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tsiryap/Desktop/"/>
    </mc:Choice>
  </mc:AlternateContent>
  <xr:revisionPtr revIDLastSave="0" documentId="8_{A7F3EF05-0DDA-694E-92BD-2DF42E588B68}" xr6:coauthVersionLast="43" xr6:coauthVersionMax="43" xr10:uidLastSave="{00000000-0000-0000-0000-000000000000}"/>
  <bookViews>
    <workbookView xWindow="2780" yWindow="1560" windowWidth="28040" windowHeight="17440"/>
  </bookViews>
  <sheets>
    <sheet name="q4-mat study resul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" i="1" l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HR1" i="1"/>
  <c r="HS1" i="1"/>
  <c r="HT1" i="1"/>
  <c r="HU1" i="1"/>
  <c r="HV1" i="1"/>
  <c r="HW1" i="1"/>
  <c r="HX1" i="1"/>
  <c r="HY1" i="1"/>
  <c r="HZ1" i="1"/>
  <c r="IA1" i="1"/>
  <c r="IB1" i="1"/>
  <c r="IC1" i="1"/>
  <c r="ID1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IX1" i="1"/>
  <c r="IY1" i="1"/>
  <c r="IZ1" i="1"/>
  <c r="JA1" i="1"/>
  <c r="JB1" i="1"/>
  <c r="JC1" i="1"/>
  <c r="JD1" i="1"/>
  <c r="JE1" i="1"/>
  <c r="JF1" i="1"/>
  <c r="JG1" i="1"/>
  <c r="JH1" i="1"/>
  <c r="JI1" i="1"/>
  <c r="JJ1" i="1"/>
  <c r="JK1" i="1"/>
  <c r="JL1" i="1"/>
  <c r="JM1" i="1"/>
  <c r="JN1" i="1"/>
  <c r="JO1" i="1"/>
  <c r="JP1" i="1"/>
  <c r="JQ1" i="1"/>
  <c r="JR1" i="1"/>
  <c r="JS1" i="1"/>
  <c r="JT1" i="1"/>
  <c r="JU1" i="1"/>
  <c r="JV1" i="1"/>
  <c r="JW1" i="1"/>
  <c r="JX1" i="1"/>
  <c r="JY1" i="1"/>
  <c r="JZ1" i="1"/>
  <c r="KA1" i="1"/>
  <c r="KB1" i="1"/>
  <c r="KC1" i="1"/>
  <c r="KD1" i="1"/>
  <c r="KE1" i="1"/>
  <c r="KF1" i="1"/>
  <c r="KG1" i="1"/>
  <c r="KH1" i="1"/>
  <c r="KI1" i="1"/>
  <c r="KJ1" i="1"/>
  <c r="KK1" i="1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NB1" i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OV1" i="1"/>
  <c r="OW1" i="1"/>
  <c r="OX1" i="1"/>
  <c r="OY1" i="1"/>
  <c r="OZ1" i="1"/>
  <c r="PA1" i="1"/>
  <c r="PB1" i="1"/>
  <c r="PC1" i="1"/>
  <c r="PD1" i="1"/>
  <c r="PE1" i="1"/>
  <c r="PF1" i="1"/>
  <c r="PG1" i="1"/>
  <c r="PH1" i="1"/>
  <c r="PI1" i="1"/>
  <c r="PJ1" i="1"/>
  <c r="PK1" i="1"/>
  <c r="PL1" i="1"/>
  <c r="PM1" i="1"/>
  <c r="PN1" i="1"/>
  <c r="PO1" i="1"/>
  <c r="PP1" i="1"/>
  <c r="PQ1" i="1"/>
  <c r="PR1" i="1"/>
  <c r="PS1" i="1"/>
  <c r="PT1" i="1"/>
  <c r="PU1" i="1"/>
  <c r="PV1" i="1"/>
  <c r="PW1" i="1"/>
  <c r="PX1" i="1"/>
  <c r="PY1" i="1"/>
  <c r="PZ1" i="1"/>
  <c r="QA1" i="1"/>
  <c r="QB1" i="1"/>
  <c r="QC1" i="1"/>
  <c r="QD1" i="1"/>
  <c r="QE1" i="1"/>
  <c r="QF1" i="1"/>
  <c r="QG1" i="1"/>
  <c r="QH1" i="1"/>
  <c r="QI1" i="1"/>
  <c r="QJ1" i="1"/>
  <c r="QK1" i="1"/>
  <c r="QL1" i="1"/>
  <c r="QM1" i="1"/>
  <c r="QN1" i="1"/>
  <c r="QO1" i="1"/>
  <c r="QP1" i="1"/>
  <c r="QQ1" i="1"/>
  <c r="QR1" i="1"/>
  <c r="QS1" i="1"/>
  <c r="QT1" i="1"/>
  <c r="QU1" i="1"/>
  <c r="QV1" i="1"/>
  <c r="QW1" i="1"/>
  <c r="QX1" i="1"/>
  <c r="QY1" i="1"/>
  <c r="QZ1" i="1"/>
  <c r="RA1" i="1"/>
  <c r="RB1" i="1"/>
  <c r="RC1" i="1"/>
  <c r="RD1" i="1"/>
  <c r="RE1" i="1"/>
  <c r="RF1" i="1"/>
  <c r="RG1" i="1"/>
  <c r="RH1" i="1"/>
  <c r="RI1" i="1"/>
  <c r="RJ1" i="1"/>
  <c r="RK1" i="1"/>
  <c r="RL1" i="1"/>
  <c r="RM1" i="1"/>
  <c r="RN1" i="1"/>
  <c r="RO1" i="1"/>
  <c r="RP1" i="1"/>
  <c r="RQ1" i="1"/>
</calcChain>
</file>

<file path=xl/sharedStrings.xml><?xml version="1.0" encoding="utf-8"?>
<sst xmlns="http://schemas.openxmlformats.org/spreadsheetml/2006/main" count="15900" uniqueCount="15900">
  <si>
    <t>Years</t>
  </si>
  <si>
    <t>Run 1: CA WWTP.NPV Investment[NoCapture, WWTP0to1, NoWTE, small]</t>
  </si>
  <si>
    <t>Run 2: CA WWTP.NPV Investment[NoCapture, WWTP0to1, NoWTE, small]</t>
  </si>
  <si>
    <t>Run 3: CA WWTP.NPV Investment[NoCapture, WWTP0to1, NoWTE, small]</t>
  </si>
  <si>
    <t>Run 4: CA WWTP.NPV Investment[NoCapture, WWTP0to1, NoWTE, small]</t>
  </si>
  <si>
    <t>Run 5: CA WWTP.NPV Investment[NoCapture, WWTP0to1, NoWTE, small]</t>
  </si>
  <si>
    <t>Run 6: CA WWTP.NPV Investment[NoCapture, WWTP0to1, NoWTE, small]</t>
  </si>
  <si>
    <t>Run 7: CA WWTP.NPV Investment[NoCapture, WWTP0to1, NoWTE, small]</t>
  </si>
  <si>
    <t>Run 8: CA WWTP.NPV Investment[NoCapture, WWTP0to1, NoWTE, small]</t>
  </si>
  <si>
    <t>Run 9: CA WWTP.NPV Investment[NoCapture, WWTP0to1, NoWTE, small]</t>
  </si>
  <si>
    <t>Run 10: CA WWTP.NPV Investment[NoCapture, WWTP0to1, NoWTE, small]</t>
  </si>
  <si>
    <t>Run 11: CA WWTP.NPV Investment[NoCapture, WWTP0to1, NoWTE, small]</t>
  </si>
  <si>
    <t>Run 12: CA WWTP.NPV Investment[NoCapture, WWTP0to1, NoWTE, small]</t>
  </si>
  <si>
    <t>Run 13: CA WWTP.NPV Investment[NoCapture, WWTP0to1, NoWTE, small]</t>
  </si>
  <si>
    <t>Run 14: CA WWTP.NPV Investment[NoCapture, WWTP0to1, NoWTE, small]</t>
  </si>
  <si>
    <t>Run 15: CA WWTP.NPV Investment[NoCapture, WWTP0to1, NoWTE, small]</t>
  </si>
  <si>
    <t>Run 16: CA WWTP.NPV Investment[NoCapture, WWTP0to1, NoWTE, small]</t>
  </si>
  <si>
    <t>Run 17: CA WWTP.NPV Investment[NoCapture, WWTP0to1, NoWTE, small]</t>
  </si>
  <si>
    <t>Run 18: CA WWTP.NPV Investment[NoCapture, WWTP0to1, NoWTE, small]</t>
  </si>
  <si>
    <t>Run 19: CA WWTP.NPV Investment[NoCapture, WWTP0to1, NoWTE, small]</t>
  </si>
  <si>
    <t>Run 20: CA WWTP.NPV Investment[NoCapture, WWTP0to1, NoWTE, small]</t>
  </si>
  <si>
    <t>Run 21: CA WWTP.NPV Investment[NoCapture, WWTP0to1, NoWTE, small]</t>
  </si>
  <si>
    <t>Run 22: CA WWTP.NPV Investment[NoCapture, WWTP0to1, NoWTE, small]</t>
  </si>
  <si>
    <t>Run 23: CA WWTP.NPV Investment[NoCapture, WWTP0to1, NoWTE, small]</t>
  </si>
  <si>
    <t>Run 24: CA WWTP.NPV Investment[NoCapture, WWTP0to1, NoWTE, small]</t>
  </si>
  <si>
    <t>Run 25: CA WWTP.NPV Investment[NoCapture, WWTP0to1, NoWTE, small]</t>
  </si>
  <si>
    <t>Run 26: CA WWTP.NPV Investment[NoCapture, WWTP0to1, NoWTE, small]</t>
  </si>
  <si>
    <t>Run 27: CA WWTP.NPV Investment[NoCapture, WWTP0to1, NoWTE, small]</t>
  </si>
  <si>
    <t>Run 28: CA WWTP.NPV Investment[NoCapture, WWTP0to1, NoWTE, small]</t>
  </si>
  <si>
    <t>Run 29: CA WWTP.NPV Investment[NoCapture, WWTP0to1, NoWTE, small]</t>
  </si>
  <si>
    <t>Run 30: CA WWTP.NPV Investment[NoCapture, WWTP0to1, NoWTE, small]</t>
  </si>
  <si>
    <t>Run 31: CA WWTP.NPV Investment[NoCapture, WWTP0to1, NoWTE, small]</t>
  </si>
  <si>
    <t>Run 32: CA WWTP.NPV Investment[NoCapture, WWTP0to1, NoWTE, small]</t>
  </si>
  <si>
    <t>Run 33: CA WWTP.NPV Investment[NoCapture, WWTP0to1, NoWTE, small]</t>
  </si>
  <si>
    <t>Run 34: CA WWTP.NPV Investment[NoCapture, WWTP0to1, NoWTE, small]</t>
  </si>
  <si>
    <t>Run 35: CA WWTP.NPV Investment[NoCapture, WWTP0to1, NoWTE, small]</t>
  </si>
  <si>
    <t>Run 36: CA WWTP.NPV Investment[NoCapture, WWTP0to1, NoWTE, small]</t>
  </si>
  <si>
    <t>Run 37: CA WWTP.NPV Investment[NoCapture, WWTP0to1, NoWTE, small]</t>
  </si>
  <si>
    <t>Run 38: CA WWTP.NPV Investment[NoCapture, WWTP0to1, NoWTE, small]</t>
  </si>
  <si>
    <t>Run 39: CA WWTP.NPV Investment[NoCapture, WWTP0to1, NoWTE, small]</t>
  </si>
  <si>
    <t>Run 40: CA WWTP.NPV Investment[NoCapture, WWTP0to1, NoWTE, small]</t>
  </si>
  <si>
    <t>Run 41: CA WWTP.NPV Investment[NoCapture, WWTP0to1, NoWTE, small]</t>
  </si>
  <si>
    <t>Run 42: CA WWTP.NPV Investment[NoCapture, WWTP0to1, NoWTE, small]</t>
  </si>
  <si>
    <t>Run 43: CA WWTP.NPV Investment[NoCapture, WWTP0to1, NoWTE, small]</t>
  </si>
  <si>
    <t>Run 44: CA WWTP.NPV Investment[NoCapture, WWTP0to1, NoWTE, small]</t>
  </si>
  <si>
    <t>Run 1: CA WWTP.NPV Investment[NoCapture, WWTP0to1, NoWTE, medium]</t>
  </si>
  <si>
    <t>Run 2: CA WWTP.NPV Investment[NoCapture, WWTP0to1, NoWTE, medium]</t>
  </si>
  <si>
    <t>Run 3: CA WWTP.NPV Investment[NoCapture, WWTP0to1, NoWTE, medium]</t>
  </si>
  <si>
    <t>Run 4: CA WWTP.NPV Investment[NoCapture, WWTP0to1, NoWTE, medium]</t>
  </si>
  <si>
    <t>Run 5: CA WWTP.NPV Investment[NoCapture, WWTP0to1, NoWTE, medium]</t>
  </si>
  <si>
    <t>Run 6: CA WWTP.NPV Investment[NoCapture, WWTP0to1, NoWTE, medium]</t>
  </si>
  <si>
    <t>Run 7: CA WWTP.NPV Investment[NoCapture, WWTP0to1, NoWTE, medium]</t>
  </si>
  <si>
    <t>Run 8: CA WWTP.NPV Investment[NoCapture, WWTP0to1, NoWTE, medium]</t>
  </si>
  <si>
    <t>Run 9: CA WWTP.NPV Investment[NoCapture, WWTP0to1, NoWTE, medium]</t>
  </si>
  <si>
    <t>Run 10: CA WWTP.NPV Investment[NoCapture, WWTP0to1, NoWTE, medium]</t>
  </si>
  <si>
    <t>Run 11: CA WWTP.NPV Investment[NoCapture, WWTP0to1, NoWTE, medium]</t>
  </si>
  <si>
    <t>Run 12: CA WWTP.NPV Investment[NoCapture, WWTP0to1, NoWTE, medium]</t>
  </si>
  <si>
    <t>Run 13: CA WWTP.NPV Investment[NoCapture, WWTP0to1, NoWTE, medium]</t>
  </si>
  <si>
    <t>Run 14: CA WWTP.NPV Investment[NoCapture, WWTP0to1, NoWTE, medium]</t>
  </si>
  <si>
    <t>Run 15: CA WWTP.NPV Investment[NoCapture, WWTP0to1, NoWTE, medium]</t>
  </si>
  <si>
    <t>Run 16: CA WWTP.NPV Investment[NoCapture, WWTP0to1, NoWTE, medium]</t>
  </si>
  <si>
    <t>Run 17: CA WWTP.NPV Investment[NoCapture, WWTP0to1, NoWTE, medium]</t>
  </si>
  <si>
    <t>Run 18: CA WWTP.NPV Investment[NoCapture, WWTP0to1, NoWTE, medium]</t>
  </si>
  <si>
    <t>Run 19: CA WWTP.NPV Investment[NoCapture, WWTP0to1, NoWTE, medium]</t>
  </si>
  <si>
    <t>Run 20: CA WWTP.NPV Investment[NoCapture, WWTP0to1, NoWTE, medium]</t>
  </si>
  <si>
    <t>Run 21: CA WWTP.NPV Investment[NoCapture, WWTP0to1, NoWTE, medium]</t>
  </si>
  <si>
    <t>Run 22: CA WWTP.NPV Investment[NoCapture, WWTP0to1, NoWTE, medium]</t>
  </si>
  <si>
    <t>Run 23: CA WWTP.NPV Investment[NoCapture, WWTP0to1, NoWTE, medium]</t>
  </si>
  <si>
    <t>Run 24: CA WWTP.NPV Investment[NoCapture, WWTP0to1, NoWTE, medium]</t>
  </si>
  <si>
    <t>Run 25: CA WWTP.NPV Investment[NoCapture, WWTP0to1, NoWTE, medium]</t>
  </si>
  <si>
    <t>Run 26: CA WWTP.NPV Investment[NoCapture, WWTP0to1, NoWTE, medium]</t>
  </si>
  <si>
    <t>Run 27: CA WWTP.NPV Investment[NoCapture, WWTP0to1, NoWTE, medium]</t>
  </si>
  <si>
    <t>Run 28: CA WWTP.NPV Investment[NoCapture, WWTP0to1, NoWTE, medium]</t>
  </si>
  <si>
    <t>Run 29: CA WWTP.NPV Investment[NoCapture, WWTP0to1, NoWTE, medium]</t>
  </si>
  <si>
    <t>Run 30: CA WWTP.NPV Investment[NoCapture, WWTP0to1, NoWTE, medium]</t>
  </si>
  <si>
    <t>Run 31: CA WWTP.NPV Investment[NoCapture, WWTP0to1, NoWTE, medium]</t>
  </si>
  <si>
    <t>Run 32: CA WWTP.NPV Investment[NoCapture, WWTP0to1, NoWTE, medium]</t>
  </si>
  <si>
    <t>Run 33: CA WWTP.NPV Investment[NoCapture, WWTP0to1, NoWTE, medium]</t>
  </si>
  <si>
    <t>Run 34: CA WWTP.NPV Investment[NoCapture, WWTP0to1, NoWTE, medium]</t>
  </si>
  <si>
    <t>Run 35: CA WWTP.NPV Investment[NoCapture, WWTP0to1, NoWTE, medium]</t>
  </si>
  <si>
    <t>Run 36: CA WWTP.NPV Investment[NoCapture, WWTP0to1, NoWTE, medium]</t>
  </si>
  <si>
    <t>Run 37: CA WWTP.NPV Investment[NoCapture, WWTP0to1, NoWTE, medium]</t>
  </si>
  <si>
    <t>Run 38: CA WWTP.NPV Investment[NoCapture, WWTP0to1, NoWTE, medium]</t>
  </si>
  <si>
    <t>Run 39: CA WWTP.NPV Investment[NoCapture, WWTP0to1, NoWTE, medium]</t>
  </si>
  <si>
    <t>Run 40: CA WWTP.NPV Investment[NoCapture, WWTP0to1, NoWTE, medium]</t>
  </si>
  <si>
    <t>Run 41: CA WWTP.NPV Investment[NoCapture, WWTP0to1, NoWTE, medium]</t>
  </si>
  <si>
    <t>Run 42: CA WWTP.NPV Investment[NoCapture, WWTP0to1, NoWTE, medium]</t>
  </si>
  <si>
    <t>Run 43: CA WWTP.NPV Investment[NoCapture, WWTP0to1, NoWTE, medium]</t>
  </si>
  <si>
    <t>Run 44: CA WWTP.NPV Investment[NoCapture, WWTP0to1, NoWTE, medium]</t>
  </si>
  <si>
    <t>Run 1: CA WWTP.NPV Investment[NoCapture, WWTP0to1, NoWTE, large]</t>
  </si>
  <si>
    <t>Run 2: CA WWTP.NPV Investment[NoCapture, WWTP0to1, NoWTE, large]</t>
  </si>
  <si>
    <t>Run 3: CA WWTP.NPV Investment[NoCapture, WWTP0to1, NoWTE, large]</t>
  </si>
  <si>
    <t>Run 4: CA WWTP.NPV Investment[NoCapture, WWTP0to1, NoWTE, large]</t>
  </si>
  <si>
    <t>Run 5: CA WWTP.NPV Investment[NoCapture, WWTP0to1, NoWTE, large]</t>
  </si>
  <si>
    <t>Run 6: CA WWTP.NPV Investment[NoCapture, WWTP0to1, NoWTE, large]</t>
  </si>
  <si>
    <t>Run 7: CA WWTP.NPV Investment[NoCapture, WWTP0to1, NoWTE, large]</t>
  </si>
  <si>
    <t>Run 8: CA WWTP.NPV Investment[NoCapture, WWTP0to1, NoWTE, large]</t>
  </si>
  <si>
    <t>Run 9: CA WWTP.NPV Investment[NoCapture, WWTP0to1, NoWTE, large]</t>
  </si>
  <si>
    <t>Run 10: CA WWTP.NPV Investment[NoCapture, WWTP0to1, NoWTE, large]</t>
  </si>
  <si>
    <t>Run 11: CA WWTP.NPV Investment[NoCapture, WWTP0to1, NoWTE, large]</t>
  </si>
  <si>
    <t>Run 12: CA WWTP.NPV Investment[NoCapture, WWTP0to1, NoWTE, large]</t>
  </si>
  <si>
    <t>Run 13: CA WWTP.NPV Investment[NoCapture, WWTP0to1, NoWTE, large]</t>
  </si>
  <si>
    <t>Run 14: CA WWTP.NPV Investment[NoCapture, WWTP0to1, NoWTE, large]</t>
  </si>
  <si>
    <t>Run 15: CA WWTP.NPV Investment[NoCapture, WWTP0to1, NoWTE, large]</t>
  </si>
  <si>
    <t>Run 16: CA WWTP.NPV Investment[NoCapture, WWTP0to1, NoWTE, large]</t>
  </si>
  <si>
    <t>Run 17: CA WWTP.NPV Investment[NoCapture, WWTP0to1, NoWTE, large]</t>
  </si>
  <si>
    <t>Run 18: CA WWTP.NPV Investment[NoCapture, WWTP0to1, NoWTE, large]</t>
  </si>
  <si>
    <t>Run 19: CA WWTP.NPV Investment[NoCapture, WWTP0to1, NoWTE, large]</t>
  </si>
  <si>
    <t>Run 20: CA WWTP.NPV Investment[NoCapture, WWTP0to1, NoWTE, large]</t>
  </si>
  <si>
    <t>Run 21: CA WWTP.NPV Investment[NoCapture, WWTP0to1, NoWTE, large]</t>
  </si>
  <si>
    <t>Run 22: CA WWTP.NPV Investment[NoCapture, WWTP0to1, NoWTE, large]</t>
  </si>
  <si>
    <t>Run 23: CA WWTP.NPV Investment[NoCapture, WWTP0to1, NoWTE, large]</t>
  </si>
  <si>
    <t>Run 24: CA WWTP.NPV Investment[NoCapture, WWTP0to1, NoWTE, large]</t>
  </si>
  <si>
    <t>Run 25: CA WWTP.NPV Investment[NoCapture, WWTP0to1, NoWTE, large]</t>
  </si>
  <si>
    <t>Run 26: CA WWTP.NPV Investment[NoCapture, WWTP0to1, NoWTE, large]</t>
  </si>
  <si>
    <t>Run 27: CA WWTP.NPV Investment[NoCapture, WWTP0to1, NoWTE, large]</t>
  </si>
  <si>
    <t>Run 28: CA WWTP.NPV Investment[NoCapture, WWTP0to1, NoWTE, large]</t>
  </si>
  <si>
    <t>Run 29: CA WWTP.NPV Investment[NoCapture, WWTP0to1, NoWTE, large]</t>
  </si>
  <si>
    <t>Run 30: CA WWTP.NPV Investment[NoCapture, WWTP0to1, NoWTE, large]</t>
  </si>
  <si>
    <t>Run 31: CA WWTP.NPV Investment[NoCapture, WWTP0to1, NoWTE, large]</t>
  </si>
  <si>
    <t>Run 32: CA WWTP.NPV Investment[NoCapture, WWTP0to1, NoWTE, large]</t>
  </si>
  <si>
    <t>Run 33: CA WWTP.NPV Investment[NoCapture, WWTP0to1, NoWTE, large]</t>
  </si>
  <si>
    <t>Run 34: CA WWTP.NPV Investment[NoCapture, WWTP0to1, NoWTE, large]</t>
  </si>
  <si>
    <t>Run 35: CA WWTP.NPV Investment[NoCapture, WWTP0to1, NoWTE, large]</t>
  </si>
  <si>
    <t>Run 36: CA WWTP.NPV Investment[NoCapture, WWTP0to1, NoWTE, large]</t>
  </si>
  <si>
    <t>Run 37: CA WWTP.NPV Investment[NoCapture, WWTP0to1, NoWTE, large]</t>
  </si>
  <si>
    <t>Run 38: CA WWTP.NPV Investment[NoCapture, WWTP0to1, NoWTE, large]</t>
  </si>
  <si>
    <t>Run 39: CA WWTP.NPV Investment[NoCapture, WWTP0to1, NoWTE, large]</t>
  </si>
  <si>
    <t>Run 40: CA WWTP.NPV Investment[NoCapture, WWTP0to1, NoWTE, large]</t>
  </si>
  <si>
    <t>Run 41: CA WWTP.NPV Investment[NoCapture, WWTP0to1, NoWTE, large]</t>
  </si>
  <si>
    <t>Run 42: CA WWTP.NPV Investment[NoCapture, WWTP0to1, NoWTE, large]</t>
  </si>
  <si>
    <t>Run 43: CA WWTP.NPV Investment[NoCapture, WWTP0to1, NoWTE, large]</t>
  </si>
  <si>
    <t>Run 44: CA WWTP.NPV Investment[NoCapture, WWTP0to1, NoWTE, large]</t>
  </si>
  <si>
    <t>Run 1: CA WWTP.NPV Investment[NoCapture, WWTP0to1, CF, small]</t>
  </si>
  <si>
    <t>Run 2: CA WWTP.NPV Investment[NoCapture, WWTP0to1, CF, small]</t>
  </si>
  <si>
    <t>Run 3: CA WWTP.NPV Investment[NoCapture, WWTP0to1, CF, small]</t>
  </si>
  <si>
    <t>Run 4: CA WWTP.NPV Investment[NoCapture, WWTP0to1, CF, small]</t>
  </si>
  <si>
    <t>Run 5: CA WWTP.NPV Investment[NoCapture, WWTP0to1, CF, small]</t>
  </si>
  <si>
    <t>Run 6: CA WWTP.NPV Investment[NoCapture, WWTP0to1, CF, small]</t>
  </si>
  <si>
    <t>Run 7: CA WWTP.NPV Investment[NoCapture, WWTP0to1, CF, small]</t>
  </si>
  <si>
    <t>Run 8: CA WWTP.NPV Investment[NoCapture, WWTP0to1, CF, small]</t>
  </si>
  <si>
    <t>Run 9: CA WWTP.NPV Investment[NoCapture, WWTP0to1, CF, small]</t>
  </si>
  <si>
    <t>Run 10: CA WWTP.NPV Investment[NoCapture, WWTP0to1, CF, small]</t>
  </si>
  <si>
    <t>Run 11: CA WWTP.NPV Investment[NoCapture, WWTP0to1, CF, small]</t>
  </si>
  <si>
    <t>Run 12: CA WWTP.NPV Investment[NoCapture, WWTP0to1, CF, small]</t>
  </si>
  <si>
    <t>Run 13: CA WWTP.NPV Investment[NoCapture, WWTP0to1, CF, small]</t>
  </si>
  <si>
    <t>Run 14: CA WWTP.NPV Investment[NoCapture, WWTP0to1, CF, small]</t>
  </si>
  <si>
    <t>Run 15: CA WWTP.NPV Investment[NoCapture, WWTP0to1, CF, small]</t>
  </si>
  <si>
    <t>Run 16: CA WWTP.NPV Investment[NoCapture, WWTP0to1, CF, small]</t>
  </si>
  <si>
    <t>Run 17: CA WWTP.NPV Investment[NoCapture, WWTP0to1, CF, small]</t>
  </si>
  <si>
    <t>Run 18: CA WWTP.NPV Investment[NoCapture, WWTP0to1, CF, small]</t>
  </si>
  <si>
    <t>Run 19: CA WWTP.NPV Investment[NoCapture, WWTP0to1, CF, small]</t>
  </si>
  <si>
    <t>Run 20: CA WWTP.NPV Investment[NoCapture, WWTP0to1, CF, small]</t>
  </si>
  <si>
    <t>Run 21: CA WWTP.NPV Investment[NoCapture, WWTP0to1, CF, small]</t>
  </si>
  <si>
    <t>Run 22: CA WWTP.NPV Investment[NoCapture, WWTP0to1, CF, small]</t>
  </si>
  <si>
    <t>Run 23: CA WWTP.NPV Investment[NoCapture, WWTP0to1, CF, small]</t>
  </si>
  <si>
    <t>Run 24: CA WWTP.NPV Investment[NoCapture, WWTP0to1, CF, small]</t>
  </si>
  <si>
    <t>Run 25: CA WWTP.NPV Investment[NoCapture, WWTP0to1, CF, small]</t>
  </si>
  <si>
    <t>Run 26: CA WWTP.NPV Investment[NoCapture, WWTP0to1, CF, small]</t>
  </si>
  <si>
    <t>Run 27: CA WWTP.NPV Investment[NoCapture, WWTP0to1, CF, small]</t>
  </si>
  <si>
    <t>Run 28: CA WWTP.NPV Investment[NoCapture, WWTP0to1, CF, small]</t>
  </si>
  <si>
    <t>Run 29: CA WWTP.NPV Investment[NoCapture, WWTP0to1, CF, small]</t>
  </si>
  <si>
    <t>Run 30: CA WWTP.NPV Investment[NoCapture, WWTP0to1, CF, small]</t>
  </si>
  <si>
    <t>Run 31: CA WWTP.NPV Investment[NoCapture, WWTP0to1, CF, small]</t>
  </si>
  <si>
    <t>Run 32: CA WWTP.NPV Investment[NoCapture, WWTP0to1, CF, small]</t>
  </si>
  <si>
    <t>Run 33: CA WWTP.NPV Investment[NoCapture, WWTP0to1, CF, small]</t>
  </si>
  <si>
    <t>Run 34: CA WWTP.NPV Investment[NoCapture, WWTP0to1, CF, small]</t>
  </si>
  <si>
    <t>Run 35: CA WWTP.NPV Investment[NoCapture, WWTP0to1, CF, small]</t>
  </si>
  <si>
    <t>Run 36: CA WWTP.NPV Investment[NoCapture, WWTP0to1, CF, small]</t>
  </si>
  <si>
    <t>Run 37: CA WWTP.NPV Investment[NoCapture, WWTP0to1, CF, small]</t>
  </si>
  <si>
    <t>Run 38: CA WWTP.NPV Investment[NoCapture, WWTP0to1, CF, small]</t>
  </si>
  <si>
    <t>Run 39: CA WWTP.NPV Investment[NoCapture, WWTP0to1, CF, small]</t>
  </si>
  <si>
    <t>Run 40: CA WWTP.NPV Investment[NoCapture, WWTP0to1, CF, small]</t>
  </si>
  <si>
    <t>Run 41: CA WWTP.NPV Investment[NoCapture, WWTP0to1, CF, small]</t>
  </si>
  <si>
    <t>Run 42: CA WWTP.NPV Investment[NoCapture, WWTP0to1, CF, small]</t>
  </si>
  <si>
    <t>Run 43: CA WWTP.NPV Investment[NoCapture, WWTP0to1, CF, small]</t>
  </si>
  <si>
    <t>Run 44: CA WWTP.NPV Investment[NoCapture, WWTP0to1, CF, small]</t>
  </si>
  <si>
    <t>Run 1: CA WWTP.NPV Investment[NoCapture, WWTP0to1, CF, medium]</t>
  </si>
  <si>
    <t>Run 2: CA WWTP.NPV Investment[NoCapture, WWTP0to1, CF, medium]</t>
  </si>
  <si>
    <t>Run 3: CA WWTP.NPV Investment[NoCapture, WWTP0to1, CF, medium]</t>
  </si>
  <si>
    <t>Run 4: CA WWTP.NPV Investment[NoCapture, WWTP0to1, CF, medium]</t>
  </si>
  <si>
    <t>Run 5: CA WWTP.NPV Investment[NoCapture, WWTP0to1, CF, medium]</t>
  </si>
  <si>
    <t>Run 6: CA WWTP.NPV Investment[NoCapture, WWTP0to1, CF, medium]</t>
  </si>
  <si>
    <t>Run 7: CA WWTP.NPV Investment[NoCapture, WWTP0to1, CF, medium]</t>
  </si>
  <si>
    <t>Run 8: CA WWTP.NPV Investment[NoCapture, WWTP0to1, CF, medium]</t>
  </si>
  <si>
    <t>Run 9: CA WWTP.NPV Investment[NoCapture, WWTP0to1, CF, medium]</t>
  </si>
  <si>
    <t>Run 10: CA WWTP.NPV Investment[NoCapture, WWTP0to1, CF, medium]</t>
  </si>
  <si>
    <t>Run 11: CA WWTP.NPV Investment[NoCapture, WWTP0to1, CF, medium]</t>
  </si>
  <si>
    <t>Run 12: CA WWTP.NPV Investment[NoCapture, WWTP0to1, CF, medium]</t>
  </si>
  <si>
    <t>Run 13: CA WWTP.NPV Investment[NoCapture, WWTP0to1, CF, medium]</t>
  </si>
  <si>
    <t>Run 14: CA WWTP.NPV Investment[NoCapture, WWTP0to1, CF, medium]</t>
  </si>
  <si>
    <t>Run 15: CA WWTP.NPV Investment[NoCapture, WWTP0to1, CF, medium]</t>
  </si>
  <si>
    <t>Run 16: CA WWTP.NPV Investment[NoCapture, WWTP0to1, CF, medium]</t>
  </si>
  <si>
    <t>Run 17: CA WWTP.NPV Investment[NoCapture, WWTP0to1, CF, medium]</t>
  </si>
  <si>
    <t>Run 18: CA WWTP.NPV Investment[NoCapture, WWTP0to1, CF, medium]</t>
  </si>
  <si>
    <t>Run 19: CA WWTP.NPV Investment[NoCapture, WWTP0to1, CF, medium]</t>
  </si>
  <si>
    <t>Run 20: CA WWTP.NPV Investment[NoCapture, WWTP0to1, CF, medium]</t>
  </si>
  <si>
    <t>Run 21: CA WWTP.NPV Investment[NoCapture, WWTP0to1, CF, medium]</t>
  </si>
  <si>
    <t>Run 22: CA WWTP.NPV Investment[NoCapture, WWTP0to1, CF, medium]</t>
  </si>
  <si>
    <t>Run 23: CA WWTP.NPV Investment[NoCapture, WWTP0to1, CF, medium]</t>
  </si>
  <si>
    <t>Run 24: CA WWTP.NPV Investment[NoCapture, WWTP0to1, CF, medium]</t>
  </si>
  <si>
    <t>Run 25: CA WWTP.NPV Investment[NoCapture, WWTP0to1, CF, medium]</t>
  </si>
  <si>
    <t>Run 26: CA WWTP.NPV Investment[NoCapture, WWTP0to1, CF, medium]</t>
  </si>
  <si>
    <t>Run 27: CA WWTP.NPV Investment[NoCapture, WWTP0to1, CF, medium]</t>
  </si>
  <si>
    <t>Run 28: CA WWTP.NPV Investment[NoCapture, WWTP0to1, CF, medium]</t>
  </si>
  <si>
    <t>Run 29: CA WWTP.NPV Investment[NoCapture, WWTP0to1, CF, medium]</t>
  </si>
  <si>
    <t>Run 30: CA WWTP.NPV Investment[NoCapture, WWTP0to1, CF, medium]</t>
  </si>
  <si>
    <t>Run 31: CA WWTP.NPV Investment[NoCapture, WWTP0to1, CF, medium]</t>
  </si>
  <si>
    <t>Run 32: CA WWTP.NPV Investment[NoCapture, WWTP0to1, CF, medium]</t>
  </si>
  <si>
    <t>Run 33: CA WWTP.NPV Investment[NoCapture, WWTP0to1, CF, medium]</t>
  </si>
  <si>
    <t>Run 34: CA WWTP.NPV Investment[NoCapture, WWTP0to1, CF, medium]</t>
  </si>
  <si>
    <t>Run 35: CA WWTP.NPV Investment[NoCapture, WWTP0to1, CF, medium]</t>
  </si>
  <si>
    <t>Run 36: CA WWTP.NPV Investment[NoCapture, WWTP0to1, CF, medium]</t>
  </si>
  <si>
    <t>Run 37: CA WWTP.NPV Investment[NoCapture, WWTP0to1, CF, medium]</t>
  </si>
  <si>
    <t>Run 38: CA WWTP.NPV Investment[NoCapture, WWTP0to1, CF, medium]</t>
  </si>
  <si>
    <t>Run 39: CA WWTP.NPV Investment[NoCapture, WWTP0to1, CF, medium]</t>
  </si>
  <si>
    <t>Run 40: CA WWTP.NPV Investment[NoCapture, WWTP0to1, CF, medium]</t>
  </si>
  <si>
    <t>Run 41: CA WWTP.NPV Investment[NoCapture, WWTP0to1, CF, medium]</t>
  </si>
  <si>
    <t>Run 42: CA WWTP.NPV Investment[NoCapture, WWTP0to1, CF, medium]</t>
  </si>
  <si>
    <t>Run 43: CA WWTP.NPV Investment[NoCapture, WWTP0to1, CF, medium]</t>
  </si>
  <si>
    <t>Run 44: CA WWTP.NPV Investment[NoCapture, WWTP0to1, CF, medium]</t>
  </si>
  <si>
    <t>Run 1: CA WWTP.NPV Investment[NoCapture, WWTP0to1, CF, large]</t>
  </si>
  <si>
    <t>Run 2: CA WWTP.NPV Investment[NoCapture, WWTP0to1, CF, large]</t>
  </si>
  <si>
    <t>Run 3: CA WWTP.NPV Investment[NoCapture, WWTP0to1, CF, large]</t>
  </si>
  <si>
    <t>Run 4: CA WWTP.NPV Investment[NoCapture, WWTP0to1, CF, large]</t>
  </si>
  <si>
    <t>Run 5: CA WWTP.NPV Investment[NoCapture, WWTP0to1, CF, large]</t>
  </si>
  <si>
    <t>Run 6: CA WWTP.NPV Investment[NoCapture, WWTP0to1, CF, large]</t>
  </si>
  <si>
    <t>Run 7: CA WWTP.NPV Investment[NoCapture, WWTP0to1, CF, large]</t>
  </si>
  <si>
    <t>Run 8: CA WWTP.NPV Investment[NoCapture, WWTP0to1, CF, large]</t>
  </si>
  <si>
    <t>Run 9: CA WWTP.NPV Investment[NoCapture, WWTP0to1, CF, large]</t>
  </si>
  <si>
    <t>Run 10: CA WWTP.NPV Investment[NoCapture, WWTP0to1, CF, large]</t>
  </si>
  <si>
    <t>Run 11: CA WWTP.NPV Investment[NoCapture, WWTP0to1, CF, large]</t>
  </si>
  <si>
    <t>Run 12: CA WWTP.NPV Investment[NoCapture, WWTP0to1, CF, large]</t>
  </si>
  <si>
    <t>Run 13: CA WWTP.NPV Investment[NoCapture, WWTP0to1, CF, large]</t>
  </si>
  <si>
    <t>Run 14: CA WWTP.NPV Investment[NoCapture, WWTP0to1, CF, large]</t>
  </si>
  <si>
    <t>Run 15: CA WWTP.NPV Investment[NoCapture, WWTP0to1, CF, large]</t>
  </si>
  <si>
    <t>Run 16: CA WWTP.NPV Investment[NoCapture, WWTP0to1, CF, large]</t>
  </si>
  <si>
    <t>Run 17: CA WWTP.NPV Investment[NoCapture, WWTP0to1, CF, large]</t>
  </si>
  <si>
    <t>Run 18: CA WWTP.NPV Investment[NoCapture, WWTP0to1, CF, large]</t>
  </si>
  <si>
    <t>Run 19: CA WWTP.NPV Investment[NoCapture, WWTP0to1, CF, large]</t>
  </si>
  <si>
    <t>Run 20: CA WWTP.NPV Investment[NoCapture, WWTP0to1, CF, large]</t>
  </si>
  <si>
    <t>Run 21: CA WWTP.NPV Investment[NoCapture, WWTP0to1, CF, large]</t>
  </si>
  <si>
    <t>Run 22: CA WWTP.NPV Investment[NoCapture, WWTP0to1, CF, large]</t>
  </si>
  <si>
    <t>Run 23: CA WWTP.NPV Investment[NoCapture, WWTP0to1, CF, large]</t>
  </si>
  <si>
    <t>Run 24: CA WWTP.NPV Investment[NoCapture, WWTP0to1, CF, large]</t>
  </si>
  <si>
    <t>Run 25: CA WWTP.NPV Investment[NoCapture, WWTP0to1, CF, large]</t>
  </si>
  <si>
    <t>Run 26: CA WWTP.NPV Investment[NoCapture, WWTP0to1, CF, large]</t>
  </si>
  <si>
    <t>Run 27: CA WWTP.NPV Investment[NoCapture, WWTP0to1, CF, large]</t>
  </si>
  <si>
    <t>Run 28: CA WWTP.NPV Investment[NoCapture, WWTP0to1, CF, large]</t>
  </si>
  <si>
    <t>Run 29: CA WWTP.NPV Investment[NoCapture, WWTP0to1, CF, large]</t>
  </si>
  <si>
    <t>Run 30: CA WWTP.NPV Investment[NoCapture, WWTP0to1, CF, large]</t>
  </si>
  <si>
    <t>Run 31: CA WWTP.NPV Investment[NoCapture, WWTP0to1, CF, large]</t>
  </si>
  <si>
    <t>Run 32: CA WWTP.NPV Investment[NoCapture, WWTP0to1, CF, large]</t>
  </si>
  <si>
    <t>Run 33: CA WWTP.NPV Investment[NoCapture, WWTP0to1, CF, large]</t>
  </si>
  <si>
    <t>Run 34: CA WWTP.NPV Investment[NoCapture, WWTP0to1, CF, large]</t>
  </si>
  <si>
    <t>Run 35: CA WWTP.NPV Investment[NoCapture, WWTP0to1, CF, large]</t>
  </si>
  <si>
    <t>Run 36: CA WWTP.NPV Investment[NoCapture, WWTP0to1, CF, large]</t>
  </si>
  <si>
    <t>Run 37: CA WWTP.NPV Investment[NoCapture, WWTP0to1, CF, large]</t>
  </si>
  <si>
    <t>Run 38: CA WWTP.NPV Investment[NoCapture, WWTP0to1, CF, large]</t>
  </si>
  <si>
    <t>Run 39: CA WWTP.NPV Investment[NoCapture, WWTP0to1, CF, large]</t>
  </si>
  <si>
    <t>Run 40: CA WWTP.NPV Investment[NoCapture, WWTP0to1, CF, large]</t>
  </si>
  <si>
    <t>Run 41: CA WWTP.NPV Investment[NoCapture, WWTP0to1, CF, large]</t>
  </si>
  <si>
    <t>Run 42: CA WWTP.NPV Investment[NoCapture, WWTP0to1, CF, large]</t>
  </si>
  <si>
    <t>Run 43: CA WWTP.NPV Investment[NoCapture, WWTP0to1, CF, large]</t>
  </si>
  <si>
    <t>Run 44: CA WWTP.NPV Investment[NoCapture, WWTP0to1, CF, large]</t>
  </si>
  <si>
    <t>Run 1: CA WWTP.NPV Investment[NoCapture, WWTP0to1, Elec, small]</t>
  </si>
  <si>
    <t>Run 2: CA WWTP.NPV Investment[NoCapture, WWTP0to1, Elec, small]</t>
  </si>
  <si>
    <t>Run 3: CA WWTP.NPV Investment[NoCapture, WWTP0to1, Elec, small]</t>
  </si>
  <si>
    <t>Run 4: CA WWTP.NPV Investment[NoCapture, WWTP0to1, Elec, small]</t>
  </si>
  <si>
    <t>Run 5: CA WWTP.NPV Investment[NoCapture, WWTP0to1, Elec, small]</t>
  </si>
  <si>
    <t>Run 6: CA WWTP.NPV Investment[NoCapture, WWTP0to1, Elec, small]</t>
  </si>
  <si>
    <t>Run 7: CA WWTP.NPV Investment[NoCapture, WWTP0to1, Elec, small]</t>
  </si>
  <si>
    <t>Run 8: CA WWTP.NPV Investment[NoCapture, WWTP0to1, Elec, small]</t>
  </si>
  <si>
    <t>Run 9: CA WWTP.NPV Investment[NoCapture, WWTP0to1, Elec, small]</t>
  </si>
  <si>
    <t>Run 10: CA WWTP.NPV Investment[NoCapture, WWTP0to1, Elec, small]</t>
  </si>
  <si>
    <t>Run 11: CA WWTP.NPV Investment[NoCapture, WWTP0to1, Elec, small]</t>
  </si>
  <si>
    <t>Run 12: CA WWTP.NPV Investment[NoCapture, WWTP0to1, Elec, small]</t>
  </si>
  <si>
    <t>Run 13: CA WWTP.NPV Investment[NoCapture, WWTP0to1, Elec, small]</t>
  </si>
  <si>
    <t>Run 14: CA WWTP.NPV Investment[NoCapture, WWTP0to1, Elec, small]</t>
  </si>
  <si>
    <t>Run 15: CA WWTP.NPV Investment[NoCapture, WWTP0to1, Elec, small]</t>
  </si>
  <si>
    <t>Run 16: CA WWTP.NPV Investment[NoCapture, WWTP0to1, Elec, small]</t>
  </si>
  <si>
    <t>Run 17: CA WWTP.NPV Investment[NoCapture, WWTP0to1, Elec, small]</t>
  </si>
  <si>
    <t>Run 18: CA WWTP.NPV Investment[NoCapture, WWTP0to1, Elec, small]</t>
  </si>
  <si>
    <t>Run 19: CA WWTP.NPV Investment[NoCapture, WWTP0to1, Elec, small]</t>
  </si>
  <si>
    <t>Run 20: CA WWTP.NPV Investment[NoCapture, WWTP0to1, Elec, small]</t>
  </si>
  <si>
    <t>Run 21: CA WWTP.NPV Investment[NoCapture, WWTP0to1, Elec, small]</t>
  </si>
  <si>
    <t>Run 22: CA WWTP.NPV Investment[NoCapture, WWTP0to1, Elec, small]</t>
  </si>
  <si>
    <t>Run 23: CA WWTP.NPV Investment[NoCapture, WWTP0to1, Elec, small]</t>
  </si>
  <si>
    <t>Run 24: CA WWTP.NPV Investment[NoCapture, WWTP0to1, Elec, small]</t>
  </si>
  <si>
    <t>Run 25: CA WWTP.NPV Investment[NoCapture, WWTP0to1, Elec, small]</t>
  </si>
  <si>
    <t>Run 26: CA WWTP.NPV Investment[NoCapture, WWTP0to1, Elec, small]</t>
  </si>
  <si>
    <t>Run 27: CA WWTP.NPV Investment[NoCapture, WWTP0to1, Elec, small]</t>
  </si>
  <si>
    <t>Run 28: CA WWTP.NPV Investment[NoCapture, WWTP0to1, Elec, small]</t>
  </si>
  <si>
    <t>Run 29: CA WWTP.NPV Investment[NoCapture, WWTP0to1, Elec, small]</t>
  </si>
  <si>
    <t>Run 30: CA WWTP.NPV Investment[NoCapture, WWTP0to1, Elec, small]</t>
  </si>
  <si>
    <t>Run 31: CA WWTP.NPV Investment[NoCapture, WWTP0to1, Elec, small]</t>
  </si>
  <si>
    <t>Run 32: CA WWTP.NPV Investment[NoCapture, WWTP0to1, Elec, small]</t>
  </si>
  <si>
    <t>Run 33: CA WWTP.NPV Investment[NoCapture, WWTP0to1, Elec, small]</t>
  </si>
  <si>
    <t>Run 34: CA WWTP.NPV Investment[NoCapture, WWTP0to1, Elec, small]</t>
  </si>
  <si>
    <t>Run 35: CA WWTP.NPV Investment[NoCapture, WWTP0to1, Elec, small]</t>
  </si>
  <si>
    <t>Run 36: CA WWTP.NPV Investment[NoCapture, WWTP0to1, Elec, small]</t>
  </si>
  <si>
    <t>Run 37: CA WWTP.NPV Investment[NoCapture, WWTP0to1, Elec, small]</t>
  </si>
  <si>
    <t>Run 38: CA WWTP.NPV Investment[NoCapture, WWTP0to1, Elec, small]</t>
  </si>
  <si>
    <t>Run 39: CA WWTP.NPV Investment[NoCapture, WWTP0to1, Elec, small]</t>
  </si>
  <si>
    <t>Run 40: CA WWTP.NPV Investment[NoCapture, WWTP0to1, Elec, small]</t>
  </si>
  <si>
    <t>Run 41: CA WWTP.NPV Investment[NoCapture, WWTP0to1, Elec, small]</t>
  </si>
  <si>
    <t>Run 42: CA WWTP.NPV Investment[NoCapture, WWTP0to1, Elec, small]</t>
  </si>
  <si>
    <t>Run 43: CA WWTP.NPV Investment[NoCapture, WWTP0to1, Elec, small]</t>
  </si>
  <si>
    <t>Run 44: CA WWTP.NPV Investment[NoCapture, WWTP0to1, Elec, small]</t>
  </si>
  <si>
    <t>Run 1: CA WWTP.NPV Investment[NoCapture, WWTP0to1, Elec, medium]</t>
  </si>
  <si>
    <t>Run 2: CA WWTP.NPV Investment[NoCapture, WWTP0to1, Elec, medium]</t>
  </si>
  <si>
    <t>Run 3: CA WWTP.NPV Investment[NoCapture, WWTP0to1, Elec, medium]</t>
  </si>
  <si>
    <t>Run 4: CA WWTP.NPV Investment[NoCapture, WWTP0to1, Elec, medium]</t>
  </si>
  <si>
    <t>Run 5: CA WWTP.NPV Investment[NoCapture, WWTP0to1, Elec, medium]</t>
  </si>
  <si>
    <t>Run 6: CA WWTP.NPV Investment[NoCapture, WWTP0to1, Elec, medium]</t>
  </si>
  <si>
    <t>Run 7: CA WWTP.NPV Investment[NoCapture, WWTP0to1, Elec, medium]</t>
  </si>
  <si>
    <t>Run 8: CA WWTP.NPV Investment[NoCapture, WWTP0to1, Elec, medium]</t>
  </si>
  <si>
    <t>Run 9: CA WWTP.NPV Investment[NoCapture, WWTP0to1, Elec, medium]</t>
  </si>
  <si>
    <t>Run 10: CA WWTP.NPV Investment[NoCapture, WWTP0to1, Elec, medium]</t>
  </si>
  <si>
    <t>Run 11: CA WWTP.NPV Investment[NoCapture, WWTP0to1, Elec, medium]</t>
  </si>
  <si>
    <t>Run 12: CA WWTP.NPV Investment[NoCapture, WWTP0to1, Elec, medium]</t>
  </si>
  <si>
    <t>Run 13: CA WWTP.NPV Investment[NoCapture, WWTP0to1, Elec, medium]</t>
  </si>
  <si>
    <t>Run 14: CA WWTP.NPV Investment[NoCapture, WWTP0to1, Elec, medium]</t>
  </si>
  <si>
    <t>Run 15: CA WWTP.NPV Investment[NoCapture, WWTP0to1, Elec, medium]</t>
  </si>
  <si>
    <t>Run 16: CA WWTP.NPV Investment[NoCapture, WWTP0to1, Elec, medium]</t>
  </si>
  <si>
    <t>Run 17: CA WWTP.NPV Investment[NoCapture, WWTP0to1, Elec, medium]</t>
  </si>
  <si>
    <t>Run 18: CA WWTP.NPV Investment[NoCapture, WWTP0to1, Elec, medium]</t>
  </si>
  <si>
    <t>Run 19: CA WWTP.NPV Investment[NoCapture, WWTP0to1, Elec, medium]</t>
  </si>
  <si>
    <t>Run 20: CA WWTP.NPV Investment[NoCapture, WWTP0to1, Elec, medium]</t>
  </si>
  <si>
    <t>Run 21: CA WWTP.NPV Investment[NoCapture, WWTP0to1, Elec, medium]</t>
  </si>
  <si>
    <t>Run 22: CA WWTP.NPV Investment[NoCapture, WWTP0to1, Elec, medium]</t>
  </si>
  <si>
    <t>Run 23: CA WWTP.NPV Investment[NoCapture, WWTP0to1, Elec, medium]</t>
  </si>
  <si>
    <t>Run 24: CA WWTP.NPV Investment[NoCapture, WWTP0to1, Elec, medium]</t>
  </si>
  <si>
    <t>Run 25: CA WWTP.NPV Investment[NoCapture, WWTP0to1, Elec, medium]</t>
  </si>
  <si>
    <t>Run 26: CA WWTP.NPV Investment[NoCapture, WWTP0to1, Elec, medium]</t>
  </si>
  <si>
    <t>Run 27: CA WWTP.NPV Investment[NoCapture, WWTP0to1, Elec, medium]</t>
  </si>
  <si>
    <t>Run 28: CA WWTP.NPV Investment[NoCapture, WWTP0to1, Elec, medium]</t>
  </si>
  <si>
    <t>Run 29: CA WWTP.NPV Investment[NoCapture, WWTP0to1, Elec, medium]</t>
  </si>
  <si>
    <t>Run 30: CA WWTP.NPV Investment[NoCapture, WWTP0to1, Elec, medium]</t>
  </si>
  <si>
    <t>Run 31: CA WWTP.NPV Investment[NoCapture, WWTP0to1, Elec, medium]</t>
  </si>
  <si>
    <t>Run 32: CA WWTP.NPV Investment[NoCapture, WWTP0to1, Elec, medium]</t>
  </si>
  <si>
    <t>Run 33: CA WWTP.NPV Investment[NoCapture, WWTP0to1, Elec, medium]</t>
  </si>
  <si>
    <t>Run 34: CA WWTP.NPV Investment[NoCapture, WWTP0to1, Elec, medium]</t>
  </si>
  <si>
    <t>Run 35: CA WWTP.NPV Investment[NoCapture, WWTP0to1, Elec, medium]</t>
  </si>
  <si>
    <t>Run 36: CA WWTP.NPV Investment[NoCapture, WWTP0to1, Elec, medium]</t>
  </si>
  <si>
    <t>Run 37: CA WWTP.NPV Investment[NoCapture, WWTP0to1, Elec, medium]</t>
  </si>
  <si>
    <t>Run 38: CA WWTP.NPV Investment[NoCapture, WWTP0to1, Elec, medium]</t>
  </si>
  <si>
    <t>Run 39: CA WWTP.NPV Investment[NoCapture, WWTP0to1, Elec, medium]</t>
  </si>
  <si>
    <t>Run 40: CA WWTP.NPV Investment[NoCapture, WWTP0to1, Elec, medium]</t>
  </si>
  <si>
    <t>Run 41: CA WWTP.NPV Investment[NoCapture, WWTP0to1, Elec, medium]</t>
  </si>
  <si>
    <t>Run 42: CA WWTP.NPV Investment[NoCapture, WWTP0to1, Elec, medium]</t>
  </si>
  <si>
    <t>Run 43: CA WWTP.NPV Investment[NoCapture, WWTP0to1, Elec, medium]</t>
  </si>
  <si>
    <t>Run 44: CA WWTP.NPV Investment[NoCapture, WWTP0to1, Elec, medium]</t>
  </si>
  <si>
    <t>Run 1: CA WWTP.NPV Investment[NoCapture, WWTP0to1, Elec, large]</t>
  </si>
  <si>
    <t>Run 2: CA WWTP.NPV Investment[NoCapture, WWTP0to1, Elec, large]</t>
  </si>
  <si>
    <t>Run 3: CA WWTP.NPV Investment[NoCapture, WWTP0to1, Elec, large]</t>
  </si>
  <si>
    <t>Run 4: CA WWTP.NPV Investment[NoCapture, WWTP0to1, Elec, large]</t>
  </si>
  <si>
    <t>Run 5: CA WWTP.NPV Investment[NoCapture, WWTP0to1, Elec, large]</t>
  </si>
  <si>
    <t>Run 6: CA WWTP.NPV Investment[NoCapture, WWTP0to1, Elec, large]</t>
  </si>
  <si>
    <t>Run 7: CA WWTP.NPV Investment[NoCapture, WWTP0to1, Elec, large]</t>
  </si>
  <si>
    <t>Run 8: CA WWTP.NPV Investment[NoCapture, WWTP0to1, Elec, large]</t>
  </si>
  <si>
    <t>Run 9: CA WWTP.NPV Investment[NoCapture, WWTP0to1, Elec, large]</t>
  </si>
  <si>
    <t>Run 10: CA WWTP.NPV Investment[NoCapture, WWTP0to1, Elec, large]</t>
  </si>
  <si>
    <t>Run 11: CA WWTP.NPV Investment[NoCapture, WWTP0to1, Elec, large]</t>
  </si>
  <si>
    <t>Run 12: CA WWTP.NPV Investment[NoCapture, WWTP0to1, Elec, large]</t>
  </si>
  <si>
    <t>Run 13: CA WWTP.NPV Investment[NoCapture, WWTP0to1, Elec, large]</t>
  </si>
  <si>
    <t>Run 14: CA WWTP.NPV Investment[NoCapture, WWTP0to1, Elec, large]</t>
  </si>
  <si>
    <t>Run 15: CA WWTP.NPV Investment[NoCapture, WWTP0to1, Elec, large]</t>
  </si>
  <si>
    <t>Run 16: CA WWTP.NPV Investment[NoCapture, WWTP0to1, Elec, large]</t>
  </si>
  <si>
    <t>Run 17: CA WWTP.NPV Investment[NoCapture, WWTP0to1, Elec, large]</t>
  </si>
  <si>
    <t>Run 18: CA WWTP.NPV Investment[NoCapture, WWTP0to1, Elec, large]</t>
  </si>
  <si>
    <t>Run 19: CA WWTP.NPV Investment[NoCapture, WWTP0to1, Elec, large]</t>
  </si>
  <si>
    <t>Run 20: CA WWTP.NPV Investment[NoCapture, WWTP0to1, Elec, large]</t>
  </si>
  <si>
    <t>Run 21: CA WWTP.NPV Investment[NoCapture, WWTP0to1, Elec, large]</t>
  </si>
  <si>
    <t>Run 22: CA WWTP.NPV Investment[NoCapture, WWTP0to1, Elec, large]</t>
  </si>
  <si>
    <t>Run 23: CA WWTP.NPV Investment[NoCapture, WWTP0to1, Elec, large]</t>
  </si>
  <si>
    <t>Run 24: CA WWTP.NPV Investment[NoCapture, WWTP0to1, Elec, large]</t>
  </si>
  <si>
    <t>Run 25: CA WWTP.NPV Investment[NoCapture, WWTP0to1, Elec, large]</t>
  </si>
  <si>
    <t>Run 26: CA WWTP.NPV Investment[NoCapture, WWTP0to1, Elec, large]</t>
  </si>
  <si>
    <t>Run 27: CA WWTP.NPV Investment[NoCapture, WWTP0to1, Elec, large]</t>
  </si>
  <si>
    <t>Run 28: CA WWTP.NPV Investment[NoCapture, WWTP0to1, Elec, large]</t>
  </si>
  <si>
    <t>Run 29: CA WWTP.NPV Investment[NoCapture, WWTP0to1, Elec, large]</t>
  </si>
  <si>
    <t>Run 30: CA WWTP.NPV Investment[NoCapture, WWTP0to1, Elec, large]</t>
  </si>
  <si>
    <t>Run 31: CA WWTP.NPV Investment[NoCapture, WWTP0to1, Elec, large]</t>
  </si>
  <si>
    <t>Run 32: CA WWTP.NPV Investment[NoCapture, WWTP0to1, Elec, large]</t>
  </si>
  <si>
    <t>Run 33: CA WWTP.NPV Investment[NoCapture, WWTP0to1, Elec, large]</t>
  </si>
  <si>
    <t>Run 34: CA WWTP.NPV Investment[NoCapture, WWTP0to1, Elec, large]</t>
  </si>
  <si>
    <t>Run 35: CA WWTP.NPV Investment[NoCapture, WWTP0to1, Elec, large]</t>
  </si>
  <si>
    <t>Run 36: CA WWTP.NPV Investment[NoCapture, WWTP0to1, Elec, large]</t>
  </si>
  <si>
    <t>Run 37: CA WWTP.NPV Investment[NoCapture, WWTP0to1, Elec, large]</t>
  </si>
  <si>
    <t>Run 38: CA WWTP.NPV Investment[NoCapture, WWTP0to1, Elec, large]</t>
  </si>
  <si>
    <t>Run 39: CA WWTP.NPV Investment[NoCapture, WWTP0to1, Elec, large]</t>
  </si>
  <si>
    <t>Run 40: CA WWTP.NPV Investment[NoCapture, WWTP0to1, Elec, large]</t>
  </si>
  <si>
    <t>Run 41: CA WWTP.NPV Investment[NoCapture, WWTP0to1, Elec, large]</t>
  </si>
  <si>
    <t>Run 42: CA WWTP.NPV Investment[NoCapture, WWTP0to1, Elec, large]</t>
  </si>
  <si>
    <t>Run 43: CA WWTP.NPV Investment[NoCapture, WWTP0to1, Elec, large]</t>
  </si>
  <si>
    <t>Run 44: CA WWTP.NPV Investment[NoCapture, WWTP0to1, Elec, large]</t>
  </si>
  <si>
    <t>Run 1: CA WWTP.NPV Investment[NoCapture, WWTP0to1, CNG, small]</t>
  </si>
  <si>
    <t>Run 2: CA WWTP.NPV Investment[NoCapture, WWTP0to1, CNG, small]</t>
  </si>
  <si>
    <t>Run 3: CA WWTP.NPV Investment[NoCapture, WWTP0to1, CNG, small]</t>
  </si>
  <si>
    <t>Run 4: CA WWTP.NPV Investment[NoCapture, WWTP0to1, CNG, small]</t>
  </si>
  <si>
    <t>Run 5: CA WWTP.NPV Investment[NoCapture, WWTP0to1, CNG, small]</t>
  </si>
  <si>
    <t>Run 6: CA WWTP.NPV Investment[NoCapture, WWTP0to1, CNG, small]</t>
  </si>
  <si>
    <t>Run 7: CA WWTP.NPV Investment[NoCapture, WWTP0to1, CNG, small]</t>
  </si>
  <si>
    <t>Run 8: CA WWTP.NPV Investment[NoCapture, WWTP0to1, CNG, small]</t>
  </si>
  <si>
    <t>Run 9: CA WWTP.NPV Investment[NoCapture, WWTP0to1, CNG, small]</t>
  </si>
  <si>
    <t>Run 10: CA WWTP.NPV Investment[NoCapture, WWTP0to1, CNG, small]</t>
  </si>
  <si>
    <t>Run 11: CA WWTP.NPV Investment[NoCapture, WWTP0to1, CNG, small]</t>
  </si>
  <si>
    <t>Run 12: CA WWTP.NPV Investment[NoCapture, WWTP0to1, CNG, small]</t>
  </si>
  <si>
    <t>Run 13: CA WWTP.NPV Investment[NoCapture, WWTP0to1, CNG, small]</t>
  </si>
  <si>
    <t>Run 14: CA WWTP.NPV Investment[NoCapture, WWTP0to1, CNG, small]</t>
  </si>
  <si>
    <t>Run 15: CA WWTP.NPV Investment[NoCapture, WWTP0to1, CNG, small]</t>
  </si>
  <si>
    <t>Run 16: CA WWTP.NPV Investment[NoCapture, WWTP0to1, CNG, small]</t>
  </si>
  <si>
    <t>Run 17: CA WWTP.NPV Investment[NoCapture, WWTP0to1, CNG, small]</t>
  </si>
  <si>
    <t>Run 18: CA WWTP.NPV Investment[NoCapture, WWTP0to1, CNG, small]</t>
  </si>
  <si>
    <t>Run 19: CA WWTP.NPV Investment[NoCapture, WWTP0to1, CNG, small]</t>
  </si>
  <si>
    <t>Run 20: CA WWTP.NPV Investment[NoCapture, WWTP0to1, CNG, small]</t>
  </si>
  <si>
    <t>Run 21: CA WWTP.NPV Investment[NoCapture, WWTP0to1, CNG, small]</t>
  </si>
  <si>
    <t>Run 22: CA WWTP.NPV Investment[NoCapture, WWTP0to1, CNG, small]</t>
  </si>
  <si>
    <t>Run 23: CA WWTP.NPV Investment[NoCapture, WWTP0to1, CNG, small]</t>
  </si>
  <si>
    <t>Run 24: CA WWTP.NPV Investment[NoCapture, WWTP0to1, CNG, small]</t>
  </si>
  <si>
    <t>Run 25: CA WWTP.NPV Investment[NoCapture, WWTP0to1, CNG, small]</t>
  </si>
  <si>
    <t>Run 26: CA WWTP.NPV Investment[NoCapture, WWTP0to1, CNG, small]</t>
  </si>
  <si>
    <t>Run 27: CA WWTP.NPV Investment[NoCapture, WWTP0to1, CNG, small]</t>
  </si>
  <si>
    <t>Run 28: CA WWTP.NPV Investment[NoCapture, WWTP0to1, CNG, small]</t>
  </si>
  <si>
    <t>Run 29: CA WWTP.NPV Investment[NoCapture, WWTP0to1, CNG, small]</t>
  </si>
  <si>
    <t>Run 30: CA WWTP.NPV Investment[NoCapture, WWTP0to1, CNG, small]</t>
  </si>
  <si>
    <t>Run 31: CA WWTP.NPV Investment[NoCapture, WWTP0to1, CNG, small]</t>
  </si>
  <si>
    <t>Run 32: CA WWTP.NPV Investment[NoCapture, WWTP0to1, CNG, small]</t>
  </si>
  <si>
    <t>Run 33: CA WWTP.NPV Investment[NoCapture, WWTP0to1, CNG, small]</t>
  </si>
  <si>
    <t>Run 34: CA WWTP.NPV Investment[NoCapture, WWTP0to1, CNG, small]</t>
  </si>
  <si>
    <t>Run 35: CA WWTP.NPV Investment[NoCapture, WWTP0to1, CNG, small]</t>
  </si>
  <si>
    <t>Run 36: CA WWTP.NPV Investment[NoCapture, WWTP0to1, CNG, small]</t>
  </si>
  <si>
    <t>Run 37: CA WWTP.NPV Investment[NoCapture, WWTP0to1, CNG, small]</t>
  </si>
  <si>
    <t>Run 38: CA WWTP.NPV Investment[NoCapture, WWTP0to1, CNG, small]</t>
  </si>
  <si>
    <t>Run 39: CA WWTP.NPV Investment[NoCapture, WWTP0to1, CNG, small]</t>
  </si>
  <si>
    <t>Run 40: CA WWTP.NPV Investment[NoCapture, WWTP0to1, CNG, small]</t>
  </si>
  <si>
    <t>Run 41: CA WWTP.NPV Investment[NoCapture, WWTP0to1, CNG, small]</t>
  </si>
  <si>
    <t>Run 42: CA WWTP.NPV Investment[NoCapture, WWTP0to1, CNG, small]</t>
  </si>
  <si>
    <t>Run 43: CA WWTP.NPV Investment[NoCapture, WWTP0to1, CNG, small]</t>
  </si>
  <si>
    <t>Run 44: CA WWTP.NPV Investment[NoCapture, WWTP0to1, CNG, small]</t>
  </si>
  <si>
    <t>Run 1: CA WWTP.NPV Investment[NoCapture, WWTP0to1, CNG, medium]</t>
  </si>
  <si>
    <t>Run 2: CA WWTP.NPV Investment[NoCapture, WWTP0to1, CNG, medium]</t>
  </si>
  <si>
    <t>Run 3: CA WWTP.NPV Investment[NoCapture, WWTP0to1, CNG, medium]</t>
  </si>
  <si>
    <t>Run 4: CA WWTP.NPV Investment[NoCapture, WWTP0to1, CNG, medium]</t>
  </si>
  <si>
    <t>Run 5: CA WWTP.NPV Investment[NoCapture, WWTP0to1, CNG, medium]</t>
  </si>
  <si>
    <t>Run 6: CA WWTP.NPV Investment[NoCapture, WWTP0to1, CNG, medium]</t>
  </si>
  <si>
    <t>Run 7: CA WWTP.NPV Investment[NoCapture, WWTP0to1, CNG, medium]</t>
  </si>
  <si>
    <t>Run 8: CA WWTP.NPV Investment[NoCapture, WWTP0to1, CNG, medium]</t>
  </si>
  <si>
    <t>Run 9: CA WWTP.NPV Investment[NoCapture, WWTP0to1, CNG, medium]</t>
  </si>
  <si>
    <t>Run 10: CA WWTP.NPV Investment[NoCapture, WWTP0to1, CNG, medium]</t>
  </si>
  <si>
    <t>Run 11: CA WWTP.NPV Investment[NoCapture, WWTP0to1, CNG, medium]</t>
  </si>
  <si>
    <t>Run 12: CA WWTP.NPV Investment[NoCapture, WWTP0to1, CNG, medium]</t>
  </si>
  <si>
    <t>Run 13: CA WWTP.NPV Investment[NoCapture, WWTP0to1, CNG, medium]</t>
  </si>
  <si>
    <t>Run 14: CA WWTP.NPV Investment[NoCapture, WWTP0to1, CNG, medium]</t>
  </si>
  <si>
    <t>Run 15: CA WWTP.NPV Investment[NoCapture, WWTP0to1, CNG, medium]</t>
  </si>
  <si>
    <t>Run 16: CA WWTP.NPV Investment[NoCapture, WWTP0to1, CNG, medium]</t>
  </si>
  <si>
    <t>Run 17: CA WWTP.NPV Investment[NoCapture, WWTP0to1, CNG, medium]</t>
  </si>
  <si>
    <t>Run 18: CA WWTP.NPV Investment[NoCapture, WWTP0to1, CNG, medium]</t>
  </si>
  <si>
    <t>Run 19: CA WWTP.NPV Investment[NoCapture, WWTP0to1, CNG, medium]</t>
  </si>
  <si>
    <t>Run 20: CA WWTP.NPV Investment[NoCapture, WWTP0to1, CNG, medium]</t>
  </si>
  <si>
    <t>Run 21: CA WWTP.NPV Investment[NoCapture, WWTP0to1, CNG, medium]</t>
  </si>
  <si>
    <t>Run 22: CA WWTP.NPV Investment[NoCapture, WWTP0to1, CNG, medium]</t>
  </si>
  <si>
    <t>Run 23: CA WWTP.NPV Investment[NoCapture, WWTP0to1, CNG, medium]</t>
  </si>
  <si>
    <t>Run 24: CA WWTP.NPV Investment[NoCapture, WWTP0to1, CNG, medium]</t>
  </si>
  <si>
    <t>Run 25: CA WWTP.NPV Investment[NoCapture, WWTP0to1, CNG, medium]</t>
  </si>
  <si>
    <t>Run 26: CA WWTP.NPV Investment[NoCapture, WWTP0to1, CNG, medium]</t>
  </si>
  <si>
    <t>Run 27: CA WWTP.NPV Investment[NoCapture, WWTP0to1, CNG, medium]</t>
  </si>
  <si>
    <t>Run 28: CA WWTP.NPV Investment[NoCapture, WWTP0to1, CNG, medium]</t>
  </si>
  <si>
    <t>Run 29: CA WWTP.NPV Investment[NoCapture, WWTP0to1, CNG, medium]</t>
  </si>
  <si>
    <t>Run 30: CA WWTP.NPV Investment[NoCapture, WWTP0to1, CNG, medium]</t>
  </si>
  <si>
    <t>Run 31: CA WWTP.NPV Investment[NoCapture, WWTP0to1, CNG, medium]</t>
  </si>
  <si>
    <t>Run 32: CA WWTP.NPV Investment[NoCapture, WWTP0to1, CNG, medium]</t>
  </si>
  <si>
    <t>Run 33: CA WWTP.NPV Investment[NoCapture, WWTP0to1, CNG, medium]</t>
  </si>
  <si>
    <t>Run 34: CA WWTP.NPV Investment[NoCapture, WWTP0to1, CNG, medium]</t>
  </si>
  <si>
    <t>Run 35: CA WWTP.NPV Investment[NoCapture, WWTP0to1, CNG, medium]</t>
  </si>
  <si>
    <t>Run 36: CA WWTP.NPV Investment[NoCapture, WWTP0to1, CNG, medium]</t>
  </si>
  <si>
    <t>Run 37: CA WWTP.NPV Investment[NoCapture, WWTP0to1, CNG, medium]</t>
  </si>
  <si>
    <t>Run 38: CA WWTP.NPV Investment[NoCapture, WWTP0to1, CNG, medium]</t>
  </si>
  <si>
    <t>Run 39: CA WWTP.NPV Investment[NoCapture, WWTP0to1, CNG, medium]</t>
  </si>
  <si>
    <t>Run 40: CA WWTP.NPV Investment[NoCapture, WWTP0to1, CNG, medium]</t>
  </si>
  <si>
    <t>Run 41: CA WWTP.NPV Investment[NoCapture, WWTP0to1, CNG, medium]</t>
  </si>
  <si>
    <t>Run 42: CA WWTP.NPV Investment[NoCapture, WWTP0to1, CNG, medium]</t>
  </si>
  <si>
    <t>Run 43: CA WWTP.NPV Investment[NoCapture, WWTP0to1, CNG, medium]</t>
  </si>
  <si>
    <t>Run 44: CA WWTP.NPV Investment[NoCapture, WWTP0to1, CNG, medium]</t>
  </si>
  <si>
    <t>Run 1: CA WWTP.NPV Investment[NoCapture, WWTP0to1, CNG, large]</t>
  </si>
  <si>
    <t>Run 2: CA WWTP.NPV Investment[NoCapture, WWTP0to1, CNG, large]</t>
  </si>
  <si>
    <t>Run 3: CA WWTP.NPV Investment[NoCapture, WWTP0to1, CNG, large]</t>
  </si>
  <si>
    <t>Run 4: CA WWTP.NPV Investment[NoCapture, WWTP0to1, CNG, large]</t>
  </si>
  <si>
    <t>Run 5: CA WWTP.NPV Investment[NoCapture, WWTP0to1, CNG, large]</t>
  </si>
  <si>
    <t>Run 6: CA WWTP.NPV Investment[NoCapture, WWTP0to1, CNG, large]</t>
  </si>
  <si>
    <t>Run 7: CA WWTP.NPV Investment[NoCapture, WWTP0to1, CNG, large]</t>
  </si>
  <si>
    <t>Run 8: CA WWTP.NPV Investment[NoCapture, WWTP0to1, CNG, large]</t>
  </si>
  <si>
    <t>Run 9: CA WWTP.NPV Investment[NoCapture, WWTP0to1, CNG, large]</t>
  </si>
  <si>
    <t>Run 10: CA WWTP.NPV Investment[NoCapture, WWTP0to1, CNG, large]</t>
  </si>
  <si>
    <t>Run 11: CA WWTP.NPV Investment[NoCapture, WWTP0to1, CNG, large]</t>
  </si>
  <si>
    <t>Run 12: CA WWTP.NPV Investment[NoCapture, WWTP0to1, CNG, large]</t>
  </si>
  <si>
    <t>Run 13: CA WWTP.NPV Investment[NoCapture, WWTP0to1, CNG, large]</t>
  </si>
  <si>
    <t>Run 14: CA WWTP.NPV Investment[NoCapture, WWTP0to1, CNG, large]</t>
  </si>
  <si>
    <t>Run 15: CA WWTP.NPV Investment[NoCapture, WWTP0to1, CNG, large]</t>
  </si>
  <si>
    <t>Run 16: CA WWTP.NPV Investment[NoCapture, WWTP0to1, CNG, large]</t>
  </si>
  <si>
    <t>Run 17: CA WWTP.NPV Investment[NoCapture, WWTP0to1, CNG, large]</t>
  </si>
  <si>
    <t>Run 18: CA WWTP.NPV Investment[NoCapture, WWTP0to1, CNG, large]</t>
  </si>
  <si>
    <t>Run 19: CA WWTP.NPV Investment[NoCapture, WWTP0to1, CNG, large]</t>
  </si>
  <si>
    <t>Run 20: CA WWTP.NPV Investment[NoCapture, WWTP0to1, CNG, large]</t>
  </si>
  <si>
    <t>Run 21: CA WWTP.NPV Investment[NoCapture, WWTP0to1, CNG, large]</t>
  </si>
  <si>
    <t>Run 22: CA WWTP.NPV Investment[NoCapture, WWTP0to1, CNG, large]</t>
  </si>
  <si>
    <t>Run 23: CA WWTP.NPV Investment[NoCapture, WWTP0to1, CNG, large]</t>
  </si>
  <si>
    <t>Run 24: CA WWTP.NPV Investment[NoCapture, WWTP0to1, CNG, large]</t>
  </si>
  <si>
    <t>Run 25: CA WWTP.NPV Investment[NoCapture, WWTP0to1, CNG, large]</t>
  </si>
  <si>
    <t>Run 26: CA WWTP.NPV Investment[NoCapture, WWTP0to1, CNG, large]</t>
  </si>
  <si>
    <t>Run 27: CA WWTP.NPV Investment[NoCapture, WWTP0to1, CNG, large]</t>
  </si>
  <si>
    <t>Run 28: CA WWTP.NPV Investment[NoCapture, WWTP0to1, CNG, large]</t>
  </si>
  <si>
    <t>Run 29: CA WWTP.NPV Investment[NoCapture, WWTP0to1, CNG, large]</t>
  </si>
  <si>
    <t>Run 30: CA WWTP.NPV Investment[NoCapture, WWTP0to1, CNG, large]</t>
  </si>
  <si>
    <t>Run 31: CA WWTP.NPV Investment[NoCapture, WWTP0to1, CNG, large]</t>
  </si>
  <si>
    <t>Run 32: CA WWTP.NPV Investment[NoCapture, WWTP0to1, CNG, large]</t>
  </si>
  <si>
    <t>Run 33: CA WWTP.NPV Investment[NoCapture, WWTP0to1, CNG, large]</t>
  </si>
  <si>
    <t>Run 34: CA WWTP.NPV Investment[NoCapture, WWTP0to1, CNG, large]</t>
  </si>
  <si>
    <t>Run 35: CA WWTP.NPV Investment[NoCapture, WWTP0to1, CNG, large]</t>
  </si>
  <si>
    <t>Run 36: CA WWTP.NPV Investment[NoCapture, WWTP0to1, CNG, large]</t>
  </si>
  <si>
    <t>Run 37: CA WWTP.NPV Investment[NoCapture, WWTP0to1, CNG, large]</t>
  </si>
  <si>
    <t>Run 38: CA WWTP.NPV Investment[NoCapture, WWTP0to1, CNG, large]</t>
  </si>
  <si>
    <t>Run 39: CA WWTP.NPV Investment[NoCapture, WWTP0to1, CNG, large]</t>
  </si>
  <si>
    <t>Run 40: CA WWTP.NPV Investment[NoCapture, WWTP0to1, CNG, large]</t>
  </si>
  <si>
    <t>Run 41: CA WWTP.NPV Investment[NoCapture, WWTP0to1, CNG, large]</t>
  </si>
  <si>
    <t>Run 42: CA WWTP.NPV Investment[NoCapture, WWTP0to1, CNG, large]</t>
  </si>
  <si>
    <t>Run 43: CA WWTP.NPV Investment[NoCapture, WWTP0to1, CNG, large]</t>
  </si>
  <si>
    <t>Run 44: CA WWTP.NPV Investment[NoCapture, WWTP0to1, CNG, large]</t>
  </si>
  <si>
    <t>Run 1: CA WWTP.NPV Investment[NoCapture, WWTP0to1, PNG, small]</t>
  </si>
  <si>
    <t>Run 2: CA WWTP.NPV Investment[NoCapture, WWTP0to1, PNG, small]</t>
  </si>
  <si>
    <t>Run 3: CA WWTP.NPV Investment[NoCapture, WWTP0to1, PNG, small]</t>
  </si>
  <si>
    <t>Run 4: CA WWTP.NPV Investment[NoCapture, WWTP0to1, PNG, small]</t>
  </si>
  <si>
    <t>Run 5: CA WWTP.NPV Investment[NoCapture, WWTP0to1, PNG, small]</t>
  </si>
  <si>
    <t>Run 6: CA WWTP.NPV Investment[NoCapture, WWTP0to1, PNG, small]</t>
  </si>
  <si>
    <t>Run 7: CA WWTP.NPV Investment[NoCapture, WWTP0to1, PNG, small]</t>
  </si>
  <si>
    <t>Run 8: CA WWTP.NPV Investment[NoCapture, WWTP0to1, PNG, small]</t>
  </si>
  <si>
    <t>Run 9: CA WWTP.NPV Investment[NoCapture, WWTP0to1, PNG, small]</t>
  </si>
  <si>
    <t>Run 10: CA WWTP.NPV Investment[NoCapture, WWTP0to1, PNG, small]</t>
  </si>
  <si>
    <t>Run 11: CA WWTP.NPV Investment[NoCapture, WWTP0to1, PNG, small]</t>
  </si>
  <si>
    <t>Run 12: CA WWTP.NPV Investment[NoCapture, WWTP0to1, PNG, small]</t>
  </si>
  <si>
    <t>Run 13: CA WWTP.NPV Investment[NoCapture, WWTP0to1, PNG, small]</t>
  </si>
  <si>
    <t>Run 14: CA WWTP.NPV Investment[NoCapture, WWTP0to1, PNG, small]</t>
  </si>
  <si>
    <t>Run 15: CA WWTP.NPV Investment[NoCapture, WWTP0to1, PNG, small]</t>
  </si>
  <si>
    <t>Run 16: CA WWTP.NPV Investment[NoCapture, WWTP0to1, PNG, small]</t>
  </si>
  <si>
    <t>Run 17: CA WWTP.NPV Investment[NoCapture, WWTP0to1, PNG, small]</t>
  </si>
  <si>
    <t>Run 18: CA WWTP.NPV Investment[NoCapture, WWTP0to1, PNG, small]</t>
  </si>
  <si>
    <t>Run 19: CA WWTP.NPV Investment[NoCapture, WWTP0to1, PNG, small]</t>
  </si>
  <si>
    <t>Run 20: CA WWTP.NPV Investment[NoCapture, WWTP0to1, PNG, small]</t>
  </si>
  <si>
    <t>Run 21: CA WWTP.NPV Investment[NoCapture, WWTP0to1, PNG, small]</t>
  </si>
  <si>
    <t>Run 22: CA WWTP.NPV Investment[NoCapture, WWTP0to1, PNG, small]</t>
  </si>
  <si>
    <t>Run 23: CA WWTP.NPV Investment[NoCapture, WWTP0to1, PNG, small]</t>
  </si>
  <si>
    <t>Run 24: CA WWTP.NPV Investment[NoCapture, WWTP0to1, PNG, small]</t>
  </si>
  <si>
    <t>Run 25: CA WWTP.NPV Investment[NoCapture, WWTP0to1, PNG, small]</t>
  </si>
  <si>
    <t>Run 26: CA WWTP.NPV Investment[NoCapture, WWTP0to1, PNG, small]</t>
  </si>
  <si>
    <t>Run 27: CA WWTP.NPV Investment[NoCapture, WWTP0to1, PNG, small]</t>
  </si>
  <si>
    <t>Run 28: CA WWTP.NPV Investment[NoCapture, WWTP0to1, PNG, small]</t>
  </si>
  <si>
    <t>Run 29: CA WWTP.NPV Investment[NoCapture, WWTP0to1, PNG, small]</t>
  </si>
  <si>
    <t>Run 30: CA WWTP.NPV Investment[NoCapture, WWTP0to1, PNG, small]</t>
  </si>
  <si>
    <t>Run 31: CA WWTP.NPV Investment[NoCapture, WWTP0to1, PNG, small]</t>
  </si>
  <si>
    <t>Run 32: CA WWTP.NPV Investment[NoCapture, WWTP0to1, PNG, small]</t>
  </si>
  <si>
    <t>Run 33: CA WWTP.NPV Investment[NoCapture, WWTP0to1, PNG, small]</t>
  </si>
  <si>
    <t>Run 34: CA WWTP.NPV Investment[NoCapture, WWTP0to1, PNG, small]</t>
  </si>
  <si>
    <t>Run 35: CA WWTP.NPV Investment[NoCapture, WWTP0to1, PNG, small]</t>
  </si>
  <si>
    <t>Run 36: CA WWTP.NPV Investment[NoCapture, WWTP0to1, PNG, small]</t>
  </si>
  <si>
    <t>Run 37: CA WWTP.NPV Investment[NoCapture, WWTP0to1, PNG, small]</t>
  </si>
  <si>
    <t>Run 38: CA WWTP.NPV Investment[NoCapture, WWTP0to1, PNG, small]</t>
  </si>
  <si>
    <t>Run 39: CA WWTP.NPV Investment[NoCapture, WWTP0to1, PNG, small]</t>
  </si>
  <si>
    <t>Run 40: CA WWTP.NPV Investment[NoCapture, WWTP0to1, PNG, small]</t>
  </si>
  <si>
    <t>Run 41: CA WWTP.NPV Investment[NoCapture, WWTP0to1, PNG, small]</t>
  </si>
  <si>
    <t>Run 42: CA WWTP.NPV Investment[NoCapture, WWTP0to1, PNG, small]</t>
  </si>
  <si>
    <t>Run 43: CA WWTP.NPV Investment[NoCapture, WWTP0to1, PNG, small]</t>
  </si>
  <si>
    <t>Run 44: CA WWTP.NPV Investment[NoCapture, WWTP0to1, PNG, small]</t>
  </si>
  <si>
    <t>Run 1: CA WWTP.NPV Investment[NoCapture, WWTP0to1, PNG, medium]</t>
  </si>
  <si>
    <t>Run 2: CA WWTP.NPV Investment[NoCapture, WWTP0to1, PNG, medium]</t>
  </si>
  <si>
    <t>Run 3: CA WWTP.NPV Investment[NoCapture, WWTP0to1, PNG, medium]</t>
  </si>
  <si>
    <t>Run 4: CA WWTP.NPV Investment[NoCapture, WWTP0to1, PNG, medium]</t>
  </si>
  <si>
    <t>Run 5: CA WWTP.NPV Investment[NoCapture, WWTP0to1, PNG, medium]</t>
  </si>
  <si>
    <t>Run 6: CA WWTP.NPV Investment[NoCapture, WWTP0to1, PNG, medium]</t>
  </si>
  <si>
    <t>Run 7: CA WWTP.NPV Investment[NoCapture, WWTP0to1, PNG, medium]</t>
  </si>
  <si>
    <t>Run 8: CA WWTP.NPV Investment[NoCapture, WWTP0to1, PNG, medium]</t>
  </si>
  <si>
    <t>Run 9: CA WWTP.NPV Investment[NoCapture, WWTP0to1, PNG, medium]</t>
  </si>
  <si>
    <t>Run 10: CA WWTP.NPV Investment[NoCapture, WWTP0to1, PNG, medium]</t>
  </si>
  <si>
    <t>Run 11: CA WWTP.NPV Investment[NoCapture, WWTP0to1, PNG, medium]</t>
  </si>
  <si>
    <t>Run 12: CA WWTP.NPV Investment[NoCapture, WWTP0to1, PNG, medium]</t>
  </si>
  <si>
    <t>Run 13: CA WWTP.NPV Investment[NoCapture, WWTP0to1, PNG, medium]</t>
  </si>
  <si>
    <t>Run 14: CA WWTP.NPV Investment[NoCapture, WWTP0to1, PNG, medium]</t>
  </si>
  <si>
    <t>Run 15: CA WWTP.NPV Investment[NoCapture, WWTP0to1, PNG, medium]</t>
  </si>
  <si>
    <t>Run 16: CA WWTP.NPV Investment[NoCapture, WWTP0to1, PNG, medium]</t>
  </si>
  <si>
    <t>Run 17: CA WWTP.NPV Investment[NoCapture, WWTP0to1, PNG, medium]</t>
  </si>
  <si>
    <t>Run 18: CA WWTP.NPV Investment[NoCapture, WWTP0to1, PNG, medium]</t>
  </si>
  <si>
    <t>Run 19: CA WWTP.NPV Investment[NoCapture, WWTP0to1, PNG, medium]</t>
  </si>
  <si>
    <t>Run 20: CA WWTP.NPV Investment[NoCapture, WWTP0to1, PNG, medium]</t>
  </si>
  <si>
    <t>Run 21: CA WWTP.NPV Investment[NoCapture, WWTP0to1, PNG, medium]</t>
  </si>
  <si>
    <t>Run 22: CA WWTP.NPV Investment[NoCapture, WWTP0to1, PNG, medium]</t>
  </si>
  <si>
    <t>Run 23: CA WWTP.NPV Investment[NoCapture, WWTP0to1, PNG, medium]</t>
  </si>
  <si>
    <t>Run 24: CA WWTP.NPV Investment[NoCapture, WWTP0to1, PNG, medium]</t>
  </si>
  <si>
    <t>Run 25: CA WWTP.NPV Investment[NoCapture, WWTP0to1, PNG, medium]</t>
  </si>
  <si>
    <t>Run 26: CA WWTP.NPV Investment[NoCapture, WWTP0to1, PNG, medium]</t>
  </si>
  <si>
    <t>Run 27: CA WWTP.NPV Investment[NoCapture, WWTP0to1, PNG, medium]</t>
  </si>
  <si>
    <t>Run 28: CA WWTP.NPV Investment[NoCapture, WWTP0to1, PNG, medium]</t>
  </si>
  <si>
    <t>Run 29: CA WWTP.NPV Investment[NoCapture, WWTP0to1, PNG, medium]</t>
  </si>
  <si>
    <t>Run 30: CA WWTP.NPV Investment[NoCapture, WWTP0to1, PNG, medium]</t>
  </si>
  <si>
    <t>Run 31: CA WWTP.NPV Investment[NoCapture, WWTP0to1, PNG, medium]</t>
  </si>
  <si>
    <t>Run 32: CA WWTP.NPV Investment[NoCapture, WWTP0to1, PNG, medium]</t>
  </si>
  <si>
    <t>Run 33: CA WWTP.NPV Investment[NoCapture, WWTP0to1, PNG, medium]</t>
  </si>
  <si>
    <t>Run 34: CA WWTP.NPV Investment[NoCapture, WWTP0to1, PNG, medium]</t>
  </si>
  <si>
    <t>Run 35: CA WWTP.NPV Investment[NoCapture, WWTP0to1, PNG, medium]</t>
  </si>
  <si>
    <t>Run 36: CA WWTP.NPV Investment[NoCapture, WWTP0to1, PNG, medium]</t>
  </si>
  <si>
    <t>Run 37: CA WWTP.NPV Investment[NoCapture, WWTP0to1, PNG, medium]</t>
  </si>
  <si>
    <t>Run 38: CA WWTP.NPV Investment[NoCapture, WWTP0to1, PNG, medium]</t>
  </si>
  <si>
    <t>Run 39: CA WWTP.NPV Investment[NoCapture, WWTP0to1, PNG, medium]</t>
  </si>
  <si>
    <t>Run 40: CA WWTP.NPV Investment[NoCapture, WWTP0to1, PNG, medium]</t>
  </si>
  <si>
    <t>Run 41: CA WWTP.NPV Investment[NoCapture, WWTP0to1, PNG, medium]</t>
  </si>
  <si>
    <t>Run 42: CA WWTP.NPV Investment[NoCapture, WWTP0to1, PNG, medium]</t>
  </si>
  <si>
    <t>Run 43: CA WWTP.NPV Investment[NoCapture, WWTP0to1, PNG, medium]</t>
  </si>
  <si>
    <t>Run 44: CA WWTP.NPV Investment[NoCapture, WWTP0to1, PNG, medium]</t>
  </si>
  <si>
    <t>Run 1: CA WWTP.NPV Investment[NoCapture, WWTP0to1, PNG, large]</t>
  </si>
  <si>
    <t>Run 2: CA WWTP.NPV Investment[NoCapture, WWTP0to1, PNG, large]</t>
  </si>
  <si>
    <t>Run 3: CA WWTP.NPV Investment[NoCapture, WWTP0to1, PNG, large]</t>
  </si>
  <si>
    <t>Run 4: CA WWTP.NPV Investment[NoCapture, WWTP0to1, PNG, large]</t>
  </si>
  <si>
    <t>Run 5: CA WWTP.NPV Investment[NoCapture, WWTP0to1, PNG, large]</t>
  </si>
  <si>
    <t>Run 6: CA WWTP.NPV Investment[NoCapture, WWTP0to1, PNG, large]</t>
  </si>
  <si>
    <t>Run 7: CA WWTP.NPV Investment[NoCapture, WWTP0to1, PNG, large]</t>
  </si>
  <si>
    <t>Run 8: CA WWTP.NPV Investment[NoCapture, WWTP0to1, PNG, large]</t>
  </si>
  <si>
    <t>Run 9: CA WWTP.NPV Investment[NoCapture, WWTP0to1, PNG, large]</t>
  </si>
  <si>
    <t>Run 10: CA WWTP.NPV Investment[NoCapture, WWTP0to1, PNG, large]</t>
  </si>
  <si>
    <t>Run 11: CA WWTP.NPV Investment[NoCapture, WWTP0to1, PNG, large]</t>
  </si>
  <si>
    <t>Run 12: CA WWTP.NPV Investment[NoCapture, WWTP0to1, PNG, large]</t>
  </si>
  <si>
    <t>Run 13: CA WWTP.NPV Investment[NoCapture, WWTP0to1, PNG, large]</t>
  </si>
  <si>
    <t>Run 14: CA WWTP.NPV Investment[NoCapture, WWTP0to1, PNG, large]</t>
  </si>
  <si>
    <t>Run 15: CA WWTP.NPV Investment[NoCapture, WWTP0to1, PNG, large]</t>
  </si>
  <si>
    <t>Run 16: CA WWTP.NPV Investment[NoCapture, WWTP0to1, PNG, large]</t>
  </si>
  <si>
    <t>Run 17: CA WWTP.NPV Investment[NoCapture, WWTP0to1, PNG, large]</t>
  </si>
  <si>
    <t>Run 18: CA WWTP.NPV Investment[NoCapture, WWTP0to1, PNG, large]</t>
  </si>
  <si>
    <t>Run 19: CA WWTP.NPV Investment[NoCapture, WWTP0to1, PNG, large]</t>
  </si>
  <si>
    <t>Run 20: CA WWTP.NPV Investment[NoCapture, WWTP0to1, PNG, large]</t>
  </si>
  <si>
    <t>Run 21: CA WWTP.NPV Investment[NoCapture, WWTP0to1, PNG, large]</t>
  </si>
  <si>
    <t>Run 22: CA WWTP.NPV Investment[NoCapture, WWTP0to1, PNG, large]</t>
  </si>
  <si>
    <t>Run 23: CA WWTP.NPV Investment[NoCapture, WWTP0to1, PNG, large]</t>
  </si>
  <si>
    <t>Run 24: CA WWTP.NPV Investment[NoCapture, WWTP0to1, PNG, large]</t>
  </si>
  <si>
    <t>Run 25: CA WWTP.NPV Investment[NoCapture, WWTP0to1, PNG, large]</t>
  </si>
  <si>
    <t>Run 26: CA WWTP.NPV Investment[NoCapture, WWTP0to1, PNG, large]</t>
  </si>
  <si>
    <t>Run 27: CA WWTP.NPV Investment[NoCapture, WWTP0to1, PNG, large]</t>
  </si>
  <si>
    <t>Run 28: CA WWTP.NPV Investment[NoCapture, WWTP0to1, PNG, large]</t>
  </si>
  <si>
    <t>Run 29: CA WWTP.NPV Investment[NoCapture, WWTP0to1, PNG, large]</t>
  </si>
  <si>
    <t>Run 30: CA WWTP.NPV Investment[NoCapture, WWTP0to1, PNG, large]</t>
  </si>
  <si>
    <t>Run 31: CA WWTP.NPV Investment[NoCapture, WWTP0to1, PNG, large]</t>
  </si>
  <si>
    <t>Run 32: CA WWTP.NPV Investment[NoCapture, WWTP0to1, PNG, large]</t>
  </si>
  <si>
    <t>Run 33: CA WWTP.NPV Investment[NoCapture, WWTP0to1, PNG, large]</t>
  </si>
  <si>
    <t>Run 34: CA WWTP.NPV Investment[NoCapture, WWTP0to1, PNG, large]</t>
  </si>
  <si>
    <t>Run 35: CA WWTP.NPV Investment[NoCapture, WWTP0to1, PNG, large]</t>
  </si>
  <si>
    <t>Run 36: CA WWTP.NPV Investment[NoCapture, WWTP0to1, PNG, large]</t>
  </si>
  <si>
    <t>Run 37: CA WWTP.NPV Investment[NoCapture, WWTP0to1, PNG, large]</t>
  </si>
  <si>
    <t>Run 38: CA WWTP.NPV Investment[NoCapture, WWTP0to1, PNG, large]</t>
  </si>
  <si>
    <t>Run 39: CA WWTP.NPV Investment[NoCapture, WWTP0to1, PNG, large]</t>
  </si>
  <si>
    <t>Run 40: CA WWTP.NPV Investment[NoCapture, WWTP0to1, PNG, large]</t>
  </si>
  <si>
    <t>Run 41: CA WWTP.NPV Investment[NoCapture, WWTP0to1, PNG, large]</t>
  </si>
  <si>
    <t>Run 42: CA WWTP.NPV Investment[NoCapture, WWTP0to1, PNG, large]</t>
  </si>
  <si>
    <t>Run 43: CA WWTP.NPV Investment[NoCapture, WWTP0to1, PNG, large]</t>
  </si>
  <si>
    <t>Run 44: CA WWTP.NPV Investment[NoCapture, WWTP0to1, PNG, large]</t>
  </si>
  <si>
    <t>Run 1: CA WWTP.NPV Investment[NoCapture, WWTP0to1, BCFuel, small]</t>
  </si>
  <si>
    <t>Run 2: CA WWTP.NPV Investment[NoCapture, WWTP0to1, BCFuel, small]</t>
  </si>
  <si>
    <t>Run 3: CA WWTP.NPV Investment[NoCapture, WWTP0to1, BCFuel, small]</t>
  </si>
  <si>
    <t>Run 4: CA WWTP.NPV Investment[NoCapture, WWTP0to1, BCFuel, small]</t>
  </si>
  <si>
    <t>Run 5: CA WWTP.NPV Investment[NoCapture, WWTP0to1, BCFuel, small]</t>
  </si>
  <si>
    <t>Run 6: CA WWTP.NPV Investment[NoCapture, WWTP0to1, BCFuel, small]</t>
  </si>
  <si>
    <t>Run 7: CA WWTP.NPV Investment[NoCapture, WWTP0to1, BCFuel, small]</t>
  </si>
  <si>
    <t>Run 8: CA WWTP.NPV Investment[NoCapture, WWTP0to1, BCFuel, small]</t>
  </si>
  <si>
    <t>Run 9: CA WWTP.NPV Investment[NoCapture, WWTP0to1, BCFuel, small]</t>
  </si>
  <si>
    <t>Run 10: CA WWTP.NPV Investment[NoCapture, WWTP0to1, BCFuel, small]</t>
  </si>
  <si>
    <t>Run 11: CA WWTP.NPV Investment[NoCapture, WWTP0to1, BCFuel, small]</t>
  </si>
  <si>
    <t>Run 12: CA WWTP.NPV Investment[NoCapture, WWTP0to1, BCFuel, small]</t>
  </si>
  <si>
    <t>Run 13: CA WWTP.NPV Investment[NoCapture, WWTP0to1, BCFuel, small]</t>
  </si>
  <si>
    <t>Run 14: CA WWTP.NPV Investment[NoCapture, WWTP0to1, BCFuel, small]</t>
  </si>
  <si>
    <t>Run 15: CA WWTP.NPV Investment[NoCapture, WWTP0to1, BCFuel, small]</t>
  </si>
  <si>
    <t>Run 16: CA WWTP.NPV Investment[NoCapture, WWTP0to1, BCFuel, small]</t>
  </si>
  <si>
    <t>Run 17: CA WWTP.NPV Investment[NoCapture, WWTP0to1, BCFuel, small]</t>
  </si>
  <si>
    <t>Run 18: CA WWTP.NPV Investment[NoCapture, WWTP0to1, BCFuel, small]</t>
  </si>
  <si>
    <t>Run 19: CA WWTP.NPV Investment[NoCapture, WWTP0to1, BCFuel, small]</t>
  </si>
  <si>
    <t>Run 20: CA WWTP.NPV Investment[NoCapture, WWTP0to1, BCFuel, small]</t>
  </si>
  <si>
    <t>Run 21: CA WWTP.NPV Investment[NoCapture, WWTP0to1, BCFuel, small]</t>
  </si>
  <si>
    <t>Run 22: CA WWTP.NPV Investment[NoCapture, WWTP0to1, BCFuel, small]</t>
  </si>
  <si>
    <t>Run 23: CA WWTP.NPV Investment[NoCapture, WWTP0to1, BCFuel, small]</t>
  </si>
  <si>
    <t>Run 24: CA WWTP.NPV Investment[NoCapture, WWTP0to1, BCFuel, small]</t>
  </si>
  <si>
    <t>Run 25: CA WWTP.NPV Investment[NoCapture, WWTP0to1, BCFuel, small]</t>
  </si>
  <si>
    <t>Run 26: CA WWTP.NPV Investment[NoCapture, WWTP0to1, BCFuel, small]</t>
  </si>
  <si>
    <t>Run 27: CA WWTP.NPV Investment[NoCapture, WWTP0to1, BCFuel, small]</t>
  </si>
  <si>
    <t>Run 28: CA WWTP.NPV Investment[NoCapture, WWTP0to1, BCFuel, small]</t>
  </si>
  <si>
    <t>Run 29: CA WWTP.NPV Investment[NoCapture, WWTP0to1, BCFuel, small]</t>
  </si>
  <si>
    <t>Run 30: CA WWTP.NPV Investment[NoCapture, WWTP0to1, BCFuel, small]</t>
  </si>
  <si>
    <t>Run 31: CA WWTP.NPV Investment[NoCapture, WWTP0to1, BCFuel, small]</t>
  </si>
  <si>
    <t>Run 32: CA WWTP.NPV Investment[NoCapture, WWTP0to1, BCFuel, small]</t>
  </si>
  <si>
    <t>Run 33: CA WWTP.NPV Investment[NoCapture, WWTP0to1, BCFuel, small]</t>
  </si>
  <si>
    <t>Run 34: CA WWTP.NPV Investment[NoCapture, WWTP0to1, BCFuel, small]</t>
  </si>
  <si>
    <t>Run 35: CA WWTP.NPV Investment[NoCapture, WWTP0to1, BCFuel, small]</t>
  </si>
  <si>
    <t>Run 36: CA WWTP.NPV Investment[NoCapture, WWTP0to1, BCFuel, small]</t>
  </si>
  <si>
    <t>Run 37: CA WWTP.NPV Investment[NoCapture, WWTP0to1, BCFuel, small]</t>
  </si>
  <si>
    <t>Run 38: CA WWTP.NPV Investment[NoCapture, WWTP0to1, BCFuel, small]</t>
  </si>
  <si>
    <t>Run 39: CA WWTP.NPV Investment[NoCapture, WWTP0to1, BCFuel, small]</t>
  </si>
  <si>
    <t>Run 40: CA WWTP.NPV Investment[NoCapture, WWTP0to1, BCFuel, small]</t>
  </si>
  <si>
    <t>Run 41: CA WWTP.NPV Investment[NoCapture, WWTP0to1, BCFuel, small]</t>
  </si>
  <si>
    <t>Run 42: CA WWTP.NPV Investment[NoCapture, WWTP0to1, BCFuel, small]</t>
  </si>
  <si>
    <t>Run 43: CA WWTP.NPV Investment[NoCapture, WWTP0to1, BCFuel, small]</t>
  </si>
  <si>
    <t>Run 44: CA WWTP.NPV Investment[NoCapture, WWTP0to1, BCFuel, small]</t>
  </si>
  <si>
    <t>Run 1: CA WWTP.NPV Investment[NoCapture, WWTP0to1, BCFuel, medium]</t>
  </si>
  <si>
    <t>Run 2: CA WWTP.NPV Investment[NoCapture, WWTP0to1, BCFuel, medium]</t>
  </si>
  <si>
    <t>Run 3: CA WWTP.NPV Investment[NoCapture, WWTP0to1, BCFuel, medium]</t>
  </si>
  <si>
    <t>Run 4: CA WWTP.NPV Investment[NoCapture, WWTP0to1, BCFuel, medium]</t>
  </si>
  <si>
    <t>Run 5: CA WWTP.NPV Investment[NoCapture, WWTP0to1, BCFuel, medium]</t>
  </si>
  <si>
    <t>Run 6: CA WWTP.NPV Investment[NoCapture, WWTP0to1, BCFuel, medium]</t>
  </si>
  <si>
    <t>Run 7: CA WWTP.NPV Investment[NoCapture, WWTP0to1, BCFuel, medium]</t>
  </si>
  <si>
    <t>Run 8: CA WWTP.NPV Investment[NoCapture, WWTP0to1, BCFuel, medium]</t>
  </si>
  <si>
    <t>Run 9: CA WWTP.NPV Investment[NoCapture, WWTP0to1, BCFuel, medium]</t>
  </si>
  <si>
    <t>Run 10: CA WWTP.NPV Investment[NoCapture, WWTP0to1, BCFuel, medium]</t>
  </si>
  <si>
    <t>Run 11: CA WWTP.NPV Investment[NoCapture, WWTP0to1, BCFuel, medium]</t>
  </si>
  <si>
    <t>Run 12: CA WWTP.NPV Investment[NoCapture, WWTP0to1, BCFuel, medium]</t>
  </si>
  <si>
    <t>Run 13: CA WWTP.NPV Investment[NoCapture, WWTP0to1, BCFuel, medium]</t>
  </si>
  <si>
    <t>Run 14: CA WWTP.NPV Investment[NoCapture, WWTP0to1, BCFuel, medium]</t>
  </si>
  <si>
    <t>Run 15: CA WWTP.NPV Investment[NoCapture, WWTP0to1, BCFuel, medium]</t>
  </si>
  <si>
    <t>Run 16: CA WWTP.NPV Investment[NoCapture, WWTP0to1, BCFuel, medium]</t>
  </si>
  <si>
    <t>Run 17: CA WWTP.NPV Investment[NoCapture, WWTP0to1, BCFuel, medium]</t>
  </si>
  <si>
    <t>Run 18: CA WWTP.NPV Investment[NoCapture, WWTP0to1, BCFuel, medium]</t>
  </si>
  <si>
    <t>Run 19: CA WWTP.NPV Investment[NoCapture, WWTP0to1, BCFuel, medium]</t>
  </si>
  <si>
    <t>Run 20: CA WWTP.NPV Investment[NoCapture, WWTP0to1, BCFuel, medium]</t>
  </si>
  <si>
    <t>Run 21: CA WWTP.NPV Investment[NoCapture, WWTP0to1, BCFuel, medium]</t>
  </si>
  <si>
    <t>Run 22: CA WWTP.NPV Investment[NoCapture, WWTP0to1, BCFuel, medium]</t>
  </si>
  <si>
    <t>Run 23: CA WWTP.NPV Investment[NoCapture, WWTP0to1, BCFuel, medium]</t>
  </si>
  <si>
    <t>Run 24: CA WWTP.NPV Investment[NoCapture, WWTP0to1, BCFuel, medium]</t>
  </si>
  <si>
    <t>Run 25: CA WWTP.NPV Investment[NoCapture, WWTP0to1, BCFuel, medium]</t>
  </si>
  <si>
    <t>Run 26: CA WWTP.NPV Investment[NoCapture, WWTP0to1, BCFuel, medium]</t>
  </si>
  <si>
    <t>Run 27: CA WWTP.NPV Investment[NoCapture, WWTP0to1, BCFuel, medium]</t>
  </si>
  <si>
    <t>Run 28: CA WWTP.NPV Investment[NoCapture, WWTP0to1, BCFuel, medium]</t>
  </si>
  <si>
    <t>Run 29: CA WWTP.NPV Investment[NoCapture, WWTP0to1, BCFuel, medium]</t>
  </si>
  <si>
    <t>Run 30: CA WWTP.NPV Investment[NoCapture, WWTP0to1, BCFuel, medium]</t>
  </si>
  <si>
    <t>Run 31: CA WWTP.NPV Investment[NoCapture, WWTP0to1, BCFuel, medium]</t>
  </si>
  <si>
    <t>Run 32: CA WWTP.NPV Investment[NoCapture, WWTP0to1, BCFuel, medium]</t>
  </si>
  <si>
    <t>Run 33: CA WWTP.NPV Investment[NoCapture, WWTP0to1, BCFuel, medium]</t>
  </si>
  <si>
    <t>Run 34: CA WWTP.NPV Investment[NoCapture, WWTP0to1, BCFuel, medium]</t>
  </si>
  <si>
    <t>Run 35: CA WWTP.NPV Investment[NoCapture, WWTP0to1, BCFuel, medium]</t>
  </si>
  <si>
    <t>Run 36: CA WWTP.NPV Investment[NoCapture, WWTP0to1, BCFuel, medium]</t>
  </si>
  <si>
    <t>Run 37: CA WWTP.NPV Investment[NoCapture, WWTP0to1, BCFuel, medium]</t>
  </si>
  <si>
    <t>Run 38: CA WWTP.NPV Investment[NoCapture, WWTP0to1, BCFuel, medium]</t>
  </si>
  <si>
    <t>Run 39: CA WWTP.NPV Investment[NoCapture, WWTP0to1, BCFuel, medium]</t>
  </si>
  <si>
    <t>Run 40: CA WWTP.NPV Investment[NoCapture, WWTP0to1, BCFuel, medium]</t>
  </si>
  <si>
    <t>Run 41: CA WWTP.NPV Investment[NoCapture, WWTP0to1, BCFuel, medium]</t>
  </si>
  <si>
    <t>Run 42: CA WWTP.NPV Investment[NoCapture, WWTP0to1, BCFuel, medium]</t>
  </si>
  <si>
    <t>Run 43: CA WWTP.NPV Investment[NoCapture, WWTP0to1, BCFuel, medium]</t>
  </si>
  <si>
    <t>Run 44: CA WWTP.NPV Investment[NoCapture, WWTP0to1, BCFuel, medium]</t>
  </si>
  <si>
    <t>Run 1: CA WWTP.NPV Investment[NoCapture, WWTP0to1, BCFuel, large]</t>
  </si>
  <si>
    <t>Run 2: CA WWTP.NPV Investment[NoCapture, WWTP0to1, BCFuel, large]</t>
  </si>
  <si>
    <t>Run 3: CA WWTP.NPV Investment[NoCapture, WWTP0to1, BCFuel, large]</t>
  </si>
  <si>
    <t>Run 4: CA WWTP.NPV Investment[NoCapture, WWTP0to1, BCFuel, large]</t>
  </si>
  <si>
    <t>Run 5: CA WWTP.NPV Investment[NoCapture, WWTP0to1, BCFuel, large]</t>
  </si>
  <si>
    <t>Run 6: CA WWTP.NPV Investment[NoCapture, WWTP0to1, BCFuel, large]</t>
  </si>
  <si>
    <t>Run 7: CA WWTP.NPV Investment[NoCapture, WWTP0to1, BCFuel, large]</t>
  </si>
  <si>
    <t>Run 8: CA WWTP.NPV Investment[NoCapture, WWTP0to1, BCFuel, large]</t>
  </si>
  <si>
    <t>Run 9: CA WWTP.NPV Investment[NoCapture, WWTP0to1, BCFuel, large]</t>
  </si>
  <si>
    <t>Run 10: CA WWTP.NPV Investment[NoCapture, WWTP0to1, BCFuel, large]</t>
  </si>
  <si>
    <t>Run 11: CA WWTP.NPV Investment[NoCapture, WWTP0to1, BCFuel, large]</t>
  </si>
  <si>
    <t>Run 12: CA WWTP.NPV Investment[NoCapture, WWTP0to1, BCFuel, large]</t>
  </si>
  <si>
    <t>Run 13: CA WWTP.NPV Investment[NoCapture, WWTP0to1, BCFuel, large]</t>
  </si>
  <si>
    <t>Run 14: CA WWTP.NPV Investment[NoCapture, WWTP0to1, BCFuel, large]</t>
  </si>
  <si>
    <t>Run 15: CA WWTP.NPV Investment[NoCapture, WWTP0to1, BCFuel, large]</t>
  </si>
  <si>
    <t>Run 16: CA WWTP.NPV Investment[NoCapture, WWTP0to1, BCFuel, large]</t>
  </si>
  <si>
    <t>Run 17: CA WWTP.NPV Investment[NoCapture, WWTP0to1, BCFuel, large]</t>
  </si>
  <si>
    <t>Run 18: CA WWTP.NPV Investment[NoCapture, WWTP0to1, BCFuel, large]</t>
  </si>
  <si>
    <t>Run 19: CA WWTP.NPV Investment[NoCapture, WWTP0to1, BCFuel, large]</t>
  </si>
  <si>
    <t>Run 20: CA WWTP.NPV Investment[NoCapture, WWTP0to1, BCFuel, large]</t>
  </si>
  <si>
    <t>Run 21: CA WWTP.NPV Investment[NoCapture, WWTP0to1, BCFuel, large]</t>
  </si>
  <si>
    <t>Run 22: CA WWTP.NPV Investment[NoCapture, WWTP0to1, BCFuel, large]</t>
  </si>
  <si>
    <t>Run 23: CA WWTP.NPV Investment[NoCapture, WWTP0to1, BCFuel, large]</t>
  </si>
  <si>
    <t>Run 24: CA WWTP.NPV Investment[NoCapture, WWTP0to1, BCFuel, large]</t>
  </si>
  <si>
    <t>Run 25: CA WWTP.NPV Investment[NoCapture, WWTP0to1, BCFuel, large]</t>
  </si>
  <si>
    <t>Run 26: CA WWTP.NPV Investment[NoCapture, WWTP0to1, BCFuel, large]</t>
  </si>
  <si>
    <t>Run 27: CA WWTP.NPV Investment[NoCapture, WWTP0to1, BCFuel, large]</t>
  </si>
  <si>
    <t>Run 28: CA WWTP.NPV Investment[NoCapture, WWTP0to1, BCFuel, large]</t>
  </si>
  <si>
    <t>Run 29: CA WWTP.NPV Investment[NoCapture, WWTP0to1, BCFuel, large]</t>
  </si>
  <si>
    <t>Run 30: CA WWTP.NPV Investment[NoCapture, WWTP0to1, BCFuel, large]</t>
  </si>
  <si>
    <t>Run 31: CA WWTP.NPV Investment[NoCapture, WWTP0to1, BCFuel, large]</t>
  </si>
  <si>
    <t>Run 32: CA WWTP.NPV Investment[NoCapture, WWTP0to1, BCFuel, large]</t>
  </si>
  <si>
    <t>Run 33: CA WWTP.NPV Investment[NoCapture, WWTP0to1, BCFuel, large]</t>
  </si>
  <si>
    <t>Run 34: CA WWTP.NPV Investment[NoCapture, WWTP0to1, BCFuel, large]</t>
  </si>
  <si>
    <t>Run 35: CA WWTP.NPV Investment[NoCapture, WWTP0to1, BCFuel, large]</t>
  </si>
  <si>
    <t>Run 36: CA WWTP.NPV Investment[NoCapture, WWTP0to1, BCFuel, large]</t>
  </si>
  <si>
    <t>Run 37: CA WWTP.NPV Investment[NoCapture, WWTP0to1, BCFuel, large]</t>
  </si>
  <si>
    <t>Run 38: CA WWTP.NPV Investment[NoCapture, WWTP0to1, BCFuel, large]</t>
  </si>
  <si>
    <t>Run 39: CA WWTP.NPV Investment[NoCapture, WWTP0to1, BCFuel, large]</t>
  </si>
  <si>
    <t>Run 40: CA WWTP.NPV Investment[NoCapture, WWTP0to1, BCFuel, large]</t>
  </si>
  <si>
    <t>Run 41: CA WWTP.NPV Investment[NoCapture, WWTP0to1, BCFuel, large]</t>
  </si>
  <si>
    <t>Run 42: CA WWTP.NPV Investment[NoCapture, WWTP0to1, BCFuel, large]</t>
  </si>
  <si>
    <t>Run 43: CA WWTP.NPV Investment[NoCapture, WWTP0to1, BCFuel, large]</t>
  </si>
  <si>
    <t>Run 44: CA WWTP.NPV Investment[NoCapture, WWTP0to1, BCFuel, large]</t>
  </si>
  <si>
    <t>Run 1: CA WWTP.NPV Investment[NoCapture, WWTP0to1, TCFUEL, small]</t>
  </si>
  <si>
    <t>Run 2: CA WWTP.NPV Investment[NoCapture, WWTP0to1, TCFUEL, small]</t>
  </si>
  <si>
    <t>Run 3: CA WWTP.NPV Investment[NoCapture, WWTP0to1, TCFUEL, small]</t>
  </si>
  <si>
    <t>Run 4: CA WWTP.NPV Investment[NoCapture, WWTP0to1, TCFUEL, small]</t>
  </si>
  <si>
    <t>Run 5: CA WWTP.NPV Investment[NoCapture, WWTP0to1, TCFUEL, small]</t>
  </si>
  <si>
    <t>Run 6: CA WWTP.NPV Investment[NoCapture, WWTP0to1, TCFUEL, small]</t>
  </si>
  <si>
    <t>Run 7: CA WWTP.NPV Investment[NoCapture, WWTP0to1, TCFUEL, small]</t>
  </si>
  <si>
    <t>Run 8: CA WWTP.NPV Investment[NoCapture, WWTP0to1, TCFUEL, small]</t>
  </si>
  <si>
    <t>Run 9: CA WWTP.NPV Investment[NoCapture, WWTP0to1, TCFUEL, small]</t>
  </si>
  <si>
    <t>Run 10: CA WWTP.NPV Investment[NoCapture, WWTP0to1, TCFUEL, small]</t>
  </si>
  <si>
    <t>Run 11: CA WWTP.NPV Investment[NoCapture, WWTP0to1, TCFUEL, small]</t>
  </si>
  <si>
    <t>Run 12: CA WWTP.NPV Investment[NoCapture, WWTP0to1, TCFUEL, small]</t>
  </si>
  <si>
    <t>Run 13: CA WWTP.NPV Investment[NoCapture, WWTP0to1, TCFUEL, small]</t>
  </si>
  <si>
    <t>Run 14: CA WWTP.NPV Investment[NoCapture, WWTP0to1, TCFUEL, small]</t>
  </si>
  <si>
    <t>Run 15: CA WWTP.NPV Investment[NoCapture, WWTP0to1, TCFUEL, small]</t>
  </si>
  <si>
    <t>Run 16: CA WWTP.NPV Investment[NoCapture, WWTP0to1, TCFUEL, small]</t>
  </si>
  <si>
    <t>Run 17: CA WWTP.NPV Investment[NoCapture, WWTP0to1, TCFUEL, small]</t>
  </si>
  <si>
    <t>Run 18: CA WWTP.NPV Investment[NoCapture, WWTP0to1, TCFUEL, small]</t>
  </si>
  <si>
    <t>Run 19: CA WWTP.NPV Investment[NoCapture, WWTP0to1, TCFUEL, small]</t>
  </si>
  <si>
    <t>Run 20: CA WWTP.NPV Investment[NoCapture, WWTP0to1, TCFUEL, small]</t>
  </si>
  <si>
    <t>Run 21: CA WWTP.NPV Investment[NoCapture, WWTP0to1, TCFUEL, small]</t>
  </si>
  <si>
    <t>Run 22: CA WWTP.NPV Investment[NoCapture, WWTP0to1, TCFUEL, small]</t>
  </si>
  <si>
    <t>Run 23: CA WWTP.NPV Investment[NoCapture, WWTP0to1, TCFUEL, small]</t>
  </si>
  <si>
    <t>Run 24: CA WWTP.NPV Investment[NoCapture, WWTP0to1, TCFUEL, small]</t>
  </si>
  <si>
    <t>Run 25: CA WWTP.NPV Investment[NoCapture, WWTP0to1, TCFUEL, small]</t>
  </si>
  <si>
    <t>Run 26: CA WWTP.NPV Investment[NoCapture, WWTP0to1, TCFUEL, small]</t>
  </si>
  <si>
    <t>Run 27: CA WWTP.NPV Investment[NoCapture, WWTP0to1, TCFUEL, small]</t>
  </si>
  <si>
    <t>Run 28: CA WWTP.NPV Investment[NoCapture, WWTP0to1, TCFUEL, small]</t>
  </si>
  <si>
    <t>Run 29: CA WWTP.NPV Investment[NoCapture, WWTP0to1, TCFUEL, small]</t>
  </si>
  <si>
    <t>Run 30: CA WWTP.NPV Investment[NoCapture, WWTP0to1, TCFUEL, small]</t>
  </si>
  <si>
    <t>Run 31: CA WWTP.NPV Investment[NoCapture, WWTP0to1, TCFUEL, small]</t>
  </si>
  <si>
    <t>Run 32: CA WWTP.NPV Investment[NoCapture, WWTP0to1, TCFUEL, small]</t>
  </si>
  <si>
    <t>Run 33: CA WWTP.NPV Investment[NoCapture, WWTP0to1, TCFUEL, small]</t>
  </si>
  <si>
    <t>Run 34: CA WWTP.NPV Investment[NoCapture, WWTP0to1, TCFUEL, small]</t>
  </si>
  <si>
    <t>Run 35: CA WWTP.NPV Investment[NoCapture, WWTP0to1, TCFUEL, small]</t>
  </si>
  <si>
    <t>Run 36: CA WWTP.NPV Investment[NoCapture, WWTP0to1, TCFUEL, small]</t>
  </si>
  <si>
    <t>Run 37: CA WWTP.NPV Investment[NoCapture, WWTP0to1, TCFUEL, small]</t>
  </si>
  <si>
    <t>Run 38: CA WWTP.NPV Investment[NoCapture, WWTP0to1, TCFUEL, small]</t>
  </si>
  <si>
    <t>Run 39: CA WWTP.NPV Investment[NoCapture, WWTP0to1, TCFUEL, small]</t>
  </si>
  <si>
    <t>Run 40: CA WWTP.NPV Investment[NoCapture, WWTP0to1, TCFUEL, small]</t>
  </si>
  <si>
    <t>Run 41: CA WWTP.NPV Investment[NoCapture, WWTP0to1, TCFUEL, small]</t>
  </si>
  <si>
    <t>Run 42: CA WWTP.NPV Investment[NoCapture, WWTP0to1, TCFUEL, small]</t>
  </si>
  <si>
    <t>Run 43: CA WWTP.NPV Investment[NoCapture, WWTP0to1, TCFUEL, small]</t>
  </si>
  <si>
    <t>Run 44: CA WWTP.NPV Investment[NoCapture, WWTP0to1, TCFUEL, small]</t>
  </si>
  <si>
    <t>Run 1: CA WWTP.NPV Investment[NoCapture, WWTP0to1, TCFUEL, medium]</t>
  </si>
  <si>
    <t>Run 2: CA WWTP.NPV Investment[NoCapture, WWTP0to1, TCFUEL, medium]</t>
  </si>
  <si>
    <t>Run 3: CA WWTP.NPV Investment[NoCapture, WWTP0to1, TCFUEL, medium]</t>
  </si>
  <si>
    <t>Run 4: CA WWTP.NPV Investment[NoCapture, WWTP0to1, TCFUEL, medium]</t>
  </si>
  <si>
    <t>Run 5: CA WWTP.NPV Investment[NoCapture, WWTP0to1, TCFUEL, medium]</t>
  </si>
  <si>
    <t>Run 6: CA WWTP.NPV Investment[NoCapture, WWTP0to1, TCFUEL, medium]</t>
  </si>
  <si>
    <t>Run 7: CA WWTP.NPV Investment[NoCapture, WWTP0to1, TCFUEL, medium]</t>
  </si>
  <si>
    <t>Run 8: CA WWTP.NPV Investment[NoCapture, WWTP0to1, TCFUEL, medium]</t>
  </si>
  <si>
    <t>Run 9: CA WWTP.NPV Investment[NoCapture, WWTP0to1, TCFUEL, medium]</t>
  </si>
  <si>
    <t>Run 10: CA WWTP.NPV Investment[NoCapture, WWTP0to1, TCFUEL, medium]</t>
  </si>
  <si>
    <t>Run 11: CA WWTP.NPV Investment[NoCapture, WWTP0to1, TCFUEL, medium]</t>
  </si>
  <si>
    <t>Run 12: CA WWTP.NPV Investment[NoCapture, WWTP0to1, TCFUEL, medium]</t>
  </si>
  <si>
    <t>Run 13: CA WWTP.NPV Investment[NoCapture, WWTP0to1, TCFUEL, medium]</t>
  </si>
  <si>
    <t>Run 14: CA WWTP.NPV Investment[NoCapture, WWTP0to1, TCFUEL, medium]</t>
  </si>
  <si>
    <t>Run 15: CA WWTP.NPV Investment[NoCapture, WWTP0to1, TCFUEL, medium]</t>
  </si>
  <si>
    <t>Run 16: CA WWTP.NPV Investment[NoCapture, WWTP0to1, TCFUEL, medium]</t>
  </si>
  <si>
    <t>Run 17: CA WWTP.NPV Investment[NoCapture, WWTP0to1, TCFUEL, medium]</t>
  </si>
  <si>
    <t>Run 18: CA WWTP.NPV Investment[NoCapture, WWTP0to1, TCFUEL, medium]</t>
  </si>
  <si>
    <t>Run 19: CA WWTP.NPV Investment[NoCapture, WWTP0to1, TCFUEL, medium]</t>
  </si>
  <si>
    <t>Run 20: CA WWTP.NPV Investment[NoCapture, WWTP0to1, TCFUEL, medium]</t>
  </si>
  <si>
    <t>Run 21: CA WWTP.NPV Investment[NoCapture, WWTP0to1, TCFUEL, medium]</t>
  </si>
  <si>
    <t>Run 22: CA WWTP.NPV Investment[NoCapture, WWTP0to1, TCFUEL, medium]</t>
  </si>
  <si>
    <t>Run 23: CA WWTP.NPV Investment[NoCapture, WWTP0to1, TCFUEL, medium]</t>
  </si>
  <si>
    <t>Run 24: CA WWTP.NPV Investment[NoCapture, WWTP0to1, TCFUEL, medium]</t>
  </si>
  <si>
    <t>Run 25: CA WWTP.NPV Investment[NoCapture, WWTP0to1, TCFUEL, medium]</t>
  </si>
  <si>
    <t>Run 26: CA WWTP.NPV Investment[NoCapture, WWTP0to1, TCFUEL, medium]</t>
  </si>
  <si>
    <t>Run 27: CA WWTP.NPV Investment[NoCapture, WWTP0to1, TCFUEL, medium]</t>
  </si>
  <si>
    <t>Run 28: CA WWTP.NPV Investment[NoCapture, WWTP0to1, TCFUEL, medium]</t>
  </si>
  <si>
    <t>Run 29: CA WWTP.NPV Investment[NoCapture, WWTP0to1, TCFUEL, medium]</t>
  </si>
  <si>
    <t>Run 30: CA WWTP.NPV Investment[NoCapture, WWTP0to1, TCFUEL, medium]</t>
  </si>
  <si>
    <t>Run 31: CA WWTP.NPV Investment[NoCapture, WWTP0to1, TCFUEL, medium]</t>
  </si>
  <si>
    <t>Run 32: CA WWTP.NPV Investment[NoCapture, WWTP0to1, TCFUEL, medium]</t>
  </si>
  <si>
    <t>Run 33: CA WWTP.NPV Investment[NoCapture, WWTP0to1, TCFUEL, medium]</t>
  </si>
  <si>
    <t>Run 34: CA WWTP.NPV Investment[NoCapture, WWTP0to1, TCFUEL, medium]</t>
  </si>
  <si>
    <t>Run 35: CA WWTP.NPV Investment[NoCapture, WWTP0to1, TCFUEL, medium]</t>
  </si>
  <si>
    <t>Run 36: CA WWTP.NPV Investment[NoCapture, WWTP0to1, TCFUEL, medium]</t>
  </si>
  <si>
    <t>Run 37: CA WWTP.NPV Investment[NoCapture, WWTP0to1, TCFUEL, medium]</t>
  </si>
  <si>
    <t>Run 38: CA WWTP.NPV Investment[NoCapture, WWTP0to1, TCFUEL, medium]</t>
  </si>
  <si>
    <t>Run 39: CA WWTP.NPV Investment[NoCapture, WWTP0to1, TCFUEL, medium]</t>
  </si>
  <si>
    <t>Run 40: CA WWTP.NPV Investment[NoCapture, WWTP0to1, TCFUEL, medium]</t>
  </si>
  <si>
    <t>Run 41: CA WWTP.NPV Investment[NoCapture, WWTP0to1, TCFUEL, medium]</t>
  </si>
  <si>
    <t>Run 42: CA WWTP.NPV Investment[NoCapture, WWTP0to1, TCFUEL, medium]</t>
  </si>
  <si>
    <t>Run 43: CA WWTP.NPV Investment[NoCapture, WWTP0to1, TCFUEL, medium]</t>
  </si>
  <si>
    <t>Run 44: CA WWTP.NPV Investment[NoCapture, WWTP0to1, TCFUEL, medium]</t>
  </si>
  <si>
    <t>Run 1: CA WWTP.NPV Investment[NoCapture, WWTP0to1, TCFUEL, large]</t>
  </si>
  <si>
    <t>Run 2: CA WWTP.NPV Investment[NoCapture, WWTP0to1, TCFUEL, large]</t>
  </si>
  <si>
    <t>Run 3: CA WWTP.NPV Investment[NoCapture, WWTP0to1, TCFUEL, large]</t>
  </si>
  <si>
    <t>Run 4: CA WWTP.NPV Investment[NoCapture, WWTP0to1, TCFUEL, large]</t>
  </si>
  <si>
    <t>Run 5: CA WWTP.NPV Investment[NoCapture, WWTP0to1, TCFUEL, large]</t>
  </si>
  <si>
    <t>Run 6: CA WWTP.NPV Investment[NoCapture, WWTP0to1, TCFUEL, large]</t>
  </si>
  <si>
    <t>Run 7: CA WWTP.NPV Investment[NoCapture, WWTP0to1, TCFUEL, large]</t>
  </si>
  <si>
    <t>Run 8: CA WWTP.NPV Investment[NoCapture, WWTP0to1, TCFUEL, large]</t>
  </si>
  <si>
    <t>Run 9: CA WWTP.NPV Investment[NoCapture, WWTP0to1, TCFUEL, large]</t>
  </si>
  <si>
    <t>Run 10: CA WWTP.NPV Investment[NoCapture, WWTP0to1, TCFUEL, large]</t>
  </si>
  <si>
    <t>Run 11: CA WWTP.NPV Investment[NoCapture, WWTP0to1, TCFUEL, large]</t>
  </si>
  <si>
    <t>Run 12: CA WWTP.NPV Investment[NoCapture, WWTP0to1, TCFUEL, large]</t>
  </si>
  <si>
    <t>Run 13: CA WWTP.NPV Investment[NoCapture, WWTP0to1, TCFUEL, large]</t>
  </si>
  <si>
    <t>Run 14: CA WWTP.NPV Investment[NoCapture, WWTP0to1, TCFUEL, large]</t>
  </si>
  <si>
    <t>Run 15: CA WWTP.NPV Investment[NoCapture, WWTP0to1, TCFUEL, large]</t>
  </si>
  <si>
    <t>Run 16: CA WWTP.NPV Investment[NoCapture, WWTP0to1, TCFUEL, large]</t>
  </si>
  <si>
    <t>Run 17: CA WWTP.NPV Investment[NoCapture, WWTP0to1, TCFUEL, large]</t>
  </si>
  <si>
    <t>Run 18: CA WWTP.NPV Investment[NoCapture, WWTP0to1, TCFUEL, large]</t>
  </si>
  <si>
    <t>Run 19: CA WWTP.NPV Investment[NoCapture, WWTP0to1, TCFUEL, large]</t>
  </si>
  <si>
    <t>Run 20: CA WWTP.NPV Investment[NoCapture, WWTP0to1, TCFUEL, large]</t>
  </si>
  <si>
    <t>Run 21: CA WWTP.NPV Investment[NoCapture, WWTP0to1, TCFUEL, large]</t>
  </si>
  <si>
    <t>Run 22: CA WWTP.NPV Investment[NoCapture, WWTP0to1, TCFUEL, large]</t>
  </si>
  <si>
    <t>Run 23: CA WWTP.NPV Investment[NoCapture, WWTP0to1, TCFUEL, large]</t>
  </si>
  <si>
    <t>Run 24: CA WWTP.NPV Investment[NoCapture, WWTP0to1, TCFUEL, large]</t>
  </si>
  <si>
    <t>Run 25: CA WWTP.NPV Investment[NoCapture, WWTP0to1, TCFUEL, large]</t>
  </si>
  <si>
    <t>Run 26: CA WWTP.NPV Investment[NoCapture, WWTP0to1, TCFUEL, large]</t>
  </si>
  <si>
    <t>Run 27: CA WWTP.NPV Investment[NoCapture, WWTP0to1, TCFUEL, large]</t>
  </si>
  <si>
    <t>Run 28: CA WWTP.NPV Investment[NoCapture, WWTP0to1, TCFUEL, large]</t>
  </si>
  <si>
    <t>Run 29: CA WWTP.NPV Investment[NoCapture, WWTP0to1, TCFUEL, large]</t>
  </si>
  <si>
    <t>Run 30: CA WWTP.NPV Investment[NoCapture, WWTP0to1, TCFUEL, large]</t>
  </si>
  <si>
    <t>Run 31: CA WWTP.NPV Investment[NoCapture, WWTP0to1, TCFUEL, large]</t>
  </si>
  <si>
    <t>Run 32: CA WWTP.NPV Investment[NoCapture, WWTP0to1, TCFUEL, large]</t>
  </si>
  <si>
    <t>Run 33: CA WWTP.NPV Investment[NoCapture, WWTP0to1, TCFUEL, large]</t>
  </si>
  <si>
    <t>Run 34: CA WWTP.NPV Investment[NoCapture, WWTP0to1, TCFUEL, large]</t>
  </si>
  <si>
    <t>Run 35: CA WWTP.NPV Investment[NoCapture, WWTP0to1, TCFUEL, large]</t>
  </si>
  <si>
    <t>Run 36: CA WWTP.NPV Investment[NoCapture, WWTP0to1, TCFUEL, large]</t>
  </si>
  <si>
    <t>Run 37: CA WWTP.NPV Investment[NoCapture, WWTP0to1, TCFUEL, large]</t>
  </si>
  <si>
    <t>Run 38: CA WWTP.NPV Investment[NoCapture, WWTP0to1, TCFUEL, large]</t>
  </si>
  <si>
    <t>Run 39: CA WWTP.NPV Investment[NoCapture, WWTP0to1, TCFUEL, large]</t>
  </si>
  <si>
    <t>Run 40: CA WWTP.NPV Investment[NoCapture, WWTP0to1, TCFUEL, large]</t>
  </si>
  <si>
    <t>Run 41: CA WWTP.NPV Investment[NoCapture, WWTP0to1, TCFUEL, large]</t>
  </si>
  <si>
    <t>Run 42: CA WWTP.NPV Investment[NoCapture, WWTP0to1, TCFUEL, large]</t>
  </si>
  <si>
    <t>Run 43: CA WWTP.NPV Investment[NoCapture, WWTP0to1, TCFUEL, large]</t>
  </si>
  <si>
    <t>Run 44: CA WWTP.NPV Investment[NoCapture, WWTP0to1, TCFUEL, large]</t>
  </si>
  <si>
    <t>Run 1: CA WWTP.NPV Investment[NoCapture, WWTP0to1, HTL, small]</t>
  </si>
  <si>
    <t>Run 2: CA WWTP.NPV Investment[NoCapture, WWTP0to1, HTL, small]</t>
  </si>
  <si>
    <t>Run 3: CA WWTP.NPV Investment[NoCapture, WWTP0to1, HTL, small]</t>
  </si>
  <si>
    <t>Run 4: CA WWTP.NPV Investment[NoCapture, WWTP0to1, HTL, small]</t>
  </si>
  <si>
    <t>Run 5: CA WWTP.NPV Investment[NoCapture, WWTP0to1, HTL, small]</t>
  </si>
  <si>
    <t>Run 6: CA WWTP.NPV Investment[NoCapture, WWTP0to1, HTL, small]</t>
  </si>
  <si>
    <t>Run 7: CA WWTP.NPV Investment[NoCapture, WWTP0to1, HTL, small]</t>
  </si>
  <si>
    <t>Run 8: CA WWTP.NPV Investment[NoCapture, WWTP0to1, HTL, small]</t>
  </si>
  <si>
    <t>Run 9: CA WWTP.NPV Investment[NoCapture, WWTP0to1, HTL, small]</t>
  </si>
  <si>
    <t>Run 10: CA WWTP.NPV Investment[NoCapture, WWTP0to1, HTL, small]</t>
  </si>
  <si>
    <t>Run 11: CA WWTP.NPV Investment[NoCapture, WWTP0to1, HTL, small]</t>
  </si>
  <si>
    <t>Run 12: CA WWTP.NPV Investment[NoCapture, WWTP0to1, HTL, small]</t>
  </si>
  <si>
    <t>Run 13: CA WWTP.NPV Investment[NoCapture, WWTP0to1, HTL, small]</t>
  </si>
  <si>
    <t>Run 14: CA WWTP.NPV Investment[NoCapture, WWTP0to1, HTL, small]</t>
  </si>
  <si>
    <t>Run 15: CA WWTP.NPV Investment[NoCapture, WWTP0to1, HTL, small]</t>
  </si>
  <si>
    <t>Run 16: CA WWTP.NPV Investment[NoCapture, WWTP0to1, HTL, small]</t>
  </si>
  <si>
    <t>Run 17: CA WWTP.NPV Investment[NoCapture, WWTP0to1, HTL, small]</t>
  </si>
  <si>
    <t>Run 18: CA WWTP.NPV Investment[NoCapture, WWTP0to1, HTL, small]</t>
  </si>
  <si>
    <t>Run 19: CA WWTP.NPV Investment[NoCapture, WWTP0to1, HTL, small]</t>
  </si>
  <si>
    <t>Run 20: CA WWTP.NPV Investment[NoCapture, WWTP0to1, HTL, small]</t>
  </si>
  <si>
    <t>Run 21: CA WWTP.NPV Investment[NoCapture, WWTP0to1, HTL, small]</t>
  </si>
  <si>
    <t>Run 22: CA WWTP.NPV Investment[NoCapture, WWTP0to1, HTL, small]</t>
  </si>
  <si>
    <t>Run 23: CA WWTP.NPV Investment[NoCapture, WWTP0to1, HTL, small]</t>
  </si>
  <si>
    <t>Run 24: CA WWTP.NPV Investment[NoCapture, WWTP0to1, HTL, small]</t>
  </si>
  <si>
    <t>Run 25: CA WWTP.NPV Investment[NoCapture, WWTP0to1, HTL, small]</t>
  </si>
  <si>
    <t>Run 26: CA WWTP.NPV Investment[NoCapture, WWTP0to1, HTL, small]</t>
  </si>
  <si>
    <t>Run 27: CA WWTP.NPV Investment[NoCapture, WWTP0to1, HTL, small]</t>
  </si>
  <si>
    <t>Run 28: CA WWTP.NPV Investment[NoCapture, WWTP0to1, HTL, small]</t>
  </si>
  <si>
    <t>Run 29: CA WWTP.NPV Investment[NoCapture, WWTP0to1, HTL, small]</t>
  </si>
  <si>
    <t>Run 30: CA WWTP.NPV Investment[NoCapture, WWTP0to1, HTL, small]</t>
  </si>
  <si>
    <t>Run 31: CA WWTP.NPV Investment[NoCapture, WWTP0to1, HTL, small]</t>
  </si>
  <si>
    <t>Run 32: CA WWTP.NPV Investment[NoCapture, WWTP0to1, HTL, small]</t>
  </si>
  <si>
    <t>Run 33: CA WWTP.NPV Investment[NoCapture, WWTP0to1, HTL, small]</t>
  </si>
  <si>
    <t>Run 34: CA WWTP.NPV Investment[NoCapture, WWTP0to1, HTL, small]</t>
  </si>
  <si>
    <t>Run 35: CA WWTP.NPV Investment[NoCapture, WWTP0to1, HTL, small]</t>
  </si>
  <si>
    <t>Run 36: CA WWTP.NPV Investment[NoCapture, WWTP0to1, HTL, small]</t>
  </si>
  <si>
    <t>Run 37: CA WWTP.NPV Investment[NoCapture, WWTP0to1, HTL, small]</t>
  </si>
  <si>
    <t>Run 38: CA WWTP.NPV Investment[NoCapture, WWTP0to1, HTL, small]</t>
  </si>
  <si>
    <t>Run 39: CA WWTP.NPV Investment[NoCapture, WWTP0to1, HTL, small]</t>
  </si>
  <si>
    <t>Run 40: CA WWTP.NPV Investment[NoCapture, WWTP0to1, HTL, small]</t>
  </si>
  <si>
    <t>Run 41: CA WWTP.NPV Investment[NoCapture, WWTP0to1, HTL, small]</t>
  </si>
  <si>
    <t>Run 42: CA WWTP.NPV Investment[NoCapture, WWTP0to1, HTL, small]</t>
  </si>
  <si>
    <t>Run 43: CA WWTP.NPV Investment[NoCapture, WWTP0to1, HTL, small]</t>
  </si>
  <si>
    <t>Run 44: CA WWTP.NPV Investment[NoCapture, WWTP0to1, HTL, small]</t>
  </si>
  <si>
    <t>Run 1: CA WWTP.NPV Investment[NoCapture, WWTP0to1, HTL, medium]</t>
  </si>
  <si>
    <t>Run 2: CA WWTP.NPV Investment[NoCapture, WWTP0to1, HTL, medium]</t>
  </si>
  <si>
    <t>Run 3: CA WWTP.NPV Investment[NoCapture, WWTP0to1, HTL, medium]</t>
  </si>
  <si>
    <t>Run 4: CA WWTP.NPV Investment[NoCapture, WWTP0to1, HTL, medium]</t>
  </si>
  <si>
    <t>Run 5: CA WWTP.NPV Investment[NoCapture, WWTP0to1, HTL, medium]</t>
  </si>
  <si>
    <t>Run 6: CA WWTP.NPV Investment[NoCapture, WWTP0to1, HTL, medium]</t>
  </si>
  <si>
    <t>Run 7: CA WWTP.NPV Investment[NoCapture, WWTP0to1, HTL, medium]</t>
  </si>
  <si>
    <t>Run 8: CA WWTP.NPV Investment[NoCapture, WWTP0to1, HTL, medium]</t>
  </si>
  <si>
    <t>Run 9: CA WWTP.NPV Investment[NoCapture, WWTP0to1, HTL, medium]</t>
  </si>
  <si>
    <t>Run 10: CA WWTP.NPV Investment[NoCapture, WWTP0to1, HTL, medium]</t>
  </si>
  <si>
    <t>Run 11: CA WWTP.NPV Investment[NoCapture, WWTP0to1, HTL, medium]</t>
  </si>
  <si>
    <t>Run 12: CA WWTP.NPV Investment[NoCapture, WWTP0to1, HTL, medium]</t>
  </si>
  <si>
    <t>Run 13: CA WWTP.NPV Investment[NoCapture, WWTP0to1, HTL, medium]</t>
  </si>
  <si>
    <t>Run 14: CA WWTP.NPV Investment[NoCapture, WWTP0to1, HTL, medium]</t>
  </si>
  <si>
    <t>Run 15: CA WWTP.NPV Investment[NoCapture, WWTP0to1, HTL, medium]</t>
  </si>
  <si>
    <t>Run 16: CA WWTP.NPV Investment[NoCapture, WWTP0to1, HTL, medium]</t>
  </si>
  <si>
    <t>Run 17: CA WWTP.NPV Investment[NoCapture, WWTP0to1, HTL, medium]</t>
  </si>
  <si>
    <t>Run 18: CA WWTP.NPV Investment[NoCapture, WWTP0to1, HTL, medium]</t>
  </si>
  <si>
    <t>Run 19: CA WWTP.NPV Investment[NoCapture, WWTP0to1, HTL, medium]</t>
  </si>
  <si>
    <t>Run 20: CA WWTP.NPV Investment[NoCapture, WWTP0to1, HTL, medium]</t>
  </si>
  <si>
    <t>Run 21: CA WWTP.NPV Investment[NoCapture, WWTP0to1, HTL, medium]</t>
  </si>
  <si>
    <t>Run 22: CA WWTP.NPV Investment[NoCapture, WWTP0to1, HTL, medium]</t>
  </si>
  <si>
    <t>Run 23: CA WWTP.NPV Investment[NoCapture, WWTP0to1, HTL, medium]</t>
  </si>
  <si>
    <t>Run 24: CA WWTP.NPV Investment[NoCapture, WWTP0to1, HTL, medium]</t>
  </si>
  <si>
    <t>Run 25: CA WWTP.NPV Investment[NoCapture, WWTP0to1, HTL, medium]</t>
  </si>
  <si>
    <t>Run 26: CA WWTP.NPV Investment[NoCapture, WWTP0to1, HTL, medium]</t>
  </si>
  <si>
    <t>Run 27: CA WWTP.NPV Investment[NoCapture, WWTP0to1, HTL, medium]</t>
  </si>
  <si>
    <t>Run 28: CA WWTP.NPV Investment[NoCapture, WWTP0to1, HTL, medium]</t>
  </si>
  <si>
    <t>Run 29: CA WWTP.NPV Investment[NoCapture, WWTP0to1, HTL, medium]</t>
  </si>
  <si>
    <t>Run 30: CA WWTP.NPV Investment[NoCapture, WWTP0to1, HTL, medium]</t>
  </si>
  <si>
    <t>Run 31: CA WWTP.NPV Investment[NoCapture, WWTP0to1, HTL, medium]</t>
  </si>
  <si>
    <t>Run 32: CA WWTP.NPV Investment[NoCapture, WWTP0to1, HTL, medium]</t>
  </si>
  <si>
    <t>Run 33: CA WWTP.NPV Investment[NoCapture, WWTP0to1, HTL, medium]</t>
  </si>
  <si>
    <t>Run 34: CA WWTP.NPV Investment[NoCapture, WWTP0to1, HTL, medium]</t>
  </si>
  <si>
    <t>Run 35: CA WWTP.NPV Investment[NoCapture, WWTP0to1, HTL, medium]</t>
  </si>
  <si>
    <t>Run 36: CA WWTP.NPV Investment[NoCapture, WWTP0to1, HTL, medium]</t>
  </si>
  <si>
    <t>Run 37: CA WWTP.NPV Investment[NoCapture, WWTP0to1, HTL, medium]</t>
  </si>
  <si>
    <t>Run 38: CA WWTP.NPV Investment[NoCapture, WWTP0to1, HTL, medium]</t>
  </si>
  <si>
    <t>Run 39: CA WWTP.NPV Investment[NoCapture, WWTP0to1, HTL, medium]</t>
  </si>
  <si>
    <t>Run 40: CA WWTP.NPV Investment[NoCapture, WWTP0to1, HTL, medium]</t>
  </si>
  <si>
    <t>Run 41: CA WWTP.NPV Investment[NoCapture, WWTP0to1, HTL, medium]</t>
  </si>
  <si>
    <t>Run 42: CA WWTP.NPV Investment[NoCapture, WWTP0to1, HTL, medium]</t>
  </si>
  <si>
    <t>Run 43: CA WWTP.NPV Investment[NoCapture, WWTP0to1, HTL, medium]</t>
  </si>
  <si>
    <t>Run 44: CA WWTP.NPV Investment[NoCapture, WWTP0to1, HTL, medium]</t>
  </si>
  <si>
    <t>Run 1: CA WWTP.NPV Investment[NoCapture, WWTP0to1, HTL, large]</t>
  </si>
  <si>
    <t>Run 2: CA WWTP.NPV Investment[NoCapture, WWTP0to1, HTL, large]</t>
  </si>
  <si>
    <t>Run 3: CA WWTP.NPV Investment[NoCapture, WWTP0to1, HTL, large]</t>
  </si>
  <si>
    <t>Run 4: CA WWTP.NPV Investment[NoCapture, WWTP0to1, HTL, large]</t>
  </si>
  <si>
    <t>Run 5: CA WWTP.NPV Investment[NoCapture, WWTP0to1, HTL, large]</t>
  </si>
  <si>
    <t>Run 6: CA WWTP.NPV Investment[NoCapture, WWTP0to1, HTL, large]</t>
  </si>
  <si>
    <t>Run 7: CA WWTP.NPV Investment[NoCapture, WWTP0to1, HTL, large]</t>
  </si>
  <si>
    <t>Run 8: CA WWTP.NPV Investment[NoCapture, WWTP0to1, HTL, large]</t>
  </si>
  <si>
    <t>Run 9: CA WWTP.NPV Investment[NoCapture, WWTP0to1, HTL, large]</t>
  </si>
  <si>
    <t>Run 10: CA WWTP.NPV Investment[NoCapture, WWTP0to1, HTL, large]</t>
  </si>
  <si>
    <t>Run 11: CA WWTP.NPV Investment[NoCapture, WWTP0to1, HTL, large]</t>
  </si>
  <si>
    <t>Run 12: CA WWTP.NPV Investment[NoCapture, WWTP0to1, HTL, large]</t>
  </si>
  <si>
    <t>Run 13: CA WWTP.NPV Investment[NoCapture, WWTP0to1, HTL, large]</t>
  </si>
  <si>
    <t>Run 14: CA WWTP.NPV Investment[NoCapture, WWTP0to1, HTL, large]</t>
  </si>
  <si>
    <t>Run 15: CA WWTP.NPV Investment[NoCapture, WWTP0to1, HTL, large]</t>
  </si>
  <si>
    <t>Run 16: CA WWTP.NPV Investment[NoCapture, WWTP0to1, HTL, large]</t>
  </si>
  <si>
    <t>Run 17: CA WWTP.NPV Investment[NoCapture, WWTP0to1, HTL, large]</t>
  </si>
  <si>
    <t>Run 18: CA WWTP.NPV Investment[NoCapture, WWTP0to1, HTL, large]</t>
  </si>
  <si>
    <t>Run 19: CA WWTP.NPV Investment[NoCapture, WWTP0to1, HTL, large]</t>
  </si>
  <si>
    <t>Run 20: CA WWTP.NPV Investment[NoCapture, WWTP0to1, HTL, large]</t>
  </si>
  <si>
    <t>Run 21: CA WWTP.NPV Investment[NoCapture, WWTP0to1, HTL, large]</t>
  </si>
  <si>
    <t>Run 22: CA WWTP.NPV Investment[NoCapture, WWTP0to1, HTL, large]</t>
  </si>
  <si>
    <t>Run 23: CA WWTP.NPV Investment[NoCapture, WWTP0to1, HTL, large]</t>
  </si>
  <si>
    <t>Run 24: CA WWTP.NPV Investment[NoCapture, WWTP0to1, HTL, large]</t>
  </si>
  <si>
    <t>Run 25: CA WWTP.NPV Investment[NoCapture, WWTP0to1, HTL, large]</t>
  </si>
  <si>
    <t>Run 26: CA WWTP.NPV Investment[NoCapture, WWTP0to1, HTL, large]</t>
  </si>
  <si>
    <t>Run 27: CA WWTP.NPV Investment[NoCapture, WWTP0to1, HTL, large]</t>
  </si>
  <si>
    <t>Run 28: CA WWTP.NPV Investment[NoCapture, WWTP0to1, HTL, large]</t>
  </si>
  <si>
    <t>Run 29: CA WWTP.NPV Investment[NoCapture, WWTP0to1, HTL, large]</t>
  </si>
  <si>
    <t>Run 30: CA WWTP.NPV Investment[NoCapture, WWTP0to1, HTL, large]</t>
  </si>
  <si>
    <t>Run 31: CA WWTP.NPV Investment[NoCapture, WWTP0to1, HTL, large]</t>
  </si>
  <si>
    <t>Run 32: CA WWTP.NPV Investment[NoCapture, WWTP0to1, HTL, large]</t>
  </si>
  <si>
    <t>Run 33: CA WWTP.NPV Investment[NoCapture, WWTP0to1, HTL, large]</t>
  </si>
  <si>
    <t>Run 34: CA WWTP.NPV Investment[NoCapture, WWTP0to1, HTL, large]</t>
  </si>
  <si>
    <t>Run 35: CA WWTP.NPV Investment[NoCapture, WWTP0to1, HTL, large]</t>
  </si>
  <si>
    <t>Run 36: CA WWTP.NPV Investment[NoCapture, WWTP0to1, HTL, large]</t>
  </si>
  <si>
    <t>Run 37: CA WWTP.NPV Investment[NoCapture, WWTP0to1, HTL, large]</t>
  </si>
  <si>
    <t>Run 38: CA WWTP.NPV Investment[NoCapture, WWTP0to1, HTL, large]</t>
  </si>
  <si>
    <t>Run 39: CA WWTP.NPV Investment[NoCapture, WWTP0to1, HTL, large]</t>
  </si>
  <si>
    <t>Run 40: CA WWTP.NPV Investment[NoCapture, WWTP0to1, HTL, large]</t>
  </si>
  <si>
    <t>Run 41: CA WWTP.NPV Investment[NoCapture, WWTP0to1, HTL, large]</t>
  </si>
  <si>
    <t>Run 42: CA WWTP.NPV Investment[NoCapture, WWTP0to1, HTL, large]</t>
  </si>
  <si>
    <t>Run 43: CA WWTP.NPV Investment[NoCapture, WWTP0to1, HTL, large]</t>
  </si>
  <si>
    <t>Run 44: CA WWTP.NPV Investment[NoCapture, WWTP0to1, HTL, large]</t>
  </si>
  <si>
    <t>Run 1: CA WWTP.NPV Investment[NoCapture, WWTP0to1, CHP, small]</t>
  </si>
  <si>
    <t>Run 2: CA WWTP.NPV Investment[NoCapture, WWTP0to1, CHP, small]</t>
  </si>
  <si>
    <t>Run 3: CA WWTP.NPV Investment[NoCapture, WWTP0to1, CHP, small]</t>
  </si>
  <si>
    <t>Run 4: CA WWTP.NPV Investment[NoCapture, WWTP0to1, CHP, small]</t>
  </si>
  <si>
    <t>Run 5: CA WWTP.NPV Investment[NoCapture, WWTP0to1, CHP, small]</t>
  </si>
  <si>
    <t>Run 6: CA WWTP.NPV Investment[NoCapture, WWTP0to1, CHP, small]</t>
  </si>
  <si>
    <t>Run 7: CA WWTP.NPV Investment[NoCapture, WWTP0to1, CHP, small]</t>
  </si>
  <si>
    <t>Run 8: CA WWTP.NPV Investment[NoCapture, WWTP0to1, CHP, small]</t>
  </si>
  <si>
    <t>Run 9: CA WWTP.NPV Investment[NoCapture, WWTP0to1, CHP, small]</t>
  </si>
  <si>
    <t>Run 10: CA WWTP.NPV Investment[NoCapture, WWTP0to1, CHP, small]</t>
  </si>
  <si>
    <t>Run 11: CA WWTP.NPV Investment[NoCapture, WWTP0to1, CHP, small]</t>
  </si>
  <si>
    <t>Run 12: CA WWTP.NPV Investment[NoCapture, WWTP0to1, CHP, small]</t>
  </si>
  <si>
    <t>Run 13: CA WWTP.NPV Investment[NoCapture, WWTP0to1, CHP, small]</t>
  </si>
  <si>
    <t>Run 14: CA WWTP.NPV Investment[NoCapture, WWTP0to1, CHP, small]</t>
  </si>
  <si>
    <t>Run 15: CA WWTP.NPV Investment[NoCapture, WWTP0to1, CHP, small]</t>
  </si>
  <si>
    <t>Run 16: CA WWTP.NPV Investment[NoCapture, WWTP0to1, CHP, small]</t>
  </si>
  <si>
    <t>Run 17: CA WWTP.NPV Investment[NoCapture, WWTP0to1, CHP, small]</t>
  </si>
  <si>
    <t>Run 18: CA WWTP.NPV Investment[NoCapture, WWTP0to1, CHP, small]</t>
  </si>
  <si>
    <t>Run 19: CA WWTP.NPV Investment[NoCapture, WWTP0to1, CHP, small]</t>
  </si>
  <si>
    <t>Run 20: CA WWTP.NPV Investment[NoCapture, WWTP0to1, CHP, small]</t>
  </si>
  <si>
    <t>Run 21: CA WWTP.NPV Investment[NoCapture, WWTP0to1, CHP, small]</t>
  </si>
  <si>
    <t>Run 22: CA WWTP.NPV Investment[NoCapture, WWTP0to1, CHP, small]</t>
  </si>
  <si>
    <t>Run 23: CA WWTP.NPV Investment[NoCapture, WWTP0to1, CHP, small]</t>
  </si>
  <si>
    <t>Run 24: CA WWTP.NPV Investment[NoCapture, WWTP0to1, CHP, small]</t>
  </si>
  <si>
    <t>Run 25: CA WWTP.NPV Investment[NoCapture, WWTP0to1, CHP, small]</t>
  </si>
  <si>
    <t>Run 26: CA WWTP.NPV Investment[NoCapture, WWTP0to1, CHP, small]</t>
  </si>
  <si>
    <t>Run 27: CA WWTP.NPV Investment[NoCapture, WWTP0to1, CHP, small]</t>
  </si>
  <si>
    <t>Run 28: CA WWTP.NPV Investment[NoCapture, WWTP0to1, CHP, small]</t>
  </si>
  <si>
    <t>Run 29: CA WWTP.NPV Investment[NoCapture, WWTP0to1, CHP, small]</t>
  </si>
  <si>
    <t>Run 30: CA WWTP.NPV Investment[NoCapture, WWTP0to1, CHP, small]</t>
  </si>
  <si>
    <t>Run 31: CA WWTP.NPV Investment[NoCapture, WWTP0to1, CHP, small]</t>
  </si>
  <si>
    <t>Run 32: CA WWTP.NPV Investment[NoCapture, WWTP0to1, CHP, small]</t>
  </si>
  <si>
    <t>Run 33: CA WWTP.NPV Investment[NoCapture, WWTP0to1, CHP, small]</t>
  </si>
  <si>
    <t>Run 34: CA WWTP.NPV Investment[NoCapture, WWTP0to1, CHP, small]</t>
  </si>
  <si>
    <t>Run 35: CA WWTP.NPV Investment[NoCapture, WWTP0to1, CHP, small]</t>
  </si>
  <si>
    <t>Run 36: CA WWTP.NPV Investment[NoCapture, WWTP0to1, CHP, small]</t>
  </si>
  <si>
    <t>Run 37: CA WWTP.NPV Investment[NoCapture, WWTP0to1, CHP, small]</t>
  </si>
  <si>
    <t>Run 38: CA WWTP.NPV Investment[NoCapture, WWTP0to1, CHP, small]</t>
  </si>
  <si>
    <t>Run 39: CA WWTP.NPV Investment[NoCapture, WWTP0to1, CHP, small]</t>
  </si>
  <si>
    <t>Run 40: CA WWTP.NPV Investment[NoCapture, WWTP0to1, CHP, small]</t>
  </si>
  <si>
    <t>Run 41: CA WWTP.NPV Investment[NoCapture, WWTP0to1, CHP, small]</t>
  </si>
  <si>
    <t>Run 42: CA WWTP.NPV Investment[NoCapture, WWTP0to1, CHP, small]</t>
  </si>
  <si>
    <t>Run 43: CA WWTP.NPV Investment[NoCapture, WWTP0to1, CHP, small]</t>
  </si>
  <si>
    <t>Run 44: CA WWTP.NPV Investment[NoCapture, WWTP0to1, CHP, small]</t>
  </si>
  <si>
    <t>Run 1: CA WWTP.NPV Investment[NoCapture, WWTP0to1, CHP, medium]</t>
  </si>
  <si>
    <t>Run 2: CA WWTP.NPV Investment[NoCapture, WWTP0to1, CHP, medium]</t>
  </si>
  <si>
    <t>Run 3: CA WWTP.NPV Investment[NoCapture, WWTP0to1, CHP, medium]</t>
  </si>
  <si>
    <t>Run 4: CA WWTP.NPV Investment[NoCapture, WWTP0to1, CHP, medium]</t>
  </si>
  <si>
    <t>Run 5: CA WWTP.NPV Investment[NoCapture, WWTP0to1, CHP, medium]</t>
  </si>
  <si>
    <t>Run 6: CA WWTP.NPV Investment[NoCapture, WWTP0to1, CHP, medium]</t>
  </si>
  <si>
    <t>Run 7: CA WWTP.NPV Investment[NoCapture, WWTP0to1, CHP, medium]</t>
  </si>
  <si>
    <t>Run 8: CA WWTP.NPV Investment[NoCapture, WWTP0to1, CHP, medium]</t>
  </si>
  <si>
    <t>Run 9: CA WWTP.NPV Investment[NoCapture, WWTP0to1, CHP, medium]</t>
  </si>
  <si>
    <t>Run 10: CA WWTP.NPV Investment[NoCapture, WWTP0to1, CHP, medium]</t>
  </si>
  <si>
    <t>Run 11: CA WWTP.NPV Investment[NoCapture, WWTP0to1, CHP, medium]</t>
  </si>
  <si>
    <t>Run 12: CA WWTP.NPV Investment[NoCapture, WWTP0to1, CHP, medium]</t>
  </si>
  <si>
    <t>Run 13: CA WWTP.NPV Investment[NoCapture, WWTP0to1, CHP, medium]</t>
  </si>
  <si>
    <t>Run 14: CA WWTP.NPV Investment[NoCapture, WWTP0to1, CHP, medium]</t>
  </si>
  <si>
    <t>Run 15: CA WWTP.NPV Investment[NoCapture, WWTP0to1, CHP, medium]</t>
  </si>
  <si>
    <t>Run 16: CA WWTP.NPV Investment[NoCapture, WWTP0to1, CHP, medium]</t>
  </si>
  <si>
    <t>Run 17: CA WWTP.NPV Investment[NoCapture, WWTP0to1, CHP, medium]</t>
  </si>
  <si>
    <t>Run 18: CA WWTP.NPV Investment[NoCapture, WWTP0to1, CHP, medium]</t>
  </si>
  <si>
    <t>Run 19: CA WWTP.NPV Investment[NoCapture, WWTP0to1, CHP, medium]</t>
  </si>
  <si>
    <t>Run 20: CA WWTP.NPV Investment[NoCapture, WWTP0to1, CHP, medium]</t>
  </si>
  <si>
    <t>Run 21: CA WWTP.NPV Investment[NoCapture, WWTP0to1, CHP, medium]</t>
  </si>
  <si>
    <t>Run 22: CA WWTP.NPV Investment[NoCapture, WWTP0to1, CHP, medium]</t>
  </si>
  <si>
    <t>Run 23: CA WWTP.NPV Investment[NoCapture, WWTP0to1, CHP, medium]</t>
  </si>
  <si>
    <t>Run 24: CA WWTP.NPV Investment[NoCapture, WWTP0to1, CHP, medium]</t>
  </si>
  <si>
    <t>Run 25: CA WWTP.NPV Investment[NoCapture, WWTP0to1, CHP, medium]</t>
  </si>
  <si>
    <t>Run 26: CA WWTP.NPV Investment[NoCapture, WWTP0to1, CHP, medium]</t>
  </si>
  <si>
    <t>Run 27: CA WWTP.NPV Investment[NoCapture, WWTP0to1, CHP, medium]</t>
  </si>
  <si>
    <t>Run 28: CA WWTP.NPV Investment[NoCapture, WWTP0to1, CHP, medium]</t>
  </si>
  <si>
    <t>Run 29: CA WWTP.NPV Investment[NoCapture, WWTP0to1, CHP, medium]</t>
  </si>
  <si>
    <t>Run 30: CA WWTP.NPV Investment[NoCapture, WWTP0to1, CHP, medium]</t>
  </si>
  <si>
    <t>Run 31: CA WWTP.NPV Investment[NoCapture, WWTP0to1, CHP, medium]</t>
  </si>
  <si>
    <t>Run 32: CA WWTP.NPV Investment[NoCapture, WWTP0to1, CHP, medium]</t>
  </si>
  <si>
    <t>Run 33: CA WWTP.NPV Investment[NoCapture, WWTP0to1, CHP, medium]</t>
  </si>
  <si>
    <t>Run 34: CA WWTP.NPV Investment[NoCapture, WWTP0to1, CHP, medium]</t>
  </si>
  <si>
    <t>Run 35: CA WWTP.NPV Investment[NoCapture, WWTP0to1, CHP, medium]</t>
  </si>
  <si>
    <t>Run 36: CA WWTP.NPV Investment[NoCapture, WWTP0to1, CHP, medium]</t>
  </si>
  <si>
    <t>Run 37: CA WWTP.NPV Investment[NoCapture, WWTP0to1, CHP, medium]</t>
  </si>
  <si>
    <t>Run 38: CA WWTP.NPV Investment[NoCapture, WWTP0to1, CHP, medium]</t>
  </si>
  <si>
    <t>Run 39: CA WWTP.NPV Investment[NoCapture, WWTP0to1, CHP, medium]</t>
  </si>
  <si>
    <t>Run 40: CA WWTP.NPV Investment[NoCapture, WWTP0to1, CHP, medium]</t>
  </si>
  <si>
    <t>Run 41: CA WWTP.NPV Investment[NoCapture, WWTP0to1, CHP, medium]</t>
  </si>
  <si>
    <t>Run 42: CA WWTP.NPV Investment[NoCapture, WWTP0to1, CHP, medium]</t>
  </si>
  <si>
    <t>Run 43: CA WWTP.NPV Investment[NoCapture, WWTP0to1, CHP, medium]</t>
  </si>
  <si>
    <t>Run 44: CA WWTP.NPV Investment[NoCapture, WWTP0to1, CHP, medium]</t>
  </si>
  <si>
    <t>Run 1: CA WWTP.NPV Investment[NoCapture, WWTP0to1, CHP, large]</t>
  </si>
  <si>
    <t>Run 2: CA WWTP.NPV Investment[NoCapture, WWTP0to1, CHP, large]</t>
  </si>
  <si>
    <t>Run 3: CA WWTP.NPV Investment[NoCapture, WWTP0to1, CHP, large]</t>
  </si>
  <si>
    <t>Run 4: CA WWTP.NPV Investment[NoCapture, WWTP0to1, CHP, large]</t>
  </si>
  <si>
    <t>Run 5: CA WWTP.NPV Investment[NoCapture, WWTP0to1, CHP, large]</t>
  </si>
  <si>
    <t>Run 6: CA WWTP.NPV Investment[NoCapture, WWTP0to1, CHP, large]</t>
  </si>
  <si>
    <t>Run 7: CA WWTP.NPV Investment[NoCapture, WWTP0to1, CHP, large]</t>
  </si>
  <si>
    <t>Run 8: CA WWTP.NPV Investment[NoCapture, WWTP0to1, CHP, large]</t>
  </si>
  <si>
    <t>Run 9: CA WWTP.NPV Investment[NoCapture, WWTP0to1, CHP, large]</t>
  </si>
  <si>
    <t>Run 10: CA WWTP.NPV Investment[NoCapture, WWTP0to1, CHP, large]</t>
  </si>
  <si>
    <t>Run 11: CA WWTP.NPV Investment[NoCapture, WWTP0to1, CHP, large]</t>
  </si>
  <si>
    <t>Run 12: CA WWTP.NPV Investment[NoCapture, WWTP0to1, CHP, large]</t>
  </si>
  <si>
    <t>Run 13: CA WWTP.NPV Investment[NoCapture, WWTP0to1, CHP, large]</t>
  </si>
  <si>
    <t>Run 14: CA WWTP.NPV Investment[NoCapture, WWTP0to1, CHP, large]</t>
  </si>
  <si>
    <t>Run 15: CA WWTP.NPV Investment[NoCapture, WWTP0to1, CHP, large]</t>
  </si>
  <si>
    <t>Run 16: CA WWTP.NPV Investment[NoCapture, WWTP0to1, CHP, large]</t>
  </si>
  <si>
    <t>Run 17: CA WWTP.NPV Investment[NoCapture, WWTP0to1, CHP, large]</t>
  </si>
  <si>
    <t>Run 18: CA WWTP.NPV Investment[NoCapture, WWTP0to1, CHP, large]</t>
  </si>
  <si>
    <t>Run 19: CA WWTP.NPV Investment[NoCapture, WWTP0to1, CHP, large]</t>
  </si>
  <si>
    <t>Run 20: CA WWTP.NPV Investment[NoCapture, WWTP0to1, CHP, large]</t>
  </si>
  <si>
    <t>Run 21: CA WWTP.NPV Investment[NoCapture, WWTP0to1, CHP, large]</t>
  </si>
  <si>
    <t>Run 22: CA WWTP.NPV Investment[NoCapture, WWTP0to1, CHP, large]</t>
  </si>
  <si>
    <t>Run 23: CA WWTP.NPV Investment[NoCapture, WWTP0to1, CHP, large]</t>
  </si>
  <si>
    <t>Run 24: CA WWTP.NPV Investment[NoCapture, WWTP0to1, CHP, large]</t>
  </si>
  <si>
    <t>Run 25: CA WWTP.NPV Investment[NoCapture, WWTP0to1, CHP, large]</t>
  </si>
  <si>
    <t>Run 26: CA WWTP.NPV Investment[NoCapture, WWTP0to1, CHP, large]</t>
  </si>
  <si>
    <t>Run 27: CA WWTP.NPV Investment[NoCapture, WWTP0to1, CHP, large]</t>
  </si>
  <si>
    <t>Run 28: CA WWTP.NPV Investment[NoCapture, WWTP0to1, CHP, large]</t>
  </si>
  <si>
    <t>Run 29: CA WWTP.NPV Investment[NoCapture, WWTP0to1, CHP, large]</t>
  </si>
  <si>
    <t>Run 30: CA WWTP.NPV Investment[NoCapture, WWTP0to1, CHP, large]</t>
  </si>
  <si>
    <t>Run 31: CA WWTP.NPV Investment[NoCapture, WWTP0to1, CHP, large]</t>
  </si>
  <si>
    <t>Run 32: CA WWTP.NPV Investment[NoCapture, WWTP0to1, CHP, large]</t>
  </si>
  <si>
    <t>Run 33: CA WWTP.NPV Investment[NoCapture, WWTP0to1, CHP, large]</t>
  </si>
  <si>
    <t>Run 34: CA WWTP.NPV Investment[NoCapture, WWTP0to1, CHP, large]</t>
  </si>
  <si>
    <t>Run 35: CA WWTP.NPV Investment[NoCapture, WWTP0to1, CHP, large]</t>
  </si>
  <si>
    <t>Run 36: CA WWTP.NPV Investment[NoCapture, WWTP0to1, CHP, large]</t>
  </si>
  <si>
    <t>Run 37: CA WWTP.NPV Investment[NoCapture, WWTP0to1, CHP, large]</t>
  </si>
  <si>
    <t>Run 38: CA WWTP.NPV Investment[NoCapture, WWTP0to1, CHP, large]</t>
  </si>
  <si>
    <t>Run 39: CA WWTP.NPV Investment[NoCapture, WWTP0to1, CHP, large]</t>
  </si>
  <si>
    <t>Run 40: CA WWTP.NPV Investment[NoCapture, WWTP0to1, CHP, large]</t>
  </si>
  <si>
    <t>Run 41: CA WWTP.NPV Investment[NoCapture, WWTP0to1, CHP, large]</t>
  </si>
  <si>
    <t>Run 42: CA WWTP.NPV Investment[NoCapture, WWTP0to1, CHP, large]</t>
  </si>
  <si>
    <t>Run 43: CA WWTP.NPV Investment[NoCapture, WWTP0to1, CHP, large]</t>
  </si>
  <si>
    <t>Run 44: CA WWTP.NPV Investment[NoCapture, WWTP0to1, CHP, large]</t>
  </si>
  <si>
    <t>Run 1: CA WWTP.NPV Investment[NoCapture, WWTP1to10, NoWTE, small]</t>
  </si>
  <si>
    <t>Run 2: CA WWTP.NPV Investment[NoCapture, WWTP1to10, NoWTE, small]</t>
  </si>
  <si>
    <t>Run 3: CA WWTP.NPV Investment[NoCapture, WWTP1to10, NoWTE, small]</t>
  </si>
  <si>
    <t>Run 4: CA WWTP.NPV Investment[NoCapture, WWTP1to10, NoWTE, small]</t>
  </si>
  <si>
    <t>Run 5: CA WWTP.NPV Investment[NoCapture, WWTP1to10, NoWTE, small]</t>
  </si>
  <si>
    <t>Run 6: CA WWTP.NPV Investment[NoCapture, WWTP1to10, NoWTE, small]</t>
  </si>
  <si>
    <t>Run 7: CA WWTP.NPV Investment[NoCapture, WWTP1to10, NoWTE, small]</t>
  </si>
  <si>
    <t>Run 8: CA WWTP.NPV Investment[NoCapture, WWTP1to10, NoWTE, small]</t>
  </si>
  <si>
    <t>Run 9: CA WWTP.NPV Investment[NoCapture, WWTP1to10, NoWTE, small]</t>
  </si>
  <si>
    <t>Run 10: CA WWTP.NPV Investment[NoCapture, WWTP1to10, NoWTE, small]</t>
  </si>
  <si>
    <t>Run 11: CA WWTP.NPV Investment[NoCapture, WWTP1to10, NoWTE, small]</t>
  </si>
  <si>
    <t>Run 12: CA WWTP.NPV Investment[NoCapture, WWTP1to10, NoWTE, small]</t>
  </si>
  <si>
    <t>Run 13: CA WWTP.NPV Investment[NoCapture, WWTP1to10, NoWTE, small]</t>
  </si>
  <si>
    <t>Run 14: CA WWTP.NPV Investment[NoCapture, WWTP1to10, NoWTE, small]</t>
  </si>
  <si>
    <t>Run 15: CA WWTP.NPV Investment[NoCapture, WWTP1to10, NoWTE, small]</t>
  </si>
  <si>
    <t>Run 16: CA WWTP.NPV Investment[NoCapture, WWTP1to10, NoWTE, small]</t>
  </si>
  <si>
    <t>Run 17: CA WWTP.NPV Investment[NoCapture, WWTP1to10, NoWTE, small]</t>
  </si>
  <si>
    <t>Run 18: CA WWTP.NPV Investment[NoCapture, WWTP1to10, NoWTE, small]</t>
  </si>
  <si>
    <t>Run 19: CA WWTP.NPV Investment[NoCapture, WWTP1to10, NoWTE, small]</t>
  </si>
  <si>
    <t>Run 20: CA WWTP.NPV Investment[NoCapture, WWTP1to10, NoWTE, small]</t>
  </si>
  <si>
    <t>Run 21: CA WWTP.NPV Investment[NoCapture, WWTP1to10, NoWTE, small]</t>
  </si>
  <si>
    <t>Run 22: CA WWTP.NPV Investment[NoCapture, WWTP1to10, NoWTE, small]</t>
  </si>
  <si>
    <t>Run 23: CA WWTP.NPV Investment[NoCapture, WWTP1to10, NoWTE, small]</t>
  </si>
  <si>
    <t>Run 24: CA WWTP.NPV Investment[NoCapture, WWTP1to10, NoWTE, small]</t>
  </si>
  <si>
    <t>Run 25: CA WWTP.NPV Investment[NoCapture, WWTP1to10, NoWTE, small]</t>
  </si>
  <si>
    <t>Run 26: CA WWTP.NPV Investment[NoCapture, WWTP1to10, NoWTE, small]</t>
  </si>
  <si>
    <t>Run 27: CA WWTP.NPV Investment[NoCapture, WWTP1to10, NoWTE, small]</t>
  </si>
  <si>
    <t>Run 28: CA WWTP.NPV Investment[NoCapture, WWTP1to10, NoWTE, small]</t>
  </si>
  <si>
    <t>Run 29: CA WWTP.NPV Investment[NoCapture, WWTP1to10, NoWTE, small]</t>
  </si>
  <si>
    <t>Run 30: CA WWTP.NPV Investment[NoCapture, WWTP1to10, NoWTE, small]</t>
  </si>
  <si>
    <t>Run 31: CA WWTP.NPV Investment[NoCapture, WWTP1to10, NoWTE, small]</t>
  </si>
  <si>
    <t>Run 32: CA WWTP.NPV Investment[NoCapture, WWTP1to10, NoWTE, small]</t>
  </si>
  <si>
    <t>Run 33: CA WWTP.NPV Investment[NoCapture, WWTP1to10, NoWTE, small]</t>
  </si>
  <si>
    <t>Run 34: CA WWTP.NPV Investment[NoCapture, WWTP1to10, NoWTE, small]</t>
  </si>
  <si>
    <t>Run 35: CA WWTP.NPV Investment[NoCapture, WWTP1to10, NoWTE, small]</t>
  </si>
  <si>
    <t>Run 36: CA WWTP.NPV Investment[NoCapture, WWTP1to10, NoWTE, small]</t>
  </si>
  <si>
    <t>Run 37: CA WWTP.NPV Investment[NoCapture, WWTP1to10, NoWTE, small]</t>
  </si>
  <si>
    <t>Run 38: CA WWTP.NPV Investment[NoCapture, WWTP1to10, NoWTE, small]</t>
  </si>
  <si>
    <t>Run 39: CA WWTP.NPV Investment[NoCapture, WWTP1to10, NoWTE, small]</t>
  </si>
  <si>
    <t>Run 40: CA WWTP.NPV Investment[NoCapture, WWTP1to10, NoWTE, small]</t>
  </si>
  <si>
    <t>Run 41: CA WWTP.NPV Investment[NoCapture, WWTP1to10, NoWTE, small]</t>
  </si>
  <si>
    <t>Run 42: CA WWTP.NPV Investment[NoCapture, WWTP1to10, NoWTE, small]</t>
  </si>
  <si>
    <t>Run 43: CA WWTP.NPV Investment[NoCapture, WWTP1to10, NoWTE, small]</t>
  </si>
  <si>
    <t>Run 44: CA WWTP.NPV Investment[NoCapture, WWTP1to10, NoWTE, small]</t>
  </si>
  <si>
    <t>Run 1: CA WWTP.NPV Investment[NoCapture, WWTP1to10, NoWTE, medium]</t>
  </si>
  <si>
    <t>Run 2: CA WWTP.NPV Investment[NoCapture, WWTP1to10, NoWTE, medium]</t>
  </si>
  <si>
    <t>Run 3: CA WWTP.NPV Investment[NoCapture, WWTP1to10, NoWTE, medium]</t>
  </si>
  <si>
    <t>Run 4: CA WWTP.NPV Investment[NoCapture, WWTP1to10, NoWTE, medium]</t>
  </si>
  <si>
    <t>Run 5: CA WWTP.NPV Investment[NoCapture, WWTP1to10, NoWTE, medium]</t>
  </si>
  <si>
    <t>Run 6: CA WWTP.NPV Investment[NoCapture, WWTP1to10, NoWTE, medium]</t>
  </si>
  <si>
    <t>Run 7: CA WWTP.NPV Investment[NoCapture, WWTP1to10, NoWTE, medium]</t>
  </si>
  <si>
    <t>Run 8: CA WWTP.NPV Investment[NoCapture, WWTP1to10, NoWTE, medium]</t>
  </si>
  <si>
    <t>Run 9: CA WWTP.NPV Investment[NoCapture, WWTP1to10, NoWTE, medium]</t>
  </si>
  <si>
    <t>Run 10: CA WWTP.NPV Investment[NoCapture, WWTP1to10, NoWTE, medium]</t>
  </si>
  <si>
    <t>Run 11: CA WWTP.NPV Investment[NoCapture, WWTP1to10, NoWTE, medium]</t>
  </si>
  <si>
    <t>Run 12: CA WWTP.NPV Investment[NoCapture, WWTP1to10, NoWTE, medium]</t>
  </si>
  <si>
    <t>Run 13: CA WWTP.NPV Investment[NoCapture, WWTP1to10, NoWTE, medium]</t>
  </si>
  <si>
    <t>Run 14: CA WWTP.NPV Investment[NoCapture, WWTP1to10, NoWTE, medium]</t>
  </si>
  <si>
    <t>Run 15: CA WWTP.NPV Investment[NoCapture, WWTP1to10, NoWTE, medium]</t>
  </si>
  <si>
    <t>Run 16: CA WWTP.NPV Investment[NoCapture, WWTP1to10, NoWTE, medium]</t>
  </si>
  <si>
    <t>Run 17: CA WWTP.NPV Investment[NoCapture, WWTP1to10, NoWTE, medium]</t>
  </si>
  <si>
    <t>Run 18: CA WWTP.NPV Investment[NoCapture, WWTP1to10, NoWTE, medium]</t>
  </si>
  <si>
    <t>Run 19: CA WWTP.NPV Investment[NoCapture, WWTP1to10, NoWTE, medium]</t>
  </si>
  <si>
    <t>Run 20: CA WWTP.NPV Investment[NoCapture, WWTP1to10, NoWTE, medium]</t>
  </si>
  <si>
    <t>Run 21: CA WWTP.NPV Investment[NoCapture, WWTP1to10, NoWTE, medium]</t>
  </si>
  <si>
    <t>Run 22: CA WWTP.NPV Investment[NoCapture, WWTP1to10, NoWTE, medium]</t>
  </si>
  <si>
    <t>Run 23: CA WWTP.NPV Investment[NoCapture, WWTP1to10, NoWTE, medium]</t>
  </si>
  <si>
    <t>Run 24: CA WWTP.NPV Investment[NoCapture, WWTP1to10, NoWTE, medium]</t>
  </si>
  <si>
    <t>Run 25: CA WWTP.NPV Investment[NoCapture, WWTP1to10, NoWTE, medium]</t>
  </si>
  <si>
    <t>Run 26: CA WWTP.NPV Investment[NoCapture, WWTP1to10, NoWTE, medium]</t>
  </si>
  <si>
    <t>Run 27: CA WWTP.NPV Investment[NoCapture, WWTP1to10, NoWTE, medium]</t>
  </si>
  <si>
    <t>Run 28: CA WWTP.NPV Investment[NoCapture, WWTP1to10, NoWTE, medium]</t>
  </si>
  <si>
    <t>Run 29: CA WWTP.NPV Investment[NoCapture, WWTP1to10, NoWTE, medium]</t>
  </si>
  <si>
    <t>Run 30: CA WWTP.NPV Investment[NoCapture, WWTP1to10, NoWTE, medium]</t>
  </si>
  <si>
    <t>Run 31: CA WWTP.NPV Investment[NoCapture, WWTP1to10, NoWTE, medium]</t>
  </si>
  <si>
    <t>Run 32: CA WWTP.NPV Investment[NoCapture, WWTP1to10, NoWTE, medium]</t>
  </si>
  <si>
    <t>Run 33: CA WWTP.NPV Investment[NoCapture, WWTP1to10, NoWTE, medium]</t>
  </si>
  <si>
    <t>Run 34: CA WWTP.NPV Investment[NoCapture, WWTP1to10, NoWTE, medium]</t>
  </si>
  <si>
    <t>Run 35: CA WWTP.NPV Investment[NoCapture, WWTP1to10, NoWTE, medium]</t>
  </si>
  <si>
    <t>Run 36: CA WWTP.NPV Investment[NoCapture, WWTP1to10, NoWTE, medium]</t>
  </si>
  <si>
    <t>Run 37: CA WWTP.NPV Investment[NoCapture, WWTP1to10, NoWTE, medium]</t>
  </si>
  <si>
    <t>Run 38: CA WWTP.NPV Investment[NoCapture, WWTP1to10, NoWTE, medium]</t>
  </si>
  <si>
    <t>Run 39: CA WWTP.NPV Investment[NoCapture, WWTP1to10, NoWTE, medium]</t>
  </si>
  <si>
    <t>Run 40: CA WWTP.NPV Investment[NoCapture, WWTP1to10, NoWTE, medium]</t>
  </si>
  <si>
    <t>Run 41: CA WWTP.NPV Investment[NoCapture, WWTP1to10, NoWTE, medium]</t>
  </si>
  <si>
    <t>Run 42: CA WWTP.NPV Investment[NoCapture, WWTP1to10, NoWTE, medium]</t>
  </si>
  <si>
    <t>Run 43: CA WWTP.NPV Investment[NoCapture, WWTP1to10, NoWTE, medium]</t>
  </si>
  <si>
    <t>Run 44: CA WWTP.NPV Investment[NoCapture, WWTP1to10, NoWTE, medium]</t>
  </si>
  <si>
    <t>Run 1: CA WWTP.NPV Investment[NoCapture, WWTP1to10, NoWTE, large]</t>
  </si>
  <si>
    <t>Run 2: CA WWTP.NPV Investment[NoCapture, WWTP1to10, NoWTE, large]</t>
  </si>
  <si>
    <t>Run 3: CA WWTP.NPV Investment[NoCapture, WWTP1to10, NoWTE, large]</t>
  </si>
  <si>
    <t>Run 4: CA WWTP.NPV Investment[NoCapture, WWTP1to10, NoWTE, large]</t>
  </si>
  <si>
    <t>Run 5: CA WWTP.NPV Investment[NoCapture, WWTP1to10, NoWTE, large]</t>
  </si>
  <si>
    <t>Run 6: CA WWTP.NPV Investment[NoCapture, WWTP1to10, NoWTE, large]</t>
  </si>
  <si>
    <t>Run 7: CA WWTP.NPV Investment[NoCapture, WWTP1to10, NoWTE, large]</t>
  </si>
  <si>
    <t>Run 8: CA WWTP.NPV Investment[NoCapture, WWTP1to10, NoWTE, large]</t>
  </si>
  <si>
    <t>Run 9: CA WWTP.NPV Investment[NoCapture, WWTP1to10, NoWTE, large]</t>
  </si>
  <si>
    <t>Run 10: CA WWTP.NPV Investment[NoCapture, WWTP1to10, NoWTE, large]</t>
  </si>
  <si>
    <t>Run 11: CA WWTP.NPV Investment[NoCapture, WWTP1to10, NoWTE, large]</t>
  </si>
  <si>
    <t>Run 12: CA WWTP.NPV Investment[NoCapture, WWTP1to10, NoWTE, large]</t>
  </si>
  <si>
    <t>Run 13: CA WWTP.NPV Investment[NoCapture, WWTP1to10, NoWTE, large]</t>
  </si>
  <si>
    <t>Run 14: CA WWTP.NPV Investment[NoCapture, WWTP1to10, NoWTE, large]</t>
  </si>
  <si>
    <t>Run 15: CA WWTP.NPV Investment[NoCapture, WWTP1to10, NoWTE, large]</t>
  </si>
  <si>
    <t>Run 16: CA WWTP.NPV Investment[NoCapture, WWTP1to10, NoWTE, large]</t>
  </si>
  <si>
    <t>Run 17: CA WWTP.NPV Investment[NoCapture, WWTP1to10, NoWTE, large]</t>
  </si>
  <si>
    <t>Run 18: CA WWTP.NPV Investment[NoCapture, WWTP1to10, NoWTE, large]</t>
  </si>
  <si>
    <t>Run 19: CA WWTP.NPV Investment[NoCapture, WWTP1to10, NoWTE, large]</t>
  </si>
  <si>
    <t>Run 20: CA WWTP.NPV Investment[NoCapture, WWTP1to10, NoWTE, large]</t>
  </si>
  <si>
    <t>Run 21: CA WWTP.NPV Investment[NoCapture, WWTP1to10, NoWTE, large]</t>
  </si>
  <si>
    <t>Run 22: CA WWTP.NPV Investment[NoCapture, WWTP1to10, NoWTE, large]</t>
  </si>
  <si>
    <t>Run 23: CA WWTP.NPV Investment[NoCapture, WWTP1to10, NoWTE, large]</t>
  </si>
  <si>
    <t>Run 24: CA WWTP.NPV Investment[NoCapture, WWTP1to10, NoWTE, large]</t>
  </si>
  <si>
    <t>Run 25: CA WWTP.NPV Investment[NoCapture, WWTP1to10, NoWTE, large]</t>
  </si>
  <si>
    <t>Run 26: CA WWTP.NPV Investment[NoCapture, WWTP1to10, NoWTE, large]</t>
  </si>
  <si>
    <t>Run 27: CA WWTP.NPV Investment[NoCapture, WWTP1to10, NoWTE, large]</t>
  </si>
  <si>
    <t>Run 28: CA WWTP.NPV Investment[NoCapture, WWTP1to10, NoWTE, large]</t>
  </si>
  <si>
    <t>Run 29: CA WWTP.NPV Investment[NoCapture, WWTP1to10, NoWTE, large]</t>
  </si>
  <si>
    <t>Run 30: CA WWTP.NPV Investment[NoCapture, WWTP1to10, NoWTE, large]</t>
  </si>
  <si>
    <t>Run 31: CA WWTP.NPV Investment[NoCapture, WWTP1to10, NoWTE, large]</t>
  </si>
  <si>
    <t>Run 32: CA WWTP.NPV Investment[NoCapture, WWTP1to10, NoWTE, large]</t>
  </si>
  <si>
    <t>Run 33: CA WWTP.NPV Investment[NoCapture, WWTP1to10, NoWTE, large]</t>
  </si>
  <si>
    <t>Run 34: CA WWTP.NPV Investment[NoCapture, WWTP1to10, NoWTE, large]</t>
  </si>
  <si>
    <t>Run 35: CA WWTP.NPV Investment[NoCapture, WWTP1to10, NoWTE, large]</t>
  </si>
  <si>
    <t>Run 36: CA WWTP.NPV Investment[NoCapture, WWTP1to10, NoWTE, large]</t>
  </si>
  <si>
    <t>Run 37: CA WWTP.NPV Investment[NoCapture, WWTP1to10, NoWTE, large]</t>
  </si>
  <si>
    <t>Run 38: CA WWTP.NPV Investment[NoCapture, WWTP1to10, NoWTE, large]</t>
  </si>
  <si>
    <t>Run 39: CA WWTP.NPV Investment[NoCapture, WWTP1to10, NoWTE, large]</t>
  </si>
  <si>
    <t>Run 40: CA WWTP.NPV Investment[NoCapture, WWTP1to10, NoWTE, large]</t>
  </si>
  <si>
    <t>Run 41: CA WWTP.NPV Investment[NoCapture, WWTP1to10, NoWTE, large]</t>
  </si>
  <si>
    <t>Run 42: CA WWTP.NPV Investment[NoCapture, WWTP1to10, NoWTE, large]</t>
  </si>
  <si>
    <t>Run 43: CA WWTP.NPV Investment[NoCapture, WWTP1to10, NoWTE, large]</t>
  </si>
  <si>
    <t>Run 44: CA WWTP.NPV Investment[NoCapture, WWTP1to10, NoWTE, large]</t>
  </si>
  <si>
    <t>Run 1: CA WWTP.NPV Investment[NoCapture, WWTP1to10, CF, small]</t>
  </si>
  <si>
    <t>Run 2: CA WWTP.NPV Investment[NoCapture, WWTP1to10, CF, small]</t>
  </si>
  <si>
    <t>Run 3: CA WWTP.NPV Investment[NoCapture, WWTP1to10, CF, small]</t>
  </si>
  <si>
    <t>Run 4: CA WWTP.NPV Investment[NoCapture, WWTP1to10, CF, small]</t>
  </si>
  <si>
    <t>Run 5: CA WWTP.NPV Investment[NoCapture, WWTP1to10, CF, small]</t>
  </si>
  <si>
    <t>Run 6: CA WWTP.NPV Investment[NoCapture, WWTP1to10, CF, small]</t>
  </si>
  <si>
    <t>Run 7: CA WWTP.NPV Investment[NoCapture, WWTP1to10, CF, small]</t>
  </si>
  <si>
    <t>Run 8: CA WWTP.NPV Investment[NoCapture, WWTP1to10, CF, small]</t>
  </si>
  <si>
    <t>Run 9: CA WWTP.NPV Investment[NoCapture, WWTP1to10, CF, small]</t>
  </si>
  <si>
    <t>Run 10: CA WWTP.NPV Investment[NoCapture, WWTP1to10, CF, small]</t>
  </si>
  <si>
    <t>Run 11: CA WWTP.NPV Investment[NoCapture, WWTP1to10, CF, small]</t>
  </si>
  <si>
    <t>Run 12: CA WWTP.NPV Investment[NoCapture, WWTP1to10, CF, small]</t>
  </si>
  <si>
    <t>Run 13: CA WWTP.NPV Investment[NoCapture, WWTP1to10, CF, small]</t>
  </si>
  <si>
    <t>Run 14: CA WWTP.NPV Investment[NoCapture, WWTP1to10, CF, small]</t>
  </si>
  <si>
    <t>Run 15: CA WWTP.NPV Investment[NoCapture, WWTP1to10, CF, small]</t>
  </si>
  <si>
    <t>Run 16: CA WWTP.NPV Investment[NoCapture, WWTP1to10, CF, small]</t>
  </si>
  <si>
    <t>Run 17: CA WWTP.NPV Investment[NoCapture, WWTP1to10, CF, small]</t>
  </si>
  <si>
    <t>Run 18: CA WWTP.NPV Investment[NoCapture, WWTP1to10, CF, small]</t>
  </si>
  <si>
    <t>Run 19: CA WWTP.NPV Investment[NoCapture, WWTP1to10, CF, small]</t>
  </si>
  <si>
    <t>Run 20: CA WWTP.NPV Investment[NoCapture, WWTP1to10, CF, small]</t>
  </si>
  <si>
    <t>Run 21: CA WWTP.NPV Investment[NoCapture, WWTP1to10, CF, small]</t>
  </si>
  <si>
    <t>Run 22: CA WWTP.NPV Investment[NoCapture, WWTP1to10, CF, small]</t>
  </si>
  <si>
    <t>Run 23: CA WWTP.NPV Investment[NoCapture, WWTP1to10, CF, small]</t>
  </si>
  <si>
    <t>Run 24: CA WWTP.NPV Investment[NoCapture, WWTP1to10, CF, small]</t>
  </si>
  <si>
    <t>Run 25: CA WWTP.NPV Investment[NoCapture, WWTP1to10, CF, small]</t>
  </si>
  <si>
    <t>Run 26: CA WWTP.NPV Investment[NoCapture, WWTP1to10, CF, small]</t>
  </si>
  <si>
    <t>Run 27: CA WWTP.NPV Investment[NoCapture, WWTP1to10, CF, small]</t>
  </si>
  <si>
    <t>Run 28: CA WWTP.NPV Investment[NoCapture, WWTP1to10, CF, small]</t>
  </si>
  <si>
    <t>Run 29: CA WWTP.NPV Investment[NoCapture, WWTP1to10, CF, small]</t>
  </si>
  <si>
    <t>Run 30: CA WWTP.NPV Investment[NoCapture, WWTP1to10, CF, small]</t>
  </si>
  <si>
    <t>Run 31: CA WWTP.NPV Investment[NoCapture, WWTP1to10, CF, small]</t>
  </si>
  <si>
    <t>Run 32: CA WWTP.NPV Investment[NoCapture, WWTP1to10, CF, small]</t>
  </si>
  <si>
    <t>Run 33: CA WWTP.NPV Investment[NoCapture, WWTP1to10, CF, small]</t>
  </si>
  <si>
    <t>Run 34: CA WWTP.NPV Investment[NoCapture, WWTP1to10, CF, small]</t>
  </si>
  <si>
    <t>Run 35: CA WWTP.NPV Investment[NoCapture, WWTP1to10, CF, small]</t>
  </si>
  <si>
    <t>Run 36: CA WWTP.NPV Investment[NoCapture, WWTP1to10, CF, small]</t>
  </si>
  <si>
    <t>Run 37: CA WWTP.NPV Investment[NoCapture, WWTP1to10, CF, small]</t>
  </si>
  <si>
    <t>Run 38: CA WWTP.NPV Investment[NoCapture, WWTP1to10, CF, small]</t>
  </si>
  <si>
    <t>Run 39: CA WWTP.NPV Investment[NoCapture, WWTP1to10, CF, small]</t>
  </si>
  <si>
    <t>Run 40: CA WWTP.NPV Investment[NoCapture, WWTP1to10, CF, small]</t>
  </si>
  <si>
    <t>Run 41: CA WWTP.NPV Investment[NoCapture, WWTP1to10, CF, small]</t>
  </si>
  <si>
    <t>Run 42: CA WWTP.NPV Investment[NoCapture, WWTP1to10, CF, small]</t>
  </si>
  <si>
    <t>Run 43: CA WWTP.NPV Investment[NoCapture, WWTP1to10, CF, small]</t>
  </si>
  <si>
    <t>Run 44: CA WWTP.NPV Investment[NoCapture, WWTP1to10, CF, small]</t>
  </si>
  <si>
    <t>Run 1: CA WWTP.NPV Investment[NoCapture, WWTP1to10, CF, medium]</t>
  </si>
  <si>
    <t>Run 2: CA WWTP.NPV Investment[NoCapture, WWTP1to10, CF, medium]</t>
  </si>
  <si>
    <t>Run 3: CA WWTP.NPV Investment[NoCapture, WWTP1to10, CF, medium]</t>
  </si>
  <si>
    <t>Run 4: CA WWTP.NPV Investment[NoCapture, WWTP1to10, CF, medium]</t>
  </si>
  <si>
    <t>Run 5: CA WWTP.NPV Investment[NoCapture, WWTP1to10, CF, medium]</t>
  </si>
  <si>
    <t>Run 6: CA WWTP.NPV Investment[NoCapture, WWTP1to10, CF, medium]</t>
  </si>
  <si>
    <t>Run 7: CA WWTP.NPV Investment[NoCapture, WWTP1to10, CF, medium]</t>
  </si>
  <si>
    <t>Run 8: CA WWTP.NPV Investment[NoCapture, WWTP1to10, CF, medium]</t>
  </si>
  <si>
    <t>Run 9: CA WWTP.NPV Investment[NoCapture, WWTP1to10, CF, medium]</t>
  </si>
  <si>
    <t>Run 10: CA WWTP.NPV Investment[NoCapture, WWTP1to10, CF, medium]</t>
  </si>
  <si>
    <t>Run 11: CA WWTP.NPV Investment[NoCapture, WWTP1to10, CF, medium]</t>
  </si>
  <si>
    <t>Run 12: CA WWTP.NPV Investment[NoCapture, WWTP1to10, CF, medium]</t>
  </si>
  <si>
    <t>Run 13: CA WWTP.NPV Investment[NoCapture, WWTP1to10, CF, medium]</t>
  </si>
  <si>
    <t>Run 14: CA WWTP.NPV Investment[NoCapture, WWTP1to10, CF, medium]</t>
  </si>
  <si>
    <t>Run 15: CA WWTP.NPV Investment[NoCapture, WWTP1to10, CF, medium]</t>
  </si>
  <si>
    <t>Run 16: CA WWTP.NPV Investment[NoCapture, WWTP1to10, CF, medium]</t>
  </si>
  <si>
    <t>Run 17: CA WWTP.NPV Investment[NoCapture, WWTP1to10, CF, medium]</t>
  </si>
  <si>
    <t>Run 18: CA WWTP.NPV Investment[NoCapture, WWTP1to10, CF, medium]</t>
  </si>
  <si>
    <t>Run 19: CA WWTP.NPV Investment[NoCapture, WWTP1to10, CF, medium]</t>
  </si>
  <si>
    <t>Run 20: CA WWTP.NPV Investment[NoCapture, WWTP1to10, CF, medium]</t>
  </si>
  <si>
    <t>Run 21: CA WWTP.NPV Investment[NoCapture, WWTP1to10, CF, medium]</t>
  </si>
  <si>
    <t>Run 22: CA WWTP.NPV Investment[NoCapture, WWTP1to10, CF, medium]</t>
  </si>
  <si>
    <t>Run 23: CA WWTP.NPV Investment[NoCapture, WWTP1to10, CF, medium]</t>
  </si>
  <si>
    <t>Run 24: CA WWTP.NPV Investment[NoCapture, WWTP1to10, CF, medium]</t>
  </si>
  <si>
    <t>Run 25: CA WWTP.NPV Investment[NoCapture, WWTP1to10, CF, medium]</t>
  </si>
  <si>
    <t>Run 26: CA WWTP.NPV Investment[NoCapture, WWTP1to10, CF, medium]</t>
  </si>
  <si>
    <t>Run 27: CA WWTP.NPV Investment[NoCapture, WWTP1to10, CF, medium]</t>
  </si>
  <si>
    <t>Run 28: CA WWTP.NPV Investment[NoCapture, WWTP1to10, CF, medium]</t>
  </si>
  <si>
    <t>Run 29: CA WWTP.NPV Investment[NoCapture, WWTP1to10, CF, medium]</t>
  </si>
  <si>
    <t>Run 30: CA WWTP.NPV Investment[NoCapture, WWTP1to10, CF, medium]</t>
  </si>
  <si>
    <t>Run 31: CA WWTP.NPV Investment[NoCapture, WWTP1to10, CF, medium]</t>
  </si>
  <si>
    <t>Run 32: CA WWTP.NPV Investment[NoCapture, WWTP1to10, CF, medium]</t>
  </si>
  <si>
    <t>Run 33: CA WWTP.NPV Investment[NoCapture, WWTP1to10, CF, medium]</t>
  </si>
  <si>
    <t>Run 34: CA WWTP.NPV Investment[NoCapture, WWTP1to10, CF, medium]</t>
  </si>
  <si>
    <t>Run 35: CA WWTP.NPV Investment[NoCapture, WWTP1to10, CF, medium]</t>
  </si>
  <si>
    <t>Run 36: CA WWTP.NPV Investment[NoCapture, WWTP1to10, CF, medium]</t>
  </si>
  <si>
    <t>Run 37: CA WWTP.NPV Investment[NoCapture, WWTP1to10, CF, medium]</t>
  </si>
  <si>
    <t>Run 38: CA WWTP.NPV Investment[NoCapture, WWTP1to10, CF, medium]</t>
  </si>
  <si>
    <t>Run 39: CA WWTP.NPV Investment[NoCapture, WWTP1to10, CF, medium]</t>
  </si>
  <si>
    <t>Run 40: CA WWTP.NPV Investment[NoCapture, WWTP1to10, CF, medium]</t>
  </si>
  <si>
    <t>Run 41: CA WWTP.NPV Investment[NoCapture, WWTP1to10, CF, medium]</t>
  </si>
  <si>
    <t>Run 42: CA WWTP.NPV Investment[NoCapture, WWTP1to10, CF, medium]</t>
  </si>
  <si>
    <t>Run 43: CA WWTP.NPV Investment[NoCapture, WWTP1to10, CF, medium]</t>
  </si>
  <si>
    <t>Run 44: CA WWTP.NPV Investment[NoCapture, WWTP1to10, CF, medium]</t>
  </si>
  <si>
    <t>Run 1: CA WWTP.NPV Investment[NoCapture, WWTP1to10, CF, large]</t>
  </si>
  <si>
    <t>Run 2: CA WWTP.NPV Investment[NoCapture, WWTP1to10, CF, large]</t>
  </si>
  <si>
    <t>Run 3: CA WWTP.NPV Investment[NoCapture, WWTP1to10, CF, large]</t>
  </si>
  <si>
    <t>Run 4: CA WWTP.NPV Investment[NoCapture, WWTP1to10, CF, large]</t>
  </si>
  <si>
    <t>Run 5: CA WWTP.NPV Investment[NoCapture, WWTP1to10, CF, large]</t>
  </si>
  <si>
    <t>Run 6: CA WWTP.NPV Investment[NoCapture, WWTP1to10, CF, large]</t>
  </si>
  <si>
    <t>Run 7: CA WWTP.NPV Investment[NoCapture, WWTP1to10, CF, large]</t>
  </si>
  <si>
    <t>Run 8: CA WWTP.NPV Investment[NoCapture, WWTP1to10, CF, large]</t>
  </si>
  <si>
    <t>Run 9: CA WWTP.NPV Investment[NoCapture, WWTP1to10, CF, large]</t>
  </si>
  <si>
    <t>Run 10: CA WWTP.NPV Investment[NoCapture, WWTP1to10, CF, large]</t>
  </si>
  <si>
    <t>Run 11: CA WWTP.NPV Investment[NoCapture, WWTP1to10, CF, large]</t>
  </si>
  <si>
    <t>Run 12: CA WWTP.NPV Investment[NoCapture, WWTP1to10, CF, large]</t>
  </si>
  <si>
    <t>Run 13: CA WWTP.NPV Investment[NoCapture, WWTP1to10, CF, large]</t>
  </si>
  <si>
    <t>Run 14: CA WWTP.NPV Investment[NoCapture, WWTP1to10, CF, large]</t>
  </si>
  <si>
    <t>Run 15: CA WWTP.NPV Investment[NoCapture, WWTP1to10, CF, large]</t>
  </si>
  <si>
    <t>Run 16: CA WWTP.NPV Investment[NoCapture, WWTP1to10, CF, large]</t>
  </si>
  <si>
    <t>Run 17: CA WWTP.NPV Investment[NoCapture, WWTP1to10, CF, large]</t>
  </si>
  <si>
    <t>Run 18: CA WWTP.NPV Investment[NoCapture, WWTP1to10, CF, large]</t>
  </si>
  <si>
    <t>Run 19: CA WWTP.NPV Investment[NoCapture, WWTP1to10, CF, large]</t>
  </si>
  <si>
    <t>Run 20: CA WWTP.NPV Investment[NoCapture, WWTP1to10, CF, large]</t>
  </si>
  <si>
    <t>Run 21: CA WWTP.NPV Investment[NoCapture, WWTP1to10, CF, large]</t>
  </si>
  <si>
    <t>Run 22: CA WWTP.NPV Investment[NoCapture, WWTP1to10, CF, large]</t>
  </si>
  <si>
    <t>Run 23: CA WWTP.NPV Investment[NoCapture, WWTP1to10, CF, large]</t>
  </si>
  <si>
    <t>Run 24: CA WWTP.NPV Investment[NoCapture, WWTP1to10, CF, large]</t>
  </si>
  <si>
    <t>Run 25: CA WWTP.NPV Investment[NoCapture, WWTP1to10, CF, large]</t>
  </si>
  <si>
    <t>Run 26: CA WWTP.NPV Investment[NoCapture, WWTP1to10, CF, large]</t>
  </si>
  <si>
    <t>Run 27: CA WWTP.NPV Investment[NoCapture, WWTP1to10, CF, large]</t>
  </si>
  <si>
    <t>Run 28: CA WWTP.NPV Investment[NoCapture, WWTP1to10, CF, large]</t>
  </si>
  <si>
    <t>Run 29: CA WWTP.NPV Investment[NoCapture, WWTP1to10, CF, large]</t>
  </si>
  <si>
    <t>Run 30: CA WWTP.NPV Investment[NoCapture, WWTP1to10, CF, large]</t>
  </si>
  <si>
    <t>Run 31: CA WWTP.NPV Investment[NoCapture, WWTP1to10, CF, large]</t>
  </si>
  <si>
    <t>Run 32: CA WWTP.NPV Investment[NoCapture, WWTP1to10, CF, large]</t>
  </si>
  <si>
    <t>Run 33: CA WWTP.NPV Investment[NoCapture, WWTP1to10, CF, large]</t>
  </si>
  <si>
    <t>Run 34: CA WWTP.NPV Investment[NoCapture, WWTP1to10, CF, large]</t>
  </si>
  <si>
    <t>Run 35: CA WWTP.NPV Investment[NoCapture, WWTP1to10, CF, large]</t>
  </si>
  <si>
    <t>Run 36: CA WWTP.NPV Investment[NoCapture, WWTP1to10, CF, large]</t>
  </si>
  <si>
    <t>Run 37: CA WWTP.NPV Investment[NoCapture, WWTP1to10, CF, large]</t>
  </si>
  <si>
    <t>Run 38: CA WWTP.NPV Investment[NoCapture, WWTP1to10, CF, large]</t>
  </si>
  <si>
    <t>Run 39: CA WWTP.NPV Investment[NoCapture, WWTP1to10, CF, large]</t>
  </si>
  <si>
    <t>Run 40: CA WWTP.NPV Investment[NoCapture, WWTP1to10, CF, large]</t>
  </si>
  <si>
    <t>Run 41: CA WWTP.NPV Investment[NoCapture, WWTP1to10, CF, large]</t>
  </si>
  <si>
    <t>Run 42: CA WWTP.NPV Investment[NoCapture, WWTP1to10, CF, large]</t>
  </si>
  <si>
    <t>Run 43: CA WWTP.NPV Investment[NoCapture, WWTP1to10, CF, large]</t>
  </si>
  <si>
    <t>Run 44: CA WWTP.NPV Investment[NoCapture, WWTP1to10, CF, large]</t>
  </si>
  <si>
    <t>Run 1: CA WWTP.NPV Investment[NoCapture, WWTP1to10, Elec, small]</t>
  </si>
  <si>
    <t>Run 2: CA WWTP.NPV Investment[NoCapture, WWTP1to10, Elec, small]</t>
  </si>
  <si>
    <t>Run 3: CA WWTP.NPV Investment[NoCapture, WWTP1to10, Elec, small]</t>
  </si>
  <si>
    <t>Run 4: CA WWTP.NPV Investment[NoCapture, WWTP1to10, Elec, small]</t>
  </si>
  <si>
    <t>Run 5: CA WWTP.NPV Investment[NoCapture, WWTP1to10, Elec, small]</t>
  </si>
  <si>
    <t>Run 6: CA WWTP.NPV Investment[NoCapture, WWTP1to10, Elec, small]</t>
  </si>
  <si>
    <t>Run 7: CA WWTP.NPV Investment[NoCapture, WWTP1to10, Elec, small]</t>
  </si>
  <si>
    <t>Run 8: CA WWTP.NPV Investment[NoCapture, WWTP1to10, Elec, small]</t>
  </si>
  <si>
    <t>Run 9: CA WWTP.NPV Investment[NoCapture, WWTP1to10, Elec, small]</t>
  </si>
  <si>
    <t>Run 10: CA WWTP.NPV Investment[NoCapture, WWTP1to10, Elec, small]</t>
  </si>
  <si>
    <t>Run 11: CA WWTP.NPV Investment[NoCapture, WWTP1to10, Elec, small]</t>
  </si>
  <si>
    <t>Run 12: CA WWTP.NPV Investment[NoCapture, WWTP1to10, Elec, small]</t>
  </si>
  <si>
    <t>Run 13: CA WWTP.NPV Investment[NoCapture, WWTP1to10, Elec, small]</t>
  </si>
  <si>
    <t>Run 14: CA WWTP.NPV Investment[NoCapture, WWTP1to10, Elec, small]</t>
  </si>
  <si>
    <t>Run 15: CA WWTP.NPV Investment[NoCapture, WWTP1to10, Elec, small]</t>
  </si>
  <si>
    <t>Run 16: CA WWTP.NPV Investment[NoCapture, WWTP1to10, Elec, small]</t>
  </si>
  <si>
    <t>Run 17: CA WWTP.NPV Investment[NoCapture, WWTP1to10, Elec, small]</t>
  </si>
  <si>
    <t>Run 18: CA WWTP.NPV Investment[NoCapture, WWTP1to10, Elec, small]</t>
  </si>
  <si>
    <t>Run 19: CA WWTP.NPV Investment[NoCapture, WWTP1to10, Elec, small]</t>
  </si>
  <si>
    <t>Run 20: CA WWTP.NPV Investment[NoCapture, WWTP1to10, Elec, small]</t>
  </si>
  <si>
    <t>Run 21: CA WWTP.NPV Investment[NoCapture, WWTP1to10, Elec, small]</t>
  </si>
  <si>
    <t>Run 22: CA WWTP.NPV Investment[NoCapture, WWTP1to10, Elec, small]</t>
  </si>
  <si>
    <t>Run 23: CA WWTP.NPV Investment[NoCapture, WWTP1to10, Elec, small]</t>
  </si>
  <si>
    <t>Run 24: CA WWTP.NPV Investment[NoCapture, WWTP1to10, Elec, small]</t>
  </si>
  <si>
    <t>Run 25: CA WWTP.NPV Investment[NoCapture, WWTP1to10, Elec, small]</t>
  </si>
  <si>
    <t>Run 26: CA WWTP.NPV Investment[NoCapture, WWTP1to10, Elec, small]</t>
  </si>
  <si>
    <t>Run 27: CA WWTP.NPV Investment[NoCapture, WWTP1to10, Elec, small]</t>
  </si>
  <si>
    <t>Run 28: CA WWTP.NPV Investment[NoCapture, WWTP1to10, Elec, small]</t>
  </si>
  <si>
    <t>Run 29: CA WWTP.NPV Investment[NoCapture, WWTP1to10, Elec, small]</t>
  </si>
  <si>
    <t>Run 30: CA WWTP.NPV Investment[NoCapture, WWTP1to10, Elec, small]</t>
  </si>
  <si>
    <t>Run 31: CA WWTP.NPV Investment[NoCapture, WWTP1to10, Elec, small]</t>
  </si>
  <si>
    <t>Run 32: CA WWTP.NPV Investment[NoCapture, WWTP1to10, Elec, small]</t>
  </si>
  <si>
    <t>Run 33: CA WWTP.NPV Investment[NoCapture, WWTP1to10, Elec, small]</t>
  </si>
  <si>
    <t>Run 34: CA WWTP.NPV Investment[NoCapture, WWTP1to10, Elec, small]</t>
  </si>
  <si>
    <t>Run 35: CA WWTP.NPV Investment[NoCapture, WWTP1to10, Elec, small]</t>
  </si>
  <si>
    <t>Run 36: CA WWTP.NPV Investment[NoCapture, WWTP1to10, Elec, small]</t>
  </si>
  <si>
    <t>Run 37: CA WWTP.NPV Investment[NoCapture, WWTP1to10, Elec, small]</t>
  </si>
  <si>
    <t>Run 38: CA WWTP.NPV Investment[NoCapture, WWTP1to10, Elec, small]</t>
  </si>
  <si>
    <t>Run 39: CA WWTP.NPV Investment[NoCapture, WWTP1to10, Elec, small]</t>
  </si>
  <si>
    <t>Run 40: CA WWTP.NPV Investment[NoCapture, WWTP1to10, Elec, small]</t>
  </si>
  <si>
    <t>Run 41: CA WWTP.NPV Investment[NoCapture, WWTP1to10, Elec, small]</t>
  </si>
  <si>
    <t>Run 42: CA WWTP.NPV Investment[NoCapture, WWTP1to10, Elec, small]</t>
  </si>
  <si>
    <t>Run 43: CA WWTP.NPV Investment[NoCapture, WWTP1to10, Elec, small]</t>
  </si>
  <si>
    <t>Run 44: CA WWTP.NPV Investment[NoCapture, WWTP1to10, Elec, small]</t>
  </si>
  <si>
    <t>Run 1: CA WWTP.NPV Investment[NoCapture, WWTP1to10, Elec, medium]</t>
  </si>
  <si>
    <t>Run 2: CA WWTP.NPV Investment[NoCapture, WWTP1to10, Elec, medium]</t>
  </si>
  <si>
    <t>Run 3: CA WWTP.NPV Investment[NoCapture, WWTP1to10, Elec, medium]</t>
  </si>
  <si>
    <t>Run 4: CA WWTP.NPV Investment[NoCapture, WWTP1to10, Elec, medium]</t>
  </si>
  <si>
    <t>Run 5: CA WWTP.NPV Investment[NoCapture, WWTP1to10, Elec, medium]</t>
  </si>
  <si>
    <t>Run 6: CA WWTP.NPV Investment[NoCapture, WWTP1to10, Elec, medium]</t>
  </si>
  <si>
    <t>Run 7: CA WWTP.NPV Investment[NoCapture, WWTP1to10, Elec, medium]</t>
  </si>
  <si>
    <t>Run 8: CA WWTP.NPV Investment[NoCapture, WWTP1to10, Elec, medium]</t>
  </si>
  <si>
    <t>Run 9: CA WWTP.NPV Investment[NoCapture, WWTP1to10, Elec, medium]</t>
  </si>
  <si>
    <t>Run 10: CA WWTP.NPV Investment[NoCapture, WWTP1to10, Elec, medium]</t>
  </si>
  <si>
    <t>Run 11: CA WWTP.NPV Investment[NoCapture, WWTP1to10, Elec, medium]</t>
  </si>
  <si>
    <t>Run 12: CA WWTP.NPV Investment[NoCapture, WWTP1to10, Elec, medium]</t>
  </si>
  <si>
    <t>Run 13: CA WWTP.NPV Investment[NoCapture, WWTP1to10, Elec, medium]</t>
  </si>
  <si>
    <t>Run 14: CA WWTP.NPV Investment[NoCapture, WWTP1to10, Elec, medium]</t>
  </si>
  <si>
    <t>Run 15: CA WWTP.NPV Investment[NoCapture, WWTP1to10, Elec, medium]</t>
  </si>
  <si>
    <t>Run 16: CA WWTP.NPV Investment[NoCapture, WWTP1to10, Elec, medium]</t>
  </si>
  <si>
    <t>Run 17: CA WWTP.NPV Investment[NoCapture, WWTP1to10, Elec, medium]</t>
  </si>
  <si>
    <t>Run 18: CA WWTP.NPV Investment[NoCapture, WWTP1to10, Elec, medium]</t>
  </si>
  <si>
    <t>Run 19: CA WWTP.NPV Investment[NoCapture, WWTP1to10, Elec, medium]</t>
  </si>
  <si>
    <t>Run 20: CA WWTP.NPV Investment[NoCapture, WWTP1to10, Elec, medium]</t>
  </si>
  <si>
    <t>Run 21: CA WWTP.NPV Investment[NoCapture, WWTP1to10, Elec, medium]</t>
  </si>
  <si>
    <t>Run 22: CA WWTP.NPV Investment[NoCapture, WWTP1to10, Elec, medium]</t>
  </si>
  <si>
    <t>Run 23: CA WWTP.NPV Investment[NoCapture, WWTP1to10, Elec, medium]</t>
  </si>
  <si>
    <t>Run 24: CA WWTP.NPV Investment[NoCapture, WWTP1to10, Elec, medium]</t>
  </si>
  <si>
    <t>Run 25: CA WWTP.NPV Investment[NoCapture, WWTP1to10, Elec, medium]</t>
  </si>
  <si>
    <t>Run 26: CA WWTP.NPV Investment[NoCapture, WWTP1to10, Elec, medium]</t>
  </si>
  <si>
    <t>Run 27: CA WWTP.NPV Investment[NoCapture, WWTP1to10, Elec, medium]</t>
  </si>
  <si>
    <t>Run 28: CA WWTP.NPV Investment[NoCapture, WWTP1to10, Elec, medium]</t>
  </si>
  <si>
    <t>Run 29: CA WWTP.NPV Investment[NoCapture, WWTP1to10, Elec, medium]</t>
  </si>
  <si>
    <t>Run 30: CA WWTP.NPV Investment[NoCapture, WWTP1to10, Elec, medium]</t>
  </si>
  <si>
    <t>Run 31: CA WWTP.NPV Investment[NoCapture, WWTP1to10, Elec, medium]</t>
  </si>
  <si>
    <t>Run 32: CA WWTP.NPV Investment[NoCapture, WWTP1to10, Elec, medium]</t>
  </si>
  <si>
    <t>Run 33: CA WWTP.NPV Investment[NoCapture, WWTP1to10, Elec, medium]</t>
  </si>
  <si>
    <t>Run 34: CA WWTP.NPV Investment[NoCapture, WWTP1to10, Elec, medium]</t>
  </si>
  <si>
    <t>Run 35: CA WWTP.NPV Investment[NoCapture, WWTP1to10, Elec, medium]</t>
  </si>
  <si>
    <t>Run 36: CA WWTP.NPV Investment[NoCapture, WWTP1to10, Elec, medium]</t>
  </si>
  <si>
    <t>Run 37: CA WWTP.NPV Investment[NoCapture, WWTP1to10, Elec, medium]</t>
  </si>
  <si>
    <t>Run 38: CA WWTP.NPV Investment[NoCapture, WWTP1to10, Elec, medium]</t>
  </si>
  <si>
    <t>Run 39: CA WWTP.NPV Investment[NoCapture, WWTP1to10, Elec, medium]</t>
  </si>
  <si>
    <t>Run 40: CA WWTP.NPV Investment[NoCapture, WWTP1to10, Elec, medium]</t>
  </si>
  <si>
    <t>Run 41: CA WWTP.NPV Investment[NoCapture, WWTP1to10, Elec, medium]</t>
  </si>
  <si>
    <t>Run 42: CA WWTP.NPV Investment[NoCapture, WWTP1to10, Elec, medium]</t>
  </si>
  <si>
    <t>Run 43: CA WWTP.NPV Investment[NoCapture, WWTP1to10, Elec, medium]</t>
  </si>
  <si>
    <t>Run 44: CA WWTP.NPV Investment[NoCapture, WWTP1to10, Elec, medium]</t>
  </si>
  <si>
    <t>Run 1: CA WWTP.NPV Investment[NoCapture, WWTP1to10, Elec, large]</t>
  </si>
  <si>
    <t>Run 2: CA WWTP.NPV Investment[NoCapture, WWTP1to10, Elec, large]</t>
  </si>
  <si>
    <t>Run 3: CA WWTP.NPV Investment[NoCapture, WWTP1to10, Elec, large]</t>
  </si>
  <si>
    <t>Run 4: CA WWTP.NPV Investment[NoCapture, WWTP1to10, Elec, large]</t>
  </si>
  <si>
    <t>Run 5: CA WWTP.NPV Investment[NoCapture, WWTP1to10, Elec, large]</t>
  </si>
  <si>
    <t>Run 6: CA WWTP.NPV Investment[NoCapture, WWTP1to10, Elec, large]</t>
  </si>
  <si>
    <t>Run 7: CA WWTP.NPV Investment[NoCapture, WWTP1to10, Elec, large]</t>
  </si>
  <si>
    <t>Run 8: CA WWTP.NPV Investment[NoCapture, WWTP1to10, Elec, large]</t>
  </si>
  <si>
    <t>Run 9: CA WWTP.NPV Investment[NoCapture, WWTP1to10, Elec, large]</t>
  </si>
  <si>
    <t>Run 10: CA WWTP.NPV Investment[NoCapture, WWTP1to10, Elec, large]</t>
  </si>
  <si>
    <t>Run 11: CA WWTP.NPV Investment[NoCapture, WWTP1to10, Elec, large]</t>
  </si>
  <si>
    <t>Run 12: CA WWTP.NPV Investment[NoCapture, WWTP1to10, Elec, large]</t>
  </si>
  <si>
    <t>Run 13: CA WWTP.NPV Investment[NoCapture, WWTP1to10, Elec, large]</t>
  </si>
  <si>
    <t>Run 14: CA WWTP.NPV Investment[NoCapture, WWTP1to10, Elec, large]</t>
  </si>
  <si>
    <t>Run 15: CA WWTP.NPV Investment[NoCapture, WWTP1to10, Elec, large]</t>
  </si>
  <si>
    <t>Run 16: CA WWTP.NPV Investment[NoCapture, WWTP1to10, Elec, large]</t>
  </si>
  <si>
    <t>Run 17: CA WWTP.NPV Investment[NoCapture, WWTP1to10, Elec, large]</t>
  </si>
  <si>
    <t>Run 18: CA WWTP.NPV Investment[NoCapture, WWTP1to10, Elec, large]</t>
  </si>
  <si>
    <t>Run 19: CA WWTP.NPV Investment[NoCapture, WWTP1to10, Elec, large]</t>
  </si>
  <si>
    <t>Run 20: CA WWTP.NPV Investment[NoCapture, WWTP1to10, Elec, large]</t>
  </si>
  <si>
    <t>Run 21: CA WWTP.NPV Investment[NoCapture, WWTP1to10, Elec, large]</t>
  </si>
  <si>
    <t>Run 22: CA WWTP.NPV Investment[NoCapture, WWTP1to10, Elec, large]</t>
  </si>
  <si>
    <t>Run 23: CA WWTP.NPV Investment[NoCapture, WWTP1to10, Elec, large]</t>
  </si>
  <si>
    <t>Run 24: CA WWTP.NPV Investment[NoCapture, WWTP1to10, Elec, large]</t>
  </si>
  <si>
    <t>Run 25: CA WWTP.NPV Investment[NoCapture, WWTP1to10, Elec, large]</t>
  </si>
  <si>
    <t>Run 26: CA WWTP.NPV Investment[NoCapture, WWTP1to10, Elec, large]</t>
  </si>
  <si>
    <t>Run 27: CA WWTP.NPV Investment[NoCapture, WWTP1to10, Elec, large]</t>
  </si>
  <si>
    <t>Run 28: CA WWTP.NPV Investment[NoCapture, WWTP1to10, Elec, large]</t>
  </si>
  <si>
    <t>Run 29: CA WWTP.NPV Investment[NoCapture, WWTP1to10, Elec, large]</t>
  </si>
  <si>
    <t>Run 30: CA WWTP.NPV Investment[NoCapture, WWTP1to10, Elec, large]</t>
  </si>
  <si>
    <t>Run 31: CA WWTP.NPV Investment[NoCapture, WWTP1to10, Elec, large]</t>
  </si>
  <si>
    <t>Run 32: CA WWTP.NPV Investment[NoCapture, WWTP1to10, Elec, large]</t>
  </si>
  <si>
    <t>Run 33: CA WWTP.NPV Investment[NoCapture, WWTP1to10, Elec, large]</t>
  </si>
  <si>
    <t>Run 34: CA WWTP.NPV Investment[NoCapture, WWTP1to10, Elec, large]</t>
  </si>
  <si>
    <t>Run 35: CA WWTP.NPV Investment[NoCapture, WWTP1to10, Elec, large]</t>
  </si>
  <si>
    <t>Run 36: CA WWTP.NPV Investment[NoCapture, WWTP1to10, Elec, large]</t>
  </si>
  <si>
    <t>Run 37: CA WWTP.NPV Investment[NoCapture, WWTP1to10, Elec, large]</t>
  </si>
  <si>
    <t>Run 38: CA WWTP.NPV Investment[NoCapture, WWTP1to10, Elec, large]</t>
  </si>
  <si>
    <t>Run 39: CA WWTP.NPV Investment[NoCapture, WWTP1to10, Elec, large]</t>
  </si>
  <si>
    <t>Run 40: CA WWTP.NPV Investment[NoCapture, WWTP1to10, Elec, large]</t>
  </si>
  <si>
    <t>Run 41: CA WWTP.NPV Investment[NoCapture, WWTP1to10, Elec, large]</t>
  </si>
  <si>
    <t>Run 42: CA WWTP.NPV Investment[NoCapture, WWTP1to10, Elec, large]</t>
  </si>
  <si>
    <t>Run 43: CA WWTP.NPV Investment[NoCapture, WWTP1to10, Elec, large]</t>
  </si>
  <si>
    <t>Run 44: CA WWTP.NPV Investment[NoCapture, WWTP1to10, Elec, large]</t>
  </si>
  <si>
    <t>Run 1: CA WWTP.NPV Investment[NoCapture, WWTP1to10, CNG, small]</t>
  </si>
  <si>
    <t>Run 2: CA WWTP.NPV Investment[NoCapture, WWTP1to10, CNG, small]</t>
  </si>
  <si>
    <t>Run 3: CA WWTP.NPV Investment[NoCapture, WWTP1to10, CNG, small]</t>
  </si>
  <si>
    <t>Run 4: CA WWTP.NPV Investment[NoCapture, WWTP1to10, CNG, small]</t>
  </si>
  <si>
    <t>Run 5: CA WWTP.NPV Investment[NoCapture, WWTP1to10, CNG, small]</t>
  </si>
  <si>
    <t>Run 6: CA WWTP.NPV Investment[NoCapture, WWTP1to10, CNG, small]</t>
  </si>
  <si>
    <t>Run 7: CA WWTP.NPV Investment[NoCapture, WWTP1to10, CNG, small]</t>
  </si>
  <si>
    <t>Run 8: CA WWTP.NPV Investment[NoCapture, WWTP1to10, CNG, small]</t>
  </si>
  <si>
    <t>Run 9: CA WWTP.NPV Investment[NoCapture, WWTP1to10, CNG, small]</t>
  </si>
  <si>
    <t>Run 10: CA WWTP.NPV Investment[NoCapture, WWTP1to10, CNG, small]</t>
  </si>
  <si>
    <t>Run 11: CA WWTP.NPV Investment[NoCapture, WWTP1to10, CNG, small]</t>
  </si>
  <si>
    <t>Run 12: CA WWTP.NPV Investment[NoCapture, WWTP1to10, CNG, small]</t>
  </si>
  <si>
    <t>Run 13: CA WWTP.NPV Investment[NoCapture, WWTP1to10, CNG, small]</t>
  </si>
  <si>
    <t>Run 14: CA WWTP.NPV Investment[NoCapture, WWTP1to10, CNG, small]</t>
  </si>
  <si>
    <t>Run 15: CA WWTP.NPV Investment[NoCapture, WWTP1to10, CNG, small]</t>
  </si>
  <si>
    <t>Run 16: CA WWTP.NPV Investment[NoCapture, WWTP1to10, CNG, small]</t>
  </si>
  <si>
    <t>Run 17: CA WWTP.NPV Investment[NoCapture, WWTP1to10, CNG, small]</t>
  </si>
  <si>
    <t>Run 18: CA WWTP.NPV Investment[NoCapture, WWTP1to10, CNG, small]</t>
  </si>
  <si>
    <t>Run 19: CA WWTP.NPV Investment[NoCapture, WWTP1to10, CNG, small]</t>
  </si>
  <si>
    <t>Run 20: CA WWTP.NPV Investment[NoCapture, WWTP1to10, CNG, small]</t>
  </si>
  <si>
    <t>Run 21: CA WWTP.NPV Investment[NoCapture, WWTP1to10, CNG, small]</t>
  </si>
  <si>
    <t>Run 22: CA WWTP.NPV Investment[NoCapture, WWTP1to10, CNG, small]</t>
  </si>
  <si>
    <t>Run 23: CA WWTP.NPV Investment[NoCapture, WWTP1to10, CNG, small]</t>
  </si>
  <si>
    <t>Run 24: CA WWTP.NPV Investment[NoCapture, WWTP1to10, CNG, small]</t>
  </si>
  <si>
    <t>Run 25: CA WWTP.NPV Investment[NoCapture, WWTP1to10, CNG, small]</t>
  </si>
  <si>
    <t>Run 26: CA WWTP.NPV Investment[NoCapture, WWTP1to10, CNG, small]</t>
  </si>
  <si>
    <t>Run 27: CA WWTP.NPV Investment[NoCapture, WWTP1to10, CNG, small]</t>
  </si>
  <si>
    <t>Run 28: CA WWTP.NPV Investment[NoCapture, WWTP1to10, CNG, small]</t>
  </si>
  <si>
    <t>Run 29: CA WWTP.NPV Investment[NoCapture, WWTP1to10, CNG, small]</t>
  </si>
  <si>
    <t>Run 30: CA WWTP.NPV Investment[NoCapture, WWTP1to10, CNG, small]</t>
  </si>
  <si>
    <t>Run 31: CA WWTP.NPV Investment[NoCapture, WWTP1to10, CNG, small]</t>
  </si>
  <si>
    <t>Run 32: CA WWTP.NPV Investment[NoCapture, WWTP1to10, CNG, small]</t>
  </si>
  <si>
    <t>Run 33: CA WWTP.NPV Investment[NoCapture, WWTP1to10, CNG, small]</t>
  </si>
  <si>
    <t>Run 34: CA WWTP.NPV Investment[NoCapture, WWTP1to10, CNG, small]</t>
  </si>
  <si>
    <t>Run 35: CA WWTP.NPV Investment[NoCapture, WWTP1to10, CNG, small]</t>
  </si>
  <si>
    <t>Run 36: CA WWTP.NPV Investment[NoCapture, WWTP1to10, CNG, small]</t>
  </si>
  <si>
    <t>Run 37: CA WWTP.NPV Investment[NoCapture, WWTP1to10, CNG, small]</t>
  </si>
  <si>
    <t>Run 38: CA WWTP.NPV Investment[NoCapture, WWTP1to10, CNG, small]</t>
  </si>
  <si>
    <t>Run 39: CA WWTP.NPV Investment[NoCapture, WWTP1to10, CNG, small]</t>
  </si>
  <si>
    <t>Run 40: CA WWTP.NPV Investment[NoCapture, WWTP1to10, CNG, small]</t>
  </si>
  <si>
    <t>Run 41: CA WWTP.NPV Investment[NoCapture, WWTP1to10, CNG, small]</t>
  </si>
  <si>
    <t>Run 42: CA WWTP.NPV Investment[NoCapture, WWTP1to10, CNG, small]</t>
  </si>
  <si>
    <t>Run 43: CA WWTP.NPV Investment[NoCapture, WWTP1to10, CNG, small]</t>
  </si>
  <si>
    <t>Run 44: CA WWTP.NPV Investment[NoCapture, WWTP1to10, CNG, small]</t>
  </si>
  <si>
    <t>Run 1: CA WWTP.NPV Investment[NoCapture, WWTP1to10, CNG, medium]</t>
  </si>
  <si>
    <t>Run 2: CA WWTP.NPV Investment[NoCapture, WWTP1to10, CNG, medium]</t>
  </si>
  <si>
    <t>Run 3: CA WWTP.NPV Investment[NoCapture, WWTP1to10, CNG, medium]</t>
  </si>
  <si>
    <t>Run 4: CA WWTP.NPV Investment[NoCapture, WWTP1to10, CNG, medium]</t>
  </si>
  <si>
    <t>Run 5: CA WWTP.NPV Investment[NoCapture, WWTP1to10, CNG, medium]</t>
  </si>
  <si>
    <t>Run 6: CA WWTP.NPV Investment[NoCapture, WWTP1to10, CNG, medium]</t>
  </si>
  <si>
    <t>Run 7: CA WWTP.NPV Investment[NoCapture, WWTP1to10, CNG, medium]</t>
  </si>
  <si>
    <t>Run 8: CA WWTP.NPV Investment[NoCapture, WWTP1to10, CNG, medium]</t>
  </si>
  <si>
    <t>Run 9: CA WWTP.NPV Investment[NoCapture, WWTP1to10, CNG, medium]</t>
  </si>
  <si>
    <t>Run 10: CA WWTP.NPV Investment[NoCapture, WWTP1to10, CNG, medium]</t>
  </si>
  <si>
    <t>Run 11: CA WWTP.NPV Investment[NoCapture, WWTP1to10, CNG, medium]</t>
  </si>
  <si>
    <t>Run 12: CA WWTP.NPV Investment[NoCapture, WWTP1to10, CNG, medium]</t>
  </si>
  <si>
    <t>Run 13: CA WWTP.NPV Investment[NoCapture, WWTP1to10, CNG, medium]</t>
  </si>
  <si>
    <t>Run 14: CA WWTP.NPV Investment[NoCapture, WWTP1to10, CNG, medium]</t>
  </si>
  <si>
    <t>Run 15: CA WWTP.NPV Investment[NoCapture, WWTP1to10, CNG, medium]</t>
  </si>
  <si>
    <t>Run 16: CA WWTP.NPV Investment[NoCapture, WWTP1to10, CNG, medium]</t>
  </si>
  <si>
    <t>Run 17: CA WWTP.NPV Investment[NoCapture, WWTP1to10, CNG, medium]</t>
  </si>
  <si>
    <t>Run 18: CA WWTP.NPV Investment[NoCapture, WWTP1to10, CNG, medium]</t>
  </si>
  <si>
    <t>Run 19: CA WWTP.NPV Investment[NoCapture, WWTP1to10, CNG, medium]</t>
  </si>
  <si>
    <t>Run 20: CA WWTP.NPV Investment[NoCapture, WWTP1to10, CNG, medium]</t>
  </si>
  <si>
    <t>Run 21: CA WWTP.NPV Investment[NoCapture, WWTP1to10, CNG, medium]</t>
  </si>
  <si>
    <t>Run 22: CA WWTP.NPV Investment[NoCapture, WWTP1to10, CNG, medium]</t>
  </si>
  <si>
    <t>Run 23: CA WWTP.NPV Investment[NoCapture, WWTP1to10, CNG, medium]</t>
  </si>
  <si>
    <t>Run 24: CA WWTP.NPV Investment[NoCapture, WWTP1to10, CNG, medium]</t>
  </si>
  <si>
    <t>Run 25: CA WWTP.NPV Investment[NoCapture, WWTP1to10, CNG, medium]</t>
  </si>
  <si>
    <t>Run 26: CA WWTP.NPV Investment[NoCapture, WWTP1to10, CNG, medium]</t>
  </si>
  <si>
    <t>Run 27: CA WWTP.NPV Investment[NoCapture, WWTP1to10, CNG, medium]</t>
  </si>
  <si>
    <t>Run 28: CA WWTP.NPV Investment[NoCapture, WWTP1to10, CNG, medium]</t>
  </si>
  <si>
    <t>Run 29: CA WWTP.NPV Investment[NoCapture, WWTP1to10, CNG, medium]</t>
  </si>
  <si>
    <t>Run 30: CA WWTP.NPV Investment[NoCapture, WWTP1to10, CNG, medium]</t>
  </si>
  <si>
    <t>Run 31: CA WWTP.NPV Investment[NoCapture, WWTP1to10, CNG, medium]</t>
  </si>
  <si>
    <t>Run 32: CA WWTP.NPV Investment[NoCapture, WWTP1to10, CNG, medium]</t>
  </si>
  <si>
    <t>Run 33: CA WWTP.NPV Investment[NoCapture, WWTP1to10, CNG, medium]</t>
  </si>
  <si>
    <t>Run 34: CA WWTP.NPV Investment[NoCapture, WWTP1to10, CNG, medium]</t>
  </si>
  <si>
    <t>Run 35: CA WWTP.NPV Investment[NoCapture, WWTP1to10, CNG, medium]</t>
  </si>
  <si>
    <t>Run 36: CA WWTP.NPV Investment[NoCapture, WWTP1to10, CNG, medium]</t>
  </si>
  <si>
    <t>Run 37: CA WWTP.NPV Investment[NoCapture, WWTP1to10, CNG, medium]</t>
  </si>
  <si>
    <t>Run 38: CA WWTP.NPV Investment[NoCapture, WWTP1to10, CNG, medium]</t>
  </si>
  <si>
    <t>Run 39: CA WWTP.NPV Investment[NoCapture, WWTP1to10, CNG, medium]</t>
  </si>
  <si>
    <t>Run 40: CA WWTP.NPV Investment[NoCapture, WWTP1to10, CNG, medium]</t>
  </si>
  <si>
    <t>Run 41: CA WWTP.NPV Investment[NoCapture, WWTP1to10, CNG, medium]</t>
  </si>
  <si>
    <t>Run 42: CA WWTP.NPV Investment[NoCapture, WWTP1to10, CNG, medium]</t>
  </si>
  <si>
    <t>Run 43: CA WWTP.NPV Investment[NoCapture, WWTP1to10, CNG, medium]</t>
  </si>
  <si>
    <t>Run 44: CA WWTP.NPV Investment[NoCapture, WWTP1to10, CNG, medium]</t>
  </si>
  <si>
    <t>Run 1: CA WWTP.NPV Investment[NoCapture, WWTP1to10, CNG, large]</t>
  </si>
  <si>
    <t>Run 2: CA WWTP.NPV Investment[NoCapture, WWTP1to10, CNG, large]</t>
  </si>
  <si>
    <t>Run 3: CA WWTP.NPV Investment[NoCapture, WWTP1to10, CNG, large]</t>
  </si>
  <si>
    <t>Run 4: CA WWTP.NPV Investment[NoCapture, WWTP1to10, CNG, large]</t>
  </si>
  <si>
    <t>Run 5: CA WWTP.NPV Investment[NoCapture, WWTP1to10, CNG, large]</t>
  </si>
  <si>
    <t>Run 6: CA WWTP.NPV Investment[NoCapture, WWTP1to10, CNG, large]</t>
  </si>
  <si>
    <t>Run 7: CA WWTP.NPV Investment[NoCapture, WWTP1to10, CNG, large]</t>
  </si>
  <si>
    <t>Run 8: CA WWTP.NPV Investment[NoCapture, WWTP1to10, CNG, large]</t>
  </si>
  <si>
    <t>Run 9: CA WWTP.NPV Investment[NoCapture, WWTP1to10, CNG, large]</t>
  </si>
  <si>
    <t>Run 10: CA WWTP.NPV Investment[NoCapture, WWTP1to10, CNG, large]</t>
  </si>
  <si>
    <t>Run 11: CA WWTP.NPV Investment[NoCapture, WWTP1to10, CNG, large]</t>
  </si>
  <si>
    <t>Run 12: CA WWTP.NPV Investment[NoCapture, WWTP1to10, CNG, large]</t>
  </si>
  <si>
    <t>Run 13: CA WWTP.NPV Investment[NoCapture, WWTP1to10, CNG, large]</t>
  </si>
  <si>
    <t>Run 14: CA WWTP.NPV Investment[NoCapture, WWTP1to10, CNG, large]</t>
  </si>
  <si>
    <t>Run 15: CA WWTP.NPV Investment[NoCapture, WWTP1to10, CNG, large]</t>
  </si>
  <si>
    <t>Run 16: CA WWTP.NPV Investment[NoCapture, WWTP1to10, CNG, large]</t>
  </si>
  <si>
    <t>Run 17: CA WWTP.NPV Investment[NoCapture, WWTP1to10, CNG, large]</t>
  </si>
  <si>
    <t>Run 18: CA WWTP.NPV Investment[NoCapture, WWTP1to10, CNG, large]</t>
  </si>
  <si>
    <t>Run 19: CA WWTP.NPV Investment[NoCapture, WWTP1to10, CNG, large]</t>
  </si>
  <si>
    <t>Run 20: CA WWTP.NPV Investment[NoCapture, WWTP1to10, CNG, large]</t>
  </si>
  <si>
    <t>Run 21: CA WWTP.NPV Investment[NoCapture, WWTP1to10, CNG, large]</t>
  </si>
  <si>
    <t>Run 22: CA WWTP.NPV Investment[NoCapture, WWTP1to10, CNG, large]</t>
  </si>
  <si>
    <t>Run 23: CA WWTP.NPV Investment[NoCapture, WWTP1to10, CNG, large]</t>
  </si>
  <si>
    <t>Run 24: CA WWTP.NPV Investment[NoCapture, WWTP1to10, CNG, large]</t>
  </si>
  <si>
    <t>Run 25: CA WWTP.NPV Investment[NoCapture, WWTP1to10, CNG, large]</t>
  </si>
  <si>
    <t>Run 26: CA WWTP.NPV Investment[NoCapture, WWTP1to10, CNG, large]</t>
  </si>
  <si>
    <t>Run 27: CA WWTP.NPV Investment[NoCapture, WWTP1to10, CNG, large]</t>
  </si>
  <si>
    <t>Run 28: CA WWTP.NPV Investment[NoCapture, WWTP1to10, CNG, large]</t>
  </si>
  <si>
    <t>Run 29: CA WWTP.NPV Investment[NoCapture, WWTP1to10, CNG, large]</t>
  </si>
  <si>
    <t>Run 30: CA WWTP.NPV Investment[NoCapture, WWTP1to10, CNG, large]</t>
  </si>
  <si>
    <t>Run 31: CA WWTP.NPV Investment[NoCapture, WWTP1to10, CNG, large]</t>
  </si>
  <si>
    <t>Run 32: CA WWTP.NPV Investment[NoCapture, WWTP1to10, CNG, large]</t>
  </si>
  <si>
    <t>Run 33: CA WWTP.NPV Investment[NoCapture, WWTP1to10, CNG, large]</t>
  </si>
  <si>
    <t>Run 34: CA WWTP.NPV Investment[NoCapture, WWTP1to10, CNG, large]</t>
  </si>
  <si>
    <t>Run 35: CA WWTP.NPV Investment[NoCapture, WWTP1to10, CNG, large]</t>
  </si>
  <si>
    <t>Run 36: CA WWTP.NPV Investment[NoCapture, WWTP1to10, CNG, large]</t>
  </si>
  <si>
    <t>Run 37: CA WWTP.NPV Investment[NoCapture, WWTP1to10, CNG, large]</t>
  </si>
  <si>
    <t>Run 38: CA WWTP.NPV Investment[NoCapture, WWTP1to10, CNG, large]</t>
  </si>
  <si>
    <t>Run 39: CA WWTP.NPV Investment[NoCapture, WWTP1to10, CNG, large]</t>
  </si>
  <si>
    <t>Run 40: CA WWTP.NPV Investment[NoCapture, WWTP1to10, CNG, large]</t>
  </si>
  <si>
    <t>Run 41: CA WWTP.NPV Investment[NoCapture, WWTP1to10, CNG, large]</t>
  </si>
  <si>
    <t>Run 42: CA WWTP.NPV Investment[NoCapture, WWTP1to10, CNG, large]</t>
  </si>
  <si>
    <t>Run 43: CA WWTP.NPV Investment[NoCapture, WWTP1to10, CNG, large]</t>
  </si>
  <si>
    <t>Run 44: CA WWTP.NPV Investment[NoCapture, WWTP1to10, CNG, large]</t>
  </si>
  <si>
    <t>Run 1: CA WWTP.NPV Investment[NoCapture, WWTP1to10, PNG, small]</t>
  </si>
  <si>
    <t>Run 2: CA WWTP.NPV Investment[NoCapture, WWTP1to10, PNG, small]</t>
  </si>
  <si>
    <t>Run 3: CA WWTP.NPV Investment[NoCapture, WWTP1to10, PNG, small]</t>
  </si>
  <si>
    <t>Run 4: CA WWTP.NPV Investment[NoCapture, WWTP1to10, PNG, small]</t>
  </si>
  <si>
    <t>Run 5: CA WWTP.NPV Investment[NoCapture, WWTP1to10, PNG, small]</t>
  </si>
  <si>
    <t>Run 6: CA WWTP.NPV Investment[NoCapture, WWTP1to10, PNG, small]</t>
  </si>
  <si>
    <t>Run 7: CA WWTP.NPV Investment[NoCapture, WWTP1to10, PNG, small]</t>
  </si>
  <si>
    <t>Run 8: CA WWTP.NPV Investment[NoCapture, WWTP1to10, PNG, small]</t>
  </si>
  <si>
    <t>Run 9: CA WWTP.NPV Investment[NoCapture, WWTP1to10, PNG, small]</t>
  </si>
  <si>
    <t>Run 10: CA WWTP.NPV Investment[NoCapture, WWTP1to10, PNG, small]</t>
  </si>
  <si>
    <t>Run 11: CA WWTP.NPV Investment[NoCapture, WWTP1to10, PNG, small]</t>
  </si>
  <si>
    <t>Run 12: CA WWTP.NPV Investment[NoCapture, WWTP1to10, PNG, small]</t>
  </si>
  <si>
    <t>Run 13: CA WWTP.NPV Investment[NoCapture, WWTP1to10, PNG, small]</t>
  </si>
  <si>
    <t>Run 14: CA WWTP.NPV Investment[NoCapture, WWTP1to10, PNG, small]</t>
  </si>
  <si>
    <t>Run 15: CA WWTP.NPV Investment[NoCapture, WWTP1to10, PNG, small]</t>
  </si>
  <si>
    <t>Run 16: CA WWTP.NPV Investment[NoCapture, WWTP1to10, PNG, small]</t>
  </si>
  <si>
    <t>Run 17: CA WWTP.NPV Investment[NoCapture, WWTP1to10, PNG, small]</t>
  </si>
  <si>
    <t>Run 18: CA WWTP.NPV Investment[NoCapture, WWTP1to10, PNG, small]</t>
  </si>
  <si>
    <t>Run 19: CA WWTP.NPV Investment[NoCapture, WWTP1to10, PNG, small]</t>
  </si>
  <si>
    <t>Run 20: CA WWTP.NPV Investment[NoCapture, WWTP1to10, PNG, small]</t>
  </si>
  <si>
    <t>Run 21: CA WWTP.NPV Investment[NoCapture, WWTP1to10, PNG, small]</t>
  </si>
  <si>
    <t>Run 22: CA WWTP.NPV Investment[NoCapture, WWTP1to10, PNG, small]</t>
  </si>
  <si>
    <t>Run 23: CA WWTP.NPV Investment[NoCapture, WWTP1to10, PNG, small]</t>
  </si>
  <si>
    <t>Run 24: CA WWTP.NPV Investment[NoCapture, WWTP1to10, PNG, small]</t>
  </si>
  <si>
    <t>Run 25: CA WWTP.NPV Investment[NoCapture, WWTP1to10, PNG, small]</t>
  </si>
  <si>
    <t>Run 26: CA WWTP.NPV Investment[NoCapture, WWTP1to10, PNG, small]</t>
  </si>
  <si>
    <t>Run 27: CA WWTP.NPV Investment[NoCapture, WWTP1to10, PNG, small]</t>
  </si>
  <si>
    <t>Run 28: CA WWTP.NPV Investment[NoCapture, WWTP1to10, PNG, small]</t>
  </si>
  <si>
    <t>Run 29: CA WWTP.NPV Investment[NoCapture, WWTP1to10, PNG, small]</t>
  </si>
  <si>
    <t>Run 30: CA WWTP.NPV Investment[NoCapture, WWTP1to10, PNG, small]</t>
  </si>
  <si>
    <t>Run 31: CA WWTP.NPV Investment[NoCapture, WWTP1to10, PNG, small]</t>
  </si>
  <si>
    <t>Run 32: CA WWTP.NPV Investment[NoCapture, WWTP1to10, PNG, small]</t>
  </si>
  <si>
    <t>Run 33: CA WWTP.NPV Investment[NoCapture, WWTP1to10, PNG, small]</t>
  </si>
  <si>
    <t>Run 34: CA WWTP.NPV Investment[NoCapture, WWTP1to10, PNG, small]</t>
  </si>
  <si>
    <t>Run 35: CA WWTP.NPV Investment[NoCapture, WWTP1to10, PNG, small]</t>
  </si>
  <si>
    <t>Run 36: CA WWTP.NPV Investment[NoCapture, WWTP1to10, PNG, small]</t>
  </si>
  <si>
    <t>Run 37: CA WWTP.NPV Investment[NoCapture, WWTP1to10, PNG, small]</t>
  </si>
  <si>
    <t>Run 38: CA WWTP.NPV Investment[NoCapture, WWTP1to10, PNG, small]</t>
  </si>
  <si>
    <t>Run 39: CA WWTP.NPV Investment[NoCapture, WWTP1to10, PNG, small]</t>
  </si>
  <si>
    <t>Run 40: CA WWTP.NPV Investment[NoCapture, WWTP1to10, PNG, small]</t>
  </si>
  <si>
    <t>Run 41: CA WWTP.NPV Investment[NoCapture, WWTP1to10, PNG, small]</t>
  </si>
  <si>
    <t>Run 42: CA WWTP.NPV Investment[NoCapture, WWTP1to10, PNG, small]</t>
  </si>
  <si>
    <t>Run 43: CA WWTP.NPV Investment[NoCapture, WWTP1to10, PNG, small]</t>
  </si>
  <si>
    <t>Run 44: CA WWTP.NPV Investment[NoCapture, WWTP1to10, PNG, small]</t>
  </si>
  <si>
    <t>Run 1: CA WWTP.NPV Investment[NoCapture, WWTP1to10, PNG, medium]</t>
  </si>
  <si>
    <t>Run 2: CA WWTP.NPV Investment[NoCapture, WWTP1to10, PNG, medium]</t>
  </si>
  <si>
    <t>Run 3: CA WWTP.NPV Investment[NoCapture, WWTP1to10, PNG, medium]</t>
  </si>
  <si>
    <t>Run 4: CA WWTP.NPV Investment[NoCapture, WWTP1to10, PNG, medium]</t>
  </si>
  <si>
    <t>Run 5: CA WWTP.NPV Investment[NoCapture, WWTP1to10, PNG, medium]</t>
  </si>
  <si>
    <t>Run 6: CA WWTP.NPV Investment[NoCapture, WWTP1to10, PNG, medium]</t>
  </si>
  <si>
    <t>Run 7: CA WWTP.NPV Investment[NoCapture, WWTP1to10, PNG, medium]</t>
  </si>
  <si>
    <t>Run 8: CA WWTP.NPV Investment[NoCapture, WWTP1to10, PNG, medium]</t>
  </si>
  <si>
    <t>Run 9: CA WWTP.NPV Investment[NoCapture, WWTP1to10, PNG, medium]</t>
  </si>
  <si>
    <t>Run 10: CA WWTP.NPV Investment[NoCapture, WWTP1to10, PNG, medium]</t>
  </si>
  <si>
    <t>Run 11: CA WWTP.NPV Investment[NoCapture, WWTP1to10, PNG, medium]</t>
  </si>
  <si>
    <t>Run 12: CA WWTP.NPV Investment[NoCapture, WWTP1to10, PNG, medium]</t>
  </si>
  <si>
    <t>Run 13: CA WWTP.NPV Investment[NoCapture, WWTP1to10, PNG, medium]</t>
  </si>
  <si>
    <t>Run 14: CA WWTP.NPV Investment[NoCapture, WWTP1to10, PNG, medium]</t>
  </si>
  <si>
    <t>Run 15: CA WWTP.NPV Investment[NoCapture, WWTP1to10, PNG, medium]</t>
  </si>
  <si>
    <t>Run 16: CA WWTP.NPV Investment[NoCapture, WWTP1to10, PNG, medium]</t>
  </si>
  <si>
    <t>Run 17: CA WWTP.NPV Investment[NoCapture, WWTP1to10, PNG, medium]</t>
  </si>
  <si>
    <t>Run 18: CA WWTP.NPV Investment[NoCapture, WWTP1to10, PNG, medium]</t>
  </si>
  <si>
    <t>Run 19: CA WWTP.NPV Investment[NoCapture, WWTP1to10, PNG, medium]</t>
  </si>
  <si>
    <t>Run 20: CA WWTP.NPV Investment[NoCapture, WWTP1to10, PNG, medium]</t>
  </si>
  <si>
    <t>Run 21: CA WWTP.NPV Investment[NoCapture, WWTP1to10, PNG, medium]</t>
  </si>
  <si>
    <t>Run 22: CA WWTP.NPV Investment[NoCapture, WWTP1to10, PNG, medium]</t>
  </si>
  <si>
    <t>Run 23: CA WWTP.NPV Investment[NoCapture, WWTP1to10, PNG, medium]</t>
  </si>
  <si>
    <t>Run 24: CA WWTP.NPV Investment[NoCapture, WWTP1to10, PNG, medium]</t>
  </si>
  <si>
    <t>Run 25: CA WWTP.NPV Investment[NoCapture, WWTP1to10, PNG, medium]</t>
  </si>
  <si>
    <t>Run 26: CA WWTP.NPV Investment[NoCapture, WWTP1to10, PNG, medium]</t>
  </si>
  <si>
    <t>Run 27: CA WWTP.NPV Investment[NoCapture, WWTP1to10, PNG, medium]</t>
  </si>
  <si>
    <t>Run 28: CA WWTP.NPV Investment[NoCapture, WWTP1to10, PNG, medium]</t>
  </si>
  <si>
    <t>Run 29: CA WWTP.NPV Investment[NoCapture, WWTP1to10, PNG, medium]</t>
  </si>
  <si>
    <t>Run 30: CA WWTP.NPV Investment[NoCapture, WWTP1to10, PNG, medium]</t>
  </si>
  <si>
    <t>Run 31: CA WWTP.NPV Investment[NoCapture, WWTP1to10, PNG, medium]</t>
  </si>
  <si>
    <t>Run 32: CA WWTP.NPV Investment[NoCapture, WWTP1to10, PNG, medium]</t>
  </si>
  <si>
    <t>Run 33: CA WWTP.NPV Investment[NoCapture, WWTP1to10, PNG, medium]</t>
  </si>
  <si>
    <t>Run 34: CA WWTP.NPV Investment[NoCapture, WWTP1to10, PNG, medium]</t>
  </si>
  <si>
    <t>Run 35: CA WWTP.NPV Investment[NoCapture, WWTP1to10, PNG, medium]</t>
  </si>
  <si>
    <t>Run 36: CA WWTP.NPV Investment[NoCapture, WWTP1to10, PNG, medium]</t>
  </si>
  <si>
    <t>Run 37: CA WWTP.NPV Investment[NoCapture, WWTP1to10, PNG, medium]</t>
  </si>
  <si>
    <t>Run 38: CA WWTP.NPV Investment[NoCapture, WWTP1to10, PNG, medium]</t>
  </si>
  <si>
    <t>Run 39: CA WWTP.NPV Investment[NoCapture, WWTP1to10, PNG, medium]</t>
  </si>
  <si>
    <t>Run 40: CA WWTP.NPV Investment[NoCapture, WWTP1to10, PNG, medium]</t>
  </si>
  <si>
    <t>Run 41: CA WWTP.NPV Investment[NoCapture, WWTP1to10, PNG, medium]</t>
  </si>
  <si>
    <t>Run 42: CA WWTP.NPV Investment[NoCapture, WWTP1to10, PNG, medium]</t>
  </si>
  <si>
    <t>Run 43: CA WWTP.NPV Investment[NoCapture, WWTP1to10, PNG, medium]</t>
  </si>
  <si>
    <t>Run 44: CA WWTP.NPV Investment[NoCapture, WWTP1to10, PNG, medium]</t>
  </si>
  <si>
    <t>Run 1: CA WWTP.NPV Investment[NoCapture, WWTP1to10, PNG, large]</t>
  </si>
  <si>
    <t>Run 2: CA WWTP.NPV Investment[NoCapture, WWTP1to10, PNG, large]</t>
  </si>
  <si>
    <t>Run 3: CA WWTP.NPV Investment[NoCapture, WWTP1to10, PNG, large]</t>
  </si>
  <si>
    <t>Run 4: CA WWTP.NPV Investment[NoCapture, WWTP1to10, PNG, large]</t>
  </si>
  <si>
    <t>Run 5: CA WWTP.NPV Investment[NoCapture, WWTP1to10, PNG, large]</t>
  </si>
  <si>
    <t>Run 6: CA WWTP.NPV Investment[NoCapture, WWTP1to10, PNG, large]</t>
  </si>
  <si>
    <t>Run 7: CA WWTP.NPV Investment[NoCapture, WWTP1to10, PNG, large]</t>
  </si>
  <si>
    <t>Run 8: CA WWTP.NPV Investment[NoCapture, WWTP1to10, PNG, large]</t>
  </si>
  <si>
    <t>Run 9: CA WWTP.NPV Investment[NoCapture, WWTP1to10, PNG, large]</t>
  </si>
  <si>
    <t>Run 10: CA WWTP.NPV Investment[NoCapture, WWTP1to10, PNG, large]</t>
  </si>
  <si>
    <t>Run 11: CA WWTP.NPV Investment[NoCapture, WWTP1to10, PNG, large]</t>
  </si>
  <si>
    <t>Run 12: CA WWTP.NPV Investment[NoCapture, WWTP1to10, PNG, large]</t>
  </si>
  <si>
    <t>Run 13: CA WWTP.NPV Investment[NoCapture, WWTP1to10, PNG, large]</t>
  </si>
  <si>
    <t>Run 14: CA WWTP.NPV Investment[NoCapture, WWTP1to10, PNG, large]</t>
  </si>
  <si>
    <t>Run 15: CA WWTP.NPV Investment[NoCapture, WWTP1to10, PNG, large]</t>
  </si>
  <si>
    <t>Run 16: CA WWTP.NPV Investment[NoCapture, WWTP1to10, PNG, large]</t>
  </si>
  <si>
    <t>Run 17: CA WWTP.NPV Investment[NoCapture, WWTP1to10, PNG, large]</t>
  </si>
  <si>
    <t>Run 18: CA WWTP.NPV Investment[NoCapture, WWTP1to10, PNG, large]</t>
  </si>
  <si>
    <t>Run 19: CA WWTP.NPV Investment[NoCapture, WWTP1to10, PNG, large]</t>
  </si>
  <si>
    <t>Run 20: CA WWTP.NPV Investment[NoCapture, WWTP1to10, PNG, large]</t>
  </si>
  <si>
    <t>Run 21: CA WWTP.NPV Investment[NoCapture, WWTP1to10, PNG, large]</t>
  </si>
  <si>
    <t>Run 22: CA WWTP.NPV Investment[NoCapture, WWTP1to10, PNG, large]</t>
  </si>
  <si>
    <t>Run 23: CA WWTP.NPV Investment[NoCapture, WWTP1to10, PNG, large]</t>
  </si>
  <si>
    <t>Run 24: CA WWTP.NPV Investment[NoCapture, WWTP1to10, PNG, large]</t>
  </si>
  <si>
    <t>Run 25: CA WWTP.NPV Investment[NoCapture, WWTP1to10, PNG, large]</t>
  </si>
  <si>
    <t>Run 26: CA WWTP.NPV Investment[NoCapture, WWTP1to10, PNG, large]</t>
  </si>
  <si>
    <t>Run 27: CA WWTP.NPV Investment[NoCapture, WWTP1to10, PNG, large]</t>
  </si>
  <si>
    <t>Run 28: CA WWTP.NPV Investment[NoCapture, WWTP1to10, PNG, large]</t>
  </si>
  <si>
    <t>Run 29: CA WWTP.NPV Investment[NoCapture, WWTP1to10, PNG, large]</t>
  </si>
  <si>
    <t>Run 30: CA WWTP.NPV Investment[NoCapture, WWTP1to10, PNG, large]</t>
  </si>
  <si>
    <t>Run 31: CA WWTP.NPV Investment[NoCapture, WWTP1to10, PNG, large]</t>
  </si>
  <si>
    <t>Run 32: CA WWTP.NPV Investment[NoCapture, WWTP1to10, PNG, large]</t>
  </si>
  <si>
    <t>Run 33: CA WWTP.NPV Investment[NoCapture, WWTP1to10, PNG, large]</t>
  </si>
  <si>
    <t>Run 34: CA WWTP.NPV Investment[NoCapture, WWTP1to10, PNG, large]</t>
  </si>
  <si>
    <t>Run 35: CA WWTP.NPV Investment[NoCapture, WWTP1to10, PNG, large]</t>
  </si>
  <si>
    <t>Run 36: CA WWTP.NPV Investment[NoCapture, WWTP1to10, PNG, large]</t>
  </si>
  <si>
    <t>Run 37: CA WWTP.NPV Investment[NoCapture, WWTP1to10, PNG, large]</t>
  </si>
  <si>
    <t>Run 38: CA WWTP.NPV Investment[NoCapture, WWTP1to10, PNG, large]</t>
  </si>
  <si>
    <t>Run 39: CA WWTP.NPV Investment[NoCapture, WWTP1to10, PNG, large]</t>
  </si>
  <si>
    <t>Run 40: CA WWTP.NPV Investment[NoCapture, WWTP1to10, PNG, large]</t>
  </si>
  <si>
    <t>Run 41: CA WWTP.NPV Investment[NoCapture, WWTP1to10, PNG, large]</t>
  </si>
  <si>
    <t>Run 42: CA WWTP.NPV Investment[NoCapture, WWTP1to10, PNG, large]</t>
  </si>
  <si>
    <t>Run 43: CA WWTP.NPV Investment[NoCapture, WWTP1to10, PNG, large]</t>
  </si>
  <si>
    <t>Run 44: CA WWTP.NPV Investment[NoCapture, WWTP1to10, PNG, large]</t>
  </si>
  <si>
    <t>Run 1: CA WWTP.NPV Investment[NoCapture, WWTP1to10, BCFuel, small]</t>
  </si>
  <si>
    <t>Run 2: CA WWTP.NPV Investment[NoCapture, WWTP1to10, BCFuel, small]</t>
  </si>
  <si>
    <t>Run 3: CA WWTP.NPV Investment[NoCapture, WWTP1to10, BCFuel, small]</t>
  </si>
  <si>
    <t>Run 4: CA WWTP.NPV Investment[NoCapture, WWTP1to10, BCFuel, small]</t>
  </si>
  <si>
    <t>Run 5: CA WWTP.NPV Investment[NoCapture, WWTP1to10, BCFuel, small]</t>
  </si>
  <si>
    <t>Run 6: CA WWTP.NPV Investment[NoCapture, WWTP1to10, BCFuel, small]</t>
  </si>
  <si>
    <t>Run 7: CA WWTP.NPV Investment[NoCapture, WWTP1to10, BCFuel, small]</t>
  </si>
  <si>
    <t>Run 8: CA WWTP.NPV Investment[NoCapture, WWTP1to10, BCFuel, small]</t>
  </si>
  <si>
    <t>Run 9: CA WWTP.NPV Investment[NoCapture, WWTP1to10, BCFuel, small]</t>
  </si>
  <si>
    <t>Run 10: CA WWTP.NPV Investment[NoCapture, WWTP1to10, BCFuel, small]</t>
  </si>
  <si>
    <t>Run 11: CA WWTP.NPV Investment[NoCapture, WWTP1to10, BCFuel, small]</t>
  </si>
  <si>
    <t>Run 12: CA WWTP.NPV Investment[NoCapture, WWTP1to10, BCFuel, small]</t>
  </si>
  <si>
    <t>Run 13: CA WWTP.NPV Investment[NoCapture, WWTP1to10, BCFuel, small]</t>
  </si>
  <si>
    <t>Run 14: CA WWTP.NPV Investment[NoCapture, WWTP1to10, BCFuel, small]</t>
  </si>
  <si>
    <t>Run 15: CA WWTP.NPV Investment[NoCapture, WWTP1to10, BCFuel, small]</t>
  </si>
  <si>
    <t>Run 16: CA WWTP.NPV Investment[NoCapture, WWTP1to10, BCFuel, small]</t>
  </si>
  <si>
    <t>Run 17: CA WWTP.NPV Investment[NoCapture, WWTP1to10, BCFuel, small]</t>
  </si>
  <si>
    <t>Run 18: CA WWTP.NPV Investment[NoCapture, WWTP1to10, BCFuel, small]</t>
  </si>
  <si>
    <t>Run 19: CA WWTP.NPV Investment[NoCapture, WWTP1to10, BCFuel, small]</t>
  </si>
  <si>
    <t>Run 20: CA WWTP.NPV Investment[NoCapture, WWTP1to10, BCFuel, small]</t>
  </si>
  <si>
    <t>Run 21: CA WWTP.NPV Investment[NoCapture, WWTP1to10, BCFuel, small]</t>
  </si>
  <si>
    <t>Run 22: CA WWTP.NPV Investment[NoCapture, WWTP1to10, BCFuel, small]</t>
  </si>
  <si>
    <t>Run 23: CA WWTP.NPV Investment[NoCapture, WWTP1to10, BCFuel, small]</t>
  </si>
  <si>
    <t>Run 24: CA WWTP.NPV Investment[NoCapture, WWTP1to10, BCFuel, small]</t>
  </si>
  <si>
    <t>Run 25: CA WWTP.NPV Investment[NoCapture, WWTP1to10, BCFuel, small]</t>
  </si>
  <si>
    <t>Run 26: CA WWTP.NPV Investment[NoCapture, WWTP1to10, BCFuel, small]</t>
  </si>
  <si>
    <t>Run 27: CA WWTP.NPV Investment[NoCapture, WWTP1to10, BCFuel, small]</t>
  </si>
  <si>
    <t>Run 28: CA WWTP.NPV Investment[NoCapture, WWTP1to10, BCFuel, small]</t>
  </si>
  <si>
    <t>Run 29: CA WWTP.NPV Investment[NoCapture, WWTP1to10, BCFuel, small]</t>
  </si>
  <si>
    <t>Run 30: CA WWTP.NPV Investment[NoCapture, WWTP1to10, BCFuel, small]</t>
  </si>
  <si>
    <t>Run 31: CA WWTP.NPV Investment[NoCapture, WWTP1to10, BCFuel, small]</t>
  </si>
  <si>
    <t>Run 32: CA WWTP.NPV Investment[NoCapture, WWTP1to10, BCFuel, small]</t>
  </si>
  <si>
    <t>Run 33: CA WWTP.NPV Investment[NoCapture, WWTP1to10, BCFuel, small]</t>
  </si>
  <si>
    <t>Run 34: CA WWTP.NPV Investment[NoCapture, WWTP1to10, BCFuel, small]</t>
  </si>
  <si>
    <t>Run 35: CA WWTP.NPV Investment[NoCapture, WWTP1to10, BCFuel, small]</t>
  </si>
  <si>
    <t>Run 36: CA WWTP.NPV Investment[NoCapture, WWTP1to10, BCFuel, small]</t>
  </si>
  <si>
    <t>Run 37: CA WWTP.NPV Investment[NoCapture, WWTP1to10, BCFuel, small]</t>
  </si>
  <si>
    <t>Run 38: CA WWTP.NPV Investment[NoCapture, WWTP1to10, BCFuel, small]</t>
  </si>
  <si>
    <t>Run 39: CA WWTP.NPV Investment[NoCapture, WWTP1to10, BCFuel, small]</t>
  </si>
  <si>
    <t>Run 40: CA WWTP.NPV Investment[NoCapture, WWTP1to10, BCFuel, small]</t>
  </si>
  <si>
    <t>Run 41: CA WWTP.NPV Investment[NoCapture, WWTP1to10, BCFuel, small]</t>
  </si>
  <si>
    <t>Run 42: CA WWTP.NPV Investment[NoCapture, WWTP1to10, BCFuel, small]</t>
  </si>
  <si>
    <t>Run 43: CA WWTP.NPV Investment[NoCapture, WWTP1to10, BCFuel, small]</t>
  </si>
  <si>
    <t>Run 44: CA WWTP.NPV Investment[NoCapture, WWTP1to10, BCFuel, small]</t>
  </si>
  <si>
    <t>Run 1: CA WWTP.NPV Investment[NoCapture, WWTP1to10, BCFuel, medium]</t>
  </si>
  <si>
    <t>Run 2: CA WWTP.NPV Investment[NoCapture, WWTP1to10, BCFuel, medium]</t>
  </si>
  <si>
    <t>Run 3: CA WWTP.NPV Investment[NoCapture, WWTP1to10, BCFuel, medium]</t>
  </si>
  <si>
    <t>Run 4: CA WWTP.NPV Investment[NoCapture, WWTP1to10, BCFuel, medium]</t>
  </si>
  <si>
    <t>Run 5: CA WWTP.NPV Investment[NoCapture, WWTP1to10, BCFuel, medium]</t>
  </si>
  <si>
    <t>Run 6: CA WWTP.NPV Investment[NoCapture, WWTP1to10, BCFuel, medium]</t>
  </si>
  <si>
    <t>Run 7: CA WWTP.NPV Investment[NoCapture, WWTP1to10, BCFuel, medium]</t>
  </si>
  <si>
    <t>Run 8: CA WWTP.NPV Investment[NoCapture, WWTP1to10, BCFuel, medium]</t>
  </si>
  <si>
    <t>Run 9: CA WWTP.NPV Investment[NoCapture, WWTP1to10, BCFuel, medium]</t>
  </si>
  <si>
    <t>Run 10: CA WWTP.NPV Investment[NoCapture, WWTP1to10, BCFuel, medium]</t>
  </si>
  <si>
    <t>Run 11: CA WWTP.NPV Investment[NoCapture, WWTP1to10, BCFuel, medium]</t>
  </si>
  <si>
    <t>Run 12: CA WWTP.NPV Investment[NoCapture, WWTP1to10, BCFuel, medium]</t>
  </si>
  <si>
    <t>Run 13: CA WWTP.NPV Investment[NoCapture, WWTP1to10, BCFuel, medium]</t>
  </si>
  <si>
    <t>Run 14: CA WWTP.NPV Investment[NoCapture, WWTP1to10, BCFuel, medium]</t>
  </si>
  <si>
    <t>Run 15: CA WWTP.NPV Investment[NoCapture, WWTP1to10, BCFuel, medium]</t>
  </si>
  <si>
    <t>Run 16: CA WWTP.NPV Investment[NoCapture, WWTP1to10, BCFuel, medium]</t>
  </si>
  <si>
    <t>Run 17: CA WWTP.NPV Investment[NoCapture, WWTP1to10, BCFuel, medium]</t>
  </si>
  <si>
    <t>Run 18: CA WWTP.NPV Investment[NoCapture, WWTP1to10, BCFuel, medium]</t>
  </si>
  <si>
    <t>Run 19: CA WWTP.NPV Investment[NoCapture, WWTP1to10, BCFuel, medium]</t>
  </si>
  <si>
    <t>Run 20: CA WWTP.NPV Investment[NoCapture, WWTP1to10, BCFuel, medium]</t>
  </si>
  <si>
    <t>Run 21: CA WWTP.NPV Investment[NoCapture, WWTP1to10, BCFuel, medium]</t>
  </si>
  <si>
    <t>Run 22: CA WWTP.NPV Investment[NoCapture, WWTP1to10, BCFuel, medium]</t>
  </si>
  <si>
    <t>Run 23: CA WWTP.NPV Investment[NoCapture, WWTP1to10, BCFuel, medium]</t>
  </si>
  <si>
    <t>Run 24: CA WWTP.NPV Investment[NoCapture, WWTP1to10, BCFuel, medium]</t>
  </si>
  <si>
    <t>Run 25: CA WWTP.NPV Investment[NoCapture, WWTP1to10, BCFuel, medium]</t>
  </si>
  <si>
    <t>Run 26: CA WWTP.NPV Investment[NoCapture, WWTP1to10, BCFuel, medium]</t>
  </si>
  <si>
    <t>Run 27: CA WWTP.NPV Investment[NoCapture, WWTP1to10, BCFuel, medium]</t>
  </si>
  <si>
    <t>Run 28: CA WWTP.NPV Investment[NoCapture, WWTP1to10, BCFuel, medium]</t>
  </si>
  <si>
    <t>Run 29: CA WWTP.NPV Investment[NoCapture, WWTP1to10, BCFuel, medium]</t>
  </si>
  <si>
    <t>Run 30: CA WWTP.NPV Investment[NoCapture, WWTP1to10, BCFuel, medium]</t>
  </si>
  <si>
    <t>Run 31: CA WWTP.NPV Investment[NoCapture, WWTP1to10, BCFuel, medium]</t>
  </si>
  <si>
    <t>Run 32: CA WWTP.NPV Investment[NoCapture, WWTP1to10, BCFuel, medium]</t>
  </si>
  <si>
    <t>Run 33: CA WWTP.NPV Investment[NoCapture, WWTP1to10, BCFuel, medium]</t>
  </si>
  <si>
    <t>Run 34: CA WWTP.NPV Investment[NoCapture, WWTP1to10, BCFuel, medium]</t>
  </si>
  <si>
    <t>Run 35: CA WWTP.NPV Investment[NoCapture, WWTP1to10, BCFuel, medium]</t>
  </si>
  <si>
    <t>Run 36: CA WWTP.NPV Investment[NoCapture, WWTP1to10, BCFuel, medium]</t>
  </si>
  <si>
    <t>Run 37: CA WWTP.NPV Investment[NoCapture, WWTP1to10, BCFuel, medium]</t>
  </si>
  <si>
    <t>Run 38: CA WWTP.NPV Investment[NoCapture, WWTP1to10, BCFuel, medium]</t>
  </si>
  <si>
    <t>Run 39: CA WWTP.NPV Investment[NoCapture, WWTP1to10, BCFuel, medium]</t>
  </si>
  <si>
    <t>Run 40: CA WWTP.NPV Investment[NoCapture, WWTP1to10, BCFuel, medium]</t>
  </si>
  <si>
    <t>Run 41: CA WWTP.NPV Investment[NoCapture, WWTP1to10, BCFuel, medium]</t>
  </si>
  <si>
    <t>Run 42: CA WWTP.NPV Investment[NoCapture, WWTP1to10, BCFuel, medium]</t>
  </si>
  <si>
    <t>Run 43: CA WWTP.NPV Investment[NoCapture, WWTP1to10, BCFuel, medium]</t>
  </si>
  <si>
    <t>Run 44: CA WWTP.NPV Investment[NoCapture, WWTP1to10, BCFuel, medium]</t>
  </si>
  <si>
    <t>Run 1: CA WWTP.NPV Investment[NoCapture, WWTP1to10, BCFuel, large]</t>
  </si>
  <si>
    <t>Run 2: CA WWTP.NPV Investment[NoCapture, WWTP1to10, BCFuel, large]</t>
  </si>
  <si>
    <t>Run 3: CA WWTP.NPV Investment[NoCapture, WWTP1to10, BCFuel, large]</t>
  </si>
  <si>
    <t>Run 4: CA WWTP.NPV Investment[NoCapture, WWTP1to10, BCFuel, large]</t>
  </si>
  <si>
    <t>Run 5: CA WWTP.NPV Investment[NoCapture, WWTP1to10, BCFuel, large]</t>
  </si>
  <si>
    <t>Run 6: CA WWTP.NPV Investment[NoCapture, WWTP1to10, BCFuel, large]</t>
  </si>
  <si>
    <t>Run 7: CA WWTP.NPV Investment[NoCapture, WWTP1to10, BCFuel, large]</t>
  </si>
  <si>
    <t>Run 8: CA WWTP.NPV Investment[NoCapture, WWTP1to10, BCFuel, large]</t>
  </si>
  <si>
    <t>Run 9: CA WWTP.NPV Investment[NoCapture, WWTP1to10, BCFuel, large]</t>
  </si>
  <si>
    <t>Run 10: CA WWTP.NPV Investment[NoCapture, WWTP1to10, BCFuel, large]</t>
  </si>
  <si>
    <t>Run 11: CA WWTP.NPV Investment[NoCapture, WWTP1to10, BCFuel, large]</t>
  </si>
  <si>
    <t>Run 12: CA WWTP.NPV Investment[NoCapture, WWTP1to10, BCFuel, large]</t>
  </si>
  <si>
    <t>Run 13: CA WWTP.NPV Investment[NoCapture, WWTP1to10, BCFuel, large]</t>
  </si>
  <si>
    <t>Run 14: CA WWTP.NPV Investment[NoCapture, WWTP1to10, BCFuel, large]</t>
  </si>
  <si>
    <t>Run 15: CA WWTP.NPV Investment[NoCapture, WWTP1to10, BCFuel, large]</t>
  </si>
  <si>
    <t>Run 16: CA WWTP.NPV Investment[NoCapture, WWTP1to10, BCFuel, large]</t>
  </si>
  <si>
    <t>Run 17: CA WWTP.NPV Investment[NoCapture, WWTP1to10, BCFuel, large]</t>
  </si>
  <si>
    <t>Run 18: CA WWTP.NPV Investment[NoCapture, WWTP1to10, BCFuel, large]</t>
  </si>
  <si>
    <t>Run 19: CA WWTP.NPV Investment[NoCapture, WWTP1to10, BCFuel, large]</t>
  </si>
  <si>
    <t>Run 20: CA WWTP.NPV Investment[NoCapture, WWTP1to10, BCFuel, large]</t>
  </si>
  <si>
    <t>Run 21: CA WWTP.NPV Investment[NoCapture, WWTP1to10, BCFuel, large]</t>
  </si>
  <si>
    <t>Run 22: CA WWTP.NPV Investment[NoCapture, WWTP1to10, BCFuel, large]</t>
  </si>
  <si>
    <t>Run 23: CA WWTP.NPV Investment[NoCapture, WWTP1to10, BCFuel, large]</t>
  </si>
  <si>
    <t>Run 24: CA WWTP.NPV Investment[NoCapture, WWTP1to10, BCFuel, large]</t>
  </si>
  <si>
    <t>Run 25: CA WWTP.NPV Investment[NoCapture, WWTP1to10, BCFuel, large]</t>
  </si>
  <si>
    <t>Run 26: CA WWTP.NPV Investment[NoCapture, WWTP1to10, BCFuel, large]</t>
  </si>
  <si>
    <t>Run 27: CA WWTP.NPV Investment[NoCapture, WWTP1to10, BCFuel, large]</t>
  </si>
  <si>
    <t>Run 28: CA WWTP.NPV Investment[NoCapture, WWTP1to10, BCFuel, large]</t>
  </si>
  <si>
    <t>Run 29: CA WWTP.NPV Investment[NoCapture, WWTP1to10, BCFuel, large]</t>
  </si>
  <si>
    <t>Run 30: CA WWTP.NPV Investment[NoCapture, WWTP1to10, BCFuel, large]</t>
  </si>
  <si>
    <t>Run 31: CA WWTP.NPV Investment[NoCapture, WWTP1to10, BCFuel, large]</t>
  </si>
  <si>
    <t>Run 32: CA WWTP.NPV Investment[NoCapture, WWTP1to10, BCFuel, large]</t>
  </si>
  <si>
    <t>Run 33: CA WWTP.NPV Investment[NoCapture, WWTP1to10, BCFuel, large]</t>
  </si>
  <si>
    <t>Run 34: CA WWTP.NPV Investment[NoCapture, WWTP1to10, BCFuel, large]</t>
  </si>
  <si>
    <t>Run 35: CA WWTP.NPV Investment[NoCapture, WWTP1to10, BCFuel, large]</t>
  </si>
  <si>
    <t>Run 36: CA WWTP.NPV Investment[NoCapture, WWTP1to10, BCFuel, large]</t>
  </si>
  <si>
    <t>Run 37: CA WWTP.NPV Investment[NoCapture, WWTP1to10, BCFuel, large]</t>
  </si>
  <si>
    <t>Run 38: CA WWTP.NPV Investment[NoCapture, WWTP1to10, BCFuel, large]</t>
  </si>
  <si>
    <t>Run 39: CA WWTP.NPV Investment[NoCapture, WWTP1to10, BCFuel, large]</t>
  </si>
  <si>
    <t>Run 40: CA WWTP.NPV Investment[NoCapture, WWTP1to10, BCFuel, large]</t>
  </si>
  <si>
    <t>Run 41: CA WWTP.NPV Investment[NoCapture, WWTP1to10, BCFuel, large]</t>
  </si>
  <si>
    <t>Run 42: CA WWTP.NPV Investment[NoCapture, WWTP1to10, BCFuel, large]</t>
  </si>
  <si>
    <t>Run 43: CA WWTP.NPV Investment[NoCapture, WWTP1to10, BCFuel, large]</t>
  </si>
  <si>
    <t>Run 44: CA WWTP.NPV Investment[NoCapture, WWTP1to10, BCFuel, large]</t>
  </si>
  <si>
    <t>Run 1: CA WWTP.NPV Investment[NoCapture, WWTP1to10, TCFUEL, small]</t>
  </si>
  <si>
    <t>Run 2: CA WWTP.NPV Investment[NoCapture, WWTP1to10, TCFUEL, small]</t>
  </si>
  <si>
    <t>Run 3: CA WWTP.NPV Investment[NoCapture, WWTP1to10, TCFUEL, small]</t>
  </si>
  <si>
    <t>Run 4: CA WWTP.NPV Investment[NoCapture, WWTP1to10, TCFUEL, small]</t>
  </si>
  <si>
    <t>Run 5: CA WWTP.NPV Investment[NoCapture, WWTP1to10, TCFUEL, small]</t>
  </si>
  <si>
    <t>Run 6: CA WWTP.NPV Investment[NoCapture, WWTP1to10, TCFUEL, small]</t>
  </si>
  <si>
    <t>Run 7: CA WWTP.NPV Investment[NoCapture, WWTP1to10, TCFUEL, small]</t>
  </si>
  <si>
    <t>Run 8: CA WWTP.NPV Investment[NoCapture, WWTP1to10, TCFUEL, small]</t>
  </si>
  <si>
    <t>Run 9: CA WWTP.NPV Investment[NoCapture, WWTP1to10, TCFUEL, small]</t>
  </si>
  <si>
    <t>Run 10: CA WWTP.NPV Investment[NoCapture, WWTP1to10, TCFUEL, small]</t>
  </si>
  <si>
    <t>Run 11: CA WWTP.NPV Investment[NoCapture, WWTP1to10, TCFUEL, small]</t>
  </si>
  <si>
    <t>Run 12: CA WWTP.NPV Investment[NoCapture, WWTP1to10, TCFUEL, small]</t>
  </si>
  <si>
    <t>Run 13: CA WWTP.NPV Investment[NoCapture, WWTP1to10, TCFUEL, small]</t>
  </si>
  <si>
    <t>Run 14: CA WWTP.NPV Investment[NoCapture, WWTP1to10, TCFUEL, small]</t>
  </si>
  <si>
    <t>Run 15: CA WWTP.NPV Investment[NoCapture, WWTP1to10, TCFUEL, small]</t>
  </si>
  <si>
    <t>Run 16: CA WWTP.NPV Investment[NoCapture, WWTP1to10, TCFUEL, small]</t>
  </si>
  <si>
    <t>Run 17: CA WWTP.NPV Investment[NoCapture, WWTP1to10, TCFUEL, small]</t>
  </si>
  <si>
    <t>Run 18: CA WWTP.NPV Investment[NoCapture, WWTP1to10, TCFUEL, small]</t>
  </si>
  <si>
    <t>Run 19: CA WWTP.NPV Investment[NoCapture, WWTP1to10, TCFUEL, small]</t>
  </si>
  <si>
    <t>Run 20: CA WWTP.NPV Investment[NoCapture, WWTP1to10, TCFUEL, small]</t>
  </si>
  <si>
    <t>Run 21: CA WWTP.NPV Investment[NoCapture, WWTP1to10, TCFUEL, small]</t>
  </si>
  <si>
    <t>Run 22: CA WWTP.NPV Investment[NoCapture, WWTP1to10, TCFUEL, small]</t>
  </si>
  <si>
    <t>Run 23: CA WWTP.NPV Investment[NoCapture, WWTP1to10, TCFUEL, small]</t>
  </si>
  <si>
    <t>Run 24: CA WWTP.NPV Investment[NoCapture, WWTP1to10, TCFUEL, small]</t>
  </si>
  <si>
    <t>Run 25: CA WWTP.NPV Investment[NoCapture, WWTP1to10, TCFUEL, small]</t>
  </si>
  <si>
    <t>Run 26: CA WWTP.NPV Investment[NoCapture, WWTP1to10, TCFUEL, small]</t>
  </si>
  <si>
    <t>Run 27: CA WWTP.NPV Investment[NoCapture, WWTP1to10, TCFUEL, small]</t>
  </si>
  <si>
    <t>Run 28: CA WWTP.NPV Investment[NoCapture, WWTP1to10, TCFUEL, small]</t>
  </si>
  <si>
    <t>Run 29: CA WWTP.NPV Investment[NoCapture, WWTP1to10, TCFUEL, small]</t>
  </si>
  <si>
    <t>Run 30: CA WWTP.NPV Investment[NoCapture, WWTP1to10, TCFUEL, small]</t>
  </si>
  <si>
    <t>Run 31: CA WWTP.NPV Investment[NoCapture, WWTP1to10, TCFUEL, small]</t>
  </si>
  <si>
    <t>Run 32: CA WWTP.NPV Investment[NoCapture, WWTP1to10, TCFUEL, small]</t>
  </si>
  <si>
    <t>Run 33: CA WWTP.NPV Investment[NoCapture, WWTP1to10, TCFUEL, small]</t>
  </si>
  <si>
    <t>Run 34: CA WWTP.NPV Investment[NoCapture, WWTP1to10, TCFUEL, small]</t>
  </si>
  <si>
    <t>Run 35: CA WWTP.NPV Investment[NoCapture, WWTP1to10, TCFUEL, small]</t>
  </si>
  <si>
    <t>Run 36: CA WWTP.NPV Investment[NoCapture, WWTP1to10, TCFUEL, small]</t>
  </si>
  <si>
    <t>Run 37: CA WWTP.NPV Investment[NoCapture, WWTP1to10, TCFUEL, small]</t>
  </si>
  <si>
    <t>Run 38: CA WWTP.NPV Investment[NoCapture, WWTP1to10, TCFUEL, small]</t>
  </si>
  <si>
    <t>Run 39: CA WWTP.NPV Investment[NoCapture, WWTP1to10, TCFUEL, small]</t>
  </si>
  <si>
    <t>Run 40: CA WWTP.NPV Investment[NoCapture, WWTP1to10, TCFUEL, small]</t>
  </si>
  <si>
    <t>Run 41: CA WWTP.NPV Investment[NoCapture, WWTP1to10, TCFUEL, small]</t>
  </si>
  <si>
    <t>Run 42: CA WWTP.NPV Investment[NoCapture, WWTP1to10, TCFUEL, small]</t>
  </si>
  <si>
    <t>Run 43: CA WWTP.NPV Investment[NoCapture, WWTP1to10, TCFUEL, small]</t>
  </si>
  <si>
    <t>Run 44: CA WWTP.NPV Investment[NoCapture, WWTP1to10, TCFUEL, small]</t>
  </si>
  <si>
    <t>Run 1: CA WWTP.NPV Investment[NoCapture, WWTP1to10, TCFUEL, medium]</t>
  </si>
  <si>
    <t>Run 2: CA WWTP.NPV Investment[NoCapture, WWTP1to10, TCFUEL, medium]</t>
  </si>
  <si>
    <t>Run 3: CA WWTP.NPV Investment[NoCapture, WWTP1to10, TCFUEL, medium]</t>
  </si>
  <si>
    <t>Run 4: CA WWTP.NPV Investment[NoCapture, WWTP1to10, TCFUEL, medium]</t>
  </si>
  <si>
    <t>Run 5: CA WWTP.NPV Investment[NoCapture, WWTP1to10, TCFUEL, medium]</t>
  </si>
  <si>
    <t>Run 6: CA WWTP.NPV Investment[NoCapture, WWTP1to10, TCFUEL, medium]</t>
  </si>
  <si>
    <t>Run 7: CA WWTP.NPV Investment[NoCapture, WWTP1to10, TCFUEL, medium]</t>
  </si>
  <si>
    <t>Run 8: CA WWTP.NPV Investment[NoCapture, WWTP1to10, TCFUEL, medium]</t>
  </si>
  <si>
    <t>Run 9: CA WWTP.NPV Investment[NoCapture, WWTP1to10, TCFUEL, medium]</t>
  </si>
  <si>
    <t>Run 10: CA WWTP.NPV Investment[NoCapture, WWTP1to10, TCFUEL, medium]</t>
  </si>
  <si>
    <t>Run 11: CA WWTP.NPV Investment[NoCapture, WWTP1to10, TCFUEL, medium]</t>
  </si>
  <si>
    <t>Run 12: CA WWTP.NPV Investment[NoCapture, WWTP1to10, TCFUEL, medium]</t>
  </si>
  <si>
    <t>Run 13: CA WWTP.NPV Investment[NoCapture, WWTP1to10, TCFUEL, medium]</t>
  </si>
  <si>
    <t>Run 14: CA WWTP.NPV Investment[NoCapture, WWTP1to10, TCFUEL, medium]</t>
  </si>
  <si>
    <t>Run 15: CA WWTP.NPV Investment[NoCapture, WWTP1to10, TCFUEL, medium]</t>
  </si>
  <si>
    <t>Run 16: CA WWTP.NPV Investment[NoCapture, WWTP1to10, TCFUEL, medium]</t>
  </si>
  <si>
    <t>Run 17: CA WWTP.NPV Investment[NoCapture, WWTP1to10, TCFUEL, medium]</t>
  </si>
  <si>
    <t>Run 18: CA WWTP.NPV Investment[NoCapture, WWTP1to10, TCFUEL, medium]</t>
  </si>
  <si>
    <t>Run 19: CA WWTP.NPV Investment[NoCapture, WWTP1to10, TCFUEL, medium]</t>
  </si>
  <si>
    <t>Run 20: CA WWTP.NPV Investment[NoCapture, WWTP1to10, TCFUEL, medium]</t>
  </si>
  <si>
    <t>Run 21: CA WWTP.NPV Investment[NoCapture, WWTP1to10, TCFUEL, medium]</t>
  </si>
  <si>
    <t>Run 22: CA WWTP.NPV Investment[NoCapture, WWTP1to10, TCFUEL, medium]</t>
  </si>
  <si>
    <t>Run 23: CA WWTP.NPV Investment[NoCapture, WWTP1to10, TCFUEL, medium]</t>
  </si>
  <si>
    <t>Run 24: CA WWTP.NPV Investment[NoCapture, WWTP1to10, TCFUEL, medium]</t>
  </si>
  <si>
    <t>Run 25: CA WWTP.NPV Investment[NoCapture, WWTP1to10, TCFUEL, medium]</t>
  </si>
  <si>
    <t>Run 26: CA WWTP.NPV Investment[NoCapture, WWTP1to10, TCFUEL, medium]</t>
  </si>
  <si>
    <t>Run 27: CA WWTP.NPV Investment[NoCapture, WWTP1to10, TCFUEL, medium]</t>
  </si>
  <si>
    <t>Run 28: CA WWTP.NPV Investment[NoCapture, WWTP1to10, TCFUEL, medium]</t>
  </si>
  <si>
    <t>Run 29: CA WWTP.NPV Investment[NoCapture, WWTP1to10, TCFUEL, medium]</t>
  </si>
  <si>
    <t>Run 30: CA WWTP.NPV Investment[NoCapture, WWTP1to10, TCFUEL, medium]</t>
  </si>
  <si>
    <t>Run 31: CA WWTP.NPV Investment[NoCapture, WWTP1to10, TCFUEL, medium]</t>
  </si>
  <si>
    <t>Run 32: CA WWTP.NPV Investment[NoCapture, WWTP1to10, TCFUEL, medium]</t>
  </si>
  <si>
    <t>Run 33: CA WWTP.NPV Investment[NoCapture, WWTP1to10, TCFUEL, medium]</t>
  </si>
  <si>
    <t>Run 34: CA WWTP.NPV Investment[NoCapture, WWTP1to10, TCFUEL, medium]</t>
  </si>
  <si>
    <t>Run 35: CA WWTP.NPV Investment[NoCapture, WWTP1to10, TCFUEL, medium]</t>
  </si>
  <si>
    <t>Run 36: CA WWTP.NPV Investment[NoCapture, WWTP1to10, TCFUEL, medium]</t>
  </si>
  <si>
    <t>Run 37: CA WWTP.NPV Investment[NoCapture, WWTP1to10, TCFUEL, medium]</t>
  </si>
  <si>
    <t>Run 38: CA WWTP.NPV Investment[NoCapture, WWTP1to10, TCFUEL, medium]</t>
  </si>
  <si>
    <t>Run 39: CA WWTP.NPV Investment[NoCapture, WWTP1to10, TCFUEL, medium]</t>
  </si>
  <si>
    <t>Run 40: CA WWTP.NPV Investment[NoCapture, WWTP1to10, TCFUEL, medium]</t>
  </si>
  <si>
    <t>Run 41: CA WWTP.NPV Investment[NoCapture, WWTP1to10, TCFUEL, medium]</t>
  </si>
  <si>
    <t>Run 42: CA WWTP.NPV Investment[NoCapture, WWTP1to10, TCFUEL, medium]</t>
  </si>
  <si>
    <t>Run 43: CA WWTP.NPV Investment[NoCapture, WWTP1to10, TCFUEL, medium]</t>
  </si>
  <si>
    <t>Run 44: CA WWTP.NPV Investment[NoCapture, WWTP1to10, TCFUEL, medium]</t>
  </si>
  <si>
    <t>Run 1: CA WWTP.NPV Investment[NoCapture, WWTP1to10, TCFUEL, large]</t>
  </si>
  <si>
    <t>Run 2: CA WWTP.NPV Investment[NoCapture, WWTP1to10, TCFUEL, large]</t>
  </si>
  <si>
    <t>Run 3: CA WWTP.NPV Investment[NoCapture, WWTP1to10, TCFUEL, large]</t>
  </si>
  <si>
    <t>Run 4: CA WWTP.NPV Investment[NoCapture, WWTP1to10, TCFUEL, large]</t>
  </si>
  <si>
    <t>Run 5: CA WWTP.NPV Investment[NoCapture, WWTP1to10, TCFUEL, large]</t>
  </si>
  <si>
    <t>Run 6: CA WWTP.NPV Investment[NoCapture, WWTP1to10, TCFUEL, large]</t>
  </si>
  <si>
    <t>Run 7: CA WWTP.NPV Investment[NoCapture, WWTP1to10, TCFUEL, large]</t>
  </si>
  <si>
    <t>Run 8: CA WWTP.NPV Investment[NoCapture, WWTP1to10, TCFUEL, large]</t>
  </si>
  <si>
    <t>Run 9: CA WWTP.NPV Investment[NoCapture, WWTP1to10, TCFUEL, large]</t>
  </si>
  <si>
    <t>Run 10: CA WWTP.NPV Investment[NoCapture, WWTP1to10, TCFUEL, large]</t>
  </si>
  <si>
    <t>Run 11: CA WWTP.NPV Investment[NoCapture, WWTP1to10, TCFUEL, large]</t>
  </si>
  <si>
    <t>Run 12: CA WWTP.NPV Investment[NoCapture, WWTP1to10, TCFUEL, large]</t>
  </si>
  <si>
    <t>Run 13: CA WWTP.NPV Investment[NoCapture, WWTP1to10, TCFUEL, large]</t>
  </si>
  <si>
    <t>Run 14: CA WWTP.NPV Investment[NoCapture, WWTP1to10, TCFUEL, large]</t>
  </si>
  <si>
    <t>Run 15: CA WWTP.NPV Investment[NoCapture, WWTP1to10, TCFUEL, large]</t>
  </si>
  <si>
    <t>Run 16: CA WWTP.NPV Investment[NoCapture, WWTP1to10, TCFUEL, large]</t>
  </si>
  <si>
    <t>Run 17: CA WWTP.NPV Investment[NoCapture, WWTP1to10, TCFUEL, large]</t>
  </si>
  <si>
    <t>Run 18: CA WWTP.NPV Investment[NoCapture, WWTP1to10, TCFUEL, large]</t>
  </si>
  <si>
    <t>Run 19: CA WWTP.NPV Investment[NoCapture, WWTP1to10, TCFUEL, large]</t>
  </si>
  <si>
    <t>Run 20: CA WWTP.NPV Investment[NoCapture, WWTP1to10, TCFUEL, large]</t>
  </si>
  <si>
    <t>Run 21: CA WWTP.NPV Investment[NoCapture, WWTP1to10, TCFUEL, large]</t>
  </si>
  <si>
    <t>Run 22: CA WWTP.NPV Investment[NoCapture, WWTP1to10, TCFUEL, large]</t>
  </si>
  <si>
    <t>Run 23: CA WWTP.NPV Investment[NoCapture, WWTP1to10, TCFUEL, large]</t>
  </si>
  <si>
    <t>Run 24: CA WWTP.NPV Investment[NoCapture, WWTP1to10, TCFUEL, large]</t>
  </si>
  <si>
    <t>Run 25: CA WWTP.NPV Investment[NoCapture, WWTP1to10, TCFUEL, large]</t>
  </si>
  <si>
    <t>Run 26: CA WWTP.NPV Investment[NoCapture, WWTP1to10, TCFUEL, large]</t>
  </si>
  <si>
    <t>Run 27: CA WWTP.NPV Investment[NoCapture, WWTP1to10, TCFUEL, large]</t>
  </si>
  <si>
    <t>Run 28: CA WWTP.NPV Investment[NoCapture, WWTP1to10, TCFUEL, large]</t>
  </si>
  <si>
    <t>Run 29: CA WWTP.NPV Investment[NoCapture, WWTP1to10, TCFUEL, large]</t>
  </si>
  <si>
    <t>Run 30: CA WWTP.NPV Investment[NoCapture, WWTP1to10, TCFUEL, large]</t>
  </si>
  <si>
    <t>Run 31: CA WWTP.NPV Investment[NoCapture, WWTP1to10, TCFUEL, large]</t>
  </si>
  <si>
    <t>Run 32: CA WWTP.NPV Investment[NoCapture, WWTP1to10, TCFUEL, large]</t>
  </si>
  <si>
    <t>Run 33: CA WWTP.NPV Investment[NoCapture, WWTP1to10, TCFUEL, large]</t>
  </si>
  <si>
    <t>Run 34: CA WWTP.NPV Investment[NoCapture, WWTP1to10, TCFUEL, large]</t>
  </si>
  <si>
    <t>Run 35: CA WWTP.NPV Investment[NoCapture, WWTP1to10, TCFUEL, large]</t>
  </si>
  <si>
    <t>Run 36: CA WWTP.NPV Investment[NoCapture, WWTP1to10, TCFUEL, large]</t>
  </si>
  <si>
    <t>Run 37: CA WWTP.NPV Investment[NoCapture, WWTP1to10, TCFUEL, large]</t>
  </si>
  <si>
    <t>Run 38: CA WWTP.NPV Investment[NoCapture, WWTP1to10, TCFUEL, large]</t>
  </si>
  <si>
    <t>Run 39: CA WWTP.NPV Investment[NoCapture, WWTP1to10, TCFUEL, large]</t>
  </si>
  <si>
    <t>Run 40: CA WWTP.NPV Investment[NoCapture, WWTP1to10, TCFUEL, large]</t>
  </si>
  <si>
    <t>Run 41: CA WWTP.NPV Investment[NoCapture, WWTP1to10, TCFUEL, large]</t>
  </si>
  <si>
    <t>Run 42: CA WWTP.NPV Investment[NoCapture, WWTP1to10, TCFUEL, large]</t>
  </si>
  <si>
    <t>Run 43: CA WWTP.NPV Investment[NoCapture, WWTP1to10, TCFUEL, large]</t>
  </si>
  <si>
    <t>Run 44: CA WWTP.NPV Investment[NoCapture, WWTP1to10, TCFUEL, large]</t>
  </si>
  <si>
    <t>Run 1: CA WWTP.NPV Investment[NoCapture, WWTP1to10, HTL, small]</t>
  </si>
  <si>
    <t>Run 2: CA WWTP.NPV Investment[NoCapture, WWTP1to10, HTL, small]</t>
  </si>
  <si>
    <t>Run 3: CA WWTP.NPV Investment[NoCapture, WWTP1to10, HTL, small]</t>
  </si>
  <si>
    <t>Run 4: CA WWTP.NPV Investment[NoCapture, WWTP1to10, HTL, small]</t>
  </si>
  <si>
    <t>Run 5: CA WWTP.NPV Investment[NoCapture, WWTP1to10, HTL, small]</t>
  </si>
  <si>
    <t>Run 6: CA WWTP.NPV Investment[NoCapture, WWTP1to10, HTL, small]</t>
  </si>
  <si>
    <t>Run 7: CA WWTP.NPV Investment[NoCapture, WWTP1to10, HTL, small]</t>
  </si>
  <si>
    <t>Run 8: CA WWTP.NPV Investment[NoCapture, WWTP1to10, HTL, small]</t>
  </si>
  <si>
    <t>Run 9: CA WWTP.NPV Investment[NoCapture, WWTP1to10, HTL, small]</t>
  </si>
  <si>
    <t>Run 10: CA WWTP.NPV Investment[NoCapture, WWTP1to10, HTL, small]</t>
  </si>
  <si>
    <t>Run 11: CA WWTP.NPV Investment[NoCapture, WWTP1to10, HTL, small]</t>
  </si>
  <si>
    <t>Run 12: CA WWTP.NPV Investment[NoCapture, WWTP1to10, HTL, small]</t>
  </si>
  <si>
    <t>Run 13: CA WWTP.NPV Investment[NoCapture, WWTP1to10, HTL, small]</t>
  </si>
  <si>
    <t>Run 14: CA WWTP.NPV Investment[NoCapture, WWTP1to10, HTL, small]</t>
  </si>
  <si>
    <t>Run 15: CA WWTP.NPV Investment[NoCapture, WWTP1to10, HTL, small]</t>
  </si>
  <si>
    <t>Run 16: CA WWTP.NPV Investment[NoCapture, WWTP1to10, HTL, small]</t>
  </si>
  <si>
    <t>Run 17: CA WWTP.NPV Investment[NoCapture, WWTP1to10, HTL, small]</t>
  </si>
  <si>
    <t>Run 18: CA WWTP.NPV Investment[NoCapture, WWTP1to10, HTL, small]</t>
  </si>
  <si>
    <t>Run 19: CA WWTP.NPV Investment[NoCapture, WWTP1to10, HTL, small]</t>
  </si>
  <si>
    <t>Run 20: CA WWTP.NPV Investment[NoCapture, WWTP1to10, HTL, small]</t>
  </si>
  <si>
    <t>Run 21: CA WWTP.NPV Investment[NoCapture, WWTP1to10, HTL, small]</t>
  </si>
  <si>
    <t>Run 22: CA WWTP.NPV Investment[NoCapture, WWTP1to10, HTL, small]</t>
  </si>
  <si>
    <t>Run 23: CA WWTP.NPV Investment[NoCapture, WWTP1to10, HTL, small]</t>
  </si>
  <si>
    <t>Run 24: CA WWTP.NPV Investment[NoCapture, WWTP1to10, HTL, small]</t>
  </si>
  <si>
    <t>Run 25: CA WWTP.NPV Investment[NoCapture, WWTP1to10, HTL, small]</t>
  </si>
  <si>
    <t>Run 26: CA WWTP.NPV Investment[NoCapture, WWTP1to10, HTL, small]</t>
  </si>
  <si>
    <t>Run 27: CA WWTP.NPV Investment[NoCapture, WWTP1to10, HTL, small]</t>
  </si>
  <si>
    <t>Run 28: CA WWTP.NPV Investment[NoCapture, WWTP1to10, HTL, small]</t>
  </si>
  <si>
    <t>Run 29: CA WWTP.NPV Investment[NoCapture, WWTP1to10, HTL, small]</t>
  </si>
  <si>
    <t>Run 30: CA WWTP.NPV Investment[NoCapture, WWTP1to10, HTL, small]</t>
  </si>
  <si>
    <t>Run 31: CA WWTP.NPV Investment[NoCapture, WWTP1to10, HTL, small]</t>
  </si>
  <si>
    <t>Run 32: CA WWTP.NPV Investment[NoCapture, WWTP1to10, HTL, small]</t>
  </si>
  <si>
    <t>Run 33: CA WWTP.NPV Investment[NoCapture, WWTP1to10, HTL, small]</t>
  </si>
  <si>
    <t>Run 34: CA WWTP.NPV Investment[NoCapture, WWTP1to10, HTL, small]</t>
  </si>
  <si>
    <t>Run 35: CA WWTP.NPV Investment[NoCapture, WWTP1to10, HTL, small]</t>
  </si>
  <si>
    <t>Run 36: CA WWTP.NPV Investment[NoCapture, WWTP1to10, HTL, small]</t>
  </si>
  <si>
    <t>Run 37: CA WWTP.NPV Investment[NoCapture, WWTP1to10, HTL, small]</t>
  </si>
  <si>
    <t>Run 38: CA WWTP.NPV Investment[NoCapture, WWTP1to10, HTL, small]</t>
  </si>
  <si>
    <t>Run 39: CA WWTP.NPV Investment[NoCapture, WWTP1to10, HTL, small]</t>
  </si>
  <si>
    <t>Run 40: CA WWTP.NPV Investment[NoCapture, WWTP1to10, HTL, small]</t>
  </si>
  <si>
    <t>Run 41: CA WWTP.NPV Investment[NoCapture, WWTP1to10, HTL, small]</t>
  </si>
  <si>
    <t>Run 42: CA WWTP.NPV Investment[NoCapture, WWTP1to10, HTL, small]</t>
  </si>
  <si>
    <t>Run 43: CA WWTP.NPV Investment[NoCapture, WWTP1to10, HTL, small]</t>
  </si>
  <si>
    <t>Run 44: CA WWTP.NPV Investment[NoCapture, WWTP1to10, HTL, small]</t>
  </si>
  <si>
    <t>Run 1: CA WWTP.NPV Investment[NoCapture, WWTP1to10, HTL, medium]</t>
  </si>
  <si>
    <t>Run 2: CA WWTP.NPV Investment[NoCapture, WWTP1to10, HTL, medium]</t>
  </si>
  <si>
    <t>Run 3: CA WWTP.NPV Investment[NoCapture, WWTP1to10, HTL, medium]</t>
  </si>
  <si>
    <t>Run 4: CA WWTP.NPV Investment[NoCapture, WWTP1to10, HTL, medium]</t>
  </si>
  <si>
    <t>Run 5: CA WWTP.NPV Investment[NoCapture, WWTP1to10, HTL, medium]</t>
  </si>
  <si>
    <t>Run 6: CA WWTP.NPV Investment[NoCapture, WWTP1to10, HTL, medium]</t>
  </si>
  <si>
    <t>Run 7: CA WWTP.NPV Investment[NoCapture, WWTP1to10, HTL, medium]</t>
  </si>
  <si>
    <t>Run 8: CA WWTP.NPV Investment[NoCapture, WWTP1to10, HTL, medium]</t>
  </si>
  <si>
    <t>Run 9: CA WWTP.NPV Investment[NoCapture, WWTP1to10, HTL, medium]</t>
  </si>
  <si>
    <t>Run 10: CA WWTP.NPV Investment[NoCapture, WWTP1to10, HTL, medium]</t>
  </si>
  <si>
    <t>Run 11: CA WWTP.NPV Investment[NoCapture, WWTP1to10, HTL, medium]</t>
  </si>
  <si>
    <t>Run 12: CA WWTP.NPV Investment[NoCapture, WWTP1to10, HTL, medium]</t>
  </si>
  <si>
    <t>Run 13: CA WWTP.NPV Investment[NoCapture, WWTP1to10, HTL, medium]</t>
  </si>
  <si>
    <t>Run 14: CA WWTP.NPV Investment[NoCapture, WWTP1to10, HTL, medium]</t>
  </si>
  <si>
    <t>Run 15: CA WWTP.NPV Investment[NoCapture, WWTP1to10, HTL, medium]</t>
  </si>
  <si>
    <t>Run 16: CA WWTP.NPV Investment[NoCapture, WWTP1to10, HTL, medium]</t>
  </si>
  <si>
    <t>Run 17: CA WWTP.NPV Investment[NoCapture, WWTP1to10, HTL, medium]</t>
  </si>
  <si>
    <t>Run 18: CA WWTP.NPV Investment[NoCapture, WWTP1to10, HTL, medium]</t>
  </si>
  <si>
    <t>Run 19: CA WWTP.NPV Investment[NoCapture, WWTP1to10, HTL, medium]</t>
  </si>
  <si>
    <t>Run 20: CA WWTP.NPV Investment[NoCapture, WWTP1to10, HTL, medium]</t>
  </si>
  <si>
    <t>Run 21: CA WWTP.NPV Investment[NoCapture, WWTP1to10, HTL, medium]</t>
  </si>
  <si>
    <t>Run 22: CA WWTP.NPV Investment[NoCapture, WWTP1to10, HTL, medium]</t>
  </si>
  <si>
    <t>Run 23: CA WWTP.NPV Investment[NoCapture, WWTP1to10, HTL, medium]</t>
  </si>
  <si>
    <t>Run 24: CA WWTP.NPV Investment[NoCapture, WWTP1to10, HTL, medium]</t>
  </si>
  <si>
    <t>Run 25: CA WWTP.NPV Investment[NoCapture, WWTP1to10, HTL, medium]</t>
  </si>
  <si>
    <t>Run 26: CA WWTP.NPV Investment[NoCapture, WWTP1to10, HTL, medium]</t>
  </si>
  <si>
    <t>Run 27: CA WWTP.NPV Investment[NoCapture, WWTP1to10, HTL, medium]</t>
  </si>
  <si>
    <t>Run 28: CA WWTP.NPV Investment[NoCapture, WWTP1to10, HTL, medium]</t>
  </si>
  <si>
    <t>Run 29: CA WWTP.NPV Investment[NoCapture, WWTP1to10, HTL, medium]</t>
  </si>
  <si>
    <t>Run 30: CA WWTP.NPV Investment[NoCapture, WWTP1to10, HTL, medium]</t>
  </si>
  <si>
    <t>Run 31: CA WWTP.NPV Investment[NoCapture, WWTP1to10, HTL, medium]</t>
  </si>
  <si>
    <t>Run 32: CA WWTP.NPV Investment[NoCapture, WWTP1to10, HTL, medium]</t>
  </si>
  <si>
    <t>Run 33: CA WWTP.NPV Investment[NoCapture, WWTP1to10, HTL, medium]</t>
  </si>
  <si>
    <t>Run 34: CA WWTP.NPV Investment[NoCapture, WWTP1to10, HTL, medium]</t>
  </si>
  <si>
    <t>Run 35: CA WWTP.NPV Investment[NoCapture, WWTP1to10, HTL, medium]</t>
  </si>
  <si>
    <t>Run 36: CA WWTP.NPV Investment[NoCapture, WWTP1to10, HTL, medium]</t>
  </si>
  <si>
    <t>Run 37: CA WWTP.NPV Investment[NoCapture, WWTP1to10, HTL, medium]</t>
  </si>
  <si>
    <t>Run 38: CA WWTP.NPV Investment[NoCapture, WWTP1to10, HTL, medium]</t>
  </si>
  <si>
    <t>Run 39: CA WWTP.NPV Investment[NoCapture, WWTP1to10, HTL, medium]</t>
  </si>
  <si>
    <t>Run 40: CA WWTP.NPV Investment[NoCapture, WWTP1to10, HTL, medium]</t>
  </si>
  <si>
    <t>Run 41: CA WWTP.NPV Investment[NoCapture, WWTP1to10, HTL, medium]</t>
  </si>
  <si>
    <t>Run 42: CA WWTP.NPV Investment[NoCapture, WWTP1to10, HTL, medium]</t>
  </si>
  <si>
    <t>Run 43: CA WWTP.NPV Investment[NoCapture, WWTP1to10, HTL, medium]</t>
  </si>
  <si>
    <t>Run 44: CA WWTP.NPV Investment[NoCapture, WWTP1to10, HTL, medium]</t>
  </si>
  <si>
    <t>Run 1: CA WWTP.NPV Investment[NoCapture, WWTP1to10, HTL, large]</t>
  </si>
  <si>
    <t>Run 2: CA WWTP.NPV Investment[NoCapture, WWTP1to10, HTL, large]</t>
  </si>
  <si>
    <t>Run 3: CA WWTP.NPV Investment[NoCapture, WWTP1to10, HTL, large]</t>
  </si>
  <si>
    <t>Run 4: CA WWTP.NPV Investment[NoCapture, WWTP1to10, HTL, large]</t>
  </si>
  <si>
    <t>Run 5: CA WWTP.NPV Investment[NoCapture, WWTP1to10, HTL, large]</t>
  </si>
  <si>
    <t>Run 6: CA WWTP.NPV Investment[NoCapture, WWTP1to10, HTL, large]</t>
  </si>
  <si>
    <t>Run 7: CA WWTP.NPV Investment[NoCapture, WWTP1to10, HTL, large]</t>
  </si>
  <si>
    <t>Run 8: CA WWTP.NPV Investment[NoCapture, WWTP1to10, HTL, large]</t>
  </si>
  <si>
    <t>Run 9: CA WWTP.NPV Investment[NoCapture, WWTP1to10, HTL, large]</t>
  </si>
  <si>
    <t>Run 10: CA WWTP.NPV Investment[NoCapture, WWTP1to10, HTL, large]</t>
  </si>
  <si>
    <t>Run 11: CA WWTP.NPV Investment[NoCapture, WWTP1to10, HTL, large]</t>
  </si>
  <si>
    <t>Run 12: CA WWTP.NPV Investment[NoCapture, WWTP1to10, HTL, large]</t>
  </si>
  <si>
    <t>Run 13: CA WWTP.NPV Investment[NoCapture, WWTP1to10, HTL, large]</t>
  </si>
  <si>
    <t>Run 14: CA WWTP.NPV Investment[NoCapture, WWTP1to10, HTL, large]</t>
  </si>
  <si>
    <t>Run 15: CA WWTP.NPV Investment[NoCapture, WWTP1to10, HTL, large]</t>
  </si>
  <si>
    <t>Run 16: CA WWTP.NPV Investment[NoCapture, WWTP1to10, HTL, large]</t>
  </si>
  <si>
    <t>Run 17: CA WWTP.NPV Investment[NoCapture, WWTP1to10, HTL, large]</t>
  </si>
  <si>
    <t>Run 18: CA WWTP.NPV Investment[NoCapture, WWTP1to10, HTL, large]</t>
  </si>
  <si>
    <t>Run 19: CA WWTP.NPV Investment[NoCapture, WWTP1to10, HTL, large]</t>
  </si>
  <si>
    <t>Run 20: CA WWTP.NPV Investment[NoCapture, WWTP1to10, HTL, large]</t>
  </si>
  <si>
    <t>Run 21: CA WWTP.NPV Investment[NoCapture, WWTP1to10, HTL, large]</t>
  </si>
  <si>
    <t>Run 22: CA WWTP.NPV Investment[NoCapture, WWTP1to10, HTL, large]</t>
  </si>
  <si>
    <t>Run 23: CA WWTP.NPV Investment[NoCapture, WWTP1to10, HTL, large]</t>
  </si>
  <si>
    <t>Run 24: CA WWTP.NPV Investment[NoCapture, WWTP1to10, HTL, large]</t>
  </si>
  <si>
    <t>Run 25: CA WWTP.NPV Investment[NoCapture, WWTP1to10, HTL, large]</t>
  </si>
  <si>
    <t>Run 26: CA WWTP.NPV Investment[NoCapture, WWTP1to10, HTL, large]</t>
  </si>
  <si>
    <t>Run 27: CA WWTP.NPV Investment[NoCapture, WWTP1to10, HTL, large]</t>
  </si>
  <si>
    <t>Run 28: CA WWTP.NPV Investment[NoCapture, WWTP1to10, HTL, large]</t>
  </si>
  <si>
    <t>Run 29: CA WWTP.NPV Investment[NoCapture, WWTP1to10, HTL, large]</t>
  </si>
  <si>
    <t>Run 30: CA WWTP.NPV Investment[NoCapture, WWTP1to10, HTL, large]</t>
  </si>
  <si>
    <t>Run 31: CA WWTP.NPV Investment[NoCapture, WWTP1to10, HTL, large]</t>
  </si>
  <si>
    <t>Run 32: CA WWTP.NPV Investment[NoCapture, WWTP1to10, HTL, large]</t>
  </si>
  <si>
    <t>Run 33: CA WWTP.NPV Investment[NoCapture, WWTP1to10, HTL, large]</t>
  </si>
  <si>
    <t>Run 34: CA WWTP.NPV Investment[NoCapture, WWTP1to10, HTL, large]</t>
  </si>
  <si>
    <t>Run 35: CA WWTP.NPV Investment[NoCapture, WWTP1to10, HTL, large]</t>
  </si>
  <si>
    <t>Run 36: CA WWTP.NPV Investment[NoCapture, WWTP1to10, HTL, large]</t>
  </si>
  <si>
    <t>Run 37: CA WWTP.NPV Investment[NoCapture, WWTP1to10, HTL, large]</t>
  </si>
  <si>
    <t>Run 38: CA WWTP.NPV Investment[NoCapture, WWTP1to10, HTL, large]</t>
  </si>
  <si>
    <t>Run 39: CA WWTP.NPV Investment[NoCapture, WWTP1to10, HTL, large]</t>
  </si>
  <si>
    <t>Run 40: CA WWTP.NPV Investment[NoCapture, WWTP1to10, HTL, large]</t>
  </si>
  <si>
    <t>Run 41: CA WWTP.NPV Investment[NoCapture, WWTP1to10, HTL, large]</t>
  </si>
  <si>
    <t>Run 42: CA WWTP.NPV Investment[NoCapture, WWTP1to10, HTL, large]</t>
  </si>
  <si>
    <t>Run 43: CA WWTP.NPV Investment[NoCapture, WWTP1to10, HTL, large]</t>
  </si>
  <si>
    <t>Run 44: CA WWTP.NPV Investment[NoCapture, WWTP1to10, HTL, large]</t>
  </si>
  <si>
    <t>Run 1: CA WWTP.NPV Investment[NoCapture, WWTP1to10, CHP, small]</t>
  </si>
  <si>
    <t>Run 2: CA WWTP.NPV Investment[NoCapture, WWTP1to10, CHP, small]</t>
  </si>
  <si>
    <t>Run 3: CA WWTP.NPV Investment[NoCapture, WWTP1to10, CHP, small]</t>
  </si>
  <si>
    <t>Run 4: CA WWTP.NPV Investment[NoCapture, WWTP1to10, CHP, small]</t>
  </si>
  <si>
    <t>Run 5: CA WWTP.NPV Investment[NoCapture, WWTP1to10, CHP, small]</t>
  </si>
  <si>
    <t>Run 6: CA WWTP.NPV Investment[NoCapture, WWTP1to10, CHP, small]</t>
  </si>
  <si>
    <t>Run 7: CA WWTP.NPV Investment[NoCapture, WWTP1to10, CHP, small]</t>
  </si>
  <si>
    <t>Run 8: CA WWTP.NPV Investment[NoCapture, WWTP1to10, CHP, small]</t>
  </si>
  <si>
    <t>Run 9: CA WWTP.NPV Investment[NoCapture, WWTP1to10, CHP, small]</t>
  </si>
  <si>
    <t>Run 10: CA WWTP.NPV Investment[NoCapture, WWTP1to10, CHP, small]</t>
  </si>
  <si>
    <t>Run 11: CA WWTP.NPV Investment[NoCapture, WWTP1to10, CHP, small]</t>
  </si>
  <si>
    <t>Run 12: CA WWTP.NPV Investment[NoCapture, WWTP1to10, CHP, small]</t>
  </si>
  <si>
    <t>Run 13: CA WWTP.NPV Investment[NoCapture, WWTP1to10, CHP, small]</t>
  </si>
  <si>
    <t>Run 14: CA WWTP.NPV Investment[NoCapture, WWTP1to10, CHP, small]</t>
  </si>
  <si>
    <t>Run 15: CA WWTP.NPV Investment[NoCapture, WWTP1to10, CHP, small]</t>
  </si>
  <si>
    <t>Run 16: CA WWTP.NPV Investment[NoCapture, WWTP1to10, CHP, small]</t>
  </si>
  <si>
    <t>Run 17: CA WWTP.NPV Investment[NoCapture, WWTP1to10, CHP, small]</t>
  </si>
  <si>
    <t>Run 18: CA WWTP.NPV Investment[NoCapture, WWTP1to10, CHP, small]</t>
  </si>
  <si>
    <t>Run 19: CA WWTP.NPV Investment[NoCapture, WWTP1to10, CHP, small]</t>
  </si>
  <si>
    <t>Run 20: CA WWTP.NPV Investment[NoCapture, WWTP1to10, CHP, small]</t>
  </si>
  <si>
    <t>Run 21: CA WWTP.NPV Investment[NoCapture, WWTP1to10, CHP, small]</t>
  </si>
  <si>
    <t>Run 22: CA WWTP.NPV Investment[NoCapture, WWTP1to10, CHP, small]</t>
  </si>
  <si>
    <t>Run 23: CA WWTP.NPV Investment[NoCapture, WWTP1to10, CHP, small]</t>
  </si>
  <si>
    <t>Run 24: CA WWTP.NPV Investment[NoCapture, WWTP1to10, CHP, small]</t>
  </si>
  <si>
    <t>Run 25: CA WWTP.NPV Investment[NoCapture, WWTP1to10, CHP, small]</t>
  </si>
  <si>
    <t>Run 26: CA WWTP.NPV Investment[NoCapture, WWTP1to10, CHP, small]</t>
  </si>
  <si>
    <t>Run 27: CA WWTP.NPV Investment[NoCapture, WWTP1to10, CHP, small]</t>
  </si>
  <si>
    <t>Run 28: CA WWTP.NPV Investment[NoCapture, WWTP1to10, CHP, small]</t>
  </si>
  <si>
    <t>Run 29: CA WWTP.NPV Investment[NoCapture, WWTP1to10, CHP, small]</t>
  </si>
  <si>
    <t>Run 30: CA WWTP.NPV Investment[NoCapture, WWTP1to10, CHP, small]</t>
  </si>
  <si>
    <t>Run 31: CA WWTP.NPV Investment[NoCapture, WWTP1to10, CHP, small]</t>
  </si>
  <si>
    <t>Run 32: CA WWTP.NPV Investment[NoCapture, WWTP1to10, CHP, small]</t>
  </si>
  <si>
    <t>Run 33: CA WWTP.NPV Investment[NoCapture, WWTP1to10, CHP, small]</t>
  </si>
  <si>
    <t>Run 34: CA WWTP.NPV Investment[NoCapture, WWTP1to10, CHP, small]</t>
  </si>
  <si>
    <t>Run 35: CA WWTP.NPV Investment[NoCapture, WWTP1to10, CHP, small]</t>
  </si>
  <si>
    <t>Run 36: CA WWTP.NPV Investment[NoCapture, WWTP1to10, CHP, small]</t>
  </si>
  <si>
    <t>Run 37: CA WWTP.NPV Investment[NoCapture, WWTP1to10, CHP, small]</t>
  </si>
  <si>
    <t>Run 38: CA WWTP.NPV Investment[NoCapture, WWTP1to10, CHP, small]</t>
  </si>
  <si>
    <t>Run 39: CA WWTP.NPV Investment[NoCapture, WWTP1to10, CHP, small]</t>
  </si>
  <si>
    <t>Run 40: CA WWTP.NPV Investment[NoCapture, WWTP1to10, CHP, small]</t>
  </si>
  <si>
    <t>Run 41: CA WWTP.NPV Investment[NoCapture, WWTP1to10, CHP, small]</t>
  </si>
  <si>
    <t>Run 42: CA WWTP.NPV Investment[NoCapture, WWTP1to10, CHP, small]</t>
  </si>
  <si>
    <t>Run 43: CA WWTP.NPV Investment[NoCapture, WWTP1to10, CHP, small]</t>
  </si>
  <si>
    <t>Run 44: CA WWTP.NPV Investment[NoCapture, WWTP1to10, CHP, small]</t>
  </si>
  <si>
    <t>Run 1: CA WWTP.NPV Investment[NoCapture, WWTP1to10, CHP, medium]</t>
  </si>
  <si>
    <t>Run 2: CA WWTP.NPV Investment[NoCapture, WWTP1to10, CHP, medium]</t>
  </si>
  <si>
    <t>Run 3: CA WWTP.NPV Investment[NoCapture, WWTP1to10, CHP, medium]</t>
  </si>
  <si>
    <t>Run 4: CA WWTP.NPV Investment[NoCapture, WWTP1to10, CHP, medium]</t>
  </si>
  <si>
    <t>Run 5: CA WWTP.NPV Investment[NoCapture, WWTP1to10, CHP, medium]</t>
  </si>
  <si>
    <t>Run 6: CA WWTP.NPV Investment[NoCapture, WWTP1to10, CHP, medium]</t>
  </si>
  <si>
    <t>Run 7: CA WWTP.NPV Investment[NoCapture, WWTP1to10, CHP, medium]</t>
  </si>
  <si>
    <t>Run 8: CA WWTP.NPV Investment[NoCapture, WWTP1to10, CHP, medium]</t>
  </si>
  <si>
    <t>Run 9: CA WWTP.NPV Investment[NoCapture, WWTP1to10, CHP, medium]</t>
  </si>
  <si>
    <t>Run 10: CA WWTP.NPV Investment[NoCapture, WWTP1to10, CHP, medium]</t>
  </si>
  <si>
    <t>Run 11: CA WWTP.NPV Investment[NoCapture, WWTP1to10, CHP, medium]</t>
  </si>
  <si>
    <t>Run 12: CA WWTP.NPV Investment[NoCapture, WWTP1to10, CHP, medium]</t>
  </si>
  <si>
    <t>Run 13: CA WWTP.NPV Investment[NoCapture, WWTP1to10, CHP, medium]</t>
  </si>
  <si>
    <t>Run 14: CA WWTP.NPV Investment[NoCapture, WWTP1to10, CHP, medium]</t>
  </si>
  <si>
    <t>Run 15: CA WWTP.NPV Investment[NoCapture, WWTP1to10, CHP, medium]</t>
  </si>
  <si>
    <t>Run 16: CA WWTP.NPV Investment[NoCapture, WWTP1to10, CHP, medium]</t>
  </si>
  <si>
    <t>Run 17: CA WWTP.NPV Investment[NoCapture, WWTP1to10, CHP, medium]</t>
  </si>
  <si>
    <t>Run 18: CA WWTP.NPV Investment[NoCapture, WWTP1to10, CHP, medium]</t>
  </si>
  <si>
    <t>Run 19: CA WWTP.NPV Investment[NoCapture, WWTP1to10, CHP, medium]</t>
  </si>
  <si>
    <t>Run 20: CA WWTP.NPV Investment[NoCapture, WWTP1to10, CHP, medium]</t>
  </si>
  <si>
    <t>Run 21: CA WWTP.NPV Investment[NoCapture, WWTP1to10, CHP, medium]</t>
  </si>
  <si>
    <t>Run 22: CA WWTP.NPV Investment[NoCapture, WWTP1to10, CHP, medium]</t>
  </si>
  <si>
    <t>Run 23: CA WWTP.NPV Investment[NoCapture, WWTP1to10, CHP, medium]</t>
  </si>
  <si>
    <t>Run 24: CA WWTP.NPV Investment[NoCapture, WWTP1to10, CHP, medium]</t>
  </si>
  <si>
    <t>Run 25: CA WWTP.NPV Investment[NoCapture, WWTP1to10, CHP, medium]</t>
  </si>
  <si>
    <t>Run 26: CA WWTP.NPV Investment[NoCapture, WWTP1to10, CHP, medium]</t>
  </si>
  <si>
    <t>Run 27: CA WWTP.NPV Investment[NoCapture, WWTP1to10, CHP, medium]</t>
  </si>
  <si>
    <t>Run 28: CA WWTP.NPV Investment[NoCapture, WWTP1to10, CHP, medium]</t>
  </si>
  <si>
    <t>Run 29: CA WWTP.NPV Investment[NoCapture, WWTP1to10, CHP, medium]</t>
  </si>
  <si>
    <t>Run 30: CA WWTP.NPV Investment[NoCapture, WWTP1to10, CHP, medium]</t>
  </si>
  <si>
    <t>Run 31: CA WWTP.NPV Investment[NoCapture, WWTP1to10, CHP, medium]</t>
  </si>
  <si>
    <t>Run 32: CA WWTP.NPV Investment[NoCapture, WWTP1to10, CHP, medium]</t>
  </si>
  <si>
    <t>Run 33: CA WWTP.NPV Investment[NoCapture, WWTP1to10, CHP, medium]</t>
  </si>
  <si>
    <t>Run 34: CA WWTP.NPV Investment[NoCapture, WWTP1to10, CHP, medium]</t>
  </si>
  <si>
    <t>Run 35: CA WWTP.NPV Investment[NoCapture, WWTP1to10, CHP, medium]</t>
  </si>
  <si>
    <t>Run 36: CA WWTP.NPV Investment[NoCapture, WWTP1to10, CHP, medium]</t>
  </si>
  <si>
    <t>Run 37: CA WWTP.NPV Investment[NoCapture, WWTP1to10, CHP, medium]</t>
  </si>
  <si>
    <t>Run 38: CA WWTP.NPV Investment[NoCapture, WWTP1to10, CHP, medium]</t>
  </si>
  <si>
    <t>Run 39: CA WWTP.NPV Investment[NoCapture, WWTP1to10, CHP, medium]</t>
  </si>
  <si>
    <t>Run 40: CA WWTP.NPV Investment[NoCapture, WWTP1to10, CHP, medium]</t>
  </si>
  <si>
    <t>Run 41: CA WWTP.NPV Investment[NoCapture, WWTP1to10, CHP, medium]</t>
  </si>
  <si>
    <t>Run 42: CA WWTP.NPV Investment[NoCapture, WWTP1to10, CHP, medium]</t>
  </si>
  <si>
    <t>Run 43: CA WWTP.NPV Investment[NoCapture, WWTP1to10, CHP, medium]</t>
  </si>
  <si>
    <t>Run 44: CA WWTP.NPV Investment[NoCapture, WWTP1to10, CHP, medium]</t>
  </si>
  <si>
    <t>Run 1: CA WWTP.NPV Investment[NoCapture, WWTP1to10, CHP, large]</t>
  </si>
  <si>
    <t>Run 2: CA WWTP.NPV Investment[NoCapture, WWTP1to10, CHP, large]</t>
  </si>
  <si>
    <t>Run 3: CA WWTP.NPV Investment[NoCapture, WWTP1to10, CHP, large]</t>
  </si>
  <si>
    <t>Run 4: CA WWTP.NPV Investment[NoCapture, WWTP1to10, CHP, large]</t>
  </si>
  <si>
    <t>Run 5: CA WWTP.NPV Investment[NoCapture, WWTP1to10, CHP, large]</t>
  </si>
  <si>
    <t>Run 6: CA WWTP.NPV Investment[NoCapture, WWTP1to10, CHP, large]</t>
  </si>
  <si>
    <t>Run 7: CA WWTP.NPV Investment[NoCapture, WWTP1to10, CHP, large]</t>
  </si>
  <si>
    <t>Run 8: CA WWTP.NPV Investment[NoCapture, WWTP1to10, CHP, large]</t>
  </si>
  <si>
    <t>Run 9: CA WWTP.NPV Investment[NoCapture, WWTP1to10, CHP, large]</t>
  </si>
  <si>
    <t>Run 10: CA WWTP.NPV Investment[NoCapture, WWTP1to10, CHP, large]</t>
  </si>
  <si>
    <t>Run 11: CA WWTP.NPV Investment[NoCapture, WWTP1to10, CHP, large]</t>
  </si>
  <si>
    <t>Run 12: CA WWTP.NPV Investment[NoCapture, WWTP1to10, CHP, large]</t>
  </si>
  <si>
    <t>Run 13: CA WWTP.NPV Investment[NoCapture, WWTP1to10, CHP, large]</t>
  </si>
  <si>
    <t>Run 14: CA WWTP.NPV Investment[NoCapture, WWTP1to10, CHP, large]</t>
  </si>
  <si>
    <t>Run 15: CA WWTP.NPV Investment[NoCapture, WWTP1to10, CHP, large]</t>
  </si>
  <si>
    <t>Run 16: CA WWTP.NPV Investment[NoCapture, WWTP1to10, CHP, large]</t>
  </si>
  <si>
    <t>Run 17: CA WWTP.NPV Investment[NoCapture, WWTP1to10, CHP, large]</t>
  </si>
  <si>
    <t>Run 18: CA WWTP.NPV Investment[NoCapture, WWTP1to10, CHP, large]</t>
  </si>
  <si>
    <t>Run 19: CA WWTP.NPV Investment[NoCapture, WWTP1to10, CHP, large]</t>
  </si>
  <si>
    <t>Run 20: CA WWTP.NPV Investment[NoCapture, WWTP1to10, CHP, large]</t>
  </si>
  <si>
    <t>Run 21: CA WWTP.NPV Investment[NoCapture, WWTP1to10, CHP, large]</t>
  </si>
  <si>
    <t>Run 22: CA WWTP.NPV Investment[NoCapture, WWTP1to10, CHP, large]</t>
  </si>
  <si>
    <t>Run 23: CA WWTP.NPV Investment[NoCapture, WWTP1to10, CHP, large]</t>
  </si>
  <si>
    <t>Run 24: CA WWTP.NPV Investment[NoCapture, WWTP1to10, CHP, large]</t>
  </si>
  <si>
    <t>Run 25: CA WWTP.NPV Investment[NoCapture, WWTP1to10, CHP, large]</t>
  </si>
  <si>
    <t>Run 26: CA WWTP.NPV Investment[NoCapture, WWTP1to10, CHP, large]</t>
  </si>
  <si>
    <t>Run 27: CA WWTP.NPV Investment[NoCapture, WWTP1to10, CHP, large]</t>
  </si>
  <si>
    <t>Run 28: CA WWTP.NPV Investment[NoCapture, WWTP1to10, CHP, large]</t>
  </si>
  <si>
    <t>Run 29: CA WWTP.NPV Investment[NoCapture, WWTP1to10, CHP, large]</t>
  </si>
  <si>
    <t>Run 30: CA WWTP.NPV Investment[NoCapture, WWTP1to10, CHP, large]</t>
  </si>
  <si>
    <t>Run 31: CA WWTP.NPV Investment[NoCapture, WWTP1to10, CHP, large]</t>
  </si>
  <si>
    <t>Run 32: CA WWTP.NPV Investment[NoCapture, WWTP1to10, CHP, large]</t>
  </si>
  <si>
    <t>Run 33: CA WWTP.NPV Investment[NoCapture, WWTP1to10, CHP, large]</t>
  </si>
  <si>
    <t>Run 34: CA WWTP.NPV Investment[NoCapture, WWTP1to10, CHP, large]</t>
  </si>
  <si>
    <t>Run 35: CA WWTP.NPV Investment[NoCapture, WWTP1to10, CHP, large]</t>
  </si>
  <si>
    <t>Run 36: CA WWTP.NPV Investment[NoCapture, WWTP1to10, CHP, large]</t>
  </si>
  <si>
    <t>Run 37: CA WWTP.NPV Investment[NoCapture, WWTP1to10, CHP, large]</t>
  </si>
  <si>
    <t>Run 38: CA WWTP.NPV Investment[NoCapture, WWTP1to10, CHP, large]</t>
  </si>
  <si>
    <t>Run 39: CA WWTP.NPV Investment[NoCapture, WWTP1to10, CHP, large]</t>
  </si>
  <si>
    <t>Run 40: CA WWTP.NPV Investment[NoCapture, WWTP1to10, CHP, large]</t>
  </si>
  <si>
    <t>Run 41: CA WWTP.NPV Investment[NoCapture, WWTP1to10, CHP, large]</t>
  </si>
  <si>
    <t>Run 42: CA WWTP.NPV Investment[NoCapture, WWTP1to10, CHP, large]</t>
  </si>
  <si>
    <t>Run 43: CA WWTP.NPV Investment[NoCapture, WWTP1to10, CHP, large]</t>
  </si>
  <si>
    <t>Run 44: CA WWTP.NPV Investment[NoCapture, WWTP1to10, CHP, large]</t>
  </si>
  <si>
    <t>Run 1: CA WWTP.NPV Investment[NoCapture, WWTP10to100, NoWTE, small]</t>
  </si>
  <si>
    <t>Run 2: CA WWTP.NPV Investment[NoCapture, WWTP10to100, NoWTE, small]</t>
  </si>
  <si>
    <t>Run 3: CA WWTP.NPV Investment[NoCapture, WWTP10to100, NoWTE, small]</t>
  </si>
  <si>
    <t>Run 4: CA WWTP.NPV Investment[NoCapture, WWTP10to100, NoWTE, small]</t>
  </si>
  <si>
    <t>Run 5: CA WWTP.NPV Investment[NoCapture, WWTP10to100, NoWTE, small]</t>
  </si>
  <si>
    <t>Run 6: CA WWTP.NPV Investment[NoCapture, WWTP10to100, NoWTE, small]</t>
  </si>
  <si>
    <t>Run 7: CA WWTP.NPV Investment[NoCapture, WWTP10to100, NoWTE, small]</t>
  </si>
  <si>
    <t>Run 8: CA WWTP.NPV Investment[NoCapture, WWTP10to100, NoWTE, small]</t>
  </si>
  <si>
    <t>Run 9: CA WWTP.NPV Investment[NoCapture, WWTP10to100, NoWTE, small]</t>
  </si>
  <si>
    <t>Run 10: CA WWTP.NPV Investment[NoCapture, WWTP10to100, NoWTE, small]</t>
  </si>
  <si>
    <t>Run 11: CA WWTP.NPV Investment[NoCapture, WWTP10to100, NoWTE, small]</t>
  </si>
  <si>
    <t>Run 12: CA WWTP.NPV Investment[NoCapture, WWTP10to100, NoWTE, small]</t>
  </si>
  <si>
    <t>Run 13: CA WWTP.NPV Investment[NoCapture, WWTP10to100, NoWTE, small]</t>
  </si>
  <si>
    <t>Run 14: CA WWTP.NPV Investment[NoCapture, WWTP10to100, NoWTE, small]</t>
  </si>
  <si>
    <t>Run 15: CA WWTP.NPV Investment[NoCapture, WWTP10to100, NoWTE, small]</t>
  </si>
  <si>
    <t>Run 16: CA WWTP.NPV Investment[NoCapture, WWTP10to100, NoWTE, small]</t>
  </si>
  <si>
    <t>Run 17: CA WWTP.NPV Investment[NoCapture, WWTP10to100, NoWTE, small]</t>
  </si>
  <si>
    <t>Run 18: CA WWTP.NPV Investment[NoCapture, WWTP10to100, NoWTE, small]</t>
  </si>
  <si>
    <t>Run 19: CA WWTP.NPV Investment[NoCapture, WWTP10to100, NoWTE, small]</t>
  </si>
  <si>
    <t>Run 20: CA WWTP.NPV Investment[NoCapture, WWTP10to100, NoWTE, small]</t>
  </si>
  <si>
    <t>Run 21: CA WWTP.NPV Investment[NoCapture, WWTP10to100, NoWTE, small]</t>
  </si>
  <si>
    <t>Run 22: CA WWTP.NPV Investment[NoCapture, WWTP10to100, NoWTE, small]</t>
  </si>
  <si>
    <t>Run 23: CA WWTP.NPV Investment[NoCapture, WWTP10to100, NoWTE, small]</t>
  </si>
  <si>
    <t>Run 24: CA WWTP.NPV Investment[NoCapture, WWTP10to100, NoWTE, small]</t>
  </si>
  <si>
    <t>Run 25: CA WWTP.NPV Investment[NoCapture, WWTP10to100, NoWTE, small]</t>
  </si>
  <si>
    <t>Run 26: CA WWTP.NPV Investment[NoCapture, WWTP10to100, NoWTE, small]</t>
  </si>
  <si>
    <t>Run 27: CA WWTP.NPV Investment[NoCapture, WWTP10to100, NoWTE, small]</t>
  </si>
  <si>
    <t>Run 28: CA WWTP.NPV Investment[NoCapture, WWTP10to100, NoWTE, small]</t>
  </si>
  <si>
    <t>Run 29: CA WWTP.NPV Investment[NoCapture, WWTP10to100, NoWTE, small]</t>
  </si>
  <si>
    <t>Run 30: CA WWTP.NPV Investment[NoCapture, WWTP10to100, NoWTE, small]</t>
  </si>
  <si>
    <t>Run 31: CA WWTP.NPV Investment[NoCapture, WWTP10to100, NoWTE, small]</t>
  </si>
  <si>
    <t>Run 32: CA WWTP.NPV Investment[NoCapture, WWTP10to100, NoWTE, small]</t>
  </si>
  <si>
    <t>Run 33: CA WWTP.NPV Investment[NoCapture, WWTP10to100, NoWTE, small]</t>
  </si>
  <si>
    <t>Run 34: CA WWTP.NPV Investment[NoCapture, WWTP10to100, NoWTE, small]</t>
  </si>
  <si>
    <t>Run 35: CA WWTP.NPV Investment[NoCapture, WWTP10to100, NoWTE, small]</t>
  </si>
  <si>
    <t>Run 36: CA WWTP.NPV Investment[NoCapture, WWTP10to100, NoWTE, small]</t>
  </si>
  <si>
    <t>Run 37: CA WWTP.NPV Investment[NoCapture, WWTP10to100, NoWTE, small]</t>
  </si>
  <si>
    <t>Run 38: CA WWTP.NPV Investment[NoCapture, WWTP10to100, NoWTE, small]</t>
  </si>
  <si>
    <t>Run 39: CA WWTP.NPV Investment[NoCapture, WWTP10to100, NoWTE, small]</t>
  </si>
  <si>
    <t>Run 40: CA WWTP.NPV Investment[NoCapture, WWTP10to100, NoWTE, small]</t>
  </si>
  <si>
    <t>Run 41: CA WWTP.NPV Investment[NoCapture, WWTP10to100, NoWTE, small]</t>
  </si>
  <si>
    <t>Run 42: CA WWTP.NPV Investment[NoCapture, WWTP10to100, NoWTE, small]</t>
  </si>
  <si>
    <t>Run 43: CA WWTP.NPV Investment[NoCapture, WWTP10to100, NoWTE, small]</t>
  </si>
  <si>
    <t>Run 44: CA WWTP.NPV Investment[NoCapture, WWTP10to100, NoWTE, small]</t>
  </si>
  <si>
    <t>Run 1: CA WWTP.NPV Investment[NoCapture, WWTP10to100, NoWTE, medium]</t>
  </si>
  <si>
    <t>Run 2: CA WWTP.NPV Investment[NoCapture, WWTP10to100, NoWTE, medium]</t>
  </si>
  <si>
    <t>Run 3: CA WWTP.NPV Investment[NoCapture, WWTP10to100, NoWTE, medium]</t>
  </si>
  <si>
    <t>Run 4: CA WWTP.NPV Investment[NoCapture, WWTP10to100, NoWTE, medium]</t>
  </si>
  <si>
    <t>Run 5: CA WWTP.NPV Investment[NoCapture, WWTP10to100, NoWTE, medium]</t>
  </si>
  <si>
    <t>Run 6: CA WWTP.NPV Investment[NoCapture, WWTP10to100, NoWTE, medium]</t>
  </si>
  <si>
    <t>Run 7: CA WWTP.NPV Investment[NoCapture, WWTP10to100, NoWTE, medium]</t>
  </si>
  <si>
    <t>Run 8: CA WWTP.NPV Investment[NoCapture, WWTP10to100, NoWTE, medium]</t>
  </si>
  <si>
    <t>Run 9: CA WWTP.NPV Investment[NoCapture, WWTP10to100, NoWTE, medium]</t>
  </si>
  <si>
    <t>Run 10: CA WWTP.NPV Investment[NoCapture, WWTP10to100, NoWTE, medium]</t>
  </si>
  <si>
    <t>Run 11: CA WWTP.NPV Investment[NoCapture, WWTP10to100, NoWTE, medium]</t>
  </si>
  <si>
    <t>Run 12: CA WWTP.NPV Investment[NoCapture, WWTP10to100, NoWTE, medium]</t>
  </si>
  <si>
    <t>Run 13: CA WWTP.NPV Investment[NoCapture, WWTP10to100, NoWTE, medium]</t>
  </si>
  <si>
    <t>Run 14: CA WWTP.NPV Investment[NoCapture, WWTP10to100, NoWTE, medium]</t>
  </si>
  <si>
    <t>Run 15: CA WWTP.NPV Investment[NoCapture, WWTP10to100, NoWTE, medium]</t>
  </si>
  <si>
    <t>Run 16: CA WWTP.NPV Investment[NoCapture, WWTP10to100, NoWTE, medium]</t>
  </si>
  <si>
    <t>Run 17: CA WWTP.NPV Investment[NoCapture, WWTP10to100, NoWTE, medium]</t>
  </si>
  <si>
    <t>Run 18: CA WWTP.NPV Investment[NoCapture, WWTP10to100, NoWTE, medium]</t>
  </si>
  <si>
    <t>Run 19: CA WWTP.NPV Investment[NoCapture, WWTP10to100, NoWTE, medium]</t>
  </si>
  <si>
    <t>Run 20: CA WWTP.NPV Investment[NoCapture, WWTP10to100, NoWTE, medium]</t>
  </si>
  <si>
    <t>Run 21: CA WWTP.NPV Investment[NoCapture, WWTP10to100, NoWTE, medium]</t>
  </si>
  <si>
    <t>Run 22: CA WWTP.NPV Investment[NoCapture, WWTP10to100, NoWTE, medium]</t>
  </si>
  <si>
    <t>Run 23: CA WWTP.NPV Investment[NoCapture, WWTP10to100, NoWTE, medium]</t>
  </si>
  <si>
    <t>Run 24: CA WWTP.NPV Investment[NoCapture, WWTP10to100, NoWTE, medium]</t>
  </si>
  <si>
    <t>Run 25: CA WWTP.NPV Investment[NoCapture, WWTP10to100, NoWTE, medium]</t>
  </si>
  <si>
    <t>Run 26: CA WWTP.NPV Investment[NoCapture, WWTP10to100, NoWTE, medium]</t>
  </si>
  <si>
    <t>Run 27: CA WWTP.NPV Investment[NoCapture, WWTP10to100, NoWTE, medium]</t>
  </si>
  <si>
    <t>Run 28: CA WWTP.NPV Investment[NoCapture, WWTP10to100, NoWTE, medium]</t>
  </si>
  <si>
    <t>Run 29: CA WWTP.NPV Investment[NoCapture, WWTP10to100, NoWTE, medium]</t>
  </si>
  <si>
    <t>Run 30: CA WWTP.NPV Investment[NoCapture, WWTP10to100, NoWTE, medium]</t>
  </si>
  <si>
    <t>Run 31: CA WWTP.NPV Investment[NoCapture, WWTP10to100, NoWTE, medium]</t>
  </si>
  <si>
    <t>Run 32: CA WWTP.NPV Investment[NoCapture, WWTP10to100, NoWTE, medium]</t>
  </si>
  <si>
    <t>Run 33: CA WWTP.NPV Investment[NoCapture, WWTP10to100, NoWTE, medium]</t>
  </si>
  <si>
    <t>Run 34: CA WWTP.NPV Investment[NoCapture, WWTP10to100, NoWTE, medium]</t>
  </si>
  <si>
    <t>Run 35: CA WWTP.NPV Investment[NoCapture, WWTP10to100, NoWTE, medium]</t>
  </si>
  <si>
    <t>Run 36: CA WWTP.NPV Investment[NoCapture, WWTP10to100, NoWTE, medium]</t>
  </si>
  <si>
    <t>Run 37: CA WWTP.NPV Investment[NoCapture, WWTP10to100, NoWTE, medium]</t>
  </si>
  <si>
    <t>Run 38: CA WWTP.NPV Investment[NoCapture, WWTP10to100, NoWTE, medium]</t>
  </si>
  <si>
    <t>Run 39: CA WWTP.NPV Investment[NoCapture, WWTP10to100, NoWTE, medium]</t>
  </si>
  <si>
    <t>Run 40: CA WWTP.NPV Investment[NoCapture, WWTP10to100, NoWTE, medium]</t>
  </si>
  <si>
    <t>Run 41: CA WWTP.NPV Investment[NoCapture, WWTP10to100, NoWTE, medium]</t>
  </si>
  <si>
    <t>Run 42: CA WWTP.NPV Investment[NoCapture, WWTP10to100, NoWTE, medium]</t>
  </si>
  <si>
    <t>Run 43: CA WWTP.NPV Investment[NoCapture, WWTP10to100, NoWTE, medium]</t>
  </si>
  <si>
    <t>Run 44: CA WWTP.NPV Investment[NoCapture, WWTP10to100, NoWTE, medium]</t>
  </si>
  <si>
    <t>Run 1: CA WWTP.NPV Investment[NoCapture, WWTP10to100, NoWTE, large]</t>
  </si>
  <si>
    <t>Run 2: CA WWTP.NPV Investment[NoCapture, WWTP10to100, NoWTE, large]</t>
  </si>
  <si>
    <t>Run 3: CA WWTP.NPV Investment[NoCapture, WWTP10to100, NoWTE, large]</t>
  </si>
  <si>
    <t>Run 4: CA WWTP.NPV Investment[NoCapture, WWTP10to100, NoWTE, large]</t>
  </si>
  <si>
    <t>Run 5: CA WWTP.NPV Investment[NoCapture, WWTP10to100, NoWTE, large]</t>
  </si>
  <si>
    <t>Run 6: CA WWTP.NPV Investment[NoCapture, WWTP10to100, NoWTE, large]</t>
  </si>
  <si>
    <t>Run 7: CA WWTP.NPV Investment[NoCapture, WWTP10to100, NoWTE, large]</t>
  </si>
  <si>
    <t>Run 8: CA WWTP.NPV Investment[NoCapture, WWTP10to100, NoWTE, large]</t>
  </si>
  <si>
    <t>Run 9: CA WWTP.NPV Investment[NoCapture, WWTP10to100, NoWTE, large]</t>
  </si>
  <si>
    <t>Run 10: CA WWTP.NPV Investment[NoCapture, WWTP10to100, NoWTE, large]</t>
  </si>
  <si>
    <t>Run 11: CA WWTP.NPV Investment[NoCapture, WWTP10to100, NoWTE, large]</t>
  </si>
  <si>
    <t>Run 12: CA WWTP.NPV Investment[NoCapture, WWTP10to100, NoWTE, large]</t>
  </si>
  <si>
    <t>Run 13: CA WWTP.NPV Investment[NoCapture, WWTP10to100, NoWTE, large]</t>
  </si>
  <si>
    <t>Run 14: CA WWTP.NPV Investment[NoCapture, WWTP10to100, NoWTE, large]</t>
  </si>
  <si>
    <t>Run 15: CA WWTP.NPV Investment[NoCapture, WWTP10to100, NoWTE, large]</t>
  </si>
  <si>
    <t>Run 16: CA WWTP.NPV Investment[NoCapture, WWTP10to100, NoWTE, large]</t>
  </si>
  <si>
    <t>Run 17: CA WWTP.NPV Investment[NoCapture, WWTP10to100, NoWTE, large]</t>
  </si>
  <si>
    <t>Run 18: CA WWTP.NPV Investment[NoCapture, WWTP10to100, NoWTE, large]</t>
  </si>
  <si>
    <t>Run 19: CA WWTP.NPV Investment[NoCapture, WWTP10to100, NoWTE, large]</t>
  </si>
  <si>
    <t>Run 20: CA WWTP.NPV Investment[NoCapture, WWTP10to100, NoWTE, large]</t>
  </si>
  <si>
    <t>Run 21: CA WWTP.NPV Investment[NoCapture, WWTP10to100, NoWTE, large]</t>
  </si>
  <si>
    <t>Run 22: CA WWTP.NPV Investment[NoCapture, WWTP10to100, NoWTE, large]</t>
  </si>
  <si>
    <t>Run 23: CA WWTP.NPV Investment[NoCapture, WWTP10to100, NoWTE, large]</t>
  </si>
  <si>
    <t>Run 24: CA WWTP.NPV Investment[NoCapture, WWTP10to100, NoWTE, large]</t>
  </si>
  <si>
    <t>Run 25: CA WWTP.NPV Investment[NoCapture, WWTP10to100, NoWTE, large]</t>
  </si>
  <si>
    <t>Run 26: CA WWTP.NPV Investment[NoCapture, WWTP10to100, NoWTE, large]</t>
  </si>
  <si>
    <t>Run 27: CA WWTP.NPV Investment[NoCapture, WWTP10to100, NoWTE, large]</t>
  </si>
  <si>
    <t>Run 28: CA WWTP.NPV Investment[NoCapture, WWTP10to100, NoWTE, large]</t>
  </si>
  <si>
    <t>Run 29: CA WWTP.NPV Investment[NoCapture, WWTP10to100, NoWTE, large]</t>
  </si>
  <si>
    <t>Run 30: CA WWTP.NPV Investment[NoCapture, WWTP10to100, NoWTE, large]</t>
  </si>
  <si>
    <t>Run 31: CA WWTP.NPV Investment[NoCapture, WWTP10to100, NoWTE, large]</t>
  </si>
  <si>
    <t>Run 32: CA WWTP.NPV Investment[NoCapture, WWTP10to100, NoWTE, large]</t>
  </si>
  <si>
    <t>Run 33: CA WWTP.NPV Investment[NoCapture, WWTP10to100, NoWTE, large]</t>
  </si>
  <si>
    <t>Run 34: CA WWTP.NPV Investment[NoCapture, WWTP10to100, NoWTE, large]</t>
  </si>
  <si>
    <t>Run 35: CA WWTP.NPV Investment[NoCapture, WWTP10to100, NoWTE, large]</t>
  </si>
  <si>
    <t>Run 36: CA WWTP.NPV Investment[NoCapture, WWTP10to100, NoWTE, large]</t>
  </si>
  <si>
    <t>Run 37: CA WWTP.NPV Investment[NoCapture, WWTP10to100, NoWTE, large]</t>
  </si>
  <si>
    <t>Run 38: CA WWTP.NPV Investment[NoCapture, WWTP10to100, NoWTE, large]</t>
  </si>
  <si>
    <t>Run 39: CA WWTP.NPV Investment[NoCapture, WWTP10to100, NoWTE, large]</t>
  </si>
  <si>
    <t>Run 40: CA WWTP.NPV Investment[NoCapture, WWTP10to100, NoWTE, large]</t>
  </si>
  <si>
    <t>Run 41: CA WWTP.NPV Investment[NoCapture, WWTP10to100, NoWTE, large]</t>
  </si>
  <si>
    <t>Run 42: CA WWTP.NPV Investment[NoCapture, WWTP10to100, NoWTE, large]</t>
  </si>
  <si>
    <t>Run 43: CA WWTP.NPV Investment[NoCapture, WWTP10to100, NoWTE, large]</t>
  </si>
  <si>
    <t>Run 44: CA WWTP.NPV Investment[NoCapture, WWTP10to100, NoWTE, large]</t>
  </si>
  <si>
    <t>Run 1: CA WWTP.NPV Investment[NoCapture, WWTP10to100, CF, small]</t>
  </si>
  <si>
    <t>Run 2: CA WWTP.NPV Investment[NoCapture, WWTP10to100, CF, small]</t>
  </si>
  <si>
    <t>Run 3: CA WWTP.NPV Investment[NoCapture, WWTP10to100, CF, small]</t>
  </si>
  <si>
    <t>Run 4: CA WWTP.NPV Investment[NoCapture, WWTP10to100, CF, small]</t>
  </si>
  <si>
    <t>Run 5: CA WWTP.NPV Investment[NoCapture, WWTP10to100, CF, small]</t>
  </si>
  <si>
    <t>Run 6: CA WWTP.NPV Investment[NoCapture, WWTP10to100, CF, small]</t>
  </si>
  <si>
    <t>Run 7: CA WWTP.NPV Investment[NoCapture, WWTP10to100, CF, small]</t>
  </si>
  <si>
    <t>Run 8: CA WWTP.NPV Investment[NoCapture, WWTP10to100, CF, small]</t>
  </si>
  <si>
    <t>Run 9: CA WWTP.NPV Investment[NoCapture, WWTP10to100, CF, small]</t>
  </si>
  <si>
    <t>Run 10: CA WWTP.NPV Investment[NoCapture, WWTP10to100, CF, small]</t>
  </si>
  <si>
    <t>Run 11: CA WWTP.NPV Investment[NoCapture, WWTP10to100, CF, small]</t>
  </si>
  <si>
    <t>Run 12: CA WWTP.NPV Investment[NoCapture, WWTP10to100, CF, small]</t>
  </si>
  <si>
    <t>Run 13: CA WWTP.NPV Investment[NoCapture, WWTP10to100, CF, small]</t>
  </si>
  <si>
    <t>Run 14: CA WWTP.NPV Investment[NoCapture, WWTP10to100, CF, small]</t>
  </si>
  <si>
    <t>Run 15: CA WWTP.NPV Investment[NoCapture, WWTP10to100, CF, small]</t>
  </si>
  <si>
    <t>Run 16: CA WWTP.NPV Investment[NoCapture, WWTP10to100, CF, small]</t>
  </si>
  <si>
    <t>Run 17: CA WWTP.NPV Investment[NoCapture, WWTP10to100, CF, small]</t>
  </si>
  <si>
    <t>Run 18: CA WWTP.NPV Investment[NoCapture, WWTP10to100, CF, small]</t>
  </si>
  <si>
    <t>Run 19: CA WWTP.NPV Investment[NoCapture, WWTP10to100, CF, small]</t>
  </si>
  <si>
    <t>Run 20: CA WWTP.NPV Investment[NoCapture, WWTP10to100, CF, small]</t>
  </si>
  <si>
    <t>Run 21: CA WWTP.NPV Investment[NoCapture, WWTP10to100, CF, small]</t>
  </si>
  <si>
    <t>Run 22: CA WWTP.NPV Investment[NoCapture, WWTP10to100, CF, small]</t>
  </si>
  <si>
    <t>Run 23: CA WWTP.NPV Investment[NoCapture, WWTP10to100, CF, small]</t>
  </si>
  <si>
    <t>Run 24: CA WWTP.NPV Investment[NoCapture, WWTP10to100, CF, small]</t>
  </si>
  <si>
    <t>Run 25: CA WWTP.NPV Investment[NoCapture, WWTP10to100, CF, small]</t>
  </si>
  <si>
    <t>Run 26: CA WWTP.NPV Investment[NoCapture, WWTP10to100, CF, small]</t>
  </si>
  <si>
    <t>Run 27: CA WWTP.NPV Investment[NoCapture, WWTP10to100, CF, small]</t>
  </si>
  <si>
    <t>Run 28: CA WWTP.NPV Investment[NoCapture, WWTP10to100, CF, small]</t>
  </si>
  <si>
    <t>Run 29: CA WWTP.NPV Investment[NoCapture, WWTP10to100, CF, small]</t>
  </si>
  <si>
    <t>Run 30: CA WWTP.NPV Investment[NoCapture, WWTP10to100, CF, small]</t>
  </si>
  <si>
    <t>Run 31: CA WWTP.NPV Investment[NoCapture, WWTP10to100, CF, small]</t>
  </si>
  <si>
    <t>Run 32: CA WWTP.NPV Investment[NoCapture, WWTP10to100, CF, small]</t>
  </si>
  <si>
    <t>Run 33: CA WWTP.NPV Investment[NoCapture, WWTP10to100, CF, small]</t>
  </si>
  <si>
    <t>Run 34: CA WWTP.NPV Investment[NoCapture, WWTP10to100, CF, small]</t>
  </si>
  <si>
    <t>Run 35: CA WWTP.NPV Investment[NoCapture, WWTP10to100, CF, small]</t>
  </si>
  <si>
    <t>Run 36: CA WWTP.NPV Investment[NoCapture, WWTP10to100, CF, small]</t>
  </si>
  <si>
    <t>Run 37: CA WWTP.NPV Investment[NoCapture, WWTP10to100, CF, small]</t>
  </si>
  <si>
    <t>Run 38: CA WWTP.NPV Investment[NoCapture, WWTP10to100, CF, small]</t>
  </si>
  <si>
    <t>Run 39: CA WWTP.NPV Investment[NoCapture, WWTP10to100, CF, small]</t>
  </si>
  <si>
    <t>Run 40: CA WWTP.NPV Investment[NoCapture, WWTP10to100, CF, small]</t>
  </si>
  <si>
    <t>Run 41: CA WWTP.NPV Investment[NoCapture, WWTP10to100, CF, small]</t>
  </si>
  <si>
    <t>Run 42: CA WWTP.NPV Investment[NoCapture, WWTP10to100, CF, small]</t>
  </si>
  <si>
    <t>Run 43: CA WWTP.NPV Investment[NoCapture, WWTP10to100, CF, small]</t>
  </si>
  <si>
    <t>Run 44: CA WWTP.NPV Investment[NoCapture, WWTP10to100, CF, small]</t>
  </si>
  <si>
    <t>Run 1: CA WWTP.NPV Investment[NoCapture, WWTP10to100, CF, medium]</t>
  </si>
  <si>
    <t>Run 2: CA WWTP.NPV Investment[NoCapture, WWTP10to100, CF, medium]</t>
  </si>
  <si>
    <t>Run 3: CA WWTP.NPV Investment[NoCapture, WWTP10to100, CF, medium]</t>
  </si>
  <si>
    <t>Run 4: CA WWTP.NPV Investment[NoCapture, WWTP10to100, CF, medium]</t>
  </si>
  <si>
    <t>Run 5: CA WWTP.NPV Investment[NoCapture, WWTP10to100, CF, medium]</t>
  </si>
  <si>
    <t>Run 6: CA WWTP.NPV Investment[NoCapture, WWTP10to100, CF, medium]</t>
  </si>
  <si>
    <t>Run 7: CA WWTP.NPV Investment[NoCapture, WWTP10to100, CF, medium]</t>
  </si>
  <si>
    <t>Run 8: CA WWTP.NPV Investment[NoCapture, WWTP10to100, CF, medium]</t>
  </si>
  <si>
    <t>Run 9: CA WWTP.NPV Investment[NoCapture, WWTP10to100, CF, medium]</t>
  </si>
  <si>
    <t>Run 10: CA WWTP.NPV Investment[NoCapture, WWTP10to100, CF, medium]</t>
  </si>
  <si>
    <t>Run 11: CA WWTP.NPV Investment[NoCapture, WWTP10to100, CF, medium]</t>
  </si>
  <si>
    <t>Run 12: CA WWTP.NPV Investment[NoCapture, WWTP10to100, CF, medium]</t>
  </si>
  <si>
    <t>Run 13: CA WWTP.NPV Investment[NoCapture, WWTP10to100, CF, medium]</t>
  </si>
  <si>
    <t>Run 14: CA WWTP.NPV Investment[NoCapture, WWTP10to100, CF, medium]</t>
  </si>
  <si>
    <t>Run 15: CA WWTP.NPV Investment[NoCapture, WWTP10to100, CF, medium]</t>
  </si>
  <si>
    <t>Run 16: CA WWTP.NPV Investment[NoCapture, WWTP10to100, CF, medium]</t>
  </si>
  <si>
    <t>Run 17: CA WWTP.NPV Investment[NoCapture, WWTP10to100, CF, medium]</t>
  </si>
  <si>
    <t>Run 18: CA WWTP.NPV Investment[NoCapture, WWTP10to100, CF, medium]</t>
  </si>
  <si>
    <t>Run 19: CA WWTP.NPV Investment[NoCapture, WWTP10to100, CF, medium]</t>
  </si>
  <si>
    <t>Run 20: CA WWTP.NPV Investment[NoCapture, WWTP10to100, CF, medium]</t>
  </si>
  <si>
    <t>Run 21: CA WWTP.NPV Investment[NoCapture, WWTP10to100, CF, medium]</t>
  </si>
  <si>
    <t>Run 22: CA WWTP.NPV Investment[NoCapture, WWTP10to100, CF, medium]</t>
  </si>
  <si>
    <t>Run 23: CA WWTP.NPV Investment[NoCapture, WWTP10to100, CF, medium]</t>
  </si>
  <si>
    <t>Run 24: CA WWTP.NPV Investment[NoCapture, WWTP10to100, CF, medium]</t>
  </si>
  <si>
    <t>Run 25: CA WWTP.NPV Investment[NoCapture, WWTP10to100, CF, medium]</t>
  </si>
  <si>
    <t>Run 26: CA WWTP.NPV Investment[NoCapture, WWTP10to100, CF, medium]</t>
  </si>
  <si>
    <t>Run 27: CA WWTP.NPV Investment[NoCapture, WWTP10to100, CF, medium]</t>
  </si>
  <si>
    <t>Run 28: CA WWTP.NPV Investment[NoCapture, WWTP10to100, CF, medium]</t>
  </si>
  <si>
    <t>Run 29: CA WWTP.NPV Investment[NoCapture, WWTP10to100, CF, medium]</t>
  </si>
  <si>
    <t>Run 30: CA WWTP.NPV Investment[NoCapture, WWTP10to100, CF, medium]</t>
  </si>
  <si>
    <t>Run 31: CA WWTP.NPV Investment[NoCapture, WWTP10to100, CF, medium]</t>
  </si>
  <si>
    <t>Run 32: CA WWTP.NPV Investment[NoCapture, WWTP10to100, CF, medium]</t>
  </si>
  <si>
    <t>Run 33: CA WWTP.NPV Investment[NoCapture, WWTP10to100, CF, medium]</t>
  </si>
  <si>
    <t>Run 34: CA WWTP.NPV Investment[NoCapture, WWTP10to100, CF, medium]</t>
  </si>
  <si>
    <t>Run 35: CA WWTP.NPV Investment[NoCapture, WWTP10to100, CF, medium]</t>
  </si>
  <si>
    <t>Run 36: CA WWTP.NPV Investment[NoCapture, WWTP10to100, CF, medium]</t>
  </si>
  <si>
    <t>Run 37: CA WWTP.NPV Investment[NoCapture, WWTP10to100, CF, medium]</t>
  </si>
  <si>
    <t>Run 38: CA WWTP.NPV Investment[NoCapture, WWTP10to100, CF, medium]</t>
  </si>
  <si>
    <t>Run 39: CA WWTP.NPV Investment[NoCapture, WWTP10to100, CF, medium]</t>
  </si>
  <si>
    <t>Run 40: CA WWTP.NPV Investment[NoCapture, WWTP10to100, CF, medium]</t>
  </si>
  <si>
    <t>Run 41: CA WWTP.NPV Investment[NoCapture, WWTP10to100, CF, medium]</t>
  </si>
  <si>
    <t>Run 42: CA WWTP.NPV Investment[NoCapture, WWTP10to100, CF, medium]</t>
  </si>
  <si>
    <t>Run 43: CA WWTP.NPV Investment[NoCapture, WWTP10to100, CF, medium]</t>
  </si>
  <si>
    <t>Run 44: CA WWTP.NPV Investment[NoCapture, WWTP10to100, CF, medium]</t>
  </si>
  <si>
    <t>Run 1: CA WWTP.NPV Investment[NoCapture, WWTP10to100, CF, large]</t>
  </si>
  <si>
    <t>Run 2: CA WWTP.NPV Investment[NoCapture, WWTP10to100, CF, large]</t>
  </si>
  <si>
    <t>Run 3: CA WWTP.NPV Investment[NoCapture, WWTP10to100, CF, large]</t>
  </si>
  <si>
    <t>Run 4: CA WWTP.NPV Investment[NoCapture, WWTP10to100, CF, large]</t>
  </si>
  <si>
    <t>Run 5: CA WWTP.NPV Investment[NoCapture, WWTP10to100, CF, large]</t>
  </si>
  <si>
    <t>Run 6: CA WWTP.NPV Investment[NoCapture, WWTP10to100, CF, large]</t>
  </si>
  <si>
    <t>Run 7: CA WWTP.NPV Investment[NoCapture, WWTP10to100, CF, large]</t>
  </si>
  <si>
    <t>Run 8: CA WWTP.NPV Investment[NoCapture, WWTP10to100, CF, large]</t>
  </si>
  <si>
    <t>Run 9: CA WWTP.NPV Investment[NoCapture, WWTP10to100, CF, large]</t>
  </si>
  <si>
    <t>Run 10: CA WWTP.NPV Investment[NoCapture, WWTP10to100, CF, large]</t>
  </si>
  <si>
    <t>Run 11: CA WWTP.NPV Investment[NoCapture, WWTP10to100, CF, large]</t>
  </si>
  <si>
    <t>Run 12: CA WWTP.NPV Investment[NoCapture, WWTP10to100, CF, large]</t>
  </si>
  <si>
    <t>Run 13: CA WWTP.NPV Investment[NoCapture, WWTP10to100, CF, large]</t>
  </si>
  <si>
    <t>Run 14: CA WWTP.NPV Investment[NoCapture, WWTP10to100, CF, large]</t>
  </si>
  <si>
    <t>Run 15: CA WWTP.NPV Investment[NoCapture, WWTP10to100, CF, large]</t>
  </si>
  <si>
    <t>Run 16: CA WWTP.NPV Investment[NoCapture, WWTP10to100, CF, large]</t>
  </si>
  <si>
    <t>Run 17: CA WWTP.NPV Investment[NoCapture, WWTP10to100, CF, large]</t>
  </si>
  <si>
    <t>Run 18: CA WWTP.NPV Investment[NoCapture, WWTP10to100, CF, large]</t>
  </si>
  <si>
    <t>Run 19: CA WWTP.NPV Investment[NoCapture, WWTP10to100, CF, large]</t>
  </si>
  <si>
    <t>Run 20: CA WWTP.NPV Investment[NoCapture, WWTP10to100, CF, large]</t>
  </si>
  <si>
    <t>Run 21: CA WWTP.NPV Investment[NoCapture, WWTP10to100, CF, large]</t>
  </si>
  <si>
    <t>Run 22: CA WWTP.NPV Investment[NoCapture, WWTP10to100, CF, large]</t>
  </si>
  <si>
    <t>Run 23: CA WWTP.NPV Investment[NoCapture, WWTP10to100, CF, large]</t>
  </si>
  <si>
    <t>Run 24: CA WWTP.NPV Investment[NoCapture, WWTP10to100, CF, large]</t>
  </si>
  <si>
    <t>Run 25: CA WWTP.NPV Investment[NoCapture, WWTP10to100, CF, large]</t>
  </si>
  <si>
    <t>Run 26: CA WWTP.NPV Investment[NoCapture, WWTP10to100, CF, large]</t>
  </si>
  <si>
    <t>Run 27: CA WWTP.NPV Investment[NoCapture, WWTP10to100, CF, large]</t>
  </si>
  <si>
    <t>Run 28: CA WWTP.NPV Investment[NoCapture, WWTP10to100, CF, large]</t>
  </si>
  <si>
    <t>Run 29: CA WWTP.NPV Investment[NoCapture, WWTP10to100, CF, large]</t>
  </si>
  <si>
    <t>Run 30: CA WWTP.NPV Investment[NoCapture, WWTP10to100, CF, large]</t>
  </si>
  <si>
    <t>Run 31: CA WWTP.NPV Investment[NoCapture, WWTP10to100, CF, large]</t>
  </si>
  <si>
    <t>Run 32: CA WWTP.NPV Investment[NoCapture, WWTP10to100, CF, large]</t>
  </si>
  <si>
    <t>Run 33: CA WWTP.NPV Investment[NoCapture, WWTP10to100, CF, large]</t>
  </si>
  <si>
    <t>Run 34: CA WWTP.NPV Investment[NoCapture, WWTP10to100, CF, large]</t>
  </si>
  <si>
    <t>Run 35: CA WWTP.NPV Investment[NoCapture, WWTP10to100, CF, large]</t>
  </si>
  <si>
    <t>Run 36: CA WWTP.NPV Investment[NoCapture, WWTP10to100, CF, large]</t>
  </si>
  <si>
    <t>Run 37: CA WWTP.NPV Investment[NoCapture, WWTP10to100, CF, large]</t>
  </si>
  <si>
    <t>Run 38: CA WWTP.NPV Investment[NoCapture, WWTP10to100, CF, large]</t>
  </si>
  <si>
    <t>Run 39: CA WWTP.NPV Investment[NoCapture, WWTP10to100, CF, large]</t>
  </si>
  <si>
    <t>Run 40: CA WWTP.NPV Investment[NoCapture, WWTP10to100, CF, large]</t>
  </si>
  <si>
    <t>Run 41: CA WWTP.NPV Investment[NoCapture, WWTP10to100, CF, large]</t>
  </si>
  <si>
    <t>Run 42: CA WWTP.NPV Investment[NoCapture, WWTP10to100, CF, large]</t>
  </si>
  <si>
    <t>Run 43: CA WWTP.NPV Investment[NoCapture, WWTP10to100, CF, large]</t>
  </si>
  <si>
    <t>Run 44: CA WWTP.NPV Investment[NoCapture, WWTP10to100, CF, large]</t>
  </si>
  <si>
    <t>Run 1: CA WWTP.NPV Investment[NoCapture, WWTP10to100, Elec, small]</t>
  </si>
  <si>
    <t>Run 2: CA WWTP.NPV Investment[NoCapture, WWTP10to100, Elec, small]</t>
  </si>
  <si>
    <t>Run 3: CA WWTP.NPV Investment[NoCapture, WWTP10to100, Elec, small]</t>
  </si>
  <si>
    <t>Run 4: CA WWTP.NPV Investment[NoCapture, WWTP10to100, Elec, small]</t>
  </si>
  <si>
    <t>Run 5: CA WWTP.NPV Investment[NoCapture, WWTP10to100, Elec, small]</t>
  </si>
  <si>
    <t>Run 6: CA WWTP.NPV Investment[NoCapture, WWTP10to100, Elec, small]</t>
  </si>
  <si>
    <t>Run 7: CA WWTP.NPV Investment[NoCapture, WWTP10to100, Elec, small]</t>
  </si>
  <si>
    <t>Run 8: CA WWTP.NPV Investment[NoCapture, WWTP10to100, Elec, small]</t>
  </si>
  <si>
    <t>Run 9: CA WWTP.NPV Investment[NoCapture, WWTP10to100, Elec, small]</t>
  </si>
  <si>
    <t>Run 10: CA WWTP.NPV Investment[NoCapture, WWTP10to100, Elec, small]</t>
  </si>
  <si>
    <t>Run 11: CA WWTP.NPV Investment[NoCapture, WWTP10to100, Elec, small]</t>
  </si>
  <si>
    <t>Run 12: CA WWTP.NPV Investment[NoCapture, WWTP10to100, Elec, small]</t>
  </si>
  <si>
    <t>Run 13: CA WWTP.NPV Investment[NoCapture, WWTP10to100, Elec, small]</t>
  </si>
  <si>
    <t>Run 14: CA WWTP.NPV Investment[NoCapture, WWTP10to100, Elec, small]</t>
  </si>
  <si>
    <t>Run 15: CA WWTP.NPV Investment[NoCapture, WWTP10to100, Elec, small]</t>
  </si>
  <si>
    <t>Run 16: CA WWTP.NPV Investment[NoCapture, WWTP10to100, Elec, small]</t>
  </si>
  <si>
    <t>Run 17: CA WWTP.NPV Investment[NoCapture, WWTP10to100, Elec, small]</t>
  </si>
  <si>
    <t>Run 18: CA WWTP.NPV Investment[NoCapture, WWTP10to100, Elec, small]</t>
  </si>
  <si>
    <t>Run 19: CA WWTP.NPV Investment[NoCapture, WWTP10to100, Elec, small]</t>
  </si>
  <si>
    <t>Run 20: CA WWTP.NPV Investment[NoCapture, WWTP10to100, Elec, small]</t>
  </si>
  <si>
    <t>Run 21: CA WWTP.NPV Investment[NoCapture, WWTP10to100, Elec, small]</t>
  </si>
  <si>
    <t>Run 22: CA WWTP.NPV Investment[NoCapture, WWTP10to100, Elec, small]</t>
  </si>
  <si>
    <t>Run 23: CA WWTP.NPV Investment[NoCapture, WWTP10to100, Elec, small]</t>
  </si>
  <si>
    <t>Run 24: CA WWTP.NPV Investment[NoCapture, WWTP10to100, Elec, small]</t>
  </si>
  <si>
    <t>Run 25: CA WWTP.NPV Investment[NoCapture, WWTP10to100, Elec, small]</t>
  </si>
  <si>
    <t>Run 26: CA WWTP.NPV Investment[NoCapture, WWTP10to100, Elec, small]</t>
  </si>
  <si>
    <t>Run 27: CA WWTP.NPV Investment[NoCapture, WWTP10to100, Elec, small]</t>
  </si>
  <si>
    <t>Run 28: CA WWTP.NPV Investment[NoCapture, WWTP10to100, Elec, small]</t>
  </si>
  <si>
    <t>Run 29: CA WWTP.NPV Investment[NoCapture, WWTP10to100, Elec, small]</t>
  </si>
  <si>
    <t>Run 30: CA WWTP.NPV Investment[NoCapture, WWTP10to100, Elec, small]</t>
  </si>
  <si>
    <t>Run 31: CA WWTP.NPV Investment[NoCapture, WWTP10to100, Elec, small]</t>
  </si>
  <si>
    <t>Run 32: CA WWTP.NPV Investment[NoCapture, WWTP10to100, Elec, small]</t>
  </si>
  <si>
    <t>Run 33: CA WWTP.NPV Investment[NoCapture, WWTP10to100, Elec, small]</t>
  </si>
  <si>
    <t>Run 34: CA WWTP.NPV Investment[NoCapture, WWTP10to100, Elec, small]</t>
  </si>
  <si>
    <t>Run 35: CA WWTP.NPV Investment[NoCapture, WWTP10to100, Elec, small]</t>
  </si>
  <si>
    <t>Run 36: CA WWTP.NPV Investment[NoCapture, WWTP10to100, Elec, small]</t>
  </si>
  <si>
    <t>Run 37: CA WWTP.NPV Investment[NoCapture, WWTP10to100, Elec, small]</t>
  </si>
  <si>
    <t>Run 38: CA WWTP.NPV Investment[NoCapture, WWTP10to100, Elec, small]</t>
  </si>
  <si>
    <t>Run 39: CA WWTP.NPV Investment[NoCapture, WWTP10to100, Elec, small]</t>
  </si>
  <si>
    <t>Run 40: CA WWTP.NPV Investment[NoCapture, WWTP10to100, Elec, small]</t>
  </si>
  <si>
    <t>Run 41: CA WWTP.NPV Investment[NoCapture, WWTP10to100, Elec, small]</t>
  </si>
  <si>
    <t>Run 42: CA WWTP.NPV Investment[NoCapture, WWTP10to100, Elec, small]</t>
  </si>
  <si>
    <t>Run 43: CA WWTP.NPV Investment[NoCapture, WWTP10to100, Elec, small]</t>
  </si>
  <si>
    <t>Run 44: CA WWTP.NPV Investment[NoCapture, WWTP10to100, Elec, small]</t>
  </si>
  <si>
    <t>Run 1: CA WWTP.NPV Investment[NoCapture, WWTP10to100, Elec, medium]</t>
  </si>
  <si>
    <t>Run 2: CA WWTP.NPV Investment[NoCapture, WWTP10to100, Elec, medium]</t>
  </si>
  <si>
    <t>Run 3: CA WWTP.NPV Investment[NoCapture, WWTP10to100, Elec, medium]</t>
  </si>
  <si>
    <t>Run 4: CA WWTP.NPV Investment[NoCapture, WWTP10to100, Elec, medium]</t>
  </si>
  <si>
    <t>Run 5: CA WWTP.NPV Investment[NoCapture, WWTP10to100, Elec, medium]</t>
  </si>
  <si>
    <t>Run 6: CA WWTP.NPV Investment[NoCapture, WWTP10to100, Elec, medium]</t>
  </si>
  <si>
    <t>Run 7: CA WWTP.NPV Investment[NoCapture, WWTP10to100, Elec, medium]</t>
  </si>
  <si>
    <t>Run 8: CA WWTP.NPV Investment[NoCapture, WWTP10to100, Elec, medium]</t>
  </si>
  <si>
    <t>Run 9: CA WWTP.NPV Investment[NoCapture, WWTP10to100, Elec, medium]</t>
  </si>
  <si>
    <t>Run 10: CA WWTP.NPV Investment[NoCapture, WWTP10to100, Elec, medium]</t>
  </si>
  <si>
    <t>Run 11: CA WWTP.NPV Investment[NoCapture, WWTP10to100, Elec, medium]</t>
  </si>
  <si>
    <t>Run 12: CA WWTP.NPV Investment[NoCapture, WWTP10to100, Elec, medium]</t>
  </si>
  <si>
    <t>Run 13: CA WWTP.NPV Investment[NoCapture, WWTP10to100, Elec, medium]</t>
  </si>
  <si>
    <t>Run 14: CA WWTP.NPV Investment[NoCapture, WWTP10to100, Elec, medium]</t>
  </si>
  <si>
    <t>Run 15: CA WWTP.NPV Investment[NoCapture, WWTP10to100, Elec, medium]</t>
  </si>
  <si>
    <t>Run 16: CA WWTP.NPV Investment[NoCapture, WWTP10to100, Elec, medium]</t>
  </si>
  <si>
    <t>Run 17: CA WWTP.NPV Investment[NoCapture, WWTP10to100, Elec, medium]</t>
  </si>
  <si>
    <t>Run 18: CA WWTP.NPV Investment[NoCapture, WWTP10to100, Elec, medium]</t>
  </si>
  <si>
    <t>Run 19: CA WWTP.NPV Investment[NoCapture, WWTP10to100, Elec, medium]</t>
  </si>
  <si>
    <t>Run 20: CA WWTP.NPV Investment[NoCapture, WWTP10to100, Elec, medium]</t>
  </si>
  <si>
    <t>Run 21: CA WWTP.NPV Investment[NoCapture, WWTP10to100, Elec, medium]</t>
  </si>
  <si>
    <t>Run 22: CA WWTP.NPV Investment[NoCapture, WWTP10to100, Elec, medium]</t>
  </si>
  <si>
    <t>Run 23: CA WWTP.NPV Investment[NoCapture, WWTP10to100, Elec, medium]</t>
  </si>
  <si>
    <t>Run 24: CA WWTP.NPV Investment[NoCapture, WWTP10to100, Elec, medium]</t>
  </si>
  <si>
    <t>Run 25: CA WWTP.NPV Investment[NoCapture, WWTP10to100, Elec, medium]</t>
  </si>
  <si>
    <t>Run 26: CA WWTP.NPV Investment[NoCapture, WWTP10to100, Elec, medium]</t>
  </si>
  <si>
    <t>Run 27: CA WWTP.NPV Investment[NoCapture, WWTP10to100, Elec, medium]</t>
  </si>
  <si>
    <t>Run 28: CA WWTP.NPV Investment[NoCapture, WWTP10to100, Elec, medium]</t>
  </si>
  <si>
    <t>Run 29: CA WWTP.NPV Investment[NoCapture, WWTP10to100, Elec, medium]</t>
  </si>
  <si>
    <t>Run 30: CA WWTP.NPV Investment[NoCapture, WWTP10to100, Elec, medium]</t>
  </si>
  <si>
    <t>Run 31: CA WWTP.NPV Investment[NoCapture, WWTP10to100, Elec, medium]</t>
  </si>
  <si>
    <t>Run 32: CA WWTP.NPV Investment[NoCapture, WWTP10to100, Elec, medium]</t>
  </si>
  <si>
    <t>Run 33: CA WWTP.NPV Investment[NoCapture, WWTP10to100, Elec, medium]</t>
  </si>
  <si>
    <t>Run 34: CA WWTP.NPV Investment[NoCapture, WWTP10to100, Elec, medium]</t>
  </si>
  <si>
    <t>Run 35: CA WWTP.NPV Investment[NoCapture, WWTP10to100, Elec, medium]</t>
  </si>
  <si>
    <t>Run 36: CA WWTP.NPV Investment[NoCapture, WWTP10to100, Elec, medium]</t>
  </si>
  <si>
    <t>Run 37: CA WWTP.NPV Investment[NoCapture, WWTP10to100, Elec, medium]</t>
  </si>
  <si>
    <t>Run 38: CA WWTP.NPV Investment[NoCapture, WWTP10to100, Elec, medium]</t>
  </si>
  <si>
    <t>Run 39: CA WWTP.NPV Investment[NoCapture, WWTP10to100, Elec, medium]</t>
  </si>
  <si>
    <t>Run 40: CA WWTP.NPV Investment[NoCapture, WWTP10to100, Elec, medium]</t>
  </si>
  <si>
    <t>Run 41: CA WWTP.NPV Investment[NoCapture, WWTP10to100, Elec, medium]</t>
  </si>
  <si>
    <t>Run 42: CA WWTP.NPV Investment[NoCapture, WWTP10to100, Elec, medium]</t>
  </si>
  <si>
    <t>Run 43: CA WWTP.NPV Investment[NoCapture, WWTP10to100, Elec, medium]</t>
  </si>
  <si>
    <t>Run 44: CA WWTP.NPV Investment[NoCapture, WWTP10to100, Elec, medium]</t>
  </si>
  <si>
    <t>Run 1: CA WWTP.NPV Investment[NoCapture, WWTP10to100, Elec, large]</t>
  </si>
  <si>
    <t>Run 2: CA WWTP.NPV Investment[NoCapture, WWTP10to100, Elec, large]</t>
  </si>
  <si>
    <t>Run 3: CA WWTP.NPV Investment[NoCapture, WWTP10to100, Elec, large]</t>
  </si>
  <si>
    <t>Run 4: CA WWTP.NPV Investment[NoCapture, WWTP10to100, Elec, large]</t>
  </si>
  <si>
    <t>Run 5: CA WWTP.NPV Investment[NoCapture, WWTP10to100, Elec, large]</t>
  </si>
  <si>
    <t>Run 6: CA WWTP.NPV Investment[NoCapture, WWTP10to100, Elec, large]</t>
  </si>
  <si>
    <t>Run 7: CA WWTP.NPV Investment[NoCapture, WWTP10to100, Elec, large]</t>
  </si>
  <si>
    <t>Run 8: CA WWTP.NPV Investment[NoCapture, WWTP10to100, Elec, large]</t>
  </si>
  <si>
    <t>Run 9: CA WWTP.NPV Investment[NoCapture, WWTP10to100, Elec, large]</t>
  </si>
  <si>
    <t>Run 10: CA WWTP.NPV Investment[NoCapture, WWTP10to100, Elec, large]</t>
  </si>
  <si>
    <t>Run 11: CA WWTP.NPV Investment[NoCapture, WWTP10to100, Elec, large]</t>
  </si>
  <si>
    <t>Run 12: CA WWTP.NPV Investment[NoCapture, WWTP10to100, Elec, large]</t>
  </si>
  <si>
    <t>Run 13: CA WWTP.NPV Investment[NoCapture, WWTP10to100, Elec, large]</t>
  </si>
  <si>
    <t>Run 14: CA WWTP.NPV Investment[NoCapture, WWTP10to100, Elec, large]</t>
  </si>
  <si>
    <t>Run 15: CA WWTP.NPV Investment[NoCapture, WWTP10to100, Elec, large]</t>
  </si>
  <si>
    <t>Run 16: CA WWTP.NPV Investment[NoCapture, WWTP10to100, Elec, large]</t>
  </si>
  <si>
    <t>Run 17: CA WWTP.NPV Investment[NoCapture, WWTP10to100, Elec, large]</t>
  </si>
  <si>
    <t>Run 18: CA WWTP.NPV Investment[NoCapture, WWTP10to100, Elec, large]</t>
  </si>
  <si>
    <t>Run 19: CA WWTP.NPV Investment[NoCapture, WWTP10to100, Elec, large]</t>
  </si>
  <si>
    <t>Run 20: CA WWTP.NPV Investment[NoCapture, WWTP10to100, Elec, large]</t>
  </si>
  <si>
    <t>Run 21: CA WWTP.NPV Investment[NoCapture, WWTP10to100, Elec, large]</t>
  </si>
  <si>
    <t>Run 22: CA WWTP.NPV Investment[NoCapture, WWTP10to100, Elec, large]</t>
  </si>
  <si>
    <t>Run 23: CA WWTP.NPV Investment[NoCapture, WWTP10to100, Elec, large]</t>
  </si>
  <si>
    <t>Run 24: CA WWTP.NPV Investment[NoCapture, WWTP10to100, Elec, large]</t>
  </si>
  <si>
    <t>Run 25: CA WWTP.NPV Investment[NoCapture, WWTP10to100, Elec, large]</t>
  </si>
  <si>
    <t>Run 26: CA WWTP.NPV Investment[NoCapture, WWTP10to100, Elec, large]</t>
  </si>
  <si>
    <t>Run 27: CA WWTP.NPV Investment[NoCapture, WWTP10to100, Elec, large]</t>
  </si>
  <si>
    <t>Run 28: CA WWTP.NPV Investment[NoCapture, WWTP10to100, Elec, large]</t>
  </si>
  <si>
    <t>Run 29: CA WWTP.NPV Investment[NoCapture, WWTP10to100, Elec, large]</t>
  </si>
  <si>
    <t>Run 30: CA WWTP.NPV Investment[NoCapture, WWTP10to100, Elec, large]</t>
  </si>
  <si>
    <t>Run 31: CA WWTP.NPV Investment[NoCapture, WWTP10to100, Elec, large]</t>
  </si>
  <si>
    <t>Run 32: CA WWTP.NPV Investment[NoCapture, WWTP10to100, Elec, large]</t>
  </si>
  <si>
    <t>Run 33: CA WWTP.NPV Investment[NoCapture, WWTP10to100, Elec, large]</t>
  </si>
  <si>
    <t>Run 34: CA WWTP.NPV Investment[NoCapture, WWTP10to100, Elec, large]</t>
  </si>
  <si>
    <t>Run 35: CA WWTP.NPV Investment[NoCapture, WWTP10to100, Elec, large]</t>
  </si>
  <si>
    <t>Run 36: CA WWTP.NPV Investment[NoCapture, WWTP10to100, Elec, large]</t>
  </si>
  <si>
    <t>Run 37: CA WWTP.NPV Investment[NoCapture, WWTP10to100, Elec, large]</t>
  </si>
  <si>
    <t>Run 38: CA WWTP.NPV Investment[NoCapture, WWTP10to100, Elec, large]</t>
  </si>
  <si>
    <t>Run 39: CA WWTP.NPV Investment[NoCapture, WWTP10to100, Elec, large]</t>
  </si>
  <si>
    <t>Run 40: CA WWTP.NPV Investment[NoCapture, WWTP10to100, Elec, large]</t>
  </si>
  <si>
    <t>Run 41: CA WWTP.NPV Investment[NoCapture, WWTP10to100, Elec, large]</t>
  </si>
  <si>
    <t>Run 42: CA WWTP.NPV Investment[NoCapture, WWTP10to100, Elec, large]</t>
  </si>
  <si>
    <t>Run 43: CA WWTP.NPV Investment[NoCapture, WWTP10to100, Elec, large]</t>
  </si>
  <si>
    <t>Run 44: CA WWTP.NPV Investment[NoCapture, WWTP10to100, Elec, large]</t>
  </si>
  <si>
    <t>Run 1: CA WWTP.NPV Investment[NoCapture, WWTP10to100, CNG, small]</t>
  </si>
  <si>
    <t>Run 2: CA WWTP.NPV Investment[NoCapture, WWTP10to100, CNG, small]</t>
  </si>
  <si>
    <t>Run 3: CA WWTP.NPV Investment[NoCapture, WWTP10to100, CNG, small]</t>
  </si>
  <si>
    <t>Run 4: CA WWTP.NPV Investment[NoCapture, WWTP10to100, CNG, small]</t>
  </si>
  <si>
    <t>Run 5: CA WWTP.NPV Investment[NoCapture, WWTP10to100, CNG, small]</t>
  </si>
  <si>
    <t>Run 6: CA WWTP.NPV Investment[NoCapture, WWTP10to100, CNG, small]</t>
  </si>
  <si>
    <t>Run 7: CA WWTP.NPV Investment[NoCapture, WWTP10to100, CNG, small]</t>
  </si>
  <si>
    <t>Run 8: CA WWTP.NPV Investment[NoCapture, WWTP10to100, CNG, small]</t>
  </si>
  <si>
    <t>Run 9: CA WWTP.NPV Investment[NoCapture, WWTP10to100, CNG, small]</t>
  </si>
  <si>
    <t>Run 10: CA WWTP.NPV Investment[NoCapture, WWTP10to100, CNG, small]</t>
  </si>
  <si>
    <t>Run 11: CA WWTP.NPV Investment[NoCapture, WWTP10to100, CNG, small]</t>
  </si>
  <si>
    <t>Run 12: CA WWTP.NPV Investment[NoCapture, WWTP10to100, CNG, small]</t>
  </si>
  <si>
    <t>Run 13: CA WWTP.NPV Investment[NoCapture, WWTP10to100, CNG, small]</t>
  </si>
  <si>
    <t>Run 14: CA WWTP.NPV Investment[NoCapture, WWTP10to100, CNG, small]</t>
  </si>
  <si>
    <t>Run 15: CA WWTP.NPV Investment[NoCapture, WWTP10to100, CNG, small]</t>
  </si>
  <si>
    <t>Run 16: CA WWTP.NPV Investment[NoCapture, WWTP10to100, CNG, small]</t>
  </si>
  <si>
    <t>Run 17: CA WWTP.NPV Investment[NoCapture, WWTP10to100, CNG, small]</t>
  </si>
  <si>
    <t>Run 18: CA WWTP.NPV Investment[NoCapture, WWTP10to100, CNG, small]</t>
  </si>
  <si>
    <t>Run 19: CA WWTP.NPV Investment[NoCapture, WWTP10to100, CNG, small]</t>
  </si>
  <si>
    <t>Run 20: CA WWTP.NPV Investment[NoCapture, WWTP10to100, CNG, small]</t>
  </si>
  <si>
    <t>Run 21: CA WWTP.NPV Investment[NoCapture, WWTP10to100, CNG, small]</t>
  </si>
  <si>
    <t>Run 22: CA WWTP.NPV Investment[NoCapture, WWTP10to100, CNG, small]</t>
  </si>
  <si>
    <t>Run 23: CA WWTP.NPV Investment[NoCapture, WWTP10to100, CNG, small]</t>
  </si>
  <si>
    <t>Run 24: CA WWTP.NPV Investment[NoCapture, WWTP10to100, CNG, small]</t>
  </si>
  <si>
    <t>Run 25: CA WWTP.NPV Investment[NoCapture, WWTP10to100, CNG, small]</t>
  </si>
  <si>
    <t>Run 26: CA WWTP.NPV Investment[NoCapture, WWTP10to100, CNG, small]</t>
  </si>
  <si>
    <t>Run 27: CA WWTP.NPV Investment[NoCapture, WWTP10to100, CNG, small]</t>
  </si>
  <si>
    <t>Run 28: CA WWTP.NPV Investment[NoCapture, WWTP10to100, CNG, small]</t>
  </si>
  <si>
    <t>Run 29: CA WWTP.NPV Investment[NoCapture, WWTP10to100, CNG, small]</t>
  </si>
  <si>
    <t>Run 30: CA WWTP.NPV Investment[NoCapture, WWTP10to100, CNG, small]</t>
  </si>
  <si>
    <t>Run 31: CA WWTP.NPV Investment[NoCapture, WWTP10to100, CNG, small]</t>
  </si>
  <si>
    <t>Run 32: CA WWTP.NPV Investment[NoCapture, WWTP10to100, CNG, small]</t>
  </si>
  <si>
    <t>Run 33: CA WWTP.NPV Investment[NoCapture, WWTP10to100, CNG, small]</t>
  </si>
  <si>
    <t>Run 34: CA WWTP.NPV Investment[NoCapture, WWTP10to100, CNG, small]</t>
  </si>
  <si>
    <t>Run 35: CA WWTP.NPV Investment[NoCapture, WWTP10to100, CNG, small]</t>
  </si>
  <si>
    <t>Run 36: CA WWTP.NPV Investment[NoCapture, WWTP10to100, CNG, small]</t>
  </si>
  <si>
    <t>Run 37: CA WWTP.NPV Investment[NoCapture, WWTP10to100, CNG, small]</t>
  </si>
  <si>
    <t>Run 38: CA WWTP.NPV Investment[NoCapture, WWTP10to100, CNG, small]</t>
  </si>
  <si>
    <t>Run 39: CA WWTP.NPV Investment[NoCapture, WWTP10to100, CNG, small]</t>
  </si>
  <si>
    <t>Run 40: CA WWTP.NPV Investment[NoCapture, WWTP10to100, CNG, small]</t>
  </si>
  <si>
    <t>Run 41: CA WWTP.NPV Investment[NoCapture, WWTP10to100, CNG, small]</t>
  </si>
  <si>
    <t>Run 42: CA WWTP.NPV Investment[NoCapture, WWTP10to100, CNG, small]</t>
  </si>
  <si>
    <t>Run 43: CA WWTP.NPV Investment[NoCapture, WWTP10to100, CNG, small]</t>
  </si>
  <si>
    <t>Run 44: CA WWTP.NPV Investment[NoCapture, WWTP10to100, CNG, small]</t>
  </si>
  <si>
    <t>Run 1: CA WWTP.NPV Investment[NoCapture, WWTP10to100, CNG, medium]</t>
  </si>
  <si>
    <t>Run 2: CA WWTP.NPV Investment[NoCapture, WWTP10to100, CNG, medium]</t>
  </si>
  <si>
    <t>Run 3: CA WWTP.NPV Investment[NoCapture, WWTP10to100, CNG, medium]</t>
  </si>
  <si>
    <t>Run 4: CA WWTP.NPV Investment[NoCapture, WWTP10to100, CNG, medium]</t>
  </si>
  <si>
    <t>Run 5: CA WWTP.NPV Investment[NoCapture, WWTP10to100, CNG, medium]</t>
  </si>
  <si>
    <t>Run 6: CA WWTP.NPV Investment[NoCapture, WWTP10to100, CNG, medium]</t>
  </si>
  <si>
    <t>Run 7: CA WWTP.NPV Investment[NoCapture, WWTP10to100, CNG, medium]</t>
  </si>
  <si>
    <t>Run 8: CA WWTP.NPV Investment[NoCapture, WWTP10to100, CNG, medium]</t>
  </si>
  <si>
    <t>Run 9: CA WWTP.NPV Investment[NoCapture, WWTP10to100, CNG, medium]</t>
  </si>
  <si>
    <t>Run 10: CA WWTP.NPV Investment[NoCapture, WWTP10to100, CNG, medium]</t>
  </si>
  <si>
    <t>Run 11: CA WWTP.NPV Investment[NoCapture, WWTP10to100, CNG, medium]</t>
  </si>
  <si>
    <t>Run 12: CA WWTP.NPV Investment[NoCapture, WWTP10to100, CNG, medium]</t>
  </si>
  <si>
    <t>Run 13: CA WWTP.NPV Investment[NoCapture, WWTP10to100, CNG, medium]</t>
  </si>
  <si>
    <t>Run 14: CA WWTP.NPV Investment[NoCapture, WWTP10to100, CNG, medium]</t>
  </si>
  <si>
    <t>Run 15: CA WWTP.NPV Investment[NoCapture, WWTP10to100, CNG, medium]</t>
  </si>
  <si>
    <t>Run 16: CA WWTP.NPV Investment[NoCapture, WWTP10to100, CNG, medium]</t>
  </si>
  <si>
    <t>Run 17: CA WWTP.NPV Investment[NoCapture, WWTP10to100, CNG, medium]</t>
  </si>
  <si>
    <t>Run 18: CA WWTP.NPV Investment[NoCapture, WWTP10to100, CNG, medium]</t>
  </si>
  <si>
    <t>Run 19: CA WWTP.NPV Investment[NoCapture, WWTP10to100, CNG, medium]</t>
  </si>
  <si>
    <t>Run 20: CA WWTP.NPV Investment[NoCapture, WWTP10to100, CNG, medium]</t>
  </si>
  <si>
    <t>Run 21: CA WWTP.NPV Investment[NoCapture, WWTP10to100, CNG, medium]</t>
  </si>
  <si>
    <t>Run 22: CA WWTP.NPV Investment[NoCapture, WWTP10to100, CNG, medium]</t>
  </si>
  <si>
    <t>Run 23: CA WWTP.NPV Investment[NoCapture, WWTP10to100, CNG, medium]</t>
  </si>
  <si>
    <t>Run 24: CA WWTP.NPV Investment[NoCapture, WWTP10to100, CNG, medium]</t>
  </si>
  <si>
    <t>Run 25: CA WWTP.NPV Investment[NoCapture, WWTP10to100, CNG, medium]</t>
  </si>
  <si>
    <t>Run 26: CA WWTP.NPV Investment[NoCapture, WWTP10to100, CNG, medium]</t>
  </si>
  <si>
    <t>Run 27: CA WWTP.NPV Investment[NoCapture, WWTP10to100, CNG, medium]</t>
  </si>
  <si>
    <t>Run 28: CA WWTP.NPV Investment[NoCapture, WWTP10to100, CNG, medium]</t>
  </si>
  <si>
    <t>Run 29: CA WWTP.NPV Investment[NoCapture, WWTP10to100, CNG, medium]</t>
  </si>
  <si>
    <t>Run 30: CA WWTP.NPV Investment[NoCapture, WWTP10to100, CNG, medium]</t>
  </si>
  <si>
    <t>Run 31: CA WWTP.NPV Investment[NoCapture, WWTP10to100, CNG, medium]</t>
  </si>
  <si>
    <t>Run 32: CA WWTP.NPV Investment[NoCapture, WWTP10to100, CNG, medium]</t>
  </si>
  <si>
    <t>Run 33: CA WWTP.NPV Investment[NoCapture, WWTP10to100, CNG, medium]</t>
  </si>
  <si>
    <t>Run 34: CA WWTP.NPV Investment[NoCapture, WWTP10to100, CNG, medium]</t>
  </si>
  <si>
    <t>Run 35: CA WWTP.NPV Investment[NoCapture, WWTP10to100, CNG, medium]</t>
  </si>
  <si>
    <t>Run 36: CA WWTP.NPV Investment[NoCapture, WWTP10to100, CNG, medium]</t>
  </si>
  <si>
    <t>Run 37: CA WWTP.NPV Investment[NoCapture, WWTP10to100, CNG, medium]</t>
  </si>
  <si>
    <t>Run 38: CA WWTP.NPV Investment[NoCapture, WWTP10to100, CNG, medium]</t>
  </si>
  <si>
    <t>Run 39: CA WWTP.NPV Investment[NoCapture, WWTP10to100, CNG, medium]</t>
  </si>
  <si>
    <t>Run 40: CA WWTP.NPV Investment[NoCapture, WWTP10to100, CNG, medium]</t>
  </si>
  <si>
    <t>Run 41: CA WWTP.NPV Investment[NoCapture, WWTP10to100, CNG, medium]</t>
  </si>
  <si>
    <t>Run 42: CA WWTP.NPV Investment[NoCapture, WWTP10to100, CNG, medium]</t>
  </si>
  <si>
    <t>Run 43: CA WWTP.NPV Investment[NoCapture, WWTP10to100, CNG, medium]</t>
  </si>
  <si>
    <t>Run 44: CA WWTP.NPV Investment[NoCapture, WWTP10to100, CNG, medium]</t>
  </si>
  <si>
    <t>Run 1: CA WWTP.NPV Investment[NoCapture, WWTP10to100, CNG, large]</t>
  </si>
  <si>
    <t>Run 2: CA WWTP.NPV Investment[NoCapture, WWTP10to100, CNG, large]</t>
  </si>
  <si>
    <t>Run 3: CA WWTP.NPV Investment[NoCapture, WWTP10to100, CNG, large]</t>
  </si>
  <si>
    <t>Run 4: CA WWTP.NPV Investment[NoCapture, WWTP10to100, CNG, large]</t>
  </si>
  <si>
    <t>Run 5: CA WWTP.NPV Investment[NoCapture, WWTP10to100, CNG, large]</t>
  </si>
  <si>
    <t>Run 6: CA WWTP.NPV Investment[NoCapture, WWTP10to100, CNG, large]</t>
  </si>
  <si>
    <t>Run 7: CA WWTP.NPV Investment[NoCapture, WWTP10to100, CNG, large]</t>
  </si>
  <si>
    <t>Run 8: CA WWTP.NPV Investment[NoCapture, WWTP10to100, CNG, large]</t>
  </si>
  <si>
    <t>Run 9: CA WWTP.NPV Investment[NoCapture, WWTP10to100, CNG, large]</t>
  </si>
  <si>
    <t>Run 10: CA WWTP.NPV Investment[NoCapture, WWTP10to100, CNG, large]</t>
  </si>
  <si>
    <t>Run 11: CA WWTP.NPV Investment[NoCapture, WWTP10to100, CNG, large]</t>
  </si>
  <si>
    <t>Run 12: CA WWTP.NPV Investment[NoCapture, WWTP10to100, CNG, large]</t>
  </si>
  <si>
    <t>Run 13: CA WWTP.NPV Investment[NoCapture, WWTP10to100, CNG, large]</t>
  </si>
  <si>
    <t>Run 14: CA WWTP.NPV Investment[NoCapture, WWTP10to100, CNG, large]</t>
  </si>
  <si>
    <t>Run 15: CA WWTP.NPV Investment[NoCapture, WWTP10to100, CNG, large]</t>
  </si>
  <si>
    <t>Run 16: CA WWTP.NPV Investment[NoCapture, WWTP10to100, CNG, large]</t>
  </si>
  <si>
    <t>Run 17: CA WWTP.NPV Investment[NoCapture, WWTP10to100, CNG, large]</t>
  </si>
  <si>
    <t>Run 18: CA WWTP.NPV Investment[NoCapture, WWTP10to100, CNG, large]</t>
  </si>
  <si>
    <t>Run 19: CA WWTP.NPV Investment[NoCapture, WWTP10to100, CNG, large]</t>
  </si>
  <si>
    <t>Run 20: CA WWTP.NPV Investment[NoCapture, WWTP10to100, CNG, large]</t>
  </si>
  <si>
    <t>Run 21: CA WWTP.NPV Investment[NoCapture, WWTP10to100, CNG, large]</t>
  </si>
  <si>
    <t>Run 22: CA WWTP.NPV Investment[NoCapture, WWTP10to100, CNG, large]</t>
  </si>
  <si>
    <t>Run 23: CA WWTP.NPV Investment[NoCapture, WWTP10to100, CNG, large]</t>
  </si>
  <si>
    <t>Run 24: CA WWTP.NPV Investment[NoCapture, WWTP10to100, CNG, large]</t>
  </si>
  <si>
    <t>Run 25: CA WWTP.NPV Investment[NoCapture, WWTP10to100, CNG, large]</t>
  </si>
  <si>
    <t>Run 26: CA WWTP.NPV Investment[NoCapture, WWTP10to100, CNG, large]</t>
  </si>
  <si>
    <t>Run 27: CA WWTP.NPV Investment[NoCapture, WWTP10to100, CNG, large]</t>
  </si>
  <si>
    <t>Run 28: CA WWTP.NPV Investment[NoCapture, WWTP10to100, CNG, large]</t>
  </si>
  <si>
    <t>Run 29: CA WWTP.NPV Investment[NoCapture, WWTP10to100, CNG, large]</t>
  </si>
  <si>
    <t>Run 30: CA WWTP.NPV Investment[NoCapture, WWTP10to100, CNG, large]</t>
  </si>
  <si>
    <t>Run 31: CA WWTP.NPV Investment[NoCapture, WWTP10to100, CNG, large]</t>
  </si>
  <si>
    <t>Run 32: CA WWTP.NPV Investment[NoCapture, WWTP10to100, CNG, large]</t>
  </si>
  <si>
    <t>Run 33: CA WWTP.NPV Investment[NoCapture, WWTP10to100, CNG, large]</t>
  </si>
  <si>
    <t>Run 34: CA WWTP.NPV Investment[NoCapture, WWTP10to100, CNG, large]</t>
  </si>
  <si>
    <t>Run 35: CA WWTP.NPV Investment[NoCapture, WWTP10to100, CNG, large]</t>
  </si>
  <si>
    <t>Run 36: CA WWTP.NPV Investment[NoCapture, WWTP10to100, CNG, large]</t>
  </si>
  <si>
    <t>Run 37: CA WWTP.NPV Investment[NoCapture, WWTP10to100, CNG, large]</t>
  </si>
  <si>
    <t>Run 38: CA WWTP.NPV Investment[NoCapture, WWTP10to100, CNG, large]</t>
  </si>
  <si>
    <t>Run 39: CA WWTP.NPV Investment[NoCapture, WWTP10to100, CNG, large]</t>
  </si>
  <si>
    <t>Run 40: CA WWTP.NPV Investment[NoCapture, WWTP10to100, CNG, large]</t>
  </si>
  <si>
    <t>Run 41: CA WWTP.NPV Investment[NoCapture, WWTP10to100, CNG, large]</t>
  </si>
  <si>
    <t>Run 42: CA WWTP.NPV Investment[NoCapture, WWTP10to100, CNG, large]</t>
  </si>
  <si>
    <t>Run 43: CA WWTP.NPV Investment[NoCapture, WWTP10to100, CNG, large]</t>
  </si>
  <si>
    <t>Run 44: CA WWTP.NPV Investment[NoCapture, WWTP10to100, CNG, large]</t>
  </si>
  <si>
    <t>Run 1: CA WWTP.NPV Investment[NoCapture, WWTP10to100, PNG, small]</t>
  </si>
  <si>
    <t>Run 2: CA WWTP.NPV Investment[NoCapture, WWTP10to100, PNG, small]</t>
  </si>
  <si>
    <t>Run 3: CA WWTP.NPV Investment[NoCapture, WWTP10to100, PNG, small]</t>
  </si>
  <si>
    <t>Run 4: CA WWTP.NPV Investment[NoCapture, WWTP10to100, PNG, small]</t>
  </si>
  <si>
    <t>Run 5: CA WWTP.NPV Investment[NoCapture, WWTP10to100, PNG, small]</t>
  </si>
  <si>
    <t>Run 6: CA WWTP.NPV Investment[NoCapture, WWTP10to100, PNG, small]</t>
  </si>
  <si>
    <t>Run 7: CA WWTP.NPV Investment[NoCapture, WWTP10to100, PNG, small]</t>
  </si>
  <si>
    <t>Run 8: CA WWTP.NPV Investment[NoCapture, WWTP10to100, PNG, small]</t>
  </si>
  <si>
    <t>Run 9: CA WWTP.NPV Investment[NoCapture, WWTP10to100, PNG, small]</t>
  </si>
  <si>
    <t>Run 10: CA WWTP.NPV Investment[NoCapture, WWTP10to100, PNG, small]</t>
  </si>
  <si>
    <t>Run 11: CA WWTP.NPV Investment[NoCapture, WWTP10to100, PNG, small]</t>
  </si>
  <si>
    <t>Run 12: CA WWTP.NPV Investment[NoCapture, WWTP10to100, PNG, small]</t>
  </si>
  <si>
    <t>Run 13: CA WWTP.NPV Investment[NoCapture, WWTP10to100, PNG, small]</t>
  </si>
  <si>
    <t>Run 14: CA WWTP.NPV Investment[NoCapture, WWTP10to100, PNG, small]</t>
  </si>
  <si>
    <t>Run 15: CA WWTP.NPV Investment[NoCapture, WWTP10to100, PNG, small]</t>
  </si>
  <si>
    <t>Run 16: CA WWTP.NPV Investment[NoCapture, WWTP10to100, PNG, small]</t>
  </si>
  <si>
    <t>Run 17: CA WWTP.NPV Investment[NoCapture, WWTP10to100, PNG, small]</t>
  </si>
  <si>
    <t>Run 18: CA WWTP.NPV Investment[NoCapture, WWTP10to100, PNG, small]</t>
  </si>
  <si>
    <t>Run 19: CA WWTP.NPV Investment[NoCapture, WWTP10to100, PNG, small]</t>
  </si>
  <si>
    <t>Run 20: CA WWTP.NPV Investment[NoCapture, WWTP10to100, PNG, small]</t>
  </si>
  <si>
    <t>Run 21: CA WWTP.NPV Investment[NoCapture, WWTP10to100, PNG, small]</t>
  </si>
  <si>
    <t>Run 22: CA WWTP.NPV Investment[NoCapture, WWTP10to100, PNG, small]</t>
  </si>
  <si>
    <t>Run 23: CA WWTP.NPV Investment[NoCapture, WWTP10to100, PNG, small]</t>
  </si>
  <si>
    <t>Run 24: CA WWTP.NPV Investment[NoCapture, WWTP10to100, PNG, small]</t>
  </si>
  <si>
    <t>Run 25: CA WWTP.NPV Investment[NoCapture, WWTP10to100, PNG, small]</t>
  </si>
  <si>
    <t>Run 26: CA WWTP.NPV Investment[NoCapture, WWTP10to100, PNG, small]</t>
  </si>
  <si>
    <t>Run 27: CA WWTP.NPV Investment[NoCapture, WWTP10to100, PNG, small]</t>
  </si>
  <si>
    <t>Run 28: CA WWTP.NPV Investment[NoCapture, WWTP10to100, PNG, small]</t>
  </si>
  <si>
    <t>Run 29: CA WWTP.NPV Investment[NoCapture, WWTP10to100, PNG, small]</t>
  </si>
  <si>
    <t>Run 30: CA WWTP.NPV Investment[NoCapture, WWTP10to100, PNG, small]</t>
  </si>
  <si>
    <t>Run 31: CA WWTP.NPV Investment[NoCapture, WWTP10to100, PNG, small]</t>
  </si>
  <si>
    <t>Run 32: CA WWTP.NPV Investment[NoCapture, WWTP10to100, PNG, small]</t>
  </si>
  <si>
    <t>Run 33: CA WWTP.NPV Investment[NoCapture, WWTP10to100, PNG, small]</t>
  </si>
  <si>
    <t>Run 34: CA WWTP.NPV Investment[NoCapture, WWTP10to100, PNG, small]</t>
  </si>
  <si>
    <t>Run 35: CA WWTP.NPV Investment[NoCapture, WWTP10to100, PNG, small]</t>
  </si>
  <si>
    <t>Run 36: CA WWTP.NPV Investment[NoCapture, WWTP10to100, PNG, small]</t>
  </si>
  <si>
    <t>Run 37: CA WWTP.NPV Investment[NoCapture, WWTP10to100, PNG, small]</t>
  </si>
  <si>
    <t>Run 38: CA WWTP.NPV Investment[NoCapture, WWTP10to100, PNG, small]</t>
  </si>
  <si>
    <t>Run 39: CA WWTP.NPV Investment[NoCapture, WWTP10to100, PNG, small]</t>
  </si>
  <si>
    <t>Run 40: CA WWTP.NPV Investment[NoCapture, WWTP10to100, PNG, small]</t>
  </si>
  <si>
    <t>Run 41: CA WWTP.NPV Investment[NoCapture, WWTP10to100, PNG, small]</t>
  </si>
  <si>
    <t>Run 42: CA WWTP.NPV Investment[NoCapture, WWTP10to100, PNG, small]</t>
  </si>
  <si>
    <t>Run 43: CA WWTP.NPV Investment[NoCapture, WWTP10to100, PNG, small]</t>
  </si>
  <si>
    <t>Run 44: CA WWTP.NPV Investment[NoCapture, WWTP10to100, PNG, small]</t>
  </si>
  <si>
    <t>Run 1: CA WWTP.NPV Investment[NoCapture, WWTP10to100, PNG, medium]</t>
  </si>
  <si>
    <t>Run 2: CA WWTP.NPV Investment[NoCapture, WWTP10to100, PNG, medium]</t>
  </si>
  <si>
    <t>Run 3: CA WWTP.NPV Investment[NoCapture, WWTP10to100, PNG, medium]</t>
  </si>
  <si>
    <t>Run 4: CA WWTP.NPV Investment[NoCapture, WWTP10to100, PNG, medium]</t>
  </si>
  <si>
    <t>Run 5: CA WWTP.NPV Investment[NoCapture, WWTP10to100, PNG, medium]</t>
  </si>
  <si>
    <t>Run 6: CA WWTP.NPV Investment[NoCapture, WWTP10to100, PNG, medium]</t>
  </si>
  <si>
    <t>Run 7: CA WWTP.NPV Investment[NoCapture, WWTP10to100, PNG, medium]</t>
  </si>
  <si>
    <t>Run 8: CA WWTP.NPV Investment[NoCapture, WWTP10to100, PNG, medium]</t>
  </si>
  <si>
    <t>Run 9: CA WWTP.NPV Investment[NoCapture, WWTP10to100, PNG, medium]</t>
  </si>
  <si>
    <t>Run 10: CA WWTP.NPV Investment[NoCapture, WWTP10to100, PNG, medium]</t>
  </si>
  <si>
    <t>Run 11: CA WWTP.NPV Investment[NoCapture, WWTP10to100, PNG, medium]</t>
  </si>
  <si>
    <t>Run 12: CA WWTP.NPV Investment[NoCapture, WWTP10to100, PNG, medium]</t>
  </si>
  <si>
    <t>Run 13: CA WWTP.NPV Investment[NoCapture, WWTP10to100, PNG, medium]</t>
  </si>
  <si>
    <t>Run 14: CA WWTP.NPV Investment[NoCapture, WWTP10to100, PNG, medium]</t>
  </si>
  <si>
    <t>Run 15: CA WWTP.NPV Investment[NoCapture, WWTP10to100, PNG, medium]</t>
  </si>
  <si>
    <t>Run 16: CA WWTP.NPV Investment[NoCapture, WWTP10to100, PNG, medium]</t>
  </si>
  <si>
    <t>Run 17: CA WWTP.NPV Investment[NoCapture, WWTP10to100, PNG, medium]</t>
  </si>
  <si>
    <t>Run 18: CA WWTP.NPV Investment[NoCapture, WWTP10to100, PNG, medium]</t>
  </si>
  <si>
    <t>Run 19: CA WWTP.NPV Investment[NoCapture, WWTP10to100, PNG, medium]</t>
  </si>
  <si>
    <t>Run 20: CA WWTP.NPV Investment[NoCapture, WWTP10to100, PNG, medium]</t>
  </si>
  <si>
    <t>Run 21: CA WWTP.NPV Investment[NoCapture, WWTP10to100, PNG, medium]</t>
  </si>
  <si>
    <t>Run 22: CA WWTP.NPV Investment[NoCapture, WWTP10to100, PNG, medium]</t>
  </si>
  <si>
    <t>Run 23: CA WWTP.NPV Investment[NoCapture, WWTP10to100, PNG, medium]</t>
  </si>
  <si>
    <t>Run 24: CA WWTP.NPV Investment[NoCapture, WWTP10to100, PNG, medium]</t>
  </si>
  <si>
    <t>Run 25: CA WWTP.NPV Investment[NoCapture, WWTP10to100, PNG, medium]</t>
  </si>
  <si>
    <t>Run 26: CA WWTP.NPV Investment[NoCapture, WWTP10to100, PNG, medium]</t>
  </si>
  <si>
    <t>Run 27: CA WWTP.NPV Investment[NoCapture, WWTP10to100, PNG, medium]</t>
  </si>
  <si>
    <t>Run 28: CA WWTP.NPV Investment[NoCapture, WWTP10to100, PNG, medium]</t>
  </si>
  <si>
    <t>Run 29: CA WWTP.NPV Investment[NoCapture, WWTP10to100, PNG, medium]</t>
  </si>
  <si>
    <t>Run 30: CA WWTP.NPV Investment[NoCapture, WWTP10to100, PNG, medium]</t>
  </si>
  <si>
    <t>Run 31: CA WWTP.NPV Investment[NoCapture, WWTP10to100, PNG, medium]</t>
  </si>
  <si>
    <t>Run 32: CA WWTP.NPV Investment[NoCapture, WWTP10to100, PNG, medium]</t>
  </si>
  <si>
    <t>Run 33: CA WWTP.NPV Investment[NoCapture, WWTP10to100, PNG, medium]</t>
  </si>
  <si>
    <t>Run 34: CA WWTP.NPV Investment[NoCapture, WWTP10to100, PNG, medium]</t>
  </si>
  <si>
    <t>Run 35: CA WWTP.NPV Investment[NoCapture, WWTP10to100, PNG, medium]</t>
  </si>
  <si>
    <t>Run 36: CA WWTP.NPV Investment[NoCapture, WWTP10to100, PNG, medium]</t>
  </si>
  <si>
    <t>Run 37: CA WWTP.NPV Investment[NoCapture, WWTP10to100, PNG, medium]</t>
  </si>
  <si>
    <t>Run 38: CA WWTP.NPV Investment[NoCapture, WWTP10to100, PNG, medium]</t>
  </si>
  <si>
    <t>Run 39: CA WWTP.NPV Investment[NoCapture, WWTP10to100, PNG, medium]</t>
  </si>
  <si>
    <t>Run 40: CA WWTP.NPV Investment[NoCapture, WWTP10to100, PNG, medium]</t>
  </si>
  <si>
    <t>Run 41: CA WWTP.NPV Investment[NoCapture, WWTP10to100, PNG, medium]</t>
  </si>
  <si>
    <t>Run 42: CA WWTP.NPV Investment[NoCapture, WWTP10to100, PNG, medium]</t>
  </si>
  <si>
    <t>Run 43: CA WWTP.NPV Investment[NoCapture, WWTP10to100, PNG, medium]</t>
  </si>
  <si>
    <t>Run 44: CA WWTP.NPV Investment[NoCapture, WWTP10to100, PNG, medium]</t>
  </si>
  <si>
    <t>Run 1: CA WWTP.NPV Investment[NoCapture, WWTP10to100, PNG, large]</t>
  </si>
  <si>
    <t>Run 2: CA WWTP.NPV Investment[NoCapture, WWTP10to100, PNG, large]</t>
  </si>
  <si>
    <t>Run 3: CA WWTP.NPV Investment[NoCapture, WWTP10to100, PNG, large]</t>
  </si>
  <si>
    <t>Run 4: CA WWTP.NPV Investment[NoCapture, WWTP10to100, PNG, large]</t>
  </si>
  <si>
    <t>Run 5: CA WWTP.NPV Investment[NoCapture, WWTP10to100, PNG, large]</t>
  </si>
  <si>
    <t>Run 6: CA WWTP.NPV Investment[NoCapture, WWTP10to100, PNG, large]</t>
  </si>
  <si>
    <t>Run 7: CA WWTP.NPV Investment[NoCapture, WWTP10to100, PNG, large]</t>
  </si>
  <si>
    <t>Run 8: CA WWTP.NPV Investment[NoCapture, WWTP10to100, PNG, large]</t>
  </si>
  <si>
    <t>Run 9: CA WWTP.NPV Investment[NoCapture, WWTP10to100, PNG, large]</t>
  </si>
  <si>
    <t>Run 10: CA WWTP.NPV Investment[NoCapture, WWTP10to100, PNG, large]</t>
  </si>
  <si>
    <t>Run 11: CA WWTP.NPV Investment[NoCapture, WWTP10to100, PNG, large]</t>
  </si>
  <si>
    <t>Run 12: CA WWTP.NPV Investment[NoCapture, WWTP10to100, PNG, large]</t>
  </si>
  <si>
    <t>Run 13: CA WWTP.NPV Investment[NoCapture, WWTP10to100, PNG, large]</t>
  </si>
  <si>
    <t>Run 14: CA WWTP.NPV Investment[NoCapture, WWTP10to100, PNG, large]</t>
  </si>
  <si>
    <t>Run 15: CA WWTP.NPV Investment[NoCapture, WWTP10to100, PNG, large]</t>
  </si>
  <si>
    <t>Run 16: CA WWTP.NPV Investment[NoCapture, WWTP10to100, PNG, large]</t>
  </si>
  <si>
    <t>Run 17: CA WWTP.NPV Investment[NoCapture, WWTP10to100, PNG, large]</t>
  </si>
  <si>
    <t>Run 18: CA WWTP.NPV Investment[NoCapture, WWTP10to100, PNG, large]</t>
  </si>
  <si>
    <t>Run 19: CA WWTP.NPV Investment[NoCapture, WWTP10to100, PNG, large]</t>
  </si>
  <si>
    <t>Run 20: CA WWTP.NPV Investment[NoCapture, WWTP10to100, PNG, large]</t>
  </si>
  <si>
    <t>Run 21: CA WWTP.NPV Investment[NoCapture, WWTP10to100, PNG, large]</t>
  </si>
  <si>
    <t>Run 22: CA WWTP.NPV Investment[NoCapture, WWTP10to100, PNG, large]</t>
  </si>
  <si>
    <t>Run 23: CA WWTP.NPV Investment[NoCapture, WWTP10to100, PNG, large]</t>
  </si>
  <si>
    <t>Run 24: CA WWTP.NPV Investment[NoCapture, WWTP10to100, PNG, large]</t>
  </si>
  <si>
    <t>Run 25: CA WWTP.NPV Investment[NoCapture, WWTP10to100, PNG, large]</t>
  </si>
  <si>
    <t>Run 26: CA WWTP.NPV Investment[NoCapture, WWTP10to100, PNG, large]</t>
  </si>
  <si>
    <t>Run 27: CA WWTP.NPV Investment[NoCapture, WWTP10to100, PNG, large]</t>
  </si>
  <si>
    <t>Run 28: CA WWTP.NPV Investment[NoCapture, WWTP10to100, PNG, large]</t>
  </si>
  <si>
    <t>Run 29: CA WWTP.NPV Investment[NoCapture, WWTP10to100, PNG, large]</t>
  </si>
  <si>
    <t>Run 30: CA WWTP.NPV Investment[NoCapture, WWTP10to100, PNG, large]</t>
  </si>
  <si>
    <t>Run 31: CA WWTP.NPV Investment[NoCapture, WWTP10to100, PNG, large]</t>
  </si>
  <si>
    <t>Run 32: CA WWTP.NPV Investment[NoCapture, WWTP10to100, PNG, large]</t>
  </si>
  <si>
    <t>Run 33: CA WWTP.NPV Investment[NoCapture, WWTP10to100, PNG, large]</t>
  </si>
  <si>
    <t>Run 34: CA WWTP.NPV Investment[NoCapture, WWTP10to100, PNG, large]</t>
  </si>
  <si>
    <t>Run 35: CA WWTP.NPV Investment[NoCapture, WWTP10to100, PNG, large]</t>
  </si>
  <si>
    <t>Run 36: CA WWTP.NPV Investment[NoCapture, WWTP10to100, PNG, large]</t>
  </si>
  <si>
    <t>Run 37: CA WWTP.NPV Investment[NoCapture, WWTP10to100, PNG, large]</t>
  </si>
  <si>
    <t>Run 38: CA WWTP.NPV Investment[NoCapture, WWTP10to100, PNG, large]</t>
  </si>
  <si>
    <t>Run 39: CA WWTP.NPV Investment[NoCapture, WWTP10to100, PNG, large]</t>
  </si>
  <si>
    <t>Run 40: CA WWTP.NPV Investment[NoCapture, WWTP10to100, PNG, large]</t>
  </si>
  <si>
    <t>Run 41: CA WWTP.NPV Investment[NoCapture, WWTP10to100, PNG, large]</t>
  </si>
  <si>
    <t>Run 42: CA WWTP.NPV Investment[NoCapture, WWTP10to100, PNG, large]</t>
  </si>
  <si>
    <t>Run 43: CA WWTP.NPV Investment[NoCapture, WWTP10to100, PNG, large]</t>
  </si>
  <si>
    <t>Run 44: CA WWTP.NPV Investment[NoCapture, WWTP10to100, PNG, large]</t>
  </si>
  <si>
    <t>Run 1: CA WWTP.NPV Investment[NoCapture, WWTP10to100, BCFuel, small]</t>
  </si>
  <si>
    <t>Run 2: CA WWTP.NPV Investment[NoCapture, WWTP10to100, BCFuel, small]</t>
  </si>
  <si>
    <t>Run 3: CA WWTP.NPV Investment[NoCapture, WWTP10to100, BCFuel, small]</t>
  </si>
  <si>
    <t>Run 4: CA WWTP.NPV Investment[NoCapture, WWTP10to100, BCFuel, small]</t>
  </si>
  <si>
    <t>Run 5: CA WWTP.NPV Investment[NoCapture, WWTP10to100, BCFuel, small]</t>
  </si>
  <si>
    <t>Run 6: CA WWTP.NPV Investment[NoCapture, WWTP10to100, BCFuel, small]</t>
  </si>
  <si>
    <t>Run 7: CA WWTP.NPV Investment[NoCapture, WWTP10to100, BCFuel, small]</t>
  </si>
  <si>
    <t>Run 8: CA WWTP.NPV Investment[NoCapture, WWTP10to100, BCFuel, small]</t>
  </si>
  <si>
    <t>Run 9: CA WWTP.NPV Investment[NoCapture, WWTP10to100, BCFuel, small]</t>
  </si>
  <si>
    <t>Run 10: CA WWTP.NPV Investment[NoCapture, WWTP10to100, BCFuel, small]</t>
  </si>
  <si>
    <t>Run 11: CA WWTP.NPV Investment[NoCapture, WWTP10to100, BCFuel, small]</t>
  </si>
  <si>
    <t>Run 12: CA WWTP.NPV Investment[NoCapture, WWTP10to100, BCFuel, small]</t>
  </si>
  <si>
    <t>Run 13: CA WWTP.NPV Investment[NoCapture, WWTP10to100, BCFuel, small]</t>
  </si>
  <si>
    <t>Run 14: CA WWTP.NPV Investment[NoCapture, WWTP10to100, BCFuel, small]</t>
  </si>
  <si>
    <t>Run 15: CA WWTP.NPV Investment[NoCapture, WWTP10to100, BCFuel, small]</t>
  </si>
  <si>
    <t>Run 16: CA WWTP.NPV Investment[NoCapture, WWTP10to100, BCFuel, small]</t>
  </si>
  <si>
    <t>Run 17: CA WWTP.NPV Investment[NoCapture, WWTP10to100, BCFuel, small]</t>
  </si>
  <si>
    <t>Run 18: CA WWTP.NPV Investment[NoCapture, WWTP10to100, BCFuel, small]</t>
  </si>
  <si>
    <t>Run 19: CA WWTP.NPV Investment[NoCapture, WWTP10to100, BCFuel, small]</t>
  </si>
  <si>
    <t>Run 20: CA WWTP.NPV Investment[NoCapture, WWTP10to100, BCFuel, small]</t>
  </si>
  <si>
    <t>Run 21: CA WWTP.NPV Investment[NoCapture, WWTP10to100, BCFuel, small]</t>
  </si>
  <si>
    <t>Run 22: CA WWTP.NPV Investment[NoCapture, WWTP10to100, BCFuel, small]</t>
  </si>
  <si>
    <t>Run 23: CA WWTP.NPV Investment[NoCapture, WWTP10to100, BCFuel, small]</t>
  </si>
  <si>
    <t>Run 24: CA WWTP.NPV Investment[NoCapture, WWTP10to100, BCFuel, small]</t>
  </si>
  <si>
    <t>Run 25: CA WWTP.NPV Investment[NoCapture, WWTP10to100, BCFuel, small]</t>
  </si>
  <si>
    <t>Run 26: CA WWTP.NPV Investment[NoCapture, WWTP10to100, BCFuel, small]</t>
  </si>
  <si>
    <t>Run 27: CA WWTP.NPV Investment[NoCapture, WWTP10to100, BCFuel, small]</t>
  </si>
  <si>
    <t>Run 28: CA WWTP.NPV Investment[NoCapture, WWTP10to100, BCFuel, small]</t>
  </si>
  <si>
    <t>Run 29: CA WWTP.NPV Investment[NoCapture, WWTP10to100, BCFuel, small]</t>
  </si>
  <si>
    <t>Run 30: CA WWTP.NPV Investment[NoCapture, WWTP10to100, BCFuel, small]</t>
  </si>
  <si>
    <t>Run 31: CA WWTP.NPV Investment[NoCapture, WWTP10to100, BCFuel, small]</t>
  </si>
  <si>
    <t>Run 32: CA WWTP.NPV Investment[NoCapture, WWTP10to100, BCFuel, small]</t>
  </si>
  <si>
    <t>Run 33: CA WWTP.NPV Investment[NoCapture, WWTP10to100, BCFuel, small]</t>
  </si>
  <si>
    <t>Run 34: CA WWTP.NPV Investment[NoCapture, WWTP10to100, BCFuel, small]</t>
  </si>
  <si>
    <t>Run 35: CA WWTP.NPV Investment[NoCapture, WWTP10to100, BCFuel, small]</t>
  </si>
  <si>
    <t>Run 36: CA WWTP.NPV Investment[NoCapture, WWTP10to100, BCFuel, small]</t>
  </si>
  <si>
    <t>Run 37: CA WWTP.NPV Investment[NoCapture, WWTP10to100, BCFuel, small]</t>
  </si>
  <si>
    <t>Run 38: CA WWTP.NPV Investment[NoCapture, WWTP10to100, BCFuel, small]</t>
  </si>
  <si>
    <t>Run 39: CA WWTP.NPV Investment[NoCapture, WWTP10to100, BCFuel, small]</t>
  </si>
  <si>
    <t>Run 40: CA WWTP.NPV Investment[NoCapture, WWTP10to100, BCFuel, small]</t>
  </si>
  <si>
    <t>Run 41: CA WWTP.NPV Investment[NoCapture, WWTP10to100, BCFuel, small]</t>
  </si>
  <si>
    <t>Run 42: CA WWTP.NPV Investment[NoCapture, WWTP10to100, BCFuel, small]</t>
  </si>
  <si>
    <t>Run 43: CA WWTP.NPV Investment[NoCapture, WWTP10to100, BCFuel, small]</t>
  </si>
  <si>
    <t>Run 44: CA WWTP.NPV Investment[NoCapture, WWTP10to100, BCFuel, small]</t>
  </si>
  <si>
    <t>Run 1: CA WWTP.NPV Investment[NoCapture, WWTP10to100, BCFuel, medium]</t>
  </si>
  <si>
    <t>Run 2: CA WWTP.NPV Investment[NoCapture, WWTP10to100, BCFuel, medium]</t>
  </si>
  <si>
    <t>Run 3: CA WWTP.NPV Investment[NoCapture, WWTP10to100, BCFuel, medium]</t>
  </si>
  <si>
    <t>Run 4: CA WWTP.NPV Investment[NoCapture, WWTP10to100, BCFuel, medium]</t>
  </si>
  <si>
    <t>Run 5: CA WWTP.NPV Investment[NoCapture, WWTP10to100, BCFuel, medium]</t>
  </si>
  <si>
    <t>Run 6: CA WWTP.NPV Investment[NoCapture, WWTP10to100, BCFuel, medium]</t>
  </si>
  <si>
    <t>Run 7: CA WWTP.NPV Investment[NoCapture, WWTP10to100, BCFuel, medium]</t>
  </si>
  <si>
    <t>Run 8: CA WWTP.NPV Investment[NoCapture, WWTP10to100, BCFuel, medium]</t>
  </si>
  <si>
    <t>Run 9: CA WWTP.NPV Investment[NoCapture, WWTP10to100, BCFuel, medium]</t>
  </si>
  <si>
    <t>Run 10: CA WWTP.NPV Investment[NoCapture, WWTP10to100, BCFuel, medium]</t>
  </si>
  <si>
    <t>Run 11: CA WWTP.NPV Investment[NoCapture, WWTP10to100, BCFuel, medium]</t>
  </si>
  <si>
    <t>Run 12: CA WWTP.NPV Investment[NoCapture, WWTP10to100, BCFuel, medium]</t>
  </si>
  <si>
    <t>Run 13: CA WWTP.NPV Investment[NoCapture, WWTP10to100, BCFuel, medium]</t>
  </si>
  <si>
    <t>Run 14: CA WWTP.NPV Investment[NoCapture, WWTP10to100, BCFuel, medium]</t>
  </si>
  <si>
    <t>Run 15: CA WWTP.NPV Investment[NoCapture, WWTP10to100, BCFuel, medium]</t>
  </si>
  <si>
    <t>Run 16: CA WWTP.NPV Investment[NoCapture, WWTP10to100, BCFuel, medium]</t>
  </si>
  <si>
    <t>Run 17: CA WWTP.NPV Investment[NoCapture, WWTP10to100, BCFuel, medium]</t>
  </si>
  <si>
    <t>Run 18: CA WWTP.NPV Investment[NoCapture, WWTP10to100, BCFuel, medium]</t>
  </si>
  <si>
    <t>Run 19: CA WWTP.NPV Investment[NoCapture, WWTP10to100, BCFuel, medium]</t>
  </si>
  <si>
    <t>Run 20: CA WWTP.NPV Investment[NoCapture, WWTP10to100, BCFuel, medium]</t>
  </si>
  <si>
    <t>Run 21: CA WWTP.NPV Investment[NoCapture, WWTP10to100, BCFuel, medium]</t>
  </si>
  <si>
    <t>Run 22: CA WWTP.NPV Investment[NoCapture, WWTP10to100, BCFuel, medium]</t>
  </si>
  <si>
    <t>Run 23: CA WWTP.NPV Investment[NoCapture, WWTP10to100, BCFuel, medium]</t>
  </si>
  <si>
    <t>Run 24: CA WWTP.NPV Investment[NoCapture, WWTP10to100, BCFuel, medium]</t>
  </si>
  <si>
    <t>Run 25: CA WWTP.NPV Investment[NoCapture, WWTP10to100, BCFuel, medium]</t>
  </si>
  <si>
    <t>Run 26: CA WWTP.NPV Investment[NoCapture, WWTP10to100, BCFuel, medium]</t>
  </si>
  <si>
    <t>Run 27: CA WWTP.NPV Investment[NoCapture, WWTP10to100, BCFuel, medium]</t>
  </si>
  <si>
    <t>Run 28: CA WWTP.NPV Investment[NoCapture, WWTP10to100, BCFuel, medium]</t>
  </si>
  <si>
    <t>Run 29: CA WWTP.NPV Investment[NoCapture, WWTP10to100, BCFuel, medium]</t>
  </si>
  <si>
    <t>Run 30: CA WWTP.NPV Investment[NoCapture, WWTP10to100, BCFuel, medium]</t>
  </si>
  <si>
    <t>Run 31: CA WWTP.NPV Investment[NoCapture, WWTP10to100, BCFuel, medium]</t>
  </si>
  <si>
    <t>Run 32: CA WWTP.NPV Investment[NoCapture, WWTP10to100, BCFuel, medium]</t>
  </si>
  <si>
    <t>Run 33: CA WWTP.NPV Investment[NoCapture, WWTP10to100, BCFuel, medium]</t>
  </si>
  <si>
    <t>Run 34: CA WWTP.NPV Investment[NoCapture, WWTP10to100, BCFuel, medium]</t>
  </si>
  <si>
    <t>Run 35: CA WWTP.NPV Investment[NoCapture, WWTP10to100, BCFuel, medium]</t>
  </si>
  <si>
    <t>Run 36: CA WWTP.NPV Investment[NoCapture, WWTP10to100, BCFuel, medium]</t>
  </si>
  <si>
    <t>Run 37: CA WWTP.NPV Investment[NoCapture, WWTP10to100, BCFuel, medium]</t>
  </si>
  <si>
    <t>Run 38: CA WWTP.NPV Investment[NoCapture, WWTP10to100, BCFuel, medium]</t>
  </si>
  <si>
    <t>Run 39: CA WWTP.NPV Investment[NoCapture, WWTP10to100, BCFuel, medium]</t>
  </si>
  <si>
    <t>Run 40: CA WWTP.NPV Investment[NoCapture, WWTP10to100, BCFuel, medium]</t>
  </si>
  <si>
    <t>Run 41: CA WWTP.NPV Investment[NoCapture, WWTP10to100, BCFuel, medium]</t>
  </si>
  <si>
    <t>Run 42: CA WWTP.NPV Investment[NoCapture, WWTP10to100, BCFuel, medium]</t>
  </si>
  <si>
    <t>Run 43: CA WWTP.NPV Investment[NoCapture, WWTP10to100, BCFuel, medium]</t>
  </si>
  <si>
    <t>Run 44: CA WWTP.NPV Investment[NoCapture, WWTP10to100, BCFuel, medium]</t>
  </si>
  <si>
    <t>Run 1: CA WWTP.NPV Investment[NoCapture, WWTP10to100, BCFuel, large]</t>
  </si>
  <si>
    <t>Run 2: CA WWTP.NPV Investment[NoCapture, WWTP10to100, BCFuel, large]</t>
  </si>
  <si>
    <t>Run 3: CA WWTP.NPV Investment[NoCapture, WWTP10to100, BCFuel, large]</t>
  </si>
  <si>
    <t>Run 4: CA WWTP.NPV Investment[NoCapture, WWTP10to100, BCFuel, large]</t>
  </si>
  <si>
    <t>Run 5: CA WWTP.NPV Investment[NoCapture, WWTP10to100, BCFuel, large]</t>
  </si>
  <si>
    <t>Run 6: CA WWTP.NPV Investment[NoCapture, WWTP10to100, BCFuel, large]</t>
  </si>
  <si>
    <t>Run 7: CA WWTP.NPV Investment[NoCapture, WWTP10to100, BCFuel, large]</t>
  </si>
  <si>
    <t>Run 8: CA WWTP.NPV Investment[NoCapture, WWTP10to100, BCFuel, large]</t>
  </si>
  <si>
    <t>Run 9: CA WWTP.NPV Investment[NoCapture, WWTP10to100, BCFuel, large]</t>
  </si>
  <si>
    <t>Run 10: CA WWTP.NPV Investment[NoCapture, WWTP10to100, BCFuel, large]</t>
  </si>
  <si>
    <t>Run 11: CA WWTP.NPV Investment[NoCapture, WWTP10to100, BCFuel, large]</t>
  </si>
  <si>
    <t>Run 12: CA WWTP.NPV Investment[NoCapture, WWTP10to100, BCFuel, large]</t>
  </si>
  <si>
    <t>Run 13: CA WWTP.NPV Investment[NoCapture, WWTP10to100, BCFuel, large]</t>
  </si>
  <si>
    <t>Run 14: CA WWTP.NPV Investment[NoCapture, WWTP10to100, BCFuel, large]</t>
  </si>
  <si>
    <t>Run 15: CA WWTP.NPV Investment[NoCapture, WWTP10to100, BCFuel, large]</t>
  </si>
  <si>
    <t>Run 16: CA WWTP.NPV Investment[NoCapture, WWTP10to100, BCFuel, large]</t>
  </si>
  <si>
    <t>Run 17: CA WWTP.NPV Investment[NoCapture, WWTP10to100, BCFuel, large]</t>
  </si>
  <si>
    <t>Run 18: CA WWTP.NPV Investment[NoCapture, WWTP10to100, BCFuel, large]</t>
  </si>
  <si>
    <t>Run 19: CA WWTP.NPV Investment[NoCapture, WWTP10to100, BCFuel, large]</t>
  </si>
  <si>
    <t>Run 20: CA WWTP.NPV Investment[NoCapture, WWTP10to100, BCFuel, large]</t>
  </si>
  <si>
    <t>Run 21: CA WWTP.NPV Investment[NoCapture, WWTP10to100, BCFuel, large]</t>
  </si>
  <si>
    <t>Run 22: CA WWTP.NPV Investment[NoCapture, WWTP10to100, BCFuel, large]</t>
  </si>
  <si>
    <t>Run 23: CA WWTP.NPV Investment[NoCapture, WWTP10to100, BCFuel, large]</t>
  </si>
  <si>
    <t>Run 24: CA WWTP.NPV Investment[NoCapture, WWTP10to100, BCFuel, large]</t>
  </si>
  <si>
    <t>Run 25: CA WWTP.NPV Investment[NoCapture, WWTP10to100, BCFuel, large]</t>
  </si>
  <si>
    <t>Run 26: CA WWTP.NPV Investment[NoCapture, WWTP10to100, BCFuel, large]</t>
  </si>
  <si>
    <t>Run 27: CA WWTP.NPV Investment[NoCapture, WWTP10to100, BCFuel, large]</t>
  </si>
  <si>
    <t>Run 28: CA WWTP.NPV Investment[NoCapture, WWTP10to100, BCFuel, large]</t>
  </si>
  <si>
    <t>Run 29: CA WWTP.NPV Investment[NoCapture, WWTP10to100, BCFuel, large]</t>
  </si>
  <si>
    <t>Run 30: CA WWTP.NPV Investment[NoCapture, WWTP10to100, BCFuel, large]</t>
  </si>
  <si>
    <t>Run 31: CA WWTP.NPV Investment[NoCapture, WWTP10to100, BCFuel, large]</t>
  </si>
  <si>
    <t>Run 32: CA WWTP.NPV Investment[NoCapture, WWTP10to100, BCFuel, large]</t>
  </si>
  <si>
    <t>Run 33: CA WWTP.NPV Investment[NoCapture, WWTP10to100, BCFuel, large]</t>
  </si>
  <si>
    <t>Run 34: CA WWTP.NPV Investment[NoCapture, WWTP10to100, BCFuel, large]</t>
  </si>
  <si>
    <t>Run 35: CA WWTP.NPV Investment[NoCapture, WWTP10to100, BCFuel, large]</t>
  </si>
  <si>
    <t>Run 36: CA WWTP.NPV Investment[NoCapture, WWTP10to100, BCFuel, large]</t>
  </si>
  <si>
    <t>Run 37: CA WWTP.NPV Investment[NoCapture, WWTP10to100, BCFuel, large]</t>
  </si>
  <si>
    <t>Run 38: CA WWTP.NPV Investment[NoCapture, WWTP10to100, BCFuel, large]</t>
  </si>
  <si>
    <t>Run 39: CA WWTP.NPV Investment[NoCapture, WWTP10to100, BCFuel, large]</t>
  </si>
  <si>
    <t>Run 40: CA WWTP.NPV Investment[NoCapture, WWTP10to100, BCFuel, large]</t>
  </si>
  <si>
    <t>Run 41: CA WWTP.NPV Investment[NoCapture, WWTP10to100, BCFuel, large]</t>
  </si>
  <si>
    <t>Run 42: CA WWTP.NPV Investment[NoCapture, WWTP10to100, BCFuel, large]</t>
  </si>
  <si>
    <t>Run 43: CA WWTP.NPV Investment[NoCapture, WWTP10to100, BCFuel, large]</t>
  </si>
  <si>
    <t>Run 44: CA WWTP.NPV Investment[NoCapture, WWTP10to100, BCFuel, large]</t>
  </si>
  <si>
    <t>Run 1: CA WWTP.NPV Investment[NoCapture, WWTP10to100, TCFUEL, small]</t>
  </si>
  <si>
    <t>Run 2: CA WWTP.NPV Investment[NoCapture, WWTP10to100, TCFUEL, small]</t>
  </si>
  <si>
    <t>Run 3: CA WWTP.NPV Investment[NoCapture, WWTP10to100, TCFUEL, small]</t>
  </si>
  <si>
    <t>Run 4: CA WWTP.NPV Investment[NoCapture, WWTP10to100, TCFUEL, small]</t>
  </si>
  <si>
    <t>Run 5: CA WWTP.NPV Investment[NoCapture, WWTP10to100, TCFUEL, small]</t>
  </si>
  <si>
    <t>Run 6: CA WWTP.NPV Investment[NoCapture, WWTP10to100, TCFUEL, small]</t>
  </si>
  <si>
    <t>Run 7: CA WWTP.NPV Investment[NoCapture, WWTP10to100, TCFUEL, small]</t>
  </si>
  <si>
    <t>Run 8: CA WWTP.NPV Investment[NoCapture, WWTP10to100, TCFUEL, small]</t>
  </si>
  <si>
    <t>Run 9: CA WWTP.NPV Investment[NoCapture, WWTP10to100, TCFUEL, small]</t>
  </si>
  <si>
    <t>Run 10: CA WWTP.NPV Investment[NoCapture, WWTP10to100, TCFUEL, small]</t>
  </si>
  <si>
    <t>Run 11: CA WWTP.NPV Investment[NoCapture, WWTP10to100, TCFUEL, small]</t>
  </si>
  <si>
    <t>Run 12: CA WWTP.NPV Investment[NoCapture, WWTP10to100, TCFUEL, small]</t>
  </si>
  <si>
    <t>Run 13: CA WWTP.NPV Investment[NoCapture, WWTP10to100, TCFUEL, small]</t>
  </si>
  <si>
    <t>Run 14: CA WWTP.NPV Investment[NoCapture, WWTP10to100, TCFUEL, small]</t>
  </si>
  <si>
    <t>Run 15: CA WWTP.NPV Investment[NoCapture, WWTP10to100, TCFUEL, small]</t>
  </si>
  <si>
    <t>Run 16: CA WWTP.NPV Investment[NoCapture, WWTP10to100, TCFUEL, small]</t>
  </si>
  <si>
    <t>Run 17: CA WWTP.NPV Investment[NoCapture, WWTP10to100, TCFUEL, small]</t>
  </si>
  <si>
    <t>Run 18: CA WWTP.NPV Investment[NoCapture, WWTP10to100, TCFUEL, small]</t>
  </si>
  <si>
    <t>Run 19: CA WWTP.NPV Investment[NoCapture, WWTP10to100, TCFUEL, small]</t>
  </si>
  <si>
    <t>Run 20: CA WWTP.NPV Investment[NoCapture, WWTP10to100, TCFUEL, small]</t>
  </si>
  <si>
    <t>Run 21: CA WWTP.NPV Investment[NoCapture, WWTP10to100, TCFUEL, small]</t>
  </si>
  <si>
    <t>Run 22: CA WWTP.NPV Investment[NoCapture, WWTP10to100, TCFUEL, small]</t>
  </si>
  <si>
    <t>Run 23: CA WWTP.NPV Investment[NoCapture, WWTP10to100, TCFUEL, small]</t>
  </si>
  <si>
    <t>Run 24: CA WWTP.NPV Investment[NoCapture, WWTP10to100, TCFUEL, small]</t>
  </si>
  <si>
    <t>Run 25: CA WWTP.NPV Investment[NoCapture, WWTP10to100, TCFUEL, small]</t>
  </si>
  <si>
    <t>Run 26: CA WWTP.NPV Investment[NoCapture, WWTP10to100, TCFUEL, small]</t>
  </si>
  <si>
    <t>Run 27: CA WWTP.NPV Investment[NoCapture, WWTP10to100, TCFUEL, small]</t>
  </si>
  <si>
    <t>Run 28: CA WWTP.NPV Investment[NoCapture, WWTP10to100, TCFUEL, small]</t>
  </si>
  <si>
    <t>Run 29: CA WWTP.NPV Investment[NoCapture, WWTP10to100, TCFUEL, small]</t>
  </si>
  <si>
    <t>Run 30: CA WWTP.NPV Investment[NoCapture, WWTP10to100, TCFUEL, small]</t>
  </si>
  <si>
    <t>Run 31: CA WWTP.NPV Investment[NoCapture, WWTP10to100, TCFUEL, small]</t>
  </si>
  <si>
    <t>Run 32: CA WWTP.NPV Investment[NoCapture, WWTP10to100, TCFUEL, small]</t>
  </si>
  <si>
    <t>Run 33: CA WWTP.NPV Investment[NoCapture, WWTP10to100, TCFUEL, small]</t>
  </si>
  <si>
    <t>Run 34: CA WWTP.NPV Investment[NoCapture, WWTP10to100, TCFUEL, small]</t>
  </si>
  <si>
    <t>Run 35: CA WWTP.NPV Investment[NoCapture, WWTP10to100, TCFUEL, small]</t>
  </si>
  <si>
    <t>Run 36: CA WWTP.NPV Investment[NoCapture, WWTP10to100, TCFUEL, small]</t>
  </si>
  <si>
    <t>Run 37: CA WWTP.NPV Investment[NoCapture, WWTP10to100, TCFUEL, small]</t>
  </si>
  <si>
    <t>Run 38: CA WWTP.NPV Investment[NoCapture, WWTP10to100, TCFUEL, small]</t>
  </si>
  <si>
    <t>Run 39: CA WWTP.NPV Investment[NoCapture, WWTP10to100, TCFUEL, small]</t>
  </si>
  <si>
    <t>Run 40: CA WWTP.NPV Investment[NoCapture, WWTP10to100, TCFUEL, small]</t>
  </si>
  <si>
    <t>Run 41: CA WWTP.NPV Investment[NoCapture, WWTP10to100, TCFUEL, small]</t>
  </si>
  <si>
    <t>Run 42: CA WWTP.NPV Investment[NoCapture, WWTP10to100, TCFUEL, small]</t>
  </si>
  <si>
    <t>Run 43: CA WWTP.NPV Investment[NoCapture, WWTP10to100, TCFUEL, small]</t>
  </si>
  <si>
    <t>Run 44: CA WWTP.NPV Investment[NoCapture, WWTP10to100, TCFUEL, small]</t>
  </si>
  <si>
    <t>Run 1: CA WWTP.NPV Investment[NoCapture, WWTP10to100, TCFUEL, medium]</t>
  </si>
  <si>
    <t>Run 2: CA WWTP.NPV Investment[NoCapture, WWTP10to100, TCFUEL, medium]</t>
  </si>
  <si>
    <t>Run 3: CA WWTP.NPV Investment[NoCapture, WWTP10to100, TCFUEL, medium]</t>
  </si>
  <si>
    <t>Run 4: CA WWTP.NPV Investment[NoCapture, WWTP10to100, TCFUEL, medium]</t>
  </si>
  <si>
    <t>Run 5: CA WWTP.NPV Investment[NoCapture, WWTP10to100, TCFUEL, medium]</t>
  </si>
  <si>
    <t>Run 6: CA WWTP.NPV Investment[NoCapture, WWTP10to100, TCFUEL, medium]</t>
  </si>
  <si>
    <t>Run 7: CA WWTP.NPV Investment[NoCapture, WWTP10to100, TCFUEL, medium]</t>
  </si>
  <si>
    <t>Run 8: CA WWTP.NPV Investment[NoCapture, WWTP10to100, TCFUEL, medium]</t>
  </si>
  <si>
    <t>Run 9: CA WWTP.NPV Investment[NoCapture, WWTP10to100, TCFUEL, medium]</t>
  </si>
  <si>
    <t>Run 10: CA WWTP.NPV Investment[NoCapture, WWTP10to100, TCFUEL, medium]</t>
  </si>
  <si>
    <t>Run 11: CA WWTP.NPV Investment[NoCapture, WWTP10to100, TCFUEL, medium]</t>
  </si>
  <si>
    <t>Run 12: CA WWTP.NPV Investment[NoCapture, WWTP10to100, TCFUEL, medium]</t>
  </si>
  <si>
    <t>Run 13: CA WWTP.NPV Investment[NoCapture, WWTP10to100, TCFUEL, medium]</t>
  </si>
  <si>
    <t>Run 14: CA WWTP.NPV Investment[NoCapture, WWTP10to100, TCFUEL, medium]</t>
  </si>
  <si>
    <t>Run 15: CA WWTP.NPV Investment[NoCapture, WWTP10to100, TCFUEL, medium]</t>
  </si>
  <si>
    <t>Run 16: CA WWTP.NPV Investment[NoCapture, WWTP10to100, TCFUEL, medium]</t>
  </si>
  <si>
    <t>Run 17: CA WWTP.NPV Investment[NoCapture, WWTP10to100, TCFUEL, medium]</t>
  </si>
  <si>
    <t>Run 18: CA WWTP.NPV Investment[NoCapture, WWTP10to100, TCFUEL, medium]</t>
  </si>
  <si>
    <t>Run 19: CA WWTP.NPV Investment[NoCapture, WWTP10to100, TCFUEL, medium]</t>
  </si>
  <si>
    <t>Run 20: CA WWTP.NPV Investment[NoCapture, WWTP10to100, TCFUEL, medium]</t>
  </si>
  <si>
    <t>Run 21: CA WWTP.NPV Investment[NoCapture, WWTP10to100, TCFUEL, medium]</t>
  </si>
  <si>
    <t>Run 22: CA WWTP.NPV Investment[NoCapture, WWTP10to100, TCFUEL, medium]</t>
  </si>
  <si>
    <t>Run 23: CA WWTP.NPV Investment[NoCapture, WWTP10to100, TCFUEL, medium]</t>
  </si>
  <si>
    <t>Run 24: CA WWTP.NPV Investment[NoCapture, WWTP10to100, TCFUEL, medium]</t>
  </si>
  <si>
    <t>Run 25: CA WWTP.NPV Investment[NoCapture, WWTP10to100, TCFUEL, medium]</t>
  </si>
  <si>
    <t>Run 26: CA WWTP.NPV Investment[NoCapture, WWTP10to100, TCFUEL, medium]</t>
  </si>
  <si>
    <t>Run 27: CA WWTP.NPV Investment[NoCapture, WWTP10to100, TCFUEL, medium]</t>
  </si>
  <si>
    <t>Run 28: CA WWTP.NPV Investment[NoCapture, WWTP10to100, TCFUEL, medium]</t>
  </si>
  <si>
    <t>Run 29: CA WWTP.NPV Investment[NoCapture, WWTP10to100, TCFUEL, medium]</t>
  </si>
  <si>
    <t>Run 30: CA WWTP.NPV Investment[NoCapture, WWTP10to100, TCFUEL, medium]</t>
  </si>
  <si>
    <t>Run 31: CA WWTP.NPV Investment[NoCapture, WWTP10to100, TCFUEL, medium]</t>
  </si>
  <si>
    <t>Run 32: CA WWTP.NPV Investment[NoCapture, WWTP10to100, TCFUEL, medium]</t>
  </si>
  <si>
    <t>Run 33: CA WWTP.NPV Investment[NoCapture, WWTP10to100, TCFUEL, medium]</t>
  </si>
  <si>
    <t>Run 34: CA WWTP.NPV Investment[NoCapture, WWTP10to100, TCFUEL, medium]</t>
  </si>
  <si>
    <t>Run 35: CA WWTP.NPV Investment[NoCapture, WWTP10to100, TCFUEL, medium]</t>
  </si>
  <si>
    <t>Run 36: CA WWTP.NPV Investment[NoCapture, WWTP10to100, TCFUEL, medium]</t>
  </si>
  <si>
    <t>Run 37: CA WWTP.NPV Investment[NoCapture, WWTP10to100, TCFUEL, medium]</t>
  </si>
  <si>
    <t>Run 38: CA WWTP.NPV Investment[NoCapture, WWTP10to100, TCFUEL, medium]</t>
  </si>
  <si>
    <t>Run 39: CA WWTP.NPV Investment[NoCapture, WWTP10to100, TCFUEL, medium]</t>
  </si>
  <si>
    <t>Run 40: CA WWTP.NPV Investment[NoCapture, WWTP10to100, TCFUEL, medium]</t>
  </si>
  <si>
    <t>Run 41: CA WWTP.NPV Investment[NoCapture, WWTP10to100, TCFUEL, medium]</t>
  </si>
  <si>
    <t>Run 42: CA WWTP.NPV Investment[NoCapture, WWTP10to100, TCFUEL, medium]</t>
  </si>
  <si>
    <t>Run 43: CA WWTP.NPV Investment[NoCapture, WWTP10to100, TCFUEL, medium]</t>
  </si>
  <si>
    <t>Run 44: CA WWTP.NPV Investment[NoCapture, WWTP10to100, TCFUEL, medium]</t>
  </si>
  <si>
    <t>Run 1: CA WWTP.NPV Investment[NoCapture, WWTP10to100, TCFUEL, large]</t>
  </si>
  <si>
    <t>Run 2: CA WWTP.NPV Investment[NoCapture, WWTP10to100, TCFUEL, large]</t>
  </si>
  <si>
    <t>Run 3: CA WWTP.NPV Investment[NoCapture, WWTP10to100, TCFUEL, large]</t>
  </si>
  <si>
    <t>Run 4: CA WWTP.NPV Investment[NoCapture, WWTP10to100, TCFUEL, large]</t>
  </si>
  <si>
    <t>Run 5: CA WWTP.NPV Investment[NoCapture, WWTP10to100, TCFUEL, large]</t>
  </si>
  <si>
    <t>Run 6: CA WWTP.NPV Investment[NoCapture, WWTP10to100, TCFUEL, large]</t>
  </si>
  <si>
    <t>Run 7: CA WWTP.NPV Investment[NoCapture, WWTP10to100, TCFUEL, large]</t>
  </si>
  <si>
    <t>Run 8: CA WWTP.NPV Investment[NoCapture, WWTP10to100, TCFUEL, large]</t>
  </si>
  <si>
    <t>Run 9: CA WWTP.NPV Investment[NoCapture, WWTP10to100, TCFUEL, large]</t>
  </si>
  <si>
    <t>Run 10: CA WWTP.NPV Investment[NoCapture, WWTP10to100, TCFUEL, large]</t>
  </si>
  <si>
    <t>Run 11: CA WWTP.NPV Investment[NoCapture, WWTP10to100, TCFUEL, large]</t>
  </si>
  <si>
    <t>Run 12: CA WWTP.NPV Investment[NoCapture, WWTP10to100, TCFUEL, large]</t>
  </si>
  <si>
    <t>Run 13: CA WWTP.NPV Investment[NoCapture, WWTP10to100, TCFUEL, large]</t>
  </si>
  <si>
    <t>Run 14: CA WWTP.NPV Investment[NoCapture, WWTP10to100, TCFUEL, large]</t>
  </si>
  <si>
    <t>Run 15: CA WWTP.NPV Investment[NoCapture, WWTP10to100, TCFUEL, large]</t>
  </si>
  <si>
    <t>Run 16: CA WWTP.NPV Investment[NoCapture, WWTP10to100, TCFUEL, large]</t>
  </si>
  <si>
    <t>Run 17: CA WWTP.NPV Investment[NoCapture, WWTP10to100, TCFUEL, large]</t>
  </si>
  <si>
    <t>Run 18: CA WWTP.NPV Investment[NoCapture, WWTP10to100, TCFUEL, large]</t>
  </si>
  <si>
    <t>Run 19: CA WWTP.NPV Investment[NoCapture, WWTP10to100, TCFUEL, large]</t>
  </si>
  <si>
    <t>Run 20: CA WWTP.NPV Investment[NoCapture, WWTP10to100, TCFUEL, large]</t>
  </si>
  <si>
    <t>Run 21: CA WWTP.NPV Investment[NoCapture, WWTP10to100, TCFUEL, large]</t>
  </si>
  <si>
    <t>Run 22: CA WWTP.NPV Investment[NoCapture, WWTP10to100, TCFUEL, large]</t>
  </si>
  <si>
    <t>Run 23: CA WWTP.NPV Investment[NoCapture, WWTP10to100, TCFUEL, large]</t>
  </si>
  <si>
    <t>Run 24: CA WWTP.NPV Investment[NoCapture, WWTP10to100, TCFUEL, large]</t>
  </si>
  <si>
    <t>Run 25: CA WWTP.NPV Investment[NoCapture, WWTP10to100, TCFUEL, large]</t>
  </si>
  <si>
    <t>Run 26: CA WWTP.NPV Investment[NoCapture, WWTP10to100, TCFUEL, large]</t>
  </si>
  <si>
    <t>Run 27: CA WWTP.NPV Investment[NoCapture, WWTP10to100, TCFUEL, large]</t>
  </si>
  <si>
    <t>Run 28: CA WWTP.NPV Investment[NoCapture, WWTP10to100, TCFUEL, large]</t>
  </si>
  <si>
    <t>Run 29: CA WWTP.NPV Investment[NoCapture, WWTP10to100, TCFUEL, large]</t>
  </si>
  <si>
    <t>Run 30: CA WWTP.NPV Investment[NoCapture, WWTP10to100, TCFUEL, large]</t>
  </si>
  <si>
    <t>Run 31: CA WWTP.NPV Investment[NoCapture, WWTP10to100, TCFUEL, large]</t>
  </si>
  <si>
    <t>Run 32: CA WWTP.NPV Investment[NoCapture, WWTP10to100, TCFUEL, large]</t>
  </si>
  <si>
    <t>Run 33: CA WWTP.NPV Investment[NoCapture, WWTP10to100, TCFUEL, large]</t>
  </si>
  <si>
    <t>Run 34: CA WWTP.NPV Investment[NoCapture, WWTP10to100, TCFUEL, large]</t>
  </si>
  <si>
    <t>Run 35: CA WWTP.NPV Investment[NoCapture, WWTP10to100, TCFUEL, large]</t>
  </si>
  <si>
    <t>Run 36: CA WWTP.NPV Investment[NoCapture, WWTP10to100, TCFUEL, large]</t>
  </si>
  <si>
    <t>Run 37: CA WWTP.NPV Investment[NoCapture, WWTP10to100, TCFUEL, large]</t>
  </si>
  <si>
    <t>Run 38: CA WWTP.NPV Investment[NoCapture, WWTP10to100, TCFUEL, large]</t>
  </si>
  <si>
    <t>Run 39: CA WWTP.NPV Investment[NoCapture, WWTP10to100, TCFUEL, large]</t>
  </si>
  <si>
    <t>Run 40: CA WWTP.NPV Investment[NoCapture, WWTP10to100, TCFUEL, large]</t>
  </si>
  <si>
    <t>Run 41: CA WWTP.NPV Investment[NoCapture, WWTP10to100, TCFUEL, large]</t>
  </si>
  <si>
    <t>Run 42: CA WWTP.NPV Investment[NoCapture, WWTP10to100, TCFUEL, large]</t>
  </si>
  <si>
    <t>Run 43: CA WWTP.NPV Investment[NoCapture, WWTP10to100, TCFUEL, large]</t>
  </si>
  <si>
    <t>Run 44: CA WWTP.NPV Investment[NoCapture, WWTP10to100, TCFUEL, large]</t>
  </si>
  <si>
    <t>Run 1: CA WWTP.NPV Investment[NoCapture, WWTP10to100, HTL, small]</t>
  </si>
  <si>
    <t>Run 2: CA WWTP.NPV Investment[NoCapture, WWTP10to100, HTL, small]</t>
  </si>
  <si>
    <t>Run 3: CA WWTP.NPV Investment[NoCapture, WWTP10to100, HTL, small]</t>
  </si>
  <si>
    <t>Run 4: CA WWTP.NPV Investment[NoCapture, WWTP10to100, HTL, small]</t>
  </si>
  <si>
    <t>Run 5: CA WWTP.NPV Investment[NoCapture, WWTP10to100, HTL, small]</t>
  </si>
  <si>
    <t>Run 6: CA WWTP.NPV Investment[NoCapture, WWTP10to100, HTL, small]</t>
  </si>
  <si>
    <t>Run 7: CA WWTP.NPV Investment[NoCapture, WWTP10to100, HTL, small]</t>
  </si>
  <si>
    <t>Run 8: CA WWTP.NPV Investment[NoCapture, WWTP10to100, HTL, small]</t>
  </si>
  <si>
    <t>Run 9: CA WWTP.NPV Investment[NoCapture, WWTP10to100, HTL, small]</t>
  </si>
  <si>
    <t>Run 10: CA WWTP.NPV Investment[NoCapture, WWTP10to100, HTL, small]</t>
  </si>
  <si>
    <t>Run 11: CA WWTP.NPV Investment[NoCapture, WWTP10to100, HTL, small]</t>
  </si>
  <si>
    <t>Run 12: CA WWTP.NPV Investment[NoCapture, WWTP10to100, HTL, small]</t>
  </si>
  <si>
    <t>Run 13: CA WWTP.NPV Investment[NoCapture, WWTP10to100, HTL, small]</t>
  </si>
  <si>
    <t>Run 14: CA WWTP.NPV Investment[NoCapture, WWTP10to100, HTL, small]</t>
  </si>
  <si>
    <t>Run 15: CA WWTP.NPV Investment[NoCapture, WWTP10to100, HTL, small]</t>
  </si>
  <si>
    <t>Run 16: CA WWTP.NPV Investment[NoCapture, WWTP10to100, HTL, small]</t>
  </si>
  <si>
    <t>Run 17: CA WWTP.NPV Investment[NoCapture, WWTP10to100, HTL, small]</t>
  </si>
  <si>
    <t>Run 18: CA WWTP.NPV Investment[NoCapture, WWTP10to100, HTL, small]</t>
  </si>
  <si>
    <t>Run 19: CA WWTP.NPV Investment[NoCapture, WWTP10to100, HTL, small]</t>
  </si>
  <si>
    <t>Run 20: CA WWTP.NPV Investment[NoCapture, WWTP10to100, HTL, small]</t>
  </si>
  <si>
    <t>Run 21: CA WWTP.NPV Investment[NoCapture, WWTP10to100, HTL, small]</t>
  </si>
  <si>
    <t>Run 22: CA WWTP.NPV Investment[NoCapture, WWTP10to100, HTL, small]</t>
  </si>
  <si>
    <t>Run 23: CA WWTP.NPV Investment[NoCapture, WWTP10to100, HTL, small]</t>
  </si>
  <si>
    <t>Run 24: CA WWTP.NPV Investment[NoCapture, WWTP10to100, HTL, small]</t>
  </si>
  <si>
    <t>Run 25: CA WWTP.NPV Investment[NoCapture, WWTP10to100, HTL, small]</t>
  </si>
  <si>
    <t>Run 26: CA WWTP.NPV Investment[NoCapture, WWTP10to100, HTL, small]</t>
  </si>
  <si>
    <t>Run 27: CA WWTP.NPV Investment[NoCapture, WWTP10to100, HTL, small]</t>
  </si>
  <si>
    <t>Run 28: CA WWTP.NPV Investment[NoCapture, WWTP10to100, HTL, small]</t>
  </si>
  <si>
    <t>Run 29: CA WWTP.NPV Investment[NoCapture, WWTP10to100, HTL, small]</t>
  </si>
  <si>
    <t>Run 30: CA WWTP.NPV Investment[NoCapture, WWTP10to100, HTL, small]</t>
  </si>
  <si>
    <t>Run 31: CA WWTP.NPV Investment[NoCapture, WWTP10to100, HTL, small]</t>
  </si>
  <si>
    <t>Run 32: CA WWTP.NPV Investment[NoCapture, WWTP10to100, HTL, small]</t>
  </si>
  <si>
    <t>Run 33: CA WWTP.NPV Investment[NoCapture, WWTP10to100, HTL, small]</t>
  </si>
  <si>
    <t>Run 34: CA WWTP.NPV Investment[NoCapture, WWTP10to100, HTL, small]</t>
  </si>
  <si>
    <t>Run 35: CA WWTP.NPV Investment[NoCapture, WWTP10to100, HTL, small]</t>
  </si>
  <si>
    <t>Run 36: CA WWTP.NPV Investment[NoCapture, WWTP10to100, HTL, small]</t>
  </si>
  <si>
    <t>Run 37: CA WWTP.NPV Investment[NoCapture, WWTP10to100, HTL, small]</t>
  </si>
  <si>
    <t>Run 38: CA WWTP.NPV Investment[NoCapture, WWTP10to100, HTL, small]</t>
  </si>
  <si>
    <t>Run 39: CA WWTP.NPV Investment[NoCapture, WWTP10to100, HTL, small]</t>
  </si>
  <si>
    <t>Run 40: CA WWTP.NPV Investment[NoCapture, WWTP10to100, HTL, small]</t>
  </si>
  <si>
    <t>Run 41: CA WWTP.NPV Investment[NoCapture, WWTP10to100, HTL, small]</t>
  </si>
  <si>
    <t>Run 42: CA WWTP.NPV Investment[NoCapture, WWTP10to100, HTL, small]</t>
  </si>
  <si>
    <t>Run 43: CA WWTP.NPV Investment[NoCapture, WWTP10to100, HTL, small]</t>
  </si>
  <si>
    <t>Run 44: CA WWTP.NPV Investment[NoCapture, WWTP10to100, HTL, small]</t>
  </si>
  <si>
    <t>Run 1: CA WWTP.NPV Investment[NoCapture, WWTP10to100, HTL, medium]</t>
  </si>
  <si>
    <t>Run 2: CA WWTP.NPV Investment[NoCapture, WWTP10to100, HTL, medium]</t>
  </si>
  <si>
    <t>Run 3: CA WWTP.NPV Investment[NoCapture, WWTP10to100, HTL, medium]</t>
  </si>
  <si>
    <t>Run 4: CA WWTP.NPV Investment[NoCapture, WWTP10to100, HTL, medium]</t>
  </si>
  <si>
    <t>Run 5: CA WWTP.NPV Investment[NoCapture, WWTP10to100, HTL, medium]</t>
  </si>
  <si>
    <t>Run 6: CA WWTP.NPV Investment[NoCapture, WWTP10to100, HTL, medium]</t>
  </si>
  <si>
    <t>Run 7: CA WWTP.NPV Investment[NoCapture, WWTP10to100, HTL, medium]</t>
  </si>
  <si>
    <t>Run 8: CA WWTP.NPV Investment[NoCapture, WWTP10to100, HTL, medium]</t>
  </si>
  <si>
    <t>Run 9: CA WWTP.NPV Investment[NoCapture, WWTP10to100, HTL, medium]</t>
  </si>
  <si>
    <t>Run 10: CA WWTP.NPV Investment[NoCapture, WWTP10to100, HTL, medium]</t>
  </si>
  <si>
    <t>Run 11: CA WWTP.NPV Investment[NoCapture, WWTP10to100, HTL, medium]</t>
  </si>
  <si>
    <t>Run 12: CA WWTP.NPV Investment[NoCapture, WWTP10to100, HTL, medium]</t>
  </si>
  <si>
    <t>Run 13: CA WWTP.NPV Investment[NoCapture, WWTP10to100, HTL, medium]</t>
  </si>
  <si>
    <t>Run 14: CA WWTP.NPV Investment[NoCapture, WWTP10to100, HTL, medium]</t>
  </si>
  <si>
    <t>Run 15: CA WWTP.NPV Investment[NoCapture, WWTP10to100, HTL, medium]</t>
  </si>
  <si>
    <t>Run 16: CA WWTP.NPV Investment[NoCapture, WWTP10to100, HTL, medium]</t>
  </si>
  <si>
    <t>Run 17: CA WWTP.NPV Investment[NoCapture, WWTP10to100, HTL, medium]</t>
  </si>
  <si>
    <t>Run 18: CA WWTP.NPV Investment[NoCapture, WWTP10to100, HTL, medium]</t>
  </si>
  <si>
    <t>Run 19: CA WWTP.NPV Investment[NoCapture, WWTP10to100, HTL, medium]</t>
  </si>
  <si>
    <t>Run 20: CA WWTP.NPV Investment[NoCapture, WWTP10to100, HTL, medium]</t>
  </si>
  <si>
    <t>Run 21: CA WWTP.NPV Investment[NoCapture, WWTP10to100, HTL, medium]</t>
  </si>
  <si>
    <t>Run 22: CA WWTP.NPV Investment[NoCapture, WWTP10to100, HTL, medium]</t>
  </si>
  <si>
    <t>Run 23: CA WWTP.NPV Investment[NoCapture, WWTP10to100, HTL, medium]</t>
  </si>
  <si>
    <t>Run 24: CA WWTP.NPV Investment[NoCapture, WWTP10to100, HTL, medium]</t>
  </si>
  <si>
    <t>Run 25: CA WWTP.NPV Investment[NoCapture, WWTP10to100, HTL, medium]</t>
  </si>
  <si>
    <t>Run 26: CA WWTP.NPV Investment[NoCapture, WWTP10to100, HTL, medium]</t>
  </si>
  <si>
    <t>Run 27: CA WWTP.NPV Investment[NoCapture, WWTP10to100, HTL, medium]</t>
  </si>
  <si>
    <t>Run 28: CA WWTP.NPV Investment[NoCapture, WWTP10to100, HTL, medium]</t>
  </si>
  <si>
    <t>Run 29: CA WWTP.NPV Investment[NoCapture, WWTP10to100, HTL, medium]</t>
  </si>
  <si>
    <t>Run 30: CA WWTP.NPV Investment[NoCapture, WWTP10to100, HTL, medium]</t>
  </si>
  <si>
    <t>Run 31: CA WWTP.NPV Investment[NoCapture, WWTP10to100, HTL, medium]</t>
  </si>
  <si>
    <t>Run 32: CA WWTP.NPV Investment[NoCapture, WWTP10to100, HTL, medium]</t>
  </si>
  <si>
    <t>Run 33: CA WWTP.NPV Investment[NoCapture, WWTP10to100, HTL, medium]</t>
  </si>
  <si>
    <t>Run 34: CA WWTP.NPV Investment[NoCapture, WWTP10to100, HTL, medium]</t>
  </si>
  <si>
    <t>Run 35: CA WWTP.NPV Investment[NoCapture, WWTP10to100, HTL, medium]</t>
  </si>
  <si>
    <t>Run 36: CA WWTP.NPV Investment[NoCapture, WWTP10to100, HTL, medium]</t>
  </si>
  <si>
    <t>Run 37: CA WWTP.NPV Investment[NoCapture, WWTP10to100, HTL, medium]</t>
  </si>
  <si>
    <t>Run 38: CA WWTP.NPV Investment[NoCapture, WWTP10to100, HTL, medium]</t>
  </si>
  <si>
    <t>Run 39: CA WWTP.NPV Investment[NoCapture, WWTP10to100, HTL, medium]</t>
  </si>
  <si>
    <t>Run 40: CA WWTP.NPV Investment[NoCapture, WWTP10to100, HTL, medium]</t>
  </si>
  <si>
    <t>Run 41: CA WWTP.NPV Investment[NoCapture, WWTP10to100, HTL, medium]</t>
  </si>
  <si>
    <t>Run 42: CA WWTP.NPV Investment[NoCapture, WWTP10to100, HTL, medium]</t>
  </si>
  <si>
    <t>Run 43: CA WWTP.NPV Investment[NoCapture, WWTP10to100, HTL, medium]</t>
  </si>
  <si>
    <t>Run 44: CA WWTP.NPV Investment[NoCapture, WWTP10to100, HTL, medium]</t>
  </si>
  <si>
    <t>Run 1: CA WWTP.NPV Investment[NoCapture, WWTP10to100, HTL, large]</t>
  </si>
  <si>
    <t>Run 2: CA WWTP.NPV Investment[NoCapture, WWTP10to100, HTL, large]</t>
  </si>
  <si>
    <t>Run 3: CA WWTP.NPV Investment[NoCapture, WWTP10to100, HTL, large]</t>
  </si>
  <si>
    <t>Run 4: CA WWTP.NPV Investment[NoCapture, WWTP10to100, HTL, large]</t>
  </si>
  <si>
    <t>Run 5: CA WWTP.NPV Investment[NoCapture, WWTP10to100, HTL, large]</t>
  </si>
  <si>
    <t>Run 6: CA WWTP.NPV Investment[NoCapture, WWTP10to100, HTL, large]</t>
  </si>
  <si>
    <t>Run 7: CA WWTP.NPV Investment[NoCapture, WWTP10to100, HTL, large]</t>
  </si>
  <si>
    <t>Run 8: CA WWTP.NPV Investment[NoCapture, WWTP10to100, HTL, large]</t>
  </si>
  <si>
    <t>Run 9: CA WWTP.NPV Investment[NoCapture, WWTP10to100, HTL, large]</t>
  </si>
  <si>
    <t>Run 10: CA WWTP.NPV Investment[NoCapture, WWTP10to100, HTL, large]</t>
  </si>
  <si>
    <t>Run 11: CA WWTP.NPV Investment[NoCapture, WWTP10to100, HTL, large]</t>
  </si>
  <si>
    <t>Run 12: CA WWTP.NPV Investment[NoCapture, WWTP10to100, HTL, large]</t>
  </si>
  <si>
    <t>Run 13: CA WWTP.NPV Investment[NoCapture, WWTP10to100, HTL, large]</t>
  </si>
  <si>
    <t>Run 14: CA WWTP.NPV Investment[NoCapture, WWTP10to100, HTL, large]</t>
  </si>
  <si>
    <t>Run 15: CA WWTP.NPV Investment[NoCapture, WWTP10to100, HTL, large]</t>
  </si>
  <si>
    <t>Run 16: CA WWTP.NPV Investment[NoCapture, WWTP10to100, HTL, large]</t>
  </si>
  <si>
    <t>Run 17: CA WWTP.NPV Investment[NoCapture, WWTP10to100, HTL, large]</t>
  </si>
  <si>
    <t>Run 18: CA WWTP.NPV Investment[NoCapture, WWTP10to100, HTL, large]</t>
  </si>
  <si>
    <t>Run 19: CA WWTP.NPV Investment[NoCapture, WWTP10to100, HTL, large]</t>
  </si>
  <si>
    <t>Run 20: CA WWTP.NPV Investment[NoCapture, WWTP10to100, HTL, large]</t>
  </si>
  <si>
    <t>Run 21: CA WWTP.NPV Investment[NoCapture, WWTP10to100, HTL, large]</t>
  </si>
  <si>
    <t>Run 22: CA WWTP.NPV Investment[NoCapture, WWTP10to100, HTL, large]</t>
  </si>
  <si>
    <t>Run 23: CA WWTP.NPV Investment[NoCapture, WWTP10to100, HTL, large]</t>
  </si>
  <si>
    <t>Run 24: CA WWTP.NPV Investment[NoCapture, WWTP10to100, HTL, large]</t>
  </si>
  <si>
    <t>Run 25: CA WWTP.NPV Investment[NoCapture, WWTP10to100, HTL, large]</t>
  </si>
  <si>
    <t>Run 26: CA WWTP.NPV Investment[NoCapture, WWTP10to100, HTL, large]</t>
  </si>
  <si>
    <t>Run 27: CA WWTP.NPV Investment[NoCapture, WWTP10to100, HTL, large]</t>
  </si>
  <si>
    <t>Run 28: CA WWTP.NPV Investment[NoCapture, WWTP10to100, HTL, large]</t>
  </si>
  <si>
    <t>Run 29: CA WWTP.NPV Investment[NoCapture, WWTP10to100, HTL, large]</t>
  </si>
  <si>
    <t>Run 30: CA WWTP.NPV Investment[NoCapture, WWTP10to100, HTL, large]</t>
  </si>
  <si>
    <t>Run 31: CA WWTP.NPV Investment[NoCapture, WWTP10to100, HTL, large]</t>
  </si>
  <si>
    <t>Run 32: CA WWTP.NPV Investment[NoCapture, WWTP10to100, HTL, large]</t>
  </si>
  <si>
    <t>Run 33: CA WWTP.NPV Investment[NoCapture, WWTP10to100, HTL, large]</t>
  </si>
  <si>
    <t>Run 34: CA WWTP.NPV Investment[NoCapture, WWTP10to100, HTL, large]</t>
  </si>
  <si>
    <t>Run 35: CA WWTP.NPV Investment[NoCapture, WWTP10to100, HTL, large]</t>
  </si>
  <si>
    <t>Run 36: CA WWTP.NPV Investment[NoCapture, WWTP10to100, HTL, large]</t>
  </si>
  <si>
    <t>Run 37: CA WWTP.NPV Investment[NoCapture, WWTP10to100, HTL, large]</t>
  </si>
  <si>
    <t>Run 38: CA WWTP.NPV Investment[NoCapture, WWTP10to100, HTL, large]</t>
  </si>
  <si>
    <t>Run 39: CA WWTP.NPV Investment[NoCapture, WWTP10to100, HTL, large]</t>
  </si>
  <si>
    <t>Run 40: CA WWTP.NPV Investment[NoCapture, WWTP10to100, HTL, large]</t>
  </si>
  <si>
    <t>Run 41: CA WWTP.NPV Investment[NoCapture, WWTP10to100, HTL, large]</t>
  </si>
  <si>
    <t>Run 42: CA WWTP.NPV Investment[NoCapture, WWTP10to100, HTL, large]</t>
  </si>
  <si>
    <t>Run 43: CA WWTP.NPV Investment[NoCapture, WWTP10to100, HTL, large]</t>
  </si>
  <si>
    <t>Run 44: CA WWTP.NPV Investment[NoCapture, WWTP10to100, HTL, large]</t>
  </si>
  <si>
    <t>Run 1: CA WWTP.NPV Investment[NoCapture, WWTP10to100, CHP, small]</t>
  </si>
  <si>
    <t>Run 2: CA WWTP.NPV Investment[NoCapture, WWTP10to100, CHP, small]</t>
  </si>
  <si>
    <t>Run 3: CA WWTP.NPV Investment[NoCapture, WWTP10to100, CHP, small]</t>
  </si>
  <si>
    <t>Run 4: CA WWTP.NPV Investment[NoCapture, WWTP10to100, CHP, small]</t>
  </si>
  <si>
    <t>Run 5: CA WWTP.NPV Investment[NoCapture, WWTP10to100, CHP, small]</t>
  </si>
  <si>
    <t>Run 6: CA WWTP.NPV Investment[NoCapture, WWTP10to100, CHP, small]</t>
  </si>
  <si>
    <t>Run 7: CA WWTP.NPV Investment[NoCapture, WWTP10to100, CHP, small]</t>
  </si>
  <si>
    <t>Run 8: CA WWTP.NPV Investment[NoCapture, WWTP10to100, CHP, small]</t>
  </si>
  <si>
    <t>Run 9: CA WWTP.NPV Investment[NoCapture, WWTP10to100, CHP, small]</t>
  </si>
  <si>
    <t>Run 10: CA WWTP.NPV Investment[NoCapture, WWTP10to100, CHP, small]</t>
  </si>
  <si>
    <t>Run 11: CA WWTP.NPV Investment[NoCapture, WWTP10to100, CHP, small]</t>
  </si>
  <si>
    <t>Run 12: CA WWTP.NPV Investment[NoCapture, WWTP10to100, CHP, small]</t>
  </si>
  <si>
    <t>Run 13: CA WWTP.NPV Investment[NoCapture, WWTP10to100, CHP, small]</t>
  </si>
  <si>
    <t>Run 14: CA WWTP.NPV Investment[NoCapture, WWTP10to100, CHP, small]</t>
  </si>
  <si>
    <t>Run 15: CA WWTP.NPV Investment[NoCapture, WWTP10to100, CHP, small]</t>
  </si>
  <si>
    <t>Run 16: CA WWTP.NPV Investment[NoCapture, WWTP10to100, CHP, small]</t>
  </si>
  <si>
    <t>Run 17: CA WWTP.NPV Investment[NoCapture, WWTP10to100, CHP, small]</t>
  </si>
  <si>
    <t>Run 18: CA WWTP.NPV Investment[NoCapture, WWTP10to100, CHP, small]</t>
  </si>
  <si>
    <t>Run 19: CA WWTP.NPV Investment[NoCapture, WWTP10to100, CHP, small]</t>
  </si>
  <si>
    <t>Run 20: CA WWTP.NPV Investment[NoCapture, WWTP10to100, CHP, small]</t>
  </si>
  <si>
    <t>Run 21: CA WWTP.NPV Investment[NoCapture, WWTP10to100, CHP, small]</t>
  </si>
  <si>
    <t>Run 22: CA WWTP.NPV Investment[NoCapture, WWTP10to100, CHP, small]</t>
  </si>
  <si>
    <t>Run 23: CA WWTP.NPV Investment[NoCapture, WWTP10to100, CHP, small]</t>
  </si>
  <si>
    <t>Run 24: CA WWTP.NPV Investment[NoCapture, WWTP10to100, CHP, small]</t>
  </si>
  <si>
    <t>Run 25: CA WWTP.NPV Investment[NoCapture, WWTP10to100, CHP, small]</t>
  </si>
  <si>
    <t>Run 26: CA WWTP.NPV Investment[NoCapture, WWTP10to100, CHP, small]</t>
  </si>
  <si>
    <t>Run 27: CA WWTP.NPV Investment[NoCapture, WWTP10to100, CHP, small]</t>
  </si>
  <si>
    <t>Run 28: CA WWTP.NPV Investment[NoCapture, WWTP10to100, CHP, small]</t>
  </si>
  <si>
    <t>Run 29: CA WWTP.NPV Investment[NoCapture, WWTP10to100, CHP, small]</t>
  </si>
  <si>
    <t>Run 30: CA WWTP.NPV Investment[NoCapture, WWTP10to100, CHP, small]</t>
  </si>
  <si>
    <t>Run 31: CA WWTP.NPV Investment[NoCapture, WWTP10to100, CHP, small]</t>
  </si>
  <si>
    <t>Run 32: CA WWTP.NPV Investment[NoCapture, WWTP10to100, CHP, small]</t>
  </si>
  <si>
    <t>Run 33: CA WWTP.NPV Investment[NoCapture, WWTP10to100, CHP, small]</t>
  </si>
  <si>
    <t>Run 34: CA WWTP.NPV Investment[NoCapture, WWTP10to100, CHP, small]</t>
  </si>
  <si>
    <t>Run 35: CA WWTP.NPV Investment[NoCapture, WWTP10to100, CHP, small]</t>
  </si>
  <si>
    <t>Run 36: CA WWTP.NPV Investment[NoCapture, WWTP10to100, CHP, small]</t>
  </si>
  <si>
    <t>Run 37: CA WWTP.NPV Investment[NoCapture, WWTP10to100, CHP, small]</t>
  </si>
  <si>
    <t>Run 38: CA WWTP.NPV Investment[NoCapture, WWTP10to100, CHP, small]</t>
  </si>
  <si>
    <t>Run 39: CA WWTP.NPV Investment[NoCapture, WWTP10to100, CHP, small]</t>
  </si>
  <si>
    <t>Run 40: CA WWTP.NPV Investment[NoCapture, WWTP10to100, CHP, small]</t>
  </si>
  <si>
    <t>Run 41: CA WWTP.NPV Investment[NoCapture, WWTP10to100, CHP, small]</t>
  </si>
  <si>
    <t>Run 42: CA WWTP.NPV Investment[NoCapture, WWTP10to100, CHP, small]</t>
  </si>
  <si>
    <t>Run 43: CA WWTP.NPV Investment[NoCapture, WWTP10to100, CHP, small]</t>
  </si>
  <si>
    <t>Run 44: CA WWTP.NPV Investment[NoCapture, WWTP10to100, CHP, small]</t>
  </si>
  <si>
    <t>Run 1: CA WWTP.NPV Investment[NoCapture, WWTP10to100, CHP, medium]</t>
  </si>
  <si>
    <t>Run 2: CA WWTP.NPV Investment[NoCapture, WWTP10to100, CHP, medium]</t>
  </si>
  <si>
    <t>Run 3: CA WWTP.NPV Investment[NoCapture, WWTP10to100, CHP, medium]</t>
  </si>
  <si>
    <t>Run 4: CA WWTP.NPV Investment[NoCapture, WWTP10to100, CHP, medium]</t>
  </si>
  <si>
    <t>Run 5: CA WWTP.NPV Investment[NoCapture, WWTP10to100, CHP, medium]</t>
  </si>
  <si>
    <t>Run 6: CA WWTP.NPV Investment[NoCapture, WWTP10to100, CHP, medium]</t>
  </si>
  <si>
    <t>Run 7: CA WWTP.NPV Investment[NoCapture, WWTP10to100, CHP, medium]</t>
  </si>
  <si>
    <t>Run 8: CA WWTP.NPV Investment[NoCapture, WWTP10to100, CHP, medium]</t>
  </si>
  <si>
    <t>Run 9: CA WWTP.NPV Investment[NoCapture, WWTP10to100, CHP, medium]</t>
  </si>
  <si>
    <t>Run 10: CA WWTP.NPV Investment[NoCapture, WWTP10to100, CHP, medium]</t>
  </si>
  <si>
    <t>Run 11: CA WWTP.NPV Investment[NoCapture, WWTP10to100, CHP, medium]</t>
  </si>
  <si>
    <t>Run 12: CA WWTP.NPV Investment[NoCapture, WWTP10to100, CHP, medium]</t>
  </si>
  <si>
    <t>Run 13: CA WWTP.NPV Investment[NoCapture, WWTP10to100, CHP, medium]</t>
  </si>
  <si>
    <t>Run 14: CA WWTP.NPV Investment[NoCapture, WWTP10to100, CHP, medium]</t>
  </si>
  <si>
    <t>Run 15: CA WWTP.NPV Investment[NoCapture, WWTP10to100, CHP, medium]</t>
  </si>
  <si>
    <t>Run 16: CA WWTP.NPV Investment[NoCapture, WWTP10to100, CHP, medium]</t>
  </si>
  <si>
    <t>Run 17: CA WWTP.NPV Investment[NoCapture, WWTP10to100, CHP, medium]</t>
  </si>
  <si>
    <t>Run 18: CA WWTP.NPV Investment[NoCapture, WWTP10to100, CHP, medium]</t>
  </si>
  <si>
    <t>Run 19: CA WWTP.NPV Investment[NoCapture, WWTP10to100, CHP, medium]</t>
  </si>
  <si>
    <t>Run 20: CA WWTP.NPV Investment[NoCapture, WWTP10to100, CHP, medium]</t>
  </si>
  <si>
    <t>Run 21: CA WWTP.NPV Investment[NoCapture, WWTP10to100, CHP, medium]</t>
  </si>
  <si>
    <t>Run 22: CA WWTP.NPV Investment[NoCapture, WWTP10to100, CHP, medium]</t>
  </si>
  <si>
    <t>Run 23: CA WWTP.NPV Investment[NoCapture, WWTP10to100, CHP, medium]</t>
  </si>
  <si>
    <t>Run 24: CA WWTP.NPV Investment[NoCapture, WWTP10to100, CHP, medium]</t>
  </si>
  <si>
    <t>Run 25: CA WWTP.NPV Investment[NoCapture, WWTP10to100, CHP, medium]</t>
  </si>
  <si>
    <t>Run 26: CA WWTP.NPV Investment[NoCapture, WWTP10to100, CHP, medium]</t>
  </si>
  <si>
    <t>Run 27: CA WWTP.NPV Investment[NoCapture, WWTP10to100, CHP, medium]</t>
  </si>
  <si>
    <t>Run 28: CA WWTP.NPV Investment[NoCapture, WWTP10to100, CHP, medium]</t>
  </si>
  <si>
    <t>Run 29: CA WWTP.NPV Investment[NoCapture, WWTP10to100, CHP, medium]</t>
  </si>
  <si>
    <t>Run 30: CA WWTP.NPV Investment[NoCapture, WWTP10to100, CHP, medium]</t>
  </si>
  <si>
    <t>Run 31: CA WWTP.NPV Investment[NoCapture, WWTP10to100, CHP, medium]</t>
  </si>
  <si>
    <t>Run 32: CA WWTP.NPV Investment[NoCapture, WWTP10to100, CHP, medium]</t>
  </si>
  <si>
    <t>Run 33: CA WWTP.NPV Investment[NoCapture, WWTP10to100, CHP, medium]</t>
  </si>
  <si>
    <t>Run 34: CA WWTP.NPV Investment[NoCapture, WWTP10to100, CHP, medium]</t>
  </si>
  <si>
    <t>Run 35: CA WWTP.NPV Investment[NoCapture, WWTP10to100, CHP, medium]</t>
  </si>
  <si>
    <t>Run 36: CA WWTP.NPV Investment[NoCapture, WWTP10to100, CHP, medium]</t>
  </si>
  <si>
    <t>Run 37: CA WWTP.NPV Investment[NoCapture, WWTP10to100, CHP, medium]</t>
  </si>
  <si>
    <t>Run 38: CA WWTP.NPV Investment[NoCapture, WWTP10to100, CHP, medium]</t>
  </si>
  <si>
    <t>Run 39: CA WWTP.NPV Investment[NoCapture, WWTP10to100, CHP, medium]</t>
  </si>
  <si>
    <t>Run 40: CA WWTP.NPV Investment[NoCapture, WWTP10to100, CHP, medium]</t>
  </si>
  <si>
    <t>Run 41: CA WWTP.NPV Investment[NoCapture, WWTP10to100, CHP, medium]</t>
  </si>
  <si>
    <t>Run 42: CA WWTP.NPV Investment[NoCapture, WWTP10to100, CHP, medium]</t>
  </si>
  <si>
    <t>Run 43: CA WWTP.NPV Investment[NoCapture, WWTP10to100, CHP, medium]</t>
  </si>
  <si>
    <t>Run 44: CA WWTP.NPV Investment[NoCapture, WWTP10to100, CHP, medium]</t>
  </si>
  <si>
    <t>Run 1: CA WWTP.NPV Investment[NoCapture, WWTP10to100, CHP, large]</t>
  </si>
  <si>
    <t>Run 2: CA WWTP.NPV Investment[NoCapture, WWTP10to100, CHP, large]</t>
  </si>
  <si>
    <t>Run 3: CA WWTP.NPV Investment[NoCapture, WWTP10to100, CHP, large]</t>
  </si>
  <si>
    <t>Run 4: CA WWTP.NPV Investment[NoCapture, WWTP10to100, CHP, large]</t>
  </si>
  <si>
    <t>Run 5: CA WWTP.NPV Investment[NoCapture, WWTP10to100, CHP, large]</t>
  </si>
  <si>
    <t>Run 6: CA WWTP.NPV Investment[NoCapture, WWTP10to100, CHP, large]</t>
  </si>
  <si>
    <t>Run 7: CA WWTP.NPV Investment[NoCapture, WWTP10to100, CHP, large]</t>
  </si>
  <si>
    <t>Run 8: CA WWTP.NPV Investment[NoCapture, WWTP10to100, CHP, large]</t>
  </si>
  <si>
    <t>Run 9: CA WWTP.NPV Investment[NoCapture, WWTP10to100, CHP, large]</t>
  </si>
  <si>
    <t>Run 10: CA WWTP.NPV Investment[NoCapture, WWTP10to100, CHP, large]</t>
  </si>
  <si>
    <t>Run 11: CA WWTP.NPV Investment[NoCapture, WWTP10to100, CHP, large]</t>
  </si>
  <si>
    <t>Run 12: CA WWTP.NPV Investment[NoCapture, WWTP10to100, CHP, large]</t>
  </si>
  <si>
    <t>Run 13: CA WWTP.NPV Investment[NoCapture, WWTP10to100, CHP, large]</t>
  </si>
  <si>
    <t>Run 14: CA WWTP.NPV Investment[NoCapture, WWTP10to100, CHP, large]</t>
  </si>
  <si>
    <t>Run 15: CA WWTP.NPV Investment[NoCapture, WWTP10to100, CHP, large]</t>
  </si>
  <si>
    <t>Run 16: CA WWTP.NPV Investment[NoCapture, WWTP10to100, CHP, large]</t>
  </si>
  <si>
    <t>Run 17: CA WWTP.NPV Investment[NoCapture, WWTP10to100, CHP, large]</t>
  </si>
  <si>
    <t>Run 18: CA WWTP.NPV Investment[NoCapture, WWTP10to100, CHP, large]</t>
  </si>
  <si>
    <t>Run 19: CA WWTP.NPV Investment[NoCapture, WWTP10to100, CHP, large]</t>
  </si>
  <si>
    <t>Run 20: CA WWTP.NPV Investment[NoCapture, WWTP10to100, CHP, large]</t>
  </si>
  <si>
    <t>Run 21: CA WWTP.NPV Investment[NoCapture, WWTP10to100, CHP, large]</t>
  </si>
  <si>
    <t>Run 22: CA WWTP.NPV Investment[NoCapture, WWTP10to100, CHP, large]</t>
  </si>
  <si>
    <t>Run 23: CA WWTP.NPV Investment[NoCapture, WWTP10to100, CHP, large]</t>
  </si>
  <si>
    <t>Run 24: CA WWTP.NPV Investment[NoCapture, WWTP10to100, CHP, large]</t>
  </si>
  <si>
    <t>Run 25: CA WWTP.NPV Investment[NoCapture, WWTP10to100, CHP, large]</t>
  </si>
  <si>
    <t>Run 26: CA WWTP.NPV Investment[NoCapture, WWTP10to100, CHP, large]</t>
  </si>
  <si>
    <t>Run 27: CA WWTP.NPV Investment[NoCapture, WWTP10to100, CHP, large]</t>
  </si>
  <si>
    <t>Run 28: CA WWTP.NPV Investment[NoCapture, WWTP10to100, CHP, large]</t>
  </si>
  <si>
    <t>Run 29: CA WWTP.NPV Investment[NoCapture, WWTP10to100, CHP, large]</t>
  </si>
  <si>
    <t>Run 30: CA WWTP.NPV Investment[NoCapture, WWTP10to100, CHP, large]</t>
  </si>
  <si>
    <t>Run 31: CA WWTP.NPV Investment[NoCapture, WWTP10to100, CHP, large]</t>
  </si>
  <si>
    <t>Run 32: CA WWTP.NPV Investment[NoCapture, WWTP10to100, CHP, large]</t>
  </si>
  <si>
    <t>Run 33: CA WWTP.NPV Investment[NoCapture, WWTP10to100, CHP, large]</t>
  </si>
  <si>
    <t>Run 34: CA WWTP.NPV Investment[NoCapture, WWTP10to100, CHP, large]</t>
  </si>
  <si>
    <t>Run 35: CA WWTP.NPV Investment[NoCapture, WWTP10to100, CHP, large]</t>
  </si>
  <si>
    <t>Run 36: CA WWTP.NPV Investment[NoCapture, WWTP10to100, CHP, large]</t>
  </si>
  <si>
    <t>Run 37: CA WWTP.NPV Investment[NoCapture, WWTP10to100, CHP, large]</t>
  </si>
  <si>
    <t>Run 38: CA WWTP.NPV Investment[NoCapture, WWTP10to100, CHP, large]</t>
  </si>
  <si>
    <t>Run 39: CA WWTP.NPV Investment[NoCapture, WWTP10to100, CHP, large]</t>
  </si>
  <si>
    <t>Run 40: CA WWTP.NPV Investment[NoCapture, WWTP10to100, CHP, large]</t>
  </si>
  <si>
    <t>Run 41: CA WWTP.NPV Investment[NoCapture, WWTP10to100, CHP, large]</t>
  </si>
  <si>
    <t>Run 42: CA WWTP.NPV Investment[NoCapture, WWTP10to100, CHP, large]</t>
  </si>
  <si>
    <t>Run 43: CA WWTP.NPV Investment[NoCapture, WWTP10to100, CHP, large]</t>
  </si>
  <si>
    <t>Run 44: CA WWTP.NPV Investment[NoCapture, WWTP10to100, CHP, large]</t>
  </si>
  <si>
    <t>Run 1: CA WWTP.NPV Investment[NoCapture, WWTP100Up, NoWTE, small]</t>
  </si>
  <si>
    <t>Run 2: CA WWTP.NPV Investment[NoCapture, WWTP100Up, NoWTE, small]</t>
  </si>
  <si>
    <t>Run 3: CA WWTP.NPV Investment[NoCapture, WWTP100Up, NoWTE, small]</t>
  </si>
  <si>
    <t>Run 4: CA WWTP.NPV Investment[NoCapture, WWTP100Up, NoWTE, small]</t>
  </si>
  <si>
    <t>Run 5: CA WWTP.NPV Investment[NoCapture, WWTP100Up, NoWTE, small]</t>
  </si>
  <si>
    <t>Run 6: CA WWTP.NPV Investment[NoCapture, WWTP100Up, NoWTE, small]</t>
  </si>
  <si>
    <t>Run 7: CA WWTP.NPV Investment[NoCapture, WWTP100Up, NoWTE, small]</t>
  </si>
  <si>
    <t>Run 8: CA WWTP.NPV Investment[NoCapture, WWTP100Up, NoWTE, small]</t>
  </si>
  <si>
    <t>Run 9: CA WWTP.NPV Investment[NoCapture, WWTP100Up, NoWTE, small]</t>
  </si>
  <si>
    <t>Run 10: CA WWTP.NPV Investment[NoCapture, WWTP100Up, NoWTE, small]</t>
  </si>
  <si>
    <t>Run 11: CA WWTP.NPV Investment[NoCapture, WWTP100Up, NoWTE, small]</t>
  </si>
  <si>
    <t>Run 12: CA WWTP.NPV Investment[NoCapture, WWTP100Up, NoWTE, small]</t>
  </si>
  <si>
    <t>Run 13: CA WWTP.NPV Investment[NoCapture, WWTP100Up, NoWTE, small]</t>
  </si>
  <si>
    <t>Run 14: CA WWTP.NPV Investment[NoCapture, WWTP100Up, NoWTE, small]</t>
  </si>
  <si>
    <t>Run 15: CA WWTP.NPV Investment[NoCapture, WWTP100Up, NoWTE, small]</t>
  </si>
  <si>
    <t>Run 16: CA WWTP.NPV Investment[NoCapture, WWTP100Up, NoWTE, small]</t>
  </si>
  <si>
    <t>Run 17: CA WWTP.NPV Investment[NoCapture, WWTP100Up, NoWTE, small]</t>
  </si>
  <si>
    <t>Run 18: CA WWTP.NPV Investment[NoCapture, WWTP100Up, NoWTE, small]</t>
  </si>
  <si>
    <t>Run 19: CA WWTP.NPV Investment[NoCapture, WWTP100Up, NoWTE, small]</t>
  </si>
  <si>
    <t>Run 20: CA WWTP.NPV Investment[NoCapture, WWTP100Up, NoWTE, small]</t>
  </si>
  <si>
    <t>Run 21: CA WWTP.NPV Investment[NoCapture, WWTP100Up, NoWTE, small]</t>
  </si>
  <si>
    <t>Run 22: CA WWTP.NPV Investment[NoCapture, WWTP100Up, NoWTE, small]</t>
  </si>
  <si>
    <t>Run 23: CA WWTP.NPV Investment[NoCapture, WWTP100Up, NoWTE, small]</t>
  </si>
  <si>
    <t>Run 24: CA WWTP.NPV Investment[NoCapture, WWTP100Up, NoWTE, small]</t>
  </si>
  <si>
    <t>Run 25: CA WWTP.NPV Investment[NoCapture, WWTP100Up, NoWTE, small]</t>
  </si>
  <si>
    <t>Run 26: CA WWTP.NPV Investment[NoCapture, WWTP100Up, NoWTE, small]</t>
  </si>
  <si>
    <t>Run 27: CA WWTP.NPV Investment[NoCapture, WWTP100Up, NoWTE, small]</t>
  </si>
  <si>
    <t>Run 28: CA WWTP.NPV Investment[NoCapture, WWTP100Up, NoWTE, small]</t>
  </si>
  <si>
    <t>Run 29: CA WWTP.NPV Investment[NoCapture, WWTP100Up, NoWTE, small]</t>
  </si>
  <si>
    <t>Run 30: CA WWTP.NPV Investment[NoCapture, WWTP100Up, NoWTE, small]</t>
  </si>
  <si>
    <t>Run 31: CA WWTP.NPV Investment[NoCapture, WWTP100Up, NoWTE, small]</t>
  </si>
  <si>
    <t>Run 32: CA WWTP.NPV Investment[NoCapture, WWTP100Up, NoWTE, small]</t>
  </si>
  <si>
    <t>Run 33: CA WWTP.NPV Investment[NoCapture, WWTP100Up, NoWTE, small]</t>
  </si>
  <si>
    <t>Run 34: CA WWTP.NPV Investment[NoCapture, WWTP100Up, NoWTE, small]</t>
  </si>
  <si>
    <t>Run 35: CA WWTP.NPV Investment[NoCapture, WWTP100Up, NoWTE, small]</t>
  </si>
  <si>
    <t>Run 36: CA WWTP.NPV Investment[NoCapture, WWTP100Up, NoWTE, small]</t>
  </si>
  <si>
    <t>Run 37: CA WWTP.NPV Investment[NoCapture, WWTP100Up, NoWTE, small]</t>
  </si>
  <si>
    <t>Run 38: CA WWTP.NPV Investment[NoCapture, WWTP100Up, NoWTE, small]</t>
  </si>
  <si>
    <t>Run 39: CA WWTP.NPV Investment[NoCapture, WWTP100Up, NoWTE, small]</t>
  </si>
  <si>
    <t>Run 40: CA WWTP.NPV Investment[NoCapture, WWTP100Up, NoWTE, small]</t>
  </si>
  <si>
    <t>Run 41: CA WWTP.NPV Investment[NoCapture, WWTP100Up, NoWTE, small]</t>
  </si>
  <si>
    <t>Run 42: CA WWTP.NPV Investment[NoCapture, WWTP100Up, NoWTE, small]</t>
  </si>
  <si>
    <t>Run 43: CA WWTP.NPV Investment[NoCapture, WWTP100Up, NoWTE, small]</t>
  </si>
  <si>
    <t>Run 44: CA WWTP.NPV Investment[NoCapture, WWTP100Up, NoWTE, small]</t>
  </si>
  <si>
    <t>Run 1: CA WWTP.NPV Investment[NoCapture, WWTP100Up, NoWTE, medium]</t>
  </si>
  <si>
    <t>Run 2: CA WWTP.NPV Investment[NoCapture, WWTP100Up, NoWTE, medium]</t>
  </si>
  <si>
    <t>Run 3: CA WWTP.NPV Investment[NoCapture, WWTP100Up, NoWTE, medium]</t>
  </si>
  <si>
    <t>Run 4: CA WWTP.NPV Investment[NoCapture, WWTP100Up, NoWTE, medium]</t>
  </si>
  <si>
    <t>Run 5: CA WWTP.NPV Investment[NoCapture, WWTP100Up, NoWTE, medium]</t>
  </si>
  <si>
    <t>Run 6: CA WWTP.NPV Investment[NoCapture, WWTP100Up, NoWTE, medium]</t>
  </si>
  <si>
    <t>Run 7: CA WWTP.NPV Investment[NoCapture, WWTP100Up, NoWTE, medium]</t>
  </si>
  <si>
    <t>Run 8: CA WWTP.NPV Investment[NoCapture, WWTP100Up, NoWTE, medium]</t>
  </si>
  <si>
    <t>Run 9: CA WWTP.NPV Investment[NoCapture, WWTP100Up, NoWTE, medium]</t>
  </si>
  <si>
    <t>Run 10: CA WWTP.NPV Investment[NoCapture, WWTP100Up, NoWTE, medium]</t>
  </si>
  <si>
    <t>Run 11: CA WWTP.NPV Investment[NoCapture, WWTP100Up, NoWTE, medium]</t>
  </si>
  <si>
    <t>Run 12: CA WWTP.NPV Investment[NoCapture, WWTP100Up, NoWTE, medium]</t>
  </si>
  <si>
    <t>Run 13: CA WWTP.NPV Investment[NoCapture, WWTP100Up, NoWTE, medium]</t>
  </si>
  <si>
    <t>Run 14: CA WWTP.NPV Investment[NoCapture, WWTP100Up, NoWTE, medium]</t>
  </si>
  <si>
    <t>Run 15: CA WWTP.NPV Investment[NoCapture, WWTP100Up, NoWTE, medium]</t>
  </si>
  <si>
    <t>Run 16: CA WWTP.NPV Investment[NoCapture, WWTP100Up, NoWTE, medium]</t>
  </si>
  <si>
    <t>Run 17: CA WWTP.NPV Investment[NoCapture, WWTP100Up, NoWTE, medium]</t>
  </si>
  <si>
    <t>Run 18: CA WWTP.NPV Investment[NoCapture, WWTP100Up, NoWTE, medium]</t>
  </si>
  <si>
    <t>Run 19: CA WWTP.NPV Investment[NoCapture, WWTP100Up, NoWTE, medium]</t>
  </si>
  <si>
    <t>Run 20: CA WWTP.NPV Investment[NoCapture, WWTP100Up, NoWTE, medium]</t>
  </si>
  <si>
    <t>Run 21: CA WWTP.NPV Investment[NoCapture, WWTP100Up, NoWTE, medium]</t>
  </si>
  <si>
    <t>Run 22: CA WWTP.NPV Investment[NoCapture, WWTP100Up, NoWTE, medium]</t>
  </si>
  <si>
    <t>Run 23: CA WWTP.NPV Investment[NoCapture, WWTP100Up, NoWTE, medium]</t>
  </si>
  <si>
    <t>Run 24: CA WWTP.NPV Investment[NoCapture, WWTP100Up, NoWTE, medium]</t>
  </si>
  <si>
    <t>Run 25: CA WWTP.NPV Investment[NoCapture, WWTP100Up, NoWTE, medium]</t>
  </si>
  <si>
    <t>Run 26: CA WWTP.NPV Investment[NoCapture, WWTP100Up, NoWTE, medium]</t>
  </si>
  <si>
    <t>Run 27: CA WWTP.NPV Investment[NoCapture, WWTP100Up, NoWTE, medium]</t>
  </si>
  <si>
    <t>Run 28: CA WWTP.NPV Investment[NoCapture, WWTP100Up, NoWTE, medium]</t>
  </si>
  <si>
    <t>Run 29: CA WWTP.NPV Investment[NoCapture, WWTP100Up, NoWTE, medium]</t>
  </si>
  <si>
    <t>Run 30: CA WWTP.NPV Investment[NoCapture, WWTP100Up, NoWTE, medium]</t>
  </si>
  <si>
    <t>Run 31: CA WWTP.NPV Investment[NoCapture, WWTP100Up, NoWTE, medium]</t>
  </si>
  <si>
    <t>Run 32: CA WWTP.NPV Investment[NoCapture, WWTP100Up, NoWTE, medium]</t>
  </si>
  <si>
    <t>Run 33: CA WWTP.NPV Investment[NoCapture, WWTP100Up, NoWTE, medium]</t>
  </si>
  <si>
    <t>Run 34: CA WWTP.NPV Investment[NoCapture, WWTP100Up, NoWTE, medium]</t>
  </si>
  <si>
    <t>Run 35: CA WWTP.NPV Investment[NoCapture, WWTP100Up, NoWTE, medium]</t>
  </si>
  <si>
    <t>Run 36: CA WWTP.NPV Investment[NoCapture, WWTP100Up, NoWTE, medium]</t>
  </si>
  <si>
    <t>Run 37: CA WWTP.NPV Investment[NoCapture, WWTP100Up, NoWTE, medium]</t>
  </si>
  <si>
    <t>Run 38: CA WWTP.NPV Investment[NoCapture, WWTP100Up, NoWTE, medium]</t>
  </si>
  <si>
    <t>Run 39: CA WWTP.NPV Investment[NoCapture, WWTP100Up, NoWTE, medium]</t>
  </si>
  <si>
    <t>Run 40: CA WWTP.NPV Investment[NoCapture, WWTP100Up, NoWTE, medium]</t>
  </si>
  <si>
    <t>Run 41: CA WWTP.NPV Investment[NoCapture, WWTP100Up, NoWTE, medium]</t>
  </si>
  <si>
    <t>Run 42: CA WWTP.NPV Investment[NoCapture, WWTP100Up, NoWTE, medium]</t>
  </si>
  <si>
    <t>Run 43: CA WWTP.NPV Investment[NoCapture, WWTP100Up, NoWTE, medium]</t>
  </si>
  <si>
    <t>Run 44: CA WWTP.NPV Investment[NoCapture, WWTP100Up, NoWTE, medium]</t>
  </si>
  <si>
    <t>Run 1: CA WWTP.NPV Investment[NoCapture, WWTP100Up, NoWTE, large]</t>
  </si>
  <si>
    <t>Run 2: CA WWTP.NPV Investment[NoCapture, WWTP100Up, NoWTE, large]</t>
  </si>
  <si>
    <t>Run 3: CA WWTP.NPV Investment[NoCapture, WWTP100Up, NoWTE, large]</t>
  </si>
  <si>
    <t>Run 4: CA WWTP.NPV Investment[NoCapture, WWTP100Up, NoWTE, large]</t>
  </si>
  <si>
    <t>Run 5: CA WWTP.NPV Investment[NoCapture, WWTP100Up, NoWTE, large]</t>
  </si>
  <si>
    <t>Run 6: CA WWTP.NPV Investment[NoCapture, WWTP100Up, NoWTE, large]</t>
  </si>
  <si>
    <t>Run 7: CA WWTP.NPV Investment[NoCapture, WWTP100Up, NoWTE, large]</t>
  </si>
  <si>
    <t>Run 8: CA WWTP.NPV Investment[NoCapture, WWTP100Up, NoWTE, large]</t>
  </si>
  <si>
    <t>Run 9: CA WWTP.NPV Investment[NoCapture, WWTP100Up, NoWTE, large]</t>
  </si>
  <si>
    <t>Run 10: CA WWTP.NPV Investment[NoCapture, WWTP100Up, NoWTE, large]</t>
  </si>
  <si>
    <t>Run 11: CA WWTP.NPV Investment[NoCapture, WWTP100Up, NoWTE, large]</t>
  </si>
  <si>
    <t>Run 12: CA WWTP.NPV Investment[NoCapture, WWTP100Up, NoWTE, large]</t>
  </si>
  <si>
    <t>Run 13: CA WWTP.NPV Investment[NoCapture, WWTP100Up, NoWTE, large]</t>
  </si>
  <si>
    <t>Run 14: CA WWTP.NPV Investment[NoCapture, WWTP100Up, NoWTE, large]</t>
  </si>
  <si>
    <t>Run 15: CA WWTP.NPV Investment[NoCapture, WWTP100Up, NoWTE, large]</t>
  </si>
  <si>
    <t>Run 16: CA WWTP.NPV Investment[NoCapture, WWTP100Up, NoWTE, large]</t>
  </si>
  <si>
    <t>Run 17: CA WWTP.NPV Investment[NoCapture, WWTP100Up, NoWTE, large]</t>
  </si>
  <si>
    <t>Run 18: CA WWTP.NPV Investment[NoCapture, WWTP100Up, NoWTE, large]</t>
  </si>
  <si>
    <t>Run 19: CA WWTP.NPV Investment[NoCapture, WWTP100Up, NoWTE, large]</t>
  </si>
  <si>
    <t>Run 20: CA WWTP.NPV Investment[NoCapture, WWTP100Up, NoWTE, large]</t>
  </si>
  <si>
    <t>Run 21: CA WWTP.NPV Investment[NoCapture, WWTP100Up, NoWTE, large]</t>
  </si>
  <si>
    <t>Run 22: CA WWTP.NPV Investment[NoCapture, WWTP100Up, NoWTE, large]</t>
  </si>
  <si>
    <t>Run 23: CA WWTP.NPV Investment[NoCapture, WWTP100Up, NoWTE, large]</t>
  </si>
  <si>
    <t>Run 24: CA WWTP.NPV Investment[NoCapture, WWTP100Up, NoWTE, large]</t>
  </si>
  <si>
    <t>Run 25: CA WWTP.NPV Investment[NoCapture, WWTP100Up, NoWTE, large]</t>
  </si>
  <si>
    <t>Run 26: CA WWTP.NPV Investment[NoCapture, WWTP100Up, NoWTE, large]</t>
  </si>
  <si>
    <t>Run 27: CA WWTP.NPV Investment[NoCapture, WWTP100Up, NoWTE, large]</t>
  </si>
  <si>
    <t>Run 28: CA WWTP.NPV Investment[NoCapture, WWTP100Up, NoWTE, large]</t>
  </si>
  <si>
    <t>Run 29: CA WWTP.NPV Investment[NoCapture, WWTP100Up, NoWTE, large]</t>
  </si>
  <si>
    <t>Run 30: CA WWTP.NPV Investment[NoCapture, WWTP100Up, NoWTE, large]</t>
  </si>
  <si>
    <t>Run 31: CA WWTP.NPV Investment[NoCapture, WWTP100Up, NoWTE, large]</t>
  </si>
  <si>
    <t>Run 32: CA WWTP.NPV Investment[NoCapture, WWTP100Up, NoWTE, large]</t>
  </si>
  <si>
    <t>Run 33: CA WWTP.NPV Investment[NoCapture, WWTP100Up, NoWTE, large]</t>
  </si>
  <si>
    <t>Run 34: CA WWTP.NPV Investment[NoCapture, WWTP100Up, NoWTE, large]</t>
  </si>
  <si>
    <t>Run 35: CA WWTP.NPV Investment[NoCapture, WWTP100Up, NoWTE, large]</t>
  </si>
  <si>
    <t>Run 36: CA WWTP.NPV Investment[NoCapture, WWTP100Up, NoWTE, large]</t>
  </si>
  <si>
    <t>Run 37: CA WWTP.NPV Investment[NoCapture, WWTP100Up, NoWTE, large]</t>
  </si>
  <si>
    <t>Run 38: CA WWTP.NPV Investment[NoCapture, WWTP100Up, NoWTE, large]</t>
  </si>
  <si>
    <t>Run 39: CA WWTP.NPV Investment[NoCapture, WWTP100Up, NoWTE, large]</t>
  </si>
  <si>
    <t>Run 40: CA WWTP.NPV Investment[NoCapture, WWTP100Up, NoWTE, large]</t>
  </si>
  <si>
    <t>Run 41: CA WWTP.NPV Investment[NoCapture, WWTP100Up, NoWTE, large]</t>
  </si>
  <si>
    <t>Run 42: CA WWTP.NPV Investment[NoCapture, WWTP100Up, NoWTE, large]</t>
  </si>
  <si>
    <t>Run 43: CA WWTP.NPV Investment[NoCapture, WWTP100Up, NoWTE, large]</t>
  </si>
  <si>
    <t>Run 44: CA WWTP.NPV Investment[NoCapture, WWTP100Up, NoWTE, large]</t>
  </si>
  <si>
    <t>Run 1: CA WWTP.NPV Investment[NoCapture, WWTP100Up, CF, small]</t>
  </si>
  <si>
    <t>Run 2: CA WWTP.NPV Investment[NoCapture, WWTP100Up, CF, small]</t>
  </si>
  <si>
    <t>Run 3: CA WWTP.NPV Investment[NoCapture, WWTP100Up, CF, small]</t>
  </si>
  <si>
    <t>Run 4: CA WWTP.NPV Investment[NoCapture, WWTP100Up, CF, small]</t>
  </si>
  <si>
    <t>Run 5: CA WWTP.NPV Investment[NoCapture, WWTP100Up, CF, small]</t>
  </si>
  <si>
    <t>Run 6: CA WWTP.NPV Investment[NoCapture, WWTP100Up, CF, small]</t>
  </si>
  <si>
    <t>Run 7: CA WWTP.NPV Investment[NoCapture, WWTP100Up, CF, small]</t>
  </si>
  <si>
    <t>Run 8: CA WWTP.NPV Investment[NoCapture, WWTP100Up, CF, small]</t>
  </si>
  <si>
    <t>Run 9: CA WWTP.NPV Investment[NoCapture, WWTP100Up, CF, small]</t>
  </si>
  <si>
    <t>Run 10: CA WWTP.NPV Investment[NoCapture, WWTP100Up, CF, small]</t>
  </si>
  <si>
    <t>Run 11: CA WWTP.NPV Investment[NoCapture, WWTP100Up, CF, small]</t>
  </si>
  <si>
    <t>Run 12: CA WWTP.NPV Investment[NoCapture, WWTP100Up, CF, small]</t>
  </si>
  <si>
    <t>Run 13: CA WWTP.NPV Investment[NoCapture, WWTP100Up, CF, small]</t>
  </si>
  <si>
    <t>Run 14: CA WWTP.NPV Investment[NoCapture, WWTP100Up, CF, small]</t>
  </si>
  <si>
    <t>Run 15: CA WWTP.NPV Investment[NoCapture, WWTP100Up, CF, small]</t>
  </si>
  <si>
    <t>Run 16: CA WWTP.NPV Investment[NoCapture, WWTP100Up, CF, small]</t>
  </si>
  <si>
    <t>Run 17: CA WWTP.NPV Investment[NoCapture, WWTP100Up, CF, small]</t>
  </si>
  <si>
    <t>Run 18: CA WWTP.NPV Investment[NoCapture, WWTP100Up, CF, small]</t>
  </si>
  <si>
    <t>Run 19: CA WWTP.NPV Investment[NoCapture, WWTP100Up, CF, small]</t>
  </si>
  <si>
    <t>Run 20: CA WWTP.NPV Investment[NoCapture, WWTP100Up, CF, small]</t>
  </si>
  <si>
    <t>Run 21: CA WWTP.NPV Investment[NoCapture, WWTP100Up, CF, small]</t>
  </si>
  <si>
    <t>Run 22: CA WWTP.NPV Investment[NoCapture, WWTP100Up, CF, small]</t>
  </si>
  <si>
    <t>Run 23: CA WWTP.NPV Investment[NoCapture, WWTP100Up, CF, small]</t>
  </si>
  <si>
    <t>Run 24: CA WWTP.NPV Investment[NoCapture, WWTP100Up, CF, small]</t>
  </si>
  <si>
    <t>Run 25: CA WWTP.NPV Investment[NoCapture, WWTP100Up, CF, small]</t>
  </si>
  <si>
    <t>Run 26: CA WWTP.NPV Investment[NoCapture, WWTP100Up, CF, small]</t>
  </si>
  <si>
    <t>Run 27: CA WWTP.NPV Investment[NoCapture, WWTP100Up, CF, small]</t>
  </si>
  <si>
    <t>Run 28: CA WWTP.NPV Investment[NoCapture, WWTP100Up, CF, small]</t>
  </si>
  <si>
    <t>Run 29: CA WWTP.NPV Investment[NoCapture, WWTP100Up, CF, small]</t>
  </si>
  <si>
    <t>Run 30: CA WWTP.NPV Investment[NoCapture, WWTP100Up, CF, small]</t>
  </si>
  <si>
    <t>Run 31: CA WWTP.NPV Investment[NoCapture, WWTP100Up, CF, small]</t>
  </si>
  <si>
    <t>Run 32: CA WWTP.NPV Investment[NoCapture, WWTP100Up, CF, small]</t>
  </si>
  <si>
    <t>Run 33: CA WWTP.NPV Investment[NoCapture, WWTP100Up, CF, small]</t>
  </si>
  <si>
    <t>Run 34: CA WWTP.NPV Investment[NoCapture, WWTP100Up, CF, small]</t>
  </si>
  <si>
    <t>Run 35: CA WWTP.NPV Investment[NoCapture, WWTP100Up, CF, small]</t>
  </si>
  <si>
    <t>Run 36: CA WWTP.NPV Investment[NoCapture, WWTP100Up, CF, small]</t>
  </si>
  <si>
    <t>Run 37: CA WWTP.NPV Investment[NoCapture, WWTP100Up, CF, small]</t>
  </si>
  <si>
    <t>Run 38: CA WWTP.NPV Investment[NoCapture, WWTP100Up, CF, small]</t>
  </si>
  <si>
    <t>Run 39: CA WWTP.NPV Investment[NoCapture, WWTP100Up, CF, small]</t>
  </si>
  <si>
    <t>Run 40: CA WWTP.NPV Investment[NoCapture, WWTP100Up, CF, small]</t>
  </si>
  <si>
    <t>Run 41: CA WWTP.NPV Investment[NoCapture, WWTP100Up, CF, small]</t>
  </si>
  <si>
    <t>Run 42: CA WWTP.NPV Investment[NoCapture, WWTP100Up, CF, small]</t>
  </si>
  <si>
    <t>Run 43: CA WWTP.NPV Investment[NoCapture, WWTP100Up, CF, small]</t>
  </si>
  <si>
    <t>Run 44: CA WWTP.NPV Investment[NoCapture, WWTP100Up, CF, small]</t>
  </si>
  <si>
    <t>Run 1: CA WWTP.NPV Investment[NoCapture, WWTP100Up, CF, medium]</t>
  </si>
  <si>
    <t>Run 2: CA WWTP.NPV Investment[NoCapture, WWTP100Up, CF, medium]</t>
  </si>
  <si>
    <t>Run 3: CA WWTP.NPV Investment[NoCapture, WWTP100Up, CF, medium]</t>
  </si>
  <si>
    <t>Run 4: CA WWTP.NPV Investment[NoCapture, WWTP100Up, CF, medium]</t>
  </si>
  <si>
    <t>Run 5: CA WWTP.NPV Investment[NoCapture, WWTP100Up, CF, medium]</t>
  </si>
  <si>
    <t>Run 6: CA WWTP.NPV Investment[NoCapture, WWTP100Up, CF, medium]</t>
  </si>
  <si>
    <t>Run 7: CA WWTP.NPV Investment[NoCapture, WWTP100Up, CF, medium]</t>
  </si>
  <si>
    <t>Run 8: CA WWTP.NPV Investment[NoCapture, WWTP100Up, CF, medium]</t>
  </si>
  <si>
    <t>Run 9: CA WWTP.NPV Investment[NoCapture, WWTP100Up, CF, medium]</t>
  </si>
  <si>
    <t>Run 10: CA WWTP.NPV Investment[NoCapture, WWTP100Up, CF, medium]</t>
  </si>
  <si>
    <t>Run 11: CA WWTP.NPV Investment[NoCapture, WWTP100Up, CF, medium]</t>
  </si>
  <si>
    <t>Run 12: CA WWTP.NPV Investment[NoCapture, WWTP100Up, CF, medium]</t>
  </si>
  <si>
    <t>Run 13: CA WWTP.NPV Investment[NoCapture, WWTP100Up, CF, medium]</t>
  </si>
  <si>
    <t>Run 14: CA WWTP.NPV Investment[NoCapture, WWTP100Up, CF, medium]</t>
  </si>
  <si>
    <t>Run 15: CA WWTP.NPV Investment[NoCapture, WWTP100Up, CF, medium]</t>
  </si>
  <si>
    <t>Run 16: CA WWTP.NPV Investment[NoCapture, WWTP100Up, CF, medium]</t>
  </si>
  <si>
    <t>Run 17: CA WWTP.NPV Investment[NoCapture, WWTP100Up, CF, medium]</t>
  </si>
  <si>
    <t>Run 18: CA WWTP.NPV Investment[NoCapture, WWTP100Up, CF, medium]</t>
  </si>
  <si>
    <t>Run 19: CA WWTP.NPV Investment[NoCapture, WWTP100Up, CF, medium]</t>
  </si>
  <si>
    <t>Run 20: CA WWTP.NPV Investment[NoCapture, WWTP100Up, CF, medium]</t>
  </si>
  <si>
    <t>Run 21: CA WWTP.NPV Investment[NoCapture, WWTP100Up, CF, medium]</t>
  </si>
  <si>
    <t>Run 22: CA WWTP.NPV Investment[NoCapture, WWTP100Up, CF, medium]</t>
  </si>
  <si>
    <t>Run 23: CA WWTP.NPV Investment[NoCapture, WWTP100Up, CF, medium]</t>
  </si>
  <si>
    <t>Run 24: CA WWTP.NPV Investment[NoCapture, WWTP100Up, CF, medium]</t>
  </si>
  <si>
    <t>Run 25: CA WWTP.NPV Investment[NoCapture, WWTP100Up, CF, medium]</t>
  </si>
  <si>
    <t>Run 26: CA WWTP.NPV Investment[NoCapture, WWTP100Up, CF, medium]</t>
  </si>
  <si>
    <t>Run 27: CA WWTP.NPV Investment[NoCapture, WWTP100Up, CF, medium]</t>
  </si>
  <si>
    <t>Run 28: CA WWTP.NPV Investment[NoCapture, WWTP100Up, CF, medium]</t>
  </si>
  <si>
    <t>Run 29: CA WWTP.NPV Investment[NoCapture, WWTP100Up, CF, medium]</t>
  </si>
  <si>
    <t>Run 30: CA WWTP.NPV Investment[NoCapture, WWTP100Up, CF, medium]</t>
  </si>
  <si>
    <t>Run 31: CA WWTP.NPV Investment[NoCapture, WWTP100Up, CF, medium]</t>
  </si>
  <si>
    <t>Run 32: CA WWTP.NPV Investment[NoCapture, WWTP100Up, CF, medium]</t>
  </si>
  <si>
    <t>Run 33: CA WWTP.NPV Investment[NoCapture, WWTP100Up, CF, medium]</t>
  </si>
  <si>
    <t>Run 34: CA WWTP.NPV Investment[NoCapture, WWTP100Up, CF, medium]</t>
  </si>
  <si>
    <t>Run 35: CA WWTP.NPV Investment[NoCapture, WWTP100Up, CF, medium]</t>
  </si>
  <si>
    <t>Run 36: CA WWTP.NPV Investment[NoCapture, WWTP100Up, CF, medium]</t>
  </si>
  <si>
    <t>Run 37: CA WWTP.NPV Investment[NoCapture, WWTP100Up, CF, medium]</t>
  </si>
  <si>
    <t>Run 38: CA WWTP.NPV Investment[NoCapture, WWTP100Up, CF, medium]</t>
  </si>
  <si>
    <t>Run 39: CA WWTP.NPV Investment[NoCapture, WWTP100Up, CF, medium]</t>
  </si>
  <si>
    <t>Run 40: CA WWTP.NPV Investment[NoCapture, WWTP100Up, CF, medium]</t>
  </si>
  <si>
    <t>Run 41: CA WWTP.NPV Investment[NoCapture, WWTP100Up, CF, medium]</t>
  </si>
  <si>
    <t>Run 42: CA WWTP.NPV Investment[NoCapture, WWTP100Up, CF, medium]</t>
  </si>
  <si>
    <t>Run 43: CA WWTP.NPV Investment[NoCapture, WWTP100Up, CF, medium]</t>
  </si>
  <si>
    <t>Run 44: CA WWTP.NPV Investment[NoCapture, WWTP100Up, CF, medium]</t>
  </si>
  <si>
    <t>Run 1: CA WWTP.NPV Investment[NoCapture, WWTP100Up, CF, large]</t>
  </si>
  <si>
    <t>Run 2: CA WWTP.NPV Investment[NoCapture, WWTP100Up, CF, large]</t>
  </si>
  <si>
    <t>Run 3: CA WWTP.NPV Investment[NoCapture, WWTP100Up, CF, large]</t>
  </si>
  <si>
    <t>Run 4: CA WWTP.NPV Investment[NoCapture, WWTP100Up, CF, large]</t>
  </si>
  <si>
    <t>Run 5: CA WWTP.NPV Investment[NoCapture, WWTP100Up, CF, large]</t>
  </si>
  <si>
    <t>Run 6: CA WWTP.NPV Investment[NoCapture, WWTP100Up, CF, large]</t>
  </si>
  <si>
    <t>Run 7: CA WWTP.NPV Investment[NoCapture, WWTP100Up, CF, large]</t>
  </si>
  <si>
    <t>Run 8: CA WWTP.NPV Investment[NoCapture, WWTP100Up, CF, large]</t>
  </si>
  <si>
    <t>Run 9: CA WWTP.NPV Investment[NoCapture, WWTP100Up, CF, large]</t>
  </si>
  <si>
    <t>Run 10: CA WWTP.NPV Investment[NoCapture, WWTP100Up, CF, large]</t>
  </si>
  <si>
    <t>Run 11: CA WWTP.NPV Investment[NoCapture, WWTP100Up, CF, large]</t>
  </si>
  <si>
    <t>Run 12: CA WWTP.NPV Investment[NoCapture, WWTP100Up, CF, large]</t>
  </si>
  <si>
    <t>Run 13: CA WWTP.NPV Investment[NoCapture, WWTP100Up, CF, large]</t>
  </si>
  <si>
    <t>Run 14: CA WWTP.NPV Investment[NoCapture, WWTP100Up, CF, large]</t>
  </si>
  <si>
    <t>Run 15: CA WWTP.NPV Investment[NoCapture, WWTP100Up, CF, large]</t>
  </si>
  <si>
    <t>Run 16: CA WWTP.NPV Investment[NoCapture, WWTP100Up, CF, large]</t>
  </si>
  <si>
    <t>Run 17: CA WWTP.NPV Investment[NoCapture, WWTP100Up, CF, large]</t>
  </si>
  <si>
    <t>Run 18: CA WWTP.NPV Investment[NoCapture, WWTP100Up, CF, large]</t>
  </si>
  <si>
    <t>Run 19: CA WWTP.NPV Investment[NoCapture, WWTP100Up, CF, large]</t>
  </si>
  <si>
    <t>Run 20: CA WWTP.NPV Investment[NoCapture, WWTP100Up, CF, large]</t>
  </si>
  <si>
    <t>Run 21: CA WWTP.NPV Investment[NoCapture, WWTP100Up, CF, large]</t>
  </si>
  <si>
    <t>Run 22: CA WWTP.NPV Investment[NoCapture, WWTP100Up, CF, large]</t>
  </si>
  <si>
    <t>Run 23: CA WWTP.NPV Investment[NoCapture, WWTP100Up, CF, large]</t>
  </si>
  <si>
    <t>Run 24: CA WWTP.NPV Investment[NoCapture, WWTP100Up, CF, large]</t>
  </si>
  <si>
    <t>Run 25: CA WWTP.NPV Investment[NoCapture, WWTP100Up, CF, large]</t>
  </si>
  <si>
    <t>Run 26: CA WWTP.NPV Investment[NoCapture, WWTP100Up, CF, large]</t>
  </si>
  <si>
    <t>Run 27: CA WWTP.NPV Investment[NoCapture, WWTP100Up, CF, large]</t>
  </si>
  <si>
    <t>Run 28: CA WWTP.NPV Investment[NoCapture, WWTP100Up, CF, large]</t>
  </si>
  <si>
    <t>Run 29: CA WWTP.NPV Investment[NoCapture, WWTP100Up, CF, large]</t>
  </si>
  <si>
    <t>Run 30: CA WWTP.NPV Investment[NoCapture, WWTP100Up, CF, large]</t>
  </si>
  <si>
    <t>Run 31: CA WWTP.NPV Investment[NoCapture, WWTP100Up, CF, large]</t>
  </si>
  <si>
    <t>Run 32: CA WWTP.NPV Investment[NoCapture, WWTP100Up, CF, large]</t>
  </si>
  <si>
    <t>Run 33: CA WWTP.NPV Investment[NoCapture, WWTP100Up, CF, large]</t>
  </si>
  <si>
    <t>Run 34: CA WWTP.NPV Investment[NoCapture, WWTP100Up, CF, large]</t>
  </si>
  <si>
    <t>Run 35: CA WWTP.NPV Investment[NoCapture, WWTP100Up, CF, large]</t>
  </si>
  <si>
    <t>Run 36: CA WWTP.NPV Investment[NoCapture, WWTP100Up, CF, large]</t>
  </si>
  <si>
    <t>Run 37: CA WWTP.NPV Investment[NoCapture, WWTP100Up, CF, large]</t>
  </si>
  <si>
    <t>Run 38: CA WWTP.NPV Investment[NoCapture, WWTP100Up, CF, large]</t>
  </si>
  <si>
    <t>Run 39: CA WWTP.NPV Investment[NoCapture, WWTP100Up, CF, large]</t>
  </si>
  <si>
    <t>Run 40: CA WWTP.NPV Investment[NoCapture, WWTP100Up, CF, large]</t>
  </si>
  <si>
    <t>Run 41: CA WWTP.NPV Investment[NoCapture, WWTP100Up, CF, large]</t>
  </si>
  <si>
    <t>Run 42: CA WWTP.NPV Investment[NoCapture, WWTP100Up, CF, large]</t>
  </si>
  <si>
    <t>Run 43: CA WWTP.NPV Investment[NoCapture, WWTP100Up, CF, large]</t>
  </si>
  <si>
    <t>Run 44: CA WWTP.NPV Investment[NoCapture, WWTP100Up, CF, large]</t>
  </si>
  <si>
    <t>Run 1: CA WWTP.NPV Investment[NoCapture, WWTP100Up, Elec, small]</t>
  </si>
  <si>
    <t>Run 2: CA WWTP.NPV Investment[NoCapture, WWTP100Up, Elec, small]</t>
  </si>
  <si>
    <t>Run 3: CA WWTP.NPV Investment[NoCapture, WWTP100Up, Elec, small]</t>
  </si>
  <si>
    <t>Run 4: CA WWTP.NPV Investment[NoCapture, WWTP100Up, Elec, small]</t>
  </si>
  <si>
    <t>Run 5: CA WWTP.NPV Investment[NoCapture, WWTP100Up, Elec, small]</t>
  </si>
  <si>
    <t>Run 6: CA WWTP.NPV Investment[NoCapture, WWTP100Up, Elec, small]</t>
  </si>
  <si>
    <t>Run 7: CA WWTP.NPV Investment[NoCapture, WWTP100Up, Elec, small]</t>
  </si>
  <si>
    <t>Run 8: CA WWTP.NPV Investment[NoCapture, WWTP100Up, Elec, small]</t>
  </si>
  <si>
    <t>Run 9: CA WWTP.NPV Investment[NoCapture, WWTP100Up, Elec, small]</t>
  </si>
  <si>
    <t>Run 10: CA WWTP.NPV Investment[NoCapture, WWTP100Up, Elec, small]</t>
  </si>
  <si>
    <t>Run 11: CA WWTP.NPV Investment[NoCapture, WWTP100Up, Elec, small]</t>
  </si>
  <si>
    <t>Run 12: CA WWTP.NPV Investment[NoCapture, WWTP100Up, Elec, small]</t>
  </si>
  <si>
    <t>Run 13: CA WWTP.NPV Investment[NoCapture, WWTP100Up, Elec, small]</t>
  </si>
  <si>
    <t>Run 14: CA WWTP.NPV Investment[NoCapture, WWTP100Up, Elec, small]</t>
  </si>
  <si>
    <t>Run 15: CA WWTP.NPV Investment[NoCapture, WWTP100Up, Elec, small]</t>
  </si>
  <si>
    <t>Run 16: CA WWTP.NPV Investment[NoCapture, WWTP100Up, Elec, small]</t>
  </si>
  <si>
    <t>Run 17: CA WWTP.NPV Investment[NoCapture, WWTP100Up, Elec, small]</t>
  </si>
  <si>
    <t>Run 18: CA WWTP.NPV Investment[NoCapture, WWTP100Up, Elec, small]</t>
  </si>
  <si>
    <t>Run 19: CA WWTP.NPV Investment[NoCapture, WWTP100Up, Elec, small]</t>
  </si>
  <si>
    <t>Run 20: CA WWTP.NPV Investment[NoCapture, WWTP100Up, Elec, small]</t>
  </si>
  <si>
    <t>Run 21: CA WWTP.NPV Investment[NoCapture, WWTP100Up, Elec, small]</t>
  </si>
  <si>
    <t>Run 22: CA WWTP.NPV Investment[NoCapture, WWTP100Up, Elec, small]</t>
  </si>
  <si>
    <t>Run 23: CA WWTP.NPV Investment[NoCapture, WWTP100Up, Elec, small]</t>
  </si>
  <si>
    <t>Run 24: CA WWTP.NPV Investment[NoCapture, WWTP100Up, Elec, small]</t>
  </si>
  <si>
    <t>Run 25: CA WWTP.NPV Investment[NoCapture, WWTP100Up, Elec, small]</t>
  </si>
  <si>
    <t>Run 26: CA WWTP.NPV Investment[NoCapture, WWTP100Up, Elec, small]</t>
  </si>
  <si>
    <t>Run 27: CA WWTP.NPV Investment[NoCapture, WWTP100Up, Elec, small]</t>
  </si>
  <si>
    <t>Run 28: CA WWTP.NPV Investment[NoCapture, WWTP100Up, Elec, small]</t>
  </si>
  <si>
    <t>Run 29: CA WWTP.NPV Investment[NoCapture, WWTP100Up, Elec, small]</t>
  </si>
  <si>
    <t>Run 30: CA WWTP.NPV Investment[NoCapture, WWTP100Up, Elec, small]</t>
  </si>
  <si>
    <t>Run 31: CA WWTP.NPV Investment[NoCapture, WWTP100Up, Elec, small]</t>
  </si>
  <si>
    <t>Run 32: CA WWTP.NPV Investment[NoCapture, WWTP100Up, Elec, small]</t>
  </si>
  <si>
    <t>Run 33: CA WWTP.NPV Investment[NoCapture, WWTP100Up, Elec, small]</t>
  </si>
  <si>
    <t>Run 34: CA WWTP.NPV Investment[NoCapture, WWTP100Up, Elec, small]</t>
  </si>
  <si>
    <t>Run 35: CA WWTP.NPV Investment[NoCapture, WWTP100Up, Elec, small]</t>
  </si>
  <si>
    <t>Run 36: CA WWTP.NPV Investment[NoCapture, WWTP100Up, Elec, small]</t>
  </si>
  <si>
    <t>Run 37: CA WWTP.NPV Investment[NoCapture, WWTP100Up, Elec, small]</t>
  </si>
  <si>
    <t>Run 38: CA WWTP.NPV Investment[NoCapture, WWTP100Up, Elec, small]</t>
  </si>
  <si>
    <t>Run 39: CA WWTP.NPV Investment[NoCapture, WWTP100Up, Elec, small]</t>
  </si>
  <si>
    <t>Run 40: CA WWTP.NPV Investment[NoCapture, WWTP100Up, Elec, small]</t>
  </si>
  <si>
    <t>Run 41: CA WWTP.NPV Investment[NoCapture, WWTP100Up, Elec, small]</t>
  </si>
  <si>
    <t>Run 42: CA WWTP.NPV Investment[NoCapture, WWTP100Up, Elec, small]</t>
  </si>
  <si>
    <t>Run 43: CA WWTP.NPV Investment[NoCapture, WWTP100Up, Elec, small]</t>
  </si>
  <si>
    <t>Run 44: CA WWTP.NPV Investment[NoCapture, WWTP100Up, Elec, small]</t>
  </si>
  <si>
    <t>Run 1: CA WWTP.NPV Investment[NoCapture, WWTP100Up, Elec, medium]</t>
  </si>
  <si>
    <t>Run 2: CA WWTP.NPV Investment[NoCapture, WWTP100Up, Elec, medium]</t>
  </si>
  <si>
    <t>Run 3: CA WWTP.NPV Investment[NoCapture, WWTP100Up, Elec, medium]</t>
  </si>
  <si>
    <t>Run 4: CA WWTP.NPV Investment[NoCapture, WWTP100Up, Elec, medium]</t>
  </si>
  <si>
    <t>Run 5: CA WWTP.NPV Investment[NoCapture, WWTP100Up, Elec, medium]</t>
  </si>
  <si>
    <t>Run 6: CA WWTP.NPV Investment[NoCapture, WWTP100Up, Elec, medium]</t>
  </si>
  <si>
    <t>Run 7: CA WWTP.NPV Investment[NoCapture, WWTP100Up, Elec, medium]</t>
  </si>
  <si>
    <t>Run 8: CA WWTP.NPV Investment[NoCapture, WWTP100Up, Elec, medium]</t>
  </si>
  <si>
    <t>Run 9: CA WWTP.NPV Investment[NoCapture, WWTP100Up, Elec, medium]</t>
  </si>
  <si>
    <t>Run 10: CA WWTP.NPV Investment[NoCapture, WWTP100Up, Elec, medium]</t>
  </si>
  <si>
    <t>Run 11: CA WWTP.NPV Investment[NoCapture, WWTP100Up, Elec, medium]</t>
  </si>
  <si>
    <t>Run 12: CA WWTP.NPV Investment[NoCapture, WWTP100Up, Elec, medium]</t>
  </si>
  <si>
    <t>Run 13: CA WWTP.NPV Investment[NoCapture, WWTP100Up, Elec, medium]</t>
  </si>
  <si>
    <t>Run 14: CA WWTP.NPV Investment[NoCapture, WWTP100Up, Elec, medium]</t>
  </si>
  <si>
    <t>Run 15: CA WWTP.NPV Investment[NoCapture, WWTP100Up, Elec, medium]</t>
  </si>
  <si>
    <t>Run 16: CA WWTP.NPV Investment[NoCapture, WWTP100Up, Elec, medium]</t>
  </si>
  <si>
    <t>Run 17: CA WWTP.NPV Investment[NoCapture, WWTP100Up, Elec, medium]</t>
  </si>
  <si>
    <t>Run 18: CA WWTP.NPV Investment[NoCapture, WWTP100Up, Elec, medium]</t>
  </si>
  <si>
    <t>Run 19: CA WWTP.NPV Investment[NoCapture, WWTP100Up, Elec, medium]</t>
  </si>
  <si>
    <t>Run 20: CA WWTP.NPV Investment[NoCapture, WWTP100Up, Elec, medium]</t>
  </si>
  <si>
    <t>Run 21: CA WWTP.NPV Investment[NoCapture, WWTP100Up, Elec, medium]</t>
  </si>
  <si>
    <t>Run 22: CA WWTP.NPV Investment[NoCapture, WWTP100Up, Elec, medium]</t>
  </si>
  <si>
    <t>Run 23: CA WWTP.NPV Investment[NoCapture, WWTP100Up, Elec, medium]</t>
  </si>
  <si>
    <t>Run 24: CA WWTP.NPV Investment[NoCapture, WWTP100Up, Elec, medium]</t>
  </si>
  <si>
    <t>Run 25: CA WWTP.NPV Investment[NoCapture, WWTP100Up, Elec, medium]</t>
  </si>
  <si>
    <t>Run 26: CA WWTP.NPV Investment[NoCapture, WWTP100Up, Elec, medium]</t>
  </si>
  <si>
    <t>Run 27: CA WWTP.NPV Investment[NoCapture, WWTP100Up, Elec, medium]</t>
  </si>
  <si>
    <t>Run 28: CA WWTP.NPV Investment[NoCapture, WWTP100Up, Elec, medium]</t>
  </si>
  <si>
    <t>Run 29: CA WWTP.NPV Investment[NoCapture, WWTP100Up, Elec, medium]</t>
  </si>
  <si>
    <t>Run 30: CA WWTP.NPV Investment[NoCapture, WWTP100Up, Elec, medium]</t>
  </si>
  <si>
    <t>Run 31: CA WWTP.NPV Investment[NoCapture, WWTP100Up, Elec, medium]</t>
  </si>
  <si>
    <t>Run 32: CA WWTP.NPV Investment[NoCapture, WWTP100Up, Elec, medium]</t>
  </si>
  <si>
    <t>Run 33: CA WWTP.NPV Investment[NoCapture, WWTP100Up, Elec, medium]</t>
  </si>
  <si>
    <t>Run 34: CA WWTP.NPV Investment[NoCapture, WWTP100Up, Elec, medium]</t>
  </si>
  <si>
    <t>Run 35: CA WWTP.NPV Investment[NoCapture, WWTP100Up, Elec, medium]</t>
  </si>
  <si>
    <t>Run 36: CA WWTP.NPV Investment[NoCapture, WWTP100Up, Elec, medium]</t>
  </si>
  <si>
    <t>Run 37: CA WWTP.NPV Investment[NoCapture, WWTP100Up, Elec, medium]</t>
  </si>
  <si>
    <t>Run 38: CA WWTP.NPV Investment[NoCapture, WWTP100Up, Elec, medium]</t>
  </si>
  <si>
    <t>Run 39: CA WWTP.NPV Investment[NoCapture, WWTP100Up, Elec, medium]</t>
  </si>
  <si>
    <t>Run 40: CA WWTP.NPV Investment[NoCapture, WWTP100Up, Elec, medium]</t>
  </si>
  <si>
    <t>Run 41: CA WWTP.NPV Investment[NoCapture, WWTP100Up, Elec, medium]</t>
  </si>
  <si>
    <t>Run 42: CA WWTP.NPV Investment[NoCapture, WWTP100Up, Elec, medium]</t>
  </si>
  <si>
    <t>Run 43: CA WWTP.NPV Investment[NoCapture, WWTP100Up, Elec, medium]</t>
  </si>
  <si>
    <t>Run 44: CA WWTP.NPV Investment[NoCapture, WWTP100Up, Elec, medium]</t>
  </si>
  <si>
    <t>Run 1: CA WWTP.NPV Investment[NoCapture, WWTP100Up, Elec, large]</t>
  </si>
  <si>
    <t>Run 2: CA WWTP.NPV Investment[NoCapture, WWTP100Up, Elec, large]</t>
  </si>
  <si>
    <t>Run 3: CA WWTP.NPV Investment[NoCapture, WWTP100Up, Elec, large]</t>
  </si>
  <si>
    <t>Run 4: CA WWTP.NPV Investment[NoCapture, WWTP100Up, Elec, large]</t>
  </si>
  <si>
    <t>Run 5: CA WWTP.NPV Investment[NoCapture, WWTP100Up, Elec, large]</t>
  </si>
  <si>
    <t>Run 6: CA WWTP.NPV Investment[NoCapture, WWTP100Up, Elec, large]</t>
  </si>
  <si>
    <t>Run 7: CA WWTP.NPV Investment[NoCapture, WWTP100Up, Elec, large]</t>
  </si>
  <si>
    <t>Run 8: CA WWTP.NPV Investment[NoCapture, WWTP100Up, Elec, large]</t>
  </si>
  <si>
    <t>Run 9: CA WWTP.NPV Investment[NoCapture, WWTP100Up, Elec, large]</t>
  </si>
  <si>
    <t>Run 10: CA WWTP.NPV Investment[NoCapture, WWTP100Up, Elec, large]</t>
  </si>
  <si>
    <t>Run 11: CA WWTP.NPV Investment[NoCapture, WWTP100Up, Elec, large]</t>
  </si>
  <si>
    <t>Run 12: CA WWTP.NPV Investment[NoCapture, WWTP100Up, Elec, large]</t>
  </si>
  <si>
    <t>Run 13: CA WWTP.NPV Investment[NoCapture, WWTP100Up, Elec, large]</t>
  </si>
  <si>
    <t>Run 14: CA WWTP.NPV Investment[NoCapture, WWTP100Up, Elec, large]</t>
  </si>
  <si>
    <t>Run 15: CA WWTP.NPV Investment[NoCapture, WWTP100Up, Elec, large]</t>
  </si>
  <si>
    <t>Run 16: CA WWTP.NPV Investment[NoCapture, WWTP100Up, Elec, large]</t>
  </si>
  <si>
    <t>Run 17: CA WWTP.NPV Investment[NoCapture, WWTP100Up, Elec, large]</t>
  </si>
  <si>
    <t>Run 18: CA WWTP.NPV Investment[NoCapture, WWTP100Up, Elec, large]</t>
  </si>
  <si>
    <t>Run 19: CA WWTP.NPV Investment[NoCapture, WWTP100Up, Elec, large]</t>
  </si>
  <si>
    <t>Run 20: CA WWTP.NPV Investment[NoCapture, WWTP100Up, Elec, large]</t>
  </si>
  <si>
    <t>Run 21: CA WWTP.NPV Investment[NoCapture, WWTP100Up, Elec, large]</t>
  </si>
  <si>
    <t>Run 22: CA WWTP.NPV Investment[NoCapture, WWTP100Up, Elec, large]</t>
  </si>
  <si>
    <t>Run 23: CA WWTP.NPV Investment[NoCapture, WWTP100Up, Elec, large]</t>
  </si>
  <si>
    <t>Run 24: CA WWTP.NPV Investment[NoCapture, WWTP100Up, Elec, large]</t>
  </si>
  <si>
    <t>Run 25: CA WWTP.NPV Investment[NoCapture, WWTP100Up, Elec, large]</t>
  </si>
  <si>
    <t>Run 26: CA WWTP.NPV Investment[NoCapture, WWTP100Up, Elec, large]</t>
  </si>
  <si>
    <t>Run 27: CA WWTP.NPV Investment[NoCapture, WWTP100Up, Elec, large]</t>
  </si>
  <si>
    <t>Run 28: CA WWTP.NPV Investment[NoCapture, WWTP100Up, Elec, large]</t>
  </si>
  <si>
    <t>Run 29: CA WWTP.NPV Investment[NoCapture, WWTP100Up, Elec, large]</t>
  </si>
  <si>
    <t>Run 30: CA WWTP.NPV Investment[NoCapture, WWTP100Up, Elec, large]</t>
  </si>
  <si>
    <t>Run 31: CA WWTP.NPV Investment[NoCapture, WWTP100Up, Elec, large]</t>
  </si>
  <si>
    <t>Run 32: CA WWTP.NPV Investment[NoCapture, WWTP100Up, Elec, large]</t>
  </si>
  <si>
    <t>Run 33: CA WWTP.NPV Investment[NoCapture, WWTP100Up, Elec, large]</t>
  </si>
  <si>
    <t>Run 34: CA WWTP.NPV Investment[NoCapture, WWTP100Up, Elec, large]</t>
  </si>
  <si>
    <t>Run 35: CA WWTP.NPV Investment[NoCapture, WWTP100Up, Elec, large]</t>
  </si>
  <si>
    <t>Run 36: CA WWTP.NPV Investment[NoCapture, WWTP100Up, Elec, large]</t>
  </si>
  <si>
    <t>Run 37: CA WWTP.NPV Investment[NoCapture, WWTP100Up, Elec, large]</t>
  </si>
  <si>
    <t>Run 38: CA WWTP.NPV Investment[NoCapture, WWTP100Up, Elec, large]</t>
  </si>
  <si>
    <t>Run 39: CA WWTP.NPV Investment[NoCapture, WWTP100Up, Elec, large]</t>
  </si>
  <si>
    <t>Run 40: CA WWTP.NPV Investment[NoCapture, WWTP100Up, Elec, large]</t>
  </si>
  <si>
    <t>Run 41: CA WWTP.NPV Investment[NoCapture, WWTP100Up, Elec, large]</t>
  </si>
  <si>
    <t>Run 42: CA WWTP.NPV Investment[NoCapture, WWTP100Up, Elec, large]</t>
  </si>
  <si>
    <t>Run 43: CA WWTP.NPV Investment[NoCapture, WWTP100Up, Elec, large]</t>
  </si>
  <si>
    <t>Run 44: CA WWTP.NPV Investment[NoCapture, WWTP100Up, Elec, large]</t>
  </si>
  <si>
    <t>Run 1: CA WWTP.NPV Investment[NoCapture, WWTP100Up, CNG, small]</t>
  </si>
  <si>
    <t>Run 2: CA WWTP.NPV Investment[NoCapture, WWTP100Up, CNG, small]</t>
  </si>
  <si>
    <t>Run 3: CA WWTP.NPV Investment[NoCapture, WWTP100Up, CNG, small]</t>
  </si>
  <si>
    <t>Run 4: CA WWTP.NPV Investment[NoCapture, WWTP100Up, CNG, small]</t>
  </si>
  <si>
    <t>Run 5: CA WWTP.NPV Investment[NoCapture, WWTP100Up, CNG, small]</t>
  </si>
  <si>
    <t>Run 6: CA WWTP.NPV Investment[NoCapture, WWTP100Up, CNG, small]</t>
  </si>
  <si>
    <t>Run 7: CA WWTP.NPV Investment[NoCapture, WWTP100Up, CNG, small]</t>
  </si>
  <si>
    <t>Run 8: CA WWTP.NPV Investment[NoCapture, WWTP100Up, CNG, small]</t>
  </si>
  <si>
    <t>Run 9: CA WWTP.NPV Investment[NoCapture, WWTP100Up, CNG, small]</t>
  </si>
  <si>
    <t>Run 10: CA WWTP.NPV Investment[NoCapture, WWTP100Up, CNG, small]</t>
  </si>
  <si>
    <t>Run 11: CA WWTP.NPV Investment[NoCapture, WWTP100Up, CNG, small]</t>
  </si>
  <si>
    <t>Run 12: CA WWTP.NPV Investment[NoCapture, WWTP100Up, CNG, small]</t>
  </si>
  <si>
    <t>Run 13: CA WWTP.NPV Investment[NoCapture, WWTP100Up, CNG, small]</t>
  </si>
  <si>
    <t>Run 14: CA WWTP.NPV Investment[NoCapture, WWTP100Up, CNG, small]</t>
  </si>
  <si>
    <t>Run 15: CA WWTP.NPV Investment[NoCapture, WWTP100Up, CNG, small]</t>
  </si>
  <si>
    <t>Run 16: CA WWTP.NPV Investment[NoCapture, WWTP100Up, CNG, small]</t>
  </si>
  <si>
    <t>Run 17: CA WWTP.NPV Investment[NoCapture, WWTP100Up, CNG, small]</t>
  </si>
  <si>
    <t>Run 18: CA WWTP.NPV Investment[NoCapture, WWTP100Up, CNG, small]</t>
  </si>
  <si>
    <t>Run 19: CA WWTP.NPV Investment[NoCapture, WWTP100Up, CNG, small]</t>
  </si>
  <si>
    <t>Run 20: CA WWTP.NPV Investment[NoCapture, WWTP100Up, CNG, small]</t>
  </si>
  <si>
    <t>Run 21: CA WWTP.NPV Investment[NoCapture, WWTP100Up, CNG, small]</t>
  </si>
  <si>
    <t>Run 22: CA WWTP.NPV Investment[NoCapture, WWTP100Up, CNG, small]</t>
  </si>
  <si>
    <t>Run 23: CA WWTP.NPV Investment[NoCapture, WWTP100Up, CNG, small]</t>
  </si>
  <si>
    <t>Run 24: CA WWTP.NPV Investment[NoCapture, WWTP100Up, CNG, small]</t>
  </si>
  <si>
    <t>Run 25: CA WWTP.NPV Investment[NoCapture, WWTP100Up, CNG, small]</t>
  </si>
  <si>
    <t>Run 26: CA WWTP.NPV Investment[NoCapture, WWTP100Up, CNG, small]</t>
  </si>
  <si>
    <t>Run 27: CA WWTP.NPV Investment[NoCapture, WWTP100Up, CNG, small]</t>
  </si>
  <si>
    <t>Run 28: CA WWTP.NPV Investment[NoCapture, WWTP100Up, CNG, small]</t>
  </si>
  <si>
    <t>Run 29: CA WWTP.NPV Investment[NoCapture, WWTP100Up, CNG, small]</t>
  </si>
  <si>
    <t>Run 30: CA WWTP.NPV Investment[NoCapture, WWTP100Up, CNG, small]</t>
  </si>
  <si>
    <t>Run 31: CA WWTP.NPV Investment[NoCapture, WWTP100Up, CNG, small]</t>
  </si>
  <si>
    <t>Run 32: CA WWTP.NPV Investment[NoCapture, WWTP100Up, CNG, small]</t>
  </si>
  <si>
    <t>Run 33: CA WWTP.NPV Investment[NoCapture, WWTP100Up, CNG, small]</t>
  </si>
  <si>
    <t>Run 34: CA WWTP.NPV Investment[NoCapture, WWTP100Up, CNG, small]</t>
  </si>
  <si>
    <t>Run 35: CA WWTP.NPV Investment[NoCapture, WWTP100Up, CNG, small]</t>
  </si>
  <si>
    <t>Run 36: CA WWTP.NPV Investment[NoCapture, WWTP100Up, CNG, small]</t>
  </si>
  <si>
    <t>Run 37: CA WWTP.NPV Investment[NoCapture, WWTP100Up, CNG, small]</t>
  </si>
  <si>
    <t>Run 38: CA WWTP.NPV Investment[NoCapture, WWTP100Up, CNG, small]</t>
  </si>
  <si>
    <t>Run 39: CA WWTP.NPV Investment[NoCapture, WWTP100Up, CNG, small]</t>
  </si>
  <si>
    <t>Run 40: CA WWTP.NPV Investment[NoCapture, WWTP100Up, CNG, small]</t>
  </si>
  <si>
    <t>Run 41: CA WWTP.NPV Investment[NoCapture, WWTP100Up, CNG, small]</t>
  </si>
  <si>
    <t>Run 42: CA WWTP.NPV Investment[NoCapture, WWTP100Up, CNG, small]</t>
  </si>
  <si>
    <t>Run 43: CA WWTP.NPV Investment[NoCapture, WWTP100Up, CNG, small]</t>
  </si>
  <si>
    <t>Run 44: CA WWTP.NPV Investment[NoCapture, WWTP100Up, CNG, small]</t>
  </si>
  <si>
    <t>Run 1: CA WWTP.NPV Investment[NoCapture, WWTP100Up, CNG, medium]</t>
  </si>
  <si>
    <t>Run 2: CA WWTP.NPV Investment[NoCapture, WWTP100Up, CNG, medium]</t>
  </si>
  <si>
    <t>Run 3: CA WWTP.NPV Investment[NoCapture, WWTP100Up, CNG, medium]</t>
  </si>
  <si>
    <t>Run 4: CA WWTP.NPV Investment[NoCapture, WWTP100Up, CNG, medium]</t>
  </si>
  <si>
    <t>Run 5: CA WWTP.NPV Investment[NoCapture, WWTP100Up, CNG, medium]</t>
  </si>
  <si>
    <t>Run 6: CA WWTP.NPV Investment[NoCapture, WWTP100Up, CNG, medium]</t>
  </si>
  <si>
    <t>Run 7: CA WWTP.NPV Investment[NoCapture, WWTP100Up, CNG, medium]</t>
  </si>
  <si>
    <t>Run 8: CA WWTP.NPV Investment[NoCapture, WWTP100Up, CNG, medium]</t>
  </si>
  <si>
    <t>Run 9: CA WWTP.NPV Investment[NoCapture, WWTP100Up, CNG, medium]</t>
  </si>
  <si>
    <t>Run 10: CA WWTP.NPV Investment[NoCapture, WWTP100Up, CNG, medium]</t>
  </si>
  <si>
    <t>Run 11: CA WWTP.NPV Investment[NoCapture, WWTP100Up, CNG, medium]</t>
  </si>
  <si>
    <t>Run 12: CA WWTP.NPV Investment[NoCapture, WWTP100Up, CNG, medium]</t>
  </si>
  <si>
    <t>Run 13: CA WWTP.NPV Investment[NoCapture, WWTP100Up, CNG, medium]</t>
  </si>
  <si>
    <t>Run 14: CA WWTP.NPV Investment[NoCapture, WWTP100Up, CNG, medium]</t>
  </si>
  <si>
    <t>Run 15: CA WWTP.NPV Investment[NoCapture, WWTP100Up, CNG, medium]</t>
  </si>
  <si>
    <t>Run 16: CA WWTP.NPV Investment[NoCapture, WWTP100Up, CNG, medium]</t>
  </si>
  <si>
    <t>Run 17: CA WWTP.NPV Investment[NoCapture, WWTP100Up, CNG, medium]</t>
  </si>
  <si>
    <t>Run 18: CA WWTP.NPV Investment[NoCapture, WWTP100Up, CNG, medium]</t>
  </si>
  <si>
    <t>Run 19: CA WWTP.NPV Investment[NoCapture, WWTP100Up, CNG, medium]</t>
  </si>
  <si>
    <t>Run 20: CA WWTP.NPV Investment[NoCapture, WWTP100Up, CNG, medium]</t>
  </si>
  <si>
    <t>Run 21: CA WWTP.NPV Investment[NoCapture, WWTP100Up, CNG, medium]</t>
  </si>
  <si>
    <t>Run 22: CA WWTP.NPV Investment[NoCapture, WWTP100Up, CNG, medium]</t>
  </si>
  <si>
    <t>Run 23: CA WWTP.NPV Investment[NoCapture, WWTP100Up, CNG, medium]</t>
  </si>
  <si>
    <t>Run 24: CA WWTP.NPV Investment[NoCapture, WWTP100Up, CNG, medium]</t>
  </si>
  <si>
    <t>Run 25: CA WWTP.NPV Investment[NoCapture, WWTP100Up, CNG, medium]</t>
  </si>
  <si>
    <t>Run 26: CA WWTP.NPV Investment[NoCapture, WWTP100Up, CNG, medium]</t>
  </si>
  <si>
    <t>Run 27: CA WWTP.NPV Investment[NoCapture, WWTP100Up, CNG, medium]</t>
  </si>
  <si>
    <t>Run 28: CA WWTP.NPV Investment[NoCapture, WWTP100Up, CNG, medium]</t>
  </si>
  <si>
    <t>Run 29: CA WWTP.NPV Investment[NoCapture, WWTP100Up, CNG, medium]</t>
  </si>
  <si>
    <t>Run 30: CA WWTP.NPV Investment[NoCapture, WWTP100Up, CNG, medium]</t>
  </si>
  <si>
    <t>Run 31: CA WWTP.NPV Investment[NoCapture, WWTP100Up, CNG, medium]</t>
  </si>
  <si>
    <t>Run 32: CA WWTP.NPV Investment[NoCapture, WWTP100Up, CNG, medium]</t>
  </si>
  <si>
    <t>Run 33: CA WWTP.NPV Investment[NoCapture, WWTP100Up, CNG, medium]</t>
  </si>
  <si>
    <t>Run 34: CA WWTP.NPV Investment[NoCapture, WWTP100Up, CNG, medium]</t>
  </si>
  <si>
    <t>Run 35: CA WWTP.NPV Investment[NoCapture, WWTP100Up, CNG, medium]</t>
  </si>
  <si>
    <t>Run 36: CA WWTP.NPV Investment[NoCapture, WWTP100Up, CNG, medium]</t>
  </si>
  <si>
    <t>Run 37: CA WWTP.NPV Investment[NoCapture, WWTP100Up, CNG, medium]</t>
  </si>
  <si>
    <t>Run 38: CA WWTP.NPV Investment[NoCapture, WWTP100Up, CNG, medium]</t>
  </si>
  <si>
    <t>Run 39: CA WWTP.NPV Investment[NoCapture, WWTP100Up, CNG, medium]</t>
  </si>
  <si>
    <t>Run 40: CA WWTP.NPV Investment[NoCapture, WWTP100Up, CNG, medium]</t>
  </si>
  <si>
    <t>Run 41: CA WWTP.NPV Investment[NoCapture, WWTP100Up, CNG, medium]</t>
  </si>
  <si>
    <t>Run 42: CA WWTP.NPV Investment[NoCapture, WWTP100Up, CNG, medium]</t>
  </si>
  <si>
    <t>Run 43: CA WWTP.NPV Investment[NoCapture, WWTP100Up, CNG, medium]</t>
  </si>
  <si>
    <t>Run 44: CA WWTP.NPV Investment[NoCapture, WWTP100Up, CNG, medium]</t>
  </si>
  <si>
    <t>Run 1: CA WWTP.NPV Investment[NoCapture, WWTP100Up, CNG, large]</t>
  </si>
  <si>
    <t>Run 2: CA WWTP.NPV Investment[NoCapture, WWTP100Up, CNG, large]</t>
  </si>
  <si>
    <t>Run 3: CA WWTP.NPV Investment[NoCapture, WWTP100Up, CNG, large]</t>
  </si>
  <si>
    <t>Run 4: CA WWTP.NPV Investment[NoCapture, WWTP100Up, CNG, large]</t>
  </si>
  <si>
    <t>Run 5: CA WWTP.NPV Investment[NoCapture, WWTP100Up, CNG, large]</t>
  </si>
  <si>
    <t>Run 6: CA WWTP.NPV Investment[NoCapture, WWTP100Up, CNG, large]</t>
  </si>
  <si>
    <t>Run 7: CA WWTP.NPV Investment[NoCapture, WWTP100Up, CNG, large]</t>
  </si>
  <si>
    <t>Run 8: CA WWTP.NPV Investment[NoCapture, WWTP100Up, CNG, large]</t>
  </si>
  <si>
    <t>Run 9: CA WWTP.NPV Investment[NoCapture, WWTP100Up, CNG, large]</t>
  </si>
  <si>
    <t>Run 10: CA WWTP.NPV Investment[NoCapture, WWTP100Up, CNG, large]</t>
  </si>
  <si>
    <t>Run 11: CA WWTP.NPV Investment[NoCapture, WWTP100Up, CNG, large]</t>
  </si>
  <si>
    <t>Run 12: CA WWTP.NPV Investment[NoCapture, WWTP100Up, CNG, large]</t>
  </si>
  <si>
    <t>Run 13: CA WWTP.NPV Investment[NoCapture, WWTP100Up, CNG, large]</t>
  </si>
  <si>
    <t>Run 14: CA WWTP.NPV Investment[NoCapture, WWTP100Up, CNG, large]</t>
  </si>
  <si>
    <t>Run 15: CA WWTP.NPV Investment[NoCapture, WWTP100Up, CNG, large]</t>
  </si>
  <si>
    <t>Run 16: CA WWTP.NPV Investment[NoCapture, WWTP100Up, CNG, large]</t>
  </si>
  <si>
    <t>Run 17: CA WWTP.NPV Investment[NoCapture, WWTP100Up, CNG, large]</t>
  </si>
  <si>
    <t>Run 18: CA WWTP.NPV Investment[NoCapture, WWTP100Up, CNG, large]</t>
  </si>
  <si>
    <t>Run 19: CA WWTP.NPV Investment[NoCapture, WWTP100Up, CNG, large]</t>
  </si>
  <si>
    <t>Run 20: CA WWTP.NPV Investment[NoCapture, WWTP100Up, CNG, large]</t>
  </si>
  <si>
    <t>Run 21: CA WWTP.NPV Investment[NoCapture, WWTP100Up, CNG, large]</t>
  </si>
  <si>
    <t>Run 22: CA WWTP.NPV Investment[NoCapture, WWTP100Up, CNG, large]</t>
  </si>
  <si>
    <t>Run 23: CA WWTP.NPV Investment[NoCapture, WWTP100Up, CNG, large]</t>
  </si>
  <si>
    <t>Run 24: CA WWTP.NPV Investment[NoCapture, WWTP100Up, CNG, large]</t>
  </si>
  <si>
    <t>Run 25: CA WWTP.NPV Investment[NoCapture, WWTP100Up, CNG, large]</t>
  </si>
  <si>
    <t>Run 26: CA WWTP.NPV Investment[NoCapture, WWTP100Up, CNG, large]</t>
  </si>
  <si>
    <t>Run 27: CA WWTP.NPV Investment[NoCapture, WWTP100Up, CNG, large]</t>
  </si>
  <si>
    <t>Run 28: CA WWTP.NPV Investment[NoCapture, WWTP100Up, CNG, large]</t>
  </si>
  <si>
    <t>Run 29: CA WWTP.NPV Investment[NoCapture, WWTP100Up, CNG, large]</t>
  </si>
  <si>
    <t>Run 30: CA WWTP.NPV Investment[NoCapture, WWTP100Up, CNG, large]</t>
  </si>
  <si>
    <t>Run 31: CA WWTP.NPV Investment[NoCapture, WWTP100Up, CNG, large]</t>
  </si>
  <si>
    <t>Run 32: CA WWTP.NPV Investment[NoCapture, WWTP100Up, CNG, large]</t>
  </si>
  <si>
    <t>Run 33: CA WWTP.NPV Investment[NoCapture, WWTP100Up, CNG, large]</t>
  </si>
  <si>
    <t>Run 34: CA WWTP.NPV Investment[NoCapture, WWTP100Up, CNG, large]</t>
  </si>
  <si>
    <t>Run 35: CA WWTP.NPV Investment[NoCapture, WWTP100Up, CNG, large]</t>
  </si>
  <si>
    <t>Run 36: CA WWTP.NPV Investment[NoCapture, WWTP100Up, CNG, large]</t>
  </si>
  <si>
    <t>Run 37: CA WWTP.NPV Investment[NoCapture, WWTP100Up, CNG, large]</t>
  </si>
  <si>
    <t>Run 38: CA WWTP.NPV Investment[NoCapture, WWTP100Up, CNG, large]</t>
  </si>
  <si>
    <t>Run 39: CA WWTP.NPV Investment[NoCapture, WWTP100Up, CNG, large]</t>
  </si>
  <si>
    <t>Run 40: CA WWTP.NPV Investment[NoCapture, WWTP100Up, CNG, large]</t>
  </si>
  <si>
    <t>Run 41: CA WWTP.NPV Investment[NoCapture, WWTP100Up, CNG, large]</t>
  </si>
  <si>
    <t>Run 42: CA WWTP.NPV Investment[NoCapture, WWTP100Up, CNG, large]</t>
  </si>
  <si>
    <t>Run 43: CA WWTP.NPV Investment[NoCapture, WWTP100Up, CNG, large]</t>
  </si>
  <si>
    <t>Run 44: CA WWTP.NPV Investment[NoCapture, WWTP100Up, CNG, large]</t>
  </si>
  <si>
    <t>Run 1: CA WWTP.NPV Investment[NoCapture, WWTP100Up, PNG, small]</t>
  </si>
  <si>
    <t>Run 2: CA WWTP.NPV Investment[NoCapture, WWTP100Up, PNG, small]</t>
  </si>
  <si>
    <t>Run 3: CA WWTP.NPV Investment[NoCapture, WWTP100Up, PNG, small]</t>
  </si>
  <si>
    <t>Run 4: CA WWTP.NPV Investment[NoCapture, WWTP100Up, PNG, small]</t>
  </si>
  <si>
    <t>Run 5: CA WWTP.NPV Investment[NoCapture, WWTP100Up, PNG, small]</t>
  </si>
  <si>
    <t>Run 6: CA WWTP.NPV Investment[NoCapture, WWTP100Up, PNG, small]</t>
  </si>
  <si>
    <t>Run 7: CA WWTP.NPV Investment[NoCapture, WWTP100Up, PNG, small]</t>
  </si>
  <si>
    <t>Run 8: CA WWTP.NPV Investment[NoCapture, WWTP100Up, PNG, small]</t>
  </si>
  <si>
    <t>Run 9: CA WWTP.NPV Investment[NoCapture, WWTP100Up, PNG, small]</t>
  </si>
  <si>
    <t>Run 10: CA WWTP.NPV Investment[NoCapture, WWTP100Up, PNG, small]</t>
  </si>
  <si>
    <t>Run 11: CA WWTP.NPV Investment[NoCapture, WWTP100Up, PNG, small]</t>
  </si>
  <si>
    <t>Run 12: CA WWTP.NPV Investment[NoCapture, WWTP100Up, PNG, small]</t>
  </si>
  <si>
    <t>Run 13: CA WWTP.NPV Investment[NoCapture, WWTP100Up, PNG, small]</t>
  </si>
  <si>
    <t>Run 14: CA WWTP.NPV Investment[NoCapture, WWTP100Up, PNG, small]</t>
  </si>
  <si>
    <t>Run 15: CA WWTP.NPV Investment[NoCapture, WWTP100Up, PNG, small]</t>
  </si>
  <si>
    <t>Run 16: CA WWTP.NPV Investment[NoCapture, WWTP100Up, PNG, small]</t>
  </si>
  <si>
    <t>Run 17: CA WWTP.NPV Investment[NoCapture, WWTP100Up, PNG, small]</t>
  </si>
  <si>
    <t>Run 18: CA WWTP.NPV Investment[NoCapture, WWTP100Up, PNG, small]</t>
  </si>
  <si>
    <t>Run 19: CA WWTP.NPV Investment[NoCapture, WWTP100Up, PNG, small]</t>
  </si>
  <si>
    <t>Run 20: CA WWTP.NPV Investment[NoCapture, WWTP100Up, PNG, small]</t>
  </si>
  <si>
    <t>Run 21: CA WWTP.NPV Investment[NoCapture, WWTP100Up, PNG, small]</t>
  </si>
  <si>
    <t>Run 22: CA WWTP.NPV Investment[NoCapture, WWTP100Up, PNG, small]</t>
  </si>
  <si>
    <t>Run 23: CA WWTP.NPV Investment[NoCapture, WWTP100Up, PNG, small]</t>
  </si>
  <si>
    <t>Run 24: CA WWTP.NPV Investment[NoCapture, WWTP100Up, PNG, small]</t>
  </si>
  <si>
    <t>Run 25: CA WWTP.NPV Investment[NoCapture, WWTP100Up, PNG, small]</t>
  </si>
  <si>
    <t>Run 26: CA WWTP.NPV Investment[NoCapture, WWTP100Up, PNG, small]</t>
  </si>
  <si>
    <t>Run 27: CA WWTP.NPV Investment[NoCapture, WWTP100Up, PNG, small]</t>
  </si>
  <si>
    <t>Run 28: CA WWTP.NPV Investment[NoCapture, WWTP100Up, PNG, small]</t>
  </si>
  <si>
    <t>Run 29: CA WWTP.NPV Investment[NoCapture, WWTP100Up, PNG, small]</t>
  </si>
  <si>
    <t>Run 30: CA WWTP.NPV Investment[NoCapture, WWTP100Up, PNG, small]</t>
  </si>
  <si>
    <t>Run 31: CA WWTP.NPV Investment[NoCapture, WWTP100Up, PNG, small]</t>
  </si>
  <si>
    <t>Run 32: CA WWTP.NPV Investment[NoCapture, WWTP100Up, PNG, small]</t>
  </si>
  <si>
    <t>Run 33: CA WWTP.NPV Investment[NoCapture, WWTP100Up, PNG, small]</t>
  </si>
  <si>
    <t>Run 34: CA WWTP.NPV Investment[NoCapture, WWTP100Up, PNG, small]</t>
  </si>
  <si>
    <t>Run 35: CA WWTP.NPV Investment[NoCapture, WWTP100Up, PNG, small]</t>
  </si>
  <si>
    <t>Run 36: CA WWTP.NPV Investment[NoCapture, WWTP100Up, PNG, small]</t>
  </si>
  <si>
    <t>Run 37: CA WWTP.NPV Investment[NoCapture, WWTP100Up, PNG, small]</t>
  </si>
  <si>
    <t>Run 38: CA WWTP.NPV Investment[NoCapture, WWTP100Up, PNG, small]</t>
  </si>
  <si>
    <t>Run 39: CA WWTP.NPV Investment[NoCapture, WWTP100Up, PNG, small]</t>
  </si>
  <si>
    <t>Run 40: CA WWTP.NPV Investment[NoCapture, WWTP100Up, PNG, small]</t>
  </si>
  <si>
    <t>Run 41: CA WWTP.NPV Investment[NoCapture, WWTP100Up, PNG, small]</t>
  </si>
  <si>
    <t>Run 42: CA WWTP.NPV Investment[NoCapture, WWTP100Up, PNG, small]</t>
  </si>
  <si>
    <t>Run 43: CA WWTP.NPV Investment[NoCapture, WWTP100Up, PNG, small]</t>
  </si>
  <si>
    <t>Run 44: CA WWTP.NPV Investment[NoCapture, WWTP100Up, PNG, small]</t>
  </si>
  <si>
    <t>Run 1: CA WWTP.NPV Investment[NoCapture, WWTP100Up, PNG, medium]</t>
  </si>
  <si>
    <t>Run 2: CA WWTP.NPV Investment[NoCapture, WWTP100Up, PNG, medium]</t>
  </si>
  <si>
    <t>Run 3: CA WWTP.NPV Investment[NoCapture, WWTP100Up, PNG, medium]</t>
  </si>
  <si>
    <t>Run 4: CA WWTP.NPV Investment[NoCapture, WWTP100Up, PNG, medium]</t>
  </si>
  <si>
    <t>Run 5: CA WWTP.NPV Investment[NoCapture, WWTP100Up, PNG, medium]</t>
  </si>
  <si>
    <t>Run 6: CA WWTP.NPV Investment[NoCapture, WWTP100Up, PNG, medium]</t>
  </si>
  <si>
    <t>Run 7: CA WWTP.NPV Investment[NoCapture, WWTP100Up, PNG, medium]</t>
  </si>
  <si>
    <t>Run 8: CA WWTP.NPV Investment[NoCapture, WWTP100Up, PNG, medium]</t>
  </si>
  <si>
    <t>Run 9: CA WWTP.NPV Investment[NoCapture, WWTP100Up, PNG, medium]</t>
  </si>
  <si>
    <t>Run 10: CA WWTP.NPV Investment[NoCapture, WWTP100Up, PNG, medium]</t>
  </si>
  <si>
    <t>Run 11: CA WWTP.NPV Investment[NoCapture, WWTP100Up, PNG, medium]</t>
  </si>
  <si>
    <t>Run 12: CA WWTP.NPV Investment[NoCapture, WWTP100Up, PNG, medium]</t>
  </si>
  <si>
    <t>Run 13: CA WWTP.NPV Investment[NoCapture, WWTP100Up, PNG, medium]</t>
  </si>
  <si>
    <t>Run 14: CA WWTP.NPV Investment[NoCapture, WWTP100Up, PNG, medium]</t>
  </si>
  <si>
    <t>Run 15: CA WWTP.NPV Investment[NoCapture, WWTP100Up, PNG, medium]</t>
  </si>
  <si>
    <t>Run 16: CA WWTP.NPV Investment[NoCapture, WWTP100Up, PNG, medium]</t>
  </si>
  <si>
    <t>Run 17: CA WWTP.NPV Investment[NoCapture, WWTP100Up, PNG, medium]</t>
  </si>
  <si>
    <t>Run 18: CA WWTP.NPV Investment[NoCapture, WWTP100Up, PNG, medium]</t>
  </si>
  <si>
    <t>Run 19: CA WWTP.NPV Investment[NoCapture, WWTP100Up, PNG, medium]</t>
  </si>
  <si>
    <t>Run 20: CA WWTP.NPV Investment[NoCapture, WWTP100Up, PNG, medium]</t>
  </si>
  <si>
    <t>Run 21: CA WWTP.NPV Investment[NoCapture, WWTP100Up, PNG, medium]</t>
  </si>
  <si>
    <t>Run 22: CA WWTP.NPV Investment[NoCapture, WWTP100Up, PNG, medium]</t>
  </si>
  <si>
    <t>Run 23: CA WWTP.NPV Investment[NoCapture, WWTP100Up, PNG, medium]</t>
  </si>
  <si>
    <t>Run 24: CA WWTP.NPV Investment[NoCapture, WWTP100Up, PNG, medium]</t>
  </si>
  <si>
    <t>Run 25: CA WWTP.NPV Investment[NoCapture, WWTP100Up, PNG, medium]</t>
  </si>
  <si>
    <t>Run 26: CA WWTP.NPV Investment[NoCapture, WWTP100Up, PNG, medium]</t>
  </si>
  <si>
    <t>Run 27: CA WWTP.NPV Investment[NoCapture, WWTP100Up, PNG, medium]</t>
  </si>
  <si>
    <t>Run 28: CA WWTP.NPV Investment[NoCapture, WWTP100Up, PNG, medium]</t>
  </si>
  <si>
    <t>Run 29: CA WWTP.NPV Investment[NoCapture, WWTP100Up, PNG, medium]</t>
  </si>
  <si>
    <t>Run 30: CA WWTP.NPV Investment[NoCapture, WWTP100Up, PNG, medium]</t>
  </si>
  <si>
    <t>Run 31: CA WWTP.NPV Investment[NoCapture, WWTP100Up, PNG, medium]</t>
  </si>
  <si>
    <t>Run 32: CA WWTP.NPV Investment[NoCapture, WWTP100Up, PNG, medium]</t>
  </si>
  <si>
    <t>Run 33: CA WWTP.NPV Investment[NoCapture, WWTP100Up, PNG, medium]</t>
  </si>
  <si>
    <t>Run 34: CA WWTP.NPV Investment[NoCapture, WWTP100Up, PNG, medium]</t>
  </si>
  <si>
    <t>Run 35: CA WWTP.NPV Investment[NoCapture, WWTP100Up, PNG, medium]</t>
  </si>
  <si>
    <t>Run 36: CA WWTP.NPV Investment[NoCapture, WWTP100Up, PNG, medium]</t>
  </si>
  <si>
    <t>Run 37: CA WWTP.NPV Investment[NoCapture, WWTP100Up, PNG, medium]</t>
  </si>
  <si>
    <t>Run 38: CA WWTP.NPV Investment[NoCapture, WWTP100Up, PNG, medium]</t>
  </si>
  <si>
    <t>Run 39: CA WWTP.NPV Investment[NoCapture, WWTP100Up, PNG, medium]</t>
  </si>
  <si>
    <t>Run 40: CA WWTP.NPV Investment[NoCapture, WWTP100Up, PNG, medium]</t>
  </si>
  <si>
    <t>Run 41: CA WWTP.NPV Investment[NoCapture, WWTP100Up, PNG, medium]</t>
  </si>
  <si>
    <t>Run 42: CA WWTP.NPV Investment[NoCapture, WWTP100Up, PNG, medium]</t>
  </si>
  <si>
    <t>Run 43: CA WWTP.NPV Investment[NoCapture, WWTP100Up, PNG, medium]</t>
  </si>
  <si>
    <t>Run 44: CA WWTP.NPV Investment[NoCapture, WWTP100Up, PNG, medium]</t>
  </si>
  <si>
    <t>Run 1: CA WWTP.NPV Investment[NoCapture, WWTP100Up, PNG, large]</t>
  </si>
  <si>
    <t>Run 2: CA WWTP.NPV Investment[NoCapture, WWTP100Up, PNG, large]</t>
  </si>
  <si>
    <t>Run 3: CA WWTP.NPV Investment[NoCapture, WWTP100Up, PNG, large]</t>
  </si>
  <si>
    <t>Run 4: CA WWTP.NPV Investment[NoCapture, WWTP100Up, PNG, large]</t>
  </si>
  <si>
    <t>Run 5: CA WWTP.NPV Investment[NoCapture, WWTP100Up, PNG, large]</t>
  </si>
  <si>
    <t>Run 6: CA WWTP.NPV Investment[NoCapture, WWTP100Up, PNG, large]</t>
  </si>
  <si>
    <t>Run 7: CA WWTP.NPV Investment[NoCapture, WWTP100Up, PNG, large]</t>
  </si>
  <si>
    <t>Run 8: CA WWTP.NPV Investment[NoCapture, WWTP100Up, PNG, large]</t>
  </si>
  <si>
    <t>Run 9: CA WWTP.NPV Investment[NoCapture, WWTP100Up, PNG, large]</t>
  </si>
  <si>
    <t>Run 10: CA WWTP.NPV Investment[NoCapture, WWTP100Up, PNG, large]</t>
  </si>
  <si>
    <t>Run 11: CA WWTP.NPV Investment[NoCapture, WWTP100Up, PNG, large]</t>
  </si>
  <si>
    <t>Run 12: CA WWTP.NPV Investment[NoCapture, WWTP100Up, PNG, large]</t>
  </si>
  <si>
    <t>Run 13: CA WWTP.NPV Investment[NoCapture, WWTP100Up, PNG, large]</t>
  </si>
  <si>
    <t>Run 14: CA WWTP.NPV Investment[NoCapture, WWTP100Up, PNG, large]</t>
  </si>
  <si>
    <t>Run 15: CA WWTP.NPV Investment[NoCapture, WWTP100Up, PNG, large]</t>
  </si>
  <si>
    <t>Run 16: CA WWTP.NPV Investment[NoCapture, WWTP100Up, PNG, large]</t>
  </si>
  <si>
    <t>Run 17: CA WWTP.NPV Investment[NoCapture, WWTP100Up, PNG, large]</t>
  </si>
  <si>
    <t>Run 18: CA WWTP.NPV Investment[NoCapture, WWTP100Up, PNG, large]</t>
  </si>
  <si>
    <t>Run 19: CA WWTP.NPV Investment[NoCapture, WWTP100Up, PNG, large]</t>
  </si>
  <si>
    <t>Run 20: CA WWTP.NPV Investment[NoCapture, WWTP100Up, PNG, large]</t>
  </si>
  <si>
    <t>Run 21: CA WWTP.NPV Investment[NoCapture, WWTP100Up, PNG, large]</t>
  </si>
  <si>
    <t>Run 22: CA WWTP.NPV Investment[NoCapture, WWTP100Up, PNG, large]</t>
  </si>
  <si>
    <t>Run 23: CA WWTP.NPV Investment[NoCapture, WWTP100Up, PNG, large]</t>
  </si>
  <si>
    <t>Run 24: CA WWTP.NPV Investment[NoCapture, WWTP100Up, PNG, large]</t>
  </si>
  <si>
    <t>Run 25: CA WWTP.NPV Investment[NoCapture, WWTP100Up, PNG, large]</t>
  </si>
  <si>
    <t>Run 26: CA WWTP.NPV Investment[NoCapture, WWTP100Up, PNG, large]</t>
  </si>
  <si>
    <t>Run 27: CA WWTP.NPV Investment[NoCapture, WWTP100Up, PNG, large]</t>
  </si>
  <si>
    <t>Run 28: CA WWTP.NPV Investment[NoCapture, WWTP100Up, PNG, large]</t>
  </si>
  <si>
    <t>Run 29: CA WWTP.NPV Investment[NoCapture, WWTP100Up, PNG, large]</t>
  </si>
  <si>
    <t>Run 30: CA WWTP.NPV Investment[NoCapture, WWTP100Up, PNG, large]</t>
  </si>
  <si>
    <t>Run 31: CA WWTP.NPV Investment[NoCapture, WWTP100Up, PNG, large]</t>
  </si>
  <si>
    <t>Run 32: CA WWTP.NPV Investment[NoCapture, WWTP100Up, PNG, large]</t>
  </si>
  <si>
    <t>Run 33: CA WWTP.NPV Investment[NoCapture, WWTP100Up, PNG, large]</t>
  </si>
  <si>
    <t>Run 34: CA WWTP.NPV Investment[NoCapture, WWTP100Up, PNG, large]</t>
  </si>
  <si>
    <t>Run 35: CA WWTP.NPV Investment[NoCapture, WWTP100Up, PNG, large]</t>
  </si>
  <si>
    <t>Run 36: CA WWTP.NPV Investment[NoCapture, WWTP100Up, PNG, large]</t>
  </si>
  <si>
    <t>Run 37: CA WWTP.NPV Investment[NoCapture, WWTP100Up, PNG, large]</t>
  </si>
  <si>
    <t>Run 38: CA WWTP.NPV Investment[NoCapture, WWTP100Up, PNG, large]</t>
  </si>
  <si>
    <t>Run 39: CA WWTP.NPV Investment[NoCapture, WWTP100Up, PNG, large]</t>
  </si>
  <si>
    <t>Run 40: CA WWTP.NPV Investment[NoCapture, WWTP100Up, PNG, large]</t>
  </si>
  <si>
    <t>Run 41: CA WWTP.NPV Investment[NoCapture, WWTP100Up, PNG, large]</t>
  </si>
  <si>
    <t>Run 42: CA WWTP.NPV Investment[NoCapture, WWTP100Up, PNG, large]</t>
  </si>
  <si>
    <t>Run 43: CA WWTP.NPV Investment[NoCapture, WWTP100Up, PNG, large]</t>
  </si>
  <si>
    <t>Run 44: CA WWTP.NPV Investment[NoCapture, WWTP100Up, PNG, large]</t>
  </si>
  <si>
    <t>Run 1: CA WWTP.NPV Investment[NoCapture, WWTP100Up, BCFuel, small]</t>
  </si>
  <si>
    <t>Run 2: CA WWTP.NPV Investment[NoCapture, WWTP100Up, BCFuel, small]</t>
  </si>
  <si>
    <t>Run 3: CA WWTP.NPV Investment[NoCapture, WWTP100Up, BCFuel, small]</t>
  </si>
  <si>
    <t>Run 4: CA WWTP.NPV Investment[NoCapture, WWTP100Up, BCFuel, small]</t>
  </si>
  <si>
    <t>Run 5: CA WWTP.NPV Investment[NoCapture, WWTP100Up, BCFuel, small]</t>
  </si>
  <si>
    <t>Run 6: CA WWTP.NPV Investment[NoCapture, WWTP100Up, BCFuel, small]</t>
  </si>
  <si>
    <t>Run 7: CA WWTP.NPV Investment[NoCapture, WWTP100Up, BCFuel, small]</t>
  </si>
  <si>
    <t>Run 8: CA WWTP.NPV Investment[NoCapture, WWTP100Up, BCFuel, small]</t>
  </si>
  <si>
    <t>Run 9: CA WWTP.NPV Investment[NoCapture, WWTP100Up, BCFuel, small]</t>
  </si>
  <si>
    <t>Run 10: CA WWTP.NPV Investment[NoCapture, WWTP100Up, BCFuel, small]</t>
  </si>
  <si>
    <t>Run 11: CA WWTP.NPV Investment[NoCapture, WWTP100Up, BCFuel, small]</t>
  </si>
  <si>
    <t>Run 12: CA WWTP.NPV Investment[NoCapture, WWTP100Up, BCFuel, small]</t>
  </si>
  <si>
    <t>Run 13: CA WWTP.NPV Investment[NoCapture, WWTP100Up, BCFuel, small]</t>
  </si>
  <si>
    <t>Run 14: CA WWTP.NPV Investment[NoCapture, WWTP100Up, BCFuel, small]</t>
  </si>
  <si>
    <t>Run 15: CA WWTP.NPV Investment[NoCapture, WWTP100Up, BCFuel, small]</t>
  </si>
  <si>
    <t>Run 16: CA WWTP.NPV Investment[NoCapture, WWTP100Up, BCFuel, small]</t>
  </si>
  <si>
    <t>Run 17: CA WWTP.NPV Investment[NoCapture, WWTP100Up, BCFuel, small]</t>
  </si>
  <si>
    <t>Run 18: CA WWTP.NPV Investment[NoCapture, WWTP100Up, BCFuel, small]</t>
  </si>
  <si>
    <t>Run 19: CA WWTP.NPV Investment[NoCapture, WWTP100Up, BCFuel, small]</t>
  </si>
  <si>
    <t>Run 20: CA WWTP.NPV Investment[NoCapture, WWTP100Up, BCFuel, small]</t>
  </si>
  <si>
    <t>Run 21: CA WWTP.NPV Investment[NoCapture, WWTP100Up, BCFuel, small]</t>
  </si>
  <si>
    <t>Run 22: CA WWTP.NPV Investment[NoCapture, WWTP100Up, BCFuel, small]</t>
  </si>
  <si>
    <t>Run 23: CA WWTP.NPV Investment[NoCapture, WWTP100Up, BCFuel, small]</t>
  </si>
  <si>
    <t>Run 24: CA WWTP.NPV Investment[NoCapture, WWTP100Up, BCFuel, small]</t>
  </si>
  <si>
    <t>Run 25: CA WWTP.NPV Investment[NoCapture, WWTP100Up, BCFuel, small]</t>
  </si>
  <si>
    <t>Run 26: CA WWTP.NPV Investment[NoCapture, WWTP100Up, BCFuel, small]</t>
  </si>
  <si>
    <t>Run 27: CA WWTP.NPV Investment[NoCapture, WWTP100Up, BCFuel, small]</t>
  </si>
  <si>
    <t>Run 28: CA WWTP.NPV Investment[NoCapture, WWTP100Up, BCFuel, small]</t>
  </si>
  <si>
    <t>Run 29: CA WWTP.NPV Investment[NoCapture, WWTP100Up, BCFuel, small]</t>
  </si>
  <si>
    <t>Run 30: CA WWTP.NPV Investment[NoCapture, WWTP100Up, BCFuel, small]</t>
  </si>
  <si>
    <t>Run 31: CA WWTP.NPV Investment[NoCapture, WWTP100Up, BCFuel, small]</t>
  </si>
  <si>
    <t>Run 32: CA WWTP.NPV Investment[NoCapture, WWTP100Up, BCFuel, small]</t>
  </si>
  <si>
    <t>Run 33: CA WWTP.NPV Investment[NoCapture, WWTP100Up, BCFuel, small]</t>
  </si>
  <si>
    <t>Run 34: CA WWTP.NPV Investment[NoCapture, WWTP100Up, BCFuel, small]</t>
  </si>
  <si>
    <t>Run 35: CA WWTP.NPV Investment[NoCapture, WWTP100Up, BCFuel, small]</t>
  </si>
  <si>
    <t>Run 36: CA WWTP.NPV Investment[NoCapture, WWTP100Up, BCFuel, small]</t>
  </si>
  <si>
    <t>Run 37: CA WWTP.NPV Investment[NoCapture, WWTP100Up, BCFuel, small]</t>
  </si>
  <si>
    <t>Run 38: CA WWTP.NPV Investment[NoCapture, WWTP100Up, BCFuel, small]</t>
  </si>
  <si>
    <t>Run 39: CA WWTP.NPV Investment[NoCapture, WWTP100Up, BCFuel, small]</t>
  </si>
  <si>
    <t>Run 40: CA WWTP.NPV Investment[NoCapture, WWTP100Up, BCFuel, small]</t>
  </si>
  <si>
    <t>Run 41: CA WWTP.NPV Investment[NoCapture, WWTP100Up, BCFuel, small]</t>
  </si>
  <si>
    <t>Run 42: CA WWTP.NPV Investment[NoCapture, WWTP100Up, BCFuel, small]</t>
  </si>
  <si>
    <t>Run 43: CA WWTP.NPV Investment[NoCapture, WWTP100Up, BCFuel, small]</t>
  </si>
  <si>
    <t>Run 44: CA WWTP.NPV Investment[NoCapture, WWTP100Up, BCFuel, small]</t>
  </si>
  <si>
    <t>Run 1: CA WWTP.NPV Investment[NoCapture, WWTP100Up, BCFuel, medium]</t>
  </si>
  <si>
    <t>Run 2: CA WWTP.NPV Investment[NoCapture, WWTP100Up, BCFuel, medium]</t>
  </si>
  <si>
    <t>Run 3: CA WWTP.NPV Investment[NoCapture, WWTP100Up, BCFuel, medium]</t>
  </si>
  <si>
    <t>Run 4: CA WWTP.NPV Investment[NoCapture, WWTP100Up, BCFuel, medium]</t>
  </si>
  <si>
    <t>Run 5: CA WWTP.NPV Investment[NoCapture, WWTP100Up, BCFuel, medium]</t>
  </si>
  <si>
    <t>Run 6: CA WWTP.NPV Investment[NoCapture, WWTP100Up, BCFuel, medium]</t>
  </si>
  <si>
    <t>Run 7: CA WWTP.NPV Investment[NoCapture, WWTP100Up, BCFuel, medium]</t>
  </si>
  <si>
    <t>Run 8: CA WWTP.NPV Investment[NoCapture, WWTP100Up, BCFuel, medium]</t>
  </si>
  <si>
    <t>Run 9: CA WWTP.NPV Investment[NoCapture, WWTP100Up, BCFuel, medium]</t>
  </si>
  <si>
    <t>Run 10: CA WWTP.NPV Investment[NoCapture, WWTP100Up, BCFuel, medium]</t>
  </si>
  <si>
    <t>Run 11: CA WWTP.NPV Investment[NoCapture, WWTP100Up, BCFuel, medium]</t>
  </si>
  <si>
    <t>Run 12: CA WWTP.NPV Investment[NoCapture, WWTP100Up, BCFuel, medium]</t>
  </si>
  <si>
    <t>Run 13: CA WWTP.NPV Investment[NoCapture, WWTP100Up, BCFuel, medium]</t>
  </si>
  <si>
    <t>Run 14: CA WWTP.NPV Investment[NoCapture, WWTP100Up, BCFuel, medium]</t>
  </si>
  <si>
    <t>Run 15: CA WWTP.NPV Investment[NoCapture, WWTP100Up, BCFuel, medium]</t>
  </si>
  <si>
    <t>Run 16: CA WWTP.NPV Investment[NoCapture, WWTP100Up, BCFuel, medium]</t>
  </si>
  <si>
    <t>Run 17: CA WWTP.NPV Investment[NoCapture, WWTP100Up, BCFuel, medium]</t>
  </si>
  <si>
    <t>Run 18: CA WWTP.NPV Investment[NoCapture, WWTP100Up, BCFuel, medium]</t>
  </si>
  <si>
    <t>Run 19: CA WWTP.NPV Investment[NoCapture, WWTP100Up, BCFuel, medium]</t>
  </si>
  <si>
    <t>Run 20: CA WWTP.NPV Investment[NoCapture, WWTP100Up, BCFuel, medium]</t>
  </si>
  <si>
    <t>Run 21: CA WWTP.NPV Investment[NoCapture, WWTP100Up, BCFuel, medium]</t>
  </si>
  <si>
    <t>Run 22: CA WWTP.NPV Investment[NoCapture, WWTP100Up, BCFuel, medium]</t>
  </si>
  <si>
    <t>Run 23: CA WWTP.NPV Investment[NoCapture, WWTP100Up, BCFuel, medium]</t>
  </si>
  <si>
    <t>Run 24: CA WWTP.NPV Investment[NoCapture, WWTP100Up, BCFuel, medium]</t>
  </si>
  <si>
    <t>Run 25: CA WWTP.NPV Investment[NoCapture, WWTP100Up, BCFuel, medium]</t>
  </si>
  <si>
    <t>Run 26: CA WWTP.NPV Investment[NoCapture, WWTP100Up, BCFuel, medium]</t>
  </si>
  <si>
    <t>Run 27: CA WWTP.NPV Investment[NoCapture, WWTP100Up, BCFuel, medium]</t>
  </si>
  <si>
    <t>Run 28: CA WWTP.NPV Investment[NoCapture, WWTP100Up, BCFuel, medium]</t>
  </si>
  <si>
    <t>Run 29: CA WWTP.NPV Investment[NoCapture, WWTP100Up, BCFuel, medium]</t>
  </si>
  <si>
    <t>Run 30: CA WWTP.NPV Investment[NoCapture, WWTP100Up, BCFuel, medium]</t>
  </si>
  <si>
    <t>Run 31: CA WWTP.NPV Investment[NoCapture, WWTP100Up, BCFuel, medium]</t>
  </si>
  <si>
    <t>Run 32: CA WWTP.NPV Investment[NoCapture, WWTP100Up, BCFuel, medium]</t>
  </si>
  <si>
    <t>Run 33: CA WWTP.NPV Investment[NoCapture, WWTP100Up, BCFuel, medium]</t>
  </si>
  <si>
    <t>Run 34: CA WWTP.NPV Investment[NoCapture, WWTP100Up, BCFuel, medium]</t>
  </si>
  <si>
    <t>Run 35: CA WWTP.NPV Investment[NoCapture, WWTP100Up, BCFuel, medium]</t>
  </si>
  <si>
    <t>Run 36: CA WWTP.NPV Investment[NoCapture, WWTP100Up, BCFuel, medium]</t>
  </si>
  <si>
    <t>Run 37: CA WWTP.NPV Investment[NoCapture, WWTP100Up, BCFuel, medium]</t>
  </si>
  <si>
    <t>Run 38: CA WWTP.NPV Investment[NoCapture, WWTP100Up, BCFuel, medium]</t>
  </si>
  <si>
    <t>Run 39: CA WWTP.NPV Investment[NoCapture, WWTP100Up, BCFuel, medium]</t>
  </si>
  <si>
    <t>Run 40: CA WWTP.NPV Investment[NoCapture, WWTP100Up, BCFuel, medium]</t>
  </si>
  <si>
    <t>Run 41: CA WWTP.NPV Investment[NoCapture, WWTP100Up, BCFuel, medium]</t>
  </si>
  <si>
    <t>Run 42: CA WWTP.NPV Investment[NoCapture, WWTP100Up, BCFuel, medium]</t>
  </si>
  <si>
    <t>Run 43: CA WWTP.NPV Investment[NoCapture, WWTP100Up, BCFuel, medium]</t>
  </si>
  <si>
    <t>Run 44: CA WWTP.NPV Investment[NoCapture, WWTP100Up, BCFuel, medium]</t>
  </si>
  <si>
    <t>Run 1: CA WWTP.NPV Investment[NoCapture, WWTP100Up, BCFuel, large]</t>
  </si>
  <si>
    <t>Run 2: CA WWTP.NPV Investment[NoCapture, WWTP100Up, BCFuel, large]</t>
  </si>
  <si>
    <t>Run 3: CA WWTP.NPV Investment[NoCapture, WWTP100Up, BCFuel, large]</t>
  </si>
  <si>
    <t>Run 4: CA WWTP.NPV Investment[NoCapture, WWTP100Up, BCFuel, large]</t>
  </si>
  <si>
    <t>Run 5: CA WWTP.NPV Investment[NoCapture, WWTP100Up, BCFuel, large]</t>
  </si>
  <si>
    <t>Run 6: CA WWTP.NPV Investment[NoCapture, WWTP100Up, BCFuel, large]</t>
  </si>
  <si>
    <t>Run 7: CA WWTP.NPV Investment[NoCapture, WWTP100Up, BCFuel, large]</t>
  </si>
  <si>
    <t>Run 8: CA WWTP.NPV Investment[NoCapture, WWTP100Up, BCFuel, large]</t>
  </si>
  <si>
    <t>Run 9: CA WWTP.NPV Investment[NoCapture, WWTP100Up, BCFuel, large]</t>
  </si>
  <si>
    <t>Run 10: CA WWTP.NPV Investment[NoCapture, WWTP100Up, BCFuel, large]</t>
  </si>
  <si>
    <t>Run 11: CA WWTP.NPV Investment[NoCapture, WWTP100Up, BCFuel, large]</t>
  </si>
  <si>
    <t>Run 12: CA WWTP.NPV Investment[NoCapture, WWTP100Up, BCFuel, large]</t>
  </si>
  <si>
    <t>Run 13: CA WWTP.NPV Investment[NoCapture, WWTP100Up, BCFuel, large]</t>
  </si>
  <si>
    <t>Run 14: CA WWTP.NPV Investment[NoCapture, WWTP100Up, BCFuel, large]</t>
  </si>
  <si>
    <t>Run 15: CA WWTP.NPV Investment[NoCapture, WWTP100Up, BCFuel, large]</t>
  </si>
  <si>
    <t>Run 16: CA WWTP.NPV Investment[NoCapture, WWTP100Up, BCFuel, large]</t>
  </si>
  <si>
    <t>Run 17: CA WWTP.NPV Investment[NoCapture, WWTP100Up, BCFuel, large]</t>
  </si>
  <si>
    <t>Run 18: CA WWTP.NPV Investment[NoCapture, WWTP100Up, BCFuel, large]</t>
  </si>
  <si>
    <t>Run 19: CA WWTP.NPV Investment[NoCapture, WWTP100Up, BCFuel, large]</t>
  </si>
  <si>
    <t>Run 20: CA WWTP.NPV Investment[NoCapture, WWTP100Up, BCFuel, large]</t>
  </si>
  <si>
    <t>Run 21: CA WWTP.NPV Investment[NoCapture, WWTP100Up, BCFuel, large]</t>
  </si>
  <si>
    <t>Run 22: CA WWTP.NPV Investment[NoCapture, WWTP100Up, BCFuel, large]</t>
  </si>
  <si>
    <t>Run 23: CA WWTP.NPV Investment[NoCapture, WWTP100Up, BCFuel, large]</t>
  </si>
  <si>
    <t>Run 24: CA WWTP.NPV Investment[NoCapture, WWTP100Up, BCFuel, large]</t>
  </si>
  <si>
    <t>Run 25: CA WWTP.NPV Investment[NoCapture, WWTP100Up, BCFuel, large]</t>
  </si>
  <si>
    <t>Run 26: CA WWTP.NPV Investment[NoCapture, WWTP100Up, BCFuel, large]</t>
  </si>
  <si>
    <t>Run 27: CA WWTP.NPV Investment[NoCapture, WWTP100Up, BCFuel, large]</t>
  </si>
  <si>
    <t>Run 28: CA WWTP.NPV Investment[NoCapture, WWTP100Up, BCFuel, large]</t>
  </si>
  <si>
    <t>Run 29: CA WWTP.NPV Investment[NoCapture, WWTP100Up, BCFuel, large]</t>
  </si>
  <si>
    <t>Run 30: CA WWTP.NPV Investment[NoCapture, WWTP100Up, BCFuel, large]</t>
  </si>
  <si>
    <t>Run 31: CA WWTP.NPV Investment[NoCapture, WWTP100Up, BCFuel, large]</t>
  </si>
  <si>
    <t>Run 32: CA WWTP.NPV Investment[NoCapture, WWTP100Up, BCFuel, large]</t>
  </si>
  <si>
    <t>Run 33: CA WWTP.NPV Investment[NoCapture, WWTP100Up, BCFuel, large]</t>
  </si>
  <si>
    <t>Run 34: CA WWTP.NPV Investment[NoCapture, WWTP100Up, BCFuel, large]</t>
  </si>
  <si>
    <t>Run 35: CA WWTP.NPV Investment[NoCapture, WWTP100Up, BCFuel, large]</t>
  </si>
  <si>
    <t>Run 36: CA WWTP.NPV Investment[NoCapture, WWTP100Up, BCFuel, large]</t>
  </si>
  <si>
    <t>Run 37: CA WWTP.NPV Investment[NoCapture, WWTP100Up, BCFuel, large]</t>
  </si>
  <si>
    <t>Run 38: CA WWTP.NPV Investment[NoCapture, WWTP100Up, BCFuel, large]</t>
  </si>
  <si>
    <t>Run 39: CA WWTP.NPV Investment[NoCapture, WWTP100Up, BCFuel, large]</t>
  </si>
  <si>
    <t>Run 40: CA WWTP.NPV Investment[NoCapture, WWTP100Up, BCFuel, large]</t>
  </si>
  <si>
    <t>Run 41: CA WWTP.NPV Investment[NoCapture, WWTP100Up, BCFuel, large]</t>
  </si>
  <si>
    <t>Run 42: CA WWTP.NPV Investment[NoCapture, WWTP100Up, BCFuel, large]</t>
  </si>
  <si>
    <t>Run 43: CA WWTP.NPV Investment[NoCapture, WWTP100Up, BCFuel, large]</t>
  </si>
  <si>
    <t>Run 44: CA WWTP.NPV Investment[NoCapture, WWTP100Up, BCFuel, large]</t>
  </si>
  <si>
    <t>Run 1: CA WWTP.NPV Investment[NoCapture, WWTP100Up, TCFUEL, small]</t>
  </si>
  <si>
    <t>Run 2: CA WWTP.NPV Investment[NoCapture, WWTP100Up, TCFUEL, small]</t>
  </si>
  <si>
    <t>Run 3: CA WWTP.NPV Investment[NoCapture, WWTP100Up, TCFUEL, small]</t>
  </si>
  <si>
    <t>Run 4: CA WWTP.NPV Investment[NoCapture, WWTP100Up, TCFUEL, small]</t>
  </si>
  <si>
    <t>Run 5: CA WWTP.NPV Investment[NoCapture, WWTP100Up, TCFUEL, small]</t>
  </si>
  <si>
    <t>Run 6: CA WWTP.NPV Investment[NoCapture, WWTP100Up, TCFUEL, small]</t>
  </si>
  <si>
    <t>Run 7: CA WWTP.NPV Investment[NoCapture, WWTP100Up, TCFUEL, small]</t>
  </si>
  <si>
    <t>Run 8: CA WWTP.NPV Investment[NoCapture, WWTP100Up, TCFUEL, small]</t>
  </si>
  <si>
    <t>Run 9: CA WWTP.NPV Investment[NoCapture, WWTP100Up, TCFUEL, small]</t>
  </si>
  <si>
    <t>Run 10: CA WWTP.NPV Investment[NoCapture, WWTP100Up, TCFUEL, small]</t>
  </si>
  <si>
    <t>Run 11: CA WWTP.NPV Investment[NoCapture, WWTP100Up, TCFUEL, small]</t>
  </si>
  <si>
    <t>Run 12: CA WWTP.NPV Investment[NoCapture, WWTP100Up, TCFUEL, small]</t>
  </si>
  <si>
    <t>Run 13: CA WWTP.NPV Investment[NoCapture, WWTP100Up, TCFUEL, small]</t>
  </si>
  <si>
    <t>Run 14: CA WWTP.NPV Investment[NoCapture, WWTP100Up, TCFUEL, small]</t>
  </si>
  <si>
    <t>Run 15: CA WWTP.NPV Investment[NoCapture, WWTP100Up, TCFUEL, small]</t>
  </si>
  <si>
    <t>Run 16: CA WWTP.NPV Investment[NoCapture, WWTP100Up, TCFUEL, small]</t>
  </si>
  <si>
    <t>Run 17: CA WWTP.NPV Investment[NoCapture, WWTP100Up, TCFUEL, small]</t>
  </si>
  <si>
    <t>Run 18: CA WWTP.NPV Investment[NoCapture, WWTP100Up, TCFUEL, small]</t>
  </si>
  <si>
    <t>Run 19: CA WWTP.NPV Investment[NoCapture, WWTP100Up, TCFUEL, small]</t>
  </si>
  <si>
    <t>Run 20: CA WWTP.NPV Investment[NoCapture, WWTP100Up, TCFUEL, small]</t>
  </si>
  <si>
    <t>Run 21: CA WWTP.NPV Investment[NoCapture, WWTP100Up, TCFUEL, small]</t>
  </si>
  <si>
    <t>Run 22: CA WWTP.NPV Investment[NoCapture, WWTP100Up, TCFUEL, small]</t>
  </si>
  <si>
    <t>Run 23: CA WWTP.NPV Investment[NoCapture, WWTP100Up, TCFUEL, small]</t>
  </si>
  <si>
    <t>Run 24: CA WWTP.NPV Investment[NoCapture, WWTP100Up, TCFUEL, small]</t>
  </si>
  <si>
    <t>Run 25: CA WWTP.NPV Investment[NoCapture, WWTP100Up, TCFUEL, small]</t>
  </si>
  <si>
    <t>Run 26: CA WWTP.NPV Investment[NoCapture, WWTP100Up, TCFUEL, small]</t>
  </si>
  <si>
    <t>Run 27: CA WWTP.NPV Investment[NoCapture, WWTP100Up, TCFUEL, small]</t>
  </si>
  <si>
    <t>Run 28: CA WWTP.NPV Investment[NoCapture, WWTP100Up, TCFUEL, small]</t>
  </si>
  <si>
    <t>Run 29: CA WWTP.NPV Investment[NoCapture, WWTP100Up, TCFUEL, small]</t>
  </si>
  <si>
    <t>Run 30: CA WWTP.NPV Investment[NoCapture, WWTP100Up, TCFUEL, small]</t>
  </si>
  <si>
    <t>Run 31: CA WWTP.NPV Investment[NoCapture, WWTP100Up, TCFUEL, small]</t>
  </si>
  <si>
    <t>Run 32: CA WWTP.NPV Investment[NoCapture, WWTP100Up, TCFUEL, small]</t>
  </si>
  <si>
    <t>Run 33: CA WWTP.NPV Investment[NoCapture, WWTP100Up, TCFUEL, small]</t>
  </si>
  <si>
    <t>Run 34: CA WWTP.NPV Investment[NoCapture, WWTP100Up, TCFUEL, small]</t>
  </si>
  <si>
    <t>Run 35: CA WWTP.NPV Investment[NoCapture, WWTP100Up, TCFUEL, small]</t>
  </si>
  <si>
    <t>Run 36: CA WWTP.NPV Investment[NoCapture, WWTP100Up, TCFUEL, small]</t>
  </si>
  <si>
    <t>Run 37: CA WWTP.NPV Investment[NoCapture, WWTP100Up, TCFUEL, small]</t>
  </si>
  <si>
    <t>Run 38: CA WWTP.NPV Investment[NoCapture, WWTP100Up, TCFUEL, small]</t>
  </si>
  <si>
    <t>Run 39: CA WWTP.NPV Investment[NoCapture, WWTP100Up, TCFUEL, small]</t>
  </si>
  <si>
    <t>Run 40: CA WWTP.NPV Investment[NoCapture, WWTP100Up, TCFUEL, small]</t>
  </si>
  <si>
    <t>Run 41: CA WWTP.NPV Investment[NoCapture, WWTP100Up, TCFUEL, small]</t>
  </si>
  <si>
    <t>Run 42: CA WWTP.NPV Investment[NoCapture, WWTP100Up, TCFUEL, small]</t>
  </si>
  <si>
    <t>Run 43: CA WWTP.NPV Investment[NoCapture, WWTP100Up, TCFUEL, small]</t>
  </si>
  <si>
    <t>Run 44: CA WWTP.NPV Investment[NoCapture, WWTP100Up, TCFUEL, small]</t>
  </si>
  <si>
    <t>Run 1: CA WWTP.NPV Investment[NoCapture, WWTP100Up, TCFUEL, medium]</t>
  </si>
  <si>
    <t>Run 2: CA WWTP.NPV Investment[NoCapture, WWTP100Up, TCFUEL, medium]</t>
  </si>
  <si>
    <t>Run 3: CA WWTP.NPV Investment[NoCapture, WWTP100Up, TCFUEL, medium]</t>
  </si>
  <si>
    <t>Run 4: CA WWTP.NPV Investment[NoCapture, WWTP100Up, TCFUEL, medium]</t>
  </si>
  <si>
    <t>Run 5: CA WWTP.NPV Investment[NoCapture, WWTP100Up, TCFUEL, medium]</t>
  </si>
  <si>
    <t>Run 6: CA WWTP.NPV Investment[NoCapture, WWTP100Up, TCFUEL, medium]</t>
  </si>
  <si>
    <t>Run 7: CA WWTP.NPV Investment[NoCapture, WWTP100Up, TCFUEL, medium]</t>
  </si>
  <si>
    <t>Run 8: CA WWTP.NPV Investment[NoCapture, WWTP100Up, TCFUEL, medium]</t>
  </si>
  <si>
    <t>Run 9: CA WWTP.NPV Investment[NoCapture, WWTP100Up, TCFUEL, medium]</t>
  </si>
  <si>
    <t>Run 10: CA WWTP.NPV Investment[NoCapture, WWTP100Up, TCFUEL, medium]</t>
  </si>
  <si>
    <t>Run 11: CA WWTP.NPV Investment[NoCapture, WWTP100Up, TCFUEL, medium]</t>
  </si>
  <si>
    <t>Run 12: CA WWTP.NPV Investment[NoCapture, WWTP100Up, TCFUEL, medium]</t>
  </si>
  <si>
    <t>Run 13: CA WWTP.NPV Investment[NoCapture, WWTP100Up, TCFUEL, medium]</t>
  </si>
  <si>
    <t>Run 14: CA WWTP.NPV Investment[NoCapture, WWTP100Up, TCFUEL, medium]</t>
  </si>
  <si>
    <t>Run 15: CA WWTP.NPV Investment[NoCapture, WWTP100Up, TCFUEL, medium]</t>
  </si>
  <si>
    <t>Run 16: CA WWTP.NPV Investment[NoCapture, WWTP100Up, TCFUEL, medium]</t>
  </si>
  <si>
    <t>Run 17: CA WWTP.NPV Investment[NoCapture, WWTP100Up, TCFUEL, medium]</t>
  </si>
  <si>
    <t>Run 18: CA WWTP.NPV Investment[NoCapture, WWTP100Up, TCFUEL, medium]</t>
  </si>
  <si>
    <t>Run 19: CA WWTP.NPV Investment[NoCapture, WWTP100Up, TCFUEL, medium]</t>
  </si>
  <si>
    <t>Run 20: CA WWTP.NPV Investment[NoCapture, WWTP100Up, TCFUEL, medium]</t>
  </si>
  <si>
    <t>Run 21: CA WWTP.NPV Investment[NoCapture, WWTP100Up, TCFUEL, medium]</t>
  </si>
  <si>
    <t>Run 22: CA WWTP.NPV Investment[NoCapture, WWTP100Up, TCFUEL, medium]</t>
  </si>
  <si>
    <t>Run 23: CA WWTP.NPV Investment[NoCapture, WWTP100Up, TCFUEL, medium]</t>
  </si>
  <si>
    <t>Run 24: CA WWTP.NPV Investment[NoCapture, WWTP100Up, TCFUEL, medium]</t>
  </si>
  <si>
    <t>Run 25: CA WWTP.NPV Investment[NoCapture, WWTP100Up, TCFUEL, medium]</t>
  </si>
  <si>
    <t>Run 26: CA WWTP.NPV Investment[NoCapture, WWTP100Up, TCFUEL, medium]</t>
  </si>
  <si>
    <t>Run 27: CA WWTP.NPV Investment[NoCapture, WWTP100Up, TCFUEL, medium]</t>
  </si>
  <si>
    <t>Run 28: CA WWTP.NPV Investment[NoCapture, WWTP100Up, TCFUEL, medium]</t>
  </si>
  <si>
    <t>Run 29: CA WWTP.NPV Investment[NoCapture, WWTP100Up, TCFUEL, medium]</t>
  </si>
  <si>
    <t>Run 30: CA WWTP.NPV Investment[NoCapture, WWTP100Up, TCFUEL, medium]</t>
  </si>
  <si>
    <t>Run 31: CA WWTP.NPV Investment[NoCapture, WWTP100Up, TCFUEL, medium]</t>
  </si>
  <si>
    <t>Run 32: CA WWTP.NPV Investment[NoCapture, WWTP100Up, TCFUEL, medium]</t>
  </si>
  <si>
    <t>Run 33: CA WWTP.NPV Investment[NoCapture, WWTP100Up, TCFUEL, medium]</t>
  </si>
  <si>
    <t>Run 34: CA WWTP.NPV Investment[NoCapture, WWTP100Up, TCFUEL, medium]</t>
  </si>
  <si>
    <t>Run 35: CA WWTP.NPV Investment[NoCapture, WWTP100Up, TCFUEL, medium]</t>
  </si>
  <si>
    <t>Run 36: CA WWTP.NPV Investment[NoCapture, WWTP100Up, TCFUEL, medium]</t>
  </si>
  <si>
    <t>Run 37: CA WWTP.NPV Investment[NoCapture, WWTP100Up, TCFUEL, medium]</t>
  </si>
  <si>
    <t>Run 38: CA WWTP.NPV Investment[NoCapture, WWTP100Up, TCFUEL, medium]</t>
  </si>
  <si>
    <t>Run 39: CA WWTP.NPV Investment[NoCapture, WWTP100Up, TCFUEL, medium]</t>
  </si>
  <si>
    <t>Run 40: CA WWTP.NPV Investment[NoCapture, WWTP100Up, TCFUEL, medium]</t>
  </si>
  <si>
    <t>Run 41: CA WWTP.NPV Investment[NoCapture, WWTP100Up, TCFUEL, medium]</t>
  </si>
  <si>
    <t>Run 42: CA WWTP.NPV Investment[NoCapture, WWTP100Up, TCFUEL, medium]</t>
  </si>
  <si>
    <t>Run 43: CA WWTP.NPV Investment[NoCapture, WWTP100Up, TCFUEL, medium]</t>
  </si>
  <si>
    <t>Run 44: CA WWTP.NPV Investment[NoCapture, WWTP100Up, TCFUEL, medium]</t>
  </si>
  <si>
    <t>Run 1: CA WWTP.NPV Investment[NoCapture, WWTP100Up, TCFUEL, large]</t>
  </si>
  <si>
    <t>Run 2: CA WWTP.NPV Investment[NoCapture, WWTP100Up, TCFUEL, large]</t>
  </si>
  <si>
    <t>Run 3: CA WWTP.NPV Investment[NoCapture, WWTP100Up, TCFUEL, large]</t>
  </si>
  <si>
    <t>Run 4: CA WWTP.NPV Investment[NoCapture, WWTP100Up, TCFUEL, large]</t>
  </si>
  <si>
    <t>Run 5: CA WWTP.NPV Investment[NoCapture, WWTP100Up, TCFUEL, large]</t>
  </si>
  <si>
    <t>Run 6: CA WWTP.NPV Investment[NoCapture, WWTP100Up, TCFUEL, large]</t>
  </si>
  <si>
    <t>Run 7: CA WWTP.NPV Investment[NoCapture, WWTP100Up, TCFUEL, large]</t>
  </si>
  <si>
    <t>Run 8: CA WWTP.NPV Investment[NoCapture, WWTP100Up, TCFUEL, large]</t>
  </si>
  <si>
    <t>Run 9: CA WWTP.NPV Investment[NoCapture, WWTP100Up, TCFUEL, large]</t>
  </si>
  <si>
    <t>Run 10: CA WWTP.NPV Investment[NoCapture, WWTP100Up, TCFUEL, large]</t>
  </si>
  <si>
    <t>Run 11: CA WWTP.NPV Investment[NoCapture, WWTP100Up, TCFUEL, large]</t>
  </si>
  <si>
    <t>Run 12: CA WWTP.NPV Investment[NoCapture, WWTP100Up, TCFUEL, large]</t>
  </si>
  <si>
    <t>Run 13: CA WWTP.NPV Investment[NoCapture, WWTP100Up, TCFUEL, large]</t>
  </si>
  <si>
    <t>Run 14: CA WWTP.NPV Investment[NoCapture, WWTP100Up, TCFUEL, large]</t>
  </si>
  <si>
    <t>Run 15: CA WWTP.NPV Investment[NoCapture, WWTP100Up, TCFUEL, large]</t>
  </si>
  <si>
    <t>Run 16: CA WWTP.NPV Investment[NoCapture, WWTP100Up, TCFUEL, large]</t>
  </si>
  <si>
    <t>Run 17: CA WWTP.NPV Investment[NoCapture, WWTP100Up, TCFUEL, large]</t>
  </si>
  <si>
    <t>Run 18: CA WWTP.NPV Investment[NoCapture, WWTP100Up, TCFUEL, large]</t>
  </si>
  <si>
    <t>Run 19: CA WWTP.NPV Investment[NoCapture, WWTP100Up, TCFUEL, large]</t>
  </si>
  <si>
    <t>Run 20: CA WWTP.NPV Investment[NoCapture, WWTP100Up, TCFUEL, large]</t>
  </si>
  <si>
    <t>Run 21: CA WWTP.NPV Investment[NoCapture, WWTP100Up, TCFUEL, large]</t>
  </si>
  <si>
    <t>Run 22: CA WWTP.NPV Investment[NoCapture, WWTP100Up, TCFUEL, large]</t>
  </si>
  <si>
    <t>Run 23: CA WWTP.NPV Investment[NoCapture, WWTP100Up, TCFUEL, large]</t>
  </si>
  <si>
    <t>Run 24: CA WWTP.NPV Investment[NoCapture, WWTP100Up, TCFUEL, large]</t>
  </si>
  <si>
    <t>Run 25: CA WWTP.NPV Investment[NoCapture, WWTP100Up, TCFUEL, large]</t>
  </si>
  <si>
    <t>Run 26: CA WWTP.NPV Investment[NoCapture, WWTP100Up, TCFUEL, large]</t>
  </si>
  <si>
    <t>Run 27: CA WWTP.NPV Investment[NoCapture, WWTP100Up, TCFUEL, large]</t>
  </si>
  <si>
    <t>Run 28: CA WWTP.NPV Investment[NoCapture, WWTP100Up, TCFUEL, large]</t>
  </si>
  <si>
    <t>Run 29: CA WWTP.NPV Investment[NoCapture, WWTP100Up, TCFUEL, large]</t>
  </si>
  <si>
    <t>Run 30: CA WWTP.NPV Investment[NoCapture, WWTP100Up, TCFUEL, large]</t>
  </si>
  <si>
    <t>Run 31: CA WWTP.NPV Investment[NoCapture, WWTP100Up, TCFUEL, large]</t>
  </si>
  <si>
    <t>Run 32: CA WWTP.NPV Investment[NoCapture, WWTP100Up, TCFUEL, large]</t>
  </si>
  <si>
    <t>Run 33: CA WWTP.NPV Investment[NoCapture, WWTP100Up, TCFUEL, large]</t>
  </si>
  <si>
    <t>Run 34: CA WWTP.NPV Investment[NoCapture, WWTP100Up, TCFUEL, large]</t>
  </si>
  <si>
    <t>Run 35: CA WWTP.NPV Investment[NoCapture, WWTP100Up, TCFUEL, large]</t>
  </si>
  <si>
    <t>Run 36: CA WWTP.NPV Investment[NoCapture, WWTP100Up, TCFUEL, large]</t>
  </si>
  <si>
    <t>Run 37: CA WWTP.NPV Investment[NoCapture, WWTP100Up, TCFUEL, large]</t>
  </si>
  <si>
    <t>Run 38: CA WWTP.NPV Investment[NoCapture, WWTP100Up, TCFUEL, large]</t>
  </si>
  <si>
    <t>Run 39: CA WWTP.NPV Investment[NoCapture, WWTP100Up, TCFUEL, large]</t>
  </si>
  <si>
    <t>Run 40: CA WWTP.NPV Investment[NoCapture, WWTP100Up, TCFUEL, large]</t>
  </si>
  <si>
    <t>Run 41: CA WWTP.NPV Investment[NoCapture, WWTP100Up, TCFUEL, large]</t>
  </si>
  <si>
    <t>Run 42: CA WWTP.NPV Investment[NoCapture, WWTP100Up, TCFUEL, large]</t>
  </si>
  <si>
    <t>Run 43: CA WWTP.NPV Investment[NoCapture, WWTP100Up, TCFUEL, large]</t>
  </si>
  <si>
    <t>Run 44: CA WWTP.NPV Investment[NoCapture, WWTP100Up, TCFUEL, large]</t>
  </si>
  <si>
    <t>Run 1: CA WWTP.NPV Investment[NoCapture, WWTP100Up, HTL, small]</t>
  </si>
  <si>
    <t>Run 2: CA WWTP.NPV Investment[NoCapture, WWTP100Up, HTL, small]</t>
  </si>
  <si>
    <t>Run 3: CA WWTP.NPV Investment[NoCapture, WWTP100Up, HTL, small]</t>
  </si>
  <si>
    <t>Run 4: CA WWTP.NPV Investment[NoCapture, WWTP100Up, HTL, small]</t>
  </si>
  <si>
    <t>Run 5: CA WWTP.NPV Investment[NoCapture, WWTP100Up, HTL, small]</t>
  </si>
  <si>
    <t>Run 6: CA WWTP.NPV Investment[NoCapture, WWTP100Up, HTL, small]</t>
  </si>
  <si>
    <t>Run 7: CA WWTP.NPV Investment[NoCapture, WWTP100Up, HTL, small]</t>
  </si>
  <si>
    <t>Run 8: CA WWTP.NPV Investment[NoCapture, WWTP100Up, HTL, small]</t>
  </si>
  <si>
    <t>Run 9: CA WWTP.NPV Investment[NoCapture, WWTP100Up, HTL, small]</t>
  </si>
  <si>
    <t>Run 10: CA WWTP.NPV Investment[NoCapture, WWTP100Up, HTL, small]</t>
  </si>
  <si>
    <t>Run 11: CA WWTP.NPV Investment[NoCapture, WWTP100Up, HTL, small]</t>
  </si>
  <si>
    <t>Run 12: CA WWTP.NPV Investment[NoCapture, WWTP100Up, HTL, small]</t>
  </si>
  <si>
    <t>Run 13: CA WWTP.NPV Investment[NoCapture, WWTP100Up, HTL, small]</t>
  </si>
  <si>
    <t>Run 14: CA WWTP.NPV Investment[NoCapture, WWTP100Up, HTL, small]</t>
  </si>
  <si>
    <t>Run 15: CA WWTP.NPV Investment[NoCapture, WWTP100Up, HTL, small]</t>
  </si>
  <si>
    <t>Run 16: CA WWTP.NPV Investment[NoCapture, WWTP100Up, HTL, small]</t>
  </si>
  <si>
    <t>Run 17: CA WWTP.NPV Investment[NoCapture, WWTP100Up, HTL, small]</t>
  </si>
  <si>
    <t>Run 18: CA WWTP.NPV Investment[NoCapture, WWTP100Up, HTL, small]</t>
  </si>
  <si>
    <t>Run 19: CA WWTP.NPV Investment[NoCapture, WWTP100Up, HTL, small]</t>
  </si>
  <si>
    <t>Run 20: CA WWTP.NPV Investment[NoCapture, WWTP100Up, HTL, small]</t>
  </si>
  <si>
    <t>Run 21: CA WWTP.NPV Investment[NoCapture, WWTP100Up, HTL, small]</t>
  </si>
  <si>
    <t>Run 22: CA WWTP.NPV Investment[NoCapture, WWTP100Up, HTL, small]</t>
  </si>
  <si>
    <t>Run 23: CA WWTP.NPV Investment[NoCapture, WWTP100Up, HTL, small]</t>
  </si>
  <si>
    <t>Run 24: CA WWTP.NPV Investment[NoCapture, WWTP100Up, HTL, small]</t>
  </si>
  <si>
    <t>Run 25: CA WWTP.NPV Investment[NoCapture, WWTP100Up, HTL, small]</t>
  </si>
  <si>
    <t>Run 26: CA WWTP.NPV Investment[NoCapture, WWTP100Up, HTL, small]</t>
  </si>
  <si>
    <t>Run 27: CA WWTP.NPV Investment[NoCapture, WWTP100Up, HTL, small]</t>
  </si>
  <si>
    <t>Run 28: CA WWTP.NPV Investment[NoCapture, WWTP100Up, HTL, small]</t>
  </si>
  <si>
    <t>Run 29: CA WWTP.NPV Investment[NoCapture, WWTP100Up, HTL, small]</t>
  </si>
  <si>
    <t>Run 30: CA WWTP.NPV Investment[NoCapture, WWTP100Up, HTL, small]</t>
  </si>
  <si>
    <t>Run 31: CA WWTP.NPV Investment[NoCapture, WWTP100Up, HTL, small]</t>
  </si>
  <si>
    <t>Run 32: CA WWTP.NPV Investment[NoCapture, WWTP100Up, HTL, small]</t>
  </si>
  <si>
    <t>Run 33: CA WWTP.NPV Investment[NoCapture, WWTP100Up, HTL, small]</t>
  </si>
  <si>
    <t>Run 34: CA WWTP.NPV Investment[NoCapture, WWTP100Up, HTL, small]</t>
  </si>
  <si>
    <t>Run 35: CA WWTP.NPV Investment[NoCapture, WWTP100Up, HTL, small]</t>
  </si>
  <si>
    <t>Run 36: CA WWTP.NPV Investment[NoCapture, WWTP100Up, HTL, small]</t>
  </si>
  <si>
    <t>Run 37: CA WWTP.NPV Investment[NoCapture, WWTP100Up, HTL, small]</t>
  </si>
  <si>
    <t>Run 38: CA WWTP.NPV Investment[NoCapture, WWTP100Up, HTL, small]</t>
  </si>
  <si>
    <t>Run 39: CA WWTP.NPV Investment[NoCapture, WWTP100Up, HTL, small]</t>
  </si>
  <si>
    <t>Run 40: CA WWTP.NPV Investment[NoCapture, WWTP100Up, HTL, small]</t>
  </si>
  <si>
    <t>Run 41: CA WWTP.NPV Investment[NoCapture, WWTP100Up, HTL, small]</t>
  </si>
  <si>
    <t>Run 42: CA WWTP.NPV Investment[NoCapture, WWTP100Up, HTL, small]</t>
  </si>
  <si>
    <t>Run 43: CA WWTP.NPV Investment[NoCapture, WWTP100Up, HTL, small]</t>
  </si>
  <si>
    <t>Run 44: CA WWTP.NPV Investment[NoCapture, WWTP100Up, HTL, small]</t>
  </si>
  <si>
    <t>Run 1: CA WWTP.NPV Investment[NoCapture, WWTP100Up, HTL, medium]</t>
  </si>
  <si>
    <t>Run 2: CA WWTP.NPV Investment[NoCapture, WWTP100Up, HTL, medium]</t>
  </si>
  <si>
    <t>Run 3: CA WWTP.NPV Investment[NoCapture, WWTP100Up, HTL, medium]</t>
  </si>
  <si>
    <t>Run 4: CA WWTP.NPV Investment[NoCapture, WWTP100Up, HTL, medium]</t>
  </si>
  <si>
    <t>Run 5: CA WWTP.NPV Investment[NoCapture, WWTP100Up, HTL, medium]</t>
  </si>
  <si>
    <t>Run 6: CA WWTP.NPV Investment[NoCapture, WWTP100Up, HTL, medium]</t>
  </si>
  <si>
    <t>Run 7: CA WWTP.NPV Investment[NoCapture, WWTP100Up, HTL, medium]</t>
  </si>
  <si>
    <t>Run 8: CA WWTP.NPV Investment[NoCapture, WWTP100Up, HTL, medium]</t>
  </si>
  <si>
    <t>Run 9: CA WWTP.NPV Investment[NoCapture, WWTP100Up, HTL, medium]</t>
  </si>
  <si>
    <t>Run 10: CA WWTP.NPV Investment[NoCapture, WWTP100Up, HTL, medium]</t>
  </si>
  <si>
    <t>Run 11: CA WWTP.NPV Investment[NoCapture, WWTP100Up, HTL, medium]</t>
  </si>
  <si>
    <t>Run 12: CA WWTP.NPV Investment[NoCapture, WWTP100Up, HTL, medium]</t>
  </si>
  <si>
    <t>Run 13: CA WWTP.NPV Investment[NoCapture, WWTP100Up, HTL, medium]</t>
  </si>
  <si>
    <t>Run 14: CA WWTP.NPV Investment[NoCapture, WWTP100Up, HTL, medium]</t>
  </si>
  <si>
    <t>Run 15: CA WWTP.NPV Investment[NoCapture, WWTP100Up, HTL, medium]</t>
  </si>
  <si>
    <t>Run 16: CA WWTP.NPV Investment[NoCapture, WWTP100Up, HTL, medium]</t>
  </si>
  <si>
    <t>Run 17: CA WWTP.NPV Investment[NoCapture, WWTP100Up, HTL, medium]</t>
  </si>
  <si>
    <t>Run 18: CA WWTP.NPV Investment[NoCapture, WWTP100Up, HTL, medium]</t>
  </si>
  <si>
    <t>Run 19: CA WWTP.NPV Investment[NoCapture, WWTP100Up, HTL, medium]</t>
  </si>
  <si>
    <t>Run 20: CA WWTP.NPV Investment[NoCapture, WWTP100Up, HTL, medium]</t>
  </si>
  <si>
    <t>Run 21: CA WWTP.NPV Investment[NoCapture, WWTP100Up, HTL, medium]</t>
  </si>
  <si>
    <t>Run 22: CA WWTP.NPV Investment[NoCapture, WWTP100Up, HTL, medium]</t>
  </si>
  <si>
    <t>Run 23: CA WWTP.NPV Investment[NoCapture, WWTP100Up, HTL, medium]</t>
  </si>
  <si>
    <t>Run 24: CA WWTP.NPV Investment[NoCapture, WWTP100Up, HTL, medium]</t>
  </si>
  <si>
    <t>Run 25: CA WWTP.NPV Investment[NoCapture, WWTP100Up, HTL, medium]</t>
  </si>
  <si>
    <t>Run 26: CA WWTP.NPV Investment[NoCapture, WWTP100Up, HTL, medium]</t>
  </si>
  <si>
    <t>Run 27: CA WWTP.NPV Investment[NoCapture, WWTP100Up, HTL, medium]</t>
  </si>
  <si>
    <t>Run 28: CA WWTP.NPV Investment[NoCapture, WWTP100Up, HTL, medium]</t>
  </si>
  <si>
    <t>Run 29: CA WWTP.NPV Investment[NoCapture, WWTP100Up, HTL, medium]</t>
  </si>
  <si>
    <t>Run 30: CA WWTP.NPV Investment[NoCapture, WWTP100Up, HTL, medium]</t>
  </si>
  <si>
    <t>Run 31: CA WWTP.NPV Investment[NoCapture, WWTP100Up, HTL, medium]</t>
  </si>
  <si>
    <t>Run 32: CA WWTP.NPV Investment[NoCapture, WWTP100Up, HTL, medium]</t>
  </si>
  <si>
    <t>Run 33: CA WWTP.NPV Investment[NoCapture, WWTP100Up, HTL, medium]</t>
  </si>
  <si>
    <t>Run 34: CA WWTP.NPV Investment[NoCapture, WWTP100Up, HTL, medium]</t>
  </si>
  <si>
    <t>Run 35: CA WWTP.NPV Investment[NoCapture, WWTP100Up, HTL, medium]</t>
  </si>
  <si>
    <t>Run 36: CA WWTP.NPV Investment[NoCapture, WWTP100Up, HTL, medium]</t>
  </si>
  <si>
    <t>Run 37: CA WWTP.NPV Investment[NoCapture, WWTP100Up, HTL, medium]</t>
  </si>
  <si>
    <t>Run 38: CA WWTP.NPV Investment[NoCapture, WWTP100Up, HTL, medium]</t>
  </si>
  <si>
    <t>Run 39: CA WWTP.NPV Investment[NoCapture, WWTP100Up, HTL, medium]</t>
  </si>
  <si>
    <t>Run 40: CA WWTP.NPV Investment[NoCapture, WWTP100Up, HTL, medium]</t>
  </si>
  <si>
    <t>Run 41: CA WWTP.NPV Investment[NoCapture, WWTP100Up, HTL, medium]</t>
  </si>
  <si>
    <t>Run 42: CA WWTP.NPV Investment[NoCapture, WWTP100Up, HTL, medium]</t>
  </si>
  <si>
    <t>Run 43: CA WWTP.NPV Investment[NoCapture, WWTP100Up, HTL, medium]</t>
  </si>
  <si>
    <t>Run 44: CA WWTP.NPV Investment[NoCapture, WWTP100Up, HTL, medium]</t>
  </si>
  <si>
    <t>Run 1: CA WWTP.NPV Investment[NoCapture, WWTP100Up, HTL, large]</t>
  </si>
  <si>
    <t>Run 2: CA WWTP.NPV Investment[NoCapture, WWTP100Up, HTL, large]</t>
  </si>
  <si>
    <t>Run 3: CA WWTP.NPV Investment[NoCapture, WWTP100Up, HTL, large]</t>
  </si>
  <si>
    <t>Run 4: CA WWTP.NPV Investment[NoCapture, WWTP100Up, HTL, large]</t>
  </si>
  <si>
    <t>Run 5: CA WWTP.NPV Investment[NoCapture, WWTP100Up, HTL, large]</t>
  </si>
  <si>
    <t>Run 6: CA WWTP.NPV Investment[NoCapture, WWTP100Up, HTL, large]</t>
  </si>
  <si>
    <t>Run 7: CA WWTP.NPV Investment[NoCapture, WWTP100Up, HTL, large]</t>
  </si>
  <si>
    <t>Run 8: CA WWTP.NPV Investment[NoCapture, WWTP100Up, HTL, large]</t>
  </si>
  <si>
    <t>Run 9: CA WWTP.NPV Investment[NoCapture, WWTP100Up, HTL, large]</t>
  </si>
  <si>
    <t>Run 10: CA WWTP.NPV Investment[NoCapture, WWTP100Up, HTL, large]</t>
  </si>
  <si>
    <t>Run 11: CA WWTP.NPV Investment[NoCapture, WWTP100Up, HTL, large]</t>
  </si>
  <si>
    <t>Run 12: CA WWTP.NPV Investment[NoCapture, WWTP100Up, HTL, large]</t>
  </si>
  <si>
    <t>Run 13: CA WWTP.NPV Investment[NoCapture, WWTP100Up, HTL, large]</t>
  </si>
  <si>
    <t>Run 14: CA WWTP.NPV Investment[NoCapture, WWTP100Up, HTL, large]</t>
  </si>
  <si>
    <t>Run 15: CA WWTP.NPV Investment[NoCapture, WWTP100Up, HTL, large]</t>
  </si>
  <si>
    <t>Run 16: CA WWTP.NPV Investment[NoCapture, WWTP100Up, HTL, large]</t>
  </si>
  <si>
    <t>Run 17: CA WWTP.NPV Investment[NoCapture, WWTP100Up, HTL, large]</t>
  </si>
  <si>
    <t>Run 18: CA WWTP.NPV Investment[NoCapture, WWTP100Up, HTL, large]</t>
  </si>
  <si>
    <t>Run 19: CA WWTP.NPV Investment[NoCapture, WWTP100Up, HTL, large]</t>
  </si>
  <si>
    <t>Run 20: CA WWTP.NPV Investment[NoCapture, WWTP100Up, HTL, large]</t>
  </si>
  <si>
    <t>Run 21: CA WWTP.NPV Investment[NoCapture, WWTP100Up, HTL, large]</t>
  </si>
  <si>
    <t>Run 22: CA WWTP.NPV Investment[NoCapture, WWTP100Up, HTL, large]</t>
  </si>
  <si>
    <t>Run 23: CA WWTP.NPV Investment[NoCapture, WWTP100Up, HTL, large]</t>
  </si>
  <si>
    <t>Run 24: CA WWTP.NPV Investment[NoCapture, WWTP100Up, HTL, large]</t>
  </si>
  <si>
    <t>Run 25: CA WWTP.NPV Investment[NoCapture, WWTP100Up, HTL, large]</t>
  </si>
  <si>
    <t>Run 26: CA WWTP.NPV Investment[NoCapture, WWTP100Up, HTL, large]</t>
  </si>
  <si>
    <t>Run 27: CA WWTP.NPV Investment[NoCapture, WWTP100Up, HTL, large]</t>
  </si>
  <si>
    <t>Run 28: CA WWTP.NPV Investment[NoCapture, WWTP100Up, HTL, large]</t>
  </si>
  <si>
    <t>Run 29: CA WWTP.NPV Investment[NoCapture, WWTP100Up, HTL, large]</t>
  </si>
  <si>
    <t>Run 30: CA WWTP.NPV Investment[NoCapture, WWTP100Up, HTL, large]</t>
  </si>
  <si>
    <t>Run 31: CA WWTP.NPV Investment[NoCapture, WWTP100Up, HTL, large]</t>
  </si>
  <si>
    <t>Run 32: CA WWTP.NPV Investment[NoCapture, WWTP100Up, HTL, large]</t>
  </si>
  <si>
    <t>Run 33: CA WWTP.NPV Investment[NoCapture, WWTP100Up, HTL, large]</t>
  </si>
  <si>
    <t>Run 34: CA WWTP.NPV Investment[NoCapture, WWTP100Up, HTL, large]</t>
  </si>
  <si>
    <t>Run 35: CA WWTP.NPV Investment[NoCapture, WWTP100Up, HTL, large]</t>
  </si>
  <si>
    <t>Run 36: CA WWTP.NPV Investment[NoCapture, WWTP100Up, HTL, large]</t>
  </si>
  <si>
    <t>Run 37: CA WWTP.NPV Investment[NoCapture, WWTP100Up, HTL, large]</t>
  </si>
  <si>
    <t>Run 38: CA WWTP.NPV Investment[NoCapture, WWTP100Up, HTL, large]</t>
  </si>
  <si>
    <t>Run 39: CA WWTP.NPV Investment[NoCapture, WWTP100Up, HTL, large]</t>
  </si>
  <si>
    <t>Run 40: CA WWTP.NPV Investment[NoCapture, WWTP100Up, HTL, large]</t>
  </si>
  <si>
    <t>Run 41: CA WWTP.NPV Investment[NoCapture, WWTP100Up, HTL, large]</t>
  </si>
  <si>
    <t>Run 42: CA WWTP.NPV Investment[NoCapture, WWTP100Up, HTL, large]</t>
  </si>
  <si>
    <t>Run 43: CA WWTP.NPV Investment[NoCapture, WWTP100Up, HTL, large]</t>
  </si>
  <si>
    <t>Run 44: CA WWTP.NPV Investment[NoCapture, WWTP100Up, HTL, large]</t>
  </si>
  <si>
    <t>Run 1: CA WWTP.NPV Investment[NoCapture, WWTP100Up, CHP, small]</t>
  </si>
  <si>
    <t>Run 2: CA WWTP.NPV Investment[NoCapture, WWTP100Up, CHP, small]</t>
  </si>
  <si>
    <t>Run 3: CA WWTP.NPV Investment[NoCapture, WWTP100Up, CHP, small]</t>
  </si>
  <si>
    <t>Run 4: CA WWTP.NPV Investment[NoCapture, WWTP100Up, CHP, small]</t>
  </si>
  <si>
    <t>Run 5: CA WWTP.NPV Investment[NoCapture, WWTP100Up, CHP, small]</t>
  </si>
  <si>
    <t>Run 6: CA WWTP.NPV Investment[NoCapture, WWTP100Up, CHP, small]</t>
  </si>
  <si>
    <t>Run 7: CA WWTP.NPV Investment[NoCapture, WWTP100Up, CHP, small]</t>
  </si>
  <si>
    <t>Run 8: CA WWTP.NPV Investment[NoCapture, WWTP100Up, CHP, small]</t>
  </si>
  <si>
    <t>Run 9: CA WWTP.NPV Investment[NoCapture, WWTP100Up, CHP, small]</t>
  </si>
  <si>
    <t>Run 10: CA WWTP.NPV Investment[NoCapture, WWTP100Up, CHP, small]</t>
  </si>
  <si>
    <t>Run 11: CA WWTP.NPV Investment[NoCapture, WWTP100Up, CHP, small]</t>
  </si>
  <si>
    <t>Run 12: CA WWTP.NPV Investment[NoCapture, WWTP100Up, CHP, small]</t>
  </si>
  <si>
    <t>Run 13: CA WWTP.NPV Investment[NoCapture, WWTP100Up, CHP, small]</t>
  </si>
  <si>
    <t>Run 14: CA WWTP.NPV Investment[NoCapture, WWTP100Up, CHP, small]</t>
  </si>
  <si>
    <t>Run 15: CA WWTP.NPV Investment[NoCapture, WWTP100Up, CHP, small]</t>
  </si>
  <si>
    <t>Run 16: CA WWTP.NPV Investment[NoCapture, WWTP100Up, CHP, small]</t>
  </si>
  <si>
    <t>Run 17: CA WWTP.NPV Investment[NoCapture, WWTP100Up, CHP, small]</t>
  </si>
  <si>
    <t>Run 18: CA WWTP.NPV Investment[NoCapture, WWTP100Up, CHP, small]</t>
  </si>
  <si>
    <t>Run 19: CA WWTP.NPV Investment[NoCapture, WWTP100Up, CHP, small]</t>
  </si>
  <si>
    <t>Run 20: CA WWTP.NPV Investment[NoCapture, WWTP100Up, CHP, small]</t>
  </si>
  <si>
    <t>Run 21: CA WWTP.NPV Investment[NoCapture, WWTP100Up, CHP, small]</t>
  </si>
  <si>
    <t>Run 22: CA WWTP.NPV Investment[NoCapture, WWTP100Up, CHP, small]</t>
  </si>
  <si>
    <t>Run 23: CA WWTP.NPV Investment[NoCapture, WWTP100Up, CHP, small]</t>
  </si>
  <si>
    <t>Run 24: CA WWTP.NPV Investment[NoCapture, WWTP100Up, CHP, small]</t>
  </si>
  <si>
    <t>Run 25: CA WWTP.NPV Investment[NoCapture, WWTP100Up, CHP, small]</t>
  </si>
  <si>
    <t>Run 26: CA WWTP.NPV Investment[NoCapture, WWTP100Up, CHP, small]</t>
  </si>
  <si>
    <t>Run 27: CA WWTP.NPV Investment[NoCapture, WWTP100Up, CHP, small]</t>
  </si>
  <si>
    <t>Run 28: CA WWTP.NPV Investment[NoCapture, WWTP100Up, CHP, small]</t>
  </si>
  <si>
    <t>Run 29: CA WWTP.NPV Investment[NoCapture, WWTP100Up, CHP, small]</t>
  </si>
  <si>
    <t>Run 30: CA WWTP.NPV Investment[NoCapture, WWTP100Up, CHP, small]</t>
  </si>
  <si>
    <t>Run 31: CA WWTP.NPV Investment[NoCapture, WWTP100Up, CHP, small]</t>
  </si>
  <si>
    <t>Run 32: CA WWTP.NPV Investment[NoCapture, WWTP100Up, CHP, small]</t>
  </si>
  <si>
    <t>Run 33: CA WWTP.NPV Investment[NoCapture, WWTP100Up, CHP, small]</t>
  </si>
  <si>
    <t>Run 34: CA WWTP.NPV Investment[NoCapture, WWTP100Up, CHP, small]</t>
  </si>
  <si>
    <t>Run 35: CA WWTP.NPV Investment[NoCapture, WWTP100Up, CHP, small]</t>
  </si>
  <si>
    <t>Run 36: CA WWTP.NPV Investment[NoCapture, WWTP100Up, CHP, small]</t>
  </si>
  <si>
    <t>Run 37: CA WWTP.NPV Investment[NoCapture, WWTP100Up, CHP, small]</t>
  </si>
  <si>
    <t>Run 38: CA WWTP.NPV Investment[NoCapture, WWTP100Up, CHP, small]</t>
  </si>
  <si>
    <t>Run 39: CA WWTP.NPV Investment[NoCapture, WWTP100Up, CHP, small]</t>
  </si>
  <si>
    <t>Run 40: CA WWTP.NPV Investment[NoCapture, WWTP100Up, CHP, small]</t>
  </si>
  <si>
    <t>Run 41: CA WWTP.NPV Investment[NoCapture, WWTP100Up, CHP, small]</t>
  </si>
  <si>
    <t>Run 42: CA WWTP.NPV Investment[NoCapture, WWTP100Up, CHP, small]</t>
  </si>
  <si>
    <t>Run 43: CA WWTP.NPV Investment[NoCapture, WWTP100Up, CHP, small]</t>
  </si>
  <si>
    <t>Run 44: CA WWTP.NPV Investment[NoCapture, WWTP100Up, CHP, small]</t>
  </si>
  <si>
    <t>Run 1: CA WWTP.NPV Investment[NoCapture, WWTP100Up, CHP, medium]</t>
  </si>
  <si>
    <t>Run 2: CA WWTP.NPV Investment[NoCapture, WWTP100Up, CHP, medium]</t>
  </si>
  <si>
    <t>Run 3: CA WWTP.NPV Investment[NoCapture, WWTP100Up, CHP, medium]</t>
  </si>
  <si>
    <t>Run 4: CA WWTP.NPV Investment[NoCapture, WWTP100Up, CHP, medium]</t>
  </si>
  <si>
    <t>Run 5: CA WWTP.NPV Investment[NoCapture, WWTP100Up, CHP, medium]</t>
  </si>
  <si>
    <t>Run 6: CA WWTP.NPV Investment[NoCapture, WWTP100Up, CHP, medium]</t>
  </si>
  <si>
    <t>Run 7: CA WWTP.NPV Investment[NoCapture, WWTP100Up, CHP, medium]</t>
  </si>
  <si>
    <t>Run 8: CA WWTP.NPV Investment[NoCapture, WWTP100Up, CHP, medium]</t>
  </si>
  <si>
    <t>Run 9: CA WWTP.NPV Investment[NoCapture, WWTP100Up, CHP, medium]</t>
  </si>
  <si>
    <t>Run 10: CA WWTP.NPV Investment[NoCapture, WWTP100Up, CHP, medium]</t>
  </si>
  <si>
    <t>Run 11: CA WWTP.NPV Investment[NoCapture, WWTP100Up, CHP, medium]</t>
  </si>
  <si>
    <t>Run 12: CA WWTP.NPV Investment[NoCapture, WWTP100Up, CHP, medium]</t>
  </si>
  <si>
    <t>Run 13: CA WWTP.NPV Investment[NoCapture, WWTP100Up, CHP, medium]</t>
  </si>
  <si>
    <t>Run 14: CA WWTP.NPV Investment[NoCapture, WWTP100Up, CHP, medium]</t>
  </si>
  <si>
    <t>Run 15: CA WWTP.NPV Investment[NoCapture, WWTP100Up, CHP, medium]</t>
  </si>
  <si>
    <t>Run 16: CA WWTP.NPV Investment[NoCapture, WWTP100Up, CHP, medium]</t>
  </si>
  <si>
    <t>Run 17: CA WWTP.NPV Investment[NoCapture, WWTP100Up, CHP, medium]</t>
  </si>
  <si>
    <t>Run 18: CA WWTP.NPV Investment[NoCapture, WWTP100Up, CHP, medium]</t>
  </si>
  <si>
    <t>Run 19: CA WWTP.NPV Investment[NoCapture, WWTP100Up, CHP, medium]</t>
  </si>
  <si>
    <t>Run 20: CA WWTP.NPV Investment[NoCapture, WWTP100Up, CHP, medium]</t>
  </si>
  <si>
    <t>Run 21: CA WWTP.NPV Investment[NoCapture, WWTP100Up, CHP, medium]</t>
  </si>
  <si>
    <t>Run 22: CA WWTP.NPV Investment[NoCapture, WWTP100Up, CHP, medium]</t>
  </si>
  <si>
    <t>Run 23: CA WWTP.NPV Investment[NoCapture, WWTP100Up, CHP, medium]</t>
  </si>
  <si>
    <t>Run 24: CA WWTP.NPV Investment[NoCapture, WWTP100Up, CHP, medium]</t>
  </si>
  <si>
    <t>Run 25: CA WWTP.NPV Investment[NoCapture, WWTP100Up, CHP, medium]</t>
  </si>
  <si>
    <t>Run 26: CA WWTP.NPV Investment[NoCapture, WWTP100Up, CHP, medium]</t>
  </si>
  <si>
    <t>Run 27: CA WWTP.NPV Investment[NoCapture, WWTP100Up, CHP, medium]</t>
  </si>
  <si>
    <t>Run 28: CA WWTP.NPV Investment[NoCapture, WWTP100Up, CHP, medium]</t>
  </si>
  <si>
    <t>Run 29: CA WWTP.NPV Investment[NoCapture, WWTP100Up, CHP, medium]</t>
  </si>
  <si>
    <t>Run 30: CA WWTP.NPV Investment[NoCapture, WWTP100Up, CHP, medium]</t>
  </si>
  <si>
    <t>Run 31: CA WWTP.NPV Investment[NoCapture, WWTP100Up, CHP, medium]</t>
  </si>
  <si>
    <t>Run 32: CA WWTP.NPV Investment[NoCapture, WWTP100Up, CHP, medium]</t>
  </si>
  <si>
    <t>Run 33: CA WWTP.NPV Investment[NoCapture, WWTP100Up, CHP, medium]</t>
  </si>
  <si>
    <t>Run 34: CA WWTP.NPV Investment[NoCapture, WWTP100Up, CHP, medium]</t>
  </si>
  <si>
    <t>Run 35: CA WWTP.NPV Investment[NoCapture, WWTP100Up, CHP, medium]</t>
  </si>
  <si>
    <t>Run 36: CA WWTP.NPV Investment[NoCapture, WWTP100Up, CHP, medium]</t>
  </si>
  <si>
    <t>Run 37: CA WWTP.NPV Investment[NoCapture, WWTP100Up, CHP, medium]</t>
  </si>
  <si>
    <t>Run 38: CA WWTP.NPV Investment[NoCapture, WWTP100Up, CHP, medium]</t>
  </si>
  <si>
    <t>Run 39: CA WWTP.NPV Investment[NoCapture, WWTP100Up, CHP, medium]</t>
  </si>
  <si>
    <t>Run 40: CA WWTP.NPV Investment[NoCapture, WWTP100Up, CHP, medium]</t>
  </si>
  <si>
    <t>Run 41: CA WWTP.NPV Investment[NoCapture, WWTP100Up, CHP, medium]</t>
  </si>
  <si>
    <t>Run 42: CA WWTP.NPV Investment[NoCapture, WWTP100Up, CHP, medium]</t>
  </si>
  <si>
    <t>Run 43: CA WWTP.NPV Investment[NoCapture, WWTP100Up, CHP, medium]</t>
  </si>
  <si>
    <t>Run 44: CA WWTP.NPV Investment[NoCapture, WWTP100Up, CHP, medium]</t>
  </si>
  <si>
    <t>Run 1: CA WWTP.NPV Investment[NoCapture, WWTP100Up, CHP, large]</t>
  </si>
  <si>
    <t>Run 2: CA WWTP.NPV Investment[NoCapture, WWTP100Up, CHP, large]</t>
  </si>
  <si>
    <t>Run 3: CA WWTP.NPV Investment[NoCapture, WWTP100Up, CHP, large]</t>
  </si>
  <si>
    <t>Run 4: CA WWTP.NPV Investment[NoCapture, WWTP100Up, CHP, large]</t>
  </si>
  <si>
    <t>Run 5: CA WWTP.NPV Investment[NoCapture, WWTP100Up, CHP, large]</t>
  </si>
  <si>
    <t>Run 6: CA WWTP.NPV Investment[NoCapture, WWTP100Up, CHP, large]</t>
  </si>
  <si>
    <t>Run 7: CA WWTP.NPV Investment[NoCapture, WWTP100Up, CHP, large]</t>
  </si>
  <si>
    <t>Run 8: CA WWTP.NPV Investment[NoCapture, WWTP100Up, CHP, large]</t>
  </si>
  <si>
    <t>Run 9: CA WWTP.NPV Investment[NoCapture, WWTP100Up, CHP, large]</t>
  </si>
  <si>
    <t>Run 10: CA WWTP.NPV Investment[NoCapture, WWTP100Up, CHP, large]</t>
  </si>
  <si>
    <t>Run 11: CA WWTP.NPV Investment[NoCapture, WWTP100Up, CHP, large]</t>
  </si>
  <si>
    <t>Run 12: CA WWTP.NPV Investment[NoCapture, WWTP100Up, CHP, large]</t>
  </si>
  <si>
    <t>Run 13: CA WWTP.NPV Investment[NoCapture, WWTP100Up, CHP, large]</t>
  </si>
  <si>
    <t>Run 14: CA WWTP.NPV Investment[NoCapture, WWTP100Up, CHP, large]</t>
  </si>
  <si>
    <t>Run 15: CA WWTP.NPV Investment[NoCapture, WWTP100Up, CHP, large]</t>
  </si>
  <si>
    <t>Run 16: CA WWTP.NPV Investment[NoCapture, WWTP100Up, CHP, large]</t>
  </si>
  <si>
    <t>Run 17: CA WWTP.NPV Investment[NoCapture, WWTP100Up, CHP, large]</t>
  </si>
  <si>
    <t>Run 18: CA WWTP.NPV Investment[NoCapture, WWTP100Up, CHP, large]</t>
  </si>
  <si>
    <t>Run 19: CA WWTP.NPV Investment[NoCapture, WWTP100Up, CHP, large]</t>
  </si>
  <si>
    <t>Run 20: CA WWTP.NPV Investment[NoCapture, WWTP100Up, CHP, large]</t>
  </si>
  <si>
    <t>Run 21: CA WWTP.NPV Investment[NoCapture, WWTP100Up, CHP, large]</t>
  </si>
  <si>
    <t>Run 22: CA WWTP.NPV Investment[NoCapture, WWTP100Up, CHP, large]</t>
  </si>
  <si>
    <t>Run 23: CA WWTP.NPV Investment[NoCapture, WWTP100Up, CHP, large]</t>
  </si>
  <si>
    <t>Run 24: CA WWTP.NPV Investment[NoCapture, WWTP100Up, CHP, large]</t>
  </si>
  <si>
    <t>Run 25: CA WWTP.NPV Investment[NoCapture, WWTP100Up, CHP, large]</t>
  </si>
  <si>
    <t>Run 26: CA WWTP.NPV Investment[NoCapture, WWTP100Up, CHP, large]</t>
  </si>
  <si>
    <t>Run 27: CA WWTP.NPV Investment[NoCapture, WWTP100Up, CHP, large]</t>
  </si>
  <si>
    <t>Run 28: CA WWTP.NPV Investment[NoCapture, WWTP100Up, CHP, large]</t>
  </si>
  <si>
    <t>Run 29: CA WWTP.NPV Investment[NoCapture, WWTP100Up, CHP, large]</t>
  </si>
  <si>
    <t>Run 30: CA WWTP.NPV Investment[NoCapture, WWTP100Up, CHP, large]</t>
  </si>
  <si>
    <t>Run 31: CA WWTP.NPV Investment[NoCapture, WWTP100Up, CHP, large]</t>
  </si>
  <si>
    <t>Run 32: CA WWTP.NPV Investment[NoCapture, WWTP100Up, CHP, large]</t>
  </si>
  <si>
    <t>Run 33: CA WWTP.NPV Investment[NoCapture, WWTP100Up, CHP, large]</t>
  </si>
  <si>
    <t>Run 34: CA WWTP.NPV Investment[NoCapture, WWTP100Up, CHP, large]</t>
  </si>
  <si>
    <t>Run 35: CA WWTP.NPV Investment[NoCapture, WWTP100Up, CHP, large]</t>
  </si>
  <si>
    <t>Run 36: CA WWTP.NPV Investment[NoCapture, WWTP100Up, CHP, large]</t>
  </si>
  <si>
    <t>Run 37: CA WWTP.NPV Investment[NoCapture, WWTP100Up, CHP, large]</t>
  </si>
  <si>
    <t>Run 38: CA WWTP.NPV Investment[NoCapture, WWTP100Up, CHP, large]</t>
  </si>
  <si>
    <t>Run 39: CA WWTP.NPV Investment[NoCapture, WWTP100Up, CHP, large]</t>
  </si>
  <si>
    <t>Run 40: CA WWTP.NPV Investment[NoCapture, WWTP100Up, CHP, large]</t>
  </si>
  <si>
    <t>Run 41: CA WWTP.NPV Investment[NoCapture, WWTP100Up, CHP, large]</t>
  </si>
  <si>
    <t>Run 42: CA WWTP.NPV Investment[NoCapture, WWTP100Up, CHP, large]</t>
  </si>
  <si>
    <t>Run 43: CA WWTP.NPV Investment[NoCapture, WWTP100Up, CHP, large]</t>
  </si>
  <si>
    <t>Run 44: CA WWTP.NPV Investment[NoCapture, WWTP100Up, CHP, large]</t>
  </si>
  <si>
    <t>Run 1: CA WWTP.NPV Investment[HaveCapture, WWTP0to1, NoWTE, small]</t>
  </si>
  <si>
    <t>Run 2: CA WWTP.NPV Investment[HaveCapture, WWTP0to1, NoWTE, small]</t>
  </si>
  <si>
    <t>Run 3: CA WWTP.NPV Investment[HaveCapture, WWTP0to1, NoWTE, small]</t>
  </si>
  <si>
    <t>Run 4: CA WWTP.NPV Investment[HaveCapture, WWTP0to1, NoWTE, small]</t>
  </si>
  <si>
    <t>Run 5: CA WWTP.NPV Investment[HaveCapture, WWTP0to1, NoWTE, small]</t>
  </si>
  <si>
    <t>Run 6: CA WWTP.NPV Investment[HaveCapture, WWTP0to1, NoWTE, small]</t>
  </si>
  <si>
    <t>Run 7: CA WWTP.NPV Investment[HaveCapture, WWTP0to1, NoWTE, small]</t>
  </si>
  <si>
    <t>Run 8: CA WWTP.NPV Investment[HaveCapture, WWTP0to1, NoWTE, small]</t>
  </si>
  <si>
    <t>Run 9: CA WWTP.NPV Investment[HaveCapture, WWTP0to1, NoWTE, small]</t>
  </si>
  <si>
    <t>Run 10: CA WWTP.NPV Investment[HaveCapture, WWTP0to1, NoWTE, small]</t>
  </si>
  <si>
    <t>Run 11: CA WWTP.NPV Investment[HaveCapture, WWTP0to1, NoWTE, small]</t>
  </si>
  <si>
    <t>Run 12: CA WWTP.NPV Investment[HaveCapture, WWTP0to1, NoWTE, small]</t>
  </si>
  <si>
    <t>Run 13: CA WWTP.NPV Investment[HaveCapture, WWTP0to1, NoWTE, small]</t>
  </si>
  <si>
    <t>Run 14: CA WWTP.NPV Investment[HaveCapture, WWTP0to1, NoWTE, small]</t>
  </si>
  <si>
    <t>Run 15: CA WWTP.NPV Investment[HaveCapture, WWTP0to1, NoWTE, small]</t>
  </si>
  <si>
    <t>Run 16: CA WWTP.NPV Investment[HaveCapture, WWTP0to1, NoWTE, small]</t>
  </si>
  <si>
    <t>Run 17: CA WWTP.NPV Investment[HaveCapture, WWTP0to1, NoWTE, small]</t>
  </si>
  <si>
    <t>Run 18: CA WWTP.NPV Investment[HaveCapture, WWTP0to1, NoWTE, small]</t>
  </si>
  <si>
    <t>Run 19: CA WWTP.NPV Investment[HaveCapture, WWTP0to1, NoWTE, small]</t>
  </si>
  <si>
    <t>Run 20: CA WWTP.NPV Investment[HaveCapture, WWTP0to1, NoWTE, small]</t>
  </si>
  <si>
    <t>Run 21: CA WWTP.NPV Investment[HaveCapture, WWTP0to1, NoWTE, small]</t>
  </si>
  <si>
    <t>Run 22: CA WWTP.NPV Investment[HaveCapture, WWTP0to1, NoWTE, small]</t>
  </si>
  <si>
    <t>Run 23: CA WWTP.NPV Investment[HaveCapture, WWTP0to1, NoWTE, small]</t>
  </si>
  <si>
    <t>Run 24: CA WWTP.NPV Investment[HaveCapture, WWTP0to1, NoWTE, small]</t>
  </si>
  <si>
    <t>Run 25: CA WWTP.NPV Investment[HaveCapture, WWTP0to1, NoWTE, small]</t>
  </si>
  <si>
    <t>Run 26: CA WWTP.NPV Investment[HaveCapture, WWTP0to1, NoWTE, small]</t>
  </si>
  <si>
    <t>Run 27: CA WWTP.NPV Investment[HaveCapture, WWTP0to1, NoWTE, small]</t>
  </si>
  <si>
    <t>Run 28: CA WWTP.NPV Investment[HaveCapture, WWTP0to1, NoWTE, small]</t>
  </si>
  <si>
    <t>Run 29: CA WWTP.NPV Investment[HaveCapture, WWTP0to1, NoWTE, small]</t>
  </si>
  <si>
    <t>Run 30: CA WWTP.NPV Investment[HaveCapture, WWTP0to1, NoWTE, small]</t>
  </si>
  <si>
    <t>Run 31: CA WWTP.NPV Investment[HaveCapture, WWTP0to1, NoWTE, small]</t>
  </si>
  <si>
    <t>Run 32: CA WWTP.NPV Investment[HaveCapture, WWTP0to1, NoWTE, small]</t>
  </si>
  <si>
    <t>Run 33: CA WWTP.NPV Investment[HaveCapture, WWTP0to1, NoWTE, small]</t>
  </si>
  <si>
    <t>Run 34: CA WWTP.NPV Investment[HaveCapture, WWTP0to1, NoWTE, small]</t>
  </si>
  <si>
    <t>Run 35: CA WWTP.NPV Investment[HaveCapture, WWTP0to1, NoWTE, small]</t>
  </si>
  <si>
    <t>Run 36: CA WWTP.NPV Investment[HaveCapture, WWTP0to1, NoWTE, small]</t>
  </si>
  <si>
    <t>Run 37: CA WWTP.NPV Investment[HaveCapture, WWTP0to1, NoWTE, small]</t>
  </si>
  <si>
    <t>Run 38: CA WWTP.NPV Investment[HaveCapture, WWTP0to1, NoWTE, small]</t>
  </si>
  <si>
    <t>Run 39: CA WWTP.NPV Investment[HaveCapture, WWTP0to1, NoWTE, small]</t>
  </si>
  <si>
    <t>Run 40: CA WWTP.NPV Investment[HaveCapture, WWTP0to1, NoWTE, small]</t>
  </si>
  <si>
    <t>Run 41: CA WWTP.NPV Investment[HaveCapture, WWTP0to1, NoWTE, small]</t>
  </si>
  <si>
    <t>Run 42: CA WWTP.NPV Investment[HaveCapture, WWTP0to1, NoWTE, small]</t>
  </si>
  <si>
    <t>Run 43: CA WWTP.NPV Investment[HaveCapture, WWTP0to1, NoWTE, small]</t>
  </si>
  <si>
    <t>Run 44: CA WWTP.NPV Investment[HaveCapture, WWTP0to1, NoWTE, small]</t>
  </si>
  <si>
    <t>Run 1: CA WWTP.NPV Investment[HaveCapture, WWTP0to1, NoWTE, medium]</t>
  </si>
  <si>
    <t>Run 2: CA WWTP.NPV Investment[HaveCapture, WWTP0to1, NoWTE, medium]</t>
  </si>
  <si>
    <t>Run 3: CA WWTP.NPV Investment[HaveCapture, WWTP0to1, NoWTE, medium]</t>
  </si>
  <si>
    <t>Run 4: CA WWTP.NPV Investment[HaveCapture, WWTP0to1, NoWTE, medium]</t>
  </si>
  <si>
    <t>Run 5: CA WWTP.NPV Investment[HaveCapture, WWTP0to1, NoWTE, medium]</t>
  </si>
  <si>
    <t>Run 6: CA WWTP.NPV Investment[HaveCapture, WWTP0to1, NoWTE, medium]</t>
  </si>
  <si>
    <t>Run 7: CA WWTP.NPV Investment[HaveCapture, WWTP0to1, NoWTE, medium]</t>
  </si>
  <si>
    <t>Run 8: CA WWTP.NPV Investment[HaveCapture, WWTP0to1, NoWTE, medium]</t>
  </si>
  <si>
    <t>Run 9: CA WWTP.NPV Investment[HaveCapture, WWTP0to1, NoWTE, medium]</t>
  </si>
  <si>
    <t>Run 10: CA WWTP.NPV Investment[HaveCapture, WWTP0to1, NoWTE, medium]</t>
  </si>
  <si>
    <t>Run 11: CA WWTP.NPV Investment[HaveCapture, WWTP0to1, NoWTE, medium]</t>
  </si>
  <si>
    <t>Run 12: CA WWTP.NPV Investment[HaveCapture, WWTP0to1, NoWTE, medium]</t>
  </si>
  <si>
    <t>Run 13: CA WWTP.NPV Investment[HaveCapture, WWTP0to1, NoWTE, medium]</t>
  </si>
  <si>
    <t>Run 14: CA WWTP.NPV Investment[HaveCapture, WWTP0to1, NoWTE, medium]</t>
  </si>
  <si>
    <t>Run 15: CA WWTP.NPV Investment[HaveCapture, WWTP0to1, NoWTE, medium]</t>
  </si>
  <si>
    <t>Run 16: CA WWTP.NPV Investment[HaveCapture, WWTP0to1, NoWTE, medium]</t>
  </si>
  <si>
    <t>Run 17: CA WWTP.NPV Investment[HaveCapture, WWTP0to1, NoWTE, medium]</t>
  </si>
  <si>
    <t>Run 18: CA WWTP.NPV Investment[HaveCapture, WWTP0to1, NoWTE, medium]</t>
  </si>
  <si>
    <t>Run 19: CA WWTP.NPV Investment[HaveCapture, WWTP0to1, NoWTE, medium]</t>
  </si>
  <si>
    <t>Run 20: CA WWTP.NPV Investment[HaveCapture, WWTP0to1, NoWTE, medium]</t>
  </si>
  <si>
    <t>Run 21: CA WWTP.NPV Investment[HaveCapture, WWTP0to1, NoWTE, medium]</t>
  </si>
  <si>
    <t>Run 22: CA WWTP.NPV Investment[HaveCapture, WWTP0to1, NoWTE, medium]</t>
  </si>
  <si>
    <t>Run 23: CA WWTP.NPV Investment[HaveCapture, WWTP0to1, NoWTE, medium]</t>
  </si>
  <si>
    <t>Run 24: CA WWTP.NPV Investment[HaveCapture, WWTP0to1, NoWTE, medium]</t>
  </si>
  <si>
    <t>Run 25: CA WWTP.NPV Investment[HaveCapture, WWTP0to1, NoWTE, medium]</t>
  </si>
  <si>
    <t>Run 26: CA WWTP.NPV Investment[HaveCapture, WWTP0to1, NoWTE, medium]</t>
  </si>
  <si>
    <t>Run 27: CA WWTP.NPV Investment[HaveCapture, WWTP0to1, NoWTE, medium]</t>
  </si>
  <si>
    <t>Run 28: CA WWTP.NPV Investment[HaveCapture, WWTP0to1, NoWTE, medium]</t>
  </si>
  <si>
    <t>Run 29: CA WWTP.NPV Investment[HaveCapture, WWTP0to1, NoWTE, medium]</t>
  </si>
  <si>
    <t>Run 30: CA WWTP.NPV Investment[HaveCapture, WWTP0to1, NoWTE, medium]</t>
  </si>
  <si>
    <t>Run 31: CA WWTP.NPV Investment[HaveCapture, WWTP0to1, NoWTE, medium]</t>
  </si>
  <si>
    <t>Run 32: CA WWTP.NPV Investment[HaveCapture, WWTP0to1, NoWTE, medium]</t>
  </si>
  <si>
    <t>Run 33: CA WWTP.NPV Investment[HaveCapture, WWTP0to1, NoWTE, medium]</t>
  </si>
  <si>
    <t>Run 34: CA WWTP.NPV Investment[HaveCapture, WWTP0to1, NoWTE, medium]</t>
  </si>
  <si>
    <t>Run 35: CA WWTP.NPV Investment[HaveCapture, WWTP0to1, NoWTE, medium]</t>
  </si>
  <si>
    <t>Run 36: CA WWTP.NPV Investment[HaveCapture, WWTP0to1, NoWTE, medium]</t>
  </si>
  <si>
    <t>Run 37: CA WWTP.NPV Investment[HaveCapture, WWTP0to1, NoWTE, medium]</t>
  </si>
  <si>
    <t>Run 38: CA WWTP.NPV Investment[HaveCapture, WWTP0to1, NoWTE, medium]</t>
  </si>
  <si>
    <t>Run 39: CA WWTP.NPV Investment[HaveCapture, WWTP0to1, NoWTE, medium]</t>
  </si>
  <si>
    <t>Run 40: CA WWTP.NPV Investment[HaveCapture, WWTP0to1, NoWTE, medium]</t>
  </si>
  <si>
    <t>Run 41: CA WWTP.NPV Investment[HaveCapture, WWTP0to1, NoWTE, medium]</t>
  </si>
  <si>
    <t>Run 42: CA WWTP.NPV Investment[HaveCapture, WWTP0to1, NoWTE, medium]</t>
  </si>
  <si>
    <t>Run 43: CA WWTP.NPV Investment[HaveCapture, WWTP0to1, NoWTE, medium]</t>
  </si>
  <si>
    <t>Run 44: CA WWTP.NPV Investment[HaveCapture, WWTP0to1, NoWTE, medium]</t>
  </si>
  <si>
    <t>Run 1: CA WWTP.NPV Investment[HaveCapture, WWTP0to1, NoWTE, large]</t>
  </si>
  <si>
    <t>Run 2: CA WWTP.NPV Investment[HaveCapture, WWTP0to1, NoWTE, large]</t>
  </si>
  <si>
    <t>Run 3: CA WWTP.NPV Investment[HaveCapture, WWTP0to1, NoWTE, large]</t>
  </si>
  <si>
    <t>Run 4: CA WWTP.NPV Investment[HaveCapture, WWTP0to1, NoWTE, large]</t>
  </si>
  <si>
    <t>Run 5: CA WWTP.NPV Investment[HaveCapture, WWTP0to1, NoWTE, large]</t>
  </si>
  <si>
    <t>Run 6: CA WWTP.NPV Investment[HaveCapture, WWTP0to1, NoWTE, large]</t>
  </si>
  <si>
    <t>Run 7: CA WWTP.NPV Investment[HaveCapture, WWTP0to1, NoWTE, large]</t>
  </si>
  <si>
    <t>Run 8: CA WWTP.NPV Investment[HaveCapture, WWTP0to1, NoWTE, large]</t>
  </si>
  <si>
    <t>Run 9: CA WWTP.NPV Investment[HaveCapture, WWTP0to1, NoWTE, large]</t>
  </si>
  <si>
    <t>Run 10: CA WWTP.NPV Investment[HaveCapture, WWTP0to1, NoWTE, large]</t>
  </si>
  <si>
    <t>Run 11: CA WWTP.NPV Investment[HaveCapture, WWTP0to1, NoWTE, large]</t>
  </si>
  <si>
    <t>Run 12: CA WWTP.NPV Investment[HaveCapture, WWTP0to1, NoWTE, large]</t>
  </si>
  <si>
    <t>Run 13: CA WWTP.NPV Investment[HaveCapture, WWTP0to1, NoWTE, large]</t>
  </si>
  <si>
    <t>Run 14: CA WWTP.NPV Investment[HaveCapture, WWTP0to1, NoWTE, large]</t>
  </si>
  <si>
    <t>Run 15: CA WWTP.NPV Investment[HaveCapture, WWTP0to1, NoWTE, large]</t>
  </si>
  <si>
    <t>Run 16: CA WWTP.NPV Investment[HaveCapture, WWTP0to1, NoWTE, large]</t>
  </si>
  <si>
    <t>Run 17: CA WWTP.NPV Investment[HaveCapture, WWTP0to1, NoWTE, large]</t>
  </si>
  <si>
    <t>Run 18: CA WWTP.NPV Investment[HaveCapture, WWTP0to1, NoWTE, large]</t>
  </si>
  <si>
    <t>Run 19: CA WWTP.NPV Investment[HaveCapture, WWTP0to1, NoWTE, large]</t>
  </si>
  <si>
    <t>Run 20: CA WWTP.NPV Investment[HaveCapture, WWTP0to1, NoWTE, large]</t>
  </si>
  <si>
    <t>Run 21: CA WWTP.NPV Investment[HaveCapture, WWTP0to1, NoWTE, large]</t>
  </si>
  <si>
    <t>Run 22: CA WWTP.NPV Investment[HaveCapture, WWTP0to1, NoWTE, large]</t>
  </si>
  <si>
    <t>Run 23: CA WWTP.NPV Investment[HaveCapture, WWTP0to1, NoWTE, large]</t>
  </si>
  <si>
    <t>Run 24: CA WWTP.NPV Investment[HaveCapture, WWTP0to1, NoWTE, large]</t>
  </si>
  <si>
    <t>Run 25: CA WWTP.NPV Investment[HaveCapture, WWTP0to1, NoWTE, large]</t>
  </si>
  <si>
    <t>Run 26: CA WWTP.NPV Investment[HaveCapture, WWTP0to1, NoWTE, large]</t>
  </si>
  <si>
    <t>Run 27: CA WWTP.NPV Investment[HaveCapture, WWTP0to1, NoWTE, large]</t>
  </si>
  <si>
    <t>Run 28: CA WWTP.NPV Investment[HaveCapture, WWTP0to1, NoWTE, large]</t>
  </si>
  <si>
    <t>Run 29: CA WWTP.NPV Investment[HaveCapture, WWTP0to1, NoWTE, large]</t>
  </si>
  <si>
    <t>Run 30: CA WWTP.NPV Investment[HaveCapture, WWTP0to1, NoWTE, large]</t>
  </si>
  <si>
    <t>Run 31: CA WWTP.NPV Investment[HaveCapture, WWTP0to1, NoWTE, large]</t>
  </si>
  <si>
    <t>Run 32: CA WWTP.NPV Investment[HaveCapture, WWTP0to1, NoWTE, large]</t>
  </si>
  <si>
    <t>Run 33: CA WWTP.NPV Investment[HaveCapture, WWTP0to1, NoWTE, large]</t>
  </si>
  <si>
    <t>Run 34: CA WWTP.NPV Investment[HaveCapture, WWTP0to1, NoWTE, large]</t>
  </si>
  <si>
    <t>Run 35: CA WWTP.NPV Investment[HaveCapture, WWTP0to1, NoWTE, large]</t>
  </si>
  <si>
    <t>Run 36: CA WWTP.NPV Investment[HaveCapture, WWTP0to1, NoWTE, large]</t>
  </si>
  <si>
    <t>Run 37: CA WWTP.NPV Investment[HaveCapture, WWTP0to1, NoWTE, large]</t>
  </si>
  <si>
    <t>Run 38: CA WWTP.NPV Investment[HaveCapture, WWTP0to1, NoWTE, large]</t>
  </si>
  <si>
    <t>Run 39: CA WWTP.NPV Investment[HaveCapture, WWTP0to1, NoWTE, large]</t>
  </si>
  <si>
    <t>Run 40: CA WWTP.NPV Investment[HaveCapture, WWTP0to1, NoWTE, large]</t>
  </si>
  <si>
    <t>Run 41: CA WWTP.NPV Investment[HaveCapture, WWTP0to1, NoWTE, large]</t>
  </si>
  <si>
    <t>Run 42: CA WWTP.NPV Investment[HaveCapture, WWTP0to1, NoWTE, large]</t>
  </si>
  <si>
    <t>Run 43: CA WWTP.NPV Investment[HaveCapture, WWTP0to1, NoWTE, large]</t>
  </si>
  <si>
    <t>Run 44: CA WWTP.NPV Investment[HaveCapture, WWTP0to1, NoWTE, large]</t>
  </si>
  <si>
    <t>Run 1: CA WWTP.NPV Investment[HaveCapture, WWTP0to1, CF, small]</t>
  </si>
  <si>
    <t>Run 2: CA WWTP.NPV Investment[HaveCapture, WWTP0to1, CF, small]</t>
  </si>
  <si>
    <t>Run 3: CA WWTP.NPV Investment[HaveCapture, WWTP0to1, CF, small]</t>
  </si>
  <si>
    <t>Run 4: CA WWTP.NPV Investment[HaveCapture, WWTP0to1, CF, small]</t>
  </si>
  <si>
    <t>Run 5: CA WWTP.NPV Investment[HaveCapture, WWTP0to1, CF, small]</t>
  </si>
  <si>
    <t>Run 6: CA WWTP.NPV Investment[HaveCapture, WWTP0to1, CF, small]</t>
  </si>
  <si>
    <t>Run 7: CA WWTP.NPV Investment[HaveCapture, WWTP0to1, CF, small]</t>
  </si>
  <si>
    <t>Run 8: CA WWTP.NPV Investment[HaveCapture, WWTP0to1, CF, small]</t>
  </si>
  <si>
    <t>Run 9: CA WWTP.NPV Investment[HaveCapture, WWTP0to1, CF, small]</t>
  </si>
  <si>
    <t>Run 10: CA WWTP.NPV Investment[HaveCapture, WWTP0to1, CF, small]</t>
  </si>
  <si>
    <t>Run 11: CA WWTP.NPV Investment[HaveCapture, WWTP0to1, CF, small]</t>
  </si>
  <si>
    <t>Run 12: CA WWTP.NPV Investment[HaveCapture, WWTP0to1, CF, small]</t>
  </si>
  <si>
    <t>Run 13: CA WWTP.NPV Investment[HaveCapture, WWTP0to1, CF, small]</t>
  </si>
  <si>
    <t>Run 14: CA WWTP.NPV Investment[HaveCapture, WWTP0to1, CF, small]</t>
  </si>
  <si>
    <t>Run 15: CA WWTP.NPV Investment[HaveCapture, WWTP0to1, CF, small]</t>
  </si>
  <si>
    <t>Run 16: CA WWTP.NPV Investment[HaveCapture, WWTP0to1, CF, small]</t>
  </si>
  <si>
    <t>Run 17: CA WWTP.NPV Investment[HaveCapture, WWTP0to1, CF, small]</t>
  </si>
  <si>
    <t>Run 18: CA WWTP.NPV Investment[HaveCapture, WWTP0to1, CF, small]</t>
  </si>
  <si>
    <t>Run 19: CA WWTP.NPV Investment[HaveCapture, WWTP0to1, CF, small]</t>
  </si>
  <si>
    <t>Run 20: CA WWTP.NPV Investment[HaveCapture, WWTP0to1, CF, small]</t>
  </si>
  <si>
    <t>Run 21: CA WWTP.NPV Investment[HaveCapture, WWTP0to1, CF, small]</t>
  </si>
  <si>
    <t>Run 22: CA WWTP.NPV Investment[HaveCapture, WWTP0to1, CF, small]</t>
  </si>
  <si>
    <t>Run 23: CA WWTP.NPV Investment[HaveCapture, WWTP0to1, CF, small]</t>
  </si>
  <si>
    <t>Run 24: CA WWTP.NPV Investment[HaveCapture, WWTP0to1, CF, small]</t>
  </si>
  <si>
    <t>Run 25: CA WWTP.NPV Investment[HaveCapture, WWTP0to1, CF, small]</t>
  </si>
  <si>
    <t>Run 26: CA WWTP.NPV Investment[HaveCapture, WWTP0to1, CF, small]</t>
  </si>
  <si>
    <t>Run 27: CA WWTP.NPV Investment[HaveCapture, WWTP0to1, CF, small]</t>
  </si>
  <si>
    <t>Run 28: CA WWTP.NPV Investment[HaveCapture, WWTP0to1, CF, small]</t>
  </si>
  <si>
    <t>Run 29: CA WWTP.NPV Investment[HaveCapture, WWTP0to1, CF, small]</t>
  </si>
  <si>
    <t>Run 30: CA WWTP.NPV Investment[HaveCapture, WWTP0to1, CF, small]</t>
  </si>
  <si>
    <t>Run 31: CA WWTP.NPV Investment[HaveCapture, WWTP0to1, CF, small]</t>
  </si>
  <si>
    <t>Run 32: CA WWTP.NPV Investment[HaveCapture, WWTP0to1, CF, small]</t>
  </si>
  <si>
    <t>Run 33: CA WWTP.NPV Investment[HaveCapture, WWTP0to1, CF, small]</t>
  </si>
  <si>
    <t>Run 34: CA WWTP.NPV Investment[HaveCapture, WWTP0to1, CF, small]</t>
  </si>
  <si>
    <t>Run 35: CA WWTP.NPV Investment[HaveCapture, WWTP0to1, CF, small]</t>
  </si>
  <si>
    <t>Run 36: CA WWTP.NPV Investment[HaveCapture, WWTP0to1, CF, small]</t>
  </si>
  <si>
    <t>Run 37: CA WWTP.NPV Investment[HaveCapture, WWTP0to1, CF, small]</t>
  </si>
  <si>
    <t>Run 38: CA WWTP.NPV Investment[HaveCapture, WWTP0to1, CF, small]</t>
  </si>
  <si>
    <t>Run 39: CA WWTP.NPV Investment[HaveCapture, WWTP0to1, CF, small]</t>
  </si>
  <si>
    <t>Run 40: CA WWTP.NPV Investment[HaveCapture, WWTP0to1, CF, small]</t>
  </si>
  <si>
    <t>Run 41: CA WWTP.NPV Investment[HaveCapture, WWTP0to1, CF, small]</t>
  </si>
  <si>
    <t>Run 42: CA WWTP.NPV Investment[HaveCapture, WWTP0to1, CF, small]</t>
  </si>
  <si>
    <t>Run 43: CA WWTP.NPV Investment[HaveCapture, WWTP0to1, CF, small]</t>
  </si>
  <si>
    <t>Run 44: CA WWTP.NPV Investment[HaveCapture, WWTP0to1, CF, small]</t>
  </si>
  <si>
    <t>Run 1: CA WWTP.NPV Investment[HaveCapture, WWTP0to1, CF, medium]</t>
  </si>
  <si>
    <t>Run 2: CA WWTP.NPV Investment[HaveCapture, WWTP0to1, CF, medium]</t>
  </si>
  <si>
    <t>Run 3: CA WWTP.NPV Investment[HaveCapture, WWTP0to1, CF, medium]</t>
  </si>
  <si>
    <t>Run 4: CA WWTP.NPV Investment[HaveCapture, WWTP0to1, CF, medium]</t>
  </si>
  <si>
    <t>Run 5: CA WWTP.NPV Investment[HaveCapture, WWTP0to1, CF, medium]</t>
  </si>
  <si>
    <t>Run 6: CA WWTP.NPV Investment[HaveCapture, WWTP0to1, CF, medium]</t>
  </si>
  <si>
    <t>Run 7: CA WWTP.NPV Investment[HaveCapture, WWTP0to1, CF, medium]</t>
  </si>
  <si>
    <t>Run 8: CA WWTP.NPV Investment[HaveCapture, WWTP0to1, CF, medium]</t>
  </si>
  <si>
    <t>Run 9: CA WWTP.NPV Investment[HaveCapture, WWTP0to1, CF, medium]</t>
  </si>
  <si>
    <t>Run 10: CA WWTP.NPV Investment[HaveCapture, WWTP0to1, CF, medium]</t>
  </si>
  <si>
    <t>Run 11: CA WWTP.NPV Investment[HaveCapture, WWTP0to1, CF, medium]</t>
  </si>
  <si>
    <t>Run 12: CA WWTP.NPV Investment[HaveCapture, WWTP0to1, CF, medium]</t>
  </si>
  <si>
    <t>Run 13: CA WWTP.NPV Investment[HaveCapture, WWTP0to1, CF, medium]</t>
  </si>
  <si>
    <t>Run 14: CA WWTP.NPV Investment[HaveCapture, WWTP0to1, CF, medium]</t>
  </si>
  <si>
    <t>Run 15: CA WWTP.NPV Investment[HaveCapture, WWTP0to1, CF, medium]</t>
  </si>
  <si>
    <t>Run 16: CA WWTP.NPV Investment[HaveCapture, WWTP0to1, CF, medium]</t>
  </si>
  <si>
    <t>Run 17: CA WWTP.NPV Investment[HaveCapture, WWTP0to1, CF, medium]</t>
  </si>
  <si>
    <t>Run 18: CA WWTP.NPV Investment[HaveCapture, WWTP0to1, CF, medium]</t>
  </si>
  <si>
    <t>Run 19: CA WWTP.NPV Investment[HaveCapture, WWTP0to1, CF, medium]</t>
  </si>
  <si>
    <t>Run 20: CA WWTP.NPV Investment[HaveCapture, WWTP0to1, CF, medium]</t>
  </si>
  <si>
    <t>Run 21: CA WWTP.NPV Investment[HaveCapture, WWTP0to1, CF, medium]</t>
  </si>
  <si>
    <t>Run 22: CA WWTP.NPV Investment[HaveCapture, WWTP0to1, CF, medium]</t>
  </si>
  <si>
    <t>Run 23: CA WWTP.NPV Investment[HaveCapture, WWTP0to1, CF, medium]</t>
  </si>
  <si>
    <t>Run 24: CA WWTP.NPV Investment[HaveCapture, WWTP0to1, CF, medium]</t>
  </si>
  <si>
    <t>Run 25: CA WWTP.NPV Investment[HaveCapture, WWTP0to1, CF, medium]</t>
  </si>
  <si>
    <t>Run 26: CA WWTP.NPV Investment[HaveCapture, WWTP0to1, CF, medium]</t>
  </si>
  <si>
    <t>Run 27: CA WWTP.NPV Investment[HaveCapture, WWTP0to1, CF, medium]</t>
  </si>
  <si>
    <t>Run 28: CA WWTP.NPV Investment[HaveCapture, WWTP0to1, CF, medium]</t>
  </si>
  <si>
    <t>Run 29: CA WWTP.NPV Investment[HaveCapture, WWTP0to1, CF, medium]</t>
  </si>
  <si>
    <t>Run 30: CA WWTP.NPV Investment[HaveCapture, WWTP0to1, CF, medium]</t>
  </si>
  <si>
    <t>Run 31: CA WWTP.NPV Investment[HaveCapture, WWTP0to1, CF, medium]</t>
  </si>
  <si>
    <t>Run 32: CA WWTP.NPV Investment[HaveCapture, WWTP0to1, CF, medium]</t>
  </si>
  <si>
    <t>Run 33: CA WWTP.NPV Investment[HaveCapture, WWTP0to1, CF, medium]</t>
  </si>
  <si>
    <t>Run 34: CA WWTP.NPV Investment[HaveCapture, WWTP0to1, CF, medium]</t>
  </si>
  <si>
    <t>Run 35: CA WWTP.NPV Investment[HaveCapture, WWTP0to1, CF, medium]</t>
  </si>
  <si>
    <t>Run 36: CA WWTP.NPV Investment[HaveCapture, WWTP0to1, CF, medium]</t>
  </si>
  <si>
    <t>Run 37: CA WWTP.NPV Investment[HaveCapture, WWTP0to1, CF, medium]</t>
  </si>
  <si>
    <t>Run 38: CA WWTP.NPV Investment[HaveCapture, WWTP0to1, CF, medium]</t>
  </si>
  <si>
    <t>Run 39: CA WWTP.NPV Investment[HaveCapture, WWTP0to1, CF, medium]</t>
  </si>
  <si>
    <t>Run 40: CA WWTP.NPV Investment[HaveCapture, WWTP0to1, CF, medium]</t>
  </si>
  <si>
    <t>Run 41: CA WWTP.NPV Investment[HaveCapture, WWTP0to1, CF, medium]</t>
  </si>
  <si>
    <t>Run 42: CA WWTP.NPV Investment[HaveCapture, WWTP0to1, CF, medium]</t>
  </si>
  <si>
    <t>Run 43: CA WWTP.NPV Investment[HaveCapture, WWTP0to1, CF, medium]</t>
  </si>
  <si>
    <t>Run 44: CA WWTP.NPV Investment[HaveCapture, WWTP0to1, CF, medium]</t>
  </si>
  <si>
    <t>Run 1: CA WWTP.NPV Investment[HaveCapture, WWTP0to1, CF, large]</t>
  </si>
  <si>
    <t>Run 2: CA WWTP.NPV Investment[HaveCapture, WWTP0to1, CF, large]</t>
  </si>
  <si>
    <t>Run 3: CA WWTP.NPV Investment[HaveCapture, WWTP0to1, CF, large]</t>
  </si>
  <si>
    <t>Run 4: CA WWTP.NPV Investment[HaveCapture, WWTP0to1, CF, large]</t>
  </si>
  <si>
    <t>Run 5: CA WWTP.NPV Investment[HaveCapture, WWTP0to1, CF, large]</t>
  </si>
  <si>
    <t>Run 6: CA WWTP.NPV Investment[HaveCapture, WWTP0to1, CF, large]</t>
  </si>
  <si>
    <t>Run 7: CA WWTP.NPV Investment[HaveCapture, WWTP0to1, CF, large]</t>
  </si>
  <si>
    <t>Run 8: CA WWTP.NPV Investment[HaveCapture, WWTP0to1, CF, large]</t>
  </si>
  <si>
    <t>Run 9: CA WWTP.NPV Investment[HaveCapture, WWTP0to1, CF, large]</t>
  </si>
  <si>
    <t>Run 10: CA WWTP.NPV Investment[HaveCapture, WWTP0to1, CF, large]</t>
  </si>
  <si>
    <t>Run 11: CA WWTP.NPV Investment[HaveCapture, WWTP0to1, CF, large]</t>
  </si>
  <si>
    <t>Run 12: CA WWTP.NPV Investment[HaveCapture, WWTP0to1, CF, large]</t>
  </si>
  <si>
    <t>Run 13: CA WWTP.NPV Investment[HaveCapture, WWTP0to1, CF, large]</t>
  </si>
  <si>
    <t>Run 14: CA WWTP.NPV Investment[HaveCapture, WWTP0to1, CF, large]</t>
  </si>
  <si>
    <t>Run 15: CA WWTP.NPV Investment[HaveCapture, WWTP0to1, CF, large]</t>
  </si>
  <si>
    <t>Run 16: CA WWTP.NPV Investment[HaveCapture, WWTP0to1, CF, large]</t>
  </si>
  <si>
    <t>Run 17: CA WWTP.NPV Investment[HaveCapture, WWTP0to1, CF, large]</t>
  </si>
  <si>
    <t>Run 18: CA WWTP.NPV Investment[HaveCapture, WWTP0to1, CF, large]</t>
  </si>
  <si>
    <t>Run 19: CA WWTP.NPV Investment[HaveCapture, WWTP0to1, CF, large]</t>
  </si>
  <si>
    <t>Run 20: CA WWTP.NPV Investment[HaveCapture, WWTP0to1, CF, large]</t>
  </si>
  <si>
    <t>Run 21: CA WWTP.NPV Investment[HaveCapture, WWTP0to1, CF, large]</t>
  </si>
  <si>
    <t>Run 22: CA WWTP.NPV Investment[HaveCapture, WWTP0to1, CF, large]</t>
  </si>
  <si>
    <t>Run 23: CA WWTP.NPV Investment[HaveCapture, WWTP0to1, CF, large]</t>
  </si>
  <si>
    <t>Run 24: CA WWTP.NPV Investment[HaveCapture, WWTP0to1, CF, large]</t>
  </si>
  <si>
    <t>Run 25: CA WWTP.NPV Investment[HaveCapture, WWTP0to1, CF, large]</t>
  </si>
  <si>
    <t>Run 26: CA WWTP.NPV Investment[HaveCapture, WWTP0to1, CF, large]</t>
  </si>
  <si>
    <t>Run 27: CA WWTP.NPV Investment[HaveCapture, WWTP0to1, CF, large]</t>
  </si>
  <si>
    <t>Run 28: CA WWTP.NPV Investment[HaveCapture, WWTP0to1, CF, large]</t>
  </si>
  <si>
    <t>Run 29: CA WWTP.NPV Investment[HaveCapture, WWTP0to1, CF, large]</t>
  </si>
  <si>
    <t>Run 30: CA WWTP.NPV Investment[HaveCapture, WWTP0to1, CF, large]</t>
  </si>
  <si>
    <t>Run 31: CA WWTP.NPV Investment[HaveCapture, WWTP0to1, CF, large]</t>
  </si>
  <si>
    <t>Run 32: CA WWTP.NPV Investment[HaveCapture, WWTP0to1, CF, large]</t>
  </si>
  <si>
    <t>Run 33: CA WWTP.NPV Investment[HaveCapture, WWTP0to1, CF, large]</t>
  </si>
  <si>
    <t>Run 34: CA WWTP.NPV Investment[HaveCapture, WWTP0to1, CF, large]</t>
  </si>
  <si>
    <t>Run 35: CA WWTP.NPV Investment[HaveCapture, WWTP0to1, CF, large]</t>
  </si>
  <si>
    <t>Run 36: CA WWTP.NPV Investment[HaveCapture, WWTP0to1, CF, large]</t>
  </si>
  <si>
    <t>Run 37: CA WWTP.NPV Investment[HaveCapture, WWTP0to1, CF, large]</t>
  </si>
  <si>
    <t>Run 38: CA WWTP.NPV Investment[HaveCapture, WWTP0to1, CF, large]</t>
  </si>
  <si>
    <t>Run 39: CA WWTP.NPV Investment[HaveCapture, WWTP0to1, CF, large]</t>
  </si>
  <si>
    <t>Run 40: CA WWTP.NPV Investment[HaveCapture, WWTP0to1, CF, large]</t>
  </si>
  <si>
    <t>Run 41: CA WWTP.NPV Investment[HaveCapture, WWTP0to1, CF, large]</t>
  </si>
  <si>
    <t>Run 42: CA WWTP.NPV Investment[HaveCapture, WWTP0to1, CF, large]</t>
  </si>
  <si>
    <t>Run 43: CA WWTP.NPV Investment[HaveCapture, WWTP0to1, CF, large]</t>
  </si>
  <si>
    <t>Run 44: CA WWTP.NPV Investment[HaveCapture, WWTP0to1, CF, large]</t>
  </si>
  <si>
    <t>Run 1: CA WWTP.NPV Investment[HaveCapture, WWTP0to1, Elec, small]</t>
  </si>
  <si>
    <t>Run 2: CA WWTP.NPV Investment[HaveCapture, WWTP0to1, Elec, small]</t>
  </si>
  <si>
    <t>Run 3: CA WWTP.NPV Investment[HaveCapture, WWTP0to1, Elec, small]</t>
  </si>
  <si>
    <t>Run 4: CA WWTP.NPV Investment[HaveCapture, WWTP0to1, Elec, small]</t>
  </si>
  <si>
    <t>Run 5: CA WWTP.NPV Investment[HaveCapture, WWTP0to1, Elec, small]</t>
  </si>
  <si>
    <t>Run 6: CA WWTP.NPV Investment[HaveCapture, WWTP0to1, Elec, small]</t>
  </si>
  <si>
    <t>Run 7: CA WWTP.NPV Investment[HaveCapture, WWTP0to1, Elec, small]</t>
  </si>
  <si>
    <t>Run 8: CA WWTP.NPV Investment[HaveCapture, WWTP0to1, Elec, small]</t>
  </si>
  <si>
    <t>Run 9: CA WWTP.NPV Investment[HaveCapture, WWTP0to1, Elec, small]</t>
  </si>
  <si>
    <t>Run 10: CA WWTP.NPV Investment[HaveCapture, WWTP0to1, Elec, small]</t>
  </si>
  <si>
    <t>Run 11: CA WWTP.NPV Investment[HaveCapture, WWTP0to1, Elec, small]</t>
  </si>
  <si>
    <t>Run 12: CA WWTP.NPV Investment[HaveCapture, WWTP0to1, Elec, small]</t>
  </si>
  <si>
    <t>Run 13: CA WWTP.NPV Investment[HaveCapture, WWTP0to1, Elec, small]</t>
  </si>
  <si>
    <t>Run 14: CA WWTP.NPV Investment[HaveCapture, WWTP0to1, Elec, small]</t>
  </si>
  <si>
    <t>Run 15: CA WWTP.NPV Investment[HaveCapture, WWTP0to1, Elec, small]</t>
  </si>
  <si>
    <t>Run 16: CA WWTP.NPV Investment[HaveCapture, WWTP0to1, Elec, small]</t>
  </si>
  <si>
    <t>Run 17: CA WWTP.NPV Investment[HaveCapture, WWTP0to1, Elec, small]</t>
  </si>
  <si>
    <t>Run 18: CA WWTP.NPV Investment[HaveCapture, WWTP0to1, Elec, small]</t>
  </si>
  <si>
    <t>Run 19: CA WWTP.NPV Investment[HaveCapture, WWTP0to1, Elec, small]</t>
  </si>
  <si>
    <t>Run 20: CA WWTP.NPV Investment[HaveCapture, WWTP0to1, Elec, small]</t>
  </si>
  <si>
    <t>Run 21: CA WWTP.NPV Investment[HaveCapture, WWTP0to1, Elec, small]</t>
  </si>
  <si>
    <t>Run 22: CA WWTP.NPV Investment[HaveCapture, WWTP0to1, Elec, small]</t>
  </si>
  <si>
    <t>Run 23: CA WWTP.NPV Investment[HaveCapture, WWTP0to1, Elec, small]</t>
  </si>
  <si>
    <t>Run 24: CA WWTP.NPV Investment[HaveCapture, WWTP0to1, Elec, small]</t>
  </si>
  <si>
    <t>Run 25: CA WWTP.NPV Investment[HaveCapture, WWTP0to1, Elec, small]</t>
  </si>
  <si>
    <t>Run 26: CA WWTP.NPV Investment[HaveCapture, WWTP0to1, Elec, small]</t>
  </si>
  <si>
    <t>Run 27: CA WWTP.NPV Investment[HaveCapture, WWTP0to1, Elec, small]</t>
  </si>
  <si>
    <t>Run 28: CA WWTP.NPV Investment[HaveCapture, WWTP0to1, Elec, small]</t>
  </si>
  <si>
    <t>Run 29: CA WWTP.NPV Investment[HaveCapture, WWTP0to1, Elec, small]</t>
  </si>
  <si>
    <t>Run 30: CA WWTP.NPV Investment[HaveCapture, WWTP0to1, Elec, small]</t>
  </si>
  <si>
    <t>Run 31: CA WWTP.NPV Investment[HaveCapture, WWTP0to1, Elec, small]</t>
  </si>
  <si>
    <t>Run 32: CA WWTP.NPV Investment[HaveCapture, WWTP0to1, Elec, small]</t>
  </si>
  <si>
    <t>Run 33: CA WWTP.NPV Investment[HaveCapture, WWTP0to1, Elec, small]</t>
  </si>
  <si>
    <t>Run 34: CA WWTP.NPV Investment[HaveCapture, WWTP0to1, Elec, small]</t>
  </si>
  <si>
    <t>Run 35: CA WWTP.NPV Investment[HaveCapture, WWTP0to1, Elec, small]</t>
  </si>
  <si>
    <t>Run 36: CA WWTP.NPV Investment[HaveCapture, WWTP0to1, Elec, small]</t>
  </si>
  <si>
    <t>Run 37: CA WWTP.NPV Investment[HaveCapture, WWTP0to1, Elec, small]</t>
  </si>
  <si>
    <t>Run 38: CA WWTP.NPV Investment[HaveCapture, WWTP0to1, Elec, small]</t>
  </si>
  <si>
    <t>Run 39: CA WWTP.NPV Investment[HaveCapture, WWTP0to1, Elec, small]</t>
  </si>
  <si>
    <t>Run 40: CA WWTP.NPV Investment[HaveCapture, WWTP0to1, Elec, small]</t>
  </si>
  <si>
    <t>Run 41: CA WWTP.NPV Investment[HaveCapture, WWTP0to1, Elec, small]</t>
  </si>
  <si>
    <t>Run 42: CA WWTP.NPV Investment[HaveCapture, WWTP0to1, Elec, small]</t>
  </si>
  <si>
    <t>Run 43: CA WWTP.NPV Investment[HaveCapture, WWTP0to1, Elec, small]</t>
  </si>
  <si>
    <t>Run 44: CA WWTP.NPV Investment[HaveCapture, WWTP0to1, Elec, small]</t>
  </si>
  <si>
    <t>Run 1: CA WWTP.NPV Investment[HaveCapture, WWTP0to1, Elec, medium]</t>
  </si>
  <si>
    <t>Run 2: CA WWTP.NPV Investment[HaveCapture, WWTP0to1, Elec, medium]</t>
  </si>
  <si>
    <t>Run 3: CA WWTP.NPV Investment[HaveCapture, WWTP0to1, Elec, medium]</t>
  </si>
  <si>
    <t>Run 4: CA WWTP.NPV Investment[HaveCapture, WWTP0to1, Elec, medium]</t>
  </si>
  <si>
    <t>Run 5: CA WWTP.NPV Investment[HaveCapture, WWTP0to1, Elec, medium]</t>
  </si>
  <si>
    <t>Run 6: CA WWTP.NPV Investment[HaveCapture, WWTP0to1, Elec, medium]</t>
  </si>
  <si>
    <t>Run 7: CA WWTP.NPV Investment[HaveCapture, WWTP0to1, Elec, medium]</t>
  </si>
  <si>
    <t>Run 8: CA WWTP.NPV Investment[HaveCapture, WWTP0to1, Elec, medium]</t>
  </si>
  <si>
    <t>Run 9: CA WWTP.NPV Investment[HaveCapture, WWTP0to1, Elec, medium]</t>
  </si>
  <si>
    <t>Run 10: CA WWTP.NPV Investment[HaveCapture, WWTP0to1, Elec, medium]</t>
  </si>
  <si>
    <t>Run 11: CA WWTP.NPV Investment[HaveCapture, WWTP0to1, Elec, medium]</t>
  </si>
  <si>
    <t>Run 12: CA WWTP.NPV Investment[HaveCapture, WWTP0to1, Elec, medium]</t>
  </si>
  <si>
    <t>Run 13: CA WWTP.NPV Investment[HaveCapture, WWTP0to1, Elec, medium]</t>
  </si>
  <si>
    <t>Run 14: CA WWTP.NPV Investment[HaveCapture, WWTP0to1, Elec, medium]</t>
  </si>
  <si>
    <t>Run 15: CA WWTP.NPV Investment[HaveCapture, WWTP0to1, Elec, medium]</t>
  </si>
  <si>
    <t>Run 16: CA WWTP.NPV Investment[HaveCapture, WWTP0to1, Elec, medium]</t>
  </si>
  <si>
    <t>Run 17: CA WWTP.NPV Investment[HaveCapture, WWTP0to1, Elec, medium]</t>
  </si>
  <si>
    <t>Run 18: CA WWTP.NPV Investment[HaveCapture, WWTP0to1, Elec, medium]</t>
  </si>
  <si>
    <t>Run 19: CA WWTP.NPV Investment[HaveCapture, WWTP0to1, Elec, medium]</t>
  </si>
  <si>
    <t>Run 20: CA WWTP.NPV Investment[HaveCapture, WWTP0to1, Elec, medium]</t>
  </si>
  <si>
    <t>Run 21: CA WWTP.NPV Investment[HaveCapture, WWTP0to1, Elec, medium]</t>
  </si>
  <si>
    <t>Run 22: CA WWTP.NPV Investment[HaveCapture, WWTP0to1, Elec, medium]</t>
  </si>
  <si>
    <t>Run 23: CA WWTP.NPV Investment[HaveCapture, WWTP0to1, Elec, medium]</t>
  </si>
  <si>
    <t>Run 24: CA WWTP.NPV Investment[HaveCapture, WWTP0to1, Elec, medium]</t>
  </si>
  <si>
    <t>Run 25: CA WWTP.NPV Investment[HaveCapture, WWTP0to1, Elec, medium]</t>
  </si>
  <si>
    <t>Run 26: CA WWTP.NPV Investment[HaveCapture, WWTP0to1, Elec, medium]</t>
  </si>
  <si>
    <t>Run 27: CA WWTP.NPV Investment[HaveCapture, WWTP0to1, Elec, medium]</t>
  </si>
  <si>
    <t>Run 28: CA WWTP.NPV Investment[HaveCapture, WWTP0to1, Elec, medium]</t>
  </si>
  <si>
    <t>Run 29: CA WWTP.NPV Investment[HaveCapture, WWTP0to1, Elec, medium]</t>
  </si>
  <si>
    <t>Run 30: CA WWTP.NPV Investment[HaveCapture, WWTP0to1, Elec, medium]</t>
  </si>
  <si>
    <t>Run 31: CA WWTP.NPV Investment[HaveCapture, WWTP0to1, Elec, medium]</t>
  </si>
  <si>
    <t>Run 32: CA WWTP.NPV Investment[HaveCapture, WWTP0to1, Elec, medium]</t>
  </si>
  <si>
    <t>Run 33: CA WWTP.NPV Investment[HaveCapture, WWTP0to1, Elec, medium]</t>
  </si>
  <si>
    <t>Run 34: CA WWTP.NPV Investment[HaveCapture, WWTP0to1, Elec, medium]</t>
  </si>
  <si>
    <t>Run 35: CA WWTP.NPV Investment[HaveCapture, WWTP0to1, Elec, medium]</t>
  </si>
  <si>
    <t>Run 36: CA WWTP.NPV Investment[HaveCapture, WWTP0to1, Elec, medium]</t>
  </si>
  <si>
    <t>Run 37: CA WWTP.NPV Investment[HaveCapture, WWTP0to1, Elec, medium]</t>
  </si>
  <si>
    <t>Run 38: CA WWTP.NPV Investment[HaveCapture, WWTP0to1, Elec, medium]</t>
  </si>
  <si>
    <t>Run 39: CA WWTP.NPV Investment[HaveCapture, WWTP0to1, Elec, medium]</t>
  </si>
  <si>
    <t>Run 40: CA WWTP.NPV Investment[HaveCapture, WWTP0to1, Elec, medium]</t>
  </si>
  <si>
    <t>Run 41: CA WWTP.NPV Investment[HaveCapture, WWTP0to1, Elec, medium]</t>
  </si>
  <si>
    <t>Run 42: CA WWTP.NPV Investment[HaveCapture, WWTP0to1, Elec, medium]</t>
  </si>
  <si>
    <t>Run 43: CA WWTP.NPV Investment[HaveCapture, WWTP0to1, Elec, medium]</t>
  </si>
  <si>
    <t>Run 44: CA WWTP.NPV Investment[HaveCapture, WWTP0to1, Elec, medium]</t>
  </si>
  <si>
    <t>Run 1: CA WWTP.NPV Investment[HaveCapture, WWTP0to1, Elec, large]</t>
  </si>
  <si>
    <t>Run 2: CA WWTP.NPV Investment[HaveCapture, WWTP0to1, Elec, large]</t>
  </si>
  <si>
    <t>Run 3: CA WWTP.NPV Investment[HaveCapture, WWTP0to1, Elec, large]</t>
  </si>
  <si>
    <t>Run 4: CA WWTP.NPV Investment[HaveCapture, WWTP0to1, Elec, large]</t>
  </si>
  <si>
    <t>Run 5: CA WWTP.NPV Investment[HaveCapture, WWTP0to1, Elec, large]</t>
  </si>
  <si>
    <t>Run 6: CA WWTP.NPV Investment[HaveCapture, WWTP0to1, Elec, large]</t>
  </si>
  <si>
    <t>Run 7: CA WWTP.NPV Investment[HaveCapture, WWTP0to1, Elec, large]</t>
  </si>
  <si>
    <t>Run 8: CA WWTP.NPV Investment[HaveCapture, WWTP0to1, Elec, large]</t>
  </si>
  <si>
    <t>Run 9: CA WWTP.NPV Investment[HaveCapture, WWTP0to1, Elec, large]</t>
  </si>
  <si>
    <t>Run 10: CA WWTP.NPV Investment[HaveCapture, WWTP0to1, Elec, large]</t>
  </si>
  <si>
    <t>Run 11: CA WWTP.NPV Investment[HaveCapture, WWTP0to1, Elec, large]</t>
  </si>
  <si>
    <t>Run 12: CA WWTP.NPV Investment[HaveCapture, WWTP0to1, Elec, large]</t>
  </si>
  <si>
    <t>Run 13: CA WWTP.NPV Investment[HaveCapture, WWTP0to1, Elec, large]</t>
  </si>
  <si>
    <t>Run 14: CA WWTP.NPV Investment[HaveCapture, WWTP0to1, Elec, large]</t>
  </si>
  <si>
    <t>Run 15: CA WWTP.NPV Investment[HaveCapture, WWTP0to1, Elec, large]</t>
  </si>
  <si>
    <t>Run 16: CA WWTP.NPV Investment[HaveCapture, WWTP0to1, Elec, large]</t>
  </si>
  <si>
    <t>Run 17: CA WWTP.NPV Investment[HaveCapture, WWTP0to1, Elec, large]</t>
  </si>
  <si>
    <t>Run 18: CA WWTP.NPV Investment[HaveCapture, WWTP0to1, Elec, large]</t>
  </si>
  <si>
    <t>Run 19: CA WWTP.NPV Investment[HaveCapture, WWTP0to1, Elec, large]</t>
  </si>
  <si>
    <t>Run 20: CA WWTP.NPV Investment[HaveCapture, WWTP0to1, Elec, large]</t>
  </si>
  <si>
    <t>Run 21: CA WWTP.NPV Investment[HaveCapture, WWTP0to1, Elec, large]</t>
  </si>
  <si>
    <t>Run 22: CA WWTP.NPV Investment[HaveCapture, WWTP0to1, Elec, large]</t>
  </si>
  <si>
    <t>Run 23: CA WWTP.NPV Investment[HaveCapture, WWTP0to1, Elec, large]</t>
  </si>
  <si>
    <t>Run 24: CA WWTP.NPV Investment[HaveCapture, WWTP0to1, Elec, large]</t>
  </si>
  <si>
    <t>Run 25: CA WWTP.NPV Investment[HaveCapture, WWTP0to1, Elec, large]</t>
  </si>
  <si>
    <t>Run 26: CA WWTP.NPV Investment[HaveCapture, WWTP0to1, Elec, large]</t>
  </si>
  <si>
    <t>Run 27: CA WWTP.NPV Investment[HaveCapture, WWTP0to1, Elec, large]</t>
  </si>
  <si>
    <t>Run 28: CA WWTP.NPV Investment[HaveCapture, WWTP0to1, Elec, large]</t>
  </si>
  <si>
    <t>Run 29: CA WWTP.NPV Investment[HaveCapture, WWTP0to1, Elec, large]</t>
  </si>
  <si>
    <t>Run 30: CA WWTP.NPV Investment[HaveCapture, WWTP0to1, Elec, large]</t>
  </si>
  <si>
    <t>Run 31: CA WWTP.NPV Investment[HaveCapture, WWTP0to1, Elec, large]</t>
  </si>
  <si>
    <t>Run 32: CA WWTP.NPV Investment[HaveCapture, WWTP0to1, Elec, large]</t>
  </si>
  <si>
    <t>Run 33: CA WWTP.NPV Investment[HaveCapture, WWTP0to1, Elec, large]</t>
  </si>
  <si>
    <t>Run 34: CA WWTP.NPV Investment[HaveCapture, WWTP0to1, Elec, large]</t>
  </si>
  <si>
    <t>Run 35: CA WWTP.NPV Investment[HaveCapture, WWTP0to1, Elec, large]</t>
  </si>
  <si>
    <t>Run 36: CA WWTP.NPV Investment[HaveCapture, WWTP0to1, Elec, large]</t>
  </si>
  <si>
    <t>Run 37: CA WWTP.NPV Investment[HaveCapture, WWTP0to1, Elec, large]</t>
  </si>
  <si>
    <t>Run 38: CA WWTP.NPV Investment[HaveCapture, WWTP0to1, Elec, large]</t>
  </si>
  <si>
    <t>Run 39: CA WWTP.NPV Investment[HaveCapture, WWTP0to1, Elec, large]</t>
  </si>
  <si>
    <t>Run 40: CA WWTP.NPV Investment[HaveCapture, WWTP0to1, Elec, large]</t>
  </si>
  <si>
    <t>Run 41: CA WWTP.NPV Investment[HaveCapture, WWTP0to1, Elec, large]</t>
  </si>
  <si>
    <t>Run 42: CA WWTP.NPV Investment[HaveCapture, WWTP0to1, Elec, large]</t>
  </si>
  <si>
    <t>Run 43: CA WWTP.NPV Investment[HaveCapture, WWTP0to1, Elec, large]</t>
  </si>
  <si>
    <t>Run 44: CA WWTP.NPV Investment[HaveCapture, WWTP0to1, Elec, large]</t>
  </si>
  <si>
    <t>Run 1: CA WWTP.NPV Investment[HaveCapture, WWTP0to1, CNG, small]</t>
  </si>
  <si>
    <t>Run 2: CA WWTP.NPV Investment[HaveCapture, WWTP0to1, CNG, small]</t>
  </si>
  <si>
    <t>Run 3: CA WWTP.NPV Investment[HaveCapture, WWTP0to1, CNG, small]</t>
  </si>
  <si>
    <t>Run 4: CA WWTP.NPV Investment[HaveCapture, WWTP0to1, CNG, small]</t>
  </si>
  <si>
    <t>Run 5: CA WWTP.NPV Investment[HaveCapture, WWTP0to1, CNG, small]</t>
  </si>
  <si>
    <t>Run 6: CA WWTP.NPV Investment[HaveCapture, WWTP0to1, CNG, small]</t>
  </si>
  <si>
    <t>Run 7: CA WWTP.NPV Investment[HaveCapture, WWTP0to1, CNG, small]</t>
  </si>
  <si>
    <t>Run 8: CA WWTP.NPV Investment[HaveCapture, WWTP0to1, CNG, small]</t>
  </si>
  <si>
    <t>Run 9: CA WWTP.NPV Investment[HaveCapture, WWTP0to1, CNG, small]</t>
  </si>
  <si>
    <t>Run 10: CA WWTP.NPV Investment[HaveCapture, WWTP0to1, CNG, small]</t>
  </si>
  <si>
    <t>Run 11: CA WWTP.NPV Investment[HaveCapture, WWTP0to1, CNG, small]</t>
  </si>
  <si>
    <t>Run 12: CA WWTP.NPV Investment[HaveCapture, WWTP0to1, CNG, small]</t>
  </si>
  <si>
    <t>Run 13: CA WWTP.NPV Investment[HaveCapture, WWTP0to1, CNG, small]</t>
  </si>
  <si>
    <t>Run 14: CA WWTP.NPV Investment[HaveCapture, WWTP0to1, CNG, small]</t>
  </si>
  <si>
    <t>Run 15: CA WWTP.NPV Investment[HaveCapture, WWTP0to1, CNG, small]</t>
  </si>
  <si>
    <t>Run 16: CA WWTP.NPV Investment[HaveCapture, WWTP0to1, CNG, small]</t>
  </si>
  <si>
    <t>Run 17: CA WWTP.NPV Investment[HaveCapture, WWTP0to1, CNG, small]</t>
  </si>
  <si>
    <t>Run 18: CA WWTP.NPV Investment[HaveCapture, WWTP0to1, CNG, small]</t>
  </si>
  <si>
    <t>Run 19: CA WWTP.NPV Investment[HaveCapture, WWTP0to1, CNG, small]</t>
  </si>
  <si>
    <t>Run 20: CA WWTP.NPV Investment[HaveCapture, WWTP0to1, CNG, small]</t>
  </si>
  <si>
    <t>Run 21: CA WWTP.NPV Investment[HaveCapture, WWTP0to1, CNG, small]</t>
  </si>
  <si>
    <t>Run 22: CA WWTP.NPV Investment[HaveCapture, WWTP0to1, CNG, small]</t>
  </si>
  <si>
    <t>Run 23: CA WWTP.NPV Investment[HaveCapture, WWTP0to1, CNG, small]</t>
  </si>
  <si>
    <t>Run 24: CA WWTP.NPV Investment[HaveCapture, WWTP0to1, CNG, small]</t>
  </si>
  <si>
    <t>Run 25: CA WWTP.NPV Investment[HaveCapture, WWTP0to1, CNG, small]</t>
  </si>
  <si>
    <t>Run 26: CA WWTP.NPV Investment[HaveCapture, WWTP0to1, CNG, small]</t>
  </si>
  <si>
    <t>Run 27: CA WWTP.NPV Investment[HaveCapture, WWTP0to1, CNG, small]</t>
  </si>
  <si>
    <t>Run 28: CA WWTP.NPV Investment[HaveCapture, WWTP0to1, CNG, small]</t>
  </si>
  <si>
    <t>Run 29: CA WWTP.NPV Investment[HaveCapture, WWTP0to1, CNG, small]</t>
  </si>
  <si>
    <t>Run 30: CA WWTP.NPV Investment[HaveCapture, WWTP0to1, CNG, small]</t>
  </si>
  <si>
    <t>Run 31: CA WWTP.NPV Investment[HaveCapture, WWTP0to1, CNG, small]</t>
  </si>
  <si>
    <t>Run 32: CA WWTP.NPV Investment[HaveCapture, WWTP0to1, CNG, small]</t>
  </si>
  <si>
    <t>Run 33: CA WWTP.NPV Investment[HaveCapture, WWTP0to1, CNG, small]</t>
  </si>
  <si>
    <t>Run 34: CA WWTP.NPV Investment[HaveCapture, WWTP0to1, CNG, small]</t>
  </si>
  <si>
    <t>Run 35: CA WWTP.NPV Investment[HaveCapture, WWTP0to1, CNG, small]</t>
  </si>
  <si>
    <t>Run 36: CA WWTP.NPV Investment[HaveCapture, WWTP0to1, CNG, small]</t>
  </si>
  <si>
    <t>Run 37: CA WWTP.NPV Investment[HaveCapture, WWTP0to1, CNG, small]</t>
  </si>
  <si>
    <t>Run 38: CA WWTP.NPV Investment[HaveCapture, WWTP0to1, CNG, small]</t>
  </si>
  <si>
    <t>Run 39: CA WWTP.NPV Investment[HaveCapture, WWTP0to1, CNG, small]</t>
  </si>
  <si>
    <t>Run 40: CA WWTP.NPV Investment[HaveCapture, WWTP0to1, CNG, small]</t>
  </si>
  <si>
    <t>Run 41: CA WWTP.NPV Investment[HaveCapture, WWTP0to1, CNG, small]</t>
  </si>
  <si>
    <t>Run 42: CA WWTP.NPV Investment[HaveCapture, WWTP0to1, CNG, small]</t>
  </si>
  <si>
    <t>Run 43: CA WWTP.NPV Investment[HaveCapture, WWTP0to1, CNG, small]</t>
  </si>
  <si>
    <t>Run 44: CA WWTP.NPV Investment[HaveCapture, WWTP0to1, CNG, small]</t>
  </si>
  <si>
    <t>Run 1: CA WWTP.NPV Investment[HaveCapture, WWTP0to1, CNG, medium]</t>
  </si>
  <si>
    <t>Run 2: CA WWTP.NPV Investment[HaveCapture, WWTP0to1, CNG, medium]</t>
  </si>
  <si>
    <t>Run 3: CA WWTP.NPV Investment[HaveCapture, WWTP0to1, CNG, medium]</t>
  </si>
  <si>
    <t>Run 4: CA WWTP.NPV Investment[HaveCapture, WWTP0to1, CNG, medium]</t>
  </si>
  <si>
    <t>Run 5: CA WWTP.NPV Investment[HaveCapture, WWTP0to1, CNG, medium]</t>
  </si>
  <si>
    <t>Run 6: CA WWTP.NPV Investment[HaveCapture, WWTP0to1, CNG, medium]</t>
  </si>
  <si>
    <t>Run 7: CA WWTP.NPV Investment[HaveCapture, WWTP0to1, CNG, medium]</t>
  </si>
  <si>
    <t>Run 8: CA WWTP.NPV Investment[HaveCapture, WWTP0to1, CNG, medium]</t>
  </si>
  <si>
    <t>Run 9: CA WWTP.NPV Investment[HaveCapture, WWTP0to1, CNG, medium]</t>
  </si>
  <si>
    <t>Run 10: CA WWTP.NPV Investment[HaveCapture, WWTP0to1, CNG, medium]</t>
  </si>
  <si>
    <t>Run 11: CA WWTP.NPV Investment[HaveCapture, WWTP0to1, CNG, medium]</t>
  </si>
  <si>
    <t>Run 12: CA WWTP.NPV Investment[HaveCapture, WWTP0to1, CNG, medium]</t>
  </si>
  <si>
    <t>Run 13: CA WWTP.NPV Investment[HaveCapture, WWTP0to1, CNG, medium]</t>
  </si>
  <si>
    <t>Run 14: CA WWTP.NPV Investment[HaveCapture, WWTP0to1, CNG, medium]</t>
  </si>
  <si>
    <t>Run 15: CA WWTP.NPV Investment[HaveCapture, WWTP0to1, CNG, medium]</t>
  </si>
  <si>
    <t>Run 16: CA WWTP.NPV Investment[HaveCapture, WWTP0to1, CNG, medium]</t>
  </si>
  <si>
    <t>Run 17: CA WWTP.NPV Investment[HaveCapture, WWTP0to1, CNG, medium]</t>
  </si>
  <si>
    <t>Run 18: CA WWTP.NPV Investment[HaveCapture, WWTP0to1, CNG, medium]</t>
  </si>
  <si>
    <t>Run 19: CA WWTP.NPV Investment[HaveCapture, WWTP0to1, CNG, medium]</t>
  </si>
  <si>
    <t>Run 20: CA WWTP.NPV Investment[HaveCapture, WWTP0to1, CNG, medium]</t>
  </si>
  <si>
    <t>Run 21: CA WWTP.NPV Investment[HaveCapture, WWTP0to1, CNG, medium]</t>
  </si>
  <si>
    <t>Run 22: CA WWTP.NPV Investment[HaveCapture, WWTP0to1, CNG, medium]</t>
  </si>
  <si>
    <t>Run 23: CA WWTP.NPV Investment[HaveCapture, WWTP0to1, CNG, medium]</t>
  </si>
  <si>
    <t>Run 24: CA WWTP.NPV Investment[HaveCapture, WWTP0to1, CNG, medium]</t>
  </si>
  <si>
    <t>Run 25: CA WWTP.NPV Investment[HaveCapture, WWTP0to1, CNG, medium]</t>
  </si>
  <si>
    <t>Run 26: CA WWTP.NPV Investment[HaveCapture, WWTP0to1, CNG, medium]</t>
  </si>
  <si>
    <t>Run 27: CA WWTP.NPV Investment[HaveCapture, WWTP0to1, CNG, medium]</t>
  </si>
  <si>
    <t>Run 28: CA WWTP.NPV Investment[HaveCapture, WWTP0to1, CNG, medium]</t>
  </si>
  <si>
    <t>Run 29: CA WWTP.NPV Investment[HaveCapture, WWTP0to1, CNG, medium]</t>
  </si>
  <si>
    <t>Run 30: CA WWTP.NPV Investment[HaveCapture, WWTP0to1, CNG, medium]</t>
  </si>
  <si>
    <t>Run 31: CA WWTP.NPV Investment[HaveCapture, WWTP0to1, CNG, medium]</t>
  </si>
  <si>
    <t>Run 32: CA WWTP.NPV Investment[HaveCapture, WWTP0to1, CNG, medium]</t>
  </si>
  <si>
    <t>Run 33: CA WWTP.NPV Investment[HaveCapture, WWTP0to1, CNG, medium]</t>
  </si>
  <si>
    <t>Run 34: CA WWTP.NPV Investment[HaveCapture, WWTP0to1, CNG, medium]</t>
  </si>
  <si>
    <t>Run 35: CA WWTP.NPV Investment[HaveCapture, WWTP0to1, CNG, medium]</t>
  </si>
  <si>
    <t>Run 36: CA WWTP.NPV Investment[HaveCapture, WWTP0to1, CNG, medium]</t>
  </si>
  <si>
    <t>Run 37: CA WWTP.NPV Investment[HaveCapture, WWTP0to1, CNG, medium]</t>
  </si>
  <si>
    <t>Run 38: CA WWTP.NPV Investment[HaveCapture, WWTP0to1, CNG, medium]</t>
  </si>
  <si>
    <t>Run 39: CA WWTP.NPV Investment[HaveCapture, WWTP0to1, CNG, medium]</t>
  </si>
  <si>
    <t>Run 40: CA WWTP.NPV Investment[HaveCapture, WWTP0to1, CNG, medium]</t>
  </si>
  <si>
    <t>Run 41: CA WWTP.NPV Investment[HaveCapture, WWTP0to1, CNG, medium]</t>
  </si>
  <si>
    <t>Run 42: CA WWTP.NPV Investment[HaveCapture, WWTP0to1, CNG, medium]</t>
  </si>
  <si>
    <t>Run 43: CA WWTP.NPV Investment[HaveCapture, WWTP0to1, CNG, medium]</t>
  </si>
  <si>
    <t>Run 44: CA WWTP.NPV Investment[HaveCapture, WWTP0to1, CNG, medium]</t>
  </si>
  <si>
    <t>Run 1: CA WWTP.NPV Investment[HaveCapture, WWTP0to1, CNG, large]</t>
  </si>
  <si>
    <t>Run 2: CA WWTP.NPV Investment[HaveCapture, WWTP0to1, CNG, large]</t>
  </si>
  <si>
    <t>Run 3: CA WWTP.NPV Investment[HaveCapture, WWTP0to1, CNG, large]</t>
  </si>
  <si>
    <t>Run 4: CA WWTP.NPV Investment[HaveCapture, WWTP0to1, CNG, large]</t>
  </si>
  <si>
    <t>Run 5: CA WWTP.NPV Investment[HaveCapture, WWTP0to1, CNG, large]</t>
  </si>
  <si>
    <t>Run 6: CA WWTP.NPV Investment[HaveCapture, WWTP0to1, CNG, large]</t>
  </si>
  <si>
    <t>Run 7: CA WWTP.NPV Investment[HaveCapture, WWTP0to1, CNG, large]</t>
  </si>
  <si>
    <t>Run 8: CA WWTP.NPV Investment[HaveCapture, WWTP0to1, CNG, large]</t>
  </si>
  <si>
    <t>Run 9: CA WWTP.NPV Investment[HaveCapture, WWTP0to1, CNG, large]</t>
  </si>
  <si>
    <t>Run 10: CA WWTP.NPV Investment[HaveCapture, WWTP0to1, CNG, large]</t>
  </si>
  <si>
    <t>Run 11: CA WWTP.NPV Investment[HaveCapture, WWTP0to1, CNG, large]</t>
  </si>
  <si>
    <t>Run 12: CA WWTP.NPV Investment[HaveCapture, WWTP0to1, CNG, large]</t>
  </si>
  <si>
    <t>Run 13: CA WWTP.NPV Investment[HaveCapture, WWTP0to1, CNG, large]</t>
  </si>
  <si>
    <t>Run 14: CA WWTP.NPV Investment[HaveCapture, WWTP0to1, CNG, large]</t>
  </si>
  <si>
    <t>Run 15: CA WWTP.NPV Investment[HaveCapture, WWTP0to1, CNG, large]</t>
  </si>
  <si>
    <t>Run 16: CA WWTP.NPV Investment[HaveCapture, WWTP0to1, CNG, large]</t>
  </si>
  <si>
    <t>Run 17: CA WWTP.NPV Investment[HaveCapture, WWTP0to1, CNG, large]</t>
  </si>
  <si>
    <t>Run 18: CA WWTP.NPV Investment[HaveCapture, WWTP0to1, CNG, large]</t>
  </si>
  <si>
    <t>Run 19: CA WWTP.NPV Investment[HaveCapture, WWTP0to1, CNG, large]</t>
  </si>
  <si>
    <t>Run 20: CA WWTP.NPV Investment[HaveCapture, WWTP0to1, CNG, large]</t>
  </si>
  <si>
    <t>Run 21: CA WWTP.NPV Investment[HaveCapture, WWTP0to1, CNG, large]</t>
  </si>
  <si>
    <t>Run 22: CA WWTP.NPV Investment[HaveCapture, WWTP0to1, CNG, large]</t>
  </si>
  <si>
    <t>Run 23: CA WWTP.NPV Investment[HaveCapture, WWTP0to1, CNG, large]</t>
  </si>
  <si>
    <t>Run 24: CA WWTP.NPV Investment[HaveCapture, WWTP0to1, CNG, large]</t>
  </si>
  <si>
    <t>Run 25: CA WWTP.NPV Investment[HaveCapture, WWTP0to1, CNG, large]</t>
  </si>
  <si>
    <t>Run 26: CA WWTP.NPV Investment[HaveCapture, WWTP0to1, CNG, large]</t>
  </si>
  <si>
    <t>Run 27: CA WWTP.NPV Investment[HaveCapture, WWTP0to1, CNG, large]</t>
  </si>
  <si>
    <t>Run 28: CA WWTP.NPV Investment[HaveCapture, WWTP0to1, CNG, large]</t>
  </si>
  <si>
    <t>Run 29: CA WWTP.NPV Investment[HaveCapture, WWTP0to1, CNG, large]</t>
  </si>
  <si>
    <t>Run 30: CA WWTP.NPV Investment[HaveCapture, WWTP0to1, CNG, large]</t>
  </si>
  <si>
    <t>Run 31: CA WWTP.NPV Investment[HaveCapture, WWTP0to1, CNG, large]</t>
  </si>
  <si>
    <t>Run 32: CA WWTP.NPV Investment[HaveCapture, WWTP0to1, CNG, large]</t>
  </si>
  <si>
    <t>Run 33: CA WWTP.NPV Investment[HaveCapture, WWTP0to1, CNG, large]</t>
  </si>
  <si>
    <t>Run 34: CA WWTP.NPV Investment[HaveCapture, WWTP0to1, CNG, large]</t>
  </si>
  <si>
    <t>Run 35: CA WWTP.NPV Investment[HaveCapture, WWTP0to1, CNG, large]</t>
  </si>
  <si>
    <t>Run 36: CA WWTP.NPV Investment[HaveCapture, WWTP0to1, CNG, large]</t>
  </si>
  <si>
    <t>Run 37: CA WWTP.NPV Investment[HaveCapture, WWTP0to1, CNG, large]</t>
  </si>
  <si>
    <t>Run 38: CA WWTP.NPV Investment[HaveCapture, WWTP0to1, CNG, large]</t>
  </si>
  <si>
    <t>Run 39: CA WWTP.NPV Investment[HaveCapture, WWTP0to1, CNG, large]</t>
  </si>
  <si>
    <t>Run 40: CA WWTP.NPV Investment[HaveCapture, WWTP0to1, CNG, large]</t>
  </si>
  <si>
    <t>Run 41: CA WWTP.NPV Investment[HaveCapture, WWTP0to1, CNG, large]</t>
  </si>
  <si>
    <t>Run 42: CA WWTP.NPV Investment[HaveCapture, WWTP0to1, CNG, large]</t>
  </si>
  <si>
    <t>Run 43: CA WWTP.NPV Investment[HaveCapture, WWTP0to1, CNG, large]</t>
  </si>
  <si>
    <t>Run 44: CA WWTP.NPV Investment[HaveCapture, WWTP0to1, CNG, large]</t>
  </si>
  <si>
    <t>Run 1: CA WWTP.NPV Investment[HaveCapture, WWTP0to1, PNG, small]</t>
  </si>
  <si>
    <t>Run 2: CA WWTP.NPV Investment[HaveCapture, WWTP0to1, PNG, small]</t>
  </si>
  <si>
    <t>Run 3: CA WWTP.NPV Investment[HaveCapture, WWTP0to1, PNG, small]</t>
  </si>
  <si>
    <t>Run 4: CA WWTP.NPV Investment[HaveCapture, WWTP0to1, PNG, small]</t>
  </si>
  <si>
    <t>Run 5: CA WWTP.NPV Investment[HaveCapture, WWTP0to1, PNG, small]</t>
  </si>
  <si>
    <t>Run 6: CA WWTP.NPV Investment[HaveCapture, WWTP0to1, PNG, small]</t>
  </si>
  <si>
    <t>Run 7: CA WWTP.NPV Investment[HaveCapture, WWTP0to1, PNG, small]</t>
  </si>
  <si>
    <t>Run 8: CA WWTP.NPV Investment[HaveCapture, WWTP0to1, PNG, small]</t>
  </si>
  <si>
    <t>Run 9: CA WWTP.NPV Investment[HaveCapture, WWTP0to1, PNG, small]</t>
  </si>
  <si>
    <t>Run 10: CA WWTP.NPV Investment[HaveCapture, WWTP0to1, PNG, small]</t>
  </si>
  <si>
    <t>Run 11: CA WWTP.NPV Investment[HaveCapture, WWTP0to1, PNG, small]</t>
  </si>
  <si>
    <t>Run 12: CA WWTP.NPV Investment[HaveCapture, WWTP0to1, PNG, small]</t>
  </si>
  <si>
    <t>Run 13: CA WWTP.NPV Investment[HaveCapture, WWTP0to1, PNG, small]</t>
  </si>
  <si>
    <t>Run 14: CA WWTP.NPV Investment[HaveCapture, WWTP0to1, PNG, small]</t>
  </si>
  <si>
    <t>Run 15: CA WWTP.NPV Investment[HaveCapture, WWTP0to1, PNG, small]</t>
  </si>
  <si>
    <t>Run 16: CA WWTP.NPV Investment[HaveCapture, WWTP0to1, PNG, small]</t>
  </si>
  <si>
    <t>Run 17: CA WWTP.NPV Investment[HaveCapture, WWTP0to1, PNG, small]</t>
  </si>
  <si>
    <t>Run 18: CA WWTP.NPV Investment[HaveCapture, WWTP0to1, PNG, small]</t>
  </si>
  <si>
    <t>Run 19: CA WWTP.NPV Investment[HaveCapture, WWTP0to1, PNG, small]</t>
  </si>
  <si>
    <t>Run 20: CA WWTP.NPV Investment[HaveCapture, WWTP0to1, PNG, small]</t>
  </si>
  <si>
    <t>Run 21: CA WWTP.NPV Investment[HaveCapture, WWTP0to1, PNG, small]</t>
  </si>
  <si>
    <t>Run 22: CA WWTP.NPV Investment[HaveCapture, WWTP0to1, PNG, small]</t>
  </si>
  <si>
    <t>Run 23: CA WWTP.NPV Investment[HaveCapture, WWTP0to1, PNG, small]</t>
  </si>
  <si>
    <t>Run 24: CA WWTP.NPV Investment[HaveCapture, WWTP0to1, PNG, small]</t>
  </si>
  <si>
    <t>Run 25: CA WWTP.NPV Investment[HaveCapture, WWTP0to1, PNG, small]</t>
  </si>
  <si>
    <t>Run 26: CA WWTP.NPV Investment[HaveCapture, WWTP0to1, PNG, small]</t>
  </si>
  <si>
    <t>Run 27: CA WWTP.NPV Investment[HaveCapture, WWTP0to1, PNG, small]</t>
  </si>
  <si>
    <t>Run 28: CA WWTP.NPV Investment[HaveCapture, WWTP0to1, PNG, small]</t>
  </si>
  <si>
    <t>Run 29: CA WWTP.NPV Investment[HaveCapture, WWTP0to1, PNG, small]</t>
  </si>
  <si>
    <t>Run 30: CA WWTP.NPV Investment[HaveCapture, WWTP0to1, PNG, small]</t>
  </si>
  <si>
    <t>Run 31: CA WWTP.NPV Investment[HaveCapture, WWTP0to1, PNG, small]</t>
  </si>
  <si>
    <t>Run 32: CA WWTP.NPV Investment[HaveCapture, WWTP0to1, PNG, small]</t>
  </si>
  <si>
    <t>Run 33: CA WWTP.NPV Investment[HaveCapture, WWTP0to1, PNG, small]</t>
  </si>
  <si>
    <t>Run 34: CA WWTP.NPV Investment[HaveCapture, WWTP0to1, PNG, small]</t>
  </si>
  <si>
    <t>Run 35: CA WWTP.NPV Investment[HaveCapture, WWTP0to1, PNG, small]</t>
  </si>
  <si>
    <t>Run 36: CA WWTP.NPV Investment[HaveCapture, WWTP0to1, PNG, small]</t>
  </si>
  <si>
    <t>Run 37: CA WWTP.NPV Investment[HaveCapture, WWTP0to1, PNG, small]</t>
  </si>
  <si>
    <t>Run 38: CA WWTP.NPV Investment[HaveCapture, WWTP0to1, PNG, small]</t>
  </si>
  <si>
    <t>Run 39: CA WWTP.NPV Investment[HaveCapture, WWTP0to1, PNG, small]</t>
  </si>
  <si>
    <t>Run 40: CA WWTP.NPV Investment[HaveCapture, WWTP0to1, PNG, small]</t>
  </si>
  <si>
    <t>Run 41: CA WWTP.NPV Investment[HaveCapture, WWTP0to1, PNG, small]</t>
  </si>
  <si>
    <t>Run 42: CA WWTP.NPV Investment[HaveCapture, WWTP0to1, PNG, small]</t>
  </si>
  <si>
    <t>Run 43: CA WWTP.NPV Investment[HaveCapture, WWTP0to1, PNG, small]</t>
  </si>
  <si>
    <t>Run 44: CA WWTP.NPV Investment[HaveCapture, WWTP0to1, PNG, small]</t>
  </si>
  <si>
    <t>Run 1: CA WWTP.NPV Investment[HaveCapture, WWTP0to1, PNG, medium]</t>
  </si>
  <si>
    <t>Run 2: CA WWTP.NPV Investment[HaveCapture, WWTP0to1, PNG, medium]</t>
  </si>
  <si>
    <t>Run 3: CA WWTP.NPV Investment[HaveCapture, WWTP0to1, PNG, medium]</t>
  </si>
  <si>
    <t>Run 4: CA WWTP.NPV Investment[HaveCapture, WWTP0to1, PNG, medium]</t>
  </si>
  <si>
    <t>Run 5: CA WWTP.NPV Investment[HaveCapture, WWTP0to1, PNG, medium]</t>
  </si>
  <si>
    <t>Run 6: CA WWTP.NPV Investment[HaveCapture, WWTP0to1, PNG, medium]</t>
  </si>
  <si>
    <t>Run 7: CA WWTP.NPV Investment[HaveCapture, WWTP0to1, PNG, medium]</t>
  </si>
  <si>
    <t>Run 8: CA WWTP.NPV Investment[HaveCapture, WWTP0to1, PNG, medium]</t>
  </si>
  <si>
    <t>Run 9: CA WWTP.NPV Investment[HaveCapture, WWTP0to1, PNG, medium]</t>
  </si>
  <si>
    <t>Run 10: CA WWTP.NPV Investment[HaveCapture, WWTP0to1, PNG, medium]</t>
  </si>
  <si>
    <t>Run 11: CA WWTP.NPV Investment[HaveCapture, WWTP0to1, PNG, medium]</t>
  </si>
  <si>
    <t>Run 12: CA WWTP.NPV Investment[HaveCapture, WWTP0to1, PNG, medium]</t>
  </si>
  <si>
    <t>Run 13: CA WWTP.NPV Investment[HaveCapture, WWTP0to1, PNG, medium]</t>
  </si>
  <si>
    <t>Run 14: CA WWTP.NPV Investment[HaveCapture, WWTP0to1, PNG, medium]</t>
  </si>
  <si>
    <t>Run 15: CA WWTP.NPV Investment[HaveCapture, WWTP0to1, PNG, medium]</t>
  </si>
  <si>
    <t>Run 16: CA WWTP.NPV Investment[HaveCapture, WWTP0to1, PNG, medium]</t>
  </si>
  <si>
    <t>Run 17: CA WWTP.NPV Investment[HaveCapture, WWTP0to1, PNG, medium]</t>
  </si>
  <si>
    <t>Run 18: CA WWTP.NPV Investment[HaveCapture, WWTP0to1, PNG, medium]</t>
  </si>
  <si>
    <t>Run 19: CA WWTP.NPV Investment[HaveCapture, WWTP0to1, PNG, medium]</t>
  </si>
  <si>
    <t>Run 20: CA WWTP.NPV Investment[HaveCapture, WWTP0to1, PNG, medium]</t>
  </si>
  <si>
    <t>Run 21: CA WWTP.NPV Investment[HaveCapture, WWTP0to1, PNG, medium]</t>
  </si>
  <si>
    <t>Run 22: CA WWTP.NPV Investment[HaveCapture, WWTP0to1, PNG, medium]</t>
  </si>
  <si>
    <t>Run 23: CA WWTP.NPV Investment[HaveCapture, WWTP0to1, PNG, medium]</t>
  </si>
  <si>
    <t>Run 24: CA WWTP.NPV Investment[HaveCapture, WWTP0to1, PNG, medium]</t>
  </si>
  <si>
    <t>Run 25: CA WWTP.NPV Investment[HaveCapture, WWTP0to1, PNG, medium]</t>
  </si>
  <si>
    <t>Run 26: CA WWTP.NPV Investment[HaveCapture, WWTP0to1, PNG, medium]</t>
  </si>
  <si>
    <t>Run 27: CA WWTP.NPV Investment[HaveCapture, WWTP0to1, PNG, medium]</t>
  </si>
  <si>
    <t>Run 28: CA WWTP.NPV Investment[HaveCapture, WWTP0to1, PNG, medium]</t>
  </si>
  <si>
    <t>Run 29: CA WWTP.NPV Investment[HaveCapture, WWTP0to1, PNG, medium]</t>
  </si>
  <si>
    <t>Run 30: CA WWTP.NPV Investment[HaveCapture, WWTP0to1, PNG, medium]</t>
  </si>
  <si>
    <t>Run 31: CA WWTP.NPV Investment[HaveCapture, WWTP0to1, PNG, medium]</t>
  </si>
  <si>
    <t>Run 32: CA WWTP.NPV Investment[HaveCapture, WWTP0to1, PNG, medium]</t>
  </si>
  <si>
    <t>Run 33: CA WWTP.NPV Investment[HaveCapture, WWTP0to1, PNG, medium]</t>
  </si>
  <si>
    <t>Run 34: CA WWTP.NPV Investment[HaveCapture, WWTP0to1, PNG, medium]</t>
  </si>
  <si>
    <t>Run 35: CA WWTP.NPV Investment[HaveCapture, WWTP0to1, PNG, medium]</t>
  </si>
  <si>
    <t>Run 36: CA WWTP.NPV Investment[HaveCapture, WWTP0to1, PNG, medium]</t>
  </si>
  <si>
    <t>Run 37: CA WWTP.NPV Investment[HaveCapture, WWTP0to1, PNG, medium]</t>
  </si>
  <si>
    <t>Run 38: CA WWTP.NPV Investment[HaveCapture, WWTP0to1, PNG, medium]</t>
  </si>
  <si>
    <t>Run 39: CA WWTP.NPV Investment[HaveCapture, WWTP0to1, PNG, medium]</t>
  </si>
  <si>
    <t>Run 40: CA WWTP.NPV Investment[HaveCapture, WWTP0to1, PNG, medium]</t>
  </si>
  <si>
    <t>Run 41: CA WWTP.NPV Investment[HaveCapture, WWTP0to1, PNG, medium]</t>
  </si>
  <si>
    <t>Run 42: CA WWTP.NPV Investment[HaveCapture, WWTP0to1, PNG, medium]</t>
  </si>
  <si>
    <t>Run 43: CA WWTP.NPV Investment[HaveCapture, WWTP0to1, PNG, medium]</t>
  </si>
  <si>
    <t>Run 44: CA WWTP.NPV Investment[HaveCapture, WWTP0to1, PNG, medium]</t>
  </si>
  <si>
    <t>Run 1: CA WWTP.NPV Investment[HaveCapture, WWTP0to1, PNG, large]</t>
  </si>
  <si>
    <t>Run 2: CA WWTP.NPV Investment[HaveCapture, WWTP0to1, PNG, large]</t>
  </si>
  <si>
    <t>Run 3: CA WWTP.NPV Investment[HaveCapture, WWTP0to1, PNG, large]</t>
  </si>
  <si>
    <t>Run 4: CA WWTP.NPV Investment[HaveCapture, WWTP0to1, PNG, large]</t>
  </si>
  <si>
    <t>Run 5: CA WWTP.NPV Investment[HaveCapture, WWTP0to1, PNG, large]</t>
  </si>
  <si>
    <t>Run 6: CA WWTP.NPV Investment[HaveCapture, WWTP0to1, PNG, large]</t>
  </si>
  <si>
    <t>Run 7: CA WWTP.NPV Investment[HaveCapture, WWTP0to1, PNG, large]</t>
  </si>
  <si>
    <t>Run 8: CA WWTP.NPV Investment[HaveCapture, WWTP0to1, PNG, large]</t>
  </si>
  <si>
    <t>Run 9: CA WWTP.NPV Investment[HaveCapture, WWTP0to1, PNG, large]</t>
  </si>
  <si>
    <t>Run 10: CA WWTP.NPV Investment[HaveCapture, WWTP0to1, PNG, large]</t>
  </si>
  <si>
    <t>Run 11: CA WWTP.NPV Investment[HaveCapture, WWTP0to1, PNG, large]</t>
  </si>
  <si>
    <t>Run 12: CA WWTP.NPV Investment[HaveCapture, WWTP0to1, PNG, large]</t>
  </si>
  <si>
    <t>Run 13: CA WWTP.NPV Investment[HaveCapture, WWTP0to1, PNG, large]</t>
  </si>
  <si>
    <t>Run 14: CA WWTP.NPV Investment[HaveCapture, WWTP0to1, PNG, large]</t>
  </si>
  <si>
    <t>Run 15: CA WWTP.NPV Investment[HaveCapture, WWTP0to1, PNG, large]</t>
  </si>
  <si>
    <t>Run 16: CA WWTP.NPV Investment[HaveCapture, WWTP0to1, PNG, large]</t>
  </si>
  <si>
    <t>Run 17: CA WWTP.NPV Investment[HaveCapture, WWTP0to1, PNG, large]</t>
  </si>
  <si>
    <t>Run 18: CA WWTP.NPV Investment[HaveCapture, WWTP0to1, PNG, large]</t>
  </si>
  <si>
    <t>Run 19: CA WWTP.NPV Investment[HaveCapture, WWTP0to1, PNG, large]</t>
  </si>
  <si>
    <t>Run 20: CA WWTP.NPV Investment[HaveCapture, WWTP0to1, PNG, large]</t>
  </si>
  <si>
    <t>Run 21: CA WWTP.NPV Investment[HaveCapture, WWTP0to1, PNG, large]</t>
  </si>
  <si>
    <t>Run 22: CA WWTP.NPV Investment[HaveCapture, WWTP0to1, PNG, large]</t>
  </si>
  <si>
    <t>Run 23: CA WWTP.NPV Investment[HaveCapture, WWTP0to1, PNG, large]</t>
  </si>
  <si>
    <t>Run 24: CA WWTP.NPV Investment[HaveCapture, WWTP0to1, PNG, large]</t>
  </si>
  <si>
    <t>Run 25: CA WWTP.NPV Investment[HaveCapture, WWTP0to1, PNG, large]</t>
  </si>
  <si>
    <t>Run 26: CA WWTP.NPV Investment[HaveCapture, WWTP0to1, PNG, large]</t>
  </si>
  <si>
    <t>Run 27: CA WWTP.NPV Investment[HaveCapture, WWTP0to1, PNG, large]</t>
  </si>
  <si>
    <t>Run 28: CA WWTP.NPV Investment[HaveCapture, WWTP0to1, PNG, large]</t>
  </si>
  <si>
    <t>Run 29: CA WWTP.NPV Investment[HaveCapture, WWTP0to1, PNG, large]</t>
  </si>
  <si>
    <t>Run 30: CA WWTP.NPV Investment[HaveCapture, WWTP0to1, PNG, large]</t>
  </si>
  <si>
    <t>Run 31: CA WWTP.NPV Investment[HaveCapture, WWTP0to1, PNG, large]</t>
  </si>
  <si>
    <t>Run 32: CA WWTP.NPV Investment[HaveCapture, WWTP0to1, PNG, large]</t>
  </si>
  <si>
    <t>Run 33: CA WWTP.NPV Investment[HaveCapture, WWTP0to1, PNG, large]</t>
  </si>
  <si>
    <t>Run 34: CA WWTP.NPV Investment[HaveCapture, WWTP0to1, PNG, large]</t>
  </si>
  <si>
    <t>Run 35: CA WWTP.NPV Investment[HaveCapture, WWTP0to1, PNG, large]</t>
  </si>
  <si>
    <t>Run 36: CA WWTP.NPV Investment[HaveCapture, WWTP0to1, PNG, large]</t>
  </si>
  <si>
    <t>Run 37: CA WWTP.NPV Investment[HaveCapture, WWTP0to1, PNG, large]</t>
  </si>
  <si>
    <t>Run 38: CA WWTP.NPV Investment[HaveCapture, WWTP0to1, PNG, large]</t>
  </si>
  <si>
    <t>Run 39: CA WWTP.NPV Investment[HaveCapture, WWTP0to1, PNG, large]</t>
  </si>
  <si>
    <t>Run 40: CA WWTP.NPV Investment[HaveCapture, WWTP0to1, PNG, large]</t>
  </si>
  <si>
    <t>Run 41: CA WWTP.NPV Investment[HaveCapture, WWTP0to1, PNG, large]</t>
  </si>
  <si>
    <t>Run 42: CA WWTP.NPV Investment[HaveCapture, WWTP0to1, PNG, large]</t>
  </si>
  <si>
    <t>Run 43: CA WWTP.NPV Investment[HaveCapture, WWTP0to1, PNG, large]</t>
  </si>
  <si>
    <t>Run 44: CA WWTP.NPV Investment[HaveCapture, WWTP0to1, PNG, large]</t>
  </si>
  <si>
    <t>Run 1: CA WWTP.NPV Investment[HaveCapture, WWTP0to1, BCFuel, small]</t>
  </si>
  <si>
    <t>Run 2: CA WWTP.NPV Investment[HaveCapture, WWTP0to1, BCFuel, small]</t>
  </si>
  <si>
    <t>Run 3: CA WWTP.NPV Investment[HaveCapture, WWTP0to1, BCFuel, small]</t>
  </si>
  <si>
    <t>Run 4: CA WWTP.NPV Investment[HaveCapture, WWTP0to1, BCFuel, small]</t>
  </si>
  <si>
    <t>Run 5: CA WWTP.NPV Investment[HaveCapture, WWTP0to1, BCFuel, small]</t>
  </si>
  <si>
    <t>Run 6: CA WWTP.NPV Investment[HaveCapture, WWTP0to1, BCFuel, small]</t>
  </si>
  <si>
    <t>Run 7: CA WWTP.NPV Investment[HaveCapture, WWTP0to1, BCFuel, small]</t>
  </si>
  <si>
    <t>Run 8: CA WWTP.NPV Investment[HaveCapture, WWTP0to1, BCFuel, small]</t>
  </si>
  <si>
    <t>Run 9: CA WWTP.NPV Investment[HaveCapture, WWTP0to1, BCFuel, small]</t>
  </si>
  <si>
    <t>Run 10: CA WWTP.NPV Investment[HaveCapture, WWTP0to1, BCFuel, small]</t>
  </si>
  <si>
    <t>Run 11: CA WWTP.NPV Investment[HaveCapture, WWTP0to1, BCFuel, small]</t>
  </si>
  <si>
    <t>Run 12: CA WWTP.NPV Investment[HaveCapture, WWTP0to1, BCFuel, small]</t>
  </si>
  <si>
    <t>Run 13: CA WWTP.NPV Investment[HaveCapture, WWTP0to1, BCFuel, small]</t>
  </si>
  <si>
    <t>Run 14: CA WWTP.NPV Investment[HaveCapture, WWTP0to1, BCFuel, small]</t>
  </si>
  <si>
    <t>Run 15: CA WWTP.NPV Investment[HaveCapture, WWTP0to1, BCFuel, small]</t>
  </si>
  <si>
    <t>Run 16: CA WWTP.NPV Investment[HaveCapture, WWTP0to1, BCFuel, small]</t>
  </si>
  <si>
    <t>Run 17: CA WWTP.NPV Investment[HaveCapture, WWTP0to1, BCFuel, small]</t>
  </si>
  <si>
    <t>Run 18: CA WWTP.NPV Investment[HaveCapture, WWTP0to1, BCFuel, small]</t>
  </si>
  <si>
    <t>Run 19: CA WWTP.NPV Investment[HaveCapture, WWTP0to1, BCFuel, small]</t>
  </si>
  <si>
    <t>Run 20: CA WWTP.NPV Investment[HaveCapture, WWTP0to1, BCFuel, small]</t>
  </si>
  <si>
    <t>Run 21: CA WWTP.NPV Investment[HaveCapture, WWTP0to1, BCFuel, small]</t>
  </si>
  <si>
    <t>Run 22: CA WWTP.NPV Investment[HaveCapture, WWTP0to1, BCFuel, small]</t>
  </si>
  <si>
    <t>Run 23: CA WWTP.NPV Investment[HaveCapture, WWTP0to1, BCFuel, small]</t>
  </si>
  <si>
    <t>Run 24: CA WWTP.NPV Investment[HaveCapture, WWTP0to1, BCFuel, small]</t>
  </si>
  <si>
    <t>Run 25: CA WWTP.NPV Investment[HaveCapture, WWTP0to1, BCFuel, small]</t>
  </si>
  <si>
    <t>Run 26: CA WWTP.NPV Investment[HaveCapture, WWTP0to1, BCFuel, small]</t>
  </si>
  <si>
    <t>Run 27: CA WWTP.NPV Investment[HaveCapture, WWTP0to1, BCFuel, small]</t>
  </si>
  <si>
    <t>Run 28: CA WWTP.NPV Investment[HaveCapture, WWTP0to1, BCFuel, small]</t>
  </si>
  <si>
    <t>Run 29: CA WWTP.NPV Investment[HaveCapture, WWTP0to1, BCFuel, small]</t>
  </si>
  <si>
    <t>Run 30: CA WWTP.NPV Investment[HaveCapture, WWTP0to1, BCFuel, small]</t>
  </si>
  <si>
    <t>Run 31: CA WWTP.NPV Investment[HaveCapture, WWTP0to1, BCFuel, small]</t>
  </si>
  <si>
    <t>Run 32: CA WWTP.NPV Investment[HaveCapture, WWTP0to1, BCFuel, small]</t>
  </si>
  <si>
    <t>Run 33: CA WWTP.NPV Investment[HaveCapture, WWTP0to1, BCFuel, small]</t>
  </si>
  <si>
    <t>Run 34: CA WWTP.NPV Investment[HaveCapture, WWTP0to1, BCFuel, small]</t>
  </si>
  <si>
    <t>Run 35: CA WWTP.NPV Investment[HaveCapture, WWTP0to1, BCFuel, small]</t>
  </si>
  <si>
    <t>Run 36: CA WWTP.NPV Investment[HaveCapture, WWTP0to1, BCFuel, small]</t>
  </si>
  <si>
    <t>Run 37: CA WWTP.NPV Investment[HaveCapture, WWTP0to1, BCFuel, small]</t>
  </si>
  <si>
    <t>Run 38: CA WWTP.NPV Investment[HaveCapture, WWTP0to1, BCFuel, small]</t>
  </si>
  <si>
    <t>Run 39: CA WWTP.NPV Investment[HaveCapture, WWTP0to1, BCFuel, small]</t>
  </si>
  <si>
    <t>Run 40: CA WWTP.NPV Investment[HaveCapture, WWTP0to1, BCFuel, small]</t>
  </si>
  <si>
    <t>Run 41: CA WWTP.NPV Investment[HaveCapture, WWTP0to1, BCFuel, small]</t>
  </si>
  <si>
    <t>Run 42: CA WWTP.NPV Investment[HaveCapture, WWTP0to1, BCFuel, small]</t>
  </si>
  <si>
    <t>Run 43: CA WWTP.NPV Investment[HaveCapture, WWTP0to1, BCFuel, small]</t>
  </si>
  <si>
    <t>Run 44: CA WWTP.NPV Investment[HaveCapture, WWTP0to1, BCFuel, small]</t>
  </si>
  <si>
    <t>Run 1: CA WWTP.NPV Investment[HaveCapture, WWTP0to1, BCFuel, medium]</t>
  </si>
  <si>
    <t>Run 2: CA WWTP.NPV Investment[HaveCapture, WWTP0to1, BCFuel, medium]</t>
  </si>
  <si>
    <t>Run 3: CA WWTP.NPV Investment[HaveCapture, WWTP0to1, BCFuel, medium]</t>
  </si>
  <si>
    <t>Run 4: CA WWTP.NPV Investment[HaveCapture, WWTP0to1, BCFuel, medium]</t>
  </si>
  <si>
    <t>Run 5: CA WWTP.NPV Investment[HaveCapture, WWTP0to1, BCFuel, medium]</t>
  </si>
  <si>
    <t>Run 6: CA WWTP.NPV Investment[HaveCapture, WWTP0to1, BCFuel, medium]</t>
  </si>
  <si>
    <t>Run 7: CA WWTP.NPV Investment[HaveCapture, WWTP0to1, BCFuel, medium]</t>
  </si>
  <si>
    <t>Run 8: CA WWTP.NPV Investment[HaveCapture, WWTP0to1, BCFuel, medium]</t>
  </si>
  <si>
    <t>Run 9: CA WWTP.NPV Investment[HaveCapture, WWTP0to1, BCFuel, medium]</t>
  </si>
  <si>
    <t>Run 10: CA WWTP.NPV Investment[HaveCapture, WWTP0to1, BCFuel, medium]</t>
  </si>
  <si>
    <t>Run 11: CA WWTP.NPV Investment[HaveCapture, WWTP0to1, BCFuel, medium]</t>
  </si>
  <si>
    <t>Run 12: CA WWTP.NPV Investment[HaveCapture, WWTP0to1, BCFuel, medium]</t>
  </si>
  <si>
    <t>Run 13: CA WWTP.NPV Investment[HaveCapture, WWTP0to1, BCFuel, medium]</t>
  </si>
  <si>
    <t>Run 14: CA WWTP.NPV Investment[HaveCapture, WWTP0to1, BCFuel, medium]</t>
  </si>
  <si>
    <t>Run 15: CA WWTP.NPV Investment[HaveCapture, WWTP0to1, BCFuel, medium]</t>
  </si>
  <si>
    <t>Run 16: CA WWTP.NPV Investment[HaveCapture, WWTP0to1, BCFuel, medium]</t>
  </si>
  <si>
    <t>Run 17: CA WWTP.NPV Investment[HaveCapture, WWTP0to1, BCFuel, medium]</t>
  </si>
  <si>
    <t>Run 18: CA WWTP.NPV Investment[HaveCapture, WWTP0to1, BCFuel, medium]</t>
  </si>
  <si>
    <t>Run 19: CA WWTP.NPV Investment[HaveCapture, WWTP0to1, BCFuel, medium]</t>
  </si>
  <si>
    <t>Run 20: CA WWTP.NPV Investment[HaveCapture, WWTP0to1, BCFuel, medium]</t>
  </si>
  <si>
    <t>Run 21: CA WWTP.NPV Investment[HaveCapture, WWTP0to1, BCFuel, medium]</t>
  </si>
  <si>
    <t>Run 22: CA WWTP.NPV Investment[HaveCapture, WWTP0to1, BCFuel, medium]</t>
  </si>
  <si>
    <t>Run 23: CA WWTP.NPV Investment[HaveCapture, WWTP0to1, BCFuel, medium]</t>
  </si>
  <si>
    <t>Run 24: CA WWTP.NPV Investment[HaveCapture, WWTP0to1, BCFuel, medium]</t>
  </si>
  <si>
    <t>Run 25: CA WWTP.NPV Investment[HaveCapture, WWTP0to1, BCFuel, medium]</t>
  </si>
  <si>
    <t>Run 26: CA WWTP.NPV Investment[HaveCapture, WWTP0to1, BCFuel, medium]</t>
  </si>
  <si>
    <t>Run 27: CA WWTP.NPV Investment[HaveCapture, WWTP0to1, BCFuel, medium]</t>
  </si>
  <si>
    <t>Run 28: CA WWTP.NPV Investment[HaveCapture, WWTP0to1, BCFuel, medium]</t>
  </si>
  <si>
    <t>Run 29: CA WWTP.NPV Investment[HaveCapture, WWTP0to1, BCFuel, medium]</t>
  </si>
  <si>
    <t>Run 30: CA WWTP.NPV Investment[HaveCapture, WWTP0to1, BCFuel, medium]</t>
  </si>
  <si>
    <t>Run 31: CA WWTP.NPV Investment[HaveCapture, WWTP0to1, BCFuel, medium]</t>
  </si>
  <si>
    <t>Run 32: CA WWTP.NPV Investment[HaveCapture, WWTP0to1, BCFuel, medium]</t>
  </si>
  <si>
    <t>Run 33: CA WWTP.NPV Investment[HaveCapture, WWTP0to1, BCFuel, medium]</t>
  </si>
  <si>
    <t>Run 34: CA WWTP.NPV Investment[HaveCapture, WWTP0to1, BCFuel, medium]</t>
  </si>
  <si>
    <t>Run 35: CA WWTP.NPV Investment[HaveCapture, WWTP0to1, BCFuel, medium]</t>
  </si>
  <si>
    <t>Run 36: CA WWTP.NPV Investment[HaveCapture, WWTP0to1, BCFuel, medium]</t>
  </si>
  <si>
    <t>Run 37: CA WWTP.NPV Investment[HaveCapture, WWTP0to1, BCFuel, medium]</t>
  </si>
  <si>
    <t>Run 38: CA WWTP.NPV Investment[HaveCapture, WWTP0to1, BCFuel, medium]</t>
  </si>
  <si>
    <t>Run 39: CA WWTP.NPV Investment[HaveCapture, WWTP0to1, BCFuel, medium]</t>
  </si>
  <si>
    <t>Run 40: CA WWTP.NPV Investment[HaveCapture, WWTP0to1, BCFuel, medium]</t>
  </si>
  <si>
    <t>Run 41: CA WWTP.NPV Investment[HaveCapture, WWTP0to1, BCFuel, medium]</t>
  </si>
  <si>
    <t>Run 42: CA WWTP.NPV Investment[HaveCapture, WWTP0to1, BCFuel, medium]</t>
  </si>
  <si>
    <t>Run 43: CA WWTP.NPV Investment[HaveCapture, WWTP0to1, BCFuel, medium]</t>
  </si>
  <si>
    <t>Run 44: CA WWTP.NPV Investment[HaveCapture, WWTP0to1, BCFuel, medium]</t>
  </si>
  <si>
    <t>Run 1: CA WWTP.NPV Investment[HaveCapture, WWTP0to1, BCFuel, large]</t>
  </si>
  <si>
    <t>Run 2: CA WWTP.NPV Investment[HaveCapture, WWTP0to1, BCFuel, large]</t>
  </si>
  <si>
    <t>Run 3: CA WWTP.NPV Investment[HaveCapture, WWTP0to1, BCFuel, large]</t>
  </si>
  <si>
    <t>Run 4: CA WWTP.NPV Investment[HaveCapture, WWTP0to1, BCFuel, large]</t>
  </si>
  <si>
    <t>Run 5: CA WWTP.NPV Investment[HaveCapture, WWTP0to1, BCFuel, large]</t>
  </si>
  <si>
    <t>Run 6: CA WWTP.NPV Investment[HaveCapture, WWTP0to1, BCFuel, large]</t>
  </si>
  <si>
    <t>Run 7: CA WWTP.NPV Investment[HaveCapture, WWTP0to1, BCFuel, large]</t>
  </si>
  <si>
    <t>Run 8: CA WWTP.NPV Investment[HaveCapture, WWTP0to1, BCFuel, large]</t>
  </si>
  <si>
    <t>Run 9: CA WWTP.NPV Investment[HaveCapture, WWTP0to1, BCFuel, large]</t>
  </si>
  <si>
    <t>Run 10: CA WWTP.NPV Investment[HaveCapture, WWTP0to1, BCFuel, large]</t>
  </si>
  <si>
    <t>Run 11: CA WWTP.NPV Investment[HaveCapture, WWTP0to1, BCFuel, large]</t>
  </si>
  <si>
    <t>Run 12: CA WWTP.NPV Investment[HaveCapture, WWTP0to1, BCFuel, large]</t>
  </si>
  <si>
    <t>Run 13: CA WWTP.NPV Investment[HaveCapture, WWTP0to1, BCFuel, large]</t>
  </si>
  <si>
    <t>Run 14: CA WWTP.NPV Investment[HaveCapture, WWTP0to1, BCFuel, large]</t>
  </si>
  <si>
    <t>Run 15: CA WWTP.NPV Investment[HaveCapture, WWTP0to1, BCFuel, large]</t>
  </si>
  <si>
    <t>Run 16: CA WWTP.NPV Investment[HaveCapture, WWTP0to1, BCFuel, large]</t>
  </si>
  <si>
    <t>Run 17: CA WWTP.NPV Investment[HaveCapture, WWTP0to1, BCFuel, large]</t>
  </si>
  <si>
    <t>Run 18: CA WWTP.NPV Investment[HaveCapture, WWTP0to1, BCFuel, large]</t>
  </si>
  <si>
    <t>Run 19: CA WWTP.NPV Investment[HaveCapture, WWTP0to1, BCFuel, large]</t>
  </si>
  <si>
    <t>Run 20: CA WWTP.NPV Investment[HaveCapture, WWTP0to1, BCFuel, large]</t>
  </si>
  <si>
    <t>Run 21: CA WWTP.NPV Investment[HaveCapture, WWTP0to1, BCFuel, large]</t>
  </si>
  <si>
    <t>Run 22: CA WWTP.NPV Investment[HaveCapture, WWTP0to1, BCFuel, large]</t>
  </si>
  <si>
    <t>Run 23: CA WWTP.NPV Investment[HaveCapture, WWTP0to1, BCFuel, large]</t>
  </si>
  <si>
    <t>Run 24: CA WWTP.NPV Investment[HaveCapture, WWTP0to1, BCFuel, large]</t>
  </si>
  <si>
    <t>Run 25: CA WWTP.NPV Investment[HaveCapture, WWTP0to1, BCFuel, large]</t>
  </si>
  <si>
    <t>Run 26: CA WWTP.NPV Investment[HaveCapture, WWTP0to1, BCFuel, large]</t>
  </si>
  <si>
    <t>Run 27: CA WWTP.NPV Investment[HaveCapture, WWTP0to1, BCFuel, large]</t>
  </si>
  <si>
    <t>Run 28: CA WWTP.NPV Investment[HaveCapture, WWTP0to1, BCFuel, large]</t>
  </si>
  <si>
    <t>Run 29: CA WWTP.NPV Investment[HaveCapture, WWTP0to1, BCFuel, large]</t>
  </si>
  <si>
    <t>Run 30: CA WWTP.NPV Investment[HaveCapture, WWTP0to1, BCFuel, large]</t>
  </si>
  <si>
    <t>Run 31: CA WWTP.NPV Investment[HaveCapture, WWTP0to1, BCFuel, large]</t>
  </si>
  <si>
    <t>Run 32: CA WWTP.NPV Investment[HaveCapture, WWTP0to1, BCFuel, large]</t>
  </si>
  <si>
    <t>Run 33: CA WWTP.NPV Investment[HaveCapture, WWTP0to1, BCFuel, large]</t>
  </si>
  <si>
    <t>Run 34: CA WWTP.NPV Investment[HaveCapture, WWTP0to1, BCFuel, large]</t>
  </si>
  <si>
    <t>Run 35: CA WWTP.NPV Investment[HaveCapture, WWTP0to1, BCFuel, large]</t>
  </si>
  <si>
    <t>Run 36: CA WWTP.NPV Investment[HaveCapture, WWTP0to1, BCFuel, large]</t>
  </si>
  <si>
    <t>Run 37: CA WWTP.NPV Investment[HaveCapture, WWTP0to1, BCFuel, large]</t>
  </si>
  <si>
    <t>Run 38: CA WWTP.NPV Investment[HaveCapture, WWTP0to1, BCFuel, large]</t>
  </si>
  <si>
    <t>Run 39: CA WWTP.NPV Investment[HaveCapture, WWTP0to1, BCFuel, large]</t>
  </si>
  <si>
    <t>Run 40: CA WWTP.NPV Investment[HaveCapture, WWTP0to1, BCFuel, large]</t>
  </si>
  <si>
    <t>Run 41: CA WWTP.NPV Investment[HaveCapture, WWTP0to1, BCFuel, large]</t>
  </si>
  <si>
    <t>Run 42: CA WWTP.NPV Investment[HaveCapture, WWTP0to1, BCFuel, large]</t>
  </si>
  <si>
    <t>Run 43: CA WWTP.NPV Investment[HaveCapture, WWTP0to1, BCFuel, large]</t>
  </si>
  <si>
    <t>Run 44: CA WWTP.NPV Investment[HaveCapture, WWTP0to1, BCFuel, large]</t>
  </si>
  <si>
    <t>Run 1: CA WWTP.NPV Investment[HaveCapture, WWTP0to1, TCFUEL, small]</t>
  </si>
  <si>
    <t>Run 2: CA WWTP.NPV Investment[HaveCapture, WWTP0to1, TCFUEL, small]</t>
  </si>
  <si>
    <t>Run 3: CA WWTP.NPV Investment[HaveCapture, WWTP0to1, TCFUEL, small]</t>
  </si>
  <si>
    <t>Run 4: CA WWTP.NPV Investment[HaveCapture, WWTP0to1, TCFUEL, small]</t>
  </si>
  <si>
    <t>Run 5: CA WWTP.NPV Investment[HaveCapture, WWTP0to1, TCFUEL, small]</t>
  </si>
  <si>
    <t>Run 6: CA WWTP.NPV Investment[HaveCapture, WWTP0to1, TCFUEL, small]</t>
  </si>
  <si>
    <t>Run 7: CA WWTP.NPV Investment[HaveCapture, WWTP0to1, TCFUEL, small]</t>
  </si>
  <si>
    <t>Run 8: CA WWTP.NPV Investment[HaveCapture, WWTP0to1, TCFUEL, small]</t>
  </si>
  <si>
    <t>Run 9: CA WWTP.NPV Investment[HaveCapture, WWTP0to1, TCFUEL, small]</t>
  </si>
  <si>
    <t>Run 10: CA WWTP.NPV Investment[HaveCapture, WWTP0to1, TCFUEL, small]</t>
  </si>
  <si>
    <t>Run 11: CA WWTP.NPV Investment[HaveCapture, WWTP0to1, TCFUEL, small]</t>
  </si>
  <si>
    <t>Run 12: CA WWTP.NPV Investment[HaveCapture, WWTP0to1, TCFUEL, small]</t>
  </si>
  <si>
    <t>Run 13: CA WWTP.NPV Investment[HaveCapture, WWTP0to1, TCFUEL, small]</t>
  </si>
  <si>
    <t>Run 14: CA WWTP.NPV Investment[HaveCapture, WWTP0to1, TCFUEL, small]</t>
  </si>
  <si>
    <t>Run 15: CA WWTP.NPV Investment[HaveCapture, WWTP0to1, TCFUEL, small]</t>
  </si>
  <si>
    <t>Run 16: CA WWTP.NPV Investment[HaveCapture, WWTP0to1, TCFUEL, small]</t>
  </si>
  <si>
    <t>Run 17: CA WWTP.NPV Investment[HaveCapture, WWTP0to1, TCFUEL, small]</t>
  </si>
  <si>
    <t>Run 18: CA WWTP.NPV Investment[HaveCapture, WWTP0to1, TCFUEL, small]</t>
  </si>
  <si>
    <t>Run 19: CA WWTP.NPV Investment[HaveCapture, WWTP0to1, TCFUEL, small]</t>
  </si>
  <si>
    <t>Run 20: CA WWTP.NPV Investment[HaveCapture, WWTP0to1, TCFUEL, small]</t>
  </si>
  <si>
    <t>Run 21: CA WWTP.NPV Investment[HaveCapture, WWTP0to1, TCFUEL, small]</t>
  </si>
  <si>
    <t>Run 22: CA WWTP.NPV Investment[HaveCapture, WWTP0to1, TCFUEL, small]</t>
  </si>
  <si>
    <t>Run 23: CA WWTP.NPV Investment[HaveCapture, WWTP0to1, TCFUEL, small]</t>
  </si>
  <si>
    <t>Run 24: CA WWTP.NPV Investment[HaveCapture, WWTP0to1, TCFUEL, small]</t>
  </si>
  <si>
    <t>Run 25: CA WWTP.NPV Investment[HaveCapture, WWTP0to1, TCFUEL, small]</t>
  </si>
  <si>
    <t>Run 26: CA WWTP.NPV Investment[HaveCapture, WWTP0to1, TCFUEL, small]</t>
  </si>
  <si>
    <t>Run 27: CA WWTP.NPV Investment[HaveCapture, WWTP0to1, TCFUEL, small]</t>
  </si>
  <si>
    <t>Run 28: CA WWTP.NPV Investment[HaveCapture, WWTP0to1, TCFUEL, small]</t>
  </si>
  <si>
    <t>Run 29: CA WWTP.NPV Investment[HaveCapture, WWTP0to1, TCFUEL, small]</t>
  </si>
  <si>
    <t>Run 30: CA WWTP.NPV Investment[HaveCapture, WWTP0to1, TCFUEL, small]</t>
  </si>
  <si>
    <t>Run 31: CA WWTP.NPV Investment[HaveCapture, WWTP0to1, TCFUEL, small]</t>
  </si>
  <si>
    <t>Run 32: CA WWTP.NPV Investment[HaveCapture, WWTP0to1, TCFUEL, small]</t>
  </si>
  <si>
    <t>Run 33: CA WWTP.NPV Investment[HaveCapture, WWTP0to1, TCFUEL, small]</t>
  </si>
  <si>
    <t>Run 34: CA WWTP.NPV Investment[HaveCapture, WWTP0to1, TCFUEL, small]</t>
  </si>
  <si>
    <t>Run 35: CA WWTP.NPV Investment[HaveCapture, WWTP0to1, TCFUEL, small]</t>
  </si>
  <si>
    <t>Run 36: CA WWTP.NPV Investment[HaveCapture, WWTP0to1, TCFUEL, small]</t>
  </si>
  <si>
    <t>Run 37: CA WWTP.NPV Investment[HaveCapture, WWTP0to1, TCFUEL, small]</t>
  </si>
  <si>
    <t>Run 38: CA WWTP.NPV Investment[HaveCapture, WWTP0to1, TCFUEL, small]</t>
  </si>
  <si>
    <t>Run 39: CA WWTP.NPV Investment[HaveCapture, WWTP0to1, TCFUEL, small]</t>
  </si>
  <si>
    <t>Run 40: CA WWTP.NPV Investment[HaveCapture, WWTP0to1, TCFUEL, small]</t>
  </si>
  <si>
    <t>Run 41: CA WWTP.NPV Investment[HaveCapture, WWTP0to1, TCFUEL, small]</t>
  </si>
  <si>
    <t>Run 42: CA WWTP.NPV Investment[HaveCapture, WWTP0to1, TCFUEL, small]</t>
  </si>
  <si>
    <t>Run 43: CA WWTP.NPV Investment[HaveCapture, WWTP0to1, TCFUEL, small]</t>
  </si>
  <si>
    <t>Run 44: CA WWTP.NPV Investment[HaveCapture, WWTP0to1, TCFUEL, small]</t>
  </si>
  <si>
    <t>Run 1: CA WWTP.NPV Investment[HaveCapture, WWTP0to1, TCFUEL, medium]</t>
  </si>
  <si>
    <t>Run 2: CA WWTP.NPV Investment[HaveCapture, WWTP0to1, TCFUEL, medium]</t>
  </si>
  <si>
    <t>Run 3: CA WWTP.NPV Investment[HaveCapture, WWTP0to1, TCFUEL, medium]</t>
  </si>
  <si>
    <t>Run 4: CA WWTP.NPV Investment[HaveCapture, WWTP0to1, TCFUEL, medium]</t>
  </si>
  <si>
    <t>Run 5: CA WWTP.NPV Investment[HaveCapture, WWTP0to1, TCFUEL, medium]</t>
  </si>
  <si>
    <t>Run 6: CA WWTP.NPV Investment[HaveCapture, WWTP0to1, TCFUEL, medium]</t>
  </si>
  <si>
    <t>Run 7: CA WWTP.NPV Investment[HaveCapture, WWTP0to1, TCFUEL, medium]</t>
  </si>
  <si>
    <t>Run 8: CA WWTP.NPV Investment[HaveCapture, WWTP0to1, TCFUEL, medium]</t>
  </si>
  <si>
    <t>Run 9: CA WWTP.NPV Investment[HaveCapture, WWTP0to1, TCFUEL, medium]</t>
  </si>
  <si>
    <t>Run 10: CA WWTP.NPV Investment[HaveCapture, WWTP0to1, TCFUEL, medium]</t>
  </si>
  <si>
    <t>Run 11: CA WWTP.NPV Investment[HaveCapture, WWTP0to1, TCFUEL, medium]</t>
  </si>
  <si>
    <t>Run 12: CA WWTP.NPV Investment[HaveCapture, WWTP0to1, TCFUEL, medium]</t>
  </si>
  <si>
    <t>Run 13: CA WWTP.NPV Investment[HaveCapture, WWTP0to1, TCFUEL, medium]</t>
  </si>
  <si>
    <t>Run 14: CA WWTP.NPV Investment[HaveCapture, WWTP0to1, TCFUEL, medium]</t>
  </si>
  <si>
    <t>Run 15: CA WWTP.NPV Investment[HaveCapture, WWTP0to1, TCFUEL, medium]</t>
  </si>
  <si>
    <t>Run 16: CA WWTP.NPV Investment[HaveCapture, WWTP0to1, TCFUEL, medium]</t>
  </si>
  <si>
    <t>Run 17: CA WWTP.NPV Investment[HaveCapture, WWTP0to1, TCFUEL, medium]</t>
  </si>
  <si>
    <t>Run 18: CA WWTP.NPV Investment[HaveCapture, WWTP0to1, TCFUEL, medium]</t>
  </si>
  <si>
    <t>Run 19: CA WWTP.NPV Investment[HaveCapture, WWTP0to1, TCFUEL, medium]</t>
  </si>
  <si>
    <t>Run 20: CA WWTP.NPV Investment[HaveCapture, WWTP0to1, TCFUEL, medium]</t>
  </si>
  <si>
    <t>Run 21: CA WWTP.NPV Investment[HaveCapture, WWTP0to1, TCFUEL, medium]</t>
  </si>
  <si>
    <t>Run 22: CA WWTP.NPV Investment[HaveCapture, WWTP0to1, TCFUEL, medium]</t>
  </si>
  <si>
    <t>Run 23: CA WWTP.NPV Investment[HaveCapture, WWTP0to1, TCFUEL, medium]</t>
  </si>
  <si>
    <t>Run 24: CA WWTP.NPV Investment[HaveCapture, WWTP0to1, TCFUEL, medium]</t>
  </si>
  <si>
    <t>Run 25: CA WWTP.NPV Investment[HaveCapture, WWTP0to1, TCFUEL, medium]</t>
  </si>
  <si>
    <t>Run 26: CA WWTP.NPV Investment[HaveCapture, WWTP0to1, TCFUEL, medium]</t>
  </si>
  <si>
    <t>Run 27: CA WWTP.NPV Investment[HaveCapture, WWTP0to1, TCFUEL, medium]</t>
  </si>
  <si>
    <t>Run 28: CA WWTP.NPV Investment[HaveCapture, WWTP0to1, TCFUEL, medium]</t>
  </si>
  <si>
    <t>Run 29: CA WWTP.NPV Investment[HaveCapture, WWTP0to1, TCFUEL, medium]</t>
  </si>
  <si>
    <t>Run 30: CA WWTP.NPV Investment[HaveCapture, WWTP0to1, TCFUEL, medium]</t>
  </si>
  <si>
    <t>Run 31: CA WWTP.NPV Investment[HaveCapture, WWTP0to1, TCFUEL, medium]</t>
  </si>
  <si>
    <t>Run 32: CA WWTP.NPV Investment[HaveCapture, WWTP0to1, TCFUEL, medium]</t>
  </si>
  <si>
    <t>Run 33: CA WWTP.NPV Investment[HaveCapture, WWTP0to1, TCFUEL, medium]</t>
  </si>
  <si>
    <t>Run 34: CA WWTP.NPV Investment[HaveCapture, WWTP0to1, TCFUEL, medium]</t>
  </si>
  <si>
    <t>Run 35: CA WWTP.NPV Investment[HaveCapture, WWTP0to1, TCFUEL, medium]</t>
  </si>
  <si>
    <t>Run 36: CA WWTP.NPV Investment[HaveCapture, WWTP0to1, TCFUEL, medium]</t>
  </si>
  <si>
    <t>Run 37: CA WWTP.NPV Investment[HaveCapture, WWTP0to1, TCFUEL, medium]</t>
  </si>
  <si>
    <t>Run 38: CA WWTP.NPV Investment[HaveCapture, WWTP0to1, TCFUEL, medium]</t>
  </si>
  <si>
    <t>Run 39: CA WWTP.NPV Investment[HaveCapture, WWTP0to1, TCFUEL, medium]</t>
  </si>
  <si>
    <t>Run 40: CA WWTP.NPV Investment[HaveCapture, WWTP0to1, TCFUEL, medium]</t>
  </si>
  <si>
    <t>Run 41: CA WWTP.NPV Investment[HaveCapture, WWTP0to1, TCFUEL, medium]</t>
  </si>
  <si>
    <t>Run 42: CA WWTP.NPV Investment[HaveCapture, WWTP0to1, TCFUEL, medium]</t>
  </si>
  <si>
    <t>Run 43: CA WWTP.NPV Investment[HaveCapture, WWTP0to1, TCFUEL, medium]</t>
  </si>
  <si>
    <t>Run 44: CA WWTP.NPV Investment[HaveCapture, WWTP0to1, TCFUEL, medium]</t>
  </si>
  <si>
    <t>Run 1: CA WWTP.NPV Investment[HaveCapture, WWTP0to1, TCFUEL, large]</t>
  </si>
  <si>
    <t>Run 2: CA WWTP.NPV Investment[HaveCapture, WWTP0to1, TCFUEL, large]</t>
  </si>
  <si>
    <t>Run 3: CA WWTP.NPV Investment[HaveCapture, WWTP0to1, TCFUEL, large]</t>
  </si>
  <si>
    <t>Run 4: CA WWTP.NPV Investment[HaveCapture, WWTP0to1, TCFUEL, large]</t>
  </si>
  <si>
    <t>Run 5: CA WWTP.NPV Investment[HaveCapture, WWTP0to1, TCFUEL, large]</t>
  </si>
  <si>
    <t>Run 6: CA WWTP.NPV Investment[HaveCapture, WWTP0to1, TCFUEL, large]</t>
  </si>
  <si>
    <t>Run 7: CA WWTP.NPV Investment[HaveCapture, WWTP0to1, TCFUEL, large]</t>
  </si>
  <si>
    <t>Run 8: CA WWTP.NPV Investment[HaveCapture, WWTP0to1, TCFUEL, large]</t>
  </si>
  <si>
    <t>Run 9: CA WWTP.NPV Investment[HaveCapture, WWTP0to1, TCFUEL, large]</t>
  </si>
  <si>
    <t>Run 10: CA WWTP.NPV Investment[HaveCapture, WWTP0to1, TCFUEL, large]</t>
  </si>
  <si>
    <t>Run 11: CA WWTP.NPV Investment[HaveCapture, WWTP0to1, TCFUEL, large]</t>
  </si>
  <si>
    <t>Run 12: CA WWTP.NPV Investment[HaveCapture, WWTP0to1, TCFUEL, large]</t>
  </si>
  <si>
    <t>Run 13: CA WWTP.NPV Investment[HaveCapture, WWTP0to1, TCFUEL, large]</t>
  </si>
  <si>
    <t>Run 14: CA WWTP.NPV Investment[HaveCapture, WWTP0to1, TCFUEL, large]</t>
  </si>
  <si>
    <t>Run 15: CA WWTP.NPV Investment[HaveCapture, WWTP0to1, TCFUEL, large]</t>
  </si>
  <si>
    <t>Run 16: CA WWTP.NPV Investment[HaveCapture, WWTP0to1, TCFUEL, large]</t>
  </si>
  <si>
    <t>Run 17: CA WWTP.NPV Investment[HaveCapture, WWTP0to1, TCFUEL, large]</t>
  </si>
  <si>
    <t>Run 18: CA WWTP.NPV Investment[HaveCapture, WWTP0to1, TCFUEL, large]</t>
  </si>
  <si>
    <t>Run 19: CA WWTP.NPV Investment[HaveCapture, WWTP0to1, TCFUEL, large]</t>
  </si>
  <si>
    <t>Run 20: CA WWTP.NPV Investment[HaveCapture, WWTP0to1, TCFUEL, large]</t>
  </si>
  <si>
    <t>Run 21: CA WWTP.NPV Investment[HaveCapture, WWTP0to1, TCFUEL, large]</t>
  </si>
  <si>
    <t>Run 22: CA WWTP.NPV Investment[HaveCapture, WWTP0to1, TCFUEL, large]</t>
  </si>
  <si>
    <t>Run 23: CA WWTP.NPV Investment[HaveCapture, WWTP0to1, TCFUEL, large]</t>
  </si>
  <si>
    <t>Run 24: CA WWTP.NPV Investment[HaveCapture, WWTP0to1, TCFUEL, large]</t>
  </si>
  <si>
    <t>Run 25: CA WWTP.NPV Investment[HaveCapture, WWTP0to1, TCFUEL, large]</t>
  </si>
  <si>
    <t>Run 26: CA WWTP.NPV Investment[HaveCapture, WWTP0to1, TCFUEL, large]</t>
  </si>
  <si>
    <t>Run 27: CA WWTP.NPV Investment[HaveCapture, WWTP0to1, TCFUEL, large]</t>
  </si>
  <si>
    <t>Run 28: CA WWTP.NPV Investment[HaveCapture, WWTP0to1, TCFUEL, large]</t>
  </si>
  <si>
    <t>Run 29: CA WWTP.NPV Investment[HaveCapture, WWTP0to1, TCFUEL, large]</t>
  </si>
  <si>
    <t>Run 30: CA WWTP.NPV Investment[HaveCapture, WWTP0to1, TCFUEL, large]</t>
  </si>
  <si>
    <t>Run 31: CA WWTP.NPV Investment[HaveCapture, WWTP0to1, TCFUEL, large]</t>
  </si>
  <si>
    <t>Run 32: CA WWTP.NPV Investment[HaveCapture, WWTP0to1, TCFUEL, large]</t>
  </si>
  <si>
    <t>Run 33: CA WWTP.NPV Investment[HaveCapture, WWTP0to1, TCFUEL, large]</t>
  </si>
  <si>
    <t>Run 34: CA WWTP.NPV Investment[HaveCapture, WWTP0to1, TCFUEL, large]</t>
  </si>
  <si>
    <t>Run 35: CA WWTP.NPV Investment[HaveCapture, WWTP0to1, TCFUEL, large]</t>
  </si>
  <si>
    <t>Run 36: CA WWTP.NPV Investment[HaveCapture, WWTP0to1, TCFUEL, large]</t>
  </si>
  <si>
    <t>Run 37: CA WWTP.NPV Investment[HaveCapture, WWTP0to1, TCFUEL, large]</t>
  </si>
  <si>
    <t>Run 38: CA WWTP.NPV Investment[HaveCapture, WWTP0to1, TCFUEL, large]</t>
  </si>
  <si>
    <t>Run 39: CA WWTP.NPV Investment[HaveCapture, WWTP0to1, TCFUEL, large]</t>
  </si>
  <si>
    <t>Run 40: CA WWTP.NPV Investment[HaveCapture, WWTP0to1, TCFUEL, large]</t>
  </si>
  <si>
    <t>Run 41: CA WWTP.NPV Investment[HaveCapture, WWTP0to1, TCFUEL, large]</t>
  </si>
  <si>
    <t>Run 42: CA WWTP.NPV Investment[HaveCapture, WWTP0to1, TCFUEL, large]</t>
  </si>
  <si>
    <t>Run 43: CA WWTP.NPV Investment[HaveCapture, WWTP0to1, TCFUEL, large]</t>
  </si>
  <si>
    <t>Run 44: CA WWTP.NPV Investment[HaveCapture, WWTP0to1, TCFUEL, large]</t>
  </si>
  <si>
    <t>Run 1: CA WWTP.NPV Investment[HaveCapture, WWTP0to1, HTL, small]</t>
  </si>
  <si>
    <t>Run 2: CA WWTP.NPV Investment[HaveCapture, WWTP0to1, HTL, small]</t>
  </si>
  <si>
    <t>Run 3: CA WWTP.NPV Investment[HaveCapture, WWTP0to1, HTL, small]</t>
  </si>
  <si>
    <t>Run 4: CA WWTP.NPV Investment[HaveCapture, WWTP0to1, HTL, small]</t>
  </si>
  <si>
    <t>Run 5: CA WWTP.NPV Investment[HaveCapture, WWTP0to1, HTL, small]</t>
  </si>
  <si>
    <t>Run 6: CA WWTP.NPV Investment[HaveCapture, WWTP0to1, HTL, small]</t>
  </si>
  <si>
    <t>Run 7: CA WWTP.NPV Investment[HaveCapture, WWTP0to1, HTL, small]</t>
  </si>
  <si>
    <t>Run 8: CA WWTP.NPV Investment[HaveCapture, WWTP0to1, HTL, small]</t>
  </si>
  <si>
    <t>Run 9: CA WWTP.NPV Investment[HaveCapture, WWTP0to1, HTL, small]</t>
  </si>
  <si>
    <t>Run 10: CA WWTP.NPV Investment[HaveCapture, WWTP0to1, HTL, small]</t>
  </si>
  <si>
    <t>Run 11: CA WWTP.NPV Investment[HaveCapture, WWTP0to1, HTL, small]</t>
  </si>
  <si>
    <t>Run 12: CA WWTP.NPV Investment[HaveCapture, WWTP0to1, HTL, small]</t>
  </si>
  <si>
    <t>Run 13: CA WWTP.NPV Investment[HaveCapture, WWTP0to1, HTL, small]</t>
  </si>
  <si>
    <t>Run 14: CA WWTP.NPV Investment[HaveCapture, WWTP0to1, HTL, small]</t>
  </si>
  <si>
    <t>Run 15: CA WWTP.NPV Investment[HaveCapture, WWTP0to1, HTL, small]</t>
  </si>
  <si>
    <t>Run 16: CA WWTP.NPV Investment[HaveCapture, WWTP0to1, HTL, small]</t>
  </si>
  <si>
    <t>Run 17: CA WWTP.NPV Investment[HaveCapture, WWTP0to1, HTL, small]</t>
  </si>
  <si>
    <t>Run 18: CA WWTP.NPV Investment[HaveCapture, WWTP0to1, HTL, small]</t>
  </si>
  <si>
    <t>Run 19: CA WWTP.NPV Investment[HaveCapture, WWTP0to1, HTL, small]</t>
  </si>
  <si>
    <t>Run 20: CA WWTP.NPV Investment[HaveCapture, WWTP0to1, HTL, small]</t>
  </si>
  <si>
    <t>Run 21: CA WWTP.NPV Investment[HaveCapture, WWTP0to1, HTL, small]</t>
  </si>
  <si>
    <t>Run 22: CA WWTP.NPV Investment[HaveCapture, WWTP0to1, HTL, small]</t>
  </si>
  <si>
    <t>Run 23: CA WWTP.NPV Investment[HaveCapture, WWTP0to1, HTL, small]</t>
  </si>
  <si>
    <t>Run 24: CA WWTP.NPV Investment[HaveCapture, WWTP0to1, HTL, small]</t>
  </si>
  <si>
    <t>Run 25: CA WWTP.NPV Investment[HaveCapture, WWTP0to1, HTL, small]</t>
  </si>
  <si>
    <t>Run 26: CA WWTP.NPV Investment[HaveCapture, WWTP0to1, HTL, small]</t>
  </si>
  <si>
    <t>Run 27: CA WWTP.NPV Investment[HaveCapture, WWTP0to1, HTL, small]</t>
  </si>
  <si>
    <t>Run 28: CA WWTP.NPV Investment[HaveCapture, WWTP0to1, HTL, small]</t>
  </si>
  <si>
    <t>Run 29: CA WWTP.NPV Investment[HaveCapture, WWTP0to1, HTL, small]</t>
  </si>
  <si>
    <t>Run 30: CA WWTP.NPV Investment[HaveCapture, WWTP0to1, HTL, small]</t>
  </si>
  <si>
    <t>Run 31: CA WWTP.NPV Investment[HaveCapture, WWTP0to1, HTL, small]</t>
  </si>
  <si>
    <t>Run 32: CA WWTP.NPV Investment[HaveCapture, WWTP0to1, HTL, small]</t>
  </si>
  <si>
    <t>Run 33: CA WWTP.NPV Investment[HaveCapture, WWTP0to1, HTL, small]</t>
  </si>
  <si>
    <t>Run 34: CA WWTP.NPV Investment[HaveCapture, WWTP0to1, HTL, small]</t>
  </si>
  <si>
    <t>Run 35: CA WWTP.NPV Investment[HaveCapture, WWTP0to1, HTL, small]</t>
  </si>
  <si>
    <t>Run 36: CA WWTP.NPV Investment[HaveCapture, WWTP0to1, HTL, small]</t>
  </si>
  <si>
    <t>Run 37: CA WWTP.NPV Investment[HaveCapture, WWTP0to1, HTL, small]</t>
  </si>
  <si>
    <t>Run 38: CA WWTP.NPV Investment[HaveCapture, WWTP0to1, HTL, small]</t>
  </si>
  <si>
    <t>Run 39: CA WWTP.NPV Investment[HaveCapture, WWTP0to1, HTL, small]</t>
  </si>
  <si>
    <t>Run 40: CA WWTP.NPV Investment[HaveCapture, WWTP0to1, HTL, small]</t>
  </si>
  <si>
    <t>Run 41: CA WWTP.NPV Investment[HaveCapture, WWTP0to1, HTL, small]</t>
  </si>
  <si>
    <t>Run 42: CA WWTP.NPV Investment[HaveCapture, WWTP0to1, HTL, small]</t>
  </si>
  <si>
    <t>Run 43: CA WWTP.NPV Investment[HaveCapture, WWTP0to1, HTL, small]</t>
  </si>
  <si>
    <t>Run 44: CA WWTP.NPV Investment[HaveCapture, WWTP0to1, HTL, small]</t>
  </si>
  <si>
    <t>Run 1: CA WWTP.NPV Investment[HaveCapture, WWTP0to1, HTL, medium]</t>
  </si>
  <si>
    <t>Run 2: CA WWTP.NPV Investment[HaveCapture, WWTP0to1, HTL, medium]</t>
  </si>
  <si>
    <t>Run 3: CA WWTP.NPV Investment[HaveCapture, WWTP0to1, HTL, medium]</t>
  </si>
  <si>
    <t>Run 4: CA WWTP.NPV Investment[HaveCapture, WWTP0to1, HTL, medium]</t>
  </si>
  <si>
    <t>Run 5: CA WWTP.NPV Investment[HaveCapture, WWTP0to1, HTL, medium]</t>
  </si>
  <si>
    <t>Run 6: CA WWTP.NPV Investment[HaveCapture, WWTP0to1, HTL, medium]</t>
  </si>
  <si>
    <t>Run 7: CA WWTP.NPV Investment[HaveCapture, WWTP0to1, HTL, medium]</t>
  </si>
  <si>
    <t>Run 8: CA WWTP.NPV Investment[HaveCapture, WWTP0to1, HTL, medium]</t>
  </si>
  <si>
    <t>Run 9: CA WWTP.NPV Investment[HaveCapture, WWTP0to1, HTL, medium]</t>
  </si>
  <si>
    <t>Run 10: CA WWTP.NPV Investment[HaveCapture, WWTP0to1, HTL, medium]</t>
  </si>
  <si>
    <t>Run 11: CA WWTP.NPV Investment[HaveCapture, WWTP0to1, HTL, medium]</t>
  </si>
  <si>
    <t>Run 12: CA WWTP.NPV Investment[HaveCapture, WWTP0to1, HTL, medium]</t>
  </si>
  <si>
    <t>Run 13: CA WWTP.NPV Investment[HaveCapture, WWTP0to1, HTL, medium]</t>
  </si>
  <si>
    <t>Run 14: CA WWTP.NPV Investment[HaveCapture, WWTP0to1, HTL, medium]</t>
  </si>
  <si>
    <t>Run 15: CA WWTP.NPV Investment[HaveCapture, WWTP0to1, HTL, medium]</t>
  </si>
  <si>
    <t>Run 16: CA WWTP.NPV Investment[HaveCapture, WWTP0to1, HTL, medium]</t>
  </si>
  <si>
    <t>Run 17: CA WWTP.NPV Investment[HaveCapture, WWTP0to1, HTL, medium]</t>
  </si>
  <si>
    <t>Run 18: CA WWTP.NPV Investment[HaveCapture, WWTP0to1, HTL, medium]</t>
  </si>
  <si>
    <t>Run 19: CA WWTP.NPV Investment[HaveCapture, WWTP0to1, HTL, medium]</t>
  </si>
  <si>
    <t>Run 20: CA WWTP.NPV Investment[HaveCapture, WWTP0to1, HTL, medium]</t>
  </si>
  <si>
    <t>Run 21: CA WWTP.NPV Investment[HaveCapture, WWTP0to1, HTL, medium]</t>
  </si>
  <si>
    <t>Run 22: CA WWTP.NPV Investment[HaveCapture, WWTP0to1, HTL, medium]</t>
  </si>
  <si>
    <t>Run 23: CA WWTP.NPV Investment[HaveCapture, WWTP0to1, HTL, medium]</t>
  </si>
  <si>
    <t>Run 24: CA WWTP.NPV Investment[HaveCapture, WWTP0to1, HTL, medium]</t>
  </si>
  <si>
    <t>Run 25: CA WWTP.NPV Investment[HaveCapture, WWTP0to1, HTL, medium]</t>
  </si>
  <si>
    <t>Run 26: CA WWTP.NPV Investment[HaveCapture, WWTP0to1, HTL, medium]</t>
  </si>
  <si>
    <t>Run 27: CA WWTP.NPV Investment[HaveCapture, WWTP0to1, HTL, medium]</t>
  </si>
  <si>
    <t>Run 28: CA WWTP.NPV Investment[HaveCapture, WWTP0to1, HTL, medium]</t>
  </si>
  <si>
    <t>Run 29: CA WWTP.NPV Investment[HaveCapture, WWTP0to1, HTL, medium]</t>
  </si>
  <si>
    <t>Run 30: CA WWTP.NPV Investment[HaveCapture, WWTP0to1, HTL, medium]</t>
  </si>
  <si>
    <t>Run 31: CA WWTP.NPV Investment[HaveCapture, WWTP0to1, HTL, medium]</t>
  </si>
  <si>
    <t>Run 32: CA WWTP.NPV Investment[HaveCapture, WWTP0to1, HTL, medium]</t>
  </si>
  <si>
    <t>Run 33: CA WWTP.NPV Investment[HaveCapture, WWTP0to1, HTL, medium]</t>
  </si>
  <si>
    <t>Run 34: CA WWTP.NPV Investment[HaveCapture, WWTP0to1, HTL, medium]</t>
  </si>
  <si>
    <t>Run 35: CA WWTP.NPV Investment[HaveCapture, WWTP0to1, HTL, medium]</t>
  </si>
  <si>
    <t>Run 36: CA WWTP.NPV Investment[HaveCapture, WWTP0to1, HTL, medium]</t>
  </si>
  <si>
    <t>Run 37: CA WWTP.NPV Investment[HaveCapture, WWTP0to1, HTL, medium]</t>
  </si>
  <si>
    <t>Run 38: CA WWTP.NPV Investment[HaveCapture, WWTP0to1, HTL, medium]</t>
  </si>
  <si>
    <t>Run 39: CA WWTP.NPV Investment[HaveCapture, WWTP0to1, HTL, medium]</t>
  </si>
  <si>
    <t>Run 40: CA WWTP.NPV Investment[HaveCapture, WWTP0to1, HTL, medium]</t>
  </si>
  <si>
    <t>Run 41: CA WWTP.NPV Investment[HaveCapture, WWTP0to1, HTL, medium]</t>
  </si>
  <si>
    <t>Run 42: CA WWTP.NPV Investment[HaveCapture, WWTP0to1, HTL, medium]</t>
  </si>
  <si>
    <t>Run 43: CA WWTP.NPV Investment[HaveCapture, WWTP0to1, HTL, medium]</t>
  </si>
  <si>
    <t>Run 44: CA WWTP.NPV Investment[HaveCapture, WWTP0to1, HTL, medium]</t>
  </si>
  <si>
    <t>Run 1: CA WWTP.NPV Investment[HaveCapture, WWTP0to1, HTL, large]</t>
  </si>
  <si>
    <t>Run 2: CA WWTP.NPV Investment[HaveCapture, WWTP0to1, HTL, large]</t>
  </si>
  <si>
    <t>Run 3: CA WWTP.NPV Investment[HaveCapture, WWTP0to1, HTL, large]</t>
  </si>
  <si>
    <t>Run 4: CA WWTP.NPV Investment[HaveCapture, WWTP0to1, HTL, large]</t>
  </si>
  <si>
    <t>Run 5: CA WWTP.NPV Investment[HaveCapture, WWTP0to1, HTL, large]</t>
  </si>
  <si>
    <t>Run 6: CA WWTP.NPV Investment[HaveCapture, WWTP0to1, HTL, large]</t>
  </si>
  <si>
    <t>Run 7: CA WWTP.NPV Investment[HaveCapture, WWTP0to1, HTL, large]</t>
  </si>
  <si>
    <t>Run 8: CA WWTP.NPV Investment[HaveCapture, WWTP0to1, HTL, large]</t>
  </si>
  <si>
    <t>Run 9: CA WWTP.NPV Investment[HaveCapture, WWTP0to1, HTL, large]</t>
  </si>
  <si>
    <t>Run 10: CA WWTP.NPV Investment[HaveCapture, WWTP0to1, HTL, large]</t>
  </si>
  <si>
    <t>Run 11: CA WWTP.NPV Investment[HaveCapture, WWTP0to1, HTL, large]</t>
  </si>
  <si>
    <t>Run 12: CA WWTP.NPV Investment[HaveCapture, WWTP0to1, HTL, large]</t>
  </si>
  <si>
    <t>Run 13: CA WWTP.NPV Investment[HaveCapture, WWTP0to1, HTL, large]</t>
  </si>
  <si>
    <t>Run 14: CA WWTP.NPV Investment[HaveCapture, WWTP0to1, HTL, large]</t>
  </si>
  <si>
    <t>Run 15: CA WWTP.NPV Investment[HaveCapture, WWTP0to1, HTL, large]</t>
  </si>
  <si>
    <t>Run 16: CA WWTP.NPV Investment[HaveCapture, WWTP0to1, HTL, large]</t>
  </si>
  <si>
    <t>Run 17: CA WWTP.NPV Investment[HaveCapture, WWTP0to1, HTL, large]</t>
  </si>
  <si>
    <t>Run 18: CA WWTP.NPV Investment[HaveCapture, WWTP0to1, HTL, large]</t>
  </si>
  <si>
    <t>Run 19: CA WWTP.NPV Investment[HaveCapture, WWTP0to1, HTL, large]</t>
  </si>
  <si>
    <t>Run 20: CA WWTP.NPV Investment[HaveCapture, WWTP0to1, HTL, large]</t>
  </si>
  <si>
    <t>Run 21: CA WWTP.NPV Investment[HaveCapture, WWTP0to1, HTL, large]</t>
  </si>
  <si>
    <t>Run 22: CA WWTP.NPV Investment[HaveCapture, WWTP0to1, HTL, large]</t>
  </si>
  <si>
    <t>Run 23: CA WWTP.NPV Investment[HaveCapture, WWTP0to1, HTL, large]</t>
  </si>
  <si>
    <t>Run 24: CA WWTP.NPV Investment[HaveCapture, WWTP0to1, HTL, large]</t>
  </si>
  <si>
    <t>Run 25: CA WWTP.NPV Investment[HaveCapture, WWTP0to1, HTL, large]</t>
  </si>
  <si>
    <t>Run 26: CA WWTP.NPV Investment[HaveCapture, WWTP0to1, HTL, large]</t>
  </si>
  <si>
    <t>Run 27: CA WWTP.NPV Investment[HaveCapture, WWTP0to1, HTL, large]</t>
  </si>
  <si>
    <t>Run 28: CA WWTP.NPV Investment[HaveCapture, WWTP0to1, HTL, large]</t>
  </si>
  <si>
    <t>Run 29: CA WWTP.NPV Investment[HaveCapture, WWTP0to1, HTL, large]</t>
  </si>
  <si>
    <t>Run 30: CA WWTP.NPV Investment[HaveCapture, WWTP0to1, HTL, large]</t>
  </si>
  <si>
    <t>Run 31: CA WWTP.NPV Investment[HaveCapture, WWTP0to1, HTL, large]</t>
  </si>
  <si>
    <t>Run 32: CA WWTP.NPV Investment[HaveCapture, WWTP0to1, HTL, large]</t>
  </si>
  <si>
    <t>Run 33: CA WWTP.NPV Investment[HaveCapture, WWTP0to1, HTL, large]</t>
  </si>
  <si>
    <t>Run 34: CA WWTP.NPV Investment[HaveCapture, WWTP0to1, HTL, large]</t>
  </si>
  <si>
    <t>Run 35: CA WWTP.NPV Investment[HaveCapture, WWTP0to1, HTL, large]</t>
  </si>
  <si>
    <t>Run 36: CA WWTP.NPV Investment[HaveCapture, WWTP0to1, HTL, large]</t>
  </si>
  <si>
    <t>Run 37: CA WWTP.NPV Investment[HaveCapture, WWTP0to1, HTL, large]</t>
  </si>
  <si>
    <t>Run 38: CA WWTP.NPV Investment[HaveCapture, WWTP0to1, HTL, large]</t>
  </si>
  <si>
    <t>Run 39: CA WWTP.NPV Investment[HaveCapture, WWTP0to1, HTL, large]</t>
  </si>
  <si>
    <t>Run 40: CA WWTP.NPV Investment[HaveCapture, WWTP0to1, HTL, large]</t>
  </si>
  <si>
    <t>Run 41: CA WWTP.NPV Investment[HaveCapture, WWTP0to1, HTL, large]</t>
  </si>
  <si>
    <t>Run 42: CA WWTP.NPV Investment[HaveCapture, WWTP0to1, HTL, large]</t>
  </si>
  <si>
    <t>Run 43: CA WWTP.NPV Investment[HaveCapture, WWTP0to1, HTL, large]</t>
  </si>
  <si>
    <t>Run 44: CA WWTP.NPV Investment[HaveCapture, WWTP0to1, HTL, large]</t>
  </si>
  <si>
    <t>Run 1: CA WWTP.NPV Investment[HaveCapture, WWTP0to1, CHP, small]</t>
  </si>
  <si>
    <t>Run 2: CA WWTP.NPV Investment[HaveCapture, WWTP0to1, CHP, small]</t>
  </si>
  <si>
    <t>Run 3: CA WWTP.NPV Investment[HaveCapture, WWTP0to1, CHP, small]</t>
  </si>
  <si>
    <t>Run 4: CA WWTP.NPV Investment[HaveCapture, WWTP0to1, CHP, small]</t>
  </si>
  <si>
    <t>Run 5: CA WWTP.NPV Investment[HaveCapture, WWTP0to1, CHP, small]</t>
  </si>
  <si>
    <t>Run 6: CA WWTP.NPV Investment[HaveCapture, WWTP0to1, CHP, small]</t>
  </si>
  <si>
    <t>Run 7: CA WWTP.NPV Investment[HaveCapture, WWTP0to1, CHP, small]</t>
  </si>
  <si>
    <t>Run 8: CA WWTP.NPV Investment[HaveCapture, WWTP0to1, CHP, small]</t>
  </si>
  <si>
    <t>Run 9: CA WWTP.NPV Investment[HaveCapture, WWTP0to1, CHP, small]</t>
  </si>
  <si>
    <t>Run 10: CA WWTP.NPV Investment[HaveCapture, WWTP0to1, CHP, small]</t>
  </si>
  <si>
    <t>Run 11: CA WWTP.NPV Investment[HaveCapture, WWTP0to1, CHP, small]</t>
  </si>
  <si>
    <t>Run 12: CA WWTP.NPV Investment[HaveCapture, WWTP0to1, CHP, small]</t>
  </si>
  <si>
    <t>Run 13: CA WWTP.NPV Investment[HaveCapture, WWTP0to1, CHP, small]</t>
  </si>
  <si>
    <t>Run 14: CA WWTP.NPV Investment[HaveCapture, WWTP0to1, CHP, small]</t>
  </si>
  <si>
    <t>Run 15: CA WWTP.NPV Investment[HaveCapture, WWTP0to1, CHP, small]</t>
  </si>
  <si>
    <t>Run 16: CA WWTP.NPV Investment[HaveCapture, WWTP0to1, CHP, small]</t>
  </si>
  <si>
    <t>Run 17: CA WWTP.NPV Investment[HaveCapture, WWTP0to1, CHP, small]</t>
  </si>
  <si>
    <t>Run 18: CA WWTP.NPV Investment[HaveCapture, WWTP0to1, CHP, small]</t>
  </si>
  <si>
    <t>Run 19: CA WWTP.NPV Investment[HaveCapture, WWTP0to1, CHP, small]</t>
  </si>
  <si>
    <t>Run 20: CA WWTP.NPV Investment[HaveCapture, WWTP0to1, CHP, small]</t>
  </si>
  <si>
    <t>Run 21: CA WWTP.NPV Investment[HaveCapture, WWTP0to1, CHP, small]</t>
  </si>
  <si>
    <t>Run 22: CA WWTP.NPV Investment[HaveCapture, WWTP0to1, CHP, small]</t>
  </si>
  <si>
    <t>Run 23: CA WWTP.NPV Investment[HaveCapture, WWTP0to1, CHP, small]</t>
  </si>
  <si>
    <t>Run 24: CA WWTP.NPV Investment[HaveCapture, WWTP0to1, CHP, small]</t>
  </si>
  <si>
    <t>Run 25: CA WWTP.NPV Investment[HaveCapture, WWTP0to1, CHP, small]</t>
  </si>
  <si>
    <t>Run 26: CA WWTP.NPV Investment[HaveCapture, WWTP0to1, CHP, small]</t>
  </si>
  <si>
    <t>Run 27: CA WWTP.NPV Investment[HaveCapture, WWTP0to1, CHP, small]</t>
  </si>
  <si>
    <t>Run 28: CA WWTP.NPV Investment[HaveCapture, WWTP0to1, CHP, small]</t>
  </si>
  <si>
    <t>Run 29: CA WWTP.NPV Investment[HaveCapture, WWTP0to1, CHP, small]</t>
  </si>
  <si>
    <t>Run 30: CA WWTP.NPV Investment[HaveCapture, WWTP0to1, CHP, small]</t>
  </si>
  <si>
    <t>Run 31: CA WWTP.NPV Investment[HaveCapture, WWTP0to1, CHP, small]</t>
  </si>
  <si>
    <t>Run 32: CA WWTP.NPV Investment[HaveCapture, WWTP0to1, CHP, small]</t>
  </si>
  <si>
    <t>Run 33: CA WWTP.NPV Investment[HaveCapture, WWTP0to1, CHP, small]</t>
  </si>
  <si>
    <t>Run 34: CA WWTP.NPV Investment[HaveCapture, WWTP0to1, CHP, small]</t>
  </si>
  <si>
    <t>Run 35: CA WWTP.NPV Investment[HaveCapture, WWTP0to1, CHP, small]</t>
  </si>
  <si>
    <t>Run 36: CA WWTP.NPV Investment[HaveCapture, WWTP0to1, CHP, small]</t>
  </si>
  <si>
    <t>Run 37: CA WWTP.NPV Investment[HaveCapture, WWTP0to1, CHP, small]</t>
  </si>
  <si>
    <t>Run 38: CA WWTP.NPV Investment[HaveCapture, WWTP0to1, CHP, small]</t>
  </si>
  <si>
    <t>Run 39: CA WWTP.NPV Investment[HaveCapture, WWTP0to1, CHP, small]</t>
  </si>
  <si>
    <t>Run 40: CA WWTP.NPV Investment[HaveCapture, WWTP0to1, CHP, small]</t>
  </si>
  <si>
    <t>Run 41: CA WWTP.NPV Investment[HaveCapture, WWTP0to1, CHP, small]</t>
  </si>
  <si>
    <t>Run 42: CA WWTP.NPV Investment[HaveCapture, WWTP0to1, CHP, small]</t>
  </si>
  <si>
    <t>Run 43: CA WWTP.NPV Investment[HaveCapture, WWTP0to1, CHP, small]</t>
  </si>
  <si>
    <t>Run 44: CA WWTP.NPV Investment[HaveCapture, WWTP0to1, CHP, small]</t>
  </si>
  <si>
    <t>Run 1: CA WWTP.NPV Investment[HaveCapture, WWTP0to1, CHP, medium]</t>
  </si>
  <si>
    <t>Run 2: CA WWTP.NPV Investment[HaveCapture, WWTP0to1, CHP, medium]</t>
  </si>
  <si>
    <t>Run 3: CA WWTP.NPV Investment[HaveCapture, WWTP0to1, CHP, medium]</t>
  </si>
  <si>
    <t>Run 4: CA WWTP.NPV Investment[HaveCapture, WWTP0to1, CHP, medium]</t>
  </si>
  <si>
    <t>Run 5: CA WWTP.NPV Investment[HaveCapture, WWTP0to1, CHP, medium]</t>
  </si>
  <si>
    <t>Run 6: CA WWTP.NPV Investment[HaveCapture, WWTP0to1, CHP, medium]</t>
  </si>
  <si>
    <t>Run 7: CA WWTP.NPV Investment[HaveCapture, WWTP0to1, CHP, medium]</t>
  </si>
  <si>
    <t>Run 8: CA WWTP.NPV Investment[HaveCapture, WWTP0to1, CHP, medium]</t>
  </si>
  <si>
    <t>Run 9: CA WWTP.NPV Investment[HaveCapture, WWTP0to1, CHP, medium]</t>
  </si>
  <si>
    <t>Run 10: CA WWTP.NPV Investment[HaveCapture, WWTP0to1, CHP, medium]</t>
  </si>
  <si>
    <t>Run 11: CA WWTP.NPV Investment[HaveCapture, WWTP0to1, CHP, medium]</t>
  </si>
  <si>
    <t>Run 12: CA WWTP.NPV Investment[HaveCapture, WWTP0to1, CHP, medium]</t>
  </si>
  <si>
    <t>Run 13: CA WWTP.NPV Investment[HaveCapture, WWTP0to1, CHP, medium]</t>
  </si>
  <si>
    <t>Run 14: CA WWTP.NPV Investment[HaveCapture, WWTP0to1, CHP, medium]</t>
  </si>
  <si>
    <t>Run 15: CA WWTP.NPV Investment[HaveCapture, WWTP0to1, CHP, medium]</t>
  </si>
  <si>
    <t>Run 16: CA WWTP.NPV Investment[HaveCapture, WWTP0to1, CHP, medium]</t>
  </si>
  <si>
    <t>Run 17: CA WWTP.NPV Investment[HaveCapture, WWTP0to1, CHP, medium]</t>
  </si>
  <si>
    <t>Run 18: CA WWTP.NPV Investment[HaveCapture, WWTP0to1, CHP, medium]</t>
  </si>
  <si>
    <t>Run 19: CA WWTP.NPV Investment[HaveCapture, WWTP0to1, CHP, medium]</t>
  </si>
  <si>
    <t>Run 20: CA WWTP.NPV Investment[HaveCapture, WWTP0to1, CHP, medium]</t>
  </si>
  <si>
    <t>Run 21: CA WWTP.NPV Investment[HaveCapture, WWTP0to1, CHP, medium]</t>
  </si>
  <si>
    <t>Run 22: CA WWTP.NPV Investment[HaveCapture, WWTP0to1, CHP, medium]</t>
  </si>
  <si>
    <t>Run 23: CA WWTP.NPV Investment[HaveCapture, WWTP0to1, CHP, medium]</t>
  </si>
  <si>
    <t>Run 24: CA WWTP.NPV Investment[HaveCapture, WWTP0to1, CHP, medium]</t>
  </si>
  <si>
    <t>Run 25: CA WWTP.NPV Investment[HaveCapture, WWTP0to1, CHP, medium]</t>
  </si>
  <si>
    <t>Run 26: CA WWTP.NPV Investment[HaveCapture, WWTP0to1, CHP, medium]</t>
  </si>
  <si>
    <t>Run 27: CA WWTP.NPV Investment[HaveCapture, WWTP0to1, CHP, medium]</t>
  </si>
  <si>
    <t>Run 28: CA WWTP.NPV Investment[HaveCapture, WWTP0to1, CHP, medium]</t>
  </si>
  <si>
    <t>Run 29: CA WWTP.NPV Investment[HaveCapture, WWTP0to1, CHP, medium]</t>
  </si>
  <si>
    <t>Run 30: CA WWTP.NPV Investment[HaveCapture, WWTP0to1, CHP, medium]</t>
  </si>
  <si>
    <t>Run 31: CA WWTP.NPV Investment[HaveCapture, WWTP0to1, CHP, medium]</t>
  </si>
  <si>
    <t>Run 32: CA WWTP.NPV Investment[HaveCapture, WWTP0to1, CHP, medium]</t>
  </si>
  <si>
    <t>Run 33: CA WWTP.NPV Investment[HaveCapture, WWTP0to1, CHP, medium]</t>
  </si>
  <si>
    <t>Run 34: CA WWTP.NPV Investment[HaveCapture, WWTP0to1, CHP, medium]</t>
  </si>
  <si>
    <t>Run 35: CA WWTP.NPV Investment[HaveCapture, WWTP0to1, CHP, medium]</t>
  </si>
  <si>
    <t>Run 36: CA WWTP.NPV Investment[HaveCapture, WWTP0to1, CHP, medium]</t>
  </si>
  <si>
    <t>Run 37: CA WWTP.NPV Investment[HaveCapture, WWTP0to1, CHP, medium]</t>
  </si>
  <si>
    <t>Run 38: CA WWTP.NPV Investment[HaveCapture, WWTP0to1, CHP, medium]</t>
  </si>
  <si>
    <t>Run 39: CA WWTP.NPV Investment[HaveCapture, WWTP0to1, CHP, medium]</t>
  </si>
  <si>
    <t>Run 40: CA WWTP.NPV Investment[HaveCapture, WWTP0to1, CHP, medium]</t>
  </si>
  <si>
    <t>Run 41: CA WWTP.NPV Investment[HaveCapture, WWTP0to1, CHP, medium]</t>
  </si>
  <si>
    <t>Run 42: CA WWTP.NPV Investment[HaveCapture, WWTP0to1, CHP, medium]</t>
  </si>
  <si>
    <t>Run 43: CA WWTP.NPV Investment[HaveCapture, WWTP0to1, CHP, medium]</t>
  </si>
  <si>
    <t>Run 44: CA WWTP.NPV Investment[HaveCapture, WWTP0to1, CHP, medium]</t>
  </si>
  <si>
    <t>Run 1: CA WWTP.NPV Investment[HaveCapture, WWTP0to1, CHP, large]</t>
  </si>
  <si>
    <t>Run 2: CA WWTP.NPV Investment[HaveCapture, WWTP0to1, CHP, large]</t>
  </si>
  <si>
    <t>Run 3: CA WWTP.NPV Investment[HaveCapture, WWTP0to1, CHP, large]</t>
  </si>
  <si>
    <t>Run 4: CA WWTP.NPV Investment[HaveCapture, WWTP0to1, CHP, large]</t>
  </si>
  <si>
    <t>Run 5: CA WWTP.NPV Investment[HaveCapture, WWTP0to1, CHP, large]</t>
  </si>
  <si>
    <t>Run 6: CA WWTP.NPV Investment[HaveCapture, WWTP0to1, CHP, large]</t>
  </si>
  <si>
    <t>Run 7: CA WWTP.NPV Investment[HaveCapture, WWTP0to1, CHP, large]</t>
  </si>
  <si>
    <t>Run 8: CA WWTP.NPV Investment[HaveCapture, WWTP0to1, CHP, large]</t>
  </si>
  <si>
    <t>Run 9: CA WWTP.NPV Investment[HaveCapture, WWTP0to1, CHP, large]</t>
  </si>
  <si>
    <t>Run 10: CA WWTP.NPV Investment[HaveCapture, WWTP0to1, CHP, large]</t>
  </si>
  <si>
    <t>Run 11: CA WWTP.NPV Investment[HaveCapture, WWTP0to1, CHP, large]</t>
  </si>
  <si>
    <t>Run 12: CA WWTP.NPV Investment[HaveCapture, WWTP0to1, CHP, large]</t>
  </si>
  <si>
    <t>Run 13: CA WWTP.NPV Investment[HaveCapture, WWTP0to1, CHP, large]</t>
  </si>
  <si>
    <t>Run 14: CA WWTP.NPV Investment[HaveCapture, WWTP0to1, CHP, large]</t>
  </si>
  <si>
    <t>Run 15: CA WWTP.NPV Investment[HaveCapture, WWTP0to1, CHP, large]</t>
  </si>
  <si>
    <t>Run 16: CA WWTP.NPV Investment[HaveCapture, WWTP0to1, CHP, large]</t>
  </si>
  <si>
    <t>Run 17: CA WWTP.NPV Investment[HaveCapture, WWTP0to1, CHP, large]</t>
  </si>
  <si>
    <t>Run 18: CA WWTP.NPV Investment[HaveCapture, WWTP0to1, CHP, large]</t>
  </si>
  <si>
    <t>Run 19: CA WWTP.NPV Investment[HaveCapture, WWTP0to1, CHP, large]</t>
  </si>
  <si>
    <t>Run 20: CA WWTP.NPV Investment[HaveCapture, WWTP0to1, CHP, large]</t>
  </si>
  <si>
    <t>Run 21: CA WWTP.NPV Investment[HaveCapture, WWTP0to1, CHP, large]</t>
  </si>
  <si>
    <t>Run 22: CA WWTP.NPV Investment[HaveCapture, WWTP0to1, CHP, large]</t>
  </si>
  <si>
    <t>Run 23: CA WWTP.NPV Investment[HaveCapture, WWTP0to1, CHP, large]</t>
  </si>
  <si>
    <t>Run 24: CA WWTP.NPV Investment[HaveCapture, WWTP0to1, CHP, large]</t>
  </si>
  <si>
    <t>Run 25: CA WWTP.NPV Investment[HaveCapture, WWTP0to1, CHP, large]</t>
  </si>
  <si>
    <t>Run 26: CA WWTP.NPV Investment[HaveCapture, WWTP0to1, CHP, large]</t>
  </si>
  <si>
    <t>Run 27: CA WWTP.NPV Investment[HaveCapture, WWTP0to1, CHP, large]</t>
  </si>
  <si>
    <t>Run 28: CA WWTP.NPV Investment[HaveCapture, WWTP0to1, CHP, large]</t>
  </si>
  <si>
    <t>Run 29: CA WWTP.NPV Investment[HaveCapture, WWTP0to1, CHP, large]</t>
  </si>
  <si>
    <t>Run 30: CA WWTP.NPV Investment[HaveCapture, WWTP0to1, CHP, large]</t>
  </si>
  <si>
    <t>Run 31: CA WWTP.NPV Investment[HaveCapture, WWTP0to1, CHP, large]</t>
  </si>
  <si>
    <t>Run 32: CA WWTP.NPV Investment[HaveCapture, WWTP0to1, CHP, large]</t>
  </si>
  <si>
    <t>Run 33: CA WWTP.NPV Investment[HaveCapture, WWTP0to1, CHP, large]</t>
  </si>
  <si>
    <t>Run 34: CA WWTP.NPV Investment[HaveCapture, WWTP0to1, CHP, large]</t>
  </si>
  <si>
    <t>Run 35: CA WWTP.NPV Investment[HaveCapture, WWTP0to1, CHP, large]</t>
  </si>
  <si>
    <t>Run 36: CA WWTP.NPV Investment[HaveCapture, WWTP0to1, CHP, large]</t>
  </si>
  <si>
    <t>Run 37: CA WWTP.NPV Investment[HaveCapture, WWTP0to1, CHP, large]</t>
  </si>
  <si>
    <t>Run 38: CA WWTP.NPV Investment[HaveCapture, WWTP0to1, CHP, large]</t>
  </si>
  <si>
    <t>Run 39: CA WWTP.NPV Investment[HaveCapture, WWTP0to1, CHP, large]</t>
  </si>
  <si>
    <t>Run 40: CA WWTP.NPV Investment[HaveCapture, WWTP0to1, CHP, large]</t>
  </si>
  <si>
    <t>Run 41: CA WWTP.NPV Investment[HaveCapture, WWTP0to1, CHP, large]</t>
  </si>
  <si>
    <t>Run 42: CA WWTP.NPV Investment[HaveCapture, WWTP0to1, CHP, large]</t>
  </si>
  <si>
    <t>Run 43: CA WWTP.NPV Investment[HaveCapture, WWTP0to1, CHP, large]</t>
  </si>
  <si>
    <t>Run 44: CA WWTP.NPV Investment[HaveCapture, WWTP0to1, CHP, large]</t>
  </si>
  <si>
    <t>Run 1: CA WWTP.NPV Investment[HaveCapture, WWTP1to10, NoWTE, small]</t>
  </si>
  <si>
    <t>Run 2: CA WWTP.NPV Investment[HaveCapture, WWTP1to10, NoWTE, small]</t>
  </si>
  <si>
    <t>Run 3: CA WWTP.NPV Investment[HaveCapture, WWTP1to10, NoWTE, small]</t>
  </si>
  <si>
    <t>Run 4: CA WWTP.NPV Investment[HaveCapture, WWTP1to10, NoWTE, small]</t>
  </si>
  <si>
    <t>Run 5: CA WWTP.NPV Investment[HaveCapture, WWTP1to10, NoWTE, small]</t>
  </si>
  <si>
    <t>Run 6: CA WWTP.NPV Investment[HaveCapture, WWTP1to10, NoWTE, small]</t>
  </si>
  <si>
    <t>Run 7: CA WWTP.NPV Investment[HaveCapture, WWTP1to10, NoWTE, small]</t>
  </si>
  <si>
    <t>Run 8: CA WWTP.NPV Investment[HaveCapture, WWTP1to10, NoWTE, small]</t>
  </si>
  <si>
    <t>Run 9: CA WWTP.NPV Investment[HaveCapture, WWTP1to10, NoWTE, small]</t>
  </si>
  <si>
    <t>Run 10: CA WWTP.NPV Investment[HaveCapture, WWTP1to10, NoWTE, small]</t>
  </si>
  <si>
    <t>Run 11: CA WWTP.NPV Investment[HaveCapture, WWTP1to10, NoWTE, small]</t>
  </si>
  <si>
    <t>Run 12: CA WWTP.NPV Investment[HaveCapture, WWTP1to10, NoWTE, small]</t>
  </si>
  <si>
    <t>Run 13: CA WWTP.NPV Investment[HaveCapture, WWTP1to10, NoWTE, small]</t>
  </si>
  <si>
    <t>Run 14: CA WWTP.NPV Investment[HaveCapture, WWTP1to10, NoWTE, small]</t>
  </si>
  <si>
    <t>Run 15: CA WWTP.NPV Investment[HaveCapture, WWTP1to10, NoWTE, small]</t>
  </si>
  <si>
    <t>Run 16: CA WWTP.NPV Investment[HaveCapture, WWTP1to10, NoWTE, small]</t>
  </si>
  <si>
    <t>Run 17: CA WWTP.NPV Investment[HaveCapture, WWTP1to10, NoWTE, small]</t>
  </si>
  <si>
    <t>Run 18: CA WWTP.NPV Investment[HaveCapture, WWTP1to10, NoWTE, small]</t>
  </si>
  <si>
    <t>Run 19: CA WWTP.NPV Investment[HaveCapture, WWTP1to10, NoWTE, small]</t>
  </si>
  <si>
    <t>Run 20: CA WWTP.NPV Investment[HaveCapture, WWTP1to10, NoWTE, small]</t>
  </si>
  <si>
    <t>Run 21: CA WWTP.NPV Investment[HaveCapture, WWTP1to10, NoWTE, small]</t>
  </si>
  <si>
    <t>Run 22: CA WWTP.NPV Investment[HaveCapture, WWTP1to10, NoWTE, small]</t>
  </si>
  <si>
    <t>Run 23: CA WWTP.NPV Investment[HaveCapture, WWTP1to10, NoWTE, small]</t>
  </si>
  <si>
    <t>Run 24: CA WWTP.NPV Investment[HaveCapture, WWTP1to10, NoWTE, small]</t>
  </si>
  <si>
    <t>Run 25: CA WWTP.NPV Investment[HaveCapture, WWTP1to10, NoWTE, small]</t>
  </si>
  <si>
    <t>Run 26: CA WWTP.NPV Investment[HaveCapture, WWTP1to10, NoWTE, small]</t>
  </si>
  <si>
    <t>Run 27: CA WWTP.NPV Investment[HaveCapture, WWTP1to10, NoWTE, small]</t>
  </si>
  <si>
    <t>Run 28: CA WWTP.NPV Investment[HaveCapture, WWTP1to10, NoWTE, small]</t>
  </si>
  <si>
    <t>Run 29: CA WWTP.NPV Investment[HaveCapture, WWTP1to10, NoWTE, small]</t>
  </si>
  <si>
    <t>Run 30: CA WWTP.NPV Investment[HaveCapture, WWTP1to10, NoWTE, small]</t>
  </si>
  <si>
    <t>Run 31: CA WWTP.NPV Investment[HaveCapture, WWTP1to10, NoWTE, small]</t>
  </si>
  <si>
    <t>Run 32: CA WWTP.NPV Investment[HaveCapture, WWTP1to10, NoWTE, small]</t>
  </si>
  <si>
    <t>Run 33: CA WWTP.NPV Investment[HaveCapture, WWTP1to10, NoWTE, small]</t>
  </si>
  <si>
    <t>Run 34: CA WWTP.NPV Investment[HaveCapture, WWTP1to10, NoWTE, small]</t>
  </si>
  <si>
    <t>Run 35: CA WWTP.NPV Investment[HaveCapture, WWTP1to10, NoWTE, small]</t>
  </si>
  <si>
    <t>Run 36: CA WWTP.NPV Investment[HaveCapture, WWTP1to10, NoWTE, small]</t>
  </si>
  <si>
    <t>Run 37: CA WWTP.NPV Investment[HaveCapture, WWTP1to10, NoWTE, small]</t>
  </si>
  <si>
    <t>Run 38: CA WWTP.NPV Investment[HaveCapture, WWTP1to10, NoWTE, small]</t>
  </si>
  <si>
    <t>Run 39: CA WWTP.NPV Investment[HaveCapture, WWTP1to10, NoWTE, small]</t>
  </si>
  <si>
    <t>Run 40: CA WWTP.NPV Investment[HaveCapture, WWTP1to10, NoWTE, small]</t>
  </si>
  <si>
    <t>Run 41: CA WWTP.NPV Investment[HaveCapture, WWTP1to10, NoWTE, small]</t>
  </si>
  <si>
    <t>Run 42: CA WWTP.NPV Investment[HaveCapture, WWTP1to10, NoWTE, small]</t>
  </si>
  <si>
    <t>Run 43: CA WWTP.NPV Investment[HaveCapture, WWTP1to10, NoWTE, small]</t>
  </si>
  <si>
    <t>Run 44: CA WWTP.NPV Investment[HaveCapture, WWTP1to10, NoWTE, small]</t>
  </si>
  <si>
    <t>Run 1: CA WWTP.NPV Investment[HaveCapture, WWTP1to10, NoWTE, medium]</t>
  </si>
  <si>
    <t>Run 2: CA WWTP.NPV Investment[HaveCapture, WWTP1to10, NoWTE, medium]</t>
  </si>
  <si>
    <t>Run 3: CA WWTP.NPV Investment[HaveCapture, WWTP1to10, NoWTE, medium]</t>
  </si>
  <si>
    <t>Run 4: CA WWTP.NPV Investment[HaveCapture, WWTP1to10, NoWTE, medium]</t>
  </si>
  <si>
    <t>Run 5: CA WWTP.NPV Investment[HaveCapture, WWTP1to10, NoWTE, medium]</t>
  </si>
  <si>
    <t>Run 6: CA WWTP.NPV Investment[HaveCapture, WWTP1to10, NoWTE, medium]</t>
  </si>
  <si>
    <t>Run 7: CA WWTP.NPV Investment[HaveCapture, WWTP1to10, NoWTE, medium]</t>
  </si>
  <si>
    <t>Run 8: CA WWTP.NPV Investment[HaveCapture, WWTP1to10, NoWTE, medium]</t>
  </si>
  <si>
    <t>Run 9: CA WWTP.NPV Investment[HaveCapture, WWTP1to10, NoWTE, medium]</t>
  </si>
  <si>
    <t>Run 10: CA WWTP.NPV Investment[HaveCapture, WWTP1to10, NoWTE, medium]</t>
  </si>
  <si>
    <t>Run 11: CA WWTP.NPV Investment[HaveCapture, WWTP1to10, NoWTE, medium]</t>
  </si>
  <si>
    <t>Run 12: CA WWTP.NPV Investment[HaveCapture, WWTP1to10, NoWTE, medium]</t>
  </si>
  <si>
    <t>Run 13: CA WWTP.NPV Investment[HaveCapture, WWTP1to10, NoWTE, medium]</t>
  </si>
  <si>
    <t>Run 14: CA WWTP.NPV Investment[HaveCapture, WWTP1to10, NoWTE, medium]</t>
  </si>
  <si>
    <t>Run 15: CA WWTP.NPV Investment[HaveCapture, WWTP1to10, NoWTE, medium]</t>
  </si>
  <si>
    <t>Run 16: CA WWTP.NPV Investment[HaveCapture, WWTP1to10, NoWTE, medium]</t>
  </si>
  <si>
    <t>Run 17: CA WWTP.NPV Investment[HaveCapture, WWTP1to10, NoWTE, medium]</t>
  </si>
  <si>
    <t>Run 18: CA WWTP.NPV Investment[HaveCapture, WWTP1to10, NoWTE, medium]</t>
  </si>
  <si>
    <t>Run 19: CA WWTP.NPV Investment[HaveCapture, WWTP1to10, NoWTE, medium]</t>
  </si>
  <si>
    <t>Run 20: CA WWTP.NPV Investment[HaveCapture, WWTP1to10, NoWTE, medium]</t>
  </si>
  <si>
    <t>Run 21: CA WWTP.NPV Investment[HaveCapture, WWTP1to10, NoWTE, medium]</t>
  </si>
  <si>
    <t>Run 22: CA WWTP.NPV Investment[HaveCapture, WWTP1to10, NoWTE, medium]</t>
  </si>
  <si>
    <t>Run 23: CA WWTP.NPV Investment[HaveCapture, WWTP1to10, NoWTE, medium]</t>
  </si>
  <si>
    <t>Run 24: CA WWTP.NPV Investment[HaveCapture, WWTP1to10, NoWTE, medium]</t>
  </si>
  <si>
    <t>Run 25: CA WWTP.NPV Investment[HaveCapture, WWTP1to10, NoWTE, medium]</t>
  </si>
  <si>
    <t>Run 26: CA WWTP.NPV Investment[HaveCapture, WWTP1to10, NoWTE, medium]</t>
  </si>
  <si>
    <t>Run 27: CA WWTP.NPV Investment[HaveCapture, WWTP1to10, NoWTE, medium]</t>
  </si>
  <si>
    <t>Run 28: CA WWTP.NPV Investment[HaveCapture, WWTP1to10, NoWTE, medium]</t>
  </si>
  <si>
    <t>Run 29: CA WWTP.NPV Investment[HaveCapture, WWTP1to10, NoWTE, medium]</t>
  </si>
  <si>
    <t>Run 30: CA WWTP.NPV Investment[HaveCapture, WWTP1to10, NoWTE, medium]</t>
  </si>
  <si>
    <t>Run 31: CA WWTP.NPV Investment[HaveCapture, WWTP1to10, NoWTE, medium]</t>
  </si>
  <si>
    <t>Run 32: CA WWTP.NPV Investment[HaveCapture, WWTP1to10, NoWTE, medium]</t>
  </si>
  <si>
    <t>Run 33: CA WWTP.NPV Investment[HaveCapture, WWTP1to10, NoWTE, medium]</t>
  </si>
  <si>
    <t>Run 34: CA WWTP.NPV Investment[HaveCapture, WWTP1to10, NoWTE, medium]</t>
  </si>
  <si>
    <t>Run 35: CA WWTP.NPV Investment[HaveCapture, WWTP1to10, NoWTE, medium]</t>
  </si>
  <si>
    <t>Run 36: CA WWTP.NPV Investment[HaveCapture, WWTP1to10, NoWTE, medium]</t>
  </si>
  <si>
    <t>Run 37: CA WWTP.NPV Investment[HaveCapture, WWTP1to10, NoWTE, medium]</t>
  </si>
  <si>
    <t>Run 38: CA WWTP.NPV Investment[HaveCapture, WWTP1to10, NoWTE, medium]</t>
  </si>
  <si>
    <t>Run 39: CA WWTP.NPV Investment[HaveCapture, WWTP1to10, NoWTE, medium]</t>
  </si>
  <si>
    <t>Run 40: CA WWTP.NPV Investment[HaveCapture, WWTP1to10, NoWTE, medium]</t>
  </si>
  <si>
    <t>Run 41: CA WWTP.NPV Investment[HaveCapture, WWTP1to10, NoWTE, medium]</t>
  </si>
  <si>
    <t>Run 42: CA WWTP.NPV Investment[HaveCapture, WWTP1to10, NoWTE, medium]</t>
  </si>
  <si>
    <t>Run 43: CA WWTP.NPV Investment[HaveCapture, WWTP1to10, NoWTE, medium]</t>
  </si>
  <si>
    <t>Run 44: CA WWTP.NPV Investment[HaveCapture, WWTP1to10, NoWTE, medium]</t>
  </si>
  <si>
    <t>Run 1: CA WWTP.NPV Investment[HaveCapture, WWTP1to10, NoWTE, large]</t>
  </si>
  <si>
    <t>Run 2: CA WWTP.NPV Investment[HaveCapture, WWTP1to10, NoWTE, large]</t>
  </si>
  <si>
    <t>Run 3: CA WWTP.NPV Investment[HaveCapture, WWTP1to10, NoWTE, large]</t>
  </si>
  <si>
    <t>Run 4: CA WWTP.NPV Investment[HaveCapture, WWTP1to10, NoWTE, large]</t>
  </si>
  <si>
    <t>Run 5: CA WWTP.NPV Investment[HaveCapture, WWTP1to10, NoWTE, large]</t>
  </si>
  <si>
    <t>Run 6: CA WWTP.NPV Investment[HaveCapture, WWTP1to10, NoWTE, large]</t>
  </si>
  <si>
    <t>Run 7: CA WWTP.NPV Investment[HaveCapture, WWTP1to10, NoWTE, large]</t>
  </si>
  <si>
    <t>Run 8: CA WWTP.NPV Investment[HaveCapture, WWTP1to10, NoWTE, large]</t>
  </si>
  <si>
    <t>Run 9: CA WWTP.NPV Investment[HaveCapture, WWTP1to10, NoWTE, large]</t>
  </si>
  <si>
    <t>Run 10: CA WWTP.NPV Investment[HaveCapture, WWTP1to10, NoWTE, large]</t>
  </si>
  <si>
    <t>Run 11: CA WWTP.NPV Investment[HaveCapture, WWTP1to10, NoWTE, large]</t>
  </si>
  <si>
    <t>Run 12: CA WWTP.NPV Investment[HaveCapture, WWTP1to10, NoWTE, large]</t>
  </si>
  <si>
    <t>Run 13: CA WWTP.NPV Investment[HaveCapture, WWTP1to10, NoWTE, large]</t>
  </si>
  <si>
    <t>Run 14: CA WWTP.NPV Investment[HaveCapture, WWTP1to10, NoWTE, large]</t>
  </si>
  <si>
    <t>Run 15: CA WWTP.NPV Investment[HaveCapture, WWTP1to10, NoWTE, large]</t>
  </si>
  <si>
    <t>Run 16: CA WWTP.NPV Investment[HaveCapture, WWTP1to10, NoWTE, large]</t>
  </si>
  <si>
    <t>Run 17: CA WWTP.NPV Investment[HaveCapture, WWTP1to10, NoWTE, large]</t>
  </si>
  <si>
    <t>Run 18: CA WWTP.NPV Investment[HaveCapture, WWTP1to10, NoWTE, large]</t>
  </si>
  <si>
    <t>Run 19: CA WWTP.NPV Investment[HaveCapture, WWTP1to10, NoWTE, large]</t>
  </si>
  <si>
    <t>Run 20: CA WWTP.NPV Investment[HaveCapture, WWTP1to10, NoWTE, large]</t>
  </si>
  <si>
    <t>Run 21: CA WWTP.NPV Investment[HaveCapture, WWTP1to10, NoWTE, large]</t>
  </si>
  <si>
    <t>Run 22: CA WWTP.NPV Investment[HaveCapture, WWTP1to10, NoWTE, large]</t>
  </si>
  <si>
    <t>Run 23: CA WWTP.NPV Investment[HaveCapture, WWTP1to10, NoWTE, large]</t>
  </si>
  <si>
    <t>Run 24: CA WWTP.NPV Investment[HaveCapture, WWTP1to10, NoWTE, large]</t>
  </si>
  <si>
    <t>Run 25: CA WWTP.NPV Investment[HaveCapture, WWTP1to10, NoWTE, large]</t>
  </si>
  <si>
    <t>Run 26: CA WWTP.NPV Investment[HaveCapture, WWTP1to10, NoWTE, large]</t>
  </si>
  <si>
    <t>Run 27: CA WWTP.NPV Investment[HaveCapture, WWTP1to10, NoWTE, large]</t>
  </si>
  <si>
    <t>Run 28: CA WWTP.NPV Investment[HaveCapture, WWTP1to10, NoWTE, large]</t>
  </si>
  <si>
    <t>Run 29: CA WWTP.NPV Investment[HaveCapture, WWTP1to10, NoWTE, large]</t>
  </si>
  <si>
    <t>Run 30: CA WWTP.NPV Investment[HaveCapture, WWTP1to10, NoWTE, large]</t>
  </si>
  <si>
    <t>Run 31: CA WWTP.NPV Investment[HaveCapture, WWTP1to10, NoWTE, large]</t>
  </si>
  <si>
    <t>Run 32: CA WWTP.NPV Investment[HaveCapture, WWTP1to10, NoWTE, large]</t>
  </si>
  <si>
    <t>Run 33: CA WWTP.NPV Investment[HaveCapture, WWTP1to10, NoWTE, large]</t>
  </si>
  <si>
    <t>Run 34: CA WWTP.NPV Investment[HaveCapture, WWTP1to10, NoWTE, large]</t>
  </si>
  <si>
    <t>Run 35: CA WWTP.NPV Investment[HaveCapture, WWTP1to10, NoWTE, large]</t>
  </si>
  <si>
    <t>Run 36: CA WWTP.NPV Investment[HaveCapture, WWTP1to10, NoWTE, large]</t>
  </si>
  <si>
    <t>Run 37: CA WWTP.NPV Investment[HaveCapture, WWTP1to10, NoWTE, large]</t>
  </si>
  <si>
    <t>Run 38: CA WWTP.NPV Investment[HaveCapture, WWTP1to10, NoWTE, large]</t>
  </si>
  <si>
    <t>Run 39: CA WWTP.NPV Investment[HaveCapture, WWTP1to10, NoWTE, large]</t>
  </si>
  <si>
    <t>Run 40: CA WWTP.NPV Investment[HaveCapture, WWTP1to10, NoWTE, large]</t>
  </si>
  <si>
    <t>Run 41: CA WWTP.NPV Investment[HaveCapture, WWTP1to10, NoWTE, large]</t>
  </si>
  <si>
    <t>Run 42: CA WWTP.NPV Investment[HaveCapture, WWTP1to10, NoWTE, large]</t>
  </si>
  <si>
    <t>Run 43: CA WWTP.NPV Investment[HaveCapture, WWTP1to10, NoWTE, large]</t>
  </si>
  <si>
    <t>Run 44: CA WWTP.NPV Investment[HaveCapture, WWTP1to10, NoWTE, large]</t>
  </si>
  <si>
    <t>Run 1: CA WWTP.NPV Investment[HaveCapture, WWTP1to10, CF, small]</t>
  </si>
  <si>
    <t>Run 2: CA WWTP.NPV Investment[HaveCapture, WWTP1to10, CF, small]</t>
  </si>
  <si>
    <t>Run 3: CA WWTP.NPV Investment[HaveCapture, WWTP1to10, CF, small]</t>
  </si>
  <si>
    <t>Run 4: CA WWTP.NPV Investment[HaveCapture, WWTP1to10, CF, small]</t>
  </si>
  <si>
    <t>Run 5: CA WWTP.NPV Investment[HaveCapture, WWTP1to10, CF, small]</t>
  </si>
  <si>
    <t>Run 6: CA WWTP.NPV Investment[HaveCapture, WWTP1to10, CF, small]</t>
  </si>
  <si>
    <t>Run 7: CA WWTP.NPV Investment[HaveCapture, WWTP1to10, CF, small]</t>
  </si>
  <si>
    <t>Run 8: CA WWTP.NPV Investment[HaveCapture, WWTP1to10, CF, small]</t>
  </si>
  <si>
    <t>Run 9: CA WWTP.NPV Investment[HaveCapture, WWTP1to10, CF, small]</t>
  </si>
  <si>
    <t>Run 10: CA WWTP.NPV Investment[HaveCapture, WWTP1to10, CF, small]</t>
  </si>
  <si>
    <t>Run 11: CA WWTP.NPV Investment[HaveCapture, WWTP1to10, CF, small]</t>
  </si>
  <si>
    <t>Run 12: CA WWTP.NPV Investment[HaveCapture, WWTP1to10, CF, small]</t>
  </si>
  <si>
    <t>Run 13: CA WWTP.NPV Investment[HaveCapture, WWTP1to10, CF, small]</t>
  </si>
  <si>
    <t>Run 14: CA WWTP.NPV Investment[HaveCapture, WWTP1to10, CF, small]</t>
  </si>
  <si>
    <t>Run 15: CA WWTP.NPV Investment[HaveCapture, WWTP1to10, CF, small]</t>
  </si>
  <si>
    <t>Run 16: CA WWTP.NPV Investment[HaveCapture, WWTP1to10, CF, small]</t>
  </si>
  <si>
    <t>Run 17: CA WWTP.NPV Investment[HaveCapture, WWTP1to10, CF, small]</t>
  </si>
  <si>
    <t>Run 18: CA WWTP.NPV Investment[HaveCapture, WWTP1to10, CF, small]</t>
  </si>
  <si>
    <t>Run 19: CA WWTP.NPV Investment[HaveCapture, WWTP1to10, CF, small]</t>
  </si>
  <si>
    <t>Run 20: CA WWTP.NPV Investment[HaveCapture, WWTP1to10, CF, small]</t>
  </si>
  <si>
    <t>Run 21: CA WWTP.NPV Investment[HaveCapture, WWTP1to10, CF, small]</t>
  </si>
  <si>
    <t>Run 22: CA WWTP.NPV Investment[HaveCapture, WWTP1to10, CF, small]</t>
  </si>
  <si>
    <t>Run 23: CA WWTP.NPV Investment[HaveCapture, WWTP1to10, CF, small]</t>
  </si>
  <si>
    <t>Run 24: CA WWTP.NPV Investment[HaveCapture, WWTP1to10, CF, small]</t>
  </si>
  <si>
    <t>Run 25: CA WWTP.NPV Investment[HaveCapture, WWTP1to10, CF, small]</t>
  </si>
  <si>
    <t>Run 26: CA WWTP.NPV Investment[HaveCapture, WWTP1to10, CF, small]</t>
  </si>
  <si>
    <t>Run 27: CA WWTP.NPV Investment[HaveCapture, WWTP1to10, CF, small]</t>
  </si>
  <si>
    <t>Run 28: CA WWTP.NPV Investment[HaveCapture, WWTP1to10, CF, small]</t>
  </si>
  <si>
    <t>Run 29: CA WWTP.NPV Investment[HaveCapture, WWTP1to10, CF, small]</t>
  </si>
  <si>
    <t>Run 30: CA WWTP.NPV Investment[HaveCapture, WWTP1to10, CF, small]</t>
  </si>
  <si>
    <t>Run 31: CA WWTP.NPV Investment[HaveCapture, WWTP1to10, CF, small]</t>
  </si>
  <si>
    <t>Run 32: CA WWTP.NPV Investment[HaveCapture, WWTP1to10, CF, small]</t>
  </si>
  <si>
    <t>Run 33: CA WWTP.NPV Investment[HaveCapture, WWTP1to10, CF, small]</t>
  </si>
  <si>
    <t>Run 34: CA WWTP.NPV Investment[HaveCapture, WWTP1to10, CF, small]</t>
  </si>
  <si>
    <t>Run 35: CA WWTP.NPV Investment[HaveCapture, WWTP1to10, CF, small]</t>
  </si>
  <si>
    <t>Run 36: CA WWTP.NPV Investment[HaveCapture, WWTP1to10, CF, small]</t>
  </si>
  <si>
    <t>Run 37: CA WWTP.NPV Investment[HaveCapture, WWTP1to10, CF, small]</t>
  </si>
  <si>
    <t>Run 38: CA WWTP.NPV Investment[HaveCapture, WWTP1to10, CF, small]</t>
  </si>
  <si>
    <t>Run 39: CA WWTP.NPV Investment[HaveCapture, WWTP1to10, CF, small]</t>
  </si>
  <si>
    <t>Run 40: CA WWTP.NPV Investment[HaveCapture, WWTP1to10, CF, small]</t>
  </si>
  <si>
    <t>Run 41: CA WWTP.NPV Investment[HaveCapture, WWTP1to10, CF, small]</t>
  </si>
  <si>
    <t>Run 42: CA WWTP.NPV Investment[HaveCapture, WWTP1to10, CF, small]</t>
  </si>
  <si>
    <t>Run 43: CA WWTP.NPV Investment[HaveCapture, WWTP1to10, CF, small]</t>
  </si>
  <si>
    <t>Run 44: CA WWTP.NPV Investment[HaveCapture, WWTP1to10, CF, small]</t>
  </si>
  <si>
    <t>Run 1: CA WWTP.NPV Investment[HaveCapture, WWTP1to10, CF, medium]</t>
  </si>
  <si>
    <t>Run 2: CA WWTP.NPV Investment[HaveCapture, WWTP1to10, CF, medium]</t>
  </si>
  <si>
    <t>Run 3: CA WWTP.NPV Investment[HaveCapture, WWTP1to10, CF, medium]</t>
  </si>
  <si>
    <t>Run 4: CA WWTP.NPV Investment[HaveCapture, WWTP1to10, CF, medium]</t>
  </si>
  <si>
    <t>Run 5: CA WWTP.NPV Investment[HaveCapture, WWTP1to10, CF, medium]</t>
  </si>
  <si>
    <t>Run 6: CA WWTP.NPV Investment[HaveCapture, WWTP1to10, CF, medium]</t>
  </si>
  <si>
    <t>Run 7: CA WWTP.NPV Investment[HaveCapture, WWTP1to10, CF, medium]</t>
  </si>
  <si>
    <t>Run 8: CA WWTP.NPV Investment[HaveCapture, WWTP1to10, CF, medium]</t>
  </si>
  <si>
    <t>Run 9: CA WWTP.NPV Investment[HaveCapture, WWTP1to10, CF, medium]</t>
  </si>
  <si>
    <t>Run 10: CA WWTP.NPV Investment[HaveCapture, WWTP1to10, CF, medium]</t>
  </si>
  <si>
    <t>Run 11: CA WWTP.NPV Investment[HaveCapture, WWTP1to10, CF, medium]</t>
  </si>
  <si>
    <t>Run 12: CA WWTP.NPV Investment[HaveCapture, WWTP1to10, CF, medium]</t>
  </si>
  <si>
    <t>Run 13: CA WWTP.NPV Investment[HaveCapture, WWTP1to10, CF, medium]</t>
  </si>
  <si>
    <t>Run 14: CA WWTP.NPV Investment[HaveCapture, WWTP1to10, CF, medium]</t>
  </si>
  <si>
    <t>Run 15: CA WWTP.NPV Investment[HaveCapture, WWTP1to10, CF, medium]</t>
  </si>
  <si>
    <t>Run 16: CA WWTP.NPV Investment[HaveCapture, WWTP1to10, CF, medium]</t>
  </si>
  <si>
    <t>Run 17: CA WWTP.NPV Investment[HaveCapture, WWTP1to10, CF, medium]</t>
  </si>
  <si>
    <t>Run 18: CA WWTP.NPV Investment[HaveCapture, WWTP1to10, CF, medium]</t>
  </si>
  <si>
    <t>Run 19: CA WWTP.NPV Investment[HaveCapture, WWTP1to10, CF, medium]</t>
  </si>
  <si>
    <t>Run 20: CA WWTP.NPV Investment[HaveCapture, WWTP1to10, CF, medium]</t>
  </si>
  <si>
    <t>Run 21: CA WWTP.NPV Investment[HaveCapture, WWTP1to10, CF, medium]</t>
  </si>
  <si>
    <t>Run 22: CA WWTP.NPV Investment[HaveCapture, WWTP1to10, CF, medium]</t>
  </si>
  <si>
    <t>Run 23: CA WWTP.NPV Investment[HaveCapture, WWTP1to10, CF, medium]</t>
  </si>
  <si>
    <t>Run 24: CA WWTP.NPV Investment[HaveCapture, WWTP1to10, CF, medium]</t>
  </si>
  <si>
    <t>Run 25: CA WWTP.NPV Investment[HaveCapture, WWTP1to10, CF, medium]</t>
  </si>
  <si>
    <t>Run 26: CA WWTP.NPV Investment[HaveCapture, WWTP1to10, CF, medium]</t>
  </si>
  <si>
    <t>Run 27: CA WWTP.NPV Investment[HaveCapture, WWTP1to10, CF, medium]</t>
  </si>
  <si>
    <t>Run 28: CA WWTP.NPV Investment[HaveCapture, WWTP1to10, CF, medium]</t>
  </si>
  <si>
    <t>Run 29: CA WWTP.NPV Investment[HaveCapture, WWTP1to10, CF, medium]</t>
  </si>
  <si>
    <t>Run 30: CA WWTP.NPV Investment[HaveCapture, WWTP1to10, CF, medium]</t>
  </si>
  <si>
    <t>Run 31: CA WWTP.NPV Investment[HaveCapture, WWTP1to10, CF, medium]</t>
  </si>
  <si>
    <t>Run 32: CA WWTP.NPV Investment[HaveCapture, WWTP1to10, CF, medium]</t>
  </si>
  <si>
    <t>Run 33: CA WWTP.NPV Investment[HaveCapture, WWTP1to10, CF, medium]</t>
  </si>
  <si>
    <t>Run 34: CA WWTP.NPV Investment[HaveCapture, WWTP1to10, CF, medium]</t>
  </si>
  <si>
    <t>Run 35: CA WWTP.NPV Investment[HaveCapture, WWTP1to10, CF, medium]</t>
  </si>
  <si>
    <t>Run 36: CA WWTP.NPV Investment[HaveCapture, WWTP1to10, CF, medium]</t>
  </si>
  <si>
    <t>Run 37: CA WWTP.NPV Investment[HaveCapture, WWTP1to10, CF, medium]</t>
  </si>
  <si>
    <t>Run 38: CA WWTP.NPV Investment[HaveCapture, WWTP1to10, CF, medium]</t>
  </si>
  <si>
    <t>Run 39: CA WWTP.NPV Investment[HaveCapture, WWTP1to10, CF, medium]</t>
  </si>
  <si>
    <t>Run 40: CA WWTP.NPV Investment[HaveCapture, WWTP1to10, CF, medium]</t>
  </si>
  <si>
    <t>Run 41: CA WWTP.NPV Investment[HaveCapture, WWTP1to10, CF, medium]</t>
  </si>
  <si>
    <t>Run 42: CA WWTP.NPV Investment[HaveCapture, WWTP1to10, CF, medium]</t>
  </si>
  <si>
    <t>Run 43: CA WWTP.NPV Investment[HaveCapture, WWTP1to10, CF, medium]</t>
  </si>
  <si>
    <t>Run 44: CA WWTP.NPV Investment[HaveCapture, WWTP1to10, CF, medium]</t>
  </si>
  <si>
    <t>Run 1: CA WWTP.NPV Investment[HaveCapture, WWTP1to10, CF, large]</t>
  </si>
  <si>
    <t>Run 2: CA WWTP.NPV Investment[HaveCapture, WWTP1to10, CF, large]</t>
  </si>
  <si>
    <t>Run 3: CA WWTP.NPV Investment[HaveCapture, WWTP1to10, CF, large]</t>
  </si>
  <si>
    <t>Run 4: CA WWTP.NPV Investment[HaveCapture, WWTP1to10, CF, large]</t>
  </si>
  <si>
    <t>Run 5: CA WWTP.NPV Investment[HaveCapture, WWTP1to10, CF, large]</t>
  </si>
  <si>
    <t>Run 6: CA WWTP.NPV Investment[HaveCapture, WWTP1to10, CF, large]</t>
  </si>
  <si>
    <t>Run 7: CA WWTP.NPV Investment[HaveCapture, WWTP1to10, CF, large]</t>
  </si>
  <si>
    <t>Run 8: CA WWTP.NPV Investment[HaveCapture, WWTP1to10, CF, large]</t>
  </si>
  <si>
    <t>Run 9: CA WWTP.NPV Investment[HaveCapture, WWTP1to10, CF, large]</t>
  </si>
  <si>
    <t>Run 10: CA WWTP.NPV Investment[HaveCapture, WWTP1to10, CF, large]</t>
  </si>
  <si>
    <t>Run 11: CA WWTP.NPV Investment[HaveCapture, WWTP1to10, CF, large]</t>
  </si>
  <si>
    <t>Run 12: CA WWTP.NPV Investment[HaveCapture, WWTP1to10, CF, large]</t>
  </si>
  <si>
    <t>Run 13: CA WWTP.NPV Investment[HaveCapture, WWTP1to10, CF, large]</t>
  </si>
  <si>
    <t>Run 14: CA WWTP.NPV Investment[HaveCapture, WWTP1to10, CF, large]</t>
  </si>
  <si>
    <t>Run 15: CA WWTP.NPV Investment[HaveCapture, WWTP1to10, CF, large]</t>
  </si>
  <si>
    <t>Run 16: CA WWTP.NPV Investment[HaveCapture, WWTP1to10, CF, large]</t>
  </si>
  <si>
    <t>Run 17: CA WWTP.NPV Investment[HaveCapture, WWTP1to10, CF, large]</t>
  </si>
  <si>
    <t>Run 18: CA WWTP.NPV Investment[HaveCapture, WWTP1to10, CF, large]</t>
  </si>
  <si>
    <t>Run 19: CA WWTP.NPV Investment[HaveCapture, WWTP1to10, CF, large]</t>
  </si>
  <si>
    <t>Run 20: CA WWTP.NPV Investment[HaveCapture, WWTP1to10, CF, large]</t>
  </si>
  <si>
    <t>Run 21: CA WWTP.NPV Investment[HaveCapture, WWTP1to10, CF, large]</t>
  </si>
  <si>
    <t>Run 22: CA WWTP.NPV Investment[HaveCapture, WWTP1to10, CF, large]</t>
  </si>
  <si>
    <t>Run 23: CA WWTP.NPV Investment[HaveCapture, WWTP1to10, CF, large]</t>
  </si>
  <si>
    <t>Run 24: CA WWTP.NPV Investment[HaveCapture, WWTP1to10, CF, large]</t>
  </si>
  <si>
    <t>Run 25: CA WWTP.NPV Investment[HaveCapture, WWTP1to10, CF, large]</t>
  </si>
  <si>
    <t>Run 26: CA WWTP.NPV Investment[HaveCapture, WWTP1to10, CF, large]</t>
  </si>
  <si>
    <t>Run 27: CA WWTP.NPV Investment[HaveCapture, WWTP1to10, CF, large]</t>
  </si>
  <si>
    <t>Run 28: CA WWTP.NPV Investment[HaveCapture, WWTP1to10, CF, large]</t>
  </si>
  <si>
    <t>Run 29: CA WWTP.NPV Investment[HaveCapture, WWTP1to10, CF, large]</t>
  </si>
  <si>
    <t>Run 30: CA WWTP.NPV Investment[HaveCapture, WWTP1to10, CF, large]</t>
  </si>
  <si>
    <t>Run 31: CA WWTP.NPV Investment[HaveCapture, WWTP1to10, CF, large]</t>
  </si>
  <si>
    <t>Run 32: CA WWTP.NPV Investment[HaveCapture, WWTP1to10, CF, large]</t>
  </si>
  <si>
    <t>Run 33: CA WWTP.NPV Investment[HaveCapture, WWTP1to10, CF, large]</t>
  </si>
  <si>
    <t>Run 34: CA WWTP.NPV Investment[HaveCapture, WWTP1to10, CF, large]</t>
  </si>
  <si>
    <t>Run 35: CA WWTP.NPV Investment[HaveCapture, WWTP1to10, CF, large]</t>
  </si>
  <si>
    <t>Run 36: CA WWTP.NPV Investment[HaveCapture, WWTP1to10, CF, large]</t>
  </si>
  <si>
    <t>Run 37: CA WWTP.NPV Investment[HaveCapture, WWTP1to10, CF, large]</t>
  </si>
  <si>
    <t>Run 38: CA WWTP.NPV Investment[HaveCapture, WWTP1to10, CF, large]</t>
  </si>
  <si>
    <t>Run 39: CA WWTP.NPV Investment[HaveCapture, WWTP1to10, CF, large]</t>
  </si>
  <si>
    <t>Run 40: CA WWTP.NPV Investment[HaveCapture, WWTP1to10, CF, large]</t>
  </si>
  <si>
    <t>Run 41: CA WWTP.NPV Investment[HaveCapture, WWTP1to10, CF, large]</t>
  </si>
  <si>
    <t>Run 42: CA WWTP.NPV Investment[HaveCapture, WWTP1to10, CF, large]</t>
  </si>
  <si>
    <t>Run 43: CA WWTP.NPV Investment[HaveCapture, WWTP1to10, CF, large]</t>
  </si>
  <si>
    <t>Run 44: CA WWTP.NPV Investment[HaveCapture, WWTP1to10, CF, large]</t>
  </si>
  <si>
    <t>Run 1: CA WWTP.NPV Investment[HaveCapture, WWTP1to10, Elec, small]</t>
  </si>
  <si>
    <t>Run 2: CA WWTP.NPV Investment[HaveCapture, WWTP1to10, Elec, small]</t>
  </si>
  <si>
    <t>Run 3: CA WWTP.NPV Investment[HaveCapture, WWTP1to10, Elec, small]</t>
  </si>
  <si>
    <t>Run 4: CA WWTP.NPV Investment[HaveCapture, WWTP1to10, Elec, small]</t>
  </si>
  <si>
    <t>Run 5: CA WWTP.NPV Investment[HaveCapture, WWTP1to10, Elec, small]</t>
  </si>
  <si>
    <t>Run 6: CA WWTP.NPV Investment[HaveCapture, WWTP1to10, Elec, small]</t>
  </si>
  <si>
    <t>Run 7: CA WWTP.NPV Investment[HaveCapture, WWTP1to10, Elec, small]</t>
  </si>
  <si>
    <t>Run 8: CA WWTP.NPV Investment[HaveCapture, WWTP1to10, Elec, small]</t>
  </si>
  <si>
    <t>Run 9: CA WWTP.NPV Investment[HaveCapture, WWTP1to10, Elec, small]</t>
  </si>
  <si>
    <t>Run 10: CA WWTP.NPV Investment[HaveCapture, WWTP1to10, Elec, small]</t>
  </si>
  <si>
    <t>Run 11: CA WWTP.NPV Investment[HaveCapture, WWTP1to10, Elec, small]</t>
  </si>
  <si>
    <t>Run 12: CA WWTP.NPV Investment[HaveCapture, WWTP1to10, Elec, small]</t>
  </si>
  <si>
    <t>Run 13: CA WWTP.NPV Investment[HaveCapture, WWTP1to10, Elec, small]</t>
  </si>
  <si>
    <t>Run 14: CA WWTP.NPV Investment[HaveCapture, WWTP1to10, Elec, small]</t>
  </si>
  <si>
    <t>Run 15: CA WWTP.NPV Investment[HaveCapture, WWTP1to10, Elec, small]</t>
  </si>
  <si>
    <t>Run 16: CA WWTP.NPV Investment[HaveCapture, WWTP1to10, Elec, small]</t>
  </si>
  <si>
    <t>Run 17: CA WWTP.NPV Investment[HaveCapture, WWTP1to10, Elec, small]</t>
  </si>
  <si>
    <t>Run 18: CA WWTP.NPV Investment[HaveCapture, WWTP1to10, Elec, small]</t>
  </si>
  <si>
    <t>Run 19: CA WWTP.NPV Investment[HaveCapture, WWTP1to10, Elec, small]</t>
  </si>
  <si>
    <t>Run 20: CA WWTP.NPV Investment[HaveCapture, WWTP1to10, Elec, small]</t>
  </si>
  <si>
    <t>Run 21: CA WWTP.NPV Investment[HaveCapture, WWTP1to10, Elec, small]</t>
  </si>
  <si>
    <t>Run 22: CA WWTP.NPV Investment[HaveCapture, WWTP1to10, Elec, small]</t>
  </si>
  <si>
    <t>Run 23: CA WWTP.NPV Investment[HaveCapture, WWTP1to10, Elec, small]</t>
  </si>
  <si>
    <t>Run 24: CA WWTP.NPV Investment[HaveCapture, WWTP1to10, Elec, small]</t>
  </si>
  <si>
    <t>Run 25: CA WWTP.NPV Investment[HaveCapture, WWTP1to10, Elec, small]</t>
  </si>
  <si>
    <t>Run 26: CA WWTP.NPV Investment[HaveCapture, WWTP1to10, Elec, small]</t>
  </si>
  <si>
    <t>Run 27: CA WWTP.NPV Investment[HaveCapture, WWTP1to10, Elec, small]</t>
  </si>
  <si>
    <t>Run 28: CA WWTP.NPV Investment[HaveCapture, WWTP1to10, Elec, small]</t>
  </si>
  <si>
    <t>Run 29: CA WWTP.NPV Investment[HaveCapture, WWTP1to10, Elec, small]</t>
  </si>
  <si>
    <t>Run 30: CA WWTP.NPV Investment[HaveCapture, WWTP1to10, Elec, small]</t>
  </si>
  <si>
    <t>Run 31: CA WWTP.NPV Investment[HaveCapture, WWTP1to10, Elec, small]</t>
  </si>
  <si>
    <t>Run 32: CA WWTP.NPV Investment[HaveCapture, WWTP1to10, Elec, small]</t>
  </si>
  <si>
    <t>Run 33: CA WWTP.NPV Investment[HaveCapture, WWTP1to10, Elec, small]</t>
  </si>
  <si>
    <t>Run 34: CA WWTP.NPV Investment[HaveCapture, WWTP1to10, Elec, small]</t>
  </si>
  <si>
    <t>Run 35: CA WWTP.NPV Investment[HaveCapture, WWTP1to10, Elec, small]</t>
  </si>
  <si>
    <t>Run 36: CA WWTP.NPV Investment[HaveCapture, WWTP1to10, Elec, small]</t>
  </si>
  <si>
    <t>Run 37: CA WWTP.NPV Investment[HaveCapture, WWTP1to10, Elec, small]</t>
  </si>
  <si>
    <t>Run 38: CA WWTP.NPV Investment[HaveCapture, WWTP1to10, Elec, small]</t>
  </si>
  <si>
    <t>Run 39: CA WWTP.NPV Investment[HaveCapture, WWTP1to10, Elec, small]</t>
  </si>
  <si>
    <t>Run 40: CA WWTP.NPV Investment[HaveCapture, WWTP1to10, Elec, small]</t>
  </si>
  <si>
    <t>Run 41: CA WWTP.NPV Investment[HaveCapture, WWTP1to10, Elec, small]</t>
  </si>
  <si>
    <t>Run 42: CA WWTP.NPV Investment[HaveCapture, WWTP1to10, Elec, small]</t>
  </si>
  <si>
    <t>Run 43: CA WWTP.NPV Investment[HaveCapture, WWTP1to10, Elec, small]</t>
  </si>
  <si>
    <t>Run 44: CA WWTP.NPV Investment[HaveCapture, WWTP1to10, Elec, small]</t>
  </si>
  <si>
    <t>Run 1: CA WWTP.NPV Investment[HaveCapture, WWTP1to10, Elec, medium]</t>
  </si>
  <si>
    <t>Run 2: CA WWTP.NPV Investment[HaveCapture, WWTP1to10, Elec, medium]</t>
  </si>
  <si>
    <t>Run 3: CA WWTP.NPV Investment[HaveCapture, WWTP1to10, Elec, medium]</t>
  </si>
  <si>
    <t>Run 4: CA WWTP.NPV Investment[HaveCapture, WWTP1to10, Elec, medium]</t>
  </si>
  <si>
    <t>Run 5: CA WWTP.NPV Investment[HaveCapture, WWTP1to10, Elec, medium]</t>
  </si>
  <si>
    <t>Run 6: CA WWTP.NPV Investment[HaveCapture, WWTP1to10, Elec, medium]</t>
  </si>
  <si>
    <t>Run 7: CA WWTP.NPV Investment[HaveCapture, WWTP1to10, Elec, medium]</t>
  </si>
  <si>
    <t>Run 8: CA WWTP.NPV Investment[HaveCapture, WWTP1to10, Elec, medium]</t>
  </si>
  <si>
    <t>Run 9: CA WWTP.NPV Investment[HaveCapture, WWTP1to10, Elec, medium]</t>
  </si>
  <si>
    <t>Run 10: CA WWTP.NPV Investment[HaveCapture, WWTP1to10, Elec, medium]</t>
  </si>
  <si>
    <t>Run 11: CA WWTP.NPV Investment[HaveCapture, WWTP1to10, Elec, medium]</t>
  </si>
  <si>
    <t>Run 12: CA WWTP.NPV Investment[HaveCapture, WWTP1to10, Elec, medium]</t>
  </si>
  <si>
    <t>Run 13: CA WWTP.NPV Investment[HaveCapture, WWTP1to10, Elec, medium]</t>
  </si>
  <si>
    <t>Run 14: CA WWTP.NPV Investment[HaveCapture, WWTP1to10, Elec, medium]</t>
  </si>
  <si>
    <t>Run 15: CA WWTP.NPV Investment[HaveCapture, WWTP1to10, Elec, medium]</t>
  </si>
  <si>
    <t>Run 16: CA WWTP.NPV Investment[HaveCapture, WWTP1to10, Elec, medium]</t>
  </si>
  <si>
    <t>Run 17: CA WWTP.NPV Investment[HaveCapture, WWTP1to10, Elec, medium]</t>
  </si>
  <si>
    <t>Run 18: CA WWTP.NPV Investment[HaveCapture, WWTP1to10, Elec, medium]</t>
  </si>
  <si>
    <t>Run 19: CA WWTP.NPV Investment[HaveCapture, WWTP1to10, Elec, medium]</t>
  </si>
  <si>
    <t>Run 20: CA WWTP.NPV Investment[HaveCapture, WWTP1to10, Elec, medium]</t>
  </si>
  <si>
    <t>Run 21: CA WWTP.NPV Investment[HaveCapture, WWTP1to10, Elec, medium]</t>
  </si>
  <si>
    <t>Run 22: CA WWTP.NPV Investment[HaveCapture, WWTP1to10, Elec, medium]</t>
  </si>
  <si>
    <t>Run 23: CA WWTP.NPV Investment[HaveCapture, WWTP1to10, Elec, medium]</t>
  </si>
  <si>
    <t>Run 24: CA WWTP.NPV Investment[HaveCapture, WWTP1to10, Elec, medium]</t>
  </si>
  <si>
    <t>Run 25: CA WWTP.NPV Investment[HaveCapture, WWTP1to10, Elec, medium]</t>
  </si>
  <si>
    <t>Run 26: CA WWTP.NPV Investment[HaveCapture, WWTP1to10, Elec, medium]</t>
  </si>
  <si>
    <t>Run 27: CA WWTP.NPV Investment[HaveCapture, WWTP1to10, Elec, medium]</t>
  </si>
  <si>
    <t>Run 28: CA WWTP.NPV Investment[HaveCapture, WWTP1to10, Elec, medium]</t>
  </si>
  <si>
    <t>Run 29: CA WWTP.NPV Investment[HaveCapture, WWTP1to10, Elec, medium]</t>
  </si>
  <si>
    <t>Run 30: CA WWTP.NPV Investment[HaveCapture, WWTP1to10, Elec, medium]</t>
  </si>
  <si>
    <t>Run 31: CA WWTP.NPV Investment[HaveCapture, WWTP1to10, Elec, medium]</t>
  </si>
  <si>
    <t>Run 32: CA WWTP.NPV Investment[HaveCapture, WWTP1to10, Elec, medium]</t>
  </si>
  <si>
    <t>Run 33: CA WWTP.NPV Investment[HaveCapture, WWTP1to10, Elec, medium]</t>
  </si>
  <si>
    <t>Run 34: CA WWTP.NPV Investment[HaveCapture, WWTP1to10, Elec, medium]</t>
  </si>
  <si>
    <t>Run 35: CA WWTP.NPV Investment[HaveCapture, WWTP1to10, Elec, medium]</t>
  </si>
  <si>
    <t>Run 36: CA WWTP.NPV Investment[HaveCapture, WWTP1to10, Elec, medium]</t>
  </si>
  <si>
    <t>Run 37: CA WWTP.NPV Investment[HaveCapture, WWTP1to10, Elec, medium]</t>
  </si>
  <si>
    <t>Run 38: CA WWTP.NPV Investment[HaveCapture, WWTP1to10, Elec, medium]</t>
  </si>
  <si>
    <t>Run 39: CA WWTP.NPV Investment[HaveCapture, WWTP1to10, Elec, medium]</t>
  </si>
  <si>
    <t>Run 40: CA WWTP.NPV Investment[HaveCapture, WWTP1to10, Elec, medium]</t>
  </si>
  <si>
    <t>Run 41: CA WWTP.NPV Investment[HaveCapture, WWTP1to10, Elec, medium]</t>
  </si>
  <si>
    <t>Run 42: CA WWTP.NPV Investment[HaveCapture, WWTP1to10, Elec, medium]</t>
  </si>
  <si>
    <t>Run 43: CA WWTP.NPV Investment[HaveCapture, WWTP1to10, Elec, medium]</t>
  </si>
  <si>
    <t>Run 44: CA WWTP.NPV Investment[HaveCapture, WWTP1to10, Elec, medium]</t>
  </si>
  <si>
    <t>Run 1: CA WWTP.NPV Investment[HaveCapture, WWTP1to10, Elec, large]</t>
  </si>
  <si>
    <t>Run 2: CA WWTP.NPV Investment[HaveCapture, WWTP1to10, Elec, large]</t>
  </si>
  <si>
    <t>Run 3: CA WWTP.NPV Investment[HaveCapture, WWTP1to10, Elec, large]</t>
  </si>
  <si>
    <t>Run 4: CA WWTP.NPV Investment[HaveCapture, WWTP1to10, Elec, large]</t>
  </si>
  <si>
    <t>Run 5: CA WWTP.NPV Investment[HaveCapture, WWTP1to10, Elec, large]</t>
  </si>
  <si>
    <t>Run 6: CA WWTP.NPV Investment[HaveCapture, WWTP1to10, Elec, large]</t>
  </si>
  <si>
    <t>Run 7: CA WWTP.NPV Investment[HaveCapture, WWTP1to10, Elec, large]</t>
  </si>
  <si>
    <t>Run 8: CA WWTP.NPV Investment[HaveCapture, WWTP1to10, Elec, large]</t>
  </si>
  <si>
    <t>Run 9: CA WWTP.NPV Investment[HaveCapture, WWTP1to10, Elec, large]</t>
  </si>
  <si>
    <t>Run 10: CA WWTP.NPV Investment[HaveCapture, WWTP1to10, Elec, large]</t>
  </si>
  <si>
    <t>Run 11: CA WWTP.NPV Investment[HaveCapture, WWTP1to10, Elec, large]</t>
  </si>
  <si>
    <t>Run 12: CA WWTP.NPV Investment[HaveCapture, WWTP1to10, Elec, large]</t>
  </si>
  <si>
    <t>Run 13: CA WWTP.NPV Investment[HaveCapture, WWTP1to10, Elec, large]</t>
  </si>
  <si>
    <t>Run 14: CA WWTP.NPV Investment[HaveCapture, WWTP1to10, Elec, large]</t>
  </si>
  <si>
    <t>Run 15: CA WWTP.NPV Investment[HaveCapture, WWTP1to10, Elec, large]</t>
  </si>
  <si>
    <t>Run 16: CA WWTP.NPV Investment[HaveCapture, WWTP1to10, Elec, large]</t>
  </si>
  <si>
    <t>Run 17: CA WWTP.NPV Investment[HaveCapture, WWTP1to10, Elec, large]</t>
  </si>
  <si>
    <t>Run 18: CA WWTP.NPV Investment[HaveCapture, WWTP1to10, Elec, large]</t>
  </si>
  <si>
    <t>Run 19: CA WWTP.NPV Investment[HaveCapture, WWTP1to10, Elec, large]</t>
  </si>
  <si>
    <t>Run 20: CA WWTP.NPV Investment[HaveCapture, WWTP1to10, Elec, large]</t>
  </si>
  <si>
    <t>Run 21: CA WWTP.NPV Investment[HaveCapture, WWTP1to10, Elec, large]</t>
  </si>
  <si>
    <t>Run 22: CA WWTP.NPV Investment[HaveCapture, WWTP1to10, Elec, large]</t>
  </si>
  <si>
    <t>Run 23: CA WWTP.NPV Investment[HaveCapture, WWTP1to10, Elec, large]</t>
  </si>
  <si>
    <t>Run 24: CA WWTP.NPV Investment[HaveCapture, WWTP1to10, Elec, large]</t>
  </si>
  <si>
    <t>Run 25: CA WWTP.NPV Investment[HaveCapture, WWTP1to10, Elec, large]</t>
  </si>
  <si>
    <t>Run 26: CA WWTP.NPV Investment[HaveCapture, WWTP1to10, Elec, large]</t>
  </si>
  <si>
    <t>Run 27: CA WWTP.NPV Investment[HaveCapture, WWTP1to10, Elec, large]</t>
  </si>
  <si>
    <t>Run 28: CA WWTP.NPV Investment[HaveCapture, WWTP1to10, Elec, large]</t>
  </si>
  <si>
    <t>Run 29: CA WWTP.NPV Investment[HaveCapture, WWTP1to10, Elec, large]</t>
  </si>
  <si>
    <t>Run 30: CA WWTP.NPV Investment[HaveCapture, WWTP1to10, Elec, large]</t>
  </si>
  <si>
    <t>Run 31: CA WWTP.NPV Investment[HaveCapture, WWTP1to10, Elec, large]</t>
  </si>
  <si>
    <t>Run 32: CA WWTP.NPV Investment[HaveCapture, WWTP1to10, Elec, large]</t>
  </si>
  <si>
    <t>Run 33: CA WWTP.NPV Investment[HaveCapture, WWTP1to10, Elec, large]</t>
  </si>
  <si>
    <t>Run 34: CA WWTP.NPV Investment[HaveCapture, WWTP1to10, Elec, large]</t>
  </si>
  <si>
    <t>Run 35: CA WWTP.NPV Investment[HaveCapture, WWTP1to10, Elec, large]</t>
  </si>
  <si>
    <t>Run 36: CA WWTP.NPV Investment[HaveCapture, WWTP1to10, Elec, large]</t>
  </si>
  <si>
    <t>Run 37: CA WWTP.NPV Investment[HaveCapture, WWTP1to10, Elec, large]</t>
  </si>
  <si>
    <t>Run 38: CA WWTP.NPV Investment[HaveCapture, WWTP1to10, Elec, large]</t>
  </si>
  <si>
    <t>Run 39: CA WWTP.NPV Investment[HaveCapture, WWTP1to10, Elec, large]</t>
  </si>
  <si>
    <t>Run 40: CA WWTP.NPV Investment[HaveCapture, WWTP1to10, Elec, large]</t>
  </si>
  <si>
    <t>Run 41: CA WWTP.NPV Investment[HaveCapture, WWTP1to10, Elec, large]</t>
  </si>
  <si>
    <t>Run 42: CA WWTP.NPV Investment[HaveCapture, WWTP1to10, Elec, large]</t>
  </si>
  <si>
    <t>Run 43: CA WWTP.NPV Investment[HaveCapture, WWTP1to10, Elec, large]</t>
  </si>
  <si>
    <t>Run 44: CA WWTP.NPV Investment[HaveCapture, WWTP1to10, Elec, large]</t>
  </si>
  <si>
    <t>Run 1: CA WWTP.NPV Investment[HaveCapture, WWTP1to10, CNG, small]</t>
  </si>
  <si>
    <t>Run 2: CA WWTP.NPV Investment[HaveCapture, WWTP1to10, CNG, small]</t>
  </si>
  <si>
    <t>Run 3: CA WWTP.NPV Investment[HaveCapture, WWTP1to10, CNG, small]</t>
  </si>
  <si>
    <t>Run 4: CA WWTP.NPV Investment[HaveCapture, WWTP1to10, CNG, small]</t>
  </si>
  <si>
    <t>Run 5: CA WWTP.NPV Investment[HaveCapture, WWTP1to10, CNG, small]</t>
  </si>
  <si>
    <t>Run 6: CA WWTP.NPV Investment[HaveCapture, WWTP1to10, CNG, small]</t>
  </si>
  <si>
    <t>Run 7: CA WWTP.NPV Investment[HaveCapture, WWTP1to10, CNG, small]</t>
  </si>
  <si>
    <t>Run 8: CA WWTP.NPV Investment[HaveCapture, WWTP1to10, CNG, small]</t>
  </si>
  <si>
    <t>Run 9: CA WWTP.NPV Investment[HaveCapture, WWTP1to10, CNG, small]</t>
  </si>
  <si>
    <t>Run 10: CA WWTP.NPV Investment[HaveCapture, WWTP1to10, CNG, small]</t>
  </si>
  <si>
    <t>Run 11: CA WWTP.NPV Investment[HaveCapture, WWTP1to10, CNG, small]</t>
  </si>
  <si>
    <t>Run 12: CA WWTP.NPV Investment[HaveCapture, WWTP1to10, CNG, small]</t>
  </si>
  <si>
    <t>Run 13: CA WWTP.NPV Investment[HaveCapture, WWTP1to10, CNG, small]</t>
  </si>
  <si>
    <t>Run 14: CA WWTP.NPV Investment[HaveCapture, WWTP1to10, CNG, small]</t>
  </si>
  <si>
    <t>Run 15: CA WWTP.NPV Investment[HaveCapture, WWTP1to10, CNG, small]</t>
  </si>
  <si>
    <t>Run 16: CA WWTP.NPV Investment[HaveCapture, WWTP1to10, CNG, small]</t>
  </si>
  <si>
    <t>Run 17: CA WWTP.NPV Investment[HaveCapture, WWTP1to10, CNG, small]</t>
  </si>
  <si>
    <t>Run 18: CA WWTP.NPV Investment[HaveCapture, WWTP1to10, CNG, small]</t>
  </si>
  <si>
    <t>Run 19: CA WWTP.NPV Investment[HaveCapture, WWTP1to10, CNG, small]</t>
  </si>
  <si>
    <t>Run 20: CA WWTP.NPV Investment[HaveCapture, WWTP1to10, CNG, small]</t>
  </si>
  <si>
    <t>Run 21: CA WWTP.NPV Investment[HaveCapture, WWTP1to10, CNG, small]</t>
  </si>
  <si>
    <t>Run 22: CA WWTP.NPV Investment[HaveCapture, WWTP1to10, CNG, small]</t>
  </si>
  <si>
    <t>Run 23: CA WWTP.NPV Investment[HaveCapture, WWTP1to10, CNG, small]</t>
  </si>
  <si>
    <t>Run 24: CA WWTP.NPV Investment[HaveCapture, WWTP1to10, CNG, small]</t>
  </si>
  <si>
    <t>Run 25: CA WWTP.NPV Investment[HaveCapture, WWTP1to10, CNG, small]</t>
  </si>
  <si>
    <t>Run 26: CA WWTP.NPV Investment[HaveCapture, WWTP1to10, CNG, small]</t>
  </si>
  <si>
    <t>Run 27: CA WWTP.NPV Investment[HaveCapture, WWTP1to10, CNG, small]</t>
  </si>
  <si>
    <t>Run 28: CA WWTP.NPV Investment[HaveCapture, WWTP1to10, CNG, small]</t>
  </si>
  <si>
    <t>Run 29: CA WWTP.NPV Investment[HaveCapture, WWTP1to10, CNG, small]</t>
  </si>
  <si>
    <t>Run 30: CA WWTP.NPV Investment[HaveCapture, WWTP1to10, CNG, small]</t>
  </si>
  <si>
    <t>Run 31: CA WWTP.NPV Investment[HaveCapture, WWTP1to10, CNG, small]</t>
  </si>
  <si>
    <t>Run 32: CA WWTP.NPV Investment[HaveCapture, WWTP1to10, CNG, small]</t>
  </si>
  <si>
    <t>Run 33: CA WWTP.NPV Investment[HaveCapture, WWTP1to10, CNG, small]</t>
  </si>
  <si>
    <t>Run 34: CA WWTP.NPV Investment[HaveCapture, WWTP1to10, CNG, small]</t>
  </si>
  <si>
    <t>Run 35: CA WWTP.NPV Investment[HaveCapture, WWTP1to10, CNG, small]</t>
  </si>
  <si>
    <t>Run 36: CA WWTP.NPV Investment[HaveCapture, WWTP1to10, CNG, small]</t>
  </si>
  <si>
    <t>Run 37: CA WWTP.NPV Investment[HaveCapture, WWTP1to10, CNG, small]</t>
  </si>
  <si>
    <t>Run 38: CA WWTP.NPV Investment[HaveCapture, WWTP1to10, CNG, small]</t>
  </si>
  <si>
    <t>Run 39: CA WWTP.NPV Investment[HaveCapture, WWTP1to10, CNG, small]</t>
  </si>
  <si>
    <t>Run 40: CA WWTP.NPV Investment[HaveCapture, WWTP1to10, CNG, small]</t>
  </si>
  <si>
    <t>Run 41: CA WWTP.NPV Investment[HaveCapture, WWTP1to10, CNG, small]</t>
  </si>
  <si>
    <t>Run 42: CA WWTP.NPV Investment[HaveCapture, WWTP1to10, CNG, small]</t>
  </si>
  <si>
    <t>Run 43: CA WWTP.NPV Investment[HaveCapture, WWTP1to10, CNG, small]</t>
  </si>
  <si>
    <t>Run 44: CA WWTP.NPV Investment[HaveCapture, WWTP1to10, CNG, small]</t>
  </si>
  <si>
    <t>Run 1: CA WWTP.NPV Investment[HaveCapture, WWTP1to10, CNG, medium]</t>
  </si>
  <si>
    <t>Run 2: CA WWTP.NPV Investment[HaveCapture, WWTP1to10, CNG, medium]</t>
  </si>
  <si>
    <t>Run 3: CA WWTP.NPV Investment[HaveCapture, WWTP1to10, CNG, medium]</t>
  </si>
  <si>
    <t>Run 4: CA WWTP.NPV Investment[HaveCapture, WWTP1to10, CNG, medium]</t>
  </si>
  <si>
    <t>Run 5: CA WWTP.NPV Investment[HaveCapture, WWTP1to10, CNG, medium]</t>
  </si>
  <si>
    <t>Run 6: CA WWTP.NPV Investment[HaveCapture, WWTP1to10, CNG, medium]</t>
  </si>
  <si>
    <t>Run 7: CA WWTP.NPV Investment[HaveCapture, WWTP1to10, CNG, medium]</t>
  </si>
  <si>
    <t>Run 8: CA WWTP.NPV Investment[HaveCapture, WWTP1to10, CNG, medium]</t>
  </si>
  <si>
    <t>Run 9: CA WWTP.NPV Investment[HaveCapture, WWTP1to10, CNG, medium]</t>
  </si>
  <si>
    <t>Run 10: CA WWTP.NPV Investment[HaveCapture, WWTP1to10, CNG, medium]</t>
  </si>
  <si>
    <t>Run 11: CA WWTP.NPV Investment[HaveCapture, WWTP1to10, CNG, medium]</t>
  </si>
  <si>
    <t>Run 12: CA WWTP.NPV Investment[HaveCapture, WWTP1to10, CNG, medium]</t>
  </si>
  <si>
    <t>Run 13: CA WWTP.NPV Investment[HaveCapture, WWTP1to10, CNG, medium]</t>
  </si>
  <si>
    <t>Run 14: CA WWTP.NPV Investment[HaveCapture, WWTP1to10, CNG, medium]</t>
  </si>
  <si>
    <t>Run 15: CA WWTP.NPV Investment[HaveCapture, WWTP1to10, CNG, medium]</t>
  </si>
  <si>
    <t>Run 16: CA WWTP.NPV Investment[HaveCapture, WWTP1to10, CNG, medium]</t>
  </si>
  <si>
    <t>Run 17: CA WWTP.NPV Investment[HaveCapture, WWTP1to10, CNG, medium]</t>
  </si>
  <si>
    <t>Run 18: CA WWTP.NPV Investment[HaveCapture, WWTP1to10, CNG, medium]</t>
  </si>
  <si>
    <t>Run 19: CA WWTP.NPV Investment[HaveCapture, WWTP1to10, CNG, medium]</t>
  </si>
  <si>
    <t>Run 20: CA WWTP.NPV Investment[HaveCapture, WWTP1to10, CNG, medium]</t>
  </si>
  <si>
    <t>Run 21: CA WWTP.NPV Investment[HaveCapture, WWTP1to10, CNG, medium]</t>
  </si>
  <si>
    <t>Run 22: CA WWTP.NPV Investment[HaveCapture, WWTP1to10, CNG, medium]</t>
  </si>
  <si>
    <t>Run 23: CA WWTP.NPV Investment[HaveCapture, WWTP1to10, CNG, medium]</t>
  </si>
  <si>
    <t>Run 24: CA WWTP.NPV Investment[HaveCapture, WWTP1to10, CNG, medium]</t>
  </si>
  <si>
    <t>Run 25: CA WWTP.NPV Investment[HaveCapture, WWTP1to10, CNG, medium]</t>
  </si>
  <si>
    <t>Run 26: CA WWTP.NPV Investment[HaveCapture, WWTP1to10, CNG, medium]</t>
  </si>
  <si>
    <t>Run 27: CA WWTP.NPV Investment[HaveCapture, WWTP1to10, CNG, medium]</t>
  </si>
  <si>
    <t>Run 28: CA WWTP.NPV Investment[HaveCapture, WWTP1to10, CNG, medium]</t>
  </si>
  <si>
    <t>Run 29: CA WWTP.NPV Investment[HaveCapture, WWTP1to10, CNG, medium]</t>
  </si>
  <si>
    <t>Run 30: CA WWTP.NPV Investment[HaveCapture, WWTP1to10, CNG, medium]</t>
  </si>
  <si>
    <t>Run 31: CA WWTP.NPV Investment[HaveCapture, WWTP1to10, CNG, medium]</t>
  </si>
  <si>
    <t>Run 32: CA WWTP.NPV Investment[HaveCapture, WWTP1to10, CNG, medium]</t>
  </si>
  <si>
    <t>Run 33: CA WWTP.NPV Investment[HaveCapture, WWTP1to10, CNG, medium]</t>
  </si>
  <si>
    <t>Run 34: CA WWTP.NPV Investment[HaveCapture, WWTP1to10, CNG, medium]</t>
  </si>
  <si>
    <t>Run 35: CA WWTP.NPV Investment[HaveCapture, WWTP1to10, CNG, medium]</t>
  </si>
  <si>
    <t>Run 36: CA WWTP.NPV Investment[HaveCapture, WWTP1to10, CNG, medium]</t>
  </si>
  <si>
    <t>Run 37: CA WWTP.NPV Investment[HaveCapture, WWTP1to10, CNG, medium]</t>
  </si>
  <si>
    <t>Run 38: CA WWTP.NPV Investment[HaveCapture, WWTP1to10, CNG, medium]</t>
  </si>
  <si>
    <t>Run 39: CA WWTP.NPV Investment[HaveCapture, WWTP1to10, CNG, medium]</t>
  </si>
  <si>
    <t>Run 40: CA WWTP.NPV Investment[HaveCapture, WWTP1to10, CNG, medium]</t>
  </si>
  <si>
    <t>Run 41: CA WWTP.NPV Investment[HaveCapture, WWTP1to10, CNG, medium]</t>
  </si>
  <si>
    <t>Run 42: CA WWTP.NPV Investment[HaveCapture, WWTP1to10, CNG, medium]</t>
  </si>
  <si>
    <t>Run 43: CA WWTP.NPV Investment[HaveCapture, WWTP1to10, CNG, medium]</t>
  </si>
  <si>
    <t>Run 44: CA WWTP.NPV Investment[HaveCapture, WWTP1to10, CNG, medium]</t>
  </si>
  <si>
    <t>Run 1: CA WWTP.NPV Investment[HaveCapture, WWTP1to10, CNG, large]</t>
  </si>
  <si>
    <t>Run 2: CA WWTP.NPV Investment[HaveCapture, WWTP1to10, CNG, large]</t>
  </si>
  <si>
    <t>Run 3: CA WWTP.NPV Investment[HaveCapture, WWTP1to10, CNG, large]</t>
  </si>
  <si>
    <t>Run 4: CA WWTP.NPV Investment[HaveCapture, WWTP1to10, CNG, large]</t>
  </si>
  <si>
    <t>Run 5: CA WWTP.NPV Investment[HaveCapture, WWTP1to10, CNG, large]</t>
  </si>
  <si>
    <t>Run 6: CA WWTP.NPV Investment[HaveCapture, WWTP1to10, CNG, large]</t>
  </si>
  <si>
    <t>Run 7: CA WWTP.NPV Investment[HaveCapture, WWTP1to10, CNG, large]</t>
  </si>
  <si>
    <t>Run 8: CA WWTP.NPV Investment[HaveCapture, WWTP1to10, CNG, large]</t>
  </si>
  <si>
    <t>Run 9: CA WWTP.NPV Investment[HaveCapture, WWTP1to10, CNG, large]</t>
  </si>
  <si>
    <t>Run 10: CA WWTP.NPV Investment[HaveCapture, WWTP1to10, CNG, large]</t>
  </si>
  <si>
    <t>Run 11: CA WWTP.NPV Investment[HaveCapture, WWTP1to10, CNG, large]</t>
  </si>
  <si>
    <t>Run 12: CA WWTP.NPV Investment[HaveCapture, WWTP1to10, CNG, large]</t>
  </si>
  <si>
    <t>Run 13: CA WWTP.NPV Investment[HaveCapture, WWTP1to10, CNG, large]</t>
  </si>
  <si>
    <t>Run 14: CA WWTP.NPV Investment[HaveCapture, WWTP1to10, CNG, large]</t>
  </si>
  <si>
    <t>Run 15: CA WWTP.NPV Investment[HaveCapture, WWTP1to10, CNG, large]</t>
  </si>
  <si>
    <t>Run 16: CA WWTP.NPV Investment[HaveCapture, WWTP1to10, CNG, large]</t>
  </si>
  <si>
    <t>Run 17: CA WWTP.NPV Investment[HaveCapture, WWTP1to10, CNG, large]</t>
  </si>
  <si>
    <t>Run 18: CA WWTP.NPV Investment[HaveCapture, WWTP1to10, CNG, large]</t>
  </si>
  <si>
    <t>Run 19: CA WWTP.NPV Investment[HaveCapture, WWTP1to10, CNG, large]</t>
  </si>
  <si>
    <t>Run 20: CA WWTP.NPV Investment[HaveCapture, WWTP1to10, CNG, large]</t>
  </si>
  <si>
    <t>Run 21: CA WWTP.NPV Investment[HaveCapture, WWTP1to10, CNG, large]</t>
  </si>
  <si>
    <t>Run 22: CA WWTP.NPV Investment[HaveCapture, WWTP1to10, CNG, large]</t>
  </si>
  <si>
    <t>Run 23: CA WWTP.NPV Investment[HaveCapture, WWTP1to10, CNG, large]</t>
  </si>
  <si>
    <t>Run 24: CA WWTP.NPV Investment[HaveCapture, WWTP1to10, CNG, large]</t>
  </si>
  <si>
    <t>Run 25: CA WWTP.NPV Investment[HaveCapture, WWTP1to10, CNG, large]</t>
  </si>
  <si>
    <t>Run 26: CA WWTP.NPV Investment[HaveCapture, WWTP1to10, CNG, large]</t>
  </si>
  <si>
    <t>Run 27: CA WWTP.NPV Investment[HaveCapture, WWTP1to10, CNG, large]</t>
  </si>
  <si>
    <t>Run 28: CA WWTP.NPV Investment[HaveCapture, WWTP1to10, CNG, large]</t>
  </si>
  <si>
    <t>Run 29: CA WWTP.NPV Investment[HaveCapture, WWTP1to10, CNG, large]</t>
  </si>
  <si>
    <t>Run 30: CA WWTP.NPV Investment[HaveCapture, WWTP1to10, CNG, large]</t>
  </si>
  <si>
    <t>Run 31: CA WWTP.NPV Investment[HaveCapture, WWTP1to10, CNG, large]</t>
  </si>
  <si>
    <t>Run 32: CA WWTP.NPV Investment[HaveCapture, WWTP1to10, CNG, large]</t>
  </si>
  <si>
    <t>Run 33: CA WWTP.NPV Investment[HaveCapture, WWTP1to10, CNG, large]</t>
  </si>
  <si>
    <t>Run 34: CA WWTP.NPV Investment[HaveCapture, WWTP1to10, CNG, large]</t>
  </si>
  <si>
    <t>Run 35: CA WWTP.NPV Investment[HaveCapture, WWTP1to10, CNG, large]</t>
  </si>
  <si>
    <t>Run 36: CA WWTP.NPV Investment[HaveCapture, WWTP1to10, CNG, large]</t>
  </si>
  <si>
    <t>Run 37: CA WWTP.NPV Investment[HaveCapture, WWTP1to10, CNG, large]</t>
  </si>
  <si>
    <t>Run 38: CA WWTP.NPV Investment[HaveCapture, WWTP1to10, CNG, large]</t>
  </si>
  <si>
    <t>Run 39: CA WWTP.NPV Investment[HaveCapture, WWTP1to10, CNG, large]</t>
  </si>
  <si>
    <t>Run 40: CA WWTP.NPV Investment[HaveCapture, WWTP1to10, CNG, large]</t>
  </si>
  <si>
    <t>Run 41: CA WWTP.NPV Investment[HaveCapture, WWTP1to10, CNG, large]</t>
  </si>
  <si>
    <t>Run 42: CA WWTP.NPV Investment[HaveCapture, WWTP1to10, CNG, large]</t>
  </si>
  <si>
    <t>Run 43: CA WWTP.NPV Investment[HaveCapture, WWTP1to10, CNG, large]</t>
  </si>
  <si>
    <t>Run 44: CA WWTP.NPV Investment[HaveCapture, WWTP1to10, CNG, large]</t>
  </si>
  <si>
    <t>Run 1: CA WWTP.NPV Investment[HaveCapture, WWTP1to10, PNG, small]</t>
  </si>
  <si>
    <t>Run 2: CA WWTP.NPV Investment[HaveCapture, WWTP1to10, PNG, small]</t>
  </si>
  <si>
    <t>Run 3: CA WWTP.NPV Investment[HaveCapture, WWTP1to10, PNG, small]</t>
  </si>
  <si>
    <t>Run 4: CA WWTP.NPV Investment[HaveCapture, WWTP1to10, PNG, small]</t>
  </si>
  <si>
    <t>Run 5: CA WWTP.NPV Investment[HaveCapture, WWTP1to10, PNG, small]</t>
  </si>
  <si>
    <t>Run 6: CA WWTP.NPV Investment[HaveCapture, WWTP1to10, PNG, small]</t>
  </si>
  <si>
    <t>Run 7: CA WWTP.NPV Investment[HaveCapture, WWTP1to10, PNG, small]</t>
  </si>
  <si>
    <t>Run 8: CA WWTP.NPV Investment[HaveCapture, WWTP1to10, PNG, small]</t>
  </si>
  <si>
    <t>Run 9: CA WWTP.NPV Investment[HaveCapture, WWTP1to10, PNG, small]</t>
  </si>
  <si>
    <t>Run 10: CA WWTP.NPV Investment[HaveCapture, WWTP1to10, PNG, small]</t>
  </si>
  <si>
    <t>Run 11: CA WWTP.NPV Investment[HaveCapture, WWTP1to10, PNG, small]</t>
  </si>
  <si>
    <t>Run 12: CA WWTP.NPV Investment[HaveCapture, WWTP1to10, PNG, small]</t>
  </si>
  <si>
    <t>Run 13: CA WWTP.NPV Investment[HaveCapture, WWTP1to10, PNG, small]</t>
  </si>
  <si>
    <t>Run 14: CA WWTP.NPV Investment[HaveCapture, WWTP1to10, PNG, small]</t>
  </si>
  <si>
    <t>Run 15: CA WWTP.NPV Investment[HaveCapture, WWTP1to10, PNG, small]</t>
  </si>
  <si>
    <t>Run 16: CA WWTP.NPV Investment[HaveCapture, WWTP1to10, PNG, small]</t>
  </si>
  <si>
    <t>Run 17: CA WWTP.NPV Investment[HaveCapture, WWTP1to10, PNG, small]</t>
  </si>
  <si>
    <t>Run 18: CA WWTP.NPV Investment[HaveCapture, WWTP1to10, PNG, small]</t>
  </si>
  <si>
    <t>Run 19: CA WWTP.NPV Investment[HaveCapture, WWTP1to10, PNG, small]</t>
  </si>
  <si>
    <t>Run 20: CA WWTP.NPV Investment[HaveCapture, WWTP1to10, PNG, small]</t>
  </si>
  <si>
    <t>Run 21: CA WWTP.NPV Investment[HaveCapture, WWTP1to10, PNG, small]</t>
  </si>
  <si>
    <t>Run 22: CA WWTP.NPV Investment[HaveCapture, WWTP1to10, PNG, small]</t>
  </si>
  <si>
    <t>Run 23: CA WWTP.NPV Investment[HaveCapture, WWTP1to10, PNG, small]</t>
  </si>
  <si>
    <t>Run 24: CA WWTP.NPV Investment[HaveCapture, WWTP1to10, PNG, small]</t>
  </si>
  <si>
    <t>Run 25: CA WWTP.NPV Investment[HaveCapture, WWTP1to10, PNG, small]</t>
  </si>
  <si>
    <t>Run 26: CA WWTP.NPV Investment[HaveCapture, WWTP1to10, PNG, small]</t>
  </si>
  <si>
    <t>Run 27: CA WWTP.NPV Investment[HaveCapture, WWTP1to10, PNG, small]</t>
  </si>
  <si>
    <t>Run 28: CA WWTP.NPV Investment[HaveCapture, WWTP1to10, PNG, small]</t>
  </si>
  <si>
    <t>Run 29: CA WWTP.NPV Investment[HaveCapture, WWTP1to10, PNG, small]</t>
  </si>
  <si>
    <t>Run 30: CA WWTP.NPV Investment[HaveCapture, WWTP1to10, PNG, small]</t>
  </si>
  <si>
    <t>Run 31: CA WWTP.NPV Investment[HaveCapture, WWTP1to10, PNG, small]</t>
  </si>
  <si>
    <t>Run 32: CA WWTP.NPV Investment[HaveCapture, WWTP1to10, PNG, small]</t>
  </si>
  <si>
    <t>Run 33: CA WWTP.NPV Investment[HaveCapture, WWTP1to10, PNG, small]</t>
  </si>
  <si>
    <t>Run 34: CA WWTP.NPV Investment[HaveCapture, WWTP1to10, PNG, small]</t>
  </si>
  <si>
    <t>Run 35: CA WWTP.NPV Investment[HaveCapture, WWTP1to10, PNG, small]</t>
  </si>
  <si>
    <t>Run 36: CA WWTP.NPV Investment[HaveCapture, WWTP1to10, PNG, small]</t>
  </si>
  <si>
    <t>Run 37: CA WWTP.NPV Investment[HaveCapture, WWTP1to10, PNG, small]</t>
  </si>
  <si>
    <t>Run 38: CA WWTP.NPV Investment[HaveCapture, WWTP1to10, PNG, small]</t>
  </si>
  <si>
    <t>Run 39: CA WWTP.NPV Investment[HaveCapture, WWTP1to10, PNG, small]</t>
  </si>
  <si>
    <t>Run 40: CA WWTP.NPV Investment[HaveCapture, WWTP1to10, PNG, small]</t>
  </si>
  <si>
    <t>Run 41: CA WWTP.NPV Investment[HaveCapture, WWTP1to10, PNG, small]</t>
  </si>
  <si>
    <t>Run 42: CA WWTP.NPV Investment[HaveCapture, WWTP1to10, PNG, small]</t>
  </si>
  <si>
    <t>Run 43: CA WWTP.NPV Investment[HaveCapture, WWTP1to10, PNG, small]</t>
  </si>
  <si>
    <t>Run 44: CA WWTP.NPV Investment[HaveCapture, WWTP1to10, PNG, small]</t>
  </si>
  <si>
    <t>Run 1: CA WWTP.NPV Investment[HaveCapture, WWTP1to10, PNG, medium]</t>
  </si>
  <si>
    <t>Run 2: CA WWTP.NPV Investment[HaveCapture, WWTP1to10, PNG, medium]</t>
  </si>
  <si>
    <t>Run 3: CA WWTP.NPV Investment[HaveCapture, WWTP1to10, PNG, medium]</t>
  </si>
  <si>
    <t>Run 4: CA WWTP.NPV Investment[HaveCapture, WWTP1to10, PNG, medium]</t>
  </si>
  <si>
    <t>Run 5: CA WWTP.NPV Investment[HaveCapture, WWTP1to10, PNG, medium]</t>
  </si>
  <si>
    <t>Run 6: CA WWTP.NPV Investment[HaveCapture, WWTP1to10, PNG, medium]</t>
  </si>
  <si>
    <t>Run 7: CA WWTP.NPV Investment[HaveCapture, WWTP1to10, PNG, medium]</t>
  </si>
  <si>
    <t>Run 8: CA WWTP.NPV Investment[HaveCapture, WWTP1to10, PNG, medium]</t>
  </si>
  <si>
    <t>Run 9: CA WWTP.NPV Investment[HaveCapture, WWTP1to10, PNG, medium]</t>
  </si>
  <si>
    <t>Run 10: CA WWTP.NPV Investment[HaveCapture, WWTP1to10, PNG, medium]</t>
  </si>
  <si>
    <t>Run 11: CA WWTP.NPV Investment[HaveCapture, WWTP1to10, PNG, medium]</t>
  </si>
  <si>
    <t>Run 12: CA WWTP.NPV Investment[HaveCapture, WWTP1to10, PNG, medium]</t>
  </si>
  <si>
    <t>Run 13: CA WWTP.NPV Investment[HaveCapture, WWTP1to10, PNG, medium]</t>
  </si>
  <si>
    <t>Run 14: CA WWTP.NPV Investment[HaveCapture, WWTP1to10, PNG, medium]</t>
  </si>
  <si>
    <t>Run 15: CA WWTP.NPV Investment[HaveCapture, WWTP1to10, PNG, medium]</t>
  </si>
  <si>
    <t>Run 16: CA WWTP.NPV Investment[HaveCapture, WWTP1to10, PNG, medium]</t>
  </si>
  <si>
    <t>Run 17: CA WWTP.NPV Investment[HaveCapture, WWTP1to10, PNG, medium]</t>
  </si>
  <si>
    <t>Run 18: CA WWTP.NPV Investment[HaveCapture, WWTP1to10, PNG, medium]</t>
  </si>
  <si>
    <t>Run 19: CA WWTP.NPV Investment[HaveCapture, WWTP1to10, PNG, medium]</t>
  </si>
  <si>
    <t>Run 20: CA WWTP.NPV Investment[HaveCapture, WWTP1to10, PNG, medium]</t>
  </si>
  <si>
    <t>Run 21: CA WWTP.NPV Investment[HaveCapture, WWTP1to10, PNG, medium]</t>
  </si>
  <si>
    <t>Run 22: CA WWTP.NPV Investment[HaveCapture, WWTP1to10, PNG, medium]</t>
  </si>
  <si>
    <t>Run 23: CA WWTP.NPV Investment[HaveCapture, WWTP1to10, PNG, medium]</t>
  </si>
  <si>
    <t>Run 24: CA WWTP.NPV Investment[HaveCapture, WWTP1to10, PNG, medium]</t>
  </si>
  <si>
    <t>Run 25: CA WWTP.NPV Investment[HaveCapture, WWTP1to10, PNG, medium]</t>
  </si>
  <si>
    <t>Run 26: CA WWTP.NPV Investment[HaveCapture, WWTP1to10, PNG, medium]</t>
  </si>
  <si>
    <t>Run 27: CA WWTP.NPV Investment[HaveCapture, WWTP1to10, PNG, medium]</t>
  </si>
  <si>
    <t>Run 28: CA WWTP.NPV Investment[HaveCapture, WWTP1to10, PNG, medium]</t>
  </si>
  <si>
    <t>Run 29: CA WWTP.NPV Investment[HaveCapture, WWTP1to10, PNG, medium]</t>
  </si>
  <si>
    <t>Run 30: CA WWTP.NPV Investment[HaveCapture, WWTP1to10, PNG, medium]</t>
  </si>
  <si>
    <t>Run 31: CA WWTP.NPV Investment[HaveCapture, WWTP1to10, PNG, medium]</t>
  </si>
  <si>
    <t>Run 32: CA WWTP.NPV Investment[HaveCapture, WWTP1to10, PNG, medium]</t>
  </si>
  <si>
    <t>Run 33: CA WWTP.NPV Investment[HaveCapture, WWTP1to10, PNG, medium]</t>
  </si>
  <si>
    <t>Run 34: CA WWTP.NPV Investment[HaveCapture, WWTP1to10, PNG, medium]</t>
  </si>
  <si>
    <t>Run 35: CA WWTP.NPV Investment[HaveCapture, WWTP1to10, PNG, medium]</t>
  </si>
  <si>
    <t>Run 36: CA WWTP.NPV Investment[HaveCapture, WWTP1to10, PNG, medium]</t>
  </si>
  <si>
    <t>Run 37: CA WWTP.NPV Investment[HaveCapture, WWTP1to10, PNG, medium]</t>
  </si>
  <si>
    <t>Run 38: CA WWTP.NPV Investment[HaveCapture, WWTP1to10, PNG, medium]</t>
  </si>
  <si>
    <t>Run 39: CA WWTP.NPV Investment[HaveCapture, WWTP1to10, PNG, medium]</t>
  </si>
  <si>
    <t>Run 40: CA WWTP.NPV Investment[HaveCapture, WWTP1to10, PNG, medium]</t>
  </si>
  <si>
    <t>Run 41: CA WWTP.NPV Investment[HaveCapture, WWTP1to10, PNG, medium]</t>
  </si>
  <si>
    <t>Run 42: CA WWTP.NPV Investment[HaveCapture, WWTP1to10, PNG, medium]</t>
  </si>
  <si>
    <t>Run 43: CA WWTP.NPV Investment[HaveCapture, WWTP1to10, PNG, medium]</t>
  </si>
  <si>
    <t>Run 44: CA WWTP.NPV Investment[HaveCapture, WWTP1to10, PNG, medium]</t>
  </si>
  <si>
    <t>Run 1: CA WWTP.NPV Investment[HaveCapture, WWTP1to10, PNG, large]</t>
  </si>
  <si>
    <t>Run 2: CA WWTP.NPV Investment[HaveCapture, WWTP1to10, PNG, large]</t>
  </si>
  <si>
    <t>Run 3: CA WWTP.NPV Investment[HaveCapture, WWTP1to10, PNG, large]</t>
  </si>
  <si>
    <t>Run 4: CA WWTP.NPV Investment[HaveCapture, WWTP1to10, PNG, large]</t>
  </si>
  <si>
    <t>Run 5: CA WWTP.NPV Investment[HaveCapture, WWTP1to10, PNG, large]</t>
  </si>
  <si>
    <t>Run 6: CA WWTP.NPV Investment[HaveCapture, WWTP1to10, PNG, large]</t>
  </si>
  <si>
    <t>Run 7: CA WWTP.NPV Investment[HaveCapture, WWTP1to10, PNG, large]</t>
  </si>
  <si>
    <t>Run 8: CA WWTP.NPV Investment[HaveCapture, WWTP1to10, PNG, large]</t>
  </si>
  <si>
    <t>Run 9: CA WWTP.NPV Investment[HaveCapture, WWTP1to10, PNG, large]</t>
  </si>
  <si>
    <t>Run 10: CA WWTP.NPV Investment[HaveCapture, WWTP1to10, PNG, large]</t>
  </si>
  <si>
    <t>Run 11: CA WWTP.NPV Investment[HaveCapture, WWTP1to10, PNG, large]</t>
  </si>
  <si>
    <t>Run 12: CA WWTP.NPV Investment[HaveCapture, WWTP1to10, PNG, large]</t>
  </si>
  <si>
    <t>Run 13: CA WWTP.NPV Investment[HaveCapture, WWTP1to10, PNG, large]</t>
  </si>
  <si>
    <t>Run 14: CA WWTP.NPV Investment[HaveCapture, WWTP1to10, PNG, large]</t>
  </si>
  <si>
    <t>Run 15: CA WWTP.NPV Investment[HaveCapture, WWTP1to10, PNG, large]</t>
  </si>
  <si>
    <t>Run 16: CA WWTP.NPV Investment[HaveCapture, WWTP1to10, PNG, large]</t>
  </si>
  <si>
    <t>Run 17: CA WWTP.NPV Investment[HaveCapture, WWTP1to10, PNG, large]</t>
  </si>
  <si>
    <t>Run 18: CA WWTP.NPV Investment[HaveCapture, WWTP1to10, PNG, large]</t>
  </si>
  <si>
    <t>Run 19: CA WWTP.NPV Investment[HaveCapture, WWTP1to10, PNG, large]</t>
  </si>
  <si>
    <t>Run 20: CA WWTP.NPV Investment[HaveCapture, WWTP1to10, PNG, large]</t>
  </si>
  <si>
    <t>Run 21: CA WWTP.NPV Investment[HaveCapture, WWTP1to10, PNG, large]</t>
  </si>
  <si>
    <t>Run 22: CA WWTP.NPV Investment[HaveCapture, WWTP1to10, PNG, large]</t>
  </si>
  <si>
    <t>Run 23: CA WWTP.NPV Investment[HaveCapture, WWTP1to10, PNG, large]</t>
  </si>
  <si>
    <t>Run 24: CA WWTP.NPV Investment[HaveCapture, WWTP1to10, PNG, large]</t>
  </si>
  <si>
    <t>Run 25: CA WWTP.NPV Investment[HaveCapture, WWTP1to10, PNG, large]</t>
  </si>
  <si>
    <t>Run 26: CA WWTP.NPV Investment[HaveCapture, WWTP1to10, PNG, large]</t>
  </si>
  <si>
    <t>Run 27: CA WWTP.NPV Investment[HaveCapture, WWTP1to10, PNG, large]</t>
  </si>
  <si>
    <t>Run 28: CA WWTP.NPV Investment[HaveCapture, WWTP1to10, PNG, large]</t>
  </si>
  <si>
    <t>Run 29: CA WWTP.NPV Investment[HaveCapture, WWTP1to10, PNG, large]</t>
  </si>
  <si>
    <t>Run 30: CA WWTP.NPV Investment[HaveCapture, WWTP1to10, PNG, large]</t>
  </si>
  <si>
    <t>Run 31: CA WWTP.NPV Investment[HaveCapture, WWTP1to10, PNG, large]</t>
  </si>
  <si>
    <t>Run 32: CA WWTP.NPV Investment[HaveCapture, WWTP1to10, PNG, large]</t>
  </si>
  <si>
    <t>Run 33: CA WWTP.NPV Investment[HaveCapture, WWTP1to10, PNG, large]</t>
  </si>
  <si>
    <t>Run 34: CA WWTP.NPV Investment[HaveCapture, WWTP1to10, PNG, large]</t>
  </si>
  <si>
    <t>Run 35: CA WWTP.NPV Investment[HaveCapture, WWTP1to10, PNG, large]</t>
  </si>
  <si>
    <t>Run 36: CA WWTP.NPV Investment[HaveCapture, WWTP1to10, PNG, large]</t>
  </si>
  <si>
    <t>Run 37: CA WWTP.NPV Investment[HaveCapture, WWTP1to10, PNG, large]</t>
  </si>
  <si>
    <t>Run 38: CA WWTP.NPV Investment[HaveCapture, WWTP1to10, PNG, large]</t>
  </si>
  <si>
    <t>Run 39: CA WWTP.NPV Investment[HaveCapture, WWTP1to10, PNG, large]</t>
  </si>
  <si>
    <t>Run 40: CA WWTP.NPV Investment[HaveCapture, WWTP1to10, PNG, large]</t>
  </si>
  <si>
    <t>Run 41: CA WWTP.NPV Investment[HaveCapture, WWTP1to10, PNG, large]</t>
  </si>
  <si>
    <t>Run 42: CA WWTP.NPV Investment[HaveCapture, WWTP1to10, PNG, large]</t>
  </si>
  <si>
    <t>Run 43: CA WWTP.NPV Investment[HaveCapture, WWTP1to10, PNG, large]</t>
  </si>
  <si>
    <t>Run 44: CA WWTP.NPV Investment[HaveCapture, WWTP1to10, PNG, large]</t>
  </si>
  <si>
    <t>Run 1: CA WWTP.NPV Investment[HaveCapture, WWTP1to10, BCFuel, small]</t>
  </si>
  <si>
    <t>Run 2: CA WWTP.NPV Investment[HaveCapture, WWTP1to10, BCFuel, small]</t>
  </si>
  <si>
    <t>Run 3: CA WWTP.NPV Investment[HaveCapture, WWTP1to10, BCFuel, small]</t>
  </si>
  <si>
    <t>Run 4: CA WWTP.NPV Investment[HaveCapture, WWTP1to10, BCFuel, small]</t>
  </si>
  <si>
    <t>Run 5: CA WWTP.NPV Investment[HaveCapture, WWTP1to10, BCFuel, small]</t>
  </si>
  <si>
    <t>Run 6: CA WWTP.NPV Investment[HaveCapture, WWTP1to10, BCFuel, small]</t>
  </si>
  <si>
    <t>Run 7: CA WWTP.NPV Investment[HaveCapture, WWTP1to10, BCFuel, small]</t>
  </si>
  <si>
    <t>Run 8: CA WWTP.NPV Investment[HaveCapture, WWTP1to10, BCFuel, small]</t>
  </si>
  <si>
    <t>Run 9: CA WWTP.NPV Investment[HaveCapture, WWTP1to10, BCFuel, small]</t>
  </si>
  <si>
    <t>Run 10: CA WWTP.NPV Investment[HaveCapture, WWTP1to10, BCFuel, small]</t>
  </si>
  <si>
    <t>Run 11: CA WWTP.NPV Investment[HaveCapture, WWTP1to10, BCFuel, small]</t>
  </si>
  <si>
    <t>Run 12: CA WWTP.NPV Investment[HaveCapture, WWTP1to10, BCFuel, small]</t>
  </si>
  <si>
    <t>Run 13: CA WWTP.NPV Investment[HaveCapture, WWTP1to10, BCFuel, small]</t>
  </si>
  <si>
    <t>Run 14: CA WWTP.NPV Investment[HaveCapture, WWTP1to10, BCFuel, small]</t>
  </si>
  <si>
    <t>Run 15: CA WWTP.NPV Investment[HaveCapture, WWTP1to10, BCFuel, small]</t>
  </si>
  <si>
    <t>Run 16: CA WWTP.NPV Investment[HaveCapture, WWTP1to10, BCFuel, small]</t>
  </si>
  <si>
    <t>Run 17: CA WWTP.NPV Investment[HaveCapture, WWTP1to10, BCFuel, small]</t>
  </si>
  <si>
    <t>Run 18: CA WWTP.NPV Investment[HaveCapture, WWTP1to10, BCFuel, small]</t>
  </si>
  <si>
    <t>Run 19: CA WWTP.NPV Investment[HaveCapture, WWTP1to10, BCFuel, small]</t>
  </si>
  <si>
    <t>Run 20: CA WWTP.NPV Investment[HaveCapture, WWTP1to10, BCFuel, small]</t>
  </si>
  <si>
    <t>Run 21: CA WWTP.NPV Investment[HaveCapture, WWTP1to10, BCFuel, small]</t>
  </si>
  <si>
    <t>Run 22: CA WWTP.NPV Investment[HaveCapture, WWTP1to10, BCFuel, small]</t>
  </si>
  <si>
    <t>Run 23: CA WWTP.NPV Investment[HaveCapture, WWTP1to10, BCFuel, small]</t>
  </si>
  <si>
    <t>Run 24: CA WWTP.NPV Investment[HaveCapture, WWTP1to10, BCFuel, small]</t>
  </si>
  <si>
    <t>Run 25: CA WWTP.NPV Investment[HaveCapture, WWTP1to10, BCFuel, small]</t>
  </si>
  <si>
    <t>Run 26: CA WWTP.NPV Investment[HaveCapture, WWTP1to10, BCFuel, small]</t>
  </si>
  <si>
    <t>Run 27: CA WWTP.NPV Investment[HaveCapture, WWTP1to10, BCFuel, small]</t>
  </si>
  <si>
    <t>Run 28: CA WWTP.NPV Investment[HaveCapture, WWTP1to10, BCFuel, small]</t>
  </si>
  <si>
    <t>Run 29: CA WWTP.NPV Investment[HaveCapture, WWTP1to10, BCFuel, small]</t>
  </si>
  <si>
    <t>Run 30: CA WWTP.NPV Investment[HaveCapture, WWTP1to10, BCFuel, small]</t>
  </si>
  <si>
    <t>Run 31: CA WWTP.NPV Investment[HaveCapture, WWTP1to10, BCFuel, small]</t>
  </si>
  <si>
    <t>Run 32: CA WWTP.NPV Investment[HaveCapture, WWTP1to10, BCFuel, small]</t>
  </si>
  <si>
    <t>Run 33: CA WWTP.NPV Investment[HaveCapture, WWTP1to10, BCFuel, small]</t>
  </si>
  <si>
    <t>Run 34: CA WWTP.NPV Investment[HaveCapture, WWTP1to10, BCFuel, small]</t>
  </si>
  <si>
    <t>Run 35: CA WWTP.NPV Investment[HaveCapture, WWTP1to10, BCFuel, small]</t>
  </si>
  <si>
    <t>Run 36: CA WWTP.NPV Investment[HaveCapture, WWTP1to10, BCFuel, small]</t>
  </si>
  <si>
    <t>Run 37: CA WWTP.NPV Investment[HaveCapture, WWTP1to10, BCFuel, small]</t>
  </si>
  <si>
    <t>Run 38: CA WWTP.NPV Investment[HaveCapture, WWTP1to10, BCFuel, small]</t>
  </si>
  <si>
    <t>Run 39: CA WWTP.NPV Investment[HaveCapture, WWTP1to10, BCFuel, small]</t>
  </si>
  <si>
    <t>Run 40: CA WWTP.NPV Investment[HaveCapture, WWTP1to10, BCFuel, small]</t>
  </si>
  <si>
    <t>Run 41: CA WWTP.NPV Investment[HaveCapture, WWTP1to10, BCFuel, small]</t>
  </si>
  <si>
    <t>Run 42: CA WWTP.NPV Investment[HaveCapture, WWTP1to10, BCFuel, small]</t>
  </si>
  <si>
    <t>Run 43: CA WWTP.NPV Investment[HaveCapture, WWTP1to10, BCFuel, small]</t>
  </si>
  <si>
    <t>Run 44: CA WWTP.NPV Investment[HaveCapture, WWTP1to10, BCFuel, small]</t>
  </si>
  <si>
    <t>Run 1: CA WWTP.NPV Investment[HaveCapture, WWTP1to10, BCFuel, medium]</t>
  </si>
  <si>
    <t>Run 2: CA WWTP.NPV Investment[HaveCapture, WWTP1to10, BCFuel, medium]</t>
  </si>
  <si>
    <t>Run 3: CA WWTP.NPV Investment[HaveCapture, WWTP1to10, BCFuel, medium]</t>
  </si>
  <si>
    <t>Run 4: CA WWTP.NPV Investment[HaveCapture, WWTP1to10, BCFuel, medium]</t>
  </si>
  <si>
    <t>Run 5: CA WWTP.NPV Investment[HaveCapture, WWTP1to10, BCFuel, medium]</t>
  </si>
  <si>
    <t>Run 6: CA WWTP.NPV Investment[HaveCapture, WWTP1to10, BCFuel, medium]</t>
  </si>
  <si>
    <t>Run 7: CA WWTP.NPV Investment[HaveCapture, WWTP1to10, BCFuel, medium]</t>
  </si>
  <si>
    <t>Run 8: CA WWTP.NPV Investment[HaveCapture, WWTP1to10, BCFuel, medium]</t>
  </si>
  <si>
    <t>Run 9: CA WWTP.NPV Investment[HaveCapture, WWTP1to10, BCFuel, medium]</t>
  </si>
  <si>
    <t>Run 10: CA WWTP.NPV Investment[HaveCapture, WWTP1to10, BCFuel, medium]</t>
  </si>
  <si>
    <t>Run 11: CA WWTP.NPV Investment[HaveCapture, WWTP1to10, BCFuel, medium]</t>
  </si>
  <si>
    <t>Run 12: CA WWTP.NPV Investment[HaveCapture, WWTP1to10, BCFuel, medium]</t>
  </si>
  <si>
    <t>Run 13: CA WWTP.NPV Investment[HaveCapture, WWTP1to10, BCFuel, medium]</t>
  </si>
  <si>
    <t>Run 14: CA WWTP.NPV Investment[HaveCapture, WWTP1to10, BCFuel, medium]</t>
  </si>
  <si>
    <t>Run 15: CA WWTP.NPV Investment[HaveCapture, WWTP1to10, BCFuel, medium]</t>
  </si>
  <si>
    <t>Run 16: CA WWTP.NPV Investment[HaveCapture, WWTP1to10, BCFuel, medium]</t>
  </si>
  <si>
    <t>Run 17: CA WWTP.NPV Investment[HaveCapture, WWTP1to10, BCFuel, medium]</t>
  </si>
  <si>
    <t>Run 18: CA WWTP.NPV Investment[HaveCapture, WWTP1to10, BCFuel, medium]</t>
  </si>
  <si>
    <t>Run 19: CA WWTP.NPV Investment[HaveCapture, WWTP1to10, BCFuel, medium]</t>
  </si>
  <si>
    <t>Run 20: CA WWTP.NPV Investment[HaveCapture, WWTP1to10, BCFuel, medium]</t>
  </si>
  <si>
    <t>Run 21: CA WWTP.NPV Investment[HaveCapture, WWTP1to10, BCFuel, medium]</t>
  </si>
  <si>
    <t>Run 22: CA WWTP.NPV Investment[HaveCapture, WWTP1to10, BCFuel, medium]</t>
  </si>
  <si>
    <t>Run 23: CA WWTP.NPV Investment[HaveCapture, WWTP1to10, BCFuel, medium]</t>
  </si>
  <si>
    <t>Run 24: CA WWTP.NPV Investment[HaveCapture, WWTP1to10, BCFuel, medium]</t>
  </si>
  <si>
    <t>Run 25: CA WWTP.NPV Investment[HaveCapture, WWTP1to10, BCFuel, medium]</t>
  </si>
  <si>
    <t>Run 26: CA WWTP.NPV Investment[HaveCapture, WWTP1to10, BCFuel, medium]</t>
  </si>
  <si>
    <t>Run 27: CA WWTP.NPV Investment[HaveCapture, WWTP1to10, BCFuel, medium]</t>
  </si>
  <si>
    <t>Run 28: CA WWTP.NPV Investment[HaveCapture, WWTP1to10, BCFuel, medium]</t>
  </si>
  <si>
    <t>Run 29: CA WWTP.NPV Investment[HaveCapture, WWTP1to10, BCFuel, medium]</t>
  </si>
  <si>
    <t>Run 30: CA WWTP.NPV Investment[HaveCapture, WWTP1to10, BCFuel, medium]</t>
  </si>
  <si>
    <t>Run 31: CA WWTP.NPV Investment[HaveCapture, WWTP1to10, BCFuel, medium]</t>
  </si>
  <si>
    <t>Run 32: CA WWTP.NPV Investment[HaveCapture, WWTP1to10, BCFuel, medium]</t>
  </si>
  <si>
    <t>Run 33: CA WWTP.NPV Investment[HaveCapture, WWTP1to10, BCFuel, medium]</t>
  </si>
  <si>
    <t>Run 34: CA WWTP.NPV Investment[HaveCapture, WWTP1to10, BCFuel, medium]</t>
  </si>
  <si>
    <t>Run 35: CA WWTP.NPV Investment[HaveCapture, WWTP1to10, BCFuel, medium]</t>
  </si>
  <si>
    <t>Run 36: CA WWTP.NPV Investment[HaveCapture, WWTP1to10, BCFuel, medium]</t>
  </si>
  <si>
    <t>Run 37: CA WWTP.NPV Investment[HaveCapture, WWTP1to10, BCFuel, medium]</t>
  </si>
  <si>
    <t>Run 38: CA WWTP.NPV Investment[HaveCapture, WWTP1to10, BCFuel, medium]</t>
  </si>
  <si>
    <t>Run 39: CA WWTP.NPV Investment[HaveCapture, WWTP1to10, BCFuel, medium]</t>
  </si>
  <si>
    <t>Run 40: CA WWTP.NPV Investment[HaveCapture, WWTP1to10, BCFuel, medium]</t>
  </si>
  <si>
    <t>Run 41: CA WWTP.NPV Investment[HaveCapture, WWTP1to10, BCFuel, medium]</t>
  </si>
  <si>
    <t>Run 42: CA WWTP.NPV Investment[HaveCapture, WWTP1to10, BCFuel, medium]</t>
  </si>
  <si>
    <t>Run 43: CA WWTP.NPV Investment[HaveCapture, WWTP1to10, BCFuel, medium]</t>
  </si>
  <si>
    <t>Run 44: CA WWTP.NPV Investment[HaveCapture, WWTP1to10, BCFuel, medium]</t>
  </si>
  <si>
    <t>Run 1: CA WWTP.NPV Investment[HaveCapture, WWTP1to10, BCFuel, large]</t>
  </si>
  <si>
    <t>Run 2: CA WWTP.NPV Investment[HaveCapture, WWTP1to10, BCFuel, large]</t>
  </si>
  <si>
    <t>Run 3: CA WWTP.NPV Investment[HaveCapture, WWTP1to10, BCFuel, large]</t>
  </si>
  <si>
    <t>Run 4: CA WWTP.NPV Investment[HaveCapture, WWTP1to10, BCFuel, large]</t>
  </si>
  <si>
    <t>Run 5: CA WWTP.NPV Investment[HaveCapture, WWTP1to10, BCFuel, large]</t>
  </si>
  <si>
    <t>Run 6: CA WWTP.NPV Investment[HaveCapture, WWTP1to10, BCFuel, large]</t>
  </si>
  <si>
    <t>Run 7: CA WWTP.NPV Investment[HaveCapture, WWTP1to10, BCFuel, large]</t>
  </si>
  <si>
    <t>Run 8: CA WWTP.NPV Investment[HaveCapture, WWTP1to10, BCFuel, large]</t>
  </si>
  <si>
    <t>Run 9: CA WWTP.NPV Investment[HaveCapture, WWTP1to10, BCFuel, large]</t>
  </si>
  <si>
    <t>Run 10: CA WWTP.NPV Investment[HaveCapture, WWTP1to10, BCFuel, large]</t>
  </si>
  <si>
    <t>Run 11: CA WWTP.NPV Investment[HaveCapture, WWTP1to10, BCFuel, large]</t>
  </si>
  <si>
    <t>Run 12: CA WWTP.NPV Investment[HaveCapture, WWTP1to10, BCFuel, large]</t>
  </si>
  <si>
    <t>Run 13: CA WWTP.NPV Investment[HaveCapture, WWTP1to10, BCFuel, large]</t>
  </si>
  <si>
    <t>Run 14: CA WWTP.NPV Investment[HaveCapture, WWTP1to10, BCFuel, large]</t>
  </si>
  <si>
    <t>Run 15: CA WWTP.NPV Investment[HaveCapture, WWTP1to10, BCFuel, large]</t>
  </si>
  <si>
    <t>Run 16: CA WWTP.NPV Investment[HaveCapture, WWTP1to10, BCFuel, large]</t>
  </si>
  <si>
    <t>Run 17: CA WWTP.NPV Investment[HaveCapture, WWTP1to10, BCFuel, large]</t>
  </si>
  <si>
    <t>Run 18: CA WWTP.NPV Investment[HaveCapture, WWTP1to10, BCFuel, large]</t>
  </si>
  <si>
    <t>Run 19: CA WWTP.NPV Investment[HaveCapture, WWTP1to10, BCFuel, large]</t>
  </si>
  <si>
    <t>Run 20: CA WWTP.NPV Investment[HaveCapture, WWTP1to10, BCFuel, large]</t>
  </si>
  <si>
    <t>Run 21: CA WWTP.NPV Investment[HaveCapture, WWTP1to10, BCFuel, large]</t>
  </si>
  <si>
    <t>Run 22: CA WWTP.NPV Investment[HaveCapture, WWTP1to10, BCFuel, large]</t>
  </si>
  <si>
    <t>Run 23: CA WWTP.NPV Investment[HaveCapture, WWTP1to10, BCFuel, large]</t>
  </si>
  <si>
    <t>Run 24: CA WWTP.NPV Investment[HaveCapture, WWTP1to10, BCFuel, large]</t>
  </si>
  <si>
    <t>Run 25: CA WWTP.NPV Investment[HaveCapture, WWTP1to10, BCFuel, large]</t>
  </si>
  <si>
    <t>Run 26: CA WWTP.NPV Investment[HaveCapture, WWTP1to10, BCFuel, large]</t>
  </si>
  <si>
    <t>Run 27: CA WWTP.NPV Investment[HaveCapture, WWTP1to10, BCFuel, large]</t>
  </si>
  <si>
    <t>Run 28: CA WWTP.NPV Investment[HaveCapture, WWTP1to10, BCFuel, large]</t>
  </si>
  <si>
    <t>Run 29: CA WWTP.NPV Investment[HaveCapture, WWTP1to10, BCFuel, large]</t>
  </si>
  <si>
    <t>Run 30: CA WWTP.NPV Investment[HaveCapture, WWTP1to10, BCFuel, large]</t>
  </si>
  <si>
    <t>Run 31: CA WWTP.NPV Investment[HaveCapture, WWTP1to10, BCFuel, large]</t>
  </si>
  <si>
    <t>Run 32: CA WWTP.NPV Investment[HaveCapture, WWTP1to10, BCFuel, large]</t>
  </si>
  <si>
    <t>Run 33: CA WWTP.NPV Investment[HaveCapture, WWTP1to10, BCFuel, large]</t>
  </si>
  <si>
    <t>Run 34: CA WWTP.NPV Investment[HaveCapture, WWTP1to10, BCFuel, large]</t>
  </si>
  <si>
    <t>Run 35: CA WWTP.NPV Investment[HaveCapture, WWTP1to10, BCFuel, large]</t>
  </si>
  <si>
    <t>Run 36: CA WWTP.NPV Investment[HaveCapture, WWTP1to10, BCFuel, large]</t>
  </si>
  <si>
    <t>Run 37: CA WWTP.NPV Investment[HaveCapture, WWTP1to10, BCFuel, large]</t>
  </si>
  <si>
    <t>Run 38: CA WWTP.NPV Investment[HaveCapture, WWTP1to10, BCFuel, large]</t>
  </si>
  <si>
    <t>Run 39: CA WWTP.NPV Investment[HaveCapture, WWTP1to10, BCFuel, large]</t>
  </si>
  <si>
    <t>Run 40: CA WWTP.NPV Investment[HaveCapture, WWTP1to10, BCFuel, large]</t>
  </si>
  <si>
    <t>Run 41: CA WWTP.NPV Investment[HaveCapture, WWTP1to10, BCFuel, large]</t>
  </si>
  <si>
    <t>Run 42: CA WWTP.NPV Investment[HaveCapture, WWTP1to10, BCFuel, large]</t>
  </si>
  <si>
    <t>Run 43: CA WWTP.NPV Investment[HaveCapture, WWTP1to10, BCFuel, large]</t>
  </si>
  <si>
    <t>Run 44: CA WWTP.NPV Investment[HaveCapture, WWTP1to10, BCFuel, large]</t>
  </si>
  <si>
    <t>Run 1: CA WWTP.NPV Investment[HaveCapture, WWTP1to10, TCFUEL, small]</t>
  </si>
  <si>
    <t>Run 2: CA WWTP.NPV Investment[HaveCapture, WWTP1to10, TCFUEL, small]</t>
  </si>
  <si>
    <t>Run 3: CA WWTP.NPV Investment[HaveCapture, WWTP1to10, TCFUEL, small]</t>
  </si>
  <si>
    <t>Run 4: CA WWTP.NPV Investment[HaveCapture, WWTP1to10, TCFUEL, small]</t>
  </si>
  <si>
    <t>Run 5: CA WWTP.NPV Investment[HaveCapture, WWTP1to10, TCFUEL, small]</t>
  </si>
  <si>
    <t>Run 6: CA WWTP.NPV Investment[HaveCapture, WWTP1to10, TCFUEL, small]</t>
  </si>
  <si>
    <t>Run 7: CA WWTP.NPV Investment[HaveCapture, WWTP1to10, TCFUEL, small]</t>
  </si>
  <si>
    <t>Run 8: CA WWTP.NPV Investment[HaveCapture, WWTP1to10, TCFUEL, small]</t>
  </si>
  <si>
    <t>Run 9: CA WWTP.NPV Investment[HaveCapture, WWTP1to10, TCFUEL, small]</t>
  </si>
  <si>
    <t>Run 10: CA WWTP.NPV Investment[HaveCapture, WWTP1to10, TCFUEL, small]</t>
  </si>
  <si>
    <t>Run 11: CA WWTP.NPV Investment[HaveCapture, WWTP1to10, TCFUEL, small]</t>
  </si>
  <si>
    <t>Run 12: CA WWTP.NPV Investment[HaveCapture, WWTP1to10, TCFUEL, small]</t>
  </si>
  <si>
    <t>Run 13: CA WWTP.NPV Investment[HaveCapture, WWTP1to10, TCFUEL, small]</t>
  </si>
  <si>
    <t>Run 14: CA WWTP.NPV Investment[HaveCapture, WWTP1to10, TCFUEL, small]</t>
  </si>
  <si>
    <t>Run 15: CA WWTP.NPV Investment[HaveCapture, WWTP1to10, TCFUEL, small]</t>
  </si>
  <si>
    <t>Run 16: CA WWTP.NPV Investment[HaveCapture, WWTP1to10, TCFUEL, small]</t>
  </si>
  <si>
    <t>Run 17: CA WWTP.NPV Investment[HaveCapture, WWTP1to10, TCFUEL, small]</t>
  </si>
  <si>
    <t>Run 18: CA WWTP.NPV Investment[HaveCapture, WWTP1to10, TCFUEL, small]</t>
  </si>
  <si>
    <t>Run 19: CA WWTP.NPV Investment[HaveCapture, WWTP1to10, TCFUEL, small]</t>
  </si>
  <si>
    <t>Run 20: CA WWTP.NPV Investment[HaveCapture, WWTP1to10, TCFUEL, small]</t>
  </si>
  <si>
    <t>Run 21: CA WWTP.NPV Investment[HaveCapture, WWTP1to10, TCFUEL, small]</t>
  </si>
  <si>
    <t>Run 22: CA WWTP.NPV Investment[HaveCapture, WWTP1to10, TCFUEL, small]</t>
  </si>
  <si>
    <t>Run 23: CA WWTP.NPV Investment[HaveCapture, WWTP1to10, TCFUEL, small]</t>
  </si>
  <si>
    <t>Run 24: CA WWTP.NPV Investment[HaveCapture, WWTP1to10, TCFUEL, small]</t>
  </si>
  <si>
    <t>Run 25: CA WWTP.NPV Investment[HaveCapture, WWTP1to10, TCFUEL, small]</t>
  </si>
  <si>
    <t>Run 26: CA WWTP.NPV Investment[HaveCapture, WWTP1to10, TCFUEL, small]</t>
  </si>
  <si>
    <t>Run 27: CA WWTP.NPV Investment[HaveCapture, WWTP1to10, TCFUEL, small]</t>
  </si>
  <si>
    <t>Run 28: CA WWTP.NPV Investment[HaveCapture, WWTP1to10, TCFUEL, small]</t>
  </si>
  <si>
    <t>Run 29: CA WWTP.NPV Investment[HaveCapture, WWTP1to10, TCFUEL, small]</t>
  </si>
  <si>
    <t>Run 30: CA WWTP.NPV Investment[HaveCapture, WWTP1to10, TCFUEL, small]</t>
  </si>
  <si>
    <t>Run 31: CA WWTP.NPV Investment[HaveCapture, WWTP1to10, TCFUEL, small]</t>
  </si>
  <si>
    <t>Run 32: CA WWTP.NPV Investment[HaveCapture, WWTP1to10, TCFUEL, small]</t>
  </si>
  <si>
    <t>Run 33: CA WWTP.NPV Investment[HaveCapture, WWTP1to10, TCFUEL, small]</t>
  </si>
  <si>
    <t>Run 34: CA WWTP.NPV Investment[HaveCapture, WWTP1to10, TCFUEL, small]</t>
  </si>
  <si>
    <t>Run 35: CA WWTP.NPV Investment[HaveCapture, WWTP1to10, TCFUEL, small]</t>
  </si>
  <si>
    <t>Run 36: CA WWTP.NPV Investment[HaveCapture, WWTP1to10, TCFUEL, small]</t>
  </si>
  <si>
    <t>Run 37: CA WWTP.NPV Investment[HaveCapture, WWTP1to10, TCFUEL, small]</t>
  </si>
  <si>
    <t>Run 38: CA WWTP.NPV Investment[HaveCapture, WWTP1to10, TCFUEL, small]</t>
  </si>
  <si>
    <t>Run 39: CA WWTP.NPV Investment[HaveCapture, WWTP1to10, TCFUEL, small]</t>
  </si>
  <si>
    <t>Run 40: CA WWTP.NPV Investment[HaveCapture, WWTP1to10, TCFUEL, small]</t>
  </si>
  <si>
    <t>Run 41: CA WWTP.NPV Investment[HaveCapture, WWTP1to10, TCFUEL, small]</t>
  </si>
  <si>
    <t>Run 42: CA WWTP.NPV Investment[HaveCapture, WWTP1to10, TCFUEL, small]</t>
  </si>
  <si>
    <t>Run 43: CA WWTP.NPV Investment[HaveCapture, WWTP1to10, TCFUEL, small]</t>
  </si>
  <si>
    <t>Run 44: CA WWTP.NPV Investment[HaveCapture, WWTP1to10, TCFUEL, small]</t>
  </si>
  <si>
    <t>Run 1: CA WWTP.NPV Investment[HaveCapture, WWTP1to10, TCFUEL, medium]</t>
  </si>
  <si>
    <t>Run 2: CA WWTP.NPV Investment[HaveCapture, WWTP1to10, TCFUEL, medium]</t>
  </si>
  <si>
    <t>Run 3: CA WWTP.NPV Investment[HaveCapture, WWTP1to10, TCFUEL, medium]</t>
  </si>
  <si>
    <t>Run 4: CA WWTP.NPV Investment[HaveCapture, WWTP1to10, TCFUEL, medium]</t>
  </si>
  <si>
    <t>Run 5: CA WWTP.NPV Investment[HaveCapture, WWTP1to10, TCFUEL, medium]</t>
  </si>
  <si>
    <t>Run 6: CA WWTP.NPV Investment[HaveCapture, WWTP1to10, TCFUEL, medium]</t>
  </si>
  <si>
    <t>Run 7: CA WWTP.NPV Investment[HaveCapture, WWTP1to10, TCFUEL, medium]</t>
  </si>
  <si>
    <t>Run 8: CA WWTP.NPV Investment[HaveCapture, WWTP1to10, TCFUEL, medium]</t>
  </si>
  <si>
    <t>Run 9: CA WWTP.NPV Investment[HaveCapture, WWTP1to10, TCFUEL, medium]</t>
  </si>
  <si>
    <t>Run 10: CA WWTP.NPV Investment[HaveCapture, WWTP1to10, TCFUEL, medium]</t>
  </si>
  <si>
    <t>Run 11: CA WWTP.NPV Investment[HaveCapture, WWTP1to10, TCFUEL, medium]</t>
  </si>
  <si>
    <t>Run 12: CA WWTP.NPV Investment[HaveCapture, WWTP1to10, TCFUEL, medium]</t>
  </si>
  <si>
    <t>Run 13: CA WWTP.NPV Investment[HaveCapture, WWTP1to10, TCFUEL, medium]</t>
  </si>
  <si>
    <t>Run 14: CA WWTP.NPV Investment[HaveCapture, WWTP1to10, TCFUEL, medium]</t>
  </si>
  <si>
    <t>Run 15: CA WWTP.NPV Investment[HaveCapture, WWTP1to10, TCFUEL, medium]</t>
  </si>
  <si>
    <t>Run 16: CA WWTP.NPV Investment[HaveCapture, WWTP1to10, TCFUEL, medium]</t>
  </si>
  <si>
    <t>Run 17: CA WWTP.NPV Investment[HaveCapture, WWTP1to10, TCFUEL, medium]</t>
  </si>
  <si>
    <t>Run 18: CA WWTP.NPV Investment[HaveCapture, WWTP1to10, TCFUEL, medium]</t>
  </si>
  <si>
    <t>Run 19: CA WWTP.NPV Investment[HaveCapture, WWTP1to10, TCFUEL, medium]</t>
  </si>
  <si>
    <t>Run 20: CA WWTP.NPV Investment[HaveCapture, WWTP1to10, TCFUEL, medium]</t>
  </si>
  <si>
    <t>Run 21: CA WWTP.NPV Investment[HaveCapture, WWTP1to10, TCFUEL, medium]</t>
  </si>
  <si>
    <t>Run 22: CA WWTP.NPV Investment[HaveCapture, WWTP1to10, TCFUEL, medium]</t>
  </si>
  <si>
    <t>Run 23: CA WWTP.NPV Investment[HaveCapture, WWTP1to10, TCFUEL, medium]</t>
  </si>
  <si>
    <t>Run 24: CA WWTP.NPV Investment[HaveCapture, WWTP1to10, TCFUEL, medium]</t>
  </si>
  <si>
    <t>Run 25: CA WWTP.NPV Investment[HaveCapture, WWTP1to10, TCFUEL, medium]</t>
  </si>
  <si>
    <t>Run 26: CA WWTP.NPV Investment[HaveCapture, WWTP1to10, TCFUEL, medium]</t>
  </si>
  <si>
    <t>Run 27: CA WWTP.NPV Investment[HaveCapture, WWTP1to10, TCFUEL, medium]</t>
  </si>
  <si>
    <t>Run 28: CA WWTP.NPV Investment[HaveCapture, WWTP1to10, TCFUEL, medium]</t>
  </si>
  <si>
    <t>Run 29: CA WWTP.NPV Investment[HaveCapture, WWTP1to10, TCFUEL, medium]</t>
  </si>
  <si>
    <t>Run 30: CA WWTP.NPV Investment[HaveCapture, WWTP1to10, TCFUEL, medium]</t>
  </si>
  <si>
    <t>Run 31: CA WWTP.NPV Investment[HaveCapture, WWTP1to10, TCFUEL, medium]</t>
  </si>
  <si>
    <t>Run 32: CA WWTP.NPV Investment[HaveCapture, WWTP1to10, TCFUEL, medium]</t>
  </si>
  <si>
    <t>Run 33: CA WWTP.NPV Investment[HaveCapture, WWTP1to10, TCFUEL, medium]</t>
  </si>
  <si>
    <t>Run 34: CA WWTP.NPV Investment[HaveCapture, WWTP1to10, TCFUEL, medium]</t>
  </si>
  <si>
    <t>Run 35: CA WWTP.NPV Investment[HaveCapture, WWTP1to10, TCFUEL, medium]</t>
  </si>
  <si>
    <t>Run 36: CA WWTP.NPV Investment[HaveCapture, WWTP1to10, TCFUEL, medium]</t>
  </si>
  <si>
    <t>Run 37: CA WWTP.NPV Investment[HaveCapture, WWTP1to10, TCFUEL, medium]</t>
  </si>
  <si>
    <t>Run 38: CA WWTP.NPV Investment[HaveCapture, WWTP1to10, TCFUEL, medium]</t>
  </si>
  <si>
    <t>Run 39: CA WWTP.NPV Investment[HaveCapture, WWTP1to10, TCFUEL, medium]</t>
  </si>
  <si>
    <t>Run 40: CA WWTP.NPV Investment[HaveCapture, WWTP1to10, TCFUEL, medium]</t>
  </si>
  <si>
    <t>Run 41: CA WWTP.NPV Investment[HaveCapture, WWTP1to10, TCFUEL, medium]</t>
  </si>
  <si>
    <t>Run 42: CA WWTP.NPV Investment[HaveCapture, WWTP1to10, TCFUEL, medium]</t>
  </si>
  <si>
    <t>Run 43: CA WWTP.NPV Investment[HaveCapture, WWTP1to10, TCFUEL, medium]</t>
  </si>
  <si>
    <t>Run 44: CA WWTP.NPV Investment[HaveCapture, WWTP1to10, TCFUEL, medium]</t>
  </si>
  <si>
    <t>Run 1: CA WWTP.NPV Investment[HaveCapture, WWTP1to10, TCFUEL, large]</t>
  </si>
  <si>
    <t>Run 2: CA WWTP.NPV Investment[HaveCapture, WWTP1to10, TCFUEL, large]</t>
  </si>
  <si>
    <t>Run 3: CA WWTP.NPV Investment[HaveCapture, WWTP1to10, TCFUEL, large]</t>
  </si>
  <si>
    <t>Run 4: CA WWTP.NPV Investment[HaveCapture, WWTP1to10, TCFUEL, large]</t>
  </si>
  <si>
    <t>Run 5: CA WWTP.NPV Investment[HaveCapture, WWTP1to10, TCFUEL, large]</t>
  </si>
  <si>
    <t>Run 6: CA WWTP.NPV Investment[HaveCapture, WWTP1to10, TCFUEL, large]</t>
  </si>
  <si>
    <t>Run 7: CA WWTP.NPV Investment[HaveCapture, WWTP1to10, TCFUEL, large]</t>
  </si>
  <si>
    <t>Run 8: CA WWTP.NPV Investment[HaveCapture, WWTP1to10, TCFUEL, large]</t>
  </si>
  <si>
    <t>Run 9: CA WWTP.NPV Investment[HaveCapture, WWTP1to10, TCFUEL, large]</t>
  </si>
  <si>
    <t>Run 10: CA WWTP.NPV Investment[HaveCapture, WWTP1to10, TCFUEL, large]</t>
  </si>
  <si>
    <t>Run 11: CA WWTP.NPV Investment[HaveCapture, WWTP1to10, TCFUEL, large]</t>
  </si>
  <si>
    <t>Run 12: CA WWTP.NPV Investment[HaveCapture, WWTP1to10, TCFUEL, large]</t>
  </si>
  <si>
    <t>Run 13: CA WWTP.NPV Investment[HaveCapture, WWTP1to10, TCFUEL, large]</t>
  </si>
  <si>
    <t>Run 14: CA WWTP.NPV Investment[HaveCapture, WWTP1to10, TCFUEL, large]</t>
  </si>
  <si>
    <t>Run 15: CA WWTP.NPV Investment[HaveCapture, WWTP1to10, TCFUEL, large]</t>
  </si>
  <si>
    <t>Run 16: CA WWTP.NPV Investment[HaveCapture, WWTP1to10, TCFUEL, large]</t>
  </si>
  <si>
    <t>Run 17: CA WWTP.NPV Investment[HaveCapture, WWTP1to10, TCFUEL, large]</t>
  </si>
  <si>
    <t>Run 18: CA WWTP.NPV Investment[HaveCapture, WWTP1to10, TCFUEL, large]</t>
  </si>
  <si>
    <t>Run 19: CA WWTP.NPV Investment[HaveCapture, WWTP1to10, TCFUEL, large]</t>
  </si>
  <si>
    <t>Run 20: CA WWTP.NPV Investment[HaveCapture, WWTP1to10, TCFUEL, large]</t>
  </si>
  <si>
    <t>Run 21: CA WWTP.NPV Investment[HaveCapture, WWTP1to10, TCFUEL, large]</t>
  </si>
  <si>
    <t>Run 22: CA WWTP.NPV Investment[HaveCapture, WWTP1to10, TCFUEL, large]</t>
  </si>
  <si>
    <t>Run 23: CA WWTP.NPV Investment[HaveCapture, WWTP1to10, TCFUEL, large]</t>
  </si>
  <si>
    <t>Run 24: CA WWTP.NPV Investment[HaveCapture, WWTP1to10, TCFUEL, large]</t>
  </si>
  <si>
    <t>Run 25: CA WWTP.NPV Investment[HaveCapture, WWTP1to10, TCFUEL, large]</t>
  </si>
  <si>
    <t>Run 26: CA WWTP.NPV Investment[HaveCapture, WWTP1to10, TCFUEL, large]</t>
  </si>
  <si>
    <t>Run 27: CA WWTP.NPV Investment[HaveCapture, WWTP1to10, TCFUEL, large]</t>
  </si>
  <si>
    <t>Run 28: CA WWTP.NPV Investment[HaveCapture, WWTP1to10, TCFUEL, large]</t>
  </si>
  <si>
    <t>Run 29: CA WWTP.NPV Investment[HaveCapture, WWTP1to10, TCFUEL, large]</t>
  </si>
  <si>
    <t>Run 30: CA WWTP.NPV Investment[HaveCapture, WWTP1to10, TCFUEL, large]</t>
  </si>
  <si>
    <t>Run 31: CA WWTP.NPV Investment[HaveCapture, WWTP1to10, TCFUEL, large]</t>
  </si>
  <si>
    <t>Run 32: CA WWTP.NPV Investment[HaveCapture, WWTP1to10, TCFUEL, large]</t>
  </si>
  <si>
    <t>Run 33: CA WWTP.NPV Investment[HaveCapture, WWTP1to10, TCFUEL, large]</t>
  </si>
  <si>
    <t>Run 34: CA WWTP.NPV Investment[HaveCapture, WWTP1to10, TCFUEL, large]</t>
  </si>
  <si>
    <t>Run 35: CA WWTP.NPV Investment[HaveCapture, WWTP1to10, TCFUEL, large]</t>
  </si>
  <si>
    <t>Run 36: CA WWTP.NPV Investment[HaveCapture, WWTP1to10, TCFUEL, large]</t>
  </si>
  <si>
    <t>Run 37: CA WWTP.NPV Investment[HaveCapture, WWTP1to10, TCFUEL, large]</t>
  </si>
  <si>
    <t>Run 38: CA WWTP.NPV Investment[HaveCapture, WWTP1to10, TCFUEL, large]</t>
  </si>
  <si>
    <t>Run 39: CA WWTP.NPV Investment[HaveCapture, WWTP1to10, TCFUEL, large]</t>
  </si>
  <si>
    <t>Run 40: CA WWTP.NPV Investment[HaveCapture, WWTP1to10, TCFUEL, large]</t>
  </si>
  <si>
    <t>Run 41: CA WWTP.NPV Investment[HaveCapture, WWTP1to10, TCFUEL, large]</t>
  </si>
  <si>
    <t>Run 42: CA WWTP.NPV Investment[HaveCapture, WWTP1to10, TCFUEL, large]</t>
  </si>
  <si>
    <t>Run 43: CA WWTP.NPV Investment[HaveCapture, WWTP1to10, TCFUEL, large]</t>
  </si>
  <si>
    <t>Run 44: CA WWTP.NPV Investment[HaveCapture, WWTP1to10, TCFUEL, large]</t>
  </si>
  <si>
    <t>Run 1: CA WWTP.NPV Investment[HaveCapture, WWTP1to10, HTL, small]</t>
  </si>
  <si>
    <t>Run 2: CA WWTP.NPV Investment[HaveCapture, WWTP1to10, HTL, small]</t>
  </si>
  <si>
    <t>Run 3: CA WWTP.NPV Investment[HaveCapture, WWTP1to10, HTL, small]</t>
  </si>
  <si>
    <t>Run 4: CA WWTP.NPV Investment[HaveCapture, WWTP1to10, HTL, small]</t>
  </si>
  <si>
    <t>Run 5: CA WWTP.NPV Investment[HaveCapture, WWTP1to10, HTL, small]</t>
  </si>
  <si>
    <t>Run 6: CA WWTP.NPV Investment[HaveCapture, WWTP1to10, HTL, small]</t>
  </si>
  <si>
    <t>Run 7: CA WWTP.NPV Investment[HaveCapture, WWTP1to10, HTL, small]</t>
  </si>
  <si>
    <t>Run 8: CA WWTP.NPV Investment[HaveCapture, WWTP1to10, HTL, small]</t>
  </si>
  <si>
    <t>Run 9: CA WWTP.NPV Investment[HaveCapture, WWTP1to10, HTL, small]</t>
  </si>
  <si>
    <t>Run 10: CA WWTP.NPV Investment[HaveCapture, WWTP1to10, HTL, small]</t>
  </si>
  <si>
    <t>Run 11: CA WWTP.NPV Investment[HaveCapture, WWTP1to10, HTL, small]</t>
  </si>
  <si>
    <t>Run 12: CA WWTP.NPV Investment[HaveCapture, WWTP1to10, HTL, small]</t>
  </si>
  <si>
    <t>Run 13: CA WWTP.NPV Investment[HaveCapture, WWTP1to10, HTL, small]</t>
  </si>
  <si>
    <t>Run 14: CA WWTP.NPV Investment[HaveCapture, WWTP1to10, HTL, small]</t>
  </si>
  <si>
    <t>Run 15: CA WWTP.NPV Investment[HaveCapture, WWTP1to10, HTL, small]</t>
  </si>
  <si>
    <t>Run 16: CA WWTP.NPV Investment[HaveCapture, WWTP1to10, HTL, small]</t>
  </si>
  <si>
    <t>Run 17: CA WWTP.NPV Investment[HaveCapture, WWTP1to10, HTL, small]</t>
  </si>
  <si>
    <t>Run 18: CA WWTP.NPV Investment[HaveCapture, WWTP1to10, HTL, small]</t>
  </si>
  <si>
    <t>Run 19: CA WWTP.NPV Investment[HaveCapture, WWTP1to10, HTL, small]</t>
  </si>
  <si>
    <t>Run 20: CA WWTP.NPV Investment[HaveCapture, WWTP1to10, HTL, small]</t>
  </si>
  <si>
    <t>Run 21: CA WWTP.NPV Investment[HaveCapture, WWTP1to10, HTL, small]</t>
  </si>
  <si>
    <t>Run 22: CA WWTP.NPV Investment[HaveCapture, WWTP1to10, HTL, small]</t>
  </si>
  <si>
    <t>Run 23: CA WWTP.NPV Investment[HaveCapture, WWTP1to10, HTL, small]</t>
  </si>
  <si>
    <t>Run 24: CA WWTP.NPV Investment[HaveCapture, WWTP1to10, HTL, small]</t>
  </si>
  <si>
    <t>Run 25: CA WWTP.NPV Investment[HaveCapture, WWTP1to10, HTL, small]</t>
  </si>
  <si>
    <t>Run 26: CA WWTP.NPV Investment[HaveCapture, WWTP1to10, HTL, small]</t>
  </si>
  <si>
    <t>Run 27: CA WWTP.NPV Investment[HaveCapture, WWTP1to10, HTL, small]</t>
  </si>
  <si>
    <t>Run 28: CA WWTP.NPV Investment[HaveCapture, WWTP1to10, HTL, small]</t>
  </si>
  <si>
    <t>Run 29: CA WWTP.NPV Investment[HaveCapture, WWTP1to10, HTL, small]</t>
  </si>
  <si>
    <t>Run 30: CA WWTP.NPV Investment[HaveCapture, WWTP1to10, HTL, small]</t>
  </si>
  <si>
    <t>Run 31: CA WWTP.NPV Investment[HaveCapture, WWTP1to10, HTL, small]</t>
  </si>
  <si>
    <t>Run 32: CA WWTP.NPV Investment[HaveCapture, WWTP1to10, HTL, small]</t>
  </si>
  <si>
    <t>Run 33: CA WWTP.NPV Investment[HaveCapture, WWTP1to10, HTL, small]</t>
  </si>
  <si>
    <t>Run 34: CA WWTP.NPV Investment[HaveCapture, WWTP1to10, HTL, small]</t>
  </si>
  <si>
    <t>Run 35: CA WWTP.NPV Investment[HaveCapture, WWTP1to10, HTL, small]</t>
  </si>
  <si>
    <t>Run 36: CA WWTP.NPV Investment[HaveCapture, WWTP1to10, HTL, small]</t>
  </si>
  <si>
    <t>Run 37: CA WWTP.NPV Investment[HaveCapture, WWTP1to10, HTL, small]</t>
  </si>
  <si>
    <t>Run 38: CA WWTP.NPV Investment[HaveCapture, WWTP1to10, HTL, small]</t>
  </si>
  <si>
    <t>Run 39: CA WWTP.NPV Investment[HaveCapture, WWTP1to10, HTL, small]</t>
  </si>
  <si>
    <t>Run 40: CA WWTP.NPV Investment[HaveCapture, WWTP1to10, HTL, small]</t>
  </si>
  <si>
    <t>Run 41: CA WWTP.NPV Investment[HaveCapture, WWTP1to10, HTL, small]</t>
  </si>
  <si>
    <t>Run 42: CA WWTP.NPV Investment[HaveCapture, WWTP1to10, HTL, small]</t>
  </si>
  <si>
    <t>Run 43: CA WWTP.NPV Investment[HaveCapture, WWTP1to10, HTL, small]</t>
  </si>
  <si>
    <t>Run 44: CA WWTP.NPV Investment[HaveCapture, WWTP1to10, HTL, small]</t>
  </si>
  <si>
    <t>Run 1: CA WWTP.NPV Investment[HaveCapture, WWTP1to10, HTL, medium]</t>
  </si>
  <si>
    <t>Run 2: CA WWTP.NPV Investment[HaveCapture, WWTP1to10, HTL, medium]</t>
  </si>
  <si>
    <t>Run 3: CA WWTP.NPV Investment[HaveCapture, WWTP1to10, HTL, medium]</t>
  </si>
  <si>
    <t>Run 4: CA WWTP.NPV Investment[HaveCapture, WWTP1to10, HTL, medium]</t>
  </si>
  <si>
    <t>Run 5: CA WWTP.NPV Investment[HaveCapture, WWTP1to10, HTL, medium]</t>
  </si>
  <si>
    <t>Run 6: CA WWTP.NPV Investment[HaveCapture, WWTP1to10, HTL, medium]</t>
  </si>
  <si>
    <t>Run 7: CA WWTP.NPV Investment[HaveCapture, WWTP1to10, HTL, medium]</t>
  </si>
  <si>
    <t>Run 8: CA WWTP.NPV Investment[HaveCapture, WWTP1to10, HTL, medium]</t>
  </si>
  <si>
    <t>Run 9: CA WWTP.NPV Investment[HaveCapture, WWTP1to10, HTL, medium]</t>
  </si>
  <si>
    <t>Run 10: CA WWTP.NPV Investment[HaveCapture, WWTP1to10, HTL, medium]</t>
  </si>
  <si>
    <t>Run 11: CA WWTP.NPV Investment[HaveCapture, WWTP1to10, HTL, medium]</t>
  </si>
  <si>
    <t>Run 12: CA WWTP.NPV Investment[HaveCapture, WWTP1to10, HTL, medium]</t>
  </si>
  <si>
    <t>Run 13: CA WWTP.NPV Investment[HaveCapture, WWTP1to10, HTL, medium]</t>
  </si>
  <si>
    <t>Run 14: CA WWTP.NPV Investment[HaveCapture, WWTP1to10, HTL, medium]</t>
  </si>
  <si>
    <t>Run 15: CA WWTP.NPV Investment[HaveCapture, WWTP1to10, HTL, medium]</t>
  </si>
  <si>
    <t>Run 16: CA WWTP.NPV Investment[HaveCapture, WWTP1to10, HTL, medium]</t>
  </si>
  <si>
    <t>Run 17: CA WWTP.NPV Investment[HaveCapture, WWTP1to10, HTL, medium]</t>
  </si>
  <si>
    <t>Run 18: CA WWTP.NPV Investment[HaveCapture, WWTP1to10, HTL, medium]</t>
  </si>
  <si>
    <t>Run 19: CA WWTP.NPV Investment[HaveCapture, WWTP1to10, HTL, medium]</t>
  </si>
  <si>
    <t>Run 20: CA WWTP.NPV Investment[HaveCapture, WWTP1to10, HTL, medium]</t>
  </si>
  <si>
    <t>Run 21: CA WWTP.NPV Investment[HaveCapture, WWTP1to10, HTL, medium]</t>
  </si>
  <si>
    <t>Run 22: CA WWTP.NPV Investment[HaveCapture, WWTP1to10, HTL, medium]</t>
  </si>
  <si>
    <t>Run 23: CA WWTP.NPV Investment[HaveCapture, WWTP1to10, HTL, medium]</t>
  </si>
  <si>
    <t>Run 24: CA WWTP.NPV Investment[HaveCapture, WWTP1to10, HTL, medium]</t>
  </si>
  <si>
    <t>Run 25: CA WWTP.NPV Investment[HaveCapture, WWTP1to10, HTL, medium]</t>
  </si>
  <si>
    <t>Run 26: CA WWTP.NPV Investment[HaveCapture, WWTP1to10, HTL, medium]</t>
  </si>
  <si>
    <t>Run 27: CA WWTP.NPV Investment[HaveCapture, WWTP1to10, HTL, medium]</t>
  </si>
  <si>
    <t>Run 28: CA WWTP.NPV Investment[HaveCapture, WWTP1to10, HTL, medium]</t>
  </si>
  <si>
    <t>Run 29: CA WWTP.NPV Investment[HaveCapture, WWTP1to10, HTL, medium]</t>
  </si>
  <si>
    <t>Run 30: CA WWTP.NPV Investment[HaveCapture, WWTP1to10, HTL, medium]</t>
  </si>
  <si>
    <t>Run 31: CA WWTP.NPV Investment[HaveCapture, WWTP1to10, HTL, medium]</t>
  </si>
  <si>
    <t>Run 32: CA WWTP.NPV Investment[HaveCapture, WWTP1to10, HTL, medium]</t>
  </si>
  <si>
    <t>Run 33: CA WWTP.NPV Investment[HaveCapture, WWTP1to10, HTL, medium]</t>
  </si>
  <si>
    <t>Run 34: CA WWTP.NPV Investment[HaveCapture, WWTP1to10, HTL, medium]</t>
  </si>
  <si>
    <t>Run 35: CA WWTP.NPV Investment[HaveCapture, WWTP1to10, HTL, medium]</t>
  </si>
  <si>
    <t>Run 36: CA WWTP.NPV Investment[HaveCapture, WWTP1to10, HTL, medium]</t>
  </si>
  <si>
    <t>Run 37: CA WWTP.NPV Investment[HaveCapture, WWTP1to10, HTL, medium]</t>
  </si>
  <si>
    <t>Run 38: CA WWTP.NPV Investment[HaveCapture, WWTP1to10, HTL, medium]</t>
  </si>
  <si>
    <t>Run 39: CA WWTP.NPV Investment[HaveCapture, WWTP1to10, HTL, medium]</t>
  </si>
  <si>
    <t>Run 40: CA WWTP.NPV Investment[HaveCapture, WWTP1to10, HTL, medium]</t>
  </si>
  <si>
    <t>Run 41: CA WWTP.NPV Investment[HaveCapture, WWTP1to10, HTL, medium]</t>
  </si>
  <si>
    <t>Run 42: CA WWTP.NPV Investment[HaveCapture, WWTP1to10, HTL, medium]</t>
  </si>
  <si>
    <t>Run 43: CA WWTP.NPV Investment[HaveCapture, WWTP1to10, HTL, medium]</t>
  </si>
  <si>
    <t>Run 44: CA WWTP.NPV Investment[HaveCapture, WWTP1to10, HTL, medium]</t>
  </si>
  <si>
    <t>Run 1: CA WWTP.NPV Investment[HaveCapture, WWTP1to10, HTL, large]</t>
  </si>
  <si>
    <t>Run 2: CA WWTP.NPV Investment[HaveCapture, WWTP1to10, HTL, large]</t>
  </si>
  <si>
    <t>Run 3: CA WWTP.NPV Investment[HaveCapture, WWTP1to10, HTL, large]</t>
  </si>
  <si>
    <t>Run 4: CA WWTP.NPV Investment[HaveCapture, WWTP1to10, HTL, large]</t>
  </si>
  <si>
    <t>Run 5: CA WWTP.NPV Investment[HaveCapture, WWTP1to10, HTL, large]</t>
  </si>
  <si>
    <t>Run 6: CA WWTP.NPV Investment[HaveCapture, WWTP1to10, HTL, large]</t>
  </si>
  <si>
    <t>Run 7: CA WWTP.NPV Investment[HaveCapture, WWTP1to10, HTL, large]</t>
  </si>
  <si>
    <t>Run 8: CA WWTP.NPV Investment[HaveCapture, WWTP1to10, HTL, large]</t>
  </si>
  <si>
    <t>Run 9: CA WWTP.NPV Investment[HaveCapture, WWTP1to10, HTL, large]</t>
  </si>
  <si>
    <t>Run 10: CA WWTP.NPV Investment[HaveCapture, WWTP1to10, HTL, large]</t>
  </si>
  <si>
    <t>Run 11: CA WWTP.NPV Investment[HaveCapture, WWTP1to10, HTL, large]</t>
  </si>
  <si>
    <t>Run 12: CA WWTP.NPV Investment[HaveCapture, WWTP1to10, HTL, large]</t>
  </si>
  <si>
    <t>Run 13: CA WWTP.NPV Investment[HaveCapture, WWTP1to10, HTL, large]</t>
  </si>
  <si>
    <t>Run 14: CA WWTP.NPV Investment[HaveCapture, WWTP1to10, HTL, large]</t>
  </si>
  <si>
    <t>Run 15: CA WWTP.NPV Investment[HaveCapture, WWTP1to10, HTL, large]</t>
  </si>
  <si>
    <t>Run 16: CA WWTP.NPV Investment[HaveCapture, WWTP1to10, HTL, large]</t>
  </si>
  <si>
    <t>Run 17: CA WWTP.NPV Investment[HaveCapture, WWTP1to10, HTL, large]</t>
  </si>
  <si>
    <t>Run 18: CA WWTP.NPV Investment[HaveCapture, WWTP1to10, HTL, large]</t>
  </si>
  <si>
    <t>Run 19: CA WWTP.NPV Investment[HaveCapture, WWTP1to10, HTL, large]</t>
  </si>
  <si>
    <t>Run 20: CA WWTP.NPV Investment[HaveCapture, WWTP1to10, HTL, large]</t>
  </si>
  <si>
    <t>Run 21: CA WWTP.NPV Investment[HaveCapture, WWTP1to10, HTL, large]</t>
  </si>
  <si>
    <t>Run 22: CA WWTP.NPV Investment[HaveCapture, WWTP1to10, HTL, large]</t>
  </si>
  <si>
    <t>Run 23: CA WWTP.NPV Investment[HaveCapture, WWTP1to10, HTL, large]</t>
  </si>
  <si>
    <t>Run 24: CA WWTP.NPV Investment[HaveCapture, WWTP1to10, HTL, large]</t>
  </si>
  <si>
    <t>Run 25: CA WWTP.NPV Investment[HaveCapture, WWTP1to10, HTL, large]</t>
  </si>
  <si>
    <t>Run 26: CA WWTP.NPV Investment[HaveCapture, WWTP1to10, HTL, large]</t>
  </si>
  <si>
    <t>Run 27: CA WWTP.NPV Investment[HaveCapture, WWTP1to10, HTL, large]</t>
  </si>
  <si>
    <t>Run 28: CA WWTP.NPV Investment[HaveCapture, WWTP1to10, HTL, large]</t>
  </si>
  <si>
    <t>Run 29: CA WWTP.NPV Investment[HaveCapture, WWTP1to10, HTL, large]</t>
  </si>
  <si>
    <t>Run 30: CA WWTP.NPV Investment[HaveCapture, WWTP1to10, HTL, large]</t>
  </si>
  <si>
    <t>Run 31: CA WWTP.NPV Investment[HaveCapture, WWTP1to10, HTL, large]</t>
  </si>
  <si>
    <t>Run 32: CA WWTP.NPV Investment[HaveCapture, WWTP1to10, HTL, large]</t>
  </si>
  <si>
    <t>Run 33: CA WWTP.NPV Investment[HaveCapture, WWTP1to10, HTL, large]</t>
  </si>
  <si>
    <t>Run 34: CA WWTP.NPV Investment[HaveCapture, WWTP1to10, HTL, large]</t>
  </si>
  <si>
    <t>Run 35: CA WWTP.NPV Investment[HaveCapture, WWTP1to10, HTL, large]</t>
  </si>
  <si>
    <t>Run 36: CA WWTP.NPV Investment[HaveCapture, WWTP1to10, HTL, large]</t>
  </si>
  <si>
    <t>Run 37: CA WWTP.NPV Investment[HaveCapture, WWTP1to10, HTL, large]</t>
  </si>
  <si>
    <t>Run 38: CA WWTP.NPV Investment[HaveCapture, WWTP1to10, HTL, large]</t>
  </si>
  <si>
    <t>Run 39: CA WWTP.NPV Investment[HaveCapture, WWTP1to10, HTL, large]</t>
  </si>
  <si>
    <t>Run 40: CA WWTP.NPV Investment[HaveCapture, WWTP1to10, HTL, large]</t>
  </si>
  <si>
    <t>Run 41: CA WWTP.NPV Investment[HaveCapture, WWTP1to10, HTL, large]</t>
  </si>
  <si>
    <t>Run 42: CA WWTP.NPV Investment[HaveCapture, WWTP1to10, HTL, large]</t>
  </si>
  <si>
    <t>Run 43: CA WWTP.NPV Investment[HaveCapture, WWTP1to10, HTL, large]</t>
  </si>
  <si>
    <t>Run 44: CA WWTP.NPV Investment[HaveCapture, WWTP1to10, HTL, large]</t>
  </si>
  <si>
    <t>Run 1: CA WWTP.NPV Investment[HaveCapture, WWTP1to10, CHP, small]</t>
  </si>
  <si>
    <t>Run 2: CA WWTP.NPV Investment[HaveCapture, WWTP1to10, CHP, small]</t>
  </si>
  <si>
    <t>Run 3: CA WWTP.NPV Investment[HaveCapture, WWTP1to10, CHP, small]</t>
  </si>
  <si>
    <t>Run 4: CA WWTP.NPV Investment[HaveCapture, WWTP1to10, CHP, small]</t>
  </si>
  <si>
    <t>Run 5: CA WWTP.NPV Investment[HaveCapture, WWTP1to10, CHP, small]</t>
  </si>
  <si>
    <t>Run 6: CA WWTP.NPV Investment[HaveCapture, WWTP1to10, CHP, small]</t>
  </si>
  <si>
    <t>Run 7: CA WWTP.NPV Investment[HaveCapture, WWTP1to10, CHP, small]</t>
  </si>
  <si>
    <t>Run 8: CA WWTP.NPV Investment[HaveCapture, WWTP1to10, CHP, small]</t>
  </si>
  <si>
    <t>Run 9: CA WWTP.NPV Investment[HaveCapture, WWTP1to10, CHP, small]</t>
  </si>
  <si>
    <t>Run 10: CA WWTP.NPV Investment[HaveCapture, WWTP1to10, CHP, small]</t>
  </si>
  <si>
    <t>Run 11: CA WWTP.NPV Investment[HaveCapture, WWTP1to10, CHP, small]</t>
  </si>
  <si>
    <t>Run 12: CA WWTP.NPV Investment[HaveCapture, WWTP1to10, CHP, small]</t>
  </si>
  <si>
    <t>Run 13: CA WWTP.NPV Investment[HaveCapture, WWTP1to10, CHP, small]</t>
  </si>
  <si>
    <t>Run 14: CA WWTP.NPV Investment[HaveCapture, WWTP1to10, CHP, small]</t>
  </si>
  <si>
    <t>Run 15: CA WWTP.NPV Investment[HaveCapture, WWTP1to10, CHP, small]</t>
  </si>
  <si>
    <t>Run 16: CA WWTP.NPV Investment[HaveCapture, WWTP1to10, CHP, small]</t>
  </si>
  <si>
    <t>Run 17: CA WWTP.NPV Investment[HaveCapture, WWTP1to10, CHP, small]</t>
  </si>
  <si>
    <t>Run 18: CA WWTP.NPV Investment[HaveCapture, WWTP1to10, CHP, small]</t>
  </si>
  <si>
    <t>Run 19: CA WWTP.NPV Investment[HaveCapture, WWTP1to10, CHP, small]</t>
  </si>
  <si>
    <t>Run 20: CA WWTP.NPV Investment[HaveCapture, WWTP1to10, CHP, small]</t>
  </si>
  <si>
    <t>Run 21: CA WWTP.NPV Investment[HaveCapture, WWTP1to10, CHP, small]</t>
  </si>
  <si>
    <t>Run 22: CA WWTP.NPV Investment[HaveCapture, WWTP1to10, CHP, small]</t>
  </si>
  <si>
    <t>Run 23: CA WWTP.NPV Investment[HaveCapture, WWTP1to10, CHP, small]</t>
  </si>
  <si>
    <t>Run 24: CA WWTP.NPV Investment[HaveCapture, WWTP1to10, CHP, small]</t>
  </si>
  <si>
    <t>Run 25: CA WWTP.NPV Investment[HaveCapture, WWTP1to10, CHP, small]</t>
  </si>
  <si>
    <t>Run 26: CA WWTP.NPV Investment[HaveCapture, WWTP1to10, CHP, small]</t>
  </si>
  <si>
    <t>Run 27: CA WWTP.NPV Investment[HaveCapture, WWTP1to10, CHP, small]</t>
  </si>
  <si>
    <t>Run 28: CA WWTP.NPV Investment[HaveCapture, WWTP1to10, CHP, small]</t>
  </si>
  <si>
    <t>Run 29: CA WWTP.NPV Investment[HaveCapture, WWTP1to10, CHP, small]</t>
  </si>
  <si>
    <t>Run 30: CA WWTP.NPV Investment[HaveCapture, WWTP1to10, CHP, small]</t>
  </si>
  <si>
    <t>Run 31: CA WWTP.NPV Investment[HaveCapture, WWTP1to10, CHP, small]</t>
  </si>
  <si>
    <t>Run 32: CA WWTP.NPV Investment[HaveCapture, WWTP1to10, CHP, small]</t>
  </si>
  <si>
    <t>Run 33: CA WWTP.NPV Investment[HaveCapture, WWTP1to10, CHP, small]</t>
  </si>
  <si>
    <t>Run 34: CA WWTP.NPV Investment[HaveCapture, WWTP1to10, CHP, small]</t>
  </si>
  <si>
    <t>Run 35: CA WWTP.NPV Investment[HaveCapture, WWTP1to10, CHP, small]</t>
  </si>
  <si>
    <t>Run 36: CA WWTP.NPV Investment[HaveCapture, WWTP1to10, CHP, small]</t>
  </si>
  <si>
    <t>Run 37: CA WWTP.NPV Investment[HaveCapture, WWTP1to10, CHP, small]</t>
  </si>
  <si>
    <t>Run 38: CA WWTP.NPV Investment[HaveCapture, WWTP1to10, CHP, small]</t>
  </si>
  <si>
    <t>Run 39: CA WWTP.NPV Investment[HaveCapture, WWTP1to10, CHP, small]</t>
  </si>
  <si>
    <t>Run 40: CA WWTP.NPV Investment[HaveCapture, WWTP1to10, CHP, small]</t>
  </si>
  <si>
    <t>Run 41: CA WWTP.NPV Investment[HaveCapture, WWTP1to10, CHP, small]</t>
  </si>
  <si>
    <t>Run 42: CA WWTP.NPV Investment[HaveCapture, WWTP1to10, CHP, small]</t>
  </si>
  <si>
    <t>Run 43: CA WWTP.NPV Investment[HaveCapture, WWTP1to10, CHP, small]</t>
  </si>
  <si>
    <t>Run 44: CA WWTP.NPV Investment[HaveCapture, WWTP1to10, CHP, small]</t>
  </si>
  <si>
    <t>Run 1: CA WWTP.NPV Investment[HaveCapture, WWTP1to10, CHP, medium]</t>
  </si>
  <si>
    <t>Run 2: CA WWTP.NPV Investment[HaveCapture, WWTP1to10, CHP, medium]</t>
  </si>
  <si>
    <t>Run 3: CA WWTP.NPV Investment[HaveCapture, WWTP1to10, CHP, medium]</t>
  </si>
  <si>
    <t>Run 4: CA WWTP.NPV Investment[HaveCapture, WWTP1to10, CHP, medium]</t>
  </si>
  <si>
    <t>Run 5: CA WWTP.NPV Investment[HaveCapture, WWTP1to10, CHP, medium]</t>
  </si>
  <si>
    <t>Run 6: CA WWTP.NPV Investment[HaveCapture, WWTP1to10, CHP, medium]</t>
  </si>
  <si>
    <t>Run 7: CA WWTP.NPV Investment[HaveCapture, WWTP1to10, CHP, medium]</t>
  </si>
  <si>
    <t>Run 8: CA WWTP.NPV Investment[HaveCapture, WWTP1to10, CHP, medium]</t>
  </si>
  <si>
    <t>Run 9: CA WWTP.NPV Investment[HaveCapture, WWTP1to10, CHP, medium]</t>
  </si>
  <si>
    <t>Run 10: CA WWTP.NPV Investment[HaveCapture, WWTP1to10, CHP, medium]</t>
  </si>
  <si>
    <t>Run 11: CA WWTP.NPV Investment[HaveCapture, WWTP1to10, CHP, medium]</t>
  </si>
  <si>
    <t>Run 12: CA WWTP.NPV Investment[HaveCapture, WWTP1to10, CHP, medium]</t>
  </si>
  <si>
    <t>Run 13: CA WWTP.NPV Investment[HaveCapture, WWTP1to10, CHP, medium]</t>
  </si>
  <si>
    <t>Run 14: CA WWTP.NPV Investment[HaveCapture, WWTP1to10, CHP, medium]</t>
  </si>
  <si>
    <t>Run 15: CA WWTP.NPV Investment[HaveCapture, WWTP1to10, CHP, medium]</t>
  </si>
  <si>
    <t>Run 16: CA WWTP.NPV Investment[HaveCapture, WWTP1to10, CHP, medium]</t>
  </si>
  <si>
    <t>Run 17: CA WWTP.NPV Investment[HaveCapture, WWTP1to10, CHP, medium]</t>
  </si>
  <si>
    <t>Run 18: CA WWTP.NPV Investment[HaveCapture, WWTP1to10, CHP, medium]</t>
  </si>
  <si>
    <t>Run 19: CA WWTP.NPV Investment[HaveCapture, WWTP1to10, CHP, medium]</t>
  </si>
  <si>
    <t>Run 20: CA WWTP.NPV Investment[HaveCapture, WWTP1to10, CHP, medium]</t>
  </si>
  <si>
    <t>Run 21: CA WWTP.NPV Investment[HaveCapture, WWTP1to10, CHP, medium]</t>
  </si>
  <si>
    <t>Run 22: CA WWTP.NPV Investment[HaveCapture, WWTP1to10, CHP, medium]</t>
  </si>
  <si>
    <t>Run 23: CA WWTP.NPV Investment[HaveCapture, WWTP1to10, CHP, medium]</t>
  </si>
  <si>
    <t>Run 24: CA WWTP.NPV Investment[HaveCapture, WWTP1to10, CHP, medium]</t>
  </si>
  <si>
    <t>Run 25: CA WWTP.NPV Investment[HaveCapture, WWTP1to10, CHP, medium]</t>
  </si>
  <si>
    <t>Run 26: CA WWTP.NPV Investment[HaveCapture, WWTP1to10, CHP, medium]</t>
  </si>
  <si>
    <t>Run 27: CA WWTP.NPV Investment[HaveCapture, WWTP1to10, CHP, medium]</t>
  </si>
  <si>
    <t>Run 28: CA WWTP.NPV Investment[HaveCapture, WWTP1to10, CHP, medium]</t>
  </si>
  <si>
    <t>Run 29: CA WWTP.NPV Investment[HaveCapture, WWTP1to10, CHP, medium]</t>
  </si>
  <si>
    <t>Run 30: CA WWTP.NPV Investment[HaveCapture, WWTP1to10, CHP, medium]</t>
  </si>
  <si>
    <t>Run 31: CA WWTP.NPV Investment[HaveCapture, WWTP1to10, CHP, medium]</t>
  </si>
  <si>
    <t>Run 32: CA WWTP.NPV Investment[HaveCapture, WWTP1to10, CHP, medium]</t>
  </si>
  <si>
    <t>Run 33: CA WWTP.NPV Investment[HaveCapture, WWTP1to10, CHP, medium]</t>
  </si>
  <si>
    <t>Run 34: CA WWTP.NPV Investment[HaveCapture, WWTP1to10, CHP, medium]</t>
  </si>
  <si>
    <t>Run 35: CA WWTP.NPV Investment[HaveCapture, WWTP1to10, CHP, medium]</t>
  </si>
  <si>
    <t>Run 36: CA WWTP.NPV Investment[HaveCapture, WWTP1to10, CHP, medium]</t>
  </si>
  <si>
    <t>Run 37: CA WWTP.NPV Investment[HaveCapture, WWTP1to10, CHP, medium]</t>
  </si>
  <si>
    <t>Run 38: CA WWTP.NPV Investment[HaveCapture, WWTP1to10, CHP, medium]</t>
  </si>
  <si>
    <t>Run 39: CA WWTP.NPV Investment[HaveCapture, WWTP1to10, CHP, medium]</t>
  </si>
  <si>
    <t>Run 40: CA WWTP.NPV Investment[HaveCapture, WWTP1to10, CHP, medium]</t>
  </si>
  <si>
    <t>Run 41: CA WWTP.NPV Investment[HaveCapture, WWTP1to10, CHP, medium]</t>
  </si>
  <si>
    <t>Run 42: CA WWTP.NPV Investment[HaveCapture, WWTP1to10, CHP, medium]</t>
  </si>
  <si>
    <t>Run 43: CA WWTP.NPV Investment[HaveCapture, WWTP1to10, CHP, medium]</t>
  </si>
  <si>
    <t>Run 44: CA WWTP.NPV Investment[HaveCapture, WWTP1to10, CHP, medium]</t>
  </si>
  <si>
    <t>Run 1: CA WWTP.NPV Investment[HaveCapture, WWTP1to10, CHP, large]</t>
  </si>
  <si>
    <t>Run 2: CA WWTP.NPV Investment[HaveCapture, WWTP1to10, CHP, large]</t>
  </si>
  <si>
    <t>Run 3: CA WWTP.NPV Investment[HaveCapture, WWTP1to10, CHP, large]</t>
  </si>
  <si>
    <t>Run 4: CA WWTP.NPV Investment[HaveCapture, WWTP1to10, CHP, large]</t>
  </si>
  <si>
    <t>Run 5: CA WWTP.NPV Investment[HaveCapture, WWTP1to10, CHP, large]</t>
  </si>
  <si>
    <t>Run 6: CA WWTP.NPV Investment[HaveCapture, WWTP1to10, CHP, large]</t>
  </si>
  <si>
    <t>Run 7: CA WWTP.NPV Investment[HaveCapture, WWTP1to10, CHP, large]</t>
  </si>
  <si>
    <t>Run 8: CA WWTP.NPV Investment[HaveCapture, WWTP1to10, CHP, large]</t>
  </si>
  <si>
    <t>Run 9: CA WWTP.NPV Investment[HaveCapture, WWTP1to10, CHP, large]</t>
  </si>
  <si>
    <t>Run 10: CA WWTP.NPV Investment[HaveCapture, WWTP1to10, CHP, large]</t>
  </si>
  <si>
    <t>Run 11: CA WWTP.NPV Investment[HaveCapture, WWTP1to10, CHP, large]</t>
  </si>
  <si>
    <t>Run 12: CA WWTP.NPV Investment[HaveCapture, WWTP1to10, CHP, large]</t>
  </si>
  <si>
    <t>Run 13: CA WWTP.NPV Investment[HaveCapture, WWTP1to10, CHP, large]</t>
  </si>
  <si>
    <t>Run 14: CA WWTP.NPV Investment[HaveCapture, WWTP1to10, CHP, large]</t>
  </si>
  <si>
    <t>Run 15: CA WWTP.NPV Investment[HaveCapture, WWTP1to10, CHP, large]</t>
  </si>
  <si>
    <t>Run 16: CA WWTP.NPV Investment[HaveCapture, WWTP1to10, CHP, large]</t>
  </si>
  <si>
    <t>Run 17: CA WWTP.NPV Investment[HaveCapture, WWTP1to10, CHP, large]</t>
  </si>
  <si>
    <t>Run 18: CA WWTP.NPV Investment[HaveCapture, WWTP1to10, CHP, large]</t>
  </si>
  <si>
    <t>Run 19: CA WWTP.NPV Investment[HaveCapture, WWTP1to10, CHP, large]</t>
  </si>
  <si>
    <t>Run 20: CA WWTP.NPV Investment[HaveCapture, WWTP1to10, CHP, large]</t>
  </si>
  <si>
    <t>Run 21: CA WWTP.NPV Investment[HaveCapture, WWTP1to10, CHP, large]</t>
  </si>
  <si>
    <t>Run 22: CA WWTP.NPV Investment[HaveCapture, WWTP1to10, CHP, large]</t>
  </si>
  <si>
    <t>Run 23: CA WWTP.NPV Investment[HaveCapture, WWTP1to10, CHP, large]</t>
  </si>
  <si>
    <t>Run 24: CA WWTP.NPV Investment[HaveCapture, WWTP1to10, CHP, large]</t>
  </si>
  <si>
    <t>Run 25: CA WWTP.NPV Investment[HaveCapture, WWTP1to10, CHP, large]</t>
  </si>
  <si>
    <t>Run 26: CA WWTP.NPV Investment[HaveCapture, WWTP1to10, CHP, large]</t>
  </si>
  <si>
    <t>Run 27: CA WWTP.NPV Investment[HaveCapture, WWTP1to10, CHP, large]</t>
  </si>
  <si>
    <t>Run 28: CA WWTP.NPV Investment[HaveCapture, WWTP1to10, CHP, large]</t>
  </si>
  <si>
    <t>Run 29: CA WWTP.NPV Investment[HaveCapture, WWTP1to10, CHP, large]</t>
  </si>
  <si>
    <t>Run 30: CA WWTP.NPV Investment[HaveCapture, WWTP1to10, CHP, large]</t>
  </si>
  <si>
    <t>Run 31: CA WWTP.NPV Investment[HaveCapture, WWTP1to10, CHP, large]</t>
  </si>
  <si>
    <t>Run 32: CA WWTP.NPV Investment[HaveCapture, WWTP1to10, CHP, large]</t>
  </si>
  <si>
    <t>Run 33: CA WWTP.NPV Investment[HaveCapture, WWTP1to10, CHP, large]</t>
  </si>
  <si>
    <t>Run 34: CA WWTP.NPV Investment[HaveCapture, WWTP1to10, CHP, large]</t>
  </si>
  <si>
    <t>Run 35: CA WWTP.NPV Investment[HaveCapture, WWTP1to10, CHP, large]</t>
  </si>
  <si>
    <t>Run 36: CA WWTP.NPV Investment[HaveCapture, WWTP1to10, CHP, large]</t>
  </si>
  <si>
    <t>Run 37: CA WWTP.NPV Investment[HaveCapture, WWTP1to10, CHP, large]</t>
  </si>
  <si>
    <t>Run 38: CA WWTP.NPV Investment[HaveCapture, WWTP1to10, CHP, large]</t>
  </si>
  <si>
    <t>Run 39: CA WWTP.NPV Investment[HaveCapture, WWTP1to10, CHP, large]</t>
  </si>
  <si>
    <t>Run 40: CA WWTP.NPV Investment[HaveCapture, WWTP1to10, CHP, large]</t>
  </si>
  <si>
    <t>Run 41: CA WWTP.NPV Investment[HaveCapture, WWTP1to10, CHP, large]</t>
  </si>
  <si>
    <t>Run 42: CA WWTP.NPV Investment[HaveCapture, WWTP1to10, CHP, large]</t>
  </si>
  <si>
    <t>Run 43: CA WWTP.NPV Investment[HaveCapture, WWTP1to10, CHP, large]</t>
  </si>
  <si>
    <t>Run 44: CA WWTP.NPV Investment[HaveCapture, WWTP1to10, CHP, large]</t>
  </si>
  <si>
    <t>Run 1: CA WWTP.NPV Investment[HaveCapture, WWTP10to100, NoWTE, small]</t>
  </si>
  <si>
    <t>Run 2: CA WWTP.NPV Investment[HaveCapture, WWTP10to100, NoWTE, small]</t>
  </si>
  <si>
    <t>Run 3: CA WWTP.NPV Investment[HaveCapture, WWTP10to100, NoWTE, small]</t>
  </si>
  <si>
    <t>Run 4: CA WWTP.NPV Investment[HaveCapture, WWTP10to100, NoWTE, small]</t>
  </si>
  <si>
    <t>Run 5: CA WWTP.NPV Investment[HaveCapture, WWTP10to100, NoWTE, small]</t>
  </si>
  <si>
    <t>Run 6: CA WWTP.NPV Investment[HaveCapture, WWTP10to100, NoWTE, small]</t>
  </si>
  <si>
    <t>Run 7: CA WWTP.NPV Investment[HaveCapture, WWTP10to100, NoWTE, small]</t>
  </si>
  <si>
    <t>Run 8: CA WWTP.NPV Investment[HaveCapture, WWTP10to100, NoWTE, small]</t>
  </si>
  <si>
    <t>Run 9: CA WWTP.NPV Investment[HaveCapture, WWTP10to100, NoWTE, small]</t>
  </si>
  <si>
    <t>Run 10: CA WWTP.NPV Investment[HaveCapture, WWTP10to100, NoWTE, small]</t>
  </si>
  <si>
    <t>Run 11: CA WWTP.NPV Investment[HaveCapture, WWTP10to100, NoWTE, small]</t>
  </si>
  <si>
    <t>Run 12: CA WWTP.NPV Investment[HaveCapture, WWTP10to100, NoWTE, small]</t>
  </si>
  <si>
    <t>Run 13: CA WWTP.NPV Investment[HaveCapture, WWTP10to100, NoWTE, small]</t>
  </si>
  <si>
    <t>Run 14: CA WWTP.NPV Investment[HaveCapture, WWTP10to100, NoWTE, small]</t>
  </si>
  <si>
    <t>Run 15: CA WWTP.NPV Investment[HaveCapture, WWTP10to100, NoWTE, small]</t>
  </si>
  <si>
    <t>Run 16: CA WWTP.NPV Investment[HaveCapture, WWTP10to100, NoWTE, small]</t>
  </si>
  <si>
    <t>Run 17: CA WWTP.NPV Investment[HaveCapture, WWTP10to100, NoWTE, small]</t>
  </si>
  <si>
    <t>Run 18: CA WWTP.NPV Investment[HaveCapture, WWTP10to100, NoWTE, small]</t>
  </si>
  <si>
    <t>Run 19: CA WWTP.NPV Investment[HaveCapture, WWTP10to100, NoWTE, small]</t>
  </si>
  <si>
    <t>Run 20: CA WWTP.NPV Investment[HaveCapture, WWTP10to100, NoWTE, small]</t>
  </si>
  <si>
    <t>Run 21: CA WWTP.NPV Investment[HaveCapture, WWTP10to100, NoWTE, small]</t>
  </si>
  <si>
    <t>Run 22: CA WWTP.NPV Investment[HaveCapture, WWTP10to100, NoWTE, small]</t>
  </si>
  <si>
    <t>Run 23: CA WWTP.NPV Investment[HaveCapture, WWTP10to100, NoWTE, small]</t>
  </si>
  <si>
    <t>Run 24: CA WWTP.NPV Investment[HaveCapture, WWTP10to100, NoWTE, small]</t>
  </si>
  <si>
    <t>Run 25: CA WWTP.NPV Investment[HaveCapture, WWTP10to100, NoWTE, small]</t>
  </si>
  <si>
    <t>Run 26: CA WWTP.NPV Investment[HaveCapture, WWTP10to100, NoWTE, small]</t>
  </si>
  <si>
    <t>Run 27: CA WWTP.NPV Investment[HaveCapture, WWTP10to100, NoWTE, small]</t>
  </si>
  <si>
    <t>Run 28: CA WWTP.NPV Investment[HaveCapture, WWTP10to100, NoWTE, small]</t>
  </si>
  <si>
    <t>Run 29: CA WWTP.NPV Investment[HaveCapture, WWTP10to100, NoWTE, small]</t>
  </si>
  <si>
    <t>Run 30: CA WWTP.NPV Investment[HaveCapture, WWTP10to100, NoWTE, small]</t>
  </si>
  <si>
    <t>Run 31: CA WWTP.NPV Investment[HaveCapture, WWTP10to100, NoWTE, small]</t>
  </si>
  <si>
    <t>Run 32: CA WWTP.NPV Investment[HaveCapture, WWTP10to100, NoWTE, small]</t>
  </si>
  <si>
    <t>Run 33: CA WWTP.NPV Investment[HaveCapture, WWTP10to100, NoWTE, small]</t>
  </si>
  <si>
    <t>Run 34: CA WWTP.NPV Investment[HaveCapture, WWTP10to100, NoWTE, small]</t>
  </si>
  <si>
    <t>Run 35: CA WWTP.NPV Investment[HaveCapture, WWTP10to100, NoWTE, small]</t>
  </si>
  <si>
    <t>Run 36: CA WWTP.NPV Investment[HaveCapture, WWTP10to100, NoWTE, small]</t>
  </si>
  <si>
    <t>Run 37: CA WWTP.NPV Investment[HaveCapture, WWTP10to100, NoWTE, small]</t>
  </si>
  <si>
    <t>Run 38: CA WWTP.NPV Investment[HaveCapture, WWTP10to100, NoWTE, small]</t>
  </si>
  <si>
    <t>Run 39: CA WWTP.NPV Investment[HaveCapture, WWTP10to100, NoWTE, small]</t>
  </si>
  <si>
    <t>Run 40: CA WWTP.NPV Investment[HaveCapture, WWTP10to100, NoWTE, small]</t>
  </si>
  <si>
    <t>Run 41: CA WWTP.NPV Investment[HaveCapture, WWTP10to100, NoWTE, small]</t>
  </si>
  <si>
    <t>Run 42: CA WWTP.NPV Investment[HaveCapture, WWTP10to100, NoWTE, small]</t>
  </si>
  <si>
    <t>Run 43: CA WWTP.NPV Investment[HaveCapture, WWTP10to100, NoWTE, small]</t>
  </si>
  <si>
    <t>Run 44: CA WWTP.NPV Investment[HaveCapture, WWTP10to100, NoWTE, small]</t>
  </si>
  <si>
    <t>Run 1: CA WWTP.NPV Investment[HaveCapture, WWTP10to100, NoWTE, medium]</t>
  </si>
  <si>
    <t>Run 2: CA WWTP.NPV Investment[HaveCapture, WWTP10to100, NoWTE, medium]</t>
  </si>
  <si>
    <t>Run 3: CA WWTP.NPV Investment[HaveCapture, WWTP10to100, NoWTE, medium]</t>
  </si>
  <si>
    <t>Run 4: CA WWTP.NPV Investment[HaveCapture, WWTP10to100, NoWTE, medium]</t>
  </si>
  <si>
    <t>Run 5: CA WWTP.NPV Investment[HaveCapture, WWTP10to100, NoWTE, medium]</t>
  </si>
  <si>
    <t>Run 6: CA WWTP.NPV Investment[HaveCapture, WWTP10to100, NoWTE, medium]</t>
  </si>
  <si>
    <t>Run 7: CA WWTP.NPV Investment[HaveCapture, WWTP10to100, NoWTE, medium]</t>
  </si>
  <si>
    <t>Run 8: CA WWTP.NPV Investment[HaveCapture, WWTP10to100, NoWTE, medium]</t>
  </si>
  <si>
    <t>Run 9: CA WWTP.NPV Investment[HaveCapture, WWTP10to100, NoWTE, medium]</t>
  </si>
  <si>
    <t>Run 10: CA WWTP.NPV Investment[HaveCapture, WWTP10to100, NoWTE, medium]</t>
  </si>
  <si>
    <t>Run 11: CA WWTP.NPV Investment[HaveCapture, WWTP10to100, NoWTE, medium]</t>
  </si>
  <si>
    <t>Run 12: CA WWTP.NPV Investment[HaveCapture, WWTP10to100, NoWTE, medium]</t>
  </si>
  <si>
    <t>Run 13: CA WWTP.NPV Investment[HaveCapture, WWTP10to100, NoWTE, medium]</t>
  </si>
  <si>
    <t>Run 14: CA WWTP.NPV Investment[HaveCapture, WWTP10to100, NoWTE, medium]</t>
  </si>
  <si>
    <t>Run 15: CA WWTP.NPV Investment[HaveCapture, WWTP10to100, NoWTE, medium]</t>
  </si>
  <si>
    <t>Run 16: CA WWTP.NPV Investment[HaveCapture, WWTP10to100, NoWTE, medium]</t>
  </si>
  <si>
    <t>Run 17: CA WWTP.NPV Investment[HaveCapture, WWTP10to100, NoWTE, medium]</t>
  </si>
  <si>
    <t>Run 18: CA WWTP.NPV Investment[HaveCapture, WWTP10to100, NoWTE, medium]</t>
  </si>
  <si>
    <t>Run 19: CA WWTP.NPV Investment[HaveCapture, WWTP10to100, NoWTE, medium]</t>
  </si>
  <si>
    <t>Run 20: CA WWTP.NPV Investment[HaveCapture, WWTP10to100, NoWTE, medium]</t>
  </si>
  <si>
    <t>Run 21: CA WWTP.NPV Investment[HaveCapture, WWTP10to100, NoWTE, medium]</t>
  </si>
  <si>
    <t>Run 22: CA WWTP.NPV Investment[HaveCapture, WWTP10to100, NoWTE, medium]</t>
  </si>
  <si>
    <t>Run 23: CA WWTP.NPV Investment[HaveCapture, WWTP10to100, NoWTE, medium]</t>
  </si>
  <si>
    <t>Run 24: CA WWTP.NPV Investment[HaveCapture, WWTP10to100, NoWTE, medium]</t>
  </si>
  <si>
    <t>Run 25: CA WWTP.NPV Investment[HaveCapture, WWTP10to100, NoWTE, medium]</t>
  </si>
  <si>
    <t>Run 26: CA WWTP.NPV Investment[HaveCapture, WWTP10to100, NoWTE, medium]</t>
  </si>
  <si>
    <t>Run 27: CA WWTP.NPV Investment[HaveCapture, WWTP10to100, NoWTE, medium]</t>
  </si>
  <si>
    <t>Run 28: CA WWTP.NPV Investment[HaveCapture, WWTP10to100, NoWTE, medium]</t>
  </si>
  <si>
    <t>Run 29: CA WWTP.NPV Investment[HaveCapture, WWTP10to100, NoWTE, medium]</t>
  </si>
  <si>
    <t>Run 30: CA WWTP.NPV Investment[HaveCapture, WWTP10to100, NoWTE, medium]</t>
  </si>
  <si>
    <t>Run 31: CA WWTP.NPV Investment[HaveCapture, WWTP10to100, NoWTE, medium]</t>
  </si>
  <si>
    <t>Run 32: CA WWTP.NPV Investment[HaveCapture, WWTP10to100, NoWTE, medium]</t>
  </si>
  <si>
    <t>Run 33: CA WWTP.NPV Investment[HaveCapture, WWTP10to100, NoWTE, medium]</t>
  </si>
  <si>
    <t>Run 34: CA WWTP.NPV Investment[HaveCapture, WWTP10to100, NoWTE, medium]</t>
  </si>
  <si>
    <t>Run 35: CA WWTP.NPV Investment[HaveCapture, WWTP10to100, NoWTE, medium]</t>
  </si>
  <si>
    <t>Run 36: CA WWTP.NPV Investment[HaveCapture, WWTP10to100, NoWTE, medium]</t>
  </si>
  <si>
    <t>Run 37: CA WWTP.NPV Investment[HaveCapture, WWTP10to100, NoWTE, medium]</t>
  </si>
  <si>
    <t>Run 38: CA WWTP.NPV Investment[HaveCapture, WWTP10to100, NoWTE, medium]</t>
  </si>
  <si>
    <t>Run 39: CA WWTP.NPV Investment[HaveCapture, WWTP10to100, NoWTE, medium]</t>
  </si>
  <si>
    <t>Run 40: CA WWTP.NPV Investment[HaveCapture, WWTP10to100, NoWTE, medium]</t>
  </si>
  <si>
    <t>Run 41: CA WWTP.NPV Investment[HaveCapture, WWTP10to100, NoWTE, medium]</t>
  </si>
  <si>
    <t>Run 42: CA WWTP.NPV Investment[HaveCapture, WWTP10to100, NoWTE, medium]</t>
  </si>
  <si>
    <t>Run 43: CA WWTP.NPV Investment[HaveCapture, WWTP10to100, NoWTE, medium]</t>
  </si>
  <si>
    <t>Run 44: CA WWTP.NPV Investment[HaveCapture, WWTP10to100, NoWTE, medium]</t>
  </si>
  <si>
    <t>Run 1: CA WWTP.NPV Investment[HaveCapture, WWTP10to100, NoWTE, large]</t>
  </si>
  <si>
    <t>Run 2: CA WWTP.NPV Investment[HaveCapture, WWTP10to100, NoWTE, large]</t>
  </si>
  <si>
    <t>Run 3: CA WWTP.NPV Investment[HaveCapture, WWTP10to100, NoWTE, large]</t>
  </si>
  <si>
    <t>Run 4: CA WWTP.NPV Investment[HaveCapture, WWTP10to100, NoWTE, large]</t>
  </si>
  <si>
    <t>Run 5: CA WWTP.NPV Investment[HaveCapture, WWTP10to100, NoWTE, large]</t>
  </si>
  <si>
    <t>Run 6: CA WWTP.NPV Investment[HaveCapture, WWTP10to100, NoWTE, large]</t>
  </si>
  <si>
    <t>Run 7: CA WWTP.NPV Investment[HaveCapture, WWTP10to100, NoWTE, large]</t>
  </si>
  <si>
    <t>Run 8: CA WWTP.NPV Investment[HaveCapture, WWTP10to100, NoWTE, large]</t>
  </si>
  <si>
    <t>Run 9: CA WWTP.NPV Investment[HaveCapture, WWTP10to100, NoWTE, large]</t>
  </si>
  <si>
    <t>Run 10: CA WWTP.NPV Investment[HaveCapture, WWTP10to100, NoWTE, large]</t>
  </si>
  <si>
    <t>Run 11: CA WWTP.NPV Investment[HaveCapture, WWTP10to100, NoWTE, large]</t>
  </si>
  <si>
    <t>Run 12: CA WWTP.NPV Investment[HaveCapture, WWTP10to100, NoWTE, large]</t>
  </si>
  <si>
    <t>Run 13: CA WWTP.NPV Investment[HaveCapture, WWTP10to100, NoWTE, large]</t>
  </si>
  <si>
    <t>Run 14: CA WWTP.NPV Investment[HaveCapture, WWTP10to100, NoWTE, large]</t>
  </si>
  <si>
    <t>Run 15: CA WWTP.NPV Investment[HaveCapture, WWTP10to100, NoWTE, large]</t>
  </si>
  <si>
    <t>Run 16: CA WWTP.NPV Investment[HaveCapture, WWTP10to100, NoWTE, large]</t>
  </si>
  <si>
    <t>Run 17: CA WWTP.NPV Investment[HaveCapture, WWTP10to100, NoWTE, large]</t>
  </si>
  <si>
    <t>Run 18: CA WWTP.NPV Investment[HaveCapture, WWTP10to100, NoWTE, large]</t>
  </si>
  <si>
    <t>Run 19: CA WWTP.NPV Investment[HaveCapture, WWTP10to100, NoWTE, large]</t>
  </si>
  <si>
    <t>Run 20: CA WWTP.NPV Investment[HaveCapture, WWTP10to100, NoWTE, large]</t>
  </si>
  <si>
    <t>Run 21: CA WWTP.NPV Investment[HaveCapture, WWTP10to100, NoWTE, large]</t>
  </si>
  <si>
    <t>Run 22: CA WWTP.NPV Investment[HaveCapture, WWTP10to100, NoWTE, large]</t>
  </si>
  <si>
    <t>Run 23: CA WWTP.NPV Investment[HaveCapture, WWTP10to100, NoWTE, large]</t>
  </si>
  <si>
    <t>Run 24: CA WWTP.NPV Investment[HaveCapture, WWTP10to100, NoWTE, large]</t>
  </si>
  <si>
    <t>Run 25: CA WWTP.NPV Investment[HaveCapture, WWTP10to100, NoWTE, large]</t>
  </si>
  <si>
    <t>Run 26: CA WWTP.NPV Investment[HaveCapture, WWTP10to100, NoWTE, large]</t>
  </si>
  <si>
    <t>Run 27: CA WWTP.NPV Investment[HaveCapture, WWTP10to100, NoWTE, large]</t>
  </si>
  <si>
    <t>Run 28: CA WWTP.NPV Investment[HaveCapture, WWTP10to100, NoWTE, large]</t>
  </si>
  <si>
    <t>Run 29: CA WWTP.NPV Investment[HaveCapture, WWTP10to100, NoWTE, large]</t>
  </si>
  <si>
    <t>Run 30: CA WWTP.NPV Investment[HaveCapture, WWTP10to100, NoWTE, large]</t>
  </si>
  <si>
    <t>Run 31: CA WWTP.NPV Investment[HaveCapture, WWTP10to100, NoWTE, large]</t>
  </si>
  <si>
    <t>Run 32: CA WWTP.NPV Investment[HaveCapture, WWTP10to100, NoWTE, large]</t>
  </si>
  <si>
    <t>Run 33: CA WWTP.NPV Investment[HaveCapture, WWTP10to100, NoWTE, large]</t>
  </si>
  <si>
    <t>Run 34: CA WWTP.NPV Investment[HaveCapture, WWTP10to100, NoWTE, large]</t>
  </si>
  <si>
    <t>Run 35: CA WWTP.NPV Investment[HaveCapture, WWTP10to100, NoWTE, large]</t>
  </si>
  <si>
    <t>Run 36: CA WWTP.NPV Investment[HaveCapture, WWTP10to100, NoWTE, large]</t>
  </si>
  <si>
    <t>Run 37: CA WWTP.NPV Investment[HaveCapture, WWTP10to100, NoWTE, large]</t>
  </si>
  <si>
    <t>Run 38: CA WWTP.NPV Investment[HaveCapture, WWTP10to100, NoWTE, large]</t>
  </si>
  <si>
    <t>Run 39: CA WWTP.NPV Investment[HaveCapture, WWTP10to100, NoWTE, large]</t>
  </si>
  <si>
    <t>Run 40: CA WWTP.NPV Investment[HaveCapture, WWTP10to100, NoWTE, large]</t>
  </si>
  <si>
    <t>Run 41: CA WWTP.NPV Investment[HaveCapture, WWTP10to100, NoWTE, large]</t>
  </si>
  <si>
    <t>Run 42: CA WWTP.NPV Investment[HaveCapture, WWTP10to100, NoWTE, large]</t>
  </si>
  <si>
    <t>Run 43: CA WWTP.NPV Investment[HaveCapture, WWTP10to100, NoWTE, large]</t>
  </si>
  <si>
    <t>Run 44: CA WWTP.NPV Investment[HaveCapture, WWTP10to100, NoWTE, large]</t>
  </si>
  <si>
    <t>Run 1: CA WWTP.NPV Investment[HaveCapture, WWTP10to100, CF, small]</t>
  </si>
  <si>
    <t>Run 2: CA WWTP.NPV Investment[HaveCapture, WWTP10to100, CF, small]</t>
  </si>
  <si>
    <t>Run 3: CA WWTP.NPV Investment[HaveCapture, WWTP10to100, CF, small]</t>
  </si>
  <si>
    <t>Run 4: CA WWTP.NPV Investment[HaveCapture, WWTP10to100, CF, small]</t>
  </si>
  <si>
    <t>Run 5: CA WWTP.NPV Investment[HaveCapture, WWTP10to100, CF, small]</t>
  </si>
  <si>
    <t>Run 6: CA WWTP.NPV Investment[HaveCapture, WWTP10to100, CF, small]</t>
  </si>
  <si>
    <t>Run 7: CA WWTP.NPV Investment[HaveCapture, WWTP10to100, CF, small]</t>
  </si>
  <si>
    <t>Run 8: CA WWTP.NPV Investment[HaveCapture, WWTP10to100, CF, small]</t>
  </si>
  <si>
    <t>Run 9: CA WWTP.NPV Investment[HaveCapture, WWTP10to100, CF, small]</t>
  </si>
  <si>
    <t>Run 10: CA WWTP.NPV Investment[HaveCapture, WWTP10to100, CF, small]</t>
  </si>
  <si>
    <t>Run 11: CA WWTP.NPV Investment[HaveCapture, WWTP10to100, CF, small]</t>
  </si>
  <si>
    <t>Run 12: CA WWTP.NPV Investment[HaveCapture, WWTP10to100, CF, small]</t>
  </si>
  <si>
    <t>Run 13: CA WWTP.NPV Investment[HaveCapture, WWTP10to100, CF, small]</t>
  </si>
  <si>
    <t>Run 14: CA WWTP.NPV Investment[HaveCapture, WWTP10to100, CF, small]</t>
  </si>
  <si>
    <t>Run 15: CA WWTP.NPV Investment[HaveCapture, WWTP10to100, CF, small]</t>
  </si>
  <si>
    <t>Run 16: CA WWTP.NPV Investment[HaveCapture, WWTP10to100, CF, small]</t>
  </si>
  <si>
    <t>Run 17: CA WWTP.NPV Investment[HaveCapture, WWTP10to100, CF, small]</t>
  </si>
  <si>
    <t>Run 18: CA WWTP.NPV Investment[HaveCapture, WWTP10to100, CF, small]</t>
  </si>
  <si>
    <t>Run 19: CA WWTP.NPV Investment[HaveCapture, WWTP10to100, CF, small]</t>
  </si>
  <si>
    <t>Run 20: CA WWTP.NPV Investment[HaveCapture, WWTP10to100, CF, small]</t>
  </si>
  <si>
    <t>Run 21: CA WWTP.NPV Investment[HaveCapture, WWTP10to100, CF, small]</t>
  </si>
  <si>
    <t>Run 22: CA WWTP.NPV Investment[HaveCapture, WWTP10to100, CF, small]</t>
  </si>
  <si>
    <t>Run 23: CA WWTP.NPV Investment[HaveCapture, WWTP10to100, CF, small]</t>
  </si>
  <si>
    <t>Run 24: CA WWTP.NPV Investment[HaveCapture, WWTP10to100, CF, small]</t>
  </si>
  <si>
    <t>Run 25: CA WWTP.NPV Investment[HaveCapture, WWTP10to100, CF, small]</t>
  </si>
  <si>
    <t>Run 26: CA WWTP.NPV Investment[HaveCapture, WWTP10to100, CF, small]</t>
  </si>
  <si>
    <t>Run 27: CA WWTP.NPV Investment[HaveCapture, WWTP10to100, CF, small]</t>
  </si>
  <si>
    <t>Run 28: CA WWTP.NPV Investment[HaveCapture, WWTP10to100, CF, small]</t>
  </si>
  <si>
    <t>Run 29: CA WWTP.NPV Investment[HaveCapture, WWTP10to100, CF, small]</t>
  </si>
  <si>
    <t>Run 30: CA WWTP.NPV Investment[HaveCapture, WWTP10to100, CF, small]</t>
  </si>
  <si>
    <t>Run 31: CA WWTP.NPV Investment[HaveCapture, WWTP10to100, CF, small]</t>
  </si>
  <si>
    <t>Run 32: CA WWTP.NPV Investment[HaveCapture, WWTP10to100, CF, small]</t>
  </si>
  <si>
    <t>Run 33: CA WWTP.NPV Investment[HaveCapture, WWTP10to100, CF, small]</t>
  </si>
  <si>
    <t>Run 34: CA WWTP.NPV Investment[HaveCapture, WWTP10to100, CF, small]</t>
  </si>
  <si>
    <t>Run 35: CA WWTP.NPV Investment[HaveCapture, WWTP10to100, CF, small]</t>
  </si>
  <si>
    <t>Run 36: CA WWTP.NPV Investment[HaveCapture, WWTP10to100, CF, small]</t>
  </si>
  <si>
    <t>Run 37: CA WWTP.NPV Investment[HaveCapture, WWTP10to100, CF, small]</t>
  </si>
  <si>
    <t>Run 38: CA WWTP.NPV Investment[HaveCapture, WWTP10to100, CF, small]</t>
  </si>
  <si>
    <t>Run 39: CA WWTP.NPV Investment[HaveCapture, WWTP10to100, CF, small]</t>
  </si>
  <si>
    <t>Run 40: CA WWTP.NPV Investment[HaveCapture, WWTP10to100, CF, small]</t>
  </si>
  <si>
    <t>Run 41: CA WWTP.NPV Investment[HaveCapture, WWTP10to100, CF, small]</t>
  </si>
  <si>
    <t>Run 42: CA WWTP.NPV Investment[HaveCapture, WWTP10to100, CF, small]</t>
  </si>
  <si>
    <t>Run 43: CA WWTP.NPV Investment[HaveCapture, WWTP10to100, CF, small]</t>
  </si>
  <si>
    <t>Run 44: CA WWTP.NPV Investment[HaveCapture, WWTP10to100, CF, small]</t>
  </si>
  <si>
    <t>Run 1: CA WWTP.NPV Investment[HaveCapture, WWTP10to100, CF, medium]</t>
  </si>
  <si>
    <t>Run 2: CA WWTP.NPV Investment[HaveCapture, WWTP10to100, CF, medium]</t>
  </si>
  <si>
    <t>Run 3: CA WWTP.NPV Investment[HaveCapture, WWTP10to100, CF, medium]</t>
  </si>
  <si>
    <t>Run 4: CA WWTP.NPV Investment[HaveCapture, WWTP10to100, CF, medium]</t>
  </si>
  <si>
    <t>Run 5: CA WWTP.NPV Investment[HaveCapture, WWTP10to100, CF, medium]</t>
  </si>
  <si>
    <t>Run 6: CA WWTP.NPV Investment[HaveCapture, WWTP10to100, CF, medium]</t>
  </si>
  <si>
    <t>Run 7: CA WWTP.NPV Investment[HaveCapture, WWTP10to100, CF, medium]</t>
  </si>
  <si>
    <t>Run 8: CA WWTP.NPV Investment[HaveCapture, WWTP10to100, CF, medium]</t>
  </si>
  <si>
    <t>Run 9: CA WWTP.NPV Investment[HaveCapture, WWTP10to100, CF, medium]</t>
  </si>
  <si>
    <t>Run 10: CA WWTP.NPV Investment[HaveCapture, WWTP10to100, CF, medium]</t>
  </si>
  <si>
    <t>Run 11: CA WWTP.NPV Investment[HaveCapture, WWTP10to100, CF, medium]</t>
  </si>
  <si>
    <t>Run 12: CA WWTP.NPV Investment[HaveCapture, WWTP10to100, CF, medium]</t>
  </si>
  <si>
    <t>Run 13: CA WWTP.NPV Investment[HaveCapture, WWTP10to100, CF, medium]</t>
  </si>
  <si>
    <t>Run 14: CA WWTP.NPV Investment[HaveCapture, WWTP10to100, CF, medium]</t>
  </si>
  <si>
    <t>Run 15: CA WWTP.NPV Investment[HaveCapture, WWTP10to100, CF, medium]</t>
  </si>
  <si>
    <t>Run 16: CA WWTP.NPV Investment[HaveCapture, WWTP10to100, CF, medium]</t>
  </si>
  <si>
    <t>Run 17: CA WWTP.NPV Investment[HaveCapture, WWTP10to100, CF, medium]</t>
  </si>
  <si>
    <t>Run 18: CA WWTP.NPV Investment[HaveCapture, WWTP10to100, CF, medium]</t>
  </si>
  <si>
    <t>Run 19: CA WWTP.NPV Investment[HaveCapture, WWTP10to100, CF, medium]</t>
  </si>
  <si>
    <t>Run 20: CA WWTP.NPV Investment[HaveCapture, WWTP10to100, CF, medium]</t>
  </si>
  <si>
    <t>Run 21: CA WWTP.NPV Investment[HaveCapture, WWTP10to100, CF, medium]</t>
  </si>
  <si>
    <t>Run 22: CA WWTP.NPV Investment[HaveCapture, WWTP10to100, CF, medium]</t>
  </si>
  <si>
    <t>Run 23: CA WWTP.NPV Investment[HaveCapture, WWTP10to100, CF, medium]</t>
  </si>
  <si>
    <t>Run 24: CA WWTP.NPV Investment[HaveCapture, WWTP10to100, CF, medium]</t>
  </si>
  <si>
    <t>Run 25: CA WWTP.NPV Investment[HaveCapture, WWTP10to100, CF, medium]</t>
  </si>
  <si>
    <t>Run 26: CA WWTP.NPV Investment[HaveCapture, WWTP10to100, CF, medium]</t>
  </si>
  <si>
    <t>Run 27: CA WWTP.NPV Investment[HaveCapture, WWTP10to100, CF, medium]</t>
  </si>
  <si>
    <t>Run 28: CA WWTP.NPV Investment[HaveCapture, WWTP10to100, CF, medium]</t>
  </si>
  <si>
    <t>Run 29: CA WWTP.NPV Investment[HaveCapture, WWTP10to100, CF, medium]</t>
  </si>
  <si>
    <t>Run 30: CA WWTP.NPV Investment[HaveCapture, WWTP10to100, CF, medium]</t>
  </si>
  <si>
    <t>Run 31: CA WWTP.NPV Investment[HaveCapture, WWTP10to100, CF, medium]</t>
  </si>
  <si>
    <t>Run 32: CA WWTP.NPV Investment[HaveCapture, WWTP10to100, CF, medium]</t>
  </si>
  <si>
    <t>Run 33: CA WWTP.NPV Investment[HaveCapture, WWTP10to100, CF, medium]</t>
  </si>
  <si>
    <t>Run 34: CA WWTP.NPV Investment[HaveCapture, WWTP10to100, CF, medium]</t>
  </si>
  <si>
    <t>Run 35: CA WWTP.NPV Investment[HaveCapture, WWTP10to100, CF, medium]</t>
  </si>
  <si>
    <t>Run 36: CA WWTP.NPV Investment[HaveCapture, WWTP10to100, CF, medium]</t>
  </si>
  <si>
    <t>Run 37: CA WWTP.NPV Investment[HaveCapture, WWTP10to100, CF, medium]</t>
  </si>
  <si>
    <t>Run 38: CA WWTP.NPV Investment[HaveCapture, WWTP10to100, CF, medium]</t>
  </si>
  <si>
    <t>Run 39: CA WWTP.NPV Investment[HaveCapture, WWTP10to100, CF, medium]</t>
  </si>
  <si>
    <t>Run 40: CA WWTP.NPV Investment[HaveCapture, WWTP10to100, CF, medium]</t>
  </si>
  <si>
    <t>Run 41: CA WWTP.NPV Investment[HaveCapture, WWTP10to100, CF, medium]</t>
  </si>
  <si>
    <t>Run 42: CA WWTP.NPV Investment[HaveCapture, WWTP10to100, CF, medium]</t>
  </si>
  <si>
    <t>Run 43: CA WWTP.NPV Investment[HaveCapture, WWTP10to100, CF, medium]</t>
  </si>
  <si>
    <t>Run 44: CA WWTP.NPV Investment[HaveCapture, WWTP10to100, CF, medium]</t>
  </si>
  <si>
    <t>Run 1: CA WWTP.NPV Investment[HaveCapture, WWTP10to100, CF, large]</t>
  </si>
  <si>
    <t>Run 2: CA WWTP.NPV Investment[HaveCapture, WWTP10to100, CF, large]</t>
  </si>
  <si>
    <t>Run 3: CA WWTP.NPV Investment[HaveCapture, WWTP10to100, CF, large]</t>
  </si>
  <si>
    <t>Run 4: CA WWTP.NPV Investment[HaveCapture, WWTP10to100, CF, large]</t>
  </si>
  <si>
    <t>Run 5: CA WWTP.NPV Investment[HaveCapture, WWTP10to100, CF, large]</t>
  </si>
  <si>
    <t>Run 6: CA WWTP.NPV Investment[HaveCapture, WWTP10to100, CF, large]</t>
  </si>
  <si>
    <t>Run 7: CA WWTP.NPV Investment[HaveCapture, WWTP10to100, CF, large]</t>
  </si>
  <si>
    <t>Run 8: CA WWTP.NPV Investment[HaveCapture, WWTP10to100, CF, large]</t>
  </si>
  <si>
    <t>Run 9: CA WWTP.NPV Investment[HaveCapture, WWTP10to100, CF, large]</t>
  </si>
  <si>
    <t>Run 10: CA WWTP.NPV Investment[HaveCapture, WWTP10to100, CF, large]</t>
  </si>
  <si>
    <t>Run 11: CA WWTP.NPV Investment[HaveCapture, WWTP10to100, CF, large]</t>
  </si>
  <si>
    <t>Run 12: CA WWTP.NPV Investment[HaveCapture, WWTP10to100, CF, large]</t>
  </si>
  <si>
    <t>Run 13: CA WWTP.NPV Investment[HaveCapture, WWTP10to100, CF, large]</t>
  </si>
  <si>
    <t>Run 14: CA WWTP.NPV Investment[HaveCapture, WWTP10to100, CF, large]</t>
  </si>
  <si>
    <t>Run 15: CA WWTP.NPV Investment[HaveCapture, WWTP10to100, CF, large]</t>
  </si>
  <si>
    <t>Run 16: CA WWTP.NPV Investment[HaveCapture, WWTP10to100, CF, large]</t>
  </si>
  <si>
    <t>Run 17: CA WWTP.NPV Investment[HaveCapture, WWTP10to100, CF, large]</t>
  </si>
  <si>
    <t>Run 18: CA WWTP.NPV Investment[HaveCapture, WWTP10to100, CF, large]</t>
  </si>
  <si>
    <t>Run 19: CA WWTP.NPV Investment[HaveCapture, WWTP10to100, CF, large]</t>
  </si>
  <si>
    <t>Run 20: CA WWTP.NPV Investment[HaveCapture, WWTP10to100, CF, large]</t>
  </si>
  <si>
    <t>Run 21: CA WWTP.NPV Investment[HaveCapture, WWTP10to100, CF, large]</t>
  </si>
  <si>
    <t>Run 22: CA WWTP.NPV Investment[HaveCapture, WWTP10to100, CF, large]</t>
  </si>
  <si>
    <t>Run 23: CA WWTP.NPV Investment[HaveCapture, WWTP10to100, CF, large]</t>
  </si>
  <si>
    <t>Run 24: CA WWTP.NPV Investment[HaveCapture, WWTP10to100, CF, large]</t>
  </si>
  <si>
    <t>Run 25: CA WWTP.NPV Investment[HaveCapture, WWTP10to100, CF, large]</t>
  </si>
  <si>
    <t>Run 26: CA WWTP.NPV Investment[HaveCapture, WWTP10to100, CF, large]</t>
  </si>
  <si>
    <t>Run 27: CA WWTP.NPV Investment[HaveCapture, WWTP10to100, CF, large]</t>
  </si>
  <si>
    <t>Run 28: CA WWTP.NPV Investment[HaveCapture, WWTP10to100, CF, large]</t>
  </si>
  <si>
    <t>Run 29: CA WWTP.NPV Investment[HaveCapture, WWTP10to100, CF, large]</t>
  </si>
  <si>
    <t>Run 30: CA WWTP.NPV Investment[HaveCapture, WWTP10to100, CF, large]</t>
  </si>
  <si>
    <t>Run 31: CA WWTP.NPV Investment[HaveCapture, WWTP10to100, CF, large]</t>
  </si>
  <si>
    <t>Run 32: CA WWTP.NPV Investment[HaveCapture, WWTP10to100, CF, large]</t>
  </si>
  <si>
    <t>Run 33: CA WWTP.NPV Investment[HaveCapture, WWTP10to100, CF, large]</t>
  </si>
  <si>
    <t>Run 34: CA WWTP.NPV Investment[HaveCapture, WWTP10to100, CF, large]</t>
  </si>
  <si>
    <t>Run 35: CA WWTP.NPV Investment[HaveCapture, WWTP10to100, CF, large]</t>
  </si>
  <si>
    <t>Run 36: CA WWTP.NPV Investment[HaveCapture, WWTP10to100, CF, large]</t>
  </si>
  <si>
    <t>Run 37: CA WWTP.NPV Investment[HaveCapture, WWTP10to100, CF, large]</t>
  </si>
  <si>
    <t>Run 38: CA WWTP.NPV Investment[HaveCapture, WWTP10to100, CF, large]</t>
  </si>
  <si>
    <t>Run 39: CA WWTP.NPV Investment[HaveCapture, WWTP10to100, CF, large]</t>
  </si>
  <si>
    <t>Run 40: CA WWTP.NPV Investment[HaveCapture, WWTP10to100, CF, large]</t>
  </si>
  <si>
    <t>Run 41: CA WWTP.NPV Investment[HaveCapture, WWTP10to100, CF, large]</t>
  </si>
  <si>
    <t>Run 42: CA WWTP.NPV Investment[HaveCapture, WWTP10to100, CF, large]</t>
  </si>
  <si>
    <t>Run 43: CA WWTP.NPV Investment[HaveCapture, WWTP10to100, CF, large]</t>
  </si>
  <si>
    <t>Run 44: CA WWTP.NPV Investment[HaveCapture, WWTP10to100, CF, large]</t>
  </si>
  <si>
    <t>Run 1: CA WWTP.NPV Investment[HaveCapture, WWTP10to100, Elec, small]</t>
  </si>
  <si>
    <t>Run 2: CA WWTP.NPV Investment[HaveCapture, WWTP10to100, Elec, small]</t>
  </si>
  <si>
    <t>Run 3: CA WWTP.NPV Investment[HaveCapture, WWTP10to100, Elec, small]</t>
  </si>
  <si>
    <t>Run 4: CA WWTP.NPV Investment[HaveCapture, WWTP10to100, Elec, small]</t>
  </si>
  <si>
    <t>Run 5: CA WWTP.NPV Investment[HaveCapture, WWTP10to100, Elec, small]</t>
  </si>
  <si>
    <t>Run 6: CA WWTP.NPV Investment[HaveCapture, WWTP10to100, Elec, small]</t>
  </si>
  <si>
    <t>Run 7: CA WWTP.NPV Investment[HaveCapture, WWTP10to100, Elec, small]</t>
  </si>
  <si>
    <t>Run 8: CA WWTP.NPV Investment[HaveCapture, WWTP10to100, Elec, small]</t>
  </si>
  <si>
    <t>Run 9: CA WWTP.NPV Investment[HaveCapture, WWTP10to100, Elec, small]</t>
  </si>
  <si>
    <t>Run 10: CA WWTP.NPV Investment[HaveCapture, WWTP10to100, Elec, small]</t>
  </si>
  <si>
    <t>Run 11: CA WWTP.NPV Investment[HaveCapture, WWTP10to100, Elec, small]</t>
  </si>
  <si>
    <t>Run 12: CA WWTP.NPV Investment[HaveCapture, WWTP10to100, Elec, small]</t>
  </si>
  <si>
    <t>Run 13: CA WWTP.NPV Investment[HaveCapture, WWTP10to100, Elec, small]</t>
  </si>
  <si>
    <t>Run 14: CA WWTP.NPV Investment[HaveCapture, WWTP10to100, Elec, small]</t>
  </si>
  <si>
    <t>Run 15: CA WWTP.NPV Investment[HaveCapture, WWTP10to100, Elec, small]</t>
  </si>
  <si>
    <t>Run 16: CA WWTP.NPV Investment[HaveCapture, WWTP10to100, Elec, small]</t>
  </si>
  <si>
    <t>Run 17: CA WWTP.NPV Investment[HaveCapture, WWTP10to100, Elec, small]</t>
  </si>
  <si>
    <t>Run 18: CA WWTP.NPV Investment[HaveCapture, WWTP10to100, Elec, small]</t>
  </si>
  <si>
    <t>Run 19: CA WWTP.NPV Investment[HaveCapture, WWTP10to100, Elec, small]</t>
  </si>
  <si>
    <t>Run 20: CA WWTP.NPV Investment[HaveCapture, WWTP10to100, Elec, small]</t>
  </si>
  <si>
    <t>Run 21: CA WWTP.NPV Investment[HaveCapture, WWTP10to100, Elec, small]</t>
  </si>
  <si>
    <t>Run 22: CA WWTP.NPV Investment[HaveCapture, WWTP10to100, Elec, small]</t>
  </si>
  <si>
    <t>Run 23: CA WWTP.NPV Investment[HaveCapture, WWTP10to100, Elec, small]</t>
  </si>
  <si>
    <t>Run 24: CA WWTP.NPV Investment[HaveCapture, WWTP10to100, Elec, small]</t>
  </si>
  <si>
    <t>Run 25: CA WWTP.NPV Investment[HaveCapture, WWTP10to100, Elec, small]</t>
  </si>
  <si>
    <t>Run 26: CA WWTP.NPV Investment[HaveCapture, WWTP10to100, Elec, small]</t>
  </si>
  <si>
    <t>Run 27: CA WWTP.NPV Investment[HaveCapture, WWTP10to100, Elec, small]</t>
  </si>
  <si>
    <t>Run 28: CA WWTP.NPV Investment[HaveCapture, WWTP10to100, Elec, small]</t>
  </si>
  <si>
    <t>Run 29: CA WWTP.NPV Investment[HaveCapture, WWTP10to100, Elec, small]</t>
  </si>
  <si>
    <t>Run 30: CA WWTP.NPV Investment[HaveCapture, WWTP10to100, Elec, small]</t>
  </si>
  <si>
    <t>Run 31: CA WWTP.NPV Investment[HaveCapture, WWTP10to100, Elec, small]</t>
  </si>
  <si>
    <t>Run 32: CA WWTP.NPV Investment[HaveCapture, WWTP10to100, Elec, small]</t>
  </si>
  <si>
    <t>Run 33: CA WWTP.NPV Investment[HaveCapture, WWTP10to100, Elec, small]</t>
  </si>
  <si>
    <t>Run 34: CA WWTP.NPV Investment[HaveCapture, WWTP10to100, Elec, small]</t>
  </si>
  <si>
    <t>Run 35: CA WWTP.NPV Investment[HaveCapture, WWTP10to100, Elec, small]</t>
  </si>
  <si>
    <t>Run 36: CA WWTP.NPV Investment[HaveCapture, WWTP10to100, Elec, small]</t>
  </si>
  <si>
    <t>Run 37: CA WWTP.NPV Investment[HaveCapture, WWTP10to100, Elec, small]</t>
  </si>
  <si>
    <t>Run 38: CA WWTP.NPV Investment[HaveCapture, WWTP10to100, Elec, small]</t>
  </si>
  <si>
    <t>Run 39: CA WWTP.NPV Investment[HaveCapture, WWTP10to100, Elec, small]</t>
  </si>
  <si>
    <t>Run 40: CA WWTP.NPV Investment[HaveCapture, WWTP10to100, Elec, small]</t>
  </si>
  <si>
    <t>Run 41: CA WWTP.NPV Investment[HaveCapture, WWTP10to100, Elec, small]</t>
  </si>
  <si>
    <t>Run 42: CA WWTP.NPV Investment[HaveCapture, WWTP10to100, Elec, small]</t>
  </si>
  <si>
    <t>Run 43: CA WWTP.NPV Investment[HaveCapture, WWTP10to100, Elec, small]</t>
  </si>
  <si>
    <t>Run 44: CA WWTP.NPV Investment[HaveCapture, WWTP10to100, Elec, small]</t>
  </si>
  <si>
    <t>Run 1: CA WWTP.NPV Investment[HaveCapture, WWTP10to100, Elec, medium]</t>
  </si>
  <si>
    <t>Run 2: CA WWTP.NPV Investment[HaveCapture, WWTP10to100, Elec, medium]</t>
  </si>
  <si>
    <t>Run 3: CA WWTP.NPV Investment[HaveCapture, WWTP10to100, Elec, medium]</t>
  </si>
  <si>
    <t>Run 4: CA WWTP.NPV Investment[HaveCapture, WWTP10to100, Elec, medium]</t>
  </si>
  <si>
    <t>Run 5: CA WWTP.NPV Investment[HaveCapture, WWTP10to100, Elec, medium]</t>
  </si>
  <si>
    <t>Run 6: CA WWTP.NPV Investment[HaveCapture, WWTP10to100, Elec, medium]</t>
  </si>
  <si>
    <t>Run 7: CA WWTP.NPV Investment[HaveCapture, WWTP10to100, Elec, medium]</t>
  </si>
  <si>
    <t>Run 8: CA WWTP.NPV Investment[HaveCapture, WWTP10to100, Elec, medium]</t>
  </si>
  <si>
    <t>Run 9: CA WWTP.NPV Investment[HaveCapture, WWTP10to100, Elec, medium]</t>
  </si>
  <si>
    <t>Run 10: CA WWTP.NPV Investment[HaveCapture, WWTP10to100, Elec, medium]</t>
  </si>
  <si>
    <t>Run 11: CA WWTP.NPV Investment[HaveCapture, WWTP10to100, Elec, medium]</t>
  </si>
  <si>
    <t>Run 12: CA WWTP.NPV Investment[HaveCapture, WWTP10to100, Elec, medium]</t>
  </si>
  <si>
    <t>Run 13: CA WWTP.NPV Investment[HaveCapture, WWTP10to100, Elec, medium]</t>
  </si>
  <si>
    <t>Run 14: CA WWTP.NPV Investment[HaveCapture, WWTP10to100, Elec, medium]</t>
  </si>
  <si>
    <t>Run 15: CA WWTP.NPV Investment[HaveCapture, WWTP10to100, Elec, medium]</t>
  </si>
  <si>
    <t>Run 16: CA WWTP.NPV Investment[HaveCapture, WWTP10to100, Elec, medium]</t>
  </si>
  <si>
    <t>Run 17: CA WWTP.NPV Investment[HaveCapture, WWTP10to100, Elec, medium]</t>
  </si>
  <si>
    <t>Run 18: CA WWTP.NPV Investment[HaveCapture, WWTP10to100, Elec, medium]</t>
  </si>
  <si>
    <t>Run 19: CA WWTP.NPV Investment[HaveCapture, WWTP10to100, Elec, medium]</t>
  </si>
  <si>
    <t>Run 20: CA WWTP.NPV Investment[HaveCapture, WWTP10to100, Elec, medium]</t>
  </si>
  <si>
    <t>Run 21: CA WWTP.NPV Investment[HaveCapture, WWTP10to100, Elec, medium]</t>
  </si>
  <si>
    <t>Run 22: CA WWTP.NPV Investment[HaveCapture, WWTP10to100, Elec, medium]</t>
  </si>
  <si>
    <t>Run 23: CA WWTP.NPV Investment[HaveCapture, WWTP10to100, Elec, medium]</t>
  </si>
  <si>
    <t>Run 24: CA WWTP.NPV Investment[HaveCapture, WWTP10to100, Elec, medium]</t>
  </si>
  <si>
    <t>Run 25: CA WWTP.NPV Investment[HaveCapture, WWTP10to100, Elec, medium]</t>
  </si>
  <si>
    <t>Run 26: CA WWTP.NPV Investment[HaveCapture, WWTP10to100, Elec, medium]</t>
  </si>
  <si>
    <t>Run 27: CA WWTP.NPV Investment[HaveCapture, WWTP10to100, Elec, medium]</t>
  </si>
  <si>
    <t>Run 28: CA WWTP.NPV Investment[HaveCapture, WWTP10to100, Elec, medium]</t>
  </si>
  <si>
    <t>Run 29: CA WWTP.NPV Investment[HaveCapture, WWTP10to100, Elec, medium]</t>
  </si>
  <si>
    <t>Run 30: CA WWTP.NPV Investment[HaveCapture, WWTP10to100, Elec, medium]</t>
  </si>
  <si>
    <t>Run 31: CA WWTP.NPV Investment[HaveCapture, WWTP10to100, Elec, medium]</t>
  </si>
  <si>
    <t>Run 32: CA WWTP.NPV Investment[HaveCapture, WWTP10to100, Elec, medium]</t>
  </si>
  <si>
    <t>Run 33: CA WWTP.NPV Investment[HaveCapture, WWTP10to100, Elec, medium]</t>
  </si>
  <si>
    <t>Run 34: CA WWTP.NPV Investment[HaveCapture, WWTP10to100, Elec, medium]</t>
  </si>
  <si>
    <t>Run 35: CA WWTP.NPV Investment[HaveCapture, WWTP10to100, Elec, medium]</t>
  </si>
  <si>
    <t>Run 36: CA WWTP.NPV Investment[HaveCapture, WWTP10to100, Elec, medium]</t>
  </si>
  <si>
    <t>Run 37: CA WWTP.NPV Investment[HaveCapture, WWTP10to100, Elec, medium]</t>
  </si>
  <si>
    <t>Run 38: CA WWTP.NPV Investment[HaveCapture, WWTP10to100, Elec, medium]</t>
  </si>
  <si>
    <t>Run 39: CA WWTP.NPV Investment[HaveCapture, WWTP10to100, Elec, medium]</t>
  </si>
  <si>
    <t>Run 40: CA WWTP.NPV Investment[HaveCapture, WWTP10to100, Elec, medium]</t>
  </si>
  <si>
    <t>Run 41: CA WWTP.NPV Investment[HaveCapture, WWTP10to100, Elec, medium]</t>
  </si>
  <si>
    <t>Run 42: CA WWTP.NPV Investment[HaveCapture, WWTP10to100, Elec, medium]</t>
  </si>
  <si>
    <t>Run 43: CA WWTP.NPV Investment[HaveCapture, WWTP10to100, Elec, medium]</t>
  </si>
  <si>
    <t>Run 44: CA WWTP.NPV Investment[HaveCapture, WWTP10to100, Elec, medium]</t>
  </si>
  <si>
    <t>Run 1: CA WWTP.NPV Investment[HaveCapture, WWTP10to100, Elec, large]</t>
  </si>
  <si>
    <t>Run 2: CA WWTP.NPV Investment[HaveCapture, WWTP10to100, Elec, large]</t>
  </si>
  <si>
    <t>Run 3: CA WWTP.NPV Investment[HaveCapture, WWTP10to100, Elec, large]</t>
  </si>
  <si>
    <t>Run 4: CA WWTP.NPV Investment[HaveCapture, WWTP10to100, Elec, large]</t>
  </si>
  <si>
    <t>Run 5: CA WWTP.NPV Investment[HaveCapture, WWTP10to100, Elec, large]</t>
  </si>
  <si>
    <t>Run 6: CA WWTP.NPV Investment[HaveCapture, WWTP10to100, Elec, large]</t>
  </si>
  <si>
    <t>Run 7: CA WWTP.NPV Investment[HaveCapture, WWTP10to100, Elec, large]</t>
  </si>
  <si>
    <t>Run 8: CA WWTP.NPV Investment[HaveCapture, WWTP10to100, Elec, large]</t>
  </si>
  <si>
    <t>Run 9: CA WWTP.NPV Investment[HaveCapture, WWTP10to100, Elec, large]</t>
  </si>
  <si>
    <t>Run 10: CA WWTP.NPV Investment[HaveCapture, WWTP10to100, Elec, large]</t>
  </si>
  <si>
    <t>Run 11: CA WWTP.NPV Investment[HaveCapture, WWTP10to100, Elec, large]</t>
  </si>
  <si>
    <t>Run 12: CA WWTP.NPV Investment[HaveCapture, WWTP10to100, Elec, large]</t>
  </si>
  <si>
    <t>Run 13: CA WWTP.NPV Investment[HaveCapture, WWTP10to100, Elec, large]</t>
  </si>
  <si>
    <t>Run 14: CA WWTP.NPV Investment[HaveCapture, WWTP10to100, Elec, large]</t>
  </si>
  <si>
    <t>Run 15: CA WWTP.NPV Investment[HaveCapture, WWTP10to100, Elec, large]</t>
  </si>
  <si>
    <t>Run 16: CA WWTP.NPV Investment[HaveCapture, WWTP10to100, Elec, large]</t>
  </si>
  <si>
    <t>Run 17: CA WWTP.NPV Investment[HaveCapture, WWTP10to100, Elec, large]</t>
  </si>
  <si>
    <t>Run 18: CA WWTP.NPV Investment[HaveCapture, WWTP10to100, Elec, large]</t>
  </si>
  <si>
    <t>Run 19: CA WWTP.NPV Investment[HaveCapture, WWTP10to100, Elec, large]</t>
  </si>
  <si>
    <t>Run 20: CA WWTP.NPV Investment[HaveCapture, WWTP10to100, Elec, large]</t>
  </si>
  <si>
    <t>Run 21: CA WWTP.NPV Investment[HaveCapture, WWTP10to100, Elec, large]</t>
  </si>
  <si>
    <t>Run 22: CA WWTP.NPV Investment[HaveCapture, WWTP10to100, Elec, large]</t>
  </si>
  <si>
    <t>Run 23: CA WWTP.NPV Investment[HaveCapture, WWTP10to100, Elec, large]</t>
  </si>
  <si>
    <t>Run 24: CA WWTP.NPV Investment[HaveCapture, WWTP10to100, Elec, large]</t>
  </si>
  <si>
    <t>Run 25: CA WWTP.NPV Investment[HaveCapture, WWTP10to100, Elec, large]</t>
  </si>
  <si>
    <t>Run 26: CA WWTP.NPV Investment[HaveCapture, WWTP10to100, Elec, large]</t>
  </si>
  <si>
    <t>Run 27: CA WWTP.NPV Investment[HaveCapture, WWTP10to100, Elec, large]</t>
  </si>
  <si>
    <t>Run 28: CA WWTP.NPV Investment[HaveCapture, WWTP10to100, Elec, large]</t>
  </si>
  <si>
    <t>Run 29: CA WWTP.NPV Investment[HaveCapture, WWTP10to100, Elec, large]</t>
  </si>
  <si>
    <t>Run 30: CA WWTP.NPV Investment[HaveCapture, WWTP10to100, Elec, large]</t>
  </si>
  <si>
    <t>Run 31: CA WWTP.NPV Investment[HaveCapture, WWTP10to100, Elec, large]</t>
  </si>
  <si>
    <t>Run 32: CA WWTP.NPV Investment[HaveCapture, WWTP10to100, Elec, large]</t>
  </si>
  <si>
    <t>Run 33: CA WWTP.NPV Investment[HaveCapture, WWTP10to100, Elec, large]</t>
  </si>
  <si>
    <t>Run 34: CA WWTP.NPV Investment[HaveCapture, WWTP10to100, Elec, large]</t>
  </si>
  <si>
    <t>Run 35: CA WWTP.NPV Investment[HaveCapture, WWTP10to100, Elec, large]</t>
  </si>
  <si>
    <t>Run 36: CA WWTP.NPV Investment[HaveCapture, WWTP10to100, Elec, large]</t>
  </si>
  <si>
    <t>Run 37: CA WWTP.NPV Investment[HaveCapture, WWTP10to100, Elec, large]</t>
  </si>
  <si>
    <t>Run 38: CA WWTP.NPV Investment[HaveCapture, WWTP10to100, Elec, large]</t>
  </si>
  <si>
    <t>Run 39: CA WWTP.NPV Investment[HaveCapture, WWTP10to100, Elec, large]</t>
  </si>
  <si>
    <t>Run 40: CA WWTP.NPV Investment[HaveCapture, WWTP10to100, Elec, large]</t>
  </si>
  <si>
    <t>Run 41: CA WWTP.NPV Investment[HaveCapture, WWTP10to100, Elec, large]</t>
  </si>
  <si>
    <t>Run 42: CA WWTP.NPV Investment[HaveCapture, WWTP10to100, Elec, large]</t>
  </si>
  <si>
    <t>Run 43: CA WWTP.NPV Investment[HaveCapture, WWTP10to100, Elec, large]</t>
  </si>
  <si>
    <t>Run 44: CA WWTP.NPV Investment[HaveCapture, WWTP10to100, Elec, large]</t>
  </si>
  <si>
    <t>Run 1: CA WWTP.NPV Investment[HaveCapture, WWTP10to100, CNG, small]</t>
  </si>
  <si>
    <t>Run 2: CA WWTP.NPV Investment[HaveCapture, WWTP10to100, CNG, small]</t>
  </si>
  <si>
    <t>Run 3: CA WWTP.NPV Investment[HaveCapture, WWTP10to100, CNG, small]</t>
  </si>
  <si>
    <t>Run 4: CA WWTP.NPV Investment[HaveCapture, WWTP10to100, CNG, small]</t>
  </si>
  <si>
    <t>Run 5: CA WWTP.NPV Investment[HaveCapture, WWTP10to100, CNG, small]</t>
  </si>
  <si>
    <t>Run 6: CA WWTP.NPV Investment[HaveCapture, WWTP10to100, CNG, small]</t>
  </si>
  <si>
    <t>Run 7: CA WWTP.NPV Investment[HaveCapture, WWTP10to100, CNG, small]</t>
  </si>
  <si>
    <t>Run 8: CA WWTP.NPV Investment[HaveCapture, WWTP10to100, CNG, small]</t>
  </si>
  <si>
    <t>Run 9: CA WWTP.NPV Investment[HaveCapture, WWTP10to100, CNG, small]</t>
  </si>
  <si>
    <t>Run 10: CA WWTP.NPV Investment[HaveCapture, WWTP10to100, CNG, small]</t>
  </si>
  <si>
    <t>Run 11: CA WWTP.NPV Investment[HaveCapture, WWTP10to100, CNG, small]</t>
  </si>
  <si>
    <t>Run 12: CA WWTP.NPV Investment[HaveCapture, WWTP10to100, CNG, small]</t>
  </si>
  <si>
    <t>Run 13: CA WWTP.NPV Investment[HaveCapture, WWTP10to100, CNG, small]</t>
  </si>
  <si>
    <t>Run 14: CA WWTP.NPV Investment[HaveCapture, WWTP10to100, CNG, small]</t>
  </si>
  <si>
    <t>Run 15: CA WWTP.NPV Investment[HaveCapture, WWTP10to100, CNG, small]</t>
  </si>
  <si>
    <t>Run 16: CA WWTP.NPV Investment[HaveCapture, WWTP10to100, CNG, small]</t>
  </si>
  <si>
    <t>Run 17: CA WWTP.NPV Investment[HaveCapture, WWTP10to100, CNG, small]</t>
  </si>
  <si>
    <t>Run 18: CA WWTP.NPV Investment[HaveCapture, WWTP10to100, CNG, small]</t>
  </si>
  <si>
    <t>Run 19: CA WWTP.NPV Investment[HaveCapture, WWTP10to100, CNG, small]</t>
  </si>
  <si>
    <t>Run 20: CA WWTP.NPV Investment[HaveCapture, WWTP10to100, CNG, small]</t>
  </si>
  <si>
    <t>Run 21: CA WWTP.NPV Investment[HaveCapture, WWTP10to100, CNG, small]</t>
  </si>
  <si>
    <t>Run 22: CA WWTP.NPV Investment[HaveCapture, WWTP10to100, CNG, small]</t>
  </si>
  <si>
    <t>Run 23: CA WWTP.NPV Investment[HaveCapture, WWTP10to100, CNG, small]</t>
  </si>
  <si>
    <t>Run 24: CA WWTP.NPV Investment[HaveCapture, WWTP10to100, CNG, small]</t>
  </si>
  <si>
    <t>Run 25: CA WWTP.NPV Investment[HaveCapture, WWTP10to100, CNG, small]</t>
  </si>
  <si>
    <t>Run 26: CA WWTP.NPV Investment[HaveCapture, WWTP10to100, CNG, small]</t>
  </si>
  <si>
    <t>Run 27: CA WWTP.NPV Investment[HaveCapture, WWTP10to100, CNG, small]</t>
  </si>
  <si>
    <t>Run 28: CA WWTP.NPV Investment[HaveCapture, WWTP10to100, CNG, small]</t>
  </si>
  <si>
    <t>Run 29: CA WWTP.NPV Investment[HaveCapture, WWTP10to100, CNG, small]</t>
  </si>
  <si>
    <t>Run 30: CA WWTP.NPV Investment[HaveCapture, WWTP10to100, CNG, small]</t>
  </si>
  <si>
    <t>Run 31: CA WWTP.NPV Investment[HaveCapture, WWTP10to100, CNG, small]</t>
  </si>
  <si>
    <t>Run 32: CA WWTP.NPV Investment[HaveCapture, WWTP10to100, CNG, small]</t>
  </si>
  <si>
    <t>Run 33: CA WWTP.NPV Investment[HaveCapture, WWTP10to100, CNG, small]</t>
  </si>
  <si>
    <t>Run 34: CA WWTP.NPV Investment[HaveCapture, WWTP10to100, CNG, small]</t>
  </si>
  <si>
    <t>Run 35: CA WWTP.NPV Investment[HaveCapture, WWTP10to100, CNG, small]</t>
  </si>
  <si>
    <t>Run 36: CA WWTP.NPV Investment[HaveCapture, WWTP10to100, CNG, small]</t>
  </si>
  <si>
    <t>Run 37: CA WWTP.NPV Investment[HaveCapture, WWTP10to100, CNG, small]</t>
  </si>
  <si>
    <t>Run 38: CA WWTP.NPV Investment[HaveCapture, WWTP10to100, CNG, small]</t>
  </si>
  <si>
    <t>Run 39: CA WWTP.NPV Investment[HaveCapture, WWTP10to100, CNG, small]</t>
  </si>
  <si>
    <t>Run 40: CA WWTP.NPV Investment[HaveCapture, WWTP10to100, CNG, small]</t>
  </si>
  <si>
    <t>Run 41: CA WWTP.NPV Investment[HaveCapture, WWTP10to100, CNG, small]</t>
  </si>
  <si>
    <t>Run 42: CA WWTP.NPV Investment[HaveCapture, WWTP10to100, CNG, small]</t>
  </si>
  <si>
    <t>Run 43: CA WWTP.NPV Investment[HaveCapture, WWTP10to100, CNG, small]</t>
  </si>
  <si>
    <t>Run 44: CA WWTP.NPV Investment[HaveCapture, WWTP10to100, CNG, small]</t>
  </si>
  <si>
    <t>Run 1: CA WWTP.NPV Investment[HaveCapture, WWTP10to100, CNG, medium]</t>
  </si>
  <si>
    <t>Run 2: CA WWTP.NPV Investment[HaveCapture, WWTP10to100, CNG, medium]</t>
  </si>
  <si>
    <t>Run 3: CA WWTP.NPV Investment[HaveCapture, WWTP10to100, CNG, medium]</t>
  </si>
  <si>
    <t>Run 4: CA WWTP.NPV Investment[HaveCapture, WWTP10to100, CNG, medium]</t>
  </si>
  <si>
    <t>Run 5: CA WWTP.NPV Investment[HaveCapture, WWTP10to100, CNG, medium]</t>
  </si>
  <si>
    <t>Run 6: CA WWTP.NPV Investment[HaveCapture, WWTP10to100, CNG, medium]</t>
  </si>
  <si>
    <t>Run 7: CA WWTP.NPV Investment[HaveCapture, WWTP10to100, CNG, medium]</t>
  </si>
  <si>
    <t>Run 8: CA WWTP.NPV Investment[HaveCapture, WWTP10to100, CNG, medium]</t>
  </si>
  <si>
    <t>Run 9: CA WWTP.NPV Investment[HaveCapture, WWTP10to100, CNG, medium]</t>
  </si>
  <si>
    <t>Run 10: CA WWTP.NPV Investment[HaveCapture, WWTP10to100, CNG, medium]</t>
  </si>
  <si>
    <t>Run 11: CA WWTP.NPV Investment[HaveCapture, WWTP10to100, CNG, medium]</t>
  </si>
  <si>
    <t>Run 12: CA WWTP.NPV Investment[HaveCapture, WWTP10to100, CNG, medium]</t>
  </si>
  <si>
    <t>Run 13: CA WWTP.NPV Investment[HaveCapture, WWTP10to100, CNG, medium]</t>
  </si>
  <si>
    <t>Run 14: CA WWTP.NPV Investment[HaveCapture, WWTP10to100, CNG, medium]</t>
  </si>
  <si>
    <t>Run 15: CA WWTP.NPV Investment[HaveCapture, WWTP10to100, CNG, medium]</t>
  </si>
  <si>
    <t>Run 16: CA WWTP.NPV Investment[HaveCapture, WWTP10to100, CNG, medium]</t>
  </si>
  <si>
    <t>Run 17: CA WWTP.NPV Investment[HaveCapture, WWTP10to100, CNG, medium]</t>
  </si>
  <si>
    <t>Run 18: CA WWTP.NPV Investment[HaveCapture, WWTP10to100, CNG, medium]</t>
  </si>
  <si>
    <t>Run 19: CA WWTP.NPV Investment[HaveCapture, WWTP10to100, CNG, medium]</t>
  </si>
  <si>
    <t>Run 20: CA WWTP.NPV Investment[HaveCapture, WWTP10to100, CNG, medium]</t>
  </si>
  <si>
    <t>Run 21: CA WWTP.NPV Investment[HaveCapture, WWTP10to100, CNG, medium]</t>
  </si>
  <si>
    <t>Run 22: CA WWTP.NPV Investment[HaveCapture, WWTP10to100, CNG, medium]</t>
  </si>
  <si>
    <t>Run 23: CA WWTP.NPV Investment[HaveCapture, WWTP10to100, CNG, medium]</t>
  </si>
  <si>
    <t>Run 24: CA WWTP.NPV Investment[HaveCapture, WWTP10to100, CNG, medium]</t>
  </si>
  <si>
    <t>Run 25: CA WWTP.NPV Investment[HaveCapture, WWTP10to100, CNG, medium]</t>
  </si>
  <si>
    <t>Run 26: CA WWTP.NPV Investment[HaveCapture, WWTP10to100, CNG, medium]</t>
  </si>
  <si>
    <t>Run 27: CA WWTP.NPV Investment[HaveCapture, WWTP10to100, CNG, medium]</t>
  </si>
  <si>
    <t>Run 28: CA WWTP.NPV Investment[HaveCapture, WWTP10to100, CNG, medium]</t>
  </si>
  <si>
    <t>Run 29: CA WWTP.NPV Investment[HaveCapture, WWTP10to100, CNG, medium]</t>
  </si>
  <si>
    <t>Run 30: CA WWTP.NPV Investment[HaveCapture, WWTP10to100, CNG, medium]</t>
  </si>
  <si>
    <t>Run 31: CA WWTP.NPV Investment[HaveCapture, WWTP10to100, CNG, medium]</t>
  </si>
  <si>
    <t>Run 32: CA WWTP.NPV Investment[HaveCapture, WWTP10to100, CNG, medium]</t>
  </si>
  <si>
    <t>Run 33: CA WWTP.NPV Investment[HaveCapture, WWTP10to100, CNG, medium]</t>
  </si>
  <si>
    <t>Run 34: CA WWTP.NPV Investment[HaveCapture, WWTP10to100, CNG, medium]</t>
  </si>
  <si>
    <t>Run 35: CA WWTP.NPV Investment[HaveCapture, WWTP10to100, CNG, medium]</t>
  </si>
  <si>
    <t>Run 36: CA WWTP.NPV Investment[HaveCapture, WWTP10to100, CNG, medium]</t>
  </si>
  <si>
    <t>Run 37: CA WWTP.NPV Investment[HaveCapture, WWTP10to100, CNG, medium]</t>
  </si>
  <si>
    <t>Run 38: CA WWTP.NPV Investment[HaveCapture, WWTP10to100, CNG, medium]</t>
  </si>
  <si>
    <t>Run 39: CA WWTP.NPV Investment[HaveCapture, WWTP10to100, CNG, medium]</t>
  </si>
  <si>
    <t>Run 40: CA WWTP.NPV Investment[HaveCapture, WWTP10to100, CNG, medium]</t>
  </si>
  <si>
    <t>Run 41: CA WWTP.NPV Investment[HaveCapture, WWTP10to100, CNG, medium]</t>
  </si>
  <si>
    <t>Run 42: CA WWTP.NPV Investment[HaveCapture, WWTP10to100, CNG, medium]</t>
  </si>
  <si>
    <t>Run 43: CA WWTP.NPV Investment[HaveCapture, WWTP10to100, CNG, medium]</t>
  </si>
  <si>
    <t>Run 44: CA WWTP.NPV Investment[HaveCapture, WWTP10to100, CNG, medium]</t>
  </si>
  <si>
    <t>Run 1: CA WWTP.NPV Investment[HaveCapture, WWTP10to100, CNG, large]</t>
  </si>
  <si>
    <t>Run 2: CA WWTP.NPV Investment[HaveCapture, WWTP10to100, CNG, large]</t>
  </si>
  <si>
    <t>Run 3: CA WWTP.NPV Investment[HaveCapture, WWTP10to100, CNG, large]</t>
  </si>
  <si>
    <t>Run 4: CA WWTP.NPV Investment[HaveCapture, WWTP10to100, CNG, large]</t>
  </si>
  <si>
    <t>Run 5: CA WWTP.NPV Investment[HaveCapture, WWTP10to100, CNG, large]</t>
  </si>
  <si>
    <t>Run 6: CA WWTP.NPV Investment[HaveCapture, WWTP10to100, CNG, large]</t>
  </si>
  <si>
    <t>Run 7: CA WWTP.NPV Investment[HaveCapture, WWTP10to100, CNG, large]</t>
  </si>
  <si>
    <t>Run 8: CA WWTP.NPV Investment[HaveCapture, WWTP10to100, CNG, large]</t>
  </si>
  <si>
    <t>Run 9: CA WWTP.NPV Investment[HaveCapture, WWTP10to100, CNG, large]</t>
  </si>
  <si>
    <t>Run 10: CA WWTP.NPV Investment[HaveCapture, WWTP10to100, CNG, large]</t>
  </si>
  <si>
    <t>Run 11: CA WWTP.NPV Investment[HaveCapture, WWTP10to100, CNG, large]</t>
  </si>
  <si>
    <t>Run 12: CA WWTP.NPV Investment[HaveCapture, WWTP10to100, CNG, large]</t>
  </si>
  <si>
    <t>Run 13: CA WWTP.NPV Investment[HaveCapture, WWTP10to100, CNG, large]</t>
  </si>
  <si>
    <t>Run 14: CA WWTP.NPV Investment[HaveCapture, WWTP10to100, CNG, large]</t>
  </si>
  <si>
    <t>Run 15: CA WWTP.NPV Investment[HaveCapture, WWTP10to100, CNG, large]</t>
  </si>
  <si>
    <t>Run 16: CA WWTP.NPV Investment[HaveCapture, WWTP10to100, CNG, large]</t>
  </si>
  <si>
    <t>Run 17: CA WWTP.NPV Investment[HaveCapture, WWTP10to100, CNG, large]</t>
  </si>
  <si>
    <t>Run 18: CA WWTP.NPV Investment[HaveCapture, WWTP10to100, CNG, large]</t>
  </si>
  <si>
    <t>Run 19: CA WWTP.NPV Investment[HaveCapture, WWTP10to100, CNG, large]</t>
  </si>
  <si>
    <t>Run 20: CA WWTP.NPV Investment[HaveCapture, WWTP10to100, CNG, large]</t>
  </si>
  <si>
    <t>Run 21: CA WWTP.NPV Investment[HaveCapture, WWTP10to100, CNG, large]</t>
  </si>
  <si>
    <t>Run 22: CA WWTP.NPV Investment[HaveCapture, WWTP10to100, CNG, large]</t>
  </si>
  <si>
    <t>Run 23: CA WWTP.NPV Investment[HaveCapture, WWTP10to100, CNG, large]</t>
  </si>
  <si>
    <t>Run 24: CA WWTP.NPV Investment[HaveCapture, WWTP10to100, CNG, large]</t>
  </si>
  <si>
    <t>Run 25: CA WWTP.NPV Investment[HaveCapture, WWTP10to100, CNG, large]</t>
  </si>
  <si>
    <t>Run 26: CA WWTP.NPV Investment[HaveCapture, WWTP10to100, CNG, large]</t>
  </si>
  <si>
    <t>Run 27: CA WWTP.NPV Investment[HaveCapture, WWTP10to100, CNG, large]</t>
  </si>
  <si>
    <t>Run 28: CA WWTP.NPV Investment[HaveCapture, WWTP10to100, CNG, large]</t>
  </si>
  <si>
    <t>Run 29: CA WWTP.NPV Investment[HaveCapture, WWTP10to100, CNG, large]</t>
  </si>
  <si>
    <t>Run 30: CA WWTP.NPV Investment[HaveCapture, WWTP10to100, CNG, large]</t>
  </si>
  <si>
    <t>Run 31: CA WWTP.NPV Investment[HaveCapture, WWTP10to100, CNG, large]</t>
  </si>
  <si>
    <t>Run 32: CA WWTP.NPV Investment[HaveCapture, WWTP10to100, CNG, large]</t>
  </si>
  <si>
    <t>Run 33: CA WWTP.NPV Investment[HaveCapture, WWTP10to100, CNG, large]</t>
  </si>
  <si>
    <t>Run 34: CA WWTP.NPV Investment[HaveCapture, WWTP10to100, CNG, large]</t>
  </si>
  <si>
    <t>Run 35: CA WWTP.NPV Investment[HaveCapture, WWTP10to100, CNG, large]</t>
  </si>
  <si>
    <t>Run 36: CA WWTP.NPV Investment[HaveCapture, WWTP10to100, CNG, large]</t>
  </si>
  <si>
    <t>Run 37: CA WWTP.NPV Investment[HaveCapture, WWTP10to100, CNG, large]</t>
  </si>
  <si>
    <t>Run 38: CA WWTP.NPV Investment[HaveCapture, WWTP10to100, CNG, large]</t>
  </si>
  <si>
    <t>Run 39: CA WWTP.NPV Investment[HaveCapture, WWTP10to100, CNG, large]</t>
  </si>
  <si>
    <t>Run 40: CA WWTP.NPV Investment[HaveCapture, WWTP10to100, CNG, large]</t>
  </si>
  <si>
    <t>Run 41: CA WWTP.NPV Investment[HaveCapture, WWTP10to100, CNG, large]</t>
  </si>
  <si>
    <t>Run 42: CA WWTP.NPV Investment[HaveCapture, WWTP10to100, CNG, large]</t>
  </si>
  <si>
    <t>Run 43: CA WWTP.NPV Investment[HaveCapture, WWTP10to100, CNG, large]</t>
  </si>
  <si>
    <t>Run 44: CA WWTP.NPV Investment[HaveCapture, WWTP10to100, CNG, large]</t>
  </si>
  <si>
    <t>Run 1: CA WWTP.NPV Investment[HaveCapture, WWTP10to100, PNG, small]</t>
  </si>
  <si>
    <t>Run 2: CA WWTP.NPV Investment[HaveCapture, WWTP10to100, PNG, small]</t>
  </si>
  <si>
    <t>Run 3: CA WWTP.NPV Investment[HaveCapture, WWTP10to100, PNG, small]</t>
  </si>
  <si>
    <t>Run 4: CA WWTP.NPV Investment[HaveCapture, WWTP10to100, PNG, small]</t>
  </si>
  <si>
    <t>Run 5: CA WWTP.NPV Investment[HaveCapture, WWTP10to100, PNG, small]</t>
  </si>
  <si>
    <t>Run 6: CA WWTP.NPV Investment[HaveCapture, WWTP10to100, PNG, small]</t>
  </si>
  <si>
    <t>Run 7: CA WWTP.NPV Investment[HaveCapture, WWTP10to100, PNG, small]</t>
  </si>
  <si>
    <t>Run 8: CA WWTP.NPV Investment[HaveCapture, WWTP10to100, PNG, small]</t>
  </si>
  <si>
    <t>Run 9: CA WWTP.NPV Investment[HaveCapture, WWTP10to100, PNG, small]</t>
  </si>
  <si>
    <t>Run 10: CA WWTP.NPV Investment[HaveCapture, WWTP10to100, PNG, small]</t>
  </si>
  <si>
    <t>Run 11: CA WWTP.NPV Investment[HaveCapture, WWTP10to100, PNG, small]</t>
  </si>
  <si>
    <t>Run 12: CA WWTP.NPV Investment[HaveCapture, WWTP10to100, PNG, small]</t>
  </si>
  <si>
    <t>Run 13: CA WWTP.NPV Investment[HaveCapture, WWTP10to100, PNG, small]</t>
  </si>
  <si>
    <t>Run 14: CA WWTP.NPV Investment[HaveCapture, WWTP10to100, PNG, small]</t>
  </si>
  <si>
    <t>Run 15: CA WWTP.NPV Investment[HaveCapture, WWTP10to100, PNG, small]</t>
  </si>
  <si>
    <t>Run 16: CA WWTP.NPV Investment[HaveCapture, WWTP10to100, PNG, small]</t>
  </si>
  <si>
    <t>Run 17: CA WWTP.NPV Investment[HaveCapture, WWTP10to100, PNG, small]</t>
  </si>
  <si>
    <t>Run 18: CA WWTP.NPV Investment[HaveCapture, WWTP10to100, PNG, small]</t>
  </si>
  <si>
    <t>Run 19: CA WWTP.NPV Investment[HaveCapture, WWTP10to100, PNG, small]</t>
  </si>
  <si>
    <t>Run 20: CA WWTP.NPV Investment[HaveCapture, WWTP10to100, PNG, small]</t>
  </si>
  <si>
    <t>Run 21: CA WWTP.NPV Investment[HaveCapture, WWTP10to100, PNG, small]</t>
  </si>
  <si>
    <t>Run 22: CA WWTP.NPV Investment[HaveCapture, WWTP10to100, PNG, small]</t>
  </si>
  <si>
    <t>Run 23: CA WWTP.NPV Investment[HaveCapture, WWTP10to100, PNG, small]</t>
  </si>
  <si>
    <t>Run 24: CA WWTP.NPV Investment[HaveCapture, WWTP10to100, PNG, small]</t>
  </si>
  <si>
    <t>Run 25: CA WWTP.NPV Investment[HaveCapture, WWTP10to100, PNG, small]</t>
  </si>
  <si>
    <t>Run 26: CA WWTP.NPV Investment[HaveCapture, WWTP10to100, PNG, small]</t>
  </si>
  <si>
    <t>Run 27: CA WWTP.NPV Investment[HaveCapture, WWTP10to100, PNG, small]</t>
  </si>
  <si>
    <t>Run 28: CA WWTP.NPV Investment[HaveCapture, WWTP10to100, PNG, small]</t>
  </si>
  <si>
    <t>Run 29: CA WWTP.NPV Investment[HaveCapture, WWTP10to100, PNG, small]</t>
  </si>
  <si>
    <t>Run 30: CA WWTP.NPV Investment[HaveCapture, WWTP10to100, PNG, small]</t>
  </si>
  <si>
    <t>Run 31: CA WWTP.NPV Investment[HaveCapture, WWTP10to100, PNG, small]</t>
  </si>
  <si>
    <t>Run 32: CA WWTP.NPV Investment[HaveCapture, WWTP10to100, PNG, small]</t>
  </si>
  <si>
    <t>Run 33: CA WWTP.NPV Investment[HaveCapture, WWTP10to100, PNG, small]</t>
  </si>
  <si>
    <t>Run 34: CA WWTP.NPV Investment[HaveCapture, WWTP10to100, PNG, small]</t>
  </si>
  <si>
    <t>Run 35: CA WWTP.NPV Investment[HaveCapture, WWTP10to100, PNG, small]</t>
  </si>
  <si>
    <t>Run 36: CA WWTP.NPV Investment[HaveCapture, WWTP10to100, PNG, small]</t>
  </si>
  <si>
    <t>Run 37: CA WWTP.NPV Investment[HaveCapture, WWTP10to100, PNG, small]</t>
  </si>
  <si>
    <t>Run 38: CA WWTP.NPV Investment[HaveCapture, WWTP10to100, PNG, small]</t>
  </si>
  <si>
    <t>Run 39: CA WWTP.NPV Investment[HaveCapture, WWTP10to100, PNG, small]</t>
  </si>
  <si>
    <t>Run 40: CA WWTP.NPV Investment[HaveCapture, WWTP10to100, PNG, small]</t>
  </si>
  <si>
    <t>Run 41: CA WWTP.NPV Investment[HaveCapture, WWTP10to100, PNG, small]</t>
  </si>
  <si>
    <t>Run 42: CA WWTP.NPV Investment[HaveCapture, WWTP10to100, PNG, small]</t>
  </si>
  <si>
    <t>Run 43: CA WWTP.NPV Investment[HaveCapture, WWTP10to100, PNG, small]</t>
  </si>
  <si>
    <t>Run 44: CA WWTP.NPV Investment[HaveCapture, WWTP10to100, PNG, small]</t>
  </si>
  <si>
    <t>Run 1: CA WWTP.NPV Investment[HaveCapture, WWTP10to100, PNG, medium]</t>
  </si>
  <si>
    <t>Run 2: CA WWTP.NPV Investment[HaveCapture, WWTP10to100, PNG, medium]</t>
  </si>
  <si>
    <t>Run 3: CA WWTP.NPV Investment[HaveCapture, WWTP10to100, PNG, medium]</t>
  </si>
  <si>
    <t>Run 4: CA WWTP.NPV Investment[HaveCapture, WWTP10to100, PNG, medium]</t>
  </si>
  <si>
    <t>Run 5: CA WWTP.NPV Investment[HaveCapture, WWTP10to100, PNG, medium]</t>
  </si>
  <si>
    <t>Run 6: CA WWTP.NPV Investment[HaveCapture, WWTP10to100, PNG, medium]</t>
  </si>
  <si>
    <t>Run 7: CA WWTP.NPV Investment[HaveCapture, WWTP10to100, PNG, medium]</t>
  </si>
  <si>
    <t>Run 8: CA WWTP.NPV Investment[HaveCapture, WWTP10to100, PNG, medium]</t>
  </si>
  <si>
    <t>Run 9: CA WWTP.NPV Investment[HaveCapture, WWTP10to100, PNG, medium]</t>
  </si>
  <si>
    <t>Run 10: CA WWTP.NPV Investment[HaveCapture, WWTP10to100, PNG, medium]</t>
  </si>
  <si>
    <t>Run 11: CA WWTP.NPV Investment[HaveCapture, WWTP10to100, PNG, medium]</t>
  </si>
  <si>
    <t>Run 12: CA WWTP.NPV Investment[HaveCapture, WWTP10to100, PNG, medium]</t>
  </si>
  <si>
    <t>Run 13: CA WWTP.NPV Investment[HaveCapture, WWTP10to100, PNG, medium]</t>
  </si>
  <si>
    <t>Run 14: CA WWTP.NPV Investment[HaveCapture, WWTP10to100, PNG, medium]</t>
  </si>
  <si>
    <t>Run 15: CA WWTP.NPV Investment[HaveCapture, WWTP10to100, PNG, medium]</t>
  </si>
  <si>
    <t>Run 16: CA WWTP.NPV Investment[HaveCapture, WWTP10to100, PNG, medium]</t>
  </si>
  <si>
    <t>Run 17: CA WWTP.NPV Investment[HaveCapture, WWTP10to100, PNG, medium]</t>
  </si>
  <si>
    <t>Run 18: CA WWTP.NPV Investment[HaveCapture, WWTP10to100, PNG, medium]</t>
  </si>
  <si>
    <t>Run 19: CA WWTP.NPV Investment[HaveCapture, WWTP10to100, PNG, medium]</t>
  </si>
  <si>
    <t>Run 20: CA WWTP.NPV Investment[HaveCapture, WWTP10to100, PNG, medium]</t>
  </si>
  <si>
    <t>Run 21: CA WWTP.NPV Investment[HaveCapture, WWTP10to100, PNG, medium]</t>
  </si>
  <si>
    <t>Run 22: CA WWTP.NPV Investment[HaveCapture, WWTP10to100, PNG, medium]</t>
  </si>
  <si>
    <t>Run 23: CA WWTP.NPV Investment[HaveCapture, WWTP10to100, PNG, medium]</t>
  </si>
  <si>
    <t>Run 24: CA WWTP.NPV Investment[HaveCapture, WWTP10to100, PNG, medium]</t>
  </si>
  <si>
    <t>Run 25: CA WWTP.NPV Investment[HaveCapture, WWTP10to100, PNG, medium]</t>
  </si>
  <si>
    <t>Run 26: CA WWTP.NPV Investment[HaveCapture, WWTP10to100, PNG, medium]</t>
  </si>
  <si>
    <t>Run 27: CA WWTP.NPV Investment[HaveCapture, WWTP10to100, PNG, medium]</t>
  </si>
  <si>
    <t>Run 28: CA WWTP.NPV Investment[HaveCapture, WWTP10to100, PNG, medium]</t>
  </si>
  <si>
    <t>Run 29: CA WWTP.NPV Investment[HaveCapture, WWTP10to100, PNG, medium]</t>
  </si>
  <si>
    <t>Run 30: CA WWTP.NPV Investment[HaveCapture, WWTP10to100, PNG, medium]</t>
  </si>
  <si>
    <t>Run 31: CA WWTP.NPV Investment[HaveCapture, WWTP10to100, PNG, medium]</t>
  </si>
  <si>
    <t>Run 32: CA WWTP.NPV Investment[HaveCapture, WWTP10to100, PNG, medium]</t>
  </si>
  <si>
    <t>Run 33: CA WWTP.NPV Investment[HaveCapture, WWTP10to100, PNG, medium]</t>
  </si>
  <si>
    <t>Run 34: CA WWTP.NPV Investment[HaveCapture, WWTP10to100, PNG, medium]</t>
  </si>
  <si>
    <t>Run 35: CA WWTP.NPV Investment[HaveCapture, WWTP10to100, PNG, medium]</t>
  </si>
  <si>
    <t>Run 36: CA WWTP.NPV Investment[HaveCapture, WWTP10to100, PNG, medium]</t>
  </si>
  <si>
    <t>Run 37: CA WWTP.NPV Investment[HaveCapture, WWTP10to100, PNG, medium]</t>
  </si>
  <si>
    <t>Run 38: CA WWTP.NPV Investment[HaveCapture, WWTP10to100, PNG, medium]</t>
  </si>
  <si>
    <t>Run 39: CA WWTP.NPV Investment[HaveCapture, WWTP10to100, PNG, medium]</t>
  </si>
  <si>
    <t>Run 40: CA WWTP.NPV Investment[HaveCapture, WWTP10to100, PNG, medium]</t>
  </si>
  <si>
    <t>Run 41: CA WWTP.NPV Investment[HaveCapture, WWTP10to100, PNG, medium]</t>
  </si>
  <si>
    <t>Run 42: CA WWTP.NPV Investment[HaveCapture, WWTP10to100, PNG, medium]</t>
  </si>
  <si>
    <t>Run 43: CA WWTP.NPV Investment[HaveCapture, WWTP10to100, PNG, medium]</t>
  </si>
  <si>
    <t>Run 44: CA WWTP.NPV Investment[HaveCapture, WWTP10to100, PNG, medium]</t>
  </si>
  <si>
    <t>Run 1: CA WWTP.NPV Investment[HaveCapture, WWTP10to100, PNG, large]</t>
  </si>
  <si>
    <t>Run 2: CA WWTP.NPV Investment[HaveCapture, WWTP10to100, PNG, large]</t>
  </si>
  <si>
    <t>Run 3: CA WWTP.NPV Investment[HaveCapture, WWTP10to100, PNG, large]</t>
  </si>
  <si>
    <t>Run 4: CA WWTP.NPV Investment[HaveCapture, WWTP10to100, PNG, large]</t>
  </si>
  <si>
    <t>Run 5: CA WWTP.NPV Investment[HaveCapture, WWTP10to100, PNG, large]</t>
  </si>
  <si>
    <t>Run 6: CA WWTP.NPV Investment[HaveCapture, WWTP10to100, PNG, large]</t>
  </si>
  <si>
    <t>Run 7: CA WWTP.NPV Investment[HaveCapture, WWTP10to100, PNG, large]</t>
  </si>
  <si>
    <t>Run 8: CA WWTP.NPV Investment[HaveCapture, WWTP10to100, PNG, large]</t>
  </si>
  <si>
    <t>Run 9: CA WWTP.NPV Investment[HaveCapture, WWTP10to100, PNG, large]</t>
  </si>
  <si>
    <t>Run 10: CA WWTP.NPV Investment[HaveCapture, WWTP10to100, PNG, large]</t>
  </si>
  <si>
    <t>Run 11: CA WWTP.NPV Investment[HaveCapture, WWTP10to100, PNG, large]</t>
  </si>
  <si>
    <t>Run 12: CA WWTP.NPV Investment[HaveCapture, WWTP10to100, PNG, large]</t>
  </si>
  <si>
    <t>Run 13: CA WWTP.NPV Investment[HaveCapture, WWTP10to100, PNG, large]</t>
  </si>
  <si>
    <t>Run 14: CA WWTP.NPV Investment[HaveCapture, WWTP10to100, PNG, large]</t>
  </si>
  <si>
    <t>Run 15: CA WWTP.NPV Investment[HaveCapture, WWTP10to100, PNG, large]</t>
  </si>
  <si>
    <t>Run 16: CA WWTP.NPV Investment[HaveCapture, WWTP10to100, PNG, large]</t>
  </si>
  <si>
    <t>Run 17: CA WWTP.NPV Investment[HaveCapture, WWTP10to100, PNG, large]</t>
  </si>
  <si>
    <t>Run 18: CA WWTP.NPV Investment[HaveCapture, WWTP10to100, PNG, large]</t>
  </si>
  <si>
    <t>Run 19: CA WWTP.NPV Investment[HaveCapture, WWTP10to100, PNG, large]</t>
  </si>
  <si>
    <t>Run 20: CA WWTP.NPV Investment[HaveCapture, WWTP10to100, PNG, large]</t>
  </si>
  <si>
    <t>Run 21: CA WWTP.NPV Investment[HaveCapture, WWTP10to100, PNG, large]</t>
  </si>
  <si>
    <t>Run 22: CA WWTP.NPV Investment[HaveCapture, WWTP10to100, PNG, large]</t>
  </si>
  <si>
    <t>Run 23: CA WWTP.NPV Investment[HaveCapture, WWTP10to100, PNG, large]</t>
  </si>
  <si>
    <t>Run 24: CA WWTP.NPV Investment[HaveCapture, WWTP10to100, PNG, large]</t>
  </si>
  <si>
    <t>Run 25: CA WWTP.NPV Investment[HaveCapture, WWTP10to100, PNG, large]</t>
  </si>
  <si>
    <t>Run 26: CA WWTP.NPV Investment[HaveCapture, WWTP10to100, PNG, large]</t>
  </si>
  <si>
    <t>Run 27: CA WWTP.NPV Investment[HaveCapture, WWTP10to100, PNG, large]</t>
  </si>
  <si>
    <t>Run 28: CA WWTP.NPV Investment[HaveCapture, WWTP10to100, PNG, large]</t>
  </si>
  <si>
    <t>Run 29: CA WWTP.NPV Investment[HaveCapture, WWTP10to100, PNG, large]</t>
  </si>
  <si>
    <t>Run 30: CA WWTP.NPV Investment[HaveCapture, WWTP10to100, PNG, large]</t>
  </si>
  <si>
    <t>Run 31: CA WWTP.NPV Investment[HaveCapture, WWTP10to100, PNG, large]</t>
  </si>
  <si>
    <t>Run 32: CA WWTP.NPV Investment[HaveCapture, WWTP10to100, PNG, large]</t>
  </si>
  <si>
    <t>Run 33: CA WWTP.NPV Investment[HaveCapture, WWTP10to100, PNG, large]</t>
  </si>
  <si>
    <t>Run 34: CA WWTP.NPV Investment[HaveCapture, WWTP10to100, PNG, large]</t>
  </si>
  <si>
    <t>Run 35: CA WWTP.NPV Investment[HaveCapture, WWTP10to100, PNG, large]</t>
  </si>
  <si>
    <t>Run 36: CA WWTP.NPV Investment[HaveCapture, WWTP10to100, PNG, large]</t>
  </si>
  <si>
    <t>Run 37: CA WWTP.NPV Investment[HaveCapture, WWTP10to100, PNG, large]</t>
  </si>
  <si>
    <t>Run 38: CA WWTP.NPV Investment[HaveCapture, WWTP10to100, PNG, large]</t>
  </si>
  <si>
    <t>Run 39: CA WWTP.NPV Investment[HaveCapture, WWTP10to100, PNG, large]</t>
  </si>
  <si>
    <t>Run 40: CA WWTP.NPV Investment[HaveCapture, WWTP10to100, PNG, large]</t>
  </si>
  <si>
    <t>Run 41: CA WWTP.NPV Investment[HaveCapture, WWTP10to100, PNG, large]</t>
  </si>
  <si>
    <t>Run 42: CA WWTP.NPV Investment[HaveCapture, WWTP10to100, PNG, large]</t>
  </si>
  <si>
    <t>Run 43: CA WWTP.NPV Investment[HaveCapture, WWTP10to100, PNG, large]</t>
  </si>
  <si>
    <t>Run 44: CA WWTP.NPV Investment[HaveCapture, WWTP10to100, PNG, large]</t>
  </si>
  <si>
    <t>Run 1: CA WWTP.NPV Investment[HaveCapture, WWTP10to100, BCFuel, small]</t>
  </si>
  <si>
    <t>Run 2: CA WWTP.NPV Investment[HaveCapture, WWTP10to100, BCFuel, small]</t>
  </si>
  <si>
    <t>Run 3: CA WWTP.NPV Investment[HaveCapture, WWTP10to100, BCFuel, small]</t>
  </si>
  <si>
    <t>Run 4: CA WWTP.NPV Investment[HaveCapture, WWTP10to100, BCFuel, small]</t>
  </si>
  <si>
    <t>Run 5: CA WWTP.NPV Investment[HaveCapture, WWTP10to100, BCFuel, small]</t>
  </si>
  <si>
    <t>Run 6: CA WWTP.NPV Investment[HaveCapture, WWTP10to100, BCFuel, small]</t>
  </si>
  <si>
    <t>Run 7: CA WWTP.NPV Investment[HaveCapture, WWTP10to100, BCFuel, small]</t>
  </si>
  <si>
    <t>Run 8: CA WWTP.NPV Investment[HaveCapture, WWTP10to100, BCFuel, small]</t>
  </si>
  <si>
    <t>Run 9: CA WWTP.NPV Investment[HaveCapture, WWTP10to100, BCFuel, small]</t>
  </si>
  <si>
    <t>Run 10: CA WWTP.NPV Investment[HaveCapture, WWTP10to100, BCFuel, small]</t>
  </si>
  <si>
    <t>Run 11: CA WWTP.NPV Investment[HaveCapture, WWTP10to100, BCFuel, small]</t>
  </si>
  <si>
    <t>Run 12: CA WWTP.NPV Investment[HaveCapture, WWTP10to100, BCFuel, small]</t>
  </si>
  <si>
    <t>Run 13: CA WWTP.NPV Investment[HaveCapture, WWTP10to100, BCFuel, small]</t>
  </si>
  <si>
    <t>Run 14: CA WWTP.NPV Investment[HaveCapture, WWTP10to100, BCFuel, small]</t>
  </si>
  <si>
    <t>Run 15: CA WWTP.NPV Investment[HaveCapture, WWTP10to100, BCFuel, small]</t>
  </si>
  <si>
    <t>Run 16: CA WWTP.NPV Investment[HaveCapture, WWTP10to100, BCFuel, small]</t>
  </si>
  <si>
    <t>Run 17: CA WWTP.NPV Investment[HaveCapture, WWTP10to100, BCFuel, small]</t>
  </si>
  <si>
    <t>Run 18: CA WWTP.NPV Investment[HaveCapture, WWTP10to100, BCFuel, small]</t>
  </si>
  <si>
    <t>Run 19: CA WWTP.NPV Investment[HaveCapture, WWTP10to100, BCFuel, small]</t>
  </si>
  <si>
    <t>Run 20: CA WWTP.NPV Investment[HaveCapture, WWTP10to100, BCFuel, small]</t>
  </si>
  <si>
    <t>Run 21: CA WWTP.NPV Investment[HaveCapture, WWTP10to100, BCFuel, small]</t>
  </si>
  <si>
    <t>Run 22: CA WWTP.NPV Investment[HaveCapture, WWTP10to100, BCFuel, small]</t>
  </si>
  <si>
    <t>Run 23: CA WWTP.NPV Investment[HaveCapture, WWTP10to100, BCFuel, small]</t>
  </si>
  <si>
    <t>Run 24: CA WWTP.NPV Investment[HaveCapture, WWTP10to100, BCFuel, small]</t>
  </si>
  <si>
    <t>Run 25: CA WWTP.NPV Investment[HaveCapture, WWTP10to100, BCFuel, small]</t>
  </si>
  <si>
    <t>Run 26: CA WWTP.NPV Investment[HaveCapture, WWTP10to100, BCFuel, small]</t>
  </si>
  <si>
    <t>Run 27: CA WWTP.NPV Investment[HaveCapture, WWTP10to100, BCFuel, small]</t>
  </si>
  <si>
    <t>Run 28: CA WWTP.NPV Investment[HaveCapture, WWTP10to100, BCFuel, small]</t>
  </si>
  <si>
    <t>Run 29: CA WWTP.NPV Investment[HaveCapture, WWTP10to100, BCFuel, small]</t>
  </si>
  <si>
    <t>Run 30: CA WWTP.NPV Investment[HaveCapture, WWTP10to100, BCFuel, small]</t>
  </si>
  <si>
    <t>Run 31: CA WWTP.NPV Investment[HaveCapture, WWTP10to100, BCFuel, small]</t>
  </si>
  <si>
    <t>Run 32: CA WWTP.NPV Investment[HaveCapture, WWTP10to100, BCFuel, small]</t>
  </si>
  <si>
    <t>Run 33: CA WWTP.NPV Investment[HaveCapture, WWTP10to100, BCFuel, small]</t>
  </si>
  <si>
    <t>Run 34: CA WWTP.NPV Investment[HaveCapture, WWTP10to100, BCFuel, small]</t>
  </si>
  <si>
    <t>Run 35: CA WWTP.NPV Investment[HaveCapture, WWTP10to100, BCFuel, small]</t>
  </si>
  <si>
    <t>Run 36: CA WWTP.NPV Investment[HaveCapture, WWTP10to100, BCFuel, small]</t>
  </si>
  <si>
    <t>Run 37: CA WWTP.NPV Investment[HaveCapture, WWTP10to100, BCFuel, small]</t>
  </si>
  <si>
    <t>Run 38: CA WWTP.NPV Investment[HaveCapture, WWTP10to100, BCFuel, small]</t>
  </si>
  <si>
    <t>Run 39: CA WWTP.NPV Investment[HaveCapture, WWTP10to100, BCFuel, small]</t>
  </si>
  <si>
    <t>Run 40: CA WWTP.NPV Investment[HaveCapture, WWTP10to100, BCFuel, small]</t>
  </si>
  <si>
    <t>Run 41: CA WWTP.NPV Investment[HaveCapture, WWTP10to100, BCFuel, small]</t>
  </si>
  <si>
    <t>Run 42: CA WWTP.NPV Investment[HaveCapture, WWTP10to100, BCFuel, small]</t>
  </si>
  <si>
    <t>Run 43: CA WWTP.NPV Investment[HaveCapture, WWTP10to100, BCFuel, small]</t>
  </si>
  <si>
    <t>Run 44: CA WWTP.NPV Investment[HaveCapture, WWTP10to100, BCFuel, small]</t>
  </si>
  <si>
    <t>Run 1: CA WWTP.NPV Investment[HaveCapture, WWTP10to100, BCFuel, medium]</t>
  </si>
  <si>
    <t>Run 2: CA WWTP.NPV Investment[HaveCapture, WWTP10to100, BCFuel, medium]</t>
  </si>
  <si>
    <t>Run 3: CA WWTP.NPV Investment[HaveCapture, WWTP10to100, BCFuel, medium]</t>
  </si>
  <si>
    <t>Run 4: CA WWTP.NPV Investment[HaveCapture, WWTP10to100, BCFuel, medium]</t>
  </si>
  <si>
    <t>Run 5: CA WWTP.NPV Investment[HaveCapture, WWTP10to100, BCFuel, medium]</t>
  </si>
  <si>
    <t>Run 6: CA WWTP.NPV Investment[HaveCapture, WWTP10to100, BCFuel, medium]</t>
  </si>
  <si>
    <t>Run 7: CA WWTP.NPV Investment[HaveCapture, WWTP10to100, BCFuel, medium]</t>
  </si>
  <si>
    <t>Run 8: CA WWTP.NPV Investment[HaveCapture, WWTP10to100, BCFuel, medium]</t>
  </si>
  <si>
    <t>Run 9: CA WWTP.NPV Investment[HaveCapture, WWTP10to100, BCFuel, medium]</t>
  </si>
  <si>
    <t>Run 10: CA WWTP.NPV Investment[HaveCapture, WWTP10to100, BCFuel, medium]</t>
  </si>
  <si>
    <t>Run 11: CA WWTP.NPV Investment[HaveCapture, WWTP10to100, BCFuel, medium]</t>
  </si>
  <si>
    <t>Run 12: CA WWTP.NPV Investment[HaveCapture, WWTP10to100, BCFuel, medium]</t>
  </si>
  <si>
    <t>Run 13: CA WWTP.NPV Investment[HaveCapture, WWTP10to100, BCFuel, medium]</t>
  </si>
  <si>
    <t>Run 14: CA WWTP.NPV Investment[HaveCapture, WWTP10to100, BCFuel, medium]</t>
  </si>
  <si>
    <t>Run 15: CA WWTP.NPV Investment[HaveCapture, WWTP10to100, BCFuel, medium]</t>
  </si>
  <si>
    <t>Run 16: CA WWTP.NPV Investment[HaveCapture, WWTP10to100, BCFuel, medium]</t>
  </si>
  <si>
    <t>Run 17: CA WWTP.NPV Investment[HaveCapture, WWTP10to100, BCFuel, medium]</t>
  </si>
  <si>
    <t>Run 18: CA WWTP.NPV Investment[HaveCapture, WWTP10to100, BCFuel, medium]</t>
  </si>
  <si>
    <t>Run 19: CA WWTP.NPV Investment[HaveCapture, WWTP10to100, BCFuel, medium]</t>
  </si>
  <si>
    <t>Run 20: CA WWTP.NPV Investment[HaveCapture, WWTP10to100, BCFuel, medium]</t>
  </si>
  <si>
    <t>Run 21: CA WWTP.NPV Investment[HaveCapture, WWTP10to100, BCFuel, medium]</t>
  </si>
  <si>
    <t>Run 22: CA WWTP.NPV Investment[HaveCapture, WWTP10to100, BCFuel, medium]</t>
  </si>
  <si>
    <t>Run 23: CA WWTP.NPV Investment[HaveCapture, WWTP10to100, BCFuel, medium]</t>
  </si>
  <si>
    <t>Run 24: CA WWTP.NPV Investment[HaveCapture, WWTP10to100, BCFuel, medium]</t>
  </si>
  <si>
    <t>Run 25: CA WWTP.NPV Investment[HaveCapture, WWTP10to100, BCFuel, medium]</t>
  </si>
  <si>
    <t>Run 26: CA WWTP.NPV Investment[HaveCapture, WWTP10to100, BCFuel, medium]</t>
  </si>
  <si>
    <t>Run 27: CA WWTP.NPV Investment[HaveCapture, WWTP10to100, BCFuel, medium]</t>
  </si>
  <si>
    <t>Run 28: CA WWTP.NPV Investment[HaveCapture, WWTP10to100, BCFuel, medium]</t>
  </si>
  <si>
    <t>Run 29: CA WWTP.NPV Investment[HaveCapture, WWTP10to100, BCFuel, medium]</t>
  </si>
  <si>
    <t>Run 30: CA WWTP.NPV Investment[HaveCapture, WWTP10to100, BCFuel, medium]</t>
  </si>
  <si>
    <t>Run 31: CA WWTP.NPV Investment[HaveCapture, WWTP10to100, BCFuel, medium]</t>
  </si>
  <si>
    <t>Run 32: CA WWTP.NPV Investment[HaveCapture, WWTP10to100, BCFuel, medium]</t>
  </si>
  <si>
    <t>Run 33: CA WWTP.NPV Investment[HaveCapture, WWTP10to100, BCFuel, medium]</t>
  </si>
  <si>
    <t>Run 34: CA WWTP.NPV Investment[HaveCapture, WWTP10to100, BCFuel, medium]</t>
  </si>
  <si>
    <t>Run 35: CA WWTP.NPV Investment[HaveCapture, WWTP10to100, BCFuel, medium]</t>
  </si>
  <si>
    <t>Run 36: CA WWTP.NPV Investment[HaveCapture, WWTP10to100, BCFuel, medium]</t>
  </si>
  <si>
    <t>Run 37: CA WWTP.NPV Investment[HaveCapture, WWTP10to100, BCFuel, medium]</t>
  </si>
  <si>
    <t>Run 38: CA WWTP.NPV Investment[HaveCapture, WWTP10to100, BCFuel, medium]</t>
  </si>
  <si>
    <t>Run 39: CA WWTP.NPV Investment[HaveCapture, WWTP10to100, BCFuel, medium]</t>
  </si>
  <si>
    <t>Run 40: CA WWTP.NPV Investment[HaveCapture, WWTP10to100, BCFuel, medium]</t>
  </si>
  <si>
    <t>Run 41: CA WWTP.NPV Investment[HaveCapture, WWTP10to100, BCFuel, medium]</t>
  </si>
  <si>
    <t>Run 42: CA WWTP.NPV Investment[HaveCapture, WWTP10to100, BCFuel, medium]</t>
  </si>
  <si>
    <t>Run 43: CA WWTP.NPV Investment[HaveCapture, WWTP10to100, BCFuel, medium]</t>
  </si>
  <si>
    <t>Run 44: CA WWTP.NPV Investment[HaveCapture, WWTP10to100, BCFuel, medium]</t>
  </si>
  <si>
    <t>Run 1: CA WWTP.NPV Investment[HaveCapture, WWTP10to100, BCFuel, large]</t>
  </si>
  <si>
    <t>Run 2: CA WWTP.NPV Investment[HaveCapture, WWTP10to100, BCFuel, large]</t>
  </si>
  <si>
    <t>Run 3: CA WWTP.NPV Investment[HaveCapture, WWTP10to100, BCFuel, large]</t>
  </si>
  <si>
    <t>Run 4: CA WWTP.NPV Investment[HaveCapture, WWTP10to100, BCFuel, large]</t>
  </si>
  <si>
    <t>Run 5: CA WWTP.NPV Investment[HaveCapture, WWTP10to100, BCFuel, large]</t>
  </si>
  <si>
    <t>Run 6: CA WWTP.NPV Investment[HaveCapture, WWTP10to100, BCFuel, large]</t>
  </si>
  <si>
    <t>Run 7: CA WWTP.NPV Investment[HaveCapture, WWTP10to100, BCFuel, large]</t>
  </si>
  <si>
    <t>Run 8: CA WWTP.NPV Investment[HaveCapture, WWTP10to100, BCFuel, large]</t>
  </si>
  <si>
    <t>Run 9: CA WWTP.NPV Investment[HaveCapture, WWTP10to100, BCFuel, large]</t>
  </si>
  <si>
    <t>Run 10: CA WWTP.NPV Investment[HaveCapture, WWTP10to100, BCFuel, large]</t>
  </si>
  <si>
    <t>Run 11: CA WWTP.NPV Investment[HaveCapture, WWTP10to100, BCFuel, large]</t>
  </si>
  <si>
    <t>Run 12: CA WWTP.NPV Investment[HaveCapture, WWTP10to100, BCFuel, large]</t>
  </si>
  <si>
    <t>Run 13: CA WWTP.NPV Investment[HaveCapture, WWTP10to100, BCFuel, large]</t>
  </si>
  <si>
    <t>Run 14: CA WWTP.NPV Investment[HaveCapture, WWTP10to100, BCFuel, large]</t>
  </si>
  <si>
    <t>Run 15: CA WWTP.NPV Investment[HaveCapture, WWTP10to100, BCFuel, large]</t>
  </si>
  <si>
    <t>Run 16: CA WWTP.NPV Investment[HaveCapture, WWTP10to100, BCFuel, large]</t>
  </si>
  <si>
    <t>Run 17: CA WWTP.NPV Investment[HaveCapture, WWTP10to100, BCFuel, large]</t>
  </si>
  <si>
    <t>Run 18: CA WWTP.NPV Investment[HaveCapture, WWTP10to100, BCFuel, large]</t>
  </si>
  <si>
    <t>Run 19: CA WWTP.NPV Investment[HaveCapture, WWTP10to100, BCFuel, large]</t>
  </si>
  <si>
    <t>Run 20: CA WWTP.NPV Investment[HaveCapture, WWTP10to100, BCFuel, large]</t>
  </si>
  <si>
    <t>Run 21: CA WWTP.NPV Investment[HaveCapture, WWTP10to100, BCFuel, large]</t>
  </si>
  <si>
    <t>Run 22: CA WWTP.NPV Investment[HaveCapture, WWTP10to100, BCFuel, large]</t>
  </si>
  <si>
    <t>Run 23: CA WWTP.NPV Investment[HaveCapture, WWTP10to100, BCFuel, large]</t>
  </si>
  <si>
    <t>Run 24: CA WWTP.NPV Investment[HaveCapture, WWTP10to100, BCFuel, large]</t>
  </si>
  <si>
    <t>Run 25: CA WWTP.NPV Investment[HaveCapture, WWTP10to100, BCFuel, large]</t>
  </si>
  <si>
    <t>Run 26: CA WWTP.NPV Investment[HaveCapture, WWTP10to100, BCFuel, large]</t>
  </si>
  <si>
    <t>Run 27: CA WWTP.NPV Investment[HaveCapture, WWTP10to100, BCFuel, large]</t>
  </si>
  <si>
    <t>Run 28: CA WWTP.NPV Investment[HaveCapture, WWTP10to100, BCFuel, large]</t>
  </si>
  <si>
    <t>Run 29: CA WWTP.NPV Investment[HaveCapture, WWTP10to100, BCFuel, large]</t>
  </si>
  <si>
    <t>Run 30: CA WWTP.NPV Investment[HaveCapture, WWTP10to100, BCFuel, large]</t>
  </si>
  <si>
    <t>Run 31: CA WWTP.NPV Investment[HaveCapture, WWTP10to100, BCFuel, large]</t>
  </si>
  <si>
    <t>Run 32: CA WWTP.NPV Investment[HaveCapture, WWTP10to100, BCFuel, large]</t>
  </si>
  <si>
    <t>Run 33: CA WWTP.NPV Investment[HaveCapture, WWTP10to100, BCFuel, large]</t>
  </si>
  <si>
    <t>Run 34: CA WWTP.NPV Investment[HaveCapture, WWTP10to100, BCFuel, large]</t>
  </si>
  <si>
    <t>Run 35: CA WWTP.NPV Investment[HaveCapture, WWTP10to100, BCFuel, large]</t>
  </si>
  <si>
    <t>Run 36: CA WWTP.NPV Investment[HaveCapture, WWTP10to100, BCFuel, large]</t>
  </si>
  <si>
    <t>Run 37: CA WWTP.NPV Investment[HaveCapture, WWTP10to100, BCFuel, large]</t>
  </si>
  <si>
    <t>Run 38: CA WWTP.NPV Investment[HaveCapture, WWTP10to100, BCFuel, large]</t>
  </si>
  <si>
    <t>Run 39: CA WWTP.NPV Investment[HaveCapture, WWTP10to100, BCFuel, large]</t>
  </si>
  <si>
    <t>Run 40: CA WWTP.NPV Investment[HaveCapture, WWTP10to100, BCFuel, large]</t>
  </si>
  <si>
    <t>Run 41: CA WWTP.NPV Investment[HaveCapture, WWTP10to100, BCFuel, large]</t>
  </si>
  <si>
    <t>Run 42: CA WWTP.NPV Investment[HaveCapture, WWTP10to100, BCFuel, large]</t>
  </si>
  <si>
    <t>Run 43: CA WWTP.NPV Investment[HaveCapture, WWTP10to100, BCFuel, large]</t>
  </si>
  <si>
    <t>Run 44: CA WWTP.NPV Investment[HaveCapture, WWTP10to100, BCFuel, large]</t>
  </si>
  <si>
    <t>Run 1: CA WWTP.NPV Investment[HaveCapture, WWTP10to100, TCFUEL, small]</t>
  </si>
  <si>
    <t>Run 2: CA WWTP.NPV Investment[HaveCapture, WWTP10to100, TCFUEL, small]</t>
  </si>
  <si>
    <t>Run 3: CA WWTP.NPV Investment[HaveCapture, WWTP10to100, TCFUEL, small]</t>
  </si>
  <si>
    <t>Run 4: CA WWTP.NPV Investment[HaveCapture, WWTP10to100, TCFUEL, small]</t>
  </si>
  <si>
    <t>Run 5: CA WWTP.NPV Investment[HaveCapture, WWTP10to100, TCFUEL, small]</t>
  </si>
  <si>
    <t>Run 6: CA WWTP.NPV Investment[HaveCapture, WWTP10to100, TCFUEL, small]</t>
  </si>
  <si>
    <t>Run 7: CA WWTP.NPV Investment[HaveCapture, WWTP10to100, TCFUEL, small]</t>
  </si>
  <si>
    <t>Run 8: CA WWTP.NPV Investment[HaveCapture, WWTP10to100, TCFUEL, small]</t>
  </si>
  <si>
    <t>Run 9: CA WWTP.NPV Investment[HaveCapture, WWTP10to100, TCFUEL, small]</t>
  </si>
  <si>
    <t>Run 10: CA WWTP.NPV Investment[HaveCapture, WWTP10to100, TCFUEL, small]</t>
  </si>
  <si>
    <t>Run 11: CA WWTP.NPV Investment[HaveCapture, WWTP10to100, TCFUEL, small]</t>
  </si>
  <si>
    <t>Run 12: CA WWTP.NPV Investment[HaveCapture, WWTP10to100, TCFUEL, small]</t>
  </si>
  <si>
    <t>Run 13: CA WWTP.NPV Investment[HaveCapture, WWTP10to100, TCFUEL, small]</t>
  </si>
  <si>
    <t>Run 14: CA WWTP.NPV Investment[HaveCapture, WWTP10to100, TCFUEL, small]</t>
  </si>
  <si>
    <t>Run 15: CA WWTP.NPV Investment[HaveCapture, WWTP10to100, TCFUEL, small]</t>
  </si>
  <si>
    <t>Run 16: CA WWTP.NPV Investment[HaveCapture, WWTP10to100, TCFUEL, small]</t>
  </si>
  <si>
    <t>Run 17: CA WWTP.NPV Investment[HaveCapture, WWTP10to100, TCFUEL, small]</t>
  </si>
  <si>
    <t>Run 18: CA WWTP.NPV Investment[HaveCapture, WWTP10to100, TCFUEL, small]</t>
  </si>
  <si>
    <t>Run 19: CA WWTP.NPV Investment[HaveCapture, WWTP10to100, TCFUEL, small]</t>
  </si>
  <si>
    <t>Run 20: CA WWTP.NPV Investment[HaveCapture, WWTP10to100, TCFUEL, small]</t>
  </si>
  <si>
    <t>Run 21: CA WWTP.NPV Investment[HaveCapture, WWTP10to100, TCFUEL, small]</t>
  </si>
  <si>
    <t>Run 22: CA WWTP.NPV Investment[HaveCapture, WWTP10to100, TCFUEL, small]</t>
  </si>
  <si>
    <t>Run 23: CA WWTP.NPV Investment[HaveCapture, WWTP10to100, TCFUEL, small]</t>
  </si>
  <si>
    <t>Run 24: CA WWTP.NPV Investment[HaveCapture, WWTP10to100, TCFUEL, small]</t>
  </si>
  <si>
    <t>Run 25: CA WWTP.NPV Investment[HaveCapture, WWTP10to100, TCFUEL, small]</t>
  </si>
  <si>
    <t>Run 26: CA WWTP.NPV Investment[HaveCapture, WWTP10to100, TCFUEL, small]</t>
  </si>
  <si>
    <t>Run 27: CA WWTP.NPV Investment[HaveCapture, WWTP10to100, TCFUEL, small]</t>
  </si>
  <si>
    <t>Run 28: CA WWTP.NPV Investment[HaveCapture, WWTP10to100, TCFUEL, small]</t>
  </si>
  <si>
    <t>Run 29: CA WWTP.NPV Investment[HaveCapture, WWTP10to100, TCFUEL, small]</t>
  </si>
  <si>
    <t>Run 30: CA WWTP.NPV Investment[HaveCapture, WWTP10to100, TCFUEL, small]</t>
  </si>
  <si>
    <t>Run 31: CA WWTP.NPV Investment[HaveCapture, WWTP10to100, TCFUEL, small]</t>
  </si>
  <si>
    <t>Run 32: CA WWTP.NPV Investment[HaveCapture, WWTP10to100, TCFUEL, small]</t>
  </si>
  <si>
    <t>Run 33: CA WWTP.NPV Investment[HaveCapture, WWTP10to100, TCFUEL, small]</t>
  </si>
  <si>
    <t>Run 34: CA WWTP.NPV Investment[HaveCapture, WWTP10to100, TCFUEL, small]</t>
  </si>
  <si>
    <t>Run 35: CA WWTP.NPV Investment[HaveCapture, WWTP10to100, TCFUEL, small]</t>
  </si>
  <si>
    <t>Run 36: CA WWTP.NPV Investment[HaveCapture, WWTP10to100, TCFUEL, small]</t>
  </si>
  <si>
    <t>Run 37: CA WWTP.NPV Investment[HaveCapture, WWTP10to100, TCFUEL, small]</t>
  </si>
  <si>
    <t>Run 38: CA WWTP.NPV Investment[HaveCapture, WWTP10to100, TCFUEL, small]</t>
  </si>
  <si>
    <t>Run 39: CA WWTP.NPV Investment[HaveCapture, WWTP10to100, TCFUEL, small]</t>
  </si>
  <si>
    <t>Run 40: CA WWTP.NPV Investment[HaveCapture, WWTP10to100, TCFUEL, small]</t>
  </si>
  <si>
    <t>Run 41: CA WWTP.NPV Investment[HaveCapture, WWTP10to100, TCFUEL, small]</t>
  </si>
  <si>
    <t>Run 42: CA WWTP.NPV Investment[HaveCapture, WWTP10to100, TCFUEL, small]</t>
  </si>
  <si>
    <t>Run 43: CA WWTP.NPV Investment[HaveCapture, WWTP10to100, TCFUEL, small]</t>
  </si>
  <si>
    <t>Run 44: CA WWTP.NPV Investment[HaveCapture, WWTP10to100, TCFUEL, small]</t>
  </si>
  <si>
    <t>Run 1: CA WWTP.NPV Investment[HaveCapture, WWTP10to100, TCFUEL, medium]</t>
  </si>
  <si>
    <t>Run 2: CA WWTP.NPV Investment[HaveCapture, WWTP10to100, TCFUEL, medium]</t>
  </si>
  <si>
    <t>Run 3: CA WWTP.NPV Investment[HaveCapture, WWTP10to100, TCFUEL, medium]</t>
  </si>
  <si>
    <t>Run 4: CA WWTP.NPV Investment[HaveCapture, WWTP10to100, TCFUEL, medium]</t>
  </si>
  <si>
    <t>Run 5: CA WWTP.NPV Investment[HaveCapture, WWTP10to100, TCFUEL, medium]</t>
  </si>
  <si>
    <t>Run 6: CA WWTP.NPV Investment[HaveCapture, WWTP10to100, TCFUEL, medium]</t>
  </si>
  <si>
    <t>Run 7: CA WWTP.NPV Investment[HaveCapture, WWTP10to100, TCFUEL, medium]</t>
  </si>
  <si>
    <t>Run 8: CA WWTP.NPV Investment[HaveCapture, WWTP10to100, TCFUEL, medium]</t>
  </si>
  <si>
    <t>Run 9: CA WWTP.NPV Investment[HaveCapture, WWTP10to100, TCFUEL, medium]</t>
  </si>
  <si>
    <t>Run 10: CA WWTP.NPV Investment[HaveCapture, WWTP10to100, TCFUEL, medium]</t>
  </si>
  <si>
    <t>Run 11: CA WWTP.NPV Investment[HaveCapture, WWTP10to100, TCFUEL, medium]</t>
  </si>
  <si>
    <t>Run 12: CA WWTP.NPV Investment[HaveCapture, WWTP10to100, TCFUEL, medium]</t>
  </si>
  <si>
    <t>Run 13: CA WWTP.NPV Investment[HaveCapture, WWTP10to100, TCFUEL, medium]</t>
  </si>
  <si>
    <t>Run 14: CA WWTP.NPV Investment[HaveCapture, WWTP10to100, TCFUEL, medium]</t>
  </si>
  <si>
    <t>Run 15: CA WWTP.NPV Investment[HaveCapture, WWTP10to100, TCFUEL, medium]</t>
  </si>
  <si>
    <t>Run 16: CA WWTP.NPV Investment[HaveCapture, WWTP10to100, TCFUEL, medium]</t>
  </si>
  <si>
    <t>Run 17: CA WWTP.NPV Investment[HaveCapture, WWTP10to100, TCFUEL, medium]</t>
  </si>
  <si>
    <t>Run 18: CA WWTP.NPV Investment[HaveCapture, WWTP10to100, TCFUEL, medium]</t>
  </si>
  <si>
    <t>Run 19: CA WWTP.NPV Investment[HaveCapture, WWTP10to100, TCFUEL, medium]</t>
  </si>
  <si>
    <t>Run 20: CA WWTP.NPV Investment[HaveCapture, WWTP10to100, TCFUEL, medium]</t>
  </si>
  <si>
    <t>Run 21: CA WWTP.NPV Investment[HaveCapture, WWTP10to100, TCFUEL, medium]</t>
  </si>
  <si>
    <t>Run 22: CA WWTP.NPV Investment[HaveCapture, WWTP10to100, TCFUEL, medium]</t>
  </si>
  <si>
    <t>Run 23: CA WWTP.NPV Investment[HaveCapture, WWTP10to100, TCFUEL, medium]</t>
  </si>
  <si>
    <t>Run 24: CA WWTP.NPV Investment[HaveCapture, WWTP10to100, TCFUEL, medium]</t>
  </si>
  <si>
    <t>Run 25: CA WWTP.NPV Investment[HaveCapture, WWTP10to100, TCFUEL, medium]</t>
  </si>
  <si>
    <t>Run 26: CA WWTP.NPV Investment[HaveCapture, WWTP10to100, TCFUEL, medium]</t>
  </si>
  <si>
    <t>Run 27: CA WWTP.NPV Investment[HaveCapture, WWTP10to100, TCFUEL, medium]</t>
  </si>
  <si>
    <t>Run 28: CA WWTP.NPV Investment[HaveCapture, WWTP10to100, TCFUEL, medium]</t>
  </si>
  <si>
    <t>Run 29: CA WWTP.NPV Investment[HaveCapture, WWTP10to100, TCFUEL, medium]</t>
  </si>
  <si>
    <t>Run 30: CA WWTP.NPV Investment[HaveCapture, WWTP10to100, TCFUEL, medium]</t>
  </si>
  <si>
    <t>Run 31: CA WWTP.NPV Investment[HaveCapture, WWTP10to100, TCFUEL, medium]</t>
  </si>
  <si>
    <t>Run 32: CA WWTP.NPV Investment[HaveCapture, WWTP10to100, TCFUEL, medium]</t>
  </si>
  <si>
    <t>Run 33: CA WWTP.NPV Investment[HaveCapture, WWTP10to100, TCFUEL, medium]</t>
  </si>
  <si>
    <t>Run 34: CA WWTP.NPV Investment[HaveCapture, WWTP10to100, TCFUEL, medium]</t>
  </si>
  <si>
    <t>Run 35: CA WWTP.NPV Investment[HaveCapture, WWTP10to100, TCFUEL, medium]</t>
  </si>
  <si>
    <t>Run 36: CA WWTP.NPV Investment[HaveCapture, WWTP10to100, TCFUEL, medium]</t>
  </si>
  <si>
    <t>Run 37: CA WWTP.NPV Investment[HaveCapture, WWTP10to100, TCFUEL, medium]</t>
  </si>
  <si>
    <t>Run 38: CA WWTP.NPV Investment[HaveCapture, WWTP10to100, TCFUEL, medium]</t>
  </si>
  <si>
    <t>Run 39: CA WWTP.NPV Investment[HaveCapture, WWTP10to100, TCFUEL, medium]</t>
  </si>
  <si>
    <t>Run 40: CA WWTP.NPV Investment[HaveCapture, WWTP10to100, TCFUEL, medium]</t>
  </si>
  <si>
    <t>Run 41: CA WWTP.NPV Investment[HaveCapture, WWTP10to100, TCFUEL, medium]</t>
  </si>
  <si>
    <t>Run 42: CA WWTP.NPV Investment[HaveCapture, WWTP10to100, TCFUEL, medium]</t>
  </si>
  <si>
    <t>Run 43: CA WWTP.NPV Investment[HaveCapture, WWTP10to100, TCFUEL, medium]</t>
  </si>
  <si>
    <t>Run 44: CA WWTP.NPV Investment[HaveCapture, WWTP10to100, TCFUEL, medium]</t>
  </si>
  <si>
    <t>Run 1: CA WWTP.NPV Investment[HaveCapture, WWTP10to100, TCFUEL, large]</t>
  </si>
  <si>
    <t>Run 2: CA WWTP.NPV Investment[HaveCapture, WWTP10to100, TCFUEL, large]</t>
  </si>
  <si>
    <t>Run 3: CA WWTP.NPV Investment[HaveCapture, WWTP10to100, TCFUEL, large]</t>
  </si>
  <si>
    <t>Run 4: CA WWTP.NPV Investment[HaveCapture, WWTP10to100, TCFUEL, large]</t>
  </si>
  <si>
    <t>Run 5: CA WWTP.NPV Investment[HaveCapture, WWTP10to100, TCFUEL, large]</t>
  </si>
  <si>
    <t>Run 6: CA WWTP.NPV Investment[HaveCapture, WWTP10to100, TCFUEL, large]</t>
  </si>
  <si>
    <t>Run 7: CA WWTP.NPV Investment[HaveCapture, WWTP10to100, TCFUEL, large]</t>
  </si>
  <si>
    <t>Run 8: CA WWTP.NPV Investment[HaveCapture, WWTP10to100, TCFUEL, large]</t>
  </si>
  <si>
    <t>Run 9: CA WWTP.NPV Investment[HaveCapture, WWTP10to100, TCFUEL, large]</t>
  </si>
  <si>
    <t>Run 10: CA WWTP.NPV Investment[HaveCapture, WWTP10to100, TCFUEL, large]</t>
  </si>
  <si>
    <t>Run 11: CA WWTP.NPV Investment[HaveCapture, WWTP10to100, TCFUEL, large]</t>
  </si>
  <si>
    <t>Run 12: CA WWTP.NPV Investment[HaveCapture, WWTP10to100, TCFUEL, large]</t>
  </si>
  <si>
    <t>Run 13: CA WWTP.NPV Investment[HaveCapture, WWTP10to100, TCFUEL, large]</t>
  </si>
  <si>
    <t>Run 14: CA WWTP.NPV Investment[HaveCapture, WWTP10to100, TCFUEL, large]</t>
  </si>
  <si>
    <t>Run 15: CA WWTP.NPV Investment[HaveCapture, WWTP10to100, TCFUEL, large]</t>
  </si>
  <si>
    <t>Run 16: CA WWTP.NPV Investment[HaveCapture, WWTP10to100, TCFUEL, large]</t>
  </si>
  <si>
    <t>Run 17: CA WWTP.NPV Investment[HaveCapture, WWTP10to100, TCFUEL, large]</t>
  </si>
  <si>
    <t>Run 18: CA WWTP.NPV Investment[HaveCapture, WWTP10to100, TCFUEL, large]</t>
  </si>
  <si>
    <t>Run 19: CA WWTP.NPV Investment[HaveCapture, WWTP10to100, TCFUEL, large]</t>
  </si>
  <si>
    <t>Run 20: CA WWTP.NPV Investment[HaveCapture, WWTP10to100, TCFUEL, large]</t>
  </si>
  <si>
    <t>Run 21: CA WWTP.NPV Investment[HaveCapture, WWTP10to100, TCFUEL, large]</t>
  </si>
  <si>
    <t>Run 22: CA WWTP.NPV Investment[HaveCapture, WWTP10to100, TCFUEL, large]</t>
  </si>
  <si>
    <t>Run 23: CA WWTP.NPV Investment[HaveCapture, WWTP10to100, TCFUEL, large]</t>
  </si>
  <si>
    <t>Run 24: CA WWTP.NPV Investment[HaveCapture, WWTP10to100, TCFUEL, large]</t>
  </si>
  <si>
    <t>Run 25: CA WWTP.NPV Investment[HaveCapture, WWTP10to100, TCFUEL, large]</t>
  </si>
  <si>
    <t>Run 26: CA WWTP.NPV Investment[HaveCapture, WWTP10to100, TCFUEL, large]</t>
  </si>
  <si>
    <t>Run 27: CA WWTP.NPV Investment[HaveCapture, WWTP10to100, TCFUEL, large]</t>
  </si>
  <si>
    <t>Run 28: CA WWTP.NPV Investment[HaveCapture, WWTP10to100, TCFUEL, large]</t>
  </si>
  <si>
    <t>Run 29: CA WWTP.NPV Investment[HaveCapture, WWTP10to100, TCFUEL, large]</t>
  </si>
  <si>
    <t>Run 30: CA WWTP.NPV Investment[HaveCapture, WWTP10to100, TCFUEL, large]</t>
  </si>
  <si>
    <t>Run 31: CA WWTP.NPV Investment[HaveCapture, WWTP10to100, TCFUEL, large]</t>
  </si>
  <si>
    <t>Run 32: CA WWTP.NPV Investment[HaveCapture, WWTP10to100, TCFUEL, large]</t>
  </si>
  <si>
    <t>Run 33: CA WWTP.NPV Investment[HaveCapture, WWTP10to100, TCFUEL, large]</t>
  </si>
  <si>
    <t>Run 34: CA WWTP.NPV Investment[HaveCapture, WWTP10to100, TCFUEL, large]</t>
  </si>
  <si>
    <t>Run 35: CA WWTP.NPV Investment[HaveCapture, WWTP10to100, TCFUEL, large]</t>
  </si>
  <si>
    <t>Run 36: CA WWTP.NPV Investment[HaveCapture, WWTP10to100, TCFUEL, large]</t>
  </si>
  <si>
    <t>Run 37: CA WWTP.NPV Investment[HaveCapture, WWTP10to100, TCFUEL, large]</t>
  </si>
  <si>
    <t>Run 38: CA WWTP.NPV Investment[HaveCapture, WWTP10to100, TCFUEL, large]</t>
  </si>
  <si>
    <t>Run 39: CA WWTP.NPV Investment[HaveCapture, WWTP10to100, TCFUEL, large]</t>
  </si>
  <si>
    <t>Run 40: CA WWTP.NPV Investment[HaveCapture, WWTP10to100, TCFUEL, large]</t>
  </si>
  <si>
    <t>Run 41: CA WWTP.NPV Investment[HaveCapture, WWTP10to100, TCFUEL, large]</t>
  </si>
  <si>
    <t>Run 42: CA WWTP.NPV Investment[HaveCapture, WWTP10to100, TCFUEL, large]</t>
  </si>
  <si>
    <t>Run 43: CA WWTP.NPV Investment[HaveCapture, WWTP10to100, TCFUEL, large]</t>
  </si>
  <si>
    <t>Run 44: CA WWTP.NPV Investment[HaveCapture, WWTP10to100, TCFUEL, large]</t>
  </si>
  <si>
    <t>Run 1: CA WWTP.NPV Investment[HaveCapture, WWTP10to100, HTL, small]</t>
  </si>
  <si>
    <t>Run 2: CA WWTP.NPV Investment[HaveCapture, WWTP10to100, HTL, small]</t>
  </si>
  <si>
    <t>Run 3: CA WWTP.NPV Investment[HaveCapture, WWTP10to100, HTL, small]</t>
  </si>
  <si>
    <t>Run 4: CA WWTP.NPV Investment[HaveCapture, WWTP10to100, HTL, small]</t>
  </si>
  <si>
    <t>Run 5: CA WWTP.NPV Investment[HaveCapture, WWTP10to100, HTL, small]</t>
  </si>
  <si>
    <t>Run 6: CA WWTP.NPV Investment[HaveCapture, WWTP10to100, HTL, small]</t>
  </si>
  <si>
    <t>Run 7: CA WWTP.NPV Investment[HaveCapture, WWTP10to100, HTL, small]</t>
  </si>
  <si>
    <t>Run 8: CA WWTP.NPV Investment[HaveCapture, WWTP10to100, HTL, small]</t>
  </si>
  <si>
    <t>Run 9: CA WWTP.NPV Investment[HaveCapture, WWTP10to100, HTL, small]</t>
  </si>
  <si>
    <t>Run 10: CA WWTP.NPV Investment[HaveCapture, WWTP10to100, HTL, small]</t>
  </si>
  <si>
    <t>Run 11: CA WWTP.NPV Investment[HaveCapture, WWTP10to100, HTL, small]</t>
  </si>
  <si>
    <t>Run 12: CA WWTP.NPV Investment[HaveCapture, WWTP10to100, HTL, small]</t>
  </si>
  <si>
    <t>Run 13: CA WWTP.NPV Investment[HaveCapture, WWTP10to100, HTL, small]</t>
  </si>
  <si>
    <t>Run 14: CA WWTP.NPV Investment[HaveCapture, WWTP10to100, HTL, small]</t>
  </si>
  <si>
    <t>Run 15: CA WWTP.NPV Investment[HaveCapture, WWTP10to100, HTL, small]</t>
  </si>
  <si>
    <t>Run 16: CA WWTP.NPV Investment[HaveCapture, WWTP10to100, HTL, small]</t>
  </si>
  <si>
    <t>Run 17: CA WWTP.NPV Investment[HaveCapture, WWTP10to100, HTL, small]</t>
  </si>
  <si>
    <t>Run 18: CA WWTP.NPV Investment[HaveCapture, WWTP10to100, HTL, small]</t>
  </si>
  <si>
    <t>Run 19: CA WWTP.NPV Investment[HaveCapture, WWTP10to100, HTL, small]</t>
  </si>
  <si>
    <t>Run 20: CA WWTP.NPV Investment[HaveCapture, WWTP10to100, HTL, small]</t>
  </si>
  <si>
    <t>Run 21: CA WWTP.NPV Investment[HaveCapture, WWTP10to100, HTL, small]</t>
  </si>
  <si>
    <t>Run 22: CA WWTP.NPV Investment[HaveCapture, WWTP10to100, HTL, small]</t>
  </si>
  <si>
    <t>Run 23: CA WWTP.NPV Investment[HaveCapture, WWTP10to100, HTL, small]</t>
  </si>
  <si>
    <t>Run 24: CA WWTP.NPV Investment[HaveCapture, WWTP10to100, HTL, small]</t>
  </si>
  <si>
    <t>Run 25: CA WWTP.NPV Investment[HaveCapture, WWTP10to100, HTL, small]</t>
  </si>
  <si>
    <t>Run 26: CA WWTP.NPV Investment[HaveCapture, WWTP10to100, HTL, small]</t>
  </si>
  <si>
    <t>Run 27: CA WWTP.NPV Investment[HaveCapture, WWTP10to100, HTL, small]</t>
  </si>
  <si>
    <t>Run 28: CA WWTP.NPV Investment[HaveCapture, WWTP10to100, HTL, small]</t>
  </si>
  <si>
    <t>Run 29: CA WWTP.NPV Investment[HaveCapture, WWTP10to100, HTL, small]</t>
  </si>
  <si>
    <t>Run 30: CA WWTP.NPV Investment[HaveCapture, WWTP10to100, HTL, small]</t>
  </si>
  <si>
    <t>Run 31: CA WWTP.NPV Investment[HaveCapture, WWTP10to100, HTL, small]</t>
  </si>
  <si>
    <t>Run 32: CA WWTP.NPV Investment[HaveCapture, WWTP10to100, HTL, small]</t>
  </si>
  <si>
    <t>Run 33: CA WWTP.NPV Investment[HaveCapture, WWTP10to100, HTL, small]</t>
  </si>
  <si>
    <t>Run 34: CA WWTP.NPV Investment[HaveCapture, WWTP10to100, HTL, small]</t>
  </si>
  <si>
    <t>Run 35: CA WWTP.NPV Investment[HaveCapture, WWTP10to100, HTL, small]</t>
  </si>
  <si>
    <t>Run 36: CA WWTP.NPV Investment[HaveCapture, WWTP10to100, HTL, small]</t>
  </si>
  <si>
    <t>Run 37: CA WWTP.NPV Investment[HaveCapture, WWTP10to100, HTL, small]</t>
  </si>
  <si>
    <t>Run 38: CA WWTP.NPV Investment[HaveCapture, WWTP10to100, HTL, small]</t>
  </si>
  <si>
    <t>Run 39: CA WWTP.NPV Investment[HaveCapture, WWTP10to100, HTL, small]</t>
  </si>
  <si>
    <t>Run 40: CA WWTP.NPV Investment[HaveCapture, WWTP10to100, HTL, small]</t>
  </si>
  <si>
    <t>Run 41: CA WWTP.NPV Investment[HaveCapture, WWTP10to100, HTL, small]</t>
  </si>
  <si>
    <t>Run 42: CA WWTP.NPV Investment[HaveCapture, WWTP10to100, HTL, small]</t>
  </si>
  <si>
    <t>Run 43: CA WWTP.NPV Investment[HaveCapture, WWTP10to100, HTL, small]</t>
  </si>
  <si>
    <t>Run 44: CA WWTP.NPV Investment[HaveCapture, WWTP10to100, HTL, small]</t>
  </si>
  <si>
    <t>Run 1: CA WWTP.NPV Investment[HaveCapture, WWTP10to100, HTL, medium]</t>
  </si>
  <si>
    <t>Run 2: CA WWTP.NPV Investment[HaveCapture, WWTP10to100, HTL, medium]</t>
  </si>
  <si>
    <t>Run 3: CA WWTP.NPV Investment[HaveCapture, WWTP10to100, HTL, medium]</t>
  </si>
  <si>
    <t>Run 4: CA WWTP.NPV Investment[HaveCapture, WWTP10to100, HTL, medium]</t>
  </si>
  <si>
    <t>Run 5: CA WWTP.NPV Investment[HaveCapture, WWTP10to100, HTL, medium]</t>
  </si>
  <si>
    <t>Run 6: CA WWTP.NPV Investment[HaveCapture, WWTP10to100, HTL, medium]</t>
  </si>
  <si>
    <t>Run 7: CA WWTP.NPV Investment[HaveCapture, WWTP10to100, HTL, medium]</t>
  </si>
  <si>
    <t>Run 8: CA WWTP.NPV Investment[HaveCapture, WWTP10to100, HTL, medium]</t>
  </si>
  <si>
    <t>Run 9: CA WWTP.NPV Investment[HaveCapture, WWTP10to100, HTL, medium]</t>
  </si>
  <si>
    <t>Run 10: CA WWTP.NPV Investment[HaveCapture, WWTP10to100, HTL, medium]</t>
  </si>
  <si>
    <t>Run 11: CA WWTP.NPV Investment[HaveCapture, WWTP10to100, HTL, medium]</t>
  </si>
  <si>
    <t>Run 12: CA WWTP.NPV Investment[HaveCapture, WWTP10to100, HTL, medium]</t>
  </si>
  <si>
    <t>Run 13: CA WWTP.NPV Investment[HaveCapture, WWTP10to100, HTL, medium]</t>
  </si>
  <si>
    <t>Run 14: CA WWTP.NPV Investment[HaveCapture, WWTP10to100, HTL, medium]</t>
  </si>
  <si>
    <t>Run 15: CA WWTP.NPV Investment[HaveCapture, WWTP10to100, HTL, medium]</t>
  </si>
  <si>
    <t>Run 16: CA WWTP.NPV Investment[HaveCapture, WWTP10to100, HTL, medium]</t>
  </si>
  <si>
    <t>Run 17: CA WWTP.NPV Investment[HaveCapture, WWTP10to100, HTL, medium]</t>
  </si>
  <si>
    <t>Run 18: CA WWTP.NPV Investment[HaveCapture, WWTP10to100, HTL, medium]</t>
  </si>
  <si>
    <t>Run 19: CA WWTP.NPV Investment[HaveCapture, WWTP10to100, HTL, medium]</t>
  </si>
  <si>
    <t>Run 20: CA WWTP.NPV Investment[HaveCapture, WWTP10to100, HTL, medium]</t>
  </si>
  <si>
    <t>Run 21: CA WWTP.NPV Investment[HaveCapture, WWTP10to100, HTL, medium]</t>
  </si>
  <si>
    <t>Run 22: CA WWTP.NPV Investment[HaveCapture, WWTP10to100, HTL, medium]</t>
  </si>
  <si>
    <t>Run 23: CA WWTP.NPV Investment[HaveCapture, WWTP10to100, HTL, medium]</t>
  </si>
  <si>
    <t>Run 24: CA WWTP.NPV Investment[HaveCapture, WWTP10to100, HTL, medium]</t>
  </si>
  <si>
    <t>Run 25: CA WWTP.NPV Investment[HaveCapture, WWTP10to100, HTL, medium]</t>
  </si>
  <si>
    <t>Run 26: CA WWTP.NPV Investment[HaveCapture, WWTP10to100, HTL, medium]</t>
  </si>
  <si>
    <t>Run 27: CA WWTP.NPV Investment[HaveCapture, WWTP10to100, HTL, medium]</t>
  </si>
  <si>
    <t>Run 28: CA WWTP.NPV Investment[HaveCapture, WWTP10to100, HTL, medium]</t>
  </si>
  <si>
    <t>Run 29: CA WWTP.NPV Investment[HaveCapture, WWTP10to100, HTL, medium]</t>
  </si>
  <si>
    <t>Run 30: CA WWTP.NPV Investment[HaveCapture, WWTP10to100, HTL, medium]</t>
  </si>
  <si>
    <t>Run 31: CA WWTP.NPV Investment[HaveCapture, WWTP10to100, HTL, medium]</t>
  </si>
  <si>
    <t>Run 32: CA WWTP.NPV Investment[HaveCapture, WWTP10to100, HTL, medium]</t>
  </si>
  <si>
    <t>Run 33: CA WWTP.NPV Investment[HaveCapture, WWTP10to100, HTL, medium]</t>
  </si>
  <si>
    <t>Run 34: CA WWTP.NPV Investment[HaveCapture, WWTP10to100, HTL, medium]</t>
  </si>
  <si>
    <t>Run 35: CA WWTP.NPV Investment[HaveCapture, WWTP10to100, HTL, medium]</t>
  </si>
  <si>
    <t>Run 36: CA WWTP.NPV Investment[HaveCapture, WWTP10to100, HTL, medium]</t>
  </si>
  <si>
    <t>Run 37: CA WWTP.NPV Investment[HaveCapture, WWTP10to100, HTL, medium]</t>
  </si>
  <si>
    <t>Run 38: CA WWTP.NPV Investment[HaveCapture, WWTP10to100, HTL, medium]</t>
  </si>
  <si>
    <t>Run 39: CA WWTP.NPV Investment[HaveCapture, WWTP10to100, HTL, medium]</t>
  </si>
  <si>
    <t>Run 40: CA WWTP.NPV Investment[HaveCapture, WWTP10to100, HTL, medium]</t>
  </si>
  <si>
    <t>Run 41: CA WWTP.NPV Investment[HaveCapture, WWTP10to100, HTL, medium]</t>
  </si>
  <si>
    <t>Run 42: CA WWTP.NPV Investment[HaveCapture, WWTP10to100, HTL, medium]</t>
  </si>
  <si>
    <t>Run 43: CA WWTP.NPV Investment[HaveCapture, WWTP10to100, HTL, medium]</t>
  </si>
  <si>
    <t>Run 44: CA WWTP.NPV Investment[HaveCapture, WWTP10to100, HTL, medium]</t>
  </si>
  <si>
    <t>Run 1: CA WWTP.NPV Investment[HaveCapture, WWTP10to100, HTL, large]</t>
  </si>
  <si>
    <t>Run 2: CA WWTP.NPV Investment[HaveCapture, WWTP10to100, HTL, large]</t>
  </si>
  <si>
    <t>Run 3: CA WWTP.NPV Investment[HaveCapture, WWTP10to100, HTL, large]</t>
  </si>
  <si>
    <t>Run 4: CA WWTP.NPV Investment[HaveCapture, WWTP10to100, HTL, large]</t>
  </si>
  <si>
    <t>Run 5: CA WWTP.NPV Investment[HaveCapture, WWTP10to100, HTL, large]</t>
  </si>
  <si>
    <t>Run 6: CA WWTP.NPV Investment[HaveCapture, WWTP10to100, HTL, large]</t>
  </si>
  <si>
    <t>Run 7: CA WWTP.NPV Investment[HaveCapture, WWTP10to100, HTL, large]</t>
  </si>
  <si>
    <t>Run 8: CA WWTP.NPV Investment[HaveCapture, WWTP10to100, HTL, large]</t>
  </si>
  <si>
    <t>Run 9: CA WWTP.NPV Investment[HaveCapture, WWTP10to100, HTL, large]</t>
  </si>
  <si>
    <t>Run 10: CA WWTP.NPV Investment[HaveCapture, WWTP10to100, HTL, large]</t>
  </si>
  <si>
    <t>Run 11: CA WWTP.NPV Investment[HaveCapture, WWTP10to100, HTL, large]</t>
  </si>
  <si>
    <t>Run 12: CA WWTP.NPV Investment[HaveCapture, WWTP10to100, HTL, large]</t>
  </si>
  <si>
    <t>Run 13: CA WWTP.NPV Investment[HaveCapture, WWTP10to100, HTL, large]</t>
  </si>
  <si>
    <t>Run 14: CA WWTP.NPV Investment[HaveCapture, WWTP10to100, HTL, large]</t>
  </si>
  <si>
    <t>Run 15: CA WWTP.NPV Investment[HaveCapture, WWTP10to100, HTL, large]</t>
  </si>
  <si>
    <t>Run 16: CA WWTP.NPV Investment[HaveCapture, WWTP10to100, HTL, large]</t>
  </si>
  <si>
    <t>Run 17: CA WWTP.NPV Investment[HaveCapture, WWTP10to100, HTL, large]</t>
  </si>
  <si>
    <t>Run 18: CA WWTP.NPV Investment[HaveCapture, WWTP10to100, HTL, large]</t>
  </si>
  <si>
    <t>Run 19: CA WWTP.NPV Investment[HaveCapture, WWTP10to100, HTL, large]</t>
  </si>
  <si>
    <t>Run 20: CA WWTP.NPV Investment[HaveCapture, WWTP10to100, HTL, large]</t>
  </si>
  <si>
    <t>Run 21: CA WWTP.NPV Investment[HaveCapture, WWTP10to100, HTL, large]</t>
  </si>
  <si>
    <t>Run 22: CA WWTP.NPV Investment[HaveCapture, WWTP10to100, HTL, large]</t>
  </si>
  <si>
    <t>Run 23: CA WWTP.NPV Investment[HaveCapture, WWTP10to100, HTL, large]</t>
  </si>
  <si>
    <t>Run 24: CA WWTP.NPV Investment[HaveCapture, WWTP10to100, HTL, large]</t>
  </si>
  <si>
    <t>Run 25: CA WWTP.NPV Investment[HaveCapture, WWTP10to100, HTL, large]</t>
  </si>
  <si>
    <t>Run 26: CA WWTP.NPV Investment[HaveCapture, WWTP10to100, HTL, large]</t>
  </si>
  <si>
    <t>Run 27: CA WWTP.NPV Investment[HaveCapture, WWTP10to100, HTL, large]</t>
  </si>
  <si>
    <t>Run 28: CA WWTP.NPV Investment[HaveCapture, WWTP10to100, HTL, large]</t>
  </si>
  <si>
    <t>Run 29: CA WWTP.NPV Investment[HaveCapture, WWTP10to100, HTL, large]</t>
  </si>
  <si>
    <t>Run 30: CA WWTP.NPV Investment[HaveCapture, WWTP10to100, HTL, large]</t>
  </si>
  <si>
    <t>Run 31: CA WWTP.NPV Investment[HaveCapture, WWTP10to100, HTL, large]</t>
  </si>
  <si>
    <t>Run 32: CA WWTP.NPV Investment[HaveCapture, WWTP10to100, HTL, large]</t>
  </si>
  <si>
    <t>Run 33: CA WWTP.NPV Investment[HaveCapture, WWTP10to100, HTL, large]</t>
  </si>
  <si>
    <t>Run 34: CA WWTP.NPV Investment[HaveCapture, WWTP10to100, HTL, large]</t>
  </si>
  <si>
    <t>Run 35: CA WWTP.NPV Investment[HaveCapture, WWTP10to100, HTL, large]</t>
  </si>
  <si>
    <t>Run 36: CA WWTP.NPV Investment[HaveCapture, WWTP10to100, HTL, large]</t>
  </si>
  <si>
    <t>Run 37: CA WWTP.NPV Investment[HaveCapture, WWTP10to100, HTL, large]</t>
  </si>
  <si>
    <t>Run 38: CA WWTP.NPV Investment[HaveCapture, WWTP10to100, HTL, large]</t>
  </si>
  <si>
    <t>Run 39: CA WWTP.NPV Investment[HaveCapture, WWTP10to100, HTL, large]</t>
  </si>
  <si>
    <t>Run 40: CA WWTP.NPV Investment[HaveCapture, WWTP10to100, HTL, large]</t>
  </si>
  <si>
    <t>Run 41: CA WWTP.NPV Investment[HaveCapture, WWTP10to100, HTL, large]</t>
  </si>
  <si>
    <t>Run 42: CA WWTP.NPV Investment[HaveCapture, WWTP10to100, HTL, large]</t>
  </si>
  <si>
    <t>Run 43: CA WWTP.NPV Investment[HaveCapture, WWTP10to100, HTL, large]</t>
  </si>
  <si>
    <t>Run 44: CA WWTP.NPV Investment[HaveCapture, WWTP10to100, HTL, large]</t>
  </si>
  <si>
    <t>Run 1: CA WWTP.NPV Investment[HaveCapture, WWTP10to100, CHP, small]</t>
  </si>
  <si>
    <t>Run 2: CA WWTP.NPV Investment[HaveCapture, WWTP10to100, CHP, small]</t>
  </si>
  <si>
    <t>Run 3: CA WWTP.NPV Investment[HaveCapture, WWTP10to100, CHP, small]</t>
  </si>
  <si>
    <t>Run 4: CA WWTP.NPV Investment[HaveCapture, WWTP10to100, CHP, small]</t>
  </si>
  <si>
    <t>Run 5: CA WWTP.NPV Investment[HaveCapture, WWTP10to100, CHP, small]</t>
  </si>
  <si>
    <t>Run 6: CA WWTP.NPV Investment[HaveCapture, WWTP10to100, CHP, small]</t>
  </si>
  <si>
    <t>Run 7: CA WWTP.NPV Investment[HaveCapture, WWTP10to100, CHP, small]</t>
  </si>
  <si>
    <t>Run 8: CA WWTP.NPV Investment[HaveCapture, WWTP10to100, CHP, small]</t>
  </si>
  <si>
    <t>Run 9: CA WWTP.NPV Investment[HaveCapture, WWTP10to100, CHP, small]</t>
  </si>
  <si>
    <t>Run 10: CA WWTP.NPV Investment[HaveCapture, WWTP10to100, CHP, small]</t>
  </si>
  <si>
    <t>Run 11: CA WWTP.NPV Investment[HaveCapture, WWTP10to100, CHP, small]</t>
  </si>
  <si>
    <t>Run 12: CA WWTP.NPV Investment[HaveCapture, WWTP10to100, CHP, small]</t>
  </si>
  <si>
    <t>Run 13: CA WWTP.NPV Investment[HaveCapture, WWTP10to100, CHP, small]</t>
  </si>
  <si>
    <t>Run 14: CA WWTP.NPV Investment[HaveCapture, WWTP10to100, CHP, small]</t>
  </si>
  <si>
    <t>Run 15: CA WWTP.NPV Investment[HaveCapture, WWTP10to100, CHP, small]</t>
  </si>
  <si>
    <t>Run 16: CA WWTP.NPV Investment[HaveCapture, WWTP10to100, CHP, small]</t>
  </si>
  <si>
    <t>Run 17: CA WWTP.NPV Investment[HaveCapture, WWTP10to100, CHP, small]</t>
  </si>
  <si>
    <t>Run 18: CA WWTP.NPV Investment[HaveCapture, WWTP10to100, CHP, small]</t>
  </si>
  <si>
    <t>Run 19: CA WWTP.NPV Investment[HaveCapture, WWTP10to100, CHP, small]</t>
  </si>
  <si>
    <t>Run 20: CA WWTP.NPV Investment[HaveCapture, WWTP10to100, CHP, small]</t>
  </si>
  <si>
    <t>Run 21: CA WWTP.NPV Investment[HaveCapture, WWTP10to100, CHP, small]</t>
  </si>
  <si>
    <t>Run 22: CA WWTP.NPV Investment[HaveCapture, WWTP10to100, CHP, small]</t>
  </si>
  <si>
    <t>Run 23: CA WWTP.NPV Investment[HaveCapture, WWTP10to100, CHP, small]</t>
  </si>
  <si>
    <t>Run 24: CA WWTP.NPV Investment[HaveCapture, WWTP10to100, CHP, small]</t>
  </si>
  <si>
    <t>Run 25: CA WWTP.NPV Investment[HaveCapture, WWTP10to100, CHP, small]</t>
  </si>
  <si>
    <t>Run 26: CA WWTP.NPV Investment[HaveCapture, WWTP10to100, CHP, small]</t>
  </si>
  <si>
    <t>Run 27: CA WWTP.NPV Investment[HaveCapture, WWTP10to100, CHP, small]</t>
  </si>
  <si>
    <t>Run 28: CA WWTP.NPV Investment[HaveCapture, WWTP10to100, CHP, small]</t>
  </si>
  <si>
    <t>Run 29: CA WWTP.NPV Investment[HaveCapture, WWTP10to100, CHP, small]</t>
  </si>
  <si>
    <t>Run 30: CA WWTP.NPV Investment[HaveCapture, WWTP10to100, CHP, small]</t>
  </si>
  <si>
    <t>Run 31: CA WWTP.NPV Investment[HaveCapture, WWTP10to100, CHP, small]</t>
  </si>
  <si>
    <t>Run 32: CA WWTP.NPV Investment[HaveCapture, WWTP10to100, CHP, small]</t>
  </si>
  <si>
    <t>Run 33: CA WWTP.NPV Investment[HaveCapture, WWTP10to100, CHP, small]</t>
  </si>
  <si>
    <t>Run 34: CA WWTP.NPV Investment[HaveCapture, WWTP10to100, CHP, small]</t>
  </si>
  <si>
    <t>Run 35: CA WWTP.NPV Investment[HaveCapture, WWTP10to100, CHP, small]</t>
  </si>
  <si>
    <t>Run 36: CA WWTP.NPV Investment[HaveCapture, WWTP10to100, CHP, small]</t>
  </si>
  <si>
    <t>Run 37: CA WWTP.NPV Investment[HaveCapture, WWTP10to100, CHP, small]</t>
  </si>
  <si>
    <t>Run 38: CA WWTP.NPV Investment[HaveCapture, WWTP10to100, CHP, small]</t>
  </si>
  <si>
    <t>Run 39: CA WWTP.NPV Investment[HaveCapture, WWTP10to100, CHP, small]</t>
  </si>
  <si>
    <t>Run 40: CA WWTP.NPV Investment[HaveCapture, WWTP10to100, CHP, small]</t>
  </si>
  <si>
    <t>Run 41: CA WWTP.NPV Investment[HaveCapture, WWTP10to100, CHP, small]</t>
  </si>
  <si>
    <t>Run 42: CA WWTP.NPV Investment[HaveCapture, WWTP10to100, CHP, small]</t>
  </si>
  <si>
    <t>Run 43: CA WWTP.NPV Investment[HaveCapture, WWTP10to100, CHP, small]</t>
  </si>
  <si>
    <t>Run 44: CA WWTP.NPV Investment[HaveCapture, WWTP10to100, CHP, small]</t>
  </si>
  <si>
    <t>Run 1: CA WWTP.NPV Investment[HaveCapture, WWTP10to100, CHP, medium]</t>
  </si>
  <si>
    <t>Run 2: CA WWTP.NPV Investment[HaveCapture, WWTP10to100, CHP, medium]</t>
  </si>
  <si>
    <t>Run 3: CA WWTP.NPV Investment[HaveCapture, WWTP10to100, CHP, medium]</t>
  </si>
  <si>
    <t>Run 4: CA WWTP.NPV Investment[HaveCapture, WWTP10to100, CHP, medium]</t>
  </si>
  <si>
    <t>Run 5: CA WWTP.NPV Investment[HaveCapture, WWTP10to100, CHP, medium]</t>
  </si>
  <si>
    <t>Run 6: CA WWTP.NPV Investment[HaveCapture, WWTP10to100, CHP, medium]</t>
  </si>
  <si>
    <t>Run 7: CA WWTP.NPV Investment[HaveCapture, WWTP10to100, CHP, medium]</t>
  </si>
  <si>
    <t>Run 8: CA WWTP.NPV Investment[HaveCapture, WWTP10to100, CHP, medium]</t>
  </si>
  <si>
    <t>Run 9: CA WWTP.NPV Investment[HaveCapture, WWTP10to100, CHP, medium]</t>
  </si>
  <si>
    <t>Run 10: CA WWTP.NPV Investment[HaveCapture, WWTP10to100, CHP, medium]</t>
  </si>
  <si>
    <t>Run 11: CA WWTP.NPV Investment[HaveCapture, WWTP10to100, CHP, medium]</t>
  </si>
  <si>
    <t>Run 12: CA WWTP.NPV Investment[HaveCapture, WWTP10to100, CHP, medium]</t>
  </si>
  <si>
    <t>Run 13: CA WWTP.NPV Investment[HaveCapture, WWTP10to100, CHP, medium]</t>
  </si>
  <si>
    <t>Run 14: CA WWTP.NPV Investment[HaveCapture, WWTP10to100, CHP, medium]</t>
  </si>
  <si>
    <t>Run 15: CA WWTP.NPV Investment[HaveCapture, WWTP10to100, CHP, medium]</t>
  </si>
  <si>
    <t>Run 16: CA WWTP.NPV Investment[HaveCapture, WWTP10to100, CHP, medium]</t>
  </si>
  <si>
    <t>Run 17: CA WWTP.NPV Investment[HaveCapture, WWTP10to100, CHP, medium]</t>
  </si>
  <si>
    <t>Run 18: CA WWTP.NPV Investment[HaveCapture, WWTP10to100, CHP, medium]</t>
  </si>
  <si>
    <t>Run 19: CA WWTP.NPV Investment[HaveCapture, WWTP10to100, CHP, medium]</t>
  </si>
  <si>
    <t>Run 20: CA WWTP.NPV Investment[HaveCapture, WWTP10to100, CHP, medium]</t>
  </si>
  <si>
    <t>Run 21: CA WWTP.NPV Investment[HaveCapture, WWTP10to100, CHP, medium]</t>
  </si>
  <si>
    <t>Run 22: CA WWTP.NPV Investment[HaveCapture, WWTP10to100, CHP, medium]</t>
  </si>
  <si>
    <t>Run 23: CA WWTP.NPV Investment[HaveCapture, WWTP10to100, CHP, medium]</t>
  </si>
  <si>
    <t>Run 24: CA WWTP.NPV Investment[HaveCapture, WWTP10to100, CHP, medium]</t>
  </si>
  <si>
    <t>Run 25: CA WWTP.NPV Investment[HaveCapture, WWTP10to100, CHP, medium]</t>
  </si>
  <si>
    <t>Run 26: CA WWTP.NPV Investment[HaveCapture, WWTP10to100, CHP, medium]</t>
  </si>
  <si>
    <t>Run 27: CA WWTP.NPV Investment[HaveCapture, WWTP10to100, CHP, medium]</t>
  </si>
  <si>
    <t>Run 28: CA WWTP.NPV Investment[HaveCapture, WWTP10to100, CHP, medium]</t>
  </si>
  <si>
    <t>Run 29: CA WWTP.NPV Investment[HaveCapture, WWTP10to100, CHP, medium]</t>
  </si>
  <si>
    <t>Run 30: CA WWTP.NPV Investment[HaveCapture, WWTP10to100, CHP, medium]</t>
  </si>
  <si>
    <t>Run 31: CA WWTP.NPV Investment[HaveCapture, WWTP10to100, CHP, medium]</t>
  </si>
  <si>
    <t>Run 32: CA WWTP.NPV Investment[HaveCapture, WWTP10to100, CHP, medium]</t>
  </si>
  <si>
    <t>Run 33: CA WWTP.NPV Investment[HaveCapture, WWTP10to100, CHP, medium]</t>
  </si>
  <si>
    <t>Run 34: CA WWTP.NPV Investment[HaveCapture, WWTP10to100, CHP, medium]</t>
  </si>
  <si>
    <t>Run 35: CA WWTP.NPV Investment[HaveCapture, WWTP10to100, CHP, medium]</t>
  </si>
  <si>
    <t>Run 36: CA WWTP.NPV Investment[HaveCapture, WWTP10to100, CHP, medium]</t>
  </si>
  <si>
    <t>Run 37: CA WWTP.NPV Investment[HaveCapture, WWTP10to100, CHP, medium]</t>
  </si>
  <si>
    <t>Run 38: CA WWTP.NPV Investment[HaveCapture, WWTP10to100, CHP, medium]</t>
  </si>
  <si>
    <t>Run 39: CA WWTP.NPV Investment[HaveCapture, WWTP10to100, CHP, medium]</t>
  </si>
  <si>
    <t>Run 40: CA WWTP.NPV Investment[HaveCapture, WWTP10to100, CHP, medium]</t>
  </si>
  <si>
    <t>Run 41: CA WWTP.NPV Investment[HaveCapture, WWTP10to100, CHP, medium]</t>
  </si>
  <si>
    <t>Run 42: CA WWTP.NPV Investment[HaveCapture, WWTP10to100, CHP, medium]</t>
  </si>
  <si>
    <t>Run 43: CA WWTP.NPV Investment[HaveCapture, WWTP10to100, CHP, medium]</t>
  </si>
  <si>
    <t>Run 44: CA WWTP.NPV Investment[HaveCapture, WWTP10to100, CHP, medium]</t>
  </si>
  <si>
    <t>Run 1: CA WWTP.NPV Investment[HaveCapture, WWTP10to100, CHP, large]</t>
  </si>
  <si>
    <t>Run 2: CA WWTP.NPV Investment[HaveCapture, WWTP10to100, CHP, large]</t>
  </si>
  <si>
    <t>Run 3: CA WWTP.NPV Investment[HaveCapture, WWTP10to100, CHP, large]</t>
  </si>
  <si>
    <t>Run 4: CA WWTP.NPV Investment[HaveCapture, WWTP10to100, CHP, large]</t>
  </si>
  <si>
    <t>Run 5: CA WWTP.NPV Investment[HaveCapture, WWTP10to100, CHP, large]</t>
  </si>
  <si>
    <t>Run 6: CA WWTP.NPV Investment[HaveCapture, WWTP10to100, CHP, large]</t>
  </si>
  <si>
    <t>Run 7: CA WWTP.NPV Investment[HaveCapture, WWTP10to100, CHP, large]</t>
  </si>
  <si>
    <t>Run 8: CA WWTP.NPV Investment[HaveCapture, WWTP10to100, CHP, large]</t>
  </si>
  <si>
    <t>Run 9: CA WWTP.NPV Investment[HaveCapture, WWTP10to100, CHP, large]</t>
  </si>
  <si>
    <t>Run 10: CA WWTP.NPV Investment[HaveCapture, WWTP10to100, CHP, large]</t>
  </si>
  <si>
    <t>Run 11: CA WWTP.NPV Investment[HaveCapture, WWTP10to100, CHP, large]</t>
  </si>
  <si>
    <t>Run 12: CA WWTP.NPV Investment[HaveCapture, WWTP10to100, CHP, large]</t>
  </si>
  <si>
    <t>Run 13: CA WWTP.NPV Investment[HaveCapture, WWTP10to100, CHP, large]</t>
  </si>
  <si>
    <t>Run 14: CA WWTP.NPV Investment[HaveCapture, WWTP10to100, CHP, large]</t>
  </si>
  <si>
    <t>Run 15: CA WWTP.NPV Investment[HaveCapture, WWTP10to100, CHP, large]</t>
  </si>
  <si>
    <t>Run 16: CA WWTP.NPV Investment[HaveCapture, WWTP10to100, CHP, large]</t>
  </si>
  <si>
    <t>Run 17: CA WWTP.NPV Investment[HaveCapture, WWTP10to100, CHP, large]</t>
  </si>
  <si>
    <t>Run 18: CA WWTP.NPV Investment[HaveCapture, WWTP10to100, CHP, large]</t>
  </si>
  <si>
    <t>Run 19: CA WWTP.NPV Investment[HaveCapture, WWTP10to100, CHP, large]</t>
  </si>
  <si>
    <t>Run 20: CA WWTP.NPV Investment[HaveCapture, WWTP10to100, CHP, large]</t>
  </si>
  <si>
    <t>Run 21: CA WWTP.NPV Investment[HaveCapture, WWTP10to100, CHP, large]</t>
  </si>
  <si>
    <t>Run 22: CA WWTP.NPV Investment[HaveCapture, WWTP10to100, CHP, large]</t>
  </si>
  <si>
    <t>Run 23: CA WWTP.NPV Investment[HaveCapture, WWTP10to100, CHP, large]</t>
  </si>
  <si>
    <t>Run 24: CA WWTP.NPV Investment[HaveCapture, WWTP10to100, CHP, large]</t>
  </si>
  <si>
    <t>Run 25: CA WWTP.NPV Investment[HaveCapture, WWTP10to100, CHP, large]</t>
  </si>
  <si>
    <t>Run 26: CA WWTP.NPV Investment[HaveCapture, WWTP10to100, CHP, large]</t>
  </si>
  <si>
    <t>Run 27: CA WWTP.NPV Investment[HaveCapture, WWTP10to100, CHP, large]</t>
  </si>
  <si>
    <t>Run 28: CA WWTP.NPV Investment[HaveCapture, WWTP10to100, CHP, large]</t>
  </si>
  <si>
    <t>Run 29: CA WWTP.NPV Investment[HaveCapture, WWTP10to100, CHP, large]</t>
  </si>
  <si>
    <t>Run 30: CA WWTP.NPV Investment[HaveCapture, WWTP10to100, CHP, large]</t>
  </si>
  <si>
    <t>Run 31: CA WWTP.NPV Investment[HaveCapture, WWTP10to100, CHP, large]</t>
  </si>
  <si>
    <t>Run 32: CA WWTP.NPV Investment[HaveCapture, WWTP10to100, CHP, large]</t>
  </si>
  <si>
    <t>Run 33: CA WWTP.NPV Investment[HaveCapture, WWTP10to100, CHP, large]</t>
  </si>
  <si>
    <t>Run 34: CA WWTP.NPV Investment[HaveCapture, WWTP10to100, CHP, large]</t>
  </si>
  <si>
    <t>Run 35: CA WWTP.NPV Investment[HaveCapture, WWTP10to100, CHP, large]</t>
  </si>
  <si>
    <t>Run 36: CA WWTP.NPV Investment[HaveCapture, WWTP10to100, CHP, large]</t>
  </si>
  <si>
    <t>Run 37: CA WWTP.NPV Investment[HaveCapture, WWTP10to100, CHP, large]</t>
  </si>
  <si>
    <t>Run 38: CA WWTP.NPV Investment[HaveCapture, WWTP10to100, CHP, large]</t>
  </si>
  <si>
    <t>Run 39: CA WWTP.NPV Investment[HaveCapture, WWTP10to100, CHP, large]</t>
  </si>
  <si>
    <t>Run 40: CA WWTP.NPV Investment[HaveCapture, WWTP10to100, CHP, large]</t>
  </si>
  <si>
    <t>Run 41: CA WWTP.NPV Investment[HaveCapture, WWTP10to100, CHP, large]</t>
  </si>
  <si>
    <t>Run 42: CA WWTP.NPV Investment[HaveCapture, WWTP10to100, CHP, large]</t>
  </si>
  <si>
    <t>Run 43: CA WWTP.NPV Investment[HaveCapture, WWTP10to100, CHP, large]</t>
  </si>
  <si>
    <t>Run 44: CA WWTP.NPV Investment[HaveCapture, WWTP10to100, CHP, large]</t>
  </si>
  <si>
    <t>Run 1: CA WWTP.NPV Investment[HaveCapture, WWTP100Up, NoWTE, small]</t>
  </si>
  <si>
    <t>Run 2: CA WWTP.NPV Investment[HaveCapture, WWTP100Up, NoWTE, small]</t>
  </si>
  <si>
    <t>Run 3: CA WWTP.NPV Investment[HaveCapture, WWTP100Up, NoWTE, small]</t>
  </si>
  <si>
    <t>Run 4: CA WWTP.NPV Investment[HaveCapture, WWTP100Up, NoWTE, small]</t>
  </si>
  <si>
    <t>Run 5: CA WWTP.NPV Investment[HaveCapture, WWTP100Up, NoWTE, small]</t>
  </si>
  <si>
    <t>Run 6: CA WWTP.NPV Investment[HaveCapture, WWTP100Up, NoWTE, small]</t>
  </si>
  <si>
    <t>Run 7: CA WWTP.NPV Investment[HaveCapture, WWTP100Up, NoWTE, small]</t>
  </si>
  <si>
    <t>Run 8: CA WWTP.NPV Investment[HaveCapture, WWTP100Up, NoWTE, small]</t>
  </si>
  <si>
    <t>Run 9: CA WWTP.NPV Investment[HaveCapture, WWTP100Up, NoWTE, small]</t>
  </si>
  <si>
    <t>Run 10: CA WWTP.NPV Investment[HaveCapture, WWTP100Up, NoWTE, small]</t>
  </si>
  <si>
    <t>Run 11: CA WWTP.NPV Investment[HaveCapture, WWTP100Up, NoWTE, small]</t>
  </si>
  <si>
    <t>Run 12: CA WWTP.NPV Investment[HaveCapture, WWTP100Up, NoWTE, small]</t>
  </si>
  <si>
    <t>Run 13: CA WWTP.NPV Investment[HaveCapture, WWTP100Up, NoWTE, small]</t>
  </si>
  <si>
    <t>Run 14: CA WWTP.NPV Investment[HaveCapture, WWTP100Up, NoWTE, small]</t>
  </si>
  <si>
    <t>Run 15: CA WWTP.NPV Investment[HaveCapture, WWTP100Up, NoWTE, small]</t>
  </si>
  <si>
    <t>Run 16: CA WWTP.NPV Investment[HaveCapture, WWTP100Up, NoWTE, small]</t>
  </si>
  <si>
    <t>Run 17: CA WWTP.NPV Investment[HaveCapture, WWTP100Up, NoWTE, small]</t>
  </si>
  <si>
    <t>Run 18: CA WWTP.NPV Investment[HaveCapture, WWTP100Up, NoWTE, small]</t>
  </si>
  <si>
    <t>Run 19: CA WWTP.NPV Investment[HaveCapture, WWTP100Up, NoWTE, small]</t>
  </si>
  <si>
    <t>Run 20: CA WWTP.NPV Investment[HaveCapture, WWTP100Up, NoWTE, small]</t>
  </si>
  <si>
    <t>Run 21: CA WWTP.NPV Investment[HaveCapture, WWTP100Up, NoWTE, small]</t>
  </si>
  <si>
    <t>Run 22: CA WWTP.NPV Investment[HaveCapture, WWTP100Up, NoWTE, small]</t>
  </si>
  <si>
    <t>Run 23: CA WWTP.NPV Investment[HaveCapture, WWTP100Up, NoWTE, small]</t>
  </si>
  <si>
    <t>Run 24: CA WWTP.NPV Investment[HaveCapture, WWTP100Up, NoWTE, small]</t>
  </si>
  <si>
    <t>Run 25: CA WWTP.NPV Investment[HaveCapture, WWTP100Up, NoWTE, small]</t>
  </si>
  <si>
    <t>Run 26: CA WWTP.NPV Investment[HaveCapture, WWTP100Up, NoWTE, small]</t>
  </si>
  <si>
    <t>Run 27: CA WWTP.NPV Investment[HaveCapture, WWTP100Up, NoWTE, small]</t>
  </si>
  <si>
    <t>Run 28: CA WWTP.NPV Investment[HaveCapture, WWTP100Up, NoWTE, small]</t>
  </si>
  <si>
    <t>Run 29: CA WWTP.NPV Investment[HaveCapture, WWTP100Up, NoWTE, small]</t>
  </si>
  <si>
    <t>Run 30: CA WWTP.NPV Investment[HaveCapture, WWTP100Up, NoWTE, small]</t>
  </si>
  <si>
    <t>Run 31: CA WWTP.NPV Investment[HaveCapture, WWTP100Up, NoWTE, small]</t>
  </si>
  <si>
    <t>Run 32: CA WWTP.NPV Investment[HaveCapture, WWTP100Up, NoWTE, small]</t>
  </si>
  <si>
    <t>Run 33: CA WWTP.NPV Investment[HaveCapture, WWTP100Up, NoWTE, small]</t>
  </si>
  <si>
    <t>Run 34: CA WWTP.NPV Investment[HaveCapture, WWTP100Up, NoWTE, small]</t>
  </si>
  <si>
    <t>Run 35: CA WWTP.NPV Investment[HaveCapture, WWTP100Up, NoWTE, small]</t>
  </si>
  <si>
    <t>Run 36: CA WWTP.NPV Investment[HaveCapture, WWTP100Up, NoWTE, small]</t>
  </si>
  <si>
    <t>Run 37: CA WWTP.NPV Investment[HaveCapture, WWTP100Up, NoWTE, small]</t>
  </si>
  <si>
    <t>Run 38: CA WWTP.NPV Investment[HaveCapture, WWTP100Up, NoWTE, small]</t>
  </si>
  <si>
    <t>Run 39: CA WWTP.NPV Investment[HaveCapture, WWTP100Up, NoWTE, small]</t>
  </si>
  <si>
    <t>Run 40: CA WWTP.NPV Investment[HaveCapture, WWTP100Up, NoWTE, small]</t>
  </si>
  <si>
    <t>Run 41: CA WWTP.NPV Investment[HaveCapture, WWTP100Up, NoWTE, small]</t>
  </si>
  <si>
    <t>Run 42: CA WWTP.NPV Investment[HaveCapture, WWTP100Up, NoWTE, small]</t>
  </si>
  <si>
    <t>Run 43: CA WWTP.NPV Investment[HaveCapture, WWTP100Up, NoWTE, small]</t>
  </si>
  <si>
    <t>Run 44: CA WWTP.NPV Investment[HaveCapture, WWTP100Up, NoWTE, small]</t>
  </si>
  <si>
    <t>Run 1: CA WWTP.NPV Investment[HaveCapture, WWTP100Up, NoWTE, medium]</t>
  </si>
  <si>
    <t>Run 2: CA WWTP.NPV Investment[HaveCapture, WWTP100Up, NoWTE, medium]</t>
  </si>
  <si>
    <t>Run 3: CA WWTP.NPV Investment[HaveCapture, WWTP100Up, NoWTE, medium]</t>
  </si>
  <si>
    <t>Run 4: CA WWTP.NPV Investment[HaveCapture, WWTP100Up, NoWTE, medium]</t>
  </si>
  <si>
    <t>Run 5: CA WWTP.NPV Investment[HaveCapture, WWTP100Up, NoWTE, medium]</t>
  </si>
  <si>
    <t>Run 6: CA WWTP.NPV Investment[HaveCapture, WWTP100Up, NoWTE, medium]</t>
  </si>
  <si>
    <t>Run 7: CA WWTP.NPV Investment[HaveCapture, WWTP100Up, NoWTE, medium]</t>
  </si>
  <si>
    <t>Run 8: CA WWTP.NPV Investment[HaveCapture, WWTP100Up, NoWTE, medium]</t>
  </si>
  <si>
    <t>Run 9: CA WWTP.NPV Investment[HaveCapture, WWTP100Up, NoWTE, medium]</t>
  </si>
  <si>
    <t>Run 10: CA WWTP.NPV Investment[HaveCapture, WWTP100Up, NoWTE, medium]</t>
  </si>
  <si>
    <t>Run 11: CA WWTP.NPV Investment[HaveCapture, WWTP100Up, NoWTE, medium]</t>
  </si>
  <si>
    <t>Run 12: CA WWTP.NPV Investment[HaveCapture, WWTP100Up, NoWTE, medium]</t>
  </si>
  <si>
    <t>Run 13: CA WWTP.NPV Investment[HaveCapture, WWTP100Up, NoWTE, medium]</t>
  </si>
  <si>
    <t>Run 14: CA WWTP.NPV Investment[HaveCapture, WWTP100Up, NoWTE, medium]</t>
  </si>
  <si>
    <t>Run 15: CA WWTP.NPV Investment[HaveCapture, WWTP100Up, NoWTE, medium]</t>
  </si>
  <si>
    <t>Run 16: CA WWTP.NPV Investment[HaveCapture, WWTP100Up, NoWTE, medium]</t>
  </si>
  <si>
    <t>Run 17: CA WWTP.NPV Investment[HaveCapture, WWTP100Up, NoWTE, medium]</t>
  </si>
  <si>
    <t>Run 18: CA WWTP.NPV Investment[HaveCapture, WWTP100Up, NoWTE, medium]</t>
  </si>
  <si>
    <t>Run 19: CA WWTP.NPV Investment[HaveCapture, WWTP100Up, NoWTE, medium]</t>
  </si>
  <si>
    <t>Run 20: CA WWTP.NPV Investment[HaveCapture, WWTP100Up, NoWTE, medium]</t>
  </si>
  <si>
    <t>Run 21: CA WWTP.NPV Investment[HaveCapture, WWTP100Up, NoWTE, medium]</t>
  </si>
  <si>
    <t>Run 22: CA WWTP.NPV Investment[HaveCapture, WWTP100Up, NoWTE, medium]</t>
  </si>
  <si>
    <t>Run 23: CA WWTP.NPV Investment[HaveCapture, WWTP100Up, NoWTE, medium]</t>
  </si>
  <si>
    <t>Run 24: CA WWTP.NPV Investment[HaveCapture, WWTP100Up, NoWTE, medium]</t>
  </si>
  <si>
    <t>Run 25: CA WWTP.NPV Investment[HaveCapture, WWTP100Up, NoWTE, medium]</t>
  </si>
  <si>
    <t>Run 26: CA WWTP.NPV Investment[HaveCapture, WWTP100Up, NoWTE, medium]</t>
  </si>
  <si>
    <t>Run 27: CA WWTP.NPV Investment[HaveCapture, WWTP100Up, NoWTE, medium]</t>
  </si>
  <si>
    <t>Run 28: CA WWTP.NPV Investment[HaveCapture, WWTP100Up, NoWTE, medium]</t>
  </si>
  <si>
    <t>Run 29: CA WWTP.NPV Investment[HaveCapture, WWTP100Up, NoWTE, medium]</t>
  </si>
  <si>
    <t>Run 30: CA WWTP.NPV Investment[HaveCapture, WWTP100Up, NoWTE, medium]</t>
  </si>
  <si>
    <t>Run 31: CA WWTP.NPV Investment[HaveCapture, WWTP100Up, NoWTE, medium]</t>
  </si>
  <si>
    <t>Run 32: CA WWTP.NPV Investment[HaveCapture, WWTP100Up, NoWTE, medium]</t>
  </si>
  <si>
    <t>Run 33: CA WWTP.NPV Investment[HaveCapture, WWTP100Up, NoWTE, medium]</t>
  </si>
  <si>
    <t>Run 34: CA WWTP.NPV Investment[HaveCapture, WWTP100Up, NoWTE, medium]</t>
  </si>
  <si>
    <t>Run 35: CA WWTP.NPV Investment[HaveCapture, WWTP100Up, NoWTE, medium]</t>
  </si>
  <si>
    <t>Run 36: CA WWTP.NPV Investment[HaveCapture, WWTP100Up, NoWTE, medium]</t>
  </si>
  <si>
    <t>Run 37: CA WWTP.NPV Investment[HaveCapture, WWTP100Up, NoWTE, medium]</t>
  </si>
  <si>
    <t>Run 38: CA WWTP.NPV Investment[HaveCapture, WWTP100Up, NoWTE, medium]</t>
  </si>
  <si>
    <t>Run 39: CA WWTP.NPV Investment[HaveCapture, WWTP100Up, NoWTE, medium]</t>
  </si>
  <si>
    <t>Run 40: CA WWTP.NPV Investment[HaveCapture, WWTP100Up, NoWTE, medium]</t>
  </si>
  <si>
    <t>Run 41: CA WWTP.NPV Investment[HaveCapture, WWTP100Up, NoWTE, medium]</t>
  </si>
  <si>
    <t>Run 42: CA WWTP.NPV Investment[HaveCapture, WWTP100Up, NoWTE, medium]</t>
  </si>
  <si>
    <t>Run 43: CA WWTP.NPV Investment[HaveCapture, WWTP100Up, NoWTE, medium]</t>
  </si>
  <si>
    <t>Run 44: CA WWTP.NPV Investment[HaveCapture, WWTP100Up, NoWTE, medium]</t>
  </si>
  <si>
    <t>Run 1: CA WWTP.NPV Investment[HaveCapture, WWTP100Up, NoWTE, large]</t>
  </si>
  <si>
    <t>Run 2: CA WWTP.NPV Investment[HaveCapture, WWTP100Up, NoWTE, large]</t>
  </si>
  <si>
    <t>Run 3: CA WWTP.NPV Investment[HaveCapture, WWTP100Up, NoWTE, large]</t>
  </si>
  <si>
    <t>Run 4: CA WWTP.NPV Investment[HaveCapture, WWTP100Up, NoWTE, large]</t>
  </si>
  <si>
    <t>Run 5: CA WWTP.NPV Investment[HaveCapture, WWTP100Up, NoWTE, large]</t>
  </si>
  <si>
    <t>Run 6: CA WWTP.NPV Investment[HaveCapture, WWTP100Up, NoWTE, large]</t>
  </si>
  <si>
    <t>Run 7: CA WWTP.NPV Investment[HaveCapture, WWTP100Up, NoWTE, large]</t>
  </si>
  <si>
    <t>Run 8: CA WWTP.NPV Investment[HaveCapture, WWTP100Up, NoWTE, large]</t>
  </si>
  <si>
    <t>Run 9: CA WWTP.NPV Investment[HaveCapture, WWTP100Up, NoWTE, large]</t>
  </si>
  <si>
    <t>Run 10: CA WWTP.NPV Investment[HaveCapture, WWTP100Up, NoWTE, large]</t>
  </si>
  <si>
    <t>Run 11: CA WWTP.NPV Investment[HaveCapture, WWTP100Up, NoWTE, large]</t>
  </si>
  <si>
    <t>Run 12: CA WWTP.NPV Investment[HaveCapture, WWTP100Up, NoWTE, large]</t>
  </si>
  <si>
    <t>Run 13: CA WWTP.NPV Investment[HaveCapture, WWTP100Up, NoWTE, large]</t>
  </si>
  <si>
    <t>Run 14: CA WWTP.NPV Investment[HaveCapture, WWTP100Up, NoWTE, large]</t>
  </si>
  <si>
    <t>Run 15: CA WWTP.NPV Investment[HaveCapture, WWTP100Up, NoWTE, large]</t>
  </si>
  <si>
    <t>Run 16: CA WWTP.NPV Investment[HaveCapture, WWTP100Up, NoWTE, large]</t>
  </si>
  <si>
    <t>Run 17: CA WWTP.NPV Investment[HaveCapture, WWTP100Up, NoWTE, large]</t>
  </si>
  <si>
    <t>Run 18: CA WWTP.NPV Investment[HaveCapture, WWTP100Up, NoWTE, large]</t>
  </si>
  <si>
    <t>Run 19: CA WWTP.NPV Investment[HaveCapture, WWTP100Up, NoWTE, large]</t>
  </si>
  <si>
    <t>Run 20: CA WWTP.NPV Investment[HaveCapture, WWTP100Up, NoWTE, large]</t>
  </si>
  <si>
    <t>Run 21: CA WWTP.NPV Investment[HaveCapture, WWTP100Up, NoWTE, large]</t>
  </si>
  <si>
    <t>Run 22: CA WWTP.NPV Investment[HaveCapture, WWTP100Up, NoWTE, large]</t>
  </si>
  <si>
    <t>Run 23: CA WWTP.NPV Investment[HaveCapture, WWTP100Up, NoWTE, large]</t>
  </si>
  <si>
    <t>Run 24: CA WWTP.NPV Investment[HaveCapture, WWTP100Up, NoWTE, large]</t>
  </si>
  <si>
    <t>Run 25: CA WWTP.NPV Investment[HaveCapture, WWTP100Up, NoWTE, large]</t>
  </si>
  <si>
    <t>Run 26: CA WWTP.NPV Investment[HaveCapture, WWTP100Up, NoWTE, large]</t>
  </si>
  <si>
    <t>Run 27: CA WWTP.NPV Investment[HaveCapture, WWTP100Up, NoWTE, large]</t>
  </si>
  <si>
    <t>Run 28: CA WWTP.NPV Investment[HaveCapture, WWTP100Up, NoWTE, large]</t>
  </si>
  <si>
    <t>Run 29: CA WWTP.NPV Investment[HaveCapture, WWTP100Up, NoWTE, large]</t>
  </si>
  <si>
    <t>Run 30: CA WWTP.NPV Investment[HaveCapture, WWTP100Up, NoWTE, large]</t>
  </si>
  <si>
    <t>Run 31: CA WWTP.NPV Investment[HaveCapture, WWTP100Up, NoWTE, large]</t>
  </si>
  <si>
    <t>Run 32: CA WWTP.NPV Investment[HaveCapture, WWTP100Up, NoWTE, large]</t>
  </si>
  <si>
    <t>Run 33: CA WWTP.NPV Investment[HaveCapture, WWTP100Up, NoWTE, large]</t>
  </si>
  <si>
    <t>Run 34: CA WWTP.NPV Investment[HaveCapture, WWTP100Up, NoWTE, large]</t>
  </si>
  <si>
    <t>Run 35: CA WWTP.NPV Investment[HaveCapture, WWTP100Up, NoWTE, large]</t>
  </si>
  <si>
    <t>Run 36: CA WWTP.NPV Investment[HaveCapture, WWTP100Up, NoWTE, large]</t>
  </si>
  <si>
    <t>Run 37: CA WWTP.NPV Investment[HaveCapture, WWTP100Up, NoWTE, large]</t>
  </si>
  <si>
    <t>Run 38: CA WWTP.NPV Investment[HaveCapture, WWTP100Up, NoWTE, large]</t>
  </si>
  <si>
    <t>Run 39: CA WWTP.NPV Investment[HaveCapture, WWTP100Up, NoWTE, large]</t>
  </si>
  <si>
    <t>Run 40: CA WWTP.NPV Investment[HaveCapture, WWTP100Up, NoWTE, large]</t>
  </si>
  <si>
    <t>Run 41: CA WWTP.NPV Investment[HaveCapture, WWTP100Up, NoWTE, large]</t>
  </si>
  <si>
    <t>Run 42: CA WWTP.NPV Investment[HaveCapture, WWTP100Up, NoWTE, large]</t>
  </si>
  <si>
    <t>Run 43: CA WWTP.NPV Investment[HaveCapture, WWTP100Up, NoWTE, large]</t>
  </si>
  <si>
    <t>Run 44: CA WWTP.NPV Investment[HaveCapture, WWTP100Up, NoWTE, large]</t>
  </si>
  <si>
    <t>Run 1: CA WWTP.NPV Investment[HaveCapture, WWTP100Up, CF, small]</t>
  </si>
  <si>
    <t>Run 2: CA WWTP.NPV Investment[HaveCapture, WWTP100Up, CF, small]</t>
  </si>
  <si>
    <t>Run 3: CA WWTP.NPV Investment[HaveCapture, WWTP100Up, CF, small]</t>
  </si>
  <si>
    <t>Run 4: CA WWTP.NPV Investment[HaveCapture, WWTP100Up, CF, small]</t>
  </si>
  <si>
    <t>Run 5: CA WWTP.NPV Investment[HaveCapture, WWTP100Up, CF, small]</t>
  </si>
  <si>
    <t>Run 6: CA WWTP.NPV Investment[HaveCapture, WWTP100Up, CF, small]</t>
  </si>
  <si>
    <t>Run 7: CA WWTP.NPV Investment[HaveCapture, WWTP100Up, CF, small]</t>
  </si>
  <si>
    <t>Run 8: CA WWTP.NPV Investment[HaveCapture, WWTP100Up, CF, small]</t>
  </si>
  <si>
    <t>Run 9: CA WWTP.NPV Investment[HaveCapture, WWTP100Up, CF, small]</t>
  </si>
  <si>
    <t>Run 10: CA WWTP.NPV Investment[HaveCapture, WWTP100Up, CF, small]</t>
  </si>
  <si>
    <t>Run 11: CA WWTP.NPV Investment[HaveCapture, WWTP100Up, CF, small]</t>
  </si>
  <si>
    <t>Run 12: CA WWTP.NPV Investment[HaveCapture, WWTP100Up, CF, small]</t>
  </si>
  <si>
    <t>Run 13: CA WWTP.NPV Investment[HaveCapture, WWTP100Up, CF, small]</t>
  </si>
  <si>
    <t>Run 14: CA WWTP.NPV Investment[HaveCapture, WWTP100Up, CF, small]</t>
  </si>
  <si>
    <t>Run 15: CA WWTP.NPV Investment[HaveCapture, WWTP100Up, CF, small]</t>
  </si>
  <si>
    <t>Run 16: CA WWTP.NPV Investment[HaveCapture, WWTP100Up, CF, small]</t>
  </si>
  <si>
    <t>Run 17: CA WWTP.NPV Investment[HaveCapture, WWTP100Up, CF, small]</t>
  </si>
  <si>
    <t>Run 18: CA WWTP.NPV Investment[HaveCapture, WWTP100Up, CF, small]</t>
  </si>
  <si>
    <t>Run 19: CA WWTP.NPV Investment[HaveCapture, WWTP100Up, CF, small]</t>
  </si>
  <si>
    <t>Run 20: CA WWTP.NPV Investment[HaveCapture, WWTP100Up, CF, small]</t>
  </si>
  <si>
    <t>Run 21: CA WWTP.NPV Investment[HaveCapture, WWTP100Up, CF, small]</t>
  </si>
  <si>
    <t>Run 22: CA WWTP.NPV Investment[HaveCapture, WWTP100Up, CF, small]</t>
  </si>
  <si>
    <t>Run 23: CA WWTP.NPV Investment[HaveCapture, WWTP100Up, CF, small]</t>
  </si>
  <si>
    <t>Run 24: CA WWTP.NPV Investment[HaveCapture, WWTP100Up, CF, small]</t>
  </si>
  <si>
    <t>Run 25: CA WWTP.NPV Investment[HaveCapture, WWTP100Up, CF, small]</t>
  </si>
  <si>
    <t>Run 26: CA WWTP.NPV Investment[HaveCapture, WWTP100Up, CF, small]</t>
  </si>
  <si>
    <t>Run 27: CA WWTP.NPV Investment[HaveCapture, WWTP100Up, CF, small]</t>
  </si>
  <si>
    <t>Run 28: CA WWTP.NPV Investment[HaveCapture, WWTP100Up, CF, small]</t>
  </si>
  <si>
    <t>Run 29: CA WWTP.NPV Investment[HaveCapture, WWTP100Up, CF, small]</t>
  </si>
  <si>
    <t>Run 30: CA WWTP.NPV Investment[HaveCapture, WWTP100Up, CF, small]</t>
  </si>
  <si>
    <t>Run 31: CA WWTP.NPV Investment[HaveCapture, WWTP100Up, CF, small]</t>
  </si>
  <si>
    <t>Run 32: CA WWTP.NPV Investment[HaveCapture, WWTP100Up, CF, small]</t>
  </si>
  <si>
    <t>Run 33: CA WWTP.NPV Investment[HaveCapture, WWTP100Up, CF, small]</t>
  </si>
  <si>
    <t>Run 34: CA WWTP.NPV Investment[HaveCapture, WWTP100Up, CF, small]</t>
  </si>
  <si>
    <t>Run 35: CA WWTP.NPV Investment[HaveCapture, WWTP100Up, CF, small]</t>
  </si>
  <si>
    <t>Run 36: CA WWTP.NPV Investment[HaveCapture, WWTP100Up, CF, small]</t>
  </si>
  <si>
    <t>Run 37: CA WWTP.NPV Investment[HaveCapture, WWTP100Up, CF, small]</t>
  </si>
  <si>
    <t>Run 38: CA WWTP.NPV Investment[HaveCapture, WWTP100Up, CF, small]</t>
  </si>
  <si>
    <t>Run 39: CA WWTP.NPV Investment[HaveCapture, WWTP100Up, CF, small]</t>
  </si>
  <si>
    <t>Run 40: CA WWTP.NPV Investment[HaveCapture, WWTP100Up, CF, small]</t>
  </si>
  <si>
    <t>Run 41: CA WWTP.NPV Investment[HaveCapture, WWTP100Up, CF, small]</t>
  </si>
  <si>
    <t>Run 42: CA WWTP.NPV Investment[HaveCapture, WWTP100Up, CF, small]</t>
  </si>
  <si>
    <t>Run 43: CA WWTP.NPV Investment[HaveCapture, WWTP100Up, CF, small]</t>
  </si>
  <si>
    <t>Run 44: CA WWTP.NPV Investment[HaveCapture, WWTP100Up, CF, small]</t>
  </si>
  <si>
    <t>Run 1: CA WWTP.NPV Investment[HaveCapture, WWTP100Up, CF, medium]</t>
  </si>
  <si>
    <t>Run 2: CA WWTP.NPV Investment[HaveCapture, WWTP100Up, CF, medium]</t>
  </si>
  <si>
    <t>Run 3: CA WWTP.NPV Investment[HaveCapture, WWTP100Up, CF, medium]</t>
  </si>
  <si>
    <t>Run 4: CA WWTP.NPV Investment[HaveCapture, WWTP100Up, CF, medium]</t>
  </si>
  <si>
    <t>Run 5: CA WWTP.NPV Investment[HaveCapture, WWTP100Up, CF, medium]</t>
  </si>
  <si>
    <t>Run 6: CA WWTP.NPV Investment[HaveCapture, WWTP100Up, CF, medium]</t>
  </si>
  <si>
    <t>Run 7: CA WWTP.NPV Investment[HaveCapture, WWTP100Up, CF, medium]</t>
  </si>
  <si>
    <t>Run 8: CA WWTP.NPV Investment[HaveCapture, WWTP100Up, CF, medium]</t>
  </si>
  <si>
    <t>Run 9: CA WWTP.NPV Investment[HaveCapture, WWTP100Up, CF, medium]</t>
  </si>
  <si>
    <t>Run 10: CA WWTP.NPV Investment[HaveCapture, WWTP100Up, CF, medium]</t>
  </si>
  <si>
    <t>Run 11: CA WWTP.NPV Investment[HaveCapture, WWTP100Up, CF, medium]</t>
  </si>
  <si>
    <t>Run 12: CA WWTP.NPV Investment[HaveCapture, WWTP100Up, CF, medium]</t>
  </si>
  <si>
    <t>Run 13: CA WWTP.NPV Investment[HaveCapture, WWTP100Up, CF, medium]</t>
  </si>
  <si>
    <t>Run 14: CA WWTP.NPV Investment[HaveCapture, WWTP100Up, CF, medium]</t>
  </si>
  <si>
    <t>Run 15: CA WWTP.NPV Investment[HaveCapture, WWTP100Up, CF, medium]</t>
  </si>
  <si>
    <t>Run 16: CA WWTP.NPV Investment[HaveCapture, WWTP100Up, CF, medium]</t>
  </si>
  <si>
    <t>Run 17: CA WWTP.NPV Investment[HaveCapture, WWTP100Up, CF, medium]</t>
  </si>
  <si>
    <t>Run 18: CA WWTP.NPV Investment[HaveCapture, WWTP100Up, CF, medium]</t>
  </si>
  <si>
    <t>Run 19: CA WWTP.NPV Investment[HaveCapture, WWTP100Up, CF, medium]</t>
  </si>
  <si>
    <t>Run 20: CA WWTP.NPV Investment[HaveCapture, WWTP100Up, CF, medium]</t>
  </si>
  <si>
    <t>Run 21: CA WWTP.NPV Investment[HaveCapture, WWTP100Up, CF, medium]</t>
  </si>
  <si>
    <t>Run 22: CA WWTP.NPV Investment[HaveCapture, WWTP100Up, CF, medium]</t>
  </si>
  <si>
    <t>Run 23: CA WWTP.NPV Investment[HaveCapture, WWTP100Up, CF, medium]</t>
  </si>
  <si>
    <t>Run 24: CA WWTP.NPV Investment[HaveCapture, WWTP100Up, CF, medium]</t>
  </si>
  <si>
    <t>Run 25: CA WWTP.NPV Investment[HaveCapture, WWTP100Up, CF, medium]</t>
  </si>
  <si>
    <t>Run 26: CA WWTP.NPV Investment[HaveCapture, WWTP100Up, CF, medium]</t>
  </si>
  <si>
    <t>Run 27: CA WWTP.NPV Investment[HaveCapture, WWTP100Up, CF, medium]</t>
  </si>
  <si>
    <t>Run 28: CA WWTP.NPV Investment[HaveCapture, WWTP100Up, CF, medium]</t>
  </si>
  <si>
    <t>Run 29: CA WWTP.NPV Investment[HaveCapture, WWTP100Up, CF, medium]</t>
  </si>
  <si>
    <t>Run 30: CA WWTP.NPV Investment[HaveCapture, WWTP100Up, CF, medium]</t>
  </si>
  <si>
    <t>Run 31: CA WWTP.NPV Investment[HaveCapture, WWTP100Up, CF, medium]</t>
  </si>
  <si>
    <t>Run 32: CA WWTP.NPV Investment[HaveCapture, WWTP100Up, CF, medium]</t>
  </si>
  <si>
    <t>Run 33: CA WWTP.NPV Investment[HaveCapture, WWTP100Up, CF, medium]</t>
  </si>
  <si>
    <t>Run 34: CA WWTP.NPV Investment[HaveCapture, WWTP100Up, CF, medium]</t>
  </si>
  <si>
    <t>Run 35: CA WWTP.NPV Investment[HaveCapture, WWTP100Up, CF, medium]</t>
  </si>
  <si>
    <t>Run 36: CA WWTP.NPV Investment[HaveCapture, WWTP100Up, CF, medium]</t>
  </si>
  <si>
    <t>Run 37: CA WWTP.NPV Investment[HaveCapture, WWTP100Up, CF, medium]</t>
  </si>
  <si>
    <t>Run 38: CA WWTP.NPV Investment[HaveCapture, WWTP100Up, CF, medium]</t>
  </si>
  <si>
    <t>Run 39: CA WWTP.NPV Investment[HaveCapture, WWTP100Up, CF, medium]</t>
  </si>
  <si>
    <t>Run 40: CA WWTP.NPV Investment[HaveCapture, WWTP100Up, CF, medium]</t>
  </si>
  <si>
    <t>Run 41: CA WWTP.NPV Investment[HaveCapture, WWTP100Up, CF, medium]</t>
  </si>
  <si>
    <t>Run 42: CA WWTP.NPV Investment[HaveCapture, WWTP100Up, CF, medium]</t>
  </si>
  <si>
    <t>Run 43: CA WWTP.NPV Investment[HaveCapture, WWTP100Up, CF, medium]</t>
  </si>
  <si>
    <t>Run 44: CA WWTP.NPV Investment[HaveCapture, WWTP100Up, CF, medium]</t>
  </si>
  <si>
    <t>Run 1: CA WWTP.NPV Investment[HaveCapture, WWTP100Up, CF, large]</t>
  </si>
  <si>
    <t>Run 2: CA WWTP.NPV Investment[HaveCapture, WWTP100Up, CF, large]</t>
  </si>
  <si>
    <t>Run 3: CA WWTP.NPV Investment[HaveCapture, WWTP100Up, CF, large]</t>
  </si>
  <si>
    <t>Run 4: CA WWTP.NPV Investment[HaveCapture, WWTP100Up, CF, large]</t>
  </si>
  <si>
    <t>Run 5: CA WWTP.NPV Investment[HaveCapture, WWTP100Up, CF, large]</t>
  </si>
  <si>
    <t>Run 6: CA WWTP.NPV Investment[HaveCapture, WWTP100Up, CF, large]</t>
  </si>
  <si>
    <t>Run 7: CA WWTP.NPV Investment[HaveCapture, WWTP100Up, CF, large]</t>
  </si>
  <si>
    <t>Run 8: CA WWTP.NPV Investment[HaveCapture, WWTP100Up, CF, large]</t>
  </si>
  <si>
    <t>Run 9: CA WWTP.NPV Investment[HaveCapture, WWTP100Up, CF, large]</t>
  </si>
  <si>
    <t>Run 10: CA WWTP.NPV Investment[HaveCapture, WWTP100Up, CF, large]</t>
  </si>
  <si>
    <t>Run 11: CA WWTP.NPV Investment[HaveCapture, WWTP100Up, CF, large]</t>
  </si>
  <si>
    <t>Run 12: CA WWTP.NPV Investment[HaveCapture, WWTP100Up, CF, large]</t>
  </si>
  <si>
    <t>Run 13: CA WWTP.NPV Investment[HaveCapture, WWTP100Up, CF, large]</t>
  </si>
  <si>
    <t>Run 14: CA WWTP.NPV Investment[HaveCapture, WWTP100Up, CF, large]</t>
  </si>
  <si>
    <t>Run 15: CA WWTP.NPV Investment[HaveCapture, WWTP100Up, CF, large]</t>
  </si>
  <si>
    <t>Run 16: CA WWTP.NPV Investment[HaveCapture, WWTP100Up, CF, large]</t>
  </si>
  <si>
    <t>Run 17: CA WWTP.NPV Investment[HaveCapture, WWTP100Up, CF, large]</t>
  </si>
  <si>
    <t>Run 18: CA WWTP.NPV Investment[HaveCapture, WWTP100Up, CF, large]</t>
  </si>
  <si>
    <t>Run 19: CA WWTP.NPV Investment[HaveCapture, WWTP100Up, CF, large]</t>
  </si>
  <si>
    <t>Run 20: CA WWTP.NPV Investment[HaveCapture, WWTP100Up, CF, large]</t>
  </si>
  <si>
    <t>Run 21: CA WWTP.NPV Investment[HaveCapture, WWTP100Up, CF, large]</t>
  </si>
  <si>
    <t>Run 22: CA WWTP.NPV Investment[HaveCapture, WWTP100Up, CF, large]</t>
  </si>
  <si>
    <t>Run 23: CA WWTP.NPV Investment[HaveCapture, WWTP100Up, CF, large]</t>
  </si>
  <si>
    <t>Run 24: CA WWTP.NPV Investment[HaveCapture, WWTP100Up, CF, large]</t>
  </si>
  <si>
    <t>Run 25: CA WWTP.NPV Investment[HaveCapture, WWTP100Up, CF, large]</t>
  </si>
  <si>
    <t>Run 26: CA WWTP.NPV Investment[HaveCapture, WWTP100Up, CF, large]</t>
  </si>
  <si>
    <t>Run 27: CA WWTP.NPV Investment[HaveCapture, WWTP100Up, CF, large]</t>
  </si>
  <si>
    <t>Run 28: CA WWTP.NPV Investment[HaveCapture, WWTP100Up, CF, large]</t>
  </si>
  <si>
    <t>Run 29: CA WWTP.NPV Investment[HaveCapture, WWTP100Up, CF, large]</t>
  </si>
  <si>
    <t>Run 30: CA WWTP.NPV Investment[HaveCapture, WWTP100Up, CF, large]</t>
  </si>
  <si>
    <t>Run 31: CA WWTP.NPV Investment[HaveCapture, WWTP100Up, CF, large]</t>
  </si>
  <si>
    <t>Run 32: CA WWTP.NPV Investment[HaveCapture, WWTP100Up, CF, large]</t>
  </si>
  <si>
    <t>Run 33: CA WWTP.NPV Investment[HaveCapture, WWTP100Up, CF, large]</t>
  </si>
  <si>
    <t>Run 34: CA WWTP.NPV Investment[HaveCapture, WWTP100Up, CF, large]</t>
  </si>
  <si>
    <t>Run 35: CA WWTP.NPV Investment[HaveCapture, WWTP100Up, CF, large]</t>
  </si>
  <si>
    <t>Run 36: CA WWTP.NPV Investment[HaveCapture, WWTP100Up, CF, large]</t>
  </si>
  <si>
    <t>Run 37: CA WWTP.NPV Investment[HaveCapture, WWTP100Up, CF, large]</t>
  </si>
  <si>
    <t>Run 38: CA WWTP.NPV Investment[HaveCapture, WWTP100Up, CF, large]</t>
  </si>
  <si>
    <t>Run 39: CA WWTP.NPV Investment[HaveCapture, WWTP100Up, CF, large]</t>
  </si>
  <si>
    <t>Run 40: CA WWTP.NPV Investment[HaveCapture, WWTP100Up, CF, large]</t>
  </si>
  <si>
    <t>Run 41: CA WWTP.NPV Investment[HaveCapture, WWTP100Up, CF, large]</t>
  </si>
  <si>
    <t>Run 42: CA WWTP.NPV Investment[HaveCapture, WWTP100Up, CF, large]</t>
  </si>
  <si>
    <t>Run 43: CA WWTP.NPV Investment[HaveCapture, WWTP100Up, CF, large]</t>
  </si>
  <si>
    <t>Run 44: CA WWTP.NPV Investment[HaveCapture, WWTP100Up, CF, large]</t>
  </si>
  <si>
    <t>Run 1: CA WWTP.NPV Investment[HaveCapture, WWTP100Up, Elec, small]</t>
  </si>
  <si>
    <t>Run 2: CA WWTP.NPV Investment[HaveCapture, WWTP100Up, Elec, small]</t>
  </si>
  <si>
    <t>Run 3: CA WWTP.NPV Investment[HaveCapture, WWTP100Up, Elec, small]</t>
  </si>
  <si>
    <t>Run 4: CA WWTP.NPV Investment[HaveCapture, WWTP100Up, Elec, small]</t>
  </si>
  <si>
    <t>Run 5: CA WWTP.NPV Investment[HaveCapture, WWTP100Up, Elec, small]</t>
  </si>
  <si>
    <t>Run 6: CA WWTP.NPV Investment[HaveCapture, WWTP100Up, Elec, small]</t>
  </si>
  <si>
    <t>Run 7: CA WWTP.NPV Investment[HaveCapture, WWTP100Up, Elec, small]</t>
  </si>
  <si>
    <t>Run 8: CA WWTP.NPV Investment[HaveCapture, WWTP100Up, Elec, small]</t>
  </si>
  <si>
    <t>Run 9: CA WWTP.NPV Investment[HaveCapture, WWTP100Up, Elec, small]</t>
  </si>
  <si>
    <t>Run 10: CA WWTP.NPV Investment[HaveCapture, WWTP100Up, Elec, small]</t>
  </si>
  <si>
    <t>Run 11: CA WWTP.NPV Investment[HaveCapture, WWTP100Up, Elec, small]</t>
  </si>
  <si>
    <t>Run 12: CA WWTP.NPV Investment[HaveCapture, WWTP100Up, Elec, small]</t>
  </si>
  <si>
    <t>Run 13: CA WWTP.NPV Investment[HaveCapture, WWTP100Up, Elec, small]</t>
  </si>
  <si>
    <t>Run 14: CA WWTP.NPV Investment[HaveCapture, WWTP100Up, Elec, small]</t>
  </si>
  <si>
    <t>Run 15: CA WWTP.NPV Investment[HaveCapture, WWTP100Up, Elec, small]</t>
  </si>
  <si>
    <t>Run 16: CA WWTP.NPV Investment[HaveCapture, WWTP100Up, Elec, small]</t>
  </si>
  <si>
    <t>Run 17: CA WWTP.NPV Investment[HaveCapture, WWTP100Up, Elec, small]</t>
  </si>
  <si>
    <t>Run 18: CA WWTP.NPV Investment[HaveCapture, WWTP100Up, Elec, small]</t>
  </si>
  <si>
    <t>Run 19: CA WWTP.NPV Investment[HaveCapture, WWTP100Up, Elec, small]</t>
  </si>
  <si>
    <t>Run 20: CA WWTP.NPV Investment[HaveCapture, WWTP100Up, Elec, small]</t>
  </si>
  <si>
    <t>Run 21: CA WWTP.NPV Investment[HaveCapture, WWTP100Up, Elec, small]</t>
  </si>
  <si>
    <t>Run 22: CA WWTP.NPV Investment[HaveCapture, WWTP100Up, Elec, small]</t>
  </si>
  <si>
    <t>Run 23: CA WWTP.NPV Investment[HaveCapture, WWTP100Up, Elec, small]</t>
  </si>
  <si>
    <t>Run 24: CA WWTP.NPV Investment[HaveCapture, WWTP100Up, Elec, small]</t>
  </si>
  <si>
    <t>Run 25: CA WWTP.NPV Investment[HaveCapture, WWTP100Up, Elec, small]</t>
  </si>
  <si>
    <t>Run 26: CA WWTP.NPV Investment[HaveCapture, WWTP100Up, Elec, small]</t>
  </si>
  <si>
    <t>Run 27: CA WWTP.NPV Investment[HaveCapture, WWTP100Up, Elec, small]</t>
  </si>
  <si>
    <t>Run 28: CA WWTP.NPV Investment[HaveCapture, WWTP100Up, Elec, small]</t>
  </si>
  <si>
    <t>Run 29: CA WWTP.NPV Investment[HaveCapture, WWTP100Up, Elec, small]</t>
  </si>
  <si>
    <t>Run 30: CA WWTP.NPV Investment[HaveCapture, WWTP100Up, Elec, small]</t>
  </si>
  <si>
    <t>Run 31: CA WWTP.NPV Investment[HaveCapture, WWTP100Up, Elec, small]</t>
  </si>
  <si>
    <t>Run 32: CA WWTP.NPV Investment[HaveCapture, WWTP100Up, Elec, small]</t>
  </si>
  <si>
    <t>Run 33: CA WWTP.NPV Investment[HaveCapture, WWTP100Up, Elec, small]</t>
  </si>
  <si>
    <t>Run 34: CA WWTP.NPV Investment[HaveCapture, WWTP100Up, Elec, small]</t>
  </si>
  <si>
    <t>Run 35: CA WWTP.NPV Investment[HaveCapture, WWTP100Up, Elec, small]</t>
  </si>
  <si>
    <t>Run 36: CA WWTP.NPV Investment[HaveCapture, WWTP100Up, Elec, small]</t>
  </si>
  <si>
    <t>Run 37: CA WWTP.NPV Investment[HaveCapture, WWTP100Up, Elec, small]</t>
  </si>
  <si>
    <t>Run 38: CA WWTP.NPV Investment[HaveCapture, WWTP100Up, Elec, small]</t>
  </si>
  <si>
    <t>Run 39: CA WWTP.NPV Investment[HaveCapture, WWTP100Up, Elec, small]</t>
  </si>
  <si>
    <t>Run 40: CA WWTP.NPV Investment[HaveCapture, WWTP100Up, Elec, small]</t>
  </si>
  <si>
    <t>Run 41: CA WWTP.NPV Investment[HaveCapture, WWTP100Up, Elec, small]</t>
  </si>
  <si>
    <t>Run 42: CA WWTP.NPV Investment[HaveCapture, WWTP100Up, Elec, small]</t>
  </si>
  <si>
    <t>Run 43: CA WWTP.NPV Investment[HaveCapture, WWTP100Up, Elec, small]</t>
  </si>
  <si>
    <t>Run 44: CA WWTP.NPV Investment[HaveCapture, WWTP100Up, Elec, small]</t>
  </si>
  <si>
    <t>Run 1: CA WWTP.NPV Investment[HaveCapture, WWTP100Up, Elec, medium]</t>
  </si>
  <si>
    <t>Run 2: CA WWTP.NPV Investment[HaveCapture, WWTP100Up, Elec, medium]</t>
  </si>
  <si>
    <t>Run 3: CA WWTP.NPV Investment[HaveCapture, WWTP100Up, Elec, medium]</t>
  </si>
  <si>
    <t>Run 4: CA WWTP.NPV Investment[HaveCapture, WWTP100Up, Elec, medium]</t>
  </si>
  <si>
    <t>Run 5: CA WWTP.NPV Investment[HaveCapture, WWTP100Up, Elec, medium]</t>
  </si>
  <si>
    <t>Run 6: CA WWTP.NPV Investment[HaveCapture, WWTP100Up, Elec, medium]</t>
  </si>
  <si>
    <t>Run 7: CA WWTP.NPV Investment[HaveCapture, WWTP100Up, Elec, medium]</t>
  </si>
  <si>
    <t>Run 8: CA WWTP.NPV Investment[HaveCapture, WWTP100Up, Elec, medium]</t>
  </si>
  <si>
    <t>Run 9: CA WWTP.NPV Investment[HaveCapture, WWTP100Up, Elec, medium]</t>
  </si>
  <si>
    <t>Run 10: CA WWTP.NPV Investment[HaveCapture, WWTP100Up, Elec, medium]</t>
  </si>
  <si>
    <t>Run 11: CA WWTP.NPV Investment[HaveCapture, WWTP100Up, Elec, medium]</t>
  </si>
  <si>
    <t>Run 12: CA WWTP.NPV Investment[HaveCapture, WWTP100Up, Elec, medium]</t>
  </si>
  <si>
    <t>Run 13: CA WWTP.NPV Investment[HaveCapture, WWTP100Up, Elec, medium]</t>
  </si>
  <si>
    <t>Run 14: CA WWTP.NPV Investment[HaveCapture, WWTP100Up, Elec, medium]</t>
  </si>
  <si>
    <t>Run 15: CA WWTP.NPV Investment[HaveCapture, WWTP100Up, Elec, medium]</t>
  </si>
  <si>
    <t>Run 16: CA WWTP.NPV Investment[HaveCapture, WWTP100Up, Elec, medium]</t>
  </si>
  <si>
    <t>Run 17: CA WWTP.NPV Investment[HaveCapture, WWTP100Up, Elec, medium]</t>
  </si>
  <si>
    <t>Run 18: CA WWTP.NPV Investment[HaveCapture, WWTP100Up, Elec, medium]</t>
  </si>
  <si>
    <t>Run 19: CA WWTP.NPV Investment[HaveCapture, WWTP100Up, Elec, medium]</t>
  </si>
  <si>
    <t>Run 20: CA WWTP.NPV Investment[HaveCapture, WWTP100Up, Elec, medium]</t>
  </si>
  <si>
    <t>Run 21: CA WWTP.NPV Investment[HaveCapture, WWTP100Up, Elec, medium]</t>
  </si>
  <si>
    <t>Run 22: CA WWTP.NPV Investment[HaveCapture, WWTP100Up, Elec, medium]</t>
  </si>
  <si>
    <t>Run 23: CA WWTP.NPV Investment[HaveCapture, WWTP100Up, Elec, medium]</t>
  </si>
  <si>
    <t>Run 24: CA WWTP.NPV Investment[HaveCapture, WWTP100Up, Elec, medium]</t>
  </si>
  <si>
    <t>Run 25: CA WWTP.NPV Investment[HaveCapture, WWTP100Up, Elec, medium]</t>
  </si>
  <si>
    <t>Run 26: CA WWTP.NPV Investment[HaveCapture, WWTP100Up, Elec, medium]</t>
  </si>
  <si>
    <t>Run 27: CA WWTP.NPV Investment[HaveCapture, WWTP100Up, Elec, medium]</t>
  </si>
  <si>
    <t>Run 28: CA WWTP.NPV Investment[HaveCapture, WWTP100Up, Elec, medium]</t>
  </si>
  <si>
    <t>Run 29: CA WWTP.NPV Investment[HaveCapture, WWTP100Up, Elec, medium]</t>
  </si>
  <si>
    <t>Run 30: CA WWTP.NPV Investment[HaveCapture, WWTP100Up, Elec, medium]</t>
  </si>
  <si>
    <t>Run 31: CA WWTP.NPV Investment[HaveCapture, WWTP100Up, Elec, medium]</t>
  </si>
  <si>
    <t>Run 32: CA WWTP.NPV Investment[HaveCapture, WWTP100Up, Elec, medium]</t>
  </si>
  <si>
    <t>Run 33: CA WWTP.NPV Investment[HaveCapture, WWTP100Up, Elec, medium]</t>
  </si>
  <si>
    <t>Run 34: CA WWTP.NPV Investment[HaveCapture, WWTP100Up, Elec, medium]</t>
  </si>
  <si>
    <t>Run 35: CA WWTP.NPV Investment[HaveCapture, WWTP100Up, Elec, medium]</t>
  </si>
  <si>
    <t>Run 36: CA WWTP.NPV Investment[HaveCapture, WWTP100Up, Elec, medium]</t>
  </si>
  <si>
    <t>Run 37: CA WWTP.NPV Investment[HaveCapture, WWTP100Up, Elec, medium]</t>
  </si>
  <si>
    <t>Run 38: CA WWTP.NPV Investment[HaveCapture, WWTP100Up, Elec, medium]</t>
  </si>
  <si>
    <t>Run 39: CA WWTP.NPV Investment[HaveCapture, WWTP100Up, Elec, medium]</t>
  </si>
  <si>
    <t>Run 40: CA WWTP.NPV Investment[HaveCapture, WWTP100Up, Elec, medium]</t>
  </si>
  <si>
    <t>Run 41: CA WWTP.NPV Investment[HaveCapture, WWTP100Up, Elec, medium]</t>
  </si>
  <si>
    <t>Run 42: CA WWTP.NPV Investment[HaveCapture, WWTP100Up, Elec, medium]</t>
  </si>
  <si>
    <t>Run 43: CA WWTP.NPV Investment[HaveCapture, WWTP100Up, Elec, medium]</t>
  </si>
  <si>
    <t>Run 44: CA WWTP.NPV Investment[HaveCapture, WWTP100Up, Elec, medium]</t>
  </si>
  <si>
    <t>Run 1: CA WWTP.NPV Investment[HaveCapture, WWTP100Up, Elec, large]</t>
  </si>
  <si>
    <t>Run 2: CA WWTP.NPV Investment[HaveCapture, WWTP100Up, Elec, large]</t>
  </si>
  <si>
    <t>Run 3: CA WWTP.NPV Investment[HaveCapture, WWTP100Up, Elec, large]</t>
  </si>
  <si>
    <t>Run 4: CA WWTP.NPV Investment[HaveCapture, WWTP100Up, Elec, large]</t>
  </si>
  <si>
    <t>Run 5: CA WWTP.NPV Investment[HaveCapture, WWTP100Up, Elec, large]</t>
  </si>
  <si>
    <t>Run 6: CA WWTP.NPV Investment[HaveCapture, WWTP100Up, Elec, large]</t>
  </si>
  <si>
    <t>Run 7: CA WWTP.NPV Investment[HaveCapture, WWTP100Up, Elec, large]</t>
  </si>
  <si>
    <t>Run 8: CA WWTP.NPV Investment[HaveCapture, WWTP100Up, Elec, large]</t>
  </si>
  <si>
    <t>Run 9: CA WWTP.NPV Investment[HaveCapture, WWTP100Up, Elec, large]</t>
  </si>
  <si>
    <t>Run 10: CA WWTP.NPV Investment[HaveCapture, WWTP100Up, Elec, large]</t>
  </si>
  <si>
    <t>Run 11: CA WWTP.NPV Investment[HaveCapture, WWTP100Up, Elec, large]</t>
  </si>
  <si>
    <t>Run 12: CA WWTP.NPV Investment[HaveCapture, WWTP100Up, Elec, large]</t>
  </si>
  <si>
    <t>Run 13: CA WWTP.NPV Investment[HaveCapture, WWTP100Up, Elec, large]</t>
  </si>
  <si>
    <t>Run 14: CA WWTP.NPV Investment[HaveCapture, WWTP100Up, Elec, large]</t>
  </si>
  <si>
    <t>Run 15: CA WWTP.NPV Investment[HaveCapture, WWTP100Up, Elec, large]</t>
  </si>
  <si>
    <t>Run 16: CA WWTP.NPV Investment[HaveCapture, WWTP100Up, Elec, large]</t>
  </si>
  <si>
    <t>Run 17: CA WWTP.NPV Investment[HaveCapture, WWTP100Up, Elec, large]</t>
  </si>
  <si>
    <t>Run 18: CA WWTP.NPV Investment[HaveCapture, WWTP100Up, Elec, large]</t>
  </si>
  <si>
    <t>Run 19: CA WWTP.NPV Investment[HaveCapture, WWTP100Up, Elec, large]</t>
  </si>
  <si>
    <t>Run 20: CA WWTP.NPV Investment[HaveCapture, WWTP100Up, Elec, large]</t>
  </si>
  <si>
    <t>Run 21: CA WWTP.NPV Investment[HaveCapture, WWTP100Up, Elec, large]</t>
  </si>
  <si>
    <t>Run 22: CA WWTP.NPV Investment[HaveCapture, WWTP100Up, Elec, large]</t>
  </si>
  <si>
    <t>Run 23: CA WWTP.NPV Investment[HaveCapture, WWTP100Up, Elec, large]</t>
  </si>
  <si>
    <t>Run 24: CA WWTP.NPV Investment[HaveCapture, WWTP100Up, Elec, large]</t>
  </si>
  <si>
    <t>Run 25: CA WWTP.NPV Investment[HaveCapture, WWTP100Up, Elec, large]</t>
  </si>
  <si>
    <t>Run 26: CA WWTP.NPV Investment[HaveCapture, WWTP100Up, Elec, large]</t>
  </si>
  <si>
    <t>Run 27: CA WWTP.NPV Investment[HaveCapture, WWTP100Up, Elec, large]</t>
  </si>
  <si>
    <t>Run 28: CA WWTP.NPV Investment[HaveCapture, WWTP100Up, Elec, large]</t>
  </si>
  <si>
    <t>Run 29: CA WWTP.NPV Investment[HaveCapture, WWTP100Up, Elec, large]</t>
  </si>
  <si>
    <t>Run 30: CA WWTP.NPV Investment[HaveCapture, WWTP100Up, Elec, large]</t>
  </si>
  <si>
    <t>Run 31: CA WWTP.NPV Investment[HaveCapture, WWTP100Up, Elec, large]</t>
  </si>
  <si>
    <t>Run 32: CA WWTP.NPV Investment[HaveCapture, WWTP100Up, Elec, large]</t>
  </si>
  <si>
    <t>Run 33: CA WWTP.NPV Investment[HaveCapture, WWTP100Up, Elec, large]</t>
  </si>
  <si>
    <t>Run 34: CA WWTP.NPV Investment[HaveCapture, WWTP100Up, Elec, large]</t>
  </si>
  <si>
    <t>Run 35: CA WWTP.NPV Investment[HaveCapture, WWTP100Up, Elec, large]</t>
  </si>
  <si>
    <t>Run 36: CA WWTP.NPV Investment[HaveCapture, WWTP100Up, Elec, large]</t>
  </si>
  <si>
    <t>Run 37: CA WWTP.NPV Investment[HaveCapture, WWTP100Up, Elec, large]</t>
  </si>
  <si>
    <t>Run 38: CA WWTP.NPV Investment[HaveCapture, WWTP100Up, Elec, large]</t>
  </si>
  <si>
    <t>Run 39: CA WWTP.NPV Investment[HaveCapture, WWTP100Up, Elec, large]</t>
  </si>
  <si>
    <t>Run 40: CA WWTP.NPV Investment[HaveCapture, WWTP100Up, Elec, large]</t>
  </si>
  <si>
    <t>Run 41: CA WWTP.NPV Investment[HaveCapture, WWTP100Up, Elec, large]</t>
  </si>
  <si>
    <t>Run 42: CA WWTP.NPV Investment[HaveCapture, WWTP100Up, Elec, large]</t>
  </si>
  <si>
    <t>Run 43: CA WWTP.NPV Investment[HaveCapture, WWTP100Up, Elec, large]</t>
  </si>
  <si>
    <t>Run 44: CA WWTP.NPV Investment[HaveCapture, WWTP100Up, Elec, large]</t>
  </si>
  <si>
    <t>Run 1: CA WWTP.NPV Investment[HaveCapture, WWTP100Up, CNG, small]</t>
  </si>
  <si>
    <t>Run 2: CA WWTP.NPV Investment[HaveCapture, WWTP100Up, CNG, small]</t>
  </si>
  <si>
    <t>Run 3: CA WWTP.NPV Investment[HaveCapture, WWTP100Up, CNG, small]</t>
  </si>
  <si>
    <t>Run 4: CA WWTP.NPV Investment[HaveCapture, WWTP100Up, CNG, small]</t>
  </si>
  <si>
    <t>Run 5: CA WWTP.NPV Investment[HaveCapture, WWTP100Up, CNG, small]</t>
  </si>
  <si>
    <t>Run 6: CA WWTP.NPV Investment[HaveCapture, WWTP100Up, CNG, small]</t>
  </si>
  <si>
    <t>Run 7: CA WWTP.NPV Investment[HaveCapture, WWTP100Up, CNG, small]</t>
  </si>
  <si>
    <t>Run 8: CA WWTP.NPV Investment[HaveCapture, WWTP100Up, CNG, small]</t>
  </si>
  <si>
    <t>Run 9: CA WWTP.NPV Investment[HaveCapture, WWTP100Up, CNG, small]</t>
  </si>
  <si>
    <t>Run 10: CA WWTP.NPV Investment[HaveCapture, WWTP100Up, CNG, small]</t>
  </si>
  <si>
    <t>Run 11: CA WWTP.NPV Investment[HaveCapture, WWTP100Up, CNG, small]</t>
  </si>
  <si>
    <t>Run 12: CA WWTP.NPV Investment[HaveCapture, WWTP100Up, CNG, small]</t>
  </si>
  <si>
    <t>Run 13: CA WWTP.NPV Investment[HaveCapture, WWTP100Up, CNG, small]</t>
  </si>
  <si>
    <t>Run 14: CA WWTP.NPV Investment[HaveCapture, WWTP100Up, CNG, small]</t>
  </si>
  <si>
    <t>Run 15: CA WWTP.NPV Investment[HaveCapture, WWTP100Up, CNG, small]</t>
  </si>
  <si>
    <t>Run 16: CA WWTP.NPV Investment[HaveCapture, WWTP100Up, CNG, small]</t>
  </si>
  <si>
    <t>Run 17: CA WWTP.NPV Investment[HaveCapture, WWTP100Up, CNG, small]</t>
  </si>
  <si>
    <t>Run 18: CA WWTP.NPV Investment[HaveCapture, WWTP100Up, CNG, small]</t>
  </si>
  <si>
    <t>Run 19: CA WWTP.NPV Investment[HaveCapture, WWTP100Up, CNG, small]</t>
  </si>
  <si>
    <t>Run 20: CA WWTP.NPV Investment[HaveCapture, WWTP100Up, CNG, small]</t>
  </si>
  <si>
    <t>Run 21: CA WWTP.NPV Investment[HaveCapture, WWTP100Up, CNG, small]</t>
  </si>
  <si>
    <t>Run 22: CA WWTP.NPV Investment[HaveCapture, WWTP100Up, CNG, small]</t>
  </si>
  <si>
    <t>Run 23: CA WWTP.NPV Investment[HaveCapture, WWTP100Up, CNG, small]</t>
  </si>
  <si>
    <t>Run 24: CA WWTP.NPV Investment[HaveCapture, WWTP100Up, CNG, small]</t>
  </si>
  <si>
    <t>Run 25: CA WWTP.NPV Investment[HaveCapture, WWTP100Up, CNG, small]</t>
  </si>
  <si>
    <t>Run 26: CA WWTP.NPV Investment[HaveCapture, WWTP100Up, CNG, small]</t>
  </si>
  <si>
    <t>Run 27: CA WWTP.NPV Investment[HaveCapture, WWTP100Up, CNG, small]</t>
  </si>
  <si>
    <t>Run 28: CA WWTP.NPV Investment[HaveCapture, WWTP100Up, CNG, small]</t>
  </si>
  <si>
    <t>Run 29: CA WWTP.NPV Investment[HaveCapture, WWTP100Up, CNG, small]</t>
  </si>
  <si>
    <t>Run 30: CA WWTP.NPV Investment[HaveCapture, WWTP100Up, CNG, small]</t>
  </si>
  <si>
    <t>Run 31: CA WWTP.NPV Investment[HaveCapture, WWTP100Up, CNG, small]</t>
  </si>
  <si>
    <t>Run 32: CA WWTP.NPV Investment[HaveCapture, WWTP100Up, CNG, small]</t>
  </si>
  <si>
    <t>Run 33: CA WWTP.NPV Investment[HaveCapture, WWTP100Up, CNG, small]</t>
  </si>
  <si>
    <t>Run 34: CA WWTP.NPV Investment[HaveCapture, WWTP100Up, CNG, small]</t>
  </si>
  <si>
    <t>Run 35: CA WWTP.NPV Investment[HaveCapture, WWTP100Up, CNG, small]</t>
  </si>
  <si>
    <t>Run 36: CA WWTP.NPV Investment[HaveCapture, WWTP100Up, CNG, small]</t>
  </si>
  <si>
    <t>Run 37: CA WWTP.NPV Investment[HaveCapture, WWTP100Up, CNG, small]</t>
  </si>
  <si>
    <t>Run 38: CA WWTP.NPV Investment[HaveCapture, WWTP100Up, CNG, small]</t>
  </si>
  <si>
    <t>Run 39: CA WWTP.NPV Investment[HaveCapture, WWTP100Up, CNG, small]</t>
  </si>
  <si>
    <t>Run 40: CA WWTP.NPV Investment[HaveCapture, WWTP100Up, CNG, small]</t>
  </si>
  <si>
    <t>Run 41: CA WWTP.NPV Investment[HaveCapture, WWTP100Up, CNG, small]</t>
  </si>
  <si>
    <t>Run 42: CA WWTP.NPV Investment[HaveCapture, WWTP100Up, CNG, small]</t>
  </si>
  <si>
    <t>Run 43: CA WWTP.NPV Investment[HaveCapture, WWTP100Up, CNG, small]</t>
  </si>
  <si>
    <t>Run 44: CA WWTP.NPV Investment[HaveCapture, WWTP100Up, CNG, small]</t>
  </si>
  <si>
    <t>Run 1: CA WWTP.NPV Investment[HaveCapture, WWTP100Up, CNG, medium]</t>
  </si>
  <si>
    <t>Run 2: CA WWTP.NPV Investment[HaveCapture, WWTP100Up, CNG, medium]</t>
  </si>
  <si>
    <t>Run 3: CA WWTP.NPV Investment[HaveCapture, WWTP100Up, CNG, medium]</t>
  </si>
  <si>
    <t>Run 4: CA WWTP.NPV Investment[HaveCapture, WWTP100Up, CNG, medium]</t>
  </si>
  <si>
    <t>Run 5: CA WWTP.NPV Investment[HaveCapture, WWTP100Up, CNG, medium]</t>
  </si>
  <si>
    <t>Run 6: CA WWTP.NPV Investment[HaveCapture, WWTP100Up, CNG, medium]</t>
  </si>
  <si>
    <t>Run 7: CA WWTP.NPV Investment[HaveCapture, WWTP100Up, CNG, medium]</t>
  </si>
  <si>
    <t>Run 8: CA WWTP.NPV Investment[HaveCapture, WWTP100Up, CNG, medium]</t>
  </si>
  <si>
    <t>Run 9: CA WWTP.NPV Investment[HaveCapture, WWTP100Up, CNG, medium]</t>
  </si>
  <si>
    <t>Run 10: CA WWTP.NPV Investment[HaveCapture, WWTP100Up, CNG, medium]</t>
  </si>
  <si>
    <t>Run 11: CA WWTP.NPV Investment[HaveCapture, WWTP100Up, CNG, medium]</t>
  </si>
  <si>
    <t>Run 12: CA WWTP.NPV Investment[HaveCapture, WWTP100Up, CNG, medium]</t>
  </si>
  <si>
    <t>Run 13: CA WWTP.NPV Investment[HaveCapture, WWTP100Up, CNG, medium]</t>
  </si>
  <si>
    <t>Run 14: CA WWTP.NPV Investment[HaveCapture, WWTP100Up, CNG, medium]</t>
  </si>
  <si>
    <t>Run 15: CA WWTP.NPV Investment[HaveCapture, WWTP100Up, CNG, medium]</t>
  </si>
  <si>
    <t>Run 16: CA WWTP.NPV Investment[HaveCapture, WWTP100Up, CNG, medium]</t>
  </si>
  <si>
    <t>Run 17: CA WWTP.NPV Investment[HaveCapture, WWTP100Up, CNG, medium]</t>
  </si>
  <si>
    <t>Run 18: CA WWTP.NPV Investment[HaveCapture, WWTP100Up, CNG, medium]</t>
  </si>
  <si>
    <t>Run 19: CA WWTP.NPV Investment[HaveCapture, WWTP100Up, CNG, medium]</t>
  </si>
  <si>
    <t>Run 20: CA WWTP.NPV Investment[HaveCapture, WWTP100Up, CNG, medium]</t>
  </si>
  <si>
    <t>Run 21: CA WWTP.NPV Investment[HaveCapture, WWTP100Up, CNG, medium]</t>
  </si>
  <si>
    <t>Run 22: CA WWTP.NPV Investment[HaveCapture, WWTP100Up, CNG, medium]</t>
  </si>
  <si>
    <t>Run 23: CA WWTP.NPV Investment[HaveCapture, WWTP100Up, CNG, medium]</t>
  </si>
  <si>
    <t>Run 24: CA WWTP.NPV Investment[HaveCapture, WWTP100Up, CNG, medium]</t>
  </si>
  <si>
    <t>Run 25: CA WWTP.NPV Investment[HaveCapture, WWTP100Up, CNG, medium]</t>
  </si>
  <si>
    <t>Run 26: CA WWTP.NPV Investment[HaveCapture, WWTP100Up, CNG, medium]</t>
  </si>
  <si>
    <t>Run 27: CA WWTP.NPV Investment[HaveCapture, WWTP100Up, CNG, medium]</t>
  </si>
  <si>
    <t>Run 28: CA WWTP.NPV Investment[HaveCapture, WWTP100Up, CNG, medium]</t>
  </si>
  <si>
    <t>Run 29: CA WWTP.NPV Investment[HaveCapture, WWTP100Up, CNG, medium]</t>
  </si>
  <si>
    <t>Run 30: CA WWTP.NPV Investment[HaveCapture, WWTP100Up, CNG, medium]</t>
  </si>
  <si>
    <t>Run 31: CA WWTP.NPV Investment[HaveCapture, WWTP100Up, CNG, medium]</t>
  </si>
  <si>
    <t>Run 32: CA WWTP.NPV Investment[HaveCapture, WWTP100Up, CNG, medium]</t>
  </si>
  <si>
    <t>Run 33: CA WWTP.NPV Investment[HaveCapture, WWTP100Up, CNG, medium]</t>
  </si>
  <si>
    <t>Run 34: CA WWTP.NPV Investment[HaveCapture, WWTP100Up, CNG, medium]</t>
  </si>
  <si>
    <t>Run 35: CA WWTP.NPV Investment[HaveCapture, WWTP100Up, CNG, medium]</t>
  </si>
  <si>
    <t>Run 36: CA WWTP.NPV Investment[HaveCapture, WWTP100Up, CNG, medium]</t>
  </si>
  <si>
    <t>Run 37: CA WWTP.NPV Investment[HaveCapture, WWTP100Up, CNG, medium]</t>
  </si>
  <si>
    <t>Run 38: CA WWTP.NPV Investment[HaveCapture, WWTP100Up, CNG, medium]</t>
  </si>
  <si>
    <t>Run 39: CA WWTP.NPV Investment[HaveCapture, WWTP100Up, CNG, medium]</t>
  </si>
  <si>
    <t>Run 40: CA WWTP.NPV Investment[HaveCapture, WWTP100Up, CNG, medium]</t>
  </si>
  <si>
    <t>Run 41: CA WWTP.NPV Investment[HaveCapture, WWTP100Up, CNG, medium]</t>
  </si>
  <si>
    <t>Run 42: CA WWTP.NPV Investment[HaveCapture, WWTP100Up, CNG, medium]</t>
  </si>
  <si>
    <t>Run 43: CA WWTP.NPV Investment[HaveCapture, WWTP100Up, CNG, medium]</t>
  </si>
  <si>
    <t>Run 44: CA WWTP.NPV Investment[HaveCapture, WWTP100Up, CNG, medium]</t>
  </si>
  <si>
    <t>Run 1: CA WWTP.NPV Investment[HaveCapture, WWTP100Up, CNG, large]</t>
  </si>
  <si>
    <t>Run 2: CA WWTP.NPV Investment[HaveCapture, WWTP100Up, CNG, large]</t>
  </si>
  <si>
    <t>Run 3: CA WWTP.NPV Investment[HaveCapture, WWTP100Up, CNG, large]</t>
  </si>
  <si>
    <t>Run 4: CA WWTP.NPV Investment[HaveCapture, WWTP100Up, CNG, large]</t>
  </si>
  <si>
    <t>Run 5: CA WWTP.NPV Investment[HaveCapture, WWTP100Up, CNG, large]</t>
  </si>
  <si>
    <t>Run 6: CA WWTP.NPV Investment[HaveCapture, WWTP100Up, CNG, large]</t>
  </si>
  <si>
    <t>Run 7: CA WWTP.NPV Investment[HaveCapture, WWTP100Up, CNG, large]</t>
  </si>
  <si>
    <t>Run 8: CA WWTP.NPV Investment[HaveCapture, WWTP100Up, CNG, large]</t>
  </si>
  <si>
    <t>Run 9: CA WWTP.NPV Investment[HaveCapture, WWTP100Up, CNG, large]</t>
  </si>
  <si>
    <t>Run 10: CA WWTP.NPV Investment[HaveCapture, WWTP100Up, CNG, large]</t>
  </si>
  <si>
    <t>Run 11: CA WWTP.NPV Investment[HaveCapture, WWTP100Up, CNG, large]</t>
  </si>
  <si>
    <t>Run 12: CA WWTP.NPV Investment[HaveCapture, WWTP100Up, CNG, large]</t>
  </si>
  <si>
    <t>Run 13: CA WWTP.NPV Investment[HaveCapture, WWTP100Up, CNG, large]</t>
  </si>
  <si>
    <t>Run 14: CA WWTP.NPV Investment[HaveCapture, WWTP100Up, CNG, large]</t>
  </si>
  <si>
    <t>Run 15: CA WWTP.NPV Investment[HaveCapture, WWTP100Up, CNG, large]</t>
  </si>
  <si>
    <t>Run 16: CA WWTP.NPV Investment[HaveCapture, WWTP100Up, CNG, large]</t>
  </si>
  <si>
    <t>Run 17: CA WWTP.NPV Investment[HaveCapture, WWTP100Up, CNG, large]</t>
  </si>
  <si>
    <t>Run 18: CA WWTP.NPV Investment[HaveCapture, WWTP100Up, CNG, large]</t>
  </si>
  <si>
    <t>Run 19: CA WWTP.NPV Investment[HaveCapture, WWTP100Up, CNG, large]</t>
  </si>
  <si>
    <t>Run 20: CA WWTP.NPV Investment[HaveCapture, WWTP100Up, CNG, large]</t>
  </si>
  <si>
    <t>Run 21: CA WWTP.NPV Investment[HaveCapture, WWTP100Up, CNG, large]</t>
  </si>
  <si>
    <t>Run 22: CA WWTP.NPV Investment[HaveCapture, WWTP100Up, CNG, large]</t>
  </si>
  <si>
    <t>Run 23: CA WWTP.NPV Investment[HaveCapture, WWTP100Up, CNG, large]</t>
  </si>
  <si>
    <t>Run 24: CA WWTP.NPV Investment[HaveCapture, WWTP100Up, CNG, large]</t>
  </si>
  <si>
    <t>Run 25: CA WWTP.NPV Investment[HaveCapture, WWTP100Up, CNG, large]</t>
  </si>
  <si>
    <t>Run 26: CA WWTP.NPV Investment[HaveCapture, WWTP100Up, CNG, large]</t>
  </si>
  <si>
    <t>Run 27: CA WWTP.NPV Investment[HaveCapture, WWTP100Up, CNG, large]</t>
  </si>
  <si>
    <t>Run 28: CA WWTP.NPV Investment[HaveCapture, WWTP100Up, CNG, large]</t>
  </si>
  <si>
    <t>Run 29: CA WWTP.NPV Investment[HaveCapture, WWTP100Up, CNG, large]</t>
  </si>
  <si>
    <t>Run 30: CA WWTP.NPV Investment[HaveCapture, WWTP100Up, CNG, large]</t>
  </si>
  <si>
    <t>Run 31: CA WWTP.NPV Investment[HaveCapture, WWTP100Up, CNG, large]</t>
  </si>
  <si>
    <t>Run 32: CA WWTP.NPV Investment[HaveCapture, WWTP100Up, CNG, large]</t>
  </si>
  <si>
    <t>Run 33: CA WWTP.NPV Investment[HaveCapture, WWTP100Up, CNG, large]</t>
  </si>
  <si>
    <t>Run 34: CA WWTP.NPV Investment[HaveCapture, WWTP100Up, CNG, large]</t>
  </si>
  <si>
    <t>Run 35: CA WWTP.NPV Investment[HaveCapture, WWTP100Up, CNG, large]</t>
  </si>
  <si>
    <t>Run 36: CA WWTP.NPV Investment[HaveCapture, WWTP100Up, CNG, large]</t>
  </si>
  <si>
    <t>Run 37: CA WWTP.NPV Investment[HaveCapture, WWTP100Up, CNG, large]</t>
  </si>
  <si>
    <t>Run 38: CA WWTP.NPV Investment[HaveCapture, WWTP100Up, CNG, large]</t>
  </si>
  <si>
    <t>Run 39: CA WWTP.NPV Investment[HaveCapture, WWTP100Up, CNG, large]</t>
  </si>
  <si>
    <t>Run 40: CA WWTP.NPV Investment[HaveCapture, WWTP100Up, CNG, large]</t>
  </si>
  <si>
    <t>Run 41: CA WWTP.NPV Investment[HaveCapture, WWTP100Up, CNG, large]</t>
  </si>
  <si>
    <t>Run 42: CA WWTP.NPV Investment[HaveCapture, WWTP100Up, CNG, large]</t>
  </si>
  <si>
    <t>Run 43: CA WWTP.NPV Investment[HaveCapture, WWTP100Up, CNG, large]</t>
  </si>
  <si>
    <t>Run 44: CA WWTP.NPV Investment[HaveCapture, WWTP100Up, CNG, large]</t>
  </si>
  <si>
    <t>Run 1: CA WWTP.NPV Investment[HaveCapture, WWTP100Up, PNG, small]</t>
  </si>
  <si>
    <t>Run 2: CA WWTP.NPV Investment[HaveCapture, WWTP100Up, PNG, small]</t>
  </si>
  <si>
    <t>Run 3: CA WWTP.NPV Investment[HaveCapture, WWTP100Up, PNG, small]</t>
  </si>
  <si>
    <t>Run 4: CA WWTP.NPV Investment[HaveCapture, WWTP100Up, PNG, small]</t>
  </si>
  <si>
    <t>Run 5: CA WWTP.NPV Investment[HaveCapture, WWTP100Up, PNG, small]</t>
  </si>
  <si>
    <t>Run 6: CA WWTP.NPV Investment[HaveCapture, WWTP100Up, PNG, small]</t>
  </si>
  <si>
    <t>Run 7: CA WWTP.NPV Investment[HaveCapture, WWTP100Up, PNG, small]</t>
  </si>
  <si>
    <t>Run 8: CA WWTP.NPV Investment[HaveCapture, WWTP100Up, PNG, small]</t>
  </si>
  <si>
    <t>Run 9: CA WWTP.NPV Investment[HaveCapture, WWTP100Up, PNG, small]</t>
  </si>
  <si>
    <t>Run 10: CA WWTP.NPV Investment[HaveCapture, WWTP100Up, PNG, small]</t>
  </si>
  <si>
    <t>Run 11: CA WWTP.NPV Investment[HaveCapture, WWTP100Up, PNG, small]</t>
  </si>
  <si>
    <t>Run 12: CA WWTP.NPV Investment[HaveCapture, WWTP100Up, PNG, small]</t>
  </si>
  <si>
    <t>Run 13: CA WWTP.NPV Investment[HaveCapture, WWTP100Up, PNG, small]</t>
  </si>
  <si>
    <t>Run 14: CA WWTP.NPV Investment[HaveCapture, WWTP100Up, PNG, small]</t>
  </si>
  <si>
    <t>Run 15: CA WWTP.NPV Investment[HaveCapture, WWTP100Up, PNG, small]</t>
  </si>
  <si>
    <t>Run 16: CA WWTP.NPV Investment[HaveCapture, WWTP100Up, PNG, small]</t>
  </si>
  <si>
    <t>Run 17: CA WWTP.NPV Investment[HaveCapture, WWTP100Up, PNG, small]</t>
  </si>
  <si>
    <t>Run 18: CA WWTP.NPV Investment[HaveCapture, WWTP100Up, PNG, small]</t>
  </si>
  <si>
    <t>Run 19: CA WWTP.NPV Investment[HaveCapture, WWTP100Up, PNG, small]</t>
  </si>
  <si>
    <t>Run 20: CA WWTP.NPV Investment[HaveCapture, WWTP100Up, PNG, small]</t>
  </si>
  <si>
    <t>Run 21: CA WWTP.NPV Investment[HaveCapture, WWTP100Up, PNG, small]</t>
  </si>
  <si>
    <t>Run 22: CA WWTP.NPV Investment[HaveCapture, WWTP100Up, PNG, small]</t>
  </si>
  <si>
    <t>Run 23: CA WWTP.NPV Investment[HaveCapture, WWTP100Up, PNG, small]</t>
  </si>
  <si>
    <t>Run 24: CA WWTP.NPV Investment[HaveCapture, WWTP100Up, PNG, small]</t>
  </si>
  <si>
    <t>Run 25: CA WWTP.NPV Investment[HaveCapture, WWTP100Up, PNG, small]</t>
  </si>
  <si>
    <t>Run 26: CA WWTP.NPV Investment[HaveCapture, WWTP100Up, PNG, small]</t>
  </si>
  <si>
    <t>Run 27: CA WWTP.NPV Investment[HaveCapture, WWTP100Up, PNG, small]</t>
  </si>
  <si>
    <t>Run 28: CA WWTP.NPV Investment[HaveCapture, WWTP100Up, PNG, small]</t>
  </si>
  <si>
    <t>Run 29: CA WWTP.NPV Investment[HaveCapture, WWTP100Up, PNG, small]</t>
  </si>
  <si>
    <t>Run 30: CA WWTP.NPV Investment[HaveCapture, WWTP100Up, PNG, small]</t>
  </si>
  <si>
    <t>Run 31: CA WWTP.NPV Investment[HaveCapture, WWTP100Up, PNG, small]</t>
  </si>
  <si>
    <t>Run 32: CA WWTP.NPV Investment[HaveCapture, WWTP100Up, PNG, small]</t>
  </si>
  <si>
    <t>Run 33: CA WWTP.NPV Investment[HaveCapture, WWTP100Up, PNG, small]</t>
  </si>
  <si>
    <t>Run 34: CA WWTP.NPV Investment[HaveCapture, WWTP100Up, PNG, small]</t>
  </si>
  <si>
    <t>Run 35: CA WWTP.NPV Investment[HaveCapture, WWTP100Up, PNG, small]</t>
  </si>
  <si>
    <t>Run 36: CA WWTP.NPV Investment[HaveCapture, WWTP100Up, PNG, small]</t>
  </si>
  <si>
    <t>Run 37: CA WWTP.NPV Investment[HaveCapture, WWTP100Up, PNG, small]</t>
  </si>
  <si>
    <t>Run 38: CA WWTP.NPV Investment[HaveCapture, WWTP100Up, PNG, small]</t>
  </si>
  <si>
    <t>Run 39: CA WWTP.NPV Investment[HaveCapture, WWTP100Up, PNG, small]</t>
  </si>
  <si>
    <t>Run 40: CA WWTP.NPV Investment[HaveCapture, WWTP100Up, PNG, small]</t>
  </si>
  <si>
    <t>Run 41: CA WWTP.NPV Investment[HaveCapture, WWTP100Up, PNG, small]</t>
  </si>
  <si>
    <t>Run 42: CA WWTP.NPV Investment[HaveCapture, WWTP100Up, PNG, small]</t>
  </si>
  <si>
    <t>Run 43: CA WWTP.NPV Investment[HaveCapture, WWTP100Up, PNG, small]</t>
  </si>
  <si>
    <t>Run 44: CA WWTP.NPV Investment[HaveCapture, WWTP100Up, PNG, small]</t>
  </si>
  <si>
    <t>Run 1: CA WWTP.NPV Investment[HaveCapture, WWTP100Up, PNG, medium]</t>
  </si>
  <si>
    <t>Run 2: CA WWTP.NPV Investment[HaveCapture, WWTP100Up, PNG, medium]</t>
  </si>
  <si>
    <t>Run 3: CA WWTP.NPV Investment[HaveCapture, WWTP100Up, PNG, medium]</t>
  </si>
  <si>
    <t>Run 4: CA WWTP.NPV Investment[HaveCapture, WWTP100Up, PNG, medium]</t>
  </si>
  <si>
    <t>Run 5: CA WWTP.NPV Investment[HaveCapture, WWTP100Up, PNG, medium]</t>
  </si>
  <si>
    <t>Run 6: CA WWTP.NPV Investment[HaveCapture, WWTP100Up, PNG, medium]</t>
  </si>
  <si>
    <t>Run 7: CA WWTP.NPV Investment[HaveCapture, WWTP100Up, PNG, medium]</t>
  </si>
  <si>
    <t>Run 8: CA WWTP.NPV Investment[HaveCapture, WWTP100Up, PNG, medium]</t>
  </si>
  <si>
    <t>Run 9: CA WWTP.NPV Investment[HaveCapture, WWTP100Up, PNG, medium]</t>
  </si>
  <si>
    <t>Run 10: CA WWTP.NPV Investment[HaveCapture, WWTP100Up, PNG, medium]</t>
  </si>
  <si>
    <t>Run 11: CA WWTP.NPV Investment[HaveCapture, WWTP100Up, PNG, medium]</t>
  </si>
  <si>
    <t>Run 12: CA WWTP.NPV Investment[HaveCapture, WWTP100Up, PNG, medium]</t>
  </si>
  <si>
    <t>Run 13: CA WWTP.NPV Investment[HaveCapture, WWTP100Up, PNG, medium]</t>
  </si>
  <si>
    <t>Run 14: CA WWTP.NPV Investment[HaveCapture, WWTP100Up, PNG, medium]</t>
  </si>
  <si>
    <t>Run 15: CA WWTP.NPV Investment[HaveCapture, WWTP100Up, PNG, medium]</t>
  </si>
  <si>
    <t>Run 16: CA WWTP.NPV Investment[HaveCapture, WWTP100Up, PNG, medium]</t>
  </si>
  <si>
    <t>Run 17: CA WWTP.NPV Investment[HaveCapture, WWTP100Up, PNG, medium]</t>
  </si>
  <si>
    <t>Run 18: CA WWTP.NPV Investment[HaveCapture, WWTP100Up, PNG, medium]</t>
  </si>
  <si>
    <t>Run 19: CA WWTP.NPV Investment[HaveCapture, WWTP100Up, PNG, medium]</t>
  </si>
  <si>
    <t>Run 20: CA WWTP.NPV Investment[HaveCapture, WWTP100Up, PNG, medium]</t>
  </si>
  <si>
    <t>Run 21: CA WWTP.NPV Investment[HaveCapture, WWTP100Up, PNG, medium]</t>
  </si>
  <si>
    <t>Run 22: CA WWTP.NPV Investment[HaveCapture, WWTP100Up, PNG, medium]</t>
  </si>
  <si>
    <t>Run 23: CA WWTP.NPV Investment[HaveCapture, WWTP100Up, PNG, medium]</t>
  </si>
  <si>
    <t>Run 24: CA WWTP.NPV Investment[HaveCapture, WWTP100Up, PNG, medium]</t>
  </si>
  <si>
    <t>Run 25: CA WWTP.NPV Investment[HaveCapture, WWTP100Up, PNG, medium]</t>
  </si>
  <si>
    <t>Run 26: CA WWTP.NPV Investment[HaveCapture, WWTP100Up, PNG, medium]</t>
  </si>
  <si>
    <t>Run 27: CA WWTP.NPV Investment[HaveCapture, WWTP100Up, PNG, medium]</t>
  </si>
  <si>
    <t>Run 28: CA WWTP.NPV Investment[HaveCapture, WWTP100Up, PNG, medium]</t>
  </si>
  <si>
    <t>Run 29: CA WWTP.NPV Investment[HaveCapture, WWTP100Up, PNG, medium]</t>
  </si>
  <si>
    <t>Run 30: CA WWTP.NPV Investment[HaveCapture, WWTP100Up, PNG, medium]</t>
  </si>
  <si>
    <t>Run 31: CA WWTP.NPV Investment[HaveCapture, WWTP100Up, PNG, medium]</t>
  </si>
  <si>
    <t>Run 32: CA WWTP.NPV Investment[HaveCapture, WWTP100Up, PNG, medium]</t>
  </si>
  <si>
    <t>Run 33: CA WWTP.NPV Investment[HaveCapture, WWTP100Up, PNG, medium]</t>
  </si>
  <si>
    <t>Run 34: CA WWTP.NPV Investment[HaveCapture, WWTP100Up, PNG, medium]</t>
  </si>
  <si>
    <t>Run 35: CA WWTP.NPV Investment[HaveCapture, WWTP100Up, PNG, medium]</t>
  </si>
  <si>
    <t>Run 36: CA WWTP.NPV Investment[HaveCapture, WWTP100Up, PNG, medium]</t>
  </si>
  <si>
    <t>Run 37: CA WWTP.NPV Investment[HaveCapture, WWTP100Up, PNG, medium]</t>
  </si>
  <si>
    <t>Run 38: CA WWTP.NPV Investment[HaveCapture, WWTP100Up, PNG, medium]</t>
  </si>
  <si>
    <t>Run 39: CA WWTP.NPV Investment[HaveCapture, WWTP100Up, PNG, medium]</t>
  </si>
  <si>
    <t>Run 40: CA WWTP.NPV Investment[HaveCapture, WWTP100Up, PNG, medium]</t>
  </si>
  <si>
    <t>Run 41: CA WWTP.NPV Investment[HaveCapture, WWTP100Up, PNG, medium]</t>
  </si>
  <si>
    <t>Run 42: CA WWTP.NPV Investment[HaveCapture, WWTP100Up, PNG, medium]</t>
  </si>
  <si>
    <t>Run 43: CA WWTP.NPV Investment[HaveCapture, WWTP100Up, PNG, medium]</t>
  </si>
  <si>
    <t>Run 44: CA WWTP.NPV Investment[HaveCapture, WWTP100Up, PNG, medium]</t>
  </si>
  <si>
    <t>Run 1: CA WWTP.NPV Investment[HaveCapture, WWTP100Up, PNG, large]</t>
  </si>
  <si>
    <t>Run 2: CA WWTP.NPV Investment[HaveCapture, WWTP100Up, PNG, large]</t>
  </si>
  <si>
    <t>Run 3: CA WWTP.NPV Investment[HaveCapture, WWTP100Up, PNG, large]</t>
  </si>
  <si>
    <t>Run 4: CA WWTP.NPV Investment[HaveCapture, WWTP100Up, PNG, large]</t>
  </si>
  <si>
    <t>Run 5: CA WWTP.NPV Investment[HaveCapture, WWTP100Up, PNG, large]</t>
  </si>
  <si>
    <t>Run 6: CA WWTP.NPV Investment[HaveCapture, WWTP100Up, PNG, large]</t>
  </si>
  <si>
    <t>Run 7: CA WWTP.NPV Investment[HaveCapture, WWTP100Up, PNG, large]</t>
  </si>
  <si>
    <t>Run 8: CA WWTP.NPV Investment[HaveCapture, WWTP100Up, PNG, large]</t>
  </si>
  <si>
    <t>Run 9: CA WWTP.NPV Investment[HaveCapture, WWTP100Up, PNG, large]</t>
  </si>
  <si>
    <t>Run 10: CA WWTP.NPV Investment[HaveCapture, WWTP100Up, PNG, large]</t>
  </si>
  <si>
    <t>Run 11: CA WWTP.NPV Investment[HaveCapture, WWTP100Up, PNG, large]</t>
  </si>
  <si>
    <t>Run 12: CA WWTP.NPV Investment[HaveCapture, WWTP100Up, PNG, large]</t>
  </si>
  <si>
    <t>Run 13: CA WWTP.NPV Investment[HaveCapture, WWTP100Up, PNG, large]</t>
  </si>
  <si>
    <t>Run 14: CA WWTP.NPV Investment[HaveCapture, WWTP100Up, PNG, large]</t>
  </si>
  <si>
    <t>Run 15: CA WWTP.NPV Investment[HaveCapture, WWTP100Up, PNG, large]</t>
  </si>
  <si>
    <t>Run 16: CA WWTP.NPV Investment[HaveCapture, WWTP100Up, PNG, large]</t>
  </si>
  <si>
    <t>Run 17: CA WWTP.NPV Investment[HaveCapture, WWTP100Up, PNG, large]</t>
  </si>
  <si>
    <t>Run 18: CA WWTP.NPV Investment[HaveCapture, WWTP100Up, PNG, large]</t>
  </si>
  <si>
    <t>Run 19: CA WWTP.NPV Investment[HaveCapture, WWTP100Up, PNG, large]</t>
  </si>
  <si>
    <t>Run 20: CA WWTP.NPV Investment[HaveCapture, WWTP100Up, PNG, large]</t>
  </si>
  <si>
    <t>Run 21: CA WWTP.NPV Investment[HaveCapture, WWTP100Up, PNG, large]</t>
  </si>
  <si>
    <t>Run 22: CA WWTP.NPV Investment[HaveCapture, WWTP100Up, PNG, large]</t>
  </si>
  <si>
    <t>Run 23: CA WWTP.NPV Investment[HaveCapture, WWTP100Up, PNG, large]</t>
  </si>
  <si>
    <t>Run 24: CA WWTP.NPV Investment[HaveCapture, WWTP100Up, PNG, large]</t>
  </si>
  <si>
    <t>Run 25: CA WWTP.NPV Investment[HaveCapture, WWTP100Up, PNG, large]</t>
  </si>
  <si>
    <t>Run 26: CA WWTP.NPV Investment[HaveCapture, WWTP100Up, PNG, large]</t>
  </si>
  <si>
    <t>Run 27: CA WWTP.NPV Investment[HaveCapture, WWTP100Up, PNG, large]</t>
  </si>
  <si>
    <t>Run 28: CA WWTP.NPV Investment[HaveCapture, WWTP100Up, PNG, large]</t>
  </si>
  <si>
    <t>Run 29: CA WWTP.NPV Investment[HaveCapture, WWTP100Up, PNG, large]</t>
  </si>
  <si>
    <t>Run 30: CA WWTP.NPV Investment[HaveCapture, WWTP100Up, PNG, large]</t>
  </si>
  <si>
    <t>Run 31: CA WWTP.NPV Investment[HaveCapture, WWTP100Up, PNG, large]</t>
  </si>
  <si>
    <t>Run 32: CA WWTP.NPV Investment[HaveCapture, WWTP100Up, PNG, large]</t>
  </si>
  <si>
    <t>Run 33: CA WWTP.NPV Investment[HaveCapture, WWTP100Up, PNG, large]</t>
  </si>
  <si>
    <t>Run 34: CA WWTP.NPV Investment[HaveCapture, WWTP100Up, PNG, large]</t>
  </si>
  <si>
    <t>Run 35: CA WWTP.NPV Investment[HaveCapture, WWTP100Up, PNG, large]</t>
  </si>
  <si>
    <t>Run 36: CA WWTP.NPV Investment[HaveCapture, WWTP100Up, PNG, large]</t>
  </si>
  <si>
    <t>Run 37: CA WWTP.NPV Investment[HaveCapture, WWTP100Up, PNG, large]</t>
  </si>
  <si>
    <t>Run 38: CA WWTP.NPV Investment[HaveCapture, WWTP100Up, PNG, large]</t>
  </si>
  <si>
    <t>Run 39: CA WWTP.NPV Investment[HaveCapture, WWTP100Up, PNG, large]</t>
  </si>
  <si>
    <t>Run 40: CA WWTP.NPV Investment[HaveCapture, WWTP100Up, PNG, large]</t>
  </si>
  <si>
    <t>Run 41: CA WWTP.NPV Investment[HaveCapture, WWTP100Up, PNG, large]</t>
  </si>
  <si>
    <t>Run 42: CA WWTP.NPV Investment[HaveCapture, WWTP100Up, PNG, large]</t>
  </si>
  <si>
    <t>Run 43: CA WWTP.NPV Investment[HaveCapture, WWTP100Up, PNG, large]</t>
  </si>
  <si>
    <t>Run 44: CA WWTP.NPV Investment[HaveCapture, WWTP100Up, PNG, large]</t>
  </si>
  <si>
    <t>Run 1: CA WWTP.NPV Investment[HaveCapture, WWTP100Up, BCFuel, small]</t>
  </si>
  <si>
    <t>Run 2: CA WWTP.NPV Investment[HaveCapture, WWTP100Up, BCFuel, small]</t>
  </si>
  <si>
    <t>Run 3: CA WWTP.NPV Investment[HaveCapture, WWTP100Up, BCFuel, small]</t>
  </si>
  <si>
    <t>Run 4: CA WWTP.NPV Investment[HaveCapture, WWTP100Up, BCFuel, small]</t>
  </si>
  <si>
    <t>Run 5: CA WWTP.NPV Investment[HaveCapture, WWTP100Up, BCFuel, small]</t>
  </si>
  <si>
    <t>Run 6: CA WWTP.NPV Investment[HaveCapture, WWTP100Up, BCFuel, small]</t>
  </si>
  <si>
    <t>Run 7: CA WWTP.NPV Investment[HaveCapture, WWTP100Up, BCFuel, small]</t>
  </si>
  <si>
    <t>Run 8: CA WWTP.NPV Investment[HaveCapture, WWTP100Up, BCFuel, small]</t>
  </si>
  <si>
    <t>Run 9: CA WWTP.NPV Investment[HaveCapture, WWTP100Up, BCFuel, small]</t>
  </si>
  <si>
    <t>Run 10: CA WWTP.NPV Investment[HaveCapture, WWTP100Up, BCFuel, small]</t>
  </si>
  <si>
    <t>Run 11: CA WWTP.NPV Investment[HaveCapture, WWTP100Up, BCFuel, small]</t>
  </si>
  <si>
    <t>Run 12: CA WWTP.NPV Investment[HaveCapture, WWTP100Up, BCFuel, small]</t>
  </si>
  <si>
    <t>Run 13: CA WWTP.NPV Investment[HaveCapture, WWTP100Up, BCFuel, small]</t>
  </si>
  <si>
    <t>Run 14: CA WWTP.NPV Investment[HaveCapture, WWTP100Up, BCFuel, small]</t>
  </si>
  <si>
    <t>Run 15: CA WWTP.NPV Investment[HaveCapture, WWTP100Up, BCFuel, small]</t>
  </si>
  <si>
    <t>Run 16: CA WWTP.NPV Investment[HaveCapture, WWTP100Up, BCFuel, small]</t>
  </si>
  <si>
    <t>Run 17: CA WWTP.NPV Investment[HaveCapture, WWTP100Up, BCFuel, small]</t>
  </si>
  <si>
    <t>Run 18: CA WWTP.NPV Investment[HaveCapture, WWTP100Up, BCFuel, small]</t>
  </si>
  <si>
    <t>Run 19: CA WWTP.NPV Investment[HaveCapture, WWTP100Up, BCFuel, small]</t>
  </si>
  <si>
    <t>Run 20: CA WWTP.NPV Investment[HaveCapture, WWTP100Up, BCFuel, small]</t>
  </si>
  <si>
    <t>Run 21: CA WWTP.NPV Investment[HaveCapture, WWTP100Up, BCFuel, small]</t>
  </si>
  <si>
    <t>Run 22: CA WWTP.NPV Investment[HaveCapture, WWTP100Up, BCFuel, small]</t>
  </si>
  <si>
    <t>Run 23: CA WWTP.NPV Investment[HaveCapture, WWTP100Up, BCFuel, small]</t>
  </si>
  <si>
    <t>Run 24: CA WWTP.NPV Investment[HaveCapture, WWTP100Up, BCFuel, small]</t>
  </si>
  <si>
    <t>Run 25: CA WWTP.NPV Investment[HaveCapture, WWTP100Up, BCFuel, small]</t>
  </si>
  <si>
    <t>Run 26: CA WWTP.NPV Investment[HaveCapture, WWTP100Up, BCFuel, small]</t>
  </si>
  <si>
    <t>Run 27: CA WWTP.NPV Investment[HaveCapture, WWTP100Up, BCFuel, small]</t>
  </si>
  <si>
    <t>Run 28: CA WWTP.NPV Investment[HaveCapture, WWTP100Up, BCFuel, small]</t>
  </si>
  <si>
    <t>Run 29: CA WWTP.NPV Investment[HaveCapture, WWTP100Up, BCFuel, small]</t>
  </si>
  <si>
    <t>Run 30: CA WWTP.NPV Investment[HaveCapture, WWTP100Up, BCFuel, small]</t>
  </si>
  <si>
    <t>Run 31: CA WWTP.NPV Investment[HaveCapture, WWTP100Up, BCFuel, small]</t>
  </si>
  <si>
    <t>Run 32: CA WWTP.NPV Investment[HaveCapture, WWTP100Up, BCFuel, small]</t>
  </si>
  <si>
    <t>Run 33: CA WWTP.NPV Investment[HaveCapture, WWTP100Up, BCFuel, small]</t>
  </si>
  <si>
    <t>Run 34: CA WWTP.NPV Investment[HaveCapture, WWTP100Up, BCFuel, small]</t>
  </si>
  <si>
    <t>Run 35: CA WWTP.NPV Investment[HaveCapture, WWTP100Up, BCFuel, small]</t>
  </si>
  <si>
    <t>Run 36: CA WWTP.NPV Investment[HaveCapture, WWTP100Up, BCFuel, small]</t>
  </si>
  <si>
    <t>Run 37: CA WWTP.NPV Investment[HaveCapture, WWTP100Up, BCFuel, small]</t>
  </si>
  <si>
    <t>Run 38: CA WWTP.NPV Investment[HaveCapture, WWTP100Up, BCFuel, small]</t>
  </si>
  <si>
    <t>Run 39: CA WWTP.NPV Investment[HaveCapture, WWTP100Up, BCFuel, small]</t>
  </si>
  <si>
    <t>Run 40: CA WWTP.NPV Investment[HaveCapture, WWTP100Up, BCFuel, small]</t>
  </si>
  <si>
    <t>Run 41: CA WWTP.NPV Investment[HaveCapture, WWTP100Up, BCFuel, small]</t>
  </si>
  <si>
    <t>Run 42: CA WWTP.NPV Investment[HaveCapture, WWTP100Up, BCFuel, small]</t>
  </si>
  <si>
    <t>Run 43: CA WWTP.NPV Investment[HaveCapture, WWTP100Up, BCFuel, small]</t>
  </si>
  <si>
    <t>Run 44: CA WWTP.NPV Investment[HaveCapture, WWTP100Up, BCFuel, small]</t>
  </si>
  <si>
    <t>Run 1: CA WWTP.NPV Investment[HaveCapture, WWTP100Up, BCFuel, medium]</t>
  </si>
  <si>
    <t>Run 2: CA WWTP.NPV Investment[HaveCapture, WWTP100Up, BCFuel, medium]</t>
  </si>
  <si>
    <t>Run 3: CA WWTP.NPV Investment[HaveCapture, WWTP100Up, BCFuel, medium]</t>
  </si>
  <si>
    <t>Run 4: CA WWTP.NPV Investment[HaveCapture, WWTP100Up, BCFuel, medium]</t>
  </si>
  <si>
    <t>Run 5: CA WWTP.NPV Investment[HaveCapture, WWTP100Up, BCFuel, medium]</t>
  </si>
  <si>
    <t>Run 6: CA WWTP.NPV Investment[HaveCapture, WWTP100Up, BCFuel, medium]</t>
  </si>
  <si>
    <t>Run 7: CA WWTP.NPV Investment[HaveCapture, WWTP100Up, BCFuel, medium]</t>
  </si>
  <si>
    <t>Run 8: CA WWTP.NPV Investment[HaveCapture, WWTP100Up, BCFuel, medium]</t>
  </si>
  <si>
    <t>Run 9: CA WWTP.NPV Investment[HaveCapture, WWTP100Up, BCFuel, medium]</t>
  </si>
  <si>
    <t>Run 10: CA WWTP.NPV Investment[HaveCapture, WWTP100Up, BCFuel, medium]</t>
  </si>
  <si>
    <t>Run 11: CA WWTP.NPV Investment[HaveCapture, WWTP100Up, BCFuel, medium]</t>
  </si>
  <si>
    <t>Run 12: CA WWTP.NPV Investment[HaveCapture, WWTP100Up, BCFuel, medium]</t>
  </si>
  <si>
    <t>Run 13: CA WWTP.NPV Investment[HaveCapture, WWTP100Up, BCFuel, medium]</t>
  </si>
  <si>
    <t>Run 14: CA WWTP.NPV Investment[HaveCapture, WWTP100Up, BCFuel, medium]</t>
  </si>
  <si>
    <t>Run 15: CA WWTP.NPV Investment[HaveCapture, WWTP100Up, BCFuel, medium]</t>
  </si>
  <si>
    <t>Run 16: CA WWTP.NPV Investment[HaveCapture, WWTP100Up, BCFuel, medium]</t>
  </si>
  <si>
    <t>Run 17: CA WWTP.NPV Investment[HaveCapture, WWTP100Up, BCFuel, medium]</t>
  </si>
  <si>
    <t>Run 18: CA WWTP.NPV Investment[HaveCapture, WWTP100Up, BCFuel, medium]</t>
  </si>
  <si>
    <t>Run 19: CA WWTP.NPV Investment[HaveCapture, WWTP100Up, BCFuel, medium]</t>
  </si>
  <si>
    <t>Run 20: CA WWTP.NPV Investment[HaveCapture, WWTP100Up, BCFuel, medium]</t>
  </si>
  <si>
    <t>Run 21: CA WWTP.NPV Investment[HaveCapture, WWTP100Up, BCFuel, medium]</t>
  </si>
  <si>
    <t>Run 22: CA WWTP.NPV Investment[HaveCapture, WWTP100Up, BCFuel, medium]</t>
  </si>
  <si>
    <t>Run 23: CA WWTP.NPV Investment[HaveCapture, WWTP100Up, BCFuel, medium]</t>
  </si>
  <si>
    <t>Run 24: CA WWTP.NPV Investment[HaveCapture, WWTP100Up, BCFuel, medium]</t>
  </si>
  <si>
    <t>Run 25: CA WWTP.NPV Investment[HaveCapture, WWTP100Up, BCFuel, medium]</t>
  </si>
  <si>
    <t>Run 26: CA WWTP.NPV Investment[HaveCapture, WWTP100Up, BCFuel, medium]</t>
  </si>
  <si>
    <t>Run 27: CA WWTP.NPV Investment[HaveCapture, WWTP100Up, BCFuel, medium]</t>
  </si>
  <si>
    <t>Run 28: CA WWTP.NPV Investment[HaveCapture, WWTP100Up, BCFuel, medium]</t>
  </si>
  <si>
    <t>Run 29: CA WWTP.NPV Investment[HaveCapture, WWTP100Up, BCFuel, medium]</t>
  </si>
  <si>
    <t>Run 30: CA WWTP.NPV Investment[HaveCapture, WWTP100Up, BCFuel, medium]</t>
  </si>
  <si>
    <t>Run 31: CA WWTP.NPV Investment[HaveCapture, WWTP100Up, BCFuel, medium]</t>
  </si>
  <si>
    <t>Run 32: CA WWTP.NPV Investment[HaveCapture, WWTP100Up, BCFuel, medium]</t>
  </si>
  <si>
    <t>Run 33: CA WWTP.NPV Investment[HaveCapture, WWTP100Up, BCFuel, medium]</t>
  </si>
  <si>
    <t>Run 34: CA WWTP.NPV Investment[HaveCapture, WWTP100Up, BCFuel, medium]</t>
  </si>
  <si>
    <t>Run 35: CA WWTP.NPV Investment[HaveCapture, WWTP100Up, BCFuel, medium]</t>
  </si>
  <si>
    <t>Run 36: CA WWTP.NPV Investment[HaveCapture, WWTP100Up, BCFuel, medium]</t>
  </si>
  <si>
    <t>Run 37: CA WWTP.NPV Investment[HaveCapture, WWTP100Up, BCFuel, medium]</t>
  </si>
  <si>
    <t>Run 38: CA WWTP.NPV Investment[HaveCapture, WWTP100Up, BCFuel, medium]</t>
  </si>
  <si>
    <t>Run 39: CA WWTP.NPV Investment[HaveCapture, WWTP100Up, BCFuel, medium]</t>
  </si>
  <si>
    <t>Run 40: CA WWTP.NPV Investment[HaveCapture, WWTP100Up, BCFuel, medium]</t>
  </si>
  <si>
    <t>Run 41: CA WWTP.NPV Investment[HaveCapture, WWTP100Up, BCFuel, medium]</t>
  </si>
  <si>
    <t>Run 42: CA WWTP.NPV Investment[HaveCapture, WWTP100Up, BCFuel, medium]</t>
  </si>
  <si>
    <t>Run 43: CA WWTP.NPV Investment[HaveCapture, WWTP100Up, BCFuel, medium]</t>
  </si>
  <si>
    <t>Run 44: CA WWTP.NPV Investment[HaveCapture, WWTP100Up, BCFuel, medium]</t>
  </si>
  <si>
    <t>Run 1: CA WWTP.NPV Investment[HaveCapture, WWTP100Up, BCFuel, large]</t>
  </si>
  <si>
    <t>Run 2: CA WWTP.NPV Investment[HaveCapture, WWTP100Up, BCFuel, large]</t>
  </si>
  <si>
    <t>Run 3: CA WWTP.NPV Investment[HaveCapture, WWTP100Up, BCFuel, large]</t>
  </si>
  <si>
    <t>Run 4: CA WWTP.NPV Investment[HaveCapture, WWTP100Up, BCFuel, large]</t>
  </si>
  <si>
    <t>Run 5: CA WWTP.NPV Investment[HaveCapture, WWTP100Up, BCFuel, large]</t>
  </si>
  <si>
    <t>Run 6: CA WWTP.NPV Investment[HaveCapture, WWTP100Up, BCFuel, large]</t>
  </si>
  <si>
    <t>Run 7: CA WWTP.NPV Investment[HaveCapture, WWTP100Up, BCFuel, large]</t>
  </si>
  <si>
    <t>Run 8: CA WWTP.NPV Investment[HaveCapture, WWTP100Up, BCFuel, large]</t>
  </si>
  <si>
    <t>Run 9: CA WWTP.NPV Investment[HaveCapture, WWTP100Up, BCFuel, large]</t>
  </si>
  <si>
    <t>Run 10: CA WWTP.NPV Investment[HaveCapture, WWTP100Up, BCFuel, large]</t>
  </si>
  <si>
    <t>Run 11: CA WWTP.NPV Investment[HaveCapture, WWTP100Up, BCFuel, large]</t>
  </si>
  <si>
    <t>Run 12: CA WWTP.NPV Investment[HaveCapture, WWTP100Up, BCFuel, large]</t>
  </si>
  <si>
    <t>Run 13: CA WWTP.NPV Investment[HaveCapture, WWTP100Up, BCFuel, large]</t>
  </si>
  <si>
    <t>Run 14: CA WWTP.NPV Investment[HaveCapture, WWTP100Up, BCFuel, large]</t>
  </si>
  <si>
    <t>Run 15: CA WWTP.NPV Investment[HaveCapture, WWTP100Up, BCFuel, large]</t>
  </si>
  <si>
    <t>Run 16: CA WWTP.NPV Investment[HaveCapture, WWTP100Up, BCFuel, large]</t>
  </si>
  <si>
    <t>Run 17: CA WWTP.NPV Investment[HaveCapture, WWTP100Up, BCFuel, large]</t>
  </si>
  <si>
    <t>Run 18: CA WWTP.NPV Investment[HaveCapture, WWTP100Up, BCFuel, large]</t>
  </si>
  <si>
    <t>Run 19: CA WWTP.NPV Investment[HaveCapture, WWTP100Up, BCFuel, large]</t>
  </si>
  <si>
    <t>Run 20: CA WWTP.NPV Investment[HaveCapture, WWTP100Up, BCFuel, large]</t>
  </si>
  <si>
    <t>Run 21: CA WWTP.NPV Investment[HaveCapture, WWTP100Up, BCFuel, large]</t>
  </si>
  <si>
    <t>Run 22: CA WWTP.NPV Investment[HaveCapture, WWTP100Up, BCFuel, large]</t>
  </si>
  <si>
    <t>Run 23: CA WWTP.NPV Investment[HaveCapture, WWTP100Up, BCFuel, large]</t>
  </si>
  <si>
    <t>Run 24: CA WWTP.NPV Investment[HaveCapture, WWTP100Up, BCFuel, large]</t>
  </si>
  <si>
    <t>Run 25: CA WWTP.NPV Investment[HaveCapture, WWTP100Up, BCFuel, large]</t>
  </si>
  <si>
    <t>Run 26: CA WWTP.NPV Investment[HaveCapture, WWTP100Up, BCFuel, large]</t>
  </si>
  <si>
    <t>Run 27: CA WWTP.NPV Investment[HaveCapture, WWTP100Up, BCFuel, large]</t>
  </si>
  <si>
    <t>Run 28: CA WWTP.NPV Investment[HaveCapture, WWTP100Up, BCFuel, large]</t>
  </si>
  <si>
    <t>Run 29: CA WWTP.NPV Investment[HaveCapture, WWTP100Up, BCFuel, large]</t>
  </si>
  <si>
    <t>Run 30: CA WWTP.NPV Investment[HaveCapture, WWTP100Up, BCFuel, large]</t>
  </si>
  <si>
    <t>Run 31: CA WWTP.NPV Investment[HaveCapture, WWTP100Up, BCFuel, large]</t>
  </si>
  <si>
    <t>Run 32: CA WWTP.NPV Investment[HaveCapture, WWTP100Up, BCFuel, large]</t>
  </si>
  <si>
    <t>Run 33: CA WWTP.NPV Investment[HaveCapture, WWTP100Up, BCFuel, large]</t>
  </si>
  <si>
    <t>Run 34: CA WWTP.NPV Investment[HaveCapture, WWTP100Up, BCFuel, large]</t>
  </si>
  <si>
    <t>Run 35: CA WWTP.NPV Investment[HaveCapture, WWTP100Up, BCFuel, large]</t>
  </si>
  <si>
    <t>Run 36: CA WWTP.NPV Investment[HaveCapture, WWTP100Up, BCFuel, large]</t>
  </si>
  <si>
    <t>Run 37: CA WWTP.NPV Investment[HaveCapture, WWTP100Up, BCFuel, large]</t>
  </si>
  <si>
    <t>Run 38: CA WWTP.NPV Investment[HaveCapture, WWTP100Up, BCFuel, large]</t>
  </si>
  <si>
    <t>Run 39: CA WWTP.NPV Investment[HaveCapture, WWTP100Up, BCFuel, large]</t>
  </si>
  <si>
    <t>Run 40: CA WWTP.NPV Investment[HaveCapture, WWTP100Up, BCFuel, large]</t>
  </si>
  <si>
    <t>Run 41: CA WWTP.NPV Investment[HaveCapture, WWTP100Up, BCFuel, large]</t>
  </si>
  <si>
    <t>Run 42: CA WWTP.NPV Investment[HaveCapture, WWTP100Up, BCFuel, large]</t>
  </si>
  <si>
    <t>Run 43: CA WWTP.NPV Investment[HaveCapture, WWTP100Up, BCFuel, large]</t>
  </si>
  <si>
    <t>Run 44: CA WWTP.NPV Investment[HaveCapture, WWTP100Up, BCFuel, large]</t>
  </si>
  <si>
    <t>Run 1: CA WWTP.NPV Investment[HaveCapture, WWTP100Up, TCFUEL, small]</t>
  </si>
  <si>
    <t>Run 2: CA WWTP.NPV Investment[HaveCapture, WWTP100Up, TCFUEL, small]</t>
  </si>
  <si>
    <t>Run 3: CA WWTP.NPV Investment[HaveCapture, WWTP100Up, TCFUEL, small]</t>
  </si>
  <si>
    <t>Run 4: CA WWTP.NPV Investment[HaveCapture, WWTP100Up, TCFUEL, small]</t>
  </si>
  <si>
    <t>Run 5: CA WWTP.NPV Investment[HaveCapture, WWTP100Up, TCFUEL, small]</t>
  </si>
  <si>
    <t>Run 6: CA WWTP.NPV Investment[HaveCapture, WWTP100Up, TCFUEL, small]</t>
  </si>
  <si>
    <t>Run 7: CA WWTP.NPV Investment[HaveCapture, WWTP100Up, TCFUEL, small]</t>
  </si>
  <si>
    <t>Run 8: CA WWTP.NPV Investment[HaveCapture, WWTP100Up, TCFUEL, small]</t>
  </si>
  <si>
    <t>Run 9: CA WWTP.NPV Investment[HaveCapture, WWTP100Up, TCFUEL, small]</t>
  </si>
  <si>
    <t>Run 10: CA WWTP.NPV Investment[HaveCapture, WWTP100Up, TCFUEL, small]</t>
  </si>
  <si>
    <t>Run 11: CA WWTP.NPV Investment[HaveCapture, WWTP100Up, TCFUEL, small]</t>
  </si>
  <si>
    <t>Run 12: CA WWTP.NPV Investment[HaveCapture, WWTP100Up, TCFUEL, small]</t>
  </si>
  <si>
    <t>Run 13: CA WWTP.NPV Investment[HaveCapture, WWTP100Up, TCFUEL, small]</t>
  </si>
  <si>
    <t>Run 14: CA WWTP.NPV Investment[HaveCapture, WWTP100Up, TCFUEL, small]</t>
  </si>
  <si>
    <t>Run 15: CA WWTP.NPV Investment[HaveCapture, WWTP100Up, TCFUEL, small]</t>
  </si>
  <si>
    <t>Run 16: CA WWTP.NPV Investment[HaveCapture, WWTP100Up, TCFUEL, small]</t>
  </si>
  <si>
    <t>Run 17: CA WWTP.NPV Investment[HaveCapture, WWTP100Up, TCFUEL, small]</t>
  </si>
  <si>
    <t>Run 18: CA WWTP.NPV Investment[HaveCapture, WWTP100Up, TCFUEL, small]</t>
  </si>
  <si>
    <t>Run 19: CA WWTP.NPV Investment[HaveCapture, WWTP100Up, TCFUEL, small]</t>
  </si>
  <si>
    <t>Run 20: CA WWTP.NPV Investment[HaveCapture, WWTP100Up, TCFUEL, small]</t>
  </si>
  <si>
    <t>Run 21: CA WWTP.NPV Investment[HaveCapture, WWTP100Up, TCFUEL, small]</t>
  </si>
  <si>
    <t>Run 22: CA WWTP.NPV Investment[HaveCapture, WWTP100Up, TCFUEL, small]</t>
  </si>
  <si>
    <t>Run 23: CA WWTP.NPV Investment[HaveCapture, WWTP100Up, TCFUEL, small]</t>
  </si>
  <si>
    <t>Run 24: CA WWTP.NPV Investment[HaveCapture, WWTP100Up, TCFUEL, small]</t>
  </si>
  <si>
    <t>Run 25: CA WWTP.NPV Investment[HaveCapture, WWTP100Up, TCFUEL, small]</t>
  </si>
  <si>
    <t>Run 26: CA WWTP.NPV Investment[HaveCapture, WWTP100Up, TCFUEL, small]</t>
  </si>
  <si>
    <t>Run 27: CA WWTP.NPV Investment[HaveCapture, WWTP100Up, TCFUEL, small]</t>
  </si>
  <si>
    <t>Run 28: CA WWTP.NPV Investment[HaveCapture, WWTP100Up, TCFUEL, small]</t>
  </si>
  <si>
    <t>Run 29: CA WWTP.NPV Investment[HaveCapture, WWTP100Up, TCFUEL, small]</t>
  </si>
  <si>
    <t>Run 30: CA WWTP.NPV Investment[HaveCapture, WWTP100Up, TCFUEL, small]</t>
  </si>
  <si>
    <t>Run 31: CA WWTP.NPV Investment[HaveCapture, WWTP100Up, TCFUEL, small]</t>
  </si>
  <si>
    <t>Run 32: CA WWTP.NPV Investment[HaveCapture, WWTP100Up, TCFUEL, small]</t>
  </si>
  <si>
    <t>Run 33: CA WWTP.NPV Investment[HaveCapture, WWTP100Up, TCFUEL, small]</t>
  </si>
  <si>
    <t>Run 34: CA WWTP.NPV Investment[HaveCapture, WWTP100Up, TCFUEL, small]</t>
  </si>
  <si>
    <t>Run 35: CA WWTP.NPV Investment[HaveCapture, WWTP100Up, TCFUEL, small]</t>
  </si>
  <si>
    <t>Run 36: CA WWTP.NPV Investment[HaveCapture, WWTP100Up, TCFUEL, small]</t>
  </si>
  <si>
    <t>Run 37: CA WWTP.NPV Investment[HaveCapture, WWTP100Up, TCFUEL, small]</t>
  </si>
  <si>
    <t>Run 38: CA WWTP.NPV Investment[HaveCapture, WWTP100Up, TCFUEL, small]</t>
  </si>
  <si>
    <t>Run 39: CA WWTP.NPV Investment[HaveCapture, WWTP100Up, TCFUEL, small]</t>
  </si>
  <si>
    <t>Run 40: CA WWTP.NPV Investment[HaveCapture, WWTP100Up, TCFUEL, small]</t>
  </si>
  <si>
    <t>Run 41: CA WWTP.NPV Investment[HaveCapture, WWTP100Up, TCFUEL, small]</t>
  </si>
  <si>
    <t>Run 42: CA WWTP.NPV Investment[HaveCapture, WWTP100Up, TCFUEL, small]</t>
  </si>
  <si>
    <t>Run 43: CA WWTP.NPV Investment[HaveCapture, WWTP100Up, TCFUEL, small]</t>
  </si>
  <si>
    <t>Run 44: CA WWTP.NPV Investment[HaveCapture, WWTP100Up, TCFUEL, small]</t>
  </si>
  <si>
    <t>Run 1: CA WWTP.NPV Investment[HaveCapture, WWTP100Up, TCFUEL, medium]</t>
  </si>
  <si>
    <t>Run 2: CA WWTP.NPV Investment[HaveCapture, WWTP100Up, TCFUEL, medium]</t>
  </si>
  <si>
    <t>Run 3: CA WWTP.NPV Investment[HaveCapture, WWTP100Up, TCFUEL, medium]</t>
  </si>
  <si>
    <t>Run 4: CA WWTP.NPV Investment[HaveCapture, WWTP100Up, TCFUEL, medium]</t>
  </si>
  <si>
    <t>Run 5: CA WWTP.NPV Investment[HaveCapture, WWTP100Up, TCFUEL, medium]</t>
  </si>
  <si>
    <t>Run 6: CA WWTP.NPV Investment[HaveCapture, WWTP100Up, TCFUEL, medium]</t>
  </si>
  <si>
    <t>Run 7: CA WWTP.NPV Investment[HaveCapture, WWTP100Up, TCFUEL, medium]</t>
  </si>
  <si>
    <t>Run 8: CA WWTP.NPV Investment[HaveCapture, WWTP100Up, TCFUEL, medium]</t>
  </si>
  <si>
    <t>Run 9: CA WWTP.NPV Investment[HaveCapture, WWTP100Up, TCFUEL, medium]</t>
  </si>
  <si>
    <t>Run 10: CA WWTP.NPV Investment[HaveCapture, WWTP100Up, TCFUEL, medium]</t>
  </si>
  <si>
    <t>Run 11: CA WWTP.NPV Investment[HaveCapture, WWTP100Up, TCFUEL, medium]</t>
  </si>
  <si>
    <t>Run 12: CA WWTP.NPV Investment[HaveCapture, WWTP100Up, TCFUEL, medium]</t>
  </si>
  <si>
    <t>Run 13: CA WWTP.NPV Investment[HaveCapture, WWTP100Up, TCFUEL, medium]</t>
  </si>
  <si>
    <t>Run 14: CA WWTP.NPV Investment[HaveCapture, WWTP100Up, TCFUEL, medium]</t>
  </si>
  <si>
    <t>Run 15: CA WWTP.NPV Investment[HaveCapture, WWTP100Up, TCFUEL, medium]</t>
  </si>
  <si>
    <t>Run 16: CA WWTP.NPV Investment[HaveCapture, WWTP100Up, TCFUEL, medium]</t>
  </si>
  <si>
    <t>Run 17: CA WWTP.NPV Investment[HaveCapture, WWTP100Up, TCFUEL, medium]</t>
  </si>
  <si>
    <t>Run 18: CA WWTP.NPV Investment[HaveCapture, WWTP100Up, TCFUEL, medium]</t>
  </si>
  <si>
    <t>Run 19: CA WWTP.NPV Investment[HaveCapture, WWTP100Up, TCFUEL, medium]</t>
  </si>
  <si>
    <t>Run 20: CA WWTP.NPV Investment[HaveCapture, WWTP100Up, TCFUEL, medium]</t>
  </si>
  <si>
    <t>Run 21: CA WWTP.NPV Investment[HaveCapture, WWTP100Up, TCFUEL, medium]</t>
  </si>
  <si>
    <t>Run 22: CA WWTP.NPV Investment[HaveCapture, WWTP100Up, TCFUEL, medium]</t>
  </si>
  <si>
    <t>Run 23: CA WWTP.NPV Investment[HaveCapture, WWTP100Up, TCFUEL, medium]</t>
  </si>
  <si>
    <t>Run 24: CA WWTP.NPV Investment[HaveCapture, WWTP100Up, TCFUEL, medium]</t>
  </si>
  <si>
    <t>Run 25: CA WWTP.NPV Investment[HaveCapture, WWTP100Up, TCFUEL, medium]</t>
  </si>
  <si>
    <t>Run 26: CA WWTP.NPV Investment[HaveCapture, WWTP100Up, TCFUEL, medium]</t>
  </si>
  <si>
    <t>Run 27: CA WWTP.NPV Investment[HaveCapture, WWTP100Up, TCFUEL, medium]</t>
  </si>
  <si>
    <t>Run 28: CA WWTP.NPV Investment[HaveCapture, WWTP100Up, TCFUEL, medium]</t>
  </si>
  <si>
    <t>Run 29: CA WWTP.NPV Investment[HaveCapture, WWTP100Up, TCFUEL, medium]</t>
  </si>
  <si>
    <t>Run 30: CA WWTP.NPV Investment[HaveCapture, WWTP100Up, TCFUEL, medium]</t>
  </si>
  <si>
    <t>Run 31: CA WWTP.NPV Investment[HaveCapture, WWTP100Up, TCFUEL, medium]</t>
  </si>
  <si>
    <t>Run 32: CA WWTP.NPV Investment[HaveCapture, WWTP100Up, TCFUEL, medium]</t>
  </si>
  <si>
    <t>Run 33: CA WWTP.NPV Investment[HaveCapture, WWTP100Up, TCFUEL, medium]</t>
  </si>
  <si>
    <t>Run 34: CA WWTP.NPV Investment[HaveCapture, WWTP100Up, TCFUEL, medium]</t>
  </si>
  <si>
    <t>Run 35: CA WWTP.NPV Investment[HaveCapture, WWTP100Up, TCFUEL, medium]</t>
  </si>
  <si>
    <t>Run 36: CA WWTP.NPV Investment[HaveCapture, WWTP100Up, TCFUEL, medium]</t>
  </si>
  <si>
    <t>Run 37: CA WWTP.NPV Investment[HaveCapture, WWTP100Up, TCFUEL, medium]</t>
  </si>
  <si>
    <t>Run 38: CA WWTP.NPV Investment[HaveCapture, WWTP100Up, TCFUEL, medium]</t>
  </si>
  <si>
    <t>Run 39: CA WWTP.NPV Investment[HaveCapture, WWTP100Up, TCFUEL, medium]</t>
  </si>
  <si>
    <t>Run 40: CA WWTP.NPV Investment[HaveCapture, WWTP100Up, TCFUEL, medium]</t>
  </si>
  <si>
    <t>Run 41: CA WWTP.NPV Investment[HaveCapture, WWTP100Up, TCFUEL, medium]</t>
  </si>
  <si>
    <t>Run 42: CA WWTP.NPV Investment[HaveCapture, WWTP100Up, TCFUEL, medium]</t>
  </si>
  <si>
    <t>Run 43: CA WWTP.NPV Investment[HaveCapture, WWTP100Up, TCFUEL, medium]</t>
  </si>
  <si>
    <t>Run 44: CA WWTP.NPV Investment[HaveCapture, WWTP100Up, TCFUEL, medium]</t>
  </si>
  <si>
    <t>Run 1: CA WWTP.NPV Investment[HaveCapture, WWTP100Up, TCFUEL, large]</t>
  </si>
  <si>
    <t>Run 2: CA WWTP.NPV Investment[HaveCapture, WWTP100Up, TCFUEL, large]</t>
  </si>
  <si>
    <t>Run 3: CA WWTP.NPV Investment[HaveCapture, WWTP100Up, TCFUEL, large]</t>
  </si>
  <si>
    <t>Run 4: CA WWTP.NPV Investment[HaveCapture, WWTP100Up, TCFUEL, large]</t>
  </si>
  <si>
    <t>Run 5: CA WWTP.NPV Investment[HaveCapture, WWTP100Up, TCFUEL, large]</t>
  </si>
  <si>
    <t>Run 6: CA WWTP.NPV Investment[HaveCapture, WWTP100Up, TCFUEL, large]</t>
  </si>
  <si>
    <t>Run 7: CA WWTP.NPV Investment[HaveCapture, WWTP100Up, TCFUEL, large]</t>
  </si>
  <si>
    <t>Run 8: CA WWTP.NPV Investment[HaveCapture, WWTP100Up, TCFUEL, large]</t>
  </si>
  <si>
    <t>Run 9: CA WWTP.NPV Investment[HaveCapture, WWTP100Up, TCFUEL, large]</t>
  </si>
  <si>
    <t>Run 10: CA WWTP.NPV Investment[HaveCapture, WWTP100Up, TCFUEL, large]</t>
  </si>
  <si>
    <t>Run 11: CA WWTP.NPV Investment[HaveCapture, WWTP100Up, TCFUEL, large]</t>
  </si>
  <si>
    <t>Run 12: CA WWTP.NPV Investment[HaveCapture, WWTP100Up, TCFUEL, large]</t>
  </si>
  <si>
    <t>Run 13: CA WWTP.NPV Investment[HaveCapture, WWTP100Up, TCFUEL, large]</t>
  </si>
  <si>
    <t>Run 14: CA WWTP.NPV Investment[HaveCapture, WWTP100Up, TCFUEL, large]</t>
  </si>
  <si>
    <t>Run 15: CA WWTP.NPV Investment[HaveCapture, WWTP100Up, TCFUEL, large]</t>
  </si>
  <si>
    <t>Run 16: CA WWTP.NPV Investment[HaveCapture, WWTP100Up, TCFUEL, large]</t>
  </si>
  <si>
    <t>Run 17: CA WWTP.NPV Investment[HaveCapture, WWTP100Up, TCFUEL, large]</t>
  </si>
  <si>
    <t>Run 18: CA WWTP.NPV Investment[HaveCapture, WWTP100Up, TCFUEL, large]</t>
  </si>
  <si>
    <t>Run 19: CA WWTP.NPV Investment[HaveCapture, WWTP100Up, TCFUEL, large]</t>
  </si>
  <si>
    <t>Run 20: CA WWTP.NPV Investment[HaveCapture, WWTP100Up, TCFUEL, large]</t>
  </si>
  <si>
    <t>Run 21: CA WWTP.NPV Investment[HaveCapture, WWTP100Up, TCFUEL, large]</t>
  </si>
  <si>
    <t>Run 22: CA WWTP.NPV Investment[HaveCapture, WWTP100Up, TCFUEL, large]</t>
  </si>
  <si>
    <t>Run 23: CA WWTP.NPV Investment[HaveCapture, WWTP100Up, TCFUEL, large]</t>
  </si>
  <si>
    <t>Run 24: CA WWTP.NPV Investment[HaveCapture, WWTP100Up, TCFUEL, large]</t>
  </si>
  <si>
    <t>Run 25: CA WWTP.NPV Investment[HaveCapture, WWTP100Up, TCFUEL, large]</t>
  </si>
  <si>
    <t>Run 26: CA WWTP.NPV Investment[HaveCapture, WWTP100Up, TCFUEL, large]</t>
  </si>
  <si>
    <t>Run 27: CA WWTP.NPV Investment[HaveCapture, WWTP100Up, TCFUEL, large]</t>
  </si>
  <si>
    <t>Run 28: CA WWTP.NPV Investment[HaveCapture, WWTP100Up, TCFUEL, large]</t>
  </si>
  <si>
    <t>Run 29: CA WWTP.NPV Investment[HaveCapture, WWTP100Up, TCFUEL, large]</t>
  </si>
  <si>
    <t>Run 30: CA WWTP.NPV Investment[HaveCapture, WWTP100Up, TCFUEL, large]</t>
  </si>
  <si>
    <t>Run 31: CA WWTP.NPV Investment[HaveCapture, WWTP100Up, TCFUEL, large]</t>
  </si>
  <si>
    <t>Run 32: CA WWTP.NPV Investment[HaveCapture, WWTP100Up, TCFUEL, large]</t>
  </si>
  <si>
    <t>Run 33: CA WWTP.NPV Investment[HaveCapture, WWTP100Up, TCFUEL, large]</t>
  </si>
  <si>
    <t>Run 34: CA WWTP.NPV Investment[HaveCapture, WWTP100Up, TCFUEL, large]</t>
  </si>
  <si>
    <t>Run 35: CA WWTP.NPV Investment[HaveCapture, WWTP100Up, TCFUEL, large]</t>
  </si>
  <si>
    <t>Run 36: CA WWTP.NPV Investment[HaveCapture, WWTP100Up, TCFUEL, large]</t>
  </si>
  <si>
    <t>Run 37: CA WWTP.NPV Investment[HaveCapture, WWTP100Up, TCFUEL, large]</t>
  </si>
  <si>
    <t>Run 38: CA WWTP.NPV Investment[HaveCapture, WWTP100Up, TCFUEL, large]</t>
  </si>
  <si>
    <t>Run 39: CA WWTP.NPV Investment[HaveCapture, WWTP100Up, TCFUEL, large]</t>
  </si>
  <si>
    <t>Run 40: CA WWTP.NPV Investment[HaveCapture, WWTP100Up, TCFUEL, large]</t>
  </si>
  <si>
    <t>Run 41: CA WWTP.NPV Investment[HaveCapture, WWTP100Up, TCFUEL, large]</t>
  </si>
  <si>
    <t>Run 42: CA WWTP.NPV Investment[HaveCapture, WWTP100Up, TCFUEL, large]</t>
  </si>
  <si>
    <t>Run 43: CA WWTP.NPV Investment[HaveCapture, WWTP100Up, TCFUEL, large]</t>
  </si>
  <si>
    <t>Run 44: CA WWTP.NPV Investment[HaveCapture, WWTP100Up, TCFUEL, large]</t>
  </si>
  <si>
    <t>Run 1: CA WWTP.NPV Investment[HaveCapture, WWTP100Up, HTL, small]</t>
  </si>
  <si>
    <t>Run 2: CA WWTP.NPV Investment[HaveCapture, WWTP100Up, HTL, small]</t>
  </si>
  <si>
    <t>Run 3: CA WWTP.NPV Investment[HaveCapture, WWTP100Up, HTL, small]</t>
  </si>
  <si>
    <t>Run 4: CA WWTP.NPV Investment[HaveCapture, WWTP100Up, HTL, small]</t>
  </si>
  <si>
    <t>Run 5: CA WWTP.NPV Investment[HaveCapture, WWTP100Up, HTL, small]</t>
  </si>
  <si>
    <t>Run 6: CA WWTP.NPV Investment[HaveCapture, WWTP100Up, HTL, small]</t>
  </si>
  <si>
    <t>Run 7: CA WWTP.NPV Investment[HaveCapture, WWTP100Up, HTL, small]</t>
  </si>
  <si>
    <t>Run 8: CA WWTP.NPV Investment[HaveCapture, WWTP100Up, HTL, small]</t>
  </si>
  <si>
    <t>Run 9: CA WWTP.NPV Investment[HaveCapture, WWTP100Up, HTL, small]</t>
  </si>
  <si>
    <t>Run 10: CA WWTP.NPV Investment[HaveCapture, WWTP100Up, HTL, small]</t>
  </si>
  <si>
    <t>Run 11: CA WWTP.NPV Investment[HaveCapture, WWTP100Up, HTL, small]</t>
  </si>
  <si>
    <t>Run 12: CA WWTP.NPV Investment[HaveCapture, WWTP100Up, HTL, small]</t>
  </si>
  <si>
    <t>Run 13: CA WWTP.NPV Investment[HaveCapture, WWTP100Up, HTL, small]</t>
  </si>
  <si>
    <t>Run 14: CA WWTP.NPV Investment[HaveCapture, WWTP100Up, HTL, small]</t>
  </si>
  <si>
    <t>Run 15: CA WWTP.NPV Investment[HaveCapture, WWTP100Up, HTL, small]</t>
  </si>
  <si>
    <t>Run 16: CA WWTP.NPV Investment[HaveCapture, WWTP100Up, HTL, small]</t>
  </si>
  <si>
    <t>Run 17: CA WWTP.NPV Investment[HaveCapture, WWTP100Up, HTL, small]</t>
  </si>
  <si>
    <t>Run 18: CA WWTP.NPV Investment[HaveCapture, WWTP100Up, HTL, small]</t>
  </si>
  <si>
    <t>Run 19: CA WWTP.NPV Investment[HaveCapture, WWTP100Up, HTL, small]</t>
  </si>
  <si>
    <t>Run 20: CA WWTP.NPV Investment[HaveCapture, WWTP100Up, HTL, small]</t>
  </si>
  <si>
    <t>Run 21: CA WWTP.NPV Investment[HaveCapture, WWTP100Up, HTL, small]</t>
  </si>
  <si>
    <t>Run 22: CA WWTP.NPV Investment[HaveCapture, WWTP100Up, HTL, small]</t>
  </si>
  <si>
    <t>Run 23: CA WWTP.NPV Investment[HaveCapture, WWTP100Up, HTL, small]</t>
  </si>
  <si>
    <t>Run 24: CA WWTP.NPV Investment[HaveCapture, WWTP100Up, HTL, small]</t>
  </si>
  <si>
    <t>Run 25: CA WWTP.NPV Investment[HaveCapture, WWTP100Up, HTL, small]</t>
  </si>
  <si>
    <t>Run 26: CA WWTP.NPV Investment[HaveCapture, WWTP100Up, HTL, small]</t>
  </si>
  <si>
    <t>Run 27: CA WWTP.NPV Investment[HaveCapture, WWTP100Up, HTL, small]</t>
  </si>
  <si>
    <t>Run 28: CA WWTP.NPV Investment[HaveCapture, WWTP100Up, HTL, small]</t>
  </si>
  <si>
    <t>Run 29: CA WWTP.NPV Investment[HaveCapture, WWTP100Up, HTL, small]</t>
  </si>
  <si>
    <t>Run 30: CA WWTP.NPV Investment[HaveCapture, WWTP100Up, HTL, small]</t>
  </si>
  <si>
    <t>Run 31: CA WWTP.NPV Investment[HaveCapture, WWTP100Up, HTL, small]</t>
  </si>
  <si>
    <t>Run 32: CA WWTP.NPV Investment[HaveCapture, WWTP100Up, HTL, small]</t>
  </si>
  <si>
    <t>Run 33: CA WWTP.NPV Investment[HaveCapture, WWTP100Up, HTL, small]</t>
  </si>
  <si>
    <t>Run 34: CA WWTP.NPV Investment[HaveCapture, WWTP100Up, HTL, small]</t>
  </si>
  <si>
    <t>Run 35: CA WWTP.NPV Investment[HaveCapture, WWTP100Up, HTL, small]</t>
  </si>
  <si>
    <t>Run 36: CA WWTP.NPV Investment[HaveCapture, WWTP100Up, HTL, small]</t>
  </si>
  <si>
    <t>Run 37: CA WWTP.NPV Investment[HaveCapture, WWTP100Up, HTL, small]</t>
  </si>
  <si>
    <t>Run 38: CA WWTP.NPV Investment[HaveCapture, WWTP100Up, HTL, small]</t>
  </si>
  <si>
    <t>Run 39: CA WWTP.NPV Investment[HaveCapture, WWTP100Up, HTL, small]</t>
  </si>
  <si>
    <t>Run 40: CA WWTP.NPV Investment[HaveCapture, WWTP100Up, HTL, small]</t>
  </si>
  <si>
    <t>Run 41: CA WWTP.NPV Investment[HaveCapture, WWTP100Up, HTL, small]</t>
  </si>
  <si>
    <t>Run 42: CA WWTP.NPV Investment[HaveCapture, WWTP100Up, HTL, small]</t>
  </si>
  <si>
    <t>Run 43: CA WWTP.NPV Investment[HaveCapture, WWTP100Up, HTL, small]</t>
  </si>
  <si>
    <t>Run 44: CA WWTP.NPV Investment[HaveCapture, WWTP100Up, HTL, small]</t>
  </si>
  <si>
    <t>Run 1: CA WWTP.NPV Investment[HaveCapture, WWTP100Up, HTL, medium]</t>
  </si>
  <si>
    <t>Run 2: CA WWTP.NPV Investment[HaveCapture, WWTP100Up, HTL, medium]</t>
  </si>
  <si>
    <t>Run 3: CA WWTP.NPV Investment[HaveCapture, WWTP100Up, HTL, medium]</t>
  </si>
  <si>
    <t>Run 4: CA WWTP.NPV Investment[HaveCapture, WWTP100Up, HTL, medium]</t>
  </si>
  <si>
    <t>Run 5: CA WWTP.NPV Investment[HaveCapture, WWTP100Up, HTL, medium]</t>
  </si>
  <si>
    <t>Run 6: CA WWTP.NPV Investment[HaveCapture, WWTP100Up, HTL, medium]</t>
  </si>
  <si>
    <t>Run 7: CA WWTP.NPV Investment[HaveCapture, WWTP100Up, HTL, medium]</t>
  </si>
  <si>
    <t>Run 8: CA WWTP.NPV Investment[HaveCapture, WWTP100Up, HTL, medium]</t>
  </si>
  <si>
    <t>Run 9: CA WWTP.NPV Investment[HaveCapture, WWTP100Up, HTL, medium]</t>
  </si>
  <si>
    <t>Run 10: CA WWTP.NPV Investment[HaveCapture, WWTP100Up, HTL, medium]</t>
  </si>
  <si>
    <t>Run 11: CA WWTP.NPV Investment[HaveCapture, WWTP100Up, HTL, medium]</t>
  </si>
  <si>
    <t>Run 12: CA WWTP.NPV Investment[HaveCapture, WWTP100Up, HTL, medium]</t>
  </si>
  <si>
    <t>Run 13: CA WWTP.NPV Investment[HaveCapture, WWTP100Up, HTL, medium]</t>
  </si>
  <si>
    <t>Run 14: CA WWTP.NPV Investment[HaveCapture, WWTP100Up, HTL, medium]</t>
  </si>
  <si>
    <t>Run 15: CA WWTP.NPV Investment[HaveCapture, WWTP100Up, HTL, medium]</t>
  </si>
  <si>
    <t>Run 16: CA WWTP.NPV Investment[HaveCapture, WWTP100Up, HTL, medium]</t>
  </si>
  <si>
    <t>Run 17: CA WWTP.NPV Investment[HaveCapture, WWTP100Up, HTL, medium]</t>
  </si>
  <si>
    <t>Run 18: CA WWTP.NPV Investment[HaveCapture, WWTP100Up, HTL, medium]</t>
  </si>
  <si>
    <t>Run 19: CA WWTP.NPV Investment[HaveCapture, WWTP100Up, HTL, medium]</t>
  </si>
  <si>
    <t>Run 20: CA WWTP.NPV Investment[HaveCapture, WWTP100Up, HTL, medium]</t>
  </si>
  <si>
    <t>Run 21: CA WWTP.NPV Investment[HaveCapture, WWTP100Up, HTL, medium]</t>
  </si>
  <si>
    <t>Run 22: CA WWTP.NPV Investment[HaveCapture, WWTP100Up, HTL, medium]</t>
  </si>
  <si>
    <t>Run 23: CA WWTP.NPV Investment[HaveCapture, WWTP100Up, HTL, medium]</t>
  </si>
  <si>
    <t>Run 24: CA WWTP.NPV Investment[HaveCapture, WWTP100Up, HTL, medium]</t>
  </si>
  <si>
    <t>Run 25: CA WWTP.NPV Investment[HaveCapture, WWTP100Up, HTL, medium]</t>
  </si>
  <si>
    <t>Run 26: CA WWTP.NPV Investment[HaveCapture, WWTP100Up, HTL, medium]</t>
  </si>
  <si>
    <t>Run 27: CA WWTP.NPV Investment[HaveCapture, WWTP100Up, HTL, medium]</t>
  </si>
  <si>
    <t>Run 28: CA WWTP.NPV Investment[HaveCapture, WWTP100Up, HTL, medium]</t>
  </si>
  <si>
    <t>Run 29: CA WWTP.NPV Investment[HaveCapture, WWTP100Up, HTL, medium]</t>
  </si>
  <si>
    <t>Run 30: CA WWTP.NPV Investment[HaveCapture, WWTP100Up, HTL, medium]</t>
  </si>
  <si>
    <t>Run 31: CA WWTP.NPV Investment[HaveCapture, WWTP100Up, HTL, medium]</t>
  </si>
  <si>
    <t>Run 32: CA WWTP.NPV Investment[HaveCapture, WWTP100Up, HTL, medium]</t>
  </si>
  <si>
    <t>Run 33: CA WWTP.NPV Investment[HaveCapture, WWTP100Up, HTL, medium]</t>
  </si>
  <si>
    <t>Run 34: CA WWTP.NPV Investment[HaveCapture, WWTP100Up, HTL, medium]</t>
  </si>
  <si>
    <t>Run 35: CA WWTP.NPV Investment[HaveCapture, WWTP100Up, HTL, medium]</t>
  </si>
  <si>
    <t>Run 36: CA WWTP.NPV Investment[HaveCapture, WWTP100Up, HTL, medium]</t>
  </si>
  <si>
    <t>Run 37: CA WWTP.NPV Investment[HaveCapture, WWTP100Up, HTL, medium]</t>
  </si>
  <si>
    <t>Run 38: CA WWTP.NPV Investment[HaveCapture, WWTP100Up, HTL, medium]</t>
  </si>
  <si>
    <t>Run 39: CA WWTP.NPV Investment[HaveCapture, WWTP100Up, HTL, medium]</t>
  </si>
  <si>
    <t>Run 40: CA WWTP.NPV Investment[HaveCapture, WWTP100Up, HTL, medium]</t>
  </si>
  <si>
    <t>Run 41: CA WWTP.NPV Investment[HaveCapture, WWTP100Up, HTL, medium]</t>
  </si>
  <si>
    <t>Run 42: CA WWTP.NPV Investment[HaveCapture, WWTP100Up, HTL, medium]</t>
  </si>
  <si>
    <t>Run 43: CA WWTP.NPV Investment[HaveCapture, WWTP100Up, HTL, medium]</t>
  </si>
  <si>
    <t>Run 44: CA WWTP.NPV Investment[HaveCapture, WWTP100Up, HTL, medium]</t>
  </si>
  <si>
    <t>Run 1: CA WWTP.NPV Investment[HaveCapture, WWTP100Up, HTL, large]</t>
  </si>
  <si>
    <t>Run 2: CA WWTP.NPV Investment[HaveCapture, WWTP100Up, HTL, large]</t>
  </si>
  <si>
    <t>Run 3: CA WWTP.NPV Investment[HaveCapture, WWTP100Up, HTL, large]</t>
  </si>
  <si>
    <t>Run 4: CA WWTP.NPV Investment[HaveCapture, WWTP100Up, HTL, large]</t>
  </si>
  <si>
    <t>Run 5: CA WWTP.NPV Investment[HaveCapture, WWTP100Up, HTL, large]</t>
  </si>
  <si>
    <t>Run 6: CA WWTP.NPV Investment[HaveCapture, WWTP100Up, HTL, large]</t>
  </si>
  <si>
    <t>Run 7: CA WWTP.NPV Investment[HaveCapture, WWTP100Up, HTL, large]</t>
  </si>
  <si>
    <t>Run 8: CA WWTP.NPV Investment[HaveCapture, WWTP100Up, HTL, large]</t>
  </si>
  <si>
    <t>Run 9: CA WWTP.NPV Investment[HaveCapture, WWTP100Up, HTL, large]</t>
  </si>
  <si>
    <t>Run 10: CA WWTP.NPV Investment[HaveCapture, WWTP100Up, HTL, large]</t>
  </si>
  <si>
    <t>Run 11: CA WWTP.NPV Investment[HaveCapture, WWTP100Up, HTL, large]</t>
  </si>
  <si>
    <t>Run 12: CA WWTP.NPV Investment[HaveCapture, WWTP100Up, HTL, large]</t>
  </si>
  <si>
    <t>Run 13: CA WWTP.NPV Investment[HaveCapture, WWTP100Up, HTL, large]</t>
  </si>
  <si>
    <t>Run 14: CA WWTP.NPV Investment[HaveCapture, WWTP100Up, HTL, large]</t>
  </si>
  <si>
    <t>Run 15: CA WWTP.NPV Investment[HaveCapture, WWTP100Up, HTL, large]</t>
  </si>
  <si>
    <t>Run 16: CA WWTP.NPV Investment[HaveCapture, WWTP100Up, HTL, large]</t>
  </si>
  <si>
    <t>Run 17: CA WWTP.NPV Investment[HaveCapture, WWTP100Up, HTL, large]</t>
  </si>
  <si>
    <t>Run 18: CA WWTP.NPV Investment[HaveCapture, WWTP100Up, HTL, large]</t>
  </si>
  <si>
    <t>Run 19: CA WWTP.NPV Investment[HaveCapture, WWTP100Up, HTL, large]</t>
  </si>
  <si>
    <t>Run 20: CA WWTP.NPV Investment[HaveCapture, WWTP100Up, HTL, large]</t>
  </si>
  <si>
    <t>Run 21: CA WWTP.NPV Investment[HaveCapture, WWTP100Up, HTL, large]</t>
  </si>
  <si>
    <t>Run 22: CA WWTP.NPV Investment[HaveCapture, WWTP100Up, HTL, large]</t>
  </si>
  <si>
    <t>Run 23: CA WWTP.NPV Investment[HaveCapture, WWTP100Up, HTL, large]</t>
  </si>
  <si>
    <t>Run 24: CA WWTP.NPV Investment[HaveCapture, WWTP100Up, HTL, large]</t>
  </si>
  <si>
    <t>Run 25: CA WWTP.NPV Investment[HaveCapture, WWTP100Up, HTL, large]</t>
  </si>
  <si>
    <t>Run 26: CA WWTP.NPV Investment[HaveCapture, WWTP100Up, HTL, large]</t>
  </si>
  <si>
    <t>Run 27: CA WWTP.NPV Investment[HaveCapture, WWTP100Up, HTL, large]</t>
  </si>
  <si>
    <t>Run 28: CA WWTP.NPV Investment[HaveCapture, WWTP100Up, HTL, large]</t>
  </si>
  <si>
    <t>Run 29: CA WWTP.NPV Investment[HaveCapture, WWTP100Up, HTL, large]</t>
  </si>
  <si>
    <t>Run 30: CA WWTP.NPV Investment[HaveCapture, WWTP100Up, HTL, large]</t>
  </si>
  <si>
    <t>Run 31: CA WWTP.NPV Investment[HaveCapture, WWTP100Up, HTL, large]</t>
  </si>
  <si>
    <t>Run 32: CA WWTP.NPV Investment[HaveCapture, WWTP100Up, HTL, large]</t>
  </si>
  <si>
    <t>Run 33: CA WWTP.NPV Investment[HaveCapture, WWTP100Up, HTL, large]</t>
  </si>
  <si>
    <t>Run 34: CA WWTP.NPV Investment[HaveCapture, WWTP100Up, HTL, large]</t>
  </si>
  <si>
    <t>Run 35: CA WWTP.NPV Investment[HaveCapture, WWTP100Up, HTL, large]</t>
  </si>
  <si>
    <t>Run 36: CA WWTP.NPV Investment[HaveCapture, WWTP100Up, HTL, large]</t>
  </si>
  <si>
    <t>Run 37: CA WWTP.NPV Investment[HaveCapture, WWTP100Up, HTL, large]</t>
  </si>
  <si>
    <t>Run 38: CA WWTP.NPV Investment[HaveCapture, WWTP100Up, HTL, large]</t>
  </si>
  <si>
    <t>Run 39: CA WWTP.NPV Investment[HaveCapture, WWTP100Up, HTL, large]</t>
  </si>
  <si>
    <t>Run 40: CA WWTP.NPV Investment[HaveCapture, WWTP100Up, HTL, large]</t>
  </si>
  <si>
    <t>Run 41: CA WWTP.NPV Investment[HaveCapture, WWTP100Up, HTL, large]</t>
  </si>
  <si>
    <t>Run 42: CA WWTP.NPV Investment[HaveCapture, WWTP100Up, HTL, large]</t>
  </si>
  <si>
    <t>Run 43: CA WWTP.NPV Investment[HaveCapture, WWTP100Up, HTL, large]</t>
  </si>
  <si>
    <t>Run 44: CA WWTP.NPV Investment[HaveCapture, WWTP100Up, HTL, large]</t>
  </si>
  <si>
    <t>Run 1: CA WWTP.NPV Investment[HaveCapture, WWTP100Up, CHP, small]</t>
  </si>
  <si>
    <t>Run 2: CA WWTP.NPV Investment[HaveCapture, WWTP100Up, CHP, small]</t>
  </si>
  <si>
    <t>Run 3: CA WWTP.NPV Investment[HaveCapture, WWTP100Up, CHP, small]</t>
  </si>
  <si>
    <t>Run 4: CA WWTP.NPV Investment[HaveCapture, WWTP100Up, CHP, small]</t>
  </si>
  <si>
    <t>Run 5: CA WWTP.NPV Investment[HaveCapture, WWTP100Up, CHP, small]</t>
  </si>
  <si>
    <t>Run 6: CA WWTP.NPV Investment[HaveCapture, WWTP100Up, CHP, small]</t>
  </si>
  <si>
    <t>Run 7: CA WWTP.NPV Investment[HaveCapture, WWTP100Up, CHP, small]</t>
  </si>
  <si>
    <t>Run 8: CA WWTP.NPV Investment[HaveCapture, WWTP100Up, CHP, small]</t>
  </si>
  <si>
    <t>Run 9: CA WWTP.NPV Investment[HaveCapture, WWTP100Up, CHP, small]</t>
  </si>
  <si>
    <t>Run 10: CA WWTP.NPV Investment[HaveCapture, WWTP100Up, CHP, small]</t>
  </si>
  <si>
    <t>Run 11: CA WWTP.NPV Investment[HaveCapture, WWTP100Up, CHP, small]</t>
  </si>
  <si>
    <t>Run 12: CA WWTP.NPV Investment[HaveCapture, WWTP100Up, CHP, small]</t>
  </si>
  <si>
    <t>Run 13: CA WWTP.NPV Investment[HaveCapture, WWTP100Up, CHP, small]</t>
  </si>
  <si>
    <t>Run 14: CA WWTP.NPV Investment[HaveCapture, WWTP100Up, CHP, small]</t>
  </si>
  <si>
    <t>Run 15: CA WWTP.NPV Investment[HaveCapture, WWTP100Up, CHP, small]</t>
  </si>
  <si>
    <t>Run 16: CA WWTP.NPV Investment[HaveCapture, WWTP100Up, CHP, small]</t>
  </si>
  <si>
    <t>Run 17: CA WWTP.NPV Investment[HaveCapture, WWTP100Up, CHP, small]</t>
  </si>
  <si>
    <t>Run 18: CA WWTP.NPV Investment[HaveCapture, WWTP100Up, CHP, small]</t>
  </si>
  <si>
    <t>Run 19: CA WWTP.NPV Investment[HaveCapture, WWTP100Up, CHP, small]</t>
  </si>
  <si>
    <t>Run 20: CA WWTP.NPV Investment[HaveCapture, WWTP100Up, CHP, small]</t>
  </si>
  <si>
    <t>Run 21: CA WWTP.NPV Investment[HaveCapture, WWTP100Up, CHP, small]</t>
  </si>
  <si>
    <t>Run 22: CA WWTP.NPV Investment[HaveCapture, WWTP100Up, CHP, small]</t>
  </si>
  <si>
    <t>Run 23: CA WWTP.NPV Investment[HaveCapture, WWTP100Up, CHP, small]</t>
  </si>
  <si>
    <t>Run 24: CA WWTP.NPV Investment[HaveCapture, WWTP100Up, CHP, small]</t>
  </si>
  <si>
    <t>Run 25: CA WWTP.NPV Investment[HaveCapture, WWTP100Up, CHP, small]</t>
  </si>
  <si>
    <t>Run 26: CA WWTP.NPV Investment[HaveCapture, WWTP100Up, CHP, small]</t>
  </si>
  <si>
    <t>Run 27: CA WWTP.NPV Investment[HaveCapture, WWTP100Up, CHP, small]</t>
  </si>
  <si>
    <t>Run 28: CA WWTP.NPV Investment[HaveCapture, WWTP100Up, CHP, small]</t>
  </si>
  <si>
    <t>Run 29: CA WWTP.NPV Investment[HaveCapture, WWTP100Up, CHP, small]</t>
  </si>
  <si>
    <t>Run 30: CA WWTP.NPV Investment[HaveCapture, WWTP100Up, CHP, small]</t>
  </si>
  <si>
    <t>Run 31: CA WWTP.NPV Investment[HaveCapture, WWTP100Up, CHP, small]</t>
  </si>
  <si>
    <t>Run 32: CA WWTP.NPV Investment[HaveCapture, WWTP100Up, CHP, small]</t>
  </si>
  <si>
    <t>Run 33: CA WWTP.NPV Investment[HaveCapture, WWTP100Up, CHP, small]</t>
  </si>
  <si>
    <t>Run 34: CA WWTP.NPV Investment[HaveCapture, WWTP100Up, CHP, small]</t>
  </si>
  <si>
    <t>Run 35: CA WWTP.NPV Investment[HaveCapture, WWTP100Up, CHP, small]</t>
  </si>
  <si>
    <t>Run 36: CA WWTP.NPV Investment[HaveCapture, WWTP100Up, CHP, small]</t>
  </si>
  <si>
    <t>Run 37: CA WWTP.NPV Investment[HaveCapture, WWTP100Up, CHP, small]</t>
  </si>
  <si>
    <t>Run 38: CA WWTP.NPV Investment[HaveCapture, WWTP100Up, CHP, small]</t>
  </si>
  <si>
    <t>Run 39: CA WWTP.NPV Investment[HaveCapture, WWTP100Up, CHP, small]</t>
  </si>
  <si>
    <t>Run 40: CA WWTP.NPV Investment[HaveCapture, WWTP100Up, CHP, small]</t>
  </si>
  <si>
    <t>Run 41: CA WWTP.NPV Investment[HaveCapture, WWTP100Up, CHP, small]</t>
  </si>
  <si>
    <t>Run 42: CA WWTP.NPV Investment[HaveCapture, WWTP100Up, CHP, small]</t>
  </si>
  <si>
    <t>Run 43: CA WWTP.NPV Investment[HaveCapture, WWTP100Up, CHP, small]</t>
  </si>
  <si>
    <t>Run 44: CA WWTP.NPV Investment[HaveCapture, WWTP100Up, CHP, small]</t>
  </si>
  <si>
    <t>Run 1: CA WWTP.NPV Investment[HaveCapture, WWTP100Up, CHP, medium]</t>
  </si>
  <si>
    <t>Run 2: CA WWTP.NPV Investment[HaveCapture, WWTP100Up, CHP, medium]</t>
  </si>
  <si>
    <t>Run 3: CA WWTP.NPV Investment[HaveCapture, WWTP100Up, CHP, medium]</t>
  </si>
  <si>
    <t>Run 4: CA WWTP.NPV Investment[HaveCapture, WWTP100Up, CHP, medium]</t>
  </si>
  <si>
    <t>Run 5: CA WWTP.NPV Investment[HaveCapture, WWTP100Up, CHP, medium]</t>
  </si>
  <si>
    <t>Run 6: CA WWTP.NPV Investment[HaveCapture, WWTP100Up, CHP, medium]</t>
  </si>
  <si>
    <t>Run 7: CA WWTP.NPV Investment[HaveCapture, WWTP100Up, CHP, medium]</t>
  </si>
  <si>
    <t>Run 8: CA WWTP.NPV Investment[HaveCapture, WWTP100Up, CHP, medium]</t>
  </si>
  <si>
    <t>Run 9: CA WWTP.NPV Investment[HaveCapture, WWTP100Up, CHP, medium]</t>
  </si>
  <si>
    <t>Run 10: CA WWTP.NPV Investment[HaveCapture, WWTP100Up, CHP, medium]</t>
  </si>
  <si>
    <t>Run 11: CA WWTP.NPV Investment[HaveCapture, WWTP100Up, CHP, medium]</t>
  </si>
  <si>
    <t>Run 12: CA WWTP.NPV Investment[HaveCapture, WWTP100Up, CHP, medium]</t>
  </si>
  <si>
    <t>Run 13: CA WWTP.NPV Investment[HaveCapture, WWTP100Up, CHP, medium]</t>
  </si>
  <si>
    <t>Run 14: CA WWTP.NPV Investment[HaveCapture, WWTP100Up, CHP, medium]</t>
  </si>
  <si>
    <t>Run 15: CA WWTP.NPV Investment[HaveCapture, WWTP100Up, CHP, medium]</t>
  </si>
  <si>
    <t>Run 16: CA WWTP.NPV Investment[HaveCapture, WWTP100Up, CHP, medium]</t>
  </si>
  <si>
    <t>Run 17: CA WWTP.NPV Investment[HaveCapture, WWTP100Up, CHP, medium]</t>
  </si>
  <si>
    <t>Run 18: CA WWTP.NPV Investment[HaveCapture, WWTP100Up, CHP, medium]</t>
  </si>
  <si>
    <t>Run 19: CA WWTP.NPV Investment[HaveCapture, WWTP100Up, CHP, medium]</t>
  </si>
  <si>
    <t>Run 20: CA WWTP.NPV Investment[HaveCapture, WWTP100Up, CHP, medium]</t>
  </si>
  <si>
    <t>Run 21: CA WWTP.NPV Investment[HaveCapture, WWTP100Up, CHP, medium]</t>
  </si>
  <si>
    <t>Run 22: CA WWTP.NPV Investment[HaveCapture, WWTP100Up, CHP, medium]</t>
  </si>
  <si>
    <t>Run 23: CA WWTP.NPV Investment[HaveCapture, WWTP100Up, CHP, medium]</t>
  </si>
  <si>
    <t>Run 24: CA WWTP.NPV Investment[HaveCapture, WWTP100Up, CHP, medium]</t>
  </si>
  <si>
    <t>Run 25: CA WWTP.NPV Investment[HaveCapture, WWTP100Up, CHP, medium]</t>
  </si>
  <si>
    <t>Run 26: CA WWTP.NPV Investment[HaveCapture, WWTP100Up, CHP, medium]</t>
  </si>
  <si>
    <t>Run 27: CA WWTP.NPV Investment[HaveCapture, WWTP100Up, CHP, medium]</t>
  </si>
  <si>
    <t>Run 28: CA WWTP.NPV Investment[HaveCapture, WWTP100Up, CHP, medium]</t>
  </si>
  <si>
    <t>Run 29: CA WWTP.NPV Investment[HaveCapture, WWTP100Up, CHP, medium]</t>
  </si>
  <si>
    <t>Run 30: CA WWTP.NPV Investment[HaveCapture, WWTP100Up, CHP, medium]</t>
  </si>
  <si>
    <t>Run 31: CA WWTP.NPV Investment[HaveCapture, WWTP100Up, CHP, medium]</t>
  </si>
  <si>
    <t>Run 32: CA WWTP.NPV Investment[HaveCapture, WWTP100Up, CHP, medium]</t>
  </si>
  <si>
    <t>Run 33: CA WWTP.NPV Investment[HaveCapture, WWTP100Up, CHP, medium]</t>
  </si>
  <si>
    <t>Run 34: CA WWTP.NPV Investment[HaveCapture, WWTP100Up, CHP, medium]</t>
  </si>
  <si>
    <t>Run 35: CA WWTP.NPV Investment[HaveCapture, WWTP100Up, CHP, medium]</t>
  </si>
  <si>
    <t>Run 36: CA WWTP.NPV Investment[HaveCapture, WWTP100Up, CHP, medium]</t>
  </si>
  <si>
    <t>Run 37: CA WWTP.NPV Investment[HaveCapture, WWTP100Up, CHP, medium]</t>
  </si>
  <si>
    <t>Run 38: CA WWTP.NPV Investment[HaveCapture, WWTP100Up, CHP, medium]</t>
  </si>
  <si>
    <t>Run 39: CA WWTP.NPV Investment[HaveCapture, WWTP100Up, CHP, medium]</t>
  </si>
  <si>
    <t>Run 40: CA WWTP.NPV Investment[HaveCapture, WWTP100Up, CHP, medium]</t>
  </si>
  <si>
    <t>Run 41: CA WWTP.NPV Investment[HaveCapture, WWTP100Up, CHP, medium]</t>
  </si>
  <si>
    <t>Run 42: CA WWTP.NPV Investment[HaveCapture, WWTP100Up, CHP, medium]</t>
  </si>
  <si>
    <t>Run 43: CA WWTP.NPV Investment[HaveCapture, WWTP100Up, CHP, medium]</t>
  </si>
  <si>
    <t>Run 44: CA WWTP.NPV Investment[HaveCapture, WWTP100Up, CHP, medium]</t>
  </si>
  <si>
    <t>Run 1: CA WWTP.NPV Investment[HaveCapture, WWTP100Up, CHP, large]</t>
  </si>
  <si>
    <t>Run 2: CA WWTP.NPV Investment[HaveCapture, WWTP100Up, CHP, large]</t>
  </si>
  <si>
    <t>Run 3: CA WWTP.NPV Investment[HaveCapture, WWTP100Up, CHP, large]</t>
  </si>
  <si>
    <t>Run 4: CA WWTP.NPV Investment[HaveCapture, WWTP100Up, CHP, large]</t>
  </si>
  <si>
    <t>Run 5: CA WWTP.NPV Investment[HaveCapture, WWTP100Up, CHP, large]</t>
  </si>
  <si>
    <t>Run 6: CA WWTP.NPV Investment[HaveCapture, WWTP100Up, CHP, large]</t>
  </si>
  <si>
    <t>Run 7: CA WWTP.NPV Investment[HaveCapture, WWTP100Up, CHP, large]</t>
  </si>
  <si>
    <t>Run 8: CA WWTP.NPV Investment[HaveCapture, WWTP100Up, CHP, large]</t>
  </si>
  <si>
    <t>Run 9: CA WWTP.NPV Investment[HaveCapture, WWTP100Up, CHP, large]</t>
  </si>
  <si>
    <t>Run 10: CA WWTP.NPV Investment[HaveCapture, WWTP100Up, CHP, large]</t>
  </si>
  <si>
    <t>Run 11: CA WWTP.NPV Investment[HaveCapture, WWTP100Up, CHP, large]</t>
  </si>
  <si>
    <t>Run 12: CA WWTP.NPV Investment[HaveCapture, WWTP100Up, CHP, large]</t>
  </si>
  <si>
    <t>Run 13: CA WWTP.NPV Investment[HaveCapture, WWTP100Up, CHP, large]</t>
  </si>
  <si>
    <t>Run 14: CA WWTP.NPV Investment[HaveCapture, WWTP100Up, CHP, large]</t>
  </si>
  <si>
    <t>Run 15: CA WWTP.NPV Investment[HaveCapture, WWTP100Up, CHP, large]</t>
  </si>
  <si>
    <t>Run 16: CA WWTP.NPV Investment[HaveCapture, WWTP100Up, CHP, large]</t>
  </si>
  <si>
    <t>Run 17: CA WWTP.NPV Investment[HaveCapture, WWTP100Up, CHP, large]</t>
  </si>
  <si>
    <t>Run 18: CA WWTP.NPV Investment[HaveCapture, WWTP100Up, CHP, large]</t>
  </si>
  <si>
    <t>Run 19: CA WWTP.NPV Investment[HaveCapture, WWTP100Up, CHP, large]</t>
  </si>
  <si>
    <t>Run 20: CA WWTP.NPV Investment[HaveCapture, WWTP100Up, CHP, large]</t>
  </si>
  <si>
    <t>Run 21: CA WWTP.NPV Investment[HaveCapture, WWTP100Up, CHP, large]</t>
  </si>
  <si>
    <t>Run 22: CA WWTP.NPV Investment[HaveCapture, WWTP100Up, CHP, large]</t>
  </si>
  <si>
    <t>Run 23: CA WWTP.NPV Investment[HaveCapture, WWTP100Up, CHP, large]</t>
  </si>
  <si>
    <t>Run 24: CA WWTP.NPV Investment[HaveCapture, WWTP100Up, CHP, large]</t>
  </si>
  <si>
    <t>Run 25: CA WWTP.NPV Investment[HaveCapture, WWTP100Up, CHP, large]</t>
  </si>
  <si>
    <t>Run 26: CA WWTP.NPV Investment[HaveCapture, WWTP100Up, CHP, large]</t>
  </si>
  <si>
    <t>Run 27: CA WWTP.NPV Investment[HaveCapture, WWTP100Up, CHP, large]</t>
  </si>
  <si>
    <t>Run 28: CA WWTP.NPV Investment[HaveCapture, WWTP100Up, CHP, large]</t>
  </si>
  <si>
    <t>Run 29: CA WWTP.NPV Investment[HaveCapture, WWTP100Up, CHP, large]</t>
  </si>
  <si>
    <t>Run 30: CA WWTP.NPV Investment[HaveCapture, WWTP100Up, CHP, large]</t>
  </si>
  <si>
    <t>Run 31: CA WWTP.NPV Investment[HaveCapture, WWTP100Up, CHP, large]</t>
  </si>
  <si>
    <t>Run 32: CA WWTP.NPV Investment[HaveCapture, WWTP100Up, CHP, large]</t>
  </si>
  <si>
    <t>Run 33: CA WWTP.NPV Investment[HaveCapture, WWTP100Up, CHP, large]</t>
  </si>
  <si>
    <t>Run 34: CA WWTP.NPV Investment[HaveCapture, WWTP100Up, CHP, large]</t>
  </si>
  <si>
    <t>Run 35: CA WWTP.NPV Investment[HaveCapture, WWTP100Up, CHP, large]</t>
  </si>
  <si>
    <t>Run 36: CA WWTP.NPV Investment[HaveCapture, WWTP100Up, CHP, large]</t>
  </si>
  <si>
    <t>Run 37: CA WWTP.NPV Investment[HaveCapture, WWTP100Up, CHP, large]</t>
  </si>
  <si>
    <t>Run 38: CA WWTP.NPV Investment[HaveCapture, WWTP100Up, CHP, large]</t>
  </si>
  <si>
    <t>Run 39: CA WWTP.NPV Investment[HaveCapture, WWTP100Up, CHP, large]</t>
  </si>
  <si>
    <t>Run 40: CA WWTP.NPV Investment[HaveCapture, WWTP100Up, CHP, large]</t>
  </si>
  <si>
    <t>Run 41: CA WWTP.NPV Investment[HaveCapture, WWTP100Up, CHP, large]</t>
  </si>
  <si>
    <t>Run 42: CA WWTP.NPV Investment[HaveCapture, WWTP100Up, CHP, large]</t>
  </si>
  <si>
    <t>Run 43: CA WWTP.NPV Investment[HaveCapture, WWTP100Up, CHP, large]</t>
  </si>
  <si>
    <t>Run 44: CA WWTP.NPV Investment[HaveCapture, WWTP100Up, CHP, large]</t>
  </si>
  <si>
    <t>Run 1: ROTUS WWTP.NPV Investment[NoCapture, WWTP0to1, NoWTE, small]</t>
  </si>
  <si>
    <t>Run 2: ROTUS WWTP.NPV Investment[NoCapture, WWTP0to1, NoWTE, small]</t>
  </si>
  <si>
    <t>Run 3: ROTUS WWTP.NPV Investment[NoCapture, WWTP0to1, NoWTE, small]</t>
  </si>
  <si>
    <t>Run 4: ROTUS WWTP.NPV Investment[NoCapture, WWTP0to1, NoWTE, small]</t>
  </si>
  <si>
    <t>Run 5: ROTUS WWTP.NPV Investment[NoCapture, WWTP0to1, NoWTE, small]</t>
  </si>
  <si>
    <t>Run 6: ROTUS WWTP.NPV Investment[NoCapture, WWTP0to1, NoWTE, small]</t>
  </si>
  <si>
    <t>Run 7: ROTUS WWTP.NPV Investment[NoCapture, WWTP0to1, NoWTE, small]</t>
  </si>
  <si>
    <t>Run 8: ROTUS WWTP.NPV Investment[NoCapture, WWTP0to1, NoWTE, small]</t>
  </si>
  <si>
    <t>Run 9: ROTUS WWTP.NPV Investment[NoCapture, WWTP0to1, NoWTE, small]</t>
  </si>
  <si>
    <t>Run 10: ROTUS WWTP.NPV Investment[NoCapture, WWTP0to1, NoWTE, small]</t>
  </si>
  <si>
    <t>Run 11: ROTUS WWTP.NPV Investment[NoCapture, WWTP0to1, NoWTE, small]</t>
  </si>
  <si>
    <t>Run 12: ROTUS WWTP.NPV Investment[NoCapture, WWTP0to1, NoWTE, small]</t>
  </si>
  <si>
    <t>Run 13: ROTUS WWTP.NPV Investment[NoCapture, WWTP0to1, NoWTE, small]</t>
  </si>
  <si>
    <t>Run 14: ROTUS WWTP.NPV Investment[NoCapture, WWTP0to1, NoWTE, small]</t>
  </si>
  <si>
    <t>Run 15: ROTUS WWTP.NPV Investment[NoCapture, WWTP0to1, NoWTE, small]</t>
  </si>
  <si>
    <t>Run 16: ROTUS WWTP.NPV Investment[NoCapture, WWTP0to1, NoWTE, small]</t>
  </si>
  <si>
    <t>Run 17: ROTUS WWTP.NPV Investment[NoCapture, WWTP0to1, NoWTE, small]</t>
  </si>
  <si>
    <t>Run 18: ROTUS WWTP.NPV Investment[NoCapture, WWTP0to1, NoWTE, small]</t>
  </si>
  <si>
    <t>Run 19: ROTUS WWTP.NPV Investment[NoCapture, WWTP0to1, NoWTE, small]</t>
  </si>
  <si>
    <t>Run 20: ROTUS WWTP.NPV Investment[NoCapture, WWTP0to1, NoWTE, small]</t>
  </si>
  <si>
    <t>Run 21: ROTUS WWTP.NPV Investment[NoCapture, WWTP0to1, NoWTE, small]</t>
  </si>
  <si>
    <t>Run 22: ROTUS WWTP.NPV Investment[NoCapture, WWTP0to1, NoWTE, small]</t>
  </si>
  <si>
    <t>Run 23: ROTUS WWTP.NPV Investment[NoCapture, WWTP0to1, NoWTE, small]</t>
  </si>
  <si>
    <t>Run 24: ROTUS WWTP.NPV Investment[NoCapture, WWTP0to1, NoWTE, small]</t>
  </si>
  <si>
    <t>Run 25: ROTUS WWTP.NPV Investment[NoCapture, WWTP0to1, NoWTE, small]</t>
  </si>
  <si>
    <t>Run 26: ROTUS WWTP.NPV Investment[NoCapture, WWTP0to1, NoWTE, small]</t>
  </si>
  <si>
    <t>Run 27: ROTUS WWTP.NPV Investment[NoCapture, WWTP0to1, NoWTE, small]</t>
  </si>
  <si>
    <t>Run 28: ROTUS WWTP.NPV Investment[NoCapture, WWTP0to1, NoWTE, small]</t>
  </si>
  <si>
    <t>Run 29: ROTUS WWTP.NPV Investment[NoCapture, WWTP0to1, NoWTE, small]</t>
  </si>
  <si>
    <t>Run 30: ROTUS WWTP.NPV Investment[NoCapture, WWTP0to1, NoWTE, small]</t>
  </si>
  <si>
    <t>Run 31: ROTUS WWTP.NPV Investment[NoCapture, WWTP0to1, NoWTE, small]</t>
  </si>
  <si>
    <t>Run 32: ROTUS WWTP.NPV Investment[NoCapture, WWTP0to1, NoWTE, small]</t>
  </si>
  <si>
    <t>Run 33: ROTUS WWTP.NPV Investment[NoCapture, WWTP0to1, NoWTE, small]</t>
  </si>
  <si>
    <t>Run 34: ROTUS WWTP.NPV Investment[NoCapture, WWTP0to1, NoWTE, small]</t>
  </si>
  <si>
    <t>Run 35: ROTUS WWTP.NPV Investment[NoCapture, WWTP0to1, NoWTE, small]</t>
  </si>
  <si>
    <t>Run 36: ROTUS WWTP.NPV Investment[NoCapture, WWTP0to1, NoWTE, small]</t>
  </si>
  <si>
    <t>Run 37: ROTUS WWTP.NPV Investment[NoCapture, WWTP0to1, NoWTE, small]</t>
  </si>
  <si>
    <t>Run 38: ROTUS WWTP.NPV Investment[NoCapture, WWTP0to1, NoWTE, small]</t>
  </si>
  <si>
    <t>Run 39: ROTUS WWTP.NPV Investment[NoCapture, WWTP0to1, NoWTE, small]</t>
  </si>
  <si>
    <t>Run 40: ROTUS WWTP.NPV Investment[NoCapture, WWTP0to1, NoWTE, small]</t>
  </si>
  <si>
    <t>Run 41: ROTUS WWTP.NPV Investment[NoCapture, WWTP0to1, NoWTE, small]</t>
  </si>
  <si>
    <t>Run 42: ROTUS WWTP.NPV Investment[NoCapture, WWTP0to1, NoWTE, small]</t>
  </si>
  <si>
    <t>Run 43: ROTUS WWTP.NPV Investment[NoCapture, WWTP0to1, NoWTE, small]</t>
  </si>
  <si>
    <t>Run 44: ROTUS WWTP.NPV Investment[NoCapture, WWTP0to1, NoWTE, small]</t>
  </si>
  <si>
    <t>Run 1: ROTUS WWTP.NPV Investment[NoCapture, WWTP0to1, NoWTE, medium]</t>
  </si>
  <si>
    <t>Run 2: ROTUS WWTP.NPV Investment[NoCapture, WWTP0to1, NoWTE, medium]</t>
  </si>
  <si>
    <t>Run 3: ROTUS WWTP.NPV Investment[NoCapture, WWTP0to1, NoWTE, medium]</t>
  </si>
  <si>
    <t>Run 4: ROTUS WWTP.NPV Investment[NoCapture, WWTP0to1, NoWTE, medium]</t>
  </si>
  <si>
    <t>Run 5: ROTUS WWTP.NPV Investment[NoCapture, WWTP0to1, NoWTE, medium]</t>
  </si>
  <si>
    <t>Run 6: ROTUS WWTP.NPV Investment[NoCapture, WWTP0to1, NoWTE, medium]</t>
  </si>
  <si>
    <t>Run 7: ROTUS WWTP.NPV Investment[NoCapture, WWTP0to1, NoWTE, medium]</t>
  </si>
  <si>
    <t>Run 8: ROTUS WWTP.NPV Investment[NoCapture, WWTP0to1, NoWTE, medium]</t>
  </si>
  <si>
    <t>Run 9: ROTUS WWTP.NPV Investment[NoCapture, WWTP0to1, NoWTE, medium]</t>
  </si>
  <si>
    <t>Run 10: ROTUS WWTP.NPV Investment[NoCapture, WWTP0to1, NoWTE, medium]</t>
  </si>
  <si>
    <t>Run 11: ROTUS WWTP.NPV Investment[NoCapture, WWTP0to1, NoWTE, medium]</t>
  </si>
  <si>
    <t>Run 12: ROTUS WWTP.NPV Investment[NoCapture, WWTP0to1, NoWTE, medium]</t>
  </si>
  <si>
    <t>Run 13: ROTUS WWTP.NPV Investment[NoCapture, WWTP0to1, NoWTE, medium]</t>
  </si>
  <si>
    <t>Run 14: ROTUS WWTP.NPV Investment[NoCapture, WWTP0to1, NoWTE, medium]</t>
  </si>
  <si>
    <t>Run 15: ROTUS WWTP.NPV Investment[NoCapture, WWTP0to1, NoWTE, medium]</t>
  </si>
  <si>
    <t>Run 16: ROTUS WWTP.NPV Investment[NoCapture, WWTP0to1, NoWTE, medium]</t>
  </si>
  <si>
    <t>Run 17: ROTUS WWTP.NPV Investment[NoCapture, WWTP0to1, NoWTE, medium]</t>
  </si>
  <si>
    <t>Run 18: ROTUS WWTP.NPV Investment[NoCapture, WWTP0to1, NoWTE, medium]</t>
  </si>
  <si>
    <t>Run 19: ROTUS WWTP.NPV Investment[NoCapture, WWTP0to1, NoWTE, medium]</t>
  </si>
  <si>
    <t>Run 20: ROTUS WWTP.NPV Investment[NoCapture, WWTP0to1, NoWTE, medium]</t>
  </si>
  <si>
    <t>Run 21: ROTUS WWTP.NPV Investment[NoCapture, WWTP0to1, NoWTE, medium]</t>
  </si>
  <si>
    <t>Run 22: ROTUS WWTP.NPV Investment[NoCapture, WWTP0to1, NoWTE, medium]</t>
  </si>
  <si>
    <t>Run 23: ROTUS WWTP.NPV Investment[NoCapture, WWTP0to1, NoWTE, medium]</t>
  </si>
  <si>
    <t>Run 24: ROTUS WWTP.NPV Investment[NoCapture, WWTP0to1, NoWTE, medium]</t>
  </si>
  <si>
    <t>Run 25: ROTUS WWTP.NPV Investment[NoCapture, WWTP0to1, NoWTE, medium]</t>
  </si>
  <si>
    <t>Run 26: ROTUS WWTP.NPV Investment[NoCapture, WWTP0to1, NoWTE, medium]</t>
  </si>
  <si>
    <t>Run 27: ROTUS WWTP.NPV Investment[NoCapture, WWTP0to1, NoWTE, medium]</t>
  </si>
  <si>
    <t>Run 28: ROTUS WWTP.NPV Investment[NoCapture, WWTP0to1, NoWTE, medium]</t>
  </si>
  <si>
    <t>Run 29: ROTUS WWTP.NPV Investment[NoCapture, WWTP0to1, NoWTE, medium]</t>
  </si>
  <si>
    <t>Run 30: ROTUS WWTP.NPV Investment[NoCapture, WWTP0to1, NoWTE, medium]</t>
  </si>
  <si>
    <t>Run 31: ROTUS WWTP.NPV Investment[NoCapture, WWTP0to1, NoWTE, medium]</t>
  </si>
  <si>
    <t>Run 32: ROTUS WWTP.NPV Investment[NoCapture, WWTP0to1, NoWTE, medium]</t>
  </si>
  <si>
    <t>Run 33: ROTUS WWTP.NPV Investment[NoCapture, WWTP0to1, NoWTE, medium]</t>
  </si>
  <si>
    <t>Run 34: ROTUS WWTP.NPV Investment[NoCapture, WWTP0to1, NoWTE, medium]</t>
  </si>
  <si>
    <t>Run 35: ROTUS WWTP.NPV Investment[NoCapture, WWTP0to1, NoWTE, medium]</t>
  </si>
  <si>
    <t>Run 36: ROTUS WWTP.NPV Investment[NoCapture, WWTP0to1, NoWTE, medium]</t>
  </si>
  <si>
    <t>Run 37: ROTUS WWTP.NPV Investment[NoCapture, WWTP0to1, NoWTE, medium]</t>
  </si>
  <si>
    <t>Run 38: ROTUS WWTP.NPV Investment[NoCapture, WWTP0to1, NoWTE, medium]</t>
  </si>
  <si>
    <t>Run 39: ROTUS WWTP.NPV Investment[NoCapture, WWTP0to1, NoWTE, medium]</t>
  </si>
  <si>
    <t>Run 40: ROTUS WWTP.NPV Investment[NoCapture, WWTP0to1, NoWTE, medium]</t>
  </si>
  <si>
    <t>Run 41: ROTUS WWTP.NPV Investment[NoCapture, WWTP0to1, NoWTE, medium]</t>
  </si>
  <si>
    <t>Run 42: ROTUS WWTP.NPV Investment[NoCapture, WWTP0to1, NoWTE, medium]</t>
  </si>
  <si>
    <t>Run 43: ROTUS WWTP.NPV Investment[NoCapture, WWTP0to1, NoWTE, medium]</t>
  </si>
  <si>
    <t>Run 44: ROTUS WWTP.NPV Investment[NoCapture, WWTP0to1, NoWTE, medium]</t>
  </si>
  <si>
    <t>Run 1: ROTUS WWTP.NPV Investment[NoCapture, WWTP0to1, NoWTE, large]</t>
  </si>
  <si>
    <t>Run 2: ROTUS WWTP.NPV Investment[NoCapture, WWTP0to1, NoWTE, large]</t>
  </si>
  <si>
    <t>Run 3: ROTUS WWTP.NPV Investment[NoCapture, WWTP0to1, NoWTE, large]</t>
  </si>
  <si>
    <t>Run 4: ROTUS WWTP.NPV Investment[NoCapture, WWTP0to1, NoWTE, large]</t>
  </si>
  <si>
    <t>Run 5: ROTUS WWTP.NPV Investment[NoCapture, WWTP0to1, NoWTE, large]</t>
  </si>
  <si>
    <t>Run 6: ROTUS WWTP.NPV Investment[NoCapture, WWTP0to1, NoWTE, large]</t>
  </si>
  <si>
    <t>Run 7: ROTUS WWTP.NPV Investment[NoCapture, WWTP0to1, NoWTE, large]</t>
  </si>
  <si>
    <t>Run 8: ROTUS WWTP.NPV Investment[NoCapture, WWTP0to1, NoWTE, large]</t>
  </si>
  <si>
    <t>Run 9: ROTUS WWTP.NPV Investment[NoCapture, WWTP0to1, NoWTE, large]</t>
  </si>
  <si>
    <t>Run 10: ROTUS WWTP.NPV Investment[NoCapture, WWTP0to1, NoWTE, large]</t>
  </si>
  <si>
    <t>Run 11: ROTUS WWTP.NPV Investment[NoCapture, WWTP0to1, NoWTE, large]</t>
  </si>
  <si>
    <t>Run 12: ROTUS WWTP.NPV Investment[NoCapture, WWTP0to1, NoWTE, large]</t>
  </si>
  <si>
    <t>Run 13: ROTUS WWTP.NPV Investment[NoCapture, WWTP0to1, NoWTE, large]</t>
  </si>
  <si>
    <t>Run 14: ROTUS WWTP.NPV Investment[NoCapture, WWTP0to1, NoWTE, large]</t>
  </si>
  <si>
    <t>Run 15: ROTUS WWTP.NPV Investment[NoCapture, WWTP0to1, NoWTE, large]</t>
  </si>
  <si>
    <t>Run 16: ROTUS WWTP.NPV Investment[NoCapture, WWTP0to1, NoWTE, large]</t>
  </si>
  <si>
    <t>Run 17: ROTUS WWTP.NPV Investment[NoCapture, WWTP0to1, NoWTE, large]</t>
  </si>
  <si>
    <t>Run 18: ROTUS WWTP.NPV Investment[NoCapture, WWTP0to1, NoWTE, large]</t>
  </si>
  <si>
    <t>Run 19: ROTUS WWTP.NPV Investment[NoCapture, WWTP0to1, NoWTE, large]</t>
  </si>
  <si>
    <t>Run 20: ROTUS WWTP.NPV Investment[NoCapture, WWTP0to1, NoWTE, large]</t>
  </si>
  <si>
    <t>Run 21: ROTUS WWTP.NPV Investment[NoCapture, WWTP0to1, NoWTE, large]</t>
  </si>
  <si>
    <t>Run 22: ROTUS WWTP.NPV Investment[NoCapture, WWTP0to1, NoWTE, large]</t>
  </si>
  <si>
    <t>Run 23: ROTUS WWTP.NPV Investment[NoCapture, WWTP0to1, NoWTE, large]</t>
  </si>
  <si>
    <t>Run 24: ROTUS WWTP.NPV Investment[NoCapture, WWTP0to1, NoWTE, large]</t>
  </si>
  <si>
    <t>Run 25: ROTUS WWTP.NPV Investment[NoCapture, WWTP0to1, NoWTE, large]</t>
  </si>
  <si>
    <t>Run 26: ROTUS WWTP.NPV Investment[NoCapture, WWTP0to1, NoWTE, large]</t>
  </si>
  <si>
    <t>Run 27: ROTUS WWTP.NPV Investment[NoCapture, WWTP0to1, NoWTE, large]</t>
  </si>
  <si>
    <t>Run 28: ROTUS WWTP.NPV Investment[NoCapture, WWTP0to1, NoWTE, large]</t>
  </si>
  <si>
    <t>Run 29: ROTUS WWTP.NPV Investment[NoCapture, WWTP0to1, NoWTE, large]</t>
  </si>
  <si>
    <t>Run 30: ROTUS WWTP.NPV Investment[NoCapture, WWTP0to1, NoWTE, large]</t>
  </si>
  <si>
    <t>Run 31: ROTUS WWTP.NPV Investment[NoCapture, WWTP0to1, NoWTE, large]</t>
  </si>
  <si>
    <t>Run 32: ROTUS WWTP.NPV Investment[NoCapture, WWTP0to1, NoWTE, large]</t>
  </si>
  <si>
    <t>Run 33: ROTUS WWTP.NPV Investment[NoCapture, WWTP0to1, NoWTE, large]</t>
  </si>
  <si>
    <t>Run 34: ROTUS WWTP.NPV Investment[NoCapture, WWTP0to1, NoWTE, large]</t>
  </si>
  <si>
    <t>Run 35: ROTUS WWTP.NPV Investment[NoCapture, WWTP0to1, NoWTE, large]</t>
  </si>
  <si>
    <t>Run 36: ROTUS WWTP.NPV Investment[NoCapture, WWTP0to1, NoWTE, large]</t>
  </si>
  <si>
    <t>Run 37: ROTUS WWTP.NPV Investment[NoCapture, WWTP0to1, NoWTE, large]</t>
  </si>
  <si>
    <t>Run 38: ROTUS WWTP.NPV Investment[NoCapture, WWTP0to1, NoWTE, large]</t>
  </si>
  <si>
    <t>Run 39: ROTUS WWTP.NPV Investment[NoCapture, WWTP0to1, NoWTE, large]</t>
  </si>
  <si>
    <t>Run 40: ROTUS WWTP.NPV Investment[NoCapture, WWTP0to1, NoWTE, large]</t>
  </si>
  <si>
    <t>Run 41: ROTUS WWTP.NPV Investment[NoCapture, WWTP0to1, NoWTE, large]</t>
  </si>
  <si>
    <t>Run 42: ROTUS WWTP.NPV Investment[NoCapture, WWTP0to1, NoWTE, large]</t>
  </si>
  <si>
    <t>Run 43: ROTUS WWTP.NPV Investment[NoCapture, WWTP0to1, NoWTE, large]</t>
  </si>
  <si>
    <t>Run 44: ROTUS WWTP.NPV Investment[NoCapture, WWTP0to1, NoWTE, large]</t>
  </si>
  <si>
    <t>Run 1: ROTUS WWTP.NPV Investment[NoCapture, WWTP0to1, CF, small]</t>
  </si>
  <si>
    <t>Run 2: ROTUS WWTP.NPV Investment[NoCapture, WWTP0to1, CF, small]</t>
  </si>
  <si>
    <t>Run 3: ROTUS WWTP.NPV Investment[NoCapture, WWTP0to1, CF, small]</t>
  </si>
  <si>
    <t>Run 4: ROTUS WWTP.NPV Investment[NoCapture, WWTP0to1, CF, small]</t>
  </si>
  <si>
    <t>Run 5: ROTUS WWTP.NPV Investment[NoCapture, WWTP0to1, CF, small]</t>
  </si>
  <si>
    <t>Run 6: ROTUS WWTP.NPV Investment[NoCapture, WWTP0to1, CF, small]</t>
  </si>
  <si>
    <t>Run 7: ROTUS WWTP.NPV Investment[NoCapture, WWTP0to1, CF, small]</t>
  </si>
  <si>
    <t>Run 8: ROTUS WWTP.NPV Investment[NoCapture, WWTP0to1, CF, small]</t>
  </si>
  <si>
    <t>Run 9: ROTUS WWTP.NPV Investment[NoCapture, WWTP0to1, CF, small]</t>
  </si>
  <si>
    <t>Run 10: ROTUS WWTP.NPV Investment[NoCapture, WWTP0to1, CF, small]</t>
  </si>
  <si>
    <t>Run 11: ROTUS WWTP.NPV Investment[NoCapture, WWTP0to1, CF, small]</t>
  </si>
  <si>
    <t>Run 12: ROTUS WWTP.NPV Investment[NoCapture, WWTP0to1, CF, small]</t>
  </si>
  <si>
    <t>Run 13: ROTUS WWTP.NPV Investment[NoCapture, WWTP0to1, CF, small]</t>
  </si>
  <si>
    <t>Run 14: ROTUS WWTP.NPV Investment[NoCapture, WWTP0to1, CF, small]</t>
  </si>
  <si>
    <t>Run 15: ROTUS WWTP.NPV Investment[NoCapture, WWTP0to1, CF, small]</t>
  </si>
  <si>
    <t>Run 16: ROTUS WWTP.NPV Investment[NoCapture, WWTP0to1, CF, small]</t>
  </si>
  <si>
    <t>Run 17: ROTUS WWTP.NPV Investment[NoCapture, WWTP0to1, CF, small]</t>
  </si>
  <si>
    <t>Run 18: ROTUS WWTP.NPV Investment[NoCapture, WWTP0to1, CF, small]</t>
  </si>
  <si>
    <t>Run 19: ROTUS WWTP.NPV Investment[NoCapture, WWTP0to1, CF, small]</t>
  </si>
  <si>
    <t>Run 20: ROTUS WWTP.NPV Investment[NoCapture, WWTP0to1, CF, small]</t>
  </si>
  <si>
    <t>Run 21: ROTUS WWTP.NPV Investment[NoCapture, WWTP0to1, CF, small]</t>
  </si>
  <si>
    <t>Run 22: ROTUS WWTP.NPV Investment[NoCapture, WWTP0to1, CF, small]</t>
  </si>
  <si>
    <t>Run 23: ROTUS WWTP.NPV Investment[NoCapture, WWTP0to1, CF, small]</t>
  </si>
  <si>
    <t>Run 24: ROTUS WWTP.NPV Investment[NoCapture, WWTP0to1, CF, small]</t>
  </si>
  <si>
    <t>Run 25: ROTUS WWTP.NPV Investment[NoCapture, WWTP0to1, CF, small]</t>
  </si>
  <si>
    <t>Run 26: ROTUS WWTP.NPV Investment[NoCapture, WWTP0to1, CF, small]</t>
  </si>
  <si>
    <t>Run 27: ROTUS WWTP.NPV Investment[NoCapture, WWTP0to1, CF, small]</t>
  </si>
  <si>
    <t>Run 28: ROTUS WWTP.NPV Investment[NoCapture, WWTP0to1, CF, small]</t>
  </si>
  <si>
    <t>Run 29: ROTUS WWTP.NPV Investment[NoCapture, WWTP0to1, CF, small]</t>
  </si>
  <si>
    <t>Run 30: ROTUS WWTP.NPV Investment[NoCapture, WWTP0to1, CF, small]</t>
  </si>
  <si>
    <t>Run 31: ROTUS WWTP.NPV Investment[NoCapture, WWTP0to1, CF, small]</t>
  </si>
  <si>
    <t>Run 32: ROTUS WWTP.NPV Investment[NoCapture, WWTP0to1, CF, small]</t>
  </si>
  <si>
    <t>Run 33: ROTUS WWTP.NPV Investment[NoCapture, WWTP0to1, CF, small]</t>
  </si>
  <si>
    <t>Run 34: ROTUS WWTP.NPV Investment[NoCapture, WWTP0to1, CF, small]</t>
  </si>
  <si>
    <t>Run 35: ROTUS WWTP.NPV Investment[NoCapture, WWTP0to1, CF, small]</t>
  </si>
  <si>
    <t>Run 36: ROTUS WWTP.NPV Investment[NoCapture, WWTP0to1, CF, small]</t>
  </si>
  <si>
    <t>Run 37: ROTUS WWTP.NPV Investment[NoCapture, WWTP0to1, CF, small]</t>
  </si>
  <si>
    <t>Run 38: ROTUS WWTP.NPV Investment[NoCapture, WWTP0to1, CF, small]</t>
  </si>
  <si>
    <t>Run 39: ROTUS WWTP.NPV Investment[NoCapture, WWTP0to1, CF, small]</t>
  </si>
  <si>
    <t>Run 40: ROTUS WWTP.NPV Investment[NoCapture, WWTP0to1, CF, small]</t>
  </si>
  <si>
    <t>Run 41: ROTUS WWTP.NPV Investment[NoCapture, WWTP0to1, CF, small]</t>
  </si>
  <si>
    <t>Run 42: ROTUS WWTP.NPV Investment[NoCapture, WWTP0to1, CF, small]</t>
  </si>
  <si>
    <t>Run 43: ROTUS WWTP.NPV Investment[NoCapture, WWTP0to1, CF, small]</t>
  </si>
  <si>
    <t>Run 44: ROTUS WWTP.NPV Investment[NoCapture, WWTP0to1, CF, small]</t>
  </si>
  <si>
    <t>Run 1: ROTUS WWTP.NPV Investment[NoCapture, WWTP0to1, CF, medium]</t>
  </si>
  <si>
    <t>Run 2: ROTUS WWTP.NPV Investment[NoCapture, WWTP0to1, CF, medium]</t>
  </si>
  <si>
    <t>Run 3: ROTUS WWTP.NPV Investment[NoCapture, WWTP0to1, CF, medium]</t>
  </si>
  <si>
    <t>Run 4: ROTUS WWTP.NPV Investment[NoCapture, WWTP0to1, CF, medium]</t>
  </si>
  <si>
    <t>Run 5: ROTUS WWTP.NPV Investment[NoCapture, WWTP0to1, CF, medium]</t>
  </si>
  <si>
    <t>Run 6: ROTUS WWTP.NPV Investment[NoCapture, WWTP0to1, CF, medium]</t>
  </si>
  <si>
    <t>Run 7: ROTUS WWTP.NPV Investment[NoCapture, WWTP0to1, CF, medium]</t>
  </si>
  <si>
    <t>Run 8: ROTUS WWTP.NPV Investment[NoCapture, WWTP0to1, CF, medium]</t>
  </si>
  <si>
    <t>Run 9: ROTUS WWTP.NPV Investment[NoCapture, WWTP0to1, CF, medium]</t>
  </si>
  <si>
    <t>Run 10: ROTUS WWTP.NPV Investment[NoCapture, WWTP0to1, CF, medium]</t>
  </si>
  <si>
    <t>Run 11: ROTUS WWTP.NPV Investment[NoCapture, WWTP0to1, CF, medium]</t>
  </si>
  <si>
    <t>Run 12: ROTUS WWTP.NPV Investment[NoCapture, WWTP0to1, CF, medium]</t>
  </si>
  <si>
    <t>Run 13: ROTUS WWTP.NPV Investment[NoCapture, WWTP0to1, CF, medium]</t>
  </si>
  <si>
    <t>Run 14: ROTUS WWTP.NPV Investment[NoCapture, WWTP0to1, CF, medium]</t>
  </si>
  <si>
    <t>Run 15: ROTUS WWTP.NPV Investment[NoCapture, WWTP0to1, CF, medium]</t>
  </si>
  <si>
    <t>Run 16: ROTUS WWTP.NPV Investment[NoCapture, WWTP0to1, CF, medium]</t>
  </si>
  <si>
    <t>Run 17: ROTUS WWTP.NPV Investment[NoCapture, WWTP0to1, CF, medium]</t>
  </si>
  <si>
    <t>Run 18: ROTUS WWTP.NPV Investment[NoCapture, WWTP0to1, CF, medium]</t>
  </si>
  <si>
    <t>Run 19: ROTUS WWTP.NPV Investment[NoCapture, WWTP0to1, CF, medium]</t>
  </si>
  <si>
    <t>Run 20: ROTUS WWTP.NPV Investment[NoCapture, WWTP0to1, CF, medium]</t>
  </si>
  <si>
    <t>Run 21: ROTUS WWTP.NPV Investment[NoCapture, WWTP0to1, CF, medium]</t>
  </si>
  <si>
    <t>Run 22: ROTUS WWTP.NPV Investment[NoCapture, WWTP0to1, CF, medium]</t>
  </si>
  <si>
    <t>Run 23: ROTUS WWTP.NPV Investment[NoCapture, WWTP0to1, CF, medium]</t>
  </si>
  <si>
    <t>Run 24: ROTUS WWTP.NPV Investment[NoCapture, WWTP0to1, CF, medium]</t>
  </si>
  <si>
    <t>Run 25: ROTUS WWTP.NPV Investment[NoCapture, WWTP0to1, CF, medium]</t>
  </si>
  <si>
    <t>Run 26: ROTUS WWTP.NPV Investment[NoCapture, WWTP0to1, CF, medium]</t>
  </si>
  <si>
    <t>Run 27: ROTUS WWTP.NPV Investment[NoCapture, WWTP0to1, CF, medium]</t>
  </si>
  <si>
    <t>Run 28: ROTUS WWTP.NPV Investment[NoCapture, WWTP0to1, CF, medium]</t>
  </si>
  <si>
    <t>Run 29: ROTUS WWTP.NPV Investment[NoCapture, WWTP0to1, CF, medium]</t>
  </si>
  <si>
    <t>Run 30: ROTUS WWTP.NPV Investment[NoCapture, WWTP0to1, CF, medium]</t>
  </si>
  <si>
    <t>Run 31: ROTUS WWTP.NPV Investment[NoCapture, WWTP0to1, CF, medium]</t>
  </si>
  <si>
    <t>Run 32: ROTUS WWTP.NPV Investment[NoCapture, WWTP0to1, CF, medium]</t>
  </si>
  <si>
    <t>Run 33: ROTUS WWTP.NPV Investment[NoCapture, WWTP0to1, CF, medium]</t>
  </si>
  <si>
    <t>Run 34: ROTUS WWTP.NPV Investment[NoCapture, WWTP0to1, CF, medium]</t>
  </si>
  <si>
    <t>Run 35: ROTUS WWTP.NPV Investment[NoCapture, WWTP0to1, CF, medium]</t>
  </si>
  <si>
    <t>Run 36: ROTUS WWTP.NPV Investment[NoCapture, WWTP0to1, CF, medium]</t>
  </si>
  <si>
    <t>Run 37: ROTUS WWTP.NPV Investment[NoCapture, WWTP0to1, CF, medium]</t>
  </si>
  <si>
    <t>Run 38: ROTUS WWTP.NPV Investment[NoCapture, WWTP0to1, CF, medium]</t>
  </si>
  <si>
    <t>Run 39: ROTUS WWTP.NPV Investment[NoCapture, WWTP0to1, CF, medium]</t>
  </si>
  <si>
    <t>Run 40: ROTUS WWTP.NPV Investment[NoCapture, WWTP0to1, CF, medium]</t>
  </si>
  <si>
    <t>Run 41: ROTUS WWTP.NPV Investment[NoCapture, WWTP0to1, CF, medium]</t>
  </si>
  <si>
    <t>Run 42: ROTUS WWTP.NPV Investment[NoCapture, WWTP0to1, CF, medium]</t>
  </si>
  <si>
    <t>Run 43: ROTUS WWTP.NPV Investment[NoCapture, WWTP0to1, CF, medium]</t>
  </si>
  <si>
    <t>Run 44: ROTUS WWTP.NPV Investment[NoCapture, WWTP0to1, CF, medium]</t>
  </si>
  <si>
    <t>Run 1: ROTUS WWTP.NPV Investment[NoCapture, WWTP0to1, CF, large]</t>
  </si>
  <si>
    <t>Run 2: ROTUS WWTP.NPV Investment[NoCapture, WWTP0to1, CF, large]</t>
  </si>
  <si>
    <t>Run 3: ROTUS WWTP.NPV Investment[NoCapture, WWTP0to1, CF, large]</t>
  </si>
  <si>
    <t>Run 4: ROTUS WWTP.NPV Investment[NoCapture, WWTP0to1, CF, large]</t>
  </si>
  <si>
    <t>Run 5: ROTUS WWTP.NPV Investment[NoCapture, WWTP0to1, CF, large]</t>
  </si>
  <si>
    <t>Run 6: ROTUS WWTP.NPV Investment[NoCapture, WWTP0to1, CF, large]</t>
  </si>
  <si>
    <t>Run 7: ROTUS WWTP.NPV Investment[NoCapture, WWTP0to1, CF, large]</t>
  </si>
  <si>
    <t>Run 8: ROTUS WWTP.NPV Investment[NoCapture, WWTP0to1, CF, large]</t>
  </si>
  <si>
    <t>Run 9: ROTUS WWTP.NPV Investment[NoCapture, WWTP0to1, CF, large]</t>
  </si>
  <si>
    <t>Run 10: ROTUS WWTP.NPV Investment[NoCapture, WWTP0to1, CF, large]</t>
  </si>
  <si>
    <t>Run 11: ROTUS WWTP.NPV Investment[NoCapture, WWTP0to1, CF, large]</t>
  </si>
  <si>
    <t>Run 12: ROTUS WWTP.NPV Investment[NoCapture, WWTP0to1, CF, large]</t>
  </si>
  <si>
    <t>Run 13: ROTUS WWTP.NPV Investment[NoCapture, WWTP0to1, CF, large]</t>
  </si>
  <si>
    <t>Run 14: ROTUS WWTP.NPV Investment[NoCapture, WWTP0to1, CF, large]</t>
  </si>
  <si>
    <t>Run 15: ROTUS WWTP.NPV Investment[NoCapture, WWTP0to1, CF, large]</t>
  </si>
  <si>
    <t>Run 16: ROTUS WWTP.NPV Investment[NoCapture, WWTP0to1, CF, large]</t>
  </si>
  <si>
    <t>Run 17: ROTUS WWTP.NPV Investment[NoCapture, WWTP0to1, CF, large]</t>
  </si>
  <si>
    <t>Run 18: ROTUS WWTP.NPV Investment[NoCapture, WWTP0to1, CF, large]</t>
  </si>
  <si>
    <t>Run 19: ROTUS WWTP.NPV Investment[NoCapture, WWTP0to1, CF, large]</t>
  </si>
  <si>
    <t>Run 20: ROTUS WWTP.NPV Investment[NoCapture, WWTP0to1, CF, large]</t>
  </si>
  <si>
    <t>Run 21: ROTUS WWTP.NPV Investment[NoCapture, WWTP0to1, CF, large]</t>
  </si>
  <si>
    <t>Run 22: ROTUS WWTP.NPV Investment[NoCapture, WWTP0to1, CF, large]</t>
  </si>
  <si>
    <t>Run 23: ROTUS WWTP.NPV Investment[NoCapture, WWTP0to1, CF, large]</t>
  </si>
  <si>
    <t>Run 24: ROTUS WWTP.NPV Investment[NoCapture, WWTP0to1, CF, large]</t>
  </si>
  <si>
    <t>Run 25: ROTUS WWTP.NPV Investment[NoCapture, WWTP0to1, CF, large]</t>
  </si>
  <si>
    <t>Run 26: ROTUS WWTP.NPV Investment[NoCapture, WWTP0to1, CF, large]</t>
  </si>
  <si>
    <t>Run 27: ROTUS WWTP.NPV Investment[NoCapture, WWTP0to1, CF, large]</t>
  </si>
  <si>
    <t>Run 28: ROTUS WWTP.NPV Investment[NoCapture, WWTP0to1, CF, large]</t>
  </si>
  <si>
    <t>Run 29: ROTUS WWTP.NPV Investment[NoCapture, WWTP0to1, CF, large]</t>
  </si>
  <si>
    <t>Run 30: ROTUS WWTP.NPV Investment[NoCapture, WWTP0to1, CF, large]</t>
  </si>
  <si>
    <t>Run 31: ROTUS WWTP.NPV Investment[NoCapture, WWTP0to1, CF, large]</t>
  </si>
  <si>
    <t>Run 32: ROTUS WWTP.NPV Investment[NoCapture, WWTP0to1, CF, large]</t>
  </si>
  <si>
    <t>Run 33: ROTUS WWTP.NPV Investment[NoCapture, WWTP0to1, CF, large]</t>
  </si>
  <si>
    <t>Run 34: ROTUS WWTP.NPV Investment[NoCapture, WWTP0to1, CF, large]</t>
  </si>
  <si>
    <t>Run 35: ROTUS WWTP.NPV Investment[NoCapture, WWTP0to1, CF, large]</t>
  </si>
  <si>
    <t>Run 36: ROTUS WWTP.NPV Investment[NoCapture, WWTP0to1, CF, large]</t>
  </si>
  <si>
    <t>Run 37: ROTUS WWTP.NPV Investment[NoCapture, WWTP0to1, CF, large]</t>
  </si>
  <si>
    <t>Run 38: ROTUS WWTP.NPV Investment[NoCapture, WWTP0to1, CF, large]</t>
  </si>
  <si>
    <t>Run 39: ROTUS WWTP.NPV Investment[NoCapture, WWTP0to1, CF, large]</t>
  </si>
  <si>
    <t>Run 40: ROTUS WWTP.NPV Investment[NoCapture, WWTP0to1, CF, large]</t>
  </si>
  <si>
    <t>Run 41: ROTUS WWTP.NPV Investment[NoCapture, WWTP0to1, CF, large]</t>
  </si>
  <si>
    <t>Run 42: ROTUS WWTP.NPV Investment[NoCapture, WWTP0to1, CF, large]</t>
  </si>
  <si>
    <t>Run 43: ROTUS WWTP.NPV Investment[NoCapture, WWTP0to1, CF, large]</t>
  </si>
  <si>
    <t>Run 44: ROTUS WWTP.NPV Investment[NoCapture, WWTP0to1, CF, large]</t>
  </si>
  <si>
    <t>Run 1: ROTUS WWTP.NPV Investment[NoCapture, WWTP0to1, Elec, small]</t>
  </si>
  <si>
    <t>Run 2: ROTUS WWTP.NPV Investment[NoCapture, WWTP0to1, Elec, small]</t>
  </si>
  <si>
    <t>Run 3: ROTUS WWTP.NPV Investment[NoCapture, WWTP0to1, Elec, small]</t>
  </si>
  <si>
    <t>Run 4: ROTUS WWTP.NPV Investment[NoCapture, WWTP0to1, Elec, small]</t>
  </si>
  <si>
    <t>Run 5: ROTUS WWTP.NPV Investment[NoCapture, WWTP0to1, Elec, small]</t>
  </si>
  <si>
    <t>Run 6: ROTUS WWTP.NPV Investment[NoCapture, WWTP0to1, Elec, small]</t>
  </si>
  <si>
    <t>Run 7: ROTUS WWTP.NPV Investment[NoCapture, WWTP0to1, Elec, small]</t>
  </si>
  <si>
    <t>Run 8: ROTUS WWTP.NPV Investment[NoCapture, WWTP0to1, Elec, small]</t>
  </si>
  <si>
    <t>Run 9: ROTUS WWTP.NPV Investment[NoCapture, WWTP0to1, Elec, small]</t>
  </si>
  <si>
    <t>Run 10: ROTUS WWTP.NPV Investment[NoCapture, WWTP0to1, Elec, small]</t>
  </si>
  <si>
    <t>Run 11: ROTUS WWTP.NPV Investment[NoCapture, WWTP0to1, Elec, small]</t>
  </si>
  <si>
    <t>Run 12: ROTUS WWTP.NPV Investment[NoCapture, WWTP0to1, Elec, small]</t>
  </si>
  <si>
    <t>Run 13: ROTUS WWTP.NPV Investment[NoCapture, WWTP0to1, Elec, small]</t>
  </si>
  <si>
    <t>Run 14: ROTUS WWTP.NPV Investment[NoCapture, WWTP0to1, Elec, small]</t>
  </si>
  <si>
    <t>Run 15: ROTUS WWTP.NPV Investment[NoCapture, WWTP0to1, Elec, small]</t>
  </si>
  <si>
    <t>Run 16: ROTUS WWTP.NPV Investment[NoCapture, WWTP0to1, Elec, small]</t>
  </si>
  <si>
    <t>Run 17: ROTUS WWTP.NPV Investment[NoCapture, WWTP0to1, Elec, small]</t>
  </si>
  <si>
    <t>Run 18: ROTUS WWTP.NPV Investment[NoCapture, WWTP0to1, Elec, small]</t>
  </si>
  <si>
    <t>Run 19: ROTUS WWTP.NPV Investment[NoCapture, WWTP0to1, Elec, small]</t>
  </si>
  <si>
    <t>Run 20: ROTUS WWTP.NPV Investment[NoCapture, WWTP0to1, Elec, small]</t>
  </si>
  <si>
    <t>Run 21: ROTUS WWTP.NPV Investment[NoCapture, WWTP0to1, Elec, small]</t>
  </si>
  <si>
    <t>Run 22: ROTUS WWTP.NPV Investment[NoCapture, WWTP0to1, Elec, small]</t>
  </si>
  <si>
    <t>Run 23: ROTUS WWTP.NPV Investment[NoCapture, WWTP0to1, Elec, small]</t>
  </si>
  <si>
    <t>Run 24: ROTUS WWTP.NPV Investment[NoCapture, WWTP0to1, Elec, small]</t>
  </si>
  <si>
    <t>Run 25: ROTUS WWTP.NPV Investment[NoCapture, WWTP0to1, Elec, small]</t>
  </si>
  <si>
    <t>Run 26: ROTUS WWTP.NPV Investment[NoCapture, WWTP0to1, Elec, small]</t>
  </si>
  <si>
    <t>Run 27: ROTUS WWTP.NPV Investment[NoCapture, WWTP0to1, Elec, small]</t>
  </si>
  <si>
    <t>Run 28: ROTUS WWTP.NPV Investment[NoCapture, WWTP0to1, Elec, small]</t>
  </si>
  <si>
    <t>Run 29: ROTUS WWTP.NPV Investment[NoCapture, WWTP0to1, Elec, small]</t>
  </si>
  <si>
    <t>Run 30: ROTUS WWTP.NPV Investment[NoCapture, WWTP0to1, Elec, small]</t>
  </si>
  <si>
    <t>Run 31: ROTUS WWTP.NPV Investment[NoCapture, WWTP0to1, Elec, small]</t>
  </si>
  <si>
    <t>Run 32: ROTUS WWTP.NPV Investment[NoCapture, WWTP0to1, Elec, small]</t>
  </si>
  <si>
    <t>Run 33: ROTUS WWTP.NPV Investment[NoCapture, WWTP0to1, Elec, small]</t>
  </si>
  <si>
    <t>Run 34: ROTUS WWTP.NPV Investment[NoCapture, WWTP0to1, Elec, small]</t>
  </si>
  <si>
    <t>Run 35: ROTUS WWTP.NPV Investment[NoCapture, WWTP0to1, Elec, small]</t>
  </si>
  <si>
    <t>Run 36: ROTUS WWTP.NPV Investment[NoCapture, WWTP0to1, Elec, small]</t>
  </si>
  <si>
    <t>Run 37: ROTUS WWTP.NPV Investment[NoCapture, WWTP0to1, Elec, small]</t>
  </si>
  <si>
    <t>Run 38: ROTUS WWTP.NPV Investment[NoCapture, WWTP0to1, Elec, small]</t>
  </si>
  <si>
    <t>Run 39: ROTUS WWTP.NPV Investment[NoCapture, WWTP0to1, Elec, small]</t>
  </si>
  <si>
    <t>Run 40: ROTUS WWTP.NPV Investment[NoCapture, WWTP0to1, Elec, small]</t>
  </si>
  <si>
    <t>Run 41: ROTUS WWTP.NPV Investment[NoCapture, WWTP0to1, Elec, small]</t>
  </si>
  <si>
    <t>Run 42: ROTUS WWTP.NPV Investment[NoCapture, WWTP0to1, Elec, small]</t>
  </si>
  <si>
    <t>Run 43: ROTUS WWTP.NPV Investment[NoCapture, WWTP0to1, Elec, small]</t>
  </si>
  <si>
    <t>Run 44: ROTUS WWTP.NPV Investment[NoCapture, WWTP0to1, Elec, small]</t>
  </si>
  <si>
    <t>Run 1: ROTUS WWTP.NPV Investment[NoCapture, WWTP0to1, Elec, medium]</t>
  </si>
  <si>
    <t>Run 2: ROTUS WWTP.NPV Investment[NoCapture, WWTP0to1, Elec, medium]</t>
  </si>
  <si>
    <t>Run 3: ROTUS WWTP.NPV Investment[NoCapture, WWTP0to1, Elec, medium]</t>
  </si>
  <si>
    <t>Run 4: ROTUS WWTP.NPV Investment[NoCapture, WWTP0to1, Elec, medium]</t>
  </si>
  <si>
    <t>Run 5: ROTUS WWTP.NPV Investment[NoCapture, WWTP0to1, Elec, medium]</t>
  </si>
  <si>
    <t>Run 6: ROTUS WWTP.NPV Investment[NoCapture, WWTP0to1, Elec, medium]</t>
  </si>
  <si>
    <t>Run 7: ROTUS WWTP.NPV Investment[NoCapture, WWTP0to1, Elec, medium]</t>
  </si>
  <si>
    <t>Run 8: ROTUS WWTP.NPV Investment[NoCapture, WWTP0to1, Elec, medium]</t>
  </si>
  <si>
    <t>Run 9: ROTUS WWTP.NPV Investment[NoCapture, WWTP0to1, Elec, medium]</t>
  </si>
  <si>
    <t>Run 10: ROTUS WWTP.NPV Investment[NoCapture, WWTP0to1, Elec, medium]</t>
  </si>
  <si>
    <t>Run 11: ROTUS WWTP.NPV Investment[NoCapture, WWTP0to1, Elec, medium]</t>
  </si>
  <si>
    <t>Run 12: ROTUS WWTP.NPV Investment[NoCapture, WWTP0to1, Elec, medium]</t>
  </si>
  <si>
    <t>Run 13: ROTUS WWTP.NPV Investment[NoCapture, WWTP0to1, Elec, medium]</t>
  </si>
  <si>
    <t>Run 14: ROTUS WWTP.NPV Investment[NoCapture, WWTP0to1, Elec, medium]</t>
  </si>
  <si>
    <t>Run 15: ROTUS WWTP.NPV Investment[NoCapture, WWTP0to1, Elec, medium]</t>
  </si>
  <si>
    <t>Run 16: ROTUS WWTP.NPV Investment[NoCapture, WWTP0to1, Elec, medium]</t>
  </si>
  <si>
    <t>Run 17: ROTUS WWTP.NPV Investment[NoCapture, WWTP0to1, Elec, medium]</t>
  </si>
  <si>
    <t>Run 18: ROTUS WWTP.NPV Investment[NoCapture, WWTP0to1, Elec, medium]</t>
  </si>
  <si>
    <t>Run 19: ROTUS WWTP.NPV Investment[NoCapture, WWTP0to1, Elec, medium]</t>
  </si>
  <si>
    <t>Run 20: ROTUS WWTP.NPV Investment[NoCapture, WWTP0to1, Elec, medium]</t>
  </si>
  <si>
    <t>Run 21: ROTUS WWTP.NPV Investment[NoCapture, WWTP0to1, Elec, medium]</t>
  </si>
  <si>
    <t>Run 22: ROTUS WWTP.NPV Investment[NoCapture, WWTP0to1, Elec, medium]</t>
  </si>
  <si>
    <t>Run 23: ROTUS WWTP.NPV Investment[NoCapture, WWTP0to1, Elec, medium]</t>
  </si>
  <si>
    <t>Run 24: ROTUS WWTP.NPV Investment[NoCapture, WWTP0to1, Elec, medium]</t>
  </si>
  <si>
    <t>Run 25: ROTUS WWTP.NPV Investment[NoCapture, WWTP0to1, Elec, medium]</t>
  </si>
  <si>
    <t>Run 26: ROTUS WWTP.NPV Investment[NoCapture, WWTP0to1, Elec, medium]</t>
  </si>
  <si>
    <t>Run 27: ROTUS WWTP.NPV Investment[NoCapture, WWTP0to1, Elec, medium]</t>
  </si>
  <si>
    <t>Run 28: ROTUS WWTP.NPV Investment[NoCapture, WWTP0to1, Elec, medium]</t>
  </si>
  <si>
    <t>Run 29: ROTUS WWTP.NPV Investment[NoCapture, WWTP0to1, Elec, medium]</t>
  </si>
  <si>
    <t>Run 30: ROTUS WWTP.NPV Investment[NoCapture, WWTP0to1, Elec, medium]</t>
  </si>
  <si>
    <t>Run 31: ROTUS WWTP.NPV Investment[NoCapture, WWTP0to1, Elec, medium]</t>
  </si>
  <si>
    <t>Run 32: ROTUS WWTP.NPV Investment[NoCapture, WWTP0to1, Elec, medium]</t>
  </si>
  <si>
    <t>Run 33: ROTUS WWTP.NPV Investment[NoCapture, WWTP0to1, Elec, medium]</t>
  </si>
  <si>
    <t>Run 34: ROTUS WWTP.NPV Investment[NoCapture, WWTP0to1, Elec, medium]</t>
  </si>
  <si>
    <t>Run 35: ROTUS WWTP.NPV Investment[NoCapture, WWTP0to1, Elec, medium]</t>
  </si>
  <si>
    <t>Run 36: ROTUS WWTP.NPV Investment[NoCapture, WWTP0to1, Elec, medium]</t>
  </si>
  <si>
    <t>Run 37: ROTUS WWTP.NPV Investment[NoCapture, WWTP0to1, Elec, medium]</t>
  </si>
  <si>
    <t>Run 38: ROTUS WWTP.NPV Investment[NoCapture, WWTP0to1, Elec, medium]</t>
  </si>
  <si>
    <t>Run 39: ROTUS WWTP.NPV Investment[NoCapture, WWTP0to1, Elec, medium]</t>
  </si>
  <si>
    <t>Run 40: ROTUS WWTP.NPV Investment[NoCapture, WWTP0to1, Elec, medium]</t>
  </si>
  <si>
    <t>Run 41: ROTUS WWTP.NPV Investment[NoCapture, WWTP0to1, Elec, medium]</t>
  </si>
  <si>
    <t>Run 42: ROTUS WWTP.NPV Investment[NoCapture, WWTP0to1, Elec, medium]</t>
  </si>
  <si>
    <t>Run 43: ROTUS WWTP.NPV Investment[NoCapture, WWTP0to1, Elec, medium]</t>
  </si>
  <si>
    <t>Run 44: ROTUS WWTP.NPV Investment[NoCapture, WWTP0to1, Elec, medium]</t>
  </si>
  <si>
    <t>Run 1: ROTUS WWTP.NPV Investment[NoCapture, WWTP0to1, Elec, large]</t>
  </si>
  <si>
    <t>Run 2: ROTUS WWTP.NPV Investment[NoCapture, WWTP0to1, Elec, large]</t>
  </si>
  <si>
    <t>Run 3: ROTUS WWTP.NPV Investment[NoCapture, WWTP0to1, Elec, large]</t>
  </si>
  <si>
    <t>Run 4: ROTUS WWTP.NPV Investment[NoCapture, WWTP0to1, Elec, large]</t>
  </si>
  <si>
    <t>Run 5: ROTUS WWTP.NPV Investment[NoCapture, WWTP0to1, Elec, large]</t>
  </si>
  <si>
    <t>Run 6: ROTUS WWTP.NPV Investment[NoCapture, WWTP0to1, Elec, large]</t>
  </si>
  <si>
    <t>Run 7: ROTUS WWTP.NPV Investment[NoCapture, WWTP0to1, Elec, large]</t>
  </si>
  <si>
    <t>Run 8: ROTUS WWTP.NPV Investment[NoCapture, WWTP0to1, Elec, large]</t>
  </si>
  <si>
    <t>Run 9: ROTUS WWTP.NPV Investment[NoCapture, WWTP0to1, Elec, large]</t>
  </si>
  <si>
    <t>Run 10: ROTUS WWTP.NPV Investment[NoCapture, WWTP0to1, Elec, large]</t>
  </si>
  <si>
    <t>Run 11: ROTUS WWTP.NPV Investment[NoCapture, WWTP0to1, Elec, large]</t>
  </si>
  <si>
    <t>Run 12: ROTUS WWTP.NPV Investment[NoCapture, WWTP0to1, Elec, large]</t>
  </si>
  <si>
    <t>Run 13: ROTUS WWTP.NPV Investment[NoCapture, WWTP0to1, Elec, large]</t>
  </si>
  <si>
    <t>Run 14: ROTUS WWTP.NPV Investment[NoCapture, WWTP0to1, Elec, large]</t>
  </si>
  <si>
    <t>Run 15: ROTUS WWTP.NPV Investment[NoCapture, WWTP0to1, Elec, large]</t>
  </si>
  <si>
    <t>Run 16: ROTUS WWTP.NPV Investment[NoCapture, WWTP0to1, Elec, large]</t>
  </si>
  <si>
    <t>Run 17: ROTUS WWTP.NPV Investment[NoCapture, WWTP0to1, Elec, large]</t>
  </si>
  <si>
    <t>Run 18: ROTUS WWTP.NPV Investment[NoCapture, WWTP0to1, Elec, large]</t>
  </si>
  <si>
    <t>Run 19: ROTUS WWTP.NPV Investment[NoCapture, WWTP0to1, Elec, large]</t>
  </si>
  <si>
    <t>Run 20: ROTUS WWTP.NPV Investment[NoCapture, WWTP0to1, Elec, large]</t>
  </si>
  <si>
    <t>Run 21: ROTUS WWTP.NPV Investment[NoCapture, WWTP0to1, Elec, large]</t>
  </si>
  <si>
    <t>Run 22: ROTUS WWTP.NPV Investment[NoCapture, WWTP0to1, Elec, large]</t>
  </si>
  <si>
    <t>Run 23: ROTUS WWTP.NPV Investment[NoCapture, WWTP0to1, Elec, large]</t>
  </si>
  <si>
    <t>Run 24: ROTUS WWTP.NPV Investment[NoCapture, WWTP0to1, Elec, large]</t>
  </si>
  <si>
    <t>Run 25: ROTUS WWTP.NPV Investment[NoCapture, WWTP0to1, Elec, large]</t>
  </si>
  <si>
    <t>Run 26: ROTUS WWTP.NPV Investment[NoCapture, WWTP0to1, Elec, large]</t>
  </si>
  <si>
    <t>Run 27: ROTUS WWTP.NPV Investment[NoCapture, WWTP0to1, Elec, large]</t>
  </si>
  <si>
    <t>Run 28: ROTUS WWTP.NPV Investment[NoCapture, WWTP0to1, Elec, large]</t>
  </si>
  <si>
    <t>Run 29: ROTUS WWTP.NPV Investment[NoCapture, WWTP0to1, Elec, large]</t>
  </si>
  <si>
    <t>Run 30: ROTUS WWTP.NPV Investment[NoCapture, WWTP0to1, Elec, large]</t>
  </si>
  <si>
    <t>Run 31: ROTUS WWTP.NPV Investment[NoCapture, WWTP0to1, Elec, large]</t>
  </si>
  <si>
    <t>Run 32: ROTUS WWTP.NPV Investment[NoCapture, WWTP0to1, Elec, large]</t>
  </si>
  <si>
    <t>Run 33: ROTUS WWTP.NPV Investment[NoCapture, WWTP0to1, Elec, large]</t>
  </si>
  <si>
    <t>Run 34: ROTUS WWTP.NPV Investment[NoCapture, WWTP0to1, Elec, large]</t>
  </si>
  <si>
    <t>Run 35: ROTUS WWTP.NPV Investment[NoCapture, WWTP0to1, Elec, large]</t>
  </si>
  <si>
    <t>Run 36: ROTUS WWTP.NPV Investment[NoCapture, WWTP0to1, Elec, large]</t>
  </si>
  <si>
    <t>Run 37: ROTUS WWTP.NPV Investment[NoCapture, WWTP0to1, Elec, large]</t>
  </si>
  <si>
    <t>Run 38: ROTUS WWTP.NPV Investment[NoCapture, WWTP0to1, Elec, large]</t>
  </si>
  <si>
    <t>Run 39: ROTUS WWTP.NPV Investment[NoCapture, WWTP0to1, Elec, large]</t>
  </si>
  <si>
    <t>Run 40: ROTUS WWTP.NPV Investment[NoCapture, WWTP0to1, Elec, large]</t>
  </si>
  <si>
    <t>Run 41: ROTUS WWTP.NPV Investment[NoCapture, WWTP0to1, Elec, large]</t>
  </si>
  <si>
    <t>Run 42: ROTUS WWTP.NPV Investment[NoCapture, WWTP0to1, Elec, large]</t>
  </si>
  <si>
    <t>Run 43: ROTUS WWTP.NPV Investment[NoCapture, WWTP0to1, Elec, large]</t>
  </si>
  <si>
    <t>Run 44: ROTUS WWTP.NPV Investment[NoCapture, WWTP0to1, Elec, large]</t>
  </si>
  <si>
    <t>Run 1: ROTUS WWTP.NPV Investment[NoCapture, WWTP0to1, CNG, small]</t>
  </si>
  <si>
    <t>Run 2: ROTUS WWTP.NPV Investment[NoCapture, WWTP0to1, CNG, small]</t>
  </si>
  <si>
    <t>Run 3: ROTUS WWTP.NPV Investment[NoCapture, WWTP0to1, CNG, small]</t>
  </si>
  <si>
    <t>Run 4: ROTUS WWTP.NPV Investment[NoCapture, WWTP0to1, CNG, small]</t>
  </si>
  <si>
    <t>Run 5: ROTUS WWTP.NPV Investment[NoCapture, WWTP0to1, CNG, small]</t>
  </si>
  <si>
    <t>Run 6: ROTUS WWTP.NPV Investment[NoCapture, WWTP0to1, CNG, small]</t>
  </si>
  <si>
    <t>Run 7: ROTUS WWTP.NPV Investment[NoCapture, WWTP0to1, CNG, small]</t>
  </si>
  <si>
    <t>Run 8: ROTUS WWTP.NPV Investment[NoCapture, WWTP0to1, CNG, small]</t>
  </si>
  <si>
    <t>Run 9: ROTUS WWTP.NPV Investment[NoCapture, WWTP0to1, CNG, small]</t>
  </si>
  <si>
    <t>Run 10: ROTUS WWTP.NPV Investment[NoCapture, WWTP0to1, CNG, small]</t>
  </si>
  <si>
    <t>Run 11: ROTUS WWTP.NPV Investment[NoCapture, WWTP0to1, CNG, small]</t>
  </si>
  <si>
    <t>Run 12: ROTUS WWTP.NPV Investment[NoCapture, WWTP0to1, CNG, small]</t>
  </si>
  <si>
    <t>Run 13: ROTUS WWTP.NPV Investment[NoCapture, WWTP0to1, CNG, small]</t>
  </si>
  <si>
    <t>Run 14: ROTUS WWTP.NPV Investment[NoCapture, WWTP0to1, CNG, small]</t>
  </si>
  <si>
    <t>Run 15: ROTUS WWTP.NPV Investment[NoCapture, WWTP0to1, CNG, small]</t>
  </si>
  <si>
    <t>Run 16: ROTUS WWTP.NPV Investment[NoCapture, WWTP0to1, CNG, small]</t>
  </si>
  <si>
    <t>Run 17: ROTUS WWTP.NPV Investment[NoCapture, WWTP0to1, CNG, small]</t>
  </si>
  <si>
    <t>Run 18: ROTUS WWTP.NPV Investment[NoCapture, WWTP0to1, CNG, small]</t>
  </si>
  <si>
    <t>Run 19: ROTUS WWTP.NPV Investment[NoCapture, WWTP0to1, CNG, small]</t>
  </si>
  <si>
    <t>Run 20: ROTUS WWTP.NPV Investment[NoCapture, WWTP0to1, CNG, small]</t>
  </si>
  <si>
    <t>Run 21: ROTUS WWTP.NPV Investment[NoCapture, WWTP0to1, CNG, small]</t>
  </si>
  <si>
    <t>Run 22: ROTUS WWTP.NPV Investment[NoCapture, WWTP0to1, CNG, small]</t>
  </si>
  <si>
    <t>Run 23: ROTUS WWTP.NPV Investment[NoCapture, WWTP0to1, CNG, small]</t>
  </si>
  <si>
    <t>Run 24: ROTUS WWTP.NPV Investment[NoCapture, WWTP0to1, CNG, small]</t>
  </si>
  <si>
    <t>Run 25: ROTUS WWTP.NPV Investment[NoCapture, WWTP0to1, CNG, small]</t>
  </si>
  <si>
    <t>Run 26: ROTUS WWTP.NPV Investment[NoCapture, WWTP0to1, CNG, small]</t>
  </si>
  <si>
    <t>Run 27: ROTUS WWTP.NPV Investment[NoCapture, WWTP0to1, CNG, small]</t>
  </si>
  <si>
    <t>Run 28: ROTUS WWTP.NPV Investment[NoCapture, WWTP0to1, CNG, small]</t>
  </si>
  <si>
    <t>Run 29: ROTUS WWTP.NPV Investment[NoCapture, WWTP0to1, CNG, small]</t>
  </si>
  <si>
    <t>Run 30: ROTUS WWTP.NPV Investment[NoCapture, WWTP0to1, CNG, small]</t>
  </si>
  <si>
    <t>Run 31: ROTUS WWTP.NPV Investment[NoCapture, WWTP0to1, CNG, small]</t>
  </si>
  <si>
    <t>Run 32: ROTUS WWTP.NPV Investment[NoCapture, WWTP0to1, CNG, small]</t>
  </si>
  <si>
    <t>Run 33: ROTUS WWTP.NPV Investment[NoCapture, WWTP0to1, CNG, small]</t>
  </si>
  <si>
    <t>Run 34: ROTUS WWTP.NPV Investment[NoCapture, WWTP0to1, CNG, small]</t>
  </si>
  <si>
    <t>Run 35: ROTUS WWTP.NPV Investment[NoCapture, WWTP0to1, CNG, small]</t>
  </si>
  <si>
    <t>Run 36: ROTUS WWTP.NPV Investment[NoCapture, WWTP0to1, CNG, small]</t>
  </si>
  <si>
    <t>Run 37: ROTUS WWTP.NPV Investment[NoCapture, WWTP0to1, CNG, small]</t>
  </si>
  <si>
    <t>Run 38: ROTUS WWTP.NPV Investment[NoCapture, WWTP0to1, CNG, small]</t>
  </si>
  <si>
    <t>Run 39: ROTUS WWTP.NPV Investment[NoCapture, WWTP0to1, CNG, small]</t>
  </si>
  <si>
    <t>Run 40: ROTUS WWTP.NPV Investment[NoCapture, WWTP0to1, CNG, small]</t>
  </si>
  <si>
    <t>Run 41: ROTUS WWTP.NPV Investment[NoCapture, WWTP0to1, CNG, small]</t>
  </si>
  <si>
    <t>Run 42: ROTUS WWTP.NPV Investment[NoCapture, WWTP0to1, CNG, small]</t>
  </si>
  <si>
    <t>Run 43: ROTUS WWTP.NPV Investment[NoCapture, WWTP0to1, CNG, small]</t>
  </si>
  <si>
    <t>Run 44: ROTUS WWTP.NPV Investment[NoCapture, WWTP0to1, CNG, small]</t>
  </si>
  <si>
    <t>Run 1: ROTUS WWTP.NPV Investment[NoCapture, WWTP0to1, CNG, medium]</t>
  </si>
  <si>
    <t>Run 2: ROTUS WWTP.NPV Investment[NoCapture, WWTP0to1, CNG, medium]</t>
  </si>
  <si>
    <t>Run 3: ROTUS WWTP.NPV Investment[NoCapture, WWTP0to1, CNG, medium]</t>
  </si>
  <si>
    <t>Run 4: ROTUS WWTP.NPV Investment[NoCapture, WWTP0to1, CNG, medium]</t>
  </si>
  <si>
    <t>Run 5: ROTUS WWTP.NPV Investment[NoCapture, WWTP0to1, CNG, medium]</t>
  </si>
  <si>
    <t>Run 6: ROTUS WWTP.NPV Investment[NoCapture, WWTP0to1, CNG, medium]</t>
  </si>
  <si>
    <t>Run 7: ROTUS WWTP.NPV Investment[NoCapture, WWTP0to1, CNG, medium]</t>
  </si>
  <si>
    <t>Run 8: ROTUS WWTP.NPV Investment[NoCapture, WWTP0to1, CNG, medium]</t>
  </si>
  <si>
    <t>Run 9: ROTUS WWTP.NPV Investment[NoCapture, WWTP0to1, CNG, medium]</t>
  </si>
  <si>
    <t>Run 10: ROTUS WWTP.NPV Investment[NoCapture, WWTP0to1, CNG, medium]</t>
  </si>
  <si>
    <t>Run 11: ROTUS WWTP.NPV Investment[NoCapture, WWTP0to1, CNG, medium]</t>
  </si>
  <si>
    <t>Run 12: ROTUS WWTP.NPV Investment[NoCapture, WWTP0to1, CNG, medium]</t>
  </si>
  <si>
    <t>Run 13: ROTUS WWTP.NPV Investment[NoCapture, WWTP0to1, CNG, medium]</t>
  </si>
  <si>
    <t>Run 14: ROTUS WWTP.NPV Investment[NoCapture, WWTP0to1, CNG, medium]</t>
  </si>
  <si>
    <t>Run 15: ROTUS WWTP.NPV Investment[NoCapture, WWTP0to1, CNG, medium]</t>
  </si>
  <si>
    <t>Run 16: ROTUS WWTP.NPV Investment[NoCapture, WWTP0to1, CNG, medium]</t>
  </si>
  <si>
    <t>Run 17: ROTUS WWTP.NPV Investment[NoCapture, WWTP0to1, CNG, medium]</t>
  </si>
  <si>
    <t>Run 18: ROTUS WWTP.NPV Investment[NoCapture, WWTP0to1, CNG, medium]</t>
  </si>
  <si>
    <t>Run 19: ROTUS WWTP.NPV Investment[NoCapture, WWTP0to1, CNG, medium]</t>
  </si>
  <si>
    <t>Run 20: ROTUS WWTP.NPV Investment[NoCapture, WWTP0to1, CNG, medium]</t>
  </si>
  <si>
    <t>Run 21: ROTUS WWTP.NPV Investment[NoCapture, WWTP0to1, CNG, medium]</t>
  </si>
  <si>
    <t>Run 22: ROTUS WWTP.NPV Investment[NoCapture, WWTP0to1, CNG, medium]</t>
  </si>
  <si>
    <t>Run 23: ROTUS WWTP.NPV Investment[NoCapture, WWTP0to1, CNG, medium]</t>
  </si>
  <si>
    <t>Run 24: ROTUS WWTP.NPV Investment[NoCapture, WWTP0to1, CNG, medium]</t>
  </si>
  <si>
    <t>Run 25: ROTUS WWTP.NPV Investment[NoCapture, WWTP0to1, CNG, medium]</t>
  </si>
  <si>
    <t>Run 26: ROTUS WWTP.NPV Investment[NoCapture, WWTP0to1, CNG, medium]</t>
  </si>
  <si>
    <t>Run 27: ROTUS WWTP.NPV Investment[NoCapture, WWTP0to1, CNG, medium]</t>
  </si>
  <si>
    <t>Run 28: ROTUS WWTP.NPV Investment[NoCapture, WWTP0to1, CNG, medium]</t>
  </si>
  <si>
    <t>Run 29: ROTUS WWTP.NPV Investment[NoCapture, WWTP0to1, CNG, medium]</t>
  </si>
  <si>
    <t>Run 30: ROTUS WWTP.NPV Investment[NoCapture, WWTP0to1, CNG, medium]</t>
  </si>
  <si>
    <t>Run 31: ROTUS WWTP.NPV Investment[NoCapture, WWTP0to1, CNG, medium]</t>
  </si>
  <si>
    <t>Run 32: ROTUS WWTP.NPV Investment[NoCapture, WWTP0to1, CNG, medium]</t>
  </si>
  <si>
    <t>Run 33: ROTUS WWTP.NPV Investment[NoCapture, WWTP0to1, CNG, medium]</t>
  </si>
  <si>
    <t>Run 34: ROTUS WWTP.NPV Investment[NoCapture, WWTP0to1, CNG, medium]</t>
  </si>
  <si>
    <t>Run 35: ROTUS WWTP.NPV Investment[NoCapture, WWTP0to1, CNG, medium]</t>
  </si>
  <si>
    <t>Run 36: ROTUS WWTP.NPV Investment[NoCapture, WWTP0to1, CNG, medium]</t>
  </si>
  <si>
    <t>Run 37: ROTUS WWTP.NPV Investment[NoCapture, WWTP0to1, CNG, medium]</t>
  </si>
  <si>
    <t>Run 38: ROTUS WWTP.NPV Investment[NoCapture, WWTP0to1, CNG, medium]</t>
  </si>
  <si>
    <t>Run 39: ROTUS WWTP.NPV Investment[NoCapture, WWTP0to1, CNG, medium]</t>
  </si>
  <si>
    <t>Run 40: ROTUS WWTP.NPV Investment[NoCapture, WWTP0to1, CNG, medium]</t>
  </si>
  <si>
    <t>Run 41: ROTUS WWTP.NPV Investment[NoCapture, WWTP0to1, CNG, medium]</t>
  </si>
  <si>
    <t>Run 42: ROTUS WWTP.NPV Investment[NoCapture, WWTP0to1, CNG, medium]</t>
  </si>
  <si>
    <t>Run 43: ROTUS WWTP.NPV Investment[NoCapture, WWTP0to1, CNG, medium]</t>
  </si>
  <si>
    <t>Run 44: ROTUS WWTP.NPV Investment[NoCapture, WWTP0to1, CNG, medium]</t>
  </si>
  <si>
    <t>Run 1: ROTUS WWTP.NPV Investment[NoCapture, WWTP0to1, CNG, large]</t>
  </si>
  <si>
    <t>Run 2: ROTUS WWTP.NPV Investment[NoCapture, WWTP0to1, CNG, large]</t>
  </si>
  <si>
    <t>Run 3: ROTUS WWTP.NPV Investment[NoCapture, WWTP0to1, CNG, large]</t>
  </si>
  <si>
    <t>Run 4: ROTUS WWTP.NPV Investment[NoCapture, WWTP0to1, CNG, large]</t>
  </si>
  <si>
    <t>Run 5: ROTUS WWTP.NPV Investment[NoCapture, WWTP0to1, CNG, large]</t>
  </si>
  <si>
    <t>Run 6: ROTUS WWTP.NPV Investment[NoCapture, WWTP0to1, CNG, large]</t>
  </si>
  <si>
    <t>Run 7: ROTUS WWTP.NPV Investment[NoCapture, WWTP0to1, CNG, large]</t>
  </si>
  <si>
    <t>Run 8: ROTUS WWTP.NPV Investment[NoCapture, WWTP0to1, CNG, large]</t>
  </si>
  <si>
    <t>Run 9: ROTUS WWTP.NPV Investment[NoCapture, WWTP0to1, CNG, large]</t>
  </si>
  <si>
    <t>Run 10: ROTUS WWTP.NPV Investment[NoCapture, WWTP0to1, CNG, large]</t>
  </si>
  <si>
    <t>Run 11: ROTUS WWTP.NPV Investment[NoCapture, WWTP0to1, CNG, large]</t>
  </si>
  <si>
    <t>Run 12: ROTUS WWTP.NPV Investment[NoCapture, WWTP0to1, CNG, large]</t>
  </si>
  <si>
    <t>Run 13: ROTUS WWTP.NPV Investment[NoCapture, WWTP0to1, CNG, large]</t>
  </si>
  <si>
    <t>Run 14: ROTUS WWTP.NPV Investment[NoCapture, WWTP0to1, CNG, large]</t>
  </si>
  <si>
    <t>Run 15: ROTUS WWTP.NPV Investment[NoCapture, WWTP0to1, CNG, large]</t>
  </si>
  <si>
    <t>Run 16: ROTUS WWTP.NPV Investment[NoCapture, WWTP0to1, CNG, large]</t>
  </si>
  <si>
    <t>Run 17: ROTUS WWTP.NPV Investment[NoCapture, WWTP0to1, CNG, large]</t>
  </si>
  <si>
    <t>Run 18: ROTUS WWTP.NPV Investment[NoCapture, WWTP0to1, CNG, large]</t>
  </si>
  <si>
    <t>Run 19: ROTUS WWTP.NPV Investment[NoCapture, WWTP0to1, CNG, large]</t>
  </si>
  <si>
    <t>Run 20: ROTUS WWTP.NPV Investment[NoCapture, WWTP0to1, CNG, large]</t>
  </si>
  <si>
    <t>Run 21: ROTUS WWTP.NPV Investment[NoCapture, WWTP0to1, CNG, large]</t>
  </si>
  <si>
    <t>Run 22: ROTUS WWTP.NPV Investment[NoCapture, WWTP0to1, CNG, large]</t>
  </si>
  <si>
    <t>Run 23: ROTUS WWTP.NPV Investment[NoCapture, WWTP0to1, CNG, large]</t>
  </si>
  <si>
    <t>Run 24: ROTUS WWTP.NPV Investment[NoCapture, WWTP0to1, CNG, large]</t>
  </si>
  <si>
    <t>Run 25: ROTUS WWTP.NPV Investment[NoCapture, WWTP0to1, CNG, large]</t>
  </si>
  <si>
    <t>Run 26: ROTUS WWTP.NPV Investment[NoCapture, WWTP0to1, CNG, large]</t>
  </si>
  <si>
    <t>Run 27: ROTUS WWTP.NPV Investment[NoCapture, WWTP0to1, CNG, large]</t>
  </si>
  <si>
    <t>Run 28: ROTUS WWTP.NPV Investment[NoCapture, WWTP0to1, CNG, large]</t>
  </si>
  <si>
    <t>Run 29: ROTUS WWTP.NPV Investment[NoCapture, WWTP0to1, CNG, large]</t>
  </si>
  <si>
    <t>Run 30: ROTUS WWTP.NPV Investment[NoCapture, WWTP0to1, CNG, large]</t>
  </si>
  <si>
    <t>Run 31: ROTUS WWTP.NPV Investment[NoCapture, WWTP0to1, CNG, large]</t>
  </si>
  <si>
    <t>Run 32: ROTUS WWTP.NPV Investment[NoCapture, WWTP0to1, CNG, large]</t>
  </si>
  <si>
    <t>Run 33: ROTUS WWTP.NPV Investment[NoCapture, WWTP0to1, CNG, large]</t>
  </si>
  <si>
    <t>Run 34: ROTUS WWTP.NPV Investment[NoCapture, WWTP0to1, CNG, large]</t>
  </si>
  <si>
    <t>Run 35: ROTUS WWTP.NPV Investment[NoCapture, WWTP0to1, CNG, large]</t>
  </si>
  <si>
    <t>Run 36: ROTUS WWTP.NPV Investment[NoCapture, WWTP0to1, CNG, large]</t>
  </si>
  <si>
    <t>Run 37: ROTUS WWTP.NPV Investment[NoCapture, WWTP0to1, CNG, large]</t>
  </si>
  <si>
    <t>Run 38: ROTUS WWTP.NPV Investment[NoCapture, WWTP0to1, CNG, large]</t>
  </si>
  <si>
    <t>Run 39: ROTUS WWTP.NPV Investment[NoCapture, WWTP0to1, CNG, large]</t>
  </si>
  <si>
    <t>Run 40: ROTUS WWTP.NPV Investment[NoCapture, WWTP0to1, CNG, large]</t>
  </si>
  <si>
    <t>Run 41: ROTUS WWTP.NPV Investment[NoCapture, WWTP0to1, CNG, large]</t>
  </si>
  <si>
    <t>Run 42: ROTUS WWTP.NPV Investment[NoCapture, WWTP0to1, CNG, large]</t>
  </si>
  <si>
    <t>Run 43: ROTUS WWTP.NPV Investment[NoCapture, WWTP0to1, CNG, large]</t>
  </si>
  <si>
    <t>Run 44: ROTUS WWTP.NPV Investment[NoCapture, WWTP0to1, CNG, large]</t>
  </si>
  <si>
    <t>Run 1: ROTUS WWTP.NPV Investment[NoCapture, WWTP0to1, PNG, small]</t>
  </si>
  <si>
    <t>Run 2: ROTUS WWTP.NPV Investment[NoCapture, WWTP0to1, PNG, small]</t>
  </si>
  <si>
    <t>Run 3: ROTUS WWTP.NPV Investment[NoCapture, WWTP0to1, PNG, small]</t>
  </si>
  <si>
    <t>Run 4: ROTUS WWTP.NPV Investment[NoCapture, WWTP0to1, PNG, small]</t>
  </si>
  <si>
    <t>Run 5: ROTUS WWTP.NPV Investment[NoCapture, WWTP0to1, PNG, small]</t>
  </si>
  <si>
    <t>Run 6: ROTUS WWTP.NPV Investment[NoCapture, WWTP0to1, PNG, small]</t>
  </si>
  <si>
    <t>Run 7: ROTUS WWTP.NPV Investment[NoCapture, WWTP0to1, PNG, small]</t>
  </si>
  <si>
    <t>Run 8: ROTUS WWTP.NPV Investment[NoCapture, WWTP0to1, PNG, small]</t>
  </si>
  <si>
    <t>Run 9: ROTUS WWTP.NPV Investment[NoCapture, WWTP0to1, PNG, small]</t>
  </si>
  <si>
    <t>Run 10: ROTUS WWTP.NPV Investment[NoCapture, WWTP0to1, PNG, small]</t>
  </si>
  <si>
    <t>Run 11: ROTUS WWTP.NPV Investment[NoCapture, WWTP0to1, PNG, small]</t>
  </si>
  <si>
    <t>Run 12: ROTUS WWTP.NPV Investment[NoCapture, WWTP0to1, PNG, small]</t>
  </si>
  <si>
    <t>Run 13: ROTUS WWTP.NPV Investment[NoCapture, WWTP0to1, PNG, small]</t>
  </si>
  <si>
    <t>Run 14: ROTUS WWTP.NPV Investment[NoCapture, WWTP0to1, PNG, small]</t>
  </si>
  <si>
    <t>Run 15: ROTUS WWTP.NPV Investment[NoCapture, WWTP0to1, PNG, small]</t>
  </si>
  <si>
    <t>Run 16: ROTUS WWTP.NPV Investment[NoCapture, WWTP0to1, PNG, small]</t>
  </si>
  <si>
    <t>Run 17: ROTUS WWTP.NPV Investment[NoCapture, WWTP0to1, PNG, small]</t>
  </si>
  <si>
    <t>Run 18: ROTUS WWTP.NPV Investment[NoCapture, WWTP0to1, PNG, small]</t>
  </si>
  <si>
    <t>Run 19: ROTUS WWTP.NPV Investment[NoCapture, WWTP0to1, PNG, small]</t>
  </si>
  <si>
    <t>Run 20: ROTUS WWTP.NPV Investment[NoCapture, WWTP0to1, PNG, small]</t>
  </si>
  <si>
    <t>Run 21: ROTUS WWTP.NPV Investment[NoCapture, WWTP0to1, PNG, small]</t>
  </si>
  <si>
    <t>Run 22: ROTUS WWTP.NPV Investment[NoCapture, WWTP0to1, PNG, small]</t>
  </si>
  <si>
    <t>Run 23: ROTUS WWTP.NPV Investment[NoCapture, WWTP0to1, PNG, small]</t>
  </si>
  <si>
    <t>Run 24: ROTUS WWTP.NPV Investment[NoCapture, WWTP0to1, PNG, small]</t>
  </si>
  <si>
    <t>Run 25: ROTUS WWTP.NPV Investment[NoCapture, WWTP0to1, PNG, small]</t>
  </si>
  <si>
    <t>Run 26: ROTUS WWTP.NPV Investment[NoCapture, WWTP0to1, PNG, small]</t>
  </si>
  <si>
    <t>Run 27: ROTUS WWTP.NPV Investment[NoCapture, WWTP0to1, PNG, small]</t>
  </si>
  <si>
    <t>Run 28: ROTUS WWTP.NPV Investment[NoCapture, WWTP0to1, PNG, small]</t>
  </si>
  <si>
    <t>Run 29: ROTUS WWTP.NPV Investment[NoCapture, WWTP0to1, PNG, small]</t>
  </si>
  <si>
    <t>Run 30: ROTUS WWTP.NPV Investment[NoCapture, WWTP0to1, PNG, small]</t>
  </si>
  <si>
    <t>Run 31: ROTUS WWTP.NPV Investment[NoCapture, WWTP0to1, PNG, small]</t>
  </si>
  <si>
    <t>Run 32: ROTUS WWTP.NPV Investment[NoCapture, WWTP0to1, PNG, small]</t>
  </si>
  <si>
    <t>Run 33: ROTUS WWTP.NPV Investment[NoCapture, WWTP0to1, PNG, small]</t>
  </si>
  <si>
    <t>Run 34: ROTUS WWTP.NPV Investment[NoCapture, WWTP0to1, PNG, small]</t>
  </si>
  <si>
    <t>Run 35: ROTUS WWTP.NPV Investment[NoCapture, WWTP0to1, PNG, small]</t>
  </si>
  <si>
    <t>Run 36: ROTUS WWTP.NPV Investment[NoCapture, WWTP0to1, PNG, small]</t>
  </si>
  <si>
    <t>Run 37: ROTUS WWTP.NPV Investment[NoCapture, WWTP0to1, PNG, small]</t>
  </si>
  <si>
    <t>Run 38: ROTUS WWTP.NPV Investment[NoCapture, WWTP0to1, PNG, small]</t>
  </si>
  <si>
    <t>Run 39: ROTUS WWTP.NPV Investment[NoCapture, WWTP0to1, PNG, small]</t>
  </si>
  <si>
    <t>Run 40: ROTUS WWTP.NPV Investment[NoCapture, WWTP0to1, PNG, small]</t>
  </si>
  <si>
    <t>Run 41: ROTUS WWTP.NPV Investment[NoCapture, WWTP0to1, PNG, small]</t>
  </si>
  <si>
    <t>Run 42: ROTUS WWTP.NPV Investment[NoCapture, WWTP0to1, PNG, small]</t>
  </si>
  <si>
    <t>Run 43: ROTUS WWTP.NPV Investment[NoCapture, WWTP0to1, PNG, small]</t>
  </si>
  <si>
    <t>Run 44: ROTUS WWTP.NPV Investment[NoCapture, WWTP0to1, PNG, small]</t>
  </si>
  <si>
    <t>Run 1: ROTUS WWTP.NPV Investment[NoCapture, WWTP0to1, PNG, medium]</t>
  </si>
  <si>
    <t>Run 2: ROTUS WWTP.NPV Investment[NoCapture, WWTP0to1, PNG, medium]</t>
  </si>
  <si>
    <t>Run 3: ROTUS WWTP.NPV Investment[NoCapture, WWTP0to1, PNG, medium]</t>
  </si>
  <si>
    <t>Run 4: ROTUS WWTP.NPV Investment[NoCapture, WWTP0to1, PNG, medium]</t>
  </si>
  <si>
    <t>Run 5: ROTUS WWTP.NPV Investment[NoCapture, WWTP0to1, PNG, medium]</t>
  </si>
  <si>
    <t>Run 6: ROTUS WWTP.NPV Investment[NoCapture, WWTP0to1, PNG, medium]</t>
  </si>
  <si>
    <t>Run 7: ROTUS WWTP.NPV Investment[NoCapture, WWTP0to1, PNG, medium]</t>
  </si>
  <si>
    <t>Run 8: ROTUS WWTP.NPV Investment[NoCapture, WWTP0to1, PNG, medium]</t>
  </si>
  <si>
    <t>Run 9: ROTUS WWTP.NPV Investment[NoCapture, WWTP0to1, PNG, medium]</t>
  </si>
  <si>
    <t>Run 10: ROTUS WWTP.NPV Investment[NoCapture, WWTP0to1, PNG, medium]</t>
  </si>
  <si>
    <t>Run 11: ROTUS WWTP.NPV Investment[NoCapture, WWTP0to1, PNG, medium]</t>
  </si>
  <si>
    <t>Run 12: ROTUS WWTP.NPV Investment[NoCapture, WWTP0to1, PNG, medium]</t>
  </si>
  <si>
    <t>Run 13: ROTUS WWTP.NPV Investment[NoCapture, WWTP0to1, PNG, medium]</t>
  </si>
  <si>
    <t>Run 14: ROTUS WWTP.NPV Investment[NoCapture, WWTP0to1, PNG, medium]</t>
  </si>
  <si>
    <t>Run 15: ROTUS WWTP.NPV Investment[NoCapture, WWTP0to1, PNG, medium]</t>
  </si>
  <si>
    <t>Run 16: ROTUS WWTP.NPV Investment[NoCapture, WWTP0to1, PNG, medium]</t>
  </si>
  <si>
    <t>Run 17: ROTUS WWTP.NPV Investment[NoCapture, WWTP0to1, PNG, medium]</t>
  </si>
  <si>
    <t>Run 18: ROTUS WWTP.NPV Investment[NoCapture, WWTP0to1, PNG, medium]</t>
  </si>
  <si>
    <t>Run 19: ROTUS WWTP.NPV Investment[NoCapture, WWTP0to1, PNG, medium]</t>
  </si>
  <si>
    <t>Run 20: ROTUS WWTP.NPV Investment[NoCapture, WWTP0to1, PNG, medium]</t>
  </si>
  <si>
    <t>Run 21: ROTUS WWTP.NPV Investment[NoCapture, WWTP0to1, PNG, medium]</t>
  </si>
  <si>
    <t>Run 22: ROTUS WWTP.NPV Investment[NoCapture, WWTP0to1, PNG, medium]</t>
  </si>
  <si>
    <t>Run 23: ROTUS WWTP.NPV Investment[NoCapture, WWTP0to1, PNG, medium]</t>
  </si>
  <si>
    <t>Run 24: ROTUS WWTP.NPV Investment[NoCapture, WWTP0to1, PNG, medium]</t>
  </si>
  <si>
    <t>Run 25: ROTUS WWTP.NPV Investment[NoCapture, WWTP0to1, PNG, medium]</t>
  </si>
  <si>
    <t>Run 26: ROTUS WWTP.NPV Investment[NoCapture, WWTP0to1, PNG, medium]</t>
  </si>
  <si>
    <t>Run 27: ROTUS WWTP.NPV Investment[NoCapture, WWTP0to1, PNG, medium]</t>
  </si>
  <si>
    <t>Run 28: ROTUS WWTP.NPV Investment[NoCapture, WWTP0to1, PNG, medium]</t>
  </si>
  <si>
    <t>Run 29: ROTUS WWTP.NPV Investment[NoCapture, WWTP0to1, PNG, medium]</t>
  </si>
  <si>
    <t>Run 30: ROTUS WWTP.NPV Investment[NoCapture, WWTP0to1, PNG, medium]</t>
  </si>
  <si>
    <t>Run 31: ROTUS WWTP.NPV Investment[NoCapture, WWTP0to1, PNG, medium]</t>
  </si>
  <si>
    <t>Run 32: ROTUS WWTP.NPV Investment[NoCapture, WWTP0to1, PNG, medium]</t>
  </si>
  <si>
    <t>Run 33: ROTUS WWTP.NPV Investment[NoCapture, WWTP0to1, PNG, medium]</t>
  </si>
  <si>
    <t>Run 34: ROTUS WWTP.NPV Investment[NoCapture, WWTP0to1, PNG, medium]</t>
  </si>
  <si>
    <t>Run 35: ROTUS WWTP.NPV Investment[NoCapture, WWTP0to1, PNG, medium]</t>
  </si>
  <si>
    <t>Run 36: ROTUS WWTP.NPV Investment[NoCapture, WWTP0to1, PNG, medium]</t>
  </si>
  <si>
    <t>Run 37: ROTUS WWTP.NPV Investment[NoCapture, WWTP0to1, PNG, medium]</t>
  </si>
  <si>
    <t>Run 38: ROTUS WWTP.NPV Investment[NoCapture, WWTP0to1, PNG, medium]</t>
  </si>
  <si>
    <t>Run 39: ROTUS WWTP.NPV Investment[NoCapture, WWTP0to1, PNG, medium]</t>
  </si>
  <si>
    <t>Run 40: ROTUS WWTP.NPV Investment[NoCapture, WWTP0to1, PNG, medium]</t>
  </si>
  <si>
    <t>Run 41: ROTUS WWTP.NPV Investment[NoCapture, WWTP0to1, PNG, medium]</t>
  </si>
  <si>
    <t>Run 42: ROTUS WWTP.NPV Investment[NoCapture, WWTP0to1, PNG, medium]</t>
  </si>
  <si>
    <t>Run 43: ROTUS WWTP.NPV Investment[NoCapture, WWTP0to1, PNG, medium]</t>
  </si>
  <si>
    <t>Run 44: ROTUS WWTP.NPV Investment[NoCapture, WWTP0to1, PNG, medium]</t>
  </si>
  <si>
    <t>Run 1: ROTUS WWTP.NPV Investment[NoCapture, WWTP0to1, PNG, large]</t>
  </si>
  <si>
    <t>Run 2: ROTUS WWTP.NPV Investment[NoCapture, WWTP0to1, PNG, large]</t>
  </si>
  <si>
    <t>Run 3: ROTUS WWTP.NPV Investment[NoCapture, WWTP0to1, PNG, large]</t>
  </si>
  <si>
    <t>Run 4: ROTUS WWTP.NPV Investment[NoCapture, WWTP0to1, PNG, large]</t>
  </si>
  <si>
    <t>Run 5: ROTUS WWTP.NPV Investment[NoCapture, WWTP0to1, PNG, large]</t>
  </si>
  <si>
    <t>Run 6: ROTUS WWTP.NPV Investment[NoCapture, WWTP0to1, PNG, large]</t>
  </si>
  <si>
    <t>Run 7: ROTUS WWTP.NPV Investment[NoCapture, WWTP0to1, PNG, large]</t>
  </si>
  <si>
    <t>Run 8: ROTUS WWTP.NPV Investment[NoCapture, WWTP0to1, PNG, large]</t>
  </si>
  <si>
    <t>Run 9: ROTUS WWTP.NPV Investment[NoCapture, WWTP0to1, PNG, large]</t>
  </si>
  <si>
    <t>Run 10: ROTUS WWTP.NPV Investment[NoCapture, WWTP0to1, PNG, large]</t>
  </si>
  <si>
    <t>Run 11: ROTUS WWTP.NPV Investment[NoCapture, WWTP0to1, PNG, large]</t>
  </si>
  <si>
    <t>Run 12: ROTUS WWTP.NPV Investment[NoCapture, WWTP0to1, PNG, large]</t>
  </si>
  <si>
    <t>Run 13: ROTUS WWTP.NPV Investment[NoCapture, WWTP0to1, PNG, large]</t>
  </si>
  <si>
    <t>Run 14: ROTUS WWTP.NPV Investment[NoCapture, WWTP0to1, PNG, large]</t>
  </si>
  <si>
    <t>Run 15: ROTUS WWTP.NPV Investment[NoCapture, WWTP0to1, PNG, large]</t>
  </si>
  <si>
    <t>Run 16: ROTUS WWTP.NPV Investment[NoCapture, WWTP0to1, PNG, large]</t>
  </si>
  <si>
    <t>Run 17: ROTUS WWTP.NPV Investment[NoCapture, WWTP0to1, PNG, large]</t>
  </si>
  <si>
    <t>Run 18: ROTUS WWTP.NPV Investment[NoCapture, WWTP0to1, PNG, large]</t>
  </si>
  <si>
    <t>Run 19: ROTUS WWTP.NPV Investment[NoCapture, WWTP0to1, PNG, large]</t>
  </si>
  <si>
    <t>Run 20: ROTUS WWTP.NPV Investment[NoCapture, WWTP0to1, PNG, large]</t>
  </si>
  <si>
    <t>Run 21: ROTUS WWTP.NPV Investment[NoCapture, WWTP0to1, PNG, large]</t>
  </si>
  <si>
    <t>Run 22: ROTUS WWTP.NPV Investment[NoCapture, WWTP0to1, PNG, large]</t>
  </si>
  <si>
    <t>Run 23: ROTUS WWTP.NPV Investment[NoCapture, WWTP0to1, PNG, large]</t>
  </si>
  <si>
    <t>Run 24: ROTUS WWTP.NPV Investment[NoCapture, WWTP0to1, PNG, large]</t>
  </si>
  <si>
    <t>Run 25: ROTUS WWTP.NPV Investment[NoCapture, WWTP0to1, PNG, large]</t>
  </si>
  <si>
    <t>Run 26: ROTUS WWTP.NPV Investment[NoCapture, WWTP0to1, PNG, large]</t>
  </si>
  <si>
    <t>Run 27: ROTUS WWTP.NPV Investment[NoCapture, WWTP0to1, PNG, large]</t>
  </si>
  <si>
    <t>Run 28: ROTUS WWTP.NPV Investment[NoCapture, WWTP0to1, PNG, large]</t>
  </si>
  <si>
    <t>Run 29: ROTUS WWTP.NPV Investment[NoCapture, WWTP0to1, PNG, large]</t>
  </si>
  <si>
    <t>Run 30: ROTUS WWTP.NPV Investment[NoCapture, WWTP0to1, PNG, large]</t>
  </si>
  <si>
    <t>Run 31: ROTUS WWTP.NPV Investment[NoCapture, WWTP0to1, PNG, large]</t>
  </si>
  <si>
    <t>Run 32: ROTUS WWTP.NPV Investment[NoCapture, WWTP0to1, PNG, large]</t>
  </si>
  <si>
    <t>Run 33: ROTUS WWTP.NPV Investment[NoCapture, WWTP0to1, PNG, large]</t>
  </si>
  <si>
    <t>Run 34: ROTUS WWTP.NPV Investment[NoCapture, WWTP0to1, PNG, large]</t>
  </si>
  <si>
    <t>Run 35: ROTUS WWTP.NPV Investment[NoCapture, WWTP0to1, PNG, large]</t>
  </si>
  <si>
    <t>Run 36: ROTUS WWTP.NPV Investment[NoCapture, WWTP0to1, PNG, large]</t>
  </si>
  <si>
    <t>Run 37: ROTUS WWTP.NPV Investment[NoCapture, WWTP0to1, PNG, large]</t>
  </si>
  <si>
    <t>Run 38: ROTUS WWTP.NPV Investment[NoCapture, WWTP0to1, PNG, large]</t>
  </si>
  <si>
    <t>Run 39: ROTUS WWTP.NPV Investment[NoCapture, WWTP0to1, PNG, large]</t>
  </si>
  <si>
    <t>Run 40: ROTUS WWTP.NPV Investment[NoCapture, WWTP0to1, PNG, large]</t>
  </si>
  <si>
    <t>Run 41: ROTUS WWTP.NPV Investment[NoCapture, WWTP0to1, PNG, large]</t>
  </si>
  <si>
    <t>Run 42: ROTUS WWTP.NPV Investment[NoCapture, WWTP0to1, PNG, large]</t>
  </si>
  <si>
    <t>Run 43: ROTUS WWTP.NPV Investment[NoCapture, WWTP0to1, PNG, large]</t>
  </si>
  <si>
    <t>Run 44: ROTUS WWTP.NPV Investment[NoCapture, WWTP0to1, PNG, large]</t>
  </si>
  <si>
    <t>Run 1: ROTUS WWTP.NPV Investment[NoCapture, WWTP0to1, BCFuel, small]</t>
  </si>
  <si>
    <t>Run 2: ROTUS WWTP.NPV Investment[NoCapture, WWTP0to1, BCFuel, small]</t>
  </si>
  <si>
    <t>Run 3: ROTUS WWTP.NPV Investment[NoCapture, WWTP0to1, BCFuel, small]</t>
  </si>
  <si>
    <t>Run 4: ROTUS WWTP.NPV Investment[NoCapture, WWTP0to1, BCFuel, small]</t>
  </si>
  <si>
    <t>Run 5: ROTUS WWTP.NPV Investment[NoCapture, WWTP0to1, BCFuel, small]</t>
  </si>
  <si>
    <t>Run 6: ROTUS WWTP.NPV Investment[NoCapture, WWTP0to1, BCFuel, small]</t>
  </si>
  <si>
    <t>Run 7: ROTUS WWTP.NPV Investment[NoCapture, WWTP0to1, BCFuel, small]</t>
  </si>
  <si>
    <t>Run 8: ROTUS WWTP.NPV Investment[NoCapture, WWTP0to1, BCFuel, small]</t>
  </si>
  <si>
    <t>Run 9: ROTUS WWTP.NPV Investment[NoCapture, WWTP0to1, BCFuel, small]</t>
  </si>
  <si>
    <t>Run 10: ROTUS WWTP.NPV Investment[NoCapture, WWTP0to1, BCFuel, small]</t>
  </si>
  <si>
    <t>Run 11: ROTUS WWTP.NPV Investment[NoCapture, WWTP0to1, BCFuel, small]</t>
  </si>
  <si>
    <t>Run 12: ROTUS WWTP.NPV Investment[NoCapture, WWTP0to1, BCFuel, small]</t>
  </si>
  <si>
    <t>Run 13: ROTUS WWTP.NPV Investment[NoCapture, WWTP0to1, BCFuel, small]</t>
  </si>
  <si>
    <t>Run 14: ROTUS WWTP.NPV Investment[NoCapture, WWTP0to1, BCFuel, small]</t>
  </si>
  <si>
    <t>Run 15: ROTUS WWTP.NPV Investment[NoCapture, WWTP0to1, BCFuel, small]</t>
  </si>
  <si>
    <t>Run 16: ROTUS WWTP.NPV Investment[NoCapture, WWTP0to1, BCFuel, small]</t>
  </si>
  <si>
    <t>Run 17: ROTUS WWTP.NPV Investment[NoCapture, WWTP0to1, BCFuel, small]</t>
  </si>
  <si>
    <t>Run 18: ROTUS WWTP.NPV Investment[NoCapture, WWTP0to1, BCFuel, small]</t>
  </si>
  <si>
    <t>Run 19: ROTUS WWTP.NPV Investment[NoCapture, WWTP0to1, BCFuel, small]</t>
  </si>
  <si>
    <t>Run 20: ROTUS WWTP.NPV Investment[NoCapture, WWTP0to1, BCFuel, small]</t>
  </si>
  <si>
    <t>Run 21: ROTUS WWTP.NPV Investment[NoCapture, WWTP0to1, BCFuel, small]</t>
  </si>
  <si>
    <t>Run 22: ROTUS WWTP.NPV Investment[NoCapture, WWTP0to1, BCFuel, small]</t>
  </si>
  <si>
    <t>Run 23: ROTUS WWTP.NPV Investment[NoCapture, WWTP0to1, BCFuel, small]</t>
  </si>
  <si>
    <t>Run 24: ROTUS WWTP.NPV Investment[NoCapture, WWTP0to1, BCFuel, small]</t>
  </si>
  <si>
    <t>Run 25: ROTUS WWTP.NPV Investment[NoCapture, WWTP0to1, BCFuel, small]</t>
  </si>
  <si>
    <t>Run 26: ROTUS WWTP.NPV Investment[NoCapture, WWTP0to1, BCFuel, small]</t>
  </si>
  <si>
    <t>Run 27: ROTUS WWTP.NPV Investment[NoCapture, WWTP0to1, BCFuel, small]</t>
  </si>
  <si>
    <t>Run 28: ROTUS WWTP.NPV Investment[NoCapture, WWTP0to1, BCFuel, small]</t>
  </si>
  <si>
    <t>Run 29: ROTUS WWTP.NPV Investment[NoCapture, WWTP0to1, BCFuel, small]</t>
  </si>
  <si>
    <t>Run 30: ROTUS WWTP.NPV Investment[NoCapture, WWTP0to1, BCFuel, small]</t>
  </si>
  <si>
    <t>Run 31: ROTUS WWTP.NPV Investment[NoCapture, WWTP0to1, BCFuel, small]</t>
  </si>
  <si>
    <t>Run 32: ROTUS WWTP.NPV Investment[NoCapture, WWTP0to1, BCFuel, small]</t>
  </si>
  <si>
    <t>Run 33: ROTUS WWTP.NPV Investment[NoCapture, WWTP0to1, BCFuel, small]</t>
  </si>
  <si>
    <t>Run 34: ROTUS WWTP.NPV Investment[NoCapture, WWTP0to1, BCFuel, small]</t>
  </si>
  <si>
    <t>Run 35: ROTUS WWTP.NPV Investment[NoCapture, WWTP0to1, BCFuel, small]</t>
  </si>
  <si>
    <t>Run 36: ROTUS WWTP.NPV Investment[NoCapture, WWTP0to1, BCFuel, small]</t>
  </si>
  <si>
    <t>Run 37: ROTUS WWTP.NPV Investment[NoCapture, WWTP0to1, BCFuel, small]</t>
  </si>
  <si>
    <t>Run 38: ROTUS WWTP.NPV Investment[NoCapture, WWTP0to1, BCFuel, small]</t>
  </si>
  <si>
    <t>Run 39: ROTUS WWTP.NPV Investment[NoCapture, WWTP0to1, BCFuel, small]</t>
  </si>
  <si>
    <t>Run 40: ROTUS WWTP.NPV Investment[NoCapture, WWTP0to1, BCFuel, small]</t>
  </si>
  <si>
    <t>Run 41: ROTUS WWTP.NPV Investment[NoCapture, WWTP0to1, BCFuel, small]</t>
  </si>
  <si>
    <t>Run 42: ROTUS WWTP.NPV Investment[NoCapture, WWTP0to1, BCFuel, small]</t>
  </si>
  <si>
    <t>Run 43: ROTUS WWTP.NPV Investment[NoCapture, WWTP0to1, BCFuel, small]</t>
  </si>
  <si>
    <t>Run 44: ROTUS WWTP.NPV Investment[NoCapture, WWTP0to1, BCFuel, small]</t>
  </si>
  <si>
    <t>Run 1: ROTUS WWTP.NPV Investment[NoCapture, WWTP0to1, BCFuel, medium]</t>
  </si>
  <si>
    <t>Run 2: ROTUS WWTP.NPV Investment[NoCapture, WWTP0to1, BCFuel, medium]</t>
  </si>
  <si>
    <t>Run 3: ROTUS WWTP.NPV Investment[NoCapture, WWTP0to1, BCFuel, medium]</t>
  </si>
  <si>
    <t>Run 4: ROTUS WWTP.NPV Investment[NoCapture, WWTP0to1, BCFuel, medium]</t>
  </si>
  <si>
    <t>Run 5: ROTUS WWTP.NPV Investment[NoCapture, WWTP0to1, BCFuel, medium]</t>
  </si>
  <si>
    <t>Run 6: ROTUS WWTP.NPV Investment[NoCapture, WWTP0to1, BCFuel, medium]</t>
  </si>
  <si>
    <t>Run 7: ROTUS WWTP.NPV Investment[NoCapture, WWTP0to1, BCFuel, medium]</t>
  </si>
  <si>
    <t>Run 8: ROTUS WWTP.NPV Investment[NoCapture, WWTP0to1, BCFuel, medium]</t>
  </si>
  <si>
    <t>Run 9: ROTUS WWTP.NPV Investment[NoCapture, WWTP0to1, BCFuel, medium]</t>
  </si>
  <si>
    <t>Run 10: ROTUS WWTP.NPV Investment[NoCapture, WWTP0to1, BCFuel, medium]</t>
  </si>
  <si>
    <t>Run 11: ROTUS WWTP.NPV Investment[NoCapture, WWTP0to1, BCFuel, medium]</t>
  </si>
  <si>
    <t>Run 12: ROTUS WWTP.NPV Investment[NoCapture, WWTP0to1, BCFuel, medium]</t>
  </si>
  <si>
    <t>Run 13: ROTUS WWTP.NPV Investment[NoCapture, WWTP0to1, BCFuel, medium]</t>
  </si>
  <si>
    <t>Run 14: ROTUS WWTP.NPV Investment[NoCapture, WWTP0to1, BCFuel, medium]</t>
  </si>
  <si>
    <t>Run 15: ROTUS WWTP.NPV Investment[NoCapture, WWTP0to1, BCFuel, medium]</t>
  </si>
  <si>
    <t>Run 16: ROTUS WWTP.NPV Investment[NoCapture, WWTP0to1, BCFuel, medium]</t>
  </si>
  <si>
    <t>Run 17: ROTUS WWTP.NPV Investment[NoCapture, WWTP0to1, BCFuel, medium]</t>
  </si>
  <si>
    <t>Run 18: ROTUS WWTP.NPV Investment[NoCapture, WWTP0to1, BCFuel, medium]</t>
  </si>
  <si>
    <t>Run 19: ROTUS WWTP.NPV Investment[NoCapture, WWTP0to1, BCFuel, medium]</t>
  </si>
  <si>
    <t>Run 20: ROTUS WWTP.NPV Investment[NoCapture, WWTP0to1, BCFuel, medium]</t>
  </si>
  <si>
    <t>Run 21: ROTUS WWTP.NPV Investment[NoCapture, WWTP0to1, BCFuel, medium]</t>
  </si>
  <si>
    <t>Run 22: ROTUS WWTP.NPV Investment[NoCapture, WWTP0to1, BCFuel, medium]</t>
  </si>
  <si>
    <t>Run 23: ROTUS WWTP.NPV Investment[NoCapture, WWTP0to1, BCFuel, medium]</t>
  </si>
  <si>
    <t>Run 24: ROTUS WWTP.NPV Investment[NoCapture, WWTP0to1, BCFuel, medium]</t>
  </si>
  <si>
    <t>Run 25: ROTUS WWTP.NPV Investment[NoCapture, WWTP0to1, BCFuel, medium]</t>
  </si>
  <si>
    <t>Run 26: ROTUS WWTP.NPV Investment[NoCapture, WWTP0to1, BCFuel, medium]</t>
  </si>
  <si>
    <t>Run 27: ROTUS WWTP.NPV Investment[NoCapture, WWTP0to1, BCFuel, medium]</t>
  </si>
  <si>
    <t>Run 28: ROTUS WWTP.NPV Investment[NoCapture, WWTP0to1, BCFuel, medium]</t>
  </si>
  <si>
    <t>Run 29: ROTUS WWTP.NPV Investment[NoCapture, WWTP0to1, BCFuel, medium]</t>
  </si>
  <si>
    <t>Run 30: ROTUS WWTP.NPV Investment[NoCapture, WWTP0to1, BCFuel, medium]</t>
  </si>
  <si>
    <t>Run 31: ROTUS WWTP.NPV Investment[NoCapture, WWTP0to1, BCFuel, medium]</t>
  </si>
  <si>
    <t>Run 32: ROTUS WWTP.NPV Investment[NoCapture, WWTP0to1, BCFuel, medium]</t>
  </si>
  <si>
    <t>Run 33: ROTUS WWTP.NPV Investment[NoCapture, WWTP0to1, BCFuel, medium]</t>
  </si>
  <si>
    <t>Run 34: ROTUS WWTP.NPV Investment[NoCapture, WWTP0to1, BCFuel, medium]</t>
  </si>
  <si>
    <t>Run 35: ROTUS WWTP.NPV Investment[NoCapture, WWTP0to1, BCFuel, medium]</t>
  </si>
  <si>
    <t>Run 36: ROTUS WWTP.NPV Investment[NoCapture, WWTP0to1, BCFuel, medium]</t>
  </si>
  <si>
    <t>Run 37: ROTUS WWTP.NPV Investment[NoCapture, WWTP0to1, BCFuel, medium]</t>
  </si>
  <si>
    <t>Run 38: ROTUS WWTP.NPV Investment[NoCapture, WWTP0to1, BCFuel, medium]</t>
  </si>
  <si>
    <t>Run 39: ROTUS WWTP.NPV Investment[NoCapture, WWTP0to1, BCFuel, medium]</t>
  </si>
  <si>
    <t>Run 40: ROTUS WWTP.NPV Investment[NoCapture, WWTP0to1, BCFuel, medium]</t>
  </si>
  <si>
    <t>Run 41: ROTUS WWTP.NPV Investment[NoCapture, WWTP0to1, BCFuel, medium]</t>
  </si>
  <si>
    <t>Run 42: ROTUS WWTP.NPV Investment[NoCapture, WWTP0to1, BCFuel, medium]</t>
  </si>
  <si>
    <t>Run 43: ROTUS WWTP.NPV Investment[NoCapture, WWTP0to1, BCFuel, medium]</t>
  </si>
  <si>
    <t>Run 44: ROTUS WWTP.NPV Investment[NoCapture, WWTP0to1, BCFuel, medium]</t>
  </si>
  <si>
    <t>Run 1: ROTUS WWTP.NPV Investment[NoCapture, WWTP0to1, BCFuel, large]</t>
  </si>
  <si>
    <t>Run 2: ROTUS WWTP.NPV Investment[NoCapture, WWTP0to1, BCFuel, large]</t>
  </si>
  <si>
    <t>Run 3: ROTUS WWTP.NPV Investment[NoCapture, WWTP0to1, BCFuel, large]</t>
  </si>
  <si>
    <t>Run 4: ROTUS WWTP.NPV Investment[NoCapture, WWTP0to1, BCFuel, large]</t>
  </si>
  <si>
    <t>Run 5: ROTUS WWTP.NPV Investment[NoCapture, WWTP0to1, BCFuel, large]</t>
  </si>
  <si>
    <t>Run 6: ROTUS WWTP.NPV Investment[NoCapture, WWTP0to1, BCFuel, large]</t>
  </si>
  <si>
    <t>Run 7: ROTUS WWTP.NPV Investment[NoCapture, WWTP0to1, BCFuel, large]</t>
  </si>
  <si>
    <t>Run 8: ROTUS WWTP.NPV Investment[NoCapture, WWTP0to1, BCFuel, large]</t>
  </si>
  <si>
    <t>Run 9: ROTUS WWTP.NPV Investment[NoCapture, WWTP0to1, BCFuel, large]</t>
  </si>
  <si>
    <t>Run 10: ROTUS WWTP.NPV Investment[NoCapture, WWTP0to1, BCFuel, large]</t>
  </si>
  <si>
    <t>Run 11: ROTUS WWTP.NPV Investment[NoCapture, WWTP0to1, BCFuel, large]</t>
  </si>
  <si>
    <t>Run 12: ROTUS WWTP.NPV Investment[NoCapture, WWTP0to1, BCFuel, large]</t>
  </si>
  <si>
    <t>Run 13: ROTUS WWTP.NPV Investment[NoCapture, WWTP0to1, BCFuel, large]</t>
  </si>
  <si>
    <t>Run 14: ROTUS WWTP.NPV Investment[NoCapture, WWTP0to1, BCFuel, large]</t>
  </si>
  <si>
    <t>Run 15: ROTUS WWTP.NPV Investment[NoCapture, WWTP0to1, BCFuel, large]</t>
  </si>
  <si>
    <t>Run 16: ROTUS WWTP.NPV Investment[NoCapture, WWTP0to1, BCFuel, large]</t>
  </si>
  <si>
    <t>Run 17: ROTUS WWTP.NPV Investment[NoCapture, WWTP0to1, BCFuel, large]</t>
  </si>
  <si>
    <t>Run 18: ROTUS WWTP.NPV Investment[NoCapture, WWTP0to1, BCFuel, large]</t>
  </si>
  <si>
    <t>Run 19: ROTUS WWTP.NPV Investment[NoCapture, WWTP0to1, BCFuel, large]</t>
  </si>
  <si>
    <t>Run 20: ROTUS WWTP.NPV Investment[NoCapture, WWTP0to1, BCFuel, large]</t>
  </si>
  <si>
    <t>Run 21: ROTUS WWTP.NPV Investment[NoCapture, WWTP0to1, BCFuel, large]</t>
  </si>
  <si>
    <t>Run 22: ROTUS WWTP.NPV Investment[NoCapture, WWTP0to1, BCFuel, large]</t>
  </si>
  <si>
    <t>Run 23: ROTUS WWTP.NPV Investment[NoCapture, WWTP0to1, BCFuel, large]</t>
  </si>
  <si>
    <t>Run 24: ROTUS WWTP.NPV Investment[NoCapture, WWTP0to1, BCFuel, large]</t>
  </si>
  <si>
    <t>Run 25: ROTUS WWTP.NPV Investment[NoCapture, WWTP0to1, BCFuel, large]</t>
  </si>
  <si>
    <t>Run 26: ROTUS WWTP.NPV Investment[NoCapture, WWTP0to1, BCFuel, large]</t>
  </si>
  <si>
    <t>Run 27: ROTUS WWTP.NPV Investment[NoCapture, WWTP0to1, BCFuel, large]</t>
  </si>
  <si>
    <t>Run 28: ROTUS WWTP.NPV Investment[NoCapture, WWTP0to1, BCFuel, large]</t>
  </si>
  <si>
    <t>Run 29: ROTUS WWTP.NPV Investment[NoCapture, WWTP0to1, BCFuel, large]</t>
  </si>
  <si>
    <t>Run 30: ROTUS WWTP.NPV Investment[NoCapture, WWTP0to1, BCFuel, large]</t>
  </si>
  <si>
    <t>Run 31: ROTUS WWTP.NPV Investment[NoCapture, WWTP0to1, BCFuel, large]</t>
  </si>
  <si>
    <t>Run 32: ROTUS WWTP.NPV Investment[NoCapture, WWTP0to1, BCFuel, large]</t>
  </si>
  <si>
    <t>Run 33: ROTUS WWTP.NPV Investment[NoCapture, WWTP0to1, BCFuel, large]</t>
  </si>
  <si>
    <t>Run 34: ROTUS WWTP.NPV Investment[NoCapture, WWTP0to1, BCFuel, large]</t>
  </si>
  <si>
    <t>Run 35: ROTUS WWTP.NPV Investment[NoCapture, WWTP0to1, BCFuel, large]</t>
  </si>
  <si>
    <t>Run 36: ROTUS WWTP.NPV Investment[NoCapture, WWTP0to1, BCFuel, large]</t>
  </si>
  <si>
    <t>Run 37: ROTUS WWTP.NPV Investment[NoCapture, WWTP0to1, BCFuel, large]</t>
  </si>
  <si>
    <t>Run 38: ROTUS WWTP.NPV Investment[NoCapture, WWTP0to1, BCFuel, large]</t>
  </si>
  <si>
    <t>Run 39: ROTUS WWTP.NPV Investment[NoCapture, WWTP0to1, BCFuel, large]</t>
  </si>
  <si>
    <t>Run 40: ROTUS WWTP.NPV Investment[NoCapture, WWTP0to1, BCFuel, large]</t>
  </si>
  <si>
    <t>Run 41: ROTUS WWTP.NPV Investment[NoCapture, WWTP0to1, BCFuel, large]</t>
  </si>
  <si>
    <t>Run 42: ROTUS WWTP.NPV Investment[NoCapture, WWTP0to1, BCFuel, large]</t>
  </si>
  <si>
    <t>Run 43: ROTUS WWTP.NPV Investment[NoCapture, WWTP0to1, BCFuel, large]</t>
  </si>
  <si>
    <t>Run 44: ROTUS WWTP.NPV Investment[NoCapture, WWTP0to1, BCFuel, large]</t>
  </si>
  <si>
    <t>Run 1: ROTUS WWTP.NPV Investment[NoCapture, WWTP0to1, TCFUEL, small]</t>
  </si>
  <si>
    <t>Run 2: ROTUS WWTP.NPV Investment[NoCapture, WWTP0to1, TCFUEL, small]</t>
  </si>
  <si>
    <t>Run 3: ROTUS WWTP.NPV Investment[NoCapture, WWTP0to1, TCFUEL, small]</t>
  </si>
  <si>
    <t>Run 4: ROTUS WWTP.NPV Investment[NoCapture, WWTP0to1, TCFUEL, small]</t>
  </si>
  <si>
    <t>Run 5: ROTUS WWTP.NPV Investment[NoCapture, WWTP0to1, TCFUEL, small]</t>
  </si>
  <si>
    <t>Run 6: ROTUS WWTP.NPV Investment[NoCapture, WWTP0to1, TCFUEL, small]</t>
  </si>
  <si>
    <t>Run 7: ROTUS WWTP.NPV Investment[NoCapture, WWTP0to1, TCFUEL, small]</t>
  </si>
  <si>
    <t>Run 8: ROTUS WWTP.NPV Investment[NoCapture, WWTP0to1, TCFUEL, small]</t>
  </si>
  <si>
    <t>Run 9: ROTUS WWTP.NPV Investment[NoCapture, WWTP0to1, TCFUEL, small]</t>
  </si>
  <si>
    <t>Run 10: ROTUS WWTP.NPV Investment[NoCapture, WWTP0to1, TCFUEL, small]</t>
  </si>
  <si>
    <t>Run 11: ROTUS WWTP.NPV Investment[NoCapture, WWTP0to1, TCFUEL, small]</t>
  </si>
  <si>
    <t>Run 12: ROTUS WWTP.NPV Investment[NoCapture, WWTP0to1, TCFUEL, small]</t>
  </si>
  <si>
    <t>Run 13: ROTUS WWTP.NPV Investment[NoCapture, WWTP0to1, TCFUEL, small]</t>
  </si>
  <si>
    <t>Run 14: ROTUS WWTP.NPV Investment[NoCapture, WWTP0to1, TCFUEL, small]</t>
  </si>
  <si>
    <t>Run 15: ROTUS WWTP.NPV Investment[NoCapture, WWTP0to1, TCFUEL, small]</t>
  </si>
  <si>
    <t>Run 16: ROTUS WWTP.NPV Investment[NoCapture, WWTP0to1, TCFUEL, small]</t>
  </si>
  <si>
    <t>Run 17: ROTUS WWTP.NPV Investment[NoCapture, WWTP0to1, TCFUEL, small]</t>
  </si>
  <si>
    <t>Run 18: ROTUS WWTP.NPV Investment[NoCapture, WWTP0to1, TCFUEL, small]</t>
  </si>
  <si>
    <t>Run 19: ROTUS WWTP.NPV Investment[NoCapture, WWTP0to1, TCFUEL, small]</t>
  </si>
  <si>
    <t>Run 20: ROTUS WWTP.NPV Investment[NoCapture, WWTP0to1, TCFUEL, small]</t>
  </si>
  <si>
    <t>Run 21: ROTUS WWTP.NPV Investment[NoCapture, WWTP0to1, TCFUEL, small]</t>
  </si>
  <si>
    <t>Run 22: ROTUS WWTP.NPV Investment[NoCapture, WWTP0to1, TCFUEL, small]</t>
  </si>
  <si>
    <t>Run 23: ROTUS WWTP.NPV Investment[NoCapture, WWTP0to1, TCFUEL, small]</t>
  </si>
  <si>
    <t>Run 24: ROTUS WWTP.NPV Investment[NoCapture, WWTP0to1, TCFUEL, small]</t>
  </si>
  <si>
    <t>Run 25: ROTUS WWTP.NPV Investment[NoCapture, WWTP0to1, TCFUEL, small]</t>
  </si>
  <si>
    <t>Run 26: ROTUS WWTP.NPV Investment[NoCapture, WWTP0to1, TCFUEL, small]</t>
  </si>
  <si>
    <t>Run 27: ROTUS WWTP.NPV Investment[NoCapture, WWTP0to1, TCFUEL, small]</t>
  </si>
  <si>
    <t>Run 28: ROTUS WWTP.NPV Investment[NoCapture, WWTP0to1, TCFUEL, small]</t>
  </si>
  <si>
    <t>Run 29: ROTUS WWTP.NPV Investment[NoCapture, WWTP0to1, TCFUEL, small]</t>
  </si>
  <si>
    <t>Run 30: ROTUS WWTP.NPV Investment[NoCapture, WWTP0to1, TCFUEL, small]</t>
  </si>
  <si>
    <t>Run 31: ROTUS WWTP.NPV Investment[NoCapture, WWTP0to1, TCFUEL, small]</t>
  </si>
  <si>
    <t>Run 32: ROTUS WWTP.NPV Investment[NoCapture, WWTP0to1, TCFUEL, small]</t>
  </si>
  <si>
    <t>Run 33: ROTUS WWTP.NPV Investment[NoCapture, WWTP0to1, TCFUEL, small]</t>
  </si>
  <si>
    <t>Run 34: ROTUS WWTP.NPV Investment[NoCapture, WWTP0to1, TCFUEL, small]</t>
  </si>
  <si>
    <t>Run 35: ROTUS WWTP.NPV Investment[NoCapture, WWTP0to1, TCFUEL, small]</t>
  </si>
  <si>
    <t>Run 36: ROTUS WWTP.NPV Investment[NoCapture, WWTP0to1, TCFUEL, small]</t>
  </si>
  <si>
    <t>Run 37: ROTUS WWTP.NPV Investment[NoCapture, WWTP0to1, TCFUEL, small]</t>
  </si>
  <si>
    <t>Run 38: ROTUS WWTP.NPV Investment[NoCapture, WWTP0to1, TCFUEL, small]</t>
  </si>
  <si>
    <t>Run 39: ROTUS WWTP.NPV Investment[NoCapture, WWTP0to1, TCFUEL, small]</t>
  </si>
  <si>
    <t>Run 40: ROTUS WWTP.NPV Investment[NoCapture, WWTP0to1, TCFUEL, small]</t>
  </si>
  <si>
    <t>Run 41: ROTUS WWTP.NPV Investment[NoCapture, WWTP0to1, TCFUEL, small]</t>
  </si>
  <si>
    <t>Run 42: ROTUS WWTP.NPV Investment[NoCapture, WWTP0to1, TCFUEL, small]</t>
  </si>
  <si>
    <t>Run 43: ROTUS WWTP.NPV Investment[NoCapture, WWTP0to1, TCFUEL, small]</t>
  </si>
  <si>
    <t>Run 44: ROTUS WWTP.NPV Investment[NoCapture, WWTP0to1, TCFUEL, small]</t>
  </si>
  <si>
    <t>Run 1: ROTUS WWTP.NPV Investment[NoCapture, WWTP0to1, TCFUEL, medium]</t>
  </si>
  <si>
    <t>Run 2: ROTUS WWTP.NPV Investment[NoCapture, WWTP0to1, TCFUEL, medium]</t>
  </si>
  <si>
    <t>Run 3: ROTUS WWTP.NPV Investment[NoCapture, WWTP0to1, TCFUEL, medium]</t>
  </si>
  <si>
    <t>Run 4: ROTUS WWTP.NPV Investment[NoCapture, WWTP0to1, TCFUEL, medium]</t>
  </si>
  <si>
    <t>Run 5: ROTUS WWTP.NPV Investment[NoCapture, WWTP0to1, TCFUEL, medium]</t>
  </si>
  <si>
    <t>Run 6: ROTUS WWTP.NPV Investment[NoCapture, WWTP0to1, TCFUEL, medium]</t>
  </si>
  <si>
    <t>Run 7: ROTUS WWTP.NPV Investment[NoCapture, WWTP0to1, TCFUEL, medium]</t>
  </si>
  <si>
    <t>Run 8: ROTUS WWTP.NPV Investment[NoCapture, WWTP0to1, TCFUEL, medium]</t>
  </si>
  <si>
    <t>Run 9: ROTUS WWTP.NPV Investment[NoCapture, WWTP0to1, TCFUEL, medium]</t>
  </si>
  <si>
    <t>Run 10: ROTUS WWTP.NPV Investment[NoCapture, WWTP0to1, TCFUEL, medium]</t>
  </si>
  <si>
    <t>Run 11: ROTUS WWTP.NPV Investment[NoCapture, WWTP0to1, TCFUEL, medium]</t>
  </si>
  <si>
    <t>Run 12: ROTUS WWTP.NPV Investment[NoCapture, WWTP0to1, TCFUEL, medium]</t>
  </si>
  <si>
    <t>Run 13: ROTUS WWTP.NPV Investment[NoCapture, WWTP0to1, TCFUEL, medium]</t>
  </si>
  <si>
    <t>Run 14: ROTUS WWTP.NPV Investment[NoCapture, WWTP0to1, TCFUEL, medium]</t>
  </si>
  <si>
    <t>Run 15: ROTUS WWTP.NPV Investment[NoCapture, WWTP0to1, TCFUEL, medium]</t>
  </si>
  <si>
    <t>Run 16: ROTUS WWTP.NPV Investment[NoCapture, WWTP0to1, TCFUEL, medium]</t>
  </si>
  <si>
    <t>Run 17: ROTUS WWTP.NPV Investment[NoCapture, WWTP0to1, TCFUEL, medium]</t>
  </si>
  <si>
    <t>Run 18: ROTUS WWTP.NPV Investment[NoCapture, WWTP0to1, TCFUEL, medium]</t>
  </si>
  <si>
    <t>Run 19: ROTUS WWTP.NPV Investment[NoCapture, WWTP0to1, TCFUEL, medium]</t>
  </si>
  <si>
    <t>Run 20: ROTUS WWTP.NPV Investment[NoCapture, WWTP0to1, TCFUEL, medium]</t>
  </si>
  <si>
    <t>Run 21: ROTUS WWTP.NPV Investment[NoCapture, WWTP0to1, TCFUEL, medium]</t>
  </si>
  <si>
    <t>Run 22: ROTUS WWTP.NPV Investment[NoCapture, WWTP0to1, TCFUEL, medium]</t>
  </si>
  <si>
    <t>Run 23: ROTUS WWTP.NPV Investment[NoCapture, WWTP0to1, TCFUEL, medium]</t>
  </si>
  <si>
    <t>Run 24: ROTUS WWTP.NPV Investment[NoCapture, WWTP0to1, TCFUEL, medium]</t>
  </si>
  <si>
    <t>Run 25: ROTUS WWTP.NPV Investment[NoCapture, WWTP0to1, TCFUEL, medium]</t>
  </si>
  <si>
    <t>Run 26: ROTUS WWTP.NPV Investment[NoCapture, WWTP0to1, TCFUEL, medium]</t>
  </si>
  <si>
    <t>Run 27: ROTUS WWTP.NPV Investment[NoCapture, WWTP0to1, TCFUEL, medium]</t>
  </si>
  <si>
    <t>Run 28: ROTUS WWTP.NPV Investment[NoCapture, WWTP0to1, TCFUEL, medium]</t>
  </si>
  <si>
    <t>Run 29: ROTUS WWTP.NPV Investment[NoCapture, WWTP0to1, TCFUEL, medium]</t>
  </si>
  <si>
    <t>Run 30: ROTUS WWTP.NPV Investment[NoCapture, WWTP0to1, TCFUEL, medium]</t>
  </si>
  <si>
    <t>Run 31: ROTUS WWTP.NPV Investment[NoCapture, WWTP0to1, TCFUEL, medium]</t>
  </si>
  <si>
    <t>Run 32: ROTUS WWTP.NPV Investment[NoCapture, WWTP0to1, TCFUEL, medium]</t>
  </si>
  <si>
    <t>Run 33: ROTUS WWTP.NPV Investment[NoCapture, WWTP0to1, TCFUEL, medium]</t>
  </si>
  <si>
    <t>Run 34: ROTUS WWTP.NPV Investment[NoCapture, WWTP0to1, TCFUEL, medium]</t>
  </si>
  <si>
    <t>Run 35: ROTUS WWTP.NPV Investment[NoCapture, WWTP0to1, TCFUEL, medium]</t>
  </si>
  <si>
    <t>Run 36: ROTUS WWTP.NPV Investment[NoCapture, WWTP0to1, TCFUEL, medium]</t>
  </si>
  <si>
    <t>Run 37: ROTUS WWTP.NPV Investment[NoCapture, WWTP0to1, TCFUEL, medium]</t>
  </si>
  <si>
    <t>Run 38: ROTUS WWTP.NPV Investment[NoCapture, WWTP0to1, TCFUEL, medium]</t>
  </si>
  <si>
    <t>Run 39: ROTUS WWTP.NPV Investment[NoCapture, WWTP0to1, TCFUEL, medium]</t>
  </si>
  <si>
    <t>Run 40: ROTUS WWTP.NPV Investment[NoCapture, WWTP0to1, TCFUEL, medium]</t>
  </si>
  <si>
    <t>Run 41: ROTUS WWTP.NPV Investment[NoCapture, WWTP0to1, TCFUEL, medium]</t>
  </si>
  <si>
    <t>Run 42: ROTUS WWTP.NPV Investment[NoCapture, WWTP0to1, TCFUEL, medium]</t>
  </si>
  <si>
    <t>Run 43: ROTUS WWTP.NPV Investment[NoCapture, WWTP0to1, TCFUEL, medium]</t>
  </si>
  <si>
    <t>Run 44: ROTUS WWTP.NPV Investment[NoCapture, WWTP0to1, TCFUEL, medium]</t>
  </si>
  <si>
    <t>Run 1: ROTUS WWTP.NPV Investment[NoCapture, WWTP0to1, TCFUEL, large]</t>
  </si>
  <si>
    <t>Run 2: ROTUS WWTP.NPV Investment[NoCapture, WWTP0to1, TCFUEL, large]</t>
  </si>
  <si>
    <t>Run 3: ROTUS WWTP.NPV Investment[NoCapture, WWTP0to1, TCFUEL, large]</t>
  </si>
  <si>
    <t>Run 4: ROTUS WWTP.NPV Investment[NoCapture, WWTP0to1, TCFUEL, large]</t>
  </si>
  <si>
    <t>Run 5: ROTUS WWTP.NPV Investment[NoCapture, WWTP0to1, TCFUEL, large]</t>
  </si>
  <si>
    <t>Run 6: ROTUS WWTP.NPV Investment[NoCapture, WWTP0to1, TCFUEL, large]</t>
  </si>
  <si>
    <t>Run 7: ROTUS WWTP.NPV Investment[NoCapture, WWTP0to1, TCFUEL, large]</t>
  </si>
  <si>
    <t>Run 8: ROTUS WWTP.NPV Investment[NoCapture, WWTP0to1, TCFUEL, large]</t>
  </si>
  <si>
    <t>Run 9: ROTUS WWTP.NPV Investment[NoCapture, WWTP0to1, TCFUEL, large]</t>
  </si>
  <si>
    <t>Run 10: ROTUS WWTP.NPV Investment[NoCapture, WWTP0to1, TCFUEL, large]</t>
  </si>
  <si>
    <t>Run 11: ROTUS WWTP.NPV Investment[NoCapture, WWTP0to1, TCFUEL, large]</t>
  </si>
  <si>
    <t>Run 12: ROTUS WWTP.NPV Investment[NoCapture, WWTP0to1, TCFUEL, large]</t>
  </si>
  <si>
    <t>Run 13: ROTUS WWTP.NPV Investment[NoCapture, WWTP0to1, TCFUEL, large]</t>
  </si>
  <si>
    <t>Run 14: ROTUS WWTP.NPV Investment[NoCapture, WWTP0to1, TCFUEL, large]</t>
  </si>
  <si>
    <t>Run 15: ROTUS WWTP.NPV Investment[NoCapture, WWTP0to1, TCFUEL, large]</t>
  </si>
  <si>
    <t>Run 16: ROTUS WWTP.NPV Investment[NoCapture, WWTP0to1, TCFUEL, large]</t>
  </si>
  <si>
    <t>Run 17: ROTUS WWTP.NPV Investment[NoCapture, WWTP0to1, TCFUEL, large]</t>
  </si>
  <si>
    <t>Run 18: ROTUS WWTP.NPV Investment[NoCapture, WWTP0to1, TCFUEL, large]</t>
  </si>
  <si>
    <t>Run 19: ROTUS WWTP.NPV Investment[NoCapture, WWTP0to1, TCFUEL, large]</t>
  </si>
  <si>
    <t>Run 20: ROTUS WWTP.NPV Investment[NoCapture, WWTP0to1, TCFUEL, large]</t>
  </si>
  <si>
    <t>Run 21: ROTUS WWTP.NPV Investment[NoCapture, WWTP0to1, TCFUEL, large]</t>
  </si>
  <si>
    <t>Run 22: ROTUS WWTP.NPV Investment[NoCapture, WWTP0to1, TCFUEL, large]</t>
  </si>
  <si>
    <t>Run 23: ROTUS WWTP.NPV Investment[NoCapture, WWTP0to1, TCFUEL, large]</t>
  </si>
  <si>
    <t>Run 24: ROTUS WWTP.NPV Investment[NoCapture, WWTP0to1, TCFUEL, large]</t>
  </si>
  <si>
    <t>Run 25: ROTUS WWTP.NPV Investment[NoCapture, WWTP0to1, TCFUEL, large]</t>
  </si>
  <si>
    <t>Run 26: ROTUS WWTP.NPV Investment[NoCapture, WWTP0to1, TCFUEL, large]</t>
  </si>
  <si>
    <t>Run 27: ROTUS WWTP.NPV Investment[NoCapture, WWTP0to1, TCFUEL, large]</t>
  </si>
  <si>
    <t>Run 28: ROTUS WWTP.NPV Investment[NoCapture, WWTP0to1, TCFUEL, large]</t>
  </si>
  <si>
    <t>Run 29: ROTUS WWTP.NPV Investment[NoCapture, WWTP0to1, TCFUEL, large]</t>
  </si>
  <si>
    <t>Run 30: ROTUS WWTP.NPV Investment[NoCapture, WWTP0to1, TCFUEL, large]</t>
  </si>
  <si>
    <t>Run 31: ROTUS WWTP.NPV Investment[NoCapture, WWTP0to1, TCFUEL, large]</t>
  </si>
  <si>
    <t>Run 32: ROTUS WWTP.NPV Investment[NoCapture, WWTP0to1, TCFUEL, large]</t>
  </si>
  <si>
    <t>Run 33: ROTUS WWTP.NPV Investment[NoCapture, WWTP0to1, TCFUEL, large]</t>
  </si>
  <si>
    <t>Run 34: ROTUS WWTP.NPV Investment[NoCapture, WWTP0to1, TCFUEL, large]</t>
  </si>
  <si>
    <t>Run 35: ROTUS WWTP.NPV Investment[NoCapture, WWTP0to1, TCFUEL, large]</t>
  </si>
  <si>
    <t>Run 36: ROTUS WWTP.NPV Investment[NoCapture, WWTP0to1, TCFUEL, large]</t>
  </si>
  <si>
    <t>Run 37: ROTUS WWTP.NPV Investment[NoCapture, WWTP0to1, TCFUEL, large]</t>
  </si>
  <si>
    <t>Run 38: ROTUS WWTP.NPV Investment[NoCapture, WWTP0to1, TCFUEL, large]</t>
  </si>
  <si>
    <t>Run 39: ROTUS WWTP.NPV Investment[NoCapture, WWTP0to1, TCFUEL, large]</t>
  </si>
  <si>
    <t>Run 40: ROTUS WWTP.NPV Investment[NoCapture, WWTP0to1, TCFUEL, large]</t>
  </si>
  <si>
    <t>Run 41: ROTUS WWTP.NPV Investment[NoCapture, WWTP0to1, TCFUEL, large]</t>
  </si>
  <si>
    <t>Run 42: ROTUS WWTP.NPV Investment[NoCapture, WWTP0to1, TCFUEL, large]</t>
  </si>
  <si>
    <t>Run 43: ROTUS WWTP.NPV Investment[NoCapture, WWTP0to1, TCFUEL, large]</t>
  </si>
  <si>
    <t>Run 44: ROTUS WWTP.NPV Investment[NoCapture, WWTP0to1, TCFUEL, large]</t>
  </si>
  <si>
    <t>Run 1: ROTUS WWTP.NPV Investment[NoCapture, WWTP0to1, HTL, small]</t>
  </si>
  <si>
    <t>Run 2: ROTUS WWTP.NPV Investment[NoCapture, WWTP0to1, HTL, small]</t>
  </si>
  <si>
    <t>Run 3: ROTUS WWTP.NPV Investment[NoCapture, WWTP0to1, HTL, small]</t>
  </si>
  <si>
    <t>Run 4: ROTUS WWTP.NPV Investment[NoCapture, WWTP0to1, HTL, small]</t>
  </si>
  <si>
    <t>Run 5: ROTUS WWTP.NPV Investment[NoCapture, WWTP0to1, HTL, small]</t>
  </si>
  <si>
    <t>Run 6: ROTUS WWTP.NPV Investment[NoCapture, WWTP0to1, HTL, small]</t>
  </si>
  <si>
    <t>Run 7: ROTUS WWTP.NPV Investment[NoCapture, WWTP0to1, HTL, small]</t>
  </si>
  <si>
    <t>Run 8: ROTUS WWTP.NPV Investment[NoCapture, WWTP0to1, HTL, small]</t>
  </si>
  <si>
    <t>Run 9: ROTUS WWTP.NPV Investment[NoCapture, WWTP0to1, HTL, small]</t>
  </si>
  <si>
    <t>Run 10: ROTUS WWTP.NPV Investment[NoCapture, WWTP0to1, HTL, small]</t>
  </si>
  <si>
    <t>Run 11: ROTUS WWTP.NPV Investment[NoCapture, WWTP0to1, HTL, small]</t>
  </si>
  <si>
    <t>Run 12: ROTUS WWTP.NPV Investment[NoCapture, WWTP0to1, HTL, small]</t>
  </si>
  <si>
    <t>Run 13: ROTUS WWTP.NPV Investment[NoCapture, WWTP0to1, HTL, small]</t>
  </si>
  <si>
    <t>Run 14: ROTUS WWTP.NPV Investment[NoCapture, WWTP0to1, HTL, small]</t>
  </si>
  <si>
    <t>Run 15: ROTUS WWTP.NPV Investment[NoCapture, WWTP0to1, HTL, small]</t>
  </si>
  <si>
    <t>Run 16: ROTUS WWTP.NPV Investment[NoCapture, WWTP0to1, HTL, small]</t>
  </si>
  <si>
    <t>Run 17: ROTUS WWTP.NPV Investment[NoCapture, WWTP0to1, HTL, small]</t>
  </si>
  <si>
    <t>Run 18: ROTUS WWTP.NPV Investment[NoCapture, WWTP0to1, HTL, small]</t>
  </si>
  <si>
    <t>Run 19: ROTUS WWTP.NPV Investment[NoCapture, WWTP0to1, HTL, small]</t>
  </si>
  <si>
    <t>Run 20: ROTUS WWTP.NPV Investment[NoCapture, WWTP0to1, HTL, small]</t>
  </si>
  <si>
    <t>Run 21: ROTUS WWTP.NPV Investment[NoCapture, WWTP0to1, HTL, small]</t>
  </si>
  <si>
    <t>Run 22: ROTUS WWTP.NPV Investment[NoCapture, WWTP0to1, HTL, small]</t>
  </si>
  <si>
    <t>Run 23: ROTUS WWTP.NPV Investment[NoCapture, WWTP0to1, HTL, small]</t>
  </si>
  <si>
    <t>Run 24: ROTUS WWTP.NPV Investment[NoCapture, WWTP0to1, HTL, small]</t>
  </si>
  <si>
    <t>Run 25: ROTUS WWTP.NPV Investment[NoCapture, WWTP0to1, HTL, small]</t>
  </si>
  <si>
    <t>Run 26: ROTUS WWTP.NPV Investment[NoCapture, WWTP0to1, HTL, small]</t>
  </si>
  <si>
    <t>Run 27: ROTUS WWTP.NPV Investment[NoCapture, WWTP0to1, HTL, small]</t>
  </si>
  <si>
    <t>Run 28: ROTUS WWTP.NPV Investment[NoCapture, WWTP0to1, HTL, small]</t>
  </si>
  <si>
    <t>Run 29: ROTUS WWTP.NPV Investment[NoCapture, WWTP0to1, HTL, small]</t>
  </si>
  <si>
    <t>Run 30: ROTUS WWTP.NPV Investment[NoCapture, WWTP0to1, HTL, small]</t>
  </si>
  <si>
    <t>Run 31: ROTUS WWTP.NPV Investment[NoCapture, WWTP0to1, HTL, small]</t>
  </si>
  <si>
    <t>Run 32: ROTUS WWTP.NPV Investment[NoCapture, WWTP0to1, HTL, small]</t>
  </si>
  <si>
    <t>Run 33: ROTUS WWTP.NPV Investment[NoCapture, WWTP0to1, HTL, small]</t>
  </si>
  <si>
    <t>Run 34: ROTUS WWTP.NPV Investment[NoCapture, WWTP0to1, HTL, small]</t>
  </si>
  <si>
    <t>Run 35: ROTUS WWTP.NPV Investment[NoCapture, WWTP0to1, HTL, small]</t>
  </si>
  <si>
    <t>Run 36: ROTUS WWTP.NPV Investment[NoCapture, WWTP0to1, HTL, small]</t>
  </si>
  <si>
    <t>Run 37: ROTUS WWTP.NPV Investment[NoCapture, WWTP0to1, HTL, small]</t>
  </si>
  <si>
    <t>Run 38: ROTUS WWTP.NPV Investment[NoCapture, WWTP0to1, HTL, small]</t>
  </si>
  <si>
    <t>Run 39: ROTUS WWTP.NPV Investment[NoCapture, WWTP0to1, HTL, small]</t>
  </si>
  <si>
    <t>Run 40: ROTUS WWTP.NPV Investment[NoCapture, WWTP0to1, HTL, small]</t>
  </si>
  <si>
    <t>Run 41: ROTUS WWTP.NPV Investment[NoCapture, WWTP0to1, HTL, small]</t>
  </si>
  <si>
    <t>Run 42: ROTUS WWTP.NPV Investment[NoCapture, WWTP0to1, HTL, small]</t>
  </si>
  <si>
    <t>Run 43: ROTUS WWTP.NPV Investment[NoCapture, WWTP0to1, HTL, small]</t>
  </si>
  <si>
    <t>Run 44: ROTUS WWTP.NPV Investment[NoCapture, WWTP0to1, HTL, small]</t>
  </si>
  <si>
    <t>Run 1: ROTUS WWTP.NPV Investment[NoCapture, WWTP0to1, HTL, medium]</t>
  </si>
  <si>
    <t>Run 2: ROTUS WWTP.NPV Investment[NoCapture, WWTP0to1, HTL, medium]</t>
  </si>
  <si>
    <t>Run 3: ROTUS WWTP.NPV Investment[NoCapture, WWTP0to1, HTL, medium]</t>
  </si>
  <si>
    <t>Run 4: ROTUS WWTP.NPV Investment[NoCapture, WWTP0to1, HTL, medium]</t>
  </si>
  <si>
    <t>Run 5: ROTUS WWTP.NPV Investment[NoCapture, WWTP0to1, HTL, medium]</t>
  </si>
  <si>
    <t>Run 6: ROTUS WWTP.NPV Investment[NoCapture, WWTP0to1, HTL, medium]</t>
  </si>
  <si>
    <t>Run 7: ROTUS WWTP.NPV Investment[NoCapture, WWTP0to1, HTL, medium]</t>
  </si>
  <si>
    <t>Run 8: ROTUS WWTP.NPV Investment[NoCapture, WWTP0to1, HTL, medium]</t>
  </si>
  <si>
    <t>Run 9: ROTUS WWTP.NPV Investment[NoCapture, WWTP0to1, HTL, medium]</t>
  </si>
  <si>
    <t>Run 10: ROTUS WWTP.NPV Investment[NoCapture, WWTP0to1, HTL, medium]</t>
  </si>
  <si>
    <t>Run 11: ROTUS WWTP.NPV Investment[NoCapture, WWTP0to1, HTL, medium]</t>
  </si>
  <si>
    <t>Run 12: ROTUS WWTP.NPV Investment[NoCapture, WWTP0to1, HTL, medium]</t>
  </si>
  <si>
    <t>Run 13: ROTUS WWTP.NPV Investment[NoCapture, WWTP0to1, HTL, medium]</t>
  </si>
  <si>
    <t>Run 14: ROTUS WWTP.NPV Investment[NoCapture, WWTP0to1, HTL, medium]</t>
  </si>
  <si>
    <t>Run 15: ROTUS WWTP.NPV Investment[NoCapture, WWTP0to1, HTL, medium]</t>
  </si>
  <si>
    <t>Run 16: ROTUS WWTP.NPV Investment[NoCapture, WWTP0to1, HTL, medium]</t>
  </si>
  <si>
    <t>Run 17: ROTUS WWTP.NPV Investment[NoCapture, WWTP0to1, HTL, medium]</t>
  </si>
  <si>
    <t>Run 18: ROTUS WWTP.NPV Investment[NoCapture, WWTP0to1, HTL, medium]</t>
  </si>
  <si>
    <t>Run 19: ROTUS WWTP.NPV Investment[NoCapture, WWTP0to1, HTL, medium]</t>
  </si>
  <si>
    <t>Run 20: ROTUS WWTP.NPV Investment[NoCapture, WWTP0to1, HTL, medium]</t>
  </si>
  <si>
    <t>Run 21: ROTUS WWTP.NPV Investment[NoCapture, WWTP0to1, HTL, medium]</t>
  </si>
  <si>
    <t>Run 22: ROTUS WWTP.NPV Investment[NoCapture, WWTP0to1, HTL, medium]</t>
  </si>
  <si>
    <t>Run 23: ROTUS WWTP.NPV Investment[NoCapture, WWTP0to1, HTL, medium]</t>
  </si>
  <si>
    <t>Run 24: ROTUS WWTP.NPV Investment[NoCapture, WWTP0to1, HTL, medium]</t>
  </si>
  <si>
    <t>Run 25: ROTUS WWTP.NPV Investment[NoCapture, WWTP0to1, HTL, medium]</t>
  </si>
  <si>
    <t>Run 26: ROTUS WWTP.NPV Investment[NoCapture, WWTP0to1, HTL, medium]</t>
  </si>
  <si>
    <t>Run 27: ROTUS WWTP.NPV Investment[NoCapture, WWTP0to1, HTL, medium]</t>
  </si>
  <si>
    <t>Run 28: ROTUS WWTP.NPV Investment[NoCapture, WWTP0to1, HTL, medium]</t>
  </si>
  <si>
    <t>Run 29: ROTUS WWTP.NPV Investment[NoCapture, WWTP0to1, HTL, medium]</t>
  </si>
  <si>
    <t>Run 30: ROTUS WWTP.NPV Investment[NoCapture, WWTP0to1, HTL, medium]</t>
  </si>
  <si>
    <t>Run 31: ROTUS WWTP.NPV Investment[NoCapture, WWTP0to1, HTL, medium]</t>
  </si>
  <si>
    <t>Run 32: ROTUS WWTP.NPV Investment[NoCapture, WWTP0to1, HTL, medium]</t>
  </si>
  <si>
    <t>Run 33: ROTUS WWTP.NPV Investment[NoCapture, WWTP0to1, HTL, medium]</t>
  </si>
  <si>
    <t>Run 34: ROTUS WWTP.NPV Investment[NoCapture, WWTP0to1, HTL, medium]</t>
  </si>
  <si>
    <t>Run 35: ROTUS WWTP.NPV Investment[NoCapture, WWTP0to1, HTL, medium]</t>
  </si>
  <si>
    <t>Run 36: ROTUS WWTP.NPV Investment[NoCapture, WWTP0to1, HTL, medium]</t>
  </si>
  <si>
    <t>Run 37: ROTUS WWTP.NPV Investment[NoCapture, WWTP0to1, HTL, medium]</t>
  </si>
  <si>
    <t>Run 38: ROTUS WWTP.NPV Investment[NoCapture, WWTP0to1, HTL, medium]</t>
  </si>
  <si>
    <t>Run 39: ROTUS WWTP.NPV Investment[NoCapture, WWTP0to1, HTL, medium]</t>
  </si>
  <si>
    <t>Run 40: ROTUS WWTP.NPV Investment[NoCapture, WWTP0to1, HTL, medium]</t>
  </si>
  <si>
    <t>Run 41: ROTUS WWTP.NPV Investment[NoCapture, WWTP0to1, HTL, medium]</t>
  </si>
  <si>
    <t>Run 42: ROTUS WWTP.NPV Investment[NoCapture, WWTP0to1, HTL, medium]</t>
  </si>
  <si>
    <t>Run 43: ROTUS WWTP.NPV Investment[NoCapture, WWTP0to1, HTL, medium]</t>
  </si>
  <si>
    <t>Run 44: ROTUS WWTP.NPV Investment[NoCapture, WWTP0to1, HTL, medium]</t>
  </si>
  <si>
    <t>Run 1: ROTUS WWTP.NPV Investment[NoCapture, WWTP0to1, HTL, large]</t>
  </si>
  <si>
    <t>Run 2: ROTUS WWTP.NPV Investment[NoCapture, WWTP0to1, HTL, large]</t>
  </si>
  <si>
    <t>Run 3: ROTUS WWTP.NPV Investment[NoCapture, WWTP0to1, HTL, large]</t>
  </si>
  <si>
    <t>Run 4: ROTUS WWTP.NPV Investment[NoCapture, WWTP0to1, HTL, large]</t>
  </si>
  <si>
    <t>Run 5: ROTUS WWTP.NPV Investment[NoCapture, WWTP0to1, HTL, large]</t>
  </si>
  <si>
    <t>Run 6: ROTUS WWTP.NPV Investment[NoCapture, WWTP0to1, HTL, large]</t>
  </si>
  <si>
    <t>Run 7: ROTUS WWTP.NPV Investment[NoCapture, WWTP0to1, HTL, large]</t>
  </si>
  <si>
    <t>Run 8: ROTUS WWTP.NPV Investment[NoCapture, WWTP0to1, HTL, large]</t>
  </si>
  <si>
    <t>Run 9: ROTUS WWTP.NPV Investment[NoCapture, WWTP0to1, HTL, large]</t>
  </si>
  <si>
    <t>Run 10: ROTUS WWTP.NPV Investment[NoCapture, WWTP0to1, HTL, large]</t>
  </si>
  <si>
    <t>Run 11: ROTUS WWTP.NPV Investment[NoCapture, WWTP0to1, HTL, large]</t>
  </si>
  <si>
    <t>Run 12: ROTUS WWTP.NPV Investment[NoCapture, WWTP0to1, HTL, large]</t>
  </si>
  <si>
    <t>Run 13: ROTUS WWTP.NPV Investment[NoCapture, WWTP0to1, HTL, large]</t>
  </si>
  <si>
    <t>Run 14: ROTUS WWTP.NPV Investment[NoCapture, WWTP0to1, HTL, large]</t>
  </si>
  <si>
    <t>Run 15: ROTUS WWTP.NPV Investment[NoCapture, WWTP0to1, HTL, large]</t>
  </si>
  <si>
    <t>Run 16: ROTUS WWTP.NPV Investment[NoCapture, WWTP0to1, HTL, large]</t>
  </si>
  <si>
    <t>Run 17: ROTUS WWTP.NPV Investment[NoCapture, WWTP0to1, HTL, large]</t>
  </si>
  <si>
    <t>Run 18: ROTUS WWTP.NPV Investment[NoCapture, WWTP0to1, HTL, large]</t>
  </si>
  <si>
    <t>Run 19: ROTUS WWTP.NPV Investment[NoCapture, WWTP0to1, HTL, large]</t>
  </si>
  <si>
    <t>Run 20: ROTUS WWTP.NPV Investment[NoCapture, WWTP0to1, HTL, large]</t>
  </si>
  <si>
    <t>Run 21: ROTUS WWTP.NPV Investment[NoCapture, WWTP0to1, HTL, large]</t>
  </si>
  <si>
    <t>Run 22: ROTUS WWTP.NPV Investment[NoCapture, WWTP0to1, HTL, large]</t>
  </si>
  <si>
    <t>Run 23: ROTUS WWTP.NPV Investment[NoCapture, WWTP0to1, HTL, large]</t>
  </si>
  <si>
    <t>Run 24: ROTUS WWTP.NPV Investment[NoCapture, WWTP0to1, HTL, large]</t>
  </si>
  <si>
    <t>Run 25: ROTUS WWTP.NPV Investment[NoCapture, WWTP0to1, HTL, large]</t>
  </si>
  <si>
    <t>Run 26: ROTUS WWTP.NPV Investment[NoCapture, WWTP0to1, HTL, large]</t>
  </si>
  <si>
    <t>Run 27: ROTUS WWTP.NPV Investment[NoCapture, WWTP0to1, HTL, large]</t>
  </si>
  <si>
    <t>Run 28: ROTUS WWTP.NPV Investment[NoCapture, WWTP0to1, HTL, large]</t>
  </si>
  <si>
    <t>Run 29: ROTUS WWTP.NPV Investment[NoCapture, WWTP0to1, HTL, large]</t>
  </si>
  <si>
    <t>Run 30: ROTUS WWTP.NPV Investment[NoCapture, WWTP0to1, HTL, large]</t>
  </si>
  <si>
    <t>Run 31: ROTUS WWTP.NPV Investment[NoCapture, WWTP0to1, HTL, large]</t>
  </si>
  <si>
    <t>Run 32: ROTUS WWTP.NPV Investment[NoCapture, WWTP0to1, HTL, large]</t>
  </si>
  <si>
    <t>Run 33: ROTUS WWTP.NPV Investment[NoCapture, WWTP0to1, HTL, large]</t>
  </si>
  <si>
    <t>Run 34: ROTUS WWTP.NPV Investment[NoCapture, WWTP0to1, HTL, large]</t>
  </si>
  <si>
    <t>Run 35: ROTUS WWTP.NPV Investment[NoCapture, WWTP0to1, HTL, large]</t>
  </si>
  <si>
    <t>Run 36: ROTUS WWTP.NPV Investment[NoCapture, WWTP0to1, HTL, large]</t>
  </si>
  <si>
    <t>Run 37: ROTUS WWTP.NPV Investment[NoCapture, WWTP0to1, HTL, large]</t>
  </si>
  <si>
    <t>Run 38: ROTUS WWTP.NPV Investment[NoCapture, WWTP0to1, HTL, large]</t>
  </si>
  <si>
    <t>Run 39: ROTUS WWTP.NPV Investment[NoCapture, WWTP0to1, HTL, large]</t>
  </si>
  <si>
    <t>Run 40: ROTUS WWTP.NPV Investment[NoCapture, WWTP0to1, HTL, large]</t>
  </si>
  <si>
    <t>Run 41: ROTUS WWTP.NPV Investment[NoCapture, WWTP0to1, HTL, large]</t>
  </si>
  <si>
    <t>Run 42: ROTUS WWTP.NPV Investment[NoCapture, WWTP0to1, HTL, large]</t>
  </si>
  <si>
    <t>Run 43: ROTUS WWTP.NPV Investment[NoCapture, WWTP0to1, HTL, large]</t>
  </si>
  <si>
    <t>Run 44: ROTUS WWTP.NPV Investment[NoCapture, WWTP0to1, HTL, large]</t>
  </si>
  <si>
    <t>Run 1: ROTUS WWTP.NPV Investment[NoCapture, WWTP0to1, CHP, small]</t>
  </si>
  <si>
    <t>Run 2: ROTUS WWTP.NPV Investment[NoCapture, WWTP0to1, CHP, small]</t>
  </si>
  <si>
    <t>Run 3: ROTUS WWTP.NPV Investment[NoCapture, WWTP0to1, CHP, small]</t>
  </si>
  <si>
    <t>Run 4: ROTUS WWTP.NPV Investment[NoCapture, WWTP0to1, CHP, small]</t>
  </si>
  <si>
    <t>Run 5: ROTUS WWTP.NPV Investment[NoCapture, WWTP0to1, CHP, small]</t>
  </si>
  <si>
    <t>Run 6: ROTUS WWTP.NPV Investment[NoCapture, WWTP0to1, CHP, small]</t>
  </si>
  <si>
    <t>Run 7: ROTUS WWTP.NPV Investment[NoCapture, WWTP0to1, CHP, small]</t>
  </si>
  <si>
    <t>Run 8: ROTUS WWTP.NPV Investment[NoCapture, WWTP0to1, CHP, small]</t>
  </si>
  <si>
    <t>Run 9: ROTUS WWTP.NPV Investment[NoCapture, WWTP0to1, CHP, small]</t>
  </si>
  <si>
    <t>Run 10: ROTUS WWTP.NPV Investment[NoCapture, WWTP0to1, CHP, small]</t>
  </si>
  <si>
    <t>Run 11: ROTUS WWTP.NPV Investment[NoCapture, WWTP0to1, CHP, small]</t>
  </si>
  <si>
    <t>Run 12: ROTUS WWTP.NPV Investment[NoCapture, WWTP0to1, CHP, small]</t>
  </si>
  <si>
    <t>Run 13: ROTUS WWTP.NPV Investment[NoCapture, WWTP0to1, CHP, small]</t>
  </si>
  <si>
    <t>Run 14: ROTUS WWTP.NPV Investment[NoCapture, WWTP0to1, CHP, small]</t>
  </si>
  <si>
    <t>Run 15: ROTUS WWTP.NPV Investment[NoCapture, WWTP0to1, CHP, small]</t>
  </si>
  <si>
    <t>Run 16: ROTUS WWTP.NPV Investment[NoCapture, WWTP0to1, CHP, small]</t>
  </si>
  <si>
    <t>Run 17: ROTUS WWTP.NPV Investment[NoCapture, WWTP0to1, CHP, small]</t>
  </si>
  <si>
    <t>Run 18: ROTUS WWTP.NPV Investment[NoCapture, WWTP0to1, CHP, small]</t>
  </si>
  <si>
    <t>Run 19: ROTUS WWTP.NPV Investment[NoCapture, WWTP0to1, CHP, small]</t>
  </si>
  <si>
    <t>Run 20: ROTUS WWTP.NPV Investment[NoCapture, WWTP0to1, CHP, small]</t>
  </si>
  <si>
    <t>Run 21: ROTUS WWTP.NPV Investment[NoCapture, WWTP0to1, CHP, small]</t>
  </si>
  <si>
    <t>Run 22: ROTUS WWTP.NPV Investment[NoCapture, WWTP0to1, CHP, small]</t>
  </si>
  <si>
    <t>Run 23: ROTUS WWTP.NPV Investment[NoCapture, WWTP0to1, CHP, small]</t>
  </si>
  <si>
    <t>Run 24: ROTUS WWTP.NPV Investment[NoCapture, WWTP0to1, CHP, small]</t>
  </si>
  <si>
    <t>Run 25: ROTUS WWTP.NPV Investment[NoCapture, WWTP0to1, CHP, small]</t>
  </si>
  <si>
    <t>Run 26: ROTUS WWTP.NPV Investment[NoCapture, WWTP0to1, CHP, small]</t>
  </si>
  <si>
    <t>Run 27: ROTUS WWTP.NPV Investment[NoCapture, WWTP0to1, CHP, small]</t>
  </si>
  <si>
    <t>Run 28: ROTUS WWTP.NPV Investment[NoCapture, WWTP0to1, CHP, small]</t>
  </si>
  <si>
    <t>Run 29: ROTUS WWTP.NPV Investment[NoCapture, WWTP0to1, CHP, small]</t>
  </si>
  <si>
    <t>Run 30: ROTUS WWTP.NPV Investment[NoCapture, WWTP0to1, CHP, small]</t>
  </si>
  <si>
    <t>Run 31: ROTUS WWTP.NPV Investment[NoCapture, WWTP0to1, CHP, small]</t>
  </si>
  <si>
    <t>Run 32: ROTUS WWTP.NPV Investment[NoCapture, WWTP0to1, CHP, small]</t>
  </si>
  <si>
    <t>Run 33: ROTUS WWTP.NPV Investment[NoCapture, WWTP0to1, CHP, small]</t>
  </si>
  <si>
    <t>Run 34: ROTUS WWTP.NPV Investment[NoCapture, WWTP0to1, CHP, small]</t>
  </si>
  <si>
    <t>Run 35: ROTUS WWTP.NPV Investment[NoCapture, WWTP0to1, CHP, small]</t>
  </si>
  <si>
    <t>Run 36: ROTUS WWTP.NPV Investment[NoCapture, WWTP0to1, CHP, small]</t>
  </si>
  <si>
    <t>Run 37: ROTUS WWTP.NPV Investment[NoCapture, WWTP0to1, CHP, small]</t>
  </si>
  <si>
    <t>Run 38: ROTUS WWTP.NPV Investment[NoCapture, WWTP0to1, CHP, small]</t>
  </si>
  <si>
    <t>Run 39: ROTUS WWTP.NPV Investment[NoCapture, WWTP0to1, CHP, small]</t>
  </si>
  <si>
    <t>Run 40: ROTUS WWTP.NPV Investment[NoCapture, WWTP0to1, CHP, small]</t>
  </si>
  <si>
    <t>Run 41: ROTUS WWTP.NPV Investment[NoCapture, WWTP0to1, CHP, small]</t>
  </si>
  <si>
    <t>Run 42: ROTUS WWTP.NPV Investment[NoCapture, WWTP0to1, CHP, small]</t>
  </si>
  <si>
    <t>Run 43: ROTUS WWTP.NPV Investment[NoCapture, WWTP0to1, CHP, small]</t>
  </si>
  <si>
    <t>Run 44: ROTUS WWTP.NPV Investment[NoCapture, WWTP0to1, CHP, small]</t>
  </si>
  <si>
    <t>Run 1: ROTUS WWTP.NPV Investment[NoCapture, WWTP0to1, CHP, medium]</t>
  </si>
  <si>
    <t>Run 2: ROTUS WWTP.NPV Investment[NoCapture, WWTP0to1, CHP, medium]</t>
  </si>
  <si>
    <t>Run 3: ROTUS WWTP.NPV Investment[NoCapture, WWTP0to1, CHP, medium]</t>
  </si>
  <si>
    <t>Run 4: ROTUS WWTP.NPV Investment[NoCapture, WWTP0to1, CHP, medium]</t>
  </si>
  <si>
    <t>Run 5: ROTUS WWTP.NPV Investment[NoCapture, WWTP0to1, CHP, medium]</t>
  </si>
  <si>
    <t>Run 6: ROTUS WWTP.NPV Investment[NoCapture, WWTP0to1, CHP, medium]</t>
  </si>
  <si>
    <t>Run 7: ROTUS WWTP.NPV Investment[NoCapture, WWTP0to1, CHP, medium]</t>
  </si>
  <si>
    <t>Run 8: ROTUS WWTP.NPV Investment[NoCapture, WWTP0to1, CHP, medium]</t>
  </si>
  <si>
    <t>Run 9: ROTUS WWTP.NPV Investment[NoCapture, WWTP0to1, CHP, medium]</t>
  </si>
  <si>
    <t>Run 10: ROTUS WWTP.NPV Investment[NoCapture, WWTP0to1, CHP, medium]</t>
  </si>
  <si>
    <t>Run 11: ROTUS WWTP.NPV Investment[NoCapture, WWTP0to1, CHP, medium]</t>
  </si>
  <si>
    <t>Run 12: ROTUS WWTP.NPV Investment[NoCapture, WWTP0to1, CHP, medium]</t>
  </si>
  <si>
    <t>Run 13: ROTUS WWTP.NPV Investment[NoCapture, WWTP0to1, CHP, medium]</t>
  </si>
  <si>
    <t>Run 14: ROTUS WWTP.NPV Investment[NoCapture, WWTP0to1, CHP, medium]</t>
  </si>
  <si>
    <t>Run 15: ROTUS WWTP.NPV Investment[NoCapture, WWTP0to1, CHP, medium]</t>
  </si>
  <si>
    <t>Run 16: ROTUS WWTP.NPV Investment[NoCapture, WWTP0to1, CHP, medium]</t>
  </si>
  <si>
    <t>Run 17: ROTUS WWTP.NPV Investment[NoCapture, WWTP0to1, CHP, medium]</t>
  </si>
  <si>
    <t>Run 18: ROTUS WWTP.NPV Investment[NoCapture, WWTP0to1, CHP, medium]</t>
  </si>
  <si>
    <t>Run 19: ROTUS WWTP.NPV Investment[NoCapture, WWTP0to1, CHP, medium]</t>
  </si>
  <si>
    <t>Run 20: ROTUS WWTP.NPV Investment[NoCapture, WWTP0to1, CHP, medium]</t>
  </si>
  <si>
    <t>Run 21: ROTUS WWTP.NPV Investment[NoCapture, WWTP0to1, CHP, medium]</t>
  </si>
  <si>
    <t>Run 22: ROTUS WWTP.NPV Investment[NoCapture, WWTP0to1, CHP, medium]</t>
  </si>
  <si>
    <t>Run 23: ROTUS WWTP.NPV Investment[NoCapture, WWTP0to1, CHP, medium]</t>
  </si>
  <si>
    <t>Run 24: ROTUS WWTP.NPV Investment[NoCapture, WWTP0to1, CHP, medium]</t>
  </si>
  <si>
    <t>Run 25: ROTUS WWTP.NPV Investment[NoCapture, WWTP0to1, CHP, medium]</t>
  </si>
  <si>
    <t>Run 26: ROTUS WWTP.NPV Investment[NoCapture, WWTP0to1, CHP, medium]</t>
  </si>
  <si>
    <t>Run 27: ROTUS WWTP.NPV Investment[NoCapture, WWTP0to1, CHP, medium]</t>
  </si>
  <si>
    <t>Run 28: ROTUS WWTP.NPV Investment[NoCapture, WWTP0to1, CHP, medium]</t>
  </si>
  <si>
    <t>Run 29: ROTUS WWTP.NPV Investment[NoCapture, WWTP0to1, CHP, medium]</t>
  </si>
  <si>
    <t>Run 30: ROTUS WWTP.NPV Investment[NoCapture, WWTP0to1, CHP, medium]</t>
  </si>
  <si>
    <t>Run 31: ROTUS WWTP.NPV Investment[NoCapture, WWTP0to1, CHP, medium]</t>
  </si>
  <si>
    <t>Run 32: ROTUS WWTP.NPV Investment[NoCapture, WWTP0to1, CHP, medium]</t>
  </si>
  <si>
    <t>Run 33: ROTUS WWTP.NPV Investment[NoCapture, WWTP0to1, CHP, medium]</t>
  </si>
  <si>
    <t>Run 34: ROTUS WWTP.NPV Investment[NoCapture, WWTP0to1, CHP, medium]</t>
  </si>
  <si>
    <t>Run 35: ROTUS WWTP.NPV Investment[NoCapture, WWTP0to1, CHP, medium]</t>
  </si>
  <si>
    <t>Run 36: ROTUS WWTP.NPV Investment[NoCapture, WWTP0to1, CHP, medium]</t>
  </si>
  <si>
    <t>Run 37: ROTUS WWTP.NPV Investment[NoCapture, WWTP0to1, CHP, medium]</t>
  </si>
  <si>
    <t>Run 38: ROTUS WWTP.NPV Investment[NoCapture, WWTP0to1, CHP, medium]</t>
  </si>
  <si>
    <t>Run 39: ROTUS WWTP.NPV Investment[NoCapture, WWTP0to1, CHP, medium]</t>
  </si>
  <si>
    <t>Run 40: ROTUS WWTP.NPV Investment[NoCapture, WWTP0to1, CHP, medium]</t>
  </si>
  <si>
    <t>Run 41: ROTUS WWTP.NPV Investment[NoCapture, WWTP0to1, CHP, medium]</t>
  </si>
  <si>
    <t>Run 42: ROTUS WWTP.NPV Investment[NoCapture, WWTP0to1, CHP, medium]</t>
  </si>
  <si>
    <t>Run 43: ROTUS WWTP.NPV Investment[NoCapture, WWTP0to1, CHP, medium]</t>
  </si>
  <si>
    <t>Run 44: ROTUS WWTP.NPV Investment[NoCapture, WWTP0to1, CHP, medium]</t>
  </si>
  <si>
    <t>Run 1: ROTUS WWTP.NPV Investment[NoCapture, WWTP0to1, CHP, large]</t>
  </si>
  <si>
    <t>Run 2: ROTUS WWTP.NPV Investment[NoCapture, WWTP0to1, CHP, large]</t>
  </si>
  <si>
    <t>Run 3: ROTUS WWTP.NPV Investment[NoCapture, WWTP0to1, CHP, large]</t>
  </si>
  <si>
    <t>Run 4: ROTUS WWTP.NPV Investment[NoCapture, WWTP0to1, CHP, large]</t>
  </si>
  <si>
    <t>Run 5: ROTUS WWTP.NPV Investment[NoCapture, WWTP0to1, CHP, large]</t>
  </si>
  <si>
    <t>Run 6: ROTUS WWTP.NPV Investment[NoCapture, WWTP0to1, CHP, large]</t>
  </si>
  <si>
    <t>Run 7: ROTUS WWTP.NPV Investment[NoCapture, WWTP0to1, CHP, large]</t>
  </si>
  <si>
    <t>Run 8: ROTUS WWTP.NPV Investment[NoCapture, WWTP0to1, CHP, large]</t>
  </si>
  <si>
    <t>Run 9: ROTUS WWTP.NPV Investment[NoCapture, WWTP0to1, CHP, large]</t>
  </si>
  <si>
    <t>Run 10: ROTUS WWTP.NPV Investment[NoCapture, WWTP0to1, CHP, large]</t>
  </si>
  <si>
    <t>Run 11: ROTUS WWTP.NPV Investment[NoCapture, WWTP0to1, CHP, large]</t>
  </si>
  <si>
    <t>Run 12: ROTUS WWTP.NPV Investment[NoCapture, WWTP0to1, CHP, large]</t>
  </si>
  <si>
    <t>Run 13: ROTUS WWTP.NPV Investment[NoCapture, WWTP0to1, CHP, large]</t>
  </si>
  <si>
    <t>Run 14: ROTUS WWTP.NPV Investment[NoCapture, WWTP0to1, CHP, large]</t>
  </si>
  <si>
    <t>Run 15: ROTUS WWTP.NPV Investment[NoCapture, WWTP0to1, CHP, large]</t>
  </si>
  <si>
    <t>Run 16: ROTUS WWTP.NPV Investment[NoCapture, WWTP0to1, CHP, large]</t>
  </si>
  <si>
    <t>Run 17: ROTUS WWTP.NPV Investment[NoCapture, WWTP0to1, CHP, large]</t>
  </si>
  <si>
    <t>Run 18: ROTUS WWTP.NPV Investment[NoCapture, WWTP0to1, CHP, large]</t>
  </si>
  <si>
    <t>Run 19: ROTUS WWTP.NPV Investment[NoCapture, WWTP0to1, CHP, large]</t>
  </si>
  <si>
    <t>Run 20: ROTUS WWTP.NPV Investment[NoCapture, WWTP0to1, CHP, large]</t>
  </si>
  <si>
    <t>Run 21: ROTUS WWTP.NPV Investment[NoCapture, WWTP0to1, CHP, large]</t>
  </si>
  <si>
    <t>Run 22: ROTUS WWTP.NPV Investment[NoCapture, WWTP0to1, CHP, large]</t>
  </si>
  <si>
    <t>Run 23: ROTUS WWTP.NPV Investment[NoCapture, WWTP0to1, CHP, large]</t>
  </si>
  <si>
    <t>Run 24: ROTUS WWTP.NPV Investment[NoCapture, WWTP0to1, CHP, large]</t>
  </si>
  <si>
    <t>Run 25: ROTUS WWTP.NPV Investment[NoCapture, WWTP0to1, CHP, large]</t>
  </si>
  <si>
    <t>Run 26: ROTUS WWTP.NPV Investment[NoCapture, WWTP0to1, CHP, large]</t>
  </si>
  <si>
    <t>Run 27: ROTUS WWTP.NPV Investment[NoCapture, WWTP0to1, CHP, large]</t>
  </si>
  <si>
    <t>Run 28: ROTUS WWTP.NPV Investment[NoCapture, WWTP0to1, CHP, large]</t>
  </si>
  <si>
    <t>Run 29: ROTUS WWTP.NPV Investment[NoCapture, WWTP0to1, CHP, large]</t>
  </si>
  <si>
    <t>Run 30: ROTUS WWTP.NPV Investment[NoCapture, WWTP0to1, CHP, large]</t>
  </si>
  <si>
    <t>Run 31: ROTUS WWTP.NPV Investment[NoCapture, WWTP0to1, CHP, large]</t>
  </si>
  <si>
    <t>Run 32: ROTUS WWTP.NPV Investment[NoCapture, WWTP0to1, CHP, large]</t>
  </si>
  <si>
    <t>Run 33: ROTUS WWTP.NPV Investment[NoCapture, WWTP0to1, CHP, large]</t>
  </si>
  <si>
    <t>Run 34: ROTUS WWTP.NPV Investment[NoCapture, WWTP0to1, CHP, large]</t>
  </si>
  <si>
    <t>Run 35: ROTUS WWTP.NPV Investment[NoCapture, WWTP0to1, CHP, large]</t>
  </si>
  <si>
    <t>Run 36: ROTUS WWTP.NPV Investment[NoCapture, WWTP0to1, CHP, large]</t>
  </si>
  <si>
    <t>Run 37: ROTUS WWTP.NPV Investment[NoCapture, WWTP0to1, CHP, large]</t>
  </si>
  <si>
    <t>Run 38: ROTUS WWTP.NPV Investment[NoCapture, WWTP0to1, CHP, large]</t>
  </si>
  <si>
    <t>Run 39: ROTUS WWTP.NPV Investment[NoCapture, WWTP0to1, CHP, large]</t>
  </si>
  <si>
    <t>Run 40: ROTUS WWTP.NPV Investment[NoCapture, WWTP0to1, CHP, large]</t>
  </si>
  <si>
    <t>Run 41: ROTUS WWTP.NPV Investment[NoCapture, WWTP0to1, CHP, large]</t>
  </si>
  <si>
    <t>Run 42: ROTUS WWTP.NPV Investment[NoCapture, WWTP0to1, CHP, large]</t>
  </si>
  <si>
    <t>Run 43: ROTUS WWTP.NPV Investment[NoCapture, WWTP0to1, CHP, large]</t>
  </si>
  <si>
    <t>Run 44: ROTUS WWTP.NPV Investment[NoCapture, WWTP0to1, CHP, large]</t>
  </si>
  <si>
    <t>Run 1: ROTUS WWTP.NPV Investment[NoCapture, WWTP1to10, NoWTE, small]</t>
  </si>
  <si>
    <t>Run 2: ROTUS WWTP.NPV Investment[NoCapture, WWTP1to10, NoWTE, small]</t>
  </si>
  <si>
    <t>Run 3: ROTUS WWTP.NPV Investment[NoCapture, WWTP1to10, NoWTE, small]</t>
  </si>
  <si>
    <t>Run 4: ROTUS WWTP.NPV Investment[NoCapture, WWTP1to10, NoWTE, small]</t>
  </si>
  <si>
    <t>Run 5: ROTUS WWTP.NPV Investment[NoCapture, WWTP1to10, NoWTE, small]</t>
  </si>
  <si>
    <t>Run 6: ROTUS WWTP.NPV Investment[NoCapture, WWTP1to10, NoWTE, small]</t>
  </si>
  <si>
    <t>Run 7: ROTUS WWTP.NPV Investment[NoCapture, WWTP1to10, NoWTE, small]</t>
  </si>
  <si>
    <t>Run 8: ROTUS WWTP.NPV Investment[NoCapture, WWTP1to10, NoWTE, small]</t>
  </si>
  <si>
    <t>Run 9: ROTUS WWTP.NPV Investment[NoCapture, WWTP1to10, NoWTE, small]</t>
  </si>
  <si>
    <t>Run 10: ROTUS WWTP.NPV Investment[NoCapture, WWTP1to10, NoWTE, small]</t>
  </si>
  <si>
    <t>Run 11: ROTUS WWTP.NPV Investment[NoCapture, WWTP1to10, NoWTE, small]</t>
  </si>
  <si>
    <t>Run 12: ROTUS WWTP.NPV Investment[NoCapture, WWTP1to10, NoWTE, small]</t>
  </si>
  <si>
    <t>Run 13: ROTUS WWTP.NPV Investment[NoCapture, WWTP1to10, NoWTE, small]</t>
  </si>
  <si>
    <t>Run 14: ROTUS WWTP.NPV Investment[NoCapture, WWTP1to10, NoWTE, small]</t>
  </si>
  <si>
    <t>Run 15: ROTUS WWTP.NPV Investment[NoCapture, WWTP1to10, NoWTE, small]</t>
  </si>
  <si>
    <t>Run 16: ROTUS WWTP.NPV Investment[NoCapture, WWTP1to10, NoWTE, small]</t>
  </si>
  <si>
    <t>Run 17: ROTUS WWTP.NPV Investment[NoCapture, WWTP1to10, NoWTE, small]</t>
  </si>
  <si>
    <t>Run 18: ROTUS WWTP.NPV Investment[NoCapture, WWTP1to10, NoWTE, small]</t>
  </si>
  <si>
    <t>Run 19: ROTUS WWTP.NPV Investment[NoCapture, WWTP1to10, NoWTE, small]</t>
  </si>
  <si>
    <t>Run 20: ROTUS WWTP.NPV Investment[NoCapture, WWTP1to10, NoWTE, small]</t>
  </si>
  <si>
    <t>Run 21: ROTUS WWTP.NPV Investment[NoCapture, WWTP1to10, NoWTE, small]</t>
  </si>
  <si>
    <t>Run 22: ROTUS WWTP.NPV Investment[NoCapture, WWTP1to10, NoWTE, small]</t>
  </si>
  <si>
    <t>Run 23: ROTUS WWTP.NPV Investment[NoCapture, WWTP1to10, NoWTE, small]</t>
  </si>
  <si>
    <t>Run 24: ROTUS WWTP.NPV Investment[NoCapture, WWTP1to10, NoWTE, small]</t>
  </si>
  <si>
    <t>Run 25: ROTUS WWTP.NPV Investment[NoCapture, WWTP1to10, NoWTE, small]</t>
  </si>
  <si>
    <t>Run 26: ROTUS WWTP.NPV Investment[NoCapture, WWTP1to10, NoWTE, small]</t>
  </si>
  <si>
    <t>Run 27: ROTUS WWTP.NPV Investment[NoCapture, WWTP1to10, NoWTE, small]</t>
  </si>
  <si>
    <t>Run 28: ROTUS WWTP.NPV Investment[NoCapture, WWTP1to10, NoWTE, small]</t>
  </si>
  <si>
    <t>Run 29: ROTUS WWTP.NPV Investment[NoCapture, WWTP1to10, NoWTE, small]</t>
  </si>
  <si>
    <t>Run 30: ROTUS WWTP.NPV Investment[NoCapture, WWTP1to10, NoWTE, small]</t>
  </si>
  <si>
    <t>Run 31: ROTUS WWTP.NPV Investment[NoCapture, WWTP1to10, NoWTE, small]</t>
  </si>
  <si>
    <t>Run 32: ROTUS WWTP.NPV Investment[NoCapture, WWTP1to10, NoWTE, small]</t>
  </si>
  <si>
    <t>Run 33: ROTUS WWTP.NPV Investment[NoCapture, WWTP1to10, NoWTE, small]</t>
  </si>
  <si>
    <t>Run 34: ROTUS WWTP.NPV Investment[NoCapture, WWTP1to10, NoWTE, small]</t>
  </si>
  <si>
    <t>Run 35: ROTUS WWTP.NPV Investment[NoCapture, WWTP1to10, NoWTE, small]</t>
  </si>
  <si>
    <t>Run 36: ROTUS WWTP.NPV Investment[NoCapture, WWTP1to10, NoWTE, small]</t>
  </si>
  <si>
    <t>Run 37: ROTUS WWTP.NPV Investment[NoCapture, WWTP1to10, NoWTE, small]</t>
  </si>
  <si>
    <t>Run 38: ROTUS WWTP.NPV Investment[NoCapture, WWTP1to10, NoWTE, small]</t>
  </si>
  <si>
    <t>Run 39: ROTUS WWTP.NPV Investment[NoCapture, WWTP1to10, NoWTE, small]</t>
  </si>
  <si>
    <t>Run 40: ROTUS WWTP.NPV Investment[NoCapture, WWTP1to10, NoWTE, small]</t>
  </si>
  <si>
    <t>Run 41: ROTUS WWTP.NPV Investment[NoCapture, WWTP1to10, NoWTE, small]</t>
  </si>
  <si>
    <t>Run 42: ROTUS WWTP.NPV Investment[NoCapture, WWTP1to10, NoWTE, small]</t>
  </si>
  <si>
    <t>Run 43: ROTUS WWTP.NPV Investment[NoCapture, WWTP1to10, NoWTE, small]</t>
  </si>
  <si>
    <t>Run 44: ROTUS WWTP.NPV Investment[NoCapture, WWTP1to10, NoWTE, small]</t>
  </si>
  <si>
    <t>Run 1: ROTUS WWTP.NPV Investment[NoCapture, WWTP1to10, NoWTE, medium]</t>
  </si>
  <si>
    <t>Run 2: ROTUS WWTP.NPV Investment[NoCapture, WWTP1to10, NoWTE, medium]</t>
  </si>
  <si>
    <t>Run 3: ROTUS WWTP.NPV Investment[NoCapture, WWTP1to10, NoWTE, medium]</t>
  </si>
  <si>
    <t>Run 4: ROTUS WWTP.NPV Investment[NoCapture, WWTP1to10, NoWTE, medium]</t>
  </si>
  <si>
    <t>Run 5: ROTUS WWTP.NPV Investment[NoCapture, WWTP1to10, NoWTE, medium]</t>
  </si>
  <si>
    <t>Run 6: ROTUS WWTP.NPV Investment[NoCapture, WWTP1to10, NoWTE, medium]</t>
  </si>
  <si>
    <t>Run 7: ROTUS WWTP.NPV Investment[NoCapture, WWTP1to10, NoWTE, medium]</t>
  </si>
  <si>
    <t>Run 8: ROTUS WWTP.NPV Investment[NoCapture, WWTP1to10, NoWTE, medium]</t>
  </si>
  <si>
    <t>Run 9: ROTUS WWTP.NPV Investment[NoCapture, WWTP1to10, NoWTE, medium]</t>
  </si>
  <si>
    <t>Run 10: ROTUS WWTP.NPV Investment[NoCapture, WWTP1to10, NoWTE, medium]</t>
  </si>
  <si>
    <t>Run 11: ROTUS WWTP.NPV Investment[NoCapture, WWTP1to10, NoWTE, medium]</t>
  </si>
  <si>
    <t>Run 12: ROTUS WWTP.NPV Investment[NoCapture, WWTP1to10, NoWTE, medium]</t>
  </si>
  <si>
    <t>Run 13: ROTUS WWTP.NPV Investment[NoCapture, WWTP1to10, NoWTE, medium]</t>
  </si>
  <si>
    <t>Run 14: ROTUS WWTP.NPV Investment[NoCapture, WWTP1to10, NoWTE, medium]</t>
  </si>
  <si>
    <t>Run 15: ROTUS WWTP.NPV Investment[NoCapture, WWTP1to10, NoWTE, medium]</t>
  </si>
  <si>
    <t>Run 16: ROTUS WWTP.NPV Investment[NoCapture, WWTP1to10, NoWTE, medium]</t>
  </si>
  <si>
    <t>Run 17: ROTUS WWTP.NPV Investment[NoCapture, WWTP1to10, NoWTE, medium]</t>
  </si>
  <si>
    <t>Run 18: ROTUS WWTP.NPV Investment[NoCapture, WWTP1to10, NoWTE, medium]</t>
  </si>
  <si>
    <t>Run 19: ROTUS WWTP.NPV Investment[NoCapture, WWTP1to10, NoWTE, medium]</t>
  </si>
  <si>
    <t>Run 20: ROTUS WWTP.NPV Investment[NoCapture, WWTP1to10, NoWTE, medium]</t>
  </si>
  <si>
    <t>Run 21: ROTUS WWTP.NPV Investment[NoCapture, WWTP1to10, NoWTE, medium]</t>
  </si>
  <si>
    <t>Run 22: ROTUS WWTP.NPV Investment[NoCapture, WWTP1to10, NoWTE, medium]</t>
  </si>
  <si>
    <t>Run 23: ROTUS WWTP.NPV Investment[NoCapture, WWTP1to10, NoWTE, medium]</t>
  </si>
  <si>
    <t>Run 24: ROTUS WWTP.NPV Investment[NoCapture, WWTP1to10, NoWTE, medium]</t>
  </si>
  <si>
    <t>Run 25: ROTUS WWTP.NPV Investment[NoCapture, WWTP1to10, NoWTE, medium]</t>
  </si>
  <si>
    <t>Run 26: ROTUS WWTP.NPV Investment[NoCapture, WWTP1to10, NoWTE, medium]</t>
  </si>
  <si>
    <t>Run 27: ROTUS WWTP.NPV Investment[NoCapture, WWTP1to10, NoWTE, medium]</t>
  </si>
  <si>
    <t>Run 28: ROTUS WWTP.NPV Investment[NoCapture, WWTP1to10, NoWTE, medium]</t>
  </si>
  <si>
    <t>Run 29: ROTUS WWTP.NPV Investment[NoCapture, WWTP1to10, NoWTE, medium]</t>
  </si>
  <si>
    <t>Run 30: ROTUS WWTP.NPV Investment[NoCapture, WWTP1to10, NoWTE, medium]</t>
  </si>
  <si>
    <t>Run 31: ROTUS WWTP.NPV Investment[NoCapture, WWTP1to10, NoWTE, medium]</t>
  </si>
  <si>
    <t>Run 32: ROTUS WWTP.NPV Investment[NoCapture, WWTP1to10, NoWTE, medium]</t>
  </si>
  <si>
    <t>Run 33: ROTUS WWTP.NPV Investment[NoCapture, WWTP1to10, NoWTE, medium]</t>
  </si>
  <si>
    <t>Run 34: ROTUS WWTP.NPV Investment[NoCapture, WWTP1to10, NoWTE, medium]</t>
  </si>
  <si>
    <t>Run 35: ROTUS WWTP.NPV Investment[NoCapture, WWTP1to10, NoWTE, medium]</t>
  </si>
  <si>
    <t>Run 36: ROTUS WWTP.NPV Investment[NoCapture, WWTP1to10, NoWTE, medium]</t>
  </si>
  <si>
    <t>Run 37: ROTUS WWTP.NPV Investment[NoCapture, WWTP1to10, NoWTE, medium]</t>
  </si>
  <si>
    <t>Run 38: ROTUS WWTP.NPV Investment[NoCapture, WWTP1to10, NoWTE, medium]</t>
  </si>
  <si>
    <t>Run 39: ROTUS WWTP.NPV Investment[NoCapture, WWTP1to10, NoWTE, medium]</t>
  </si>
  <si>
    <t>Run 40: ROTUS WWTP.NPV Investment[NoCapture, WWTP1to10, NoWTE, medium]</t>
  </si>
  <si>
    <t>Run 41: ROTUS WWTP.NPV Investment[NoCapture, WWTP1to10, NoWTE, medium]</t>
  </si>
  <si>
    <t>Run 42: ROTUS WWTP.NPV Investment[NoCapture, WWTP1to10, NoWTE, medium]</t>
  </si>
  <si>
    <t>Run 43: ROTUS WWTP.NPV Investment[NoCapture, WWTP1to10, NoWTE, medium]</t>
  </si>
  <si>
    <t>Run 44: ROTUS WWTP.NPV Investment[NoCapture, WWTP1to10, NoWTE, medium]</t>
  </si>
  <si>
    <t>Run 1: ROTUS WWTP.NPV Investment[NoCapture, WWTP1to10, NoWTE, large]</t>
  </si>
  <si>
    <t>Run 2: ROTUS WWTP.NPV Investment[NoCapture, WWTP1to10, NoWTE, large]</t>
  </si>
  <si>
    <t>Run 3: ROTUS WWTP.NPV Investment[NoCapture, WWTP1to10, NoWTE, large]</t>
  </si>
  <si>
    <t>Run 4: ROTUS WWTP.NPV Investment[NoCapture, WWTP1to10, NoWTE, large]</t>
  </si>
  <si>
    <t>Run 5: ROTUS WWTP.NPV Investment[NoCapture, WWTP1to10, NoWTE, large]</t>
  </si>
  <si>
    <t>Run 6: ROTUS WWTP.NPV Investment[NoCapture, WWTP1to10, NoWTE, large]</t>
  </si>
  <si>
    <t>Run 7: ROTUS WWTP.NPV Investment[NoCapture, WWTP1to10, NoWTE, large]</t>
  </si>
  <si>
    <t>Run 8: ROTUS WWTP.NPV Investment[NoCapture, WWTP1to10, NoWTE, large]</t>
  </si>
  <si>
    <t>Run 9: ROTUS WWTP.NPV Investment[NoCapture, WWTP1to10, NoWTE, large]</t>
  </si>
  <si>
    <t>Run 10: ROTUS WWTP.NPV Investment[NoCapture, WWTP1to10, NoWTE, large]</t>
  </si>
  <si>
    <t>Run 11: ROTUS WWTP.NPV Investment[NoCapture, WWTP1to10, NoWTE, large]</t>
  </si>
  <si>
    <t>Run 12: ROTUS WWTP.NPV Investment[NoCapture, WWTP1to10, NoWTE, large]</t>
  </si>
  <si>
    <t>Run 13: ROTUS WWTP.NPV Investment[NoCapture, WWTP1to10, NoWTE, large]</t>
  </si>
  <si>
    <t>Run 14: ROTUS WWTP.NPV Investment[NoCapture, WWTP1to10, NoWTE, large]</t>
  </si>
  <si>
    <t>Run 15: ROTUS WWTP.NPV Investment[NoCapture, WWTP1to10, NoWTE, large]</t>
  </si>
  <si>
    <t>Run 16: ROTUS WWTP.NPV Investment[NoCapture, WWTP1to10, NoWTE, large]</t>
  </si>
  <si>
    <t>Run 17: ROTUS WWTP.NPV Investment[NoCapture, WWTP1to10, NoWTE, large]</t>
  </si>
  <si>
    <t>Run 18: ROTUS WWTP.NPV Investment[NoCapture, WWTP1to10, NoWTE, large]</t>
  </si>
  <si>
    <t>Run 19: ROTUS WWTP.NPV Investment[NoCapture, WWTP1to10, NoWTE, large]</t>
  </si>
  <si>
    <t>Run 20: ROTUS WWTP.NPV Investment[NoCapture, WWTP1to10, NoWTE, large]</t>
  </si>
  <si>
    <t>Run 21: ROTUS WWTP.NPV Investment[NoCapture, WWTP1to10, NoWTE, large]</t>
  </si>
  <si>
    <t>Run 22: ROTUS WWTP.NPV Investment[NoCapture, WWTP1to10, NoWTE, large]</t>
  </si>
  <si>
    <t>Run 23: ROTUS WWTP.NPV Investment[NoCapture, WWTP1to10, NoWTE, large]</t>
  </si>
  <si>
    <t>Run 24: ROTUS WWTP.NPV Investment[NoCapture, WWTP1to10, NoWTE, large]</t>
  </si>
  <si>
    <t>Run 25: ROTUS WWTP.NPV Investment[NoCapture, WWTP1to10, NoWTE, large]</t>
  </si>
  <si>
    <t>Run 26: ROTUS WWTP.NPV Investment[NoCapture, WWTP1to10, NoWTE, large]</t>
  </si>
  <si>
    <t>Run 27: ROTUS WWTP.NPV Investment[NoCapture, WWTP1to10, NoWTE, large]</t>
  </si>
  <si>
    <t>Run 28: ROTUS WWTP.NPV Investment[NoCapture, WWTP1to10, NoWTE, large]</t>
  </si>
  <si>
    <t>Run 29: ROTUS WWTP.NPV Investment[NoCapture, WWTP1to10, NoWTE, large]</t>
  </si>
  <si>
    <t>Run 30: ROTUS WWTP.NPV Investment[NoCapture, WWTP1to10, NoWTE, large]</t>
  </si>
  <si>
    <t>Run 31: ROTUS WWTP.NPV Investment[NoCapture, WWTP1to10, NoWTE, large]</t>
  </si>
  <si>
    <t>Run 32: ROTUS WWTP.NPV Investment[NoCapture, WWTP1to10, NoWTE, large]</t>
  </si>
  <si>
    <t>Run 33: ROTUS WWTP.NPV Investment[NoCapture, WWTP1to10, NoWTE, large]</t>
  </si>
  <si>
    <t>Run 34: ROTUS WWTP.NPV Investment[NoCapture, WWTP1to10, NoWTE, large]</t>
  </si>
  <si>
    <t>Run 35: ROTUS WWTP.NPV Investment[NoCapture, WWTP1to10, NoWTE, large]</t>
  </si>
  <si>
    <t>Run 36: ROTUS WWTP.NPV Investment[NoCapture, WWTP1to10, NoWTE, large]</t>
  </si>
  <si>
    <t>Run 37: ROTUS WWTP.NPV Investment[NoCapture, WWTP1to10, NoWTE, large]</t>
  </si>
  <si>
    <t>Run 38: ROTUS WWTP.NPV Investment[NoCapture, WWTP1to10, NoWTE, large]</t>
  </si>
  <si>
    <t>Run 39: ROTUS WWTP.NPV Investment[NoCapture, WWTP1to10, NoWTE, large]</t>
  </si>
  <si>
    <t>Run 40: ROTUS WWTP.NPV Investment[NoCapture, WWTP1to10, NoWTE, large]</t>
  </si>
  <si>
    <t>Run 41: ROTUS WWTP.NPV Investment[NoCapture, WWTP1to10, NoWTE, large]</t>
  </si>
  <si>
    <t>Run 42: ROTUS WWTP.NPV Investment[NoCapture, WWTP1to10, NoWTE, large]</t>
  </si>
  <si>
    <t>Run 43: ROTUS WWTP.NPV Investment[NoCapture, WWTP1to10, NoWTE, large]</t>
  </si>
  <si>
    <t>Run 44: ROTUS WWTP.NPV Investment[NoCapture, WWTP1to10, NoWTE, large]</t>
  </si>
  <si>
    <t>Run 1: ROTUS WWTP.NPV Investment[NoCapture, WWTP1to10, CF, small]</t>
  </si>
  <si>
    <t>Run 2: ROTUS WWTP.NPV Investment[NoCapture, WWTP1to10, CF, small]</t>
  </si>
  <si>
    <t>Run 3: ROTUS WWTP.NPV Investment[NoCapture, WWTP1to10, CF, small]</t>
  </si>
  <si>
    <t>Run 4: ROTUS WWTP.NPV Investment[NoCapture, WWTP1to10, CF, small]</t>
  </si>
  <si>
    <t>Run 5: ROTUS WWTP.NPV Investment[NoCapture, WWTP1to10, CF, small]</t>
  </si>
  <si>
    <t>Run 6: ROTUS WWTP.NPV Investment[NoCapture, WWTP1to10, CF, small]</t>
  </si>
  <si>
    <t>Run 7: ROTUS WWTP.NPV Investment[NoCapture, WWTP1to10, CF, small]</t>
  </si>
  <si>
    <t>Run 8: ROTUS WWTP.NPV Investment[NoCapture, WWTP1to10, CF, small]</t>
  </si>
  <si>
    <t>Run 9: ROTUS WWTP.NPV Investment[NoCapture, WWTP1to10, CF, small]</t>
  </si>
  <si>
    <t>Run 10: ROTUS WWTP.NPV Investment[NoCapture, WWTP1to10, CF, small]</t>
  </si>
  <si>
    <t>Run 11: ROTUS WWTP.NPV Investment[NoCapture, WWTP1to10, CF, small]</t>
  </si>
  <si>
    <t>Run 12: ROTUS WWTP.NPV Investment[NoCapture, WWTP1to10, CF, small]</t>
  </si>
  <si>
    <t>Run 13: ROTUS WWTP.NPV Investment[NoCapture, WWTP1to10, CF, small]</t>
  </si>
  <si>
    <t>Run 14: ROTUS WWTP.NPV Investment[NoCapture, WWTP1to10, CF, small]</t>
  </si>
  <si>
    <t>Run 15: ROTUS WWTP.NPV Investment[NoCapture, WWTP1to10, CF, small]</t>
  </si>
  <si>
    <t>Run 16: ROTUS WWTP.NPV Investment[NoCapture, WWTP1to10, CF, small]</t>
  </si>
  <si>
    <t>Run 17: ROTUS WWTP.NPV Investment[NoCapture, WWTP1to10, CF, small]</t>
  </si>
  <si>
    <t>Run 18: ROTUS WWTP.NPV Investment[NoCapture, WWTP1to10, CF, small]</t>
  </si>
  <si>
    <t>Run 19: ROTUS WWTP.NPV Investment[NoCapture, WWTP1to10, CF, small]</t>
  </si>
  <si>
    <t>Run 20: ROTUS WWTP.NPV Investment[NoCapture, WWTP1to10, CF, small]</t>
  </si>
  <si>
    <t>Run 21: ROTUS WWTP.NPV Investment[NoCapture, WWTP1to10, CF, small]</t>
  </si>
  <si>
    <t>Run 22: ROTUS WWTP.NPV Investment[NoCapture, WWTP1to10, CF, small]</t>
  </si>
  <si>
    <t>Run 23: ROTUS WWTP.NPV Investment[NoCapture, WWTP1to10, CF, small]</t>
  </si>
  <si>
    <t>Run 24: ROTUS WWTP.NPV Investment[NoCapture, WWTP1to10, CF, small]</t>
  </si>
  <si>
    <t>Run 25: ROTUS WWTP.NPV Investment[NoCapture, WWTP1to10, CF, small]</t>
  </si>
  <si>
    <t>Run 26: ROTUS WWTP.NPV Investment[NoCapture, WWTP1to10, CF, small]</t>
  </si>
  <si>
    <t>Run 27: ROTUS WWTP.NPV Investment[NoCapture, WWTP1to10, CF, small]</t>
  </si>
  <si>
    <t>Run 28: ROTUS WWTP.NPV Investment[NoCapture, WWTP1to10, CF, small]</t>
  </si>
  <si>
    <t>Run 29: ROTUS WWTP.NPV Investment[NoCapture, WWTP1to10, CF, small]</t>
  </si>
  <si>
    <t>Run 30: ROTUS WWTP.NPV Investment[NoCapture, WWTP1to10, CF, small]</t>
  </si>
  <si>
    <t>Run 31: ROTUS WWTP.NPV Investment[NoCapture, WWTP1to10, CF, small]</t>
  </si>
  <si>
    <t>Run 32: ROTUS WWTP.NPV Investment[NoCapture, WWTP1to10, CF, small]</t>
  </si>
  <si>
    <t>Run 33: ROTUS WWTP.NPV Investment[NoCapture, WWTP1to10, CF, small]</t>
  </si>
  <si>
    <t>Run 34: ROTUS WWTP.NPV Investment[NoCapture, WWTP1to10, CF, small]</t>
  </si>
  <si>
    <t>Run 35: ROTUS WWTP.NPV Investment[NoCapture, WWTP1to10, CF, small]</t>
  </si>
  <si>
    <t>Run 36: ROTUS WWTP.NPV Investment[NoCapture, WWTP1to10, CF, small]</t>
  </si>
  <si>
    <t>Run 37: ROTUS WWTP.NPV Investment[NoCapture, WWTP1to10, CF, small]</t>
  </si>
  <si>
    <t>Run 38: ROTUS WWTP.NPV Investment[NoCapture, WWTP1to10, CF, small]</t>
  </si>
  <si>
    <t>Run 39: ROTUS WWTP.NPV Investment[NoCapture, WWTP1to10, CF, small]</t>
  </si>
  <si>
    <t>Run 40: ROTUS WWTP.NPV Investment[NoCapture, WWTP1to10, CF, small]</t>
  </si>
  <si>
    <t>Run 41: ROTUS WWTP.NPV Investment[NoCapture, WWTP1to10, CF, small]</t>
  </si>
  <si>
    <t>Run 42: ROTUS WWTP.NPV Investment[NoCapture, WWTP1to10, CF, small]</t>
  </si>
  <si>
    <t>Run 43: ROTUS WWTP.NPV Investment[NoCapture, WWTP1to10, CF, small]</t>
  </si>
  <si>
    <t>Run 44: ROTUS WWTP.NPV Investment[NoCapture, WWTP1to10, CF, small]</t>
  </si>
  <si>
    <t>Run 1: ROTUS WWTP.NPV Investment[NoCapture, WWTP1to10, CF, medium]</t>
  </si>
  <si>
    <t>Run 2: ROTUS WWTP.NPV Investment[NoCapture, WWTP1to10, CF, medium]</t>
  </si>
  <si>
    <t>Run 3: ROTUS WWTP.NPV Investment[NoCapture, WWTP1to10, CF, medium]</t>
  </si>
  <si>
    <t>Run 4: ROTUS WWTP.NPV Investment[NoCapture, WWTP1to10, CF, medium]</t>
  </si>
  <si>
    <t>Run 5: ROTUS WWTP.NPV Investment[NoCapture, WWTP1to10, CF, medium]</t>
  </si>
  <si>
    <t>Run 6: ROTUS WWTP.NPV Investment[NoCapture, WWTP1to10, CF, medium]</t>
  </si>
  <si>
    <t>Run 7: ROTUS WWTP.NPV Investment[NoCapture, WWTP1to10, CF, medium]</t>
  </si>
  <si>
    <t>Run 8: ROTUS WWTP.NPV Investment[NoCapture, WWTP1to10, CF, medium]</t>
  </si>
  <si>
    <t>Run 9: ROTUS WWTP.NPV Investment[NoCapture, WWTP1to10, CF, medium]</t>
  </si>
  <si>
    <t>Run 10: ROTUS WWTP.NPV Investment[NoCapture, WWTP1to10, CF, medium]</t>
  </si>
  <si>
    <t>Run 11: ROTUS WWTP.NPV Investment[NoCapture, WWTP1to10, CF, medium]</t>
  </si>
  <si>
    <t>Run 12: ROTUS WWTP.NPV Investment[NoCapture, WWTP1to10, CF, medium]</t>
  </si>
  <si>
    <t>Run 13: ROTUS WWTP.NPV Investment[NoCapture, WWTP1to10, CF, medium]</t>
  </si>
  <si>
    <t>Run 14: ROTUS WWTP.NPV Investment[NoCapture, WWTP1to10, CF, medium]</t>
  </si>
  <si>
    <t>Run 15: ROTUS WWTP.NPV Investment[NoCapture, WWTP1to10, CF, medium]</t>
  </si>
  <si>
    <t>Run 16: ROTUS WWTP.NPV Investment[NoCapture, WWTP1to10, CF, medium]</t>
  </si>
  <si>
    <t>Run 17: ROTUS WWTP.NPV Investment[NoCapture, WWTP1to10, CF, medium]</t>
  </si>
  <si>
    <t>Run 18: ROTUS WWTP.NPV Investment[NoCapture, WWTP1to10, CF, medium]</t>
  </si>
  <si>
    <t>Run 19: ROTUS WWTP.NPV Investment[NoCapture, WWTP1to10, CF, medium]</t>
  </si>
  <si>
    <t>Run 20: ROTUS WWTP.NPV Investment[NoCapture, WWTP1to10, CF, medium]</t>
  </si>
  <si>
    <t>Run 21: ROTUS WWTP.NPV Investment[NoCapture, WWTP1to10, CF, medium]</t>
  </si>
  <si>
    <t>Run 22: ROTUS WWTP.NPV Investment[NoCapture, WWTP1to10, CF, medium]</t>
  </si>
  <si>
    <t>Run 23: ROTUS WWTP.NPV Investment[NoCapture, WWTP1to10, CF, medium]</t>
  </si>
  <si>
    <t>Run 24: ROTUS WWTP.NPV Investment[NoCapture, WWTP1to10, CF, medium]</t>
  </si>
  <si>
    <t>Run 25: ROTUS WWTP.NPV Investment[NoCapture, WWTP1to10, CF, medium]</t>
  </si>
  <si>
    <t>Run 26: ROTUS WWTP.NPV Investment[NoCapture, WWTP1to10, CF, medium]</t>
  </si>
  <si>
    <t>Run 27: ROTUS WWTP.NPV Investment[NoCapture, WWTP1to10, CF, medium]</t>
  </si>
  <si>
    <t>Run 28: ROTUS WWTP.NPV Investment[NoCapture, WWTP1to10, CF, medium]</t>
  </si>
  <si>
    <t>Run 29: ROTUS WWTP.NPV Investment[NoCapture, WWTP1to10, CF, medium]</t>
  </si>
  <si>
    <t>Run 30: ROTUS WWTP.NPV Investment[NoCapture, WWTP1to10, CF, medium]</t>
  </si>
  <si>
    <t>Run 31: ROTUS WWTP.NPV Investment[NoCapture, WWTP1to10, CF, medium]</t>
  </si>
  <si>
    <t>Run 32: ROTUS WWTP.NPV Investment[NoCapture, WWTP1to10, CF, medium]</t>
  </si>
  <si>
    <t>Run 33: ROTUS WWTP.NPV Investment[NoCapture, WWTP1to10, CF, medium]</t>
  </si>
  <si>
    <t>Run 34: ROTUS WWTP.NPV Investment[NoCapture, WWTP1to10, CF, medium]</t>
  </si>
  <si>
    <t>Run 35: ROTUS WWTP.NPV Investment[NoCapture, WWTP1to10, CF, medium]</t>
  </si>
  <si>
    <t>Run 36: ROTUS WWTP.NPV Investment[NoCapture, WWTP1to10, CF, medium]</t>
  </si>
  <si>
    <t>Run 37: ROTUS WWTP.NPV Investment[NoCapture, WWTP1to10, CF, medium]</t>
  </si>
  <si>
    <t>Run 38: ROTUS WWTP.NPV Investment[NoCapture, WWTP1to10, CF, medium]</t>
  </si>
  <si>
    <t>Run 39: ROTUS WWTP.NPV Investment[NoCapture, WWTP1to10, CF, medium]</t>
  </si>
  <si>
    <t>Run 40: ROTUS WWTP.NPV Investment[NoCapture, WWTP1to10, CF, medium]</t>
  </si>
  <si>
    <t>Run 41: ROTUS WWTP.NPV Investment[NoCapture, WWTP1to10, CF, medium]</t>
  </si>
  <si>
    <t>Run 42: ROTUS WWTP.NPV Investment[NoCapture, WWTP1to10, CF, medium]</t>
  </si>
  <si>
    <t>Run 43: ROTUS WWTP.NPV Investment[NoCapture, WWTP1to10, CF, medium]</t>
  </si>
  <si>
    <t>Run 44: ROTUS WWTP.NPV Investment[NoCapture, WWTP1to10, CF, medium]</t>
  </si>
  <si>
    <t>Run 1: ROTUS WWTP.NPV Investment[NoCapture, WWTP1to10, CF, large]</t>
  </si>
  <si>
    <t>Run 2: ROTUS WWTP.NPV Investment[NoCapture, WWTP1to10, CF, large]</t>
  </si>
  <si>
    <t>Run 3: ROTUS WWTP.NPV Investment[NoCapture, WWTP1to10, CF, large]</t>
  </si>
  <si>
    <t>Run 4: ROTUS WWTP.NPV Investment[NoCapture, WWTP1to10, CF, large]</t>
  </si>
  <si>
    <t>Run 5: ROTUS WWTP.NPV Investment[NoCapture, WWTP1to10, CF, large]</t>
  </si>
  <si>
    <t>Run 6: ROTUS WWTP.NPV Investment[NoCapture, WWTP1to10, CF, large]</t>
  </si>
  <si>
    <t>Run 7: ROTUS WWTP.NPV Investment[NoCapture, WWTP1to10, CF, large]</t>
  </si>
  <si>
    <t>Run 8: ROTUS WWTP.NPV Investment[NoCapture, WWTP1to10, CF, large]</t>
  </si>
  <si>
    <t>Run 9: ROTUS WWTP.NPV Investment[NoCapture, WWTP1to10, CF, large]</t>
  </si>
  <si>
    <t>Run 10: ROTUS WWTP.NPV Investment[NoCapture, WWTP1to10, CF, large]</t>
  </si>
  <si>
    <t>Run 11: ROTUS WWTP.NPV Investment[NoCapture, WWTP1to10, CF, large]</t>
  </si>
  <si>
    <t>Run 12: ROTUS WWTP.NPV Investment[NoCapture, WWTP1to10, CF, large]</t>
  </si>
  <si>
    <t>Run 13: ROTUS WWTP.NPV Investment[NoCapture, WWTP1to10, CF, large]</t>
  </si>
  <si>
    <t>Run 14: ROTUS WWTP.NPV Investment[NoCapture, WWTP1to10, CF, large]</t>
  </si>
  <si>
    <t>Run 15: ROTUS WWTP.NPV Investment[NoCapture, WWTP1to10, CF, large]</t>
  </si>
  <si>
    <t>Run 16: ROTUS WWTP.NPV Investment[NoCapture, WWTP1to10, CF, large]</t>
  </si>
  <si>
    <t>Run 17: ROTUS WWTP.NPV Investment[NoCapture, WWTP1to10, CF, large]</t>
  </si>
  <si>
    <t>Run 18: ROTUS WWTP.NPV Investment[NoCapture, WWTP1to10, CF, large]</t>
  </si>
  <si>
    <t>Run 19: ROTUS WWTP.NPV Investment[NoCapture, WWTP1to10, CF, large]</t>
  </si>
  <si>
    <t>Run 20: ROTUS WWTP.NPV Investment[NoCapture, WWTP1to10, CF, large]</t>
  </si>
  <si>
    <t>Run 21: ROTUS WWTP.NPV Investment[NoCapture, WWTP1to10, CF, large]</t>
  </si>
  <si>
    <t>Run 22: ROTUS WWTP.NPV Investment[NoCapture, WWTP1to10, CF, large]</t>
  </si>
  <si>
    <t>Run 23: ROTUS WWTP.NPV Investment[NoCapture, WWTP1to10, CF, large]</t>
  </si>
  <si>
    <t>Run 24: ROTUS WWTP.NPV Investment[NoCapture, WWTP1to10, CF, large]</t>
  </si>
  <si>
    <t>Run 25: ROTUS WWTP.NPV Investment[NoCapture, WWTP1to10, CF, large]</t>
  </si>
  <si>
    <t>Run 26: ROTUS WWTP.NPV Investment[NoCapture, WWTP1to10, CF, large]</t>
  </si>
  <si>
    <t>Run 27: ROTUS WWTP.NPV Investment[NoCapture, WWTP1to10, CF, large]</t>
  </si>
  <si>
    <t>Run 28: ROTUS WWTP.NPV Investment[NoCapture, WWTP1to10, CF, large]</t>
  </si>
  <si>
    <t>Run 29: ROTUS WWTP.NPV Investment[NoCapture, WWTP1to10, CF, large]</t>
  </si>
  <si>
    <t>Run 30: ROTUS WWTP.NPV Investment[NoCapture, WWTP1to10, CF, large]</t>
  </si>
  <si>
    <t>Run 31: ROTUS WWTP.NPV Investment[NoCapture, WWTP1to10, CF, large]</t>
  </si>
  <si>
    <t>Run 32: ROTUS WWTP.NPV Investment[NoCapture, WWTP1to10, CF, large]</t>
  </si>
  <si>
    <t>Run 33: ROTUS WWTP.NPV Investment[NoCapture, WWTP1to10, CF, large]</t>
  </si>
  <si>
    <t>Run 34: ROTUS WWTP.NPV Investment[NoCapture, WWTP1to10, CF, large]</t>
  </si>
  <si>
    <t>Run 35: ROTUS WWTP.NPV Investment[NoCapture, WWTP1to10, CF, large]</t>
  </si>
  <si>
    <t>Run 36: ROTUS WWTP.NPV Investment[NoCapture, WWTP1to10, CF, large]</t>
  </si>
  <si>
    <t>Run 37: ROTUS WWTP.NPV Investment[NoCapture, WWTP1to10, CF, large]</t>
  </si>
  <si>
    <t>Run 38: ROTUS WWTP.NPV Investment[NoCapture, WWTP1to10, CF, large]</t>
  </si>
  <si>
    <t>Run 39: ROTUS WWTP.NPV Investment[NoCapture, WWTP1to10, CF, large]</t>
  </si>
  <si>
    <t>Run 40: ROTUS WWTP.NPV Investment[NoCapture, WWTP1to10, CF, large]</t>
  </si>
  <si>
    <t>Run 41: ROTUS WWTP.NPV Investment[NoCapture, WWTP1to10, CF, large]</t>
  </si>
  <si>
    <t>Run 42: ROTUS WWTP.NPV Investment[NoCapture, WWTP1to10, CF, large]</t>
  </si>
  <si>
    <t>Run 43: ROTUS WWTP.NPV Investment[NoCapture, WWTP1to10, CF, large]</t>
  </si>
  <si>
    <t>Run 44: ROTUS WWTP.NPV Investment[NoCapture, WWTP1to10, CF, large]</t>
  </si>
  <si>
    <t>Run 1: ROTUS WWTP.NPV Investment[NoCapture, WWTP1to10, Elec, small]</t>
  </si>
  <si>
    <t>Run 2: ROTUS WWTP.NPV Investment[NoCapture, WWTP1to10, Elec, small]</t>
  </si>
  <si>
    <t>Run 3: ROTUS WWTP.NPV Investment[NoCapture, WWTP1to10, Elec, small]</t>
  </si>
  <si>
    <t>Run 4: ROTUS WWTP.NPV Investment[NoCapture, WWTP1to10, Elec, small]</t>
  </si>
  <si>
    <t>Run 5: ROTUS WWTP.NPV Investment[NoCapture, WWTP1to10, Elec, small]</t>
  </si>
  <si>
    <t>Run 6: ROTUS WWTP.NPV Investment[NoCapture, WWTP1to10, Elec, small]</t>
  </si>
  <si>
    <t>Run 7: ROTUS WWTP.NPV Investment[NoCapture, WWTP1to10, Elec, small]</t>
  </si>
  <si>
    <t>Run 8: ROTUS WWTP.NPV Investment[NoCapture, WWTP1to10, Elec, small]</t>
  </si>
  <si>
    <t>Run 9: ROTUS WWTP.NPV Investment[NoCapture, WWTP1to10, Elec, small]</t>
  </si>
  <si>
    <t>Run 10: ROTUS WWTP.NPV Investment[NoCapture, WWTP1to10, Elec, small]</t>
  </si>
  <si>
    <t>Run 11: ROTUS WWTP.NPV Investment[NoCapture, WWTP1to10, Elec, small]</t>
  </si>
  <si>
    <t>Run 12: ROTUS WWTP.NPV Investment[NoCapture, WWTP1to10, Elec, small]</t>
  </si>
  <si>
    <t>Run 13: ROTUS WWTP.NPV Investment[NoCapture, WWTP1to10, Elec, small]</t>
  </si>
  <si>
    <t>Run 14: ROTUS WWTP.NPV Investment[NoCapture, WWTP1to10, Elec, small]</t>
  </si>
  <si>
    <t>Run 15: ROTUS WWTP.NPV Investment[NoCapture, WWTP1to10, Elec, small]</t>
  </si>
  <si>
    <t>Run 16: ROTUS WWTP.NPV Investment[NoCapture, WWTP1to10, Elec, small]</t>
  </si>
  <si>
    <t>Run 17: ROTUS WWTP.NPV Investment[NoCapture, WWTP1to10, Elec, small]</t>
  </si>
  <si>
    <t>Run 18: ROTUS WWTP.NPV Investment[NoCapture, WWTP1to10, Elec, small]</t>
  </si>
  <si>
    <t>Run 19: ROTUS WWTP.NPV Investment[NoCapture, WWTP1to10, Elec, small]</t>
  </si>
  <si>
    <t>Run 20: ROTUS WWTP.NPV Investment[NoCapture, WWTP1to10, Elec, small]</t>
  </si>
  <si>
    <t>Run 21: ROTUS WWTP.NPV Investment[NoCapture, WWTP1to10, Elec, small]</t>
  </si>
  <si>
    <t>Run 22: ROTUS WWTP.NPV Investment[NoCapture, WWTP1to10, Elec, small]</t>
  </si>
  <si>
    <t>Run 23: ROTUS WWTP.NPV Investment[NoCapture, WWTP1to10, Elec, small]</t>
  </si>
  <si>
    <t>Run 24: ROTUS WWTP.NPV Investment[NoCapture, WWTP1to10, Elec, small]</t>
  </si>
  <si>
    <t>Run 25: ROTUS WWTP.NPV Investment[NoCapture, WWTP1to10, Elec, small]</t>
  </si>
  <si>
    <t>Run 26: ROTUS WWTP.NPV Investment[NoCapture, WWTP1to10, Elec, small]</t>
  </si>
  <si>
    <t>Run 27: ROTUS WWTP.NPV Investment[NoCapture, WWTP1to10, Elec, small]</t>
  </si>
  <si>
    <t>Run 28: ROTUS WWTP.NPV Investment[NoCapture, WWTP1to10, Elec, small]</t>
  </si>
  <si>
    <t>Run 29: ROTUS WWTP.NPV Investment[NoCapture, WWTP1to10, Elec, small]</t>
  </si>
  <si>
    <t>Run 30: ROTUS WWTP.NPV Investment[NoCapture, WWTP1to10, Elec, small]</t>
  </si>
  <si>
    <t>Run 31: ROTUS WWTP.NPV Investment[NoCapture, WWTP1to10, Elec, small]</t>
  </si>
  <si>
    <t>Run 32: ROTUS WWTP.NPV Investment[NoCapture, WWTP1to10, Elec, small]</t>
  </si>
  <si>
    <t>Run 33: ROTUS WWTP.NPV Investment[NoCapture, WWTP1to10, Elec, small]</t>
  </si>
  <si>
    <t>Run 34: ROTUS WWTP.NPV Investment[NoCapture, WWTP1to10, Elec, small]</t>
  </si>
  <si>
    <t>Run 35: ROTUS WWTP.NPV Investment[NoCapture, WWTP1to10, Elec, small]</t>
  </si>
  <si>
    <t>Run 36: ROTUS WWTP.NPV Investment[NoCapture, WWTP1to10, Elec, small]</t>
  </si>
  <si>
    <t>Run 37: ROTUS WWTP.NPV Investment[NoCapture, WWTP1to10, Elec, small]</t>
  </si>
  <si>
    <t>Run 38: ROTUS WWTP.NPV Investment[NoCapture, WWTP1to10, Elec, small]</t>
  </si>
  <si>
    <t>Run 39: ROTUS WWTP.NPV Investment[NoCapture, WWTP1to10, Elec, small]</t>
  </si>
  <si>
    <t>Run 40: ROTUS WWTP.NPV Investment[NoCapture, WWTP1to10, Elec, small]</t>
  </si>
  <si>
    <t>Run 41: ROTUS WWTP.NPV Investment[NoCapture, WWTP1to10, Elec, small]</t>
  </si>
  <si>
    <t>Run 42: ROTUS WWTP.NPV Investment[NoCapture, WWTP1to10, Elec, small]</t>
  </si>
  <si>
    <t>Run 43: ROTUS WWTP.NPV Investment[NoCapture, WWTP1to10, Elec, small]</t>
  </si>
  <si>
    <t>Run 44: ROTUS WWTP.NPV Investment[NoCapture, WWTP1to10, Elec, small]</t>
  </si>
  <si>
    <t>Run 1: ROTUS WWTP.NPV Investment[NoCapture, WWTP1to10, Elec, medium]</t>
  </si>
  <si>
    <t>Run 2: ROTUS WWTP.NPV Investment[NoCapture, WWTP1to10, Elec, medium]</t>
  </si>
  <si>
    <t>Run 3: ROTUS WWTP.NPV Investment[NoCapture, WWTP1to10, Elec, medium]</t>
  </si>
  <si>
    <t>Run 4: ROTUS WWTP.NPV Investment[NoCapture, WWTP1to10, Elec, medium]</t>
  </si>
  <si>
    <t>Run 5: ROTUS WWTP.NPV Investment[NoCapture, WWTP1to10, Elec, medium]</t>
  </si>
  <si>
    <t>Run 6: ROTUS WWTP.NPV Investment[NoCapture, WWTP1to10, Elec, medium]</t>
  </si>
  <si>
    <t>Run 7: ROTUS WWTP.NPV Investment[NoCapture, WWTP1to10, Elec, medium]</t>
  </si>
  <si>
    <t>Run 8: ROTUS WWTP.NPV Investment[NoCapture, WWTP1to10, Elec, medium]</t>
  </si>
  <si>
    <t>Run 9: ROTUS WWTP.NPV Investment[NoCapture, WWTP1to10, Elec, medium]</t>
  </si>
  <si>
    <t>Run 10: ROTUS WWTP.NPV Investment[NoCapture, WWTP1to10, Elec, medium]</t>
  </si>
  <si>
    <t>Run 11: ROTUS WWTP.NPV Investment[NoCapture, WWTP1to10, Elec, medium]</t>
  </si>
  <si>
    <t>Run 12: ROTUS WWTP.NPV Investment[NoCapture, WWTP1to10, Elec, medium]</t>
  </si>
  <si>
    <t>Run 13: ROTUS WWTP.NPV Investment[NoCapture, WWTP1to10, Elec, medium]</t>
  </si>
  <si>
    <t>Run 14: ROTUS WWTP.NPV Investment[NoCapture, WWTP1to10, Elec, medium]</t>
  </si>
  <si>
    <t>Run 15: ROTUS WWTP.NPV Investment[NoCapture, WWTP1to10, Elec, medium]</t>
  </si>
  <si>
    <t>Run 16: ROTUS WWTP.NPV Investment[NoCapture, WWTP1to10, Elec, medium]</t>
  </si>
  <si>
    <t>Run 17: ROTUS WWTP.NPV Investment[NoCapture, WWTP1to10, Elec, medium]</t>
  </si>
  <si>
    <t>Run 18: ROTUS WWTP.NPV Investment[NoCapture, WWTP1to10, Elec, medium]</t>
  </si>
  <si>
    <t>Run 19: ROTUS WWTP.NPV Investment[NoCapture, WWTP1to10, Elec, medium]</t>
  </si>
  <si>
    <t>Run 20: ROTUS WWTP.NPV Investment[NoCapture, WWTP1to10, Elec, medium]</t>
  </si>
  <si>
    <t>Run 21: ROTUS WWTP.NPV Investment[NoCapture, WWTP1to10, Elec, medium]</t>
  </si>
  <si>
    <t>Run 22: ROTUS WWTP.NPV Investment[NoCapture, WWTP1to10, Elec, medium]</t>
  </si>
  <si>
    <t>Run 23: ROTUS WWTP.NPV Investment[NoCapture, WWTP1to10, Elec, medium]</t>
  </si>
  <si>
    <t>Run 24: ROTUS WWTP.NPV Investment[NoCapture, WWTP1to10, Elec, medium]</t>
  </si>
  <si>
    <t>Run 25: ROTUS WWTP.NPV Investment[NoCapture, WWTP1to10, Elec, medium]</t>
  </si>
  <si>
    <t>Run 26: ROTUS WWTP.NPV Investment[NoCapture, WWTP1to10, Elec, medium]</t>
  </si>
  <si>
    <t>Run 27: ROTUS WWTP.NPV Investment[NoCapture, WWTP1to10, Elec, medium]</t>
  </si>
  <si>
    <t>Run 28: ROTUS WWTP.NPV Investment[NoCapture, WWTP1to10, Elec, medium]</t>
  </si>
  <si>
    <t>Run 29: ROTUS WWTP.NPV Investment[NoCapture, WWTP1to10, Elec, medium]</t>
  </si>
  <si>
    <t>Run 30: ROTUS WWTP.NPV Investment[NoCapture, WWTP1to10, Elec, medium]</t>
  </si>
  <si>
    <t>Run 31: ROTUS WWTP.NPV Investment[NoCapture, WWTP1to10, Elec, medium]</t>
  </si>
  <si>
    <t>Run 32: ROTUS WWTP.NPV Investment[NoCapture, WWTP1to10, Elec, medium]</t>
  </si>
  <si>
    <t>Run 33: ROTUS WWTP.NPV Investment[NoCapture, WWTP1to10, Elec, medium]</t>
  </si>
  <si>
    <t>Run 34: ROTUS WWTP.NPV Investment[NoCapture, WWTP1to10, Elec, medium]</t>
  </si>
  <si>
    <t>Run 35: ROTUS WWTP.NPV Investment[NoCapture, WWTP1to10, Elec, medium]</t>
  </si>
  <si>
    <t>Run 36: ROTUS WWTP.NPV Investment[NoCapture, WWTP1to10, Elec, medium]</t>
  </si>
  <si>
    <t>Run 37: ROTUS WWTP.NPV Investment[NoCapture, WWTP1to10, Elec, medium]</t>
  </si>
  <si>
    <t>Run 38: ROTUS WWTP.NPV Investment[NoCapture, WWTP1to10, Elec, medium]</t>
  </si>
  <si>
    <t>Run 39: ROTUS WWTP.NPV Investment[NoCapture, WWTP1to10, Elec, medium]</t>
  </si>
  <si>
    <t>Run 40: ROTUS WWTP.NPV Investment[NoCapture, WWTP1to10, Elec, medium]</t>
  </si>
  <si>
    <t>Run 41: ROTUS WWTP.NPV Investment[NoCapture, WWTP1to10, Elec, medium]</t>
  </si>
  <si>
    <t>Run 42: ROTUS WWTP.NPV Investment[NoCapture, WWTP1to10, Elec, medium]</t>
  </si>
  <si>
    <t>Run 43: ROTUS WWTP.NPV Investment[NoCapture, WWTP1to10, Elec, medium]</t>
  </si>
  <si>
    <t>Run 44: ROTUS WWTP.NPV Investment[NoCapture, WWTP1to10, Elec, medium]</t>
  </si>
  <si>
    <t>Run 1: ROTUS WWTP.NPV Investment[NoCapture, WWTP1to10, Elec, large]</t>
  </si>
  <si>
    <t>Run 2: ROTUS WWTP.NPV Investment[NoCapture, WWTP1to10, Elec, large]</t>
  </si>
  <si>
    <t>Run 3: ROTUS WWTP.NPV Investment[NoCapture, WWTP1to10, Elec, large]</t>
  </si>
  <si>
    <t>Run 4: ROTUS WWTP.NPV Investment[NoCapture, WWTP1to10, Elec, large]</t>
  </si>
  <si>
    <t>Run 5: ROTUS WWTP.NPV Investment[NoCapture, WWTP1to10, Elec, large]</t>
  </si>
  <si>
    <t>Run 6: ROTUS WWTP.NPV Investment[NoCapture, WWTP1to10, Elec, large]</t>
  </si>
  <si>
    <t>Run 7: ROTUS WWTP.NPV Investment[NoCapture, WWTP1to10, Elec, large]</t>
  </si>
  <si>
    <t>Run 8: ROTUS WWTP.NPV Investment[NoCapture, WWTP1to10, Elec, large]</t>
  </si>
  <si>
    <t>Run 9: ROTUS WWTP.NPV Investment[NoCapture, WWTP1to10, Elec, large]</t>
  </si>
  <si>
    <t>Run 10: ROTUS WWTP.NPV Investment[NoCapture, WWTP1to10, Elec, large]</t>
  </si>
  <si>
    <t>Run 11: ROTUS WWTP.NPV Investment[NoCapture, WWTP1to10, Elec, large]</t>
  </si>
  <si>
    <t>Run 12: ROTUS WWTP.NPV Investment[NoCapture, WWTP1to10, Elec, large]</t>
  </si>
  <si>
    <t>Run 13: ROTUS WWTP.NPV Investment[NoCapture, WWTP1to10, Elec, large]</t>
  </si>
  <si>
    <t>Run 14: ROTUS WWTP.NPV Investment[NoCapture, WWTP1to10, Elec, large]</t>
  </si>
  <si>
    <t>Run 15: ROTUS WWTP.NPV Investment[NoCapture, WWTP1to10, Elec, large]</t>
  </si>
  <si>
    <t>Run 16: ROTUS WWTP.NPV Investment[NoCapture, WWTP1to10, Elec, large]</t>
  </si>
  <si>
    <t>Run 17: ROTUS WWTP.NPV Investment[NoCapture, WWTP1to10, Elec, large]</t>
  </si>
  <si>
    <t>Run 18: ROTUS WWTP.NPV Investment[NoCapture, WWTP1to10, Elec, large]</t>
  </si>
  <si>
    <t>Run 19: ROTUS WWTP.NPV Investment[NoCapture, WWTP1to10, Elec, large]</t>
  </si>
  <si>
    <t>Run 20: ROTUS WWTP.NPV Investment[NoCapture, WWTP1to10, Elec, large]</t>
  </si>
  <si>
    <t>Run 21: ROTUS WWTP.NPV Investment[NoCapture, WWTP1to10, Elec, large]</t>
  </si>
  <si>
    <t>Run 22: ROTUS WWTP.NPV Investment[NoCapture, WWTP1to10, Elec, large]</t>
  </si>
  <si>
    <t>Run 23: ROTUS WWTP.NPV Investment[NoCapture, WWTP1to10, Elec, large]</t>
  </si>
  <si>
    <t>Run 24: ROTUS WWTP.NPV Investment[NoCapture, WWTP1to10, Elec, large]</t>
  </si>
  <si>
    <t>Run 25: ROTUS WWTP.NPV Investment[NoCapture, WWTP1to10, Elec, large]</t>
  </si>
  <si>
    <t>Run 26: ROTUS WWTP.NPV Investment[NoCapture, WWTP1to10, Elec, large]</t>
  </si>
  <si>
    <t>Run 27: ROTUS WWTP.NPV Investment[NoCapture, WWTP1to10, Elec, large]</t>
  </si>
  <si>
    <t>Run 28: ROTUS WWTP.NPV Investment[NoCapture, WWTP1to10, Elec, large]</t>
  </si>
  <si>
    <t>Run 29: ROTUS WWTP.NPV Investment[NoCapture, WWTP1to10, Elec, large]</t>
  </si>
  <si>
    <t>Run 30: ROTUS WWTP.NPV Investment[NoCapture, WWTP1to10, Elec, large]</t>
  </si>
  <si>
    <t>Run 31: ROTUS WWTP.NPV Investment[NoCapture, WWTP1to10, Elec, large]</t>
  </si>
  <si>
    <t>Run 32: ROTUS WWTP.NPV Investment[NoCapture, WWTP1to10, Elec, large]</t>
  </si>
  <si>
    <t>Run 33: ROTUS WWTP.NPV Investment[NoCapture, WWTP1to10, Elec, large]</t>
  </si>
  <si>
    <t>Run 34: ROTUS WWTP.NPV Investment[NoCapture, WWTP1to10, Elec, large]</t>
  </si>
  <si>
    <t>Run 35: ROTUS WWTP.NPV Investment[NoCapture, WWTP1to10, Elec, large]</t>
  </si>
  <si>
    <t>Run 36: ROTUS WWTP.NPV Investment[NoCapture, WWTP1to10, Elec, large]</t>
  </si>
  <si>
    <t>Run 37: ROTUS WWTP.NPV Investment[NoCapture, WWTP1to10, Elec, large]</t>
  </si>
  <si>
    <t>Run 38: ROTUS WWTP.NPV Investment[NoCapture, WWTP1to10, Elec, large]</t>
  </si>
  <si>
    <t>Run 39: ROTUS WWTP.NPV Investment[NoCapture, WWTP1to10, Elec, large]</t>
  </si>
  <si>
    <t>Run 40: ROTUS WWTP.NPV Investment[NoCapture, WWTP1to10, Elec, large]</t>
  </si>
  <si>
    <t>Run 41: ROTUS WWTP.NPV Investment[NoCapture, WWTP1to10, Elec, large]</t>
  </si>
  <si>
    <t>Run 42: ROTUS WWTP.NPV Investment[NoCapture, WWTP1to10, Elec, large]</t>
  </si>
  <si>
    <t>Run 43: ROTUS WWTP.NPV Investment[NoCapture, WWTP1to10, Elec, large]</t>
  </si>
  <si>
    <t>Run 44: ROTUS WWTP.NPV Investment[NoCapture, WWTP1to10, Elec, large]</t>
  </si>
  <si>
    <t>Run 1: ROTUS WWTP.NPV Investment[NoCapture, WWTP1to10, CNG, small]</t>
  </si>
  <si>
    <t>Run 2: ROTUS WWTP.NPV Investment[NoCapture, WWTP1to10, CNG, small]</t>
  </si>
  <si>
    <t>Run 3: ROTUS WWTP.NPV Investment[NoCapture, WWTP1to10, CNG, small]</t>
  </si>
  <si>
    <t>Run 4: ROTUS WWTP.NPV Investment[NoCapture, WWTP1to10, CNG, small]</t>
  </si>
  <si>
    <t>Run 5: ROTUS WWTP.NPV Investment[NoCapture, WWTP1to10, CNG, small]</t>
  </si>
  <si>
    <t>Run 6: ROTUS WWTP.NPV Investment[NoCapture, WWTP1to10, CNG, small]</t>
  </si>
  <si>
    <t>Run 7: ROTUS WWTP.NPV Investment[NoCapture, WWTP1to10, CNG, small]</t>
  </si>
  <si>
    <t>Run 8: ROTUS WWTP.NPV Investment[NoCapture, WWTP1to10, CNG, small]</t>
  </si>
  <si>
    <t>Run 9: ROTUS WWTP.NPV Investment[NoCapture, WWTP1to10, CNG, small]</t>
  </si>
  <si>
    <t>Run 10: ROTUS WWTP.NPV Investment[NoCapture, WWTP1to10, CNG, small]</t>
  </si>
  <si>
    <t>Run 11: ROTUS WWTP.NPV Investment[NoCapture, WWTP1to10, CNG, small]</t>
  </si>
  <si>
    <t>Run 12: ROTUS WWTP.NPV Investment[NoCapture, WWTP1to10, CNG, small]</t>
  </si>
  <si>
    <t>Run 13: ROTUS WWTP.NPV Investment[NoCapture, WWTP1to10, CNG, small]</t>
  </si>
  <si>
    <t>Run 14: ROTUS WWTP.NPV Investment[NoCapture, WWTP1to10, CNG, small]</t>
  </si>
  <si>
    <t>Run 15: ROTUS WWTP.NPV Investment[NoCapture, WWTP1to10, CNG, small]</t>
  </si>
  <si>
    <t>Run 16: ROTUS WWTP.NPV Investment[NoCapture, WWTP1to10, CNG, small]</t>
  </si>
  <si>
    <t>Run 17: ROTUS WWTP.NPV Investment[NoCapture, WWTP1to10, CNG, small]</t>
  </si>
  <si>
    <t>Run 18: ROTUS WWTP.NPV Investment[NoCapture, WWTP1to10, CNG, small]</t>
  </si>
  <si>
    <t>Run 19: ROTUS WWTP.NPV Investment[NoCapture, WWTP1to10, CNG, small]</t>
  </si>
  <si>
    <t>Run 20: ROTUS WWTP.NPV Investment[NoCapture, WWTP1to10, CNG, small]</t>
  </si>
  <si>
    <t>Run 21: ROTUS WWTP.NPV Investment[NoCapture, WWTP1to10, CNG, small]</t>
  </si>
  <si>
    <t>Run 22: ROTUS WWTP.NPV Investment[NoCapture, WWTP1to10, CNG, small]</t>
  </si>
  <si>
    <t>Run 23: ROTUS WWTP.NPV Investment[NoCapture, WWTP1to10, CNG, small]</t>
  </si>
  <si>
    <t>Run 24: ROTUS WWTP.NPV Investment[NoCapture, WWTP1to10, CNG, small]</t>
  </si>
  <si>
    <t>Run 25: ROTUS WWTP.NPV Investment[NoCapture, WWTP1to10, CNG, small]</t>
  </si>
  <si>
    <t>Run 26: ROTUS WWTP.NPV Investment[NoCapture, WWTP1to10, CNG, small]</t>
  </si>
  <si>
    <t>Run 27: ROTUS WWTP.NPV Investment[NoCapture, WWTP1to10, CNG, small]</t>
  </si>
  <si>
    <t>Run 28: ROTUS WWTP.NPV Investment[NoCapture, WWTP1to10, CNG, small]</t>
  </si>
  <si>
    <t>Run 29: ROTUS WWTP.NPV Investment[NoCapture, WWTP1to10, CNG, small]</t>
  </si>
  <si>
    <t>Run 30: ROTUS WWTP.NPV Investment[NoCapture, WWTP1to10, CNG, small]</t>
  </si>
  <si>
    <t>Run 31: ROTUS WWTP.NPV Investment[NoCapture, WWTP1to10, CNG, small]</t>
  </si>
  <si>
    <t>Run 32: ROTUS WWTP.NPV Investment[NoCapture, WWTP1to10, CNG, small]</t>
  </si>
  <si>
    <t>Run 33: ROTUS WWTP.NPV Investment[NoCapture, WWTP1to10, CNG, small]</t>
  </si>
  <si>
    <t>Run 34: ROTUS WWTP.NPV Investment[NoCapture, WWTP1to10, CNG, small]</t>
  </si>
  <si>
    <t>Run 35: ROTUS WWTP.NPV Investment[NoCapture, WWTP1to10, CNG, small]</t>
  </si>
  <si>
    <t>Run 36: ROTUS WWTP.NPV Investment[NoCapture, WWTP1to10, CNG, small]</t>
  </si>
  <si>
    <t>Run 37: ROTUS WWTP.NPV Investment[NoCapture, WWTP1to10, CNG, small]</t>
  </si>
  <si>
    <t>Run 38: ROTUS WWTP.NPV Investment[NoCapture, WWTP1to10, CNG, small]</t>
  </si>
  <si>
    <t>Run 39: ROTUS WWTP.NPV Investment[NoCapture, WWTP1to10, CNG, small]</t>
  </si>
  <si>
    <t>Run 40: ROTUS WWTP.NPV Investment[NoCapture, WWTP1to10, CNG, small]</t>
  </si>
  <si>
    <t>Run 41: ROTUS WWTP.NPV Investment[NoCapture, WWTP1to10, CNG, small]</t>
  </si>
  <si>
    <t>Run 42: ROTUS WWTP.NPV Investment[NoCapture, WWTP1to10, CNG, small]</t>
  </si>
  <si>
    <t>Run 43: ROTUS WWTP.NPV Investment[NoCapture, WWTP1to10, CNG, small]</t>
  </si>
  <si>
    <t>Run 44: ROTUS WWTP.NPV Investment[NoCapture, WWTP1to10, CNG, small]</t>
  </si>
  <si>
    <t>Run 1: ROTUS WWTP.NPV Investment[NoCapture, WWTP1to10, CNG, medium]</t>
  </si>
  <si>
    <t>Run 2: ROTUS WWTP.NPV Investment[NoCapture, WWTP1to10, CNG, medium]</t>
  </si>
  <si>
    <t>Run 3: ROTUS WWTP.NPV Investment[NoCapture, WWTP1to10, CNG, medium]</t>
  </si>
  <si>
    <t>Run 4: ROTUS WWTP.NPV Investment[NoCapture, WWTP1to10, CNG, medium]</t>
  </si>
  <si>
    <t>Run 5: ROTUS WWTP.NPV Investment[NoCapture, WWTP1to10, CNG, medium]</t>
  </si>
  <si>
    <t>Run 6: ROTUS WWTP.NPV Investment[NoCapture, WWTP1to10, CNG, medium]</t>
  </si>
  <si>
    <t>Run 7: ROTUS WWTP.NPV Investment[NoCapture, WWTP1to10, CNG, medium]</t>
  </si>
  <si>
    <t>Run 8: ROTUS WWTP.NPV Investment[NoCapture, WWTP1to10, CNG, medium]</t>
  </si>
  <si>
    <t>Run 9: ROTUS WWTP.NPV Investment[NoCapture, WWTP1to10, CNG, medium]</t>
  </si>
  <si>
    <t>Run 10: ROTUS WWTP.NPV Investment[NoCapture, WWTP1to10, CNG, medium]</t>
  </si>
  <si>
    <t>Run 11: ROTUS WWTP.NPV Investment[NoCapture, WWTP1to10, CNG, medium]</t>
  </si>
  <si>
    <t>Run 12: ROTUS WWTP.NPV Investment[NoCapture, WWTP1to10, CNG, medium]</t>
  </si>
  <si>
    <t>Run 13: ROTUS WWTP.NPV Investment[NoCapture, WWTP1to10, CNG, medium]</t>
  </si>
  <si>
    <t>Run 14: ROTUS WWTP.NPV Investment[NoCapture, WWTP1to10, CNG, medium]</t>
  </si>
  <si>
    <t>Run 15: ROTUS WWTP.NPV Investment[NoCapture, WWTP1to10, CNG, medium]</t>
  </si>
  <si>
    <t>Run 16: ROTUS WWTP.NPV Investment[NoCapture, WWTP1to10, CNG, medium]</t>
  </si>
  <si>
    <t>Run 17: ROTUS WWTP.NPV Investment[NoCapture, WWTP1to10, CNG, medium]</t>
  </si>
  <si>
    <t>Run 18: ROTUS WWTP.NPV Investment[NoCapture, WWTP1to10, CNG, medium]</t>
  </si>
  <si>
    <t>Run 19: ROTUS WWTP.NPV Investment[NoCapture, WWTP1to10, CNG, medium]</t>
  </si>
  <si>
    <t>Run 20: ROTUS WWTP.NPV Investment[NoCapture, WWTP1to10, CNG, medium]</t>
  </si>
  <si>
    <t>Run 21: ROTUS WWTP.NPV Investment[NoCapture, WWTP1to10, CNG, medium]</t>
  </si>
  <si>
    <t>Run 22: ROTUS WWTP.NPV Investment[NoCapture, WWTP1to10, CNG, medium]</t>
  </si>
  <si>
    <t>Run 23: ROTUS WWTP.NPV Investment[NoCapture, WWTP1to10, CNG, medium]</t>
  </si>
  <si>
    <t>Run 24: ROTUS WWTP.NPV Investment[NoCapture, WWTP1to10, CNG, medium]</t>
  </si>
  <si>
    <t>Run 25: ROTUS WWTP.NPV Investment[NoCapture, WWTP1to10, CNG, medium]</t>
  </si>
  <si>
    <t>Run 26: ROTUS WWTP.NPV Investment[NoCapture, WWTP1to10, CNG, medium]</t>
  </si>
  <si>
    <t>Run 27: ROTUS WWTP.NPV Investment[NoCapture, WWTP1to10, CNG, medium]</t>
  </si>
  <si>
    <t>Run 28: ROTUS WWTP.NPV Investment[NoCapture, WWTP1to10, CNG, medium]</t>
  </si>
  <si>
    <t>Run 29: ROTUS WWTP.NPV Investment[NoCapture, WWTP1to10, CNG, medium]</t>
  </si>
  <si>
    <t>Run 30: ROTUS WWTP.NPV Investment[NoCapture, WWTP1to10, CNG, medium]</t>
  </si>
  <si>
    <t>Run 31: ROTUS WWTP.NPV Investment[NoCapture, WWTP1to10, CNG, medium]</t>
  </si>
  <si>
    <t>Run 32: ROTUS WWTP.NPV Investment[NoCapture, WWTP1to10, CNG, medium]</t>
  </si>
  <si>
    <t>Run 33: ROTUS WWTP.NPV Investment[NoCapture, WWTP1to10, CNG, medium]</t>
  </si>
  <si>
    <t>Run 34: ROTUS WWTP.NPV Investment[NoCapture, WWTP1to10, CNG, medium]</t>
  </si>
  <si>
    <t>Run 35: ROTUS WWTP.NPV Investment[NoCapture, WWTP1to10, CNG, medium]</t>
  </si>
  <si>
    <t>Run 36: ROTUS WWTP.NPV Investment[NoCapture, WWTP1to10, CNG, medium]</t>
  </si>
  <si>
    <t>Run 37: ROTUS WWTP.NPV Investment[NoCapture, WWTP1to10, CNG, medium]</t>
  </si>
  <si>
    <t>Run 38: ROTUS WWTP.NPV Investment[NoCapture, WWTP1to10, CNG, medium]</t>
  </si>
  <si>
    <t>Run 39: ROTUS WWTP.NPV Investment[NoCapture, WWTP1to10, CNG, medium]</t>
  </si>
  <si>
    <t>Run 40: ROTUS WWTP.NPV Investment[NoCapture, WWTP1to10, CNG, medium]</t>
  </si>
  <si>
    <t>Run 41: ROTUS WWTP.NPV Investment[NoCapture, WWTP1to10, CNG, medium]</t>
  </si>
  <si>
    <t>Run 42: ROTUS WWTP.NPV Investment[NoCapture, WWTP1to10, CNG, medium]</t>
  </si>
  <si>
    <t>Run 43: ROTUS WWTP.NPV Investment[NoCapture, WWTP1to10, CNG, medium]</t>
  </si>
  <si>
    <t>Run 44: ROTUS WWTP.NPV Investment[NoCapture, WWTP1to10, CNG, medium]</t>
  </si>
  <si>
    <t>Run 1: ROTUS WWTP.NPV Investment[NoCapture, WWTP1to10, CNG, large]</t>
  </si>
  <si>
    <t>Run 2: ROTUS WWTP.NPV Investment[NoCapture, WWTP1to10, CNG, large]</t>
  </si>
  <si>
    <t>Run 3: ROTUS WWTP.NPV Investment[NoCapture, WWTP1to10, CNG, large]</t>
  </si>
  <si>
    <t>Run 4: ROTUS WWTP.NPV Investment[NoCapture, WWTP1to10, CNG, large]</t>
  </si>
  <si>
    <t>Run 5: ROTUS WWTP.NPV Investment[NoCapture, WWTP1to10, CNG, large]</t>
  </si>
  <si>
    <t>Run 6: ROTUS WWTP.NPV Investment[NoCapture, WWTP1to10, CNG, large]</t>
  </si>
  <si>
    <t>Run 7: ROTUS WWTP.NPV Investment[NoCapture, WWTP1to10, CNG, large]</t>
  </si>
  <si>
    <t>Run 8: ROTUS WWTP.NPV Investment[NoCapture, WWTP1to10, CNG, large]</t>
  </si>
  <si>
    <t>Run 9: ROTUS WWTP.NPV Investment[NoCapture, WWTP1to10, CNG, large]</t>
  </si>
  <si>
    <t>Run 10: ROTUS WWTP.NPV Investment[NoCapture, WWTP1to10, CNG, large]</t>
  </si>
  <si>
    <t>Run 11: ROTUS WWTP.NPV Investment[NoCapture, WWTP1to10, CNG, large]</t>
  </si>
  <si>
    <t>Run 12: ROTUS WWTP.NPV Investment[NoCapture, WWTP1to10, CNG, large]</t>
  </si>
  <si>
    <t>Run 13: ROTUS WWTP.NPV Investment[NoCapture, WWTP1to10, CNG, large]</t>
  </si>
  <si>
    <t>Run 14: ROTUS WWTP.NPV Investment[NoCapture, WWTP1to10, CNG, large]</t>
  </si>
  <si>
    <t>Run 15: ROTUS WWTP.NPV Investment[NoCapture, WWTP1to10, CNG, large]</t>
  </si>
  <si>
    <t>Run 16: ROTUS WWTP.NPV Investment[NoCapture, WWTP1to10, CNG, large]</t>
  </si>
  <si>
    <t>Run 17: ROTUS WWTP.NPV Investment[NoCapture, WWTP1to10, CNG, large]</t>
  </si>
  <si>
    <t>Run 18: ROTUS WWTP.NPV Investment[NoCapture, WWTP1to10, CNG, large]</t>
  </si>
  <si>
    <t>Run 19: ROTUS WWTP.NPV Investment[NoCapture, WWTP1to10, CNG, large]</t>
  </si>
  <si>
    <t>Run 20: ROTUS WWTP.NPV Investment[NoCapture, WWTP1to10, CNG, large]</t>
  </si>
  <si>
    <t>Run 21: ROTUS WWTP.NPV Investment[NoCapture, WWTP1to10, CNG, large]</t>
  </si>
  <si>
    <t>Run 22: ROTUS WWTP.NPV Investment[NoCapture, WWTP1to10, CNG, large]</t>
  </si>
  <si>
    <t>Run 23: ROTUS WWTP.NPV Investment[NoCapture, WWTP1to10, CNG, large]</t>
  </si>
  <si>
    <t>Run 24: ROTUS WWTP.NPV Investment[NoCapture, WWTP1to10, CNG, large]</t>
  </si>
  <si>
    <t>Run 25: ROTUS WWTP.NPV Investment[NoCapture, WWTP1to10, CNG, large]</t>
  </si>
  <si>
    <t>Run 26: ROTUS WWTP.NPV Investment[NoCapture, WWTP1to10, CNG, large]</t>
  </si>
  <si>
    <t>Run 27: ROTUS WWTP.NPV Investment[NoCapture, WWTP1to10, CNG, large]</t>
  </si>
  <si>
    <t>Run 28: ROTUS WWTP.NPV Investment[NoCapture, WWTP1to10, CNG, large]</t>
  </si>
  <si>
    <t>Run 29: ROTUS WWTP.NPV Investment[NoCapture, WWTP1to10, CNG, large]</t>
  </si>
  <si>
    <t>Run 30: ROTUS WWTP.NPV Investment[NoCapture, WWTP1to10, CNG, large]</t>
  </si>
  <si>
    <t>Run 31: ROTUS WWTP.NPV Investment[NoCapture, WWTP1to10, CNG, large]</t>
  </si>
  <si>
    <t>Run 32: ROTUS WWTP.NPV Investment[NoCapture, WWTP1to10, CNG, large]</t>
  </si>
  <si>
    <t>Run 33: ROTUS WWTP.NPV Investment[NoCapture, WWTP1to10, CNG, large]</t>
  </si>
  <si>
    <t>Run 34: ROTUS WWTP.NPV Investment[NoCapture, WWTP1to10, CNG, large]</t>
  </si>
  <si>
    <t>Run 35: ROTUS WWTP.NPV Investment[NoCapture, WWTP1to10, CNG, large]</t>
  </si>
  <si>
    <t>Run 36: ROTUS WWTP.NPV Investment[NoCapture, WWTP1to10, CNG, large]</t>
  </si>
  <si>
    <t>Run 37: ROTUS WWTP.NPV Investment[NoCapture, WWTP1to10, CNG, large]</t>
  </si>
  <si>
    <t>Run 38: ROTUS WWTP.NPV Investment[NoCapture, WWTP1to10, CNG, large]</t>
  </si>
  <si>
    <t>Run 39: ROTUS WWTP.NPV Investment[NoCapture, WWTP1to10, CNG, large]</t>
  </si>
  <si>
    <t>Run 40: ROTUS WWTP.NPV Investment[NoCapture, WWTP1to10, CNG, large]</t>
  </si>
  <si>
    <t>Run 41: ROTUS WWTP.NPV Investment[NoCapture, WWTP1to10, CNG, large]</t>
  </si>
  <si>
    <t>Run 42: ROTUS WWTP.NPV Investment[NoCapture, WWTP1to10, CNG, large]</t>
  </si>
  <si>
    <t>Run 43: ROTUS WWTP.NPV Investment[NoCapture, WWTP1to10, CNG, large]</t>
  </si>
  <si>
    <t>Run 44: ROTUS WWTP.NPV Investment[NoCapture, WWTP1to10, CNG, large]</t>
  </si>
  <si>
    <t>Run 1: ROTUS WWTP.NPV Investment[NoCapture, WWTP1to10, PNG, small]</t>
  </si>
  <si>
    <t>Run 2: ROTUS WWTP.NPV Investment[NoCapture, WWTP1to10, PNG, small]</t>
  </si>
  <si>
    <t>Run 3: ROTUS WWTP.NPV Investment[NoCapture, WWTP1to10, PNG, small]</t>
  </si>
  <si>
    <t>Run 4: ROTUS WWTP.NPV Investment[NoCapture, WWTP1to10, PNG, small]</t>
  </si>
  <si>
    <t>Run 5: ROTUS WWTP.NPV Investment[NoCapture, WWTP1to10, PNG, small]</t>
  </si>
  <si>
    <t>Run 6: ROTUS WWTP.NPV Investment[NoCapture, WWTP1to10, PNG, small]</t>
  </si>
  <si>
    <t>Run 7: ROTUS WWTP.NPV Investment[NoCapture, WWTP1to10, PNG, small]</t>
  </si>
  <si>
    <t>Run 8: ROTUS WWTP.NPV Investment[NoCapture, WWTP1to10, PNG, small]</t>
  </si>
  <si>
    <t>Run 9: ROTUS WWTP.NPV Investment[NoCapture, WWTP1to10, PNG, small]</t>
  </si>
  <si>
    <t>Run 10: ROTUS WWTP.NPV Investment[NoCapture, WWTP1to10, PNG, small]</t>
  </si>
  <si>
    <t>Run 11: ROTUS WWTP.NPV Investment[NoCapture, WWTP1to10, PNG, small]</t>
  </si>
  <si>
    <t>Run 12: ROTUS WWTP.NPV Investment[NoCapture, WWTP1to10, PNG, small]</t>
  </si>
  <si>
    <t>Run 13: ROTUS WWTP.NPV Investment[NoCapture, WWTP1to10, PNG, small]</t>
  </si>
  <si>
    <t>Run 14: ROTUS WWTP.NPV Investment[NoCapture, WWTP1to10, PNG, small]</t>
  </si>
  <si>
    <t>Run 15: ROTUS WWTP.NPV Investment[NoCapture, WWTP1to10, PNG, small]</t>
  </si>
  <si>
    <t>Run 16: ROTUS WWTP.NPV Investment[NoCapture, WWTP1to10, PNG, small]</t>
  </si>
  <si>
    <t>Run 17: ROTUS WWTP.NPV Investment[NoCapture, WWTP1to10, PNG, small]</t>
  </si>
  <si>
    <t>Run 18: ROTUS WWTP.NPV Investment[NoCapture, WWTP1to10, PNG, small]</t>
  </si>
  <si>
    <t>Run 19: ROTUS WWTP.NPV Investment[NoCapture, WWTP1to10, PNG, small]</t>
  </si>
  <si>
    <t>Run 20: ROTUS WWTP.NPV Investment[NoCapture, WWTP1to10, PNG, small]</t>
  </si>
  <si>
    <t>Run 21: ROTUS WWTP.NPV Investment[NoCapture, WWTP1to10, PNG, small]</t>
  </si>
  <si>
    <t>Run 22: ROTUS WWTP.NPV Investment[NoCapture, WWTP1to10, PNG, small]</t>
  </si>
  <si>
    <t>Run 23: ROTUS WWTP.NPV Investment[NoCapture, WWTP1to10, PNG, small]</t>
  </si>
  <si>
    <t>Run 24: ROTUS WWTP.NPV Investment[NoCapture, WWTP1to10, PNG, small]</t>
  </si>
  <si>
    <t>Run 25: ROTUS WWTP.NPV Investment[NoCapture, WWTP1to10, PNG, small]</t>
  </si>
  <si>
    <t>Run 26: ROTUS WWTP.NPV Investment[NoCapture, WWTP1to10, PNG, small]</t>
  </si>
  <si>
    <t>Run 27: ROTUS WWTP.NPV Investment[NoCapture, WWTP1to10, PNG, small]</t>
  </si>
  <si>
    <t>Run 28: ROTUS WWTP.NPV Investment[NoCapture, WWTP1to10, PNG, small]</t>
  </si>
  <si>
    <t>Run 29: ROTUS WWTP.NPV Investment[NoCapture, WWTP1to10, PNG, small]</t>
  </si>
  <si>
    <t>Run 30: ROTUS WWTP.NPV Investment[NoCapture, WWTP1to10, PNG, small]</t>
  </si>
  <si>
    <t>Run 31: ROTUS WWTP.NPV Investment[NoCapture, WWTP1to10, PNG, small]</t>
  </si>
  <si>
    <t>Run 32: ROTUS WWTP.NPV Investment[NoCapture, WWTP1to10, PNG, small]</t>
  </si>
  <si>
    <t>Run 33: ROTUS WWTP.NPV Investment[NoCapture, WWTP1to10, PNG, small]</t>
  </si>
  <si>
    <t>Run 34: ROTUS WWTP.NPV Investment[NoCapture, WWTP1to10, PNG, small]</t>
  </si>
  <si>
    <t>Run 35: ROTUS WWTP.NPV Investment[NoCapture, WWTP1to10, PNG, small]</t>
  </si>
  <si>
    <t>Run 36: ROTUS WWTP.NPV Investment[NoCapture, WWTP1to10, PNG, small]</t>
  </si>
  <si>
    <t>Run 37: ROTUS WWTP.NPV Investment[NoCapture, WWTP1to10, PNG, small]</t>
  </si>
  <si>
    <t>Run 38: ROTUS WWTP.NPV Investment[NoCapture, WWTP1to10, PNG, small]</t>
  </si>
  <si>
    <t>Run 39: ROTUS WWTP.NPV Investment[NoCapture, WWTP1to10, PNG, small]</t>
  </si>
  <si>
    <t>Run 40: ROTUS WWTP.NPV Investment[NoCapture, WWTP1to10, PNG, small]</t>
  </si>
  <si>
    <t>Run 41: ROTUS WWTP.NPV Investment[NoCapture, WWTP1to10, PNG, small]</t>
  </si>
  <si>
    <t>Run 42: ROTUS WWTP.NPV Investment[NoCapture, WWTP1to10, PNG, small]</t>
  </si>
  <si>
    <t>Run 43: ROTUS WWTP.NPV Investment[NoCapture, WWTP1to10, PNG, small]</t>
  </si>
  <si>
    <t>Run 44: ROTUS WWTP.NPV Investment[NoCapture, WWTP1to10, PNG, small]</t>
  </si>
  <si>
    <t>Run 1: ROTUS WWTP.NPV Investment[NoCapture, WWTP1to10, PNG, medium]</t>
  </si>
  <si>
    <t>Run 2: ROTUS WWTP.NPV Investment[NoCapture, WWTP1to10, PNG, medium]</t>
  </si>
  <si>
    <t>Run 3: ROTUS WWTP.NPV Investment[NoCapture, WWTP1to10, PNG, medium]</t>
  </si>
  <si>
    <t>Run 4: ROTUS WWTP.NPV Investment[NoCapture, WWTP1to10, PNG, medium]</t>
  </si>
  <si>
    <t>Run 5: ROTUS WWTP.NPV Investment[NoCapture, WWTP1to10, PNG, medium]</t>
  </si>
  <si>
    <t>Run 6: ROTUS WWTP.NPV Investment[NoCapture, WWTP1to10, PNG, medium]</t>
  </si>
  <si>
    <t>Run 7: ROTUS WWTP.NPV Investment[NoCapture, WWTP1to10, PNG, medium]</t>
  </si>
  <si>
    <t>Run 8: ROTUS WWTP.NPV Investment[NoCapture, WWTP1to10, PNG, medium]</t>
  </si>
  <si>
    <t>Run 9: ROTUS WWTP.NPV Investment[NoCapture, WWTP1to10, PNG, medium]</t>
  </si>
  <si>
    <t>Run 10: ROTUS WWTP.NPV Investment[NoCapture, WWTP1to10, PNG, medium]</t>
  </si>
  <si>
    <t>Run 11: ROTUS WWTP.NPV Investment[NoCapture, WWTP1to10, PNG, medium]</t>
  </si>
  <si>
    <t>Run 12: ROTUS WWTP.NPV Investment[NoCapture, WWTP1to10, PNG, medium]</t>
  </si>
  <si>
    <t>Run 13: ROTUS WWTP.NPV Investment[NoCapture, WWTP1to10, PNG, medium]</t>
  </si>
  <si>
    <t>Run 14: ROTUS WWTP.NPV Investment[NoCapture, WWTP1to10, PNG, medium]</t>
  </si>
  <si>
    <t>Run 15: ROTUS WWTP.NPV Investment[NoCapture, WWTP1to10, PNG, medium]</t>
  </si>
  <si>
    <t>Run 16: ROTUS WWTP.NPV Investment[NoCapture, WWTP1to10, PNG, medium]</t>
  </si>
  <si>
    <t>Run 17: ROTUS WWTP.NPV Investment[NoCapture, WWTP1to10, PNG, medium]</t>
  </si>
  <si>
    <t>Run 18: ROTUS WWTP.NPV Investment[NoCapture, WWTP1to10, PNG, medium]</t>
  </si>
  <si>
    <t>Run 19: ROTUS WWTP.NPV Investment[NoCapture, WWTP1to10, PNG, medium]</t>
  </si>
  <si>
    <t>Run 20: ROTUS WWTP.NPV Investment[NoCapture, WWTP1to10, PNG, medium]</t>
  </si>
  <si>
    <t>Run 21: ROTUS WWTP.NPV Investment[NoCapture, WWTP1to10, PNG, medium]</t>
  </si>
  <si>
    <t>Run 22: ROTUS WWTP.NPV Investment[NoCapture, WWTP1to10, PNG, medium]</t>
  </si>
  <si>
    <t>Run 23: ROTUS WWTP.NPV Investment[NoCapture, WWTP1to10, PNG, medium]</t>
  </si>
  <si>
    <t>Run 24: ROTUS WWTP.NPV Investment[NoCapture, WWTP1to10, PNG, medium]</t>
  </si>
  <si>
    <t>Run 25: ROTUS WWTP.NPV Investment[NoCapture, WWTP1to10, PNG, medium]</t>
  </si>
  <si>
    <t>Run 26: ROTUS WWTP.NPV Investment[NoCapture, WWTP1to10, PNG, medium]</t>
  </si>
  <si>
    <t>Run 27: ROTUS WWTP.NPV Investment[NoCapture, WWTP1to10, PNG, medium]</t>
  </si>
  <si>
    <t>Run 28: ROTUS WWTP.NPV Investment[NoCapture, WWTP1to10, PNG, medium]</t>
  </si>
  <si>
    <t>Run 29: ROTUS WWTP.NPV Investment[NoCapture, WWTP1to10, PNG, medium]</t>
  </si>
  <si>
    <t>Run 30: ROTUS WWTP.NPV Investment[NoCapture, WWTP1to10, PNG, medium]</t>
  </si>
  <si>
    <t>Run 31: ROTUS WWTP.NPV Investment[NoCapture, WWTP1to10, PNG, medium]</t>
  </si>
  <si>
    <t>Run 32: ROTUS WWTP.NPV Investment[NoCapture, WWTP1to10, PNG, medium]</t>
  </si>
  <si>
    <t>Run 33: ROTUS WWTP.NPV Investment[NoCapture, WWTP1to10, PNG, medium]</t>
  </si>
  <si>
    <t>Run 34: ROTUS WWTP.NPV Investment[NoCapture, WWTP1to10, PNG, medium]</t>
  </si>
  <si>
    <t>Run 35: ROTUS WWTP.NPV Investment[NoCapture, WWTP1to10, PNG, medium]</t>
  </si>
  <si>
    <t>Run 36: ROTUS WWTP.NPV Investment[NoCapture, WWTP1to10, PNG, medium]</t>
  </si>
  <si>
    <t>Run 37: ROTUS WWTP.NPV Investment[NoCapture, WWTP1to10, PNG, medium]</t>
  </si>
  <si>
    <t>Run 38: ROTUS WWTP.NPV Investment[NoCapture, WWTP1to10, PNG, medium]</t>
  </si>
  <si>
    <t>Run 39: ROTUS WWTP.NPV Investment[NoCapture, WWTP1to10, PNG, medium]</t>
  </si>
  <si>
    <t>Run 40: ROTUS WWTP.NPV Investment[NoCapture, WWTP1to10, PNG, medium]</t>
  </si>
  <si>
    <t>Run 41: ROTUS WWTP.NPV Investment[NoCapture, WWTP1to10, PNG, medium]</t>
  </si>
  <si>
    <t>Run 42: ROTUS WWTP.NPV Investment[NoCapture, WWTP1to10, PNG, medium]</t>
  </si>
  <si>
    <t>Run 43: ROTUS WWTP.NPV Investment[NoCapture, WWTP1to10, PNG, medium]</t>
  </si>
  <si>
    <t>Run 44: ROTUS WWTP.NPV Investment[NoCapture, WWTP1to10, PNG, medium]</t>
  </si>
  <si>
    <t>Run 1: ROTUS WWTP.NPV Investment[NoCapture, WWTP1to10, PNG, large]</t>
  </si>
  <si>
    <t>Run 2: ROTUS WWTP.NPV Investment[NoCapture, WWTP1to10, PNG, large]</t>
  </si>
  <si>
    <t>Run 3: ROTUS WWTP.NPV Investment[NoCapture, WWTP1to10, PNG, large]</t>
  </si>
  <si>
    <t>Run 4: ROTUS WWTP.NPV Investment[NoCapture, WWTP1to10, PNG, large]</t>
  </si>
  <si>
    <t>Run 5: ROTUS WWTP.NPV Investment[NoCapture, WWTP1to10, PNG, large]</t>
  </si>
  <si>
    <t>Run 6: ROTUS WWTP.NPV Investment[NoCapture, WWTP1to10, PNG, large]</t>
  </si>
  <si>
    <t>Run 7: ROTUS WWTP.NPV Investment[NoCapture, WWTP1to10, PNG, large]</t>
  </si>
  <si>
    <t>Run 8: ROTUS WWTP.NPV Investment[NoCapture, WWTP1to10, PNG, large]</t>
  </si>
  <si>
    <t>Run 9: ROTUS WWTP.NPV Investment[NoCapture, WWTP1to10, PNG, large]</t>
  </si>
  <si>
    <t>Run 10: ROTUS WWTP.NPV Investment[NoCapture, WWTP1to10, PNG, large]</t>
  </si>
  <si>
    <t>Run 11: ROTUS WWTP.NPV Investment[NoCapture, WWTP1to10, PNG, large]</t>
  </si>
  <si>
    <t>Run 12: ROTUS WWTP.NPV Investment[NoCapture, WWTP1to10, PNG, large]</t>
  </si>
  <si>
    <t>Run 13: ROTUS WWTP.NPV Investment[NoCapture, WWTP1to10, PNG, large]</t>
  </si>
  <si>
    <t>Run 14: ROTUS WWTP.NPV Investment[NoCapture, WWTP1to10, PNG, large]</t>
  </si>
  <si>
    <t>Run 15: ROTUS WWTP.NPV Investment[NoCapture, WWTP1to10, PNG, large]</t>
  </si>
  <si>
    <t>Run 16: ROTUS WWTP.NPV Investment[NoCapture, WWTP1to10, PNG, large]</t>
  </si>
  <si>
    <t>Run 17: ROTUS WWTP.NPV Investment[NoCapture, WWTP1to10, PNG, large]</t>
  </si>
  <si>
    <t>Run 18: ROTUS WWTP.NPV Investment[NoCapture, WWTP1to10, PNG, large]</t>
  </si>
  <si>
    <t>Run 19: ROTUS WWTP.NPV Investment[NoCapture, WWTP1to10, PNG, large]</t>
  </si>
  <si>
    <t>Run 20: ROTUS WWTP.NPV Investment[NoCapture, WWTP1to10, PNG, large]</t>
  </si>
  <si>
    <t>Run 21: ROTUS WWTP.NPV Investment[NoCapture, WWTP1to10, PNG, large]</t>
  </si>
  <si>
    <t>Run 22: ROTUS WWTP.NPV Investment[NoCapture, WWTP1to10, PNG, large]</t>
  </si>
  <si>
    <t>Run 23: ROTUS WWTP.NPV Investment[NoCapture, WWTP1to10, PNG, large]</t>
  </si>
  <si>
    <t>Run 24: ROTUS WWTP.NPV Investment[NoCapture, WWTP1to10, PNG, large]</t>
  </si>
  <si>
    <t>Run 25: ROTUS WWTP.NPV Investment[NoCapture, WWTP1to10, PNG, large]</t>
  </si>
  <si>
    <t>Run 26: ROTUS WWTP.NPV Investment[NoCapture, WWTP1to10, PNG, large]</t>
  </si>
  <si>
    <t>Run 27: ROTUS WWTP.NPV Investment[NoCapture, WWTP1to10, PNG, large]</t>
  </si>
  <si>
    <t>Run 28: ROTUS WWTP.NPV Investment[NoCapture, WWTP1to10, PNG, large]</t>
  </si>
  <si>
    <t>Run 29: ROTUS WWTP.NPV Investment[NoCapture, WWTP1to10, PNG, large]</t>
  </si>
  <si>
    <t>Run 30: ROTUS WWTP.NPV Investment[NoCapture, WWTP1to10, PNG, large]</t>
  </si>
  <si>
    <t>Run 31: ROTUS WWTP.NPV Investment[NoCapture, WWTP1to10, PNG, large]</t>
  </si>
  <si>
    <t>Run 32: ROTUS WWTP.NPV Investment[NoCapture, WWTP1to10, PNG, large]</t>
  </si>
  <si>
    <t>Run 33: ROTUS WWTP.NPV Investment[NoCapture, WWTP1to10, PNG, large]</t>
  </si>
  <si>
    <t>Run 34: ROTUS WWTP.NPV Investment[NoCapture, WWTP1to10, PNG, large]</t>
  </si>
  <si>
    <t>Run 35: ROTUS WWTP.NPV Investment[NoCapture, WWTP1to10, PNG, large]</t>
  </si>
  <si>
    <t>Run 36: ROTUS WWTP.NPV Investment[NoCapture, WWTP1to10, PNG, large]</t>
  </si>
  <si>
    <t>Run 37: ROTUS WWTP.NPV Investment[NoCapture, WWTP1to10, PNG, large]</t>
  </si>
  <si>
    <t>Run 38: ROTUS WWTP.NPV Investment[NoCapture, WWTP1to10, PNG, large]</t>
  </si>
  <si>
    <t>Run 39: ROTUS WWTP.NPV Investment[NoCapture, WWTP1to10, PNG, large]</t>
  </si>
  <si>
    <t>Run 40: ROTUS WWTP.NPV Investment[NoCapture, WWTP1to10, PNG, large]</t>
  </si>
  <si>
    <t>Run 41: ROTUS WWTP.NPV Investment[NoCapture, WWTP1to10, PNG, large]</t>
  </si>
  <si>
    <t>Run 42: ROTUS WWTP.NPV Investment[NoCapture, WWTP1to10, PNG, large]</t>
  </si>
  <si>
    <t>Run 43: ROTUS WWTP.NPV Investment[NoCapture, WWTP1to10, PNG, large]</t>
  </si>
  <si>
    <t>Run 44: ROTUS WWTP.NPV Investment[NoCapture, WWTP1to10, PNG, large]</t>
  </si>
  <si>
    <t>Run 1: ROTUS WWTP.NPV Investment[NoCapture, WWTP1to10, BCFuel, small]</t>
  </si>
  <si>
    <t>Run 2: ROTUS WWTP.NPV Investment[NoCapture, WWTP1to10, BCFuel, small]</t>
  </si>
  <si>
    <t>Run 3: ROTUS WWTP.NPV Investment[NoCapture, WWTP1to10, BCFuel, small]</t>
  </si>
  <si>
    <t>Run 4: ROTUS WWTP.NPV Investment[NoCapture, WWTP1to10, BCFuel, small]</t>
  </si>
  <si>
    <t>Run 5: ROTUS WWTP.NPV Investment[NoCapture, WWTP1to10, BCFuel, small]</t>
  </si>
  <si>
    <t>Run 6: ROTUS WWTP.NPV Investment[NoCapture, WWTP1to10, BCFuel, small]</t>
  </si>
  <si>
    <t>Run 7: ROTUS WWTP.NPV Investment[NoCapture, WWTP1to10, BCFuel, small]</t>
  </si>
  <si>
    <t>Run 8: ROTUS WWTP.NPV Investment[NoCapture, WWTP1to10, BCFuel, small]</t>
  </si>
  <si>
    <t>Run 9: ROTUS WWTP.NPV Investment[NoCapture, WWTP1to10, BCFuel, small]</t>
  </si>
  <si>
    <t>Run 10: ROTUS WWTP.NPV Investment[NoCapture, WWTP1to10, BCFuel, small]</t>
  </si>
  <si>
    <t>Run 11: ROTUS WWTP.NPV Investment[NoCapture, WWTP1to10, BCFuel, small]</t>
  </si>
  <si>
    <t>Run 12: ROTUS WWTP.NPV Investment[NoCapture, WWTP1to10, BCFuel, small]</t>
  </si>
  <si>
    <t>Run 13: ROTUS WWTP.NPV Investment[NoCapture, WWTP1to10, BCFuel, small]</t>
  </si>
  <si>
    <t>Run 14: ROTUS WWTP.NPV Investment[NoCapture, WWTP1to10, BCFuel, small]</t>
  </si>
  <si>
    <t>Run 15: ROTUS WWTP.NPV Investment[NoCapture, WWTP1to10, BCFuel, small]</t>
  </si>
  <si>
    <t>Run 16: ROTUS WWTP.NPV Investment[NoCapture, WWTP1to10, BCFuel, small]</t>
  </si>
  <si>
    <t>Run 17: ROTUS WWTP.NPV Investment[NoCapture, WWTP1to10, BCFuel, small]</t>
  </si>
  <si>
    <t>Run 18: ROTUS WWTP.NPV Investment[NoCapture, WWTP1to10, BCFuel, small]</t>
  </si>
  <si>
    <t>Run 19: ROTUS WWTP.NPV Investment[NoCapture, WWTP1to10, BCFuel, small]</t>
  </si>
  <si>
    <t>Run 20: ROTUS WWTP.NPV Investment[NoCapture, WWTP1to10, BCFuel, small]</t>
  </si>
  <si>
    <t>Run 21: ROTUS WWTP.NPV Investment[NoCapture, WWTP1to10, BCFuel, small]</t>
  </si>
  <si>
    <t>Run 22: ROTUS WWTP.NPV Investment[NoCapture, WWTP1to10, BCFuel, small]</t>
  </si>
  <si>
    <t>Run 23: ROTUS WWTP.NPV Investment[NoCapture, WWTP1to10, BCFuel, small]</t>
  </si>
  <si>
    <t>Run 24: ROTUS WWTP.NPV Investment[NoCapture, WWTP1to10, BCFuel, small]</t>
  </si>
  <si>
    <t>Run 25: ROTUS WWTP.NPV Investment[NoCapture, WWTP1to10, BCFuel, small]</t>
  </si>
  <si>
    <t>Run 26: ROTUS WWTP.NPV Investment[NoCapture, WWTP1to10, BCFuel, small]</t>
  </si>
  <si>
    <t>Run 27: ROTUS WWTP.NPV Investment[NoCapture, WWTP1to10, BCFuel, small]</t>
  </si>
  <si>
    <t>Run 28: ROTUS WWTP.NPV Investment[NoCapture, WWTP1to10, BCFuel, small]</t>
  </si>
  <si>
    <t>Run 29: ROTUS WWTP.NPV Investment[NoCapture, WWTP1to10, BCFuel, small]</t>
  </si>
  <si>
    <t>Run 30: ROTUS WWTP.NPV Investment[NoCapture, WWTP1to10, BCFuel, small]</t>
  </si>
  <si>
    <t>Run 31: ROTUS WWTP.NPV Investment[NoCapture, WWTP1to10, BCFuel, small]</t>
  </si>
  <si>
    <t>Run 32: ROTUS WWTP.NPV Investment[NoCapture, WWTP1to10, BCFuel, small]</t>
  </si>
  <si>
    <t>Run 33: ROTUS WWTP.NPV Investment[NoCapture, WWTP1to10, BCFuel, small]</t>
  </si>
  <si>
    <t>Run 34: ROTUS WWTP.NPV Investment[NoCapture, WWTP1to10, BCFuel, small]</t>
  </si>
  <si>
    <t>Run 35: ROTUS WWTP.NPV Investment[NoCapture, WWTP1to10, BCFuel, small]</t>
  </si>
  <si>
    <t>Run 36: ROTUS WWTP.NPV Investment[NoCapture, WWTP1to10, BCFuel, small]</t>
  </si>
  <si>
    <t>Run 37: ROTUS WWTP.NPV Investment[NoCapture, WWTP1to10, BCFuel, small]</t>
  </si>
  <si>
    <t>Run 38: ROTUS WWTP.NPV Investment[NoCapture, WWTP1to10, BCFuel, small]</t>
  </si>
  <si>
    <t>Run 39: ROTUS WWTP.NPV Investment[NoCapture, WWTP1to10, BCFuel, small]</t>
  </si>
  <si>
    <t>Run 40: ROTUS WWTP.NPV Investment[NoCapture, WWTP1to10, BCFuel, small]</t>
  </si>
  <si>
    <t>Run 41: ROTUS WWTP.NPV Investment[NoCapture, WWTP1to10, BCFuel, small]</t>
  </si>
  <si>
    <t>Run 42: ROTUS WWTP.NPV Investment[NoCapture, WWTP1to10, BCFuel, small]</t>
  </si>
  <si>
    <t>Run 43: ROTUS WWTP.NPV Investment[NoCapture, WWTP1to10, BCFuel, small]</t>
  </si>
  <si>
    <t>Run 44: ROTUS WWTP.NPV Investment[NoCapture, WWTP1to10, BCFuel, small]</t>
  </si>
  <si>
    <t>Run 1: ROTUS WWTP.NPV Investment[NoCapture, WWTP1to10, BCFuel, medium]</t>
  </si>
  <si>
    <t>Run 2: ROTUS WWTP.NPV Investment[NoCapture, WWTP1to10, BCFuel, medium]</t>
  </si>
  <si>
    <t>Run 3: ROTUS WWTP.NPV Investment[NoCapture, WWTP1to10, BCFuel, medium]</t>
  </si>
  <si>
    <t>Run 4: ROTUS WWTP.NPV Investment[NoCapture, WWTP1to10, BCFuel, medium]</t>
  </si>
  <si>
    <t>Run 5: ROTUS WWTP.NPV Investment[NoCapture, WWTP1to10, BCFuel, medium]</t>
  </si>
  <si>
    <t>Run 6: ROTUS WWTP.NPV Investment[NoCapture, WWTP1to10, BCFuel, medium]</t>
  </si>
  <si>
    <t>Run 7: ROTUS WWTP.NPV Investment[NoCapture, WWTP1to10, BCFuel, medium]</t>
  </si>
  <si>
    <t>Run 8: ROTUS WWTP.NPV Investment[NoCapture, WWTP1to10, BCFuel, medium]</t>
  </si>
  <si>
    <t>Run 9: ROTUS WWTP.NPV Investment[NoCapture, WWTP1to10, BCFuel, medium]</t>
  </si>
  <si>
    <t>Run 10: ROTUS WWTP.NPV Investment[NoCapture, WWTP1to10, BCFuel, medium]</t>
  </si>
  <si>
    <t>Run 11: ROTUS WWTP.NPV Investment[NoCapture, WWTP1to10, BCFuel, medium]</t>
  </si>
  <si>
    <t>Run 12: ROTUS WWTP.NPV Investment[NoCapture, WWTP1to10, BCFuel, medium]</t>
  </si>
  <si>
    <t>Run 13: ROTUS WWTP.NPV Investment[NoCapture, WWTP1to10, BCFuel, medium]</t>
  </si>
  <si>
    <t>Run 14: ROTUS WWTP.NPV Investment[NoCapture, WWTP1to10, BCFuel, medium]</t>
  </si>
  <si>
    <t>Run 15: ROTUS WWTP.NPV Investment[NoCapture, WWTP1to10, BCFuel, medium]</t>
  </si>
  <si>
    <t>Run 16: ROTUS WWTP.NPV Investment[NoCapture, WWTP1to10, BCFuel, medium]</t>
  </si>
  <si>
    <t>Run 17: ROTUS WWTP.NPV Investment[NoCapture, WWTP1to10, BCFuel, medium]</t>
  </si>
  <si>
    <t>Run 18: ROTUS WWTP.NPV Investment[NoCapture, WWTP1to10, BCFuel, medium]</t>
  </si>
  <si>
    <t>Run 19: ROTUS WWTP.NPV Investment[NoCapture, WWTP1to10, BCFuel, medium]</t>
  </si>
  <si>
    <t>Run 20: ROTUS WWTP.NPV Investment[NoCapture, WWTP1to10, BCFuel, medium]</t>
  </si>
  <si>
    <t>Run 21: ROTUS WWTP.NPV Investment[NoCapture, WWTP1to10, BCFuel, medium]</t>
  </si>
  <si>
    <t>Run 22: ROTUS WWTP.NPV Investment[NoCapture, WWTP1to10, BCFuel, medium]</t>
  </si>
  <si>
    <t>Run 23: ROTUS WWTP.NPV Investment[NoCapture, WWTP1to10, BCFuel, medium]</t>
  </si>
  <si>
    <t>Run 24: ROTUS WWTP.NPV Investment[NoCapture, WWTP1to10, BCFuel, medium]</t>
  </si>
  <si>
    <t>Run 25: ROTUS WWTP.NPV Investment[NoCapture, WWTP1to10, BCFuel, medium]</t>
  </si>
  <si>
    <t>Run 26: ROTUS WWTP.NPV Investment[NoCapture, WWTP1to10, BCFuel, medium]</t>
  </si>
  <si>
    <t>Run 27: ROTUS WWTP.NPV Investment[NoCapture, WWTP1to10, BCFuel, medium]</t>
  </si>
  <si>
    <t>Run 28: ROTUS WWTP.NPV Investment[NoCapture, WWTP1to10, BCFuel, medium]</t>
  </si>
  <si>
    <t>Run 29: ROTUS WWTP.NPV Investment[NoCapture, WWTP1to10, BCFuel, medium]</t>
  </si>
  <si>
    <t>Run 30: ROTUS WWTP.NPV Investment[NoCapture, WWTP1to10, BCFuel, medium]</t>
  </si>
  <si>
    <t>Run 31: ROTUS WWTP.NPV Investment[NoCapture, WWTP1to10, BCFuel, medium]</t>
  </si>
  <si>
    <t>Run 32: ROTUS WWTP.NPV Investment[NoCapture, WWTP1to10, BCFuel, medium]</t>
  </si>
  <si>
    <t>Run 33: ROTUS WWTP.NPV Investment[NoCapture, WWTP1to10, BCFuel, medium]</t>
  </si>
  <si>
    <t>Run 34: ROTUS WWTP.NPV Investment[NoCapture, WWTP1to10, BCFuel, medium]</t>
  </si>
  <si>
    <t>Run 35: ROTUS WWTP.NPV Investment[NoCapture, WWTP1to10, BCFuel, medium]</t>
  </si>
  <si>
    <t>Run 36: ROTUS WWTP.NPV Investment[NoCapture, WWTP1to10, BCFuel, medium]</t>
  </si>
  <si>
    <t>Run 37: ROTUS WWTP.NPV Investment[NoCapture, WWTP1to10, BCFuel, medium]</t>
  </si>
  <si>
    <t>Run 38: ROTUS WWTP.NPV Investment[NoCapture, WWTP1to10, BCFuel, medium]</t>
  </si>
  <si>
    <t>Run 39: ROTUS WWTP.NPV Investment[NoCapture, WWTP1to10, BCFuel, medium]</t>
  </si>
  <si>
    <t>Run 40: ROTUS WWTP.NPV Investment[NoCapture, WWTP1to10, BCFuel, medium]</t>
  </si>
  <si>
    <t>Run 41: ROTUS WWTP.NPV Investment[NoCapture, WWTP1to10, BCFuel, medium]</t>
  </si>
  <si>
    <t>Run 42: ROTUS WWTP.NPV Investment[NoCapture, WWTP1to10, BCFuel, medium]</t>
  </si>
  <si>
    <t>Run 43: ROTUS WWTP.NPV Investment[NoCapture, WWTP1to10, BCFuel, medium]</t>
  </si>
  <si>
    <t>Run 44: ROTUS WWTP.NPV Investment[NoCapture, WWTP1to10, BCFuel, medium]</t>
  </si>
  <si>
    <t>Run 1: ROTUS WWTP.NPV Investment[NoCapture, WWTP1to10, BCFuel, large]</t>
  </si>
  <si>
    <t>Run 2: ROTUS WWTP.NPV Investment[NoCapture, WWTP1to10, BCFuel, large]</t>
  </si>
  <si>
    <t>Run 3: ROTUS WWTP.NPV Investment[NoCapture, WWTP1to10, BCFuel, large]</t>
  </si>
  <si>
    <t>Run 4: ROTUS WWTP.NPV Investment[NoCapture, WWTP1to10, BCFuel, large]</t>
  </si>
  <si>
    <t>Run 5: ROTUS WWTP.NPV Investment[NoCapture, WWTP1to10, BCFuel, large]</t>
  </si>
  <si>
    <t>Run 6: ROTUS WWTP.NPV Investment[NoCapture, WWTP1to10, BCFuel, large]</t>
  </si>
  <si>
    <t>Run 7: ROTUS WWTP.NPV Investment[NoCapture, WWTP1to10, BCFuel, large]</t>
  </si>
  <si>
    <t>Run 8: ROTUS WWTP.NPV Investment[NoCapture, WWTP1to10, BCFuel, large]</t>
  </si>
  <si>
    <t>Run 9: ROTUS WWTP.NPV Investment[NoCapture, WWTP1to10, BCFuel, large]</t>
  </si>
  <si>
    <t>Run 10: ROTUS WWTP.NPV Investment[NoCapture, WWTP1to10, BCFuel, large]</t>
  </si>
  <si>
    <t>Run 11: ROTUS WWTP.NPV Investment[NoCapture, WWTP1to10, BCFuel, large]</t>
  </si>
  <si>
    <t>Run 12: ROTUS WWTP.NPV Investment[NoCapture, WWTP1to10, BCFuel, large]</t>
  </si>
  <si>
    <t>Run 13: ROTUS WWTP.NPV Investment[NoCapture, WWTP1to10, BCFuel, large]</t>
  </si>
  <si>
    <t>Run 14: ROTUS WWTP.NPV Investment[NoCapture, WWTP1to10, BCFuel, large]</t>
  </si>
  <si>
    <t>Run 15: ROTUS WWTP.NPV Investment[NoCapture, WWTP1to10, BCFuel, large]</t>
  </si>
  <si>
    <t>Run 16: ROTUS WWTP.NPV Investment[NoCapture, WWTP1to10, BCFuel, large]</t>
  </si>
  <si>
    <t>Run 17: ROTUS WWTP.NPV Investment[NoCapture, WWTP1to10, BCFuel, large]</t>
  </si>
  <si>
    <t>Run 18: ROTUS WWTP.NPV Investment[NoCapture, WWTP1to10, BCFuel, large]</t>
  </si>
  <si>
    <t>Run 19: ROTUS WWTP.NPV Investment[NoCapture, WWTP1to10, BCFuel, large]</t>
  </si>
  <si>
    <t>Run 20: ROTUS WWTP.NPV Investment[NoCapture, WWTP1to10, BCFuel, large]</t>
  </si>
  <si>
    <t>Run 21: ROTUS WWTP.NPV Investment[NoCapture, WWTP1to10, BCFuel, large]</t>
  </si>
  <si>
    <t>Run 22: ROTUS WWTP.NPV Investment[NoCapture, WWTP1to10, BCFuel, large]</t>
  </si>
  <si>
    <t>Run 23: ROTUS WWTP.NPV Investment[NoCapture, WWTP1to10, BCFuel, large]</t>
  </si>
  <si>
    <t>Run 24: ROTUS WWTP.NPV Investment[NoCapture, WWTP1to10, BCFuel, large]</t>
  </si>
  <si>
    <t>Run 25: ROTUS WWTP.NPV Investment[NoCapture, WWTP1to10, BCFuel, large]</t>
  </si>
  <si>
    <t>Run 26: ROTUS WWTP.NPV Investment[NoCapture, WWTP1to10, BCFuel, large]</t>
  </si>
  <si>
    <t>Run 27: ROTUS WWTP.NPV Investment[NoCapture, WWTP1to10, BCFuel, large]</t>
  </si>
  <si>
    <t>Run 28: ROTUS WWTP.NPV Investment[NoCapture, WWTP1to10, BCFuel, large]</t>
  </si>
  <si>
    <t>Run 29: ROTUS WWTP.NPV Investment[NoCapture, WWTP1to10, BCFuel, large]</t>
  </si>
  <si>
    <t>Run 30: ROTUS WWTP.NPV Investment[NoCapture, WWTP1to10, BCFuel, large]</t>
  </si>
  <si>
    <t>Run 31: ROTUS WWTP.NPV Investment[NoCapture, WWTP1to10, BCFuel, large]</t>
  </si>
  <si>
    <t>Run 32: ROTUS WWTP.NPV Investment[NoCapture, WWTP1to10, BCFuel, large]</t>
  </si>
  <si>
    <t>Run 33: ROTUS WWTP.NPV Investment[NoCapture, WWTP1to10, BCFuel, large]</t>
  </si>
  <si>
    <t>Run 34: ROTUS WWTP.NPV Investment[NoCapture, WWTP1to10, BCFuel, large]</t>
  </si>
  <si>
    <t>Run 35: ROTUS WWTP.NPV Investment[NoCapture, WWTP1to10, BCFuel, large]</t>
  </si>
  <si>
    <t>Run 36: ROTUS WWTP.NPV Investment[NoCapture, WWTP1to10, BCFuel, large]</t>
  </si>
  <si>
    <t>Run 37: ROTUS WWTP.NPV Investment[NoCapture, WWTP1to10, BCFuel, large]</t>
  </si>
  <si>
    <t>Run 38: ROTUS WWTP.NPV Investment[NoCapture, WWTP1to10, BCFuel, large]</t>
  </si>
  <si>
    <t>Run 39: ROTUS WWTP.NPV Investment[NoCapture, WWTP1to10, BCFuel, large]</t>
  </si>
  <si>
    <t>Run 40: ROTUS WWTP.NPV Investment[NoCapture, WWTP1to10, BCFuel, large]</t>
  </si>
  <si>
    <t>Run 41: ROTUS WWTP.NPV Investment[NoCapture, WWTP1to10, BCFuel, large]</t>
  </si>
  <si>
    <t>Run 42: ROTUS WWTP.NPV Investment[NoCapture, WWTP1to10, BCFuel, large]</t>
  </si>
  <si>
    <t>Run 43: ROTUS WWTP.NPV Investment[NoCapture, WWTP1to10, BCFuel, large]</t>
  </si>
  <si>
    <t>Run 44: ROTUS WWTP.NPV Investment[NoCapture, WWTP1to10, BCFuel, large]</t>
  </si>
  <si>
    <t>Run 1: ROTUS WWTP.NPV Investment[NoCapture, WWTP1to10, TCFUEL, small]</t>
  </si>
  <si>
    <t>Run 2: ROTUS WWTP.NPV Investment[NoCapture, WWTP1to10, TCFUEL, small]</t>
  </si>
  <si>
    <t>Run 3: ROTUS WWTP.NPV Investment[NoCapture, WWTP1to10, TCFUEL, small]</t>
  </si>
  <si>
    <t>Run 4: ROTUS WWTP.NPV Investment[NoCapture, WWTP1to10, TCFUEL, small]</t>
  </si>
  <si>
    <t>Run 5: ROTUS WWTP.NPV Investment[NoCapture, WWTP1to10, TCFUEL, small]</t>
  </si>
  <si>
    <t>Run 6: ROTUS WWTP.NPV Investment[NoCapture, WWTP1to10, TCFUEL, small]</t>
  </si>
  <si>
    <t>Run 7: ROTUS WWTP.NPV Investment[NoCapture, WWTP1to10, TCFUEL, small]</t>
  </si>
  <si>
    <t>Run 8: ROTUS WWTP.NPV Investment[NoCapture, WWTP1to10, TCFUEL, small]</t>
  </si>
  <si>
    <t>Run 9: ROTUS WWTP.NPV Investment[NoCapture, WWTP1to10, TCFUEL, small]</t>
  </si>
  <si>
    <t>Run 10: ROTUS WWTP.NPV Investment[NoCapture, WWTP1to10, TCFUEL, small]</t>
  </si>
  <si>
    <t>Run 11: ROTUS WWTP.NPV Investment[NoCapture, WWTP1to10, TCFUEL, small]</t>
  </si>
  <si>
    <t>Run 12: ROTUS WWTP.NPV Investment[NoCapture, WWTP1to10, TCFUEL, small]</t>
  </si>
  <si>
    <t>Run 13: ROTUS WWTP.NPV Investment[NoCapture, WWTP1to10, TCFUEL, small]</t>
  </si>
  <si>
    <t>Run 14: ROTUS WWTP.NPV Investment[NoCapture, WWTP1to10, TCFUEL, small]</t>
  </si>
  <si>
    <t>Run 15: ROTUS WWTP.NPV Investment[NoCapture, WWTP1to10, TCFUEL, small]</t>
  </si>
  <si>
    <t>Run 16: ROTUS WWTP.NPV Investment[NoCapture, WWTP1to10, TCFUEL, small]</t>
  </si>
  <si>
    <t>Run 17: ROTUS WWTP.NPV Investment[NoCapture, WWTP1to10, TCFUEL, small]</t>
  </si>
  <si>
    <t>Run 18: ROTUS WWTP.NPV Investment[NoCapture, WWTP1to10, TCFUEL, small]</t>
  </si>
  <si>
    <t>Run 19: ROTUS WWTP.NPV Investment[NoCapture, WWTP1to10, TCFUEL, small]</t>
  </si>
  <si>
    <t>Run 20: ROTUS WWTP.NPV Investment[NoCapture, WWTP1to10, TCFUEL, small]</t>
  </si>
  <si>
    <t>Run 21: ROTUS WWTP.NPV Investment[NoCapture, WWTP1to10, TCFUEL, small]</t>
  </si>
  <si>
    <t>Run 22: ROTUS WWTP.NPV Investment[NoCapture, WWTP1to10, TCFUEL, small]</t>
  </si>
  <si>
    <t>Run 23: ROTUS WWTP.NPV Investment[NoCapture, WWTP1to10, TCFUEL, small]</t>
  </si>
  <si>
    <t>Run 24: ROTUS WWTP.NPV Investment[NoCapture, WWTP1to10, TCFUEL, small]</t>
  </si>
  <si>
    <t>Run 25: ROTUS WWTP.NPV Investment[NoCapture, WWTP1to10, TCFUEL, small]</t>
  </si>
  <si>
    <t>Run 26: ROTUS WWTP.NPV Investment[NoCapture, WWTP1to10, TCFUEL, small]</t>
  </si>
  <si>
    <t>Run 27: ROTUS WWTP.NPV Investment[NoCapture, WWTP1to10, TCFUEL, small]</t>
  </si>
  <si>
    <t>Run 28: ROTUS WWTP.NPV Investment[NoCapture, WWTP1to10, TCFUEL, small]</t>
  </si>
  <si>
    <t>Run 29: ROTUS WWTP.NPV Investment[NoCapture, WWTP1to10, TCFUEL, small]</t>
  </si>
  <si>
    <t>Run 30: ROTUS WWTP.NPV Investment[NoCapture, WWTP1to10, TCFUEL, small]</t>
  </si>
  <si>
    <t>Run 31: ROTUS WWTP.NPV Investment[NoCapture, WWTP1to10, TCFUEL, small]</t>
  </si>
  <si>
    <t>Run 32: ROTUS WWTP.NPV Investment[NoCapture, WWTP1to10, TCFUEL, small]</t>
  </si>
  <si>
    <t>Run 33: ROTUS WWTP.NPV Investment[NoCapture, WWTP1to10, TCFUEL, small]</t>
  </si>
  <si>
    <t>Run 34: ROTUS WWTP.NPV Investment[NoCapture, WWTP1to10, TCFUEL, small]</t>
  </si>
  <si>
    <t>Run 35: ROTUS WWTP.NPV Investment[NoCapture, WWTP1to10, TCFUEL, small]</t>
  </si>
  <si>
    <t>Run 36: ROTUS WWTP.NPV Investment[NoCapture, WWTP1to10, TCFUEL, small]</t>
  </si>
  <si>
    <t>Run 37: ROTUS WWTP.NPV Investment[NoCapture, WWTP1to10, TCFUEL, small]</t>
  </si>
  <si>
    <t>Run 38: ROTUS WWTP.NPV Investment[NoCapture, WWTP1to10, TCFUEL, small]</t>
  </si>
  <si>
    <t>Run 39: ROTUS WWTP.NPV Investment[NoCapture, WWTP1to10, TCFUEL, small]</t>
  </si>
  <si>
    <t>Run 40: ROTUS WWTP.NPV Investment[NoCapture, WWTP1to10, TCFUEL, small]</t>
  </si>
  <si>
    <t>Run 41: ROTUS WWTP.NPV Investment[NoCapture, WWTP1to10, TCFUEL, small]</t>
  </si>
  <si>
    <t>Run 42: ROTUS WWTP.NPV Investment[NoCapture, WWTP1to10, TCFUEL, small]</t>
  </si>
  <si>
    <t>Run 43: ROTUS WWTP.NPV Investment[NoCapture, WWTP1to10, TCFUEL, small]</t>
  </si>
  <si>
    <t>Run 44: ROTUS WWTP.NPV Investment[NoCapture, WWTP1to10, TCFUEL, small]</t>
  </si>
  <si>
    <t>Run 1: ROTUS WWTP.NPV Investment[NoCapture, WWTP1to10, TCFUEL, medium]</t>
  </si>
  <si>
    <t>Run 2: ROTUS WWTP.NPV Investment[NoCapture, WWTP1to10, TCFUEL, medium]</t>
  </si>
  <si>
    <t>Run 3: ROTUS WWTP.NPV Investment[NoCapture, WWTP1to10, TCFUEL, medium]</t>
  </si>
  <si>
    <t>Run 4: ROTUS WWTP.NPV Investment[NoCapture, WWTP1to10, TCFUEL, medium]</t>
  </si>
  <si>
    <t>Run 5: ROTUS WWTP.NPV Investment[NoCapture, WWTP1to10, TCFUEL, medium]</t>
  </si>
  <si>
    <t>Run 6: ROTUS WWTP.NPV Investment[NoCapture, WWTP1to10, TCFUEL, medium]</t>
  </si>
  <si>
    <t>Run 7: ROTUS WWTP.NPV Investment[NoCapture, WWTP1to10, TCFUEL, medium]</t>
  </si>
  <si>
    <t>Run 8: ROTUS WWTP.NPV Investment[NoCapture, WWTP1to10, TCFUEL, medium]</t>
  </si>
  <si>
    <t>Run 9: ROTUS WWTP.NPV Investment[NoCapture, WWTP1to10, TCFUEL, medium]</t>
  </si>
  <si>
    <t>Run 10: ROTUS WWTP.NPV Investment[NoCapture, WWTP1to10, TCFUEL, medium]</t>
  </si>
  <si>
    <t>Run 11: ROTUS WWTP.NPV Investment[NoCapture, WWTP1to10, TCFUEL, medium]</t>
  </si>
  <si>
    <t>Run 12: ROTUS WWTP.NPV Investment[NoCapture, WWTP1to10, TCFUEL, medium]</t>
  </si>
  <si>
    <t>Run 13: ROTUS WWTP.NPV Investment[NoCapture, WWTP1to10, TCFUEL, medium]</t>
  </si>
  <si>
    <t>Run 14: ROTUS WWTP.NPV Investment[NoCapture, WWTP1to10, TCFUEL, medium]</t>
  </si>
  <si>
    <t>Run 15: ROTUS WWTP.NPV Investment[NoCapture, WWTP1to10, TCFUEL, medium]</t>
  </si>
  <si>
    <t>Run 16: ROTUS WWTP.NPV Investment[NoCapture, WWTP1to10, TCFUEL, medium]</t>
  </si>
  <si>
    <t>Run 17: ROTUS WWTP.NPV Investment[NoCapture, WWTP1to10, TCFUEL, medium]</t>
  </si>
  <si>
    <t>Run 18: ROTUS WWTP.NPV Investment[NoCapture, WWTP1to10, TCFUEL, medium]</t>
  </si>
  <si>
    <t>Run 19: ROTUS WWTP.NPV Investment[NoCapture, WWTP1to10, TCFUEL, medium]</t>
  </si>
  <si>
    <t>Run 20: ROTUS WWTP.NPV Investment[NoCapture, WWTP1to10, TCFUEL, medium]</t>
  </si>
  <si>
    <t>Run 21: ROTUS WWTP.NPV Investment[NoCapture, WWTP1to10, TCFUEL, medium]</t>
  </si>
  <si>
    <t>Run 22: ROTUS WWTP.NPV Investment[NoCapture, WWTP1to10, TCFUEL, medium]</t>
  </si>
  <si>
    <t>Run 23: ROTUS WWTP.NPV Investment[NoCapture, WWTP1to10, TCFUEL, medium]</t>
  </si>
  <si>
    <t>Run 24: ROTUS WWTP.NPV Investment[NoCapture, WWTP1to10, TCFUEL, medium]</t>
  </si>
  <si>
    <t>Run 25: ROTUS WWTP.NPV Investment[NoCapture, WWTP1to10, TCFUEL, medium]</t>
  </si>
  <si>
    <t>Run 26: ROTUS WWTP.NPV Investment[NoCapture, WWTP1to10, TCFUEL, medium]</t>
  </si>
  <si>
    <t>Run 27: ROTUS WWTP.NPV Investment[NoCapture, WWTP1to10, TCFUEL, medium]</t>
  </si>
  <si>
    <t>Run 28: ROTUS WWTP.NPV Investment[NoCapture, WWTP1to10, TCFUEL, medium]</t>
  </si>
  <si>
    <t>Run 29: ROTUS WWTP.NPV Investment[NoCapture, WWTP1to10, TCFUEL, medium]</t>
  </si>
  <si>
    <t>Run 30: ROTUS WWTP.NPV Investment[NoCapture, WWTP1to10, TCFUEL, medium]</t>
  </si>
  <si>
    <t>Run 31: ROTUS WWTP.NPV Investment[NoCapture, WWTP1to10, TCFUEL, medium]</t>
  </si>
  <si>
    <t>Run 32: ROTUS WWTP.NPV Investment[NoCapture, WWTP1to10, TCFUEL, medium]</t>
  </si>
  <si>
    <t>Run 33: ROTUS WWTP.NPV Investment[NoCapture, WWTP1to10, TCFUEL, medium]</t>
  </si>
  <si>
    <t>Run 34: ROTUS WWTP.NPV Investment[NoCapture, WWTP1to10, TCFUEL, medium]</t>
  </si>
  <si>
    <t>Run 35: ROTUS WWTP.NPV Investment[NoCapture, WWTP1to10, TCFUEL, medium]</t>
  </si>
  <si>
    <t>Run 36: ROTUS WWTP.NPV Investment[NoCapture, WWTP1to10, TCFUEL, medium]</t>
  </si>
  <si>
    <t>Run 37: ROTUS WWTP.NPV Investment[NoCapture, WWTP1to10, TCFUEL, medium]</t>
  </si>
  <si>
    <t>Run 38: ROTUS WWTP.NPV Investment[NoCapture, WWTP1to10, TCFUEL, medium]</t>
  </si>
  <si>
    <t>Run 39: ROTUS WWTP.NPV Investment[NoCapture, WWTP1to10, TCFUEL, medium]</t>
  </si>
  <si>
    <t>Run 40: ROTUS WWTP.NPV Investment[NoCapture, WWTP1to10, TCFUEL, medium]</t>
  </si>
  <si>
    <t>Run 41: ROTUS WWTP.NPV Investment[NoCapture, WWTP1to10, TCFUEL, medium]</t>
  </si>
  <si>
    <t>Run 42: ROTUS WWTP.NPV Investment[NoCapture, WWTP1to10, TCFUEL, medium]</t>
  </si>
  <si>
    <t>Run 43: ROTUS WWTP.NPV Investment[NoCapture, WWTP1to10, TCFUEL, medium]</t>
  </si>
  <si>
    <t>Run 44: ROTUS WWTP.NPV Investment[NoCapture, WWTP1to10, TCFUEL, medium]</t>
  </si>
  <si>
    <t>Run 1: ROTUS WWTP.NPV Investment[NoCapture, WWTP1to10, TCFUEL, large]</t>
  </si>
  <si>
    <t>Run 2: ROTUS WWTP.NPV Investment[NoCapture, WWTP1to10, TCFUEL, large]</t>
  </si>
  <si>
    <t>Run 3: ROTUS WWTP.NPV Investment[NoCapture, WWTP1to10, TCFUEL, large]</t>
  </si>
  <si>
    <t>Run 4: ROTUS WWTP.NPV Investment[NoCapture, WWTP1to10, TCFUEL, large]</t>
  </si>
  <si>
    <t>Run 5: ROTUS WWTP.NPV Investment[NoCapture, WWTP1to10, TCFUEL, large]</t>
  </si>
  <si>
    <t>Run 6: ROTUS WWTP.NPV Investment[NoCapture, WWTP1to10, TCFUEL, large]</t>
  </si>
  <si>
    <t>Run 7: ROTUS WWTP.NPV Investment[NoCapture, WWTP1to10, TCFUEL, large]</t>
  </si>
  <si>
    <t>Run 8: ROTUS WWTP.NPV Investment[NoCapture, WWTP1to10, TCFUEL, large]</t>
  </si>
  <si>
    <t>Run 9: ROTUS WWTP.NPV Investment[NoCapture, WWTP1to10, TCFUEL, large]</t>
  </si>
  <si>
    <t>Run 10: ROTUS WWTP.NPV Investment[NoCapture, WWTP1to10, TCFUEL, large]</t>
  </si>
  <si>
    <t>Run 11: ROTUS WWTP.NPV Investment[NoCapture, WWTP1to10, TCFUEL, large]</t>
  </si>
  <si>
    <t>Run 12: ROTUS WWTP.NPV Investment[NoCapture, WWTP1to10, TCFUEL, large]</t>
  </si>
  <si>
    <t>Run 13: ROTUS WWTP.NPV Investment[NoCapture, WWTP1to10, TCFUEL, large]</t>
  </si>
  <si>
    <t>Run 14: ROTUS WWTP.NPV Investment[NoCapture, WWTP1to10, TCFUEL, large]</t>
  </si>
  <si>
    <t>Run 15: ROTUS WWTP.NPV Investment[NoCapture, WWTP1to10, TCFUEL, large]</t>
  </si>
  <si>
    <t>Run 16: ROTUS WWTP.NPV Investment[NoCapture, WWTP1to10, TCFUEL, large]</t>
  </si>
  <si>
    <t>Run 17: ROTUS WWTP.NPV Investment[NoCapture, WWTP1to10, TCFUEL, large]</t>
  </si>
  <si>
    <t>Run 18: ROTUS WWTP.NPV Investment[NoCapture, WWTP1to10, TCFUEL, large]</t>
  </si>
  <si>
    <t>Run 19: ROTUS WWTP.NPV Investment[NoCapture, WWTP1to10, TCFUEL, large]</t>
  </si>
  <si>
    <t>Run 20: ROTUS WWTP.NPV Investment[NoCapture, WWTP1to10, TCFUEL, large]</t>
  </si>
  <si>
    <t>Run 21: ROTUS WWTP.NPV Investment[NoCapture, WWTP1to10, TCFUEL, large]</t>
  </si>
  <si>
    <t>Run 22: ROTUS WWTP.NPV Investment[NoCapture, WWTP1to10, TCFUEL, large]</t>
  </si>
  <si>
    <t>Run 23: ROTUS WWTP.NPV Investment[NoCapture, WWTP1to10, TCFUEL, large]</t>
  </si>
  <si>
    <t>Run 24: ROTUS WWTP.NPV Investment[NoCapture, WWTP1to10, TCFUEL, large]</t>
  </si>
  <si>
    <t>Run 25: ROTUS WWTP.NPV Investment[NoCapture, WWTP1to10, TCFUEL, large]</t>
  </si>
  <si>
    <t>Run 26: ROTUS WWTP.NPV Investment[NoCapture, WWTP1to10, TCFUEL, large]</t>
  </si>
  <si>
    <t>Run 27: ROTUS WWTP.NPV Investment[NoCapture, WWTP1to10, TCFUEL, large]</t>
  </si>
  <si>
    <t>Run 28: ROTUS WWTP.NPV Investment[NoCapture, WWTP1to10, TCFUEL, large]</t>
  </si>
  <si>
    <t>Run 29: ROTUS WWTP.NPV Investment[NoCapture, WWTP1to10, TCFUEL, large]</t>
  </si>
  <si>
    <t>Run 30: ROTUS WWTP.NPV Investment[NoCapture, WWTP1to10, TCFUEL, large]</t>
  </si>
  <si>
    <t>Run 31: ROTUS WWTP.NPV Investment[NoCapture, WWTP1to10, TCFUEL, large]</t>
  </si>
  <si>
    <t>Run 32: ROTUS WWTP.NPV Investment[NoCapture, WWTP1to10, TCFUEL, large]</t>
  </si>
  <si>
    <t>Run 33: ROTUS WWTP.NPV Investment[NoCapture, WWTP1to10, TCFUEL, large]</t>
  </si>
  <si>
    <t>Run 34: ROTUS WWTP.NPV Investment[NoCapture, WWTP1to10, TCFUEL, large]</t>
  </si>
  <si>
    <t>Run 35: ROTUS WWTP.NPV Investment[NoCapture, WWTP1to10, TCFUEL, large]</t>
  </si>
  <si>
    <t>Run 36: ROTUS WWTP.NPV Investment[NoCapture, WWTP1to10, TCFUEL, large]</t>
  </si>
  <si>
    <t>Run 37: ROTUS WWTP.NPV Investment[NoCapture, WWTP1to10, TCFUEL, large]</t>
  </si>
  <si>
    <t>Run 38: ROTUS WWTP.NPV Investment[NoCapture, WWTP1to10, TCFUEL, large]</t>
  </si>
  <si>
    <t>Run 39: ROTUS WWTP.NPV Investment[NoCapture, WWTP1to10, TCFUEL, large]</t>
  </si>
  <si>
    <t>Run 40: ROTUS WWTP.NPV Investment[NoCapture, WWTP1to10, TCFUEL, large]</t>
  </si>
  <si>
    <t>Run 41: ROTUS WWTP.NPV Investment[NoCapture, WWTP1to10, TCFUEL, large]</t>
  </si>
  <si>
    <t>Run 42: ROTUS WWTP.NPV Investment[NoCapture, WWTP1to10, TCFUEL, large]</t>
  </si>
  <si>
    <t>Run 43: ROTUS WWTP.NPV Investment[NoCapture, WWTP1to10, TCFUEL, large]</t>
  </si>
  <si>
    <t>Run 44: ROTUS WWTP.NPV Investment[NoCapture, WWTP1to10, TCFUEL, large]</t>
  </si>
  <si>
    <t>Run 1: ROTUS WWTP.NPV Investment[NoCapture, WWTP1to10, HTL, small]</t>
  </si>
  <si>
    <t>Run 2: ROTUS WWTP.NPV Investment[NoCapture, WWTP1to10, HTL, small]</t>
  </si>
  <si>
    <t>Run 3: ROTUS WWTP.NPV Investment[NoCapture, WWTP1to10, HTL, small]</t>
  </si>
  <si>
    <t>Run 4: ROTUS WWTP.NPV Investment[NoCapture, WWTP1to10, HTL, small]</t>
  </si>
  <si>
    <t>Run 5: ROTUS WWTP.NPV Investment[NoCapture, WWTP1to10, HTL, small]</t>
  </si>
  <si>
    <t>Run 6: ROTUS WWTP.NPV Investment[NoCapture, WWTP1to10, HTL, small]</t>
  </si>
  <si>
    <t>Run 7: ROTUS WWTP.NPV Investment[NoCapture, WWTP1to10, HTL, small]</t>
  </si>
  <si>
    <t>Run 8: ROTUS WWTP.NPV Investment[NoCapture, WWTP1to10, HTL, small]</t>
  </si>
  <si>
    <t>Run 9: ROTUS WWTP.NPV Investment[NoCapture, WWTP1to10, HTL, small]</t>
  </si>
  <si>
    <t>Run 10: ROTUS WWTP.NPV Investment[NoCapture, WWTP1to10, HTL, small]</t>
  </si>
  <si>
    <t>Run 11: ROTUS WWTP.NPV Investment[NoCapture, WWTP1to10, HTL, small]</t>
  </si>
  <si>
    <t>Run 12: ROTUS WWTP.NPV Investment[NoCapture, WWTP1to10, HTL, small]</t>
  </si>
  <si>
    <t>Run 13: ROTUS WWTP.NPV Investment[NoCapture, WWTP1to10, HTL, small]</t>
  </si>
  <si>
    <t>Run 14: ROTUS WWTP.NPV Investment[NoCapture, WWTP1to10, HTL, small]</t>
  </si>
  <si>
    <t>Run 15: ROTUS WWTP.NPV Investment[NoCapture, WWTP1to10, HTL, small]</t>
  </si>
  <si>
    <t>Run 16: ROTUS WWTP.NPV Investment[NoCapture, WWTP1to10, HTL, small]</t>
  </si>
  <si>
    <t>Run 17: ROTUS WWTP.NPV Investment[NoCapture, WWTP1to10, HTL, small]</t>
  </si>
  <si>
    <t>Run 18: ROTUS WWTP.NPV Investment[NoCapture, WWTP1to10, HTL, small]</t>
  </si>
  <si>
    <t>Run 19: ROTUS WWTP.NPV Investment[NoCapture, WWTP1to10, HTL, small]</t>
  </si>
  <si>
    <t>Run 20: ROTUS WWTP.NPV Investment[NoCapture, WWTP1to10, HTL, small]</t>
  </si>
  <si>
    <t>Run 21: ROTUS WWTP.NPV Investment[NoCapture, WWTP1to10, HTL, small]</t>
  </si>
  <si>
    <t>Run 22: ROTUS WWTP.NPV Investment[NoCapture, WWTP1to10, HTL, small]</t>
  </si>
  <si>
    <t>Run 23: ROTUS WWTP.NPV Investment[NoCapture, WWTP1to10, HTL, small]</t>
  </si>
  <si>
    <t>Run 24: ROTUS WWTP.NPV Investment[NoCapture, WWTP1to10, HTL, small]</t>
  </si>
  <si>
    <t>Run 25: ROTUS WWTP.NPV Investment[NoCapture, WWTP1to10, HTL, small]</t>
  </si>
  <si>
    <t>Run 26: ROTUS WWTP.NPV Investment[NoCapture, WWTP1to10, HTL, small]</t>
  </si>
  <si>
    <t>Run 27: ROTUS WWTP.NPV Investment[NoCapture, WWTP1to10, HTL, small]</t>
  </si>
  <si>
    <t>Run 28: ROTUS WWTP.NPV Investment[NoCapture, WWTP1to10, HTL, small]</t>
  </si>
  <si>
    <t>Run 29: ROTUS WWTP.NPV Investment[NoCapture, WWTP1to10, HTL, small]</t>
  </si>
  <si>
    <t>Run 30: ROTUS WWTP.NPV Investment[NoCapture, WWTP1to10, HTL, small]</t>
  </si>
  <si>
    <t>Run 31: ROTUS WWTP.NPV Investment[NoCapture, WWTP1to10, HTL, small]</t>
  </si>
  <si>
    <t>Run 32: ROTUS WWTP.NPV Investment[NoCapture, WWTP1to10, HTL, small]</t>
  </si>
  <si>
    <t>Run 33: ROTUS WWTP.NPV Investment[NoCapture, WWTP1to10, HTL, small]</t>
  </si>
  <si>
    <t>Run 34: ROTUS WWTP.NPV Investment[NoCapture, WWTP1to10, HTL, small]</t>
  </si>
  <si>
    <t>Run 35: ROTUS WWTP.NPV Investment[NoCapture, WWTP1to10, HTL, small]</t>
  </si>
  <si>
    <t>Run 36: ROTUS WWTP.NPV Investment[NoCapture, WWTP1to10, HTL, small]</t>
  </si>
  <si>
    <t>Run 37: ROTUS WWTP.NPV Investment[NoCapture, WWTP1to10, HTL, small]</t>
  </si>
  <si>
    <t>Run 38: ROTUS WWTP.NPV Investment[NoCapture, WWTP1to10, HTL, small]</t>
  </si>
  <si>
    <t>Run 39: ROTUS WWTP.NPV Investment[NoCapture, WWTP1to10, HTL, small]</t>
  </si>
  <si>
    <t>Run 40: ROTUS WWTP.NPV Investment[NoCapture, WWTP1to10, HTL, small]</t>
  </si>
  <si>
    <t>Run 41: ROTUS WWTP.NPV Investment[NoCapture, WWTP1to10, HTL, small]</t>
  </si>
  <si>
    <t>Run 42: ROTUS WWTP.NPV Investment[NoCapture, WWTP1to10, HTL, small]</t>
  </si>
  <si>
    <t>Run 43: ROTUS WWTP.NPV Investment[NoCapture, WWTP1to10, HTL, small]</t>
  </si>
  <si>
    <t>Run 44: ROTUS WWTP.NPV Investment[NoCapture, WWTP1to10, HTL, small]</t>
  </si>
  <si>
    <t>Run 1: ROTUS WWTP.NPV Investment[NoCapture, WWTP1to10, HTL, medium]</t>
  </si>
  <si>
    <t>Run 2: ROTUS WWTP.NPV Investment[NoCapture, WWTP1to10, HTL, medium]</t>
  </si>
  <si>
    <t>Run 3: ROTUS WWTP.NPV Investment[NoCapture, WWTP1to10, HTL, medium]</t>
  </si>
  <si>
    <t>Run 4: ROTUS WWTP.NPV Investment[NoCapture, WWTP1to10, HTL, medium]</t>
  </si>
  <si>
    <t>Run 5: ROTUS WWTP.NPV Investment[NoCapture, WWTP1to10, HTL, medium]</t>
  </si>
  <si>
    <t>Run 6: ROTUS WWTP.NPV Investment[NoCapture, WWTP1to10, HTL, medium]</t>
  </si>
  <si>
    <t>Run 7: ROTUS WWTP.NPV Investment[NoCapture, WWTP1to10, HTL, medium]</t>
  </si>
  <si>
    <t>Run 8: ROTUS WWTP.NPV Investment[NoCapture, WWTP1to10, HTL, medium]</t>
  </si>
  <si>
    <t>Run 9: ROTUS WWTP.NPV Investment[NoCapture, WWTP1to10, HTL, medium]</t>
  </si>
  <si>
    <t>Run 10: ROTUS WWTP.NPV Investment[NoCapture, WWTP1to10, HTL, medium]</t>
  </si>
  <si>
    <t>Run 11: ROTUS WWTP.NPV Investment[NoCapture, WWTP1to10, HTL, medium]</t>
  </si>
  <si>
    <t>Run 12: ROTUS WWTP.NPV Investment[NoCapture, WWTP1to10, HTL, medium]</t>
  </si>
  <si>
    <t>Run 13: ROTUS WWTP.NPV Investment[NoCapture, WWTP1to10, HTL, medium]</t>
  </si>
  <si>
    <t>Run 14: ROTUS WWTP.NPV Investment[NoCapture, WWTP1to10, HTL, medium]</t>
  </si>
  <si>
    <t>Run 15: ROTUS WWTP.NPV Investment[NoCapture, WWTP1to10, HTL, medium]</t>
  </si>
  <si>
    <t>Run 16: ROTUS WWTP.NPV Investment[NoCapture, WWTP1to10, HTL, medium]</t>
  </si>
  <si>
    <t>Run 17: ROTUS WWTP.NPV Investment[NoCapture, WWTP1to10, HTL, medium]</t>
  </si>
  <si>
    <t>Run 18: ROTUS WWTP.NPV Investment[NoCapture, WWTP1to10, HTL, medium]</t>
  </si>
  <si>
    <t>Run 19: ROTUS WWTP.NPV Investment[NoCapture, WWTP1to10, HTL, medium]</t>
  </si>
  <si>
    <t>Run 20: ROTUS WWTP.NPV Investment[NoCapture, WWTP1to10, HTL, medium]</t>
  </si>
  <si>
    <t>Run 21: ROTUS WWTP.NPV Investment[NoCapture, WWTP1to10, HTL, medium]</t>
  </si>
  <si>
    <t>Run 22: ROTUS WWTP.NPV Investment[NoCapture, WWTP1to10, HTL, medium]</t>
  </si>
  <si>
    <t>Run 23: ROTUS WWTP.NPV Investment[NoCapture, WWTP1to10, HTL, medium]</t>
  </si>
  <si>
    <t>Run 24: ROTUS WWTP.NPV Investment[NoCapture, WWTP1to10, HTL, medium]</t>
  </si>
  <si>
    <t>Run 25: ROTUS WWTP.NPV Investment[NoCapture, WWTP1to10, HTL, medium]</t>
  </si>
  <si>
    <t>Run 26: ROTUS WWTP.NPV Investment[NoCapture, WWTP1to10, HTL, medium]</t>
  </si>
  <si>
    <t>Run 27: ROTUS WWTP.NPV Investment[NoCapture, WWTP1to10, HTL, medium]</t>
  </si>
  <si>
    <t>Run 28: ROTUS WWTP.NPV Investment[NoCapture, WWTP1to10, HTL, medium]</t>
  </si>
  <si>
    <t>Run 29: ROTUS WWTP.NPV Investment[NoCapture, WWTP1to10, HTL, medium]</t>
  </si>
  <si>
    <t>Run 30: ROTUS WWTP.NPV Investment[NoCapture, WWTP1to10, HTL, medium]</t>
  </si>
  <si>
    <t>Run 31: ROTUS WWTP.NPV Investment[NoCapture, WWTP1to10, HTL, medium]</t>
  </si>
  <si>
    <t>Run 32: ROTUS WWTP.NPV Investment[NoCapture, WWTP1to10, HTL, medium]</t>
  </si>
  <si>
    <t>Run 33: ROTUS WWTP.NPV Investment[NoCapture, WWTP1to10, HTL, medium]</t>
  </si>
  <si>
    <t>Run 34: ROTUS WWTP.NPV Investment[NoCapture, WWTP1to10, HTL, medium]</t>
  </si>
  <si>
    <t>Run 35: ROTUS WWTP.NPV Investment[NoCapture, WWTP1to10, HTL, medium]</t>
  </si>
  <si>
    <t>Run 36: ROTUS WWTP.NPV Investment[NoCapture, WWTP1to10, HTL, medium]</t>
  </si>
  <si>
    <t>Run 37: ROTUS WWTP.NPV Investment[NoCapture, WWTP1to10, HTL, medium]</t>
  </si>
  <si>
    <t>Run 38: ROTUS WWTP.NPV Investment[NoCapture, WWTP1to10, HTL, medium]</t>
  </si>
  <si>
    <t>Run 39: ROTUS WWTP.NPV Investment[NoCapture, WWTP1to10, HTL, medium]</t>
  </si>
  <si>
    <t>Run 40: ROTUS WWTP.NPV Investment[NoCapture, WWTP1to10, HTL, medium]</t>
  </si>
  <si>
    <t>Run 41: ROTUS WWTP.NPV Investment[NoCapture, WWTP1to10, HTL, medium]</t>
  </si>
  <si>
    <t>Run 42: ROTUS WWTP.NPV Investment[NoCapture, WWTP1to10, HTL, medium]</t>
  </si>
  <si>
    <t>Run 43: ROTUS WWTP.NPV Investment[NoCapture, WWTP1to10, HTL, medium]</t>
  </si>
  <si>
    <t>Run 44: ROTUS WWTP.NPV Investment[NoCapture, WWTP1to10, HTL, medium]</t>
  </si>
  <si>
    <t>Run 1: ROTUS WWTP.NPV Investment[NoCapture, WWTP1to10, HTL, large]</t>
  </si>
  <si>
    <t>Run 2: ROTUS WWTP.NPV Investment[NoCapture, WWTP1to10, HTL, large]</t>
  </si>
  <si>
    <t>Run 3: ROTUS WWTP.NPV Investment[NoCapture, WWTP1to10, HTL, large]</t>
  </si>
  <si>
    <t>Run 4: ROTUS WWTP.NPV Investment[NoCapture, WWTP1to10, HTL, large]</t>
  </si>
  <si>
    <t>Run 5: ROTUS WWTP.NPV Investment[NoCapture, WWTP1to10, HTL, large]</t>
  </si>
  <si>
    <t>Run 6: ROTUS WWTP.NPV Investment[NoCapture, WWTP1to10, HTL, large]</t>
  </si>
  <si>
    <t>Run 7: ROTUS WWTP.NPV Investment[NoCapture, WWTP1to10, HTL, large]</t>
  </si>
  <si>
    <t>Run 8: ROTUS WWTP.NPV Investment[NoCapture, WWTP1to10, HTL, large]</t>
  </si>
  <si>
    <t>Run 9: ROTUS WWTP.NPV Investment[NoCapture, WWTP1to10, HTL, large]</t>
  </si>
  <si>
    <t>Run 10: ROTUS WWTP.NPV Investment[NoCapture, WWTP1to10, HTL, large]</t>
  </si>
  <si>
    <t>Run 11: ROTUS WWTP.NPV Investment[NoCapture, WWTP1to10, HTL, large]</t>
  </si>
  <si>
    <t>Run 12: ROTUS WWTP.NPV Investment[NoCapture, WWTP1to10, HTL, large]</t>
  </si>
  <si>
    <t>Run 13: ROTUS WWTP.NPV Investment[NoCapture, WWTP1to10, HTL, large]</t>
  </si>
  <si>
    <t>Run 14: ROTUS WWTP.NPV Investment[NoCapture, WWTP1to10, HTL, large]</t>
  </si>
  <si>
    <t>Run 15: ROTUS WWTP.NPV Investment[NoCapture, WWTP1to10, HTL, large]</t>
  </si>
  <si>
    <t>Run 16: ROTUS WWTP.NPV Investment[NoCapture, WWTP1to10, HTL, large]</t>
  </si>
  <si>
    <t>Run 17: ROTUS WWTP.NPV Investment[NoCapture, WWTP1to10, HTL, large]</t>
  </si>
  <si>
    <t>Run 18: ROTUS WWTP.NPV Investment[NoCapture, WWTP1to10, HTL, large]</t>
  </si>
  <si>
    <t>Run 19: ROTUS WWTP.NPV Investment[NoCapture, WWTP1to10, HTL, large]</t>
  </si>
  <si>
    <t>Run 20: ROTUS WWTP.NPV Investment[NoCapture, WWTP1to10, HTL, large]</t>
  </si>
  <si>
    <t>Run 21: ROTUS WWTP.NPV Investment[NoCapture, WWTP1to10, HTL, large]</t>
  </si>
  <si>
    <t>Run 22: ROTUS WWTP.NPV Investment[NoCapture, WWTP1to10, HTL, large]</t>
  </si>
  <si>
    <t>Run 23: ROTUS WWTP.NPV Investment[NoCapture, WWTP1to10, HTL, large]</t>
  </si>
  <si>
    <t>Run 24: ROTUS WWTP.NPV Investment[NoCapture, WWTP1to10, HTL, large]</t>
  </si>
  <si>
    <t>Run 25: ROTUS WWTP.NPV Investment[NoCapture, WWTP1to10, HTL, large]</t>
  </si>
  <si>
    <t>Run 26: ROTUS WWTP.NPV Investment[NoCapture, WWTP1to10, HTL, large]</t>
  </si>
  <si>
    <t>Run 27: ROTUS WWTP.NPV Investment[NoCapture, WWTP1to10, HTL, large]</t>
  </si>
  <si>
    <t>Run 28: ROTUS WWTP.NPV Investment[NoCapture, WWTP1to10, HTL, large]</t>
  </si>
  <si>
    <t>Run 29: ROTUS WWTP.NPV Investment[NoCapture, WWTP1to10, HTL, large]</t>
  </si>
  <si>
    <t>Run 30: ROTUS WWTP.NPV Investment[NoCapture, WWTP1to10, HTL, large]</t>
  </si>
  <si>
    <t>Run 31: ROTUS WWTP.NPV Investment[NoCapture, WWTP1to10, HTL, large]</t>
  </si>
  <si>
    <t>Run 32: ROTUS WWTP.NPV Investment[NoCapture, WWTP1to10, HTL, large]</t>
  </si>
  <si>
    <t>Run 33: ROTUS WWTP.NPV Investment[NoCapture, WWTP1to10, HTL, large]</t>
  </si>
  <si>
    <t>Run 34: ROTUS WWTP.NPV Investment[NoCapture, WWTP1to10, HTL, large]</t>
  </si>
  <si>
    <t>Run 35: ROTUS WWTP.NPV Investment[NoCapture, WWTP1to10, HTL, large]</t>
  </si>
  <si>
    <t>Run 36: ROTUS WWTP.NPV Investment[NoCapture, WWTP1to10, HTL, large]</t>
  </si>
  <si>
    <t>Run 37: ROTUS WWTP.NPV Investment[NoCapture, WWTP1to10, HTL, large]</t>
  </si>
  <si>
    <t>Run 38: ROTUS WWTP.NPV Investment[NoCapture, WWTP1to10, HTL, large]</t>
  </si>
  <si>
    <t>Run 39: ROTUS WWTP.NPV Investment[NoCapture, WWTP1to10, HTL, large]</t>
  </si>
  <si>
    <t>Run 40: ROTUS WWTP.NPV Investment[NoCapture, WWTP1to10, HTL, large]</t>
  </si>
  <si>
    <t>Run 41: ROTUS WWTP.NPV Investment[NoCapture, WWTP1to10, HTL, large]</t>
  </si>
  <si>
    <t>Run 42: ROTUS WWTP.NPV Investment[NoCapture, WWTP1to10, HTL, large]</t>
  </si>
  <si>
    <t>Run 43: ROTUS WWTP.NPV Investment[NoCapture, WWTP1to10, HTL, large]</t>
  </si>
  <si>
    <t>Run 44: ROTUS WWTP.NPV Investment[NoCapture, WWTP1to10, HTL, large]</t>
  </si>
  <si>
    <t>Run 1: ROTUS WWTP.NPV Investment[NoCapture, WWTP1to10, CHP, small]</t>
  </si>
  <si>
    <t>Run 2: ROTUS WWTP.NPV Investment[NoCapture, WWTP1to10, CHP, small]</t>
  </si>
  <si>
    <t>Run 3: ROTUS WWTP.NPV Investment[NoCapture, WWTP1to10, CHP, small]</t>
  </si>
  <si>
    <t>Run 4: ROTUS WWTP.NPV Investment[NoCapture, WWTP1to10, CHP, small]</t>
  </si>
  <si>
    <t>Run 5: ROTUS WWTP.NPV Investment[NoCapture, WWTP1to10, CHP, small]</t>
  </si>
  <si>
    <t>Run 6: ROTUS WWTP.NPV Investment[NoCapture, WWTP1to10, CHP, small]</t>
  </si>
  <si>
    <t>Run 7: ROTUS WWTP.NPV Investment[NoCapture, WWTP1to10, CHP, small]</t>
  </si>
  <si>
    <t>Run 8: ROTUS WWTP.NPV Investment[NoCapture, WWTP1to10, CHP, small]</t>
  </si>
  <si>
    <t>Run 9: ROTUS WWTP.NPV Investment[NoCapture, WWTP1to10, CHP, small]</t>
  </si>
  <si>
    <t>Run 10: ROTUS WWTP.NPV Investment[NoCapture, WWTP1to10, CHP, small]</t>
  </si>
  <si>
    <t>Run 11: ROTUS WWTP.NPV Investment[NoCapture, WWTP1to10, CHP, small]</t>
  </si>
  <si>
    <t>Run 12: ROTUS WWTP.NPV Investment[NoCapture, WWTP1to10, CHP, small]</t>
  </si>
  <si>
    <t>Run 13: ROTUS WWTP.NPV Investment[NoCapture, WWTP1to10, CHP, small]</t>
  </si>
  <si>
    <t>Run 14: ROTUS WWTP.NPV Investment[NoCapture, WWTP1to10, CHP, small]</t>
  </si>
  <si>
    <t>Run 15: ROTUS WWTP.NPV Investment[NoCapture, WWTP1to10, CHP, small]</t>
  </si>
  <si>
    <t>Run 16: ROTUS WWTP.NPV Investment[NoCapture, WWTP1to10, CHP, small]</t>
  </si>
  <si>
    <t>Run 17: ROTUS WWTP.NPV Investment[NoCapture, WWTP1to10, CHP, small]</t>
  </si>
  <si>
    <t>Run 18: ROTUS WWTP.NPV Investment[NoCapture, WWTP1to10, CHP, small]</t>
  </si>
  <si>
    <t>Run 19: ROTUS WWTP.NPV Investment[NoCapture, WWTP1to10, CHP, small]</t>
  </si>
  <si>
    <t>Run 20: ROTUS WWTP.NPV Investment[NoCapture, WWTP1to10, CHP, small]</t>
  </si>
  <si>
    <t>Run 21: ROTUS WWTP.NPV Investment[NoCapture, WWTP1to10, CHP, small]</t>
  </si>
  <si>
    <t>Run 22: ROTUS WWTP.NPV Investment[NoCapture, WWTP1to10, CHP, small]</t>
  </si>
  <si>
    <t>Run 23: ROTUS WWTP.NPV Investment[NoCapture, WWTP1to10, CHP, small]</t>
  </si>
  <si>
    <t>Run 24: ROTUS WWTP.NPV Investment[NoCapture, WWTP1to10, CHP, small]</t>
  </si>
  <si>
    <t>Run 25: ROTUS WWTP.NPV Investment[NoCapture, WWTP1to10, CHP, small]</t>
  </si>
  <si>
    <t>Run 26: ROTUS WWTP.NPV Investment[NoCapture, WWTP1to10, CHP, small]</t>
  </si>
  <si>
    <t>Run 27: ROTUS WWTP.NPV Investment[NoCapture, WWTP1to10, CHP, small]</t>
  </si>
  <si>
    <t>Run 28: ROTUS WWTP.NPV Investment[NoCapture, WWTP1to10, CHP, small]</t>
  </si>
  <si>
    <t>Run 29: ROTUS WWTP.NPV Investment[NoCapture, WWTP1to10, CHP, small]</t>
  </si>
  <si>
    <t>Run 30: ROTUS WWTP.NPV Investment[NoCapture, WWTP1to10, CHP, small]</t>
  </si>
  <si>
    <t>Run 31: ROTUS WWTP.NPV Investment[NoCapture, WWTP1to10, CHP, small]</t>
  </si>
  <si>
    <t>Run 32: ROTUS WWTP.NPV Investment[NoCapture, WWTP1to10, CHP, small]</t>
  </si>
  <si>
    <t>Run 33: ROTUS WWTP.NPV Investment[NoCapture, WWTP1to10, CHP, small]</t>
  </si>
  <si>
    <t>Run 34: ROTUS WWTP.NPV Investment[NoCapture, WWTP1to10, CHP, small]</t>
  </si>
  <si>
    <t>Run 35: ROTUS WWTP.NPV Investment[NoCapture, WWTP1to10, CHP, small]</t>
  </si>
  <si>
    <t>Run 36: ROTUS WWTP.NPV Investment[NoCapture, WWTP1to10, CHP, small]</t>
  </si>
  <si>
    <t>Run 37: ROTUS WWTP.NPV Investment[NoCapture, WWTP1to10, CHP, small]</t>
  </si>
  <si>
    <t>Run 38: ROTUS WWTP.NPV Investment[NoCapture, WWTP1to10, CHP, small]</t>
  </si>
  <si>
    <t>Run 39: ROTUS WWTP.NPV Investment[NoCapture, WWTP1to10, CHP, small]</t>
  </si>
  <si>
    <t>Run 40: ROTUS WWTP.NPV Investment[NoCapture, WWTP1to10, CHP, small]</t>
  </si>
  <si>
    <t>Run 41: ROTUS WWTP.NPV Investment[NoCapture, WWTP1to10, CHP, small]</t>
  </si>
  <si>
    <t>Run 42: ROTUS WWTP.NPV Investment[NoCapture, WWTP1to10, CHP, small]</t>
  </si>
  <si>
    <t>Run 43: ROTUS WWTP.NPV Investment[NoCapture, WWTP1to10, CHP, small]</t>
  </si>
  <si>
    <t>Run 44: ROTUS WWTP.NPV Investment[NoCapture, WWTP1to10, CHP, small]</t>
  </si>
  <si>
    <t>Run 1: ROTUS WWTP.NPV Investment[NoCapture, WWTP1to10, CHP, medium]</t>
  </si>
  <si>
    <t>Run 2: ROTUS WWTP.NPV Investment[NoCapture, WWTP1to10, CHP, medium]</t>
  </si>
  <si>
    <t>Run 3: ROTUS WWTP.NPV Investment[NoCapture, WWTP1to10, CHP, medium]</t>
  </si>
  <si>
    <t>Run 4: ROTUS WWTP.NPV Investment[NoCapture, WWTP1to10, CHP, medium]</t>
  </si>
  <si>
    <t>Run 5: ROTUS WWTP.NPV Investment[NoCapture, WWTP1to10, CHP, medium]</t>
  </si>
  <si>
    <t>Run 6: ROTUS WWTP.NPV Investment[NoCapture, WWTP1to10, CHP, medium]</t>
  </si>
  <si>
    <t>Run 7: ROTUS WWTP.NPV Investment[NoCapture, WWTP1to10, CHP, medium]</t>
  </si>
  <si>
    <t>Run 8: ROTUS WWTP.NPV Investment[NoCapture, WWTP1to10, CHP, medium]</t>
  </si>
  <si>
    <t>Run 9: ROTUS WWTP.NPV Investment[NoCapture, WWTP1to10, CHP, medium]</t>
  </si>
  <si>
    <t>Run 10: ROTUS WWTP.NPV Investment[NoCapture, WWTP1to10, CHP, medium]</t>
  </si>
  <si>
    <t>Run 11: ROTUS WWTP.NPV Investment[NoCapture, WWTP1to10, CHP, medium]</t>
  </si>
  <si>
    <t>Run 12: ROTUS WWTP.NPV Investment[NoCapture, WWTP1to10, CHP, medium]</t>
  </si>
  <si>
    <t>Run 13: ROTUS WWTP.NPV Investment[NoCapture, WWTP1to10, CHP, medium]</t>
  </si>
  <si>
    <t>Run 14: ROTUS WWTP.NPV Investment[NoCapture, WWTP1to10, CHP, medium]</t>
  </si>
  <si>
    <t>Run 15: ROTUS WWTP.NPV Investment[NoCapture, WWTP1to10, CHP, medium]</t>
  </si>
  <si>
    <t>Run 16: ROTUS WWTP.NPV Investment[NoCapture, WWTP1to10, CHP, medium]</t>
  </si>
  <si>
    <t>Run 17: ROTUS WWTP.NPV Investment[NoCapture, WWTP1to10, CHP, medium]</t>
  </si>
  <si>
    <t>Run 18: ROTUS WWTP.NPV Investment[NoCapture, WWTP1to10, CHP, medium]</t>
  </si>
  <si>
    <t>Run 19: ROTUS WWTP.NPV Investment[NoCapture, WWTP1to10, CHP, medium]</t>
  </si>
  <si>
    <t>Run 20: ROTUS WWTP.NPV Investment[NoCapture, WWTP1to10, CHP, medium]</t>
  </si>
  <si>
    <t>Run 21: ROTUS WWTP.NPV Investment[NoCapture, WWTP1to10, CHP, medium]</t>
  </si>
  <si>
    <t>Run 22: ROTUS WWTP.NPV Investment[NoCapture, WWTP1to10, CHP, medium]</t>
  </si>
  <si>
    <t>Run 23: ROTUS WWTP.NPV Investment[NoCapture, WWTP1to10, CHP, medium]</t>
  </si>
  <si>
    <t>Run 24: ROTUS WWTP.NPV Investment[NoCapture, WWTP1to10, CHP, medium]</t>
  </si>
  <si>
    <t>Run 25: ROTUS WWTP.NPV Investment[NoCapture, WWTP1to10, CHP, medium]</t>
  </si>
  <si>
    <t>Run 26: ROTUS WWTP.NPV Investment[NoCapture, WWTP1to10, CHP, medium]</t>
  </si>
  <si>
    <t>Run 27: ROTUS WWTP.NPV Investment[NoCapture, WWTP1to10, CHP, medium]</t>
  </si>
  <si>
    <t>Run 28: ROTUS WWTP.NPV Investment[NoCapture, WWTP1to10, CHP, medium]</t>
  </si>
  <si>
    <t>Run 29: ROTUS WWTP.NPV Investment[NoCapture, WWTP1to10, CHP, medium]</t>
  </si>
  <si>
    <t>Run 30: ROTUS WWTP.NPV Investment[NoCapture, WWTP1to10, CHP, medium]</t>
  </si>
  <si>
    <t>Run 31: ROTUS WWTP.NPV Investment[NoCapture, WWTP1to10, CHP, medium]</t>
  </si>
  <si>
    <t>Run 32: ROTUS WWTP.NPV Investment[NoCapture, WWTP1to10, CHP, medium]</t>
  </si>
  <si>
    <t>Run 33: ROTUS WWTP.NPV Investment[NoCapture, WWTP1to10, CHP, medium]</t>
  </si>
  <si>
    <t>Run 34: ROTUS WWTP.NPV Investment[NoCapture, WWTP1to10, CHP, medium]</t>
  </si>
  <si>
    <t>Run 35: ROTUS WWTP.NPV Investment[NoCapture, WWTP1to10, CHP, medium]</t>
  </si>
  <si>
    <t>Run 36: ROTUS WWTP.NPV Investment[NoCapture, WWTP1to10, CHP, medium]</t>
  </si>
  <si>
    <t>Run 37: ROTUS WWTP.NPV Investment[NoCapture, WWTP1to10, CHP, medium]</t>
  </si>
  <si>
    <t>Run 38: ROTUS WWTP.NPV Investment[NoCapture, WWTP1to10, CHP, medium]</t>
  </si>
  <si>
    <t>Run 39: ROTUS WWTP.NPV Investment[NoCapture, WWTP1to10, CHP, medium]</t>
  </si>
  <si>
    <t>Run 40: ROTUS WWTP.NPV Investment[NoCapture, WWTP1to10, CHP, medium]</t>
  </si>
  <si>
    <t>Run 41: ROTUS WWTP.NPV Investment[NoCapture, WWTP1to10, CHP, medium]</t>
  </si>
  <si>
    <t>Run 42: ROTUS WWTP.NPV Investment[NoCapture, WWTP1to10, CHP, medium]</t>
  </si>
  <si>
    <t>Run 43: ROTUS WWTP.NPV Investment[NoCapture, WWTP1to10, CHP, medium]</t>
  </si>
  <si>
    <t>Run 44: ROTUS WWTP.NPV Investment[NoCapture, WWTP1to10, CHP, medium]</t>
  </si>
  <si>
    <t>Run 1: ROTUS WWTP.NPV Investment[NoCapture, WWTP1to10, CHP, large]</t>
  </si>
  <si>
    <t>Run 2: ROTUS WWTP.NPV Investment[NoCapture, WWTP1to10, CHP, large]</t>
  </si>
  <si>
    <t>Run 3: ROTUS WWTP.NPV Investment[NoCapture, WWTP1to10, CHP, large]</t>
  </si>
  <si>
    <t>Run 4: ROTUS WWTP.NPV Investment[NoCapture, WWTP1to10, CHP, large]</t>
  </si>
  <si>
    <t>Run 5: ROTUS WWTP.NPV Investment[NoCapture, WWTP1to10, CHP, large]</t>
  </si>
  <si>
    <t>Run 6: ROTUS WWTP.NPV Investment[NoCapture, WWTP1to10, CHP, large]</t>
  </si>
  <si>
    <t>Run 7: ROTUS WWTP.NPV Investment[NoCapture, WWTP1to10, CHP, large]</t>
  </si>
  <si>
    <t>Run 8: ROTUS WWTP.NPV Investment[NoCapture, WWTP1to10, CHP, large]</t>
  </si>
  <si>
    <t>Run 9: ROTUS WWTP.NPV Investment[NoCapture, WWTP1to10, CHP, large]</t>
  </si>
  <si>
    <t>Run 10: ROTUS WWTP.NPV Investment[NoCapture, WWTP1to10, CHP, large]</t>
  </si>
  <si>
    <t>Run 11: ROTUS WWTP.NPV Investment[NoCapture, WWTP1to10, CHP, large]</t>
  </si>
  <si>
    <t>Run 12: ROTUS WWTP.NPV Investment[NoCapture, WWTP1to10, CHP, large]</t>
  </si>
  <si>
    <t>Run 13: ROTUS WWTP.NPV Investment[NoCapture, WWTP1to10, CHP, large]</t>
  </si>
  <si>
    <t>Run 14: ROTUS WWTP.NPV Investment[NoCapture, WWTP1to10, CHP, large]</t>
  </si>
  <si>
    <t>Run 15: ROTUS WWTP.NPV Investment[NoCapture, WWTP1to10, CHP, large]</t>
  </si>
  <si>
    <t>Run 16: ROTUS WWTP.NPV Investment[NoCapture, WWTP1to10, CHP, large]</t>
  </si>
  <si>
    <t>Run 17: ROTUS WWTP.NPV Investment[NoCapture, WWTP1to10, CHP, large]</t>
  </si>
  <si>
    <t>Run 18: ROTUS WWTP.NPV Investment[NoCapture, WWTP1to10, CHP, large]</t>
  </si>
  <si>
    <t>Run 19: ROTUS WWTP.NPV Investment[NoCapture, WWTP1to10, CHP, large]</t>
  </si>
  <si>
    <t>Run 20: ROTUS WWTP.NPV Investment[NoCapture, WWTP1to10, CHP, large]</t>
  </si>
  <si>
    <t>Run 21: ROTUS WWTP.NPV Investment[NoCapture, WWTP1to10, CHP, large]</t>
  </si>
  <si>
    <t>Run 22: ROTUS WWTP.NPV Investment[NoCapture, WWTP1to10, CHP, large]</t>
  </si>
  <si>
    <t>Run 23: ROTUS WWTP.NPV Investment[NoCapture, WWTP1to10, CHP, large]</t>
  </si>
  <si>
    <t>Run 24: ROTUS WWTP.NPV Investment[NoCapture, WWTP1to10, CHP, large]</t>
  </si>
  <si>
    <t>Run 25: ROTUS WWTP.NPV Investment[NoCapture, WWTP1to10, CHP, large]</t>
  </si>
  <si>
    <t>Run 26: ROTUS WWTP.NPV Investment[NoCapture, WWTP1to10, CHP, large]</t>
  </si>
  <si>
    <t>Run 27: ROTUS WWTP.NPV Investment[NoCapture, WWTP1to10, CHP, large]</t>
  </si>
  <si>
    <t>Run 28: ROTUS WWTP.NPV Investment[NoCapture, WWTP1to10, CHP, large]</t>
  </si>
  <si>
    <t>Run 29: ROTUS WWTP.NPV Investment[NoCapture, WWTP1to10, CHP, large]</t>
  </si>
  <si>
    <t>Run 30: ROTUS WWTP.NPV Investment[NoCapture, WWTP1to10, CHP, large]</t>
  </si>
  <si>
    <t>Run 31: ROTUS WWTP.NPV Investment[NoCapture, WWTP1to10, CHP, large]</t>
  </si>
  <si>
    <t>Run 32: ROTUS WWTP.NPV Investment[NoCapture, WWTP1to10, CHP, large]</t>
  </si>
  <si>
    <t>Run 33: ROTUS WWTP.NPV Investment[NoCapture, WWTP1to10, CHP, large]</t>
  </si>
  <si>
    <t>Run 34: ROTUS WWTP.NPV Investment[NoCapture, WWTP1to10, CHP, large]</t>
  </si>
  <si>
    <t>Run 35: ROTUS WWTP.NPV Investment[NoCapture, WWTP1to10, CHP, large]</t>
  </si>
  <si>
    <t>Run 36: ROTUS WWTP.NPV Investment[NoCapture, WWTP1to10, CHP, large]</t>
  </si>
  <si>
    <t>Run 37: ROTUS WWTP.NPV Investment[NoCapture, WWTP1to10, CHP, large]</t>
  </si>
  <si>
    <t>Run 38: ROTUS WWTP.NPV Investment[NoCapture, WWTP1to10, CHP, large]</t>
  </si>
  <si>
    <t>Run 39: ROTUS WWTP.NPV Investment[NoCapture, WWTP1to10, CHP, large]</t>
  </si>
  <si>
    <t>Run 40: ROTUS WWTP.NPV Investment[NoCapture, WWTP1to10, CHP, large]</t>
  </si>
  <si>
    <t>Run 41: ROTUS WWTP.NPV Investment[NoCapture, WWTP1to10, CHP, large]</t>
  </si>
  <si>
    <t>Run 42: ROTUS WWTP.NPV Investment[NoCapture, WWTP1to10, CHP, large]</t>
  </si>
  <si>
    <t>Run 43: ROTUS WWTP.NPV Investment[NoCapture, WWTP1to10, CHP, large]</t>
  </si>
  <si>
    <t>Run 44: ROTUS WWTP.NPV Investment[NoCapture, WWTP1to10, CHP, large]</t>
  </si>
  <si>
    <t>Run 1: ROTUS WWTP.NPV Investment[NoCapture, WWTP10to100, NoWTE, small]</t>
  </si>
  <si>
    <t>Run 2: ROTUS WWTP.NPV Investment[NoCapture, WWTP10to100, NoWTE, small]</t>
  </si>
  <si>
    <t>Run 3: ROTUS WWTP.NPV Investment[NoCapture, WWTP10to100, NoWTE, small]</t>
  </si>
  <si>
    <t>Run 4: ROTUS WWTP.NPV Investment[NoCapture, WWTP10to100, NoWTE, small]</t>
  </si>
  <si>
    <t>Run 5: ROTUS WWTP.NPV Investment[NoCapture, WWTP10to100, NoWTE, small]</t>
  </si>
  <si>
    <t>Run 6: ROTUS WWTP.NPV Investment[NoCapture, WWTP10to100, NoWTE, small]</t>
  </si>
  <si>
    <t>Run 7: ROTUS WWTP.NPV Investment[NoCapture, WWTP10to100, NoWTE, small]</t>
  </si>
  <si>
    <t>Run 8: ROTUS WWTP.NPV Investment[NoCapture, WWTP10to100, NoWTE, small]</t>
  </si>
  <si>
    <t>Run 9: ROTUS WWTP.NPV Investment[NoCapture, WWTP10to100, NoWTE, small]</t>
  </si>
  <si>
    <t>Run 10: ROTUS WWTP.NPV Investment[NoCapture, WWTP10to100, NoWTE, small]</t>
  </si>
  <si>
    <t>Run 11: ROTUS WWTP.NPV Investment[NoCapture, WWTP10to100, NoWTE, small]</t>
  </si>
  <si>
    <t>Run 12: ROTUS WWTP.NPV Investment[NoCapture, WWTP10to100, NoWTE, small]</t>
  </si>
  <si>
    <t>Run 13: ROTUS WWTP.NPV Investment[NoCapture, WWTP10to100, NoWTE, small]</t>
  </si>
  <si>
    <t>Run 14: ROTUS WWTP.NPV Investment[NoCapture, WWTP10to100, NoWTE, small]</t>
  </si>
  <si>
    <t>Run 15: ROTUS WWTP.NPV Investment[NoCapture, WWTP10to100, NoWTE, small]</t>
  </si>
  <si>
    <t>Run 16: ROTUS WWTP.NPV Investment[NoCapture, WWTP10to100, NoWTE, small]</t>
  </si>
  <si>
    <t>Run 17: ROTUS WWTP.NPV Investment[NoCapture, WWTP10to100, NoWTE, small]</t>
  </si>
  <si>
    <t>Run 18: ROTUS WWTP.NPV Investment[NoCapture, WWTP10to100, NoWTE, small]</t>
  </si>
  <si>
    <t>Run 19: ROTUS WWTP.NPV Investment[NoCapture, WWTP10to100, NoWTE, small]</t>
  </si>
  <si>
    <t>Run 20: ROTUS WWTP.NPV Investment[NoCapture, WWTP10to100, NoWTE, small]</t>
  </si>
  <si>
    <t>Run 21: ROTUS WWTP.NPV Investment[NoCapture, WWTP10to100, NoWTE, small]</t>
  </si>
  <si>
    <t>Run 22: ROTUS WWTP.NPV Investment[NoCapture, WWTP10to100, NoWTE, small]</t>
  </si>
  <si>
    <t>Run 23: ROTUS WWTP.NPV Investment[NoCapture, WWTP10to100, NoWTE, small]</t>
  </si>
  <si>
    <t>Run 24: ROTUS WWTP.NPV Investment[NoCapture, WWTP10to100, NoWTE, small]</t>
  </si>
  <si>
    <t>Run 25: ROTUS WWTP.NPV Investment[NoCapture, WWTP10to100, NoWTE, small]</t>
  </si>
  <si>
    <t>Run 26: ROTUS WWTP.NPV Investment[NoCapture, WWTP10to100, NoWTE, small]</t>
  </si>
  <si>
    <t>Run 27: ROTUS WWTP.NPV Investment[NoCapture, WWTP10to100, NoWTE, small]</t>
  </si>
  <si>
    <t>Run 28: ROTUS WWTP.NPV Investment[NoCapture, WWTP10to100, NoWTE, small]</t>
  </si>
  <si>
    <t>Run 29: ROTUS WWTP.NPV Investment[NoCapture, WWTP10to100, NoWTE, small]</t>
  </si>
  <si>
    <t>Run 30: ROTUS WWTP.NPV Investment[NoCapture, WWTP10to100, NoWTE, small]</t>
  </si>
  <si>
    <t>Run 31: ROTUS WWTP.NPV Investment[NoCapture, WWTP10to100, NoWTE, small]</t>
  </si>
  <si>
    <t>Run 32: ROTUS WWTP.NPV Investment[NoCapture, WWTP10to100, NoWTE, small]</t>
  </si>
  <si>
    <t>Run 33: ROTUS WWTP.NPV Investment[NoCapture, WWTP10to100, NoWTE, small]</t>
  </si>
  <si>
    <t>Run 34: ROTUS WWTP.NPV Investment[NoCapture, WWTP10to100, NoWTE, small]</t>
  </si>
  <si>
    <t>Run 35: ROTUS WWTP.NPV Investment[NoCapture, WWTP10to100, NoWTE, small]</t>
  </si>
  <si>
    <t>Run 36: ROTUS WWTP.NPV Investment[NoCapture, WWTP10to100, NoWTE, small]</t>
  </si>
  <si>
    <t>Run 37: ROTUS WWTP.NPV Investment[NoCapture, WWTP10to100, NoWTE, small]</t>
  </si>
  <si>
    <t>Run 38: ROTUS WWTP.NPV Investment[NoCapture, WWTP10to100, NoWTE, small]</t>
  </si>
  <si>
    <t>Run 39: ROTUS WWTP.NPV Investment[NoCapture, WWTP10to100, NoWTE, small]</t>
  </si>
  <si>
    <t>Run 40: ROTUS WWTP.NPV Investment[NoCapture, WWTP10to100, NoWTE, small]</t>
  </si>
  <si>
    <t>Run 41: ROTUS WWTP.NPV Investment[NoCapture, WWTP10to100, NoWTE, small]</t>
  </si>
  <si>
    <t>Run 42: ROTUS WWTP.NPV Investment[NoCapture, WWTP10to100, NoWTE, small]</t>
  </si>
  <si>
    <t>Run 43: ROTUS WWTP.NPV Investment[NoCapture, WWTP10to100, NoWTE, small]</t>
  </si>
  <si>
    <t>Run 44: ROTUS WWTP.NPV Investment[NoCapture, WWTP10to100, NoWTE, small]</t>
  </si>
  <si>
    <t>Run 1: ROTUS WWTP.NPV Investment[NoCapture, WWTP10to100, NoWTE, medium]</t>
  </si>
  <si>
    <t>Run 2: ROTUS WWTP.NPV Investment[NoCapture, WWTP10to100, NoWTE, medium]</t>
  </si>
  <si>
    <t>Run 3: ROTUS WWTP.NPV Investment[NoCapture, WWTP10to100, NoWTE, medium]</t>
  </si>
  <si>
    <t>Run 4: ROTUS WWTP.NPV Investment[NoCapture, WWTP10to100, NoWTE, medium]</t>
  </si>
  <si>
    <t>Run 5: ROTUS WWTP.NPV Investment[NoCapture, WWTP10to100, NoWTE, medium]</t>
  </si>
  <si>
    <t>Run 6: ROTUS WWTP.NPV Investment[NoCapture, WWTP10to100, NoWTE, medium]</t>
  </si>
  <si>
    <t>Run 7: ROTUS WWTP.NPV Investment[NoCapture, WWTP10to100, NoWTE, medium]</t>
  </si>
  <si>
    <t>Run 8: ROTUS WWTP.NPV Investment[NoCapture, WWTP10to100, NoWTE, medium]</t>
  </si>
  <si>
    <t>Run 9: ROTUS WWTP.NPV Investment[NoCapture, WWTP10to100, NoWTE, medium]</t>
  </si>
  <si>
    <t>Run 10: ROTUS WWTP.NPV Investment[NoCapture, WWTP10to100, NoWTE, medium]</t>
  </si>
  <si>
    <t>Run 11: ROTUS WWTP.NPV Investment[NoCapture, WWTP10to100, NoWTE, medium]</t>
  </si>
  <si>
    <t>Run 12: ROTUS WWTP.NPV Investment[NoCapture, WWTP10to100, NoWTE, medium]</t>
  </si>
  <si>
    <t>Run 13: ROTUS WWTP.NPV Investment[NoCapture, WWTP10to100, NoWTE, medium]</t>
  </si>
  <si>
    <t>Run 14: ROTUS WWTP.NPV Investment[NoCapture, WWTP10to100, NoWTE, medium]</t>
  </si>
  <si>
    <t>Run 15: ROTUS WWTP.NPV Investment[NoCapture, WWTP10to100, NoWTE, medium]</t>
  </si>
  <si>
    <t>Run 16: ROTUS WWTP.NPV Investment[NoCapture, WWTP10to100, NoWTE, medium]</t>
  </si>
  <si>
    <t>Run 17: ROTUS WWTP.NPV Investment[NoCapture, WWTP10to100, NoWTE, medium]</t>
  </si>
  <si>
    <t>Run 18: ROTUS WWTP.NPV Investment[NoCapture, WWTP10to100, NoWTE, medium]</t>
  </si>
  <si>
    <t>Run 19: ROTUS WWTP.NPV Investment[NoCapture, WWTP10to100, NoWTE, medium]</t>
  </si>
  <si>
    <t>Run 20: ROTUS WWTP.NPV Investment[NoCapture, WWTP10to100, NoWTE, medium]</t>
  </si>
  <si>
    <t>Run 21: ROTUS WWTP.NPV Investment[NoCapture, WWTP10to100, NoWTE, medium]</t>
  </si>
  <si>
    <t>Run 22: ROTUS WWTP.NPV Investment[NoCapture, WWTP10to100, NoWTE, medium]</t>
  </si>
  <si>
    <t>Run 23: ROTUS WWTP.NPV Investment[NoCapture, WWTP10to100, NoWTE, medium]</t>
  </si>
  <si>
    <t>Run 24: ROTUS WWTP.NPV Investment[NoCapture, WWTP10to100, NoWTE, medium]</t>
  </si>
  <si>
    <t>Run 25: ROTUS WWTP.NPV Investment[NoCapture, WWTP10to100, NoWTE, medium]</t>
  </si>
  <si>
    <t>Run 26: ROTUS WWTP.NPV Investment[NoCapture, WWTP10to100, NoWTE, medium]</t>
  </si>
  <si>
    <t>Run 27: ROTUS WWTP.NPV Investment[NoCapture, WWTP10to100, NoWTE, medium]</t>
  </si>
  <si>
    <t>Run 28: ROTUS WWTP.NPV Investment[NoCapture, WWTP10to100, NoWTE, medium]</t>
  </si>
  <si>
    <t>Run 29: ROTUS WWTP.NPV Investment[NoCapture, WWTP10to100, NoWTE, medium]</t>
  </si>
  <si>
    <t>Run 30: ROTUS WWTP.NPV Investment[NoCapture, WWTP10to100, NoWTE, medium]</t>
  </si>
  <si>
    <t>Run 31: ROTUS WWTP.NPV Investment[NoCapture, WWTP10to100, NoWTE, medium]</t>
  </si>
  <si>
    <t>Run 32: ROTUS WWTP.NPV Investment[NoCapture, WWTP10to100, NoWTE, medium]</t>
  </si>
  <si>
    <t>Run 33: ROTUS WWTP.NPV Investment[NoCapture, WWTP10to100, NoWTE, medium]</t>
  </si>
  <si>
    <t>Run 34: ROTUS WWTP.NPV Investment[NoCapture, WWTP10to100, NoWTE, medium]</t>
  </si>
  <si>
    <t>Run 35: ROTUS WWTP.NPV Investment[NoCapture, WWTP10to100, NoWTE, medium]</t>
  </si>
  <si>
    <t>Run 36: ROTUS WWTP.NPV Investment[NoCapture, WWTP10to100, NoWTE, medium]</t>
  </si>
  <si>
    <t>Run 37: ROTUS WWTP.NPV Investment[NoCapture, WWTP10to100, NoWTE, medium]</t>
  </si>
  <si>
    <t>Run 38: ROTUS WWTP.NPV Investment[NoCapture, WWTP10to100, NoWTE, medium]</t>
  </si>
  <si>
    <t>Run 39: ROTUS WWTP.NPV Investment[NoCapture, WWTP10to100, NoWTE, medium]</t>
  </si>
  <si>
    <t>Run 40: ROTUS WWTP.NPV Investment[NoCapture, WWTP10to100, NoWTE, medium]</t>
  </si>
  <si>
    <t>Run 41: ROTUS WWTP.NPV Investment[NoCapture, WWTP10to100, NoWTE, medium]</t>
  </si>
  <si>
    <t>Run 42: ROTUS WWTP.NPV Investment[NoCapture, WWTP10to100, NoWTE, medium]</t>
  </si>
  <si>
    <t>Run 43: ROTUS WWTP.NPV Investment[NoCapture, WWTP10to100, NoWTE, medium]</t>
  </si>
  <si>
    <t>Run 44: ROTUS WWTP.NPV Investment[NoCapture, WWTP10to100, NoWTE, medium]</t>
  </si>
  <si>
    <t>Run 1: ROTUS WWTP.NPV Investment[NoCapture, WWTP10to100, NoWTE, large]</t>
  </si>
  <si>
    <t>Run 2: ROTUS WWTP.NPV Investment[NoCapture, WWTP10to100, NoWTE, large]</t>
  </si>
  <si>
    <t>Run 3: ROTUS WWTP.NPV Investment[NoCapture, WWTP10to100, NoWTE, large]</t>
  </si>
  <si>
    <t>Run 4: ROTUS WWTP.NPV Investment[NoCapture, WWTP10to100, NoWTE, large]</t>
  </si>
  <si>
    <t>Run 5: ROTUS WWTP.NPV Investment[NoCapture, WWTP10to100, NoWTE, large]</t>
  </si>
  <si>
    <t>Run 6: ROTUS WWTP.NPV Investment[NoCapture, WWTP10to100, NoWTE, large]</t>
  </si>
  <si>
    <t>Run 7: ROTUS WWTP.NPV Investment[NoCapture, WWTP10to100, NoWTE, large]</t>
  </si>
  <si>
    <t>Run 8: ROTUS WWTP.NPV Investment[NoCapture, WWTP10to100, NoWTE, large]</t>
  </si>
  <si>
    <t>Run 9: ROTUS WWTP.NPV Investment[NoCapture, WWTP10to100, NoWTE, large]</t>
  </si>
  <si>
    <t>Run 10: ROTUS WWTP.NPV Investment[NoCapture, WWTP10to100, NoWTE, large]</t>
  </si>
  <si>
    <t>Run 11: ROTUS WWTP.NPV Investment[NoCapture, WWTP10to100, NoWTE, large]</t>
  </si>
  <si>
    <t>Run 12: ROTUS WWTP.NPV Investment[NoCapture, WWTP10to100, NoWTE, large]</t>
  </si>
  <si>
    <t>Run 13: ROTUS WWTP.NPV Investment[NoCapture, WWTP10to100, NoWTE, large]</t>
  </si>
  <si>
    <t>Run 14: ROTUS WWTP.NPV Investment[NoCapture, WWTP10to100, NoWTE, large]</t>
  </si>
  <si>
    <t>Run 15: ROTUS WWTP.NPV Investment[NoCapture, WWTP10to100, NoWTE, large]</t>
  </si>
  <si>
    <t>Run 16: ROTUS WWTP.NPV Investment[NoCapture, WWTP10to100, NoWTE, large]</t>
  </si>
  <si>
    <t>Run 17: ROTUS WWTP.NPV Investment[NoCapture, WWTP10to100, NoWTE, large]</t>
  </si>
  <si>
    <t>Run 18: ROTUS WWTP.NPV Investment[NoCapture, WWTP10to100, NoWTE, large]</t>
  </si>
  <si>
    <t>Run 19: ROTUS WWTP.NPV Investment[NoCapture, WWTP10to100, NoWTE, large]</t>
  </si>
  <si>
    <t>Run 20: ROTUS WWTP.NPV Investment[NoCapture, WWTP10to100, NoWTE, large]</t>
  </si>
  <si>
    <t>Run 21: ROTUS WWTP.NPV Investment[NoCapture, WWTP10to100, NoWTE, large]</t>
  </si>
  <si>
    <t>Run 22: ROTUS WWTP.NPV Investment[NoCapture, WWTP10to100, NoWTE, large]</t>
  </si>
  <si>
    <t>Run 23: ROTUS WWTP.NPV Investment[NoCapture, WWTP10to100, NoWTE, large]</t>
  </si>
  <si>
    <t>Run 24: ROTUS WWTP.NPV Investment[NoCapture, WWTP10to100, NoWTE, large]</t>
  </si>
  <si>
    <t>Run 25: ROTUS WWTP.NPV Investment[NoCapture, WWTP10to100, NoWTE, large]</t>
  </si>
  <si>
    <t>Run 26: ROTUS WWTP.NPV Investment[NoCapture, WWTP10to100, NoWTE, large]</t>
  </si>
  <si>
    <t>Run 27: ROTUS WWTP.NPV Investment[NoCapture, WWTP10to100, NoWTE, large]</t>
  </si>
  <si>
    <t>Run 28: ROTUS WWTP.NPV Investment[NoCapture, WWTP10to100, NoWTE, large]</t>
  </si>
  <si>
    <t>Run 29: ROTUS WWTP.NPV Investment[NoCapture, WWTP10to100, NoWTE, large]</t>
  </si>
  <si>
    <t>Run 30: ROTUS WWTP.NPV Investment[NoCapture, WWTP10to100, NoWTE, large]</t>
  </si>
  <si>
    <t>Run 31: ROTUS WWTP.NPV Investment[NoCapture, WWTP10to100, NoWTE, large]</t>
  </si>
  <si>
    <t>Run 32: ROTUS WWTP.NPV Investment[NoCapture, WWTP10to100, NoWTE, large]</t>
  </si>
  <si>
    <t>Run 33: ROTUS WWTP.NPV Investment[NoCapture, WWTP10to100, NoWTE, large]</t>
  </si>
  <si>
    <t>Run 34: ROTUS WWTP.NPV Investment[NoCapture, WWTP10to100, NoWTE, large]</t>
  </si>
  <si>
    <t>Run 35: ROTUS WWTP.NPV Investment[NoCapture, WWTP10to100, NoWTE, large]</t>
  </si>
  <si>
    <t>Run 36: ROTUS WWTP.NPV Investment[NoCapture, WWTP10to100, NoWTE, large]</t>
  </si>
  <si>
    <t>Run 37: ROTUS WWTP.NPV Investment[NoCapture, WWTP10to100, NoWTE, large]</t>
  </si>
  <si>
    <t>Run 38: ROTUS WWTP.NPV Investment[NoCapture, WWTP10to100, NoWTE, large]</t>
  </si>
  <si>
    <t>Run 39: ROTUS WWTP.NPV Investment[NoCapture, WWTP10to100, NoWTE, large]</t>
  </si>
  <si>
    <t>Run 40: ROTUS WWTP.NPV Investment[NoCapture, WWTP10to100, NoWTE, large]</t>
  </si>
  <si>
    <t>Run 41: ROTUS WWTP.NPV Investment[NoCapture, WWTP10to100, NoWTE, large]</t>
  </si>
  <si>
    <t>Run 42: ROTUS WWTP.NPV Investment[NoCapture, WWTP10to100, NoWTE, large]</t>
  </si>
  <si>
    <t>Run 43: ROTUS WWTP.NPV Investment[NoCapture, WWTP10to100, NoWTE, large]</t>
  </si>
  <si>
    <t>Run 44: ROTUS WWTP.NPV Investment[NoCapture, WWTP10to100, NoWTE, large]</t>
  </si>
  <si>
    <t>Run 1: ROTUS WWTP.NPV Investment[NoCapture, WWTP10to100, CF, small]</t>
  </si>
  <si>
    <t>Run 2: ROTUS WWTP.NPV Investment[NoCapture, WWTP10to100, CF, small]</t>
  </si>
  <si>
    <t>Run 3: ROTUS WWTP.NPV Investment[NoCapture, WWTP10to100, CF, small]</t>
  </si>
  <si>
    <t>Run 4: ROTUS WWTP.NPV Investment[NoCapture, WWTP10to100, CF, small]</t>
  </si>
  <si>
    <t>Run 5: ROTUS WWTP.NPV Investment[NoCapture, WWTP10to100, CF, small]</t>
  </si>
  <si>
    <t>Run 6: ROTUS WWTP.NPV Investment[NoCapture, WWTP10to100, CF, small]</t>
  </si>
  <si>
    <t>Run 7: ROTUS WWTP.NPV Investment[NoCapture, WWTP10to100, CF, small]</t>
  </si>
  <si>
    <t>Run 8: ROTUS WWTP.NPV Investment[NoCapture, WWTP10to100, CF, small]</t>
  </si>
  <si>
    <t>Run 9: ROTUS WWTP.NPV Investment[NoCapture, WWTP10to100, CF, small]</t>
  </si>
  <si>
    <t>Run 10: ROTUS WWTP.NPV Investment[NoCapture, WWTP10to100, CF, small]</t>
  </si>
  <si>
    <t>Run 11: ROTUS WWTP.NPV Investment[NoCapture, WWTP10to100, CF, small]</t>
  </si>
  <si>
    <t>Run 12: ROTUS WWTP.NPV Investment[NoCapture, WWTP10to100, CF, small]</t>
  </si>
  <si>
    <t>Run 13: ROTUS WWTP.NPV Investment[NoCapture, WWTP10to100, CF, small]</t>
  </si>
  <si>
    <t>Run 14: ROTUS WWTP.NPV Investment[NoCapture, WWTP10to100, CF, small]</t>
  </si>
  <si>
    <t>Run 15: ROTUS WWTP.NPV Investment[NoCapture, WWTP10to100, CF, small]</t>
  </si>
  <si>
    <t>Run 16: ROTUS WWTP.NPV Investment[NoCapture, WWTP10to100, CF, small]</t>
  </si>
  <si>
    <t>Run 17: ROTUS WWTP.NPV Investment[NoCapture, WWTP10to100, CF, small]</t>
  </si>
  <si>
    <t>Run 18: ROTUS WWTP.NPV Investment[NoCapture, WWTP10to100, CF, small]</t>
  </si>
  <si>
    <t>Run 19: ROTUS WWTP.NPV Investment[NoCapture, WWTP10to100, CF, small]</t>
  </si>
  <si>
    <t>Run 20: ROTUS WWTP.NPV Investment[NoCapture, WWTP10to100, CF, small]</t>
  </si>
  <si>
    <t>Run 21: ROTUS WWTP.NPV Investment[NoCapture, WWTP10to100, CF, small]</t>
  </si>
  <si>
    <t>Run 22: ROTUS WWTP.NPV Investment[NoCapture, WWTP10to100, CF, small]</t>
  </si>
  <si>
    <t>Run 23: ROTUS WWTP.NPV Investment[NoCapture, WWTP10to100, CF, small]</t>
  </si>
  <si>
    <t>Run 24: ROTUS WWTP.NPV Investment[NoCapture, WWTP10to100, CF, small]</t>
  </si>
  <si>
    <t>Run 25: ROTUS WWTP.NPV Investment[NoCapture, WWTP10to100, CF, small]</t>
  </si>
  <si>
    <t>Run 26: ROTUS WWTP.NPV Investment[NoCapture, WWTP10to100, CF, small]</t>
  </si>
  <si>
    <t>Run 27: ROTUS WWTP.NPV Investment[NoCapture, WWTP10to100, CF, small]</t>
  </si>
  <si>
    <t>Run 28: ROTUS WWTP.NPV Investment[NoCapture, WWTP10to100, CF, small]</t>
  </si>
  <si>
    <t>Run 29: ROTUS WWTP.NPV Investment[NoCapture, WWTP10to100, CF, small]</t>
  </si>
  <si>
    <t>Run 30: ROTUS WWTP.NPV Investment[NoCapture, WWTP10to100, CF, small]</t>
  </si>
  <si>
    <t>Run 31: ROTUS WWTP.NPV Investment[NoCapture, WWTP10to100, CF, small]</t>
  </si>
  <si>
    <t>Run 32: ROTUS WWTP.NPV Investment[NoCapture, WWTP10to100, CF, small]</t>
  </si>
  <si>
    <t>Run 33: ROTUS WWTP.NPV Investment[NoCapture, WWTP10to100, CF, small]</t>
  </si>
  <si>
    <t>Run 34: ROTUS WWTP.NPV Investment[NoCapture, WWTP10to100, CF, small]</t>
  </si>
  <si>
    <t>Run 35: ROTUS WWTP.NPV Investment[NoCapture, WWTP10to100, CF, small]</t>
  </si>
  <si>
    <t>Run 36: ROTUS WWTP.NPV Investment[NoCapture, WWTP10to100, CF, small]</t>
  </si>
  <si>
    <t>Run 37: ROTUS WWTP.NPV Investment[NoCapture, WWTP10to100, CF, small]</t>
  </si>
  <si>
    <t>Run 38: ROTUS WWTP.NPV Investment[NoCapture, WWTP10to100, CF, small]</t>
  </si>
  <si>
    <t>Run 39: ROTUS WWTP.NPV Investment[NoCapture, WWTP10to100, CF, small]</t>
  </si>
  <si>
    <t>Run 40: ROTUS WWTP.NPV Investment[NoCapture, WWTP10to100, CF, small]</t>
  </si>
  <si>
    <t>Run 41: ROTUS WWTP.NPV Investment[NoCapture, WWTP10to100, CF, small]</t>
  </si>
  <si>
    <t>Run 42: ROTUS WWTP.NPV Investment[NoCapture, WWTP10to100, CF, small]</t>
  </si>
  <si>
    <t>Run 43: ROTUS WWTP.NPV Investment[NoCapture, WWTP10to100, CF, small]</t>
  </si>
  <si>
    <t>Run 44: ROTUS WWTP.NPV Investment[NoCapture, WWTP10to100, CF, small]</t>
  </si>
  <si>
    <t>Run 1: ROTUS WWTP.NPV Investment[NoCapture, WWTP10to100, CF, medium]</t>
  </si>
  <si>
    <t>Run 2: ROTUS WWTP.NPV Investment[NoCapture, WWTP10to100, CF, medium]</t>
  </si>
  <si>
    <t>Run 3: ROTUS WWTP.NPV Investment[NoCapture, WWTP10to100, CF, medium]</t>
  </si>
  <si>
    <t>Run 4: ROTUS WWTP.NPV Investment[NoCapture, WWTP10to100, CF, medium]</t>
  </si>
  <si>
    <t>Run 5: ROTUS WWTP.NPV Investment[NoCapture, WWTP10to100, CF, medium]</t>
  </si>
  <si>
    <t>Run 6: ROTUS WWTP.NPV Investment[NoCapture, WWTP10to100, CF, medium]</t>
  </si>
  <si>
    <t>Run 7: ROTUS WWTP.NPV Investment[NoCapture, WWTP10to100, CF, medium]</t>
  </si>
  <si>
    <t>Run 8: ROTUS WWTP.NPV Investment[NoCapture, WWTP10to100, CF, medium]</t>
  </si>
  <si>
    <t>Run 9: ROTUS WWTP.NPV Investment[NoCapture, WWTP10to100, CF, medium]</t>
  </si>
  <si>
    <t>Run 10: ROTUS WWTP.NPV Investment[NoCapture, WWTP10to100, CF, medium]</t>
  </si>
  <si>
    <t>Run 11: ROTUS WWTP.NPV Investment[NoCapture, WWTP10to100, CF, medium]</t>
  </si>
  <si>
    <t>Run 12: ROTUS WWTP.NPV Investment[NoCapture, WWTP10to100, CF, medium]</t>
  </si>
  <si>
    <t>Run 13: ROTUS WWTP.NPV Investment[NoCapture, WWTP10to100, CF, medium]</t>
  </si>
  <si>
    <t>Run 14: ROTUS WWTP.NPV Investment[NoCapture, WWTP10to100, CF, medium]</t>
  </si>
  <si>
    <t>Run 15: ROTUS WWTP.NPV Investment[NoCapture, WWTP10to100, CF, medium]</t>
  </si>
  <si>
    <t>Run 16: ROTUS WWTP.NPV Investment[NoCapture, WWTP10to100, CF, medium]</t>
  </si>
  <si>
    <t>Run 17: ROTUS WWTP.NPV Investment[NoCapture, WWTP10to100, CF, medium]</t>
  </si>
  <si>
    <t>Run 18: ROTUS WWTP.NPV Investment[NoCapture, WWTP10to100, CF, medium]</t>
  </si>
  <si>
    <t>Run 19: ROTUS WWTP.NPV Investment[NoCapture, WWTP10to100, CF, medium]</t>
  </si>
  <si>
    <t>Run 20: ROTUS WWTP.NPV Investment[NoCapture, WWTP10to100, CF, medium]</t>
  </si>
  <si>
    <t>Run 21: ROTUS WWTP.NPV Investment[NoCapture, WWTP10to100, CF, medium]</t>
  </si>
  <si>
    <t>Run 22: ROTUS WWTP.NPV Investment[NoCapture, WWTP10to100, CF, medium]</t>
  </si>
  <si>
    <t>Run 23: ROTUS WWTP.NPV Investment[NoCapture, WWTP10to100, CF, medium]</t>
  </si>
  <si>
    <t>Run 24: ROTUS WWTP.NPV Investment[NoCapture, WWTP10to100, CF, medium]</t>
  </si>
  <si>
    <t>Run 25: ROTUS WWTP.NPV Investment[NoCapture, WWTP10to100, CF, medium]</t>
  </si>
  <si>
    <t>Run 26: ROTUS WWTP.NPV Investment[NoCapture, WWTP10to100, CF, medium]</t>
  </si>
  <si>
    <t>Run 27: ROTUS WWTP.NPV Investment[NoCapture, WWTP10to100, CF, medium]</t>
  </si>
  <si>
    <t>Run 28: ROTUS WWTP.NPV Investment[NoCapture, WWTP10to100, CF, medium]</t>
  </si>
  <si>
    <t>Run 29: ROTUS WWTP.NPV Investment[NoCapture, WWTP10to100, CF, medium]</t>
  </si>
  <si>
    <t>Run 30: ROTUS WWTP.NPV Investment[NoCapture, WWTP10to100, CF, medium]</t>
  </si>
  <si>
    <t>Run 31: ROTUS WWTP.NPV Investment[NoCapture, WWTP10to100, CF, medium]</t>
  </si>
  <si>
    <t>Run 32: ROTUS WWTP.NPV Investment[NoCapture, WWTP10to100, CF, medium]</t>
  </si>
  <si>
    <t>Run 33: ROTUS WWTP.NPV Investment[NoCapture, WWTP10to100, CF, medium]</t>
  </si>
  <si>
    <t>Run 34: ROTUS WWTP.NPV Investment[NoCapture, WWTP10to100, CF, medium]</t>
  </si>
  <si>
    <t>Run 35: ROTUS WWTP.NPV Investment[NoCapture, WWTP10to100, CF, medium]</t>
  </si>
  <si>
    <t>Run 36: ROTUS WWTP.NPV Investment[NoCapture, WWTP10to100, CF, medium]</t>
  </si>
  <si>
    <t>Run 37: ROTUS WWTP.NPV Investment[NoCapture, WWTP10to100, CF, medium]</t>
  </si>
  <si>
    <t>Run 38: ROTUS WWTP.NPV Investment[NoCapture, WWTP10to100, CF, medium]</t>
  </si>
  <si>
    <t>Run 39: ROTUS WWTP.NPV Investment[NoCapture, WWTP10to100, CF, medium]</t>
  </si>
  <si>
    <t>Run 40: ROTUS WWTP.NPV Investment[NoCapture, WWTP10to100, CF, medium]</t>
  </si>
  <si>
    <t>Run 41: ROTUS WWTP.NPV Investment[NoCapture, WWTP10to100, CF, medium]</t>
  </si>
  <si>
    <t>Run 42: ROTUS WWTP.NPV Investment[NoCapture, WWTP10to100, CF, medium]</t>
  </si>
  <si>
    <t>Run 43: ROTUS WWTP.NPV Investment[NoCapture, WWTP10to100, CF, medium]</t>
  </si>
  <si>
    <t>Run 44: ROTUS WWTP.NPV Investment[NoCapture, WWTP10to100, CF, medium]</t>
  </si>
  <si>
    <t>Run 1: ROTUS WWTP.NPV Investment[NoCapture, WWTP10to100, CF, large]</t>
  </si>
  <si>
    <t>Run 2: ROTUS WWTP.NPV Investment[NoCapture, WWTP10to100, CF, large]</t>
  </si>
  <si>
    <t>Run 3: ROTUS WWTP.NPV Investment[NoCapture, WWTP10to100, CF, large]</t>
  </si>
  <si>
    <t>Run 4: ROTUS WWTP.NPV Investment[NoCapture, WWTP10to100, CF, large]</t>
  </si>
  <si>
    <t>Run 5: ROTUS WWTP.NPV Investment[NoCapture, WWTP10to100, CF, large]</t>
  </si>
  <si>
    <t>Run 6: ROTUS WWTP.NPV Investment[NoCapture, WWTP10to100, CF, large]</t>
  </si>
  <si>
    <t>Run 7: ROTUS WWTP.NPV Investment[NoCapture, WWTP10to100, CF, large]</t>
  </si>
  <si>
    <t>Run 8: ROTUS WWTP.NPV Investment[NoCapture, WWTP10to100, CF, large]</t>
  </si>
  <si>
    <t>Run 9: ROTUS WWTP.NPV Investment[NoCapture, WWTP10to100, CF, large]</t>
  </si>
  <si>
    <t>Run 10: ROTUS WWTP.NPV Investment[NoCapture, WWTP10to100, CF, large]</t>
  </si>
  <si>
    <t>Run 11: ROTUS WWTP.NPV Investment[NoCapture, WWTP10to100, CF, large]</t>
  </si>
  <si>
    <t>Run 12: ROTUS WWTP.NPV Investment[NoCapture, WWTP10to100, CF, large]</t>
  </si>
  <si>
    <t>Run 13: ROTUS WWTP.NPV Investment[NoCapture, WWTP10to100, CF, large]</t>
  </si>
  <si>
    <t>Run 14: ROTUS WWTP.NPV Investment[NoCapture, WWTP10to100, CF, large]</t>
  </si>
  <si>
    <t>Run 15: ROTUS WWTP.NPV Investment[NoCapture, WWTP10to100, CF, large]</t>
  </si>
  <si>
    <t>Run 16: ROTUS WWTP.NPV Investment[NoCapture, WWTP10to100, CF, large]</t>
  </si>
  <si>
    <t>Run 17: ROTUS WWTP.NPV Investment[NoCapture, WWTP10to100, CF, large]</t>
  </si>
  <si>
    <t>Run 18: ROTUS WWTP.NPV Investment[NoCapture, WWTP10to100, CF, large]</t>
  </si>
  <si>
    <t>Run 19: ROTUS WWTP.NPV Investment[NoCapture, WWTP10to100, CF, large]</t>
  </si>
  <si>
    <t>Run 20: ROTUS WWTP.NPV Investment[NoCapture, WWTP10to100, CF, large]</t>
  </si>
  <si>
    <t>Run 21: ROTUS WWTP.NPV Investment[NoCapture, WWTP10to100, CF, large]</t>
  </si>
  <si>
    <t>Run 22: ROTUS WWTP.NPV Investment[NoCapture, WWTP10to100, CF, large]</t>
  </si>
  <si>
    <t>Run 23: ROTUS WWTP.NPV Investment[NoCapture, WWTP10to100, CF, large]</t>
  </si>
  <si>
    <t>Run 24: ROTUS WWTP.NPV Investment[NoCapture, WWTP10to100, CF, large]</t>
  </si>
  <si>
    <t>Run 25: ROTUS WWTP.NPV Investment[NoCapture, WWTP10to100, CF, large]</t>
  </si>
  <si>
    <t>Run 26: ROTUS WWTP.NPV Investment[NoCapture, WWTP10to100, CF, large]</t>
  </si>
  <si>
    <t>Run 27: ROTUS WWTP.NPV Investment[NoCapture, WWTP10to100, CF, large]</t>
  </si>
  <si>
    <t>Run 28: ROTUS WWTP.NPV Investment[NoCapture, WWTP10to100, CF, large]</t>
  </si>
  <si>
    <t>Run 29: ROTUS WWTP.NPV Investment[NoCapture, WWTP10to100, CF, large]</t>
  </si>
  <si>
    <t>Run 30: ROTUS WWTP.NPV Investment[NoCapture, WWTP10to100, CF, large]</t>
  </si>
  <si>
    <t>Run 31: ROTUS WWTP.NPV Investment[NoCapture, WWTP10to100, CF, large]</t>
  </si>
  <si>
    <t>Run 32: ROTUS WWTP.NPV Investment[NoCapture, WWTP10to100, CF, large]</t>
  </si>
  <si>
    <t>Run 33: ROTUS WWTP.NPV Investment[NoCapture, WWTP10to100, CF, large]</t>
  </si>
  <si>
    <t>Run 34: ROTUS WWTP.NPV Investment[NoCapture, WWTP10to100, CF, large]</t>
  </si>
  <si>
    <t>Run 35: ROTUS WWTP.NPV Investment[NoCapture, WWTP10to100, CF, large]</t>
  </si>
  <si>
    <t>Run 36: ROTUS WWTP.NPV Investment[NoCapture, WWTP10to100, CF, large]</t>
  </si>
  <si>
    <t>Run 37: ROTUS WWTP.NPV Investment[NoCapture, WWTP10to100, CF, large]</t>
  </si>
  <si>
    <t>Run 38: ROTUS WWTP.NPV Investment[NoCapture, WWTP10to100, CF, large]</t>
  </si>
  <si>
    <t>Run 39: ROTUS WWTP.NPV Investment[NoCapture, WWTP10to100, CF, large]</t>
  </si>
  <si>
    <t>Run 40: ROTUS WWTP.NPV Investment[NoCapture, WWTP10to100, CF, large]</t>
  </si>
  <si>
    <t>Run 41: ROTUS WWTP.NPV Investment[NoCapture, WWTP10to100, CF, large]</t>
  </si>
  <si>
    <t>Run 42: ROTUS WWTP.NPV Investment[NoCapture, WWTP10to100, CF, large]</t>
  </si>
  <si>
    <t>Run 43: ROTUS WWTP.NPV Investment[NoCapture, WWTP10to100, CF, large]</t>
  </si>
  <si>
    <t>Run 44: ROTUS WWTP.NPV Investment[NoCapture, WWTP10to100, CF, large]</t>
  </si>
  <si>
    <t>Run 1: ROTUS WWTP.NPV Investment[NoCapture, WWTP10to100, Elec, small]</t>
  </si>
  <si>
    <t>Run 2: ROTUS WWTP.NPV Investment[NoCapture, WWTP10to100, Elec, small]</t>
  </si>
  <si>
    <t>Run 3: ROTUS WWTP.NPV Investment[NoCapture, WWTP10to100, Elec, small]</t>
  </si>
  <si>
    <t>Run 4: ROTUS WWTP.NPV Investment[NoCapture, WWTP10to100, Elec, small]</t>
  </si>
  <si>
    <t>Run 5: ROTUS WWTP.NPV Investment[NoCapture, WWTP10to100, Elec, small]</t>
  </si>
  <si>
    <t>Run 6: ROTUS WWTP.NPV Investment[NoCapture, WWTP10to100, Elec, small]</t>
  </si>
  <si>
    <t>Run 7: ROTUS WWTP.NPV Investment[NoCapture, WWTP10to100, Elec, small]</t>
  </si>
  <si>
    <t>Run 8: ROTUS WWTP.NPV Investment[NoCapture, WWTP10to100, Elec, small]</t>
  </si>
  <si>
    <t>Run 9: ROTUS WWTP.NPV Investment[NoCapture, WWTP10to100, Elec, small]</t>
  </si>
  <si>
    <t>Run 10: ROTUS WWTP.NPV Investment[NoCapture, WWTP10to100, Elec, small]</t>
  </si>
  <si>
    <t>Run 11: ROTUS WWTP.NPV Investment[NoCapture, WWTP10to100, Elec, small]</t>
  </si>
  <si>
    <t>Run 12: ROTUS WWTP.NPV Investment[NoCapture, WWTP10to100, Elec, small]</t>
  </si>
  <si>
    <t>Run 13: ROTUS WWTP.NPV Investment[NoCapture, WWTP10to100, Elec, small]</t>
  </si>
  <si>
    <t>Run 14: ROTUS WWTP.NPV Investment[NoCapture, WWTP10to100, Elec, small]</t>
  </si>
  <si>
    <t>Run 15: ROTUS WWTP.NPV Investment[NoCapture, WWTP10to100, Elec, small]</t>
  </si>
  <si>
    <t>Run 16: ROTUS WWTP.NPV Investment[NoCapture, WWTP10to100, Elec, small]</t>
  </si>
  <si>
    <t>Run 17: ROTUS WWTP.NPV Investment[NoCapture, WWTP10to100, Elec, small]</t>
  </si>
  <si>
    <t>Run 18: ROTUS WWTP.NPV Investment[NoCapture, WWTP10to100, Elec, small]</t>
  </si>
  <si>
    <t>Run 19: ROTUS WWTP.NPV Investment[NoCapture, WWTP10to100, Elec, small]</t>
  </si>
  <si>
    <t>Run 20: ROTUS WWTP.NPV Investment[NoCapture, WWTP10to100, Elec, small]</t>
  </si>
  <si>
    <t>Run 21: ROTUS WWTP.NPV Investment[NoCapture, WWTP10to100, Elec, small]</t>
  </si>
  <si>
    <t>Run 22: ROTUS WWTP.NPV Investment[NoCapture, WWTP10to100, Elec, small]</t>
  </si>
  <si>
    <t>Run 23: ROTUS WWTP.NPV Investment[NoCapture, WWTP10to100, Elec, small]</t>
  </si>
  <si>
    <t>Run 24: ROTUS WWTP.NPV Investment[NoCapture, WWTP10to100, Elec, small]</t>
  </si>
  <si>
    <t>Run 25: ROTUS WWTP.NPV Investment[NoCapture, WWTP10to100, Elec, small]</t>
  </si>
  <si>
    <t>Run 26: ROTUS WWTP.NPV Investment[NoCapture, WWTP10to100, Elec, small]</t>
  </si>
  <si>
    <t>Run 27: ROTUS WWTP.NPV Investment[NoCapture, WWTP10to100, Elec, small]</t>
  </si>
  <si>
    <t>Run 28: ROTUS WWTP.NPV Investment[NoCapture, WWTP10to100, Elec, small]</t>
  </si>
  <si>
    <t>Run 29: ROTUS WWTP.NPV Investment[NoCapture, WWTP10to100, Elec, small]</t>
  </si>
  <si>
    <t>Run 30: ROTUS WWTP.NPV Investment[NoCapture, WWTP10to100, Elec, small]</t>
  </si>
  <si>
    <t>Run 31: ROTUS WWTP.NPV Investment[NoCapture, WWTP10to100, Elec, small]</t>
  </si>
  <si>
    <t>Run 32: ROTUS WWTP.NPV Investment[NoCapture, WWTP10to100, Elec, small]</t>
  </si>
  <si>
    <t>Run 33: ROTUS WWTP.NPV Investment[NoCapture, WWTP10to100, Elec, small]</t>
  </si>
  <si>
    <t>Run 34: ROTUS WWTP.NPV Investment[NoCapture, WWTP10to100, Elec, small]</t>
  </si>
  <si>
    <t>Run 35: ROTUS WWTP.NPV Investment[NoCapture, WWTP10to100, Elec, small]</t>
  </si>
  <si>
    <t>Run 36: ROTUS WWTP.NPV Investment[NoCapture, WWTP10to100, Elec, small]</t>
  </si>
  <si>
    <t>Run 37: ROTUS WWTP.NPV Investment[NoCapture, WWTP10to100, Elec, small]</t>
  </si>
  <si>
    <t>Run 38: ROTUS WWTP.NPV Investment[NoCapture, WWTP10to100, Elec, small]</t>
  </si>
  <si>
    <t>Run 39: ROTUS WWTP.NPV Investment[NoCapture, WWTP10to100, Elec, small]</t>
  </si>
  <si>
    <t>Run 40: ROTUS WWTP.NPV Investment[NoCapture, WWTP10to100, Elec, small]</t>
  </si>
  <si>
    <t>Run 41: ROTUS WWTP.NPV Investment[NoCapture, WWTP10to100, Elec, small]</t>
  </si>
  <si>
    <t>Run 42: ROTUS WWTP.NPV Investment[NoCapture, WWTP10to100, Elec, small]</t>
  </si>
  <si>
    <t>Run 43: ROTUS WWTP.NPV Investment[NoCapture, WWTP10to100, Elec, small]</t>
  </si>
  <si>
    <t>Run 44: ROTUS WWTP.NPV Investment[NoCapture, WWTP10to100, Elec, small]</t>
  </si>
  <si>
    <t>Run 1: ROTUS WWTP.NPV Investment[NoCapture, WWTP10to100, Elec, medium]</t>
  </si>
  <si>
    <t>Run 2: ROTUS WWTP.NPV Investment[NoCapture, WWTP10to100, Elec, medium]</t>
  </si>
  <si>
    <t>Run 3: ROTUS WWTP.NPV Investment[NoCapture, WWTP10to100, Elec, medium]</t>
  </si>
  <si>
    <t>Run 4: ROTUS WWTP.NPV Investment[NoCapture, WWTP10to100, Elec, medium]</t>
  </si>
  <si>
    <t>Run 5: ROTUS WWTP.NPV Investment[NoCapture, WWTP10to100, Elec, medium]</t>
  </si>
  <si>
    <t>Run 6: ROTUS WWTP.NPV Investment[NoCapture, WWTP10to100, Elec, medium]</t>
  </si>
  <si>
    <t>Run 7: ROTUS WWTP.NPV Investment[NoCapture, WWTP10to100, Elec, medium]</t>
  </si>
  <si>
    <t>Run 8: ROTUS WWTP.NPV Investment[NoCapture, WWTP10to100, Elec, medium]</t>
  </si>
  <si>
    <t>Run 9: ROTUS WWTP.NPV Investment[NoCapture, WWTP10to100, Elec, medium]</t>
  </si>
  <si>
    <t>Run 10: ROTUS WWTP.NPV Investment[NoCapture, WWTP10to100, Elec, medium]</t>
  </si>
  <si>
    <t>Run 11: ROTUS WWTP.NPV Investment[NoCapture, WWTP10to100, Elec, medium]</t>
  </si>
  <si>
    <t>Run 12: ROTUS WWTP.NPV Investment[NoCapture, WWTP10to100, Elec, medium]</t>
  </si>
  <si>
    <t>Run 13: ROTUS WWTP.NPV Investment[NoCapture, WWTP10to100, Elec, medium]</t>
  </si>
  <si>
    <t>Run 14: ROTUS WWTP.NPV Investment[NoCapture, WWTP10to100, Elec, medium]</t>
  </si>
  <si>
    <t>Run 15: ROTUS WWTP.NPV Investment[NoCapture, WWTP10to100, Elec, medium]</t>
  </si>
  <si>
    <t>Run 16: ROTUS WWTP.NPV Investment[NoCapture, WWTP10to100, Elec, medium]</t>
  </si>
  <si>
    <t>Run 17: ROTUS WWTP.NPV Investment[NoCapture, WWTP10to100, Elec, medium]</t>
  </si>
  <si>
    <t>Run 18: ROTUS WWTP.NPV Investment[NoCapture, WWTP10to100, Elec, medium]</t>
  </si>
  <si>
    <t>Run 19: ROTUS WWTP.NPV Investment[NoCapture, WWTP10to100, Elec, medium]</t>
  </si>
  <si>
    <t>Run 20: ROTUS WWTP.NPV Investment[NoCapture, WWTP10to100, Elec, medium]</t>
  </si>
  <si>
    <t>Run 21: ROTUS WWTP.NPV Investment[NoCapture, WWTP10to100, Elec, medium]</t>
  </si>
  <si>
    <t>Run 22: ROTUS WWTP.NPV Investment[NoCapture, WWTP10to100, Elec, medium]</t>
  </si>
  <si>
    <t>Run 23: ROTUS WWTP.NPV Investment[NoCapture, WWTP10to100, Elec, medium]</t>
  </si>
  <si>
    <t>Run 24: ROTUS WWTP.NPV Investment[NoCapture, WWTP10to100, Elec, medium]</t>
  </si>
  <si>
    <t>Run 25: ROTUS WWTP.NPV Investment[NoCapture, WWTP10to100, Elec, medium]</t>
  </si>
  <si>
    <t>Run 26: ROTUS WWTP.NPV Investment[NoCapture, WWTP10to100, Elec, medium]</t>
  </si>
  <si>
    <t>Run 27: ROTUS WWTP.NPV Investment[NoCapture, WWTP10to100, Elec, medium]</t>
  </si>
  <si>
    <t>Run 28: ROTUS WWTP.NPV Investment[NoCapture, WWTP10to100, Elec, medium]</t>
  </si>
  <si>
    <t>Run 29: ROTUS WWTP.NPV Investment[NoCapture, WWTP10to100, Elec, medium]</t>
  </si>
  <si>
    <t>Run 30: ROTUS WWTP.NPV Investment[NoCapture, WWTP10to100, Elec, medium]</t>
  </si>
  <si>
    <t>Run 31: ROTUS WWTP.NPV Investment[NoCapture, WWTP10to100, Elec, medium]</t>
  </si>
  <si>
    <t>Run 32: ROTUS WWTP.NPV Investment[NoCapture, WWTP10to100, Elec, medium]</t>
  </si>
  <si>
    <t>Run 33: ROTUS WWTP.NPV Investment[NoCapture, WWTP10to100, Elec, medium]</t>
  </si>
  <si>
    <t>Run 34: ROTUS WWTP.NPV Investment[NoCapture, WWTP10to100, Elec, medium]</t>
  </si>
  <si>
    <t>Run 35: ROTUS WWTP.NPV Investment[NoCapture, WWTP10to100, Elec, medium]</t>
  </si>
  <si>
    <t>Run 36: ROTUS WWTP.NPV Investment[NoCapture, WWTP10to100, Elec, medium]</t>
  </si>
  <si>
    <t>Run 37: ROTUS WWTP.NPV Investment[NoCapture, WWTP10to100, Elec, medium]</t>
  </si>
  <si>
    <t>Run 38: ROTUS WWTP.NPV Investment[NoCapture, WWTP10to100, Elec, medium]</t>
  </si>
  <si>
    <t>Run 39: ROTUS WWTP.NPV Investment[NoCapture, WWTP10to100, Elec, medium]</t>
  </si>
  <si>
    <t>Run 40: ROTUS WWTP.NPV Investment[NoCapture, WWTP10to100, Elec, medium]</t>
  </si>
  <si>
    <t>Run 41: ROTUS WWTP.NPV Investment[NoCapture, WWTP10to100, Elec, medium]</t>
  </si>
  <si>
    <t>Run 42: ROTUS WWTP.NPV Investment[NoCapture, WWTP10to100, Elec, medium]</t>
  </si>
  <si>
    <t>Run 43: ROTUS WWTP.NPV Investment[NoCapture, WWTP10to100, Elec, medium]</t>
  </si>
  <si>
    <t>Run 44: ROTUS WWTP.NPV Investment[NoCapture, WWTP10to100, Elec, medium]</t>
  </si>
  <si>
    <t>Run 1: ROTUS WWTP.NPV Investment[NoCapture, WWTP10to100, Elec, large]</t>
  </si>
  <si>
    <t>Run 2: ROTUS WWTP.NPV Investment[NoCapture, WWTP10to100, Elec, large]</t>
  </si>
  <si>
    <t>Run 3: ROTUS WWTP.NPV Investment[NoCapture, WWTP10to100, Elec, large]</t>
  </si>
  <si>
    <t>Run 4: ROTUS WWTP.NPV Investment[NoCapture, WWTP10to100, Elec, large]</t>
  </si>
  <si>
    <t>Run 5: ROTUS WWTP.NPV Investment[NoCapture, WWTP10to100, Elec, large]</t>
  </si>
  <si>
    <t>Run 6: ROTUS WWTP.NPV Investment[NoCapture, WWTP10to100, Elec, large]</t>
  </si>
  <si>
    <t>Run 7: ROTUS WWTP.NPV Investment[NoCapture, WWTP10to100, Elec, large]</t>
  </si>
  <si>
    <t>Run 8: ROTUS WWTP.NPV Investment[NoCapture, WWTP10to100, Elec, large]</t>
  </si>
  <si>
    <t>Run 9: ROTUS WWTP.NPV Investment[NoCapture, WWTP10to100, Elec, large]</t>
  </si>
  <si>
    <t>Run 10: ROTUS WWTP.NPV Investment[NoCapture, WWTP10to100, Elec, large]</t>
  </si>
  <si>
    <t>Run 11: ROTUS WWTP.NPV Investment[NoCapture, WWTP10to100, Elec, large]</t>
  </si>
  <si>
    <t>Run 12: ROTUS WWTP.NPV Investment[NoCapture, WWTP10to100, Elec, large]</t>
  </si>
  <si>
    <t>Run 13: ROTUS WWTP.NPV Investment[NoCapture, WWTP10to100, Elec, large]</t>
  </si>
  <si>
    <t>Run 14: ROTUS WWTP.NPV Investment[NoCapture, WWTP10to100, Elec, large]</t>
  </si>
  <si>
    <t>Run 15: ROTUS WWTP.NPV Investment[NoCapture, WWTP10to100, Elec, large]</t>
  </si>
  <si>
    <t>Run 16: ROTUS WWTP.NPV Investment[NoCapture, WWTP10to100, Elec, large]</t>
  </si>
  <si>
    <t>Run 17: ROTUS WWTP.NPV Investment[NoCapture, WWTP10to100, Elec, large]</t>
  </si>
  <si>
    <t>Run 18: ROTUS WWTP.NPV Investment[NoCapture, WWTP10to100, Elec, large]</t>
  </si>
  <si>
    <t>Run 19: ROTUS WWTP.NPV Investment[NoCapture, WWTP10to100, Elec, large]</t>
  </si>
  <si>
    <t>Run 20: ROTUS WWTP.NPV Investment[NoCapture, WWTP10to100, Elec, large]</t>
  </si>
  <si>
    <t>Run 21: ROTUS WWTP.NPV Investment[NoCapture, WWTP10to100, Elec, large]</t>
  </si>
  <si>
    <t>Run 22: ROTUS WWTP.NPV Investment[NoCapture, WWTP10to100, Elec, large]</t>
  </si>
  <si>
    <t>Run 23: ROTUS WWTP.NPV Investment[NoCapture, WWTP10to100, Elec, large]</t>
  </si>
  <si>
    <t>Run 24: ROTUS WWTP.NPV Investment[NoCapture, WWTP10to100, Elec, large]</t>
  </si>
  <si>
    <t>Run 25: ROTUS WWTP.NPV Investment[NoCapture, WWTP10to100, Elec, large]</t>
  </si>
  <si>
    <t>Run 26: ROTUS WWTP.NPV Investment[NoCapture, WWTP10to100, Elec, large]</t>
  </si>
  <si>
    <t>Run 27: ROTUS WWTP.NPV Investment[NoCapture, WWTP10to100, Elec, large]</t>
  </si>
  <si>
    <t>Run 28: ROTUS WWTP.NPV Investment[NoCapture, WWTP10to100, Elec, large]</t>
  </si>
  <si>
    <t>Run 29: ROTUS WWTP.NPV Investment[NoCapture, WWTP10to100, Elec, large]</t>
  </si>
  <si>
    <t>Run 30: ROTUS WWTP.NPV Investment[NoCapture, WWTP10to100, Elec, large]</t>
  </si>
  <si>
    <t>Run 31: ROTUS WWTP.NPV Investment[NoCapture, WWTP10to100, Elec, large]</t>
  </si>
  <si>
    <t>Run 32: ROTUS WWTP.NPV Investment[NoCapture, WWTP10to100, Elec, large]</t>
  </si>
  <si>
    <t>Run 33: ROTUS WWTP.NPV Investment[NoCapture, WWTP10to100, Elec, large]</t>
  </si>
  <si>
    <t>Run 34: ROTUS WWTP.NPV Investment[NoCapture, WWTP10to100, Elec, large]</t>
  </si>
  <si>
    <t>Run 35: ROTUS WWTP.NPV Investment[NoCapture, WWTP10to100, Elec, large]</t>
  </si>
  <si>
    <t>Run 36: ROTUS WWTP.NPV Investment[NoCapture, WWTP10to100, Elec, large]</t>
  </si>
  <si>
    <t>Run 37: ROTUS WWTP.NPV Investment[NoCapture, WWTP10to100, Elec, large]</t>
  </si>
  <si>
    <t>Run 38: ROTUS WWTP.NPV Investment[NoCapture, WWTP10to100, Elec, large]</t>
  </si>
  <si>
    <t>Run 39: ROTUS WWTP.NPV Investment[NoCapture, WWTP10to100, Elec, large]</t>
  </si>
  <si>
    <t>Run 40: ROTUS WWTP.NPV Investment[NoCapture, WWTP10to100, Elec, large]</t>
  </si>
  <si>
    <t>Run 41: ROTUS WWTP.NPV Investment[NoCapture, WWTP10to100, Elec, large]</t>
  </si>
  <si>
    <t>Run 42: ROTUS WWTP.NPV Investment[NoCapture, WWTP10to100, Elec, large]</t>
  </si>
  <si>
    <t>Run 43: ROTUS WWTP.NPV Investment[NoCapture, WWTP10to100, Elec, large]</t>
  </si>
  <si>
    <t>Run 44: ROTUS WWTP.NPV Investment[NoCapture, WWTP10to100, Elec, large]</t>
  </si>
  <si>
    <t>Run 1: ROTUS WWTP.NPV Investment[NoCapture, WWTP10to100, CNG, small]</t>
  </si>
  <si>
    <t>Run 2: ROTUS WWTP.NPV Investment[NoCapture, WWTP10to100, CNG, small]</t>
  </si>
  <si>
    <t>Run 3: ROTUS WWTP.NPV Investment[NoCapture, WWTP10to100, CNG, small]</t>
  </si>
  <si>
    <t>Run 4: ROTUS WWTP.NPV Investment[NoCapture, WWTP10to100, CNG, small]</t>
  </si>
  <si>
    <t>Run 5: ROTUS WWTP.NPV Investment[NoCapture, WWTP10to100, CNG, small]</t>
  </si>
  <si>
    <t>Run 6: ROTUS WWTP.NPV Investment[NoCapture, WWTP10to100, CNG, small]</t>
  </si>
  <si>
    <t>Run 7: ROTUS WWTP.NPV Investment[NoCapture, WWTP10to100, CNG, small]</t>
  </si>
  <si>
    <t>Run 8: ROTUS WWTP.NPV Investment[NoCapture, WWTP10to100, CNG, small]</t>
  </si>
  <si>
    <t>Run 9: ROTUS WWTP.NPV Investment[NoCapture, WWTP10to100, CNG, small]</t>
  </si>
  <si>
    <t>Run 10: ROTUS WWTP.NPV Investment[NoCapture, WWTP10to100, CNG, small]</t>
  </si>
  <si>
    <t>Run 11: ROTUS WWTP.NPV Investment[NoCapture, WWTP10to100, CNG, small]</t>
  </si>
  <si>
    <t>Run 12: ROTUS WWTP.NPV Investment[NoCapture, WWTP10to100, CNG, small]</t>
  </si>
  <si>
    <t>Run 13: ROTUS WWTP.NPV Investment[NoCapture, WWTP10to100, CNG, small]</t>
  </si>
  <si>
    <t>Run 14: ROTUS WWTP.NPV Investment[NoCapture, WWTP10to100, CNG, small]</t>
  </si>
  <si>
    <t>Run 15: ROTUS WWTP.NPV Investment[NoCapture, WWTP10to100, CNG, small]</t>
  </si>
  <si>
    <t>Run 16: ROTUS WWTP.NPV Investment[NoCapture, WWTP10to100, CNG, small]</t>
  </si>
  <si>
    <t>Run 17: ROTUS WWTP.NPV Investment[NoCapture, WWTP10to100, CNG, small]</t>
  </si>
  <si>
    <t>Run 18: ROTUS WWTP.NPV Investment[NoCapture, WWTP10to100, CNG, small]</t>
  </si>
  <si>
    <t>Run 19: ROTUS WWTP.NPV Investment[NoCapture, WWTP10to100, CNG, small]</t>
  </si>
  <si>
    <t>Run 20: ROTUS WWTP.NPV Investment[NoCapture, WWTP10to100, CNG, small]</t>
  </si>
  <si>
    <t>Run 21: ROTUS WWTP.NPV Investment[NoCapture, WWTP10to100, CNG, small]</t>
  </si>
  <si>
    <t>Run 22: ROTUS WWTP.NPV Investment[NoCapture, WWTP10to100, CNG, small]</t>
  </si>
  <si>
    <t>Run 23: ROTUS WWTP.NPV Investment[NoCapture, WWTP10to100, CNG, small]</t>
  </si>
  <si>
    <t>Run 24: ROTUS WWTP.NPV Investment[NoCapture, WWTP10to100, CNG, small]</t>
  </si>
  <si>
    <t>Run 25: ROTUS WWTP.NPV Investment[NoCapture, WWTP10to100, CNG, small]</t>
  </si>
  <si>
    <t>Run 26: ROTUS WWTP.NPV Investment[NoCapture, WWTP10to100, CNG, small]</t>
  </si>
  <si>
    <t>Run 27: ROTUS WWTP.NPV Investment[NoCapture, WWTP10to100, CNG, small]</t>
  </si>
  <si>
    <t>Run 28: ROTUS WWTP.NPV Investment[NoCapture, WWTP10to100, CNG, small]</t>
  </si>
  <si>
    <t>Run 29: ROTUS WWTP.NPV Investment[NoCapture, WWTP10to100, CNG, small]</t>
  </si>
  <si>
    <t>Run 30: ROTUS WWTP.NPV Investment[NoCapture, WWTP10to100, CNG, small]</t>
  </si>
  <si>
    <t>Run 31: ROTUS WWTP.NPV Investment[NoCapture, WWTP10to100, CNG, small]</t>
  </si>
  <si>
    <t>Run 32: ROTUS WWTP.NPV Investment[NoCapture, WWTP10to100, CNG, small]</t>
  </si>
  <si>
    <t>Run 33: ROTUS WWTP.NPV Investment[NoCapture, WWTP10to100, CNG, small]</t>
  </si>
  <si>
    <t>Run 34: ROTUS WWTP.NPV Investment[NoCapture, WWTP10to100, CNG, small]</t>
  </si>
  <si>
    <t>Run 35: ROTUS WWTP.NPV Investment[NoCapture, WWTP10to100, CNG, small]</t>
  </si>
  <si>
    <t>Run 36: ROTUS WWTP.NPV Investment[NoCapture, WWTP10to100, CNG, small]</t>
  </si>
  <si>
    <t>Run 37: ROTUS WWTP.NPV Investment[NoCapture, WWTP10to100, CNG, small]</t>
  </si>
  <si>
    <t>Run 38: ROTUS WWTP.NPV Investment[NoCapture, WWTP10to100, CNG, small]</t>
  </si>
  <si>
    <t>Run 39: ROTUS WWTP.NPV Investment[NoCapture, WWTP10to100, CNG, small]</t>
  </si>
  <si>
    <t>Run 40: ROTUS WWTP.NPV Investment[NoCapture, WWTP10to100, CNG, small]</t>
  </si>
  <si>
    <t>Run 41: ROTUS WWTP.NPV Investment[NoCapture, WWTP10to100, CNG, small]</t>
  </si>
  <si>
    <t>Run 42: ROTUS WWTP.NPV Investment[NoCapture, WWTP10to100, CNG, small]</t>
  </si>
  <si>
    <t>Run 43: ROTUS WWTP.NPV Investment[NoCapture, WWTP10to100, CNG, small]</t>
  </si>
  <si>
    <t>Run 44: ROTUS WWTP.NPV Investment[NoCapture, WWTP10to100, CNG, small]</t>
  </si>
  <si>
    <t>Run 1: ROTUS WWTP.NPV Investment[NoCapture, WWTP10to100, CNG, medium]</t>
  </si>
  <si>
    <t>Run 2: ROTUS WWTP.NPV Investment[NoCapture, WWTP10to100, CNG, medium]</t>
  </si>
  <si>
    <t>Run 3: ROTUS WWTP.NPV Investment[NoCapture, WWTP10to100, CNG, medium]</t>
  </si>
  <si>
    <t>Run 4: ROTUS WWTP.NPV Investment[NoCapture, WWTP10to100, CNG, medium]</t>
  </si>
  <si>
    <t>Run 5: ROTUS WWTP.NPV Investment[NoCapture, WWTP10to100, CNG, medium]</t>
  </si>
  <si>
    <t>Run 6: ROTUS WWTP.NPV Investment[NoCapture, WWTP10to100, CNG, medium]</t>
  </si>
  <si>
    <t>Run 7: ROTUS WWTP.NPV Investment[NoCapture, WWTP10to100, CNG, medium]</t>
  </si>
  <si>
    <t>Run 8: ROTUS WWTP.NPV Investment[NoCapture, WWTP10to100, CNG, medium]</t>
  </si>
  <si>
    <t>Run 9: ROTUS WWTP.NPV Investment[NoCapture, WWTP10to100, CNG, medium]</t>
  </si>
  <si>
    <t>Run 10: ROTUS WWTP.NPV Investment[NoCapture, WWTP10to100, CNG, medium]</t>
  </si>
  <si>
    <t>Run 11: ROTUS WWTP.NPV Investment[NoCapture, WWTP10to100, CNG, medium]</t>
  </si>
  <si>
    <t>Run 12: ROTUS WWTP.NPV Investment[NoCapture, WWTP10to100, CNG, medium]</t>
  </si>
  <si>
    <t>Run 13: ROTUS WWTP.NPV Investment[NoCapture, WWTP10to100, CNG, medium]</t>
  </si>
  <si>
    <t>Run 14: ROTUS WWTP.NPV Investment[NoCapture, WWTP10to100, CNG, medium]</t>
  </si>
  <si>
    <t>Run 15: ROTUS WWTP.NPV Investment[NoCapture, WWTP10to100, CNG, medium]</t>
  </si>
  <si>
    <t>Run 16: ROTUS WWTP.NPV Investment[NoCapture, WWTP10to100, CNG, medium]</t>
  </si>
  <si>
    <t>Run 17: ROTUS WWTP.NPV Investment[NoCapture, WWTP10to100, CNG, medium]</t>
  </si>
  <si>
    <t>Run 18: ROTUS WWTP.NPV Investment[NoCapture, WWTP10to100, CNG, medium]</t>
  </si>
  <si>
    <t>Run 19: ROTUS WWTP.NPV Investment[NoCapture, WWTP10to100, CNG, medium]</t>
  </si>
  <si>
    <t>Run 20: ROTUS WWTP.NPV Investment[NoCapture, WWTP10to100, CNG, medium]</t>
  </si>
  <si>
    <t>Run 21: ROTUS WWTP.NPV Investment[NoCapture, WWTP10to100, CNG, medium]</t>
  </si>
  <si>
    <t>Run 22: ROTUS WWTP.NPV Investment[NoCapture, WWTP10to100, CNG, medium]</t>
  </si>
  <si>
    <t>Run 23: ROTUS WWTP.NPV Investment[NoCapture, WWTP10to100, CNG, medium]</t>
  </si>
  <si>
    <t>Run 24: ROTUS WWTP.NPV Investment[NoCapture, WWTP10to100, CNG, medium]</t>
  </si>
  <si>
    <t>Run 25: ROTUS WWTP.NPV Investment[NoCapture, WWTP10to100, CNG, medium]</t>
  </si>
  <si>
    <t>Run 26: ROTUS WWTP.NPV Investment[NoCapture, WWTP10to100, CNG, medium]</t>
  </si>
  <si>
    <t>Run 27: ROTUS WWTP.NPV Investment[NoCapture, WWTP10to100, CNG, medium]</t>
  </si>
  <si>
    <t>Run 28: ROTUS WWTP.NPV Investment[NoCapture, WWTP10to100, CNG, medium]</t>
  </si>
  <si>
    <t>Run 29: ROTUS WWTP.NPV Investment[NoCapture, WWTP10to100, CNG, medium]</t>
  </si>
  <si>
    <t>Run 30: ROTUS WWTP.NPV Investment[NoCapture, WWTP10to100, CNG, medium]</t>
  </si>
  <si>
    <t>Run 31: ROTUS WWTP.NPV Investment[NoCapture, WWTP10to100, CNG, medium]</t>
  </si>
  <si>
    <t>Run 32: ROTUS WWTP.NPV Investment[NoCapture, WWTP10to100, CNG, medium]</t>
  </si>
  <si>
    <t>Run 33: ROTUS WWTP.NPV Investment[NoCapture, WWTP10to100, CNG, medium]</t>
  </si>
  <si>
    <t>Run 34: ROTUS WWTP.NPV Investment[NoCapture, WWTP10to100, CNG, medium]</t>
  </si>
  <si>
    <t>Run 35: ROTUS WWTP.NPV Investment[NoCapture, WWTP10to100, CNG, medium]</t>
  </si>
  <si>
    <t>Run 36: ROTUS WWTP.NPV Investment[NoCapture, WWTP10to100, CNG, medium]</t>
  </si>
  <si>
    <t>Run 37: ROTUS WWTP.NPV Investment[NoCapture, WWTP10to100, CNG, medium]</t>
  </si>
  <si>
    <t>Run 38: ROTUS WWTP.NPV Investment[NoCapture, WWTP10to100, CNG, medium]</t>
  </si>
  <si>
    <t>Run 39: ROTUS WWTP.NPV Investment[NoCapture, WWTP10to100, CNG, medium]</t>
  </si>
  <si>
    <t>Run 40: ROTUS WWTP.NPV Investment[NoCapture, WWTP10to100, CNG, medium]</t>
  </si>
  <si>
    <t>Run 41: ROTUS WWTP.NPV Investment[NoCapture, WWTP10to100, CNG, medium]</t>
  </si>
  <si>
    <t>Run 42: ROTUS WWTP.NPV Investment[NoCapture, WWTP10to100, CNG, medium]</t>
  </si>
  <si>
    <t>Run 43: ROTUS WWTP.NPV Investment[NoCapture, WWTP10to100, CNG, medium]</t>
  </si>
  <si>
    <t>Run 44: ROTUS WWTP.NPV Investment[NoCapture, WWTP10to100, CNG, medium]</t>
  </si>
  <si>
    <t>Run 1: ROTUS WWTP.NPV Investment[NoCapture, WWTP10to100, CNG, large]</t>
  </si>
  <si>
    <t>Run 2: ROTUS WWTP.NPV Investment[NoCapture, WWTP10to100, CNG, large]</t>
  </si>
  <si>
    <t>Run 3: ROTUS WWTP.NPV Investment[NoCapture, WWTP10to100, CNG, large]</t>
  </si>
  <si>
    <t>Run 4: ROTUS WWTP.NPV Investment[NoCapture, WWTP10to100, CNG, large]</t>
  </si>
  <si>
    <t>Run 5: ROTUS WWTP.NPV Investment[NoCapture, WWTP10to100, CNG, large]</t>
  </si>
  <si>
    <t>Run 6: ROTUS WWTP.NPV Investment[NoCapture, WWTP10to100, CNG, large]</t>
  </si>
  <si>
    <t>Run 7: ROTUS WWTP.NPV Investment[NoCapture, WWTP10to100, CNG, large]</t>
  </si>
  <si>
    <t>Run 8: ROTUS WWTP.NPV Investment[NoCapture, WWTP10to100, CNG, large]</t>
  </si>
  <si>
    <t>Run 9: ROTUS WWTP.NPV Investment[NoCapture, WWTP10to100, CNG, large]</t>
  </si>
  <si>
    <t>Run 10: ROTUS WWTP.NPV Investment[NoCapture, WWTP10to100, CNG, large]</t>
  </si>
  <si>
    <t>Run 11: ROTUS WWTP.NPV Investment[NoCapture, WWTP10to100, CNG, large]</t>
  </si>
  <si>
    <t>Run 12: ROTUS WWTP.NPV Investment[NoCapture, WWTP10to100, CNG, large]</t>
  </si>
  <si>
    <t>Run 13: ROTUS WWTP.NPV Investment[NoCapture, WWTP10to100, CNG, large]</t>
  </si>
  <si>
    <t>Run 14: ROTUS WWTP.NPV Investment[NoCapture, WWTP10to100, CNG, large]</t>
  </si>
  <si>
    <t>Run 15: ROTUS WWTP.NPV Investment[NoCapture, WWTP10to100, CNG, large]</t>
  </si>
  <si>
    <t>Run 16: ROTUS WWTP.NPV Investment[NoCapture, WWTP10to100, CNG, large]</t>
  </si>
  <si>
    <t>Run 17: ROTUS WWTP.NPV Investment[NoCapture, WWTP10to100, CNG, large]</t>
  </si>
  <si>
    <t>Run 18: ROTUS WWTP.NPV Investment[NoCapture, WWTP10to100, CNG, large]</t>
  </si>
  <si>
    <t>Run 19: ROTUS WWTP.NPV Investment[NoCapture, WWTP10to100, CNG, large]</t>
  </si>
  <si>
    <t>Run 20: ROTUS WWTP.NPV Investment[NoCapture, WWTP10to100, CNG, large]</t>
  </si>
  <si>
    <t>Run 21: ROTUS WWTP.NPV Investment[NoCapture, WWTP10to100, CNG, large]</t>
  </si>
  <si>
    <t>Run 22: ROTUS WWTP.NPV Investment[NoCapture, WWTP10to100, CNG, large]</t>
  </si>
  <si>
    <t>Run 23: ROTUS WWTP.NPV Investment[NoCapture, WWTP10to100, CNG, large]</t>
  </si>
  <si>
    <t>Run 24: ROTUS WWTP.NPV Investment[NoCapture, WWTP10to100, CNG, large]</t>
  </si>
  <si>
    <t>Run 25: ROTUS WWTP.NPV Investment[NoCapture, WWTP10to100, CNG, large]</t>
  </si>
  <si>
    <t>Run 26: ROTUS WWTP.NPV Investment[NoCapture, WWTP10to100, CNG, large]</t>
  </si>
  <si>
    <t>Run 27: ROTUS WWTP.NPV Investment[NoCapture, WWTP10to100, CNG, large]</t>
  </si>
  <si>
    <t>Run 28: ROTUS WWTP.NPV Investment[NoCapture, WWTP10to100, CNG, large]</t>
  </si>
  <si>
    <t>Run 29: ROTUS WWTP.NPV Investment[NoCapture, WWTP10to100, CNG, large]</t>
  </si>
  <si>
    <t>Run 30: ROTUS WWTP.NPV Investment[NoCapture, WWTP10to100, CNG, large]</t>
  </si>
  <si>
    <t>Run 31: ROTUS WWTP.NPV Investment[NoCapture, WWTP10to100, CNG, large]</t>
  </si>
  <si>
    <t>Run 32: ROTUS WWTP.NPV Investment[NoCapture, WWTP10to100, CNG, large]</t>
  </si>
  <si>
    <t>Run 33: ROTUS WWTP.NPV Investment[NoCapture, WWTP10to100, CNG, large]</t>
  </si>
  <si>
    <t>Run 34: ROTUS WWTP.NPV Investment[NoCapture, WWTP10to100, CNG, large]</t>
  </si>
  <si>
    <t>Run 35: ROTUS WWTP.NPV Investment[NoCapture, WWTP10to100, CNG, large]</t>
  </si>
  <si>
    <t>Run 36: ROTUS WWTP.NPV Investment[NoCapture, WWTP10to100, CNG, large]</t>
  </si>
  <si>
    <t>Run 37: ROTUS WWTP.NPV Investment[NoCapture, WWTP10to100, CNG, large]</t>
  </si>
  <si>
    <t>Run 38: ROTUS WWTP.NPV Investment[NoCapture, WWTP10to100, CNG, large]</t>
  </si>
  <si>
    <t>Run 39: ROTUS WWTP.NPV Investment[NoCapture, WWTP10to100, CNG, large]</t>
  </si>
  <si>
    <t>Run 40: ROTUS WWTP.NPV Investment[NoCapture, WWTP10to100, CNG, large]</t>
  </si>
  <si>
    <t>Run 41: ROTUS WWTP.NPV Investment[NoCapture, WWTP10to100, CNG, large]</t>
  </si>
  <si>
    <t>Run 42: ROTUS WWTP.NPV Investment[NoCapture, WWTP10to100, CNG, large]</t>
  </si>
  <si>
    <t>Run 43: ROTUS WWTP.NPV Investment[NoCapture, WWTP10to100, CNG, large]</t>
  </si>
  <si>
    <t>Run 44: ROTUS WWTP.NPV Investment[NoCapture, WWTP10to100, CNG, large]</t>
  </si>
  <si>
    <t>Run 1: ROTUS WWTP.NPV Investment[NoCapture, WWTP10to100, PNG, small]</t>
  </si>
  <si>
    <t>Run 2: ROTUS WWTP.NPV Investment[NoCapture, WWTP10to100, PNG, small]</t>
  </si>
  <si>
    <t>Run 3: ROTUS WWTP.NPV Investment[NoCapture, WWTP10to100, PNG, small]</t>
  </si>
  <si>
    <t>Run 4: ROTUS WWTP.NPV Investment[NoCapture, WWTP10to100, PNG, small]</t>
  </si>
  <si>
    <t>Run 5: ROTUS WWTP.NPV Investment[NoCapture, WWTP10to100, PNG, small]</t>
  </si>
  <si>
    <t>Run 6: ROTUS WWTP.NPV Investment[NoCapture, WWTP10to100, PNG, small]</t>
  </si>
  <si>
    <t>Run 7: ROTUS WWTP.NPV Investment[NoCapture, WWTP10to100, PNG, small]</t>
  </si>
  <si>
    <t>Run 8: ROTUS WWTP.NPV Investment[NoCapture, WWTP10to100, PNG, small]</t>
  </si>
  <si>
    <t>Run 9: ROTUS WWTP.NPV Investment[NoCapture, WWTP10to100, PNG, small]</t>
  </si>
  <si>
    <t>Run 10: ROTUS WWTP.NPV Investment[NoCapture, WWTP10to100, PNG, small]</t>
  </si>
  <si>
    <t>Run 11: ROTUS WWTP.NPV Investment[NoCapture, WWTP10to100, PNG, small]</t>
  </si>
  <si>
    <t>Run 12: ROTUS WWTP.NPV Investment[NoCapture, WWTP10to100, PNG, small]</t>
  </si>
  <si>
    <t>Run 13: ROTUS WWTP.NPV Investment[NoCapture, WWTP10to100, PNG, small]</t>
  </si>
  <si>
    <t>Run 14: ROTUS WWTP.NPV Investment[NoCapture, WWTP10to100, PNG, small]</t>
  </si>
  <si>
    <t>Run 15: ROTUS WWTP.NPV Investment[NoCapture, WWTP10to100, PNG, small]</t>
  </si>
  <si>
    <t>Run 16: ROTUS WWTP.NPV Investment[NoCapture, WWTP10to100, PNG, small]</t>
  </si>
  <si>
    <t>Run 17: ROTUS WWTP.NPV Investment[NoCapture, WWTP10to100, PNG, small]</t>
  </si>
  <si>
    <t>Run 18: ROTUS WWTP.NPV Investment[NoCapture, WWTP10to100, PNG, small]</t>
  </si>
  <si>
    <t>Run 19: ROTUS WWTP.NPV Investment[NoCapture, WWTP10to100, PNG, small]</t>
  </si>
  <si>
    <t>Run 20: ROTUS WWTP.NPV Investment[NoCapture, WWTP10to100, PNG, small]</t>
  </si>
  <si>
    <t>Run 21: ROTUS WWTP.NPV Investment[NoCapture, WWTP10to100, PNG, small]</t>
  </si>
  <si>
    <t>Run 22: ROTUS WWTP.NPV Investment[NoCapture, WWTP10to100, PNG, small]</t>
  </si>
  <si>
    <t>Run 23: ROTUS WWTP.NPV Investment[NoCapture, WWTP10to100, PNG, small]</t>
  </si>
  <si>
    <t>Run 24: ROTUS WWTP.NPV Investment[NoCapture, WWTP10to100, PNG, small]</t>
  </si>
  <si>
    <t>Run 25: ROTUS WWTP.NPV Investment[NoCapture, WWTP10to100, PNG, small]</t>
  </si>
  <si>
    <t>Run 26: ROTUS WWTP.NPV Investment[NoCapture, WWTP10to100, PNG, small]</t>
  </si>
  <si>
    <t>Run 27: ROTUS WWTP.NPV Investment[NoCapture, WWTP10to100, PNG, small]</t>
  </si>
  <si>
    <t>Run 28: ROTUS WWTP.NPV Investment[NoCapture, WWTP10to100, PNG, small]</t>
  </si>
  <si>
    <t>Run 29: ROTUS WWTP.NPV Investment[NoCapture, WWTP10to100, PNG, small]</t>
  </si>
  <si>
    <t>Run 30: ROTUS WWTP.NPV Investment[NoCapture, WWTP10to100, PNG, small]</t>
  </si>
  <si>
    <t>Run 31: ROTUS WWTP.NPV Investment[NoCapture, WWTP10to100, PNG, small]</t>
  </si>
  <si>
    <t>Run 32: ROTUS WWTP.NPV Investment[NoCapture, WWTP10to100, PNG, small]</t>
  </si>
  <si>
    <t>Run 33: ROTUS WWTP.NPV Investment[NoCapture, WWTP10to100, PNG, small]</t>
  </si>
  <si>
    <t>Run 34: ROTUS WWTP.NPV Investment[NoCapture, WWTP10to100, PNG, small]</t>
  </si>
  <si>
    <t>Run 35: ROTUS WWTP.NPV Investment[NoCapture, WWTP10to100, PNG, small]</t>
  </si>
  <si>
    <t>Run 36: ROTUS WWTP.NPV Investment[NoCapture, WWTP10to100, PNG, small]</t>
  </si>
  <si>
    <t>Run 37: ROTUS WWTP.NPV Investment[NoCapture, WWTP10to100, PNG, small]</t>
  </si>
  <si>
    <t>Run 38: ROTUS WWTP.NPV Investment[NoCapture, WWTP10to100, PNG, small]</t>
  </si>
  <si>
    <t>Run 39: ROTUS WWTP.NPV Investment[NoCapture, WWTP10to100, PNG, small]</t>
  </si>
  <si>
    <t>Run 40: ROTUS WWTP.NPV Investment[NoCapture, WWTP10to100, PNG, small]</t>
  </si>
  <si>
    <t>Run 41: ROTUS WWTP.NPV Investment[NoCapture, WWTP10to100, PNG, small]</t>
  </si>
  <si>
    <t>Run 42: ROTUS WWTP.NPV Investment[NoCapture, WWTP10to100, PNG, small]</t>
  </si>
  <si>
    <t>Run 43: ROTUS WWTP.NPV Investment[NoCapture, WWTP10to100, PNG, small]</t>
  </si>
  <si>
    <t>Run 44: ROTUS WWTP.NPV Investment[NoCapture, WWTP10to100, PNG, small]</t>
  </si>
  <si>
    <t>Run 1: ROTUS WWTP.NPV Investment[NoCapture, WWTP10to100, PNG, medium]</t>
  </si>
  <si>
    <t>Run 2: ROTUS WWTP.NPV Investment[NoCapture, WWTP10to100, PNG, medium]</t>
  </si>
  <si>
    <t>Run 3: ROTUS WWTP.NPV Investment[NoCapture, WWTP10to100, PNG, medium]</t>
  </si>
  <si>
    <t>Run 4: ROTUS WWTP.NPV Investment[NoCapture, WWTP10to100, PNG, medium]</t>
  </si>
  <si>
    <t>Run 5: ROTUS WWTP.NPV Investment[NoCapture, WWTP10to100, PNG, medium]</t>
  </si>
  <si>
    <t>Run 6: ROTUS WWTP.NPV Investment[NoCapture, WWTP10to100, PNG, medium]</t>
  </si>
  <si>
    <t>Run 7: ROTUS WWTP.NPV Investment[NoCapture, WWTP10to100, PNG, medium]</t>
  </si>
  <si>
    <t>Run 8: ROTUS WWTP.NPV Investment[NoCapture, WWTP10to100, PNG, medium]</t>
  </si>
  <si>
    <t>Run 9: ROTUS WWTP.NPV Investment[NoCapture, WWTP10to100, PNG, medium]</t>
  </si>
  <si>
    <t>Run 10: ROTUS WWTP.NPV Investment[NoCapture, WWTP10to100, PNG, medium]</t>
  </si>
  <si>
    <t>Run 11: ROTUS WWTP.NPV Investment[NoCapture, WWTP10to100, PNG, medium]</t>
  </si>
  <si>
    <t>Run 12: ROTUS WWTP.NPV Investment[NoCapture, WWTP10to100, PNG, medium]</t>
  </si>
  <si>
    <t>Run 13: ROTUS WWTP.NPV Investment[NoCapture, WWTP10to100, PNG, medium]</t>
  </si>
  <si>
    <t>Run 14: ROTUS WWTP.NPV Investment[NoCapture, WWTP10to100, PNG, medium]</t>
  </si>
  <si>
    <t>Run 15: ROTUS WWTP.NPV Investment[NoCapture, WWTP10to100, PNG, medium]</t>
  </si>
  <si>
    <t>Run 16: ROTUS WWTP.NPV Investment[NoCapture, WWTP10to100, PNG, medium]</t>
  </si>
  <si>
    <t>Run 17: ROTUS WWTP.NPV Investment[NoCapture, WWTP10to100, PNG, medium]</t>
  </si>
  <si>
    <t>Run 18: ROTUS WWTP.NPV Investment[NoCapture, WWTP10to100, PNG, medium]</t>
  </si>
  <si>
    <t>Run 19: ROTUS WWTP.NPV Investment[NoCapture, WWTP10to100, PNG, medium]</t>
  </si>
  <si>
    <t>Run 20: ROTUS WWTP.NPV Investment[NoCapture, WWTP10to100, PNG, medium]</t>
  </si>
  <si>
    <t>Run 21: ROTUS WWTP.NPV Investment[NoCapture, WWTP10to100, PNG, medium]</t>
  </si>
  <si>
    <t>Run 22: ROTUS WWTP.NPV Investment[NoCapture, WWTP10to100, PNG, medium]</t>
  </si>
  <si>
    <t>Run 23: ROTUS WWTP.NPV Investment[NoCapture, WWTP10to100, PNG, medium]</t>
  </si>
  <si>
    <t>Run 24: ROTUS WWTP.NPV Investment[NoCapture, WWTP10to100, PNG, medium]</t>
  </si>
  <si>
    <t>Run 25: ROTUS WWTP.NPV Investment[NoCapture, WWTP10to100, PNG, medium]</t>
  </si>
  <si>
    <t>Run 26: ROTUS WWTP.NPV Investment[NoCapture, WWTP10to100, PNG, medium]</t>
  </si>
  <si>
    <t>Run 27: ROTUS WWTP.NPV Investment[NoCapture, WWTP10to100, PNG, medium]</t>
  </si>
  <si>
    <t>Run 28: ROTUS WWTP.NPV Investment[NoCapture, WWTP10to100, PNG, medium]</t>
  </si>
  <si>
    <t>Run 29: ROTUS WWTP.NPV Investment[NoCapture, WWTP10to100, PNG, medium]</t>
  </si>
  <si>
    <t>Run 30: ROTUS WWTP.NPV Investment[NoCapture, WWTP10to100, PNG, medium]</t>
  </si>
  <si>
    <t>Run 31: ROTUS WWTP.NPV Investment[NoCapture, WWTP10to100, PNG, medium]</t>
  </si>
  <si>
    <t>Run 32: ROTUS WWTP.NPV Investment[NoCapture, WWTP10to100, PNG, medium]</t>
  </si>
  <si>
    <t>Run 33: ROTUS WWTP.NPV Investment[NoCapture, WWTP10to100, PNG, medium]</t>
  </si>
  <si>
    <t>Run 34: ROTUS WWTP.NPV Investment[NoCapture, WWTP10to100, PNG, medium]</t>
  </si>
  <si>
    <t>Run 35: ROTUS WWTP.NPV Investment[NoCapture, WWTP10to100, PNG, medium]</t>
  </si>
  <si>
    <t>Run 36: ROTUS WWTP.NPV Investment[NoCapture, WWTP10to100, PNG, medium]</t>
  </si>
  <si>
    <t>Run 37: ROTUS WWTP.NPV Investment[NoCapture, WWTP10to100, PNG, medium]</t>
  </si>
  <si>
    <t>Run 38: ROTUS WWTP.NPV Investment[NoCapture, WWTP10to100, PNG, medium]</t>
  </si>
  <si>
    <t>Run 39: ROTUS WWTP.NPV Investment[NoCapture, WWTP10to100, PNG, medium]</t>
  </si>
  <si>
    <t>Run 40: ROTUS WWTP.NPV Investment[NoCapture, WWTP10to100, PNG, medium]</t>
  </si>
  <si>
    <t>Run 41: ROTUS WWTP.NPV Investment[NoCapture, WWTP10to100, PNG, medium]</t>
  </si>
  <si>
    <t>Run 42: ROTUS WWTP.NPV Investment[NoCapture, WWTP10to100, PNG, medium]</t>
  </si>
  <si>
    <t>Run 43: ROTUS WWTP.NPV Investment[NoCapture, WWTP10to100, PNG, medium]</t>
  </si>
  <si>
    <t>Run 44: ROTUS WWTP.NPV Investment[NoCapture, WWTP10to100, PNG, medium]</t>
  </si>
  <si>
    <t>Run 1: ROTUS WWTP.NPV Investment[NoCapture, WWTP10to100, PNG, large]</t>
  </si>
  <si>
    <t>Run 2: ROTUS WWTP.NPV Investment[NoCapture, WWTP10to100, PNG, large]</t>
  </si>
  <si>
    <t>Run 3: ROTUS WWTP.NPV Investment[NoCapture, WWTP10to100, PNG, large]</t>
  </si>
  <si>
    <t>Run 4: ROTUS WWTP.NPV Investment[NoCapture, WWTP10to100, PNG, large]</t>
  </si>
  <si>
    <t>Run 5: ROTUS WWTP.NPV Investment[NoCapture, WWTP10to100, PNG, large]</t>
  </si>
  <si>
    <t>Run 6: ROTUS WWTP.NPV Investment[NoCapture, WWTP10to100, PNG, large]</t>
  </si>
  <si>
    <t>Run 7: ROTUS WWTP.NPV Investment[NoCapture, WWTP10to100, PNG, large]</t>
  </si>
  <si>
    <t>Run 8: ROTUS WWTP.NPV Investment[NoCapture, WWTP10to100, PNG, large]</t>
  </si>
  <si>
    <t>Run 9: ROTUS WWTP.NPV Investment[NoCapture, WWTP10to100, PNG, large]</t>
  </si>
  <si>
    <t>Run 10: ROTUS WWTP.NPV Investment[NoCapture, WWTP10to100, PNG, large]</t>
  </si>
  <si>
    <t>Run 11: ROTUS WWTP.NPV Investment[NoCapture, WWTP10to100, PNG, large]</t>
  </si>
  <si>
    <t>Run 12: ROTUS WWTP.NPV Investment[NoCapture, WWTP10to100, PNG, large]</t>
  </si>
  <si>
    <t>Run 13: ROTUS WWTP.NPV Investment[NoCapture, WWTP10to100, PNG, large]</t>
  </si>
  <si>
    <t>Run 14: ROTUS WWTP.NPV Investment[NoCapture, WWTP10to100, PNG, large]</t>
  </si>
  <si>
    <t>Run 15: ROTUS WWTP.NPV Investment[NoCapture, WWTP10to100, PNG, large]</t>
  </si>
  <si>
    <t>Run 16: ROTUS WWTP.NPV Investment[NoCapture, WWTP10to100, PNG, large]</t>
  </si>
  <si>
    <t>Run 17: ROTUS WWTP.NPV Investment[NoCapture, WWTP10to100, PNG, large]</t>
  </si>
  <si>
    <t>Run 18: ROTUS WWTP.NPV Investment[NoCapture, WWTP10to100, PNG, large]</t>
  </si>
  <si>
    <t>Run 19: ROTUS WWTP.NPV Investment[NoCapture, WWTP10to100, PNG, large]</t>
  </si>
  <si>
    <t>Run 20: ROTUS WWTP.NPV Investment[NoCapture, WWTP10to100, PNG, large]</t>
  </si>
  <si>
    <t>Run 21: ROTUS WWTP.NPV Investment[NoCapture, WWTP10to100, PNG, large]</t>
  </si>
  <si>
    <t>Run 22: ROTUS WWTP.NPV Investment[NoCapture, WWTP10to100, PNG, large]</t>
  </si>
  <si>
    <t>Run 23: ROTUS WWTP.NPV Investment[NoCapture, WWTP10to100, PNG, large]</t>
  </si>
  <si>
    <t>Run 24: ROTUS WWTP.NPV Investment[NoCapture, WWTP10to100, PNG, large]</t>
  </si>
  <si>
    <t>Run 25: ROTUS WWTP.NPV Investment[NoCapture, WWTP10to100, PNG, large]</t>
  </si>
  <si>
    <t>Run 26: ROTUS WWTP.NPV Investment[NoCapture, WWTP10to100, PNG, large]</t>
  </si>
  <si>
    <t>Run 27: ROTUS WWTP.NPV Investment[NoCapture, WWTP10to100, PNG, large]</t>
  </si>
  <si>
    <t>Run 28: ROTUS WWTP.NPV Investment[NoCapture, WWTP10to100, PNG, large]</t>
  </si>
  <si>
    <t>Run 29: ROTUS WWTP.NPV Investment[NoCapture, WWTP10to100, PNG, large]</t>
  </si>
  <si>
    <t>Run 30: ROTUS WWTP.NPV Investment[NoCapture, WWTP10to100, PNG, large]</t>
  </si>
  <si>
    <t>Run 31: ROTUS WWTP.NPV Investment[NoCapture, WWTP10to100, PNG, large]</t>
  </si>
  <si>
    <t>Run 32: ROTUS WWTP.NPV Investment[NoCapture, WWTP10to100, PNG, large]</t>
  </si>
  <si>
    <t>Run 33: ROTUS WWTP.NPV Investment[NoCapture, WWTP10to100, PNG, large]</t>
  </si>
  <si>
    <t>Run 34: ROTUS WWTP.NPV Investment[NoCapture, WWTP10to100, PNG, large]</t>
  </si>
  <si>
    <t>Run 35: ROTUS WWTP.NPV Investment[NoCapture, WWTP10to100, PNG, large]</t>
  </si>
  <si>
    <t>Run 36: ROTUS WWTP.NPV Investment[NoCapture, WWTP10to100, PNG, large]</t>
  </si>
  <si>
    <t>Run 37: ROTUS WWTP.NPV Investment[NoCapture, WWTP10to100, PNG, large]</t>
  </si>
  <si>
    <t>Run 38: ROTUS WWTP.NPV Investment[NoCapture, WWTP10to100, PNG, large]</t>
  </si>
  <si>
    <t>Run 39: ROTUS WWTP.NPV Investment[NoCapture, WWTP10to100, PNG, large]</t>
  </si>
  <si>
    <t>Run 40: ROTUS WWTP.NPV Investment[NoCapture, WWTP10to100, PNG, large]</t>
  </si>
  <si>
    <t>Run 41: ROTUS WWTP.NPV Investment[NoCapture, WWTP10to100, PNG, large]</t>
  </si>
  <si>
    <t>Run 42: ROTUS WWTP.NPV Investment[NoCapture, WWTP10to100, PNG, large]</t>
  </si>
  <si>
    <t>Run 43: ROTUS WWTP.NPV Investment[NoCapture, WWTP10to100, PNG, large]</t>
  </si>
  <si>
    <t>Run 44: ROTUS WWTP.NPV Investment[NoCapture, WWTP10to100, PNG, large]</t>
  </si>
  <si>
    <t>Run 1: ROTUS WWTP.NPV Investment[NoCapture, WWTP10to100, BCFuel, small]</t>
  </si>
  <si>
    <t>Run 2: ROTUS WWTP.NPV Investment[NoCapture, WWTP10to100, BCFuel, small]</t>
  </si>
  <si>
    <t>Run 3: ROTUS WWTP.NPV Investment[NoCapture, WWTP10to100, BCFuel, small]</t>
  </si>
  <si>
    <t>Run 4: ROTUS WWTP.NPV Investment[NoCapture, WWTP10to100, BCFuel, small]</t>
  </si>
  <si>
    <t>Run 5: ROTUS WWTP.NPV Investment[NoCapture, WWTP10to100, BCFuel, small]</t>
  </si>
  <si>
    <t>Run 6: ROTUS WWTP.NPV Investment[NoCapture, WWTP10to100, BCFuel, small]</t>
  </si>
  <si>
    <t>Run 7: ROTUS WWTP.NPV Investment[NoCapture, WWTP10to100, BCFuel, small]</t>
  </si>
  <si>
    <t>Run 8: ROTUS WWTP.NPV Investment[NoCapture, WWTP10to100, BCFuel, small]</t>
  </si>
  <si>
    <t>Run 9: ROTUS WWTP.NPV Investment[NoCapture, WWTP10to100, BCFuel, small]</t>
  </si>
  <si>
    <t>Run 10: ROTUS WWTP.NPV Investment[NoCapture, WWTP10to100, BCFuel, small]</t>
  </si>
  <si>
    <t>Run 11: ROTUS WWTP.NPV Investment[NoCapture, WWTP10to100, BCFuel, small]</t>
  </si>
  <si>
    <t>Run 12: ROTUS WWTP.NPV Investment[NoCapture, WWTP10to100, BCFuel, small]</t>
  </si>
  <si>
    <t>Run 13: ROTUS WWTP.NPV Investment[NoCapture, WWTP10to100, BCFuel, small]</t>
  </si>
  <si>
    <t>Run 14: ROTUS WWTP.NPV Investment[NoCapture, WWTP10to100, BCFuel, small]</t>
  </si>
  <si>
    <t>Run 15: ROTUS WWTP.NPV Investment[NoCapture, WWTP10to100, BCFuel, small]</t>
  </si>
  <si>
    <t>Run 16: ROTUS WWTP.NPV Investment[NoCapture, WWTP10to100, BCFuel, small]</t>
  </si>
  <si>
    <t>Run 17: ROTUS WWTP.NPV Investment[NoCapture, WWTP10to100, BCFuel, small]</t>
  </si>
  <si>
    <t>Run 18: ROTUS WWTP.NPV Investment[NoCapture, WWTP10to100, BCFuel, small]</t>
  </si>
  <si>
    <t>Run 19: ROTUS WWTP.NPV Investment[NoCapture, WWTP10to100, BCFuel, small]</t>
  </si>
  <si>
    <t>Run 20: ROTUS WWTP.NPV Investment[NoCapture, WWTP10to100, BCFuel, small]</t>
  </si>
  <si>
    <t>Run 21: ROTUS WWTP.NPV Investment[NoCapture, WWTP10to100, BCFuel, small]</t>
  </si>
  <si>
    <t>Run 22: ROTUS WWTP.NPV Investment[NoCapture, WWTP10to100, BCFuel, small]</t>
  </si>
  <si>
    <t>Run 23: ROTUS WWTP.NPV Investment[NoCapture, WWTP10to100, BCFuel, small]</t>
  </si>
  <si>
    <t>Run 24: ROTUS WWTP.NPV Investment[NoCapture, WWTP10to100, BCFuel, small]</t>
  </si>
  <si>
    <t>Run 25: ROTUS WWTP.NPV Investment[NoCapture, WWTP10to100, BCFuel, small]</t>
  </si>
  <si>
    <t>Run 26: ROTUS WWTP.NPV Investment[NoCapture, WWTP10to100, BCFuel, small]</t>
  </si>
  <si>
    <t>Run 27: ROTUS WWTP.NPV Investment[NoCapture, WWTP10to100, BCFuel, small]</t>
  </si>
  <si>
    <t>Run 28: ROTUS WWTP.NPV Investment[NoCapture, WWTP10to100, BCFuel, small]</t>
  </si>
  <si>
    <t>Run 29: ROTUS WWTP.NPV Investment[NoCapture, WWTP10to100, BCFuel, small]</t>
  </si>
  <si>
    <t>Run 30: ROTUS WWTP.NPV Investment[NoCapture, WWTP10to100, BCFuel, small]</t>
  </si>
  <si>
    <t>Run 31: ROTUS WWTP.NPV Investment[NoCapture, WWTP10to100, BCFuel, small]</t>
  </si>
  <si>
    <t>Run 32: ROTUS WWTP.NPV Investment[NoCapture, WWTP10to100, BCFuel, small]</t>
  </si>
  <si>
    <t>Run 33: ROTUS WWTP.NPV Investment[NoCapture, WWTP10to100, BCFuel, small]</t>
  </si>
  <si>
    <t>Run 34: ROTUS WWTP.NPV Investment[NoCapture, WWTP10to100, BCFuel, small]</t>
  </si>
  <si>
    <t>Run 35: ROTUS WWTP.NPV Investment[NoCapture, WWTP10to100, BCFuel, small]</t>
  </si>
  <si>
    <t>Run 36: ROTUS WWTP.NPV Investment[NoCapture, WWTP10to100, BCFuel, small]</t>
  </si>
  <si>
    <t>Run 37: ROTUS WWTP.NPV Investment[NoCapture, WWTP10to100, BCFuel, small]</t>
  </si>
  <si>
    <t>Run 38: ROTUS WWTP.NPV Investment[NoCapture, WWTP10to100, BCFuel, small]</t>
  </si>
  <si>
    <t>Run 39: ROTUS WWTP.NPV Investment[NoCapture, WWTP10to100, BCFuel, small]</t>
  </si>
  <si>
    <t>Run 40: ROTUS WWTP.NPV Investment[NoCapture, WWTP10to100, BCFuel, small]</t>
  </si>
  <si>
    <t>Run 41: ROTUS WWTP.NPV Investment[NoCapture, WWTP10to100, BCFuel, small]</t>
  </si>
  <si>
    <t>Run 42: ROTUS WWTP.NPV Investment[NoCapture, WWTP10to100, BCFuel, small]</t>
  </si>
  <si>
    <t>Run 43: ROTUS WWTP.NPV Investment[NoCapture, WWTP10to100, BCFuel, small]</t>
  </si>
  <si>
    <t>Run 44: ROTUS WWTP.NPV Investment[NoCapture, WWTP10to100, BCFuel, small]</t>
  </si>
  <si>
    <t>Run 1: ROTUS WWTP.NPV Investment[NoCapture, WWTP10to100, BCFuel, medium]</t>
  </si>
  <si>
    <t>Run 2: ROTUS WWTP.NPV Investment[NoCapture, WWTP10to100, BCFuel, medium]</t>
  </si>
  <si>
    <t>Run 3: ROTUS WWTP.NPV Investment[NoCapture, WWTP10to100, BCFuel, medium]</t>
  </si>
  <si>
    <t>Run 4: ROTUS WWTP.NPV Investment[NoCapture, WWTP10to100, BCFuel, medium]</t>
  </si>
  <si>
    <t>Run 5: ROTUS WWTP.NPV Investment[NoCapture, WWTP10to100, BCFuel, medium]</t>
  </si>
  <si>
    <t>Run 6: ROTUS WWTP.NPV Investment[NoCapture, WWTP10to100, BCFuel, medium]</t>
  </si>
  <si>
    <t>Run 7: ROTUS WWTP.NPV Investment[NoCapture, WWTP10to100, BCFuel, medium]</t>
  </si>
  <si>
    <t>Run 8: ROTUS WWTP.NPV Investment[NoCapture, WWTP10to100, BCFuel, medium]</t>
  </si>
  <si>
    <t>Run 9: ROTUS WWTP.NPV Investment[NoCapture, WWTP10to100, BCFuel, medium]</t>
  </si>
  <si>
    <t>Run 10: ROTUS WWTP.NPV Investment[NoCapture, WWTP10to100, BCFuel, medium]</t>
  </si>
  <si>
    <t>Run 11: ROTUS WWTP.NPV Investment[NoCapture, WWTP10to100, BCFuel, medium]</t>
  </si>
  <si>
    <t>Run 12: ROTUS WWTP.NPV Investment[NoCapture, WWTP10to100, BCFuel, medium]</t>
  </si>
  <si>
    <t>Run 13: ROTUS WWTP.NPV Investment[NoCapture, WWTP10to100, BCFuel, medium]</t>
  </si>
  <si>
    <t>Run 14: ROTUS WWTP.NPV Investment[NoCapture, WWTP10to100, BCFuel, medium]</t>
  </si>
  <si>
    <t>Run 15: ROTUS WWTP.NPV Investment[NoCapture, WWTP10to100, BCFuel, medium]</t>
  </si>
  <si>
    <t>Run 16: ROTUS WWTP.NPV Investment[NoCapture, WWTP10to100, BCFuel, medium]</t>
  </si>
  <si>
    <t>Run 17: ROTUS WWTP.NPV Investment[NoCapture, WWTP10to100, BCFuel, medium]</t>
  </si>
  <si>
    <t>Run 18: ROTUS WWTP.NPV Investment[NoCapture, WWTP10to100, BCFuel, medium]</t>
  </si>
  <si>
    <t>Run 19: ROTUS WWTP.NPV Investment[NoCapture, WWTP10to100, BCFuel, medium]</t>
  </si>
  <si>
    <t>Run 20: ROTUS WWTP.NPV Investment[NoCapture, WWTP10to100, BCFuel, medium]</t>
  </si>
  <si>
    <t>Run 21: ROTUS WWTP.NPV Investment[NoCapture, WWTP10to100, BCFuel, medium]</t>
  </si>
  <si>
    <t>Run 22: ROTUS WWTP.NPV Investment[NoCapture, WWTP10to100, BCFuel, medium]</t>
  </si>
  <si>
    <t>Run 23: ROTUS WWTP.NPV Investment[NoCapture, WWTP10to100, BCFuel, medium]</t>
  </si>
  <si>
    <t>Run 24: ROTUS WWTP.NPV Investment[NoCapture, WWTP10to100, BCFuel, medium]</t>
  </si>
  <si>
    <t>Run 25: ROTUS WWTP.NPV Investment[NoCapture, WWTP10to100, BCFuel, medium]</t>
  </si>
  <si>
    <t>Run 26: ROTUS WWTP.NPV Investment[NoCapture, WWTP10to100, BCFuel, medium]</t>
  </si>
  <si>
    <t>Run 27: ROTUS WWTP.NPV Investment[NoCapture, WWTP10to100, BCFuel, medium]</t>
  </si>
  <si>
    <t>Run 28: ROTUS WWTP.NPV Investment[NoCapture, WWTP10to100, BCFuel, medium]</t>
  </si>
  <si>
    <t>Run 29: ROTUS WWTP.NPV Investment[NoCapture, WWTP10to100, BCFuel, medium]</t>
  </si>
  <si>
    <t>Run 30: ROTUS WWTP.NPV Investment[NoCapture, WWTP10to100, BCFuel, medium]</t>
  </si>
  <si>
    <t>Run 31: ROTUS WWTP.NPV Investment[NoCapture, WWTP10to100, BCFuel, medium]</t>
  </si>
  <si>
    <t>Run 32: ROTUS WWTP.NPV Investment[NoCapture, WWTP10to100, BCFuel, medium]</t>
  </si>
  <si>
    <t>Run 33: ROTUS WWTP.NPV Investment[NoCapture, WWTP10to100, BCFuel, medium]</t>
  </si>
  <si>
    <t>Run 34: ROTUS WWTP.NPV Investment[NoCapture, WWTP10to100, BCFuel, medium]</t>
  </si>
  <si>
    <t>Run 35: ROTUS WWTP.NPV Investment[NoCapture, WWTP10to100, BCFuel, medium]</t>
  </si>
  <si>
    <t>Run 36: ROTUS WWTP.NPV Investment[NoCapture, WWTP10to100, BCFuel, medium]</t>
  </si>
  <si>
    <t>Run 37: ROTUS WWTP.NPV Investment[NoCapture, WWTP10to100, BCFuel, medium]</t>
  </si>
  <si>
    <t>Run 38: ROTUS WWTP.NPV Investment[NoCapture, WWTP10to100, BCFuel, medium]</t>
  </si>
  <si>
    <t>Run 39: ROTUS WWTP.NPV Investment[NoCapture, WWTP10to100, BCFuel, medium]</t>
  </si>
  <si>
    <t>Run 40: ROTUS WWTP.NPV Investment[NoCapture, WWTP10to100, BCFuel, medium]</t>
  </si>
  <si>
    <t>Run 41: ROTUS WWTP.NPV Investment[NoCapture, WWTP10to100, BCFuel, medium]</t>
  </si>
  <si>
    <t>Run 42: ROTUS WWTP.NPV Investment[NoCapture, WWTP10to100, BCFuel, medium]</t>
  </si>
  <si>
    <t>Run 43: ROTUS WWTP.NPV Investment[NoCapture, WWTP10to100, BCFuel, medium]</t>
  </si>
  <si>
    <t>Run 44: ROTUS WWTP.NPV Investment[NoCapture, WWTP10to100, BCFuel, medium]</t>
  </si>
  <si>
    <t>Run 1: ROTUS WWTP.NPV Investment[NoCapture, WWTP10to100, BCFuel, large]</t>
  </si>
  <si>
    <t>Run 2: ROTUS WWTP.NPV Investment[NoCapture, WWTP10to100, BCFuel, large]</t>
  </si>
  <si>
    <t>Run 3: ROTUS WWTP.NPV Investment[NoCapture, WWTP10to100, BCFuel, large]</t>
  </si>
  <si>
    <t>Run 4: ROTUS WWTP.NPV Investment[NoCapture, WWTP10to100, BCFuel, large]</t>
  </si>
  <si>
    <t>Run 5: ROTUS WWTP.NPV Investment[NoCapture, WWTP10to100, BCFuel, large]</t>
  </si>
  <si>
    <t>Run 6: ROTUS WWTP.NPV Investment[NoCapture, WWTP10to100, BCFuel, large]</t>
  </si>
  <si>
    <t>Run 7: ROTUS WWTP.NPV Investment[NoCapture, WWTP10to100, BCFuel, large]</t>
  </si>
  <si>
    <t>Run 8: ROTUS WWTP.NPV Investment[NoCapture, WWTP10to100, BCFuel, large]</t>
  </si>
  <si>
    <t>Run 9: ROTUS WWTP.NPV Investment[NoCapture, WWTP10to100, BCFuel, large]</t>
  </si>
  <si>
    <t>Run 10: ROTUS WWTP.NPV Investment[NoCapture, WWTP10to100, BCFuel, large]</t>
  </si>
  <si>
    <t>Run 11: ROTUS WWTP.NPV Investment[NoCapture, WWTP10to100, BCFuel, large]</t>
  </si>
  <si>
    <t>Run 12: ROTUS WWTP.NPV Investment[NoCapture, WWTP10to100, BCFuel, large]</t>
  </si>
  <si>
    <t>Run 13: ROTUS WWTP.NPV Investment[NoCapture, WWTP10to100, BCFuel, large]</t>
  </si>
  <si>
    <t>Run 14: ROTUS WWTP.NPV Investment[NoCapture, WWTP10to100, BCFuel, large]</t>
  </si>
  <si>
    <t>Run 15: ROTUS WWTP.NPV Investment[NoCapture, WWTP10to100, BCFuel, large]</t>
  </si>
  <si>
    <t>Run 16: ROTUS WWTP.NPV Investment[NoCapture, WWTP10to100, BCFuel, large]</t>
  </si>
  <si>
    <t>Run 17: ROTUS WWTP.NPV Investment[NoCapture, WWTP10to100, BCFuel, large]</t>
  </si>
  <si>
    <t>Run 18: ROTUS WWTP.NPV Investment[NoCapture, WWTP10to100, BCFuel, large]</t>
  </si>
  <si>
    <t>Run 19: ROTUS WWTP.NPV Investment[NoCapture, WWTP10to100, BCFuel, large]</t>
  </si>
  <si>
    <t>Run 20: ROTUS WWTP.NPV Investment[NoCapture, WWTP10to100, BCFuel, large]</t>
  </si>
  <si>
    <t>Run 21: ROTUS WWTP.NPV Investment[NoCapture, WWTP10to100, BCFuel, large]</t>
  </si>
  <si>
    <t>Run 22: ROTUS WWTP.NPV Investment[NoCapture, WWTP10to100, BCFuel, large]</t>
  </si>
  <si>
    <t>Run 23: ROTUS WWTP.NPV Investment[NoCapture, WWTP10to100, BCFuel, large]</t>
  </si>
  <si>
    <t>Run 24: ROTUS WWTP.NPV Investment[NoCapture, WWTP10to100, BCFuel, large]</t>
  </si>
  <si>
    <t>Run 25: ROTUS WWTP.NPV Investment[NoCapture, WWTP10to100, BCFuel, large]</t>
  </si>
  <si>
    <t>Run 26: ROTUS WWTP.NPV Investment[NoCapture, WWTP10to100, BCFuel, large]</t>
  </si>
  <si>
    <t>Run 27: ROTUS WWTP.NPV Investment[NoCapture, WWTP10to100, BCFuel, large]</t>
  </si>
  <si>
    <t>Run 28: ROTUS WWTP.NPV Investment[NoCapture, WWTP10to100, BCFuel, large]</t>
  </si>
  <si>
    <t>Run 29: ROTUS WWTP.NPV Investment[NoCapture, WWTP10to100, BCFuel, large]</t>
  </si>
  <si>
    <t>Run 30: ROTUS WWTP.NPV Investment[NoCapture, WWTP10to100, BCFuel, large]</t>
  </si>
  <si>
    <t>Run 31: ROTUS WWTP.NPV Investment[NoCapture, WWTP10to100, BCFuel, large]</t>
  </si>
  <si>
    <t>Run 32: ROTUS WWTP.NPV Investment[NoCapture, WWTP10to100, BCFuel, large]</t>
  </si>
  <si>
    <t>Run 33: ROTUS WWTP.NPV Investment[NoCapture, WWTP10to100, BCFuel, large]</t>
  </si>
  <si>
    <t>Run 34: ROTUS WWTP.NPV Investment[NoCapture, WWTP10to100, BCFuel, large]</t>
  </si>
  <si>
    <t>Run 35: ROTUS WWTP.NPV Investment[NoCapture, WWTP10to100, BCFuel, large]</t>
  </si>
  <si>
    <t>Run 36: ROTUS WWTP.NPV Investment[NoCapture, WWTP10to100, BCFuel, large]</t>
  </si>
  <si>
    <t>Run 37: ROTUS WWTP.NPV Investment[NoCapture, WWTP10to100, BCFuel, large]</t>
  </si>
  <si>
    <t>Run 38: ROTUS WWTP.NPV Investment[NoCapture, WWTP10to100, BCFuel, large]</t>
  </si>
  <si>
    <t>Run 39: ROTUS WWTP.NPV Investment[NoCapture, WWTP10to100, BCFuel, large]</t>
  </si>
  <si>
    <t>Run 40: ROTUS WWTP.NPV Investment[NoCapture, WWTP10to100, BCFuel, large]</t>
  </si>
  <si>
    <t>Run 41: ROTUS WWTP.NPV Investment[NoCapture, WWTP10to100, BCFuel, large]</t>
  </si>
  <si>
    <t>Run 42: ROTUS WWTP.NPV Investment[NoCapture, WWTP10to100, BCFuel, large]</t>
  </si>
  <si>
    <t>Run 43: ROTUS WWTP.NPV Investment[NoCapture, WWTP10to100, BCFuel, large]</t>
  </si>
  <si>
    <t>Run 44: ROTUS WWTP.NPV Investment[NoCapture, WWTP10to100, BCFuel, large]</t>
  </si>
  <si>
    <t>Run 1: ROTUS WWTP.NPV Investment[NoCapture, WWTP10to100, TCFUEL, small]</t>
  </si>
  <si>
    <t>Run 2: ROTUS WWTP.NPV Investment[NoCapture, WWTP10to100, TCFUEL, small]</t>
  </si>
  <si>
    <t>Run 3: ROTUS WWTP.NPV Investment[NoCapture, WWTP10to100, TCFUEL, small]</t>
  </si>
  <si>
    <t>Run 4: ROTUS WWTP.NPV Investment[NoCapture, WWTP10to100, TCFUEL, small]</t>
  </si>
  <si>
    <t>Run 5: ROTUS WWTP.NPV Investment[NoCapture, WWTP10to100, TCFUEL, small]</t>
  </si>
  <si>
    <t>Run 6: ROTUS WWTP.NPV Investment[NoCapture, WWTP10to100, TCFUEL, small]</t>
  </si>
  <si>
    <t>Run 7: ROTUS WWTP.NPV Investment[NoCapture, WWTP10to100, TCFUEL, small]</t>
  </si>
  <si>
    <t>Run 8: ROTUS WWTP.NPV Investment[NoCapture, WWTP10to100, TCFUEL, small]</t>
  </si>
  <si>
    <t>Run 9: ROTUS WWTP.NPV Investment[NoCapture, WWTP10to100, TCFUEL, small]</t>
  </si>
  <si>
    <t>Run 10: ROTUS WWTP.NPV Investment[NoCapture, WWTP10to100, TCFUEL, small]</t>
  </si>
  <si>
    <t>Run 11: ROTUS WWTP.NPV Investment[NoCapture, WWTP10to100, TCFUEL, small]</t>
  </si>
  <si>
    <t>Run 12: ROTUS WWTP.NPV Investment[NoCapture, WWTP10to100, TCFUEL, small]</t>
  </si>
  <si>
    <t>Run 13: ROTUS WWTP.NPV Investment[NoCapture, WWTP10to100, TCFUEL, small]</t>
  </si>
  <si>
    <t>Run 14: ROTUS WWTP.NPV Investment[NoCapture, WWTP10to100, TCFUEL, small]</t>
  </si>
  <si>
    <t>Run 15: ROTUS WWTP.NPV Investment[NoCapture, WWTP10to100, TCFUEL, small]</t>
  </si>
  <si>
    <t>Run 16: ROTUS WWTP.NPV Investment[NoCapture, WWTP10to100, TCFUEL, small]</t>
  </si>
  <si>
    <t>Run 17: ROTUS WWTP.NPV Investment[NoCapture, WWTP10to100, TCFUEL, small]</t>
  </si>
  <si>
    <t>Run 18: ROTUS WWTP.NPV Investment[NoCapture, WWTP10to100, TCFUEL, small]</t>
  </si>
  <si>
    <t>Run 19: ROTUS WWTP.NPV Investment[NoCapture, WWTP10to100, TCFUEL, small]</t>
  </si>
  <si>
    <t>Run 20: ROTUS WWTP.NPV Investment[NoCapture, WWTP10to100, TCFUEL, small]</t>
  </si>
  <si>
    <t>Run 21: ROTUS WWTP.NPV Investment[NoCapture, WWTP10to100, TCFUEL, small]</t>
  </si>
  <si>
    <t>Run 22: ROTUS WWTP.NPV Investment[NoCapture, WWTP10to100, TCFUEL, small]</t>
  </si>
  <si>
    <t>Run 23: ROTUS WWTP.NPV Investment[NoCapture, WWTP10to100, TCFUEL, small]</t>
  </si>
  <si>
    <t>Run 24: ROTUS WWTP.NPV Investment[NoCapture, WWTP10to100, TCFUEL, small]</t>
  </si>
  <si>
    <t>Run 25: ROTUS WWTP.NPV Investment[NoCapture, WWTP10to100, TCFUEL, small]</t>
  </si>
  <si>
    <t>Run 26: ROTUS WWTP.NPV Investment[NoCapture, WWTP10to100, TCFUEL, small]</t>
  </si>
  <si>
    <t>Run 27: ROTUS WWTP.NPV Investment[NoCapture, WWTP10to100, TCFUEL, small]</t>
  </si>
  <si>
    <t>Run 28: ROTUS WWTP.NPV Investment[NoCapture, WWTP10to100, TCFUEL, small]</t>
  </si>
  <si>
    <t>Run 29: ROTUS WWTP.NPV Investment[NoCapture, WWTP10to100, TCFUEL, small]</t>
  </si>
  <si>
    <t>Run 30: ROTUS WWTP.NPV Investment[NoCapture, WWTP10to100, TCFUEL, small]</t>
  </si>
  <si>
    <t>Run 31: ROTUS WWTP.NPV Investment[NoCapture, WWTP10to100, TCFUEL, small]</t>
  </si>
  <si>
    <t>Run 32: ROTUS WWTP.NPV Investment[NoCapture, WWTP10to100, TCFUEL, small]</t>
  </si>
  <si>
    <t>Run 33: ROTUS WWTP.NPV Investment[NoCapture, WWTP10to100, TCFUEL, small]</t>
  </si>
  <si>
    <t>Run 34: ROTUS WWTP.NPV Investment[NoCapture, WWTP10to100, TCFUEL, small]</t>
  </si>
  <si>
    <t>Run 35: ROTUS WWTP.NPV Investment[NoCapture, WWTP10to100, TCFUEL, small]</t>
  </si>
  <si>
    <t>Run 36: ROTUS WWTP.NPV Investment[NoCapture, WWTP10to100, TCFUEL, small]</t>
  </si>
  <si>
    <t>Run 37: ROTUS WWTP.NPV Investment[NoCapture, WWTP10to100, TCFUEL, small]</t>
  </si>
  <si>
    <t>Run 38: ROTUS WWTP.NPV Investment[NoCapture, WWTP10to100, TCFUEL, small]</t>
  </si>
  <si>
    <t>Run 39: ROTUS WWTP.NPV Investment[NoCapture, WWTP10to100, TCFUEL, small]</t>
  </si>
  <si>
    <t>Run 40: ROTUS WWTP.NPV Investment[NoCapture, WWTP10to100, TCFUEL, small]</t>
  </si>
  <si>
    <t>Run 41: ROTUS WWTP.NPV Investment[NoCapture, WWTP10to100, TCFUEL, small]</t>
  </si>
  <si>
    <t>Run 42: ROTUS WWTP.NPV Investment[NoCapture, WWTP10to100, TCFUEL, small]</t>
  </si>
  <si>
    <t>Run 43: ROTUS WWTP.NPV Investment[NoCapture, WWTP10to100, TCFUEL, small]</t>
  </si>
  <si>
    <t>Run 44: ROTUS WWTP.NPV Investment[NoCapture, WWTP10to100, TCFUEL, small]</t>
  </si>
  <si>
    <t>Run 1: ROTUS WWTP.NPV Investment[NoCapture, WWTP10to100, TCFUEL, medium]</t>
  </si>
  <si>
    <t>Run 2: ROTUS WWTP.NPV Investment[NoCapture, WWTP10to100, TCFUEL, medium]</t>
  </si>
  <si>
    <t>Run 3: ROTUS WWTP.NPV Investment[NoCapture, WWTP10to100, TCFUEL, medium]</t>
  </si>
  <si>
    <t>Run 4: ROTUS WWTP.NPV Investment[NoCapture, WWTP10to100, TCFUEL, medium]</t>
  </si>
  <si>
    <t>Run 5: ROTUS WWTP.NPV Investment[NoCapture, WWTP10to100, TCFUEL, medium]</t>
  </si>
  <si>
    <t>Run 6: ROTUS WWTP.NPV Investment[NoCapture, WWTP10to100, TCFUEL, medium]</t>
  </si>
  <si>
    <t>Run 7: ROTUS WWTP.NPV Investment[NoCapture, WWTP10to100, TCFUEL, medium]</t>
  </si>
  <si>
    <t>Run 8: ROTUS WWTP.NPV Investment[NoCapture, WWTP10to100, TCFUEL, medium]</t>
  </si>
  <si>
    <t>Run 9: ROTUS WWTP.NPV Investment[NoCapture, WWTP10to100, TCFUEL, medium]</t>
  </si>
  <si>
    <t>Run 10: ROTUS WWTP.NPV Investment[NoCapture, WWTP10to100, TCFUEL, medium]</t>
  </si>
  <si>
    <t>Run 11: ROTUS WWTP.NPV Investment[NoCapture, WWTP10to100, TCFUEL, medium]</t>
  </si>
  <si>
    <t>Run 12: ROTUS WWTP.NPV Investment[NoCapture, WWTP10to100, TCFUEL, medium]</t>
  </si>
  <si>
    <t>Run 13: ROTUS WWTP.NPV Investment[NoCapture, WWTP10to100, TCFUEL, medium]</t>
  </si>
  <si>
    <t>Run 14: ROTUS WWTP.NPV Investment[NoCapture, WWTP10to100, TCFUEL, medium]</t>
  </si>
  <si>
    <t>Run 15: ROTUS WWTP.NPV Investment[NoCapture, WWTP10to100, TCFUEL, medium]</t>
  </si>
  <si>
    <t>Run 16: ROTUS WWTP.NPV Investment[NoCapture, WWTP10to100, TCFUEL, medium]</t>
  </si>
  <si>
    <t>Run 17: ROTUS WWTP.NPV Investment[NoCapture, WWTP10to100, TCFUEL, medium]</t>
  </si>
  <si>
    <t>Run 18: ROTUS WWTP.NPV Investment[NoCapture, WWTP10to100, TCFUEL, medium]</t>
  </si>
  <si>
    <t>Run 19: ROTUS WWTP.NPV Investment[NoCapture, WWTP10to100, TCFUEL, medium]</t>
  </si>
  <si>
    <t>Run 20: ROTUS WWTP.NPV Investment[NoCapture, WWTP10to100, TCFUEL, medium]</t>
  </si>
  <si>
    <t>Run 21: ROTUS WWTP.NPV Investment[NoCapture, WWTP10to100, TCFUEL, medium]</t>
  </si>
  <si>
    <t>Run 22: ROTUS WWTP.NPV Investment[NoCapture, WWTP10to100, TCFUEL, medium]</t>
  </si>
  <si>
    <t>Run 23: ROTUS WWTP.NPV Investment[NoCapture, WWTP10to100, TCFUEL, medium]</t>
  </si>
  <si>
    <t>Run 24: ROTUS WWTP.NPV Investment[NoCapture, WWTP10to100, TCFUEL, medium]</t>
  </si>
  <si>
    <t>Run 25: ROTUS WWTP.NPV Investment[NoCapture, WWTP10to100, TCFUEL, medium]</t>
  </si>
  <si>
    <t>Run 26: ROTUS WWTP.NPV Investment[NoCapture, WWTP10to100, TCFUEL, medium]</t>
  </si>
  <si>
    <t>Run 27: ROTUS WWTP.NPV Investment[NoCapture, WWTP10to100, TCFUEL, medium]</t>
  </si>
  <si>
    <t>Run 28: ROTUS WWTP.NPV Investment[NoCapture, WWTP10to100, TCFUEL, medium]</t>
  </si>
  <si>
    <t>Run 29: ROTUS WWTP.NPV Investment[NoCapture, WWTP10to100, TCFUEL, medium]</t>
  </si>
  <si>
    <t>Run 30: ROTUS WWTP.NPV Investment[NoCapture, WWTP10to100, TCFUEL, medium]</t>
  </si>
  <si>
    <t>Run 31: ROTUS WWTP.NPV Investment[NoCapture, WWTP10to100, TCFUEL, medium]</t>
  </si>
  <si>
    <t>Run 32: ROTUS WWTP.NPV Investment[NoCapture, WWTP10to100, TCFUEL, medium]</t>
  </si>
  <si>
    <t>Run 33: ROTUS WWTP.NPV Investment[NoCapture, WWTP10to100, TCFUEL, medium]</t>
  </si>
  <si>
    <t>Run 34: ROTUS WWTP.NPV Investment[NoCapture, WWTP10to100, TCFUEL, medium]</t>
  </si>
  <si>
    <t>Run 35: ROTUS WWTP.NPV Investment[NoCapture, WWTP10to100, TCFUEL, medium]</t>
  </si>
  <si>
    <t>Run 36: ROTUS WWTP.NPV Investment[NoCapture, WWTP10to100, TCFUEL, medium]</t>
  </si>
  <si>
    <t>Run 37: ROTUS WWTP.NPV Investment[NoCapture, WWTP10to100, TCFUEL, medium]</t>
  </si>
  <si>
    <t>Run 38: ROTUS WWTP.NPV Investment[NoCapture, WWTP10to100, TCFUEL, medium]</t>
  </si>
  <si>
    <t>Run 39: ROTUS WWTP.NPV Investment[NoCapture, WWTP10to100, TCFUEL, medium]</t>
  </si>
  <si>
    <t>Run 40: ROTUS WWTP.NPV Investment[NoCapture, WWTP10to100, TCFUEL, medium]</t>
  </si>
  <si>
    <t>Run 41: ROTUS WWTP.NPV Investment[NoCapture, WWTP10to100, TCFUEL, medium]</t>
  </si>
  <si>
    <t>Run 42: ROTUS WWTP.NPV Investment[NoCapture, WWTP10to100, TCFUEL, medium]</t>
  </si>
  <si>
    <t>Run 43: ROTUS WWTP.NPV Investment[NoCapture, WWTP10to100, TCFUEL, medium]</t>
  </si>
  <si>
    <t>Run 44: ROTUS WWTP.NPV Investment[NoCapture, WWTP10to100, TCFUEL, medium]</t>
  </si>
  <si>
    <t>Run 1: ROTUS WWTP.NPV Investment[NoCapture, WWTP10to100, TCFUEL, large]</t>
  </si>
  <si>
    <t>Run 2: ROTUS WWTP.NPV Investment[NoCapture, WWTP10to100, TCFUEL, large]</t>
  </si>
  <si>
    <t>Run 3: ROTUS WWTP.NPV Investment[NoCapture, WWTP10to100, TCFUEL, large]</t>
  </si>
  <si>
    <t>Run 4: ROTUS WWTP.NPV Investment[NoCapture, WWTP10to100, TCFUEL, large]</t>
  </si>
  <si>
    <t>Run 5: ROTUS WWTP.NPV Investment[NoCapture, WWTP10to100, TCFUEL, large]</t>
  </si>
  <si>
    <t>Run 6: ROTUS WWTP.NPV Investment[NoCapture, WWTP10to100, TCFUEL, large]</t>
  </si>
  <si>
    <t>Run 7: ROTUS WWTP.NPV Investment[NoCapture, WWTP10to100, TCFUEL, large]</t>
  </si>
  <si>
    <t>Run 8: ROTUS WWTP.NPV Investment[NoCapture, WWTP10to100, TCFUEL, large]</t>
  </si>
  <si>
    <t>Run 9: ROTUS WWTP.NPV Investment[NoCapture, WWTP10to100, TCFUEL, large]</t>
  </si>
  <si>
    <t>Run 10: ROTUS WWTP.NPV Investment[NoCapture, WWTP10to100, TCFUEL, large]</t>
  </si>
  <si>
    <t>Run 11: ROTUS WWTP.NPV Investment[NoCapture, WWTP10to100, TCFUEL, large]</t>
  </si>
  <si>
    <t>Run 12: ROTUS WWTP.NPV Investment[NoCapture, WWTP10to100, TCFUEL, large]</t>
  </si>
  <si>
    <t>Run 13: ROTUS WWTP.NPV Investment[NoCapture, WWTP10to100, TCFUEL, large]</t>
  </si>
  <si>
    <t>Run 14: ROTUS WWTP.NPV Investment[NoCapture, WWTP10to100, TCFUEL, large]</t>
  </si>
  <si>
    <t>Run 15: ROTUS WWTP.NPV Investment[NoCapture, WWTP10to100, TCFUEL, large]</t>
  </si>
  <si>
    <t>Run 16: ROTUS WWTP.NPV Investment[NoCapture, WWTP10to100, TCFUEL, large]</t>
  </si>
  <si>
    <t>Run 17: ROTUS WWTP.NPV Investment[NoCapture, WWTP10to100, TCFUEL, large]</t>
  </si>
  <si>
    <t>Run 18: ROTUS WWTP.NPV Investment[NoCapture, WWTP10to100, TCFUEL, large]</t>
  </si>
  <si>
    <t>Run 19: ROTUS WWTP.NPV Investment[NoCapture, WWTP10to100, TCFUEL, large]</t>
  </si>
  <si>
    <t>Run 20: ROTUS WWTP.NPV Investment[NoCapture, WWTP10to100, TCFUEL, large]</t>
  </si>
  <si>
    <t>Run 21: ROTUS WWTP.NPV Investment[NoCapture, WWTP10to100, TCFUEL, large]</t>
  </si>
  <si>
    <t>Run 22: ROTUS WWTP.NPV Investment[NoCapture, WWTP10to100, TCFUEL, large]</t>
  </si>
  <si>
    <t>Run 23: ROTUS WWTP.NPV Investment[NoCapture, WWTP10to100, TCFUEL, large]</t>
  </si>
  <si>
    <t>Run 24: ROTUS WWTP.NPV Investment[NoCapture, WWTP10to100, TCFUEL, large]</t>
  </si>
  <si>
    <t>Run 25: ROTUS WWTP.NPV Investment[NoCapture, WWTP10to100, TCFUEL, large]</t>
  </si>
  <si>
    <t>Run 26: ROTUS WWTP.NPV Investment[NoCapture, WWTP10to100, TCFUEL, large]</t>
  </si>
  <si>
    <t>Run 27: ROTUS WWTP.NPV Investment[NoCapture, WWTP10to100, TCFUEL, large]</t>
  </si>
  <si>
    <t>Run 28: ROTUS WWTP.NPV Investment[NoCapture, WWTP10to100, TCFUEL, large]</t>
  </si>
  <si>
    <t>Run 29: ROTUS WWTP.NPV Investment[NoCapture, WWTP10to100, TCFUEL, large]</t>
  </si>
  <si>
    <t>Run 30: ROTUS WWTP.NPV Investment[NoCapture, WWTP10to100, TCFUEL, large]</t>
  </si>
  <si>
    <t>Run 31: ROTUS WWTP.NPV Investment[NoCapture, WWTP10to100, TCFUEL, large]</t>
  </si>
  <si>
    <t>Run 32: ROTUS WWTP.NPV Investment[NoCapture, WWTP10to100, TCFUEL, large]</t>
  </si>
  <si>
    <t>Run 33: ROTUS WWTP.NPV Investment[NoCapture, WWTP10to100, TCFUEL, large]</t>
  </si>
  <si>
    <t>Run 34: ROTUS WWTP.NPV Investment[NoCapture, WWTP10to100, TCFUEL, large]</t>
  </si>
  <si>
    <t>Run 35: ROTUS WWTP.NPV Investment[NoCapture, WWTP10to100, TCFUEL, large]</t>
  </si>
  <si>
    <t>Run 36: ROTUS WWTP.NPV Investment[NoCapture, WWTP10to100, TCFUEL, large]</t>
  </si>
  <si>
    <t>Run 37: ROTUS WWTP.NPV Investment[NoCapture, WWTP10to100, TCFUEL, large]</t>
  </si>
  <si>
    <t>Run 38: ROTUS WWTP.NPV Investment[NoCapture, WWTP10to100, TCFUEL, large]</t>
  </si>
  <si>
    <t>Run 39: ROTUS WWTP.NPV Investment[NoCapture, WWTP10to100, TCFUEL, large]</t>
  </si>
  <si>
    <t>Run 40: ROTUS WWTP.NPV Investment[NoCapture, WWTP10to100, TCFUEL, large]</t>
  </si>
  <si>
    <t>Run 41: ROTUS WWTP.NPV Investment[NoCapture, WWTP10to100, TCFUEL, large]</t>
  </si>
  <si>
    <t>Run 42: ROTUS WWTP.NPV Investment[NoCapture, WWTP10to100, TCFUEL, large]</t>
  </si>
  <si>
    <t>Run 43: ROTUS WWTP.NPV Investment[NoCapture, WWTP10to100, TCFUEL, large]</t>
  </si>
  <si>
    <t>Run 44: ROTUS WWTP.NPV Investment[NoCapture, WWTP10to100, TCFUEL, large]</t>
  </si>
  <si>
    <t>Run 1: ROTUS WWTP.NPV Investment[NoCapture, WWTP10to100, HTL, small]</t>
  </si>
  <si>
    <t>Run 2: ROTUS WWTP.NPV Investment[NoCapture, WWTP10to100, HTL, small]</t>
  </si>
  <si>
    <t>Run 3: ROTUS WWTP.NPV Investment[NoCapture, WWTP10to100, HTL, small]</t>
  </si>
  <si>
    <t>Run 4: ROTUS WWTP.NPV Investment[NoCapture, WWTP10to100, HTL, small]</t>
  </si>
  <si>
    <t>Run 5: ROTUS WWTP.NPV Investment[NoCapture, WWTP10to100, HTL, small]</t>
  </si>
  <si>
    <t>Run 6: ROTUS WWTP.NPV Investment[NoCapture, WWTP10to100, HTL, small]</t>
  </si>
  <si>
    <t>Run 7: ROTUS WWTP.NPV Investment[NoCapture, WWTP10to100, HTL, small]</t>
  </si>
  <si>
    <t>Run 8: ROTUS WWTP.NPV Investment[NoCapture, WWTP10to100, HTL, small]</t>
  </si>
  <si>
    <t>Run 9: ROTUS WWTP.NPV Investment[NoCapture, WWTP10to100, HTL, small]</t>
  </si>
  <si>
    <t>Run 10: ROTUS WWTP.NPV Investment[NoCapture, WWTP10to100, HTL, small]</t>
  </si>
  <si>
    <t>Run 11: ROTUS WWTP.NPV Investment[NoCapture, WWTP10to100, HTL, small]</t>
  </si>
  <si>
    <t>Run 12: ROTUS WWTP.NPV Investment[NoCapture, WWTP10to100, HTL, small]</t>
  </si>
  <si>
    <t>Run 13: ROTUS WWTP.NPV Investment[NoCapture, WWTP10to100, HTL, small]</t>
  </si>
  <si>
    <t>Run 14: ROTUS WWTP.NPV Investment[NoCapture, WWTP10to100, HTL, small]</t>
  </si>
  <si>
    <t>Run 15: ROTUS WWTP.NPV Investment[NoCapture, WWTP10to100, HTL, small]</t>
  </si>
  <si>
    <t>Run 16: ROTUS WWTP.NPV Investment[NoCapture, WWTP10to100, HTL, small]</t>
  </si>
  <si>
    <t>Run 17: ROTUS WWTP.NPV Investment[NoCapture, WWTP10to100, HTL, small]</t>
  </si>
  <si>
    <t>Run 18: ROTUS WWTP.NPV Investment[NoCapture, WWTP10to100, HTL, small]</t>
  </si>
  <si>
    <t>Run 19: ROTUS WWTP.NPV Investment[NoCapture, WWTP10to100, HTL, small]</t>
  </si>
  <si>
    <t>Run 20: ROTUS WWTP.NPV Investment[NoCapture, WWTP10to100, HTL, small]</t>
  </si>
  <si>
    <t>Run 21: ROTUS WWTP.NPV Investment[NoCapture, WWTP10to100, HTL, small]</t>
  </si>
  <si>
    <t>Run 22: ROTUS WWTP.NPV Investment[NoCapture, WWTP10to100, HTL, small]</t>
  </si>
  <si>
    <t>Run 23: ROTUS WWTP.NPV Investment[NoCapture, WWTP10to100, HTL, small]</t>
  </si>
  <si>
    <t>Run 24: ROTUS WWTP.NPV Investment[NoCapture, WWTP10to100, HTL, small]</t>
  </si>
  <si>
    <t>Run 25: ROTUS WWTP.NPV Investment[NoCapture, WWTP10to100, HTL, small]</t>
  </si>
  <si>
    <t>Run 26: ROTUS WWTP.NPV Investment[NoCapture, WWTP10to100, HTL, small]</t>
  </si>
  <si>
    <t>Run 27: ROTUS WWTP.NPV Investment[NoCapture, WWTP10to100, HTL, small]</t>
  </si>
  <si>
    <t>Run 28: ROTUS WWTP.NPV Investment[NoCapture, WWTP10to100, HTL, small]</t>
  </si>
  <si>
    <t>Run 29: ROTUS WWTP.NPV Investment[NoCapture, WWTP10to100, HTL, small]</t>
  </si>
  <si>
    <t>Run 30: ROTUS WWTP.NPV Investment[NoCapture, WWTP10to100, HTL, small]</t>
  </si>
  <si>
    <t>Run 31: ROTUS WWTP.NPV Investment[NoCapture, WWTP10to100, HTL, small]</t>
  </si>
  <si>
    <t>Run 32: ROTUS WWTP.NPV Investment[NoCapture, WWTP10to100, HTL, small]</t>
  </si>
  <si>
    <t>Run 33: ROTUS WWTP.NPV Investment[NoCapture, WWTP10to100, HTL, small]</t>
  </si>
  <si>
    <t>Run 34: ROTUS WWTP.NPV Investment[NoCapture, WWTP10to100, HTL, small]</t>
  </si>
  <si>
    <t>Run 35: ROTUS WWTP.NPV Investment[NoCapture, WWTP10to100, HTL, small]</t>
  </si>
  <si>
    <t>Run 36: ROTUS WWTP.NPV Investment[NoCapture, WWTP10to100, HTL, small]</t>
  </si>
  <si>
    <t>Run 37: ROTUS WWTP.NPV Investment[NoCapture, WWTP10to100, HTL, small]</t>
  </si>
  <si>
    <t>Run 38: ROTUS WWTP.NPV Investment[NoCapture, WWTP10to100, HTL, small]</t>
  </si>
  <si>
    <t>Run 39: ROTUS WWTP.NPV Investment[NoCapture, WWTP10to100, HTL, small]</t>
  </si>
  <si>
    <t>Run 40: ROTUS WWTP.NPV Investment[NoCapture, WWTP10to100, HTL, small]</t>
  </si>
  <si>
    <t>Run 41: ROTUS WWTP.NPV Investment[NoCapture, WWTP10to100, HTL, small]</t>
  </si>
  <si>
    <t>Run 42: ROTUS WWTP.NPV Investment[NoCapture, WWTP10to100, HTL, small]</t>
  </si>
  <si>
    <t>Run 43: ROTUS WWTP.NPV Investment[NoCapture, WWTP10to100, HTL, small]</t>
  </si>
  <si>
    <t>Run 44: ROTUS WWTP.NPV Investment[NoCapture, WWTP10to100, HTL, small]</t>
  </si>
  <si>
    <t>Run 1: ROTUS WWTP.NPV Investment[NoCapture, WWTP10to100, HTL, medium]</t>
  </si>
  <si>
    <t>Run 2: ROTUS WWTP.NPV Investment[NoCapture, WWTP10to100, HTL, medium]</t>
  </si>
  <si>
    <t>Run 3: ROTUS WWTP.NPV Investment[NoCapture, WWTP10to100, HTL, medium]</t>
  </si>
  <si>
    <t>Run 4: ROTUS WWTP.NPV Investment[NoCapture, WWTP10to100, HTL, medium]</t>
  </si>
  <si>
    <t>Run 5: ROTUS WWTP.NPV Investment[NoCapture, WWTP10to100, HTL, medium]</t>
  </si>
  <si>
    <t>Run 6: ROTUS WWTP.NPV Investment[NoCapture, WWTP10to100, HTL, medium]</t>
  </si>
  <si>
    <t>Run 7: ROTUS WWTP.NPV Investment[NoCapture, WWTP10to100, HTL, medium]</t>
  </si>
  <si>
    <t>Run 8: ROTUS WWTP.NPV Investment[NoCapture, WWTP10to100, HTL, medium]</t>
  </si>
  <si>
    <t>Run 9: ROTUS WWTP.NPV Investment[NoCapture, WWTP10to100, HTL, medium]</t>
  </si>
  <si>
    <t>Run 10: ROTUS WWTP.NPV Investment[NoCapture, WWTP10to100, HTL, medium]</t>
  </si>
  <si>
    <t>Run 11: ROTUS WWTP.NPV Investment[NoCapture, WWTP10to100, HTL, medium]</t>
  </si>
  <si>
    <t>Run 12: ROTUS WWTP.NPV Investment[NoCapture, WWTP10to100, HTL, medium]</t>
  </si>
  <si>
    <t>Run 13: ROTUS WWTP.NPV Investment[NoCapture, WWTP10to100, HTL, medium]</t>
  </si>
  <si>
    <t>Run 14: ROTUS WWTP.NPV Investment[NoCapture, WWTP10to100, HTL, medium]</t>
  </si>
  <si>
    <t>Run 15: ROTUS WWTP.NPV Investment[NoCapture, WWTP10to100, HTL, medium]</t>
  </si>
  <si>
    <t>Run 16: ROTUS WWTP.NPV Investment[NoCapture, WWTP10to100, HTL, medium]</t>
  </si>
  <si>
    <t>Run 17: ROTUS WWTP.NPV Investment[NoCapture, WWTP10to100, HTL, medium]</t>
  </si>
  <si>
    <t>Run 18: ROTUS WWTP.NPV Investment[NoCapture, WWTP10to100, HTL, medium]</t>
  </si>
  <si>
    <t>Run 19: ROTUS WWTP.NPV Investment[NoCapture, WWTP10to100, HTL, medium]</t>
  </si>
  <si>
    <t>Run 20: ROTUS WWTP.NPV Investment[NoCapture, WWTP10to100, HTL, medium]</t>
  </si>
  <si>
    <t>Run 21: ROTUS WWTP.NPV Investment[NoCapture, WWTP10to100, HTL, medium]</t>
  </si>
  <si>
    <t>Run 22: ROTUS WWTP.NPV Investment[NoCapture, WWTP10to100, HTL, medium]</t>
  </si>
  <si>
    <t>Run 23: ROTUS WWTP.NPV Investment[NoCapture, WWTP10to100, HTL, medium]</t>
  </si>
  <si>
    <t>Run 24: ROTUS WWTP.NPV Investment[NoCapture, WWTP10to100, HTL, medium]</t>
  </si>
  <si>
    <t>Run 25: ROTUS WWTP.NPV Investment[NoCapture, WWTP10to100, HTL, medium]</t>
  </si>
  <si>
    <t>Run 26: ROTUS WWTP.NPV Investment[NoCapture, WWTP10to100, HTL, medium]</t>
  </si>
  <si>
    <t>Run 27: ROTUS WWTP.NPV Investment[NoCapture, WWTP10to100, HTL, medium]</t>
  </si>
  <si>
    <t>Run 28: ROTUS WWTP.NPV Investment[NoCapture, WWTP10to100, HTL, medium]</t>
  </si>
  <si>
    <t>Run 29: ROTUS WWTP.NPV Investment[NoCapture, WWTP10to100, HTL, medium]</t>
  </si>
  <si>
    <t>Run 30: ROTUS WWTP.NPV Investment[NoCapture, WWTP10to100, HTL, medium]</t>
  </si>
  <si>
    <t>Run 31: ROTUS WWTP.NPV Investment[NoCapture, WWTP10to100, HTL, medium]</t>
  </si>
  <si>
    <t>Run 32: ROTUS WWTP.NPV Investment[NoCapture, WWTP10to100, HTL, medium]</t>
  </si>
  <si>
    <t>Run 33: ROTUS WWTP.NPV Investment[NoCapture, WWTP10to100, HTL, medium]</t>
  </si>
  <si>
    <t>Run 34: ROTUS WWTP.NPV Investment[NoCapture, WWTP10to100, HTL, medium]</t>
  </si>
  <si>
    <t>Run 35: ROTUS WWTP.NPV Investment[NoCapture, WWTP10to100, HTL, medium]</t>
  </si>
  <si>
    <t>Run 36: ROTUS WWTP.NPV Investment[NoCapture, WWTP10to100, HTL, medium]</t>
  </si>
  <si>
    <t>Run 37: ROTUS WWTP.NPV Investment[NoCapture, WWTP10to100, HTL, medium]</t>
  </si>
  <si>
    <t>Run 38: ROTUS WWTP.NPV Investment[NoCapture, WWTP10to100, HTL, medium]</t>
  </si>
  <si>
    <t>Run 39: ROTUS WWTP.NPV Investment[NoCapture, WWTP10to100, HTL, medium]</t>
  </si>
  <si>
    <t>Run 40: ROTUS WWTP.NPV Investment[NoCapture, WWTP10to100, HTL, medium]</t>
  </si>
  <si>
    <t>Run 41: ROTUS WWTP.NPV Investment[NoCapture, WWTP10to100, HTL, medium]</t>
  </si>
  <si>
    <t>Run 42: ROTUS WWTP.NPV Investment[NoCapture, WWTP10to100, HTL, medium]</t>
  </si>
  <si>
    <t>Run 43: ROTUS WWTP.NPV Investment[NoCapture, WWTP10to100, HTL, medium]</t>
  </si>
  <si>
    <t>Run 44: ROTUS WWTP.NPV Investment[NoCapture, WWTP10to100, HTL, medium]</t>
  </si>
  <si>
    <t>Run 1: ROTUS WWTP.NPV Investment[NoCapture, WWTP10to100, HTL, large]</t>
  </si>
  <si>
    <t>Run 2: ROTUS WWTP.NPV Investment[NoCapture, WWTP10to100, HTL, large]</t>
  </si>
  <si>
    <t>Run 3: ROTUS WWTP.NPV Investment[NoCapture, WWTP10to100, HTL, large]</t>
  </si>
  <si>
    <t>Run 4: ROTUS WWTP.NPV Investment[NoCapture, WWTP10to100, HTL, large]</t>
  </si>
  <si>
    <t>Run 5: ROTUS WWTP.NPV Investment[NoCapture, WWTP10to100, HTL, large]</t>
  </si>
  <si>
    <t>Run 6: ROTUS WWTP.NPV Investment[NoCapture, WWTP10to100, HTL, large]</t>
  </si>
  <si>
    <t>Run 7: ROTUS WWTP.NPV Investment[NoCapture, WWTP10to100, HTL, large]</t>
  </si>
  <si>
    <t>Run 8: ROTUS WWTP.NPV Investment[NoCapture, WWTP10to100, HTL, large]</t>
  </si>
  <si>
    <t>Run 9: ROTUS WWTP.NPV Investment[NoCapture, WWTP10to100, HTL, large]</t>
  </si>
  <si>
    <t>Run 10: ROTUS WWTP.NPV Investment[NoCapture, WWTP10to100, HTL, large]</t>
  </si>
  <si>
    <t>Run 11: ROTUS WWTP.NPV Investment[NoCapture, WWTP10to100, HTL, large]</t>
  </si>
  <si>
    <t>Run 12: ROTUS WWTP.NPV Investment[NoCapture, WWTP10to100, HTL, large]</t>
  </si>
  <si>
    <t>Run 13: ROTUS WWTP.NPV Investment[NoCapture, WWTP10to100, HTL, large]</t>
  </si>
  <si>
    <t>Run 14: ROTUS WWTP.NPV Investment[NoCapture, WWTP10to100, HTL, large]</t>
  </si>
  <si>
    <t>Run 15: ROTUS WWTP.NPV Investment[NoCapture, WWTP10to100, HTL, large]</t>
  </si>
  <si>
    <t>Run 16: ROTUS WWTP.NPV Investment[NoCapture, WWTP10to100, HTL, large]</t>
  </si>
  <si>
    <t>Run 17: ROTUS WWTP.NPV Investment[NoCapture, WWTP10to100, HTL, large]</t>
  </si>
  <si>
    <t>Run 18: ROTUS WWTP.NPV Investment[NoCapture, WWTP10to100, HTL, large]</t>
  </si>
  <si>
    <t>Run 19: ROTUS WWTP.NPV Investment[NoCapture, WWTP10to100, HTL, large]</t>
  </si>
  <si>
    <t>Run 20: ROTUS WWTP.NPV Investment[NoCapture, WWTP10to100, HTL, large]</t>
  </si>
  <si>
    <t>Run 21: ROTUS WWTP.NPV Investment[NoCapture, WWTP10to100, HTL, large]</t>
  </si>
  <si>
    <t>Run 22: ROTUS WWTP.NPV Investment[NoCapture, WWTP10to100, HTL, large]</t>
  </si>
  <si>
    <t>Run 23: ROTUS WWTP.NPV Investment[NoCapture, WWTP10to100, HTL, large]</t>
  </si>
  <si>
    <t>Run 24: ROTUS WWTP.NPV Investment[NoCapture, WWTP10to100, HTL, large]</t>
  </si>
  <si>
    <t>Run 25: ROTUS WWTP.NPV Investment[NoCapture, WWTP10to100, HTL, large]</t>
  </si>
  <si>
    <t>Run 26: ROTUS WWTP.NPV Investment[NoCapture, WWTP10to100, HTL, large]</t>
  </si>
  <si>
    <t>Run 27: ROTUS WWTP.NPV Investment[NoCapture, WWTP10to100, HTL, large]</t>
  </si>
  <si>
    <t>Run 28: ROTUS WWTP.NPV Investment[NoCapture, WWTP10to100, HTL, large]</t>
  </si>
  <si>
    <t>Run 29: ROTUS WWTP.NPV Investment[NoCapture, WWTP10to100, HTL, large]</t>
  </si>
  <si>
    <t>Run 30: ROTUS WWTP.NPV Investment[NoCapture, WWTP10to100, HTL, large]</t>
  </si>
  <si>
    <t>Run 31: ROTUS WWTP.NPV Investment[NoCapture, WWTP10to100, HTL, large]</t>
  </si>
  <si>
    <t>Run 32: ROTUS WWTP.NPV Investment[NoCapture, WWTP10to100, HTL, large]</t>
  </si>
  <si>
    <t>Run 33: ROTUS WWTP.NPV Investment[NoCapture, WWTP10to100, HTL, large]</t>
  </si>
  <si>
    <t>Run 34: ROTUS WWTP.NPV Investment[NoCapture, WWTP10to100, HTL, large]</t>
  </si>
  <si>
    <t>Run 35: ROTUS WWTP.NPV Investment[NoCapture, WWTP10to100, HTL, large]</t>
  </si>
  <si>
    <t>Run 36: ROTUS WWTP.NPV Investment[NoCapture, WWTP10to100, HTL, large]</t>
  </si>
  <si>
    <t>Run 37: ROTUS WWTP.NPV Investment[NoCapture, WWTP10to100, HTL, large]</t>
  </si>
  <si>
    <t>Run 38: ROTUS WWTP.NPV Investment[NoCapture, WWTP10to100, HTL, large]</t>
  </si>
  <si>
    <t>Run 39: ROTUS WWTP.NPV Investment[NoCapture, WWTP10to100, HTL, large]</t>
  </si>
  <si>
    <t>Run 40: ROTUS WWTP.NPV Investment[NoCapture, WWTP10to100, HTL, large]</t>
  </si>
  <si>
    <t>Run 41: ROTUS WWTP.NPV Investment[NoCapture, WWTP10to100, HTL, large]</t>
  </si>
  <si>
    <t>Run 42: ROTUS WWTP.NPV Investment[NoCapture, WWTP10to100, HTL, large]</t>
  </si>
  <si>
    <t>Run 43: ROTUS WWTP.NPV Investment[NoCapture, WWTP10to100, HTL, large]</t>
  </si>
  <si>
    <t>Run 44: ROTUS WWTP.NPV Investment[NoCapture, WWTP10to100, HTL, large]</t>
  </si>
  <si>
    <t>Run 1: ROTUS WWTP.NPV Investment[NoCapture, WWTP10to100, CHP, small]</t>
  </si>
  <si>
    <t>Run 2: ROTUS WWTP.NPV Investment[NoCapture, WWTP10to100, CHP, small]</t>
  </si>
  <si>
    <t>Run 3: ROTUS WWTP.NPV Investment[NoCapture, WWTP10to100, CHP, small]</t>
  </si>
  <si>
    <t>Run 4: ROTUS WWTP.NPV Investment[NoCapture, WWTP10to100, CHP, small]</t>
  </si>
  <si>
    <t>Run 5: ROTUS WWTP.NPV Investment[NoCapture, WWTP10to100, CHP, small]</t>
  </si>
  <si>
    <t>Run 6: ROTUS WWTP.NPV Investment[NoCapture, WWTP10to100, CHP, small]</t>
  </si>
  <si>
    <t>Run 7: ROTUS WWTP.NPV Investment[NoCapture, WWTP10to100, CHP, small]</t>
  </si>
  <si>
    <t>Run 8: ROTUS WWTP.NPV Investment[NoCapture, WWTP10to100, CHP, small]</t>
  </si>
  <si>
    <t>Run 9: ROTUS WWTP.NPV Investment[NoCapture, WWTP10to100, CHP, small]</t>
  </si>
  <si>
    <t>Run 10: ROTUS WWTP.NPV Investment[NoCapture, WWTP10to100, CHP, small]</t>
  </si>
  <si>
    <t>Run 11: ROTUS WWTP.NPV Investment[NoCapture, WWTP10to100, CHP, small]</t>
  </si>
  <si>
    <t>Run 12: ROTUS WWTP.NPV Investment[NoCapture, WWTP10to100, CHP, small]</t>
  </si>
  <si>
    <t>Run 13: ROTUS WWTP.NPV Investment[NoCapture, WWTP10to100, CHP, small]</t>
  </si>
  <si>
    <t>Run 14: ROTUS WWTP.NPV Investment[NoCapture, WWTP10to100, CHP, small]</t>
  </si>
  <si>
    <t>Run 15: ROTUS WWTP.NPV Investment[NoCapture, WWTP10to100, CHP, small]</t>
  </si>
  <si>
    <t>Run 16: ROTUS WWTP.NPV Investment[NoCapture, WWTP10to100, CHP, small]</t>
  </si>
  <si>
    <t>Run 17: ROTUS WWTP.NPV Investment[NoCapture, WWTP10to100, CHP, small]</t>
  </si>
  <si>
    <t>Run 18: ROTUS WWTP.NPV Investment[NoCapture, WWTP10to100, CHP, small]</t>
  </si>
  <si>
    <t>Run 19: ROTUS WWTP.NPV Investment[NoCapture, WWTP10to100, CHP, small]</t>
  </si>
  <si>
    <t>Run 20: ROTUS WWTP.NPV Investment[NoCapture, WWTP10to100, CHP, small]</t>
  </si>
  <si>
    <t>Run 21: ROTUS WWTP.NPV Investment[NoCapture, WWTP10to100, CHP, small]</t>
  </si>
  <si>
    <t>Run 22: ROTUS WWTP.NPV Investment[NoCapture, WWTP10to100, CHP, small]</t>
  </si>
  <si>
    <t>Run 23: ROTUS WWTP.NPV Investment[NoCapture, WWTP10to100, CHP, small]</t>
  </si>
  <si>
    <t>Run 24: ROTUS WWTP.NPV Investment[NoCapture, WWTP10to100, CHP, small]</t>
  </si>
  <si>
    <t>Run 25: ROTUS WWTP.NPV Investment[NoCapture, WWTP10to100, CHP, small]</t>
  </si>
  <si>
    <t>Run 26: ROTUS WWTP.NPV Investment[NoCapture, WWTP10to100, CHP, small]</t>
  </si>
  <si>
    <t>Run 27: ROTUS WWTP.NPV Investment[NoCapture, WWTP10to100, CHP, small]</t>
  </si>
  <si>
    <t>Run 28: ROTUS WWTP.NPV Investment[NoCapture, WWTP10to100, CHP, small]</t>
  </si>
  <si>
    <t>Run 29: ROTUS WWTP.NPV Investment[NoCapture, WWTP10to100, CHP, small]</t>
  </si>
  <si>
    <t>Run 30: ROTUS WWTP.NPV Investment[NoCapture, WWTP10to100, CHP, small]</t>
  </si>
  <si>
    <t>Run 31: ROTUS WWTP.NPV Investment[NoCapture, WWTP10to100, CHP, small]</t>
  </si>
  <si>
    <t>Run 32: ROTUS WWTP.NPV Investment[NoCapture, WWTP10to100, CHP, small]</t>
  </si>
  <si>
    <t>Run 33: ROTUS WWTP.NPV Investment[NoCapture, WWTP10to100, CHP, small]</t>
  </si>
  <si>
    <t>Run 34: ROTUS WWTP.NPV Investment[NoCapture, WWTP10to100, CHP, small]</t>
  </si>
  <si>
    <t>Run 35: ROTUS WWTP.NPV Investment[NoCapture, WWTP10to100, CHP, small]</t>
  </si>
  <si>
    <t>Run 36: ROTUS WWTP.NPV Investment[NoCapture, WWTP10to100, CHP, small]</t>
  </si>
  <si>
    <t>Run 37: ROTUS WWTP.NPV Investment[NoCapture, WWTP10to100, CHP, small]</t>
  </si>
  <si>
    <t>Run 38: ROTUS WWTP.NPV Investment[NoCapture, WWTP10to100, CHP, small]</t>
  </si>
  <si>
    <t>Run 39: ROTUS WWTP.NPV Investment[NoCapture, WWTP10to100, CHP, small]</t>
  </si>
  <si>
    <t>Run 40: ROTUS WWTP.NPV Investment[NoCapture, WWTP10to100, CHP, small]</t>
  </si>
  <si>
    <t>Run 41: ROTUS WWTP.NPV Investment[NoCapture, WWTP10to100, CHP, small]</t>
  </si>
  <si>
    <t>Run 42: ROTUS WWTP.NPV Investment[NoCapture, WWTP10to100, CHP, small]</t>
  </si>
  <si>
    <t>Run 43: ROTUS WWTP.NPV Investment[NoCapture, WWTP10to100, CHP, small]</t>
  </si>
  <si>
    <t>Run 44: ROTUS WWTP.NPV Investment[NoCapture, WWTP10to100, CHP, small]</t>
  </si>
  <si>
    <t>Run 1: ROTUS WWTP.NPV Investment[NoCapture, WWTP10to100, CHP, medium]</t>
  </si>
  <si>
    <t>Run 2: ROTUS WWTP.NPV Investment[NoCapture, WWTP10to100, CHP, medium]</t>
  </si>
  <si>
    <t>Run 3: ROTUS WWTP.NPV Investment[NoCapture, WWTP10to100, CHP, medium]</t>
  </si>
  <si>
    <t>Run 4: ROTUS WWTP.NPV Investment[NoCapture, WWTP10to100, CHP, medium]</t>
  </si>
  <si>
    <t>Run 5: ROTUS WWTP.NPV Investment[NoCapture, WWTP10to100, CHP, medium]</t>
  </si>
  <si>
    <t>Run 6: ROTUS WWTP.NPV Investment[NoCapture, WWTP10to100, CHP, medium]</t>
  </si>
  <si>
    <t>Run 7: ROTUS WWTP.NPV Investment[NoCapture, WWTP10to100, CHP, medium]</t>
  </si>
  <si>
    <t>Run 8: ROTUS WWTP.NPV Investment[NoCapture, WWTP10to100, CHP, medium]</t>
  </si>
  <si>
    <t>Run 9: ROTUS WWTP.NPV Investment[NoCapture, WWTP10to100, CHP, medium]</t>
  </si>
  <si>
    <t>Run 10: ROTUS WWTP.NPV Investment[NoCapture, WWTP10to100, CHP, medium]</t>
  </si>
  <si>
    <t>Run 11: ROTUS WWTP.NPV Investment[NoCapture, WWTP10to100, CHP, medium]</t>
  </si>
  <si>
    <t>Run 12: ROTUS WWTP.NPV Investment[NoCapture, WWTP10to100, CHP, medium]</t>
  </si>
  <si>
    <t>Run 13: ROTUS WWTP.NPV Investment[NoCapture, WWTP10to100, CHP, medium]</t>
  </si>
  <si>
    <t>Run 14: ROTUS WWTP.NPV Investment[NoCapture, WWTP10to100, CHP, medium]</t>
  </si>
  <si>
    <t>Run 15: ROTUS WWTP.NPV Investment[NoCapture, WWTP10to100, CHP, medium]</t>
  </si>
  <si>
    <t>Run 16: ROTUS WWTP.NPV Investment[NoCapture, WWTP10to100, CHP, medium]</t>
  </si>
  <si>
    <t>Run 17: ROTUS WWTP.NPV Investment[NoCapture, WWTP10to100, CHP, medium]</t>
  </si>
  <si>
    <t>Run 18: ROTUS WWTP.NPV Investment[NoCapture, WWTP10to100, CHP, medium]</t>
  </si>
  <si>
    <t>Run 19: ROTUS WWTP.NPV Investment[NoCapture, WWTP10to100, CHP, medium]</t>
  </si>
  <si>
    <t>Run 20: ROTUS WWTP.NPV Investment[NoCapture, WWTP10to100, CHP, medium]</t>
  </si>
  <si>
    <t>Run 21: ROTUS WWTP.NPV Investment[NoCapture, WWTP10to100, CHP, medium]</t>
  </si>
  <si>
    <t>Run 22: ROTUS WWTP.NPV Investment[NoCapture, WWTP10to100, CHP, medium]</t>
  </si>
  <si>
    <t>Run 23: ROTUS WWTP.NPV Investment[NoCapture, WWTP10to100, CHP, medium]</t>
  </si>
  <si>
    <t>Run 24: ROTUS WWTP.NPV Investment[NoCapture, WWTP10to100, CHP, medium]</t>
  </si>
  <si>
    <t>Run 25: ROTUS WWTP.NPV Investment[NoCapture, WWTP10to100, CHP, medium]</t>
  </si>
  <si>
    <t>Run 26: ROTUS WWTP.NPV Investment[NoCapture, WWTP10to100, CHP, medium]</t>
  </si>
  <si>
    <t>Run 27: ROTUS WWTP.NPV Investment[NoCapture, WWTP10to100, CHP, medium]</t>
  </si>
  <si>
    <t>Run 28: ROTUS WWTP.NPV Investment[NoCapture, WWTP10to100, CHP, medium]</t>
  </si>
  <si>
    <t>Run 29: ROTUS WWTP.NPV Investment[NoCapture, WWTP10to100, CHP, medium]</t>
  </si>
  <si>
    <t>Run 30: ROTUS WWTP.NPV Investment[NoCapture, WWTP10to100, CHP, medium]</t>
  </si>
  <si>
    <t>Run 31: ROTUS WWTP.NPV Investment[NoCapture, WWTP10to100, CHP, medium]</t>
  </si>
  <si>
    <t>Run 32: ROTUS WWTP.NPV Investment[NoCapture, WWTP10to100, CHP, medium]</t>
  </si>
  <si>
    <t>Run 33: ROTUS WWTP.NPV Investment[NoCapture, WWTP10to100, CHP, medium]</t>
  </si>
  <si>
    <t>Run 34: ROTUS WWTP.NPV Investment[NoCapture, WWTP10to100, CHP, medium]</t>
  </si>
  <si>
    <t>Run 35: ROTUS WWTP.NPV Investment[NoCapture, WWTP10to100, CHP, medium]</t>
  </si>
  <si>
    <t>Run 36: ROTUS WWTP.NPV Investment[NoCapture, WWTP10to100, CHP, medium]</t>
  </si>
  <si>
    <t>Run 37: ROTUS WWTP.NPV Investment[NoCapture, WWTP10to100, CHP, medium]</t>
  </si>
  <si>
    <t>Run 38: ROTUS WWTP.NPV Investment[NoCapture, WWTP10to100, CHP, medium]</t>
  </si>
  <si>
    <t>Run 39: ROTUS WWTP.NPV Investment[NoCapture, WWTP10to100, CHP, medium]</t>
  </si>
  <si>
    <t>Run 40: ROTUS WWTP.NPV Investment[NoCapture, WWTP10to100, CHP, medium]</t>
  </si>
  <si>
    <t>Run 41: ROTUS WWTP.NPV Investment[NoCapture, WWTP10to100, CHP, medium]</t>
  </si>
  <si>
    <t>Run 42: ROTUS WWTP.NPV Investment[NoCapture, WWTP10to100, CHP, medium]</t>
  </si>
  <si>
    <t>Run 43: ROTUS WWTP.NPV Investment[NoCapture, WWTP10to100, CHP, medium]</t>
  </si>
  <si>
    <t>Run 44: ROTUS WWTP.NPV Investment[NoCapture, WWTP10to100, CHP, medium]</t>
  </si>
  <si>
    <t>Run 1: ROTUS WWTP.NPV Investment[NoCapture, WWTP10to100, CHP, large]</t>
  </si>
  <si>
    <t>Run 2: ROTUS WWTP.NPV Investment[NoCapture, WWTP10to100, CHP, large]</t>
  </si>
  <si>
    <t>Run 3: ROTUS WWTP.NPV Investment[NoCapture, WWTP10to100, CHP, large]</t>
  </si>
  <si>
    <t>Run 4: ROTUS WWTP.NPV Investment[NoCapture, WWTP10to100, CHP, large]</t>
  </si>
  <si>
    <t>Run 5: ROTUS WWTP.NPV Investment[NoCapture, WWTP10to100, CHP, large]</t>
  </si>
  <si>
    <t>Run 6: ROTUS WWTP.NPV Investment[NoCapture, WWTP10to100, CHP, large]</t>
  </si>
  <si>
    <t>Run 7: ROTUS WWTP.NPV Investment[NoCapture, WWTP10to100, CHP, large]</t>
  </si>
  <si>
    <t>Run 8: ROTUS WWTP.NPV Investment[NoCapture, WWTP10to100, CHP, large]</t>
  </si>
  <si>
    <t>Run 9: ROTUS WWTP.NPV Investment[NoCapture, WWTP10to100, CHP, large]</t>
  </si>
  <si>
    <t>Run 10: ROTUS WWTP.NPV Investment[NoCapture, WWTP10to100, CHP, large]</t>
  </si>
  <si>
    <t>Run 11: ROTUS WWTP.NPV Investment[NoCapture, WWTP10to100, CHP, large]</t>
  </si>
  <si>
    <t>Run 12: ROTUS WWTP.NPV Investment[NoCapture, WWTP10to100, CHP, large]</t>
  </si>
  <si>
    <t>Run 13: ROTUS WWTP.NPV Investment[NoCapture, WWTP10to100, CHP, large]</t>
  </si>
  <si>
    <t>Run 14: ROTUS WWTP.NPV Investment[NoCapture, WWTP10to100, CHP, large]</t>
  </si>
  <si>
    <t>Run 15: ROTUS WWTP.NPV Investment[NoCapture, WWTP10to100, CHP, large]</t>
  </si>
  <si>
    <t>Run 16: ROTUS WWTP.NPV Investment[NoCapture, WWTP10to100, CHP, large]</t>
  </si>
  <si>
    <t>Run 17: ROTUS WWTP.NPV Investment[NoCapture, WWTP10to100, CHP, large]</t>
  </si>
  <si>
    <t>Run 18: ROTUS WWTP.NPV Investment[NoCapture, WWTP10to100, CHP, large]</t>
  </si>
  <si>
    <t>Run 19: ROTUS WWTP.NPV Investment[NoCapture, WWTP10to100, CHP, large]</t>
  </si>
  <si>
    <t>Run 20: ROTUS WWTP.NPV Investment[NoCapture, WWTP10to100, CHP, large]</t>
  </si>
  <si>
    <t>Run 21: ROTUS WWTP.NPV Investment[NoCapture, WWTP10to100, CHP, large]</t>
  </si>
  <si>
    <t>Run 22: ROTUS WWTP.NPV Investment[NoCapture, WWTP10to100, CHP, large]</t>
  </si>
  <si>
    <t>Run 23: ROTUS WWTP.NPV Investment[NoCapture, WWTP10to100, CHP, large]</t>
  </si>
  <si>
    <t>Run 24: ROTUS WWTP.NPV Investment[NoCapture, WWTP10to100, CHP, large]</t>
  </si>
  <si>
    <t>Run 25: ROTUS WWTP.NPV Investment[NoCapture, WWTP10to100, CHP, large]</t>
  </si>
  <si>
    <t>Run 26: ROTUS WWTP.NPV Investment[NoCapture, WWTP10to100, CHP, large]</t>
  </si>
  <si>
    <t>Run 27: ROTUS WWTP.NPV Investment[NoCapture, WWTP10to100, CHP, large]</t>
  </si>
  <si>
    <t>Run 28: ROTUS WWTP.NPV Investment[NoCapture, WWTP10to100, CHP, large]</t>
  </si>
  <si>
    <t>Run 29: ROTUS WWTP.NPV Investment[NoCapture, WWTP10to100, CHP, large]</t>
  </si>
  <si>
    <t>Run 30: ROTUS WWTP.NPV Investment[NoCapture, WWTP10to100, CHP, large]</t>
  </si>
  <si>
    <t>Run 31: ROTUS WWTP.NPV Investment[NoCapture, WWTP10to100, CHP, large]</t>
  </si>
  <si>
    <t>Run 32: ROTUS WWTP.NPV Investment[NoCapture, WWTP10to100, CHP, large]</t>
  </si>
  <si>
    <t>Run 33: ROTUS WWTP.NPV Investment[NoCapture, WWTP10to100, CHP, large]</t>
  </si>
  <si>
    <t>Run 34: ROTUS WWTP.NPV Investment[NoCapture, WWTP10to100, CHP, large]</t>
  </si>
  <si>
    <t>Run 35: ROTUS WWTP.NPV Investment[NoCapture, WWTP10to100, CHP, large]</t>
  </si>
  <si>
    <t>Run 36: ROTUS WWTP.NPV Investment[NoCapture, WWTP10to100, CHP, large]</t>
  </si>
  <si>
    <t>Run 37: ROTUS WWTP.NPV Investment[NoCapture, WWTP10to100, CHP, large]</t>
  </si>
  <si>
    <t>Run 38: ROTUS WWTP.NPV Investment[NoCapture, WWTP10to100, CHP, large]</t>
  </si>
  <si>
    <t>Run 39: ROTUS WWTP.NPV Investment[NoCapture, WWTP10to100, CHP, large]</t>
  </si>
  <si>
    <t>Run 40: ROTUS WWTP.NPV Investment[NoCapture, WWTP10to100, CHP, large]</t>
  </si>
  <si>
    <t>Run 41: ROTUS WWTP.NPV Investment[NoCapture, WWTP10to100, CHP, large]</t>
  </si>
  <si>
    <t>Run 42: ROTUS WWTP.NPV Investment[NoCapture, WWTP10to100, CHP, large]</t>
  </si>
  <si>
    <t>Run 43: ROTUS WWTP.NPV Investment[NoCapture, WWTP10to100, CHP, large]</t>
  </si>
  <si>
    <t>Run 44: ROTUS WWTP.NPV Investment[NoCapture, WWTP10to100, CHP, large]</t>
  </si>
  <si>
    <t>Run 1: ROTUS WWTP.NPV Investment[NoCapture, WWTP100Up, NoWTE, small]</t>
  </si>
  <si>
    <t>Run 2: ROTUS WWTP.NPV Investment[NoCapture, WWTP100Up, NoWTE, small]</t>
  </si>
  <si>
    <t>Run 3: ROTUS WWTP.NPV Investment[NoCapture, WWTP100Up, NoWTE, small]</t>
  </si>
  <si>
    <t>Run 4: ROTUS WWTP.NPV Investment[NoCapture, WWTP100Up, NoWTE, small]</t>
  </si>
  <si>
    <t>Run 5: ROTUS WWTP.NPV Investment[NoCapture, WWTP100Up, NoWTE, small]</t>
  </si>
  <si>
    <t>Run 6: ROTUS WWTP.NPV Investment[NoCapture, WWTP100Up, NoWTE, small]</t>
  </si>
  <si>
    <t>Run 7: ROTUS WWTP.NPV Investment[NoCapture, WWTP100Up, NoWTE, small]</t>
  </si>
  <si>
    <t>Run 8: ROTUS WWTP.NPV Investment[NoCapture, WWTP100Up, NoWTE, small]</t>
  </si>
  <si>
    <t>Run 9: ROTUS WWTP.NPV Investment[NoCapture, WWTP100Up, NoWTE, small]</t>
  </si>
  <si>
    <t>Run 10: ROTUS WWTP.NPV Investment[NoCapture, WWTP100Up, NoWTE, small]</t>
  </si>
  <si>
    <t>Run 11: ROTUS WWTP.NPV Investment[NoCapture, WWTP100Up, NoWTE, small]</t>
  </si>
  <si>
    <t>Run 12: ROTUS WWTP.NPV Investment[NoCapture, WWTP100Up, NoWTE, small]</t>
  </si>
  <si>
    <t>Run 13: ROTUS WWTP.NPV Investment[NoCapture, WWTP100Up, NoWTE, small]</t>
  </si>
  <si>
    <t>Run 14: ROTUS WWTP.NPV Investment[NoCapture, WWTP100Up, NoWTE, small]</t>
  </si>
  <si>
    <t>Run 15: ROTUS WWTP.NPV Investment[NoCapture, WWTP100Up, NoWTE, small]</t>
  </si>
  <si>
    <t>Run 16: ROTUS WWTP.NPV Investment[NoCapture, WWTP100Up, NoWTE, small]</t>
  </si>
  <si>
    <t>Run 17: ROTUS WWTP.NPV Investment[NoCapture, WWTP100Up, NoWTE, small]</t>
  </si>
  <si>
    <t>Run 18: ROTUS WWTP.NPV Investment[NoCapture, WWTP100Up, NoWTE, small]</t>
  </si>
  <si>
    <t>Run 19: ROTUS WWTP.NPV Investment[NoCapture, WWTP100Up, NoWTE, small]</t>
  </si>
  <si>
    <t>Run 20: ROTUS WWTP.NPV Investment[NoCapture, WWTP100Up, NoWTE, small]</t>
  </si>
  <si>
    <t>Run 21: ROTUS WWTP.NPV Investment[NoCapture, WWTP100Up, NoWTE, small]</t>
  </si>
  <si>
    <t>Run 22: ROTUS WWTP.NPV Investment[NoCapture, WWTP100Up, NoWTE, small]</t>
  </si>
  <si>
    <t>Run 23: ROTUS WWTP.NPV Investment[NoCapture, WWTP100Up, NoWTE, small]</t>
  </si>
  <si>
    <t>Run 24: ROTUS WWTP.NPV Investment[NoCapture, WWTP100Up, NoWTE, small]</t>
  </si>
  <si>
    <t>Run 25: ROTUS WWTP.NPV Investment[NoCapture, WWTP100Up, NoWTE, small]</t>
  </si>
  <si>
    <t>Run 26: ROTUS WWTP.NPV Investment[NoCapture, WWTP100Up, NoWTE, small]</t>
  </si>
  <si>
    <t>Run 27: ROTUS WWTP.NPV Investment[NoCapture, WWTP100Up, NoWTE, small]</t>
  </si>
  <si>
    <t>Run 28: ROTUS WWTP.NPV Investment[NoCapture, WWTP100Up, NoWTE, small]</t>
  </si>
  <si>
    <t>Run 29: ROTUS WWTP.NPV Investment[NoCapture, WWTP100Up, NoWTE, small]</t>
  </si>
  <si>
    <t>Run 30: ROTUS WWTP.NPV Investment[NoCapture, WWTP100Up, NoWTE, small]</t>
  </si>
  <si>
    <t>Run 31: ROTUS WWTP.NPV Investment[NoCapture, WWTP100Up, NoWTE, small]</t>
  </si>
  <si>
    <t>Run 32: ROTUS WWTP.NPV Investment[NoCapture, WWTP100Up, NoWTE, small]</t>
  </si>
  <si>
    <t>Run 33: ROTUS WWTP.NPV Investment[NoCapture, WWTP100Up, NoWTE, small]</t>
  </si>
  <si>
    <t>Run 34: ROTUS WWTP.NPV Investment[NoCapture, WWTP100Up, NoWTE, small]</t>
  </si>
  <si>
    <t>Run 35: ROTUS WWTP.NPV Investment[NoCapture, WWTP100Up, NoWTE, small]</t>
  </si>
  <si>
    <t>Run 36: ROTUS WWTP.NPV Investment[NoCapture, WWTP100Up, NoWTE, small]</t>
  </si>
  <si>
    <t>Run 37: ROTUS WWTP.NPV Investment[NoCapture, WWTP100Up, NoWTE, small]</t>
  </si>
  <si>
    <t>Run 38: ROTUS WWTP.NPV Investment[NoCapture, WWTP100Up, NoWTE, small]</t>
  </si>
  <si>
    <t>Run 39: ROTUS WWTP.NPV Investment[NoCapture, WWTP100Up, NoWTE, small]</t>
  </si>
  <si>
    <t>Run 40: ROTUS WWTP.NPV Investment[NoCapture, WWTP100Up, NoWTE, small]</t>
  </si>
  <si>
    <t>Run 41: ROTUS WWTP.NPV Investment[NoCapture, WWTP100Up, NoWTE, small]</t>
  </si>
  <si>
    <t>Run 42: ROTUS WWTP.NPV Investment[NoCapture, WWTP100Up, NoWTE, small]</t>
  </si>
  <si>
    <t>Run 43: ROTUS WWTP.NPV Investment[NoCapture, WWTP100Up, NoWTE, small]</t>
  </si>
  <si>
    <t>Run 44: ROTUS WWTP.NPV Investment[NoCapture, WWTP100Up, NoWTE, small]</t>
  </si>
  <si>
    <t>Run 1: ROTUS WWTP.NPV Investment[NoCapture, WWTP100Up, NoWTE, medium]</t>
  </si>
  <si>
    <t>Run 2: ROTUS WWTP.NPV Investment[NoCapture, WWTP100Up, NoWTE, medium]</t>
  </si>
  <si>
    <t>Run 3: ROTUS WWTP.NPV Investment[NoCapture, WWTP100Up, NoWTE, medium]</t>
  </si>
  <si>
    <t>Run 4: ROTUS WWTP.NPV Investment[NoCapture, WWTP100Up, NoWTE, medium]</t>
  </si>
  <si>
    <t>Run 5: ROTUS WWTP.NPV Investment[NoCapture, WWTP100Up, NoWTE, medium]</t>
  </si>
  <si>
    <t>Run 6: ROTUS WWTP.NPV Investment[NoCapture, WWTP100Up, NoWTE, medium]</t>
  </si>
  <si>
    <t>Run 7: ROTUS WWTP.NPV Investment[NoCapture, WWTP100Up, NoWTE, medium]</t>
  </si>
  <si>
    <t>Run 8: ROTUS WWTP.NPV Investment[NoCapture, WWTP100Up, NoWTE, medium]</t>
  </si>
  <si>
    <t>Run 9: ROTUS WWTP.NPV Investment[NoCapture, WWTP100Up, NoWTE, medium]</t>
  </si>
  <si>
    <t>Run 10: ROTUS WWTP.NPV Investment[NoCapture, WWTP100Up, NoWTE, medium]</t>
  </si>
  <si>
    <t>Run 11: ROTUS WWTP.NPV Investment[NoCapture, WWTP100Up, NoWTE, medium]</t>
  </si>
  <si>
    <t>Run 12: ROTUS WWTP.NPV Investment[NoCapture, WWTP100Up, NoWTE, medium]</t>
  </si>
  <si>
    <t>Run 13: ROTUS WWTP.NPV Investment[NoCapture, WWTP100Up, NoWTE, medium]</t>
  </si>
  <si>
    <t>Run 14: ROTUS WWTP.NPV Investment[NoCapture, WWTP100Up, NoWTE, medium]</t>
  </si>
  <si>
    <t>Run 15: ROTUS WWTP.NPV Investment[NoCapture, WWTP100Up, NoWTE, medium]</t>
  </si>
  <si>
    <t>Run 16: ROTUS WWTP.NPV Investment[NoCapture, WWTP100Up, NoWTE, medium]</t>
  </si>
  <si>
    <t>Run 17: ROTUS WWTP.NPV Investment[NoCapture, WWTP100Up, NoWTE, medium]</t>
  </si>
  <si>
    <t>Run 18: ROTUS WWTP.NPV Investment[NoCapture, WWTP100Up, NoWTE, medium]</t>
  </si>
  <si>
    <t>Run 19: ROTUS WWTP.NPV Investment[NoCapture, WWTP100Up, NoWTE, medium]</t>
  </si>
  <si>
    <t>Run 20: ROTUS WWTP.NPV Investment[NoCapture, WWTP100Up, NoWTE, medium]</t>
  </si>
  <si>
    <t>Run 21: ROTUS WWTP.NPV Investment[NoCapture, WWTP100Up, NoWTE, medium]</t>
  </si>
  <si>
    <t>Run 22: ROTUS WWTP.NPV Investment[NoCapture, WWTP100Up, NoWTE, medium]</t>
  </si>
  <si>
    <t>Run 23: ROTUS WWTP.NPV Investment[NoCapture, WWTP100Up, NoWTE, medium]</t>
  </si>
  <si>
    <t>Run 24: ROTUS WWTP.NPV Investment[NoCapture, WWTP100Up, NoWTE, medium]</t>
  </si>
  <si>
    <t>Run 25: ROTUS WWTP.NPV Investment[NoCapture, WWTP100Up, NoWTE, medium]</t>
  </si>
  <si>
    <t>Run 26: ROTUS WWTP.NPV Investment[NoCapture, WWTP100Up, NoWTE, medium]</t>
  </si>
  <si>
    <t>Run 27: ROTUS WWTP.NPV Investment[NoCapture, WWTP100Up, NoWTE, medium]</t>
  </si>
  <si>
    <t>Run 28: ROTUS WWTP.NPV Investment[NoCapture, WWTP100Up, NoWTE, medium]</t>
  </si>
  <si>
    <t>Run 29: ROTUS WWTP.NPV Investment[NoCapture, WWTP100Up, NoWTE, medium]</t>
  </si>
  <si>
    <t>Run 30: ROTUS WWTP.NPV Investment[NoCapture, WWTP100Up, NoWTE, medium]</t>
  </si>
  <si>
    <t>Run 31: ROTUS WWTP.NPV Investment[NoCapture, WWTP100Up, NoWTE, medium]</t>
  </si>
  <si>
    <t>Run 32: ROTUS WWTP.NPV Investment[NoCapture, WWTP100Up, NoWTE, medium]</t>
  </si>
  <si>
    <t>Run 33: ROTUS WWTP.NPV Investment[NoCapture, WWTP100Up, NoWTE, medium]</t>
  </si>
  <si>
    <t>Run 34: ROTUS WWTP.NPV Investment[NoCapture, WWTP100Up, NoWTE, medium]</t>
  </si>
  <si>
    <t>Run 35: ROTUS WWTP.NPV Investment[NoCapture, WWTP100Up, NoWTE, medium]</t>
  </si>
  <si>
    <t>Run 36: ROTUS WWTP.NPV Investment[NoCapture, WWTP100Up, NoWTE, medium]</t>
  </si>
  <si>
    <t>Run 37: ROTUS WWTP.NPV Investment[NoCapture, WWTP100Up, NoWTE, medium]</t>
  </si>
  <si>
    <t>Run 38: ROTUS WWTP.NPV Investment[NoCapture, WWTP100Up, NoWTE, medium]</t>
  </si>
  <si>
    <t>Run 39: ROTUS WWTP.NPV Investment[NoCapture, WWTP100Up, NoWTE, medium]</t>
  </si>
  <si>
    <t>Run 40: ROTUS WWTP.NPV Investment[NoCapture, WWTP100Up, NoWTE, medium]</t>
  </si>
  <si>
    <t>Run 41: ROTUS WWTP.NPV Investment[NoCapture, WWTP100Up, NoWTE, medium]</t>
  </si>
  <si>
    <t>Run 42: ROTUS WWTP.NPV Investment[NoCapture, WWTP100Up, NoWTE, medium]</t>
  </si>
  <si>
    <t>Run 43: ROTUS WWTP.NPV Investment[NoCapture, WWTP100Up, NoWTE, medium]</t>
  </si>
  <si>
    <t>Run 44: ROTUS WWTP.NPV Investment[NoCapture, WWTP100Up, NoWTE, medium]</t>
  </si>
  <si>
    <t>Run 1: ROTUS WWTP.NPV Investment[NoCapture, WWTP100Up, NoWTE, large]</t>
  </si>
  <si>
    <t>Run 2: ROTUS WWTP.NPV Investment[NoCapture, WWTP100Up, NoWTE, large]</t>
  </si>
  <si>
    <t>Run 3: ROTUS WWTP.NPV Investment[NoCapture, WWTP100Up, NoWTE, large]</t>
  </si>
  <si>
    <t>Run 4: ROTUS WWTP.NPV Investment[NoCapture, WWTP100Up, NoWTE, large]</t>
  </si>
  <si>
    <t>Run 5: ROTUS WWTP.NPV Investment[NoCapture, WWTP100Up, NoWTE, large]</t>
  </si>
  <si>
    <t>Run 6: ROTUS WWTP.NPV Investment[NoCapture, WWTP100Up, NoWTE, large]</t>
  </si>
  <si>
    <t>Run 7: ROTUS WWTP.NPV Investment[NoCapture, WWTP100Up, NoWTE, large]</t>
  </si>
  <si>
    <t>Run 8: ROTUS WWTP.NPV Investment[NoCapture, WWTP100Up, NoWTE, large]</t>
  </si>
  <si>
    <t>Run 9: ROTUS WWTP.NPV Investment[NoCapture, WWTP100Up, NoWTE, large]</t>
  </si>
  <si>
    <t>Run 10: ROTUS WWTP.NPV Investment[NoCapture, WWTP100Up, NoWTE, large]</t>
  </si>
  <si>
    <t>Run 11: ROTUS WWTP.NPV Investment[NoCapture, WWTP100Up, NoWTE, large]</t>
  </si>
  <si>
    <t>Run 12: ROTUS WWTP.NPV Investment[NoCapture, WWTP100Up, NoWTE, large]</t>
  </si>
  <si>
    <t>Run 13: ROTUS WWTP.NPV Investment[NoCapture, WWTP100Up, NoWTE, large]</t>
  </si>
  <si>
    <t>Run 14: ROTUS WWTP.NPV Investment[NoCapture, WWTP100Up, NoWTE, large]</t>
  </si>
  <si>
    <t>Run 15: ROTUS WWTP.NPV Investment[NoCapture, WWTP100Up, NoWTE, large]</t>
  </si>
  <si>
    <t>Run 16: ROTUS WWTP.NPV Investment[NoCapture, WWTP100Up, NoWTE, large]</t>
  </si>
  <si>
    <t>Run 17: ROTUS WWTP.NPV Investment[NoCapture, WWTP100Up, NoWTE, large]</t>
  </si>
  <si>
    <t>Run 18: ROTUS WWTP.NPV Investment[NoCapture, WWTP100Up, NoWTE, large]</t>
  </si>
  <si>
    <t>Run 19: ROTUS WWTP.NPV Investment[NoCapture, WWTP100Up, NoWTE, large]</t>
  </si>
  <si>
    <t>Run 20: ROTUS WWTP.NPV Investment[NoCapture, WWTP100Up, NoWTE, large]</t>
  </si>
  <si>
    <t>Run 21: ROTUS WWTP.NPV Investment[NoCapture, WWTP100Up, NoWTE, large]</t>
  </si>
  <si>
    <t>Run 22: ROTUS WWTP.NPV Investment[NoCapture, WWTP100Up, NoWTE, large]</t>
  </si>
  <si>
    <t>Run 23: ROTUS WWTP.NPV Investment[NoCapture, WWTP100Up, NoWTE, large]</t>
  </si>
  <si>
    <t>Run 24: ROTUS WWTP.NPV Investment[NoCapture, WWTP100Up, NoWTE, large]</t>
  </si>
  <si>
    <t>Run 25: ROTUS WWTP.NPV Investment[NoCapture, WWTP100Up, NoWTE, large]</t>
  </si>
  <si>
    <t>Run 26: ROTUS WWTP.NPV Investment[NoCapture, WWTP100Up, NoWTE, large]</t>
  </si>
  <si>
    <t>Run 27: ROTUS WWTP.NPV Investment[NoCapture, WWTP100Up, NoWTE, large]</t>
  </si>
  <si>
    <t>Run 28: ROTUS WWTP.NPV Investment[NoCapture, WWTP100Up, NoWTE, large]</t>
  </si>
  <si>
    <t>Run 29: ROTUS WWTP.NPV Investment[NoCapture, WWTP100Up, NoWTE, large]</t>
  </si>
  <si>
    <t>Run 30: ROTUS WWTP.NPV Investment[NoCapture, WWTP100Up, NoWTE, large]</t>
  </si>
  <si>
    <t>Run 31: ROTUS WWTP.NPV Investment[NoCapture, WWTP100Up, NoWTE, large]</t>
  </si>
  <si>
    <t>Run 32: ROTUS WWTP.NPV Investment[NoCapture, WWTP100Up, NoWTE, large]</t>
  </si>
  <si>
    <t>Run 33: ROTUS WWTP.NPV Investment[NoCapture, WWTP100Up, NoWTE, large]</t>
  </si>
  <si>
    <t>Run 34: ROTUS WWTP.NPV Investment[NoCapture, WWTP100Up, NoWTE, large]</t>
  </si>
  <si>
    <t>Run 35: ROTUS WWTP.NPV Investment[NoCapture, WWTP100Up, NoWTE, large]</t>
  </si>
  <si>
    <t>Run 36: ROTUS WWTP.NPV Investment[NoCapture, WWTP100Up, NoWTE, large]</t>
  </si>
  <si>
    <t>Run 37: ROTUS WWTP.NPV Investment[NoCapture, WWTP100Up, NoWTE, large]</t>
  </si>
  <si>
    <t>Run 38: ROTUS WWTP.NPV Investment[NoCapture, WWTP100Up, NoWTE, large]</t>
  </si>
  <si>
    <t>Run 39: ROTUS WWTP.NPV Investment[NoCapture, WWTP100Up, NoWTE, large]</t>
  </si>
  <si>
    <t>Run 40: ROTUS WWTP.NPV Investment[NoCapture, WWTP100Up, NoWTE, large]</t>
  </si>
  <si>
    <t>Run 41: ROTUS WWTP.NPV Investment[NoCapture, WWTP100Up, NoWTE, large]</t>
  </si>
  <si>
    <t>Run 42: ROTUS WWTP.NPV Investment[NoCapture, WWTP100Up, NoWTE, large]</t>
  </si>
  <si>
    <t>Run 43: ROTUS WWTP.NPV Investment[NoCapture, WWTP100Up, NoWTE, large]</t>
  </si>
  <si>
    <t>Run 44: ROTUS WWTP.NPV Investment[NoCapture, WWTP100Up, NoWTE, large]</t>
  </si>
  <si>
    <t>Run 1: ROTUS WWTP.NPV Investment[NoCapture, WWTP100Up, CF, small]</t>
  </si>
  <si>
    <t>Run 2: ROTUS WWTP.NPV Investment[NoCapture, WWTP100Up, CF, small]</t>
  </si>
  <si>
    <t>Run 3: ROTUS WWTP.NPV Investment[NoCapture, WWTP100Up, CF, small]</t>
  </si>
  <si>
    <t>Run 4: ROTUS WWTP.NPV Investment[NoCapture, WWTP100Up, CF, small]</t>
  </si>
  <si>
    <t>Run 5: ROTUS WWTP.NPV Investment[NoCapture, WWTP100Up, CF, small]</t>
  </si>
  <si>
    <t>Run 6: ROTUS WWTP.NPV Investment[NoCapture, WWTP100Up, CF, small]</t>
  </si>
  <si>
    <t>Run 7: ROTUS WWTP.NPV Investment[NoCapture, WWTP100Up, CF, small]</t>
  </si>
  <si>
    <t>Run 8: ROTUS WWTP.NPV Investment[NoCapture, WWTP100Up, CF, small]</t>
  </si>
  <si>
    <t>Run 9: ROTUS WWTP.NPV Investment[NoCapture, WWTP100Up, CF, small]</t>
  </si>
  <si>
    <t>Run 10: ROTUS WWTP.NPV Investment[NoCapture, WWTP100Up, CF, small]</t>
  </si>
  <si>
    <t>Run 11: ROTUS WWTP.NPV Investment[NoCapture, WWTP100Up, CF, small]</t>
  </si>
  <si>
    <t>Run 12: ROTUS WWTP.NPV Investment[NoCapture, WWTP100Up, CF, small]</t>
  </si>
  <si>
    <t>Run 13: ROTUS WWTP.NPV Investment[NoCapture, WWTP100Up, CF, small]</t>
  </si>
  <si>
    <t>Run 14: ROTUS WWTP.NPV Investment[NoCapture, WWTP100Up, CF, small]</t>
  </si>
  <si>
    <t>Run 15: ROTUS WWTP.NPV Investment[NoCapture, WWTP100Up, CF, small]</t>
  </si>
  <si>
    <t>Run 16: ROTUS WWTP.NPV Investment[NoCapture, WWTP100Up, CF, small]</t>
  </si>
  <si>
    <t>Run 17: ROTUS WWTP.NPV Investment[NoCapture, WWTP100Up, CF, small]</t>
  </si>
  <si>
    <t>Run 18: ROTUS WWTP.NPV Investment[NoCapture, WWTP100Up, CF, small]</t>
  </si>
  <si>
    <t>Run 19: ROTUS WWTP.NPV Investment[NoCapture, WWTP100Up, CF, small]</t>
  </si>
  <si>
    <t>Run 20: ROTUS WWTP.NPV Investment[NoCapture, WWTP100Up, CF, small]</t>
  </si>
  <si>
    <t>Run 21: ROTUS WWTP.NPV Investment[NoCapture, WWTP100Up, CF, small]</t>
  </si>
  <si>
    <t>Run 22: ROTUS WWTP.NPV Investment[NoCapture, WWTP100Up, CF, small]</t>
  </si>
  <si>
    <t>Run 23: ROTUS WWTP.NPV Investment[NoCapture, WWTP100Up, CF, small]</t>
  </si>
  <si>
    <t>Run 24: ROTUS WWTP.NPV Investment[NoCapture, WWTP100Up, CF, small]</t>
  </si>
  <si>
    <t>Run 25: ROTUS WWTP.NPV Investment[NoCapture, WWTP100Up, CF, small]</t>
  </si>
  <si>
    <t>Run 26: ROTUS WWTP.NPV Investment[NoCapture, WWTP100Up, CF, small]</t>
  </si>
  <si>
    <t>Run 27: ROTUS WWTP.NPV Investment[NoCapture, WWTP100Up, CF, small]</t>
  </si>
  <si>
    <t>Run 28: ROTUS WWTP.NPV Investment[NoCapture, WWTP100Up, CF, small]</t>
  </si>
  <si>
    <t>Run 29: ROTUS WWTP.NPV Investment[NoCapture, WWTP100Up, CF, small]</t>
  </si>
  <si>
    <t>Run 30: ROTUS WWTP.NPV Investment[NoCapture, WWTP100Up, CF, small]</t>
  </si>
  <si>
    <t>Run 31: ROTUS WWTP.NPV Investment[NoCapture, WWTP100Up, CF, small]</t>
  </si>
  <si>
    <t>Run 32: ROTUS WWTP.NPV Investment[NoCapture, WWTP100Up, CF, small]</t>
  </si>
  <si>
    <t>Run 33: ROTUS WWTP.NPV Investment[NoCapture, WWTP100Up, CF, small]</t>
  </si>
  <si>
    <t>Run 34: ROTUS WWTP.NPV Investment[NoCapture, WWTP100Up, CF, small]</t>
  </si>
  <si>
    <t>Run 35: ROTUS WWTP.NPV Investment[NoCapture, WWTP100Up, CF, small]</t>
  </si>
  <si>
    <t>Run 36: ROTUS WWTP.NPV Investment[NoCapture, WWTP100Up, CF, small]</t>
  </si>
  <si>
    <t>Run 37: ROTUS WWTP.NPV Investment[NoCapture, WWTP100Up, CF, small]</t>
  </si>
  <si>
    <t>Run 38: ROTUS WWTP.NPV Investment[NoCapture, WWTP100Up, CF, small]</t>
  </si>
  <si>
    <t>Run 39: ROTUS WWTP.NPV Investment[NoCapture, WWTP100Up, CF, small]</t>
  </si>
  <si>
    <t>Run 40: ROTUS WWTP.NPV Investment[NoCapture, WWTP100Up, CF, small]</t>
  </si>
  <si>
    <t>Run 41: ROTUS WWTP.NPV Investment[NoCapture, WWTP100Up, CF, small]</t>
  </si>
  <si>
    <t>Run 42: ROTUS WWTP.NPV Investment[NoCapture, WWTP100Up, CF, small]</t>
  </si>
  <si>
    <t>Run 43: ROTUS WWTP.NPV Investment[NoCapture, WWTP100Up, CF, small]</t>
  </si>
  <si>
    <t>Run 44: ROTUS WWTP.NPV Investment[NoCapture, WWTP100Up, CF, small]</t>
  </si>
  <si>
    <t>Run 1: ROTUS WWTP.NPV Investment[NoCapture, WWTP100Up, CF, medium]</t>
  </si>
  <si>
    <t>Run 2: ROTUS WWTP.NPV Investment[NoCapture, WWTP100Up, CF, medium]</t>
  </si>
  <si>
    <t>Run 3: ROTUS WWTP.NPV Investment[NoCapture, WWTP100Up, CF, medium]</t>
  </si>
  <si>
    <t>Run 4: ROTUS WWTP.NPV Investment[NoCapture, WWTP100Up, CF, medium]</t>
  </si>
  <si>
    <t>Run 5: ROTUS WWTP.NPV Investment[NoCapture, WWTP100Up, CF, medium]</t>
  </si>
  <si>
    <t>Run 6: ROTUS WWTP.NPV Investment[NoCapture, WWTP100Up, CF, medium]</t>
  </si>
  <si>
    <t>Run 7: ROTUS WWTP.NPV Investment[NoCapture, WWTP100Up, CF, medium]</t>
  </si>
  <si>
    <t>Run 8: ROTUS WWTP.NPV Investment[NoCapture, WWTP100Up, CF, medium]</t>
  </si>
  <si>
    <t>Run 9: ROTUS WWTP.NPV Investment[NoCapture, WWTP100Up, CF, medium]</t>
  </si>
  <si>
    <t>Run 10: ROTUS WWTP.NPV Investment[NoCapture, WWTP100Up, CF, medium]</t>
  </si>
  <si>
    <t>Run 11: ROTUS WWTP.NPV Investment[NoCapture, WWTP100Up, CF, medium]</t>
  </si>
  <si>
    <t>Run 12: ROTUS WWTP.NPV Investment[NoCapture, WWTP100Up, CF, medium]</t>
  </si>
  <si>
    <t>Run 13: ROTUS WWTP.NPV Investment[NoCapture, WWTP100Up, CF, medium]</t>
  </si>
  <si>
    <t>Run 14: ROTUS WWTP.NPV Investment[NoCapture, WWTP100Up, CF, medium]</t>
  </si>
  <si>
    <t>Run 15: ROTUS WWTP.NPV Investment[NoCapture, WWTP100Up, CF, medium]</t>
  </si>
  <si>
    <t>Run 16: ROTUS WWTP.NPV Investment[NoCapture, WWTP100Up, CF, medium]</t>
  </si>
  <si>
    <t>Run 17: ROTUS WWTP.NPV Investment[NoCapture, WWTP100Up, CF, medium]</t>
  </si>
  <si>
    <t>Run 18: ROTUS WWTP.NPV Investment[NoCapture, WWTP100Up, CF, medium]</t>
  </si>
  <si>
    <t>Run 19: ROTUS WWTP.NPV Investment[NoCapture, WWTP100Up, CF, medium]</t>
  </si>
  <si>
    <t>Run 20: ROTUS WWTP.NPV Investment[NoCapture, WWTP100Up, CF, medium]</t>
  </si>
  <si>
    <t>Run 21: ROTUS WWTP.NPV Investment[NoCapture, WWTP100Up, CF, medium]</t>
  </si>
  <si>
    <t>Run 22: ROTUS WWTP.NPV Investment[NoCapture, WWTP100Up, CF, medium]</t>
  </si>
  <si>
    <t>Run 23: ROTUS WWTP.NPV Investment[NoCapture, WWTP100Up, CF, medium]</t>
  </si>
  <si>
    <t>Run 24: ROTUS WWTP.NPV Investment[NoCapture, WWTP100Up, CF, medium]</t>
  </si>
  <si>
    <t>Run 25: ROTUS WWTP.NPV Investment[NoCapture, WWTP100Up, CF, medium]</t>
  </si>
  <si>
    <t>Run 26: ROTUS WWTP.NPV Investment[NoCapture, WWTP100Up, CF, medium]</t>
  </si>
  <si>
    <t>Run 27: ROTUS WWTP.NPV Investment[NoCapture, WWTP100Up, CF, medium]</t>
  </si>
  <si>
    <t>Run 28: ROTUS WWTP.NPV Investment[NoCapture, WWTP100Up, CF, medium]</t>
  </si>
  <si>
    <t>Run 29: ROTUS WWTP.NPV Investment[NoCapture, WWTP100Up, CF, medium]</t>
  </si>
  <si>
    <t>Run 30: ROTUS WWTP.NPV Investment[NoCapture, WWTP100Up, CF, medium]</t>
  </si>
  <si>
    <t>Run 31: ROTUS WWTP.NPV Investment[NoCapture, WWTP100Up, CF, medium]</t>
  </si>
  <si>
    <t>Run 32: ROTUS WWTP.NPV Investment[NoCapture, WWTP100Up, CF, medium]</t>
  </si>
  <si>
    <t>Run 33: ROTUS WWTP.NPV Investment[NoCapture, WWTP100Up, CF, medium]</t>
  </si>
  <si>
    <t>Run 34: ROTUS WWTP.NPV Investment[NoCapture, WWTP100Up, CF, medium]</t>
  </si>
  <si>
    <t>Run 35: ROTUS WWTP.NPV Investment[NoCapture, WWTP100Up, CF, medium]</t>
  </si>
  <si>
    <t>Run 36: ROTUS WWTP.NPV Investment[NoCapture, WWTP100Up, CF, medium]</t>
  </si>
  <si>
    <t>Run 37: ROTUS WWTP.NPV Investment[NoCapture, WWTP100Up, CF, medium]</t>
  </si>
  <si>
    <t>Run 38: ROTUS WWTP.NPV Investment[NoCapture, WWTP100Up, CF, medium]</t>
  </si>
  <si>
    <t>Run 39: ROTUS WWTP.NPV Investment[NoCapture, WWTP100Up, CF, medium]</t>
  </si>
  <si>
    <t>Run 40: ROTUS WWTP.NPV Investment[NoCapture, WWTP100Up, CF, medium]</t>
  </si>
  <si>
    <t>Run 41: ROTUS WWTP.NPV Investment[NoCapture, WWTP100Up, CF, medium]</t>
  </si>
  <si>
    <t>Run 42: ROTUS WWTP.NPV Investment[NoCapture, WWTP100Up, CF, medium]</t>
  </si>
  <si>
    <t>Run 43: ROTUS WWTP.NPV Investment[NoCapture, WWTP100Up, CF, medium]</t>
  </si>
  <si>
    <t>Run 44: ROTUS WWTP.NPV Investment[NoCapture, WWTP100Up, CF, medium]</t>
  </si>
  <si>
    <t>Run 1: ROTUS WWTP.NPV Investment[NoCapture, WWTP100Up, CF, large]</t>
  </si>
  <si>
    <t>Run 2: ROTUS WWTP.NPV Investment[NoCapture, WWTP100Up, CF, large]</t>
  </si>
  <si>
    <t>Run 3: ROTUS WWTP.NPV Investment[NoCapture, WWTP100Up, CF, large]</t>
  </si>
  <si>
    <t>Run 4: ROTUS WWTP.NPV Investment[NoCapture, WWTP100Up, CF, large]</t>
  </si>
  <si>
    <t>Run 5: ROTUS WWTP.NPV Investment[NoCapture, WWTP100Up, CF, large]</t>
  </si>
  <si>
    <t>Run 6: ROTUS WWTP.NPV Investment[NoCapture, WWTP100Up, CF, large]</t>
  </si>
  <si>
    <t>Run 7: ROTUS WWTP.NPV Investment[NoCapture, WWTP100Up, CF, large]</t>
  </si>
  <si>
    <t>Run 8: ROTUS WWTP.NPV Investment[NoCapture, WWTP100Up, CF, large]</t>
  </si>
  <si>
    <t>Run 9: ROTUS WWTP.NPV Investment[NoCapture, WWTP100Up, CF, large]</t>
  </si>
  <si>
    <t>Run 10: ROTUS WWTP.NPV Investment[NoCapture, WWTP100Up, CF, large]</t>
  </si>
  <si>
    <t>Run 11: ROTUS WWTP.NPV Investment[NoCapture, WWTP100Up, CF, large]</t>
  </si>
  <si>
    <t>Run 12: ROTUS WWTP.NPV Investment[NoCapture, WWTP100Up, CF, large]</t>
  </si>
  <si>
    <t>Run 13: ROTUS WWTP.NPV Investment[NoCapture, WWTP100Up, CF, large]</t>
  </si>
  <si>
    <t>Run 14: ROTUS WWTP.NPV Investment[NoCapture, WWTP100Up, CF, large]</t>
  </si>
  <si>
    <t>Run 15: ROTUS WWTP.NPV Investment[NoCapture, WWTP100Up, CF, large]</t>
  </si>
  <si>
    <t>Run 16: ROTUS WWTP.NPV Investment[NoCapture, WWTP100Up, CF, large]</t>
  </si>
  <si>
    <t>Run 17: ROTUS WWTP.NPV Investment[NoCapture, WWTP100Up, CF, large]</t>
  </si>
  <si>
    <t>Run 18: ROTUS WWTP.NPV Investment[NoCapture, WWTP100Up, CF, large]</t>
  </si>
  <si>
    <t>Run 19: ROTUS WWTP.NPV Investment[NoCapture, WWTP100Up, CF, large]</t>
  </si>
  <si>
    <t>Run 20: ROTUS WWTP.NPV Investment[NoCapture, WWTP100Up, CF, large]</t>
  </si>
  <si>
    <t>Run 21: ROTUS WWTP.NPV Investment[NoCapture, WWTP100Up, CF, large]</t>
  </si>
  <si>
    <t>Run 22: ROTUS WWTP.NPV Investment[NoCapture, WWTP100Up, CF, large]</t>
  </si>
  <si>
    <t>Run 23: ROTUS WWTP.NPV Investment[NoCapture, WWTP100Up, CF, large]</t>
  </si>
  <si>
    <t>Run 24: ROTUS WWTP.NPV Investment[NoCapture, WWTP100Up, CF, large]</t>
  </si>
  <si>
    <t>Run 25: ROTUS WWTP.NPV Investment[NoCapture, WWTP100Up, CF, large]</t>
  </si>
  <si>
    <t>Run 26: ROTUS WWTP.NPV Investment[NoCapture, WWTP100Up, CF, large]</t>
  </si>
  <si>
    <t>Run 27: ROTUS WWTP.NPV Investment[NoCapture, WWTP100Up, CF, large]</t>
  </si>
  <si>
    <t>Run 28: ROTUS WWTP.NPV Investment[NoCapture, WWTP100Up, CF, large]</t>
  </si>
  <si>
    <t>Run 29: ROTUS WWTP.NPV Investment[NoCapture, WWTP100Up, CF, large]</t>
  </si>
  <si>
    <t>Run 30: ROTUS WWTP.NPV Investment[NoCapture, WWTP100Up, CF, large]</t>
  </si>
  <si>
    <t>Run 31: ROTUS WWTP.NPV Investment[NoCapture, WWTP100Up, CF, large]</t>
  </si>
  <si>
    <t>Run 32: ROTUS WWTP.NPV Investment[NoCapture, WWTP100Up, CF, large]</t>
  </si>
  <si>
    <t>Run 33: ROTUS WWTP.NPV Investment[NoCapture, WWTP100Up, CF, large]</t>
  </si>
  <si>
    <t>Run 34: ROTUS WWTP.NPV Investment[NoCapture, WWTP100Up, CF, large]</t>
  </si>
  <si>
    <t>Run 35: ROTUS WWTP.NPV Investment[NoCapture, WWTP100Up, CF, large]</t>
  </si>
  <si>
    <t>Run 36: ROTUS WWTP.NPV Investment[NoCapture, WWTP100Up, CF, large]</t>
  </si>
  <si>
    <t>Run 37: ROTUS WWTP.NPV Investment[NoCapture, WWTP100Up, CF, large]</t>
  </si>
  <si>
    <t>Run 38: ROTUS WWTP.NPV Investment[NoCapture, WWTP100Up, CF, large]</t>
  </si>
  <si>
    <t>Run 39: ROTUS WWTP.NPV Investment[NoCapture, WWTP100Up, CF, large]</t>
  </si>
  <si>
    <t>Run 40: ROTUS WWTP.NPV Investment[NoCapture, WWTP100Up, CF, large]</t>
  </si>
  <si>
    <t>Run 41: ROTUS WWTP.NPV Investment[NoCapture, WWTP100Up, CF, large]</t>
  </si>
  <si>
    <t>Run 42: ROTUS WWTP.NPV Investment[NoCapture, WWTP100Up, CF, large]</t>
  </si>
  <si>
    <t>Run 43: ROTUS WWTP.NPV Investment[NoCapture, WWTP100Up, CF, large]</t>
  </si>
  <si>
    <t>Run 44: ROTUS WWTP.NPV Investment[NoCapture, WWTP100Up, CF, large]</t>
  </si>
  <si>
    <t>Run 1: ROTUS WWTP.NPV Investment[NoCapture, WWTP100Up, Elec, small]</t>
  </si>
  <si>
    <t>Run 2: ROTUS WWTP.NPV Investment[NoCapture, WWTP100Up, Elec, small]</t>
  </si>
  <si>
    <t>Run 3: ROTUS WWTP.NPV Investment[NoCapture, WWTP100Up, Elec, small]</t>
  </si>
  <si>
    <t>Run 4: ROTUS WWTP.NPV Investment[NoCapture, WWTP100Up, Elec, small]</t>
  </si>
  <si>
    <t>Run 5: ROTUS WWTP.NPV Investment[NoCapture, WWTP100Up, Elec, small]</t>
  </si>
  <si>
    <t>Run 6: ROTUS WWTP.NPV Investment[NoCapture, WWTP100Up, Elec, small]</t>
  </si>
  <si>
    <t>Run 7: ROTUS WWTP.NPV Investment[NoCapture, WWTP100Up, Elec, small]</t>
  </si>
  <si>
    <t>Run 8: ROTUS WWTP.NPV Investment[NoCapture, WWTP100Up, Elec, small]</t>
  </si>
  <si>
    <t>Run 9: ROTUS WWTP.NPV Investment[NoCapture, WWTP100Up, Elec, small]</t>
  </si>
  <si>
    <t>Run 10: ROTUS WWTP.NPV Investment[NoCapture, WWTP100Up, Elec, small]</t>
  </si>
  <si>
    <t>Run 11: ROTUS WWTP.NPV Investment[NoCapture, WWTP100Up, Elec, small]</t>
  </si>
  <si>
    <t>Run 12: ROTUS WWTP.NPV Investment[NoCapture, WWTP100Up, Elec, small]</t>
  </si>
  <si>
    <t>Run 13: ROTUS WWTP.NPV Investment[NoCapture, WWTP100Up, Elec, small]</t>
  </si>
  <si>
    <t>Run 14: ROTUS WWTP.NPV Investment[NoCapture, WWTP100Up, Elec, small]</t>
  </si>
  <si>
    <t>Run 15: ROTUS WWTP.NPV Investment[NoCapture, WWTP100Up, Elec, small]</t>
  </si>
  <si>
    <t>Run 16: ROTUS WWTP.NPV Investment[NoCapture, WWTP100Up, Elec, small]</t>
  </si>
  <si>
    <t>Run 17: ROTUS WWTP.NPV Investment[NoCapture, WWTP100Up, Elec, small]</t>
  </si>
  <si>
    <t>Run 18: ROTUS WWTP.NPV Investment[NoCapture, WWTP100Up, Elec, small]</t>
  </si>
  <si>
    <t>Run 19: ROTUS WWTP.NPV Investment[NoCapture, WWTP100Up, Elec, small]</t>
  </si>
  <si>
    <t>Run 20: ROTUS WWTP.NPV Investment[NoCapture, WWTP100Up, Elec, small]</t>
  </si>
  <si>
    <t>Run 21: ROTUS WWTP.NPV Investment[NoCapture, WWTP100Up, Elec, small]</t>
  </si>
  <si>
    <t>Run 22: ROTUS WWTP.NPV Investment[NoCapture, WWTP100Up, Elec, small]</t>
  </si>
  <si>
    <t>Run 23: ROTUS WWTP.NPV Investment[NoCapture, WWTP100Up, Elec, small]</t>
  </si>
  <si>
    <t>Run 24: ROTUS WWTP.NPV Investment[NoCapture, WWTP100Up, Elec, small]</t>
  </si>
  <si>
    <t>Run 25: ROTUS WWTP.NPV Investment[NoCapture, WWTP100Up, Elec, small]</t>
  </si>
  <si>
    <t>Run 26: ROTUS WWTP.NPV Investment[NoCapture, WWTP100Up, Elec, small]</t>
  </si>
  <si>
    <t>Run 27: ROTUS WWTP.NPV Investment[NoCapture, WWTP100Up, Elec, small]</t>
  </si>
  <si>
    <t>Run 28: ROTUS WWTP.NPV Investment[NoCapture, WWTP100Up, Elec, small]</t>
  </si>
  <si>
    <t>Run 29: ROTUS WWTP.NPV Investment[NoCapture, WWTP100Up, Elec, small]</t>
  </si>
  <si>
    <t>Run 30: ROTUS WWTP.NPV Investment[NoCapture, WWTP100Up, Elec, small]</t>
  </si>
  <si>
    <t>Run 31: ROTUS WWTP.NPV Investment[NoCapture, WWTP100Up, Elec, small]</t>
  </si>
  <si>
    <t>Run 32: ROTUS WWTP.NPV Investment[NoCapture, WWTP100Up, Elec, small]</t>
  </si>
  <si>
    <t>Run 33: ROTUS WWTP.NPV Investment[NoCapture, WWTP100Up, Elec, small]</t>
  </si>
  <si>
    <t>Run 34: ROTUS WWTP.NPV Investment[NoCapture, WWTP100Up, Elec, small]</t>
  </si>
  <si>
    <t>Run 35: ROTUS WWTP.NPV Investment[NoCapture, WWTP100Up, Elec, small]</t>
  </si>
  <si>
    <t>Run 36: ROTUS WWTP.NPV Investment[NoCapture, WWTP100Up, Elec, small]</t>
  </si>
  <si>
    <t>Run 37: ROTUS WWTP.NPV Investment[NoCapture, WWTP100Up, Elec, small]</t>
  </si>
  <si>
    <t>Run 38: ROTUS WWTP.NPV Investment[NoCapture, WWTP100Up, Elec, small]</t>
  </si>
  <si>
    <t>Run 39: ROTUS WWTP.NPV Investment[NoCapture, WWTP100Up, Elec, small]</t>
  </si>
  <si>
    <t>Run 40: ROTUS WWTP.NPV Investment[NoCapture, WWTP100Up, Elec, small]</t>
  </si>
  <si>
    <t>Run 41: ROTUS WWTP.NPV Investment[NoCapture, WWTP100Up, Elec, small]</t>
  </si>
  <si>
    <t>Run 42: ROTUS WWTP.NPV Investment[NoCapture, WWTP100Up, Elec, small]</t>
  </si>
  <si>
    <t>Run 43: ROTUS WWTP.NPV Investment[NoCapture, WWTP100Up, Elec, small]</t>
  </si>
  <si>
    <t>Run 44: ROTUS WWTP.NPV Investment[NoCapture, WWTP100Up, Elec, small]</t>
  </si>
  <si>
    <t>Run 1: ROTUS WWTP.NPV Investment[NoCapture, WWTP100Up, Elec, medium]</t>
  </si>
  <si>
    <t>Run 2: ROTUS WWTP.NPV Investment[NoCapture, WWTP100Up, Elec, medium]</t>
  </si>
  <si>
    <t>Run 3: ROTUS WWTP.NPV Investment[NoCapture, WWTP100Up, Elec, medium]</t>
  </si>
  <si>
    <t>Run 4: ROTUS WWTP.NPV Investment[NoCapture, WWTP100Up, Elec, medium]</t>
  </si>
  <si>
    <t>Run 5: ROTUS WWTP.NPV Investment[NoCapture, WWTP100Up, Elec, medium]</t>
  </si>
  <si>
    <t>Run 6: ROTUS WWTP.NPV Investment[NoCapture, WWTP100Up, Elec, medium]</t>
  </si>
  <si>
    <t>Run 7: ROTUS WWTP.NPV Investment[NoCapture, WWTP100Up, Elec, medium]</t>
  </si>
  <si>
    <t>Run 8: ROTUS WWTP.NPV Investment[NoCapture, WWTP100Up, Elec, medium]</t>
  </si>
  <si>
    <t>Run 9: ROTUS WWTP.NPV Investment[NoCapture, WWTP100Up, Elec, medium]</t>
  </si>
  <si>
    <t>Run 10: ROTUS WWTP.NPV Investment[NoCapture, WWTP100Up, Elec, medium]</t>
  </si>
  <si>
    <t>Run 11: ROTUS WWTP.NPV Investment[NoCapture, WWTP100Up, Elec, medium]</t>
  </si>
  <si>
    <t>Run 12: ROTUS WWTP.NPV Investment[NoCapture, WWTP100Up, Elec, medium]</t>
  </si>
  <si>
    <t>Run 13: ROTUS WWTP.NPV Investment[NoCapture, WWTP100Up, Elec, medium]</t>
  </si>
  <si>
    <t>Run 14: ROTUS WWTP.NPV Investment[NoCapture, WWTP100Up, Elec, medium]</t>
  </si>
  <si>
    <t>Run 15: ROTUS WWTP.NPV Investment[NoCapture, WWTP100Up, Elec, medium]</t>
  </si>
  <si>
    <t>Run 16: ROTUS WWTP.NPV Investment[NoCapture, WWTP100Up, Elec, medium]</t>
  </si>
  <si>
    <t>Run 17: ROTUS WWTP.NPV Investment[NoCapture, WWTP100Up, Elec, medium]</t>
  </si>
  <si>
    <t>Run 18: ROTUS WWTP.NPV Investment[NoCapture, WWTP100Up, Elec, medium]</t>
  </si>
  <si>
    <t>Run 19: ROTUS WWTP.NPV Investment[NoCapture, WWTP100Up, Elec, medium]</t>
  </si>
  <si>
    <t>Run 20: ROTUS WWTP.NPV Investment[NoCapture, WWTP100Up, Elec, medium]</t>
  </si>
  <si>
    <t>Run 21: ROTUS WWTP.NPV Investment[NoCapture, WWTP100Up, Elec, medium]</t>
  </si>
  <si>
    <t>Run 22: ROTUS WWTP.NPV Investment[NoCapture, WWTP100Up, Elec, medium]</t>
  </si>
  <si>
    <t>Run 23: ROTUS WWTP.NPV Investment[NoCapture, WWTP100Up, Elec, medium]</t>
  </si>
  <si>
    <t>Run 24: ROTUS WWTP.NPV Investment[NoCapture, WWTP100Up, Elec, medium]</t>
  </si>
  <si>
    <t>Run 25: ROTUS WWTP.NPV Investment[NoCapture, WWTP100Up, Elec, medium]</t>
  </si>
  <si>
    <t>Run 26: ROTUS WWTP.NPV Investment[NoCapture, WWTP100Up, Elec, medium]</t>
  </si>
  <si>
    <t>Run 27: ROTUS WWTP.NPV Investment[NoCapture, WWTP100Up, Elec, medium]</t>
  </si>
  <si>
    <t>Run 28: ROTUS WWTP.NPV Investment[NoCapture, WWTP100Up, Elec, medium]</t>
  </si>
  <si>
    <t>Run 29: ROTUS WWTP.NPV Investment[NoCapture, WWTP100Up, Elec, medium]</t>
  </si>
  <si>
    <t>Run 30: ROTUS WWTP.NPV Investment[NoCapture, WWTP100Up, Elec, medium]</t>
  </si>
  <si>
    <t>Run 31: ROTUS WWTP.NPV Investment[NoCapture, WWTP100Up, Elec, medium]</t>
  </si>
  <si>
    <t>Run 32: ROTUS WWTP.NPV Investment[NoCapture, WWTP100Up, Elec, medium]</t>
  </si>
  <si>
    <t>Run 33: ROTUS WWTP.NPV Investment[NoCapture, WWTP100Up, Elec, medium]</t>
  </si>
  <si>
    <t>Run 34: ROTUS WWTP.NPV Investment[NoCapture, WWTP100Up, Elec, medium]</t>
  </si>
  <si>
    <t>Run 35: ROTUS WWTP.NPV Investment[NoCapture, WWTP100Up, Elec, medium]</t>
  </si>
  <si>
    <t>Run 36: ROTUS WWTP.NPV Investment[NoCapture, WWTP100Up, Elec, medium]</t>
  </si>
  <si>
    <t>Run 37: ROTUS WWTP.NPV Investment[NoCapture, WWTP100Up, Elec, medium]</t>
  </si>
  <si>
    <t>Run 38: ROTUS WWTP.NPV Investment[NoCapture, WWTP100Up, Elec, medium]</t>
  </si>
  <si>
    <t>Run 39: ROTUS WWTP.NPV Investment[NoCapture, WWTP100Up, Elec, medium]</t>
  </si>
  <si>
    <t>Run 40: ROTUS WWTP.NPV Investment[NoCapture, WWTP100Up, Elec, medium]</t>
  </si>
  <si>
    <t>Run 41: ROTUS WWTP.NPV Investment[NoCapture, WWTP100Up, Elec, medium]</t>
  </si>
  <si>
    <t>Run 42: ROTUS WWTP.NPV Investment[NoCapture, WWTP100Up, Elec, medium]</t>
  </si>
  <si>
    <t>Run 43: ROTUS WWTP.NPV Investment[NoCapture, WWTP100Up, Elec, medium]</t>
  </si>
  <si>
    <t>Run 44: ROTUS WWTP.NPV Investment[NoCapture, WWTP100Up, Elec, medium]</t>
  </si>
  <si>
    <t>Run 1: ROTUS WWTP.NPV Investment[NoCapture, WWTP100Up, Elec, large]</t>
  </si>
  <si>
    <t>Run 2: ROTUS WWTP.NPV Investment[NoCapture, WWTP100Up, Elec, large]</t>
  </si>
  <si>
    <t>Run 3: ROTUS WWTP.NPV Investment[NoCapture, WWTP100Up, Elec, large]</t>
  </si>
  <si>
    <t>Run 4: ROTUS WWTP.NPV Investment[NoCapture, WWTP100Up, Elec, large]</t>
  </si>
  <si>
    <t>Run 5: ROTUS WWTP.NPV Investment[NoCapture, WWTP100Up, Elec, large]</t>
  </si>
  <si>
    <t>Run 6: ROTUS WWTP.NPV Investment[NoCapture, WWTP100Up, Elec, large]</t>
  </si>
  <si>
    <t>Run 7: ROTUS WWTP.NPV Investment[NoCapture, WWTP100Up, Elec, large]</t>
  </si>
  <si>
    <t>Run 8: ROTUS WWTP.NPV Investment[NoCapture, WWTP100Up, Elec, large]</t>
  </si>
  <si>
    <t>Run 9: ROTUS WWTP.NPV Investment[NoCapture, WWTP100Up, Elec, large]</t>
  </si>
  <si>
    <t>Run 10: ROTUS WWTP.NPV Investment[NoCapture, WWTP100Up, Elec, large]</t>
  </si>
  <si>
    <t>Run 11: ROTUS WWTP.NPV Investment[NoCapture, WWTP100Up, Elec, large]</t>
  </si>
  <si>
    <t>Run 12: ROTUS WWTP.NPV Investment[NoCapture, WWTP100Up, Elec, large]</t>
  </si>
  <si>
    <t>Run 13: ROTUS WWTP.NPV Investment[NoCapture, WWTP100Up, Elec, large]</t>
  </si>
  <si>
    <t>Run 14: ROTUS WWTP.NPV Investment[NoCapture, WWTP100Up, Elec, large]</t>
  </si>
  <si>
    <t>Run 15: ROTUS WWTP.NPV Investment[NoCapture, WWTP100Up, Elec, large]</t>
  </si>
  <si>
    <t>Run 16: ROTUS WWTP.NPV Investment[NoCapture, WWTP100Up, Elec, large]</t>
  </si>
  <si>
    <t>Run 17: ROTUS WWTP.NPV Investment[NoCapture, WWTP100Up, Elec, large]</t>
  </si>
  <si>
    <t>Run 18: ROTUS WWTP.NPV Investment[NoCapture, WWTP100Up, Elec, large]</t>
  </si>
  <si>
    <t>Run 19: ROTUS WWTP.NPV Investment[NoCapture, WWTP100Up, Elec, large]</t>
  </si>
  <si>
    <t>Run 20: ROTUS WWTP.NPV Investment[NoCapture, WWTP100Up, Elec, large]</t>
  </si>
  <si>
    <t>Run 21: ROTUS WWTP.NPV Investment[NoCapture, WWTP100Up, Elec, large]</t>
  </si>
  <si>
    <t>Run 22: ROTUS WWTP.NPV Investment[NoCapture, WWTP100Up, Elec, large]</t>
  </si>
  <si>
    <t>Run 23: ROTUS WWTP.NPV Investment[NoCapture, WWTP100Up, Elec, large]</t>
  </si>
  <si>
    <t>Run 24: ROTUS WWTP.NPV Investment[NoCapture, WWTP100Up, Elec, large]</t>
  </si>
  <si>
    <t>Run 25: ROTUS WWTP.NPV Investment[NoCapture, WWTP100Up, Elec, large]</t>
  </si>
  <si>
    <t>Run 26: ROTUS WWTP.NPV Investment[NoCapture, WWTP100Up, Elec, large]</t>
  </si>
  <si>
    <t>Run 27: ROTUS WWTP.NPV Investment[NoCapture, WWTP100Up, Elec, large]</t>
  </si>
  <si>
    <t>Run 28: ROTUS WWTP.NPV Investment[NoCapture, WWTP100Up, Elec, large]</t>
  </si>
  <si>
    <t>Run 29: ROTUS WWTP.NPV Investment[NoCapture, WWTP100Up, Elec, large]</t>
  </si>
  <si>
    <t>Run 30: ROTUS WWTP.NPV Investment[NoCapture, WWTP100Up, Elec, large]</t>
  </si>
  <si>
    <t>Run 31: ROTUS WWTP.NPV Investment[NoCapture, WWTP100Up, Elec, large]</t>
  </si>
  <si>
    <t>Run 32: ROTUS WWTP.NPV Investment[NoCapture, WWTP100Up, Elec, large]</t>
  </si>
  <si>
    <t>Run 33: ROTUS WWTP.NPV Investment[NoCapture, WWTP100Up, Elec, large]</t>
  </si>
  <si>
    <t>Run 34: ROTUS WWTP.NPV Investment[NoCapture, WWTP100Up, Elec, large]</t>
  </si>
  <si>
    <t>Run 35: ROTUS WWTP.NPV Investment[NoCapture, WWTP100Up, Elec, large]</t>
  </si>
  <si>
    <t>Run 36: ROTUS WWTP.NPV Investment[NoCapture, WWTP100Up, Elec, large]</t>
  </si>
  <si>
    <t>Run 37: ROTUS WWTP.NPV Investment[NoCapture, WWTP100Up, Elec, large]</t>
  </si>
  <si>
    <t>Run 38: ROTUS WWTP.NPV Investment[NoCapture, WWTP100Up, Elec, large]</t>
  </si>
  <si>
    <t>Run 39: ROTUS WWTP.NPV Investment[NoCapture, WWTP100Up, Elec, large]</t>
  </si>
  <si>
    <t>Run 40: ROTUS WWTP.NPV Investment[NoCapture, WWTP100Up, Elec, large]</t>
  </si>
  <si>
    <t>Run 41: ROTUS WWTP.NPV Investment[NoCapture, WWTP100Up, Elec, large]</t>
  </si>
  <si>
    <t>Run 42: ROTUS WWTP.NPV Investment[NoCapture, WWTP100Up, Elec, large]</t>
  </si>
  <si>
    <t>Run 43: ROTUS WWTP.NPV Investment[NoCapture, WWTP100Up, Elec, large]</t>
  </si>
  <si>
    <t>Run 44: ROTUS WWTP.NPV Investment[NoCapture, WWTP100Up, Elec, large]</t>
  </si>
  <si>
    <t>Run 1: ROTUS WWTP.NPV Investment[NoCapture, WWTP100Up, CNG, small]</t>
  </si>
  <si>
    <t>Run 2: ROTUS WWTP.NPV Investment[NoCapture, WWTP100Up, CNG, small]</t>
  </si>
  <si>
    <t>Run 3: ROTUS WWTP.NPV Investment[NoCapture, WWTP100Up, CNG, small]</t>
  </si>
  <si>
    <t>Run 4: ROTUS WWTP.NPV Investment[NoCapture, WWTP100Up, CNG, small]</t>
  </si>
  <si>
    <t>Run 5: ROTUS WWTP.NPV Investment[NoCapture, WWTP100Up, CNG, small]</t>
  </si>
  <si>
    <t>Run 6: ROTUS WWTP.NPV Investment[NoCapture, WWTP100Up, CNG, small]</t>
  </si>
  <si>
    <t>Run 7: ROTUS WWTP.NPV Investment[NoCapture, WWTP100Up, CNG, small]</t>
  </si>
  <si>
    <t>Run 8: ROTUS WWTP.NPV Investment[NoCapture, WWTP100Up, CNG, small]</t>
  </si>
  <si>
    <t>Run 9: ROTUS WWTP.NPV Investment[NoCapture, WWTP100Up, CNG, small]</t>
  </si>
  <si>
    <t>Run 10: ROTUS WWTP.NPV Investment[NoCapture, WWTP100Up, CNG, small]</t>
  </si>
  <si>
    <t>Run 11: ROTUS WWTP.NPV Investment[NoCapture, WWTP100Up, CNG, small]</t>
  </si>
  <si>
    <t>Run 12: ROTUS WWTP.NPV Investment[NoCapture, WWTP100Up, CNG, small]</t>
  </si>
  <si>
    <t>Run 13: ROTUS WWTP.NPV Investment[NoCapture, WWTP100Up, CNG, small]</t>
  </si>
  <si>
    <t>Run 14: ROTUS WWTP.NPV Investment[NoCapture, WWTP100Up, CNG, small]</t>
  </si>
  <si>
    <t>Run 15: ROTUS WWTP.NPV Investment[NoCapture, WWTP100Up, CNG, small]</t>
  </si>
  <si>
    <t>Run 16: ROTUS WWTP.NPV Investment[NoCapture, WWTP100Up, CNG, small]</t>
  </si>
  <si>
    <t>Run 17: ROTUS WWTP.NPV Investment[NoCapture, WWTP100Up, CNG, small]</t>
  </si>
  <si>
    <t>Run 18: ROTUS WWTP.NPV Investment[NoCapture, WWTP100Up, CNG, small]</t>
  </si>
  <si>
    <t>Run 19: ROTUS WWTP.NPV Investment[NoCapture, WWTP100Up, CNG, small]</t>
  </si>
  <si>
    <t>Run 20: ROTUS WWTP.NPV Investment[NoCapture, WWTP100Up, CNG, small]</t>
  </si>
  <si>
    <t>Run 21: ROTUS WWTP.NPV Investment[NoCapture, WWTP100Up, CNG, small]</t>
  </si>
  <si>
    <t>Run 22: ROTUS WWTP.NPV Investment[NoCapture, WWTP100Up, CNG, small]</t>
  </si>
  <si>
    <t>Run 23: ROTUS WWTP.NPV Investment[NoCapture, WWTP100Up, CNG, small]</t>
  </si>
  <si>
    <t>Run 24: ROTUS WWTP.NPV Investment[NoCapture, WWTP100Up, CNG, small]</t>
  </si>
  <si>
    <t>Run 25: ROTUS WWTP.NPV Investment[NoCapture, WWTP100Up, CNG, small]</t>
  </si>
  <si>
    <t>Run 26: ROTUS WWTP.NPV Investment[NoCapture, WWTP100Up, CNG, small]</t>
  </si>
  <si>
    <t>Run 27: ROTUS WWTP.NPV Investment[NoCapture, WWTP100Up, CNG, small]</t>
  </si>
  <si>
    <t>Run 28: ROTUS WWTP.NPV Investment[NoCapture, WWTP100Up, CNG, small]</t>
  </si>
  <si>
    <t>Run 29: ROTUS WWTP.NPV Investment[NoCapture, WWTP100Up, CNG, small]</t>
  </si>
  <si>
    <t>Run 30: ROTUS WWTP.NPV Investment[NoCapture, WWTP100Up, CNG, small]</t>
  </si>
  <si>
    <t>Run 31: ROTUS WWTP.NPV Investment[NoCapture, WWTP100Up, CNG, small]</t>
  </si>
  <si>
    <t>Run 32: ROTUS WWTP.NPV Investment[NoCapture, WWTP100Up, CNG, small]</t>
  </si>
  <si>
    <t>Run 33: ROTUS WWTP.NPV Investment[NoCapture, WWTP100Up, CNG, small]</t>
  </si>
  <si>
    <t>Run 34: ROTUS WWTP.NPV Investment[NoCapture, WWTP100Up, CNG, small]</t>
  </si>
  <si>
    <t>Run 35: ROTUS WWTP.NPV Investment[NoCapture, WWTP100Up, CNG, small]</t>
  </si>
  <si>
    <t>Run 36: ROTUS WWTP.NPV Investment[NoCapture, WWTP100Up, CNG, small]</t>
  </si>
  <si>
    <t>Run 37: ROTUS WWTP.NPV Investment[NoCapture, WWTP100Up, CNG, small]</t>
  </si>
  <si>
    <t>Run 38: ROTUS WWTP.NPV Investment[NoCapture, WWTP100Up, CNG, small]</t>
  </si>
  <si>
    <t>Run 39: ROTUS WWTP.NPV Investment[NoCapture, WWTP100Up, CNG, small]</t>
  </si>
  <si>
    <t>Run 40: ROTUS WWTP.NPV Investment[NoCapture, WWTP100Up, CNG, small]</t>
  </si>
  <si>
    <t>Run 41: ROTUS WWTP.NPV Investment[NoCapture, WWTP100Up, CNG, small]</t>
  </si>
  <si>
    <t>Run 42: ROTUS WWTP.NPV Investment[NoCapture, WWTP100Up, CNG, small]</t>
  </si>
  <si>
    <t>Run 43: ROTUS WWTP.NPV Investment[NoCapture, WWTP100Up, CNG, small]</t>
  </si>
  <si>
    <t>Run 44: ROTUS WWTP.NPV Investment[NoCapture, WWTP100Up, CNG, small]</t>
  </si>
  <si>
    <t>Run 1: ROTUS WWTP.NPV Investment[NoCapture, WWTP100Up, CNG, medium]</t>
  </si>
  <si>
    <t>Run 2: ROTUS WWTP.NPV Investment[NoCapture, WWTP100Up, CNG, medium]</t>
  </si>
  <si>
    <t>Run 3: ROTUS WWTP.NPV Investment[NoCapture, WWTP100Up, CNG, medium]</t>
  </si>
  <si>
    <t>Run 4: ROTUS WWTP.NPV Investment[NoCapture, WWTP100Up, CNG, medium]</t>
  </si>
  <si>
    <t>Run 5: ROTUS WWTP.NPV Investment[NoCapture, WWTP100Up, CNG, medium]</t>
  </si>
  <si>
    <t>Run 6: ROTUS WWTP.NPV Investment[NoCapture, WWTP100Up, CNG, medium]</t>
  </si>
  <si>
    <t>Run 7: ROTUS WWTP.NPV Investment[NoCapture, WWTP100Up, CNG, medium]</t>
  </si>
  <si>
    <t>Run 8: ROTUS WWTP.NPV Investment[NoCapture, WWTP100Up, CNG, medium]</t>
  </si>
  <si>
    <t>Run 9: ROTUS WWTP.NPV Investment[NoCapture, WWTP100Up, CNG, medium]</t>
  </si>
  <si>
    <t>Run 10: ROTUS WWTP.NPV Investment[NoCapture, WWTP100Up, CNG, medium]</t>
  </si>
  <si>
    <t>Run 11: ROTUS WWTP.NPV Investment[NoCapture, WWTP100Up, CNG, medium]</t>
  </si>
  <si>
    <t>Run 12: ROTUS WWTP.NPV Investment[NoCapture, WWTP100Up, CNG, medium]</t>
  </si>
  <si>
    <t>Run 13: ROTUS WWTP.NPV Investment[NoCapture, WWTP100Up, CNG, medium]</t>
  </si>
  <si>
    <t>Run 14: ROTUS WWTP.NPV Investment[NoCapture, WWTP100Up, CNG, medium]</t>
  </si>
  <si>
    <t>Run 15: ROTUS WWTP.NPV Investment[NoCapture, WWTP100Up, CNG, medium]</t>
  </si>
  <si>
    <t>Run 16: ROTUS WWTP.NPV Investment[NoCapture, WWTP100Up, CNG, medium]</t>
  </si>
  <si>
    <t>Run 17: ROTUS WWTP.NPV Investment[NoCapture, WWTP100Up, CNG, medium]</t>
  </si>
  <si>
    <t>Run 18: ROTUS WWTP.NPV Investment[NoCapture, WWTP100Up, CNG, medium]</t>
  </si>
  <si>
    <t>Run 19: ROTUS WWTP.NPV Investment[NoCapture, WWTP100Up, CNG, medium]</t>
  </si>
  <si>
    <t>Run 20: ROTUS WWTP.NPV Investment[NoCapture, WWTP100Up, CNG, medium]</t>
  </si>
  <si>
    <t>Run 21: ROTUS WWTP.NPV Investment[NoCapture, WWTP100Up, CNG, medium]</t>
  </si>
  <si>
    <t>Run 22: ROTUS WWTP.NPV Investment[NoCapture, WWTP100Up, CNG, medium]</t>
  </si>
  <si>
    <t>Run 23: ROTUS WWTP.NPV Investment[NoCapture, WWTP100Up, CNG, medium]</t>
  </si>
  <si>
    <t>Run 24: ROTUS WWTP.NPV Investment[NoCapture, WWTP100Up, CNG, medium]</t>
  </si>
  <si>
    <t>Run 25: ROTUS WWTP.NPV Investment[NoCapture, WWTP100Up, CNG, medium]</t>
  </si>
  <si>
    <t>Run 26: ROTUS WWTP.NPV Investment[NoCapture, WWTP100Up, CNG, medium]</t>
  </si>
  <si>
    <t>Run 27: ROTUS WWTP.NPV Investment[NoCapture, WWTP100Up, CNG, medium]</t>
  </si>
  <si>
    <t>Run 28: ROTUS WWTP.NPV Investment[NoCapture, WWTP100Up, CNG, medium]</t>
  </si>
  <si>
    <t>Run 29: ROTUS WWTP.NPV Investment[NoCapture, WWTP100Up, CNG, medium]</t>
  </si>
  <si>
    <t>Run 30: ROTUS WWTP.NPV Investment[NoCapture, WWTP100Up, CNG, medium]</t>
  </si>
  <si>
    <t>Run 31: ROTUS WWTP.NPV Investment[NoCapture, WWTP100Up, CNG, medium]</t>
  </si>
  <si>
    <t>Run 32: ROTUS WWTP.NPV Investment[NoCapture, WWTP100Up, CNG, medium]</t>
  </si>
  <si>
    <t>Run 33: ROTUS WWTP.NPV Investment[NoCapture, WWTP100Up, CNG, medium]</t>
  </si>
  <si>
    <t>Run 34: ROTUS WWTP.NPV Investment[NoCapture, WWTP100Up, CNG, medium]</t>
  </si>
  <si>
    <t>Run 35: ROTUS WWTP.NPV Investment[NoCapture, WWTP100Up, CNG, medium]</t>
  </si>
  <si>
    <t>Run 36: ROTUS WWTP.NPV Investment[NoCapture, WWTP100Up, CNG, medium]</t>
  </si>
  <si>
    <t>Run 37: ROTUS WWTP.NPV Investment[NoCapture, WWTP100Up, CNG, medium]</t>
  </si>
  <si>
    <t>Run 38: ROTUS WWTP.NPV Investment[NoCapture, WWTP100Up, CNG, medium]</t>
  </si>
  <si>
    <t>Run 39: ROTUS WWTP.NPV Investment[NoCapture, WWTP100Up, CNG, medium]</t>
  </si>
  <si>
    <t>Run 40: ROTUS WWTP.NPV Investment[NoCapture, WWTP100Up, CNG, medium]</t>
  </si>
  <si>
    <t>Run 41: ROTUS WWTP.NPV Investment[NoCapture, WWTP100Up, CNG, medium]</t>
  </si>
  <si>
    <t>Run 42: ROTUS WWTP.NPV Investment[NoCapture, WWTP100Up, CNG, medium]</t>
  </si>
  <si>
    <t>Run 43: ROTUS WWTP.NPV Investment[NoCapture, WWTP100Up, CNG, medium]</t>
  </si>
  <si>
    <t>Run 44: ROTUS WWTP.NPV Investment[NoCapture, WWTP100Up, CNG, medium]</t>
  </si>
  <si>
    <t>Run 1: ROTUS WWTP.NPV Investment[NoCapture, WWTP100Up, CNG, large]</t>
  </si>
  <si>
    <t>Run 2: ROTUS WWTP.NPV Investment[NoCapture, WWTP100Up, CNG, large]</t>
  </si>
  <si>
    <t>Run 3: ROTUS WWTP.NPV Investment[NoCapture, WWTP100Up, CNG, large]</t>
  </si>
  <si>
    <t>Run 4: ROTUS WWTP.NPV Investment[NoCapture, WWTP100Up, CNG, large]</t>
  </si>
  <si>
    <t>Run 5: ROTUS WWTP.NPV Investment[NoCapture, WWTP100Up, CNG, large]</t>
  </si>
  <si>
    <t>Run 6: ROTUS WWTP.NPV Investment[NoCapture, WWTP100Up, CNG, large]</t>
  </si>
  <si>
    <t>Run 7: ROTUS WWTP.NPV Investment[NoCapture, WWTP100Up, CNG, large]</t>
  </si>
  <si>
    <t>Run 8: ROTUS WWTP.NPV Investment[NoCapture, WWTP100Up, CNG, large]</t>
  </si>
  <si>
    <t>Run 9: ROTUS WWTP.NPV Investment[NoCapture, WWTP100Up, CNG, large]</t>
  </si>
  <si>
    <t>Run 10: ROTUS WWTP.NPV Investment[NoCapture, WWTP100Up, CNG, large]</t>
  </si>
  <si>
    <t>Run 11: ROTUS WWTP.NPV Investment[NoCapture, WWTP100Up, CNG, large]</t>
  </si>
  <si>
    <t>Run 12: ROTUS WWTP.NPV Investment[NoCapture, WWTP100Up, CNG, large]</t>
  </si>
  <si>
    <t>Run 13: ROTUS WWTP.NPV Investment[NoCapture, WWTP100Up, CNG, large]</t>
  </si>
  <si>
    <t>Run 14: ROTUS WWTP.NPV Investment[NoCapture, WWTP100Up, CNG, large]</t>
  </si>
  <si>
    <t>Run 15: ROTUS WWTP.NPV Investment[NoCapture, WWTP100Up, CNG, large]</t>
  </si>
  <si>
    <t>Run 16: ROTUS WWTP.NPV Investment[NoCapture, WWTP100Up, CNG, large]</t>
  </si>
  <si>
    <t>Run 17: ROTUS WWTP.NPV Investment[NoCapture, WWTP100Up, CNG, large]</t>
  </si>
  <si>
    <t>Run 18: ROTUS WWTP.NPV Investment[NoCapture, WWTP100Up, CNG, large]</t>
  </si>
  <si>
    <t>Run 19: ROTUS WWTP.NPV Investment[NoCapture, WWTP100Up, CNG, large]</t>
  </si>
  <si>
    <t>Run 20: ROTUS WWTP.NPV Investment[NoCapture, WWTP100Up, CNG, large]</t>
  </si>
  <si>
    <t>Run 21: ROTUS WWTP.NPV Investment[NoCapture, WWTP100Up, CNG, large]</t>
  </si>
  <si>
    <t>Run 22: ROTUS WWTP.NPV Investment[NoCapture, WWTP100Up, CNG, large]</t>
  </si>
  <si>
    <t>Run 23: ROTUS WWTP.NPV Investment[NoCapture, WWTP100Up, CNG, large]</t>
  </si>
  <si>
    <t>Run 24: ROTUS WWTP.NPV Investment[NoCapture, WWTP100Up, CNG, large]</t>
  </si>
  <si>
    <t>Run 25: ROTUS WWTP.NPV Investment[NoCapture, WWTP100Up, CNG, large]</t>
  </si>
  <si>
    <t>Run 26: ROTUS WWTP.NPV Investment[NoCapture, WWTP100Up, CNG, large]</t>
  </si>
  <si>
    <t>Run 27: ROTUS WWTP.NPV Investment[NoCapture, WWTP100Up, CNG, large]</t>
  </si>
  <si>
    <t>Run 28: ROTUS WWTP.NPV Investment[NoCapture, WWTP100Up, CNG, large]</t>
  </si>
  <si>
    <t>Run 29: ROTUS WWTP.NPV Investment[NoCapture, WWTP100Up, CNG, large]</t>
  </si>
  <si>
    <t>Run 30: ROTUS WWTP.NPV Investment[NoCapture, WWTP100Up, CNG, large]</t>
  </si>
  <si>
    <t>Run 31: ROTUS WWTP.NPV Investment[NoCapture, WWTP100Up, CNG, large]</t>
  </si>
  <si>
    <t>Run 32: ROTUS WWTP.NPV Investment[NoCapture, WWTP100Up, CNG, large]</t>
  </si>
  <si>
    <t>Run 33: ROTUS WWTP.NPV Investment[NoCapture, WWTP100Up, CNG, large]</t>
  </si>
  <si>
    <t>Run 34: ROTUS WWTP.NPV Investment[NoCapture, WWTP100Up, CNG, large]</t>
  </si>
  <si>
    <t>Run 35: ROTUS WWTP.NPV Investment[NoCapture, WWTP100Up, CNG, large]</t>
  </si>
  <si>
    <t>Run 36: ROTUS WWTP.NPV Investment[NoCapture, WWTP100Up, CNG, large]</t>
  </si>
  <si>
    <t>Run 37: ROTUS WWTP.NPV Investment[NoCapture, WWTP100Up, CNG, large]</t>
  </si>
  <si>
    <t>Run 38: ROTUS WWTP.NPV Investment[NoCapture, WWTP100Up, CNG, large]</t>
  </si>
  <si>
    <t>Run 39: ROTUS WWTP.NPV Investment[NoCapture, WWTP100Up, CNG, large]</t>
  </si>
  <si>
    <t>Run 40: ROTUS WWTP.NPV Investment[NoCapture, WWTP100Up, CNG, large]</t>
  </si>
  <si>
    <t>Run 41: ROTUS WWTP.NPV Investment[NoCapture, WWTP100Up, CNG, large]</t>
  </si>
  <si>
    <t>Run 42: ROTUS WWTP.NPV Investment[NoCapture, WWTP100Up, CNG, large]</t>
  </si>
  <si>
    <t>Run 43: ROTUS WWTP.NPV Investment[NoCapture, WWTP100Up, CNG, large]</t>
  </si>
  <si>
    <t>Run 44: ROTUS WWTP.NPV Investment[NoCapture, WWTP100Up, CNG, large]</t>
  </si>
  <si>
    <t>Run 1: ROTUS WWTP.NPV Investment[NoCapture, WWTP100Up, PNG, small]</t>
  </si>
  <si>
    <t>Run 2: ROTUS WWTP.NPV Investment[NoCapture, WWTP100Up, PNG, small]</t>
  </si>
  <si>
    <t>Run 3: ROTUS WWTP.NPV Investment[NoCapture, WWTP100Up, PNG, small]</t>
  </si>
  <si>
    <t>Run 4: ROTUS WWTP.NPV Investment[NoCapture, WWTP100Up, PNG, small]</t>
  </si>
  <si>
    <t>Run 5: ROTUS WWTP.NPV Investment[NoCapture, WWTP100Up, PNG, small]</t>
  </si>
  <si>
    <t>Run 6: ROTUS WWTP.NPV Investment[NoCapture, WWTP100Up, PNG, small]</t>
  </si>
  <si>
    <t>Run 7: ROTUS WWTP.NPV Investment[NoCapture, WWTP100Up, PNG, small]</t>
  </si>
  <si>
    <t>Run 8: ROTUS WWTP.NPV Investment[NoCapture, WWTP100Up, PNG, small]</t>
  </si>
  <si>
    <t>Run 9: ROTUS WWTP.NPV Investment[NoCapture, WWTP100Up, PNG, small]</t>
  </si>
  <si>
    <t>Run 10: ROTUS WWTP.NPV Investment[NoCapture, WWTP100Up, PNG, small]</t>
  </si>
  <si>
    <t>Run 11: ROTUS WWTP.NPV Investment[NoCapture, WWTP100Up, PNG, small]</t>
  </si>
  <si>
    <t>Run 12: ROTUS WWTP.NPV Investment[NoCapture, WWTP100Up, PNG, small]</t>
  </si>
  <si>
    <t>Run 13: ROTUS WWTP.NPV Investment[NoCapture, WWTP100Up, PNG, small]</t>
  </si>
  <si>
    <t>Run 14: ROTUS WWTP.NPV Investment[NoCapture, WWTP100Up, PNG, small]</t>
  </si>
  <si>
    <t>Run 15: ROTUS WWTP.NPV Investment[NoCapture, WWTP100Up, PNG, small]</t>
  </si>
  <si>
    <t>Run 16: ROTUS WWTP.NPV Investment[NoCapture, WWTP100Up, PNG, small]</t>
  </si>
  <si>
    <t>Run 17: ROTUS WWTP.NPV Investment[NoCapture, WWTP100Up, PNG, small]</t>
  </si>
  <si>
    <t>Run 18: ROTUS WWTP.NPV Investment[NoCapture, WWTP100Up, PNG, small]</t>
  </si>
  <si>
    <t>Run 19: ROTUS WWTP.NPV Investment[NoCapture, WWTP100Up, PNG, small]</t>
  </si>
  <si>
    <t>Run 20: ROTUS WWTP.NPV Investment[NoCapture, WWTP100Up, PNG, small]</t>
  </si>
  <si>
    <t>Run 21: ROTUS WWTP.NPV Investment[NoCapture, WWTP100Up, PNG, small]</t>
  </si>
  <si>
    <t>Run 22: ROTUS WWTP.NPV Investment[NoCapture, WWTP100Up, PNG, small]</t>
  </si>
  <si>
    <t>Run 23: ROTUS WWTP.NPV Investment[NoCapture, WWTP100Up, PNG, small]</t>
  </si>
  <si>
    <t>Run 24: ROTUS WWTP.NPV Investment[NoCapture, WWTP100Up, PNG, small]</t>
  </si>
  <si>
    <t>Run 25: ROTUS WWTP.NPV Investment[NoCapture, WWTP100Up, PNG, small]</t>
  </si>
  <si>
    <t>Run 26: ROTUS WWTP.NPV Investment[NoCapture, WWTP100Up, PNG, small]</t>
  </si>
  <si>
    <t>Run 27: ROTUS WWTP.NPV Investment[NoCapture, WWTP100Up, PNG, small]</t>
  </si>
  <si>
    <t>Run 28: ROTUS WWTP.NPV Investment[NoCapture, WWTP100Up, PNG, small]</t>
  </si>
  <si>
    <t>Run 29: ROTUS WWTP.NPV Investment[NoCapture, WWTP100Up, PNG, small]</t>
  </si>
  <si>
    <t>Run 30: ROTUS WWTP.NPV Investment[NoCapture, WWTP100Up, PNG, small]</t>
  </si>
  <si>
    <t>Run 31: ROTUS WWTP.NPV Investment[NoCapture, WWTP100Up, PNG, small]</t>
  </si>
  <si>
    <t>Run 32: ROTUS WWTP.NPV Investment[NoCapture, WWTP100Up, PNG, small]</t>
  </si>
  <si>
    <t>Run 33: ROTUS WWTP.NPV Investment[NoCapture, WWTP100Up, PNG, small]</t>
  </si>
  <si>
    <t>Run 34: ROTUS WWTP.NPV Investment[NoCapture, WWTP100Up, PNG, small]</t>
  </si>
  <si>
    <t>Run 35: ROTUS WWTP.NPV Investment[NoCapture, WWTP100Up, PNG, small]</t>
  </si>
  <si>
    <t>Run 36: ROTUS WWTP.NPV Investment[NoCapture, WWTP100Up, PNG, small]</t>
  </si>
  <si>
    <t>Run 37: ROTUS WWTP.NPV Investment[NoCapture, WWTP100Up, PNG, small]</t>
  </si>
  <si>
    <t>Run 38: ROTUS WWTP.NPV Investment[NoCapture, WWTP100Up, PNG, small]</t>
  </si>
  <si>
    <t>Run 39: ROTUS WWTP.NPV Investment[NoCapture, WWTP100Up, PNG, small]</t>
  </si>
  <si>
    <t>Run 40: ROTUS WWTP.NPV Investment[NoCapture, WWTP100Up, PNG, small]</t>
  </si>
  <si>
    <t>Run 41: ROTUS WWTP.NPV Investment[NoCapture, WWTP100Up, PNG, small]</t>
  </si>
  <si>
    <t>Run 42: ROTUS WWTP.NPV Investment[NoCapture, WWTP100Up, PNG, small]</t>
  </si>
  <si>
    <t>Run 43: ROTUS WWTP.NPV Investment[NoCapture, WWTP100Up, PNG, small]</t>
  </si>
  <si>
    <t>Run 44: ROTUS WWTP.NPV Investment[NoCapture, WWTP100Up, PNG, small]</t>
  </si>
  <si>
    <t>Run 1: ROTUS WWTP.NPV Investment[NoCapture, WWTP100Up, PNG, medium]</t>
  </si>
  <si>
    <t>Run 2: ROTUS WWTP.NPV Investment[NoCapture, WWTP100Up, PNG, medium]</t>
  </si>
  <si>
    <t>Run 3: ROTUS WWTP.NPV Investment[NoCapture, WWTP100Up, PNG, medium]</t>
  </si>
  <si>
    <t>Run 4: ROTUS WWTP.NPV Investment[NoCapture, WWTP100Up, PNG, medium]</t>
  </si>
  <si>
    <t>Run 5: ROTUS WWTP.NPV Investment[NoCapture, WWTP100Up, PNG, medium]</t>
  </si>
  <si>
    <t>Run 6: ROTUS WWTP.NPV Investment[NoCapture, WWTP100Up, PNG, medium]</t>
  </si>
  <si>
    <t>Run 7: ROTUS WWTP.NPV Investment[NoCapture, WWTP100Up, PNG, medium]</t>
  </si>
  <si>
    <t>Run 8: ROTUS WWTP.NPV Investment[NoCapture, WWTP100Up, PNG, medium]</t>
  </si>
  <si>
    <t>Run 9: ROTUS WWTP.NPV Investment[NoCapture, WWTP100Up, PNG, medium]</t>
  </si>
  <si>
    <t>Run 10: ROTUS WWTP.NPV Investment[NoCapture, WWTP100Up, PNG, medium]</t>
  </si>
  <si>
    <t>Run 11: ROTUS WWTP.NPV Investment[NoCapture, WWTP100Up, PNG, medium]</t>
  </si>
  <si>
    <t>Run 12: ROTUS WWTP.NPV Investment[NoCapture, WWTP100Up, PNG, medium]</t>
  </si>
  <si>
    <t>Run 13: ROTUS WWTP.NPV Investment[NoCapture, WWTP100Up, PNG, medium]</t>
  </si>
  <si>
    <t>Run 14: ROTUS WWTP.NPV Investment[NoCapture, WWTP100Up, PNG, medium]</t>
  </si>
  <si>
    <t>Run 15: ROTUS WWTP.NPV Investment[NoCapture, WWTP100Up, PNG, medium]</t>
  </si>
  <si>
    <t>Run 16: ROTUS WWTP.NPV Investment[NoCapture, WWTP100Up, PNG, medium]</t>
  </si>
  <si>
    <t>Run 17: ROTUS WWTP.NPV Investment[NoCapture, WWTP100Up, PNG, medium]</t>
  </si>
  <si>
    <t>Run 18: ROTUS WWTP.NPV Investment[NoCapture, WWTP100Up, PNG, medium]</t>
  </si>
  <si>
    <t>Run 19: ROTUS WWTP.NPV Investment[NoCapture, WWTP100Up, PNG, medium]</t>
  </si>
  <si>
    <t>Run 20: ROTUS WWTP.NPV Investment[NoCapture, WWTP100Up, PNG, medium]</t>
  </si>
  <si>
    <t>Run 21: ROTUS WWTP.NPV Investment[NoCapture, WWTP100Up, PNG, medium]</t>
  </si>
  <si>
    <t>Run 22: ROTUS WWTP.NPV Investment[NoCapture, WWTP100Up, PNG, medium]</t>
  </si>
  <si>
    <t>Run 23: ROTUS WWTP.NPV Investment[NoCapture, WWTP100Up, PNG, medium]</t>
  </si>
  <si>
    <t>Run 24: ROTUS WWTP.NPV Investment[NoCapture, WWTP100Up, PNG, medium]</t>
  </si>
  <si>
    <t>Run 25: ROTUS WWTP.NPV Investment[NoCapture, WWTP100Up, PNG, medium]</t>
  </si>
  <si>
    <t>Run 26: ROTUS WWTP.NPV Investment[NoCapture, WWTP100Up, PNG, medium]</t>
  </si>
  <si>
    <t>Run 27: ROTUS WWTP.NPV Investment[NoCapture, WWTP100Up, PNG, medium]</t>
  </si>
  <si>
    <t>Run 28: ROTUS WWTP.NPV Investment[NoCapture, WWTP100Up, PNG, medium]</t>
  </si>
  <si>
    <t>Run 29: ROTUS WWTP.NPV Investment[NoCapture, WWTP100Up, PNG, medium]</t>
  </si>
  <si>
    <t>Run 30: ROTUS WWTP.NPV Investment[NoCapture, WWTP100Up, PNG, medium]</t>
  </si>
  <si>
    <t>Run 31: ROTUS WWTP.NPV Investment[NoCapture, WWTP100Up, PNG, medium]</t>
  </si>
  <si>
    <t>Run 32: ROTUS WWTP.NPV Investment[NoCapture, WWTP100Up, PNG, medium]</t>
  </si>
  <si>
    <t>Run 33: ROTUS WWTP.NPV Investment[NoCapture, WWTP100Up, PNG, medium]</t>
  </si>
  <si>
    <t>Run 34: ROTUS WWTP.NPV Investment[NoCapture, WWTP100Up, PNG, medium]</t>
  </si>
  <si>
    <t>Run 35: ROTUS WWTP.NPV Investment[NoCapture, WWTP100Up, PNG, medium]</t>
  </si>
  <si>
    <t>Run 36: ROTUS WWTP.NPV Investment[NoCapture, WWTP100Up, PNG, medium]</t>
  </si>
  <si>
    <t>Run 37: ROTUS WWTP.NPV Investment[NoCapture, WWTP100Up, PNG, medium]</t>
  </si>
  <si>
    <t>Run 38: ROTUS WWTP.NPV Investment[NoCapture, WWTP100Up, PNG, medium]</t>
  </si>
  <si>
    <t>Run 39: ROTUS WWTP.NPV Investment[NoCapture, WWTP100Up, PNG, medium]</t>
  </si>
  <si>
    <t>Run 40: ROTUS WWTP.NPV Investment[NoCapture, WWTP100Up, PNG, medium]</t>
  </si>
  <si>
    <t>Run 41: ROTUS WWTP.NPV Investment[NoCapture, WWTP100Up, PNG, medium]</t>
  </si>
  <si>
    <t>Run 42: ROTUS WWTP.NPV Investment[NoCapture, WWTP100Up, PNG, medium]</t>
  </si>
  <si>
    <t>Run 43: ROTUS WWTP.NPV Investment[NoCapture, WWTP100Up, PNG, medium]</t>
  </si>
  <si>
    <t>Run 44: ROTUS WWTP.NPV Investment[NoCapture, WWTP100Up, PNG, medium]</t>
  </si>
  <si>
    <t>Run 1: ROTUS WWTP.NPV Investment[NoCapture, WWTP100Up, PNG, large]</t>
  </si>
  <si>
    <t>Run 2: ROTUS WWTP.NPV Investment[NoCapture, WWTP100Up, PNG, large]</t>
  </si>
  <si>
    <t>Run 3: ROTUS WWTP.NPV Investment[NoCapture, WWTP100Up, PNG, large]</t>
  </si>
  <si>
    <t>Run 4: ROTUS WWTP.NPV Investment[NoCapture, WWTP100Up, PNG, large]</t>
  </si>
  <si>
    <t>Run 5: ROTUS WWTP.NPV Investment[NoCapture, WWTP100Up, PNG, large]</t>
  </si>
  <si>
    <t>Run 6: ROTUS WWTP.NPV Investment[NoCapture, WWTP100Up, PNG, large]</t>
  </si>
  <si>
    <t>Run 7: ROTUS WWTP.NPV Investment[NoCapture, WWTP100Up, PNG, large]</t>
  </si>
  <si>
    <t>Run 8: ROTUS WWTP.NPV Investment[NoCapture, WWTP100Up, PNG, large]</t>
  </si>
  <si>
    <t>Run 9: ROTUS WWTP.NPV Investment[NoCapture, WWTP100Up, PNG, large]</t>
  </si>
  <si>
    <t>Run 10: ROTUS WWTP.NPV Investment[NoCapture, WWTP100Up, PNG, large]</t>
  </si>
  <si>
    <t>Run 11: ROTUS WWTP.NPV Investment[NoCapture, WWTP100Up, PNG, large]</t>
  </si>
  <si>
    <t>Run 12: ROTUS WWTP.NPV Investment[NoCapture, WWTP100Up, PNG, large]</t>
  </si>
  <si>
    <t>Run 13: ROTUS WWTP.NPV Investment[NoCapture, WWTP100Up, PNG, large]</t>
  </si>
  <si>
    <t>Run 14: ROTUS WWTP.NPV Investment[NoCapture, WWTP100Up, PNG, large]</t>
  </si>
  <si>
    <t>Run 15: ROTUS WWTP.NPV Investment[NoCapture, WWTP100Up, PNG, large]</t>
  </si>
  <si>
    <t>Run 16: ROTUS WWTP.NPV Investment[NoCapture, WWTP100Up, PNG, large]</t>
  </si>
  <si>
    <t>Run 17: ROTUS WWTP.NPV Investment[NoCapture, WWTP100Up, PNG, large]</t>
  </si>
  <si>
    <t>Run 18: ROTUS WWTP.NPV Investment[NoCapture, WWTP100Up, PNG, large]</t>
  </si>
  <si>
    <t>Run 19: ROTUS WWTP.NPV Investment[NoCapture, WWTP100Up, PNG, large]</t>
  </si>
  <si>
    <t>Run 20: ROTUS WWTP.NPV Investment[NoCapture, WWTP100Up, PNG, large]</t>
  </si>
  <si>
    <t>Run 21: ROTUS WWTP.NPV Investment[NoCapture, WWTP100Up, PNG, large]</t>
  </si>
  <si>
    <t>Run 22: ROTUS WWTP.NPV Investment[NoCapture, WWTP100Up, PNG, large]</t>
  </si>
  <si>
    <t>Run 23: ROTUS WWTP.NPV Investment[NoCapture, WWTP100Up, PNG, large]</t>
  </si>
  <si>
    <t>Run 24: ROTUS WWTP.NPV Investment[NoCapture, WWTP100Up, PNG, large]</t>
  </si>
  <si>
    <t>Run 25: ROTUS WWTP.NPV Investment[NoCapture, WWTP100Up, PNG, large]</t>
  </si>
  <si>
    <t>Run 26: ROTUS WWTP.NPV Investment[NoCapture, WWTP100Up, PNG, large]</t>
  </si>
  <si>
    <t>Run 27: ROTUS WWTP.NPV Investment[NoCapture, WWTP100Up, PNG, large]</t>
  </si>
  <si>
    <t>Run 28: ROTUS WWTP.NPV Investment[NoCapture, WWTP100Up, PNG, large]</t>
  </si>
  <si>
    <t>Run 29: ROTUS WWTP.NPV Investment[NoCapture, WWTP100Up, PNG, large]</t>
  </si>
  <si>
    <t>Run 30: ROTUS WWTP.NPV Investment[NoCapture, WWTP100Up, PNG, large]</t>
  </si>
  <si>
    <t>Run 31: ROTUS WWTP.NPV Investment[NoCapture, WWTP100Up, PNG, large]</t>
  </si>
  <si>
    <t>Run 32: ROTUS WWTP.NPV Investment[NoCapture, WWTP100Up, PNG, large]</t>
  </si>
  <si>
    <t>Run 33: ROTUS WWTP.NPV Investment[NoCapture, WWTP100Up, PNG, large]</t>
  </si>
  <si>
    <t>Run 34: ROTUS WWTP.NPV Investment[NoCapture, WWTP100Up, PNG, large]</t>
  </si>
  <si>
    <t>Run 35: ROTUS WWTP.NPV Investment[NoCapture, WWTP100Up, PNG, large]</t>
  </si>
  <si>
    <t>Run 36: ROTUS WWTP.NPV Investment[NoCapture, WWTP100Up, PNG, large]</t>
  </si>
  <si>
    <t>Run 37: ROTUS WWTP.NPV Investment[NoCapture, WWTP100Up, PNG, large]</t>
  </si>
  <si>
    <t>Run 38: ROTUS WWTP.NPV Investment[NoCapture, WWTP100Up, PNG, large]</t>
  </si>
  <si>
    <t>Run 39: ROTUS WWTP.NPV Investment[NoCapture, WWTP100Up, PNG, large]</t>
  </si>
  <si>
    <t>Run 40: ROTUS WWTP.NPV Investment[NoCapture, WWTP100Up, PNG, large]</t>
  </si>
  <si>
    <t>Run 41: ROTUS WWTP.NPV Investment[NoCapture, WWTP100Up, PNG, large]</t>
  </si>
  <si>
    <t>Run 42: ROTUS WWTP.NPV Investment[NoCapture, WWTP100Up, PNG, large]</t>
  </si>
  <si>
    <t>Run 43: ROTUS WWTP.NPV Investment[NoCapture, WWTP100Up, PNG, large]</t>
  </si>
  <si>
    <t>Run 44: ROTUS WWTP.NPV Investment[NoCapture, WWTP100Up, PNG, large]</t>
  </si>
  <si>
    <t>Run 1: ROTUS WWTP.NPV Investment[NoCapture, WWTP100Up, BCFuel, small]</t>
  </si>
  <si>
    <t>Run 2: ROTUS WWTP.NPV Investment[NoCapture, WWTP100Up, BCFuel, small]</t>
  </si>
  <si>
    <t>Run 3: ROTUS WWTP.NPV Investment[NoCapture, WWTP100Up, BCFuel, small]</t>
  </si>
  <si>
    <t>Run 4: ROTUS WWTP.NPV Investment[NoCapture, WWTP100Up, BCFuel, small]</t>
  </si>
  <si>
    <t>Run 5: ROTUS WWTP.NPV Investment[NoCapture, WWTP100Up, BCFuel, small]</t>
  </si>
  <si>
    <t>Run 6: ROTUS WWTP.NPV Investment[NoCapture, WWTP100Up, BCFuel, small]</t>
  </si>
  <si>
    <t>Run 7: ROTUS WWTP.NPV Investment[NoCapture, WWTP100Up, BCFuel, small]</t>
  </si>
  <si>
    <t>Run 8: ROTUS WWTP.NPV Investment[NoCapture, WWTP100Up, BCFuel, small]</t>
  </si>
  <si>
    <t>Run 9: ROTUS WWTP.NPV Investment[NoCapture, WWTP100Up, BCFuel, small]</t>
  </si>
  <si>
    <t>Run 10: ROTUS WWTP.NPV Investment[NoCapture, WWTP100Up, BCFuel, small]</t>
  </si>
  <si>
    <t>Run 11: ROTUS WWTP.NPV Investment[NoCapture, WWTP100Up, BCFuel, small]</t>
  </si>
  <si>
    <t>Run 12: ROTUS WWTP.NPV Investment[NoCapture, WWTP100Up, BCFuel, small]</t>
  </si>
  <si>
    <t>Run 13: ROTUS WWTP.NPV Investment[NoCapture, WWTP100Up, BCFuel, small]</t>
  </si>
  <si>
    <t>Run 14: ROTUS WWTP.NPV Investment[NoCapture, WWTP100Up, BCFuel, small]</t>
  </si>
  <si>
    <t>Run 15: ROTUS WWTP.NPV Investment[NoCapture, WWTP100Up, BCFuel, small]</t>
  </si>
  <si>
    <t>Run 16: ROTUS WWTP.NPV Investment[NoCapture, WWTP100Up, BCFuel, small]</t>
  </si>
  <si>
    <t>Run 17: ROTUS WWTP.NPV Investment[NoCapture, WWTP100Up, BCFuel, small]</t>
  </si>
  <si>
    <t>Run 18: ROTUS WWTP.NPV Investment[NoCapture, WWTP100Up, BCFuel, small]</t>
  </si>
  <si>
    <t>Run 19: ROTUS WWTP.NPV Investment[NoCapture, WWTP100Up, BCFuel, small]</t>
  </si>
  <si>
    <t>Run 20: ROTUS WWTP.NPV Investment[NoCapture, WWTP100Up, BCFuel, small]</t>
  </si>
  <si>
    <t>Run 21: ROTUS WWTP.NPV Investment[NoCapture, WWTP100Up, BCFuel, small]</t>
  </si>
  <si>
    <t>Run 22: ROTUS WWTP.NPV Investment[NoCapture, WWTP100Up, BCFuel, small]</t>
  </si>
  <si>
    <t>Run 23: ROTUS WWTP.NPV Investment[NoCapture, WWTP100Up, BCFuel, small]</t>
  </si>
  <si>
    <t>Run 24: ROTUS WWTP.NPV Investment[NoCapture, WWTP100Up, BCFuel, small]</t>
  </si>
  <si>
    <t>Run 25: ROTUS WWTP.NPV Investment[NoCapture, WWTP100Up, BCFuel, small]</t>
  </si>
  <si>
    <t>Run 26: ROTUS WWTP.NPV Investment[NoCapture, WWTP100Up, BCFuel, small]</t>
  </si>
  <si>
    <t>Run 27: ROTUS WWTP.NPV Investment[NoCapture, WWTP100Up, BCFuel, small]</t>
  </si>
  <si>
    <t>Run 28: ROTUS WWTP.NPV Investment[NoCapture, WWTP100Up, BCFuel, small]</t>
  </si>
  <si>
    <t>Run 29: ROTUS WWTP.NPV Investment[NoCapture, WWTP100Up, BCFuel, small]</t>
  </si>
  <si>
    <t>Run 30: ROTUS WWTP.NPV Investment[NoCapture, WWTP100Up, BCFuel, small]</t>
  </si>
  <si>
    <t>Run 31: ROTUS WWTP.NPV Investment[NoCapture, WWTP100Up, BCFuel, small]</t>
  </si>
  <si>
    <t>Run 32: ROTUS WWTP.NPV Investment[NoCapture, WWTP100Up, BCFuel, small]</t>
  </si>
  <si>
    <t>Run 33: ROTUS WWTP.NPV Investment[NoCapture, WWTP100Up, BCFuel, small]</t>
  </si>
  <si>
    <t>Run 34: ROTUS WWTP.NPV Investment[NoCapture, WWTP100Up, BCFuel, small]</t>
  </si>
  <si>
    <t>Run 35: ROTUS WWTP.NPV Investment[NoCapture, WWTP100Up, BCFuel, small]</t>
  </si>
  <si>
    <t>Run 36: ROTUS WWTP.NPV Investment[NoCapture, WWTP100Up, BCFuel, small]</t>
  </si>
  <si>
    <t>Run 37: ROTUS WWTP.NPV Investment[NoCapture, WWTP100Up, BCFuel, small]</t>
  </si>
  <si>
    <t>Run 38: ROTUS WWTP.NPV Investment[NoCapture, WWTP100Up, BCFuel, small]</t>
  </si>
  <si>
    <t>Run 39: ROTUS WWTP.NPV Investment[NoCapture, WWTP100Up, BCFuel, small]</t>
  </si>
  <si>
    <t>Run 40: ROTUS WWTP.NPV Investment[NoCapture, WWTP100Up, BCFuel, small]</t>
  </si>
  <si>
    <t>Run 41: ROTUS WWTP.NPV Investment[NoCapture, WWTP100Up, BCFuel, small]</t>
  </si>
  <si>
    <t>Run 42: ROTUS WWTP.NPV Investment[NoCapture, WWTP100Up, BCFuel, small]</t>
  </si>
  <si>
    <t>Run 43: ROTUS WWTP.NPV Investment[NoCapture, WWTP100Up, BCFuel, small]</t>
  </si>
  <si>
    <t>Run 44: ROTUS WWTP.NPV Investment[NoCapture, WWTP100Up, BCFuel, small]</t>
  </si>
  <si>
    <t>Run 1: ROTUS WWTP.NPV Investment[NoCapture, WWTP100Up, BCFuel, medium]</t>
  </si>
  <si>
    <t>Run 2: ROTUS WWTP.NPV Investment[NoCapture, WWTP100Up, BCFuel, medium]</t>
  </si>
  <si>
    <t>Run 3: ROTUS WWTP.NPV Investment[NoCapture, WWTP100Up, BCFuel, medium]</t>
  </si>
  <si>
    <t>Run 4: ROTUS WWTP.NPV Investment[NoCapture, WWTP100Up, BCFuel, medium]</t>
  </si>
  <si>
    <t>Run 5: ROTUS WWTP.NPV Investment[NoCapture, WWTP100Up, BCFuel, medium]</t>
  </si>
  <si>
    <t>Run 6: ROTUS WWTP.NPV Investment[NoCapture, WWTP100Up, BCFuel, medium]</t>
  </si>
  <si>
    <t>Run 7: ROTUS WWTP.NPV Investment[NoCapture, WWTP100Up, BCFuel, medium]</t>
  </si>
  <si>
    <t>Run 8: ROTUS WWTP.NPV Investment[NoCapture, WWTP100Up, BCFuel, medium]</t>
  </si>
  <si>
    <t>Run 9: ROTUS WWTP.NPV Investment[NoCapture, WWTP100Up, BCFuel, medium]</t>
  </si>
  <si>
    <t>Run 10: ROTUS WWTP.NPV Investment[NoCapture, WWTP100Up, BCFuel, medium]</t>
  </si>
  <si>
    <t>Run 11: ROTUS WWTP.NPV Investment[NoCapture, WWTP100Up, BCFuel, medium]</t>
  </si>
  <si>
    <t>Run 12: ROTUS WWTP.NPV Investment[NoCapture, WWTP100Up, BCFuel, medium]</t>
  </si>
  <si>
    <t>Run 13: ROTUS WWTP.NPV Investment[NoCapture, WWTP100Up, BCFuel, medium]</t>
  </si>
  <si>
    <t>Run 14: ROTUS WWTP.NPV Investment[NoCapture, WWTP100Up, BCFuel, medium]</t>
  </si>
  <si>
    <t>Run 15: ROTUS WWTP.NPV Investment[NoCapture, WWTP100Up, BCFuel, medium]</t>
  </si>
  <si>
    <t>Run 16: ROTUS WWTP.NPV Investment[NoCapture, WWTP100Up, BCFuel, medium]</t>
  </si>
  <si>
    <t>Run 17: ROTUS WWTP.NPV Investment[NoCapture, WWTP100Up, BCFuel, medium]</t>
  </si>
  <si>
    <t>Run 18: ROTUS WWTP.NPV Investment[NoCapture, WWTP100Up, BCFuel, medium]</t>
  </si>
  <si>
    <t>Run 19: ROTUS WWTP.NPV Investment[NoCapture, WWTP100Up, BCFuel, medium]</t>
  </si>
  <si>
    <t>Run 20: ROTUS WWTP.NPV Investment[NoCapture, WWTP100Up, BCFuel, medium]</t>
  </si>
  <si>
    <t>Run 21: ROTUS WWTP.NPV Investment[NoCapture, WWTP100Up, BCFuel, medium]</t>
  </si>
  <si>
    <t>Run 22: ROTUS WWTP.NPV Investment[NoCapture, WWTP100Up, BCFuel, medium]</t>
  </si>
  <si>
    <t>Run 23: ROTUS WWTP.NPV Investment[NoCapture, WWTP100Up, BCFuel, medium]</t>
  </si>
  <si>
    <t>Run 24: ROTUS WWTP.NPV Investment[NoCapture, WWTP100Up, BCFuel, medium]</t>
  </si>
  <si>
    <t>Run 25: ROTUS WWTP.NPV Investment[NoCapture, WWTP100Up, BCFuel, medium]</t>
  </si>
  <si>
    <t>Run 26: ROTUS WWTP.NPV Investment[NoCapture, WWTP100Up, BCFuel, medium]</t>
  </si>
  <si>
    <t>Run 27: ROTUS WWTP.NPV Investment[NoCapture, WWTP100Up, BCFuel, medium]</t>
  </si>
  <si>
    <t>Run 28: ROTUS WWTP.NPV Investment[NoCapture, WWTP100Up, BCFuel, medium]</t>
  </si>
  <si>
    <t>Run 29: ROTUS WWTP.NPV Investment[NoCapture, WWTP100Up, BCFuel, medium]</t>
  </si>
  <si>
    <t>Run 30: ROTUS WWTP.NPV Investment[NoCapture, WWTP100Up, BCFuel, medium]</t>
  </si>
  <si>
    <t>Run 31: ROTUS WWTP.NPV Investment[NoCapture, WWTP100Up, BCFuel, medium]</t>
  </si>
  <si>
    <t>Run 32: ROTUS WWTP.NPV Investment[NoCapture, WWTP100Up, BCFuel, medium]</t>
  </si>
  <si>
    <t>Run 33: ROTUS WWTP.NPV Investment[NoCapture, WWTP100Up, BCFuel, medium]</t>
  </si>
  <si>
    <t>Run 34: ROTUS WWTP.NPV Investment[NoCapture, WWTP100Up, BCFuel, medium]</t>
  </si>
  <si>
    <t>Run 35: ROTUS WWTP.NPV Investment[NoCapture, WWTP100Up, BCFuel, medium]</t>
  </si>
  <si>
    <t>Run 36: ROTUS WWTP.NPV Investment[NoCapture, WWTP100Up, BCFuel, medium]</t>
  </si>
  <si>
    <t>Run 37: ROTUS WWTP.NPV Investment[NoCapture, WWTP100Up, BCFuel, medium]</t>
  </si>
  <si>
    <t>Run 38: ROTUS WWTP.NPV Investment[NoCapture, WWTP100Up, BCFuel, medium]</t>
  </si>
  <si>
    <t>Run 39: ROTUS WWTP.NPV Investment[NoCapture, WWTP100Up, BCFuel, medium]</t>
  </si>
  <si>
    <t>Run 40: ROTUS WWTP.NPV Investment[NoCapture, WWTP100Up, BCFuel, medium]</t>
  </si>
  <si>
    <t>Run 41: ROTUS WWTP.NPV Investment[NoCapture, WWTP100Up, BCFuel, medium]</t>
  </si>
  <si>
    <t>Run 42: ROTUS WWTP.NPV Investment[NoCapture, WWTP100Up, BCFuel, medium]</t>
  </si>
  <si>
    <t>Run 43: ROTUS WWTP.NPV Investment[NoCapture, WWTP100Up, BCFuel, medium]</t>
  </si>
  <si>
    <t>Run 44: ROTUS WWTP.NPV Investment[NoCapture, WWTP100Up, BCFuel, medium]</t>
  </si>
  <si>
    <t>Run 1: ROTUS WWTP.NPV Investment[NoCapture, WWTP100Up, BCFuel, large]</t>
  </si>
  <si>
    <t>Run 2: ROTUS WWTP.NPV Investment[NoCapture, WWTP100Up, BCFuel, large]</t>
  </si>
  <si>
    <t>Run 3: ROTUS WWTP.NPV Investment[NoCapture, WWTP100Up, BCFuel, large]</t>
  </si>
  <si>
    <t>Run 4: ROTUS WWTP.NPV Investment[NoCapture, WWTP100Up, BCFuel, large]</t>
  </si>
  <si>
    <t>Run 5: ROTUS WWTP.NPV Investment[NoCapture, WWTP100Up, BCFuel, large]</t>
  </si>
  <si>
    <t>Run 6: ROTUS WWTP.NPV Investment[NoCapture, WWTP100Up, BCFuel, large]</t>
  </si>
  <si>
    <t>Run 7: ROTUS WWTP.NPV Investment[NoCapture, WWTP100Up, BCFuel, large]</t>
  </si>
  <si>
    <t>Run 8: ROTUS WWTP.NPV Investment[NoCapture, WWTP100Up, BCFuel, large]</t>
  </si>
  <si>
    <t>Run 9: ROTUS WWTP.NPV Investment[NoCapture, WWTP100Up, BCFuel, large]</t>
  </si>
  <si>
    <t>Run 10: ROTUS WWTP.NPV Investment[NoCapture, WWTP100Up, BCFuel, large]</t>
  </si>
  <si>
    <t>Run 11: ROTUS WWTP.NPV Investment[NoCapture, WWTP100Up, BCFuel, large]</t>
  </si>
  <si>
    <t>Run 12: ROTUS WWTP.NPV Investment[NoCapture, WWTP100Up, BCFuel, large]</t>
  </si>
  <si>
    <t>Run 13: ROTUS WWTP.NPV Investment[NoCapture, WWTP100Up, BCFuel, large]</t>
  </si>
  <si>
    <t>Run 14: ROTUS WWTP.NPV Investment[NoCapture, WWTP100Up, BCFuel, large]</t>
  </si>
  <si>
    <t>Run 15: ROTUS WWTP.NPV Investment[NoCapture, WWTP100Up, BCFuel, large]</t>
  </si>
  <si>
    <t>Run 16: ROTUS WWTP.NPV Investment[NoCapture, WWTP100Up, BCFuel, large]</t>
  </si>
  <si>
    <t>Run 17: ROTUS WWTP.NPV Investment[NoCapture, WWTP100Up, BCFuel, large]</t>
  </si>
  <si>
    <t>Run 18: ROTUS WWTP.NPV Investment[NoCapture, WWTP100Up, BCFuel, large]</t>
  </si>
  <si>
    <t>Run 19: ROTUS WWTP.NPV Investment[NoCapture, WWTP100Up, BCFuel, large]</t>
  </si>
  <si>
    <t>Run 20: ROTUS WWTP.NPV Investment[NoCapture, WWTP100Up, BCFuel, large]</t>
  </si>
  <si>
    <t>Run 21: ROTUS WWTP.NPV Investment[NoCapture, WWTP100Up, BCFuel, large]</t>
  </si>
  <si>
    <t>Run 22: ROTUS WWTP.NPV Investment[NoCapture, WWTP100Up, BCFuel, large]</t>
  </si>
  <si>
    <t>Run 23: ROTUS WWTP.NPV Investment[NoCapture, WWTP100Up, BCFuel, large]</t>
  </si>
  <si>
    <t>Run 24: ROTUS WWTP.NPV Investment[NoCapture, WWTP100Up, BCFuel, large]</t>
  </si>
  <si>
    <t>Run 25: ROTUS WWTP.NPV Investment[NoCapture, WWTP100Up, BCFuel, large]</t>
  </si>
  <si>
    <t>Run 26: ROTUS WWTP.NPV Investment[NoCapture, WWTP100Up, BCFuel, large]</t>
  </si>
  <si>
    <t>Run 27: ROTUS WWTP.NPV Investment[NoCapture, WWTP100Up, BCFuel, large]</t>
  </si>
  <si>
    <t>Run 28: ROTUS WWTP.NPV Investment[NoCapture, WWTP100Up, BCFuel, large]</t>
  </si>
  <si>
    <t>Run 29: ROTUS WWTP.NPV Investment[NoCapture, WWTP100Up, BCFuel, large]</t>
  </si>
  <si>
    <t>Run 30: ROTUS WWTP.NPV Investment[NoCapture, WWTP100Up, BCFuel, large]</t>
  </si>
  <si>
    <t>Run 31: ROTUS WWTP.NPV Investment[NoCapture, WWTP100Up, BCFuel, large]</t>
  </si>
  <si>
    <t>Run 32: ROTUS WWTP.NPV Investment[NoCapture, WWTP100Up, BCFuel, large]</t>
  </si>
  <si>
    <t>Run 33: ROTUS WWTP.NPV Investment[NoCapture, WWTP100Up, BCFuel, large]</t>
  </si>
  <si>
    <t>Run 34: ROTUS WWTP.NPV Investment[NoCapture, WWTP100Up, BCFuel, large]</t>
  </si>
  <si>
    <t>Run 35: ROTUS WWTP.NPV Investment[NoCapture, WWTP100Up, BCFuel, large]</t>
  </si>
  <si>
    <t>Run 36: ROTUS WWTP.NPV Investment[NoCapture, WWTP100Up, BCFuel, large]</t>
  </si>
  <si>
    <t>Run 37: ROTUS WWTP.NPV Investment[NoCapture, WWTP100Up, BCFuel, large]</t>
  </si>
  <si>
    <t>Run 38: ROTUS WWTP.NPV Investment[NoCapture, WWTP100Up, BCFuel, large]</t>
  </si>
  <si>
    <t>Run 39: ROTUS WWTP.NPV Investment[NoCapture, WWTP100Up, BCFuel, large]</t>
  </si>
  <si>
    <t>Run 40: ROTUS WWTP.NPV Investment[NoCapture, WWTP100Up, BCFuel, large]</t>
  </si>
  <si>
    <t>Run 41: ROTUS WWTP.NPV Investment[NoCapture, WWTP100Up, BCFuel, large]</t>
  </si>
  <si>
    <t>Run 42: ROTUS WWTP.NPV Investment[NoCapture, WWTP100Up, BCFuel, large]</t>
  </si>
  <si>
    <t>Run 43: ROTUS WWTP.NPV Investment[NoCapture, WWTP100Up, BCFuel, large]</t>
  </si>
  <si>
    <t>Run 44: ROTUS WWTP.NPV Investment[NoCapture, WWTP100Up, BCFuel, large]</t>
  </si>
  <si>
    <t>Run 1: ROTUS WWTP.NPV Investment[NoCapture, WWTP100Up, TCFUEL, small]</t>
  </si>
  <si>
    <t>Run 2: ROTUS WWTP.NPV Investment[NoCapture, WWTP100Up, TCFUEL, small]</t>
  </si>
  <si>
    <t>Run 3: ROTUS WWTP.NPV Investment[NoCapture, WWTP100Up, TCFUEL, small]</t>
  </si>
  <si>
    <t>Run 4: ROTUS WWTP.NPV Investment[NoCapture, WWTP100Up, TCFUEL, small]</t>
  </si>
  <si>
    <t>Run 5: ROTUS WWTP.NPV Investment[NoCapture, WWTP100Up, TCFUEL, small]</t>
  </si>
  <si>
    <t>Run 6: ROTUS WWTP.NPV Investment[NoCapture, WWTP100Up, TCFUEL, small]</t>
  </si>
  <si>
    <t>Run 7: ROTUS WWTP.NPV Investment[NoCapture, WWTP100Up, TCFUEL, small]</t>
  </si>
  <si>
    <t>Run 8: ROTUS WWTP.NPV Investment[NoCapture, WWTP100Up, TCFUEL, small]</t>
  </si>
  <si>
    <t>Run 9: ROTUS WWTP.NPV Investment[NoCapture, WWTP100Up, TCFUEL, small]</t>
  </si>
  <si>
    <t>Run 10: ROTUS WWTP.NPV Investment[NoCapture, WWTP100Up, TCFUEL, small]</t>
  </si>
  <si>
    <t>Run 11: ROTUS WWTP.NPV Investment[NoCapture, WWTP100Up, TCFUEL, small]</t>
  </si>
  <si>
    <t>Run 12: ROTUS WWTP.NPV Investment[NoCapture, WWTP100Up, TCFUEL, small]</t>
  </si>
  <si>
    <t>Run 13: ROTUS WWTP.NPV Investment[NoCapture, WWTP100Up, TCFUEL, small]</t>
  </si>
  <si>
    <t>Run 14: ROTUS WWTP.NPV Investment[NoCapture, WWTP100Up, TCFUEL, small]</t>
  </si>
  <si>
    <t>Run 15: ROTUS WWTP.NPV Investment[NoCapture, WWTP100Up, TCFUEL, small]</t>
  </si>
  <si>
    <t>Run 16: ROTUS WWTP.NPV Investment[NoCapture, WWTP100Up, TCFUEL, small]</t>
  </si>
  <si>
    <t>Run 17: ROTUS WWTP.NPV Investment[NoCapture, WWTP100Up, TCFUEL, small]</t>
  </si>
  <si>
    <t>Run 18: ROTUS WWTP.NPV Investment[NoCapture, WWTP100Up, TCFUEL, small]</t>
  </si>
  <si>
    <t>Run 19: ROTUS WWTP.NPV Investment[NoCapture, WWTP100Up, TCFUEL, small]</t>
  </si>
  <si>
    <t>Run 20: ROTUS WWTP.NPV Investment[NoCapture, WWTP100Up, TCFUEL, small]</t>
  </si>
  <si>
    <t>Run 21: ROTUS WWTP.NPV Investment[NoCapture, WWTP100Up, TCFUEL, small]</t>
  </si>
  <si>
    <t>Run 22: ROTUS WWTP.NPV Investment[NoCapture, WWTP100Up, TCFUEL, small]</t>
  </si>
  <si>
    <t>Run 23: ROTUS WWTP.NPV Investment[NoCapture, WWTP100Up, TCFUEL, small]</t>
  </si>
  <si>
    <t>Run 24: ROTUS WWTP.NPV Investment[NoCapture, WWTP100Up, TCFUEL, small]</t>
  </si>
  <si>
    <t>Run 25: ROTUS WWTP.NPV Investment[NoCapture, WWTP100Up, TCFUEL, small]</t>
  </si>
  <si>
    <t>Run 26: ROTUS WWTP.NPV Investment[NoCapture, WWTP100Up, TCFUEL, small]</t>
  </si>
  <si>
    <t>Run 27: ROTUS WWTP.NPV Investment[NoCapture, WWTP100Up, TCFUEL, small]</t>
  </si>
  <si>
    <t>Run 28: ROTUS WWTP.NPV Investment[NoCapture, WWTP100Up, TCFUEL, small]</t>
  </si>
  <si>
    <t>Run 29: ROTUS WWTP.NPV Investment[NoCapture, WWTP100Up, TCFUEL, small]</t>
  </si>
  <si>
    <t>Run 30: ROTUS WWTP.NPV Investment[NoCapture, WWTP100Up, TCFUEL, small]</t>
  </si>
  <si>
    <t>Run 31: ROTUS WWTP.NPV Investment[NoCapture, WWTP100Up, TCFUEL, small]</t>
  </si>
  <si>
    <t>Run 32: ROTUS WWTP.NPV Investment[NoCapture, WWTP100Up, TCFUEL, small]</t>
  </si>
  <si>
    <t>Run 33: ROTUS WWTP.NPV Investment[NoCapture, WWTP100Up, TCFUEL, small]</t>
  </si>
  <si>
    <t>Run 34: ROTUS WWTP.NPV Investment[NoCapture, WWTP100Up, TCFUEL, small]</t>
  </si>
  <si>
    <t>Run 35: ROTUS WWTP.NPV Investment[NoCapture, WWTP100Up, TCFUEL, small]</t>
  </si>
  <si>
    <t>Run 36: ROTUS WWTP.NPV Investment[NoCapture, WWTP100Up, TCFUEL, small]</t>
  </si>
  <si>
    <t>Run 37: ROTUS WWTP.NPV Investment[NoCapture, WWTP100Up, TCFUEL, small]</t>
  </si>
  <si>
    <t>Run 38: ROTUS WWTP.NPV Investment[NoCapture, WWTP100Up, TCFUEL, small]</t>
  </si>
  <si>
    <t>Run 39: ROTUS WWTP.NPV Investment[NoCapture, WWTP100Up, TCFUEL, small]</t>
  </si>
  <si>
    <t>Run 40: ROTUS WWTP.NPV Investment[NoCapture, WWTP100Up, TCFUEL, small]</t>
  </si>
  <si>
    <t>Run 41: ROTUS WWTP.NPV Investment[NoCapture, WWTP100Up, TCFUEL, small]</t>
  </si>
  <si>
    <t>Run 42: ROTUS WWTP.NPV Investment[NoCapture, WWTP100Up, TCFUEL, small]</t>
  </si>
  <si>
    <t>Run 43: ROTUS WWTP.NPV Investment[NoCapture, WWTP100Up, TCFUEL, small]</t>
  </si>
  <si>
    <t>Run 44: ROTUS WWTP.NPV Investment[NoCapture, WWTP100Up, TCFUEL, small]</t>
  </si>
  <si>
    <t>Run 1: ROTUS WWTP.NPV Investment[NoCapture, WWTP100Up, TCFUEL, medium]</t>
  </si>
  <si>
    <t>Run 2: ROTUS WWTP.NPV Investment[NoCapture, WWTP100Up, TCFUEL, medium]</t>
  </si>
  <si>
    <t>Run 3: ROTUS WWTP.NPV Investment[NoCapture, WWTP100Up, TCFUEL, medium]</t>
  </si>
  <si>
    <t>Run 4: ROTUS WWTP.NPV Investment[NoCapture, WWTP100Up, TCFUEL, medium]</t>
  </si>
  <si>
    <t>Run 5: ROTUS WWTP.NPV Investment[NoCapture, WWTP100Up, TCFUEL, medium]</t>
  </si>
  <si>
    <t>Run 6: ROTUS WWTP.NPV Investment[NoCapture, WWTP100Up, TCFUEL, medium]</t>
  </si>
  <si>
    <t>Run 7: ROTUS WWTP.NPV Investment[NoCapture, WWTP100Up, TCFUEL, medium]</t>
  </si>
  <si>
    <t>Run 8: ROTUS WWTP.NPV Investment[NoCapture, WWTP100Up, TCFUEL, medium]</t>
  </si>
  <si>
    <t>Run 9: ROTUS WWTP.NPV Investment[NoCapture, WWTP100Up, TCFUEL, medium]</t>
  </si>
  <si>
    <t>Run 10: ROTUS WWTP.NPV Investment[NoCapture, WWTP100Up, TCFUEL, medium]</t>
  </si>
  <si>
    <t>Run 11: ROTUS WWTP.NPV Investment[NoCapture, WWTP100Up, TCFUEL, medium]</t>
  </si>
  <si>
    <t>Run 12: ROTUS WWTP.NPV Investment[NoCapture, WWTP100Up, TCFUEL, medium]</t>
  </si>
  <si>
    <t>Run 13: ROTUS WWTP.NPV Investment[NoCapture, WWTP100Up, TCFUEL, medium]</t>
  </si>
  <si>
    <t>Run 14: ROTUS WWTP.NPV Investment[NoCapture, WWTP100Up, TCFUEL, medium]</t>
  </si>
  <si>
    <t>Run 15: ROTUS WWTP.NPV Investment[NoCapture, WWTP100Up, TCFUEL, medium]</t>
  </si>
  <si>
    <t>Run 16: ROTUS WWTP.NPV Investment[NoCapture, WWTP100Up, TCFUEL, medium]</t>
  </si>
  <si>
    <t>Run 17: ROTUS WWTP.NPV Investment[NoCapture, WWTP100Up, TCFUEL, medium]</t>
  </si>
  <si>
    <t>Run 18: ROTUS WWTP.NPV Investment[NoCapture, WWTP100Up, TCFUEL, medium]</t>
  </si>
  <si>
    <t>Run 19: ROTUS WWTP.NPV Investment[NoCapture, WWTP100Up, TCFUEL, medium]</t>
  </si>
  <si>
    <t>Run 20: ROTUS WWTP.NPV Investment[NoCapture, WWTP100Up, TCFUEL, medium]</t>
  </si>
  <si>
    <t>Run 21: ROTUS WWTP.NPV Investment[NoCapture, WWTP100Up, TCFUEL, medium]</t>
  </si>
  <si>
    <t>Run 22: ROTUS WWTP.NPV Investment[NoCapture, WWTP100Up, TCFUEL, medium]</t>
  </si>
  <si>
    <t>Run 23: ROTUS WWTP.NPV Investment[NoCapture, WWTP100Up, TCFUEL, medium]</t>
  </si>
  <si>
    <t>Run 24: ROTUS WWTP.NPV Investment[NoCapture, WWTP100Up, TCFUEL, medium]</t>
  </si>
  <si>
    <t>Run 25: ROTUS WWTP.NPV Investment[NoCapture, WWTP100Up, TCFUEL, medium]</t>
  </si>
  <si>
    <t>Run 26: ROTUS WWTP.NPV Investment[NoCapture, WWTP100Up, TCFUEL, medium]</t>
  </si>
  <si>
    <t>Run 27: ROTUS WWTP.NPV Investment[NoCapture, WWTP100Up, TCFUEL, medium]</t>
  </si>
  <si>
    <t>Run 28: ROTUS WWTP.NPV Investment[NoCapture, WWTP100Up, TCFUEL, medium]</t>
  </si>
  <si>
    <t>Run 29: ROTUS WWTP.NPV Investment[NoCapture, WWTP100Up, TCFUEL, medium]</t>
  </si>
  <si>
    <t>Run 30: ROTUS WWTP.NPV Investment[NoCapture, WWTP100Up, TCFUEL, medium]</t>
  </si>
  <si>
    <t>Run 31: ROTUS WWTP.NPV Investment[NoCapture, WWTP100Up, TCFUEL, medium]</t>
  </si>
  <si>
    <t>Run 32: ROTUS WWTP.NPV Investment[NoCapture, WWTP100Up, TCFUEL, medium]</t>
  </si>
  <si>
    <t>Run 33: ROTUS WWTP.NPV Investment[NoCapture, WWTP100Up, TCFUEL, medium]</t>
  </si>
  <si>
    <t>Run 34: ROTUS WWTP.NPV Investment[NoCapture, WWTP100Up, TCFUEL, medium]</t>
  </si>
  <si>
    <t>Run 35: ROTUS WWTP.NPV Investment[NoCapture, WWTP100Up, TCFUEL, medium]</t>
  </si>
  <si>
    <t>Run 36: ROTUS WWTP.NPV Investment[NoCapture, WWTP100Up, TCFUEL, medium]</t>
  </si>
  <si>
    <t>Run 37: ROTUS WWTP.NPV Investment[NoCapture, WWTP100Up, TCFUEL, medium]</t>
  </si>
  <si>
    <t>Run 38: ROTUS WWTP.NPV Investment[NoCapture, WWTP100Up, TCFUEL, medium]</t>
  </si>
  <si>
    <t>Run 39: ROTUS WWTP.NPV Investment[NoCapture, WWTP100Up, TCFUEL, medium]</t>
  </si>
  <si>
    <t>Run 40: ROTUS WWTP.NPV Investment[NoCapture, WWTP100Up, TCFUEL, medium]</t>
  </si>
  <si>
    <t>Run 41: ROTUS WWTP.NPV Investment[NoCapture, WWTP100Up, TCFUEL, medium]</t>
  </si>
  <si>
    <t>Run 42: ROTUS WWTP.NPV Investment[NoCapture, WWTP100Up, TCFUEL, medium]</t>
  </si>
  <si>
    <t>Run 43: ROTUS WWTP.NPV Investment[NoCapture, WWTP100Up, TCFUEL, medium]</t>
  </si>
  <si>
    <t>Run 44: ROTUS WWTP.NPV Investment[NoCapture, WWTP100Up, TCFUEL, medium]</t>
  </si>
  <si>
    <t>Run 1: ROTUS WWTP.NPV Investment[NoCapture, WWTP100Up, TCFUEL, large]</t>
  </si>
  <si>
    <t>Run 2: ROTUS WWTP.NPV Investment[NoCapture, WWTP100Up, TCFUEL, large]</t>
  </si>
  <si>
    <t>Run 3: ROTUS WWTP.NPV Investment[NoCapture, WWTP100Up, TCFUEL, large]</t>
  </si>
  <si>
    <t>Run 4: ROTUS WWTP.NPV Investment[NoCapture, WWTP100Up, TCFUEL, large]</t>
  </si>
  <si>
    <t>Run 5: ROTUS WWTP.NPV Investment[NoCapture, WWTP100Up, TCFUEL, large]</t>
  </si>
  <si>
    <t>Run 6: ROTUS WWTP.NPV Investment[NoCapture, WWTP100Up, TCFUEL, large]</t>
  </si>
  <si>
    <t>Run 7: ROTUS WWTP.NPV Investment[NoCapture, WWTP100Up, TCFUEL, large]</t>
  </si>
  <si>
    <t>Run 8: ROTUS WWTP.NPV Investment[NoCapture, WWTP100Up, TCFUEL, large]</t>
  </si>
  <si>
    <t>Run 9: ROTUS WWTP.NPV Investment[NoCapture, WWTP100Up, TCFUEL, large]</t>
  </si>
  <si>
    <t>Run 10: ROTUS WWTP.NPV Investment[NoCapture, WWTP100Up, TCFUEL, large]</t>
  </si>
  <si>
    <t>Run 11: ROTUS WWTP.NPV Investment[NoCapture, WWTP100Up, TCFUEL, large]</t>
  </si>
  <si>
    <t>Run 12: ROTUS WWTP.NPV Investment[NoCapture, WWTP100Up, TCFUEL, large]</t>
  </si>
  <si>
    <t>Run 13: ROTUS WWTP.NPV Investment[NoCapture, WWTP100Up, TCFUEL, large]</t>
  </si>
  <si>
    <t>Run 14: ROTUS WWTP.NPV Investment[NoCapture, WWTP100Up, TCFUEL, large]</t>
  </si>
  <si>
    <t>Run 15: ROTUS WWTP.NPV Investment[NoCapture, WWTP100Up, TCFUEL, large]</t>
  </si>
  <si>
    <t>Run 16: ROTUS WWTP.NPV Investment[NoCapture, WWTP100Up, TCFUEL, large]</t>
  </si>
  <si>
    <t>Run 17: ROTUS WWTP.NPV Investment[NoCapture, WWTP100Up, TCFUEL, large]</t>
  </si>
  <si>
    <t>Run 18: ROTUS WWTP.NPV Investment[NoCapture, WWTP100Up, TCFUEL, large]</t>
  </si>
  <si>
    <t>Run 19: ROTUS WWTP.NPV Investment[NoCapture, WWTP100Up, TCFUEL, large]</t>
  </si>
  <si>
    <t>Run 20: ROTUS WWTP.NPV Investment[NoCapture, WWTP100Up, TCFUEL, large]</t>
  </si>
  <si>
    <t>Run 21: ROTUS WWTP.NPV Investment[NoCapture, WWTP100Up, TCFUEL, large]</t>
  </si>
  <si>
    <t>Run 22: ROTUS WWTP.NPV Investment[NoCapture, WWTP100Up, TCFUEL, large]</t>
  </si>
  <si>
    <t>Run 23: ROTUS WWTP.NPV Investment[NoCapture, WWTP100Up, TCFUEL, large]</t>
  </si>
  <si>
    <t>Run 24: ROTUS WWTP.NPV Investment[NoCapture, WWTP100Up, TCFUEL, large]</t>
  </si>
  <si>
    <t>Run 25: ROTUS WWTP.NPV Investment[NoCapture, WWTP100Up, TCFUEL, large]</t>
  </si>
  <si>
    <t>Run 26: ROTUS WWTP.NPV Investment[NoCapture, WWTP100Up, TCFUEL, large]</t>
  </si>
  <si>
    <t>Run 27: ROTUS WWTP.NPV Investment[NoCapture, WWTP100Up, TCFUEL, large]</t>
  </si>
  <si>
    <t>Run 28: ROTUS WWTP.NPV Investment[NoCapture, WWTP100Up, TCFUEL, large]</t>
  </si>
  <si>
    <t>Run 29: ROTUS WWTP.NPV Investment[NoCapture, WWTP100Up, TCFUEL, large]</t>
  </si>
  <si>
    <t>Run 30: ROTUS WWTP.NPV Investment[NoCapture, WWTP100Up, TCFUEL, large]</t>
  </si>
  <si>
    <t>Run 31: ROTUS WWTP.NPV Investment[NoCapture, WWTP100Up, TCFUEL, large]</t>
  </si>
  <si>
    <t>Run 32: ROTUS WWTP.NPV Investment[NoCapture, WWTP100Up, TCFUEL, large]</t>
  </si>
  <si>
    <t>Run 33: ROTUS WWTP.NPV Investment[NoCapture, WWTP100Up, TCFUEL, large]</t>
  </si>
  <si>
    <t>Run 34: ROTUS WWTP.NPV Investment[NoCapture, WWTP100Up, TCFUEL, large]</t>
  </si>
  <si>
    <t>Run 35: ROTUS WWTP.NPV Investment[NoCapture, WWTP100Up, TCFUEL, large]</t>
  </si>
  <si>
    <t>Run 36: ROTUS WWTP.NPV Investment[NoCapture, WWTP100Up, TCFUEL, large]</t>
  </si>
  <si>
    <t>Run 37: ROTUS WWTP.NPV Investment[NoCapture, WWTP100Up, TCFUEL, large]</t>
  </si>
  <si>
    <t>Run 38: ROTUS WWTP.NPV Investment[NoCapture, WWTP100Up, TCFUEL, large]</t>
  </si>
  <si>
    <t>Run 39: ROTUS WWTP.NPV Investment[NoCapture, WWTP100Up, TCFUEL, large]</t>
  </si>
  <si>
    <t>Run 40: ROTUS WWTP.NPV Investment[NoCapture, WWTP100Up, TCFUEL, large]</t>
  </si>
  <si>
    <t>Run 41: ROTUS WWTP.NPV Investment[NoCapture, WWTP100Up, TCFUEL, large]</t>
  </si>
  <si>
    <t>Run 42: ROTUS WWTP.NPV Investment[NoCapture, WWTP100Up, TCFUEL, large]</t>
  </si>
  <si>
    <t>Run 43: ROTUS WWTP.NPV Investment[NoCapture, WWTP100Up, TCFUEL, large]</t>
  </si>
  <si>
    <t>Run 44: ROTUS WWTP.NPV Investment[NoCapture, WWTP100Up, TCFUEL, large]</t>
  </si>
  <si>
    <t>Run 1: ROTUS WWTP.NPV Investment[NoCapture, WWTP100Up, HTL, small]</t>
  </si>
  <si>
    <t>Run 2: ROTUS WWTP.NPV Investment[NoCapture, WWTP100Up, HTL, small]</t>
  </si>
  <si>
    <t>Run 3: ROTUS WWTP.NPV Investment[NoCapture, WWTP100Up, HTL, small]</t>
  </si>
  <si>
    <t>Run 4: ROTUS WWTP.NPV Investment[NoCapture, WWTP100Up, HTL, small]</t>
  </si>
  <si>
    <t>Run 5: ROTUS WWTP.NPV Investment[NoCapture, WWTP100Up, HTL, small]</t>
  </si>
  <si>
    <t>Run 6: ROTUS WWTP.NPV Investment[NoCapture, WWTP100Up, HTL, small]</t>
  </si>
  <si>
    <t>Run 7: ROTUS WWTP.NPV Investment[NoCapture, WWTP100Up, HTL, small]</t>
  </si>
  <si>
    <t>Run 8: ROTUS WWTP.NPV Investment[NoCapture, WWTP100Up, HTL, small]</t>
  </si>
  <si>
    <t>Run 9: ROTUS WWTP.NPV Investment[NoCapture, WWTP100Up, HTL, small]</t>
  </si>
  <si>
    <t>Run 10: ROTUS WWTP.NPV Investment[NoCapture, WWTP100Up, HTL, small]</t>
  </si>
  <si>
    <t>Run 11: ROTUS WWTP.NPV Investment[NoCapture, WWTP100Up, HTL, small]</t>
  </si>
  <si>
    <t>Run 12: ROTUS WWTP.NPV Investment[NoCapture, WWTP100Up, HTL, small]</t>
  </si>
  <si>
    <t>Run 13: ROTUS WWTP.NPV Investment[NoCapture, WWTP100Up, HTL, small]</t>
  </si>
  <si>
    <t>Run 14: ROTUS WWTP.NPV Investment[NoCapture, WWTP100Up, HTL, small]</t>
  </si>
  <si>
    <t>Run 15: ROTUS WWTP.NPV Investment[NoCapture, WWTP100Up, HTL, small]</t>
  </si>
  <si>
    <t>Run 16: ROTUS WWTP.NPV Investment[NoCapture, WWTP100Up, HTL, small]</t>
  </si>
  <si>
    <t>Run 17: ROTUS WWTP.NPV Investment[NoCapture, WWTP100Up, HTL, small]</t>
  </si>
  <si>
    <t>Run 18: ROTUS WWTP.NPV Investment[NoCapture, WWTP100Up, HTL, small]</t>
  </si>
  <si>
    <t>Run 19: ROTUS WWTP.NPV Investment[NoCapture, WWTP100Up, HTL, small]</t>
  </si>
  <si>
    <t>Run 20: ROTUS WWTP.NPV Investment[NoCapture, WWTP100Up, HTL, small]</t>
  </si>
  <si>
    <t>Run 21: ROTUS WWTP.NPV Investment[NoCapture, WWTP100Up, HTL, small]</t>
  </si>
  <si>
    <t>Run 22: ROTUS WWTP.NPV Investment[NoCapture, WWTP100Up, HTL, small]</t>
  </si>
  <si>
    <t>Run 23: ROTUS WWTP.NPV Investment[NoCapture, WWTP100Up, HTL, small]</t>
  </si>
  <si>
    <t>Run 24: ROTUS WWTP.NPV Investment[NoCapture, WWTP100Up, HTL, small]</t>
  </si>
  <si>
    <t>Run 25: ROTUS WWTP.NPV Investment[NoCapture, WWTP100Up, HTL, small]</t>
  </si>
  <si>
    <t>Run 26: ROTUS WWTP.NPV Investment[NoCapture, WWTP100Up, HTL, small]</t>
  </si>
  <si>
    <t>Run 27: ROTUS WWTP.NPV Investment[NoCapture, WWTP100Up, HTL, small]</t>
  </si>
  <si>
    <t>Run 28: ROTUS WWTP.NPV Investment[NoCapture, WWTP100Up, HTL, small]</t>
  </si>
  <si>
    <t>Run 29: ROTUS WWTP.NPV Investment[NoCapture, WWTP100Up, HTL, small]</t>
  </si>
  <si>
    <t>Run 30: ROTUS WWTP.NPV Investment[NoCapture, WWTP100Up, HTL, small]</t>
  </si>
  <si>
    <t>Run 31: ROTUS WWTP.NPV Investment[NoCapture, WWTP100Up, HTL, small]</t>
  </si>
  <si>
    <t>Run 32: ROTUS WWTP.NPV Investment[NoCapture, WWTP100Up, HTL, small]</t>
  </si>
  <si>
    <t>Run 33: ROTUS WWTP.NPV Investment[NoCapture, WWTP100Up, HTL, small]</t>
  </si>
  <si>
    <t>Run 34: ROTUS WWTP.NPV Investment[NoCapture, WWTP100Up, HTL, small]</t>
  </si>
  <si>
    <t>Run 35: ROTUS WWTP.NPV Investment[NoCapture, WWTP100Up, HTL, small]</t>
  </si>
  <si>
    <t>Run 36: ROTUS WWTP.NPV Investment[NoCapture, WWTP100Up, HTL, small]</t>
  </si>
  <si>
    <t>Run 37: ROTUS WWTP.NPV Investment[NoCapture, WWTP100Up, HTL, small]</t>
  </si>
  <si>
    <t>Run 38: ROTUS WWTP.NPV Investment[NoCapture, WWTP100Up, HTL, small]</t>
  </si>
  <si>
    <t>Run 39: ROTUS WWTP.NPV Investment[NoCapture, WWTP100Up, HTL, small]</t>
  </si>
  <si>
    <t>Run 40: ROTUS WWTP.NPV Investment[NoCapture, WWTP100Up, HTL, small]</t>
  </si>
  <si>
    <t>Run 41: ROTUS WWTP.NPV Investment[NoCapture, WWTP100Up, HTL, small]</t>
  </si>
  <si>
    <t>Run 42: ROTUS WWTP.NPV Investment[NoCapture, WWTP100Up, HTL, small]</t>
  </si>
  <si>
    <t>Run 43: ROTUS WWTP.NPV Investment[NoCapture, WWTP100Up, HTL, small]</t>
  </si>
  <si>
    <t>Run 44: ROTUS WWTP.NPV Investment[NoCapture, WWTP100Up, HTL, small]</t>
  </si>
  <si>
    <t>Run 1: ROTUS WWTP.NPV Investment[NoCapture, WWTP100Up, HTL, medium]</t>
  </si>
  <si>
    <t>Run 2: ROTUS WWTP.NPV Investment[NoCapture, WWTP100Up, HTL, medium]</t>
  </si>
  <si>
    <t>Run 3: ROTUS WWTP.NPV Investment[NoCapture, WWTP100Up, HTL, medium]</t>
  </si>
  <si>
    <t>Run 4: ROTUS WWTP.NPV Investment[NoCapture, WWTP100Up, HTL, medium]</t>
  </si>
  <si>
    <t>Run 5: ROTUS WWTP.NPV Investment[NoCapture, WWTP100Up, HTL, medium]</t>
  </si>
  <si>
    <t>Run 6: ROTUS WWTP.NPV Investment[NoCapture, WWTP100Up, HTL, medium]</t>
  </si>
  <si>
    <t>Run 7: ROTUS WWTP.NPV Investment[NoCapture, WWTP100Up, HTL, medium]</t>
  </si>
  <si>
    <t>Run 8: ROTUS WWTP.NPV Investment[NoCapture, WWTP100Up, HTL, medium]</t>
  </si>
  <si>
    <t>Run 9: ROTUS WWTP.NPV Investment[NoCapture, WWTP100Up, HTL, medium]</t>
  </si>
  <si>
    <t>Run 10: ROTUS WWTP.NPV Investment[NoCapture, WWTP100Up, HTL, medium]</t>
  </si>
  <si>
    <t>Run 11: ROTUS WWTP.NPV Investment[NoCapture, WWTP100Up, HTL, medium]</t>
  </si>
  <si>
    <t>Run 12: ROTUS WWTP.NPV Investment[NoCapture, WWTP100Up, HTL, medium]</t>
  </si>
  <si>
    <t>Run 13: ROTUS WWTP.NPV Investment[NoCapture, WWTP100Up, HTL, medium]</t>
  </si>
  <si>
    <t>Run 14: ROTUS WWTP.NPV Investment[NoCapture, WWTP100Up, HTL, medium]</t>
  </si>
  <si>
    <t>Run 15: ROTUS WWTP.NPV Investment[NoCapture, WWTP100Up, HTL, medium]</t>
  </si>
  <si>
    <t>Run 16: ROTUS WWTP.NPV Investment[NoCapture, WWTP100Up, HTL, medium]</t>
  </si>
  <si>
    <t>Run 17: ROTUS WWTP.NPV Investment[NoCapture, WWTP100Up, HTL, medium]</t>
  </si>
  <si>
    <t>Run 18: ROTUS WWTP.NPV Investment[NoCapture, WWTP100Up, HTL, medium]</t>
  </si>
  <si>
    <t>Run 19: ROTUS WWTP.NPV Investment[NoCapture, WWTP100Up, HTL, medium]</t>
  </si>
  <si>
    <t>Run 20: ROTUS WWTP.NPV Investment[NoCapture, WWTP100Up, HTL, medium]</t>
  </si>
  <si>
    <t>Run 21: ROTUS WWTP.NPV Investment[NoCapture, WWTP100Up, HTL, medium]</t>
  </si>
  <si>
    <t>Run 22: ROTUS WWTP.NPV Investment[NoCapture, WWTP100Up, HTL, medium]</t>
  </si>
  <si>
    <t>Run 23: ROTUS WWTP.NPV Investment[NoCapture, WWTP100Up, HTL, medium]</t>
  </si>
  <si>
    <t>Run 24: ROTUS WWTP.NPV Investment[NoCapture, WWTP100Up, HTL, medium]</t>
  </si>
  <si>
    <t>Run 25: ROTUS WWTP.NPV Investment[NoCapture, WWTP100Up, HTL, medium]</t>
  </si>
  <si>
    <t>Run 26: ROTUS WWTP.NPV Investment[NoCapture, WWTP100Up, HTL, medium]</t>
  </si>
  <si>
    <t>Run 27: ROTUS WWTP.NPV Investment[NoCapture, WWTP100Up, HTL, medium]</t>
  </si>
  <si>
    <t>Run 28: ROTUS WWTP.NPV Investment[NoCapture, WWTP100Up, HTL, medium]</t>
  </si>
  <si>
    <t>Run 29: ROTUS WWTP.NPV Investment[NoCapture, WWTP100Up, HTL, medium]</t>
  </si>
  <si>
    <t>Run 30: ROTUS WWTP.NPV Investment[NoCapture, WWTP100Up, HTL, medium]</t>
  </si>
  <si>
    <t>Run 31: ROTUS WWTP.NPV Investment[NoCapture, WWTP100Up, HTL, medium]</t>
  </si>
  <si>
    <t>Run 32: ROTUS WWTP.NPV Investment[NoCapture, WWTP100Up, HTL, medium]</t>
  </si>
  <si>
    <t>Run 33: ROTUS WWTP.NPV Investment[NoCapture, WWTP100Up, HTL, medium]</t>
  </si>
  <si>
    <t>Run 34: ROTUS WWTP.NPV Investment[NoCapture, WWTP100Up, HTL, medium]</t>
  </si>
  <si>
    <t>Run 35: ROTUS WWTP.NPV Investment[NoCapture, WWTP100Up, HTL, medium]</t>
  </si>
  <si>
    <t>Run 36: ROTUS WWTP.NPV Investment[NoCapture, WWTP100Up, HTL, medium]</t>
  </si>
  <si>
    <t>Run 37: ROTUS WWTP.NPV Investment[NoCapture, WWTP100Up, HTL, medium]</t>
  </si>
  <si>
    <t>Run 38: ROTUS WWTP.NPV Investment[NoCapture, WWTP100Up, HTL, medium]</t>
  </si>
  <si>
    <t>Run 39: ROTUS WWTP.NPV Investment[NoCapture, WWTP100Up, HTL, medium]</t>
  </si>
  <si>
    <t>Run 40: ROTUS WWTP.NPV Investment[NoCapture, WWTP100Up, HTL, medium]</t>
  </si>
  <si>
    <t>Run 41: ROTUS WWTP.NPV Investment[NoCapture, WWTP100Up, HTL, medium]</t>
  </si>
  <si>
    <t>Run 42: ROTUS WWTP.NPV Investment[NoCapture, WWTP100Up, HTL, medium]</t>
  </si>
  <si>
    <t>Run 43: ROTUS WWTP.NPV Investment[NoCapture, WWTP100Up, HTL, medium]</t>
  </si>
  <si>
    <t>Run 44: ROTUS WWTP.NPV Investment[NoCapture, WWTP100Up, HTL, medium]</t>
  </si>
  <si>
    <t>Run 1: ROTUS WWTP.NPV Investment[NoCapture, WWTP100Up, HTL, large]</t>
  </si>
  <si>
    <t>Run 2: ROTUS WWTP.NPV Investment[NoCapture, WWTP100Up, HTL, large]</t>
  </si>
  <si>
    <t>Run 3: ROTUS WWTP.NPV Investment[NoCapture, WWTP100Up, HTL, large]</t>
  </si>
  <si>
    <t>Run 4: ROTUS WWTP.NPV Investment[NoCapture, WWTP100Up, HTL, large]</t>
  </si>
  <si>
    <t>Run 5: ROTUS WWTP.NPV Investment[NoCapture, WWTP100Up, HTL, large]</t>
  </si>
  <si>
    <t>Run 6: ROTUS WWTP.NPV Investment[NoCapture, WWTP100Up, HTL, large]</t>
  </si>
  <si>
    <t>Run 7: ROTUS WWTP.NPV Investment[NoCapture, WWTP100Up, HTL, large]</t>
  </si>
  <si>
    <t>Run 8: ROTUS WWTP.NPV Investment[NoCapture, WWTP100Up, HTL, large]</t>
  </si>
  <si>
    <t>Run 9: ROTUS WWTP.NPV Investment[NoCapture, WWTP100Up, HTL, large]</t>
  </si>
  <si>
    <t>Run 10: ROTUS WWTP.NPV Investment[NoCapture, WWTP100Up, HTL, large]</t>
  </si>
  <si>
    <t>Run 11: ROTUS WWTP.NPV Investment[NoCapture, WWTP100Up, HTL, large]</t>
  </si>
  <si>
    <t>Run 12: ROTUS WWTP.NPV Investment[NoCapture, WWTP100Up, HTL, large]</t>
  </si>
  <si>
    <t>Run 13: ROTUS WWTP.NPV Investment[NoCapture, WWTP100Up, HTL, large]</t>
  </si>
  <si>
    <t>Run 14: ROTUS WWTP.NPV Investment[NoCapture, WWTP100Up, HTL, large]</t>
  </si>
  <si>
    <t>Run 15: ROTUS WWTP.NPV Investment[NoCapture, WWTP100Up, HTL, large]</t>
  </si>
  <si>
    <t>Run 16: ROTUS WWTP.NPV Investment[NoCapture, WWTP100Up, HTL, large]</t>
  </si>
  <si>
    <t>Run 17: ROTUS WWTP.NPV Investment[NoCapture, WWTP100Up, HTL, large]</t>
  </si>
  <si>
    <t>Run 18: ROTUS WWTP.NPV Investment[NoCapture, WWTP100Up, HTL, large]</t>
  </si>
  <si>
    <t>Run 19: ROTUS WWTP.NPV Investment[NoCapture, WWTP100Up, HTL, large]</t>
  </si>
  <si>
    <t>Run 20: ROTUS WWTP.NPV Investment[NoCapture, WWTP100Up, HTL, large]</t>
  </si>
  <si>
    <t>Run 21: ROTUS WWTP.NPV Investment[NoCapture, WWTP100Up, HTL, large]</t>
  </si>
  <si>
    <t>Run 22: ROTUS WWTP.NPV Investment[NoCapture, WWTP100Up, HTL, large]</t>
  </si>
  <si>
    <t>Run 23: ROTUS WWTP.NPV Investment[NoCapture, WWTP100Up, HTL, large]</t>
  </si>
  <si>
    <t>Run 24: ROTUS WWTP.NPV Investment[NoCapture, WWTP100Up, HTL, large]</t>
  </si>
  <si>
    <t>Run 25: ROTUS WWTP.NPV Investment[NoCapture, WWTP100Up, HTL, large]</t>
  </si>
  <si>
    <t>Run 26: ROTUS WWTP.NPV Investment[NoCapture, WWTP100Up, HTL, large]</t>
  </si>
  <si>
    <t>Run 27: ROTUS WWTP.NPV Investment[NoCapture, WWTP100Up, HTL, large]</t>
  </si>
  <si>
    <t>Run 28: ROTUS WWTP.NPV Investment[NoCapture, WWTP100Up, HTL, large]</t>
  </si>
  <si>
    <t>Run 29: ROTUS WWTP.NPV Investment[NoCapture, WWTP100Up, HTL, large]</t>
  </si>
  <si>
    <t>Run 30: ROTUS WWTP.NPV Investment[NoCapture, WWTP100Up, HTL, large]</t>
  </si>
  <si>
    <t>Run 31: ROTUS WWTP.NPV Investment[NoCapture, WWTP100Up, HTL, large]</t>
  </si>
  <si>
    <t>Run 32: ROTUS WWTP.NPV Investment[NoCapture, WWTP100Up, HTL, large]</t>
  </si>
  <si>
    <t>Run 33: ROTUS WWTP.NPV Investment[NoCapture, WWTP100Up, HTL, large]</t>
  </si>
  <si>
    <t>Run 34: ROTUS WWTP.NPV Investment[NoCapture, WWTP100Up, HTL, large]</t>
  </si>
  <si>
    <t>Run 35: ROTUS WWTP.NPV Investment[NoCapture, WWTP100Up, HTL, large]</t>
  </si>
  <si>
    <t>Run 36: ROTUS WWTP.NPV Investment[NoCapture, WWTP100Up, HTL, large]</t>
  </si>
  <si>
    <t>Run 37: ROTUS WWTP.NPV Investment[NoCapture, WWTP100Up, HTL, large]</t>
  </si>
  <si>
    <t>Run 38: ROTUS WWTP.NPV Investment[NoCapture, WWTP100Up, HTL, large]</t>
  </si>
  <si>
    <t>Run 39: ROTUS WWTP.NPV Investment[NoCapture, WWTP100Up, HTL, large]</t>
  </si>
  <si>
    <t>Run 40: ROTUS WWTP.NPV Investment[NoCapture, WWTP100Up, HTL, large]</t>
  </si>
  <si>
    <t>Run 41: ROTUS WWTP.NPV Investment[NoCapture, WWTP100Up, HTL, large]</t>
  </si>
  <si>
    <t>Run 42: ROTUS WWTP.NPV Investment[NoCapture, WWTP100Up, HTL, large]</t>
  </si>
  <si>
    <t>Run 43: ROTUS WWTP.NPV Investment[NoCapture, WWTP100Up, HTL, large]</t>
  </si>
  <si>
    <t>Run 44: ROTUS WWTP.NPV Investment[NoCapture, WWTP100Up, HTL, large]</t>
  </si>
  <si>
    <t>Run 1: ROTUS WWTP.NPV Investment[NoCapture, WWTP100Up, CHP, small]</t>
  </si>
  <si>
    <t>Run 2: ROTUS WWTP.NPV Investment[NoCapture, WWTP100Up, CHP, small]</t>
  </si>
  <si>
    <t>Run 3: ROTUS WWTP.NPV Investment[NoCapture, WWTP100Up, CHP, small]</t>
  </si>
  <si>
    <t>Run 4: ROTUS WWTP.NPV Investment[NoCapture, WWTP100Up, CHP, small]</t>
  </si>
  <si>
    <t>Run 5: ROTUS WWTP.NPV Investment[NoCapture, WWTP100Up, CHP, small]</t>
  </si>
  <si>
    <t>Run 6: ROTUS WWTP.NPV Investment[NoCapture, WWTP100Up, CHP, small]</t>
  </si>
  <si>
    <t>Run 7: ROTUS WWTP.NPV Investment[NoCapture, WWTP100Up, CHP, small]</t>
  </si>
  <si>
    <t>Run 8: ROTUS WWTP.NPV Investment[NoCapture, WWTP100Up, CHP, small]</t>
  </si>
  <si>
    <t>Run 9: ROTUS WWTP.NPV Investment[NoCapture, WWTP100Up, CHP, small]</t>
  </si>
  <si>
    <t>Run 10: ROTUS WWTP.NPV Investment[NoCapture, WWTP100Up, CHP, small]</t>
  </si>
  <si>
    <t>Run 11: ROTUS WWTP.NPV Investment[NoCapture, WWTP100Up, CHP, small]</t>
  </si>
  <si>
    <t>Run 12: ROTUS WWTP.NPV Investment[NoCapture, WWTP100Up, CHP, small]</t>
  </si>
  <si>
    <t>Run 13: ROTUS WWTP.NPV Investment[NoCapture, WWTP100Up, CHP, small]</t>
  </si>
  <si>
    <t>Run 14: ROTUS WWTP.NPV Investment[NoCapture, WWTP100Up, CHP, small]</t>
  </si>
  <si>
    <t>Run 15: ROTUS WWTP.NPV Investment[NoCapture, WWTP100Up, CHP, small]</t>
  </si>
  <si>
    <t>Run 16: ROTUS WWTP.NPV Investment[NoCapture, WWTP100Up, CHP, small]</t>
  </si>
  <si>
    <t>Run 17: ROTUS WWTP.NPV Investment[NoCapture, WWTP100Up, CHP, small]</t>
  </si>
  <si>
    <t>Run 18: ROTUS WWTP.NPV Investment[NoCapture, WWTP100Up, CHP, small]</t>
  </si>
  <si>
    <t>Run 19: ROTUS WWTP.NPV Investment[NoCapture, WWTP100Up, CHP, small]</t>
  </si>
  <si>
    <t>Run 20: ROTUS WWTP.NPV Investment[NoCapture, WWTP100Up, CHP, small]</t>
  </si>
  <si>
    <t>Run 21: ROTUS WWTP.NPV Investment[NoCapture, WWTP100Up, CHP, small]</t>
  </si>
  <si>
    <t>Run 22: ROTUS WWTP.NPV Investment[NoCapture, WWTP100Up, CHP, small]</t>
  </si>
  <si>
    <t>Run 23: ROTUS WWTP.NPV Investment[NoCapture, WWTP100Up, CHP, small]</t>
  </si>
  <si>
    <t>Run 24: ROTUS WWTP.NPV Investment[NoCapture, WWTP100Up, CHP, small]</t>
  </si>
  <si>
    <t>Run 25: ROTUS WWTP.NPV Investment[NoCapture, WWTP100Up, CHP, small]</t>
  </si>
  <si>
    <t>Run 26: ROTUS WWTP.NPV Investment[NoCapture, WWTP100Up, CHP, small]</t>
  </si>
  <si>
    <t>Run 27: ROTUS WWTP.NPV Investment[NoCapture, WWTP100Up, CHP, small]</t>
  </si>
  <si>
    <t>Run 28: ROTUS WWTP.NPV Investment[NoCapture, WWTP100Up, CHP, small]</t>
  </si>
  <si>
    <t>Run 29: ROTUS WWTP.NPV Investment[NoCapture, WWTP100Up, CHP, small]</t>
  </si>
  <si>
    <t>Run 30: ROTUS WWTP.NPV Investment[NoCapture, WWTP100Up, CHP, small]</t>
  </si>
  <si>
    <t>Run 31: ROTUS WWTP.NPV Investment[NoCapture, WWTP100Up, CHP, small]</t>
  </si>
  <si>
    <t>Run 32: ROTUS WWTP.NPV Investment[NoCapture, WWTP100Up, CHP, small]</t>
  </si>
  <si>
    <t>Run 33: ROTUS WWTP.NPV Investment[NoCapture, WWTP100Up, CHP, small]</t>
  </si>
  <si>
    <t>Run 34: ROTUS WWTP.NPV Investment[NoCapture, WWTP100Up, CHP, small]</t>
  </si>
  <si>
    <t>Run 35: ROTUS WWTP.NPV Investment[NoCapture, WWTP100Up, CHP, small]</t>
  </si>
  <si>
    <t>Run 36: ROTUS WWTP.NPV Investment[NoCapture, WWTP100Up, CHP, small]</t>
  </si>
  <si>
    <t>Run 37: ROTUS WWTP.NPV Investment[NoCapture, WWTP100Up, CHP, small]</t>
  </si>
  <si>
    <t>Run 38: ROTUS WWTP.NPV Investment[NoCapture, WWTP100Up, CHP, small]</t>
  </si>
  <si>
    <t>Run 39: ROTUS WWTP.NPV Investment[NoCapture, WWTP100Up, CHP, small]</t>
  </si>
  <si>
    <t>Run 40: ROTUS WWTP.NPV Investment[NoCapture, WWTP100Up, CHP, small]</t>
  </si>
  <si>
    <t>Run 41: ROTUS WWTP.NPV Investment[NoCapture, WWTP100Up, CHP, small]</t>
  </si>
  <si>
    <t>Run 42: ROTUS WWTP.NPV Investment[NoCapture, WWTP100Up, CHP, small]</t>
  </si>
  <si>
    <t>Run 43: ROTUS WWTP.NPV Investment[NoCapture, WWTP100Up, CHP, small]</t>
  </si>
  <si>
    <t>Run 44: ROTUS WWTP.NPV Investment[NoCapture, WWTP100Up, CHP, small]</t>
  </si>
  <si>
    <t>Run 1: ROTUS WWTP.NPV Investment[NoCapture, WWTP100Up, CHP, medium]</t>
  </si>
  <si>
    <t>Run 2: ROTUS WWTP.NPV Investment[NoCapture, WWTP100Up, CHP, medium]</t>
  </si>
  <si>
    <t>Run 3: ROTUS WWTP.NPV Investment[NoCapture, WWTP100Up, CHP, medium]</t>
  </si>
  <si>
    <t>Run 4: ROTUS WWTP.NPV Investment[NoCapture, WWTP100Up, CHP, medium]</t>
  </si>
  <si>
    <t>Run 5: ROTUS WWTP.NPV Investment[NoCapture, WWTP100Up, CHP, medium]</t>
  </si>
  <si>
    <t>Run 6: ROTUS WWTP.NPV Investment[NoCapture, WWTP100Up, CHP, medium]</t>
  </si>
  <si>
    <t>Run 7: ROTUS WWTP.NPV Investment[NoCapture, WWTP100Up, CHP, medium]</t>
  </si>
  <si>
    <t>Run 8: ROTUS WWTP.NPV Investment[NoCapture, WWTP100Up, CHP, medium]</t>
  </si>
  <si>
    <t>Run 9: ROTUS WWTP.NPV Investment[NoCapture, WWTP100Up, CHP, medium]</t>
  </si>
  <si>
    <t>Run 10: ROTUS WWTP.NPV Investment[NoCapture, WWTP100Up, CHP, medium]</t>
  </si>
  <si>
    <t>Run 11: ROTUS WWTP.NPV Investment[NoCapture, WWTP100Up, CHP, medium]</t>
  </si>
  <si>
    <t>Run 12: ROTUS WWTP.NPV Investment[NoCapture, WWTP100Up, CHP, medium]</t>
  </si>
  <si>
    <t>Run 13: ROTUS WWTP.NPV Investment[NoCapture, WWTP100Up, CHP, medium]</t>
  </si>
  <si>
    <t>Run 14: ROTUS WWTP.NPV Investment[NoCapture, WWTP100Up, CHP, medium]</t>
  </si>
  <si>
    <t>Run 15: ROTUS WWTP.NPV Investment[NoCapture, WWTP100Up, CHP, medium]</t>
  </si>
  <si>
    <t>Run 16: ROTUS WWTP.NPV Investment[NoCapture, WWTP100Up, CHP, medium]</t>
  </si>
  <si>
    <t>Run 17: ROTUS WWTP.NPV Investment[NoCapture, WWTP100Up, CHP, medium]</t>
  </si>
  <si>
    <t>Run 18: ROTUS WWTP.NPV Investment[NoCapture, WWTP100Up, CHP, medium]</t>
  </si>
  <si>
    <t>Run 19: ROTUS WWTP.NPV Investment[NoCapture, WWTP100Up, CHP, medium]</t>
  </si>
  <si>
    <t>Run 20: ROTUS WWTP.NPV Investment[NoCapture, WWTP100Up, CHP, medium]</t>
  </si>
  <si>
    <t>Run 21: ROTUS WWTP.NPV Investment[NoCapture, WWTP100Up, CHP, medium]</t>
  </si>
  <si>
    <t>Run 22: ROTUS WWTP.NPV Investment[NoCapture, WWTP100Up, CHP, medium]</t>
  </si>
  <si>
    <t>Run 23: ROTUS WWTP.NPV Investment[NoCapture, WWTP100Up, CHP, medium]</t>
  </si>
  <si>
    <t>Run 24: ROTUS WWTP.NPV Investment[NoCapture, WWTP100Up, CHP, medium]</t>
  </si>
  <si>
    <t>Run 25: ROTUS WWTP.NPV Investment[NoCapture, WWTP100Up, CHP, medium]</t>
  </si>
  <si>
    <t>Run 26: ROTUS WWTP.NPV Investment[NoCapture, WWTP100Up, CHP, medium]</t>
  </si>
  <si>
    <t>Run 27: ROTUS WWTP.NPV Investment[NoCapture, WWTP100Up, CHP, medium]</t>
  </si>
  <si>
    <t>Run 28: ROTUS WWTP.NPV Investment[NoCapture, WWTP100Up, CHP, medium]</t>
  </si>
  <si>
    <t>Run 29: ROTUS WWTP.NPV Investment[NoCapture, WWTP100Up, CHP, medium]</t>
  </si>
  <si>
    <t>Run 30: ROTUS WWTP.NPV Investment[NoCapture, WWTP100Up, CHP, medium]</t>
  </si>
  <si>
    <t>Run 31: ROTUS WWTP.NPV Investment[NoCapture, WWTP100Up, CHP, medium]</t>
  </si>
  <si>
    <t>Run 32: ROTUS WWTP.NPV Investment[NoCapture, WWTP100Up, CHP, medium]</t>
  </si>
  <si>
    <t>Run 33: ROTUS WWTP.NPV Investment[NoCapture, WWTP100Up, CHP, medium]</t>
  </si>
  <si>
    <t>Run 34: ROTUS WWTP.NPV Investment[NoCapture, WWTP100Up, CHP, medium]</t>
  </si>
  <si>
    <t>Run 35: ROTUS WWTP.NPV Investment[NoCapture, WWTP100Up, CHP, medium]</t>
  </si>
  <si>
    <t>Run 36: ROTUS WWTP.NPV Investment[NoCapture, WWTP100Up, CHP, medium]</t>
  </si>
  <si>
    <t>Run 37: ROTUS WWTP.NPV Investment[NoCapture, WWTP100Up, CHP, medium]</t>
  </si>
  <si>
    <t>Run 38: ROTUS WWTP.NPV Investment[NoCapture, WWTP100Up, CHP, medium]</t>
  </si>
  <si>
    <t>Run 39: ROTUS WWTP.NPV Investment[NoCapture, WWTP100Up, CHP, medium]</t>
  </si>
  <si>
    <t>Run 40: ROTUS WWTP.NPV Investment[NoCapture, WWTP100Up, CHP, medium]</t>
  </si>
  <si>
    <t>Run 41: ROTUS WWTP.NPV Investment[NoCapture, WWTP100Up, CHP, medium]</t>
  </si>
  <si>
    <t>Run 42: ROTUS WWTP.NPV Investment[NoCapture, WWTP100Up, CHP, medium]</t>
  </si>
  <si>
    <t>Run 43: ROTUS WWTP.NPV Investment[NoCapture, WWTP100Up, CHP, medium]</t>
  </si>
  <si>
    <t>Run 44: ROTUS WWTP.NPV Investment[NoCapture, WWTP100Up, CHP, medium]</t>
  </si>
  <si>
    <t>Run 1: ROTUS WWTP.NPV Investment[NoCapture, WWTP100Up, CHP, large]</t>
  </si>
  <si>
    <t>Run 2: ROTUS WWTP.NPV Investment[NoCapture, WWTP100Up, CHP, large]</t>
  </si>
  <si>
    <t>Run 3: ROTUS WWTP.NPV Investment[NoCapture, WWTP100Up, CHP, large]</t>
  </si>
  <si>
    <t>Run 4: ROTUS WWTP.NPV Investment[NoCapture, WWTP100Up, CHP, large]</t>
  </si>
  <si>
    <t>Run 5: ROTUS WWTP.NPV Investment[NoCapture, WWTP100Up, CHP, large]</t>
  </si>
  <si>
    <t>Run 6: ROTUS WWTP.NPV Investment[NoCapture, WWTP100Up, CHP, large]</t>
  </si>
  <si>
    <t>Run 7: ROTUS WWTP.NPV Investment[NoCapture, WWTP100Up, CHP, large]</t>
  </si>
  <si>
    <t>Run 8: ROTUS WWTP.NPV Investment[NoCapture, WWTP100Up, CHP, large]</t>
  </si>
  <si>
    <t>Run 9: ROTUS WWTP.NPV Investment[NoCapture, WWTP100Up, CHP, large]</t>
  </si>
  <si>
    <t>Run 10: ROTUS WWTP.NPV Investment[NoCapture, WWTP100Up, CHP, large]</t>
  </si>
  <si>
    <t>Run 11: ROTUS WWTP.NPV Investment[NoCapture, WWTP100Up, CHP, large]</t>
  </si>
  <si>
    <t>Run 12: ROTUS WWTP.NPV Investment[NoCapture, WWTP100Up, CHP, large]</t>
  </si>
  <si>
    <t>Run 13: ROTUS WWTP.NPV Investment[NoCapture, WWTP100Up, CHP, large]</t>
  </si>
  <si>
    <t>Run 14: ROTUS WWTP.NPV Investment[NoCapture, WWTP100Up, CHP, large]</t>
  </si>
  <si>
    <t>Run 15: ROTUS WWTP.NPV Investment[NoCapture, WWTP100Up, CHP, large]</t>
  </si>
  <si>
    <t>Run 16: ROTUS WWTP.NPV Investment[NoCapture, WWTP100Up, CHP, large]</t>
  </si>
  <si>
    <t>Run 17: ROTUS WWTP.NPV Investment[NoCapture, WWTP100Up, CHP, large]</t>
  </si>
  <si>
    <t>Run 18: ROTUS WWTP.NPV Investment[NoCapture, WWTP100Up, CHP, large]</t>
  </si>
  <si>
    <t>Run 19: ROTUS WWTP.NPV Investment[NoCapture, WWTP100Up, CHP, large]</t>
  </si>
  <si>
    <t>Run 20: ROTUS WWTP.NPV Investment[NoCapture, WWTP100Up, CHP, large]</t>
  </si>
  <si>
    <t>Run 21: ROTUS WWTP.NPV Investment[NoCapture, WWTP100Up, CHP, large]</t>
  </si>
  <si>
    <t>Run 22: ROTUS WWTP.NPV Investment[NoCapture, WWTP100Up, CHP, large]</t>
  </si>
  <si>
    <t>Run 23: ROTUS WWTP.NPV Investment[NoCapture, WWTP100Up, CHP, large]</t>
  </si>
  <si>
    <t>Run 24: ROTUS WWTP.NPV Investment[NoCapture, WWTP100Up, CHP, large]</t>
  </si>
  <si>
    <t>Run 25: ROTUS WWTP.NPV Investment[NoCapture, WWTP100Up, CHP, large]</t>
  </si>
  <si>
    <t>Run 26: ROTUS WWTP.NPV Investment[NoCapture, WWTP100Up, CHP, large]</t>
  </si>
  <si>
    <t>Run 27: ROTUS WWTP.NPV Investment[NoCapture, WWTP100Up, CHP, large]</t>
  </si>
  <si>
    <t>Run 28: ROTUS WWTP.NPV Investment[NoCapture, WWTP100Up, CHP, large]</t>
  </si>
  <si>
    <t>Run 29: ROTUS WWTP.NPV Investment[NoCapture, WWTP100Up, CHP, large]</t>
  </si>
  <si>
    <t>Run 30: ROTUS WWTP.NPV Investment[NoCapture, WWTP100Up, CHP, large]</t>
  </si>
  <si>
    <t>Run 31: ROTUS WWTP.NPV Investment[NoCapture, WWTP100Up, CHP, large]</t>
  </si>
  <si>
    <t>Run 32: ROTUS WWTP.NPV Investment[NoCapture, WWTP100Up, CHP, large]</t>
  </si>
  <si>
    <t>Run 33: ROTUS WWTP.NPV Investment[NoCapture, WWTP100Up, CHP, large]</t>
  </si>
  <si>
    <t>Run 34: ROTUS WWTP.NPV Investment[NoCapture, WWTP100Up, CHP, large]</t>
  </si>
  <si>
    <t>Run 35: ROTUS WWTP.NPV Investment[NoCapture, WWTP100Up, CHP, large]</t>
  </si>
  <si>
    <t>Run 36: ROTUS WWTP.NPV Investment[NoCapture, WWTP100Up, CHP, large]</t>
  </si>
  <si>
    <t>Run 37: ROTUS WWTP.NPV Investment[NoCapture, WWTP100Up, CHP, large]</t>
  </si>
  <si>
    <t>Run 38: ROTUS WWTP.NPV Investment[NoCapture, WWTP100Up, CHP, large]</t>
  </si>
  <si>
    <t>Run 39: ROTUS WWTP.NPV Investment[NoCapture, WWTP100Up, CHP, large]</t>
  </si>
  <si>
    <t>Run 40: ROTUS WWTP.NPV Investment[NoCapture, WWTP100Up, CHP, large]</t>
  </si>
  <si>
    <t>Run 41: ROTUS WWTP.NPV Investment[NoCapture, WWTP100Up, CHP, large]</t>
  </si>
  <si>
    <t>Run 42: ROTUS WWTP.NPV Investment[NoCapture, WWTP100Up, CHP, large]</t>
  </si>
  <si>
    <t>Run 43: ROTUS WWTP.NPV Investment[NoCapture, WWTP100Up, CHP, large]</t>
  </si>
  <si>
    <t>Run 44: ROTUS WWTP.NPV Investment[NoCapture, WWTP100Up, CHP, large]</t>
  </si>
  <si>
    <t>Run 1: ROTUS WWTP.NPV Investment[HaveCapture, WWTP0to1, NoWTE, small]</t>
  </si>
  <si>
    <t>Run 2: ROTUS WWTP.NPV Investment[HaveCapture, WWTP0to1, NoWTE, small]</t>
  </si>
  <si>
    <t>Run 3: ROTUS WWTP.NPV Investment[HaveCapture, WWTP0to1, NoWTE, small]</t>
  </si>
  <si>
    <t>Run 4: ROTUS WWTP.NPV Investment[HaveCapture, WWTP0to1, NoWTE, small]</t>
  </si>
  <si>
    <t>Run 5: ROTUS WWTP.NPV Investment[HaveCapture, WWTP0to1, NoWTE, small]</t>
  </si>
  <si>
    <t>Run 6: ROTUS WWTP.NPV Investment[HaveCapture, WWTP0to1, NoWTE, small]</t>
  </si>
  <si>
    <t>Run 7: ROTUS WWTP.NPV Investment[HaveCapture, WWTP0to1, NoWTE, small]</t>
  </si>
  <si>
    <t>Run 8: ROTUS WWTP.NPV Investment[HaveCapture, WWTP0to1, NoWTE, small]</t>
  </si>
  <si>
    <t>Run 9: ROTUS WWTP.NPV Investment[HaveCapture, WWTP0to1, NoWTE, small]</t>
  </si>
  <si>
    <t>Run 10: ROTUS WWTP.NPV Investment[HaveCapture, WWTP0to1, NoWTE, small]</t>
  </si>
  <si>
    <t>Run 11: ROTUS WWTP.NPV Investment[HaveCapture, WWTP0to1, NoWTE, small]</t>
  </si>
  <si>
    <t>Run 12: ROTUS WWTP.NPV Investment[HaveCapture, WWTP0to1, NoWTE, small]</t>
  </si>
  <si>
    <t>Run 13: ROTUS WWTP.NPV Investment[HaveCapture, WWTP0to1, NoWTE, small]</t>
  </si>
  <si>
    <t>Run 14: ROTUS WWTP.NPV Investment[HaveCapture, WWTP0to1, NoWTE, small]</t>
  </si>
  <si>
    <t>Run 15: ROTUS WWTP.NPV Investment[HaveCapture, WWTP0to1, NoWTE, small]</t>
  </si>
  <si>
    <t>Run 16: ROTUS WWTP.NPV Investment[HaveCapture, WWTP0to1, NoWTE, small]</t>
  </si>
  <si>
    <t>Run 17: ROTUS WWTP.NPV Investment[HaveCapture, WWTP0to1, NoWTE, small]</t>
  </si>
  <si>
    <t>Run 18: ROTUS WWTP.NPV Investment[HaveCapture, WWTP0to1, NoWTE, small]</t>
  </si>
  <si>
    <t>Run 19: ROTUS WWTP.NPV Investment[HaveCapture, WWTP0to1, NoWTE, small]</t>
  </si>
  <si>
    <t>Run 20: ROTUS WWTP.NPV Investment[HaveCapture, WWTP0to1, NoWTE, small]</t>
  </si>
  <si>
    <t>Run 21: ROTUS WWTP.NPV Investment[HaveCapture, WWTP0to1, NoWTE, small]</t>
  </si>
  <si>
    <t>Run 22: ROTUS WWTP.NPV Investment[HaveCapture, WWTP0to1, NoWTE, small]</t>
  </si>
  <si>
    <t>Run 23: ROTUS WWTP.NPV Investment[HaveCapture, WWTP0to1, NoWTE, small]</t>
  </si>
  <si>
    <t>Run 24: ROTUS WWTP.NPV Investment[HaveCapture, WWTP0to1, NoWTE, small]</t>
  </si>
  <si>
    <t>Run 25: ROTUS WWTP.NPV Investment[HaveCapture, WWTP0to1, NoWTE, small]</t>
  </si>
  <si>
    <t>Run 26: ROTUS WWTP.NPV Investment[HaveCapture, WWTP0to1, NoWTE, small]</t>
  </si>
  <si>
    <t>Run 27: ROTUS WWTP.NPV Investment[HaveCapture, WWTP0to1, NoWTE, small]</t>
  </si>
  <si>
    <t>Run 28: ROTUS WWTP.NPV Investment[HaveCapture, WWTP0to1, NoWTE, small]</t>
  </si>
  <si>
    <t>Run 29: ROTUS WWTP.NPV Investment[HaveCapture, WWTP0to1, NoWTE, small]</t>
  </si>
  <si>
    <t>Run 30: ROTUS WWTP.NPV Investment[HaveCapture, WWTP0to1, NoWTE, small]</t>
  </si>
  <si>
    <t>Run 31: ROTUS WWTP.NPV Investment[HaveCapture, WWTP0to1, NoWTE, small]</t>
  </si>
  <si>
    <t>Run 32: ROTUS WWTP.NPV Investment[HaveCapture, WWTP0to1, NoWTE, small]</t>
  </si>
  <si>
    <t>Run 33: ROTUS WWTP.NPV Investment[HaveCapture, WWTP0to1, NoWTE, small]</t>
  </si>
  <si>
    <t>Run 34: ROTUS WWTP.NPV Investment[HaveCapture, WWTP0to1, NoWTE, small]</t>
  </si>
  <si>
    <t>Run 35: ROTUS WWTP.NPV Investment[HaveCapture, WWTP0to1, NoWTE, small]</t>
  </si>
  <si>
    <t>Run 36: ROTUS WWTP.NPV Investment[HaveCapture, WWTP0to1, NoWTE, small]</t>
  </si>
  <si>
    <t>Run 37: ROTUS WWTP.NPV Investment[HaveCapture, WWTP0to1, NoWTE, small]</t>
  </si>
  <si>
    <t>Run 38: ROTUS WWTP.NPV Investment[HaveCapture, WWTP0to1, NoWTE, small]</t>
  </si>
  <si>
    <t>Run 39: ROTUS WWTP.NPV Investment[HaveCapture, WWTP0to1, NoWTE, small]</t>
  </si>
  <si>
    <t>Run 40: ROTUS WWTP.NPV Investment[HaveCapture, WWTP0to1, NoWTE, small]</t>
  </si>
  <si>
    <t>Run 41: ROTUS WWTP.NPV Investment[HaveCapture, WWTP0to1, NoWTE, small]</t>
  </si>
  <si>
    <t>Run 42: ROTUS WWTP.NPV Investment[HaveCapture, WWTP0to1, NoWTE, small]</t>
  </si>
  <si>
    <t>Run 43: ROTUS WWTP.NPV Investment[HaveCapture, WWTP0to1, NoWTE, small]</t>
  </si>
  <si>
    <t>Run 44: ROTUS WWTP.NPV Investment[HaveCapture, WWTP0to1, NoWTE, small]</t>
  </si>
  <si>
    <t>Run 1: ROTUS WWTP.NPV Investment[HaveCapture, WWTP0to1, NoWTE, medium]</t>
  </si>
  <si>
    <t>Run 2: ROTUS WWTP.NPV Investment[HaveCapture, WWTP0to1, NoWTE, medium]</t>
  </si>
  <si>
    <t>Run 3: ROTUS WWTP.NPV Investment[HaveCapture, WWTP0to1, NoWTE, medium]</t>
  </si>
  <si>
    <t>Run 4: ROTUS WWTP.NPV Investment[HaveCapture, WWTP0to1, NoWTE, medium]</t>
  </si>
  <si>
    <t>Run 5: ROTUS WWTP.NPV Investment[HaveCapture, WWTP0to1, NoWTE, medium]</t>
  </si>
  <si>
    <t>Run 6: ROTUS WWTP.NPV Investment[HaveCapture, WWTP0to1, NoWTE, medium]</t>
  </si>
  <si>
    <t>Run 7: ROTUS WWTP.NPV Investment[HaveCapture, WWTP0to1, NoWTE, medium]</t>
  </si>
  <si>
    <t>Run 8: ROTUS WWTP.NPV Investment[HaveCapture, WWTP0to1, NoWTE, medium]</t>
  </si>
  <si>
    <t>Run 9: ROTUS WWTP.NPV Investment[HaveCapture, WWTP0to1, NoWTE, medium]</t>
  </si>
  <si>
    <t>Run 10: ROTUS WWTP.NPV Investment[HaveCapture, WWTP0to1, NoWTE, medium]</t>
  </si>
  <si>
    <t>Run 11: ROTUS WWTP.NPV Investment[HaveCapture, WWTP0to1, NoWTE, medium]</t>
  </si>
  <si>
    <t>Run 12: ROTUS WWTP.NPV Investment[HaveCapture, WWTP0to1, NoWTE, medium]</t>
  </si>
  <si>
    <t>Run 13: ROTUS WWTP.NPV Investment[HaveCapture, WWTP0to1, NoWTE, medium]</t>
  </si>
  <si>
    <t>Run 14: ROTUS WWTP.NPV Investment[HaveCapture, WWTP0to1, NoWTE, medium]</t>
  </si>
  <si>
    <t>Run 15: ROTUS WWTP.NPV Investment[HaveCapture, WWTP0to1, NoWTE, medium]</t>
  </si>
  <si>
    <t>Run 16: ROTUS WWTP.NPV Investment[HaveCapture, WWTP0to1, NoWTE, medium]</t>
  </si>
  <si>
    <t>Run 17: ROTUS WWTP.NPV Investment[HaveCapture, WWTP0to1, NoWTE, medium]</t>
  </si>
  <si>
    <t>Run 18: ROTUS WWTP.NPV Investment[HaveCapture, WWTP0to1, NoWTE, medium]</t>
  </si>
  <si>
    <t>Run 19: ROTUS WWTP.NPV Investment[HaveCapture, WWTP0to1, NoWTE, medium]</t>
  </si>
  <si>
    <t>Run 20: ROTUS WWTP.NPV Investment[HaveCapture, WWTP0to1, NoWTE, medium]</t>
  </si>
  <si>
    <t>Run 21: ROTUS WWTP.NPV Investment[HaveCapture, WWTP0to1, NoWTE, medium]</t>
  </si>
  <si>
    <t>Run 22: ROTUS WWTP.NPV Investment[HaveCapture, WWTP0to1, NoWTE, medium]</t>
  </si>
  <si>
    <t>Run 23: ROTUS WWTP.NPV Investment[HaveCapture, WWTP0to1, NoWTE, medium]</t>
  </si>
  <si>
    <t>Run 24: ROTUS WWTP.NPV Investment[HaveCapture, WWTP0to1, NoWTE, medium]</t>
  </si>
  <si>
    <t>Run 25: ROTUS WWTP.NPV Investment[HaveCapture, WWTP0to1, NoWTE, medium]</t>
  </si>
  <si>
    <t>Run 26: ROTUS WWTP.NPV Investment[HaveCapture, WWTP0to1, NoWTE, medium]</t>
  </si>
  <si>
    <t>Run 27: ROTUS WWTP.NPV Investment[HaveCapture, WWTP0to1, NoWTE, medium]</t>
  </si>
  <si>
    <t>Run 28: ROTUS WWTP.NPV Investment[HaveCapture, WWTP0to1, NoWTE, medium]</t>
  </si>
  <si>
    <t>Run 29: ROTUS WWTP.NPV Investment[HaveCapture, WWTP0to1, NoWTE, medium]</t>
  </si>
  <si>
    <t>Run 30: ROTUS WWTP.NPV Investment[HaveCapture, WWTP0to1, NoWTE, medium]</t>
  </si>
  <si>
    <t>Run 31: ROTUS WWTP.NPV Investment[HaveCapture, WWTP0to1, NoWTE, medium]</t>
  </si>
  <si>
    <t>Run 32: ROTUS WWTP.NPV Investment[HaveCapture, WWTP0to1, NoWTE, medium]</t>
  </si>
  <si>
    <t>Run 33: ROTUS WWTP.NPV Investment[HaveCapture, WWTP0to1, NoWTE, medium]</t>
  </si>
  <si>
    <t>Run 34: ROTUS WWTP.NPV Investment[HaveCapture, WWTP0to1, NoWTE, medium]</t>
  </si>
  <si>
    <t>Run 35: ROTUS WWTP.NPV Investment[HaveCapture, WWTP0to1, NoWTE, medium]</t>
  </si>
  <si>
    <t>Run 36: ROTUS WWTP.NPV Investment[HaveCapture, WWTP0to1, NoWTE, medium]</t>
  </si>
  <si>
    <t>Run 37: ROTUS WWTP.NPV Investment[HaveCapture, WWTP0to1, NoWTE, medium]</t>
  </si>
  <si>
    <t>Run 38: ROTUS WWTP.NPV Investment[HaveCapture, WWTP0to1, NoWTE, medium]</t>
  </si>
  <si>
    <t>Run 39: ROTUS WWTP.NPV Investment[HaveCapture, WWTP0to1, NoWTE, medium]</t>
  </si>
  <si>
    <t>Run 40: ROTUS WWTP.NPV Investment[HaveCapture, WWTP0to1, NoWTE, medium]</t>
  </si>
  <si>
    <t>Run 41: ROTUS WWTP.NPV Investment[HaveCapture, WWTP0to1, NoWTE, medium]</t>
  </si>
  <si>
    <t>Run 42: ROTUS WWTP.NPV Investment[HaveCapture, WWTP0to1, NoWTE, medium]</t>
  </si>
  <si>
    <t>Run 43: ROTUS WWTP.NPV Investment[HaveCapture, WWTP0to1, NoWTE, medium]</t>
  </si>
  <si>
    <t>Run 44: ROTUS WWTP.NPV Investment[HaveCapture, WWTP0to1, NoWTE, medium]</t>
  </si>
  <si>
    <t>Run 1: ROTUS WWTP.NPV Investment[HaveCapture, WWTP0to1, NoWTE, large]</t>
  </si>
  <si>
    <t>Run 2: ROTUS WWTP.NPV Investment[HaveCapture, WWTP0to1, NoWTE, large]</t>
  </si>
  <si>
    <t>Run 3: ROTUS WWTP.NPV Investment[HaveCapture, WWTP0to1, NoWTE, large]</t>
  </si>
  <si>
    <t>Run 4: ROTUS WWTP.NPV Investment[HaveCapture, WWTP0to1, NoWTE, large]</t>
  </si>
  <si>
    <t>Run 5: ROTUS WWTP.NPV Investment[HaveCapture, WWTP0to1, NoWTE, large]</t>
  </si>
  <si>
    <t>Run 6: ROTUS WWTP.NPV Investment[HaveCapture, WWTP0to1, NoWTE, large]</t>
  </si>
  <si>
    <t>Run 7: ROTUS WWTP.NPV Investment[HaveCapture, WWTP0to1, NoWTE, large]</t>
  </si>
  <si>
    <t>Run 8: ROTUS WWTP.NPV Investment[HaveCapture, WWTP0to1, NoWTE, large]</t>
  </si>
  <si>
    <t>Run 9: ROTUS WWTP.NPV Investment[HaveCapture, WWTP0to1, NoWTE, large]</t>
  </si>
  <si>
    <t>Run 10: ROTUS WWTP.NPV Investment[HaveCapture, WWTP0to1, NoWTE, large]</t>
  </si>
  <si>
    <t>Run 11: ROTUS WWTP.NPV Investment[HaveCapture, WWTP0to1, NoWTE, large]</t>
  </si>
  <si>
    <t>Run 12: ROTUS WWTP.NPV Investment[HaveCapture, WWTP0to1, NoWTE, large]</t>
  </si>
  <si>
    <t>Run 13: ROTUS WWTP.NPV Investment[HaveCapture, WWTP0to1, NoWTE, large]</t>
  </si>
  <si>
    <t>Run 14: ROTUS WWTP.NPV Investment[HaveCapture, WWTP0to1, NoWTE, large]</t>
  </si>
  <si>
    <t>Run 15: ROTUS WWTP.NPV Investment[HaveCapture, WWTP0to1, NoWTE, large]</t>
  </si>
  <si>
    <t>Run 16: ROTUS WWTP.NPV Investment[HaveCapture, WWTP0to1, NoWTE, large]</t>
  </si>
  <si>
    <t>Run 17: ROTUS WWTP.NPV Investment[HaveCapture, WWTP0to1, NoWTE, large]</t>
  </si>
  <si>
    <t>Run 18: ROTUS WWTP.NPV Investment[HaveCapture, WWTP0to1, NoWTE, large]</t>
  </si>
  <si>
    <t>Run 19: ROTUS WWTP.NPV Investment[HaveCapture, WWTP0to1, NoWTE, large]</t>
  </si>
  <si>
    <t>Run 20: ROTUS WWTP.NPV Investment[HaveCapture, WWTP0to1, NoWTE, large]</t>
  </si>
  <si>
    <t>Run 21: ROTUS WWTP.NPV Investment[HaveCapture, WWTP0to1, NoWTE, large]</t>
  </si>
  <si>
    <t>Run 22: ROTUS WWTP.NPV Investment[HaveCapture, WWTP0to1, NoWTE, large]</t>
  </si>
  <si>
    <t>Run 23: ROTUS WWTP.NPV Investment[HaveCapture, WWTP0to1, NoWTE, large]</t>
  </si>
  <si>
    <t>Run 24: ROTUS WWTP.NPV Investment[HaveCapture, WWTP0to1, NoWTE, large]</t>
  </si>
  <si>
    <t>Run 25: ROTUS WWTP.NPV Investment[HaveCapture, WWTP0to1, NoWTE, large]</t>
  </si>
  <si>
    <t>Run 26: ROTUS WWTP.NPV Investment[HaveCapture, WWTP0to1, NoWTE, large]</t>
  </si>
  <si>
    <t>Run 27: ROTUS WWTP.NPV Investment[HaveCapture, WWTP0to1, NoWTE, large]</t>
  </si>
  <si>
    <t>Run 28: ROTUS WWTP.NPV Investment[HaveCapture, WWTP0to1, NoWTE, large]</t>
  </si>
  <si>
    <t>Run 29: ROTUS WWTP.NPV Investment[HaveCapture, WWTP0to1, NoWTE, large]</t>
  </si>
  <si>
    <t>Run 30: ROTUS WWTP.NPV Investment[HaveCapture, WWTP0to1, NoWTE, large]</t>
  </si>
  <si>
    <t>Run 31: ROTUS WWTP.NPV Investment[HaveCapture, WWTP0to1, NoWTE, large]</t>
  </si>
  <si>
    <t>Run 32: ROTUS WWTP.NPV Investment[HaveCapture, WWTP0to1, NoWTE, large]</t>
  </si>
  <si>
    <t>Run 33: ROTUS WWTP.NPV Investment[HaveCapture, WWTP0to1, NoWTE, large]</t>
  </si>
  <si>
    <t>Run 34: ROTUS WWTP.NPV Investment[HaveCapture, WWTP0to1, NoWTE, large]</t>
  </si>
  <si>
    <t>Run 35: ROTUS WWTP.NPV Investment[HaveCapture, WWTP0to1, NoWTE, large]</t>
  </si>
  <si>
    <t>Run 36: ROTUS WWTP.NPV Investment[HaveCapture, WWTP0to1, NoWTE, large]</t>
  </si>
  <si>
    <t>Run 37: ROTUS WWTP.NPV Investment[HaveCapture, WWTP0to1, NoWTE, large]</t>
  </si>
  <si>
    <t>Run 38: ROTUS WWTP.NPV Investment[HaveCapture, WWTP0to1, NoWTE, large]</t>
  </si>
  <si>
    <t>Run 39: ROTUS WWTP.NPV Investment[HaveCapture, WWTP0to1, NoWTE, large]</t>
  </si>
  <si>
    <t>Run 40: ROTUS WWTP.NPV Investment[HaveCapture, WWTP0to1, NoWTE, large]</t>
  </si>
  <si>
    <t>Run 41: ROTUS WWTP.NPV Investment[HaveCapture, WWTP0to1, NoWTE, large]</t>
  </si>
  <si>
    <t>Run 42: ROTUS WWTP.NPV Investment[HaveCapture, WWTP0to1, NoWTE, large]</t>
  </si>
  <si>
    <t>Run 43: ROTUS WWTP.NPV Investment[HaveCapture, WWTP0to1, NoWTE, large]</t>
  </si>
  <si>
    <t>Run 44: ROTUS WWTP.NPV Investment[HaveCapture, WWTP0to1, NoWTE, large]</t>
  </si>
  <si>
    <t>Run 1: ROTUS WWTP.NPV Investment[HaveCapture, WWTP0to1, CF, small]</t>
  </si>
  <si>
    <t>Run 2: ROTUS WWTP.NPV Investment[HaveCapture, WWTP0to1, CF, small]</t>
  </si>
  <si>
    <t>Run 3: ROTUS WWTP.NPV Investment[HaveCapture, WWTP0to1, CF, small]</t>
  </si>
  <si>
    <t>Run 4: ROTUS WWTP.NPV Investment[HaveCapture, WWTP0to1, CF, small]</t>
  </si>
  <si>
    <t>Run 5: ROTUS WWTP.NPV Investment[HaveCapture, WWTP0to1, CF, small]</t>
  </si>
  <si>
    <t>Run 6: ROTUS WWTP.NPV Investment[HaveCapture, WWTP0to1, CF, small]</t>
  </si>
  <si>
    <t>Run 7: ROTUS WWTP.NPV Investment[HaveCapture, WWTP0to1, CF, small]</t>
  </si>
  <si>
    <t>Run 8: ROTUS WWTP.NPV Investment[HaveCapture, WWTP0to1, CF, small]</t>
  </si>
  <si>
    <t>Run 9: ROTUS WWTP.NPV Investment[HaveCapture, WWTP0to1, CF, small]</t>
  </si>
  <si>
    <t>Run 10: ROTUS WWTP.NPV Investment[HaveCapture, WWTP0to1, CF, small]</t>
  </si>
  <si>
    <t>Run 11: ROTUS WWTP.NPV Investment[HaveCapture, WWTP0to1, CF, small]</t>
  </si>
  <si>
    <t>Run 12: ROTUS WWTP.NPV Investment[HaveCapture, WWTP0to1, CF, small]</t>
  </si>
  <si>
    <t>Run 13: ROTUS WWTP.NPV Investment[HaveCapture, WWTP0to1, CF, small]</t>
  </si>
  <si>
    <t>Run 14: ROTUS WWTP.NPV Investment[HaveCapture, WWTP0to1, CF, small]</t>
  </si>
  <si>
    <t>Run 15: ROTUS WWTP.NPV Investment[HaveCapture, WWTP0to1, CF, small]</t>
  </si>
  <si>
    <t>Run 16: ROTUS WWTP.NPV Investment[HaveCapture, WWTP0to1, CF, small]</t>
  </si>
  <si>
    <t>Run 17: ROTUS WWTP.NPV Investment[HaveCapture, WWTP0to1, CF, small]</t>
  </si>
  <si>
    <t>Run 18: ROTUS WWTP.NPV Investment[HaveCapture, WWTP0to1, CF, small]</t>
  </si>
  <si>
    <t>Run 19: ROTUS WWTP.NPV Investment[HaveCapture, WWTP0to1, CF, small]</t>
  </si>
  <si>
    <t>Run 20: ROTUS WWTP.NPV Investment[HaveCapture, WWTP0to1, CF, small]</t>
  </si>
  <si>
    <t>Run 21: ROTUS WWTP.NPV Investment[HaveCapture, WWTP0to1, CF, small]</t>
  </si>
  <si>
    <t>Run 22: ROTUS WWTP.NPV Investment[HaveCapture, WWTP0to1, CF, small]</t>
  </si>
  <si>
    <t>Run 23: ROTUS WWTP.NPV Investment[HaveCapture, WWTP0to1, CF, small]</t>
  </si>
  <si>
    <t>Run 24: ROTUS WWTP.NPV Investment[HaveCapture, WWTP0to1, CF, small]</t>
  </si>
  <si>
    <t>Run 25: ROTUS WWTP.NPV Investment[HaveCapture, WWTP0to1, CF, small]</t>
  </si>
  <si>
    <t>Run 26: ROTUS WWTP.NPV Investment[HaveCapture, WWTP0to1, CF, small]</t>
  </si>
  <si>
    <t>Run 27: ROTUS WWTP.NPV Investment[HaveCapture, WWTP0to1, CF, small]</t>
  </si>
  <si>
    <t>Run 28: ROTUS WWTP.NPV Investment[HaveCapture, WWTP0to1, CF, small]</t>
  </si>
  <si>
    <t>Run 29: ROTUS WWTP.NPV Investment[HaveCapture, WWTP0to1, CF, small]</t>
  </si>
  <si>
    <t>Run 30: ROTUS WWTP.NPV Investment[HaveCapture, WWTP0to1, CF, small]</t>
  </si>
  <si>
    <t>Run 31: ROTUS WWTP.NPV Investment[HaveCapture, WWTP0to1, CF, small]</t>
  </si>
  <si>
    <t>Run 32: ROTUS WWTP.NPV Investment[HaveCapture, WWTP0to1, CF, small]</t>
  </si>
  <si>
    <t>Run 33: ROTUS WWTP.NPV Investment[HaveCapture, WWTP0to1, CF, small]</t>
  </si>
  <si>
    <t>Run 34: ROTUS WWTP.NPV Investment[HaveCapture, WWTP0to1, CF, small]</t>
  </si>
  <si>
    <t>Run 35: ROTUS WWTP.NPV Investment[HaveCapture, WWTP0to1, CF, small]</t>
  </si>
  <si>
    <t>Run 36: ROTUS WWTP.NPV Investment[HaveCapture, WWTP0to1, CF, small]</t>
  </si>
  <si>
    <t>Run 37: ROTUS WWTP.NPV Investment[HaveCapture, WWTP0to1, CF, small]</t>
  </si>
  <si>
    <t>Run 38: ROTUS WWTP.NPV Investment[HaveCapture, WWTP0to1, CF, small]</t>
  </si>
  <si>
    <t>Run 39: ROTUS WWTP.NPV Investment[HaveCapture, WWTP0to1, CF, small]</t>
  </si>
  <si>
    <t>Run 40: ROTUS WWTP.NPV Investment[HaveCapture, WWTP0to1, CF, small]</t>
  </si>
  <si>
    <t>Run 41: ROTUS WWTP.NPV Investment[HaveCapture, WWTP0to1, CF, small]</t>
  </si>
  <si>
    <t>Run 42: ROTUS WWTP.NPV Investment[HaveCapture, WWTP0to1, CF, small]</t>
  </si>
  <si>
    <t>Run 43: ROTUS WWTP.NPV Investment[HaveCapture, WWTP0to1, CF, small]</t>
  </si>
  <si>
    <t>Run 44: ROTUS WWTP.NPV Investment[HaveCapture, WWTP0to1, CF, small]</t>
  </si>
  <si>
    <t>Run 1: ROTUS WWTP.NPV Investment[HaveCapture, WWTP0to1, CF, medium]</t>
  </si>
  <si>
    <t>Run 2: ROTUS WWTP.NPV Investment[HaveCapture, WWTP0to1, CF, medium]</t>
  </si>
  <si>
    <t>Run 3: ROTUS WWTP.NPV Investment[HaveCapture, WWTP0to1, CF, medium]</t>
  </si>
  <si>
    <t>Run 4: ROTUS WWTP.NPV Investment[HaveCapture, WWTP0to1, CF, medium]</t>
  </si>
  <si>
    <t>Run 5: ROTUS WWTP.NPV Investment[HaveCapture, WWTP0to1, CF, medium]</t>
  </si>
  <si>
    <t>Run 6: ROTUS WWTP.NPV Investment[HaveCapture, WWTP0to1, CF, medium]</t>
  </si>
  <si>
    <t>Run 7: ROTUS WWTP.NPV Investment[HaveCapture, WWTP0to1, CF, medium]</t>
  </si>
  <si>
    <t>Run 8: ROTUS WWTP.NPV Investment[HaveCapture, WWTP0to1, CF, medium]</t>
  </si>
  <si>
    <t>Run 9: ROTUS WWTP.NPV Investment[HaveCapture, WWTP0to1, CF, medium]</t>
  </si>
  <si>
    <t>Run 10: ROTUS WWTP.NPV Investment[HaveCapture, WWTP0to1, CF, medium]</t>
  </si>
  <si>
    <t>Run 11: ROTUS WWTP.NPV Investment[HaveCapture, WWTP0to1, CF, medium]</t>
  </si>
  <si>
    <t>Run 12: ROTUS WWTP.NPV Investment[HaveCapture, WWTP0to1, CF, medium]</t>
  </si>
  <si>
    <t>Run 13: ROTUS WWTP.NPV Investment[HaveCapture, WWTP0to1, CF, medium]</t>
  </si>
  <si>
    <t>Run 14: ROTUS WWTP.NPV Investment[HaveCapture, WWTP0to1, CF, medium]</t>
  </si>
  <si>
    <t>Run 15: ROTUS WWTP.NPV Investment[HaveCapture, WWTP0to1, CF, medium]</t>
  </si>
  <si>
    <t>Run 16: ROTUS WWTP.NPV Investment[HaveCapture, WWTP0to1, CF, medium]</t>
  </si>
  <si>
    <t>Run 17: ROTUS WWTP.NPV Investment[HaveCapture, WWTP0to1, CF, medium]</t>
  </si>
  <si>
    <t>Run 18: ROTUS WWTP.NPV Investment[HaveCapture, WWTP0to1, CF, medium]</t>
  </si>
  <si>
    <t>Run 19: ROTUS WWTP.NPV Investment[HaveCapture, WWTP0to1, CF, medium]</t>
  </si>
  <si>
    <t>Run 20: ROTUS WWTP.NPV Investment[HaveCapture, WWTP0to1, CF, medium]</t>
  </si>
  <si>
    <t>Run 21: ROTUS WWTP.NPV Investment[HaveCapture, WWTP0to1, CF, medium]</t>
  </si>
  <si>
    <t>Run 22: ROTUS WWTP.NPV Investment[HaveCapture, WWTP0to1, CF, medium]</t>
  </si>
  <si>
    <t>Run 23: ROTUS WWTP.NPV Investment[HaveCapture, WWTP0to1, CF, medium]</t>
  </si>
  <si>
    <t>Run 24: ROTUS WWTP.NPV Investment[HaveCapture, WWTP0to1, CF, medium]</t>
  </si>
  <si>
    <t>Run 25: ROTUS WWTP.NPV Investment[HaveCapture, WWTP0to1, CF, medium]</t>
  </si>
  <si>
    <t>Run 26: ROTUS WWTP.NPV Investment[HaveCapture, WWTP0to1, CF, medium]</t>
  </si>
  <si>
    <t>Run 27: ROTUS WWTP.NPV Investment[HaveCapture, WWTP0to1, CF, medium]</t>
  </si>
  <si>
    <t>Run 28: ROTUS WWTP.NPV Investment[HaveCapture, WWTP0to1, CF, medium]</t>
  </si>
  <si>
    <t>Run 29: ROTUS WWTP.NPV Investment[HaveCapture, WWTP0to1, CF, medium]</t>
  </si>
  <si>
    <t>Run 30: ROTUS WWTP.NPV Investment[HaveCapture, WWTP0to1, CF, medium]</t>
  </si>
  <si>
    <t>Run 31: ROTUS WWTP.NPV Investment[HaveCapture, WWTP0to1, CF, medium]</t>
  </si>
  <si>
    <t>Run 32: ROTUS WWTP.NPV Investment[HaveCapture, WWTP0to1, CF, medium]</t>
  </si>
  <si>
    <t>Run 33: ROTUS WWTP.NPV Investment[HaveCapture, WWTP0to1, CF, medium]</t>
  </si>
  <si>
    <t>Run 34: ROTUS WWTP.NPV Investment[HaveCapture, WWTP0to1, CF, medium]</t>
  </si>
  <si>
    <t>Run 35: ROTUS WWTP.NPV Investment[HaveCapture, WWTP0to1, CF, medium]</t>
  </si>
  <si>
    <t>Run 36: ROTUS WWTP.NPV Investment[HaveCapture, WWTP0to1, CF, medium]</t>
  </si>
  <si>
    <t>Run 37: ROTUS WWTP.NPV Investment[HaveCapture, WWTP0to1, CF, medium]</t>
  </si>
  <si>
    <t>Run 38: ROTUS WWTP.NPV Investment[HaveCapture, WWTP0to1, CF, medium]</t>
  </si>
  <si>
    <t>Run 39: ROTUS WWTP.NPV Investment[HaveCapture, WWTP0to1, CF, medium]</t>
  </si>
  <si>
    <t>Run 40: ROTUS WWTP.NPV Investment[HaveCapture, WWTP0to1, CF, medium]</t>
  </si>
  <si>
    <t>Run 41: ROTUS WWTP.NPV Investment[HaveCapture, WWTP0to1, CF, medium]</t>
  </si>
  <si>
    <t>Run 42: ROTUS WWTP.NPV Investment[HaveCapture, WWTP0to1, CF, medium]</t>
  </si>
  <si>
    <t>Run 43: ROTUS WWTP.NPV Investment[HaveCapture, WWTP0to1, CF, medium]</t>
  </si>
  <si>
    <t>Run 44: ROTUS WWTP.NPV Investment[HaveCapture, WWTP0to1, CF, medium]</t>
  </si>
  <si>
    <t>Run 1: ROTUS WWTP.NPV Investment[HaveCapture, WWTP0to1, CF, large]</t>
  </si>
  <si>
    <t>Run 2: ROTUS WWTP.NPV Investment[HaveCapture, WWTP0to1, CF, large]</t>
  </si>
  <si>
    <t>Run 3: ROTUS WWTP.NPV Investment[HaveCapture, WWTP0to1, CF, large]</t>
  </si>
  <si>
    <t>Run 4: ROTUS WWTP.NPV Investment[HaveCapture, WWTP0to1, CF, large]</t>
  </si>
  <si>
    <t>Run 5: ROTUS WWTP.NPV Investment[HaveCapture, WWTP0to1, CF, large]</t>
  </si>
  <si>
    <t>Run 6: ROTUS WWTP.NPV Investment[HaveCapture, WWTP0to1, CF, large]</t>
  </si>
  <si>
    <t>Run 7: ROTUS WWTP.NPV Investment[HaveCapture, WWTP0to1, CF, large]</t>
  </si>
  <si>
    <t>Run 8: ROTUS WWTP.NPV Investment[HaveCapture, WWTP0to1, CF, large]</t>
  </si>
  <si>
    <t>Run 9: ROTUS WWTP.NPV Investment[HaveCapture, WWTP0to1, CF, large]</t>
  </si>
  <si>
    <t>Run 10: ROTUS WWTP.NPV Investment[HaveCapture, WWTP0to1, CF, large]</t>
  </si>
  <si>
    <t>Run 11: ROTUS WWTP.NPV Investment[HaveCapture, WWTP0to1, CF, large]</t>
  </si>
  <si>
    <t>Run 12: ROTUS WWTP.NPV Investment[HaveCapture, WWTP0to1, CF, large]</t>
  </si>
  <si>
    <t>Run 13: ROTUS WWTP.NPV Investment[HaveCapture, WWTP0to1, CF, large]</t>
  </si>
  <si>
    <t>Run 14: ROTUS WWTP.NPV Investment[HaveCapture, WWTP0to1, CF, large]</t>
  </si>
  <si>
    <t>Run 15: ROTUS WWTP.NPV Investment[HaveCapture, WWTP0to1, CF, large]</t>
  </si>
  <si>
    <t>Run 16: ROTUS WWTP.NPV Investment[HaveCapture, WWTP0to1, CF, large]</t>
  </si>
  <si>
    <t>Run 17: ROTUS WWTP.NPV Investment[HaveCapture, WWTP0to1, CF, large]</t>
  </si>
  <si>
    <t>Run 18: ROTUS WWTP.NPV Investment[HaveCapture, WWTP0to1, CF, large]</t>
  </si>
  <si>
    <t>Run 19: ROTUS WWTP.NPV Investment[HaveCapture, WWTP0to1, CF, large]</t>
  </si>
  <si>
    <t>Run 20: ROTUS WWTP.NPV Investment[HaveCapture, WWTP0to1, CF, large]</t>
  </si>
  <si>
    <t>Run 21: ROTUS WWTP.NPV Investment[HaveCapture, WWTP0to1, CF, large]</t>
  </si>
  <si>
    <t>Run 22: ROTUS WWTP.NPV Investment[HaveCapture, WWTP0to1, CF, large]</t>
  </si>
  <si>
    <t>Run 23: ROTUS WWTP.NPV Investment[HaveCapture, WWTP0to1, CF, large]</t>
  </si>
  <si>
    <t>Run 24: ROTUS WWTP.NPV Investment[HaveCapture, WWTP0to1, CF, large]</t>
  </si>
  <si>
    <t>Run 25: ROTUS WWTP.NPV Investment[HaveCapture, WWTP0to1, CF, large]</t>
  </si>
  <si>
    <t>Run 26: ROTUS WWTP.NPV Investment[HaveCapture, WWTP0to1, CF, large]</t>
  </si>
  <si>
    <t>Run 27: ROTUS WWTP.NPV Investment[HaveCapture, WWTP0to1, CF, large]</t>
  </si>
  <si>
    <t>Run 28: ROTUS WWTP.NPV Investment[HaveCapture, WWTP0to1, CF, large]</t>
  </si>
  <si>
    <t>Run 29: ROTUS WWTP.NPV Investment[HaveCapture, WWTP0to1, CF, large]</t>
  </si>
  <si>
    <t>Run 30: ROTUS WWTP.NPV Investment[HaveCapture, WWTP0to1, CF, large]</t>
  </si>
  <si>
    <t>Run 31: ROTUS WWTP.NPV Investment[HaveCapture, WWTP0to1, CF, large]</t>
  </si>
  <si>
    <t>Run 32: ROTUS WWTP.NPV Investment[HaveCapture, WWTP0to1, CF, large]</t>
  </si>
  <si>
    <t>Run 33: ROTUS WWTP.NPV Investment[HaveCapture, WWTP0to1, CF, large]</t>
  </si>
  <si>
    <t>Run 34: ROTUS WWTP.NPV Investment[HaveCapture, WWTP0to1, CF, large]</t>
  </si>
  <si>
    <t>Run 35: ROTUS WWTP.NPV Investment[HaveCapture, WWTP0to1, CF, large]</t>
  </si>
  <si>
    <t>Run 36: ROTUS WWTP.NPV Investment[HaveCapture, WWTP0to1, CF, large]</t>
  </si>
  <si>
    <t>Run 37: ROTUS WWTP.NPV Investment[HaveCapture, WWTP0to1, CF, large]</t>
  </si>
  <si>
    <t>Run 38: ROTUS WWTP.NPV Investment[HaveCapture, WWTP0to1, CF, large]</t>
  </si>
  <si>
    <t>Run 39: ROTUS WWTP.NPV Investment[HaveCapture, WWTP0to1, CF, large]</t>
  </si>
  <si>
    <t>Run 40: ROTUS WWTP.NPV Investment[HaveCapture, WWTP0to1, CF, large]</t>
  </si>
  <si>
    <t>Run 41: ROTUS WWTP.NPV Investment[HaveCapture, WWTP0to1, CF, large]</t>
  </si>
  <si>
    <t>Run 42: ROTUS WWTP.NPV Investment[HaveCapture, WWTP0to1, CF, large]</t>
  </si>
  <si>
    <t>Run 43: ROTUS WWTP.NPV Investment[HaveCapture, WWTP0to1, CF, large]</t>
  </si>
  <si>
    <t>Run 44: ROTUS WWTP.NPV Investment[HaveCapture, WWTP0to1, CF, large]</t>
  </si>
  <si>
    <t>Run 1: ROTUS WWTP.NPV Investment[HaveCapture, WWTP0to1, Elec, small]</t>
  </si>
  <si>
    <t>Run 2: ROTUS WWTP.NPV Investment[HaveCapture, WWTP0to1, Elec, small]</t>
  </si>
  <si>
    <t>Run 3: ROTUS WWTP.NPV Investment[HaveCapture, WWTP0to1, Elec, small]</t>
  </si>
  <si>
    <t>Run 4: ROTUS WWTP.NPV Investment[HaveCapture, WWTP0to1, Elec, small]</t>
  </si>
  <si>
    <t>Run 5: ROTUS WWTP.NPV Investment[HaveCapture, WWTP0to1, Elec, small]</t>
  </si>
  <si>
    <t>Run 6: ROTUS WWTP.NPV Investment[HaveCapture, WWTP0to1, Elec, small]</t>
  </si>
  <si>
    <t>Run 7: ROTUS WWTP.NPV Investment[HaveCapture, WWTP0to1, Elec, small]</t>
  </si>
  <si>
    <t>Run 8: ROTUS WWTP.NPV Investment[HaveCapture, WWTP0to1, Elec, small]</t>
  </si>
  <si>
    <t>Run 9: ROTUS WWTP.NPV Investment[HaveCapture, WWTP0to1, Elec, small]</t>
  </si>
  <si>
    <t>Run 10: ROTUS WWTP.NPV Investment[HaveCapture, WWTP0to1, Elec, small]</t>
  </si>
  <si>
    <t>Run 11: ROTUS WWTP.NPV Investment[HaveCapture, WWTP0to1, Elec, small]</t>
  </si>
  <si>
    <t>Run 12: ROTUS WWTP.NPV Investment[HaveCapture, WWTP0to1, Elec, small]</t>
  </si>
  <si>
    <t>Run 13: ROTUS WWTP.NPV Investment[HaveCapture, WWTP0to1, Elec, small]</t>
  </si>
  <si>
    <t>Run 14: ROTUS WWTP.NPV Investment[HaveCapture, WWTP0to1, Elec, small]</t>
  </si>
  <si>
    <t>Run 15: ROTUS WWTP.NPV Investment[HaveCapture, WWTP0to1, Elec, small]</t>
  </si>
  <si>
    <t>Run 16: ROTUS WWTP.NPV Investment[HaveCapture, WWTP0to1, Elec, small]</t>
  </si>
  <si>
    <t>Run 17: ROTUS WWTP.NPV Investment[HaveCapture, WWTP0to1, Elec, small]</t>
  </si>
  <si>
    <t>Run 18: ROTUS WWTP.NPV Investment[HaveCapture, WWTP0to1, Elec, small]</t>
  </si>
  <si>
    <t>Run 19: ROTUS WWTP.NPV Investment[HaveCapture, WWTP0to1, Elec, small]</t>
  </si>
  <si>
    <t>Run 20: ROTUS WWTP.NPV Investment[HaveCapture, WWTP0to1, Elec, small]</t>
  </si>
  <si>
    <t>Run 21: ROTUS WWTP.NPV Investment[HaveCapture, WWTP0to1, Elec, small]</t>
  </si>
  <si>
    <t>Run 22: ROTUS WWTP.NPV Investment[HaveCapture, WWTP0to1, Elec, small]</t>
  </si>
  <si>
    <t>Run 23: ROTUS WWTP.NPV Investment[HaveCapture, WWTP0to1, Elec, small]</t>
  </si>
  <si>
    <t>Run 24: ROTUS WWTP.NPV Investment[HaveCapture, WWTP0to1, Elec, small]</t>
  </si>
  <si>
    <t>Run 25: ROTUS WWTP.NPV Investment[HaveCapture, WWTP0to1, Elec, small]</t>
  </si>
  <si>
    <t>Run 26: ROTUS WWTP.NPV Investment[HaveCapture, WWTP0to1, Elec, small]</t>
  </si>
  <si>
    <t>Run 27: ROTUS WWTP.NPV Investment[HaveCapture, WWTP0to1, Elec, small]</t>
  </si>
  <si>
    <t>Run 28: ROTUS WWTP.NPV Investment[HaveCapture, WWTP0to1, Elec, small]</t>
  </si>
  <si>
    <t>Run 29: ROTUS WWTP.NPV Investment[HaveCapture, WWTP0to1, Elec, small]</t>
  </si>
  <si>
    <t>Run 30: ROTUS WWTP.NPV Investment[HaveCapture, WWTP0to1, Elec, small]</t>
  </si>
  <si>
    <t>Run 31: ROTUS WWTP.NPV Investment[HaveCapture, WWTP0to1, Elec, small]</t>
  </si>
  <si>
    <t>Run 32: ROTUS WWTP.NPV Investment[HaveCapture, WWTP0to1, Elec, small]</t>
  </si>
  <si>
    <t>Run 33: ROTUS WWTP.NPV Investment[HaveCapture, WWTP0to1, Elec, small]</t>
  </si>
  <si>
    <t>Run 34: ROTUS WWTP.NPV Investment[HaveCapture, WWTP0to1, Elec, small]</t>
  </si>
  <si>
    <t>Run 35: ROTUS WWTP.NPV Investment[HaveCapture, WWTP0to1, Elec, small]</t>
  </si>
  <si>
    <t>Run 36: ROTUS WWTP.NPV Investment[HaveCapture, WWTP0to1, Elec, small]</t>
  </si>
  <si>
    <t>Run 37: ROTUS WWTP.NPV Investment[HaveCapture, WWTP0to1, Elec, small]</t>
  </si>
  <si>
    <t>Run 38: ROTUS WWTP.NPV Investment[HaveCapture, WWTP0to1, Elec, small]</t>
  </si>
  <si>
    <t>Run 39: ROTUS WWTP.NPV Investment[HaveCapture, WWTP0to1, Elec, small]</t>
  </si>
  <si>
    <t>Run 40: ROTUS WWTP.NPV Investment[HaveCapture, WWTP0to1, Elec, small]</t>
  </si>
  <si>
    <t>Run 41: ROTUS WWTP.NPV Investment[HaveCapture, WWTP0to1, Elec, small]</t>
  </si>
  <si>
    <t>Run 42: ROTUS WWTP.NPV Investment[HaveCapture, WWTP0to1, Elec, small]</t>
  </si>
  <si>
    <t>Run 43: ROTUS WWTP.NPV Investment[HaveCapture, WWTP0to1, Elec, small]</t>
  </si>
  <si>
    <t>Run 44: ROTUS WWTP.NPV Investment[HaveCapture, WWTP0to1, Elec, small]</t>
  </si>
  <si>
    <t>Run 1: ROTUS WWTP.NPV Investment[HaveCapture, WWTP0to1, Elec, medium]</t>
  </si>
  <si>
    <t>Run 2: ROTUS WWTP.NPV Investment[HaveCapture, WWTP0to1, Elec, medium]</t>
  </si>
  <si>
    <t>Run 3: ROTUS WWTP.NPV Investment[HaveCapture, WWTP0to1, Elec, medium]</t>
  </si>
  <si>
    <t>Run 4: ROTUS WWTP.NPV Investment[HaveCapture, WWTP0to1, Elec, medium]</t>
  </si>
  <si>
    <t>Run 5: ROTUS WWTP.NPV Investment[HaveCapture, WWTP0to1, Elec, medium]</t>
  </si>
  <si>
    <t>Run 6: ROTUS WWTP.NPV Investment[HaveCapture, WWTP0to1, Elec, medium]</t>
  </si>
  <si>
    <t>Run 7: ROTUS WWTP.NPV Investment[HaveCapture, WWTP0to1, Elec, medium]</t>
  </si>
  <si>
    <t>Run 8: ROTUS WWTP.NPV Investment[HaveCapture, WWTP0to1, Elec, medium]</t>
  </si>
  <si>
    <t>Run 9: ROTUS WWTP.NPV Investment[HaveCapture, WWTP0to1, Elec, medium]</t>
  </si>
  <si>
    <t>Run 10: ROTUS WWTP.NPV Investment[HaveCapture, WWTP0to1, Elec, medium]</t>
  </si>
  <si>
    <t>Run 11: ROTUS WWTP.NPV Investment[HaveCapture, WWTP0to1, Elec, medium]</t>
  </si>
  <si>
    <t>Run 12: ROTUS WWTP.NPV Investment[HaveCapture, WWTP0to1, Elec, medium]</t>
  </si>
  <si>
    <t>Run 13: ROTUS WWTP.NPV Investment[HaveCapture, WWTP0to1, Elec, medium]</t>
  </si>
  <si>
    <t>Run 14: ROTUS WWTP.NPV Investment[HaveCapture, WWTP0to1, Elec, medium]</t>
  </si>
  <si>
    <t>Run 15: ROTUS WWTP.NPV Investment[HaveCapture, WWTP0to1, Elec, medium]</t>
  </si>
  <si>
    <t>Run 16: ROTUS WWTP.NPV Investment[HaveCapture, WWTP0to1, Elec, medium]</t>
  </si>
  <si>
    <t>Run 17: ROTUS WWTP.NPV Investment[HaveCapture, WWTP0to1, Elec, medium]</t>
  </si>
  <si>
    <t>Run 18: ROTUS WWTP.NPV Investment[HaveCapture, WWTP0to1, Elec, medium]</t>
  </si>
  <si>
    <t>Run 19: ROTUS WWTP.NPV Investment[HaveCapture, WWTP0to1, Elec, medium]</t>
  </si>
  <si>
    <t>Run 20: ROTUS WWTP.NPV Investment[HaveCapture, WWTP0to1, Elec, medium]</t>
  </si>
  <si>
    <t>Run 21: ROTUS WWTP.NPV Investment[HaveCapture, WWTP0to1, Elec, medium]</t>
  </si>
  <si>
    <t>Run 22: ROTUS WWTP.NPV Investment[HaveCapture, WWTP0to1, Elec, medium]</t>
  </si>
  <si>
    <t>Run 23: ROTUS WWTP.NPV Investment[HaveCapture, WWTP0to1, Elec, medium]</t>
  </si>
  <si>
    <t>Run 24: ROTUS WWTP.NPV Investment[HaveCapture, WWTP0to1, Elec, medium]</t>
  </si>
  <si>
    <t>Run 25: ROTUS WWTP.NPV Investment[HaveCapture, WWTP0to1, Elec, medium]</t>
  </si>
  <si>
    <t>Run 26: ROTUS WWTP.NPV Investment[HaveCapture, WWTP0to1, Elec, medium]</t>
  </si>
  <si>
    <t>Run 27: ROTUS WWTP.NPV Investment[HaveCapture, WWTP0to1, Elec, medium]</t>
  </si>
  <si>
    <t>Run 28: ROTUS WWTP.NPV Investment[HaveCapture, WWTP0to1, Elec, medium]</t>
  </si>
  <si>
    <t>Run 29: ROTUS WWTP.NPV Investment[HaveCapture, WWTP0to1, Elec, medium]</t>
  </si>
  <si>
    <t>Run 30: ROTUS WWTP.NPV Investment[HaveCapture, WWTP0to1, Elec, medium]</t>
  </si>
  <si>
    <t>Run 31: ROTUS WWTP.NPV Investment[HaveCapture, WWTP0to1, Elec, medium]</t>
  </si>
  <si>
    <t>Run 32: ROTUS WWTP.NPV Investment[HaveCapture, WWTP0to1, Elec, medium]</t>
  </si>
  <si>
    <t>Run 33: ROTUS WWTP.NPV Investment[HaveCapture, WWTP0to1, Elec, medium]</t>
  </si>
  <si>
    <t>Run 34: ROTUS WWTP.NPV Investment[HaveCapture, WWTP0to1, Elec, medium]</t>
  </si>
  <si>
    <t>Run 35: ROTUS WWTP.NPV Investment[HaveCapture, WWTP0to1, Elec, medium]</t>
  </si>
  <si>
    <t>Run 36: ROTUS WWTP.NPV Investment[HaveCapture, WWTP0to1, Elec, medium]</t>
  </si>
  <si>
    <t>Run 37: ROTUS WWTP.NPV Investment[HaveCapture, WWTP0to1, Elec, medium]</t>
  </si>
  <si>
    <t>Run 38: ROTUS WWTP.NPV Investment[HaveCapture, WWTP0to1, Elec, medium]</t>
  </si>
  <si>
    <t>Run 39: ROTUS WWTP.NPV Investment[HaveCapture, WWTP0to1, Elec, medium]</t>
  </si>
  <si>
    <t>Run 40: ROTUS WWTP.NPV Investment[HaveCapture, WWTP0to1, Elec, medium]</t>
  </si>
  <si>
    <t>Run 41: ROTUS WWTP.NPV Investment[HaveCapture, WWTP0to1, Elec, medium]</t>
  </si>
  <si>
    <t>Run 42: ROTUS WWTP.NPV Investment[HaveCapture, WWTP0to1, Elec, medium]</t>
  </si>
  <si>
    <t>Run 43: ROTUS WWTP.NPV Investment[HaveCapture, WWTP0to1, Elec, medium]</t>
  </si>
  <si>
    <t>Run 44: ROTUS WWTP.NPV Investment[HaveCapture, WWTP0to1, Elec, medium]</t>
  </si>
  <si>
    <t>Run 1: ROTUS WWTP.NPV Investment[HaveCapture, WWTP0to1, Elec, large]</t>
  </si>
  <si>
    <t>Run 2: ROTUS WWTP.NPV Investment[HaveCapture, WWTP0to1, Elec, large]</t>
  </si>
  <si>
    <t>Run 3: ROTUS WWTP.NPV Investment[HaveCapture, WWTP0to1, Elec, large]</t>
  </si>
  <si>
    <t>Run 4: ROTUS WWTP.NPV Investment[HaveCapture, WWTP0to1, Elec, large]</t>
  </si>
  <si>
    <t>Run 5: ROTUS WWTP.NPV Investment[HaveCapture, WWTP0to1, Elec, large]</t>
  </si>
  <si>
    <t>Run 6: ROTUS WWTP.NPV Investment[HaveCapture, WWTP0to1, Elec, large]</t>
  </si>
  <si>
    <t>Run 7: ROTUS WWTP.NPV Investment[HaveCapture, WWTP0to1, Elec, large]</t>
  </si>
  <si>
    <t>Run 8: ROTUS WWTP.NPV Investment[HaveCapture, WWTP0to1, Elec, large]</t>
  </si>
  <si>
    <t>Run 9: ROTUS WWTP.NPV Investment[HaveCapture, WWTP0to1, Elec, large]</t>
  </si>
  <si>
    <t>Run 10: ROTUS WWTP.NPV Investment[HaveCapture, WWTP0to1, Elec, large]</t>
  </si>
  <si>
    <t>Run 11: ROTUS WWTP.NPV Investment[HaveCapture, WWTP0to1, Elec, large]</t>
  </si>
  <si>
    <t>Run 12: ROTUS WWTP.NPV Investment[HaveCapture, WWTP0to1, Elec, large]</t>
  </si>
  <si>
    <t>Run 13: ROTUS WWTP.NPV Investment[HaveCapture, WWTP0to1, Elec, large]</t>
  </si>
  <si>
    <t>Run 14: ROTUS WWTP.NPV Investment[HaveCapture, WWTP0to1, Elec, large]</t>
  </si>
  <si>
    <t>Run 15: ROTUS WWTP.NPV Investment[HaveCapture, WWTP0to1, Elec, large]</t>
  </si>
  <si>
    <t>Run 16: ROTUS WWTP.NPV Investment[HaveCapture, WWTP0to1, Elec, large]</t>
  </si>
  <si>
    <t>Run 17: ROTUS WWTP.NPV Investment[HaveCapture, WWTP0to1, Elec, large]</t>
  </si>
  <si>
    <t>Run 18: ROTUS WWTP.NPV Investment[HaveCapture, WWTP0to1, Elec, large]</t>
  </si>
  <si>
    <t>Run 19: ROTUS WWTP.NPV Investment[HaveCapture, WWTP0to1, Elec, large]</t>
  </si>
  <si>
    <t>Run 20: ROTUS WWTP.NPV Investment[HaveCapture, WWTP0to1, Elec, large]</t>
  </si>
  <si>
    <t>Run 21: ROTUS WWTP.NPV Investment[HaveCapture, WWTP0to1, Elec, large]</t>
  </si>
  <si>
    <t>Run 22: ROTUS WWTP.NPV Investment[HaveCapture, WWTP0to1, Elec, large]</t>
  </si>
  <si>
    <t>Run 23: ROTUS WWTP.NPV Investment[HaveCapture, WWTP0to1, Elec, large]</t>
  </si>
  <si>
    <t>Run 24: ROTUS WWTP.NPV Investment[HaveCapture, WWTP0to1, Elec, large]</t>
  </si>
  <si>
    <t>Run 25: ROTUS WWTP.NPV Investment[HaveCapture, WWTP0to1, Elec, large]</t>
  </si>
  <si>
    <t>Run 26: ROTUS WWTP.NPV Investment[HaveCapture, WWTP0to1, Elec, large]</t>
  </si>
  <si>
    <t>Run 27: ROTUS WWTP.NPV Investment[HaveCapture, WWTP0to1, Elec, large]</t>
  </si>
  <si>
    <t>Run 28: ROTUS WWTP.NPV Investment[HaveCapture, WWTP0to1, Elec, large]</t>
  </si>
  <si>
    <t>Run 29: ROTUS WWTP.NPV Investment[HaveCapture, WWTP0to1, Elec, large]</t>
  </si>
  <si>
    <t>Run 30: ROTUS WWTP.NPV Investment[HaveCapture, WWTP0to1, Elec, large]</t>
  </si>
  <si>
    <t>Run 31: ROTUS WWTP.NPV Investment[HaveCapture, WWTP0to1, Elec, large]</t>
  </si>
  <si>
    <t>Run 32: ROTUS WWTP.NPV Investment[HaveCapture, WWTP0to1, Elec, large]</t>
  </si>
  <si>
    <t>Run 33: ROTUS WWTP.NPV Investment[HaveCapture, WWTP0to1, Elec, large]</t>
  </si>
  <si>
    <t>Run 34: ROTUS WWTP.NPV Investment[HaveCapture, WWTP0to1, Elec, large]</t>
  </si>
  <si>
    <t>Run 35: ROTUS WWTP.NPV Investment[HaveCapture, WWTP0to1, Elec, large]</t>
  </si>
  <si>
    <t>Run 36: ROTUS WWTP.NPV Investment[HaveCapture, WWTP0to1, Elec, large]</t>
  </si>
  <si>
    <t>Run 37: ROTUS WWTP.NPV Investment[HaveCapture, WWTP0to1, Elec, large]</t>
  </si>
  <si>
    <t>Run 38: ROTUS WWTP.NPV Investment[HaveCapture, WWTP0to1, Elec, large]</t>
  </si>
  <si>
    <t>Run 39: ROTUS WWTP.NPV Investment[HaveCapture, WWTP0to1, Elec, large]</t>
  </si>
  <si>
    <t>Run 40: ROTUS WWTP.NPV Investment[HaveCapture, WWTP0to1, Elec, large]</t>
  </si>
  <si>
    <t>Run 41: ROTUS WWTP.NPV Investment[HaveCapture, WWTP0to1, Elec, large]</t>
  </si>
  <si>
    <t>Run 42: ROTUS WWTP.NPV Investment[HaveCapture, WWTP0to1, Elec, large]</t>
  </si>
  <si>
    <t>Run 43: ROTUS WWTP.NPV Investment[HaveCapture, WWTP0to1, Elec, large]</t>
  </si>
  <si>
    <t>Run 44: ROTUS WWTP.NPV Investment[HaveCapture, WWTP0to1, Elec, large]</t>
  </si>
  <si>
    <t>Run 1: ROTUS WWTP.NPV Investment[HaveCapture, WWTP0to1, CNG, small]</t>
  </si>
  <si>
    <t>Run 2: ROTUS WWTP.NPV Investment[HaveCapture, WWTP0to1, CNG, small]</t>
  </si>
  <si>
    <t>Run 3: ROTUS WWTP.NPV Investment[HaveCapture, WWTP0to1, CNG, small]</t>
  </si>
  <si>
    <t>Run 4: ROTUS WWTP.NPV Investment[HaveCapture, WWTP0to1, CNG, small]</t>
  </si>
  <si>
    <t>Run 5: ROTUS WWTP.NPV Investment[HaveCapture, WWTP0to1, CNG, small]</t>
  </si>
  <si>
    <t>Run 6: ROTUS WWTP.NPV Investment[HaveCapture, WWTP0to1, CNG, small]</t>
  </si>
  <si>
    <t>Run 7: ROTUS WWTP.NPV Investment[HaveCapture, WWTP0to1, CNG, small]</t>
  </si>
  <si>
    <t>Run 8: ROTUS WWTP.NPV Investment[HaveCapture, WWTP0to1, CNG, small]</t>
  </si>
  <si>
    <t>Run 9: ROTUS WWTP.NPV Investment[HaveCapture, WWTP0to1, CNG, small]</t>
  </si>
  <si>
    <t>Run 10: ROTUS WWTP.NPV Investment[HaveCapture, WWTP0to1, CNG, small]</t>
  </si>
  <si>
    <t>Run 11: ROTUS WWTP.NPV Investment[HaveCapture, WWTP0to1, CNG, small]</t>
  </si>
  <si>
    <t>Run 12: ROTUS WWTP.NPV Investment[HaveCapture, WWTP0to1, CNG, small]</t>
  </si>
  <si>
    <t>Run 13: ROTUS WWTP.NPV Investment[HaveCapture, WWTP0to1, CNG, small]</t>
  </si>
  <si>
    <t>Run 14: ROTUS WWTP.NPV Investment[HaveCapture, WWTP0to1, CNG, small]</t>
  </si>
  <si>
    <t>Run 15: ROTUS WWTP.NPV Investment[HaveCapture, WWTP0to1, CNG, small]</t>
  </si>
  <si>
    <t>Run 16: ROTUS WWTP.NPV Investment[HaveCapture, WWTP0to1, CNG, small]</t>
  </si>
  <si>
    <t>Run 17: ROTUS WWTP.NPV Investment[HaveCapture, WWTP0to1, CNG, small]</t>
  </si>
  <si>
    <t>Run 18: ROTUS WWTP.NPV Investment[HaveCapture, WWTP0to1, CNG, small]</t>
  </si>
  <si>
    <t>Run 19: ROTUS WWTP.NPV Investment[HaveCapture, WWTP0to1, CNG, small]</t>
  </si>
  <si>
    <t>Run 20: ROTUS WWTP.NPV Investment[HaveCapture, WWTP0to1, CNG, small]</t>
  </si>
  <si>
    <t>Run 21: ROTUS WWTP.NPV Investment[HaveCapture, WWTP0to1, CNG, small]</t>
  </si>
  <si>
    <t>Run 22: ROTUS WWTP.NPV Investment[HaveCapture, WWTP0to1, CNG, small]</t>
  </si>
  <si>
    <t>Run 23: ROTUS WWTP.NPV Investment[HaveCapture, WWTP0to1, CNG, small]</t>
  </si>
  <si>
    <t>Run 24: ROTUS WWTP.NPV Investment[HaveCapture, WWTP0to1, CNG, small]</t>
  </si>
  <si>
    <t>Run 25: ROTUS WWTP.NPV Investment[HaveCapture, WWTP0to1, CNG, small]</t>
  </si>
  <si>
    <t>Run 26: ROTUS WWTP.NPV Investment[HaveCapture, WWTP0to1, CNG, small]</t>
  </si>
  <si>
    <t>Run 27: ROTUS WWTP.NPV Investment[HaveCapture, WWTP0to1, CNG, small]</t>
  </si>
  <si>
    <t>Run 28: ROTUS WWTP.NPV Investment[HaveCapture, WWTP0to1, CNG, small]</t>
  </si>
  <si>
    <t>Run 29: ROTUS WWTP.NPV Investment[HaveCapture, WWTP0to1, CNG, small]</t>
  </si>
  <si>
    <t>Run 30: ROTUS WWTP.NPV Investment[HaveCapture, WWTP0to1, CNG, small]</t>
  </si>
  <si>
    <t>Run 31: ROTUS WWTP.NPV Investment[HaveCapture, WWTP0to1, CNG, small]</t>
  </si>
  <si>
    <t>Run 32: ROTUS WWTP.NPV Investment[HaveCapture, WWTP0to1, CNG, small]</t>
  </si>
  <si>
    <t>Run 33: ROTUS WWTP.NPV Investment[HaveCapture, WWTP0to1, CNG, small]</t>
  </si>
  <si>
    <t>Run 34: ROTUS WWTP.NPV Investment[HaveCapture, WWTP0to1, CNG, small]</t>
  </si>
  <si>
    <t>Run 35: ROTUS WWTP.NPV Investment[HaveCapture, WWTP0to1, CNG, small]</t>
  </si>
  <si>
    <t>Run 36: ROTUS WWTP.NPV Investment[HaveCapture, WWTP0to1, CNG, small]</t>
  </si>
  <si>
    <t>Run 37: ROTUS WWTP.NPV Investment[HaveCapture, WWTP0to1, CNG, small]</t>
  </si>
  <si>
    <t>Run 38: ROTUS WWTP.NPV Investment[HaveCapture, WWTP0to1, CNG, small]</t>
  </si>
  <si>
    <t>Run 39: ROTUS WWTP.NPV Investment[HaveCapture, WWTP0to1, CNG, small]</t>
  </si>
  <si>
    <t>Run 40: ROTUS WWTP.NPV Investment[HaveCapture, WWTP0to1, CNG, small]</t>
  </si>
  <si>
    <t>Run 41: ROTUS WWTP.NPV Investment[HaveCapture, WWTP0to1, CNG, small]</t>
  </si>
  <si>
    <t>Run 42: ROTUS WWTP.NPV Investment[HaveCapture, WWTP0to1, CNG, small]</t>
  </si>
  <si>
    <t>Run 43: ROTUS WWTP.NPV Investment[HaveCapture, WWTP0to1, CNG, small]</t>
  </si>
  <si>
    <t>Run 44: ROTUS WWTP.NPV Investment[HaveCapture, WWTP0to1, CNG, small]</t>
  </si>
  <si>
    <t>Run 1: ROTUS WWTP.NPV Investment[HaveCapture, WWTP0to1, CNG, medium]</t>
  </si>
  <si>
    <t>Run 2: ROTUS WWTP.NPV Investment[HaveCapture, WWTP0to1, CNG, medium]</t>
  </si>
  <si>
    <t>Run 3: ROTUS WWTP.NPV Investment[HaveCapture, WWTP0to1, CNG, medium]</t>
  </si>
  <si>
    <t>Run 4: ROTUS WWTP.NPV Investment[HaveCapture, WWTP0to1, CNG, medium]</t>
  </si>
  <si>
    <t>Run 5: ROTUS WWTP.NPV Investment[HaveCapture, WWTP0to1, CNG, medium]</t>
  </si>
  <si>
    <t>Run 6: ROTUS WWTP.NPV Investment[HaveCapture, WWTP0to1, CNG, medium]</t>
  </si>
  <si>
    <t>Run 7: ROTUS WWTP.NPV Investment[HaveCapture, WWTP0to1, CNG, medium]</t>
  </si>
  <si>
    <t>Run 8: ROTUS WWTP.NPV Investment[HaveCapture, WWTP0to1, CNG, medium]</t>
  </si>
  <si>
    <t>Run 9: ROTUS WWTP.NPV Investment[HaveCapture, WWTP0to1, CNG, medium]</t>
  </si>
  <si>
    <t>Run 10: ROTUS WWTP.NPV Investment[HaveCapture, WWTP0to1, CNG, medium]</t>
  </si>
  <si>
    <t>Run 11: ROTUS WWTP.NPV Investment[HaveCapture, WWTP0to1, CNG, medium]</t>
  </si>
  <si>
    <t>Run 12: ROTUS WWTP.NPV Investment[HaveCapture, WWTP0to1, CNG, medium]</t>
  </si>
  <si>
    <t>Run 13: ROTUS WWTP.NPV Investment[HaveCapture, WWTP0to1, CNG, medium]</t>
  </si>
  <si>
    <t>Run 14: ROTUS WWTP.NPV Investment[HaveCapture, WWTP0to1, CNG, medium]</t>
  </si>
  <si>
    <t>Run 15: ROTUS WWTP.NPV Investment[HaveCapture, WWTP0to1, CNG, medium]</t>
  </si>
  <si>
    <t>Run 16: ROTUS WWTP.NPV Investment[HaveCapture, WWTP0to1, CNG, medium]</t>
  </si>
  <si>
    <t>Run 17: ROTUS WWTP.NPV Investment[HaveCapture, WWTP0to1, CNG, medium]</t>
  </si>
  <si>
    <t>Run 18: ROTUS WWTP.NPV Investment[HaveCapture, WWTP0to1, CNG, medium]</t>
  </si>
  <si>
    <t>Run 19: ROTUS WWTP.NPV Investment[HaveCapture, WWTP0to1, CNG, medium]</t>
  </si>
  <si>
    <t>Run 20: ROTUS WWTP.NPV Investment[HaveCapture, WWTP0to1, CNG, medium]</t>
  </si>
  <si>
    <t>Run 21: ROTUS WWTP.NPV Investment[HaveCapture, WWTP0to1, CNG, medium]</t>
  </si>
  <si>
    <t>Run 22: ROTUS WWTP.NPV Investment[HaveCapture, WWTP0to1, CNG, medium]</t>
  </si>
  <si>
    <t>Run 23: ROTUS WWTP.NPV Investment[HaveCapture, WWTP0to1, CNG, medium]</t>
  </si>
  <si>
    <t>Run 24: ROTUS WWTP.NPV Investment[HaveCapture, WWTP0to1, CNG, medium]</t>
  </si>
  <si>
    <t>Run 25: ROTUS WWTP.NPV Investment[HaveCapture, WWTP0to1, CNG, medium]</t>
  </si>
  <si>
    <t>Run 26: ROTUS WWTP.NPV Investment[HaveCapture, WWTP0to1, CNG, medium]</t>
  </si>
  <si>
    <t>Run 27: ROTUS WWTP.NPV Investment[HaveCapture, WWTP0to1, CNG, medium]</t>
  </si>
  <si>
    <t>Run 28: ROTUS WWTP.NPV Investment[HaveCapture, WWTP0to1, CNG, medium]</t>
  </si>
  <si>
    <t>Run 29: ROTUS WWTP.NPV Investment[HaveCapture, WWTP0to1, CNG, medium]</t>
  </si>
  <si>
    <t>Run 30: ROTUS WWTP.NPV Investment[HaveCapture, WWTP0to1, CNG, medium]</t>
  </si>
  <si>
    <t>Run 31: ROTUS WWTP.NPV Investment[HaveCapture, WWTP0to1, CNG, medium]</t>
  </si>
  <si>
    <t>Run 32: ROTUS WWTP.NPV Investment[HaveCapture, WWTP0to1, CNG, medium]</t>
  </si>
  <si>
    <t>Run 33: ROTUS WWTP.NPV Investment[HaveCapture, WWTP0to1, CNG, medium]</t>
  </si>
  <si>
    <t>Run 34: ROTUS WWTP.NPV Investment[HaveCapture, WWTP0to1, CNG, medium]</t>
  </si>
  <si>
    <t>Run 35: ROTUS WWTP.NPV Investment[HaveCapture, WWTP0to1, CNG, medium]</t>
  </si>
  <si>
    <t>Run 36: ROTUS WWTP.NPV Investment[HaveCapture, WWTP0to1, CNG, medium]</t>
  </si>
  <si>
    <t>Run 37: ROTUS WWTP.NPV Investment[HaveCapture, WWTP0to1, CNG, medium]</t>
  </si>
  <si>
    <t>Run 38: ROTUS WWTP.NPV Investment[HaveCapture, WWTP0to1, CNG, medium]</t>
  </si>
  <si>
    <t>Run 39: ROTUS WWTP.NPV Investment[HaveCapture, WWTP0to1, CNG, medium]</t>
  </si>
  <si>
    <t>Run 40: ROTUS WWTP.NPV Investment[HaveCapture, WWTP0to1, CNG, medium]</t>
  </si>
  <si>
    <t>Run 41: ROTUS WWTP.NPV Investment[HaveCapture, WWTP0to1, CNG, medium]</t>
  </si>
  <si>
    <t>Run 42: ROTUS WWTP.NPV Investment[HaveCapture, WWTP0to1, CNG, medium]</t>
  </si>
  <si>
    <t>Run 43: ROTUS WWTP.NPV Investment[HaveCapture, WWTP0to1, CNG, medium]</t>
  </si>
  <si>
    <t>Run 44: ROTUS WWTP.NPV Investment[HaveCapture, WWTP0to1, CNG, medium]</t>
  </si>
  <si>
    <t>Run 1: ROTUS WWTP.NPV Investment[HaveCapture, WWTP0to1, CNG, large]</t>
  </si>
  <si>
    <t>Run 2: ROTUS WWTP.NPV Investment[HaveCapture, WWTP0to1, CNG, large]</t>
  </si>
  <si>
    <t>Run 3: ROTUS WWTP.NPV Investment[HaveCapture, WWTP0to1, CNG, large]</t>
  </si>
  <si>
    <t>Run 4: ROTUS WWTP.NPV Investment[HaveCapture, WWTP0to1, CNG, large]</t>
  </si>
  <si>
    <t>Run 5: ROTUS WWTP.NPV Investment[HaveCapture, WWTP0to1, CNG, large]</t>
  </si>
  <si>
    <t>Run 6: ROTUS WWTP.NPV Investment[HaveCapture, WWTP0to1, CNG, large]</t>
  </si>
  <si>
    <t>Run 7: ROTUS WWTP.NPV Investment[HaveCapture, WWTP0to1, CNG, large]</t>
  </si>
  <si>
    <t>Run 8: ROTUS WWTP.NPV Investment[HaveCapture, WWTP0to1, CNG, large]</t>
  </si>
  <si>
    <t>Run 9: ROTUS WWTP.NPV Investment[HaveCapture, WWTP0to1, CNG, large]</t>
  </si>
  <si>
    <t>Run 10: ROTUS WWTP.NPV Investment[HaveCapture, WWTP0to1, CNG, large]</t>
  </si>
  <si>
    <t>Run 11: ROTUS WWTP.NPV Investment[HaveCapture, WWTP0to1, CNG, large]</t>
  </si>
  <si>
    <t>Run 12: ROTUS WWTP.NPV Investment[HaveCapture, WWTP0to1, CNG, large]</t>
  </si>
  <si>
    <t>Run 13: ROTUS WWTP.NPV Investment[HaveCapture, WWTP0to1, CNG, large]</t>
  </si>
  <si>
    <t>Run 14: ROTUS WWTP.NPV Investment[HaveCapture, WWTP0to1, CNG, large]</t>
  </si>
  <si>
    <t>Run 15: ROTUS WWTP.NPV Investment[HaveCapture, WWTP0to1, CNG, large]</t>
  </si>
  <si>
    <t>Run 16: ROTUS WWTP.NPV Investment[HaveCapture, WWTP0to1, CNG, large]</t>
  </si>
  <si>
    <t>Run 17: ROTUS WWTP.NPV Investment[HaveCapture, WWTP0to1, CNG, large]</t>
  </si>
  <si>
    <t>Run 18: ROTUS WWTP.NPV Investment[HaveCapture, WWTP0to1, CNG, large]</t>
  </si>
  <si>
    <t>Run 19: ROTUS WWTP.NPV Investment[HaveCapture, WWTP0to1, CNG, large]</t>
  </si>
  <si>
    <t>Run 20: ROTUS WWTP.NPV Investment[HaveCapture, WWTP0to1, CNG, large]</t>
  </si>
  <si>
    <t>Run 21: ROTUS WWTP.NPV Investment[HaveCapture, WWTP0to1, CNG, large]</t>
  </si>
  <si>
    <t>Run 22: ROTUS WWTP.NPV Investment[HaveCapture, WWTP0to1, CNG, large]</t>
  </si>
  <si>
    <t>Run 23: ROTUS WWTP.NPV Investment[HaveCapture, WWTP0to1, CNG, large]</t>
  </si>
  <si>
    <t>Run 24: ROTUS WWTP.NPV Investment[HaveCapture, WWTP0to1, CNG, large]</t>
  </si>
  <si>
    <t>Run 25: ROTUS WWTP.NPV Investment[HaveCapture, WWTP0to1, CNG, large]</t>
  </si>
  <si>
    <t>Run 26: ROTUS WWTP.NPV Investment[HaveCapture, WWTP0to1, CNG, large]</t>
  </si>
  <si>
    <t>Run 27: ROTUS WWTP.NPV Investment[HaveCapture, WWTP0to1, CNG, large]</t>
  </si>
  <si>
    <t>Run 28: ROTUS WWTP.NPV Investment[HaveCapture, WWTP0to1, CNG, large]</t>
  </si>
  <si>
    <t>Run 29: ROTUS WWTP.NPV Investment[HaveCapture, WWTP0to1, CNG, large]</t>
  </si>
  <si>
    <t>Run 30: ROTUS WWTP.NPV Investment[HaveCapture, WWTP0to1, CNG, large]</t>
  </si>
  <si>
    <t>Run 31: ROTUS WWTP.NPV Investment[HaveCapture, WWTP0to1, CNG, large]</t>
  </si>
  <si>
    <t>Run 32: ROTUS WWTP.NPV Investment[HaveCapture, WWTP0to1, CNG, large]</t>
  </si>
  <si>
    <t>Run 33: ROTUS WWTP.NPV Investment[HaveCapture, WWTP0to1, CNG, large]</t>
  </si>
  <si>
    <t>Run 34: ROTUS WWTP.NPV Investment[HaveCapture, WWTP0to1, CNG, large]</t>
  </si>
  <si>
    <t>Run 35: ROTUS WWTP.NPV Investment[HaveCapture, WWTP0to1, CNG, large]</t>
  </si>
  <si>
    <t>Run 36: ROTUS WWTP.NPV Investment[HaveCapture, WWTP0to1, CNG, large]</t>
  </si>
  <si>
    <t>Run 37: ROTUS WWTP.NPV Investment[HaveCapture, WWTP0to1, CNG, large]</t>
  </si>
  <si>
    <t>Run 38: ROTUS WWTP.NPV Investment[HaveCapture, WWTP0to1, CNG, large]</t>
  </si>
  <si>
    <t>Run 39: ROTUS WWTP.NPV Investment[HaveCapture, WWTP0to1, CNG, large]</t>
  </si>
  <si>
    <t>Run 40: ROTUS WWTP.NPV Investment[HaveCapture, WWTP0to1, CNG, large]</t>
  </si>
  <si>
    <t>Run 41: ROTUS WWTP.NPV Investment[HaveCapture, WWTP0to1, CNG, large]</t>
  </si>
  <si>
    <t>Run 42: ROTUS WWTP.NPV Investment[HaveCapture, WWTP0to1, CNG, large]</t>
  </si>
  <si>
    <t>Run 43: ROTUS WWTP.NPV Investment[HaveCapture, WWTP0to1, CNG, large]</t>
  </si>
  <si>
    <t>Run 44: ROTUS WWTP.NPV Investment[HaveCapture, WWTP0to1, CNG, large]</t>
  </si>
  <si>
    <t>Run 1: ROTUS WWTP.NPV Investment[HaveCapture, WWTP0to1, PNG, small]</t>
  </si>
  <si>
    <t>Run 2: ROTUS WWTP.NPV Investment[HaveCapture, WWTP0to1, PNG, small]</t>
  </si>
  <si>
    <t>Run 3: ROTUS WWTP.NPV Investment[HaveCapture, WWTP0to1, PNG, small]</t>
  </si>
  <si>
    <t>Run 4: ROTUS WWTP.NPV Investment[HaveCapture, WWTP0to1, PNG, small]</t>
  </si>
  <si>
    <t>Run 5: ROTUS WWTP.NPV Investment[HaveCapture, WWTP0to1, PNG, small]</t>
  </si>
  <si>
    <t>Run 6: ROTUS WWTP.NPV Investment[HaveCapture, WWTP0to1, PNG, small]</t>
  </si>
  <si>
    <t>Run 7: ROTUS WWTP.NPV Investment[HaveCapture, WWTP0to1, PNG, small]</t>
  </si>
  <si>
    <t>Run 8: ROTUS WWTP.NPV Investment[HaveCapture, WWTP0to1, PNG, small]</t>
  </si>
  <si>
    <t>Run 9: ROTUS WWTP.NPV Investment[HaveCapture, WWTP0to1, PNG, small]</t>
  </si>
  <si>
    <t>Run 10: ROTUS WWTP.NPV Investment[HaveCapture, WWTP0to1, PNG, small]</t>
  </si>
  <si>
    <t>Run 11: ROTUS WWTP.NPV Investment[HaveCapture, WWTP0to1, PNG, small]</t>
  </si>
  <si>
    <t>Run 12: ROTUS WWTP.NPV Investment[HaveCapture, WWTP0to1, PNG, small]</t>
  </si>
  <si>
    <t>Run 13: ROTUS WWTP.NPV Investment[HaveCapture, WWTP0to1, PNG, small]</t>
  </si>
  <si>
    <t>Run 14: ROTUS WWTP.NPV Investment[HaveCapture, WWTP0to1, PNG, small]</t>
  </si>
  <si>
    <t>Run 15: ROTUS WWTP.NPV Investment[HaveCapture, WWTP0to1, PNG, small]</t>
  </si>
  <si>
    <t>Run 16: ROTUS WWTP.NPV Investment[HaveCapture, WWTP0to1, PNG, small]</t>
  </si>
  <si>
    <t>Run 17: ROTUS WWTP.NPV Investment[HaveCapture, WWTP0to1, PNG, small]</t>
  </si>
  <si>
    <t>Run 18: ROTUS WWTP.NPV Investment[HaveCapture, WWTP0to1, PNG, small]</t>
  </si>
  <si>
    <t>Run 19: ROTUS WWTP.NPV Investment[HaveCapture, WWTP0to1, PNG, small]</t>
  </si>
  <si>
    <t>Run 20: ROTUS WWTP.NPV Investment[HaveCapture, WWTP0to1, PNG, small]</t>
  </si>
  <si>
    <t>Run 21: ROTUS WWTP.NPV Investment[HaveCapture, WWTP0to1, PNG, small]</t>
  </si>
  <si>
    <t>Run 22: ROTUS WWTP.NPV Investment[HaveCapture, WWTP0to1, PNG, small]</t>
  </si>
  <si>
    <t>Run 23: ROTUS WWTP.NPV Investment[HaveCapture, WWTP0to1, PNG, small]</t>
  </si>
  <si>
    <t>Run 24: ROTUS WWTP.NPV Investment[HaveCapture, WWTP0to1, PNG, small]</t>
  </si>
  <si>
    <t>Run 25: ROTUS WWTP.NPV Investment[HaveCapture, WWTP0to1, PNG, small]</t>
  </si>
  <si>
    <t>Run 26: ROTUS WWTP.NPV Investment[HaveCapture, WWTP0to1, PNG, small]</t>
  </si>
  <si>
    <t>Run 27: ROTUS WWTP.NPV Investment[HaveCapture, WWTP0to1, PNG, small]</t>
  </si>
  <si>
    <t>Run 28: ROTUS WWTP.NPV Investment[HaveCapture, WWTP0to1, PNG, small]</t>
  </si>
  <si>
    <t>Run 29: ROTUS WWTP.NPV Investment[HaveCapture, WWTP0to1, PNG, small]</t>
  </si>
  <si>
    <t>Run 30: ROTUS WWTP.NPV Investment[HaveCapture, WWTP0to1, PNG, small]</t>
  </si>
  <si>
    <t>Run 31: ROTUS WWTP.NPV Investment[HaveCapture, WWTP0to1, PNG, small]</t>
  </si>
  <si>
    <t>Run 32: ROTUS WWTP.NPV Investment[HaveCapture, WWTP0to1, PNG, small]</t>
  </si>
  <si>
    <t>Run 33: ROTUS WWTP.NPV Investment[HaveCapture, WWTP0to1, PNG, small]</t>
  </si>
  <si>
    <t>Run 34: ROTUS WWTP.NPV Investment[HaveCapture, WWTP0to1, PNG, small]</t>
  </si>
  <si>
    <t>Run 35: ROTUS WWTP.NPV Investment[HaveCapture, WWTP0to1, PNG, small]</t>
  </si>
  <si>
    <t>Run 36: ROTUS WWTP.NPV Investment[HaveCapture, WWTP0to1, PNG, small]</t>
  </si>
  <si>
    <t>Run 37: ROTUS WWTP.NPV Investment[HaveCapture, WWTP0to1, PNG, small]</t>
  </si>
  <si>
    <t>Run 38: ROTUS WWTP.NPV Investment[HaveCapture, WWTP0to1, PNG, small]</t>
  </si>
  <si>
    <t>Run 39: ROTUS WWTP.NPV Investment[HaveCapture, WWTP0to1, PNG, small]</t>
  </si>
  <si>
    <t>Run 40: ROTUS WWTP.NPV Investment[HaveCapture, WWTP0to1, PNG, small]</t>
  </si>
  <si>
    <t>Run 41: ROTUS WWTP.NPV Investment[HaveCapture, WWTP0to1, PNG, small]</t>
  </si>
  <si>
    <t>Run 42: ROTUS WWTP.NPV Investment[HaveCapture, WWTP0to1, PNG, small]</t>
  </si>
  <si>
    <t>Run 43: ROTUS WWTP.NPV Investment[HaveCapture, WWTP0to1, PNG, small]</t>
  </si>
  <si>
    <t>Run 44: ROTUS WWTP.NPV Investment[HaveCapture, WWTP0to1, PNG, small]</t>
  </si>
  <si>
    <t>Run 1: ROTUS WWTP.NPV Investment[HaveCapture, WWTP0to1, PNG, medium]</t>
  </si>
  <si>
    <t>Run 2: ROTUS WWTP.NPV Investment[HaveCapture, WWTP0to1, PNG, medium]</t>
  </si>
  <si>
    <t>Run 3: ROTUS WWTP.NPV Investment[HaveCapture, WWTP0to1, PNG, medium]</t>
  </si>
  <si>
    <t>Run 4: ROTUS WWTP.NPV Investment[HaveCapture, WWTP0to1, PNG, medium]</t>
  </si>
  <si>
    <t>Run 5: ROTUS WWTP.NPV Investment[HaveCapture, WWTP0to1, PNG, medium]</t>
  </si>
  <si>
    <t>Run 6: ROTUS WWTP.NPV Investment[HaveCapture, WWTP0to1, PNG, medium]</t>
  </si>
  <si>
    <t>Run 7: ROTUS WWTP.NPV Investment[HaveCapture, WWTP0to1, PNG, medium]</t>
  </si>
  <si>
    <t>Run 8: ROTUS WWTP.NPV Investment[HaveCapture, WWTP0to1, PNG, medium]</t>
  </si>
  <si>
    <t>Run 9: ROTUS WWTP.NPV Investment[HaveCapture, WWTP0to1, PNG, medium]</t>
  </si>
  <si>
    <t>Run 10: ROTUS WWTP.NPV Investment[HaveCapture, WWTP0to1, PNG, medium]</t>
  </si>
  <si>
    <t>Run 11: ROTUS WWTP.NPV Investment[HaveCapture, WWTP0to1, PNG, medium]</t>
  </si>
  <si>
    <t>Run 12: ROTUS WWTP.NPV Investment[HaveCapture, WWTP0to1, PNG, medium]</t>
  </si>
  <si>
    <t>Run 13: ROTUS WWTP.NPV Investment[HaveCapture, WWTP0to1, PNG, medium]</t>
  </si>
  <si>
    <t>Run 14: ROTUS WWTP.NPV Investment[HaveCapture, WWTP0to1, PNG, medium]</t>
  </si>
  <si>
    <t>Run 15: ROTUS WWTP.NPV Investment[HaveCapture, WWTP0to1, PNG, medium]</t>
  </si>
  <si>
    <t>Run 16: ROTUS WWTP.NPV Investment[HaveCapture, WWTP0to1, PNG, medium]</t>
  </si>
  <si>
    <t>Run 17: ROTUS WWTP.NPV Investment[HaveCapture, WWTP0to1, PNG, medium]</t>
  </si>
  <si>
    <t>Run 18: ROTUS WWTP.NPV Investment[HaveCapture, WWTP0to1, PNG, medium]</t>
  </si>
  <si>
    <t>Run 19: ROTUS WWTP.NPV Investment[HaveCapture, WWTP0to1, PNG, medium]</t>
  </si>
  <si>
    <t>Run 20: ROTUS WWTP.NPV Investment[HaveCapture, WWTP0to1, PNG, medium]</t>
  </si>
  <si>
    <t>Run 21: ROTUS WWTP.NPV Investment[HaveCapture, WWTP0to1, PNG, medium]</t>
  </si>
  <si>
    <t>Run 22: ROTUS WWTP.NPV Investment[HaveCapture, WWTP0to1, PNG, medium]</t>
  </si>
  <si>
    <t>Run 23: ROTUS WWTP.NPV Investment[HaveCapture, WWTP0to1, PNG, medium]</t>
  </si>
  <si>
    <t>Run 24: ROTUS WWTP.NPV Investment[HaveCapture, WWTP0to1, PNG, medium]</t>
  </si>
  <si>
    <t>Run 25: ROTUS WWTP.NPV Investment[HaveCapture, WWTP0to1, PNG, medium]</t>
  </si>
  <si>
    <t>Run 26: ROTUS WWTP.NPV Investment[HaveCapture, WWTP0to1, PNG, medium]</t>
  </si>
  <si>
    <t>Run 27: ROTUS WWTP.NPV Investment[HaveCapture, WWTP0to1, PNG, medium]</t>
  </si>
  <si>
    <t>Run 28: ROTUS WWTP.NPV Investment[HaveCapture, WWTP0to1, PNG, medium]</t>
  </si>
  <si>
    <t>Run 29: ROTUS WWTP.NPV Investment[HaveCapture, WWTP0to1, PNG, medium]</t>
  </si>
  <si>
    <t>Run 30: ROTUS WWTP.NPV Investment[HaveCapture, WWTP0to1, PNG, medium]</t>
  </si>
  <si>
    <t>Run 31: ROTUS WWTP.NPV Investment[HaveCapture, WWTP0to1, PNG, medium]</t>
  </si>
  <si>
    <t>Run 32: ROTUS WWTP.NPV Investment[HaveCapture, WWTP0to1, PNG, medium]</t>
  </si>
  <si>
    <t>Run 33: ROTUS WWTP.NPV Investment[HaveCapture, WWTP0to1, PNG, medium]</t>
  </si>
  <si>
    <t>Run 34: ROTUS WWTP.NPV Investment[HaveCapture, WWTP0to1, PNG, medium]</t>
  </si>
  <si>
    <t>Run 35: ROTUS WWTP.NPV Investment[HaveCapture, WWTP0to1, PNG, medium]</t>
  </si>
  <si>
    <t>Run 36: ROTUS WWTP.NPV Investment[HaveCapture, WWTP0to1, PNG, medium]</t>
  </si>
  <si>
    <t>Run 37: ROTUS WWTP.NPV Investment[HaveCapture, WWTP0to1, PNG, medium]</t>
  </si>
  <si>
    <t>Run 38: ROTUS WWTP.NPV Investment[HaveCapture, WWTP0to1, PNG, medium]</t>
  </si>
  <si>
    <t>Run 39: ROTUS WWTP.NPV Investment[HaveCapture, WWTP0to1, PNG, medium]</t>
  </si>
  <si>
    <t>Run 40: ROTUS WWTP.NPV Investment[HaveCapture, WWTP0to1, PNG, medium]</t>
  </si>
  <si>
    <t>Run 41: ROTUS WWTP.NPV Investment[HaveCapture, WWTP0to1, PNG, medium]</t>
  </si>
  <si>
    <t>Run 42: ROTUS WWTP.NPV Investment[HaveCapture, WWTP0to1, PNG, medium]</t>
  </si>
  <si>
    <t>Run 43: ROTUS WWTP.NPV Investment[HaveCapture, WWTP0to1, PNG, medium]</t>
  </si>
  <si>
    <t>Run 44: ROTUS WWTP.NPV Investment[HaveCapture, WWTP0to1, PNG, medium]</t>
  </si>
  <si>
    <t>Run 1: ROTUS WWTP.NPV Investment[HaveCapture, WWTP0to1, PNG, large]</t>
  </si>
  <si>
    <t>Run 2: ROTUS WWTP.NPV Investment[HaveCapture, WWTP0to1, PNG, large]</t>
  </si>
  <si>
    <t>Run 3: ROTUS WWTP.NPV Investment[HaveCapture, WWTP0to1, PNG, large]</t>
  </si>
  <si>
    <t>Run 4: ROTUS WWTP.NPV Investment[HaveCapture, WWTP0to1, PNG, large]</t>
  </si>
  <si>
    <t>Run 5: ROTUS WWTP.NPV Investment[HaveCapture, WWTP0to1, PNG, large]</t>
  </si>
  <si>
    <t>Run 6: ROTUS WWTP.NPV Investment[HaveCapture, WWTP0to1, PNG, large]</t>
  </si>
  <si>
    <t>Run 7: ROTUS WWTP.NPV Investment[HaveCapture, WWTP0to1, PNG, large]</t>
  </si>
  <si>
    <t>Run 8: ROTUS WWTP.NPV Investment[HaveCapture, WWTP0to1, PNG, large]</t>
  </si>
  <si>
    <t>Run 9: ROTUS WWTP.NPV Investment[HaveCapture, WWTP0to1, PNG, large]</t>
  </si>
  <si>
    <t>Run 10: ROTUS WWTP.NPV Investment[HaveCapture, WWTP0to1, PNG, large]</t>
  </si>
  <si>
    <t>Run 11: ROTUS WWTP.NPV Investment[HaveCapture, WWTP0to1, PNG, large]</t>
  </si>
  <si>
    <t>Run 12: ROTUS WWTP.NPV Investment[HaveCapture, WWTP0to1, PNG, large]</t>
  </si>
  <si>
    <t>Run 13: ROTUS WWTP.NPV Investment[HaveCapture, WWTP0to1, PNG, large]</t>
  </si>
  <si>
    <t>Run 14: ROTUS WWTP.NPV Investment[HaveCapture, WWTP0to1, PNG, large]</t>
  </si>
  <si>
    <t>Run 15: ROTUS WWTP.NPV Investment[HaveCapture, WWTP0to1, PNG, large]</t>
  </si>
  <si>
    <t>Run 16: ROTUS WWTP.NPV Investment[HaveCapture, WWTP0to1, PNG, large]</t>
  </si>
  <si>
    <t>Run 17: ROTUS WWTP.NPV Investment[HaveCapture, WWTP0to1, PNG, large]</t>
  </si>
  <si>
    <t>Run 18: ROTUS WWTP.NPV Investment[HaveCapture, WWTP0to1, PNG, large]</t>
  </si>
  <si>
    <t>Run 19: ROTUS WWTP.NPV Investment[HaveCapture, WWTP0to1, PNG, large]</t>
  </si>
  <si>
    <t>Run 20: ROTUS WWTP.NPV Investment[HaveCapture, WWTP0to1, PNG, large]</t>
  </si>
  <si>
    <t>Run 21: ROTUS WWTP.NPV Investment[HaveCapture, WWTP0to1, PNG, large]</t>
  </si>
  <si>
    <t>Run 22: ROTUS WWTP.NPV Investment[HaveCapture, WWTP0to1, PNG, large]</t>
  </si>
  <si>
    <t>Run 23: ROTUS WWTP.NPV Investment[HaveCapture, WWTP0to1, PNG, large]</t>
  </si>
  <si>
    <t>Run 24: ROTUS WWTP.NPV Investment[HaveCapture, WWTP0to1, PNG, large]</t>
  </si>
  <si>
    <t>Run 25: ROTUS WWTP.NPV Investment[HaveCapture, WWTP0to1, PNG, large]</t>
  </si>
  <si>
    <t>Run 26: ROTUS WWTP.NPV Investment[HaveCapture, WWTP0to1, PNG, large]</t>
  </si>
  <si>
    <t>Run 27: ROTUS WWTP.NPV Investment[HaveCapture, WWTP0to1, PNG, large]</t>
  </si>
  <si>
    <t>Run 28: ROTUS WWTP.NPV Investment[HaveCapture, WWTP0to1, PNG, large]</t>
  </si>
  <si>
    <t>Run 29: ROTUS WWTP.NPV Investment[HaveCapture, WWTP0to1, PNG, large]</t>
  </si>
  <si>
    <t>Run 30: ROTUS WWTP.NPV Investment[HaveCapture, WWTP0to1, PNG, large]</t>
  </si>
  <si>
    <t>Run 31: ROTUS WWTP.NPV Investment[HaveCapture, WWTP0to1, PNG, large]</t>
  </si>
  <si>
    <t>Run 32: ROTUS WWTP.NPV Investment[HaveCapture, WWTP0to1, PNG, large]</t>
  </si>
  <si>
    <t>Run 33: ROTUS WWTP.NPV Investment[HaveCapture, WWTP0to1, PNG, large]</t>
  </si>
  <si>
    <t>Run 34: ROTUS WWTP.NPV Investment[HaveCapture, WWTP0to1, PNG, large]</t>
  </si>
  <si>
    <t>Run 35: ROTUS WWTP.NPV Investment[HaveCapture, WWTP0to1, PNG, large]</t>
  </si>
  <si>
    <t>Run 36: ROTUS WWTP.NPV Investment[HaveCapture, WWTP0to1, PNG, large]</t>
  </si>
  <si>
    <t>Run 37: ROTUS WWTP.NPV Investment[HaveCapture, WWTP0to1, PNG, large]</t>
  </si>
  <si>
    <t>Run 38: ROTUS WWTP.NPV Investment[HaveCapture, WWTP0to1, PNG, large]</t>
  </si>
  <si>
    <t>Run 39: ROTUS WWTP.NPV Investment[HaveCapture, WWTP0to1, PNG, large]</t>
  </si>
  <si>
    <t>Run 40: ROTUS WWTP.NPV Investment[HaveCapture, WWTP0to1, PNG, large]</t>
  </si>
  <si>
    <t>Run 41: ROTUS WWTP.NPV Investment[HaveCapture, WWTP0to1, PNG, large]</t>
  </si>
  <si>
    <t>Run 42: ROTUS WWTP.NPV Investment[HaveCapture, WWTP0to1, PNG, large]</t>
  </si>
  <si>
    <t>Run 43: ROTUS WWTP.NPV Investment[HaveCapture, WWTP0to1, PNG, large]</t>
  </si>
  <si>
    <t>Run 44: ROTUS WWTP.NPV Investment[HaveCapture, WWTP0to1, PNG, large]</t>
  </si>
  <si>
    <t>Run 1: ROTUS WWTP.NPV Investment[HaveCapture, WWTP0to1, BCFuel, small]</t>
  </si>
  <si>
    <t>Run 2: ROTUS WWTP.NPV Investment[HaveCapture, WWTP0to1, BCFuel, small]</t>
  </si>
  <si>
    <t>Run 3: ROTUS WWTP.NPV Investment[HaveCapture, WWTP0to1, BCFuel, small]</t>
  </si>
  <si>
    <t>Run 4: ROTUS WWTP.NPV Investment[HaveCapture, WWTP0to1, BCFuel, small]</t>
  </si>
  <si>
    <t>Run 5: ROTUS WWTP.NPV Investment[HaveCapture, WWTP0to1, BCFuel, small]</t>
  </si>
  <si>
    <t>Run 6: ROTUS WWTP.NPV Investment[HaveCapture, WWTP0to1, BCFuel, small]</t>
  </si>
  <si>
    <t>Run 7: ROTUS WWTP.NPV Investment[HaveCapture, WWTP0to1, BCFuel, small]</t>
  </si>
  <si>
    <t>Run 8: ROTUS WWTP.NPV Investment[HaveCapture, WWTP0to1, BCFuel, small]</t>
  </si>
  <si>
    <t>Run 9: ROTUS WWTP.NPV Investment[HaveCapture, WWTP0to1, BCFuel, small]</t>
  </si>
  <si>
    <t>Run 10: ROTUS WWTP.NPV Investment[HaveCapture, WWTP0to1, BCFuel, small]</t>
  </si>
  <si>
    <t>Run 11: ROTUS WWTP.NPV Investment[HaveCapture, WWTP0to1, BCFuel, small]</t>
  </si>
  <si>
    <t>Run 12: ROTUS WWTP.NPV Investment[HaveCapture, WWTP0to1, BCFuel, small]</t>
  </si>
  <si>
    <t>Run 13: ROTUS WWTP.NPV Investment[HaveCapture, WWTP0to1, BCFuel, small]</t>
  </si>
  <si>
    <t>Run 14: ROTUS WWTP.NPV Investment[HaveCapture, WWTP0to1, BCFuel, small]</t>
  </si>
  <si>
    <t>Run 15: ROTUS WWTP.NPV Investment[HaveCapture, WWTP0to1, BCFuel, small]</t>
  </si>
  <si>
    <t>Run 16: ROTUS WWTP.NPV Investment[HaveCapture, WWTP0to1, BCFuel, small]</t>
  </si>
  <si>
    <t>Run 17: ROTUS WWTP.NPV Investment[HaveCapture, WWTP0to1, BCFuel, small]</t>
  </si>
  <si>
    <t>Run 18: ROTUS WWTP.NPV Investment[HaveCapture, WWTP0to1, BCFuel, small]</t>
  </si>
  <si>
    <t>Run 19: ROTUS WWTP.NPV Investment[HaveCapture, WWTP0to1, BCFuel, small]</t>
  </si>
  <si>
    <t>Run 20: ROTUS WWTP.NPV Investment[HaveCapture, WWTP0to1, BCFuel, small]</t>
  </si>
  <si>
    <t>Run 21: ROTUS WWTP.NPV Investment[HaveCapture, WWTP0to1, BCFuel, small]</t>
  </si>
  <si>
    <t>Run 22: ROTUS WWTP.NPV Investment[HaveCapture, WWTP0to1, BCFuel, small]</t>
  </si>
  <si>
    <t>Run 23: ROTUS WWTP.NPV Investment[HaveCapture, WWTP0to1, BCFuel, small]</t>
  </si>
  <si>
    <t>Run 24: ROTUS WWTP.NPV Investment[HaveCapture, WWTP0to1, BCFuel, small]</t>
  </si>
  <si>
    <t>Run 25: ROTUS WWTP.NPV Investment[HaveCapture, WWTP0to1, BCFuel, small]</t>
  </si>
  <si>
    <t>Run 26: ROTUS WWTP.NPV Investment[HaveCapture, WWTP0to1, BCFuel, small]</t>
  </si>
  <si>
    <t>Run 27: ROTUS WWTP.NPV Investment[HaveCapture, WWTP0to1, BCFuel, small]</t>
  </si>
  <si>
    <t>Run 28: ROTUS WWTP.NPV Investment[HaveCapture, WWTP0to1, BCFuel, small]</t>
  </si>
  <si>
    <t>Run 29: ROTUS WWTP.NPV Investment[HaveCapture, WWTP0to1, BCFuel, small]</t>
  </si>
  <si>
    <t>Run 30: ROTUS WWTP.NPV Investment[HaveCapture, WWTP0to1, BCFuel, small]</t>
  </si>
  <si>
    <t>Run 31: ROTUS WWTP.NPV Investment[HaveCapture, WWTP0to1, BCFuel, small]</t>
  </si>
  <si>
    <t>Run 32: ROTUS WWTP.NPV Investment[HaveCapture, WWTP0to1, BCFuel, small]</t>
  </si>
  <si>
    <t>Run 33: ROTUS WWTP.NPV Investment[HaveCapture, WWTP0to1, BCFuel, small]</t>
  </si>
  <si>
    <t>Run 34: ROTUS WWTP.NPV Investment[HaveCapture, WWTP0to1, BCFuel, small]</t>
  </si>
  <si>
    <t>Run 35: ROTUS WWTP.NPV Investment[HaveCapture, WWTP0to1, BCFuel, small]</t>
  </si>
  <si>
    <t>Run 36: ROTUS WWTP.NPV Investment[HaveCapture, WWTP0to1, BCFuel, small]</t>
  </si>
  <si>
    <t>Run 37: ROTUS WWTP.NPV Investment[HaveCapture, WWTP0to1, BCFuel, small]</t>
  </si>
  <si>
    <t>Run 38: ROTUS WWTP.NPV Investment[HaveCapture, WWTP0to1, BCFuel, small]</t>
  </si>
  <si>
    <t>Run 39: ROTUS WWTP.NPV Investment[HaveCapture, WWTP0to1, BCFuel, small]</t>
  </si>
  <si>
    <t>Run 40: ROTUS WWTP.NPV Investment[HaveCapture, WWTP0to1, BCFuel, small]</t>
  </si>
  <si>
    <t>Run 41: ROTUS WWTP.NPV Investment[HaveCapture, WWTP0to1, BCFuel, small]</t>
  </si>
  <si>
    <t>Run 42: ROTUS WWTP.NPV Investment[HaveCapture, WWTP0to1, BCFuel, small]</t>
  </si>
  <si>
    <t>Run 43: ROTUS WWTP.NPV Investment[HaveCapture, WWTP0to1, BCFuel, small]</t>
  </si>
  <si>
    <t>Run 44: ROTUS WWTP.NPV Investment[HaveCapture, WWTP0to1, BCFuel, small]</t>
  </si>
  <si>
    <t>Run 1: ROTUS WWTP.NPV Investment[HaveCapture, WWTP0to1, BCFuel, medium]</t>
  </si>
  <si>
    <t>Run 2: ROTUS WWTP.NPV Investment[HaveCapture, WWTP0to1, BCFuel, medium]</t>
  </si>
  <si>
    <t>Run 3: ROTUS WWTP.NPV Investment[HaveCapture, WWTP0to1, BCFuel, medium]</t>
  </si>
  <si>
    <t>Run 4: ROTUS WWTP.NPV Investment[HaveCapture, WWTP0to1, BCFuel, medium]</t>
  </si>
  <si>
    <t>Run 5: ROTUS WWTP.NPV Investment[HaveCapture, WWTP0to1, BCFuel, medium]</t>
  </si>
  <si>
    <t>Run 6: ROTUS WWTP.NPV Investment[HaveCapture, WWTP0to1, BCFuel, medium]</t>
  </si>
  <si>
    <t>Run 7: ROTUS WWTP.NPV Investment[HaveCapture, WWTP0to1, BCFuel, medium]</t>
  </si>
  <si>
    <t>Run 8: ROTUS WWTP.NPV Investment[HaveCapture, WWTP0to1, BCFuel, medium]</t>
  </si>
  <si>
    <t>Run 9: ROTUS WWTP.NPV Investment[HaveCapture, WWTP0to1, BCFuel, medium]</t>
  </si>
  <si>
    <t>Run 10: ROTUS WWTP.NPV Investment[HaveCapture, WWTP0to1, BCFuel, medium]</t>
  </si>
  <si>
    <t>Run 11: ROTUS WWTP.NPV Investment[HaveCapture, WWTP0to1, BCFuel, medium]</t>
  </si>
  <si>
    <t>Run 12: ROTUS WWTP.NPV Investment[HaveCapture, WWTP0to1, BCFuel, medium]</t>
  </si>
  <si>
    <t>Run 13: ROTUS WWTP.NPV Investment[HaveCapture, WWTP0to1, BCFuel, medium]</t>
  </si>
  <si>
    <t>Run 14: ROTUS WWTP.NPV Investment[HaveCapture, WWTP0to1, BCFuel, medium]</t>
  </si>
  <si>
    <t>Run 15: ROTUS WWTP.NPV Investment[HaveCapture, WWTP0to1, BCFuel, medium]</t>
  </si>
  <si>
    <t>Run 16: ROTUS WWTP.NPV Investment[HaveCapture, WWTP0to1, BCFuel, medium]</t>
  </si>
  <si>
    <t>Run 17: ROTUS WWTP.NPV Investment[HaveCapture, WWTP0to1, BCFuel, medium]</t>
  </si>
  <si>
    <t>Run 18: ROTUS WWTP.NPV Investment[HaveCapture, WWTP0to1, BCFuel, medium]</t>
  </si>
  <si>
    <t>Run 19: ROTUS WWTP.NPV Investment[HaveCapture, WWTP0to1, BCFuel, medium]</t>
  </si>
  <si>
    <t>Run 20: ROTUS WWTP.NPV Investment[HaveCapture, WWTP0to1, BCFuel, medium]</t>
  </si>
  <si>
    <t>Run 21: ROTUS WWTP.NPV Investment[HaveCapture, WWTP0to1, BCFuel, medium]</t>
  </si>
  <si>
    <t>Run 22: ROTUS WWTP.NPV Investment[HaveCapture, WWTP0to1, BCFuel, medium]</t>
  </si>
  <si>
    <t>Run 23: ROTUS WWTP.NPV Investment[HaveCapture, WWTP0to1, BCFuel, medium]</t>
  </si>
  <si>
    <t>Run 24: ROTUS WWTP.NPV Investment[HaveCapture, WWTP0to1, BCFuel, medium]</t>
  </si>
  <si>
    <t>Run 25: ROTUS WWTP.NPV Investment[HaveCapture, WWTP0to1, BCFuel, medium]</t>
  </si>
  <si>
    <t>Run 26: ROTUS WWTP.NPV Investment[HaveCapture, WWTP0to1, BCFuel, medium]</t>
  </si>
  <si>
    <t>Run 27: ROTUS WWTP.NPV Investment[HaveCapture, WWTP0to1, BCFuel, medium]</t>
  </si>
  <si>
    <t>Run 28: ROTUS WWTP.NPV Investment[HaveCapture, WWTP0to1, BCFuel, medium]</t>
  </si>
  <si>
    <t>Run 29: ROTUS WWTP.NPV Investment[HaveCapture, WWTP0to1, BCFuel, medium]</t>
  </si>
  <si>
    <t>Run 30: ROTUS WWTP.NPV Investment[HaveCapture, WWTP0to1, BCFuel, medium]</t>
  </si>
  <si>
    <t>Run 31: ROTUS WWTP.NPV Investment[HaveCapture, WWTP0to1, BCFuel, medium]</t>
  </si>
  <si>
    <t>Run 32: ROTUS WWTP.NPV Investment[HaveCapture, WWTP0to1, BCFuel, medium]</t>
  </si>
  <si>
    <t>Run 33: ROTUS WWTP.NPV Investment[HaveCapture, WWTP0to1, BCFuel, medium]</t>
  </si>
  <si>
    <t>Run 34: ROTUS WWTP.NPV Investment[HaveCapture, WWTP0to1, BCFuel, medium]</t>
  </si>
  <si>
    <t>Run 35: ROTUS WWTP.NPV Investment[HaveCapture, WWTP0to1, BCFuel, medium]</t>
  </si>
  <si>
    <t>Run 36: ROTUS WWTP.NPV Investment[HaveCapture, WWTP0to1, BCFuel, medium]</t>
  </si>
  <si>
    <t>Run 37: ROTUS WWTP.NPV Investment[HaveCapture, WWTP0to1, BCFuel, medium]</t>
  </si>
  <si>
    <t>Run 38: ROTUS WWTP.NPV Investment[HaveCapture, WWTP0to1, BCFuel, medium]</t>
  </si>
  <si>
    <t>Run 39: ROTUS WWTP.NPV Investment[HaveCapture, WWTP0to1, BCFuel, medium]</t>
  </si>
  <si>
    <t>Run 40: ROTUS WWTP.NPV Investment[HaveCapture, WWTP0to1, BCFuel, medium]</t>
  </si>
  <si>
    <t>Run 41: ROTUS WWTP.NPV Investment[HaveCapture, WWTP0to1, BCFuel, medium]</t>
  </si>
  <si>
    <t>Run 42: ROTUS WWTP.NPV Investment[HaveCapture, WWTP0to1, BCFuel, medium]</t>
  </si>
  <si>
    <t>Run 43: ROTUS WWTP.NPV Investment[HaveCapture, WWTP0to1, BCFuel, medium]</t>
  </si>
  <si>
    <t>Run 44: ROTUS WWTP.NPV Investment[HaveCapture, WWTP0to1, BCFuel, medium]</t>
  </si>
  <si>
    <t>Run 1: ROTUS WWTP.NPV Investment[HaveCapture, WWTP0to1, BCFuel, large]</t>
  </si>
  <si>
    <t>Run 2: ROTUS WWTP.NPV Investment[HaveCapture, WWTP0to1, BCFuel, large]</t>
  </si>
  <si>
    <t>Run 3: ROTUS WWTP.NPV Investment[HaveCapture, WWTP0to1, BCFuel, large]</t>
  </si>
  <si>
    <t>Run 4: ROTUS WWTP.NPV Investment[HaveCapture, WWTP0to1, BCFuel, large]</t>
  </si>
  <si>
    <t>Run 5: ROTUS WWTP.NPV Investment[HaveCapture, WWTP0to1, BCFuel, large]</t>
  </si>
  <si>
    <t>Run 6: ROTUS WWTP.NPV Investment[HaveCapture, WWTP0to1, BCFuel, large]</t>
  </si>
  <si>
    <t>Run 7: ROTUS WWTP.NPV Investment[HaveCapture, WWTP0to1, BCFuel, large]</t>
  </si>
  <si>
    <t>Run 8: ROTUS WWTP.NPV Investment[HaveCapture, WWTP0to1, BCFuel, large]</t>
  </si>
  <si>
    <t>Run 9: ROTUS WWTP.NPV Investment[HaveCapture, WWTP0to1, BCFuel, large]</t>
  </si>
  <si>
    <t>Run 10: ROTUS WWTP.NPV Investment[HaveCapture, WWTP0to1, BCFuel, large]</t>
  </si>
  <si>
    <t>Run 11: ROTUS WWTP.NPV Investment[HaveCapture, WWTP0to1, BCFuel, large]</t>
  </si>
  <si>
    <t>Run 12: ROTUS WWTP.NPV Investment[HaveCapture, WWTP0to1, BCFuel, large]</t>
  </si>
  <si>
    <t>Run 13: ROTUS WWTP.NPV Investment[HaveCapture, WWTP0to1, BCFuel, large]</t>
  </si>
  <si>
    <t>Run 14: ROTUS WWTP.NPV Investment[HaveCapture, WWTP0to1, BCFuel, large]</t>
  </si>
  <si>
    <t>Run 15: ROTUS WWTP.NPV Investment[HaveCapture, WWTP0to1, BCFuel, large]</t>
  </si>
  <si>
    <t>Run 16: ROTUS WWTP.NPV Investment[HaveCapture, WWTP0to1, BCFuel, large]</t>
  </si>
  <si>
    <t>Run 17: ROTUS WWTP.NPV Investment[HaveCapture, WWTP0to1, BCFuel, large]</t>
  </si>
  <si>
    <t>Run 18: ROTUS WWTP.NPV Investment[HaveCapture, WWTP0to1, BCFuel, large]</t>
  </si>
  <si>
    <t>Run 19: ROTUS WWTP.NPV Investment[HaveCapture, WWTP0to1, BCFuel, large]</t>
  </si>
  <si>
    <t>Run 20: ROTUS WWTP.NPV Investment[HaveCapture, WWTP0to1, BCFuel, large]</t>
  </si>
  <si>
    <t>Run 21: ROTUS WWTP.NPV Investment[HaveCapture, WWTP0to1, BCFuel, large]</t>
  </si>
  <si>
    <t>Run 22: ROTUS WWTP.NPV Investment[HaveCapture, WWTP0to1, BCFuel, large]</t>
  </si>
  <si>
    <t>Run 23: ROTUS WWTP.NPV Investment[HaveCapture, WWTP0to1, BCFuel, large]</t>
  </si>
  <si>
    <t>Run 24: ROTUS WWTP.NPV Investment[HaveCapture, WWTP0to1, BCFuel, large]</t>
  </si>
  <si>
    <t>Run 25: ROTUS WWTP.NPV Investment[HaveCapture, WWTP0to1, BCFuel, large]</t>
  </si>
  <si>
    <t>Run 26: ROTUS WWTP.NPV Investment[HaveCapture, WWTP0to1, BCFuel, large]</t>
  </si>
  <si>
    <t>Run 27: ROTUS WWTP.NPV Investment[HaveCapture, WWTP0to1, BCFuel, large]</t>
  </si>
  <si>
    <t>Run 28: ROTUS WWTP.NPV Investment[HaveCapture, WWTP0to1, BCFuel, large]</t>
  </si>
  <si>
    <t>Run 29: ROTUS WWTP.NPV Investment[HaveCapture, WWTP0to1, BCFuel, large]</t>
  </si>
  <si>
    <t>Run 30: ROTUS WWTP.NPV Investment[HaveCapture, WWTP0to1, BCFuel, large]</t>
  </si>
  <si>
    <t>Run 31: ROTUS WWTP.NPV Investment[HaveCapture, WWTP0to1, BCFuel, large]</t>
  </si>
  <si>
    <t>Run 32: ROTUS WWTP.NPV Investment[HaveCapture, WWTP0to1, BCFuel, large]</t>
  </si>
  <si>
    <t>Run 33: ROTUS WWTP.NPV Investment[HaveCapture, WWTP0to1, BCFuel, large]</t>
  </si>
  <si>
    <t>Run 34: ROTUS WWTP.NPV Investment[HaveCapture, WWTP0to1, BCFuel, large]</t>
  </si>
  <si>
    <t>Run 35: ROTUS WWTP.NPV Investment[HaveCapture, WWTP0to1, BCFuel, large]</t>
  </si>
  <si>
    <t>Run 36: ROTUS WWTP.NPV Investment[HaveCapture, WWTP0to1, BCFuel, large]</t>
  </si>
  <si>
    <t>Run 37: ROTUS WWTP.NPV Investment[HaveCapture, WWTP0to1, BCFuel, large]</t>
  </si>
  <si>
    <t>Run 38: ROTUS WWTP.NPV Investment[HaveCapture, WWTP0to1, BCFuel, large]</t>
  </si>
  <si>
    <t>Run 39: ROTUS WWTP.NPV Investment[HaveCapture, WWTP0to1, BCFuel, large]</t>
  </si>
  <si>
    <t>Run 40: ROTUS WWTP.NPV Investment[HaveCapture, WWTP0to1, BCFuel, large]</t>
  </si>
  <si>
    <t>Run 41: ROTUS WWTP.NPV Investment[HaveCapture, WWTP0to1, BCFuel, large]</t>
  </si>
  <si>
    <t>Run 42: ROTUS WWTP.NPV Investment[HaveCapture, WWTP0to1, BCFuel, large]</t>
  </si>
  <si>
    <t>Run 43: ROTUS WWTP.NPV Investment[HaveCapture, WWTP0to1, BCFuel, large]</t>
  </si>
  <si>
    <t>Run 44: ROTUS WWTP.NPV Investment[HaveCapture, WWTP0to1, BCFuel, large]</t>
  </si>
  <si>
    <t>Run 1: ROTUS WWTP.NPV Investment[HaveCapture, WWTP0to1, TCFUEL, small]</t>
  </si>
  <si>
    <t>Run 2: ROTUS WWTP.NPV Investment[HaveCapture, WWTP0to1, TCFUEL, small]</t>
  </si>
  <si>
    <t>Run 3: ROTUS WWTP.NPV Investment[HaveCapture, WWTP0to1, TCFUEL, small]</t>
  </si>
  <si>
    <t>Run 4: ROTUS WWTP.NPV Investment[HaveCapture, WWTP0to1, TCFUEL, small]</t>
  </si>
  <si>
    <t>Run 5: ROTUS WWTP.NPV Investment[HaveCapture, WWTP0to1, TCFUEL, small]</t>
  </si>
  <si>
    <t>Run 6: ROTUS WWTP.NPV Investment[HaveCapture, WWTP0to1, TCFUEL, small]</t>
  </si>
  <si>
    <t>Run 7: ROTUS WWTP.NPV Investment[HaveCapture, WWTP0to1, TCFUEL, small]</t>
  </si>
  <si>
    <t>Run 8: ROTUS WWTP.NPV Investment[HaveCapture, WWTP0to1, TCFUEL, small]</t>
  </si>
  <si>
    <t>Run 9: ROTUS WWTP.NPV Investment[HaveCapture, WWTP0to1, TCFUEL, small]</t>
  </si>
  <si>
    <t>Run 10: ROTUS WWTP.NPV Investment[HaveCapture, WWTP0to1, TCFUEL, small]</t>
  </si>
  <si>
    <t>Run 11: ROTUS WWTP.NPV Investment[HaveCapture, WWTP0to1, TCFUEL, small]</t>
  </si>
  <si>
    <t>Run 12: ROTUS WWTP.NPV Investment[HaveCapture, WWTP0to1, TCFUEL, small]</t>
  </si>
  <si>
    <t>Run 13: ROTUS WWTP.NPV Investment[HaveCapture, WWTP0to1, TCFUEL, small]</t>
  </si>
  <si>
    <t>Run 14: ROTUS WWTP.NPV Investment[HaveCapture, WWTP0to1, TCFUEL, small]</t>
  </si>
  <si>
    <t>Run 15: ROTUS WWTP.NPV Investment[HaveCapture, WWTP0to1, TCFUEL, small]</t>
  </si>
  <si>
    <t>Run 16: ROTUS WWTP.NPV Investment[HaveCapture, WWTP0to1, TCFUEL, small]</t>
  </si>
  <si>
    <t>Run 17: ROTUS WWTP.NPV Investment[HaveCapture, WWTP0to1, TCFUEL, small]</t>
  </si>
  <si>
    <t>Run 18: ROTUS WWTP.NPV Investment[HaveCapture, WWTP0to1, TCFUEL, small]</t>
  </si>
  <si>
    <t>Run 19: ROTUS WWTP.NPV Investment[HaveCapture, WWTP0to1, TCFUEL, small]</t>
  </si>
  <si>
    <t>Run 20: ROTUS WWTP.NPV Investment[HaveCapture, WWTP0to1, TCFUEL, small]</t>
  </si>
  <si>
    <t>Run 21: ROTUS WWTP.NPV Investment[HaveCapture, WWTP0to1, TCFUEL, small]</t>
  </si>
  <si>
    <t>Run 22: ROTUS WWTP.NPV Investment[HaveCapture, WWTP0to1, TCFUEL, small]</t>
  </si>
  <si>
    <t>Run 23: ROTUS WWTP.NPV Investment[HaveCapture, WWTP0to1, TCFUEL, small]</t>
  </si>
  <si>
    <t>Run 24: ROTUS WWTP.NPV Investment[HaveCapture, WWTP0to1, TCFUEL, small]</t>
  </si>
  <si>
    <t>Run 25: ROTUS WWTP.NPV Investment[HaveCapture, WWTP0to1, TCFUEL, small]</t>
  </si>
  <si>
    <t>Run 26: ROTUS WWTP.NPV Investment[HaveCapture, WWTP0to1, TCFUEL, small]</t>
  </si>
  <si>
    <t>Run 27: ROTUS WWTP.NPV Investment[HaveCapture, WWTP0to1, TCFUEL, small]</t>
  </si>
  <si>
    <t>Run 28: ROTUS WWTP.NPV Investment[HaveCapture, WWTP0to1, TCFUEL, small]</t>
  </si>
  <si>
    <t>Run 29: ROTUS WWTP.NPV Investment[HaveCapture, WWTP0to1, TCFUEL, small]</t>
  </si>
  <si>
    <t>Run 30: ROTUS WWTP.NPV Investment[HaveCapture, WWTP0to1, TCFUEL, small]</t>
  </si>
  <si>
    <t>Run 31: ROTUS WWTP.NPV Investment[HaveCapture, WWTP0to1, TCFUEL, small]</t>
  </si>
  <si>
    <t>Run 32: ROTUS WWTP.NPV Investment[HaveCapture, WWTP0to1, TCFUEL, small]</t>
  </si>
  <si>
    <t>Run 33: ROTUS WWTP.NPV Investment[HaveCapture, WWTP0to1, TCFUEL, small]</t>
  </si>
  <si>
    <t>Run 34: ROTUS WWTP.NPV Investment[HaveCapture, WWTP0to1, TCFUEL, small]</t>
  </si>
  <si>
    <t>Run 35: ROTUS WWTP.NPV Investment[HaveCapture, WWTP0to1, TCFUEL, small]</t>
  </si>
  <si>
    <t>Run 36: ROTUS WWTP.NPV Investment[HaveCapture, WWTP0to1, TCFUEL, small]</t>
  </si>
  <si>
    <t>Run 37: ROTUS WWTP.NPV Investment[HaveCapture, WWTP0to1, TCFUEL, small]</t>
  </si>
  <si>
    <t>Run 38: ROTUS WWTP.NPV Investment[HaveCapture, WWTP0to1, TCFUEL, small]</t>
  </si>
  <si>
    <t>Run 39: ROTUS WWTP.NPV Investment[HaveCapture, WWTP0to1, TCFUEL, small]</t>
  </si>
  <si>
    <t>Run 40: ROTUS WWTP.NPV Investment[HaveCapture, WWTP0to1, TCFUEL, small]</t>
  </si>
  <si>
    <t>Run 41: ROTUS WWTP.NPV Investment[HaveCapture, WWTP0to1, TCFUEL, small]</t>
  </si>
  <si>
    <t>Run 42: ROTUS WWTP.NPV Investment[HaveCapture, WWTP0to1, TCFUEL, small]</t>
  </si>
  <si>
    <t>Run 43: ROTUS WWTP.NPV Investment[HaveCapture, WWTP0to1, TCFUEL, small]</t>
  </si>
  <si>
    <t>Run 44: ROTUS WWTP.NPV Investment[HaveCapture, WWTP0to1, TCFUEL, small]</t>
  </si>
  <si>
    <t>Run 1: ROTUS WWTP.NPV Investment[HaveCapture, WWTP0to1, TCFUEL, medium]</t>
  </si>
  <si>
    <t>Run 2: ROTUS WWTP.NPV Investment[HaveCapture, WWTP0to1, TCFUEL, medium]</t>
  </si>
  <si>
    <t>Run 3: ROTUS WWTP.NPV Investment[HaveCapture, WWTP0to1, TCFUEL, medium]</t>
  </si>
  <si>
    <t>Run 4: ROTUS WWTP.NPV Investment[HaveCapture, WWTP0to1, TCFUEL, medium]</t>
  </si>
  <si>
    <t>Run 5: ROTUS WWTP.NPV Investment[HaveCapture, WWTP0to1, TCFUEL, medium]</t>
  </si>
  <si>
    <t>Run 6: ROTUS WWTP.NPV Investment[HaveCapture, WWTP0to1, TCFUEL, medium]</t>
  </si>
  <si>
    <t>Run 7: ROTUS WWTP.NPV Investment[HaveCapture, WWTP0to1, TCFUEL, medium]</t>
  </si>
  <si>
    <t>Run 8: ROTUS WWTP.NPV Investment[HaveCapture, WWTP0to1, TCFUEL, medium]</t>
  </si>
  <si>
    <t>Run 9: ROTUS WWTP.NPV Investment[HaveCapture, WWTP0to1, TCFUEL, medium]</t>
  </si>
  <si>
    <t>Run 10: ROTUS WWTP.NPV Investment[HaveCapture, WWTP0to1, TCFUEL, medium]</t>
  </si>
  <si>
    <t>Run 11: ROTUS WWTP.NPV Investment[HaveCapture, WWTP0to1, TCFUEL, medium]</t>
  </si>
  <si>
    <t>Run 12: ROTUS WWTP.NPV Investment[HaveCapture, WWTP0to1, TCFUEL, medium]</t>
  </si>
  <si>
    <t>Run 13: ROTUS WWTP.NPV Investment[HaveCapture, WWTP0to1, TCFUEL, medium]</t>
  </si>
  <si>
    <t>Run 14: ROTUS WWTP.NPV Investment[HaveCapture, WWTP0to1, TCFUEL, medium]</t>
  </si>
  <si>
    <t>Run 15: ROTUS WWTP.NPV Investment[HaveCapture, WWTP0to1, TCFUEL, medium]</t>
  </si>
  <si>
    <t>Run 16: ROTUS WWTP.NPV Investment[HaveCapture, WWTP0to1, TCFUEL, medium]</t>
  </si>
  <si>
    <t>Run 17: ROTUS WWTP.NPV Investment[HaveCapture, WWTP0to1, TCFUEL, medium]</t>
  </si>
  <si>
    <t>Run 18: ROTUS WWTP.NPV Investment[HaveCapture, WWTP0to1, TCFUEL, medium]</t>
  </si>
  <si>
    <t>Run 19: ROTUS WWTP.NPV Investment[HaveCapture, WWTP0to1, TCFUEL, medium]</t>
  </si>
  <si>
    <t>Run 20: ROTUS WWTP.NPV Investment[HaveCapture, WWTP0to1, TCFUEL, medium]</t>
  </si>
  <si>
    <t>Run 21: ROTUS WWTP.NPV Investment[HaveCapture, WWTP0to1, TCFUEL, medium]</t>
  </si>
  <si>
    <t>Run 22: ROTUS WWTP.NPV Investment[HaveCapture, WWTP0to1, TCFUEL, medium]</t>
  </si>
  <si>
    <t>Run 23: ROTUS WWTP.NPV Investment[HaveCapture, WWTP0to1, TCFUEL, medium]</t>
  </si>
  <si>
    <t>Run 24: ROTUS WWTP.NPV Investment[HaveCapture, WWTP0to1, TCFUEL, medium]</t>
  </si>
  <si>
    <t>Run 25: ROTUS WWTP.NPV Investment[HaveCapture, WWTP0to1, TCFUEL, medium]</t>
  </si>
  <si>
    <t>Run 26: ROTUS WWTP.NPV Investment[HaveCapture, WWTP0to1, TCFUEL, medium]</t>
  </si>
  <si>
    <t>Run 27: ROTUS WWTP.NPV Investment[HaveCapture, WWTP0to1, TCFUEL, medium]</t>
  </si>
  <si>
    <t>Run 28: ROTUS WWTP.NPV Investment[HaveCapture, WWTP0to1, TCFUEL, medium]</t>
  </si>
  <si>
    <t>Run 29: ROTUS WWTP.NPV Investment[HaveCapture, WWTP0to1, TCFUEL, medium]</t>
  </si>
  <si>
    <t>Run 30: ROTUS WWTP.NPV Investment[HaveCapture, WWTP0to1, TCFUEL, medium]</t>
  </si>
  <si>
    <t>Run 31: ROTUS WWTP.NPV Investment[HaveCapture, WWTP0to1, TCFUEL, medium]</t>
  </si>
  <si>
    <t>Run 32: ROTUS WWTP.NPV Investment[HaveCapture, WWTP0to1, TCFUEL, medium]</t>
  </si>
  <si>
    <t>Run 33: ROTUS WWTP.NPV Investment[HaveCapture, WWTP0to1, TCFUEL, medium]</t>
  </si>
  <si>
    <t>Run 34: ROTUS WWTP.NPV Investment[HaveCapture, WWTP0to1, TCFUEL, medium]</t>
  </si>
  <si>
    <t>Run 35: ROTUS WWTP.NPV Investment[HaveCapture, WWTP0to1, TCFUEL, medium]</t>
  </si>
  <si>
    <t>Run 36: ROTUS WWTP.NPV Investment[HaveCapture, WWTP0to1, TCFUEL, medium]</t>
  </si>
  <si>
    <t>Run 37: ROTUS WWTP.NPV Investment[HaveCapture, WWTP0to1, TCFUEL, medium]</t>
  </si>
  <si>
    <t>Run 38: ROTUS WWTP.NPV Investment[HaveCapture, WWTP0to1, TCFUEL, medium]</t>
  </si>
  <si>
    <t>Run 39: ROTUS WWTP.NPV Investment[HaveCapture, WWTP0to1, TCFUEL, medium]</t>
  </si>
  <si>
    <t>Run 40: ROTUS WWTP.NPV Investment[HaveCapture, WWTP0to1, TCFUEL, medium]</t>
  </si>
  <si>
    <t>Run 41: ROTUS WWTP.NPV Investment[HaveCapture, WWTP0to1, TCFUEL, medium]</t>
  </si>
  <si>
    <t>Run 42: ROTUS WWTP.NPV Investment[HaveCapture, WWTP0to1, TCFUEL, medium]</t>
  </si>
  <si>
    <t>Run 43: ROTUS WWTP.NPV Investment[HaveCapture, WWTP0to1, TCFUEL, medium]</t>
  </si>
  <si>
    <t>Run 44: ROTUS WWTP.NPV Investment[HaveCapture, WWTP0to1, TCFUEL, medium]</t>
  </si>
  <si>
    <t>Run 1: ROTUS WWTP.NPV Investment[HaveCapture, WWTP0to1, TCFUEL, large]</t>
  </si>
  <si>
    <t>Run 2: ROTUS WWTP.NPV Investment[HaveCapture, WWTP0to1, TCFUEL, large]</t>
  </si>
  <si>
    <t>Run 3: ROTUS WWTP.NPV Investment[HaveCapture, WWTP0to1, TCFUEL, large]</t>
  </si>
  <si>
    <t>Run 4: ROTUS WWTP.NPV Investment[HaveCapture, WWTP0to1, TCFUEL, large]</t>
  </si>
  <si>
    <t>Run 5: ROTUS WWTP.NPV Investment[HaveCapture, WWTP0to1, TCFUEL, large]</t>
  </si>
  <si>
    <t>Run 6: ROTUS WWTP.NPV Investment[HaveCapture, WWTP0to1, TCFUEL, large]</t>
  </si>
  <si>
    <t>Run 7: ROTUS WWTP.NPV Investment[HaveCapture, WWTP0to1, TCFUEL, large]</t>
  </si>
  <si>
    <t>Run 8: ROTUS WWTP.NPV Investment[HaveCapture, WWTP0to1, TCFUEL, large]</t>
  </si>
  <si>
    <t>Run 9: ROTUS WWTP.NPV Investment[HaveCapture, WWTP0to1, TCFUEL, large]</t>
  </si>
  <si>
    <t>Run 10: ROTUS WWTP.NPV Investment[HaveCapture, WWTP0to1, TCFUEL, large]</t>
  </si>
  <si>
    <t>Run 11: ROTUS WWTP.NPV Investment[HaveCapture, WWTP0to1, TCFUEL, large]</t>
  </si>
  <si>
    <t>Run 12: ROTUS WWTP.NPV Investment[HaveCapture, WWTP0to1, TCFUEL, large]</t>
  </si>
  <si>
    <t>Run 13: ROTUS WWTP.NPV Investment[HaveCapture, WWTP0to1, TCFUEL, large]</t>
  </si>
  <si>
    <t>Run 14: ROTUS WWTP.NPV Investment[HaveCapture, WWTP0to1, TCFUEL, large]</t>
  </si>
  <si>
    <t>Run 15: ROTUS WWTP.NPV Investment[HaveCapture, WWTP0to1, TCFUEL, large]</t>
  </si>
  <si>
    <t>Run 16: ROTUS WWTP.NPV Investment[HaveCapture, WWTP0to1, TCFUEL, large]</t>
  </si>
  <si>
    <t>Run 17: ROTUS WWTP.NPV Investment[HaveCapture, WWTP0to1, TCFUEL, large]</t>
  </si>
  <si>
    <t>Run 18: ROTUS WWTP.NPV Investment[HaveCapture, WWTP0to1, TCFUEL, large]</t>
  </si>
  <si>
    <t>Run 19: ROTUS WWTP.NPV Investment[HaveCapture, WWTP0to1, TCFUEL, large]</t>
  </si>
  <si>
    <t>Run 20: ROTUS WWTP.NPV Investment[HaveCapture, WWTP0to1, TCFUEL, large]</t>
  </si>
  <si>
    <t>Run 21: ROTUS WWTP.NPV Investment[HaveCapture, WWTP0to1, TCFUEL, large]</t>
  </si>
  <si>
    <t>Run 22: ROTUS WWTP.NPV Investment[HaveCapture, WWTP0to1, TCFUEL, large]</t>
  </si>
  <si>
    <t>Run 23: ROTUS WWTP.NPV Investment[HaveCapture, WWTP0to1, TCFUEL, large]</t>
  </si>
  <si>
    <t>Run 24: ROTUS WWTP.NPV Investment[HaveCapture, WWTP0to1, TCFUEL, large]</t>
  </si>
  <si>
    <t>Run 25: ROTUS WWTP.NPV Investment[HaveCapture, WWTP0to1, TCFUEL, large]</t>
  </si>
  <si>
    <t>Run 26: ROTUS WWTP.NPV Investment[HaveCapture, WWTP0to1, TCFUEL, large]</t>
  </si>
  <si>
    <t>Run 27: ROTUS WWTP.NPV Investment[HaveCapture, WWTP0to1, TCFUEL, large]</t>
  </si>
  <si>
    <t>Run 28: ROTUS WWTP.NPV Investment[HaveCapture, WWTP0to1, TCFUEL, large]</t>
  </si>
  <si>
    <t>Run 29: ROTUS WWTP.NPV Investment[HaveCapture, WWTP0to1, TCFUEL, large]</t>
  </si>
  <si>
    <t>Run 30: ROTUS WWTP.NPV Investment[HaveCapture, WWTP0to1, TCFUEL, large]</t>
  </si>
  <si>
    <t>Run 31: ROTUS WWTP.NPV Investment[HaveCapture, WWTP0to1, TCFUEL, large]</t>
  </si>
  <si>
    <t>Run 32: ROTUS WWTP.NPV Investment[HaveCapture, WWTP0to1, TCFUEL, large]</t>
  </si>
  <si>
    <t>Run 33: ROTUS WWTP.NPV Investment[HaveCapture, WWTP0to1, TCFUEL, large]</t>
  </si>
  <si>
    <t>Run 34: ROTUS WWTP.NPV Investment[HaveCapture, WWTP0to1, TCFUEL, large]</t>
  </si>
  <si>
    <t>Run 35: ROTUS WWTP.NPV Investment[HaveCapture, WWTP0to1, TCFUEL, large]</t>
  </si>
  <si>
    <t>Run 36: ROTUS WWTP.NPV Investment[HaveCapture, WWTP0to1, TCFUEL, large]</t>
  </si>
  <si>
    <t>Run 37: ROTUS WWTP.NPV Investment[HaveCapture, WWTP0to1, TCFUEL, large]</t>
  </si>
  <si>
    <t>Run 38: ROTUS WWTP.NPV Investment[HaveCapture, WWTP0to1, TCFUEL, large]</t>
  </si>
  <si>
    <t>Run 39: ROTUS WWTP.NPV Investment[HaveCapture, WWTP0to1, TCFUEL, large]</t>
  </si>
  <si>
    <t>Run 40: ROTUS WWTP.NPV Investment[HaveCapture, WWTP0to1, TCFUEL, large]</t>
  </si>
  <si>
    <t>Run 41: ROTUS WWTP.NPV Investment[HaveCapture, WWTP0to1, TCFUEL, large]</t>
  </si>
  <si>
    <t>Run 42: ROTUS WWTP.NPV Investment[HaveCapture, WWTP0to1, TCFUEL, large]</t>
  </si>
  <si>
    <t>Run 43: ROTUS WWTP.NPV Investment[HaveCapture, WWTP0to1, TCFUEL, large]</t>
  </si>
  <si>
    <t>Run 44: ROTUS WWTP.NPV Investment[HaveCapture, WWTP0to1, TCFUEL, large]</t>
  </si>
  <si>
    <t>Run 1: ROTUS WWTP.NPV Investment[HaveCapture, WWTP0to1, HTL, small]</t>
  </si>
  <si>
    <t>Run 2: ROTUS WWTP.NPV Investment[HaveCapture, WWTP0to1, HTL, small]</t>
  </si>
  <si>
    <t>Run 3: ROTUS WWTP.NPV Investment[HaveCapture, WWTP0to1, HTL, small]</t>
  </si>
  <si>
    <t>Run 4: ROTUS WWTP.NPV Investment[HaveCapture, WWTP0to1, HTL, small]</t>
  </si>
  <si>
    <t>Run 5: ROTUS WWTP.NPV Investment[HaveCapture, WWTP0to1, HTL, small]</t>
  </si>
  <si>
    <t>Run 6: ROTUS WWTP.NPV Investment[HaveCapture, WWTP0to1, HTL, small]</t>
  </si>
  <si>
    <t>Run 7: ROTUS WWTP.NPV Investment[HaveCapture, WWTP0to1, HTL, small]</t>
  </si>
  <si>
    <t>Run 8: ROTUS WWTP.NPV Investment[HaveCapture, WWTP0to1, HTL, small]</t>
  </si>
  <si>
    <t>Run 9: ROTUS WWTP.NPV Investment[HaveCapture, WWTP0to1, HTL, small]</t>
  </si>
  <si>
    <t>Run 10: ROTUS WWTP.NPV Investment[HaveCapture, WWTP0to1, HTL, small]</t>
  </si>
  <si>
    <t>Run 11: ROTUS WWTP.NPV Investment[HaveCapture, WWTP0to1, HTL, small]</t>
  </si>
  <si>
    <t>Run 12: ROTUS WWTP.NPV Investment[HaveCapture, WWTP0to1, HTL, small]</t>
  </si>
  <si>
    <t>Run 13: ROTUS WWTP.NPV Investment[HaveCapture, WWTP0to1, HTL, small]</t>
  </si>
  <si>
    <t>Run 14: ROTUS WWTP.NPV Investment[HaveCapture, WWTP0to1, HTL, small]</t>
  </si>
  <si>
    <t>Run 15: ROTUS WWTP.NPV Investment[HaveCapture, WWTP0to1, HTL, small]</t>
  </si>
  <si>
    <t>Run 16: ROTUS WWTP.NPV Investment[HaveCapture, WWTP0to1, HTL, small]</t>
  </si>
  <si>
    <t>Run 17: ROTUS WWTP.NPV Investment[HaveCapture, WWTP0to1, HTL, small]</t>
  </si>
  <si>
    <t>Run 18: ROTUS WWTP.NPV Investment[HaveCapture, WWTP0to1, HTL, small]</t>
  </si>
  <si>
    <t>Run 19: ROTUS WWTP.NPV Investment[HaveCapture, WWTP0to1, HTL, small]</t>
  </si>
  <si>
    <t>Run 20: ROTUS WWTP.NPV Investment[HaveCapture, WWTP0to1, HTL, small]</t>
  </si>
  <si>
    <t>Run 21: ROTUS WWTP.NPV Investment[HaveCapture, WWTP0to1, HTL, small]</t>
  </si>
  <si>
    <t>Run 22: ROTUS WWTP.NPV Investment[HaveCapture, WWTP0to1, HTL, small]</t>
  </si>
  <si>
    <t>Run 23: ROTUS WWTP.NPV Investment[HaveCapture, WWTP0to1, HTL, small]</t>
  </si>
  <si>
    <t>Run 24: ROTUS WWTP.NPV Investment[HaveCapture, WWTP0to1, HTL, small]</t>
  </si>
  <si>
    <t>Run 25: ROTUS WWTP.NPV Investment[HaveCapture, WWTP0to1, HTL, small]</t>
  </si>
  <si>
    <t>Run 26: ROTUS WWTP.NPV Investment[HaveCapture, WWTP0to1, HTL, small]</t>
  </si>
  <si>
    <t>Run 27: ROTUS WWTP.NPV Investment[HaveCapture, WWTP0to1, HTL, small]</t>
  </si>
  <si>
    <t>Run 28: ROTUS WWTP.NPV Investment[HaveCapture, WWTP0to1, HTL, small]</t>
  </si>
  <si>
    <t>Run 29: ROTUS WWTP.NPV Investment[HaveCapture, WWTP0to1, HTL, small]</t>
  </si>
  <si>
    <t>Run 30: ROTUS WWTP.NPV Investment[HaveCapture, WWTP0to1, HTL, small]</t>
  </si>
  <si>
    <t>Run 31: ROTUS WWTP.NPV Investment[HaveCapture, WWTP0to1, HTL, small]</t>
  </si>
  <si>
    <t>Run 32: ROTUS WWTP.NPV Investment[HaveCapture, WWTP0to1, HTL, small]</t>
  </si>
  <si>
    <t>Run 33: ROTUS WWTP.NPV Investment[HaveCapture, WWTP0to1, HTL, small]</t>
  </si>
  <si>
    <t>Run 34: ROTUS WWTP.NPV Investment[HaveCapture, WWTP0to1, HTL, small]</t>
  </si>
  <si>
    <t>Run 35: ROTUS WWTP.NPV Investment[HaveCapture, WWTP0to1, HTL, small]</t>
  </si>
  <si>
    <t>Run 36: ROTUS WWTP.NPV Investment[HaveCapture, WWTP0to1, HTL, small]</t>
  </si>
  <si>
    <t>Run 37: ROTUS WWTP.NPV Investment[HaveCapture, WWTP0to1, HTL, small]</t>
  </si>
  <si>
    <t>Run 38: ROTUS WWTP.NPV Investment[HaveCapture, WWTP0to1, HTL, small]</t>
  </si>
  <si>
    <t>Run 39: ROTUS WWTP.NPV Investment[HaveCapture, WWTP0to1, HTL, small]</t>
  </si>
  <si>
    <t>Run 40: ROTUS WWTP.NPV Investment[HaveCapture, WWTP0to1, HTL, small]</t>
  </si>
  <si>
    <t>Run 41: ROTUS WWTP.NPV Investment[HaveCapture, WWTP0to1, HTL, small]</t>
  </si>
  <si>
    <t>Run 42: ROTUS WWTP.NPV Investment[HaveCapture, WWTP0to1, HTL, small]</t>
  </si>
  <si>
    <t>Run 43: ROTUS WWTP.NPV Investment[HaveCapture, WWTP0to1, HTL, small]</t>
  </si>
  <si>
    <t>Run 44: ROTUS WWTP.NPV Investment[HaveCapture, WWTP0to1, HTL, small]</t>
  </si>
  <si>
    <t>Run 1: ROTUS WWTP.NPV Investment[HaveCapture, WWTP0to1, HTL, medium]</t>
  </si>
  <si>
    <t>Run 2: ROTUS WWTP.NPV Investment[HaveCapture, WWTP0to1, HTL, medium]</t>
  </si>
  <si>
    <t>Run 3: ROTUS WWTP.NPV Investment[HaveCapture, WWTP0to1, HTL, medium]</t>
  </si>
  <si>
    <t>Run 4: ROTUS WWTP.NPV Investment[HaveCapture, WWTP0to1, HTL, medium]</t>
  </si>
  <si>
    <t>Run 5: ROTUS WWTP.NPV Investment[HaveCapture, WWTP0to1, HTL, medium]</t>
  </si>
  <si>
    <t>Run 6: ROTUS WWTP.NPV Investment[HaveCapture, WWTP0to1, HTL, medium]</t>
  </si>
  <si>
    <t>Run 7: ROTUS WWTP.NPV Investment[HaveCapture, WWTP0to1, HTL, medium]</t>
  </si>
  <si>
    <t>Run 8: ROTUS WWTP.NPV Investment[HaveCapture, WWTP0to1, HTL, medium]</t>
  </si>
  <si>
    <t>Run 9: ROTUS WWTP.NPV Investment[HaveCapture, WWTP0to1, HTL, medium]</t>
  </si>
  <si>
    <t>Run 10: ROTUS WWTP.NPV Investment[HaveCapture, WWTP0to1, HTL, medium]</t>
  </si>
  <si>
    <t>Run 11: ROTUS WWTP.NPV Investment[HaveCapture, WWTP0to1, HTL, medium]</t>
  </si>
  <si>
    <t>Run 12: ROTUS WWTP.NPV Investment[HaveCapture, WWTP0to1, HTL, medium]</t>
  </si>
  <si>
    <t>Run 13: ROTUS WWTP.NPV Investment[HaveCapture, WWTP0to1, HTL, medium]</t>
  </si>
  <si>
    <t>Run 14: ROTUS WWTP.NPV Investment[HaveCapture, WWTP0to1, HTL, medium]</t>
  </si>
  <si>
    <t>Run 15: ROTUS WWTP.NPV Investment[HaveCapture, WWTP0to1, HTL, medium]</t>
  </si>
  <si>
    <t>Run 16: ROTUS WWTP.NPV Investment[HaveCapture, WWTP0to1, HTL, medium]</t>
  </si>
  <si>
    <t>Run 17: ROTUS WWTP.NPV Investment[HaveCapture, WWTP0to1, HTL, medium]</t>
  </si>
  <si>
    <t>Run 18: ROTUS WWTP.NPV Investment[HaveCapture, WWTP0to1, HTL, medium]</t>
  </si>
  <si>
    <t>Run 19: ROTUS WWTP.NPV Investment[HaveCapture, WWTP0to1, HTL, medium]</t>
  </si>
  <si>
    <t>Run 20: ROTUS WWTP.NPV Investment[HaveCapture, WWTP0to1, HTL, medium]</t>
  </si>
  <si>
    <t>Run 21: ROTUS WWTP.NPV Investment[HaveCapture, WWTP0to1, HTL, medium]</t>
  </si>
  <si>
    <t>Run 22: ROTUS WWTP.NPV Investment[HaveCapture, WWTP0to1, HTL, medium]</t>
  </si>
  <si>
    <t>Run 23: ROTUS WWTP.NPV Investment[HaveCapture, WWTP0to1, HTL, medium]</t>
  </si>
  <si>
    <t>Run 24: ROTUS WWTP.NPV Investment[HaveCapture, WWTP0to1, HTL, medium]</t>
  </si>
  <si>
    <t>Run 25: ROTUS WWTP.NPV Investment[HaveCapture, WWTP0to1, HTL, medium]</t>
  </si>
  <si>
    <t>Run 26: ROTUS WWTP.NPV Investment[HaveCapture, WWTP0to1, HTL, medium]</t>
  </si>
  <si>
    <t>Run 27: ROTUS WWTP.NPV Investment[HaveCapture, WWTP0to1, HTL, medium]</t>
  </si>
  <si>
    <t>Run 28: ROTUS WWTP.NPV Investment[HaveCapture, WWTP0to1, HTL, medium]</t>
  </si>
  <si>
    <t>Run 29: ROTUS WWTP.NPV Investment[HaveCapture, WWTP0to1, HTL, medium]</t>
  </si>
  <si>
    <t>Run 30: ROTUS WWTP.NPV Investment[HaveCapture, WWTP0to1, HTL, medium]</t>
  </si>
  <si>
    <t>Run 31: ROTUS WWTP.NPV Investment[HaveCapture, WWTP0to1, HTL, medium]</t>
  </si>
  <si>
    <t>Run 32: ROTUS WWTP.NPV Investment[HaveCapture, WWTP0to1, HTL, medium]</t>
  </si>
  <si>
    <t>Run 33: ROTUS WWTP.NPV Investment[HaveCapture, WWTP0to1, HTL, medium]</t>
  </si>
  <si>
    <t>Run 34: ROTUS WWTP.NPV Investment[HaveCapture, WWTP0to1, HTL, medium]</t>
  </si>
  <si>
    <t>Run 35: ROTUS WWTP.NPV Investment[HaveCapture, WWTP0to1, HTL, medium]</t>
  </si>
  <si>
    <t>Run 36: ROTUS WWTP.NPV Investment[HaveCapture, WWTP0to1, HTL, medium]</t>
  </si>
  <si>
    <t>Run 37: ROTUS WWTP.NPV Investment[HaveCapture, WWTP0to1, HTL, medium]</t>
  </si>
  <si>
    <t>Run 38: ROTUS WWTP.NPV Investment[HaveCapture, WWTP0to1, HTL, medium]</t>
  </si>
  <si>
    <t>Run 39: ROTUS WWTP.NPV Investment[HaveCapture, WWTP0to1, HTL, medium]</t>
  </si>
  <si>
    <t>Run 40: ROTUS WWTP.NPV Investment[HaveCapture, WWTP0to1, HTL, medium]</t>
  </si>
  <si>
    <t>Run 41: ROTUS WWTP.NPV Investment[HaveCapture, WWTP0to1, HTL, medium]</t>
  </si>
  <si>
    <t>Run 42: ROTUS WWTP.NPV Investment[HaveCapture, WWTP0to1, HTL, medium]</t>
  </si>
  <si>
    <t>Run 43: ROTUS WWTP.NPV Investment[HaveCapture, WWTP0to1, HTL, medium]</t>
  </si>
  <si>
    <t>Run 44: ROTUS WWTP.NPV Investment[HaveCapture, WWTP0to1, HTL, medium]</t>
  </si>
  <si>
    <t>Run 1: ROTUS WWTP.NPV Investment[HaveCapture, WWTP0to1, HTL, large]</t>
  </si>
  <si>
    <t>Run 2: ROTUS WWTP.NPV Investment[HaveCapture, WWTP0to1, HTL, large]</t>
  </si>
  <si>
    <t>Run 3: ROTUS WWTP.NPV Investment[HaveCapture, WWTP0to1, HTL, large]</t>
  </si>
  <si>
    <t>Run 4: ROTUS WWTP.NPV Investment[HaveCapture, WWTP0to1, HTL, large]</t>
  </si>
  <si>
    <t>Run 5: ROTUS WWTP.NPV Investment[HaveCapture, WWTP0to1, HTL, large]</t>
  </si>
  <si>
    <t>Run 6: ROTUS WWTP.NPV Investment[HaveCapture, WWTP0to1, HTL, large]</t>
  </si>
  <si>
    <t>Run 7: ROTUS WWTP.NPV Investment[HaveCapture, WWTP0to1, HTL, large]</t>
  </si>
  <si>
    <t>Run 8: ROTUS WWTP.NPV Investment[HaveCapture, WWTP0to1, HTL, large]</t>
  </si>
  <si>
    <t>Run 9: ROTUS WWTP.NPV Investment[HaveCapture, WWTP0to1, HTL, large]</t>
  </si>
  <si>
    <t>Run 10: ROTUS WWTP.NPV Investment[HaveCapture, WWTP0to1, HTL, large]</t>
  </si>
  <si>
    <t>Run 11: ROTUS WWTP.NPV Investment[HaveCapture, WWTP0to1, HTL, large]</t>
  </si>
  <si>
    <t>Run 12: ROTUS WWTP.NPV Investment[HaveCapture, WWTP0to1, HTL, large]</t>
  </si>
  <si>
    <t>Run 13: ROTUS WWTP.NPV Investment[HaveCapture, WWTP0to1, HTL, large]</t>
  </si>
  <si>
    <t>Run 14: ROTUS WWTP.NPV Investment[HaveCapture, WWTP0to1, HTL, large]</t>
  </si>
  <si>
    <t>Run 15: ROTUS WWTP.NPV Investment[HaveCapture, WWTP0to1, HTL, large]</t>
  </si>
  <si>
    <t>Run 16: ROTUS WWTP.NPV Investment[HaveCapture, WWTP0to1, HTL, large]</t>
  </si>
  <si>
    <t>Run 17: ROTUS WWTP.NPV Investment[HaveCapture, WWTP0to1, HTL, large]</t>
  </si>
  <si>
    <t>Run 18: ROTUS WWTP.NPV Investment[HaveCapture, WWTP0to1, HTL, large]</t>
  </si>
  <si>
    <t>Run 19: ROTUS WWTP.NPV Investment[HaveCapture, WWTP0to1, HTL, large]</t>
  </si>
  <si>
    <t>Run 20: ROTUS WWTP.NPV Investment[HaveCapture, WWTP0to1, HTL, large]</t>
  </si>
  <si>
    <t>Run 21: ROTUS WWTP.NPV Investment[HaveCapture, WWTP0to1, HTL, large]</t>
  </si>
  <si>
    <t>Run 22: ROTUS WWTP.NPV Investment[HaveCapture, WWTP0to1, HTL, large]</t>
  </si>
  <si>
    <t>Run 23: ROTUS WWTP.NPV Investment[HaveCapture, WWTP0to1, HTL, large]</t>
  </si>
  <si>
    <t>Run 24: ROTUS WWTP.NPV Investment[HaveCapture, WWTP0to1, HTL, large]</t>
  </si>
  <si>
    <t>Run 25: ROTUS WWTP.NPV Investment[HaveCapture, WWTP0to1, HTL, large]</t>
  </si>
  <si>
    <t>Run 26: ROTUS WWTP.NPV Investment[HaveCapture, WWTP0to1, HTL, large]</t>
  </si>
  <si>
    <t>Run 27: ROTUS WWTP.NPV Investment[HaveCapture, WWTP0to1, HTL, large]</t>
  </si>
  <si>
    <t>Run 28: ROTUS WWTP.NPV Investment[HaveCapture, WWTP0to1, HTL, large]</t>
  </si>
  <si>
    <t>Run 29: ROTUS WWTP.NPV Investment[HaveCapture, WWTP0to1, HTL, large]</t>
  </si>
  <si>
    <t>Run 30: ROTUS WWTP.NPV Investment[HaveCapture, WWTP0to1, HTL, large]</t>
  </si>
  <si>
    <t>Run 31: ROTUS WWTP.NPV Investment[HaveCapture, WWTP0to1, HTL, large]</t>
  </si>
  <si>
    <t>Run 32: ROTUS WWTP.NPV Investment[HaveCapture, WWTP0to1, HTL, large]</t>
  </si>
  <si>
    <t>Run 33: ROTUS WWTP.NPV Investment[HaveCapture, WWTP0to1, HTL, large]</t>
  </si>
  <si>
    <t>Run 34: ROTUS WWTP.NPV Investment[HaveCapture, WWTP0to1, HTL, large]</t>
  </si>
  <si>
    <t>Run 35: ROTUS WWTP.NPV Investment[HaveCapture, WWTP0to1, HTL, large]</t>
  </si>
  <si>
    <t>Run 36: ROTUS WWTP.NPV Investment[HaveCapture, WWTP0to1, HTL, large]</t>
  </si>
  <si>
    <t>Run 37: ROTUS WWTP.NPV Investment[HaveCapture, WWTP0to1, HTL, large]</t>
  </si>
  <si>
    <t>Run 38: ROTUS WWTP.NPV Investment[HaveCapture, WWTP0to1, HTL, large]</t>
  </si>
  <si>
    <t>Run 39: ROTUS WWTP.NPV Investment[HaveCapture, WWTP0to1, HTL, large]</t>
  </si>
  <si>
    <t>Run 40: ROTUS WWTP.NPV Investment[HaveCapture, WWTP0to1, HTL, large]</t>
  </si>
  <si>
    <t>Run 41: ROTUS WWTP.NPV Investment[HaveCapture, WWTP0to1, HTL, large]</t>
  </si>
  <si>
    <t>Run 42: ROTUS WWTP.NPV Investment[HaveCapture, WWTP0to1, HTL, large]</t>
  </si>
  <si>
    <t>Run 43: ROTUS WWTP.NPV Investment[HaveCapture, WWTP0to1, HTL, large]</t>
  </si>
  <si>
    <t>Run 44: ROTUS WWTP.NPV Investment[HaveCapture, WWTP0to1, HTL, large]</t>
  </si>
  <si>
    <t>Run 1: ROTUS WWTP.NPV Investment[HaveCapture, WWTP0to1, CHP, small]</t>
  </si>
  <si>
    <t>Run 2: ROTUS WWTP.NPV Investment[HaveCapture, WWTP0to1, CHP, small]</t>
  </si>
  <si>
    <t>Run 3: ROTUS WWTP.NPV Investment[HaveCapture, WWTP0to1, CHP, small]</t>
  </si>
  <si>
    <t>Run 4: ROTUS WWTP.NPV Investment[HaveCapture, WWTP0to1, CHP, small]</t>
  </si>
  <si>
    <t>Run 5: ROTUS WWTP.NPV Investment[HaveCapture, WWTP0to1, CHP, small]</t>
  </si>
  <si>
    <t>Run 6: ROTUS WWTP.NPV Investment[HaveCapture, WWTP0to1, CHP, small]</t>
  </si>
  <si>
    <t>Run 7: ROTUS WWTP.NPV Investment[HaveCapture, WWTP0to1, CHP, small]</t>
  </si>
  <si>
    <t>Run 8: ROTUS WWTP.NPV Investment[HaveCapture, WWTP0to1, CHP, small]</t>
  </si>
  <si>
    <t>Run 9: ROTUS WWTP.NPV Investment[HaveCapture, WWTP0to1, CHP, small]</t>
  </si>
  <si>
    <t>Run 10: ROTUS WWTP.NPV Investment[HaveCapture, WWTP0to1, CHP, small]</t>
  </si>
  <si>
    <t>Run 11: ROTUS WWTP.NPV Investment[HaveCapture, WWTP0to1, CHP, small]</t>
  </si>
  <si>
    <t>Run 12: ROTUS WWTP.NPV Investment[HaveCapture, WWTP0to1, CHP, small]</t>
  </si>
  <si>
    <t>Run 13: ROTUS WWTP.NPV Investment[HaveCapture, WWTP0to1, CHP, small]</t>
  </si>
  <si>
    <t>Run 14: ROTUS WWTP.NPV Investment[HaveCapture, WWTP0to1, CHP, small]</t>
  </si>
  <si>
    <t>Run 15: ROTUS WWTP.NPV Investment[HaveCapture, WWTP0to1, CHP, small]</t>
  </si>
  <si>
    <t>Run 16: ROTUS WWTP.NPV Investment[HaveCapture, WWTP0to1, CHP, small]</t>
  </si>
  <si>
    <t>Run 17: ROTUS WWTP.NPV Investment[HaveCapture, WWTP0to1, CHP, small]</t>
  </si>
  <si>
    <t>Run 18: ROTUS WWTP.NPV Investment[HaveCapture, WWTP0to1, CHP, small]</t>
  </si>
  <si>
    <t>Run 19: ROTUS WWTP.NPV Investment[HaveCapture, WWTP0to1, CHP, small]</t>
  </si>
  <si>
    <t>Run 20: ROTUS WWTP.NPV Investment[HaveCapture, WWTP0to1, CHP, small]</t>
  </si>
  <si>
    <t>Run 21: ROTUS WWTP.NPV Investment[HaveCapture, WWTP0to1, CHP, small]</t>
  </si>
  <si>
    <t>Run 22: ROTUS WWTP.NPV Investment[HaveCapture, WWTP0to1, CHP, small]</t>
  </si>
  <si>
    <t>Run 23: ROTUS WWTP.NPV Investment[HaveCapture, WWTP0to1, CHP, small]</t>
  </si>
  <si>
    <t>Run 24: ROTUS WWTP.NPV Investment[HaveCapture, WWTP0to1, CHP, small]</t>
  </si>
  <si>
    <t>Run 25: ROTUS WWTP.NPV Investment[HaveCapture, WWTP0to1, CHP, small]</t>
  </si>
  <si>
    <t>Run 26: ROTUS WWTP.NPV Investment[HaveCapture, WWTP0to1, CHP, small]</t>
  </si>
  <si>
    <t>Run 27: ROTUS WWTP.NPV Investment[HaveCapture, WWTP0to1, CHP, small]</t>
  </si>
  <si>
    <t>Run 28: ROTUS WWTP.NPV Investment[HaveCapture, WWTP0to1, CHP, small]</t>
  </si>
  <si>
    <t>Run 29: ROTUS WWTP.NPV Investment[HaveCapture, WWTP0to1, CHP, small]</t>
  </si>
  <si>
    <t>Run 30: ROTUS WWTP.NPV Investment[HaveCapture, WWTP0to1, CHP, small]</t>
  </si>
  <si>
    <t>Run 31: ROTUS WWTP.NPV Investment[HaveCapture, WWTP0to1, CHP, small]</t>
  </si>
  <si>
    <t>Run 32: ROTUS WWTP.NPV Investment[HaveCapture, WWTP0to1, CHP, small]</t>
  </si>
  <si>
    <t>Run 33: ROTUS WWTP.NPV Investment[HaveCapture, WWTP0to1, CHP, small]</t>
  </si>
  <si>
    <t>Run 34: ROTUS WWTP.NPV Investment[HaveCapture, WWTP0to1, CHP, small]</t>
  </si>
  <si>
    <t>Run 35: ROTUS WWTP.NPV Investment[HaveCapture, WWTP0to1, CHP, small]</t>
  </si>
  <si>
    <t>Run 36: ROTUS WWTP.NPV Investment[HaveCapture, WWTP0to1, CHP, small]</t>
  </si>
  <si>
    <t>Run 37: ROTUS WWTP.NPV Investment[HaveCapture, WWTP0to1, CHP, small]</t>
  </si>
  <si>
    <t>Run 38: ROTUS WWTP.NPV Investment[HaveCapture, WWTP0to1, CHP, small]</t>
  </si>
  <si>
    <t>Run 39: ROTUS WWTP.NPV Investment[HaveCapture, WWTP0to1, CHP, small]</t>
  </si>
  <si>
    <t>Run 40: ROTUS WWTP.NPV Investment[HaveCapture, WWTP0to1, CHP, small]</t>
  </si>
  <si>
    <t>Run 41: ROTUS WWTP.NPV Investment[HaveCapture, WWTP0to1, CHP, small]</t>
  </si>
  <si>
    <t>Run 42: ROTUS WWTP.NPV Investment[HaveCapture, WWTP0to1, CHP, small]</t>
  </si>
  <si>
    <t>Run 43: ROTUS WWTP.NPV Investment[HaveCapture, WWTP0to1, CHP, small]</t>
  </si>
  <si>
    <t>Run 44: ROTUS WWTP.NPV Investment[HaveCapture, WWTP0to1, CHP, small]</t>
  </si>
  <si>
    <t>Run 1: ROTUS WWTP.NPV Investment[HaveCapture, WWTP0to1, CHP, medium]</t>
  </si>
  <si>
    <t>Run 2: ROTUS WWTP.NPV Investment[HaveCapture, WWTP0to1, CHP, medium]</t>
  </si>
  <si>
    <t>Run 3: ROTUS WWTP.NPV Investment[HaveCapture, WWTP0to1, CHP, medium]</t>
  </si>
  <si>
    <t>Run 4: ROTUS WWTP.NPV Investment[HaveCapture, WWTP0to1, CHP, medium]</t>
  </si>
  <si>
    <t>Run 5: ROTUS WWTP.NPV Investment[HaveCapture, WWTP0to1, CHP, medium]</t>
  </si>
  <si>
    <t>Run 6: ROTUS WWTP.NPV Investment[HaveCapture, WWTP0to1, CHP, medium]</t>
  </si>
  <si>
    <t>Run 7: ROTUS WWTP.NPV Investment[HaveCapture, WWTP0to1, CHP, medium]</t>
  </si>
  <si>
    <t>Run 8: ROTUS WWTP.NPV Investment[HaveCapture, WWTP0to1, CHP, medium]</t>
  </si>
  <si>
    <t>Run 9: ROTUS WWTP.NPV Investment[HaveCapture, WWTP0to1, CHP, medium]</t>
  </si>
  <si>
    <t>Run 10: ROTUS WWTP.NPV Investment[HaveCapture, WWTP0to1, CHP, medium]</t>
  </si>
  <si>
    <t>Run 11: ROTUS WWTP.NPV Investment[HaveCapture, WWTP0to1, CHP, medium]</t>
  </si>
  <si>
    <t>Run 12: ROTUS WWTP.NPV Investment[HaveCapture, WWTP0to1, CHP, medium]</t>
  </si>
  <si>
    <t>Run 13: ROTUS WWTP.NPV Investment[HaveCapture, WWTP0to1, CHP, medium]</t>
  </si>
  <si>
    <t>Run 14: ROTUS WWTP.NPV Investment[HaveCapture, WWTP0to1, CHP, medium]</t>
  </si>
  <si>
    <t>Run 15: ROTUS WWTP.NPV Investment[HaveCapture, WWTP0to1, CHP, medium]</t>
  </si>
  <si>
    <t>Run 16: ROTUS WWTP.NPV Investment[HaveCapture, WWTP0to1, CHP, medium]</t>
  </si>
  <si>
    <t>Run 17: ROTUS WWTP.NPV Investment[HaveCapture, WWTP0to1, CHP, medium]</t>
  </si>
  <si>
    <t>Run 18: ROTUS WWTP.NPV Investment[HaveCapture, WWTP0to1, CHP, medium]</t>
  </si>
  <si>
    <t>Run 19: ROTUS WWTP.NPV Investment[HaveCapture, WWTP0to1, CHP, medium]</t>
  </si>
  <si>
    <t>Run 20: ROTUS WWTP.NPV Investment[HaveCapture, WWTP0to1, CHP, medium]</t>
  </si>
  <si>
    <t>Run 21: ROTUS WWTP.NPV Investment[HaveCapture, WWTP0to1, CHP, medium]</t>
  </si>
  <si>
    <t>Run 22: ROTUS WWTP.NPV Investment[HaveCapture, WWTP0to1, CHP, medium]</t>
  </si>
  <si>
    <t>Run 23: ROTUS WWTP.NPV Investment[HaveCapture, WWTP0to1, CHP, medium]</t>
  </si>
  <si>
    <t>Run 24: ROTUS WWTP.NPV Investment[HaveCapture, WWTP0to1, CHP, medium]</t>
  </si>
  <si>
    <t>Run 25: ROTUS WWTP.NPV Investment[HaveCapture, WWTP0to1, CHP, medium]</t>
  </si>
  <si>
    <t>Run 26: ROTUS WWTP.NPV Investment[HaveCapture, WWTP0to1, CHP, medium]</t>
  </si>
  <si>
    <t>Run 27: ROTUS WWTP.NPV Investment[HaveCapture, WWTP0to1, CHP, medium]</t>
  </si>
  <si>
    <t>Run 28: ROTUS WWTP.NPV Investment[HaveCapture, WWTP0to1, CHP, medium]</t>
  </si>
  <si>
    <t>Run 29: ROTUS WWTP.NPV Investment[HaveCapture, WWTP0to1, CHP, medium]</t>
  </si>
  <si>
    <t>Run 30: ROTUS WWTP.NPV Investment[HaveCapture, WWTP0to1, CHP, medium]</t>
  </si>
  <si>
    <t>Run 31: ROTUS WWTP.NPV Investment[HaveCapture, WWTP0to1, CHP, medium]</t>
  </si>
  <si>
    <t>Run 32: ROTUS WWTP.NPV Investment[HaveCapture, WWTP0to1, CHP, medium]</t>
  </si>
  <si>
    <t>Run 33: ROTUS WWTP.NPV Investment[HaveCapture, WWTP0to1, CHP, medium]</t>
  </si>
  <si>
    <t>Run 34: ROTUS WWTP.NPV Investment[HaveCapture, WWTP0to1, CHP, medium]</t>
  </si>
  <si>
    <t>Run 35: ROTUS WWTP.NPV Investment[HaveCapture, WWTP0to1, CHP, medium]</t>
  </si>
  <si>
    <t>Run 36: ROTUS WWTP.NPV Investment[HaveCapture, WWTP0to1, CHP, medium]</t>
  </si>
  <si>
    <t>Run 37: ROTUS WWTP.NPV Investment[HaveCapture, WWTP0to1, CHP, medium]</t>
  </si>
  <si>
    <t>Run 38: ROTUS WWTP.NPV Investment[HaveCapture, WWTP0to1, CHP, medium]</t>
  </si>
  <si>
    <t>Run 39: ROTUS WWTP.NPV Investment[HaveCapture, WWTP0to1, CHP, medium]</t>
  </si>
  <si>
    <t>Run 40: ROTUS WWTP.NPV Investment[HaveCapture, WWTP0to1, CHP, medium]</t>
  </si>
  <si>
    <t>Run 41: ROTUS WWTP.NPV Investment[HaveCapture, WWTP0to1, CHP, medium]</t>
  </si>
  <si>
    <t>Run 42: ROTUS WWTP.NPV Investment[HaveCapture, WWTP0to1, CHP, medium]</t>
  </si>
  <si>
    <t>Run 43: ROTUS WWTP.NPV Investment[HaveCapture, WWTP0to1, CHP, medium]</t>
  </si>
  <si>
    <t>Run 44: ROTUS WWTP.NPV Investment[HaveCapture, WWTP0to1, CHP, medium]</t>
  </si>
  <si>
    <t>Run 1: ROTUS WWTP.NPV Investment[HaveCapture, WWTP0to1, CHP, large]</t>
  </si>
  <si>
    <t>Run 2: ROTUS WWTP.NPV Investment[HaveCapture, WWTP0to1, CHP, large]</t>
  </si>
  <si>
    <t>Run 3: ROTUS WWTP.NPV Investment[HaveCapture, WWTP0to1, CHP, large]</t>
  </si>
  <si>
    <t>Run 4: ROTUS WWTP.NPV Investment[HaveCapture, WWTP0to1, CHP, large]</t>
  </si>
  <si>
    <t>Run 5: ROTUS WWTP.NPV Investment[HaveCapture, WWTP0to1, CHP, large]</t>
  </si>
  <si>
    <t>Run 6: ROTUS WWTP.NPV Investment[HaveCapture, WWTP0to1, CHP, large]</t>
  </si>
  <si>
    <t>Run 7: ROTUS WWTP.NPV Investment[HaveCapture, WWTP0to1, CHP, large]</t>
  </si>
  <si>
    <t>Run 8: ROTUS WWTP.NPV Investment[HaveCapture, WWTP0to1, CHP, large]</t>
  </si>
  <si>
    <t>Run 9: ROTUS WWTP.NPV Investment[HaveCapture, WWTP0to1, CHP, large]</t>
  </si>
  <si>
    <t>Run 10: ROTUS WWTP.NPV Investment[HaveCapture, WWTP0to1, CHP, large]</t>
  </si>
  <si>
    <t>Run 11: ROTUS WWTP.NPV Investment[HaveCapture, WWTP0to1, CHP, large]</t>
  </si>
  <si>
    <t>Run 12: ROTUS WWTP.NPV Investment[HaveCapture, WWTP0to1, CHP, large]</t>
  </si>
  <si>
    <t>Run 13: ROTUS WWTP.NPV Investment[HaveCapture, WWTP0to1, CHP, large]</t>
  </si>
  <si>
    <t>Run 14: ROTUS WWTP.NPV Investment[HaveCapture, WWTP0to1, CHP, large]</t>
  </si>
  <si>
    <t>Run 15: ROTUS WWTP.NPV Investment[HaveCapture, WWTP0to1, CHP, large]</t>
  </si>
  <si>
    <t>Run 16: ROTUS WWTP.NPV Investment[HaveCapture, WWTP0to1, CHP, large]</t>
  </si>
  <si>
    <t>Run 17: ROTUS WWTP.NPV Investment[HaveCapture, WWTP0to1, CHP, large]</t>
  </si>
  <si>
    <t>Run 18: ROTUS WWTP.NPV Investment[HaveCapture, WWTP0to1, CHP, large]</t>
  </si>
  <si>
    <t>Run 19: ROTUS WWTP.NPV Investment[HaveCapture, WWTP0to1, CHP, large]</t>
  </si>
  <si>
    <t>Run 20: ROTUS WWTP.NPV Investment[HaveCapture, WWTP0to1, CHP, large]</t>
  </si>
  <si>
    <t>Run 21: ROTUS WWTP.NPV Investment[HaveCapture, WWTP0to1, CHP, large]</t>
  </si>
  <si>
    <t>Run 22: ROTUS WWTP.NPV Investment[HaveCapture, WWTP0to1, CHP, large]</t>
  </si>
  <si>
    <t>Run 23: ROTUS WWTP.NPV Investment[HaveCapture, WWTP0to1, CHP, large]</t>
  </si>
  <si>
    <t>Run 24: ROTUS WWTP.NPV Investment[HaveCapture, WWTP0to1, CHP, large]</t>
  </si>
  <si>
    <t>Run 25: ROTUS WWTP.NPV Investment[HaveCapture, WWTP0to1, CHP, large]</t>
  </si>
  <si>
    <t>Run 26: ROTUS WWTP.NPV Investment[HaveCapture, WWTP0to1, CHP, large]</t>
  </si>
  <si>
    <t>Run 27: ROTUS WWTP.NPV Investment[HaveCapture, WWTP0to1, CHP, large]</t>
  </si>
  <si>
    <t>Run 28: ROTUS WWTP.NPV Investment[HaveCapture, WWTP0to1, CHP, large]</t>
  </si>
  <si>
    <t>Run 29: ROTUS WWTP.NPV Investment[HaveCapture, WWTP0to1, CHP, large]</t>
  </si>
  <si>
    <t>Run 30: ROTUS WWTP.NPV Investment[HaveCapture, WWTP0to1, CHP, large]</t>
  </si>
  <si>
    <t>Run 31: ROTUS WWTP.NPV Investment[HaveCapture, WWTP0to1, CHP, large]</t>
  </si>
  <si>
    <t>Run 32: ROTUS WWTP.NPV Investment[HaveCapture, WWTP0to1, CHP, large]</t>
  </si>
  <si>
    <t>Run 33: ROTUS WWTP.NPV Investment[HaveCapture, WWTP0to1, CHP, large]</t>
  </si>
  <si>
    <t>Run 34: ROTUS WWTP.NPV Investment[HaveCapture, WWTP0to1, CHP, large]</t>
  </si>
  <si>
    <t>Run 35: ROTUS WWTP.NPV Investment[HaveCapture, WWTP0to1, CHP, large]</t>
  </si>
  <si>
    <t>Run 36: ROTUS WWTP.NPV Investment[HaveCapture, WWTP0to1, CHP, large]</t>
  </si>
  <si>
    <t>Run 37: ROTUS WWTP.NPV Investment[HaveCapture, WWTP0to1, CHP, large]</t>
  </si>
  <si>
    <t>Run 38: ROTUS WWTP.NPV Investment[HaveCapture, WWTP0to1, CHP, large]</t>
  </si>
  <si>
    <t>Run 39: ROTUS WWTP.NPV Investment[HaveCapture, WWTP0to1, CHP, large]</t>
  </si>
  <si>
    <t>Run 40: ROTUS WWTP.NPV Investment[HaveCapture, WWTP0to1, CHP, large]</t>
  </si>
  <si>
    <t>Run 41: ROTUS WWTP.NPV Investment[HaveCapture, WWTP0to1, CHP, large]</t>
  </si>
  <si>
    <t>Run 42: ROTUS WWTP.NPV Investment[HaveCapture, WWTP0to1, CHP, large]</t>
  </si>
  <si>
    <t>Run 43: ROTUS WWTP.NPV Investment[HaveCapture, WWTP0to1, CHP, large]</t>
  </si>
  <si>
    <t>Run 44: ROTUS WWTP.NPV Investment[HaveCapture, WWTP0to1, CHP, large]</t>
  </si>
  <si>
    <t>Run 1: ROTUS WWTP.NPV Investment[HaveCapture, WWTP1to10, NoWTE, small]</t>
  </si>
  <si>
    <t>Run 2: ROTUS WWTP.NPV Investment[HaveCapture, WWTP1to10, NoWTE, small]</t>
  </si>
  <si>
    <t>Run 3: ROTUS WWTP.NPV Investment[HaveCapture, WWTP1to10, NoWTE, small]</t>
  </si>
  <si>
    <t>Run 4: ROTUS WWTP.NPV Investment[HaveCapture, WWTP1to10, NoWTE, small]</t>
  </si>
  <si>
    <t>Run 5: ROTUS WWTP.NPV Investment[HaveCapture, WWTP1to10, NoWTE, small]</t>
  </si>
  <si>
    <t>Run 6: ROTUS WWTP.NPV Investment[HaveCapture, WWTP1to10, NoWTE, small]</t>
  </si>
  <si>
    <t>Run 7: ROTUS WWTP.NPV Investment[HaveCapture, WWTP1to10, NoWTE, small]</t>
  </si>
  <si>
    <t>Run 8: ROTUS WWTP.NPV Investment[HaveCapture, WWTP1to10, NoWTE, small]</t>
  </si>
  <si>
    <t>Run 9: ROTUS WWTP.NPV Investment[HaveCapture, WWTP1to10, NoWTE, small]</t>
  </si>
  <si>
    <t>Run 10: ROTUS WWTP.NPV Investment[HaveCapture, WWTP1to10, NoWTE, small]</t>
  </si>
  <si>
    <t>Run 11: ROTUS WWTP.NPV Investment[HaveCapture, WWTP1to10, NoWTE, small]</t>
  </si>
  <si>
    <t>Run 12: ROTUS WWTP.NPV Investment[HaveCapture, WWTP1to10, NoWTE, small]</t>
  </si>
  <si>
    <t>Run 13: ROTUS WWTP.NPV Investment[HaveCapture, WWTP1to10, NoWTE, small]</t>
  </si>
  <si>
    <t>Run 14: ROTUS WWTP.NPV Investment[HaveCapture, WWTP1to10, NoWTE, small]</t>
  </si>
  <si>
    <t>Run 15: ROTUS WWTP.NPV Investment[HaveCapture, WWTP1to10, NoWTE, small]</t>
  </si>
  <si>
    <t>Run 16: ROTUS WWTP.NPV Investment[HaveCapture, WWTP1to10, NoWTE, small]</t>
  </si>
  <si>
    <t>Run 17: ROTUS WWTP.NPV Investment[HaveCapture, WWTP1to10, NoWTE, small]</t>
  </si>
  <si>
    <t>Run 18: ROTUS WWTP.NPV Investment[HaveCapture, WWTP1to10, NoWTE, small]</t>
  </si>
  <si>
    <t>Run 19: ROTUS WWTP.NPV Investment[HaveCapture, WWTP1to10, NoWTE, small]</t>
  </si>
  <si>
    <t>Run 20: ROTUS WWTP.NPV Investment[HaveCapture, WWTP1to10, NoWTE, small]</t>
  </si>
  <si>
    <t>Run 21: ROTUS WWTP.NPV Investment[HaveCapture, WWTP1to10, NoWTE, small]</t>
  </si>
  <si>
    <t>Run 22: ROTUS WWTP.NPV Investment[HaveCapture, WWTP1to10, NoWTE, small]</t>
  </si>
  <si>
    <t>Run 23: ROTUS WWTP.NPV Investment[HaveCapture, WWTP1to10, NoWTE, small]</t>
  </si>
  <si>
    <t>Run 24: ROTUS WWTP.NPV Investment[HaveCapture, WWTP1to10, NoWTE, small]</t>
  </si>
  <si>
    <t>Run 25: ROTUS WWTP.NPV Investment[HaveCapture, WWTP1to10, NoWTE, small]</t>
  </si>
  <si>
    <t>Run 26: ROTUS WWTP.NPV Investment[HaveCapture, WWTP1to10, NoWTE, small]</t>
  </si>
  <si>
    <t>Run 27: ROTUS WWTP.NPV Investment[HaveCapture, WWTP1to10, NoWTE, small]</t>
  </si>
  <si>
    <t>Run 28: ROTUS WWTP.NPV Investment[HaveCapture, WWTP1to10, NoWTE, small]</t>
  </si>
  <si>
    <t>Run 29: ROTUS WWTP.NPV Investment[HaveCapture, WWTP1to10, NoWTE, small]</t>
  </si>
  <si>
    <t>Run 30: ROTUS WWTP.NPV Investment[HaveCapture, WWTP1to10, NoWTE, small]</t>
  </si>
  <si>
    <t>Run 31: ROTUS WWTP.NPV Investment[HaveCapture, WWTP1to10, NoWTE, small]</t>
  </si>
  <si>
    <t>Run 32: ROTUS WWTP.NPV Investment[HaveCapture, WWTP1to10, NoWTE, small]</t>
  </si>
  <si>
    <t>Run 33: ROTUS WWTP.NPV Investment[HaveCapture, WWTP1to10, NoWTE, small]</t>
  </si>
  <si>
    <t>Run 34: ROTUS WWTP.NPV Investment[HaveCapture, WWTP1to10, NoWTE, small]</t>
  </si>
  <si>
    <t>Run 35: ROTUS WWTP.NPV Investment[HaveCapture, WWTP1to10, NoWTE, small]</t>
  </si>
  <si>
    <t>Run 36: ROTUS WWTP.NPV Investment[HaveCapture, WWTP1to10, NoWTE, small]</t>
  </si>
  <si>
    <t>Run 37: ROTUS WWTP.NPV Investment[HaveCapture, WWTP1to10, NoWTE, small]</t>
  </si>
  <si>
    <t>Run 38: ROTUS WWTP.NPV Investment[HaveCapture, WWTP1to10, NoWTE, small]</t>
  </si>
  <si>
    <t>Run 39: ROTUS WWTP.NPV Investment[HaveCapture, WWTP1to10, NoWTE, small]</t>
  </si>
  <si>
    <t>Run 40: ROTUS WWTP.NPV Investment[HaveCapture, WWTP1to10, NoWTE, small]</t>
  </si>
  <si>
    <t>Run 41: ROTUS WWTP.NPV Investment[HaveCapture, WWTP1to10, NoWTE, small]</t>
  </si>
  <si>
    <t>Run 42: ROTUS WWTP.NPV Investment[HaveCapture, WWTP1to10, NoWTE, small]</t>
  </si>
  <si>
    <t>Run 43: ROTUS WWTP.NPV Investment[HaveCapture, WWTP1to10, NoWTE, small]</t>
  </si>
  <si>
    <t>Run 44: ROTUS WWTP.NPV Investment[HaveCapture, WWTP1to10, NoWTE, small]</t>
  </si>
  <si>
    <t>Run 1: ROTUS WWTP.NPV Investment[HaveCapture, WWTP1to10, NoWTE, medium]</t>
  </si>
  <si>
    <t>Run 2: ROTUS WWTP.NPV Investment[HaveCapture, WWTP1to10, NoWTE, medium]</t>
  </si>
  <si>
    <t>Run 3: ROTUS WWTP.NPV Investment[HaveCapture, WWTP1to10, NoWTE, medium]</t>
  </si>
  <si>
    <t>Run 4: ROTUS WWTP.NPV Investment[HaveCapture, WWTP1to10, NoWTE, medium]</t>
  </si>
  <si>
    <t>Run 5: ROTUS WWTP.NPV Investment[HaveCapture, WWTP1to10, NoWTE, medium]</t>
  </si>
  <si>
    <t>Run 6: ROTUS WWTP.NPV Investment[HaveCapture, WWTP1to10, NoWTE, medium]</t>
  </si>
  <si>
    <t>Run 7: ROTUS WWTP.NPV Investment[HaveCapture, WWTP1to10, NoWTE, medium]</t>
  </si>
  <si>
    <t>Run 8: ROTUS WWTP.NPV Investment[HaveCapture, WWTP1to10, NoWTE, medium]</t>
  </si>
  <si>
    <t>Run 9: ROTUS WWTP.NPV Investment[HaveCapture, WWTP1to10, NoWTE, medium]</t>
  </si>
  <si>
    <t>Run 10: ROTUS WWTP.NPV Investment[HaveCapture, WWTP1to10, NoWTE, medium]</t>
  </si>
  <si>
    <t>Run 11: ROTUS WWTP.NPV Investment[HaveCapture, WWTP1to10, NoWTE, medium]</t>
  </si>
  <si>
    <t>Run 12: ROTUS WWTP.NPV Investment[HaveCapture, WWTP1to10, NoWTE, medium]</t>
  </si>
  <si>
    <t>Run 13: ROTUS WWTP.NPV Investment[HaveCapture, WWTP1to10, NoWTE, medium]</t>
  </si>
  <si>
    <t>Run 14: ROTUS WWTP.NPV Investment[HaveCapture, WWTP1to10, NoWTE, medium]</t>
  </si>
  <si>
    <t>Run 15: ROTUS WWTP.NPV Investment[HaveCapture, WWTP1to10, NoWTE, medium]</t>
  </si>
  <si>
    <t>Run 16: ROTUS WWTP.NPV Investment[HaveCapture, WWTP1to10, NoWTE, medium]</t>
  </si>
  <si>
    <t>Run 17: ROTUS WWTP.NPV Investment[HaveCapture, WWTP1to10, NoWTE, medium]</t>
  </si>
  <si>
    <t>Run 18: ROTUS WWTP.NPV Investment[HaveCapture, WWTP1to10, NoWTE, medium]</t>
  </si>
  <si>
    <t>Run 19: ROTUS WWTP.NPV Investment[HaveCapture, WWTP1to10, NoWTE, medium]</t>
  </si>
  <si>
    <t>Run 20: ROTUS WWTP.NPV Investment[HaveCapture, WWTP1to10, NoWTE, medium]</t>
  </si>
  <si>
    <t>Run 21: ROTUS WWTP.NPV Investment[HaveCapture, WWTP1to10, NoWTE, medium]</t>
  </si>
  <si>
    <t>Run 22: ROTUS WWTP.NPV Investment[HaveCapture, WWTP1to10, NoWTE, medium]</t>
  </si>
  <si>
    <t>Run 23: ROTUS WWTP.NPV Investment[HaveCapture, WWTP1to10, NoWTE, medium]</t>
  </si>
  <si>
    <t>Run 24: ROTUS WWTP.NPV Investment[HaveCapture, WWTP1to10, NoWTE, medium]</t>
  </si>
  <si>
    <t>Run 25: ROTUS WWTP.NPV Investment[HaveCapture, WWTP1to10, NoWTE, medium]</t>
  </si>
  <si>
    <t>Run 26: ROTUS WWTP.NPV Investment[HaveCapture, WWTP1to10, NoWTE, medium]</t>
  </si>
  <si>
    <t>Run 27: ROTUS WWTP.NPV Investment[HaveCapture, WWTP1to10, NoWTE, medium]</t>
  </si>
  <si>
    <t>Run 28: ROTUS WWTP.NPV Investment[HaveCapture, WWTP1to10, NoWTE, medium]</t>
  </si>
  <si>
    <t>Run 29: ROTUS WWTP.NPV Investment[HaveCapture, WWTP1to10, NoWTE, medium]</t>
  </si>
  <si>
    <t>Run 30: ROTUS WWTP.NPV Investment[HaveCapture, WWTP1to10, NoWTE, medium]</t>
  </si>
  <si>
    <t>Run 31: ROTUS WWTP.NPV Investment[HaveCapture, WWTP1to10, NoWTE, medium]</t>
  </si>
  <si>
    <t>Run 32: ROTUS WWTP.NPV Investment[HaveCapture, WWTP1to10, NoWTE, medium]</t>
  </si>
  <si>
    <t>Run 33: ROTUS WWTP.NPV Investment[HaveCapture, WWTP1to10, NoWTE, medium]</t>
  </si>
  <si>
    <t>Run 34: ROTUS WWTP.NPV Investment[HaveCapture, WWTP1to10, NoWTE, medium]</t>
  </si>
  <si>
    <t>Run 35: ROTUS WWTP.NPV Investment[HaveCapture, WWTP1to10, NoWTE, medium]</t>
  </si>
  <si>
    <t>Run 36: ROTUS WWTP.NPV Investment[HaveCapture, WWTP1to10, NoWTE, medium]</t>
  </si>
  <si>
    <t>Run 37: ROTUS WWTP.NPV Investment[HaveCapture, WWTP1to10, NoWTE, medium]</t>
  </si>
  <si>
    <t>Run 38: ROTUS WWTP.NPV Investment[HaveCapture, WWTP1to10, NoWTE, medium]</t>
  </si>
  <si>
    <t>Run 39: ROTUS WWTP.NPV Investment[HaveCapture, WWTP1to10, NoWTE, medium]</t>
  </si>
  <si>
    <t>Run 40: ROTUS WWTP.NPV Investment[HaveCapture, WWTP1to10, NoWTE, medium]</t>
  </si>
  <si>
    <t>Run 41: ROTUS WWTP.NPV Investment[HaveCapture, WWTP1to10, NoWTE, medium]</t>
  </si>
  <si>
    <t>Run 42: ROTUS WWTP.NPV Investment[HaveCapture, WWTP1to10, NoWTE, medium]</t>
  </si>
  <si>
    <t>Run 43: ROTUS WWTP.NPV Investment[HaveCapture, WWTP1to10, NoWTE, medium]</t>
  </si>
  <si>
    <t>Run 44: ROTUS WWTP.NPV Investment[HaveCapture, WWTP1to10, NoWTE, medium]</t>
  </si>
  <si>
    <t>Run 1: ROTUS WWTP.NPV Investment[HaveCapture, WWTP1to10, NoWTE, large]</t>
  </si>
  <si>
    <t>Run 2: ROTUS WWTP.NPV Investment[HaveCapture, WWTP1to10, NoWTE, large]</t>
  </si>
  <si>
    <t>Run 3: ROTUS WWTP.NPV Investment[HaveCapture, WWTP1to10, NoWTE, large]</t>
  </si>
  <si>
    <t>Run 4: ROTUS WWTP.NPV Investment[HaveCapture, WWTP1to10, NoWTE, large]</t>
  </si>
  <si>
    <t>Run 5: ROTUS WWTP.NPV Investment[HaveCapture, WWTP1to10, NoWTE, large]</t>
  </si>
  <si>
    <t>Run 6: ROTUS WWTP.NPV Investment[HaveCapture, WWTP1to10, NoWTE, large]</t>
  </si>
  <si>
    <t>Run 7: ROTUS WWTP.NPV Investment[HaveCapture, WWTP1to10, NoWTE, large]</t>
  </si>
  <si>
    <t>Run 8: ROTUS WWTP.NPV Investment[HaveCapture, WWTP1to10, NoWTE, large]</t>
  </si>
  <si>
    <t>Run 9: ROTUS WWTP.NPV Investment[HaveCapture, WWTP1to10, NoWTE, large]</t>
  </si>
  <si>
    <t>Run 10: ROTUS WWTP.NPV Investment[HaveCapture, WWTP1to10, NoWTE, large]</t>
  </si>
  <si>
    <t>Run 11: ROTUS WWTP.NPV Investment[HaveCapture, WWTP1to10, NoWTE, large]</t>
  </si>
  <si>
    <t>Run 12: ROTUS WWTP.NPV Investment[HaveCapture, WWTP1to10, NoWTE, large]</t>
  </si>
  <si>
    <t>Run 13: ROTUS WWTP.NPV Investment[HaveCapture, WWTP1to10, NoWTE, large]</t>
  </si>
  <si>
    <t>Run 14: ROTUS WWTP.NPV Investment[HaveCapture, WWTP1to10, NoWTE, large]</t>
  </si>
  <si>
    <t>Run 15: ROTUS WWTP.NPV Investment[HaveCapture, WWTP1to10, NoWTE, large]</t>
  </si>
  <si>
    <t>Run 16: ROTUS WWTP.NPV Investment[HaveCapture, WWTP1to10, NoWTE, large]</t>
  </si>
  <si>
    <t>Run 17: ROTUS WWTP.NPV Investment[HaveCapture, WWTP1to10, NoWTE, large]</t>
  </si>
  <si>
    <t>Run 18: ROTUS WWTP.NPV Investment[HaveCapture, WWTP1to10, NoWTE, large]</t>
  </si>
  <si>
    <t>Run 19: ROTUS WWTP.NPV Investment[HaveCapture, WWTP1to10, NoWTE, large]</t>
  </si>
  <si>
    <t>Run 20: ROTUS WWTP.NPV Investment[HaveCapture, WWTP1to10, NoWTE, large]</t>
  </si>
  <si>
    <t>Run 21: ROTUS WWTP.NPV Investment[HaveCapture, WWTP1to10, NoWTE, large]</t>
  </si>
  <si>
    <t>Run 22: ROTUS WWTP.NPV Investment[HaveCapture, WWTP1to10, NoWTE, large]</t>
  </si>
  <si>
    <t>Run 23: ROTUS WWTP.NPV Investment[HaveCapture, WWTP1to10, NoWTE, large]</t>
  </si>
  <si>
    <t>Run 24: ROTUS WWTP.NPV Investment[HaveCapture, WWTP1to10, NoWTE, large]</t>
  </si>
  <si>
    <t>Run 25: ROTUS WWTP.NPV Investment[HaveCapture, WWTP1to10, NoWTE, large]</t>
  </si>
  <si>
    <t>Run 26: ROTUS WWTP.NPV Investment[HaveCapture, WWTP1to10, NoWTE, large]</t>
  </si>
  <si>
    <t>Run 27: ROTUS WWTP.NPV Investment[HaveCapture, WWTP1to10, NoWTE, large]</t>
  </si>
  <si>
    <t>Run 28: ROTUS WWTP.NPV Investment[HaveCapture, WWTP1to10, NoWTE, large]</t>
  </si>
  <si>
    <t>Run 29: ROTUS WWTP.NPV Investment[HaveCapture, WWTP1to10, NoWTE, large]</t>
  </si>
  <si>
    <t>Run 30: ROTUS WWTP.NPV Investment[HaveCapture, WWTP1to10, NoWTE, large]</t>
  </si>
  <si>
    <t>Run 31: ROTUS WWTP.NPV Investment[HaveCapture, WWTP1to10, NoWTE, large]</t>
  </si>
  <si>
    <t>Run 32: ROTUS WWTP.NPV Investment[HaveCapture, WWTP1to10, NoWTE, large]</t>
  </si>
  <si>
    <t>Run 33: ROTUS WWTP.NPV Investment[HaveCapture, WWTP1to10, NoWTE, large]</t>
  </si>
  <si>
    <t>Run 34: ROTUS WWTP.NPV Investment[HaveCapture, WWTP1to10, NoWTE, large]</t>
  </si>
  <si>
    <t>Run 35: ROTUS WWTP.NPV Investment[HaveCapture, WWTP1to10, NoWTE, large]</t>
  </si>
  <si>
    <t>Run 36: ROTUS WWTP.NPV Investment[HaveCapture, WWTP1to10, NoWTE, large]</t>
  </si>
  <si>
    <t>Run 37: ROTUS WWTP.NPV Investment[HaveCapture, WWTP1to10, NoWTE, large]</t>
  </si>
  <si>
    <t>Run 38: ROTUS WWTP.NPV Investment[HaveCapture, WWTP1to10, NoWTE, large]</t>
  </si>
  <si>
    <t>Run 39: ROTUS WWTP.NPV Investment[HaveCapture, WWTP1to10, NoWTE, large]</t>
  </si>
  <si>
    <t>Run 40: ROTUS WWTP.NPV Investment[HaveCapture, WWTP1to10, NoWTE, large]</t>
  </si>
  <si>
    <t>Run 41: ROTUS WWTP.NPV Investment[HaveCapture, WWTP1to10, NoWTE, large]</t>
  </si>
  <si>
    <t>Run 42: ROTUS WWTP.NPV Investment[HaveCapture, WWTP1to10, NoWTE, large]</t>
  </si>
  <si>
    <t>Run 43: ROTUS WWTP.NPV Investment[HaveCapture, WWTP1to10, NoWTE, large]</t>
  </si>
  <si>
    <t>Run 44: ROTUS WWTP.NPV Investment[HaveCapture, WWTP1to10, NoWTE, large]</t>
  </si>
  <si>
    <t>Run 1: ROTUS WWTP.NPV Investment[HaveCapture, WWTP1to10, CF, small]</t>
  </si>
  <si>
    <t>Run 2: ROTUS WWTP.NPV Investment[HaveCapture, WWTP1to10, CF, small]</t>
  </si>
  <si>
    <t>Run 3: ROTUS WWTP.NPV Investment[HaveCapture, WWTP1to10, CF, small]</t>
  </si>
  <si>
    <t>Run 4: ROTUS WWTP.NPV Investment[HaveCapture, WWTP1to10, CF, small]</t>
  </si>
  <si>
    <t>Run 5: ROTUS WWTP.NPV Investment[HaveCapture, WWTP1to10, CF, small]</t>
  </si>
  <si>
    <t>Run 6: ROTUS WWTP.NPV Investment[HaveCapture, WWTP1to10, CF, small]</t>
  </si>
  <si>
    <t>Run 7: ROTUS WWTP.NPV Investment[HaveCapture, WWTP1to10, CF, small]</t>
  </si>
  <si>
    <t>Run 8: ROTUS WWTP.NPV Investment[HaveCapture, WWTP1to10, CF, small]</t>
  </si>
  <si>
    <t>Run 9: ROTUS WWTP.NPV Investment[HaveCapture, WWTP1to10, CF, small]</t>
  </si>
  <si>
    <t>Run 10: ROTUS WWTP.NPV Investment[HaveCapture, WWTP1to10, CF, small]</t>
  </si>
  <si>
    <t>Run 11: ROTUS WWTP.NPV Investment[HaveCapture, WWTP1to10, CF, small]</t>
  </si>
  <si>
    <t>Run 12: ROTUS WWTP.NPV Investment[HaveCapture, WWTP1to10, CF, small]</t>
  </si>
  <si>
    <t>Run 13: ROTUS WWTP.NPV Investment[HaveCapture, WWTP1to10, CF, small]</t>
  </si>
  <si>
    <t>Run 14: ROTUS WWTP.NPV Investment[HaveCapture, WWTP1to10, CF, small]</t>
  </si>
  <si>
    <t>Run 15: ROTUS WWTP.NPV Investment[HaveCapture, WWTP1to10, CF, small]</t>
  </si>
  <si>
    <t>Run 16: ROTUS WWTP.NPV Investment[HaveCapture, WWTP1to10, CF, small]</t>
  </si>
  <si>
    <t>Run 17: ROTUS WWTP.NPV Investment[HaveCapture, WWTP1to10, CF, small]</t>
  </si>
  <si>
    <t>Run 18: ROTUS WWTP.NPV Investment[HaveCapture, WWTP1to10, CF, small]</t>
  </si>
  <si>
    <t>Run 19: ROTUS WWTP.NPV Investment[HaveCapture, WWTP1to10, CF, small]</t>
  </si>
  <si>
    <t>Run 20: ROTUS WWTP.NPV Investment[HaveCapture, WWTP1to10, CF, small]</t>
  </si>
  <si>
    <t>Run 21: ROTUS WWTP.NPV Investment[HaveCapture, WWTP1to10, CF, small]</t>
  </si>
  <si>
    <t>Run 22: ROTUS WWTP.NPV Investment[HaveCapture, WWTP1to10, CF, small]</t>
  </si>
  <si>
    <t>Run 23: ROTUS WWTP.NPV Investment[HaveCapture, WWTP1to10, CF, small]</t>
  </si>
  <si>
    <t>Run 24: ROTUS WWTP.NPV Investment[HaveCapture, WWTP1to10, CF, small]</t>
  </si>
  <si>
    <t>Run 25: ROTUS WWTP.NPV Investment[HaveCapture, WWTP1to10, CF, small]</t>
  </si>
  <si>
    <t>Run 26: ROTUS WWTP.NPV Investment[HaveCapture, WWTP1to10, CF, small]</t>
  </si>
  <si>
    <t>Run 27: ROTUS WWTP.NPV Investment[HaveCapture, WWTP1to10, CF, small]</t>
  </si>
  <si>
    <t>Run 28: ROTUS WWTP.NPV Investment[HaveCapture, WWTP1to10, CF, small]</t>
  </si>
  <si>
    <t>Run 29: ROTUS WWTP.NPV Investment[HaveCapture, WWTP1to10, CF, small]</t>
  </si>
  <si>
    <t>Run 30: ROTUS WWTP.NPV Investment[HaveCapture, WWTP1to10, CF, small]</t>
  </si>
  <si>
    <t>Run 31: ROTUS WWTP.NPV Investment[HaveCapture, WWTP1to10, CF, small]</t>
  </si>
  <si>
    <t>Run 32: ROTUS WWTP.NPV Investment[HaveCapture, WWTP1to10, CF, small]</t>
  </si>
  <si>
    <t>Run 33: ROTUS WWTP.NPV Investment[HaveCapture, WWTP1to10, CF, small]</t>
  </si>
  <si>
    <t>Run 34: ROTUS WWTP.NPV Investment[HaveCapture, WWTP1to10, CF, small]</t>
  </si>
  <si>
    <t>Run 35: ROTUS WWTP.NPV Investment[HaveCapture, WWTP1to10, CF, small]</t>
  </si>
  <si>
    <t>Run 36: ROTUS WWTP.NPV Investment[HaveCapture, WWTP1to10, CF, small]</t>
  </si>
  <si>
    <t>Run 37: ROTUS WWTP.NPV Investment[HaveCapture, WWTP1to10, CF, small]</t>
  </si>
  <si>
    <t>Run 38: ROTUS WWTP.NPV Investment[HaveCapture, WWTP1to10, CF, small]</t>
  </si>
  <si>
    <t>Run 39: ROTUS WWTP.NPV Investment[HaveCapture, WWTP1to10, CF, small]</t>
  </si>
  <si>
    <t>Run 40: ROTUS WWTP.NPV Investment[HaveCapture, WWTP1to10, CF, small]</t>
  </si>
  <si>
    <t>Run 41: ROTUS WWTP.NPV Investment[HaveCapture, WWTP1to10, CF, small]</t>
  </si>
  <si>
    <t>Run 42: ROTUS WWTP.NPV Investment[HaveCapture, WWTP1to10, CF, small]</t>
  </si>
  <si>
    <t>Run 43: ROTUS WWTP.NPV Investment[HaveCapture, WWTP1to10, CF, small]</t>
  </si>
  <si>
    <t>Run 44: ROTUS WWTP.NPV Investment[HaveCapture, WWTP1to10, CF, small]</t>
  </si>
  <si>
    <t>Run 1: ROTUS WWTP.NPV Investment[HaveCapture, WWTP1to10, CF, medium]</t>
  </si>
  <si>
    <t>Run 2: ROTUS WWTP.NPV Investment[HaveCapture, WWTP1to10, CF, medium]</t>
  </si>
  <si>
    <t>Run 3: ROTUS WWTP.NPV Investment[HaveCapture, WWTP1to10, CF, medium]</t>
  </si>
  <si>
    <t>Run 4: ROTUS WWTP.NPV Investment[HaveCapture, WWTP1to10, CF, medium]</t>
  </si>
  <si>
    <t>Run 5: ROTUS WWTP.NPV Investment[HaveCapture, WWTP1to10, CF, medium]</t>
  </si>
  <si>
    <t>Run 6: ROTUS WWTP.NPV Investment[HaveCapture, WWTP1to10, CF, medium]</t>
  </si>
  <si>
    <t>Run 7: ROTUS WWTP.NPV Investment[HaveCapture, WWTP1to10, CF, medium]</t>
  </si>
  <si>
    <t>Run 8: ROTUS WWTP.NPV Investment[HaveCapture, WWTP1to10, CF, medium]</t>
  </si>
  <si>
    <t>Run 9: ROTUS WWTP.NPV Investment[HaveCapture, WWTP1to10, CF, medium]</t>
  </si>
  <si>
    <t>Run 10: ROTUS WWTP.NPV Investment[HaveCapture, WWTP1to10, CF, medium]</t>
  </si>
  <si>
    <t>Run 11: ROTUS WWTP.NPV Investment[HaveCapture, WWTP1to10, CF, medium]</t>
  </si>
  <si>
    <t>Run 12: ROTUS WWTP.NPV Investment[HaveCapture, WWTP1to10, CF, medium]</t>
  </si>
  <si>
    <t>Run 13: ROTUS WWTP.NPV Investment[HaveCapture, WWTP1to10, CF, medium]</t>
  </si>
  <si>
    <t>Run 14: ROTUS WWTP.NPV Investment[HaveCapture, WWTP1to10, CF, medium]</t>
  </si>
  <si>
    <t>Run 15: ROTUS WWTP.NPV Investment[HaveCapture, WWTP1to10, CF, medium]</t>
  </si>
  <si>
    <t>Run 16: ROTUS WWTP.NPV Investment[HaveCapture, WWTP1to10, CF, medium]</t>
  </si>
  <si>
    <t>Run 17: ROTUS WWTP.NPV Investment[HaveCapture, WWTP1to10, CF, medium]</t>
  </si>
  <si>
    <t>Run 18: ROTUS WWTP.NPV Investment[HaveCapture, WWTP1to10, CF, medium]</t>
  </si>
  <si>
    <t>Run 19: ROTUS WWTP.NPV Investment[HaveCapture, WWTP1to10, CF, medium]</t>
  </si>
  <si>
    <t>Run 20: ROTUS WWTP.NPV Investment[HaveCapture, WWTP1to10, CF, medium]</t>
  </si>
  <si>
    <t>Run 21: ROTUS WWTP.NPV Investment[HaveCapture, WWTP1to10, CF, medium]</t>
  </si>
  <si>
    <t>Run 22: ROTUS WWTP.NPV Investment[HaveCapture, WWTP1to10, CF, medium]</t>
  </si>
  <si>
    <t>Run 23: ROTUS WWTP.NPV Investment[HaveCapture, WWTP1to10, CF, medium]</t>
  </si>
  <si>
    <t>Run 24: ROTUS WWTP.NPV Investment[HaveCapture, WWTP1to10, CF, medium]</t>
  </si>
  <si>
    <t>Run 25: ROTUS WWTP.NPV Investment[HaveCapture, WWTP1to10, CF, medium]</t>
  </si>
  <si>
    <t>Run 26: ROTUS WWTP.NPV Investment[HaveCapture, WWTP1to10, CF, medium]</t>
  </si>
  <si>
    <t>Run 27: ROTUS WWTP.NPV Investment[HaveCapture, WWTP1to10, CF, medium]</t>
  </si>
  <si>
    <t>Run 28: ROTUS WWTP.NPV Investment[HaveCapture, WWTP1to10, CF, medium]</t>
  </si>
  <si>
    <t>Run 29: ROTUS WWTP.NPV Investment[HaveCapture, WWTP1to10, CF, medium]</t>
  </si>
  <si>
    <t>Run 30: ROTUS WWTP.NPV Investment[HaveCapture, WWTP1to10, CF, medium]</t>
  </si>
  <si>
    <t>Run 31: ROTUS WWTP.NPV Investment[HaveCapture, WWTP1to10, CF, medium]</t>
  </si>
  <si>
    <t>Run 32: ROTUS WWTP.NPV Investment[HaveCapture, WWTP1to10, CF, medium]</t>
  </si>
  <si>
    <t>Run 33: ROTUS WWTP.NPV Investment[HaveCapture, WWTP1to10, CF, medium]</t>
  </si>
  <si>
    <t>Run 34: ROTUS WWTP.NPV Investment[HaveCapture, WWTP1to10, CF, medium]</t>
  </si>
  <si>
    <t>Run 35: ROTUS WWTP.NPV Investment[HaveCapture, WWTP1to10, CF, medium]</t>
  </si>
  <si>
    <t>Run 36: ROTUS WWTP.NPV Investment[HaveCapture, WWTP1to10, CF, medium]</t>
  </si>
  <si>
    <t>Run 37: ROTUS WWTP.NPV Investment[HaveCapture, WWTP1to10, CF, medium]</t>
  </si>
  <si>
    <t>Run 38: ROTUS WWTP.NPV Investment[HaveCapture, WWTP1to10, CF, medium]</t>
  </si>
  <si>
    <t>Run 39: ROTUS WWTP.NPV Investment[HaveCapture, WWTP1to10, CF, medium]</t>
  </si>
  <si>
    <t>Run 40: ROTUS WWTP.NPV Investment[HaveCapture, WWTP1to10, CF, medium]</t>
  </si>
  <si>
    <t>Run 41: ROTUS WWTP.NPV Investment[HaveCapture, WWTP1to10, CF, medium]</t>
  </si>
  <si>
    <t>Run 42: ROTUS WWTP.NPV Investment[HaveCapture, WWTP1to10, CF, medium]</t>
  </si>
  <si>
    <t>Run 43: ROTUS WWTP.NPV Investment[HaveCapture, WWTP1to10, CF, medium]</t>
  </si>
  <si>
    <t>Run 44: ROTUS WWTP.NPV Investment[HaveCapture, WWTP1to10, CF, medium]</t>
  </si>
  <si>
    <t>Run 1: ROTUS WWTP.NPV Investment[HaveCapture, WWTP1to10, CF, large]</t>
  </si>
  <si>
    <t>Run 2: ROTUS WWTP.NPV Investment[HaveCapture, WWTP1to10, CF, large]</t>
  </si>
  <si>
    <t>Run 3: ROTUS WWTP.NPV Investment[HaveCapture, WWTP1to10, CF, large]</t>
  </si>
  <si>
    <t>Run 4: ROTUS WWTP.NPV Investment[HaveCapture, WWTP1to10, CF, large]</t>
  </si>
  <si>
    <t>Run 5: ROTUS WWTP.NPV Investment[HaveCapture, WWTP1to10, CF, large]</t>
  </si>
  <si>
    <t>Run 6: ROTUS WWTP.NPV Investment[HaveCapture, WWTP1to10, CF, large]</t>
  </si>
  <si>
    <t>Run 7: ROTUS WWTP.NPV Investment[HaveCapture, WWTP1to10, CF, large]</t>
  </si>
  <si>
    <t>Run 8: ROTUS WWTP.NPV Investment[HaveCapture, WWTP1to10, CF, large]</t>
  </si>
  <si>
    <t>Run 9: ROTUS WWTP.NPV Investment[HaveCapture, WWTP1to10, CF, large]</t>
  </si>
  <si>
    <t>Run 10: ROTUS WWTP.NPV Investment[HaveCapture, WWTP1to10, CF, large]</t>
  </si>
  <si>
    <t>Run 11: ROTUS WWTP.NPV Investment[HaveCapture, WWTP1to10, CF, large]</t>
  </si>
  <si>
    <t>Run 12: ROTUS WWTP.NPV Investment[HaveCapture, WWTP1to10, CF, large]</t>
  </si>
  <si>
    <t>Run 13: ROTUS WWTP.NPV Investment[HaveCapture, WWTP1to10, CF, large]</t>
  </si>
  <si>
    <t>Run 14: ROTUS WWTP.NPV Investment[HaveCapture, WWTP1to10, CF, large]</t>
  </si>
  <si>
    <t>Run 15: ROTUS WWTP.NPV Investment[HaveCapture, WWTP1to10, CF, large]</t>
  </si>
  <si>
    <t>Run 16: ROTUS WWTP.NPV Investment[HaveCapture, WWTP1to10, CF, large]</t>
  </si>
  <si>
    <t>Run 17: ROTUS WWTP.NPV Investment[HaveCapture, WWTP1to10, CF, large]</t>
  </si>
  <si>
    <t>Run 18: ROTUS WWTP.NPV Investment[HaveCapture, WWTP1to10, CF, large]</t>
  </si>
  <si>
    <t>Run 19: ROTUS WWTP.NPV Investment[HaveCapture, WWTP1to10, CF, large]</t>
  </si>
  <si>
    <t>Run 20: ROTUS WWTP.NPV Investment[HaveCapture, WWTP1to10, CF, large]</t>
  </si>
  <si>
    <t>Run 21: ROTUS WWTP.NPV Investment[HaveCapture, WWTP1to10, CF, large]</t>
  </si>
  <si>
    <t>Run 22: ROTUS WWTP.NPV Investment[HaveCapture, WWTP1to10, CF, large]</t>
  </si>
  <si>
    <t>Run 23: ROTUS WWTP.NPV Investment[HaveCapture, WWTP1to10, CF, large]</t>
  </si>
  <si>
    <t>Run 24: ROTUS WWTP.NPV Investment[HaveCapture, WWTP1to10, CF, large]</t>
  </si>
  <si>
    <t>Run 25: ROTUS WWTP.NPV Investment[HaveCapture, WWTP1to10, CF, large]</t>
  </si>
  <si>
    <t>Run 26: ROTUS WWTP.NPV Investment[HaveCapture, WWTP1to10, CF, large]</t>
  </si>
  <si>
    <t>Run 27: ROTUS WWTP.NPV Investment[HaveCapture, WWTP1to10, CF, large]</t>
  </si>
  <si>
    <t>Run 28: ROTUS WWTP.NPV Investment[HaveCapture, WWTP1to10, CF, large]</t>
  </si>
  <si>
    <t>Run 29: ROTUS WWTP.NPV Investment[HaveCapture, WWTP1to10, CF, large]</t>
  </si>
  <si>
    <t>Run 30: ROTUS WWTP.NPV Investment[HaveCapture, WWTP1to10, CF, large]</t>
  </si>
  <si>
    <t>Run 31: ROTUS WWTP.NPV Investment[HaveCapture, WWTP1to10, CF, large]</t>
  </si>
  <si>
    <t>Run 32: ROTUS WWTP.NPV Investment[HaveCapture, WWTP1to10, CF, large]</t>
  </si>
  <si>
    <t>Run 33: ROTUS WWTP.NPV Investment[HaveCapture, WWTP1to10, CF, large]</t>
  </si>
  <si>
    <t>Run 34: ROTUS WWTP.NPV Investment[HaveCapture, WWTP1to10, CF, large]</t>
  </si>
  <si>
    <t>Run 35: ROTUS WWTP.NPV Investment[HaveCapture, WWTP1to10, CF, large]</t>
  </si>
  <si>
    <t>Run 36: ROTUS WWTP.NPV Investment[HaveCapture, WWTP1to10, CF, large]</t>
  </si>
  <si>
    <t>Run 37: ROTUS WWTP.NPV Investment[HaveCapture, WWTP1to10, CF, large]</t>
  </si>
  <si>
    <t>Run 38: ROTUS WWTP.NPV Investment[HaveCapture, WWTP1to10, CF, large]</t>
  </si>
  <si>
    <t>Run 39: ROTUS WWTP.NPV Investment[HaveCapture, WWTP1to10, CF, large]</t>
  </si>
  <si>
    <t>Run 40: ROTUS WWTP.NPV Investment[HaveCapture, WWTP1to10, CF, large]</t>
  </si>
  <si>
    <t>Run 41: ROTUS WWTP.NPV Investment[HaveCapture, WWTP1to10, CF, large]</t>
  </si>
  <si>
    <t>Run 42: ROTUS WWTP.NPV Investment[HaveCapture, WWTP1to10, CF, large]</t>
  </si>
  <si>
    <t>Run 43: ROTUS WWTP.NPV Investment[HaveCapture, WWTP1to10, CF, large]</t>
  </si>
  <si>
    <t>Run 44: ROTUS WWTP.NPV Investment[HaveCapture, WWTP1to10, CF, large]</t>
  </si>
  <si>
    <t>Run 1: ROTUS WWTP.NPV Investment[HaveCapture, WWTP1to10, Elec, small]</t>
  </si>
  <si>
    <t>Run 2: ROTUS WWTP.NPV Investment[HaveCapture, WWTP1to10, Elec, small]</t>
  </si>
  <si>
    <t>Run 3: ROTUS WWTP.NPV Investment[HaveCapture, WWTP1to10, Elec, small]</t>
  </si>
  <si>
    <t>Run 4: ROTUS WWTP.NPV Investment[HaveCapture, WWTP1to10, Elec, small]</t>
  </si>
  <si>
    <t>Run 5: ROTUS WWTP.NPV Investment[HaveCapture, WWTP1to10, Elec, small]</t>
  </si>
  <si>
    <t>Run 6: ROTUS WWTP.NPV Investment[HaveCapture, WWTP1to10, Elec, small]</t>
  </si>
  <si>
    <t>Run 7: ROTUS WWTP.NPV Investment[HaveCapture, WWTP1to10, Elec, small]</t>
  </si>
  <si>
    <t>Run 8: ROTUS WWTP.NPV Investment[HaveCapture, WWTP1to10, Elec, small]</t>
  </si>
  <si>
    <t>Run 9: ROTUS WWTP.NPV Investment[HaveCapture, WWTP1to10, Elec, small]</t>
  </si>
  <si>
    <t>Run 10: ROTUS WWTP.NPV Investment[HaveCapture, WWTP1to10, Elec, small]</t>
  </si>
  <si>
    <t>Run 11: ROTUS WWTP.NPV Investment[HaveCapture, WWTP1to10, Elec, small]</t>
  </si>
  <si>
    <t>Run 12: ROTUS WWTP.NPV Investment[HaveCapture, WWTP1to10, Elec, small]</t>
  </si>
  <si>
    <t>Run 13: ROTUS WWTP.NPV Investment[HaveCapture, WWTP1to10, Elec, small]</t>
  </si>
  <si>
    <t>Run 14: ROTUS WWTP.NPV Investment[HaveCapture, WWTP1to10, Elec, small]</t>
  </si>
  <si>
    <t>Run 15: ROTUS WWTP.NPV Investment[HaveCapture, WWTP1to10, Elec, small]</t>
  </si>
  <si>
    <t>Run 16: ROTUS WWTP.NPV Investment[HaveCapture, WWTP1to10, Elec, small]</t>
  </si>
  <si>
    <t>Run 17: ROTUS WWTP.NPV Investment[HaveCapture, WWTP1to10, Elec, small]</t>
  </si>
  <si>
    <t>Run 18: ROTUS WWTP.NPV Investment[HaveCapture, WWTP1to10, Elec, small]</t>
  </si>
  <si>
    <t>Run 19: ROTUS WWTP.NPV Investment[HaveCapture, WWTP1to10, Elec, small]</t>
  </si>
  <si>
    <t>Run 20: ROTUS WWTP.NPV Investment[HaveCapture, WWTP1to10, Elec, small]</t>
  </si>
  <si>
    <t>Run 21: ROTUS WWTP.NPV Investment[HaveCapture, WWTP1to10, Elec, small]</t>
  </si>
  <si>
    <t>Run 22: ROTUS WWTP.NPV Investment[HaveCapture, WWTP1to10, Elec, small]</t>
  </si>
  <si>
    <t>Run 23: ROTUS WWTP.NPV Investment[HaveCapture, WWTP1to10, Elec, small]</t>
  </si>
  <si>
    <t>Run 24: ROTUS WWTP.NPV Investment[HaveCapture, WWTP1to10, Elec, small]</t>
  </si>
  <si>
    <t>Run 25: ROTUS WWTP.NPV Investment[HaveCapture, WWTP1to10, Elec, small]</t>
  </si>
  <si>
    <t>Run 26: ROTUS WWTP.NPV Investment[HaveCapture, WWTP1to10, Elec, small]</t>
  </si>
  <si>
    <t>Run 27: ROTUS WWTP.NPV Investment[HaveCapture, WWTP1to10, Elec, small]</t>
  </si>
  <si>
    <t>Run 28: ROTUS WWTP.NPV Investment[HaveCapture, WWTP1to10, Elec, small]</t>
  </si>
  <si>
    <t>Run 29: ROTUS WWTP.NPV Investment[HaveCapture, WWTP1to10, Elec, small]</t>
  </si>
  <si>
    <t>Run 30: ROTUS WWTP.NPV Investment[HaveCapture, WWTP1to10, Elec, small]</t>
  </si>
  <si>
    <t>Run 31: ROTUS WWTP.NPV Investment[HaveCapture, WWTP1to10, Elec, small]</t>
  </si>
  <si>
    <t>Run 32: ROTUS WWTP.NPV Investment[HaveCapture, WWTP1to10, Elec, small]</t>
  </si>
  <si>
    <t>Run 33: ROTUS WWTP.NPV Investment[HaveCapture, WWTP1to10, Elec, small]</t>
  </si>
  <si>
    <t>Run 34: ROTUS WWTP.NPV Investment[HaveCapture, WWTP1to10, Elec, small]</t>
  </si>
  <si>
    <t>Run 35: ROTUS WWTP.NPV Investment[HaveCapture, WWTP1to10, Elec, small]</t>
  </si>
  <si>
    <t>Run 36: ROTUS WWTP.NPV Investment[HaveCapture, WWTP1to10, Elec, small]</t>
  </si>
  <si>
    <t>Run 37: ROTUS WWTP.NPV Investment[HaveCapture, WWTP1to10, Elec, small]</t>
  </si>
  <si>
    <t>Run 38: ROTUS WWTP.NPV Investment[HaveCapture, WWTP1to10, Elec, small]</t>
  </si>
  <si>
    <t>Run 39: ROTUS WWTP.NPV Investment[HaveCapture, WWTP1to10, Elec, small]</t>
  </si>
  <si>
    <t>Run 40: ROTUS WWTP.NPV Investment[HaveCapture, WWTP1to10, Elec, small]</t>
  </si>
  <si>
    <t>Run 41: ROTUS WWTP.NPV Investment[HaveCapture, WWTP1to10, Elec, small]</t>
  </si>
  <si>
    <t>Run 42: ROTUS WWTP.NPV Investment[HaveCapture, WWTP1to10, Elec, small]</t>
  </si>
  <si>
    <t>Run 43: ROTUS WWTP.NPV Investment[HaveCapture, WWTP1to10, Elec, small]</t>
  </si>
  <si>
    <t>Run 44: ROTUS WWTP.NPV Investment[HaveCapture, WWTP1to10, Elec, small]</t>
  </si>
  <si>
    <t>Run 1: ROTUS WWTP.NPV Investment[HaveCapture, WWTP1to10, Elec, medium]</t>
  </si>
  <si>
    <t>Run 2: ROTUS WWTP.NPV Investment[HaveCapture, WWTP1to10, Elec, medium]</t>
  </si>
  <si>
    <t>Run 3: ROTUS WWTP.NPV Investment[HaveCapture, WWTP1to10, Elec, medium]</t>
  </si>
  <si>
    <t>Run 4: ROTUS WWTP.NPV Investment[HaveCapture, WWTP1to10, Elec, medium]</t>
  </si>
  <si>
    <t>Run 5: ROTUS WWTP.NPV Investment[HaveCapture, WWTP1to10, Elec, medium]</t>
  </si>
  <si>
    <t>Run 6: ROTUS WWTP.NPV Investment[HaveCapture, WWTP1to10, Elec, medium]</t>
  </si>
  <si>
    <t>Run 7: ROTUS WWTP.NPV Investment[HaveCapture, WWTP1to10, Elec, medium]</t>
  </si>
  <si>
    <t>Run 8: ROTUS WWTP.NPV Investment[HaveCapture, WWTP1to10, Elec, medium]</t>
  </si>
  <si>
    <t>Run 9: ROTUS WWTP.NPV Investment[HaveCapture, WWTP1to10, Elec, medium]</t>
  </si>
  <si>
    <t>Run 10: ROTUS WWTP.NPV Investment[HaveCapture, WWTP1to10, Elec, medium]</t>
  </si>
  <si>
    <t>Run 11: ROTUS WWTP.NPV Investment[HaveCapture, WWTP1to10, Elec, medium]</t>
  </si>
  <si>
    <t>Run 12: ROTUS WWTP.NPV Investment[HaveCapture, WWTP1to10, Elec, medium]</t>
  </si>
  <si>
    <t>Run 13: ROTUS WWTP.NPV Investment[HaveCapture, WWTP1to10, Elec, medium]</t>
  </si>
  <si>
    <t>Run 14: ROTUS WWTP.NPV Investment[HaveCapture, WWTP1to10, Elec, medium]</t>
  </si>
  <si>
    <t>Run 15: ROTUS WWTP.NPV Investment[HaveCapture, WWTP1to10, Elec, medium]</t>
  </si>
  <si>
    <t>Run 16: ROTUS WWTP.NPV Investment[HaveCapture, WWTP1to10, Elec, medium]</t>
  </si>
  <si>
    <t>Run 17: ROTUS WWTP.NPV Investment[HaveCapture, WWTP1to10, Elec, medium]</t>
  </si>
  <si>
    <t>Run 18: ROTUS WWTP.NPV Investment[HaveCapture, WWTP1to10, Elec, medium]</t>
  </si>
  <si>
    <t>Run 19: ROTUS WWTP.NPV Investment[HaveCapture, WWTP1to10, Elec, medium]</t>
  </si>
  <si>
    <t>Run 20: ROTUS WWTP.NPV Investment[HaveCapture, WWTP1to10, Elec, medium]</t>
  </si>
  <si>
    <t>Run 21: ROTUS WWTP.NPV Investment[HaveCapture, WWTP1to10, Elec, medium]</t>
  </si>
  <si>
    <t>Run 22: ROTUS WWTP.NPV Investment[HaveCapture, WWTP1to10, Elec, medium]</t>
  </si>
  <si>
    <t>Run 23: ROTUS WWTP.NPV Investment[HaveCapture, WWTP1to10, Elec, medium]</t>
  </si>
  <si>
    <t>Run 24: ROTUS WWTP.NPV Investment[HaveCapture, WWTP1to10, Elec, medium]</t>
  </si>
  <si>
    <t>Run 25: ROTUS WWTP.NPV Investment[HaveCapture, WWTP1to10, Elec, medium]</t>
  </si>
  <si>
    <t>Run 26: ROTUS WWTP.NPV Investment[HaveCapture, WWTP1to10, Elec, medium]</t>
  </si>
  <si>
    <t>Run 27: ROTUS WWTP.NPV Investment[HaveCapture, WWTP1to10, Elec, medium]</t>
  </si>
  <si>
    <t>Run 28: ROTUS WWTP.NPV Investment[HaveCapture, WWTP1to10, Elec, medium]</t>
  </si>
  <si>
    <t>Run 29: ROTUS WWTP.NPV Investment[HaveCapture, WWTP1to10, Elec, medium]</t>
  </si>
  <si>
    <t>Run 30: ROTUS WWTP.NPV Investment[HaveCapture, WWTP1to10, Elec, medium]</t>
  </si>
  <si>
    <t>Run 31: ROTUS WWTP.NPV Investment[HaveCapture, WWTP1to10, Elec, medium]</t>
  </si>
  <si>
    <t>Run 32: ROTUS WWTP.NPV Investment[HaveCapture, WWTP1to10, Elec, medium]</t>
  </si>
  <si>
    <t>Run 33: ROTUS WWTP.NPV Investment[HaveCapture, WWTP1to10, Elec, medium]</t>
  </si>
  <si>
    <t>Run 34: ROTUS WWTP.NPV Investment[HaveCapture, WWTP1to10, Elec, medium]</t>
  </si>
  <si>
    <t>Run 35: ROTUS WWTP.NPV Investment[HaveCapture, WWTP1to10, Elec, medium]</t>
  </si>
  <si>
    <t>Run 36: ROTUS WWTP.NPV Investment[HaveCapture, WWTP1to10, Elec, medium]</t>
  </si>
  <si>
    <t>Run 37: ROTUS WWTP.NPV Investment[HaveCapture, WWTP1to10, Elec, medium]</t>
  </si>
  <si>
    <t>Run 38: ROTUS WWTP.NPV Investment[HaveCapture, WWTP1to10, Elec, medium]</t>
  </si>
  <si>
    <t>Run 39: ROTUS WWTP.NPV Investment[HaveCapture, WWTP1to10, Elec, medium]</t>
  </si>
  <si>
    <t>Run 40: ROTUS WWTP.NPV Investment[HaveCapture, WWTP1to10, Elec, medium]</t>
  </si>
  <si>
    <t>Run 41: ROTUS WWTP.NPV Investment[HaveCapture, WWTP1to10, Elec, medium]</t>
  </si>
  <si>
    <t>Run 42: ROTUS WWTP.NPV Investment[HaveCapture, WWTP1to10, Elec, medium]</t>
  </si>
  <si>
    <t>Run 43: ROTUS WWTP.NPV Investment[HaveCapture, WWTP1to10, Elec, medium]</t>
  </si>
  <si>
    <t>Run 44: ROTUS WWTP.NPV Investment[HaveCapture, WWTP1to10, Elec, medium]</t>
  </si>
  <si>
    <t>Run 1: ROTUS WWTP.NPV Investment[HaveCapture, WWTP1to10, Elec, large]</t>
  </si>
  <si>
    <t>Run 2: ROTUS WWTP.NPV Investment[HaveCapture, WWTP1to10, Elec, large]</t>
  </si>
  <si>
    <t>Run 3: ROTUS WWTP.NPV Investment[HaveCapture, WWTP1to10, Elec, large]</t>
  </si>
  <si>
    <t>Run 4: ROTUS WWTP.NPV Investment[HaveCapture, WWTP1to10, Elec, large]</t>
  </si>
  <si>
    <t>Run 5: ROTUS WWTP.NPV Investment[HaveCapture, WWTP1to10, Elec, large]</t>
  </si>
  <si>
    <t>Run 6: ROTUS WWTP.NPV Investment[HaveCapture, WWTP1to10, Elec, large]</t>
  </si>
  <si>
    <t>Run 7: ROTUS WWTP.NPV Investment[HaveCapture, WWTP1to10, Elec, large]</t>
  </si>
  <si>
    <t>Run 8: ROTUS WWTP.NPV Investment[HaveCapture, WWTP1to10, Elec, large]</t>
  </si>
  <si>
    <t>Run 9: ROTUS WWTP.NPV Investment[HaveCapture, WWTP1to10, Elec, large]</t>
  </si>
  <si>
    <t>Run 10: ROTUS WWTP.NPV Investment[HaveCapture, WWTP1to10, Elec, large]</t>
  </si>
  <si>
    <t>Run 11: ROTUS WWTP.NPV Investment[HaveCapture, WWTP1to10, Elec, large]</t>
  </si>
  <si>
    <t>Run 12: ROTUS WWTP.NPV Investment[HaveCapture, WWTP1to10, Elec, large]</t>
  </si>
  <si>
    <t>Run 13: ROTUS WWTP.NPV Investment[HaveCapture, WWTP1to10, Elec, large]</t>
  </si>
  <si>
    <t>Run 14: ROTUS WWTP.NPV Investment[HaveCapture, WWTP1to10, Elec, large]</t>
  </si>
  <si>
    <t>Run 15: ROTUS WWTP.NPV Investment[HaveCapture, WWTP1to10, Elec, large]</t>
  </si>
  <si>
    <t>Run 16: ROTUS WWTP.NPV Investment[HaveCapture, WWTP1to10, Elec, large]</t>
  </si>
  <si>
    <t>Run 17: ROTUS WWTP.NPV Investment[HaveCapture, WWTP1to10, Elec, large]</t>
  </si>
  <si>
    <t>Run 18: ROTUS WWTP.NPV Investment[HaveCapture, WWTP1to10, Elec, large]</t>
  </si>
  <si>
    <t>Run 19: ROTUS WWTP.NPV Investment[HaveCapture, WWTP1to10, Elec, large]</t>
  </si>
  <si>
    <t>Run 20: ROTUS WWTP.NPV Investment[HaveCapture, WWTP1to10, Elec, large]</t>
  </si>
  <si>
    <t>Run 21: ROTUS WWTP.NPV Investment[HaveCapture, WWTP1to10, Elec, large]</t>
  </si>
  <si>
    <t>Run 22: ROTUS WWTP.NPV Investment[HaveCapture, WWTP1to10, Elec, large]</t>
  </si>
  <si>
    <t>Run 23: ROTUS WWTP.NPV Investment[HaveCapture, WWTP1to10, Elec, large]</t>
  </si>
  <si>
    <t>Run 24: ROTUS WWTP.NPV Investment[HaveCapture, WWTP1to10, Elec, large]</t>
  </si>
  <si>
    <t>Run 25: ROTUS WWTP.NPV Investment[HaveCapture, WWTP1to10, Elec, large]</t>
  </si>
  <si>
    <t>Run 26: ROTUS WWTP.NPV Investment[HaveCapture, WWTP1to10, Elec, large]</t>
  </si>
  <si>
    <t>Run 27: ROTUS WWTP.NPV Investment[HaveCapture, WWTP1to10, Elec, large]</t>
  </si>
  <si>
    <t>Run 28: ROTUS WWTP.NPV Investment[HaveCapture, WWTP1to10, Elec, large]</t>
  </si>
  <si>
    <t>Run 29: ROTUS WWTP.NPV Investment[HaveCapture, WWTP1to10, Elec, large]</t>
  </si>
  <si>
    <t>Run 30: ROTUS WWTP.NPV Investment[HaveCapture, WWTP1to10, Elec, large]</t>
  </si>
  <si>
    <t>Run 31: ROTUS WWTP.NPV Investment[HaveCapture, WWTP1to10, Elec, large]</t>
  </si>
  <si>
    <t>Run 32: ROTUS WWTP.NPV Investment[HaveCapture, WWTP1to10, Elec, large]</t>
  </si>
  <si>
    <t>Run 33: ROTUS WWTP.NPV Investment[HaveCapture, WWTP1to10, Elec, large]</t>
  </si>
  <si>
    <t>Run 34: ROTUS WWTP.NPV Investment[HaveCapture, WWTP1to10, Elec, large]</t>
  </si>
  <si>
    <t>Run 35: ROTUS WWTP.NPV Investment[HaveCapture, WWTP1to10, Elec, large]</t>
  </si>
  <si>
    <t>Run 36: ROTUS WWTP.NPV Investment[HaveCapture, WWTP1to10, Elec, large]</t>
  </si>
  <si>
    <t>Run 37: ROTUS WWTP.NPV Investment[HaveCapture, WWTP1to10, Elec, large]</t>
  </si>
  <si>
    <t>Run 38: ROTUS WWTP.NPV Investment[HaveCapture, WWTP1to10, Elec, large]</t>
  </si>
  <si>
    <t>Run 39: ROTUS WWTP.NPV Investment[HaveCapture, WWTP1to10, Elec, large]</t>
  </si>
  <si>
    <t>Run 40: ROTUS WWTP.NPV Investment[HaveCapture, WWTP1to10, Elec, large]</t>
  </si>
  <si>
    <t>Run 41: ROTUS WWTP.NPV Investment[HaveCapture, WWTP1to10, Elec, large]</t>
  </si>
  <si>
    <t>Run 42: ROTUS WWTP.NPV Investment[HaveCapture, WWTP1to10, Elec, large]</t>
  </si>
  <si>
    <t>Run 43: ROTUS WWTP.NPV Investment[HaveCapture, WWTP1to10, Elec, large]</t>
  </si>
  <si>
    <t>Run 44: ROTUS WWTP.NPV Investment[HaveCapture, WWTP1to10, Elec, large]</t>
  </si>
  <si>
    <t>Run 1: ROTUS WWTP.NPV Investment[HaveCapture, WWTP1to10, CNG, small]</t>
  </si>
  <si>
    <t>Run 2: ROTUS WWTP.NPV Investment[HaveCapture, WWTP1to10, CNG, small]</t>
  </si>
  <si>
    <t>Run 3: ROTUS WWTP.NPV Investment[HaveCapture, WWTP1to10, CNG, small]</t>
  </si>
  <si>
    <t>Run 4: ROTUS WWTP.NPV Investment[HaveCapture, WWTP1to10, CNG, small]</t>
  </si>
  <si>
    <t>Run 5: ROTUS WWTP.NPV Investment[HaveCapture, WWTP1to10, CNG, small]</t>
  </si>
  <si>
    <t>Run 6: ROTUS WWTP.NPV Investment[HaveCapture, WWTP1to10, CNG, small]</t>
  </si>
  <si>
    <t>Run 7: ROTUS WWTP.NPV Investment[HaveCapture, WWTP1to10, CNG, small]</t>
  </si>
  <si>
    <t>Run 8: ROTUS WWTP.NPV Investment[HaveCapture, WWTP1to10, CNG, small]</t>
  </si>
  <si>
    <t>Run 9: ROTUS WWTP.NPV Investment[HaveCapture, WWTP1to10, CNG, small]</t>
  </si>
  <si>
    <t>Run 10: ROTUS WWTP.NPV Investment[HaveCapture, WWTP1to10, CNG, small]</t>
  </si>
  <si>
    <t>Run 11: ROTUS WWTP.NPV Investment[HaveCapture, WWTP1to10, CNG, small]</t>
  </si>
  <si>
    <t>Run 12: ROTUS WWTP.NPV Investment[HaveCapture, WWTP1to10, CNG, small]</t>
  </si>
  <si>
    <t>Run 13: ROTUS WWTP.NPV Investment[HaveCapture, WWTP1to10, CNG, small]</t>
  </si>
  <si>
    <t>Run 14: ROTUS WWTP.NPV Investment[HaveCapture, WWTP1to10, CNG, small]</t>
  </si>
  <si>
    <t>Run 15: ROTUS WWTP.NPV Investment[HaveCapture, WWTP1to10, CNG, small]</t>
  </si>
  <si>
    <t>Run 16: ROTUS WWTP.NPV Investment[HaveCapture, WWTP1to10, CNG, small]</t>
  </si>
  <si>
    <t>Run 17: ROTUS WWTP.NPV Investment[HaveCapture, WWTP1to10, CNG, small]</t>
  </si>
  <si>
    <t>Run 18: ROTUS WWTP.NPV Investment[HaveCapture, WWTP1to10, CNG, small]</t>
  </si>
  <si>
    <t>Run 19: ROTUS WWTP.NPV Investment[HaveCapture, WWTP1to10, CNG, small]</t>
  </si>
  <si>
    <t>Run 20: ROTUS WWTP.NPV Investment[HaveCapture, WWTP1to10, CNG, small]</t>
  </si>
  <si>
    <t>Run 21: ROTUS WWTP.NPV Investment[HaveCapture, WWTP1to10, CNG, small]</t>
  </si>
  <si>
    <t>Run 22: ROTUS WWTP.NPV Investment[HaveCapture, WWTP1to10, CNG, small]</t>
  </si>
  <si>
    <t>Run 23: ROTUS WWTP.NPV Investment[HaveCapture, WWTP1to10, CNG, small]</t>
  </si>
  <si>
    <t>Run 24: ROTUS WWTP.NPV Investment[HaveCapture, WWTP1to10, CNG, small]</t>
  </si>
  <si>
    <t>Run 25: ROTUS WWTP.NPV Investment[HaveCapture, WWTP1to10, CNG, small]</t>
  </si>
  <si>
    <t>Run 26: ROTUS WWTP.NPV Investment[HaveCapture, WWTP1to10, CNG, small]</t>
  </si>
  <si>
    <t>Run 27: ROTUS WWTP.NPV Investment[HaveCapture, WWTP1to10, CNG, small]</t>
  </si>
  <si>
    <t>Run 28: ROTUS WWTP.NPV Investment[HaveCapture, WWTP1to10, CNG, small]</t>
  </si>
  <si>
    <t>Run 29: ROTUS WWTP.NPV Investment[HaveCapture, WWTP1to10, CNG, small]</t>
  </si>
  <si>
    <t>Run 30: ROTUS WWTP.NPV Investment[HaveCapture, WWTP1to10, CNG, small]</t>
  </si>
  <si>
    <t>Run 31: ROTUS WWTP.NPV Investment[HaveCapture, WWTP1to10, CNG, small]</t>
  </si>
  <si>
    <t>Run 32: ROTUS WWTP.NPV Investment[HaveCapture, WWTP1to10, CNG, small]</t>
  </si>
  <si>
    <t>Run 33: ROTUS WWTP.NPV Investment[HaveCapture, WWTP1to10, CNG, small]</t>
  </si>
  <si>
    <t>Run 34: ROTUS WWTP.NPV Investment[HaveCapture, WWTP1to10, CNG, small]</t>
  </si>
  <si>
    <t>Run 35: ROTUS WWTP.NPV Investment[HaveCapture, WWTP1to10, CNG, small]</t>
  </si>
  <si>
    <t>Run 36: ROTUS WWTP.NPV Investment[HaveCapture, WWTP1to10, CNG, small]</t>
  </si>
  <si>
    <t>Run 37: ROTUS WWTP.NPV Investment[HaveCapture, WWTP1to10, CNG, small]</t>
  </si>
  <si>
    <t>Run 38: ROTUS WWTP.NPV Investment[HaveCapture, WWTP1to10, CNG, small]</t>
  </si>
  <si>
    <t>Run 39: ROTUS WWTP.NPV Investment[HaveCapture, WWTP1to10, CNG, small]</t>
  </si>
  <si>
    <t>Run 40: ROTUS WWTP.NPV Investment[HaveCapture, WWTP1to10, CNG, small]</t>
  </si>
  <si>
    <t>Run 41: ROTUS WWTP.NPV Investment[HaveCapture, WWTP1to10, CNG, small]</t>
  </si>
  <si>
    <t>Run 42: ROTUS WWTP.NPV Investment[HaveCapture, WWTP1to10, CNG, small]</t>
  </si>
  <si>
    <t>Run 43: ROTUS WWTP.NPV Investment[HaveCapture, WWTP1to10, CNG, small]</t>
  </si>
  <si>
    <t>Run 44: ROTUS WWTP.NPV Investment[HaveCapture, WWTP1to10, CNG, small]</t>
  </si>
  <si>
    <t>Run 1: ROTUS WWTP.NPV Investment[HaveCapture, WWTP1to10, CNG, medium]</t>
  </si>
  <si>
    <t>Run 2: ROTUS WWTP.NPV Investment[HaveCapture, WWTP1to10, CNG, medium]</t>
  </si>
  <si>
    <t>Run 3: ROTUS WWTP.NPV Investment[HaveCapture, WWTP1to10, CNG, medium]</t>
  </si>
  <si>
    <t>Run 4: ROTUS WWTP.NPV Investment[HaveCapture, WWTP1to10, CNG, medium]</t>
  </si>
  <si>
    <t>Run 5: ROTUS WWTP.NPV Investment[HaveCapture, WWTP1to10, CNG, medium]</t>
  </si>
  <si>
    <t>Run 6: ROTUS WWTP.NPV Investment[HaveCapture, WWTP1to10, CNG, medium]</t>
  </si>
  <si>
    <t>Run 7: ROTUS WWTP.NPV Investment[HaveCapture, WWTP1to10, CNG, medium]</t>
  </si>
  <si>
    <t>Run 8: ROTUS WWTP.NPV Investment[HaveCapture, WWTP1to10, CNG, medium]</t>
  </si>
  <si>
    <t>Run 9: ROTUS WWTP.NPV Investment[HaveCapture, WWTP1to10, CNG, medium]</t>
  </si>
  <si>
    <t>Run 10: ROTUS WWTP.NPV Investment[HaveCapture, WWTP1to10, CNG, medium]</t>
  </si>
  <si>
    <t>Run 11: ROTUS WWTP.NPV Investment[HaveCapture, WWTP1to10, CNG, medium]</t>
  </si>
  <si>
    <t>Run 12: ROTUS WWTP.NPV Investment[HaveCapture, WWTP1to10, CNG, medium]</t>
  </si>
  <si>
    <t>Run 13: ROTUS WWTP.NPV Investment[HaveCapture, WWTP1to10, CNG, medium]</t>
  </si>
  <si>
    <t>Run 14: ROTUS WWTP.NPV Investment[HaveCapture, WWTP1to10, CNG, medium]</t>
  </si>
  <si>
    <t>Run 15: ROTUS WWTP.NPV Investment[HaveCapture, WWTP1to10, CNG, medium]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</si>
</sst>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"/>
  <sheetViews>
    <sheetView tabSelected="1" workbookViewId="0"/>
  </sheetViews>
  <sheetFormatPr baseColWidth="10" defaultRowHeight="16" x14ac:dyDescent="0.2"/>
  <sheetData>
    <row r="1" spans="1:16384" x14ac:dyDescent="0.2">
      <c r="A1" t="s">
        <v>0</v>
      </c>
      <c r="B1" t="str">
        <f>"Run 1: Global Outputs.global total energy prod by config[NoWTE]"</f>
        <v>Run 1: Global Outputs.global total energy prod by config[NoWTE]</v>
      </c>
      <c r="C1" t="str">
        <f>"Run 2: Global Outputs.global total energy prod by config[NoWTE]"</f>
        <v>Run 2: Global Outputs.global total energy prod by config[NoWTE]</v>
      </c>
      <c r="D1" t="str">
        <f>"Run 3: Global Outputs.global total energy prod by config[NoWTE]"</f>
        <v>Run 3: Global Outputs.global total energy prod by config[NoWTE]</v>
      </c>
      <c r="E1" t="str">
        <f>"Run 4: Global Outputs.global total energy prod by config[NoWTE]"</f>
        <v>Run 4: Global Outputs.global total energy prod by config[NoWTE]</v>
      </c>
      <c r="F1" t="str">
        <f>"Run 5: Global Outputs.global total energy prod by config[NoWTE]"</f>
        <v>Run 5: Global Outputs.global total energy prod by config[NoWTE]</v>
      </c>
      <c r="G1" t="str">
        <f>"Run 6: Global Outputs.global total energy prod by config[NoWTE]"</f>
        <v>Run 6: Global Outputs.global total energy prod by config[NoWTE]</v>
      </c>
      <c r="H1" t="str">
        <f>"Run 7: Global Outputs.global total energy prod by config[NoWTE]"</f>
        <v>Run 7: Global Outputs.global total energy prod by config[NoWTE]</v>
      </c>
      <c r="I1" t="str">
        <f>"Run 8: Global Outputs.global total energy prod by config[NoWTE]"</f>
        <v>Run 8: Global Outputs.global total energy prod by config[NoWTE]</v>
      </c>
      <c r="J1" t="str">
        <f>"Run 9: Global Outputs.global total energy prod by config[NoWTE]"</f>
        <v>Run 9: Global Outputs.global total energy prod by config[NoWTE]</v>
      </c>
      <c r="K1" t="str">
        <f>"Run 10: Global Outputs.global total energy prod by config[NoWTE]"</f>
        <v>Run 10: Global Outputs.global total energy prod by config[NoWTE]</v>
      </c>
      <c r="L1" t="str">
        <f>"Run 11: Global Outputs.global total energy prod by config[NoWTE]"</f>
        <v>Run 11: Global Outputs.global total energy prod by config[NoWTE]</v>
      </c>
      <c r="M1" t="str">
        <f>"Run 12: Global Outputs.global total energy prod by config[NoWTE]"</f>
        <v>Run 12: Global Outputs.global total energy prod by config[NoWTE]</v>
      </c>
      <c r="N1" t="str">
        <f>"Run 13: Global Outputs.global total energy prod by config[NoWTE]"</f>
        <v>Run 13: Global Outputs.global total energy prod by config[NoWTE]</v>
      </c>
      <c r="O1" t="str">
        <f>"Run 14: Global Outputs.global total energy prod by config[NoWTE]"</f>
        <v>Run 14: Global Outputs.global total energy prod by config[NoWTE]</v>
      </c>
      <c r="P1" t="str">
        <f>"Run 15: Global Outputs.global total energy prod by config[NoWTE]"</f>
        <v>Run 15: Global Outputs.global total energy prod by config[NoWTE]</v>
      </c>
      <c r="Q1" t="str">
        <f>"Run 16: Global Outputs.global total energy prod by config[NoWTE]"</f>
        <v>Run 16: Global Outputs.global total energy prod by config[NoWTE]</v>
      </c>
      <c r="R1" t="str">
        <f>"Run 17: Global Outputs.global total energy prod by config[NoWTE]"</f>
        <v>Run 17: Global Outputs.global total energy prod by config[NoWTE]</v>
      </c>
      <c r="S1" t="str">
        <f>"Run 18: Global Outputs.global total energy prod by config[NoWTE]"</f>
        <v>Run 18: Global Outputs.global total energy prod by config[NoWTE]</v>
      </c>
      <c r="T1" t="str">
        <f>"Run 19: Global Outputs.global total energy prod by config[NoWTE]"</f>
        <v>Run 19: Global Outputs.global total energy prod by config[NoWTE]</v>
      </c>
      <c r="U1" t="str">
        <f>"Run 20: Global Outputs.global total energy prod by config[NoWTE]"</f>
        <v>Run 20: Global Outputs.global total energy prod by config[NoWTE]</v>
      </c>
      <c r="V1" t="str">
        <f>"Run 21: Global Outputs.global total energy prod by config[NoWTE]"</f>
        <v>Run 21: Global Outputs.global total energy prod by config[NoWTE]</v>
      </c>
      <c r="W1" t="str">
        <f>"Run 22: Global Outputs.global total energy prod by config[NoWTE]"</f>
        <v>Run 22: Global Outputs.global total energy prod by config[NoWTE]</v>
      </c>
      <c r="X1" t="str">
        <f>"Run 23: Global Outputs.global total energy prod by config[NoWTE]"</f>
        <v>Run 23: Global Outputs.global total energy prod by config[NoWTE]</v>
      </c>
      <c r="Y1" t="str">
        <f>"Run 24: Global Outputs.global total energy prod by config[NoWTE]"</f>
        <v>Run 24: Global Outputs.global total energy prod by config[NoWTE]</v>
      </c>
      <c r="Z1" t="str">
        <f>"Run 25: Global Outputs.global total energy prod by config[NoWTE]"</f>
        <v>Run 25: Global Outputs.global total energy prod by config[NoWTE]</v>
      </c>
      <c r="AA1" t="str">
        <f>"Run 26: Global Outputs.global total energy prod by config[NoWTE]"</f>
        <v>Run 26: Global Outputs.global total energy prod by config[NoWTE]</v>
      </c>
      <c r="AB1" t="str">
        <f>"Run 27: Global Outputs.global total energy prod by config[NoWTE]"</f>
        <v>Run 27: Global Outputs.global total energy prod by config[NoWTE]</v>
      </c>
      <c r="AC1" t="str">
        <f>"Run 28: Global Outputs.global total energy prod by config[NoWTE]"</f>
        <v>Run 28: Global Outputs.global total energy prod by config[NoWTE]</v>
      </c>
      <c r="AD1" t="str">
        <f>"Run 29: Global Outputs.global total energy prod by config[NoWTE]"</f>
        <v>Run 29: Global Outputs.global total energy prod by config[NoWTE]</v>
      </c>
      <c r="AE1" t="str">
        <f>"Run 30: Global Outputs.global total energy prod by config[NoWTE]"</f>
        <v>Run 30: Global Outputs.global total energy prod by config[NoWTE]</v>
      </c>
      <c r="AF1" t="str">
        <f>"Run 31: Global Outputs.global total energy prod by config[NoWTE]"</f>
        <v>Run 31: Global Outputs.global total energy prod by config[NoWTE]</v>
      </c>
      <c r="AG1" t="str">
        <f>"Run 32: Global Outputs.global total energy prod by config[NoWTE]"</f>
        <v>Run 32: Global Outputs.global total energy prod by config[NoWTE]</v>
      </c>
      <c r="AH1" t="str">
        <f>"Run 33: Global Outputs.global total energy prod by config[NoWTE]"</f>
        <v>Run 33: Global Outputs.global total energy prod by config[NoWTE]</v>
      </c>
      <c r="AI1" t="str">
        <f>"Run 34: Global Outputs.global total energy prod by config[NoWTE]"</f>
        <v>Run 34: Global Outputs.global total energy prod by config[NoWTE]</v>
      </c>
      <c r="AJ1" t="str">
        <f>"Run 35: Global Outputs.global total energy prod by config[NoWTE]"</f>
        <v>Run 35: Global Outputs.global total energy prod by config[NoWTE]</v>
      </c>
      <c r="AK1" t="str">
        <f>"Run 36: Global Outputs.global total energy prod by config[NoWTE]"</f>
        <v>Run 36: Global Outputs.global total energy prod by config[NoWTE]</v>
      </c>
      <c r="AL1" t="str">
        <f>"Run 37: Global Outputs.global total energy prod by config[NoWTE]"</f>
        <v>Run 37: Global Outputs.global total energy prod by config[NoWTE]</v>
      </c>
      <c r="AM1" t="str">
        <f>"Run 38: Global Outputs.global total energy prod by config[NoWTE]"</f>
        <v>Run 38: Global Outputs.global total energy prod by config[NoWTE]</v>
      </c>
      <c r="AN1" t="str">
        <f>"Run 39: Global Outputs.global total energy prod by config[NoWTE]"</f>
        <v>Run 39: Global Outputs.global total energy prod by config[NoWTE]</v>
      </c>
      <c r="AO1" t="str">
        <f>"Run 40: Global Outputs.global total energy prod by config[NoWTE]"</f>
        <v>Run 40: Global Outputs.global total energy prod by config[NoWTE]</v>
      </c>
      <c r="AP1" t="str">
        <f>"Run 41: Global Outputs.global total energy prod by config[NoWTE]"</f>
        <v>Run 41: Global Outputs.global total energy prod by config[NoWTE]</v>
      </c>
      <c r="AQ1" t="str">
        <f>"Run 42: Global Outputs.global total energy prod by config[NoWTE]"</f>
        <v>Run 42: Global Outputs.global total energy prod by config[NoWTE]</v>
      </c>
      <c r="AR1" t="str">
        <f>"Run 43: Global Outputs.global total energy prod by config[NoWTE]"</f>
        <v>Run 43: Global Outputs.global total energy prod by config[NoWTE]</v>
      </c>
      <c r="AS1" t="str">
        <f>"Run 44: Global Outputs.global total energy prod by config[NoWTE]"</f>
        <v>Run 44: Global Outputs.global total energy prod by config[NoWTE]</v>
      </c>
      <c r="AT1" t="str">
        <f>"Run 1: Global Outputs.global total energy prod by config[CF]"</f>
        <v>Run 1: Global Outputs.global total energy prod by config[CF]</v>
      </c>
      <c r="AU1" t="str">
        <f>"Run 2: Global Outputs.global total energy prod by config[CF]"</f>
        <v>Run 2: Global Outputs.global total energy prod by config[CF]</v>
      </c>
      <c r="AV1" t="str">
        <f>"Run 3: Global Outputs.global total energy prod by config[CF]"</f>
        <v>Run 3: Global Outputs.global total energy prod by config[CF]</v>
      </c>
      <c r="AW1" t="str">
        <f>"Run 4: Global Outputs.global total energy prod by config[CF]"</f>
        <v>Run 4: Global Outputs.global total energy prod by config[CF]</v>
      </c>
      <c r="AX1" t="str">
        <f>"Run 5: Global Outputs.global total energy prod by config[CF]"</f>
        <v>Run 5: Global Outputs.global total energy prod by config[CF]</v>
      </c>
      <c r="AY1" t="str">
        <f>"Run 6: Global Outputs.global total energy prod by config[CF]"</f>
        <v>Run 6: Global Outputs.global total energy prod by config[CF]</v>
      </c>
      <c r="AZ1" t="str">
        <f>"Run 7: Global Outputs.global total energy prod by config[CF]"</f>
        <v>Run 7: Global Outputs.global total energy prod by config[CF]</v>
      </c>
      <c r="BA1" t="str">
        <f>"Run 8: Global Outputs.global total energy prod by config[CF]"</f>
        <v>Run 8: Global Outputs.global total energy prod by config[CF]</v>
      </c>
      <c r="BB1" t="str">
        <f>"Run 9: Global Outputs.global total energy prod by config[CF]"</f>
        <v>Run 9: Global Outputs.global total energy prod by config[CF]</v>
      </c>
      <c r="BC1" t="str">
        <f>"Run 10: Global Outputs.global total energy prod by config[CF]"</f>
        <v>Run 10: Global Outputs.global total energy prod by config[CF]</v>
      </c>
      <c r="BD1" t="str">
        <f>"Run 11: Global Outputs.global total energy prod by config[CF]"</f>
        <v>Run 11: Global Outputs.global total energy prod by config[CF]</v>
      </c>
      <c r="BE1" t="str">
        <f>"Run 12: Global Outputs.global total energy prod by config[CF]"</f>
        <v>Run 12: Global Outputs.global total energy prod by config[CF]</v>
      </c>
      <c r="BF1" t="str">
        <f>"Run 13: Global Outputs.global total energy prod by config[CF]"</f>
        <v>Run 13: Global Outputs.global total energy prod by config[CF]</v>
      </c>
      <c r="BG1" t="str">
        <f>"Run 14: Global Outputs.global total energy prod by config[CF]"</f>
        <v>Run 14: Global Outputs.global total energy prod by config[CF]</v>
      </c>
      <c r="BH1" t="str">
        <f>"Run 15: Global Outputs.global total energy prod by config[CF]"</f>
        <v>Run 15: Global Outputs.global total energy prod by config[CF]</v>
      </c>
      <c r="BI1" t="str">
        <f>"Run 16: Global Outputs.global total energy prod by config[CF]"</f>
        <v>Run 16: Global Outputs.global total energy prod by config[CF]</v>
      </c>
      <c r="BJ1" t="str">
        <f>"Run 17: Global Outputs.global total energy prod by config[CF]"</f>
        <v>Run 17: Global Outputs.global total energy prod by config[CF]</v>
      </c>
      <c r="BK1" t="str">
        <f>"Run 18: Global Outputs.global total energy prod by config[CF]"</f>
        <v>Run 18: Global Outputs.global total energy prod by config[CF]</v>
      </c>
      <c r="BL1" t="str">
        <f>"Run 19: Global Outputs.global total energy prod by config[CF]"</f>
        <v>Run 19: Global Outputs.global total energy prod by config[CF]</v>
      </c>
      <c r="BM1" t="str">
        <f>"Run 20: Global Outputs.global total energy prod by config[CF]"</f>
        <v>Run 20: Global Outputs.global total energy prod by config[CF]</v>
      </c>
      <c r="BN1" t="str">
        <f>"Run 21: Global Outputs.global total energy prod by config[CF]"</f>
        <v>Run 21: Global Outputs.global total energy prod by config[CF]</v>
      </c>
      <c r="BO1" t="str">
        <f>"Run 22: Global Outputs.global total energy prod by config[CF]"</f>
        <v>Run 22: Global Outputs.global total energy prod by config[CF]</v>
      </c>
      <c r="BP1" t="str">
        <f>"Run 23: Global Outputs.global total energy prod by config[CF]"</f>
        <v>Run 23: Global Outputs.global total energy prod by config[CF]</v>
      </c>
      <c r="BQ1" t="str">
        <f>"Run 24: Global Outputs.global total energy prod by config[CF]"</f>
        <v>Run 24: Global Outputs.global total energy prod by config[CF]</v>
      </c>
      <c r="BR1" t="str">
        <f>"Run 25: Global Outputs.global total energy prod by config[CF]"</f>
        <v>Run 25: Global Outputs.global total energy prod by config[CF]</v>
      </c>
      <c r="BS1" t="str">
        <f>"Run 26: Global Outputs.global total energy prod by config[CF]"</f>
        <v>Run 26: Global Outputs.global total energy prod by config[CF]</v>
      </c>
      <c r="BT1" t="str">
        <f>"Run 27: Global Outputs.global total energy prod by config[CF]"</f>
        <v>Run 27: Global Outputs.global total energy prod by config[CF]</v>
      </c>
      <c r="BU1" t="str">
        <f>"Run 28: Global Outputs.global total energy prod by config[CF]"</f>
        <v>Run 28: Global Outputs.global total energy prod by config[CF]</v>
      </c>
      <c r="BV1" t="str">
        <f>"Run 29: Global Outputs.global total energy prod by config[CF]"</f>
        <v>Run 29: Global Outputs.global total energy prod by config[CF]</v>
      </c>
      <c r="BW1" t="str">
        <f>"Run 30: Global Outputs.global total energy prod by config[CF]"</f>
        <v>Run 30: Global Outputs.global total energy prod by config[CF]</v>
      </c>
      <c r="BX1" t="str">
        <f>"Run 31: Global Outputs.global total energy prod by config[CF]"</f>
        <v>Run 31: Global Outputs.global total energy prod by config[CF]</v>
      </c>
      <c r="BY1" t="str">
        <f>"Run 32: Global Outputs.global total energy prod by config[CF]"</f>
        <v>Run 32: Global Outputs.global total energy prod by config[CF]</v>
      </c>
      <c r="BZ1" t="str">
        <f>"Run 33: Global Outputs.global total energy prod by config[CF]"</f>
        <v>Run 33: Global Outputs.global total energy prod by config[CF]</v>
      </c>
      <c r="CA1" t="str">
        <f>"Run 34: Global Outputs.global total energy prod by config[CF]"</f>
        <v>Run 34: Global Outputs.global total energy prod by config[CF]</v>
      </c>
      <c r="CB1" t="str">
        <f>"Run 35: Global Outputs.global total energy prod by config[CF]"</f>
        <v>Run 35: Global Outputs.global total energy prod by config[CF]</v>
      </c>
      <c r="CC1" t="str">
        <f>"Run 36: Global Outputs.global total energy prod by config[CF]"</f>
        <v>Run 36: Global Outputs.global total energy prod by config[CF]</v>
      </c>
      <c r="CD1" t="str">
        <f>"Run 37: Global Outputs.global total energy prod by config[CF]"</f>
        <v>Run 37: Global Outputs.global total energy prod by config[CF]</v>
      </c>
      <c r="CE1" t="str">
        <f>"Run 38: Global Outputs.global total energy prod by config[CF]"</f>
        <v>Run 38: Global Outputs.global total energy prod by config[CF]</v>
      </c>
      <c r="CF1" t="str">
        <f>"Run 39: Global Outputs.global total energy prod by config[CF]"</f>
        <v>Run 39: Global Outputs.global total energy prod by config[CF]</v>
      </c>
      <c r="CG1" t="str">
        <f>"Run 40: Global Outputs.global total energy prod by config[CF]"</f>
        <v>Run 40: Global Outputs.global total energy prod by config[CF]</v>
      </c>
      <c r="CH1" t="str">
        <f>"Run 41: Global Outputs.global total energy prod by config[CF]"</f>
        <v>Run 41: Global Outputs.global total energy prod by config[CF]</v>
      </c>
      <c r="CI1" t="str">
        <f>"Run 42: Global Outputs.global total energy prod by config[CF]"</f>
        <v>Run 42: Global Outputs.global total energy prod by config[CF]</v>
      </c>
      <c r="CJ1" t="str">
        <f>"Run 43: Global Outputs.global total energy prod by config[CF]"</f>
        <v>Run 43: Global Outputs.global total energy prod by config[CF]</v>
      </c>
      <c r="CK1" t="str">
        <f>"Run 44: Global Outputs.global total energy prod by config[CF]"</f>
        <v>Run 44: Global Outputs.global total energy prod by config[CF]</v>
      </c>
      <c r="CL1" t="str">
        <f>"Run 1: Global Outputs.global total energy prod by config[Elec]"</f>
        <v>Run 1: Global Outputs.global total energy prod by config[Elec]</v>
      </c>
      <c r="CM1" t="str">
        <f>"Run 2: Global Outputs.global total energy prod by config[Elec]"</f>
        <v>Run 2: Global Outputs.global total energy prod by config[Elec]</v>
      </c>
      <c r="CN1" t="str">
        <f>"Run 3: Global Outputs.global total energy prod by config[Elec]"</f>
        <v>Run 3: Global Outputs.global total energy prod by config[Elec]</v>
      </c>
      <c r="CO1" t="str">
        <f>"Run 4: Global Outputs.global total energy prod by config[Elec]"</f>
        <v>Run 4: Global Outputs.global total energy prod by config[Elec]</v>
      </c>
      <c r="CP1" t="str">
        <f>"Run 5: Global Outputs.global total energy prod by config[Elec]"</f>
        <v>Run 5: Global Outputs.global total energy prod by config[Elec]</v>
      </c>
      <c r="CQ1" t="str">
        <f>"Run 6: Global Outputs.global total energy prod by config[Elec]"</f>
        <v>Run 6: Global Outputs.global total energy prod by config[Elec]</v>
      </c>
      <c r="CR1" t="str">
        <f>"Run 7: Global Outputs.global total energy prod by config[Elec]"</f>
        <v>Run 7: Global Outputs.global total energy prod by config[Elec]</v>
      </c>
      <c r="CS1" t="str">
        <f>"Run 8: Global Outputs.global total energy prod by config[Elec]"</f>
        <v>Run 8: Global Outputs.global total energy prod by config[Elec]</v>
      </c>
      <c r="CT1" t="str">
        <f>"Run 9: Global Outputs.global total energy prod by config[Elec]"</f>
        <v>Run 9: Global Outputs.global total energy prod by config[Elec]</v>
      </c>
      <c r="CU1" t="str">
        <f>"Run 10: Global Outputs.global total energy prod by config[Elec]"</f>
        <v>Run 10: Global Outputs.global total energy prod by config[Elec]</v>
      </c>
      <c r="CV1" t="str">
        <f>"Run 11: Global Outputs.global total energy prod by config[Elec]"</f>
        <v>Run 11: Global Outputs.global total energy prod by config[Elec]</v>
      </c>
      <c r="CW1" t="str">
        <f>"Run 12: Global Outputs.global total energy prod by config[Elec]"</f>
        <v>Run 12: Global Outputs.global total energy prod by config[Elec]</v>
      </c>
      <c r="CX1" t="str">
        <f>"Run 13: Global Outputs.global total energy prod by config[Elec]"</f>
        <v>Run 13: Global Outputs.global total energy prod by config[Elec]</v>
      </c>
      <c r="CY1" t="str">
        <f>"Run 14: Global Outputs.global total energy prod by config[Elec]"</f>
        <v>Run 14: Global Outputs.global total energy prod by config[Elec]</v>
      </c>
      <c r="CZ1" t="str">
        <f>"Run 15: Global Outputs.global total energy prod by config[Elec]"</f>
        <v>Run 15: Global Outputs.global total energy prod by config[Elec]</v>
      </c>
      <c r="DA1" t="str">
        <f>"Run 16: Global Outputs.global total energy prod by config[Elec]"</f>
        <v>Run 16: Global Outputs.global total energy prod by config[Elec]</v>
      </c>
      <c r="DB1" t="str">
        <f>"Run 17: Global Outputs.global total energy prod by config[Elec]"</f>
        <v>Run 17: Global Outputs.global total energy prod by config[Elec]</v>
      </c>
      <c r="DC1" t="str">
        <f>"Run 18: Global Outputs.global total energy prod by config[Elec]"</f>
        <v>Run 18: Global Outputs.global total energy prod by config[Elec]</v>
      </c>
      <c r="DD1" t="str">
        <f>"Run 19: Global Outputs.global total energy prod by config[Elec]"</f>
        <v>Run 19: Global Outputs.global total energy prod by config[Elec]</v>
      </c>
      <c r="DE1" t="str">
        <f>"Run 20: Global Outputs.global total energy prod by config[Elec]"</f>
        <v>Run 20: Global Outputs.global total energy prod by config[Elec]</v>
      </c>
      <c r="DF1" t="str">
        <f>"Run 21: Global Outputs.global total energy prod by config[Elec]"</f>
        <v>Run 21: Global Outputs.global total energy prod by config[Elec]</v>
      </c>
      <c r="DG1" t="str">
        <f>"Run 22: Global Outputs.global total energy prod by config[Elec]"</f>
        <v>Run 22: Global Outputs.global total energy prod by config[Elec]</v>
      </c>
      <c r="DH1" t="str">
        <f>"Run 23: Global Outputs.global total energy prod by config[Elec]"</f>
        <v>Run 23: Global Outputs.global total energy prod by config[Elec]</v>
      </c>
      <c r="DI1" t="str">
        <f>"Run 24: Global Outputs.global total energy prod by config[Elec]"</f>
        <v>Run 24: Global Outputs.global total energy prod by config[Elec]</v>
      </c>
      <c r="DJ1" t="str">
        <f>"Run 25: Global Outputs.global total energy prod by config[Elec]"</f>
        <v>Run 25: Global Outputs.global total energy prod by config[Elec]</v>
      </c>
      <c r="DK1" t="str">
        <f>"Run 26: Global Outputs.global total energy prod by config[Elec]"</f>
        <v>Run 26: Global Outputs.global total energy prod by config[Elec]</v>
      </c>
      <c r="DL1" t="str">
        <f>"Run 27: Global Outputs.global total energy prod by config[Elec]"</f>
        <v>Run 27: Global Outputs.global total energy prod by config[Elec]</v>
      </c>
      <c r="DM1" t="str">
        <f>"Run 28: Global Outputs.global total energy prod by config[Elec]"</f>
        <v>Run 28: Global Outputs.global total energy prod by config[Elec]</v>
      </c>
      <c r="DN1" t="str">
        <f>"Run 29: Global Outputs.global total energy prod by config[Elec]"</f>
        <v>Run 29: Global Outputs.global total energy prod by config[Elec]</v>
      </c>
      <c r="DO1" t="str">
        <f>"Run 30: Global Outputs.global total energy prod by config[Elec]"</f>
        <v>Run 30: Global Outputs.global total energy prod by config[Elec]</v>
      </c>
      <c r="DP1" t="str">
        <f>"Run 31: Global Outputs.global total energy prod by config[Elec]"</f>
        <v>Run 31: Global Outputs.global total energy prod by config[Elec]</v>
      </c>
      <c r="DQ1" t="str">
        <f>"Run 32: Global Outputs.global total energy prod by config[Elec]"</f>
        <v>Run 32: Global Outputs.global total energy prod by config[Elec]</v>
      </c>
      <c r="DR1" t="str">
        <f>"Run 33: Global Outputs.global total energy prod by config[Elec]"</f>
        <v>Run 33: Global Outputs.global total energy prod by config[Elec]</v>
      </c>
      <c r="DS1" t="str">
        <f>"Run 34: Global Outputs.global total energy prod by config[Elec]"</f>
        <v>Run 34: Global Outputs.global total energy prod by config[Elec]</v>
      </c>
      <c r="DT1" t="str">
        <f>"Run 35: Global Outputs.global total energy prod by config[Elec]"</f>
        <v>Run 35: Global Outputs.global total energy prod by config[Elec]</v>
      </c>
      <c r="DU1" t="str">
        <f>"Run 36: Global Outputs.global total energy prod by config[Elec]"</f>
        <v>Run 36: Global Outputs.global total energy prod by config[Elec]</v>
      </c>
      <c r="DV1" t="str">
        <f>"Run 37: Global Outputs.global total energy prod by config[Elec]"</f>
        <v>Run 37: Global Outputs.global total energy prod by config[Elec]</v>
      </c>
      <c r="DW1" t="str">
        <f>"Run 38: Global Outputs.global total energy prod by config[Elec]"</f>
        <v>Run 38: Global Outputs.global total energy prod by config[Elec]</v>
      </c>
      <c r="DX1" t="str">
        <f>"Run 39: Global Outputs.global total energy prod by config[Elec]"</f>
        <v>Run 39: Global Outputs.global total energy prod by config[Elec]</v>
      </c>
      <c r="DY1" t="str">
        <f>"Run 40: Global Outputs.global total energy prod by config[Elec]"</f>
        <v>Run 40: Global Outputs.global total energy prod by config[Elec]</v>
      </c>
      <c r="DZ1" t="str">
        <f>"Run 41: Global Outputs.global total energy prod by config[Elec]"</f>
        <v>Run 41: Global Outputs.global total energy prod by config[Elec]</v>
      </c>
      <c r="EA1" t="str">
        <f>"Run 42: Global Outputs.global total energy prod by config[Elec]"</f>
        <v>Run 42: Global Outputs.global total energy prod by config[Elec]</v>
      </c>
      <c r="EB1" t="str">
        <f>"Run 43: Global Outputs.global total energy prod by config[Elec]"</f>
        <v>Run 43: Global Outputs.global total energy prod by config[Elec]</v>
      </c>
      <c r="EC1" t="str">
        <f>"Run 44: Global Outputs.global total energy prod by config[Elec]"</f>
        <v>Run 44: Global Outputs.global total energy prod by config[Elec]</v>
      </c>
      <c r="ED1" t="str">
        <f>"Run 1: Global Outputs.global total energy prod by config[CNG]"</f>
        <v>Run 1: Global Outputs.global total energy prod by config[CNG]</v>
      </c>
      <c r="EE1" t="str">
        <f>"Run 2: Global Outputs.global total energy prod by config[CNG]"</f>
        <v>Run 2: Global Outputs.global total energy prod by config[CNG]</v>
      </c>
      <c r="EF1" t="str">
        <f>"Run 3: Global Outputs.global total energy prod by config[CNG]"</f>
        <v>Run 3: Global Outputs.global total energy prod by config[CNG]</v>
      </c>
      <c r="EG1" t="str">
        <f>"Run 4: Global Outputs.global total energy prod by config[CNG]"</f>
        <v>Run 4: Global Outputs.global total energy prod by config[CNG]</v>
      </c>
      <c r="EH1" t="str">
        <f>"Run 5: Global Outputs.global total energy prod by config[CNG]"</f>
        <v>Run 5: Global Outputs.global total energy prod by config[CNG]</v>
      </c>
      <c r="EI1" t="str">
        <f>"Run 6: Global Outputs.global total energy prod by config[CNG]"</f>
        <v>Run 6: Global Outputs.global total energy prod by config[CNG]</v>
      </c>
      <c r="EJ1" t="str">
        <f>"Run 7: Global Outputs.global total energy prod by config[CNG]"</f>
        <v>Run 7: Global Outputs.global total energy prod by config[CNG]</v>
      </c>
      <c r="EK1" t="str">
        <f>"Run 8: Global Outputs.global total energy prod by config[CNG]"</f>
        <v>Run 8: Global Outputs.global total energy prod by config[CNG]</v>
      </c>
      <c r="EL1" t="str">
        <f>"Run 9: Global Outputs.global total energy prod by config[CNG]"</f>
        <v>Run 9: Global Outputs.global total energy prod by config[CNG]</v>
      </c>
      <c r="EM1" t="str">
        <f>"Run 10: Global Outputs.global total energy prod by config[CNG]"</f>
        <v>Run 10: Global Outputs.global total energy prod by config[CNG]</v>
      </c>
      <c r="EN1" t="str">
        <f>"Run 11: Global Outputs.global total energy prod by config[CNG]"</f>
        <v>Run 11: Global Outputs.global total energy prod by config[CNG]</v>
      </c>
      <c r="EO1" t="str">
        <f>"Run 12: Global Outputs.global total energy prod by config[CNG]"</f>
        <v>Run 12: Global Outputs.global total energy prod by config[CNG]</v>
      </c>
      <c r="EP1" t="str">
        <f>"Run 13: Global Outputs.global total energy prod by config[CNG]"</f>
        <v>Run 13: Global Outputs.global total energy prod by config[CNG]</v>
      </c>
      <c r="EQ1" t="str">
        <f>"Run 14: Global Outputs.global total energy prod by config[CNG]"</f>
        <v>Run 14: Global Outputs.global total energy prod by config[CNG]</v>
      </c>
      <c r="ER1" t="str">
        <f>"Run 15: Global Outputs.global total energy prod by config[CNG]"</f>
        <v>Run 15: Global Outputs.global total energy prod by config[CNG]</v>
      </c>
      <c r="ES1" t="str">
        <f>"Run 16: Global Outputs.global total energy prod by config[CNG]"</f>
        <v>Run 16: Global Outputs.global total energy prod by config[CNG]</v>
      </c>
      <c r="ET1" t="str">
        <f>"Run 17: Global Outputs.global total energy prod by config[CNG]"</f>
        <v>Run 17: Global Outputs.global total energy prod by config[CNG]</v>
      </c>
      <c r="EU1" t="str">
        <f>"Run 18: Global Outputs.global total energy prod by config[CNG]"</f>
        <v>Run 18: Global Outputs.global total energy prod by config[CNG]</v>
      </c>
      <c r="EV1" t="str">
        <f>"Run 19: Global Outputs.global total energy prod by config[CNG]"</f>
        <v>Run 19: Global Outputs.global total energy prod by config[CNG]</v>
      </c>
      <c r="EW1" t="str">
        <f>"Run 20: Global Outputs.global total energy prod by config[CNG]"</f>
        <v>Run 20: Global Outputs.global total energy prod by config[CNG]</v>
      </c>
      <c r="EX1" t="str">
        <f>"Run 21: Global Outputs.global total energy prod by config[CNG]"</f>
        <v>Run 21: Global Outputs.global total energy prod by config[CNG]</v>
      </c>
      <c r="EY1" t="str">
        <f>"Run 22: Global Outputs.global total energy prod by config[CNG]"</f>
        <v>Run 22: Global Outputs.global total energy prod by config[CNG]</v>
      </c>
      <c r="EZ1" t="str">
        <f>"Run 23: Global Outputs.global total energy prod by config[CNG]"</f>
        <v>Run 23: Global Outputs.global total energy prod by config[CNG]</v>
      </c>
      <c r="FA1" t="str">
        <f>"Run 24: Global Outputs.global total energy prod by config[CNG]"</f>
        <v>Run 24: Global Outputs.global total energy prod by config[CNG]</v>
      </c>
      <c r="FB1" t="str">
        <f>"Run 25: Global Outputs.global total energy prod by config[CNG]"</f>
        <v>Run 25: Global Outputs.global total energy prod by config[CNG]</v>
      </c>
      <c r="FC1" t="str">
        <f>"Run 26: Global Outputs.global total energy prod by config[CNG]"</f>
        <v>Run 26: Global Outputs.global total energy prod by config[CNG]</v>
      </c>
      <c r="FD1" t="str">
        <f>"Run 27: Global Outputs.global total energy prod by config[CNG]"</f>
        <v>Run 27: Global Outputs.global total energy prod by config[CNG]</v>
      </c>
      <c r="FE1" t="str">
        <f>"Run 28: Global Outputs.global total energy prod by config[CNG]"</f>
        <v>Run 28: Global Outputs.global total energy prod by config[CNG]</v>
      </c>
      <c r="FF1" t="str">
        <f>"Run 29: Global Outputs.global total energy prod by config[CNG]"</f>
        <v>Run 29: Global Outputs.global total energy prod by config[CNG]</v>
      </c>
      <c r="FG1" t="str">
        <f>"Run 30: Global Outputs.global total energy prod by config[CNG]"</f>
        <v>Run 30: Global Outputs.global total energy prod by config[CNG]</v>
      </c>
      <c r="FH1" t="str">
        <f>"Run 31: Global Outputs.global total energy prod by config[CNG]"</f>
        <v>Run 31: Global Outputs.global total energy prod by config[CNG]</v>
      </c>
      <c r="FI1" t="str">
        <f>"Run 32: Global Outputs.global total energy prod by config[CNG]"</f>
        <v>Run 32: Global Outputs.global total energy prod by config[CNG]</v>
      </c>
      <c r="FJ1" t="str">
        <f>"Run 33: Global Outputs.global total energy prod by config[CNG]"</f>
        <v>Run 33: Global Outputs.global total energy prod by config[CNG]</v>
      </c>
      <c r="FK1" t="str">
        <f>"Run 34: Global Outputs.global total energy prod by config[CNG]"</f>
        <v>Run 34: Global Outputs.global total energy prod by config[CNG]</v>
      </c>
      <c r="FL1" t="str">
        <f>"Run 35: Global Outputs.global total energy prod by config[CNG]"</f>
        <v>Run 35: Global Outputs.global total energy prod by config[CNG]</v>
      </c>
      <c r="FM1" t="str">
        <f>"Run 36: Global Outputs.global total energy prod by config[CNG]"</f>
        <v>Run 36: Global Outputs.global total energy prod by config[CNG]</v>
      </c>
      <c r="FN1" t="str">
        <f>"Run 37: Global Outputs.global total energy prod by config[CNG]"</f>
        <v>Run 37: Global Outputs.global total energy prod by config[CNG]</v>
      </c>
      <c r="FO1" t="str">
        <f>"Run 38: Global Outputs.global total energy prod by config[CNG]"</f>
        <v>Run 38: Global Outputs.global total energy prod by config[CNG]</v>
      </c>
      <c r="FP1" t="str">
        <f>"Run 39: Global Outputs.global total energy prod by config[CNG]"</f>
        <v>Run 39: Global Outputs.global total energy prod by config[CNG]</v>
      </c>
      <c r="FQ1" t="str">
        <f>"Run 40: Global Outputs.global total energy prod by config[CNG]"</f>
        <v>Run 40: Global Outputs.global total energy prod by config[CNG]</v>
      </c>
      <c r="FR1" t="str">
        <f>"Run 41: Global Outputs.global total energy prod by config[CNG]"</f>
        <v>Run 41: Global Outputs.global total energy prod by config[CNG]</v>
      </c>
      <c r="FS1" t="str">
        <f>"Run 42: Global Outputs.global total energy prod by config[CNG]"</f>
        <v>Run 42: Global Outputs.global total energy prod by config[CNG]</v>
      </c>
      <c r="FT1" t="str">
        <f>"Run 43: Global Outputs.global total energy prod by config[CNG]"</f>
        <v>Run 43: Global Outputs.global total energy prod by config[CNG]</v>
      </c>
      <c r="FU1" t="str">
        <f>"Run 44: Global Outputs.global total energy prod by config[CNG]"</f>
        <v>Run 44: Global Outputs.global total energy prod by config[CNG]</v>
      </c>
      <c r="FV1" t="str">
        <f>"Run 1: Global Outputs.global total energy prod by config[PNG]"</f>
        <v>Run 1: Global Outputs.global total energy prod by config[PNG]</v>
      </c>
      <c r="FW1" t="str">
        <f>"Run 2: Global Outputs.global total energy prod by config[PNG]"</f>
        <v>Run 2: Global Outputs.global total energy prod by config[PNG]</v>
      </c>
      <c r="FX1" t="str">
        <f>"Run 3: Global Outputs.global total energy prod by config[PNG]"</f>
        <v>Run 3: Global Outputs.global total energy prod by config[PNG]</v>
      </c>
      <c r="FY1" t="str">
        <f>"Run 4: Global Outputs.global total energy prod by config[PNG]"</f>
        <v>Run 4: Global Outputs.global total energy prod by config[PNG]</v>
      </c>
      <c r="FZ1" t="str">
        <f>"Run 5: Global Outputs.global total energy prod by config[PNG]"</f>
        <v>Run 5: Global Outputs.global total energy prod by config[PNG]</v>
      </c>
      <c r="GA1" t="str">
        <f>"Run 6: Global Outputs.global total energy prod by config[PNG]"</f>
        <v>Run 6: Global Outputs.global total energy prod by config[PNG]</v>
      </c>
      <c r="GB1" t="str">
        <f>"Run 7: Global Outputs.global total energy prod by config[PNG]"</f>
        <v>Run 7: Global Outputs.global total energy prod by config[PNG]</v>
      </c>
      <c r="GC1" t="str">
        <f>"Run 8: Global Outputs.global total energy prod by config[PNG]"</f>
        <v>Run 8: Global Outputs.global total energy prod by config[PNG]</v>
      </c>
      <c r="GD1" t="str">
        <f>"Run 9: Global Outputs.global total energy prod by config[PNG]"</f>
        <v>Run 9: Global Outputs.global total energy prod by config[PNG]</v>
      </c>
      <c r="GE1" t="str">
        <f>"Run 10: Global Outputs.global total energy prod by config[PNG]"</f>
        <v>Run 10: Global Outputs.global total energy prod by config[PNG]</v>
      </c>
      <c r="GF1" t="str">
        <f>"Run 11: Global Outputs.global total energy prod by config[PNG]"</f>
        <v>Run 11: Global Outputs.global total energy prod by config[PNG]</v>
      </c>
      <c r="GG1" t="str">
        <f>"Run 12: Global Outputs.global total energy prod by config[PNG]"</f>
        <v>Run 12: Global Outputs.global total energy prod by config[PNG]</v>
      </c>
      <c r="GH1" t="str">
        <f>"Run 13: Global Outputs.global total energy prod by config[PNG]"</f>
        <v>Run 13: Global Outputs.global total energy prod by config[PNG]</v>
      </c>
      <c r="GI1" t="str">
        <f>"Run 14: Global Outputs.global total energy prod by config[PNG]"</f>
        <v>Run 14: Global Outputs.global total energy prod by config[PNG]</v>
      </c>
      <c r="GJ1" t="str">
        <f>"Run 15: Global Outputs.global total energy prod by config[PNG]"</f>
        <v>Run 15: Global Outputs.global total energy prod by config[PNG]</v>
      </c>
      <c r="GK1" t="str">
        <f>"Run 16: Global Outputs.global total energy prod by config[PNG]"</f>
        <v>Run 16: Global Outputs.global total energy prod by config[PNG]</v>
      </c>
      <c r="GL1" t="str">
        <f>"Run 17: Global Outputs.global total energy prod by config[PNG]"</f>
        <v>Run 17: Global Outputs.global total energy prod by config[PNG]</v>
      </c>
      <c r="GM1" t="str">
        <f>"Run 18: Global Outputs.global total energy prod by config[PNG]"</f>
        <v>Run 18: Global Outputs.global total energy prod by config[PNG]</v>
      </c>
      <c r="GN1" t="str">
        <f>"Run 19: Global Outputs.global total energy prod by config[PNG]"</f>
        <v>Run 19: Global Outputs.global total energy prod by config[PNG]</v>
      </c>
      <c r="GO1" t="str">
        <f>"Run 20: Global Outputs.global total energy prod by config[PNG]"</f>
        <v>Run 20: Global Outputs.global total energy prod by config[PNG]</v>
      </c>
      <c r="GP1" t="str">
        <f>"Run 21: Global Outputs.global total energy prod by config[PNG]"</f>
        <v>Run 21: Global Outputs.global total energy prod by config[PNG]</v>
      </c>
      <c r="GQ1" t="str">
        <f>"Run 22: Global Outputs.global total energy prod by config[PNG]"</f>
        <v>Run 22: Global Outputs.global total energy prod by config[PNG]</v>
      </c>
      <c r="GR1" t="str">
        <f>"Run 23: Global Outputs.global total energy prod by config[PNG]"</f>
        <v>Run 23: Global Outputs.global total energy prod by config[PNG]</v>
      </c>
      <c r="GS1" t="str">
        <f>"Run 24: Global Outputs.global total energy prod by config[PNG]"</f>
        <v>Run 24: Global Outputs.global total energy prod by config[PNG]</v>
      </c>
      <c r="GT1" t="str">
        <f>"Run 25: Global Outputs.global total energy prod by config[PNG]"</f>
        <v>Run 25: Global Outputs.global total energy prod by config[PNG]</v>
      </c>
      <c r="GU1" t="str">
        <f>"Run 26: Global Outputs.global total energy prod by config[PNG]"</f>
        <v>Run 26: Global Outputs.global total energy prod by config[PNG]</v>
      </c>
      <c r="GV1" t="str">
        <f>"Run 27: Global Outputs.global total energy prod by config[PNG]"</f>
        <v>Run 27: Global Outputs.global total energy prod by config[PNG]</v>
      </c>
      <c r="GW1" t="str">
        <f>"Run 28: Global Outputs.global total energy prod by config[PNG]"</f>
        <v>Run 28: Global Outputs.global total energy prod by config[PNG]</v>
      </c>
      <c r="GX1" t="str">
        <f>"Run 29: Global Outputs.global total energy prod by config[PNG]"</f>
        <v>Run 29: Global Outputs.global total energy prod by config[PNG]</v>
      </c>
      <c r="GY1" t="str">
        <f>"Run 30: Global Outputs.global total energy prod by config[PNG]"</f>
        <v>Run 30: Global Outputs.global total energy prod by config[PNG]</v>
      </c>
      <c r="GZ1" t="str">
        <f>"Run 31: Global Outputs.global total energy prod by config[PNG]"</f>
        <v>Run 31: Global Outputs.global total energy prod by config[PNG]</v>
      </c>
      <c r="HA1" t="str">
        <f>"Run 32: Global Outputs.global total energy prod by config[PNG]"</f>
        <v>Run 32: Global Outputs.global total energy prod by config[PNG]</v>
      </c>
      <c r="HB1" t="str">
        <f>"Run 33: Global Outputs.global total energy prod by config[PNG]"</f>
        <v>Run 33: Global Outputs.global total energy prod by config[PNG]</v>
      </c>
      <c r="HC1" t="str">
        <f>"Run 34: Global Outputs.global total energy prod by config[PNG]"</f>
        <v>Run 34: Global Outputs.global total energy prod by config[PNG]</v>
      </c>
      <c r="HD1" t="str">
        <f>"Run 35: Global Outputs.global total energy prod by config[PNG]"</f>
        <v>Run 35: Global Outputs.global total energy prod by config[PNG]</v>
      </c>
      <c r="HE1" t="str">
        <f>"Run 36: Global Outputs.global total energy prod by config[PNG]"</f>
        <v>Run 36: Global Outputs.global total energy prod by config[PNG]</v>
      </c>
      <c r="HF1" t="str">
        <f>"Run 37: Global Outputs.global total energy prod by config[PNG]"</f>
        <v>Run 37: Global Outputs.global total energy prod by config[PNG]</v>
      </c>
      <c r="HG1" t="str">
        <f>"Run 38: Global Outputs.global total energy prod by config[PNG]"</f>
        <v>Run 38: Global Outputs.global total energy prod by config[PNG]</v>
      </c>
      <c r="HH1" t="str">
        <f>"Run 39: Global Outputs.global total energy prod by config[PNG]"</f>
        <v>Run 39: Global Outputs.global total energy prod by config[PNG]</v>
      </c>
      <c r="HI1" t="str">
        <f>"Run 40: Global Outputs.global total energy prod by config[PNG]"</f>
        <v>Run 40: Global Outputs.global total energy prod by config[PNG]</v>
      </c>
      <c r="HJ1" t="str">
        <f>"Run 41: Global Outputs.global total energy prod by config[PNG]"</f>
        <v>Run 41: Global Outputs.global total energy prod by config[PNG]</v>
      </c>
      <c r="HK1" t="str">
        <f>"Run 42: Global Outputs.global total energy prod by config[PNG]"</f>
        <v>Run 42: Global Outputs.global total energy prod by config[PNG]</v>
      </c>
      <c r="HL1" t="str">
        <f>"Run 43: Global Outputs.global total energy prod by config[PNG]"</f>
        <v>Run 43: Global Outputs.global total energy prod by config[PNG]</v>
      </c>
      <c r="HM1" t="str">
        <f>"Run 44: Global Outputs.global total energy prod by config[PNG]"</f>
        <v>Run 44: Global Outputs.global total energy prod by config[PNG]</v>
      </c>
      <c r="HN1" t="str">
        <f>"Run 1: Global Outputs.global total energy prod by config[BCFuel]"</f>
        <v>Run 1: Global Outputs.global total energy prod by config[BCFuel]</v>
      </c>
      <c r="HO1" t="str">
        <f>"Run 2: Global Outputs.global total energy prod by config[BCFuel]"</f>
        <v>Run 2: Global Outputs.global total energy prod by config[BCFuel]</v>
      </c>
      <c r="HP1" t="str">
        <f>"Run 3: Global Outputs.global total energy prod by config[BCFuel]"</f>
        <v>Run 3: Global Outputs.global total energy prod by config[BCFuel]</v>
      </c>
      <c r="HQ1" t="str">
        <f>"Run 4: Global Outputs.global total energy prod by config[BCFuel]"</f>
        <v>Run 4: Global Outputs.global total energy prod by config[BCFuel]</v>
      </c>
      <c r="HR1" t="str">
        <f>"Run 5: Global Outputs.global total energy prod by config[BCFuel]"</f>
        <v>Run 5: Global Outputs.global total energy prod by config[BCFuel]</v>
      </c>
      <c r="HS1" t="str">
        <f>"Run 6: Global Outputs.global total energy prod by config[BCFuel]"</f>
        <v>Run 6: Global Outputs.global total energy prod by config[BCFuel]</v>
      </c>
      <c r="HT1" t="str">
        <f>"Run 7: Global Outputs.global total energy prod by config[BCFuel]"</f>
        <v>Run 7: Global Outputs.global total energy prod by config[BCFuel]</v>
      </c>
      <c r="HU1" t="str">
        <f>"Run 8: Global Outputs.global total energy prod by config[BCFuel]"</f>
        <v>Run 8: Global Outputs.global total energy prod by config[BCFuel]</v>
      </c>
      <c r="HV1" t="str">
        <f>"Run 9: Global Outputs.global total energy prod by config[BCFuel]"</f>
        <v>Run 9: Global Outputs.global total energy prod by config[BCFuel]</v>
      </c>
      <c r="HW1" t="str">
        <f>"Run 10: Global Outputs.global total energy prod by config[BCFuel]"</f>
        <v>Run 10: Global Outputs.global total energy prod by config[BCFuel]</v>
      </c>
      <c r="HX1" t="str">
        <f>"Run 11: Global Outputs.global total energy prod by config[BCFuel]"</f>
        <v>Run 11: Global Outputs.global total energy prod by config[BCFuel]</v>
      </c>
      <c r="HY1" t="str">
        <f>"Run 12: Global Outputs.global total energy prod by config[BCFuel]"</f>
        <v>Run 12: Global Outputs.global total energy prod by config[BCFuel]</v>
      </c>
      <c r="HZ1" t="str">
        <f>"Run 13: Global Outputs.global total energy prod by config[BCFuel]"</f>
        <v>Run 13: Global Outputs.global total energy prod by config[BCFuel]</v>
      </c>
      <c r="IA1" t="str">
        <f>"Run 14: Global Outputs.global total energy prod by config[BCFuel]"</f>
        <v>Run 14: Global Outputs.global total energy prod by config[BCFuel]</v>
      </c>
      <c r="IB1" t="str">
        <f>"Run 15: Global Outputs.global total energy prod by config[BCFuel]"</f>
        <v>Run 15: Global Outputs.global total energy prod by config[BCFuel]</v>
      </c>
      <c r="IC1" t="str">
        <f>"Run 16: Global Outputs.global total energy prod by config[BCFuel]"</f>
        <v>Run 16: Global Outputs.global total energy prod by config[BCFuel]</v>
      </c>
      <c r="ID1" t="str">
        <f>"Run 17: Global Outputs.global total energy prod by config[BCFuel]"</f>
        <v>Run 17: Global Outputs.global total energy prod by config[BCFuel]</v>
      </c>
      <c r="IE1" t="str">
        <f>"Run 18: Global Outputs.global total energy prod by config[BCFuel]"</f>
        <v>Run 18: Global Outputs.global total energy prod by config[BCFuel]</v>
      </c>
      <c r="IF1" t="str">
        <f>"Run 19: Global Outputs.global total energy prod by config[BCFuel]"</f>
        <v>Run 19: Global Outputs.global total energy prod by config[BCFuel]</v>
      </c>
      <c r="IG1" t="str">
        <f>"Run 20: Global Outputs.global total energy prod by config[BCFuel]"</f>
        <v>Run 20: Global Outputs.global total energy prod by config[BCFuel]</v>
      </c>
      <c r="IH1" t="str">
        <f>"Run 21: Global Outputs.global total energy prod by config[BCFuel]"</f>
        <v>Run 21: Global Outputs.global total energy prod by config[BCFuel]</v>
      </c>
      <c r="II1" t="str">
        <f>"Run 22: Global Outputs.global total energy prod by config[BCFuel]"</f>
        <v>Run 22: Global Outputs.global total energy prod by config[BCFuel]</v>
      </c>
      <c r="IJ1" t="str">
        <f>"Run 23: Global Outputs.global total energy prod by config[BCFuel]"</f>
        <v>Run 23: Global Outputs.global total energy prod by config[BCFuel]</v>
      </c>
      <c r="IK1" t="str">
        <f>"Run 24: Global Outputs.global total energy prod by config[BCFuel]"</f>
        <v>Run 24: Global Outputs.global total energy prod by config[BCFuel]</v>
      </c>
      <c r="IL1" t="str">
        <f>"Run 25: Global Outputs.global total energy prod by config[BCFuel]"</f>
        <v>Run 25: Global Outputs.global total energy prod by config[BCFuel]</v>
      </c>
      <c r="IM1" t="str">
        <f>"Run 26: Global Outputs.global total energy prod by config[BCFuel]"</f>
        <v>Run 26: Global Outputs.global total energy prod by config[BCFuel]</v>
      </c>
      <c r="IN1" t="str">
        <f>"Run 27: Global Outputs.global total energy prod by config[BCFuel]"</f>
        <v>Run 27: Global Outputs.global total energy prod by config[BCFuel]</v>
      </c>
      <c r="IO1" t="str">
        <f>"Run 28: Global Outputs.global total energy prod by config[BCFuel]"</f>
        <v>Run 28: Global Outputs.global total energy prod by config[BCFuel]</v>
      </c>
      <c r="IP1" t="str">
        <f>"Run 29: Global Outputs.global total energy prod by config[BCFuel]"</f>
        <v>Run 29: Global Outputs.global total energy prod by config[BCFuel]</v>
      </c>
      <c r="IQ1" t="str">
        <f>"Run 30: Global Outputs.global total energy prod by config[BCFuel]"</f>
        <v>Run 30: Global Outputs.global total energy prod by config[BCFuel]</v>
      </c>
      <c r="IR1" t="str">
        <f>"Run 31: Global Outputs.global total energy prod by config[BCFuel]"</f>
        <v>Run 31: Global Outputs.global total energy prod by config[BCFuel]</v>
      </c>
      <c r="IS1" t="str">
        <f>"Run 32: Global Outputs.global total energy prod by config[BCFuel]"</f>
        <v>Run 32: Global Outputs.global total energy prod by config[BCFuel]</v>
      </c>
      <c r="IT1" t="str">
        <f>"Run 33: Global Outputs.global total energy prod by config[BCFuel]"</f>
        <v>Run 33: Global Outputs.global total energy prod by config[BCFuel]</v>
      </c>
      <c r="IU1" t="str">
        <f>"Run 34: Global Outputs.global total energy prod by config[BCFuel]"</f>
        <v>Run 34: Global Outputs.global total energy prod by config[BCFuel]</v>
      </c>
      <c r="IV1" t="str">
        <f>"Run 35: Global Outputs.global total energy prod by config[BCFuel]"</f>
        <v>Run 35: Global Outputs.global total energy prod by config[BCFuel]</v>
      </c>
      <c r="IW1" t="str">
        <f>"Run 36: Global Outputs.global total energy prod by config[BCFuel]"</f>
        <v>Run 36: Global Outputs.global total energy prod by config[BCFuel]</v>
      </c>
      <c r="IX1" t="str">
        <f>"Run 37: Global Outputs.global total energy prod by config[BCFuel]"</f>
        <v>Run 37: Global Outputs.global total energy prod by config[BCFuel]</v>
      </c>
      <c r="IY1" t="str">
        <f>"Run 38: Global Outputs.global total energy prod by config[BCFuel]"</f>
        <v>Run 38: Global Outputs.global total energy prod by config[BCFuel]</v>
      </c>
      <c r="IZ1" t="str">
        <f>"Run 39: Global Outputs.global total energy prod by config[BCFuel]"</f>
        <v>Run 39: Global Outputs.global total energy prod by config[BCFuel]</v>
      </c>
      <c r="JA1" t="str">
        <f>"Run 40: Global Outputs.global total energy prod by config[BCFuel]"</f>
        <v>Run 40: Global Outputs.global total energy prod by config[BCFuel]</v>
      </c>
      <c r="JB1" t="str">
        <f>"Run 41: Global Outputs.global total energy prod by config[BCFuel]"</f>
        <v>Run 41: Global Outputs.global total energy prod by config[BCFuel]</v>
      </c>
      <c r="JC1" t="str">
        <f>"Run 42: Global Outputs.global total energy prod by config[BCFuel]"</f>
        <v>Run 42: Global Outputs.global total energy prod by config[BCFuel]</v>
      </c>
      <c r="JD1" t="str">
        <f>"Run 43: Global Outputs.global total energy prod by config[BCFuel]"</f>
        <v>Run 43: Global Outputs.global total energy prod by config[BCFuel]</v>
      </c>
      <c r="JE1" t="str">
        <f>"Run 44: Global Outputs.global total energy prod by config[BCFuel]"</f>
        <v>Run 44: Global Outputs.global total energy prod by config[BCFuel]</v>
      </c>
      <c r="JF1" t="str">
        <f>"Run 1: Global Outputs.global total energy prod by config[TCFUEL]"</f>
        <v>Run 1: Global Outputs.global total energy prod by config[TCFUEL]</v>
      </c>
      <c r="JG1" t="str">
        <f>"Run 2: Global Outputs.global total energy prod by config[TCFUEL]"</f>
        <v>Run 2: Global Outputs.global total energy prod by config[TCFUEL]</v>
      </c>
      <c r="JH1" t="str">
        <f>"Run 3: Global Outputs.global total energy prod by config[TCFUEL]"</f>
        <v>Run 3: Global Outputs.global total energy prod by config[TCFUEL]</v>
      </c>
      <c r="JI1" t="str">
        <f>"Run 4: Global Outputs.global total energy prod by config[TCFUEL]"</f>
        <v>Run 4: Global Outputs.global total energy prod by config[TCFUEL]</v>
      </c>
      <c r="JJ1" t="str">
        <f>"Run 5: Global Outputs.global total energy prod by config[TCFUEL]"</f>
        <v>Run 5: Global Outputs.global total energy prod by config[TCFUEL]</v>
      </c>
      <c r="JK1" t="str">
        <f>"Run 6: Global Outputs.global total energy prod by config[TCFUEL]"</f>
        <v>Run 6: Global Outputs.global total energy prod by config[TCFUEL]</v>
      </c>
      <c r="JL1" t="str">
        <f>"Run 7: Global Outputs.global total energy prod by config[TCFUEL]"</f>
        <v>Run 7: Global Outputs.global total energy prod by config[TCFUEL]</v>
      </c>
      <c r="JM1" t="str">
        <f>"Run 8: Global Outputs.global total energy prod by config[TCFUEL]"</f>
        <v>Run 8: Global Outputs.global total energy prod by config[TCFUEL]</v>
      </c>
      <c r="JN1" t="str">
        <f>"Run 9: Global Outputs.global total energy prod by config[TCFUEL]"</f>
        <v>Run 9: Global Outputs.global total energy prod by config[TCFUEL]</v>
      </c>
      <c r="JO1" t="str">
        <f>"Run 10: Global Outputs.global total energy prod by config[TCFUEL]"</f>
        <v>Run 10: Global Outputs.global total energy prod by config[TCFUEL]</v>
      </c>
      <c r="JP1" t="str">
        <f>"Run 11: Global Outputs.global total energy prod by config[TCFUEL]"</f>
        <v>Run 11: Global Outputs.global total energy prod by config[TCFUEL]</v>
      </c>
      <c r="JQ1" t="str">
        <f>"Run 12: Global Outputs.global total energy prod by config[TCFUEL]"</f>
        <v>Run 12: Global Outputs.global total energy prod by config[TCFUEL]</v>
      </c>
      <c r="JR1" t="str">
        <f>"Run 13: Global Outputs.global total energy prod by config[TCFUEL]"</f>
        <v>Run 13: Global Outputs.global total energy prod by config[TCFUEL]</v>
      </c>
      <c r="JS1" t="str">
        <f>"Run 14: Global Outputs.global total energy prod by config[TCFUEL]"</f>
        <v>Run 14: Global Outputs.global total energy prod by config[TCFUEL]</v>
      </c>
      <c r="JT1" t="str">
        <f>"Run 15: Global Outputs.global total energy prod by config[TCFUEL]"</f>
        <v>Run 15: Global Outputs.global total energy prod by config[TCFUEL]</v>
      </c>
      <c r="JU1" t="str">
        <f>"Run 16: Global Outputs.global total energy prod by config[TCFUEL]"</f>
        <v>Run 16: Global Outputs.global total energy prod by config[TCFUEL]</v>
      </c>
      <c r="JV1" t="str">
        <f>"Run 17: Global Outputs.global total energy prod by config[TCFUEL]"</f>
        <v>Run 17: Global Outputs.global total energy prod by config[TCFUEL]</v>
      </c>
      <c r="JW1" t="str">
        <f>"Run 18: Global Outputs.global total energy prod by config[TCFUEL]"</f>
        <v>Run 18: Global Outputs.global total energy prod by config[TCFUEL]</v>
      </c>
      <c r="JX1" t="str">
        <f>"Run 19: Global Outputs.global total energy prod by config[TCFUEL]"</f>
        <v>Run 19: Global Outputs.global total energy prod by config[TCFUEL]</v>
      </c>
      <c r="JY1" t="str">
        <f>"Run 20: Global Outputs.global total energy prod by config[TCFUEL]"</f>
        <v>Run 20: Global Outputs.global total energy prod by config[TCFUEL]</v>
      </c>
      <c r="JZ1" t="str">
        <f>"Run 21: Global Outputs.global total energy prod by config[TCFUEL]"</f>
        <v>Run 21: Global Outputs.global total energy prod by config[TCFUEL]</v>
      </c>
      <c r="KA1" t="str">
        <f>"Run 22: Global Outputs.global total energy prod by config[TCFUEL]"</f>
        <v>Run 22: Global Outputs.global total energy prod by config[TCFUEL]</v>
      </c>
      <c r="KB1" t="str">
        <f>"Run 23: Global Outputs.global total energy prod by config[TCFUEL]"</f>
        <v>Run 23: Global Outputs.global total energy prod by config[TCFUEL]</v>
      </c>
      <c r="KC1" t="str">
        <f>"Run 24: Global Outputs.global total energy prod by config[TCFUEL]"</f>
        <v>Run 24: Global Outputs.global total energy prod by config[TCFUEL]</v>
      </c>
      <c r="KD1" t="str">
        <f>"Run 25: Global Outputs.global total energy prod by config[TCFUEL]"</f>
        <v>Run 25: Global Outputs.global total energy prod by config[TCFUEL]</v>
      </c>
      <c r="KE1" t="str">
        <f>"Run 26: Global Outputs.global total energy prod by config[TCFUEL]"</f>
        <v>Run 26: Global Outputs.global total energy prod by config[TCFUEL]</v>
      </c>
      <c r="KF1" t="str">
        <f>"Run 27: Global Outputs.global total energy prod by config[TCFUEL]"</f>
        <v>Run 27: Global Outputs.global total energy prod by config[TCFUEL]</v>
      </c>
      <c r="KG1" t="str">
        <f>"Run 28: Global Outputs.global total energy prod by config[TCFUEL]"</f>
        <v>Run 28: Global Outputs.global total energy prod by config[TCFUEL]</v>
      </c>
      <c r="KH1" t="str">
        <f>"Run 29: Global Outputs.global total energy prod by config[TCFUEL]"</f>
        <v>Run 29: Global Outputs.global total energy prod by config[TCFUEL]</v>
      </c>
      <c r="KI1" t="str">
        <f>"Run 30: Global Outputs.global total energy prod by config[TCFUEL]"</f>
        <v>Run 30: Global Outputs.global total energy prod by config[TCFUEL]</v>
      </c>
      <c r="KJ1" t="str">
        <f>"Run 31: Global Outputs.global total energy prod by config[TCFUEL]"</f>
        <v>Run 31: Global Outputs.global total energy prod by config[TCFUEL]</v>
      </c>
      <c r="KK1" t="str">
        <f>"Run 32: Global Outputs.global total energy prod by config[TCFUEL]"</f>
        <v>Run 32: Global Outputs.global total energy prod by config[TCFUEL]</v>
      </c>
      <c r="KL1" t="str">
        <f>"Run 33: Global Outputs.global total energy prod by config[TCFUEL]"</f>
        <v>Run 33: Global Outputs.global total energy prod by config[TCFUEL]</v>
      </c>
      <c r="KM1" t="str">
        <f>"Run 34: Global Outputs.global total energy prod by config[TCFUEL]"</f>
        <v>Run 34: Global Outputs.global total energy prod by config[TCFUEL]</v>
      </c>
      <c r="KN1" t="str">
        <f>"Run 35: Global Outputs.global total energy prod by config[TCFUEL]"</f>
        <v>Run 35: Global Outputs.global total energy prod by config[TCFUEL]</v>
      </c>
      <c r="KO1" t="str">
        <f>"Run 36: Global Outputs.global total energy prod by config[TCFUEL]"</f>
        <v>Run 36: Global Outputs.global total energy prod by config[TCFUEL]</v>
      </c>
      <c r="KP1" t="str">
        <f>"Run 37: Global Outputs.global total energy prod by config[TCFUEL]"</f>
        <v>Run 37: Global Outputs.global total energy prod by config[TCFUEL]</v>
      </c>
      <c r="KQ1" t="str">
        <f>"Run 38: Global Outputs.global total energy prod by config[TCFUEL]"</f>
        <v>Run 38: Global Outputs.global total energy prod by config[TCFUEL]</v>
      </c>
      <c r="KR1" t="str">
        <f>"Run 39: Global Outputs.global total energy prod by config[TCFUEL]"</f>
        <v>Run 39: Global Outputs.global total energy prod by config[TCFUEL]</v>
      </c>
      <c r="KS1" t="str">
        <f>"Run 40: Global Outputs.global total energy prod by config[TCFUEL]"</f>
        <v>Run 40: Global Outputs.global total energy prod by config[TCFUEL]</v>
      </c>
      <c r="KT1" t="str">
        <f>"Run 41: Global Outputs.global total energy prod by config[TCFUEL]"</f>
        <v>Run 41: Global Outputs.global total energy prod by config[TCFUEL]</v>
      </c>
      <c r="KU1" t="str">
        <f>"Run 42: Global Outputs.global total energy prod by config[TCFUEL]"</f>
        <v>Run 42: Global Outputs.global total energy prod by config[TCFUEL]</v>
      </c>
      <c r="KV1" t="str">
        <f>"Run 43: Global Outputs.global total energy prod by config[TCFUEL]"</f>
        <v>Run 43: Global Outputs.global total energy prod by config[TCFUEL]</v>
      </c>
      <c r="KW1" t="str">
        <f>"Run 44: Global Outputs.global total energy prod by config[TCFUEL]"</f>
        <v>Run 44: Global Outputs.global total energy prod by config[TCFUEL]</v>
      </c>
      <c r="KX1" t="str">
        <f>"Run 1: Global Outputs.global total energy prod by config[HTL]"</f>
        <v>Run 1: Global Outputs.global total energy prod by config[HTL]</v>
      </c>
      <c r="KY1" t="str">
        <f>"Run 2: Global Outputs.global total energy prod by config[HTL]"</f>
        <v>Run 2: Global Outputs.global total energy prod by config[HTL]</v>
      </c>
      <c r="KZ1" t="str">
        <f>"Run 3: Global Outputs.global total energy prod by config[HTL]"</f>
        <v>Run 3: Global Outputs.global total energy prod by config[HTL]</v>
      </c>
      <c r="LA1" t="str">
        <f>"Run 4: Global Outputs.global total energy prod by config[HTL]"</f>
        <v>Run 4: Global Outputs.global total energy prod by config[HTL]</v>
      </c>
      <c r="LB1" t="str">
        <f>"Run 5: Global Outputs.global total energy prod by config[HTL]"</f>
        <v>Run 5: Global Outputs.global total energy prod by config[HTL]</v>
      </c>
      <c r="LC1" t="str">
        <f>"Run 6: Global Outputs.global total energy prod by config[HTL]"</f>
        <v>Run 6: Global Outputs.global total energy prod by config[HTL]</v>
      </c>
      <c r="LD1" t="str">
        <f>"Run 7: Global Outputs.global total energy prod by config[HTL]"</f>
        <v>Run 7: Global Outputs.global total energy prod by config[HTL]</v>
      </c>
      <c r="LE1" t="str">
        <f>"Run 8: Global Outputs.global total energy prod by config[HTL]"</f>
        <v>Run 8: Global Outputs.global total energy prod by config[HTL]</v>
      </c>
      <c r="LF1" t="str">
        <f>"Run 9: Global Outputs.global total energy prod by config[HTL]"</f>
        <v>Run 9: Global Outputs.global total energy prod by config[HTL]</v>
      </c>
      <c r="LG1" t="str">
        <f>"Run 10: Global Outputs.global total energy prod by config[HTL]"</f>
        <v>Run 10: Global Outputs.global total energy prod by config[HTL]</v>
      </c>
      <c r="LH1" t="str">
        <f>"Run 11: Global Outputs.global total energy prod by config[HTL]"</f>
        <v>Run 11: Global Outputs.global total energy prod by config[HTL]</v>
      </c>
      <c r="LI1" t="str">
        <f>"Run 12: Global Outputs.global total energy prod by config[HTL]"</f>
        <v>Run 12: Global Outputs.global total energy prod by config[HTL]</v>
      </c>
      <c r="LJ1" t="str">
        <f>"Run 13: Global Outputs.global total energy prod by config[HTL]"</f>
        <v>Run 13: Global Outputs.global total energy prod by config[HTL]</v>
      </c>
      <c r="LK1" t="str">
        <f>"Run 14: Global Outputs.global total energy prod by config[HTL]"</f>
        <v>Run 14: Global Outputs.global total energy prod by config[HTL]</v>
      </c>
      <c r="LL1" t="str">
        <f>"Run 15: Global Outputs.global total energy prod by config[HTL]"</f>
        <v>Run 15: Global Outputs.global total energy prod by config[HTL]</v>
      </c>
      <c r="LM1" t="str">
        <f>"Run 16: Global Outputs.global total energy prod by config[HTL]"</f>
        <v>Run 16: Global Outputs.global total energy prod by config[HTL]</v>
      </c>
      <c r="LN1" t="str">
        <f>"Run 17: Global Outputs.global total energy prod by config[HTL]"</f>
        <v>Run 17: Global Outputs.global total energy prod by config[HTL]</v>
      </c>
      <c r="LO1" t="str">
        <f>"Run 18: Global Outputs.global total energy prod by config[HTL]"</f>
        <v>Run 18: Global Outputs.global total energy prod by config[HTL]</v>
      </c>
      <c r="LP1" t="str">
        <f>"Run 19: Global Outputs.global total energy prod by config[HTL]"</f>
        <v>Run 19: Global Outputs.global total energy prod by config[HTL]</v>
      </c>
      <c r="LQ1" t="str">
        <f>"Run 20: Global Outputs.global total energy prod by config[HTL]"</f>
        <v>Run 20: Global Outputs.global total energy prod by config[HTL]</v>
      </c>
      <c r="LR1" t="str">
        <f>"Run 21: Global Outputs.global total energy prod by config[HTL]"</f>
        <v>Run 21: Global Outputs.global total energy prod by config[HTL]</v>
      </c>
      <c r="LS1" t="str">
        <f>"Run 22: Global Outputs.global total energy prod by config[HTL]"</f>
        <v>Run 22: Global Outputs.global total energy prod by config[HTL]</v>
      </c>
      <c r="LT1" t="str">
        <f>"Run 23: Global Outputs.global total energy prod by config[HTL]"</f>
        <v>Run 23: Global Outputs.global total energy prod by config[HTL]</v>
      </c>
      <c r="LU1" t="str">
        <f>"Run 24: Global Outputs.global total energy prod by config[HTL]"</f>
        <v>Run 24: Global Outputs.global total energy prod by config[HTL]</v>
      </c>
      <c r="LV1" t="str">
        <f>"Run 25: Global Outputs.global total energy prod by config[HTL]"</f>
        <v>Run 25: Global Outputs.global total energy prod by config[HTL]</v>
      </c>
      <c r="LW1" t="str">
        <f>"Run 26: Global Outputs.global total energy prod by config[HTL]"</f>
        <v>Run 26: Global Outputs.global total energy prod by config[HTL]</v>
      </c>
      <c r="LX1" t="str">
        <f>"Run 27: Global Outputs.global total energy prod by config[HTL]"</f>
        <v>Run 27: Global Outputs.global total energy prod by config[HTL]</v>
      </c>
      <c r="LY1" t="str">
        <f>"Run 28: Global Outputs.global total energy prod by config[HTL]"</f>
        <v>Run 28: Global Outputs.global total energy prod by config[HTL]</v>
      </c>
      <c r="LZ1" t="str">
        <f>"Run 29: Global Outputs.global total energy prod by config[HTL]"</f>
        <v>Run 29: Global Outputs.global total energy prod by config[HTL]</v>
      </c>
      <c r="MA1" t="str">
        <f>"Run 30: Global Outputs.global total energy prod by config[HTL]"</f>
        <v>Run 30: Global Outputs.global total energy prod by config[HTL]</v>
      </c>
      <c r="MB1" t="str">
        <f>"Run 31: Global Outputs.global total energy prod by config[HTL]"</f>
        <v>Run 31: Global Outputs.global total energy prod by config[HTL]</v>
      </c>
      <c r="MC1" t="str">
        <f>"Run 32: Global Outputs.global total energy prod by config[HTL]"</f>
        <v>Run 32: Global Outputs.global total energy prod by config[HTL]</v>
      </c>
      <c r="MD1" t="str">
        <f>"Run 33: Global Outputs.global total energy prod by config[HTL]"</f>
        <v>Run 33: Global Outputs.global total energy prod by config[HTL]</v>
      </c>
      <c r="ME1" t="str">
        <f>"Run 34: Global Outputs.global total energy prod by config[HTL]"</f>
        <v>Run 34: Global Outputs.global total energy prod by config[HTL]</v>
      </c>
      <c r="MF1" t="str">
        <f>"Run 35: Global Outputs.global total energy prod by config[HTL]"</f>
        <v>Run 35: Global Outputs.global total energy prod by config[HTL]</v>
      </c>
      <c r="MG1" t="str">
        <f>"Run 36: Global Outputs.global total energy prod by config[HTL]"</f>
        <v>Run 36: Global Outputs.global total energy prod by config[HTL]</v>
      </c>
      <c r="MH1" t="str">
        <f>"Run 37: Global Outputs.global total energy prod by config[HTL]"</f>
        <v>Run 37: Global Outputs.global total energy prod by config[HTL]</v>
      </c>
      <c r="MI1" t="str">
        <f>"Run 38: Global Outputs.global total energy prod by config[HTL]"</f>
        <v>Run 38: Global Outputs.global total energy prod by config[HTL]</v>
      </c>
      <c r="MJ1" t="str">
        <f>"Run 39: Global Outputs.global total energy prod by config[HTL]"</f>
        <v>Run 39: Global Outputs.global total energy prod by config[HTL]</v>
      </c>
      <c r="MK1" t="str">
        <f>"Run 40: Global Outputs.global total energy prod by config[HTL]"</f>
        <v>Run 40: Global Outputs.global total energy prod by config[HTL]</v>
      </c>
      <c r="ML1" t="str">
        <f>"Run 41: Global Outputs.global total energy prod by config[HTL]"</f>
        <v>Run 41: Global Outputs.global total energy prod by config[HTL]</v>
      </c>
      <c r="MM1" t="str">
        <f>"Run 42: Global Outputs.global total energy prod by config[HTL]"</f>
        <v>Run 42: Global Outputs.global total energy prod by config[HTL]</v>
      </c>
      <c r="MN1" t="str">
        <f>"Run 43: Global Outputs.global total energy prod by config[HTL]"</f>
        <v>Run 43: Global Outputs.global total energy prod by config[HTL]</v>
      </c>
      <c r="MO1" t="str">
        <f>"Run 44: Global Outputs.global total energy prod by config[HTL]"</f>
        <v>Run 44: Global Outputs.global total energy prod by config[HTL]</v>
      </c>
      <c r="MP1" t="str">
        <f>"Run 1: Global Outputs.global total energy prod by config[CHP]"</f>
        <v>Run 1: Global Outputs.global total energy prod by config[CHP]</v>
      </c>
      <c r="MQ1" t="str">
        <f>"Run 2: Global Outputs.global total energy prod by config[CHP]"</f>
        <v>Run 2: Global Outputs.global total energy prod by config[CHP]</v>
      </c>
      <c r="MR1" t="str">
        <f>"Run 3: Global Outputs.global total energy prod by config[CHP]"</f>
        <v>Run 3: Global Outputs.global total energy prod by config[CHP]</v>
      </c>
      <c r="MS1" t="str">
        <f>"Run 4: Global Outputs.global total energy prod by config[CHP]"</f>
        <v>Run 4: Global Outputs.global total energy prod by config[CHP]</v>
      </c>
      <c r="MT1" t="str">
        <f>"Run 5: Global Outputs.global total energy prod by config[CHP]"</f>
        <v>Run 5: Global Outputs.global total energy prod by config[CHP]</v>
      </c>
      <c r="MU1" t="str">
        <f>"Run 6: Global Outputs.global total energy prod by config[CHP]"</f>
        <v>Run 6: Global Outputs.global total energy prod by config[CHP]</v>
      </c>
      <c r="MV1" t="str">
        <f>"Run 7: Global Outputs.global total energy prod by config[CHP]"</f>
        <v>Run 7: Global Outputs.global total energy prod by config[CHP]</v>
      </c>
      <c r="MW1" t="str">
        <f>"Run 8: Global Outputs.global total energy prod by config[CHP]"</f>
        <v>Run 8: Global Outputs.global total energy prod by config[CHP]</v>
      </c>
      <c r="MX1" t="str">
        <f>"Run 9: Global Outputs.global total energy prod by config[CHP]"</f>
        <v>Run 9: Global Outputs.global total energy prod by config[CHP]</v>
      </c>
      <c r="MY1" t="str">
        <f>"Run 10: Global Outputs.global total energy prod by config[CHP]"</f>
        <v>Run 10: Global Outputs.global total energy prod by config[CHP]</v>
      </c>
      <c r="MZ1" t="str">
        <f>"Run 11: Global Outputs.global total energy prod by config[CHP]"</f>
        <v>Run 11: Global Outputs.global total energy prod by config[CHP]</v>
      </c>
      <c r="NA1" t="str">
        <f>"Run 12: Global Outputs.global total energy prod by config[CHP]"</f>
        <v>Run 12: Global Outputs.global total energy prod by config[CHP]</v>
      </c>
      <c r="NB1" t="str">
        <f>"Run 13: Global Outputs.global total energy prod by config[CHP]"</f>
        <v>Run 13: Global Outputs.global total energy prod by config[CHP]</v>
      </c>
      <c r="NC1" t="str">
        <f>"Run 14: Global Outputs.global total energy prod by config[CHP]"</f>
        <v>Run 14: Global Outputs.global total energy prod by config[CHP]</v>
      </c>
      <c r="ND1" t="str">
        <f>"Run 15: Global Outputs.global total energy prod by config[CHP]"</f>
        <v>Run 15: Global Outputs.global total energy prod by config[CHP]</v>
      </c>
      <c r="NE1" t="str">
        <f>"Run 16: Global Outputs.global total energy prod by config[CHP]"</f>
        <v>Run 16: Global Outputs.global total energy prod by config[CHP]</v>
      </c>
      <c r="NF1" t="str">
        <f>"Run 17: Global Outputs.global total energy prod by config[CHP]"</f>
        <v>Run 17: Global Outputs.global total energy prod by config[CHP]</v>
      </c>
      <c r="NG1" t="str">
        <f>"Run 18: Global Outputs.global total energy prod by config[CHP]"</f>
        <v>Run 18: Global Outputs.global total energy prod by config[CHP]</v>
      </c>
      <c r="NH1" t="str">
        <f>"Run 19: Global Outputs.global total energy prod by config[CHP]"</f>
        <v>Run 19: Global Outputs.global total energy prod by config[CHP]</v>
      </c>
      <c r="NI1" t="str">
        <f>"Run 20: Global Outputs.global total energy prod by config[CHP]"</f>
        <v>Run 20: Global Outputs.global total energy prod by config[CHP]</v>
      </c>
      <c r="NJ1" t="str">
        <f>"Run 21: Global Outputs.global total energy prod by config[CHP]"</f>
        <v>Run 21: Global Outputs.global total energy prod by config[CHP]</v>
      </c>
      <c r="NK1" t="str">
        <f>"Run 22: Global Outputs.global total energy prod by config[CHP]"</f>
        <v>Run 22: Global Outputs.global total energy prod by config[CHP]</v>
      </c>
      <c r="NL1" t="str">
        <f>"Run 23: Global Outputs.global total energy prod by config[CHP]"</f>
        <v>Run 23: Global Outputs.global total energy prod by config[CHP]</v>
      </c>
      <c r="NM1" t="str">
        <f>"Run 24: Global Outputs.global total energy prod by config[CHP]"</f>
        <v>Run 24: Global Outputs.global total energy prod by config[CHP]</v>
      </c>
      <c r="NN1" t="str">
        <f>"Run 25: Global Outputs.global total energy prod by config[CHP]"</f>
        <v>Run 25: Global Outputs.global total energy prod by config[CHP]</v>
      </c>
      <c r="NO1" t="str">
        <f>"Run 26: Global Outputs.global total energy prod by config[CHP]"</f>
        <v>Run 26: Global Outputs.global total energy prod by config[CHP]</v>
      </c>
      <c r="NP1" t="str">
        <f>"Run 27: Global Outputs.global total energy prod by config[CHP]"</f>
        <v>Run 27: Global Outputs.global total energy prod by config[CHP]</v>
      </c>
      <c r="NQ1" t="str">
        <f>"Run 28: Global Outputs.global total energy prod by config[CHP]"</f>
        <v>Run 28: Global Outputs.global total energy prod by config[CHP]</v>
      </c>
      <c r="NR1" t="str">
        <f>"Run 29: Global Outputs.global total energy prod by config[CHP]"</f>
        <v>Run 29: Global Outputs.global total energy prod by config[CHP]</v>
      </c>
      <c r="NS1" t="str">
        <f>"Run 30: Global Outputs.global total energy prod by config[CHP]"</f>
        <v>Run 30: Global Outputs.global total energy prod by config[CHP]</v>
      </c>
      <c r="NT1" t="str">
        <f>"Run 31: Global Outputs.global total energy prod by config[CHP]"</f>
        <v>Run 31: Global Outputs.global total energy prod by config[CHP]</v>
      </c>
      <c r="NU1" t="str">
        <f>"Run 32: Global Outputs.global total energy prod by config[CHP]"</f>
        <v>Run 32: Global Outputs.global total energy prod by config[CHP]</v>
      </c>
      <c r="NV1" t="str">
        <f>"Run 33: Global Outputs.global total energy prod by config[CHP]"</f>
        <v>Run 33: Global Outputs.global total energy prod by config[CHP]</v>
      </c>
      <c r="NW1" t="str">
        <f>"Run 34: Global Outputs.global total energy prod by config[CHP]"</f>
        <v>Run 34: Global Outputs.global total energy prod by config[CHP]</v>
      </c>
      <c r="NX1" t="str">
        <f>"Run 35: Global Outputs.global total energy prod by config[CHP]"</f>
        <v>Run 35: Global Outputs.global total energy prod by config[CHP]</v>
      </c>
      <c r="NY1" t="str">
        <f>"Run 36: Global Outputs.global total energy prod by config[CHP]"</f>
        <v>Run 36: Global Outputs.global total energy prod by config[CHP]</v>
      </c>
      <c r="NZ1" t="str">
        <f>"Run 37: Global Outputs.global total energy prod by config[CHP]"</f>
        <v>Run 37: Global Outputs.global total energy prod by config[CHP]</v>
      </c>
      <c r="OA1" t="str">
        <f>"Run 38: Global Outputs.global total energy prod by config[CHP]"</f>
        <v>Run 38: Global Outputs.global total energy prod by config[CHP]</v>
      </c>
      <c r="OB1" t="str">
        <f>"Run 39: Global Outputs.global total energy prod by config[CHP]"</f>
        <v>Run 39: Global Outputs.global total energy prod by config[CHP]</v>
      </c>
      <c r="OC1" t="str">
        <f>"Run 40: Global Outputs.global total energy prod by config[CHP]"</f>
        <v>Run 40: Global Outputs.global total energy prod by config[CHP]</v>
      </c>
      <c r="OD1" t="str">
        <f>"Run 41: Global Outputs.global total energy prod by config[CHP]"</f>
        <v>Run 41: Global Outputs.global total energy prod by config[CHP]</v>
      </c>
      <c r="OE1" t="str">
        <f>"Run 42: Global Outputs.global total energy prod by config[CHP]"</f>
        <v>Run 42: Global Outputs.global total energy prod by config[CHP]</v>
      </c>
      <c r="OF1" t="str">
        <f>"Run 43: Global Outputs.global total energy prod by config[CHP]"</f>
        <v>Run 43: Global Outputs.global total energy prod by config[CHP]</v>
      </c>
      <c r="OG1" t="str">
        <f>"Run 44: Global Outputs.global total energy prod by config[CHP]"</f>
        <v>Run 44: Global Outputs.global total energy prod by config[CHP]</v>
      </c>
      <c r="OH1" t="str">
        <f>"Run 1: Global Outputs.CA yrly energy prodn for HTL"</f>
        <v>Run 1: Global Outputs.CA yrly energy prodn for HTL</v>
      </c>
      <c r="OI1" t="str">
        <f>"Run 2: Global Outputs.CA yrly energy prodn for HTL"</f>
        <v>Run 2: Global Outputs.CA yrly energy prodn for HTL</v>
      </c>
      <c r="OJ1" t="str">
        <f>"Run 3: Global Outputs.CA yrly energy prodn for HTL"</f>
        <v>Run 3: Global Outputs.CA yrly energy prodn for HTL</v>
      </c>
      <c r="OK1" t="str">
        <f>"Run 4: Global Outputs.CA yrly energy prodn for HTL"</f>
        <v>Run 4: Global Outputs.CA yrly energy prodn for HTL</v>
      </c>
      <c r="OL1" t="str">
        <f>"Run 5: Global Outputs.CA yrly energy prodn for HTL"</f>
        <v>Run 5: Global Outputs.CA yrly energy prodn for HTL</v>
      </c>
      <c r="OM1" t="str">
        <f>"Run 6: Global Outputs.CA yrly energy prodn for HTL"</f>
        <v>Run 6: Global Outputs.CA yrly energy prodn for HTL</v>
      </c>
      <c r="ON1" t="str">
        <f>"Run 7: Global Outputs.CA yrly energy prodn for HTL"</f>
        <v>Run 7: Global Outputs.CA yrly energy prodn for HTL</v>
      </c>
      <c r="OO1" t="str">
        <f>"Run 8: Global Outputs.CA yrly energy prodn for HTL"</f>
        <v>Run 8: Global Outputs.CA yrly energy prodn for HTL</v>
      </c>
      <c r="OP1" t="str">
        <f>"Run 9: Global Outputs.CA yrly energy prodn for HTL"</f>
        <v>Run 9: Global Outputs.CA yrly energy prodn for HTL</v>
      </c>
      <c r="OQ1" t="str">
        <f>"Run 10: Global Outputs.CA yrly energy prodn for HTL"</f>
        <v>Run 10: Global Outputs.CA yrly energy prodn for HTL</v>
      </c>
      <c r="OR1" t="str">
        <f>"Run 11: Global Outputs.CA yrly energy prodn for HTL"</f>
        <v>Run 11: Global Outputs.CA yrly energy prodn for HTL</v>
      </c>
      <c r="OS1" t="str">
        <f>"Run 12: Global Outputs.CA yrly energy prodn for HTL"</f>
        <v>Run 12: Global Outputs.CA yrly energy prodn for HTL</v>
      </c>
      <c r="OT1" t="str">
        <f>"Run 13: Global Outputs.CA yrly energy prodn for HTL"</f>
        <v>Run 13: Global Outputs.CA yrly energy prodn for HTL</v>
      </c>
      <c r="OU1" t="str">
        <f>"Run 14: Global Outputs.CA yrly energy prodn for HTL"</f>
        <v>Run 14: Global Outputs.CA yrly energy prodn for HTL</v>
      </c>
      <c r="OV1" t="str">
        <f>"Run 15: Global Outputs.CA yrly energy prodn for HTL"</f>
        <v>Run 15: Global Outputs.CA yrly energy prodn for HTL</v>
      </c>
      <c r="OW1" t="str">
        <f>"Run 16: Global Outputs.CA yrly energy prodn for HTL"</f>
        <v>Run 16: Global Outputs.CA yrly energy prodn for HTL</v>
      </c>
      <c r="OX1" t="str">
        <f>"Run 17: Global Outputs.CA yrly energy prodn for HTL"</f>
        <v>Run 17: Global Outputs.CA yrly energy prodn for HTL</v>
      </c>
      <c r="OY1" t="str">
        <f>"Run 18: Global Outputs.CA yrly energy prodn for HTL"</f>
        <v>Run 18: Global Outputs.CA yrly energy prodn for HTL</v>
      </c>
      <c r="OZ1" t="str">
        <f>"Run 19: Global Outputs.CA yrly energy prodn for HTL"</f>
        <v>Run 19: Global Outputs.CA yrly energy prodn for HTL</v>
      </c>
      <c r="PA1" t="str">
        <f>"Run 20: Global Outputs.CA yrly energy prodn for HTL"</f>
        <v>Run 20: Global Outputs.CA yrly energy prodn for HTL</v>
      </c>
      <c r="PB1" t="str">
        <f>"Run 21: Global Outputs.CA yrly energy prodn for HTL"</f>
        <v>Run 21: Global Outputs.CA yrly energy prodn for HTL</v>
      </c>
      <c r="PC1" t="str">
        <f>"Run 22: Global Outputs.CA yrly energy prodn for HTL"</f>
        <v>Run 22: Global Outputs.CA yrly energy prodn for HTL</v>
      </c>
      <c r="PD1" t="str">
        <f>"Run 23: Global Outputs.CA yrly energy prodn for HTL"</f>
        <v>Run 23: Global Outputs.CA yrly energy prodn for HTL</v>
      </c>
      <c r="PE1" t="str">
        <f>"Run 24: Global Outputs.CA yrly energy prodn for HTL"</f>
        <v>Run 24: Global Outputs.CA yrly energy prodn for HTL</v>
      </c>
      <c r="PF1" t="str">
        <f>"Run 25: Global Outputs.CA yrly energy prodn for HTL"</f>
        <v>Run 25: Global Outputs.CA yrly energy prodn for HTL</v>
      </c>
      <c r="PG1" t="str">
        <f>"Run 26: Global Outputs.CA yrly energy prodn for HTL"</f>
        <v>Run 26: Global Outputs.CA yrly energy prodn for HTL</v>
      </c>
      <c r="PH1" t="str">
        <f>"Run 27: Global Outputs.CA yrly energy prodn for HTL"</f>
        <v>Run 27: Global Outputs.CA yrly energy prodn for HTL</v>
      </c>
      <c r="PI1" t="str">
        <f>"Run 28: Global Outputs.CA yrly energy prodn for HTL"</f>
        <v>Run 28: Global Outputs.CA yrly energy prodn for HTL</v>
      </c>
      <c r="PJ1" t="str">
        <f>"Run 29: Global Outputs.CA yrly energy prodn for HTL"</f>
        <v>Run 29: Global Outputs.CA yrly energy prodn for HTL</v>
      </c>
      <c r="PK1" t="str">
        <f>"Run 30: Global Outputs.CA yrly energy prodn for HTL"</f>
        <v>Run 30: Global Outputs.CA yrly energy prodn for HTL</v>
      </c>
      <c r="PL1" t="str">
        <f>"Run 31: Global Outputs.CA yrly energy prodn for HTL"</f>
        <v>Run 31: Global Outputs.CA yrly energy prodn for HTL</v>
      </c>
      <c r="PM1" t="str">
        <f>"Run 32: Global Outputs.CA yrly energy prodn for HTL"</f>
        <v>Run 32: Global Outputs.CA yrly energy prodn for HTL</v>
      </c>
      <c r="PN1" t="str">
        <f>"Run 33: Global Outputs.CA yrly energy prodn for HTL"</f>
        <v>Run 33: Global Outputs.CA yrly energy prodn for HTL</v>
      </c>
      <c r="PO1" t="str">
        <f>"Run 34: Global Outputs.CA yrly energy prodn for HTL"</f>
        <v>Run 34: Global Outputs.CA yrly energy prodn for HTL</v>
      </c>
      <c r="PP1" t="str">
        <f>"Run 35: Global Outputs.CA yrly energy prodn for HTL"</f>
        <v>Run 35: Global Outputs.CA yrly energy prodn for HTL</v>
      </c>
      <c r="PQ1" t="str">
        <f>"Run 36: Global Outputs.CA yrly energy prodn for HTL"</f>
        <v>Run 36: Global Outputs.CA yrly energy prodn for HTL</v>
      </c>
      <c r="PR1" t="str">
        <f>"Run 37: Global Outputs.CA yrly energy prodn for HTL"</f>
        <v>Run 37: Global Outputs.CA yrly energy prodn for HTL</v>
      </c>
      <c r="PS1" t="str">
        <f>"Run 38: Global Outputs.CA yrly energy prodn for HTL"</f>
        <v>Run 38: Global Outputs.CA yrly energy prodn for HTL</v>
      </c>
      <c r="PT1" t="str">
        <f>"Run 39: Global Outputs.CA yrly energy prodn for HTL"</f>
        <v>Run 39: Global Outputs.CA yrly energy prodn for HTL</v>
      </c>
      <c r="PU1" t="str">
        <f>"Run 40: Global Outputs.CA yrly energy prodn for HTL"</f>
        <v>Run 40: Global Outputs.CA yrly energy prodn for HTL</v>
      </c>
      <c r="PV1" t="str">
        <f>"Run 41: Global Outputs.CA yrly energy prodn for HTL"</f>
        <v>Run 41: Global Outputs.CA yrly energy prodn for HTL</v>
      </c>
      <c r="PW1" t="str">
        <f>"Run 42: Global Outputs.CA yrly energy prodn for HTL"</f>
        <v>Run 42: Global Outputs.CA yrly energy prodn for HTL</v>
      </c>
      <c r="PX1" t="str">
        <f>"Run 43: Global Outputs.CA yrly energy prodn for HTL"</f>
        <v>Run 43: Global Outputs.CA yrly energy prodn for HTL</v>
      </c>
      <c r="PY1" t="str">
        <f>"Run 44: Global Outputs.CA yrly energy prodn for HTL"</f>
        <v>Run 44: Global Outputs.CA yrly energy prodn for HTL</v>
      </c>
      <c r="PZ1" t="str">
        <f>"Run 1: Global Outputs.ROTUS yrly energy prodn for HTL"</f>
        <v>Run 1: Global Outputs.ROTUS yrly energy prodn for HTL</v>
      </c>
      <c r="QA1" t="str">
        <f>"Run 2: Global Outputs.ROTUS yrly energy prodn for HTL"</f>
        <v>Run 2: Global Outputs.ROTUS yrly energy prodn for HTL</v>
      </c>
      <c r="QB1" t="str">
        <f>"Run 3: Global Outputs.ROTUS yrly energy prodn for HTL"</f>
        <v>Run 3: Global Outputs.ROTUS yrly energy prodn for HTL</v>
      </c>
      <c r="QC1" t="str">
        <f>"Run 4: Global Outputs.ROTUS yrly energy prodn for HTL"</f>
        <v>Run 4: Global Outputs.ROTUS yrly energy prodn for HTL</v>
      </c>
      <c r="QD1" t="str">
        <f>"Run 5: Global Outputs.ROTUS yrly energy prodn for HTL"</f>
        <v>Run 5: Global Outputs.ROTUS yrly energy prodn for HTL</v>
      </c>
      <c r="QE1" t="str">
        <f>"Run 6: Global Outputs.ROTUS yrly energy prodn for HTL"</f>
        <v>Run 6: Global Outputs.ROTUS yrly energy prodn for HTL</v>
      </c>
      <c r="QF1" t="str">
        <f>"Run 7: Global Outputs.ROTUS yrly energy prodn for HTL"</f>
        <v>Run 7: Global Outputs.ROTUS yrly energy prodn for HTL</v>
      </c>
      <c r="QG1" t="str">
        <f>"Run 8: Global Outputs.ROTUS yrly energy prodn for HTL"</f>
        <v>Run 8: Global Outputs.ROTUS yrly energy prodn for HTL</v>
      </c>
      <c r="QH1" t="str">
        <f>"Run 9: Global Outputs.ROTUS yrly energy prodn for HTL"</f>
        <v>Run 9: Global Outputs.ROTUS yrly energy prodn for HTL</v>
      </c>
      <c r="QI1" t="str">
        <f>"Run 10: Global Outputs.ROTUS yrly energy prodn for HTL"</f>
        <v>Run 10: Global Outputs.ROTUS yrly energy prodn for HTL</v>
      </c>
      <c r="QJ1" t="str">
        <f>"Run 11: Global Outputs.ROTUS yrly energy prodn for HTL"</f>
        <v>Run 11: Global Outputs.ROTUS yrly energy prodn for HTL</v>
      </c>
      <c r="QK1" t="str">
        <f>"Run 12: Global Outputs.ROTUS yrly energy prodn for HTL"</f>
        <v>Run 12: Global Outputs.ROTUS yrly energy prodn for HTL</v>
      </c>
      <c r="QL1" t="str">
        <f>"Run 13: Global Outputs.ROTUS yrly energy prodn for HTL"</f>
        <v>Run 13: Global Outputs.ROTUS yrly energy prodn for HTL</v>
      </c>
      <c r="QM1" t="str">
        <f>"Run 14: Global Outputs.ROTUS yrly energy prodn for HTL"</f>
        <v>Run 14: Global Outputs.ROTUS yrly energy prodn for HTL</v>
      </c>
      <c r="QN1" t="str">
        <f>"Run 15: Global Outputs.ROTUS yrly energy prodn for HTL"</f>
        <v>Run 15: Global Outputs.ROTUS yrly energy prodn for HTL</v>
      </c>
      <c r="QO1" t="str">
        <f>"Run 16: Global Outputs.ROTUS yrly energy prodn for HTL"</f>
        <v>Run 16: Global Outputs.ROTUS yrly energy prodn for HTL</v>
      </c>
      <c r="QP1" t="str">
        <f>"Run 17: Global Outputs.ROTUS yrly energy prodn for HTL"</f>
        <v>Run 17: Global Outputs.ROTUS yrly energy prodn for HTL</v>
      </c>
      <c r="QQ1" t="str">
        <f>"Run 18: Global Outputs.ROTUS yrly energy prodn for HTL"</f>
        <v>Run 18: Global Outputs.ROTUS yrly energy prodn for HTL</v>
      </c>
      <c r="QR1" t="str">
        <f>"Run 19: Global Outputs.ROTUS yrly energy prodn for HTL"</f>
        <v>Run 19: Global Outputs.ROTUS yrly energy prodn for HTL</v>
      </c>
      <c r="QS1" t="str">
        <f>"Run 20: Global Outputs.ROTUS yrly energy prodn for HTL"</f>
        <v>Run 20: Global Outputs.ROTUS yrly energy prodn for HTL</v>
      </c>
      <c r="QT1" t="str">
        <f>"Run 21: Global Outputs.ROTUS yrly energy prodn for HTL"</f>
        <v>Run 21: Global Outputs.ROTUS yrly energy prodn for HTL</v>
      </c>
      <c r="QU1" t="str">
        <f>"Run 22: Global Outputs.ROTUS yrly energy prodn for HTL"</f>
        <v>Run 22: Global Outputs.ROTUS yrly energy prodn for HTL</v>
      </c>
      <c r="QV1" t="str">
        <f>"Run 23: Global Outputs.ROTUS yrly energy prodn for HTL"</f>
        <v>Run 23: Global Outputs.ROTUS yrly energy prodn for HTL</v>
      </c>
      <c r="QW1" t="str">
        <f>"Run 24: Global Outputs.ROTUS yrly energy prodn for HTL"</f>
        <v>Run 24: Global Outputs.ROTUS yrly energy prodn for HTL</v>
      </c>
      <c r="QX1" t="str">
        <f>"Run 25: Global Outputs.ROTUS yrly energy prodn for HTL"</f>
        <v>Run 25: Global Outputs.ROTUS yrly energy prodn for HTL</v>
      </c>
      <c r="QY1" t="str">
        <f>"Run 26: Global Outputs.ROTUS yrly energy prodn for HTL"</f>
        <v>Run 26: Global Outputs.ROTUS yrly energy prodn for HTL</v>
      </c>
      <c r="QZ1" t="str">
        <f>"Run 27: Global Outputs.ROTUS yrly energy prodn for HTL"</f>
        <v>Run 27: Global Outputs.ROTUS yrly energy prodn for HTL</v>
      </c>
      <c r="RA1" t="str">
        <f>"Run 28: Global Outputs.ROTUS yrly energy prodn for HTL"</f>
        <v>Run 28: Global Outputs.ROTUS yrly energy prodn for HTL</v>
      </c>
      <c r="RB1" t="str">
        <f>"Run 29: Global Outputs.ROTUS yrly energy prodn for HTL"</f>
        <v>Run 29: Global Outputs.ROTUS yrly energy prodn for HTL</v>
      </c>
      <c r="RC1" t="str">
        <f>"Run 30: Global Outputs.ROTUS yrly energy prodn for HTL"</f>
        <v>Run 30: Global Outputs.ROTUS yrly energy prodn for HTL</v>
      </c>
      <c r="RD1" t="str">
        <f>"Run 31: Global Outputs.ROTUS yrly energy prodn for HTL"</f>
        <v>Run 31: Global Outputs.ROTUS yrly energy prodn for HTL</v>
      </c>
      <c r="RE1" t="str">
        <f>"Run 32: Global Outputs.ROTUS yrly energy prodn for HTL"</f>
        <v>Run 32: Global Outputs.ROTUS yrly energy prodn for HTL</v>
      </c>
      <c r="RF1" t="str">
        <f>"Run 33: Global Outputs.ROTUS yrly energy prodn for HTL"</f>
        <v>Run 33: Global Outputs.ROTUS yrly energy prodn for HTL</v>
      </c>
      <c r="RG1" t="str">
        <f>"Run 34: Global Outputs.ROTUS yrly energy prodn for HTL"</f>
        <v>Run 34: Global Outputs.ROTUS yrly energy prodn for HTL</v>
      </c>
      <c r="RH1" t="str">
        <f>"Run 35: Global Outputs.ROTUS yrly energy prodn for HTL"</f>
        <v>Run 35: Global Outputs.ROTUS yrly energy prodn for HTL</v>
      </c>
      <c r="RI1" t="str">
        <f>"Run 36: Global Outputs.ROTUS yrly energy prodn for HTL"</f>
        <v>Run 36: Global Outputs.ROTUS yrly energy prodn for HTL</v>
      </c>
      <c r="RJ1" t="str">
        <f>"Run 37: Global Outputs.ROTUS yrly energy prodn for HTL"</f>
        <v>Run 37: Global Outputs.ROTUS yrly energy prodn for HTL</v>
      </c>
      <c r="RK1" t="str">
        <f>"Run 38: Global Outputs.ROTUS yrly energy prodn for HTL"</f>
        <v>Run 38: Global Outputs.ROTUS yrly energy prodn for HTL</v>
      </c>
      <c r="RL1" t="str">
        <f>"Run 39: Global Outputs.ROTUS yrly energy prodn for HTL"</f>
        <v>Run 39: Global Outputs.ROTUS yrly energy prodn for HTL</v>
      </c>
      <c r="RM1" t="str">
        <f>"Run 40: Global Outputs.ROTUS yrly energy prodn for HTL"</f>
        <v>Run 40: Global Outputs.ROTUS yrly energy prodn for HTL</v>
      </c>
      <c r="RN1" t="str">
        <f>"Run 41: Global Outputs.ROTUS yrly energy prodn for HTL"</f>
        <v>Run 41: Global Outputs.ROTUS yrly energy prodn for HTL</v>
      </c>
      <c r="RO1" t="str">
        <f>"Run 42: Global Outputs.ROTUS yrly energy prodn for HTL"</f>
        <v>Run 42: Global Outputs.ROTUS yrly energy prodn for HTL</v>
      </c>
      <c r="RP1" t="str">
        <f>"Run 43: Global Outputs.ROTUS yrly energy prodn for HTL"</f>
        <v>Run 43: Global Outputs.ROTUS yrly energy prodn for HTL</v>
      </c>
      <c r="RQ1" t="str">
        <f>"Run 44: Global Outputs.ROTUS yrly energy prodn for HTL"</f>
        <v>Run 44: Global Outputs.ROTUS yrly energy prodn for HTL</v>
      </c>
      <c r="RR1" t="s">
        <v>1</v>
      </c>
      <c r="RS1" t="s">
        <v>2</v>
      </c>
      <c r="RT1" t="s">
        <v>3</v>
      </c>
      <c r="RU1" t="s">
        <v>4</v>
      </c>
      <c r="RV1" t="s">
        <v>5</v>
      </c>
      <c r="RW1" t="s">
        <v>6</v>
      </c>
      <c r="RX1" t="s">
        <v>7</v>
      </c>
      <c r="RY1" t="s">
        <v>8</v>
      </c>
      <c r="RZ1" t="s">
        <v>9</v>
      </c>
      <c r="SA1" t="s">
        <v>10</v>
      </c>
      <c r="SB1" t="s">
        <v>11</v>
      </c>
      <c r="SC1" t="s">
        <v>12</v>
      </c>
      <c r="SD1" t="s">
        <v>13</v>
      </c>
      <c r="SE1" t="s">
        <v>14</v>
      </c>
      <c r="SF1" t="s">
        <v>15</v>
      </c>
      <c r="SG1" t="s">
        <v>16</v>
      </c>
      <c r="SH1" t="s">
        <v>17</v>
      </c>
      <c r="SI1" t="s">
        <v>18</v>
      </c>
      <c r="SJ1" t="s">
        <v>19</v>
      </c>
      <c r="SK1" t="s">
        <v>20</v>
      </c>
      <c r="SL1" t="s">
        <v>21</v>
      </c>
      <c r="SM1" t="s">
        <v>22</v>
      </c>
      <c r="SN1" t="s">
        <v>23</v>
      </c>
      <c r="SO1" t="s">
        <v>24</v>
      </c>
      <c r="SP1" t="s">
        <v>25</v>
      </c>
      <c r="SQ1" t="s">
        <v>26</v>
      </c>
      <c r="SR1" t="s">
        <v>27</v>
      </c>
      <c r="SS1" t="s">
        <v>28</v>
      </c>
      <c r="ST1" t="s">
        <v>29</v>
      </c>
      <c r="SU1" t="s">
        <v>30</v>
      </c>
      <c r="SV1" t="s">
        <v>31</v>
      </c>
      <c r="SW1" t="s">
        <v>32</v>
      </c>
      <c r="SX1" t="s">
        <v>33</v>
      </c>
      <c r="SY1" t="s">
        <v>34</v>
      </c>
      <c r="SZ1" t="s">
        <v>35</v>
      </c>
      <c r="TA1" t="s">
        <v>36</v>
      </c>
      <c r="TB1" t="s">
        <v>37</v>
      </c>
      <c r="TC1" t="s">
        <v>38</v>
      </c>
      <c r="TD1" t="s">
        <v>39</v>
      </c>
      <c r="TE1" t="s">
        <v>40</v>
      </c>
      <c r="TF1" t="s">
        <v>41</v>
      </c>
      <c r="TG1" t="s">
        <v>42</v>
      </c>
      <c r="TH1" t="s">
        <v>43</v>
      </c>
      <c r="TI1" t="s">
        <v>44</v>
      </c>
      <c r="TJ1" t="s">
        <v>45</v>
      </c>
      <c r="TK1" t="s">
        <v>46</v>
      </c>
      <c r="TL1" t="s">
        <v>47</v>
      </c>
      <c r="TM1" t="s">
        <v>48</v>
      </c>
      <c r="TN1" t="s">
        <v>49</v>
      </c>
      <c r="TO1" t="s">
        <v>50</v>
      </c>
      <c r="TP1" t="s">
        <v>51</v>
      </c>
      <c r="TQ1" t="s">
        <v>52</v>
      </c>
      <c r="TR1" t="s">
        <v>53</v>
      </c>
      <c r="TS1" t="s">
        <v>54</v>
      </c>
      <c r="TT1" t="s">
        <v>55</v>
      </c>
      <c r="TU1" t="s">
        <v>56</v>
      </c>
      <c r="TV1" t="s">
        <v>57</v>
      </c>
      <c r="TW1" t="s">
        <v>58</v>
      </c>
      <c r="TX1" t="s">
        <v>59</v>
      </c>
      <c r="TY1" t="s">
        <v>60</v>
      </c>
      <c r="TZ1" t="s">
        <v>61</v>
      </c>
      <c r="UA1" t="s">
        <v>62</v>
      </c>
      <c r="UB1" t="s">
        <v>63</v>
      </c>
      <c r="UC1" t="s">
        <v>64</v>
      </c>
      <c r="UD1" t="s">
        <v>65</v>
      </c>
      <c r="UE1" t="s">
        <v>66</v>
      </c>
      <c r="UF1" t="s">
        <v>67</v>
      </c>
      <c r="UG1" t="s">
        <v>68</v>
      </c>
      <c r="UH1" t="s">
        <v>69</v>
      </c>
      <c r="UI1" t="s">
        <v>70</v>
      </c>
      <c r="UJ1" t="s">
        <v>71</v>
      </c>
      <c r="UK1" t="s">
        <v>72</v>
      </c>
      <c r="UL1" t="s">
        <v>73</v>
      </c>
      <c r="UM1" t="s">
        <v>74</v>
      </c>
      <c r="UN1" t="s">
        <v>75</v>
      </c>
      <c r="UO1" t="s">
        <v>76</v>
      </c>
      <c r="UP1" t="s">
        <v>77</v>
      </c>
      <c r="UQ1" t="s">
        <v>78</v>
      </c>
      <c r="UR1" t="s">
        <v>79</v>
      </c>
      <c r="US1" t="s">
        <v>80</v>
      </c>
      <c r="UT1" t="s">
        <v>81</v>
      </c>
      <c r="UU1" t="s">
        <v>82</v>
      </c>
      <c r="UV1" t="s">
        <v>83</v>
      </c>
      <c r="UW1" t="s">
        <v>84</v>
      </c>
      <c r="UX1" t="s">
        <v>85</v>
      </c>
      <c r="UY1" t="s">
        <v>86</v>
      </c>
      <c r="UZ1" t="s">
        <v>87</v>
      </c>
      <c r="VA1" t="s">
        <v>88</v>
      </c>
      <c r="VB1" t="s">
        <v>89</v>
      </c>
      <c r="VC1" t="s">
        <v>90</v>
      </c>
      <c r="VD1" t="s">
        <v>91</v>
      </c>
      <c r="VE1" t="s">
        <v>92</v>
      </c>
      <c r="VF1" t="s">
        <v>93</v>
      </c>
      <c r="VG1" t="s">
        <v>94</v>
      </c>
      <c r="VH1" t="s">
        <v>95</v>
      </c>
      <c r="VI1" t="s">
        <v>96</v>
      </c>
      <c r="VJ1" t="s">
        <v>97</v>
      </c>
      <c r="VK1" t="s">
        <v>98</v>
      </c>
      <c r="VL1" t="s">
        <v>99</v>
      </c>
      <c r="VM1" t="s">
        <v>100</v>
      </c>
      <c r="VN1" t="s">
        <v>101</v>
      </c>
      <c r="VO1" t="s">
        <v>102</v>
      </c>
      <c r="VP1" t="s">
        <v>103</v>
      </c>
      <c r="VQ1" t="s">
        <v>104</v>
      </c>
      <c r="VR1" t="s">
        <v>105</v>
      </c>
      <c r="VS1" t="s">
        <v>106</v>
      </c>
      <c r="VT1" t="s">
        <v>107</v>
      </c>
      <c r="VU1" t="s">
        <v>108</v>
      </c>
      <c r="VV1" t="s">
        <v>109</v>
      </c>
      <c r="VW1" t="s">
        <v>110</v>
      </c>
      <c r="VX1" t="s">
        <v>111</v>
      </c>
      <c r="VY1" t="s">
        <v>112</v>
      </c>
      <c r="VZ1" t="s">
        <v>113</v>
      </c>
      <c r="WA1" t="s">
        <v>114</v>
      </c>
      <c r="WB1" t="s">
        <v>115</v>
      </c>
      <c r="WC1" t="s">
        <v>116</v>
      </c>
      <c r="WD1" t="s">
        <v>117</v>
      </c>
      <c r="WE1" t="s">
        <v>118</v>
      </c>
      <c r="WF1" t="s">
        <v>119</v>
      </c>
      <c r="WG1" t="s">
        <v>120</v>
      </c>
      <c r="WH1" t="s">
        <v>121</v>
      </c>
      <c r="WI1" t="s">
        <v>122</v>
      </c>
      <c r="WJ1" t="s">
        <v>123</v>
      </c>
      <c r="WK1" t="s">
        <v>124</v>
      </c>
      <c r="WL1" t="s">
        <v>125</v>
      </c>
      <c r="WM1" t="s">
        <v>126</v>
      </c>
      <c r="WN1" t="s">
        <v>127</v>
      </c>
      <c r="WO1" t="s">
        <v>128</v>
      </c>
      <c r="WP1" t="s">
        <v>129</v>
      </c>
      <c r="WQ1" t="s">
        <v>130</v>
      </c>
      <c r="WR1" t="s">
        <v>131</v>
      </c>
      <c r="WS1" t="s">
        <v>132</v>
      </c>
      <c r="WT1" t="s">
        <v>133</v>
      </c>
      <c r="WU1" t="s">
        <v>134</v>
      </c>
      <c r="WV1" t="s">
        <v>135</v>
      </c>
      <c r="WW1" t="s">
        <v>136</v>
      </c>
      <c r="WX1" t="s">
        <v>137</v>
      </c>
      <c r="WY1" t="s">
        <v>138</v>
      </c>
      <c r="WZ1" t="s">
        <v>139</v>
      </c>
      <c r="XA1" t="s">
        <v>140</v>
      </c>
      <c r="XB1" t="s">
        <v>141</v>
      </c>
      <c r="XC1" t="s">
        <v>142</v>
      </c>
      <c r="XD1" t="s">
        <v>143</v>
      </c>
      <c r="XE1" t="s">
        <v>144</v>
      </c>
      <c r="XF1" t="s">
        <v>145</v>
      </c>
      <c r="XG1" t="s">
        <v>146</v>
      </c>
      <c r="XH1" t="s">
        <v>147</v>
      </c>
      <c r="XI1" t="s">
        <v>148</v>
      </c>
      <c r="XJ1" t="s">
        <v>149</v>
      </c>
      <c r="XK1" t="s">
        <v>150</v>
      </c>
      <c r="XL1" t="s">
        <v>151</v>
      </c>
      <c r="XM1" t="s">
        <v>152</v>
      </c>
      <c r="XN1" t="s">
        <v>153</v>
      </c>
      <c r="XO1" t="s">
        <v>154</v>
      </c>
      <c r="XP1" t="s">
        <v>155</v>
      </c>
      <c r="XQ1" t="s">
        <v>156</v>
      </c>
      <c r="XR1" t="s">
        <v>157</v>
      </c>
      <c r="XS1" t="s">
        <v>158</v>
      </c>
      <c r="XT1" t="s">
        <v>159</v>
      </c>
      <c r="XU1" t="s">
        <v>160</v>
      </c>
      <c r="XV1" t="s">
        <v>161</v>
      </c>
      <c r="XW1" t="s">
        <v>162</v>
      </c>
      <c r="XX1" t="s">
        <v>163</v>
      </c>
      <c r="XY1" t="s">
        <v>164</v>
      </c>
      <c r="XZ1" t="s">
        <v>165</v>
      </c>
      <c r="YA1" t="s">
        <v>166</v>
      </c>
      <c r="YB1" t="s">
        <v>167</v>
      </c>
      <c r="YC1" t="s">
        <v>168</v>
      </c>
      <c r="YD1" t="s">
        <v>169</v>
      </c>
      <c r="YE1" t="s">
        <v>170</v>
      </c>
      <c r="YF1" t="s">
        <v>171</v>
      </c>
      <c r="YG1" t="s">
        <v>172</v>
      </c>
      <c r="YH1" t="s">
        <v>173</v>
      </c>
      <c r="YI1" t="s">
        <v>174</v>
      </c>
      <c r="YJ1" t="s">
        <v>175</v>
      </c>
      <c r="YK1" t="s">
        <v>176</v>
      </c>
      <c r="YL1" t="s">
        <v>177</v>
      </c>
      <c r="YM1" t="s">
        <v>178</v>
      </c>
      <c r="YN1" t="s">
        <v>179</v>
      </c>
      <c r="YO1" t="s">
        <v>180</v>
      </c>
      <c r="YP1" t="s">
        <v>181</v>
      </c>
      <c r="YQ1" t="s">
        <v>182</v>
      </c>
      <c r="YR1" t="s">
        <v>183</v>
      </c>
      <c r="YS1" t="s">
        <v>184</v>
      </c>
      <c r="YT1" t="s">
        <v>185</v>
      </c>
      <c r="YU1" t="s">
        <v>186</v>
      </c>
      <c r="YV1" t="s">
        <v>187</v>
      </c>
      <c r="YW1" t="s">
        <v>188</v>
      </c>
      <c r="YX1" t="s">
        <v>189</v>
      </c>
      <c r="YY1" t="s">
        <v>190</v>
      </c>
      <c r="YZ1" t="s">
        <v>191</v>
      </c>
      <c r="ZA1" t="s">
        <v>192</v>
      </c>
      <c r="ZB1" t="s">
        <v>193</v>
      </c>
      <c r="ZC1" t="s">
        <v>194</v>
      </c>
      <c r="ZD1" t="s">
        <v>195</v>
      </c>
      <c r="ZE1" t="s">
        <v>196</v>
      </c>
      <c r="ZF1" t="s">
        <v>197</v>
      </c>
      <c r="ZG1" t="s">
        <v>198</v>
      </c>
      <c r="ZH1" t="s">
        <v>199</v>
      </c>
      <c r="ZI1" t="s">
        <v>200</v>
      </c>
      <c r="ZJ1" t="s">
        <v>201</v>
      </c>
      <c r="ZK1" t="s">
        <v>202</v>
      </c>
      <c r="ZL1" t="s">
        <v>203</v>
      </c>
      <c r="ZM1" t="s">
        <v>204</v>
      </c>
      <c r="ZN1" t="s">
        <v>205</v>
      </c>
      <c r="ZO1" t="s">
        <v>206</v>
      </c>
      <c r="ZP1" t="s">
        <v>207</v>
      </c>
      <c r="ZQ1" t="s">
        <v>208</v>
      </c>
      <c r="ZR1" t="s">
        <v>209</v>
      </c>
      <c r="ZS1" t="s">
        <v>210</v>
      </c>
      <c r="ZT1" t="s">
        <v>211</v>
      </c>
      <c r="ZU1" t="s">
        <v>212</v>
      </c>
      <c r="ZV1" t="s">
        <v>213</v>
      </c>
      <c r="ZW1" t="s">
        <v>214</v>
      </c>
      <c r="ZX1" t="s">
        <v>215</v>
      </c>
      <c r="ZY1" t="s">
        <v>216</v>
      </c>
      <c r="ZZ1" t="s">
        <v>217</v>
      </c>
      <c r="AAA1" t="s">
        <v>218</v>
      </c>
      <c r="AAB1" t="s">
        <v>219</v>
      </c>
      <c r="AAC1" t="s">
        <v>220</v>
      </c>
      <c r="AAD1" t="s">
        <v>221</v>
      </c>
      <c r="AAE1" t="s">
        <v>222</v>
      </c>
      <c r="AAF1" t="s">
        <v>223</v>
      </c>
      <c r="AAG1" t="s">
        <v>224</v>
      </c>
      <c r="AAH1" t="s">
        <v>225</v>
      </c>
      <c r="AAI1" t="s">
        <v>226</v>
      </c>
      <c r="AAJ1" t="s">
        <v>227</v>
      </c>
      <c r="AAK1" t="s">
        <v>228</v>
      </c>
      <c r="AAL1" t="s">
        <v>229</v>
      </c>
      <c r="AAM1" t="s">
        <v>230</v>
      </c>
      <c r="AAN1" t="s">
        <v>231</v>
      </c>
      <c r="AAO1" t="s">
        <v>232</v>
      </c>
      <c r="AAP1" t="s">
        <v>233</v>
      </c>
      <c r="AAQ1" t="s">
        <v>234</v>
      </c>
      <c r="AAR1" t="s">
        <v>235</v>
      </c>
      <c r="AAS1" t="s">
        <v>236</v>
      </c>
      <c r="AAT1" t="s">
        <v>237</v>
      </c>
      <c r="AAU1" t="s">
        <v>238</v>
      </c>
      <c r="AAV1" t="s">
        <v>239</v>
      </c>
      <c r="AAW1" t="s">
        <v>240</v>
      </c>
      <c r="AAX1" t="s">
        <v>241</v>
      </c>
      <c r="AAY1" t="s">
        <v>242</v>
      </c>
      <c r="AAZ1" t="s">
        <v>243</v>
      </c>
      <c r="ABA1" t="s">
        <v>244</v>
      </c>
      <c r="ABB1" t="s">
        <v>245</v>
      </c>
      <c r="ABC1" t="s">
        <v>246</v>
      </c>
      <c r="ABD1" t="s">
        <v>247</v>
      </c>
      <c r="ABE1" t="s">
        <v>248</v>
      </c>
      <c r="ABF1" t="s">
        <v>249</v>
      </c>
      <c r="ABG1" t="s">
        <v>250</v>
      </c>
      <c r="ABH1" t="s">
        <v>251</v>
      </c>
      <c r="ABI1" t="s">
        <v>252</v>
      </c>
      <c r="ABJ1" t="s">
        <v>253</v>
      </c>
      <c r="ABK1" t="s">
        <v>254</v>
      </c>
      <c r="ABL1" t="s">
        <v>255</v>
      </c>
      <c r="ABM1" t="s">
        <v>256</v>
      </c>
      <c r="ABN1" t="s">
        <v>257</v>
      </c>
      <c r="ABO1" t="s">
        <v>258</v>
      </c>
      <c r="ABP1" t="s">
        <v>259</v>
      </c>
      <c r="ABQ1" t="s">
        <v>260</v>
      </c>
      <c r="ABR1" t="s">
        <v>261</v>
      </c>
      <c r="ABS1" t="s">
        <v>262</v>
      </c>
      <c r="ABT1" t="s">
        <v>263</v>
      </c>
      <c r="ABU1" t="s">
        <v>264</v>
      </c>
      <c r="ABV1" t="s">
        <v>265</v>
      </c>
      <c r="ABW1" t="s">
        <v>266</v>
      </c>
      <c r="ABX1" t="s">
        <v>267</v>
      </c>
      <c r="ABY1" t="s">
        <v>268</v>
      </c>
      <c r="ABZ1" t="s">
        <v>269</v>
      </c>
      <c r="ACA1" t="s">
        <v>270</v>
      </c>
      <c r="ACB1" t="s">
        <v>271</v>
      </c>
      <c r="ACC1" t="s">
        <v>272</v>
      </c>
      <c r="ACD1" t="s">
        <v>273</v>
      </c>
      <c r="ACE1" t="s">
        <v>274</v>
      </c>
      <c r="ACF1" t="s">
        <v>275</v>
      </c>
      <c r="ACG1" t="s">
        <v>276</v>
      </c>
      <c r="ACH1" t="s">
        <v>277</v>
      </c>
      <c r="ACI1" t="s">
        <v>278</v>
      </c>
      <c r="ACJ1" t="s">
        <v>279</v>
      </c>
      <c r="ACK1" t="s">
        <v>280</v>
      </c>
      <c r="ACL1" t="s">
        <v>281</v>
      </c>
      <c r="ACM1" t="s">
        <v>282</v>
      </c>
      <c r="ACN1" t="s">
        <v>283</v>
      </c>
      <c r="ACO1" t="s">
        <v>284</v>
      </c>
      <c r="ACP1" t="s">
        <v>285</v>
      </c>
      <c r="ACQ1" t="s">
        <v>286</v>
      </c>
      <c r="ACR1" t="s">
        <v>287</v>
      </c>
      <c r="ACS1" t="s">
        <v>288</v>
      </c>
      <c r="ACT1" t="s">
        <v>289</v>
      </c>
      <c r="ACU1" t="s">
        <v>290</v>
      </c>
      <c r="ACV1" t="s">
        <v>291</v>
      </c>
      <c r="ACW1" t="s">
        <v>292</v>
      </c>
      <c r="ACX1" t="s">
        <v>293</v>
      </c>
      <c r="ACY1" t="s">
        <v>294</v>
      </c>
      <c r="ACZ1" t="s">
        <v>295</v>
      </c>
      <c r="ADA1" t="s">
        <v>296</v>
      </c>
      <c r="ADB1" t="s">
        <v>297</v>
      </c>
      <c r="ADC1" t="s">
        <v>298</v>
      </c>
      <c r="ADD1" t="s">
        <v>299</v>
      </c>
      <c r="ADE1" t="s">
        <v>300</v>
      </c>
      <c r="ADF1" t="s">
        <v>301</v>
      </c>
      <c r="ADG1" t="s">
        <v>302</v>
      </c>
      <c r="ADH1" t="s">
        <v>303</v>
      </c>
      <c r="ADI1" t="s">
        <v>304</v>
      </c>
      <c r="ADJ1" t="s">
        <v>305</v>
      </c>
      <c r="ADK1" t="s">
        <v>306</v>
      </c>
      <c r="ADL1" t="s">
        <v>307</v>
      </c>
      <c r="ADM1" t="s">
        <v>308</v>
      </c>
      <c r="ADN1" t="s">
        <v>309</v>
      </c>
      <c r="ADO1" t="s">
        <v>310</v>
      </c>
      <c r="ADP1" t="s">
        <v>311</v>
      </c>
      <c r="ADQ1" t="s">
        <v>312</v>
      </c>
      <c r="ADR1" t="s">
        <v>313</v>
      </c>
      <c r="ADS1" t="s">
        <v>314</v>
      </c>
      <c r="ADT1" t="s">
        <v>315</v>
      </c>
      <c r="ADU1" t="s">
        <v>316</v>
      </c>
      <c r="ADV1" t="s">
        <v>317</v>
      </c>
      <c r="ADW1" t="s">
        <v>318</v>
      </c>
      <c r="ADX1" t="s">
        <v>319</v>
      </c>
      <c r="ADY1" t="s">
        <v>320</v>
      </c>
      <c r="ADZ1" t="s">
        <v>321</v>
      </c>
      <c r="AEA1" t="s">
        <v>322</v>
      </c>
      <c r="AEB1" t="s">
        <v>323</v>
      </c>
      <c r="AEC1" t="s">
        <v>324</v>
      </c>
      <c r="AED1" t="s">
        <v>325</v>
      </c>
      <c r="AEE1" t="s">
        <v>326</v>
      </c>
      <c r="AEF1" t="s">
        <v>327</v>
      </c>
      <c r="AEG1" t="s">
        <v>328</v>
      </c>
      <c r="AEH1" t="s">
        <v>329</v>
      </c>
      <c r="AEI1" t="s">
        <v>330</v>
      </c>
      <c r="AEJ1" t="s">
        <v>331</v>
      </c>
      <c r="AEK1" t="s">
        <v>332</v>
      </c>
      <c r="AEL1" t="s">
        <v>333</v>
      </c>
      <c r="AEM1" t="s">
        <v>334</v>
      </c>
      <c r="AEN1" t="s">
        <v>335</v>
      </c>
      <c r="AEO1" t="s">
        <v>336</v>
      </c>
      <c r="AEP1" t="s">
        <v>337</v>
      </c>
      <c r="AEQ1" t="s">
        <v>338</v>
      </c>
      <c r="AER1" t="s">
        <v>339</v>
      </c>
      <c r="AES1" t="s">
        <v>340</v>
      </c>
      <c r="AET1" t="s">
        <v>341</v>
      </c>
      <c r="AEU1" t="s">
        <v>342</v>
      </c>
      <c r="AEV1" t="s">
        <v>343</v>
      </c>
      <c r="AEW1" t="s">
        <v>344</v>
      </c>
      <c r="AEX1" t="s">
        <v>345</v>
      </c>
      <c r="AEY1" t="s">
        <v>346</v>
      </c>
      <c r="AEZ1" t="s">
        <v>347</v>
      </c>
      <c r="AFA1" t="s">
        <v>348</v>
      </c>
      <c r="AFB1" t="s">
        <v>349</v>
      </c>
      <c r="AFC1" t="s">
        <v>350</v>
      </c>
      <c r="AFD1" t="s">
        <v>351</v>
      </c>
      <c r="AFE1" t="s">
        <v>352</v>
      </c>
      <c r="AFF1" t="s">
        <v>353</v>
      </c>
      <c r="AFG1" t="s">
        <v>354</v>
      </c>
      <c r="AFH1" t="s">
        <v>355</v>
      </c>
      <c r="AFI1" t="s">
        <v>356</v>
      </c>
      <c r="AFJ1" t="s">
        <v>357</v>
      </c>
      <c r="AFK1" t="s">
        <v>358</v>
      </c>
      <c r="AFL1" t="s">
        <v>359</v>
      </c>
      <c r="AFM1" t="s">
        <v>360</v>
      </c>
      <c r="AFN1" t="s">
        <v>361</v>
      </c>
      <c r="AFO1" t="s">
        <v>362</v>
      </c>
      <c r="AFP1" t="s">
        <v>363</v>
      </c>
      <c r="AFQ1" t="s">
        <v>364</v>
      </c>
      <c r="AFR1" t="s">
        <v>365</v>
      </c>
      <c r="AFS1" t="s">
        <v>366</v>
      </c>
      <c r="AFT1" t="s">
        <v>367</v>
      </c>
      <c r="AFU1" t="s">
        <v>368</v>
      </c>
      <c r="AFV1" t="s">
        <v>369</v>
      </c>
      <c r="AFW1" t="s">
        <v>370</v>
      </c>
      <c r="AFX1" t="s">
        <v>371</v>
      </c>
      <c r="AFY1" t="s">
        <v>372</v>
      </c>
      <c r="AFZ1" t="s">
        <v>373</v>
      </c>
      <c r="AGA1" t="s">
        <v>374</v>
      </c>
      <c r="AGB1" t="s">
        <v>375</v>
      </c>
      <c r="AGC1" t="s">
        <v>376</v>
      </c>
      <c r="AGD1" t="s">
        <v>377</v>
      </c>
      <c r="AGE1" t="s">
        <v>378</v>
      </c>
      <c r="AGF1" t="s">
        <v>379</v>
      </c>
      <c r="AGG1" t="s">
        <v>380</v>
      </c>
      <c r="AGH1" t="s">
        <v>381</v>
      </c>
      <c r="AGI1" t="s">
        <v>382</v>
      </c>
      <c r="AGJ1" t="s">
        <v>383</v>
      </c>
      <c r="AGK1" t="s">
        <v>384</v>
      </c>
      <c r="AGL1" t="s">
        <v>385</v>
      </c>
      <c r="AGM1" t="s">
        <v>386</v>
      </c>
      <c r="AGN1" t="s">
        <v>387</v>
      </c>
      <c r="AGO1" t="s">
        <v>388</v>
      </c>
      <c r="AGP1" t="s">
        <v>389</v>
      </c>
      <c r="AGQ1" t="s">
        <v>390</v>
      </c>
      <c r="AGR1" t="s">
        <v>391</v>
      </c>
      <c r="AGS1" t="s">
        <v>392</v>
      </c>
      <c r="AGT1" t="s">
        <v>393</v>
      </c>
      <c r="AGU1" t="s">
        <v>394</v>
      </c>
      <c r="AGV1" t="s">
        <v>395</v>
      </c>
      <c r="AGW1" t="s">
        <v>396</v>
      </c>
      <c r="AGX1" t="s">
        <v>397</v>
      </c>
      <c r="AGY1" t="s">
        <v>398</v>
      </c>
      <c r="AGZ1" t="s">
        <v>399</v>
      </c>
      <c r="AHA1" t="s">
        <v>400</v>
      </c>
      <c r="AHB1" t="s">
        <v>401</v>
      </c>
      <c r="AHC1" t="s">
        <v>402</v>
      </c>
      <c r="AHD1" t="s">
        <v>403</v>
      </c>
      <c r="AHE1" t="s">
        <v>404</v>
      </c>
      <c r="AHF1" t="s">
        <v>405</v>
      </c>
      <c r="AHG1" t="s">
        <v>406</v>
      </c>
      <c r="AHH1" t="s">
        <v>407</v>
      </c>
      <c r="AHI1" t="s">
        <v>408</v>
      </c>
      <c r="AHJ1" t="s">
        <v>409</v>
      </c>
      <c r="AHK1" t="s">
        <v>410</v>
      </c>
      <c r="AHL1" t="s">
        <v>411</v>
      </c>
      <c r="AHM1" t="s">
        <v>412</v>
      </c>
      <c r="AHN1" t="s">
        <v>413</v>
      </c>
      <c r="AHO1" t="s">
        <v>414</v>
      </c>
      <c r="AHP1" t="s">
        <v>415</v>
      </c>
      <c r="AHQ1" t="s">
        <v>416</v>
      </c>
      <c r="AHR1" t="s">
        <v>417</v>
      </c>
      <c r="AHS1" t="s">
        <v>418</v>
      </c>
      <c r="AHT1" t="s">
        <v>419</v>
      </c>
      <c r="AHU1" t="s">
        <v>420</v>
      </c>
      <c r="AHV1" t="s">
        <v>421</v>
      </c>
      <c r="AHW1" t="s">
        <v>422</v>
      </c>
      <c r="AHX1" t="s">
        <v>423</v>
      </c>
      <c r="AHY1" t="s">
        <v>424</v>
      </c>
      <c r="AHZ1" t="s">
        <v>425</v>
      </c>
      <c r="AIA1" t="s">
        <v>426</v>
      </c>
      <c r="AIB1" t="s">
        <v>427</v>
      </c>
      <c r="AIC1" t="s">
        <v>428</v>
      </c>
      <c r="AID1" t="s">
        <v>429</v>
      </c>
      <c r="AIE1" t="s">
        <v>430</v>
      </c>
      <c r="AIF1" t="s">
        <v>431</v>
      </c>
      <c r="AIG1" t="s">
        <v>432</v>
      </c>
      <c r="AIH1" t="s">
        <v>433</v>
      </c>
      <c r="AII1" t="s">
        <v>434</v>
      </c>
      <c r="AIJ1" t="s">
        <v>435</v>
      </c>
      <c r="AIK1" t="s">
        <v>436</v>
      </c>
      <c r="AIL1" t="s">
        <v>437</v>
      </c>
      <c r="AIM1" t="s">
        <v>438</v>
      </c>
      <c r="AIN1" t="s">
        <v>439</v>
      </c>
      <c r="AIO1" t="s">
        <v>440</v>
      </c>
      <c r="AIP1" t="s">
        <v>441</v>
      </c>
      <c r="AIQ1" t="s">
        <v>442</v>
      </c>
      <c r="AIR1" t="s">
        <v>443</v>
      </c>
      <c r="AIS1" t="s">
        <v>444</v>
      </c>
      <c r="AIT1" t="s">
        <v>445</v>
      </c>
      <c r="AIU1" t="s">
        <v>446</v>
      </c>
      <c r="AIV1" t="s">
        <v>447</v>
      </c>
      <c r="AIW1" t="s">
        <v>448</v>
      </c>
      <c r="AIX1" t="s">
        <v>449</v>
      </c>
      <c r="AIY1" t="s">
        <v>450</v>
      </c>
      <c r="AIZ1" t="s">
        <v>451</v>
      </c>
      <c r="AJA1" t="s">
        <v>452</v>
      </c>
      <c r="AJB1" t="s">
        <v>453</v>
      </c>
      <c r="AJC1" t="s">
        <v>454</v>
      </c>
      <c r="AJD1" t="s">
        <v>455</v>
      </c>
      <c r="AJE1" t="s">
        <v>456</v>
      </c>
      <c r="AJF1" t="s">
        <v>457</v>
      </c>
      <c r="AJG1" t="s">
        <v>458</v>
      </c>
      <c r="AJH1" t="s">
        <v>459</v>
      </c>
      <c r="AJI1" t="s">
        <v>460</v>
      </c>
      <c r="AJJ1" t="s">
        <v>461</v>
      </c>
      <c r="AJK1" t="s">
        <v>462</v>
      </c>
      <c r="AJL1" t="s">
        <v>463</v>
      </c>
      <c r="AJM1" t="s">
        <v>464</v>
      </c>
      <c r="AJN1" t="s">
        <v>465</v>
      </c>
      <c r="AJO1" t="s">
        <v>466</v>
      </c>
      <c r="AJP1" t="s">
        <v>467</v>
      </c>
      <c r="AJQ1" t="s">
        <v>468</v>
      </c>
      <c r="AJR1" t="s">
        <v>469</v>
      </c>
      <c r="AJS1" t="s">
        <v>470</v>
      </c>
      <c r="AJT1" t="s">
        <v>471</v>
      </c>
      <c r="AJU1" t="s">
        <v>472</v>
      </c>
      <c r="AJV1" t="s">
        <v>473</v>
      </c>
      <c r="AJW1" t="s">
        <v>474</v>
      </c>
      <c r="AJX1" t="s">
        <v>475</v>
      </c>
      <c r="AJY1" t="s">
        <v>476</v>
      </c>
      <c r="AJZ1" t="s">
        <v>477</v>
      </c>
      <c r="AKA1" t="s">
        <v>478</v>
      </c>
      <c r="AKB1" t="s">
        <v>479</v>
      </c>
      <c r="AKC1" t="s">
        <v>480</v>
      </c>
      <c r="AKD1" t="s">
        <v>481</v>
      </c>
      <c r="AKE1" t="s">
        <v>482</v>
      </c>
      <c r="AKF1" t="s">
        <v>483</v>
      </c>
      <c r="AKG1" t="s">
        <v>484</v>
      </c>
      <c r="AKH1" t="s">
        <v>485</v>
      </c>
      <c r="AKI1" t="s">
        <v>486</v>
      </c>
      <c r="AKJ1" t="s">
        <v>487</v>
      </c>
      <c r="AKK1" t="s">
        <v>488</v>
      </c>
      <c r="AKL1" t="s">
        <v>489</v>
      </c>
      <c r="AKM1" t="s">
        <v>490</v>
      </c>
      <c r="AKN1" t="s">
        <v>491</v>
      </c>
      <c r="AKO1" t="s">
        <v>492</v>
      </c>
      <c r="AKP1" t="s">
        <v>493</v>
      </c>
      <c r="AKQ1" t="s">
        <v>494</v>
      </c>
      <c r="AKR1" t="s">
        <v>495</v>
      </c>
      <c r="AKS1" t="s">
        <v>496</v>
      </c>
      <c r="AKT1" t="s">
        <v>497</v>
      </c>
      <c r="AKU1" t="s">
        <v>498</v>
      </c>
      <c r="AKV1" t="s">
        <v>499</v>
      </c>
      <c r="AKW1" t="s">
        <v>500</v>
      </c>
      <c r="AKX1" t="s">
        <v>501</v>
      </c>
      <c r="AKY1" t="s">
        <v>502</v>
      </c>
      <c r="AKZ1" t="s">
        <v>503</v>
      </c>
      <c r="ALA1" t="s">
        <v>504</v>
      </c>
      <c r="ALB1" t="s">
        <v>505</v>
      </c>
      <c r="ALC1" t="s">
        <v>506</v>
      </c>
      <c r="ALD1" t="s">
        <v>507</v>
      </c>
      <c r="ALE1" t="s">
        <v>508</v>
      </c>
      <c r="ALF1" t="s">
        <v>509</v>
      </c>
      <c r="ALG1" t="s">
        <v>510</v>
      </c>
      <c r="ALH1" t="s">
        <v>511</v>
      </c>
      <c r="ALI1" t="s">
        <v>512</v>
      </c>
      <c r="ALJ1" t="s">
        <v>513</v>
      </c>
      <c r="ALK1" t="s">
        <v>514</v>
      </c>
      <c r="ALL1" t="s">
        <v>515</v>
      </c>
      <c r="ALM1" t="s">
        <v>516</v>
      </c>
      <c r="ALN1" t="s">
        <v>517</v>
      </c>
      <c r="ALO1" t="s">
        <v>518</v>
      </c>
      <c r="ALP1" t="s">
        <v>519</v>
      </c>
      <c r="ALQ1" t="s">
        <v>520</v>
      </c>
      <c r="ALR1" t="s">
        <v>521</v>
      </c>
      <c r="ALS1" t="s">
        <v>522</v>
      </c>
      <c r="ALT1" t="s">
        <v>523</v>
      </c>
      <c r="ALU1" t="s">
        <v>524</v>
      </c>
      <c r="ALV1" t="s">
        <v>525</v>
      </c>
      <c r="ALW1" t="s">
        <v>526</v>
      </c>
      <c r="ALX1" t="s">
        <v>527</v>
      </c>
      <c r="ALY1" t="s">
        <v>528</v>
      </c>
      <c r="ALZ1" t="s">
        <v>529</v>
      </c>
      <c r="AMA1" t="s">
        <v>530</v>
      </c>
      <c r="AMB1" t="s">
        <v>531</v>
      </c>
      <c r="AMC1" t="s">
        <v>532</v>
      </c>
      <c r="AMD1" t="s">
        <v>533</v>
      </c>
      <c r="AME1" t="s">
        <v>534</v>
      </c>
      <c r="AMF1" t="s">
        <v>535</v>
      </c>
      <c r="AMG1" t="s">
        <v>536</v>
      </c>
      <c r="AMH1" t="s">
        <v>537</v>
      </c>
      <c r="AMI1" t="s">
        <v>538</v>
      </c>
      <c r="AMJ1" t="s">
        <v>539</v>
      </c>
      <c r="AMK1" t="s">
        <v>540</v>
      </c>
      <c r="AML1" t="s">
        <v>541</v>
      </c>
      <c r="AMM1" t="s">
        <v>542</v>
      </c>
      <c r="AMN1" t="s">
        <v>543</v>
      </c>
      <c r="AMO1" t="s">
        <v>544</v>
      </c>
      <c r="AMP1" t="s">
        <v>545</v>
      </c>
      <c r="AMQ1" t="s">
        <v>546</v>
      </c>
      <c r="AMR1" t="s">
        <v>547</v>
      </c>
      <c r="AMS1" t="s">
        <v>548</v>
      </c>
      <c r="AMT1" t="s">
        <v>549</v>
      </c>
      <c r="AMU1" t="s">
        <v>550</v>
      </c>
      <c r="AMV1" t="s">
        <v>551</v>
      </c>
      <c r="AMW1" t="s">
        <v>552</v>
      </c>
      <c r="AMX1" t="s">
        <v>553</v>
      </c>
      <c r="AMY1" t="s">
        <v>554</v>
      </c>
      <c r="AMZ1" t="s">
        <v>555</v>
      </c>
      <c r="ANA1" t="s">
        <v>556</v>
      </c>
      <c r="ANB1" t="s">
        <v>557</v>
      </c>
      <c r="ANC1" t="s">
        <v>558</v>
      </c>
      <c r="AND1" t="s">
        <v>559</v>
      </c>
      <c r="ANE1" t="s">
        <v>560</v>
      </c>
      <c r="ANF1" t="s">
        <v>561</v>
      </c>
      <c r="ANG1" t="s">
        <v>562</v>
      </c>
      <c r="ANH1" t="s">
        <v>563</v>
      </c>
      <c r="ANI1" t="s">
        <v>564</v>
      </c>
      <c r="ANJ1" t="s">
        <v>565</v>
      </c>
      <c r="ANK1" t="s">
        <v>566</v>
      </c>
      <c r="ANL1" t="s">
        <v>567</v>
      </c>
      <c r="ANM1" t="s">
        <v>568</v>
      </c>
      <c r="ANN1" t="s">
        <v>569</v>
      </c>
      <c r="ANO1" t="s">
        <v>570</v>
      </c>
      <c r="ANP1" t="s">
        <v>571</v>
      </c>
      <c r="ANQ1" t="s">
        <v>572</v>
      </c>
      <c r="ANR1" t="s">
        <v>573</v>
      </c>
      <c r="ANS1" t="s">
        <v>574</v>
      </c>
      <c r="ANT1" t="s">
        <v>575</v>
      </c>
      <c r="ANU1" t="s">
        <v>576</v>
      </c>
      <c r="ANV1" t="s">
        <v>577</v>
      </c>
      <c r="ANW1" t="s">
        <v>578</v>
      </c>
      <c r="ANX1" t="s">
        <v>579</v>
      </c>
      <c r="ANY1" t="s">
        <v>580</v>
      </c>
      <c r="ANZ1" t="s">
        <v>581</v>
      </c>
      <c r="AOA1" t="s">
        <v>582</v>
      </c>
      <c r="AOB1" t="s">
        <v>583</v>
      </c>
      <c r="AOC1" t="s">
        <v>584</v>
      </c>
      <c r="AOD1" t="s">
        <v>585</v>
      </c>
      <c r="AOE1" t="s">
        <v>586</v>
      </c>
      <c r="AOF1" t="s">
        <v>587</v>
      </c>
      <c r="AOG1" t="s">
        <v>588</v>
      </c>
      <c r="AOH1" t="s">
        <v>589</v>
      </c>
      <c r="AOI1" t="s">
        <v>590</v>
      </c>
      <c r="AOJ1" t="s">
        <v>591</v>
      </c>
      <c r="AOK1" t="s">
        <v>592</v>
      </c>
      <c r="AOL1" t="s">
        <v>593</v>
      </c>
      <c r="AOM1" t="s">
        <v>594</v>
      </c>
      <c r="AON1" t="s">
        <v>595</v>
      </c>
      <c r="AOO1" t="s">
        <v>596</v>
      </c>
      <c r="AOP1" t="s">
        <v>597</v>
      </c>
      <c r="AOQ1" t="s">
        <v>598</v>
      </c>
      <c r="AOR1" t="s">
        <v>599</v>
      </c>
      <c r="AOS1" t="s">
        <v>600</v>
      </c>
      <c r="AOT1" t="s">
        <v>601</v>
      </c>
      <c r="AOU1" t="s">
        <v>602</v>
      </c>
      <c r="AOV1" t="s">
        <v>603</v>
      </c>
      <c r="AOW1" t="s">
        <v>604</v>
      </c>
      <c r="AOX1" t="s">
        <v>605</v>
      </c>
      <c r="AOY1" t="s">
        <v>606</v>
      </c>
      <c r="AOZ1" t="s">
        <v>607</v>
      </c>
      <c r="APA1" t="s">
        <v>608</v>
      </c>
      <c r="APB1" t="s">
        <v>609</v>
      </c>
      <c r="APC1" t="s">
        <v>610</v>
      </c>
      <c r="APD1" t="s">
        <v>611</v>
      </c>
      <c r="APE1" t="s">
        <v>612</v>
      </c>
      <c r="APF1" t="s">
        <v>613</v>
      </c>
      <c r="APG1" t="s">
        <v>614</v>
      </c>
      <c r="APH1" t="s">
        <v>615</v>
      </c>
      <c r="API1" t="s">
        <v>616</v>
      </c>
      <c r="APJ1" t="s">
        <v>617</v>
      </c>
      <c r="APK1" t="s">
        <v>618</v>
      </c>
      <c r="APL1" t="s">
        <v>619</v>
      </c>
      <c r="APM1" t="s">
        <v>620</v>
      </c>
      <c r="APN1" t="s">
        <v>621</v>
      </c>
      <c r="APO1" t="s">
        <v>622</v>
      </c>
      <c r="APP1" t="s">
        <v>623</v>
      </c>
      <c r="APQ1" t="s">
        <v>624</v>
      </c>
      <c r="APR1" t="s">
        <v>625</v>
      </c>
      <c r="APS1" t="s">
        <v>626</v>
      </c>
      <c r="APT1" t="s">
        <v>627</v>
      </c>
      <c r="APU1" t="s">
        <v>628</v>
      </c>
      <c r="APV1" t="s">
        <v>629</v>
      </c>
      <c r="APW1" t="s">
        <v>630</v>
      </c>
      <c r="APX1" t="s">
        <v>631</v>
      </c>
      <c r="APY1" t="s">
        <v>632</v>
      </c>
      <c r="APZ1" t="s">
        <v>633</v>
      </c>
      <c r="AQA1" t="s">
        <v>634</v>
      </c>
      <c r="AQB1" t="s">
        <v>635</v>
      </c>
      <c r="AQC1" t="s">
        <v>636</v>
      </c>
      <c r="AQD1" t="s">
        <v>637</v>
      </c>
      <c r="AQE1" t="s">
        <v>638</v>
      </c>
      <c r="AQF1" t="s">
        <v>639</v>
      </c>
      <c r="AQG1" t="s">
        <v>640</v>
      </c>
      <c r="AQH1" t="s">
        <v>641</v>
      </c>
      <c r="AQI1" t="s">
        <v>642</v>
      </c>
      <c r="AQJ1" t="s">
        <v>643</v>
      </c>
      <c r="AQK1" t="s">
        <v>644</v>
      </c>
      <c r="AQL1" t="s">
        <v>645</v>
      </c>
      <c r="AQM1" t="s">
        <v>646</v>
      </c>
      <c r="AQN1" t="s">
        <v>647</v>
      </c>
      <c r="AQO1" t="s">
        <v>648</v>
      </c>
      <c r="AQP1" t="s">
        <v>649</v>
      </c>
      <c r="AQQ1" t="s">
        <v>650</v>
      </c>
      <c r="AQR1" t="s">
        <v>651</v>
      </c>
      <c r="AQS1" t="s">
        <v>652</v>
      </c>
      <c r="AQT1" t="s">
        <v>653</v>
      </c>
      <c r="AQU1" t="s">
        <v>654</v>
      </c>
      <c r="AQV1" t="s">
        <v>655</v>
      </c>
      <c r="AQW1" t="s">
        <v>656</v>
      </c>
      <c r="AQX1" t="s">
        <v>657</v>
      </c>
      <c r="AQY1" t="s">
        <v>658</v>
      </c>
      <c r="AQZ1" t="s">
        <v>659</v>
      </c>
      <c r="ARA1" t="s">
        <v>660</v>
      </c>
      <c r="ARB1" t="s">
        <v>661</v>
      </c>
      <c r="ARC1" t="s">
        <v>662</v>
      </c>
      <c r="ARD1" t="s">
        <v>663</v>
      </c>
      <c r="ARE1" t="s">
        <v>664</v>
      </c>
      <c r="ARF1" t="s">
        <v>665</v>
      </c>
      <c r="ARG1" t="s">
        <v>666</v>
      </c>
      <c r="ARH1" t="s">
        <v>667</v>
      </c>
      <c r="ARI1" t="s">
        <v>668</v>
      </c>
      <c r="ARJ1" t="s">
        <v>669</v>
      </c>
      <c r="ARK1" t="s">
        <v>670</v>
      </c>
      <c r="ARL1" t="s">
        <v>671</v>
      </c>
      <c r="ARM1" t="s">
        <v>672</v>
      </c>
      <c r="ARN1" t="s">
        <v>673</v>
      </c>
      <c r="ARO1" t="s">
        <v>674</v>
      </c>
      <c r="ARP1" t="s">
        <v>675</v>
      </c>
      <c r="ARQ1" t="s">
        <v>676</v>
      </c>
      <c r="ARR1" t="s">
        <v>677</v>
      </c>
      <c r="ARS1" t="s">
        <v>678</v>
      </c>
      <c r="ART1" t="s">
        <v>679</v>
      </c>
      <c r="ARU1" t="s">
        <v>680</v>
      </c>
      <c r="ARV1" t="s">
        <v>681</v>
      </c>
      <c r="ARW1" t="s">
        <v>682</v>
      </c>
      <c r="ARX1" t="s">
        <v>683</v>
      </c>
      <c r="ARY1" t="s">
        <v>684</v>
      </c>
      <c r="ARZ1" t="s">
        <v>685</v>
      </c>
      <c r="ASA1" t="s">
        <v>686</v>
      </c>
      <c r="ASB1" t="s">
        <v>687</v>
      </c>
      <c r="ASC1" t="s">
        <v>688</v>
      </c>
      <c r="ASD1" t="s">
        <v>689</v>
      </c>
      <c r="ASE1" t="s">
        <v>690</v>
      </c>
      <c r="ASF1" t="s">
        <v>691</v>
      </c>
      <c r="ASG1" t="s">
        <v>692</v>
      </c>
      <c r="ASH1" t="s">
        <v>693</v>
      </c>
      <c r="ASI1" t="s">
        <v>694</v>
      </c>
      <c r="ASJ1" t="s">
        <v>695</v>
      </c>
      <c r="ASK1" t="s">
        <v>696</v>
      </c>
      <c r="ASL1" t="s">
        <v>697</v>
      </c>
      <c r="ASM1" t="s">
        <v>698</v>
      </c>
      <c r="ASN1" t="s">
        <v>699</v>
      </c>
      <c r="ASO1" t="s">
        <v>700</v>
      </c>
      <c r="ASP1" t="s">
        <v>701</v>
      </c>
      <c r="ASQ1" t="s">
        <v>702</v>
      </c>
      <c r="ASR1" t="s">
        <v>703</v>
      </c>
      <c r="ASS1" t="s">
        <v>704</v>
      </c>
      <c r="AST1" t="s">
        <v>705</v>
      </c>
      <c r="ASU1" t="s">
        <v>706</v>
      </c>
      <c r="ASV1" t="s">
        <v>707</v>
      </c>
      <c r="ASW1" t="s">
        <v>708</v>
      </c>
      <c r="ASX1" t="s">
        <v>709</v>
      </c>
      <c r="ASY1" t="s">
        <v>710</v>
      </c>
      <c r="ASZ1" t="s">
        <v>711</v>
      </c>
      <c r="ATA1" t="s">
        <v>712</v>
      </c>
      <c r="ATB1" t="s">
        <v>713</v>
      </c>
      <c r="ATC1" t="s">
        <v>714</v>
      </c>
      <c r="ATD1" t="s">
        <v>715</v>
      </c>
      <c r="ATE1" t="s">
        <v>716</v>
      </c>
      <c r="ATF1" t="s">
        <v>717</v>
      </c>
      <c r="ATG1" t="s">
        <v>718</v>
      </c>
      <c r="ATH1" t="s">
        <v>719</v>
      </c>
      <c r="ATI1" t="s">
        <v>720</v>
      </c>
      <c r="ATJ1" t="s">
        <v>721</v>
      </c>
      <c r="ATK1" t="s">
        <v>722</v>
      </c>
      <c r="ATL1" t="s">
        <v>723</v>
      </c>
      <c r="ATM1" t="s">
        <v>724</v>
      </c>
      <c r="ATN1" t="s">
        <v>725</v>
      </c>
      <c r="ATO1" t="s">
        <v>726</v>
      </c>
      <c r="ATP1" t="s">
        <v>727</v>
      </c>
      <c r="ATQ1" t="s">
        <v>728</v>
      </c>
      <c r="ATR1" t="s">
        <v>729</v>
      </c>
      <c r="ATS1" t="s">
        <v>730</v>
      </c>
      <c r="ATT1" t="s">
        <v>731</v>
      </c>
      <c r="ATU1" t="s">
        <v>732</v>
      </c>
      <c r="ATV1" t="s">
        <v>733</v>
      </c>
      <c r="ATW1" t="s">
        <v>734</v>
      </c>
      <c r="ATX1" t="s">
        <v>735</v>
      </c>
      <c r="ATY1" t="s">
        <v>736</v>
      </c>
      <c r="ATZ1" t="s">
        <v>737</v>
      </c>
      <c r="AUA1" t="s">
        <v>738</v>
      </c>
      <c r="AUB1" t="s">
        <v>739</v>
      </c>
      <c r="AUC1" t="s">
        <v>740</v>
      </c>
      <c r="AUD1" t="s">
        <v>741</v>
      </c>
      <c r="AUE1" t="s">
        <v>742</v>
      </c>
      <c r="AUF1" t="s">
        <v>743</v>
      </c>
      <c r="AUG1" t="s">
        <v>744</v>
      </c>
      <c r="AUH1" t="s">
        <v>745</v>
      </c>
      <c r="AUI1" t="s">
        <v>746</v>
      </c>
      <c r="AUJ1" t="s">
        <v>747</v>
      </c>
      <c r="AUK1" t="s">
        <v>748</v>
      </c>
      <c r="AUL1" t="s">
        <v>749</v>
      </c>
      <c r="AUM1" t="s">
        <v>750</v>
      </c>
      <c r="AUN1" t="s">
        <v>751</v>
      </c>
      <c r="AUO1" t="s">
        <v>752</v>
      </c>
      <c r="AUP1" t="s">
        <v>753</v>
      </c>
      <c r="AUQ1" t="s">
        <v>754</v>
      </c>
      <c r="AUR1" t="s">
        <v>755</v>
      </c>
      <c r="AUS1" t="s">
        <v>756</v>
      </c>
      <c r="AUT1" t="s">
        <v>757</v>
      </c>
      <c r="AUU1" t="s">
        <v>758</v>
      </c>
      <c r="AUV1" t="s">
        <v>759</v>
      </c>
      <c r="AUW1" t="s">
        <v>760</v>
      </c>
      <c r="AUX1" t="s">
        <v>761</v>
      </c>
      <c r="AUY1" t="s">
        <v>762</v>
      </c>
      <c r="AUZ1" t="s">
        <v>763</v>
      </c>
      <c r="AVA1" t="s">
        <v>764</v>
      </c>
      <c r="AVB1" t="s">
        <v>765</v>
      </c>
      <c r="AVC1" t="s">
        <v>766</v>
      </c>
      <c r="AVD1" t="s">
        <v>767</v>
      </c>
      <c r="AVE1" t="s">
        <v>768</v>
      </c>
      <c r="AVF1" t="s">
        <v>769</v>
      </c>
      <c r="AVG1" t="s">
        <v>770</v>
      </c>
      <c r="AVH1" t="s">
        <v>771</v>
      </c>
      <c r="AVI1" t="s">
        <v>772</v>
      </c>
      <c r="AVJ1" t="s">
        <v>773</v>
      </c>
      <c r="AVK1" t="s">
        <v>774</v>
      </c>
      <c r="AVL1" t="s">
        <v>775</v>
      </c>
      <c r="AVM1" t="s">
        <v>776</v>
      </c>
      <c r="AVN1" t="s">
        <v>777</v>
      </c>
      <c r="AVO1" t="s">
        <v>778</v>
      </c>
      <c r="AVP1" t="s">
        <v>779</v>
      </c>
      <c r="AVQ1" t="s">
        <v>780</v>
      </c>
      <c r="AVR1" t="s">
        <v>781</v>
      </c>
      <c r="AVS1" t="s">
        <v>782</v>
      </c>
      <c r="AVT1" t="s">
        <v>783</v>
      </c>
      <c r="AVU1" t="s">
        <v>784</v>
      </c>
      <c r="AVV1" t="s">
        <v>785</v>
      </c>
      <c r="AVW1" t="s">
        <v>786</v>
      </c>
      <c r="AVX1" t="s">
        <v>787</v>
      </c>
      <c r="AVY1" t="s">
        <v>788</v>
      </c>
      <c r="AVZ1" t="s">
        <v>789</v>
      </c>
      <c r="AWA1" t="s">
        <v>790</v>
      </c>
      <c r="AWB1" t="s">
        <v>791</v>
      </c>
      <c r="AWC1" t="s">
        <v>792</v>
      </c>
      <c r="AWD1" t="s">
        <v>793</v>
      </c>
      <c r="AWE1" t="s">
        <v>794</v>
      </c>
      <c r="AWF1" t="s">
        <v>795</v>
      </c>
      <c r="AWG1" t="s">
        <v>796</v>
      </c>
      <c r="AWH1" t="s">
        <v>797</v>
      </c>
      <c r="AWI1" t="s">
        <v>798</v>
      </c>
      <c r="AWJ1" t="s">
        <v>799</v>
      </c>
      <c r="AWK1" t="s">
        <v>800</v>
      </c>
      <c r="AWL1" t="s">
        <v>801</v>
      </c>
      <c r="AWM1" t="s">
        <v>802</v>
      </c>
      <c r="AWN1" t="s">
        <v>803</v>
      </c>
      <c r="AWO1" t="s">
        <v>804</v>
      </c>
      <c r="AWP1" t="s">
        <v>805</v>
      </c>
      <c r="AWQ1" t="s">
        <v>806</v>
      </c>
      <c r="AWR1" t="s">
        <v>807</v>
      </c>
      <c r="AWS1" t="s">
        <v>808</v>
      </c>
      <c r="AWT1" t="s">
        <v>809</v>
      </c>
      <c r="AWU1" t="s">
        <v>810</v>
      </c>
      <c r="AWV1" t="s">
        <v>811</v>
      </c>
      <c r="AWW1" t="s">
        <v>812</v>
      </c>
      <c r="AWX1" t="s">
        <v>813</v>
      </c>
      <c r="AWY1" t="s">
        <v>814</v>
      </c>
      <c r="AWZ1" t="s">
        <v>815</v>
      </c>
      <c r="AXA1" t="s">
        <v>816</v>
      </c>
      <c r="AXB1" t="s">
        <v>817</v>
      </c>
      <c r="AXC1" t="s">
        <v>818</v>
      </c>
      <c r="AXD1" t="s">
        <v>819</v>
      </c>
      <c r="AXE1" t="s">
        <v>820</v>
      </c>
      <c r="AXF1" t="s">
        <v>821</v>
      </c>
      <c r="AXG1" t="s">
        <v>822</v>
      </c>
      <c r="AXH1" t="s">
        <v>823</v>
      </c>
      <c r="AXI1" t="s">
        <v>824</v>
      </c>
      <c r="AXJ1" t="s">
        <v>825</v>
      </c>
      <c r="AXK1" t="s">
        <v>826</v>
      </c>
      <c r="AXL1" t="s">
        <v>827</v>
      </c>
      <c r="AXM1" t="s">
        <v>828</v>
      </c>
      <c r="AXN1" t="s">
        <v>829</v>
      </c>
      <c r="AXO1" t="s">
        <v>830</v>
      </c>
      <c r="AXP1" t="s">
        <v>831</v>
      </c>
      <c r="AXQ1" t="s">
        <v>832</v>
      </c>
      <c r="AXR1" t="s">
        <v>833</v>
      </c>
      <c r="AXS1" t="s">
        <v>834</v>
      </c>
      <c r="AXT1" t="s">
        <v>835</v>
      </c>
      <c r="AXU1" t="s">
        <v>836</v>
      </c>
      <c r="AXV1" t="s">
        <v>837</v>
      </c>
      <c r="AXW1" t="s">
        <v>838</v>
      </c>
      <c r="AXX1" t="s">
        <v>839</v>
      </c>
      <c r="AXY1" t="s">
        <v>840</v>
      </c>
      <c r="AXZ1" t="s">
        <v>841</v>
      </c>
      <c r="AYA1" t="s">
        <v>842</v>
      </c>
      <c r="AYB1" t="s">
        <v>843</v>
      </c>
      <c r="AYC1" t="s">
        <v>844</v>
      </c>
      <c r="AYD1" t="s">
        <v>845</v>
      </c>
      <c r="AYE1" t="s">
        <v>846</v>
      </c>
      <c r="AYF1" t="s">
        <v>847</v>
      </c>
      <c r="AYG1" t="s">
        <v>848</v>
      </c>
      <c r="AYH1" t="s">
        <v>849</v>
      </c>
      <c r="AYI1" t="s">
        <v>850</v>
      </c>
      <c r="AYJ1" t="s">
        <v>851</v>
      </c>
      <c r="AYK1" t="s">
        <v>852</v>
      </c>
      <c r="AYL1" t="s">
        <v>853</v>
      </c>
      <c r="AYM1" t="s">
        <v>854</v>
      </c>
      <c r="AYN1" t="s">
        <v>855</v>
      </c>
      <c r="AYO1" t="s">
        <v>856</v>
      </c>
      <c r="AYP1" t="s">
        <v>857</v>
      </c>
      <c r="AYQ1" t="s">
        <v>858</v>
      </c>
      <c r="AYR1" t="s">
        <v>859</v>
      </c>
      <c r="AYS1" t="s">
        <v>860</v>
      </c>
      <c r="AYT1" t="s">
        <v>861</v>
      </c>
      <c r="AYU1" t="s">
        <v>862</v>
      </c>
      <c r="AYV1" t="s">
        <v>863</v>
      </c>
      <c r="AYW1" t="s">
        <v>864</v>
      </c>
      <c r="AYX1" t="s">
        <v>865</v>
      </c>
      <c r="AYY1" t="s">
        <v>866</v>
      </c>
      <c r="AYZ1" t="s">
        <v>867</v>
      </c>
      <c r="AZA1" t="s">
        <v>868</v>
      </c>
      <c r="AZB1" t="s">
        <v>869</v>
      </c>
      <c r="AZC1" t="s">
        <v>870</v>
      </c>
      <c r="AZD1" t="s">
        <v>871</v>
      </c>
      <c r="AZE1" t="s">
        <v>872</v>
      </c>
      <c r="AZF1" t="s">
        <v>873</v>
      </c>
      <c r="AZG1" t="s">
        <v>874</v>
      </c>
      <c r="AZH1" t="s">
        <v>875</v>
      </c>
      <c r="AZI1" t="s">
        <v>876</v>
      </c>
      <c r="AZJ1" t="s">
        <v>877</v>
      </c>
      <c r="AZK1" t="s">
        <v>878</v>
      </c>
      <c r="AZL1" t="s">
        <v>879</v>
      </c>
      <c r="AZM1" t="s">
        <v>880</v>
      </c>
      <c r="AZN1" t="s">
        <v>881</v>
      </c>
      <c r="AZO1" t="s">
        <v>882</v>
      </c>
      <c r="AZP1" t="s">
        <v>883</v>
      </c>
      <c r="AZQ1" t="s">
        <v>884</v>
      </c>
      <c r="AZR1" t="s">
        <v>885</v>
      </c>
      <c r="AZS1" t="s">
        <v>886</v>
      </c>
      <c r="AZT1" t="s">
        <v>887</v>
      </c>
      <c r="AZU1" t="s">
        <v>888</v>
      </c>
      <c r="AZV1" t="s">
        <v>889</v>
      </c>
      <c r="AZW1" t="s">
        <v>890</v>
      </c>
      <c r="AZX1" t="s">
        <v>891</v>
      </c>
      <c r="AZY1" t="s">
        <v>892</v>
      </c>
      <c r="AZZ1" t="s">
        <v>893</v>
      </c>
      <c r="BAA1" t="s">
        <v>894</v>
      </c>
      <c r="BAB1" t="s">
        <v>895</v>
      </c>
      <c r="BAC1" t="s">
        <v>896</v>
      </c>
      <c r="BAD1" t="s">
        <v>897</v>
      </c>
      <c r="BAE1" t="s">
        <v>898</v>
      </c>
      <c r="BAF1" t="s">
        <v>899</v>
      </c>
      <c r="BAG1" t="s">
        <v>900</v>
      </c>
      <c r="BAH1" t="s">
        <v>901</v>
      </c>
      <c r="BAI1" t="s">
        <v>902</v>
      </c>
      <c r="BAJ1" t="s">
        <v>903</v>
      </c>
      <c r="BAK1" t="s">
        <v>904</v>
      </c>
      <c r="BAL1" t="s">
        <v>905</v>
      </c>
      <c r="BAM1" t="s">
        <v>906</v>
      </c>
      <c r="BAN1" t="s">
        <v>907</v>
      </c>
      <c r="BAO1" t="s">
        <v>908</v>
      </c>
      <c r="BAP1" t="s">
        <v>909</v>
      </c>
      <c r="BAQ1" t="s">
        <v>910</v>
      </c>
      <c r="BAR1" t="s">
        <v>911</v>
      </c>
      <c r="BAS1" t="s">
        <v>912</v>
      </c>
      <c r="BAT1" t="s">
        <v>913</v>
      </c>
      <c r="BAU1" t="s">
        <v>914</v>
      </c>
      <c r="BAV1" t="s">
        <v>915</v>
      </c>
      <c r="BAW1" t="s">
        <v>916</v>
      </c>
      <c r="BAX1" t="s">
        <v>917</v>
      </c>
      <c r="BAY1" t="s">
        <v>918</v>
      </c>
      <c r="BAZ1" t="s">
        <v>919</v>
      </c>
      <c r="BBA1" t="s">
        <v>920</v>
      </c>
      <c r="BBB1" t="s">
        <v>921</v>
      </c>
      <c r="BBC1" t="s">
        <v>922</v>
      </c>
      <c r="BBD1" t="s">
        <v>923</v>
      </c>
      <c r="BBE1" t="s">
        <v>924</v>
      </c>
      <c r="BBF1" t="s">
        <v>925</v>
      </c>
      <c r="BBG1" t="s">
        <v>926</v>
      </c>
      <c r="BBH1" t="s">
        <v>927</v>
      </c>
      <c r="BBI1" t="s">
        <v>928</v>
      </c>
      <c r="BBJ1" t="s">
        <v>929</v>
      </c>
      <c r="BBK1" t="s">
        <v>930</v>
      </c>
      <c r="BBL1" t="s">
        <v>931</v>
      </c>
      <c r="BBM1" t="s">
        <v>932</v>
      </c>
      <c r="BBN1" t="s">
        <v>933</v>
      </c>
      <c r="BBO1" t="s">
        <v>934</v>
      </c>
      <c r="BBP1" t="s">
        <v>935</v>
      </c>
      <c r="BBQ1" t="s">
        <v>936</v>
      </c>
      <c r="BBR1" t="s">
        <v>937</v>
      </c>
      <c r="BBS1" t="s">
        <v>938</v>
      </c>
      <c r="BBT1" t="s">
        <v>939</v>
      </c>
      <c r="BBU1" t="s">
        <v>940</v>
      </c>
      <c r="BBV1" t="s">
        <v>941</v>
      </c>
      <c r="BBW1" t="s">
        <v>942</v>
      </c>
      <c r="BBX1" t="s">
        <v>943</v>
      </c>
      <c r="BBY1" t="s">
        <v>944</v>
      </c>
      <c r="BBZ1" t="s">
        <v>945</v>
      </c>
      <c r="BCA1" t="s">
        <v>946</v>
      </c>
      <c r="BCB1" t="s">
        <v>947</v>
      </c>
      <c r="BCC1" t="s">
        <v>948</v>
      </c>
      <c r="BCD1" t="s">
        <v>949</v>
      </c>
      <c r="BCE1" t="s">
        <v>950</v>
      </c>
      <c r="BCF1" t="s">
        <v>951</v>
      </c>
      <c r="BCG1" t="s">
        <v>952</v>
      </c>
      <c r="BCH1" t="s">
        <v>953</v>
      </c>
      <c r="BCI1" t="s">
        <v>954</v>
      </c>
      <c r="BCJ1" t="s">
        <v>955</v>
      </c>
      <c r="BCK1" t="s">
        <v>956</v>
      </c>
      <c r="BCL1" t="s">
        <v>957</v>
      </c>
      <c r="BCM1" t="s">
        <v>958</v>
      </c>
      <c r="BCN1" t="s">
        <v>959</v>
      </c>
      <c r="BCO1" t="s">
        <v>960</v>
      </c>
      <c r="BCP1" t="s">
        <v>961</v>
      </c>
      <c r="BCQ1" t="s">
        <v>962</v>
      </c>
      <c r="BCR1" t="s">
        <v>963</v>
      </c>
      <c r="BCS1" t="s">
        <v>964</v>
      </c>
      <c r="BCT1" t="s">
        <v>965</v>
      </c>
      <c r="BCU1" t="s">
        <v>966</v>
      </c>
      <c r="BCV1" t="s">
        <v>967</v>
      </c>
      <c r="BCW1" t="s">
        <v>968</v>
      </c>
      <c r="BCX1" t="s">
        <v>969</v>
      </c>
      <c r="BCY1" t="s">
        <v>970</v>
      </c>
      <c r="BCZ1" t="s">
        <v>971</v>
      </c>
      <c r="BDA1" t="s">
        <v>972</v>
      </c>
      <c r="BDB1" t="s">
        <v>973</v>
      </c>
      <c r="BDC1" t="s">
        <v>974</v>
      </c>
      <c r="BDD1" t="s">
        <v>975</v>
      </c>
      <c r="BDE1" t="s">
        <v>976</v>
      </c>
      <c r="BDF1" t="s">
        <v>977</v>
      </c>
      <c r="BDG1" t="s">
        <v>978</v>
      </c>
      <c r="BDH1" t="s">
        <v>979</v>
      </c>
      <c r="BDI1" t="s">
        <v>980</v>
      </c>
      <c r="BDJ1" t="s">
        <v>981</v>
      </c>
      <c r="BDK1" t="s">
        <v>982</v>
      </c>
      <c r="BDL1" t="s">
        <v>983</v>
      </c>
      <c r="BDM1" t="s">
        <v>984</v>
      </c>
      <c r="BDN1" t="s">
        <v>985</v>
      </c>
      <c r="BDO1" t="s">
        <v>986</v>
      </c>
      <c r="BDP1" t="s">
        <v>987</v>
      </c>
      <c r="BDQ1" t="s">
        <v>988</v>
      </c>
      <c r="BDR1" t="s">
        <v>989</v>
      </c>
      <c r="BDS1" t="s">
        <v>990</v>
      </c>
      <c r="BDT1" t="s">
        <v>991</v>
      </c>
      <c r="BDU1" t="s">
        <v>992</v>
      </c>
      <c r="BDV1" t="s">
        <v>993</v>
      </c>
      <c r="BDW1" t="s">
        <v>994</v>
      </c>
      <c r="BDX1" t="s">
        <v>995</v>
      </c>
      <c r="BDY1" t="s">
        <v>996</v>
      </c>
      <c r="BDZ1" t="s">
        <v>997</v>
      </c>
      <c r="BEA1" t="s">
        <v>998</v>
      </c>
      <c r="BEB1" t="s">
        <v>999</v>
      </c>
      <c r="BEC1" t="s">
        <v>1000</v>
      </c>
      <c r="BED1" t="s">
        <v>1001</v>
      </c>
      <c r="BEE1" t="s">
        <v>1002</v>
      </c>
      <c r="BEF1" t="s">
        <v>1003</v>
      </c>
      <c r="BEG1" t="s">
        <v>1004</v>
      </c>
      <c r="BEH1" t="s">
        <v>1005</v>
      </c>
      <c r="BEI1" t="s">
        <v>1006</v>
      </c>
      <c r="BEJ1" t="s">
        <v>1007</v>
      </c>
      <c r="BEK1" t="s">
        <v>1008</v>
      </c>
      <c r="BEL1" t="s">
        <v>1009</v>
      </c>
      <c r="BEM1" t="s">
        <v>1010</v>
      </c>
      <c r="BEN1" t="s">
        <v>1011</v>
      </c>
      <c r="BEO1" t="s">
        <v>1012</v>
      </c>
      <c r="BEP1" t="s">
        <v>1013</v>
      </c>
      <c r="BEQ1" t="s">
        <v>1014</v>
      </c>
      <c r="BER1" t="s">
        <v>1015</v>
      </c>
      <c r="BES1" t="s">
        <v>1016</v>
      </c>
      <c r="BET1" t="s">
        <v>1017</v>
      </c>
      <c r="BEU1" t="s">
        <v>1018</v>
      </c>
      <c r="BEV1" t="s">
        <v>1019</v>
      </c>
      <c r="BEW1" t="s">
        <v>1020</v>
      </c>
      <c r="BEX1" t="s">
        <v>1021</v>
      </c>
      <c r="BEY1" t="s">
        <v>1022</v>
      </c>
      <c r="BEZ1" t="s">
        <v>1023</v>
      </c>
      <c r="BFA1" t="s">
        <v>1024</v>
      </c>
      <c r="BFB1" t="s">
        <v>1025</v>
      </c>
      <c r="BFC1" t="s">
        <v>1026</v>
      </c>
      <c r="BFD1" t="s">
        <v>1027</v>
      </c>
      <c r="BFE1" t="s">
        <v>1028</v>
      </c>
      <c r="BFF1" t="s">
        <v>1029</v>
      </c>
      <c r="BFG1" t="s">
        <v>1030</v>
      </c>
      <c r="BFH1" t="s">
        <v>1031</v>
      </c>
      <c r="BFI1" t="s">
        <v>1032</v>
      </c>
      <c r="BFJ1" t="s">
        <v>1033</v>
      </c>
      <c r="BFK1" t="s">
        <v>1034</v>
      </c>
      <c r="BFL1" t="s">
        <v>1035</v>
      </c>
      <c r="BFM1" t="s">
        <v>1036</v>
      </c>
      <c r="BFN1" t="s">
        <v>1037</v>
      </c>
      <c r="BFO1" t="s">
        <v>1038</v>
      </c>
      <c r="BFP1" t="s">
        <v>1039</v>
      </c>
      <c r="BFQ1" t="s">
        <v>1040</v>
      </c>
      <c r="BFR1" t="s">
        <v>1041</v>
      </c>
      <c r="BFS1" t="s">
        <v>1042</v>
      </c>
      <c r="BFT1" t="s">
        <v>1043</v>
      </c>
      <c r="BFU1" t="s">
        <v>1044</v>
      </c>
      <c r="BFV1" t="s">
        <v>1045</v>
      </c>
      <c r="BFW1" t="s">
        <v>1046</v>
      </c>
      <c r="BFX1" t="s">
        <v>1047</v>
      </c>
      <c r="BFY1" t="s">
        <v>1048</v>
      </c>
      <c r="BFZ1" t="s">
        <v>1049</v>
      </c>
      <c r="BGA1" t="s">
        <v>1050</v>
      </c>
      <c r="BGB1" t="s">
        <v>1051</v>
      </c>
      <c r="BGC1" t="s">
        <v>1052</v>
      </c>
      <c r="BGD1" t="s">
        <v>1053</v>
      </c>
      <c r="BGE1" t="s">
        <v>1054</v>
      </c>
      <c r="BGF1" t="s">
        <v>1055</v>
      </c>
      <c r="BGG1" t="s">
        <v>1056</v>
      </c>
      <c r="BGH1" t="s">
        <v>1057</v>
      </c>
      <c r="BGI1" t="s">
        <v>1058</v>
      </c>
      <c r="BGJ1" t="s">
        <v>1059</v>
      </c>
      <c r="BGK1" t="s">
        <v>1060</v>
      </c>
      <c r="BGL1" t="s">
        <v>1061</v>
      </c>
      <c r="BGM1" t="s">
        <v>1062</v>
      </c>
      <c r="BGN1" t="s">
        <v>1063</v>
      </c>
      <c r="BGO1" t="s">
        <v>1064</v>
      </c>
      <c r="BGP1" t="s">
        <v>1065</v>
      </c>
      <c r="BGQ1" t="s">
        <v>1066</v>
      </c>
      <c r="BGR1" t="s">
        <v>1067</v>
      </c>
      <c r="BGS1" t="s">
        <v>1068</v>
      </c>
      <c r="BGT1" t="s">
        <v>1069</v>
      </c>
      <c r="BGU1" t="s">
        <v>1070</v>
      </c>
      <c r="BGV1" t="s">
        <v>1071</v>
      </c>
      <c r="BGW1" t="s">
        <v>1072</v>
      </c>
      <c r="BGX1" t="s">
        <v>1073</v>
      </c>
      <c r="BGY1" t="s">
        <v>1074</v>
      </c>
      <c r="BGZ1" t="s">
        <v>1075</v>
      </c>
      <c r="BHA1" t="s">
        <v>1076</v>
      </c>
      <c r="BHB1" t="s">
        <v>1077</v>
      </c>
      <c r="BHC1" t="s">
        <v>1078</v>
      </c>
      <c r="BHD1" t="s">
        <v>1079</v>
      </c>
      <c r="BHE1" t="s">
        <v>1080</v>
      </c>
      <c r="BHF1" t="s">
        <v>1081</v>
      </c>
      <c r="BHG1" t="s">
        <v>1082</v>
      </c>
      <c r="BHH1" t="s">
        <v>1083</v>
      </c>
      <c r="BHI1" t="s">
        <v>1084</v>
      </c>
      <c r="BHJ1" t="s">
        <v>1085</v>
      </c>
      <c r="BHK1" t="s">
        <v>1086</v>
      </c>
      <c r="BHL1" t="s">
        <v>1087</v>
      </c>
      <c r="BHM1" t="s">
        <v>1088</v>
      </c>
      <c r="BHN1" t="s">
        <v>1089</v>
      </c>
      <c r="BHO1" t="s">
        <v>1090</v>
      </c>
      <c r="BHP1" t="s">
        <v>1091</v>
      </c>
      <c r="BHQ1" t="s">
        <v>1092</v>
      </c>
      <c r="BHR1" t="s">
        <v>1093</v>
      </c>
      <c r="BHS1" t="s">
        <v>1094</v>
      </c>
      <c r="BHT1" t="s">
        <v>1095</v>
      </c>
      <c r="BHU1" t="s">
        <v>1096</v>
      </c>
      <c r="BHV1" t="s">
        <v>1097</v>
      </c>
      <c r="BHW1" t="s">
        <v>1098</v>
      </c>
      <c r="BHX1" t="s">
        <v>1099</v>
      </c>
      <c r="BHY1" t="s">
        <v>1100</v>
      </c>
      <c r="BHZ1" t="s">
        <v>1101</v>
      </c>
      <c r="BIA1" t="s">
        <v>1102</v>
      </c>
      <c r="BIB1" t="s">
        <v>1103</v>
      </c>
      <c r="BIC1" t="s">
        <v>1104</v>
      </c>
      <c r="BID1" t="s">
        <v>1105</v>
      </c>
      <c r="BIE1" t="s">
        <v>1106</v>
      </c>
      <c r="BIF1" t="s">
        <v>1107</v>
      </c>
      <c r="BIG1" t="s">
        <v>1108</v>
      </c>
      <c r="BIH1" t="s">
        <v>1109</v>
      </c>
      <c r="BII1" t="s">
        <v>1110</v>
      </c>
      <c r="BIJ1" t="s">
        <v>1111</v>
      </c>
      <c r="BIK1" t="s">
        <v>1112</v>
      </c>
      <c r="BIL1" t="s">
        <v>1113</v>
      </c>
      <c r="BIM1" t="s">
        <v>1114</v>
      </c>
      <c r="BIN1" t="s">
        <v>1115</v>
      </c>
      <c r="BIO1" t="s">
        <v>1116</v>
      </c>
      <c r="BIP1" t="s">
        <v>1117</v>
      </c>
      <c r="BIQ1" t="s">
        <v>1118</v>
      </c>
      <c r="BIR1" t="s">
        <v>1119</v>
      </c>
      <c r="BIS1" t="s">
        <v>1120</v>
      </c>
      <c r="BIT1" t="s">
        <v>1121</v>
      </c>
      <c r="BIU1" t="s">
        <v>1122</v>
      </c>
      <c r="BIV1" t="s">
        <v>1123</v>
      </c>
      <c r="BIW1" t="s">
        <v>1124</v>
      </c>
      <c r="BIX1" t="s">
        <v>1125</v>
      </c>
      <c r="BIY1" t="s">
        <v>1126</v>
      </c>
      <c r="BIZ1" t="s">
        <v>1127</v>
      </c>
      <c r="BJA1" t="s">
        <v>1128</v>
      </c>
      <c r="BJB1" t="s">
        <v>1129</v>
      </c>
      <c r="BJC1" t="s">
        <v>1130</v>
      </c>
      <c r="BJD1" t="s">
        <v>1131</v>
      </c>
      <c r="BJE1" t="s">
        <v>1132</v>
      </c>
      <c r="BJF1" t="s">
        <v>1133</v>
      </c>
      <c r="BJG1" t="s">
        <v>1134</v>
      </c>
      <c r="BJH1" t="s">
        <v>1135</v>
      </c>
      <c r="BJI1" t="s">
        <v>1136</v>
      </c>
      <c r="BJJ1" t="s">
        <v>1137</v>
      </c>
      <c r="BJK1" t="s">
        <v>1138</v>
      </c>
      <c r="BJL1" t="s">
        <v>1139</v>
      </c>
      <c r="BJM1" t="s">
        <v>1140</v>
      </c>
      <c r="BJN1" t="s">
        <v>1141</v>
      </c>
      <c r="BJO1" t="s">
        <v>1142</v>
      </c>
      <c r="BJP1" t="s">
        <v>1143</v>
      </c>
      <c r="BJQ1" t="s">
        <v>1144</v>
      </c>
      <c r="BJR1" t="s">
        <v>1145</v>
      </c>
      <c r="BJS1" t="s">
        <v>1146</v>
      </c>
      <c r="BJT1" t="s">
        <v>1147</v>
      </c>
      <c r="BJU1" t="s">
        <v>1148</v>
      </c>
      <c r="BJV1" t="s">
        <v>1149</v>
      </c>
      <c r="BJW1" t="s">
        <v>1150</v>
      </c>
      <c r="BJX1" t="s">
        <v>1151</v>
      </c>
      <c r="BJY1" t="s">
        <v>1152</v>
      </c>
      <c r="BJZ1" t="s">
        <v>1153</v>
      </c>
      <c r="BKA1" t="s">
        <v>1154</v>
      </c>
      <c r="BKB1" t="s">
        <v>1155</v>
      </c>
      <c r="BKC1" t="s">
        <v>1156</v>
      </c>
      <c r="BKD1" t="s">
        <v>1157</v>
      </c>
      <c r="BKE1" t="s">
        <v>1158</v>
      </c>
      <c r="BKF1" t="s">
        <v>1159</v>
      </c>
      <c r="BKG1" t="s">
        <v>1160</v>
      </c>
      <c r="BKH1" t="s">
        <v>1161</v>
      </c>
      <c r="BKI1" t="s">
        <v>1162</v>
      </c>
      <c r="BKJ1" t="s">
        <v>1163</v>
      </c>
      <c r="BKK1" t="s">
        <v>1164</v>
      </c>
      <c r="BKL1" t="s">
        <v>1165</v>
      </c>
      <c r="BKM1" t="s">
        <v>1166</v>
      </c>
      <c r="BKN1" t="s">
        <v>1167</v>
      </c>
      <c r="BKO1" t="s">
        <v>1168</v>
      </c>
      <c r="BKP1" t="s">
        <v>1169</v>
      </c>
      <c r="BKQ1" t="s">
        <v>1170</v>
      </c>
      <c r="BKR1" t="s">
        <v>1171</v>
      </c>
      <c r="BKS1" t="s">
        <v>1172</v>
      </c>
      <c r="BKT1" t="s">
        <v>1173</v>
      </c>
      <c r="BKU1" t="s">
        <v>1174</v>
      </c>
      <c r="BKV1" t="s">
        <v>1175</v>
      </c>
      <c r="BKW1" t="s">
        <v>1176</v>
      </c>
      <c r="BKX1" t="s">
        <v>1177</v>
      </c>
      <c r="BKY1" t="s">
        <v>1178</v>
      </c>
      <c r="BKZ1" t="s">
        <v>1179</v>
      </c>
      <c r="BLA1" t="s">
        <v>1180</v>
      </c>
      <c r="BLB1" t="s">
        <v>1181</v>
      </c>
      <c r="BLC1" t="s">
        <v>1182</v>
      </c>
      <c r="BLD1" t="s">
        <v>1183</v>
      </c>
      <c r="BLE1" t="s">
        <v>1184</v>
      </c>
      <c r="BLF1" t="s">
        <v>1185</v>
      </c>
      <c r="BLG1" t="s">
        <v>1186</v>
      </c>
      <c r="BLH1" t="s">
        <v>1187</v>
      </c>
      <c r="BLI1" t="s">
        <v>1188</v>
      </c>
      <c r="BLJ1" t="s">
        <v>1189</v>
      </c>
      <c r="BLK1" t="s">
        <v>1190</v>
      </c>
      <c r="BLL1" t="s">
        <v>1191</v>
      </c>
      <c r="BLM1" t="s">
        <v>1192</v>
      </c>
      <c r="BLN1" t="s">
        <v>1193</v>
      </c>
      <c r="BLO1" t="s">
        <v>1194</v>
      </c>
      <c r="BLP1" t="s">
        <v>1195</v>
      </c>
      <c r="BLQ1" t="s">
        <v>1196</v>
      </c>
      <c r="BLR1" t="s">
        <v>1197</v>
      </c>
      <c r="BLS1" t="s">
        <v>1198</v>
      </c>
      <c r="BLT1" t="s">
        <v>1199</v>
      </c>
      <c r="BLU1" t="s">
        <v>1200</v>
      </c>
      <c r="BLV1" t="s">
        <v>1201</v>
      </c>
      <c r="BLW1" t="s">
        <v>1202</v>
      </c>
      <c r="BLX1" t="s">
        <v>1203</v>
      </c>
      <c r="BLY1" t="s">
        <v>1204</v>
      </c>
      <c r="BLZ1" t="s">
        <v>1205</v>
      </c>
      <c r="BMA1" t="s">
        <v>1206</v>
      </c>
      <c r="BMB1" t="s">
        <v>1207</v>
      </c>
      <c r="BMC1" t="s">
        <v>1208</v>
      </c>
      <c r="BMD1" t="s">
        <v>1209</v>
      </c>
      <c r="BME1" t="s">
        <v>1210</v>
      </c>
      <c r="BMF1" t="s">
        <v>1211</v>
      </c>
      <c r="BMG1" t="s">
        <v>1212</v>
      </c>
      <c r="BMH1" t="s">
        <v>1213</v>
      </c>
      <c r="BMI1" t="s">
        <v>1214</v>
      </c>
      <c r="BMJ1" t="s">
        <v>1215</v>
      </c>
      <c r="BMK1" t="s">
        <v>1216</v>
      </c>
      <c r="BML1" t="s">
        <v>1217</v>
      </c>
      <c r="BMM1" t="s">
        <v>1218</v>
      </c>
      <c r="BMN1" t="s">
        <v>1219</v>
      </c>
      <c r="BMO1" t="s">
        <v>1220</v>
      </c>
      <c r="BMP1" t="s">
        <v>1221</v>
      </c>
      <c r="BMQ1" t="s">
        <v>1222</v>
      </c>
      <c r="BMR1" t="s">
        <v>1223</v>
      </c>
      <c r="BMS1" t="s">
        <v>1224</v>
      </c>
      <c r="BMT1" t="s">
        <v>1225</v>
      </c>
      <c r="BMU1" t="s">
        <v>1226</v>
      </c>
      <c r="BMV1" t="s">
        <v>1227</v>
      </c>
      <c r="BMW1" t="s">
        <v>1228</v>
      </c>
      <c r="BMX1" t="s">
        <v>1229</v>
      </c>
      <c r="BMY1" t="s">
        <v>1230</v>
      </c>
      <c r="BMZ1" t="s">
        <v>1231</v>
      </c>
      <c r="BNA1" t="s">
        <v>1232</v>
      </c>
      <c r="BNB1" t="s">
        <v>1233</v>
      </c>
      <c r="BNC1" t="s">
        <v>1234</v>
      </c>
      <c r="BND1" t="s">
        <v>1235</v>
      </c>
      <c r="BNE1" t="s">
        <v>1236</v>
      </c>
      <c r="BNF1" t="s">
        <v>1237</v>
      </c>
      <c r="BNG1" t="s">
        <v>1238</v>
      </c>
      <c r="BNH1" t="s">
        <v>1239</v>
      </c>
      <c r="BNI1" t="s">
        <v>1240</v>
      </c>
      <c r="BNJ1" t="s">
        <v>1241</v>
      </c>
      <c r="BNK1" t="s">
        <v>1242</v>
      </c>
      <c r="BNL1" t="s">
        <v>1243</v>
      </c>
      <c r="BNM1" t="s">
        <v>1244</v>
      </c>
      <c r="BNN1" t="s">
        <v>1245</v>
      </c>
      <c r="BNO1" t="s">
        <v>1246</v>
      </c>
      <c r="BNP1" t="s">
        <v>1247</v>
      </c>
      <c r="BNQ1" t="s">
        <v>1248</v>
      </c>
      <c r="BNR1" t="s">
        <v>1249</v>
      </c>
      <c r="BNS1" t="s">
        <v>1250</v>
      </c>
      <c r="BNT1" t="s">
        <v>1251</v>
      </c>
      <c r="BNU1" t="s">
        <v>1252</v>
      </c>
      <c r="BNV1" t="s">
        <v>1253</v>
      </c>
      <c r="BNW1" t="s">
        <v>1254</v>
      </c>
      <c r="BNX1" t="s">
        <v>1255</v>
      </c>
      <c r="BNY1" t="s">
        <v>1256</v>
      </c>
      <c r="BNZ1" t="s">
        <v>1257</v>
      </c>
      <c r="BOA1" t="s">
        <v>1258</v>
      </c>
      <c r="BOB1" t="s">
        <v>1259</v>
      </c>
      <c r="BOC1" t="s">
        <v>1260</v>
      </c>
      <c r="BOD1" t="s">
        <v>1261</v>
      </c>
      <c r="BOE1" t="s">
        <v>1262</v>
      </c>
      <c r="BOF1" t="s">
        <v>1263</v>
      </c>
      <c r="BOG1" t="s">
        <v>1264</v>
      </c>
      <c r="BOH1" t="s">
        <v>1265</v>
      </c>
      <c r="BOI1" t="s">
        <v>1266</v>
      </c>
      <c r="BOJ1" t="s">
        <v>1267</v>
      </c>
      <c r="BOK1" t="s">
        <v>1268</v>
      </c>
      <c r="BOL1" t="s">
        <v>1269</v>
      </c>
      <c r="BOM1" t="s">
        <v>1270</v>
      </c>
      <c r="BON1" t="s">
        <v>1271</v>
      </c>
      <c r="BOO1" t="s">
        <v>1272</v>
      </c>
      <c r="BOP1" t="s">
        <v>1273</v>
      </c>
      <c r="BOQ1" t="s">
        <v>1274</v>
      </c>
      <c r="BOR1" t="s">
        <v>1275</v>
      </c>
      <c r="BOS1" t="s">
        <v>1276</v>
      </c>
      <c r="BOT1" t="s">
        <v>1277</v>
      </c>
      <c r="BOU1" t="s">
        <v>1278</v>
      </c>
      <c r="BOV1" t="s">
        <v>1279</v>
      </c>
      <c r="BOW1" t="s">
        <v>1280</v>
      </c>
      <c r="BOX1" t="s">
        <v>1281</v>
      </c>
      <c r="BOY1" t="s">
        <v>1282</v>
      </c>
      <c r="BOZ1" t="s">
        <v>1283</v>
      </c>
      <c r="BPA1" t="s">
        <v>1284</v>
      </c>
      <c r="BPB1" t="s">
        <v>1285</v>
      </c>
      <c r="BPC1" t="s">
        <v>1286</v>
      </c>
      <c r="BPD1" t="s">
        <v>1287</v>
      </c>
      <c r="BPE1" t="s">
        <v>1288</v>
      </c>
      <c r="BPF1" t="s">
        <v>1289</v>
      </c>
      <c r="BPG1" t="s">
        <v>1290</v>
      </c>
      <c r="BPH1" t="s">
        <v>1291</v>
      </c>
      <c r="BPI1" t="s">
        <v>1292</v>
      </c>
      <c r="BPJ1" t="s">
        <v>1293</v>
      </c>
      <c r="BPK1" t="s">
        <v>1294</v>
      </c>
      <c r="BPL1" t="s">
        <v>1295</v>
      </c>
      <c r="BPM1" t="s">
        <v>1296</v>
      </c>
      <c r="BPN1" t="s">
        <v>1297</v>
      </c>
      <c r="BPO1" t="s">
        <v>1298</v>
      </c>
      <c r="BPP1" t="s">
        <v>1299</v>
      </c>
      <c r="BPQ1" t="s">
        <v>1300</v>
      </c>
      <c r="BPR1" t="s">
        <v>1301</v>
      </c>
      <c r="BPS1" t="s">
        <v>1302</v>
      </c>
      <c r="BPT1" t="s">
        <v>1303</v>
      </c>
      <c r="BPU1" t="s">
        <v>1304</v>
      </c>
      <c r="BPV1" t="s">
        <v>1305</v>
      </c>
      <c r="BPW1" t="s">
        <v>1306</v>
      </c>
      <c r="BPX1" t="s">
        <v>1307</v>
      </c>
      <c r="BPY1" t="s">
        <v>1308</v>
      </c>
      <c r="BPZ1" t="s">
        <v>1309</v>
      </c>
      <c r="BQA1" t="s">
        <v>1310</v>
      </c>
      <c r="BQB1" t="s">
        <v>1311</v>
      </c>
      <c r="BQC1" t="s">
        <v>1312</v>
      </c>
      <c r="BQD1" t="s">
        <v>1313</v>
      </c>
      <c r="BQE1" t="s">
        <v>1314</v>
      </c>
      <c r="BQF1" t="s">
        <v>1315</v>
      </c>
      <c r="BQG1" t="s">
        <v>1316</v>
      </c>
      <c r="BQH1" t="s">
        <v>1317</v>
      </c>
      <c r="BQI1" t="s">
        <v>1318</v>
      </c>
      <c r="BQJ1" t="s">
        <v>1319</v>
      </c>
      <c r="BQK1" t="s">
        <v>1320</v>
      </c>
      <c r="BQL1" t="s">
        <v>1321</v>
      </c>
      <c r="BQM1" t="s">
        <v>1322</v>
      </c>
      <c r="BQN1" t="s">
        <v>1323</v>
      </c>
      <c r="BQO1" t="s">
        <v>1324</v>
      </c>
      <c r="BQP1" t="s">
        <v>1325</v>
      </c>
      <c r="BQQ1" t="s">
        <v>1326</v>
      </c>
      <c r="BQR1" t="s">
        <v>1327</v>
      </c>
      <c r="BQS1" t="s">
        <v>1328</v>
      </c>
      <c r="BQT1" t="s">
        <v>1329</v>
      </c>
      <c r="BQU1" t="s">
        <v>1330</v>
      </c>
      <c r="BQV1" t="s">
        <v>1331</v>
      </c>
      <c r="BQW1" t="s">
        <v>1332</v>
      </c>
      <c r="BQX1" t="s">
        <v>1333</v>
      </c>
      <c r="BQY1" t="s">
        <v>1334</v>
      </c>
      <c r="BQZ1" t="s">
        <v>1335</v>
      </c>
      <c r="BRA1" t="s">
        <v>1336</v>
      </c>
      <c r="BRB1" t="s">
        <v>1337</v>
      </c>
      <c r="BRC1" t="s">
        <v>1338</v>
      </c>
      <c r="BRD1" t="s">
        <v>1339</v>
      </c>
      <c r="BRE1" t="s">
        <v>1340</v>
      </c>
      <c r="BRF1" t="s">
        <v>1341</v>
      </c>
      <c r="BRG1" t="s">
        <v>1342</v>
      </c>
      <c r="BRH1" t="s">
        <v>1343</v>
      </c>
      <c r="BRI1" t="s">
        <v>1344</v>
      </c>
      <c r="BRJ1" t="s">
        <v>1345</v>
      </c>
      <c r="BRK1" t="s">
        <v>1346</v>
      </c>
      <c r="BRL1" t="s">
        <v>1347</v>
      </c>
      <c r="BRM1" t="s">
        <v>1348</v>
      </c>
      <c r="BRN1" t="s">
        <v>1349</v>
      </c>
      <c r="BRO1" t="s">
        <v>1350</v>
      </c>
      <c r="BRP1" t="s">
        <v>1351</v>
      </c>
      <c r="BRQ1" t="s">
        <v>1352</v>
      </c>
      <c r="BRR1" t="s">
        <v>1353</v>
      </c>
      <c r="BRS1" t="s">
        <v>1354</v>
      </c>
      <c r="BRT1" t="s">
        <v>1355</v>
      </c>
      <c r="BRU1" t="s">
        <v>1356</v>
      </c>
      <c r="BRV1" t="s">
        <v>1357</v>
      </c>
      <c r="BRW1" t="s">
        <v>1358</v>
      </c>
      <c r="BRX1" t="s">
        <v>1359</v>
      </c>
      <c r="BRY1" t="s">
        <v>1360</v>
      </c>
      <c r="BRZ1" t="s">
        <v>1361</v>
      </c>
      <c r="BSA1" t="s">
        <v>1362</v>
      </c>
      <c r="BSB1" t="s">
        <v>1363</v>
      </c>
      <c r="BSC1" t="s">
        <v>1364</v>
      </c>
      <c r="BSD1" t="s">
        <v>1365</v>
      </c>
      <c r="BSE1" t="s">
        <v>1366</v>
      </c>
      <c r="BSF1" t="s">
        <v>1367</v>
      </c>
      <c r="BSG1" t="s">
        <v>1368</v>
      </c>
      <c r="BSH1" t="s">
        <v>1369</v>
      </c>
      <c r="BSI1" t="s">
        <v>1370</v>
      </c>
      <c r="BSJ1" t="s">
        <v>1371</v>
      </c>
      <c r="BSK1" t="s">
        <v>1372</v>
      </c>
      <c r="BSL1" t="s">
        <v>1373</v>
      </c>
      <c r="BSM1" t="s">
        <v>1374</v>
      </c>
      <c r="BSN1" t="s">
        <v>1375</v>
      </c>
      <c r="BSO1" t="s">
        <v>1376</v>
      </c>
      <c r="BSP1" t="s">
        <v>1377</v>
      </c>
      <c r="BSQ1" t="s">
        <v>1378</v>
      </c>
      <c r="BSR1" t="s">
        <v>1379</v>
      </c>
      <c r="BSS1" t="s">
        <v>1380</v>
      </c>
      <c r="BST1" t="s">
        <v>1381</v>
      </c>
      <c r="BSU1" t="s">
        <v>1382</v>
      </c>
      <c r="BSV1" t="s">
        <v>1383</v>
      </c>
      <c r="BSW1" t="s">
        <v>1384</v>
      </c>
      <c r="BSX1" t="s">
        <v>1385</v>
      </c>
      <c r="BSY1" t="s">
        <v>1386</v>
      </c>
      <c r="BSZ1" t="s">
        <v>1387</v>
      </c>
      <c r="BTA1" t="s">
        <v>1388</v>
      </c>
      <c r="BTB1" t="s">
        <v>1389</v>
      </c>
      <c r="BTC1" t="s">
        <v>1390</v>
      </c>
      <c r="BTD1" t="s">
        <v>1391</v>
      </c>
      <c r="BTE1" t="s">
        <v>1392</v>
      </c>
      <c r="BTF1" t="s">
        <v>1393</v>
      </c>
      <c r="BTG1" t="s">
        <v>1394</v>
      </c>
      <c r="BTH1" t="s">
        <v>1395</v>
      </c>
      <c r="BTI1" t="s">
        <v>1396</v>
      </c>
      <c r="BTJ1" t="s">
        <v>1397</v>
      </c>
      <c r="BTK1" t="s">
        <v>1398</v>
      </c>
      <c r="BTL1" t="s">
        <v>1399</v>
      </c>
      <c r="BTM1" t="s">
        <v>1400</v>
      </c>
      <c r="BTN1" t="s">
        <v>1401</v>
      </c>
      <c r="BTO1" t="s">
        <v>1402</v>
      </c>
      <c r="BTP1" t="s">
        <v>1403</v>
      </c>
      <c r="BTQ1" t="s">
        <v>1404</v>
      </c>
      <c r="BTR1" t="s">
        <v>1405</v>
      </c>
      <c r="BTS1" t="s">
        <v>1406</v>
      </c>
      <c r="BTT1" t="s">
        <v>1407</v>
      </c>
      <c r="BTU1" t="s">
        <v>1408</v>
      </c>
      <c r="BTV1" t="s">
        <v>1409</v>
      </c>
      <c r="BTW1" t="s">
        <v>1410</v>
      </c>
      <c r="BTX1" t="s">
        <v>1411</v>
      </c>
      <c r="BTY1" t="s">
        <v>1412</v>
      </c>
      <c r="BTZ1" t="s">
        <v>1413</v>
      </c>
      <c r="BUA1" t="s">
        <v>1414</v>
      </c>
      <c r="BUB1" t="s">
        <v>1415</v>
      </c>
      <c r="BUC1" t="s">
        <v>1416</v>
      </c>
      <c r="BUD1" t="s">
        <v>1417</v>
      </c>
      <c r="BUE1" t="s">
        <v>1418</v>
      </c>
      <c r="BUF1" t="s">
        <v>1419</v>
      </c>
      <c r="BUG1" t="s">
        <v>1420</v>
      </c>
      <c r="BUH1" t="s">
        <v>1421</v>
      </c>
      <c r="BUI1" t="s">
        <v>1422</v>
      </c>
      <c r="BUJ1" t="s">
        <v>1423</v>
      </c>
      <c r="BUK1" t="s">
        <v>1424</v>
      </c>
      <c r="BUL1" t="s">
        <v>1425</v>
      </c>
      <c r="BUM1" t="s">
        <v>1426</v>
      </c>
      <c r="BUN1" t="s">
        <v>1427</v>
      </c>
      <c r="BUO1" t="s">
        <v>1428</v>
      </c>
      <c r="BUP1" t="s">
        <v>1429</v>
      </c>
      <c r="BUQ1" t="s">
        <v>1430</v>
      </c>
      <c r="BUR1" t="s">
        <v>1431</v>
      </c>
      <c r="BUS1" t="s">
        <v>1432</v>
      </c>
      <c r="BUT1" t="s">
        <v>1433</v>
      </c>
      <c r="BUU1" t="s">
        <v>1434</v>
      </c>
      <c r="BUV1" t="s">
        <v>1435</v>
      </c>
      <c r="BUW1" t="s">
        <v>1436</v>
      </c>
      <c r="BUX1" t="s">
        <v>1437</v>
      </c>
      <c r="BUY1" t="s">
        <v>1438</v>
      </c>
      <c r="BUZ1" t="s">
        <v>1439</v>
      </c>
      <c r="BVA1" t="s">
        <v>1440</v>
      </c>
      <c r="BVB1" t="s">
        <v>1441</v>
      </c>
      <c r="BVC1" t="s">
        <v>1442</v>
      </c>
      <c r="BVD1" t="s">
        <v>1443</v>
      </c>
      <c r="BVE1" t="s">
        <v>1444</v>
      </c>
      <c r="BVF1" t="s">
        <v>1445</v>
      </c>
      <c r="BVG1" t="s">
        <v>1446</v>
      </c>
      <c r="BVH1" t="s">
        <v>1447</v>
      </c>
      <c r="BVI1" t="s">
        <v>1448</v>
      </c>
      <c r="BVJ1" t="s">
        <v>1449</v>
      </c>
      <c r="BVK1" t="s">
        <v>1450</v>
      </c>
      <c r="BVL1" t="s">
        <v>1451</v>
      </c>
      <c r="BVM1" t="s">
        <v>1452</v>
      </c>
      <c r="BVN1" t="s">
        <v>1453</v>
      </c>
      <c r="BVO1" t="s">
        <v>1454</v>
      </c>
      <c r="BVP1" t="s">
        <v>1455</v>
      </c>
      <c r="BVQ1" t="s">
        <v>1456</v>
      </c>
      <c r="BVR1" t="s">
        <v>1457</v>
      </c>
      <c r="BVS1" t="s">
        <v>1458</v>
      </c>
      <c r="BVT1" t="s">
        <v>1459</v>
      </c>
      <c r="BVU1" t="s">
        <v>1460</v>
      </c>
      <c r="BVV1" t="s">
        <v>1461</v>
      </c>
      <c r="BVW1" t="s">
        <v>1462</v>
      </c>
      <c r="BVX1" t="s">
        <v>1463</v>
      </c>
      <c r="BVY1" t="s">
        <v>1464</v>
      </c>
      <c r="BVZ1" t="s">
        <v>1465</v>
      </c>
      <c r="BWA1" t="s">
        <v>1466</v>
      </c>
      <c r="BWB1" t="s">
        <v>1467</v>
      </c>
      <c r="BWC1" t="s">
        <v>1468</v>
      </c>
      <c r="BWD1" t="s">
        <v>1469</v>
      </c>
      <c r="BWE1" t="s">
        <v>1470</v>
      </c>
      <c r="BWF1" t="s">
        <v>1471</v>
      </c>
      <c r="BWG1" t="s">
        <v>1472</v>
      </c>
      <c r="BWH1" t="s">
        <v>1473</v>
      </c>
      <c r="BWI1" t="s">
        <v>1474</v>
      </c>
      <c r="BWJ1" t="s">
        <v>1475</v>
      </c>
      <c r="BWK1" t="s">
        <v>1476</v>
      </c>
      <c r="BWL1" t="s">
        <v>1477</v>
      </c>
      <c r="BWM1" t="s">
        <v>1478</v>
      </c>
      <c r="BWN1" t="s">
        <v>1479</v>
      </c>
      <c r="BWO1" t="s">
        <v>1480</v>
      </c>
      <c r="BWP1" t="s">
        <v>1481</v>
      </c>
      <c r="BWQ1" t="s">
        <v>1482</v>
      </c>
      <c r="BWR1" t="s">
        <v>1483</v>
      </c>
      <c r="BWS1" t="s">
        <v>1484</v>
      </c>
      <c r="BWT1" t="s">
        <v>1485</v>
      </c>
      <c r="BWU1" t="s">
        <v>1486</v>
      </c>
      <c r="BWV1" t="s">
        <v>1487</v>
      </c>
      <c r="BWW1" t="s">
        <v>1488</v>
      </c>
      <c r="BWX1" t="s">
        <v>1489</v>
      </c>
      <c r="BWY1" t="s">
        <v>1490</v>
      </c>
      <c r="BWZ1" t="s">
        <v>1491</v>
      </c>
      <c r="BXA1" t="s">
        <v>1492</v>
      </c>
      <c r="BXB1" t="s">
        <v>1493</v>
      </c>
      <c r="BXC1" t="s">
        <v>1494</v>
      </c>
      <c r="BXD1" t="s">
        <v>1495</v>
      </c>
      <c r="BXE1" t="s">
        <v>1496</v>
      </c>
      <c r="BXF1" t="s">
        <v>1497</v>
      </c>
      <c r="BXG1" t="s">
        <v>1498</v>
      </c>
      <c r="BXH1" t="s">
        <v>1499</v>
      </c>
      <c r="BXI1" t="s">
        <v>1500</v>
      </c>
      <c r="BXJ1" t="s">
        <v>1501</v>
      </c>
      <c r="BXK1" t="s">
        <v>1502</v>
      </c>
      <c r="BXL1" t="s">
        <v>1503</v>
      </c>
      <c r="BXM1" t="s">
        <v>1504</v>
      </c>
      <c r="BXN1" t="s">
        <v>1505</v>
      </c>
      <c r="BXO1" t="s">
        <v>1506</v>
      </c>
      <c r="BXP1" t="s">
        <v>1507</v>
      </c>
      <c r="BXQ1" t="s">
        <v>1508</v>
      </c>
      <c r="BXR1" t="s">
        <v>1509</v>
      </c>
      <c r="BXS1" t="s">
        <v>1510</v>
      </c>
      <c r="BXT1" t="s">
        <v>1511</v>
      </c>
      <c r="BXU1" t="s">
        <v>1512</v>
      </c>
      <c r="BXV1" t="s">
        <v>1513</v>
      </c>
      <c r="BXW1" t="s">
        <v>1514</v>
      </c>
      <c r="BXX1" t="s">
        <v>1515</v>
      </c>
      <c r="BXY1" t="s">
        <v>1516</v>
      </c>
      <c r="BXZ1" t="s">
        <v>1517</v>
      </c>
      <c r="BYA1" t="s">
        <v>1518</v>
      </c>
      <c r="BYB1" t="s">
        <v>1519</v>
      </c>
      <c r="BYC1" t="s">
        <v>1520</v>
      </c>
      <c r="BYD1" t="s">
        <v>1521</v>
      </c>
      <c r="BYE1" t="s">
        <v>1522</v>
      </c>
      <c r="BYF1" t="s">
        <v>1523</v>
      </c>
      <c r="BYG1" t="s">
        <v>1524</v>
      </c>
      <c r="BYH1" t="s">
        <v>1525</v>
      </c>
      <c r="BYI1" t="s">
        <v>1526</v>
      </c>
      <c r="BYJ1" t="s">
        <v>1527</v>
      </c>
      <c r="BYK1" t="s">
        <v>1528</v>
      </c>
      <c r="BYL1" t="s">
        <v>1529</v>
      </c>
      <c r="BYM1" t="s">
        <v>1530</v>
      </c>
      <c r="BYN1" t="s">
        <v>1531</v>
      </c>
      <c r="BYO1" t="s">
        <v>1532</v>
      </c>
      <c r="BYP1" t="s">
        <v>1533</v>
      </c>
      <c r="BYQ1" t="s">
        <v>1534</v>
      </c>
      <c r="BYR1" t="s">
        <v>1535</v>
      </c>
      <c r="BYS1" t="s">
        <v>1536</v>
      </c>
      <c r="BYT1" t="s">
        <v>1537</v>
      </c>
      <c r="BYU1" t="s">
        <v>1538</v>
      </c>
      <c r="BYV1" t="s">
        <v>1539</v>
      </c>
      <c r="BYW1" t="s">
        <v>1540</v>
      </c>
      <c r="BYX1" t="s">
        <v>1541</v>
      </c>
      <c r="BYY1" t="s">
        <v>1542</v>
      </c>
      <c r="BYZ1" t="s">
        <v>1543</v>
      </c>
      <c r="BZA1" t="s">
        <v>1544</v>
      </c>
      <c r="BZB1" t="s">
        <v>1545</v>
      </c>
      <c r="BZC1" t="s">
        <v>1546</v>
      </c>
      <c r="BZD1" t="s">
        <v>1547</v>
      </c>
      <c r="BZE1" t="s">
        <v>1548</v>
      </c>
      <c r="BZF1" t="s">
        <v>1549</v>
      </c>
      <c r="BZG1" t="s">
        <v>1550</v>
      </c>
      <c r="BZH1" t="s">
        <v>1551</v>
      </c>
      <c r="BZI1" t="s">
        <v>1552</v>
      </c>
      <c r="BZJ1" t="s">
        <v>1553</v>
      </c>
      <c r="BZK1" t="s">
        <v>1554</v>
      </c>
      <c r="BZL1" t="s">
        <v>1555</v>
      </c>
      <c r="BZM1" t="s">
        <v>1556</v>
      </c>
      <c r="BZN1" t="s">
        <v>1557</v>
      </c>
      <c r="BZO1" t="s">
        <v>1558</v>
      </c>
      <c r="BZP1" t="s">
        <v>1559</v>
      </c>
      <c r="BZQ1" t="s">
        <v>1560</v>
      </c>
      <c r="BZR1" t="s">
        <v>1561</v>
      </c>
      <c r="BZS1" t="s">
        <v>1562</v>
      </c>
      <c r="BZT1" t="s">
        <v>1563</v>
      </c>
      <c r="BZU1" t="s">
        <v>1564</v>
      </c>
      <c r="BZV1" t="s">
        <v>1565</v>
      </c>
      <c r="BZW1" t="s">
        <v>1566</v>
      </c>
      <c r="BZX1" t="s">
        <v>1567</v>
      </c>
      <c r="BZY1" t="s">
        <v>1568</v>
      </c>
      <c r="BZZ1" t="s">
        <v>1569</v>
      </c>
      <c r="CAA1" t="s">
        <v>1570</v>
      </c>
      <c r="CAB1" t="s">
        <v>1571</v>
      </c>
      <c r="CAC1" t="s">
        <v>1572</v>
      </c>
      <c r="CAD1" t="s">
        <v>1573</v>
      </c>
      <c r="CAE1" t="s">
        <v>1574</v>
      </c>
      <c r="CAF1" t="s">
        <v>1575</v>
      </c>
      <c r="CAG1" t="s">
        <v>1576</v>
      </c>
      <c r="CAH1" t="s">
        <v>1577</v>
      </c>
      <c r="CAI1" t="s">
        <v>1578</v>
      </c>
      <c r="CAJ1" t="s">
        <v>1579</v>
      </c>
      <c r="CAK1" t="s">
        <v>1580</v>
      </c>
      <c r="CAL1" t="s">
        <v>1581</v>
      </c>
      <c r="CAM1" t="s">
        <v>1582</v>
      </c>
      <c r="CAN1" t="s">
        <v>1583</v>
      </c>
      <c r="CAO1" t="s">
        <v>1584</v>
      </c>
      <c r="CAP1" t="s">
        <v>1585</v>
      </c>
      <c r="CAQ1" t="s">
        <v>1586</v>
      </c>
      <c r="CAR1" t="s">
        <v>1587</v>
      </c>
      <c r="CAS1" t="s">
        <v>1588</v>
      </c>
      <c r="CAT1" t="s">
        <v>1589</v>
      </c>
      <c r="CAU1" t="s">
        <v>1590</v>
      </c>
      <c r="CAV1" t="s">
        <v>1591</v>
      </c>
      <c r="CAW1" t="s">
        <v>1592</v>
      </c>
      <c r="CAX1" t="s">
        <v>1593</v>
      </c>
      <c r="CAY1" t="s">
        <v>1594</v>
      </c>
      <c r="CAZ1" t="s">
        <v>1595</v>
      </c>
      <c r="CBA1" t="s">
        <v>1596</v>
      </c>
      <c r="CBB1" t="s">
        <v>1597</v>
      </c>
      <c r="CBC1" t="s">
        <v>1598</v>
      </c>
      <c r="CBD1" t="s">
        <v>1599</v>
      </c>
      <c r="CBE1" t="s">
        <v>1600</v>
      </c>
      <c r="CBF1" t="s">
        <v>1601</v>
      </c>
      <c r="CBG1" t="s">
        <v>1602</v>
      </c>
      <c r="CBH1" t="s">
        <v>1603</v>
      </c>
      <c r="CBI1" t="s">
        <v>1604</v>
      </c>
      <c r="CBJ1" t="s">
        <v>1605</v>
      </c>
      <c r="CBK1" t="s">
        <v>1606</v>
      </c>
      <c r="CBL1" t="s">
        <v>1607</v>
      </c>
      <c r="CBM1" t="s">
        <v>1608</v>
      </c>
      <c r="CBN1" t="s">
        <v>1609</v>
      </c>
      <c r="CBO1" t="s">
        <v>1610</v>
      </c>
      <c r="CBP1" t="s">
        <v>1611</v>
      </c>
      <c r="CBQ1" t="s">
        <v>1612</v>
      </c>
      <c r="CBR1" t="s">
        <v>1613</v>
      </c>
      <c r="CBS1" t="s">
        <v>1614</v>
      </c>
      <c r="CBT1" t="s">
        <v>1615</v>
      </c>
      <c r="CBU1" t="s">
        <v>1616</v>
      </c>
      <c r="CBV1" t="s">
        <v>1617</v>
      </c>
      <c r="CBW1" t="s">
        <v>1618</v>
      </c>
      <c r="CBX1" t="s">
        <v>1619</v>
      </c>
      <c r="CBY1" t="s">
        <v>1620</v>
      </c>
      <c r="CBZ1" t="s">
        <v>1621</v>
      </c>
      <c r="CCA1" t="s">
        <v>1622</v>
      </c>
      <c r="CCB1" t="s">
        <v>1623</v>
      </c>
      <c r="CCC1" t="s">
        <v>1624</v>
      </c>
      <c r="CCD1" t="s">
        <v>1625</v>
      </c>
      <c r="CCE1" t="s">
        <v>1626</v>
      </c>
      <c r="CCF1" t="s">
        <v>1627</v>
      </c>
      <c r="CCG1" t="s">
        <v>1628</v>
      </c>
      <c r="CCH1" t="s">
        <v>1629</v>
      </c>
      <c r="CCI1" t="s">
        <v>1630</v>
      </c>
      <c r="CCJ1" t="s">
        <v>1631</v>
      </c>
      <c r="CCK1" t="s">
        <v>1632</v>
      </c>
      <c r="CCL1" t="s">
        <v>1633</v>
      </c>
      <c r="CCM1" t="s">
        <v>1634</v>
      </c>
      <c r="CCN1" t="s">
        <v>1635</v>
      </c>
      <c r="CCO1" t="s">
        <v>1636</v>
      </c>
      <c r="CCP1" t="s">
        <v>1637</v>
      </c>
      <c r="CCQ1" t="s">
        <v>1638</v>
      </c>
      <c r="CCR1" t="s">
        <v>1639</v>
      </c>
      <c r="CCS1" t="s">
        <v>1640</v>
      </c>
      <c r="CCT1" t="s">
        <v>1641</v>
      </c>
      <c r="CCU1" t="s">
        <v>1642</v>
      </c>
      <c r="CCV1" t="s">
        <v>1643</v>
      </c>
      <c r="CCW1" t="s">
        <v>1644</v>
      </c>
      <c r="CCX1" t="s">
        <v>1645</v>
      </c>
      <c r="CCY1" t="s">
        <v>1646</v>
      </c>
      <c r="CCZ1" t="s">
        <v>1647</v>
      </c>
      <c r="CDA1" t="s">
        <v>1648</v>
      </c>
      <c r="CDB1" t="s">
        <v>1649</v>
      </c>
      <c r="CDC1" t="s">
        <v>1650</v>
      </c>
      <c r="CDD1" t="s">
        <v>1651</v>
      </c>
      <c r="CDE1" t="s">
        <v>1652</v>
      </c>
      <c r="CDF1" t="s">
        <v>1653</v>
      </c>
      <c r="CDG1" t="s">
        <v>1654</v>
      </c>
      <c r="CDH1" t="s">
        <v>1655</v>
      </c>
      <c r="CDI1" t="s">
        <v>1656</v>
      </c>
      <c r="CDJ1" t="s">
        <v>1657</v>
      </c>
      <c r="CDK1" t="s">
        <v>1658</v>
      </c>
      <c r="CDL1" t="s">
        <v>1659</v>
      </c>
      <c r="CDM1" t="s">
        <v>1660</v>
      </c>
      <c r="CDN1" t="s">
        <v>1661</v>
      </c>
      <c r="CDO1" t="s">
        <v>1662</v>
      </c>
      <c r="CDP1" t="s">
        <v>1663</v>
      </c>
      <c r="CDQ1" t="s">
        <v>1664</v>
      </c>
      <c r="CDR1" t="s">
        <v>1665</v>
      </c>
      <c r="CDS1" t="s">
        <v>1666</v>
      </c>
      <c r="CDT1" t="s">
        <v>1667</v>
      </c>
      <c r="CDU1" t="s">
        <v>1668</v>
      </c>
      <c r="CDV1" t="s">
        <v>1669</v>
      </c>
      <c r="CDW1" t="s">
        <v>1670</v>
      </c>
      <c r="CDX1" t="s">
        <v>1671</v>
      </c>
      <c r="CDY1" t="s">
        <v>1672</v>
      </c>
      <c r="CDZ1" t="s">
        <v>1673</v>
      </c>
      <c r="CEA1" t="s">
        <v>1674</v>
      </c>
      <c r="CEB1" t="s">
        <v>1675</v>
      </c>
      <c r="CEC1" t="s">
        <v>1676</v>
      </c>
      <c r="CED1" t="s">
        <v>1677</v>
      </c>
      <c r="CEE1" t="s">
        <v>1678</v>
      </c>
      <c r="CEF1" t="s">
        <v>1679</v>
      </c>
      <c r="CEG1" t="s">
        <v>1680</v>
      </c>
      <c r="CEH1" t="s">
        <v>1681</v>
      </c>
      <c r="CEI1" t="s">
        <v>1682</v>
      </c>
      <c r="CEJ1" t="s">
        <v>1683</v>
      </c>
      <c r="CEK1" t="s">
        <v>1684</v>
      </c>
      <c r="CEL1" t="s">
        <v>1685</v>
      </c>
      <c r="CEM1" t="s">
        <v>1686</v>
      </c>
      <c r="CEN1" t="s">
        <v>1687</v>
      </c>
      <c r="CEO1" t="s">
        <v>1688</v>
      </c>
      <c r="CEP1" t="s">
        <v>1689</v>
      </c>
      <c r="CEQ1" t="s">
        <v>1690</v>
      </c>
      <c r="CER1" t="s">
        <v>1691</v>
      </c>
      <c r="CES1" t="s">
        <v>1692</v>
      </c>
      <c r="CET1" t="s">
        <v>1693</v>
      </c>
      <c r="CEU1" t="s">
        <v>1694</v>
      </c>
      <c r="CEV1" t="s">
        <v>1695</v>
      </c>
      <c r="CEW1" t="s">
        <v>1696</v>
      </c>
      <c r="CEX1" t="s">
        <v>1697</v>
      </c>
      <c r="CEY1" t="s">
        <v>1698</v>
      </c>
      <c r="CEZ1" t="s">
        <v>1699</v>
      </c>
      <c r="CFA1" t="s">
        <v>1700</v>
      </c>
      <c r="CFB1" t="s">
        <v>1701</v>
      </c>
      <c r="CFC1" t="s">
        <v>1702</v>
      </c>
      <c r="CFD1" t="s">
        <v>1703</v>
      </c>
      <c r="CFE1" t="s">
        <v>1704</v>
      </c>
      <c r="CFF1" t="s">
        <v>1705</v>
      </c>
      <c r="CFG1" t="s">
        <v>1706</v>
      </c>
      <c r="CFH1" t="s">
        <v>1707</v>
      </c>
      <c r="CFI1" t="s">
        <v>1708</v>
      </c>
      <c r="CFJ1" t="s">
        <v>1709</v>
      </c>
      <c r="CFK1" t="s">
        <v>1710</v>
      </c>
      <c r="CFL1" t="s">
        <v>1711</v>
      </c>
      <c r="CFM1" t="s">
        <v>1712</v>
      </c>
      <c r="CFN1" t="s">
        <v>1713</v>
      </c>
      <c r="CFO1" t="s">
        <v>1714</v>
      </c>
      <c r="CFP1" t="s">
        <v>1715</v>
      </c>
      <c r="CFQ1" t="s">
        <v>1716</v>
      </c>
      <c r="CFR1" t="s">
        <v>1717</v>
      </c>
      <c r="CFS1" t="s">
        <v>1718</v>
      </c>
      <c r="CFT1" t="s">
        <v>1719</v>
      </c>
      <c r="CFU1" t="s">
        <v>1720</v>
      </c>
      <c r="CFV1" t="s">
        <v>1721</v>
      </c>
      <c r="CFW1" t="s">
        <v>1722</v>
      </c>
      <c r="CFX1" t="s">
        <v>1723</v>
      </c>
      <c r="CFY1" t="s">
        <v>1724</v>
      </c>
      <c r="CFZ1" t="s">
        <v>1725</v>
      </c>
      <c r="CGA1" t="s">
        <v>1726</v>
      </c>
      <c r="CGB1" t="s">
        <v>1727</v>
      </c>
      <c r="CGC1" t="s">
        <v>1728</v>
      </c>
      <c r="CGD1" t="s">
        <v>1729</v>
      </c>
      <c r="CGE1" t="s">
        <v>1730</v>
      </c>
      <c r="CGF1" t="s">
        <v>1731</v>
      </c>
      <c r="CGG1" t="s">
        <v>1732</v>
      </c>
      <c r="CGH1" t="s">
        <v>1733</v>
      </c>
      <c r="CGI1" t="s">
        <v>1734</v>
      </c>
      <c r="CGJ1" t="s">
        <v>1735</v>
      </c>
      <c r="CGK1" t="s">
        <v>1736</v>
      </c>
      <c r="CGL1" t="s">
        <v>1737</v>
      </c>
      <c r="CGM1" t="s">
        <v>1738</v>
      </c>
      <c r="CGN1" t="s">
        <v>1739</v>
      </c>
      <c r="CGO1" t="s">
        <v>1740</v>
      </c>
      <c r="CGP1" t="s">
        <v>1741</v>
      </c>
      <c r="CGQ1" t="s">
        <v>1742</v>
      </c>
      <c r="CGR1" t="s">
        <v>1743</v>
      </c>
      <c r="CGS1" t="s">
        <v>1744</v>
      </c>
      <c r="CGT1" t="s">
        <v>1745</v>
      </c>
      <c r="CGU1" t="s">
        <v>1746</v>
      </c>
      <c r="CGV1" t="s">
        <v>1747</v>
      </c>
      <c r="CGW1" t="s">
        <v>1748</v>
      </c>
      <c r="CGX1" t="s">
        <v>1749</v>
      </c>
      <c r="CGY1" t="s">
        <v>1750</v>
      </c>
      <c r="CGZ1" t="s">
        <v>1751</v>
      </c>
      <c r="CHA1" t="s">
        <v>1752</v>
      </c>
      <c r="CHB1" t="s">
        <v>1753</v>
      </c>
      <c r="CHC1" t="s">
        <v>1754</v>
      </c>
      <c r="CHD1" t="s">
        <v>1755</v>
      </c>
      <c r="CHE1" t="s">
        <v>1756</v>
      </c>
      <c r="CHF1" t="s">
        <v>1757</v>
      </c>
      <c r="CHG1" t="s">
        <v>1758</v>
      </c>
      <c r="CHH1" t="s">
        <v>1759</v>
      </c>
      <c r="CHI1" t="s">
        <v>1760</v>
      </c>
      <c r="CHJ1" t="s">
        <v>1761</v>
      </c>
      <c r="CHK1" t="s">
        <v>1762</v>
      </c>
      <c r="CHL1" t="s">
        <v>1763</v>
      </c>
      <c r="CHM1" t="s">
        <v>1764</v>
      </c>
      <c r="CHN1" t="s">
        <v>1765</v>
      </c>
      <c r="CHO1" t="s">
        <v>1766</v>
      </c>
      <c r="CHP1" t="s">
        <v>1767</v>
      </c>
      <c r="CHQ1" t="s">
        <v>1768</v>
      </c>
      <c r="CHR1" t="s">
        <v>1769</v>
      </c>
      <c r="CHS1" t="s">
        <v>1770</v>
      </c>
      <c r="CHT1" t="s">
        <v>1771</v>
      </c>
      <c r="CHU1" t="s">
        <v>1772</v>
      </c>
      <c r="CHV1" t="s">
        <v>1773</v>
      </c>
      <c r="CHW1" t="s">
        <v>1774</v>
      </c>
      <c r="CHX1" t="s">
        <v>1775</v>
      </c>
      <c r="CHY1" t="s">
        <v>1776</v>
      </c>
      <c r="CHZ1" t="s">
        <v>1777</v>
      </c>
      <c r="CIA1" t="s">
        <v>1778</v>
      </c>
      <c r="CIB1" t="s">
        <v>1779</v>
      </c>
      <c r="CIC1" t="s">
        <v>1780</v>
      </c>
      <c r="CID1" t="s">
        <v>1781</v>
      </c>
      <c r="CIE1" t="s">
        <v>1782</v>
      </c>
      <c r="CIF1" t="s">
        <v>1783</v>
      </c>
      <c r="CIG1" t="s">
        <v>1784</v>
      </c>
      <c r="CIH1" t="s">
        <v>1785</v>
      </c>
      <c r="CII1" t="s">
        <v>1786</v>
      </c>
      <c r="CIJ1" t="s">
        <v>1787</v>
      </c>
      <c r="CIK1" t="s">
        <v>1788</v>
      </c>
      <c r="CIL1" t="s">
        <v>1789</v>
      </c>
      <c r="CIM1" t="s">
        <v>1790</v>
      </c>
      <c r="CIN1" t="s">
        <v>1791</v>
      </c>
      <c r="CIO1" t="s">
        <v>1792</v>
      </c>
      <c r="CIP1" t="s">
        <v>1793</v>
      </c>
      <c r="CIQ1" t="s">
        <v>1794</v>
      </c>
      <c r="CIR1" t="s">
        <v>1795</v>
      </c>
      <c r="CIS1" t="s">
        <v>1796</v>
      </c>
      <c r="CIT1" t="s">
        <v>1797</v>
      </c>
      <c r="CIU1" t="s">
        <v>1798</v>
      </c>
      <c r="CIV1" t="s">
        <v>1799</v>
      </c>
      <c r="CIW1" t="s">
        <v>1800</v>
      </c>
      <c r="CIX1" t="s">
        <v>1801</v>
      </c>
      <c r="CIY1" t="s">
        <v>1802</v>
      </c>
      <c r="CIZ1" t="s">
        <v>1803</v>
      </c>
      <c r="CJA1" t="s">
        <v>1804</v>
      </c>
      <c r="CJB1" t="s">
        <v>1805</v>
      </c>
      <c r="CJC1" t="s">
        <v>1806</v>
      </c>
      <c r="CJD1" t="s">
        <v>1807</v>
      </c>
      <c r="CJE1" t="s">
        <v>1808</v>
      </c>
      <c r="CJF1" t="s">
        <v>1809</v>
      </c>
      <c r="CJG1" t="s">
        <v>1810</v>
      </c>
      <c r="CJH1" t="s">
        <v>1811</v>
      </c>
      <c r="CJI1" t="s">
        <v>1812</v>
      </c>
      <c r="CJJ1" t="s">
        <v>1813</v>
      </c>
      <c r="CJK1" t="s">
        <v>1814</v>
      </c>
      <c r="CJL1" t="s">
        <v>1815</v>
      </c>
      <c r="CJM1" t="s">
        <v>1816</v>
      </c>
      <c r="CJN1" t="s">
        <v>1817</v>
      </c>
      <c r="CJO1" t="s">
        <v>1818</v>
      </c>
      <c r="CJP1" t="s">
        <v>1819</v>
      </c>
      <c r="CJQ1" t="s">
        <v>1820</v>
      </c>
      <c r="CJR1" t="s">
        <v>1821</v>
      </c>
      <c r="CJS1" t="s">
        <v>1822</v>
      </c>
      <c r="CJT1" t="s">
        <v>1823</v>
      </c>
      <c r="CJU1" t="s">
        <v>1824</v>
      </c>
      <c r="CJV1" t="s">
        <v>1825</v>
      </c>
      <c r="CJW1" t="s">
        <v>1826</v>
      </c>
      <c r="CJX1" t="s">
        <v>1827</v>
      </c>
      <c r="CJY1" t="s">
        <v>1828</v>
      </c>
      <c r="CJZ1" t="s">
        <v>1829</v>
      </c>
      <c r="CKA1" t="s">
        <v>1830</v>
      </c>
      <c r="CKB1" t="s">
        <v>1831</v>
      </c>
      <c r="CKC1" t="s">
        <v>1832</v>
      </c>
      <c r="CKD1" t="s">
        <v>1833</v>
      </c>
      <c r="CKE1" t="s">
        <v>1834</v>
      </c>
      <c r="CKF1" t="s">
        <v>1835</v>
      </c>
      <c r="CKG1" t="s">
        <v>1836</v>
      </c>
      <c r="CKH1" t="s">
        <v>1837</v>
      </c>
      <c r="CKI1" t="s">
        <v>1838</v>
      </c>
      <c r="CKJ1" t="s">
        <v>1839</v>
      </c>
      <c r="CKK1" t="s">
        <v>1840</v>
      </c>
      <c r="CKL1" t="s">
        <v>1841</v>
      </c>
      <c r="CKM1" t="s">
        <v>1842</v>
      </c>
      <c r="CKN1" t="s">
        <v>1843</v>
      </c>
      <c r="CKO1" t="s">
        <v>1844</v>
      </c>
      <c r="CKP1" t="s">
        <v>1845</v>
      </c>
      <c r="CKQ1" t="s">
        <v>1846</v>
      </c>
      <c r="CKR1" t="s">
        <v>1847</v>
      </c>
      <c r="CKS1" t="s">
        <v>1848</v>
      </c>
      <c r="CKT1" t="s">
        <v>1849</v>
      </c>
      <c r="CKU1" t="s">
        <v>1850</v>
      </c>
      <c r="CKV1" t="s">
        <v>1851</v>
      </c>
      <c r="CKW1" t="s">
        <v>1852</v>
      </c>
      <c r="CKX1" t="s">
        <v>1853</v>
      </c>
      <c r="CKY1" t="s">
        <v>1854</v>
      </c>
      <c r="CKZ1" t="s">
        <v>1855</v>
      </c>
      <c r="CLA1" t="s">
        <v>1856</v>
      </c>
      <c r="CLB1" t="s">
        <v>1857</v>
      </c>
      <c r="CLC1" t="s">
        <v>1858</v>
      </c>
      <c r="CLD1" t="s">
        <v>1859</v>
      </c>
      <c r="CLE1" t="s">
        <v>1860</v>
      </c>
      <c r="CLF1" t="s">
        <v>1861</v>
      </c>
      <c r="CLG1" t="s">
        <v>1862</v>
      </c>
      <c r="CLH1" t="s">
        <v>1863</v>
      </c>
      <c r="CLI1" t="s">
        <v>1864</v>
      </c>
      <c r="CLJ1" t="s">
        <v>1865</v>
      </c>
      <c r="CLK1" t="s">
        <v>1866</v>
      </c>
      <c r="CLL1" t="s">
        <v>1867</v>
      </c>
      <c r="CLM1" t="s">
        <v>1868</v>
      </c>
      <c r="CLN1" t="s">
        <v>1869</v>
      </c>
      <c r="CLO1" t="s">
        <v>1870</v>
      </c>
      <c r="CLP1" t="s">
        <v>1871</v>
      </c>
      <c r="CLQ1" t="s">
        <v>1872</v>
      </c>
      <c r="CLR1" t="s">
        <v>1873</v>
      </c>
      <c r="CLS1" t="s">
        <v>1874</v>
      </c>
      <c r="CLT1" t="s">
        <v>1875</v>
      </c>
      <c r="CLU1" t="s">
        <v>1876</v>
      </c>
      <c r="CLV1" t="s">
        <v>1877</v>
      </c>
      <c r="CLW1" t="s">
        <v>1878</v>
      </c>
      <c r="CLX1" t="s">
        <v>1879</v>
      </c>
      <c r="CLY1" t="s">
        <v>1880</v>
      </c>
      <c r="CLZ1" t="s">
        <v>1881</v>
      </c>
      <c r="CMA1" t="s">
        <v>1882</v>
      </c>
      <c r="CMB1" t="s">
        <v>1883</v>
      </c>
      <c r="CMC1" t="s">
        <v>1884</v>
      </c>
      <c r="CMD1" t="s">
        <v>1885</v>
      </c>
      <c r="CME1" t="s">
        <v>1886</v>
      </c>
      <c r="CMF1" t="s">
        <v>1887</v>
      </c>
      <c r="CMG1" t="s">
        <v>1888</v>
      </c>
      <c r="CMH1" t="s">
        <v>1889</v>
      </c>
      <c r="CMI1" t="s">
        <v>1890</v>
      </c>
      <c r="CMJ1" t="s">
        <v>1891</v>
      </c>
      <c r="CMK1" t="s">
        <v>1892</v>
      </c>
      <c r="CML1" t="s">
        <v>1893</v>
      </c>
      <c r="CMM1" t="s">
        <v>1894</v>
      </c>
      <c r="CMN1" t="s">
        <v>1895</v>
      </c>
      <c r="CMO1" t="s">
        <v>1896</v>
      </c>
      <c r="CMP1" t="s">
        <v>1897</v>
      </c>
      <c r="CMQ1" t="s">
        <v>1898</v>
      </c>
      <c r="CMR1" t="s">
        <v>1899</v>
      </c>
      <c r="CMS1" t="s">
        <v>1900</v>
      </c>
      <c r="CMT1" t="s">
        <v>1901</v>
      </c>
      <c r="CMU1" t="s">
        <v>1902</v>
      </c>
      <c r="CMV1" t="s">
        <v>1903</v>
      </c>
      <c r="CMW1" t="s">
        <v>1904</v>
      </c>
      <c r="CMX1" t="s">
        <v>1905</v>
      </c>
      <c r="CMY1" t="s">
        <v>1906</v>
      </c>
      <c r="CMZ1" t="s">
        <v>1907</v>
      </c>
      <c r="CNA1" t="s">
        <v>1908</v>
      </c>
      <c r="CNB1" t="s">
        <v>1909</v>
      </c>
      <c r="CNC1" t="s">
        <v>1910</v>
      </c>
      <c r="CND1" t="s">
        <v>1911</v>
      </c>
      <c r="CNE1" t="s">
        <v>1912</v>
      </c>
      <c r="CNF1" t="s">
        <v>1913</v>
      </c>
      <c r="CNG1" t="s">
        <v>1914</v>
      </c>
      <c r="CNH1" t="s">
        <v>1915</v>
      </c>
      <c r="CNI1" t="s">
        <v>1916</v>
      </c>
      <c r="CNJ1" t="s">
        <v>1917</v>
      </c>
      <c r="CNK1" t="s">
        <v>1918</v>
      </c>
      <c r="CNL1" t="s">
        <v>1919</v>
      </c>
      <c r="CNM1" t="s">
        <v>1920</v>
      </c>
      <c r="CNN1" t="s">
        <v>1921</v>
      </c>
      <c r="CNO1" t="s">
        <v>1922</v>
      </c>
      <c r="CNP1" t="s">
        <v>1923</v>
      </c>
      <c r="CNQ1" t="s">
        <v>1924</v>
      </c>
      <c r="CNR1" t="s">
        <v>1925</v>
      </c>
      <c r="CNS1" t="s">
        <v>1926</v>
      </c>
      <c r="CNT1" t="s">
        <v>1927</v>
      </c>
      <c r="CNU1" t="s">
        <v>1928</v>
      </c>
      <c r="CNV1" t="s">
        <v>1929</v>
      </c>
      <c r="CNW1" t="s">
        <v>1930</v>
      </c>
      <c r="CNX1" t="s">
        <v>1931</v>
      </c>
      <c r="CNY1" t="s">
        <v>1932</v>
      </c>
      <c r="CNZ1" t="s">
        <v>1933</v>
      </c>
      <c r="COA1" t="s">
        <v>1934</v>
      </c>
      <c r="COB1" t="s">
        <v>1935</v>
      </c>
      <c r="COC1" t="s">
        <v>1936</v>
      </c>
      <c r="COD1" t="s">
        <v>1937</v>
      </c>
      <c r="COE1" t="s">
        <v>1938</v>
      </c>
      <c r="COF1" t="s">
        <v>1939</v>
      </c>
      <c r="COG1" t="s">
        <v>1940</v>
      </c>
      <c r="COH1" t="s">
        <v>1941</v>
      </c>
      <c r="COI1" t="s">
        <v>1942</v>
      </c>
      <c r="COJ1" t="s">
        <v>1943</v>
      </c>
      <c r="COK1" t="s">
        <v>1944</v>
      </c>
      <c r="COL1" t="s">
        <v>1945</v>
      </c>
      <c r="COM1" t="s">
        <v>1946</v>
      </c>
      <c r="CON1" t="s">
        <v>1947</v>
      </c>
      <c r="COO1" t="s">
        <v>1948</v>
      </c>
      <c r="COP1" t="s">
        <v>1949</v>
      </c>
      <c r="COQ1" t="s">
        <v>1950</v>
      </c>
      <c r="COR1" t="s">
        <v>1951</v>
      </c>
      <c r="COS1" t="s">
        <v>1952</v>
      </c>
      <c r="COT1" t="s">
        <v>1953</v>
      </c>
      <c r="COU1" t="s">
        <v>1954</v>
      </c>
      <c r="COV1" t="s">
        <v>1955</v>
      </c>
      <c r="COW1" t="s">
        <v>1956</v>
      </c>
      <c r="COX1" t="s">
        <v>1957</v>
      </c>
      <c r="COY1" t="s">
        <v>1958</v>
      </c>
      <c r="COZ1" t="s">
        <v>1959</v>
      </c>
      <c r="CPA1" t="s">
        <v>1960</v>
      </c>
      <c r="CPB1" t="s">
        <v>1961</v>
      </c>
      <c r="CPC1" t="s">
        <v>1962</v>
      </c>
      <c r="CPD1" t="s">
        <v>1963</v>
      </c>
      <c r="CPE1" t="s">
        <v>1964</v>
      </c>
      <c r="CPF1" t="s">
        <v>1965</v>
      </c>
      <c r="CPG1" t="s">
        <v>1966</v>
      </c>
      <c r="CPH1" t="s">
        <v>1967</v>
      </c>
      <c r="CPI1" t="s">
        <v>1968</v>
      </c>
      <c r="CPJ1" t="s">
        <v>1969</v>
      </c>
      <c r="CPK1" t="s">
        <v>1970</v>
      </c>
      <c r="CPL1" t="s">
        <v>1971</v>
      </c>
      <c r="CPM1" t="s">
        <v>1972</v>
      </c>
      <c r="CPN1" t="s">
        <v>1973</v>
      </c>
      <c r="CPO1" t="s">
        <v>1974</v>
      </c>
      <c r="CPP1" t="s">
        <v>1975</v>
      </c>
      <c r="CPQ1" t="s">
        <v>1976</v>
      </c>
      <c r="CPR1" t="s">
        <v>1977</v>
      </c>
      <c r="CPS1" t="s">
        <v>1978</v>
      </c>
      <c r="CPT1" t="s">
        <v>1979</v>
      </c>
      <c r="CPU1" t="s">
        <v>1980</v>
      </c>
      <c r="CPV1" t="s">
        <v>1981</v>
      </c>
      <c r="CPW1" t="s">
        <v>1982</v>
      </c>
      <c r="CPX1" t="s">
        <v>1983</v>
      </c>
      <c r="CPY1" t="s">
        <v>1984</v>
      </c>
      <c r="CPZ1" t="s">
        <v>1985</v>
      </c>
      <c r="CQA1" t="s">
        <v>1986</v>
      </c>
      <c r="CQB1" t="s">
        <v>1987</v>
      </c>
      <c r="CQC1" t="s">
        <v>1988</v>
      </c>
      <c r="CQD1" t="s">
        <v>1989</v>
      </c>
      <c r="CQE1" t="s">
        <v>1990</v>
      </c>
      <c r="CQF1" t="s">
        <v>1991</v>
      </c>
      <c r="CQG1" t="s">
        <v>1992</v>
      </c>
      <c r="CQH1" t="s">
        <v>1993</v>
      </c>
      <c r="CQI1" t="s">
        <v>1994</v>
      </c>
      <c r="CQJ1" t="s">
        <v>1995</v>
      </c>
      <c r="CQK1" t="s">
        <v>1996</v>
      </c>
      <c r="CQL1" t="s">
        <v>1997</v>
      </c>
      <c r="CQM1" t="s">
        <v>1998</v>
      </c>
      <c r="CQN1" t="s">
        <v>1999</v>
      </c>
      <c r="CQO1" t="s">
        <v>2000</v>
      </c>
      <c r="CQP1" t="s">
        <v>2001</v>
      </c>
      <c r="CQQ1" t="s">
        <v>2002</v>
      </c>
      <c r="CQR1" t="s">
        <v>2003</v>
      </c>
      <c r="CQS1" t="s">
        <v>2004</v>
      </c>
      <c r="CQT1" t="s">
        <v>2005</v>
      </c>
      <c r="CQU1" t="s">
        <v>2006</v>
      </c>
      <c r="CQV1" t="s">
        <v>2007</v>
      </c>
      <c r="CQW1" t="s">
        <v>2008</v>
      </c>
      <c r="CQX1" t="s">
        <v>2009</v>
      </c>
      <c r="CQY1" t="s">
        <v>2010</v>
      </c>
      <c r="CQZ1" t="s">
        <v>2011</v>
      </c>
      <c r="CRA1" t="s">
        <v>2012</v>
      </c>
      <c r="CRB1" t="s">
        <v>2013</v>
      </c>
      <c r="CRC1" t="s">
        <v>2014</v>
      </c>
      <c r="CRD1" t="s">
        <v>2015</v>
      </c>
      <c r="CRE1" t="s">
        <v>2016</v>
      </c>
      <c r="CRF1" t="s">
        <v>2017</v>
      </c>
      <c r="CRG1" t="s">
        <v>2018</v>
      </c>
      <c r="CRH1" t="s">
        <v>2019</v>
      </c>
      <c r="CRI1" t="s">
        <v>2020</v>
      </c>
      <c r="CRJ1" t="s">
        <v>2021</v>
      </c>
      <c r="CRK1" t="s">
        <v>2022</v>
      </c>
      <c r="CRL1" t="s">
        <v>2023</v>
      </c>
      <c r="CRM1" t="s">
        <v>2024</v>
      </c>
      <c r="CRN1" t="s">
        <v>2025</v>
      </c>
      <c r="CRO1" t="s">
        <v>2026</v>
      </c>
      <c r="CRP1" t="s">
        <v>2027</v>
      </c>
      <c r="CRQ1" t="s">
        <v>2028</v>
      </c>
      <c r="CRR1" t="s">
        <v>2029</v>
      </c>
      <c r="CRS1" t="s">
        <v>2030</v>
      </c>
      <c r="CRT1" t="s">
        <v>2031</v>
      </c>
      <c r="CRU1" t="s">
        <v>2032</v>
      </c>
      <c r="CRV1" t="s">
        <v>2033</v>
      </c>
      <c r="CRW1" t="s">
        <v>2034</v>
      </c>
      <c r="CRX1" t="s">
        <v>2035</v>
      </c>
      <c r="CRY1" t="s">
        <v>2036</v>
      </c>
      <c r="CRZ1" t="s">
        <v>2037</v>
      </c>
      <c r="CSA1" t="s">
        <v>2038</v>
      </c>
      <c r="CSB1" t="s">
        <v>2039</v>
      </c>
      <c r="CSC1" t="s">
        <v>2040</v>
      </c>
      <c r="CSD1" t="s">
        <v>2041</v>
      </c>
      <c r="CSE1" t="s">
        <v>2042</v>
      </c>
      <c r="CSF1" t="s">
        <v>2043</v>
      </c>
      <c r="CSG1" t="s">
        <v>2044</v>
      </c>
      <c r="CSH1" t="s">
        <v>2045</v>
      </c>
      <c r="CSI1" t="s">
        <v>2046</v>
      </c>
      <c r="CSJ1" t="s">
        <v>2047</v>
      </c>
      <c r="CSK1" t="s">
        <v>2048</v>
      </c>
      <c r="CSL1" t="s">
        <v>2049</v>
      </c>
      <c r="CSM1" t="s">
        <v>2050</v>
      </c>
      <c r="CSN1" t="s">
        <v>2051</v>
      </c>
      <c r="CSO1" t="s">
        <v>2052</v>
      </c>
      <c r="CSP1" t="s">
        <v>2053</v>
      </c>
      <c r="CSQ1" t="s">
        <v>2054</v>
      </c>
      <c r="CSR1" t="s">
        <v>2055</v>
      </c>
      <c r="CSS1" t="s">
        <v>2056</v>
      </c>
      <c r="CST1" t="s">
        <v>2057</v>
      </c>
      <c r="CSU1" t="s">
        <v>2058</v>
      </c>
      <c r="CSV1" t="s">
        <v>2059</v>
      </c>
      <c r="CSW1" t="s">
        <v>2060</v>
      </c>
      <c r="CSX1" t="s">
        <v>2061</v>
      </c>
      <c r="CSY1" t="s">
        <v>2062</v>
      </c>
      <c r="CSZ1" t="s">
        <v>2063</v>
      </c>
      <c r="CTA1" t="s">
        <v>2064</v>
      </c>
      <c r="CTB1" t="s">
        <v>2065</v>
      </c>
      <c r="CTC1" t="s">
        <v>2066</v>
      </c>
      <c r="CTD1" t="s">
        <v>2067</v>
      </c>
      <c r="CTE1" t="s">
        <v>2068</v>
      </c>
      <c r="CTF1" t="s">
        <v>2069</v>
      </c>
      <c r="CTG1" t="s">
        <v>2070</v>
      </c>
      <c r="CTH1" t="s">
        <v>2071</v>
      </c>
      <c r="CTI1" t="s">
        <v>2072</v>
      </c>
      <c r="CTJ1" t="s">
        <v>2073</v>
      </c>
      <c r="CTK1" t="s">
        <v>2074</v>
      </c>
      <c r="CTL1" t="s">
        <v>2075</v>
      </c>
      <c r="CTM1" t="s">
        <v>2076</v>
      </c>
      <c r="CTN1" t="s">
        <v>2077</v>
      </c>
      <c r="CTO1" t="s">
        <v>2078</v>
      </c>
      <c r="CTP1" t="s">
        <v>2079</v>
      </c>
      <c r="CTQ1" t="s">
        <v>2080</v>
      </c>
      <c r="CTR1" t="s">
        <v>2081</v>
      </c>
      <c r="CTS1" t="s">
        <v>2082</v>
      </c>
      <c r="CTT1" t="s">
        <v>2083</v>
      </c>
      <c r="CTU1" t="s">
        <v>2084</v>
      </c>
      <c r="CTV1" t="s">
        <v>2085</v>
      </c>
      <c r="CTW1" t="s">
        <v>2086</v>
      </c>
      <c r="CTX1" t="s">
        <v>2087</v>
      </c>
      <c r="CTY1" t="s">
        <v>2088</v>
      </c>
      <c r="CTZ1" t="s">
        <v>2089</v>
      </c>
      <c r="CUA1" t="s">
        <v>2090</v>
      </c>
      <c r="CUB1" t="s">
        <v>2091</v>
      </c>
      <c r="CUC1" t="s">
        <v>2092</v>
      </c>
      <c r="CUD1" t="s">
        <v>2093</v>
      </c>
      <c r="CUE1" t="s">
        <v>2094</v>
      </c>
      <c r="CUF1" t="s">
        <v>2095</v>
      </c>
      <c r="CUG1" t="s">
        <v>2096</v>
      </c>
      <c r="CUH1" t="s">
        <v>2097</v>
      </c>
      <c r="CUI1" t="s">
        <v>2098</v>
      </c>
      <c r="CUJ1" t="s">
        <v>2099</v>
      </c>
      <c r="CUK1" t="s">
        <v>2100</v>
      </c>
      <c r="CUL1" t="s">
        <v>2101</v>
      </c>
      <c r="CUM1" t="s">
        <v>2102</v>
      </c>
      <c r="CUN1" t="s">
        <v>2103</v>
      </c>
      <c r="CUO1" t="s">
        <v>2104</v>
      </c>
      <c r="CUP1" t="s">
        <v>2105</v>
      </c>
      <c r="CUQ1" t="s">
        <v>2106</v>
      </c>
      <c r="CUR1" t="s">
        <v>2107</v>
      </c>
      <c r="CUS1" t="s">
        <v>2108</v>
      </c>
      <c r="CUT1" t="s">
        <v>2109</v>
      </c>
      <c r="CUU1" t="s">
        <v>2110</v>
      </c>
      <c r="CUV1" t="s">
        <v>2111</v>
      </c>
      <c r="CUW1" t="s">
        <v>2112</v>
      </c>
      <c r="CUX1" t="s">
        <v>2113</v>
      </c>
      <c r="CUY1" t="s">
        <v>2114</v>
      </c>
      <c r="CUZ1" t="s">
        <v>2115</v>
      </c>
      <c r="CVA1" t="s">
        <v>2116</v>
      </c>
      <c r="CVB1" t="s">
        <v>2117</v>
      </c>
      <c r="CVC1" t="s">
        <v>2118</v>
      </c>
      <c r="CVD1" t="s">
        <v>2119</v>
      </c>
      <c r="CVE1" t="s">
        <v>2120</v>
      </c>
      <c r="CVF1" t="s">
        <v>2121</v>
      </c>
      <c r="CVG1" t="s">
        <v>2122</v>
      </c>
      <c r="CVH1" t="s">
        <v>2123</v>
      </c>
      <c r="CVI1" t="s">
        <v>2124</v>
      </c>
      <c r="CVJ1" t="s">
        <v>2125</v>
      </c>
      <c r="CVK1" t="s">
        <v>2126</v>
      </c>
      <c r="CVL1" t="s">
        <v>2127</v>
      </c>
      <c r="CVM1" t="s">
        <v>2128</v>
      </c>
      <c r="CVN1" t="s">
        <v>2129</v>
      </c>
      <c r="CVO1" t="s">
        <v>2130</v>
      </c>
      <c r="CVP1" t="s">
        <v>2131</v>
      </c>
      <c r="CVQ1" t="s">
        <v>2132</v>
      </c>
      <c r="CVR1" t="s">
        <v>2133</v>
      </c>
      <c r="CVS1" t="s">
        <v>2134</v>
      </c>
      <c r="CVT1" t="s">
        <v>2135</v>
      </c>
      <c r="CVU1" t="s">
        <v>2136</v>
      </c>
      <c r="CVV1" t="s">
        <v>2137</v>
      </c>
      <c r="CVW1" t="s">
        <v>2138</v>
      </c>
      <c r="CVX1" t="s">
        <v>2139</v>
      </c>
      <c r="CVY1" t="s">
        <v>2140</v>
      </c>
      <c r="CVZ1" t="s">
        <v>2141</v>
      </c>
      <c r="CWA1" t="s">
        <v>2142</v>
      </c>
      <c r="CWB1" t="s">
        <v>2143</v>
      </c>
      <c r="CWC1" t="s">
        <v>2144</v>
      </c>
      <c r="CWD1" t="s">
        <v>2145</v>
      </c>
      <c r="CWE1" t="s">
        <v>2146</v>
      </c>
      <c r="CWF1" t="s">
        <v>2147</v>
      </c>
      <c r="CWG1" t="s">
        <v>2148</v>
      </c>
      <c r="CWH1" t="s">
        <v>2149</v>
      </c>
      <c r="CWI1" t="s">
        <v>2150</v>
      </c>
      <c r="CWJ1" t="s">
        <v>2151</v>
      </c>
      <c r="CWK1" t="s">
        <v>2152</v>
      </c>
      <c r="CWL1" t="s">
        <v>2153</v>
      </c>
      <c r="CWM1" t="s">
        <v>2154</v>
      </c>
      <c r="CWN1" t="s">
        <v>2155</v>
      </c>
      <c r="CWO1" t="s">
        <v>2156</v>
      </c>
      <c r="CWP1" t="s">
        <v>2157</v>
      </c>
      <c r="CWQ1" t="s">
        <v>2158</v>
      </c>
      <c r="CWR1" t="s">
        <v>2159</v>
      </c>
      <c r="CWS1" t="s">
        <v>2160</v>
      </c>
      <c r="CWT1" t="s">
        <v>2161</v>
      </c>
      <c r="CWU1" t="s">
        <v>2162</v>
      </c>
      <c r="CWV1" t="s">
        <v>2163</v>
      </c>
      <c r="CWW1" t="s">
        <v>2164</v>
      </c>
      <c r="CWX1" t="s">
        <v>2165</v>
      </c>
      <c r="CWY1" t="s">
        <v>2166</v>
      </c>
      <c r="CWZ1" t="s">
        <v>2167</v>
      </c>
      <c r="CXA1" t="s">
        <v>2168</v>
      </c>
      <c r="CXB1" t="s">
        <v>2169</v>
      </c>
      <c r="CXC1" t="s">
        <v>2170</v>
      </c>
      <c r="CXD1" t="s">
        <v>2171</v>
      </c>
      <c r="CXE1" t="s">
        <v>2172</v>
      </c>
      <c r="CXF1" t="s">
        <v>2173</v>
      </c>
      <c r="CXG1" t="s">
        <v>2174</v>
      </c>
      <c r="CXH1" t="s">
        <v>2175</v>
      </c>
      <c r="CXI1" t="s">
        <v>2176</v>
      </c>
      <c r="CXJ1" t="s">
        <v>2177</v>
      </c>
      <c r="CXK1" t="s">
        <v>2178</v>
      </c>
      <c r="CXL1" t="s">
        <v>2179</v>
      </c>
      <c r="CXM1" t="s">
        <v>2180</v>
      </c>
      <c r="CXN1" t="s">
        <v>2181</v>
      </c>
      <c r="CXO1" t="s">
        <v>2182</v>
      </c>
      <c r="CXP1" t="s">
        <v>2183</v>
      </c>
      <c r="CXQ1" t="s">
        <v>2184</v>
      </c>
      <c r="CXR1" t="s">
        <v>2185</v>
      </c>
      <c r="CXS1" t="s">
        <v>2186</v>
      </c>
      <c r="CXT1" t="s">
        <v>2187</v>
      </c>
      <c r="CXU1" t="s">
        <v>2188</v>
      </c>
      <c r="CXV1" t="s">
        <v>2189</v>
      </c>
      <c r="CXW1" t="s">
        <v>2190</v>
      </c>
      <c r="CXX1" t="s">
        <v>2191</v>
      </c>
      <c r="CXY1" t="s">
        <v>2192</v>
      </c>
      <c r="CXZ1" t="s">
        <v>2193</v>
      </c>
      <c r="CYA1" t="s">
        <v>2194</v>
      </c>
      <c r="CYB1" t="s">
        <v>2195</v>
      </c>
      <c r="CYC1" t="s">
        <v>2196</v>
      </c>
      <c r="CYD1" t="s">
        <v>2197</v>
      </c>
      <c r="CYE1" t="s">
        <v>2198</v>
      </c>
      <c r="CYF1" t="s">
        <v>2199</v>
      </c>
      <c r="CYG1" t="s">
        <v>2200</v>
      </c>
      <c r="CYH1" t="s">
        <v>2201</v>
      </c>
      <c r="CYI1" t="s">
        <v>2202</v>
      </c>
      <c r="CYJ1" t="s">
        <v>2203</v>
      </c>
      <c r="CYK1" t="s">
        <v>2204</v>
      </c>
      <c r="CYL1" t="s">
        <v>2205</v>
      </c>
      <c r="CYM1" t="s">
        <v>2206</v>
      </c>
      <c r="CYN1" t="s">
        <v>2207</v>
      </c>
      <c r="CYO1" t="s">
        <v>2208</v>
      </c>
      <c r="CYP1" t="s">
        <v>2209</v>
      </c>
      <c r="CYQ1" t="s">
        <v>2210</v>
      </c>
      <c r="CYR1" t="s">
        <v>2211</v>
      </c>
      <c r="CYS1" t="s">
        <v>2212</v>
      </c>
      <c r="CYT1" t="s">
        <v>2213</v>
      </c>
      <c r="CYU1" t="s">
        <v>2214</v>
      </c>
      <c r="CYV1" t="s">
        <v>2215</v>
      </c>
      <c r="CYW1" t="s">
        <v>2216</v>
      </c>
      <c r="CYX1" t="s">
        <v>2217</v>
      </c>
      <c r="CYY1" t="s">
        <v>2218</v>
      </c>
      <c r="CYZ1" t="s">
        <v>2219</v>
      </c>
      <c r="CZA1" t="s">
        <v>2220</v>
      </c>
      <c r="CZB1" t="s">
        <v>2221</v>
      </c>
      <c r="CZC1" t="s">
        <v>2222</v>
      </c>
      <c r="CZD1" t="s">
        <v>2223</v>
      </c>
      <c r="CZE1" t="s">
        <v>2224</v>
      </c>
      <c r="CZF1" t="s">
        <v>2225</v>
      </c>
      <c r="CZG1" t="s">
        <v>2226</v>
      </c>
      <c r="CZH1" t="s">
        <v>2227</v>
      </c>
      <c r="CZI1" t="s">
        <v>2228</v>
      </c>
      <c r="CZJ1" t="s">
        <v>2229</v>
      </c>
      <c r="CZK1" t="s">
        <v>2230</v>
      </c>
      <c r="CZL1" t="s">
        <v>2231</v>
      </c>
      <c r="CZM1" t="s">
        <v>2232</v>
      </c>
      <c r="CZN1" t="s">
        <v>2233</v>
      </c>
      <c r="CZO1" t="s">
        <v>2234</v>
      </c>
      <c r="CZP1" t="s">
        <v>2235</v>
      </c>
      <c r="CZQ1" t="s">
        <v>2236</v>
      </c>
      <c r="CZR1" t="s">
        <v>2237</v>
      </c>
      <c r="CZS1" t="s">
        <v>2238</v>
      </c>
      <c r="CZT1" t="s">
        <v>2239</v>
      </c>
      <c r="CZU1" t="s">
        <v>2240</v>
      </c>
      <c r="CZV1" t="s">
        <v>2241</v>
      </c>
      <c r="CZW1" t="s">
        <v>2242</v>
      </c>
      <c r="CZX1" t="s">
        <v>2243</v>
      </c>
      <c r="CZY1" t="s">
        <v>2244</v>
      </c>
      <c r="CZZ1" t="s">
        <v>2245</v>
      </c>
      <c r="DAA1" t="s">
        <v>2246</v>
      </c>
      <c r="DAB1" t="s">
        <v>2247</v>
      </c>
      <c r="DAC1" t="s">
        <v>2248</v>
      </c>
      <c r="DAD1" t="s">
        <v>2249</v>
      </c>
      <c r="DAE1" t="s">
        <v>2250</v>
      </c>
      <c r="DAF1" t="s">
        <v>2251</v>
      </c>
      <c r="DAG1" t="s">
        <v>2252</v>
      </c>
      <c r="DAH1" t="s">
        <v>2253</v>
      </c>
      <c r="DAI1" t="s">
        <v>2254</v>
      </c>
      <c r="DAJ1" t="s">
        <v>2255</v>
      </c>
      <c r="DAK1" t="s">
        <v>2256</v>
      </c>
      <c r="DAL1" t="s">
        <v>2257</v>
      </c>
      <c r="DAM1" t="s">
        <v>2258</v>
      </c>
      <c r="DAN1" t="s">
        <v>2259</v>
      </c>
      <c r="DAO1" t="s">
        <v>2260</v>
      </c>
      <c r="DAP1" t="s">
        <v>2261</v>
      </c>
      <c r="DAQ1" t="s">
        <v>2262</v>
      </c>
      <c r="DAR1" t="s">
        <v>2263</v>
      </c>
      <c r="DAS1" t="s">
        <v>2264</v>
      </c>
      <c r="DAT1" t="s">
        <v>2265</v>
      </c>
      <c r="DAU1" t="s">
        <v>2266</v>
      </c>
      <c r="DAV1" t="s">
        <v>2267</v>
      </c>
      <c r="DAW1" t="s">
        <v>2268</v>
      </c>
      <c r="DAX1" t="s">
        <v>2269</v>
      </c>
      <c r="DAY1" t="s">
        <v>2270</v>
      </c>
      <c r="DAZ1" t="s">
        <v>2271</v>
      </c>
      <c r="DBA1" t="s">
        <v>2272</v>
      </c>
      <c r="DBB1" t="s">
        <v>2273</v>
      </c>
      <c r="DBC1" t="s">
        <v>2274</v>
      </c>
      <c r="DBD1" t="s">
        <v>2275</v>
      </c>
      <c r="DBE1" t="s">
        <v>2276</v>
      </c>
      <c r="DBF1" t="s">
        <v>2277</v>
      </c>
      <c r="DBG1" t="s">
        <v>2278</v>
      </c>
      <c r="DBH1" t="s">
        <v>2279</v>
      </c>
      <c r="DBI1" t="s">
        <v>2280</v>
      </c>
      <c r="DBJ1" t="s">
        <v>2281</v>
      </c>
      <c r="DBK1" t="s">
        <v>2282</v>
      </c>
      <c r="DBL1" t="s">
        <v>2283</v>
      </c>
      <c r="DBM1" t="s">
        <v>2284</v>
      </c>
      <c r="DBN1" t="s">
        <v>2285</v>
      </c>
      <c r="DBO1" t="s">
        <v>2286</v>
      </c>
      <c r="DBP1" t="s">
        <v>2287</v>
      </c>
      <c r="DBQ1" t="s">
        <v>2288</v>
      </c>
      <c r="DBR1" t="s">
        <v>2289</v>
      </c>
      <c r="DBS1" t="s">
        <v>2290</v>
      </c>
      <c r="DBT1" t="s">
        <v>2291</v>
      </c>
      <c r="DBU1" t="s">
        <v>2292</v>
      </c>
      <c r="DBV1" t="s">
        <v>2293</v>
      </c>
      <c r="DBW1" t="s">
        <v>2294</v>
      </c>
      <c r="DBX1" t="s">
        <v>2295</v>
      </c>
      <c r="DBY1" t="s">
        <v>2296</v>
      </c>
      <c r="DBZ1" t="s">
        <v>2297</v>
      </c>
      <c r="DCA1" t="s">
        <v>2298</v>
      </c>
      <c r="DCB1" t="s">
        <v>2299</v>
      </c>
      <c r="DCC1" t="s">
        <v>2300</v>
      </c>
      <c r="DCD1" t="s">
        <v>2301</v>
      </c>
      <c r="DCE1" t="s">
        <v>2302</v>
      </c>
      <c r="DCF1" t="s">
        <v>2303</v>
      </c>
      <c r="DCG1" t="s">
        <v>2304</v>
      </c>
      <c r="DCH1" t="s">
        <v>2305</v>
      </c>
      <c r="DCI1" t="s">
        <v>2306</v>
      </c>
      <c r="DCJ1" t="s">
        <v>2307</v>
      </c>
      <c r="DCK1" t="s">
        <v>2308</v>
      </c>
      <c r="DCL1" t="s">
        <v>2309</v>
      </c>
      <c r="DCM1" t="s">
        <v>2310</v>
      </c>
      <c r="DCN1" t="s">
        <v>2311</v>
      </c>
      <c r="DCO1" t="s">
        <v>2312</v>
      </c>
      <c r="DCP1" t="s">
        <v>2313</v>
      </c>
      <c r="DCQ1" t="s">
        <v>2314</v>
      </c>
      <c r="DCR1" t="s">
        <v>2315</v>
      </c>
      <c r="DCS1" t="s">
        <v>2316</v>
      </c>
      <c r="DCT1" t="s">
        <v>2317</v>
      </c>
      <c r="DCU1" t="s">
        <v>2318</v>
      </c>
      <c r="DCV1" t="s">
        <v>2319</v>
      </c>
      <c r="DCW1" t="s">
        <v>2320</v>
      </c>
      <c r="DCX1" t="s">
        <v>2321</v>
      </c>
      <c r="DCY1" t="s">
        <v>2322</v>
      </c>
      <c r="DCZ1" t="s">
        <v>2323</v>
      </c>
      <c r="DDA1" t="s">
        <v>2324</v>
      </c>
      <c r="DDB1" t="s">
        <v>2325</v>
      </c>
      <c r="DDC1" t="s">
        <v>2326</v>
      </c>
      <c r="DDD1" t="s">
        <v>2327</v>
      </c>
      <c r="DDE1" t="s">
        <v>2328</v>
      </c>
      <c r="DDF1" t="s">
        <v>2329</v>
      </c>
      <c r="DDG1" t="s">
        <v>2330</v>
      </c>
      <c r="DDH1" t="s">
        <v>2331</v>
      </c>
      <c r="DDI1" t="s">
        <v>2332</v>
      </c>
      <c r="DDJ1" t="s">
        <v>2333</v>
      </c>
      <c r="DDK1" t="s">
        <v>2334</v>
      </c>
      <c r="DDL1" t="s">
        <v>2335</v>
      </c>
      <c r="DDM1" t="s">
        <v>2336</v>
      </c>
      <c r="DDN1" t="s">
        <v>2337</v>
      </c>
      <c r="DDO1" t="s">
        <v>2338</v>
      </c>
      <c r="DDP1" t="s">
        <v>2339</v>
      </c>
      <c r="DDQ1" t="s">
        <v>2340</v>
      </c>
      <c r="DDR1" t="s">
        <v>2341</v>
      </c>
      <c r="DDS1" t="s">
        <v>2342</v>
      </c>
      <c r="DDT1" t="s">
        <v>2343</v>
      </c>
      <c r="DDU1" t="s">
        <v>2344</v>
      </c>
      <c r="DDV1" t="s">
        <v>2345</v>
      </c>
      <c r="DDW1" t="s">
        <v>2346</v>
      </c>
      <c r="DDX1" t="s">
        <v>2347</v>
      </c>
      <c r="DDY1" t="s">
        <v>2348</v>
      </c>
      <c r="DDZ1" t="s">
        <v>2349</v>
      </c>
      <c r="DEA1" t="s">
        <v>2350</v>
      </c>
      <c r="DEB1" t="s">
        <v>2351</v>
      </c>
      <c r="DEC1" t="s">
        <v>2352</v>
      </c>
      <c r="DED1" t="s">
        <v>2353</v>
      </c>
      <c r="DEE1" t="s">
        <v>2354</v>
      </c>
      <c r="DEF1" t="s">
        <v>2355</v>
      </c>
      <c r="DEG1" t="s">
        <v>2356</v>
      </c>
      <c r="DEH1" t="s">
        <v>2357</v>
      </c>
      <c r="DEI1" t="s">
        <v>2358</v>
      </c>
      <c r="DEJ1" t="s">
        <v>2359</v>
      </c>
      <c r="DEK1" t="s">
        <v>2360</v>
      </c>
      <c r="DEL1" t="s">
        <v>2361</v>
      </c>
      <c r="DEM1" t="s">
        <v>2362</v>
      </c>
      <c r="DEN1" t="s">
        <v>2363</v>
      </c>
      <c r="DEO1" t="s">
        <v>2364</v>
      </c>
      <c r="DEP1" t="s">
        <v>2365</v>
      </c>
      <c r="DEQ1" t="s">
        <v>2366</v>
      </c>
      <c r="DER1" t="s">
        <v>2367</v>
      </c>
      <c r="DES1" t="s">
        <v>2368</v>
      </c>
      <c r="DET1" t="s">
        <v>2369</v>
      </c>
      <c r="DEU1" t="s">
        <v>2370</v>
      </c>
      <c r="DEV1" t="s">
        <v>2371</v>
      </c>
      <c r="DEW1" t="s">
        <v>2372</v>
      </c>
      <c r="DEX1" t="s">
        <v>2373</v>
      </c>
      <c r="DEY1" t="s">
        <v>2374</v>
      </c>
      <c r="DEZ1" t="s">
        <v>2375</v>
      </c>
      <c r="DFA1" t="s">
        <v>2376</v>
      </c>
      <c r="DFB1" t="s">
        <v>2377</v>
      </c>
      <c r="DFC1" t="s">
        <v>2378</v>
      </c>
      <c r="DFD1" t="s">
        <v>2379</v>
      </c>
      <c r="DFE1" t="s">
        <v>2380</v>
      </c>
      <c r="DFF1" t="s">
        <v>2381</v>
      </c>
      <c r="DFG1" t="s">
        <v>2382</v>
      </c>
      <c r="DFH1" t="s">
        <v>2383</v>
      </c>
      <c r="DFI1" t="s">
        <v>2384</v>
      </c>
      <c r="DFJ1" t="s">
        <v>2385</v>
      </c>
      <c r="DFK1" t="s">
        <v>2386</v>
      </c>
      <c r="DFL1" t="s">
        <v>2387</v>
      </c>
      <c r="DFM1" t="s">
        <v>2388</v>
      </c>
      <c r="DFN1" t="s">
        <v>2389</v>
      </c>
      <c r="DFO1" t="s">
        <v>2390</v>
      </c>
      <c r="DFP1" t="s">
        <v>2391</v>
      </c>
      <c r="DFQ1" t="s">
        <v>2392</v>
      </c>
      <c r="DFR1" t="s">
        <v>2393</v>
      </c>
      <c r="DFS1" t="s">
        <v>2394</v>
      </c>
      <c r="DFT1" t="s">
        <v>2395</v>
      </c>
      <c r="DFU1" t="s">
        <v>2396</v>
      </c>
      <c r="DFV1" t="s">
        <v>2397</v>
      </c>
      <c r="DFW1" t="s">
        <v>2398</v>
      </c>
      <c r="DFX1" t="s">
        <v>2399</v>
      </c>
      <c r="DFY1" t="s">
        <v>2400</v>
      </c>
      <c r="DFZ1" t="s">
        <v>2401</v>
      </c>
      <c r="DGA1" t="s">
        <v>2402</v>
      </c>
      <c r="DGB1" t="s">
        <v>2403</v>
      </c>
      <c r="DGC1" t="s">
        <v>2404</v>
      </c>
      <c r="DGD1" t="s">
        <v>2405</v>
      </c>
      <c r="DGE1" t="s">
        <v>2406</v>
      </c>
      <c r="DGF1" t="s">
        <v>2407</v>
      </c>
      <c r="DGG1" t="s">
        <v>2408</v>
      </c>
      <c r="DGH1" t="s">
        <v>2409</v>
      </c>
      <c r="DGI1" t="s">
        <v>2410</v>
      </c>
      <c r="DGJ1" t="s">
        <v>2411</v>
      </c>
      <c r="DGK1" t="s">
        <v>2412</v>
      </c>
      <c r="DGL1" t="s">
        <v>2413</v>
      </c>
      <c r="DGM1" t="s">
        <v>2414</v>
      </c>
      <c r="DGN1" t="s">
        <v>2415</v>
      </c>
      <c r="DGO1" t="s">
        <v>2416</v>
      </c>
      <c r="DGP1" t="s">
        <v>2417</v>
      </c>
      <c r="DGQ1" t="s">
        <v>2418</v>
      </c>
      <c r="DGR1" t="s">
        <v>2419</v>
      </c>
      <c r="DGS1" t="s">
        <v>2420</v>
      </c>
      <c r="DGT1" t="s">
        <v>2421</v>
      </c>
      <c r="DGU1" t="s">
        <v>2422</v>
      </c>
      <c r="DGV1" t="s">
        <v>2423</v>
      </c>
      <c r="DGW1" t="s">
        <v>2424</v>
      </c>
      <c r="DGX1" t="s">
        <v>2425</v>
      </c>
      <c r="DGY1" t="s">
        <v>2426</v>
      </c>
      <c r="DGZ1" t="s">
        <v>2427</v>
      </c>
      <c r="DHA1" t="s">
        <v>2428</v>
      </c>
      <c r="DHB1" t="s">
        <v>2429</v>
      </c>
      <c r="DHC1" t="s">
        <v>2430</v>
      </c>
      <c r="DHD1" t="s">
        <v>2431</v>
      </c>
      <c r="DHE1" t="s">
        <v>2432</v>
      </c>
      <c r="DHF1" t="s">
        <v>2433</v>
      </c>
      <c r="DHG1" t="s">
        <v>2434</v>
      </c>
      <c r="DHH1" t="s">
        <v>2435</v>
      </c>
      <c r="DHI1" t="s">
        <v>2436</v>
      </c>
      <c r="DHJ1" t="s">
        <v>2437</v>
      </c>
      <c r="DHK1" t="s">
        <v>2438</v>
      </c>
      <c r="DHL1" t="s">
        <v>2439</v>
      </c>
      <c r="DHM1" t="s">
        <v>2440</v>
      </c>
      <c r="DHN1" t="s">
        <v>2441</v>
      </c>
      <c r="DHO1" t="s">
        <v>2442</v>
      </c>
      <c r="DHP1" t="s">
        <v>2443</v>
      </c>
      <c r="DHQ1" t="s">
        <v>2444</v>
      </c>
      <c r="DHR1" t="s">
        <v>2445</v>
      </c>
      <c r="DHS1" t="s">
        <v>2446</v>
      </c>
      <c r="DHT1" t="s">
        <v>2447</v>
      </c>
      <c r="DHU1" t="s">
        <v>2448</v>
      </c>
      <c r="DHV1" t="s">
        <v>2449</v>
      </c>
      <c r="DHW1" t="s">
        <v>2450</v>
      </c>
      <c r="DHX1" t="s">
        <v>2451</v>
      </c>
      <c r="DHY1" t="s">
        <v>2452</v>
      </c>
      <c r="DHZ1" t="s">
        <v>2453</v>
      </c>
      <c r="DIA1" t="s">
        <v>2454</v>
      </c>
      <c r="DIB1" t="s">
        <v>2455</v>
      </c>
      <c r="DIC1" t="s">
        <v>2456</v>
      </c>
      <c r="DID1" t="s">
        <v>2457</v>
      </c>
      <c r="DIE1" t="s">
        <v>2458</v>
      </c>
      <c r="DIF1" t="s">
        <v>2459</v>
      </c>
      <c r="DIG1" t="s">
        <v>2460</v>
      </c>
      <c r="DIH1" t="s">
        <v>2461</v>
      </c>
      <c r="DII1" t="s">
        <v>2462</v>
      </c>
      <c r="DIJ1" t="s">
        <v>2463</v>
      </c>
      <c r="DIK1" t="s">
        <v>2464</v>
      </c>
      <c r="DIL1" t="s">
        <v>2465</v>
      </c>
      <c r="DIM1" t="s">
        <v>2466</v>
      </c>
      <c r="DIN1" t="s">
        <v>2467</v>
      </c>
      <c r="DIO1" t="s">
        <v>2468</v>
      </c>
      <c r="DIP1" t="s">
        <v>2469</v>
      </c>
      <c r="DIQ1" t="s">
        <v>2470</v>
      </c>
      <c r="DIR1" t="s">
        <v>2471</v>
      </c>
      <c r="DIS1" t="s">
        <v>2472</v>
      </c>
      <c r="DIT1" t="s">
        <v>2473</v>
      </c>
      <c r="DIU1" t="s">
        <v>2474</v>
      </c>
      <c r="DIV1" t="s">
        <v>2475</v>
      </c>
      <c r="DIW1" t="s">
        <v>2476</v>
      </c>
      <c r="DIX1" t="s">
        <v>2477</v>
      </c>
      <c r="DIY1" t="s">
        <v>2478</v>
      </c>
      <c r="DIZ1" t="s">
        <v>2479</v>
      </c>
      <c r="DJA1" t="s">
        <v>2480</v>
      </c>
      <c r="DJB1" t="s">
        <v>2481</v>
      </c>
      <c r="DJC1" t="s">
        <v>2482</v>
      </c>
      <c r="DJD1" t="s">
        <v>2483</v>
      </c>
      <c r="DJE1" t="s">
        <v>2484</v>
      </c>
      <c r="DJF1" t="s">
        <v>2485</v>
      </c>
      <c r="DJG1" t="s">
        <v>2486</v>
      </c>
      <c r="DJH1" t="s">
        <v>2487</v>
      </c>
      <c r="DJI1" t="s">
        <v>2488</v>
      </c>
      <c r="DJJ1" t="s">
        <v>2489</v>
      </c>
      <c r="DJK1" t="s">
        <v>2490</v>
      </c>
      <c r="DJL1" t="s">
        <v>2491</v>
      </c>
      <c r="DJM1" t="s">
        <v>2492</v>
      </c>
      <c r="DJN1" t="s">
        <v>2493</v>
      </c>
      <c r="DJO1" t="s">
        <v>2494</v>
      </c>
      <c r="DJP1" t="s">
        <v>2495</v>
      </c>
      <c r="DJQ1" t="s">
        <v>2496</v>
      </c>
      <c r="DJR1" t="s">
        <v>2497</v>
      </c>
      <c r="DJS1" t="s">
        <v>2498</v>
      </c>
      <c r="DJT1" t="s">
        <v>2499</v>
      </c>
      <c r="DJU1" t="s">
        <v>2500</v>
      </c>
      <c r="DJV1" t="s">
        <v>2501</v>
      </c>
      <c r="DJW1" t="s">
        <v>2502</v>
      </c>
      <c r="DJX1" t="s">
        <v>2503</v>
      </c>
      <c r="DJY1" t="s">
        <v>2504</v>
      </c>
      <c r="DJZ1" t="s">
        <v>2505</v>
      </c>
      <c r="DKA1" t="s">
        <v>2506</v>
      </c>
      <c r="DKB1" t="s">
        <v>2507</v>
      </c>
      <c r="DKC1" t="s">
        <v>2508</v>
      </c>
      <c r="DKD1" t="s">
        <v>2509</v>
      </c>
      <c r="DKE1" t="s">
        <v>2510</v>
      </c>
      <c r="DKF1" t="s">
        <v>2511</v>
      </c>
      <c r="DKG1" t="s">
        <v>2512</v>
      </c>
      <c r="DKH1" t="s">
        <v>2513</v>
      </c>
      <c r="DKI1" t="s">
        <v>2514</v>
      </c>
      <c r="DKJ1" t="s">
        <v>2515</v>
      </c>
      <c r="DKK1" t="s">
        <v>2516</v>
      </c>
      <c r="DKL1" t="s">
        <v>2517</v>
      </c>
      <c r="DKM1" t="s">
        <v>2518</v>
      </c>
      <c r="DKN1" t="s">
        <v>2519</v>
      </c>
      <c r="DKO1" t="s">
        <v>2520</v>
      </c>
      <c r="DKP1" t="s">
        <v>2521</v>
      </c>
      <c r="DKQ1" t="s">
        <v>2522</v>
      </c>
      <c r="DKR1" t="s">
        <v>2523</v>
      </c>
      <c r="DKS1" t="s">
        <v>2524</v>
      </c>
      <c r="DKT1" t="s">
        <v>2525</v>
      </c>
      <c r="DKU1" t="s">
        <v>2526</v>
      </c>
      <c r="DKV1" t="s">
        <v>2527</v>
      </c>
      <c r="DKW1" t="s">
        <v>2528</v>
      </c>
      <c r="DKX1" t="s">
        <v>2529</v>
      </c>
      <c r="DKY1" t="s">
        <v>2530</v>
      </c>
      <c r="DKZ1" t="s">
        <v>2531</v>
      </c>
      <c r="DLA1" t="s">
        <v>2532</v>
      </c>
      <c r="DLB1" t="s">
        <v>2533</v>
      </c>
      <c r="DLC1" t="s">
        <v>2534</v>
      </c>
      <c r="DLD1" t="s">
        <v>2535</v>
      </c>
      <c r="DLE1" t="s">
        <v>2536</v>
      </c>
      <c r="DLF1" t="s">
        <v>2537</v>
      </c>
      <c r="DLG1" t="s">
        <v>2538</v>
      </c>
      <c r="DLH1" t="s">
        <v>2539</v>
      </c>
      <c r="DLI1" t="s">
        <v>2540</v>
      </c>
      <c r="DLJ1" t="s">
        <v>2541</v>
      </c>
      <c r="DLK1" t="s">
        <v>2542</v>
      </c>
      <c r="DLL1" t="s">
        <v>2543</v>
      </c>
      <c r="DLM1" t="s">
        <v>2544</v>
      </c>
      <c r="DLN1" t="s">
        <v>2545</v>
      </c>
      <c r="DLO1" t="s">
        <v>2546</v>
      </c>
      <c r="DLP1" t="s">
        <v>2547</v>
      </c>
      <c r="DLQ1" t="s">
        <v>2548</v>
      </c>
      <c r="DLR1" t="s">
        <v>2549</v>
      </c>
      <c r="DLS1" t="s">
        <v>2550</v>
      </c>
      <c r="DLT1" t="s">
        <v>2551</v>
      </c>
      <c r="DLU1" t="s">
        <v>2552</v>
      </c>
      <c r="DLV1" t="s">
        <v>2553</v>
      </c>
      <c r="DLW1" t="s">
        <v>2554</v>
      </c>
      <c r="DLX1" t="s">
        <v>2555</v>
      </c>
      <c r="DLY1" t="s">
        <v>2556</v>
      </c>
      <c r="DLZ1" t="s">
        <v>2557</v>
      </c>
      <c r="DMA1" t="s">
        <v>2558</v>
      </c>
      <c r="DMB1" t="s">
        <v>2559</v>
      </c>
      <c r="DMC1" t="s">
        <v>2560</v>
      </c>
      <c r="DMD1" t="s">
        <v>2561</v>
      </c>
      <c r="DME1" t="s">
        <v>2562</v>
      </c>
      <c r="DMF1" t="s">
        <v>2563</v>
      </c>
      <c r="DMG1" t="s">
        <v>2564</v>
      </c>
      <c r="DMH1" t="s">
        <v>2565</v>
      </c>
      <c r="DMI1" t="s">
        <v>2566</v>
      </c>
      <c r="DMJ1" t="s">
        <v>2567</v>
      </c>
      <c r="DMK1" t="s">
        <v>2568</v>
      </c>
      <c r="DML1" t="s">
        <v>2569</v>
      </c>
      <c r="DMM1" t="s">
        <v>2570</v>
      </c>
      <c r="DMN1" t="s">
        <v>2571</v>
      </c>
      <c r="DMO1" t="s">
        <v>2572</v>
      </c>
      <c r="DMP1" t="s">
        <v>2573</v>
      </c>
      <c r="DMQ1" t="s">
        <v>2574</v>
      </c>
      <c r="DMR1" t="s">
        <v>2575</v>
      </c>
      <c r="DMS1" t="s">
        <v>2576</v>
      </c>
      <c r="DMT1" t="s">
        <v>2577</v>
      </c>
      <c r="DMU1" t="s">
        <v>2578</v>
      </c>
      <c r="DMV1" t="s">
        <v>2579</v>
      </c>
      <c r="DMW1" t="s">
        <v>2580</v>
      </c>
      <c r="DMX1" t="s">
        <v>2581</v>
      </c>
      <c r="DMY1" t="s">
        <v>2582</v>
      </c>
      <c r="DMZ1" t="s">
        <v>2583</v>
      </c>
      <c r="DNA1" t="s">
        <v>2584</v>
      </c>
      <c r="DNB1" t="s">
        <v>2585</v>
      </c>
      <c r="DNC1" t="s">
        <v>2586</v>
      </c>
      <c r="DND1" t="s">
        <v>2587</v>
      </c>
      <c r="DNE1" t="s">
        <v>2588</v>
      </c>
      <c r="DNF1" t="s">
        <v>2589</v>
      </c>
      <c r="DNG1" t="s">
        <v>2590</v>
      </c>
      <c r="DNH1" t="s">
        <v>2591</v>
      </c>
      <c r="DNI1" t="s">
        <v>2592</v>
      </c>
      <c r="DNJ1" t="s">
        <v>2593</v>
      </c>
      <c r="DNK1" t="s">
        <v>2594</v>
      </c>
      <c r="DNL1" t="s">
        <v>2595</v>
      </c>
      <c r="DNM1" t="s">
        <v>2596</v>
      </c>
      <c r="DNN1" t="s">
        <v>2597</v>
      </c>
      <c r="DNO1" t="s">
        <v>2598</v>
      </c>
      <c r="DNP1" t="s">
        <v>2599</v>
      </c>
      <c r="DNQ1" t="s">
        <v>2600</v>
      </c>
      <c r="DNR1" t="s">
        <v>2601</v>
      </c>
      <c r="DNS1" t="s">
        <v>2602</v>
      </c>
      <c r="DNT1" t="s">
        <v>2603</v>
      </c>
      <c r="DNU1" t="s">
        <v>2604</v>
      </c>
      <c r="DNV1" t="s">
        <v>2605</v>
      </c>
      <c r="DNW1" t="s">
        <v>2606</v>
      </c>
      <c r="DNX1" t="s">
        <v>2607</v>
      </c>
      <c r="DNY1" t="s">
        <v>2608</v>
      </c>
      <c r="DNZ1" t="s">
        <v>2609</v>
      </c>
      <c r="DOA1" t="s">
        <v>2610</v>
      </c>
      <c r="DOB1" t="s">
        <v>2611</v>
      </c>
      <c r="DOC1" t="s">
        <v>2612</v>
      </c>
      <c r="DOD1" t="s">
        <v>2613</v>
      </c>
      <c r="DOE1" t="s">
        <v>2614</v>
      </c>
      <c r="DOF1" t="s">
        <v>2615</v>
      </c>
      <c r="DOG1" t="s">
        <v>2616</v>
      </c>
      <c r="DOH1" t="s">
        <v>2617</v>
      </c>
      <c r="DOI1" t="s">
        <v>2618</v>
      </c>
      <c r="DOJ1" t="s">
        <v>2619</v>
      </c>
      <c r="DOK1" t="s">
        <v>2620</v>
      </c>
      <c r="DOL1" t="s">
        <v>2621</v>
      </c>
      <c r="DOM1" t="s">
        <v>2622</v>
      </c>
      <c r="DON1" t="s">
        <v>2623</v>
      </c>
      <c r="DOO1" t="s">
        <v>2624</v>
      </c>
      <c r="DOP1" t="s">
        <v>2625</v>
      </c>
      <c r="DOQ1" t="s">
        <v>2626</v>
      </c>
      <c r="DOR1" t="s">
        <v>2627</v>
      </c>
      <c r="DOS1" t="s">
        <v>2628</v>
      </c>
      <c r="DOT1" t="s">
        <v>2629</v>
      </c>
      <c r="DOU1" t="s">
        <v>2630</v>
      </c>
      <c r="DOV1" t="s">
        <v>2631</v>
      </c>
      <c r="DOW1" t="s">
        <v>2632</v>
      </c>
      <c r="DOX1" t="s">
        <v>2633</v>
      </c>
      <c r="DOY1" t="s">
        <v>2634</v>
      </c>
      <c r="DOZ1" t="s">
        <v>2635</v>
      </c>
      <c r="DPA1" t="s">
        <v>2636</v>
      </c>
      <c r="DPB1" t="s">
        <v>2637</v>
      </c>
      <c r="DPC1" t="s">
        <v>2638</v>
      </c>
      <c r="DPD1" t="s">
        <v>2639</v>
      </c>
      <c r="DPE1" t="s">
        <v>2640</v>
      </c>
      <c r="DPF1" t="s">
        <v>2641</v>
      </c>
      <c r="DPG1" t="s">
        <v>2642</v>
      </c>
      <c r="DPH1" t="s">
        <v>2643</v>
      </c>
      <c r="DPI1" t="s">
        <v>2644</v>
      </c>
      <c r="DPJ1" t="s">
        <v>2645</v>
      </c>
      <c r="DPK1" t="s">
        <v>2646</v>
      </c>
      <c r="DPL1" t="s">
        <v>2647</v>
      </c>
      <c r="DPM1" t="s">
        <v>2648</v>
      </c>
      <c r="DPN1" t="s">
        <v>2649</v>
      </c>
      <c r="DPO1" t="s">
        <v>2650</v>
      </c>
      <c r="DPP1" t="s">
        <v>2651</v>
      </c>
      <c r="DPQ1" t="s">
        <v>2652</v>
      </c>
      <c r="DPR1" t="s">
        <v>2653</v>
      </c>
      <c r="DPS1" t="s">
        <v>2654</v>
      </c>
      <c r="DPT1" t="s">
        <v>2655</v>
      </c>
      <c r="DPU1" t="s">
        <v>2656</v>
      </c>
      <c r="DPV1" t="s">
        <v>2657</v>
      </c>
      <c r="DPW1" t="s">
        <v>2658</v>
      </c>
      <c r="DPX1" t="s">
        <v>2659</v>
      </c>
      <c r="DPY1" t="s">
        <v>2660</v>
      </c>
      <c r="DPZ1" t="s">
        <v>2661</v>
      </c>
      <c r="DQA1" t="s">
        <v>2662</v>
      </c>
      <c r="DQB1" t="s">
        <v>2663</v>
      </c>
      <c r="DQC1" t="s">
        <v>2664</v>
      </c>
      <c r="DQD1" t="s">
        <v>2665</v>
      </c>
      <c r="DQE1" t="s">
        <v>2666</v>
      </c>
      <c r="DQF1" t="s">
        <v>2667</v>
      </c>
      <c r="DQG1" t="s">
        <v>2668</v>
      </c>
      <c r="DQH1" t="s">
        <v>2669</v>
      </c>
      <c r="DQI1" t="s">
        <v>2670</v>
      </c>
      <c r="DQJ1" t="s">
        <v>2671</v>
      </c>
      <c r="DQK1" t="s">
        <v>2672</v>
      </c>
      <c r="DQL1" t="s">
        <v>2673</v>
      </c>
      <c r="DQM1" t="s">
        <v>2674</v>
      </c>
      <c r="DQN1" t="s">
        <v>2675</v>
      </c>
      <c r="DQO1" t="s">
        <v>2676</v>
      </c>
      <c r="DQP1" t="s">
        <v>2677</v>
      </c>
      <c r="DQQ1" t="s">
        <v>2678</v>
      </c>
      <c r="DQR1" t="s">
        <v>2679</v>
      </c>
      <c r="DQS1" t="s">
        <v>2680</v>
      </c>
      <c r="DQT1" t="s">
        <v>2681</v>
      </c>
      <c r="DQU1" t="s">
        <v>2682</v>
      </c>
      <c r="DQV1" t="s">
        <v>2683</v>
      </c>
      <c r="DQW1" t="s">
        <v>2684</v>
      </c>
      <c r="DQX1" t="s">
        <v>2685</v>
      </c>
      <c r="DQY1" t="s">
        <v>2686</v>
      </c>
      <c r="DQZ1" t="s">
        <v>2687</v>
      </c>
      <c r="DRA1" t="s">
        <v>2688</v>
      </c>
      <c r="DRB1" t="s">
        <v>2689</v>
      </c>
      <c r="DRC1" t="s">
        <v>2690</v>
      </c>
      <c r="DRD1" t="s">
        <v>2691</v>
      </c>
      <c r="DRE1" t="s">
        <v>2692</v>
      </c>
      <c r="DRF1" t="s">
        <v>2693</v>
      </c>
      <c r="DRG1" t="s">
        <v>2694</v>
      </c>
      <c r="DRH1" t="s">
        <v>2695</v>
      </c>
      <c r="DRI1" t="s">
        <v>2696</v>
      </c>
      <c r="DRJ1" t="s">
        <v>2697</v>
      </c>
      <c r="DRK1" t="s">
        <v>2698</v>
      </c>
      <c r="DRL1" t="s">
        <v>2699</v>
      </c>
      <c r="DRM1" t="s">
        <v>2700</v>
      </c>
      <c r="DRN1" t="s">
        <v>2701</v>
      </c>
      <c r="DRO1" t="s">
        <v>2702</v>
      </c>
      <c r="DRP1" t="s">
        <v>2703</v>
      </c>
      <c r="DRQ1" t="s">
        <v>2704</v>
      </c>
      <c r="DRR1" t="s">
        <v>2705</v>
      </c>
      <c r="DRS1" t="s">
        <v>2706</v>
      </c>
      <c r="DRT1" t="s">
        <v>2707</v>
      </c>
      <c r="DRU1" t="s">
        <v>2708</v>
      </c>
      <c r="DRV1" t="s">
        <v>2709</v>
      </c>
      <c r="DRW1" t="s">
        <v>2710</v>
      </c>
      <c r="DRX1" t="s">
        <v>2711</v>
      </c>
      <c r="DRY1" t="s">
        <v>2712</v>
      </c>
      <c r="DRZ1" t="s">
        <v>2713</v>
      </c>
      <c r="DSA1" t="s">
        <v>2714</v>
      </c>
      <c r="DSB1" t="s">
        <v>2715</v>
      </c>
      <c r="DSC1" t="s">
        <v>2716</v>
      </c>
      <c r="DSD1" t="s">
        <v>2717</v>
      </c>
      <c r="DSE1" t="s">
        <v>2718</v>
      </c>
      <c r="DSF1" t="s">
        <v>2719</v>
      </c>
      <c r="DSG1" t="s">
        <v>2720</v>
      </c>
      <c r="DSH1" t="s">
        <v>2721</v>
      </c>
      <c r="DSI1" t="s">
        <v>2722</v>
      </c>
      <c r="DSJ1" t="s">
        <v>2723</v>
      </c>
      <c r="DSK1" t="s">
        <v>2724</v>
      </c>
      <c r="DSL1" t="s">
        <v>2725</v>
      </c>
      <c r="DSM1" t="s">
        <v>2726</v>
      </c>
      <c r="DSN1" t="s">
        <v>2727</v>
      </c>
      <c r="DSO1" t="s">
        <v>2728</v>
      </c>
      <c r="DSP1" t="s">
        <v>2729</v>
      </c>
      <c r="DSQ1" t="s">
        <v>2730</v>
      </c>
      <c r="DSR1" t="s">
        <v>2731</v>
      </c>
      <c r="DSS1" t="s">
        <v>2732</v>
      </c>
      <c r="DST1" t="s">
        <v>2733</v>
      </c>
      <c r="DSU1" t="s">
        <v>2734</v>
      </c>
      <c r="DSV1" t="s">
        <v>2735</v>
      </c>
      <c r="DSW1" t="s">
        <v>2736</v>
      </c>
      <c r="DSX1" t="s">
        <v>2737</v>
      </c>
      <c r="DSY1" t="s">
        <v>2738</v>
      </c>
      <c r="DSZ1" t="s">
        <v>2739</v>
      </c>
      <c r="DTA1" t="s">
        <v>2740</v>
      </c>
      <c r="DTB1" t="s">
        <v>2741</v>
      </c>
      <c r="DTC1" t="s">
        <v>2742</v>
      </c>
      <c r="DTD1" t="s">
        <v>2743</v>
      </c>
      <c r="DTE1" t="s">
        <v>2744</v>
      </c>
      <c r="DTF1" t="s">
        <v>2745</v>
      </c>
      <c r="DTG1" t="s">
        <v>2746</v>
      </c>
      <c r="DTH1" t="s">
        <v>2747</v>
      </c>
      <c r="DTI1" t="s">
        <v>2748</v>
      </c>
      <c r="DTJ1" t="s">
        <v>2749</v>
      </c>
      <c r="DTK1" t="s">
        <v>2750</v>
      </c>
      <c r="DTL1" t="s">
        <v>2751</v>
      </c>
      <c r="DTM1" t="s">
        <v>2752</v>
      </c>
      <c r="DTN1" t="s">
        <v>2753</v>
      </c>
      <c r="DTO1" t="s">
        <v>2754</v>
      </c>
      <c r="DTP1" t="s">
        <v>2755</v>
      </c>
      <c r="DTQ1" t="s">
        <v>2756</v>
      </c>
      <c r="DTR1" t="s">
        <v>2757</v>
      </c>
      <c r="DTS1" t="s">
        <v>2758</v>
      </c>
      <c r="DTT1" t="s">
        <v>2759</v>
      </c>
      <c r="DTU1" t="s">
        <v>2760</v>
      </c>
      <c r="DTV1" t="s">
        <v>2761</v>
      </c>
      <c r="DTW1" t="s">
        <v>2762</v>
      </c>
      <c r="DTX1" t="s">
        <v>2763</v>
      </c>
      <c r="DTY1" t="s">
        <v>2764</v>
      </c>
      <c r="DTZ1" t="s">
        <v>2765</v>
      </c>
      <c r="DUA1" t="s">
        <v>2766</v>
      </c>
      <c r="DUB1" t="s">
        <v>2767</v>
      </c>
      <c r="DUC1" t="s">
        <v>2768</v>
      </c>
      <c r="DUD1" t="s">
        <v>2769</v>
      </c>
      <c r="DUE1" t="s">
        <v>2770</v>
      </c>
      <c r="DUF1" t="s">
        <v>2771</v>
      </c>
      <c r="DUG1" t="s">
        <v>2772</v>
      </c>
      <c r="DUH1" t="s">
        <v>2773</v>
      </c>
      <c r="DUI1" t="s">
        <v>2774</v>
      </c>
      <c r="DUJ1" t="s">
        <v>2775</v>
      </c>
      <c r="DUK1" t="s">
        <v>2776</v>
      </c>
      <c r="DUL1" t="s">
        <v>2777</v>
      </c>
      <c r="DUM1" t="s">
        <v>2778</v>
      </c>
      <c r="DUN1" t="s">
        <v>2779</v>
      </c>
      <c r="DUO1" t="s">
        <v>2780</v>
      </c>
      <c r="DUP1" t="s">
        <v>2781</v>
      </c>
      <c r="DUQ1" t="s">
        <v>2782</v>
      </c>
      <c r="DUR1" t="s">
        <v>2783</v>
      </c>
      <c r="DUS1" t="s">
        <v>2784</v>
      </c>
      <c r="DUT1" t="s">
        <v>2785</v>
      </c>
      <c r="DUU1" t="s">
        <v>2786</v>
      </c>
      <c r="DUV1" t="s">
        <v>2787</v>
      </c>
      <c r="DUW1" t="s">
        <v>2788</v>
      </c>
      <c r="DUX1" t="s">
        <v>2789</v>
      </c>
      <c r="DUY1" t="s">
        <v>2790</v>
      </c>
      <c r="DUZ1" t="s">
        <v>2791</v>
      </c>
      <c r="DVA1" t="s">
        <v>2792</v>
      </c>
      <c r="DVB1" t="s">
        <v>2793</v>
      </c>
      <c r="DVC1" t="s">
        <v>2794</v>
      </c>
      <c r="DVD1" t="s">
        <v>2795</v>
      </c>
      <c r="DVE1" t="s">
        <v>2796</v>
      </c>
      <c r="DVF1" t="s">
        <v>2797</v>
      </c>
      <c r="DVG1" t="s">
        <v>2798</v>
      </c>
      <c r="DVH1" t="s">
        <v>2799</v>
      </c>
      <c r="DVI1" t="s">
        <v>2800</v>
      </c>
      <c r="DVJ1" t="s">
        <v>2801</v>
      </c>
      <c r="DVK1" t="s">
        <v>2802</v>
      </c>
      <c r="DVL1" t="s">
        <v>2803</v>
      </c>
      <c r="DVM1" t="s">
        <v>2804</v>
      </c>
      <c r="DVN1" t="s">
        <v>2805</v>
      </c>
      <c r="DVO1" t="s">
        <v>2806</v>
      </c>
      <c r="DVP1" t="s">
        <v>2807</v>
      </c>
      <c r="DVQ1" t="s">
        <v>2808</v>
      </c>
      <c r="DVR1" t="s">
        <v>2809</v>
      </c>
      <c r="DVS1" t="s">
        <v>2810</v>
      </c>
      <c r="DVT1" t="s">
        <v>2811</v>
      </c>
      <c r="DVU1" t="s">
        <v>2812</v>
      </c>
      <c r="DVV1" t="s">
        <v>2813</v>
      </c>
      <c r="DVW1" t="s">
        <v>2814</v>
      </c>
      <c r="DVX1" t="s">
        <v>2815</v>
      </c>
      <c r="DVY1" t="s">
        <v>2816</v>
      </c>
      <c r="DVZ1" t="s">
        <v>2817</v>
      </c>
      <c r="DWA1" t="s">
        <v>2818</v>
      </c>
      <c r="DWB1" t="s">
        <v>2819</v>
      </c>
      <c r="DWC1" t="s">
        <v>2820</v>
      </c>
      <c r="DWD1" t="s">
        <v>2821</v>
      </c>
      <c r="DWE1" t="s">
        <v>2822</v>
      </c>
      <c r="DWF1" t="s">
        <v>2823</v>
      </c>
      <c r="DWG1" t="s">
        <v>2824</v>
      </c>
      <c r="DWH1" t="s">
        <v>2825</v>
      </c>
      <c r="DWI1" t="s">
        <v>2826</v>
      </c>
      <c r="DWJ1" t="s">
        <v>2827</v>
      </c>
      <c r="DWK1" t="s">
        <v>2828</v>
      </c>
      <c r="DWL1" t="s">
        <v>2829</v>
      </c>
      <c r="DWM1" t="s">
        <v>2830</v>
      </c>
      <c r="DWN1" t="s">
        <v>2831</v>
      </c>
      <c r="DWO1" t="s">
        <v>2832</v>
      </c>
      <c r="DWP1" t="s">
        <v>2833</v>
      </c>
      <c r="DWQ1" t="s">
        <v>2834</v>
      </c>
      <c r="DWR1" t="s">
        <v>2835</v>
      </c>
      <c r="DWS1" t="s">
        <v>2836</v>
      </c>
      <c r="DWT1" t="s">
        <v>2837</v>
      </c>
      <c r="DWU1" t="s">
        <v>2838</v>
      </c>
      <c r="DWV1" t="s">
        <v>2839</v>
      </c>
      <c r="DWW1" t="s">
        <v>2840</v>
      </c>
      <c r="DWX1" t="s">
        <v>2841</v>
      </c>
      <c r="DWY1" t="s">
        <v>2842</v>
      </c>
      <c r="DWZ1" t="s">
        <v>2843</v>
      </c>
      <c r="DXA1" t="s">
        <v>2844</v>
      </c>
      <c r="DXB1" t="s">
        <v>2845</v>
      </c>
      <c r="DXC1" t="s">
        <v>2846</v>
      </c>
      <c r="DXD1" t="s">
        <v>2847</v>
      </c>
      <c r="DXE1" t="s">
        <v>2848</v>
      </c>
      <c r="DXF1" t="s">
        <v>2849</v>
      </c>
      <c r="DXG1" t="s">
        <v>2850</v>
      </c>
      <c r="DXH1" t="s">
        <v>2851</v>
      </c>
      <c r="DXI1" t="s">
        <v>2852</v>
      </c>
      <c r="DXJ1" t="s">
        <v>2853</v>
      </c>
      <c r="DXK1" t="s">
        <v>2854</v>
      </c>
      <c r="DXL1" t="s">
        <v>2855</v>
      </c>
      <c r="DXM1" t="s">
        <v>2856</v>
      </c>
      <c r="DXN1" t="s">
        <v>2857</v>
      </c>
      <c r="DXO1" t="s">
        <v>2858</v>
      </c>
      <c r="DXP1" t="s">
        <v>2859</v>
      </c>
      <c r="DXQ1" t="s">
        <v>2860</v>
      </c>
      <c r="DXR1" t="s">
        <v>2861</v>
      </c>
      <c r="DXS1" t="s">
        <v>2862</v>
      </c>
      <c r="DXT1" t="s">
        <v>2863</v>
      </c>
      <c r="DXU1" t="s">
        <v>2864</v>
      </c>
      <c r="DXV1" t="s">
        <v>2865</v>
      </c>
      <c r="DXW1" t="s">
        <v>2866</v>
      </c>
      <c r="DXX1" t="s">
        <v>2867</v>
      </c>
      <c r="DXY1" t="s">
        <v>2868</v>
      </c>
      <c r="DXZ1" t="s">
        <v>2869</v>
      </c>
      <c r="DYA1" t="s">
        <v>2870</v>
      </c>
      <c r="DYB1" t="s">
        <v>2871</v>
      </c>
      <c r="DYC1" t="s">
        <v>2872</v>
      </c>
      <c r="DYD1" t="s">
        <v>2873</v>
      </c>
      <c r="DYE1" t="s">
        <v>2874</v>
      </c>
      <c r="DYF1" t="s">
        <v>2875</v>
      </c>
      <c r="DYG1" t="s">
        <v>2876</v>
      </c>
      <c r="DYH1" t="s">
        <v>2877</v>
      </c>
      <c r="DYI1" t="s">
        <v>2878</v>
      </c>
      <c r="DYJ1" t="s">
        <v>2879</v>
      </c>
      <c r="DYK1" t="s">
        <v>2880</v>
      </c>
      <c r="DYL1" t="s">
        <v>2881</v>
      </c>
      <c r="DYM1" t="s">
        <v>2882</v>
      </c>
      <c r="DYN1" t="s">
        <v>2883</v>
      </c>
      <c r="DYO1" t="s">
        <v>2884</v>
      </c>
      <c r="DYP1" t="s">
        <v>2885</v>
      </c>
      <c r="DYQ1" t="s">
        <v>2886</v>
      </c>
      <c r="DYR1" t="s">
        <v>2887</v>
      </c>
      <c r="DYS1" t="s">
        <v>2888</v>
      </c>
      <c r="DYT1" t="s">
        <v>2889</v>
      </c>
      <c r="DYU1" t="s">
        <v>2890</v>
      </c>
      <c r="DYV1" t="s">
        <v>2891</v>
      </c>
      <c r="DYW1" t="s">
        <v>2892</v>
      </c>
      <c r="DYX1" t="s">
        <v>2893</v>
      </c>
      <c r="DYY1" t="s">
        <v>2894</v>
      </c>
      <c r="DYZ1" t="s">
        <v>2895</v>
      </c>
      <c r="DZA1" t="s">
        <v>2896</v>
      </c>
      <c r="DZB1" t="s">
        <v>2897</v>
      </c>
      <c r="DZC1" t="s">
        <v>2898</v>
      </c>
      <c r="DZD1" t="s">
        <v>2899</v>
      </c>
      <c r="DZE1" t="s">
        <v>2900</v>
      </c>
      <c r="DZF1" t="s">
        <v>2901</v>
      </c>
      <c r="DZG1" t="s">
        <v>2902</v>
      </c>
      <c r="DZH1" t="s">
        <v>2903</v>
      </c>
      <c r="DZI1" t="s">
        <v>2904</v>
      </c>
      <c r="DZJ1" t="s">
        <v>2905</v>
      </c>
      <c r="DZK1" t="s">
        <v>2906</v>
      </c>
      <c r="DZL1" t="s">
        <v>2907</v>
      </c>
      <c r="DZM1" t="s">
        <v>2908</v>
      </c>
      <c r="DZN1" t="s">
        <v>2909</v>
      </c>
      <c r="DZO1" t="s">
        <v>2910</v>
      </c>
      <c r="DZP1" t="s">
        <v>2911</v>
      </c>
      <c r="DZQ1" t="s">
        <v>2912</v>
      </c>
      <c r="DZR1" t="s">
        <v>2913</v>
      </c>
      <c r="DZS1" t="s">
        <v>2914</v>
      </c>
      <c r="DZT1" t="s">
        <v>2915</v>
      </c>
      <c r="DZU1" t="s">
        <v>2916</v>
      </c>
      <c r="DZV1" t="s">
        <v>2917</v>
      </c>
      <c r="DZW1" t="s">
        <v>2918</v>
      </c>
      <c r="DZX1" t="s">
        <v>2919</v>
      </c>
      <c r="DZY1" t="s">
        <v>2920</v>
      </c>
      <c r="DZZ1" t="s">
        <v>2921</v>
      </c>
      <c r="EAA1" t="s">
        <v>2922</v>
      </c>
      <c r="EAB1" t="s">
        <v>2923</v>
      </c>
      <c r="EAC1" t="s">
        <v>2924</v>
      </c>
      <c r="EAD1" t="s">
        <v>2925</v>
      </c>
      <c r="EAE1" t="s">
        <v>2926</v>
      </c>
      <c r="EAF1" t="s">
        <v>2927</v>
      </c>
      <c r="EAG1" t="s">
        <v>2928</v>
      </c>
      <c r="EAH1" t="s">
        <v>2929</v>
      </c>
      <c r="EAI1" t="s">
        <v>2930</v>
      </c>
      <c r="EAJ1" t="s">
        <v>2931</v>
      </c>
      <c r="EAK1" t="s">
        <v>2932</v>
      </c>
      <c r="EAL1" t="s">
        <v>2933</v>
      </c>
      <c r="EAM1" t="s">
        <v>2934</v>
      </c>
      <c r="EAN1" t="s">
        <v>2935</v>
      </c>
      <c r="EAO1" t="s">
        <v>2936</v>
      </c>
      <c r="EAP1" t="s">
        <v>2937</v>
      </c>
      <c r="EAQ1" t="s">
        <v>2938</v>
      </c>
      <c r="EAR1" t="s">
        <v>2939</v>
      </c>
      <c r="EAS1" t="s">
        <v>2940</v>
      </c>
      <c r="EAT1" t="s">
        <v>2941</v>
      </c>
      <c r="EAU1" t="s">
        <v>2942</v>
      </c>
      <c r="EAV1" t="s">
        <v>2943</v>
      </c>
      <c r="EAW1" t="s">
        <v>2944</v>
      </c>
      <c r="EAX1" t="s">
        <v>2945</v>
      </c>
      <c r="EAY1" t="s">
        <v>2946</v>
      </c>
      <c r="EAZ1" t="s">
        <v>2947</v>
      </c>
      <c r="EBA1" t="s">
        <v>2948</v>
      </c>
      <c r="EBB1" t="s">
        <v>2949</v>
      </c>
      <c r="EBC1" t="s">
        <v>2950</v>
      </c>
      <c r="EBD1" t="s">
        <v>2951</v>
      </c>
      <c r="EBE1" t="s">
        <v>2952</v>
      </c>
      <c r="EBF1" t="s">
        <v>2953</v>
      </c>
      <c r="EBG1" t="s">
        <v>2954</v>
      </c>
      <c r="EBH1" t="s">
        <v>2955</v>
      </c>
      <c r="EBI1" t="s">
        <v>2956</v>
      </c>
      <c r="EBJ1" t="s">
        <v>2957</v>
      </c>
      <c r="EBK1" t="s">
        <v>2958</v>
      </c>
      <c r="EBL1" t="s">
        <v>2959</v>
      </c>
      <c r="EBM1" t="s">
        <v>2960</v>
      </c>
      <c r="EBN1" t="s">
        <v>2961</v>
      </c>
      <c r="EBO1" t="s">
        <v>2962</v>
      </c>
      <c r="EBP1" t="s">
        <v>2963</v>
      </c>
      <c r="EBQ1" t="s">
        <v>2964</v>
      </c>
      <c r="EBR1" t="s">
        <v>2965</v>
      </c>
      <c r="EBS1" t="s">
        <v>2966</v>
      </c>
      <c r="EBT1" t="s">
        <v>2967</v>
      </c>
      <c r="EBU1" t="s">
        <v>2968</v>
      </c>
      <c r="EBV1" t="s">
        <v>2969</v>
      </c>
      <c r="EBW1" t="s">
        <v>2970</v>
      </c>
      <c r="EBX1" t="s">
        <v>2971</v>
      </c>
      <c r="EBY1" t="s">
        <v>2972</v>
      </c>
      <c r="EBZ1" t="s">
        <v>2973</v>
      </c>
      <c r="ECA1" t="s">
        <v>2974</v>
      </c>
      <c r="ECB1" t="s">
        <v>2975</v>
      </c>
      <c r="ECC1" t="s">
        <v>2976</v>
      </c>
      <c r="ECD1" t="s">
        <v>2977</v>
      </c>
      <c r="ECE1" t="s">
        <v>2978</v>
      </c>
      <c r="ECF1" t="s">
        <v>2979</v>
      </c>
      <c r="ECG1" t="s">
        <v>2980</v>
      </c>
      <c r="ECH1" t="s">
        <v>2981</v>
      </c>
      <c r="ECI1" t="s">
        <v>2982</v>
      </c>
      <c r="ECJ1" t="s">
        <v>2983</v>
      </c>
      <c r="ECK1" t="s">
        <v>2984</v>
      </c>
      <c r="ECL1" t="s">
        <v>2985</v>
      </c>
      <c r="ECM1" t="s">
        <v>2986</v>
      </c>
      <c r="ECN1" t="s">
        <v>2987</v>
      </c>
      <c r="ECO1" t="s">
        <v>2988</v>
      </c>
      <c r="ECP1" t="s">
        <v>2989</v>
      </c>
      <c r="ECQ1" t="s">
        <v>2990</v>
      </c>
      <c r="ECR1" t="s">
        <v>2991</v>
      </c>
      <c r="ECS1" t="s">
        <v>2992</v>
      </c>
      <c r="ECT1" t="s">
        <v>2993</v>
      </c>
      <c r="ECU1" t="s">
        <v>2994</v>
      </c>
      <c r="ECV1" t="s">
        <v>2995</v>
      </c>
      <c r="ECW1" t="s">
        <v>2996</v>
      </c>
      <c r="ECX1" t="s">
        <v>2997</v>
      </c>
      <c r="ECY1" t="s">
        <v>2998</v>
      </c>
      <c r="ECZ1" t="s">
        <v>2999</v>
      </c>
      <c r="EDA1" t="s">
        <v>3000</v>
      </c>
      <c r="EDB1" t="s">
        <v>3001</v>
      </c>
      <c r="EDC1" t="s">
        <v>3002</v>
      </c>
      <c r="EDD1" t="s">
        <v>3003</v>
      </c>
      <c r="EDE1" t="s">
        <v>3004</v>
      </c>
      <c r="EDF1" t="s">
        <v>3005</v>
      </c>
      <c r="EDG1" t="s">
        <v>3006</v>
      </c>
      <c r="EDH1" t="s">
        <v>3007</v>
      </c>
      <c r="EDI1" t="s">
        <v>3008</v>
      </c>
      <c r="EDJ1" t="s">
        <v>3009</v>
      </c>
      <c r="EDK1" t="s">
        <v>3010</v>
      </c>
      <c r="EDL1" t="s">
        <v>3011</v>
      </c>
      <c r="EDM1" t="s">
        <v>3012</v>
      </c>
      <c r="EDN1" t="s">
        <v>3013</v>
      </c>
      <c r="EDO1" t="s">
        <v>3014</v>
      </c>
      <c r="EDP1" t="s">
        <v>3015</v>
      </c>
      <c r="EDQ1" t="s">
        <v>3016</v>
      </c>
      <c r="EDR1" t="s">
        <v>3017</v>
      </c>
      <c r="EDS1" t="s">
        <v>3018</v>
      </c>
      <c r="EDT1" t="s">
        <v>3019</v>
      </c>
      <c r="EDU1" t="s">
        <v>3020</v>
      </c>
      <c r="EDV1" t="s">
        <v>3021</v>
      </c>
      <c r="EDW1" t="s">
        <v>3022</v>
      </c>
      <c r="EDX1" t="s">
        <v>3023</v>
      </c>
      <c r="EDY1" t="s">
        <v>3024</v>
      </c>
      <c r="EDZ1" t="s">
        <v>3025</v>
      </c>
      <c r="EEA1" t="s">
        <v>3026</v>
      </c>
      <c r="EEB1" t="s">
        <v>3027</v>
      </c>
      <c r="EEC1" t="s">
        <v>3028</v>
      </c>
      <c r="EED1" t="s">
        <v>3029</v>
      </c>
      <c r="EEE1" t="s">
        <v>3030</v>
      </c>
      <c r="EEF1" t="s">
        <v>3031</v>
      </c>
      <c r="EEG1" t="s">
        <v>3032</v>
      </c>
      <c r="EEH1" t="s">
        <v>3033</v>
      </c>
      <c r="EEI1" t="s">
        <v>3034</v>
      </c>
      <c r="EEJ1" t="s">
        <v>3035</v>
      </c>
      <c r="EEK1" t="s">
        <v>3036</v>
      </c>
      <c r="EEL1" t="s">
        <v>3037</v>
      </c>
      <c r="EEM1" t="s">
        <v>3038</v>
      </c>
      <c r="EEN1" t="s">
        <v>3039</v>
      </c>
      <c r="EEO1" t="s">
        <v>3040</v>
      </c>
      <c r="EEP1" t="s">
        <v>3041</v>
      </c>
      <c r="EEQ1" t="s">
        <v>3042</v>
      </c>
      <c r="EER1" t="s">
        <v>3043</v>
      </c>
      <c r="EES1" t="s">
        <v>3044</v>
      </c>
      <c r="EET1" t="s">
        <v>3045</v>
      </c>
      <c r="EEU1" t="s">
        <v>3046</v>
      </c>
      <c r="EEV1" t="s">
        <v>3047</v>
      </c>
      <c r="EEW1" t="s">
        <v>3048</v>
      </c>
      <c r="EEX1" t="s">
        <v>3049</v>
      </c>
      <c r="EEY1" t="s">
        <v>3050</v>
      </c>
      <c r="EEZ1" t="s">
        <v>3051</v>
      </c>
      <c r="EFA1" t="s">
        <v>3052</v>
      </c>
      <c r="EFB1" t="s">
        <v>3053</v>
      </c>
      <c r="EFC1" t="s">
        <v>3054</v>
      </c>
      <c r="EFD1" t="s">
        <v>3055</v>
      </c>
      <c r="EFE1" t="s">
        <v>3056</v>
      </c>
      <c r="EFF1" t="s">
        <v>3057</v>
      </c>
      <c r="EFG1" t="s">
        <v>3058</v>
      </c>
      <c r="EFH1" t="s">
        <v>3059</v>
      </c>
      <c r="EFI1" t="s">
        <v>3060</v>
      </c>
      <c r="EFJ1" t="s">
        <v>3061</v>
      </c>
      <c r="EFK1" t="s">
        <v>3062</v>
      </c>
      <c r="EFL1" t="s">
        <v>3063</v>
      </c>
      <c r="EFM1" t="s">
        <v>3064</v>
      </c>
      <c r="EFN1" t="s">
        <v>3065</v>
      </c>
      <c r="EFO1" t="s">
        <v>3066</v>
      </c>
      <c r="EFP1" t="s">
        <v>3067</v>
      </c>
      <c r="EFQ1" t="s">
        <v>3068</v>
      </c>
      <c r="EFR1" t="s">
        <v>3069</v>
      </c>
      <c r="EFS1" t="s">
        <v>3070</v>
      </c>
      <c r="EFT1" t="s">
        <v>3071</v>
      </c>
      <c r="EFU1" t="s">
        <v>3072</v>
      </c>
      <c r="EFV1" t="s">
        <v>3073</v>
      </c>
      <c r="EFW1" t="s">
        <v>3074</v>
      </c>
      <c r="EFX1" t="s">
        <v>3075</v>
      </c>
      <c r="EFY1" t="s">
        <v>3076</v>
      </c>
      <c r="EFZ1" t="s">
        <v>3077</v>
      </c>
      <c r="EGA1" t="s">
        <v>3078</v>
      </c>
      <c r="EGB1" t="s">
        <v>3079</v>
      </c>
      <c r="EGC1" t="s">
        <v>3080</v>
      </c>
      <c r="EGD1" t="s">
        <v>3081</v>
      </c>
      <c r="EGE1" t="s">
        <v>3082</v>
      </c>
      <c r="EGF1" t="s">
        <v>3083</v>
      </c>
      <c r="EGG1" t="s">
        <v>3084</v>
      </c>
      <c r="EGH1" t="s">
        <v>3085</v>
      </c>
      <c r="EGI1" t="s">
        <v>3086</v>
      </c>
      <c r="EGJ1" t="s">
        <v>3087</v>
      </c>
      <c r="EGK1" t="s">
        <v>3088</v>
      </c>
      <c r="EGL1" t="s">
        <v>3089</v>
      </c>
      <c r="EGM1" t="s">
        <v>3090</v>
      </c>
      <c r="EGN1" t="s">
        <v>3091</v>
      </c>
      <c r="EGO1" t="s">
        <v>3092</v>
      </c>
      <c r="EGP1" t="s">
        <v>3093</v>
      </c>
      <c r="EGQ1" t="s">
        <v>3094</v>
      </c>
      <c r="EGR1" t="s">
        <v>3095</v>
      </c>
      <c r="EGS1" t="s">
        <v>3096</v>
      </c>
      <c r="EGT1" t="s">
        <v>3097</v>
      </c>
      <c r="EGU1" t="s">
        <v>3098</v>
      </c>
      <c r="EGV1" t="s">
        <v>3099</v>
      </c>
      <c r="EGW1" t="s">
        <v>3100</v>
      </c>
      <c r="EGX1" t="s">
        <v>3101</v>
      </c>
      <c r="EGY1" t="s">
        <v>3102</v>
      </c>
      <c r="EGZ1" t="s">
        <v>3103</v>
      </c>
      <c r="EHA1" t="s">
        <v>3104</v>
      </c>
      <c r="EHB1" t="s">
        <v>3105</v>
      </c>
      <c r="EHC1" t="s">
        <v>3106</v>
      </c>
      <c r="EHD1" t="s">
        <v>3107</v>
      </c>
      <c r="EHE1" t="s">
        <v>3108</v>
      </c>
      <c r="EHF1" t="s">
        <v>3109</v>
      </c>
      <c r="EHG1" t="s">
        <v>3110</v>
      </c>
      <c r="EHH1" t="s">
        <v>3111</v>
      </c>
      <c r="EHI1" t="s">
        <v>3112</v>
      </c>
      <c r="EHJ1" t="s">
        <v>3113</v>
      </c>
      <c r="EHK1" t="s">
        <v>3114</v>
      </c>
      <c r="EHL1" t="s">
        <v>3115</v>
      </c>
      <c r="EHM1" t="s">
        <v>3116</v>
      </c>
      <c r="EHN1" t="s">
        <v>3117</v>
      </c>
      <c r="EHO1" t="s">
        <v>3118</v>
      </c>
      <c r="EHP1" t="s">
        <v>3119</v>
      </c>
      <c r="EHQ1" t="s">
        <v>3120</v>
      </c>
      <c r="EHR1" t="s">
        <v>3121</v>
      </c>
      <c r="EHS1" t="s">
        <v>3122</v>
      </c>
      <c r="EHT1" t="s">
        <v>3123</v>
      </c>
      <c r="EHU1" t="s">
        <v>3124</v>
      </c>
      <c r="EHV1" t="s">
        <v>3125</v>
      </c>
      <c r="EHW1" t="s">
        <v>3126</v>
      </c>
      <c r="EHX1" t="s">
        <v>3127</v>
      </c>
      <c r="EHY1" t="s">
        <v>3128</v>
      </c>
      <c r="EHZ1" t="s">
        <v>3129</v>
      </c>
      <c r="EIA1" t="s">
        <v>3130</v>
      </c>
      <c r="EIB1" t="s">
        <v>3131</v>
      </c>
      <c r="EIC1" t="s">
        <v>3132</v>
      </c>
      <c r="EID1" t="s">
        <v>3133</v>
      </c>
      <c r="EIE1" t="s">
        <v>3134</v>
      </c>
      <c r="EIF1" t="s">
        <v>3135</v>
      </c>
      <c r="EIG1" t="s">
        <v>3136</v>
      </c>
      <c r="EIH1" t="s">
        <v>3137</v>
      </c>
      <c r="EII1" t="s">
        <v>3138</v>
      </c>
      <c r="EIJ1" t="s">
        <v>3139</v>
      </c>
      <c r="EIK1" t="s">
        <v>3140</v>
      </c>
      <c r="EIL1" t="s">
        <v>3141</v>
      </c>
      <c r="EIM1" t="s">
        <v>3142</v>
      </c>
      <c r="EIN1" t="s">
        <v>3143</v>
      </c>
      <c r="EIO1" t="s">
        <v>3144</v>
      </c>
      <c r="EIP1" t="s">
        <v>3145</v>
      </c>
      <c r="EIQ1" t="s">
        <v>3146</v>
      </c>
      <c r="EIR1" t="s">
        <v>3147</v>
      </c>
      <c r="EIS1" t="s">
        <v>3148</v>
      </c>
      <c r="EIT1" t="s">
        <v>3149</v>
      </c>
      <c r="EIU1" t="s">
        <v>3150</v>
      </c>
      <c r="EIV1" t="s">
        <v>3151</v>
      </c>
      <c r="EIW1" t="s">
        <v>3152</v>
      </c>
      <c r="EIX1" t="s">
        <v>3153</v>
      </c>
      <c r="EIY1" t="s">
        <v>3154</v>
      </c>
      <c r="EIZ1" t="s">
        <v>3155</v>
      </c>
      <c r="EJA1" t="s">
        <v>3156</v>
      </c>
      <c r="EJB1" t="s">
        <v>3157</v>
      </c>
      <c r="EJC1" t="s">
        <v>3158</v>
      </c>
      <c r="EJD1" t="s">
        <v>3159</v>
      </c>
      <c r="EJE1" t="s">
        <v>3160</v>
      </c>
      <c r="EJF1" t="s">
        <v>3161</v>
      </c>
      <c r="EJG1" t="s">
        <v>3162</v>
      </c>
      <c r="EJH1" t="s">
        <v>3163</v>
      </c>
      <c r="EJI1" t="s">
        <v>3164</v>
      </c>
      <c r="EJJ1" t="s">
        <v>3165</v>
      </c>
      <c r="EJK1" t="s">
        <v>3166</v>
      </c>
      <c r="EJL1" t="s">
        <v>3167</v>
      </c>
      <c r="EJM1" t="s">
        <v>3168</v>
      </c>
      <c r="EJN1" t="s">
        <v>3169</v>
      </c>
      <c r="EJO1" t="s">
        <v>3170</v>
      </c>
      <c r="EJP1" t="s">
        <v>3171</v>
      </c>
      <c r="EJQ1" t="s">
        <v>3172</v>
      </c>
      <c r="EJR1" t="s">
        <v>3173</v>
      </c>
      <c r="EJS1" t="s">
        <v>3174</v>
      </c>
      <c r="EJT1" t="s">
        <v>3175</v>
      </c>
      <c r="EJU1" t="s">
        <v>3176</v>
      </c>
      <c r="EJV1" t="s">
        <v>3177</v>
      </c>
      <c r="EJW1" t="s">
        <v>3178</v>
      </c>
      <c r="EJX1" t="s">
        <v>3179</v>
      </c>
      <c r="EJY1" t="s">
        <v>3180</v>
      </c>
      <c r="EJZ1" t="s">
        <v>3181</v>
      </c>
      <c r="EKA1" t="s">
        <v>3182</v>
      </c>
      <c r="EKB1" t="s">
        <v>3183</v>
      </c>
      <c r="EKC1" t="s">
        <v>3184</v>
      </c>
      <c r="EKD1" t="s">
        <v>3185</v>
      </c>
      <c r="EKE1" t="s">
        <v>3186</v>
      </c>
      <c r="EKF1" t="s">
        <v>3187</v>
      </c>
      <c r="EKG1" t="s">
        <v>3188</v>
      </c>
      <c r="EKH1" t="s">
        <v>3189</v>
      </c>
      <c r="EKI1" t="s">
        <v>3190</v>
      </c>
      <c r="EKJ1" t="s">
        <v>3191</v>
      </c>
      <c r="EKK1" t="s">
        <v>3192</v>
      </c>
      <c r="EKL1" t="s">
        <v>3193</v>
      </c>
      <c r="EKM1" t="s">
        <v>3194</v>
      </c>
      <c r="EKN1" t="s">
        <v>3195</v>
      </c>
      <c r="EKO1" t="s">
        <v>3196</v>
      </c>
      <c r="EKP1" t="s">
        <v>3197</v>
      </c>
      <c r="EKQ1" t="s">
        <v>3198</v>
      </c>
      <c r="EKR1" t="s">
        <v>3199</v>
      </c>
      <c r="EKS1" t="s">
        <v>3200</v>
      </c>
      <c r="EKT1" t="s">
        <v>3201</v>
      </c>
      <c r="EKU1" t="s">
        <v>3202</v>
      </c>
      <c r="EKV1" t="s">
        <v>3203</v>
      </c>
      <c r="EKW1" t="s">
        <v>3204</v>
      </c>
      <c r="EKX1" t="s">
        <v>3205</v>
      </c>
      <c r="EKY1" t="s">
        <v>3206</v>
      </c>
      <c r="EKZ1" t="s">
        <v>3207</v>
      </c>
      <c r="ELA1" t="s">
        <v>3208</v>
      </c>
      <c r="ELB1" t="s">
        <v>3209</v>
      </c>
      <c r="ELC1" t="s">
        <v>3210</v>
      </c>
      <c r="ELD1" t="s">
        <v>3211</v>
      </c>
      <c r="ELE1" t="s">
        <v>3212</v>
      </c>
      <c r="ELF1" t="s">
        <v>3213</v>
      </c>
      <c r="ELG1" t="s">
        <v>3214</v>
      </c>
      <c r="ELH1" t="s">
        <v>3215</v>
      </c>
      <c r="ELI1" t="s">
        <v>3216</v>
      </c>
      <c r="ELJ1" t="s">
        <v>3217</v>
      </c>
      <c r="ELK1" t="s">
        <v>3218</v>
      </c>
      <c r="ELL1" t="s">
        <v>3219</v>
      </c>
      <c r="ELM1" t="s">
        <v>3220</v>
      </c>
      <c r="ELN1" t="s">
        <v>3221</v>
      </c>
      <c r="ELO1" t="s">
        <v>3222</v>
      </c>
      <c r="ELP1" t="s">
        <v>3223</v>
      </c>
      <c r="ELQ1" t="s">
        <v>3224</v>
      </c>
      <c r="ELR1" t="s">
        <v>3225</v>
      </c>
      <c r="ELS1" t="s">
        <v>3226</v>
      </c>
      <c r="ELT1" t="s">
        <v>3227</v>
      </c>
      <c r="ELU1" t="s">
        <v>3228</v>
      </c>
      <c r="ELV1" t="s">
        <v>3229</v>
      </c>
      <c r="ELW1" t="s">
        <v>3230</v>
      </c>
      <c r="ELX1" t="s">
        <v>3231</v>
      </c>
      <c r="ELY1" t="s">
        <v>3232</v>
      </c>
      <c r="ELZ1" t="s">
        <v>3233</v>
      </c>
      <c r="EMA1" t="s">
        <v>3234</v>
      </c>
      <c r="EMB1" t="s">
        <v>3235</v>
      </c>
      <c r="EMC1" t="s">
        <v>3236</v>
      </c>
      <c r="EMD1" t="s">
        <v>3237</v>
      </c>
      <c r="EME1" t="s">
        <v>3238</v>
      </c>
      <c r="EMF1" t="s">
        <v>3239</v>
      </c>
      <c r="EMG1" t="s">
        <v>3240</v>
      </c>
      <c r="EMH1" t="s">
        <v>3241</v>
      </c>
      <c r="EMI1" t="s">
        <v>3242</v>
      </c>
      <c r="EMJ1" t="s">
        <v>3243</v>
      </c>
      <c r="EMK1" t="s">
        <v>3244</v>
      </c>
      <c r="EML1" t="s">
        <v>3245</v>
      </c>
      <c r="EMM1" t="s">
        <v>3246</v>
      </c>
      <c r="EMN1" t="s">
        <v>3247</v>
      </c>
      <c r="EMO1" t="s">
        <v>3248</v>
      </c>
      <c r="EMP1" t="s">
        <v>3249</v>
      </c>
      <c r="EMQ1" t="s">
        <v>3250</v>
      </c>
      <c r="EMR1" t="s">
        <v>3251</v>
      </c>
      <c r="EMS1" t="s">
        <v>3252</v>
      </c>
      <c r="EMT1" t="s">
        <v>3253</v>
      </c>
      <c r="EMU1" t="s">
        <v>3254</v>
      </c>
      <c r="EMV1" t="s">
        <v>3255</v>
      </c>
      <c r="EMW1" t="s">
        <v>3256</v>
      </c>
      <c r="EMX1" t="s">
        <v>3257</v>
      </c>
      <c r="EMY1" t="s">
        <v>3258</v>
      </c>
      <c r="EMZ1" t="s">
        <v>3259</v>
      </c>
      <c r="ENA1" t="s">
        <v>3260</v>
      </c>
      <c r="ENB1" t="s">
        <v>3261</v>
      </c>
      <c r="ENC1" t="s">
        <v>3262</v>
      </c>
      <c r="END1" t="s">
        <v>3263</v>
      </c>
      <c r="ENE1" t="s">
        <v>3264</v>
      </c>
      <c r="ENF1" t="s">
        <v>3265</v>
      </c>
      <c r="ENG1" t="s">
        <v>3266</v>
      </c>
      <c r="ENH1" t="s">
        <v>3267</v>
      </c>
      <c r="ENI1" t="s">
        <v>3268</v>
      </c>
      <c r="ENJ1" t="s">
        <v>3269</v>
      </c>
      <c r="ENK1" t="s">
        <v>3270</v>
      </c>
      <c r="ENL1" t="s">
        <v>3271</v>
      </c>
      <c r="ENM1" t="s">
        <v>3272</v>
      </c>
      <c r="ENN1" t="s">
        <v>3273</v>
      </c>
      <c r="ENO1" t="s">
        <v>3274</v>
      </c>
      <c r="ENP1" t="s">
        <v>3275</v>
      </c>
      <c r="ENQ1" t="s">
        <v>3276</v>
      </c>
      <c r="ENR1" t="s">
        <v>3277</v>
      </c>
      <c r="ENS1" t="s">
        <v>3278</v>
      </c>
      <c r="ENT1" t="s">
        <v>3279</v>
      </c>
      <c r="ENU1" t="s">
        <v>3280</v>
      </c>
      <c r="ENV1" t="s">
        <v>3281</v>
      </c>
      <c r="ENW1" t="s">
        <v>3282</v>
      </c>
      <c r="ENX1" t="s">
        <v>3283</v>
      </c>
      <c r="ENY1" t="s">
        <v>3284</v>
      </c>
      <c r="ENZ1" t="s">
        <v>3285</v>
      </c>
      <c r="EOA1" t="s">
        <v>3286</v>
      </c>
      <c r="EOB1" t="s">
        <v>3287</v>
      </c>
      <c r="EOC1" t="s">
        <v>3288</v>
      </c>
      <c r="EOD1" t="s">
        <v>3289</v>
      </c>
      <c r="EOE1" t="s">
        <v>3290</v>
      </c>
      <c r="EOF1" t="s">
        <v>3291</v>
      </c>
      <c r="EOG1" t="s">
        <v>3292</v>
      </c>
      <c r="EOH1" t="s">
        <v>3293</v>
      </c>
      <c r="EOI1" t="s">
        <v>3294</v>
      </c>
      <c r="EOJ1" t="s">
        <v>3295</v>
      </c>
      <c r="EOK1" t="s">
        <v>3296</v>
      </c>
      <c r="EOL1" t="s">
        <v>3297</v>
      </c>
      <c r="EOM1" t="s">
        <v>3298</v>
      </c>
      <c r="EON1" t="s">
        <v>3299</v>
      </c>
      <c r="EOO1" t="s">
        <v>3300</v>
      </c>
      <c r="EOP1" t="s">
        <v>3301</v>
      </c>
      <c r="EOQ1" t="s">
        <v>3302</v>
      </c>
      <c r="EOR1" t="s">
        <v>3303</v>
      </c>
      <c r="EOS1" t="s">
        <v>3304</v>
      </c>
      <c r="EOT1" t="s">
        <v>3305</v>
      </c>
      <c r="EOU1" t="s">
        <v>3306</v>
      </c>
      <c r="EOV1" t="s">
        <v>3307</v>
      </c>
      <c r="EOW1" t="s">
        <v>3308</v>
      </c>
      <c r="EOX1" t="s">
        <v>3309</v>
      </c>
      <c r="EOY1" t="s">
        <v>3310</v>
      </c>
      <c r="EOZ1" t="s">
        <v>3311</v>
      </c>
      <c r="EPA1" t="s">
        <v>3312</v>
      </c>
      <c r="EPB1" t="s">
        <v>3313</v>
      </c>
      <c r="EPC1" t="s">
        <v>3314</v>
      </c>
      <c r="EPD1" t="s">
        <v>3315</v>
      </c>
      <c r="EPE1" t="s">
        <v>3316</v>
      </c>
      <c r="EPF1" t="s">
        <v>3317</v>
      </c>
      <c r="EPG1" t="s">
        <v>3318</v>
      </c>
      <c r="EPH1" t="s">
        <v>3319</v>
      </c>
      <c r="EPI1" t="s">
        <v>3320</v>
      </c>
      <c r="EPJ1" t="s">
        <v>3321</v>
      </c>
      <c r="EPK1" t="s">
        <v>3322</v>
      </c>
      <c r="EPL1" t="s">
        <v>3323</v>
      </c>
      <c r="EPM1" t="s">
        <v>3324</v>
      </c>
      <c r="EPN1" t="s">
        <v>3325</v>
      </c>
      <c r="EPO1" t="s">
        <v>3326</v>
      </c>
      <c r="EPP1" t="s">
        <v>3327</v>
      </c>
      <c r="EPQ1" t="s">
        <v>3328</v>
      </c>
      <c r="EPR1" t="s">
        <v>3329</v>
      </c>
      <c r="EPS1" t="s">
        <v>3330</v>
      </c>
      <c r="EPT1" t="s">
        <v>3331</v>
      </c>
      <c r="EPU1" t="s">
        <v>3332</v>
      </c>
      <c r="EPV1" t="s">
        <v>3333</v>
      </c>
      <c r="EPW1" t="s">
        <v>3334</v>
      </c>
      <c r="EPX1" t="s">
        <v>3335</v>
      </c>
      <c r="EPY1" t="s">
        <v>3336</v>
      </c>
      <c r="EPZ1" t="s">
        <v>3337</v>
      </c>
      <c r="EQA1" t="s">
        <v>3338</v>
      </c>
      <c r="EQB1" t="s">
        <v>3339</v>
      </c>
      <c r="EQC1" t="s">
        <v>3340</v>
      </c>
      <c r="EQD1" t="s">
        <v>3341</v>
      </c>
      <c r="EQE1" t="s">
        <v>3342</v>
      </c>
      <c r="EQF1" t="s">
        <v>3343</v>
      </c>
      <c r="EQG1" t="s">
        <v>3344</v>
      </c>
      <c r="EQH1" t="s">
        <v>3345</v>
      </c>
      <c r="EQI1" t="s">
        <v>3346</v>
      </c>
      <c r="EQJ1" t="s">
        <v>3347</v>
      </c>
      <c r="EQK1" t="s">
        <v>3348</v>
      </c>
      <c r="EQL1" t="s">
        <v>3349</v>
      </c>
      <c r="EQM1" t="s">
        <v>3350</v>
      </c>
      <c r="EQN1" t="s">
        <v>3351</v>
      </c>
      <c r="EQO1" t="s">
        <v>3352</v>
      </c>
      <c r="EQP1" t="s">
        <v>3353</v>
      </c>
      <c r="EQQ1" t="s">
        <v>3354</v>
      </c>
      <c r="EQR1" t="s">
        <v>3355</v>
      </c>
      <c r="EQS1" t="s">
        <v>3356</v>
      </c>
      <c r="EQT1" t="s">
        <v>3357</v>
      </c>
      <c r="EQU1" t="s">
        <v>3358</v>
      </c>
      <c r="EQV1" t="s">
        <v>3359</v>
      </c>
      <c r="EQW1" t="s">
        <v>3360</v>
      </c>
      <c r="EQX1" t="s">
        <v>3361</v>
      </c>
      <c r="EQY1" t="s">
        <v>3362</v>
      </c>
      <c r="EQZ1" t="s">
        <v>3363</v>
      </c>
      <c r="ERA1" t="s">
        <v>3364</v>
      </c>
      <c r="ERB1" t="s">
        <v>3365</v>
      </c>
      <c r="ERC1" t="s">
        <v>3366</v>
      </c>
      <c r="ERD1" t="s">
        <v>3367</v>
      </c>
      <c r="ERE1" t="s">
        <v>3368</v>
      </c>
      <c r="ERF1" t="s">
        <v>3369</v>
      </c>
      <c r="ERG1" t="s">
        <v>3370</v>
      </c>
      <c r="ERH1" t="s">
        <v>3371</v>
      </c>
      <c r="ERI1" t="s">
        <v>3372</v>
      </c>
      <c r="ERJ1" t="s">
        <v>3373</v>
      </c>
      <c r="ERK1" t="s">
        <v>3374</v>
      </c>
      <c r="ERL1" t="s">
        <v>3375</v>
      </c>
      <c r="ERM1" t="s">
        <v>3376</v>
      </c>
      <c r="ERN1" t="s">
        <v>3377</v>
      </c>
      <c r="ERO1" t="s">
        <v>3378</v>
      </c>
      <c r="ERP1" t="s">
        <v>3379</v>
      </c>
      <c r="ERQ1" t="s">
        <v>3380</v>
      </c>
      <c r="ERR1" t="s">
        <v>3381</v>
      </c>
      <c r="ERS1" t="s">
        <v>3382</v>
      </c>
      <c r="ERT1" t="s">
        <v>3383</v>
      </c>
      <c r="ERU1" t="s">
        <v>3384</v>
      </c>
      <c r="ERV1" t="s">
        <v>3385</v>
      </c>
      <c r="ERW1" t="s">
        <v>3386</v>
      </c>
      <c r="ERX1" t="s">
        <v>3387</v>
      </c>
      <c r="ERY1" t="s">
        <v>3388</v>
      </c>
      <c r="ERZ1" t="s">
        <v>3389</v>
      </c>
      <c r="ESA1" t="s">
        <v>3390</v>
      </c>
      <c r="ESB1" t="s">
        <v>3391</v>
      </c>
      <c r="ESC1" t="s">
        <v>3392</v>
      </c>
      <c r="ESD1" t="s">
        <v>3393</v>
      </c>
      <c r="ESE1" t="s">
        <v>3394</v>
      </c>
      <c r="ESF1" t="s">
        <v>3395</v>
      </c>
      <c r="ESG1" t="s">
        <v>3396</v>
      </c>
      <c r="ESH1" t="s">
        <v>3397</v>
      </c>
      <c r="ESI1" t="s">
        <v>3398</v>
      </c>
      <c r="ESJ1" t="s">
        <v>3399</v>
      </c>
      <c r="ESK1" t="s">
        <v>3400</v>
      </c>
      <c r="ESL1" t="s">
        <v>3401</v>
      </c>
      <c r="ESM1" t="s">
        <v>3402</v>
      </c>
      <c r="ESN1" t="s">
        <v>3403</v>
      </c>
      <c r="ESO1" t="s">
        <v>3404</v>
      </c>
      <c r="ESP1" t="s">
        <v>3405</v>
      </c>
      <c r="ESQ1" t="s">
        <v>3406</v>
      </c>
      <c r="ESR1" t="s">
        <v>3407</v>
      </c>
      <c r="ESS1" t="s">
        <v>3408</v>
      </c>
      <c r="EST1" t="s">
        <v>3409</v>
      </c>
      <c r="ESU1" t="s">
        <v>3410</v>
      </c>
      <c r="ESV1" t="s">
        <v>3411</v>
      </c>
      <c r="ESW1" t="s">
        <v>3412</v>
      </c>
      <c r="ESX1" t="s">
        <v>3413</v>
      </c>
      <c r="ESY1" t="s">
        <v>3414</v>
      </c>
      <c r="ESZ1" t="s">
        <v>3415</v>
      </c>
      <c r="ETA1" t="s">
        <v>3416</v>
      </c>
      <c r="ETB1" t="s">
        <v>3417</v>
      </c>
      <c r="ETC1" t="s">
        <v>3418</v>
      </c>
      <c r="ETD1" t="s">
        <v>3419</v>
      </c>
      <c r="ETE1" t="s">
        <v>3420</v>
      </c>
      <c r="ETF1" t="s">
        <v>3421</v>
      </c>
      <c r="ETG1" t="s">
        <v>3422</v>
      </c>
      <c r="ETH1" t="s">
        <v>3423</v>
      </c>
      <c r="ETI1" t="s">
        <v>3424</v>
      </c>
      <c r="ETJ1" t="s">
        <v>3425</v>
      </c>
      <c r="ETK1" t="s">
        <v>3426</v>
      </c>
      <c r="ETL1" t="s">
        <v>3427</v>
      </c>
      <c r="ETM1" t="s">
        <v>3428</v>
      </c>
      <c r="ETN1" t="s">
        <v>3429</v>
      </c>
      <c r="ETO1" t="s">
        <v>3430</v>
      </c>
      <c r="ETP1" t="s">
        <v>3431</v>
      </c>
      <c r="ETQ1" t="s">
        <v>3432</v>
      </c>
      <c r="ETR1" t="s">
        <v>3433</v>
      </c>
      <c r="ETS1" t="s">
        <v>3434</v>
      </c>
      <c r="ETT1" t="s">
        <v>3435</v>
      </c>
      <c r="ETU1" t="s">
        <v>3436</v>
      </c>
      <c r="ETV1" t="s">
        <v>3437</v>
      </c>
      <c r="ETW1" t="s">
        <v>3438</v>
      </c>
      <c r="ETX1" t="s">
        <v>3439</v>
      </c>
      <c r="ETY1" t="s">
        <v>3440</v>
      </c>
      <c r="ETZ1" t="s">
        <v>3441</v>
      </c>
      <c r="EUA1" t="s">
        <v>3442</v>
      </c>
      <c r="EUB1" t="s">
        <v>3443</v>
      </c>
      <c r="EUC1" t="s">
        <v>3444</v>
      </c>
      <c r="EUD1" t="s">
        <v>3445</v>
      </c>
      <c r="EUE1" t="s">
        <v>3446</v>
      </c>
      <c r="EUF1" t="s">
        <v>3447</v>
      </c>
      <c r="EUG1" t="s">
        <v>3448</v>
      </c>
      <c r="EUH1" t="s">
        <v>3449</v>
      </c>
      <c r="EUI1" t="s">
        <v>3450</v>
      </c>
      <c r="EUJ1" t="s">
        <v>3451</v>
      </c>
      <c r="EUK1" t="s">
        <v>3452</v>
      </c>
      <c r="EUL1" t="s">
        <v>3453</v>
      </c>
      <c r="EUM1" t="s">
        <v>3454</v>
      </c>
      <c r="EUN1" t="s">
        <v>3455</v>
      </c>
      <c r="EUO1" t="s">
        <v>3456</v>
      </c>
      <c r="EUP1" t="s">
        <v>3457</v>
      </c>
      <c r="EUQ1" t="s">
        <v>3458</v>
      </c>
      <c r="EUR1" t="s">
        <v>3459</v>
      </c>
      <c r="EUS1" t="s">
        <v>3460</v>
      </c>
      <c r="EUT1" t="s">
        <v>3461</v>
      </c>
      <c r="EUU1" t="s">
        <v>3462</v>
      </c>
      <c r="EUV1" t="s">
        <v>3463</v>
      </c>
      <c r="EUW1" t="s">
        <v>3464</v>
      </c>
      <c r="EUX1" t="s">
        <v>3465</v>
      </c>
      <c r="EUY1" t="s">
        <v>3466</v>
      </c>
      <c r="EUZ1" t="s">
        <v>3467</v>
      </c>
      <c r="EVA1" t="s">
        <v>3468</v>
      </c>
      <c r="EVB1" t="s">
        <v>3469</v>
      </c>
      <c r="EVC1" t="s">
        <v>3470</v>
      </c>
      <c r="EVD1" t="s">
        <v>3471</v>
      </c>
      <c r="EVE1" t="s">
        <v>3472</v>
      </c>
      <c r="EVF1" t="s">
        <v>3473</v>
      </c>
      <c r="EVG1" t="s">
        <v>3474</v>
      </c>
      <c r="EVH1" t="s">
        <v>3475</v>
      </c>
      <c r="EVI1" t="s">
        <v>3476</v>
      </c>
      <c r="EVJ1" t="s">
        <v>3477</v>
      </c>
      <c r="EVK1" t="s">
        <v>3478</v>
      </c>
      <c r="EVL1" t="s">
        <v>3479</v>
      </c>
      <c r="EVM1" t="s">
        <v>3480</v>
      </c>
      <c r="EVN1" t="s">
        <v>3481</v>
      </c>
      <c r="EVO1" t="s">
        <v>3482</v>
      </c>
      <c r="EVP1" t="s">
        <v>3483</v>
      </c>
      <c r="EVQ1" t="s">
        <v>3484</v>
      </c>
      <c r="EVR1" t="s">
        <v>3485</v>
      </c>
      <c r="EVS1" t="s">
        <v>3486</v>
      </c>
      <c r="EVT1" t="s">
        <v>3487</v>
      </c>
      <c r="EVU1" t="s">
        <v>3488</v>
      </c>
      <c r="EVV1" t="s">
        <v>3489</v>
      </c>
      <c r="EVW1" t="s">
        <v>3490</v>
      </c>
      <c r="EVX1" t="s">
        <v>3491</v>
      </c>
      <c r="EVY1" t="s">
        <v>3492</v>
      </c>
      <c r="EVZ1" t="s">
        <v>3493</v>
      </c>
      <c r="EWA1" t="s">
        <v>3494</v>
      </c>
      <c r="EWB1" t="s">
        <v>3495</v>
      </c>
      <c r="EWC1" t="s">
        <v>3496</v>
      </c>
      <c r="EWD1" t="s">
        <v>3497</v>
      </c>
      <c r="EWE1" t="s">
        <v>3498</v>
      </c>
      <c r="EWF1" t="s">
        <v>3499</v>
      </c>
      <c r="EWG1" t="s">
        <v>3500</v>
      </c>
      <c r="EWH1" t="s">
        <v>3501</v>
      </c>
      <c r="EWI1" t="s">
        <v>3502</v>
      </c>
      <c r="EWJ1" t="s">
        <v>3503</v>
      </c>
      <c r="EWK1" t="s">
        <v>3504</v>
      </c>
      <c r="EWL1" t="s">
        <v>3505</v>
      </c>
      <c r="EWM1" t="s">
        <v>3506</v>
      </c>
      <c r="EWN1" t="s">
        <v>3507</v>
      </c>
      <c r="EWO1" t="s">
        <v>3508</v>
      </c>
      <c r="EWP1" t="s">
        <v>3509</v>
      </c>
      <c r="EWQ1" t="s">
        <v>3510</v>
      </c>
      <c r="EWR1" t="s">
        <v>3511</v>
      </c>
      <c r="EWS1" t="s">
        <v>3512</v>
      </c>
      <c r="EWT1" t="s">
        <v>3513</v>
      </c>
      <c r="EWU1" t="s">
        <v>3514</v>
      </c>
      <c r="EWV1" t="s">
        <v>3515</v>
      </c>
      <c r="EWW1" t="s">
        <v>3516</v>
      </c>
      <c r="EWX1" t="s">
        <v>3517</v>
      </c>
      <c r="EWY1" t="s">
        <v>3518</v>
      </c>
      <c r="EWZ1" t="s">
        <v>3519</v>
      </c>
      <c r="EXA1" t="s">
        <v>3520</v>
      </c>
      <c r="EXB1" t="s">
        <v>3521</v>
      </c>
      <c r="EXC1" t="s">
        <v>3522</v>
      </c>
      <c r="EXD1" t="s">
        <v>3523</v>
      </c>
      <c r="EXE1" t="s">
        <v>3524</v>
      </c>
      <c r="EXF1" t="s">
        <v>3525</v>
      </c>
      <c r="EXG1" t="s">
        <v>3526</v>
      </c>
      <c r="EXH1" t="s">
        <v>3527</v>
      </c>
      <c r="EXI1" t="s">
        <v>3528</v>
      </c>
      <c r="EXJ1" t="s">
        <v>3529</v>
      </c>
      <c r="EXK1" t="s">
        <v>3530</v>
      </c>
      <c r="EXL1" t="s">
        <v>3531</v>
      </c>
      <c r="EXM1" t="s">
        <v>3532</v>
      </c>
      <c r="EXN1" t="s">
        <v>3533</v>
      </c>
      <c r="EXO1" t="s">
        <v>3534</v>
      </c>
      <c r="EXP1" t="s">
        <v>3535</v>
      </c>
      <c r="EXQ1" t="s">
        <v>3536</v>
      </c>
      <c r="EXR1" t="s">
        <v>3537</v>
      </c>
      <c r="EXS1" t="s">
        <v>3538</v>
      </c>
      <c r="EXT1" t="s">
        <v>3539</v>
      </c>
      <c r="EXU1" t="s">
        <v>3540</v>
      </c>
      <c r="EXV1" t="s">
        <v>3541</v>
      </c>
      <c r="EXW1" t="s">
        <v>3542</v>
      </c>
      <c r="EXX1" t="s">
        <v>3543</v>
      </c>
      <c r="EXY1" t="s">
        <v>3544</v>
      </c>
      <c r="EXZ1" t="s">
        <v>3545</v>
      </c>
      <c r="EYA1" t="s">
        <v>3546</v>
      </c>
      <c r="EYB1" t="s">
        <v>3547</v>
      </c>
      <c r="EYC1" t="s">
        <v>3548</v>
      </c>
      <c r="EYD1" t="s">
        <v>3549</v>
      </c>
      <c r="EYE1" t="s">
        <v>3550</v>
      </c>
      <c r="EYF1" t="s">
        <v>3551</v>
      </c>
      <c r="EYG1" t="s">
        <v>3552</v>
      </c>
      <c r="EYH1" t="s">
        <v>3553</v>
      </c>
      <c r="EYI1" t="s">
        <v>3554</v>
      </c>
      <c r="EYJ1" t="s">
        <v>3555</v>
      </c>
      <c r="EYK1" t="s">
        <v>3556</v>
      </c>
      <c r="EYL1" t="s">
        <v>3557</v>
      </c>
      <c r="EYM1" t="s">
        <v>3558</v>
      </c>
      <c r="EYN1" t="s">
        <v>3559</v>
      </c>
      <c r="EYO1" t="s">
        <v>3560</v>
      </c>
      <c r="EYP1" t="s">
        <v>3561</v>
      </c>
      <c r="EYQ1" t="s">
        <v>3562</v>
      </c>
      <c r="EYR1" t="s">
        <v>3563</v>
      </c>
      <c r="EYS1" t="s">
        <v>3564</v>
      </c>
      <c r="EYT1" t="s">
        <v>3565</v>
      </c>
      <c r="EYU1" t="s">
        <v>3566</v>
      </c>
      <c r="EYV1" t="s">
        <v>3567</v>
      </c>
      <c r="EYW1" t="s">
        <v>3568</v>
      </c>
      <c r="EYX1" t="s">
        <v>3569</v>
      </c>
      <c r="EYY1" t="s">
        <v>3570</v>
      </c>
      <c r="EYZ1" t="s">
        <v>3571</v>
      </c>
      <c r="EZA1" t="s">
        <v>3572</v>
      </c>
      <c r="EZB1" t="s">
        <v>3573</v>
      </c>
      <c r="EZC1" t="s">
        <v>3574</v>
      </c>
      <c r="EZD1" t="s">
        <v>3575</v>
      </c>
      <c r="EZE1" t="s">
        <v>3576</v>
      </c>
      <c r="EZF1" t="s">
        <v>3577</v>
      </c>
      <c r="EZG1" t="s">
        <v>3578</v>
      </c>
      <c r="EZH1" t="s">
        <v>3579</v>
      </c>
      <c r="EZI1" t="s">
        <v>3580</v>
      </c>
      <c r="EZJ1" t="s">
        <v>3581</v>
      </c>
      <c r="EZK1" t="s">
        <v>3582</v>
      </c>
      <c r="EZL1" t="s">
        <v>3583</v>
      </c>
      <c r="EZM1" t="s">
        <v>3584</v>
      </c>
      <c r="EZN1" t="s">
        <v>3585</v>
      </c>
      <c r="EZO1" t="s">
        <v>3586</v>
      </c>
      <c r="EZP1" t="s">
        <v>3587</v>
      </c>
      <c r="EZQ1" t="s">
        <v>3588</v>
      </c>
      <c r="EZR1" t="s">
        <v>3589</v>
      </c>
      <c r="EZS1" t="s">
        <v>3590</v>
      </c>
      <c r="EZT1" t="s">
        <v>3591</v>
      </c>
      <c r="EZU1" t="s">
        <v>3592</v>
      </c>
      <c r="EZV1" t="s">
        <v>3593</v>
      </c>
      <c r="EZW1" t="s">
        <v>3594</v>
      </c>
      <c r="EZX1" t="s">
        <v>3595</v>
      </c>
      <c r="EZY1" t="s">
        <v>3596</v>
      </c>
      <c r="EZZ1" t="s">
        <v>3597</v>
      </c>
      <c r="FAA1" t="s">
        <v>3598</v>
      </c>
      <c r="FAB1" t="s">
        <v>3599</v>
      </c>
      <c r="FAC1" t="s">
        <v>3600</v>
      </c>
      <c r="FAD1" t="s">
        <v>3601</v>
      </c>
      <c r="FAE1" t="s">
        <v>3602</v>
      </c>
      <c r="FAF1" t="s">
        <v>3603</v>
      </c>
      <c r="FAG1" t="s">
        <v>3604</v>
      </c>
      <c r="FAH1" t="s">
        <v>3605</v>
      </c>
      <c r="FAI1" t="s">
        <v>3606</v>
      </c>
      <c r="FAJ1" t="s">
        <v>3607</v>
      </c>
      <c r="FAK1" t="s">
        <v>3608</v>
      </c>
      <c r="FAL1" t="s">
        <v>3609</v>
      </c>
      <c r="FAM1" t="s">
        <v>3610</v>
      </c>
      <c r="FAN1" t="s">
        <v>3611</v>
      </c>
      <c r="FAO1" t="s">
        <v>3612</v>
      </c>
      <c r="FAP1" t="s">
        <v>3613</v>
      </c>
      <c r="FAQ1" t="s">
        <v>3614</v>
      </c>
      <c r="FAR1" t="s">
        <v>3615</v>
      </c>
      <c r="FAS1" t="s">
        <v>3616</v>
      </c>
      <c r="FAT1" t="s">
        <v>3617</v>
      </c>
      <c r="FAU1" t="s">
        <v>3618</v>
      </c>
      <c r="FAV1" t="s">
        <v>3619</v>
      </c>
      <c r="FAW1" t="s">
        <v>3620</v>
      </c>
      <c r="FAX1" t="s">
        <v>3621</v>
      </c>
      <c r="FAY1" t="s">
        <v>3622</v>
      </c>
      <c r="FAZ1" t="s">
        <v>3623</v>
      </c>
      <c r="FBA1" t="s">
        <v>3624</v>
      </c>
      <c r="FBB1" t="s">
        <v>3625</v>
      </c>
      <c r="FBC1" t="s">
        <v>3626</v>
      </c>
      <c r="FBD1" t="s">
        <v>3627</v>
      </c>
      <c r="FBE1" t="s">
        <v>3628</v>
      </c>
      <c r="FBF1" t="s">
        <v>3629</v>
      </c>
      <c r="FBG1" t="s">
        <v>3630</v>
      </c>
      <c r="FBH1" t="s">
        <v>3631</v>
      </c>
      <c r="FBI1" t="s">
        <v>3632</v>
      </c>
      <c r="FBJ1" t="s">
        <v>3633</v>
      </c>
      <c r="FBK1" t="s">
        <v>3634</v>
      </c>
      <c r="FBL1" t="s">
        <v>3635</v>
      </c>
      <c r="FBM1" t="s">
        <v>3636</v>
      </c>
      <c r="FBN1" t="s">
        <v>3637</v>
      </c>
      <c r="FBO1" t="s">
        <v>3638</v>
      </c>
      <c r="FBP1" t="s">
        <v>3639</v>
      </c>
      <c r="FBQ1" t="s">
        <v>3640</v>
      </c>
      <c r="FBR1" t="s">
        <v>3641</v>
      </c>
      <c r="FBS1" t="s">
        <v>3642</v>
      </c>
      <c r="FBT1" t="s">
        <v>3643</v>
      </c>
      <c r="FBU1" t="s">
        <v>3644</v>
      </c>
      <c r="FBV1" t="s">
        <v>3645</v>
      </c>
      <c r="FBW1" t="s">
        <v>3646</v>
      </c>
      <c r="FBX1" t="s">
        <v>3647</v>
      </c>
      <c r="FBY1" t="s">
        <v>3648</v>
      </c>
      <c r="FBZ1" t="s">
        <v>3649</v>
      </c>
      <c r="FCA1" t="s">
        <v>3650</v>
      </c>
      <c r="FCB1" t="s">
        <v>3651</v>
      </c>
      <c r="FCC1" t="s">
        <v>3652</v>
      </c>
      <c r="FCD1" t="s">
        <v>3653</v>
      </c>
      <c r="FCE1" t="s">
        <v>3654</v>
      </c>
      <c r="FCF1" t="s">
        <v>3655</v>
      </c>
      <c r="FCG1" t="s">
        <v>3656</v>
      </c>
      <c r="FCH1" t="s">
        <v>3657</v>
      </c>
      <c r="FCI1" t="s">
        <v>3658</v>
      </c>
      <c r="FCJ1" t="s">
        <v>3659</v>
      </c>
      <c r="FCK1" t="s">
        <v>3660</v>
      </c>
      <c r="FCL1" t="s">
        <v>3661</v>
      </c>
      <c r="FCM1" t="s">
        <v>3662</v>
      </c>
      <c r="FCN1" t="s">
        <v>3663</v>
      </c>
      <c r="FCO1" t="s">
        <v>3664</v>
      </c>
      <c r="FCP1" t="s">
        <v>3665</v>
      </c>
      <c r="FCQ1" t="s">
        <v>3666</v>
      </c>
      <c r="FCR1" t="s">
        <v>3667</v>
      </c>
      <c r="FCS1" t="s">
        <v>3668</v>
      </c>
      <c r="FCT1" t="s">
        <v>3669</v>
      </c>
      <c r="FCU1" t="s">
        <v>3670</v>
      </c>
      <c r="FCV1" t="s">
        <v>3671</v>
      </c>
      <c r="FCW1" t="s">
        <v>3672</v>
      </c>
      <c r="FCX1" t="s">
        <v>3673</v>
      </c>
      <c r="FCY1" t="s">
        <v>3674</v>
      </c>
      <c r="FCZ1" t="s">
        <v>3675</v>
      </c>
      <c r="FDA1" t="s">
        <v>3676</v>
      </c>
      <c r="FDB1" t="s">
        <v>3677</v>
      </c>
      <c r="FDC1" t="s">
        <v>3678</v>
      </c>
      <c r="FDD1" t="s">
        <v>3679</v>
      </c>
      <c r="FDE1" t="s">
        <v>3680</v>
      </c>
      <c r="FDF1" t="s">
        <v>3681</v>
      </c>
      <c r="FDG1" t="s">
        <v>3682</v>
      </c>
      <c r="FDH1" t="s">
        <v>3683</v>
      </c>
      <c r="FDI1" t="s">
        <v>3684</v>
      </c>
      <c r="FDJ1" t="s">
        <v>3685</v>
      </c>
      <c r="FDK1" t="s">
        <v>3686</v>
      </c>
      <c r="FDL1" t="s">
        <v>3687</v>
      </c>
      <c r="FDM1" t="s">
        <v>3688</v>
      </c>
      <c r="FDN1" t="s">
        <v>3689</v>
      </c>
      <c r="FDO1" t="s">
        <v>3690</v>
      </c>
      <c r="FDP1" t="s">
        <v>3691</v>
      </c>
      <c r="FDQ1" t="s">
        <v>3692</v>
      </c>
      <c r="FDR1" t="s">
        <v>3693</v>
      </c>
      <c r="FDS1" t="s">
        <v>3694</v>
      </c>
      <c r="FDT1" t="s">
        <v>3695</v>
      </c>
      <c r="FDU1" t="s">
        <v>3696</v>
      </c>
      <c r="FDV1" t="s">
        <v>3697</v>
      </c>
      <c r="FDW1" t="s">
        <v>3698</v>
      </c>
      <c r="FDX1" t="s">
        <v>3699</v>
      </c>
      <c r="FDY1" t="s">
        <v>3700</v>
      </c>
      <c r="FDZ1" t="s">
        <v>3701</v>
      </c>
      <c r="FEA1" t="s">
        <v>3702</v>
      </c>
      <c r="FEB1" t="s">
        <v>3703</v>
      </c>
      <c r="FEC1" t="s">
        <v>3704</v>
      </c>
      <c r="FED1" t="s">
        <v>3705</v>
      </c>
      <c r="FEE1" t="s">
        <v>3706</v>
      </c>
      <c r="FEF1" t="s">
        <v>3707</v>
      </c>
      <c r="FEG1" t="s">
        <v>3708</v>
      </c>
      <c r="FEH1" t="s">
        <v>3709</v>
      </c>
      <c r="FEI1" t="s">
        <v>3710</v>
      </c>
      <c r="FEJ1" t="s">
        <v>3711</v>
      </c>
      <c r="FEK1" t="s">
        <v>3712</v>
      </c>
      <c r="FEL1" t="s">
        <v>3713</v>
      </c>
      <c r="FEM1" t="s">
        <v>3714</v>
      </c>
      <c r="FEN1" t="s">
        <v>3715</v>
      </c>
      <c r="FEO1" t="s">
        <v>3716</v>
      </c>
      <c r="FEP1" t="s">
        <v>3717</v>
      </c>
      <c r="FEQ1" t="s">
        <v>3718</v>
      </c>
      <c r="FER1" t="s">
        <v>3719</v>
      </c>
      <c r="FES1" t="s">
        <v>3720</v>
      </c>
      <c r="FET1" t="s">
        <v>3721</v>
      </c>
      <c r="FEU1" t="s">
        <v>3722</v>
      </c>
      <c r="FEV1" t="s">
        <v>3723</v>
      </c>
      <c r="FEW1" t="s">
        <v>3724</v>
      </c>
      <c r="FEX1" t="s">
        <v>3725</v>
      </c>
      <c r="FEY1" t="s">
        <v>3726</v>
      </c>
      <c r="FEZ1" t="s">
        <v>3727</v>
      </c>
      <c r="FFA1" t="s">
        <v>3728</v>
      </c>
      <c r="FFB1" t="s">
        <v>3729</v>
      </c>
      <c r="FFC1" t="s">
        <v>3730</v>
      </c>
      <c r="FFD1" t="s">
        <v>3731</v>
      </c>
      <c r="FFE1" t="s">
        <v>3732</v>
      </c>
      <c r="FFF1" t="s">
        <v>3733</v>
      </c>
      <c r="FFG1" t="s">
        <v>3734</v>
      </c>
      <c r="FFH1" t="s">
        <v>3735</v>
      </c>
      <c r="FFI1" t="s">
        <v>3736</v>
      </c>
      <c r="FFJ1" t="s">
        <v>3737</v>
      </c>
      <c r="FFK1" t="s">
        <v>3738</v>
      </c>
      <c r="FFL1" t="s">
        <v>3739</v>
      </c>
      <c r="FFM1" t="s">
        <v>3740</v>
      </c>
      <c r="FFN1" t="s">
        <v>3741</v>
      </c>
      <c r="FFO1" t="s">
        <v>3742</v>
      </c>
      <c r="FFP1" t="s">
        <v>3743</v>
      </c>
      <c r="FFQ1" t="s">
        <v>3744</v>
      </c>
      <c r="FFR1" t="s">
        <v>3745</v>
      </c>
      <c r="FFS1" t="s">
        <v>3746</v>
      </c>
      <c r="FFT1" t="s">
        <v>3747</v>
      </c>
      <c r="FFU1" t="s">
        <v>3748</v>
      </c>
      <c r="FFV1" t="s">
        <v>3749</v>
      </c>
      <c r="FFW1" t="s">
        <v>3750</v>
      </c>
      <c r="FFX1" t="s">
        <v>3751</v>
      </c>
      <c r="FFY1" t="s">
        <v>3752</v>
      </c>
      <c r="FFZ1" t="s">
        <v>3753</v>
      </c>
      <c r="FGA1" t="s">
        <v>3754</v>
      </c>
      <c r="FGB1" t="s">
        <v>3755</v>
      </c>
      <c r="FGC1" t="s">
        <v>3756</v>
      </c>
      <c r="FGD1" t="s">
        <v>3757</v>
      </c>
      <c r="FGE1" t="s">
        <v>3758</v>
      </c>
      <c r="FGF1" t="s">
        <v>3759</v>
      </c>
      <c r="FGG1" t="s">
        <v>3760</v>
      </c>
      <c r="FGH1" t="s">
        <v>3761</v>
      </c>
      <c r="FGI1" t="s">
        <v>3762</v>
      </c>
      <c r="FGJ1" t="s">
        <v>3763</v>
      </c>
      <c r="FGK1" t="s">
        <v>3764</v>
      </c>
      <c r="FGL1" t="s">
        <v>3765</v>
      </c>
      <c r="FGM1" t="s">
        <v>3766</v>
      </c>
      <c r="FGN1" t="s">
        <v>3767</v>
      </c>
      <c r="FGO1" t="s">
        <v>3768</v>
      </c>
      <c r="FGP1" t="s">
        <v>3769</v>
      </c>
      <c r="FGQ1" t="s">
        <v>3770</v>
      </c>
      <c r="FGR1" t="s">
        <v>3771</v>
      </c>
      <c r="FGS1" t="s">
        <v>3772</v>
      </c>
      <c r="FGT1" t="s">
        <v>3773</v>
      </c>
      <c r="FGU1" t="s">
        <v>3774</v>
      </c>
      <c r="FGV1" t="s">
        <v>3775</v>
      </c>
      <c r="FGW1" t="s">
        <v>3776</v>
      </c>
      <c r="FGX1" t="s">
        <v>3777</v>
      </c>
      <c r="FGY1" t="s">
        <v>3778</v>
      </c>
      <c r="FGZ1" t="s">
        <v>3779</v>
      </c>
      <c r="FHA1" t="s">
        <v>3780</v>
      </c>
      <c r="FHB1" t="s">
        <v>3781</v>
      </c>
      <c r="FHC1" t="s">
        <v>3782</v>
      </c>
      <c r="FHD1" t="s">
        <v>3783</v>
      </c>
      <c r="FHE1" t="s">
        <v>3784</v>
      </c>
      <c r="FHF1" t="s">
        <v>3785</v>
      </c>
      <c r="FHG1" t="s">
        <v>3786</v>
      </c>
      <c r="FHH1" t="s">
        <v>3787</v>
      </c>
      <c r="FHI1" t="s">
        <v>3788</v>
      </c>
      <c r="FHJ1" t="s">
        <v>3789</v>
      </c>
      <c r="FHK1" t="s">
        <v>3790</v>
      </c>
      <c r="FHL1" t="s">
        <v>3791</v>
      </c>
      <c r="FHM1" t="s">
        <v>3792</v>
      </c>
      <c r="FHN1" t="s">
        <v>3793</v>
      </c>
      <c r="FHO1" t="s">
        <v>3794</v>
      </c>
      <c r="FHP1" t="s">
        <v>3795</v>
      </c>
      <c r="FHQ1" t="s">
        <v>3796</v>
      </c>
      <c r="FHR1" t="s">
        <v>3797</v>
      </c>
      <c r="FHS1" t="s">
        <v>3798</v>
      </c>
      <c r="FHT1" t="s">
        <v>3799</v>
      </c>
      <c r="FHU1" t="s">
        <v>3800</v>
      </c>
      <c r="FHV1" t="s">
        <v>3801</v>
      </c>
      <c r="FHW1" t="s">
        <v>3802</v>
      </c>
      <c r="FHX1" t="s">
        <v>3803</v>
      </c>
      <c r="FHY1" t="s">
        <v>3804</v>
      </c>
      <c r="FHZ1" t="s">
        <v>3805</v>
      </c>
      <c r="FIA1" t="s">
        <v>3806</v>
      </c>
      <c r="FIB1" t="s">
        <v>3807</v>
      </c>
      <c r="FIC1" t="s">
        <v>3808</v>
      </c>
      <c r="FID1" t="s">
        <v>3809</v>
      </c>
      <c r="FIE1" t="s">
        <v>3810</v>
      </c>
      <c r="FIF1" t="s">
        <v>3811</v>
      </c>
      <c r="FIG1" t="s">
        <v>3812</v>
      </c>
      <c r="FIH1" t="s">
        <v>3813</v>
      </c>
      <c r="FII1" t="s">
        <v>3814</v>
      </c>
      <c r="FIJ1" t="s">
        <v>3815</v>
      </c>
      <c r="FIK1" t="s">
        <v>3816</v>
      </c>
      <c r="FIL1" t="s">
        <v>3817</v>
      </c>
      <c r="FIM1" t="s">
        <v>3818</v>
      </c>
      <c r="FIN1" t="s">
        <v>3819</v>
      </c>
      <c r="FIO1" t="s">
        <v>3820</v>
      </c>
      <c r="FIP1" t="s">
        <v>3821</v>
      </c>
      <c r="FIQ1" t="s">
        <v>3822</v>
      </c>
      <c r="FIR1" t="s">
        <v>3823</v>
      </c>
      <c r="FIS1" t="s">
        <v>3824</v>
      </c>
      <c r="FIT1" t="s">
        <v>3825</v>
      </c>
      <c r="FIU1" t="s">
        <v>3826</v>
      </c>
      <c r="FIV1" t="s">
        <v>3827</v>
      </c>
      <c r="FIW1" t="s">
        <v>3828</v>
      </c>
      <c r="FIX1" t="s">
        <v>3829</v>
      </c>
      <c r="FIY1" t="s">
        <v>3830</v>
      </c>
      <c r="FIZ1" t="s">
        <v>3831</v>
      </c>
      <c r="FJA1" t="s">
        <v>3832</v>
      </c>
      <c r="FJB1" t="s">
        <v>3833</v>
      </c>
      <c r="FJC1" t="s">
        <v>3834</v>
      </c>
      <c r="FJD1" t="s">
        <v>3835</v>
      </c>
      <c r="FJE1" t="s">
        <v>3836</v>
      </c>
      <c r="FJF1" t="s">
        <v>3837</v>
      </c>
      <c r="FJG1" t="s">
        <v>3838</v>
      </c>
      <c r="FJH1" t="s">
        <v>3839</v>
      </c>
      <c r="FJI1" t="s">
        <v>3840</v>
      </c>
      <c r="FJJ1" t="s">
        <v>3841</v>
      </c>
      <c r="FJK1" t="s">
        <v>3842</v>
      </c>
      <c r="FJL1" t="s">
        <v>3843</v>
      </c>
      <c r="FJM1" t="s">
        <v>3844</v>
      </c>
      <c r="FJN1" t="s">
        <v>3845</v>
      </c>
      <c r="FJO1" t="s">
        <v>3846</v>
      </c>
      <c r="FJP1" t="s">
        <v>3847</v>
      </c>
      <c r="FJQ1" t="s">
        <v>3848</v>
      </c>
      <c r="FJR1" t="s">
        <v>3849</v>
      </c>
      <c r="FJS1" t="s">
        <v>3850</v>
      </c>
      <c r="FJT1" t="s">
        <v>3851</v>
      </c>
      <c r="FJU1" t="s">
        <v>3852</v>
      </c>
      <c r="FJV1" t="s">
        <v>3853</v>
      </c>
      <c r="FJW1" t="s">
        <v>3854</v>
      </c>
      <c r="FJX1" t="s">
        <v>3855</v>
      </c>
      <c r="FJY1" t="s">
        <v>3856</v>
      </c>
      <c r="FJZ1" t="s">
        <v>3857</v>
      </c>
      <c r="FKA1" t="s">
        <v>3858</v>
      </c>
      <c r="FKB1" t="s">
        <v>3859</v>
      </c>
      <c r="FKC1" t="s">
        <v>3860</v>
      </c>
      <c r="FKD1" t="s">
        <v>3861</v>
      </c>
      <c r="FKE1" t="s">
        <v>3862</v>
      </c>
      <c r="FKF1" t="s">
        <v>3863</v>
      </c>
      <c r="FKG1" t="s">
        <v>3864</v>
      </c>
      <c r="FKH1" t="s">
        <v>3865</v>
      </c>
      <c r="FKI1" t="s">
        <v>3866</v>
      </c>
      <c r="FKJ1" t="s">
        <v>3867</v>
      </c>
      <c r="FKK1" t="s">
        <v>3868</v>
      </c>
      <c r="FKL1" t="s">
        <v>3869</v>
      </c>
      <c r="FKM1" t="s">
        <v>3870</v>
      </c>
      <c r="FKN1" t="s">
        <v>3871</v>
      </c>
      <c r="FKO1" t="s">
        <v>3872</v>
      </c>
      <c r="FKP1" t="s">
        <v>3873</v>
      </c>
      <c r="FKQ1" t="s">
        <v>3874</v>
      </c>
      <c r="FKR1" t="s">
        <v>3875</v>
      </c>
      <c r="FKS1" t="s">
        <v>3876</v>
      </c>
      <c r="FKT1" t="s">
        <v>3877</v>
      </c>
      <c r="FKU1" t="s">
        <v>3878</v>
      </c>
      <c r="FKV1" t="s">
        <v>3879</v>
      </c>
      <c r="FKW1" t="s">
        <v>3880</v>
      </c>
      <c r="FKX1" t="s">
        <v>3881</v>
      </c>
      <c r="FKY1" t="s">
        <v>3882</v>
      </c>
      <c r="FKZ1" t="s">
        <v>3883</v>
      </c>
      <c r="FLA1" t="s">
        <v>3884</v>
      </c>
      <c r="FLB1" t="s">
        <v>3885</v>
      </c>
      <c r="FLC1" t="s">
        <v>3886</v>
      </c>
      <c r="FLD1" t="s">
        <v>3887</v>
      </c>
      <c r="FLE1" t="s">
        <v>3888</v>
      </c>
      <c r="FLF1" t="s">
        <v>3889</v>
      </c>
      <c r="FLG1" t="s">
        <v>3890</v>
      </c>
      <c r="FLH1" t="s">
        <v>3891</v>
      </c>
      <c r="FLI1" t="s">
        <v>3892</v>
      </c>
      <c r="FLJ1" t="s">
        <v>3893</v>
      </c>
      <c r="FLK1" t="s">
        <v>3894</v>
      </c>
      <c r="FLL1" t="s">
        <v>3895</v>
      </c>
      <c r="FLM1" t="s">
        <v>3896</v>
      </c>
      <c r="FLN1" t="s">
        <v>3897</v>
      </c>
      <c r="FLO1" t="s">
        <v>3898</v>
      </c>
      <c r="FLP1" t="s">
        <v>3899</v>
      </c>
      <c r="FLQ1" t="s">
        <v>3900</v>
      </c>
      <c r="FLR1" t="s">
        <v>3901</v>
      </c>
      <c r="FLS1" t="s">
        <v>3902</v>
      </c>
      <c r="FLT1" t="s">
        <v>3903</v>
      </c>
      <c r="FLU1" t="s">
        <v>3904</v>
      </c>
      <c r="FLV1" t="s">
        <v>3905</v>
      </c>
      <c r="FLW1" t="s">
        <v>3906</v>
      </c>
      <c r="FLX1" t="s">
        <v>3907</v>
      </c>
      <c r="FLY1" t="s">
        <v>3908</v>
      </c>
      <c r="FLZ1" t="s">
        <v>3909</v>
      </c>
      <c r="FMA1" t="s">
        <v>3910</v>
      </c>
      <c r="FMB1" t="s">
        <v>3911</v>
      </c>
      <c r="FMC1" t="s">
        <v>3912</v>
      </c>
      <c r="FMD1" t="s">
        <v>3913</v>
      </c>
      <c r="FME1" t="s">
        <v>3914</v>
      </c>
      <c r="FMF1" t="s">
        <v>3915</v>
      </c>
      <c r="FMG1" t="s">
        <v>3916</v>
      </c>
      <c r="FMH1" t="s">
        <v>3917</v>
      </c>
      <c r="FMI1" t="s">
        <v>3918</v>
      </c>
      <c r="FMJ1" t="s">
        <v>3919</v>
      </c>
      <c r="FMK1" t="s">
        <v>3920</v>
      </c>
      <c r="FML1" t="s">
        <v>3921</v>
      </c>
      <c r="FMM1" t="s">
        <v>3922</v>
      </c>
      <c r="FMN1" t="s">
        <v>3923</v>
      </c>
      <c r="FMO1" t="s">
        <v>3924</v>
      </c>
      <c r="FMP1" t="s">
        <v>3925</v>
      </c>
      <c r="FMQ1" t="s">
        <v>3926</v>
      </c>
      <c r="FMR1" t="s">
        <v>3927</v>
      </c>
      <c r="FMS1" t="s">
        <v>3928</v>
      </c>
      <c r="FMT1" t="s">
        <v>3929</v>
      </c>
      <c r="FMU1" t="s">
        <v>3930</v>
      </c>
      <c r="FMV1" t="s">
        <v>3931</v>
      </c>
      <c r="FMW1" t="s">
        <v>3932</v>
      </c>
      <c r="FMX1" t="s">
        <v>3933</v>
      </c>
      <c r="FMY1" t="s">
        <v>3934</v>
      </c>
      <c r="FMZ1" t="s">
        <v>3935</v>
      </c>
      <c r="FNA1" t="s">
        <v>3936</v>
      </c>
      <c r="FNB1" t="s">
        <v>3937</v>
      </c>
      <c r="FNC1" t="s">
        <v>3938</v>
      </c>
      <c r="FND1" t="s">
        <v>3939</v>
      </c>
      <c r="FNE1" t="s">
        <v>3940</v>
      </c>
      <c r="FNF1" t="s">
        <v>3941</v>
      </c>
      <c r="FNG1" t="s">
        <v>3942</v>
      </c>
      <c r="FNH1" t="s">
        <v>3943</v>
      </c>
      <c r="FNI1" t="s">
        <v>3944</v>
      </c>
      <c r="FNJ1" t="s">
        <v>3945</v>
      </c>
      <c r="FNK1" t="s">
        <v>3946</v>
      </c>
      <c r="FNL1" t="s">
        <v>3947</v>
      </c>
      <c r="FNM1" t="s">
        <v>3948</v>
      </c>
      <c r="FNN1" t="s">
        <v>3949</v>
      </c>
      <c r="FNO1" t="s">
        <v>3950</v>
      </c>
      <c r="FNP1" t="s">
        <v>3951</v>
      </c>
      <c r="FNQ1" t="s">
        <v>3952</v>
      </c>
      <c r="FNR1" t="s">
        <v>3953</v>
      </c>
      <c r="FNS1" t="s">
        <v>3954</v>
      </c>
      <c r="FNT1" t="s">
        <v>3955</v>
      </c>
      <c r="FNU1" t="s">
        <v>3956</v>
      </c>
      <c r="FNV1" t="s">
        <v>3957</v>
      </c>
      <c r="FNW1" t="s">
        <v>3958</v>
      </c>
      <c r="FNX1" t="s">
        <v>3959</v>
      </c>
      <c r="FNY1" t="s">
        <v>3960</v>
      </c>
      <c r="FNZ1" t="s">
        <v>3961</v>
      </c>
      <c r="FOA1" t="s">
        <v>3962</v>
      </c>
      <c r="FOB1" t="s">
        <v>3963</v>
      </c>
      <c r="FOC1" t="s">
        <v>3964</v>
      </c>
      <c r="FOD1" t="s">
        <v>3965</v>
      </c>
      <c r="FOE1" t="s">
        <v>3966</v>
      </c>
      <c r="FOF1" t="s">
        <v>3967</v>
      </c>
      <c r="FOG1" t="s">
        <v>3968</v>
      </c>
      <c r="FOH1" t="s">
        <v>3969</v>
      </c>
      <c r="FOI1" t="s">
        <v>3970</v>
      </c>
      <c r="FOJ1" t="s">
        <v>3971</v>
      </c>
      <c r="FOK1" t="s">
        <v>3972</v>
      </c>
      <c r="FOL1" t="s">
        <v>3973</v>
      </c>
      <c r="FOM1" t="s">
        <v>3974</v>
      </c>
      <c r="FON1" t="s">
        <v>3975</v>
      </c>
      <c r="FOO1" t="s">
        <v>3976</v>
      </c>
      <c r="FOP1" t="s">
        <v>3977</v>
      </c>
      <c r="FOQ1" t="s">
        <v>3978</v>
      </c>
      <c r="FOR1" t="s">
        <v>3979</v>
      </c>
      <c r="FOS1" t="s">
        <v>3980</v>
      </c>
      <c r="FOT1" t="s">
        <v>3981</v>
      </c>
      <c r="FOU1" t="s">
        <v>3982</v>
      </c>
      <c r="FOV1" t="s">
        <v>3983</v>
      </c>
      <c r="FOW1" t="s">
        <v>3984</v>
      </c>
      <c r="FOX1" t="s">
        <v>3985</v>
      </c>
      <c r="FOY1" t="s">
        <v>3986</v>
      </c>
      <c r="FOZ1" t="s">
        <v>3987</v>
      </c>
      <c r="FPA1" t="s">
        <v>3988</v>
      </c>
      <c r="FPB1" t="s">
        <v>3989</v>
      </c>
      <c r="FPC1" t="s">
        <v>3990</v>
      </c>
      <c r="FPD1" t="s">
        <v>3991</v>
      </c>
      <c r="FPE1" t="s">
        <v>3992</v>
      </c>
      <c r="FPF1" t="s">
        <v>3993</v>
      </c>
      <c r="FPG1" t="s">
        <v>3994</v>
      </c>
      <c r="FPH1" t="s">
        <v>3995</v>
      </c>
      <c r="FPI1" t="s">
        <v>3996</v>
      </c>
      <c r="FPJ1" t="s">
        <v>3997</v>
      </c>
      <c r="FPK1" t="s">
        <v>3998</v>
      </c>
      <c r="FPL1" t="s">
        <v>3999</v>
      </c>
      <c r="FPM1" t="s">
        <v>4000</v>
      </c>
      <c r="FPN1" t="s">
        <v>4001</v>
      </c>
      <c r="FPO1" t="s">
        <v>4002</v>
      </c>
      <c r="FPP1" t="s">
        <v>4003</v>
      </c>
      <c r="FPQ1" t="s">
        <v>4004</v>
      </c>
      <c r="FPR1" t="s">
        <v>4005</v>
      </c>
      <c r="FPS1" t="s">
        <v>4006</v>
      </c>
      <c r="FPT1" t="s">
        <v>4007</v>
      </c>
      <c r="FPU1" t="s">
        <v>4008</v>
      </c>
      <c r="FPV1" t="s">
        <v>4009</v>
      </c>
      <c r="FPW1" t="s">
        <v>4010</v>
      </c>
      <c r="FPX1" t="s">
        <v>4011</v>
      </c>
      <c r="FPY1" t="s">
        <v>4012</v>
      </c>
      <c r="FPZ1" t="s">
        <v>4013</v>
      </c>
      <c r="FQA1" t="s">
        <v>4014</v>
      </c>
      <c r="FQB1" t="s">
        <v>4015</v>
      </c>
      <c r="FQC1" t="s">
        <v>4016</v>
      </c>
      <c r="FQD1" t="s">
        <v>4017</v>
      </c>
      <c r="FQE1" t="s">
        <v>4018</v>
      </c>
      <c r="FQF1" t="s">
        <v>4019</v>
      </c>
      <c r="FQG1" t="s">
        <v>4020</v>
      </c>
      <c r="FQH1" t="s">
        <v>4021</v>
      </c>
      <c r="FQI1" t="s">
        <v>4022</v>
      </c>
      <c r="FQJ1" t="s">
        <v>4023</v>
      </c>
      <c r="FQK1" t="s">
        <v>4024</v>
      </c>
      <c r="FQL1" t="s">
        <v>4025</v>
      </c>
      <c r="FQM1" t="s">
        <v>4026</v>
      </c>
      <c r="FQN1" t="s">
        <v>4027</v>
      </c>
      <c r="FQO1" t="s">
        <v>4028</v>
      </c>
      <c r="FQP1" t="s">
        <v>4029</v>
      </c>
      <c r="FQQ1" t="s">
        <v>4030</v>
      </c>
      <c r="FQR1" t="s">
        <v>4031</v>
      </c>
      <c r="FQS1" t="s">
        <v>4032</v>
      </c>
      <c r="FQT1" t="s">
        <v>4033</v>
      </c>
      <c r="FQU1" t="s">
        <v>4034</v>
      </c>
      <c r="FQV1" t="s">
        <v>4035</v>
      </c>
      <c r="FQW1" t="s">
        <v>4036</v>
      </c>
      <c r="FQX1" t="s">
        <v>4037</v>
      </c>
      <c r="FQY1" t="s">
        <v>4038</v>
      </c>
      <c r="FQZ1" t="s">
        <v>4039</v>
      </c>
      <c r="FRA1" t="s">
        <v>4040</v>
      </c>
      <c r="FRB1" t="s">
        <v>4041</v>
      </c>
      <c r="FRC1" t="s">
        <v>4042</v>
      </c>
      <c r="FRD1" t="s">
        <v>4043</v>
      </c>
      <c r="FRE1" t="s">
        <v>4044</v>
      </c>
      <c r="FRF1" t="s">
        <v>4045</v>
      </c>
      <c r="FRG1" t="s">
        <v>4046</v>
      </c>
      <c r="FRH1" t="s">
        <v>4047</v>
      </c>
      <c r="FRI1" t="s">
        <v>4048</v>
      </c>
      <c r="FRJ1" t="s">
        <v>4049</v>
      </c>
      <c r="FRK1" t="s">
        <v>4050</v>
      </c>
      <c r="FRL1" t="s">
        <v>4051</v>
      </c>
      <c r="FRM1" t="s">
        <v>4052</v>
      </c>
      <c r="FRN1" t="s">
        <v>4053</v>
      </c>
      <c r="FRO1" t="s">
        <v>4054</v>
      </c>
      <c r="FRP1" t="s">
        <v>4055</v>
      </c>
      <c r="FRQ1" t="s">
        <v>4056</v>
      </c>
      <c r="FRR1" t="s">
        <v>4057</v>
      </c>
      <c r="FRS1" t="s">
        <v>4058</v>
      </c>
      <c r="FRT1" t="s">
        <v>4059</v>
      </c>
      <c r="FRU1" t="s">
        <v>4060</v>
      </c>
      <c r="FRV1" t="s">
        <v>4061</v>
      </c>
      <c r="FRW1" t="s">
        <v>4062</v>
      </c>
      <c r="FRX1" t="s">
        <v>4063</v>
      </c>
      <c r="FRY1" t="s">
        <v>4064</v>
      </c>
      <c r="FRZ1" t="s">
        <v>4065</v>
      </c>
      <c r="FSA1" t="s">
        <v>4066</v>
      </c>
      <c r="FSB1" t="s">
        <v>4067</v>
      </c>
      <c r="FSC1" t="s">
        <v>4068</v>
      </c>
      <c r="FSD1" t="s">
        <v>4069</v>
      </c>
      <c r="FSE1" t="s">
        <v>4070</v>
      </c>
      <c r="FSF1" t="s">
        <v>4071</v>
      </c>
      <c r="FSG1" t="s">
        <v>4072</v>
      </c>
      <c r="FSH1" t="s">
        <v>4073</v>
      </c>
      <c r="FSI1" t="s">
        <v>4074</v>
      </c>
      <c r="FSJ1" t="s">
        <v>4075</v>
      </c>
      <c r="FSK1" t="s">
        <v>4076</v>
      </c>
      <c r="FSL1" t="s">
        <v>4077</v>
      </c>
      <c r="FSM1" t="s">
        <v>4078</v>
      </c>
      <c r="FSN1" t="s">
        <v>4079</v>
      </c>
      <c r="FSO1" t="s">
        <v>4080</v>
      </c>
      <c r="FSP1" t="s">
        <v>4081</v>
      </c>
      <c r="FSQ1" t="s">
        <v>4082</v>
      </c>
      <c r="FSR1" t="s">
        <v>4083</v>
      </c>
      <c r="FSS1" t="s">
        <v>4084</v>
      </c>
      <c r="FST1" t="s">
        <v>4085</v>
      </c>
      <c r="FSU1" t="s">
        <v>4086</v>
      </c>
      <c r="FSV1" t="s">
        <v>4087</v>
      </c>
      <c r="FSW1" t="s">
        <v>4088</v>
      </c>
      <c r="FSX1" t="s">
        <v>4089</v>
      </c>
      <c r="FSY1" t="s">
        <v>4090</v>
      </c>
      <c r="FSZ1" t="s">
        <v>4091</v>
      </c>
      <c r="FTA1" t="s">
        <v>4092</v>
      </c>
      <c r="FTB1" t="s">
        <v>4093</v>
      </c>
      <c r="FTC1" t="s">
        <v>4094</v>
      </c>
      <c r="FTD1" t="s">
        <v>4095</v>
      </c>
      <c r="FTE1" t="s">
        <v>4096</v>
      </c>
      <c r="FTF1" t="s">
        <v>4097</v>
      </c>
      <c r="FTG1" t="s">
        <v>4098</v>
      </c>
      <c r="FTH1" t="s">
        <v>4099</v>
      </c>
      <c r="FTI1" t="s">
        <v>4100</v>
      </c>
      <c r="FTJ1" t="s">
        <v>4101</v>
      </c>
      <c r="FTK1" t="s">
        <v>4102</v>
      </c>
      <c r="FTL1" t="s">
        <v>4103</v>
      </c>
      <c r="FTM1" t="s">
        <v>4104</v>
      </c>
      <c r="FTN1" t="s">
        <v>4105</v>
      </c>
      <c r="FTO1" t="s">
        <v>4106</v>
      </c>
      <c r="FTP1" t="s">
        <v>4107</v>
      </c>
      <c r="FTQ1" t="s">
        <v>4108</v>
      </c>
      <c r="FTR1" t="s">
        <v>4109</v>
      </c>
      <c r="FTS1" t="s">
        <v>4110</v>
      </c>
      <c r="FTT1" t="s">
        <v>4111</v>
      </c>
      <c r="FTU1" t="s">
        <v>4112</v>
      </c>
      <c r="FTV1" t="s">
        <v>4113</v>
      </c>
      <c r="FTW1" t="s">
        <v>4114</v>
      </c>
      <c r="FTX1" t="s">
        <v>4115</v>
      </c>
      <c r="FTY1" t="s">
        <v>4116</v>
      </c>
      <c r="FTZ1" t="s">
        <v>4117</v>
      </c>
      <c r="FUA1" t="s">
        <v>4118</v>
      </c>
      <c r="FUB1" t="s">
        <v>4119</v>
      </c>
      <c r="FUC1" t="s">
        <v>4120</v>
      </c>
      <c r="FUD1" t="s">
        <v>4121</v>
      </c>
      <c r="FUE1" t="s">
        <v>4122</v>
      </c>
      <c r="FUF1" t="s">
        <v>4123</v>
      </c>
      <c r="FUG1" t="s">
        <v>4124</v>
      </c>
      <c r="FUH1" t="s">
        <v>4125</v>
      </c>
      <c r="FUI1" t="s">
        <v>4126</v>
      </c>
      <c r="FUJ1" t="s">
        <v>4127</v>
      </c>
      <c r="FUK1" t="s">
        <v>4128</v>
      </c>
      <c r="FUL1" t="s">
        <v>4129</v>
      </c>
      <c r="FUM1" t="s">
        <v>4130</v>
      </c>
      <c r="FUN1" t="s">
        <v>4131</v>
      </c>
      <c r="FUO1" t="s">
        <v>4132</v>
      </c>
      <c r="FUP1" t="s">
        <v>4133</v>
      </c>
      <c r="FUQ1" t="s">
        <v>4134</v>
      </c>
      <c r="FUR1" t="s">
        <v>4135</v>
      </c>
      <c r="FUS1" t="s">
        <v>4136</v>
      </c>
      <c r="FUT1" t="s">
        <v>4137</v>
      </c>
      <c r="FUU1" t="s">
        <v>4138</v>
      </c>
      <c r="FUV1" t="s">
        <v>4139</v>
      </c>
      <c r="FUW1" t="s">
        <v>4140</v>
      </c>
      <c r="FUX1" t="s">
        <v>4141</v>
      </c>
      <c r="FUY1" t="s">
        <v>4142</v>
      </c>
      <c r="FUZ1" t="s">
        <v>4143</v>
      </c>
      <c r="FVA1" t="s">
        <v>4144</v>
      </c>
      <c r="FVB1" t="s">
        <v>4145</v>
      </c>
      <c r="FVC1" t="s">
        <v>4146</v>
      </c>
      <c r="FVD1" t="s">
        <v>4147</v>
      </c>
      <c r="FVE1" t="s">
        <v>4148</v>
      </c>
      <c r="FVF1" t="s">
        <v>4149</v>
      </c>
      <c r="FVG1" t="s">
        <v>4150</v>
      </c>
      <c r="FVH1" t="s">
        <v>4151</v>
      </c>
      <c r="FVI1" t="s">
        <v>4152</v>
      </c>
      <c r="FVJ1" t="s">
        <v>4153</v>
      </c>
      <c r="FVK1" t="s">
        <v>4154</v>
      </c>
      <c r="FVL1" t="s">
        <v>4155</v>
      </c>
      <c r="FVM1" t="s">
        <v>4156</v>
      </c>
      <c r="FVN1" t="s">
        <v>4157</v>
      </c>
      <c r="FVO1" t="s">
        <v>4158</v>
      </c>
      <c r="FVP1" t="s">
        <v>4159</v>
      </c>
      <c r="FVQ1" t="s">
        <v>4160</v>
      </c>
      <c r="FVR1" t="s">
        <v>4161</v>
      </c>
      <c r="FVS1" t="s">
        <v>4162</v>
      </c>
      <c r="FVT1" t="s">
        <v>4163</v>
      </c>
      <c r="FVU1" t="s">
        <v>4164</v>
      </c>
      <c r="FVV1" t="s">
        <v>4165</v>
      </c>
      <c r="FVW1" t="s">
        <v>4166</v>
      </c>
      <c r="FVX1" t="s">
        <v>4167</v>
      </c>
      <c r="FVY1" t="s">
        <v>4168</v>
      </c>
      <c r="FVZ1" t="s">
        <v>4169</v>
      </c>
      <c r="FWA1" t="s">
        <v>4170</v>
      </c>
      <c r="FWB1" t="s">
        <v>4171</v>
      </c>
      <c r="FWC1" t="s">
        <v>4172</v>
      </c>
      <c r="FWD1" t="s">
        <v>4173</v>
      </c>
      <c r="FWE1" t="s">
        <v>4174</v>
      </c>
      <c r="FWF1" t="s">
        <v>4175</v>
      </c>
      <c r="FWG1" t="s">
        <v>4176</v>
      </c>
      <c r="FWH1" t="s">
        <v>4177</v>
      </c>
      <c r="FWI1" t="s">
        <v>4178</v>
      </c>
      <c r="FWJ1" t="s">
        <v>4179</v>
      </c>
      <c r="FWK1" t="s">
        <v>4180</v>
      </c>
      <c r="FWL1" t="s">
        <v>4181</v>
      </c>
      <c r="FWM1" t="s">
        <v>4182</v>
      </c>
      <c r="FWN1" t="s">
        <v>4183</v>
      </c>
      <c r="FWO1" t="s">
        <v>4184</v>
      </c>
      <c r="FWP1" t="s">
        <v>4185</v>
      </c>
      <c r="FWQ1" t="s">
        <v>4186</v>
      </c>
      <c r="FWR1" t="s">
        <v>4187</v>
      </c>
      <c r="FWS1" t="s">
        <v>4188</v>
      </c>
      <c r="FWT1" t="s">
        <v>4189</v>
      </c>
      <c r="FWU1" t="s">
        <v>4190</v>
      </c>
      <c r="FWV1" t="s">
        <v>4191</v>
      </c>
      <c r="FWW1" t="s">
        <v>4192</v>
      </c>
      <c r="FWX1" t="s">
        <v>4193</v>
      </c>
      <c r="FWY1" t="s">
        <v>4194</v>
      </c>
      <c r="FWZ1" t="s">
        <v>4195</v>
      </c>
      <c r="FXA1" t="s">
        <v>4196</v>
      </c>
      <c r="FXB1" t="s">
        <v>4197</v>
      </c>
      <c r="FXC1" t="s">
        <v>4198</v>
      </c>
      <c r="FXD1" t="s">
        <v>4199</v>
      </c>
      <c r="FXE1" t="s">
        <v>4200</v>
      </c>
      <c r="FXF1" t="s">
        <v>4201</v>
      </c>
      <c r="FXG1" t="s">
        <v>4202</v>
      </c>
      <c r="FXH1" t="s">
        <v>4203</v>
      </c>
      <c r="FXI1" t="s">
        <v>4204</v>
      </c>
      <c r="FXJ1" t="s">
        <v>4205</v>
      </c>
      <c r="FXK1" t="s">
        <v>4206</v>
      </c>
      <c r="FXL1" t="s">
        <v>4207</v>
      </c>
      <c r="FXM1" t="s">
        <v>4208</v>
      </c>
      <c r="FXN1" t="s">
        <v>4209</v>
      </c>
      <c r="FXO1" t="s">
        <v>4210</v>
      </c>
      <c r="FXP1" t="s">
        <v>4211</v>
      </c>
      <c r="FXQ1" t="s">
        <v>4212</v>
      </c>
      <c r="FXR1" t="s">
        <v>4213</v>
      </c>
      <c r="FXS1" t="s">
        <v>4214</v>
      </c>
      <c r="FXT1" t="s">
        <v>4215</v>
      </c>
      <c r="FXU1" t="s">
        <v>4216</v>
      </c>
      <c r="FXV1" t="s">
        <v>4217</v>
      </c>
      <c r="FXW1" t="s">
        <v>4218</v>
      </c>
      <c r="FXX1" t="s">
        <v>4219</v>
      </c>
      <c r="FXY1" t="s">
        <v>4220</v>
      </c>
      <c r="FXZ1" t="s">
        <v>4221</v>
      </c>
      <c r="FYA1" t="s">
        <v>4222</v>
      </c>
      <c r="FYB1" t="s">
        <v>4223</v>
      </c>
      <c r="FYC1" t="s">
        <v>4224</v>
      </c>
      <c r="FYD1" t="s">
        <v>4225</v>
      </c>
      <c r="FYE1" t="s">
        <v>4226</v>
      </c>
      <c r="FYF1" t="s">
        <v>4227</v>
      </c>
      <c r="FYG1" t="s">
        <v>4228</v>
      </c>
      <c r="FYH1" t="s">
        <v>4229</v>
      </c>
      <c r="FYI1" t="s">
        <v>4230</v>
      </c>
      <c r="FYJ1" t="s">
        <v>4231</v>
      </c>
      <c r="FYK1" t="s">
        <v>4232</v>
      </c>
      <c r="FYL1" t="s">
        <v>4233</v>
      </c>
      <c r="FYM1" t="s">
        <v>4234</v>
      </c>
      <c r="FYN1" t="s">
        <v>4235</v>
      </c>
      <c r="FYO1" t="s">
        <v>4236</v>
      </c>
      <c r="FYP1" t="s">
        <v>4237</v>
      </c>
      <c r="FYQ1" t="s">
        <v>4238</v>
      </c>
      <c r="FYR1" t="s">
        <v>4239</v>
      </c>
      <c r="FYS1" t="s">
        <v>4240</v>
      </c>
      <c r="FYT1" t="s">
        <v>4241</v>
      </c>
      <c r="FYU1" t="s">
        <v>4242</v>
      </c>
      <c r="FYV1" t="s">
        <v>4243</v>
      </c>
      <c r="FYW1" t="s">
        <v>4244</v>
      </c>
      <c r="FYX1" t="s">
        <v>4245</v>
      </c>
      <c r="FYY1" t="s">
        <v>4246</v>
      </c>
      <c r="FYZ1" t="s">
        <v>4247</v>
      </c>
      <c r="FZA1" t="s">
        <v>4248</v>
      </c>
      <c r="FZB1" t="s">
        <v>4249</v>
      </c>
      <c r="FZC1" t="s">
        <v>4250</v>
      </c>
      <c r="FZD1" t="s">
        <v>4251</v>
      </c>
      <c r="FZE1" t="s">
        <v>4252</v>
      </c>
      <c r="FZF1" t="s">
        <v>4253</v>
      </c>
      <c r="FZG1" t="s">
        <v>4254</v>
      </c>
      <c r="FZH1" t="s">
        <v>4255</v>
      </c>
      <c r="FZI1" t="s">
        <v>4256</v>
      </c>
      <c r="FZJ1" t="s">
        <v>4257</v>
      </c>
      <c r="FZK1" t="s">
        <v>4258</v>
      </c>
      <c r="FZL1" t="s">
        <v>4259</v>
      </c>
      <c r="FZM1" t="s">
        <v>4260</v>
      </c>
      <c r="FZN1" t="s">
        <v>4261</v>
      </c>
      <c r="FZO1" t="s">
        <v>4262</v>
      </c>
      <c r="FZP1" t="s">
        <v>4263</v>
      </c>
      <c r="FZQ1" t="s">
        <v>4264</v>
      </c>
      <c r="FZR1" t="s">
        <v>4265</v>
      </c>
      <c r="FZS1" t="s">
        <v>4266</v>
      </c>
      <c r="FZT1" t="s">
        <v>4267</v>
      </c>
      <c r="FZU1" t="s">
        <v>4268</v>
      </c>
      <c r="FZV1" t="s">
        <v>4269</v>
      </c>
      <c r="FZW1" t="s">
        <v>4270</v>
      </c>
      <c r="FZX1" t="s">
        <v>4271</v>
      </c>
      <c r="FZY1" t="s">
        <v>4272</v>
      </c>
      <c r="FZZ1" t="s">
        <v>4273</v>
      </c>
      <c r="GAA1" t="s">
        <v>4274</v>
      </c>
      <c r="GAB1" t="s">
        <v>4275</v>
      </c>
      <c r="GAC1" t="s">
        <v>4276</v>
      </c>
      <c r="GAD1" t="s">
        <v>4277</v>
      </c>
      <c r="GAE1" t="s">
        <v>4278</v>
      </c>
      <c r="GAF1" t="s">
        <v>4279</v>
      </c>
      <c r="GAG1" t="s">
        <v>4280</v>
      </c>
      <c r="GAH1" t="s">
        <v>4281</v>
      </c>
      <c r="GAI1" t="s">
        <v>4282</v>
      </c>
      <c r="GAJ1" t="s">
        <v>4283</v>
      </c>
      <c r="GAK1" t="s">
        <v>4284</v>
      </c>
      <c r="GAL1" t="s">
        <v>4285</v>
      </c>
      <c r="GAM1" t="s">
        <v>4286</v>
      </c>
      <c r="GAN1" t="s">
        <v>4287</v>
      </c>
      <c r="GAO1" t="s">
        <v>4288</v>
      </c>
      <c r="GAP1" t="s">
        <v>4289</v>
      </c>
      <c r="GAQ1" t="s">
        <v>4290</v>
      </c>
      <c r="GAR1" t="s">
        <v>4291</v>
      </c>
      <c r="GAS1" t="s">
        <v>4292</v>
      </c>
      <c r="GAT1" t="s">
        <v>4293</v>
      </c>
      <c r="GAU1" t="s">
        <v>4294</v>
      </c>
      <c r="GAV1" t="s">
        <v>4295</v>
      </c>
      <c r="GAW1" t="s">
        <v>4296</v>
      </c>
      <c r="GAX1" t="s">
        <v>4297</v>
      </c>
      <c r="GAY1" t="s">
        <v>4298</v>
      </c>
      <c r="GAZ1" t="s">
        <v>4299</v>
      </c>
      <c r="GBA1" t="s">
        <v>4300</v>
      </c>
      <c r="GBB1" t="s">
        <v>4301</v>
      </c>
      <c r="GBC1" t="s">
        <v>4302</v>
      </c>
      <c r="GBD1" t="s">
        <v>4303</v>
      </c>
      <c r="GBE1" t="s">
        <v>4304</v>
      </c>
      <c r="GBF1" t="s">
        <v>4305</v>
      </c>
      <c r="GBG1" t="s">
        <v>4306</v>
      </c>
      <c r="GBH1" t="s">
        <v>4307</v>
      </c>
      <c r="GBI1" t="s">
        <v>4308</v>
      </c>
      <c r="GBJ1" t="s">
        <v>4309</v>
      </c>
      <c r="GBK1" t="s">
        <v>4310</v>
      </c>
      <c r="GBL1" t="s">
        <v>4311</v>
      </c>
      <c r="GBM1" t="s">
        <v>4312</v>
      </c>
      <c r="GBN1" t="s">
        <v>4313</v>
      </c>
      <c r="GBO1" t="s">
        <v>4314</v>
      </c>
      <c r="GBP1" t="s">
        <v>4315</v>
      </c>
      <c r="GBQ1" t="s">
        <v>4316</v>
      </c>
      <c r="GBR1" t="s">
        <v>4317</v>
      </c>
      <c r="GBS1" t="s">
        <v>4318</v>
      </c>
      <c r="GBT1" t="s">
        <v>4319</v>
      </c>
      <c r="GBU1" t="s">
        <v>4320</v>
      </c>
      <c r="GBV1" t="s">
        <v>4321</v>
      </c>
      <c r="GBW1" t="s">
        <v>4322</v>
      </c>
      <c r="GBX1" t="s">
        <v>4323</v>
      </c>
      <c r="GBY1" t="s">
        <v>4324</v>
      </c>
      <c r="GBZ1" t="s">
        <v>4325</v>
      </c>
      <c r="GCA1" t="s">
        <v>4326</v>
      </c>
      <c r="GCB1" t="s">
        <v>4327</v>
      </c>
      <c r="GCC1" t="s">
        <v>4328</v>
      </c>
      <c r="GCD1" t="s">
        <v>4329</v>
      </c>
      <c r="GCE1" t="s">
        <v>4330</v>
      </c>
      <c r="GCF1" t="s">
        <v>4331</v>
      </c>
      <c r="GCG1" t="s">
        <v>4332</v>
      </c>
      <c r="GCH1" t="s">
        <v>4333</v>
      </c>
      <c r="GCI1" t="s">
        <v>4334</v>
      </c>
      <c r="GCJ1" t="s">
        <v>4335</v>
      </c>
      <c r="GCK1" t="s">
        <v>4336</v>
      </c>
      <c r="GCL1" t="s">
        <v>4337</v>
      </c>
      <c r="GCM1" t="s">
        <v>4338</v>
      </c>
      <c r="GCN1" t="s">
        <v>4339</v>
      </c>
      <c r="GCO1" t="s">
        <v>4340</v>
      </c>
      <c r="GCP1" t="s">
        <v>4341</v>
      </c>
      <c r="GCQ1" t="s">
        <v>4342</v>
      </c>
      <c r="GCR1" t="s">
        <v>4343</v>
      </c>
      <c r="GCS1" t="s">
        <v>4344</v>
      </c>
      <c r="GCT1" t="s">
        <v>4345</v>
      </c>
      <c r="GCU1" t="s">
        <v>4346</v>
      </c>
      <c r="GCV1" t="s">
        <v>4347</v>
      </c>
      <c r="GCW1" t="s">
        <v>4348</v>
      </c>
      <c r="GCX1" t="s">
        <v>4349</v>
      </c>
      <c r="GCY1" t="s">
        <v>4350</v>
      </c>
      <c r="GCZ1" t="s">
        <v>4351</v>
      </c>
      <c r="GDA1" t="s">
        <v>4352</v>
      </c>
      <c r="GDB1" t="s">
        <v>4353</v>
      </c>
      <c r="GDC1" t="s">
        <v>4354</v>
      </c>
      <c r="GDD1" t="s">
        <v>4355</v>
      </c>
      <c r="GDE1" t="s">
        <v>4356</v>
      </c>
      <c r="GDF1" t="s">
        <v>4357</v>
      </c>
      <c r="GDG1" t="s">
        <v>4358</v>
      </c>
      <c r="GDH1" t="s">
        <v>4359</v>
      </c>
      <c r="GDI1" t="s">
        <v>4360</v>
      </c>
      <c r="GDJ1" t="s">
        <v>4361</v>
      </c>
      <c r="GDK1" t="s">
        <v>4362</v>
      </c>
      <c r="GDL1" t="s">
        <v>4363</v>
      </c>
      <c r="GDM1" t="s">
        <v>4364</v>
      </c>
      <c r="GDN1" t="s">
        <v>4365</v>
      </c>
      <c r="GDO1" t="s">
        <v>4366</v>
      </c>
      <c r="GDP1" t="s">
        <v>4367</v>
      </c>
      <c r="GDQ1" t="s">
        <v>4368</v>
      </c>
      <c r="GDR1" t="s">
        <v>4369</v>
      </c>
      <c r="GDS1" t="s">
        <v>4370</v>
      </c>
      <c r="GDT1" t="s">
        <v>4371</v>
      </c>
      <c r="GDU1" t="s">
        <v>4372</v>
      </c>
      <c r="GDV1" t="s">
        <v>4373</v>
      </c>
      <c r="GDW1" t="s">
        <v>4374</v>
      </c>
      <c r="GDX1" t="s">
        <v>4375</v>
      </c>
      <c r="GDY1" t="s">
        <v>4376</v>
      </c>
      <c r="GDZ1" t="s">
        <v>4377</v>
      </c>
      <c r="GEA1" t="s">
        <v>4378</v>
      </c>
      <c r="GEB1" t="s">
        <v>4379</v>
      </c>
      <c r="GEC1" t="s">
        <v>4380</v>
      </c>
      <c r="GED1" t="s">
        <v>4381</v>
      </c>
      <c r="GEE1" t="s">
        <v>4382</v>
      </c>
      <c r="GEF1" t="s">
        <v>4383</v>
      </c>
      <c r="GEG1" t="s">
        <v>4384</v>
      </c>
      <c r="GEH1" t="s">
        <v>4385</v>
      </c>
      <c r="GEI1" t="s">
        <v>4386</v>
      </c>
      <c r="GEJ1" t="s">
        <v>4387</v>
      </c>
      <c r="GEK1" t="s">
        <v>4388</v>
      </c>
      <c r="GEL1" t="s">
        <v>4389</v>
      </c>
      <c r="GEM1" t="s">
        <v>4390</v>
      </c>
      <c r="GEN1" t="s">
        <v>4391</v>
      </c>
      <c r="GEO1" t="s">
        <v>4392</v>
      </c>
      <c r="GEP1" t="s">
        <v>4393</v>
      </c>
      <c r="GEQ1" t="s">
        <v>4394</v>
      </c>
      <c r="GER1" t="s">
        <v>4395</v>
      </c>
      <c r="GES1" t="s">
        <v>4396</v>
      </c>
      <c r="GET1" t="s">
        <v>4397</v>
      </c>
      <c r="GEU1" t="s">
        <v>4398</v>
      </c>
      <c r="GEV1" t="s">
        <v>4399</v>
      </c>
      <c r="GEW1" t="s">
        <v>4400</v>
      </c>
      <c r="GEX1" t="s">
        <v>4401</v>
      </c>
      <c r="GEY1" t="s">
        <v>4402</v>
      </c>
      <c r="GEZ1" t="s">
        <v>4403</v>
      </c>
      <c r="GFA1" t="s">
        <v>4404</v>
      </c>
      <c r="GFB1" t="s">
        <v>4405</v>
      </c>
      <c r="GFC1" t="s">
        <v>4406</v>
      </c>
      <c r="GFD1" t="s">
        <v>4407</v>
      </c>
      <c r="GFE1" t="s">
        <v>4408</v>
      </c>
      <c r="GFF1" t="s">
        <v>4409</v>
      </c>
      <c r="GFG1" t="s">
        <v>4410</v>
      </c>
      <c r="GFH1" t="s">
        <v>4411</v>
      </c>
      <c r="GFI1" t="s">
        <v>4412</v>
      </c>
      <c r="GFJ1" t="s">
        <v>4413</v>
      </c>
      <c r="GFK1" t="s">
        <v>4414</v>
      </c>
      <c r="GFL1" t="s">
        <v>4415</v>
      </c>
      <c r="GFM1" t="s">
        <v>4416</v>
      </c>
      <c r="GFN1" t="s">
        <v>4417</v>
      </c>
      <c r="GFO1" t="s">
        <v>4418</v>
      </c>
      <c r="GFP1" t="s">
        <v>4419</v>
      </c>
      <c r="GFQ1" t="s">
        <v>4420</v>
      </c>
      <c r="GFR1" t="s">
        <v>4421</v>
      </c>
      <c r="GFS1" t="s">
        <v>4422</v>
      </c>
      <c r="GFT1" t="s">
        <v>4423</v>
      </c>
      <c r="GFU1" t="s">
        <v>4424</v>
      </c>
      <c r="GFV1" t="s">
        <v>4425</v>
      </c>
      <c r="GFW1" t="s">
        <v>4426</v>
      </c>
      <c r="GFX1" t="s">
        <v>4427</v>
      </c>
      <c r="GFY1" t="s">
        <v>4428</v>
      </c>
      <c r="GFZ1" t="s">
        <v>4429</v>
      </c>
      <c r="GGA1" t="s">
        <v>4430</v>
      </c>
      <c r="GGB1" t="s">
        <v>4431</v>
      </c>
      <c r="GGC1" t="s">
        <v>4432</v>
      </c>
      <c r="GGD1" t="s">
        <v>4433</v>
      </c>
      <c r="GGE1" t="s">
        <v>4434</v>
      </c>
      <c r="GGF1" t="s">
        <v>4435</v>
      </c>
      <c r="GGG1" t="s">
        <v>4436</v>
      </c>
      <c r="GGH1" t="s">
        <v>4437</v>
      </c>
      <c r="GGI1" t="s">
        <v>4438</v>
      </c>
      <c r="GGJ1" t="s">
        <v>4439</v>
      </c>
      <c r="GGK1" t="s">
        <v>4440</v>
      </c>
      <c r="GGL1" t="s">
        <v>4441</v>
      </c>
      <c r="GGM1" t="s">
        <v>4442</v>
      </c>
      <c r="GGN1" t="s">
        <v>4443</v>
      </c>
      <c r="GGO1" t="s">
        <v>4444</v>
      </c>
      <c r="GGP1" t="s">
        <v>4445</v>
      </c>
      <c r="GGQ1" t="s">
        <v>4446</v>
      </c>
      <c r="GGR1" t="s">
        <v>4447</v>
      </c>
      <c r="GGS1" t="s">
        <v>4448</v>
      </c>
      <c r="GGT1" t="s">
        <v>4449</v>
      </c>
      <c r="GGU1" t="s">
        <v>4450</v>
      </c>
      <c r="GGV1" t="s">
        <v>4451</v>
      </c>
      <c r="GGW1" t="s">
        <v>4452</v>
      </c>
      <c r="GGX1" t="s">
        <v>4453</v>
      </c>
      <c r="GGY1" t="s">
        <v>4454</v>
      </c>
      <c r="GGZ1" t="s">
        <v>4455</v>
      </c>
      <c r="GHA1" t="s">
        <v>4456</v>
      </c>
      <c r="GHB1" t="s">
        <v>4457</v>
      </c>
      <c r="GHC1" t="s">
        <v>4458</v>
      </c>
      <c r="GHD1" t="s">
        <v>4459</v>
      </c>
      <c r="GHE1" t="s">
        <v>4460</v>
      </c>
      <c r="GHF1" t="s">
        <v>4461</v>
      </c>
      <c r="GHG1" t="s">
        <v>4462</v>
      </c>
      <c r="GHH1" t="s">
        <v>4463</v>
      </c>
      <c r="GHI1" t="s">
        <v>4464</v>
      </c>
      <c r="GHJ1" t="s">
        <v>4465</v>
      </c>
      <c r="GHK1" t="s">
        <v>4466</v>
      </c>
      <c r="GHL1" t="s">
        <v>4467</v>
      </c>
      <c r="GHM1" t="s">
        <v>4468</v>
      </c>
      <c r="GHN1" t="s">
        <v>4469</v>
      </c>
      <c r="GHO1" t="s">
        <v>4470</v>
      </c>
      <c r="GHP1" t="s">
        <v>4471</v>
      </c>
      <c r="GHQ1" t="s">
        <v>4472</v>
      </c>
      <c r="GHR1" t="s">
        <v>4473</v>
      </c>
      <c r="GHS1" t="s">
        <v>4474</v>
      </c>
      <c r="GHT1" t="s">
        <v>4475</v>
      </c>
      <c r="GHU1" t="s">
        <v>4476</v>
      </c>
      <c r="GHV1" t="s">
        <v>4477</v>
      </c>
      <c r="GHW1" t="s">
        <v>4478</v>
      </c>
      <c r="GHX1" t="s">
        <v>4479</v>
      </c>
      <c r="GHY1" t="s">
        <v>4480</v>
      </c>
      <c r="GHZ1" t="s">
        <v>4481</v>
      </c>
      <c r="GIA1" t="s">
        <v>4482</v>
      </c>
      <c r="GIB1" t="s">
        <v>4483</v>
      </c>
      <c r="GIC1" t="s">
        <v>4484</v>
      </c>
      <c r="GID1" t="s">
        <v>4485</v>
      </c>
      <c r="GIE1" t="s">
        <v>4486</v>
      </c>
      <c r="GIF1" t="s">
        <v>4487</v>
      </c>
      <c r="GIG1" t="s">
        <v>4488</v>
      </c>
      <c r="GIH1" t="s">
        <v>4489</v>
      </c>
      <c r="GII1" t="s">
        <v>4490</v>
      </c>
      <c r="GIJ1" t="s">
        <v>4491</v>
      </c>
      <c r="GIK1" t="s">
        <v>4492</v>
      </c>
      <c r="GIL1" t="s">
        <v>4493</v>
      </c>
      <c r="GIM1" t="s">
        <v>4494</v>
      </c>
      <c r="GIN1" t="s">
        <v>4495</v>
      </c>
      <c r="GIO1" t="s">
        <v>4496</v>
      </c>
      <c r="GIP1" t="s">
        <v>4497</v>
      </c>
      <c r="GIQ1" t="s">
        <v>4498</v>
      </c>
      <c r="GIR1" t="s">
        <v>4499</v>
      </c>
      <c r="GIS1" t="s">
        <v>4500</v>
      </c>
      <c r="GIT1" t="s">
        <v>4501</v>
      </c>
      <c r="GIU1" t="s">
        <v>4502</v>
      </c>
      <c r="GIV1" t="s">
        <v>4503</v>
      </c>
      <c r="GIW1" t="s">
        <v>4504</v>
      </c>
      <c r="GIX1" t="s">
        <v>4505</v>
      </c>
      <c r="GIY1" t="s">
        <v>4506</v>
      </c>
      <c r="GIZ1" t="s">
        <v>4507</v>
      </c>
      <c r="GJA1" t="s">
        <v>4508</v>
      </c>
      <c r="GJB1" t="s">
        <v>4509</v>
      </c>
      <c r="GJC1" t="s">
        <v>4510</v>
      </c>
      <c r="GJD1" t="s">
        <v>4511</v>
      </c>
      <c r="GJE1" t="s">
        <v>4512</v>
      </c>
      <c r="GJF1" t="s">
        <v>4513</v>
      </c>
      <c r="GJG1" t="s">
        <v>4514</v>
      </c>
      <c r="GJH1" t="s">
        <v>4515</v>
      </c>
      <c r="GJI1" t="s">
        <v>4516</v>
      </c>
      <c r="GJJ1" t="s">
        <v>4517</v>
      </c>
      <c r="GJK1" t="s">
        <v>4518</v>
      </c>
      <c r="GJL1" t="s">
        <v>4519</v>
      </c>
      <c r="GJM1" t="s">
        <v>4520</v>
      </c>
      <c r="GJN1" t="s">
        <v>4521</v>
      </c>
      <c r="GJO1" t="s">
        <v>4522</v>
      </c>
      <c r="GJP1" t="s">
        <v>4523</v>
      </c>
      <c r="GJQ1" t="s">
        <v>4524</v>
      </c>
      <c r="GJR1" t="s">
        <v>4525</v>
      </c>
      <c r="GJS1" t="s">
        <v>4526</v>
      </c>
      <c r="GJT1" t="s">
        <v>4527</v>
      </c>
      <c r="GJU1" t="s">
        <v>4528</v>
      </c>
      <c r="GJV1" t="s">
        <v>4529</v>
      </c>
      <c r="GJW1" t="s">
        <v>4530</v>
      </c>
      <c r="GJX1" t="s">
        <v>4531</v>
      </c>
      <c r="GJY1" t="s">
        <v>4532</v>
      </c>
      <c r="GJZ1" t="s">
        <v>4533</v>
      </c>
      <c r="GKA1" t="s">
        <v>4534</v>
      </c>
      <c r="GKB1" t="s">
        <v>4535</v>
      </c>
      <c r="GKC1" t="s">
        <v>4536</v>
      </c>
      <c r="GKD1" t="s">
        <v>4537</v>
      </c>
      <c r="GKE1" t="s">
        <v>4538</v>
      </c>
      <c r="GKF1" t="s">
        <v>4539</v>
      </c>
      <c r="GKG1" t="s">
        <v>4540</v>
      </c>
      <c r="GKH1" t="s">
        <v>4541</v>
      </c>
      <c r="GKI1" t="s">
        <v>4542</v>
      </c>
      <c r="GKJ1" t="s">
        <v>4543</v>
      </c>
      <c r="GKK1" t="s">
        <v>4544</v>
      </c>
      <c r="GKL1" t="s">
        <v>4545</v>
      </c>
      <c r="GKM1" t="s">
        <v>4546</v>
      </c>
      <c r="GKN1" t="s">
        <v>4547</v>
      </c>
      <c r="GKO1" t="s">
        <v>4548</v>
      </c>
      <c r="GKP1" t="s">
        <v>4549</v>
      </c>
      <c r="GKQ1" t="s">
        <v>4550</v>
      </c>
      <c r="GKR1" t="s">
        <v>4551</v>
      </c>
      <c r="GKS1" t="s">
        <v>4552</v>
      </c>
      <c r="GKT1" t="s">
        <v>4553</v>
      </c>
      <c r="GKU1" t="s">
        <v>4554</v>
      </c>
      <c r="GKV1" t="s">
        <v>4555</v>
      </c>
      <c r="GKW1" t="s">
        <v>4556</v>
      </c>
      <c r="GKX1" t="s">
        <v>4557</v>
      </c>
      <c r="GKY1" t="s">
        <v>4558</v>
      </c>
      <c r="GKZ1" t="s">
        <v>4559</v>
      </c>
      <c r="GLA1" t="s">
        <v>4560</v>
      </c>
      <c r="GLB1" t="s">
        <v>4561</v>
      </c>
      <c r="GLC1" t="s">
        <v>4562</v>
      </c>
      <c r="GLD1" t="s">
        <v>4563</v>
      </c>
      <c r="GLE1" t="s">
        <v>4564</v>
      </c>
      <c r="GLF1" t="s">
        <v>4565</v>
      </c>
      <c r="GLG1" t="s">
        <v>4566</v>
      </c>
      <c r="GLH1" t="s">
        <v>4567</v>
      </c>
      <c r="GLI1" t="s">
        <v>4568</v>
      </c>
      <c r="GLJ1" t="s">
        <v>4569</v>
      </c>
      <c r="GLK1" t="s">
        <v>4570</v>
      </c>
      <c r="GLL1" t="s">
        <v>4571</v>
      </c>
      <c r="GLM1" t="s">
        <v>4572</v>
      </c>
      <c r="GLN1" t="s">
        <v>4573</v>
      </c>
      <c r="GLO1" t="s">
        <v>4574</v>
      </c>
      <c r="GLP1" t="s">
        <v>4575</v>
      </c>
      <c r="GLQ1" t="s">
        <v>4576</v>
      </c>
      <c r="GLR1" t="s">
        <v>4577</v>
      </c>
      <c r="GLS1" t="s">
        <v>4578</v>
      </c>
      <c r="GLT1" t="s">
        <v>4579</v>
      </c>
      <c r="GLU1" t="s">
        <v>4580</v>
      </c>
      <c r="GLV1" t="s">
        <v>4581</v>
      </c>
      <c r="GLW1" t="s">
        <v>4582</v>
      </c>
      <c r="GLX1" t="s">
        <v>4583</v>
      </c>
      <c r="GLY1" t="s">
        <v>4584</v>
      </c>
      <c r="GLZ1" t="s">
        <v>4585</v>
      </c>
      <c r="GMA1" t="s">
        <v>4586</v>
      </c>
      <c r="GMB1" t="s">
        <v>4587</v>
      </c>
      <c r="GMC1" t="s">
        <v>4588</v>
      </c>
      <c r="GMD1" t="s">
        <v>4589</v>
      </c>
      <c r="GME1" t="s">
        <v>4590</v>
      </c>
      <c r="GMF1" t="s">
        <v>4591</v>
      </c>
      <c r="GMG1" t="s">
        <v>4592</v>
      </c>
      <c r="GMH1" t="s">
        <v>4593</v>
      </c>
      <c r="GMI1" t="s">
        <v>4594</v>
      </c>
      <c r="GMJ1" t="s">
        <v>4595</v>
      </c>
      <c r="GMK1" t="s">
        <v>4596</v>
      </c>
      <c r="GML1" t="s">
        <v>4597</v>
      </c>
      <c r="GMM1" t="s">
        <v>4598</v>
      </c>
      <c r="GMN1" t="s">
        <v>4599</v>
      </c>
      <c r="GMO1" t="s">
        <v>4600</v>
      </c>
      <c r="GMP1" t="s">
        <v>4601</v>
      </c>
      <c r="GMQ1" t="s">
        <v>4602</v>
      </c>
      <c r="GMR1" t="s">
        <v>4603</v>
      </c>
      <c r="GMS1" t="s">
        <v>4604</v>
      </c>
      <c r="GMT1" t="s">
        <v>4605</v>
      </c>
      <c r="GMU1" t="s">
        <v>4606</v>
      </c>
      <c r="GMV1" t="s">
        <v>4607</v>
      </c>
      <c r="GMW1" t="s">
        <v>4608</v>
      </c>
      <c r="GMX1" t="s">
        <v>4609</v>
      </c>
      <c r="GMY1" t="s">
        <v>4610</v>
      </c>
      <c r="GMZ1" t="s">
        <v>4611</v>
      </c>
      <c r="GNA1" t="s">
        <v>4612</v>
      </c>
      <c r="GNB1" t="s">
        <v>4613</v>
      </c>
      <c r="GNC1" t="s">
        <v>4614</v>
      </c>
      <c r="GND1" t="s">
        <v>4615</v>
      </c>
      <c r="GNE1" t="s">
        <v>4616</v>
      </c>
      <c r="GNF1" t="s">
        <v>4617</v>
      </c>
      <c r="GNG1" t="s">
        <v>4618</v>
      </c>
      <c r="GNH1" t="s">
        <v>4619</v>
      </c>
      <c r="GNI1" t="s">
        <v>4620</v>
      </c>
      <c r="GNJ1" t="s">
        <v>4621</v>
      </c>
      <c r="GNK1" t="s">
        <v>4622</v>
      </c>
      <c r="GNL1" t="s">
        <v>4623</v>
      </c>
      <c r="GNM1" t="s">
        <v>4624</v>
      </c>
      <c r="GNN1" t="s">
        <v>4625</v>
      </c>
      <c r="GNO1" t="s">
        <v>4626</v>
      </c>
      <c r="GNP1" t="s">
        <v>4627</v>
      </c>
      <c r="GNQ1" t="s">
        <v>4628</v>
      </c>
      <c r="GNR1" t="s">
        <v>4629</v>
      </c>
      <c r="GNS1" t="s">
        <v>4630</v>
      </c>
      <c r="GNT1" t="s">
        <v>4631</v>
      </c>
      <c r="GNU1" t="s">
        <v>4632</v>
      </c>
      <c r="GNV1" t="s">
        <v>4633</v>
      </c>
      <c r="GNW1" t="s">
        <v>4634</v>
      </c>
      <c r="GNX1" t="s">
        <v>4635</v>
      </c>
      <c r="GNY1" t="s">
        <v>4636</v>
      </c>
      <c r="GNZ1" t="s">
        <v>4637</v>
      </c>
      <c r="GOA1" t="s">
        <v>4638</v>
      </c>
      <c r="GOB1" t="s">
        <v>4639</v>
      </c>
      <c r="GOC1" t="s">
        <v>4640</v>
      </c>
      <c r="GOD1" t="s">
        <v>4641</v>
      </c>
      <c r="GOE1" t="s">
        <v>4642</v>
      </c>
      <c r="GOF1" t="s">
        <v>4643</v>
      </c>
      <c r="GOG1" t="s">
        <v>4644</v>
      </c>
      <c r="GOH1" t="s">
        <v>4645</v>
      </c>
      <c r="GOI1" t="s">
        <v>4646</v>
      </c>
      <c r="GOJ1" t="s">
        <v>4647</v>
      </c>
      <c r="GOK1" t="s">
        <v>4648</v>
      </c>
      <c r="GOL1" t="s">
        <v>4649</v>
      </c>
      <c r="GOM1" t="s">
        <v>4650</v>
      </c>
      <c r="GON1" t="s">
        <v>4651</v>
      </c>
      <c r="GOO1" t="s">
        <v>4652</v>
      </c>
      <c r="GOP1" t="s">
        <v>4653</v>
      </c>
      <c r="GOQ1" t="s">
        <v>4654</v>
      </c>
      <c r="GOR1" t="s">
        <v>4655</v>
      </c>
      <c r="GOS1" t="s">
        <v>4656</v>
      </c>
      <c r="GOT1" t="s">
        <v>4657</v>
      </c>
      <c r="GOU1" t="s">
        <v>4658</v>
      </c>
      <c r="GOV1" t="s">
        <v>4659</v>
      </c>
      <c r="GOW1" t="s">
        <v>4660</v>
      </c>
      <c r="GOX1" t="s">
        <v>4661</v>
      </c>
      <c r="GOY1" t="s">
        <v>4662</v>
      </c>
      <c r="GOZ1" t="s">
        <v>4663</v>
      </c>
      <c r="GPA1" t="s">
        <v>4664</v>
      </c>
      <c r="GPB1" t="s">
        <v>4665</v>
      </c>
      <c r="GPC1" t="s">
        <v>4666</v>
      </c>
      <c r="GPD1" t="s">
        <v>4667</v>
      </c>
      <c r="GPE1" t="s">
        <v>4668</v>
      </c>
      <c r="GPF1" t="s">
        <v>4669</v>
      </c>
      <c r="GPG1" t="s">
        <v>4670</v>
      </c>
      <c r="GPH1" t="s">
        <v>4671</v>
      </c>
      <c r="GPI1" t="s">
        <v>4672</v>
      </c>
      <c r="GPJ1" t="s">
        <v>4673</v>
      </c>
      <c r="GPK1" t="s">
        <v>4674</v>
      </c>
      <c r="GPL1" t="s">
        <v>4675</v>
      </c>
      <c r="GPM1" t="s">
        <v>4676</v>
      </c>
      <c r="GPN1" t="s">
        <v>4677</v>
      </c>
      <c r="GPO1" t="s">
        <v>4678</v>
      </c>
      <c r="GPP1" t="s">
        <v>4679</v>
      </c>
      <c r="GPQ1" t="s">
        <v>4680</v>
      </c>
      <c r="GPR1" t="s">
        <v>4681</v>
      </c>
      <c r="GPS1" t="s">
        <v>4682</v>
      </c>
      <c r="GPT1" t="s">
        <v>4683</v>
      </c>
      <c r="GPU1" t="s">
        <v>4684</v>
      </c>
      <c r="GPV1" t="s">
        <v>4685</v>
      </c>
      <c r="GPW1" t="s">
        <v>4686</v>
      </c>
      <c r="GPX1" t="s">
        <v>4687</v>
      </c>
      <c r="GPY1" t="s">
        <v>4688</v>
      </c>
      <c r="GPZ1" t="s">
        <v>4689</v>
      </c>
      <c r="GQA1" t="s">
        <v>4690</v>
      </c>
      <c r="GQB1" t="s">
        <v>4691</v>
      </c>
      <c r="GQC1" t="s">
        <v>4692</v>
      </c>
      <c r="GQD1" t="s">
        <v>4693</v>
      </c>
      <c r="GQE1" t="s">
        <v>4694</v>
      </c>
      <c r="GQF1" t="s">
        <v>4695</v>
      </c>
      <c r="GQG1" t="s">
        <v>4696</v>
      </c>
      <c r="GQH1" t="s">
        <v>4697</v>
      </c>
      <c r="GQI1" t="s">
        <v>4698</v>
      </c>
      <c r="GQJ1" t="s">
        <v>4699</v>
      </c>
      <c r="GQK1" t="s">
        <v>4700</v>
      </c>
      <c r="GQL1" t="s">
        <v>4701</v>
      </c>
      <c r="GQM1" t="s">
        <v>4702</v>
      </c>
      <c r="GQN1" t="s">
        <v>4703</v>
      </c>
      <c r="GQO1" t="s">
        <v>4704</v>
      </c>
      <c r="GQP1" t="s">
        <v>4705</v>
      </c>
      <c r="GQQ1" t="s">
        <v>4706</v>
      </c>
      <c r="GQR1" t="s">
        <v>4707</v>
      </c>
      <c r="GQS1" t="s">
        <v>4708</v>
      </c>
      <c r="GQT1" t="s">
        <v>4709</v>
      </c>
      <c r="GQU1" t="s">
        <v>4710</v>
      </c>
      <c r="GQV1" t="s">
        <v>4711</v>
      </c>
      <c r="GQW1" t="s">
        <v>4712</v>
      </c>
      <c r="GQX1" t="s">
        <v>4713</v>
      </c>
      <c r="GQY1" t="s">
        <v>4714</v>
      </c>
      <c r="GQZ1" t="s">
        <v>4715</v>
      </c>
      <c r="GRA1" t="s">
        <v>4716</v>
      </c>
      <c r="GRB1" t="s">
        <v>4717</v>
      </c>
      <c r="GRC1" t="s">
        <v>4718</v>
      </c>
      <c r="GRD1" t="s">
        <v>4719</v>
      </c>
      <c r="GRE1" t="s">
        <v>4720</v>
      </c>
      <c r="GRF1" t="s">
        <v>4721</v>
      </c>
      <c r="GRG1" t="s">
        <v>4722</v>
      </c>
      <c r="GRH1" t="s">
        <v>4723</v>
      </c>
      <c r="GRI1" t="s">
        <v>4724</v>
      </c>
      <c r="GRJ1" t="s">
        <v>4725</v>
      </c>
      <c r="GRK1" t="s">
        <v>4726</v>
      </c>
      <c r="GRL1" t="s">
        <v>4727</v>
      </c>
      <c r="GRM1" t="s">
        <v>4728</v>
      </c>
      <c r="GRN1" t="s">
        <v>4729</v>
      </c>
      <c r="GRO1" t="s">
        <v>4730</v>
      </c>
      <c r="GRP1" t="s">
        <v>4731</v>
      </c>
      <c r="GRQ1" t="s">
        <v>4732</v>
      </c>
      <c r="GRR1" t="s">
        <v>4733</v>
      </c>
      <c r="GRS1" t="s">
        <v>4734</v>
      </c>
      <c r="GRT1" t="s">
        <v>4735</v>
      </c>
      <c r="GRU1" t="s">
        <v>4736</v>
      </c>
      <c r="GRV1" t="s">
        <v>4737</v>
      </c>
      <c r="GRW1" t="s">
        <v>4738</v>
      </c>
      <c r="GRX1" t="s">
        <v>4739</v>
      </c>
      <c r="GRY1" t="s">
        <v>4740</v>
      </c>
      <c r="GRZ1" t="s">
        <v>4741</v>
      </c>
      <c r="GSA1" t="s">
        <v>4742</v>
      </c>
      <c r="GSB1" t="s">
        <v>4743</v>
      </c>
      <c r="GSC1" t="s">
        <v>4744</v>
      </c>
      <c r="GSD1" t="s">
        <v>4745</v>
      </c>
      <c r="GSE1" t="s">
        <v>4746</v>
      </c>
      <c r="GSF1" t="s">
        <v>4747</v>
      </c>
      <c r="GSG1" t="s">
        <v>4748</v>
      </c>
      <c r="GSH1" t="s">
        <v>4749</v>
      </c>
      <c r="GSI1" t="s">
        <v>4750</v>
      </c>
      <c r="GSJ1" t="s">
        <v>4751</v>
      </c>
      <c r="GSK1" t="s">
        <v>4752</v>
      </c>
      <c r="GSL1" t="s">
        <v>4753</v>
      </c>
      <c r="GSM1" t="s">
        <v>4754</v>
      </c>
      <c r="GSN1" t="s">
        <v>4755</v>
      </c>
      <c r="GSO1" t="s">
        <v>4756</v>
      </c>
      <c r="GSP1" t="s">
        <v>4757</v>
      </c>
      <c r="GSQ1" t="s">
        <v>4758</v>
      </c>
      <c r="GSR1" t="s">
        <v>4759</v>
      </c>
      <c r="GSS1" t="s">
        <v>4760</v>
      </c>
      <c r="GST1" t="s">
        <v>4761</v>
      </c>
      <c r="GSU1" t="s">
        <v>4762</v>
      </c>
      <c r="GSV1" t="s">
        <v>4763</v>
      </c>
      <c r="GSW1" t="s">
        <v>4764</v>
      </c>
      <c r="GSX1" t="s">
        <v>4765</v>
      </c>
      <c r="GSY1" t="s">
        <v>4766</v>
      </c>
      <c r="GSZ1" t="s">
        <v>4767</v>
      </c>
      <c r="GTA1" t="s">
        <v>4768</v>
      </c>
      <c r="GTB1" t="s">
        <v>4769</v>
      </c>
      <c r="GTC1" t="s">
        <v>4770</v>
      </c>
      <c r="GTD1" t="s">
        <v>4771</v>
      </c>
      <c r="GTE1" t="s">
        <v>4772</v>
      </c>
      <c r="GTF1" t="s">
        <v>4773</v>
      </c>
      <c r="GTG1" t="s">
        <v>4774</v>
      </c>
      <c r="GTH1" t="s">
        <v>4775</v>
      </c>
      <c r="GTI1" t="s">
        <v>4776</v>
      </c>
      <c r="GTJ1" t="s">
        <v>4777</v>
      </c>
      <c r="GTK1" t="s">
        <v>4778</v>
      </c>
      <c r="GTL1" t="s">
        <v>4779</v>
      </c>
      <c r="GTM1" t="s">
        <v>4780</v>
      </c>
      <c r="GTN1" t="s">
        <v>4781</v>
      </c>
      <c r="GTO1" t="s">
        <v>4782</v>
      </c>
      <c r="GTP1" t="s">
        <v>4783</v>
      </c>
      <c r="GTQ1" t="s">
        <v>4784</v>
      </c>
      <c r="GTR1" t="s">
        <v>4785</v>
      </c>
      <c r="GTS1" t="s">
        <v>4786</v>
      </c>
      <c r="GTT1" t="s">
        <v>4787</v>
      </c>
      <c r="GTU1" t="s">
        <v>4788</v>
      </c>
      <c r="GTV1" t="s">
        <v>4789</v>
      </c>
      <c r="GTW1" t="s">
        <v>4790</v>
      </c>
      <c r="GTX1" t="s">
        <v>4791</v>
      </c>
      <c r="GTY1" t="s">
        <v>4792</v>
      </c>
      <c r="GTZ1" t="s">
        <v>4793</v>
      </c>
      <c r="GUA1" t="s">
        <v>4794</v>
      </c>
      <c r="GUB1" t="s">
        <v>4795</v>
      </c>
      <c r="GUC1" t="s">
        <v>4796</v>
      </c>
      <c r="GUD1" t="s">
        <v>4797</v>
      </c>
      <c r="GUE1" t="s">
        <v>4798</v>
      </c>
      <c r="GUF1" t="s">
        <v>4799</v>
      </c>
      <c r="GUG1" t="s">
        <v>4800</v>
      </c>
      <c r="GUH1" t="s">
        <v>4801</v>
      </c>
      <c r="GUI1" t="s">
        <v>4802</v>
      </c>
      <c r="GUJ1" t="s">
        <v>4803</v>
      </c>
      <c r="GUK1" t="s">
        <v>4804</v>
      </c>
      <c r="GUL1" t="s">
        <v>4805</v>
      </c>
      <c r="GUM1" t="s">
        <v>4806</v>
      </c>
      <c r="GUN1" t="s">
        <v>4807</v>
      </c>
      <c r="GUO1" t="s">
        <v>4808</v>
      </c>
      <c r="GUP1" t="s">
        <v>4809</v>
      </c>
      <c r="GUQ1" t="s">
        <v>4810</v>
      </c>
      <c r="GUR1" t="s">
        <v>4811</v>
      </c>
      <c r="GUS1" t="s">
        <v>4812</v>
      </c>
      <c r="GUT1" t="s">
        <v>4813</v>
      </c>
      <c r="GUU1" t="s">
        <v>4814</v>
      </c>
      <c r="GUV1" t="s">
        <v>4815</v>
      </c>
      <c r="GUW1" t="s">
        <v>4816</v>
      </c>
      <c r="GUX1" t="s">
        <v>4817</v>
      </c>
      <c r="GUY1" t="s">
        <v>4818</v>
      </c>
      <c r="GUZ1" t="s">
        <v>4819</v>
      </c>
      <c r="GVA1" t="s">
        <v>4820</v>
      </c>
      <c r="GVB1" t="s">
        <v>4821</v>
      </c>
      <c r="GVC1" t="s">
        <v>4822</v>
      </c>
      <c r="GVD1" t="s">
        <v>4823</v>
      </c>
      <c r="GVE1" t="s">
        <v>4824</v>
      </c>
      <c r="GVF1" t="s">
        <v>4825</v>
      </c>
      <c r="GVG1" t="s">
        <v>4826</v>
      </c>
      <c r="GVH1" t="s">
        <v>4827</v>
      </c>
      <c r="GVI1" t="s">
        <v>4828</v>
      </c>
      <c r="GVJ1" t="s">
        <v>4829</v>
      </c>
      <c r="GVK1" t="s">
        <v>4830</v>
      </c>
      <c r="GVL1" t="s">
        <v>4831</v>
      </c>
      <c r="GVM1" t="s">
        <v>4832</v>
      </c>
      <c r="GVN1" t="s">
        <v>4833</v>
      </c>
      <c r="GVO1" t="s">
        <v>4834</v>
      </c>
      <c r="GVP1" t="s">
        <v>4835</v>
      </c>
      <c r="GVQ1" t="s">
        <v>4836</v>
      </c>
      <c r="GVR1" t="s">
        <v>4837</v>
      </c>
      <c r="GVS1" t="s">
        <v>4838</v>
      </c>
      <c r="GVT1" t="s">
        <v>4839</v>
      </c>
      <c r="GVU1" t="s">
        <v>4840</v>
      </c>
      <c r="GVV1" t="s">
        <v>4841</v>
      </c>
      <c r="GVW1" t="s">
        <v>4842</v>
      </c>
      <c r="GVX1" t="s">
        <v>4843</v>
      </c>
      <c r="GVY1" t="s">
        <v>4844</v>
      </c>
      <c r="GVZ1" t="s">
        <v>4845</v>
      </c>
      <c r="GWA1" t="s">
        <v>4846</v>
      </c>
      <c r="GWB1" t="s">
        <v>4847</v>
      </c>
      <c r="GWC1" t="s">
        <v>4848</v>
      </c>
      <c r="GWD1" t="s">
        <v>4849</v>
      </c>
      <c r="GWE1" t="s">
        <v>4850</v>
      </c>
      <c r="GWF1" t="s">
        <v>4851</v>
      </c>
      <c r="GWG1" t="s">
        <v>4852</v>
      </c>
      <c r="GWH1" t="s">
        <v>4853</v>
      </c>
      <c r="GWI1" t="s">
        <v>4854</v>
      </c>
      <c r="GWJ1" t="s">
        <v>4855</v>
      </c>
      <c r="GWK1" t="s">
        <v>4856</v>
      </c>
      <c r="GWL1" t="s">
        <v>4857</v>
      </c>
      <c r="GWM1" t="s">
        <v>4858</v>
      </c>
      <c r="GWN1" t="s">
        <v>4859</v>
      </c>
      <c r="GWO1" t="s">
        <v>4860</v>
      </c>
      <c r="GWP1" t="s">
        <v>4861</v>
      </c>
      <c r="GWQ1" t="s">
        <v>4862</v>
      </c>
      <c r="GWR1" t="s">
        <v>4863</v>
      </c>
      <c r="GWS1" t="s">
        <v>4864</v>
      </c>
      <c r="GWT1" t="s">
        <v>4865</v>
      </c>
      <c r="GWU1" t="s">
        <v>4866</v>
      </c>
      <c r="GWV1" t="s">
        <v>4867</v>
      </c>
      <c r="GWW1" t="s">
        <v>4868</v>
      </c>
      <c r="GWX1" t="s">
        <v>4869</v>
      </c>
      <c r="GWY1" t="s">
        <v>4870</v>
      </c>
      <c r="GWZ1" t="s">
        <v>4871</v>
      </c>
      <c r="GXA1" t="s">
        <v>4872</v>
      </c>
      <c r="GXB1" t="s">
        <v>4873</v>
      </c>
      <c r="GXC1" t="s">
        <v>4874</v>
      </c>
      <c r="GXD1" t="s">
        <v>4875</v>
      </c>
      <c r="GXE1" t="s">
        <v>4876</v>
      </c>
      <c r="GXF1" t="s">
        <v>4877</v>
      </c>
      <c r="GXG1" t="s">
        <v>4878</v>
      </c>
      <c r="GXH1" t="s">
        <v>4879</v>
      </c>
      <c r="GXI1" t="s">
        <v>4880</v>
      </c>
      <c r="GXJ1" t="s">
        <v>4881</v>
      </c>
      <c r="GXK1" t="s">
        <v>4882</v>
      </c>
      <c r="GXL1" t="s">
        <v>4883</v>
      </c>
      <c r="GXM1" t="s">
        <v>4884</v>
      </c>
      <c r="GXN1" t="s">
        <v>4885</v>
      </c>
      <c r="GXO1" t="s">
        <v>4886</v>
      </c>
      <c r="GXP1" t="s">
        <v>4887</v>
      </c>
      <c r="GXQ1" t="s">
        <v>4888</v>
      </c>
      <c r="GXR1" t="s">
        <v>4889</v>
      </c>
      <c r="GXS1" t="s">
        <v>4890</v>
      </c>
      <c r="GXT1" t="s">
        <v>4891</v>
      </c>
      <c r="GXU1" t="s">
        <v>4892</v>
      </c>
      <c r="GXV1" t="s">
        <v>4893</v>
      </c>
      <c r="GXW1" t="s">
        <v>4894</v>
      </c>
      <c r="GXX1" t="s">
        <v>4895</v>
      </c>
      <c r="GXY1" t="s">
        <v>4896</v>
      </c>
      <c r="GXZ1" t="s">
        <v>4897</v>
      </c>
      <c r="GYA1" t="s">
        <v>4898</v>
      </c>
      <c r="GYB1" t="s">
        <v>4899</v>
      </c>
      <c r="GYC1" t="s">
        <v>4900</v>
      </c>
      <c r="GYD1" t="s">
        <v>4901</v>
      </c>
      <c r="GYE1" t="s">
        <v>4902</v>
      </c>
      <c r="GYF1" t="s">
        <v>4903</v>
      </c>
      <c r="GYG1" t="s">
        <v>4904</v>
      </c>
      <c r="GYH1" t="s">
        <v>4905</v>
      </c>
      <c r="GYI1" t="s">
        <v>4906</v>
      </c>
      <c r="GYJ1" t="s">
        <v>4907</v>
      </c>
      <c r="GYK1" t="s">
        <v>4908</v>
      </c>
      <c r="GYL1" t="s">
        <v>4909</v>
      </c>
      <c r="GYM1" t="s">
        <v>4910</v>
      </c>
      <c r="GYN1" t="s">
        <v>4911</v>
      </c>
      <c r="GYO1" t="s">
        <v>4912</v>
      </c>
      <c r="GYP1" t="s">
        <v>4913</v>
      </c>
      <c r="GYQ1" t="s">
        <v>4914</v>
      </c>
      <c r="GYR1" t="s">
        <v>4915</v>
      </c>
      <c r="GYS1" t="s">
        <v>4916</v>
      </c>
      <c r="GYT1" t="s">
        <v>4917</v>
      </c>
      <c r="GYU1" t="s">
        <v>4918</v>
      </c>
      <c r="GYV1" t="s">
        <v>4919</v>
      </c>
      <c r="GYW1" t="s">
        <v>4920</v>
      </c>
      <c r="GYX1" t="s">
        <v>4921</v>
      </c>
      <c r="GYY1" t="s">
        <v>4922</v>
      </c>
      <c r="GYZ1" t="s">
        <v>4923</v>
      </c>
      <c r="GZA1" t="s">
        <v>4924</v>
      </c>
      <c r="GZB1" t="s">
        <v>4925</v>
      </c>
      <c r="GZC1" t="s">
        <v>4926</v>
      </c>
      <c r="GZD1" t="s">
        <v>4927</v>
      </c>
      <c r="GZE1" t="s">
        <v>4928</v>
      </c>
      <c r="GZF1" t="s">
        <v>4929</v>
      </c>
      <c r="GZG1" t="s">
        <v>4930</v>
      </c>
      <c r="GZH1" t="s">
        <v>4931</v>
      </c>
      <c r="GZI1" t="s">
        <v>4932</v>
      </c>
      <c r="GZJ1" t="s">
        <v>4933</v>
      </c>
      <c r="GZK1" t="s">
        <v>4934</v>
      </c>
      <c r="GZL1" t="s">
        <v>4935</v>
      </c>
      <c r="GZM1" t="s">
        <v>4936</v>
      </c>
      <c r="GZN1" t="s">
        <v>4937</v>
      </c>
      <c r="GZO1" t="s">
        <v>4938</v>
      </c>
      <c r="GZP1" t="s">
        <v>4939</v>
      </c>
      <c r="GZQ1" t="s">
        <v>4940</v>
      </c>
      <c r="GZR1" t="s">
        <v>4941</v>
      </c>
      <c r="GZS1" t="s">
        <v>4942</v>
      </c>
      <c r="GZT1" t="s">
        <v>4943</v>
      </c>
      <c r="GZU1" t="s">
        <v>4944</v>
      </c>
      <c r="GZV1" t="s">
        <v>4945</v>
      </c>
      <c r="GZW1" t="s">
        <v>4946</v>
      </c>
      <c r="GZX1" t="s">
        <v>4947</v>
      </c>
      <c r="GZY1" t="s">
        <v>4948</v>
      </c>
      <c r="GZZ1" t="s">
        <v>4949</v>
      </c>
      <c r="HAA1" t="s">
        <v>4950</v>
      </c>
      <c r="HAB1" t="s">
        <v>4951</v>
      </c>
      <c r="HAC1" t="s">
        <v>4952</v>
      </c>
      <c r="HAD1" t="s">
        <v>4953</v>
      </c>
      <c r="HAE1" t="s">
        <v>4954</v>
      </c>
      <c r="HAF1" t="s">
        <v>4955</v>
      </c>
      <c r="HAG1" t="s">
        <v>4956</v>
      </c>
      <c r="HAH1" t="s">
        <v>4957</v>
      </c>
      <c r="HAI1" t="s">
        <v>4958</v>
      </c>
      <c r="HAJ1" t="s">
        <v>4959</v>
      </c>
      <c r="HAK1" t="s">
        <v>4960</v>
      </c>
      <c r="HAL1" t="s">
        <v>4961</v>
      </c>
      <c r="HAM1" t="s">
        <v>4962</v>
      </c>
      <c r="HAN1" t="s">
        <v>4963</v>
      </c>
      <c r="HAO1" t="s">
        <v>4964</v>
      </c>
      <c r="HAP1" t="s">
        <v>4965</v>
      </c>
      <c r="HAQ1" t="s">
        <v>4966</v>
      </c>
      <c r="HAR1" t="s">
        <v>4967</v>
      </c>
      <c r="HAS1" t="s">
        <v>4968</v>
      </c>
      <c r="HAT1" t="s">
        <v>4969</v>
      </c>
      <c r="HAU1" t="s">
        <v>4970</v>
      </c>
      <c r="HAV1" t="s">
        <v>4971</v>
      </c>
      <c r="HAW1" t="s">
        <v>4972</v>
      </c>
      <c r="HAX1" t="s">
        <v>4973</v>
      </c>
      <c r="HAY1" t="s">
        <v>4974</v>
      </c>
      <c r="HAZ1" t="s">
        <v>4975</v>
      </c>
      <c r="HBA1" t="s">
        <v>4976</v>
      </c>
      <c r="HBB1" t="s">
        <v>4977</v>
      </c>
      <c r="HBC1" t="s">
        <v>4978</v>
      </c>
      <c r="HBD1" t="s">
        <v>4979</v>
      </c>
      <c r="HBE1" t="s">
        <v>4980</v>
      </c>
      <c r="HBF1" t="s">
        <v>4981</v>
      </c>
      <c r="HBG1" t="s">
        <v>4982</v>
      </c>
      <c r="HBH1" t="s">
        <v>4983</v>
      </c>
      <c r="HBI1" t="s">
        <v>4984</v>
      </c>
      <c r="HBJ1" t="s">
        <v>4985</v>
      </c>
      <c r="HBK1" t="s">
        <v>4986</v>
      </c>
      <c r="HBL1" t="s">
        <v>4987</v>
      </c>
      <c r="HBM1" t="s">
        <v>4988</v>
      </c>
      <c r="HBN1" t="s">
        <v>4989</v>
      </c>
      <c r="HBO1" t="s">
        <v>4990</v>
      </c>
      <c r="HBP1" t="s">
        <v>4991</v>
      </c>
      <c r="HBQ1" t="s">
        <v>4992</v>
      </c>
      <c r="HBR1" t="s">
        <v>4993</v>
      </c>
      <c r="HBS1" t="s">
        <v>4994</v>
      </c>
      <c r="HBT1" t="s">
        <v>4995</v>
      </c>
      <c r="HBU1" t="s">
        <v>4996</v>
      </c>
      <c r="HBV1" t="s">
        <v>4997</v>
      </c>
      <c r="HBW1" t="s">
        <v>4998</v>
      </c>
      <c r="HBX1" t="s">
        <v>4999</v>
      </c>
      <c r="HBY1" t="s">
        <v>5000</v>
      </c>
      <c r="HBZ1" t="s">
        <v>5001</v>
      </c>
      <c r="HCA1" t="s">
        <v>5002</v>
      </c>
      <c r="HCB1" t="s">
        <v>5003</v>
      </c>
      <c r="HCC1" t="s">
        <v>5004</v>
      </c>
      <c r="HCD1" t="s">
        <v>5005</v>
      </c>
      <c r="HCE1" t="s">
        <v>5006</v>
      </c>
      <c r="HCF1" t="s">
        <v>5007</v>
      </c>
      <c r="HCG1" t="s">
        <v>5008</v>
      </c>
      <c r="HCH1" t="s">
        <v>5009</v>
      </c>
      <c r="HCI1" t="s">
        <v>5010</v>
      </c>
      <c r="HCJ1" t="s">
        <v>5011</v>
      </c>
      <c r="HCK1" t="s">
        <v>5012</v>
      </c>
      <c r="HCL1" t="s">
        <v>5013</v>
      </c>
      <c r="HCM1" t="s">
        <v>5014</v>
      </c>
      <c r="HCN1" t="s">
        <v>5015</v>
      </c>
      <c r="HCO1" t="s">
        <v>5016</v>
      </c>
      <c r="HCP1" t="s">
        <v>5017</v>
      </c>
      <c r="HCQ1" t="s">
        <v>5018</v>
      </c>
      <c r="HCR1" t="s">
        <v>5019</v>
      </c>
      <c r="HCS1" t="s">
        <v>5020</v>
      </c>
      <c r="HCT1" t="s">
        <v>5021</v>
      </c>
      <c r="HCU1" t="s">
        <v>5022</v>
      </c>
      <c r="HCV1" t="s">
        <v>5023</v>
      </c>
      <c r="HCW1" t="s">
        <v>5024</v>
      </c>
      <c r="HCX1" t="s">
        <v>5025</v>
      </c>
      <c r="HCY1" t="s">
        <v>5026</v>
      </c>
      <c r="HCZ1" t="s">
        <v>5027</v>
      </c>
      <c r="HDA1" t="s">
        <v>5028</v>
      </c>
      <c r="HDB1" t="s">
        <v>5029</v>
      </c>
      <c r="HDC1" t="s">
        <v>5030</v>
      </c>
      <c r="HDD1" t="s">
        <v>5031</v>
      </c>
      <c r="HDE1" t="s">
        <v>5032</v>
      </c>
      <c r="HDF1" t="s">
        <v>5033</v>
      </c>
      <c r="HDG1" t="s">
        <v>5034</v>
      </c>
      <c r="HDH1" t="s">
        <v>5035</v>
      </c>
      <c r="HDI1" t="s">
        <v>5036</v>
      </c>
      <c r="HDJ1" t="s">
        <v>5037</v>
      </c>
      <c r="HDK1" t="s">
        <v>5038</v>
      </c>
      <c r="HDL1" t="s">
        <v>5039</v>
      </c>
      <c r="HDM1" t="s">
        <v>5040</v>
      </c>
      <c r="HDN1" t="s">
        <v>5041</v>
      </c>
      <c r="HDO1" t="s">
        <v>5042</v>
      </c>
      <c r="HDP1" t="s">
        <v>5043</v>
      </c>
      <c r="HDQ1" t="s">
        <v>5044</v>
      </c>
      <c r="HDR1" t="s">
        <v>5045</v>
      </c>
      <c r="HDS1" t="s">
        <v>5046</v>
      </c>
      <c r="HDT1" t="s">
        <v>5047</v>
      </c>
      <c r="HDU1" t="s">
        <v>5048</v>
      </c>
      <c r="HDV1" t="s">
        <v>5049</v>
      </c>
      <c r="HDW1" t="s">
        <v>5050</v>
      </c>
      <c r="HDX1" t="s">
        <v>5051</v>
      </c>
      <c r="HDY1" t="s">
        <v>5052</v>
      </c>
      <c r="HDZ1" t="s">
        <v>5053</v>
      </c>
      <c r="HEA1" t="s">
        <v>5054</v>
      </c>
      <c r="HEB1" t="s">
        <v>5055</v>
      </c>
      <c r="HEC1" t="s">
        <v>5056</v>
      </c>
      <c r="HED1" t="s">
        <v>5057</v>
      </c>
      <c r="HEE1" t="s">
        <v>5058</v>
      </c>
      <c r="HEF1" t="s">
        <v>5059</v>
      </c>
      <c r="HEG1" t="s">
        <v>5060</v>
      </c>
      <c r="HEH1" t="s">
        <v>5061</v>
      </c>
      <c r="HEI1" t="s">
        <v>5062</v>
      </c>
      <c r="HEJ1" t="s">
        <v>5063</v>
      </c>
      <c r="HEK1" t="s">
        <v>5064</v>
      </c>
      <c r="HEL1" t="s">
        <v>5065</v>
      </c>
      <c r="HEM1" t="s">
        <v>5066</v>
      </c>
      <c r="HEN1" t="s">
        <v>5067</v>
      </c>
      <c r="HEO1" t="s">
        <v>5068</v>
      </c>
      <c r="HEP1" t="s">
        <v>5069</v>
      </c>
      <c r="HEQ1" t="s">
        <v>5070</v>
      </c>
      <c r="HER1" t="s">
        <v>5071</v>
      </c>
      <c r="HES1" t="s">
        <v>5072</v>
      </c>
      <c r="HET1" t="s">
        <v>5073</v>
      </c>
      <c r="HEU1" t="s">
        <v>5074</v>
      </c>
      <c r="HEV1" t="s">
        <v>5075</v>
      </c>
      <c r="HEW1" t="s">
        <v>5076</v>
      </c>
      <c r="HEX1" t="s">
        <v>5077</v>
      </c>
      <c r="HEY1" t="s">
        <v>5078</v>
      </c>
      <c r="HEZ1" t="s">
        <v>5079</v>
      </c>
      <c r="HFA1" t="s">
        <v>5080</v>
      </c>
      <c r="HFB1" t="s">
        <v>5081</v>
      </c>
      <c r="HFC1" t="s">
        <v>5082</v>
      </c>
      <c r="HFD1" t="s">
        <v>5083</v>
      </c>
      <c r="HFE1" t="s">
        <v>5084</v>
      </c>
      <c r="HFF1" t="s">
        <v>5085</v>
      </c>
      <c r="HFG1" t="s">
        <v>5086</v>
      </c>
      <c r="HFH1" t="s">
        <v>5087</v>
      </c>
      <c r="HFI1" t="s">
        <v>5088</v>
      </c>
      <c r="HFJ1" t="s">
        <v>5089</v>
      </c>
      <c r="HFK1" t="s">
        <v>5090</v>
      </c>
      <c r="HFL1" t="s">
        <v>5091</v>
      </c>
      <c r="HFM1" t="s">
        <v>5092</v>
      </c>
      <c r="HFN1" t="s">
        <v>5093</v>
      </c>
      <c r="HFO1" t="s">
        <v>5094</v>
      </c>
      <c r="HFP1" t="s">
        <v>5095</v>
      </c>
      <c r="HFQ1" t="s">
        <v>5096</v>
      </c>
      <c r="HFR1" t="s">
        <v>5097</v>
      </c>
      <c r="HFS1" t="s">
        <v>5098</v>
      </c>
      <c r="HFT1" t="s">
        <v>5099</v>
      </c>
      <c r="HFU1" t="s">
        <v>5100</v>
      </c>
      <c r="HFV1" t="s">
        <v>5101</v>
      </c>
      <c r="HFW1" t="s">
        <v>5102</v>
      </c>
      <c r="HFX1" t="s">
        <v>5103</v>
      </c>
      <c r="HFY1" t="s">
        <v>5104</v>
      </c>
      <c r="HFZ1" t="s">
        <v>5105</v>
      </c>
      <c r="HGA1" t="s">
        <v>5106</v>
      </c>
      <c r="HGB1" t="s">
        <v>5107</v>
      </c>
      <c r="HGC1" t="s">
        <v>5108</v>
      </c>
      <c r="HGD1" t="s">
        <v>5109</v>
      </c>
      <c r="HGE1" t="s">
        <v>5110</v>
      </c>
      <c r="HGF1" t="s">
        <v>5111</v>
      </c>
      <c r="HGG1" t="s">
        <v>5112</v>
      </c>
      <c r="HGH1" t="s">
        <v>5113</v>
      </c>
      <c r="HGI1" t="s">
        <v>5114</v>
      </c>
      <c r="HGJ1" t="s">
        <v>5115</v>
      </c>
      <c r="HGK1" t="s">
        <v>5116</v>
      </c>
      <c r="HGL1" t="s">
        <v>5117</v>
      </c>
      <c r="HGM1" t="s">
        <v>5118</v>
      </c>
      <c r="HGN1" t="s">
        <v>5119</v>
      </c>
      <c r="HGO1" t="s">
        <v>5120</v>
      </c>
      <c r="HGP1" t="s">
        <v>5121</v>
      </c>
      <c r="HGQ1" t="s">
        <v>5122</v>
      </c>
      <c r="HGR1" t="s">
        <v>5123</v>
      </c>
      <c r="HGS1" t="s">
        <v>5124</v>
      </c>
      <c r="HGT1" t="s">
        <v>5125</v>
      </c>
      <c r="HGU1" t="s">
        <v>5126</v>
      </c>
      <c r="HGV1" t="s">
        <v>5127</v>
      </c>
      <c r="HGW1" t="s">
        <v>5128</v>
      </c>
      <c r="HGX1" t="s">
        <v>5129</v>
      </c>
      <c r="HGY1" t="s">
        <v>5130</v>
      </c>
      <c r="HGZ1" t="s">
        <v>5131</v>
      </c>
      <c r="HHA1" t="s">
        <v>5132</v>
      </c>
      <c r="HHB1" t="s">
        <v>5133</v>
      </c>
      <c r="HHC1" t="s">
        <v>5134</v>
      </c>
      <c r="HHD1" t="s">
        <v>5135</v>
      </c>
      <c r="HHE1" t="s">
        <v>5136</v>
      </c>
      <c r="HHF1" t="s">
        <v>5137</v>
      </c>
      <c r="HHG1" t="s">
        <v>5138</v>
      </c>
      <c r="HHH1" t="s">
        <v>5139</v>
      </c>
      <c r="HHI1" t="s">
        <v>5140</v>
      </c>
      <c r="HHJ1" t="s">
        <v>5141</v>
      </c>
      <c r="HHK1" t="s">
        <v>5142</v>
      </c>
      <c r="HHL1" t="s">
        <v>5143</v>
      </c>
      <c r="HHM1" t="s">
        <v>5144</v>
      </c>
      <c r="HHN1" t="s">
        <v>5145</v>
      </c>
      <c r="HHO1" t="s">
        <v>5146</v>
      </c>
      <c r="HHP1" t="s">
        <v>5147</v>
      </c>
      <c r="HHQ1" t="s">
        <v>5148</v>
      </c>
      <c r="HHR1" t="s">
        <v>5149</v>
      </c>
      <c r="HHS1" t="s">
        <v>5150</v>
      </c>
      <c r="HHT1" t="s">
        <v>5151</v>
      </c>
      <c r="HHU1" t="s">
        <v>5152</v>
      </c>
      <c r="HHV1" t="s">
        <v>5153</v>
      </c>
      <c r="HHW1" t="s">
        <v>5154</v>
      </c>
      <c r="HHX1" t="s">
        <v>5155</v>
      </c>
      <c r="HHY1" t="s">
        <v>5156</v>
      </c>
      <c r="HHZ1" t="s">
        <v>5157</v>
      </c>
      <c r="HIA1" t="s">
        <v>5158</v>
      </c>
      <c r="HIB1" t="s">
        <v>5159</v>
      </c>
      <c r="HIC1" t="s">
        <v>5160</v>
      </c>
      <c r="HID1" t="s">
        <v>5161</v>
      </c>
      <c r="HIE1" t="s">
        <v>5162</v>
      </c>
      <c r="HIF1" t="s">
        <v>5163</v>
      </c>
      <c r="HIG1" t="s">
        <v>5164</v>
      </c>
      <c r="HIH1" t="s">
        <v>5165</v>
      </c>
      <c r="HII1" t="s">
        <v>5166</v>
      </c>
      <c r="HIJ1" t="s">
        <v>5167</v>
      </c>
      <c r="HIK1" t="s">
        <v>5168</v>
      </c>
      <c r="HIL1" t="s">
        <v>5169</v>
      </c>
      <c r="HIM1" t="s">
        <v>5170</v>
      </c>
      <c r="HIN1" t="s">
        <v>5171</v>
      </c>
      <c r="HIO1" t="s">
        <v>5172</v>
      </c>
      <c r="HIP1" t="s">
        <v>5173</v>
      </c>
      <c r="HIQ1" t="s">
        <v>5174</v>
      </c>
      <c r="HIR1" t="s">
        <v>5175</v>
      </c>
      <c r="HIS1" t="s">
        <v>5176</v>
      </c>
      <c r="HIT1" t="s">
        <v>5177</v>
      </c>
      <c r="HIU1" t="s">
        <v>5178</v>
      </c>
      <c r="HIV1" t="s">
        <v>5179</v>
      </c>
      <c r="HIW1" t="s">
        <v>5180</v>
      </c>
      <c r="HIX1" t="s">
        <v>5181</v>
      </c>
      <c r="HIY1" t="s">
        <v>5182</v>
      </c>
      <c r="HIZ1" t="s">
        <v>5183</v>
      </c>
      <c r="HJA1" t="s">
        <v>5184</v>
      </c>
      <c r="HJB1" t="s">
        <v>5185</v>
      </c>
      <c r="HJC1" t="s">
        <v>5186</v>
      </c>
      <c r="HJD1" t="s">
        <v>5187</v>
      </c>
      <c r="HJE1" t="s">
        <v>5188</v>
      </c>
      <c r="HJF1" t="s">
        <v>5189</v>
      </c>
      <c r="HJG1" t="s">
        <v>5190</v>
      </c>
      <c r="HJH1" t="s">
        <v>5191</v>
      </c>
      <c r="HJI1" t="s">
        <v>5192</v>
      </c>
      <c r="HJJ1" t="s">
        <v>5193</v>
      </c>
      <c r="HJK1" t="s">
        <v>5194</v>
      </c>
      <c r="HJL1" t="s">
        <v>5195</v>
      </c>
      <c r="HJM1" t="s">
        <v>5196</v>
      </c>
      <c r="HJN1" t="s">
        <v>5197</v>
      </c>
      <c r="HJO1" t="s">
        <v>5198</v>
      </c>
      <c r="HJP1" t="s">
        <v>5199</v>
      </c>
      <c r="HJQ1" t="s">
        <v>5200</v>
      </c>
      <c r="HJR1" t="s">
        <v>5201</v>
      </c>
      <c r="HJS1" t="s">
        <v>5202</v>
      </c>
      <c r="HJT1" t="s">
        <v>5203</v>
      </c>
      <c r="HJU1" t="s">
        <v>5204</v>
      </c>
      <c r="HJV1" t="s">
        <v>5205</v>
      </c>
      <c r="HJW1" t="s">
        <v>5206</v>
      </c>
      <c r="HJX1" t="s">
        <v>5207</v>
      </c>
      <c r="HJY1" t="s">
        <v>5208</v>
      </c>
      <c r="HJZ1" t="s">
        <v>5209</v>
      </c>
      <c r="HKA1" t="s">
        <v>5210</v>
      </c>
      <c r="HKB1" t="s">
        <v>5211</v>
      </c>
      <c r="HKC1" t="s">
        <v>5212</v>
      </c>
      <c r="HKD1" t="s">
        <v>5213</v>
      </c>
      <c r="HKE1" t="s">
        <v>5214</v>
      </c>
      <c r="HKF1" t="s">
        <v>5215</v>
      </c>
      <c r="HKG1" t="s">
        <v>5216</v>
      </c>
      <c r="HKH1" t="s">
        <v>5217</v>
      </c>
      <c r="HKI1" t="s">
        <v>5218</v>
      </c>
      <c r="HKJ1" t="s">
        <v>5219</v>
      </c>
      <c r="HKK1" t="s">
        <v>5220</v>
      </c>
      <c r="HKL1" t="s">
        <v>5221</v>
      </c>
      <c r="HKM1" t="s">
        <v>5222</v>
      </c>
      <c r="HKN1" t="s">
        <v>5223</v>
      </c>
      <c r="HKO1" t="s">
        <v>5224</v>
      </c>
      <c r="HKP1" t="s">
        <v>5225</v>
      </c>
      <c r="HKQ1" t="s">
        <v>5226</v>
      </c>
      <c r="HKR1" t="s">
        <v>5227</v>
      </c>
      <c r="HKS1" t="s">
        <v>5228</v>
      </c>
      <c r="HKT1" t="s">
        <v>5229</v>
      </c>
      <c r="HKU1" t="s">
        <v>5230</v>
      </c>
      <c r="HKV1" t="s">
        <v>5231</v>
      </c>
      <c r="HKW1" t="s">
        <v>5232</v>
      </c>
      <c r="HKX1" t="s">
        <v>5233</v>
      </c>
      <c r="HKY1" t="s">
        <v>5234</v>
      </c>
      <c r="HKZ1" t="s">
        <v>5235</v>
      </c>
      <c r="HLA1" t="s">
        <v>5236</v>
      </c>
      <c r="HLB1" t="s">
        <v>5237</v>
      </c>
      <c r="HLC1" t="s">
        <v>5238</v>
      </c>
      <c r="HLD1" t="s">
        <v>5239</v>
      </c>
      <c r="HLE1" t="s">
        <v>5240</v>
      </c>
      <c r="HLF1" t="s">
        <v>5241</v>
      </c>
      <c r="HLG1" t="s">
        <v>5242</v>
      </c>
      <c r="HLH1" t="s">
        <v>5243</v>
      </c>
      <c r="HLI1" t="s">
        <v>5244</v>
      </c>
      <c r="HLJ1" t="s">
        <v>5245</v>
      </c>
      <c r="HLK1" t="s">
        <v>5246</v>
      </c>
      <c r="HLL1" t="s">
        <v>5247</v>
      </c>
      <c r="HLM1" t="s">
        <v>5248</v>
      </c>
      <c r="HLN1" t="s">
        <v>5249</v>
      </c>
      <c r="HLO1" t="s">
        <v>5250</v>
      </c>
      <c r="HLP1" t="s">
        <v>5251</v>
      </c>
      <c r="HLQ1" t="s">
        <v>5252</v>
      </c>
      <c r="HLR1" t="s">
        <v>5253</v>
      </c>
      <c r="HLS1" t="s">
        <v>5254</v>
      </c>
      <c r="HLT1" t="s">
        <v>5255</v>
      </c>
      <c r="HLU1" t="s">
        <v>5256</v>
      </c>
      <c r="HLV1" t="s">
        <v>5257</v>
      </c>
      <c r="HLW1" t="s">
        <v>5258</v>
      </c>
      <c r="HLX1" t="s">
        <v>5259</v>
      </c>
      <c r="HLY1" t="s">
        <v>5260</v>
      </c>
      <c r="HLZ1" t="s">
        <v>5261</v>
      </c>
      <c r="HMA1" t="s">
        <v>5262</v>
      </c>
      <c r="HMB1" t="s">
        <v>5263</v>
      </c>
      <c r="HMC1" t="s">
        <v>5264</v>
      </c>
      <c r="HMD1" t="s">
        <v>5265</v>
      </c>
      <c r="HME1" t="s">
        <v>5266</v>
      </c>
      <c r="HMF1" t="s">
        <v>5267</v>
      </c>
      <c r="HMG1" t="s">
        <v>5268</v>
      </c>
      <c r="HMH1" t="s">
        <v>5269</v>
      </c>
      <c r="HMI1" t="s">
        <v>5270</v>
      </c>
      <c r="HMJ1" t="s">
        <v>5271</v>
      </c>
      <c r="HMK1" t="s">
        <v>5272</v>
      </c>
      <c r="HML1" t="s">
        <v>5273</v>
      </c>
      <c r="HMM1" t="s">
        <v>5274</v>
      </c>
      <c r="HMN1" t="s">
        <v>5275</v>
      </c>
      <c r="HMO1" t="s">
        <v>5276</v>
      </c>
      <c r="HMP1" t="s">
        <v>5277</v>
      </c>
      <c r="HMQ1" t="s">
        <v>5278</v>
      </c>
      <c r="HMR1" t="s">
        <v>5279</v>
      </c>
      <c r="HMS1" t="s">
        <v>5280</v>
      </c>
      <c r="HMT1" t="s">
        <v>5281</v>
      </c>
      <c r="HMU1" t="s">
        <v>5282</v>
      </c>
      <c r="HMV1" t="s">
        <v>5283</v>
      </c>
      <c r="HMW1" t="s">
        <v>5284</v>
      </c>
      <c r="HMX1" t="s">
        <v>5285</v>
      </c>
      <c r="HMY1" t="s">
        <v>5286</v>
      </c>
      <c r="HMZ1" t="s">
        <v>5287</v>
      </c>
      <c r="HNA1" t="s">
        <v>5288</v>
      </c>
      <c r="HNB1" t="s">
        <v>5289</v>
      </c>
      <c r="HNC1" t="s">
        <v>5290</v>
      </c>
      <c r="HND1" t="s">
        <v>5291</v>
      </c>
      <c r="HNE1" t="s">
        <v>5292</v>
      </c>
      <c r="HNF1" t="s">
        <v>5293</v>
      </c>
      <c r="HNG1" t="s">
        <v>5294</v>
      </c>
      <c r="HNH1" t="s">
        <v>5295</v>
      </c>
      <c r="HNI1" t="s">
        <v>5296</v>
      </c>
      <c r="HNJ1" t="s">
        <v>5297</v>
      </c>
      <c r="HNK1" t="s">
        <v>5298</v>
      </c>
      <c r="HNL1" t="s">
        <v>5299</v>
      </c>
      <c r="HNM1" t="s">
        <v>5300</v>
      </c>
      <c r="HNN1" t="s">
        <v>5301</v>
      </c>
      <c r="HNO1" t="s">
        <v>5302</v>
      </c>
      <c r="HNP1" t="s">
        <v>5303</v>
      </c>
      <c r="HNQ1" t="s">
        <v>5304</v>
      </c>
      <c r="HNR1" t="s">
        <v>5305</v>
      </c>
      <c r="HNS1" t="s">
        <v>5306</v>
      </c>
      <c r="HNT1" t="s">
        <v>5307</v>
      </c>
      <c r="HNU1" t="s">
        <v>5308</v>
      </c>
      <c r="HNV1" t="s">
        <v>5309</v>
      </c>
      <c r="HNW1" t="s">
        <v>5310</v>
      </c>
      <c r="HNX1" t="s">
        <v>5311</v>
      </c>
      <c r="HNY1" t="s">
        <v>5312</v>
      </c>
      <c r="HNZ1" t="s">
        <v>5313</v>
      </c>
      <c r="HOA1" t="s">
        <v>5314</v>
      </c>
      <c r="HOB1" t="s">
        <v>5315</v>
      </c>
      <c r="HOC1" t="s">
        <v>5316</v>
      </c>
      <c r="HOD1" t="s">
        <v>5317</v>
      </c>
      <c r="HOE1" t="s">
        <v>5318</v>
      </c>
      <c r="HOF1" t="s">
        <v>5319</v>
      </c>
      <c r="HOG1" t="s">
        <v>5320</v>
      </c>
      <c r="HOH1" t="s">
        <v>5321</v>
      </c>
      <c r="HOI1" t="s">
        <v>5322</v>
      </c>
      <c r="HOJ1" t="s">
        <v>5323</v>
      </c>
      <c r="HOK1" t="s">
        <v>5324</v>
      </c>
      <c r="HOL1" t="s">
        <v>5325</v>
      </c>
      <c r="HOM1" t="s">
        <v>5326</v>
      </c>
      <c r="HON1" t="s">
        <v>5327</v>
      </c>
      <c r="HOO1" t="s">
        <v>5328</v>
      </c>
      <c r="HOP1" t="s">
        <v>5329</v>
      </c>
      <c r="HOQ1" t="s">
        <v>5330</v>
      </c>
      <c r="HOR1" t="s">
        <v>5331</v>
      </c>
      <c r="HOS1" t="s">
        <v>5332</v>
      </c>
      <c r="HOT1" t="s">
        <v>5333</v>
      </c>
      <c r="HOU1" t="s">
        <v>5334</v>
      </c>
      <c r="HOV1" t="s">
        <v>5335</v>
      </c>
      <c r="HOW1" t="s">
        <v>5336</v>
      </c>
      <c r="HOX1" t="s">
        <v>5337</v>
      </c>
      <c r="HOY1" t="s">
        <v>5338</v>
      </c>
      <c r="HOZ1" t="s">
        <v>5339</v>
      </c>
      <c r="HPA1" t="s">
        <v>5340</v>
      </c>
      <c r="HPB1" t="s">
        <v>5341</v>
      </c>
      <c r="HPC1" t="s">
        <v>5342</v>
      </c>
      <c r="HPD1" t="s">
        <v>5343</v>
      </c>
      <c r="HPE1" t="s">
        <v>5344</v>
      </c>
      <c r="HPF1" t="s">
        <v>5345</v>
      </c>
      <c r="HPG1" t="s">
        <v>5346</v>
      </c>
      <c r="HPH1" t="s">
        <v>5347</v>
      </c>
      <c r="HPI1" t="s">
        <v>5348</v>
      </c>
      <c r="HPJ1" t="s">
        <v>5349</v>
      </c>
      <c r="HPK1" t="s">
        <v>5350</v>
      </c>
      <c r="HPL1" t="s">
        <v>5351</v>
      </c>
      <c r="HPM1" t="s">
        <v>5352</v>
      </c>
      <c r="HPN1" t="s">
        <v>5353</v>
      </c>
      <c r="HPO1" t="s">
        <v>5354</v>
      </c>
      <c r="HPP1" t="s">
        <v>5355</v>
      </c>
      <c r="HPQ1" t="s">
        <v>5356</v>
      </c>
      <c r="HPR1" t="s">
        <v>5357</v>
      </c>
      <c r="HPS1" t="s">
        <v>5358</v>
      </c>
      <c r="HPT1" t="s">
        <v>5359</v>
      </c>
      <c r="HPU1" t="s">
        <v>5360</v>
      </c>
      <c r="HPV1" t="s">
        <v>5361</v>
      </c>
      <c r="HPW1" t="s">
        <v>5362</v>
      </c>
      <c r="HPX1" t="s">
        <v>5363</v>
      </c>
      <c r="HPY1" t="s">
        <v>5364</v>
      </c>
      <c r="HPZ1" t="s">
        <v>5365</v>
      </c>
      <c r="HQA1" t="s">
        <v>5366</v>
      </c>
      <c r="HQB1" t="s">
        <v>5367</v>
      </c>
      <c r="HQC1" t="s">
        <v>5368</v>
      </c>
      <c r="HQD1" t="s">
        <v>5369</v>
      </c>
      <c r="HQE1" t="s">
        <v>5370</v>
      </c>
      <c r="HQF1" t="s">
        <v>5371</v>
      </c>
      <c r="HQG1" t="s">
        <v>5372</v>
      </c>
      <c r="HQH1" t="s">
        <v>5373</v>
      </c>
      <c r="HQI1" t="s">
        <v>5374</v>
      </c>
      <c r="HQJ1" t="s">
        <v>5375</v>
      </c>
      <c r="HQK1" t="s">
        <v>5376</v>
      </c>
      <c r="HQL1" t="s">
        <v>5377</v>
      </c>
      <c r="HQM1" t="s">
        <v>5378</v>
      </c>
      <c r="HQN1" t="s">
        <v>5379</v>
      </c>
      <c r="HQO1" t="s">
        <v>5380</v>
      </c>
      <c r="HQP1" t="s">
        <v>5381</v>
      </c>
      <c r="HQQ1" t="s">
        <v>5382</v>
      </c>
      <c r="HQR1" t="s">
        <v>5383</v>
      </c>
      <c r="HQS1" t="s">
        <v>5384</v>
      </c>
      <c r="HQT1" t="s">
        <v>5385</v>
      </c>
      <c r="HQU1" t="s">
        <v>5386</v>
      </c>
      <c r="HQV1" t="s">
        <v>5387</v>
      </c>
      <c r="HQW1" t="s">
        <v>5388</v>
      </c>
      <c r="HQX1" t="s">
        <v>5389</v>
      </c>
      <c r="HQY1" t="s">
        <v>5390</v>
      </c>
      <c r="HQZ1" t="s">
        <v>5391</v>
      </c>
      <c r="HRA1" t="s">
        <v>5392</v>
      </c>
      <c r="HRB1" t="s">
        <v>5393</v>
      </c>
      <c r="HRC1" t="s">
        <v>5394</v>
      </c>
      <c r="HRD1" t="s">
        <v>5395</v>
      </c>
      <c r="HRE1" t="s">
        <v>5396</v>
      </c>
      <c r="HRF1" t="s">
        <v>5397</v>
      </c>
      <c r="HRG1" t="s">
        <v>5398</v>
      </c>
      <c r="HRH1" t="s">
        <v>5399</v>
      </c>
      <c r="HRI1" t="s">
        <v>5400</v>
      </c>
      <c r="HRJ1" t="s">
        <v>5401</v>
      </c>
      <c r="HRK1" t="s">
        <v>5402</v>
      </c>
      <c r="HRL1" t="s">
        <v>5403</v>
      </c>
      <c r="HRM1" t="s">
        <v>5404</v>
      </c>
      <c r="HRN1" t="s">
        <v>5405</v>
      </c>
      <c r="HRO1" t="s">
        <v>5406</v>
      </c>
      <c r="HRP1" t="s">
        <v>5407</v>
      </c>
      <c r="HRQ1" t="s">
        <v>5408</v>
      </c>
      <c r="HRR1" t="s">
        <v>5409</v>
      </c>
      <c r="HRS1" t="s">
        <v>5410</v>
      </c>
      <c r="HRT1" t="s">
        <v>5411</v>
      </c>
      <c r="HRU1" t="s">
        <v>5412</v>
      </c>
      <c r="HRV1" t="s">
        <v>5413</v>
      </c>
      <c r="HRW1" t="s">
        <v>5414</v>
      </c>
      <c r="HRX1" t="s">
        <v>5415</v>
      </c>
      <c r="HRY1" t="s">
        <v>5416</v>
      </c>
      <c r="HRZ1" t="s">
        <v>5417</v>
      </c>
      <c r="HSA1" t="s">
        <v>5418</v>
      </c>
      <c r="HSB1" t="s">
        <v>5419</v>
      </c>
      <c r="HSC1" t="s">
        <v>5420</v>
      </c>
      <c r="HSD1" t="s">
        <v>5421</v>
      </c>
      <c r="HSE1" t="s">
        <v>5422</v>
      </c>
      <c r="HSF1" t="s">
        <v>5423</v>
      </c>
      <c r="HSG1" t="s">
        <v>5424</v>
      </c>
      <c r="HSH1" t="s">
        <v>5425</v>
      </c>
      <c r="HSI1" t="s">
        <v>5426</v>
      </c>
      <c r="HSJ1" t="s">
        <v>5427</v>
      </c>
      <c r="HSK1" t="s">
        <v>5428</v>
      </c>
      <c r="HSL1" t="s">
        <v>5429</v>
      </c>
      <c r="HSM1" t="s">
        <v>5430</v>
      </c>
      <c r="HSN1" t="s">
        <v>5431</v>
      </c>
      <c r="HSO1" t="s">
        <v>5432</v>
      </c>
      <c r="HSP1" t="s">
        <v>5433</v>
      </c>
      <c r="HSQ1" t="s">
        <v>5434</v>
      </c>
      <c r="HSR1" t="s">
        <v>5435</v>
      </c>
      <c r="HSS1" t="s">
        <v>5436</v>
      </c>
      <c r="HST1" t="s">
        <v>5437</v>
      </c>
      <c r="HSU1" t="s">
        <v>5438</v>
      </c>
      <c r="HSV1" t="s">
        <v>5439</v>
      </c>
      <c r="HSW1" t="s">
        <v>5440</v>
      </c>
      <c r="HSX1" t="s">
        <v>5441</v>
      </c>
      <c r="HSY1" t="s">
        <v>5442</v>
      </c>
      <c r="HSZ1" t="s">
        <v>5443</v>
      </c>
      <c r="HTA1" t="s">
        <v>5444</v>
      </c>
      <c r="HTB1" t="s">
        <v>5445</v>
      </c>
      <c r="HTC1" t="s">
        <v>5446</v>
      </c>
      <c r="HTD1" t="s">
        <v>5447</v>
      </c>
      <c r="HTE1" t="s">
        <v>5448</v>
      </c>
      <c r="HTF1" t="s">
        <v>5449</v>
      </c>
      <c r="HTG1" t="s">
        <v>5450</v>
      </c>
      <c r="HTH1" t="s">
        <v>5451</v>
      </c>
      <c r="HTI1" t="s">
        <v>5452</v>
      </c>
      <c r="HTJ1" t="s">
        <v>5453</v>
      </c>
      <c r="HTK1" t="s">
        <v>5454</v>
      </c>
      <c r="HTL1" t="s">
        <v>5455</v>
      </c>
      <c r="HTM1" t="s">
        <v>5456</v>
      </c>
      <c r="HTN1" t="s">
        <v>5457</v>
      </c>
      <c r="HTO1" t="s">
        <v>5458</v>
      </c>
      <c r="HTP1" t="s">
        <v>5459</v>
      </c>
      <c r="HTQ1" t="s">
        <v>5460</v>
      </c>
      <c r="HTR1" t="s">
        <v>5461</v>
      </c>
      <c r="HTS1" t="s">
        <v>5462</v>
      </c>
      <c r="HTT1" t="s">
        <v>5463</v>
      </c>
      <c r="HTU1" t="s">
        <v>5464</v>
      </c>
      <c r="HTV1" t="s">
        <v>5465</v>
      </c>
      <c r="HTW1" t="s">
        <v>5466</v>
      </c>
      <c r="HTX1" t="s">
        <v>5467</v>
      </c>
      <c r="HTY1" t="s">
        <v>5468</v>
      </c>
      <c r="HTZ1" t="s">
        <v>5469</v>
      </c>
      <c r="HUA1" t="s">
        <v>5470</v>
      </c>
      <c r="HUB1" t="s">
        <v>5471</v>
      </c>
      <c r="HUC1" t="s">
        <v>5472</v>
      </c>
      <c r="HUD1" t="s">
        <v>5473</v>
      </c>
      <c r="HUE1" t="s">
        <v>5474</v>
      </c>
      <c r="HUF1" t="s">
        <v>5475</v>
      </c>
      <c r="HUG1" t="s">
        <v>5476</v>
      </c>
      <c r="HUH1" t="s">
        <v>5477</v>
      </c>
      <c r="HUI1" t="s">
        <v>5478</v>
      </c>
      <c r="HUJ1" t="s">
        <v>5479</v>
      </c>
      <c r="HUK1" t="s">
        <v>5480</v>
      </c>
      <c r="HUL1" t="s">
        <v>5481</v>
      </c>
      <c r="HUM1" t="s">
        <v>5482</v>
      </c>
      <c r="HUN1" t="s">
        <v>5483</v>
      </c>
      <c r="HUO1" t="s">
        <v>5484</v>
      </c>
      <c r="HUP1" t="s">
        <v>5485</v>
      </c>
      <c r="HUQ1" t="s">
        <v>5486</v>
      </c>
      <c r="HUR1" t="s">
        <v>5487</v>
      </c>
      <c r="HUS1" t="s">
        <v>5488</v>
      </c>
      <c r="HUT1" t="s">
        <v>5489</v>
      </c>
      <c r="HUU1" t="s">
        <v>5490</v>
      </c>
      <c r="HUV1" t="s">
        <v>5491</v>
      </c>
      <c r="HUW1" t="s">
        <v>5492</v>
      </c>
      <c r="HUX1" t="s">
        <v>5493</v>
      </c>
      <c r="HUY1" t="s">
        <v>5494</v>
      </c>
      <c r="HUZ1" t="s">
        <v>5495</v>
      </c>
      <c r="HVA1" t="s">
        <v>5496</v>
      </c>
      <c r="HVB1" t="s">
        <v>5497</v>
      </c>
      <c r="HVC1" t="s">
        <v>5498</v>
      </c>
      <c r="HVD1" t="s">
        <v>5499</v>
      </c>
      <c r="HVE1" t="s">
        <v>5500</v>
      </c>
      <c r="HVF1" t="s">
        <v>5501</v>
      </c>
      <c r="HVG1" t="s">
        <v>5502</v>
      </c>
      <c r="HVH1" t="s">
        <v>5503</v>
      </c>
      <c r="HVI1" t="s">
        <v>5504</v>
      </c>
      <c r="HVJ1" t="s">
        <v>5505</v>
      </c>
      <c r="HVK1" t="s">
        <v>5506</v>
      </c>
      <c r="HVL1" t="s">
        <v>5507</v>
      </c>
      <c r="HVM1" t="s">
        <v>5508</v>
      </c>
      <c r="HVN1" t="s">
        <v>5509</v>
      </c>
      <c r="HVO1" t="s">
        <v>5510</v>
      </c>
      <c r="HVP1" t="s">
        <v>5511</v>
      </c>
      <c r="HVQ1" t="s">
        <v>5512</v>
      </c>
      <c r="HVR1" t="s">
        <v>5513</v>
      </c>
      <c r="HVS1" t="s">
        <v>5514</v>
      </c>
      <c r="HVT1" t="s">
        <v>5515</v>
      </c>
      <c r="HVU1" t="s">
        <v>5516</v>
      </c>
      <c r="HVV1" t="s">
        <v>5517</v>
      </c>
      <c r="HVW1" t="s">
        <v>5518</v>
      </c>
      <c r="HVX1" t="s">
        <v>5519</v>
      </c>
      <c r="HVY1" t="s">
        <v>5520</v>
      </c>
      <c r="HVZ1" t="s">
        <v>5521</v>
      </c>
      <c r="HWA1" t="s">
        <v>5522</v>
      </c>
      <c r="HWB1" t="s">
        <v>5523</v>
      </c>
      <c r="HWC1" t="s">
        <v>5524</v>
      </c>
      <c r="HWD1" t="s">
        <v>5525</v>
      </c>
      <c r="HWE1" t="s">
        <v>5526</v>
      </c>
      <c r="HWF1" t="s">
        <v>5527</v>
      </c>
      <c r="HWG1" t="s">
        <v>5528</v>
      </c>
      <c r="HWH1" t="s">
        <v>5529</v>
      </c>
      <c r="HWI1" t="s">
        <v>5530</v>
      </c>
      <c r="HWJ1" t="s">
        <v>5531</v>
      </c>
      <c r="HWK1" t="s">
        <v>5532</v>
      </c>
      <c r="HWL1" t="s">
        <v>5533</v>
      </c>
      <c r="HWM1" t="s">
        <v>5534</v>
      </c>
      <c r="HWN1" t="s">
        <v>5535</v>
      </c>
      <c r="HWO1" t="s">
        <v>5536</v>
      </c>
      <c r="HWP1" t="s">
        <v>5537</v>
      </c>
      <c r="HWQ1" t="s">
        <v>5538</v>
      </c>
      <c r="HWR1" t="s">
        <v>5539</v>
      </c>
      <c r="HWS1" t="s">
        <v>5540</v>
      </c>
      <c r="HWT1" t="s">
        <v>5541</v>
      </c>
      <c r="HWU1" t="s">
        <v>5542</v>
      </c>
      <c r="HWV1" t="s">
        <v>5543</v>
      </c>
      <c r="HWW1" t="s">
        <v>5544</v>
      </c>
      <c r="HWX1" t="s">
        <v>5545</v>
      </c>
      <c r="HWY1" t="s">
        <v>5546</v>
      </c>
      <c r="HWZ1" t="s">
        <v>5547</v>
      </c>
      <c r="HXA1" t="s">
        <v>5548</v>
      </c>
      <c r="HXB1" t="s">
        <v>5549</v>
      </c>
      <c r="HXC1" t="s">
        <v>5550</v>
      </c>
      <c r="HXD1" t="s">
        <v>5551</v>
      </c>
      <c r="HXE1" t="s">
        <v>5552</v>
      </c>
      <c r="HXF1" t="s">
        <v>5553</v>
      </c>
      <c r="HXG1" t="s">
        <v>5554</v>
      </c>
      <c r="HXH1" t="s">
        <v>5555</v>
      </c>
      <c r="HXI1" t="s">
        <v>5556</v>
      </c>
      <c r="HXJ1" t="s">
        <v>5557</v>
      </c>
      <c r="HXK1" t="s">
        <v>5558</v>
      </c>
      <c r="HXL1" t="s">
        <v>5559</v>
      </c>
      <c r="HXM1" t="s">
        <v>5560</v>
      </c>
      <c r="HXN1" t="s">
        <v>5561</v>
      </c>
      <c r="HXO1" t="s">
        <v>5562</v>
      </c>
      <c r="HXP1" t="s">
        <v>5563</v>
      </c>
      <c r="HXQ1" t="s">
        <v>5564</v>
      </c>
      <c r="HXR1" t="s">
        <v>5565</v>
      </c>
      <c r="HXS1" t="s">
        <v>5566</v>
      </c>
      <c r="HXT1" t="s">
        <v>5567</v>
      </c>
      <c r="HXU1" t="s">
        <v>5568</v>
      </c>
      <c r="HXV1" t="s">
        <v>5569</v>
      </c>
      <c r="HXW1" t="s">
        <v>5570</v>
      </c>
      <c r="HXX1" t="s">
        <v>5571</v>
      </c>
      <c r="HXY1" t="s">
        <v>5572</v>
      </c>
      <c r="HXZ1" t="s">
        <v>5573</v>
      </c>
      <c r="HYA1" t="s">
        <v>5574</v>
      </c>
      <c r="HYB1" t="s">
        <v>5575</v>
      </c>
      <c r="HYC1" t="s">
        <v>5576</v>
      </c>
      <c r="HYD1" t="s">
        <v>5577</v>
      </c>
      <c r="HYE1" t="s">
        <v>5578</v>
      </c>
      <c r="HYF1" t="s">
        <v>5579</v>
      </c>
      <c r="HYG1" t="s">
        <v>5580</v>
      </c>
      <c r="HYH1" t="s">
        <v>5581</v>
      </c>
      <c r="HYI1" t="s">
        <v>5582</v>
      </c>
      <c r="HYJ1" t="s">
        <v>5583</v>
      </c>
      <c r="HYK1" t="s">
        <v>5584</v>
      </c>
      <c r="HYL1" t="s">
        <v>5585</v>
      </c>
      <c r="HYM1" t="s">
        <v>5586</v>
      </c>
      <c r="HYN1" t="s">
        <v>5587</v>
      </c>
      <c r="HYO1" t="s">
        <v>5588</v>
      </c>
      <c r="HYP1" t="s">
        <v>5589</v>
      </c>
      <c r="HYQ1" t="s">
        <v>5590</v>
      </c>
      <c r="HYR1" t="s">
        <v>5591</v>
      </c>
      <c r="HYS1" t="s">
        <v>5592</v>
      </c>
      <c r="HYT1" t="s">
        <v>5593</v>
      </c>
      <c r="HYU1" t="s">
        <v>5594</v>
      </c>
      <c r="HYV1" t="s">
        <v>5595</v>
      </c>
      <c r="HYW1" t="s">
        <v>5596</v>
      </c>
      <c r="HYX1" t="s">
        <v>5597</v>
      </c>
      <c r="HYY1" t="s">
        <v>5598</v>
      </c>
      <c r="HYZ1" t="s">
        <v>5599</v>
      </c>
      <c r="HZA1" t="s">
        <v>5600</v>
      </c>
      <c r="HZB1" t="s">
        <v>5601</v>
      </c>
      <c r="HZC1" t="s">
        <v>5602</v>
      </c>
      <c r="HZD1" t="s">
        <v>5603</v>
      </c>
      <c r="HZE1" t="s">
        <v>5604</v>
      </c>
      <c r="HZF1" t="s">
        <v>5605</v>
      </c>
      <c r="HZG1" t="s">
        <v>5606</v>
      </c>
      <c r="HZH1" t="s">
        <v>5607</v>
      </c>
      <c r="HZI1" t="s">
        <v>5608</v>
      </c>
      <c r="HZJ1" t="s">
        <v>5609</v>
      </c>
      <c r="HZK1" t="s">
        <v>5610</v>
      </c>
      <c r="HZL1" t="s">
        <v>5611</v>
      </c>
      <c r="HZM1" t="s">
        <v>5612</v>
      </c>
      <c r="HZN1" t="s">
        <v>5613</v>
      </c>
      <c r="HZO1" t="s">
        <v>5614</v>
      </c>
      <c r="HZP1" t="s">
        <v>5615</v>
      </c>
      <c r="HZQ1" t="s">
        <v>5616</v>
      </c>
      <c r="HZR1" t="s">
        <v>5617</v>
      </c>
      <c r="HZS1" t="s">
        <v>5618</v>
      </c>
      <c r="HZT1" t="s">
        <v>5619</v>
      </c>
      <c r="HZU1" t="s">
        <v>5620</v>
      </c>
      <c r="HZV1" t="s">
        <v>5621</v>
      </c>
      <c r="HZW1" t="s">
        <v>5622</v>
      </c>
      <c r="HZX1" t="s">
        <v>5623</v>
      </c>
      <c r="HZY1" t="s">
        <v>5624</v>
      </c>
      <c r="HZZ1" t="s">
        <v>5625</v>
      </c>
      <c r="IAA1" t="s">
        <v>5626</v>
      </c>
      <c r="IAB1" t="s">
        <v>5627</v>
      </c>
      <c r="IAC1" t="s">
        <v>5628</v>
      </c>
      <c r="IAD1" t="s">
        <v>5629</v>
      </c>
      <c r="IAE1" t="s">
        <v>5630</v>
      </c>
      <c r="IAF1" t="s">
        <v>5631</v>
      </c>
      <c r="IAG1" t="s">
        <v>5632</v>
      </c>
      <c r="IAH1" t="s">
        <v>5633</v>
      </c>
      <c r="IAI1" t="s">
        <v>5634</v>
      </c>
      <c r="IAJ1" t="s">
        <v>5635</v>
      </c>
      <c r="IAK1" t="s">
        <v>5636</v>
      </c>
      <c r="IAL1" t="s">
        <v>5637</v>
      </c>
      <c r="IAM1" t="s">
        <v>5638</v>
      </c>
      <c r="IAN1" t="s">
        <v>5639</v>
      </c>
      <c r="IAO1" t="s">
        <v>5640</v>
      </c>
      <c r="IAP1" t="s">
        <v>5641</v>
      </c>
      <c r="IAQ1" t="s">
        <v>5642</v>
      </c>
      <c r="IAR1" t="s">
        <v>5643</v>
      </c>
      <c r="IAS1" t="s">
        <v>5644</v>
      </c>
      <c r="IAT1" t="s">
        <v>5645</v>
      </c>
      <c r="IAU1" t="s">
        <v>5646</v>
      </c>
      <c r="IAV1" t="s">
        <v>5647</v>
      </c>
      <c r="IAW1" t="s">
        <v>5648</v>
      </c>
      <c r="IAX1" t="s">
        <v>5649</v>
      </c>
      <c r="IAY1" t="s">
        <v>5650</v>
      </c>
      <c r="IAZ1" t="s">
        <v>5651</v>
      </c>
      <c r="IBA1" t="s">
        <v>5652</v>
      </c>
      <c r="IBB1" t="s">
        <v>5653</v>
      </c>
      <c r="IBC1" t="s">
        <v>5654</v>
      </c>
      <c r="IBD1" t="s">
        <v>5655</v>
      </c>
      <c r="IBE1" t="s">
        <v>5656</v>
      </c>
      <c r="IBF1" t="s">
        <v>5657</v>
      </c>
      <c r="IBG1" t="s">
        <v>5658</v>
      </c>
      <c r="IBH1" t="s">
        <v>5659</v>
      </c>
      <c r="IBI1" t="s">
        <v>5660</v>
      </c>
      <c r="IBJ1" t="s">
        <v>5661</v>
      </c>
      <c r="IBK1" t="s">
        <v>5662</v>
      </c>
      <c r="IBL1" t="s">
        <v>5663</v>
      </c>
      <c r="IBM1" t="s">
        <v>5664</v>
      </c>
      <c r="IBN1" t="s">
        <v>5665</v>
      </c>
      <c r="IBO1" t="s">
        <v>5666</v>
      </c>
      <c r="IBP1" t="s">
        <v>5667</v>
      </c>
      <c r="IBQ1" t="s">
        <v>5668</v>
      </c>
      <c r="IBR1" t="s">
        <v>5669</v>
      </c>
      <c r="IBS1" t="s">
        <v>5670</v>
      </c>
      <c r="IBT1" t="s">
        <v>5671</v>
      </c>
      <c r="IBU1" t="s">
        <v>5672</v>
      </c>
      <c r="IBV1" t="s">
        <v>5673</v>
      </c>
      <c r="IBW1" t="s">
        <v>5674</v>
      </c>
      <c r="IBX1" t="s">
        <v>5675</v>
      </c>
      <c r="IBY1" t="s">
        <v>5676</v>
      </c>
      <c r="IBZ1" t="s">
        <v>5677</v>
      </c>
      <c r="ICA1" t="s">
        <v>5678</v>
      </c>
      <c r="ICB1" t="s">
        <v>5679</v>
      </c>
      <c r="ICC1" t="s">
        <v>5680</v>
      </c>
      <c r="ICD1" t="s">
        <v>5681</v>
      </c>
      <c r="ICE1" t="s">
        <v>5682</v>
      </c>
      <c r="ICF1" t="s">
        <v>5683</v>
      </c>
      <c r="ICG1" t="s">
        <v>5684</v>
      </c>
      <c r="ICH1" t="s">
        <v>5685</v>
      </c>
      <c r="ICI1" t="s">
        <v>5686</v>
      </c>
      <c r="ICJ1" t="s">
        <v>5687</v>
      </c>
      <c r="ICK1" t="s">
        <v>5688</v>
      </c>
      <c r="ICL1" t="s">
        <v>5689</v>
      </c>
      <c r="ICM1" t="s">
        <v>5690</v>
      </c>
      <c r="ICN1" t="s">
        <v>5691</v>
      </c>
      <c r="ICO1" t="s">
        <v>5692</v>
      </c>
      <c r="ICP1" t="s">
        <v>5693</v>
      </c>
      <c r="ICQ1" t="s">
        <v>5694</v>
      </c>
      <c r="ICR1" t="s">
        <v>5695</v>
      </c>
      <c r="ICS1" t="s">
        <v>5696</v>
      </c>
      <c r="ICT1" t="s">
        <v>5697</v>
      </c>
      <c r="ICU1" t="s">
        <v>5698</v>
      </c>
      <c r="ICV1" t="s">
        <v>5699</v>
      </c>
      <c r="ICW1" t="s">
        <v>5700</v>
      </c>
      <c r="ICX1" t="s">
        <v>5701</v>
      </c>
      <c r="ICY1" t="s">
        <v>5702</v>
      </c>
      <c r="ICZ1" t="s">
        <v>5703</v>
      </c>
      <c r="IDA1" t="s">
        <v>5704</v>
      </c>
      <c r="IDB1" t="s">
        <v>5705</v>
      </c>
      <c r="IDC1" t="s">
        <v>5706</v>
      </c>
      <c r="IDD1" t="s">
        <v>5707</v>
      </c>
      <c r="IDE1" t="s">
        <v>5708</v>
      </c>
      <c r="IDF1" t="s">
        <v>5709</v>
      </c>
      <c r="IDG1" t="s">
        <v>5710</v>
      </c>
      <c r="IDH1" t="s">
        <v>5711</v>
      </c>
      <c r="IDI1" t="s">
        <v>5712</v>
      </c>
      <c r="IDJ1" t="s">
        <v>5713</v>
      </c>
      <c r="IDK1" t="s">
        <v>5714</v>
      </c>
      <c r="IDL1" t="s">
        <v>5715</v>
      </c>
      <c r="IDM1" t="s">
        <v>5716</v>
      </c>
      <c r="IDN1" t="s">
        <v>5717</v>
      </c>
      <c r="IDO1" t="s">
        <v>5718</v>
      </c>
      <c r="IDP1" t="s">
        <v>5719</v>
      </c>
      <c r="IDQ1" t="s">
        <v>5720</v>
      </c>
      <c r="IDR1" t="s">
        <v>5721</v>
      </c>
      <c r="IDS1" t="s">
        <v>5722</v>
      </c>
      <c r="IDT1" t="s">
        <v>5723</v>
      </c>
      <c r="IDU1" t="s">
        <v>5724</v>
      </c>
      <c r="IDV1" t="s">
        <v>5725</v>
      </c>
      <c r="IDW1" t="s">
        <v>5726</v>
      </c>
      <c r="IDX1" t="s">
        <v>5727</v>
      </c>
      <c r="IDY1" t="s">
        <v>5728</v>
      </c>
      <c r="IDZ1" t="s">
        <v>5729</v>
      </c>
      <c r="IEA1" t="s">
        <v>5730</v>
      </c>
      <c r="IEB1" t="s">
        <v>5731</v>
      </c>
      <c r="IEC1" t="s">
        <v>5732</v>
      </c>
      <c r="IED1" t="s">
        <v>5733</v>
      </c>
      <c r="IEE1" t="s">
        <v>5734</v>
      </c>
      <c r="IEF1" t="s">
        <v>5735</v>
      </c>
      <c r="IEG1" t="s">
        <v>5736</v>
      </c>
      <c r="IEH1" t="s">
        <v>5737</v>
      </c>
      <c r="IEI1" t="s">
        <v>5738</v>
      </c>
      <c r="IEJ1" t="s">
        <v>5739</v>
      </c>
      <c r="IEK1" t="s">
        <v>5740</v>
      </c>
      <c r="IEL1" t="s">
        <v>5741</v>
      </c>
      <c r="IEM1" t="s">
        <v>5742</v>
      </c>
      <c r="IEN1" t="s">
        <v>5743</v>
      </c>
      <c r="IEO1" t="s">
        <v>5744</v>
      </c>
      <c r="IEP1" t="s">
        <v>5745</v>
      </c>
      <c r="IEQ1" t="s">
        <v>5746</v>
      </c>
      <c r="IER1" t="s">
        <v>5747</v>
      </c>
      <c r="IES1" t="s">
        <v>5748</v>
      </c>
      <c r="IET1" t="s">
        <v>5749</v>
      </c>
      <c r="IEU1" t="s">
        <v>5750</v>
      </c>
      <c r="IEV1" t="s">
        <v>5751</v>
      </c>
      <c r="IEW1" t="s">
        <v>5752</v>
      </c>
      <c r="IEX1" t="s">
        <v>5753</v>
      </c>
      <c r="IEY1" t="s">
        <v>5754</v>
      </c>
      <c r="IEZ1" t="s">
        <v>5755</v>
      </c>
      <c r="IFA1" t="s">
        <v>5756</v>
      </c>
      <c r="IFB1" t="s">
        <v>5757</v>
      </c>
      <c r="IFC1" t="s">
        <v>5758</v>
      </c>
      <c r="IFD1" t="s">
        <v>5759</v>
      </c>
      <c r="IFE1" t="s">
        <v>5760</v>
      </c>
      <c r="IFF1" t="s">
        <v>5761</v>
      </c>
      <c r="IFG1" t="s">
        <v>5762</v>
      </c>
      <c r="IFH1" t="s">
        <v>5763</v>
      </c>
      <c r="IFI1" t="s">
        <v>5764</v>
      </c>
      <c r="IFJ1" t="s">
        <v>5765</v>
      </c>
      <c r="IFK1" t="s">
        <v>5766</v>
      </c>
      <c r="IFL1" t="s">
        <v>5767</v>
      </c>
      <c r="IFM1" t="s">
        <v>5768</v>
      </c>
      <c r="IFN1" t="s">
        <v>5769</v>
      </c>
      <c r="IFO1" t="s">
        <v>5770</v>
      </c>
      <c r="IFP1" t="s">
        <v>5771</v>
      </c>
      <c r="IFQ1" t="s">
        <v>5772</v>
      </c>
      <c r="IFR1" t="s">
        <v>5773</v>
      </c>
      <c r="IFS1" t="s">
        <v>5774</v>
      </c>
      <c r="IFT1" t="s">
        <v>5775</v>
      </c>
      <c r="IFU1" t="s">
        <v>5776</v>
      </c>
      <c r="IFV1" t="s">
        <v>5777</v>
      </c>
      <c r="IFW1" t="s">
        <v>5778</v>
      </c>
      <c r="IFX1" t="s">
        <v>5779</v>
      </c>
      <c r="IFY1" t="s">
        <v>5780</v>
      </c>
      <c r="IFZ1" t="s">
        <v>5781</v>
      </c>
      <c r="IGA1" t="s">
        <v>5782</v>
      </c>
      <c r="IGB1" t="s">
        <v>5783</v>
      </c>
      <c r="IGC1" t="s">
        <v>5784</v>
      </c>
      <c r="IGD1" t="s">
        <v>5785</v>
      </c>
      <c r="IGE1" t="s">
        <v>5786</v>
      </c>
      <c r="IGF1" t="s">
        <v>5787</v>
      </c>
      <c r="IGG1" t="s">
        <v>5788</v>
      </c>
      <c r="IGH1" t="s">
        <v>5789</v>
      </c>
      <c r="IGI1" t="s">
        <v>5790</v>
      </c>
      <c r="IGJ1" t="s">
        <v>5791</v>
      </c>
      <c r="IGK1" t="s">
        <v>5792</v>
      </c>
      <c r="IGL1" t="s">
        <v>5793</v>
      </c>
      <c r="IGM1" t="s">
        <v>5794</v>
      </c>
      <c r="IGN1" t="s">
        <v>5795</v>
      </c>
      <c r="IGO1" t="s">
        <v>5796</v>
      </c>
      <c r="IGP1" t="s">
        <v>5797</v>
      </c>
      <c r="IGQ1" t="s">
        <v>5798</v>
      </c>
      <c r="IGR1" t="s">
        <v>5799</v>
      </c>
      <c r="IGS1" t="s">
        <v>5800</v>
      </c>
      <c r="IGT1" t="s">
        <v>5801</v>
      </c>
      <c r="IGU1" t="s">
        <v>5802</v>
      </c>
      <c r="IGV1" t="s">
        <v>5803</v>
      </c>
      <c r="IGW1" t="s">
        <v>5804</v>
      </c>
      <c r="IGX1" t="s">
        <v>5805</v>
      </c>
      <c r="IGY1" t="s">
        <v>5806</v>
      </c>
      <c r="IGZ1" t="s">
        <v>5807</v>
      </c>
      <c r="IHA1" t="s">
        <v>5808</v>
      </c>
      <c r="IHB1" t="s">
        <v>5809</v>
      </c>
      <c r="IHC1" t="s">
        <v>5810</v>
      </c>
      <c r="IHD1" t="s">
        <v>5811</v>
      </c>
      <c r="IHE1" t="s">
        <v>5812</v>
      </c>
      <c r="IHF1" t="s">
        <v>5813</v>
      </c>
      <c r="IHG1" t="s">
        <v>5814</v>
      </c>
      <c r="IHH1" t="s">
        <v>5815</v>
      </c>
      <c r="IHI1" t="s">
        <v>5816</v>
      </c>
      <c r="IHJ1" t="s">
        <v>5817</v>
      </c>
      <c r="IHK1" t="s">
        <v>5818</v>
      </c>
      <c r="IHL1" t="s">
        <v>5819</v>
      </c>
      <c r="IHM1" t="s">
        <v>5820</v>
      </c>
      <c r="IHN1" t="s">
        <v>5821</v>
      </c>
      <c r="IHO1" t="s">
        <v>5822</v>
      </c>
      <c r="IHP1" t="s">
        <v>5823</v>
      </c>
      <c r="IHQ1" t="s">
        <v>5824</v>
      </c>
      <c r="IHR1" t="s">
        <v>5825</v>
      </c>
      <c r="IHS1" t="s">
        <v>5826</v>
      </c>
      <c r="IHT1" t="s">
        <v>5827</v>
      </c>
      <c r="IHU1" t="s">
        <v>5828</v>
      </c>
      <c r="IHV1" t="s">
        <v>5829</v>
      </c>
      <c r="IHW1" t="s">
        <v>5830</v>
      </c>
      <c r="IHX1" t="s">
        <v>5831</v>
      </c>
      <c r="IHY1" t="s">
        <v>5832</v>
      </c>
      <c r="IHZ1" t="s">
        <v>5833</v>
      </c>
      <c r="IIA1" t="s">
        <v>5834</v>
      </c>
      <c r="IIB1" t="s">
        <v>5835</v>
      </c>
      <c r="IIC1" t="s">
        <v>5836</v>
      </c>
      <c r="IID1" t="s">
        <v>5837</v>
      </c>
      <c r="IIE1" t="s">
        <v>5838</v>
      </c>
      <c r="IIF1" t="s">
        <v>5839</v>
      </c>
      <c r="IIG1" t="s">
        <v>5840</v>
      </c>
      <c r="IIH1" t="s">
        <v>5841</v>
      </c>
      <c r="III1" t="s">
        <v>5842</v>
      </c>
      <c r="IIJ1" t="s">
        <v>5843</v>
      </c>
      <c r="IIK1" t="s">
        <v>5844</v>
      </c>
      <c r="IIL1" t="s">
        <v>5845</v>
      </c>
      <c r="IIM1" t="s">
        <v>5846</v>
      </c>
      <c r="IIN1" t="s">
        <v>5847</v>
      </c>
      <c r="IIO1" t="s">
        <v>5848</v>
      </c>
      <c r="IIP1" t="s">
        <v>5849</v>
      </c>
      <c r="IIQ1" t="s">
        <v>5850</v>
      </c>
      <c r="IIR1" t="s">
        <v>5851</v>
      </c>
      <c r="IIS1" t="s">
        <v>5852</v>
      </c>
      <c r="IIT1" t="s">
        <v>5853</v>
      </c>
      <c r="IIU1" t="s">
        <v>5854</v>
      </c>
      <c r="IIV1" t="s">
        <v>5855</v>
      </c>
      <c r="IIW1" t="s">
        <v>5856</v>
      </c>
      <c r="IIX1" t="s">
        <v>5857</v>
      </c>
      <c r="IIY1" t="s">
        <v>5858</v>
      </c>
      <c r="IIZ1" t="s">
        <v>5859</v>
      </c>
      <c r="IJA1" t="s">
        <v>5860</v>
      </c>
      <c r="IJB1" t="s">
        <v>5861</v>
      </c>
      <c r="IJC1" t="s">
        <v>5862</v>
      </c>
      <c r="IJD1" t="s">
        <v>5863</v>
      </c>
      <c r="IJE1" t="s">
        <v>5864</v>
      </c>
      <c r="IJF1" t="s">
        <v>5865</v>
      </c>
      <c r="IJG1" t="s">
        <v>5866</v>
      </c>
      <c r="IJH1" t="s">
        <v>5867</v>
      </c>
      <c r="IJI1" t="s">
        <v>5868</v>
      </c>
      <c r="IJJ1" t="s">
        <v>5869</v>
      </c>
      <c r="IJK1" t="s">
        <v>5870</v>
      </c>
      <c r="IJL1" t="s">
        <v>5871</v>
      </c>
      <c r="IJM1" t="s">
        <v>5872</v>
      </c>
      <c r="IJN1" t="s">
        <v>5873</v>
      </c>
      <c r="IJO1" t="s">
        <v>5874</v>
      </c>
      <c r="IJP1" t="s">
        <v>5875</v>
      </c>
      <c r="IJQ1" t="s">
        <v>5876</v>
      </c>
      <c r="IJR1" t="s">
        <v>5877</v>
      </c>
      <c r="IJS1" t="s">
        <v>5878</v>
      </c>
      <c r="IJT1" t="s">
        <v>5879</v>
      </c>
      <c r="IJU1" t="s">
        <v>5880</v>
      </c>
      <c r="IJV1" t="s">
        <v>5881</v>
      </c>
      <c r="IJW1" t="s">
        <v>5882</v>
      </c>
      <c r="IJX1" t="s">
        <v>5883</v>
      </c>
      <c r="IJY1" t="s">
        <v>5884</v>
      </c>
      <c r="IJZ1" t="s">
        <v>5885</v>
      </c>
      <c r="IKA1" t="s">
        <v>5886</v>
      </c>
      <c r="IKB1" t="s">
        <v>5887</v>
      </c>
      <c r="IKC1" t="s">
        <v>5888</v>
      </c>
      <c r="IKD1" t="s">
        <v>5889</v>
      </c>
      <c r="IKE1" t="s">
        <v>5890</v>
      </c>
      <c r="IKF1" t="s">
        <v>5891</v>
      </c>
      <c r="IKG1" t="s">
        <v>5892</v>
      </c>
      <c r="IKH1" t="s">
        <v>5893</v>
      </c>
      <c r="IKI1" t="s">
        <v>5894</v>
      </c>
      <c r="IKJ1" t="s">
        <v>5895</v>
      </c>
      <c r="IKK1" t="s">
        <v>5896</v>
      </c>
      <c r="IKL1" t="s">
        <v>5897</v>
      </c>
      <c r="IKM1" t="s">
        <v>5898</v>
      </c>
      <c r="IKN1" t="s">
        <v>5899</v>
      </c>
      <c r="IKO1" t="s">
        <v>5900</v>
      </c>
      <c r="IKP1" t="s">
        <v>5901</v>
      </c>
      <c r="IKQ1" t="s">
        <v>5902</v>
      </c>
      <c r="IKR1" t="s">
        <v>5903</v>
      </c>
      <c r="IKS1" t="s">
        <v>5904</v>
      </c>
      <c r="IKT1" t="s">
        <v>5905</v>
      </c>
      <c r="IKU1" t="s">
        <v>5906</v>
      </c>
      <c r="IKV1" t="s">
        <v>5907</v>
      </c>
      <c r="IKW1" t="s">
        <v>5908</v>
      </c>
      <c r="IKX1" t="s">
        <v>5909</v>
      </c>
      <c r="IKY1" t="s">
        <v>5910</v>
      </c>
      <c r="IKZ1" t="s">
        <v>5911</v>
      </c>
      <c r="ILA1" t="s">
        <v>5912</v>
      </c>
      <c r="ILB1" t="s">
        <v>5913</v>
      </c>
      <c r="ILC1" t="s">
        <v>5914</v>
      </c>
      <c r="ILD1" t="s">
        <v>5915</v>
      </c>
      <c r="ILE1" t="s">
        <v>5916</v>
      </c>
      <c r="ILF1" t="s">
        <v>5917</v>
      </c>
      <c r="ILG1" t="s">
        <v>5918</v>
      </c>
      <c r="ILH1" t="s">
        <v>5919</v>
      </c>
      <c r="ILI1" t="s">
        <v>5920</v>
      </c>
      <c r="ILJ1" t="s">
        <v>5921</v>
      </c>
      <c r="ILK1" t="s">
        <v>5922</v>
      </c>
      <c r="ILL1" t="s">
        <v>5923</v>
      </c>
      <c r="ILM1" t="s">
        <v>5924</v>
      </c>
      <c r="ILN1" t="s">
        <v>5925</v>
      </c>
      <c r="ILO1" t="s">
        <v>5926</v>
      </c>
      <c r="ILP1" t="s">
        <v>5927</v>
      </c>
      <c r="ILQ1" t="s">
        <v>5928</v>
      </c>
      <c r="ILR1" t="s">
        <v>5929</v>
      </c>
      <c r="ILS1" t="s">
        <v>5930</v>
      </c>
      <c r="ILT1" t="s">
        <v>5931</v>
      </c>
      <c r="ILU1" t="s">
        <v>5932</v>
      </c>
      <c r="ILV1" t="s">
        <v>5933</v>
      </c>
      <c r="ILW1" t="s">
        <v>5934</v>
      </c>
      <c r="ILX1" t="s">
        <v>5935</v>
      </c>
      <c r="ILY1" t="s">
        <v>5936</v>
      </c>
      <c r="ILZ1" t="s">
        <v>5937</v>
      </c>
      <c r="IMA1" t="s">
        <v>5938</v>
      </c>
      <c r="IMB1" t="s">
        <v>5939</v>
      </c>
      <c r="IMC1" t="s">
        <v>5940</v>
      </c>
      <c r="IMD1" t="s">
        <v>5941</v>
      </c>
      <c r="IME1" t="s">
        <v>5942</v>
      </c>
      <c r="IMF1" t="s">
        <v>5943</v>
      </c>
      <c r="IMG1" t="s">
        <v>5944</v>
      </c>
      <c r="IMH1" t="s">
        <v>5945</v>
      </c>
      <c r="IMI1" t="s">
        <v>5946</v>
      </c>
      <c r="IMJ1" t="s">
        <v>5947</v>
      </c>
      <c r="IMK1" t="s">
        <v>5948</v>
      </c>
      <c r="IML1" t="s">
        <v>5949</v>
      </c>
      <c r="IMM1" t="s">
        <v>5950</v>
      </c>
      <c r="IMN1" t="s">
        <v>5951</v>
      </c>
      <c r="IMO1" t="s">
        <v>5952</v>
      </c>
      <c r="IMP1" t="s">
        <v>5953</v>
      </c>
      <c r="IMQ1" t="s">
        <v>5954</v>
      </c>
      <c r="IMR1" t="s">
        <v>5955</v>
      </c>
      <c r="IMS1" t="s">
        <v>5956</v>
      </c>
      <c r="IMT1" t="s">
        <v>5957</v>
      </c>
      <c r="IMU1" t="s">
        <v>5958</v>
      </c>
      <c r="IMV1" t="s">
        <v>5959</v>
      </c>
      <c r="IMW1" t="s">
        <v>5960</v>
      </c>
      <c r="IMX1" t="s">
        <v>5961</v>
      </c>
      <c r="IMY1" t="s">
        <v>5962</v>
      </c>
      <c r="IMZ1" t="s">
        <v>5963</v>
      </c>
      <c r="INA1" t="s">
        <v>5964</v>
      </c>
      <c r="INB1" t="s">
        <v>5965</v>
      </c>
      <c r="INC1" t="s">
        <v>5966</v>
      </c>
      <c r="IND1" t="s">
        <v>5967</v>
      </c>
      <c r="INE1" t="s">
        <v>5968</v>
      </c>
      <c r="INF1" t="s">
        <v>5969</v>
      </c>
      <c r="ING1" t="s">
        <v>5970</v>
      </c>
      <c r="INH1" t="s">
        <v>5971</v>
      </c>
      <c r="INI1" t="s">
        <v>5972</v>
      </c>
      <c r="INJ1" t="s">
        <v>5973</v>
      </c>
      <c r="INK1" t="s">
        <v>5974</v>
      </c>
      <c r="INL1" t="s">
        <v>5975</v>
      </c>
      <c r="INM1" t="s">
        <v>5976</v>
      </c>
      <c r="INN1" t="s">
        <v>5977</v>
      </c>
      <c r="INO1" t="s">
        <v>5978</v>
      </c>
      <c r="INP1" t="s">
        <v>5979</v>
      </c>
      <c r="INQ1" t="s">
        <v>5980</v>
      </c>
      <c r="INR1" t="s">
        <v>5981</v>
      </c>
      <c r="INS1" t="s">
        <v>5982</v>
      </c>
      <c r="INT1" t="s">
        <v>5983</v>
      </c>
      <c r="INU1" t="s">
        <v>5984</v>
      </c>
      <c r="INV1" t="s">
        <v>5985</v>
      </c>
      <c r="INW1" t="s">
        <v>5986</v>
      </c>
      <c r="INX1" t="s">
        <v>5987</v>
      </c>
      <c r="INY1" t="s">
        <v>5988</v>
      </c>
      <c r="INZ1" t="s">
        <v>5989</v>
      </c>
      <c r="IOA1" t="s">
        <v>5990</v>
      </c>
      <c r="IOB1" t="s">
        <v>5991</v>
      </c>
      <c r="IOC1" t="s">
        <v>5992</v>
      </c>
      <c r="IOD1" t="s">
        <v>5993</v>
      </c>
      <c r="IOE1" t="s">
        <v>5994</v>
      </c>
      <c r="IOF1" t="s">
        <v>5995</v>
      </c>
      <c r="IOG1" t="s">
        <v>5996</v>
      </c>
      <c r="IOH1" t="s">
        <v>5997</v>
      </c>
      <c r="IOI1" t="s">
        <v>5998</v>
      </c>
      <c r="IOJ1" t="s">
        <v>5999</v>
      </c>
      <c r="IOK1" t="s">
        <v>6000</v>
      </c>
      <c r="IOL1" t="s">
        <v>6001</v>
      </c>
      <c r="IOM1" t="s">
        <v>6002</v>
      </c>
      <c r="ION1" t="s">
        <v>6003</v>
      </c>
      <c r="IOO1" t="s">
        <v>6004</v>
      </c>
      <c r="IOP1" t="s">
        <v>6005</v>
      </c>
      <c r="IOQ1" t="s">
        <v>6006</v>
      </c>
      <c r="IOR1" t="s">
        <v>6007</v>
      </c>
      <c r="IOS1" t="s">
        <v>6008</v>
      </c>
      <c r="IOT1" t="s">
        <v>6009</v>
      </c>
      <c r="IOU1" t="s">
        <v>6010</v>
      </c>
      <c r="IOV1" t="s">
        <v>6011</v>
      </c>
      <c r="IOW1" t="s">
        <v>6012</v>
      </c>
      <c r="IOX1" t="s">
        <v>6013</v>
      </c>
      <c r="IOY1" t="s">
        <v>6014</v>
      </c>
      <c r="IOZ1" t="s">
        <v>6015</v>
      </c>
      <c r="IPA1" t="s">
        <v>6016</v>
      </c>
      <c r="IPB1" t="s">
        <v>6017</v>
      </c>
      <c r="IPC1" t="s">
        <v>6018</v>
      </c>
      <c r="IPD1" t="s">
        <v>6019</v>
      </c>
      <c r="IPE1" t="s">
        <v>6020</v>
      </c>
      <c r="IPF1" t="s">
        <v>6021</v>
      </c>
      <c r="IPG1" t="s">
        <v>6022</v>
      </c>
      <c r="IPH1" t="s">
        <v>6023</v>
      </c>
      <c r="IPI1" t="s">
        <v>6024</v>
      </c>
      <c r="IPJ1" t="s">
        <v>6025</v>
      </c>
      <c r="IPK1" t="s">
        <v>6026</v>
      </c>
      <c r="IPL1" t="s">
        <v>6027</v>
      </c>
      <c r="IPM1" t="s">
        <v>6028</v>
      </c>
      <c r="IPN1" t="s">
        <v>6029</v>
      </c>
      <c r="IPO1" t="s">
        <v>6030</v>
      </c>
      <c r="IPP1" t="s">
        <v>6031</v>
      </c>
      <c r="IPQ1" t="s">
        <v>6032</v>
      </c>
      <c r="IPR1" t="s">
        <v>6033</v>
      </c>
      <c r="IPS1" t="s">
        <v>6034</v>
      </c>
      <c r="IPT1" t="s">
        <v>6035</v>
      </c>
      <c r="IPU1" t="s">
        <v>6036</v>
      </c>
      <c r="IPV1" t="s">
        <v>6037</v>
      </c>
      <c r="IPW1" t="s">
        <v>6038</v>
      </c>
      <c r="IPX1" t="s">
        <v>6039</v>
      </c>
      <c r="IPY1" t="s">
        <v>6040</v>
      </c>
      <c r="IPZ1" t="s">
        <v>6041</v>
      </c>
      <c r="IQA1" t="s">
        <v>6042</v>
      </c>
      <c r="IQB1" t="s">
        <v>6043</v>
      </c>
      <c r="IQC1" t="s">
        <v>6044</v>
      </c>
      <c r="IQD1" t="s">
        <v>6045</v>
      </c>
      <c r="IQE1" t="s">
        <v>6046</v>
      </c>
      <c r="IQF1" t="s">
        <v>6047</v>
      </c>
      <c r="IQG1" t="s">
        <v>6048</v>
      </c>
      <c r="IQH1" t="s">
        <v>6049</v>
      </c>
      <c r="IQI1" t="s">
        <v>6050</v>
      </c>
      <c r="IQJ1" t="s">
        <v>6051</v>
      </c>
      <c r="IQK1" t="s">
        <v>6052</v>
      </c>
      <c r="IQL1" t="s">
        <v>6053</v>
      </c>
      <c r="IQM1" t="s">
        <v>6054</v>
      </c>
      <c r="IQN1" t="s">
        <v>6055</v>
      </c>
      <c r="IQO1" t="s">
        <v>6056</v>
      </c>
      <c r="IQP1" t="s">
        <v>6057</v>
      </c>
      <c r="IQQ1" t="s">
        <v>6058</v>
      </c>
      <c r="IQR1" t="s">
        <v>6059</v>
      </c>
      <c r="IQS1" t="s">
        <v>6060</v>
      </c>
      <c r="IQT1" t="s">
        <v>6061</v>
      </c>
      <c r="IQU1" t="s">
        <v>6062</v>
      </c>
      <c r="IQV1" t="s">
        <v>6063</v>
      </c>
      <c r="IQW1" t="s">
        <v>6064</v>
      </c>
      <c r="IQX1" t="s">
        <v>6065</v>
      </c>
      <c r="IQY1" t="s">
        <v>6066</v>
      </c>
      <c r="IQZ1" t="s">
        <v>6067</v>
      </c>
      <c r="IRA1" t="s">
        <v>6068</v>
      </c>
      <c r="IRB1" t="s">
        <v>6069</v>
      </c>
      <c r="IRC1" t="s">
        <v>6070</v>
      </c>
      <c r="IRD1" t="s">
        <v>6071</v>
      </c>
      <c r="IRE1" t="s">
        <v>6072</v>
      </c>
      <c r="IRF1" t="s">
        <v>6073</v>
      </c>
      <c r="IRG1" t="s">
        <v>6074</v>
      </c>
      <c r="IRH1" t="s">
        <v>6075</v>
      </c>
      <c r="IRI1" t="s">
        <v>6076</v>
      </c>
      <c r="IRJ1" t="s">
        <v>6077</v>
      </c>
      <c r="IRK1" t="s">
        <v>6078</v>
      </c>
      <c r="IRL1" t="s">
        <v>6079</v>
      </c>
      <c r="IRM1" t="s">
        <v>6080</v>
      </c>
      <c r="IRN1" t="s">
        <v>6081</v>
      </c>
      <c r="IRO1" t="s">
        <v>6082</v>
      </c>
      <c r="IRP1" t="s">
        <v>6083</v>
      </c>
      <c r="IRQ1" t="s">
        <v>6084</v>
      </c>
      <c r="IRR1" t="s">
        <v>6085</v>
      </c>
      <c r="IRS1" t="s">
        <v>6086</v>
      </c>
      <c r="IRT1" t="s">
        <v>6087</v>
      </c>
      <c r="IRU1" t="s">
        <v>6088</v>
      </c>
      <c r="IRV1" t="s">
        <v>6089</v>
      </c>
      <c r="IRW1" t="s">
        <v>6090</v>
      </c>
      <c r="IRX1" t="s">
        <v>6091</v>
      </c>
      <c r="IRY1" t="s">
        <v>6092</v>
      </c>
      <c r="IRZ1" t="s">
        <v>6093</v>
      </c>
      <c r="ISA1" t="s">
        <v>6094</v>
      </c>
      <c r="ISB1" t="s">
        <v>6095</v>
      </c>
      <c r="ISC1" t="s">
        <v>6096</v>
      </c>
      <c r="ISD1" t="s">
        <v>6097</v>
      </c>
      <c r="ISE1" t="s">
        <v>6098</v>
      </c>
      <c r="ISF1" t="s">
        <v>6099</v>
      </c>
      <c r="ISG1" t="s">
        <v>6100</v>
      </c>
      <c r="ISH1" t="s">
        <v>6101</v>
      </c>
      <c r="ISI1" t="s">
        <v>6102</v>
      </c>
      <c r="ISJ1" t="s">
        <v>6103</v>
      </c>
      <c r="ISK1" t="s">
        <v>6104</v>
      </c>
      <c r="ISL1" t="s">
        <v>6105</v>
      </c>
      <c r="ISM1" t="s">
        <v>6106</v>
      </c>
      <c r="ISN1" t="s">
        <v>6107</v>
      </c>
      <c r="ISO1" t="s">
        <v>6108</v>
      </c>
      <c r="ISP1" t="s">
        <v>6109</v>
      </c>
      <c r="ISQ1" t="s">
        <v>6110</v>
      </c>
      <c r="ISR1" t="s">
        <v>6111</v>
      </c>
      <c r="ISS1" t="s">
        <v>6112</v>
      </c>
      <c r="IST1" t="s">
        <v>6113</v>
      </c>
      <c r="ISU1" t="s">
        <v>6114</v>
      </c>
      <c r="ISV1" t="s">
        <v>6115</v>
      </c>
      <c r="ISW1" t="s">
        <v>6116</v>
      </c>
      <c r="ISX1" t="s">
        <v>6117</v>
      </c>
      <c r="ISY1" t="s">
        <v>6118</v>
      </c>
      <c r="ISZ1" t="s">
        <v>6119</v>
      </c>
      <c r="ITA1" t="s">
        <v>6120</v>
      </c>
      <c r="ITB1" t="s">
        <v>6121</v>
      </c>
      <c r="ITC1" t="s">
        <v>6122</v>
      </c>
      <c r="ITD1" t="s">
        <v>6123</v>
      </c>
      <c r="ITE1" t="s">
        <v>6124</v>
      </c>
      <c r="ITF1" t="s">
        <v>6125</v>
      </c>
      <c r="ITG1" t="s">
        <v>6126</v>
      </c>
      <c r="ITH1" t="s">
        <v>6127</v>
      </c>
      <c r="ITI1" t="s">
        <v>6128</v>
      </c>
      <c r="ITJ1" t="s">
        <v>6129</v>
      </c>
      <c r="ITK1" t="s">
        <v>6130</v>
      </c>
      <c r="ITL1" t="s">
        <v>6131</v>
      </c>
      <c r="ITM1" t="s">
        <v>6132</v>
      </c>
      <c r="ITN1" t="s">
        <v>6133</v>
      </c>
      <c r="ITO1" t="s">
        <v>6134</v>
      </c>
      <c r="ITP1" t="s">
        <v>6135</v>
      </c>
      <c r="ITQ1" t="s">
        <v>6136</v>
      </c>
      <c r="ITR1" t="s">
        <v>6137</v>
      </c>
      <c r="ITS1" t="s">
        <v>6138</v>
      </c>
      <c r="ITT1" t="s">
        <v>6139</v>
      </c>
      <c r="ITU1" t="s">
        <v>6140</v>
      </c>
      <c r="ITV1" t="s">
        <v>6141</v>
      </c>
      <c r="ITW1" t="s">
        <v>6142</v>
      </c>
      <c r="ITX1" t="s">
        <v>6143</v>
      </c>
      <c r="ITY1" t="s">
        <v>6144</v>
      </c>
      <c r="ITZ1" t="s">
        <v>6145</v>
      </c>
      <c r="IUA1" t="s">
        <v>6146</v>
      </c>
      <c r="IUB1" t="s">
        <v>6147</v>
      </c>
      <c r="IUC1" t="s">
        <v>6148</v>
      </c>
      <c r="IUD1" t="s">
        <v>6149</v>
      </c>
      <c r="IUE1" t="s">
        <v>6150</v>
      </c>
      <c r="IUF1" t="s">
        <v>6151</v>
      </c>
      <c r="IUG1" t="s">
        <v>6152</v>
      </c>
      <c r="IUH1" t="s">
        <v>6153</v>
      </c>
      <c r="IUI1" t="s">
        <v>6154</v>
      </c>
      <c r="IUJ1" t="s">
        <v>6155</v>
      </c>
      <c r="IUK1" t="s">
        <v>6156</v>
      </c>
      <c r="IUL1" t="s">
        <v>6157</v>
      </c>
      <c r="IUM1" t="s">
        <v>6158</v>
      </c>
      <c r="IUN1" t="s">
        <v>6159</v>
      </c>
      <c r="IUO1" t="s">
        <v>6160</v>
      </c>
      <c r="IUP1" t="s">
        <v>6161</v>
      </c>
      <c r="IUQ1" t="s">
        <v>6162</v>
      </c>
      <c r="IUR1" t="s">
        <v>6163</v>
      </c>
      <c r="IUS1" t="s">
        <v>6164</v>
      </c>
      <c r="IUT1" t="s">
        <v>6165</v>
      </c>
      <c r="IUU1" t="s">
        <v>6166</v>
      </c>
      <c r="IUV1" t="s">
        <v>6167</v>
      </c>
      <c r="IUW1" t="s">
        <v>6168</v>
      </c>
      <c r="IUX1" t="s">
        <v>6169</v>
      </c>
      <c r="IUY1" t="s">
        <v>6170</v>
      </c>
      <c r="IUZ1" t="s">
        <v>6171</v>
      </c>
      <c r="IVA1" t="s">
        <v>6172</v>
      </c>
      <c r="IVB1" t="s">
        <v>6173</v>
      </c>
      <c r="IVC1" t="s">
        <v>6174</v>
      </c>
      <c r="IVD1" t="s">
        <v>6175</v>
      </c>
      <c r="IVE1" t="s">
        <v>6176</v>
      </c>
      <c r="IVF1" t="s">
        <v>6177</v>
      </c>
      <c r="IVG1" t="s">
        <v>6178</v>
      </c>
      <c r="IVH1" t="s">
        <v>6179</v>
      </c>
      <c r="IVI1" t="s">
        <v>6180</v>
      </c>
      <c r="IVJ1" t="s">
        <v>6181</v>
      </c>
      <c r="IVK1" t="s">
        <v>6182</v>
      </c>
      <c r="IVL1" t="s">
        <v>6183</v>
      </c>
      <c r="IVM1" t="s">
        <v>6184</v>
      </c>
      <c r="IVN1" t="s">
        <v>6185</v>
      </c>
      <c r="IVO1" t="s">
        <v>6186</v>
      </c>
      <c r="IVP1" t="s">
        <v>6187</v>
      </c>
      <c r="IVQ1" t="s">
        <v>6188</v>
      </c>
      <c r="IVR1" t="s">
        <v>6189</v>
      </c>
      <c r="IVS1" t="s">
        <v>6190</v>
      </c>
      <c r="IVT1" t="s">
        <v>6191</v>
      </c>
      <c r="IVU1" t="s">
        <v>6192</v>
      </c>
      <c r="IVV1" t="s">
        <v>6193</v>
      </c>
      <c r="IVW1" t="s">
        <v>6194</v>
      </c>
      <c r="IVX1" t="s">
        <v>6195</v>
      </c>
      <c r="IVY1" t="s">
        <v>6196</v>
      </c>
      <c r="IVZ1" t="s">
        <v>6197</v>
      </c>
      <c r="IWA1" t="s">
        <v>6198</v>
      </c>
      <c r="IWB1" t="s">
        <v>6199</v>
      </c>
      <c r="IWC1" t="s">
        <v>6200</v>
      </c>
      <c r="IWD1" t="s">
        <v>6201</v>
      </c>
      <c r="IWE1" t="s">
        <v>6202</v>
      </c>
      <c r="IWF1" t="s">
        <v>6203</v>
      </c>
      <c r="IWG1" t="s">
        <v>6204</v>
      </c>
      <c r="IWH1" t="s">
        <v>6205</v>
      </c>
      <c r="IWI1" t="s">
        <v>6206</v>
      </c>
      <c r="IWJ1" t="s">
        <v>6207</v>
      </c>
      <c r="IWK1" t="s">
        <v>6208</v>
      </c>
      <c r="IWL1" t="s">
        <v>6209</v>
      </c>
      <c r="IWM1" t="s">
        <v>6210</v>
      </c>
      <c r="IWN1" t="s">
        <v>6211</v>
      </c>
      <c r="IWO1" t="s">
        <v>6212</v>
      </c>
      <c r="IWP1" t="s">
        <v>6213</v>
      </c>
      <c r="IWQ1" t="s">
        <v>6214</v>
      </c>
      <c r="IWR1" t="s">
        <v>6215</v>
      </c>
      <c r="IWS1" t="s">
        <v>6216</v>
      </c>
      <c r="IWT1" t="s">
        <v>6217</v>
      </c>
      <c r="IWU1" t="s">
        <v>6218</v>
      </c>
      <c r="IWV1" t="s">
        <v>6219</v>
      </c>
      <c r="IWW1" t="s">
        <v>6220</v>
      </c>
      <c r="IWX1" t="s">
        <v>6221</v>
      </c>
      <c r="IWY1" t="s">
        <v>6222</v>
      </c>
      <c r="IWZ1" t="s">
        <v>6223</v>
      </c>
      <c r="IXA1" t="s">
        <v>6224</v>
      </c>
      <c r="IXB1" t="s">
        <v>6225</v>
      </c>
      <c r="IXC1" t="s">
        <v>6226</v>
      </c>
      <c r="IXD1" t="s">
        <v>6227</v>
      </c>
      <c r="IXE1" t="s">
        <v>6228</v>
      </c>
      <c r="IXF1" t="s">
        <v>6229</v>
      </c>
      <c r="IXG1" t="s">
        <v>6230</v>
      </c>
      <c r="IXH1" t="s">
        <v>6231</v>
      </c>
      <c r="IXI1" t="s">
        <v>6232</v>
      </c>
      <c r="IXJ1" t="s">
        <v>6233</v>
      </c>
      <c r="IXK1" t="s">
        <v>6234</v>
      </c>
      <c r="IXL1" t="s">
        <v>6235</v>
      </c>
      <c r="IXM1" t="s">
        <v>6236</v>
      </c>
      <c r="IXN1" t="s">
        <v>6237</v>
      </c>
      <c r="IXO1" t="s">
        <v>6238</v>
      </c>
      <c r="IXP1" t="s">
        <v>6239</v>
      </c>
      <c r="IXQ1" t="s">
        <v>6240</v>
      </c>
      <c r="IXR1" t="s">
        <v>6241</v>
      </c>
      <c r="IXS1" t="s">
        <v>6242</v>
      </c>
      <c r="IXT1" t="s">
        <v>6243</v>
      </c>
      <c r="IXU1" t="s">
        <v>6244</v>
      </c>
      <c r="IXV1" t="s">
        <v>6245</v>
      </c>
      <c r="IXW1" t="s">
        <v>6246</v>
      </c>
      <c r="IXX1" t="s">
        <v>6247</v>
      </c>
      <c r="IXY1" t="s">
        <v>6248</v>
      </c>
      <c r="IXZ1" t="s">
        <v>6249</v>
      </c>
      <c r="IYA1" t="s">
        <v>6250</v>
      </c>
      <c r="IYB1" t="s">
        <v>6251</v>
      </c>
      <c r="IYC1" t="s">
        <v>6252</v>
      </c>
      <c r="IYD1" t="s">
        <v>6253</v>
      </c>
      <c r="IYE1" t="s">
        <v>6254</v>
      </c>
      <c r="IYF1" t="s">
        <v>6255</v>
      </c>
      <c r="IYG1" t="s">
        <v>6256</v>
      </c>
      <c r="IYH1" t="s">
        <v>6257</v>
      </c>
      <c r="IYI1" t="s">
        <v>6258</v>
      </c>
      <c r="IYJ1" t="s">
        <v>6259</v>
      </c>
      <c r="IYK1" t="s">
        <v>6260</v>
      </c>
      <c r="IYL1" t="s">
        <v>6261</v>
      </c>
      <c r="IYM1" t="s">
        <v>6262</v>
      </c>
      <c r="IYN1" t="s">
        <v>6263</v>
      </c>
      <c r="IYO1" t="s">
        <v>6264</v>
      </c>
      <c r="IYP1" t="s">
        <v>6265</v>
      </c>
      <c r="IYQ1" t="s">
        <v>6266</v>
      </c>
      <c r="IYR1" t="s">
        <v>6267</v>
      </c>
      <c r="IYS1" t="s">
        <v>6268</v>
      </c>
      <c r="IYT1" t="s">
        <v>6269</v>
      </c>
      <c r="IYU1" t="s">
        <v>6270</v>
      </c>
      <c r="IYV1" t="s">
        <v>6271</v>
      </c>
      <c r="IYW1" t="s">
        <v>6272</v>
      </c>
      <c r="IYX1" t="s">
        <v>6273</v>
      </c>
      <c r="IYY1" t="s">
        <v>6274</v>
      </c>
      <c r="IYZ1" t="s">
        <v>6275</v>
      </c>
      <c r="IZA1" t="s">
        <v>6276</v>
      </c>
      <c r="IZB1" t="s">
        <v>6277</v>
      </c>
      <c r="IZC1" t="s">
        <v>6278</v>
      </c>
      <c r="IZD1" t="s">
        <v>6279</v>
      </c>
      <c r="IZE1" t="s">
        <v>6280</v>
      </c>
      <c r="IZF1" t="s">
        <v>6281</v>
      </c>
      <c r="IZG1" t="s">
        <v>6282</v>
      </c>
      <c r="IZH1" t="s">
        <v>6283</v>
      </c>
      <c r="IZI1" t="s">
        <v>6284</v>
      </c>
      <c r="IZJ1" t="s">
        <v>6285</v>
      </c>
      <c r="IZK1" t="s">
        <v>6286</v>
      </c>
      <c r="IZL1" t="s">
        <v>6287</v>
      </c>
      <c r="IZM1" t="s">
        <v>6288</v>
      </c>
      <c r="IZN1" t="s">
        <v>6289</v>
      </c>
      <c r="IZO1" t="s">
        <v>6290</v>
      </c>
      <c r="IZP1" t="s">
        <v>6291</v>
      </c>
      <c r="IZQ1" t="s">
        <v>6292</v>
      </c>
      <c r="IZR1" t="s">
        <v>6293</v>
      </c>
      <c r="IZS1" t="s">
        <v>6294</v>
      </c>
      <c r="IZT1" t="s">
        <v>6295</v>
      </c>
      <c r="IZU1" t="s">
        <v>6296</v>
      </c>
      <c r="IZV1" t="s">
        <v>6297</v>
      </c>
      <c r="IZW1" t="s">
        <v>6298</v>
      </c>
      <c r="IZX1" t="s">
        <v>6299</v>
      </c>
      <c r="IZY1" t="s">
        <v>6300</v>
      </c>
      <c r="IZZ1" t="s">
        <v>6301</v>
      </c>
      <c r="JAA1" t="s">
        <v>6302</v>
      </c>
      <c r="JAB1" t="s">
        <v>6303</v>
      </c>
      <c r="JAC1" t="s">
        <v>6304</v>
      </c>
      <c r="JAD1" t="s">
        <v>6305</v>
      </c>
      <c r="JAE1" t="s">
        <v>6306</v>
      </c>
      <c r="JAF1" t="s">
        <v>6307</v>
      </c>
      <c r="JAG1" t="s">
        <v>6308</v>
      </c>
      <c r="JAH1" t="s">
        <v>6309</v>
      </c>
      <c r="JAI1" t="s">
        <v>6310</v>
      </c>
      <c r="JAJ1" t="s">
        <v>6311</v>
      </c>
      <c r="JAK1" t="s">
        <v>6312</v>
      </c>
      <c r="JAL1" t="s">
        <v>6313</v>
      </c>
      <c r="JAM1" t="s">
        <v>6314</v>
      </c>
      <c r="JAN1" t="s">
        <v>6315</v>
      </c>
      <c r="JAO1" t="s">
        <v>6316</v>
      </c>
      <c r="JAP1" t="s">
        <v>6317</v>
      </c>
      <c r="JAQ1" t="s">
        <v>6318</v>
      </c>
      <c r="JAR1" t="s">
        <v>6319</v>
      </c>
      <c r="JAS1" t="s">
        <v>6320</v>
      </c>
      <c r="JAT1" t="s">
        <v>6321</v>
      </c>
      <c r="JAU1" t="s">
        <v>6322</v>
      </c>
      <c r="JAV1" t="s">
        <v>6323</v>
      </c>
      <c r="JAW1" t="s">
        <v>6324</v>
      </c>
      <c r="JAX1" t="s">
        <v>6325</v>
      </c>
      <c r="JAY1" t="s">
        <v>6326</v>
      </c>
      <c r="JAZ1" t="s">
        <v>6327</v>
      </c>
      <c r="JBA1" t="s">
        <v>6328</v>
      </c>
      <c r="JBB1" t="s">
        <v>6329</v>
      </c>
      <c r="JBC1" t="s">
        <v>6330</v>
      </c>
      <c r="JBD1" t="s">
        <v>6331</v>
      </c>
      <c r="JBE1" t="s">
        <v>6332</v>
      </c>
      <c r="JBF1" t="s">
        <v>6333</v>
      </c>
      <c r="JBG1" t="s">
        <v>6334</v>
      </c>
      <c r="JBH1" t="s">
        <v>6335</v>
      </c>
      <c r="JBI1" t="s">
        <v>6336</v>
      </c>
      <c r="JBJ1" t="s">
        <v>6337</v>
      </c>
      <c r="JBK1" t="s">
        <v>6338</v>
      </c>
      <c r="JBL1" t="s">
        <v>6339</v>
      </c>
      <c r="JBM1" t="s">
        <v>6340</v>
      </c>
      <c r="JBN1" t="s">
        <v>6341</v>
      </c>
      <c r="JBO1" t="s">
        <v>6342</v>
      </c>
      <c r="JBP1" t="s">
        <v>6343</v>
      </c>
      <c r="JBQ1" t="s">
        <v>6344</v>
      </c>
      <c r="JBR1" t="s">
        <v>6345</v>
      </c>
      <c r="JBS1" t="s">
        <v>6346</v>
      </c>
      <c r="JBT1" t="s">
        <v>6347</v>
      </c>
      <c r="JBU1" t="s">
        <v>6348</v>
      </c>
      <c r="JBV1" t="s">
        <v>6349</v>
      </c>
      <c r="JBW1" t="s">
        <v>6350</v>
      </c>
      <c r="JBX1" t="s">
        <v>6351</v>
      </c>
      <c r="JBY1" t="s">
        <v>6352</v>
      </c>
      <c r="JBZ1" t="s">
        <v>6353</v>
      </c>
      <c r="JCA1" t="s">
        <v>6354</v>
      </c>
      <c r="JCB1" t="s">
        <v>6355</v>
      </c>
      <c r="JCC1" t="s">
        <v>6356</v>
      </c>
      <c r="JCD1" t="s">
        <v>6357</v>
      </c>
      <c r="JCE1" t="s">
        <v>6358</v>
      </c>
      <c r="JCF1" t="s">
        <v>6359</v>
      </c>
      <c r="JCG1" t="s">
        <v>6360</v>
      </c>
      <c r="JCH1" t="s">
        <v>6361</v>
      </c>
      <c r="JCI1" t="s">
        <v>6362</v>
      </c>
      <c r="JCJ1" t="s">
        <v>6363</v>
      </c>
      <c r="JCK1" t="s">
        <v>6364</v>
      </c>
      <c r="JCL1" t="s">
        <v>6365</v>
      </c>
      <c r="JCM1" t="s">
        <v>6366</v>
      </c>
      <c r="JCN1" t="s">
        <v>6367</v>
      </c>
      <c r="JCO1" t="s">
        <v>6368</v>
      </c>
      <c r="JCP1" t="s">
        <v>6369</v>
      </c>
      <c r="JCQ1" t="s">
        <v>6370</v>
      </c>
      <c r="JCR1" t="s">
        <v>6371</v>
      </c>
      <c r="JCS1" t="s">
        <v>6372</v>
      </c>
      <c r="JCT1" t="s">
        <v>6373</v>
      </c>
      <c r="JCU1" t="s">
        <v>6374</v>
      </c>
      <c r="JCV1" t="s">
        <v>6375</v>
      </c>
      <c r="JCW1" t="s">
        <v>6376</v>
      </c>
      <c r="JCX1" t="s">
        <v>6377</v>
      </c>
      <c r="JCY1" t="s">
        <v>6378</v>
      </c>
      <c r="JCZ1" t="s">
        <v>6379</v>
      </c>
      <c r="JDA1" t="s">
        <v>6380</v>
      </c>
      <c r="JDB1" t="s">
        <v>6381</v>
      </c>
      <c r="JDC1" t="s">
        <v>6382</v>
      </c>
      <c r="JDD1" t="s">
        <v>6383</v>
      </c>
      <c r="JDE1" t="s">
        <v>6384</v>
      </c>
      <c r="JDF1" t="s">
        <v>6385</v>
      </c>
      <c r="JDG1" t="s">
        <v>6386</v>
      </c>
      <c r="JDH1" t="s">
        <v>6387</v>
      </c>
      <c r="JDI1" t="s">
        <v>6388</v>
      </c>
      <c r="JDJ1" t="s">
        <v>6389</v>
      </c>
      <c r="JDK1" t="s">
        <v>6390</v>
      </c>
      <c r="JDL1" t="s">
        <v>6391</v>
      </c>
      <c r="JDM1" t="s">
        <v>6392</v>
      </c>
      <c r="JDN1" t="s">
        <v>6393</v>
      </c>
      <c r="JDO1" t="s">
        <v>6394</v>
      </c>
      <c r="JDP1" t="s">
        <v>6395</v>
      </c>
      <c r="JDQ1" t="s">
        <v>6396</v>
      </c>
      <c r="JDR1" t="s">
        <v>6397</v>
      </c>
      <c r="JDS1" t="s">
        <v>6398</v>
      </c>
      <c r="JDT1" t="s">
        <v>6399</v>
      </c>
      <c r="JDU1" t="s">
        <v>6400</v>
      </c>
      <c r="JDV1" t="s">
        <v>6401</v>
      </c>
      <c r="JDW1" t="s">
        <v>6402</v>
      </c>
      <c r="JDX1" t="s">
        <v>6403</v>
      </c>
      <c r="JDY1" t="s">
        <v>6404</v>
      </c>
      <c r="JDZ1" t="s">
        <v>6405</v>
      </c>
      <c r="JEA1" t="s">
        <v>6406</v>
      </c>
      <c r="JEB1" t="s">
        <v>6407</v>
      </c>
      <c r="JEC1" t="s">
        <v>6408</v>
      </c>
      <c r="JED1" t="s">
        <v>6409</v>
      </c>
      <c r="JEE1" t="s">
        <v>6410</v>
      </c>
      <c r="JEF1" t="s">
        <v>6411</v>
      </c>
      <c r="JEG1" t="s">
        <v>6412</v>
      </c>
      <c r="JEH1" t="s">
        <v>6413</v>
      </c>
      <c r="JEI1" t="s">
        <v>6414</v>
      </c>
      <c r="JEJ1" t="s">
        <v>6415</v>
      </c>
      <c r="JEK1" t="s">
        <v>6416</v>
      </c>
      <c r="JEL1" t="s">
        <v>6417</v>
      </c>
      <c r="JEM1" t="s">
        <v>6418</v>
      </c>
      <c r="JEN1" t="s">
        <v>6419</v>
      </c>
      <c r="JEO1" t="s">
        <v>6420</v>
      </c>
      <c r="JEP1" t="s">
        <v>6421</v>
      </c>
      <c r="JEQ1" t="s">
        <v>6422</v>
      </c>
      <c r="JER1" t="s">
        <v>6423</v>
      </c>
      <c r="JES1" t="s">
        <v>6424</v>
      </c>
      <c r="JET1" t="s">
        <v>6425</v>
      </c>
      <c r="JEU1" t="s">
        <v>6426</v>
      </c>
      <c r="JEV1" t="s">
        <v>6427</v>
      </c>
      <c r="JEW1" t="s">
        <v>6428</v>
      </c>
      <c r="JEX1" t="s">
        <v>6429</v>
      </c>
      <c r="JEY1" t="s">
        <v>6430</v>
      </c>
      <c r="JEZ1" t="s">
        <v>6431</v>
      </c>
      <c r="JFA1" t="s">
        <v>6432</v>
      </c>
      <c r="JFB1" t="s">
        <v>6433</v>
      </c>
      <c r="JFC1" t="s">
        <v>6434</v>
      </c>
      <c r="JFD1" t="s">
        <v>6435</v>
      </c>
      <c r="JFE1" t="s">
        <v>6436</v>
      </c>
      <c r="JFF1" t="s">
        <v>6437</v>
      </c>
      <c r="JFG1" t="s">
        <v>6438</v>
      </c>
      <c r="JFH1" t="s">
        <v>6439</v>
      </c>
      <c r="JFI1" t="s">
        <v>6440</v>
      </c>
      <c r="JFJ1" t="s">
        <v>6441</v>
      </c>
      <c r="JFK1" t="s">
        <v>6442</v>
      </c>
      <c r="JFL1" t="s">
        <v>6443</v>
      </c>
      <c r="JFM1" t="s">
        <v>6444</v>
      </c>
      <c r="JFN1" t="s">
        <v>6445</v>
      </c>
      <c r="JFO1" t="s">
        <v>6446</v>
      </c>
      <c r="JFP1" t="s">
        <v>6447</v>
      </c>
      <c r="JFQ1" t="s">
        <v>6448</v>
      </c>
      <c r="JFR1" t="s">
        <v>6449</v>
      </c>
      <c r="JFS1" t="s">
        <v>6450</v>
      </c>
      <c r="JFT1" t="s">
        <v>6451</v>
      </c>
      <c r="JFU1" t="s">
        <v>6452</v>
      </c>
      <c r="JFV1" t="s">
        <v>6453</v>
      </c>
      <c r="JFW1" t="s">
        <v>6454</v>
      </c>
      <c r="JFX1" t="s">
        <v>6455</v>
      </c>
      <c r="JFY1" t="s">
        <v>6456</v>
      </c>
      <c r="JFZ1" t="s">
        <v>6457</v>
      </c>
      <c r="JGA1" t="s">
        <v>6458</v>
      </c>
      <c r="JGB1" t="s">
        <v>6459</v>
      </c>
      <c r="JGC1" t="s">
        <v>6460</v>
      </c>
      <c r="JGD1" t="s">
        <v>6461</v>
      </c>
      <c r="JGE1" t="s">
        <v>6462</v>
      </c>
      <c r="JGF1" t="s">
        <v>6463</v>
      </c>
      <c r="JGG1" t="s">
        <v>6464</v>
      </c>
      <c r="JGH1" t="s">
        <v>6465</v>
      </c>
      <c r="JGI1" t="s">
        <v>6466</v>
      </c>
      <c r="JGJ1" t="s">
        <v>6467</v>
      </c>
      <c r="JGK1" t="s">
        <v>6468</v>
      </c>
      <c r="JGL1" t="s">
        <v>6469</v>
      </c>
      <c r="JGM1" t="s">
        <v>6470</v>
      </c>
      <c r="JGN1" t="s">
        <v>6471</v>
      </c>
      <c r="JGO1" t="s">
        <v>6472</v>
      </c>
      <c r="JGP1" t="s">
        <v>6473</v>
      </c>
      <c r="JGQ1" t="s">
        <v>6474</v>
      </c>
      <c r="JGR1" t="s">
        <v>6475</v>
      </c>
      <c r="JGS1" t="s">
        <v>6476</v>
      </c>
      <c r="JGT1" t="s">
        <v>6477</v>
      </c>
      <c r="JGU1" t="s">
        <v>6478</v>
      </c>
      <c r="JGV1" t="s">
        <v>6479</v>
      </c>
      <c r="JGW1" t="s">
        <v>6480</v>
      </c>
      <c r="JGX1" t="s">
        <v>6481</v>
      </c>
      <c r="JGY1" t="s">
        <v>6482</v>
      </c>
      <c r="JGZ1" t="s">
        <v>6483</v>
      </c>
      <c r="JHA1" t="s">
        <v>6484</v>
      </c>
      <c r="JHB1" t="s">
        <v>6485</v>
      </c>
      <c r="JHC1" t="s">
        <v>6486</v>
      </c>
      <c r="JHD1" t="s">
        <v>6487</v>
      </c>
      <c r="JHE1" t="s">
        <v>6488</v>
      </c>
      <c r="JHF1" t="s">
        <v>6489</v>
      </c>
      <c r="JHG1" t="s">
        <v>6490</v>
      </c>
      <c r="JHH1" t="s">
        <v>6491</v>
      </c>
      <c r="JHI1" t="s">
        <v>6492</v>
      </c>
      <c r="JHJ1" t="s">
        <v>6493</v>
      </c>
      <c r="JHK1" t="s">
        <v>6494</v>
      </c>
      <c r="JHL1" t="s">
        <v>6495</v>
      </c>
      <c r="JHM1" t="s">
        <v>6496</v>
      </c>
      <c r="JHN1" t="s">
        <v>6497</v>
      </c>
      <c r="JHO1" t="s">
        <v>6498</v>
      </c>
      <c r="JHP1" t="s">
        <v>6499</v>
      </c>
      <c r="JHQ1" t="s">
        <v>6500</v>
      </c>
      <c r="JHR1" t="s">
        <v>6501</v>
      </c>
      <c r="JHS1" t="s">
        <v>6502</v>
      </c>
      <c r="JHT1" t="s">
        <v>6503</v>
      </c>
      <c r="JHU1" t="s">
        <v>6504</v>
      </c>
      <c r="JHV1" t="s">
        <v>6505</v>
      </c>
      <c r="JHW1" t="s">
        <v>6506</v>
      </c>
      <c r="JHX1" t="s">
        <v>6507</v>
      </c>
      <c r="JHY1" t="s">
        <v>6508</v>
      </c>
      <c r="JHZ1" t="s">
        <v>6509</v>
      </c>
      <c r="JIA1" t="s">
        <v>6510</v>
      </c>
      <c r="JIB1" t="s">
        <v>6511</v>
      </c>
      <c r="JIC1" t="s">
        <v>6512</v>
      </c>
      <c r="JID1" t="s">
        <v>6513</v>
      </c>
      <c r="JIE1" t="s">
        <v>6514</v>
      </c>
      <c r="JIF1" t="s">
        <v>6515</v>
      </c>
      <c r="JIG1" t="s">
        <v>6516</v>
      </c>
      <c r="JIH1" t="s">
        <v>6517</v>
      </c>
      <c r="JII1" t="s">
        <v>6518</v>
      </c>
      <c r="JIJ1" t="s">
        <v>6519</v>
      </c>
      <c r="JIK1" t="s">
        <v>6520</v>
      </c>
      <c r="JIL1" t="s">
        <v>6521</v>
      </c>
      <c r="JIM1" t="s">
        <v>6522</v>
      </c>
      <c r="JIN1" t="s">
        <v>6523</v>
      </c>
      <c r="JIO1" t="s">
        <v>6524</v>
      </c>
      <c r="JIP1" t="s">
        <v>6525</v>
      </c>
      <c r="JIQ1" t="s">
        <v>6526</v>
      </c>
      <c r="JIR1" t="s">
        <v>6527</v>
      </c>
      <c r="JIS1" t="s">
        <v>6528</v>
      </c>
      <c r="JIT1" t="s">
        <v>6529</v>
      </c>
      <c r="JIU1" t="s">
        <v>6530</v>
      </c>
      <c r="JIV1" t="s">
        <v>6531</v>
      </c>
      <c r="JIW1" t="s">
        <v>6532</v>
      </c>
      <c r="JIX1" t="s">
        <v>6533</v>
      </c>
      <c r="JIY1" t="s">
        <v>6534</v>
      </c>
      <c r="JIZ1" t="s">
        <v>6535</v>
      </c>
      <c r="JJA1" t="s">
        <v>6536</v>
      </c>
      <c r="JJB1" t="s">
        <v>6537</v>
      </c>
      <c r="JJC1" t="s">
        <v>6538</v>
      </c>
      <c r="JJD1" t="s">
        <v>6539</v>
      </c>
      <c r="JJE1" t="s">
        <v>6540</v>
      </c>
      <c r="JJF1" t="s">
        <v>6541</v>
      </c>
      <c r="JJG1" t="s">
        <v>6542</v>
      </c>
      <c r="JJH1" t="s">
        <v>6543</v>
      </c>
      <c r="JJI1" t="s">
        <v>6544</v>
      </c>
      <c r="JJJ1" t="s">
        <v>6545</v>
      </c>
      <c r="JJK1" t="s">
        <v>6546</v>
      </c>
      <c r="JJL1" t="s">
        <v>6547</v>
      </c>
      <c r="JJM1" t="s">
        <v>6548</v>
      </c>
      <c r="JJN1" t="s">
        <v>6549</v>
      </c>
      <c r="JJO1" t="s">
        <v>6550</v>
      </c>
      <c r="JJP1" t="s">
        <v>6551</v>
      </c>
      <c r="JJQ1" t="s">
        <v>6552</v>
      </c>
      <c r="JJR1" t="s">
        <v>6553</v>
      </c>
      <c r="JJS1" t="s">
        <v>6554</v>
      </c>
      <c r="JJT1" t="s">
        <v>6555</v>
      </c>
      <c r="JJU1" t="s">
        <v>6556</v>
      </c>
      <c r="JJV1" t="s">
        <v>6557</v>
      </c>
      <c r="JJW1" t="s">
        <v>6558</v>
      </c>
      <c r="JJX1" t="s">
        <v>6559</v>
      </c>
      <c r="JJY1" t="s">
        <v>6560</v>
      </c>
      <c r="JJZ1" t="s">
        <v>6561</v>
      </c>
      <c r="JKA1" t="s">
        <v>6562</v>
      </c>
      <c r="JKB1" t="s">
        <v>6563</v>
      </c>
      <c r="JKC1" t="s">
        <v>6564</v>
      </c>
      <c r="JKD1" t="s">
        <v>6565</v>
      </c>
      <c r="JKE1" t="s">
        <v>6566</v>
      </c>
      <c r="JKF1" t="s">
        <v>6567</v>
      </c>
      <c r="JKG1" t="s">
        <v>6568</v>
      </c>
      <c r="JKH1" t="s">
        <v>6569</v>
      </c>
      <c r="JKI1" t="s">
        <v>6570</v>
      </c>
      <c r="JKJ1" t="s">
        <v>6571</v>
      </c>
      <c r="JKK1" t="s">
        <v>6572</v>
      </c>
      <c r="JKL1" t="s">
        <v>6573</v>
      </c>
      <c r="JKM1" t="s">
        <v>6574</v>
      </c>
      <c r="JKN1" t="s">
        <v>6575</v>
      </c>
      <c r="JKO1" t="s">
        <v>6576</v>
      </c>
      <c r="JKP1" t="s">
        <v>6577</v>
      </c>
      <c r="JKQ1" t="s">
        <v>6578</v>
      </c>
      <c r="JKR1" t="s">
        <v>6579</v>
      </c>
      <c r="JKS1" t="s">
        <v>6580</v>
      </c>
      <c r="JKT1" t="s">
        <v>6581</v>
      </c>
      <c r="JKU1" t="s">
        <v>6582</v>
      </c>
      <c r="JKV1" t="s">
        <v>6583</v>
      </c>
      <c r="JKW1" t="s">
        <v>6584</v>
      </c>
      <c r="JKX1" t="s">
        <v>6585</v>
      </c>
      <c r="JKY1" t="s">
        <v>6586</v>
      </c>
      <c r="JKZ1" t="s">
        <v>6587</v>
      </c>
      <c r="JLA1" t="s">
        <v>6588</v>
      </c>
      <c r="JLB1" t="s">
        <v>6589</v>
      </c>
      <c r="JLC1" t="s">
        <v>6590</v>
      </c>
      <c r="JLD1" t="s">
        <v>6591</v>
      </c>
      <c r="JLE1" t="s">
        <v>6592</v>
      </c>
      <c r="JLF1" t="s">
        <v>6593</v>
      </c>
      <c r="JLG1" t="s">
        <v>6594</v>
      </c>
      <c r="JLH1" t="s">
        <v>6595</v>
      </c>
      <c r="JLI1" t="s">
        <v>6596</v>
      </c>
      <c r="JLJ1" t="s">
        <v>6597</v>
      </c>
      <c r="JLK1" t="s">
        <v>6598</v>
      </c>
      <c r="JLL1" t="s">
        <v>6599</v>
      </c>
      <c r="JLM1" t="s">
        <v>6600</v>
      </c>
      <c r="JLN1" t="s">
        <v>6601</v>
      </c>
      <c r="JLO1" t="s">
        <v>6602</v>
      </c>
      <c r="JLP1" t="s">
        <v>6603</v>
      </c>
      <c r="JLQ1" t="s">
        <v>6604</v>
      </c>
      <c r="JLR1" t="s">
        <v>6605</v>
      </c>
      <c r="JLS1" t="s">
        <v>6606</v>
      </c>
      <c r="JLT1" t="s">
        <v>6607</v>
      </c>
      <c r="JLU1" t="s">
        <v>6608</v>
      </c>
      <c r="JLV1" t="s">
        <v>6609</v>
      </c>
      <c r="JLW1" t="s">
        <v>6610</v>
      </c>
      <c r="JLX1" t="s">
        <v>6611</v>
      </c>
      <c r="JLY1" t="s">
        <v>6612</v>
      </c>
      <c r="JLZ1" t="s">
        <v>6613</v>
      </c>
      <c r="JMA1" t="s">
        <v>6614</v>
      </c>
      <c r="JMB1" t="s">
        <v>6615</v>
      </c>
      <c r="JMC1" t="s">
        <v>6616</v>
      </c>
      <c r="JMD1" t="s">
        <v>6617</v>
      </c>
      <c r="JME1" t="s">
        <v>6618</v>
      </c>
      <c r="JMF1" t="s">
        <v>6619</v>
      </c>
      <c r="JMG1" t="s">
        <v>6620</v>
      </c>
      <c r="JMH1" t="s">
        <v>6621</v>
      </c>
      <c r="JMI1" t="s">
        <v>6622</v>
      </c>
      <c r="JMJ1" t="s">
        <v>6623</v>
      </c>
      <c r="JMK1" t="s">
        <v>6624</v>
      </c>
      <c r="JML1" t="s">
        <v>6625</v>
      </c>
      <c r="JMM1" t="s">
        <v>6626</v>
      </c>
      <c r="JMN1" t="s">
        <v>6627</v>
      </c>
      <c r="JMO1" t="s">
        <v>6628</v>
      </c>
      <c r="JMP1" t="s">
        <v>6629</v>
      </c>
      <c r="JMQ1" t="s">
        <v>6630</v>
      </c>
      <c r="JMR1" t="s">
        <v>6631</v>
      </c>
      <c r="JMS1" t="s">
        <v>6632</v>
      </c>
      <c r="JMT1" t="s">
        <v>6633</v>
      </c>
      <c r="JMU1" t="s">
        <v>6634</v>
      </c>
      <c r="JMV1" t="s">
        <v>6635</v>
      </c>
      <c r="JMW1" t="s">
        <v>6636</v>
      </c>
      <c r="JMX1" t="s">
        <v>6637</v>
      </c>
      <c r="JMY1" t="s">
        <v>6638</v>
      </c>
      <c r="JMZ1" t="s">
        <v>6639</v>
      </c>
      <c r="JNA1" t="s">
        <v>6640</v>
      </c>
      <c r="JNB1" t="s">
        <v>6641</v>
      </c>
      <c r="JNC1" t="s">
        <v>6642</v>
      </c>
      <c r="JND1" t="s">
        <v>6643</v>
      </c>
      <c r="JNE1" t="s">
        <v>6644</v>
      </c>
      <c r="JNF1" t="s">
        <v>6645</v>
      </c>
      <c r="JNG1" t="s">
        <v>6646</v>
      </c>
      <c r="JNH1" t="s">
        <v>6647</v>
      </c>
      <c r="JNI1" t="s">
        <v>6648</v>
      </c>
      <c r="JNJ1" t="s">
        <v>6649</v>
      </c>
      <c r="JNK1" t="s">
        <v>6650</v>
      </c>
      <c r="JNL1" t="s">
        <v>6651</v>
      </c>
      <c r="JNM1" t="s">
        <v>6652</v>
      </c>
      <c r="JNN1" t="s">
        <v>6653</v>
      </c>
      <c r="JNO1" t="s">
        <v>6654</v>
      </c>
      <c r="JNP1" t="s">
        <v>6655</v>
      </c>
      <c r="JNQ1" t="s">
        <v>6656</v>
      </c>
      <c r="JNR1" t="s">
        <v>6657</v>
      </c>
      <c r="JNS1" t="s">
        <v>6658</v>
      </c>
      <c r="JNT1" t="s">
        <v>6659</v>
      </c>
      <c r="JNU1" t="s">
        <v>6660</v>
      </c>
      <c r="JNV1" t="s">
        <v>6661</v>
      </c>
      <c r="JNW1" t="s">
        <v>6662</v>
      </c>
      <c r="JNX1" t="s">
        <v>6663</v>
      </c>
      <c r="JNY1" t="s">
        <v>6664</v>
      </c>
      <c r="JNZ1" t="s">
        <v>6665</v>
      </c>
      <c r="JOA1" t="s">
        <v>6666</v>
      </c>
      <c r="JOB1" t="s">
        <v>6667</v>
      </c>
      <c r="JOC1" t="s">
        <v>6668</v>
      </c>
      <c r="JOD1" t="s">
        <v>6669</v>
      </c>
      <c r="JOE1" t="s">
        <v>6670</v>
      </c>
      <c r="JOF1" t="s">
        <v>6671</v>
      </c>
      <c r="JOG1" t="s">
        <v>6672</v>
      </c>
      <c r="JOH1" t="s">
        <v>6673</v>
      </c>
      <c r="JOI1" t="s">
        <v>6674</v>
      </c>
      <c r="JOJ1" t="s">
        <v>6675</v>
      </c>
      <c r="JOK1" t="s">
        <v>6676</v>
      </c>
      <c r="JOL1" t="s">
        <v>6677</v>
      </c>
      <c r="JOM1" t="s">
        <v>6678</v>
      </c>
      <c r="JON1" t="s">
        <v>6679</v>
      </c>
      <c r="JOO1" t="s">
        <v>6680</v>
      </c>
      <c r="JOP1" t="s">
        <v>6681</v>
      </c>
      <c r="JOQ1" t="s">
        <v>6682</v>
      </c>
      <c r="JOR1" t="s">
        <v>6683</v>
      </c>
      <c r="JOS1" t="s">
        <v>6684</v>
      </c>
      <c r="JOT1" t="s">
        <v>6685</v>
      </c>
      <c r="JOU1" t="s">
        <v>6686</v>
      </c>
      <c r="JOV1" t="s">
        <v>6687</v>
      </c>
      <c r="JOW1" t="s">
        <v>6688</v>
      </c>
      <c r="JOX1" t="s">
        <v>6689</v>
      </c>
      <c r="JOY1" t="s">
        <v>6690</v>
      </c>
      <c r="JOZ1" t="s">
        <v>6691</v>
      </c>
      <c r="JPA1" t="s">
        <v>6692</v>
      </c>
      <c r="JPB1" t="s">
        <v>6693</v>
      </c>
      <c r="JPC1" t="s">
        <v>6694</v>
      </c>
      <c r="JPD1" t="s">
        <v>6695</v>
      </c>
      <c r="JPE1" t="s">
        <v>6696</v>
      </c>
      <c r="JPF1" t="s">
        <v>6697</v>
      </c>
      <c r="JPG1" t="s">
        <v>6698</v>
      </c>
      <c r="JPH1" t="s">
        <v>6699</v>
      </c>
      <c r="JPI1" t="s">
        <v>6700</v>
      </c>
      <c r="JPJ1" t="s">
        <v>6701</v>
      </c>
      <c r="JPK1" t="s">
        <v>6702</v>
      </c>
      <c r="JPL1" t="s">
        <v>6703</v>
      </c>
      <c r="JPM1" t="s">
        <v>6704</v>
      </c>
      <c r="JPN1" t="s">
        <v>6705</v>
      </c>
      <c r="JPO1" t="s">
        <v>6706</v>
      </c>
      <c r="JPP1" t="s">
        <v>6707</v>
      </c>
      <c r="JPQ1" t="s">
        <v>6708</v>
      </c>
      <c r="JPR1" t="s">
        <v>6709</v>
      </c>
      <c r="JPS1" t="s">
        <v>6710</v>
      </c>
      <c r="JPT1" t="s">
        <v>6711</v>
      </c>
      <c r="JPU1" t="s">
        <v>6712</v>
      </c>
      <c r="JPV1" t="s">
        <v>6713</v>
      </c>
      <c r="JPW1" t="s">
        <v>6714</v>
      </c>
      <c r="JPX1" t="s">
        <v>6715</v>
      </c>
      <c r="JPY1" t="s">
        <v>6716</v>
      </c>
      <c r="JPZ1" t="s">
        <v>6717</v>
      </c>
      <c r="JQA1" t="s">
        <v>6718</v>
      </c>
      <c r="JQB1" t="s">
        <v>6719</v>
      </c>
      <c r="JQC1" t="s">
        <v>6720</v>
      </c>
      <c r="JQD1" t="s">
        <v>6721</v>
      </c>
      <c r="JQE1" t="s">
        <v>6722</v>
      </c>
      <c r="JQF1" t="s">
        <v>6723</v>
      </c>
      <c r="JQG1" t="s">
        <v>6724</v>
      </c>
      <c r="JQH1" t="s">
        <v>6725</v>
      </c>
      <c r="JQI1" t="s">
        <v>6726</v>
      </c>
      <c r="JQJ1" t="s">
        <v>6727</v>
      </c>
      <c r="JQK1" t="s">
        <v>6728</v>
      </c>
      <c r="JQL1" t="s">
        <v>6729</v>
      </c>
      <c r="JQM1" t="s">
        <v>6730</v>
      </c>
      <c r="JQN1" t="s">
        <v>6731</v>
      </c>
      <c r="JQO1" t="s">
        <v>6732</v>
      </c>
      <c r="JQP1" t="s">
        <v>6733</v>
      </c>
      <c r="JQQ1" t="s">
        <v>6734</v>
      </c>
      <c r="JQR1" t="s">
        <v>6735</v>
      </c>
      <c r="JQS1" t="s">
        <v>6736</v>
      </c>
      <c r="JQT1" t="s">
        <v>6737</v>
      </c>
      <c r="JQU1" t="s">
        <v>6738</v>
      </c>
      <c r="JQV1" t="s">
        <v>6739</v>
      </c>
      <c r="JQW1" t="s">
        <v>6740</v>
      </c>
      <c r="JQX1" t="s">
        <v>6741</v>
      </c>
      <c r="JQY1" t="s">
        <v>6742</v>
      </c>
      <c r="JQZ1" t="s">
        <v>6743</v>
      </c>
      <c r="JRA1" t="s">
        <v>6744</v>
      </c>
      <c r="JRB1" t="s">
        <v>6745</v>
      </c>
      <c r="JRC1" t="s">
        <v>6746</v>
      </c>
      <c r="JRD1" t="s">
        <v>6747</v>
      </c>
      <c r="JRE1" t="s">
        <v>6748</v>
      </c>
      <c r="JRF1" t="s">
        <v>6749</v>
      </c>
      <c r="JRG1" t="s">
        <v>6750</v>
      </c>
      <c r="JRH1" t="s">
        <v>6751</v>
      </c>
      <c r="JRI1" t="s">
        <v>6752</v>
      </c>
      <c r="JRJ1" t="s">
        <v>6753</v>
      </c>
      <c r="JRK1" t="s">
        <v>6754</v>
      </c>
      <c r="JRL1" t="s">
        <v>6755</v>
      </c>
      <c r="JRM1" t="s">
        <v>6756</v>
      </c>
      <c r="JRN1" t="s">
        <v>6757</v>
      </c>
      <c r="JRO1" t="s">
        <v>6758</v>
      </c>
      <c r="JRP1" t="s">
        <v>6759</v>
      </c>
      <c r="JRQ1" t="s">
        <v>6760</v>
      </c>
      <c r="JRR1" t="s">
        <v>6761</v>
      </c>
      <c r="JRS1" t="s">
        <v>6762</v>
      </c>
      <c r="JRT1" t="s">
        <v>6763</v>
      </c>
      <c r="JRU1" t="s">
        <v>6764</v>
      </c>
      <c r="JRV1" t="s">
        <v>6765</v>
      </c>
      <c r="JRW1" t="s">
        <v>6766</v>
      </c>
      <c r="JRX1" t="s">
        <v>6767</v>
      </c>
      <c r="JRY1" t="s">
        <v>6768</v>
      </c>
      <c r="JRZ1" t="s">
        <v>6769</v>
      </c>
      <c r="JSA1" t="s">
        <v>6770</v>
      </c>
      <c r="JSB1" t="s">
        <v>6771</v>
      </c>
      <c r="JSC1" t="s">
        <v>6772</v>
      </c>
      <c r="JSD1" t="s">
        <v>6773</v>
      </c>
      <c r="JSE1" t="s">
        <v>6774</v>
      </c>
      <c r="JSF1" t="s">
        <v>6775</v>
      </c>
      <c r="JSG1" t="s">
        <v>6776</v>
      </c>
      <c r="JSH1" t="s">
        <v>6777</v>
      </c>
      <c r="JSI1" t="s">
        <v>6778</v>
      </c>
      <c r="JSJ1" t="s">
        <v>6779</v>
      </c>
      <c r="JSK1" t="s">
        <v>6780</v>
      </c>
      <c r="JSL1" t="s">
        <v>6781</v>
      </c>
      <c r="JSM1" t="s">
        <v>6782</v>
      </c>
      <c r="JSN1" t="s">
        <v>6783</v>
      </c>
      <c r="JSO1" t="s">
        <v>6784</v>
      </c>
      <c r="JSP1" t="s">
        <v>6785</v>
      </c>
      <c r="JSQ1" t="s">
        <v>6786</v>
      </c>
      <c r="JSR1" t="s">
        <v>6787</v>
      </c>
      <c r="JSS1" t="s">
        <v>6788</v>
      </c>
      <c r="JST1" t="s">
        <v>6789</v>
      </c>
      <c r="JSU1" t="s">
        <v>6790</v>
      </c>
      <c r="JSV1" t="s">
        <v>6791</v>
      </c>
      <c r="JSW1" t="s">
        <v>6792</v>
      </c>
      <c r="JSX1" t="s">
        <v>6793</v>
      </c>
      <c r="JSY1" t="s">
        <v>6794</v>
      </c>
      <c r="JSZ1" t="s">
        <v>6795</v>
      </c>
      <c r="JTA1" t="s">
        <v>6796</v>
      </c>
      <c r="JTB1" t="s">
        <v>6797</v>
      </c>
      <c r="JTC1" t="s">
        <v>6798</v>
      </c>
      <c r="JTD1" t="s">
        <v>6799</v>
      </c>
      <c r="JTE1" t="s">
        <v>6800</v>
      </c>
      <c r="JTF1" t="s">
        <v>6801</v>
      </c>
      <c r="JTG1" t="s">
        <v>6802</v>
      </c>
      <c r="JTH1" t="s">
        <v>6803</v>
      </c>
      <c r="JTI1" t="s">
        <v>6804</v>
      </c>
      <c r="JTJ1" t="s">
        <v>6805</v>
      </c>
      <c r="JTK1" t="s">
        <v>6806</v>
      </c>
      <c r="JTL1" t="s">
        <v>6807</v>
      </c>
      <c r="JTM1" t="s">
        <v>6808</v>
      </c>
      <c r="JTN1" t="s">
        <v>6809</v>
      </c>
      <c r="JTO1" t="s">
        <v>6810</v>
      </c>
      <c r="JTP1" t="s">
        <v>6811</v>
      </c>
      <c r="JTQ1" t="s">
        <v>6812</v>
      </c>
      <c r="JTR1" t="s">
        <v>6813</v>
      </c>
      <c r="JTS1" t="s">
        <v>6814</v>
      </c>
      <c r="JTT1" t="s">
        <v>6815</v>
      </c>
      <c r="JTU1" t="s">
        <v>6816</v>
      </c>
      <c r="JTV1" t="s">
        <v>6817</v>
      </c>
      <c r="JTW1" t="s">
        <v>6818</v>
      </c>
      <c r="JTX1" t="s">
        <v>6819</v>
      </c>
      <c r="JTY1" t="s">
        <v>6820</v>
      </c>
      <c r="JTZ1" t="s">
        <v>6821</v>
      </c>
      <c r="JUA1" t="s">
        <v>6822</v>
      </c>
      <c r="JUB1" t="s">
        <v>6823</v>
      </c>
      <c r="JUC1" t="s">
        <v>6824</v>
      </c>
      <c r="JUD1" t="s">
        <v>6825</v>
      </c>
      <c r="JUE1" t="s">
        <v>6826</v>
      </c>
      <c r="JUF1" t="s">
        <v>6827</v>
      </c>
      <c r="JUG1" t="s">
        <v>6828</v>
      </c>
      <c r="JUH1" t="s">
        <v>6829</v>
      </c>
      <c r="JUI1" t="s">
        <v>6830</v>
      </c>
      <c r="JUJ1" t="s">
        <v>6831</v>
      </c>
      <c r="JUK1" t="s">
        <v>6832</v>
      </c>
      <c r="JUL1" t="s">
        <v>6833</v>
      </c>
      <c r="JUM1" t="s">
        <v>6834</v>
      </c>
      <c r="JUN1" t="s">
        <v>6835</v>
      </c>
      <c r="JUO1" t="s">
        <v>6836</v>
      </c>
      <c r="JUP1" t="s">
        <v>6837</v>
      </c>
      <c r="JUQ1" t="s">
        <v>6838</v>
      </c>
      <c r="JUR1" t="s">
        <v>6839</v>
      </c>
      <c r="JUS1" t="s">
        <v>6840</v>
      </c>
      <c r="JUT1" t="s">
        <v>6841</v>
      </c>
      <c r="JUU1" t="s">
        <v>6842</v>
      </c>
      <c r="JUV1" t="s">
        <v>6843</v>
      </c>
      <c r="JUW1" t="s">
        <v>6844</v>
      </c>
      <c r="JUX1" t="s">
        <v>6845</v>
      </c>
      <c r="JUY1" t="s">
        <v>6846</v>
      </c>
      <c r="JUZ1" t="s">
        <v>6847</v>
      </c>
      <c r="JVA1" t="s">
        <v>6848</v>
      </c>
      <c r="JVB1" t="s">
        <v>6849</v>
      </c>
      <c r="JVC1" t="s">
        <v>6850</v>
      </c>
      <c r="JVD1" t="s">
        <v>6851</v>
      </c>
      <c r="JVE1" t="s">
        <v>6852</v>
      </c>
      <c r="JVF1" t="s">
        <v>6853</v>
      </c>
      <c r="JVG1" t="s">
        <v>6854</v>
      </c>
      <c r="JVH1" t="s">
        <v>6855</v>
      </c>
      <c r="JVI1" t="s">
        <v>6856</v>
      </c>
      <c r="JVJ1" t="s">
        <v>6857</v>
      </c>
      <c r="JVK1" t="s">
        <v>6858</v>
      </c>
      <c r="JVL1" t="s">
        <v>6859</v>
      </c>
      <c r="JVM1" t="s">
        <v>6860</v>
      </c>
      <c r="JVN1" t="s">
        <v>6861</v>
      </c>
      <c r="JVO1" t="s">
        <v>6862</v>
      </c>
      <c r="JVP1" t="s">
        <v>6863</v>
      </c>
      <c r="JVQ1" t="s">
        <v>6864</v>
      </c>
      <c r="JVR1" t="s">
        <v>6865</v>
      </c>
      <c r="JVS1" t="s">
        <v>6866</v>
      </c>
      <c r="JVT1" t="s">
        <v>6867</v>
      </c>
      <c r="JVU1" t="s">
        <v>6868</v>
      </c>
      <c r="JVV1" t="s">
        <v>6869</v>
      </c>
      <c r="JVW1" t="s">
        <v>6870</v>
      </c>
      <c r="JVX1" t="s">
        <v>6871</v>
      </c>
      <c r="JVY1" t="s">
        <v>6872</v>
      </c>
      <c r="JVZ1" t="s">
        <v>6873</v>
      </c>
      <c r="JWA1" t="s">
        <v>6874</v>
      </c>
      <c r="JWB1" t="s">
        <v>6875</v>
      </c>
      <c r="JWC1" t="s">
        <v>6876</v>
      </c>
      <c r="JWD1" t="s">
        <v>6877</v>
      </c>
      <c r="JWE1" t="s">
        <v>6878</v>
      </c>
      <c r="JWF1" t="s">
        <v>6879</v>
      </c>
      <c r="JWG1" t="s">
        <v>6880</v>
      </c>
      <c r="JWH1" t="s">
        <v>6881</v>
      </c>
      <c r="JWI1" t="s">
        <v>6882</v>
      </c>
      <c r="JWJ1" t="s">
        <v>6883</v>
      </c>
      <c r="JWK1" t="s">
        <v>6884</v>
      </c>
      <c r="JWL1" t="s">
        <v>6885</v>
      </c>
      <c r="JWM1" t="s">
        <v>6886</v>
      </c>
      <c r="JWN1" t="s">
        <v>6887</v>
      </c>
      <c r="JWO1" t="s">
        <v>6888</v>
      </c>
      <c r="JWP1" t="s">
        <v>6889</v>
      </c>
      <c r="JWQ1" t="s">
        <v>6890</v>
      </c>
      <c r="JWR1" t="s">
        <v>6891</v>
      </c>
      <c r="JWS1" t="s">
        <v>6892</v>
      </c>
      <c r="JWT1" t="s">
        <v>6893</v>
      </c>
      <c r="JWU1" t="s">
        <v>6894</v>
      </c>
      <c r="JWV1" t="s">
        <v>6895</v>
      </c>
      <c r="JWW1" t="s">
        <v>6896</v>
      </c>
      <c r="JWX1" t="s">
        <v>6897</v>
      </c>
      <c r="JWY1" t="s">
        <v>6898</v>
      </c>
      <c r="JWZ1" t="s">
        <v>6899</v>
      </c>
      <c r="JXA1" t="s">
        <v>6900</v>
      </c>
      <c r="JXB1" t="s">
        <v>6901</v>
      </c>
      <c r="JXC1" t="s">
        <v>6902</v>
      </c>
      <c r="JXD1" t="s">
        <v>6903</v>
      </c>
      <c r="JXE1" t="s">
        <v>6904</v>
      </c>
      <c r="JXF1" t="s">
        <v>6905</v>
      </c>
      <c r="JXG1" t="s">
        <v>6906</v>
      </c>
      <c r="JXH1" t="s">
        <v>6907</v>
      </c>
      <c r="JXI1" t="s">
        <v>6908</v>
      </c>
      <c r="JXJ1" t="s">
        <v>6909</v>
      </c>
      <c r="JXK1" t="s">
        <v>6910</v>
      </c>
      <c r="JXL1" t="s">
        <v>6911</v>
      </c>
      <c r="JXM1" t="s">
        <v>6912</v>
      </c>
      <c r="JXN1" t="s">
        <v>6913</v>
      </c>
      <c r="JXO1" t="s">
        <v>6914</v>
      </c>
      <c r="JXP1" t="s">
        <v>6915</v>
      </c>
      <c r="JXQ1" t="s">
        <v>6916</v>
      </c>
      <c r="JXR1" t="s">
        <v>6917</v>
      </c>
      <c r="JXS1" t="s">
        <v>6918</v>
      </c>
      <c r="JXT1" t="s">
        <v>6919</v>
      </c>
      <c r="JXU1" t="s">
        <v>6920</v>
      </c>
      <c r="JXV1" t="s">
        <v>6921</v>
      </c>
      <c r="JXW1" t="s">
        <v>6922</v>
      </c>
      <c r="JXX1" t="s">
        <v>6923</v>
      </c>
      <c r="JXY1" t="s">
        <v>6924</v>
      </c>
      <c r="JXZ1" t="s">
        <v>6925</v>
      </c>
      <c r="JYA1" t="s">
        <v>6926</v>
      </c>
      <c r="JYB1" t="s">
        <v>6927</v>
      </c>
      <c r="JYC1" t="s">
        <v>6928</v>
      </c>
      <c r="JYD1" t="s">
        <v>6929</v>
      </c>
      <c r="JYE1" t="s">
        <v>6930</v>
      </c>
      <c r="JYF1" t="s">
        <v>6931</v>
      </c>
      <c r="JYG1" t="s">
        <v>6932</v>
      </c>
      <c r="JYH1" t="s">
        <v>6933</v>
      </c>
      <c r="JYI1" t="s">
        <v>6934</v>
      </c>
      <c r="JYJ1" t="s">
        <v>6935</v>
      </c>
      <c r="JYK1" t="s">
        <v>6936</v>
      </c>
      <c r="JYL1" t="s">
        <v>6937</v>
      </c>
      <c r="JYM1" t="s">
        <v>6938</v>
      </c>
      <c r="JYN1" t="s">
        <v>6939</v>
      </c>
      <c r="JYO1" t="s">
        <v>6940</v>
      </c>
      <c r="JYP1" t="s">
        <v>6941</v>
      </c>
      <c r="JYQ1" t="s">
        <v>6942</v>
      </c>
      <c r="JYR1" t="s">
        <v>6943</v>
      </c>
      <c r="JYS1" t="s">
        <v>6944</v>
      </c>
      <c r="JYT1" t="s">
        <v>6945</v>
      </c>
      <c r="JYU1" t="s">
        <v>6946</v>
      </c>
      <c r="JYV1" t="s">
        <v>6947</v>
      </c>
      <c r="JYW1" t="s">
        <v>6948</v>
      </c>
      <c r="JYX1" t="s">
        <v>6949</v>
      </c>
      <c r="JYY1" t="s">
        <v>6950</v>
      </c>
      <c r="JYZ1" t="s">
        <v>6951</v>
      </c>
      <c r="JZA1" t="s">
        <v>6952</v>
      </c>
      <c r="JZB1" t="s">
        <v>6953</v>
      </c>
      <c r="JZC1" t="s">
        <v>6954</v>
      </c>
      <c r="JZD1" t="s">
        <v>6955</v>
      </c>
      <c r="JZE1" t="s">
        <v>6956</v>
      </c>
      <c r="JZF1" t="s">
        <v>6957</v>
      </c>
      <c r="JZG1" t="s">
        <v>6958</v>
      </c>
      <c r="JZH1" t="s">
        <v>6959</v>
      </c>
      <c r="JZI1" t="s">
        <v>6960</v>
      </c>
      <c r="JZJ1" t="s">
        <v>6961</v>
      </c>
      <c r="JZK1" t="s">
        <v>6962</v>
      </c>
      <c r="JZL1" t="s">
        <v>6963</v>
      </c>
      <c r="JZM1" t="s">
        <v>6964</v>
      </c>
      <c r="JZN1" t="s">
        <v>6965</v>
      </c>
      <c r="JZO1" t="s">
        <v>6966</v>
      </c>
      <c r="JZP1" t="s">
        <v>6967</v>
      </c>
      <c r="JZQ1" t="s">
        <v>6968</v>
      </c>
      <c r="JZR1" t="s">
        <v>6969</v>
      </c>
      <c r="JZS1" t="s">
        <v>6970</v>
      </c>
      <c r="JZT1" t="s">
        <v>6971</v>
      </c>
      <c r="JZU1" t="s">
        <v>6972</v>
      </c>
      <c r="JZV1" t="s">
        <v>6973</v>
      </c>
      <c r="JZW1" t="s">
        <v>6974</v>
      </c>
      <c r="JZX1" t="s">
        <v>6975</v>
      </c>
      <c r="JZY1" t="s">
        <v>6976</v>
      </c>
      <c r="JZZ1" t="s">
        <v>6977</v>
      </c>
      <c r="KAA1" t="s">
        <v>6978</v>
      </c>
      <c r="KAB1" t="s">
        <v>6979</v>
      </c>
      <c r="KAC1" t="s">
        <v>6980</v>
      </c>
      <c r="KAD1" t="s">
        <v>6981</v>
      </c>
      <c r="KAE1" t="s">
        <v>6982</v>
      </c>
      <c r="KAF1" t="s">
        <v>6983</v>
      </c>
      <c r="KAG1" t="s">
        <v>6984</v>
      </c>
      <c r="KAH1" t="s">
        <v>6985</v>
      </c>
      <c r="KAI1" t="s">
        <v>6986</v>
      </c>
      <c r="KAJ1" t="s">
        <v>6987</v>
      </c>
      <c r="KAK1" t="s">
        <v>6988</v>
      </c>
      <c r="KAL1" t="s">
        <v>6989</v>
      </c>
      <c r="KAM1" t="s">
        <v>6990</v>
      </c>
      <c r="KAN1" t="s">
        <v>6991</v>
      </c>
      <c r="KAO1" t="s">
        <v>6992</v>
      </c>
      <c r="KAP1" t="s">
        <v>6993</v>
      </c>
      <c r="KAQ1" t="s">
        <v>6994</v>
      </c>
      <c r="KAR1" t="s">
        <v>6995</v>
      </c>
      <c r="KAS1" t="s">
        <v>6996</v>
      </c>
      <c r="KAT1" t="s">
        <v>6997</v>
      </c>
      <c r="KAU1" t="s">
        <v>6998</v>
      </c>
      <c r="KAV1" t="s">
        <v>6999</v>
      </c>
      <c r="KAW1" t="s">
        <v>7000</v>
      </c>
      <c r="KAX1" t="s">
        <v>7001</v>
      </c>
      <c r="KAY1" t="s">
        <v>7002</v>
      </c>
      <c r="KAZ1" t="s">
        <v>7003</v>
      </c>
      <c r="KBA1" t="s">
        <v>7004</v>
      </c>
      <c r="KBB1" t="s">
        <v>7005</v>
      </c>
      <c r="KBC1" t="s">
        <v>7006</v>
      </c>
      <c r="KBD1" t="s">
        <v>7007</v>
      </c>
      <c r="KBE1" t="s">
        <v>7008</v>
      </c>
      <c r="KBF1" t="s">
        <v>7009</v>
      </c>
      <c r="KBG1" t="s">
        <v>7010</v>
      </c>
      <c r="KBH1" t="s">
        <v>7011</v>
      </c>
      <c r="KBI1" t="s">
        <v>7012</v>
      </c>
      <c r="KBJ1" t="s">
        <v>7013</v>
      </c>
      <c r="KBK1" t="s">
        <v>7014</v>
      </c>
      <c r="KBL1" t="s">
        <v>7015</v>
      </c>
      <c r="KBM1" t="s">
        <v>7016</v>
      </c>
      <c r="KBN1" t="s">
        <v>7017</v>
      </c>
      <c r="KBO1" t="s">
        <v>7018</v>
      </c>
      <c r="KBP1" t="s">
        <v>7019</v>
      </c>
      <c r="KBQ1" t="s">
        <v>7020</v>
      </c>
      <c r="KBR1" t="s">
        <v>7021</v>
      </c>
      <c r="KBS1" t="s">
        <v>7022</v>
      </c>
      <c r="KBT1" t="s">
        <v>7023</v>
      </c>
      <c r="KBU1" t="s">
        <v>7024</v>
      </c>
      <c r="KBV1" t="s">
        <v>7025</v>
      </c>
      <c r="KBW1" t="s">
        <v>7026</v>
      </c>
      <c r="KBX1" t="s">
        <v>7027</v>
      </c>
      <c r="KBY1" t="s">
        <v>7028</v>
      </c>
      <c r="KBZ1" t="s">
        <v>7029</v>
      </c>
      <c r="KCA1" t="s">
        <v>7030</v>
      </c>
      <c r="KCB1" t="s">
        <v>7031</v>
      </c>
      <c r="KCC1" t="s">
        <v>7032</v>
      </c>
      <c r="KCD1" t="s">
        <v>7033</v>
      </c>
      <c r="KCE1" t="s">
        <v>7034</v>
      </c>
      <c r="KCF1" t="s">
        <v>7035</v>
      </c>
      <c r="KCG1" t="s">
        <v>7036</v>
      </c>
      <c r="KCH1" t="s">
        <v>7037</v>
      </c>
      <c r="KCI1" t="s">
        <v>7038</v>
      </c>
      <c r="KCJ1" t="s">
        <v>7039</v>
      </c>
      <c r="KCK1" t="s">
        <v>7040</v>
      </c>
      <c r="KCL1" t="s">
        <v>7041</v>
      </c>
      <c r="KCM1" t="s">
        <v>7042</v>
      </c>
      <c r="KCN1" t="s">
        <v>7043</v>
      </c>
      <c r="KCO1" t="s">
        <v>7044</v>
      </c>
      <c r="KCP1" t="s">
        <v>7045</v>
      </c>
      <c r="KCQ1" t="s">
        <v>7046</v>
      </c>
      <c r="KCR1" t="s">
        <v>7047</v>
      </c>
      <c r="KCS1" t="s">
        <v>7048</v>
      </c>
      <c r="KCT1" t="s">
        <v>7049</v>
      </c>
      <c r="KCU1" t="s">
        <v>7050</v>
      </c>
      <c r="KCV1" t="s">
        <v>7051</v>
      </c>
      <c r="KCW1" t="s">
        <v>7052</v>
      </c>
      <c r="KCX1" t="s">
        <v>7053</v>
      </c>
      <c r="KCY1" t="s">
        <v>7054</v>
      </c>
      <c r="KCZ1" t="s">
        <v>7055</v>
      </c>
      <c r="KDA1" t="s">
        <v>7056</v>
      </c>
      <c r="KDB1" t="s">
        <v>7057</v>
      </c>
      <c r="KDC1" t="s">
        <v>7058</v>
      </c>
      <c r="KDD1" t="s">
        <v>7059</v>
      </c>
      <c r="KDE1" t="s">
        <v>7060</v>
      </c>
      <c r="KDF1" t="s">
        <v>7061</v>
      </c>
      <c r="KDG1" t="s">
        <v>7062</v>
      </c>
      <c r="KDH1" t="s">
        <v>7063</v>
      </c>
      <c r="KDI1" t="s">
        <v>7064</v>
      </c>
      <c r="KDJ1" t="s">
        <v>7065</v>
      </c>
      <c r="KDK1" t="s">
        <v>7066</v>
      </c>
      <c r="KDL1" t="s">
        <v>7067</v>
      </c>
      <c r="KDM1" t="s">
        <v>7068</v>
      </c>
      <c r="KDN1" t="s">
        <v>7069</v>
      </c>
      <c r="KDO1" t="s">
        <v>7070</v>
      </c>
      <c r="KDP1" t="s">
        <v>7071</v>
      </c>
      <c r="KDQ1" t="s">
        <v>7072</v>
      </c>
      <c r="KDR1" t="s">
        <v>7073</v>
      </c>
      <c r="KDS1" t="s">
        <v>7074</v>
      </c>
      <c r="KDT1" t="s">
        <v>7075</v>
      </c>
      <c r="KDU1" t="s">
        <v>7076</v>
      </c>
      <c r="KDV1" t="s">
        <v>7077</v>
      </c>
      <c r="KDW1" t="s">
        <v>7078</v>
      </c>
      <c r="KDX1" t="s">
        <v>7079</v>
      </c>
      <c r="KDY1" t="s">
        <v>7080</v>
      </c>
      <c r="KDZ1" t="s">
        <v>7081</v>
      </c>
      <c r="KEA1" t="s">
        <v>7082</v>
      </c>
      <c r="KEB1" t="s">
        <v>7083</v>
      </c>
      <c r="KEC1" t="s">
        <v>7084</v>
      </c>
      <c r="KED1" t="s">
        <v>7085</v>
      </c>
      <c r="KEE1" t="s">
        <v>7086</v>
      </c>
      <c r="KEF1" t="s">
        <v>7087</v>
      </c>
      <c r="KEG1" t="s">
        <v>7088</v>
      </c>
      <c r="KEH1" t="s">
        <v>7089</v>
      </c>
      <c r="KEI1" t="s">
        <v>7090</v>
      </c>
      <c r="KEJ1" t="s">
        <v>7091</v>
      </c>
      <c r="KEK1" t="s">
        <v>7092</v>
      </c>
      <c r="KEL1" t="s">
        <v>7093</v>
      </c>
      <c r="KEM1" t="s">
        <v>7094</v>
      </c>
      <c r="KEN1" t="s">
        <v>7095</v>
      </c>
      <c r="KEO1" t="s">
        <v>7096</v>
      </c>
      <c r="KEP1" t="s">
        <v>7097</v>
      </c>
      <c r="KEQ1" t="s">
        <v>7098</v>
      </c>
      <c r="KER1" t="s">
        <v>7099</v>
      </c>
      <c r="KES1" t="s">
        <v>7100</v>
      </c>
      <c r="KET1" t="s">
        <v>7101</v>
      </c>
      <c r="KEU1" t="s">
        <v>7102</v>
      </c>
      <c r="KEV1" t="s">
        <v>7103</v>
      </c>
      <c r="KEW1" t="s">
        <v>7104</v>
      </c>
      <c r="KEX1" t="s">
        <v>7105</v>
      </c>
      <c r="KEY1" t="s">
        <v>7106</v>
      </c>
      <c r="KEZ1" t="s">
        <v>7107</v>
      </c>
      <c r="KFA1" t="s">
        <v>7108</v>
      </c>
      <c r="KFB1" t="s">
        <v>7109</v>
      </c>
      <c r="KFC1" t="s">
        <v>7110</v>
      </c>
      <c r="KFD1" t="s">
        <v>7111</v>
      </c>
      <c r="KFE1" t="s">
        <v>7112</v>
      </c>
      <c r="KFF1" t="s">
        <v>7113</v>
      </c>
      <c r="KFG1" t="s">
        <v>7114</v>
      </c>
      <c r="KFH1" t="s">
        <v>7115</v>
      </c>
      <c r="KFI1" t="s">
        <v>7116</v>
      </c>
      <c r="KFJ1" t="s">
        <v>7117</v>
      </c>
      <c r="KFK1" t="s">
        <v>7118</v>
      </c>
      <c r="KFL1" t="s">
        <v>7119</v>
      </c>
      <c r="KFM1" t="s">
        <v>7120</v>
      </c>
      <c r="KFN1" t="s">
        <v>7121</v>
      </c>
      <c r="KFO1" t="s">
        <v>7122</v>
      </c>
      <c r="KFP1" t="s">
        <v>7123</v>
      </c>
      <c r="KFQ1" t="s">
        <v>7124</v>
      </c>
      <c r="KFR1" t="s">
        <v>7125</v>
      </c>
      <c r="KFS1" t="s">
        <v>7126</v>
      </c>
      <c r="KFT1" t="s">
        <v>7127</v>
      </c>
      <c r="KFU1" t="s">
        <v>7128</v>
      </c>
      <c r="KFV1" t="s">
        <v>7129</v>
      </c>
      <c r="KFW1" t="s">
        <v>7130</v>
      </c>
      <c r="KFX1" t="s">
        <v>7131</v>
      </c>
      <c r="KFY1" t="s">
        <v>7132</v>
      </c>
      <c r="KFZ1" t="s">
        <v>7133</v>
      </c>
      <c r="KGA1" t="s">
        <v>7134</v>
      </c>
      <c r="KGB1" t="s">
        <v>7135</v>
      </c>
      <c r="KGC1" t="s">
        <v>7136</v>
      </c>
      <c r="KGD1" t="s">
        <v>7137</v>
      </c>
      <c r="KGE1" t="s">
        <v>7138</v>
      </c>
      <c r="KGF1" t="s">
        <v>7139</v>
      </c>
      <c r="KGG1" t="s">
        <v>7140</v>
      </c>
      <c r="KGH1" t="s">
        <v>7141</v>
      </c>
      <c r="KGI1" t="s">
        <v>7142</v>
      </c>
      <c r="KGJ1" t="s">
        <v>7143</v>
      </c>
      <c r="KGK1" t="s">
        <v>7144</v>
      </c>
      <c r="KGL1" t="s">
        <v>7145</v>
      </c>
      <c r="KGM1" t="s">
        <v>7146</v>
      </c>
      <c r="KGN1" t="s">
        <v>7147</v>
      </c>
      <c r="KGO1" t="s">
        <v>7148</v>
      </c>
      <c r="KGP1" t="s">
        <v>7149</v>
      </c>
      <c r="KGQ1" t="s">
        <v>7150</v>
      </c>
      <c r="KGR1" t="s">
        <v>7151</v>
      </c>
      <c r="KGS1" t="s">
        <v>7152</v>
      </c>
      <c r="KGT1" t="s">
        <v>7153</v>
      </c>
      <c r="KGU1" t="s">
        <v>7154</v>
      </c>
      <c r="KGV1" t="s">
        <v>7155</v>
      </c>
      <c r="KGW1" t="s">
        <v>7156</v>
      </c>
      <c r="KGX1" t="s">
        <v>7157</v>
      </c>
      <c r="KGY1" t="s">
        <v>7158</v>
      </c>
      <c r="KGZ1" t="s">
        <v>7159</v>
      </c>
      <c r="KHA1" t="s">
        <v>7160</v>
      </c>
      <c r="KHB1" t="s">
        <v>7161</v>
      </c>
      <c r="KHC1" t="s">
        <v>7162</v>
      </c>
      <c r="KHD1" t="s">
        <v>7163</v>
      </c>
      <c r="KHE1" t="s">
        <v>7164</v>
      </c>
      <c r="KHF1" t="s">
        <v>7165</v>
      </c>
      <c r="KHG1" t="s">
        <v>7166</v>
      </c>
      <c r="KHH1" t="s">
        <v>7167</v>
      </c>
      <c r="KHI1" t="s">
        <v>7168</v>
      </c>
      <c r="KHJ1" t="s">
        <v>7169</v>
      </c>
      <c r="KHK1" t="s">
        <v>7170</v>
      </c>
      <c r="KHL1" t="s">
        <v>7171</v>
      </c>
      <c r="KHM1" t="s">
        <v>7172</v>
      </c>
      <c r="KHN1" t="s">
        <v>7173</v>
      </c>
      <c r="KHO1" t="s">
        <v>7174</v>
      </c>
      <c r="KHP1" t="s">
        <v>7175</v>
      </c>
      <c r="KHQ1" t="s">
        <v>7176</v>
      </c>
      <c r="KHR1" t="s">
        <v>7177</v>
      </c>
      <c r="KHS1" t="s">
        <v>7178</v>
      </c>
      <c r="KHT1" t="s">
        <v>7179</v>
      </c>
      <c r="KHU1" t="s">
        <v>7180</v>
      </c>
      <c r="KHV1" t="s">
        <v>7181</v>
      </c>
      <c r="KHW1" t="s">
        <v>7182</v>
      </c>
      <c r="KHX1" t="s">
        <v>7183</v>
      </c>
      <c r="KHY1" t="s">
        <v>7184</v>
      </c>
      <c r="KHZ1" t="s">
        <v>7185</v>
      </c>
      <c r="KIA1" t="s">
        <v>7186</v>
      </c>
      <c r="KIB1" t="s">
        <v>7187</v>
      </c>
      <c r="KIC1" t="s">
        <v>7188</v>
      </c>
      <c r="KID1" t="s">
        <v>7189</v>
      </c>
      <c r="KIE1" t="s">
        <v>7190</v>
      </c>
      <c r="KIF1" t="s">
        <v>7191</v>
      </c>
      <c r="KIG1" t="s">
        <v>7192</v>
      </c>
      <c r="KIH1" t="s">
        <v>7193</v>
      </c>
      <c r="KII1" t="s">
        <v>7194</v>
      </c>
      <c r="KIJ1" t="s">
        <v>7195</v>
      </c>
      <c r="KIK1" t="s">
        <v>7196</v>
      </c>
      <c r="KIL1" t="s">
        <v>7197</v>
      </c>
      <c r="KIM1" t="s">
        <v>7198</v>
      </c>
      <c r="KIN1" t="s">
        <v>7199</v>
      </c>
      <c r="KIO1" t="s">
        <v>7200</v>
      </c>
      <c r="KIP1" t="s">
        <v>7201</v>
      </c>
      <c r="KIQ1" t="s">
        <v>7202</v>
      </c>
      <c r="KIR1" t="s">
        <v>7203</v>
      </c>
      <c r="KIS1" t="s">
        <v>7204</v>
      </c>
      <c r="KIT1" t="s">
        <v>7205</v>
      </c>
      <c r="KIU1" t="s">
        <v>7206</v>
      </c>
      <c r="KIV1" t="s">
        <v>7207</v>
      </c>
      <c r="KIW1" t="s">
        <v>7208</v>
      </c>
      <c r="KIX1" t="s">
        <v>7209</v>
      </c>
      <c r="KIY1" t="s">
        <v>7210</v>
      </c>
      <c r="KIZ1" t="s">
        <v>7211</v>
      </c>
      <c r="KJA1" t="s">
        <v>7212</v>
      </c>
      <c r="KJB1" t="s">
        <v>7213</v>
      </c>
      <c r="KJC1" t="s">
        <v>7214</v>
      </c>
      <c r="KJD1" t="s">
        <v>7215</v>
      </c>
      <c r="KJE1" t="s">
        <v>7216</v>
      </c>
      <c r="KJF1" t="s">
        <v>7217</v>
      </c>
      <c r="KJG1" t="s">
        <v>7218</v>
      </c>
      <c r="KJH1" t="s">
        <v>7219</v>
      </c>
      <c r="KJI1" t="s">
        <v>7220</v>
      </c>
      <c r="KJJ1" t="s">
        <v>7221</v>
      </c>
      <c r="KJK1" t="s">
        <v>7222</v>
      </c>
      <c r="KJL1" t="s">
        <v>7223</v>
      </c>
      <c r="KJM1" t="s">
        <v>7224</v>
      </c>
      <c r="KJN1" t="s">
        <v>7225</v>
      </c>
      <c r="KJO1" t="s">
        <v>7226</v>
      </c>
      <c r="KJP1" t="s">
        <v>7227</v>
      </c>
      <c r="KJQ1" t="s">
        <v>7228</v>
      </c>
      <c r="KJR1" t="s">
        <v>7229</v>
      </c>
      <c r="KJS1" t="s">
        <v>7230</v>
      </c>
      <c r="KJT1" t="s">
        <v>7231</v>
      </c>
      <c r="KJU1" t="s">
        <v>7232</v>
      </c>
      <c r="KJV1" t="s">
        <v>7233</v>
      </c>
      <c r="KJW1" t="s">
        <v>7234</v>
      </c>
      <c r="KJX1" t="s">
        <v>7235</v>
      </c>
      <c r="KJY1" t="s">
        <v>7236</v>
      </c>
      <c r="KJZ1" t="s">
        <v>7237</v>
      </c>
      <c r="KKA1" t="s">
        <v>7238</v>
      </c>
      <c r="KKB1" t="s">
        <v>7239</v>
      </c>
      <c r="KKC1" t="s">
        <v>7240</v>
      </c>
      <c r="KKD1" t="s">
        <v>7241</v>
      </c>
      <c r="KKE1" t="s">
        <v>7242</v>
      </c>
      <c r="KKF1" t="s">
        <v>7243</v>
      </c>
      <c r="KKG1" t="s">
        <v>7244</v>
      </c>
      <c r="KKH1" t="s">
        <v>7245</v>
      </c>
      <c r="KKI1" t="s">
        <v>7246</v>
      </c>
      <c r="KKJ1" t="s">
        <v>7247</v>
      </c>
      <c r="KKK1" t="s">
        <v>7248</v>
      </c>
      <c r="KKL1" t="s">
        <v>7249</v>
      </c>
      <c r="KKM1" t="s">
        <v>7250</v>
      </c>
      <c r="KKN1" t="s">
        <v>7251</v>
      </c>
      <c r="KKO1" t="s">
        <v>7252</v>
      </c>
      <c r="KKP1" t="s">
        <v>7253</v>
      </c>
      <c r="KKQ1" t="s">
        <v>7254</v>
      </c>
      <c r="KKR1" t="s">
        <v>7255</v>
      </c>
      <c r="KKS1" t="s">
        <v>7256</v>
      </c>
      <c r="KKT1" t="s">
        <v>7257</v>
      </c>
      <c r="KKU1" t="s">
        <v>7258</v>
      </c>
      <c r="KKV1" t="s">
        <v>7259</v>
      </c>
      <c r="KKW1" t="s">
        <v>7260</v>
      </c>
      <c r="KKX1" t="s">
        <v>7261</v>
      </c>
      <c r="KKY1" t="s">
        <v>7262</v>
      </c>
      <c r="KKZ1" t="s">
        <v>7263</v>
      </c>
      <c r="KLA1" t="s">
        <v>7264</v>
      </c>
      <c r="KLB1" t="s">
        <v>7265</v>
      </c>
      <c r="KLC1" t="s">
        <v>7266</v>
      </c>
      <c r="KLD1" t="s">
        <v>7267</v>
      </c>
      <c r="KLE1" t="s">
        <v>7268</v>
      </c>
      <c r="KLF1" t="s">
        <v>7269</v>
      </c>
      <c r="KLG1" t="s">
        <v>7270</v>
      </c>
      <c r="KLH1" t="s">
        <v>7271</v>
      </c>
      <c r="KLI1" t="s">
        <v>7272</v>
      </c>
      <c r="KLJ1" t="s">
        <v>7273</v>
      </c>
      <c r="KLK1" t="s">
        <v>7274</v>
      </c>
      <c r="KLL1" t="s">
        <v>7275</v>
      </c>
      <c r="KLM1" t="s">
        <v>7276</v>
      </c>
      <c r="KLN1" t="s">
        <v>7277</v>
      </c>
      <c r="KLO1" t="s">
        <v>7278</v>
      </c>
      <c r="KLP1" t="s">
        <v>7279</v>
      </c>
      <c r="KLQ1" t="s">
        <v>7280</v>
      </c>
      <c r="KLR1" t="s">
        <v>7281</v>
      </c>
      <c r="KLS1" t="s">
        <v>7282</v>
      </c>
      <c r="KLT1" t="s">
        <v>7283</v>
      </c>
      <c r="KLU1" t="s">
        <v>7284</v>
      </c>
      <c r="KLV1" t="s">
        <v>7285</v>
      </c>
      <c r="KLW1" t="s">
        <v>7286</v>
      </c>
      <c r="KLX1" t="s">
        <v>7287</v>
      </c>
      <c r="KLY1" t="s">
        <v>7288</v>
      </c>
      <c r="KLZ1" t="s">
        <v>7289</v>
      </c>
      <c r="KMA1" t="s">
        <v>7290</v>
      </c>
      <c r="KMB1" t="s">
        <v>7291</v>
      </c>
      <c r="KMC1" t="s">
        <v>7292</v>
      </c>
      <c r="KMD1" t="s">
        <v>7293</v>
      </c>
      <c r="KME1" t="s">
        <v>7294</v>
      </c>
      <c r="KMF1" t="s">
        <v>7295</v>
      </c>
      <c r="KMG1" t="s">
        <v>7296</v>
      </c>
      <c r="KMH1" t="s">
        <v>7297</v>
      </c>
      <c r="KMI1" t="s">
        <v>7298</v>
      </c>
      <c r="KMJ1" t="s">
        <v>7299</v>
      </c>
      <c r="KMK1" t="s">
        <v>7300</v>
      </c>
      <c r="KML1" t="s">
        <v>7301</v>
      </c>
      <c r="KMM1" t="s">
        <v>7302</v>
      </c>
      <c r="KMN1" t="s">
        <v>7303</v>
      </c>
      <c r="KMO1" t="s">
        <v>7304</v>
      </c>
      <c r="KMP1" t="s">
        <v>7305</v>
      </c>
      <c r="KMQ1" t="s">
        <v>7306</v>
      </c>
      <c r="KMR1" t="s">
        <v>7307</v>
      </c>
      <c r="KMS1" t="s">
        <v>7308</v>
      </c>
      <c r="KMT1" t="s">
        <v>7309</v>
      </c>
      <c r="KMU1" t="s">
        <v>7310</v>
      </c>
      <c r="KMV1" t="s">
        <v>7311</v>
      </c>
      <c r="KMW1" t="s">
        <v>7312</v>
      </c>
      <c r="KMX1" t="s">
        <v>7313</v>
      </c>
      <c r="KMY1" t="s">
        <v>7314</v>
      </c>
      <c r="KMZ1" t="s">
        <v>7315</v>
      </c>
      <c r="KNA1" t="s">
        <v>7316</v>
      </c>
      <c r="KNB1" t="s">
        <v>7317</v>
      </c>
      <c r="KNC1" t="s">
        <v>7318</v>
      </c>
      <c r="KND1" t="s">
        <v>7319</v>
      </c>
      <c r="KNE1" t="s">
        <v>7320</v>
      </c>
      <c r="KNF1" t="s">
        <v>7321</v>
      </c>
      <c r="KNG1" t="s">
        <v>7322</v>
      </c>
      <c r="KNH1" t="s">
        <v>7323</v>
      </c>
      <c r="KNI1" t="s">
        <v>7324</v>
      </c>
      <c r="KNJ1" t="s">
        <v>7325</v>
      </c>
      <c r="KNK1" t="s">
        <v>7326</v>
      </c>
      <c r="KNL1" t="s">
        <v>7327</v>
      </c>
      <c r="KNM1" t="s">
        <v>7328</v>
      </c>
      <c r="KNN1" t="s">
        <v>7329</v>
      </c>
      <c r="KNO1" t="s">
        <v>7330</v>
      </c>
      <c r="KNP1" t="s">
        <v>7331</v>
      </c>
      <c r="KNQ1" t="s">
        <v>7332</v>
      </c>
      <c r="KNR1" t="s">
        <v>7333</v>
      </c>
      <c r="KNS1" t="s">
        <v>7334</v>
      </c>
      <c r="KNT1" t="s">
        <v>7335</v>
      </c>
      <c r="KNU1" t="s">
        <v>7336</v>
      </c>
      <c r="KNV1" t="s">
        <v>7337</v>
      </c>
      <c r="KNW1" t="s">
        <v>7338</v>
      </c>
      <c r="KNX1" t="s">
        <v>7339</v>
      </c>
      <c r="KNY1" t="s">
        <v>7340</v>
      </c>
      <c r="KNZ1" t="s">
        <v>7341</v>
      </c>
      <c r="KOA1" t="s">
        <v>7342</v>
      </c>
      <c r="KOB1" t="s">
        <v>7343</v>
      </c>
      <c r="KOC1" t="s">
        <v>7344</v>
      </c>
      <c r="KOD1" t="s">
        <v>7345</v>
      </c>
      <c r="KOE1" t="s">
        <v>7346</v>
      </c>
      <c r="KOF1" t="s">
        <v>7347</v>
      </c>
      <c r="KOG1" t="s">
        <v>7348</v>
      </c>
      <c r="KOH1" t="s">
        <v>7349</v>
      </c>
      <c r="KOI1" t="s">
        <v>7350</v>
      </c>
      <c r="KOJ1" t="s">
        <v>7351</v>
      </c>
      <c r="KOK1" t="s">
        <v>7352</v>
      </c>
      <c r="KOL1" t="s">
        <v>7353</v>
      </c>
      <c r="KOM1" t="s">
        <v>7354</v>
      </c>
      <c r="KON1" t="s">
        <v>7355</v>
      </c>
      <c r="KOO1" t="s">
        <v>7356</v>
      </c>
      <c r="KOP1" t="s">
        <v>7357</v>
      </c>
      <c r="KOQ1" t="s">
        <v>7358</v>
      </c>
      <c r="KOR1" t="s">
        <v>7359</v>
      </c>
      <c r="KOS1" t="s">
        <v>7360</v>
      </c>
      <c r="KOT1" t="s">
        <v>7361</v>
      </c>
      <c r="KOU1" t="s">
        <v>7362</v>
      </c>
      <c r="KOV1" t="s">
        <v>7363</v>
      </c>
      <c r="KOW1" t="s">
        <v>7364</v>
      </c>
      <c r="KOX1" t="s">
        <v>7365</v>
      </c>
      <c r="KOY1" t="s">
        <v>7366</v>
      </c>
      <c r="KOZ1" t="s">
        <v>7367</v>
      </c>
      <c r="KPA1" t="s">
        <v>7368</v>
      </c>
      <c r="KPB1" t="s">
        <v>7369</v>
      </c>
      <c r="KPC1" t="s">
        <v>7370</v>
      </c>
      <c r="KPD1" t="s">
        <v>7371</v>
      </c>
      <c r="KPE1" t="s">
        <v>7372</v>
      </c>
      <c r="KPF1" t="s">
        <v>7373</v>
      </c>
      <c r="KPG1" t="s">
        <v>7374</v>
      </c>
      <c r="KPH1" t="s">
        <v>7375</v>
      </c>
      <c r="KPI1" t="s">
        <v>7376</v>
      </c>
      <c r="KPJ1" t="s">
        <v>7377</v>
      </c>
      <c r="KPK1" t="s">
        <v>7378</v>
      </c>
      <c r="KPL1" t="s">
        <v>7379</v>
      </c>
      <c r="KPM1" t="s">
        <v>7380</v>
      </c>
      <c r="KPN1" t="s">
        <v>7381</v>
      </c>
      <c r="KPO1" t="s">
        <v>7382</v>
      </c>
      <c r="KPP1" t="s">
        <v>7383</v>
      </c>
      <c r="KPQ1" t="s">
        <v>7384</v>
      </c>
      <c r="KPR1" t="s">
        <v>7385</v>
      </c>
      <c r="KPS1" t="s">
        <v>7386</v>
      </c>
      <c r="KPT1" t="s">
        <v>7387</v>
      </c>
      <c r="KPU1" t="s">
        <v>7388</v>
      </c>
      <c r="KPV1" t="s">
        <v>7389</v>
      </c>
      <c r="KPW1" t="s">
        <v>7390</v>
      </c>
      <c r="KPX1" t="s">
        <v>7391</v>
      </c>
      <c r="KPY1" t="s">
        <v>7392</v>
      </c>
      <c r="KPZ1" t="s">
        <v>7393</v>
      </c>
      <c r="KQA1" t="s">
        <v>7394</v>
      </c>
      <c r="KQB1" t="s">
        <v>7395</v>
      </c>
      <c r="KQC1" t="s">
        <v>7396</v>
      </c>
      <c r="KQD1" t="s">
        <v>7397</v>
      </c>
      <c r="KQE1" t="s">
        <v>7398</v>
      </c>
      <c r="KQF1" t="s">
        <v>7399</v>
      </c>
      <c r="KQG1" t="s">
        <v>7400</v>
      </c>
      <c r="KQH1" t="s">
        <v>7401</v>
      </c>
      <c r="KQI1" t="s">
        <v>7402</v>
      </c>
      <c r="KQJ1" t="s">
        <v>7403</v>
      </c>
      <c r="KQK1" t="s">
        <v>7404</v>
      </c>
      <c r="KQL1" t="s">
        <v>7405</v>
      </c>
      <c r="KQM1" t="s">
        <v>7406</v>
      </c>
      <c r="KQN1" t="s">
        <v>7407</v>
      </c>
      <c r="KQO1" t="s">
        <v>7408</v>
      </c>
      <c r="KQP1" t="s">
        <v>7409</v>
      </c>
      <c r="KQQ1" t="s">
        <v>7410</v>
      </c>
      <c r="KQR1" t="s">
        <v>7411</v>
      </c>
      <c r="KQS1" t="s">
        <v>7412</v>
      </c>
      <c r="KQT1" t="s">
        <v>7413</v>
      </c>
      <c r="KQU1" t="s">
        <v>7414</v>
      </c>
      <c r="KQV1" t="s">
        <v>7415</v>
      </c>
      <c r="KQW1" t="s">
        <v>7416</v>
      </c>
      <c r="KQX1" t="s">
        <v>7417</v>
      </c>
      <c r="KQY1" t="s">
        <v>7418</v>
      </c>
      <c r="KQZ1" t="s">
        <v>7419</v>
      </c>
      <c r="KRA1" t="s">
        <v>7420</v>
      </c>
      <c r="KRB1" t="s">
        <v>7421</v>
      </c>
      <c r="KRC1" t="s">
        <v>7422</v>
      </c>
      <c r="KRD1" t="s">
        <v>7423</v>
      </c>
      <c r="KRE1" t="s">
        <v>7424</v>
      </c>
      <c r="KRF1" t="s">
        <v>7425</v>
      </c>
      <c r="KRG1" t="s">
        <v>7426</v>
      </c>
      <c r="KRH1" t="s">
        <v>7427</v>
      </c>
      <c r="KRI1" t="s">
        <v>7428</v>
      </c>
      <c r="KRJ1" t="s">
        <v>7429</v>
      </c>
      <c r="KRK1" t="s">
        <v>7430</v>
      </c>
      <c r="KRL1" t="s">
        <v>7431</v>
      </c>
      <c r="KRM1" t="s">
        <v>7432</v>
      </c>
      <c r="KRN1" t="s">
        <v>7433</v>
      </c>
      <c r="KRO1" t="s">
        <v>7434</v>
      </c>
      <c r="KRP1" t="s">
        <v>7435</v>
      </c>
      <c r="KRQ1" t="s">
        <v>7436</v>
      </c>
      <c r="KRR1" t="s">
        <v>7437</v>
      </c>
      <c r="KRS1" t="s">
        <v>7438</v>
      </c>
      <c r="KRT1" t="s">
        <v>7439</v>
      </c>
      <c r="KRU1" t="s">
        <v>7440</v>
      </c>
      <c r="KRV1" t="s">
        <v>7441</v>
      </c>
      <c r="KRW1" t="s">
        <v>7442</v>
      </c>
      <c r="KRX1" t="s">
        <v>7443</v>
      </c>
      <c r="KRY1" t="s">
        <v>7444</v>
      </c>
      <c r="KRZ1" t="s">
        <v>7445</v>
      </c>
      <c r="KSA1" t="s">
        <v>7446</v>
      </c>
      <c r="KSB1" t="s">
        <v>7447</v>
      </c>
      <c r="KSC1" t="s">
        <v>7448</v>
      </c>
      <c r="KSD1" t="s">
        <v>7449</v>
      </c>
      <c r="KSE1" t="s">
        <v>7450</v>
      </c>
      <c r="KSF1" t="s">
        <v>7451</v>
      </c>
      <c r="KSG1" t="s">
        <v>7452</v>
      </c>
      <c r="KSH1" t="s">
        <v>7453</v>
      </c>
      <c r="KSI1" t="s">
        <v>7454</v>
      </c>
      <c r="KSJ1" t="s">
        <v>7455</v>
      </c>
      <c r="KSK1" t="s">
        <v>7456</v>
      </c>
      <c r="KSL1" t="s">
        <v>7457</v>
      </c>
      <c r="KSM1" t="s">
        <v>7458</v>
      </c>
      <c r="KSN1" t="s">
        <v>7459</v>
      </c>
      <c r="KSO1" t="s">
        <v>7460</v>
      </c>
      <c r="KSP1" t="s">
        <v>7461</v>
      </c>
      <c r="KSQ1" t="s">
        <v>7462</v>
      </c>
      <c r="KSR1" t="s">
        <v>7463</v>
      </c>
      <c r="KSS1" t="s">
        <v>7464</v>
      </c>
      <c r="KST1" t="s">
        <v>7465</v>
      </c>
      <c r="KSU1" t="s">
        <v>7466</v>
      </c>
      <c r="KSV1" t="s">
        <v>7467</v>
      </c>
      <c r="KSW1" t="s">
        <v>7468</v>
      </c>
      <c r="KSX1" t="s">
        <v>7469</v>
      </c>
      <c r="KSY1" t="s">
        <v>7470</v>
      </c>
      <c r="KSZ1" t="s">
        <v>7471</v>
      </c>
      <c r="KTA1" t="s">
        <v>7472</v>
      </c>
      <c r="KTB1" t="s">
        <v>7473</v>
      </c>
      <c r="KTC1" t="s">
        <v>7474</v>
      </c>
      <c r="KTD1" t="s">
        <v>7475</v>
      </c>
      <c r="KTE1" t="s">
        <v>7476</v>
      </c>
      <c r="KTF1" t="s">
        <v>7477</v>
      </c>
      <c r="KTG1" t="s">
        <v>7478</v>
      </c>
      <c r="KTH1" t="s">
        <v>7479</v>
      </c>
      <c r="KTI1" t="s">
        <v>7480</v>
      </c>
      <c r="KTJ1" t="s">
        <v>7481</v>
      </c>
      <c r="KTK1" t="s">
        <v>7482</v>
      </c>
      <c r="KTL1" t="s">
        <v>7483</v>
      </c>
      <c r="KTM1" t="s">
        <v>7484</v>
      </c>
      <c r="KTN1" t="s">
        <v>7485</v>
      </c>
      <c r="KTO1" t="s">
        <v>7486</v>
      </c>
      <c r="KTP1" t="s">
        <v>7487</v>
      </c>
      <c r="KTQ1" t="s">
        <v>7488</v>
      </c>
      <c r="KTR1" t="s">
        <v>7489</v>
      </c>
      <c r="KTS1" t="s">
        <v>7490</v>
      </c>
      <c r="KTT1" t="s">
        <v>7491</v>
      </c>
      <c r="KTU1" t="s">
        <v>7492</v>
      </c>
      <c r="KTV1" t="s">
        <v>7493</v>
      </c>
      <c r="KTW1" t="s">
        <v>7494</v>
      </c>
      <c r="KTX1" t="s">
        <v>7495</v>
      </c>
      <c r="KTY1" t="s">
        <v>7496</v>
      </c>
      <c r="KTZ1" t="s">
        <v>7497</v>
      </c>
      <c r="KUA1" t="s">
        <v>7498</v>
      </c>
      <c r="KUB1" t="s">
        <v>7499</v>
      </c>
      <c r="KUC1" t="s">
        <v>7500</v>
      </c>
      <c r="KUD1" t="s">
        <v>7501</v>
      </c>
      <c r="KUE1" t="s">
        <v>7502</v>
      </c>
      <c r="KUF1" t="s">
        <v>7503</v>
      </c>
      <c r="KUG1" t="s">
        <v>7504</v>
      </c>
      <c r="KUH1" t="s">
        <v>7505</v>
      </c>
      <c r="KUI1" t="s">
        <v>7506</v>
      </c>
      <c r="KUJ1" t="s">
        <v>7507</v>
      </c>
      <c r="KUK1" t="s">
        <v>7508</v>
      </c>
      <c r="KUL1" t="s">
        <v>7509</v>
      </c>
      <c r="KUM1" t="s">
        <v>7510</v>
      </c>
      <c r="KUN1" t="s">
        <v>7511</v>
      </c>
      <c r="KUO1" t="s">
        <v>7512</v>
      </c>
      <c r="KUP1" t="s">
        <v>7513</v>
      </c>
      <c r="KUQ1" t="s">
        <v>7514</v>
      </c>
      <c r="KUR1" t="s">
        <v>7515</v>
      </c>
      <c r="KUS1" t="s">
        <v>7516</v>
      </c>
      <c r="KUT1" t="s">
        <v>7517</v>
      </c>
      <c r="KUU1" t="s">
        <v>7518</v>
      </c>
      <c r="KUV1" t="s">
        <v>7519</v>
      </c>
      <c r="KUW1" t="s">
        <v>7520</v>
      </c>
      <c r="KUX1" t="s">
        <v>7521</v>
      </c>
      <c r="KUY1" t="s">
        <v>7522</v>
      </c>
      <c r="KUZ1" t="s">
        <v>7523</v>
      </c>
      <c r="KVA1" t="s">
        <v>7524</v>
      </c>
      <c r="KVB1" t="s">
        <v>7525</v>
      </c>
      <c r="KVC1" t="s">
        <v>7526</v>
      </c>
      <c r="KVD1" t="s">
        <v>7527</v>
      </c>
      <c r="KVE1" t="s">
        <v>7528</v>
      </c>
      <c r="KVF1" t="s">
        <v>7529</v>
      </c>
      <c r="KVG1" t="s">
        <v>7530</v>
      </c>
      <c r="KVH1" t="s">
        <v>7531</v>
      </c>
      <c r="KVI1" t="s">
        <v>7532</v>
      </c>
      <c r="KVJ1" t="s">
        <v>7533</v>
      </c>
      <c r="KVK1" t="s">
        <v>7534</v>
      </c>
      <c r="KVL1" t="s">
        <v>7535</v>
      </c>
      <c r="KVM1" t="s">
        <v>7536</v>
      </c>
      <c r="KVN1" t="s">
        <v>7537</v>
      </c>
      <c r="KVO1" t="s">
        <v>7538</v>
      </c>
      <c r="KVP1" t="s">
        <v>7539</v>
      </c>
      <c r="KVQ1" t="s">
        <v>7540</v>
      </c>
      <c r="KVR1" t="s">
        <v>7541</v>
      </c>
      <c r="KVS1" t="s">
        <v>7542</v>
      </c>
      <c r="KVT1" t="s">
        <v>7543</v>
      </c>
      <c r="KVU1" t="s">
        <v>7544</v>
      </c>
      <c r="KVV1" t="s">
        <v>7545</v>
      </c>
      <c r="KVW1" t="s">
        <v>7546</v>
      </c>
      <c r="KVX1" t="s">
        <v>7547</v>
      </c>
      <c r="KVY1" t="s">
        <v>7548</v>
      </c>
      <c r="KVZ1" t="s">
        <v>7549</v>
      </c>
      <c r="KWA1" t="s">
        <v>7550</v>
      </c>
      <c r="KWB1" t="s">
        <v>7551</v>
      </c>
      <c r="KWC1" t="s">
        <v>7552</v>
      </c>
      <c r="KWD1" t="s">
        <v>7553</v>
      </c>
      <c r="KWE1" t="s">
        <v>7554</v>
      </c>
      <c r="KWF1" t="s">
        <v>7555</v>
      </c>
      <c r="KWG1" t="s">
        <v>7556</v>
      </c>
      <c r="KWH1" t="s">
        <v>7557</v>
      </c>
      <c r="KWI1" t="s">
        <v>7558</v>
      </c>
      <c r="KWJ1" t="s">
        <v>7559</v>
      </c>
      <c r="KWK1" t="s">
        <v>7560</v>
      </c>
      <c r="KWL1" t="s">
        <v>7561</v>
      </c>
      <c r="KWM1" t="s">
        <v>7562</v>
      </c>
      <c r="KWN1" t="s">
        <v>7563</v>
      </c>
      <c r="KWO1" t="s">
        <v>7564</v>
      </c>
      <c r="KWP1" t="s">
        <v>7565</v>
      </c>
      <c r="KWQ1" t="s">
        <v>7566</v>
      </c>
      <c r="KWR1" t="s">
        <v>7567</v>
      </c>
      <c r="KWS1" t="s">
        <v>7568</v>
      </c>
      <c r="KWT1" t="s">
        <v>7569</v>
      </c>
      <c r="KWU1" t="s">
        <v>7570</v>
      </c>
      <c r="KWV1" t="s">
        <v>7571</v>
      </c>
      <c r="KWW1" t="s">
        <v>7572</v>
      </c>
      <c r="KWX1" t="s">
        <v>7573</v>
      </c>
      <c r="KWY1" t="s">
        <v>7574</v>
      </c>
      <c r="KWZ1" t="s">
        <v>7575</v>
      </c>
      <c r="KXA1" t="s">
        <v>7576</v>
      </c>
      <c r="KXB1" t="s">
        <v>7577</v>
      </c>
      <c r="KXC1" t="s">
        <v>7578</v>
      </c>
      <c r="KXD1" t="s">
        <v>7579</v>
      </c>
      <c r="KXE1" t="s">
        <v>7580</v>
      </c>
      <c r="KXF1" t="s">
        <v>7581</v>
      </c>
      <c r="KXG1" t="s">
        <v>7582</v>
      </c>
      <c r="KXH1" t="s">
        <v>7583</v>
      </c>
      <c r="KXI1" t="s">
        <v>7584</v>
      </c>
      <c r="KXJ1" t="s">
        <v>7585</v>
      </c>
      <c r="KXK1" t="s">
        <v>7586</v>
      </c>
      <c r="KXL1" t="s">
        <v>7587</v>
      </c>
      <c r="KXM1" t="s">
        <v>7588</v>
      </c>
      <c r="KXN1" t="s">
        <v>7589</v>
      </c>
      <c r="KXO1" t="s">
        <v>7590</v>
      </c>
      <c r="KXP1" t="s">
        <v>7591</v>
      </c>
      <c r="KXQ1" t="s">
        <v>7592</v>
      </c>
      <c r="KXR1" t="s">
        <v>7593</v>
      </c>
      <c r="KXS1" t="s">
        <v>7594</v>
      </c>
      <c r="KXT1" t="s">
        <v>7595</v>
      </c>
      <c r="KXU1" t="s">
        <v>7596</v>
      </c>
      <c r="KXV1" t="s">
        <v>7597</v>
      </c>
      <c r="KXW1" t="s">
        <v>7598</v>
      </c>
      <c r="KXX1" t="s">
        <v>7599</v>
      </c>
      <c r="KXY1" t="s">
        <v>7600</v>
      </c>
      <c r="KXZ1" t="s">
        <v>7601</v>
      </c>
      <c r="KYA1" t="s">
        <v>7602</v>
      </c>
      <c r="KYB1" t="s">
        <v>7603</v>
      </c>
      <c r="KYC1" t="s">
        <v>7604</v>
      </c>
      <c r="KYD1" t="s">
        <v>7605</v>
      </c>
      <c r="KYE1" t="s">
        <v>7606</v>
      </c>
      <c r="KYF1" t="s">
        <v>7607</v>
      </c>
      <c r="KYG1" t="s">
        <v>7608</v>
      </c>
      <c r="KYH1" t="s">
        <v>7609</v>
      </c>
      <c r="KYI1" t="s">
        <v>7610</v>
      </c>
      <c r="KYJ1" t="s">
        <v>7611</v>
      </c>
      <c r="KYK1" t="s">
        <v>7612</v>
      </c>
      <c r="KYL1" t="s">
        <v>7613</v>
      </c>
      <c r="KYM1" t="s">
        <v>7614</v>
      </c>
      <c r="KYN1" t="s">
        <v>7615</v>
      </c>
      <c r="KYO1" t="s">
        <v>7616</v>
      </c>
      <c r="KYP1" t="s">
        <v>7617</v>
      </c>
      <c r="KYQ1" t="s">
        <v>7618</v>
      </c>
      <c r="KYR1" t="s">
        <v>7619</v>
      </c>
      <c r="KYS1" t="s">
        <v>7620</v>
      </c>
      <c r="KYT1" t="s">
        <v>7621</v>
      </c>
      <c r="KYU1" t="s">
        <v>7622</v>
      </c>
      <c r="KYV1" t="s">
        <v>7623</v>
      </c>
      <c r="KYW1" t="s">
        <v>7624</v>
      </c>
      <c r="KYX1" t="s">
        <v>7625</v>
      </c>
      <c r="KYY1" t="s">
        <v>7626</v>
      </c>
      <c r="KYZ1" t="s">
        <v>7627</v>
      </c>
      <c r="KZA1" t="s">
        <v>7628</v>
      </c>
      <c r="KZB1" t="s">
        <v>7629</v>
      </c>
      <c r="KZC1" t="s">
        <v>7630</v>
      </c>
      <c r="KZD1" t="s">
        <v>7631</v>
      </c>
      <c r="KZE1" t="s">
        <v>7632</v>
      </c>
      <c r="KZF1" t="s">
        <v>7633</v>
      </c>
      <c r="KZG1" t="s">
        <v>7634</v>
      </c>
      <c r="KZH1" t="s">
        <v>7635</v>
      </c>
      <c r="KZI1" t="s">
        <v>7636</v>
      </c>
      <c r="KZJ1" t="s">
        <v>7637</v>
      </c>
      <c r="KZK1" t="s">
        <v>7638</v>
      </c>
      <c r="KZL1" t="s">
        <v>7639</v>
      </c>
      <c r="KZM1" t="s">
        <v>7640</v>
      </c>
      <c r="KZN1" t="s">
        <v>7641</v>
      </c>
      <c r="KZO1" t="s">
        <v>7642</v>
      </c>
      <c r="KZP1" t="s">
        <v>7643</v>
      </c>
      <c r="KZQ1" t="s">
        <v>7644</v>
      </c>
      <c r="KZR1" t="s">
        <v>7645</v>
      </c>
      <c r="KZS1" t="s">
        <v>7646</v>
      </c>
      <c r="KZT1" t="s">
        <v>7647</v>
      </c>
      <c r="KZU1" t="s">
        <v>7648</v>
      </c>
      <c r="KZV1" t="s">
        <v>7649</v>
      </c>
      <c r="KZW1" t="s">
        <v>7650</v>
      </c>
      <c r="KZX1" t="s">
        <v>7651</v>
      </c>
      <c r="KZY1" t="s">
        <v>7652</v>
      </c>
      <c r="KZZ1" t="s">
        <v>7653</v>
      </c>
      <c r="LAA1" t="s">
        <v>7654</v>
      </c>
      <c r="LAB1" t="s">
        <v>7655</v>
      </c>
      <c r="LAC1" t="s">
        <v>7656</v>
      </c>
      <c r="LAD1" t="s">
        <v>7657</v>
      </c>
      <c r="LAE1" t="s">
        <v>7658</v>
      </c>
      <c r="LAF1" t="s">
        <v>7659</v>
      </c>
      <c r="LAG1" t="s">
        <v>7660</v>
      </c>
      <c r="LAH1" t="s">
        <v>7661</v>
      </c>
      <c r="LAI1" t="s">
        <v>7662</v>
      </c>
      <c r="LAJ1" t="s">
        <v>7663</v>
      </c>
      <c r="LAK1" t="s">
        <v>7664</v>
      </c>
      <c r="LAL1" t="s">
        <v>7665</v>
      </c>
      <c r="LAM1" t="s">
        <v>7666</v>
      </c>
      <c r="LAN1" t="s">
        <v>7667</v>
      </c>
      <c r="LAO1" t="s">
        <v>7668</v>
      </c>
      <c r="LAP1" t="s">
        <v>7669</v>
      </c>
      <c r="LAQ1" t="s">
        <v>7670</v>
      </c>
      <c r="LAR1" t="s">
        <v>7671</v>
      </c>
      <c r="LAS1" t="s">
        <v>7672</v>
      </c>
      <c r="LAT1" t="s">
        <v>7673</v>
      </c>
      <c r="LAU1" t="s">
        <v>7674</v>
      </c>
      <c r="LAV1" t="s">
        <v>7675</v>
      </c>
      <c r="LAW1" t="s">
        <v>7676</v>
      </c>
      <c r="LAX1" t="s">
        <v>7677</v>
      </c>
      <c r="LAY1" t="s">
        <v>7678</v>
      </c>
      <c r="LAZ1" t="s">
        <v>7679</v>
      </c>
      <c r="LBA1" t="s">
        <v>7680</v>
      </c>
      <c r="LBB1" t="s">
        <v>7681</v>
      </c>
      <c r="LBC1" t="s">
        <v>7682</v>
      </c>
      <c r="LBD1" t="s">
        <v>7683</v>
      </c>
      <c r="LBE1" t="s">
        <v>7684</v>
      </c>
      <c r="LBF1" t="s">
        <v>7685</v>
      </c>
      <c r="LBG1" t="s">
        <v>7686</v>
      </c>
      <c r="LBH1" t="s">
        <v>7687</v>
      </c>
      <c r="LBI1" t="s">
        <v>7688</v>
      </c>
      <c r="LBJ1" t="s">
        <v>7689</v>
      </c>
      <c r="LBK1" t="s">
        <v>7690</v>
      </c>
      <c r="LBL1" t="s">
        <v>7691</v>
      </c>
      <c r="LBM1" t="s">
        <v>7692</v>
      </c>
      <c r="LBN1" t="s">
        <v>7693</v>
      </c>
      <c r="LBO1" t="s">
        <v>7694</v>
      </c>
      <c r="LBP1" t="s">
        <v>7695</v>
      </c>
      <c r="LBQ1" t="s">
        <v>7696</v>
      </c>
      <c r="LBR1" t="s">
        <v>7697</v>
      </c>
      <c r="LBS1" t="s">
        <v>7698</v>
      </c>
      <c r="LBT1" t="s">
        <v>7699</v>
      </c>
      <c r="LBU1" t="s">
        <v>7700</v>
      </c>
      <c r="LBV1" t="s">
        <v>7701</v>
      </c>
      <c r="LBW1" t="s">
        <v>7702</v>
      </c>
      <c r="LBX1" t="s">
        <v>7703</v>
      </c>
      <c r="LBY1" t="s">
        <v>7704</v>
      </c>
      <c r="LBZ1" t="s">
        <v>7705</v>
      </c>
      <c r="LCA1" t="s">
        <v>7706</v>
      </c>
      <c r="LCB1" t="s">
        <v>7707</v>
      </c>
      <c r="LCC1" t="s">
        <v>7708</v>
      </c>
      <c r="LCD1" t="s">
        <v>7709</v>
      </c>
      <c r="LCE1" t="s">
        <v>7710</v>
      </c>
      <c r="LCF1" t="s">
        <v>7711</v>
      </c>
      <c r="LCG1" t="s">
        <v>7712</v>
      </c>
      <c r="LCH1" t="s">
        <v>7713</v>
      </c>
      <c r="LCI1" t="s">
        <v>7714</v>
      </c>
      <c r="LCJ1" t="s">
        <v>7715</v>
      </c>
      <c r="LCK1" t="s">
        <v>7716</v>
      </c>
      <c r="LCL1" t="s">
        <v>7717</v>
      </c>
      <c r="LCM1" t="s">
        <v>7718</v>
      </c>
      <c r="LCN1" t="s">
        <v>7719</v>
      </c>
      <c r="LCO1" t="s">
        <v>7720</v>
      </c>
      <c r="LCP1" t="s">
        <v>7721</v>
      </c>
      <c r="LCQ1" t="s">
        <v>7722</v>
      </c>
      <c r="LCR1" t="s">
        <v>7723</v>
      </c>
      <c r="LCS1" t="s">
        <v>7724</v>
      </c>
      <c r="LCT1" t="s">
        <v>7725</v>
      </c>
      <c r="LCU1" t="s">
        <v>7726</v>
      </c>
      <c r="LCV1" t="s">
        <v>7727</v>
      </c>
      <c r="LCW1" t="s">
        <v>7728</v>
      </c>
      <c r="LCX1" t="s">
        <v>7729</v>
      </c>
      <c r="LCY1" t="s">
        <v>7730</v>
      </c>
      <c r="LCZ1" t="s">
        <v>7731</v>
      </c>
      <c r="LDA1" t="s">
        <v>7732</v>
      </c>
      <c r="LDB1" t="s">
        <v>7733</v>
      </c>
      <c r="LDC1" t="s">
        <v>7734</v>
      </c>
      <c r="LDD1" t="s">
        <v>7735</v>
      </c>
      <c r="LDE1" t="s">
        <v>7736</v>
      </c>
      <c r="LDF1" t="s">
        <v>7737</v>
      </c>
      <c r="LDG1" t="s">
        <v>7738</v>
      </c>
      <c r="LDH1" t="s">
        <v>7739</v>
      </c>
      <c r="LDI1" t="s">
        <v>7740</v>
      </c>
      <c r="LDJ1" t="s">
        <v>7741</v>
      </c>
      <c r="LDK1" t="s">
        <v>7742</v>
      </c>
      <c r="LDL1" t="s">
        <v>7743</v>
      </c>
      <c r="LDM1" t="s">
        <v>7744</v>
      </c>
      <c r="LDN1" t="s">
        <v>7745</v>
      </c>
      <c r="LDO1" t="s">
        <v>7746</v>
      </c>
      <c r="LDP1" t="s">
        <v>7747</v>
      </c>
      <c r="LDQ1" t="s">
        <v>7748</v>
      </c>
      <c r="LDR1" t="s">
        <v>7749</v>
      </c>
      <c r="LDS1" t="s">
        <v>7750</v>
      </c>
      <c r="LDT1" t="s">
        <v>7751</v>
      </c>
      <c r="LDU1" t="s">
        <v>7752</v>
      </c>
      <c r="LDV1" t="s">
        <v>7753</v>
      </c>
      <c r="LDW1" t="s">
        <v>7754</v>
      </c>
      <c r="LDX1" t="s">
        <v>7755</v>
      </c>
      <c r="LDY1" t="s">
        <v>7756</v>
      </c>
      <c r="LDZ1" t="s">
        <v>7757</v>
      </c>
      <c r="LEA1" t="s">
        <v>7758</v>
      </c>
      <c r="LEB1" t="s">
        <v>7759</v>
      </c>
      <c r="LEC1" t="s">
        <v>7760</v>
      </c>
      <c r="LED1" t="s">
        <v>7761</v>
      </c>
      <c r="LEE1" t="s">
        <v>7762</v>
      </c>
      <c r="LEF1" t="s">
        <v>7763</v>
      </c>
      <c r="LEG1" t="s">
        <v>7764</v>
      </c>
      <c r="LEH1" t="s">
        <v>7765</v>
      </c>
      <c r="LEI1" t="s">
        <v>7766</v>
      </c>
      <c r="LEJ1" t="s">
        <v>7767</v>
      </c>
      <c r="LEK1" t="s">
        <v>7768</v>
      </c>
      <c r="LEL1" t="s">
        <v>7769</v>
      </c>
      <c r="LEM1" t="s">
        <v>7770</v>
      </c>
      <c r="LEN1" t="s">
        <v>7771</v>
      </c>
      <c r="LEO1" t="s">
        <v>7772</v>
      </c>
      <c r="LEP1" t="s">
        <v>7773</v>
      </c>
      <c r="LEQ1" t="s">
        <v>7774</v>
      </c>
      <c r="LER1" t="s">
        <v>7775</v>
      </c>
      <c r="LES1" t="s">
        <v>7776</v>
      </c>
      <c r="LET1" t="s">
        <v>7777</v>
      </c>
      <c r="LEU1" t="s">
        <v>7778</v>
      </c>
      <c r="LEV1" t="s">
        <v>7779</v>
      </c>
      <c r="LEW1" t="s">
        <v>7780</v>
      </c>
      <c r="LEX1" t="s">
        <v>7781</v>
      </c>
      <c r="LEY1" t="s">
        <v>7782</v>
      </c>
      <c r="LEZ1" t="s">
        <v>7783</v>
      </c>
      <c r="LFA1" t="s">
        <v>7784</v>
      </c>
      <c r="LFB1" t="s">
        <v>7785</v>
      </c>
      <c r="LFC1" t="s">
        <v>7786</v>
      </c>
      <c r="LFD1" t="s">
        <v>7787</v>
      </c>
      <c r="LFE1" t="s">
        <v>7788</v>
      </c>
      <c r="LFF1" t="s">
        <v>7789</v>
      </c>
      <c r="LFG1" t="s">
        <v>7790</v>
      </c>
      <c r="LFH1" t="s">
        <v>7791</v>
      </c>
      <c r="LFI1" t="s">
        <v>7792</v>
      </c>
      <c r="LFJ1" t="s">
        <v>7793</v>
      </c>
      <c r="LFK1" t="s">
        <v>7794</v>
      </c>
      <c r="LFL1" t="s">
        <v>7795</v>
      </c>
      <c r="LFM1" t="s">
        <v>7796</v>
      </c>
      <c r="LFN1" t="s">
        <v>7797</v>
      </c>
      <c r="LFO1" t="s">
        <v>7798</v>
      </c>
      <c r="LFP1" t="s">
        <v>7799</v>
      </c>
      <c r="LFQ1" t="s">
        <v>7800</v>
      </c>
      <c r="LFR1" t="s">
        <v>7801</v>
      </c>
      <c r="LFS1" t="s">
        <v>7802</v>
      </c>
      <c r="LFT1" t="s">
        <v>7803</v>
      </c>
      <c r="LFU1" t="s">
        <v>7804</v>
      </c>
      <c r="LFV1" t="s">
        <v>7805</v>
      </c>
      <c r="LFW1" t="s">
        <v>7806</v>
      </c>
      <c r="LFX1" t="s">
        <v>7807</v>
      </c>
      <c r="LFY1" t="s">
        <v>7808</v>
      </c>
      <c r="LFZ1" t="s">
        <v>7809</v>
      </c>
      <c r="LGA1" t="s">
        <v>7810</v>
      </c>
      <c r="LGB1" t="s">
        <v>7811</v>
      </c>
      <c r="LGC1" t="s">
        <v>7812</v>
      </c>
      <c r="LGD1" t="s">
        <v>7813</v>
      </c>
      <c r="LGE1" t="s">
        <v>7814</v>
      </c>
      <c r="LGF1" t="s">
        <v>7815</v>
      </c>
      <c r="LGG1" t="s">
        <v>7816</v>
      </c>
      <c r="LGH1" t="s">
        <v>7817</v>
      </c>
      <c r="LGI1" t="s">
        <v>7818</v>
      </c>
      <c r="LGJ1" t="s">
        <v>7819</v>
      </c>
      <c r="LGK1" t="s">
        <v>7820</v>
      </c>
      <c r="LGL1" t="s">
        <v>7821</v>
      </c>
      <c r="LGM1" t="s">
        <v>7822</v>
      </c>
      <c r="LGN1" t="s">
        <v>7823</v>
      </c>
      <c r="LGO1" t="s">
        <v>7824</v>
      </c>
      <c r="LGP1" t="s">
        <v>7825</v>
      </c>
      <c r="LGQ1" t="s">
        <v>7826</v>
      </c>
      <c r="LGR1" t="s">
        <v>7827</v>
      </c>
      <c r="LGS1" t="s">
        <v>7828</v>
      </c>
      <c r="LGT1" t="s">
        <v>7829</v>
      </c>
      <c r="LGU1" t="s">
        <v>7830</v>
      </c>
      <c r="LGV1" t="s">
        <v>7831</v>
      </c>
      <c r="LGW1" t="s">
        <v>7832</v>
      </c>
      <c r="LGX1" t="s">
        <v>7833</v>
      </c>
      <c r="LGY1" t="s">
        <v>7834</v>
      </c>
      <c r="LGZ1" t="s">
        <v>7835</v>
      </c>
      <c r="LHA1" t="s">
        <v>7836</v>
      </c>
      <c r="LHB1" t="s">
        <v>7837</v>
      </c>
      <c r="LHC1" t="s">
        <v>7838</v>
      </c>
      <c r="LHD1" t="s">
        <v>7839</v>
      </c>
      <c r="LHE1" t="s">
        <v>7840</v>
      </c>
      <c r="LHF1" t="s">
        <v>7841</v>
      </c>
      <c r="LHG1" t="s">
        <v>7842</v>
      </c>
      <c r="LHH1" t="s">
        <v>7843</v>
      </c>
      <c r="LHI1" t="s">
        <v>7844</v>
      </c>
      <c r="LHJ1" t="s">
        <v>7845</v>
      </c>
      <c r="LHK1" t="s">
        <v>7846</v>
      </c>
      <c r="LHL1" t="s">
        <v>7847</v>
      </c>
      <c r="LHM1" t="s">
        <v>7848</v>
      </c>
      <c r="LHN1" t="s">
        <v>7849</v>
      </c>
      <c r="LHO1" t="s">
        <v>7850</v>
      </c>
      <c r="LHP1" t="s">
        <v>7851</v>
      </c>
      <c r="LHQ1" t="s">
        <v>7852</v>
      </c>
      <c r="LHR1" t="s">
        <v>7853</v>
      </c>
      <c r="LHS1" t="s">
        <v>7854</v>
      </c>
      <c r="LHT1" t="s">
        <v>7855</v>
      </c>
      <c r="LHU1" t="s">
        <v>7856</v>
      </c>
      <c r="LHV1" t="s">
        <v>7857</v>
      </c>
      <c r="LHW1" t="s">
        <v>7858</v>
      </c>
      <c r="LHX1" t="s">
        <v>7859</v>
      </c>
      <c r="LHY1" t="s">
        <v>7860</v>
      </c>
      <c r="LHZ1" t="s">
        <v>7861</v>
      </c>
      <c r="LIA1" t="s">
        <v>7862</v>
      </c>
      <c r="LIB1" t="s">
        <v>7863</v>
      </c>
      <c r="LIC1" t="s">
        <v>7864</v>
      </c>
      <c r="LID1" t="s">
        <v>7865</v>
      </c>
      <c r="LIE1" t="s">
        <v>7866</v>
      </c>
      <c r="LIF1" t="s">
        <v>7867</v>
      </c>
      <c r="LIG1" t="s">
        <v>7868</v>
      </c>
      <c r="LIH1" t="s">
        <v>7869</v>
      </c>
      <c r="LII1" t="s">
        <v>7870</v>
      </c>
      <c r="LIJ1" t="s">
        <v>7871</v>
      </c>
      <c r="LIK1" t="s">
        <v>7872</v>
      </c>
      <c r="LIL1" t="s">
        <v>7873</v>
      </c>
      <c r="LIM1" t="s">
        <v>7874</v>
      </c>
      <c r="LIN1" t="s">
        <v>7875</v>
      </c>
      <c r="LIO1" t="s">
        <v>7876</v>
      </c>
      <c r="LIP1" t="s">
        <v>7877</v>
      </c>
      <c r="LIQ1" t="s">
        <v>7878</v>
      </c>
      <c r="LIR1" t="s">
        <v>7879</v>
      </c>
      <c r="LIS1" t="s">
        <v>7880</v>
      </c>
      <c r="LIT1" t="s">
        <v>7881</v>
      </c>
      <c r="LIU1" t="s">
        <v>7882</v>
      </c>
      <c r="LIV1" t="s">
        <v>7883</v>
      </c>
      <c r="LIW1" t="s">
        <v>7884</v>
      </c>
      <c r="LIX1" t="s">
        <v>7885</v>
      </c>
      <c r="LIY1" t="s">
        <v>7886</v>
      </c>
      <c r="LIZ1" t="s">
        <v>7887</v>
      </c>
      <c r="LJA1" t="s">
        <v>7888</v>
      </c>
      <c r="LJB1" t="s">
        <v>7889</v>
      </c>
      <c r="LJC1" t="s">
        <v>7890</v>
      </c>
      <c r="LJD1" t="s">
        <v>7891</v>
      </c>
      <c r="LJE1" t="s">
        <v>7892</v>
      </c>
      <c r="LJF1" t="s">
        <v>7893</v>
      </c>
      <c r="LJG1" t="s">
        <v>7894</v>
      </c>
      <c r="LJH1" t="s">
        <v>7895</v>
      </c>
      <c r="LJI1" t="s">
        <v>7896</v>
      </c>
      <c r="LJJ1" t="s">
        <v>7897</v>
      </c>
      <c r="LJK1" t="s">
        <v>7898</v>
      </c>
      <c r="LJL1" t="s">
        <v>7899</v>
      </c>
      <c r="LJM1" t="s">
        <v>7900</v>
      </c>
      <c r="LJN1" t="s">
        <v>7901</v>
      </c>
      <c r="LJO1" t="s">
        <v>7902</v>
      </c>
      <c r="LJP1" t="s">
        <v>7903</v>
      </c>
      <c r="LJQ1" t="s">
        <v>7904</v>
      </c>
      <c r="LJR1" t="s">
        <v>7905</v>
      </c>
      <c r="LJS1" t="s">
        <v>7906</v>
      </c>
      <c r="LJT1" t="s">
        <v>7907</v>
      </c>
      <c r="LJU1" t="s">
        <v>7908</v>
      </c>
      <c r="LJV1" t="s">
        <v>7909</v>
      </c>
      <c r="LJW1" t="s">
        <v>7910</v>
      </c>
      <c r="LJX1" t="s">
        <v>7911</v>
      </c>
      <c r="LJY1" t="s">
        <v>7912</v>
      </c>
      <c r="LJZ1" t="s">
        <v>7913</v>
      </c>
      <c r="LKA1" t="s">
        <v>7914</v>
      </c>
      <c r="LKB1" t="s">
        <v>7915</v>
      </c>
      <c r="LKC1" t="s">
        <v>7916</v>
      </c>
      <c r="LKD1" t="s">
        <v>7917</v>
      </c>
      <c r="LKE1" t="s">
        <v>7918</v>
      </c>
      <c r="LKF1" t="s">
        <v>7919</v>
      </c>
      <c r="LKG1" t="s">
        <v>7920</v>
      </c>
      <c r="LKH1" t="s">
        <v>7921</v>
      </c>
      <c r="LKI1" t="s">
        <v>7922</v>
      </c>
      <c r="LKJ1" t="s">
        <v>7923</v>
      </c>
      <c r="LKK1" t="s">
        <v>7924</v>
      </c>
      <c r="LKL1" t="s">
        <v>7925</v>
      </c>
      <c r="LKM1" t="s">
        <v>7926</v>
      </c>
      <c r="LKN1" t="s">
        <v>7927</v>
      </c>
      <c r="LKO1" t="s">
        <v>7928</v>
      </c>
      <c r="LKP1" t="s">
        <v>7929</v>
      </c>
      <c r="LKQ1" t="s">
        <v>7930</v>
      </c>
      <c r="LKR1" t="s">
        <v>7931</v>
      </c>
      <c r="LKS1" t="s">
        <v>7932</v>
      </c>
      <c r="LKT1" t="s">
        <v>7933</v>
      </c>
      <c r="LKU1" t="s">
        <v>7934</v>
      </c>
      <c r="LKV1" t="s">
        <v>7935</v>
      </c>
      <c r="LKW1" t="s">
        <v>7936</v>
      </c>
      <c r="LKX1" t="s">
        <v>7937</v>
      </c>
      <c r="LKY1" t="s">
        <v>7938</v>
      </c>
      <c r="LKZ1" t="s">
        <v>7939</v>
      </c>
      <c r="LLA1" t="s">
        <v>7940</v>
      </c>
      <c r="LLB1" t="s">
        <v>7941</v>
      </c>
      <c r="LLC1" t="s">
        <v>7942</v>
      </c>
      <c r="LLD1" t="s">
        <v>7943</v>
      </c>
      <c r="LLE1" t="s">
        <v>7944</v>
      </c>
      <c r="LLF1" t="s">
        <v>7945</v>
      </c>
      <c r="LLG1" t="s">
        <v>7946</v>
      </c>
      <c r="LLH1" t="s">
        <v>7947</v>
      </c>
      <c r="LLI1" t="s">
        <v>7948</v>
      </c>
      <c r="LLJ1" t="s">
        <v>7949</v>
      </c>
      <c r="LLK1" t="s">
        <v>7950</v>
      </c>
      <c r="LLL1" t="s">
        <v>7951</v>
      </c>
      <c r="LLM1" t="s">
        <v>7952</v>
      </c>
      <c r="LLN1" t="s">
        <v>7953</v>
      </c>
      <c r="LLO1" t="s">
        <v>7954</v>
      </c>
      <c r="LLP1" t="s">
        <v>7955</v>
      </c>
      <c r="LLQ1" t="s">
        <v>7956</v>
      </c>
      <c r="LLR1" t="s">
        <v>7957</v>
      </c>
      <c r="LLS1" t="s">
        <v>7958</v>
      </c>
      <c r="LLT1" t="s">
        <v>7959</v>
      </c>
      <c r="LLU1" t="s">
        <v>7960</v>
      </c>
      <c r="LLV1" t="s">
        <v>7961</v>
      </c>
      <c r="LLW1" t="s">
        <v>7962</v>
      </c>
      <c r="LLX1" t="s">
        <v>7963</v>
      </c>
      <c r="LLY1" t="s">
        <v>7964</v>
      </c>
      <c r="LLZ1" t="s">
        <v>7965</v>
      </c>
      <c r="LMA1" t="s">
        <v>7966</v>
      </c>
      <c r="LMB1" t="s">
        <v>7967</v>
      </c>
      <c r="LMC1" t="s">
        <v>7968</v>
      </c>
      <c r="LMD1" t="s">
        <v>7969</v>
      </c>
      <c r="LME1" t="s">
        <v>7970</v>
      </c>
      <c r="LMF1" t="s">
        <v>7971</v>
      </c>
      <c r="LMG1" t="s">
        <v>7972</v>
      </c>
      <c r="LMH1" t="s">
        <v>7973</v>
      </c>
      <c r="LMI1" t="s">
        <v>7974</v>
      </c>
      <c r="LMJ1" t="s">
        <v>7975</v>
      </c>
      <c r="LMK1" t="s">
        <v>7976</v>
      </c>
      <c r="LML1" t="s">
        <v>7977</v>
      </c>
      <c r="LMM1" t="s">
        <v>7978</v>
      </c>
      <c r="LMN1" t="s">
        <v>7979</v>
      </c>
      <c r="LMO1" t="s">
        <v>7980</v>
      </c>
      <c r="LMP1" t="s">
        <v>7981</v>
      </c>
      <c r="LMQ1" t="s">
        <v>7982</v>
      </c>
      <c r="LMR1" t="s">
        <v>7983</v>
      </c>
      <c r="LMS1" t="s">
        <v>7984</v>
      </c>
      <c r="LMT1" t="s">
        <v>7985</v>
      </c>
      <c r="LMU1" t="s">
        <v>7986</v>
      </c>
      <c r="LMV1" t="s">
        <v>7987</v>
      </c>
      <c r="LMW1" t="s">
        <v>7988</v>
      </c>
      <c r="LMX1" t="s">
        <v>7989</v>
      </c>
      <c r="LMY1" t="s">
        <v>7990</v>
      </c>
      <c r="LMZ1" t="s">
        <v>7991</v>
      </c>
      <c r="LNA1" t="s">
        <v>7992</v>
      </c>
      <c r="LNB1" t="s">
        <v>7993</v>
      </c>
      <c r="LNC1" t="s">
        <v>7994</v>
      </c>
      <c r="LND1" t="s">
        <v>7995</v>
      </c>
      <c r="LNE1" t="s">
        <v>7996</v>
      </c>
      <c r="LNF1" t="s">
        <v>7997</v>
      </c>
      <c r="LNG1" t="s">
        <v>7998</v>
      </c>
      <c r="LNH1" t="s">
        <v>7999</v>
      </c>
      <c r="LNI1" t="s">
        <v>8000</v>
      </c>
      <c r="LNJ1" t="s">
        <v>8001</v>
      </c>
      <c r="LNK1" t="s">
        <v>8002</v>
      </c>
      <c r="LNL1" t="s">
        <v>8003</v>
      </c>
      <c r="LNM1" t="s">
        <v>8004</v>
      </c>
      <c r="LNN1" t="s">
        <v>8005</v>
      </c>
      <c r="LNO1" t="s">
        <v>8006</v>
      </c>
      <c r="LNP1" t="s">
        <v>8007</v>
      </c>
      <c r="LNQ1" t="s">
        <v>8008</v>
      </c>
      <c r="LNR1" t="s">
        <v>8009</v>
      </c>
      <c r="LNS1" t="s">
        <v>8010</v>
      </c>
      <c r="LNT1" t="s">
        <v>8011</v>
      </c>
      <c r="LNU1" t="s">
        <v>8012</v>
      </c>
      <c r="LNV1" t="s">
        <v>8013</v>
      </c>
      <c r="LNW1" t="s">
        <v>8014</v>
      </c>
      <c r="LNX1" t="s">
        <v>8015</v>
      </c>
      <c r="LNY1" t="s">
        <v>8016</v>
      </c>
      <c r="LNZ1" t="s">
        <v>8017</v>
      </c>
      <c r="LOA1" t="s">
        <v>8018</v>
      </c>
      <c r="LOB1" t="s">
        <v>8019</v>
      </c>
      <c r="LOC1" t="s">
        <v>8020</v>
      </c>
      <c r="LOD1" t="s">
        <v>8021</v>
      </c>
      <c r="LOE1" t="s">
        <v>8022</v>
      </c>
      <c r="LOF1" t="s">
        <v>8023</v>
      </c>
      <c r="LOG1" t="s">
        <v>8024</v>
      </c>
      <c r="LOH1" t="s">
        <v>8025</v>
      </c>
      <c r="LOI1" t="s">
        <v>8026</v>
      </c>
      <c r="LOJ1" t="s">
        <v>8027</v>
      </c>
      <c r="LOK1" t="s">
        <v>8028</v>
      </c>
      <c r="LOL1" t="s">
        <v>8029</v>
      </c>
      <c r="LOM1" t="s">
        <v>8030</v>
      </c>
      <c r="LON1" t="s">
        <v>8031</v>
      </c>
      <c r="LOO1" t="s">
        <v>8032</v>
      </c>
      <c r="LOP1" t="s">
        <v>8033</v>
      </c>
      <c r="LOQ1" t="s">
        <v>8034</v>
      </c>
      <c r="LOR1" t="s">
        <v>8035</v>
      </c>
      <c r="LOS1" t="s">
        <v>8036</v>
      </c>
      <c r="LOT1" t="s">
        <v>8037</v>
      </c>
      <c r="LOU1" t="s">
        <v>8038</v>
      </c>
      <c r="LOV1" t="s">
        <v>8039</v>
      </c>
      <c r="LOW1" t="s">
        <v>8040</v>
      </c>
      <c r="LOX1" t="s">
        <v>8041</v>
      </c>
      <c r="LOY1" t="s">
        <v>8042</v>
      </c>
      <c r="LOZ1" t="s">
        <v>8043</v>
      </c>
      <c r="LPA1" t="s">
        <v>8044</v>
      </c>
      <c r="LPB1" t="s">
        <v>8045</v>
      </c>
      <c r="LPC1" t="s">
        <v>8046</v>
      </c>
      <c r="LPD1" t="s">
        <v>8047</v>
      </c>
      <c r="LPE1" t="s">
        <v>8048</v>
      </c>
      <c r="LPF1" t="s">
        <v>8049</v>
      </c>
      <c r="LPG1" t="s">
        <v>8050</v>
      </c>
      <c r="LPH1" t="s">
        <v>8051</v>
      </c>
      <c r="LPI1" t="s">
        <v>8052</v>
      </c>
      <c r="LPJ1" t="s">
        <v>8053</v>
      </c>
      <c r="LPK1" t="s">
        <v>8054</v>
      </c>
      <c r="LPL1" t="s">
        <v>8055</v>
      </c>
      <c r="LPM1" t="s">
        <v>8056</v>
      </c>
      <c r="LPN1" t="s">
        <v>8057</v>
      </c>
      <c r="LPO1" t="s">
        <v>8058</v>
      </c>
      <c r="LPP1" t="s">
        <v>8059</v>
      </c>
      <c r="LPQ1" t="s">
        <v>8060</v>
      </c>
      <c r="LPR1" t="s">
        <v>8061</v>
      </c>
      <c r="LPS1" t="s">
        <v>8062</v>
      </c>
      <c r="LPT1" t="s">
        <v>8063</v>
      </c>
      <c r="LPU1" t="s">
        <v>8064</v>
      </c>
      <c r="LPV1" t="s">
        <v>8065</v>
      </c>
      <c r="LPW1" t="s">
        <v>8066</v>
      </c>
      <c r="LPX1" t="s">
        <v>8067</v>
      </c>
      <c r="LPY1" t="s">
        <v>8068</v>
      </c>
      <c r="LPZ1" t="s">
        <v>8069</v>
      </c>
      <c r="LQA1" t="s">
        <v>8070</v>
      </c>
      <c r="LQB1" t="s">
        <v>8071</v>
      </c>
      <c r="LQC1" t="s">
        <v>8072</v>
      </c>
      <c r="LQD1" t="s">
        <v>8073</v>
      </c>
      <c r="LQE1" t="s">
        <v>8074</v>
      </c>
      <c r="LQF1" t="s">
        <v>8075</v>
      </c>
      <c r="LQG1" t="s">
        <v>8076</v>
      </c>
      <c r="LQH1" t="s">
        <v>8077</v>
      </c>
      <c r="LQI1" t="s">
        <v>8078</v>
      </c>
      <c r="LQJ1" t="s">
        <v>8079</v>
      </c>
      <c r="LQK1" t="s">
        <v>8080</v>
      </c>
      <c r="LQL1" t="s">
        <v>8081</v>
      </c>
      <c r="LQM1" t="s">
        <v>8082</v>
      </c>
      <c r="LQN1" t="s">
        <v>8083</v>
      </c>
      <c r="LQO1" t="s">
        <v>8084</v>
      </c>
      <c r="LQP1" t="s">
        <v>8085</v>
      </c>
      <c r="LQQ1" t="s">
        <v>8086</v>
      </c>
      <c r="LQR1" t="s">
        <v>8087</v>
      </c>
      <c r="LQS1" t="s">
        <v>8088</v>
      </c>
      <c r="LQT1" t="s">
        <v>8089</v>
      </c>
      <c r="LQU1" t="s">
        <v>8090</v>
      </c>
      <c r="LQV1" t="s">
        <v>8091</v>
      </c>
      <c r="LQW1" t="s">
        <v>8092</v>
      </c>
      <c r="LQX1" t="s">
        <v>8093</v>
      </c>
      <c r="LQY1" t="s">
        <v>8094</v>
      </c>
      <c r="LQZ1" t="s">
        <v>8095</v>
      </c>
      <c r="LRA1" t="s">
        <v>8096</v>
      </c>
      <c r="LRB1" t="s">
        <v>8097</v>
      </c>
      <c r="LRC1" t="s">
        <v>8098</v>
      </c>
      <c r="LRD1" t="s">
        <v>8099</v>
      </c>
      <c r="LRE1" t="s">
        <v>8100</v>
      </c>
      <c r="LRF1" t="s">
        <v>8101</v>
      </c>
      <c r="LRG1" t="s">
        <v>8102</v>
      </c>
      <c r="LRH1" t="s">
        <v>8103</v>
      </c>
      <c r="LRI1" t="s">
        <v>8104</v>
      </c>
      <c r="LRJ1" t="s">
        <v>8105</v>
      </c>
      <c r="LRK1" t="s">
        <v>8106</v>
      </c>
      <c r="LRL1" t="s">
        <v>8107</v>
      </c>
      <c r="LRM1" t="s">
        <v>8108</v>
      </c>
      <c r="LRN1" t="s">
        <v>8109</v>
      </c>
      <c r="LRO1" t="s">
        <v>8110</v>
      </c>
      <c r="LRP1" t="s">
        <v>8111</v>
      </c>
      <c r="LRQ1" t="s">
        <v>8112</v>
      </c>
      <c r="LRR1" t="s">
        <v>8113</v>
      </c>
      <c r="LRS1" t="s">
        <v>8114</v>
      </c>
      <c r="LRT1" t="s">
        <v>8115</v>
      </c>
      <c r="LRU1" t="s">
        <v>8116</v>
      </c>
      <c r="LRV1" t="s">
        <v>8117</v>
      </c>
      <c r="LRW1" t="s">
        <v>8118</v>
      </c>
      <c r="LRX1" t="s">
        <v>8119</v>
      </c>
      <c r="LRY1" t="s">
        <v>8120</v>
      </c>
      <c r="LRZ1" t="s">
        <v>8121</v>
      </c>
      <c r="LSA1" t="s">
        <v>8122</v>
      </c>
      <c r="LSB1" t="s">
        <v>8123</v>
      </c>
      <c r="LSC1" t="s">
        <v>8124</v>
      </c>
      <c r="LSD1" t="s">
        <v>8125</v>
      </c>
      <c r="LSE1" t="s">
        <v>8126</v>
      </c>
      <c r="LSF1" t="s">
        <v>8127</v>
      </c>
      <c r="LSG1" t="s">
        <v>8128</v>
      </c>
      <c r="LSH1" t="s">
        <v>8129</v>
      </c>
      <c r="LSI1" t="s">
        <v>8130</v>
      </c>
      <c r="LSJ1" t="s">
        <v>8131</v>
      </c>
      <c r="LSK1" t="s">
        <v>8132</v>
      </c>
      <c r="LSL1" t="s">
        <v>8133</v>
      </c>
      <c r="LSM1" t="s">
        <v>8134</v>
      </c>
      <c r="LSN1" t="s">
        <v>8135</v>
      </c>
      <c r="LSO1" t="s">
        <v>8136</v>
      </c>
      <c r="LSP1" t="s">
        <v>8137</v>
      </c>
      <c r="LSQ1" t="s">
        <v>8138</v>
      </c>
      <c r="LSR1" t="s">
        <v>8139</v>
      </c>
      <c r="LSS1" t="s">
        <v>8140</v>
      </c>
      <c r="LST1" t="s">
        <v>8141</v>
      </c>
      <c r="LSU1" t="s">
        <v>8142</v>
      </c>
      <c r="LSV1" t="s">
        <v>8143</v>
      </c>
      <c r="LSW1" t="s">
        <v>8144</v>
      </c>
      <c r="LSX1" t="s">
        <v>8145</v>
      </c>
      <c r="LSY1" t="s">
        <v>8146</v>
      </c>
      <c r="LSZ1" t="s">
        <v>8147</v>
      </c>
      <c r="LTA1" t="s">
        <v>8148</v>
      </c>
      <c r="LTB1" t="s">
        <v>8149</v>
      </c>
      <c r="LTC1" t="s">
        <v>8150</v>
      </c>
      <c r="LTD1" t="s">
        <v>8151</v>
      </c>
      <c r="LTE1" t="s">
        <v>8152</v>
      </c>
      <c r="LTF1" t="s">
        <v>8153</v>
      </c>
      <c r="LTG1" t="s">
        <v>8154</v>
      </c>
      <c r="LTH1" t="s">
        <v>8155</v>
      </c>
      <c r="LTI1" t="s">
        <v>8156</v>
      </c>
      <c r="LTJ1" t="s">
        <v>8157</v>
      </c>
      <c r="LTK1" t="s">
        <v>8158</v>
      </c>
      <c r="LTL1" t="s">
        <v>8159</v>
      </c>
      <c r="LTM1" t="s">
        <v>8160</v>
      </c>
      <c r="LTN1" t="s">
        <v>8161</v>
      </c>
      <c r="LTO1" t="s">
        <v>8162</v>
      </c>
      <c r="LTP1" t="s">
        <v>8163</v>
      </c>
      <c r="LTQ1" t="s">
        <v>8164</v>
      </c>
      <c r="LTR1" t="s">
        <v>8165</v>
      </c>
      <c r="LTS1" t="s">
        <v>8166</v>
      </c>
      <c r="LTT1" t="s">
        <v>8167</v>
      </c>
      <c r="LTU1" t="s">
        <v>8168</v>
      </c>
      <c r="LTV1" t="s">
        <v>8169</v>
      </c>
      <c r="LTW1" t="s">
        <v>8170</v>
      </c>
      <c r="LTX1" t="s">
        <v>8171</v>
      </c>
      <c r="LTY1" t="s">
        <v>8172</v>
      </c>
      <c r="LTZ1" t="s">
        <v>8173</v>
      </c>
      <c r="LUA1" t="s">
        <v>8174</v>
      </c>
      <c r="LUB1" t="s">
        <v>8175</v>
      </c>
      <c r="LUC1" t="s">
        <v>8176</v>
      </c>
      <c r="LUD1" t="s">
        <v>8177</v>
      </c>
      <c r="LUE1" t="s">
        <v>8178</v>
      </c>
      <c r="LUF1" t="s">
        <v>8179</v>
      </c>
      <c r="LUG1" t="s">
        <v>8180</v>
      </c>
      <c r="LUH1" t="s">
        <v>8181</v>
      </c>
      <c r="LUI1" t="s">
        <v>8182</v>
      </c>
      <c r="LUJ1" t="s">
        <v>8183</v>
      </c>
      <c r="LUK1" t="s">
        <v>8184</v>
      </c>
      <c r="LUL1" t="s">
        <v>8185</v>
      </c>
      <c r="LUM1" t="s">
        <v>8186</v>
      </c>
      <c r="LUN1" t="s">
        <v>8187</v>
      </c>
      <c r="LUO1" t="s">
        <v>8188</v>
      </c>
      <c r="LUP1" t="s">
        <v>8189</v>
      </c>
      <c r="LUQ1" t="s">
        <v>8190</v>
      </c>
      <c r="LUR1" t="s">
        <v>8191</v>
      </c>
      <c r="LUS1" t="s">
        <v>8192</v>
      </c>
      <c r="LUT1" t="s">
        <v>8193</v>
      </c>
      <c r="LUU1" t="s">
        <v>8194</v>
      </c>
      <c r="LUV1" t="s">
        <v>8195</v>
      </c>
      <c r="LUW1" t="s">
        <v>8196</v>
      </c>
      <c r="LUX1" t="s">
        <v>8197</v>
      </c>
      <c r="LUY1" t="s">
        <v>8198</v>
      </c>
      <c r="LUZ1" t="s">
        <v>8199</v>
      </c>
      <c r="LVA1" t="s">
        <v>8200</v>
      </c>
      <c r="LVB1" t="s">
        <v>8201</v>
      </c>
      <c r="LVC1" t="s">
        <v>8202</v>
      </c>
      <c r="LVD1" t="s">
        <v>8203</v>
      </c>
      <c r="LVE1" t="s">
        <v>8204</v>
      </c>
      <c r="LVF1" t="s">
        <v>8205</v>
      </c>
      <c r="LVG1" t="s">
        <v>8206</v>
      </c>
      <c r="LVH1" t="s">
        <v>8207</v>
      </c>
      <c r="LVI1" t="s">
        <v>8208</v>
      </c>
      <c r="LVJ1" t="s">
        <v>8209</v>
      </c>
      <c r="LVK1" t="s">
        <v>8210</v>
      </c>
      <c r="LVL1" t="s">
        <v>8211</v>
      </c>
      <c r="LVM1" t="s">
        <v>8212</v>
      </c>
      <c r="LVN1" t="s">
        <v>8213</v>
      </c>
      <c r="LVO1" t="s">
        <v>8214</v>
      </c>
      <c r="LVP1" t="s">
        <v>8215</v>
      </c>
      <c r="LVQ1" t="s">
        <v>8216</v>
      </c>
      <c r="LVR1" t="s">
        <v>8217</v>
      </c>
      <c r="LVS1" t="s">
        <v>8218</v>
      </c>
      <c r="LVT1" t="s">
        <v>8219</v>
      </c>
      <c r="LVU1" t="s">
        <v>8220</v>
      </c>
      <c r="LVV1" t="s">
        <v>8221</v>
      </c>
      <c r="LVW1" t="s">
        <v>8222</v>
      </c>
      <c r="LVX1" t="s">
        <v>8223</v>
      </c>
      <c r="LVY1" t="s">
        <v>8224</v>
      </c>
      <c r="LVZ1" t="s">
        <v>8225</v>
      </c>
      <c r="LWA1" t="s">
        <v>8226</v>
      </c>
      <c r="LWB1" t="s">
        <v>8227</v>
      </c>
      <c r="LWC1" t="s">
        <v>8228</v>
      </c>
      <c r="LWD1" t="s">
        <v>8229</v>
      </c>
      <c r="LWE1" t="s">
        <v>8230</v>
      </c>
      <c r="LWF1" t="s">
        <v>8231</v>
      </c>
      <c r="LWG1" t="s">
        <v>8232</v>
      </c>
      <c r="LWH1" t="s">
        <v>8233</v>
      </c>
      <c r="LWI1" t="s">
        <v>8234</v>
      </c>
      <c r="LWJ1" t="s">
        <v>8235</v>
      </c>
      <c r="LWK1" t="s">
        <v>8236</v>
      </c>
      <c r="LWL1" t="s">
        <v>8237</v>
      </c>
      <c r="LWM1" t="s">
        <v>8238</v>
      </c>
      <c r="LWN1" t="s">
        <v>8239</v>
      </c>
      <c r="LWO1" t="s">
        <v>8240</v>
      </c>
      <c r="LWP1" t="s">
        <v>8241</v>
      </c>
      <c r="LWQ1" t="s">
        <v>8242</v>
      </c>
      <c r="LWR1" t="s">
        <v>8243</v>
      </c>
      <c r="LWS1" t="s">
        <v>8244</v>
      </c>
      <c r="LWT1" t="s">
        <v>8245</v>
      </c>
      <c r="LWU1" t="s">
        <v>8246</v>
      </c>
      <c r="LWV1" t="s">
        <v>8247</v>
      </c>
      <c r="LWW1" t="s">
        <v>8248</v>
      </c>
      <c r="LWX1" t="s">
        <v>8249</v>
      </c>
      <c r="LWY1" t="s">
        <v>8250</v>
      </c>
      <c r="LWZ1" t="s">
        <v>8251</v>
      </c>
      <c r="LXA1" t="s">
        <v>8252</v>
      </c>
      <c r="LXB1" t="s">
        <v>8253</v>
      </c>
      <c r="LXC1" t="s">
        <v>8254</v>
      </c>
      <c r="LXD1" t="s">
        <v>8255</v>
      </c>
      <c r="LXE1" t="s">
        <v>8256</v>
      </c>
      <c r="LXF1" t="s">
        <v>8257</v>
      </c>
      <c r="LXG1" t="s">
        <v>8258</v>
      </c>
      <c r="LXH1" t="s">
        <v>8259</v>
      </c>
      <c r="LXI1" t="s">
        <v>8260</v>
      </c>
      <c r="LXJ1" t="s">
        <v>8261</v>
      </c>
      <c r="LXK1" t="s">
        <v>8262</v>
      </c>
      <c r="LXL1" t="s">
        <v>8263</v>
      </c>
      <c r="LXM1" t="s">
        <v>8264</v>
      </c>
      <c r="LXN1" t="s">
        <v>8265</v>
      </c>
      <c r="LXO1" t="s">
        <v>8266</v>
      </c>
      <c r="LXP1" t="s">
        <v>8267</v>
      </c>
      <c r="LXQ1" t="s">
        <v>8268</v>
      </c>
      <c r="LXR1" t="s">
        <v>8269</v>
      </c>
      <c r="LXS1" t="s">
        <v>8270</v>
      </c>
      <c r="LXT1" t="s">
        <v>8271</v>
      </c>
      <c r="LXU1" t="s">
        <v>8272</v>
      </c>
      <c r="LXV1" t="s">
        <v>8273</v>
      </c>
      <c r="LXW1" t="s">
        <v>8274</v>
      </c>
      <c r="LXX1" t="s">
        <v>8275</v>
      </c>
      <c r="LXY1" t="s">
        <v>8276</v>
      </c>
      <c r="LXZ1" t="s">
        <v>8277</v>
      </c>
      <c r="LYA1" t="s">
        <v>8278</v>
      </c>
      <c r="LYB1" t="s">
        <v>8279</v>
      </c>
      <c r="LYC1" t="s">
        <v>8280</v>
      </c>
      <c r="LYD1" t="s">
        <v>8281</v>
      </c>
      <c r="LYE1" t="s">
        <v>8282</v>
      </c>
      <c r="LYF1" t="s">
        <v>8283</v>
      </c>
      <c r="LYG1" t="s">
        <v>8284</v>
      </c>
      <c r="LYH1" t="s">
        <v>8285</v>
      </c>
      <c r="LYI1" t="s">
        <v>8286</v>
      </c>
      <c r="LYJ1" t="s">
        <v>8287</v>
      </c>
      <c r="LYK1" t="s">
        <v>8288</v>
      </c>
      <c r="LYL1" t="s">
        <v>8289</v>
      </c>
      <c r="LYM1" t="s">
        <v>8290</v>
      </c>
      <c r="LYN1" t="s">
        <v>8291</v>
      </c>
      <c r="LYO1" t="s">
        <v>8292</v>
      </c>
      <c r="LYP1" t="s">
        <v>8293</v>
      </c>
      <c r="LYQ1" t="s">
        <v>8294</v>
      </c>
      <c r="LYR1" t="s">
        <v>8295</v>
      </c>
      <c r="LYS1" t="s">
        <v>8296</v>
      </c>
      <c r="LYT1" t="s">
        <v>8297</v>
      </c>
      <c r="LYU1" t="s">
        <v>8298</v>
      </c>
      <c r="LYV1" t="s">
        <v>8299</v>
      </c>
      <c r="LYW1" t="s">
        <v>8300</v>
      </c>
      <c r="LYX1" t="s">
        <v>8301</v>
      </c>
      <c r="LYY1" t="s">
        <v>8302</v>
      </c>
      <c r="LYZ1" t="s">
        <v>8303</v>
      </c>
      <c r="LZA1" t="s">
        <v>8304</v>
      </c>
      <c r="LZB1" t="s">
        <v>8305</v>
      </c>
      <c r="LZC1" t="s">
        <v>8306</v>
      </c>
      <c r="LZD1" t="s">
        <v>8307</v>
      </c>
      <c r="LZE1" t="s">
        <v>8308</v>
      </c>
      <c r="LZF1" t="s">
        <v>8309</v>
      </c>
      <c r="LZG1" t="s">
        <v>8310</v>
      </c>
      <c r="LZH1" t="s">
        <v>8311</v>
      </c>
      <c r="LZI1" t="s">
        <v>8312</v>
      </c>
      <c r="LZJ1" t="s">
        <v>8313</v>
      </c>
      <c r="LZK1" t="s">
        <v>8314</v>
      </c>
      <c r="LZL1" t="s">
        <v>8315</v>
      </c>
      <c r="LZM1" t="s">
        <v>8316</v>
      </c>
      <c r="LZN1" t="s">
        <v>8317</v>
      </c>
      <c r="LZO1" t="s">
        <v>8318</v>
      </c>
      <c r="LZP1" t="s">
        <v>8319</v>
      </c>
      <c r="LZQ1" t="s">
        <v>8320</v>
      </c>
      <c r="LZR1" t="s">
        <v>8321</v>
      </c>
      <c r="LZS1" t="s">
        <v>8322</v>
      </c>
      <c r="LZT1" t="s">
        <v>8323</v>
      </c>
      <c r="LZU1" t="s">
        <v>8324</v>
      </c>
      <c r="LZV1" t="s">
        <v>8325</v>
      </c>
      <c r="LZW1" t="s">
        <v>8326</v>
      </c>
      <c r="LZX1" t="s">
        <v>8327</v>
      </c>
      <c r="LZY1" t="s">
        <v>8328</v>
      </c>
      <c r="LZZ1" t="s">
        <v>8329</v>
      </c>
      <c r="MAA1" t="s">
        <v>8330</v>
      </c>
      <c r="MAB1" t="s">
        <v>8331</v>
      </c>
      <c r="MAC1" t="s">
        <v>8332</v>
      </c>
      <c r="MAD1" t="s">
        <v>8333</v>
      </c>
      <c r="MAE1" t="s">
        <v>8334</v>
      </c>
      <c r="MAF1" t="s">
        <v>8335</v>
      </c>
      <c r="MAG1" t="s">
        <v>8336</v>
      </c>
      <c r="MAH1" t="s">
        <v>8337</v>
      </c>
      <c r="MAI1" t="s">
        <v>8338</v>
      </c>
      <c r="MAJ1" t="s">
        <v>8339</v>
      </c>
      <c r="MAK1" t="s">
        <v>8340</v>
      </c>
      <c r="MAL1" t="s">
        <v>8341</v>
      </c>
      <c r="MAM1" t="s">
        <v>8342</v>
      </c>
      <c r="MAN1" t="s">
        <v>8343</v>
      </c>
      <c r="MAO1" t="s">
        <v>8344</v>
      </c>
      <c r="MAP1" t="s">
        <v>8345</v>
      </c>
      <c r="MAQ1" t="s">
        <v>8346</v>
      </c>
      <c r="MAR1" t="s">
        <v>8347</v>
      </c>
      <c r="MAS1" t="s">
        <v>8348</v>
      </c>
      <c r="MAT1" t="s">
        <v>8349</v>
      </c>
      <c r="MAU1" t="s">
        <v>8350</v>
      </c>
      <c r="MAV1" t="s">
        <v>8351</v>
      </c>
      <c r="MAW1" t="s">
        <v>8352</v>
      </c>
      <c r="MAX1" t="s">
        <v>8353</v>
      </c>
      <c r="MAY1" t="s">
        <v>8354</v>
      </c>
      <c r="MAZ1" t="s">
        <v>8355</v>
      </c>
      <c r="MBA1" t="s">
        <v>8356</v>
      </c>
      <c r="MBB1" t="s">
        <v>8357</v>
      </c>
      <c r="MBC1" t="s">
        <v>8358</v>
      </c>
      <c r="MBD1" t="s">
        <v>8359</v>
      </c>
      <c r="MBE1" t="s">
        <v>8360</v>
      </c>
      <c r="MBF1" t="s">
        <v>8361</v>
      </c>
      <c r="MBG1" t="s">
        <v>8362</v>
      </c>
      <c r="MBH1" t="s">
        <v>8363</v>
      </c>
      <c r="MBI1" t="s">
        <v>8364</v>
      </c>
      <c r="MBJ1" t="s">
        <v>8365</v>
      </c>
      <c r="MBK1" t="s">
        <v>8366</v>
      </c>
      <c r="MBL1" t="s">
        <v>8367</v>
      </c>
      <c r="MBM1" t="s">
        <v>8368</v>
      </c>
      <c r="MBN1" t="s">
        <v>8369</v>
      </c>
      <c r="MBO1" t="s">
        <v>8370</v>
      </c>
      <c r="MBP1" t="s">
        <v>8371</v>
      </c>
      <c r="MBQ1" t="s">
        <v>8372</v>
      </c>
      <c r="MBR1" t="s">
        <v>8373</v>
      </c>
      <c r="MBS1" t="s">
        <v>8374</v>
      </c>
      <c r="MBT1" t="s">
        <v>8375</v>
      </c>
      <c r="MBU1" t="s">
        <v>8376</v>
      </c>
      <c r="MBV1" t="s">
        <v>8377</v>
      </c>
      <c r="MBW1" t="s">
        <v>8378</v>
      </c>
      <c r="MBX1" t="s">
        <v>8379</v>
      </c>
      <c r="MBY1" t="s">
        <v>8380</v>
      </c>
      <c r="MBZ1" t="s">
        <v>8381</v>
      </c>
      <c r="MCA1" t="s">
        <v>8382</v>
      </c>
      <c r="MCB1" t="s">
        <v>8383</v>
      </c>
      <c r="MCC1" t="s">
        <v>8384</v>
      </c>
      <c r="MCD1" t="s">
        <v>8385</v>
      </c>
      <c r="MCE1" t="s">
        <v>8386</v>
      </c>
      <c r="MCF1" t="s">
        <v>8387</v>
      </c>
      <c r="MCG1" t="s">
        <v>8388</v>
      </c>
      <c r="MCH1" t="s">
        <v>8389</v>
      </c>
      <c r="MCI1" t="s">
        <v>8390</v>
      </c>
      <c r="MCJ1" t="s">
        <v>8391</v>
      </c>
      <c r="MCK1" t="s">
        <v>8392</v>
      </c>
      <c r="MCL1" t="s">
        <v>8393</v>
      </c>
      <c r="MCM1" t="s">
        <v>8394</v>
      </c>
      <c r="MCN1" t="s">
        <v>8395</v>
      </c>
      <c r="MCO1" t="s">
        <v>8396</v>
      </c>
      <c r="MCP1" t="s">
        <v>8397</v>
      </c>
      <c r="MCQ1" t="s">
        <v>8398</v>
      </c>
      <c r="MCR1" t="s">
        <v>8399</v>
      </c>
      <c r="MCS1" t="s">
        <v>8400</v>
      </c>
      <c r="MCT1" t="s">
        <v>8401</v>
      </c>
      <c r="MCU1" t="s">
        <v>8402</v>
      </c>
      <c r="MCV1" t="s">
        <v>8403</v>
      </c>
      <c r="MCW1" t="s">
        <v>8404</v>
      </c>
      <c r="MCX1" t="s">
        <v>8405</v>
      </c>
      <c r="MCY1" t="s">
        <v>8406</v>
      </c>
      <c r="MCZ1" t="s">
        <v>8407</v>
      </c>
      <c r="MDA1" t="s">
        <v>8408</v>
      </c>
      <c r="MDB1" t="s">
        <v>8409</v>
      </c>
      <c r="MDC1" t="s">
        <v>8410</v>
      </c>
      <c r="MDD1" t="s">
        <v>8411</v>
      </c>
      <c r="MDE1" t="s">
        <v>8412</v>
      </c>
      <c r="MDF1" t="s">
        <v>8413</v>
      </c>
      <c r="MDG1" t="s">
        <v>8414</v>
      </c>
      <c r="MDH1" t="s">
        <v>8415</v>
      </c>
      <c r="MDI1" t="s">
        <v>8416</v>
      </c>
      <c r="MDJ1" t="s">
        <v>8417</v>
      </c>
      <c r="MDK1" t="s">
        <v>8418</v>
      </c>
      <c r="MDL1" t="s">
        <v>8419</v>
      </c>
      <c r="MDM1" t="s">
        <v>8420</v>
      </c>
      <c r="MDN1" t="s">
        <v>8421</v>
      </c>
      <c r="MDO1" t="s">
        <v>8422</v>
      </c>
      <c r="MDP1" t="s">
        <v>8423</v>
      </c>
      <c r="MDQ1" t="s">
        <v>8424</v>
      </c>
      <c r="MDR1" t="s">
        <v>8425</v>
      </c>
      <c r="MDS1" t="s">
        <v>8426</v>
      </c>
      <c r="MDT1" t="s">
        <v>8427</v>
      </c>
      <c r="MDU1" t="s">
        <v>8428</v>
      </c>
      <c r="MDV1" t="s">
        <v>8429</v>
      </c>
      <c r="MDW1" t="s">
        <v>8430</v>
      </c>
      <c r="MDX1" t="s">
        <v>8431</v>
      </c>
      <c r="MDY1" t="s">
        <v>8432</v>
      </c>
      <c r="MDZ1" t="s">
        <v>8433</v>
      </c>
      <c r="MEA1" t="s">
        <v>8434</v>
      </c>
      <c r="MEB1" t="s">
        <v>8435</v>
      </c>
      <c r="MEC1" t="s">
        <v>8436</v>
      </c>
      <c r="MED1" t="s">
        <v>8437</v>
      </c>
      <c r="MEE1" t="s">
        <v>8438</v>
      </c>
      <c r="MEF1" t="s">
        <v>8439</v>
      </c>
      <c r="MEG1" t="s">
        <v>8440</v>
      </c>
      <c r="MEH1" t="s">
        <v>8441</v>
      </c>
      <c r="MEI1" t="s">
        <v>8442</v>
      </c>
      <c r="MEJ1" t="s">
        <v>8443</v>
      </c>
      <c r="MEK1" t="s">
        <v>8444</v>
      </c>
      <c r="MEL1" t="s">
        <v>8445</v>
      </c>
      <c r="MEM1" t="s">
        <v>8446</v>
      </c>
      <c r="MEN1" t="s">
        <v>8447</v>
      </c>
      <c r="MEO1" t="s">
        <v>8448</v>
      </c>
      <c r="MEP1" t="s">
        <v>8449</v>
      </c>
      <c r="MEQ1" t="s">
        <v>8450</v>
      </c>
      <c r="MER1" t="s">
        <v>8451</v>
      </c>
      <c r="MES1" t="s">
        <v>8452</v>
      </c>
      <c r="MET1" t="s">
        <v>8453</v>
      </c>
      <c r="MEU1" t="s">
        <v>8454</v>
      </c>
      <c r="MEV1" t="s">
        <v>8455</v>
      </c>
      <c r="MEW1" t="s">
        <v>8456</v>
      </c>
      <c r="MEX1" t="s">
        <v>8457</v>
      </c>
      <c r="MEY1" t="s">
        <v>8458</v>
      </c>
      <c r="MEZ1" t="s">
        <v>8459</v>
      </c>
      <c r="MFA1" t="s">
        <v>8460</v>
      </c>
      <c r="MFB1" t="s">
        <v>8461</v>
      </c>
      <c r="MFC1" t="s">
        <v>8462</v>
      </c>
      <c r="MFD1" t="s">
        <v>8463</v>
      </c>
      <c r="MFE1" t="s">
        <v>8464</v>
      </c>
      <c r="MFF1" t="s">
        <v>8465</v>
      </c>
      <c r="MFG1" t="s">
        <v>8466</v>
      </c>
      <c r="MFH1" t="s">
        <v>8467</v>
      </c>
      <c r="MFI1" t="s">
        <v>8468</v>
      </c>
      <c r="MFJ1" t="s">
        <v>8469</v>
      </c>
      <c r="MFK1" t="s">
        <v>8470</v>
      </c>
      <c r="MFL1" t="s">
        <v>8471</v>
      </c>
      <c r="MFM1" t="s">
        <v>8472</v>
      </c>
      <c r="MFN1" t="s">
        <v>8473</v>
      </c>
      <c r="MFO1" t="s">
        <v>8474</v>
      </c>
      <c r="MFP1" t="s">
        <v>8475</v>
      </c>
      <c r="MFQ1" t="s">
        <v>8476</v>
      </c>
      <c r="MFR1" t="s">
        <v>8477</v>
      </c>
      <c r="MFS1" t="s">
        <v>8478</v>
      </c>
      <c r="MFT1" t="s">
        <v>8479</v>
      </c>
      <c r="MFU1" t="s">
        <v>8480</v>
      </c>
      <c r="MFV1" t="s">
        <v>8481</v>
      </c>
      <c r="MFW1" t="s">
        <v>8482</v>
      </c>
      <c r="MFX1" t="s">
        <v>8483</v>
      </c>
      <c r="MFY1" t="s">
        <v>8484</v>
      </c>
      <c r="MFZ1" t="s">
        <v>8485</v>
      </c>
      <c r="MGA1" t="s">
        <v>8486</v>
      </c>
      <c r="MGB1" t="s">
        <v>8487</v>
      </c>
      <c r="MGC1" t="s">
        <v>8488</v>
      </c>
      <c r="MGD1" t="s">
        <v>8489</v>
      </c>
      <c r="MGE1" t="s">
        <v>8490</v>
      </c>
      <c r="MGF1" t="s">
        <v>8491</v>
      </c>
      <c r="MGG1" t="s">
        <v>8492</v>
      </c>
      <c r="MGH1" t="s">
        <v>8493</v>
      </c>
      <c r="MGI1" t="s">
        <v>8494</v>
      </c>
      <c r="MGJ1" t="s">
        <v>8495</v>
      </c>
      <c r="MGK1" t="s">
        <v>8496</v>
      </c>
      <c r="MGL1" t="s">
        <v>8497</v>
      </c>
      <c r="MGM1" t="s">
        <v>8498</v>
      </c>
      <c r="MGN1" t="s">
        <v>8499</v>
      </c>
      <c r="MGO1" t="s">
        <v>8500</v>
      </c>
      <c r="MGP1" t="s">
        <v>8501</v>
      </c>
      <c r="MGQ1" t="s">
        <v>8502</v>
      </c>
      <c r="MGR1" t="s">
        <v>8503</v>
      </c>
      <c r="MGS1" t="s">
        <v>8504</v>
      </c>
      <c r="MGT1" t="s">
        <v>8505</v>
      </c>
      <c r="MGU1" t="s">
        <v>8506</v>
      </c>
      <c r="MGV1" t="s">
        <v>8507</v>
      </c>
      <c r="MGW1" t="s">
        <v>8508</v>
      </c>
      <c r="MGX1" t="s">
        <v>8509</v>
      </c>
      <c r="MGY1" t="s">
        <v>8510</v>
      </c>
      <c r="MGZ1" t="s">
        <v>8511</v>
      </c>
      <c r="MHA1" t="s">
        <v>8512</v>
      </c>
      <c r="MHB1" t="s">
        <v>8513</v>
      </c>
      <c r="MHC1" t="s">
        <v>8514</v>
      </c>
      <c r="MHD1" t="s">
        <v>8515</v>
      </c>
      <c r="MHE1" t="s">
        <v>8516</v>
      </c>
      <c r="MHF1" t="s">
        <v>8517</v>
      </c>
      <c r="MHG1" t="s">
        <v>8518</v>
      </c>
      <c r="MHH1" t="s">
        <v>8519</v>
      </c>
      <c r="MHI1" t="s">
        <v>8520</v>
      </c>
      <c r="MHJ1" t="s">
        <v>8521</v>
      </c>
      <c r="MHK1" t="s">
        <v>8522</v>
      </c>
      <c r="MHL1" t="s">
        <v>8523</v>
      </c>
      <c r="MHM1" t="s">
        <v>8524</v>
      </c>
      <c r="MHN1" t="s">
        <v>8525</v>
      </c>
      <c r="MHO1" t="s">
        <v>8526</v>
      </c>
      <c r="MHP1" t="s">
        <v>8527</v>
      </c>
      <c r="MHQ1" t="s">
        <v>8528</v>
      </c>
      <c r="MHR1" t="s">
        <v>8529</v>
      </c>
      <c r="MHS1" t="s">
        <v>8530</v>
      </c>
      <c r="MHT1" t="s">
        <v>8531</v>
      </c>
      <c r="MHU1" t="s">
        <v>8532</v>
      </c>
      <c r="MHV1" t="s">
        <v>8533</v>
      </c>
      <c r="MHW1" t="s">
        <v>8534</v>
      </c>
      <c r="MHX1" t="s">
        <v>8535</v>
      </c>
      <c r="MHY1" t="s">
        <v>8536</v>
      </c>
      <c r="MHZ1" t="s">
        <v>8537</v>
      </c>
      <c r="MIA1" t="s">
        <v>8538</v>
      </c>
      <c r="MIB1" t="s">
        <v>8539</v>
      </c>
      <c r="MIC1" t="s">
        <v>8540</v>
      </c>
      <c r="MID1" t="s">
        <v>8541</v>
      </c>
      <c r="MIE1" t="s">
        <v>8542</v>
      </c>
      <c r="MIF1" t="s">
        <v>8543</v>
      </c>
      <c r="MIG1" t="s">
        <v>8544</v>
      </c>
      <c r="MIH1" t="s">
        <v>8545</v>
      </c>
      <c r="MII1" t="s">
        <v>8546</v>
      </c>
      <c r="MIJ1" t="s">
        <v>8547</v>
      </c>
      <c r="MIK1" t="s">
        <v>8548</v>
      </c>
      <c r="MIL1" t="s">
        <v>8549</v>
      </c>
      <c r="MIM1" t="s">
        <v>8550</v>
      </c>
      <c r="MIN1" t="s">
        <v>8551</v>
      </c>
      <c r="MIO1" t="s">
        <v>8552</v>
      </c>
      <c r="MIP1" t="s">
        <v>8553</v>
      </c>
      <c r="MIQ1" t="s">
        <v>8554</v>
      </c>
      <c r="MIR1" t="s">
        <v>8555</v>
      </c>
      <c r="MIS1" t="s">
        <v>8556</v>
      </c>
      <c r="MIT1" t="s">
        <v>8557</v>
      </c>
      <c r="MIU1" t="s">
        <v>8558</v>
      </c>
      <c r="MIV1" t="s">
        <v>8559</v>
      </c>
      <c r="MIW1" t="s">
        <v>8560</v>
      </c>
      <c r="MIX1" t="s">
        <v>8561</v>
      </c>
      <c r="MIY1" t="s">
        <v>8562</v>
      </c>
      <c r="MIZ1" t="s">
        <v>8563</v>
      </c>
      <c r="MJA1" t="s">
        <v>8564</v>
      </c>
      <c r="MJB1" t="s">
        <v>8565</v>
      </c>
      <c r="MJC1" t="s">
        <v>8566</v>
      </c>
      <c r="MJD1" t="s">
        <v>8567</v>
      </c>
      <c r="MJE1" t="s">
        <v>8568</v>
      </c>
      <c r="MJF1" t="s">
        <v>8569</v>
      </c>
      <c r="MJG1" t="s">
        <v>8570</v>
      </c>
      <c r="MJH1" t="s">
        <v>8571</v>
      </c>
      <c r="MJI1" t="s">
        <v>8572</v>
      </c>
      <c r="MJJ1" t="s">
        <v>8573</v>
      </c>
      <c r="MJK1" t="s">
        <v>8574</v>
      </c>
      <c r="MJL1" t="s">
        <v>8575</v>
      </c>
      <c r="MJM1" t="s">
        <v>8576</v>
      </c>
      <c r="MJN1" t="s">
        <v>8577</v>
      </c>
      <c r="MJO1" t="s">
        <v>8578</v>
      </c>
      <c r="MJP1" t="s">
        <v>8579</v>
      </c>
      <c r="MJQ1" t="s">
        <v>8580</v>
      </c>
      <c r="MJR1" t="s">
        <v>8581</v>
      </c>
      <c r="MJS1" t="s">
        <v>8582</v>
      </c>
      <c r="MJT1" t="s">
        <v>8583</v>
      </c>
      <c r="MJU1" t="s">
        <v>8584</v>
      </c>
      <c r="MJV1" t="s">
        <v>8585</v>
      </c>
      <c r="MJW1" t="s">
        <v>8586</v>
      </c>
      <c r="MJX1" t="s">
        <v>8587</v>
      </c>
      <c r="MJY1" t="s">
        <v>8588</v>
      </c>
      <c r="MJZ1" t="s">
        <v>8589</v>
      </c>
      <c r="MKA1" t="s">
        <v>8590</v>
      </c>
      <c r="MKB1" t="s">
        <v>8591</v>
      </c>
      <c r="MKC1" t="s">
        <v>8592</v>
      </c>
      <c r="MKD1" t="s">
        <v>8593</v>
      </c>
      <c r="MKE1" t="s">
        <v>8594</v>
      </c>
      <c r="MKF1" t="s">
        <v>8595</v>
      </c>
      <c r="MKG1" t="s">
        <v>8596</v>
      </c>
      <c r="MKH1" t="s">
        <v>8597</v>
      </c>
      <c r="MKI1" t="s">
        <v>8598</v>
      </c>
      <c r="MKJ1" t="s">
        <v>8599</v>
      </c>
      <c r="MKK1" t="s">
        <v>8600</v>
      </c>
      <c r="MKL1" t="s">
        <v>8601</v>
      </c>
      <c r="MKM1" t="s">
        <v>8602</v>
      </c>
      <c r="MKN1" t="s">
        <v>8603</v>
      </c>
      <c r="MKO1" t="s">
        <v>8604</v>
      </c>
      <c r="MKP1" t="s">
        <v>8605</v>
      </c>
      <c r="MKQ1" t="s">
        <v>8606</v>
      </c>
      <c r="MKR1" t="s">
        <v>8607</v>
      </c>
      <c r="MKS1" t="s">
        <v>8608</v>
      </c>
      <c r="MKT1" t="s">
        <v>8609</v>
      </c>
      <c r="MKU1" t="s">
        <v>8610</v>
      </c>
      <c r="MKV1" t="s">
        <v>8611</v>
      </c>
      <c r="MKW1" t="s">
        <v>8612</v>
      </c>
      <c r="MKX1" t="s">
        <v>8613</v>
      </c>
      <c r="MKY1" t="s">
        <v>8614</v>
      </c>
      <c r="MKZ1" t="s">
        <v>8615</v>
      </c>
      <c r="MLA1" t="s">
        <v>8616</v>
      </c>
      <c r="MLB1" t="s">
        <v>8617</v>
      </c>
      <c r="MLC1" t="s">
        <v>8618</v>
      </c>
      <c r="MLD1" t="s">
        <v>8619</v>
      </c>
      <c r="MLE1" t="s">
        <v>8620</v>
      </c>
      <c r="MLF1" t="s">
        <v>8621</v>
      </c>
      <c r="MLG1" t="s">
        <v>8622</v>
      </c>
      <c r="MLH1" t="s">
        <v>8623</v>
      </c>
      <c r="MLI1" t="s">
        <v>8624</v>
      </c>
      <c r="MLJ1" t="s">
        <v>8625</v>
      </c>
      <c r="MLK1" t="s">
        <v>8626</v>
      </c>
      <c r="MLL1" t="s">
        <v>8627</v>
      </c>
      <c r="MLM1" t="s">
        <v>8628</v>
      </c>
      <c r="MLN1" t="s">
        <v>8629</v>
      </c>
      <c r="MLO1" t="s">
        <v>8630</v>
      </c>
      <c r="MLP1" t="s">
        <v>8631</v>
      </c>
      <c r="MLQ1" t="s">
        <v>8632</v>
      </c>
      <c r="MLR1" t="s">
        <v>8633</v>
      </c>
      <c r="MLS1" t="s">
        <v>8634</v>
      </c>
      <c r="MLT1" t="s">
        <v>8635</v>
      </c>
      <c r="MLU1" t="s">
        <v>8636</v>
      </c>
      <c r="MLV1" t="s">
        <v>8637</v>
      </c>
      <c r="MLW1" t="s">
        <v>8638</v>
      </c>
      <c r="MLX1" t="s">
        <v>8639</v>
      </c>
      <c r="MLY1" t="s">
        <v>8640</v>
      </c>
      <c r="MLZ1" t="s">
        <v>8641</v>
      </c>
      <c r="MMA1" t="s">
        <v>8642</v>
      </c>
      <c r="MMB1" t="s">
        <v>8643</v>
      </c>
      <c r="MMC1" t="s">
        <v>8644</v>
      </c>
      <c r="MMD1" t="s">
        <v>8645</v>
      </c>
      <c r="MME1" t="s">
        <v>8646</v>
      </c>
      <c r="MMF1" t="s">
        <v>8647</v>
      </c>
      <c r="MMG1" t="s">
        <v>8648</v>
      </c>
      <c r="MMH1" t="s">
        <v>8649</v>
      </c>
      <c r="MMI1" t="s">
        <v>8650</v>
      </c>
      <c r="MMJ1" t="s">
        <v>8651</v>
      </c>
      <c r="MMK1" t="s">
        <v>8652</v>
      </c>
      <c r="MML1" t="s">
        <v>8653</v>
      </c>
      <c r="MMM1" t="s">
        <v>8654</v>
      </c>
      <c r="MMN1" t="s">
        <v>8655</v>
      </c>
      <c r="MMO1" t="s">
        <v>8656</v>
      </c>
      <c r="MMP1" t="s">
        <v>8657</v>
      </c>
      <c r="MMQ1" t="s">
        <v>8658</v>
      </c>
      <c r="MMR1" t="s">
        <v>8659</v>
      </c>
      <c r="MMS1" t="s">
        <v>8660</v>
      </c>
      <c r="MMT1" t="s">
        <v>8661</v>
      </c>
      <c r="MMU1" t="s">
        <v>8662</v>
      </c>
      <c r="MMV1" t="s">
        <v>8663</v>
      </c>
      <c r="MMW1" t="s">
        <v>8664</v>
      </c>
      <c r="MMX1" t="s">
        <v>8665</v>
      </c>
      <c r="MMY1" t="s">
        <v>8666</v>
      </c>
      <c r="MMZ1" t="s">
        <v>8667</v>
      </c>
      <c r="MNA1" t="s">
        <v>8668</v>
      </c>
      <c r="MNB1" t="s">
        <v>8669</v>
      </c>
      <c r="MNC1" t="s">
        <v>8670</v>
      </c>
      <c r="MND1" t="s">
        <v>8671</v>
      </c>
      <c r="MNE1" t="s">
        <v>8672</v>
      </c>
      <c r="MNF1" t="s">
        <v>8673</v>
      </c>
      <c r="MNG1" t="s">
        <v>8674</v>
      </c>
      <c r="MNH1" t="s">
        <v>8675</v>
      </c>
      <c r="MNI1" t="s">
        <v>8676</v>
      </c>
      <c r="MNJ1" t="s">
        <v>8677</v>
      </c>
      <c r="MNK1" t="s">
        <v>8678</v>
      </c>
      <c r="MNL1" t="s">
        <v>8679</v>
      </c>
      <c r="MNM1" t="s">
        <v>8680</v>
      </c>
      <c r="MNN1" t="s">
        <v>8681</v>
      </c>
      <c r="MNO1" t="s">
        <v>8682</v>
      </c>
      <c r="MNP1" t="s">
        <v>8683</v>
      </c>
      <c r="MNQ1" t="s">
        <v>8684</v>
      </c>
      <c r="MNR1" t="s">
        <v>8685</v>
      </c>
      <c r="MNS1" t="s">
        <v>8686</v>
      </c>
      <c r="MNT1" t="s">
        <v>8687</v>
      </c>
      <c r="MNU1" t="s">
        <v>8688</v>
      </c>
      <c r="MNV1" t="s">
        <v>8689</v>
      </c>
      <c r="MNW1" t="s">
        <v>8690</v>
      </c>
      <c r="MNX1" t="s">
        <v>8691</v>
      </c>
      <c r="MNY1" t="s">
        <v>8692</v>
      </c>
      <c r="MNZ1" t="s">
        <v>8693</v>
      </c>
      <c r="MOA1" t="s">
        <v>8694</v>
      </c>
      <c r="MOB1" t="s">
        <v>8695</v>
      </c>
      <c r="MOC1" t="s">
        <v>8696</v>
      </c>
      <c r="MOD1" t="s">
        <v>8697</v>
      </c>
      <c r="MOE1" t="s">
        <v>8698</v>
      </c>
      <c r="MOF1" t="s">
        <v>8699</v>
      </c>
      <c r="MOG1" t="s">
        <v>8700</v>
      </c>
      <c r="MOH1" t="s">
        <v>8701</v>
      </c>
      <c r="MOI1" t="s">
        <v>8702</v>
      </c>
      <c r="MOJ1" t="s">
        <v>8703</v>
      </c>
      <c r="MOK1" t="s">
        <v>8704</v>
      </c>
      <c r="MOL1" t="s">
        <v>8705</v>
      </c>
      <c r="MOM1" t="s">
        <v>8706</v>
      </c>
      <c r="MON1" t="s">
        <v>8707</v>
      </c>
      <c r="MOO1" t="s">
        <v>8708</v>
      </c>
      <c r="MOP1" t="s">
        <v>8709</v>
      </c>
      <c r="MOQ1" t="s">
        <v>8710</v>
      </c>
      <c r="MOR1" t="s">
        <v>8711</v>
      </c>
      <c r="MOS1" t="s">
        <v>8712</v>
      </c>
      <c r="MOT1" t="s">
        <v>8713</v>
      </c>
      <c r="MOU1" t="s">
        <v>8714</v>
      </c>
      <c r="MOV1" t="s">
        <v>8715</v>
      </c>
      <c r="MOW1" t="s">
        <v>8716</v>
      </c>
      <c r="MOX1" t="s">
        <v>8717</v>
      </c>
      <c r="MOY1" t="s">
        <v>8718</v>
      </c>
      <c r="MOZ1" t="s">
        <v>8719</v>
      </c>
      <c r="MPA1" t="s">
        <v>8720</v>
      </c>
      <c r="MPB1" t="s">
        <v>8721</v>
      </c>
      <c r="MPC1" t="s">
        <v>8722</v>
      </c>
      <c r="MPD1" t="s">
        <v>8723</v>
      </c>
      <c r="MPE1" t="s">
        <v>8724</v>
      </c>
      <c r="MPF1" t="s">
        <v>8725</v>
      </c>
      <c r="MPG1" t="s">
        <v>8726</v>
      </c>
      <c r="MPH1" t="s">
        <v>8727</v>
      </c>
      <c r="MPI1" t="s">
        <v>8728</v>
      </c>
      <c r="MPJ1" t="s">
        <v>8729</v>
      </c>
      <c r="MPK1" t="s">
        <v>8730</v>
      </c>
      <c r="MPL1" t="s">
        <v>8731</v>
      </c>
      <c r="MPM1" t="s">
        <v>8732</v>
      </c>
      <c r="MPN1" t="s">
        <v>8733</v>
      </c>
      <c r="MPO1" t="s">
        <v>8734</v>
      </c>
      <c r="MPP1" t="s">
        <v>8735</v>
      </c>
      <c r="MPQ1" t="s">
        <v>8736</v>
      </c>
      <c r="MPR1" t="s">
        <v>8737</v>
      </c>
      <c r="MPS1" t="s">
        <v>8738</v>
      </c>
      <c r="MPT1" t="s">
        <v>8739</v>
      </c>
      <c r="MPU1" t="s">
        <v>8740</v>
      </c>
      <c r="MPV1" t="s">
        <v>8741</v>
      </c>
      <c r="MPW1" t="s">
        <v>8742</v>
      </c>
      <c r="MPX1" t="s">
        <v>8743</v>
      </c>
      <c r="MPY1" t="s">
        <v>8744</v>
      </c>
      <c r="MPZ1" t="s">
        <v>8745</v>
      </c>
      <c r="MQA1" t="s">
        <v>8746</v>
      </c>
      <c r="MQB1" t="s">
        <v>8747</v>
      </c>
      <c r="MQC1" t="s">
        <v>8748</v>
      </c>
      <c r="MQD1" t="s">
        <v>8749</v>
      </c>
      <c r="MQE1" t="s">
        <v>8750</v>
      </c>
      <c r="MQF1" t="s">
        <v>8751</v>
      </c>
      <c r="MQG1" t="s">
        <v>8752</v>
      </c>
      <c r="MQH1" t="s">
        <v>8753</v>
      </c>
      <c r="MQI1" t="s">
        <v>8754</v>
      </c>
      <c r="MQJ1" t="s">
        <v>8755</v>
      </c>
      <c r="MQK1" t="s">
        <v>8756</v>
      </c>
      <c r="MQL1" t="s">
        <v>8757</v>
      </c>
      <c r="MQM1" t="s">
        <v>8758</v>
      </c>
      <c r="MQN1" t="s">
        <v>8759</v>
      </c>
      <c r="MQO1" t="s">
        <v>8760</v>
      </c>
      <c r="MQP1" t="s">
        <v>8761</v>
      </c>
      <c r="MQQ1" t="s">
        <v>8762</v>
      </c>
      <c r="MQR1" t="s">
        <v>8763</v>
      </c>
      <c r="MQS1" t="s">
        <v>8764</v>
      </c>
      <c r="MQT1" t="s">
        <v>8765</v>
      </c>
      <c r="MQU1" t="s">
        <v>8766</v>
      </c>
      <c r="MQV1" t="s">
        <v>8767</v>
      </c>
      <c r="MQW1" t="s">
        <v>8768</v>
      </c>
      <c r="MQX1" t="s">
        <v>8769</v>
      </c>
      <c r="MQY1" t="s">
        <v>8770</v>
      </c>
      <c r="MQZ1" t="s">
        <v>8771</v>
      </c>
      <c r="MRA1" t="s">
        <v>8772</v>
      </c>
      <c r="MRB1" t="s">
        <v>8773</v>
      </c>
      <c r="MRC1" t="s">
        <v>8774</v>
      </c>
      <c r="MRD1" t="s">
        <v>8775</v>
      </c>
      <c r="MRE1" t="s">
        <v>8776</v>
      </c>
      <c r="MRF1" t="s">
        <v>8777</v>
      </c>
      <c r="MRG1" t="s">
        <v>8778</v>
      </c>
      <c r="MRH1" t="s">
        <v>8779</v>
      </c>
      <c r="MRI1" t="s">
        <v>8780</v>
      </c>
      <c r="MRJ1" t="s">
        <v>8781</v>
      </c>
      <c r="MRK1" t="s">
        <v>8782</v>
      </c>
      <c r="MRL1" t="s">
        <v>8783</v>
      </c>
      <c r="MRM1" t="s">
        <v>8784</v>
      </c>
      <c r="MRN1" t="s">
        <v>8785</v>
      </c>
      <c r="MRO1" t="s">
        <v>8786</v>
      </c>
      <c r="MRP1" t="s">
        <v>8787</v>
      </c>
      <c r="MRQ1" t="s">
        <v>8788</v>
      </c>
      <c r="MRR1" t="s">
        <v>8789</v>
      </c>
      <c r="MRS1" t="s">
        <v>8790</v>
      </c>
      <c r="MRT1" t="s">
        <v>8791</v>
      </c>
      <c r="MRU1" t="s">
        <v>8792</v>
      </c>
      <c r="MRV1" t="s">
        <v>8793</v>
      </c>
      <c r="MRW1" t="s">
        <v>8794</v>
      </c>
      <c r="MRX1" t="s">
        <v>8795</v>
      </c>
      <c r="MRY1" t="s">
        <v>8796</v>
      </c>
      <c r="MRZ1" t="s">
        <v>8797</v>
      </c>
      <c r="MSA1" t="s">
        <v>8798</v>
      </c>
      <c r="MSB1" t="s">
        <v>8799</v>
      </c>
      <c r="MSC1" t="s">
        <v>8800</v>
      </c>
      <c r="MSD1" t="s">
        <v>8801</v>
      </c>
      <c r="MSE1" t="s">
        <v>8802</v>
      </c>
      <c r="MSF1" t="s">
        <v>8803</v>
      </c>
      <c r="MSG1" t="s">
        <v>8804</v>
      </c>
      <c r="MSH1" t="s">
        <v>8805</v>
      </c>
      <c r="MSI1" t="s">
        <v>8806</v>
      </c>
      <c r="MSJ1" t="s">
        <v>8807</v>
      </c>
      <c r="MSK1" t="s">
        <v>8808</v>
      </c>
      <c r="MSL1" t="s">
        <v>8809</v>
      </c>
      <c r="MSM1" t="s">
        <v>8810</v>
      </c>
      <c r="MSN1" t="s">
        <v>8811</v>
      </c>
      <c r="MSO1" t="s">
        <v>8812</v>
      </c>
      <c r="MSP1" t="s">
        <v>8813</v>
      </c>
      <c r="MSQ1" t="s">
        <v>8814</v>
      </c>
      <c r="MSR1" t="s">
        <v>8815</v>
      </c>
      <c r="MSS1" t="s">
        <v>8816</v>
      </c>
      <c r="MST1" t="s">
        <v>8817</v>
      </c>
      <c r="MSU1" t="s">
        <v>8818</v>
      </c>
      <c r="MSV1" t="s">
        <v>8819</v>
      </c>
      <c r="MSW1" t="s">
        <v>8820</v>
      </c>
      <c r="MSX1" t="s">
        <v>8821</v>
      </c>
      <c r="MSY1" t="s">
        <v>8822</v>
      </c>
      <c r="MSZ1" t="s">
        <v>8823</v>
      </c>
      <c r="MTA1" t="s">
        <v>8824</v>
      </c>
      <c r="MTB1" t="s">
        <v>8825</v>
      </c>
      <c r="MTC1" t="s">
        <v>8826</v>
      </c>
      <c r="MTD1" t="s">
        <v>8827</v>
      </c>
      <c r="MTE1" t="s">
        <v>8828</v>
      </c>
      <c r="MTF1" t="s">
        <v>8829</v>
      </c>
      <c r="MTG1" t="s">
        <v>8830</v>
      </c>
      <c r="MTH1" t="s">
        <v>8831</v>
      </c>
      <c r="MTI1" t="s">
        <v>8832</v>
      </c>
      <c r="MTJ1" t="s">
        <v>8833</v>
      </c>
      <c r="MTK1" t="s">
        <v>8834</v>
      </c>
      <c r="MTL1" t="s">
        <v>8835</v>
      </c>
      <c r="MTM1" t="s">
        <v>8836</v>
      </c>
      <c r="MTN1" t="s">
        <v>8837</v>
      </c>
      <c r="MTO1" t="s">
        <v>8838</v>
      </c>
      <c r="MTP1" t="s">
        <v>8839</v>
      </c>
      <c r="MTQ1" t="s">
        <v>8840</v>
      </c>
      <c r="MTR1" t="s">
        <v>8841</v>
      </c>
      <c r="MTS1" t="s">
        <v>8842</v>
      </c>
      <c r="MTT1" t="s">
        <v>8843</v>
      </c>
      <c r="MTU1" t="s">
        <v>8844</v>
      </c>
      <c r="MTV1" t="s">
        <v>8845</v>
      </c>
      <c r="MTW1" t="s">
        <v>8846</v>
      </c>
      <c r="MTX1" t="s">
        <v>8847</v>
      </c>
      <c r="MTY1" t="s">
        <v>8848</v>
      </c>
      <c r="MTZ1" t="s">
        <v>8849</v>
      </c>
      <c r="MUA1" t="s">
        <v>8850</v>
      </c>
      <c r="MUB1" t="s">
        <v>8851</v>
      </c>
      <c r="MUC1" t="s">
        <v>8852</v>
      </c>
      <c r="MUD1" t="s">
        <v>8853</v>
      </c>
      <c r="MUE1" t="s">
        <v>8854</v>
      </c>
      <c r="MUF1" t="s">
        <v>8855</v>
      </c>
      <c r="MUG1" t="s">
        <v>8856</v>
      </c>
      <c r="MUH1" t="s">
        <v>8857</v>
      </c>
      <c r="MUI1" t="s">
        <v>8858</v>
      </c>
      <c r="MUJ1" t="s">
        <v>8859</v>
      </c>
      <c r="MUK1" t="s">
        <v>8860</v>
      </c>
      <c r="MUL1" t="s">
        <v>8861</v>
      </c>
      <c r="MUM1" t="s">
        <v>8862</v>
      </c>
      <c r="MUN1" t="s">
        <v>8863</v>
      </c>
      <c r="MUO1" t="s">
        <v>8864</v>
      </c>
      <c r="MUP1" t="s">
        <v>8865</v>
      </c>
      <c r="MUQ1" t="s">
        <v>8866</v>
      </c>
      <c r="MUR1" t="s">
        <v>8867</v>
      </c>
      <c r="MUS1" t="s">
        <v>8868</v>
      </c>
      <c r="MUT1" t="s">
        <v>8869</v>
      </c>
      <c r="MUU1" t="s">
        <v>8870</v>
      </c>
      <c r="MUV1" t="s">
        <v>8871</v>
      </c>
      <c r="MUW1" t="s">
        <v>8872</v>
      </c>
      <c r="MUX1" t="s">
        <v>8873</v>
      </c>
      <c r="MUY1" t="s">
        <v>8874</v>
      </c>
      <c r="MUZ1" t="s">
        <v>8875</v>
      </c>
      <c r="MVA1" t="s">
        <v>8876</v>
      </c>
      <c r="MVB1" t="s">
        <v>8877</v>
      </c>
      <c r="MVC1" t="s">
        <v>8878</v>
      </c>
      <c r="MVD1" t="s">
        <v>8879</v>
      </c>
      <c r="MVE1" t="s">
        <v>8880</v>
      </c>
      <c r="MVF1" t="s">
        <v>8881</v>
      </c>
      <c r="MVG1" t="s">
        <v>8882</v>
      </c>
      <c r="MVH1" t="s">
        <v>8883</v>
      </c>
      <c r="MVI1" t="s">
        <v>8884</v>
      </c>
      <c r="MVJ1" t="s">
        <v>8885</v>
      </c>
      <c r="MVK1" t="s">
        <v>8886</v>
      </c>
      <c r="MVL1" t="s">
        <v>8887</v>
      </c>
      <c r="MVM1" t="s">
        <v>8888</v>
      </c>
      <c r="MVN1" t="s">
        <v>8889</v>
      </c>
      <c r="MVO1" t="s">
        <v>8890</v>
      </c>
      <c r="MVP1" t="s">
        <v>8891</v>
      </c>
      <c r="MVQ1" t="s">
        <v>8892</v>
      </c>
      <c r="MVR1" t="s">
        <v>8893</v>
      </c>
      <c r="MVS1" t="s">
        <v>8894</v>
      </c>
      <c r="MVT1" t="s">
        <v>8895</v>
      </c>
      <c r="MVU1" t="s">
        <v>8896</v>
      </c>
      <c r="MVV1" t="s">
        <v>8897</v>
      </c>
      <c r="MVW1" t="s">
        <v>8898</v>
      </c>
      <c r="MVX1" t="s">
        <v>8899</v>
      </c>
      <c r="MVY1" t="s">
        <v>8900</v>
      </c>
      <c r="MVZ1" t="s">
        <v>8901</v>
      </c>
      <c r="MWA1" t="s">
        <v>8902</v>
      </c>
      <c r="MWB1" t="s">
        <v>8903</v>
      </c>
      <c r="MWC1" t="s">
        <v>8904</v>
      </c>
      <c r="MWD1" t="s">
        <v>8905</v>
      </c>
      <c r="MWE1" t="s">
        <v>8906</v>
      </c>
      <c r="MWF1" t="s">
        <v>8907</v>
      </c>
      <c r="MWG1" t="s">
        <v>8908</v>
      </c>
      <c r="MWH1" t="s">
        <v>8909</v>
      </c>
      <c r="MWI1" t="s">
        <v>8910</v>
      </c>
      <c r="MWJ1" t="s">
        <v>8911</v>
      </c>
      <c r="MWK1" t="s">
        <v>8912</v>
      </c>
      <c r="MWL1" t="s">
        <v>8913</v>
      </c>
      <c r="MWM1" t="s">
        <v>8914</v>
      </c>
      <c r="MWN1" t="s">
        <v>8915</v>
      </c>
      <c r="MWO1" t="s">
        <v>8916</v>
      </c>
      <c r="MWP1" t="s">
        <v>8917</v>
      </c>
      <c r="MWQ1" t="s">
        <v>8918</v>
      </c>
      <c r="MWR1" t="s">
        <v>8919</v>
      </c>
      <c r="MWS1" t="s">
        <v>8920</v>
      </c>
      <c r="MWT1" t="s">
        <v>8921</v>
      </c>
      <c r="MWU1" t="s">
        <v>8922</v>
      </c>
      <c r="MWV1" t="s">
        <v>8923</v>
      </c>
      <c r="MWW1" t="s">
        <v>8924</v>
      </c>
      <c r="MWX1" t="s">
        <v>8925</v>
      </c>
      <c r="MWY1" t="s">
        <v>8926</v>
      </c>
      <c r="MWZ1" t="s">
        <v>8927</v>
      </c>
      <c r="MXA1" t="s">
        <v>8928</v>
      </c>
      <c r="MXB1" t="s">
        <v>8929</v>
      </c>
      <c r="MXC1" t="s">
        <v>8930</v>
      </c>
      <c r="MXD1" t="s">
        <v>8931</v>
      </c>
      <c r="MXE1" t="s">
        <v>8932</v>
      </c>
      <c r="MXF1" t="s">
        <v>8933</v>
      </c>
      <c r="MXG1" t="s">
        <v>8934</v>
      </c>
      <c r="MXH1" t="s">
        <v>8935</v>
      </c>
      <c r="MXI1" t="s">
        <v>8936</v>
      </c>
      <c r="MXJ1" t="s">
        <v>8937</v>
      </c>
      <c r="MXK1" t="s">
        <v>8938</v>
      </c>
      <c r="MXL1" t="s">
        <v>8939</v>
      </c>
      <c r="MXM1" t="s">
        <v>8940</v>
      </c>
      <c r="MXN1" t="s">
        <v>8941</v>
      </c>
      <c r="MXO1" t="s">
        <v>8942</v>
      </c>
      <c r="MXP1" t="s">
        <v>8943</v>
      </c>
      <c r="MXQ1" t="s">
        <v>8944</v>
      </c>
      <c r="MXR1" t="s">
        <v>8945</v>
      </c>
      <c r="MXS1" t="s">
        <v>8946</v>
      </c>
      <c r="MXT1" t="s">
        <v>8947</v>
      </c>
      <c r="MXU1" t="s">
        <v>8948</v>
      </c>
      <c r="MXV1" t="s">
        <v>8949</v>
      </c>
      <c r="MXW1" t="s">
        <v>8950</v>
      </c>
      <c r="MXX1" t="s">
        <v>8951</v>
      </c>
      <c r="MXY1" t="s">
        <v>8952</v>
      </c>
      <c r="MXZ1" t="s">
        <v>8953</v>
      </c>
      <c r="MYA1" t="s">
        <v>8954</v>
      </c>
      <c r="MYB1" t="s">
        <v>8955</v>
      </c>
      <c r="MYC1" t="s">
        <v>8956</v>
      </c>
      <c r="MYD1" t="s">
        <v>8957</v>
      </c>
      <c r="MYE1" t="s">
        <v>8958</v>
      </c>
      <c r="MYF1" t="s">
        <v>8959</v>
      </c>
      <c r="MYG1" t="s">
        <v>8960</v>
      </c>
      <c r="MYH1" t="s">
        <v>8961</v>
      </c>
      <c r="MYI1" t="s">
        <v>8962</v>
      </c>
      <c r="MYJ1" t="s">
        <v>8963</v>
      </c>
      <c r="MYK1" t="s">
        <v>8964</v>
      </c>
      <c r="MYL1" t="s">
        <v>8965</v>
      </c>
      <c r="MYM1" t="s">
        <v>8966</v>
      </c>
      <c r="MYN1" t="s">
        <v>8967</v>
      </c>
      <c r="MYO1" t="s">
        <v>8968</v>
      </c>
      <c r="MYP1" t="s">
        <v>8969</v>
      </c>
      <c r="MYQ1" t="s">
        <v>8970</v>
      </c>
      <c r="MYR1" t="s">
        <v>8971</v>
      </c>
      <c r="MYS1" t="s">
        <v>8972</v>
      </c>
      <c r="MYT1" t="s">
        <v>8973</v>
      </c>
      <c r="MYU1" t="s">
        <v>8974</v>
      </c>
      <c r="MYV1" t="s">
        <v>8975</v>
      </c>
      <c r="MYW1" t="s">
        <v>8976</v>
      </c>
      <c r="MYX1" t="s">
        <v>8977</v>
      </c>
      <c r="MYY1" t="s">
        <v>8978</v>
      </c>
      <c r="MYZ1" t="s">
        <v>8979</v>
      </c>
      <c r="MZA1" t="s">
        <v>8980</v>
      </c>
      <c r="MZB1" t="s">
        <v>8981</v>
      </c>
      <c r="MZC1" t="s">
        <v>8982</v>
      </c>
      <c r="MZD1" t="s">
        <v>8983</v>
      </c>
      <c r="MZE1" t="s">
        <v>8984</v>
      </c>
      <c r="MZF1" t="s">
        <v>8985</v>
      </c>
      <c r="MZG1" t="s">
        <v>8986</v>
      </c>
      <c r="MZH1" t="s">
        <v>8987</v>
      </c>
      <c r="MZI1" t="s">
        <v>8988</v>
      </c>
      <c r="MZJ1" t="s">
        <v>8989</v>
      </c>
      <c r="MZK1" t="s">
        <v>8990</v>
      </c>
      <c r="MZL1" t="s">
        <v>8991</v>
      </c>
      <c r="MZM1" t="s">
        <v>8992</v>
      </c>
      <c r="MZN1" t="s">
        <v>8993</v>
      </c>
      <c r="MZO1" t="s">
        <v>8994</v>
      </c>
      <c r="MZP1" t="s">
        <v>8995</v>
      </c>
      <c r="MZQ1" t="s">
        <v>8996</v>
      </c>
      <c r="MZR1" t="s">
        <v>8997</v>
      </c>
      <c r="MZS1" t="s">
        <v>8998</v>
      </c>
      <c r="MZT1" t="s">
        <v>8999</v>
      </c>
      <c r="MZU1" t="s">
        <v>9000</v>
      </c>
      <c r="MZV1" t="s">
        <v>9001</v>
      </c>
      <c r="MZW1" t="s">
        <v>9002</v>
      </c>
      <c r="MZX1" t="s">
        <v>9003</v>
      </c>
      <c r="MZY1" t="s">
        <v>9004</v>
      </c>
      <c r="MZZ1" t="s">
        <v>9005</v>
      </c>
      <c r="NAA1" t="s">
        <v>9006</v>
      </c>
      <c r="NAB1" t="s">
        <v>9007</v>
      </c>
      <c r="NAC1" t="s">
        <v>9008</v>
      </c>
      <c r="NAD1" t="s">
        <v>9009</v>
      </c>
      <c r="NAE1" t="s">
        <v>9010</v>
      </c>
      <c r="NAF1" t="s">
        <v>9011</v>
      </c>
      <c r="NAG1" t="s">
        <v>9012</v>
      </c>
      <c r="NAH1" t="s">
        <v>9013</v>
      </c>
      <c r="NAI1" t="s">
        <v>9014</v>
      </c>
      <c r="NAJ1" t="s">
        <v>9015</v>
      </c>
      <c r="NAK1" t="s">
        <v>9016</v>
      </c>
      <c r="NAL1" t="s">
        <v>9017</v>
      </c>
      <c r="NAM1" t="s">
        <v>9018</v>
      </c>
      <c r="NAN1" t="s">
        <v>9019</v>
      </c>
      <c r="NAO1" t="s">
        <v>9020</v>
      </c>
      <c r="NAP1" t="s">
        <v>9021</v>
      </c>
      <c r="NAQ1" t="s">
        <v>9022</v>
      </c>
      <c r="NAR1" t="s">
        <v>9023</v>
      </c>
      <c r="NAS1" t="s">
        <v>9024</v>
      </c>
      <c r="NAT1" t="s">
        <v>9025</v>
      </c>
      <c r="NAU1" t="s">
        <v>9026</v>
      </c>
      <c r="NAV1" t="s">
        <v>9027</v>
      </c>
      <c r="NAW1" t="s">
        <v>9028</v>
      </c>
      <c r="NAX1" t="s">
        <v>9029</v>
      </c>
      <c r="NAY1" t="s">
        <v>9030</v>
      </c>
      <c r="NAZ1" t="s">
        <v>9031</v>
      </c>
      <c r="NBA1" t="s">
        <v>9032</v>
      </c>
      <c r="NBB1" t="s">
        <v>9033</v>
      </c>
      <c r="NBC1" t="s">
        <v>9034</v>
      </c>
      <c r="NBD1" t="s">
        <v>9035</v>
      </c>
      <c r="NBE1" t="s">
        <v>9036</v>
      </c>
      <c r="NBF1" t="s">
        <v>9037</v>
      </c>
      <c r="NBG1" t="s">
        <v>9038</v>
      </c>
      <c r="NBH1" t="s">
        <v>9039</v>
      </c>
      <c r="NBI1" t="s">
        <v>9040</v>
      </c>
      <c r="NBJ1" t="s">
        <v>9041</v>
      </c>
      <c r="NBK1" t="s">
        <v>9042</v>
      </c>
      <c r="NBL1" t="s">
        <v>9043</v>
      </c>
      <c r="NBM1" t="s">
        <v>9044</v>
      </c>
      <c r="NBN1" t="s">
        <v>9045</v>
      </c>
      <c r="NBO1" t="s">
        <v>9046</v>
      </c>
      <c r="NBP1" t="s">
        <v>9047</v>
      </c>
      <c r="NBQ1" t="s">
        <v>9048</v>
      </c>
      <c r="NBR1" t="s">
        <v>9049</v>
      </c>
      <c r="NBS1" t="s">
        <v>9050</v>
      </c>
      <c r="NBT1" t="s">
        <v>9051</v>
      </c>
      <c r="NBU1" t="s">
        <v>9052</v>
      </c>
      <c r="NBV1" t="s">
        <v>9053</v>
      </c>
      <c r="NBW1" t="s">
        <v>9054</v>
      </c>
      <c r="NBX1" t="s">
        <v>9055</v>
      </c>
      <c r="NBY1" t="s">
        <v>9056</v>
      </c>
      <c r="NBZ1" t="s">
        <v>9057</v>
      </c>
      <c r="NCA1" t="s">
        <v>9058</v>
      </c>
      <c r="NCB1" t="s">
        <v>9059</v>
      </c>
      <c r="NCC1" t="s">
        <v>9060</v>
      </c>
      <c r="NCD1" t="s">
        <v>9061</v>
      </c>
      <c r="NCE1" t="s">
        <v>9062</v>
      </c>
      <c r="NCF1" t="s">
        <v>9063</v>
      </c>
      <c r="NCG1" t="s">
        <v>9064</v>
      </c>
      <c r="NCH1" t="s">
        <v>9065</v>
      </c>
      <c r="NCI1" t="s">
        <v>9066</v>
      </c>
      <c r="NCJ1" t="s">
        <v>9067</v>
      </c>
      <c r="NCK1" t="s">
        <v>9068</v>
      </c>
      <c r="NCL1" t="s">
        <v>9069</v>
      </c>
      <c r="NCM1" t="s">
        <v>9070</v>
      </c>
      <c r="NCN1" t="s">
        <v>9071</v>
      </c>
      <c r="NCO1" t="s">
        <v>9072</v>
      </c>
      <c r="NCP1" t="s">
        <v>9073</v>
      </c>
      <c r="NCQ1" t="s">
        <v>9074</v>
      </c>
      <c r="NCR1" t="s">
        <v>9075</v>
      </c>
      <c r="NCS1" t="s">
        <v>9076</v>
      </c>
      <c r="NCT1" t="s">
        <v>9077</v>
      </c>
      <c r="NCU1" t="s">
        <v>9078</v>
      </c>
      <c r="NCV1" t="s">
        <v>9079</v>
      </c>
      <c r="NCW1" t="s">
        <v>9080</v>
      </c>
      <c r="NCX1" t="s">
        <v>9081</v>
      </c>
      <c r="NCY1" t="s">
        <v>9082</v>
      </c>
      <c r="NCZ1" t="s">
        <v>9083</v>
      </c>
      <c r="NDA1" t="s">
        <v>9084</v>
      </c>
      <c r="NDB1" t="s">
        <v>9085</v>
      </c>
      <c r="NDC1" t="s">
        <v>9086</v>
      </c>
      <c r="NDD1" t="s">
        <v>9087</v>
      </c>
      <c r="NDE1" t="s">
        <v>9088</v>
      </c>
      <c r="NDF1" t="s">
        <v>9089</v>
      </c>
      <c r="NDG1" t="s">
        <v>9090</v>
      </c>
      <c r="NDH1" t="s">
        <v>9091</v>
      </c>
      <c r="NDI1" t="s">
        <v>9092</v>
      </c>
      <c r="NDJ1" t="s">
        <v>9093</v>
      </c>
      <c r="NDK1" t="s">
        <v>9094</v>
      </c>
      <c r="NDL1" t="s">
        <v>9095</v>
      </c>
      <c r="NDM1" t="s">
        <v>9096</v>
      </c>
      <c r="NDN1" t="s">
        <v>9097</v>
      </c>
      <c r="NDO1" t="s">
        <v>9098</v>
      </c>
      <c r="NDP1" t="s">
        <v>9099</v>
      </c>
      <c r="NDQ1" t="s">
        <v>9100</v>
      </c>
      <c r="NDR1" t="s">
        <v>9101</v>
      </c>
      <c r="NDS1" t="s">
        <v>9102</v>
      </c>
      <c r="NDT1" t="s">
        <v>9103</v>
      </c>
      <c r="NDU1" t="s">
        <v>9104</v>
      </c>
      <c r="NDV1" t="s">
        <v>9105</v>
      </c>
      <c r="NDW1" t="s">
        <v>9106</v>
      </c>
      <c r="NDX1" t="s">
        <v>9107</v>
      </c>
      <c r="NDY1" t="s">
        <v>9108</v>
      </c>
      <c r="NDZ1" t="s">
        <v>9109</v>
      </c>
      <c r="NEA1" t="s">
        <v>9110</v>
      </c>
      <c r="NEB1" t="s">
        <v>9111</v>
      </c>
      <c r="NEC1" t="s">
        <v>9112</v>
      </c>
      <c r="NED1" t="s">
        <v>9113</v>
      </c>
      <c r="NEE1" t="s">
        <v>9114</v>
      </c>
      <c r="NEF1" t="s">
        <v>9115</v>
      </c>
      <c r="NEG1" t="s">
        <v>9116</v>
      </c>
      <c r="NEH1" t="s">
        <v>9117</v>
      </c>
      <c r="NEI1" t="s">
        <v>9118</v>
      </c>
      <c r="NEJ1" t="s">
        <v>9119</v>
      </c>
      <c r="NEK1" t="s">
        <v>9120</v>
      </c>
      <c r="NEL1" t="s">
        <v>9121</v>
      </c>
      <c r="NEM1" t="s">
        <v>9122</v>
      </c>
      <c r="NEN1" t="s">
        <v>9123</v>
      </c>
      <c r="NEO1" t="s">
        <v>9124</v>
      </c>
      <c r="NEP1" t="s">
        <v>9125</v>
      </c>
      <c r="NEQ1" t="s">
        <v>9126</v>
      </c>
      <c r="NER1" t="s">
        <v>9127</v>
      </c>
      <c r="NES1" t="s">
        <v>9128</v>
      </c>
      <c r="NET1" t="s">
        <v>9129</v>
      </c>
      <c r="NEU1" t="s">
        <v>9130</v>
      </c>
      <c r="NEV1" t="s">
        <v>9131</v>
      </c>
      <c r="NEW1" t="s">
        <v>9132</v>
      </c>
      <c r="NEX1" t="s">
        <v>9133</v>
      </c>
      <c r="NEY1" t="s">
        <v>9134</v>
      </c>
      <c r="NEZ1" t="s">
        <v>9135</v>
      </c>
      <c r="NFA1" t="s">
        <v>9136</v>
      </c>
      <c r="NFB1" t="s">
        <v>9137</v>
      </c>
      <c r="NFC1" t="s">
        <v>9138</v>
      </c>
      <c r="NFD1" t="s">
        <v>9139</v>
      </c>
      <c r="NFE1" t="s">
        <v>9140</v>
      </c>
      <c r="NFF1" t="s">
        <v>9141</v>
      </c>
      <c r="NFG1" t="s">
        <v>9142</v>
      </c>
      <c r="NFH1" t="s">
        <v>9143</v>
      </c>
      <c r="NFI1" t="s">
        <v>9144</v>
      </c>
      <c r="NFJ1" t="s">
        <v>9145</v>
      </c>
      <c r="NFK1" t="s">
        <v>9146</v>
      </c>
      <c r="NFL1" t="s">
        <v>9147</v>
      </c>
      <c r="NFM1" t="s">
        <v>9148</v>
      </c>
      <c r="NFN1" t="s">
        <v>9149</v>
      </c>
      <c r="NFO1" t="s">
        <v>9150</v>
      </c>
      <c r="NFP1" t="s">
        <v>9151</v>
      </c>
      <c r="NFQ1" t="s">
        <v>9152</v>
      </c>
      <c r="NFR1" t="s">
        <v>9153</v>
      </c>
      <c r="NFS1" t="s">
        <v>9154</v>
      </c>
      <c r="NFT1" t="s">
        <v>9155</v>
      </c>
      <c r="NFU1" t="s">
        <v>9156</v>
      </c>
      <c r="NFV1" t="s">
        <v>9157</v>
      </c>
      <c r="NFW1" t="s">
        <v>9158</v>
      </c>
      <c r="NFX1" t="s">
        <v>9159</v>
      </c>
      <c r="NFY1" t="s">
        <v>9160</v>
      </c>
      <c r="NFZ1" t="s">
        <v>9161</v>
      </c>
      <c r="NGA1" t="s">
        <v>9162</v>
      </c>
      <c r="NGB1" t="s">
        <v>9163</v>
      </c>
      <c r="NGC1" t="s">
        <v>9164</v>
      </c>
      <c r="NGD1" t="s">
        <v>9165</v>
      </c>
      <c r="NGE1" t="s">
        <v>9166</v>
      </c>
      <c r="NGF1" t="s">
        <v>9167</v>
      </c>
      <c r="NGG1" t="s">
        <v>9168</v>
      </c>
      <c r="NGH1" t="s">
        <v>9169</v>
      </c>
      <c r="NGI1" t="s">
        <v>9170</v>
      </c>
      <c r="NGJ1" t="s">
        <v>9171</v>
      </c>
      <c r="NGK1" t="s">
        <v>9172</v>
      </c>
      <c r="NGL1" t="s">
        <v>9173</v>
      </c>
      <c r="NGM1" t="s">
        <v>9174</v>
      </c>
      <c r="NGN1" t="s">
        <v>9175</v>
      </c>
      <c r="NGO1" t="s">
        <v>9176</v>
      </c>
      <c r="NGP1" t="s">
        <v>9177</v>
      </c>
      <c r="NGQ1" t="s">
        <v>9178</v>
      </c>
      <c r="NGR1" t="s">
        <v>9179</v>
      </c>
      <c r="NGS1" t="s">
        <v>9180</v>
      </c>
      <c r="NGT1" t="s">
        <v>9181</v>
      </c>
      <c r="NGU1" t="s">
        <v>9182</v>
      </c>
      <c r="NGV1" t="s">
        <v>9183</v>
      </c>
      <c r="NGW1" t="s">
        <v>9184</v>
      </c>
      <c r="NGX1" t="s">
        <v>9185</v>
      </c>
      <c r="NGY1" t="s">
        <v>9186</v>
      </c>
      <c r="NGZ1" t="s">
        <v>9187</v>
      </c>
      <c r="NHA1" t="s">
        <v>9188</v>
      </c>
      <c r="NHB1" t="s">
        <v>9189</v>
      </c>
      <c r="NHC1" t="s">
        <v>9190</v>
      </c>
      <c r="NHD1" t="s">
        <v>9191</v>
      </c>
      <c r="NHE1" t="s">
        <v>9192</v>
      </c>
      <c r="NHF1" t="s">
        <v>9193</v>
      </c>
      <c r="NHG1" t="s">
        <v>9194</v>
      </c>
      <c r="NHH1" t="s">
        <v>9195</v>
      </c>
      <c r="NHI1" t="s">
        <v>9196</v>
      </c>
      <c r="NHJ1" t="s">
        <v>9197</v>
      </c>
      <c r="NHK1" t="s">
        <v>9198</v>
      </c>
      <c r="NHL1" t="s">
        <v>9199</v>
      </c>
      <c r="NHM1" t="s">
        <v>9200</v>
      </c>
      <c r="NHN1" t="s">
        <v>9201</v>
      </c>
      <c r="NHO1" t="s">
        <v>9202</v>
      </c>
      <c r="NHP1" t="s">
        <v>9203</v>
      </c>
      <c r="NHQ1" t="s">
        <v>9204</v>
      </c>
      <c r="NHR1" t="s">
        <v>9205</v>
      </c>
      <c r="NHS1" t="s">
        <v>9206</v>
      </c>
      <c r="NHT1" t="s">
        <v>9207</v>
      </c>
      <c r="NHU1" t="s">
        <v>9208</v>
      </c>
      <c r="NHV1" t="s">
        <v>9209</v>
      </c>
      <c r="NHW1" t="s">
        <v>9210</v>
      </c>
      <c r="NHX1" t="s">
        <v>9211</v>
      </c>
      <c r="NHY1" t="s">
        <v>9212</v>
      </c>
      <c r="NHZ1" t="s">
        <v>9213</v>
      </c>
      <c r="NIA1" t="s">
        <v>9214</v>
      </c>
      <c r="NIB1" t="s">
        <v>9215</v>
      </c>
      <c r="NIC1" t="s">
        <v>9216</v>
      </c>
      <c r="NID1" t="s">
        <v>9217</v>
      </c>
      <c r="NIE1" t="s">
        <v>9218</v>
      </c>
      <c r="NIF1" t="s">
        <v>9219</v>
      </c>
      <c r="NIG1" t="s">
        <v>9220</v>
      </c>
      <c r="NIH1" t="s">
        <v>9221</v>
      </c>
      <c r="NII1" t="s">
        <v>9222</v>
      </c>
      <c r="NIJ1" t="s">
        <v>9223</v>
      </c>
      <c r="NIK1" t="s">
        <v>9224</v>
      </c>
      <c r="NIL1" t="s">
        <v>9225</v>
      </c>
      <c r="NIM1" t="s">
        <v>9226</v>
      </c>
      <c r="NIN1" t="s">
        <v>9227</v>
      </c>
      <c r="NIO1" t="s">
        <v>9228</v>
      </c>
      <c r="NIP1" t="s">
        <v>9229</v>
      </c>
      <c r="NIQ1" t="s">
        <v>9230</v>
      </c>
      <c r="NIR1" t="s">
        <v>9231</v>
      </c>
      <c r="NIS1" t="s">
        <v>9232</v>
      </c>
      <c r="NIT1" t="s">
        <v>9233</v>
      </c>
      <c r="NIU1" t="s">
        <v>9234</v>
      </c>
      <c r="NIV1" t="s">
        <v>9235</v>
      </c>
      <c r="NIW1" t="s">
        <v>9236</v>
      </c>
      <c r="NIX1" t="s">
        <v>9237</v>
      </c>
      <c r="NIY1" t="s">
        <v>9238</v>
      </c>
      <c r="NIZ1" t="s">
        <v>9239</v>
      </c>
      <c r="NJA1" t="s">
        <v>9240</v>
      </c>
      <c r="NJB1" t="s">
        <v>9241</v>
      </c>
      <c r="NJC1" t="s">
        <v>9242</v>
      </c>
      <c r="NJD1" t="s">
        <v>9243</v>
      </c>
      <c r="NJE1" t="s">
        <v>9244</v>
      </c>
      <c r="NJF1" t="s">
        <v>9245</v>
      </c>
      <c r="NJG1" t="s">
        <v>9246</v>
      </c>
      <c r="NJH1" t="s">
        <v>9247</v>
      </c>
      <c r="NJI1" t="s">
        <v>9248</v>
      </c>
      <c r="NJJ1" t="s">
        <v>9249</v>
      </c>
      <c r="NJK1" t="s">
        <v>9250</v>
      </c>
      <c r="NJL1" t="s">
        <v>9251</v>
      </c>
      <c r="NJM1" t="s">
        <v>9252</v>
      </c>
      <c r="NJN1" t="s">
        <v>9253</v>
      </c>
      <c r="NJO1" t="s">
        <v>9254</v>
      </c>
      <c r="NJP1" t="s">
        <v>9255</v>
      </c>
      <c r="NJQ1" t="s">
        <v>9256</v>
      </c>
      <c r="NJR1" t="s">
        <v>9257</v>
      </c>
      <c r="NJS1" t="s">
        <v>9258</v>
      </c>
      <c r="NJT1" t="s">
        <v>9259</v>
      </c>
      <c r="NJU1" t="s">
        <v>9260</v>
      </c>
      <c r="NJV1" t="s">
        <v>9261</v>
      </c>
      <c r="NJW1" t="s">
        <v>9262</v>
      </c>
      <c r="NJX1" t="s">
        <v>9263</v>
      </c>
      <c r="NJY1" t="s">
        <v>9264</v>
      </c>
      <c r="NJZ1" t="s">
        <v>9265</v>
      </c>
      <c r="NKA1" t="s">
        <v>9266</v>
      </c>
      <c r="NKB1" t="s">
        <v>9267</v>
      </c>
      <c r="NKC1" t="s">
        <v>9268</v>
      </c>
      <c r="NKD1" t="s">
        <v>9269</v>
      </c>
      <c r="NKE1" t="s">
        <v>9270</v>
      </c>
      <c r="NKF1" t="s">
        <v>9271</v>
      </c>
      <c r="NKG1" t="s">
        <v>9272</v>
      </c>
      <c r="NKH1" t="s">
        <v>9273</v>
      </c>
      <c r="NKI1" t="s">
        <v>9274</v>
      </c>
      <c r="NKJ1" t="s">
        <v>9275</v>
      </c>
      <c r="NKK1" t="s">
        <v>9276</v>
      </c>
      <c r="NKL1" t="s">
        <v>9277</v>
      </c>
      <c r="NKM1" t="s">
        <v>9278</v>
      </c>
      <c r="NKN1" t="s">
        <v>9279</v>
      </c>
      <c r="NKO1" t="s">
        <v>9280</v>
      </c>
      <c r="NKP1" t="s">
        <v>9281</v>
      </c>
      <c r="NKQ1" t="s">
        <v>9282</v>
      </c>
      <c r="NKR1" t="s">
        <v>9283</v>
      </c>
      <c r="NKS1" t="s">
        <v>9284</v>
      </c>
      <c r="NKT1" t="s">
        <v>9285</v>
      </c>
      <c r="NKU1" t="s">
        <v>9286</v>
      </c>
      <c r="NKV1" t="s">
        <v>9287</v>
      </c>
      <c r="NKW1" t="s">
        <v>9288</v>
      </c>
      <c r="NKX1" t="s">
        <v>9289</v>
      </c>
      <c r="NKY1" t="s">
        <v>9290</v>
      </c>
      <c r="NKZ1" t="s">
        <v>9291</v>
      </c>
      <c r="NLA1" t="s">
        <v>9292</v>
      </c>
      <c r="NLB1" t="s">
        <v>9293</v>
      </c>
      <c r="NLC1" t="s">
        <v>9294</v>
      </c>
      <c r="NLD1" t="s">
        <v>9295</v>
      </c>
      <c r="NLE1" t="s">
        <v>9296</v>
      </c>
      <c r="NLF1" t="s">
        <v>9297</v>
      </c>
      <c r="NLG1" t="s">
        <v>9298</v>
      </c>
      <c r="NLH1" t="s">
        <v>9299</v>
      </c>
      <c r="NLI1" t="s">
        <v>9300</v>
      </c>
      <c r="NLJ1" t="s">
        <v>9301</v>
      </c>
      <c r="NLK1" t="s">
        <v>9302</v>
      </c>
      <c r="NLL1" t="s">
        <v>9303</v>
      </c>
      <c r="NLM1" t="s">
        <v>9304</v>
      </c>
      <c r="NLN1" t="s">
        <v>9305</v>
      </c>
      <c r="NLO1" t="s">
        <v>9306</v>
      </c>
      <c r="NLP1" t="s">
        <v>9307</v>
      </c>
      <c r="NLQ1" t="s">
        <v>9308</v>
      </c>
      <c r="NLR1" t="s">
        <v>9309</v>
      </c>
      <c r="NLS1" t="s">
        <v>9310</v>
      </c>
      <c r="NLT1" t="s">
        <v>9311</v>
      </c>
      <c r="NLU1" t="s">
        <v>9312</v>
      </c>
      <c r="NLV1" t="s">
        <v>9313</v>
      </c>
      <c r="NLW1" t="s">
        <v>9314</v>
      </c>
      <c r="NLX1" t="s">
        <v>9315</v>
      </c>
      <c r="NLY1" t="s">
        <v>9316</v>
      </c>
      <c r="NLZ1" t="s">
        <v>9317</v>
      </c>
      <c r="NMA1" t="s">
        <v>9318</v>
      </c>
      <c r="NMB1" t="s">
        <v>9319</v>
      </c>
      <c r="NMC1" t="s">
        <v>9320</v>
      </c>
      <c r="NMD1" t="s">
        <v>9321</v>
      </c>
      <c r="NME1" t="s">
        <v>9322</v>
      </c>
      <c r="NMF1" t="s">
        <v>9323</v>
      </c>
      <c r="NMG1" t="s">
        <v>9324</v>
      </c>
      <c r="NMH1" t="s">
        <v>9325</v>
      </c>
      <c r="NMI1" t="s">
        <v>9326</v>
      </c>
      <c r="NMJ1" t="s">
        <v>9327</v>
      </c>
      <c r="NMK1" t="s">
        <v>9328</v>
      </c>
      <c r="NML1" t="s">
        <v>9329</v>
      </c>
      <c r="NMM1" t="s">
        <v>9330</v>
      </c>
      <c r="NMN1" t="s">
        <v>9331</v>
      </c>
      <c r="NMO1" t="s">
        <v>9332</v>
      </c>
      <c r="NMP1" t="s">
        <v>9333</v>
      </c>
      <c r="NMQ1" t="s">
        <v>9334</v>
      </c>
      <c r="NMR1" t="s">
        <v>9335</v>
      </c>
      <c r="NMS1" t="s">
        <v>9336</v>
      </c>
      <c r="NMT1" t="s">
        <v>9337</v>
      </c>
      <c r="NMU1" t="s">
        <v>9338</v>
      </c>
      <c r="NMV1" t="s">
        <v>9339</v>
      </c>
      <c r="NMW1" t="s">
        <v>9340</v>
      </c>
      <c r="NMX1" t="s">
        <v>9341</v>
      </c>
      <c r="NMY1" t="s">
        <v>9342</v>
      </c>
      <c r="NMZ1" t="s">
        <v>9343</v>
      </c>
      <c r="NNA1" t="s">
        <v>9344</v>
      </c>
      <c r="NNB1" t="s">
        <v>9345</v>
      </c>
      <c r="NNC1" t="s">
        <v>9346</v>
      </c>
      <c r="NND1" t="s">
        <v>9347</v>
      </c>
      <c r="NNE1" t="s">
        <v>9348</v>
      </c>
      <c r="NNF1" t="s">
        <v>9349</v>
      </c>
      <c r="NNG1" t="s">
        <v>9350</v>
      </c>
      <c r="NNH1" t="s">
        <v>9351</v>
      </c>
      <c r="NNI1" t="s">
        <v>9352</v>
      </c>
      <c r="NNJ1" t="s">
        <v>9353</v>
      </c>
      <c r="NNK1" t="s">
        <v>9354</v>
      </c>
      <c r="NNL1" t="s">
        <v>9355</v>
      </c>
      <c r="NNM1" t="s">
        <v>9356</v>
      </c>
      <c r="NNN1" t="s">
        <v>9357</v>
      </c>
      <c r="NNO1" t="s">
        <v>9358</v>
      </c>
      <c r="NNP1" t="s">
        <v>9359</v>
      </c>
      <c r="NNQ1" t="s">
        <v>9360</v>
      </c>
      <c r="NNR1" t="s">
        <v>9361</v>
      </c>
      <c r="NNS1" t="s">
        <v>9362</v>
      </c>
      <c r="NNT1" t="s">
        <v>9363</v>
      </c>
      <c r="NNU1" t="s">
        <v>9364</v>
      </c>
      <c r="NNV1" t="s">
        <v>9365</v>
      </c>
      <c r="NNW1" t="s">
        <v>9366</v>
      </c>
      <c r="NNX1" t="s">
        <v>9367</v>
      </c>
      <c r="NNY1" t="s">
        <v>9368</v>
      </c>
      <c r="NNZ1" t="s">
        <v>9369</v>
      </c>
      <c r="NOA1" t="s">
        <v>9370</v>
      </c>
      <c r="NOB1" t="s">
        <v>9371</v>
      </c>
      <c r="NOC1" t="s">
        <v>9372</v>
      </c>
      <c r="NOD1" t="s">
        <v>9373</v>
      </c>
      <c r="NOE1" t="s">
        <v>9374</v>
      </c>
      <c r="NOF1" t="s">
        <v>9375</v>
      </c>
      <c r="NOG1" t="s">
        <v>9376</v>
      </c>
      <c r="NOH1" t="s">
        <v>9377</v>
      </c>
      <c r="NOI1" t="s">
        <v>9378</v>
      </c>
      <c r="NOJ1" t="s">
        <v>9379</v>
      </c>
      <c r="NOK1" t="s">
        <v>9380</v>
      </c>
      <c r="NOL1" t="s">
        <v>9381</v>
      </c>
      <c r="NOM1" t="s">
        <v>9382</v>
      </c>
      <c r="NON1" t="s">
        <v>9383</v>
      </c>
      <c r="NOO1" t="s">
        <v>9384</v>
      </c>
      <c r="NOP1" t="s">
        <v>9385</v>
      </c>
      <c r="NOQ1" t="s">
        <v>9386</v>
      </c>
      <c r="NOR1" t="s">
        <v>9387</v>
      </c>
      <c r="NOS1" t="s">
        <v>9388</v>
      </c>
      <c r="NOT1" t="s">
        <v>9389</v>
      </c>
      <c r="NOU1" t="s">
        <v>9390</v>
      </c>
      <c r="NOV1" t="s">
        <v>9391</v>
      </c>
      <c r="NOW1" t="s">
        <v>9392</v>
      </c>
      <c r="NOX1" t="s">
        <v>9393</v>
      </c>
      <c r="NOY1" t="s">
        <v>9394</v>
      </c>
      <c r="NOZ1" t="s">
        <v>9395</v>
      </c>
      <c r="NPA1" t="s">
        <v>9396</v>
      </c>
      <c r="NPB1" t="s">
        <v>9397</v>
      </c>
      <c r="NPC1" t="s">
        <v>9398</v>
      </c>
      <c r="NPD1" t="s">
        <v>9399</v>
      </c>
      <c r="NPE1" t="s">
        <v>9400</v>
      </c>
      <c r="NPF1" t="s">
        <v>9401</v>
      </c>
      <c r="NPG1" t="s">
        <v>9402</v>
      </c>
      <c r="NPH1" t="s">
        <v>9403</v>
      </c>
      <c r="NPI1" t="s">
        <v>9404</v>
      </c>
      <c r="NPJ1" t="s">
        <v>9405</v>
      </c>
      <c r="NPK1" t="s">
        <v>9406</v>
      </c>
      <c r="NPL1" t="s">
        <v>9407</v>
      </c>
      <c r="NPM1" t="s">
        <v>9408</v>
      </c>
      <c r="NPN1" t="s">
        <v>9409</v>
      </c>
      <c r="NPO1" t="s">
        <v>9410</v>
      </c>
      <c r="NPP1" t="s">
        <v>9411</v>
      </c>
      <c r="NPQ1" t="s">
        <v>9412</v>
      </c>
      <c r="NPR1" t="s">
        <v>9413</v>
      </c>
      <c r="NPS1" t="s">
        <v>9414</v>
      </c>
      <c r="NPT1" t="s">
        <v>9415</v>
      </c>
      <c r="NPU1" t="s">
        <v>9416</v>
      </c>
      <c r="NPV1" t="s">
        <v>9417</v>
      </c>
      <c r="NPW1" t="s">
        <v>9418</v>
      </c>
      <c r="NPX1" t="s">
        <v>9419</v>
      </c>
      <c r="NPY1" t="s">
        <v>9420</v>
      </c>
      <c r="NPZ1" t="s">
        <v>9421</v>
      </c>
      <c r="NQA1" t="s">
        <v>9422</v>
      </c>
      <c r="NQB1" t="s">
        <v>9423</v>
      </c>
      <c r="NQC1" t="s">
        <v>9424</v>
      </c>
      <c r="NQD1" t="s">
        <v>9425</v>
      </c>
      <c r="NQE1" t="s">
        <v>9426</v>
      </c>
      <c r="NQF1" t="s">
        <v>9427</v>
      </c>
      <c r="NQG1" t="s">
        <v>9428</v>
      </c>
      <c r="NQH1" t="s">
        <v>9429</v>
      </c>
      <c r="NQI1" t="s">
        <v>9430</v>
      </c>
      <c r="NQJ1" t="s">
        <v>9431</v>
      </c>
      <c r="NQK1" t="s">
        <v>9432</v>
      </c>
      <c r="NQL1" t="s">
        <v>9433</v>
      </c>
      <c r="NQM1" t="s">
        <v>9434</v>
      </c>
      <c r="NQN1" t="s">
        <v>9435</v>
      </c>
      <c r="NQO1" t="s">
        <v>9436</v>
      </c>
      <c r="NQP1" t="s">
        <v>9437</v>
      </c>
      <c r="NQQ1" t="s">
        <v>9438</v>
      </c>
      <c r="NQR1" t="s">
        <v>9439</v>
      </c>
      <c r="NQS1" t="s">
        <v>9440</v>
      </c>
      <c r="NQT1" t="s">
        <v>9441</v>
      </c>
      <c r="NQU1" t="s">
        <v>9442</v>
      </c>
      <c r="NQV1" t="s">
        <v>9443</v>
      </c>
      <c r="NQW1" t="s">
        <v>9444</v>
      </c>
      <c r="NQX1" t="s">
        <v>9445</v>
      </c>
      <c r="NQY1" t="s">
        <v>9446</v>
      </c>
      <c r="NQZ1" t="s">
        <v>9447</v>
      </c>
      <c r="NRA1" t="s">
        <v>9448</v>
      </c>
      <c r="NRB1" t="s">
        <v>9449</v>
      </c>
      <c r="NRC1" t="s">
        <v>9450</v>
      </c>
      <c r="NRD1" t="s">
        <v>9451</v>
      </c>
      <c r="NRE1" t="s">
        <v>9452</v>
      </c>
      <c r="NRF1" t="s">
        <v>9453</v>
      </c>
      <c r="NRG1" t="s">
        <v>9454</v>
      </c>
      <c r="NRH1" t="s">
        <v>9455</v>
      </c>
      <c r="NRI1" t="s">
        <v>9456</v>
      </c>
      <c r="NRJ1" t="s">
        <v>9457</v>
      </c>
      <c r="NRK1" t="s">
        <v>9458</v>
      </c>
      <c r="NRL1" t="s">
        <v>9459</v>
      </c>
      <c r="NRM1" t="s">
        <v>9460</v>
      </c>
      <c r="NRN1" t="s">
        <v>9461</v>
      </c>
      <c r="NRO1" t="s">
        <v>9462</v>
      </c>
      <c r="NRP1" t="s">
        <v>9463</v>
      </c>
      <c r="NRQ1" t="s">
        <v>9464</v>
      </c>
      <c r="NRR1" t="s">
        <v>9465</v>
      </c>
      <c r="NRS1" t="s">
        <v>9466</v>
      </c>
      <c r="NRT1" t="s">
        <v>9467</v>
      </c>
      <c r="NRU1" t="s">
        <v>9468</v>
      </c>
      <c r="NRV1" t="s">
        <v>9469</v>
      </c>
      <c r="NRW1" t="s">
        <v>9470</v>
      </c>
      <c r="NRX1" t="s">
        <v>9471</v>
      </c>
      <c r="NRY1" t="s">
        <v>9472</v>
      </c>
      <c r="NRZ1" t="s">
        <v>9473</v>
      </c>
      <c r="NSA1" t="s">
        <v>9474</v>
      </c>
      <c r="NSB1" t="s">
        <v>9475</v>
      </c>
      <c r="NSC1" t="s">
        <v>9476</v>
      </c>
      <c r="NSD1" t="s">
        <v>9477</v>
      </c>
      <c r="NSE1" t="s">
        <v>9478</v>
      </c>
      <c r="NSF1" t="s">
        <v>9479</v>
      </c>
      <c r="NSG1" t="s">
        <v>9480</v>
      </c>
      <c r="NSH1" t="s">
        <v>9481</v>
      </c>
      <c r="NSI1" t="s">
        <v>9482</v>
      </c>
      <c r="NSJ1" t="s">
        <v>9483</v>
      </c>
      <c r="NSK1" t="s">
        <v>9484</v>
      </c>
      <c r="NSL1" t="s">
        <v>9485</v>
      </c>
      <c r="NSM1" t="s">
        <v>9486</v>
      </c>
      <c r="NSN1" t="s">
        <v>9487</v>
      </c>
      <c r="NSO1" t="s">
        <v>9488</v>
      </c>
      <c r="NSP1" t="s">
        <v>9489</v>
      </c>
      <c r="NSQ1" t="s">
        <v>9490</v>
      </c>
      <c r="NSR1" t="s">
        <v>9491</v>
      </c>
      <c r="NSS1" t="s">
        <v>9492</v>
      </c>
      <c r="NST1" t="s">
        <v>9493</v>
      </c>
      <c r="NSU1" t="s">
        <v>9494</v>
      </c>
      <c r="NSV1" t="s">
        <v>9495</v>
      </c>
      <c r="NSW1" t="s">
        <v>9496</v>
      </c>
      <c r="NSX1" t="s">
        <v>9497</v>
      </c>
      <c r="NSY1" t="s">
        <v>9498</v>
      </c>
      <c r="NSZ1" t="s">
        <v>9499</v>
      </c>
      <c r="NTA1" t="s">
        <v>9500</v>
      </c>
      <c r="NTB1" t="s">
        <v>9501</v>
      </c>
      <c r="NTC1" t="s">
        <v>9502</v>
      </c>
      <c r="NTD1" t="s">
        <v>9503</v>
      </c>
      <c r="NTE1" t="s">
        <v>9504</v>
      </c>
      <c r="NTF1" t="s">
        <v>9505</v>
      </c>
      <c r="NTG1" t="s">
        <v>9506</v>
      </c>
      <c r="NTH1" t="s">
        <v>9507</v>
      </c>
      <c r="NTI1" t="s">
        <v>9508</v>
      </c>
      <c r="NTJ1" t="s">
        <v>9509</v>
      </c>
      <c r="NTK1" t="s">
        <v>9510</v>
      </c>
      <c r="NTL1" t="s">
        <v>9511</v>
      </c>
      <c r="NTM1" t="s">
        <v>9512</v>
      </c>
      <c r="NTN1" t="s">
        <v>9513</v>
      </c>
      <c r="NTO1" t="s">
        <v>9514</v>
      </c>
      <c r="NTP1" t="s">
        <v>9515</v>
      </c>
      <c r="NTQ1" t="s">
        <v>9516</v>
      </c>
      <c r="NTR1" t="s">
        <v>9517</v>
      </c>
      <c r="NTS1" t="s">
        <v>9518</v>
      </c>
      <c r="NTT1" t="s">
        <v>9519</v>
      </c>
      <c r="NTU1" t="s">
        <v>9520</v>
      </c>
      <c r="NTV1" t="s">
        <v>9521</v>
      </c>
      <c r="NTW1" t="s">
        <v>9522</v>
      </c>
      <c r="NTX1" t="s">
        <v>9523</v>
      </c>
      <c r="NTY1" t="s">
        <v>9524</v>
      </c>
      <c r="NTZ1" t="s">
        <v>9525</v>
      </c>
      <c r="NUA1" t="s">
        <v>9526</v>
      </c>
      <c r="NUB1" t="s">
        <v>9527</v>
      </c>
      <c r="NUC1" t="s">
        <v>9528</v>
      </c>
      <c r="NUD1" t="s">
        <v>9529</v>
      </c>
      <c r="NUE1" t="s">
        <v>9530</v>
      </c>
      <c r="NUF1" t="s">
        <v>9531</v>
      </c>
      <c r="NUG1" t="s">
        <v>9532</v>
      </c>
      <c r="NUH1" t="s">
        <v>9533</v>
      </c>
      <c r="NUI1" t="s">
        <v>9534</v>
      </c>
      <c r="NUJ1" t="s">
        <v>9535</v>
      </c>
      <c r="NUK1" t="s">
        <v>9536</v>
      </c>
      <c r="NUL1" t="s">
        <v>9537</v>
      </c>
      <c r="NUM1" t="s">
        <v>9538</v>
      </c>
      <c r="NUN1" t="s">
        <v>9539</v>
      </c>
      <c r="NUO1" t="s">
        <v>9540</v>
      </c>
      <c r="NUP1" t="s">
        <v>9541</v>
      </c>
      <c r="NUQ1" t="s">
        <v>9542</v>
      </c>
      <c r="NUR1" t="s">
        <v>9543</v>
      </c>
      <c r="NUS1" t="s">
        <v>9544</v>
      </c>
      <c r="NUT1" t="s">
        <v>9545</v>
      </c>
      <c r="NUU1" t="s">
        <v>9546</v>
      </c>
      <c r="NUV1" t="s">
        <v>9547</v>
      </c>
      <c r="NUW1" t="s">
        <v>9548</v>
      </c>
      <c r="NUX1" t="s">
        <v>9549</v>
      </c>
      <c r="NUY1" t="s">
        <v>9550</v>
      </c>
      <c r="NUZ1" t="s">
        <v>9551</v>
      </c>
      <c r="NVA1" t="s">
        <v>9552</v>
      </c>
      <c r="NVB1" t="s">
        <v>9553</v>
      </c>
      <c r="NVC1" t="s">
        <v>9554</v>
      </c>
      <c r="NVD1" t="s">
        <v>9555</v>
      </c>
      <c r="NVE1" t="s">
        <v>9556</v>
      </c>
      <c r="NVF1" t="s">
        <v>9557</v>
      </c>
      <c r="NVG1" t="s">
        <v>9558</v>
      </c>
      <c r="NVH1" t="s">
        <v>9559</v>
      </c>
      <c r="NVI1" t="s">
        <v>9560</v>
      </c>
      <c r="NVJ1" t="s">
        <v>9561</v>
      </c>
      <c r="NVK1" t="s">
        <v>9562</v>
      </c>
      <c r="NVL1" t="s">
        <v>9563</v>
      </c>
      <c r="NVM1" t="s">
        <v>9564</v>
      </c>
      <c r="NVN1" t="s">
        <v>9565</v>
      </c>
      <c r="NVO1" t="s">
        <v>9566</v>
      </c>
      <c r="NVP1" t="s">
        <v>9567</v>
      </c>
      <c r="NVQ1" t="s">
        <v>9568</v>
      </c>
      <c r="NVR1" t="s">
        <v>9569</v>
      </c>
      <c r="NVS1" t="s">
        <v>9570</v>
      </c>
      <c r="NVT1" t="s">
        <v>9571</v>
      </c>
      <c r="NVU1" t="s">
        <v>9572</v>
      </c>
      <c r="NVV1" t="s">
        <v>9573</v>
      </c>
      <c r="NVW1" t="s">
        <v>9574</v>
      </c>
      <c r="NVX1" t="s">
        <v>9575</v>
      </c>
      <c r="NVY1" t="s">
        <v>9576</v>
      </c>
      <c r="NVZ1" t="s">
        <v>9577</v>
      </c>
      <c r="NWA1" t="s">
        <v>9578</v>
      </c>
      <c r="NWB1" t="s">
        <v>9579</v>
      </c>
      <c r="NWC1" t="s">
        <v>9580</v>
      </c>
      <c r="NWD1" t="s">
        <v>9581</v>
      </c>
      <c r="NWE1" t="s">
        <v>9582</v>
      </c>
      <c r="NWF1" t="s">
        <v>9583</v>
      </c>
      <c r="NWG1" t="s">
        <v>9584</v>
      </c>
      <c r="NWH1" t="s">
        <v>9585</v>
      </c>
      <c r="NWI1" t="s">
        <v>9586</v>
      </c>
      <c r="NWJ1" t="s">
        <v>9587</v>
      </c>
      <c r="NWK1" t="s">
        <v>9588</v>
      </c>
      <c r="NWL1" t="s">
        <v>9589</v>
      </c>
      <c r="NWM1" t="s">
        <v>9590</v>
      </c>
      <c r="NWN1" t="s">
        <v>9591</v>
      </c>
      <c r="NWO1" t="s">
        <v>9592</v>
      </c>
      <c r="NWP1" t="s">
        <v>9593</v>
      </c>
      <c r="NWQ1" t="s">
        <v>9594</v>
      </c>
      <c r="NWR1" t="s">
        <v>9595</v>
      </c>
      <c r="NWS1" t="s">
        <v>9596</v>
      </c>
      <c r="NWT1" t="s">
        <v>9597</v>
      </c>
      <c r="NWU1" t="s">
        <v>9598</v>
      </c>
      <c r="NWV1" t="s">
        <v>9599</v>
      </c>
      <c r="NWW1" t="s">
        <v>9600</v>
      </c>
      <c r="NWX1" t="s">
        <v>9601</v>
      </c>
      <c r="NWY1" t="s">
        <v>9602</v>
      </c>
      <c r="NWZ1" t="s">
        <v>9603</v>
      </c>
      <c r="NXA1" t="s">
        <v>9604</v>
      </c>
      <c r="NXB1" t="s">
        <v>9605</v>
      </c>
      <c r="NXC1" t="s">
        <v>9606</v>
      </c>
      <c r="NXD1" t="s">
        <v>9607</v>
      </c>
      <c r="NXE1" t="s">
        <v>9608</v>
      </c>
      <c r="NXF1" t="s">
        <v>9609</v>
      </c>
      <c r="NXG1" t="s">
        <v>9610</v>
      </c>
      <c r="NXH1" t="s">
        <v>9611</v>
      </c>
      <c r="NXI1" t="s">
        <v>9612</v>
      </c>
      <c r="NXJ1" t="s">
        <v>9613</v>
      </c>
      <c r="NXK1" t="s">
        <v>9614</v>
      </c>
      <c r="NXL1" t="s">
        <v>9615</v>
      </c>
      <c r="NXM1" t="s">
        <v>9616</v>
      </c>
      <c r="NXN1" t="s">
        <v>9617</v>
      </c>
      <c r="NXO1" t="s">
        <v>9618</v>
      </c>
      <c r="NXP1" t="s">
        <v>9619</v>
      </c>
      <c r="NXQ1" t="s">
        <v>9620</v>
      </c>
      <c r="NXR1" t="s">
        <v>9621</v>
      </c>
      <c r="NXS1" t="s">
        <v>9622</v>
      </c>
      <c r="NXT1" t="s">
        <v>9623</v>
      </c>
      <c r="NXU1" t="s">
        <v>9624</v>
      </c>
      <c r="NXV1" t="s">
        <v>9625</v>
      </c>
      <c r="NXW1" t="s">
        <v>9626</v>
      </c>
      <c r="NXX1" t="s">
        <v>9627</v>
      </c>
      <c r="NXY1" t="s">
        <v>9628</v>
      </c>
      <c r="NXZ1" t="s">
        <v>9629</v>
      </c>
      <c r="NYA1" t="s">
        <v>9630</v>
      </c>
      <c r="NYB1" t="s">
        <v>9631</v>
      </c>
      <c r="NYC1" t="s">
        <v>9632</v>
      </c>
      <c r="NYD1" t="s">
        <v>9633</v>
      </c>
      <c r="NYE1" t="s">
        <v>9634</v>
      </c>
      <c r="NYF1" t="s">
        <v>9635</v>
      </c>
      <c r="NYG1" t="s">
        <v>9636</v>
      </c>
      <c r="NYH1" t="s">
        <v>9637</v>
      </c>
      <c r="NYI1" t="s">
        <v>9638</v>
      </c>
      <c r="NYJ1" t="s">
        <v>9639</v>
      </c>
      <c r="NYK1" t="s">
        <v>9640</v>
      </c>
      <c r="NYL1" t="s">
        <v>9641</v>
      </c>
      <c r="NYM1" t="s">
        <v>9642</v>
      </c>
      <c r="NYN1" t="s">
        <v>9643</v>
      </c>
      <c r="NYO1" t="s">
        <v>9644</v>
      </c>
      <c r="NYP1" t="s">
        <v>9645</v>
      </c>
      <c r="NYQ1" t="s">
        <v>9646</v>
      </c>
      <c r="NYR1" t="s">
        <v>9647</v>
      </c>
      <c r="NYS1" t="s">
        <v>9648</v>
      </c>
      <c r="NYT1" t="s">
        <v>9649</v>
      </c>
      <c r="NYU1" t="s">
        <v>9650</v>
      </c>
      <c r="NYV1" t="s">
        <v>9651</v>
      </c>
      <c r="NYW1" t="s">
        <v>9652</v>
      </c>
      <c r="NYX1" t="s">
        <v>9653</v>
      </c>
      <c r="NYY1" t="s">
        <v>9654</v>
      </c>
      <c r="NYZ1" t="s">
        <v>9655</v>
      </c>
      <c r="NZA1" t="s">
        <v>9656</v>
      </c>
      <c r="NZB1" t="s">
        <v>9657</v>
      </c>
      <c r="NZC1" t="s">
        <v>9658</v>
      </c>
      <c r="NZD1" t="s">
        <v>9659</v>
      </c>
      <c r="NZE1" t="s">
        <v>9660</v>
      </c>
      <c r="NZF1" t="s">
        <v>9661</v>
      </c>
      <c r="NZG1" t="s">
        <v>9662</v>
      </c>
      <c r="NZH1" t="s">
        <v>9663</v>
      </c>
      <c r="NZI1" t="s">
        <v>9664</v>
      </c>
      <c r="NZJ1" t="s">
        <v>9665</v>
      </c>
      <c r="NZK1" t="s">
        <v>9666</v>
      </c>
      <c r="NZL1" t="s">
        <v>9667</v>
      </c>
      <c r="NZM1" t="s">
        <v>9668</v>
      </c>
      <c r="NZN1" t="s">
        <v>9669</v>
      </c>
      <c r="NZO1" t="s">
        <v>9670</v>
      </c>
      <c r="NZP1" t="s">
        <v>9671</v>
      </c>
      <c r="NZQ1" t="s">
        <v>9672</v>
      </c>
      <c r="NZR1" t="s">
        <v>9673</v>
      </c>
      <c r="NZS1" t="s">
        <v>9674</v>
      </c>
      <c r="NZT1" t="s">
        <v>9675</v>
      </c>
      <c r="NZU1" t="s">
        <v>9676</v>
      </c>
      <c r="NZV1" t="s">
        <v>9677</v>
      </c>
      <c r="NZW1" t="s">
        <v>9678</v>
      </c>
      <c r="NZX1" t="s">
        <v>9679</v>
      </c>
      <c r="NZY1" t="s">
        <v>9680</v>
      </c>
      <c r="NZZ1" t="s">
        <v>9681</v>
      </c>
      <c r="OAA1" t="s">
        <v>9682</v>
      </c>
      <c r="OAB1" t="s">
        <v>9683</v>
      </c>
      <c r="OAC1" t="s">
        <v>9684</v>
      </c>
      <c r="OAD1" t="s">
        <v>9685</v>
      </c>
      <c r="OAE1" t="s">
        <v>9686</v>
      </c>
      <c r="OAF1" t="s">
        <v>9687</v>
      </c>
      <c r="OAG1" t="s">
        <v>9688</v>
      </c>
      <c r="OAH1" t="s">
        <v>9689</v>
      </c>
      <c r="OAI1" t="s">
        <v>9690</v>
      </c>
      <c r="OAJ1" t="s">
        <v>9691</v>
      </c>
      <c r="OAK1" t="s">
        <v>9692</v>
      </c>
      <c r="OAL1" t="s">
        <v>9693</v>
      </c>
      <c r="OAM1" t="s">
        <v>9694</v>
      </c>
      <c r="OAN1" t="s">
        <v>9695</v>
      </c>
      <c r="OAO1" t="s">
        <v>9696</v>
      </c>
      <c r="OAP1" t="s">
        <v>9697</v>
      </c>
      <c r="OAQ1" t="s">
        <v>9698</v>
      </c>
      <c r="OAR1" t="s">
        <v>9699</v>
      </c>
      <c r="OAS1" t="s">
        <v>9700</v>
      </c>
      <c r="OAT1" t="s">
        <v>9701</v>
      </c>
      <c r="OAU1" t="s">
        <v>9702</v>
      </c>
      <c r="OAV1" t="s">
        <v>9703</v>
      </c>
      <c r="OAW1" t="s">
        <v>9704</v>
      </c>
      <c r="OAX1" t="s">
        <v>9705</v>
      </c>
      <c r="OAY1" t="s">
        <v>9706</v>
      </c>
      <c r="OAZ1" t="s">
        <v>9707</v>
      </c>
      <c r="OBA1" t="s">
        <v>9708</v>
      </c>
      <c r="OBB1" t="s">
        <v>9709</v>
      </c>
      <c r="OBC1" t="s">
        <v>9710</v>
      </c>
      <c r="OBD1" t="s">
        <v>9711</v>
      </c>
      <c r="OBE1" t="s">
        <v>9712</v>
      </c>
      <c r="OBF1" t="s">
        <v>9713</v>
      </c>
      <c r="OBG1" t="s">
        <v>9714</v>
      </c>
      <c r="OBH1" t="s">
        <v>9715</v>
      </c>
      <c r="OBI1" t="s">
        <v>9716</v>
      </c>
      <c r="OBJ1" t="s">
        <v>9717</v>
      </c>
      <c r="OBK1" t="s">
        <v>9718</v>
      </c>
      <c r="OBL1" t="s">
        <v>9719</v>
      </c>
      <c r="OBM1" t="s">
        <v>9720</v>
      </c>
      <c r="OBN1" t="s">
        <v>9721</v>
      </c>
      <c r="OBO1" t="s">
        <v>9722</v>
      </c>
      <c r="OBP1" t="s">
        <v>9723</v>
      </c>
      <c r="OBQ1" t="s">
        <v>9724</v>
      </c>
      <c r="OBR1" t="s">
        <v>9725</v>
      </c>
      <c r="OBS1" t="s">
        <v>9726</v>
      </c>
      <c r="OBT1" t="s">
        <v>9727</v>
      </c>
      <c r="OBU1" t="s">
        <v>9728</v>
      </c>
      <c r="OBV1" t="s">
        <v>9729</v>
      </c>
      <c r="OBW1" t="s">
        <v>9730</v>
      </c>
      <c r="OBX1" t="s">
        <v>9731</v>
      </c>
      <c r="OBY1" t="s">
        <v>9732</v>
      </c>
      <c r="OBZ1" t="s">
        <v>9733</v>
      </c>
      <c r="OCA1" t="s">
        <v>9734</v>
      </c>
      <c r="OCB1" t="s">
        <v>9735</v>
      </c>
      <c r="OCC1" t="s">
        <v>9736</v>
      </c>
      <c r="OCD1" t="s">
        <v>9737</v>
      </c>
      <c r="OCE1" t="s">
        <v>9738</v>
      </c>
      <c r="OCF1" t="s">
        <v>9739</v>
      </c>
      <c r="OCG1" t="s">
        <v>9740</v>
      </c>
      <c r="OCH1" t="s">
        <v>9741</v>
      </c>
      <c r="OCI1" t="s">
        <v>9742</v>
      </c>
      <c r="OCJ1" t="s">
        <v>9743</v>
      </c>
      <c r="OCK1" t="s">
        <v>9744</v>
      </c>
      <c r="OCL1" t="s">
        <v>9745</v>
      </c>
      <c r="OCM1" t="s">
        <v>9746</v>
      </c>
      <c r="OCN1" t="s">
        <v>9747</v>
      </c>
      <c r="OCO1" t="s">
        <v>9748</v>
      </c>
      <c r="OCP1" t="s">
        <v>9749</v>
      </c>
      <c r="OCQ1" t="s">
        <v>9750</v>
      </c>
      <c r="OCR1" t="s">
        <v>9751</v>
      </c>
      <c r="OCS1" t="s">
        <v>9752</v>
      </c>
      <c r="OCT1" t="s">
        <v>9753</v>
      </c>
      <c r="OCU1" t="s">
        <v>9754</v>
      </c>
      <c r="OCV1" t="s">
        <v>9755</v>
      </c>
      <c r="OCW1" t="s">
        <v>9756</v>
      </c>
      <c r="OCX1" t="s">
        <v>9757</v>
      </c>
      <c r="OCY1" t="s">
        <v>9758</v>
      </c>
      <c r="OCZ1" t="s">
        <v>9759</v>
      </c>
      <c r="ODA1" t="s">
        <v>9760</v>
      </c>
      <c r="ODB1" t="s">
        <v>9761</v>
      </c>
      <c r="ODC1" t="s">
        <v>9762</v>
      </c>
      <c r="ODD1" t="s">
        <v>9763</v>
      </c>
      <c r="ODE1" t="s">
        <v>9764</v>
      </c>
      <c r="ODF1" t="s">
        <v>9765</v>
      </c>
      <c r="ODG1" t="s">
        <v>9766</v>
      </c>
      <c r="ODH1" t="s">
        <v>9767</v>
      </c>
      <c r="ODI1" t="s">
        <v>9768</v>
      </c>
      <c r="ODJ1" t="s">
        <v>9769</v>
      </c>
      <c r="ODK1" t="s">
        <v>9770</v>
      </c>
      <c r="ODL1" t="s">
        <v>9771</v>
      </c>
      <c r="ODM1" t="s">
        <v>9772</v>
      </c>
      <c r="ODN1" t="s">
        <v>9773</v>
      </c>
      <c r="ODO1" t="s">
        <v>9774</v>
      </c>
      <c r="ODP1" t="s">
        <v>9775</v>
      </c>
      <c r="ODQ1" t="s">
        <v>9776</v>
      </c>
      <c r="ODR1" t="s">
        <v>9777</v>
      </c>
      <c r="ODS1" t="s">
        <v>9778</v>
      </c>
      <c r="ODT1" t="s">
        <v>9779</v>
      </c>
      <c r="ODU1" t="s">
        <v>9780</v>
      </c>
      <c r="ODV1" t="s">
        <v>9781</v>
      </c>
      <c r="ODW1" t="s">
        <v>9782</v>
      </c>
      <c r="ODX1" t="s">
        <v>9783</v>
      </c>
      <c r="ODY1" t="s">
        <v>9784</v>
      </c>
      <c r="ODZ1" t="s">
        <v>9785</v>
      </c>
      <c r="OEA1" t="s">
        <v>9786</v>
      </c>
      <c r="OEB1" t="s">
        <v>9787</v>
      </c>
      <c r="OEC1" t="s">
        <v>9788</v>
      </c>
      <c r="OED1" t="s">
        <v>9789</v>
      </c>
      <c r="OEE1" t="s">
        <v>9790</v>
      </c>
      <c r="OEF1" t="s">
        <v>9791</v>
      </c>
      <c r="OEG1" t="s">
        <v>9792</v>
      </c>
      <c r="OEH1" t="s">
        <v>9793</v>
      </c>
      <c r="OEI1" t="s">
        <v>9794</v>
      </c>
      <c r="OEJ1" t="s">
        <v>9795</v>
      </c>
      <c r="OEK1" t="s">
        <v>9796</v>
      </c>
      <c r="OEL1" t="s">
        <v>9797</v>
      </c>
      <c r="OEM1" t="s">
        <v>9798</v>
      </c>
      <c r="OEN1" t="s">
        <v>9799</v>
      </c>
      <c r="OEO1" t="s">
        <v>9800</v>
      </c>
      <c r="OEP1" t="s">
        <v>9801</v>
      </c>
      <c r="OEQ1" t="s">
        <v>9802</v>
      </c>
      <c r="OER1" t="s">
        <v>9803</v>
      </c>
      <c r="OES1" t="s">
        <v>9804</v>
      </c>
      <c r="OET1" t="s">
        <v>9805</v>
      </c>
      <c r="OEU1" t="s">
        <v>9806</v>
      </c>
      <c r="OEV1" t="s">
        <v>9807</v>
      </c>
      <c r="OEW1" t="s">
        <v>9808</v>
      </c>
      <c r="OEX1" t="s">
        <v>9809</v>
      </c>
      <c r="OEY1" t="s">
        <v>9810</v>
      </c>
      <c r="OEZ1" t="s">
        <v>9811</v>
      </c>
      <c r="OFA1" t="s">
        <v>9812</v>
      </c>
      <c r="OFB1" t="s">
        <v>9813</v>
      </c>
      <c r="OFC1" t="s">
        <v>9814</v>
      </c>
      <c r="OFD1" t="s">
        <v>9815</v>
      </c>
      <c r="OFE1" t="s">
        <v>9816</v>
      </c>
      <c r="OFF1" t="s">
        <v>9817</v>
      </c>
      <c r="OFG1" t="s">
        <v>9818</v>
      </c>
      <c r="OFH1" t="s">
        <v>9819</v>
      </c>
      <c r="OFI1" t="s">
        <v>9820</v>
      </c>
      <c r="OFJ1" t="s">
        <v>9821</v>
      </c>
      <c r="OFK1" t="s">
        <v>9822</v>
      </c>
      <c r="OFL1" t="s">
        <v>9823</v>
      </c>
      <c r="OFM1" t="s">
        <v>9824</v>
      </c>
      <c r="OFN1" t="s">
        <v>9825</v>
      </c>
      <c r="OFO1" t="s">
        <v>9826</v>
      </c>
      <c r="OFP1" t="s">
        <v>9827</v>
      </c>
      <c r="OFQ1" t="s">
        <v>9828</v>
      </c>
      <c r="OFR1" t="s">
        <v>9829</v>
      </c>
      <c r="OFS1" t="s">
        <v>9830</v>
      </c>
      <c r="OFT1" t="s">
        <v>9831</v>
      </c>
      <c r="OFU1" t="s">
        <v>9832</v>
      </c>
      <c r="OFV1" t="s">
        <v>9833</v>
      </c>
      <c r="OFW1" t="s">
        <v>9834</v>
      </c>
      <c r="OFX1" t="s">
        <v>9835</v>
      </c>
      <c r="OFY1" t="s">
        <v>9836</v>
      </c>
      <c r="OFZ1" t="s">
        <v>9837</v>
      </c>
      <c r="OGA1" t="s">
        <v>9838</v>
      </c>
      <c r="OGB1" t="s">
        <v>9839</v>
      </c>
      <c r="OGC1" t="s">
        <v>9840</v>
      </c>
      <c r="OGD1" t="s">
        <v>9841</v>
      </c>
      <c r="OGE1" t="s">
        <v>9842</v>
      </c>
      <c r="OGF1" t="s">
        <v>9843</v>
      </c>
      <c r="OGG1" t="s">
        <v>9844</v>
      </c>
      <c r="OGH1" t="s">
        <v>9845</v>
      </c>
      <c r="OGI1" t="s">
        <v>9846</v>
      </c>
      <c r="OGJ1" t="s">
        <v>9847</v>
      </c>
      <c r="OGK1" t="s">
        <v>9848</v>
      </c>
      <c r="OGL1" t="s">
        <v>9849</v>
      </c>
      <c r="OGM1" t="s">
        <v>9850</v>
      </c>
      <c r="OGN1" t="s">
        <v>9851</v>
      </c>
      <c r="OGO1" t="s">
        <v>9852</v>
      </c>
      <c r="OGP1" t="s">
        <v>9853</v>
      </c>
      <c r="OGQ1" t="s">
        <v>9854</v>
      </c>
      <c r="OGR1" t="s">
        <v>9855</v>
      </c>
      <c r="OGS1" t="s">
        <v>9856</v>
      </c>
      <c r="OGT1" t="s">
        <v>9857</v>
      </c>
      <c r="OGU1" t="s">
        <v>9858</v>
      </c>
      <c r="OGV1" t="s">
        <v>9859</v>
      </c>
      <c r="OGW1" t="s">
        <v>9860</v>
      </c>
      <c r="OGX1" t="s">
        <v>9861</v>
      </c>
      <c r="OGY1" t="s">
        <v>9862</v>
      </c>
      <c r="OGZ1" t="s">
        <v>9863</v>
      </c>
      <c r="OHA1" t="s">
        <v>9864</v>
      </c>
      <c r="OHB1" t="s">
        <v>9865</v>
      </c>
      <c r="OHC1" t="s">
        <v>9866</v>
      </c>
      <c r="OHD1" t="s">
        <v>9867</v>
      </c>
      <c r="OHE1" t="s">
        <v>9868</v>
      </c>
      <c r="OHF1" t="s">
        <v>9869</v>
      </c>
      <c r="OHG1" t="s">
        <v>9870</v>
      </c>
      <c r="OHH1" t="s">
        <v>9871</v>
      </c>
      <c r="OHI1" t="s">
        <v>9872</v>
      </c>
      <c r="OHJ1" t="s">
        <v>9873</v>
      </c>
      <c r="OHK1" t="s">
        <v>9874</v>
      </c>
      <c r="OHL1" t="s">
        <v>9875</v>
      </c>
      <c r="OHM1" t="s">
        <v>9876</v>
      </c>
      <c r="OHN1" t="s">
        <v>9877</v>
      </c>
      <c r="OHO1" t="s">
        <v>9878</v>
      </c>
      <c r="OHP1" t="s">
        <v>9879</v>
      </c>
      <c r="OHQ1" t="s">
        <v>9880</v>
      </c>
      <c r="OHR1" t="s">
        <v>9881</v>
      </c>
      <c r="OHS1" t="s">
        <v>9882</v>
      </c>
      <c r="OHT1" t="s">
        <v>9883</v>
      </c>
      <c r="OHU1" t="s">
        <v>9884</v>
      </c>
      <c r="OHV1" t="s">
        <v>9885</v>
      </c>
      <c r="OHW1" t="s">
        <v>9886</v>
      </c>
      <c r="OHX1" t="s">
        <v>9887</v>
      </c>
      <c r="OHY1" t="s">
        <v>9888</v>
      </c>
      <c r="OHZ1" t="s">
        <v>9889</v>
      </c>
      <c r="OIA1" t="s">
        <v>9890</v>
      </c>
      <c r="OIB1" t="s">
        <v>9891</v>
      </c>
      <c r="OIC1" t="s">
        <v>9892</v>
      </c>
      <c r="OID1" t="s">
        <v>9893</v>
      </c>
      <c r="OIE1" t="s">
        <v>9894</v>
      </c>
      <c r="OIF1" t="s">
        <v>9895</v>
      </c>
      <c r="OIG1" t="s">
        <v>9896</v>
      </c>
      <c r="OIH1" t="s">
        <v>9897</v>
      </c>
      <c r="OII1" t="s">
        <v>9898</v>
      </c>
      <c r="OIJ1" t="s">
        <v>9899</v>
      </c>
      <c r="OIK1" t="s">
        <v>9900</v>
      </c>
      <c r="OIL1" t="s">
        <v>9901</v>
      </c>
      <c r="OIM1" t="s">
        <v>9902</v>
      </c>
      <c r="OIN1" t="s">
        <v>9903</v>
      </c>
      <c r="OIO1" t="s">
        <v>9904</v>
      </c>
      <c r="OIP1" t="s">
        <v>9905</v>
      </c>
      <c r="OIQ1" t="s">
        <v>9906</v>
      </c>
      <c r="OIR1" t="s">
        <v>9907</v>
      </c>
      <c r="OIS1" t="s">
        <v>9908</v>
      </c>
      <c r="OIT1" t="s">
        <v>9909</v>
      </c>
      <c r="OIU1" t="s">
        <v>9910</v>
      </c>
      <c r="OIV1" t="s">
        <v>9911</v>
      </c>
      <c r="OIW1" t="s">
        <v>9912</v>
      </c>
      <c r="OIX1" t="s">
        <v>9913</v>
      </c>
      <c r="OIY1" t="s">
        <v>9914</v>
      </c>
      <c r="OIZ1" t="s">
        <v>9915</v>
      </c>
      <c r="OJA1" t="s">
        <v>9916</v>
      </c>
      <c r="OJB1" t="s">
        <v>9917</v>
      </c>
      <c r="OJC1" t="s">
        <v>9918</v>
      </c>
      <c r="OJD1" t="s">
        <v>9919</v>
      </c>
      <c r="OJE1" t="s">
        <v>9920</v>
      </c>
      <c r="OJF1" t="s">
        <v>9921</v>
      </c>
      <c r="OJG1" t="s">
        <v>9922</v>
      </c>
      <c r="OJH1" t="s">
        <v>9923</v>
      </c>
      <c r="OJI1" t="s">
        <v>9924</v>
      </c>
      <c r="OJJ1" t="s">
        <v>9925</v>
      </c>
      <c r="OJK1" t="s">
        <v>9926</v>
      </c>
      <c r="OJL1" t="s">
        <v>9927</v>
      </c>
      <c r="OJM1" t="s">
        <v>9928</v>
      </c>
      <c r="OJN1" t="s">
        <v>9929</v>
      </c>
      <c r="OJO1" t="s">
        <v>9930</v>
      </c>
      <c r="OJP1" t="s">
        <v>9931</v>
      </c>
      <c r="OJQ1" t="s">
        <v>9932</v>
      </c>
      <c r="OJR1" t="s">
        <v>9933</v>
      </c>
      <c r="OJS1" t="s">
        <v>9934</v>
      </c>
      <c r="OJT1" t="s">
        <v>9935</v>
      </c>
      <c r="OJU1" t="s">
        <v>9936</v>
      </c>
      <c r="OJV1" t="s">
        <v>9937</v>
      </c>
      <c r="OJW1" t="s">
        <v>9938</v>
      </c>
      <c r="OJX1" t="s">
        <v>9939</v>
      </c>
      <c r="OJY1" t="s">
        <v>9940</v>
      </c>
      <c r="OJZ1" t="s">
        <v>9941</v>
      </c>
      <c r="OKA1" t="s">
        <v>9942</v>
      </c>
      <c r="OKB1" t="s">
        <v>9943</v>
      </c>
      <c r="OKC1" t="s">
        <v>9944</v>
      </c>
      <c r="OKD1" t="s">
        <v>9945</v>
      </c>
      <c r="OKE1" t="s">
        <v>9946</v>
      </c>
      <c r="OKF1" t="s">
        <v>9947</v>
      </c>
      <c r="OKG1" t="s">
        <v>9948</v>
      </c>
      <c r="OKH1" t="s">
        <v>9949</v>
      </c>
      <c r="OKI1" t="s">
        <v>9950</v>
      </c>
      <c r="OKJ1" t="s">
        <v>9951</v>
      </c>
      <c r="OKK1" t="s">
        <v>9952</v>
      </c>
      <c r="OKL1" t="s">
        <v>9953</v>
      </c>
      <c r="OKM1" t="s">
        <v>9954</v>
      </c>
      <c r="OKN1" t="s">
        <v>9955</v>
      </c>
      <c r="OKO1" t="s">
        <v>9956</v>
      </c>
      <c r="OKP1" t="s">
        <v>9957</v>
      </c>
      <c r="OKQ1" t="s">
        <v>9958</v>
      </c>
      <c r="OKR1" t="s">
        <v>9959</v>
      </c>
      <c r="OKS1" t="s">
        <v>9960</v>
      </c>
      <c r="OKT1" t="s">
        <v>9961</v>
      </c>
      <c r="OKU1" t="s">
        <v>9962</v>
      </c>
      <c r="OKV1" t="s">
        <v>9963</v>
      </c>
      <c r="OKW1" t="s">
        <v>9964</v>
      </c>
      <c r="OKX1" t="s">
        <v>9965</v>
      </c>
      <c r="OKY1" t="s">
        <v>9966</v>
      </c>
      <c r="OKZ1" t="s">
        <v>9967</v>
      </c>
      <c r="OLA1" t="s">
        <v>9968</v>
      </c>
      <c r="OLB1" t="s">
        <v>9969</v>
      </c>
      <c r="OLC1" t="s">
        <v>9970</v>
      </c>
      <c r="OLD1" t="s">
        <v>9971</v>
      </c>
      <c r="OLE1" t="s">
        <v>9972</v>
      </c>
      <c r="OLF1" t="s">
        <v>9973</v>
      </c>
      <c r="OLG1" t="s">
        <v>9974</v>
      </c>
      <c r="OLH1" t="s">
        <v>9975</v>
      </c>
      <c r="OLI1" t="s">
        <v>9976</v>
      </c>
      <c r="OLJ1" t="s">
        <v>9977</v>
      </c>
      <c r="OLK1" t="s">
        <v>9978</v>
      </c>
      <c r="OLL1" t="s">
        <v>9979</v>
      </c>
      <c r="OLM1" t="s">
        <v>9980</v>
      </c>
      <c r="OLN1" t="s">
        <v>9981</v>
      </c>
      <c r="OLO1" t="s">
        <v>9982</v>
      </c>
      <c r="OLP1" t="s">
        <v>9983</v>
      </c>
      <c r="OLQ1" t="s">
        <v>9984</v>
      </c>
      <c r="OLR1" t="s">
        <v>9985</v>
      </c>
      <c r="OLS1" t="s">
        <v>9986</v>
      </c>
      <c r="OLT1" t="s">
        <v>9987</v>
      </c>
      <c r="OLU1" t="s">
        <v>9988</v>
      </c>
      <c r="OLV1" t="s">
        <v>9989</v>
      </c>
      <c r="OLW1" t="s">
        <v>9990</v>
      </c>
      <c r="OLX1" t="s">
        <v>9991</v>
      </c>
      <c r="OLY1" t="s">
        <v>9992</v>
      </c>
      <c r="OLZ1" t="s">
        <v>9993</v>
      </c>
      <c r="OMA1" t="s">
        <v>9994</v>
      </c>
      <c r="OMB1" t="s">
        <v>9995</v>
      </c>
      <c r="OMC1" t="s">
        <v>9996</v>
      </c>
      <c r="OMD1" t="s">
        <v>9997</v>
      </c>
      <c r="OME1" t="s">
        <v>9998</v>
      </c>
      <c r="OMF1" t="s">
        <v>9999</v>
      </c>
      <c r="OMG1" t="s">
        <v>10000</v>
      </c>
      <c r="OMH1" t="s">
        <v>10001</v>
      </c>
      <c r="OMI1" t="s">
        <v>10002</v>
      </c>
      <c r="OMJ1" t="s">
        <v>10003</v>
      </c>
      <c r="OMK1" t="s">
        <v>10004</v>
      </c>
      <c r="OML1" t="s">
        <v>10005</v>
      </c>
      <c r="OMM1" t="s">
        <v>10006</v>
      </c>
      <c r="OMN1" t="s">
        <v>10007</v>
      </c>
      <c r="OMO1" t="s">
        <v>10008</v>
      </c>
      <c r="OMP1" t="s">
        <v>10009</v>
      </c>
      <c r="OMQ1" t="s">
        <v>10010</v>
      </c>
      <c r="OMR1" t="s">
        <v>10011</v>
      </c>
      <c r="OMS1" t="s">
        <v>10012</v>
      </c>
      <c r="OMT1" t="s">
        <v>10013</v>
      </c>
      <c r="OMU1" t="s">
        <v>10014</v>
      </c>
      <c r="OMV1" t="s">
        <v>10015</v>
      </c>
      <c r="OMW1" t="s">
        <v>10016</v>
      </c>
      <c r="OMX1" t="s">
        <v>10017</v>
      </c>
      <c r="OMY1" t="s">
        <v>10018</v>
      </c>
      <c r="OMZ1" t="s">
        <v>10019</v>
      </c>
      <c r="ONA1" t="s">
        <v>10020</v>
      </c>
      <c r="ONB1" t="s">
        <v>10021</v>
      </c>
      <c r="ONC1" t="s">
        <v>10022</v>
      </c>
      <c r="OND1" t="s">
        <v>10023</v>
      </c>
      <c r="ONE1" t="s">
        <v>10024</v>
      </c>
      <c r="ONF1" t="s">
        <v>10025</v>
      </c>
      <c r="ONG1" t="s">
        <v>10026</v>
      </c>
      <c r="ONH1" t="s">
        <v>10027</v>
      </c>
      <c r="ONI1" t="s">
        <v>10028</v>
      </c>
      <c r="ONJ1" t="s">
        <v>10029</v>
      </c>
      <c r="ONK1" t="s">
        <v>10030</v>
      </c>
      <c r="ONL1" t="s">
        <v>10031</v>
      </c>
      <c r="ONM1" t="s">
        <v>10032</v>
      </c>
      <c r="ONN1" t="s">
        <v>10033</v>
      </c>
      <c r="ONO1" t="s">
        <v>10034</v>
      </c>
      <c r="ONP1" t="s">
        <v>10035</v>
      </c>
      <c r="ONQ1" t="s">
        <v>10036</v>
      </c>
      <c r="ONR1" t="s">
        <v>10037</v>
      </c>
      <c r="ONS1" t="s">
        <v>10038</v>
      </c>
      <c r="ONT1" t="s">
        <v>10039</v>
      </c>
      <c r="ONU1" t="s">
        <v>10040</v>
      </c>
      <c r="ONV1" t="s">
        <v>10041</v>
      </c>
      <c r="ONW1" t="s">
        <v>10042</v>
      </c>
      <c r="ONX1" t="s">
        <v>10043</v>
      </c>
      <c r="ONY1" t="s">
        <v>10044</v>
      </c>
      <c r="ONZ1" t="s">
        <v>10045</v>
      </c>
      <c r="OOA1" t="s">
        <v>10046</v>
      </c>
      <c r="OOB1" t="s">
        <v>10047</v>
      </c>
      <c r="OOC1" t="s">
        <v>10048</v>
      </c>
      <c r="OOD1" t="s">
        <v>10049</v>
      </c>
      <c r="OOE1" t="s">
        <v>10050</v>
      </c>
      <c r="OOF1" t="s">
        <v>10051</v>
      </c>
      <c r="OOG1" t="s">
        <v>10052</v>
      </c>
      <c r="OOH1" t="s">
        <v>10053</v>
      </c>
      <c r="OOI1" t="s">
        <v>10054</v>
      </c>
      <c r="OOJ1" t="s">
        <v>10055</v>
      </c>
      <c r="OOK1" t="s">
        <v>10056</v>
      </c>
      <c r="OOL1" t="s">
        <v>10057</v>
      </c>
      <c r="OOM1" t="s">
        <v>10058</v>
      </c>
      <c r="OON1" t="s">
        <v>10059</v>
      </c>
      <c r="OOO1" t="s">
        <v>10060</v>
      </c>
      <c r="OOP1" t="s">
        <v>10061</v>
      </c>
      <c r="OOQ1" t="s">
        <v>10062</v>
      </c>
      <c r="OOR1" t="s">
        <v>10063</v>
      </c>
      <c r="OOS1" t="s">
        <v>10064</v>
      </c>
      <c r="OOT1" t="s">
        <v>10065</v>
      </c>
      <c r="OOU1" t="s">
        <v>10066</v>
      </c>
      <c r="OOV1" t="s">
        <v>10067</v>
      </c>
      <c r="OOW1" t="s">
        <v>10068</v>
      </c>
      <c r="OOX1" t="s">
        <v>10069</v>
      </c>
      <c r="OOY1" t="s">
        <v>10070</v>
      </c>
      <c r="OOZ1" t="s">
        <v>10071</v>
      </c>
      <c r="OPA1" t="s">
        <v>10072</v>
      </c>
      <c r="OPB1" t="s">
        <v>10073</v>
      </c>
      <c r="OPC1" t="s">
        <v>10074</v>
      </c>
      <c r="OPD1" t="s">
        <v>10075</v>
      </c>
      <c r="OPE1" t="s">
        <v>10076</v>
      </c>
      <c r="OPF1" t="s">
        <v>10077</v>
      </c>
      <c r="OPG1" t="s">
        <v>10078</v>
      </c>
      <c r="OPH1" t="s">
        <v>10079</v>
      </c>
      <c r="OPI1" t="s">
        <v>10080</v>
      </c>
      <c r="OPJ1" t="s">
        <v>10081</v>
      </c>
      <c r="OPK1" t="s">
        <v>10082</v>
      </c>
      <c r="OPL1" t="s">
        <v>10083</v>
      </c>
      <c r="OPM1" t="s">
        <v>10084</v>
      </c>
      <c r="OPN1" t="s">
        <v>10085</v>
      </c>
      <c r="OPO1" t="s">
        <v>10086</v>
      </c>
      <c r="OPP1" t="s">
        <v>10087</v>
      </c>
      <c r="OPQ1" t="s">
        <v>10088</v>
      </c>
      <c r="OPR1" t="s">
        <v>10089</v>
      </c>
      <c r="OPS1" t="s">
        <v>10090</v>
      </c>
      <c r="OPT1" t="s">
        <v>10091</v>
      </c>
      <c r="OPU1" t="s">
        <v>10092</v>
      </c>
      <c r="OPV1" t="s">
        <v>10093</v>
      </c>
      <c r="OPW1" t="s">
        <v>10094</v>
      </c>
      <c r="OPX1" t="s">
        <v>10095</v>
      </c>
      <c r="OPY1" t="s">
        <v>10096</v>
      </c>
      <c r="OPZ1" t="s">
        <v>10097</v>
      </c>
      <c r="OQA1" t="s">
        <v>10098</v>
      </c>
      <c r="OQB1" t="s">
        <v>10099</v>
      </c>
      <c r="OQC1" t="s">
        <v>10100</v>
      </c>
      <c r="OQD1" t="s">
        <v>10101</v>
      </c>
      <c r="OQE1" t="s">
        <v>10102</v>
      </c>
      <c r="OQF1" t="s">
        <v>10103</v>
      </c>
      <c r="OQG1" t="s">
        <v>10104</v>
      </c>
      <c r="OQH1" t="s">
        <v>10105</v>
      </c>
      <c r="OQI1" t="s">
        <v>10106</v>
      </c>
      <c r="OQJ1" t="s">
        <v>10107</v>
      </c>
      <c r="OQK1" t="s">
        <v>10108</v>
      </c>
      <c r="OQL1" t="s">
        <v>10109</v>
      </c>
      <c r="OQM1" t="s">
        <v>10110</v>
      </c>
      <c r="OQN1" t="s">
        <v>10111</v>
      </c>
      <c r="OQO1" t="s">
        <v>10112</v>
      </c>
      <c r="OQP1" t="s">
        <v>10113</v>
      </c>
      <c r="OQQ1" t="s">
        <v>10114</v>
      </c>
      <c r="OQR1" t="s">
        <v>10115</v>
      </c>
      <c r="OQS1" t="s">
        <v>10116</v>
      </c>
      <c r="OQT1" t="s">
        <v>10117</v>
      </c>
      <c r="OQU1" t="s">
        <v>10118</v>
      </c>
      <c r="OQV1" t="s">
        <v>10119</v>
      </c>
      <c r="OQW1" t="s">
        <v>10120</v>
      </c>
      <c r="OQX1" t="s">
        <v>10121</v>
      </c>
      <c r="OQY1" t="s">
        <v>10122</v>
      </c>
      <c r="OQZ1" t="s">
        <v>10123</v>
      </c>
      <c r="ORA1" t="s">
        <v>10124</v>
      </c>
      <c r="ORB1" t="s">
        <v>10125</v>
      </c>
      <c r="ORC1" t="s">
        <v>10126</v>
      </c>
      <c r="ORD1" t="s">
        <v>10127</v>
      </c>
      <c r="ORE1" t="s">
        <v>10128</v>
      </c>
      <c r="ORF1" t="s">
        <v>10129</v>
      </c>
      <c r="ORG1" t="s">
        <v>10130</v>
      </c>
      <c r="ORH1" t="s">
        <v>10131</v>
      </c>
      <c r="ORI1" t="s">
        <v>10132</v>
      </c>
      <c r="ORJ1" t="s">
        <v>10133</v>
      </c>
      <c r="ORK1" t="s">
        <v>10134</v>
      </c>
      <c r="ORL1" t="s">
        <v>10135</v>
      </c>
      <c r="ORM1" t="s">
        <v>10136</v>
      </c>
      <c r="ORN1" t="s">
        <v>10137</v>
      </c>
      <c r="ORO1" t="s">
        <v>10138</v>
      </c>
      <c r="ORP1" t="s">
        <v>10139</v>
      </c>
      <c r="ORQ1" t="s">
        <v>10140</v>
      </c>
      <c r="ORR1" t="s">
        <v>10141</v>
      </c>
      <c r="ORS1" t="s">
        <v>10142</v>
      </c>
      <c r="ORT1" t="s">
        <v>10143</v>
      </c>
      <c r="ORU1" t="s">
        <v>10144</v>
      </c>
      <c r="ORV1" t="s">
        <v>10145</v>
      </c>
      <c r="ORW1" t="s">
        <v>10146</v>
      </c>
      <c r="ORX1" t="s">
        <v>10147</v>
      </c>
      <c r="ORY1" t="s">
        <v>10148</v>
      </c>
      <c r="ORZ1" t="s">
        <v>10149</v>
      </c>
      <c r="OSA1" t="s">
        <v>10150</v>
      </c>
      <c r="OSB1" t="s">
        <v>10151</v>
      </c>
      <c r="OSC1" t="s">
        <v>10152</v>
      </c>
      <c r="OSD1" t="s">
        <v>10153</v>
      </c>
      <c r="OSE1" t="s">
        <v>10154</v>
      </c>
      <c r="OSF1" t="s">
        <v>10155</v>
      </c>
      <c r="OSG1" t="s">
        <v>10156</v>
      </c>
      <c r="OSH1" t="s">
        <v>10157</v>
      </c>
      <c r="OSI1" t="s">
        <v>10158</v>
      </c>
      <c r="OSJ1" t="s">
        <v>10159</v>
      </c>
      <c r="OSK1" t="s">
        <v>10160</v>
      </c>
      <c r="OSL1" t="s">
        <v>10161</v>
      </c>
      <c r="OSM1" t="s">
        <v>10162</v>
      </c>
      <c r="OSN1" t="s">
        <v>10163</v>
      </c>
      <c r="OSO1" t="s">
        <v>10164</v>
      </c>
      <c r="OSP1" t="s">
        <v>10165</v>
      </c>
      <c r="OSQ1" t="s">
        <v>10166</v>
      </c>
      <c r="OSR1" t="s">
        <v>10167</v>
      </c>
      <c r="OSS1" t="s">
        <v>10168</v>
      </c>
      <c r="OST1" t="s">
        <v>10169</v>
      </c>
      <c r="OSU1" t="s">
        <v>10170</v>
      </c>
      <c r="OSV1" t="s">
        <v>10171</v>
      </c>
      <c r="OSW1" t="s">
        <v>10172</v>
      </c>
      <c r="OSX1" t="s">
        <v>10173</v>
      </c>
      <c r="OSY1" t="s">
        <v>10174</v>
      </c>
      <c r="OSZ1" t="s">
        <v>10175</v>
      </c>
      <c r="OTA1" t="s">
        <v>10176</v>
      </c>
      <c r="OTB1" t="s">
        <v>10177</v>
      </c>
      <c r="OTC1" t="s">
        <v>10178</v>
      </c>
      <c r="OTD1" t="s">
        <v>10179</v>
      </c>
      <c r="OTE1" t="s">
        <v>10180</v>
      </c>
      <c r="OTF1" t="s">
        <v>10181</v>
      </c>
      <c r="OTG1" t="s">
        <v>10182</v>
      </c>
      <c r="OTH1" t="s">
        <v>10183</v>
      </c>
      <c r="OTI1" t="s">
        <v>10184</v>
      </c>
      <c r="OTJ1" t="s">
        <v>10185</v>
      </c>
      <c r="OTK1" t="s">
        <v>10186</v>
      </c>
      <c r="OTL1" t="s">
        <v>10187</v>
      </c>
      <c r="OTM1" t="s">
        <v>10188</v>
      </c>
      <c r="OTN1" t="s">
        <v>10189</v>
      </c>
      <c r="OTO1" t="s">
        <v>10190</v>
      </c>
      <c r="OTP1" t="s">
        <v>10191</v>
      </c>
      <c r="OTQ1" t="s">
        <v>10192</v>
      </c>
      <c r="OTR1" t="s">
        <v>10193</v>
      </c>
      <c r="OTS1" t="s">
        <v>10194</v>
      </c>
      <c r="OTT1" t="s">
        <v>10195</v>
      </c>
      <c r="OTU1" t="s">
        <v>10196</v>
      </c>
      <c r="OTV1" t="s">
        <v>10197</v>
      </c>
      <c r="OTW1" t="s">
        <v>10198</v>
      </c>
      <c r="OTX1" t="s">
        <v>10199</v>
      </c>
      <c r="OTY1" t="s">
        <v>10200</v>
      </c>
      <c r="OTZ1" t="s">
        <v>10201</v>
      </c>
      <c r="OUA1" t="s">
        <v>10202</v>
      </c>
      <c r="OUB1" t="s">
        <v>10203</v>
      </c>
      <c r="OUC1" t="s">
        <v>10204</v>
      </c>
      <c r="OUD1" t="s">
        <v>10205</v>
      </c>
      <c r="OUE1" t="s">
        <v>10206</v>
      </c>
      <c r="OUF1" t="s">
        <v>10207</v>
      </c>
      <c r="OUG1" t="s">
        <v>10208</v>
      </c>
      <c r="OUH1" t="s">
        <v>10209</v>
      </c>
      <c r="OUI1" t="s">
        <v>10210</v>
      </c>
      <c r="OUJ1" t="s">
        <v>10211</v>
      </c>
      <c r="OUK1" t="s">
        <v>10212</v>
      </c>
      <c r="OUL1" t="s">
        <v>10213</v>
      </c>
      <c r="OUM1" t="s">
        <v>10214</v>
      </c>
      <c r="OUN1" t="s">
        <v>10215</v>
      </c>
      <c r="OUO1" t="s">
        <v>10216</v>
      </c>
      <c r="OUP1" t="s">
        <v>10217</v>
      </c>
      <c r="OUQ1" t="s">
        <v>10218</v>
      </c>
      <c r="OUR1" t="s">
        <v>10219</v>
      </c>
      <c r="OUS1" t="s">
        <v>10220</v>
      </c>
      <c r="OUT1" t="s">
        <v>10221</v>
      </c>
      <c r="OUU1" t="s">
        <v>10222</v>
      </c>
      <c r="OUV1" t="s">
        <v>10223</v>
      </c>
      <c r="OUW1" t="s">
        <v>10224</v>
      </c>
      <c r="OUX1" t="s">
        <v>10225</v>
      </c>
      <c r="OUY1" t="s">
        <v>10226</v>
      </c>
      <c r="OUZ1" t="s">
        <v>10227</v>
      </c>
      <c r="OVA1" t="s">
        <v>10228</v>
      </c>
      <c r="OVB1" t="s">
        <v>10229</v>
      </c>
      <c r="OVC1" t="s">
        <v>10230</v>
      </c>
      <c r="OVD1" t="s">
        <v>10231</v>
      </c>
      <c r="OVE1" t="s">
        <v>10232</v>
      </c>
      <c r="OVF1" t="s">
        <v>10233</v>
      </c>
      <c r="OVG1" t="s">
        <v>10234</v>
      </c>
      <c r="OVH1" t="s">
        <v>10235</v>
      </c>
      <c r="OVI1" t="s">
        <v>10236</v>
      </c>
      <c r="OVJ1" t="s">
        <v>10237</v>
      </c>
      <c r="OVK1" t="s">
        <v>10238</v>
      </c>
      <c r="OVL1" t="s">
        <v>10239</v>
      </c>
      <c r="OVM1" t="s">
        <v>10240</v>
      </c>
      <c r="OVN1" t="s">
        <v>10241</v>
      </c>
      <c r="OVO1" t="s">
        <v>10242</v>
      </c>
      <c r="OVP1" t="s">
        <v>10243</v>
      </c>
      <c r="OVQ1" t="s">
        <v>10244</v>
      </c>
      <c r="OVR1" t="s">
        <v>10245</v>
      </c>
      <c r="OVS1" t="s">
        <v>10246</v>
      </c>
      <c r="OVT1" t="s">
        <v>10247</v>
      </c>
      <c r="OVU1" t="s">
        <v>10248</v>
      </c>
      <c r="OVV1" t="s">
        <v>10249</v>
      </c>
      <c r="OVW1" t="s">
        <v>10250</v>
      </c>
      <c r="OVX1" t="s">
        <v>10251</v>
      </c>
      <c r="OVY1" t="s">
        <v>10252</v>
      </c>
      <c r="OVZ1" t="s">
        <v>10253</v>
      </c>
      <c r="OWA1" t="s">
        <v>10254</v>
      </c>
      <c r="OWB1" t="s">
        <v>10255</v>
      </c>
      <c r="OWC1" t="s">
        <v>10256</v>
      </c>
      <c r="OWD1" t="s">
        <v>10257</v>
      </c>
      <c r="OWE1" t="s">
        <v>10258</v>
      </c>
      <c r="OWF1" t="s">
        <v>10259</v>
      </c>
      <c r="OWG1" t="s">
        <v>10260</v>
      </c>
      <c r="OWH1" t="s">
        <v>10261</v>
      </c>
      <c r="OWI1" t="s">
        <v>10262</v>
      </c>
      <c r="OWJ1" t="s">
        <v>10263</v>
      </c>
      <c r="OWK1" t="s">
        <v>10264</v>
      </c>
      <c r="OWL1" t="s">
        <v>10265</v>
      </c>
      <c r="OWM1" t="s">
        <v>10266</v>
      </c>
      <c r="OWN1" t="s">
        <v>10267</v>
      </c>
      <c r="OWO1" t="s">
        <v>10268</v>
      </c>
      <c r="OWP1" t="s">
        <v>10269</v>
      </c>
      <c r="OWQ1" t="s">
        <v>10270</v>
      </c>
      <c r="OWR1" t="s">
        <v>10271</v>
      </c>
      <c r="OWS1" t="s">
        <v>10272</v>
      </c>
      <c r="OWT1" t="s">
        <v>10273</v>
      </c>
      <c r="OWU1" t="s">
        <v>10274</v>
      </c>
      <c r="OWV1" t="s">
        <v>10275</v>
      </c>
      <c r="OWW1" t="s">
        <v>10276</v>
      </c>
      <c r="OWX1" t="s">
        <v>10277</v>
      </c>
      <c r="OWY1" t="s">
        <v>10278</v>
      </c>
      <c r="OWZ1" t="s">
        <v>10279</v>
      </c>
      <c r="OXA1" t="s">
        <v>10280</v>
      </c>
      <c r="OXB1" t="s">
        <v>10281</v>
      </c>
      <c r="OXC1" t="s">
        <v>10282</v>
      </c>
      <c r="OXD1" t="s">
        <v>10283</v>
      </c>
      <c r="OXE1" t="s">
        <v>10284</v>
      </c>
      <c r="OXF1" t="s">
        <v>10285</v>
      </c>
      <c r="OXG1" t="s">
        <v>10286</v>
      </c>
      <c r="OXH1" t="s">
        <v>10287</v>
      </c>
      <c r="OXI1" t="s">
        <v>10288</v>
      </c>
      <c r="OXJ1" t="s">
        <v>10289</v>
      </c>
      <c r="OXK1" t="s">
        <v>10290</v>
      </c>
      <c r="OXL1" t="s">
        <v>10291</v>
      </c>
      <c r="OXM1" t="s">
        <v>10292</v>
      </c>
      <c r="OXN1" t="s">
        <v>10293</v>
      </c>
      <c r="OXO1" t="s">
        <v>10294</v>
      </c>
      <c r="OXP1" t="s">
        <v>10295</v>
      </c>
      <c r="OXQ1" t="s">
        <v>10296</v>
      </c>
      <c r="OXR1" t="s">
        <v>10297</v>
      </c>
      <c r="OXS1" t="s">
        <v>10298</v>
      </c>
      <c r="OXT1" t="s">
        <v>10299</v>
      </c>
      <c r="OXU1" t="s">
        <v>10300</v>
      </c>
      <c r="OXV1" t="s">
        <v>10301</v>
      </c>
      <c r="OXW1" t="s">
        <v>10302</v>
      </c>
      <c r="OXX1" t="s">
        <v>10303</v>
      </c>
      <c r="OXY1" t="s">
        <v>10304</v>
      </c>
      <c r="OXZ1" t="s">
        <v>10305</v>
      </c>
      <c r="OYA1" t="s">
        <v>10306</v>
      </c>
      <c r="OYB1" t="s">
        <v>10307</v>
      </c>
      <c r="OYC1" t="s">
        <v>10308</v>
      </c>
      <c r="OYD1" t="s">
        <v>10309</v>
      </c>
      <c r="OYE1" t="s">
        <v>10310</v>
      </c>
      <c r="OYF1" t="s">
        <v>10311</v>
      </c>
      <c r="OYG1" t="s">
        <v>10312</v>
      </c>
      <c r="OYH1" t="s">
        <v>10313</v>
      </c>
      <c r="OYI1" t="s">
        <v>10314</v>
      </c>
      <c r="OYJ1" t="s">
        <v>10315</v>
      </c>
      <c r="OYK1" t="s">
        <v>10316</v>
      </c>
      <c r="OYL1" t="s">
        <v>10317</v>
      </c>
      <c r="OYM1" t="s">
        <v>10318</v>
      </c>
      <c r="OYN1" t="s">
        <v>10319</v>
      </c>
      <c r="OYO1" t="s">
        <v>10320</v>
      </c>
      <c r="OYP1" t="s">
        <v>10321</v>
      </c>
      <c r="OYQ1" t="s">
        <v>10322</v>
      </c>
      <c r="OYR1" t="s">
        <v>10323</v>
      </c>
      <c r="OYS1" t="s">
        <v>10324</v>
      </c>
      <c r="OYT1" t="s">
        <v>10325</v>
      </c>
      <c r="OYU1" t="s">
        <v>10326</v>
      </c>
      <c r="OYV1" t="s">
        <v>10327</v>
      </c>
      <c r="OYW1" t="s">
        <v>10328</v>
      </c>
      <c r="OYX1" t="s">
        <v>10329</v>
      </c>
      <c r="OYY1" t="s">
        <v>10330</v>
      </c>
      <c r="OYZ1" t="s">
        <v>10331</v>
      </c>
      <c r="OZA1" t="s">
        <v>10332</v>
      </c>
      <c r="OZB1" t="s">
        <v>10333</v>
      </c>
      <c r="OZC1" t="s">
        <v>10334</v>
      </c>
      <c r="OZD1" t="s">
        <v>10335</v>
      </c>
      <c r="OZE1" t="s">
        <v>10336</v>
      </c>
      <c r="OZF1" t="s">
        <v>10337</v>
      </c>
      <c r="OZG1" t="s">
        <v>10338</v>
      </c>
      <c r="OZH1" t="s">
        <v>10339</v>
      </c>
      <c r="OZI1" t="s">
        <v>10340</v>
      </c>
      <c r="OZJ1" t="s">
        <v>10341</v>
      </c>
      <c r="OZK1" t="s">
        <v>10342</v>
      </c>
      <c r="OZL1" t="s">
        <v>10343</v>
      </c>
      <c r="OZM1" t="s">
        <v>10344</v>
      </c>
      <c r="OZN1" t="s">
        <v>10345</v>
      </c>
      <c r="OZO1" t="s">
        <v>10346</v>
      </c>
      <c r="OZP1" t="s">
        <v>10347</v>
      </c>
      <c r="OZQ1" t="s">
        <v>10348</v>
      </c>
      <c r="OZR1" t="s">
        <v>10349</v>
      </c>
      <c r="OZS1" t="s">
        <v>10350</v>
      </c>
      <c r="OZT1" t="s">
        <v>10351</v>
      </c>
      <c r="OZU1" t="s">
        <v>10352</v>
      </c>
      <c r="OZV1" t="s">
        <v>10353</v>
      </c>
      <c r="OZW1" t="s">
        <v>10354</v>
      </c>
      <c r="OZX1" t="s">
        <v>10355</v>
      </c>
      <c r="OZY1" t="s">
        <v>10356</v>
      </c>
      <c r="OZZ1" t="s">
        <v>10357</v>
      </c>
      <c r="PAA1" t="s">
        <v>10358</v>
      </c>
      <c r="PAB1" t="s">
        <v>10359</v>
      </c>
      <c r="PAC1" t="s">
        <v>10360</v>
      </c>
      <c r="PAD1" t="s">
        <v>10361</v>
      </c>
      <c r="PAE1" t="s">
        <v>10362</v>
      </c>
      <c r="PAF1" t="s">
        <v>10363</v>
      </c>
      <c r="PAG1" t="s">
        <v>10364</v>
      </c>
      <c r="PAH1" t="s">
        <v>10365</v>
      </c>
      <c r="PAI1" t="s">
        <v>10366</v>
      </c>
      <c r="PAJ1" t="s">
        <v>10367</v>
      </c>
      <c r="PAK1" t="s">
        <v>10368</v>
      </c>
      <c r="PAL1" t="s">
        <v>10369</v>
      </c>
      <c r="PAM1" t="s">
        <v>10370</v>
      </c>
      <c r="PAN1" t="s">
        <v>10371</v>
      </c>
      <c r="PAO1" t="s">
        <v>10372</v>
      </c>
      <c r="PAP1" t="s">
        <v>10373</v>
      </c>
      <c r="PAQ1" t="s">
        <v>10374</v>
      </c>
      <c r="PAR1" t="s">
        <v>10375</v>
      </c>
      <c r="PAS1" t="s">
        <v>10376</v>
      </c>
      <c r="PAT1" t="s">
        <v>10377</v>
      </c>
      <c r="PAU1" t="s">
        <v>10378</v>
      </c>
      <c r="PAV1" t="s">
        <v>10379</v>
      </c>
      <c r="PAW1" t="s">
        <v>10380</v>
      </c>
      <c r="PAX1" t="s">
        <v>10381</v>
      </c>
      <c r="PAY1" t="s">
        <v>10382</v>
      </c>
      <c r="PAZ1" t="s">
        <v>10383</v>
      </c>
      <c r="PBA1" t="s">
        <v>10384</v>
      </c>
      <c r="PBB1" t="s">
        <v>10385</v>
      </c>
      <c r="PBC1" t="s">
        <v>10386</v>
      </c>
      <c r="PBD1" t="s">
        <v>10387</v>
      </c>
      <c r="PBE1" t="s">
        <v>10388</v>
      </c>
      <c r="PBF1" t="s">
        <v>10389</v>
      </c>
      <c r="PBG1" t="s">
        <v>10390</v>
      </c>
      <c r="PBH1" t="s">
        <v>10391</v>
      </c>
      <c r="PBI1" t="s">
        <v>10392</v>
      </c>
      <c r="PBJ1" t="s">
        <v>10393</v>
      </c>
      <c r="PBK1" t="s">
        <v>10394</v>
      </c>
      <c r="PBL1" t="s">
        <v>10395</v>
      </c>
      <c r="PBM1" t="s">
        <v>10396</v>
      </c>
      <c r="PBN1" t="s">
        <v>10397</v>
      </c>
      <c r="PBO1" t="s">
        <v>10398</v>
      </c>
      <c r="PBP1" t="s">
        <v>10399</v>
      </c>
      <c r="PBQ1" t="s">
        <v>10400</v>
      </c>
      <c r="PBR1" t="s">
        <v>10401</v>
      </c>
      <c r="PBS1" t="s">
        <v>10402</v>
      </c>
      <c r="PBT1" t="s">
        <v>10403</v>
      </c>
      <c r="PBU1" t="s">
        <v>10404</v>
      </c>
      <c r="PBV1" t="s">
        <v>10405</v>
      </c>
      <c r="PBW1" t="s">
        <v>10406</v>
      </c>
      <c r="PBX1" t="s">
        <v>10407</v>
      </c>
      <c r="PBY1" t="s">
        <v>10408</v>
      </c>
      <c r="PBZ1" t="s">
        <v>10409</v>
      </c>
      <c r="PCA1" t="s">
        <v>10410</v>
      </c>
      <c r="PCB1" t="s">
        <v>10411</v>
      </c>
      <c r="PCC1" t="s">
        <v>10412</v>
      </c>
      <c r="PCD1" t="s">
        <v>10413</v>
      </c>
      <c r="PCE1" t="s">
        <v>10414</v>
      </c>
      <c r="PCF1" t="s">
        <v>10415</v>
      </c>
      <c r="PCG1" t="s">
        <v>10416</v>
      </c>
      <c r="PCH1" t="s">
        <v>10417</v>
      </c>
      <c r="PCI1" t="s">
        <v>10418</v>
      </c>
      <c r="PCJ1" t="s">
        <v>10419</v>
      </c>
      <c r="PCK1" t="s">
        <v>10420</v>
      </c>
      <c r="PCL1" t="s">
        <v>10421</v>
      </c>
      <c r="PCM1" t="s">
        <v>10422</v>
      </c>
      <c r="PCN1" t="s">
        <v>10423</v>
      </c>
      <c r="PCO1" t="s">
        <v>10424</v>
      </c>
      <c r="PCP1" t="s">
        <v>10425</v>
      </c>
      <c r="PCQ1" t="s">
        <v>10426</v>
      </c>
      <c r="PCR1" t="s">
        <v>10427</v>
      </c>
      <c r="PCS1" t="s">
        <v>10428</v>
      </c>
      <c r="PCT1" t="s">
        <v>10429</v>
      </c>
      <c r="PCU1" t="s">
        <v>10430</v>
      </c>
      <c r="PCV1" t="s">
        <v>10431</v>
      </c>
      <c r="PCW1" t="s">
        <v>10432</v>
      </c>
      <c r="PCX1" t="s">
        <v>10433</v>
      </c>
      <c r="PCY1" t="s">
        <v>10434</v>
      </c>
      <c r="PCZ1" t="s">
        <v>10435</v>
      </c>
      <c r="PDA1" t="s">
        <v>10436</v>
      </c>
      <c r="PDB1" t="s">
        <v>10437</v>
      </c>
      <c r="PDC1" t="s">
        <v>10438</v>
      </c>
      <c r="PDD1" t="s">
        <v>10439</v>
      </c>
      <c r="PDE1" t="s">
        <v>10440</v>
      </c>
      <c r="PDF1" t="s">
        <v>10441</v>
      </c>
      <c r="PDG1" t="s">
        <v>10442</v>
      </c>
      <c r="PDH1" t="s">
        <v>10443</v>
      </c>
      <c r="PDI1" t="s">
        <v>10444</v>
      </c>
      <c r="PDJ1" t="s">
        <v>10445</v>
      </c>
      <c r="PDK1" t="s">
        <v>10446</v>
      </c>
      <c r="PDL1" t="s">
        <v>10447</v>
      </c>
      <c r="PDM1" t="s">
        <v>10448</v>
      </c>
      <c r="PDN1" t="s">
        <v>10449</v>
      </c>
      <c r="PDO1" t="s">
        <v>10450</v>
      </c>
      <c r="PDP1" t="s">
        <v>10451</v>
      </c>
      <c r="PDQ1" t="s">
        <v>10452</v>
      </c>
      <c r="PDR1" t="s">
        <v>10453</v>
      </c>
      <c r="PDS1" t="s">
        <v>10454</v>
      </c>
      <c r="PDT1" t="s">
        <v>10455</v>
      </c>
      <c r="PDU1" t="s">
        <v>10456</v>
      </c>
      <c r="PDV1" t="s">
        <v>10457</v>
      </c>
      <c r="PDW1" t="s">
        <v>10458</v>
      </c>
      <c r="PDX1" t="s">
        <v>10459</v>
      </c>
      <c r="PDY1" t="s">
        <v>10460</v>
      </c>
      <c r="PDZ1" t="s">
        <v>10461</v>
      </c>
      <c r="PEA1" t="s">
        <v>10462</v>
      </c>
      <c r="PEB1" t="s">
        <v>10463</v>
      </c>
      <c r="PEC1" t="s">
        <v>10464</v>
      </c>
      <c r="PED1" t="s">
        <v>10465</v>
      </c>
      <c r="PEE1" t="s">
        <v>10466</v>
      </c>
      <c r="PEF1" t="s">
        <v>10467</v>
      </c>
      <c r="PEG1" t="s">
        <v>10468</v>
      </c>
      <c r="PEH1" t="s">
        <v>10469</v>
      </c>
      <c r="PEI1" t="s">
        <v>10470</v>
      </c>
      <c r="PEJ1" t="s">
        <v>10471</v>
      </c>
      <c r="PEK1" t="s">
        <v>10472</v>
      </c>
      <c r="PEL1" t="s">
        <v>10473</v>
      </c>
      <c r="PEM1" t="s">
        <v>10474</v>
      </c>
      <c r="PEN1" t="s">
        <v>10475</v>
      </c>
      <c r="PEO1" t="s">
        <v>10476</v>
      </c>
      <c r="PEP1" t="s">
        <v>10477</v>
      </c>
      <c r="PEQ1" t="s">
        <v>10478</v>
      </c>
      <c r="PER1" t="s">
        <v>10479</v>
      </c>
      <c r="PES1" t="s">
        <v>10480</v>
      </c>
      <c r="PET1" t="s">
        <v>10481</v>
      </c>
      <c r="PEU1" t="s">
        <v>10482</v>
      </c>
      <c r="PEV1" t="s">
        <v>10483</v>
      </c>
      <c r="PEW1" t="s">
        <v>10484</v>
      </c>
      <c r="PEX1" t="s">
        <v>10485</v>
      </c>
      <c r="PEY1" t="s">
        <v>10486</v>
      </c>
      <c r="PEZ1" t="s">
        <v>10487</v>
      </c>
      <c r="PFA1" t="s">
        <v>10488</v>
      </c>
      <c r="PFB1" t="s">
        <v>10489</v>
      </c>
      <c r="PFC1" t="s">
        <v>10490</v>
      </c>
      <c r="PFD1" t="s">
        <v>10491</v>
      </c>
      <c r="PFE1" t="s">
        <v>10492</v>
      </c>
      <c r="PFF1" t="s">
        <v>10493</v>
      </c>
      <c r="PFG1" t="s">
        <v>10494</v>
      </c>
      <c r="PFH1" t="s">
        <v>10495</v>
      </c>
      <c r="PFI1" t="s">
        <v>10496</v>
      </c>
      <c r="PFJ1" t="s">
        <v>10497</v>
      </c>
      <c r="PFK1" t="s">
        <v>10498</v>
      </c>
      <c r="PFL1" t="s">
        <v>10499</v>
      </c>
      <c r="PFM1" t="s">
        <v>10500</v>
      </c>
      <c r="PFN1" t="s">
        <v>10501</v>
      </c>
      <c r="PFO1" t="s">
        <v>10502</v>
      </c>
      <c r="PFP1" t="s">
        <v>10503</v>
      </c>
      <c r="PFQ1" t="s">
        <v>10504</v>
      </c>
      <c r="PFR1" t="s">
        <v>10505</v>
      </c>
      <c r="PFS1" t="s">
        <v>10506</v>
      </c>
      <c r="PFT1" t="s">
        <v>10507</v>
      </c>
      <c r="PFU1" t="s">
        <v>10508</v>
      </c>
      <c r="PFV1" t="s">
        <v>10509</v>
      </c>
      <c r="PFW1" t="s">
        <v>10510</v>
      </c>
      <c r="PFX1" t="s">
        <v>10511</v>
      </c>
      <c r="PFY1" t="s">
        <v>10512</v>
      </c>
      <c r="PFZ1" t="s">
        <v>10513</v>
      </c>
      <c r="PGA1" t="s">
        <v>10514</v>
      </c>
      <c r="PGB1" t="s">
        <v>10515</v>
      </c>
      <c r="PGC1" t="s">
        <v>10516</v>
      </c>
      <c r="PGD1" t="s">
        <v>10517</v>
      </c>
      <c r="PGE1" t="s">
        <v>10518</v>
      </c>
      <c r="PGF1" t="s">
        <v>10519</v>
      </c>
      <c r="PGG1" t="s">
        <v>10520</v>
      </c>
      <c r="PGH1" t="s">
        <v>10521</v>
      </c>
      <c r="PGI1" t="s">
        <v>10522</v>
      </c>
      <c r="PGJ1" t="s">
        <v>10523</v>
      </c>
      <c r="PGK1" t="s">
        <v>10524</v>
      </c>
      <c r="PGL1" t="s">
        <v>10525</v>
      </c>
      <c r="PGM1" t="s">
        <v>10526</v>
      </c>
      <c r="PGN1" t="s">
        <v>10527</v>
      </c>
      <c r="PGO1" t="s">
        <v>10528</v>
      </c>
      <c r="PGP1" t="s">
        <v>10529</v>
      </c>
      <c r="PGQ1" t="s">
        <v>10530</v>
      </c>
      <c r="PGR1" t="s">
        <v>10531</v>
      </c>
      <c r="PGS1" t="s">
        <v>10532</v>
      </c>
      <c r="PGT1" t="s">
        <v>10533</v>
      </c>
      <c r="PGU1" t="s">
        <v>10534</v>
      </c>
      <c r="PGV1" t="s">
        <v>10535</v>
      </c>
      <c r="PGW1" t="s">
        <v>10536</v>
      </c>
      <c r="PGX1" t="s">
        <v>10537</v>
      </c>
      <c r="PGY1" t="s">
        <v>10538</v>
      </c>
      <c r="PGZ1" t="s">
        <v>10539</v>
      </c>
      <c r="PHA1" t="s">
        <v>10540</v>
      </c>
      <c r="PHB1" t="s">
        <v>10541</v>
      </c>
      <c r="PHC1" t="s">
        <v>10542</v>
      </c>
      <c r="PHD1" t="s">
        <v>10543</v>
      </c>
      <c r="PHE1" t="s">
        <v>10544</v>
      </c>
      <c r="PHF1" t="s">
        <v>10545</v>
      </c>
      <c r="PHG1" t="s">
        <v>10546</v>
      </c>
      <c r="PHH1" t="s">
        <v>10547</v>
      </c>
      <c r="PHI1" t="s">
        <v>10548</v>
      </c>
      <c r="PHJ1" t="s">
        <v>10549</v>
      </c>
      <c r="PHK1" t="s">
        <v>10550</v>
      </c>
      <c r="PHL1" t="s">
        <v>10551</v>
      </c>
      <c r="PHM1" t="s">
        <v>10552</v>
      </c>
      <c r="PHN1" t="s">
        <v>10553</v>
      </c>
      <c r="PHO1" t="s">
        <v>10554</v>
      </c>
      <c r="PHP1" t="s">
        <v>10555</v>
      </c>
      <c r="PHQ1" t="s">
        <v>10556</v>
      </c>
      <c r="PHR1" t="s">
        <v>10557</v>
      </c>
      <c r="PHS1" t="s">
        <v>10558</v>
      </c>
      <c r="PHT1" t="s">
        <v>10559</v>
      </c>
      <c r="PHU1" t="s">
        <v>10560</v>
      </c>
      <c r="PHV1" t="s">
        <v>10561</v>
      </c>
      <c r="PHW1" t="s">
        <v>10562</v>
      </c>
      <c r="PHX1" t="s">
        <v>10563</v>
      </c>
      <c r="PHY1" t="s">
        <v>10564</v>
      </c>
      <c r="PHZ1" t="s">
        <v>10565</v>
      </c>
      <c r="PIA1" t="s">
        <v>10566</v>
      </c>
      <c r="PIB1" t="s">
        <v>10567</v>
      </c>
      <c r="PIC1" t="s">
        <v>10568</v>
      </c>
      <c r="PID1" t="s">
        <v>10569</v>
      </c>
      <c r="PIE1" t="s">
        <v>10570</v>
      </c>
      <c r="PIF1" t="s">
        <v>10571</v>
      </c>
      <c r="PIG1" t="s">
        <v>10572</v>
      </c>
      <c r="PIH1" t="s">
        <v>10573</v>
      </c>
      <c r="PII1" t="s">
        <v>10574</v>
      </c>
      <c r="PIJ1" t="s">
        <v>10575</v>
      </c>
      <c r="PIK1" t="s">
        <v>10576</v>
      </c>
      <c r="PIL1" t="s">
        <v>10577</v>
      </c>
      <c r="PIM1" t="s">
        <v>10578</v>
      </c>
      <c r="PIN1" t="s">
        <v>10579</v>
      </c>
      <c r="PIO1" t="s">
        <v>10580</v>
      </c>
      <c r="PIP1" t="s">
        <v>10581</v>
      </c>
      <c r="PIQ1" t="s">
        <v>10582</v>
      </c>
      <c r="PIR1" t="s">
        <v>10583</v>
      </c>
      <c r="PIS1" t="s">
        <v>10584</v>
      </c>
      <c r="PIT1" t="s">
        <v>10585</v>
      </c>
      <c r="PIU1" t="s">
        <v>10586</v>
      </c>
      <c r="PIV1" t="s">
        <v>10587</v>
      </c>
      <c r="PIW1" t="s">
        <v>10588</v>
      </c>
      <c r="PIX1" t="s">
        <v>10589</v>
      </c>
      <c r="PIY1" t="s">
        <v>10590</v>
      </c>
      <c r="PIZ1" t="s">
        <v>10591</v>
      </c>
      <c r="PJA1" t="s">
        <v>10592</v>
      </c>
      <c r="PJB1" t="s">
        <v>10593</v>
      </c>
      <c r="PJC1" t="s">
        <v>10594</v>
      </c>
      <c r="PJD1" t="s">
        <v>10595</v>
      </c>
      <c r="PJE1" t="s">
        <v>10596</v>
      </c>
      <c r="PJF1" t="s">
        <v>10597</v>
      </c>
      <c r="PJG1" t="s">
        <v>10598</v>
      </c>
      <c r="PJH1" t="s">
        <v>10599</v>
      </c>
      <c r="PJI1" t="s">
        <v>10600</v>
      </c>
      <c r="PJJ1" t="s">
        <v>10601</v>
      </c>
      <c r="PJK1" t="s">
        <v>10602</v>
      </c>
      <c r="PJL1" t="s">
        <v>10603</v>
      </c>
      <c r="PJM1" t="s">
        <v>10604</v>
      </c>
      <c r="PJN1" t="s">
        <v>10605</v>
      </c>
      <c r="PJO1" t="s">
        <v>10606</v>
      </c>
      <c r="PJP1" t="s">
        <v>10607</v>
      </c>
      <c r="PJQ1" t="s">
        <v>10608</v>
      </c>
      <c r="PJR1" t="s">
        <v>10609</v>
      </c>
      <c r="PJS1" t="s">
        <v>10610</v>
      </c>
      <c r="PJT1" t="s">
        <v>10611</v>
      </c>
      <c r="PJU1" t="s">
        <v>10612</v>
      </c>
      <c r="PJV1" t="s">
        <v>10613</v>
      </c>
      <c r="PJW1" t="s">
        <v>10614</v>
      </c>
      <c r="PJX1" t="s">
        <v>10615</v>
      </c>
      <c r="PJY1" t="s">
        <v>10616</v>
      </c>
      <c r="PJZ1" t="s">
        <v>10617</v>
      </c>
      <c r="PKA1" t="s">
        <v>10618</v>
      </c>
      <c r="PKB1" t="s">
        <v>10619</v>
      </c>
      <c r="PKC1" t="s">
        <v>10620</v>
      </c>
      <c r="PKD1" t="s">
        <v>10621</v>
      </c>
      <c r="PKE1" t="s">
        <v>10622</v>
      </c>
      <c r="PKF1" t="s">
        <v>10623</v>
      </c>
      <c r="PKG1" t="s">
        <v>10624</v>
      </c>
      <c r="PKH1" t="s">
        <v>10625</v>
      </c>
      <c r="PKI1" t="s">
        <v>10626</v>
      </c>
      <c r="PKJ1" t="s">
        <v>10627</v>
      </c>
      <c r="PKK1" t="s">
        <v>10628</v>
      </c>
      <c r="PKL1" t="s">
        <v>10629</v>
      </c>
      <c r="PKM1" t="s">
        <v>10630</v>
      </c>
      <c r="PKN1" t="s">
        <v>10631</v>
      </c>
      <c r="PKO1" t="s">
        <v>10632</v>
      </c>
      <c r="PKP1" t="s">
        <v>10633</v>
      </c>
      <c r="PKQ1" t="s">
        <v>10634</v>
      </c>
      <c r="PKR1" t="s">
        <v>10635</v>
      </c>
      <c r="PKS1" t="s">
        <v>10636</v>
      </c>
      <c r="PKT1" t="s">
        <v>10637</v>
      </c>
      <c r="PKU1" t="s">
        <v>10638</v>
      </c>
      <c r="PKV1" t="s">
        <v>10639</v>
      </c>
      <c r="PKW1" t="s">
        <v>10640</v>
      </c>
      <c r="PKX1" t="s">
        <v>10641</v>
      </c>
      <c r="PKY1" t="s">
        <v>10642</v>
      </c>
      <c r="PKZ1" t="s">
        <v>10643</v>
      </c>
      <c r="PLA1" t="s">
        <v>10644</v>
      </c>
      <c r="PLB1" t="s">
        <v>10645</v>
      </c>
      <c r="PLC1" t="s">
        <v>10646</v>
      </c>
      <c r="PLD1" t="s">
        <v>10647</v>
      </c>
      <c r="PLE1" t="s">
        <v>10648</v>
      </c>
      <c r="PLF1" t="s">
        <v>10649</v>
      </c>
      <c r="PLG1" t="s">
        <v>10650</v>
      </c>
      <c r="PLH1" t="s">
        <v>10651</v>
      </c>
      <c r="PLI1" t="s">
        <v>10652</v>
      </c>
      <c r="PLJ1" t="s">
        <v>10653</v>
      </c>
      <c r="PLK1" t="s">
        <v>10654</v>
      </c>
      <c r="PLL1" t="s">
        <v>10655</v>
      </c>
      <c r="PLM1" t="s">
        <v>10656</v>
      </c>
      <c r="PLN1" t="s">
        <v>10657</v>
      </c>
      <c r="PLO1" t="s">
        <v>10658</v>
      </c>
      <c r="PLP1" t="s">
        <v>10659</v>
      </c>
      <c r="PLQ1" t="s">
        <v>10660</v>
      </c>
      <c r="PLR1" t="s">
        <v>10661</v>
      </c>
      <c r="PLS1" t="s">
        <v>10662</v>
      </c>
      <c r="PLT1" t="s">
        <v>10663</v>
      </c>
      <c r="PLU1" t="s">
        <v>10664</v>
      </c>
      <c r="PLV1" t="s">
        <v>10665</v>
      </c>
      <c r="PLW1" t="s">
        <v>10666</v>
      </c>
      <c r="PLX1" t="s">
        <v>10667</v>
      </c>
      <c r="PLY1" t="s">
        <v>10668</v>
      </c>
      <c r="PLZ1" t="s">
        <v>10669</v>
      </c>
      <c r="PMA1" t="s">
        <v>10670</v>
      </c>
      <c r="PMB1" t="s">
        <v>10671</v>
      </c>
      <c r="PMC1" t="s">
        <v>10672</v>
      </c>
      <c r="PMD1" t="s">
        <v>10673</v>
      </c>
      <c r="PME1" t="s">
        <v>10674</v>
      </c>
      <c r="PMF1" t="s">
        <v>10675</v>
      </c>
      <c r="PMG1" t="s">
        <v>10676</v>
      </c>
      <c r="PMH1" t="s">
        <v>10677</v>
      </c>
      <c r="PMI1" t="s">
        <v>10678</v>
      </c>
      <c r="PMJ1" t="s">
        <v>10679</v>
      </c>
      <c r="PMK1" t="s">
        <v>10680</v>
      </c>
      <c r="PML1" t="s">
        <v>10681</v>
      </c>
      <c r="PMM1" t="s">
        <v>10682</v>
      </c>
      <c r="PMN1" t="s">
        <v>10683</v>
      </c>
      <c r="PMO1" t="s">
        <v>10684</v>
      </c>
      <c r="PMP1" t="s">
        <v>10685</v>
      </c>
      <c r="PMQ1" t="s">
        <v>10686</v>
      </c>
      <c r="PMR1" t="s">
        <v>10687</v>
      </c>
      <c r="PMS1" t="s">
        <v>10688</v>
      </c>
      <c r="PMT1" t="s">
        <v>10689</v>
      </c>
      <c r="PMU1" t="s">
        <v>10690</v>
      </c>
      <c r="PMV1" t="s">
        <v>10691</v>
      </c>
      <c r="PMW1" t="s">
        <v>10692</v>
      </c>
      <c r="PMX1" t="s">
        <v>10693</v>
      </c>
      <c r="PMY1" t="s">
        <v>10694</v>
      </c>
      <c r="PMZ1" t="s">
        <v>10695</v>
      </c>
      <c r="PNA1" t="s">
        <v>10696</v>
      </c>
      <c r="PNB1" t="s">
        <v>10697</v>
      </c>
      <c r="PNC1" t="s">
        <v>10698</v>
      </c>
      <c r="PND1" t="s">
        <v>10699</v>
      </c>
      <c r="PNE1" t="s">
        <v>10700</v>
      </c>
      <c r="PNF1" t="s">
        <v>10701</v>
      </c>
      <c r="PNG1" t="s">
        <v>10702</v>
      </c>
      <c r="PNH1" t="s">
        <v>10703</v>
      </c>
      <c r="PNI1" t="s">
        <v>10704</v>
      </c>
      <c r="PNJ1" t="s">
        <v>10705</v>
      </c>
      <c r="PNK1" t="s">
        <v>10706</v>
      </c>
      <c r="PNL1" t="s">
        <v>10707</v>
      </c>
      <c r="PNM1" t="s">
        <v>10708</v>
      </c>
      <c r="PNN1" t="s">
        <v>10709</v>
      </c>
      <c r="PNO1" t="s">
        <v>10710</v>
      </c>
      <c r="PNP1" t="s">
        <v>10711</v>
      </c>
      <c r="PNQ1" t="s">
        <v>10712</v>
      </c>
      <c r="PNR1" t="s">
        <v>10713</v>
      </c>
      <c r="PNS1" t="s">
        <v>10714</v>
      </c>
      <c r="PNT1" t="s">
        <v>10715</v>
      </c>
      <c r="PNU1" t="s">
        <v>10716</v>
      </c>
      <c r="PNV1" t="s">
        <v>10717</v>
      </c>
      <c r="PNW1" t="s">
        <v>10718</v>
      </c>
      <c r="PNX1" t="s">
        <v>10719</v>
      </c>
      <c r="PNY1" t="s">
        <v>10720</v>
      </c>
      <c r="PNZ1" t="s">
        <v>10721</v>
      </c>
      <c r="POA1" t="s">
        <v>10722</v>
      </c>
      <c r="POB1" t="s">
        <v>10723</v>
      </c>
      <c r="POC1" t="s">
        <v>10724</v>
      </c>
      <c r="POD1" t="s">
        <v>10725</v>
      </c>
      <c r="POE1" t="s">
        <v>10726</v>
      </c>
      <c r="POF1" t="s">
        <v>10727</v>
      </c>
      <c r="POG1" t="s">
        <v>10728</v>
      </c>
      <c r="POH1" t="s">
        <v>10729</v>
      </c>
      <c r="POI1" t="s">
        <v>10730</v>
      </c>
      <c r="POJ1" t="s">
        <v>10731</v>
      </c>
      <c r="POK1" t="s">
        <v>10732</v>
      </c>
      <c r="POL1" t="s">
        <v>10733</v>
      </c>
      <c r="POM1" t="s">
        <v>10734</v>
      </c>
      <c r="PON1" t="s">
        <v>10735</v>
      </c>
      <c r="POO1" t="s">
        <v>10736</v>
      </c>
      <c r="POP1" t="s">
        <v>10737</v>
      </c>
      <c r="POQ1" t="s">
        <v>10738</v>
      </c>
      <c r="POR1" t="s">
        <v>10739</v>
      </c>
      <c r="POS1" t="s">
        <v>10740</v>
      </c>
      <c r="POT1" t="s">
        <v>10741</v>
      </c>
      <c r="POU1" t="s">
        <v>10742</v>
      </c>
      <c r="POV1" t="s">
        <v>10743</v>
      </c>
      <c r="POW1" t="s">
        <v>10744</v>
      </c>
      <c r="POX1" t="s">
        <v>10745</v>
      </c>
      <c r="POY1" t="s">
        <v>10746</v>
      </c>
      <c r="POZ1" t="s">
        <v>10747</v>
      </c>
      <c r="PPA1" t="s">
        <v>10748</v>
      </c>
      <c r="PPB1" t="s">
        <v>10749</v>
      </c>
      <c r="PPC1" t="s">
        <v>10750</v>
      </c>
      <c r="PPD1" t="s">
        <v>10751</v>
      </c>
      <c r="PPE1" t="s">
        <v>10752</v>
      </c>
      <c r="PPF1" t="s">
        <v>10753</v>
      </c>
      <c r="PPG1" t="s">
        <v>10754</v>
      </c>
      <c r="PPH1" t="s">
        <v>10755</v>
      </c>
      <c r="PPI1" t="s">
        <v>10756</v>
      </c>
      <c r="PPJ1" t="s">
        <v>10757</v>
      </c>
      <c r="PPK1" t="s">
        <v>10758</v>
      </c>
      <c r="PPL1" t="s">
        <v>10759</v>
      </c>
      <c r="PPM1" t="s">
        <v>10760</v>
      </c>
      <c r="PPN1" t="s">
        <v>10761</v>
      </c>
      <c r="PPO1" t="s">
        <v>10762</v>
      </c>
      <c r="PPP1" t="s">
        <v>10763</v>
      </c>
      <c r="PPQ1" t="s">
        <v>10764</v>
      </c>
      <c r="PPR1" t="s">
        <v>10765</v>
      </c>
      <c r="PPS1" t="s">
        <v>10766</v>
      </c>
      <c r="PPT1" t="s">
        <v>10767</v>
      </c>
      <c r="PPU1" t="s">
        <v>10768</v>
      </c>
      <c r="PPV1" t="s">
        <v>10769</v>
      </c>
      <c r="PPW1" t="s">
        <v>10770</v>
      </c>
      <c r="PPX1" t="s">
        <v>10771</v>
      </c>
      <c r="PPY1" t="s">
        <v>10772</v>
      </c>
      <c r="PPZ1" t="s">
        <v>10773</v>
      </c>
      <c r="PQA1" t="s">
        <v>10774</v>
      </c>
      <c r="PQB1" t="s">
        <v>10775</v>
      </c>
      <c r="PQC1" t="s">
        <v>10776</v>
      </c>
      <c r="PQD1" t="s">
        <v>10777</v>
      </c>
      <c r="PQE1" t="s">
        <v>10778</v>
      </c>
      <c r="PQF1" t="s">
        <v>10779</v>
      </c>
      <c r="PQG1" t="s">
        <v>10780</v>
      </c>
      <c r="PQH1" t="s">
        <v>10781</v>
      </c>
      <c r="PQI1" t="s">
        <v>10782</v>
      </c>
      <c r="PQJ1" t="s">
        <v>10783</v>
      </c>
      <c r="PQK1" t="s">
        <v>10784</v>
      </c>
      <c r="PQL1" t="s">
        <v>10785</v>
      </c>
      <c r="PQM1" t="s">
        <v>10786</v>
      </c>
      <c r="PQN1" t="s">
        <v>10787</v>
      </c>
      <c r="PQO1" t="s">
        <v>10788</v>
      </c>
      <c r="PQP1" t="s">
        <v>10789</v>
      </c>
      <c r="PQQ1" t="s">
        <v>10790</v>
      </c>
      <c r="PQR1" t="s">
        <v>10791</v>
      </c>
      <c r="PQS1" t="s">
        <v>10792</v>
      </c>
      <c r="PQT1" t="s">
        <v>10793</v>
      </c>
      <c r="PQU1" t="s">
        <v>10794</v>
      </c>
      <c r="PQV1" t="s">
        <v>10795</v>
      </c>
      <c r="PQW1" t="s">
        <v>10796</v>
      </c>
      <c r="PQX1" t="s">
        <v>10797</v>
      </c>
      <c r="PQY1" t="s">
        <v>10798</v>
      </c>
      <c r="PQZ1" t="s">
        <v>10799</v>
      </c>
      <c r="PRA1" t="s">
        <v>10800</v>
      </c>
      <c r="PRB1" t="s">
        <v>10801</v>
      </c>
      <c r="PRC1" t="s">
        <v>10802</v>
      </c>
      <c r="PRD1" t="s">
        <v>10803</v>
      </c>
      <c r="PRE1" t="s">
        <v>10804</v>
      </c>
      <c r="PRF1" t="s">
        <v>10805</v>
      </c>
      <c r="PRG1" t="s">
        <v>10806</v>
      </c>
      <c r="PRH1" t="s">
        <v>10807</v>
      </c>
      <c r="PRI1" t="s">
        <v>10808</v>
      </c>
      <c r="PRJ1" t="s">
        <v>10809</v>
      </c>
      <c r="PRK1" t="s">
        <v>10810</v>
      </c>
      <c r="PRL1" t="s">
        <v>10811</v>
      </c>
      <c r="PRM1" t="s">
        <v>10812</v>
      </c>
      <c r="PRN1" t="s">
        <v>10813</v>
      </c>
      <c r="PRO1" t="s">
        <v>10814</v>
      </c>
      <c r="PRP1" t="s">
        <v>10815</v>
      </c>
      <c r="PRQ1" t="s">
        <v>10816</v>
      </c>
      <c r="PRR1" t="s">
        <v>10817</v>
      </c>
      <c r="PRS1" t="s">
        <v>10818</v>
      </c>
      <c r="PRT1" t="s">
        <v>10819</v>
      </c>
      <c r="PRU1" t="s">
        <v>10820</v>
      </c>
      <c r="PRV1" t="s">
        <v>10821</v>
      </c>
      <c r="PRW1" t="s">
        <v>10822</v>
      </c>
      <c r="PRX1" t="s">
        <v>10823</v>
      </c>
      <c r="PRY1" t="s">
        <v>10824</v>
      </c>
      <c r="PRZ1" t="s">
        <v>10825</v>
      </c>
      <c r="PSA1" t="s">
        <v>10826</v>
      </c>
      <c r="PSB1" t="s">
        <v>10827</v>
      </c>
      <c r="PSC1" t="s">
        <v>10828</v>
      </c>
      <c r="PSD1" t="s">
        <v>10829</v>
      </c>
      <c r="PSE1" t="s">
        <v>10830</v>
      </c>
      <c r="PSF1" t="s">
        <v>10831</v>
      </c>
      <c r="PSG1" t="s">
        <v>10832</v>
      </c>
      <c r="PSH1" t="s">
        <v>10833</v>
      </c>
      <c r="PSI1" t="s">
        <v>10834</v>
      </c>
      <c r="PSJ1" t="s">
        <v>10835</v>
      </c>
      <c r="PSK1" t="s">
        <v>10836</v>
      </c>
      <c r="PSL1" t="s">
        <v>10837</v>
      </c>
      <c r="PSM1" t="s">
        <v>10838</v>
      </c>
      <c r="PSN1" t="s">
        <v>10839</v>
      </c>
      <c r="PSO1" t="s">
        <v>10840</v>
      </c>
      <c r="PSP1" t="s">
        <v>10841</v>
      </c>
      <c r="PSQ1" t="s">
        <v>10842</v>
      </c>
      <c r="PSR1" t="s">
        <v>10843</v>
      </c>
      <c r="PSS1" t="s">
        <v>10844</v>
      </c>
      <c r="PST1" t="s">
        <v>10845</v>
      </c>
      <c r="PSU1" t="s">
        <v>10846</v>
      </c>
      <c r="PSV1" t="s">
        <v>10847</v>
      </c>
      <c r="PSW1" t="s">
        <v>10848</v>
      </c>
      <c r="PSX1" t="s">
        <v>10849</v>
      </c>
      <c r="PSY1" t="s">
        <v>10850</v>
      </c>
      <c r="PSZ1" t="s">
        <v>10851</v>
      </c>
      <c r="PTA1" t="s">
        <v>10852</v>
      </c>
      <c r="PTB1" t="s">
        <v>10853</v>
      </c>
      <c r="PTC1" t="s">
        <v>10854</v>
      </c>
      <c r="PTD1" t="s">
        <v>10855</v>
      </c>
      <c r="PTE1" t="s">
        <v>10856</v>
      </c>
      <c r="PTF1" t="s">
        <v>10857</v>
      </c>
      <c r="PTG1" t="s">
        <v>10858</v>
      </c>
      <c r="PTH1" t="s">
        <v>10859</v>
      </c>
      <c r="PTI1" t="s">
        <v>10860</v>
      </c>
      <c r="PTJ1" t="s">
        <v>10861</v>
      </c>
      <c r="PTK1" t="s">
        <v>10862</v>
      </c>
      <c r="PTL1" t="s">
        <v>10863</v>
      </c>
      <c r="PTM1" t="s">
        <v>10864</v>
      </c>
      <c r="PTN1" t="s">
        <v>10865</v>
      </c>
      <c r="PTO1" t="s">
        <v>10866</v>
      </c>
      <c r="PTP1" t="s">
        <v>10867</v>
      </c>
      <c r="PTQ1" t="s">
        <v>10868</v>
      </c>
      <c r="PTR1" t="s">
        <v>10869</v>
      </c>
      <c r="PTS1" t="s">
        <v>10870</v>
      </c>
      <c r="PTT1" t="s">
        <v>10871</v>
      </c>
      <c r="PTU1" t="s">
        <v>10872</v>
      </c>
      <c r="PTV1" t="s">
        <v>10873</v>
      </c>
      <c r="PTW1" t="s">
        <v>10874</v>
      </c>
      <c r="PTX1" t="s">
        <v>10875</v>
      </c>
      <c r="PTY1" t="s">
        <v>10876</v>
      </c>
      <c r="PTZ1" t="s">
        <v>10877</v>
      </c>
      <c r="PUA1" t="s">
        <v>10878</v>
      </c>
      <c r="PUB1" t="s">
        <v>10879</v>
      </c>
      <c r="PUC1" t="s">
        <v>10880</v>
      </c>
      <c r="PUD1" t="s">
        <v>10881</v>
      </c>
      <c r="PUE1" t="s">
        <v>10882</v>
      </c>
      <c r="PUF1" t="s">
        <v>10883</v>
      </c>
      <c r="PUG1" t="s">
        <v>10884</v>
      </c>
      <c r="PUH1" t="s">
        <v>10885</v>
      </c>
      <c r="PUI1" t="s">
        <v>10886</v>
      </c>
      <c r="PUJ1" t="s">
        <v>10887</v>
      </c>
      <c r="PUK1" t="s">
        <v>10888</v>
      </c>
      <c r="PUL1" t="s">
        <v>10889</v>
      </c>
      <c r="PUM1" t="s">
        <v>10890</v>
      </c>
      <c r="PUN1" t="s">
        <v>10891</v>
      </c>
      <c r="PUO1" t="s">
        <v>10892</v>
      </c>
      <c r="PUP1" t="s">
        <v>10893</v>
      </c>
      <c r="PUQ1" t="s">
        <v>10894</v>
      </c>
      <c r="PUR1" t="s">
        <v>10895</v>
      </c>
      <c r="PUS1" t="s">
        <v>10896</v>
      </c>
      <c r="PUT1" t="s">
        <v>10897</v>
      </c>
      <c r="PUU1" t="s">
        <v>10898</v>
      </c>
      <c r="PUV1" t="s">
        <v>10899</v>
      </c>
      <c r="PUW1" t="s">
        <v>10900</v>
      </c>
      <c r="PUX1" t="s">
        <v>10901</v>
      </c>
      <c r="PUY1" t="s">
        <v>10902</v>
      </c>
      <c r="PUZ1" t="s">
        <v>10903</v>
      </c>
      <c r="PVA1" t="s">
        <v>10904</v>
      </c>
      <c r="PVB1" t="s">
        <v>10905</v>
      </c>
      <c r="PVC1" t="s">
        <v>10906</v>
      </c>
      <c r="PVD1" t="s">
        <v>10907</v>
      </c>
      <c r="PVE1" t="s">
        <v>10908</v>
      </c>
      <c r="PVF1" t="s">
        <v>10909</v>
      </c>
      <c r="PVG1" t="s">
        <v>10910</v>
      </c>
      <c r="PVH1" t="s">
        <v>10911</v>
      </c>
      <c r="PVI1" t="s">
        <v>10912</v>
      </c>
      <c r="PVJ1" t="s">
        <v>10913</v>
      </c>
      <c r="PVK1" t="s">
        <v>10914</v>
      </c>
      <c r="PVL1" t="s">
        <v>10915</v>
      </c>
      <c r="PVM1" t="s">
        <v>10916</v>
      </c>
      <c r="PVN1" t="s">
        <v>10917</v>
      </c>
      <c r="PVO1" t="s">
        <v>10918</v>
      </c>
      <c r="PVP1" t="s">
        <v>10919</v>
      </c>
      <c r="PVQ1" t="s">
        <v>10920</v>
      </c>
      <c r="PVR1" t="s">
        <v>10921</v>
      </c>
      <c r="PVS1" t="s">
        <v>10922</v>
      </c>
      <c r="PVT1" t="s">
        <v>10923</v>
      </c>
      <c r="PVU1" t="s">
        <v>10924</v>
      </c>
      <c r="PVV1" t="s">
        <v>10925</v>
      </c>
      <c r="PVW1" t="s">
        <v>10926</v>
      </c>
      <c r="PVX1" t="s">
        <v>10927</v>
      </c>
      <c r="PVY1" t="s">
        <v>10928</v>
      </c>
      <c r="PVZ1" t="s">
        <v>10929</v>
      </c>
      <c r="PWA1" t="s">
        <v>10930</v>
      </c>
      <c r="PWB1" t="s">
        <v>10931</v>
      </c>
      <c r="PWC1" t="s">
        <v>10932</v>
      </c>
      <c r="PWD1" t="s">
        <v>10933</v>
      </c>
      <c r="PWE1" t="s">
        <v>10934</v>
      </c>
      <c r="PWF1" t="s">
        <v>10935</v>
      </c>
      <c r="PWG1" t="s">
        <v>10936</v>
      </c>
      <c r="PWH1" t="s">
        <v>10937</v>
      </c>
      <c r="PWI1" t="s">
        <v>10938</v>
      </c>
      <c r="PWJ1" t="s">
        <v>10939</v>
      </c>
      <c r="PWK1" t="s">
        <v>10940</v>
      </c>
      <c r="PWL1" t="s">
        <v>10941</v>
      </c>
      <c r="PWM1" t="s">
        <v>10942</v>
      </c>
      <c r="PWN1" t="s">
        <v>10943</v>
      </c>
      <c r="PWO1" t="s">
        <v>10944</v>
      </c>
      <c r="PWP1" t="s">
        <v>10945</v>
      </c>
      <c r="PWQ1" t="s">
        <v>10946</v>
      </c>
      <c r="PWR1" t="s">
        <v>10947</v>
      </c>
      <c r="PWS1" t="s">
        <v>10948</v>
      </c>
      <c r="PWT1" t="s">
        <v>10949</v>
      </c>
      <c r="PWU1" t="s">
        <v>10950</v>
      </c>
      <c r="PWV1" t="s">
        <v>10951</v>
      </c>
      <c r="PWW1" t="s">
        <v>10952</v>
      </c>
      <c r="PWX1" t="s">
        <v>10953</v>
      </c>
      <c r="PWY1" t="s">
        <v>10954</v>
      </c>
      <c r="PWZ1" t="s">
        <v>10955</v>
      </c>
      <c r="PXA1" t="s">
        <v>10956</v>
      </c>
      <c r="PXB1" t="s">
        <v>10957</v>
      </c>
      <c r="PXC1" t="s">
        <v>10958</v>
      </c>
      <c r="PXD1" t="s">
        <v>10959</v>
      </c>
      <c r="PXE1" t="s">
        <v>10960</v>
      </c>
      <c r="PXF1" t="s">
        <v>10961</v>
      </c>
      <c r="PXG1" t="s">
        <v>10962</v>
      </c>
      <c r="PXH1" t="s">
        <v>10963</v>
      </c>
      <c r="PXI1" t="s">
        <v>10964</v>
      </c>
      <c r="PXJ1" t="s">
        <v>10965</v>
      </c>
      <c r="PXK1" t="s">
        <v>10966</v>
      </c>
      <c r="PXL1" t="s">
        <v>10967</v>
      </c>
      <c r="PXM1" t="s">
        <v>10968</v>
      </c>
      <c r="PXN1" t="s">
        <v>10969</v>
      </c>
      <c r="PXO1" t="s">
        <v>10970</v>
      </c>
      <c r="PXP1" t="s">
        <v>10971</v>
      </c>
      <c r="PXQ1" t="s">
        <v>10972</v>
      </c>
      <c r="PXR1" t="s">
        <v>10973</v>
      </c>
      <c r="PXS1" t="s">
        <v>10974</v>
      </c>
      <c r="PXT1" t="s">
        <v>10975</v>
      </c>
      <c r="PXU1" t="s">
        <v>10976</v>
      </c>
      <c r="PXV1" t="s">
        <v>10977</v>
      </c>
      <c r="PXW1" t="s">
        <v>10978</v>
      </c>
      <c r="PXX1" t="s">
        <v>10979</v>
      </c>
      <c r="PXY1" t="s">
        <v>10980</v>
      </c>
      <c r="PXZ1" t="s">
        <v>10981</v>
      </c>
      <c r="PYA1" t="s">
        <v>10982</v>
      </c>
      <c r="PYB1" t="s">
        <v>10983</v>
      </c>
      <c r="PYC1" t="s">
        <v>10984</v>
      </c>
      <c r="PYD1" t="s">
        <v>10985</v>
      </c>
      <c r="PYE1" t="s">
        <v>10986</v>
      </c>
      <c r="PYF1" t="s">
        <v>10987</v>
      </c>
      <c r="PYG1" t="s">
        <v>10988</v>
      </c>
      <c r="PYH1" t="s">
        <v>10989</v>
      </c>
      <c r="PYI1" t="s">
        <v>10990</v>
      </c>
      <c r="PYJ1" t="s">
        <v>10991</v>
      </c>
      <c r="PYK1" t="s">
        <v>10992</v>
      </c>
      <c r="PYL1" t="s">
        <v>10993</v>
      </c>
      <c r="PYM1" t="s">
        <v>10994</v>
      </c>
      <c r="PYN1" t="s">
        <v>10995</v>
      </c>
      <c r="PYO1" t="s">
        <v>10996</v>
      </c>
      <c r="PYP1" t="s">
        <v>10997</v>
      </c>
      <c r="PYQ1" t="s">
        <v>10998</v>
      </c>
      <c r="PYR1" t="s">
        <v>10999</v>
      </c>
      <c r="PYS1" t="s">
        <v>11000</v>
      </c>
      <c r="PYT1" t="s">
        <v>11001</v>
      </c>
      <c r="PYU1" t="s">
        <v>11002</v>
      </c>
      <c r="PYV1" t="s">
        <v>11003</v>
      </c>
      <c r="PYW1" t="s">
        <v>11004</v>
      </c>
      <c r="PYX1" t="s">
        <v>11005</v>
      </c>
      <c r="PYY1" t="s">
        <v>11006</v>
      </c>
      <c r="PYZ1" t="s">
        <v>11007</v>
      </c>
      <c r="PZA1" t="s">
        <v>11008</v>
      </c>
      <c r="PZB1" t="s">
        <v>11009</v>
      </c>
      <c r="PZC1" t="s">
        <v>11010</v>
      </c>
      <c r="PZD1" t="s">
        <v>11011</v>
      </c>
      <c r="PZE1" t="s">
        <v>11012</v>
      </c>
      <c r="PZF1" t="s">
        <v>11013</v>
      </c>
      <c r="PZG1" t="s">
        <v>11014</v>
      </c>
      <c r="PZH1" t="s">
        <v>11015</v>
      </c>
      <c r="PZI1" t="s">
        <v>11016</v>
      </c>
      <c r="PZJ1" t="s">
        <v>11017</v>
      </c>
      <c r="PZK1" t="s">
        <v>11018</v>
      </c>
      <c r="PZL1" t="s">
        <v>11019</v>
      </c>
      <c r="PZM1" t="s">
        <v>11020</v>
      </c>
      <c r="PZN1" t="s">
        <v>11021</v>
      </c>
      <c r="PZO1" t="s">
        <v>11022</v>
      </c>
      <c r="PZP1" t="s">
        <v>11023</v>
      </c>
      <c r="PZQ1" t="s">
        <v>11024</v>
      </c>
      <c r="PZR1" t="s">
        <v>11025</v>
      </c>
      <c r="PZS1" t="s">
        <v>11026</v>
      </c>
      <c r="PZT1" t="s">
        <v>11027</v>
      </c>
      <c r="PZU1" t="s">
        <v>11028</v>
      </c>
      <c r="PZV1" t="s">
        <v>11029</v>
      </c>
      <c r="PZW1" t="s">
        <v>11030</v>
      </c>
      <c r="PZX1" t="s">
        <v>11031</v>
      </c>
      <c r="PZY1" t="s">
        <v>11032</v>
      </c>
      <c r="PZZ1" t="s">
        <v>11033</v>
      </c>
      <c r="QAA1" t="s">
        <v>11034</v>
      </c>
      <c r="QAB1" t="s">
        <v>11035</v>
      </c>
      <c r="QAC1" t="s">
        <v>11036</v>
      </c>
      <c r="QAD1" t="s">
        <v>11037</v>
      </c>
      <c r="QAE1" t="s">
        <v>11038</v>
      </c>
      <c r="QAF1" t="s">
        <v>11039</v>
      </c>
      <c r="QAG1" t="s">
        <v>11040</v>
      </c>
      <c r="QAH1" t="s">
        <v>11041</v>
      </c>
      <c r="QAI1" t="s">
        <v>11042</v>
      </c>
      <c r="QAJ1" t="s">
        <v>11043</v>
      </c>
      <c r="QAK1" t="s">
        <v>11044</v>
      </c>
      <c r="QAL1" t="s">
        <v>11045</v>
      </c>
      <c r="QAM1" t="s">
        <v>11046</v>
      </c>
      <c r="QAN1" t="s">
        <v>11047</v>
      </c>
      <c r="QAO1" t="s">
        <v>11048</v>
      </c>
      <c r="QAP1" t="s">
        <v>11049</v>
      </c>
      <c r="QAQ1" t="s">
        <v>11050</v>
      </c>
      <c r="QAR1" t="s">
        <v>11051</v>
      </c>
      <c r="QAS1" t="s">
        <v>11052</v>
      </c>
      <c r="QAT1" t="s">
        <v>11053</v>
      </c>
      <c r="QAU1" t="s">
        <v>11054</v>
      </c>
      <c r="QAV1" t="s">
        <v>11055</v>
      </c>
      <c r="QAW1" t="s">
        <v>11056</v>
      </c>
      <c r="QAX1" t="s">
        <v>11057</v>
      </c>
      <c r="QAY1" t="s">
        <v>11058</v>
      </c>
      <c r="QAZ1" t="s">
        <v>11059</v>
      </c>
      <c r="QBA1" t="s">
        <v>11060</v>
      </c>
      <c r="QBB1" t="s">
        <v>11061</v>
      </c>
      <c r="QBC1" t="s">
        <v>11062</v>
      </c>
      <c r="QBD1" t="s">
        <v>11063</v>
      </c>
      <c r="QBE1" t="s">
        <v>11064</v>
      </c>
      <c r="QBF1" t="s">
        <v>11065</v>
      </c>
      <c r="QBG1" t="s">
        <v>11066</v>
      </c>
      <c r="QBH1" t="s">
        <v>11067</v>
      </c>
      <c r="QBI1" t="s">
        <v>11068</v>
      </c>
      <c r="QBJ1" t="s">
        <v>11069</v>
      </c>
      <c r="QBK1" t="s">
        <v>11070</v>
      </c>
      <c r="QBL1" t="s">
        <v>11071</v>
      </c>
      <c r="QBM1" t="s">
        <v>11072</v>
      </c>
      <c r="QBN1" t="s">
        <v>11073</v>
      </c>
      <c r="QBO1" t="s">
        <v>11074</v>
      </c>
      <c r="QBP1" t="s">
        <v>11075</v>
      </c>
      <c r="QBQ1" t="s">
        <v>11076</v>
      </c>
      <c r="QBR1" t="s">
        <v>11077</v>
      </c>
      <c r="QBS1" t="s">
        <v>11078</v>
      </c>
      <c r="QBT1" t="s">
        <v>11079</v>
      </c>
      <c r="QBU1" t="s">
        <v>11080</v>
      </c>
      <c r="QBV1" t="s">
        <v>11081</v>
      </c>
      <c r="QBW1" t="s">
        <v>11082</v>
      </c>
      <c r="QBX1" t="s">
        <v>11083</v>
      </c>
      <c r="QBY1" t="s">
        <v>11084</v>
      </c>
      <c r="QBZ1" t="s">
        <v>11085</v>
      </c>
      <c r="QCA1" t="s">
        <v>11086</v>
      </c>
      <c r="QCB1" t="s">
        <v>11087</v>
      </c>
      <c r="QCC1" t="s">
        <v>11088</v>
      </c>
      <c r="QCD1" t="s">
        <v>11089</v>
      </c>
      <c r="QCE1" t="s">
        <v>11090</v>
      </c>
      <c r="QCF1" t="s">
        <v>11091</v>
      </c>
      <c r="QCG1" t="s">
        <v>11092</v>
      </c>
      <c r="QCH1" t="s">
        <v>11093</v>
      </c>
      <c r="QCI1" t="s">
        <v>11094</v>
      </c>
      <c r="QCJ1" t="s">
        <v>11095</v>
      </c>
      <c r="QCK1" t="s">
        <v>11096</v>
      </c>
      <c r="QCL1" t="s">
        <v>11097</v>
      </c>
      <c r="QCM1" t="s">
        <v>11098</v>
      </c>
      <c r="QCN1" t="s">
        <v>11099</v>
      </c>
      <c r="QCO1" t="s">
        <v>11100</v>
      </c>
      <c r="QCP1" t="s">
        <v>11101</v>
      </c>
      <c r="QCQ1" t="s">
        <v>11102</v>
      </c>
      <c r="QCR1" t="s">
        <v>11103</v>
      </c>
      <c r="QCS1" t="s">
        <v>11104</v>
      </c>
      <c r="QCT1" t="s">
        <v>11105</v>
      </c>
      <c r="QCU1" t="s">
        <v>11106</v>
      </c>
      <c r="QCV1" t="s">
        <v>11107</v>
      </c>
      <c r="QCW1" t="s">
        <v>11108</v>
      </c>
      <c r="QCX1" t="s">
        <v>11109</v>
      </c>
      <c r="QCY1" t="s">
        <v>11110</v>
      </c>
      <c r="QCZ1" t="s">
        <v>11111</v>
      </c>
      <c r="QDA1" t="s">
        <v>11112</v>
      </c>
      <c r="QDB1" t="s">
        <v>11113</v>
      </c>
      <c r="QDC1" t="s">
        <v>11114</v>
      </c>
      <c r="QDD1" t="s">
        <v>11115</v>
      </c>
      <c r="QDE1" t="s">
        <v>11116</v>
      </c>
      <c r="QDF1" t="s">
        <v>11117</v>
      </c>
      <c r="QDG1" t="s">
        <v>11118</v>
      </c>
      <c r="QDH1" t="s">
        <v>11119</v>
      </c>
      <c r="QDI1" t="s">
        <v>11120</v>
      </c>
      <c r="QDJ1" t="s">
        <v>11121</v>
      </c>
      <c r="QDK1" t="s">
        <v>11122</v>
      </c>
      <c r="QDL1" t="s">
        <v>11123</v>
      </c>
      <c r="QDM1" t="s">
        <v>11124</v>
      </c>
      <c r="QDN1" t="s">
        <v>11125</v>
      </c>
      <c r="QDO1" t="s">
        <v>11126</v>
      </c>
      <c r="QDP1" t="s">
        <v>11127</v>
      </c>
      <c r="QDQ1" t="s">
        <v>11128</v>
      </c>
      <c r="QDR1" t="s">
        <v>11129</v>
      </c>
      <c r="QDS1" t="s">
        <v>11130</v>
      </c>
      <c r="QDT1" t="s">
        <v>11131</v>
      </c>
      <c r="QDU1" t="s">
        <v>11132</v>
      </c>
      <c r="QDV1" t="s">
        <v>11133</v>
      </c>
      <c r="QDW1" t="s">
        <v>11134</v>
      </c>
      <c r="QDX1" t="s">
        <v>11135</v>
      </c>
      <c r="QDY1" t="s">
        <v>11136</v>
      </c>
      <c r="QDZ1" t="s">
        <v>11137</v>
      </c>
      <c r="QEA1" t="s">
        <v>11138</v>
      </c>
      <c r="QEB1" t="s">
        <v>11139</v>
      </c>
      <c r="QEC1" t="s">
        <v>11140</v>
      </c>
      <c r="QED1" t="s">
        <v>11141</v>
      </c>
      <c r="QEE1" t="s">
        <v>11142</v>
      </c>
      <c r="QEF1" t="s">
        <v>11143</v>
      </c>
      <c r="QEG1" t="s">
        <v>11144</v>
      </c>
      <c r="QEH1" t="s">
        <v>11145</v>
      </c>
      <c r="QEI1" t="s">
        <v>11146</v>
      </c>
      <c r="QEJ1" t="s">
        <v>11147</v>
      </c>
      <c r="QEK1" t="s">
        <v>11148</v>
      </c>
      <c r="QEL1" t="s">
        <v>11149</v>
      </c>
      <c r="QEM1" t="s">
        <v>11150</v>
      </c>
      <c r="QEN1" t="s">
        <v>11151</v>
      </c>
      <c r="QEO1" t="s">
        <v>11152</v>
      </c>
      <c r="QEP1" t="s">
        <v>11153</v>
      </c>
      <c r="QEQ1" t="s">
        <v>11154</v>
      </c>
      <c r="QER1" t="s">
        <v>11155</v>
      </c>
      <c r="QES1" t="s">
        <v>11156</v>
      </c>
      <c r="QET1" t="s">
        <v>11157</v>
      </c>
      <c r="QEU1" t="s">
        <v>11158</v>
      </c>
      <c r="QEV1" t="s">
        <v>11159</v>
      </c>
      <c r="QEW1" t="s">
        <v>11160</v>
      </c>
      <c r="QEX1" t="s">
        <v>11161</v>
      </c>
      <c r="QEY1" t="s">
        <v>11162</v>
      </c>
      <c r="QEZ1" t="s">
        <v>11163</v>
      </c>
      <c r="QFA1" t="s">
        <v>11164</v>
      </c>
      <c r="QFB1" t="s">
        <v>11165</v>
      </c>
      <c r="QFC1" t="s">
        <v>11166</v>
      </c>
      <c r="QFD1" t="s">
        <v>11167</v>
      </c>
      <c r="QFE1" t="s">
        <v>11168</v>
      </c>
      <c r="QFF1" t="s">
        <v>11169</v>
      </c>
      <c r="QFG1" t="s">
        <v>11170</v>
      </c>
      <c r="QFH1" t="s">
        <v>11171</v>
      </c>
      <c r="QFI1" t="s">
        <v>11172</v>
      </c>
      <c r="QFJ1" t="s">
        <v>11173</v>
      </c>
      <c r="QFK1" t="s">
        <v>11174</v>
      </c>
      <c r="QFL1" t="s">
        <v>11175</v>
      </c>
      <c r="QFM1" t="s">
        <v>11176</v>
      </c>
      <c r="QFN1" t="s">
        <v>11177</v>
      </c>
      <c r="QFO1" t="s">
        <v>11178</v>
      </c>
      <c r="QFP1" t="s">
        <v>11179</v>
      </c>
      <c r="QFQ1" t="s">
        <v>11180</v>
      </c>
      <c r="QFR1" t="s">
        <v>11181</v>
      </c>
      <c r="QFS1" t="s">
        <v>11182</v>
      </c>
      <c r="QFT1" t="s">
        <v>11183</v>
      </c>
      <c r="QFU1" t="s">
        <v>11184</v>
      </c>
      <c r="QFV1" t="s">
        <v>11185</v>
      </c>
      <c r="QFW1" t="s">
        <v>11186</v>
      </c>
      <c r="QFX1" t="s">
        <v>11187</v>
      </c>
      <c r="QFY1" t="s">
        <v>11188</v>
      </c>
      <c r="QFZ1" t="s">
        <v>11189</v>
      </c>
      <c r="QGA1" t="s">
        <v>11190</v>
      </c>
      <c r="QGB1" t="s">
        <v>11191</v>
      </c>
      <c r="QGC1" t="s">
        <v>11192</v>
      </c>
      <c r="QGD1" t="s">
        <v>11193</v>
      </c>
      <c r="QGE1" t="s">
        <v>11194</v>
      </c>
      <c r="QGF1" t="s">
        <v>11195</v>
      </c>
      <c r="QGG1" t="s">
        <v>11196</v>
      </c>
      <c r="QGH1" t="s">
        <v>11197</v>
      </c>
      <c r="QGI1" t="s">
        <v>11198</v>
      </c>
      <c r="QGJ1" t="s">
        <v>11199</v>
      </c>
      <c r="QGK1" t="s">
        <v>11200</v>
      </c>
      <c r="QGL1" t="s">
        <v>11201</v>
      </c>
      <c r="QGM1" t="s">
        <v>11202</v>
      </c>
      <c r="QGN1" t="s">
        <v>11203</v>
      </c>
      <c r="QGO1" t="s">
        <v>11204</v>
      </c>
      <c r="QGP1" t="s">
        <v>11205</v>
      </c>
      <c r="QGQ1" t="s">
        <v>11206</v>
      </c>
      <c r="QGR1" t="s">
        <v>11207</v>
      </c>
      <c r="QGS1" t="s">
        <v>11208</v>
      </c>
      <c r="QGT1" t="s">
        <v>11209</v>
      </c>
      <c r="QGU1" t="s">
        <v>11210</v>
      </c>
      <c r="QGV1" t="s">
        <v>11211</v>
      </c>
      <c r="QGW1" t="s">
        <v>11212</v>
      </c>
      <c r="QGX1" t="s">
        <v>11213</v>
      </c>
      <c r="QGY1" t="s">
        <v>11214</v>
      </c>
      <c r="QGZ1" t="s">
        <v>11215</v>
      </c>
      <c r="QHA1" t="s">
        <v>11216</v>
      </c>
      <c r="QHB1" t="s">
        <v>11217</v>
      </c>
      <c r="QHC1" t="s">
        <v>11218</v>
      </c>
      <c r="QHD1" t="s">
        <v>11219</v>
      </c>
      <c r="QHE1" t="s">
        <v>11220</v>
      </c>
      <c r="QHF1" t="s">
        <v>11221</v>
      </c>
      <c r="QHG1" t="s">
        <v>11222</v>
      </c>
      <c r="QHH1" t="s">
        <v>11223</v>
      </c>
      <c r="QHI1" t="s">
        <v>11224</v>
      </c>
      <c r="QHJ1" t="s">
        <v>11225</v>
      </c>
      <c r="QHK1" t="s">
        <v>11226</v>
      </c>
      <c r="QHL1" t="s">
        <v>11227</v>
      </c>
      <c r="QHM1" t="s">
        <v>11228</v>
      </c>
      <c r="QHN1" t="s">
        <v>11229</v>
      </c>
      <c r="QHO1" t="s">
        <v>11230</v>
      </c>
      <c r="QHP1" t="s">
        <v>11231</v>
      </c>
      <c r="QHQ1" t="s">
        <v>11232</v>
      </c>
      <c r="QHR1" t="s">
        <v>11233</v>
      </c>
      <c r="QHS1" t="s">
        <v>11234</v>
      </c>
      <c r="QHT1" t="s">
        <v>11235</v>
      </c>
      <c r="QHU1" t="s">
        <v>11236</v>
      </c>
      <c r="QHV1" t="s">
        <v>11237</v>
      </c>
      <c r="QHW1" t="s">
        <v>11238</v>
      </c>
      <c r="QHX1" t="s">
        <v>11239</v>
      </c>
      <c r="QHY1" t="s">
        <v>11240</v>
      </c>
      <c r="QHZ1" t="s">
        <v>11241</v>
      </c>
      <c r="QIA1" t="s">
        <v>11242</v>
      </c>
      <c r="QIB1" t="s">
        <v>11243</v>
      </c>
      <c r="QIC1" t="s">
        <v>11244</v>
      </c>
      <c r="QID1" t="s">
        <v>11245</v>
      </c>
      <c r="QIE1" t="s">
        <v>11246</v>
      </c>
      <c r="QIF1" t="s">
        <v>11247</v>
      </c>
      <c r="QIG1" t="s">
        <v>11248</v>
      </c>
      <c r="QIH1" t="s">
        <v>11249</v>
      </c>
      <c r="QII1" t="s">
        <v>11250</v>
      </c>
      <c r="QIJ1" t="s">
        <v>11251</v>
      </c>
      <c r="QIK1" t="s">
        <v>11252</v>
      </c>
      <c r="QIL1" t="s">
        <v>11253</v>
      </c>
      <c r="QIM1" t="s">
        <v>11254</v>
      </c>
      <c r="QIN1" t="s">
        <v>11255</v>
      </c>
      <c r="QIO1" t="s">
        <v>11256</v>
      </c>
      <c r="QIP1" t="s">
        <v>11257</v>
      </c>
      <c r="QIQ1" t="s">
        <v>11258</v>
      </c>
      <c r="QIR1" t="s">
        <v>11259</v>
      </c>
      <c r="QIS1" t="s">
        <v>11260</v>
      </c>
      <c r="QIT1" t="s">
        <v>11261</v>
      </c>
      <c r="QIU1" t="s">
        <v>11262</v>
      </c>
      <c r="QIV1" t="s">
        <v>11263</v>
      </c>
      <c r="QIW1" t="s">
        <v>11264</v>
      </c>
      <c r="QIX1" t="s">
        <v>11265</v>
      </c>
      <c r="QIY1" t="s">
        <v>11266</v>
      </c>
      <c r="QIZ1" t="s">
        <v>11267</v>
      </c>
      <c r="QJA1" t="s">
        <v>11268</v>
      </c>
      <c r="QJB1" t="s">
        <v>11269</v>
      </c>
      <c r="QJC1" t="s">
        <v>11270</v>
      </c>
      <c r="QJD1" t="s">
        <v>11271</v>
      </c>
      <c r="QJE1" t="s">
        <v>11272</v>
      </c>
      <c r="QJF1" t="s">
        <v>11273</v>
      </c>
      <c r="QJG1" t="s">
        <v>11274</v>
      </c>
      <c r="QJH1" t="s">
        <v>11275</v>
      </c>
      <c r="QJI1" t="s">
        <v>11276</v>
      </c>
      <c r="QJJ1" t="s">
        <v>11277</v>
      </c>
      <c r="QJK1" t="s">
        <v>11278</v>
      </c>
      <c r="QJL1" t="s">
        <v>11279</v>
      </c>
      <c r="QJM1" t="s">
        <v>11280</v>
      </c>
      <c r="QJN1" t="s">
        <v>11281</v>
      </c>
      <c r="QJO1" t="s">
        <v>11282</v>
      </c>
      <c r="QJP1" t="s">
        <v>11283</v>
      </c>
      <c r="QJQ1" t="s">
        <v>11284</v>
      </c>
      <c r="QJR1" t="s">
        <v>11285</v>
      </c>
      <c r="QJS1" t="s">
        <v>11286</v>
      </c>
      <c r="QJT1" t="s">
        <v>11287</v>
      </c>
      <c r="QJU1" t="s">
        <v>11288</v>
      </c>
      <c r="QJV1" t="s">
        <v>11289</v>
      </c>
      <c r="QJW1" t="s">
        <v>11290</v>
      </c>
      <c r="QJX1" t="s">
        <v>11291</v>
      </c>
      <c r="QJY1" t="s">
        <v>11292</v>
      </c>
      <c r="QJZ1" t="s">
        <v>11293</v>
      </c>
      <c r="QKA1" t="s">
        <v>11294</v>
      </c>
      <c r="QKB1" t="s">
        <v>11295</v>
      </c>
      <c r="QKC1" t="s">
        <v>11296</v>
      </c>
      <c r="QKD1" t="s">
        <v>11297</v>
      </c>
      <c r="QKE1" t="s">
        <v>11298</v>
      </c>
      <c r="QKF1" t="s">
        <v>11299</v>
      </c>
      <c r="QKG1" t="s">
        <v>11300</v>
      </c>
      <c r="QKH1" t="s">
        <v>11301</v>
      </c>
      <c r="QKI1" t="s">
        <v>11302</v>
      </c>
      <c r="QKJ1" t="s">
        <v>11303</v>
      </c>
      <c r="QKK1" t="s">
        <v>11304</v>
      </c>
      <c r="QKL1" t="s">
        <v>11305</v>
      </c>
      <c r="QKM1" t="s">
        <v>11306</v>
      </c>
      <c r="QKN1" t="s">
        <v>11307</v>
      </c>
      <c r="QKO1" t="s">
        <v>11308</v>
      </c>
      <c r="QKP1" t="s">
        <v>11309</v>
      </c>
      <c r="QKQ1" t="s">
        <v>11310</v>
      </c>
      <c r="QKR1" t="s">
        <v>11311</v>
      </c>
      <c r="QKS1" t="s">
        <v>11312</v>
      </c>
      <c r="QKT1" t="s">
        <v>11313</v>
      </c>
      <c r="QKU1" t="s">
        <v>11314</v>
      </c>
      <c r="QKV1" t="s">
        <v>11315</v>
      </c>
      <c r="QKW1" t="s">
        <v>11316</v>
      </c>
      <c r="QKX1" t="s">
        <v>11317</v>
      </c>
      <c r="QKY1" t="s">
        <v>11318</v>
      </c>
      <c r="QKZ1" t="s">
        <v>11319</v>
      </c>
      <c r="QLA1" t="s">
        <v>11320</v>
      </c>
      <c r="QLB1" t="s">
        <v>11321</v>
      </c>
      <c r="QLC1" t="s">
        <v>11322</v>
      </c>
      <c r="QLD1" t="s">
        <v>11323</v>
      </c>
      <c r="QLE1" t="s">
        <v>11324</v>
      </c>
      <c r="QLF1" t="s">
        <v>11325</v>
      </c>
      <c r="QLG1" t="s">
        <v>11326</v>
      </c>
      <c r="QLH1" t="s">
        <v>11327</v>
      </c>
      <c r="QLI1" t="s">
        <v>11328</v>
      </c>
      <c r="QLJ1" t="s">
        <v>11329</v>
      </c>
      <c r="QLK1" t="s">
        <v>11330</v>
      </c>
      <c r="QLL1" t="s">
        <v>11331</v>
      </c>
      <c r="QLM1" t="s">
        <v>11332</v>
      </c>
      <c r="QLN1" t="s">
        <v>11333</v>
      </c>
      <c r="QLO1" t="s">
        <v>11334</v>
      </c>
      <c r="QLP1" t="s">
        <v>11335</v>
      </c>
      <c r="QLQ1" t="s">
        <v>11336</v>
      </c>
      <c r="QLR1" t="s">
        <v>11337</v>
      </c>
      <c r="QLS1" t="s">
        <v>11338</v>
      </c>
      <c r="QLT1" t="s">
        <v>11339</v>
      </c>
      <c r="QLU1" t="s">
        <v>11340</v>
      </c>
      <c r="QLV1" t="s">
        <v>11341</v>
      </c>
      <c r="QLW1" t="s">
        <v>11342</v>
      </c>
      <c r="QLX1" t="s">
        <v>11343</v>
      </c>
      <c r="QLY1" t="s">
        <v>11344</v>
      </c>
      <c r="QLZ1" t="s">
        <v>11345</v>
      </c>
      <c r="QMA1" t="s">
        <v>11346</v>
      </c>
      <c r="QMB1" t="s">
        <v>11347</v>
      </c>
      <c r="QMC1" t="s">
        <v>11348</v>
      </c>
      <c r="QMD1" t="s">
        <v>11349</v>
      </c>
      <c r="QME1" t="s">
        <v>11350</v>
      </c>
      <c r="QMF1" t="s">
        <v>11351</v>
      </c>
      <c r="QMG1" t="s">
        <v>11352</v>
      </c>
      <c r="QMH1" t="s">
        <v>11353</v>
      </c>
      <c r="QMI1" t="s">
        <v>11354</v>
      </c>
      <c r="QMJ1" t="s">
        <v>11355</v>
      </c>
      <c r="QMK1" t="s">
        <v>11356</v>
      </c>
      <c r="QML1" t="s">
        <v>11357</v>
      </c>
      <c r="QMM1" t="s">
        <v>11358</v>
      </c>
      <c r="QMN1" t="s">
        <v>11359</v>
      </c>
      <c r="QMO1" t="s">
        <v>11360</v>
      </c>
      <c r="QMP1" t="s">
        <v>11361</v>
      </c>
      <c r="QMQ1" t="s">
        <v>11362</v>
      </c>
      <c r="QMR1" t="s">
        <v>11363</v>
      </c>
      <c r="QMS1" t="s">
        <v>11364</v>
      </c>
      <c r="QMT1" t="s">
        <v>11365</v>
      </c>
      <c r="QMU1" t="s">
        <v>11366</v>
      </c>
      <c r="QMV1" t="s">
        <v>11367</v>
      </c>
      <c r="QMW1" t="s">
        <v>11368</v>
      </c>
      <c r="QMX1" t="s">
        <v>11369</v>
      </c>
      <c r="QMY1" t="s">
        <v>11370</v>
      </c>
      <c r="QMZ1" t="s">
        <v>11371</v>
      </c>
      <c r="QNA1" t="s">
        <v>11372</v>
      </c>
      <c r="QNB1" t="s">
        <v>11373</v>
      </c>
      <c r="QNC1" t="s">
        <v>11374</v>
      </c>
      <c r="QND1" t="s">
        <v>11375</v>
      </c>
      <c r="QNE1" t="s">
        <v>11376</v>
      </c>
      <c r="QNF1" t="s">
        <v>11377</v>
      </c>
      <c r="QNG1" t="s">
        <v>11378</v>
      </c>
      <c r="QNH1" t="s">
        <v>11379</v>
      </c>
      <c r="QNI1" t="s">
        <v>11380</v>
      </c>
      <c r="QNJ1" t="s">
        <v>11381</v>
      </c>
      <c r="QNK1" t="s">
        <v>11382</v>
      </c>
      <c r="QNL1" t="s">
        <v>11383</v>
      </c>
      <c r="QNM1" t="s">
        <v>11384</v>
      </c>
      <c r="QNN1" t="s">
        <v>11385</v>
      </c>
      <c r="QNO1" t="s">
        <v>11386</v>
      </c>
      <c r="QNP1" t="s">
        <v>11387</v>
      </c>
      <c r="QNQ1" t="s">
        <v>11388</v>
      </c>
      <c r="QNR1" t="s">
        <v>11389</v>
      </c>
      <c r="QNS1" t="s">
        <v>11390</v>
      </c>
      <c r="QNT1" t="s">
        <v>11391</v>
      </c>
      <c r="QNU1" t="s">
        <v>11392</v>
      </c>
      <c r="QNV1" t="s">
        <v>11393</v>
      </c>
      <c r="QNW1" t="s">
        <v>11394</v>
      </c>
      <c r="QNX1" t="s">
        <v>11395</v>
      </c>
      <c r="QNY1" t="s">
        <v>11396</v>
      </c>
      <c r="QNZ1" t="s">
        <v>11397</v>
      </c>
      <c r="QOA1" t="s">
        <v>11398</v>
      </c>
      <c r="QOB1" t="s">
        <v>11399</v>
      </c>
      <c r="QOC1" t="s">
        <v>11400</v>
      </c>
      <c r="QOD1" t="s">
        <v>11401</v>
      </c>
      <c r="QOE1" t="s">
        <v>11402</v>
      </c>
      <c r="QOF1" t="s">
        <v>11403</v>
      </c>
      <c r="QOG1" t="s">
        <v>11404</v>
      </c>
      <c r="QOH1" t="s">
        <v>11405</v>
      </c>
      <c r="QOI1" t="s">
        <v>11406</v>
      </c>
      <c r="QOJ1" t="s">
        <v>11407</v>
      </c>
      <c r="QOK1" t="s">
        <v>11408</v>
      </c>
      <c r="QOL1" t="s">
        <v>11409</v>
      </c>
      <c r="QOM1" t="s">
        <v>11410</v>
      </c>
      <c r="QON1" t="s">
        <v>11411</v>
      </c>
      <c r="QOO1" t="s">
        <v>11412</v>
      </c>
      <c r="QOP1" t="s">
        <v>11413</v>
      </c>
      <c r="QOQ1" t="s">
        <v>11414</v>
      </c>
      <c r="QOR1" t="s">
        <v>11415</v>
      </c>
      <c r="QOS1" t="s">
        <v>11416</v>
      </c>
      <c r="QOT1" t="s">
        <v>11417</v>
      </c>
      <c r="QOU1" t="s">
        <v>11418</v>
      </c>
      <c r="QOV1" t="s">
        <v>11419</v>
      </c>
      <c r="QOW1" t="s">
        <v>11420</v>
      </c>
      <c r="QOX1" t="s">
        <v>11421</v>
      </c>
      <c r="QOY1" t="s">
        <v>11422</v>
      </c>
      <c r="QOZ1" t="s">
        <v>11423</v>
      </c>
      <c r="QPA1" t="s">
        <v>11424</v>
      </c>
      <c r="QPB1" t="s">
        <v>11425</v>
      </c>
      <c r="QPC1" t="s">
        <v>11426</v>
      </c>
      <c r="QPD1" t="s">
        <v>11427</v>
      </c>
      <c r="QPE1" t="s">
        <v>11428</v>
      </c>
      <c r="QPF1" t="s">
        <v>11429</v>
      </c>
      <c r="QPG1" t="s">
        <v>11430</v>
      </c>
      <c r="QPH1" t="s">
        <v>11431</v>
      </c>
      <c r="QPI1" t="s">
        <v>11432</v>
      </c>
      <c r="QPJ1" t="s">
        <v>11433</v>
      </c>
      <c r="QPK1" t="s">
        <v>11434</v>
      </c>
      <c r="QPL1" t="s">
        <v>11435</v>
      </c>
      <c r="QPM1" t="s">
        <v>11436</v>
      </c>
      <c r="QPN1" t="s">
        <v>11437</v>
      </c>
      <c r="QPO1" t="s">
        <v>11438</v>
      </c>
      <c r="QPP1" t="s">
        <v>11439</v>
      </c>
      <c r="QPQ1" t="s">
        <v>11440</v>
      </c>
      <c r="QPR1" t="s">
        <v>11441</v>
      </c>
      <c r="QPS1" t="s">
        <v>11442</v>
      </c>
      <c r="QPT1" t="s">
        <v>11443</v>
      </c>
      <c r="QPU1" t="s">
        <v>11444</v>
      </c>
      <c r="QPV1" t="s">
        <v>11445</v>
      </c>
      <c r="QPW1" t="s">
        <v>11446</v>
      </c>
      <c r="QPX1" t="s">
        <v>11447</v>
      </c>
      <c r="QPY1" t="s">
        <v>11448</v>
      </c>
      <c r="QPZ1" t="s">
        <v>11449</v>
      </c>
      <c r="QQA1" t="s">
        <v>11450</v>
      </c>
      <c r="QQB1" t="s">
        <v>11451</v>
      </c>
      <c r="QQC1" t="s">
        <v>11452</v>
      </c>
      <c r="QQD1" t="s">
        <v>11453</v>
      </c>
      <c r="QQE1" t="s">
        <v>11454</v>
      </c>
      <c r="QQF1" t="s">
        <v>11455</v>
      </c>
      <c r="QQG1" t="s">
        <v>11456</v>
      </c>
      <c r="QQH1" t="s">
        <v>11457</v>
      </c>
      <c r="QQI1" t="s">
        <v>11458</v>
      </c>
      <c r="QQJ1" t="s">
        <v>11459</v>
      </c>
      <c r="QQK1" t="s">
        <v>11460</v>
      </c>
      <c r="QQL1" t="s">
        <v>11461</v>
      </c>
      <c r="QQM1" t="s">
        <v>11462</v>
      </c>
      <c r="QQN1" t="s">
        <v>11463</v>
      </c>
      <c r="QQO1" t="s">
        <v>11464</v>
      </c>
      <c r="QQP1" t="s">
        <v>11465</v>
      </c>
      <c r="QQQ1" t="s">
        <v>11466</v>
      </c>
      <c r="QQR1" t="s">
        <v>11467</v>
      </c>
      <c r="QQS1" t="s">
        <v>11468</v>
      </c>
      <c r="QQT1" t="s">
        <v>11469</v>
      </c>
      <c r="QQU1" t="s">
        <v>11470</v>
      </c>
      <c r="QQV1" t="s">
        <v>11471</v>
      </c>
      <c r="QQW1" t="s">
        <v>11472</v>
      </c>
      <c r="QQX1" t="s">
        <v>11473</v>
      </c>
      <c r="QQY1" t="s">
        <v>11474</v>
      </c>
      <c r="QQZ1" t="s">
        <v>11475</v>
      </c>
      <c r="QRA1" t="s">
        <v>11476</v>
      </c>
      <c r="QRB1" t="s">
        <v>11477</v>
      </c>
      <c r="QRC1" t="s">
        <v>11478</v>
      </c>
      <c r="QRD1" t="s">
        <v>11479</v>
      </c>
      <c r="QRE1" t="s">
        <v>11480</v>
      </c>
      <c r="QRF1" t="s">
        <v>11481</v>
      </c>
      <c r="QRG1" t="s">
        <v>11482</v>
      </c>
      <c r="QRH1" t="s">
        <v>11483</v>
      </c>
      <c r="QRI1" t="s">
        <v>11484</v>
      </c>
      <c r="QRJ1" t="s">
        <v>11485</v>
      </c>
      <c r="QRK1" t="s">
        <v>11486</v>
      </c>
      <c r="QRL1" t="s">
        <v>11487</v>
      </c>
      <c r="QRM1" t="s">
        <v>11488</v>
      </c>
      <c r="QRN1" t="s">
        <v>11489</v>
      </c>
      <c r="QRO1" t="s">
        <v>11490</v>
      </c>
      <c r="QRP1" t="s">
        <v>11491</v>
      </c>
      <c r="QRQ1" t="s">
        <v>11492</v>
      </c>
      <c r="QRR1" t="s">
        <v>11493</v>
      </c>
      <c r="QRS1" t="s">
        <v>11494</v>
      </c>
      <c r="QRT1" t="s">
        <v>11495</v>
      </c>
      <c r="QRU1" t="s">
        <v>11496</v>
      </c>
      <c r="QRV1" t="s">
        <v>11497</v>
      </c>
      <c r="QRW1" t="s">
        <v>11498</v>
      </c>
      <c r="QRX1" t="s">
        <v>11499</v>
      </c>
      <c r="QRY1" t="s">
        <v>11500</v>
      </c>
      <c r="QRZ1" t="s">
        <v>11501</v>
      </c>
      <c r="QSA1" t="s">
        <v>11502</v>
      </c>
      <c r="QSB1" t="s">
        <v>11503</v>
      </c>
      <c r="QSC1" t="s">
        <v>11504</v>
      </c>
      <c r="QSD1" t="s">
        <v>11505</v>
      </c>
      <c r="QSE1" t="s">
        <v>11506</v>
      </c>
      <c r="QSF1" t="s">
        <v>11507</v>
      </c>
      <c r="QSG1" t="s">
        <v>11508</v>
      </c>
      <c r="QSH1" t="s">
        <v>11509</v>
      </c>
      <c r="QSI1" t="s">
        <v>11510</v>
      </c>
      <c r="QSJ1" t="s">
        <v>11511</v>
      </c>
      <c r="QSK1" t="s">
        <v>11512</v>
      </c>
      <c r="QSL1" t="s">
        <v>11513</v>
      </c>
      <c r="QSM1" t="s">
        <v>11514</v>
      </c>
      <c r="QSN1" t="s">
        <v>11515</v>
      </c>
      <c r="QSO1" t="s">
        <v>11516</v>
      </c>
      <c r="QSP1" t="s">
        <v>11517</v>
      </c>
      <c r="QSQ1" t="s">
        <v>11518</v>
      </c>
      <c r="QSR1" t="s">
        <v>11519</v>
      </c>
      <c r="QSS1" t="s">
        <v>11520</v>
      </c>
      <c r="QST1" t="s">
        <v>11521</v>
      </c>
      <c r="QSU1" t="s">
        <v>11522</v>
      </c>
      <c r="QSV1" t="s">
        <v>11523</v>
      </c>
      <c r="QSW1" t="s">
        <v>11524</v>
      </c>
      <c r="QSX1" t="s">
        <v>11525</v>
      </c>
      <c r="QSY1" t="s">
        <v>11526</v>
      </c>
      <c r="QSZ1" t="s">
        <v>11527</v>
      </c>
      <c r="QTA1" t="s">
        <v>11528</v>
      </c>
      <c r="QTB1" t="s">
        <v>11529</v>
      </c>
      <c r="QTC1" t="s">
        <v>11530</v>
      </c>
      <c r="QTD1" t="s">
        <v>11531</v>
      </c>
      <c r="QTE1" t="s">
        <v>11532</v>
      </c>
      <c r="QTF1" t="s">
        <v>11533</v>
      </c>
      <c r="QTG1" t="s">
        <v>11534</v>
      </c>
      <c r="QTH1" t="s">
        <v>11535</v>
      </c>
      <c r="QTI1" t="s">
        <v>11536</v>
      </c>
      <c r="QTJ1" t="s">
        <v>11537</v>
      </c>
      <c r="QTK1" t="s">
        <v>11538</v>
      </c>
      <c r="QTL1" t="s">
        <v>11539</v>
      </c>
      <c r="QTM1" t="s">
        <v>11540</v>
      </c>
      <c r="QTN1" t="s">
        <v>11541</v>
      </c>
      <c r="QTO1" t="s">
        <v>11542</v>
      </c>
      <c r="QTP1" t="s">
        <v>11543</v>
      </c>
      <c r="QTQ1" t="s">
        <v>11544</v>
      </c>
      <c r="QTR1" t="s">
        <v>11545</v>
      </c>
      <c r="QTS1" t="s">
        <v>11546</v>
      </c>
      <c r="QTT1" t="s">
        <v>11547</v>
      </c>
      <c r="QTU1" t="s">
        <v>11548</v>
      </c>
      <c r="QTV1" t="s">
        <v>11549</v>
      </c>
      <c r="QTW1" t="s">
        <v>11550</v>
      </c>
      <c r="QTX1" t="s">
        <v>11551</v>
      </c>
      <c r="QTY1" t="s">
        <v>11552</v>
      </c>
      <c r="QTZ1" t="s">
        <v>11553</v>
      </c>
      <c r="QUA1" t="s">
        <v>11554</v>
      </c>
      <c r="QUB1" t="s">
        <v>11555</v>
      </c>
      <c r="QUC1" t="s">
        <v>11556</v>
      </c>
      <c r="QUD1" t="s">
        <v>11557</v>
      </c>
      <c r="QUE1" t="s">
        <v>11558</v>
      </c>
      <c r="QUF1" t="s">
        <v>11559</v>
      </c>
      <c r="QUG1" t="s">
        <v>11560</v>
      </c>
      <c r="QUH1" t="s">
        <v>11561</v>
      </c>
      <c r="QUI1" t="s">
        <v>11562</v>
      </c>
      <c r="QUJ1" t="s">
        <v>11563</v>
      </c>
      <c r="QUK1" t="s">
        <v>11564</v>
      </c>
      <c r="QUL1" t="s">
        <v>11565</v>
      </c>
      <c r="QUM1" t="s">
        <v>11566</v>
      </c>
      <c r="QUN1" t="s">
        <v>11567</v>
      </c>
      <c r="QUO1" t="s">
        <v>11568</v>
      </c>
      <c r="QUP1" t="s">
        <v>11569</v>
      </c>
      <c r="QUQ1" t="s">
        <v>11570</v>
      </c>
      <c r="QUR1" t="s">
        <v>11571</v>
      </c>
      <c r="QUS1" t="s">
        <v>11572</v>
      </c>
      <c r="QUT1" t="s">
        <v>11573</v>
      </c>
      <c r="QUU1" t="s">
        <v>11574</v>
      </c>
      <c r="QUV1" t="s">
        <v>11575</v>
      </c>
      <c r="QUW1" t="s">
        <v>11576</v>
      </c>
      <c r="QUX1" t="s">
        <v>11577</v>
      </c>
      <c r="QUY1" t="s">
        <v>11578</v>
      </c>
      <c r="QUZ1" t="s">
        <v>11579</v>
      </c>
      <c r="QVA1" t="s">
        <v>11580</v>
      </c>
      <c r="QVB1" t="s">
        <v>11581</v>
      </c>
      <c r="QVC1" t="s">
        <v>11582</v>
      </c>
      <c r="QVD1" t="s">
        <v>11583</v>
      </c>
      <c r="QVE1" t="s">
        <v>11584</v>
      </c>
      <c r="QVF1" t="s">
        <v>11585</v>
      </c>
      <c r="QVG1" t="s">
        <v>11586</v>
      </c>
      <c r="QVH1" t="s">
        <v>11587</v>
      </c>
      <c r="QVI1" t="s">
        <v>11588</v>
      </c>
      <c r="QVJ1" t="s">
        <v>11589</v>
      </c>
      <c r="QVK1" t="s">
        <v>11590</v>
      </c>
      <c r="QVL1" t="s">
        <v>11591</v>
      </c>
      <c r="QVM1" t="s">
        <v>11592</v>
      </c>
      <c r="QVN1" t="s">
        <v>11593</v>
      </c>
      <c r="QVO1" t="s">
        <v>11594</v>
      </c>
      <c r="QVP1" t="s">
        <v>11595</v>
      </c>
      <c r="QVQ1" t="s">
        <v>11596</v>
      </c>
      <c r="QVR1" t="s">
        <v>11597</v>
      </c>
      <c r="QVS1" t="s">
        <v>11598</v>
      </c>
      <c r="QVT1" t="s">
        <v>11599</v>
      </c>
      <c r="QVU1" t="s">
        <v>11600</v>
      </c>
      <c r="QVV1" t="s">
        <v>11601</v>
      </c>
      <c r="QVW1" t="s">
        <v>11602</v>
      </c>
      <c r="QVX1" t="s">
        <v>11603</v>
      </c>
      <c r="QVY1" t="s">
        <v>11604</v>
      </c>
      <c r="QVZ1" t="s">
        <v>11605</v>
      </c>
      <c r="QWA1" t="s">
        <v>11606</v>
      </c>
      <c r="QWB1" t="s">
        <v>11607</v>
      </c>
      <c r="QWC1" t="s">
        <v>11608</v>
      </c>
      <c r="QWD1" t="s">
        <v>11609</v>
      </c>
      <c r="QWE1" t="s">
        <v>11610</v>
      </c>
      <c r="QWF1" t="s">
        <v>11611</v>
      </c>
      <c r="QWG1" t="s">
        <v>11612</v>
      </c>
      <c r="QWH1" t="s">
        <v>11613</v>
      </c>
      <c r="QWI1" t="s">
        <v>11614</v>
      </c>
      <c r="QWJ1" t="s">
        <v>11615</v>
      </c>
      <c r="QWK1" t="s">
        <v>11616</v>
      </c>
      <c r="QWL1" t="s">
        <v>11617</v>
      </c>
      <c r="QWM1" t="s">
        <v>11618</v>
      </c>
      <c r="QWN1" t="s">
        <v>11619</v>
      </c>
      <c r="QWO1" t="s">
        <v>11620</v>
      </c>
      <c r="QWP1" t="s">
        <v>11621</v>
      </c>
      <c r="QWQ1" t="s">
        <v>11622</v>
      </c>
      <c r="QWR1" t="s">
        <v>11623</v>
      </c>
      <c r="QWS1" t="s">
        <v>11624</v>
      </c>
      <c r="QWT1" t="s">
        <v>11625</v>
      </c>
      <c r="QWU1" t="s">
        <v>11626</v>
      </c>
      <c r="QWV1" t="s">
        <v>11627</v>
      </c>
      <c r="QWW1" t="s">
        <v>11628</v>
      </c>
      <c r="QWX1" t="s">
        <v>11629</v>
      </c>
      <c r="QWY1" t="s">
        <v>11630</v>
      </c>
      <c r="QWZ1" t="s">
        <v>11631</v>
      </c>
      <c r="QXA1" t="s">
        <v>11632</v>
      </c>
      <c r="QXB1" t="s">
        <v>11633</v>
      </c>
      <c r="QXC1" t="s">
        <v>11634</v>
      </c>
      <c r="QXD1" t="s">
        <v>11635</v>
      </c>
      <c r="QXE1" t="s">
        <v>11636</v>
      </c>
      <c r="QXF1" t="s">
        <v>11637</v>
      </c>
      <c r="QXG1" t="s">
        <v>11638</v>
      </c>
      <c r="QXH1" t="s">
        <v>11639</v>
      </c>
      <c r="QXI1" t="s">
        <v>11640</v>
      </c>
      <c r="QXJ1" t="s">
        <v>11641</v>
      </c>
      <c r="QXK1" t="s">
        <v>11642</v>
      </c>
      <c r="QXL1" t="s">
        <v>11643</v>
      </c>
      <c r="QXM1" t="s">
        <v>11644</v>
      </c>
      <c r="QXN1" t="s">
        <v>11645</v>
      </c>
      <c r="QXO1" t="s">
        <v>11646</v>
      </c>
      <c r="QXP1" t="s">
        <v>11647</v>
      </c>
      <c r="QXQ1" t="s">
        <v>11648</v>
      </c>
      <c r="QXR1" t="s">
        <v>11649</v>
      </c>
      <c r="QXS1" t="s">
        <v>11650</v>
      </c>
      <c r="QXT1" t="s">
        <v>11651</v>
      </c>
      <c r="QXU1" t="s">
        <v>11652</v>
      </c>
      <c r="QXV1" t="s">
        <v>11653</v>
      </c>
      <c r="QXW1" t="s">
        <v>11654</v>
      </c>
      <c r="QXX1" t="s">
        <v>11655</v>
      </c>
      <c r="QXY1" t="s">
        <v>11656</v>
      </c>
      <c r="QXZ1" t="s">
        <v>11657</v>
      </c>
      <c r="QYA1" t="s">
        <v>11658</v>
      </c>
      <c r="QYB1" t="s">
        <v>11659</v>
      </c>
      <c r="QYC1" t="s">
        <v>11660</v>
      </c>
      <c r="QYD1" t="s">
        <v>11661</v>
      </c>
      <c r="QYE1" t="s">
        <v>11662</v>
      </c>
      <c r="QYF1" t="s">
        <v>11663</v>
      </c>
      <c r="QYG1" t="s">
        <v>11664</v>
      </c>
      <c r="QYH1" t="s">
        <v>11665</v>
      </c>
      <c r="QYI1" t="s">
        <v>11666</v>
      </c>
      <c r="QYJ1" t="s">
        <v>11667</v>
      </c>
      <c r="QYK1" t="s">
        <v>11668</v>
      </c>
      <c r="QYL1" t="s">
        <v>11669</v>
      </c>
      <c r="QYM1" t="s">
        <v>11670</v>
      </c>
      <c r="QYN1" t="s">
        <v>11671</v>
      </c>
      <c r="QYO1" t="s">
        <v>11672</v>
      </c>
      <c r="QYP1" t="s">
        <v>11673</v>
      </c>
      <c r="QYQ1" t="s">
        <v>11674</v>
      </c>
      <c r="QYR1" t="s">
        <v>11675</v>
      </c>
      <c r="QYS1" t="s">
        <v>11676</v>
      </c>
      <c r="QYT1" t="s">
        <v>11677</v>
      </c>
      <c r="QYU1" t="s">
        <v>11678</v>
      </c>
      <c r="QYV1" t="s">
        <v>11679</v>
      </c>
      <c r="QYW1" t="s">
        <v>11680</v>
      </c>
      <c r="QYX1" t="s">
        <v>11681</v>
      </c>
      <c r="QYY1" t="s">
        <v>11682</v>
      </c>
      <c r="QYZ1" t="s">
        <v>11683</v>
      </c>
      <c r="QZA1" t="s">
        <v>11684</v>
      </c>
      <c r="QZB1" t="s">
        <v>11685</v>
      </c>
      <c r="QZC1" t="s">
        <v>11686</v>
      </c>
      <c r="QZD1" t="s">
        <v>11687</v>
      </c>
      <c r="QZE1" t="s">
        <v>11688</v>
      </c>
      <c r="QZF1" t="s">
        <v>11689</v>
      </c>
      <c r="QZG1" t="s">
        <v>11690</v>
      </c>
      <c r="QZH1" t="s">
        <v>11691</v>
      </c>
      <c r="QZI1" t="s">
        <v>11692</v>
      </c>
      <c r="QZJ1" t="s">
        <v>11693</v>
      </c>
      <c r="QZK1" t="s">
        <v>11694</v>
      </c>
      <c r="QZL1" t="s">
        <v>11695</v>
      </c>
      <c r="QZM1" t="s">
        <v>11696</v>
      </c>
      <c r="QZN1" t="s">
        <v>11697</v>
      </c>
      <c r="QZO1" t="s">
        <v>11698</v>
      </c>
      <c r="QZP1" t="s">
        <v>11699</v>
      </c>
      <c r="QZQ1" t="s">
        <v>11700</v>
      </c>
      <c r="QZR1" t="s">
        <v>11701</v>
      </c>
      <c r="QZS1" t="s">
        <v>11702</v>
      </c>
      <c r="QZT1" t="s">
        <v>11703</v>
      </c>
      <c r="QZU1" t="s">
        <v>11704</v>
      </c>
      <c r="QZV1" t="s">
        <v>11705</v>
      </c>
      <c r="QZW1" t="s">
        <v>11706</v>
      </c>
      <c r="QZX1" t="s">
        <v>11707</v>
      </c>
      <c r="QZY1" t="s">
        <v>11708</v>
      </c>
      <c r="QZZ1" t="s">
        <v>11709</v>
      </c>
      <c r="RAA1" t="s">
        <v>11710</v>
      </c>
      <c r="RAB1" t="s">
        <v>11711</v>
      </c>
      <c r="RAC1" t="s">
        <v>11712</v>
      </c>
      <c r="RAD1" t="s">
        <v>11713</v>
      </c>
      <c r="RAE1" t="s">
        <v>11714</v>
      </c>
      <c r="RAF1" t="s">
        <v>11715</v>
      </c>
      <c r="RAG1" t="s">
        <v>11716</v>
      </c>
      <c r="RAH1" t="s">
        <v>11717</v>
      </c>
      <c r="RAI1" t="s">
        <v>11718</v>
      </c>
      <c r="RAJ1" t="s">
        <v>11719</v>
      </c>
      <c r="RAK1" t="s">
        <v>11720</v>
      </c>
      <c r="RAL1" t="s">
        <v>11721</v>
      </c>
      <c r="RAM1" t="s">
        <v>11722</v>
      </c>
      <c r="RAN1" t="s">
        <v>11723</v>
      </c>
      <c r="RAO1" t="s">
        <v>11724</v>
      </c>
      <c r="RAP1" t="s">
        <v>11725</v>
      </c>
      <c r="RAQ1" t="s">
        <v>11726</v>
      </c>
      <c r="RAR1" t="s">
        <v>11727</v>
      </c>
      <c r="RAS1" t="s">
        <v>11728</v>
      </c>
      <c r="RAT1" t="s">
        <v>11729</v>
      </c>
      <c r="RAU1" t="s">
        <v>11730</v>
      </c>
      <c r="RAV1" t="s">
        <v>11731</v>
      </c>
      <c r="RAW1" t="s">
        <v>11732</v>
      </c>
      <c r="RAX1" t="s">
        <v>11733</v>
      </c>
      <c r="RAY1" t="s">
        <v>11734</v>
      </c>
      <c r="RAZ1" t="s">
        <v>11735</v>
      </c>
      <c r="RBA1" t="s">
        <v>11736</v>
      </c>
      <c r="RBB1" t="s">
        <v>11737</v>
      </c>
      <c r="RBC1" t="s">
        <v>11738</v>
      </c>
      <c r="RBD1" t="s">
        <v>11739</v>
      </c>
      <c r="RBE1" t="s">
        <v>11740</v>
      </c>
      <c r="RBF1" t="s">
        <v>11741</v>
      </c>
      <c r="RBG1" t="s">
        <v>11742</v>
      </c>
      <c r="RBH1" t="s">
        <v>11743</v>
      </c>
      <c r="RBI1" t="s">
        <v>11744</v>
      </c>
      <c r="RBJ1" t="s">
        <v>11745</v>
      </c>
      <c r="RBK1" t="s">
        <v>11746</v>
      </c>
      <c r="RBL1" t="s">
        <v>11747</v>
      </c>
      <c r="RBM1" t="s">
        <v>11748</v>
      </c>
      <c r="RBN1" t="s">
        <v>11749</v>
      </c>
      <c r="RBO1" t="s">
        <v>11750</v>
      </c>
      <c r="RBP1" t="s">
        <v>11751</v>
      </c>
      <c r="RBQ1" t="s">
        <v>11752</v>
      </c>
      <c r="RBR1" t="s">
        <v>11753</v>
      </c>
      <c r="RBS1" t="s">
        <v>11754</v>
      </c>
      <c r="RBT1" t="s">
        <v>11755</v>
      </c>
      <c r="RBU1" t="s">
        <v>11756</v>
      </c>
      <c r="RBV1" t="s">
        <v>11757</v>
      </c>
      <c r="RBW1" t="s">
        <v>11758</v>
      </c>
      <c r="RBX1" t="s">
        <v>11759</v>
      </c>
      <c r="RBY1" t="s">
        <v>11760</v>
      </c>
      <c r="RBZ1" t="s">
        <v>11761</v>
      </c>
      <c r="RCA1" t="s">
        <v>11762</v>
      </c>
      <c r="RCB1" t="s">
        <v>11763</v>
      </c>
      <c r="RCC1" t="s">
        <v>11764</v>
      </c>
      <c r="RCD1" t="s">
        <v>11765</v>
      </c>
      <c r="RCE1" t="s">
        <v>11766</v>
      </c>
      <c r="RCF1" t="s">
        <v>11767</v>
      </c>
      <c r="RCG1" t="s">
        <v>11768</v>
      </c>
      <c r="RCH1" t="s">
        <v>11769</v>
      </c>
      <c r="RCI1" t="s">
        <v>11770</v>
      </c>
      <c r="RCJ1" t="s">
        <v>11771</v>
      </c>
      <c r="RCK1" t="s">
        <v>11772</v>
      </c>
      <c r="RCL1" t="s">
        <v>11773</v>
      </c>
      <c r="RCM1" t="s">
        <v>11774</v>
      </c>
      <c r="RCN1" t="s">
        <v>11775</v>
      </c>
      <c r="RCO1" t="s">
        <v>11776</v>
      </c>
      <c r="RCP1" t="s">
        <v>11777</v>
      </c>
      <c r="RCQ1" t="s">
        <v>11778</v>
      </c>
      <c r="RCR1" t="s">
        <v>11779</v>
      </c>
      <c r="RCS1" t="s">
        <v>11780</v>
      </c>
      <c r="RCT1" t="s">
        <v>11781</v>
      </c>
      <c r="RCU1" t="s">
        <v>11782</v>
      </c>
      <c r="RCV1" t="s">
        <v>11783</v>
      </c>
      <c r="RCW1" t="s">
        <v>11784</v>
      </c>
      <c r="RCX1" t="s">
        <v>11785</v>
      </c>
      <c r="RCY1" t="s">
        <v>11786</v>
      </c>
      <c r="RCZ1" t="s">
        <v>11787</v>
      </c>
      <c r="RDA1" t="s">
        <v>11788</v>
      </c>
      <c r="RDB1" t="s">
        <v>11789</v>
      </c>
      <c r="RDC1" t="s">
        <v>11790</v>
      </c>
      <c r="RDD1" t="s">
        <v>11791</v>
      </c>
      <c r="RDE1" t="s">
        <v>11792</v>
      </c>
      <c r="RDF1" t="s">
        <v>11793</v>
      </c>
      <c r="RDG1" t="s">
        <v>11794</v>
      </c>
      <c r="RDH1" t="s">
        <v>11795</v>
      </c>
      <c r="RDI1" t="s">
        <v>11796</v>
      </c>
      <c r="RDJ1" t="s">
        <v>11797</v>
      </c>
      <c r="RDK1" t="s">
        <v>11798</v>
      </c>
      <c r="RDL1" t="s">
        <v>11799</v>
      </c>
      <c r="RDM1" t="s">
        <v>11800</v>
      </c>
      <c r="RDN1" t="s">
        <v>11801</v>
      </c>
      <c r="RDO1" t="s">
        <v>11802</v>
      </c>
      <c r="RDP1" t="s">
        <v>11803</v>
      </c>
      <c r="RDQ1" t="s">
        <v>11804</v>
      </c>
      <c r="RDR1" t="s">
        <v>11805</v>
      </c>
      <c r="RDS1" t="s">
        <v>11806</v>
      </c>
      <c r="RDT1" t="s">
        <v>11807</v>
      </c>
      <c r="RDU1" t="s">
        <v>11808</v>
      </c>
      <c r="RDV1" t="s">
        <v>11809</v>
      </c>
      <c r="RDW1" t="s">
        <v>11810</v>
      </c>
      <c r="RDX1" t="s">
        <v>11811</v>
      </c>
      <c r="RDY1" t="s">
        <v>11812</v>
      </c>
      <c r="RDZ1" t="s">
        <v>11813</v>
      </c>
      <c r="REA1" t="s">
        <v>11814</v>
      </c>
      <c r="REB1" t="s">
        <v>11815</v>
      </c>
      <c r="REC1" t="s">
        <v>11816</v>
      </c>
      <c r="RED1" t="s">
        <v>11817</v>
      </c>
      <c r="REE1" t="s">
        <v>11818</v>
      </c>
      <c r="REF1" t="s">
        <v>11819</v>
      </c>
      <c r="REG1" t="s">
        <v>11820</v>
      </c>
      <c r="REH1" t="s">
        <v>11821</v>
      </c>
      <c r="REI1" t="s">
        <v>11822</v>
      </c>
      <c r="REJ1" t="s">
        <v>11823</v>
      </c>
      <c r="REK1" t="s">
        <v>11824</v>
      </c>
      <c r="REL1" t="s">
        <v>11825</v>
      </c>
      <c r="REM1" t="s">
        <v>11826</v>
      </c>
      <c r="REN1" t="s">
        <v>11827</v>
      </c>
      <c r="REO1" t="s">
        <v>11828</v>
      </c>
      <c r="REP1" t="s">
        <v>11829</v>
      </c>
      <c r="REQ1" t="s">
        <v>11830</v>
      </c>
      <c r="RER1" t="s">
        <v>11831</v>
      </c>
      <c r="RES1" t="s">
        <v>11832</v>
      </c>
      <c r="RET1" t="s">
        <v>11833</v>
      </c>
      <c r="REU1" t="s">
        <v>11834</v>
      </c>
      <c r="REV1" t="s">
        <v>11835</v>
      </c>
      <c r="REW1" t="s">
        <v>11836</v>
      </c>
      <c r="REX1" t="s">
        <v>11837</v>
      </c>
      <c r="REY1" t="s">
        <v>11838</v>
      </c>
      <c r="REZ1" t="s">
        <v>11839</v>
      </c>
      <c r="RFA1" t="s">
        <v>11840</v>
      </c>
      <c r="RFB1" t="s">
        <v>11841</v>
      </c>
      <c r="RFC1" t="s">
        <v>11842</v>
      </c>
      <c r="RFD1" t="s">
        <v>11843</v>
      </c>
      <c r="RFE1" t="s">
        <v>11844</v>
      </c>
      <c r="RFF1" t="s">
        <v>11845</v>
      </c>
      <c r="RFG1" t="s">
        <v>11846</v>
      </c>
      <c r="RFH1" t="s">
        <v>11847</v>
      </c>
      <c r="RFI1" t="s">
        <v>11848</v>
      </c>
      <c r="RFJ1" t="s">
        <v>11849</v>
      </c>
      <c r="RFK1" t="s">
        <v>11850</v>
      </c>
      <c r="RFL1" t="s">
        <v>11851</v>
      </c>
      <c r="RFM1" t="s">
        <v>11852</v>
      </c>
      <c r="RFN1" t="s">
        <v>11853</v>
      </c>
      <c r="RFO1" t="s">
        <v>11854</v>
      </c>
      <c r="RFP1" t="s">
        <v>11855</v>
      </c>
      <c r="RFQ1" t="s">
        <v>11856</v>
      </c>
      <c r="RFR1" t="s">
        <v>11857</v>
      </c>
      <c r="RFS1" t="s">
        <v>11858</v>
      </c>
      <c r="RFT1" t="s">
        <v>11859</v>
      </c>
      <c r="RFU1" t="s">
        <v>11860</v>
      </c>
      <c r="RFV1" t="s">
        <v>11861</v>
      </c>
      <c r="RFW1" t="s">
        <v>11862</v>
      </c>
      <c r="RFX1" t="s">
        <v>11863</v>
      </c>
      <c r="RFY1" t="s">
        <v>11864</v>
      </c>
      <c r="RFZ1" t="s">
        <v>11865</v>
      </c>
      <c r="RGA1" t="s">
        <v>11866</v>
      </c>
      <c r="RGB1" t="s">
        <v>11867</v>
      </c>
      <c r="RGC1" t="s">
        <v>11868</v>
      </c>
      <c r="RGD1" t="s">
        <v>11869</v>
      </c>
      <c r="RGE1" t="s">
        <v>11870</v>
      </c>
      <c r="RGF1" t="s">
        <v>11871</v>
      </c>
      <c r="RGG1" t="s">
        <v>11872</v>
      </c>
      <c r="RGH1" t="s">
        <v>11873</v>
      </c>
      <c r="RGI1" t="s">
        <v>11874</v>
      </c>
      <c r="RGJ1" t="s">
        <v>11875</v>
      </c>
      <c r="RGK1" t="s">
        <v>11876</v>
      </c>
      <c r="RGL1" t="s">
        <v>11877</v>
      </c>
      <c r="RGM1" t="s">
        <v>11878</v>
      </c>
      <c r="RGN1" t="s">
        <v>11879</v>
      </c>
      <c r="RGO1" t="s">
        <v>11880</v>
      </c>
      <c r="RGP1" t="s">
        <v>11881</v>
      </c>
      <c r="RGQ1" t="s">
        <v>11882</v>
      </c>
      <c r="RGR1" t="s">
        <v>11883</v>
      </c>
      <c r="RGS1" t="s">
        <v>11884</v>
      </c>
      <c r="RGT1" t="s">
        <v>11885</v>
      </c>
      <c r="RGU1" t="s">
        <v>11886</v>
      </c>
      <c r="RGV1" t="s">
        <v>11887</v>
      </c>
      <c r="RGW1" t="s">
        <v>11888</v>
      </c>
      <c r="RGX1" t="s">
        <v>11889</v>
      </c>
      <c r="RGY1" t="s">
        <v>11890</v>
      </c>
      <c r="RGZ1" t="s">
        <v>11891</v>
      </c>
      <c r="RHA1" t="s">
        <v>11892</v>
      </c>
      <c r="RHB1" t="s">
        <v>11893</v>
      </c>
      <c r="RHC1" t="s">
        <v>11894</v>
      </c>
      <c r="RHD1" t="s">
        <v>11895</v>
      </c>
      <c r="RHE1" t="s">
        <v>11896</v>
      </c>
      <c r="RHF1" t="s">
        <v>11897</v>
      </c>
      <c r="RHG1" t="s">
        <v>11898</v>
      </c>
      <c r="RHH1" t="s">
        <v>11899</v>
      </c>
      <c r="RHI1" t="s">
        <v>11900</v>
      </c>
      <c r="RHJ1" t="s">
        <v>11901</v>
      </c>
      <c r="RHK1" t="s">
        <v>11902</v>
      </c>
      <c r="RHL1" t="s">
        <v>11903</v>
      </c>
      <c r="RHM1" t="s">
        <v>11904</v>
      </c>
      <c r="RHN1" t="s">
        <v>11905</v>
      </c>
      <c r="RHO1" t="s">
        <v>11906</v>
      </c>
      <c r="RHP1" t="s">
        <v>11907</v>
      </c>
      <c r="RHQ1" t="s">
        <v>11908</v>
      </c>
      <c r="RHR1" t="s">
        <v>11909</v>
      </c>
      <c r="RHS1" t="s">
        <v>11910</v>
      </c>
      <c r="RHT1" t="s">
        <v>11911</v>
      </c>
      <c r="RHU1" t="s">
        <v>11912</v>
      </c>
      <c r="RHV1" t="s">
        <v>11913</v>
      </c>
      <c r="RHW1" t="s">
        <v>11914</v>
      </c>
      <c r="RHX1" t="s">
        <v>11915</v>
      </c>
      <c r="RHY1" t="s">
        <v>11916</v>
      </c>
      <c r="RHZ1" t="s">
        <v>11917</v>
      </c>
      <c r="RIA1" t="s">
        <v>11918</v>
      </c>
      <c r="RIB1" t="s">
        <v>11919</v>
      </c>
      <c r="RIC1" t="s">
        <v>11920</v>
      </c>
      <c r="RID1" t="s">
        <v>11921</v>
      </c>
      <c r="RIE1" t="s">
        <v>11922</v>
      </c>
      <c r="RIF1" t="s">
        <v>11923</v>
      </c>
      <c r="RIG1" t="s">
        <v>11924</v>
      </c>
      <c r="RIH1" t="s">
        <v>11925</v>
      </c>
      <c r="RII1" t="s">
        <v>11926</v>
      </c>
      <c r="RIJ1" t="s">
        <v>11927</v>
      </c>
      <c r="RIK1" t="s">
        <v>11928</v>
      </c>
      <c r="RIL1" t="s">
        <v>11929</v>
      </c>
      <c r="RIM1" t="s">
        <v>11930</v>
      </c>
      <c r="RIN1" t="s">
        <v>11931</v>
      </c>
      <c r="RIO1" t="s">
        <v>11932</v>
      </c>
      <c r="RIP1" t="s">
        <v>11933</v>
      </c>
      <c r="RIQ1" t="s">
        <v>11934</v>
      </c>
      <c r="RIR1" t="s">
        <v>11935</v>
      </c>
      <c r="RIS1" t="s">
        <v>11936</v>
      </c>
      <c r="RIT1" t="s">
        <v>11937</v>
      </c>
      <c r="RIU1" t="s">
        <v>11938</v>
      </c>
      <c r="RIV1" t="s">
        <v>11939</v>
      </c>
      <c r="RIW1" t="s">
        <v>11940</v>
      </c>
      <c r="RIX1" t="s">
        <v>11941</v>
      </c>
      <c r="RIY1" t="s">
        <v>11942</v>
      </c>
      <c r="RIZ1" t="s">
        <v>11943</v>
      </c>
      <c r="RJA1" t="s">
        <v>11944</v>
      </c>
      <c r="RJB1" t="s">
        <v>11945</v>
      </c>
      <c r="RJC1" t="s">
        <v>11946</v>
      </c>
      <c r="RJD1" t="s">
        <v>11947</v>
      </c>
      <c r="RJE1" t="s">
        <v>11948</v>
      </c>
      <c r="RJF1" t="s">
        <v>11949</v>
      </c>
      <c r="RJG1" t="s">
        <v>11950</v>
      </c>
      <c r="RJH1" t="s">
        <v>11951</v>
      </c>
      <c r="RJI1" t="s">
        <v>11952</v>
      </c>
      <c r="RJJ1" t="s">
        <v>11953</v>
      </c>
      <c r="RJK1" t="s">
        <v>11954</v>
      </c>
      <c r="RJL1" t="s">
        <v>11955</v>
      </c>
      <c r="RJM1" t="s">
        <v>11956</v>
      </c>
      <c r="RJN1" t="s">
        <v>11957</v>
      </c>
      <c r="RJO1" t="s">
        <v>11958</v>
      </c>
      <c r="RJP1" t="s">
        <v>11959</v>
      </c>
      <c r="RJQ1" t="s">
        <v>11960</v>
      </c>
      <c r="RJR1" t="s">
        <v>11961</v>
      </c>
      <c r="RJS1" t="s">
        <v>11962</v>
      </c>
      <c r="RJT1" t="s">
        <v>11963</v>
      </c>
      <c r="RJU1" t="s">
        <v>11964</v>
      </c>
      <c r="RJV1" t="s">
        <v>11965</v>
      </c>
      <c r="RJW1" t="s">
        <v>11966</v>
      </c>
      <c r="RJX1" t="s">
        <v>11967</v>
      </c>
      <c r="RJY1" t="s">
        <v>11968</v>
      </c>
      <c r="RJZ1" t="s">
        <v>11969</v>
      </c>
      <c r="RKA1" t="s">
        <v>11970</v>
      </c>
      <c r="RKB1" t="s">
        <v>11971</v>
      </c>
      <c r="RKC1" t="s">
        <v>11972</v>
      </c>
      <c r="RKD1" t="s">
        <v>11973</v>
      </c>
      <c r="RKE1" t="s">
        <v>11974</v>
      </c>
      <c r="RKF1" t="s">
        <v>11975</v>
      </c>
      <c r="RKG1" t="s">
        <v>11976</v>
      </c>
      <c r="RKH1" t="s">
        <v>11977</v>
      </c>
      <c r="RKI1" t="s">
        <v>11978</v>
      </c>
      <c r="RKJ1" t="s">
        <v>11979</v>
      </c>
      <c r="RKK1" t="s">
        <v>11980</v>
      </c>
      <c r="RKL1" t="s">
        <v>11981</v>
      </c>
      <c r="RKM1" t="s">
        <v>11982</v>
      </c>
      <c r="RKN1" t="s">
        <v>11983</v>
      </c>
      <c r="RKO1" t="s">
        <v>11984</v>
      </c>
      <c r="RKP1" t="s">
        <v>11985</v>
      </c>
      <c r="RKQ1" t="s">
        <v>11986</v>
      </c>
      <c r="RKR1" t="s">
        <v>11987</v>
      </c>
      <c r="RKS1" t="s">
        <v>11988</v>
      </c>
      <c r="RKT1" t="s">
        <v>11989</v>
      </c>
      <c r="RKU1" t="s">
        <v>11990</v>
      </c>
      <c r="RKV1" t="s">
        <v>11991</v>
      </c>
      <c r="RKW1" t="s">
        <v>11992</v>
      </c>
      <c r="RKX1" t="s">
        <v>11993</v>
      </c>
      <c r="RKY1" t="s">
        <v>11994</v>
      </c>
      <c r="RKZ1" t="s">
        <v>11995</v>
      </c>
      <c r="RLA1" t="s">
        <v>11996</v>
      </c>
      <c r="RLB1" t="s">
        <v>11997</v>
      </c>
      <c r="RLC1" t="s">
        <v>11998</v>
      </c>
      <c r="RLD1" t="s">
        <v>11999</v>
      </c>
      <c r="RLE1" t="s">
        <v>12000</v>
      </c>
      <c r="RLF1" t="s">
        <v>12001</v>
      </c>
      <c r="RLG1" t="s">
        <v>12002</v>
      </c>
      <c r="RLH1" t="s">
        <v>12003</v>
      </c>
      <c r="RLI1" t="s">
        <v>12004</v>
      </c>
      <c r="RLJ1" t="s">
        <v>12005</v>
      </c>
      <c r="RLK1" t="s">
        <v>12006</v>
      </c>
      <c r="RLL1" t="s">
        <v>12007</v>
      </c>
      <c r="RLM1" t="s">
        <v>12008</v>
      </c>
      <c r="RLN1" t="s">
        <v>12009</v>
      </c>
      <c r="RLO1" t="s">
        <v>12010</v>
      </c>
      <c r="RLP1" t="s">
        <v>12011</v>
      </c>
      <c r="RLQ1" t="s">
        <v>12012</v>
      </c>
      <c r="RLR1" t="s">
        <v>12013</v>
      </c>
      <c r="RLS1" t="s">
        <v>12014</v>
      </c>
      <c r="RLT1" t="s">
        <v>12015</v>
      </c>
      <c r="RLU1" t="s">
        <v>12016</v>
      </c>
      <c r="RLV1" t="s">
        <v>12017</v>
      </c>
      <c r="RLW1" t="s">
        <v>12018</v>
      </c>
      <c r="RLX1" t="s">
        <v>12019</v>
      </c>
      <c r="RLY1" t="s">
        <v>12020</v>
      </c>
      <c r="RLZ1" t="s">
        <v>12021</v>
      </c>
      <c r="RMA1" t="s">
        <v>12022</v>
      </c>
      <c r="RMB1" t="s">
        <v>12023</v>
      </c>
      <c r="RMC1" t="s">
        <v>12024</v>
      </c>
      <c r="RMD1" t="s">
        <v>12025</v>
      </c>
      <c r="RME1" t="s">
        <v>12026</v>
      </c>
      <c r="RMF1" t="s">
        <v>12027</v>
      </c>
      <c r="RMG1" t="s">
        <v>12028</v>
      </c>
      <c r="RMH1" t="s">
        <v>12029</v>
      </c>
      <c r="RMI1" t="s">
        <v>12030</v>
      </c>
      <c r="RMJ1" t="s">
        <v>12031</v>
      </c>
      <c r="RMK1" t="s">
        <v>12032</v>
      </c>
      <c r="RML1" t="s">
        <v>12033</v>
      </c>
      <c r="RMM1" t="s">
        <v>12034</v>
      </c>
      <c r="RMN1" t="s">
        <v>12035</v>
      </c>
      <c r="RMO1" t="s">
        <v>12036</v>
      </c>
      <c r="RMP1" t="s">
        <v>12037</v>
      </c>
      <c r="RMQ1" t="s">
        <v>12038</v>
      </c>
      <c r="RMR1" t="s">
        <v>12039</v>
      </c>
      <c r="RMS1" t="s">
        <v>12040</v>
      </c>
      <c r="RMT1" t="s">
        <v>12041</v>
      </c>
      <c r="RMU1" t="s">
        <v>12042</v>
      </c>
      <c r="RMV1" t="s">
        <v>12043</v>
      </c>
      <c r="RMW1" t="s">
        <v>12044</v>
      </c>
      <c r="RMX1" t="s">
        <v>12045</v>
      </c>
      <c r="RMY1" t="s">
        <v>12046</v>
      </c>
      <c r="RMZ1" t="s">
        <v>12047</v>
      </c>
      <c r="RNA1" t="s">
        <v>12048</v>
      </c>
      <c r="RNB1" t="s">
        <v>12049</v>
      </c>
      <c r="RNC1" t="s">
        <v>12050</v>
      </c>
      <c r="RND1" t="s">
        <v>12051</v>
      </c>
      <c r="RNE1" t="s">
        <v>12052</v>
      </c>
      <c r="RNF1" t="s">
        <v>12053</v>
      </c>
      <c r="RNG1" t="s">
        <v>12054</v>
      </c>
      <c r="RNH1" t="s">
        <v>12055</v>
      </c>
      <c r="RNI1" t="s">
        <v>12056</v>
      </c>
      <c r="RNJ1" t="s">
        <v>12057</v>
      </c>
      <c r="RNK1" t="s">
        <v>12058</v>
      </c>
      <c r="RNL1" t="s">
        <v>12059</v>
      </c>
      <c r="RNM1" t="s">
        <v>12060</v>
      </c>
      <c r="RNN1" t="s">
        <v>12061</v>
      </c>
      <c r="RNO1" t="s">
        <v>12062</v>
      </c>
      <c r="RNP1" t="s">
        <v>12063</v>
      </c>
      <c r="RNQ1" t="s">
        <v>12064</v>
      </c>
      <c r="RNR1" t="s">
        <v>12065</v>
      </c>
      <c r="RNS1" t="s">
        <v>12066</v>
      </c>
      <c r="RNT1" t="s">
        <v>12067</v>
      </c>
      <c r="RNU1" t="s">
        <v>12068</v>
      </c>
      <c r="RNV1" t="s">
        <v>12069</v>
      </c>
      <c r="RNW1" t="s">
        <v>12070</v>
      </c>
      <c r="RNX1" t="s">
        <v>12071</v>
      </c>
      <c r="RNY1" t="s">
        <v>12072</v>
      </c>
      <c r="RNZ1" t="s">
        <v>12073</v>
      </c>
      <c r="ROA1" t="s">
        <v>12074</v>
      </c>
      <c r="ROB1" t="s">
        <v>12075</v>
      </c>
      <c r="ROC1" t="s">
        <v>12076</v>
      </c>
      <c r="ROD1" t="s">
        <v>12077</v>
      </c>
      <c r="ROE1" t="s">
        <v>12078</v>
      </c>
      <c r="ROF1" t="s">
        <v>12079</v>
      </c>
      <c r="ROG1" t="s">
        <v>12080</v>
      </c>
      <c r="ROH1" t="s">
        <v>12081</v>
      </c>
      <c r="ROI1" t="s">
        <v>12082</v>
      </c>
      <c r="ROJ1" t="s">
        <v>12083</v>
      </c>
      <c r="ROK1" t="s">
        <v>12084</v>
      </c>
      <c r="ROL1" t="s">
        <v>12085</v>
      </c>
      <c r="ROM1" t="s">
        <v>12086</v>
      </c>
      <c r="RON1" t="s">
        <v>12087</v>
      </c>
      <c r="ROO1" t="s">
        <v>12088</v>
      </c>
      <c r="ROP1" t="s">
        <v>12089</v>
      </c>
      <c r="ROQ1" t="s">
        <v>12090</v>
      </c>
      <c r="ROR1" t="s">
        <v>12091</v>
      </c>
      <c r="ROS1" t="s">
        <v>12092</v>
      </c>
      <c r="ROT1" t="s">
        <v>12093</v>
      </c>
      <c r="ROU1" t="s">
        <v>12094</v>
      </c>
      <c r="ROV1" t="s">
        <v>12095</v>
      </c>
      <c r="ROW1" t="s">
        <v>12096</v>
      </c>
      <c r="ROX1" t="s">
        <v>12097</v>
      </c>
      <c r="ROY1" t="s">
        <v>12098</v>
      </c>
      <c r="ROZ1" t="s">
        <v>12099</v>
      </c>
      <c r="RPA1" t="s">
        <v>12100</v>
      </c>
      <c r="RPB1" t="s">
        <v>12101</v>
      </c>
      <c r="RPC1" t="s">
        <v>12102</v>
      </c>
      <c r="RPD1" t="s">
        <v>12103</v>
      </c>
      <c r="RPE1" t="s">
        <v>12104</v>
      </c>
      <c r="RPF1" t="s">
        <v>12105</v>
      </c>
      <c r="RPG1" t="s">
        <v>12106</v>
      </c>
      <c r="RPH1" t="s">
        <v>12107</v>
      </c>
      <c r="RPI1" t="s">
        <v>12108</v>
      </c>
      <c r="RPJ1" t="s">
        <v>12109</v>
      </c>
      <c r="RPK1" t="s">
        <v>12110</v>
      </c>
      <c r="RPL1" t="s">
        <v>12111</v>
      </c>
      <c r="RPM1" t="s">
        <v>12112</v>
      </c>
      <c r="RPN1" t="s">
        <v>12113</v>
      </c>
      <c r="RPO1" t="s">
        <v>12114</v>
      </c>
      <c r="RPP1" t="s">
        <v>12115</v>
      </c>
      <c r="RPQ1" t="s">
        <v>12116</v>
      </c>
      <c r="RPR1" t="s">
        <v>12117</v>
      </c>
      <c r="RPS1" t="s">
        <v>12118</v>
      </c>
      <c r="RPT1" t="s">
        <v>12119</v>
      </c>
      <c r="RPU1" t="s">
        <v>12120</v>
      </c>
      <c r="RPV1" t="s">
        <v>12121</v>
      </c>
      <c r="RPW1" t="s">
        <v>12122</v>
      </c>
      <c r="RPX1" t="s">
        <v>12123</v>
      </c>
      <c r="RPY1" t="s">
        <v>12124</v>
      </c>
      <c r="RPZ1" t="s">
        <v>12125</v>
      </c>
      <c r="RQA1" t="s">
        <v>12126</v>
      </c>
      <c r="RQB1" t="s">
        <v>12127</v>
      </c>
      <c r="RQC1" t="s">
        <v>12128</v>
      </c>
      <c r="RQD1" t="s">
        <v>12129</v>
      </c>
      <c r="RQE1" t="s">
        <v>12130</v>
      </c>
      <c r="RQF1" t="s">
        <v>12131</v>
      </c>
      <c r="RQG1" t="s">
        <v>12132</v>
      </c>
      <c r="RQH1" t="s">
        <v>12133</v>
      </c>
      <c r="RQI1" t="s">
        <v>12134</v>
      </c>
      <c r="RQJ1" t="s">
        <v>12135</v>
      </c>
      <c r="RQK1" t="s">
        <v>12136</v>
      </c>
      <c r="RQL1" t="s">
        <v>12137</v>
      </c>
      <c r="RQM1" t="s">
        <v>12138</v>
      </c>
      <c r="RQN1" t="s">
        <v>12139</v>
      </c>
      <c r="RQO1" t="s">
        <v>12140</v>
      </c>
      <c r="RQP1" t="s">
        <v>12141</v>
      </c>
      <c r="RQQ1" t="s">
        <v>12142</v>
      </c>
      <c r="RQR1" t="s">
        <v>12143</v>
      </c>
      <c r="RQS1" t="s">
        <v>12144</v>
      </c>
      <c r="RQT1" t="s">
        <v>12145</v>
      </c>
      <c r="RQU1" t="s">
        <v>12146</v>
      </c>
      <c r="RQV1" t="s">
        <v>12147</v>
      </c>
      <c r="RQW1" t="s">
        <v>12148</v>
      </c>
      <c r="RQX1" t="s">
        <v>12149</v>
      </c>
      <c r="RQY1" t="s">
        <v>12150</v>
      </c>
      <c r="RQZ1" t="s">
        <v>12151</v>
      </c>
      <c r="RRA1" t="s">
        <v>12152</v>
      </c>
      <c r="RRB1" t="s">
        <v>12153</v>
      </c>
      <c r="RRC1" t="s">
        <v>12154</v>
      </c>
      <c r="RRD1" t="s">
        <v>12155</v>
      </c>
      <c r="RRE1" t="s">
        <v>12156</v>
      </c>
      <c r="RRF1" t="s">
        <v>12157</v>
      </c>
      <c r="RRG1" t="s">
        <v>12158</v>
      </c>
      <c r="RRH1" t="s">
        <v>12159</v>
      </c>
      <c r="RRI1" t="s">
        <v>12160</v>
      </c>
      <c r="RRJ1" t="s">
        <v>12161</v>
      </c>
      <c r="RRK1" t="s">
        <v>12162</v>
      </c>
      <c r="RRL1" t="s">
        <v>12163</v>
      </c>
      <c r="RRM1" t="s">
        <v>12164</v>
      </c>
      <c r="RRN1" t="s">
        <v>12165</v>
      </c>
      <c r="RRO1" t="s">
        <v>12166</v>
      </c>
      <c r="RRP1" t="s">
        <v>12167</v>
      </c>
      <c r="RRQ1" t="s">
        <v>12168</v>
      </c>
      <c r="RRR1" t="s">
        <v>12169</v>
      </c>
      <c r="RRS1" t="s">
        <v>12170</v>
      </c>
      <c r="RRT1" t="s">
        <v>12171</v>
      </c>
      <c r="RRU1" t="s">
        <v>12172</v>
      </c>
      <c r="RRV1" t="s">
        <v>12173</v>
      </c>
      <c r="RRW1" t="s">
        <v>12174</v>
      </c>
      <c r="RRX1" t="s">
        <v>12175</v>
      </c>
      <c r="RRY1" t="s">
        <v>12176</v>
      </c>
      <c r="RRZ1" t="s">
        <v>12177</v>
      </c>
      <c r="RSA1" t="s">
        <v>12178</v>
      </c>
      <c r="RSB1" t="s">
        <v>12179</v>
      </c>
      <c r="RSC1" t="s">
        <v>12180</v>
      </c>
      <c r="RSD1" t="s">
        <v>12181</v>
      </c>
      <c r="RSE1" t="s">
        <v>12182</v>
      </c>
      <c r="RSF1" t="s">
        <v>12183</v>
      </c>
      <c r="RSG1" t="s">
        <v>12184</v>
      </c>
      <c r="RSH1" t="s">
        <v>12185</v>
      </c>
      <c r="RSI1" t="s">
        <v>12186</v>
      </c>
      <c r="RSJ1" t="s">
        <v>12187</v>
      </c>
      <c r="RSK1" t="s">
        <v>12188</v>
      </c>
      <c r="RSL1" t="s">
        <v>12189</v>
      </c>
      <c r="RSM1" t="s">
        <v>12190</v>
      </c>
      <c r="RSN1" t="s">
        <v>12191</v>
      </c>
      <c r="RSO1" t="s">
        <v>12192</v>
      </c>
      <c r="RSP1" t="s">
        <v>12193</v>
      </c>
      <c r="RSQ1" t="s">
        <v>12194</v>
      </c>
      <c r="RSR1" t="s">
        <v>12195</v>
      </c>
      <c r="RSS1" t="s">
        <v>12196</v>
      </c>
      <c r="RST1" t="s">
        <v>12197</v>
      </c>
      <c r="RSU1" t="s">
        <v>12198</v>
      </c>
      <c r="RSV1" t="s">
        <v>12199</v>
      </c>
      <c r="RSW1" t="s">
        <v>12200</v>
      </c>
      <c r="RSX1" t="s">
        <v>12201</v>
      </c>
      <c r="RSY1" t="s">
        <v>12202</v>
      </c>
      <c r="RSZ1" t="s">
        <v>12203</v>
      </c>
      <c r="RTA1" t="s">
        <v>12204</v>
      </c>
      <c r="RTB1" t="s">
        <v>12205</v>
      </c>
      <c r="RTC1" t="s">
        <v>12206</v>
      </c>
      <c r="RTD1" t="s">
        <v>12207</v>
      </c>
      <c r="RTE1" t="s">
        <v>12208</v>
      </c>
      <c r="RTF1" t="s">
        <v>12209</v>
      </c>
      <c r="RTG1" t="s">
        <v>12210</v>
      </c>
      <c r="RTH1" t="s">
        <v>12211</v>
      </c>
      <c r="RTI1" t="s">
        <v>12212</v>
      </c>
      <c r="RTJ1" t="s">
        <v>12213</v>
      </c>
      <c r="RTK1" t="s">
        <v>12214</v>
      </c>
      <c r="RTL1" t="s">
        <v>12215</v>
      </c>
      <c r="RTM1" t="s">
        <v>12216</v>
      </c>
      <c r="RTN1" t="s">
        <v>12217</v>
      </c>
      <c r="RTO1" t="s">
        <v>12218</v>
      </c>
      <c r="RTP1" t="s">
        <v>12219</v>
      </c>
      <c r="RTQ1" t="s">
        <v>12220</v>
      </c>
      <c r="RTR1" t="s">
        <v>12221</v>
      </c>
      <c r="RTS1" t="s">
        <v>12222</v>
      </c>
      <c r="RTT1" t="s">
        <v>12223</v>
      </c>
      <c r="RTU1" t="s">
        <v>12224</v>
      </c>
      <c r="RTV1" t="s">
        <v>12225</v>
      </c>
      <c r="RTW1" t="s">
        <v>12226</v>
      </c>
      <c r="RTX1" t="s">
        <v>12227</v>
      </c>
      <c r="RTY1" t="s">
        <v>12228</v>
      </c>
      <c r="RTZ1" t="s">
        <v>12229</v>
      </c>
      <c r="RUA1" t="s">
        <v>12230</v>
      </c>
      <c r="RUB1" t="s">
        <v>12231</v>
      </c>
      <c r="RUC1" t="s">
        <v>12232</v>
      </c>
      <c r="RUD1" t="s">
        <v>12233</v>
      </c>
      <c r="RUE1" t="s">
        <v>12234</v>
      </c>
      <c r="RUF1" t="s">
        <v>12235</v>
      </c>
      <c r="RUG1" t="s">
        <v>12236</v>
      </c>
      <c r="RUH1" t="s">
        <v>12237</v>
      </c>
      <c r="RUI1" t="s">
        <v>12238</v>
      </c>
      <c r="RUJ1" t="s">
        <v>12239</v>
      </c>
      <c r="RUK1" t="s">
        <v>12240</v>
      </c>
      <c r="RUL1" t="s">
        <v>12241</v>
      </c>
      <c r="RUM1" t="s">
        <v>12242</v>
      </c>
      <c r="RUN1" t="s">
        <v>12243</v>
      </c>
      <c r="RUO1" t="s">
        <v>12244</v>
      </c>
      <c r="RUP1" t="s">
        <v>12245</v>
      </c>
      <c r="RUQ1" t="s">
        <v>12246</v>
      </c>
      <c r="RUR1" t="s">
        <v>12247</v>
      </c>
      <c r="RUS1" t="s">
        <v>12248</v>
      </c>
      <c r="RUT1" t="s">
        <v>12249</v>
      </c>
      <c r="RUU1" t="s">
        <v>12250</v>
      </c>
      <c r="RUV1" t="s">
        <v>12251</v>
      </c>
      <c r="RUW1" t="s">
        <v>12252</v>
      </c>
      <c r="RUX1" t="s">
        <v>12253</v>
      </c>
      <c r="RUY1" t="s">
        <v>12254</v>
      </c>
      <c r="RUZ1" t="s">
        <v>12255</v>
      </c>
      <c r="RVA1" t="s">
        <v>12256</v>
      </c>
      <c r="RVB1" t="s">
        <v>12257</v>
      </c>
      <c r="RVC1" t="s">
        <v>12258</v>
      </c>
      <c r="RVD1" t="s">
        <v>12259</v>
      </c>
      <c r="RVE1" t="s">
        <v>12260</v>
      </c>
      <c r="RVF1" t="s">
        <v>12261</v>
      </c>
      <c r="RVG1" t="s">
        <v>12262</v>
      </c>
      <c r="RVH1" t="s">
        <v>12263</v>
      </c>
      <c r="RVI1" t="s">
        <v>12264</v>
      </c>
      <c r="RVJ1" t="s">
        <v>12265</v>
      </c>
      <c r="RVK1" t="s">
        <v>12266</v>
      </c>
      <c r="RVL1" t="s">
        <v>12267</v>
      </c>
      <c r="RVM1" t="s">
        <v>12268</v>
      </c>
      <c r="RVN1" t="s">
        <v>12269</v>
      </c>
      <c r="RVO1" t="s">
        <v>12270</v>
      </c>
      <c r="RVP1" t="s">
        <v>12271</v>
      </c>
      <c r="RVQ1" t="s">
        <v>12272</v>
      </c>
      <c r="RVR1" t="s">
        <v>12273</v>
      </c>
      <c r="RVS1" t="s">
        <v>12274</v>
      </c>
      <c r="RVT1" t="s">
        <v>12275</v>
      </c>
      <c r="RVU1" t="s">
        <v>12276</v>
      </c>
      <c r="RVV1" t="s">
        <v>12277</v>
      </c>
      <c r="RVW1" t="s">
        <v>12278</v>
      </c>
      <c r="RVX1" t="s">
        <v>12279</v>
      </c>
      <c r="RVY1" t="s">
        <v>12280</v>
      </c>
      <c r="RVZ1" t="s">
        <v>12281</v>
      </c>
      <c r="RWA1" t="s">
        <v>12282</v>
      </c>
      <c r="RWB1" t="s">
        <v>12283</v>
      </c>
      <c r="RWC1" t="s">
        <v>12284</v>
      </c>
      <c r="RWD1" t="s">
        <v>12285</v>
      </c>
      <c r="RWE1" t="s">
        <v>12286</v>
      </c>
      <c r="RWF1" t="s">
        <v>12287</v>
      </c>
      <c r="RWG1" t="s">
        <v>12288</v>
      </c>
      <c r="RWH1" t="s">
        <v>12289</v>
      </c>
      <c r="RWI1" t="s">
        <v>12290</v>
      </c>
      <c r="RWJ1" t="s">
        <v>12291</v>
      </c>
      <c r="RWK1" t="s">
        <v>12292</v>
      </c>
      <c r="RWL1" t="s">
        <v>12293</v>
      </c>
      <c r="RWM1" t="s">
        <v>12294</v>
      </c>
      <c r="RWN1" t="s">
        <v>12295</v>
      </c>
      <c r="RWO1" t="s">
        <v>12296</v>
      </c>
      <c r="RWP1" t="s">
        <v>12297</v>
      </c>
      <c r="RWQ1" t="s">
        <v>12298</v>
      </c>
      <c r="RWR1" t="s">
        <v>12299</v>
      </c>
      <c r="RWS1" t="s">
        <v>12300</v>
      </c>
      <c r="RWT1" t="s">
        <v>12301</v>
      </c>
      <c r="RWU1" t="s">
        <v>12302</v>
      </c>
      <c r="RWV1" t="s">
        <v>12303</v>
      </c>
      <c r="RWW1" t="s">
        <v>12304</v>
      </c>
      <c r="RWX1" t="s">
        <v>12305</v>
      </c>
      <c r="RWY1" t="s">
        <v>12306</v>
      </c>
      <c r="RWZ1" t="s">
        <v>12307</v>
      </c>
      <c r="RXA1" t="s">
        <v>12308</v>
      </c>
      <c r="RXB1" t="s">
        <v>12309</v>
      </c>
      <c r="RXC1" t="s">
        <v>12310</v>
      </c>
      <c r="RXD1" t="s">
        <v>12311</v>
      </c>
      <c r="RXE1" t="s">
        <v>12312</v>
      </c>
      <c r="RXF1" t="s">
        <v>12313</v>
      </c>
      <c r="RXG1" t="s">
        <v>12314</v>
      </c>
      <c r="RXH1" t="s">
        <v>12315</v>
      </c>
      <c r="RXI1" t="s">
        <v>12316</v>
      </c>
      <c r="RXJ1" t="s">
        <v>12317</v>
      </c>
      <c r="RXK1" t="s">
        <v>12318</v>
      </c>
      <c r="RXL1" t="s">
        <v>12319</v>
      </c>
      <c r="RXM1" t="s">
        <v>12320</v>
      </c>
      <c r="RXN1" t="s">
        <v>12321</v>
      </c>
      <c r="RXO1" t="s">
        <v>12322</v>
      </c>
      <c r="RXP1" t="s">
        <v>12323</v>
      </c>
      <c r="RXQ1" t="s">
        <v>12324</v>
      </c>
      <c r="RXR1" t="s">
        <v>12325</v>
      </c>
      <c r="RXS1" t="s">
        <v>12326</v>
      </c>
      <c r="RXT1" t="s">
        <v>12327</v>
      </c>
      <c r="RXU1" t="s">
        <v>12328</v>
      </c>
      <c r="RXV1" t="s">
        <v>12329</v>
      </c>
      <c r="RXW1" t="s">
        <v>12330</v>
      </c>
      <c r="RXX1" t="s">
        <v>12331</v>
      </c>
      <c r="RXY1" t="s">
        <v>12332</v>
      </c>
      <c r="RXZ1" t="s">
        <v>12333</v>
      </c>
      <c r="RYA1" t="s">
        <v>12334</v>
      </c>
      <c r="RYB1" t="s">
        <v>12335</v>
      </c>
      <c r="RYC1" t="s">
        <v>12336</v>
      </c>
      <c r="RYD1" t="s">
        <v>12337</v>
      </c>
      <c r="RYE1" t="s">
        <v>12338</v>
      </c>
      <c r="RYF1" t="s">
        <v>12339</v>
      </c>
      <c r="RYG1" t="s">
        <v>12340</v>
      </c>
      <c r="RYH1" t="s">
        <v>12341</v>
      </c>
      <c r="RYI1" t="s">
        <v>12342</v>
      </c>
      <c r="RYJ1" t="s">
        <v>12343</v>
      </c>
      <c r="RYK1" t="s">
        <v>12344</v>
      </c>
      <c r="RYL1" t="s">
        <v>12345</v>
      </c>
      <c r="RYM1" t="s">
        <v>12346</v>
      </c>
      <c r="RYN1" t="s">
        <v>12347</v>
      </c>
      <c r="RYO1" t="s">
        <v>12348</v>
      </c>
      <c r="RYP1" t="s">
        <v>12349</v>
      </c>
      <c r="RYQ1" t="s">
        <v>12350</v>
      </c>
      <c r="RYR1" t="s">
        <v>12351</v>
      </c>
      <c r="RYS1" t="s">
        <v>12352</v>
      </c>
      <c r="RYT1" t="s">
        <v>12353</v>
      </c>
      <c r="RYU1" t="s">
        <v>12354</v>
      </c>
      <c r="RYV1" t="s">
        <v>12355</v>
      </c>
      <c r="RYW1" t="s">
        <v>12356</v>
      </c>
      <c r="RYX1" t="s">
        <v>12357</v>
      </c>
      <c r="RYY1" t="s">
        <v>12358</v>
      </c>
      <c r="RYZ1" t="s">
        <v>12359</v>
      </c>
      <c r="RZA1" t="s">
        <v>12360</v>
      </c>
      <c r="RZB1" t="s">
        <v>12361</v>
      </c>
      <c r="RZC1" t="s">
        <v>12362</v>
      </c>
      <c r="RZD1" t="s">
        <v>12363</v>
      </c>
      <c r="RZE1" t="s">
        <v>12364</v>
      </c>
      <c r="RZF1" t="s">
        <v>12365</v>
      </c>
      <c r="RZG1" t="s">
        <v>12366</v>
      </c>
      <c r="RZH1" t="s">
        <v>12367</v>
      </c>
      <c r="RZI1" t="s">
        <v>12368</v>
      </c>
      <c r="RZJ1" t="s">
        <v>12369</v>
      </c>
      <c r="RZK1" t="s">
        <v>12370</v>
      </c>
      <c r="RZL1" t="s">
        <v>12371</v>
      </c>
      <c r="RZM1" t="s">
        <v>12372</v>
      </c>
      <c r="RZN1" t="s">
        <v>12373</v>
      </c>
      <c r="RZO1" t="s">
        <v>12374</v>
      </c>
      <c r="RZP1" t="s">
        <v>12375</v>
      </c>
      <c r="RZQ1" t="s">
        <v>12376</v>
      </c>
      <c r="RZR1" t="s">
        <v>12377</v>
      </c>
      <c r="RZS1" t="s">
        <v>12378</v>
      </c>
      <c r="RZT1" t="s">
        <v>12379</v>
      </c>
      <c r="RZU1" t="s">
        <v>12380</v>
      </c>
      <c r="RZV1" t="s">
        <v>12381</v>
      </c>
      <c r="RZW1" t="s">
        <v>12382</v>
      </c>
      <c r="RZX1" t="s">
        <v>12383</v>
      </c>
      <c r="RZY1" t="s">
        <v>12384</v>
      </c>
      <c r="RZZ1" t="s">
        <v>12385</v>
      </c>
      <c r="SAA1" t="s">
        <v>12386</v>
      </c>
      <c r="SAB1" t="s">
        <v>12387</v>
      </c>
      <c r="SAC1" t="s">
        <v>12388</v>
      </c>
      <c r="SAD1" t="s">
        <v>12389</v>
      </c>
      <c r="SAE1" t="s">
        <v>12390</v>
      </c>
      <c r="SAF1" t="s">
        <v>12391</v>
      </c>
      <c r="SAG1" t="s">
        <v>12392</v>
      </c>
      <c r="SAH1" t="s">
        <v>12393</v>
      </c>
      <c r="SAI1" t="s">
        <v>12394</v>
      </c>
      <c r="SAJ1" t="s">
        <v>12395</v>
      </c>
      <c r="SAK1" t="s">
        <v>12396</v>
      </c>
      <c r="SAL1" t="s">
        <v>12397</v>
      </c>
      <c r="SAM1" t="s">
        <v>12398</v>
      </c>
      <c r="SAN1" t="s">
        <v>12399</v>
      </c>
      <c r="SAO1" t="s">
        <v>12400</v>
      </c>
      <c r="SAP1" t="s">
        <v>12401</v>
      </c>
      <c r="SAQ1" t="s">
        <v>12402</v>
      </c>
      <c r="SAR1" t="s">
        <v>12403</v>
      </c>
      <c r="SAS1" t="s">
        <v>12404</v>
      </c>
      <c r="SAT1" t="s">
        <v>12405</v>
      </c>
      <c r="SAU1" t="s">
        <v>12406</v>
      </c>
      <c r="SAV1" t="s">
        <v>12407</v>
      </c>
      <c r="SAW1" t="s">
        <v>12408</v>
      </c>
      <c r="SAX1" t="s">
        <v>12409</v>
      </c>
      <c r="SAY1" t="s">
        <v>12410</v>
      </c>
      <c r="SAZ1" t="s">
        <v>12411</v>
      </c>
      <c r="SBA1" t="s">
        <v>12412</v>
      </c>
      <c r="SBB1" t="s">
        <v>12413</v>
      </c>
      <c r="SBC1" t="s">
        <v>12414</v>
      </c>
      <c r="SBD1" t="s">
        <v>12415</v>
      </c>
      <c r="SBE1" t="s">
        <v>12416</v>
      </c>
      <c r="SBF1" t="s">
        <v>12417</v>
      </c>
      <c r="SBG1" t="s">
        <v>12418</v>
      </c>
      <c r="SBH1" t="s">
        <v>12419</v>
      </c>
      <c r="SBI1" t="s">
        <v>12420</v>
      </c>
      <c r="SBJ1" t="s">
        <v>12421</v>
      </c>
      <c r="SBK1" t="s">
        <v>12422</v>
      </c>
      <c r="SBL1" t="s">
        <v>12423</v>
      </c>
      <c r="SBM1" t="s">
        <v>12424</v>
      </c>
      <c r="SBN1" t="s">
        <v>12425</v>
      </c>
      <c r="SBO1" t="s">
        <v>12426</v>
      </c>
      <c r="SBP1" t="s">
        <v>12427</v>
      </c>
      <c r="SBQ1" t="s">
        <v>12428</v>
      </c>
      <c r="SBR1" t="s">
        <v>12429</v>
      </c>
      <c r="SBS1" t="s">
        <v>12430</v>
      </c>
      <c r="SBT1" t="s">
        <v>12431</v>
      </c>
      <c r="SBU1" t="s">
        <v>12432</v>
      </c>
      <c r="SBV1" t="s">
        <v>12433</v>
      </c>
      <c r="SBW1" t="s">
        <v>12434</v>
      </c>
      <c r="SBX1" t="s">
        <v>12435</v>
      </c>
      <c r="SBY1" t="s">
        <v>12436</v>
      </c>
      <c r="SBZ1" t="s">
        <v>12437</v>
      </c>
      <c r="SCA1" t="s">
        <v>12438</v>
      </c>
      <c r="SCB1" t="s">
        <v>12439</v>
      </c>
      <c r="SCC1" t="s">
        <v>12440</v>
      </c>
      <c r="SCD1" t="s">
        <v>12441</v>
      </c>
      <c r="SCE1" t="s">
        <v>12442</v>
      </c>
      <c r="SCF1" t="s">
        <v>12443</v>
      </c>
      <c r="SCG1" t="s">
        <v>12444</v>
      </c>
      <c r="SCH1" t="s">
        <v>12445</v>
      </c>
      <c r="SCI1" t="s">
        <v>12446</v>
      </c>
      <c r="SCJ1" t="s">
        <v>12447</v>
      </c>
      <c r="SCK1" t="s">
        <v>12448</v>
      </c>
      <c r="SCL1" t="s">
        <v>12449</v>
      </c>
      <c r="SCM1" t="s">
        <v>12450</v>
      </c>
      <c r="SCN1" t="s">
        <v>12451</v>
      </c>
      <c r="SCO1" t="s">
        <v>12452</v>
      </c>
      <c r="SCP1" t="s">
        <v>12453</v>
      </c>
      <c r="SCQ1" t="s">
        <v>12454</v>
      </c>
      <c r="SCR1" t="s">
        <v>12455</v>
      </c>
      <c r="SCS1" t="s">
        <v>12456</v>
      </c>
      <c r="SCT1" t="s">
        <v>12457</v>
      </c>
      <c r="SCU1" t="s">
        <v>12458</v>
      </c>
      <c r="SCV1" t="s">
        <v>12459</v>
      </c>
      <c r="SCW1" t="s">
        <v>12460</v>
      </c>
      <c r="SCX1" t="s">
        <v>12461</v>
      </c>
      <c r="SCY1" t="s">
        <v>12462</v>
      </c>
      <c r="SCZ1" t="s">
        <v>12463</v>
      </c>
      <c r="SDA1" t="s">
        <v>12464</v>
      </c>
      <c r="SDB1" t="s">
        <v>12465</v>
      </c>
      <c r="SDC1" t="s">
        <v>12466</v>
      </c>
      <c r="SDD1" t="s">
        <v>12467</v>
      </c>
      <c r="SDE1" t="s">
        <v>12468</v>
      </c>
      <c r="SDF1" t="s">
        <v>12469</v>
      </c>
      <c r="SDG1" t="s">
        <v>12470</v>
      </c>
      <c r="SDH1" t="s">
        <v>12471</v>
      </c>
      <c r="SDI1" t="s">
        <v>12472</v>
      </c>
      <c r="SDJ1" t="s">
        <v>12473</v>
      </c>
      <c r="SDK1" t="s">
        <v>12474</v>
      </c>
      <c r="SDL1" t="s">
        <v>12475</v>
      </c>
      <c r="SDM1" t="s">
        <v>12476</v>
      </c>
      <c r="SDN1" t="s">
        <v>12477</v>
      </c>
      <c r="SDO1" t="s">
        <v>12478</v>
      </c>
      <c r="SDP1" t="s">
        <v>12479</v>
      </c>
      <c r="SDQ1" t="s">
        <v>12480</v>
      </c>
      <c r="SDR1" t="s">
        <v>12481</v>
      </c>
      <c r="SDS1" t="s">
        <v>12482</v>
      </c>
      <c r="SDT1" t="s">
        <v>12483</v>
      </c>
      <c r="SDU1" t="s">
        <v>12484</v>
      </c>
      <c r="SDV1" t="s">
        <v>12485</v>
      </c>
      <c r="SDW1" t="s">
        <v>12486</v>
      </c>
      <c r="SDX1" t="s">
        <v>12487</v>
      </c>
      <c r="SDY1" t="s">
        <v>12488</v>
      </c>
      <c r="SDZ1" t="s">
        <v>12489</v>
      </c>
      <c r="SEA1" t="s">
        <v>12490</v>
      </c>
      <c r="SEB1" t="s">
        <v>12491</v>
      </c>
      <c r="SEC1" t="s">
        <v>12492</v>
      </c>
      <c r="SED1" t="s">
        <v>12493</v>
      </c>
      <c r="SEE1" t="s">
        <v>12494</v>
      </c>
      <c r="SEF1" t="s">
        <v>12495</v>
      </c>
      <c r="SEG1" t="s">
        <v>12496</v>
      </c>
      <c r="SEH1" t="s">
        <v>12497</v>
      </c>
      <c r="SEI1" t="s">
        <v>12498</v>
      </c>
      <c r="SEJ1" t="s">
        <v>12499</v>
      </c>
      <c r="SEK1" t="s">
        <v>12500</v>
      </c>
      <c r="SEL1" t="s">
        <v>12501</v>
      </c>
      <c r="SEM1" t="s">
        <v>12502</v>
      </c>
      <c r="SEN1" t="s">
        <v>12503</v>
      </c>
      <c r="SEO1" t="s">
        <v>12504</v>
      </c>
      <c r="SEP1" t="s">
        <v>12505</v>
      </c>
      <c r="SEQ1" t="s">
        <v>12506</v>
      </c>
      <c r="SER1" t="s">
        <v>12507</v>
      </c>
      <c r="SES1" t="s">
        <v>12508</v>
      </c>
      <c r="SET1" t="s">
        <v>12509</v>
      </c>
      <c r="SEU1" t="s">
        <v>12510</v>
      </c>
      <c r="SEV1" t="s">
        <v>12511</v>
      </c>
      <c r="SEW1" t="s">
        <v>12512</v>
      </c>
      <c r="SEX1" t="s">
        <v>12513</v>
      </c>
      <c r="SEY1" t="s">
        <v>12514</v>
      </c>
      <c r="SEZ1" t="s">
        <v>12515</v>
      </c>
      <c r="SFA1" t="s">
        <v>12516</v>
      </c>
      <c r="SFB1" t="s">
        <v>12517</v>
      </c>
      <c r="SFC1" t="s">
        <v>12518</v>
      </c>
      <c r="SFD1" t="s">
        <v>12519</v>
      </c>
      <c r="SFE1" t="s">
        <v>12520</v>
      </c>
      <c r="SFF1" t="s">
        <v>12521</v>
      </c>
      <c r="SFG1" t="s">
        <v>12522</v>
      </c>
      <c r="SFH1" t="s">
        <v>12523</v>
      </c>
      <c r="SFI1" t="s">
        <v>12524</v>
      </c>
      <c r="SFJ1" t="s">
        <v>12525</v>
      </c>
      <c r="SFK1" t="s">
        <v>12526</v>
      </c>
      <c r="SFL1" t="s">
        <v>12527</v>
      </c>
      <c r="SFM1" t="s">
        <v>12528</v>
      </c>
      <c r="SFN1" t="s">
        <v>12529</v>
      </c>
      <c r="SFO1" t="s">
        <v>12530</v>
      </c>
      <c r="SFP1" t="s">
        <v>12531</v>
      </c>
      <c r="SFQ1" t="s">
        <v>12532</v>
      </c>
      <c r="SFR1" t="s">
        <v>12533</v>
      </c>
      <c r="SFS1" t="s">
        <v>12534</v>
      </c>
      <c r="SFT1" t="s">
        <v>12535</v>
      </c>
      <c r="SFU1" t="s">
        <v>12536</v>
      </c>
      <c r="SFV1" t="s">
        <v>12537</v>
      </c>
      <c r="SFW1" t="s">
        <v>12538</v>
      </c>
      <c r="SFX1" t="s">
        <v>12539</v>
      </c>
      <c r="SFY1" t="s">
        <v>12540</v>
      </c>
      <c r="SFZ1" t="s">
        <v>12541</v>
      </c>
      <c r="SGA1" t="s">
        <v>12542</v>
      </c>
      <c r="SGB1" t="s">
        <v>12543</v>
      </c>
      <c r="SGC1" t="s">
        <v>12544</v>
      </c>
      <c r="SGD1" t="s">
        <v>12545</v>
      </c>
      <c r="SGE1" t="s">
        <v>12546</v>
      </c>
      <c r="SGF1" t="s">
        <v>12547</v>
      </c>
      <c r="SGG1" t="s">
        <v>12548</v>
      </c>
      <c r="SGH1" t="s">
        <v>12549</v>
      </c>
      <c r="SGI1" t="s">
        <v>12550</v>
      </c>
      <c r="SGJ1" t="s">
        <v>12551</v>
      </c>
      <c r="SGK1" t="s">
        <v>12552</v>
      </c>
      <c r="SGL1" t="s">
        <v>12553</v>
      </c>
      <c r="SGM1" t="s">
        <v>12554</v>
      </c>
      <c r="SGN1" t="s">
        <v>12555</v>
      </c>
      <c r="SGO1" t="s">
        <v>12556</v>
      </c>
      <c r="SGP1" t="s">
        <v>12557</v>
      </c>
      <c r="SGQ1" t="s">
        <v>12558</v>
      </c>
      <c r="SGR1" t="s">
        <v>12559</v>
      </c>
      <c r="SGS1" t="s">
        <v>12560</v>
      </c>
      <c r="SGT1" t="s">
        <v>12561</v>
      </c>
      <c r="SGU1" t="s">
        <v>12562</v>
      </c>
      <c r="SGV1" t="s">
        <v>12563</v>
      </c>
      <c r="SGW1" t="s">
        <v>12564</v>
      </c>
      <c r="SGX1" t="s">
        <v>12565</v>
      </c>
      <c r="SGY1" t="s">
        <v>12566</v>
      </c>
      <c r="SGZ1" t="s">
        <v>12567</v>
      </c>
      <c r="SHA1" t="s">
        <v>12568</v>
      </c>
      <c r="SHB1" t="s">
        <v>12569</v>
      </c>
      <c r="SHC1" t="s">
        <v>12570</v>
      </c>
      <c r="SHD1" t="s">
        <v>12571</v>
      </c>
      <c r="SHE1" t="s">
        <v>12572</v>
      </c>
      <c r="SHF1" t="s">
        <v>12573</v>
      </c>
      <c r="SHG1" t="s">
        <v>12574</v>
      </c>
      <c r="SHH1" t="s">
        <v>12575</v>
      </c>
      <c r="SHI1" t="s">
        <v>12576</v>
      </c>
      <c r="SHJ1" t="s">
        <v>12577</v>
      </c>
      <c r="SHK1" t="s">
        <v>12578</v>
      </c>
      <c r="SHL1" t="s">
        <v>12579</v>
      </c>
      <c r="SHM1" t="s">
        <v>12580</v>
      </c>
      <c r="SHN1" t="s">
        <v>12581</v>
      </c>
      <c r="SHO1" t="s">
        <v>12582</v>
      </c>
      <c r="SHP1" t="s">
        <v>12583</v>
      </c>
      <c r="SHQ1" t="s">
        <v>12584</v>
      </c>
      <c r="SHR1" t="s">
        <v>12585</v>
      </c>
      <c r="SHS1" t="s">
        <v>12586</v>
      </c>
      <c r="SHT1" t="s">
        <v>12587</v>
      </c>
      <c r="SHU1" t="s">
        <v>12588</v>
      </c>
      <c r="SHV1" t="s">
        <v>12589</v>
      </c>
      <c r="SHW1" t="s">
        <v>12590</v>
      </c>
      <c r="SHX1" t="s">
        <v>12591</v>
      </c>
      <c r="SHY1" t="s">
        <v>12592</v>
      </c>
      <c r="SHZ1" t="s">
        <v>12593</v>
      </c>
      <c r="SIA1" t="s">
        <v>12594</v>
      </c>
      <c r="SIB1" t="s">
        <v>12595</v>
      </c>
      <c r="SIC1" t="s">
        <v>12596</v>
      </c>
      <c r="SID1" t="s">
        <v>12597</v>
      </c>
      <c r="SIE1" t="s">
        <v>12598</v>
      </c>
      <c r="SIF1" t="s">
        <v>12599</v>
      </c>
      <c r="SIG1" t="s">
        <v>12600</v>
      </c>
      <c r="SIH1" t="s">
        <v>12601</v>
      </c>
      <c r="SII1" t="s">
        <v>12602</v>
      </c>
      <c r="SIJ1" t="s">
        <v>12603</v>
      </c>
      <c r="SIK1" t="s">
        <v>12604</v>
      </c>
      <c r="SIL1" t="s">
        <v>12605</v>
      </c>
      <c r="SIM1" t="s">
        <v>12606</v>
      </c>
      <c r="SIN1" t="s">
        <v>12607</v>
      </c>
      <c r="SIO1" t="s">
        <v>12608</v>
      </c>
      <c r="SIP1" t="s">
        <v>12609</v>
      </c>
      <c r="SIQ1" t="s">
        <v>12610</v>
      </c>
      <c r="SIR1" t="s">
        <v>12611</v>
      </c>
      <c r="SIS1" t="s">
        <v>12612</v>
      </c>
      <c r="SIT1" t="s">
        <v>12613</v>
      </c>
      <c r="SIU1" t="s">
        <v>12614</v>
      </c>
      <c r="SIV1" t="s">
        <v>12615</v>
      </c>
      <c r="SIW1" t="s">
        <v>12616</v>
      </c>
      <c r="SIX1" t="s">
        <v>12617</v>
      </c>
      <c r="SIY1" t="s">
        <v>12618</v>
      </c>
      <c r="SIZ1" t="s">
        <v>12619</v>
      </c>
      <c r="SJA1" t="s">
        <v>12620</v>
      </c>
      <c r="SJB1" t="s">
        <v>12621</v>
      </c>
      <c r="SJC1" t="s">
        <v>12622</v>
      </c>
      <c r="SJD1" t="s">
        <v>12623</v>
      </c>
      <c r="SJE1" t="s">
        <v>12624</v>
      </c>
      <c r="SJF1" t="s">
        <v>12625</v>
      </c>
      <c r="SJG1" t="s">
        <v>12626</v>
      </c>
      <c r="SJH1" t="s">
        <v>12627</v>
      </c>
      <c r="SJI1" t="s">
        <v>12628</v>
      </c>
      <c r="SJJ1" t="s">
        <v>12629</v>
      </c>
      <c r="SJK1" t="s">
        <v>12630</v>
      </c>
      <c r="SJL1" t="s">
        <v>12631</v>
      </c>
      <c r="SJM1" t="s">
        <v>12632</v>
      </c>
      <c r="SJN1" t="s">
        <v>12633</v>
      </c>
      <c r="SJO1" t="s">
        <v>12634</v>
      </c>
      <c r="SJP1" t="s">
        <v>12635</v>
      </c>
      <c r="SJQ1" t="s">
        <v>12636</v>
      </c>
      <c r="SJR1" t="s">
        <v>12637</v>
      </c>
      <c r="SJS1" t="s">
        <v>12638</v>
      </c>
      <c r="SJT1" t="s">
        <v>12639</v>
      </c>
      <c r="SJU1" t="s">
        <v>12640</v>
      </c>
      <c r="SJV1" t="s">
        <v>12641</v>
      </c>
      <c r="SJW1" t="s">
        <v>12642</v>
      </c>
      <c r="SJX1" t="s">
        <v>12643</v>
      </c>
      <c r="SJY1" t="s">
        <v>12644</v>
      </c>
      <c r="SJZ1" t="s">
        <v>12645</v>
      </c>
      <c r="SKA1" t="s">
        <v>12646</v>
      </c>
      <c r="SKB1" t="s">
        <v>12647</v>
      </c>
      <c r="SKC1" t="s">
        <v>12648</v>
      </c>
      <c r="SKD1" t="s">
        <v>12649</v>
      </c>
      <c r="SKE1" t="s">
        <v>12650</v>
      </c>
      <c r="SKF1" t="s">
        <v>12651</v>
      </c>
      <c r="SKG1" t="s">
        <v>12652</v>
      </c>
      <c r="SKH1" t="s">
        <v>12653</v>
      </c>
      <c r="SKI1" t="s">
        <v>12654</v>
      </c>
      <c r="SKJ1" t="s">
        <v>12655</v>
      </c>
      <c r="SKK1" t="s">
        <v>12656</v>
      </c>
      <c r="SKL1" t="s">
        <v>12657</v>
      </c>
      <c r="SKM1" t="s">
        <v>12658</v>
      </c>
      <c r="SKN1" t="s">
        <v>12659</v>
      </c>
      <c r="SKO1" t="s">
        <v>12660</v>
      </c>
      <c r="SKP1" t="s">
        <v>12661</v>
      </c>
      <c r="SKQ1" t="s">
        <v>12662</v>
      </c>
      <c r="SKR1" t="s">
        <v>12663</v>
      </c>
      <c r="SKS1" t="s">
        <v>12664</v>
      </c>
      <c r="SKT1" t="s">
        <v>12665</v>
      </c>
      <c r="SKU1" t="s">
        <v>12666</v>
      </c>
      <c r="SKV1" t="s">
        <v>12667</v>
      </c>
      <c r="SKW1" t="s">
        <v>12668</v>
      </c>
      <c r="SKX1" t="s">
        <v>12669</v>
      </c>
      <c r="SKY1" t="s">
        <v>12670</v>
      </c>
      <c r="SKZ1" t="s">
        <v>12671</v>
      </c>
      <c r="SLA1" t="s">
        <v>12672</v>
      </c>
      <c r="SLB1" t="s">
        <v>12673</v>
      </c>
      <c r="SLC1" t="s">
        <v>12674</v>
      </c>
      <c r="SLD1" t="s">
        <v>12675</v>
      </c>
      <c r="SLE1" t="s">
        <v>12676</v>
      </c>
      <c r="SLF1" t="s">
        <v>12677</v>
      </c>
      <c r="SLG1" t="s">
        <v>12678</v>
      </c>
      <c r="SLH1" t="s">
        <v>12679</v>
      </c>
      <c r="SLI1" t="s">
        <v>12680</v>
      </c>
      <c r="SLJ1" t="s">
        <v>12681</v>
      </c>
      <c r="SLK1" t="s">
        <v>12682</v>
      </c>
      <c r="SLL1" t="s">
        <v>12683</v>
      </c>
      <c r="SLM1" t="s">
        <v>12684</v>
      </c>
      <c r="SLN1" t="s">
        <v>12685</v>
      </c>
      <c r="SLO1" t="s">
        <v>12686</v>
      </c>
      <c r="SLP1" t="s">
        <v>12687</v>
      </c>
      <c r="SLQ1" t="s">
        <v>12688</v>
      </c>
      <c r="SLR1" t="s">
        <v>12689</v>
      </c>
      <c r="SLS1" t="s">
        <v>12690</v>
      </c>
      <c r="SLT1" t="s">
        <v>12691</v>
      </c>
      <c r="SLU1" t="s">
        <v>12692</v>
      </c>
      <c r="SLV1" t="s">
        <v>12693</v>
      </c>
      <c r="SLW1" t="s">
        <v>12694</v>
      </c>
      <c r="SLX1" t="s">
        <v>12695</v>
      </c>
      <c r="SLY1" t="s">
        <v>12696</v>
      </c>
      <c r="SLZ1" t="s">
        <v>12697</v>
      </c>
      <c r="SMA1" t="s">
        <v>12698</v>
      </c>
      <c r="SMB1" t="s">
        <v>12699</v>
      </c>
      <c r="SMC1" t="s">
        <v>12700</v>
      </c>
      <c r="SMD1" t="s">
        <v>12701</v>
      </c>
      <c r="SME1" t="s">
        <v>12702</v>
      </c>
      <c r="SMF1" t="s">
        <v>12703</v>
      </c>
      <c r="SMG1" t="s">
        <v>12704</v>
      </c>
      <c r="SMH1" t="s">
        <v>12705</v>
      </c>
      <c r="SMI1" t="s">
        <v>12706</v>
      </c>
      <c r="SMJ1" t="s">
        <v>12707</v>
      </c>
      <c r="SMK1" t="s">
        <v>12708</v>
      </c>
      <c r="SML1" t="s">
        <v>12709</v>
      </c>
      <c r="SMM1" t="s">
        <v>12710</v>
      </c>
      <c r="SMN1" t="s">
        <v>12711</v>
      </c>
      <c r="SMO1" t="s">
        <v>12712</v>
      </c>
      <c r="SMP1" t="s">
        <v>12713</v>
      </c>
      <c r="SMQ1" t="s">
        <v>12714</v>
      </c>
      <c r="SMR1" t="s">
        <v>12715</v>
      </c>
      <c r="SMS1" t="s">
        <v>12716</v>
      </c>
      <c r="SMT1" t="s">
        <v>12717</v>
      </c>
      <c r="SMU1" t="s">
        <v>12718</v>
      </c>
      <c r="SMV1" t="s">
        <v>12719</v>
      </c>
      <c r="SMW1" t="s">
        <v>12720</v>
      </c>
      <c r="SMX1" t="s">
        <v>12721</v>
      </c>
      <c r="SMY1" t="s">
        <v>12722</v>
      </c>
      <c r="SMZ1" t="s">
        <v>12723</v>
      </c>
      <c r="SNA1" t="s">
        <v>12724</v>
      </c>
      <c r="SNB1" t="s">
        <v>12725</v>
      </c>
      <c r="SNC1" t="s">
        <v>12726</v>
      </c>
      <c r="SND1" t="s">
        <v>12727</v>
      </c>
      <c r="SNE1" t="s">
        <v>12728</v>
      </c>
      <c r="SNF1" t="s">
        <v>12729</v>
      </c>
      <c r="SNG1" t="s">
        <v>12730</v>
      </c>
      <c r="SNH1" t="s">
        <v>12731</v>
      </c>
      <c r="SNI1" t="s">
        <v>12732</v>
      </c>
      <c r="SNJ1" t="s">
        <v>12733</v>
      </c>
      <c r="SNK1" t="s">
        <v>12734</v>
      </c>
      <c r="SNL1" t="s">
        <v>12735</v>
      </c>
      <c r="SNM1" t="s">
        <v>12736</v>
      </c>
      <c r="SNN1" t="s">
        <v>12737</v>
      </c>
      <c r="SNO1" t="s">
        <v>12738</v>
      </c>
      <c r="SNP1" t="s">
        <v>12739</v>
      </c>
      <c r="SNQ1" t="s">
        <v>12740</v>
      </c>
      <c r="SNR1" t="s">
        <v>12741</v>
      </c>
      <c r="SNS1" t="s">
        <v>12742</v>
      </c>
      <c r="SNT1" t="s">
        <v>12743</v>
      </c>
      <c r="SNU1" t="s">
        <v>12744</v>
      </c>
      <c r="SNV1" t="s">
        <v>12745</v>
      </c>
      <c r="SNW1" t="s">
        <v>12746</v>
      </c>
      <c r="SNX1" t="s">
        <v>12747</v>
      </c>
      <c r="SNY1" t="s">
        <v>12748</v>
      </c>
      <c r="SNZ1" t="s">
        <v>12749</v>
      </c>
      <c r="SOA1" t="s">
        <v>12750</v>
      </c>
      <c r="SOB1" t="s">
        <v>12751</v>
      </c>
      <c r="SOC1" t="s">
        <v>12752</v>
      </c>
      <c r="SOD1" t="s">
        <v>12753</v>
      </c>
      <c r="SOE1" t="s">
        <v>12754</v>
      </c>
      <c r="SOF1" t="s">
        <v>12755</v>
      </c>
      <c r="SOG1" t="s">
        <v>12756</v>
      </c>
      <c r="SOH1" t="s">
        <v>12757</v>
      </c>
      <c r="SOI1" t="s">
        <v>12758</v>
      </c>
      <c r="SOJ1" t="s">
        <v>12759</v>
      </c>
      <c r="SOK1" t="s">
        <v>12760</v>
      </c>
      <c r="SOL1" t="s">
        <v>12761</v>
      </c>
      <c r="SOM1" t="s">
        <v>12762</v>
      </c>
      <c r="SON1" t="s">
        <v>12763</v>
      </c>
      <c r="SOO1" t="s">
        <v>12764</v>
      </c>
      <c r="SOP1" t="s">
        <v>12765</v>
      </c>
      <c r="SOQ1" t="s">
        <v>12766</v>
      </c>
      <c r="SOR1" t="s">
        <v>12767</v>
      </c>
      <c r="SOS1" t="s">
        <v>12768</v>
      </c>
      <c r="SOT1" t="s">
        <v>12769</v>
      </c>
      <c r="SOU1" t="s">
        <v>12770</v>
      </c>
      <c r="SOV1" t="s">
        <v>12771</v>
      </c>
      <c r="SOW1" t="s">
        <v>12772</v>
      </c>
      <c r="SOX1" t="s">
        <v>12773</v>
      </c>
      <c r="SOY1" t="s">
        <v>12774</v>
      </c>
      <c r="SOZ1" t="s">
        <v>12775</v>
      </c>
      <c r="SPA1" t="s">
        <v>12776</v>
      </c>
      <c r="SPB1" t="s">
        <v>12777</v>
      </c>
      <c r="SPC1" t="s">
        <v>12778</v>
      </c>
      <c r="SPD1" t="s">
        <v>12779</v>
      </c>
      <c r="SPE1" t="s">
        <v>12780</v>
      </c>
      <c r="SPF1" t="s">
        <v>12781</v>
      </c>
      <c r="SPG1" t="s">
        <v>12782</v>
      </c>
      <c r="SPH1" t="s">
        <v>12783</v>
      </c>
      <c r="SPI1" t="s">
        <v>12784</v>
      </c>
      <c r="SPJ1" t="s">
        <v>12785</v>
      </c>
      <c r="SPK1" t="s">
        <v>12786</v>
      </c>
      <c r="SPL1" t="s">
        <v>12787</v>
      </c>
      <c r="SPM1" t="s">
        <v>12788</v>
      </c>
      <c r="SPN1" t="s">
        <v>12789</v>
      </c>
      <c r="SPO1" t="s">
        <v>12790</v>
      </c>
      <c r="SPP1" t="s">
        <v>12791</v>
      </c>
      <c r="SPQ1" t="s">
        <v>12792</v>
      </c>
      <c r="SPR1" t="s">
        <v>12793</v>
      </c>
      <c r="SPS1" t="s">
        <v>12794</v>
      </c>
      <c r="SPT1" t="s">
        <v>12795</v>
      </c>
      <c r="SPU1" t="s">
        <v>12796</v>
      </c>
      <c r="SPV1" t="s">
        <v>12797</v>
      </c>
      <c r="SPW1" t="s">
        <v>12798</v>
      </c>
      <c r="SPX1" t="s">
        <v>12799</v>
      </c>
      <c r="SPY1" t="s">
        <v>12800</v>
      </c>
      <c r="SPZ1" t="s">
        <v>12801</v>
      </c>
      <c r="SQA1" t="s">
        <v>12802</v>
      </c>
      <c r="SQB1" t="s">
        <v>12803</v>
      </c>
      <c r="SQC1" t="s">
        <v>12804</v>
      </c>
      <c r="SQD1" t="s">
        <v>12805</v>
      </c>
      <c r="SQE1" t="s">
        <v>12806</v>
      </c>
      <c r="SQF1" t="s">
        <v>12807</v>
      </c>
      <c r="SQG1" t="s">
        <v>12808</v>
      </c>
      <c r="SQH1" t="s">
        <v>12809</v>
      </c>
      <c r="SQI1" t="s">
        <v>12810</v>
      </c>
      <c r="SQJ1" t="s">
        <v>12811</v>
      </c>
      <c r="SQK1" t="s">
        <v>12812</v>
      </c>
      <c r="SQL1" t="s">
        <v>12813</v>
      </c>
      <c r="SQM1" t="s">
        <v>12814</v>
      </c>
      <c r="SQN1" t="s">
        <v>12815</v>
      </c>
      <c r="SQO1" t="s">
        <v>12816</v>
      </c>
      <c r="SQP1" t="s">
        <v>12817</v>
      </c>
      <c r="SQQ1" t="s">
        <v>12818</v>
      </c>
      <c r="SQR1" t="s">
        <v>12819</v>
      </c>
      <c r="SQS1" t="s">
        <v>12820</v>
      </c>
      <c r="SQT1" t="s">
        <v>12821</v>
      </c>
      <c r="SQU1" t="s">
        <v>12822</v>
      </c>
      <c r="SQV1" t="s">
        <v>12823</v>
      </c>
      <c r="SQW1" t="s">
        <v>12824</v>
      </c>
      <c r="SQX1" t="s">
        <v>12825</v>
      </c>
      <c r="SQY1" t="s">
        <v>12826</v>
      </c>
      <c r="SQZ1" t="s">
        <v>12827</v>
      </c>
      <c r="SRA1" t="s">
        <v>12828</v>
      </c>
      <c r="SRB1" t="s">
        <v>12829</v>
      </c>
      <c r="SRC1" t="s">
        <v>12830</v>
      </c>
      <c r="SRD1" t="s">
        <v>12831</v>
      </c>
      <c r="SRE1" t="s">
        <v>12832</v>
      </c>
      <c r="SRF1" t="s">
        <v>12833</v>
      </c>
      <c r="SRG1" t="s">
        <v>12834</v>
      </c>
      <c r="SRH1" t="s">
        <v>12835</v>
      </c>
      <c r="SRI1" t="s">
        <v>12836</v>
      </c>
      <c r="SRJ1" t="s">
        <v>12837</v>
      </c>
      <c r="SRK1" t="s">
        <v>12838</v>
      </c>
      <c r="SRL1" t="s">
        <v>12839</v>
      </c>
      <c r="SRM1" t="s">
        <v>12840</v>
      </c>
      <c r="SRN1" t="s">
        <v>12841</v>
      </c>
      <c r="SRO1" t="s">
        <v>12842</v>
      </c>
      <c r="SRP1" t="s">
        <v>12843</v>
      </c>
      <c r="SRQ1" t="s">
        <v>12844</v>
      </c>
      <c r="SRR1" t="s">
        <v>12845</v>
      </c>
      <c r="SRS1" t="s">
        <v>12846</v>
      </c>
      <c r="SRT1" t="s">
        <v>12847</v>
      </c>
      <c r="SRU1" t="s">
        <v>12848</v>
      </c>
      <c r="SRV1" t="s">
        <v>12849</v>
      </c>
      <c r="SRW1" t="s">
        <v>12850</v>
      </c>
      <c r="SRX1" t="s">
        <v>12851</v>
      </c>
      <c r="SRY1" t="s">
        <v>12852</v>
      </c>
      <c r="SRZ1" t="s">
        <v>12853</v>
      </c>
      <c r="SSA1" t="s">
        <v>12854</v>
      </c>
      <c r="SSB1" t="s">
        <v>12855</v>
      </c>
      <c r="SSC1" t="s">
        <v>12856</v>
      </c>
      <c r="SSD1" t="s">
        <v>12857</v>
      </c>
      <c r="SSE1" t="s">
        <v>12858</v>
      </c>
      <c r="SSF1" t="s">
        <v>12859</v>
      </c>
      <c r="SSG1" t="s">
        <v>12860</v>
      </c>
      <c r="SSH1" t="s">
        <v>12861</v>
      </c>
      <c r="SSI1" t="s">
        <v>12862</v>
      </c>
      <c r="SSJ1" t="s">
        <v>12863</v>
      </c>
      <c r="SSK1" t="s">
        <v>12864</v>
      </c>
      <c r="SSL1" t="s">
        <v>12865</v>
      </c>
      <c r="SSM1" t="s">
        <v>12866</v>
      </c>
      <c r="SSN1" t="s">
        <v>12867</v>
      </c>
      <c r="SSO1" t="s">
        <v>12868</v>
      </c>
      <c r="SSP1" t="s">
        <v>12869</v>
      </c>
      <c r="SSQ1" t="s">
        <v>12870</v>
      </c>
      <c r="SSR1" t="s">
        <v>12871</v>
      </c>
      <c r="SSS1" t="s">
        <v>12872</v>
      </c>
      <c r="SST1" t="s">
        <v>12873</v>
      </c>
      <c r="SSU1" t="s">
        <v>12874</v>
      </c>
      <c r="SSV1" t="s">
        <v>12875</v>
      </c>
      <c r="SSW1" t="s">
        <v>12876</v>
      </c>
      <c r="SSX1" t="s">
        <v>12877</v>
      </c>
      <c r="SSY1" t="s">
        <v>12878</v>
      </c>
      <c r="SSZ1" t="s">
        <v>12879</v>
      </c>
      <c r="STA1" t="s">
        <v>12880</v>
      </c>
      <c r="STB1" t="s">
        <v>12881</v>
      </c>
      <c r="STC1" t="s">
        <v>12882</v>
      </c>
      <c r="STD1" t="s">
        <v>12883</v>
      </c>
      <c r="STE1" t="s">
        <v>12884</v>
      </c>
      <c r="STF1" t="s">
        <v>12885</v>
      </c>
      <c r="STG1" t="s">
        <v>12886</v>
      </c>
      <c r="STH1" t="s">
        <v>12887</v>
      </c>
      <c r="STI1" t="s">
        <v>12888</v>
      </c>
      <c r="STJ1" t="s">
        <v>12889</v>
      </c>
      <c r="STK1" t="s">
        <v>12890</v>
      </c>
      <c r="STL1" t="s">
        <v>12891</v>
      </c>
      <c r="STM1" t="s">
        <v>12892</v>
      </c>
      <c r="STN1" t="s">
        <v>12893</v>
      </c>
      <c r="STO1" t="s">
        <v>12894</v>
      </c>
      <c r="STP1" t="s">
        <v>12895</v>
      </c>
      <c r="STQ1" t="s">
        <v>12896</v>
      </c>
      <c r="STR1" t="s">
        <v>12897</v>
      </c>
      <c r="STS1" t="s">
        <v>12898</v>
      </c>
      <c r="STT1" t="s">
        <v>12899</v>
      </c>
      <c r="STU1" t="s">
        <v>12900</v>
      </c>
      <c r="STV1" t="s">
        <v>12901</v>
      </c>
      <c r="STW1" t="s">
        <v>12902</v>
      </c>
      <c r="STX1" t="s">
        <v>12903</v>
      </c>
      <c r="STY1" t="s">
        <v>12904</v>
      </c>
      <c r="STZ1" t="s">
        <v>12905</v>
      </c>
      <c r="SUA1" t="s">
        <v>12906</v>
      </c>
      <c r="SUB1" t="s">
        <v>12907</v>
      </c>
      <c r="SUC1" t="s">
        <v>12908</v>
      </c>
      <c r="SUD1" t="s">
        <v>12909</v>
      </c>
      <c r="SUE1" t="s">
        <v>12910</v>
      </c>
      <c r="SUF1" t="s">
        <v>12911</v>
      </c>
      <c r="SUG1" t="s">
        <v>12912</v>
      </c>
      <c r="SUH1" t="s">
        <v>12913</v>
      </c>
      <c r="SUI1" t="s">
        <v>12914</v>
      </c>
      <c r="SUJ1" t="s">
        <v>12915</v>
      </c>
      <c r="SUK1" t="s">
        <v>12916</v>
      </c>
      <c r="SUL1" t="s">
        <v>12917</v>
      </c>
      <c r="SUM1" t="s">
        <v>12918</v>
      </c>
      <c r="SUN1" t="s">
        <v>12919</v>
      </c>
      <c r="SUO1" t="s">
        <v>12920</v>
      </c>
      <c r="SUP1" t="s">
        <v>12921</v>
      </c>
      <c r="SUQ1" t="s">
        <v>12922</v>
      </c>
      <c r="SUR1" t="s">
        <v>12923</v>
      </c>
      <c r="SUS1" t="s">
        <v>12924</v>
      </c>
      <c r="SUT1" t="s">
        <v>12925</v>
      </c>
      <c r="SUU1" t="s">
        <v>12926</v>
      </c>
      <c r="SUV1" t="s">
        <v>12927</v>
      </c>
      <c r="SUW1" t="s">
        <v>12928</v>
      </c>
      <c r="SUX1" t="s">
        <v>12929</v>
      </c>
      <c r="SUY1" t="s">
        <v>12930</v>
      </c>
      <c r="SUZ1" t="s">
        <v>12931</v>
      </c>
      <c r="SVA1" t="s">
        <v>12932</v>
      </c>
      <c r="SVB1" t="s">
        <v>12933</v>
      </c>
      <c r="SVC1" t="s">
        <v>12934</v>
      </c>
      <c r="SVD1" t="s">
        <v>12935</v>
      </c>
      <c r="SVE1" t="s">
        <v>12936</v>
      </c>
      <c r="SVF1" t="s">
        <v>12937</v>
      </c>
      <c r="SVG1" t="s">
        <v>12938</v>
      </c>
      <c r="SVH1" t="s">
        <v>12939</v>
      </c>
      <c r="SVI1" t="s">
        <v>12940</v>
      </c>
      <c r="SVJ1" t="s">
        <v>12941</v>
      </c>
      <c r="SVK1" t="s">
        <v>12942</v>
      </c>
      <c r="SVL1" t="s">
        <v>12943</v>
      </c>
      <c r="SVM1" t="s">
        <v>12944</v>
      </c>
      <c r="SVN1" t="s">
        <v>12945</v>
      </c>
      <c r="SVO1" t="s">
        <v>12946</v>
      </c>
      <c r="SVP1" t="s">
        <v>12947</v>
      </c>
      <c r="SVQ1" t="s">
        <v>12948</v>
      </c>
      <c r="SVR1" t="s">
        <v>12949</v>
      </c>
      <c r="SVS1" t="s">
        <v>12950</v>
      </c>
      <c r="SVT1" t="s">
        <v>12951</v>
      </c>
      <c r="SVU1" t="s">
        <v>12952</v>
      </c>
      <c r="SVV1" t="s">
        <v>12953</v>
      </c>
      <c r="SVW1" t="s">
        <v>12954</v>
      </c>
      <c r="SVX1" t="s">
        <v>12955</v>
      </c>
      <c r="SVY1" t="s">
        <v>12956</v>
      </c>
      <c r="SVZ1" t="s">
        <v>12957</v>
      </c>
      <c r="SWA1" t="s">
        <v>12958</v>
      </c>
      <c r="SWB1" t="s">
        <v>12959</v>
      </c>
      <c r="SWC1" t="s">
        <v>12960</v>
      </c>
      <c r="SWD1" t="s">
        <v>12961</v>
      </c>
      <c r="SWE1" t="s">
        <v>12962</v>
      </c>
      <c r="SWF1" t="s">
        <v>12963</v>
      </c>
      <c r="SWG1" t="s">
        <v>12964</v>
      </c>
      <c r="SWH1" t="s">
        <v>12965</v>
      </c>
      <c r="SWI1" t="s">
        <v>12966</v>
      </c>
      <c r="SWJ1" t="s">
        <v>12967</v>
      </c>
      <c r="SWK1" t="s">
        <v>12968</v>
      </c>
      <c r="SWL1" t="s">
        <v>12969</v>
      </c>
      <c r="SWM1" t="s">
        <v>12970</v>
      </c>
      <c r="SWN1" t="s">
        <v>12971</v>
      </c>
      <c r="SWO1" t="s">
        <v>12972</v>
      </c>
      <c r="SWP1" t="s">
        <v>12973</v>
      </c>
      <c r="SWQ1" t="s">
        <v>12974</v>
      </c>
      <c r="SWR1" t="s">
        <v>12975</v>
      </c>
      <c r="SWS1" t="s">
        <v>12976</v>
      </c>
      <c r="SWT1" t="s">
        <v>12977</v>
      </c>
      <c r="SWU1" t="s">
        <v>12978</v>
      </c>
      <c r="SWV1" t="s">
        <v>12979</v>
      </c>
      <c r="SWW1" t="s">
        <v>12980</v>
      </c>
      <c r="SWX1" t="s">
        <v>12981</v>
      </c>
      <c r="SWY1" t="s">
        <v>12982</v>
      </c>
      <c r="SWZ1" t="s">
        <v>12983</v>
      </c>
      <c r="SXA1" t="s">
        <v>12984</v>
      </c>
      <c r="SXB1" t="s">
        <v>12985</v>
      </c>
      <c r="SXC1" t="s">
        <v>12986</v>
      </c>
      <c r="SXD1" t="s">
        <v>12987</v>
      </c>
      <c r="SXE1" t="s">
        <v>12988</v>
      </c>
      <c r="SXF1" t="s">
        <v>12989</v>
      </c>
      <c r="SXG1" t="s">
        <v>12990</v>
      </c>
      <c r="SXH1" t="s">
        <v>12991</v>
      </c>
      <c r="SXI1" t="s">
        <v>12992</v>
      </c>
      <c r="SXJ1" t="s">
        <v>12993</v>
      </c>
      <c r="SXK1" t="s">
        <v>12994</v>
      </c>
      <c r="SXL1" t="s">
        <v>12995</v>
      </c>
      <c r="SXM1" t="s">
        <v>12996</v>
      </c>
      <c r="SXN1" t="s">
        <v>12997</v>
      </c>
      <c r="SXO1" t="s">
        <v>12998</v>
      </c>
      <c r="SXP1" t="s">
        <v>12999</v>
      </c>
      <c r="SXQ1" t="s">
        <v>13000</v>
      </c>
      <c r="SXR1" t="s">
        <v>13001</v>
      </c>
      <c r="SXS1" t="s">
        <v>13002</v>
      </c>
      <c r="SXT1" t="s">
        <v>13003</v>
      </c>
      <c r="SXU1" t="s">
        <v>13004</v>
      </c>
      <c r="SXV1" t="s">
        <v>13005</v>
      </c>
      <c r="SXW1" t="s">
        <v>13006</v>
      </c>
      <c r="SXX1" t="s">
        <v>13007</v>
      </c>
      <c r="SXY1" t="s">
        <v>13008</v>
      </c>
      <c r="SXZ1" t="s">
        <v>13009</v>
      </c>
      <c r="SYA1" t="s">
        <v>13010</v>
      </c>
      <c r="SYB1" t="s">
        <v>13011</v>
      </c>
      <c r="SYC1" t="s">
        <v>13012</v>
      </c>
      <c r="SYD1" t="s">
        <v>13013</v>
      </c>
      <c r="SYE1" t="s">
        <v>13014</v>
      </c>
      <c r="SYF1" t="s">
        <v>13015</v>
      </c>
      <c r="SYG1" t="s">
        <v>13016</v>
      </c>
      <c r="SYH1" t="s">
        <v>13017</v>
      </c>
      <c r="SYI1" t="s">
        <v>13018</v>
      </c>
      <c r="SYJ1" t="s">
        <v>13019</v>
      </c>
      <c r="SYK1" t="s">
        <v>13020</v>
      </c>
      <c r="SYL1" t="s">
        <v>13021</v>
      </c>
      <c r="SYM1" t="s">
        <v>13022</v>
      </c>
      <c r="SYN1" t="s">
        <v>13023</v>
      </c>
      <c r="SYO1" t="s">
        <v>13024</v>
      </c>
      <c r="SYP1" t="s">
        <v>13025</v>
      </c>
      <c r="SYQ1" t="s">
        <v>13026</v>
      </c>
      <c r="SYR1" t="s">
        <v>13027</v>
      </c>
      <c r="SYS1" t="s">
        <v>13028</v>
      </c>
      <c r="SYT1" t="s">
        <v>13029</v>
      </c>
      <c r="SYU1" t="s">
        <v>13030</v>
      </c>
      <c r="SYV1" t="s">
        <v>13031</v>
      </c>
      <c r="SYW1" t="s">
        <v>13032</v>
      </c>
      <c r="SYX1" t="s">
        <v>13033</v>
      </c>
      <c r="SYY1" t="s">
        <v>13034</v>
      </c>
      <c r="SYZ1" t="s">
        <v>13035</v>
      </c>
      <c r="SZA1" t="s">
        <v>13036</v>
      </c>
      <c r="SZB1" t="s">
        <v>13037</v>
      </c>
      <c r="SZC1" t="s">
        <v>13038</v>
      </c>
      <c r="SZD1" t="s">
        <v>13039</v>
      </c>
      <c r="SZE1" t="s">
        <v>13040</v>
      </c>
      <c r="SZF1" t="s">
        <v>13041</v>
      </c>
      <c r="SZG1" t="s">
        <v>13042</v>
      </c>
      <c r="SZH1" t="s">
        <v>13043</v>
      </c>
      <c r="SZI1" t="s">
        <v>13044</v>
      </c>
      <c r="SZJ1" t="s">
        <v>13045</v>
      </c>
      <c r="SZK1" t="s">
        <v>13046</v>
      </c>
      <c r="SZL1" t="s">
        <v>13047</v>
      </c>
      <c r="SZM1" t="s">
        <v>13048</v>
      </c>
      <c r="SZN1" t="s">
        <v>13049</v>
      </c>
      <c r="SZO1" t="s">
        <v>13050</v>
      </c>
      <c r="SZP1" t="s">
        <v>13051</v>
      </c>
      <c r="SZQ1" t="s">
        <v>13052</v>
      </c>
      <c r="SZR1" t="s">
        <v>13053</v>
      </c>
      <c r="SZS1" t="s">
        <v>13054</v>
      </c>
      <c r="SZT1" t="s">
        <v>13055</v>
      </c>
      <c r="SZU1" t="s">
        <v>13056</v>
      </c>
      <c r="SZV1" t="s">
        <v>13057</v>
      </c>
      <c r="SZW1" t="s">
        <v>13058</v>
      </c>
      <c r="SZX1" t="s">
        <v>13059</v>
      </c>
      <c r="SZY1" t="s">
        <v>13060</v>
      </c>
      <c r="SZZ1" t="s">
        <v>13061</v>
      </c>
      <c r="TAA1" t="s">
        <v>13062</v>
      </c>
      <c r="TAB1" t="s">
        <v>13063</v>
      </c>
      <c r="TAC1" t="s">
        <v>13064</v>
      </c>
      <c r="TAD1" t="s">
        <v>13065</v>
      </c>
      <c r="TAE1" t="s">
        <v>13066</v>
      </c>
      <c r="TAF1" t="s">
        <v>13067</v>
      </c>
      <c r="TAG1" t="s">
        <v>13068</v>
      </c>
      <c r="TAH1" t="s">
        <v>13069</v>
      </c>
      <c r="TAI1" t="s">
        <v>13070</v>
      </c>
      <c r="TAJ1" t="s">
        <v>13071</v>
      </c>
      <c r="TAK1" t="s">
        <v>13072</v>
      </c>
      <c r="TAL1" t="s">
        <v>13073</v>
      </c>
      <c r="TAM1" t="s">
        <v>13074</v>
      </c>
      <c r="TAN1" t="s">
        <v>13075</v>
      </c>
      <c r="TAO1" t="s">
        <v>13076</v>
      </c>
      <c r="TAP1" t="s">
        <v>13077</v>
      </c>
      <c r="TAQ1" t="s">
        <v>13078</v>
      </c>
      <c r="TAR1" t="s">
        <v>13079</v>
      </c>
      <c r="TAS1" t="s">
        <v>13080</v>
      </c>
      <c r="TAT1" t="s">
        <v>13081</v>
      </c>
      <c r="TAU1" t="s">
        <v>13082</v>
      </c>
      <c r="TAV1" t="s">
        <v>13083</v>
      </c>
      <c r="TAW1" t="s">
        <v>13084</v>
      </c>
      <c r="TAX1" t="s">
        <v>13085</v>
      </c>
      <c r="TAY1" t="s">
        <v>13086</v>
      </c>
      <c r="TAZ1" t="s">
        <v>13087</v>
      </c>
      <c r="TBA1" t="s">
        <v>13088</v>
      </c>
      <c r="TBB1" t="s">
        <v>13089</v>
      </c>
      <c r="TBC1" t="s">
        <v>13090</v>
      </c>
      <c r="TBD1" t="s">
        <v>13091</v>
      </c>
      <c r="TBE1" t="s">
        <v>13092</v>
      </c>
      <c r="TBF1" t="s">
        <v>13093</v>
      </c>
      <c r="TBG1" t="s">
        <v>13094</v>
      </c>
      <c r="TBH1" t="s">
        <v>13095</v>
      </c>
      <c r="TBI1" t="s">
        <v>13096</v>
      </c>
      <c r="TBJ1" t="s">
        <v>13097</v>
      </c>
      <c r="TBK1" t="s">
        <v>13098</v>
      </c>
      <c r="TBL1" t="s">
        <v>13099</v>
      </c>
      <c r="TBM1" t="s">
        <v>13100</v>
      </c>
      <c r="TBN1" t="s">
        <v>13101</v>
      </c>
      <c r="TBO1" t="s">
        <v>13102</v>
      </c>
      <c r="TBP1" t="s">
        <v>13103</v>
      </c>
      <c r="TBQ1" t="s">
        <v>13104</v>
      </c>
      <c r="TBR1" t="s">
        <v>13105</v>
      </c>
      <c r="TBS1" t="s">
        <v>13106</v>
      </c>
      <c r="TBT1" t="s">
        <v>13107</v>
      </c>
      <c r="TBU1" t="s">
        <v>13108</v>
      </c>
      <c r="TBV1" t="s">
        <v>13109</v>
      </c>
      <c r="TBW1" t="s">
        <v>13110</v>
      </c>
      <c r="TBX1" t="s">
        <v>13111</v>
      </c>
      <c r="TBY1" t="s">
        <v>13112</v>
      </c>
      <c r="TBZ1" t="s">
        <v>13113</v>
      </c>
      <c r="TCA1" t="s">
        <v>13114</v>
      </c>
      <c r="TCB1" t="s">
        <v>13115</v>
      </c>
      <c r="TCC1" t="s">
        <v>13116</v>
      </c>
      <c r="TCD1" t="s">
        <v>13117</v>
      </c>
      <c r="TCE1" t="s">
        <v>13118</v>
      </c>
      <c r="TCF1" t="s">
        <v>13119</v>
      </c>
      <c r="TCG1" t="s">
        <v>13120</v>
      </c>
      <c r="TCH1" t="s">
        <v>13121</v>
      </c>
      <c r="TCI1" t="s">
        <v>13122</v>
      </c>
      <c r="TCJ1" t="s">
        <v>13123</v>
      </c>
      <c r="TCK1" t="s">
        <v>13124</v>
      </c>
      <c r="TCL1" t="s">
        <v>13125</v>
      </c>
      <c r="TCM1" t="s">
        <v>13126</v>
      </c>
      <c r="TCN1" t="s">
        <v>13127</v>
      </c>
      <c r="TCO1" t="s">
        <v>13128</v>
      </c>
      <c r="TCP1" t="s">
        <v>13129</v>
      </c>
      <c r="TCQ1" t="s">
        <v>13130</v>
      </c>
      <c r="TCR1" t="s">
        <v>13131</v>
      </c>
      <c r="TCS1" t="s">
        <v>13132</v>
      </c>
      <c r="TCT1" t="s">
        <v>13133</v>
      </c>
      <c r="TCU1" t="s">
        <v>13134</v>
      </c>
      <c r="TCV1" t="s">
        <v>13135</v>
      </c>
      <c r="TCW1" t="s">
        <v>13136</v>
      </c>
      <c r="TCX1" t="s">
        <v>13137</v>
      </c>
      <c r="TCY1" t="s">
        <v>13138</v>
      </c>
      <c r="TCZ1" t="s">
        <v>13139</v>
      </c>
      <c r="TDA1" t="s">
        <v>13140</v>
      </c>
      <c r="TDB1" t="s">
        <v>13141</v>
      </c>
      <c r="TDC1" t="s">
        <v>13142</v>
      </c>
      <c r="TDD1" t="s">
        <v>13143</v>
      </c>
      <c r="TDE1" t="s">
        <v>13144</v>
      </c>
      <c r="TDF1" t="s">
        <v>13145</v>
      </c>
      <c r="TDG1" t="s">
        <v>13146</v>
      </c>
      <c r="TDH1" t="s">
        <v>13147</v>
      </c>
      <c r="TDI1" t="s">
        <v>13148</v>
      </c>
      <c r="TDJ1" t="s">
        <v>13149</v>
      </c>
      <c r="TDK1" t="s">
        <v>13150</v>
      </c>
      <c r="TDL1" t="s">
        <v>13151</v>
      </c>
      <c r="TDM1" t="s">
        <v>13152</v>
      </c>
      <c r="TDN1" t="s">
        <v>13153</v>
      </c>
      <c r="TDO1" t="s">
        <v>13154</v>
      </c>
      <c r="TDP1" t="s">
        <v>13155</v>
      </c>
      <c r="TDQ1" t="s">
        <v>13156</v>
      </c>
      <c r="TDR1" t="s">
        <v>13157</v>
      </c>
      <c r="TDS1" t="s">
        <v>13158</v>
      </c>
      <c r="TDT1" t="s">
        <v>13159</v>
      </c>
      <c r="TDU1" t="s">
        <v>13160</v>
      </c>
      <c r="TDV1" t="s">
        <v>13161</v>
      </c>
      <c r="TDW1" t="s">
        <v>13162</v>
      </c>
      <c r="TDX1" t="s">
        <v>13163</v>
      </c>
      <c r="TDY1" t="s">
        <v>13164</v>
      </c>
      <c r="TDZ1" t="s">
        <v>13165</v>
      </c>
      <c r="TEA1" t="s">
        <v>13166</v>
      </c>
      <c r="TEB1" t="s">
        <v>13167</v>
      </c>
      <c r="TEC1" t="s">
        <v>13168</v>
      </c>
      <c r="TED1" t="s">
        <v>13169</v>
      </c>
      <c r="TEE1" t="s">
        <v>13170</v>
      </c>
      <c r="TEF1" t="s">
        <v>13171</v>
      </c>
      <c r="TEG1" t="s">
        <v>13172</v>
      </c>
      <c r="TEH1" t="s">
        <v>13173</v>
      </c>
      <c r="TEI1" t="s">
        <v>13174</v>
      </c>
      <c r="TEJ1" t="s">
        <v>13175</v>
      </c>
      <c r="TEK1" t="s">
        <v>13176</v>
      </c>
      <c r="TEL1" t="s">
        <v>13177</v>
      </c>
      <c r="TEM1" t="s">
        <v>13178</v>
      </c>
      <c r="TEN1" t="s">
        <v>13179</v>
      </c>
      <c r="TEO1" t="s">
        <v>13180</v>
      </c>
      <c r="TEP1" t="s">
        <v>13181</v>
      </c>
      <c r="TEQ1" t="s">
        <v>13182</v>
      </c>
      <c r="TER1" t="s">
        <v>13183</v>
      </c>
      <c r="TES1" t="s">
        <v>13184</v>
      </c>
      <c r="TET1" t="s">
        <v>13185</v>
      </c>
      <c r="TEU1" t="s">
        <v>13186</v>
      </c>
      <c r="TEV1" t="s">
        <v>13187</v>
      </c>
      <c r="TEW1" t="s">
        <v>13188</v>
      </c>
      <c r="TEX1" t="s">
        <v>13189</v>
      </c>
      <c r="TEY1" t="s">
        <v>13190</v>
      </c>
      <c r="TEZ1" t="s">
        <v>13191</v>
      </c>
      <c r="TFA1" t="s">
        <v>13192</v>
      </c>
      <c r="TFB1" t="s">
        <v>13193</v>
      </c>
      <c r="TFC1" t="s">
        <v>13194</v>
      </c>
      <c r="TFD1" t="s">
        <v>13195</v>
      </c>
      <c r="TFE1" t="s">
        <v>13196</v>
      </c>
      <c r="TFF1" t="s">
        <v>13197</v>
      </c>
      <c r="TFG1" t="s">
        <v>13198</v>
      </c>
      <c r="TFH1" t="s">
        <v>13199</v>
      </c>
      <c r="TFI1" t="s">
        <v>13200</v>
      </c>
      <c r="TFJ1" t="s">
        <v>13201</v>
      </c>
      <c r="TFK1" t="s">
        <v>13202</v>
      </c>
      <c r="TFL1" t="s">
        <v>13203</v>
      </c>
      <c r="TFM1" t="s">
        <v>13204</v>
      </c>
      <c r="TFN1" t="s">
        <v>13205</v>
      </c>
      <c r="TFO1" t="s">
        <v>13206</v>
      </c>
      <c r="TFP1" t="s">
        <v>13207</v>
      </c>
      <c r="TFQ1" t="s">
        <v>13208</v>
      </c>
      <c r="TFR1" t="s">
        <v>13209</v>
      </c>
      <c r="TFS1" t="s">
        <v>13210</v>
      </c>
      <c r="TFT1" t="s">
        <v>13211</v>
      </c>
      <c r="TFU1" t="s">
        <v>13212</v>
      </c>
      <c r="TFV1" t="s">
        <v>13213</v>
      </c>
      <c r="TFW1" t="s">
        <v>13214</v>
      </c>
      <c r="TFX1" t="s">
        <v>13215</v>
      </c>
      <c r="TFY1" t="s">
        <v>13216</v>
      </c>
      <c r="TFZ1" t="s">
        <v>13217</v>
      </c>
      <c r="TGA1" t="s">
        <v>13218</v>
      </c>
      <c r="TGB1" t="s">
        <v>13219</v>
      </c>
      <c r="TGC1" t="s">
        <v>13220</v>
      </c>
      <c r="TGD1" t="s">
        <v>13221</v>
      </c>
      <c r="TGE1" t="s">
        <v>13222</v>
      </c>
      <c r="TGF1" t="s">
        <v>13223</v>
      </c>
      <c r="TGG1" t="s">
        <v>13224</v>
      </c>
      <c r="TGH1" t="s">
        <v>13225</v>
      </c>
      <c r="TGI1" t="s">
        <v>13226</v>
      </c>
      <c r="TGJ1" t="s">
        <v>13227</v>
      </c>
      <c r="TGK1" t="s">
        <v>13228</v>
      </c>
      <c r="TGL1" t="s">
        <v>13229</v>
      </c>
      <c r="TGM1" t="s">
        <v>13230</v>
      </c>
      <c r="TGN1" t="s">
        <v>13231</v>
      </c>
      <c r="TGO1" t="s">
        <v>13232</v>
      </c>
      <c r="TGP1" t="s">
        <v>13233</v>
      </c>
      <c r="TGQ1" t="s">
        <v>13234</v>
      </c>
      <c r="TGR1" t="s">
        <v>13235</v>
      </c>
      <c r="TGS1" t="s">
        <v>13236</v>
      </c>
      <c r="TGT1" t="s">
        <v>13237</v>
      </c>
      <c r="TGU1" t="s">
        <v>13238</v>
      </c>
      <c r="TGV1" t="s">
        <v>13239</v>
      </c>
      <c r="TGW1" t="s">
        <v>13240</v>
      </c>
      <c r="TGX1" t="s">
        <v>13241</v>
      </c>
      <c r="TGY1" t="s">
        <v>13242</v>
      </c>
      <c r="TGZ1" t="s">
        <v>13243</v>
      </c>
      <c r="THA1" t="s">
        <v>13244</v>
      </c>
      <c r="THB1" t="s">
        <v>13245</v>
      </c>
      <c r="THC1" t="s">
        <v>13246</v>
      </c>
      <c r="THD1" t="s">
        <v>13247</v>
      </c>
      <c r="THE1" t="s">
        <v>13248</v>
      </c>
      <c r="THF1" t="s">
        <v>13249</v>
      </c>
      <c r="THG1" t="s">
        <v>13250</v>
      </c>
      <c r="THH1" t="s">
        <v>13251</v>
      </c>
      <c r="THI1" t="s">
        <v>13252</v>
      </c>
      <c r="THJ1" t="s">
        <v>13253</v>
      </c>
      <c r="THK1" t="s">
        <v>13254</v>
      </c>
      <c r="THL1" t="s">
        <v>13255</v>
      </c>
      <c r="THM1" t="s">
        <v>13256</v>
      </c>
      <c r="THN1" t="s">
        <v>13257</v>
      </c>
      <c r="THO1" t="s">
        <v>13258</v>
      </c>
      <c r="THP1" t="s">
        <v>13259</v>
      </c>
      <c r="THQ1" t="s">
        <v>13260</v>
      </c>
      <c r="THR1" t="s">
        <v>13261</v>
      </c>
      <c r="THS1" t="s">
        <v>13262</v>
      </c>
      <c r="THT1" t="s">
        <v>13263</v>
      </c>
      <c r="THU1" t="s">
        <v>13264</v>
      </c>
      <c r="THV1" t="s">
        <v>13265</v>
      </c>
      <c r="THW1" t="s">
        <v>13266</v>
      </c>
      <c r="THX1" t="s">
        <v>13267</v>
      </c>
      <c r="THY1" t="s">
        <v>13268</v>
      </c>
      <c r="THZ1" t="s">
        <v>13269</v>
      </c>
      <c r="TIA1" t="s">
        <v>13270</v>
      </c>
      <c r="TIB1" t="s">
        <v>13271</v>
      </c>
      <c r="TIC1" t="s">
        <v>13272</v>
      </c>
      <c r="TID1" t="s">
        <v>13273</v>
      </c>
      <c r="TIE1" t="s">
        <v>13274</v>
      </c>
      <c r="TIF1" t="s">
        <v>13275</v>
      </c>
      <c r="TIG1" t="s">
        <v>13276</v>
      </c>
      <c r="TIH1" t="s">
        <v>13277</v>
      </c>
      <c r="TII1" t="s">
        <v>13278</v>
      </c>
      <c r="TIJ1" t="s">
        <v>13279</v>
      </c>
      <c r="TIK1" t="s">
        <v>13280</v>
      </c>
      <c r="TIL1" t="s">
        <v>13281</v>
      </c>
      <c r="TIM1" t="s">
        <v>13282</v>
      </c>
      <c r="TIN1" t="s">
        <v>13283</v>
      </c>
      <c r="TIO1" t="s">
        <v>13284</v>
      </c>
      <c r="TIP1" t="s">
        <v>13285</v>
      </c>
      <c r="TIQ1" t="s">
        <v>13286</v>
      </c>
      <c r="TIR1" t="s">
        <v>13287</v>
      </c>
      <c r="TIS1" t="s">
        <v>13288</v>
      </c>
      <c r="TIT1" t="s">
        <v>13289</v>
      </c>
      <c r="TIU1" t="s">
        <v>13290</v>
      </c>
      <c r="TIV1" t="s">
        <v>13291</v>
      </c>
      <c r="TIW1" t="s">
        <v>13292</v>
      </c>
      <c r="TIX1" t="s">
        <v>13293</v>
      </c>
      <c r="TIY1" t="s">
        <v>13294</v>
      </c>
      <c r="TIZ1" t="s">
        <v>13295</v>
      </c>
      <c r="TJA1" t="s">
        <v>13296</v>
      </c>
      <c r="TJB1" t="s">
        <v>13297</v>
      </c>
      <c r="TJC1" t="s">
        <v>13298</v>
      </c>
      <c r="TJD1" t="s">
        <v>13299</v>
      </c>
      <c r="TJE1" t="s">
        <v>13300</v>
      </c>
      <c r="TJF1" t="s">
        <v>13301</v>
      </c>
      <c r="TJG1" t="s">
        <v>13302</v>
      </c>
      <c r="TJH1" t="s">
        <v>13303</v>
      </c>
      <c r="TJI1" t="s">
        <v>13304</v>
      </c>
      <c r="TJJ1" t="s">
        <v>13305</v>
      </c>
      <c r="TJK1" t="s">
        <v>13306</v>
      </c>
      <c r="TJL1" t="s">
        <v>13307</v>
      </c>
      <c r="TJM1" t="s">
        <v>13308</v>
      </c>
      <c r="TJN1" t="s">
        <v>13309</v>
      </c>
      <c r="TJO1" t="s">
        <v>13310</v>
      </c>
      <c r="TJP1" t="s">
        <v>13311</v>
      </c>
      <c r="TJQ1" t="s">
        <v>13312</v>
      </c>
      <c r="TJR1" t="s">
        <v>13313</v>
      </c>
      <c r="TJS1" t="s">
        <v>13314</v>
      </c>
      <c r="TJT1" t="s">
        <v>13315</v>
      </c>
      <c r="TJU1" t="s">
        <v>13316</v>
      </c>
      <c r="TJV1" t="s">
        <v>13317</v>
      </c>
      <c r="TJW1" t="s">
        <v>13318</v>
      </c>
      <c r="TJX1" t="s">
        <v>13319</v>
      </c>
      <c r="TJY1" t="s">
        <v>13320</v>
      </c>
      <c r="TJZ1" t="s">
        <v>13321</v>
      </c>
      <c r="TKA1" t="s">
        <v>13322</v>
      </c>
      <c r="TKB1" t="s">
        <v>13323</v>
      </c>
      <c r="TKC1" t="s">
        <v>13324</v>
      </c>
      <c r="TKD1" t="s">
        <v>13325</v>
      </c>
      <c r="TKE1" t="s">
        <v>13326</v>
      </c>
      <c r="TKF1" t="s">
        <v>13327</v>
      </c>
      <c r="TKG1" t="s">
        <v>13328</v>
      </c>
      <c r="TKH1" t="s">
        <v>13329</v>
      </c>
      <c r="TKI1" t="s">
        <v>13330</v>
      </c>
      <c r="TKJ1" t="s">
        <v>13331</v>
      </c>
      <c r="TKK1" t="s">
        <v>13332</v>
      </c>
      <c r="TKL1" t="s">
        <v>13333</v>
      </c>
      <c r="TKM1" t="s">
        <v>13334</v>
      </c>
      <c r="TKN1" t="s">
        <v>13335</v>
      </c>
      <c r="TKO1" t="s">
        <v>13336</v>
      </c>
      <c r="TKP1" t="s">
        <v>13337</v>
      </c>
      <c r="TKQ1" t="s">
        <v>13338</v>
      </c>
      <c r="TKR1" t="s">
        <v>13339</v>
      </c>
      <c r="TKS1" t="s">
        <v>13340</v>
      </c>
      <c r="TKT1" t="s">
        <v>13341</v>
      </c>
      <c r="TKU1" t="s">
        <v>13342</v>
      </c>
      <c r="TKV1" t="s">
        <v>13343</v>
      </c>
      <c r="TKW1" t="s">
        <v>13344</v>
      </c>
      <c r="TKX1" t="s">
        <v>13345</v>
      </c>
      <c r="TKY1" t="s">
        <v>13346</v>
      </c>
      <c r="TKZ1" t="s">
        <v>13347</v>
      </c>
      <c r="TLA1" t="s">
        <v>13348</v>
      </c>
      <c r="TLB1" t="s">
        <v>13349</v>
      </c>
      <c r="TLC1" t="s">
        <v>13350</v>
      </c>
      <c r="TLD1" t="s">
        <v>13351</v>
      </c>
      <c r="TLE1" t="s">
        <v>13352</v>
      </c>
      <c r="TLF1" t="s">
        <v>13353</v>
      </c>
      <c r="TLG1" t="s">
        <v>13354</v>
      </c>
      <c r="TLH1" t="s">
        <v>13355</v>
      </c>
      <c r="TLI1" t="s">
        <v>13356</v>
      </c>
      <c r="TLJ1" t="s">
        <v>13357</v>
      </c>
      <c r="TLK1" t="s">
        <v>13358</v>
      </c>
      <c r="TLL1" t="s">
        <v>13359</v>
      </c>
      <c r="TLM1" t="s">
        <v>13360</v>
      </c>
      <c r="TLN1" t="s">
        <v>13361</v>
      </c>
      <c r="TLO1" t="s">
        <v>13362</v>
      </c>
      <c r="TLP1" t="s">
        <v>13363</v>
      </c>
      <c r="TLQ1" t="s">
        <v>13364</v>
      </c>
      <c r="TLR1" t="s">
        <v>13365</v>
      </c>
      <c r="TLS1" t="s">
        <v>13366</v>
      </c>
      <c r="TLT1" t="s">
        <v>13367</v>
      </c>
      <c r="TLU1" t="s">
        <v>13368</v>
      </c>
      <c r="TLV1" t="s">
        <v>13369</v>
      </c>
      <c r="TLW1" t="s">
        <v>13370</v>
      </c>
      <c r="TLX1" t="s">
        <v>13371</v>
      </c>
      <c r="TLY1" t="s">
        <v>13372</v>
      </c>
      <c r="TLZ1" t="s">
        <v>13373</v>
      </c>
      <c r="TMA1" t="s">
        <v>13374</v>
      </c>
      <c r="TMB1" t="s">
        <v>13375</v>
      </c>
      <c r="TMC1" t="s">
        <v>13376</v>
      </c>
      <c r="TMD1" t="s">
        <v>13377</v>
      </c>
      <c r="TME1" t="s">
        <v>13378</v>
      </c>
      <c r="TMF1" t="s">
        <v>13379</v>
      </c>
      <c r="TMG1" t="s">
        <v>13380</v>
      </c>
      <c r="TMH1" t="s">
        <v>13381</v>
      </c>
      <c r="TMI1" t="s">
        <v>13382</v>
      </c>
      <c r="TMJ1" t="s">
        <v>13383</v>
      </c>
      <c r="TMK1" t="s">
        <v>13384</v>
      </c>
      <c r="TML1" t="s">
        <v>13385</v>
      </c>
      <c r="TMM1" t="s">
        <v>13386</v>
      </c>
      <c r="TMN1" t="s">
        <v>13387</v>
      </c>
      <c r="TMO1" t="s">
        <v>13388</v>
      </c>
      <c r="TMP1" t="s">
        <v>13389</v>
      </c>
      <c r="TMQ1" t="s">
        <v>13390</v>
      </c>
      <c r="TMR1" t="s">
        <v>13391</v>
      </c>
      <c r="TMS1" t="s">
        <v>13392</v>
      </c>
      <c r="TMT1" t="s">
        <v>13393</v>
      </c>
      <c r="TMU1" t="s">
        <v>13394</v>
      </c>
      <c r="TMV1" t="s">
        <v>13395</v>
      </c>
      <c r="TMW1" t="s">
        <v>13396</v>
      </c>
      <c r="TMX1" t="s">
        <v>13397</v>
      </c>
      <c r="TMY1" t="s">
        <v>13398</v>
      </c>
      <c r="TMZ1" t="s">
        <v>13399</v>
      </c>
      <c r="TNA1" t="s">
        <v>13400</v>
      </c>
      <c r="TNB1" t="s">
        <v>13401</v>
      </c>
      <c r="TNC1" t="s">
        <v>13402</v>
      </c>
      <c r="TND1" t="s">
        <v>13403</v>
      </c>
      <c r="TNE1" t="s">
        <v>13404</v>
      </c>
      <c r="TNF1" t="s">
        <v>13405</v>
      </c>
      <c r="TNG1" t="s">
        <v>13406</v>
      </c>
      <c r="TNH1" t="s">
        <v>13407</v>
      </c>
      <c r="TNI1" t="s">
        <v>13408</v>
      </c>
      <c r="TNJ1" t="s">
        <v>13409</v>
      </c>
      <c r="TNK1" t="s">
        <v>13410</v>
      </c>
      <c r="TNL1" t="s">
        <v>13411</v>
      </c>
      <c r="TNM1" t="s">
        <v>13412</v>
      </c>
      <c r="TNN1" t="s">
        <v>13413</v>
      </c>
      <c r="TNO1" t="s">
        <v>13414</v>
      </c>
      <c r="TNP1" t="s">
        <v>13415</v>
      </c>
      <c r="TNQ1" t="s">
        <v>13416</v>
      </c>
      <c r="TNR1" t="s">
        <v>13417</v>
      </c>
      <c r="TNS1" t="s">
        <v>13418</v>
      </c>
      <c r="TNT1" t="s">
        <v>13419</v>
      </c>
      <c r="TNU1" t="s">
        <v>13420</v>
      </c>
      <c r="TNV1" t="s">
        <v>13421</v>
      </c>
      <c r="TNW1" t="s">
        <v>13422</v>
      </c>
      <c r="TNX1" t="s">
        <v>13423</v>
      </c>
      <c r="TNY1" t="s">
        <v>13424</v>
      </c>
      <c r="TNZ1" t="s">
        <v>13425</v>
      </c>
      <c r="TOA1" t="s">
        <v>13426</v>
      </c>
      <c r="TOB1" t="s">
        <v>13427</v>
      </c>
      <c r="TOC1" t="s">
        <v>13428</v>
      </c>
      <c r="TOD1" t="s">
        <v>13429</v>
      </c>
      <c r="TOE1" t="s">
        <v>13430</v>
      </c>
      <c r="TOF1" t="s">
        <v>13431</v>
      </c>
      <c r="TOG1" t="s">
        <v>13432</v>
      </c>
      <c r="TOH1" t="s">
        <v>13433</v>
      </c>
      <c r="TOI1" t="s">
        <v>13434</v>
      </c>
      <c r="TOJ1" t="s">
        <v>13435</v>
      </c>
      <c r="TOK1" t="s">
        <v>13436</v>
      </c>
      <c r="TOL1" t="s">
        <v>13437</v>
      </c>
      <c r="TOM1" t="s">
        <v>13438</v>
      </c>
      <c r="TON1" t="s">
        <v>13439</v>
      </c>
      <c r="TOO1" t="s">
        <v>13440</v>
      </c>
      <c r="TOP1" t="s">
        <v>13441</v>
      </c>
      <c r="TOQ1" t="s">
        <v>13442</v>
      </c>
      <c r="TOR1" t="s">
        <v>13443</v>
      </c>
      <c r="TOS1" t="s">
        <v>13444</v>
      </c>
      <c r="TOT1" t="s">
        <v>13445</v>
      </c>
      <c r="TOU1" t="s">
        <v>13446</v>
      </c>
      <c r="TOV1" t="s">
        <v>13447</v>
      </c>
      <c r="TOW1" t="s">
        <v>13448</v>
      </c>
      <c r="TOX1" t="s">
        <v>13449</v>
      </c>
      <c r="TOY1" t="s">
        <v>13450</v>
      </c>
      <c r="TOZ1" t="s">
        <v>13451</v>
      </c>
      <c r="TPA1" t="s">
        <v>13452</v>
      </c>
      <c r="TPB1" t="s">
        <v>13453</v>
      </c>
      <c r="TPC1" t="s">
        <v>13454</v>
      </c>
      <c r="TPD1" t="s">
        <v>13455</v>
      </c>
      <c r="TPE1" t="s">
        <v>13456</v>
      </c>
      <c r="TPF1" t="s">
        <v>13457</v>
      </c>
      <c r="TPG1" t="s">
        <v>13458</v>
      </c>
      <c r="TPH1" t="s">
        <v>13459</v>
      </c>
      <c r="TPI1" t="s">
        <v>13460</v>
      </c>
      <c r="TPJ1" t="s">
        <v>13461</v>
      </c>
      <c r="TPK1" t="s">
        <v>13462</v>
      </c>
      <c r="TPL1" t="s">
        <v>13463</v>
      </c>
      <c r="TPM1" t="s">
        <v>13464</v>
      </c>
      <c r="TPN1" t="s">
        <v>13465</v>
      </c>
      <c r="TPO1" t="s">
        <v>13466</v>
      </c>
      <c r="TPP1" t="s">
        <v>13467</v>
      </c>
      <c r="TPQ1" t="s">
        <v>13468</v>
      </c>
      <c r="TPR1" t="s">
        <v>13469</v>
      </c>
      <c r="TPS1" t="s">
        <v>13470</v>
      </c>
      <c r="TPT1" t="s">
        <v>13471</v>
      </c>
      <c r="TPU1" t="s">
        <v>13472</v>
      </c>
      <c r="TPV1" t="s">
        <v>13473</v>
      </c>
      <c r="TPW1" t="s">
        <v>13474</v>
      </c>
      <c r="TPX1" t="s">
        <v>13475</v>
      </c>
      <c r="TPY1" t="s">
        <v>13476</v>
      </c>
      <c r="TPZ1" t="s">
        <v>13477</v>
      </c>
      <c r="TQA1" t="s">
        <v>13478</v>
      </c>
      <c r="TQB1" t="s">
        <v>13479</v>
      </c>
      <c r="TQC1" t="s">
        <v>13480</v>
      </c>
      <c r="TQD1" t="s">
        <v>13481</v>
      </c>
      <c r="TQE1" t="s">
        <v>13482</v>
      </c>
      <c r="TQF1" t="s">
        <v>13483</v>
      </c>
      <c r="TQG1" t="s">
        <v>13484</v>
      </c>
      <c r="TQH1" t="s">
        <v>13485</v>
      </c>
      <c r="TQI1" t="s">
        <v>13486</v>
      </c>
      <c r="TQJ1" t="s">
        <v>13487</v>
      </c>
      <c r="TQK1" t="s">
        <v>13488</v>
      </c>
      <c r="TQL1" t="s">
        <v>13489</v>
      </c>
      <c r="TQM1" t="s">
        <v>13490</v>
      </c>
      <c r="TQN1" t="s">
        <v>13491</v>
      </c>
      <c r="TQO1" t="s">
        <v>13492</v>
      </c>
      <c r="TQP1" t="s">
        <v>13493</v>
      </c>
      <c r="TQQ1" t="s">
        <v>13494</v>
      </c>
      <c r="TQR1" t="s">
        <v>13495</v>
      </c>
      <c r="TQS1" t="s">
        <v>13496</v>
      </c>
      <c r="TQT1" t="s">
        <v>13497</v>
      </c>
      <c r="TQU1" t="s">
        <v>13498</v>
      </c>
      <c r="TQV1" t="s">
        <v>13499</v>
      </c>
      <c r="TQW1" t="s">
        <v>13500</v>
      </c>
      <c r="TQX1" t="s">
        <v>13501</v>
      </c>
      <c r="TQY1" t="s">
        <v>13502</v>
      </c>
      <c r="TQZ1" t="s">
        <v>13503</v>
      </c>
      <c r="TRA1" t="s">
        <v>13504</v>
      </c>
      <c r="TRB1" t="s">
        <v>13505</v>
      </c>
      <c r="TRC1" t="s">
        <v>13506</v>
      </c>
      <c r="TRD1" t="s">
        <v>13507</v>
      </c>
      <c r="TRE1" t="s">
        <v>13508</v>
      </c>
      <c r="TRF1" t="s">
        <v>13509</v>
      </c>
      <c r="TRG1" t="s">
        <v>13510</v>
      </c>
      <c r="TRH1" t="s">
        <v>13511</v>
      </c>
      <c r="TRI1" t="s">
        <v>13512</v>
      </c>
      <c r="TRJ1" t="s">
        <v>13513</v>
      </c>
      <c r="TRK1" t="s">
        <v>13514</v>
      </c>
      <c r="TRL1" t="s">
        <v>13515</v>
      </c>
      <c r="TRM1" t="s">
        <v>13516</v>
      </c>
      <c r="TRN1" t="s">
        <v>13517</v>
      </c>
      <c r="TRO1" t="s">
        <v>13518</v>
      </c>
      <c r="TRP1" t="s">
        <v>13519</v>
      </c>
      <c r="TRQ1" t="s">
        <v>13520</v>
      </c>
      <c r="TRR1" t="s">
        <v>13521</v>
      </c>
      <c r="TRS1" t="s">
        <v>13522</v>
      </c>
      <c r="TRT1" t="s">
        <v>13523</v>
      </c>
      <c r="TRU1" t="s">
        <v>13524</v>
      </c>
      <c r="TRV1" t="s">
        <v>13525</v>
      </c>
      <c r="TRW1" t="s">
        <v>13526</v>
      </c>
      <c r="TRX1" t="s">
        <v>13527</v>
      </c>
      <c r="TRY1" t="s">
        <v>13528</v>
      </c>
      <c r="TRZ1" t="s">
        <v>13529</v>
      </c>
      <c r="TSA1" t="s">
        <v>13530</v>
      </c>
      <c r="TSB1" t="s">
        <v>13531</v>
      </c>
      <c r="TSC1" t="s">
        <v>13532</v>
      </c>
      <c r="TSD1" t="s">
        <v>13533</v>
      </c>
      <c r="TSE1" t="s">
        <v>13534</v>
      </c>
      <c r="TSF1" t="s">
        <v>13535</v>
      </c>
      <c r="TSG1" t="s">
        <v>13536</v>
      </c>
      <c r="TSH1" t="s">
        <v>13537</v>
      </c>
      <c r="TSI1" t="s">
        <v>13538</v>
      </c>
      <c r="TSJ1" t="s">
        <v>13539</v>
      </c>
      <c r="TSK1" t="s">
        <v>13540</v>
      </c>
      <c r="TSL1" t="s">
        <v>13541</v>
      </c>
      <c r="TSM1" t="s">
        <v>13542</v>
      </c>
      <c r="TSN1" t="s">
        <v>13543</v>
      </c>
      <c r="TSO1" t="s">
        <v>13544</v>
      </c>
      <c r="TSP1" t="s">
        <v>13545</v>
      </c>
      <c r="TSQ1" t="s">
        <v>13546</v>
      </c>
      <c r="TSR1" t="s">
        <v>13547</v>
      </c>
      <c r="TSS1" t="s">
        <v>13548</v>
      </c>
      <c r="TST1" t="s">
        <v>13549</v>
      </c>
      <c r="TSU1" t="s">
        <v>13550</v>
      </c>
      <c r="TSV1" t="s">
        <v>13551</v>
      </c>
      <c r="TSW1" t="s">
        <v>13552</v>
      </c>
      <c r="TSX1" t="s">
        <v>13553</v>
      </c>
      <c r="TSY1" t="s">
        <v>13554</v>
      </c>
      <c r="TSZ1" t="s">
        <v>13555</v>
      </c>
      <c r="TTA1" t="s">
        <v>13556</v>
      </c>
      <c r="TTB1" t="s">
        <v>13557</v>
      </c>
      <c r="TTC1" t="s">
        <v>13558</v>
      </c>
      <c r="TTD1" t="s">
        <v>13559</v>
      </c>
      <c r="TTE1" t="s">
        <v>13560</v>
      </c>
      <c r="TTF1" t="s">
        <v>13561</v>
      </c>
      <c r="TTG1" t="s">
        <v>13562</v>
      </c>
      <c r="TTH1" t="s">
        <v>13563</v>
      </c>
      <c r="TTI1" t="s">
        <v>13564</v>
      </c>
      <c r="TTJ1" t="s">
        <v>13565</v>
      </c>
      <c r="TTK1" t="s">
        <v>13566</v>
      </c>
      <c r="TTL1" t="s">
        <v>13567</v>
      </c>
      <c r="TTM1" t="s">
        <v>13568</v>
      </c>
      <c r="TTN1" t="s">
        <v>13569</v>
      </c>
      <c r="TTO1" t="s">
        <v>13570</v>
      </c>
      <c r="TTP1" t="s">
        <v>13571</v>
      </c>
      <c r="TTQ1" t="s">
        <v>13572</v>
      </c>
      <c r="TTR1" t="s">
        <v>13573</v>
      </c>
      <c r="TTS1" t="s">
        <v>13574</v>
      </c>
      <c r="TTT1" t="s">
        <v>13575</v>
      </c>
      <c r="TTU1" t="s">
        <v>13576</v>
      </c>
      <c r="TTV1" t="s">
        <v>13577</v>
      </c>
      <c r="TTW1" t="s">
        <v>13578</v>
      </c>
      <c r="TTX1" t="s">
        <v>13579</v>
      </c>
      <c r="TTY1" t="s">
        <v>13580</v>
      </c>
      <c r="TTZ1" t="s">
        <v>13581</v>
      </c>
      <c r="TUA1" t="s">
        <v>13582</v>
      </c>
      <c r="TUB1" t="s">
        <v>13583</v>
      </c>
      <c r="TUC1" t="s">
        <v>13584</v>
      </c>
      <c r="TUD1" t="s">
        <v>13585</v>
      </c>
      <c r="TUE1" t="s">
        <v>13586</v>
      </c>
      <c r="TUF1" t="s">
        <v>13587</v>
      </c>
      <c r="TUG1" t="s">
        <v>13588</v>
      </c>
      <c r="TUH1" t="s">
        <v>13589</v>
      </c>
      <c r="TUI1" t="s">
        <v>13590</v>
      </c>
      <c r="TUJ1" t="s">
        <v>13591</v>
      </c>
      <c r="TUK1" t="s">
        <v>13592</v>
      </c>
      <c r="TUL1" t="s">
        <v>13593</v>
      </c>
      <c r="TUM1" t="s">
        <v>13594</v>
      </c>
      <c r="TUN1" t="s">
        <v>13595</v>
      </c>
      <c r="TUO1" t="s">
        <v>13596</v>
      </c>
      <c r="TUP1" t="s">
        <v>13597</v>
      </c>
      <c r="TUQ1" t="s">
        <v>13598</v>
      </c>
      <c r="TUR1" t="s">
        <v>13599</v>
      </c>
      <c r="TUS1" t="s">
        <v>13600</v>
      </c>
      <c r="TUT1" t="s">
        <v>13601</v>
      </c>
      <c r="TUU1" t="s">
        <v>13602</v>
      </c>
      <c r="TUV1" t="s">
        <v>13603</v>
      </c>
      <c r="TUW1" t="s">
        <v>13604</v>
      </c>
      <c r="TUX1" t="s">
        <v>13605</v>
      </c>
      <c r="TUY1" t="s">
        <v>13606</v>
      </c>
      <c r="TUZ1" t="s">
        <v>13607</v>
      </c>
      <c r="TVA1" t="s">
        <v>13608</v>
      </c>
      <c r="TVB1" t="s">
        <v>13609</v>
      </c>
      <c r="TVC1" t="s">
        <v>13610</v>
      </c>
      <c r="TVD1" t="s">
        <v>13611</v>
      </c>
      <c r="TVE1" t="s">
        <v>13612</v>
      </c>
      <c r="TVF1" t="s">
        <v>13613</v>
      </c>
      <c r="TVG1" t="s">
        <v>13614</v>
      </c>
      <c r="TVH1" t="s">
        <v>13615</v>
      </c>
      <c r="TVI1" t="s">
        <v>13616</v>
      </c>
      <c r="TVJ1" t="s">
        <v>13617</v>
      </c>
      <c r="TVK1" t="s">
        <v>13618</v>
      </c>
      <c r="TVL1" t="s">
        <v>13619</v>
      </c>
      <c r="TVM1" t="s">
        <v>13620</v>
      </c>
      <c r="TVN1" t="s">
        <v>13621</v>
      </c>
      <c r="TVO1" t="s">
        <v>13622</v>
      </c>
      <c r="TVP1" t="s">
        <v>13623</v>
      </c>
      <c r="TVQ1" t="s">
        <v>13624</v>
      </c>
      <c r="TVR1" t="s">
        <v>13625</v>
      </c>
      <c r="TVS1" t="s">
        <v>13626</v>
      </c>
      <c r="TVT1" t="s">
        <v>13627</v>
      </c>
      <c r="TVU1" t="s">
        <v>13628</v>
      </c>
      <c r="TVV1" t="s">
        <v>13629</v>
      </c>
      <c r="TVW1" t="s">
        <v>13630</v>
      </c>
      <c r="TVX1" t="s">
        <v>13631</v>
      </c>
      <c r="TVY1" t="s">
        <v>13632</v>
      </c>
      <c r="TVZ1" t="s">
        <v>13633</v>
      </c>
      <c r="TWA1" t="s">
        <v>13634</v>
      </c>
      <c r="TWB1" t="s">
        <v>13635</v>
      </c>
      <c r="TWC1" t="s">
        <v>13636</v>
      </c>
      <c r="TWD1" t="s">
        <v>13637</v>
      </c>
      <c r="TWE1" t="s">
        <v>13638</v>
      </c>
      <c r="TWF1" t="s">
        <v>13639</v>
      </c>
      <c r="TWG1" t="s">
        <v>13640</v>
      </c>
      <c r="TWH1" t="s">
        <v>13641</v>
      </c>
      <c r="TWI1" t="s">
        <v>13642</v>
      </c>
      <c r="TWJ1" t="s">
        <v>13643</v>
      </c>
      <c r="TWK1" t="s">
        <v>13644</v>
      </c>
      <c r="TWL1" t="s">
        <v>13645</v>
      </c>
      <c r="TWM1" t="s">
        <v>13646</v>
      </c>
      <c r="TWN1" t="s">
        <v>13647</v>
      </c>
      <c r="TWO1" t="s">
        <v>13648</v>
      </c>
      <c r="TWP1" t="s">
        <v>13649</v>
      </c>
      <c r="TWQ1" t="s">
        <v>13650</v>
      </c>
      <c r="TWR1" t="s">
        <v>13651</v>
      </c>
      <c r="TWS1" t="s">
        <v>13652</v>
      </c>
      <c r="TWT1" t="s">
        <v>13653</v>
      </c>
      <c r="TWU1" t="s">
        <v>13654</v>
      </c>
      <c r="TWV1" t="s">
        <v>13655</v>
      </c>
      <c r="TWW1" t="s">
        <v>13656</v>
      </c>
      <c r="TWX1" t="s">
        <v>13657</v>
      </c>
      <c r="TWY1" t="s">
        <v>13658</v>
      </c>
      <c r="TWZ1" t="s">
        <v>13659</v>
      </c>
      <c r="TXA1" t="s">
        <v>13660</v>
      </c>
      <c r="TXB1" t="s">
        <v>13661</v>
      </c>
      <c r="TXC1" t="s">
        <v>13662</v>
      </c>
      <c r="TXD1" t="s">
        <v>13663</v>
      </c>
      <c r="TXE1" t="s">
        <v>13664</v>
      </c>
      <c r="TXF1" t="s">
        <v>13665</v>
      </c>
      <c r="TXG1" t="s">
        <v>13666</v>
      </c>
      <c r="TXH1" t="s">
        <v>13667</v>
      </c>
      <c r="TXI1" t="s">
        <v>13668</v>
      </c>
      <c r="TXJ1" t="s">
        <v>13669</v>
      </c>
      <c r="TXK1" t="s">
        <v>13670</v>
      </c>
      <c r="TXL1" t="s">
        <v>13671</v>
      </c>
      <c r="TXM1" t="s">
        <v>13672</v>
      </c>
      <c r="TXN1" t="s">
        <v>13673</v>
      </c>
      <c r="TXO1" t="s">
        <v>13674</v>
      </c>
      <c r="TXP1" t="s">
        <v>13675</v>
      </c>
      <c r="TXQ1" t="s">
        <v>13676</v>
      </c>
      <c r="TXR1" t="s">
        <v>13677</v>
      </c>
      <c r="TXS1" t="s">
        <v>13678</v>
      </c>
      <c r="TXT1" t="s">
        <v>13679</v>
      </c>
      <c r="TXU1" t="s">
        <v>13680</v>
      </c>
      <c r="TXV1" t="s">
        <v>13681</v>
      </c>
      <c r="TXW1" t="s">
        <v>13682</v>
      </c>
      <c r="TXX1" t="s">
        <v>13683</v>
      </c>
      <c r="TXY1" t="s">
        <v>13684</v>
      </c>
      <c r="TXZ1" t="s">
        <v>13685</v>
      </c>
      <c r="TYA1" t="s">
        <v>13686</v>
      </c>
      <c r="TYB1" t="s">
        <v>13687</v>
      </c>
      <c r="TYC1" t="s">
        <v>13688</v>
      </c>
      <c r="TYD1" t="s">
        <v>13689</v>
      </c>
      <c r="TYE1" t="s">
        <v>13690</v>
      </c>
      <c r="TYF1" t="s">
        <v>13691</v>
      </c>
      <c r="TYG1" t="s">
        <v>13692</v>
      </c>
      <c r="TYH1" t="s">
        <v>13693</v>
      </c>
      <c r="TYI1" t="s">
        <v>13694</v>
      </c>
      <c r="TYJ1" t="s">
        <v>13695</v>
      </c>
      <c r="TYK1" t="s">
        <v>13696</v>
      </c>
      <c r="TYL1" t="s">
        <v>13697</v>
      </c>
      <c r="TYM1" t="s">
        <v>13698</v>
      </c>
      <c r="TYN1" t="s">
        <v>13699</v>
      </c>
      <c r="TYO1" t="s">
        <v>13700</v>
      </c>
      <c r="TYP1" t="s">
        <v>13701</v>
      </c>
      <c r="TYQ1" t="s">
        <v>13702</v>
      </c>
      <c r="TYR1" t="s">
        <v>13703</v>
      </c>
      <c r="TYS1" t="s">
        <v>13704</v>
      </c>
      <c r="TYT1" t="s">
        <v>13705</v>
      </c>
      <c r="TYU1" t="s">
        <v>13706</v>
      </c>
      <c r="TYV1" t="s">
        <v>13707</v>
      </c>
      <c r="TYW1" t="s">
        <v>13708</v>
      </c>
      <c r="TYX1" t="s">
        <v>13709</v>
      </c>
      <c r="TYY1" t="s">
        <v>13710</v>
      </c>
      <c r="TYZ1" t="s">
        <v>13711</v>
      </c>
      <c r="TZA1" t="s">
        <v>13712</v>
      </c>
      <c r="TZB1" t="s">
        <v>13713</v>
      </c>
      <c r="TZC1" t="s">
        <v>13714</v>
      </c>
      <c r="TZD1" t="s">
        <v>13715</v>
      </c>
      <c r="TZE1" t="s">
        <v>13716</v>
      </c>
      <c r="TZF1" t="s">
        <v>13717</v>
      </c>
      <c r="TZG1" t="s">
        <v>13718</v>
      </c>
      <c r="TZH1" t="s">
        <v>13719</v>
      </c>
      <c r="TZI1" t="s">
        <v>13720</v>
      </c>
      <c r="TZJ1" t="s">
        <v>13721</v>
      </c>
      <c r="TZK1" t="s">
        <v>13722</v>
      </c>
      <c r="TZL1" t="s">
        <v>13723</v>
      </c>
      <c r="TZM1" t="s">
        <v>13724</v>
      </c>
      <c r="TZN1" t="s">
        <v>13725</v>
      </c>
      <c r="TZO1" t="s">
        <v>13726</v>
      </c>
      <c r="TZP1" t="s">
        <v>13727</v>
      </c>
      <c r="TZQ1" t="s">
        <v>13728</v>
      </c>
      <c r="TZR1" t="s">
        <v>13729</v>
      </c>
      <c r="TZS1" t="s">
        <v>13730</v>
      </c>
      <c r="TZT1" t="s">
        <v>13731</v>
      </c>
      <c r="TZU1" t="s">
        <v>13732</v>
      </c>
      <c r="TZV1" t="s">
        <v>13733</v>
      </c>
      <c r="TZW1" t="s">
        <v>13734</v>
      </c>
      <c r="TZX1" t="s">
        <v>13735</v>
      </c>
      <c r="TZY1" t="s">
        <v>13736</v>
      </c>
      <c r="TZZ1" t="s">
        <v>13737</v>
      </c>
      <c r="UAA1" t="s">
        <v>13738</v>
      </c>
      <c r="UAB1" t="s">
        <v>13739</v>
      </c>
      <c r="UAC1" t="s">
        <v>13740</v>
      </c>
      <c r="UAD1" t="s">
        <v>13741</v>
      </c>
      <c r="UAE1" t="s">
        <v>13742</v>
      </c>
      <c r="UAF1" t="s">
        <v>13743</v>
      </c>
      <c r="UAG1" t="s">
        <v>13744</v>
      </c>
      <c r="UAH1" t="s">
        <v>13745</v>
      </c>
      <c r="UAI1" t="s">
        <v>13746</v>
      </c>
      <c r="UAJ1" t="s">
        <v>13747</v>
      </c>
      <c r="UAK1" t="s">
        <v>13748</v>
      </c>
      <c r="UAL1" t="s">
        <v>13749</v>
      </c>
      <c r="UAM1" t="s">
        <v>13750</v>
      </c>
      <c r="UAN1" t="s">
        <v>13751</v>
      </c>
      <c r="UAO1" t="s">
        <v>13752</v>
      </c>
      <c r="UAP1" t="s">
        <v>13753</v>
      </c>
      <c r="UAQ1" t="s">
        <v>13754</v>
      </c>
      <c r="UAR1" t="s">
        <v>13755</v>
      </c>
      <c r="UAS1" t="s">
        <v>13756</v>
      </c>
      <c r="UAT1" t="s">
        <v>13757</v>
      </c>
      <c r="UAU1" t="s">
        <v>13758</v>
      </c>
      <c r="UAV1" t="s">
        <v>13759</v>
      </c>
      <c r="UAW1" t="s">
        <v>13760</v>
      </c>
      <c r="UAX1" t="s">
        <v>13761</v>
      </c>
      <c r="UAY1" t="s">
        <v>13762</v>
      </c>
      <c r="UAZ1" t="s">
        <v>13763</v>
      </c>
      <c r="UBA1" t="s">
        <v>13764</v>
      </c>
      <c r="UBB1" t="s">
        <v>13765</v>
      </c>
      <c r="UBC1" t="s">
        <v>13766</v>
      </c>
      <c r="UBD1" t="s">
        <v>13767</v>
      </c>
      <c r="UBE1" t="s">
        <v>13768</v>
      </c>
      <c r="UBF1" t="s">
        <v>13769</v>
      </c>
      <c r="UBG1" t="s">
        <v>13770</v>
      </c>
      <c r="UBH1" t="s">
        <v>13771</v>
      </c>
      <c r="UBI1" t="s">
        <v>13772</v>
      </c>
      <c r="UBJ1" t="s">
        <v>13773</v>
      </c>
      <c r="UBK1" t="s">
        <v>13774</v>
      </c>
      <c r="UBL1" t="s">
        <v>13775</v>
      </c>
      <c r="UBM1" t="s">
        <v>13776</v>
      </c>
      <c r="UBN1" t="s">
        <v>13777</v>
      </c>
      <c r="UBO1" t="s">
        <v>13778</v>
      </c>
      <c r="UBP1" t="s">
        <v>13779</v>
      </c>
      <c r="UBQ1" t="s">
        <v>13780</v>
      </c>
      <c r="UBR1" t="s">
        <v>13781</v>
      </c>
      <c r="UBS1" t="s">
        <v>13782</v>
      </c>
      <c r="UBT1" t="s">
        <v>13783</v>
      </c>
      <c r="UBU1" t="s">
        <v>13784</v>
      </c>
      <c r="UBV1" t="s">
        <v>13785</v>
      </c>
      <c r="UBW1" t="s">
        <v>13786</v>
      </c>
      <c r="UBX1" t="s">
        <v>13787</v>
      </c>
      <c r="UBY1" t="s">
        <v>13788</v>
      </c>
      <c r="UBZ1" t="s">
        <v>13789</v>
      </c>
      <c r="UCA1" t="s">
        <v>13790</v>
      </c>
      <c r="UCB1" t="s">
        <v>13791</v>
      </c>
      <c r="UCC1" t="s">
        <v>13792</v>
      </c>
      <c r="UCD1" t="s">
        <v>13793</v>
      </c>
      <c r="UCE1" t="s">
        <v>13794</v>
      </c>
      <c r="UCF1" t="s">
        <v>13795</v>
      </c>
      <c r="UCG1" t="s">
        <v>13796</v>
      </c>
      <c r="UCH1" t="s">
        <v>13797</v>
      </c>
      <c r="UCI1" t="s">
        <v>13798</v>
      </c>
      <c r="UCJ1" t="s">
        <v>13799</v>
      </c>
      <c r="UCK1" t="s">
        <v>13800</v>
      </c>
      <c r="UCL1" t="s">
        <v>13801</v>
      </c>
      <c r="UCM1" t="s">
        <v>13802</v>
      </c>
      <c r="UCN1" t="s">
        <v>13803</v>
      </c>
      <c r="UCO1" t="s">
        <v>13804</v>
      </c>
      <c r="UCP1" t="s">
        <v>13805</v>
      </c>
      <c r="UCQ1" t="s">
        <v>13806</v>
      </c>
      <c r="UCR1" t="s">
        <v>13807</v>
      </c>
      <c r="UCS1" t="s">
        <v>13808</v>
      </c>
      <c r="UCT1" t="s">
        <v>13809</v>
      </c>
      <c r="UCU1" t="s">
        <v>13810</v>
      </c>
      <c r="UCV1" t="s">
        <v>13811</v>
      </c>
      <c r="UCW1" t="s">
        <v>13812</v>
      </c>
      <c r="UCX1" t="s">
        <v>13813</v>
      </c>
      <c r="UCY1" t="s">
        <v>13814</v>
      </c>
      <c r="UCZ1" t="s">
        <v>13815</v>
      </c>
      <c r="UDA1" t="s">
        <v>13816</v>
      </c>
      <c r="UDB1" t="s">
        <v>13817</v>
      </c>
      <c r="UDC1" t="s">
        <v>13818</v>
      </c>
      <c r="UDD1" t="s">
        <v>13819</v>
      </c>
      <c r="UDE1" t="s">
        <v>13820</v>
      </c>
      <c r="UDF1" t="s">
        <v>13821</v>
      </c>
      <c r="UDG1" t="s">
        <v>13822</v>
      </c>
      <c r="UDH1" t="s">
        <v>13823</v>
      </c>
      <c r="UDI1" t="s">
        <v>13824</v>
      </c>
      <c r="UDJ1" t="s">
        <v>13825</v>
      </c>
      <c r="UDK1" t="s">
        <v>13826</v>
      </c>
      <c r="UDL1" t="s">
        <v>13827</v>
      </c>
      <c r="UDM1" t="s">
        <v>13828</v>
      </c>
      <c r="UDN1" t="s">
        <v>13829</v>
      </c>
      <c r="UDO1" t="s">
        <v>13830</v>
      </c>
      <c r="UDP1" t="s">
        <v>13831</v>
      </c>
      <c r="UDQ1" t="s">
        <v>13832</v>
      </c>
      <c r="UDR1" t="s">
        <v>13833</v>
      </c>
      <c r="UDS1" t="s">
        <v>13834</v>
      </c>
      <c r="UDT1" t="s">
        <v>13835</v>
      </c>
      <c r="UDU1" t="s">
        <v>13836</v>
      </c>
      <c r="UDV1" t="s">
        <v>13837</v>
      </c>
      <c r="UDW1" t="s">
        <v>13838</v>
      </c>
      <c r="UDX1" t="s">
        <v>13839</v>
      </c>
      <c r="UDY1" t="s">
        <v>13840</v>
      </c>
      <c r="UDZ1" t="s">
        <v>13841</v>
      </c>
      <c r="UEA1" t="s">
        <v>13842</v>
      </c>
      <c r="UEB1" t="s">
        <v>13843</v>
      </c>
      <c r="UEC1" t="s">
        <v>13844</v>
      </c>
      <c r="UED1" t="s">
        <v>13845</v>
      </c>
      <c r="UEE1" t="s">
        <v>13846</v>
      </c>
      <c r="UEF1" t="s">
        <v>13847</v>
      </c>
      <c r="UEG1" t="s">
        <v>13848</v>
      </c>
      <c r="UEH1" t="s">
        <v>13849</v>
      </c>
      <c r="UEI1" t="s">
        <v>13850</v>
      </c>
      <c r="UEJ1" t="s">
        <v>13851</v>
      </c>
      <c r="UEK1" t="s">
        <v>13852</v>
      </c>
      <c r="UEL1" t="s">
        <v>13853</v>
      </c>
      <c r="UEM1" t="s">
        <v>13854</v>
      </c>
      <c r="UEN1" t="s">
        <v>13855</v>
      </c>
      <c r="UEO1" t="s">
        <v>13856</v>
      </c>
      <c r="UEP1" t="s">
        <v>13857</v>
      </c>
      <c r="UEQ1" t="s">
        <v>13858</v>
      </c>
      <c r="UER1" t="s">
        <v>13859</v>
      </c>
      <c r="UES1" t="s">
        <v>13860</v>
      </c>
      <c r="UET1" t="s">
        <v>13861</v>
      </c>
      <c r="UEU1" t="s">
        <v>13862</v>
      </c>
      <c r="UEV1" t="s">
        <v>13863</v>
      </c>
      <c r="UEW1" t="s">
        <v>13864</v>
      </c>
      <c r="UEX1" t="s">
        <v>13865</v>
      </c>
      <c r="UEY1" t="s">
        <v>13866</v>
      </c>
      <c r="UEZ1" t="s">
        <v>13867</v>
      </c>
      <c r="UFA1" t="s">
        <v>13868</v>
      </c>
      <c r="UFB1" t="s">
        <v>13869</v>
      </c>
      <c r="UFC1" t="s">
        <v>13870</v>
      </c>
      <c r="UFD1" t="s">
        <v>13871</v>
      </c>
      <c r="UFE1" t="s">
        <v>13872</v>
      </c>
      <c r="UFF1" t="s">
        <v>13873</v>
      </c>
      <c r="UFG1" t="s">
        <v>13874</v>
      </c>
      <c r="UFH1" t="s">
        <v>13875</v>
      </c>
      <c r="UFI1" t="s">
        <v>13876</v>
      </c>
      <c r="UFJ1" t="s">
        <v>13877</v>
      </c>
      <c r="UFK1" t="s">
        <v>13878</v>
      </c>
      <c r="UFL1" t="s">
        <v>13879</v>
      </c>
      <c r="UFM1" t="s">
        <v>13880</v>
      </c>
      <c r="UFN1" t="s">
        <v>13881</v>
      </c>
      <c r="UFO1" t="s">
        <v>13882</v>
      </c>
      <c r="UFP1" t="s">
        <v>13883</v>
      </c>
      <c r="UFQ1" t="s">
        <v>13884</v>
      </c>
      <c r="UFR1" t="s">
        <v>13885</v>
      </c>
      <c r="UFS1" t="s">
        <v>13886</v>
      </c>
      <c r="UFT1" t="s">
        <v>13887</v>
      </c>
      <c r="UFU1" t="s">
        <v>13888</v>
      </c>
      <c r="UFV1" t="s">
        <v>13889</v>
      </c>
      <c r="UFW1" t="s">
        <v>13890</v>
      </c>
      <c r="UFX1" t="s">
        <v>13891</v>
      </c>
      <c r="UFY1" t="s">
        <v>13892</v>
      </c>
      <c r="UFZ1" t="s">
        <v>13893</v>
      </c>
      <c r="UGA1" t="s">
        <v>13894</v>
      </c>
      <c r="UGB1" t="s">
        <v>13895</v>
      </c>
      <c r="UGC1" t="s">
        <v>13896</v>
      </c>
      <c r="UGD1" t="s">
        <v>13897</v>
      </c>
      <c r="UGE1" t="s">
        <v>13898</v>
      </c>
      <c r="UGF1" t="s">
        <v>13899</v>
      </c>
      <c r="UGG1" t="s">
        <v>13900</v>
      </c>
      <c r="UGH1" t="s">
        <v>13901</v>
      </c>
      <c r="UGI1" t="s">
        <v>13902</v>
      </c>
      <c r="UGJ1" t="s">
        <v>13903</v>
      </c>
      <c r="UGK1" t="s">
        <v>13904</v>
      </c>
      <c r="UGL1" t="s">
        <v>13905</v>
      </c>
      <c r="UGM1" t="s">
        <v>13906</v>
      </c>
      <c r="UGN1" t="s">
        <v>13907</v>
      </c>
      <c r="UGO1" t="s">
        <v>13908</v>
      </c>
      <c r="UGP1" t="s">
        <v>13909</v>
      </c>
      <c r="UGQ1" t="s">
        <v>13910</v>
      </c>
      <c r="UGR1" t="s">
        <v>13911</v>
      </c>
      <c r="UGS1" t="s">
        <v>13912</v>
      </c>
      <c r="UGT1" t="s">
        <v>13913</v>
      </c>
      <c r="UGU1" t="s">
        <v>13914</v>
      </c>
      <c r="UGV1" t="s">
        <v>13915</v>
      </c>
      <c r="UGW1" t="s">
        <v>13916</v>
      </c>
      <c r="UGX1" t="s">
        <v>13917</v>
      </c>
      <c r="UGY1" t="s">
        <v>13918</v>
      </c>
      <c r="UGZ1" t="s">
        <v>13919</v>
      </c>
      <c r="UHA1" t="s">
        <v>13920</v>
      </c>
      <c r="UHB1" t="s">
        <v>13921</v>
      </c>
      <c r="UHC1" t="s">
        <v>13922</v>
      </c>
      <c r="UHD1" t="s">
        <v>13923</v>
      </c>
      <c r="UHE1" t="s">
        <v>13924</v>
      </c>
      <c r="UHF1" t="s">
        <v>13925</v>
      </c>
      <c r="UHG1" t="s">
        <v>13926</v>
      </c>
      <c r="UHH1" t="s">
        <v>13927</v>
      </c>
      <c r="UHI1" t="s">
        <v>13928</v>
      </c>
      <c r="UHJ1" t="s">
        <v>13929</v>
      </c>
      <c r="UHK1" t="s">
        <v>13930</v>
      </c>
      <c r="UHL1" t="s">
        <v>13931</v>
      </c>
      <c r="UHM1" t="s">
        <v>13932</v>
      </c>
      <c r="UHN1" t="s">
        <v>13933</v>
      </c>
      <c r="UHO1" t="s">
        <v>13934</v>
      </c>
      <c r="UHP1" t="s">
        <v>13935</v>
      </c>
      <c r="UHQ1" t="s">
        <v>13936</v>
      </c>
      <c r="UHR1" t="s">
        <v>13937</v>
      </c>
      <c r="UHS1" t="s">
        <v>13938</v>
      </c>
      <c r="UHT1" t="s">
        <v>13939</v>
      </c>
      <c r="UHU1" t="s">
        <v>13940</v>
      </c>
      <c r="UHV1" t="s">
        <v>13941</v>
      </c>
      <c r="UHW1" t="s">
        <v>13942</v>
      </c>
      <c r="UHX1" t="s">
        <v>13943</v>
      </c>
      <c r="UHY1" t="s">
        <v>13944</v>
      </c>
      <c r="UHZ1" t="s">
        <v>13945</v>
      </c>
      <c r="UIA1" t="s">
        <v>13946</v>
      </c>
      <c r="UIB1" t="s">
        <v>13947</v>
      </c>
      <c r="UIC1" t="s">
        <v>13948</v>
      </c>
      <c r="UID1" t="s">
        <v>13949</v>
      </c>
      <c r="UIE1" t="s">
        <v>13950</v>
      </c>
      <c r="UIF1" t="s">
        <v>13951</v>
      </c>
      <c r="UIG1" t="s">
        <v>13952</v>
      </c>
      <c r="UIH1" t="s">
        <v>13953</v>
      </c>
      <c r="UII1" t="s">
        <v>13954</v>
      </c>
      <c r="UIJ1" t="s">
        <v>13955</v>
      </c>
      <c r="UIK1" t="s">
        <v>13956</v>
      </c>
      <c r="UIL1" t="s">
        <v>13957</v>
      </c>
      <c r="UIM1" t="s">
        <v>13958</v>
      </c>
      <c r="UIN1" t="s">
        <v>13959</v>
      </c>
      <c r="UIO1" t="s">
        <v>13960</v>
      </c>
      <c r="UIP1" t="s">
        <v>13961</v>
      </c>
      <c r="UIQ1" t="s">
        <v>13962</v>
      </c>
      <c r="UIR1" t="s">
        <v>13963</v>
      </c>
      <c r="UIS1" t="s">
        <v>13964</v>
      </c>
      <c r="UIT1" t="s">
        <v>13965</v>
      </c>
      <c r="UIU1" t="s">
        <v>13966</v>
      </c>
      <c r="UIV1" t="s">
        <v>13967</v>
      </c>
      <c r="UIW1" t="s">
        <v>13968</v>
      </c>
      <c r="UIX1" t="s">
        <v>13969</v>
      </c>
      <c r="UIY1" t="s">
        <v>13970</v>
      </c>
      <c r="UIZ1" t="s">
        <v>13971</v>
      </c>
      <c r="UJA1" t="s">
        <v>13972</v>
      </c>
      <c r="UJB1" t="s">
        <v>13973</v>
      </c>
      <c r="UJC1" t="s">
        <v>13974</v>
      </c>
      <c r="UJD1" t="s">
        <v>13975</v>
      </c>
      <c r="UJE1" t="s">
        <v>13976</v>
      </c>
      <c r="UJF1" t="s">
        <v>13977</v>
      </c>
      <c r="UJG1" t="s">
        <v>13978</v>
      </c>
      <c r="UJH1" t="s">
        <v>13979</v>
      </c>
      <c r="UJI1" t="s">
        <v>13980</v>
      </c>
      <c r="UJJ1" t="s">
        <v>13981</v>
      </c>
      <c r="UJK1" t="s">
        <v>13982</v>
      </c>
      <c r="UJL1" t="s">
        <v>13983</v>
      </c>
      <c r="UJM1" t="s">
        <v>13984</v>
      </c>
      <c r="UJN1" t="s">
        <v>13985</v>
      </c>
      <c r="UJO1" t="s">
        <v>13986</v>
      </c>
      <c r="UJP1" t="s">
        <v>13987</v>
      </c>
      <c r="UJQ1" t="s">
        <v>13988</v>
      </c>
      <c r="UJR1" t="s">
        <v>13989</v>
      </c>
      <c r="UJS1" t="s">
        <v>13990</v>
      </c>
      <c r="UJT1" t="s">
        <v>13991</v>
      </c>
      <c r="UJU1" t="s">
        <v>13992</v>
      </c>
      <c r="UJV1" t="s">
        <v>13993</v>
      </c>
      <c r="UJW1" t="s">
        <v>13994</v>
      </c>
      <c r="UJX1" t="s">
        <v>13995</v>
      </c>
      <c r="UJY1" t="s">
        <v>13996</v>
      </c>
      <c r="UJZ1" t="s">
        <v>13997</v>
      </c>
      <c r="UKA1" t="s">
        <v>13998</v>
      </c>
      <c r="UKB1" t="s">
        <v>13999</v>
      </c>
      <c r="UKC1" t="s">
        <v>14000</v>
      </c>
      <c r="UKD1" t="s">
        <v>14001</v>
      </c>
      <c r="UKE1" t="s">
        <v>14002</v>
      </c>
      <c r="UKF1" t="s">
        <v>14003</v>
      </c>
      <c r="UKG1" t="s">
        <v>14004</v>
      </c>
      <c r="UKH1" t="s">
        <v>14005</v>
      </c>
      <c r="UKI1" t="s">
        <v>14006</v>
      </c>
      <c r="UKJ1" t="s">
        <v>14007</v>
      </c>
      <c r="UKK1" t="s">
        <v>14008</v>
      </c>
      <c r="UKL1" t="s">
        <v>14009</v>
      </c>
      <c r="UKM1" t="s">
        <v>14010</v>
      </c>
      <c r="UKN1" t="s">
        <v>14011</v>
      </c>
      <c r="UKO1" t="s">
        <v>14012</v>
      </c>
      <c r="UKP1" t="s">
        <v>14013</v>
      </c>
      <c r="UKQ1" t="s">
        <v>14014</v>
      </c>
      <c r="UKR1" t="s">
        <v>14015</v>
      </c>
      <c r="UKS1" t="s">
        <v>14016</v>
      </c>
      <c r="UKT1" t="s">
        <v>14017</v>
      </c>
      <c r="UKU1" t="s">
        <v>14018</v>
      </c>
      <c r="UKV1" t="s">
        <v>14019</v>
      </c>
      <c r="UKW1" t="s">
        <v>14020</v>
      </c>
      <c r="UKX1" t="s">
        <v>14021</v>
      </c>
      <c r="UKY1" t="s">
        <v>14022</v>
      </c>
      <c r="UKZ1" t="s">
        <v>14023</v>
      </c>
      <c r="ULA1" t="s">
        <v>14024</v>
      </c>
      <c r="ULB1" t="s">
        <v>14025</v>
      </c>
      <c r="ULC1" t="s">
        <v>14026</v>
      </c>
      <c r="ULD1" t="s">
        <v>14027</v>
      </c>
      <c r="ULE1" t="s">
        <v>14028</v>
      </c>
      <c r="ULF1" t="s">
        <v>14029</v>
      </c>
      <c r="ULG1" t="s">
        <v>14030</v>
      </c>
      <c r="ULH1" t="s">
        <v>14031</v>
      </c>
      <c r="ULI1" t="s">
        <v>14032</v>
      </c>
      <c r="ULJ1" t="s">
        <v>14033</v>
      </c>
      <c r="ULK1" t="s">
        <v>14034</v>
      </c>
      <c r="ULL1" t="s">
        <v>14035</v>
      </c>
      <c r="ULM1" t="s">
        <v>14036</v>
      </c>
      <c r="ULN1" t="s">
        <v>14037</v>
      </c>
      <c r="ULO1" t="s">
        <v>14038</v>
      </c>
      <c r="ULP1" t="s">
        <v>14039</v>
      </c>
      <c r="ULQ1" t="s">
        <v>14040</v>
      </c>
      <c r="ULR1" t="s">
        <v>14041</v>
      </c>
      <c r="ULS1" t="s">
        <v>14042</v>
      </c>
      <c r="ULT1" t="s">
        <v>14043</v>
      </c>
      <c r="ULU1" t="s">
        <v>14044</v>
      </c>
      <c r="ULV1" t="s">
        <v>14045</v>
      </c>
      <c r="ULW1" t="s">
        <v>14046</v>
      </c>
      <c r="ULX1" t="s">
        <v>14047</v>
      </c>
      <c r="ULY1" t="s">
        <v>14048</v>
      </c>
      <c r="ULZ1" t="s">
        <v>14049</v>
      </c>
      <c r="UMA1" t="s">
        <v>14050</v>
      </c>
      <c r="UMB1" t="s">
        <v>14051</v>
      </c>
      <c r="UMC1" t="s">
        <v>14052</v>
      </c>
      <c r="UMD1" t="s">
        <v>14053</v>
      </c>
      <c r="UME1" t="s">
        <v>14054</v>
      </c>
      <c r="UMF1" t="s">
        <v>14055</v>
      </c>
      <c r="UMG1" t="s">
        <v>14056</v>
      </c>
      <c r="UMH1" t="s">
        <v>14057</v>
      </c>
      <c r="UMI1" t="s">
        <v>14058</v>
      </c>
      <c r="UMJ1" t="s">
        <v>14059</v>
      </c>
      <c r="UMK1" t="s">
        <v>14060</v>
      </c>
      <c r="UML1" t="s">
        <v>14061</v>
      </c>
      <c r="UMM1" t="s">
        <v>14062</v>
      </c>
      <c r="UMN1" t="s">
        <v>14063</v>
      </c>
      <c r="UMO1" t="s">
        <v>14064</v>
      </c>
      <c r="UMP1" t="s">
        <v>14065</v>
      </c>
      <c r="UMQ1" t="s">
        <v>14066</v>
      </c>
      <c r="UMR1" t="s">
        <v>14067</v>
      </c>
      <c r="UMS1" t="s">
        <v>14068</v>
      </c>
      <c r="UMT1" t="s">
        <v>14069</v>
      </c>
      <c r="UMU1" t="s">
        <v>14070</v>
      </c>
      <c r="UMV1" t="s">
        <v>14071</v>
      </c>
      <c r="UMW1" t="s">
        <v>14072</v>
      </c>
      <c r="UMX1" t="s">
        <v>14073</v>
      </c>
      <c r="UMY1" t="s">
        <v>14074</v>
      </c>
      <c r="UMZ1" t="s">
        <v>14075</v>
      </c>
      <c r="UNA1" t="s">
        <v>14076</v>
      </c>
      <c r="UNB1" t="s">
        <v>14077</v>
      </c>
      <c r="UNC1" t="s">
        <v>14078</v>
      </c>
      <c r="UND1" t="s">
        <v>14079</v>
      </c>
      <c r="UNE1" t="s">
        <v>14080</v>
      </c>
      <c r="UNF1" t="s">
        <v>14081</v>
      </c>
      <c r="UNG1" t="s">
        <v>14082</v>
      </c>
      <c r="UNH1" t="s">
        <v>14083</v>
      </c>
      <c r="UNI1" t="s">
        <v>14084</v>
      </c>
      <c r="UNJ1" t="s">
        <v>14085</v>
      </c>
      <c r="UNK1" t="s">
        <v>14086</v>
      </c>
      <c r="UNL1" t="s">
        <v>14087</v>
      </c>
      <c r="UNM1" t="s">
        <v>14088</v>
      </c>
      <c r="UNN1" t="s">
        <v>14089</v>
      </c>
      <c r="UNO1" t="s">
        <v>14090</v>
      </c>
      <c r="UNP1" t="s">
        <v>14091</v>
      </c>
      <c r="UNQ1" t="s">
        <v>14092</v>
      </c>
      <c r="UNR1" t="s">
        <v>14093</v>
      </c>
      <c r="UNS1" t="s">
        <v>14094</v>
      </c>
      <c r="UNT1" t="s">
        <v>14095</v>
      </c>
      <c r="UNU1" t="s">
        <v>14096</v>
      </c>
      <c r="UNV1" t="s">
        <v>14097</v>
      </c>
      <c r="UNW1" t="s">
        <v>14098</v>
      </c>
      <c r="UNX1" t="s">
        <v>14099</v>
      </c>
      <c r="UNY1" t="s">
        <v>14100</v>
      </c>
      <c r="UNZ1" t="s">
        <v>14101</v>
      </c>
      <c r="UOA1" t="s">
        <v>14102</v>
      </c>
      <c r="UOB1" t="s">
        <v>14103</v>
      </c>
      <c r="UOC1" t="s">
        <v>14104</v>
      </c>
      <c r="UOD1" t="s">
        <v>14105</v>
      </c>
      <c r="UOE1" t="s">
        <v>14106</v>
      </c>
      <c r="UOF1" t="s">
        <v>14107</v>
      </c>
      <c r="UOG1" t="s">
        <v>14108</v>
      </c>
      <c r="UOH1" t="s">
        <v>14109</v>
      </c>
      <c r="UOI1" t="s">
        <v>14110</v>
      </c>
      <c r="UOJ1" t="s">
        <v>14111</v>
      </c>
      <c r="UOK1" t="s">
        <v>14112</v>
      </c>
      <c r="UOL1" t="s">
        <v>14113</v>
      </c>
      <c r="UOM1" t="s">
        <v>14114</v>
      </c>
      <c r="UON1" t="s">
        <v>14115</v>
      </c>
      <c r="UOO1" t="s">
        <v>14116</v>
      </c>
      <c r="UOP1" t="s">
        <v>14117</v>
      </c>
      <c r="UOQ1" t="s">
        <v>14118</v>
      </c>
      <c r="UOR1" t="s">
        <v>14119</v>
      </c>
      <c r="UOS1" t="s">
        <v>14120</v>
      </c>
      <c r="UOT1" t="s">
        <v>14121</v>
      </c>
      <c r="UOU1" t="s">
        <v>14122</v>
      </c>
      <c r="UOV1" t="s">
        <v>14123</v>
      </c>
      <c r="UOW1" t="s">
        <v>14124</v>
      </c>
      <c r="UOX1" t="s">
        <v>14125</v>
      </c>
      <c r="UOY1" t="s">
        <v>14126</v>
      </c>
      <c r="UOZ1" t="s">
        <v>14127</v>
      </c>
      <c r="UPA1" t="s">
        <v>14128</v>
      </c>
      <c r="UPB1" t="s">
        <v>14129</v>
      </c>
      <c r="UPC1" t="s">
        <v>14130</v>
      </c>
      <c r="UPD1" t="s">
        <v>14131</v>
      </c>
      <c r="UPE1" t="s">
        <v>14132</v>
      </c>
      <c r="UPF1" t="s">
        <v>14133</v>
      </c>
      <c r="UPG1" t="s">
        <v>14134</v>
      </c>
      <c r="UPH1" t="s">
        <v>14135</v>
      </c>
      <c r="UPI1" t="s">
        <v>14136</v>
      </c>
      <c r="UPJ1" t="s">
        <v>14137</v>
      </c>
      <c r="UPK1" t="s">
        <v>14138</v>
      </c>
      <c r="UPL1" t="s">
        <v>14139</v>
      </c>
      <c r="UPM1" t="s">
        <v>14140</v>
      </c>
      <c r="UPN1" t="s">
        <v>14141</v>
      </c>
      <c r="UPO1" t="s">
        <v>14142</v>
      </c>
      <c r="UPP1" t="s">
        <v>14143</v>
      </c>
      <c r="UPQ1" t="s">
        <v>14144</v>
      </c>
      <c r="UPR1" t="s">
        <v>14145</v>
      </c>
      <c r="UPS1" t="s">
        <v>14146</v>
      </c>
      <c r="UPT1" t="s">
        <v>14147</v>
      </c>
      <c r="UPU1" t="s">
        <v>14148</v>
      </c>
      <c r="UPV1" t="s">
        <v>14149</v>
      </c>
      <c r="UPW1" t="s">
        <v>14150</v>
      </c>
      <c r="UPX1" t="s">
        <v>14151</v>
      </c>
      <c r="UPY1" t="s">
        <v>14152</v>
      </c>
      <c r="UPZ1" t="s">
        <v>14153</v>
      </c>
      <c r="UQA1" t="s">
        <v>14154</v>
      </c>
      <c r="UQB1" t="s">
        <v>14155</v>
      </c>
      <c r="UQC1" t="s">
        <v>14156</v>
      </c>
      <c r="UQD1" t="s">
        <v>14157</v>
      </c>
      <c r="UQE1" t="s">
        <v>14158</v>
      </c>
      <c r="UQF1" t="s">
        <v>14159</v>
      </c>
      <c r="UQG1" t="s">
        <v>14160</v>
      </c>
      <c r="UQH1" t="s">
        <v>14161</v>
      </c>
      <c r="UQI1" t="s">
        <v>14162</v>
      </c>
      <c r="UQJ1" t="s">
        <v>14163</v>
      </c>
      <c r="UQK1" t="s">
        <v>14164</v>
      </c>
      <c r="UQL1" t="s">
        <v>14165</v>
      </c>
      <c r="UQM1" t="s">
        <v>14166</v>
      </c>
      <c r="UQN1" t="s">
        <v>14167</v>
      </c>
      <c r="UQO1" t="s">
        <v>14168</v>
      </c>
      <c r="UQP1" t="s">
        <v>14169</v>
      </c>
      <c r="UQQ1" t="s">
        <v>14170</v>
      </c>
      <c r="UQR1" t="s">
        <v>14171</v>
      </c>
      <c r="UQS1" t="s">
        <v>14172</v>
      </c>
      <c r="UQT1" t="s">
        <v>14173</v>
      </c>
      <c r="UQU1" t="s">
        <v>14174</v>
      </c>
      <c r="UQV1" t="s">
        <v>14175</v>
      </c>
      <c r="UQW1" t="s">
        <v>14176</v>
      </c>
      <c r="UQX1" t="s">
        <v>14177</v>
      </c>
      <c r="UQY1" t="s">
        <v>14178</v>
      </c>
      <c r="UQZ1" t="s">
        <v>14179</v>
      </c>
      <c r="URA1" t="s">
        <v>14180</v>
      </c>
      <c r="URB1" t="s">
        <v>14181</v>
      </c>
      <c r="URC1" t="s">
        <v>14182</v>
      </c>
      <c r="URD1" t="s">
        <v>14183</v>
      </c>
      <c r="URE1" t="s">
        <v>14184</v>
      </c>
      <c r="URF1" t="s">
        <v>14185</v>
      </c>
      <c r="URG1" t="s">
        <v>14186</v>
      </c>
      <c r="URH1" t="s">
        <v>14187</v>
      </c>
      <c r="URI1" t="s">
        <v>14188</v>
      </c>
      <c r="URJ1" t="s">
        <v>14189</v>
      </c>
      <c r="URK1" t="s">
        <v>14190</v>
      </c>
      <c r="URL1" t="s">
        <v>14191</v>
      </c>
      <c r="URM1" t="s">
        <v>14192</v>
      </c>
      <c r="URN1" t="s">
        <v>14193</v>
      </c>
      <c r="URO1" t="s">
        <v>14194</v>
      </c>
      <c r="URP1" t="s">
        <v>14195</v>
      </c>
      <c r="URQ1" t="s">
        <v>14196</v>
      </c>
      <c r="URR1" t="s">
        <v>14197</v>
      </c>
      <c r="URS1" t="s">
        <v>14198</v>
      </c>
      <c r="URT1" t="s">
        <v>14199</v>
      </c>
      <c r="URU1" t="s">
        <v>14200</v>
      </c>
      <c r="URV1" t="s">
        <v>14201</v>
      </c>
      <c r="URW1" t="s">
        <v>14202</v>
      </c>
      <c r="URX1" t="s">
        <v>14203</v>
      </c>
      <c r="URY1" t="s">
        <v>14204</v>
      </c>
      <c r="URZ1" t="s">
        <v>14205</v>
      </c>
      <c r="USA1" t="s">
        <v>14206</v>
      </c>
      <c r="USB1" t="s">
        <v>14207</v>
      </c>
      <c r="USC1" t="s">
        <v>14208</v>
      </c>
      <c r="USD1" t="s">
        <v>14209</v>
      </c>
      <c r="USE1" t="s">
        <v>14210</v>
      </c>
      <c r="USF1" t="s">
        <v>14211</v>
      </c>
      <c r="USG1" t="s">
        <v>14212</v>
      </c>
      <c r="USH1" t="s">
        <v>14213</v>
      </c>
      <c r="USI1" t="s">
        <v>14214</v>
      </c>
      <c r="USJ1" t="s">
        <v>14215</v>
      </c>
      <c r="USK1" t="s">
        <v>14216</v>
      </c>
      <c r="USL1" t="s">
        <v>14217</v>
      </c>
      <c r="USM1" t="s">
        <v>14218</v>
      </c>
      <c r="USN1" t="s">
        <v>14219</v>
      </c>
      <c r="USO1" t="s">
        <v>14220</v>
      </c>
      <c r="USP1" t="s">
        <v>14221</v>
      </c>
      <c r="USQ1" t="s">
        <v>14222</v>
      </c>
      <c r="USR1" t="s">
        <v>14223</v>
      </c>
      <c r="USS1" t="s">
        <v>14224</v>
      </c>
      <c r="UST1" t="s">
        <v>14225</v>
      </c>
      <c r="USU1" t="s">
        <v>14226</v>
      </c>
      <c r="USV1" t="s">
        <v>14227</v>
      </c>
      <c r="USW1" t="s">
        <v>14228</v>
      </c>
      <c r="USX1" t="s">
        <v>14229</v>
      </c>
      <c r="USY1" t="s">
        <v>14230</v>
      </c>
      <c r="USZ1" t="s">
        <v>14231</v>
      </c>
      <c r="UTA1" t="s">
        <v>14232</v>
      </c>
      <c r="UTB1" t="s">
        <v>14233</v>
      </c>
      <c r="UTC1" t="s">
        <v>14234</v>
      </c>
      <c r="UTD1" t="s">
        <v>14235</v>
      </c>
      <c r="UTE1" t="s">
        <v>14236</v>
      </c>
      <c r="UTF1" t="s">
        <v>14237</v>
      </c>
      <c r="UTG1" t="s">
        <v>14238</v>
      </c>
      <c r="UTH1" t="s">
        <v>14239</v>
      </c>
      <c r="UTI1" t="s">
        <v>14240</v>
      </c>
      <c r="UTJ1" t="s">
        <v>14241</v>
      </c>
      <c r="UTK1" t="s">
        <v>14242</v>
      </c>
      <c r="UTL1" t="s">
        <v>14243</v>
      </c>
      <c r="UTM1" t="s">
        <v>14244</v>
      </c>
      <c r="UTN1" t="s">
        <v>14245</v>
      </c>
      <c r="UTO1" t="s">
        <v>14246</v>
      </c>
      <c r="UTP1" t="s">
        <v>14247</v>
      </c>
      <c r="UTQ1" t="s">
        <v>14248</v>
      </c>
      <c r="UTR1" t="s">
        <v>14249</v>
      </c>
      <c r="UTS1" t="s">
        <v>14250</v>
      </c>
      <c r="UTT1" t="s">
        <v>14251</v>
      </c>
      <c r="UTU1" t="s">
        <v>14252</v>
      </c>
      <c r="UTV1" t="s">
        <v>14253</v>
      </c>
      <c r="UTW1" t="s">
        <v>14254</v>
      </c>
      <c r="UTX1" t="s">
        <v>14255</v>
      </c>
      <c r="UTY1" t="s">
        <v>14256</v>
      </c>
      <c r="UTZ1" t="s">
        <v>14257</v>
      </c>
      <c r="UUA1" t="s">
        <v>14258</v>
      </c>
      <c r="UUB1" t="s">
        <v>14259</v>
      </c>
      <c r="UUC1" t="s">
        <v>14260</v>
      </c>
      <c r="UUD1" t="s">
        <v>14261</v>
      </c>
      <c r="UUE1" t="s">
        <v>14262</v>
      </c>
      <c r="UUF1" t="s">
        <v>14263</v>
      </c>
      <c r="UUG1" t="s">
        <v>14264</v>
      </c>
      <c r="UUH1" t="s">
        <v>14265</v>
      </c>
      <c r="UUI1" t="s">
        <v>14266</v>
      </c>
      <c r="UUJ1" t="s">
        <v>14267</v>
      </c>
      <c r="UUK1" t="s">
        <v>14268</v>
      </c>
      <c r="UUL1" t="s">
        <v>14269</v>
      </c>
      <c r="UUM1" t="s">
        <v>14270</v>
      </c>
      <c r="UUN1" t="s">
        <v>14271</v>
      </c>
      <c r="UUO1" t="s">
        <v>14272</v>
      </c>
      <c r="UUP1" t="s">
        <v>14273</v>
      </c>
      <c r="UUQ1" t="s">
        <v>14274</v>
      </c>
      <c r="UUR1" t="s">
        <v>14275</v>
      </c>
      <c r="UUS1" t="s">
        <v>14276</v>
      </c>
      <c r="UUT1" t="s">
        <v>14277</v>
      </c>
      <c r="UUU1" t="s">
        <v>14278</v>
      </c>
      <c r="UUV1" t="s">
        <v>14279</v>
      </c>
      <c r="UUW1" t="s">
        <v>14280</v>
      </c>
      <c r="UUX1" t="s">
        <v>14281</v>
      </c>
      <c r="UUY1" t="s">
        <v>14282</v>
      </c>
      <c r="UUZ1" t="s">
        <v>14283</v>
      </c>
      <c r="UVA1" t="s">
        <v>14284</v>
      </c>
      <c r="UVB1" t="s">
        <v>14285</v>
      </c>
      <c r="UVC1" t="s">
        <v>14286</v>
      </c>
      <c r="UVD1" t="s">
        <v>14287</v>
      </c>
      <c r="UVE1" t="s">
        <v>14288</v>
      </c>
      <c r="UVF1" t="s">
        <v>14289</v>
      </c>
      <c r="UVG1" t="s">
        <v>14290</v>
      </c>
      <c r="UVH1" t="s">
        <v>14291</v>
      </c>
      <c r="UVI1" t="s">
        <v>14292</v>
      </c>
      <c r="UVJ1" t="s">
        <v>14293</v>
      </c>
      <c r="UVK1" t="s">
        <v>14294</v>
      </c>
      <c r="UVL1" t="s">
        <v>14295</v>
      </c>
      <c r="UVM1" t="s">
        <v>14296</v>
      </c>
      <c r="UVN1" t="s">
        <v>14297</v>
      </c>
      <c r="UVO1" t="s">
        <v>14298</v>
      </c>
      <c r="UVP1" t="s">
        <v>14299</v>
      </c>
      <c r="UVQ1" t="s">
        <v>14300</v>
      </c>
      <c r="UVR1" t="s">
        <v>14301</v>
      </c>
      <c r="UVS1" t="s">
        <v>14302</v>
      </c>
      <c r="UVT1" t="s">
        <v>14303</v>
      </c>
      <c r="UVU1" t="s">
        <v>14304</v>
      </c>
      <c r="UVV1" t="s">
        <v>14305</v>
      </c>
      <c r="UVW1" t="s">
        <v>14306</v>
      </c>
      <c r="UVX1" t="s">
        <v>14307</v>
      </c>
      <c r="UVY1" t="s">
        <v>14308</v>
      </c>
      <c r="UVZ1" t="s">
        <v>14309</v>
      </c>
      <c r="UWA1" t="s">
        <v>14310</v>
      </c>
      <c r="UWB1" t="s">
        <v>14311</v>
      </c>
      <c r="UWC1" t="s">
        <v>14312</v>
      </c>
      <c r="UWD1" t="s">
        <v>14313</v>
      </c>
      <c r="UWE1" t="s">
        <v>14314</v>
      </c>
      <c r="UWF1" t="s">
        <v>14315</v>
      </c>
      <c r="UWG1" t="s">
        <v>14316</v>
      </c>
      <c r="UWH1" t="s">
        <v>14317</v>
      </c>
      <c r="UWI1" t="s">
        <v>14318</v>
      </c>
      <c r="UWJ1" t="s">
        <v>14319</v>
      </c>
      <c r="UWK1" t="s">
        <v>14320</v>
      </c>
      <c r="UWL1" t="s">
        <v>14321</v>
      </c>
      <c r="UWM1" t="s">
        <v>14322</v>
      </c>
      <c r="UWN1" t="s">
        <v>14323</v>
      </c>
      <c r="UWO1" t="s">
        <v>14324</v>
      </c>
      <c r="UWP1" t="s">
        <v>14325</v>
      </c>
      <c r="UWQ1" t="s">
        <v>14326</v>
      </c>
      <c r="UWR1" t="s">
        <v>14327</v>
      </c>
      <c r="UWS1" t="s">
        <v>14328</v>
      </c>
      <c r="UWT1" t="s">
        <v>14329</v>
      </c>
      <c r="UWU1" t="s">
        <v>14330</v>
      </c>
      <c r="UWV1" t="s">
        <v>14331</v>
      </c>
      <c r="UWW1" t="s">
        <v>14332</v>
      </c>
      <c r="UWX1" t="s">
        <v>14333</v>
      </c>
      <c r="UWY1" t="s">
        <v>14334</v>
      </c>
      <c r="UWZ1" t="s">
        <v>14335</v>
      </c>
      <c r="UXA1" t="s">
        <v>14336</v>
      </c>
      <c r="UXB1" t="s">
        <v>14337</v>
      </c>
      <c r="UXC1" t="s">
        <v>14338</v>
      </c>
      <c r="UXD1" t="s">
        <v>14339</v>
      </c>
      <c r="UXE1" t="s">
        <v>14340</v>
      </c>
      <c r="UXF1" t="s">
        <v>14341</v>
      </c>
      <c r="UXG1" t="s">
        <v>14342</v>
      </c>
      <c r="UXH1" t="s">
        <v>14343</v>
      </c>
      <c r="UXI1" t="s">
        <v>14344</v>
      </c>
      <c r="UXJ1" t="s">
        <v>14345</v>
      </c>
      <c r="UXK1" t="s">
        <v>14346</v>
      </c>
      <c r="UXL1" t="s">
        <v>14347</v>
      </c>
      <c r="UXM1" t="s">
        <v>14348</v>
      </c>
      <c r="UXN1" t="s">
        <v>14349</v>
      </c>
      <c r="UXO1" t="s">
        <v>14350</v>
      </c>
      <c r="UXP1" t="s">
        <v>14351</v>
      </c>
      <c r="UXQ1" t="s">
        <v>14352</v>
      </c>
      <c r="UXR1" t="s">
        <v>14353</v>
      </c>
      <c r="UXS1" t="s">
        <v>14354</v>
      </c>
      <c r="UXT1" t="s">
        <v>14355</v>
      </c>
      <c r="UXU1" t="s">
        <v>14356</v>
      </c>
      <c r="UXV1" t="s">
        <v>14357</v>
      </c>
      <c r="UXW1" t="s">
        <v>14358</v>
      </c>
      <c r="UXX1" t="s">
        <v>14359</v>
      </c>
      <c r="UXY1" t="s">
        <v>14360</v>
      </c>
      <c r="UXZ1" t="s">
        <v>14361</v>
      </c>
      <c r="UYA1" t="s">
        <v>14362</v>
      </c>
      <c r="UYB1" t="s">
        <v>14363</v>
      </c>
      <c r="UYC1" t="s">
        <v>14364</v>
      </c>
      <c r="UYD1" t="s">
        <v>14365</v>
      </c>
      <c r="UYE1" t="s">
        <v>14366</v>
      </c>
      <c r="UYF1" t="s">
        <v>14367</v>
      </c>
      <c r="UYG1" t="s">
        <v>14368</v>
      </c>
      <c r="UYH1" t="s">
        <v>14369</v>
      </c>
      <c r="UYI1" t="s">
        <v>14370</v>
      </c>
      <c r="UYJ1" t="s">
        <v>14371</v>
      </c>
      <c r="UYK1" t="s">
        <v>14372</v>
      </c>
      <c r="UYL1" t="s">
        <v>14373</v>
      </c>
      <c r="UYM1" t="s">
        <v>14374</v>
      </c>
      <c r="UYN1" t="s">
        <v>14375</v>
      </c>
      <c r="UYO1" t="s">
        <v>14376</v>
      </c>
      <c r="UYP1" t="s">
        <v>14377</v>
      </c>
      <c r="UYQ1" t="s">
        <v>14378</v>
      </c>
      <c r="UYR1" t="s">
        <v>14379</v>
      </c>
      <c r="UYS1" t="s">
        <v>14380</v>
      </c>
      <c r="UYT1" t="s">
        <v>14381</v>
      </c>
      <c r="UYU1" t="s">
        <v>14382</v>
      </c>
      <c r="UYV1" t="s">
        <v>14383</v>
      </c>
      <c r="UYW1" t="s">
        <v>14384</v>
      </c>
      <c r="UYX1" t="s">
        <v>14385</v>
      </c>
      <c r="UYY1" t="s">
        <v>14386</v>
      </c>
      <c r="UYZ1" t="s">
        <v>14387</v>
      </c>
      <c r="UZA1" t="s">
        <v>14388</v>
      </c>
      <c r="UZB1" t="s">
        <v>14389</v>
      </c>
      <c r="UZC1" t="s">
        <v>14390</v>
      </c>
      <c r="UZD1" t="s">
        <v>14391</v>
      </c>
      <c r="UZE1" t="s">
        <v>14392</v>
      </c>
      <c r="UZF1" t="s">
        <v>14393</v>
      </c>
      <c r="UZG1" t="s">
        <v>14394</v>
      </c>
      <c r="UZH1" t="s">
        <v>14395</v>
      </c>
      <c r="UZI1" t="s">
        <v>14396</v>
      </c>
      <c r="UZJ1" t="s">
        <v>14397</v>
      </c>
      <c r="UZK1" t="s">
        <v>14398</v>
      </c>
      <c r="UZL1" t="s">
        <v>14399</v>
      </c>
      <c r="UZM1" t="s">
        <v>14400</v>
      </c>
      <c r="UZN1" t="s">
        <v>14401</v>
      </c>
      <c r="UZO1" t="s">
        <v>14402</v>
      </c>
      <c r="UZP1" t="s">
        <v>14403</v>
      </c>
      <c r="UZQ1" t="s">
        <v>14404</v>
      </c>
      <c r="UZR1" t="s">
        <v>14405</v>
      </c>
      <c r="UZS1" t="s">
        <v>14406</v>
      </c>
      <c r="UZT1" t="s">
        <v>14407</v>
      </c>
      <c r="UZU1" t="s">
        <v>14408</v>
      </c>
      <c r="UZV1" t="s">
        <v>14409</v>
      </c>
      <c r="UZW1" t="s">
        <v>14410</v>
      </c>
      <c r="UZX1" t="s">
        <v>14411</v>
      </c>
      <c r="UZY1" t="s">
        <v>14412</v>
      </c>
      <c r="UZZ1" t="s">
        <v>14413</v>
      </c>
      <c r="VAA1" t="s">
        <v>14414</v>
      </c>
      <c r="VAB1" t="s">
        <v>14415</v>
      </c>
      <c r="VAC1" t="s">
        <v>14416</v>
      </c>
      <c r="VAD1" t="s">
        <v>14417</v>
      </c>
      <c r="VAE1" t="s">
        <v>14418</v>
      </c>
      <c r="VAF1" t="s">
        <v>14419</v>
      </c>
      <c r="VAG1" t="s">
        <v>14420</v>
      </c>
      <c r="VAH1" t="s">
        <v>14421</v>
      </c>
      <c r="VAI1" t="s">
        <v>14422</v>
      </c>
      <c r="VAJ1" t="s">
        <v>14423</v>
      </c>
      <c r="VAK1" t="s">
        <v>14424</v>
      </c>
      <c r="VAL1" t="s">
        <v>14425</v>
      </c>
      <c r="VAM1" t="s">
        <v>14426</v>
      </c>
      <c r="VAN1" t="s">
        <v>14427</v>
      </c>
      <c r="VAO1" t="s">
        <v>14428</v>
      </c>
      <c r="VAP1" t="s">
        <v>14429</v>
      </c>
      <c r="VAQ1" t="s">
        <v>14430</v>
      </c>
      <c r="VAR1" t="s">
        <v>14431</v>
      </c>
      <c r="VAS1" t="s">
        <v>14432</v>
      </c>
      <c r="VAT1" t="s">
        <v>14433</v>
      </c>
      <c r="VAU1" t="s">
        <v>14434</v>
      </c>
      <c r="VAV1" t="s">
        <v>14435</v>
      </c>
      <c r="VAW1" t="s">
        <v>14436</v>
      </c>
      <c r="VAX1" t="s">
        <v>14437</v>
      </c>
      <c r="VAY1" t="s">
        <v>14438</v>
      </c>
      <c r="VAZ1" t="s">
        <v>14439</v>
      </c>
      <c r="VBA1" t="s">
        <v>14440</v>
      </c>
      <c r="VBB1" t="s">
        <v>14441</v>
      </c>
      <c r="VBC1" t="s">
        <v>14442</v>
      </c>
      <c r="VBD1" t="s">
        <v>14443</v>
      </c>
      <c r="VBE1" t="s">
        <v>14444</v>
      </c>
      <c r="VBF1" t="s">
        <v>14445</v>
      </c>
      <c r="VBG1" t="s">
        <v>14446</v>
      </c>
      <c r="VBH1" t="s">
        <v>14447</v>
      </c>
      <c r="VBI1" t="s">
        <v>14448</v>
      </c>
      <c r="VBJ1" t="s">
        <v>14449</v>
      </c>
      <c r="VBK1" t="s">
        <v>14450</v>
      </c>
      <c r="VBL1" t="s">
        <v>14451</v>
      </c>
      <c r="VBM1" t="s">
        <v>14452</v>
      </c>
      <c r="VBN1" t="s">
        <v>14453</v>
      </c>
      <c r="VBO1" t="s">
        <v>14454</v>
      </c>
      <c r="VBP1" t="s">
        <v>14455</v>
      </c>
      <c r="VBQ1" t="s">
        <v>14456</v>
      </c>
      <c r="VBR1" t="s">
        <v>14457</v>
      </c>
      <c r="VBS1" t="s">
        <v>14458</v>
      </c>
      <c r="VBT1" t="s">
        <v>14459</v>
      </c>
      <c r="VBU1" t="s">
        <v>14460</v>
      </c>
      <c r="VBV1" t="s">
        <v>14461</v>
      </c>
      <c r="VBW1" t="s">
        <v>14462</v>
      </c>
      <c r="VBX1" t="s">
        <v>14463</v>
      </c>
      <c r="VBY1" t="s">
        <v>14464</v>
      </c>
      <c r="VBZ1" t="s">
        <v>14465</v>
      </c>
      <c r="VCA1" t="s">
        <v>14466</v>
      </c>
      <c r="VCB1" t="s">
        <v>14467</v>
      </c>
      <c r="VCC1" t="s">
        <v>14468</v>
      </c>
      <c r="VCD1" t="s">
        <v>14469</v>
      </c>
      <c r="VCE1" t="s">
        <v>14470</v>
      </c>
      <c r="VCF1" t="s">
        <v>14471</v>
      </c>
      <c r="VCG1" t="s">
        <v>14472</v>
      </c>
      <c r="VCH1" t="s">
        <v>14473</v>
      </c>
      <c r="VCI1" t="s">
        <v>14474</v>
      </c>
      <c r="VCJ1" t="s">
        <v>14475</v>
      </c>
      <c r="VCK1" t="s">
        <v>14476</v>
      </c>
      <c r="VCL1" t="s">
        <v>14477</v>
      </c>
      <c r="VCM1" t="s">
        <v>14478</v>
      </c>
      <c r="VCN1" t="s">
        <v>14479</v>
      </c>
      <c r="VCO1" t="s">
        <v>14480</v>
      </c>
      <c r="VCP1" t="s">
        <v>14481</v>
      </c>
      <c r="VCQ1" t="s">
        <v>14482</v>
      </c>
      <c r="VCR1" t="s">
        <v>14483</v>
      </c>
      <c r="VCS1" t="s">
        <v>14484</v>
      </c>
      <c r="VCT1" t="s">
        <v>14485</v>
      </c>
      <c r="VCU1" t="s">
        <v>14486</v>
      </c>
      <c r="VCV1" t="s">
        <v>14487</v>
      </c>
      <c r="VCW1" t="s">
        <v>14488</v>
      </c>
      <c r="VCX1" t="s">
        <v>14489</v>
      </c>
      <c r="VCY1" t="s">
        <v>14490</v>
      </c>
      <c r="VCZ1" t="s">
        <v>14491</v>
      </c>
      <c r="VDA1" t="s">
        <v>14492</v>
      </c>
      <c r="VDB1" t="s">
        <v>14493</v>
      </c>
      <c r="VDC1" t="s">
        <v>14494</v>
      </c>
      <c r="VDD1" t="s">
        <v>14495</v>
      </c>
      <c r="VDE1" t="s">
        <v>14496</v>
      </c>
      <c r="VDF1" t="s">
        <v>14497</v>
      </c>
      <c r="VDG1" t="s">
        <v>14498</v>
      </c>
      <c r="VDH1" t="s">
        <v>14499</v>
      </c>
      <c r="VDI1" t="s">
        <v>14500</v>
      </c>
      <c r="VDJ1" t="s">
        <v>14501</v>
      </c>
      <c r="VDK1" t="s">
        <v>14502</v>
      </c>
      <c r="VDL1" t="s">
        <v>14503</v>
      </c>
      <c r="VDM1" t="s">
        <v>14504</v>
      </c>
      <c r="VDN1" t="s">
        <v>14505</v>
      </c>
      <c r="VDO1" t="s">
        <v>14506</v>
      </c>
      <c r="VDP1" t="s">
        <v>14507</v>
      </c>
      <c r="VDQ1" t="s">
        <v>14508</v>
      </c>
      <c r="VDR1" t="s">
        <v>14509</v>
      </c>
      <c r="VDS1" t="s">
        <v>14510</v>
      </c>
      <c r="VDT1" t="s">
        <v>14511</v>
      </c>
      <c r="VDU1" t="s">
        <v>14512</v>
      </c>
      <c r="VDV1" t="s">
        <v>14513</v>
      </c>
      <c r="VDW1" t="s">
        <v>14514</v>
      </c>
      <c r="VDX1" t="s">
        <v>14515</v>
      </c>
      <c r="VDY1" t="s">
        <v>14516</v>
      </c>
      <c r="VDZ1" t="s">
        <v>14517</v>
      </c>
      <c r="VEA1" t="s">
        <v>14518</v>
      </c>
      <c r="VEB1" t="s">
        <v>14519</v>
      </c>
      <c r="VEC1" t="s">
        <v>14520</v>
      </c>
      <c r="VED1" t="s">
        <v>14521</v>
      </c>
      <c r="VEE1" t="s">
        <v>14522</v>
      </c>
      <c r="VEF1" t="s">
        <v>14523</v>
      </c>
      <c r="VEG1" t="s">
        <v>14524</v>
      </c>
      <c r="VEH1" t="s">
        <v>14525</v>
      </c>
      <c r="VEI1" t="s">
        <v>14526</v>
      </c>
      <c r="VEJ1" t="s">
        <v>14527</v>
      </c>
      <c r="VEK1" t="s">
        <v>14528</v>
      </c>
      <c r="VEL1" t="s">
        <v>14529</v>
      </c>
      <c r="VEM1" t="s">
        <v>14530</v>
      </c>
      <c r="VEN1" t="s">
        <v>14531</v>
      </c>
      <c r="VEO1" t="s">
        <v>14532</v>
      </c>
      <c r="VEP1" t="s">
        <v>14533</v>
      </c>
      <c r="VEQ1" t="s">
        <v>14534</v>
      </c>
      <c r="VER1" t="s">
        <v>14535</v>
      </c>
      <c r="VES1" t="s">
        <v>14536</v>
      </c>
      <c r="VET1" t="s">
        <v>14537</v>
      </c>
      <c r="VEU1" t="s">
        <v>14538</v>
      </c>
      <c r="VEV1" t="s">
        <v>14539</v>
      </c>
      <c r="VEW1" t="s">
        <v>14540</v>
      </c>
      <c r="VEX1" t="s">
        <v>14541</v>
      </c>
      <c r="VEY1" t="s">
        <v>14542</v>
      </c>
      <c r="VEZ1" t="s">
        <v>14543</v>
      </c>
      <c r="VFA1" t="s">
        <v>14544</v>
      </c>
      <c r="VFB1" t="s">
        <v>14545</v>
      </c>
      <c r="VFC1" t="s">
        <v>14546</v>
      </c>
      <c r="VFD1" t="s">
        <v>14547</v>
      </c>
      <c r="VFE1" t="s">
        <v>14548</v>
      </c>
      <c r="VFF1" t="s">
        <v>14549</v>
      </c>
      <c r="VFG1" t="s">
        <v>14550</v>
      </c>
      <c r="VFH1" t="s">
        <v>14551</v>
      </c>
      <c r="VFI1" t="s">
        <v>14552</v>
      </c>
      <c r="VFJ1" t="s">
        <v>14553</v>
      </c>
      <c r="VFK1" t="s">
        <v>14554</v>
      </c>
      <c r="VFL1" t="s">
        <v>14555</v>
      </c>
      <c r="VFM1" t="s">
        <v>14556</v>
      </c>
      <c r="VFN1" t="s">
        <v>14557</v>
      </c>
      <c r="VFO1" t="s">
        <v>14558</v>
      </c>
      <c r="VFP1" t="s">
        <v>14559</v>
      </c>
      <c r="VFQ1" t="s">
        <v>14560</v>
      </c>
      <c r="VFR1" t="s">
        <v>14561</v>
      </c>
      <c r="VFS1" t="s">
        <v>14562</v>
      </c>
      <c r="VFT1" t="s">
        <v>14563</v>
      </c>
      <c r="VFU1" t="s">
        <v>14564</v>
      </c>
      <c r="VFV1" t="s">
        <v>14565</v>
      </c>
      <c r="VFW1" t="s">
        <v>14566</v>
      </c>
      <c r="VFX1" t="s">
        <v>14567</v>
      </c>
      <c r="VFY1" t="s">
        <v>14568</v>
      </c>
      <c r="VFZ1" t="s">
        <v>14569</v>
      </c>
      <c r="VGA1" t="s">
        <v>14570</v>
      </c>
      <c r="VGB1" t="s">
        <v>14571</v>
      </c>
      <c r="VGC1" t="s">
        <v>14572</v>
      </c>
      <c r="VGD1" t="s">
        <v>14573</v>
      </c>
      <c r="VGE1" t="s">
        <v>14574</v>
      </c>
      <c r="VGF1" t="s">
        <v>14575</v>
      </c>
      <c r="VGG1" t="s">
        <v>14576</v>
      </c>
      <c r="VGH1" t="s">
        <v>14577</v>
      </c>
      <c r="VGI1" t="s">
        <v>14578</v>
      </c>
      <c r="VGJ1" t="s">
        <v>14579</v>
      </c>
      <c r="VGK1" t="s">
        <v>14580</v>
      </c>
      <c r="VGL1" t="s">
        <v>14581</v>
      </c>
      <c r="VGM1" t="s">
        <v>14582</v>
      </c>
      <c r="VGN1" t="s">
        <v>14583</v>
      </c>
      <c r="VGO1" t="s">
        <v>14584</v>
      </c>
      <c r="VGP1" t="s">
        <v>14585</v>
      </c>
      <c r="VGQ1" t="s">
        <v>14586</v>
      </c>
      <c r="VGR1" t="s">
        <v>14587</v>
      </c>
      <c r="VGS1" t="s">
        <v>14588</v>
      </c>
      <c r="VGT1" t="s">
        <v>14589</v>
      </c>
      <c r="VGU1" t="s">
        <v>14590</v>
      </c>
      <c r="VGV1" t="s">
        <v>14591</v>
      </c>
      <c r="VGW1" t="s">
        <v>14592</v>
      </c>
      <c r="VGX1" t="s">
        <v>14593</v>
      </c>
      <c r="VGY1" t="s">
        <v>14594</v>
      </c>
      <c r="VGZ1" t="s">
        <v>14595</v>
      </c>
      <c r="VHA1" t="s">
        <v>14596</v>
      </c>
      <c r="VHB1" t="s">
        <v>14597</v>
      </c>
      <c r="VHC1" t="s">
        <v>14598</v>
      </c>
      <c r="VHD1" t="s">
        <v>14599</v>
      </c>
      <c r="VHE1" t="s">
        <v>14600</v>
      </c>
      <c r="VHF1" t="s">
        <v>14601</v>
      </c>
      <c r="VHG1" t="s">
        <v>14602</v>
      </c>
      <c r="VHH1" t="s">
        <v>14603</v>
      </c>
      <c r="VHI1" t="s">
        <v>14604</v>
      </c>
      <c r="VHJ1" t="s">
        <v>14605</v>
      </c>
      <c r="VHK1" t="s">
        <v>14606</v>
      </c>
      <c r="VHL1" t="s">
        <v>14607</v>
      </c>
      <c r="VHM1" t="s">
        <v>14608</v>
      </c>
      <c r="VHN1" t="s">
        <v>14609</v>
      </c>
      <c r="VHO1" t="s">
        <v>14610</v>
      </c>
      <c r="VHP1" t="s">
        <v>14611</v>
      </c>
      <c r="VHQ1" t="s">
        <v>14612</v>
      </c>
      <c r="VHR1" t="s">
        <v>14613</v>
      </c>
      <c r="VHS1" t="s">
        <v>14614</v>
      </c>
      <c r="VHT1" t="s">
        <v>14615</v>
      </c>
      <c r="VHU1" t="s">
        <v>14616</v>
      </c>
      <c r="VHV1" t="s">
        <v>14617</v>
      </c>
      <c r="VHW1" t="s">
        <v>14618</v>
      </c>
      <c r="VHX1" t="s">
        <v>14619</v>
      </c>
      <c r="VHY1" t="s">
        <v>14620</v>
      </c>
      <c r="VHZ1" t="s">
        <v>14621</v>
      </c>
      <c r="VIA1" t="s">
        <v>14622</v>
      </c>
      <c r="VIB1" t="s">
        <v>14623</v>
      </c>
      <c r="VIC1" t="s">
        <v>14624</v>
      </c>
      <c r="VID1" t="s">
        <v>14625</v>
      </c>
      <c r="VIE1" t="s">
        <v>14626</v>
      </c>
      <c r="VIF1" t="s">
        <v>14627</v>
      </c>
      <c r="VIG1" t="s">
        <v>14628</v>
      </c>
      <c r="VIH1" t="s">
        <v>14629</v>
      </c>
      <c r="VII1" t="s">
        <v>14630</v>
      </c>
      <c r="VIJ1" t="s">
        <v>14631</v>
      </c>
      <c r="VIK1" t="s">
        <v>14632</v>
      </c>
      <c r="VIL1" t="s">
        <v>14633</v>
      </c>
      <c r="VIM1" t="s">
        <v>14634</v>
      </c>
      <c r="VIN1" t="s">
        <v>14635</v>
      </c>
      <c r="VIO1" t="s">
        <v>14636</v>
      </c>
      <c r="VIP1" t="s">
        <v>14637</v>
      </c>
      <c r="VIQ1" t="s">
        <v>14638</v>
      </c>
      <c r="VIR1" t="s">
        <v>14639</v>
      </c>
      <c r="VIS1" t="s">
        <v>14640</v>
      </c>
      <c r="VIT1" t="s">
        <v>14641</v>
      </c>
      <c r="VIU1" t="s">
        <v>14642</v>
      </c>
      <c r="VIV1" t="s">
        <v>14643</v>
      </c>
      <c r="VIW1" t="s">
        <v>14644</v>
      </c>
      <c r="VIX1" t="s">
        <v>14645</v>
      </c>
      <c r="VIY1" t="s">
        <v>14646</v>
      </c>
      <c r="VIZ1" t="s">
        <v>14647</v>
      </c>
      <c r="VJA1" t="s">
        <v>14648</v>
      </c>
      <c r="VJB1" t="s">
        <v>14649</v>
      </c>
      <c r="VJC1" t="s">
        <v>14650</v>
      </c>
      <c r="VJD1" t="s">
        <v>14651</v>
      </c>
      <c r="VJE1" t="s">
        <v>14652</v>
      </c>
      <c r="VJF1" t="s">
        <v>14653</v>
      </c>
      <c r="VJG1" t="s">
        <v>14654</v>
      </c>
      <c r="VJH1" t="s">
        <v>14655</v>
      </c>
      <c r="VJI1" t="s">
        <v>14656</v>
      </c>
      <c r="VJJ1" t="s">
        <v>14657</v>
      </c>
      <c r="VJK1" t="s">
        <v>14658</v>
      </c>
      <c r="VJL1" t="s">
        <v>14659</v>
      </c>
      <c r="VJM1" t="s">
        <v>14660</v>
      </c>
      <c r="VJN1" t="s">
        <v>14661</v>
      </c>
      <c r="VJO1" t="s">
        <v>14662</v>
      </c>
      <c r="VJP1" t="s">
        <v>14663</v>
      </c>
      <c r="VJQ1" t="s">
        <v>14664</v>
      </c>
      <c r="VJR1" t="s">
        <v>14665</v>
      </c>
      <c r="VJS1" t="s">
        <v>14666</v>
      </c>
      <c r="VJT1" t="s">
        <v>14667</v>
      </c>
      <c r="VJU1" t="s">
        <v>14668</v>
      </c>
      <c r="VJV1" t="s">
        <v>14669</v>
      </c>
      <c r="VJW1" t="s">
        <v>14670</v>
      </c>
      <c r="VJX1" t="s">
        <v>14671</v>
      </c>
      <c r="VJY1" t="s">
        <v>14672</v>
      </c>
      <c r="VJZ1" t="s">
        <v>14673</v>
      </c>
      <c r="VKA1" t="s">
        <v>14674</v>
      </c>
      <c r="VKB1" t="s">
        <v>14675</v>
      </c>
      <c r="VKC1" t="s">
        <v>14676</v>
      </c>
      <c r="VKD1" t="s">
        <v>14677</v>
      </c>
      <c r="VKE1" t="s">
        <v>14678</v>
      </c>
      <c r="VKF1" t="s">
        <v>14679</v>
      </c>
      <c r="VKG1" t="s">
        <v>14680</v>
      </c>
      <c r="VKH1" t="s">
        <v>14681</v>
      </c>
      <c r="VKI1" t="s">
        <v>14682</v>
      </c>
      <c r="VKJ1" t="s">
        <v>14683</v>
      </c>
      <c r="VKK1" t="s">
        <v>14684</v>
      </c>
      <c r="VKL1" t="s">
        <v>14685</v>
      </c>
      <c r="VKM1" t="s">
        <v>14686</v>
      </c>
      <c r="VKN1" t="s">
        <v>14687</v>
      </c>
      <c r="VKO1" t="s">
        <v>14688</v>
      </c>
      <c r="VKP1" t="s">
        <v>14689</v>
      </c>
      <c r="VKQ1" t="s">
        <v>14690</v>
      </c>
      <c r="VKR1" t="s">
        <v>14691</v>
      </c>
      <c r="VKS1" t="s">
        <v>14692</v>
      </c>
      <c r="VKT1" t="s">
        <v>14693</v>
      </c>
      <c r="VKU1" t="s">
        <v>14694</v>
      </c>
      <c r="VKV1" t="s">
        <v>14695</v>
      </c>
      <c r="VKW1" t="s">
        <v>14696</v>
      </c>
      <c r="VKX1" t="s">
        <v>14697</v>
      </c>
      <c r="VKY1" t="s">
        <v>14698</v>
      </c>
      <c r="VKZ1" t="s">
        <v>14699</v>
      </c>
      <c r="VLA1" t="s">
        <v>14700</v>
      </c>
      <c r="VLB1" t="s">
        <v>14701</v>
      </c>
      <c r="VLC1" t="s">
        <v>14702</v>
      </c>
      <c r="VLD1" t="s">
        <v>14703</v>
      </c>
      <c r="VLE1" t="s">
        <v>14704</v>
      </c>
      <c r="VLF1" t="s">
        <v>14705</v>
      </c>
      <c r="VLG1" t="s">
        <v>14706</v>
      </c>
      <c r="VLH1" t="s">
        <v>14707</v>
      </c>
      <c r="VLI1" t="s">
        <v>14708</v>
      </c>
      <c r="VLJ1" t="s">
        <v>14709</v>
      </c>
      <c r="VLK1" t="s">
        <v>14710</v>
      </c>
      <c r="VLL1" t="s">
        <v>14711</v>
      </c>
      <c r="VLM1" t="s">
        <v>14712</v>
      </c>
      <c r="VLN1" t="s">
        <v>14713</v>
      </c>
      <c r="VLO1" t="s">
        <v>14714</v>
      </c>
      <c r="VLP1" t="s">
        <v>14715</v>
      </c>
      <c r="VLQ1" t="s">
        <v>14716</v>
      </c>
      <c r="VLR1" t="s">
        <v>14717</v>
      </c>
      <c r="VLS1" t="s">
        <v>14718</v>
      </c>
      <c r="VLT1" t="s">
        <v>14719</v>
      </c>
      <c r="VLU1" t="s">
        <v>14720</v>
      </c>
      <c r="VLV1" t="s">
        <v>14721</v>
      </c>
      <c r="VLW1" t="s">
        <v>14722</v>
      </c>
      <c r="VLX1" t="s">
        <v>14723</v>
      </c>
      <c r="VLY1" t="s">
        <v>14724</v>
      </c>
      <c r="VLZ1" t="s">
        <v>14725</v>
      </c>
      <c r="VMA1" t="s">
        <v>14726</v>
      </c>
      <c r="VMB1" t="s">
        <v>14727</v>
      </c>
      <c r="VMC1" t="s">
        <v>14728</v>
      </c>
      <c r="VMD1" t="s">
        <v>14729</v>
      </c>
      <c r="VME1" t="s">
        <v>14730</v>
      </c>
      <c r="VMF1" t="s">
        <v>14731</v>
      </c>
      <c r="VMG1" t="s">
        <v>14732</v>
      </c>
      <c r="VMH1" t="s">
        <v>14733</v>
      </c>
      <c r="VMI1" t="s">
        <v>14734</v>
      </c>
      <c r="VMJ1" t="s">
        <v>14735</v>
      </c>
      <c r="VMK1" t="s">
        <v>14736</v>
      </c>
      <c r="VML1" t="s">
        <v>14737</v>
      </c>
      <c r="VMM1" t="s">
        <v>14738</v>
      </c>
      <c r="VMN1" t="s">
        <v>14739</v>
      </c>
      <c r="VMO1" t="s">
        <v>14740</v>
      </c>
      <c r="VMP1" t="s">
        <v>14741</v>
      </c>
      <c r="VMQ1" t="s">
        <v>14742</v>
      </c>
      <c r="VMR1" t="s">
        <v>14743</v>
      </c>
      <c r="VMS1" t="s">
        <v>14744</v>
      </c>
      <c r="VMT1" t="s">
        <v>14745</v>
      </c>
      <c r="VMU1" t="s">
        <v>14746</v>
      </c>
      <c r="VMV1" t="s">
        <v>14747</v>
      </c>
      <c r="VMW1" t="s">
        <v>14748</v>
      </c>
      <c r="VMX1" t="s">
        <v>14749</v>
      </c>
      <c r="VMY1" t="s">
        <v>14750</v>
      </c>
      <c r="VMZ1" t="s">
        <v>14751</v>
      </c>
      <c r="VNA1" t="s">
        <v>14752</v>
      </c>
      <c r="VNB1" t="s">
        <v>14753</v>
      </c>
      <c r="VNC1" t="s">
        <v>14754</v>
      </c>
      <c r="VND1" t="s">
        <v>14755</v>
      </c>
      <c r="VNE1" t="s">
        <v>14756</v>
      </c>
      <c r="VNF1" t="s">
        <v>14757</v>
      </c>
      <c r="VNG1" t="s">
        <v>14758</v>
      </c>
      <c r="VNH1" t="s">
        <v>14759</v>
      </c>
      <c r="VNI1" t="s">
        <v>14760</v>
      </c>
      <c r="VNJ1" t="s">
        <v>14761</v>
      </c>
      <c r="VNK1" t="s">
        <v>14762</v>
      </c>
      <c r="VNL1" t="s">
        <v>14763</v>
      </c>
      <c r="VNM1" t="s">
        <v>14764</v>
      </c>
      <c r="VNN1" t="s">
        <v>14765</v>
      </c>
      <c r="VNO1" t="s">
        <v>14766</v>
      </c>
      <c r="VNP1" t="s">
        <v>14767</v>
      </c>
      <c r="VNQ1" t="s">
        <v>14768</v>
      </c>
      <c r="VNR1" t="s">
        <v>14769</v>
      </c>
      <c r="VNS1" t="s">
        <v>14770</v>
      </c>
      <c r="VNT1" t="s">
        <v>14771</v>
      </c>
      <c r="VNU1" t="s">
        <v>14772</v>
      </c>
      <c r="VNV1" t="s">
        <v>14773</v>
      </c>
      <c r="VNW1" t="s">
        <v>14774</v>
      </c>
      <c r="VNX1" t="s">
        <v>14775</v>
      </c>
      <c r="VNY1" t="s">
        <v>14776</v>
      </c>
      <c r="VNZ1" t="s">
        <v>14777</v>
      </c>
      <c r="VOA1" t="s">
        <v>14778</v>
      </c>
      <c r="VOB1" t="s">
        <v>14779</v>
      </c>
      <c r="VOC1" t="s">
        <v>14780</v>
      </c>
      <c r="VOD1" t="s">
        <v>14781</v>
      </c>
      <c r="VOE1" t="s">
        <v>14782</v>
      </c>
      <c r="VOF1" t="s">
        <v>14783</v>
      </c>
      <c r="VOG1" t="s">
        <v>14784</v>
      </c>
      <c r="VOH1" t="s">
        <v>14785</v>
      </c>
      <c r="VOI1" t="s">
        <v>14786</v>
      </c>
      <c r="VOJ1" t="s">
        <v>14787</v>
      </c>
      <c r="VOK1" t="s">
        <v>14788</v>
      </c>
      <c r="VOL1" t="s">
        <v>14789</v>
      </c>
      <c r="VOM1" t="s">
        <v>14790</v>
      </c>
      <c r="VON1" t="s">
        <v>14791</v>
      </c>
      <c r="VOO1" t="s">
        <v>14792</v>
      </c>
      <c r="VOP1" t="s">
        <v>14793</v>
      </c>
      <c r="VOQ1" t="s">
        <v>14794</v>
      </c>
      <c r="VOR1" t="s">
        <v>14795</v>
      </c>
      <c r="VOS1" t="s">
        <v>14796</v>
      </c>
      <c r="VOT1" t="s">
        <v>14797</v>
      </c>
      <c r="VOU1" t="s">
        <v>14798</v>
      </c>
      <c r="VOV1" t="s">
        <v>14799</v>
      </c>
      <c r="VOW1" t="s">
        <v>14800</v>
      </c>
      <c r="VOX1" t="s">
        <v>14801</v>
      </c>
      <c r="VOY1" t="s">
        <v>14802</v>
      </c>
      <c r="VOZ1" t="s">
        <v>14803</v>
      </c>
      <c r="VPA1" t="s">
        <v>14804</v>
      </c>
      <c r="VPB1" t="s">
        <v>14805</v>
      </c>
      <c r="VPC1" t="s">
        <v>14806</v>
      </c>
      <c r="VPD1" t="s">
        <v>14807</v>
      </c>
      <c r="VPE1" t="s">
        <v>14808</v>
      </c>
      <c r="VPF1" t="s">
        <v>14809</v>
      </c>
      <c r="VPG1" t="s">
        <v>14810</v>
      </c>
      <c r="VPH1" t="s">
        <v>14811</v>
      </c>
      <c r="VPI1" t="s">
        <v>14812</v>
      </c>
      <c r="VPJ1" t="s">
        <v>14813</v>
      </c>
      <c r="VPK1" t="s">
        <v>14814</v>
      </c>
      <c r="VPL1" t="s">
        <v>14815</v>
      </c>
      <c r="VPM1" t="s">
        <v>14816</v>
      </c>
      <c r="VPN1" t="s">
        <v>14817</v>
      </c>
      <c r="VPO1" t="s">
        <v>14818</v>
      </c>
      <c r="VPP1" t="s">
        <v>14819</v>
      </c>
      <c r="VPQ1" t="s">
        <v>14820</v>
      </c>
      <c r="VPR1" t="s">
        <v>14821</v>
      </c>
      <c r="VPS1" t="s">
        <v>14822</v>
      </c>
      <c r="VPT1" t="s">
        <v>14823</v>
      </c>
      <c r="VPU1" t="s">
        <v>14824</v>
      </c>
      <c r="VPV1" t="s">
        <v>14825</v>
      </c>
      <c r="VPW1" t="s">
        <v>14826</v>
      </c>
      <c r="VPX1" t="s">
        <v>14827</v>
      </c>
      <c r="VPY1" t="s">
        <v>14828</v>
      </c>
      <c r="VPZ1" t="s">
        <v>14829</v>
      </c>
      <c r="VQA1" t="s">
        <v>14830</v>
      </c>
      <c r="VQB1" t="s">
        <v>14831</v>
      </c>
      <c r="VQC1" t="s">
        <v>14832</v>
      </c>
      <c r="VQD1" t="s">
        <v>14833</v>
      </c>
      <c r="VQE1" t="s">
        <v>14834</v>
      </c>
      <c r="VQF1" t="s">
        <v>14835</v>
      </c>
      <c r="VQG1" t="s">
        <v>14836</v>
      </c>
      <c r="VQH1" t="s">
        <v>14837</v>
      </c>
      <c r="VQI1" t="s">
        <v>14838</v>
      </c>
      <c r="VQJ1" t="s">
        <v>14839</v>
      </c>
      <c r="VQK1" t="s">
        <v>14840</v>
      </c>
      <c r="VQL1" t="s">
        <v>14841</v>
      </c>
      <c r="VQM1" t="s">
        <v>14842</v>
      </c>
      <c r="VQN1" t="s">
        <v>14843</v>
      </c>
      <c r="VQO1" t="s">
        <v>14844</v>
      </c>
      <c r="VQP1" t="s">
        <v>14845</v>
      </c>
      <c r="VQQ1" t="s">
        <v>14846</v>
      </c>
      <c r="VQR1" t="s">
        <v>14847</v>
      </c>
      <c r="VQS1" t="s">
        <v>14848</v>
      </c>
      <c r="VQT1" t="s">
        <v>14849</v>
      </c>
      <c r="VQU1" t="s">
        <v>14850</v>
      </c>
      <c r="VQV1" t="s">
        <v>14851</v>
      </c>
      <c r="VQW1" t="s">
        <v>14852</v>
      </c>
      <c r="VQX1" t="s">
        <v>14853</v>
      </c>
      <c r="VQY1" t="s">
        <v>14854</v>
      </c>
      <c r="VQZ1" t="s">
        <v>14855</v>
      </c>
      <c r="VRA1" t="s">
        <v>14856</v>
      </c>
      <c r="VRB1" t="s">
        <v>14857</v>
      </c>
      <c r="VRC1" t="s">
        <v>14858</v>
      </c>
      <c r="VRD1" t="s">
        <v>14859</v>
      </c>
      <c r="VRE1" t="s">
        <v>14860</v>
      </c>
      <c r="VRF1" t="s">
        <v>14861</v>
      </c>
      <c r="VRG1" t="s">
        <v>14862</v>
      </c>
      <c r="VRH1" t="s">
        <v>14863</v>
      </c>
      <c r="VRI1" t="s">
        <v>14864</v>
      </c>
      <c r="VRJ1" t="s">
        <v>14865</v>
      </c>
      <c r="VRK1" t="s">
        <v>14866</v>
      </c>
      <c r="VRL1" t="s">
        <v>14867</v>
      </c>
      <c r="VRM1" t="s">
        <v>14868</v>
      </c>
      <c r="VRN1" t="s">
        <v>14869</v>
      </c>
      <c r="VRO1" t="s">
        <v>14870</v>
      </c>
      <c r="VRP1" t="s">
        <v>14871</v>
      </c>
      <c r="VRQ1" t="s">
        <v>14872</v>
      </c>
      <c r="VRR1" t="s">
        <v>14873</v>
      </c>
      <c r="VRS1" t="s">
        <v>14874</v>
      </c>
      <c r="VRT1" t="s">
        <v>14875</v>
      </c>
      <c r="VRU1" t="s">
        <v>14876</v>
      </c>
      <c r="VRV1" t="s">
        <v>14877</v>
      </c>
      <c r="VRW1" t="s">
        <v>14878</v>
      </c>
      <c r="VRX1" t="s">
        <v>14879</v>
      </c>
      <c r="VRY1" t="s">
        <v>14880</v>
      </c>
      <c r="VRZ1" t="s">
        <v>14881</v>
      </c>
      <c r="VSA1" t="s">
        <v>14882</v>
      </c>
      <c r="VSB1" t="s">
        <v>14883</v>
      </c>
      <c r="VSC1" t="s">
        <v>14884</v>
      </c>
      <c r="VSD1" t="s">
        <v>14885</v>
      </c>
      <c r="VSE1" t="s">
        <v>14886</v>
      </c>
      <c r="VSF1" t="s">
        <v>14887</v>
      </c>
      <c r="VSG1" t="s">
        <v>14888</v>
      </c>
      <c r="VSH1" t="s">
        <v>14889</v>
      </c>
      <c r="VSI1" t="s">
        <v>14890</v>
      </c>
      <c r="VSJ1" t="s">
        <v>14891</v>
      </c>
      <c r="VSK1" t="s">
        <v>14892</v>
      </c>
      <c r="VSL1" t="s">
        <v>14893</v>
      </c>
      <c r="VSM1" t="s">
        <v>14894</v>
      </c>
      <c r="VSN1" t="s">
        <v>14895</v>
      </c>
      <c r="VSO1" t="s">
        <v>14896</v>
      </c>
      <c r="VSP1" t="s">
        <v>14897</v>
      </c>
      <c r="VSQ1" t="s">
        <v>14898</v>
      </c>
      <c r="VSR1" t="s">
        <v>14899</v>
      </c>
      <c r="VSS1" t="s">
        <v>14900</v>
      </c>
      <c r="VST1" t="s">
        <v>14901</v>
      </c>
      <c r="VSU1" t="s">
        <v>14902</v>
      </c>
      <c r="VSV1" t="s">
        <v>14903</v>
      </c>
      <c r="VSW1" t="s">
        <v>14904</v>
      </c>
      <c r="VSX1" t="s">
        <v>14905</v>
      </c>
      <c r="VSY1" t="s">
        <v>14906</v>
      </c>
      <c r="VSZ1" t="s">
        <v>14907</v>
      </c>
      <c r="VTA1" t="s">
        <v>14908</v>
      </c>
      <c r="VTB1" t="s">
        <v>14909</v>
      </c>
      <c r="VTC1" t="s">
        <v>14910</v>
      </c>
      <c r="VTD1" t="s">
        <v>14911</v>
      </c>
      <c r="VTE1" t="s">
        <v>14912</v>
      </c>
      <c r="VTF1" t="s">
        <v>14913</v>
      </c>
      <c r="VTG1" t="s">
        <v>14914</v>
      </c>
      <c r="VTH1" t="s">
        <v>14915</v>
      </c>
      <c r="VTI1" t="s">
        <v>14916</v>
      </c>
      <c r="VTJ1" t="s">
        <v>14917</v>
      </c>
      <c r="VTK1" t="s">
        <v>14918</v>
      </c>
      <c r="VTL1" t="s">
        <v>14919</v>
      </c>
      <c r="VTM1" t="s">
        <v>14920</v>
      </c>
      <c r="VTN1" t="s">
        <v>14921</v>
      </c>
      <c r="VTO1" t="s">
        <v>14922</v>
      </c>
      <c r="VTP1" t="s">
        <v>14923</v>
      </c>
      <c r="VTQ1" t="s">
        <v>14924</v>
      </c>
      <c r="VTR1" t="s">
        <v>14925</v>
      </c>
      <c r="VTS1" t="s">
        <v>14926</v>
      </c>
      <c r="VTT1" t="s">
        <v>14927</v>
      </c>
      <c r="VTU1" t="s">
        <v>14928</v>
      </c>
      <c r="VTV1" t="s">
        <v>14929</v>
      </c>
      <c r="VTW1" t="s">
        <v>14930</v>
      </c>
      <c r="VTX1" t="s">
        <v>14931</v>
      </c>
      <c r="VTY1" t="s">
        <v>14932</v>
      </c>
      <c r="VTZ1" t="s">
        <v>14933</v>
      </c>
      <c r="VUA1" t="s">
        <v>14934</v>
      </c>
      <c r="VUB1" t="s">
        <v>14935</v>
      </c>
      <c r="VUC1" t="s">
        <v>14936</v>
      </c>
      <c r="VUD1" t="s">
        <v>14937</v>
      </c>
      <c r="VUE1" t="s">
        <v>14938</v>
      </c>
      <c r="VUF1" t="s">
        <v>14939</v>
      </c>
      <c r="VUG1" t="s">
        <v>14940</v>
      </c>
      <c r="VUH1" t="s">
        <v>14941</v>
      </c>
      <c r="VUI1" t="s">
        <v>14942</v>
      </c>
      <c r="VUJ1" t="s">
        <v>14943</v>
      </c>
      <c r="VUK1" t="s">
        <v>14944</v>
      </c>
      <c r="VUL1" t="s">
        <v>14945</v>
      </c>
      <c r="VUM1" t="s">
        <v>14946</v>
      </c>
      <c r="VUN1" t="s">
        <v>14947</v>
      </c>
      <c r="VUO1" t="s">
        <v>14948</v>
      </c>
      <c r="VUP1" t="s">
        <v>14949</v>
      </c>
      <c r="VUQ1" t="s">
        <v>14950</v>
      </c>
      <c r="VUR1" t="s">
        <v>14951</v>
      </c>
      <c r="VUS1" t="s">
        <v>14952</v>
      </c>
      <c r="VUT1" t="s">
        <v>14953</v>
      </c>
      <c r="VUU1" t="s">
        <v>14954</v>
      </c>
      <c r="VUV1" t="s">
        <v>14955</v>
      </c>
      <c r="VUW1" t="s">
        <v>14956</v>
      </c>
      <c r="VUX1" t="s">
        <v>14957</v>
      </c>
      <c r="VUY1" t="s">
        <v>14958</v>
      </c>
      <c r="VUZ1" t="s">
        <v>14959</v>
      </c>
      <c r="VVA1" t="s">
        <v>14960</v>
      </c>
      <c r="VVB1" t="s">
        <v>14961</v>
      </c>
      <c r="VVC1" t="s">
        <v>14962</v>
      </c>
      <c r="VVD1" t="s">
        <v>14963</v>
      </c>
      <c r="VVE1" t="s">
        <v>14964</v>
      </c>
      <c r="VVF1" t="s">
        <v>14965</v>
      </c>
      <c r="VVG1" t="s">
        <v>14966</v>
      </c>
      <c r="VVH1" t="s">
        <v>14967</v>
      </c>
      <c r="VVI1" t="s">
        <v>14968</v>
      </c>
      <c r="VVJ1" t="s">
        <v>14969</v>
      </c>
      <c r="VVK1" t="s">
        <v>14970</v>
      </c>
      <c r="VVL1" t="s">
        <v>14971</v>
      </c>
      <c r="VVM1" t="s">
        <v>14972</v>
      </c>
      <c r="VVN1" t="s">
        <v>14973</v>
      </c>
      <c r="VVO1" t="s">
        <v>14974</v>
      </c>
      <c r="VVP1" t="s">
        <v>14975</v>
      </c>
      <c r="VVQ1" t="s">
        <v>14976</v>
      </c>
      <c r="VVR1" t="s">
        <v>14977</v>
      </c>
      <c r="VVS1" t="s">
        <v>14978</v>
      </c>
      <c r="VVT1" t="s">
        <v>14979</v>
      </c>
      <c r="VVU1" t="s">
        <v>14980</v>
      </c>
      <c r="VVV1" t="s">
        <v>14981</v>
      </c>
      <c r="VVW1" t="s">
        <v>14982</v>
      </c>
      <c r="VVX1" t="s">
        <v>14983</v>
      </c>
      <c r="VVY1" t="s">
        <v>14984</v>
      </c>
      <c r="VVZ1" t="s">
        <v>14985</v>
      </c>
      <c r="VWA1" t="s">
        <v>14986</v>
      </c>
      <c r="VWB1" t="s">
        <v>14987</v>
      </c>
      <c r="VWC1" t="s">
        <v>14988</v>
      </c>
      <c r="VWD1" t="s">
        <v>14989</v>
      </c>
      <c r="VWE1" t="s">
        <v>14990</v>
      </c>
      <c r="VWF1" t="s">
        <v>14991</v>
      </c>
      <c r="VWG1" t="s">
        <v>14992</v>
      </c>
      <c r="VWH1" t="s">
        <v>14993</v>
      </c>
      <c r="VWI1" t="s">
        <v>14994</v>
      </c>
      <c r="VWJ1" t="s">
        <v>14995</v>
      </c>
      <c r="VWK1" t="s">
        <v>14996</v>
      </c>
      <c r="VWL1" t="s">
        <v>14997</v>
      </c>
      <c r="VWM1" t="s">
        <v>14998</v>
      </c>
      <c r="VWN1" t="s">
        <v>14999</v>
      </c>
      <c r="VWO1" t="s">
        <v>15000</v>
      </c>
      <c r="VWP1" t="s">
        <v>15001</v>
      </c>
      <c r="VWQ1" t="s">
        <v>15002</v>
      </c>
      <c r="VWR1" t="s">
        <v>15003</v>
      </c>
      <c r="VWS1" t="s">
        <v>15004</v>
      </c>
      <c r="VWT1" t="s">
        <v>15005</v>
      </c>
      <c r="VWU1" t="s">
        <v>15006</v>
      </c>
      <c r="VWV1" t="s">
        <v>15007</v>
      </c>
      <c r="VWW1" t="s">
        <v>15008</v>
      </c>
      <c r="VWX1" t="s">
        <v>15009</v>
      </c>
      <c r="VWY1" t="s">
        <v>15010</v>
      </c>
      <c r="VWZ1" t="s">
        <v>15011</v>
      </c>
      <c r="VXA1" t="s">
        <v>15012</v>
      </c>
      <c r="VXB1" t="s">
        <v>15013</v>
      </c>
      <c r="VXC1" t="s">
        <v>15014</v>
      </c>
      <c r="VXD1" t="s">
        <v>15015</v>
      </c>
      <c r="VXE1" t="s">
        <v>15016</v>
      </c>
      <c r="VXF1" t="s">
        <v>15017</v>
      </c>
      <c r="VXG1" t="s">
        <v>15018</v>
      </c>
      <c r="VXH1" t="s">
        <v>15019</v>
      </c>
      <c r="VXI1" t="s">
        <v>15020</v>
      </c>
      <c r="VXJ1" t="s">
        <v>15021</v>
      </c>
      <c r="VXK1" t="s">
        <v>15022</v>
      </c>
      <c r="VXL1" t="s">
        <v>15023</v>
      </c>
      <c r="VXM1" t="s">
        <v>15024</v>
      </c>
      <c r="VXN1" t="s">
        <v>15025</v>
      </c>
      <c r="VXO1" t="s">
        <v>15026</v>
      </c>
      <c r="VXP1" t="s">
        <v>15027</v>
      </c>
      <c r="VXQ1" t="s">
        <v>15028</v>
      </c>
      <c r="VXR1" t="s">
        <v>15029</v>
      </c>
      <c r="VXS1" t="s">
        <v>15030</v>
      </c>
      <c r="VXT1" t="s">
        <v>15031</v>
      </c>
      <c r="VXU1" t="s">
        <v>15032</v>
      </c>
      <c r="VXV1" t="s">
        <v>15033</v>
      </c>
      <c r="VXW1" t="s">
        <v>15034</v>
      </c>
      <c r="VXX1" t="s">
        <v>15035</v>
      </c>
      <c r="VXY1" t="s">
        <v>15036</v>
      </c>
      <c r="VXZ1" t="s">
        <v>15037</v>
      </c>
      <c r="VYA1" t="s">
        <v>15038</v>
      </c>
      <c r="VYB1" t="s">
        <v>15039</v>
      </c>
      <c r="VYC1" t="s">
        <v>15040</v>
      </c>
      <c r="VYD1" t="s">
        <v>15041</v>
      </c>
      <c r="VYE1" t="s">
        <v>15042</v>
      </c>
      <c r="VYF1" t="s">
        <v>15043</v>
      </c>
      <c r="VYG1" t="s">
        <v>15044</v>
      </c>
      <c r="VYH1" t="s">
        <v>15045</v>
      </c>
      <c r="VYI1" t="s">
        <v>15046</v>
      </c>
      <c r="VYJ1" t="s">
        <v>15047</v>
      </c>
      <c r="VYK1" t="s">
        <v>15048</v>
      </c>
      <c r="VYL1" t="s">
        <v>15049</v>
      </c>
      <c r="VYM1" t="s">
        <v>15050</v>
      </c>
      <c r="VYN1" t="s">
        <v>15051</v>
      </c>
      <c r="VYO1" t="s">
        <v>15052</v>
      </c>
      <c r="VYP1" t="s">
        <v>15053</v>
      </c>
      <c r="VYQ1" t="s">
        <v>15054</v>
      </c>
      <c r="VYR1" t="s">
        <v>15055</v>
      </c>
      <c r="VYS1" t="s">
        <v>15056</v>
      </c>
      <c r="VYT1" t="s">
        <v>15057</v>
      </c>
      <c r="VYU1" t="s">
        <v>15058</v>
      </c>
      <c r="VYV1" t="s">
        <v>15059</v>
      </c>
      <c r="VYW1" t="s">
        <v>15060</v>
      </c>
      <c r="VYX1" t="s">
        <v>15061</v>
      </c>
      <c r="VYY1" t="s">
        <v>15062</v>
      </c>
      <c r="VYZ1" t="s">
        <v>15063</v>
      </c>
      <c r="VZA1" t="s">
        <v>15064</v>
      </c>
      <c r="VZB1" t="s">
        <v>15065</v>
      </c>
      <c r="VZC1" t="s">
        <v>15066</v>
      </c>
      <c r="VZD1" t="s">
        <v>15067</v>
      </c>
      <c r="VZE1" t="s">
        <v>15068</v>
      </c>
      <c r="VZF1" t="s">
        <v>15069</v>
      </c>
      <c r="VZG1" t="s">
        <v>15070</v>
      </c>
      <c r="VZH1" t="s">
        <v>15071</v>
      </c>
      <c r="VZI1" t="s">
        <v>15072</v>
      </c>
      <c r="VZJ1" t="s">
        <v>15073</v>
      </c>
      <c r="VZK1" t="s">
        <v>15074</v>
      </c>
      <c r="VZL1" t="s">
        <v>15075</v>
      </c>
      <c r="VZM1" t="s">
        <v>15076</v>
      </c>
      <c r="VZN1" t="s">
        <v>15077</v>
      </c>
      <c r="VZO1" t="s">
        <v>15078</v>
      </c>
      <c r="VZP1" t="s">
        <v>15079</v>
      </c>
      <c r="VZQ1" t="s">
        <v>15080</v>
      </c>
      <c r="VZR1" t="s">
        <v>15081</v>
      </c>
      <c r="VZS1" t="s">
        <v>15082</v>
      </c>
      <c r="VZT1" t="s">
        <v>15083</v>
      </c>
      <c r="VZU1" t="s">
        <v>15084</v>
      </c>
      <c r="VZV1" t="s">
        <v>15085</v>
      </c>
      <c r="VZW1" t="s">
        <v>15086</v>
      </c>
      <c r="VZX1" t="s">
        <v>15087</v>
      </c>
      <c r="VZY1" t="s">
        <v>15088</v>
      </c>
      <c r="VZZ1" t="s">
        <v>15089</v>
      </c>
      <c r="WAA1" t="s">
        <v>15090</v>
      </c>
      <c r="WAB1" t="s">
        <v>15091</v>
      </c>
      <c r="WAC1" t="s">
        <v>15092</v>
      </c>
      <c r="WAD1" t="s">
        <v>15093</v>
      </c>
      <c r="WAE1" t="s">
        <v>15094</v>
      </c>
      <c r="WAF1" t="s">
        <v>15095</v>
      </c>
      <c r="WAG1" t="s">
        <v>15096</v>
      </c>
      <c r="WAH1" t="s">
        <v>15097</v>
      </c>
      <c r="WAI1" t="s">
        <v>15098</v>
      </c>
      <c r="WAJ1" t="s">
        <v>15099</v>
      </c>
      <c r="WAK1" t="s">
        <v>15100</v>
      </c>
      <c r="WAL1" t="s">
        <v>15101</v>
      </c>
      <c r="WAM1" t="s">
        <v>15102</v>
      </c>
      <c r="WAN1" t="s">
        <v>15103</v>
      </c>
      <c r="WAO1" t="s">
        <v>15104</v>
      </c>
      <c r="WAP1" t="s">
        <v>15105</v>
      </c>
      <c r="WAQ1" t="s">
        <v>15106</v>
      </c>
      <c r="WAR1" t="s">
        <v>15107</v>
      </c>
      <c r="WAS1" t="s">
        <v>15108</v>
      </c>
      <c r="WAT1" t="s">
        <v>15109</v>
      </c>
      <c r="WAU1" t="s">
        <v>15110</v>
      </c>
      <c r="WAV1" t="s">
        <v>15111</v>
      </c>
      <c r="WAW1" t="s">
        <v>15112</v>
      </c>
      <c r="WAX1" t="s">
        <v>15113</v>
      </c>
      <c r="WAY1" t="s">
        <v>15114</v>
      </c>
      <c r="WAZ1" t="s">
        <v>15115</v>
      </c>
      <c r="WBA1" t="s">
        <v>15116</v>
      </c>
      <c r="WBB1" t="s">
        <v>15117</v>
      </c>
      <c r="WBC1" t="s">
        <v>15118</v>
      </c>
      <c r="WBD1" t="s">
        <v>15119</v>
      </c>
      <c r="WBE1" t="s">
        <v>15120</v>
      </c>
      <c r="WBF1" t="s">
        <v>15121</v>
      </c>
      <c r="WBG1" t="s">
        <v>15122</v>
      </c>
      <c r="WBH1" t="s">
        <v>15123</v>
      </c>
      <c r="WBI1" t="s">
        <v>15124</v>
      </c>
      <c r="WBJ1" t="s">
        <v>15125</v>
      </c>
      <c r="WBK1" t="s">
        <v>15126</v>
      </c>
      <c r="WBL1" t="s">
        <v>15127</v>
      </c>
      <c r="WBM1" t="s">
        <v>15128</v>
      </c>
      <c r="WBN1" t="s">
        <v>15129</v>
      </c>
      <c r="WBO1" t="s">
        <v>15130</v>
      </c>
      <c r="WBP1" t="s">
        <v>15131</v>
      </c>
      <c r="WBQ1" t="s">
        <v>15132</v>
      </c>
      <c r="WBR1" t="s">
        <v>15133</v>
      </c>
      <c r="WBS1" t="s">
        <v>15134</v>
      </c>
      <c r="WBT1" t="s">
        <v>15135</v>
      </c>
      <c r="WBU1" t="s">
        <v>15136</v>
      </c>
      <c r="WBV1" t="s">
        <v>15137</v>
      </c>
      <c r="WBW1" t="s">
        <v>15138</v>
      </c>
      <c r="WBX1" t="s">
        <v>15139</v>
      </c>
      <c r="WBY1" t="s">
        <v>15140</v>
      </c>
      <c r="WBZ1" t="s">
        <v>15141</v>
      </c>
      <c r="WCA1" t="s">
        <v>15142</v>
      </c>
      <c r="WCB1" t="s">
        <v>15143</v>
      </c>
      <c r="WCC1" t="s">
        <v>15144</v>
      </c>
      <c r="WCD1" t="s">
        <v>15145</v>
      </c>
      <c r="WCE1" t="s">
        <v>15146</v>
      </c>
      <c r="WCF1" t="s">
        <v>15147</v>
      </c>
      <c r="WCG1" t="s">
        <v>15148</v>
      </c>
      <c r="WCH1" t="s">
        <v>15149</v>
      </c>
      <c r="WCI1" t="s">
        <v>15150</v>
      </c>
      <c r="WCJ1" t="s">
        <v>15151</v>
      </c>
      <c r="WCK1" t="s">
        <v>15152</v>
      </c>
      <c r="WCL1" t="s">
        <v>15153</v>
      </c>
      <c r="WCM1" t="s">
        <v>15154</v>
      </c>
      <c r="WCN1" t="s">
        <v>15155</v>
      </c>
      <c r="WCO1" t="s">
        <v>15156</v>
      </c>
      <c r="WCP1" t="s">
        <v>15157</v>
      </c>
      <c r="WCQ1" t="s">
        <v>15158</v>
      </c>
      <c r="WCR1" t="s">
        <v>15159</v>
      </c>
      <c r="WCS1" t="s">
        <v>15160</v>
      </c>
      <c r="WCT1" t="s">
        <v>15161</v>
      </c>
      <c r="WCU1" t="s">
        <v>15162</v>
      </c>
      <c r="WCV1" t="s">
        <v>15163</v>
      </c>
      <c r="WCW1" t="s">
        <v>15164</v>
      </c>
      <c r="WCX1" t="s">
        <v>15165</v>
      </c>
      <c r="WCY1" t="s">
        <v>15166</v>
      </c>
      <c r="WCZ1" t="s">
        <v>15167</v>
      </c>
      <c r="WDA1" t="s">
        <v>15168</v>
      </c>
      <c r="WDB1" t="s">
        <v>15169</v>
      </c>
      <c r="WDC1" t="s">
        <v>15170</v>
      </c>
      <c r="WDD1" t="s">
        <v>15171</v>
      </c>
      <c r="WDE1" t="s">
        <v>15172</v>
      </c>
      <c r="WDF1" t="s">
        <v>15173</v>
      </c>
      <c r="WDG1" t="s">
        <v>15174</v>
      </c>
      <c r="WDH1" t="s">
        <v>15175</v>
      </c>
      <c r="WDI1" t="s">
        <v>15176</v>
      </c>
      <c r="WDJ1" t="s">
        <v>15177</v>
      </c>
      <c r="WDK1" t="s">
        <v>15178</v>
      </c>
      <c r="WDL1" t="s">
        <v>15179</v>
      </c>
      <c r="WDM1" t="s">
        <v>15180</v>
      </c>
      <c r="WDN1" t="s">
        <v>15181</v>
      </c>
      <c r="WDO1" t="s">
        <v>15182</v>
      </c>
      <c r="WDP1" t="s">
        <v>15183</v>
      </c>
      <c r="WDQ1" t="s">
        <v>15184</v>
      </c>
      <c r="WDR1" t="s">
        <v>15185</v>
      </c>
      <c r="WDS1" t="s">
        <v>15186</v>
      </c>
      <c r="WDT1" t="s">
        <v>15187</v>
      </c>
      <c r="WDU1" t="s">
        <v>15188</v>
      </c>
      <c r="WDV1" t="s">
        <v>15189</v>
      </c>
      <c r="WDW1" t="s">
        <v>15190</v>
      </c>
      <c r="WDX1" t="s">
        <v>15191</v>
      </c>
      <c r="WDY1" t="s">
        <v>15192</v>
      </c>
      <c r="WDZ1" t="s">
        <v>15193</v>
      </c>
      <c r="WEA1" t="s">
        <v>15194</v>
      </c>
      <c r="WEB1" t="s">
        <v>15195</v>
      </c>
      <c r="WEC1" t="s">
        <v>15196</v>
      </c>
      <c r="WED1" t="s">
        <v>15197</v>
      </c>
      <c r="WEE1" t="s">
        <v>15198</v>
      </c>
      <c r="WEF1" t="s">
        <v>15199</v>
      </c>
      <c r="WEG1" t="s">
        <v>15200</v>
      </c>
      <c r="WEH1" t="s">
        <v>15201</v>
      </c>
      <c r="WEI1" t="s">
        <v>15202</v>
      </c>
      <c r="WEJ1" t="s">
        <v>15203</v>
      </c>
      <c r="WEK1" t="s">
        <v>15204</v>
      </c>
      <c r="WEL1" t="s">
        <v>15205</v>
      </c>
      <c r="WEM1" t="s">
        <v>15206</v>
      </c>
      <c r="WEN1" t="s">
        <v>15207</v>
      </c>
      <c r="WEO1" t="s">
        <v>15208</v>
      </c>
      <c r="WEP1" t="s">
        <v>15209</v>
      </c>
      <c r="WEQ1" t="s">
        <v>15210</v>
      </c>
      <c r="WER1" t="s">
        <v>15211</v>
      </c>
      <c r="WES1" t="s">
        <v>15212</v>
      </c>
      <c r="WET1" t="s">
        <v>15213</v>
      </c>
      <c r="WEU1" t="s">
        <v>15214</v>
      </c>
      <c r="WEV1" t="s">
        <v>15215</v>
      </c>
      <c r="WEW1" t="s">
        <v>15216</v>
      </c>
      <c r="WEX1" t="s">
        <v>15217</v>
      </c>
      <c r="WEY1" t="s">
        <v>15218</v>
      </c>
      <c r="WEZ1" t="s">
        <v>15219</v>
      </c>
      <c r="WFA1" t="s">
        <v>15220</v>
      </c>
      <c r="WFB1" t="s">
        <v>15221</v>
      </c>
      <c r="WFC1" t="s">
        <v>15222</v>
      </c>
      <c r="WFD1" t="s">
        <v>15223</v>
      </c>
      <c r="WFE1" t="s">
        <v>15224</v>
      </c>
      <c r="WFF1" t="s">
        <v>15225</v>
      </c>
      <c r="WFG1" t="s">
        <v>15226</v>
      </c>
      <c r="WFH1" t="s">
        <v>15227</v>
      </c>
      <c r="WFI1" t="s">
        <v>15228</v>
      </c>
      <c r="WFJ1" t="s">
        <v>15229</v>
      </c>
      <c r="WFK1" t="s">
        <v>15230</v>
      </c>
      <c r="WFL1" t="s">
        <v>15231</v>
      </c>
      <c r="WFM1" t="s">
        <v>15232</v>
      </c>
      <c r="WFN1" t="s">
        <v>15233</v>
      </c>
      <c r="WFO1" t="s">
        <v>15234</v>
      </c>
      <c r="WFP1" t="s">
        <v>15235</v>
      </c>
      <c r="WFQ1" t="s">
        <v>15236</v>
      </c>
      <c r="WFR1" t="s">
        <v>15237</v>
      </c>
      <c r="WFS1" t="s">
        <v>15238</v>
      </c>
      <c r="WFT1" t="s">
        <v>15239</v>
      </c>
      <c r="WFU1" t="s">
        <v>15240</v>
      </c>
      <c r="WFV1" t="s">
        <v>15241</v>
      </c>
      <c r="WFW1" t="s">
        <v>15242</v>
      </c>
      <c r="WFX1" t="s">
        <v>15243</v>
      </c>
      <c r="WFY1" t="s">
        <v>15244</v>
      </c>
      <c r="WFZ1" t="s">
        <v>15245</v>
      </c>
      <c r="WGA1" t="s">
        <v>15246</v>
      </c>
      <c r="WGB1" t="s">
        <v>15247</v>
      </c>
      <c r="WGC1" t="s">
        <v>15248</v>
      </c>
      <c r="WGD1" t="s">
        <v>15249</v>
      </c>
      <c r="WGE1" t="s">
        <v>15250</v>
      </c>
      <c r="WGF1" t="s">
        <v>15251</v>
      </c>
      <c r="WGG1" t="s">
        <v>15252</v>
      </c>
      <c r="WGH1" t="s">
        <v>15253</v>
      </c>
      <c r="WGI1" t="s">
        <v>15254</v>
      </c>
      <c r="WGJ1" t="s">
        <v>15255</v>
      </c>
      <c r="WGK1" t="s">
        <v>15256</v>
      </c>
      <c r="WGL1" t="s">
        <v>15257</v>
      </c>
      <c r="WGM1" t="s">
        <v>15258</v>
      </c>
      <c r="WGN1" t="s">
        <v>15259</v>
      </c>
      <c r="WGO1" t="s">
        <v>15260</v>
      </c>
      <c r="WGP1" t="s">
        <v>15261</v>
      </c>
      <c r="WGQ1" t="s">
        <v>15262</v>
      </c>
      <c r="WGR1" t="s">
        <v>15263</v>
      </c>
      <c r="WGS1" t="s">
        <v>15264</v>
      </c>
      <c r="WGT1" t="s">
        <v>15265</v>
      </c>
      <c r="WGU1" t="s">
        <v>15266</v>
      </c>
      <c r="WGV1" t="s">
        <v>15267</v>
      </c>
      <c r="WGW1" t="s">
        <v>15268</v>
      </c>
      <c r="WGX1" t="s">
        <v>15269</v>
      </c>
      <c r="WGY1" t="s">
        <v>15270</v>
      </c>
      <c r="WGZ1" t="s">
        <v>15271</v>
      </c>
      <c r="WHA1" t="s">
        <v>15272</v>
      </c>
      <c r="WHB1" t="s">
        <v>15273</v>
      </c>
      <c r="WHC1" t="s">
        <v>15274</v>
      </c>
      <c r="WHD1" t="s">
        <v>15275</v>
      </c>
      <c r="WHE1" t="s">
        <v>15276</v>
      </c>
      <c r="WHF1" t="s">
        <v>15277</v>
      </c>
      <c r="WHG1" t="s">
        <v>15278</v>
      </c>
      <c r="WHH1" t="s">
        <v>15279</v>
      </c>
      <c r="WHI1" t="s">
        <v>15280</v>
      </c>
      <c r="WHJ1" t="s">
        <v>15281</v>
      </c>
      <c r="WHK1" t="s">
        <v>15282</v>
      </c>
      <c r="WHL1" t="s">
        <v>15283</v>
      </c>
      <c r="WHM1" t="s">
        <v>15284</v>
      </c>
      <c r="WHN1" t="s">
        <v>15285</v>
      </c>
      <c r="WHO1" t="s">
        <v>15286</v>
      </c>
      <c r="WHP1" t="s">
        <v>15287</v>
      </c>
      <c r="WHQ1" t="s">
        <v>15288</v>
      </c>
      <c r="WHR1" t="s">
        <v>15289</v>
      </c>
      <c r="WHS1" t="s">
        <v>15290</v>
      </c>
      <c r="WHT1" t="s">
        <v>15291</v>
      </c>
      <c r="WHU1" t="s">
        <v>15292</v>
      </c>
      <c r="WHV1" t="s">
        <v>15293</v>
      </c>
      <c r="WHW1" t="s">
        <v>15294</v>
      </c>
      <c r="WHX1" t="s">
        <v>15295</v>
      </c>
      <c r="WHY1" t="s">
        <v>15296</v>
      </c>
      <c r="WHZ1" t="s">
        <v>15297</v>
      </c>
      <c r="WIA1" t="s">
        <v>15298</v>
      </c>
      <c r="WIB1" t="s">
        <v>15299</v>
      </c>
      <c r="WIC1" t="s">
        <v>15300</v>
      </c>
      <c r="WID1" t="s">
        <v>15301</v>
      </c>
      <c r="WIE1" t="s">
        <v>15302</v>
      </c>
      <c r="WIF1" t="s">
        <v>15303</v>
      </c>
      <c r="WIG1" t="s">
        <v>15304</v>
      </c>
      <c r="WIH1" t="s">
        <v>15305</v>
      </c>
      <c r="WII1" t="s">
        <v>15306</v>
      </c>
      <c r="WIJ1" t="s">
        <v>15307</v>
      </c>
      <c r="WIK1" t="s">
        <v>15308</v>
      </c>
      <c r="WIL1" t="s">
        <v>15309</v>
      </c>
      <c r="WIM1" t="s">
        <v>15310</v>
      </c>
      <c r="WIN1" t="s">
        <v>15311</v>
      </c>
      <c r="WIO1" t="s">
        <v>15312</v>
      </c>
      <c r="WIP1" t="s">
        <v>15313</v>
      </c>
      <c r="WIQ1" t="s">
        <v>15314</v>
      </c>
      <c r="WIR1" t="s">
        <v>15315</v>
      </c>
      <c r="WIS1" t="s">
        <v>15316</v>
      </c>
      <c r="WIT1" t="s">
        <v>15317</v>
      </c>
      <c r="WIU1" t="s">
        <v>15318</v>
      </c>
      <c r="WIV1" t="s">
        <v>15319</v>
      </c>
      <c r="WIW1" t="s">
        <v>15320</v>
      </c>
      <c r="WIX1" t="s">
        <v>15321</v>
      </c>
      <c r="WIY1" t="s">
        <v>15322</v>
      </c>
      <c r="WIZ1" t="s">
        <v>15323</v>
      </c>
      <c r="WJA1" t="s">
        <v>15324</v>
      </c>
      <c r="WJB1" t="s">
        <v>15325</v>
      </c>
      <c r="WJC1" t="s">
        <v>15326</v>
      </c>
      <c r="WJD1" t="s">
        <v>15327</v>
      </c>
      <c r="WJE1" t="s">
        <v>15328</v>
      </c>
      <c r="WJF1" t="s">
        <v>15329</v>
      </c>
      <c r="WJG1" t="s">
        <v>15330</v>
      </c>
      <c r="WJH1" t="s">
        <v>15331</v>
      </c>
      <c r="WJI1" t="s">
        <v>15332</v>
      </c>
      <c r="WJJ1" t="s">
        <v>15333</v>
      </c>
      <c r="WJK1" t="s">
        <v>15334</v>
      </c>
      <c r="WJL1" t="s">
        <v>15335</v>
      </c>
      <c r="WJM1" t="s">
        <v>15336</v>
      </c>
      <c r="WJN1" t="s">
        <v>15337</v>
      </c>
      <c r="WJO1" t="s">
        <v>15338</v>
      </c>
      <c r="WJP1" t="s">
        <v>15339</v>
      </c>
      <c r="WJQ1" t="s">
        <v>15340</v>
      </c>
      <c r="WJR1" t="s">
        <v>15341</v>
      </c>
      <c r="WJS1" t="s">
        <v>15342</v>
      </c>
      <c r="WJT1" t="s">
        <v>15343</v>
      </c>
      <c r="WJU1" t="s">
        <v>15344</v>
      </c>
      <c r="WJV1" t="s">
        <v>15345</v>
      </c>
      <c r="WJW1" t="s">
        <v>15346</v>
      </c>
      <c r="WJX1" t="s">
        <v>15347</v>
      </c>
      <c r="WJY1" t="s">
        <v>15348</v>
      </c>
      <c r="WJZ1" t="s">
        <v>15349</v>
      </c>
      <c r="WKA1" t="s">
        <v>15350</v>
      </c>
      <c r="WKB1" t="s">
        <v>15351</v>
      </c>
      <c r="WKC1" t="s">
        <v>15352</v>
      </c>
      <c r="WKD1" t="s">
        <v>15353</v>
      </c>
      <c r="WKE1" t="s">
        <v>15354</v>
      </c>
      <c r="WKF1" t="s">
        <v>15355</v>
      </c>
      <c r="WKG1" t="s">
        <v>15356</v>
      </c>
      <c r="WKH1" t="s">
        <v>15357</v>
      </c>
      <c r="WKI1" t="s">
        <v>15358</v>
      </c>
      <c r="WKJ1" t="s">
        <v>15359</v>
      </c>
      <c r="WKK1" t="s">
        <v>15360</v>
      </c>
      <c r="WKL1" t="s">
        <v>15361</v>
      </c>
      <c r="WKM1" t="s">
        <v>15362</v>
      </c>
      <c r="WKN1" t="s">
        <v>15363</v>
      </c>
      <c r="WKO1" t="s">
        <v>15364</v>
      </c>
      <c r="WKP1" t="s">
        <v>15365</v>
      </c>
      <c r="WKQ1" t="s">
        <v>15366</v>
      </c>
      <c r="WKR1" t="s">
        <v>15367</v>
      </c>
      <c r="WKS1" t="s">
        <v>15368</v>
      </c>
      <c r="WKT1" t="s">
        <v>15369</v>
      </c>
      <c r="WKU1" t="s">
        <v>15370</v>
      </c>
      <c r="WKV1" t="s">
        <v>15371</v>
      </c>
      <c r="WKW1" t="s">
        <v>15372</v>
      </c>
      <c r="WKX1" t="s">
        <v>15373</v>
      </c>
      <c r="WKY1" t="s">
        <v>15374</v>
      </c>
      <c r="WKZ1" t="s">
        <v>15375</v>
      </c>
      <c r="WLA1" t="s">
        <v>15376</v>
      </c>
      <c r="WLB1" t="s">
        <v>15377</v>
      </c>
      <c r="WLC1" t="s">
        <v>15378</v>
      </c>
      <c r="WLD1" t="s">
        <v>15379</v>
      </c>
      <c r="WLE1" t="s">
        <v>15380</v>
      </c>
      <c r="WLF1" t="s">
        <v>15381</v>
      </c>
      <c r="WLG1" t="s">
        <v>15382</v>
      </c>
      <c r="WLH1" t="s">
        <v>15383</v>
      </c>
      <c r="WLI1" t="s">
        <v>15384</v>
      </c>
      <c r="WLJ1" t="s">
        <v>15385</v>
      </c>
      <c r="WLK1" t="s">
        <v>15386</v>
      </c>
      <c r="WLL1" t="s">
        <v>15387</v>
      </c>
      <c r="WLM1" t="s">
        <v>15388</v>
      </c>
      <c r="WLN1" t="s">
        <v>15389</v>
      </c>
      <c r="WLO1" t="s">
        <v>15390</v>
      </c>
      <c r="WLP1" t="s">
        <v>15391</v>
      </c>
      <c r="WLQ1" t="s">
        <v>15392</v>
      </c>
      <c r="WLR1" t="s">
        <v>15393</v>
      </c>
      <c r="WLS1" t="s">
        <v>15394</v>
      </c>
      <c r="WLT1" t="s">
        <v>15395</v>
      </c>
      <c r="WLU1" t="s">
        <v>15396</v>
      </c>
      <c r="WLV1" t="s">
        <v>15397</v>
      </c>
      <c r="WLW1" t="s">
        <v>15398</v>
      </c>
      <c r="WLX1" t="s">
        <v>15399</v>
      </c>
      <c r="WLY1" t="s">
        <v>15400</v>
      </c>
      <c r="WLZ1" t="s">
        <v>15401</v>
      </c>
      <c r="WMA1" t="s">
        <v>15402</v>
      </c>
      <c r="WMB1" t="s">
        <v>15403</v>
      </c>
      <c r="WMC1" t="s">
        <v>15404</v>
      </c>
      <c r="WMD1" t="s">
        <v>15405</v>
      </c>
      <c r="WME1" t="s">
        <v>15406</v>
      </c>
      <c r="WMF1" t="s">
        <v>15407</v>
      </c>
      <c r="WMG1" t="s">
        <v>15408</v>
      </c>
      <c r="WMH1" t="s">
        <v>15409</v>
      </c>
      <c r="WMI1" t="s">
        <v>15410</v>
      </c>
      <c r="WMJ1" t="s">
        <v>15411</v>
      </c>
      <c r="WMK1" t="s">
        <v>15412</v>
      </c>
      <c r="WML1" t="s">
        <v>15413</v>
      </c>
      <c r="WMM1" t="s">
        <v>15414</v>
      </c>
      <c r="WMN1" t="s">
        <v>15415</v>
      </c>
      <c r="WMO1" t="s">
        <v>15416</v>
      </c>
      <c r="WMP1" t="s">
        <v>15417</v>
      </c>
      <c r="WMQ1" t="s">
        <v>15418</v>
      </c>
      <c r="WMR1" t="s">
        <v>15419</v>
      </c>
      <c r="WMS1" t="s">
        <v>15420</v>
      </c>
      <c r="WMT1" t="s">
        <v>15421</v>
      </c>
      <c r="WMU1" t="s">
        <v>15422</v>
      </c>
      <c r="WMV1" t="s">
        <v>15423</v>
      </c>
      <c r="WMW1" t="s">
        <v>15424</v>
      </c>
      <c r="WMX1" t="s">
        <v>15425</v>
      </c>
      <c r="WMY1" t="s">
        <v>15426</v>
      </c>
      <c r="WMZ1" t="s">
        <v>15427</v>
      </c>
      <c r="WNA1" t="s">
        <v>15428</v>
      </c>
      <c r="WNB1" t="s">
        <v>15429</v>
      </c>
      <c r="WNC1" t="s">
        <v>15430</v>
      </c>
      <c r="WND1" t="s">
        <v>15431</v>
      </c>
      <c r="WNE1" t="s">
        <v>15432</v>
      </c>
      <c r="WNF1" t="s">
        <v>15433</v>
      </c>
      <c r="WNG1" t="s">
        <v>15434</v>
      </c>
      <c r="WNH1" t="s">
        <v>15435</v>
      </c>
      <c r="WNI1" t="s">
        <v>15436</v>
      </c>
      <c r="WNJ1" t="s">
        <v>15437</v>
      </c>
      <c r="WNK1" t="s">
        <v>15438</v>
      </c>
      <c r="WNL1" t="s">
        <v>15439</v>
      </c>
      <c r="WNM1" t="s">
        <v>15440</v>
      </c>
      <c r="WNN1" t="s">
        <v>15441</v>
      </c>
      <c r="WNO1" t="s">
        <v>15442</v>
      </c>
      <c r="WNP1" t="s">
        <v>15443</v>
      </c>
      <c r="WNQ1" t="s">
        <v>15444</v>
      </c>
      <c r="WNR1" t="s">
        <v>15445</v>
      </c>
      <c r="WNS1" t="s">
        <v>15446</v>
      </c>
      <c r="WNT1" t="s">
        <v>15447</v>
      </c>
      <c r="WNU1" t="s">
        <v>15448</v>
      </c>
      <c r="WNV1" t="s">
        <v>15449</v>
      </c>
      <c r="WNW1" t="s">
        <v>15450</v>
      </c>
      <c r="WNX1" t="s">
        <v>15451</v>
      </c>
      <c r="WNY1" t="s">
        <v>15452</v>
      </c>
      <c r="WNZ1" t="s">
        <v>15453</v>
      </c>
      <c r="WOA1" t="s">
        <v>15454</v>
      </c>
      <c r="WOB1" t="s">
        <v>15455</v>
      </c>
      <c r="WOC1" t="s">
        <v>15456</v>
      </c>
      <c r="WOD1" t="s">
        <v>15457</v>
      </c>
      <c r="WOE1" t="s">
        <v>15458</v>
      </c>
      <c r="WOF1" t="s">
        <v>15459</v>
      </c>
      <c r="WOG1" t="s">
        <v>15460</v>
      </c>
      <c r="WOH1" t="s">
        <v>15461</v>
      </c>
      <c r="WOI1" t="s">
        <v>15462</v>
      </c>
      <c r="WOJ1" t="s">
        <v>15463</v>
      </c>
      <c r="WOK1" t="s">
        <v>15464</v>
      </c>
      <c r="WOL1" t="s">
        <v>15465</v>
      </c>
      <c r="WOM1" t="s">
        <v>15466</v>
      </c>
      <c r="WON1" t="s">
        <v>15467</v>
      </c>
      <c r="WOO1" t="s">
        <v>15468</v>
      </c>
      <c r="WOP1" t="s">
        <v>15469</v>
      </c>
      <c r="WOQ1" t="s">
        <v>15470</v>
      </c>
      <c r="WOR1" t="s">
        <v>15471</v>
      </c>
      <c r="WOS1" t="s">
        <v>15472</v>
      </c>
      <c r="WOT1" t="s">
        <v>15473</v>
      </c>
      <c r="WOU1" t="s">
        <v>15474</v>
      </c>
      <c r="WOV1" t="s">
        <v>15475</v>
      </c>
      <c r="WOW1" t="s">
        <v>15476</v>
      </c>
      <c r="WOX1" t="s">
        <v>15477</v>
      </c>
      <c r="WOY1" t="s">
        <v>15478</v>
      </c>
      <c r="WOZ1" t="s">
        <v>15479</v>
      </c>
      <c r="WPA1" t="s">
        <v>15480</v>
      </c>
      <c r="WPB1" t="s">
        <v>15481</v>
      </c>
      <c r="WPC1" t="s">
        <v>15482</v>
      </c>
      <c r="WPD1" t="s">
        <v>15483</v>
      </c>
      <c r="WPE1" t="s">
        <v>15484</v>
      </c>
      <c r="WPF1" t="s">
        <v>15485</v>
      </c>
      <c r="WPG1" t="s">
        <v>15486</v>
      </c>
      <c r="WPH1" t="s">
        <v>15487</v>
      </c>
      <c r="WPI1" t="s">
        <v>15488</v>
      </c>
      <c r="WPJ1" t="s">
        <v>15489</v>
      </c>
      <c r="WPK1" t="s">
        <v>15490</v>
      </c>
      <c r="WPL1" t="s">
        <v>15491</v>
      </c>
      <c r="WPM1" t="s">
        <v>15492</v>
      </c>
      <c r="WPN1" t="s">
        <v>15493</v>
      </c>
      <c r="WPO1" t="s">
        <v>15494</v>
      </c>
      <c r="WPP1" t="s">
        <v>15495</v>
      </c>
      <c r="WPQ1" t="s">
        <v>15496</v>
      </c>
      <c r="WPR1" t="s">
        <v>15497</v>
      </c>
      <c r="WPS1" t="s">
        <v>15498</v>
      </c>
      <c r="WPT1" t="s">
        <v>15499</v>
      </c>
      <c r="WPU1" t="s">
        <v>15500</v>
      </c>
      <c r="WPV1" t="s">
        <v>15501</v>
      </c>
      <c r="WPW1" t="s">
        <v>15502</v>
      </c>
      <c r="WPX1" t="s">
        <v>15503</v>
      </c>
      <c r="WPY1" t="s">
        <v>15504</v>
      </c>
      <c r="WPZ1" t="s">
        <v>15505</v>
      </c>
      <c r="WQA1" t="s">
        <v>15506</v>
      </c>
      <c r="WQB1" t="s">
        <v>15507</v>
      </c>
      <c r="WQC1" t="s">
        <v>15508</v>
      </c>
      <c r="WQD1" t="s">
        <v>15509</v>
      </c>
      <c r="WQE1" t="s">
        <v>15510</v>
      </c>
      <c r="WQF1" t="s">
        <v>15511</v>
      </c>
      <c r="WQG1" t="s">
        <v>15512</v>
      </c>
      <c r="WQH1" t="s">
        <v>15513</v>
      </c>
      <c r="WQI1" t="s">
        <v>15514</v>
      </c>
      <c r="WQJ1" t="s">
        <v>15515</v>
      </c>
      <c r="WQK1" t="s">
        <v>15516</v>
      </c>
      <c r="WQL1" t="s">
        <v>15517</v>
      </c>
      <c r="WQM1" t="s">
        <v>15518</v>
      </c>
      <c r="WQN1" t="s">
        <v>15519</v>
      </c>
      <c r="WQO1" t="s">
        <v>15520</v>
      </c>
      <c r="WQP1" t="s">
        <v>15521</v>
      </c>
      <c r="WQQ1" t="s">
        <v>15522</v>
      </c>
      <c r="WQR1" t="s">
        <v>15523</v>
      </c>
      <c r="WQS1" t="s">
        <v>15524</v>
      </c>
      <c r="WQT1" t="s">
        <v>15525</v>
      </c>
      <c r="WQU1" t="s">
        <v>15526</v>
      </c>
      <c r="WQV1" t="s">
        <v>15527</v>
      </c>
      <c r="WQW1" t="s">
        <v>15528</v>
      </c>
      <c r="WQX1" t="s">
        <v>15529</v>
      </c>
      <c r="WQY1" t="s">
        <v>15530</v>
      </c>
      <c r="WQZ1" t="s">
        <v>15531</v>
      </c>
      <c r="WRA1" t="s">
        <v>15532</v>
      </c>
      <c r="WRB1" t="s">
        <v>15533</v>
      </c>
      <c r="WRC1" t="s">
        <v>15534</v>
      </c>
      <c r="WRD1" t="s">
        <v>15535</v>
      </c>
      <c r="WRE1" t="s">
        <v>15536</v>
      </c>
      <c r="WRF1" t="s">
        <v>15537</v>
      </c>
      <c r="WRG1" t="s">
        <v>15538</v>
      </c>
      <c r="WRH1" t="s">
        <v>15539</v>
      </c>
      <c r="WRI1" t="s">
        <v>15540</v>
      </c>
      <c r="WRJ1" t="s">
        <v>15541</v>
      </c>
      <c r="WRK1" t="s">
        <v>15542</v>
      </c>
      <c r="WRL1" t="s">
        <v>15543</v>
      </c>
      <c r="WRM1" t="s">
        <v>15544</v>
      </c>
      <c r="WRN1" t="s">
        <v>15545</v>
      </c>
      <c r="WRO1" t="s">
        <v>15546</v>
      </c>
      <c r="WRP1" t="s">
        <v>15547</v>
      </c>
      <c r="WRQ1" t="s">
        <v>15548</v>
      </c>
      <c r="WRR1" t="s">
        <v>15549</v>
      </c>
      <c r="WRS1" t="s">
        <v>15550</v>
      </c>
      <c r="WRT1" t="s">
        <v>15551</v>
      </c>
      <c r="WRU1" t="s">
        <v>15552</v>
      </c>
      <c r="WRV1" t="s">
        <v>15553</v>
      </c>
      <c r="WRW1" t="s">
        <v>15554</v>
      </c>
      <c r="WRX1" t="s">
        <v>15555</v>
      </c>
      <c r="WRY1" t="s">
        <v>15556</v>
      </c>
      <c r="WRZ1" t="s">
        <v>15557</v>
      </c>
      <c r="WSA1" t="s">
        <v>15558</v>
      </c>
      <c r="WSB1" t="s">
        <v>15559</v>
      </c>
      <c r="WSC1" t="s">
        <v>15560</v>
      </c>
      <c r="WSD1" t="s">
        <v>15561</v>
      </c>
      <c r="WSE1" t="s">
        <v>15562</v>
      </c>
      <c r="WSF1" t="s">
        <v>15563</v>
      </c>
      <c r="WSG1" t="s">
        <v>15564</v>
      </c>
      <c r="WSH1" t="s">
        <v>15565</v>
      </c>
      <c r="WSI1" t="s">
        <v>15566</v>
      </c>
      <c r="WSJ1" t="s">
        <v>15567</v>
      </c>
      <c r="WSK1" t="s">
        <v>15568</v>
      </c>
      <c r="WSL1" t="s">
        <v>15569</v>
      </c>
      <c r="WSM1" t="s">
        <v>15570</v>
      </c>
      <c r="WSN1" t="s">
        <v>15571</v>
      </c>
      <c r="WSO1" t="s">
        <v>15572</v>
      </c>
      <c r="WSP1" t="s">
        <v>15573</v>
      </c>
      <c r="WSQ1" t="s">
        <v>15574</v>
      </c>
      <c r="WSR1" t="s">
        <v>15575</v>
      </c>
      <c r="WSS1" t="s">
        <v>15576</v>
      </c>
      <c r="WST1" t="s">
        <v>15577</v>
      </c>
      <c r="WSU1" t="s">
        <v>15578</v>
      </c>
      <c r="WSV1" t="s">
        <v>15579</v>
      </c>
      <c r="WSW1" t="s">
        <v>15580</v>
      </c>
      <c r="WSX1" t="s">
        <v>15581</v>
      </c>
      <c r="WSY1" t="s">
        <v>15582</v>
      </c>
      <c r="WSZ1" t="s">
        <v>15583</v>
      </c>
      <c r="WTA1" t="s">
        <v>15584</v>
      </c>
      <c r="WTB1" t="s">
        <v>15585</v>
      </c>
      <c r="WTC1" t="s">
        <v>15586</v>
      </c>
      <c r="WTD1" t="s">
        <v>15587</v>
      </c>
      <c r="WTE1" t="s">
        <v>15588</v>
      </c>
      <c r="WTF1" t="s">
        <v>15589</v>
      </c>
      <c r="WTG1" t="s">
        <v>15590</v>
      </c>
      <c r="WTH1" t="s">
        <v>15591</v>
      </c>
      <c r="WTI1" t="s">
        <v>15592</v>
      </c>
      <c r="WTJ1" t="s">
        <v>15593</v>
      </c>
      <c r="WTK1" t="s">
        <v>15594</v>
      </c>
      <c r="WTL1" t="s">
        <v>15595</v>
      </c>
      <c r="WTM1" t="s">
        <v>15596</v>
      </c>
      <c r="WTN1" t="s">
        <v>15597</v>
      </c>
      <c r="WTO1" t="s">
        <v>15598</v>
      </c>
      <c r="WTP1" t="s">
        <v>15599</v>
      </c>
      <c r="WTQ1" t="s">
        <v>15600</v>
      </c>
      <c r="WTR1" t="s">
        <v>15601</v>
      </c>
      <c r="WTS1" t="s">
        <v>15602</v>
      </c>
      <c r="WTT1" t="s">
        <v>15603</v>
      </c>
      <c r="WTU1" t="s">
        <v>15604</v>
      </c>
      <c r="WTV1" t="s">
        <v>15605</v>
      </c>
      <c r="WTW1" t="s">
        <v>15606</v>
      </c>
      <c r="WTX1" t="s">
        <v>15607</v>
      </c>
      <c r="WTY1" t="s">
        <v>15608</v>
      </c>
      <c r="WTZ1" t="s">
        <v>15609</v>
      </c>
      <c r="WUA1" t="s">
        <v>15610</v>
      </c>
      <c r="WUB1" t="s">
        <v>15611</v>
      </c>
      <c r="WUC1" t="s">
        <v>15612</v>
      </c>
      <c r="WUD1" t="s">
        <v>15613</v>
      </c>
      <c r="WUE1" t="s">
        <v>15614</v>
      </c>
      <c r="WUF1" t="s">
        <v>15615</v>
      </c>
      <c r="WUG1" t="s">
        <v>15616</v>
      </c>
      <c r="WUH1" t="s">
        <v>15617</v>
      </c>
      <c r="WUI1" t="s">
        <v>15618</v>
      </c>
      <c r="WUJ1" t="s">
        <v>15619</v>
      </c>
      <c r="WUK1" t="s">
        <v>15620</v>
      </c>
      <c r="WUL1" t="s">
        <v>15621</v>
      </c>
      <c r="WUM1" t="s">
        <v>15622</v>
      </c>
      <c r="WUN1" t="s">
        <v>15623</v>
      </c>
      <c r="WUO1" t="s">
        <v>15624</v>
      </c>
      <c r="WUP1" t="s">
        <v>15625</v>
      </c>
      <c r="WUQ1" t="s">
        <v>15626</v>
      </c>
      <c r="WUR1" t="s">
        <v>15627</v>
      </c>
      <c r="WUS1" t="s">
        <v>15628</v>
      </c>
      <c r="WUT1" t="s">
        <v>15629</v>
      </c>
      <c r="WUU1" t="s">
        <v>15630</v>
      </c>
      <c r="WUV1" t="s">
        <v>15631</v>
      </c>
      <c r="WUW1" t="s">
        <v>15632</v>
      </c>
      <c r="WUX1" t="s">
        <v>15633</v>
      </c>
      <c r="WUY1" t="s">
        <v>15634</v>
      </c>
      <c r="WUZ1" t="s">
        <v>15635</v>
      </c>
      <c r="WVA1" t="s">
        <v>15636</v>
      </c>
      <c r="WVB1" t="s">
        <v>15637</v>
      </c>
      <c r="WVC1" t="s">
        <v>15638</v>
      </c>
      <c r="WVD1" t="s">
        <v>15639</v>
      </c>
      <c r="WVE1" t="s">
        <v>15640</v>
      </c>
      <c r="WVF1" t="s">
        <v>15641</v>
      </c>
      <c r="WVG1" t="s">
        <v>15642</v>
      </c>
      <c r="WVH1" t="s">
        <v>15643</v>
      </c>
      <c r="WVI1" t="s">
        <v>15644</v>
      </c>
      <c r="WVJ1" t="s">
        <v>15645</v>
      </c>
      <c r="WVK1" t="s">
        <v>15646</v>
      </c>
      <c r="WVL1" t="s">
        <v>15647</v>
      </c>
      <c r="WVM1" t="s">
        <v>15648</v>
      </c>
      <c r="WVN1" t="s">
        <v>15649</v>
      </c>
      <c r="WVO1" t="s">
        <v>15650</v>
      </c>
      <c r="WVP1" t="s">
        <v>15651</v>
      </c>
      <c r="WVQ1" t="s">
        <v>15652</v>
      </c>
      <c r="WVR1" t="s">
        <v>15653</v>
      </c>
      <c r="WVS1" t="s">
        <v>15654</v>
      </c>
      <c r="WVT1" t="s">
        <v>15655</v>
      </c>
      <c r="WVU1" t="s">
        <v>15656</v>
      </c>
      <c r="WVV1" t="s">
        <v>15657</v>
      </c>
      <c r="WVW1" t="s">
        <v>15658</v>
      </c>
      <c r="WVX1" t="s">
        <v>15659</v>
      </c>
      <c r="WVY1" t="s">
        <v>15660</v>
      </c>
      <c r="WVZ1" t="s">
        <v>15661</v>
      </c>
      <c r="WWA1" t="s">
        <v>15662</v>
      </c>
      <c r="WWB1" t="s">
        <v>15663</v>
      </c>
      <c r="WWC1" t="s">
        <v>15664</v>
      </c>
      <c r="WWD1" t="s">
        <v>15665</v>
      </c>
      <c r="WWE1" t="s">
        <v>15666</v>
      </c>
      <c r="WWF1" t="s">
        <v>15667</v>
      </c>
      <c r="WWG1" t="s">
        <v>15668</v>
      </c>
      <c r="WWH1" t="s">
        <v>15669</v>
      </c>
      <c r="WWI1" t="s">
        <v>15670</v>
      </c>
      <c r="WWJ1" t="s">
        <v>15671</v>
      </c>
      <c r="WWK1" t="s">
        <v>15672</v>
      </c>
      <c r="WWL1" t="s">
        <v>15673</v>
      </c>
      <c r="WWM1" t="s">
        <v>15674</v>
      </c>
      <c r="WWN1" t="s">
        <v>15675</v>
      </c>
      <c r="WWO1" t="s">
        <v>15676</v>
      </c>
      <c r="WWP1" t="s">
        <v>15677</v>
      </c>
      <c r="WWQ1" t="s">
        <v>15678</v>
      </c>
      <c r="WWR1" t="s">
        <v>15679</v>
      </c>
      <c r="WWS1" t="s">
        <v>15680</v>
      </c>
      <c r="WWT1" t="s">
        <v>15681</v>
      </c>
      <c r="WWU1" t="s">
        <v>15682</v>
      </c>
      <c r="WWV1" t="s">
        <v>15683</v>
      </c>
      <c r="WWW1" t="s">
        <v>15684</v>
      </c>
      <c r="WWX1" t="s">
        <v>15685</v>
      </c>
      <c r="WWY1" t="s">
        <v>15686</v>
      </c>
      <c r="WWZ1" t="s">
        <v>15687</v>
      </c>
      <c r="WXA1" t="s">
        <v>15688</v>
      </c>
      <c r="WXB1" t="s">
        <v>15689</v>
      </c>
      <c r="WXC1" t="s">
        <v>15690</v>
      </c>
      <c r="WXD1" t="s">
        <v>15691</v>
      </c>
      <c r="WXE1" t="s">
        <v>15692</v>
      </c>
      <c r="WXF1" t="s">
        <v>15693</v>
      </c>
      <c r="WXG1" t="s">
        <v>15694</v>
      </c>
      <c r="WXH1" t="s">
        <v>15695</v>
      </c>
      <c r="WXI1" t="s">
        <v>15696</v>
      </c>
      <c r="WXJ1" t="s">
        <v>15697</v>
      </c>
      <c r="WXK1" t="s">
        <v>15698</v>
      </c>
      <c r="WXL1" t="s">
        <v>15699</v>
      </c>
      <c r="WXM1" t="s">
        <v>15700</v>
      </c>
      <c r="WXN1" t="s">
        <v>15701</v>
      </c>
      <c r="WXO1" t="s">
        <v>15702</v>
      </c>
      <c r="WXP1" t="s">
        <v>15703</v>
      </c>
      <c r="WXQ1" t="s">
        <v>15704</v>
      </c>
      <c r="WXR1" t="s">
        <v>15705</v>
      </c>
      <c r="WXS1" t="s">
        <v>15706</v>
      </c>
      <c r="WXT1" t="s">
        <v>15707</v>
      </c>
      <c r="WXU1" t="s">
        <v>15708</v>
      </c>
      <c r="WXV1" t="s">
        <v>15709</v>
      </c>
      <c r="WXW1" t="s">
        <v>15710</v>
      </c>
      <c r="WXX1" t="s">
        <v>15711</v>
      </c>
      <c r="WXY1" t="s">
        <v>15712</v>
      </c>
      <c r="WXZ1" t="s">
        <v>15713</v>
      </c>
      <c r="WYA1" t="s">
        <v>15714</v>
      </c>
      <c r="WYB1" t="s">
        <v>15715</v>
      </c>
      <c r="WYC1" t="s">
        <v>15716</v>
      </c>
      <c r="WYD1" t="s">
        <v>15717</v>
      </c>
      <c r="WYE1" t="s">
        <v>15718</v>
      </c>
      <c r="WYF1" t="s">
        <v>15719</v>
      </c>
      <c r="WYG1" t="s">
        <v>15720</v>
      </c>
      <c r="WYH1" t="s">
        <v>15721</v>
      </c>
      <c r="WYI1" t="s">
        <v>15722</v>
      </c>
      <c r="WYJ1" t="s">
        <v>15723</v>
      </c>
      <c r="WYK1" t="s">
        <v>15724</v>
      </c>
      <c r="WYL1" t="s">
        <v>15725</v>
      </c>
      <c r="WYM1" t="s">
        <v>15726</v>
      </c>
      <c r="WYN1" t="s">
        <v>15727</v>
      </c>
      <c r="WYO1" t="s">
        <v>15728</v>
      </c>
      <c r="WYP1" t="s">
        <v>15729</v>
      </c>
      <c r="WYQ1" t="s">
        <v>15730</v>
      </c>
      <c r="WYR1" t="s">
        <v>15731</v>
      </c>
      <c r="WYS1" t="s">
        <v>15732</v>
      </c>
      <c r="WYT1" t="s">
        <v>15733</v>
      </c>
      <c r="WYU1" t="s">
        <v>15734</v>
      </c>
      <c r="WYV1" t="s">
        <v>15735</v>
      </c>
      <c r="WYW1" t="s">
        <v>15736</v>
      </c>
      <c r="WYX1" t="s">
        <v>15737</v>
      </c>
      <c r="WYY1" t="s">
        <v>15738</v>
      </c>
      <c r="WYZ1" t="s">
        <v>15739</v>
      </c>
      <c r="WZA1" t="s">
        <v>15740</v>
      </c>
      <c r="WZB1" t="s">
        <v>15741</v>
      </c>
      <c r="WZC1" t="s">
        <v>15742</v>
      </c>
      <c r="WZD1" t="s">
        <v>15743</v>
      </c>
      <c r="WZE1" t="s">
        <v>15744</v>
      </c>
      <c r="WZF1" t="s">
        <v>15745</v>
      </c>
      <c r="WZG1" t="s">
        <v>15746</v>
      </c>
      <c r="WZH1" t="s">
        <v>15747</v>
      </c>
      <c r="WZI1" t="s">
        <v>15748</v>
      </c>
      <c r="WZJ1" t="s">
        <v>15749</v>
      </c>
      <c r="WZK1" t="s">
        <v>15750</v>
      </c>
      <c r="WZL1" t="s">
        <v>15751</v>
      </c>
      <c r="WZM1" t="s">
        <v>15752</v>
      </c>
      <c r="WZN1" t="s">
        <v>15753</v>
      </c>
      <c r="WZO1" t="s">
        <v>15754</v>
      </c>
      <c r="WZP1" t="s">
        <v>15755</v>
      </c>
      <c r="WZQ1" t="s">
        <v>15756</v>
      </c>
      <c r="WZR1" t="s">
        <v>15757</v>
      </c>
      <c r="WZS1" t="s">
        <v>15758</v>
      </c>
      <c r="WZT1" t="s">
        <v>15759</v>
      </c>
      <c r="WZU1" t="s">
        <v>15760</v>
      </c>
      <c r="WZV1" t="s">
        <v>15761</v>
      </c>
      <c r="WZW1" t="s">
        <v>15762</v>
      </c>
      <c r="WZX1" t="s">
        <v>15763</v>
      </c>
      <c r="WZY1" t="s">
        <v>15764</v>
      </c>
      <c r="WZZ1" t="s">
        <v>15765</v>
      </c>
      <c r="XAA1" t="s">
        <v>15766</v>
      </c>
      <c r="XAB1" t="s">
        <v>15767</v>
      </c>
      <c r="XAC1" t="s">
        <v>15768</v>
      </c>
      <c r="XAD1" t="s">
        <v>15769</v>
      </c>
      <c r="XAE1" t="s">
        <v>15770</v>
      </c>
      <c r="XAF1" t="s">
        <v>15771</v>
      </c>
      <c r="XAG1" t="s">
        <v>15772</v>
      </c>
      <c r="XAH1" t="s">
        <v>15773</v>
      </c>
      <c r="XAI1" t="s">
        <v>15774</v>
      </c>
      <c r="XAJ1" t="s">
        <v>15775</v>
      </c>
      <c r="XAK1" t="s">
        <v>15776</v>
      </c>
      <c r="XAL1" t="s">
        <v>15777</v>
      </c>
      <c r="XAM1" t="s">
        <v>15778</v>
      </c>
      <c r="XAN1" t="s">
        <v>15779</v>
      </c>
      <c r="XAO1" t="s">
        <v>15780</v>
      </c>
      <c r="XAP1" t="s">
        <v>15781</v>
      </c>
      <c r="XAQ1" t="s">
        <v>15782</v>
      </c>
      <c r="XAR1" t="s">
        <v>15783</v>
      </c>
      <c r="XAS1" t="s">
        <v>15784</v>
      </c>
      <c r="XAT1" t="s">
        <v>15785</v>
      </c>
      <c r="XAU1" t="s">
        <v>15786</v>
      </c>
      <c r="XAV1" t="s">
        <v>15787</v>
      </c>
      <c r="XAW1" t="s">
        <v>15788</v>
      </c>
      <c r="XAX1" t="s">
        <v>15789</v>
      </c>
      <c r="XAY1" t="s">
        <v>15790</v>
      </c>
      <c r="XAZ1" t="s">
        <v>15791</v>
      </c>
      <c r="XBA1" t="s">
        <v>15792</v>
      </c>
      <c r="XBB1" t="s">
        <v>15793</v>
      </c>
      <c r="XBC1" t="s">
        <v>15794</v>
      </c>
      <c r="XBD1" t="s">
        <v>15795</v>
      </c>
      <c r="XBE1" t="s">
        <v>15796</v>
      </c>
      <c r="XBF1" t="s">
        <v>15797</v>
      </c>
      <c r="XBG1" t="s">
        <v>15798</v>
      </c>
      <c r="XBH1" t="s">
        <v>15799</v>
      </c>
      <c r="XBI1" t="s">
        <v>15800</v>
      </c>
      <c r="XBJ1" t="s">
        <v>15801</v>
      </c>
      <c r="XBK1" t="s">
        <v>15802</v>
      </c>
      <c r="XBL1" t="s">
        <v>15803</v>
      </c>
      <c r="XBM1" t="s">
        <v>15804</v>
      </c>
      <c r="XBN1" t="s">
        <v>15805</v>
      </c>
      <c r="XBO1" t="s">
        <v>15806</v>
      </c>
      <c r="XBP1" t="s">
        <v>15807</v>
      </c>
      <c r="XBQ1" t="s">
        <v>15808</v>
      </c>
      <c r="XBR1" t="s">
        <v>15809</v>
      </c>
      <c r="XBS1" t="s">
        <v>15810</v>
      </c>
      <c r="XBT1" t="s">
        <v>15811</v>
      </c>
      <c r="XBU1" t="s">
        <v>15812</v>
      </c>
      <c r="XBV1" t="s">
        <v>15813</v>
      </c>
      <c r="XBW1" t="s">
        <v>15814</v>
      </c>
      <c r="XBX1" t="s">
        <v>15815</v>
      </c>
      <c r="XBY1" t="s">
        <v>15816</v>
      </c>
      <c r="XBZ1" t="s">
        <v>15817</v>
      </c>
      <c r="XCA1" t="s">
        <v>15818</v>
      </c>
      <c r="XCB1" t="s">
        <v>15819</v>
      </c>
      <c r="XCC1" t="s">
        <v>15820</v>
      </c>
      <c r="XCD1" t="s">
        <v>15821</v>
      </c>
      <c r="XCE1" t="s">
        <v>15822</v>
      </c>
      <c r="XCF1" t="s">
        <v>15823</v>
      </c>
      <c r="XCG1" t="s">
        <v>15824</v>
      </c>
      <c r="XCH1" t="s">
        <v>15825</v>
      </c>
      <c r="XCI1" t="s">
        <v>15826</v>
      </c>
      <c r="XCJ1" t="s">
        <v>15827</v>
      </c>
      <c r="XCK1" t="s">
        <v>15828</v>
      </c>
      <c r="XCL1" t="s">
        <v>15829</v>
      </c>
      <c r="XCM1" t="s">
        <v>15830</v>
      </c>
      <c r="XCN1" t="s">
        <v>15831</v>
      </c>
      <c r="XCO1" t="s">
        <v>15832</v>
      </c>
      <c r="XCP1" t="s">
        <v>15833</v>
      </c>
      <c r="XCQ1" t="s">
        <v>15834</v>
      </c>
      <c r="XCR1" t="s">
        <v>15835</v>
      </c>
      <c r="XCS1" t="s">
        <v>15836</v>
      </c>
      <c r="XCT1" t="s">
        <v>15837</v>
      </c>
      <c r="XCU1" t="s">
        <v>15838</v>
      </c>
      <c r="XCV1" t="s">
        <v>15839</v>
      </c>
      <c r="XCW1" t="s">
        <v>15840</v>
      </c>
      <c r="XCX1" t="s">
        <v>15841</v>
      </c>
      <c r="XCY1" t="s">
        <v>15842</v>
      </c>
      <c r="XCZ1" t="s">
        <v>15843</v>
      </c>
      <c r="XDA1" t="s">
        <v>15844</v>
      </c>
      <c r="XDB1" t="s">
        <v>15845</v>
      </c>
      <c r="XDC1" t="s">
        <v>15846</v>
      </c>
      <c r="XDD1" t="s">
        <v>15847</v>
      </c>
      <c r="XDE1" t="s">
        <v>15848</v>
      </c>
      <c r="XDF1" t="s">
        <v>15849</v>
      </c>
      <c r="XDG1" t="s">
        <v>15850</v>
      </c>
      <c r="XDH1" t="s">
        <v>15851</v>
      </c>
      <c r="XDI1" t="s">
        <v>15852</v>
      </c>
      <c r="XDJ1" t="s">
        <v>15853</v>
      </c>
      <c r="XDK1" t="s">
        <v>15854</v>
      </c>
      <c r="XDL1" t="s">
        <v>15855</v>
      </c>
      <c r="XDM1" t="s">
        <v>15856</v>
      </c>
      <c r="XDN1" t="s">
        <v>15857</v>
      </c>
      <c r="XDO1" t="s">
        <v>15858</v>
      </c>
      <c r="XDP1" t="s">
        <v>15859</v>
      </c>
      <c r="XDQ1" t="s">
        <v>15860</v>
      </c>
      <c r="XDR1" t="s">
        <v>15861</v>
      </c>
      <c r="XDS1" t="s">
        <v>15862</v>
      </c>
      <c r="XDT1" t="s">
        <v>15863</v>
      </c>
      <c r="XDU1" t="s">
        <v>15864</v>
      </c>
      <c r="XDV1" t="s">
        <v>15865</v>
      </c>
      <c r="XDW1" t="s">
        <v>15866</v>
      </c>
      <c r="XDX1" t="s">
        <v>15867</v>
      </c>
      <c r="XDY1" t="s">
        <v>15868</v>
      </c>
      <c r="XDZ1" t="s">
        <v>15869</v>
      </c>
      <c r="XEA1" t="s">
        <v>15870</v>
      </c>
      <c r="XEB1" t="s">
        <v>15871</v>
      </c>
      <c r="XEC1" t="s">
        <v>15872</v>
      </c>
      <c r="XED1" t="s">
        <v>15873</v>
      </c>
      <c r="XEE1" t="s">
        <v>15874</v>
      </c>
      <c r="XEF1" t="s">
        <v>15875</v>
      </c>
      <c r="XEG1" t="s">
        <v>15876</v>
      </c>
      <c r="XEH1" t="s">
        <v>15877</v>
      </c>
      <c r="XEI1" t="s">
        <v>15878</v>
      </c>
      <c r="XEJ1" t="s">
        <v>15879</v>
      </c>
      <c r="XEK1" t="s">
        <v>15880</v>
      </c>
      <c r="XEL1" t="s">
        <v>15881</v>
      </c>
      <c r="XEM1" t="s">
        <v>15882</v>
      </c>
      <c r="XEN1" t="s">
        <v>15883</v>
      </c>
      <c r="XEO1" t="s">
        <v>15884</v>
      </c>
      <c r="XEP1" t="s">
        <v>15885</v>
      </c>
      <c r="XEQ1" t="s">
        <v>15886</v>
      </c>
      <c r="XER1" t="s">
        <v>15887</v>
      </c>
      <c r="XES1" t="s">
        <v>15888</v>
      </c>
      <c r="XET1" t="s">
        <v>15889</v>
      </c>
      <c r="XEU1" t="s">
        <v>15890</v>
      </c>
      <c r="XEV1" t="s">
        <v>15891</v>
      </c>
      <c r="XEW1" t="s">
        <v>15892</v>
      </c>
      <c r="XEX1" t="s">
        <v>15893</v>
      </c>
      <c r="XEY1" t="s">
        <v>15894</v>
      </c>
      <c r="XEZ1" t="s">
        <v>15895</v>
      </c>
      <c r="XFA1" t="s">
        <v>15896</v>
      </c>
      <c r="XFB1" t="s">
        <v>15897</v>
      </c>
      <c r="XFC1" t="s">
        <v>15898</v>
      </c>
      <c r="XFD1" t="s">
        <v>15899</v>
      </c>
    </row>
    <row r="2" spans="1:16384" x14ac:dyDescent="0.2">
      <c r="A2">
        <v>2015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159283352.45100001</v>
      </c>
      <c r="CM2">
        <v>159283352.45100001</v>
      </c>
      <c r="CN2">
        <v>159283352.45100001</v>
      </c>
      <c r="CO2">
        <v>159283352.45100001</v>
      </c>
      <c r="CP2">
        <v>159283352.45100001</v>
      </c>
      <c r="CQ2">
        <v>159283352.45100001</v>
      </c>
      <c r="CR2">
        <v>159283352.45100001</v>
      </c>
      <c r="CS2">
        <v>159283352.45100001</v>
      </c>
      <c r="CT2">
        <v>159283352.45100001</v>
      </c>
      <c r="CU2">
        <v>159283352.45100001</v>
      </c>
      <c r="CV2">
        <v>159283352.45100001</v>
      </c>
      <c r="CW2">
        <v>159283352.45100001</v>
      </c>
      <c r="CX2">
        <v>159283352.45100001</v>
      </c>
      <c r="CY2">
        <v>159283352.45100001</v>
      </c>
      <c r="CZ2">
        <v>159283352.45100001</v>
      </c>
      <c r="DA2">
        <v>159283352.45100001</v>
      </c>
      <c r="DB2">
        <v>159283352.45100001</v>
      </c>
      <c r="DC2">
        <v>159283352.45100001</v>
      </c>
      <c r="DD2">
        <v>159283352.45100001</v>
      </c>
      <c r="DE2">
        <v>159283352.45100001</v>
      </c>
      <c r="DF2">
        <v>159283352.45100001</v>
      </c>
      <c r="DG2">
        <v>159283352.45100001</v>
      </c>
      <c r="DH2">
        <v>159283352.45100001</v>
      </c>
      <c r="DI2">
        <v>159283352.45100001</v>
      </c>
      <c r="DJ2">
        <v>159283352.45100001</v>
      </c>
      <c r="DK2">
        <v>159283352.45100001</v>
      </c>
      <c r="DL2">
        <v>159283352.45100001</v>
      </c>
      <c r="DM2">
        <v>159283352.45100001</v>
      </c>
      <c r="DN2">
        <v>159283352.45100001</v>
      </c>
      <c r="DO2">
        <v>159283352.45100001</v>
      </c>
      <c r="DP2">
        <v>159283352.45100001</v>
      </c>
      <c r="DQ2">
        <v>159283352.45100001</v>
      </c>
      <c r="DR2">
        <v>159283352.45100001</v>
      </c>
      <c r="DS2">
        <v>159283352.45100001</v>
      </c>
      <c r="DT2">
        <v>159283352.45100001</v>
      </c>
      <c r="DU2">
        <v>159283352.45100001</v>
      </c>
      <c r="DV2">
        <v>159283352.45100001</v>
      </c>
      <c r="DW2">
        <v>159283352.45100001</v>
      </c>
      <c r="DX2">
        <v>159283352.45100001</v>
      </c>
      <c r="DY2">
        <v>159283352.45100001</v>
      </c>
      <c r="DZ2">
        <v>159283352.45100001</v>
      </c>
      <c r="EA2">
        <v>159283352.45100001</v>
      </c>
      <c r="EB2">
        <v>159283352.45100001</v>
      </c>
      <c r="EC2">
        <v>159283352.45100001</v>
      </c>
      <c r="ED2">
        <v>17848008.685699999</v>
      </c>
      <c r="EE2">
        <v>17848008.685699999</v>
      </c>
      <c r="EF2">
        <v>17848008.685699999</v>
      </c>
      <c r="EG2">
        <v>17848008.685699999</v>
      </c>
      <c r="EH2">
        <v>17848008.685699999</v>
      </c>
      <c r="EI2">
        <v>17848008.685699999</v>
      </c>
      <c r="EJ2">
        <v>17848008.685699999</v>
      </c>
      <c r="EK2">
        <v>17848008.685699999</v>
      </c>
      <c r="EL2">
        <v>17848008.685699999</v>
      </c>
      <c r="EM2">
        <v>17848008.685699999</v>
      </c>
      <c r="EN2">
        <v>17848008.685699999</v>
      </c>
      <c r="EO2">
        <v>17848008.685699999</v>
      </c>
      <c r="EP2">
        <v>17848008.685699999</v>
      </c>
      <c r="EQ2">
        <v>17848008.685699999</v>
      </c>
      <c r="ER2">
        <v>17848008.685699999</v>
      </c>
      <c r="ES2">
        <v>17848008.685699999</v>
      </c>
      <c r="ET2">
        <v>17848008.685699999</v>
      </c>
      <c r="EU2">
        <v>17848008.685699999</v>
      </c>
      <c r="EV2">
        <v>17848008.685699999</v>
      </c>
      <c r="EW2">
        <v>17848008.685699999</v>
      </c>
      <c r="EX2">
        <v>17848008.685699999</v>
      </c>
      <c r="EY2">
        <v>17848008.685699999</v>
      </c>
      <c r="EZ2">
        <v>17848008.685699999</v>
      </c>
      <c r="FA2">
        <v>17848008.685699999</v>
      </c>
      <c r="FB2">
        <v>17848008.685699999</v>
      </c>
      <c r="FC2">
        <v>17848008.685699999</v>
      </c>
      <c r="FD2">
        <v>17848008.685699999</v>
      </c>
      <c r="FE2">
        <v>17848008.685699999</v>
      </c>
      <c r="FF2">
        <v>17848008.685699999</v>
      </c>
      <c r="FG2">
        <v>17848008.685699999</v>
      </c>
      <c r="FH2">
        <v>17848008.685699999</v>
      </c>
      <c r="FI2">
        <v>17848008.685699999</v>
      </c>
      <c r="FJ2">
        <v>17848008.685699999</v>
      </c>
      <c r="FK2">
        <v>17848008.685699999</v>
      </c>
      <c r="FL2">
        <v>17848008.685699999</v>
      </c>
      <c r="FM2">
        <v>17848008.685699999</v>
      </c>
      <c r="FN2">
        <v>17848008.685699999</v>
      </c>
      <c r="FO2">
        <v>17848008.685699999</v>
      </c>
      <c r="FP2">
        <v>17848008.685699999</v>
      </c>
      <c r="FQ2">
        <v>17848008.685699999</v>
      </c>
      <c r="FR2">
        <v>17848008.685699999</v>
      </c>
      <c r="FS2">
        <v>17848008.685699999</v>
      </c>
      <c r="FT2">
        <v>17848008.685699999</v>
      </c>
      <c r="FU2">
        <v>17848008.685699999</v>
      </c>
      <c r="FV2">
        <v>930082.07692499994</v>
      </c>
      <c r="FW2">
        <v>930082.07692499994</v>
      </c>
      <c r="FX2">
        <v>930082.07692499994</v>
      </c>
      <c r="FY2">
        <v>930082.07692499994</v>
      </c>
      <c r="FZ2">
        <v>930082.07692499994</v>
      </c>
      <c r="GA2">
        <v>930082.07692499994</v>
      </c>
      <c r="GB2">
        <v>930082.07692499994</v>
      </c>
      <c r="GC2">
        <v>930082.07692499994</v>
      </c>
      <c r="GD2">
        <v>930082.07692499994</v>
      </c>
      <c r="GE2">
        <v>930082.07692499994</v>
      </c>
      <c r="GF2">
        <v>930082.07692499994</v>
      </c>
      <c r="GG2">
        <v>930082.07692499994</v>
      </c>
      <c r="GH2">
        <v>930082.07692499994</v>
      </c>
      <c r="GI2">
        <v>930082.07692499994</v>
      </c>
      <c r="GJ2">
        <v>930082.07692499994</v>
      </c>
      <c r="GK2">
        <v>930082.07692499994</v>
      </c>
      <c r="GL2">
        <v>930082.07692499994</v>
      </c>
      <c r="GM2">
        <v>930082.07692499994</v>
      </c>
      <c r="GN2">
        <v>930082.07692499994</v>
      </c>
      <c r="GO2">
        <v>930082.07692499994</v>
      </c>
      <c r="GP2">
        <v>930082.07692499994</v>
      </c>
      <c r="GQ2">
        <v>930082.07692499994</v>
      </c>
      <c r="GR2">
        <v>930082.07692499994</v>
      </c>
      <c r="GS2">
        <v>930082.07692499994</v>
      </c>
      <c r="GT2">
        <v>930082.07692499994</v>
      </c>
      <c r="GU2">
        <v>930082.07692499994</v>
      </c>
      <c r="GV2">
        <v>930082.07692499994</v>
      </c>
      <c r="GW2">
        <v>930082.07692499994</v>
      </c>
      <c r="GX2">
        <v>930082.07692499994</v>
      </c>
      <c r="GY2">
        <v>930082.07692499994</v>
      </c>
      <c r="GZ2">
        <v>930082.07692499994</v>
      </c>
      <c r="HA2">
        <v>930082.07692499994</v>
      </c>
      <c r="HB2">
        <v>930082.07692499994</v>
      </c>
      <c r="HC2">
        <v>930082.07692499994</v>
      </c>
      <c r="HD2">
        <v>930082.07692499994</v>
      </c>
      <c r="HE2">
        <v>930082.07692499994</v>
      </c>
      <c r="HF2">
        <v>930082.07692499994</v>
      </c>
      <c r="HG2">
        <v>930082.07692499994</v>
      </c>
      <c r="HH2">
        <v>930082.07692499994</v>
      </c>
      <c r="HI2">
        <v>930082.07692499994</v>
      </c>
      <c r="HJ2">
        <v>930082.07692499994</v>
      </c>
      <c r="HK2">
        <v>930082.07692499994</v>
      </c>
      <c r="HL2">
        <v>930082.07692499994</v>
      </c>
      <c r="HM2">
        <v>930082.07692499994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42101889.650600001</v>
      </c>
      <c r="MQ2">
        <v>42101889.650600001</v>
      </c>
      <c r="MR2">
        <v>42101889.650600001</v>
      </c>
      <c r="MS2">
        <v>42101889.650600001</v>
      </c>
      <c r="MT2">
        <v>42101889.650600001</v>
      </c>
      <c r="MU2">
        <v>42101889.650600001</v>
      </c>
      <c r="MV2">
        <v>42101889.650600001</v>
      </c>
      <c r="MW2">
        <v>42101889.650600001</v>
      </c>
      <c r="MX2">
        <v>42101889.650600001</v>
      </c>
      <c r="MY2">
        <v>42101889.650600001</v>
      </c>
      <c r="MZ2">
        <v>42101889.650600001</v>
      </c>
      <c r="NA2">
        <v>42101889.650600001</v>
      </c>
      <c r="NB2">
        <v>42101889.650600001</v>
      </c>
      <c r="NC2">
        <v>42101889.650600001</v>
      </c>
      <c r="ND2">
        <v>42101889.650600001</v>
      </c>
      <c r="NE2">
        <v>42101889.650600001</v>
      </c>
      <c r="NF2">
        <v>42101889.650600001</v>
      </c>
      <c r="NG2">
        <v>42101889.650600001</v>
      </c>
      <c r="NH2">
        <v>42101889.650600001</v>
      </c>
      <c r="NI2">
        <v>42101889.650600001</v>
      </c>
      <c r="NJ2">
        <v>42101889.650600001</v>
      </c>
      <c r="NK2">
        <v>42101889.650600001</v>
      </c>
      <c r="NL2">
        <v>42101889.650600001</v>
      </c>
      <c r="NM2">
        <v>42101889.650600001</v>
      </c>
      <c r="NN2">
        <v>42101889.650600001</v>
      </c>
      <c r="NO2">
        <v>42101889.650600001</v>
      </c>
      <c r="NP2">
        <v>42101889.650600001</v>
      </c>
      <c r="NQ2">
        <v>42101889.650600001</v>
      </c>
      <c r="NR2">
        <v>42101889.650600001</v>
      </c>
      <c r="NS2">
        <v>42101889.650600001</v>
      </c>
      <c r="NT2">
        <v>42101889.650600001</v>
      </c>
      <c r="NU2">
        <v>42101889.650600001</v>
      </c>
      <c r="NV2">
        <v>42101889.650600001</v>
      </c>
      <c r="NW2">
        <v>42101889.650600001</v>
      </c>
      <c r="NX2">
        <v>42101889.650600001</v>
      </c>
      <c r="NY2">
        <v>42101889.650600001</v>
      </c>
      <c r="NZ2">
        <v>42101889.650600001</v>
      </c>
      <c r="OA2">
        <v>42101889.650600001</v>
      </c>
      <c r="OB2">
        <v>42101889.650600001</v>
      </c>
      <c r="OC2">
        <v>42101889.650600001</v>
      </c>
      <c r="OD2">
        <v>42101889.650600001</v>
      </c>
      <c r="OE2">
        <v>42101889.650600001</v>
      </c>
      <c r="OF2">
        <v>42101889.650600001</v>
      </c>
      <c r="OG2">
        <v>42101889.650600001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-2433.5681862900001</v>
      </c>
      <c r="RS2">
        <v>-2433.5681862900001</v>
      </c>
      <c r="RT2">
        <v>-2433.5681862900001</v>
      </c>
      <c r="RU2">
        <v>-2433.5681862900001</v>
      </c>
      <c r="RV2">
        <v>-2433.5681862900001</v>
      </c>
      <c r="RW2">
        <v>-2433.5681862900001</v>
      </c>
      <c r="RX2">
        <v>-2433.5681862900001</v>
      </c>
      <c r="RY2">
        <v>-2433.5681862900001</v>
      </c>
      <c r="RZ2">
        <v>-2433.5681862900001</v>
      </c>
      <c r="SA2">
        <v>-2433.5681862900001</v>
      </c>
      <c r="SB2">
        <v>-2433.5681862900001</v>
      </c>
      <c r="SC2">
        <v>-2433.5681862900001</v>
      </c>
      <c r="SD2">
        <v>-2433.5681862900001</v>
      </c>
      <c r="SE2">
        <v>-2433.5681862900001</v>
      </c>
      <c r="SF2">
        <v>-2433.5681862900001</v>
      </c>
      <c r="SG2">
        <v>-2433.5681862900001</v>
      </c>
      <c r="SH2">
        <v>-2433.5681862900001</v>
      </c>
      <c r="SI2">
        <v>-2433.5681862900001</v>
      </c>
      <c r="SJ2">
        <v>-2433.5681862900001</v>
      </c>
      <c r="SK2">
        <v>-2433.5681862900001</v>
      </c>
      <c r="SL2">
        <v>-2433.5681862900001</v>
      </c>
      <c r="SM2">
        <v>-2433.5681862900001</v>
      </c>
      <c r="SN2">
        <v>-2433.5681862900001</v>
      </c>
      <c r="SO2">
        <v>-2433.5681862900001</v>
      </c>
      <c r="SP2">
        <v>-2433.5681862900001</v>
      </c>
      <c r="SQ2">
        <v>-2433.5681862900001</v>
      </c>
      <c r="SR2">
        <v>-2433.5681862900001</v>
      </c>
      <c r="SS2">
        <v>-2433.5681862900001</v>
      </c>
      <c r="ST2">
        <v>-2433.5681862900001</v>
      </c>
      <c r="SU2">
        <v>-2433.5681862900001</v>
      </c>
      <c r="SV2">
        <v>-2433.5681862900001</v>
      </c>
      <c r="SW2">
        <v>-2433.5681862900001</v>
      </c>
      <c r="SX2">
        <v>-2433.5681862900001</v>
      </c>
      <c r="SY2">
        <v>-2433.5681862900001</v>
      </c>
      <c r="SZ2">
        <v>-2433.5681862900001</v>
      </c>
      <c r="TA2">
        <v>-2433.5681862900001</v>
      </c>
      <c r="TB2">
        <v>-2433.5681862900001</v>
      </c>
      <c r="TC2">
        <v>-2433.5681862900001</v>
      </c>
      <c r="TD2">
        <v>-2433.5681862900001</v>
      </c>
      <c r="TE2">
        <v>-2433.5681862900001</v>
      </c>
      <c r="TF2">
        <v>-2433.5681862900001</v>
      </c>
      <c r="TG2">
        <v>-2433.5681862900001</v>
      </c>
      <c r="TH2">
        <v>-2433.5681862900001</v>
      </c>
      <c r="TI2">
        <v>-2433.5681862900001</v>
      </c>
      <c r="TJ2">
        <v>-4867.1363725800002</v>
      </c>
      <c r="TK2">
        <v>-4867.1363725800002</v>
      </c>
      <c r="TL2">
        <v>-4867.1363725800002</v>
      </c>
      <c r="TM2">
        <v>-4867.1363725800002</v>
      </c>
      <c r="TN2">
        <v>-4867.1363725800002</v>
      </c>
      <c r="TO2">
        <v>-4867.1363725800002</v>
      </c>
      <c r="TP2">
        <v>-4867.1363725800002</v>
      </c>
      <c r="TQ2">
        <v>-4867.1363725800002</v>
      </c>
      <c r="TR2">
        <v>-4867.1363725800002</v>
      </c>
      <c r="TS2">
        <v>-4867.1363725800002</v>
      </c>
      <c r="TT2">
        <v>-4867.1363725800002</v>
      </c>
      <c r="TU2">
        <v>-4867.1363725800002</v>
      </c>
      <c r="TV2">
        <v>-4867.1363725800002</v>
      </c>
      <c r="TW2">
        <v>-4867.1363725800002</v>
      </c>
      <c r="TX2">
        <v>-4867.1363725800002</v>
      </c>
      <c r="TY2">
        <v>-4867.1363725800002</v>
      </c>
      <c r="TZ2">
        <v>-4867.1363725800002</v>
      </c>
      <c r="UA2">
        <v>-4867.1363725800002</v>
      </c>
      <c r="UB2">
        <v>-4867.1363725800002</v>
      </c>
      <c r="UC2">
        <v>-4867.1363725800002</v>
      </c>
      <c r="UD2">
        <v>-4867.1363725800002</v>
      </c>
      <c r="UE2">
        <v>-4867.1363725800002</v>
      </c>
      <c r="UF2">
        <v>-4867.1363725800002</v>
      </c>
      <c r="UG2">
        <v>-4867.1363725800002</v>
      </c>
      <c r="UH2">
        <v>-4867.1363725800002</v>
      </c>
      <c r="UI2">
        <v>-4867.1363725800002</v>
      </c>
      <c r="UJ2">
        <v>-4867.1363725800002</v>
      </c>
      <c r="UK2">
        <v>-4867.1363725800002</v>
      </c>
      <c r="UL2">
        <v>-4867.1363725800002</v>
      </c>
      <c r="UM2">
        <v>-4867.1363725800002</v>
      </c>
      <c r="UN2">
        <v>-4867.1363725800002</v>
      </c>
      <c r="UO2">
        <v>-4867.1363725800002</v>
      </c>
      <c r="UP2">
        <v>-4867.1363725800002</v>
      </c>
      <c r="UQ2">
        <v>-4867.1363725800002</v>
      </c>
      <c r="UR2">
        <v>-4867.1363725800002</v>
      </c>
      <c r="US2">
        <v>-4867.1363725800002</v>
      </c>
      <c r="UT2">
        <v>-4867.1363725800002</v>
      </c>
      <c r="UU2">
        <v>-4867.1363725800002</v>
      </c>
      <c r="UV2">
        <v>-4867.1363725800002</v>
      </c>
      <c r="UW2">
        <v>-4867.1363725800002</v>
      </c>
      <c r="UX2">
        <v>-4867.1363725800002</v>
      </c>
      <c r="UY2">
        <v>-4867.1363725800002</v>
      </c>
      <c r="UZ2">
        <v>-4867.1363725800002</v>
      </c>
      <c r="VA2">
        <v>-4867.1363725800002</v>
      </c>
      <c r="VB2">
        <v>-9734.2727451499995</v>
      </c>
      <c r="VC2">
        <v>-9734.2727451499995</v>
      </c>
      <c r="VD2">
        <v>-9734.2727451499995</v>
      </c>
      <c r="VE2">
        <v>-9734.2727451499995</v>
      </c>
      <c r="VF2">
        <v>-9734.2727451499995</v>
      </c>
      <c r="VG2">
        <v>-9734.2727451499995</v>
      </c>
      <c r="VH2">
        <v>-9734.2727451499995</v>
      </c>
      <c r="VI2">
        <v>-9734.2727451499995</v>
      </c>
      <c r="VJ2">
        <v>-9734.2727451499995</v>
      </c>
      <c r="VK2">
        <v>-9734.2727451499995</v>
      </c>
      <c r="VL2">
        <v>-9734.2727451499995</v>
      </c>
      <c r="VM2">
        <v>-9734.2727451499995</v>
      </c>
      <c r="VN2">
        <v>-9734.2727451499995</v>
      </c>
      <c r="VO2">
        <v>-9734.2727451499995</v>
      </c>
      <c r="VP2">
        <v>-9734.2727451499995</v>
      </c>
      <c r="VQ2">
        <v>-9734.2727451499995</v>
      </c>
      <c r="VR2">
        <v>-9734.2727451499995</v>
      </c>
      <c r="VS2">
        <v>-9734.2727451499995</v>
      </c>
      <c r="VT2">
        <v>-9734.2727451499995</v>
      </c>
      <c r="VU2">
        <v>-9734.2727451499995</v>
      </c>
      <c r="VV2">
        <v>-9734.2727451499995</v>
      </c>
      <c r="VW2">
        <v>-9734.2727451499995</v>
      </c>
      <c r="VX2">
        <v>-9734.2727451499995</v>
      </c>
      <c r="VY2">
        <v>-9734.2727451499995</v>
      </c>
      <c r="VZ2">
        <v>-9734.2727451499995</v>
      </c>
      <c r="WA2">
        <v>-9734.2727451499995</v>
      </c>
      <c r="WB2">
        <v>-9734.2727451499995</v>
      </c>
      <c r="WC2">
        <v>-9734.2727451499995</v>
      </c>
      <c r="WD2">
        <v>-9734.2727451499995</v>
      </c>
      <c r="WE2">
        <v>-9734.2727451499995</v>
      </c>
      <c r="WF2">
        <v>-9734.2727451499995</v>
      </c>
      <c r="WG2">
        <v>-9734.2727451499995</v>
      </c>
      <c r="WH2">
        <v>-9734.2727451499995</v>
      </c>
      <c r="WI2">
        <v>-9734.2727451499995</v>
      </c>
      <c r="WJ2">
        <v>-9734.2727451499995</v>
      </c>
      <c r="WK2">
        <v>-9734.2727451499995</v>
      </c>
      <c r="WL2">
        <v>-9734.2727451499995</v>
      </c>
      <c r="WM2">
        <v>-9734.2727451499995</v>
      </c>
      <c r="WN2">
        <v>-9734.2727451499995</v>
      </c>
      <c r="WO2">
        <v>-9734.2727451499995</v>
      </c>
      <c r="WP2">
        <v>-9734.2727451499995</v>
      </c>
      <c r="WQ2">
        <v>-9734.2727451499995</v>
      </c>
      <c r="WR2">
        <v>-9734.2727451499995</v>
      </c>
      <c r="WS2">
        <v>-9734.2727451499995</v>
      </c>
      <c r="WT2">
        <v>-238609.95579499999</v>
      </c>
      <c r="WU2">
        <v>-238609.95579499999</v>
      </c>
      <c r="WV2">
        <v>-238609.95579499999</v>
      </c>
      <c r="WW2">
        <v>-238609.95579499999</v>
      </c>
      <c r="WX2">
        <v>-238609.95579499999</v>
      </c>
      <c r="WY2">
        <v>-238609.95579499999</v>
      </c>
      <c r="WZ2">
        <v>-238609.95579499999</v>
      </c>
      <c r="XA2">
        <v>-238609.95579499999</v>
      </c>
      <c r="XB2">
        <v>-238609.95579499999</v>
      </c>
      <c r="XC2">
        <v>-238609.95579499999</v>
      </c>
      <c r="XD2">
        <v>-238609.95579499999</v>
      </c>
      <c r="XE2">
        <v>-238609.95579499999</v>
      </c>
      <c r="XF2">
        <v>-238609.95579499999</v>
      </c>
      <c r="XG2">
        <v>-238609.95579499999</v>
      </c>
      <c r="XH2">
        <v>-238609.95579499999</v>
      </c>
      <c r="XI2">
        <v>-238609.95579499999</v>
      </c>
      <c r="XJ2">
        <v>-238609.95579499999</v>
      </c>
      <c r="XK2">
        <v>-238609.95579499999</v>
      </c>
      <c r="XL2">
        <v>-238609.95579499999</v>
      </c>
      <c r="XM2">
        <v>-238609.95579499999</v>
      </c>
      <c r="XN2">
        <v>-238609.95579499999</v>
      </c>
      <c r="XO2">
        <v>-238609.95579499999</v>
      </c>
      <c r="XP2">
        <v>-238609.95579499999</v>
      </c>
      <c r="XQ2">
        <v>-238609.95579499999</v>
      </c>
      <c r="XR2">
        <v>-238609.95579499999</v>
      </c>
      <c r="XS2">
        <v>-238609.95579499999</v>
      </c>
      <c r="XT2">
        <v>-238609.95579499999</v>
      </c>
      <c r="XU2">
        <v>-238609.95579499999</v>
      </c>
      <c r="XV2">
        <v>-238609.95579499999</v>
      </c>
      <c r="XW2">
        <v>-238609.95579499999</v>
      </c>
      <c r="XX2">
        <v>-238609.95579499999</v>
      </c>
      <c r="XY2">
        <v>-238609.95579499999</v>
      </c>
      <c r="XZ2">
        <v>-238609.95579499999</v>
      </c>
      <c r="YA2">
        <v>-238609.95579499999</v>
      </c>
      <c r="YB2">
        <v>-238609.95579499999</v>
      </c>
      <c r="YC2">
        <v>-238609.95579499999</v>
      </c>
      <c r="YD2">
        <v>-238609.95579499999</v>
      </c>
      <c r="YE2">
        <v>-238609.95579499999</v>
      </c>
      <c r="YF2">
        <v>-238609.95579499999</v>
      </c>
      <c r="YG2">
        <v>-238609.95579499999</v>
      </c>
      <c r="YH2">
        <v>-238609.95579499999</v>
      </c>
      <c r="YI2">
        <v>-238609.95579499999</v>
      </c>
      <c r="YJ2">
        <v>-238609.95579499999</v>
      </c>
      <c r="YK2">
        <v>-238609.95579499999</v>
      </c>
      <c r="YL2">
        <v>-364924.58308800001</v>
      </c>
      <c r="YM2">
        <v>-364924.58308800001</v>
      </c>
      <c r="YN2">
        <v>-364924.58308800001</v>
      </c>
      <c r="YO2">
        <v>-364924.58308800001</v>
      </c>
      <c r="YP2">
        <v>-364924.58308800001</v>
      </c>
      <c r="YQ2">
        <v>-364924.58308800001</v>
      </c>
      <c r="YR2">
        <v>-364924.58308800001</v>
      </c>
      <c r="YS2">
        <v>-364924.58308800001</v>
      </c>
      <c r="YT2">
        <v>-364924.58308800001</v>
      </c>
      <c r="YU2">
        <v>-364924.58308800001</v>
      </c>
      <c r="YV2">
        <v>-364924.58308800001</v>
      </c>
      <c r="YW2">
        <v>-364924.58308800001</v>
      </c>
      <c r="YX2">
        <v>-364924.58308800001</v>
      </c>
      <c r="YY2">
        <v>-364924.58308800001</v>
      </c>
      <c r="YZ2">
        <v>-364924.58308800001</v>
      </c>
      <c r="ZA2">
        <v>-364924.58308800001</v>
      </c>
      <c r="ZB2">
        <v>-364924.58308800001</v>
      </c>
      <c r="ZC2">
        <v>-364924.58308800001</v>
      </c>
      <c r="ZD2">
        <v>-364924.58308800001</v>
      </c>
      <c r="ZE2">
        <v>-364924.58308800001</v>
      </c>
      <c r="ZF2">
        <v>-364924.58308800001</v>
      </c>
      <c r="ZG2">
        <v>-364924.58308800001</v>
      </c>
      <c r="ZH2">
        <v>-364924.58308800001</v>
      </c>
      <c r="ZI2">
        <v>-364924.58308800001</v>
      </c>
      <c r="ZJ2">
        <v>-364924.58308800001</v>
      </c>
      <c r="ZK2">
        <v>-364924.58308800001</v>
      </c>
      <c r="ZL2">
        <v>-364924.58308800001</v>
      </c>
      <c r="ZM2">
        <v>-364924.58308800001</v>
      </c>
      <c r="ZN2">
        <v>-364924.58308800001</v>
      </c>
      <c r="ZO2">
        <v>-364924.58308800001</v>
      </c>
      <c r="ZP2">
        <v>-364924.58308800001</v>
      </c>
      <c r="ZQ2">
        <v>-364924.58308800001</v>
      </c>
      <c r="ZR2">
        <v>-364924.58308800001</v>
      </c>
      <c r="ZS2">
        <v>-364924.58308800001</v>
      </c>
      <c r="ZT2">
        <v>-364924.58308800001</v>
      </c>
      <c r="ZU2">
        <v>-364924.58308800001</v>
      </c>
      <c r="ZV2">
        <v>-364924.58308800001</v>
      </c>
      <c r="ZW2">
        <v>-364924.58308800001</v>
      </c>
      <c r="ZX2">
        <v>-364924.58308800001</v>
      </c>
      <c r="ZY2">
        <v>-364924.58308800001</v>
      </c>
      <c r="ZZ2">
        <v>-364924.58308800001</v>
      </c>
      <c r="AAA2">
        <v>-364924.58308800001</v>
      </c>
      <c r="AAB2">
        <v>-364924.58308800001</v>
      </c>
      <c r="AAC2">
        <v>-364924.58308800001</v>
      </c>
      <c r="AAD2">
        <v>-559641.27642200002</v>
      </c>
      <c r="AAE2">
        <v>-559641.27642200002</v>
      </c>
      <c r="AAF2">
        <v>-559641.27642200002</v>
      </c>
      <c r="AAG2">
        <v>-559641.27642200002</v>
      </c>
      <c r="AAH2">
        <v>-559641.27642200002</v>
      </c>
      <c r="AAI2">
        <v>-559641.27642200002</v>
      </c>
      <c r="AAJ2">
        <v>-559641.27642200002</v>
      </c>
      <c r="AAK2">
        <v>-559641.27642200002</v>
      </c>
      <c r="AAL2">
        <v>-559641.27642200002</v>
      </c>
      <c r="AAM2">
        <v>-559641.27642200002</v>
      </c>
      <c r="AAN2">
        <v>-559641.27642200002</v>
      </c>
      <c r="AAO2">
        <v>-559641.27642200002</v>
      </c>
      <c r="AAP2">
        <v>-559641.27642200002</v>
      </c>
      <c r="AAQ2">
        <v>-559641.27642200002</v>
      </c>
      <c r="AAR2">
        <v>-559641.27642200002</v>
      </c>
      <c r="AAS2">
        <v>-559641.27642200002</v>
      </c>
      <c r="AAT2">
        <v>-559641.27642200002</v>
      </c>
      <c r="AAU2">
        <v>-559641.27642200002</v>
      </c>
      <c r="AAV2">
        <v>-559641.27642200002</v>
      </c>
      <c r="AAW2">
        <v>-559641.27642200002</v>
      </c>
      <c r="AAX2">
        <v>-559641.27642200002</v>
      </c>
      <c r="AAY2">
        <v>-559641.27642200002</v>
      </c>
      <c r="AAZ2">
        <v>-559641.27642200002</v>
      </c>
      <c r="ABA2">
        <v>-559641.27642200002</v>
      </c>
      <c r="ABB2">
        <v>-559641.27642200002</v>
      </c>
      <c r="ABC2">
        <v>-559641.27642200002</v>
      </c>
      <c r="ABD2">
        <v>-559641.27642200002</v>
      </c>
      <c r="ABE2">
        <v>-559641.27642200002</v>
      </c>
      <c r="ABF2">
        <v>-559641.27642200002</v>
      </c>
      <c r="ABG2">
        <v>-559641.27642200002</v>
      </c>
      <c r="ABH2">
        <v>-559641.27642200002</v>
      </c>
      <c r="ABI2">
        <v>-559641.27642200002</v>
      </c>
      <c r="ABJ2">
        <v>-559641.27642200002</v>
      </c>
      <c r="ABK2">
        <v>-559641.27642200002</v>
      </c>
      <c r="ABL2">
        <v>-559641.27642200002</v>
      </c>
      <c r="ABM2">
        <v>-559641.27642200002</v>
      </c>
      <c r="ABN2">
        <v>-559641.27642200002</v>
      </c>
      <c r="ABO2">
        <v>-559641.27642200002</v>
      </c>
      <c r="ABP2">
        <v>-559641.27642200002</v>
      </c>
      <c r="ABQ2">
        <v>-559641.27642200002</v>
      </c>
      <c r="ABR2">
        <v>-559641.27642200002</v>
      </c>
      <c r="ABS2">
        <v>-559641.27642200002</v>
      </c>
      <c r="ABT2">
        <v>-559641.27642200002</v>
      </c>
      <c r="ABU2">
        <v>-559641.27642200002</v>
      </c>
      <c r="ABV2">
        <v>113487.76044</v>
      </c>
      <c r="ABW2">
        <v>113487.76044</v>
      </c>
      <c r="ABX2">
        <v>113487.76044</v>
      </c>
      <c r="ABY2">
        <v>113487.76044</v>
      </c>
      <c r="ABZ2">
        <v>113487.76044</v>
      </c>
      <c r="ACA2">
        <v>113487.76044</v>
      </c>
      <c r="ACB2">
        <v>113487.76044</v>
      </c>
      <c r="ACC2">
        <v>113487.76044</v>
      </c>
      <c r="ACD2">
        <v>113487.76044</v>
      </c>
      <c r="ACE2">
        <v>113487.76044</v>
      </c>
      <c r="ACF2">
        <v>113487.76044</v>
      </c>
      <c r="ACG2">
        <v>113487.76478</v>
      </c>
      <c r="ACH2">
        <v>113487.76478</v>
      </c>
      <c r="ACI2">
        <v>113487.76478</v>
      </c>
      <c r="ACJ2">
        <v>113487.76478</v>
      </c>
      <c r="ACK2">
        <v>113487.76478</v>
      </c>
      <c r="ACL2">
        <v>113487.76478</v>
      </c>
      <c r="ACM2">
        <v>113487.76478</v>
      </c>
      <c r="ACN2">
        <v>113487.76478</v>
      </c>
      <c r="ACO2">
        <v>113487.76478</v>
      </c>
      <c r="ACP2">
        <v>113487.76478</v>
      </c>
      <c r="ACQ2">
        <v>113487.76478</v>
      </c>
      <c r="ACR2">
        <v>113487.76044</v>
      </c>
      <c r="ACS2">
        <v>113487.76044</v>
      </c>
      <c r="ACT2">
        <v>113487.76044</v>
      </c>
      <c r="ACU2">
        <v>113487.76044</v>
      </c>
      <c r="ACV2">
        <v>113487.76044</v>
      </c>
      <c r="ACW2">
        <v>113487.76044</v>
      </c>
      <c r="ACX2">
        <v>113487.76044</v>
      </c>
      <c r="ACY2">
        <v>113487.76044</v>
      </c>
      <c r="ACZ2">
        <v>113487.76044</v>
      </c>
      <c r="ADA2">
        <v>113487.76044</v>
      </c>
      <c r="ADB2">
        <v>113487.76044</v>
      </c>
      <c r="ADC2">
        <v>113487.76478</v>
      </c>
      <c r="ADD2">
        <v>113487.76478</v>
      </c>
      <c r="ADE2">
        <v>113487.76478</v>
      </c>
      <c r="ADF2">
        <v>113487.76478</v>
      </c>
      <c r="ADG2">
        <v>113487.76478</v>
      </c>
      <c r="ADH2">
        <v>113487.76478</v>
      </c>
      <c r="ADI2">
        <v>113487.76478</v>
      </c>
      <c r="ADJ2">
        <v>113487.76478</v>
      </c>
      <c r="ADK2">
        <v>113487.76478</v>
      </c>
      <c r="ADL2">
        <v>113487.76478</v>
      </c>
      <c r="ADM2">
        <v>113487.76478</v>
      </c>
      <c r="ADN2">
        <v>161933.84551000001</v>
      </c>
      <c r="ADO2">
        <v>161933.84551000001</v>
      </c>
      <c r="ADP2">
        <v>161933.84551000001</v>
      </c>
      <c r="ADQ2">
        <v>161933.84551000001</v>
      </c>
      <c r="ADR2">
        <v>161933.84551000001</v>
      </c>
      <c r="ADS2">
        <v>161933.84551000001</v>
      </c>
      <c r="ADT2">
        <v>161933.84551000001</v>
      </c>
      <c r="ADU2">
        <v>161933.84551000001</v>
      </c>
      <c r="ADV2">
        <v>161933.84551000001</v>
      </c>
      <c r="ADW2">
        <v>161933.84551000001</v>
      </c>
      <c r="ADX2">
        <v>161933.84551000001</v>
      </c>
      <c r="ADY2">
        <v>161933.85419000001</v>
      </c>
      <c r="ADZ2">
        <v>161933.85419000001</v>
      </c>
      <c r="AEA2">
        <v>161933.85419000001</v>
      </c>
      <c r="AEB2">
        <v>161933.85419000001</v>
      </c>
      <c r="AEC2">
        <v>161933.85419000001</v>
      </c>
      <c r="AED2">
        <v>161933.85419000001</v>
      </c>
      <c r="AEE2">
        <v>161933.85419000001</v>
      </c>
      <c r="AEF2">
        <v>161933.85419000001</v>
      </c>
      <c r="AEG2">
        <v>161933.85419000001</v>
      </c>
      <c r="AEH2">
        <v>161933.85419000001</v>
      </c>
      <c r="AEI2">
        <v>161933.85419000001</v>
      </c>
      <c r="AEJ2">
        <v>161933.84551000001</v>
      </c>
      <c r="AEK2">
        <v>161933.84551000001</v>
      </c>
      <c r="AEL2">
        <v>161933.84551000001</v>
      </c>
      <c r="AEM2">
        <v>161933.84551000001</v>
      </c>
      <c r="AEN2">
        <v>161933.84551000001</v>
      </c>
      <c r="AEO2">
        <v>161933.84551000001</v>
      </c>
      <c r="AEP2">
        <v>161933.84551000001</v>
      </c>
      <c r="AEQ2">
        <v>161933.84551000001</v>
      </c>
      <c r="AER2">
        <v>161933.84551000001</v>
      </c>
      <c r="AES2">
        <v>161933.84551000001</v>
      </c>
      <c r="AET2">
        <v>161933.84551000001</v>
      </c>
      <c r="AEU2">
        <v>161933.85419000001</v>
      </c>
      <c r="AEV2">
        <v>161933.85419000001</v>
      </c>
      <c r="AEW2">
        <v>161933.85419000001</v>
      </c>
      <c r="AEX2">
        <v>161933.85419000001</v>
      </c>
      <c r="AEY2">
        <v>161933.85419000001</v>
      </c>
      <c r="AEZ2">
        <v>161933.85419000001</v>
      </c>
      <c r="AFA2">
        <v>161933.85419000001</v>
      </c>
      <c r="AFB2">
        <v>161933.85419000001</v>
      </c>
      <c r="AFC2">
        <v>161933.85419000001</v>
      </c>
      <c r="AFD2">
        <v>161933.85419000001</v>
      </c>
      <c r="AFE2">
        <v>161933.85419000001</v>
      </c>
      <c r="AFF2">
        <v>225282.94614799999</v>
      </c>
      <c r="AFG2">
        <v>225282.94614799999</v>
      </c>
      <c r="AFH2">
        <v>225282.94614799999</v>
      </c>
      <c r="AFI2">
        <v>225282.94614799999</v>
      </c>
      <c r="AFJ2">
        <v>225282.94614799999</v>
      </c>
      <c r="AFK2">
        <v>225282.94614799999</v>
      </c>
      <c r="AFL2">
        <v>225282.94614799999</v>
      </c>
      <c r="AFM2">
        <v>225282.94614799999</v>
      </c>
      <c r="AFN2">
        <v>225282.94614799999</v>
      </c>
      <c r="AFO2">
        <v>225282.94614799999</v>
      </c>
      <c r="AFP2">
        <v>225282.94614799999</v>
      </c>
      <c r="AFQ2">
        <v>225282.96350700001</v>
      </c>
      <c r="AFR2">
        <v>225282.96350700001</v>
      </c>
      <c r="AFS2">
        <v>225282.96350700001</v>
      </c>
      <c r="AFT2">
        <v>225282.96350700001</v>
      </c>
      <c r="AFU2">
        <v>225282.96350700001</v>
      </c>
      <c r="AFV2">
        <v>225282.96350700001</v>
      </c>
      <c r="AFW2">
        <v>225282.96350700001</v>
      </c>
      <c r="AFX2">
        <v>225282.96350700001</v>
      </c>
      <c r="AFY2">
        <v>225282.96350700001</v>
      </c>
      <c r="AFZ2">
        <v>225282.96350700001</v>
      </c>
      <c r="AGA2">
        <v>225282.96350700001</v>
      </c>
      <c r="AGB2">
        <v>225282.94614799999</v>
      </c>
      <c r="AGC2">
        <v>225282.94614799999</v>
      </c>
      <c r="AGD2">
        <v>225282.94614799999</v>
      </c>
      <c r="AGE2">
        <v>225282.94614799999</v>
      </c>
      <c r="AGF2">
        <v>225282.94614799999</v>
      </c>
      <c r="AGG2">
        <v>225282.94614799999</v>
      </c>
      <c r="AGH2">
        <v>225282.94614799999</v>
      </c>
      <c r="AGI2">
        <v>225282.94614799999</v>
      </c>
      <c r="AGJ2">
        <v>225282.94614799999</v>
      </c>
      <c r="AGK2">
        <v>225282.94614799999</v>
      </c>
      <c r="AGL2">
        <v>225282.94614799999</v>
      </c>
      <c r="AGM2">
        <v>225282.96350700001</v>
      </c>
      <c r="AGN2">
        <v>225282.96350700001</v>
      </c>
      <c r="AGO2">
        <v>225282.96350700001</v>
      </c>
      <c r="AGP2">
        <v>225282.96350700001</v>
      </c>
      <c r="AGQ2">
        <v>225282.96350700001</v>
      </c>
      <c r="AGR2">
        <v>225282.96350700001</v>
      </c>
      <c r="AGS2">
        <v>225282.96350700001</v>
      </c>
      <c r="AGT2">
        <v>225282.96350700001</v>
      </c>
      <c r="AGU2">
        <v>225282.96350700001</v>
      </c>
      <c r="AGV2">
        <v>225282.96350700001</v>
      </c>
      <c r="AGW2">
        <v>225282.96350700001</v>
      </c>
      <c r="AGX2">
        <v>-443876.74742999999</v>
      </c>
      <c r="AGY2">
        <v>-443876.74742999999</v>
      </c>
      <c r="AGZ2">
        <v>-443876.74742999999</v>
      </c>
      <c r="AHA2">
        <v>-443876.74742999999</v>
      </c>
      <c r="AHB2">
        <v>-443876.74742999999</v>
      </c>
      <c r="AHC2">
        <v>-443876.74742999999</v>
      </c>
      <c r="AHD2">
        <v>-443876.74742999999</v>
      </c>
      <c r="AHE2">
        <v>-443876.74742999999</v>
      </c>
      <c r="AHF2">
        <v>-443876.74742999999</v>
      </c>
      <c r="AHG2">
        <v>-443876.74742999999</v>
      </c>
      <c r="AHH2">
        <v>-443876.74742999999</v>
      </c>
      <c r="AHI2">
        <v>-443875.58384199999</v>
      </c>
      <c r="AHJ2">
        <v>-443875.58384199999</v>
      </c>
      <c r="AHK2">
        <v>-443875.58384199999</v>
      </c>
      <c r="AHL2">
        <v>-443875.58384199999</v>
      </c>
      <c r="AHM2">
        <v>-443875.58384199999</v>
      </c>
      <c r="AHN2">
        <v>-443875.58384199999</v>
      </c>
      <c r="AHO2">
        <v>-443875.58384199999</v>
      </c>
      <c r="AHP2">
        <v>-443875.58384199999</v>
      </c>
      <c r="AHQ2">
        <v>-443875.58384199999</v>
      </c>
      <c r="AHR2">
        <v>-443875.58384199999</v>
      </c>
      <c r="AHS2">
        <v>-443875.58384199999</v>
      </c>
      <c r="AHT2">
        <v>-443876.74742999999</v>
      </c>
      <c r="AHU2">
        <v>-443876.74742999999</v>
      </c>
      <c r="AHV2">
        <v>-443876.74742999999</v>
      </c>
      <c r="AHW2">
        <v>-443876.74742999999</v>
      </c>
      <c r="AHX2">
        <v>-443876.74742999999</v>
      </c>
      <c r="AHY2">
        <v>-443876.74742999999</v>
      </c>
      <c r="AHZ2">
        <v>-443876.74742999999</v>
      </c>
      <c r="AIA2">
        <v>-443876.74742999999</v>
      </c>
      <c r="AIB2">
        <v>-443876.74742999999</v>
      </c>
      <c r="AIC2">
        <v>-443876.74742999999</v>
      </c>
      <c r="AID2">
        <v>-443876.74742999999</v>
      </c>
      <c r="AIE2">
        <v>-443875.58384199999</v>
      </c>
      <c r="AIF2">
        <v>-443875.58384199999</v>
      </c>
      <c r="AIG2">
        <v>-443875.58384199999</v>
      </c>
      <c r="AIH2">
        <v>-443875.58384199999</v>
      </c>
      <c r="AII2">
        <v>-443875.58384199999</v>
      </c>
      <c r="AIJ2">
        <v>-443875.58384199999</v>
      </c>
      <c r="AIK2">
        <v>-443875.58384199999</v>
      </c>
      <c r="AIL2">
        <v>-443875.58384199999</v>
      </c>
      <c r="AIM2">
        <v>-443875.58384199999</v>
      </c>
      <c r="AIN2">
        <v>-443875.58384199999</v>
      </c>
      <c r="AIO2">
        <v>-443875.58384199999</v>
      </c>
      <c r="AIP2">
        <v>-663312.49820399994</v>
      </c>
      <c r="AIQ2">
        <v>-663312.49820399994</v>
      </c>
      <c r="AIR2">
        <v>-663312.49820399994</v>
      </c>
      <c r="AIS2">
        <v>-663312.49820399994</v>
      </c>
      <c r="AIT2">
        <v>-663312.49820399994</v>
      </c>
      <c r="AIU2">
        <v>-663312.49820399994</v>
      </c>
      <c r="AIV2">
        <v>-663312.49820399994</v>
      </c>
      <c r="AIW2">
        <v>-663312.49820399994</v>
      </c>
      <c r="AIX2">
        <v>-663312.49820399994</v>
      </c>
      <c r="AIY2">
        <v>-663312.49820399994</v>
      </c>
      <c r="AIZ2">
        <v>-663312.49820399994</v>
      </c>
      <c r="AJA2">
        <v>-663310.17102799995</v>
      </c>
      <c r="AJB2">
        <v>-663310.17102799995</v>
      </c>
      <c r="AJC2">
        <v>-663310.17102799995</v>
      </c>
      <c r="AJD2">
        <v>-663310.17102799995</v>
      </c>
      <c r="AJE2">
        <v>-663310.17102799995</v>
      </c>
      <c r="AJF2">
        <v>-663310.17102799995</v>
      </c>
      <c r="AJG2">
        <v>-663310.17102799995</v>
      </c>
      <c r="AJH2">
        <v>-663310.17102799995</v>
      </c>
      <c r="AJI2">
        <v>-663310.17102799995</v>
      </c>
      <c r="AJJ2">
        <v>-663310.17102799995</v>
      </c>
      <c r="AJK2">
        <v>-663310.17102799995</v>
      </c>
      <c r="AJL2">
        <v>-663312.49820399994</v>
      </c>
      <c r="AJM2">
        <v>-663312.49820399994</v>
      </c>
      <c r="AJN2">
        <v>-663312.49820399994</v>
      </c>
      <c r="AJO2">
        <v>-663312.49820399994</v>
      </c>
      <c r="AJP2">
        <v>-663312.49820399994</v>
      </c>
      <c r="AJQ2">
        <v>-663312.49820399994</v>
      </c>
      <c r="AJR2">
        <v>-663312.49820399994</v>
      </c>
      <c r="AJS2">
        <v>-663312.49820399994</v>
      </c>
      <c r="AJT2">
        <v>-663312.49820399994</v>
      </c>
      <c r="AJU2">
        <v>-663312.49820399994</v>
      </c>
      <c r="AJV2">
        <v>-663312.49820399994</v>
      </c>
      <c r="AJW2">
        <v>-663310.17102799995</v>
      </c>
      <c r="AJX2">
        <v>-663310.17102799995</v>
      </c>
      <c r="AJY2">
        <v>-663310.17102799995</v>
      </c>
      <c r="AJZ2">
        <v>-663310.17102799995</v>
      </c>
      <c r="AKA2">
        <v>-663310.17102799995</v>
      </c>
      <c r="AKB2">
        <v>-663310.17102799995</v>
      </c>
      <c r="AKC2">
        <v>-663310.17102799995</v>
      </c>
      <c r="AKD2">
        <v>-663310.17102799995</v>
      </c>
      <c r="AKE2">
        <v>-663310.17102799995</v>
      </c>
      <c r="AKF2">
        <v>-663310.17102799995</v>
      </c>
      <c r="AKG2">
        <v>-663310.17102799995</v>
      </c>
      <c r="AKH2">
        <v>-986436.05957100005</v>
      </c>
      <c r="AKI2">
        <v>-986436.05957100005</v>
      </c>
      <c r="AKJ2">
        <v>-986436.05957100005</v>
      </c>
      <c r="AKK2">
        <v>-986436.05957100005</v>
      </c>
      <c r="AKL2">
        <v>-986436.05957100005</v>
      </c>
      <c r="AKM2">
        <v>-986436.05957100005</v>
      </c>
      <c r="AKN2">
        <v>-986436.05957100005</v>
      </c>
      <c r="AKO2">
        <v>-986436.05957100005</v>
      </c>
      <c r="AKP2">
        <v>-986436.05957100005</v>
      </c>
      <c r="AKQ2">
        <v>-986436.05957100005</v>
      </c>
      <c r="AKR2">
        <v>-986436.05957100005</v>
      </c>
      <c r="AKS2">
        <v>-986431.40521999996</v>
      </c>
      <c r="AKT2">
        <v>-986431.40521999996</v>
      </c>
      <c r="AKU2">
        <v>-986431.40521999996</v>
      </c>
      <c r="AKV2">
        <v>-986431.40521999996</v>
      </c>
      <c r="AKW2">
        <v>-986431.40521999996</v>
      </c>
      <c r="AKX2">
        <v>-986431.40521999996</v>
      </c>
      <c r="AKY2">
        <v>-986431.40521999996</v>
      </c>
      <c r="AKZ2">
        <v>-986431.40521999996</v>
      </c>
      <c r="ALA2">
        <v>-986431.40521999996</v>
      </c>
      <c r="ALB2">
        <v>-986431.40521999996</v>
      </c>
      <c r="ALC2">
        <v>-986431.40521999996</v>
      </c>
      <c r="ALD2">
        <v>-986436.05957100005</v>
      </c>
      <c r="ALE2">
        <v>-986436.05957100005</v>
      </c>
      <c r="ALF2">
        <v>-986436.05957100005</v>
      </c>
      <c r="ALG2">
        <v>-986436.05957100005</v>
      </c>
      <c r="ALH2">
        <v>-986436.05957100005</v>
      </c>
      <c r="ALI2">
        <v>-986436.05957100005</v>
      </c>
      <c r="ALJ2">
        <v>-986436.05957100005</v>
      </c>
      <c r="ALK2">
        <v>-986436.05957100005</v>
      </c>
      <c r="ALL2">
        <v>-986436.05957100005</v>
      </c>
      <c r="ALM2">
        <v>-986436.05957100005</v>
      </c>
      <c r="ALN2">
        <v>-986436.05957100005</v>
      </c>
      <c r="ALO2">
        <v>-986431.40521999996</v>
      </c>
      <c r="ALP2">
        <v>-986431.40521999996</v>
      </c>
      <c r="ALQ2">
        <v>-986431.40521999996</v>
      </c>
      <c r="ALR2">
        <v>-986431.40521999996</v>
      </c>
      <c r="ALS2">
        <v>-986431.40521999996</v>
      </c>
      <c r="ALT2">
        <v>-986431.40521999996</v>
      </c>
      <c r="ALU2">
        <v>-986431.40521999996</v>
      </c>
      <c r="ALV2">
        <v>-986431.40521999996</v>
      </c>
      <c r="ALW2">
        <v>-986431.40521999996</v>
      </c>
      <c r="ALX2">
        <v>-986431.40521999996</v>
      </c>
      <c r="ALY2">
        <v>-986431.40521999996</v>
      </c>
      <c r="ALZ2">
        <v>-1428258.8120200001</v>
      </c>
      <c r="AMA2">
        <v>-1428258.8120200001</v>
      </c>
      <c r="AMB2">
        <v>-1428258.8120200001</v>
      </c>
      <c r="AMC2">
        <v>-1428258.8120200001</v>
      </c>
      <c r="AMD2">
        <v>-1428258.8120200001</v>
      </c>
      <c r="AME2">
        <v>-1428258.8120200001</v>
      </c>
      <c r="AMF2">
        <v>-1428258.8120200001</v>
      </c>
      <c r="AMG2">
        <v>-1428258.8120200001</v>
      </c>
      <c r="AMH2">
        <v>-1428258.8120200001</v>
      </c>
      <c r="AMI2">
        <v>-1428258.8120200001</v>
      </c>
      <c r="AMJ2">
        <v>-1428258.8120200001</v>
      </c>
      <c r="AMK2">
        <v>-1428258.81516</v>
      </c>
      <c r="AML2">
        <v>-1428258.81516</v>
      </c>
      <c r="AMM2">
        <v>-1428258.81516</v>
      </c>
      <c r="AMN2">
        <v>-1428258.81516</v>
      </c>
      <c r="AMO2">
        <v>-1428258.81516</v>
      </c>
      <c r="AMP2">
        <v>-1428258.81516</v>
      </c>
      <c r="AMQ2">
        <v>-1428258.81516</v>
      </c>
      <c r="AMR2">
        <v>-1428258.81516</v>
      </c>
      <c r="AMS2">
        <v>-1428258.81516</v>
      </c>
      <c r="AMT2">
        <v>-1428258.81516</v>
      </c>
      <c r="AMU2">
        <v>-1428258.81516</v>
      </c>
      <c r="AMV2">
        <v>-1428258.8120200001</v>
      </c>
      <c r="AMW2">
        <v>-1428258.8120200001</v>
      </c>
      <c r="AMX2">
        <v>-1428258.8120200001</v>
      </c>
      <c r="AMY2">
        <v>-1428258.8120200001</v>
      </c>
      <c r="AMZ2">
        <v>-1428258.8120200001</v>
      </c>
      <c r="ANA2">
        <v>-1428258.8120200001</v>
      </c>
      <c r="ANB2">
        <v>-1428258.8120200001</v>
      </c>
      <c r="ANC2">
        <v>-1428258.8120200001</v>
      </c>
      <c r="AND2">
        <v>-1428258.8120200001</v>
      </c>
      <c r="ANE2">
        <v>-1428258.8120200001</v>
      </c>
      <c r="ANF2">
        <v>-1428258.8120200001</v>
      </c>
      <c r="ANG2">
        <v>-1428258.81516</v>
      </c>
      <c r="ANH2">
        <v>-1428258.81516</v>
      </c>
      <c r="ANI2">
        <v>-1428258.81516</v>
      </c>
      <c r="ANJ2">
        <v>-1428258.81516</v>
      </c>
      <c r="ANK2">
        <v>-1428258.81516</v>
      </c>
      <c r="ANL2">
        <v>-1428258.81516</v>
      </c>
      <c r="ANM2">
        <v>-1428258.81516</v>
      </c>
      <c r="ANN2">
        <v>-1428258.81516</v>
      </c>
      <c r="ANO2">
        <v>-1428258.81516</v>
      </c>
      <c r="ANP2">
        <v>-1428258.81516</v>
      </c>
      <c r="ANQ2">
        <v>-1428258.81516</v>
      </c>
      <c r="ANR2">
        <v>-1676108.5179099999</v>
      </c>
      <c r="ANS2">
        <v>-1676108.5179099999</v>
      </c>
      <c r="ANT2">
        <v>-1676108.5179099999</v>
      </c>
      <c r="ANU2">
        <v>-1676108.5179099999</v>
      </c>
      <c r="ANV2">
        <v>-1676108.5179099999</v>
      </c>
      <c r="ANW2">
        <v>-1676108.5179099999</v>
      </c>
      <c r="ANX2">
        <v>-1676108.5179099999</v>
      </c>
      <c r="ANY2">
        <v>-1676108.5179099999</v>
      </c>
      <c r="ANZ2">
        <v>-1676108.5179099999</v>
      </c>
      <c r="AOA2">
        <v>-1676108.5179099999</v>
      </c>
      <c r="AOB2">
        <v>-1676108.5179099999</v>
      </c>
      <c r="AOC2">
        <v>-1676108.52419</v>
      </c>
      <c r="AOD2">
        <v>-1676108.52419</v>
      </c>
      <c r="AOE2">
        <v>-1676108.52419</v>
      </c>
      <c r="AOF2">
        <v>-1676108.52419</v>
      </c>
      <c r="AOG2">
        <v>-1676108.52419</v>
      </c>
      <c r="AOH2">
        <v>-1676108.52419</v>
      </c>
      <c r="AOI2">
        <v>-1676108.52419</v>
      </c>
      <c r="AOJ2">
        <v>-1676108.52419</v>
      </c>
      <c r="AOK2">
        <v>-1676108.52419</v>
      </c>
      <c r="AOL2">
        <v>-1676108.52419</v>
      </c>
      <c r="AOM2">
        <v>-1676108.52419</v>
      </c>
      <c r="AON2">
        <v>-1676108.5179099999</v>
      </c>
      <c r="AOO2">
        <v>-1676108.5179099999</v>
      </c>
      <c r="AOP2">
        <v>-1676108.5179099999</v>
      </c>
      <c r="AOQ2">
        <v>-1676108.5179099999</v>
      </c>
      <c r="AOR2">
        <v>-1676108.5179099999</v>
      </c>
      <c r="AOS2">
        <v>-1676108.5179099999</v>
      </c>
      <c r="AOT2">
        <v>-1676108.5179099999</v>
      </c>
      <c r="AOU2">
        <v>-1676108.5179099999</v>
      </c>
      <c r="AOV2">
        <v>-1676108.5179099999</v>
      </c>
      <c r="AOW2">
        <v>-1676108.5179099999</v>
      </c>
      <c r="AOX2">
        <v>-1676108.5179099999</v>
      </c>
      <c r="AOY2">
        <v>-1676108.52419</v>
      </c>
      <c r="AOZ2">
        <v>-1676108.52419</v>
      </c>
      <c r="APA2">
        <v>-1676108.52419</v>
      </c>
      <c r="APB2">
        <v>-1676108.52419</v>
      </c>
      <c r="APC2">
        <v>-1676108.52419</v>
      </c>
      <c r="APD2">
        <v>-1676108.52419</v>
      </c>
      <c r="APE2">
        <v>-1676108.52419</v>
      </c>
      <c r="APF2">
        <v>-1676108.52419</v>
      </c>
      <c r="APG2">
        <v>-1676108.52419</v>
      </c>
      <c r="APH2">
        <v>-1676108.52419</v>
      </c>
      <c r="API2">
        <v>-1676108.52419</v>
      </c>
      <c r="APJ2">
        <v>-2041142.34611</v>
      </c>
      <c r="APK2">
        <v>-2041142.34611</v>
      </c>
      <c r="APL2">
        <v>-2041142.34611</v>
      </c>
      <c r="APM2">
        <v>-2041142.34611</v>
      </c>
      <c r="APN2">
        <v>-2041142.34611</v>
      </c>
      <c r="APO2">
        <v>-2041142.34611</v>
      </c>
      <c r="APP2">
        <v>-2041142.34611</v>
      </c>
      <c r="APQ2">
        <v>-2041142.34611</v>
      </c>
      <c r="APR2">
        <v>-2041142.34611</v>
      </c>
      <c r="APS2">
        <v>-2041142.34611</v>
      </c>
      <c r="APT2">
        <v>-2041142.34611</v>
      </c>
      <c r="APU2">
        <v>-2041142.3586599999</v>
      </c>
      <c r="APV2">
        <v>-2041142.3586599999</v>
      </c>
      <c r="APW2">
        <v>-2041142.3586599999</v>
      </c>
      <c r="APX2">
        <v>-2041142.3586599999</v>
      </c>
      <c r="APY2">
        <v>-2041142.3586599999</v>
      </c>
      <c r="APZ2">
        <v>-2041142.3586599999</v>
      </c>
      <c r="AQA2">
        <v>-2041142.3586599999</v>
      </c>
      <c r="AQB2">
        <v>-2041142.3586599999</v>
      </c>
      <c r="AQC2">
        <v>-2041142.3586599999</v>
      </c>
      <c r="AQD2">
        <v>-2041142.3586599999</v>
      </c>
      <c r="AQE2">
        <v>-2041142.3586599999</v>
      </c>
      <c r="AQF2">
        <v>-2041142.34611</v>
      </c>
      <c r="AQG2">
        <v>-2041142.34611</v>
      </c>
      <c r="AQH2">
        <v>-2041142.34611</v>
      </c>
      <c r="AQI2">
        <v>-2041142.34611</v>
      </c>
      <c r="AQJ2">
        <v>-2041142.34611</v>
      </c>
      <c r="AQK2">
        <v>-2041142.34611</v>
      </c>
      <c r="AQL2">
        <v>-2041142.34611</v>
      </c>
      <c r="AQM2">
        <v>-2041142.34611</v>
      </c>
      <c r="AQN2">
        <v>-2041142.34611</v>
      </c>
      <c r="AQO2">
        <v>-2041142.34611</v>
      </c>
      <c r="AQP2">
        <v>-2041142.34611</v>
      </c>
      <c r="AQQ2">
        <v>-2041142.3586599999</v>
      </c>
      <c r="AQR2">
        <v>-2041142.3586599999</v>
      </c>
      <c r="AQS2">
        <v>-2041142.3586599999</v>
      </c>
      <c r="AQT2">
        <v>-2041142.3586599999</v>
      </c>
      <c r="AQU2">
        <v>-2041142.3586599999</v>
      </c>
      <c r="AQV2">
        <v>-2041142.3586599999</v>
      </c>
      <c r="AQW2">
        <v>-2041142.3586599999</v>
      </c>
      <c r="AQX2">
        <v>-2041142.3586599999</v>
      </c>
      <c r="AQY2">
        <v>-2041142.3586599999</v>
      </c>
      <c r="AQZ2">
        <v>-2041142.3586599999</v>
      </c>
      <c r="ARA2">
        <v>-2041142.3586599999</v>
      </c>
      <c r="ARB2">
        <v>-36381189.3539</v>
      </c>
      <c r="ARC2">
        <v>-36381189.3539</v>
      </c>
      <c r="ARD2">
        <v>-36381189.3539</v>
      </c>
      <c r="ARE2">
        <v>-36381189.3539</v>
      </c>
      <c r="ARF2">
        <v>-36381189.3539</v>
      </c>
      <c r="ARG2">
        <v>-36381189.3539</v>
      </c>
      <c r="ARH2">
        <v>-36381189.3539</v>
      </c>
      <c r="ARI2">
        <v>-36381189.3539</v>
      </c>
      <c r="ARJ2">
        <v>-36381189.3539</v>
      </c>
      <c r="ARK2">
        <v>-36381189.3539</v>
      </c>
      <c r="ARL2">
        <v>-36381189.3539</v>
      </c>
      <c r="ARM2">
        <v>-36381189.3539</v>
      </c>
      <c r="ARN2">
        <v>-36381189.3539</v>
      </c>
      <c r="ARO2">
        <v>-36381189.3539</v>
      </c>
      <c r="ARP2">
        <v>-36381189.3539</v>
      </c>
      <c r="ARQ2">
        <v>-36381189.3539</v>
      </c>
      <c r="ARR2">
        <v>-36381189.3539</v>
      </c>
      <c r="ARS2">
        <v>-36381189.3539</v>
      </c>
      <c r="ART2">
        <v>-36381189.3539</v>
      </c>
      <c r="ARU2">
        <v>-36381189.3539</v>
      </c>
      <c r="ARV2">
        <v>-36381189.3539</v>
      </c>
      <c r="ARW2">
        <v>-36381189.3539</v>
      </c>
      <c r="ARX2">
        <v>-36381189.3539</v>
      </c>
      <c r="ARY2">
        <v>-36381189.3539</v>
      </c>
      <c r="ARZ2">
        <v>-36381189.3539</v>
      </c>
      <c r="ASA2">
        <v>-36381189.3539</v>
      </c>
      <c r="ASB2">
        <v>-36381189.3539</v>
      </c>
      <c r="ASC2">
        <v>-36381189.3539</v>
      </c>
      <c r="ASD2">
        <v>-36381189.3539</v>
      </c>
      <c r="ASE2">
        <v>-36381189.3539</v>
      </c>
      <c r="ASF2">
        <v>-36381189.3539</v>
      </c>
      <c r="ASG2">
        <v>-36381189.3539</v>
      </c>
      <c r="ASH2">
        <v>-36381189.3539</v>
      </c>
      <c r="ASI2">
        <v>-36381189.3539</v>
      </c>
      <c r="ASJ2">
        <v>-36381189.3539</v>
      </c>
      <c r="ASK2">
        <v>-36381189.3539</v>
      </c>
      <c r="ASL2">
        <v>-36381189.3539</v>
      </c>
      <c r="ASM2">
        <v>-36381189.3539</v>
      </c>
      <c r="ASN2">
        <v>-36381189.3539</v>
      </c>
      <c r="ASO2">
        <v>-36381189.3539</v>
      </c>
      <c r="ASP2">
        <v>-36381189.3539</v>
      </c>
      <c r="ASQ2">
        <v>-36381189.3539</v>
      </c>
      <c r="ASR2">
        <v>-36381189.3539</v>
      </c>
      <c r="ASS2">
        <v>-36381189.3539</v>
      </c>
      <c r="AST2">
        <v>-55145201.173100002</v>
      </c>
      <c r="ASU2">
        <v>-55145201.173100002</v>
      </c>
      <c r="ASV2">
        <v>-55145201.173100002</v>
      </c>
      <c r="ASW2">
        <v>-55145201.173100002</v>
      </c>
      <c r="ASX2">
        <v>-55145201.173100002</v>
      </c>
      <c r="ASY2">
        <v>-55145201.173100002</v>
      </c>
      <c r="ASZ2">
        <v>-55145201.173100002</v>
      </c>
      <c r="ATA2">
        <v>-55145201.173100002</v>
      </c>
      <c r="ATB2">
        <v>-55145201.173100002</v>
      </c>
      <c r="ATC2">
        <v>-55145201.173100002</v>
      </c>
      <c r="ATD2">
        <v>-55145201.173100002</v>
      </c>
      <c r="ATE2">
        <v>-55145201.173100002</v>
      </c>
      <c r="ATF2">
        <v>-55145201.173100002</v>
      </c>
      <c r="ATG2">
        <v>-55145201.173100002</v>
      </c>
      <c r="ATH2">
        <v>-55145201.173100002</v>
      </c>
      <c r="ATI2">
        <v>-55145201.173100002</v>
      </c>
      <c r="ATJ2">
        <v>-55145201.173100002</v>
      </c>
      <c r="ATK2">
        <v>-55145201.173100002</v>
      </c>
      <c r="ATL2">
        <v>-55145201.173100002</v>
      </c>
      <c r="ATM2">
        <v>-55145201.173100002</v>
      </c>
      <c r="ATN2">
        <v>-55145201.173100002</v>
      </c>
      <c r="ATO2">
        <v>-55145201.173100002</v>
      </c>
      <c r="ATP2">
        <v>-55145201.173100002</v>
      </c>
      <c r="ATQ2">
        <v>-55145201.173100002</v>
      </c>
      <c r="ATR2">
        <v>-55145201.173100002</v>
      </c>
      <c r="ATS2">
        <v>-55145201.173100002</v>
      </c>
      <c r="ATT2">
        <v>-55145201.173100002</v>
      </c>
      <c r="ATU2">
        <v>-55145201.173100002</v>
      </c>
      <c r="ATV2">
        <v>-55145201.173100002</v>
      </c>
      <c r="ATW2">
        <v>-55145201.173100002</v>
      </c>
      <c r="ATX2">
        <v>-55145201.173100002</v>
      </c>
      <c r="ATY2">
        <v>-55145201.173100002</v>
      </c>
      <c r="ATZ2">
        <v>-55145201.173100002</v>
      </c>
      <c r="AUA2">
        <v>-55145201.173100002</v>
      </c>
      <c r="AUB2">
        <v>-55145201.173100002</v>
      </c>
      <c r="AUC2">
        <v>-55145201.173100002</v>
      </c>
      <c r="AUD2">
        <v>-55145201.173100002</v>
      </c>
      <c r="AUE2">
        <v>-55145201.173100002</v>
      </c>
      <c r="AUF2">
        <v>-55145201.173100002</v>
      </c>
      <c r="AUG2">
        <v>-55145201.173100002</v>
      </c>
      <c r="AUH2">
        <v>-55145201.173100002</v>
      </c>
      <c r="AUI2">
        <v>-55145201.173100002</v>
      </c>
      <c r="AUJ2">
        <v>-55145201.173100002</v>
      </c>
      <c r="AUK2">
        <v>-55145201.173100002</v>
      </c>
      <c r="AUL2">
        <v>-83587754.501699999</v>
      </c>
      <c r="AUM2">
        <v>-83587754.501699999</v>
      </c>
      <c r="AUN2">
        <v>-83587754.501699999</v>
      </c>
      <c r="AUO2">
        <v>-83587754.501699999</v>
      </c>
      <c r="AUP2">
        <v>-83587754.501699999</v>
      </c>
      <c r="AUQ2">
        <v>-83587754.501699999</v>
      </c>
      <c r="AUR2">
        <v>-83587754.501699999</v>
      </c>
      <c r="AUS2">
        <v>-83587754.501699999</v>
      </c>
      <c r="AUT2">
        <v>-83587754.501699999</v>
      </c>
      <c r="AUU2">
        <v>-83587754.501699999</v>
      </c>
      <c r="AUV2">
        <v>-83587754.501699999</v>
      </c>
      <c r="AUW2">
        <v>-83587754.501699999</v>
      </c>
      <c r="AUX2">
        <v>-83587754.501699999</v>
      </c>
      <c r="AUY2">
        <v>-83587754.501699999</v>
      </c>
      <c r="AUZ2">
        <v>-83587754.501699999</v>
      </c>
      <c r="AVA2">
        <v>-83587754.501699999</v>
      </c>
      <c r="AVB2">
        <v>-83587754.501699999</v>
      </c>
      <c r="AVC2">
        <v>-83587754.501699999</v>
      </c>
      <c r="AVD2">
        <v>-83587754.501699999</v>
      </c>
      <c r="AVE2">
        <v>-83587754.501699999</v>
      </c>
      <c r="AVF2">
        <v>-83587754.501699999</v>
      </c>
      <c r="AVG2">
        <v>-83587754.501699999</v>
      </c>
      <c r="AVH2">
        <v>-83587754.501699999</v>
      </c>
      <c r="AVI2">
        <v>-83587754.501699999</v>
      </c>
      <c r="AVJ2">
        <v>-83587754.501699999</v>
      </c>
      <c r="AVK2">
        <v>-83587754.501699999</v>
      </c>
      <c r="AVL2">
        <v>-83587754.501699999</v>
      </c>
      <c r="AVM2">
        <v>-83587754.501699999</v>
      </c>
      <c r="AVN2">
        <v>-83587754.501699999</v>
      </c>
      <c r="AVO2">
        <v>-83587754.501699999</v>
      </c>
      <c r="AVP2">
        <v>-83587754.501699999</v>
      </c>
      <c r="AVQ2">
        <v>-83587754.501699999</v>
      </c>
      <c r="AVR2">
        <v>-83587754.501699999</v>
      </c>
      <c r="AVS2">
        <v>-83587754.501699999</v>
      </c>
      <c r="AVT2">
        <v>-83587754.501699999</v>
      </c>
      <c r="AVU2">
        <v>-83587754.501699999</v>
      </c>
      <c r="AVV2">
        <v>-83587754.501699999</v>
      </c>
      <c r="AVW2">
        <v>-83587754.501699999</v>
      </c>
      <c r="AVX2">
        <v>-83587754.501699999</v>
      </c>
      <c r="AVY2">
        <v>-83587754.501699999</v>
      </c>
      <c r="AVZ2">
        <v>-83587754.501699999</v>
      </c>
      <c r="AWA2">
        <v>-83587754.501699999</v>
      </c>
      <c r="AWB2">
        <v>-83587754.501699999</v>
      </c>
      <c r="AWC2">
        <v>-83587754.501699999</v>
      </c>
      <c r="AWD2">
        <v>-36381189.3539</v>
      </c>
      <c r="AWE2">
        <v>-36381189.3539</v>
      </c>
      <c r="AWF2">
        <v>-36381189.3539</v>
      </c>
      <c r="AWG2">
        <v>-36381189.3539</v>
      </c>
      <c r="AWH2">
        <v>-36381189.3539</v>
      </c>
      <c r="AWI2">
        <v>-36381189.3539</v>
      </c>
      <c r="AWJ2">
        <v>-36381189.3539</v>
      </c>
      <c r="AWK2">
        <v>-36381189.3539</v>
      </c>
      <c r="AWL2">
        <v>-36381189.3539</v>
      </c>
      <c r="AWM2">
        <v>-36381189.3539</v>
      </c>
      <c r="AWN2">
        <v>-36381189.3539</v>
      </c>
      <c r="AWO2">
        <v>-36381189.3539</v>
      </c>
      <c r="AWP2">
        <v>-36381189.3539</v>
      </c>
      <c r="AWQ2">
        <v>-36381189.3539</v>
      </c>
      <c r="AWR2">
        <v>-36381189.3539</v>
      </c>
      <c r="AWS2">
        <v>-36381189.3539</v>
      </c>
      <c r="AWT2">
        <v>-36381189.3539</v>
      </c>
      <c r="AWU2">
        <v>-36381189.3539</v>
      </c>
      <c r="AWV2">
        <v>-36381189.3539</v>
      </c>
      <c r="AWW2">
        <v>-36381189.3539</v>
      </c>
      <c r="AWX2">
        <v>-36381189.3539</v>
      </c>
      <c r="AWY2">
        <v>-36381189.3539</v>
      </c>
      <c r="AWZ2">
        <v>-36381189.3539</v>
      </c>
      <c r="AXA2">
        <v>-36381189.3539</v>
      </c>
      <c r="AXB2">
        <v>-36381189.3539</v>
      </c>
      <c r="AXC2">
        <v>-36381189.3539</v>
      </c>
      <c r="AXD2">
        <v>-36381189.3539</v>
      </c>
      <c r="AXE2">
        <v>-36381189.3539</v>
      </c>
      <c r="AXF2">
        <v>-36381189.3539</v>
      </c>
      <c r="AXG2">
        <v>-36381189.3539</v>
      </c>
      <c r="AXH2">
        <v>-36381189.3539</v>
      </c>
      <c r="AXI2">
        <v>-36381189.3539</v>
      </c>
      <c r="AXJ2">
        <v>-36381189.3539</v>
      </c>
      <c r="AXK2">
        <v>-36381189.3539</v>
      </c>
      <c r="AXL2">
        <v>-36381189.3539</v>
      </c>
      <c r="AXM2">
        <v>-36381189.3539</v>
      </c>
      <c r="AXN2">
        <v>-36381189.3539</v>
      </c>
      <c r="AXO2">
        <v>-36381189.3539</v>
      </c>
      <c r="AXP2">
        <v>-36381189.3539</v>
      </c>
      <c r="AXQ2">
        <v>-36381189.3539</v>
      </c>
      <c r="AXR2">
        <v>-36381189.3539</v>
      </c>
      <c r="AXS2">
        <v>-36381189.3539</v>
      </c>
      <c r="AXT2">
        <v>-36381189.3539</v>
      </c>
      <c r="AXU2">
        <v>-36381189.3539</v>
      </c>
      <c r="AXV2">
        <v>-55145201.173100002</v>
      </c>
      <c r="AXW2">
        <v>-55145201.173100002</v>
      </c>
      <c r="AXX2">
        <v>-55145201.173100002</v>
      </c>
      <c r="AXY2">
        <v>-55145201.173100002</v>
      </c>
      <c r="AXZ2">
        <v>-55145201.173100002</v>
      </c>
      <c r="AYA2">
        <v>-55145201.173100002</v>
      </c>
      <c r="AYB2">
        <v>-55145201.173100002</v>
      </c>
      <c r="AYC2">
        <v>-55145201.173100002</v>
      </c>
      <c r="AYD2">
        <v>-55145201.173100002</v>
      </c>
      <c r="AYE2">
        <v>-55145201.173100002</v>
      </c>
      <c r="AYF2">
        <v>-55145201.173100002</v>
      </c>
      <c r="AYG2">
        <v>-55145201.173100002</v>
      </c>
      <c r="AYH2">
        <v>-55145201.173100002</v>
      </c>
      <c r="AYI2">
        <v>-55145201.173100002</v>
      </c>
      <c r="AYJ2">
        <v>-55145201.173100002</v>
      </c>
      <c r="AYK2">
        <v>-55145201.173100002</v>
      </c>
      <c r="AYL2">
        <v>-55145201.173100002</v>
      </c>
      <c r="AYM2">
        <v>-55145201.173100002</v>
      </c>
      <c r="AYN2">
        <v>-55145201.173100002</v>
      </c>
      <c r="AYO2">
        <v>-55145201.173100002</v>
      </c>
      <c r="AYP2">
        <v>-55145201.173100002</v>
      </c>
      <c r="AYQ2">
        <v>-55145201.173100002</v>
      </c>
      <c r="AYR2">
        <v>-55145201.173100002</v>
      </c>
      <c r="AYS2">
        <v>-55145201.173100002</v>
      </c>
      <c r="AYT2">
        <v>-55145201.173100002</v>
      </c>
      <c r="AYU2">
        <v>-55145201.173100002</v>
      </c>
      <c r="AYV2">
        <v>-55145201.173100002</v>
      </c>
      <c r="AYW2">
        <v>-55145201.173100002</v>
      </c>
      <c r="AYX2">
        <v>-55145201.173100002</v>
      </c>
      <c r="AYY2">
        <v>-55145201.173100002</v>
      </c>
      <c r="AYZ2">
        <v>-55145201.173100002</v>
      </c>
      <c r="AZA2">
        <v>-55145201.173100002</v>
      </c>
      <c r="AZB2">
        <v>-55145201.173100002</v>
      </c>
      <c r="AZC2">
        <v>-55145201.173100002</v>
      </c>
      <c r="AZD2">
        <v>-55145201.173100002</v>
      </c>
      <c r="AZE2">
        <v>-55145201.173100002</v>
      </c>
      <c r="AZF2">
        <v>-55145201.173100002</v>
      </c>
      <c r="AZG2">
        <v>-55145201.173100002</v>
      </c>
      <c r="AZH2">
        <v>-55145201.173100002</v>
      </c>
      <c r="AZI2">
        <v>-55145201.173100002</v>
      </c>
      <c r="AZJ2">
        <v>-55145201.173100002</v>
      </c>
      <c r="AZK2">
        <v>-55145201.173100002</v>
      </c>
      <c r="AZL2">
        <v>-55145201.173100002</v>
      </c>
      <c r="AZM2">
        <v>-55145201.173100002</v>
      </c>
      <c r="AZN2">
        <v>-83587754.501699999</v>
      </c>
      <c r="AZO2">
        <v>-83587754.501699999</v>
      </c>
      <c r="AZP2">
        <v>-83587754.501699999</v>
      </c>
      <c r="AZQ2">
        <v>-83587754.501699999</v>
      </c>
      <c r="AZR2">
        <v>-83587754.501699999</v>
      </c>
      <c r="AZS2">
        <v>-83587754.501699999</v>
      </c>
      <c r="AZT2">
        <v>-83587754.501699999</v>
      </c>
      <c r="AZU2">
        <v>-83587754.501699999</v>
      </c>
      <c r="AZV2">
        <v>-83587754.501699999</v>
      </c>
      <c r="AZW2">
        <v>-83587754.501699999</v>
      </c>
      <c r="AZX2">
        <v>-83587754.501699999</v>
      </c>
      <c r="AZY2">
        <v>-83587754.501699999</v>
      </c>
      <c r="AZZ2">
        <v>-83587754.501699999</v>
      </c>
      <c r="BAA2">
        <v>-83587754.501699999</v>
      </c>
      <c r="BAB2">
        <v>-83587754.501699999</v>
      </c>
      <c r="BAC2">
        <v>-83587754.501699999</v>
      </c>
      <c r="BAD2">
        <v>-83587754.501699999</v>
      </c>
      <c r="BAE2">
        <v>-83587754.501699999</v>
      </c>
      <c r="BAF2">
        <v>-83587754.501699999</v>
      </c>
      <c r="BAG2">
        <v>-83587754.501699999</v>
      </c>
      <c r="BAH2">
        <v>-83587754.501699999</v>
      </c>
      <c r="BAI2">
        <v>-83587754.501699999</v>
      </c>
      <c r="BAJ2">
        <v>-83587754.501699999</v>
      </c>
      <c r="BAK2">
        <v>-83587754.501699999</v>
      </c>
      <c r="BAL2">
        <v>-83587754.501699999</v>
      </c>
      <c r="BAM2">
        <v>-83587754.501699999</v>
      </c>
      <c r="BAN2">
        <v>-83587754.501699999</v>
      </c>
      <c r="BAO2">
        <v>-83587754.501699999</v>
      </c>
      <c r="BAP2">
        <v>-83587754.501699999</v>
      </c>
      <c r="BAQ2">
        <v>-83587754.501699999</v>
      </c>
      <c r="BAR2">
        <v>-83587754.501699999</v>
      </c>
      <c r="BAS2">
        <v>-83587754.501699999</v>
      </c>
      <c r="BAT2">
        <v>-83587754.501699999</v>
      </c>
      <c r="BAU2">
        <v>-83587754.501699999</v>
      </c>
      <c r="BAV2">
        <v>-83587754.501699999</v>
      </c>
      <c r="BAW2">
        <v>-83587754.501699999</v>
      </c>
      <c r="BAX2">
        <v>-83587754.501699999</v>
      </c>
      <c r="BAY2">
        <v>-83587754.501699999</v>
      </c>
      <c r="BAZ2">
        <v>-83587754.501699999</v>
      </c>
      <c r="BBA2">
        <v>-83587754.501699999</v>
      </c>
      <c r="BBB2">
        <v>-83587754.501699999</v>
      </c>
      <c r="BBC2">
        <v>-83587754.501699999</v>
      </c>
      <c r="BBD2">
        <v>-83587754.501699999</v>
      </c>
      <c r="BBE2">
        <v>-83587754.501699999</v>
      </c>
      <c r="BBF2">
        <v>-455537.85082699999</v>
      </c>
      <c r="BBG2">
        <v>-455537.85082699999</v>
      </c>
      <c r="BBH2">
        <v>-455537.85082699999</v>
      </c>
      <c r="BBI2">
        <v>-455537.85082699999</v>
      </c>
      <c r="BBJ2">
        <v>-455537.85082699999</v>
      </c>
      <c r="BBK2">
        <v>-455537.85082699999</v>
      </c>
      <c r="BBL2">
        <v>-455537.85082699999</v>
      </c>
      <c r="BBM2">
        <v>-455537.85082699999</v>
      </c>
      <c r="BBN2">
        <v>-455537.85082699999</v>
      </c>
      <c r="BBO2">
        <v>-455537.85082699999</v>
      </c>
      <c r="BBP2">
        <v>-455537.85082699999</v>
      </c>
      <c r="BBQ2">
        <v>-455537.85082699999</v>
      </c>
      <c r="BBR2">
        <v>-455537.85082699999</v>
      </c>
      <c r="BBS2">
        <v>-455537.85082699999</v>
      </c>
      <c r="BBT2">
        <v>-455537.85082699999</v>
      </c>
      <c r="BBU2">
        <v>-455537.85082699999</v>
      </c>
      <c r="BBV2">
        <v>-455537.85082699999</v>
      </c>
      <c r="BBW2">
        <v>-455537.85082699999</v>
      </c>
      <c r="BBX2">
        <v>-455537.85082699999</v>
      </c>
      <c r="BBY2">
        <v>-455537.85082699999</v>
      </c>
      <c r="BBZ2">
        <v>-455537.85082699999</v>
      </c>
      <c r="BCA2">
        <v>-455537.85082699999</v>
      </c>
      <c r="BCB2">
        <v>-455537.85082699999</v>
      </c>
      <c r="BCC2">
        <v>-455537.85082699999</v>
      </c>
      <c r="BCD2">
        <v>-455537.85082699999</v>
      </c>
      <c r="BCE2">
        <v>-455537.85082699999</v>
      </c>
      <c r="BCF2">
        <v>-455537.85082699999</v>
      </c>
      <c r="BCG2">
        <v>-455537.85082699999</v>
      </c>
      <c r="BCH2">
        <v>-455537.85082699999</v>
      </c>
      <c r="BCI2">
        <v>-455537.85082699999</v>
      </c>
      <c r="BCJ2">
        <v>-455537.85082699999</v>
      </c>
      <c r="BCK2">
        <v>-455537.85082699999</v>
      </c>
      <c r="BCL2">
        <v>-455537.85082699999</v>
      </c>
      <c r="BCM2">
        <v>-455537.85082699999</v>
      </c>
      <c r="BCN2">
        <v>-455537.85082699999</v>
      </c>
      <c r="BCO2">
        <v>-455537.85082699999</v>
      </c>
      <c r="BCP2">
        <v>-455537.85082699999</v>
      </c>
      <c r="BCQ2">
        <v>-455537.85082699999</v>
      </c>
      <c r="BCR2">
        <v>-455537.85082699999</v>
      </c>
      <c r="BCS2">
        <v>-455537.85082699999</v>
      </c>
      <c r="BCT2">
        <v>-455537.85082699999</v>
      </c>
      <c r="BCU2">
        <v>-455537.85082699999</v>
      </c>
      <c r="BCV2">
        <v>-455537.85082699999</v>
      </c>
      <c r="BCW2">
        <v>-455537.85082699999</v>
      </c>
      <c r="BCX2">
        <v>-690434.03351800004</v>
      </c>
      <c r="BCY2">
        <v>-690434.03351800004</v>
      </c>
      <c r="BCZ2">
        <v>-690434.03351800004</v>
      </c>
      <c r="BDA2">
        <v>-690434.03351800004</v>
      </c>
      <c r="BDB2">
        <v>-690434.03351800004</v>
      </c>
      <c r="BDC2">
        <v>-690434.03351800004</v>
      </c>
      <c r="BDD2">
        <v>-690434.03351800004</v>
      </c>
      <c r="BDE2">
        <v>-690434.03351800004</v>
      </c>
      <c r="BDF2">
        <v>-690434.03351800004</v>
      </c>
      <c r="BDG2">
        <v>-690434.03351800004</v>
      </c>
      <c r="BDH2">
        <v>-690434.03351800004</v>
      </c>
      <c r="BDI2">
        <v>-690434.03351800004</v>
      </c>
      <c r="BDJ2">
        <v>-690434.03351800004</v>
      </c>
      <c r="BDK2">
        <v>-690434.03351800004</v>
      </c>
      <c r="BDL2">
        <v>-690434.03351800004</v>
      </c>
      <c r="BDM2">
        <v>-690434.03351800004</v>
      </c>
      <c r="BDN2">
        <v>-690434.03351800004</v>
      </c>
      <c r="BDO2">
        <v>-690434.03351800004</v>
      </c>
      <c r="BDP2">
        <v>-690434.03351800004</v>
      </c>
      <c r="BDQ2">
        <v>-690434.03351800004</v>
      </c>
      <c r="BDR2">
        <v>-690434.03351800004</v>
      </c>
      <c r="BDS2">
        <v>-690434.03351800004</v>
      </c>
      <c r="BDT2">
        <v>-690434.03351800004</v>
      </c>
      <c r="BDU2">
        <v>-690434.03351800004</v>
      </c>
      <c r="BDV2">
        <v>-690434.03351800004</v>
      </c>
      <c r="BDW2">
        <v>-690434.03351800004</v>
      </c>
      <c r="BDX2">
        <v>-690434.03351800004</v>
      </c>
      <c r="BDY2">
        <v>-690434.03351800004</v>
      </c>
      <c r="BDZ2">
        <v>-690434.03351800004</v>
      </c>
      <c r="BEA2">
        <v>-690434.03351800004</v>
      </c>
      <c r="BEB2">
        <v>-690434.03351800004</v>
      </c>
      <c r="BEC2">
        <v>-690434.03351800004</v>
      </c>
      <c r="BED2">
        <v>-690434.03351800004</v>
      </c>
      <c r="BEE2">
        <v>-690434.03351800004</v>
      </c>
      <c r="BEF2">
        <v>-690434.03351800004</v>
      </c>
      <c r="BEG2">
        <v>-690434.03351800004</v>
      </c>
      <c r="BEH2">
        <v>-690434.03351800004</v>
      </c>
      <c r="BEI2">
        <v>-690434.03351800004</v>
      </c>
      <c r="BEJ2">
        <v>-690434.03351800004</v>
      </c>
      <c r="BEK2">
        <v>-690434.03351800004</v>
      </c>
      <c r="BEL2">
        <v>-690434.03351800004</v>
      </c>
      <c r="BEM2">
        <v>-690434.03351800004</v>
      </c>
      <c r="BEN2">
        <v>-690434.03351800004</v>
      </c>
      <c r="BEO2">
        <v>-690434.03351800004</v>
      </c>
      <c r="BEP2">
        <v>-1046437.8353799999</v>
      </c>
      <c r="BEQ2">
        <v>-1046437.8353799999</v>
      </c>
      <c r="BER2">
        <v>-1046437.8353799999</v>
      </c>
      <c r="BES2">
        <v>-1046437.8353799999</v>
      </c>
      <c r="BET2">
        <v>-1046437.8353799999</v>
      </c>
      <c r="BEU2">
        <v>-1046437.8353799999</v>
      </c>
      <c r="BEV2">
        <v>-1046437.8353799999</v>
      </c>
      <c r="BEW2">
        <v>-1046437.8353799999</v>
      </c>
      <c r="BEX2">
        <v>-1046437.8353799999</v>
      </c>
      <c r="BEY2">
        <v>-1046437.8353799999</v>
      </c>
      <c r="BEZ2">
        <v>-1046437.8353799999</v>
      </c>
      <c r="BFA2">
        <v>-1046437.8353799999</v>
      </c>
      <c r="BFB2">
        <v>-1046437.8353799999</v>
      </c>
      <c r="BFC2">
        <v>-1046437.8353799999</v>
      </c>
      <c r="BFD2">
        <v>-1046437.8353799999</v>
      </c>
      <c r="BFE2">
        <v>-1046437.8353799999</v>
      </c>
      <c r="BFF2">
        <v>-1046437.8353799999</v>
      </c>
      <c r="BFG2">
        <v>-1046437.8353799999</v>
      </c>
      <c r="BFH2">
        <v>-1046437.8353799999</v>
      </c>
      <c r="BFI2">
        <v>-1046437.8353799999</v>
      </c>
      <c r="BFJ2">
        <v>-1046437.8353799999</v>
      </c>
      <c r="BFK2">
        <v>-1046437.8353799999</v>
      </c>
      <c r="BFL2">
        <v>-1046437.8353799999</v>
      </c>
      <c r="BFM2">
        <v>-1046437.8353799999</v>
      </c>
      <c r="BFN2">
        <v>-1046437.8353799999</v>
      </c>
      <c r="BFO2">
        <v>-1046437.8353799999</v>
      </c>
      <c r="BFP2">
        <v>-1046437.8353799999</v>
      </c>
      <c r="BFQ2">
        <v>-1046437.8353799999</v>
      </c>
      <c r="BFR2">
        <v>-1046437.8353799999</v>
      </c>
      <c r="BFS2">
        <v>-1046437.8353799999</v>
      </c>
      <c r="BFT2">
        <v>-1046437.8353799999</v>
      </c>
      <c r="BFU2">
        <v>-1046437.8353799999</v>
      </c>
      <c r="BFV2">
        <v>-1046437.8353799999</v>
      </c>
      <c r="BFW2">
        <v>-1046437.8353799999</v>
      </c>
      <c r="BFX2">
        <v>-1046437.8353799999</v>
      </c>
      <c r="BFY2">
        <v>-1046437.8353799999</v>
      </c>
      <c r="BFZ2">
        <v>-1046437.8353799999</v>
      </c>
      <c r="BGA2">
        <v>-1046437.8353799999</v>
      </c>
      <c r="BGB2">
        <v>-1046437.8353799999</v>
      </c>
      <c r="BGC2">
        <v>-1046437.8353799999</v>
      </c>
      <c r="BGD2">
        <v>-1046437.8353799999</v>
      </c>
      <c r="BGE2">
        <v>-1046437.8353799999</v>
      </c>
      <c r="BGF2">
        <v>-1046437.8353799999</v>
      </c>
      <c r="BGG2">
        <v>-1046437.8353799999</v>
      </c>
      <c r="BGH2">
        <v>-387339.16748100001</v>
      </c>
      <c r="BGI2">
        <v>-387339.16748100001</v>
      </c>
      <c r="BGJ2">
        <v>-387339.16748100001</v>
      </c>
      <c r="BGK2">
        <v>-387339.16748100001</v>
      </c>
      <c r="BGL2">
        <v>-387339.16748100001</v>
      </c>
      <c r="BGM2">
        <v>-387339.16748100001</v>
      </c>
      <c r="BGN2">
        <v>-387339.16748100001</v>
      </c>
      <c r="BGO2">
        <v>-387339.16748100001</v>
      </c>
      <c r="BGP2">
        <v>-387339.16748100001</v>
      </c>
      <c r="BGQ2">
        <v>-387339.16748100001</v>
      </c>
      <c r="BGR2">
        <v>-387339.16748100001</v>
      </c>
      <c r="BGS2">
        <v>-387339.167954</v>
      </c>
      <c r="BGT2">
        <v>-387339.167954</v>
      </c>
      <c r="BGU2">
        <v>-387339.167954</v>
      </c>
      <c r="BGV2">
        <v>-387339.167954</v>
      </c>
      <c r="BGW2">
        <v>-387339.167954</v>
      </c>
      <c r="BGX2">
        <v>-387339.167954</v>
      </c>
      <c r="BGY2">
        <v>-387339.167954</v>
      </c>
      <c r="BGZ2">
        <v>-387339.167954</v>
      </c>
      <c r="BHA2">
        <v>-387339.167954</v>
      </c>
      <c r="BHB2">
        <v>-387339.167954</v>
      </c>
      <c r="BHC2">
        <v>-387339.167954</v>
      </c>
      <c r="BHD2">
        <v>-387339.16748100001</v>
      </c>
      <c r="BHE2">
        <v>-387339.16748100001</v>
      </c>
      <c r="BHF2">
        <v>-387339.16748100001</v>
      </c>
      <c r="BHG2">
        <v>-387339.16748100001</v>
      </c>
      <c r="BHH2">
        <v>-387339.16748100001</v>
      </c>
      <c r="BHI2">
        <v>-387339.16748100001</v>
      </c>
      <c r="BHJ2">
        <v>-387339.16748100001</v>
      </c>
      <c r="BHK2">
        <v>-387339.16748100001</v>
      </c>
      <c r="BHL2">
        <v>-387339.16748100001</v>
      </c>
      <c r="BHM2">
        <v>-387339.16748100001</v>
      </c>
      <c r="BHN2">
        <v>-387339.16748100001</v>
      </c>
      <c r="BHO2">
        <v>-387339.167954</v>
      </c>
      <c r="BHP2">
        <v>-387339.167954</v>
      </c>
      <c r="BHQ2">
        <v>-387339.167954</v>
      </c>
      <c r="BHR2">
        <v>-387339.167954</v>
      </c>
      <c r="BHS2">
        <v>-387339.167954</v>
      </c>
      <c r="BHT2">
        <v>-387339.167954</v>
      </c>
      <c r="BHU2">
        <v>-387339.167954</v>
      </c>
      <c r="BHV2">
        <v>-387339.167954</v>
      </c>
      <c r="BHW2">
        <v>-387339.167954</v>
      </c>
      <c r="BHX2">
        <v>-387339.167954</v>
      </c>
      <c r="BHY2">
        <v>-387339.167954</v>
      </c>
      <c r="BHZ2">
        <v>-572008.73082099995</v>
      </c>
      <c r="BIA2">
        <v>-572008.73082099995</v>
      </c>
      <c r="BIB2">
        <v>-572008.73082099995</v>
      </c>
      <c r="BIC2">
        <v>-572008.73082099995</v>
      </c>
      <c r="BID2">
        <v>-572008.73082099995</v>
      </c>
      <c r="BIE2">
        <v>-572008.73082099995</v>
      </c>
      <c r="BIF2">
        <v>-572008.73082099995</v>
      </c>
      <c r="BIG2">
        <v>-572008.73082099995</v>
      </c>
      <c r="BIH2">
        <v>-572008.73082099995</v>
      </c>
      <c r="BII2">
        <v>-572008.73082099995</v>
      </c>
      <c r="BIJ2">
        <v>-572008.73082099995</v>
      </c>
      <c r="BIK2">
        <v>-572008.73176800006</v>
      </c>
      <c r="BIL2">
        <v>-572008.73176800006</v>
      </c>
      <c r="BIM2">
        <v>-572008.73176800006</v>
      </c>
      <c r="BIN2">
        <v>-572008.73176800006</v>
      </c>
      <c r="BIO2">
        <v>-572008.73176800006</v>
      </c>
      <c r="BIP2">
        <v>-572008.73176800006</v>
      </c>
      <c r="BIQ2">
        <v>-572008.73176800006</v>
      </c>
      <c r="BIR2">
        <v>-572008.73176800006</v>
      </c>
      <c r="BIS2">
        <v>-572008.73176800006</v>
      </c>
      <c r="BIT2">
        <v>-572008.73176800006</v>
      </c>
      <c r="BIU2">
        <v>-572008.73176800006</v>
      </c>
      <c r="BIV2">
        <v>-572008.73082099995</v>
      </c>
      <c r="BIW2">
        <v>-572008.73082099995</v>
      </c>
      <c r="BIX2">
        <v>-572008.73082099995</v>
      </c>
      <c r="BIY2">
        <v>-572008.73082099995</v>
      </c>
      <c r="BIZ2">
        <v>-572008.73082099995</v>
      </c>
      <c r="BJA2">
        <v>-572008.73082099995</v>
      </c>
      <c r="BJB2">
        <v>-572008.73082099995</v>
      </c>
      <c r="BJC2">
        <v>-572008.73082099995</v>
      </c>
      <c r="BJD2">
        <v>-572008.73082099995</v>
      </c>
      <c r="BJE2">
        <v>-572008.73082099995</v>
      </c>
      <c r="BJF2">
        <v>-572008.73082099995</v>
      </c>
      <c r="BJG2">
        <v>-572008.73176800006</v>
      </c>
      <c r="BJH2">
        <v>-572008.73176800006</v>
      </c>
      <c r="BJI2">
        <v>-572008.73176800006</v>
      </c>
      <c r="BJJ2">
        <v>-572008.73176800006</v>
      </c>
      <c r="BJK2">
        <v>-572008.73176800006</v>
      </c>
      <c r="BJL2">
        <v>-572008.73176800006</v>
      </c>
      <c r="BJM2">
        <v>-572008.73176800006</v>
      </c>
      <c r="BJN2">
        <v>-572008.73176800006</v>
      </c>
      <c r="BJO2">
        <v>-572008.73176800006</v>
      </c>
      <c r="BJP2">
        <v>-572008.73176800006</v>
      </c>
      <c r="BJQ2">
        <v>-572008.73176800006</v>
      </c>
      <c r="BJR2">
        <v>-836827.785118</v>
      </c>
      <c r="BJS2">
        <v>-836827.785118</v>
      </c>
      <c r="BJT2">
        <v>-836827.785118</v>
      </c>
      <c r="BJU2">
        <v>-836827.785118</v>
      </c>
      <c r="BJV2">
        <v>-836827.785118</v>
      </c>
      <c r="BJW2">
        <v>-836827.785118</v>
      </c>
      <c r="BJX2">
        <v>-836827.785118</v>
      </c>
      <c r="BJY2">
        <v>-836827.785118</v>
      </c>
      <c r="BJZ2">
        <v>-836827.785118</v>
      </c>
      <c r="BKA2">
        <v>-836827.785118</v>
      </c>
      <c r="BKB2">
        <v>-836827.785118</v>
      </c>
      <c r="BKC2">
        <v>-836827.78700999997</v>
      </c>
      <c r="BKD2">
        <v>-836827.78700999997</v>
      </c>
      <c r="BKE2">
        <v>-836827.78700999997</v>
      </c>
      <c r="BKF2">
        <v>-836827.78700999997</v>
      </c>
      <c r="BKG2">
        <v>-836827.78700999997</v>
      </c>
      <c r="BKH2">
        <v>-836827.78700999997</v>
      </c>
      <c r="BKI2">
        <v>-836827.78700999997</v>
      </c>
      <c r="BKJ2">
        <v>-836827.78700999997</v>
      </c>
      <c r="BKK2">
        <v>-836827.78700999997</v>
      </c>
      <c r="BKL2">
        <v>-836827.78700999997</v>
      </c>
      <c r="BKM2">
        <v>-836827.78700999997</v>
      </c>
      <c r="BKN2">
        <v>-836827.785118</v>
      </c>
      <c r="BKO2">
        <v>-836827.785118</v>
      </c>
      <c r="BKP2">
        <v>-836827.785118</v>
      </c>
      <c r="BKQ2">
        <v>-836827.785118</v>
      </c>
      <c r="BKR2">
        <v>-836827.785118</v>
      </c>
      <c r="BKS2">
        <v>-836827.785118</v>
      </c>
      <c r="BKT2">
        <v>-836827.785118</v>
      </c>
      <c r="BKU2">
        <v>-836827.785118</v>
      </c>
      <c r="BKV2">
        <v>-836827.785118</v>
      </c>
      <c r="BKW2">
        <v>-836827.785118</v>
      </c>
      <c r="BKX2">
        <v>-836827.785118</v>
      </c>
      <c r="BKY2">
        <v>-836827.78700999997</v>
      </c>
      <c r="BKZ2">
        <v>-836827.78700999997</v>
      </c>
      <c r="BLA2">
        <v>-836827.78700999997</v>
      </c>
      <c r="BLB2">
        <v>-836827.78700999997</v>
      </c>
      <c r="BLC2">
        <v>-836827.78700999997</v>
      </c>
      <c r="BLD2">
        <v>-836827.78700999997</v>
      </c>
      <c r="BLE2">
        <v>-836827.78700999997</v>
      </c>
      <c r="BLF2">
        <v>-836827.78700999997</v>
      </c>
      <c r="BLG2">
        <v>-836827.78700999997</v>
      </c>
      <c r="BLH2">
        <v>-836827.78700999997</v>
      </c>
      <c r="BLI2">
        <v>-836827.78700999997</v>
      </c>
      <c r="BLJ2">
        <v>-34350.750937199999</v>
      </c>
      <c r="BLK2">
        <v>-34350.750937199999</v>
      </c>
      <c r="BLL2">
        <v>-34350.750937199999</v>
      </c>
      <c r="BLM2">
        <v>-34350.750937199999</v>
      </c>
      <c r="BLN2">
        <v>-34350.750937199999</v>
      </c>
      <c r="BLO2">
        <v>-34350.750937199999</v>
      </c>
      <c r="BLP2">
        <v>-34350.750937199999</v>
      </c>
      <c r="BLQ2">
        <v>-34350.750937199999</v>
      </c>
      <c r="BLR2">
        <v>-34350.750937199999</v>
      </c>
      <c r="BLS2">
        <v>-34350.750937199999</v>
      </c>
      <c r="BLT2">
        <v>-34350.750937199999</v>
      </c>
      <c r="BLU2">
        <v>-34350.750937199999</v>
      </c>
      <c r="BLV2">
        <v>-34350.750937199999</v>
      </c>
      <c r="BLW2">
        <v>-34350.750937199999</v>
      </c>
      <c r="BLX2">
        <v>-34350.750937199999</v>
      </c>
      <c r="BLY2">
        <v>-34350.750937199999</v>
      </c>
      <c r="BLZ2">
        <v>-34350.750937199999</v>
      </c>
      <c r="BMA2">
        <v>-34350.750937199999</v>
      </c>
      <c r="BMB2">
        <v>-34350.750937199999</v>
      </c>
      <c r="BMC2">
        <v>-34350.750937199999</v>
      </c>
      <c r="BMD2">
        <v>-34350.750937199999</v>
      </c>
      <c r="BME2">
        <v>-34350.750937199999</v>
      </c>
      <c r="BMF2">
        <v>-34350.750937199999</v>
      </c>
      <c r="BMG2">
        <v>-34350.750937199999</v>
      </c>
      <c r="BMH2">
        <v>-34350.750937199999</v>
      </c>
      <c r="BMI2">
        <v>-34350.750937199999</v>
      </c>
      <c r="BMJ2">
        <v>-34350.750937199999</v>
      </c>
      <c r="BMK2">
        <v>-34350.750937199999</v>
      </c>
      <c r="BML2">
        <v>-34350.750937199999</v>
      </c>
      <c r="BMM2">
        <v>-34350.750937199999</v>
      </c>
      <c r="BMN2">
        <v>-34350.750937199999</v>
      </c>
      <c r="BMO2">
        <v>-34350.750937199999</v>
      </c>
      <c r="BMP2">
        <v>-34350.750937199999</v>
      </c>
      <c r="BMQ2">
        <v>-34350.750937199999</v>
      </c>
      <c r="BMR2">
        <v>-34350.750937199999</v>
      </c>
      <c r="BMS2">
        <v>-34350.750937199999</v>
      </c>
      <c r="BMT2">
        <v>-34350.750937199999</v>
      </c>
      <c r="BMU2">
        <v>-34350.750937199999</v>
      </c>
      <c r="BMV2">
        <v>-34350.750937199999</v>
      </c>
      <c r="BMW2">
        <v>-34350.750937199999</v>
      </c>
      <c r="BMX2">
        <v>-34350.750937199999</v>
      </c>
      <c r="BMY2">
        <v>-34350.750937199999</v>
      </c>
      <c r="BMZ2">
        <v>-34350.750937199999</v>
      </c>
      <c r="BNA2">
        <v>-34350.750937199999</v>
      </c>
      <c r="BNB2">
        <v>-68701.501874499998</v>
      </c>
      <c r="BNC2">
        <v>-68701.501874499998</v>
      </c>
      <c r="BND2">
        <v>-68701.501874499998</v>
      </c>
      <c r="BNE2">
        <v>-68701.501874499998</v>
      </c>
      <c r="BNF2">
        <v>-68701.501874499998</v>
      </c>
      <c r="BNG2">
        <v>-68701.501874499998</v>
      </c>
      <c r="BNH2">
        <v>-68701.501874499998</v>
      </c>
      <c r="BNI2">
        <v>-68701.501874499998</v>
      </c>
      <c r="BNJ2">
        <v>-68701.501874499998</v>
      </c>
      <c r="BNK2">
        <v>-68701.501874499998</v>
      </c>
      <c r="BNL2">
        <v>-68701.501874499998</v>
      </c>
      <c r="BNM2">
        <v>-68701.501874499998</v>
      </c>
      <c r="BNN2">
        <v>-68701.501874499998</v>
      </c>
      <c r="BNO2">
        <v>-68701.501874499998</v>
      </c>
      <c r="BNP2">
        <v>-68701.501874499998</v>
      </c>
      <c r="BNQ2">
        <v>-68701.501874499998</v>
      </c>
      <c r="BNR2">
        <v>-68701.501874499998</v>
      </c>
      <c r="BNS2">
        <v>-68701.501874499998</v>
      </c>
      <c r="BNT2">
        <v>-68701.501874499998</v>
      </c>
      <c r="BNU2">
        <v>-68701.501874499998</v>
      </c>
      <c r="BNV2">
        <v>-68701.501874499998</v>
      </c>
      <c r="BNW2">
        <v>-68701.501874499998</v>
      </c>
      <c r="BNX2">
        <v>-68701.501874499998</v>
      </c>
      <c r="BNY2">
        <v>-68701.501874499998</v>
      </c>
      <c r="BNZ2">
        <v>-68701.501874499998</v>
      </c>
      <c r="BOA2">
        <v>-68701.501874499998</v>
      </c>
      <c r="BOB2">
        <v>-68701.501874499998</v>
      </c>
      <c r="BOC2">
        <v>-68701.501874499998</v>
      </c>
      <c r="BOD2">
        <v>-68701.501874499998</v>
      </c>
      <c r="BOE2">
        <v>-68701.501874499998</v>
      </c>
      <c r="BOF2">
        <v>-68701.501874499998</v>
      </c>
      <c r="BOG2">
        <v>-68701.501874499998</v>
      </c>
      <c r="BOH2">
        <v>-68701.501874499998</v>
      </c>
      <c r="BOI2">
        <v>-68701.501874499998</v>
      </c>
      <c r="BOJ2">
        <v>-68701.501874499998</v>
      </c>
      <c r="BOK2">
        <v>-68701.501874499998</v>
      </c>
      <c r="BOL2">
        <v>-68701.501874499998</v>
      </c>
      <c r="BOM2">
        <v>-68701.501874499998</v>
      </c>
      <c r="BON2">
        <v>-68701.501874499998</v>
      </c>
      <c r="BOO2">
        <v>-68701.501874499998</v>
      </c>
      <c r="BOP2">
        <v>-68701.501874499998</v>
      </c>
      <c r="BOQ2">
        <v>-68701.501874499998</v>
      </c>
      <c r="BOR2">
        <v>-68701.501874499998</v>
      </c>
      <c r="BOS2">
        <v>-68701.501874499998</v>
      </c>
      <c r="BOT2">
        <v>-137403.003749</v>
      </c>
      <c r="BOU2">
        <v>-137403.003749</v>
      </c>
      <c r="BOV2">
        <v>-137403.003749</v>
      </c>
      <c r="BOW2">
        <v>-137403.003749</v>
      </c>
      <c r="BOX2">
        <v>-137403.003749</v>
      </c>
      <c r="BOY2">
        <v>-137403.003749</v>
      </c>
      <c r="BOZ2">
        <v>-137403.003749</v>
      </c>
      <c r="BPA2">
        <v>-137403.003749</v>
      </c>
      <c r="BPB2">
        <v>-137403.003749</v>
      </c>
      <c r="BPC2">
        <v>-137403.003749</v>
      </c>
      <c r="BPD2">
        <v>-137403.003749</v>
      </c>
      <c r="BPE2">
        <v>-137403.003749</v>
      </c>
      <c r="BPF2">
        <v>-137403.003749</v>
      </c>
      <c r="BPG2">
        <v>-137403.003749</v>
      </c>
      <c r="BPH2">
        <v>-137403.003749</v>
      </c>
      <c r="BPI2">
        <v>-137403.003749</v>
      </c>
      <c r="BPJ2">
        <v>-137403.003749</v>
      </c>
      <c r="BPK2">
        <v>-137403.003749</v>
      </c>
      <c r="BPL2">
        <v>-137403.003749</v>
      </c>
      <c r="BPM2">
        <v>-137403.003749</v>
      </c>
      <c r="BPN2">
        <v>-137403.003749</v>
      </c>
      <c r="BPO2">
        <v>-137403.003749</v>
      </c>
      <c r="BPP2">
        <v>-137403.003749</v>
      </c>
      <c r="BPQ2">
        <v>-137403.003749</v>
      </c>
      <c r="BPR2">
        <v>-137403.003749</v>
      </c>
      <c r="BPS2">
        <v>-137403.003749</v>
      </c>
      <c r="BPT2">
        <v>-137403.003749</v>
      </c>
      <c r="BPU2">
        <v>-137403.003749</v>
      </c>
      <c r="BPV2">
        <v>-137403.003749</v>
      </c>
      <c r="BPW2">
        <v>-137403.003749</v>
      </c>
      <c r="BPX2">
        <v>-137403.003749</v>
      </c>
      <c r="BPY2">
        <v>-137403.003749</v>
      </c>
      <c r="BPZ2">
        <v>-137403.003749</v>
      </c>
      <c r="BQA2">
        <v>-137403.003749</v>
      </c>
      <c r="BQB2">
        <v>-137403.003749</v>
      </c>
      <c r="BQC2">
        <v>-137403.003749</v>
      </c>
      <c r="BQD2">
        <v>-137403.003749</v>
      </c>
      <c r="BQE2">
        <v>-137403.003749</v>
      </c>
      <c r="BQF2">
        <v>-137403.003749</v>
      </c>
      <c r="BQG2">
        <v>-137403.003749</v>
      </c>
      <c r="BQH2">
        <v>-137403.003749</v>
      </c>
      <c r="BQI2">
        <v>-137403.003749</v>
      </c>
      <c r="BQJ2">
        <v>-137403.003749</v>
      </c>
      <c r="BQK2">
        <v>-137403.003749</v>
      </c>
      <c r="BQL2">
        <v>-627868.29392199998</v>
      </c>
      <c r="BQM2">
        <v>-627868.29392199998</v>
      </c>
      <c r="BQN2">
        <v>-627868.29392199998</v>
      </c>
      <c r="BQO2">
        <v>-627868.29392199998</v>
      </c>
      <c r="BQP2">
        <v>-627868.29392199998</v>
      </c>
      <c r="BQQ2">
        <v>-627868.29392199998</v>
      </c>
      <c r="BQR2">
        <v>-627868.29392199998</v>
      </c>
      <c r="BQS2">
        <v>-627868.29392199998</v>
      </c>
      <c r="BQT2">
        <v>-627868.29392199998</v>
      </c>
      <c r="BQU2">
        <v>-627868.29392199998</v>
      </c>
      <c r="BQV2">
        <v>-627868.29392199998</v>
      </c>
      <c r="BQW2">
        <v>-627868.29392199998</v>
      </c>
      <c r="BQX2">
        <v>-627868.29392199998</v>
      </c>
      <c r="BQY2">
        <v>-627868.29392199998</v>
      </c>
      <c r="BQZ2">
        <v>-627868.29392199998</v>
      </c>
      <c r="BRA2">
        <v>-627868.29392199998</v>
      </c>
      <c r="BRB2">
        <v>-627868.29392199998</v>
      </c>
      <c r="BRC2">
        <v>-627868.29392199998</v>
      </c>
      <c r="BRD2">
        <v>-627868.29392199998</v>
      </c>
      <c r="BRE2">
        <v>-627868.29392199998</v>
      </c>
      <c r="BRF2">
        <v>-627868.29392199998</v>
      </c>
      <c r="BRG2">
        <v>-627868.29392199998</v>
      </c>
      <c r="BRH2">
        <v>-627868.29392199998</v>
      </c>
      <c r="BRI2">
        <v>-627868.29392199998</v>
      </c>
      <c r="BRJ2">
        <v>-627868.29392199998</v>
      </c>
      <c r="BRK2">
        <v>-627868.29392199998</v>
      </c>
      <c r="BRL2">
        <v>-627868.29392199998</v>
      </c>
      <c r="BRM2">
        <v>-627868.29392199998</v>
      </c>
      <c r="BRN2">
        <v>-627868.29392199998</v>
      </c>
      <c r="BRO2">
        <v>-627868.29392199998</v>
      </c>
      <c r="BRP2">
        <v>-627868.29392199998</v>
      </c>
      <c r="BRQ2">
        <v>-627868.29392199998</v>
      </c>
      <c r="BRR2">
        <v>-627868.29392199998</v>
      </c>
      <c r="BRS2">
        <v>-627868.29392199998</v>
      </c>
      <c r="BRT2">
        <v>-627868.29392199998</v>
      </c>
      <c r="BRU2">
        <v>-627868.29392199998</v>
      </c>
      <c r="BRV2">
        <v>-627868.29392199998</v>
      </c>
      <c r="BRW2">
        <v>-627868.29392199998</v>
      </c>
      <c r="BRX2">
        <v>-627868.29392199998</v>
      </c>
      <c r="BRY2">
        <v>-627868.29392199998</v>
      </c>
      <c r="BRZ2">
        <v>-627868.29392199998</v>
      </c>
      <c r="BSA2">
        <v>-627868.29392199998</v>
      </c>
      <c r="BSB2">
        <v>-627868.29392199998</v>
      </c>
      <c r="BSC2">
        <v>-627868.29392199998</v>
      </c>
      <c r="BSD2">
        <v>-997679.75532400003</v>
      </c>
      <c r="BSE2">
        <v>-997679.75532400003</v>
      </c>
      <c r="BSF2">
        <v>-997679.75532400003</v>
      </c>
      <c r="BSG2">
        <v>-997679.75532400003</v>
      </c>
      <c r="BSH2">
        <v>-997679.75532400003</v>
      </c>
      <c r="BSI2">
        <v>-997679.75532400003</v>
      </c>
      <c r="BSJ2">
        <v>-997679.75532400003</v>
      </c>
      <c r="BSK2">
        <v>-997679.75532400003</v>
      </c>
      <c r="BSL2">
        <v>-997679.75532400003</v>
      </c>
      <c r="BSM2">
        <v>-997679.75532400003</v>
      </c>
      <c r="BSN2">
        <v>-997679.75532400003</v>
      </c>
      <c r="BSO2">
        <v>-997679.75532400003</v>
      </c>
      <c r="BSP2">
        <v>-997679.75532400003</v>
      </c>
      <c r="BSQ2">
        <v>-997679.75532400003</v>
      </c>
      <c r="BSR2">
        <v>-997679.75532400003</v>
      </c>
      <c r="BSS2">
        <v>-997679.75532400003</v>
      </c>
      <c r="BST2">
        <v>-997679.75532400003</v>
      </c>
      <c r="BSU2">
        <v>-997679.75532400003</v>
      </c>
      <c r="BSV2">
        <v>-997679.75532400003</v>
      </c>
      <c r="BSW2">
        <v>-997679.75532400003</v>
      </c>
      <c r="BSX2">
        <v>-997679.75532400003</v>
      </c>
      <c r="BSY2">
        <v>-997679.75532400003</v>
      </c>
      <c r="BSZ2">
        <v>-997679.75532400003</v>
      </c>
      <c r="BTA2">
        <v>-997679.75532400003</v>
      </c>
      <c r="BTB2">
        <v>-997679.75532400003</v>
      </c>
      <c r="BTC2">
        <v>-997679.75532400003</v>
      </c>
      <c r="BTD2">
        <v>-997679.75532400003</v>
      </c>
      <c r="BTE2">
        <v>-997679.75532400003</v>
      </c>
      <c r="BTF2">
        <v>-997679.75532400003</v>
      </c>
      <c r="BTG2">
        <v>-997679.75532400003</v>
      </c>
      <c r="BTH2">
        <v>-997679.75532400003</v>
      </c>
      <c r="BTI2">
        <v>-997679.75532400003</v>
      </c>
      <c r="BTJ2">
        <v>-997679.75532400003</v>
      </c>
      <c r="BTK2">
        <v>-997679.75532400003</v>
      </c>
      <c r="BTL2">
        <v>-997679.75532400003</v>
      </c>
      <c r="BTM2">
        <v>-997679.75532400003</v>
      </c>
      <c r="BTN2">
        <v>-997679.75532400003</v>
      </c>
      <c r="BTO2">
        <v>-997679.75532400003</v>
      </c>
      <c r="BTP2">
        <v>-997679.75532400003</v>
      </c>
      <c r="BTQ2">
        <v>-997679.75532400003</v>
      </c>
      <c r="BTR2">
        <v>-997679.75532400003</v>
      </c>
      <c r="BTS2">
        <v>-997679.75532400003</v>
      </c>
      <c r="BTT2">
        <v>-997679.75532400003</v>
      </c>
      <c r="BTU2">
        <v>-997679.75532400003</v>
      </c>
      <c r="BTV2">
        <v>-1604218.4945</v>
      </c>
      <c r="BTW2">
        <v>-1604218.4945</v>
      </c>
      <c r="BTX2">
        <v>-1604218.4945</v>
      </c>
      <c r="BTY2">
        <v>-1604218.4945</v>
      </c>
      <c r="BTZ2">
        <v>-1604218.4945</v>
      </c>
      <c r="BUA2">
        <v>-1604218.4945</v>
      </c>
      <c r="BUB2">
        <v>-1604218.4945</v>
      </c>
      <c r="BUC2">
        <v>-1604218.4945</v>
      </c>
      <c r="BUD2">
        <v>-1604218.4945</v>
      </c>
      <c r="BUE2">
        <v>-1604218.4945</v>
      </c>
      <c r="BUF2">
        <v>-1604218.4945</v>
      </c>
      <c r="BUG2">
        <v>-1604218.4945</v>
      </c>
      <c r="BUH2">
        <v>-1604218.4945</v>
      </c>
      <c r="BUI2">
        <v>-1604218.4945</v>
      </c>
      <c r="BUJ2">
        <v>-1604218.4945</v>
      </c>
      <c r="BUK2">
        <v>-1604218.4945</v>
      </c>
      <c r="BUL2">
        <v>-1604218.4945</v>
      </c>
      <c r="BUM2">
        <v>-1604218.4945</v>
      </c>
      <c r="BUN2">
        <v>-1604218.4945</v>
      </c>
      <c r="BUO2">
        <v>-1604218.4945</v>
      </c>
      <c r="BUP2">
        <v>-1604218.4945</v>
      </c>
      <c r="BUQ2">
        <v>-1604218.4945</v>
      </c>
      <c r="BUR2">
        <v>-1604218.4945</v>
      </c>
      <c r="BUS2">
        <v>-1604218.4945</v>
      </c>
      <c r="BUT2">
        <v>-1604218.4945</v>
      </c>
      <c r="BUU2">
        <v>-1604218.4945</v>
      </c>
      <c r="BUV2">
        <v>-1604218.4945</v>
      </c>
      <c r="BUW2">
        <v>-1604218.4945</v>
      </c>
      <c r="BUX2">
        <v>-1604218.4945</v>
      </c>
      <c r="BUY2">
        <v>-1604218.4945</v>
      </c>
      <c r="BUZ2">
        <v>-1604218.4945</v>
      </c>
      <c r="BVA2">
        <v>-1604218.4945</v>
      </c>
      <c r="BVB2">
        <v>-1604218.4945</v>
      </c>
      <c r="BVC2">
        <v>-1604218.4945</v>
      </c>
      <c r="BVD2">
        <v>-1604218.4945</v>
      </c>
      <c r="BVE2">
        <v>-1604218.4945</v>
      </c>
      <c r="BVF2">
        <v>-1604218.4945</v>
      </c>
      <c r="BVG2">
        <v>-1604218.4945</v>
      </c>
      <c r="BVH2">
        <v>-1604218.4945</v>
      </c>
      <c r="BVI2">
        <v>-1604218.4945</v>
      </c>
      <c r="BVJ2">
        <v>-1604218.4945</v>
      </c>
      <c r="BVK2">
        <v>-1604218.4945</v>
      </c>
      <c r="BVL2">
        <v>-1604218.4945</v>
      </c>
      <c r="BVM2">
        <v>-1604218.4945</v>
      </c>
      <c r="BVN2">
        <v>-25642.0050825</v>
      </c>
      <c r="BVO2">
        <v>-25642.0050825</v>
      </c>
      <c r="BVP2">
        <v>-25642.0050825</v>
      </c>
      <c r="BVQ2">
        <v>-25642.0050825</v>
      </c>
      <c r="BVR2">
        <v>-25642.0050825</v>
      </c>
      <c r="BVS2">
        <v>-25642.0050825</v>
      </c>
      <c r="BVT2">
        <v>-25642.0050825</v>
      </c>
      <c r="BVU2">
        <v>-25642.0050825</v>
      </c>
      <c r="BVV2">
        <v>-25642.0050825</v>
      </c>
      <c r="BVW2">
        <v>-25642.0050825</v>
      </c>
      <c r="BVX2">
        <v>-25642.0050825</v>
      </c>
      <c r="BVY2">
        <v>-25641.943823599999</v>
      </c>
      <c r="BVZ2">
        <v>-25641.943823599999</v>
      </c>
      <c r="BWA2">
        <v>-25641.943823599999</v>
      </c>
      <c r="BWB2">
        <v>-25641.943823599999</v>
      </c>
      <c r="BWC2">
        <v>-25641.943823599999</v>
      </c>
      <c r="BWD2">
        <v>-25641.943823599999</v>
      </c>
      <c r="BWE2">
        <v>-25641.943823599999</v>
      </c>
      <c r="BWF2">
        <v>-25641.943823599999</v>
      </c>
      <c r="BWG2">
        <v>-25641.943823599999</v>
      </c>
      <c r="BWH2">
        <v>-25641.943823599999</v>
      </c>
      <c r="BWI2">
        <v>-25641.943823599999</v>
      </c>
      <c r="BWJ2">
        <v>-25642.0050825</v>
      </c>
      <c r="BWK2">
        <v>-25642.0050825</v>
      </c>
      <c r="BWL2">
        <v>-25642.0050825</v>
      </c>
      <c r="BWM2">
        <v>-25642.0050825</v>
      </c>
      <c r="BWN2">
        <v>-25642.0050825</v>
      </c>
      <c r="BWO2">
        <v>-25642.0050825</v>
      </c>
      <c r="BWP2">
        <v>-25642.0050825</v>
      </c>
      <c r="BWQ2">
        <v>-25642.0050825</v>
      </c>
      <c r="BWR2">
        <v>-25642.0050825</v>
      </c>
      <c r="BWS2">
        <v>-25642.0050825</v>
      </c>
      <c r="BWT2">
        <v>-25642.0050825</v>
      </c>
      <c r="BWU2">
        <v>-25641.943823599999</v>
      </c>
      <c r="BWV2">
        <v>-25641.943823599999</v>
      </c>
      <c r="BWW2">
        <v>-25641.943823599999</v>
      </c>
      <c r="BWX2">
        <v>-25641.943823599999</v>
      </c>
      <c r="BWY2">
        <v>-25641.943823599999</v>
      </c>
      <c r="BWZ2">
        <v>-25641.943823599999</v>
      </c>
      <c r="BXA2">
        <v>-25641.943823599999</v>
      </c>
      <c r="BXB2">
        <v>-25641.943823599999</v>
      </c>
      <c r="BXC2">
        <v>-25641.943823599999</v>
      </c>
      <c r="BXD2">
        <v>-25641.943823599999</v>
      </c>
      <c r="BXE2">
        <v>-25641.943823599999</v>
      </c>
      <c r="BXF2">
        <v>-181169.317373</v>
      </c>
      <c r="BXG2">
        <v>-181169.317373</v>
      </c>
      <c r="BXH2">
        <v>-181169.317373</v>
      </c>
      <c r="BXI2">
        <v>-181169.317373</v>
      </c>
      <c r="BXJ2">
        <v>-181169.317373</v>
      </c>
      <c r="BXK2">
        <v>-181169.317373</v>
      </c>
      <c r="BXL2">
        <v>-181169.317373</v>
      </c>
      <c r="BXM2">
        <v>-181169.317373</v>
      </c>
      <c r="BXN2">
        <v>-181169.317373</v>
      </c>
      <c r="BXO2">
        <v>-181169.317373</v>
      </c>
      <c r="BXP2">
        <v>-181169.317373</v>
      </c>
      <c r="BXQ2">
        <v>-181169.19485599999</v>
      </c>
      <c r="BXR2">
        <v>-181169.19485599999</v>
      </c>
      <c r="BXS2">
        <v>-181169.19485599999</v>
      </c>
      <c r="BXT2">
        <v>-181169.19485599999</v>
      </c>
      <c r="BXU2">
        <v>-181169.19485599999</v>
      </c>
      <c r="BXV2">
        <v>-181169.19485599999</v>
      </c>
      <c r="BXW2">
        <v>-181169.19485599999</v>
      </c>
      <c r="BXX2">
        <v>-181169.19485599999</v>
      </c>
      <c r="BXY2">
        <v>-181169.19485599999</v>
      </c>
      <c r="BXZ2">
        <v>-181169.19485599999</v>
      </c>
      <c r="BYA2">
        <v>-181169.19485599999</v>
      </c>
      <c r="BYB2">
        <v>-181169.317373</v>
      </c>
      <c r="BYC2">
        <v>-181169.317373</v>
      </c>
      <c r="BYD2">
        <v>-181169.317373</v>
      </c>
      <c r="BYE2">
        <v>-181169.317373</v>
      </c>
      <c r="BYF2">
        <v>-181169.317373</v>
      </c>
      <c r="BYG2">
        <v>-181169.317373</v>
      </c>
      <c r="BYH2">
        <v>-181169.317373</v>
      </c>
      <c r="BYI2">
        <v>-181169.317373</v>
      </c>
      <c r="BYJ2">
        <v>-181169.317373</v>
      </c>
      <c r="BYK2">
        <v>-181169.317373</v>
      </c>
      <c r="BYL2">
        <v>-181169.317373</v>
      </c>
      <c r="BYM2">
        <v>-181169.19485599999</v>
      </c>
      <c r="BYN2">
        <v>-181169.19485599999</v>
      </c>
      <c r="BYO2">
        <v>-181169.19485599999</v>
      </c>
      <c r="BYP2">
        <v>-181169.19485599999</v>
      </c>
      <c r="BYQ2">
        <v>-181169.19485599999</v>
      </c>
      <c r="BYR2">
        <v>-181169.19485599999</v>
      </c>
      <c r="BYS2">
        <v>-181169.19485599999</v>
      </c>
      <c r="BYT2">
        <v>-181169.19485599999</v>
      </c>
      <c r="BYU2">
        <v>-181169.19485599999</v>
      </c>
      <c r="BYV2">
        <v>-181169.19485599999</v>
      </c>
      <c r="BYW2">
        <v>-181169.19485599999</v>
      </c>
      <c r="BYX2">
        <v>-559207.94662900001</v>
      </c>
      <c r="BYY2">
        <v>-559207.94662900001</v>
      </c>
      <c r="BYZ2">
        <v>-559207.94662900001</v>
      </c>
      <c r="BZA2">
        <v>-559207.94662900001</v>
      </c>
      <c r="BZB2">
        <v>-559207.94662900001</v>
      </c>
      <c r="BZC2">
        <v>-559207.94662900001</v>
      </c>
      <c r="BZD2">
        <v>-559207.94662900001</v>
      </c>
      <c r="BZE2">
        <v>-559207.94662900001</v>
      </c>
      <c r="BZF2">
        <v>-559207.94662900001</v>
      </c>
      <c r="BZG2">
        <v>-559207.94662900001</v>
      </c>
      <c r="BZH2">
        <v>-559207.94662900001</v>
      </c>
      <c r="BZI2">
        <v>-559207.70159299998</v>
      </c>
      <c r="BZJ2">
        <v>-559207.70159299998</v>
      </c>
      <c r="BZK2">
        <v>-559207.70159299998</v>
      </c>
      <c r="BZL2">
        <v>-559207.70159299998</v>
      </c>
      <c r="BZM2">
        <v>-559207.70159299998</v>
      </c>
      <c r="BZN2">
        <v>-559207.70159299998</v>
      </c>
      <c r="BZO2">
        <v>-559207.70159299998</v>
      </c>
      <c r="BZP2">
        <v>-559207.70159299998</v>
      </c>
      <c r="BZQ2">
        <v>-559207.70159299998</v>
      </c>
      <c r="BZR2">
        <v>-559207.70159299998</v>
      </c>
      <c r="BZS2">
        <v>-559207.70159299998</v>
      </c>
      <c r="BZT2">
        <v>-559207.94662900001</v>
      </c>
      <c r="BZU2">
        <v>-559207.94662900001</v>
      </c>
      <c r="BZV2">
        <v>-559207.94662900001</v>
      </c>
      <c r="BZW2">
        <v>-559207.94662900001</v>
      </c>
      <c r="BZX2">
        <v>-559207.94662900001</v>
      </c>
      <c r="BZY2">
        <v>-559207.94662900001</v>
      </c>
      <c r="BZZ2">
        <v>-559207.94662900001</v>
      </c>
      <c r="CAA2">
        <v>-559207.94662900001</v>
      </c>
      <c r="CAB2">
        <v>-559207.94662900001</v>
      </c>
      <c r="CAC2">
        <v>-559207.94662900001</v>
      </c>
      <c r="CAD2">
        <v>-559207.94662900001</v>
      </c>
      <c r="CAE2">
        <v>-559207.70159299998</v>
      </c>
      <c r="CAF2">
        <v>-559207.70159299998</v>
      </c>
      <c r="CAG2">
        <v>-559207.70159299998</v>
      </c>
      <c r="CAH2">
        <v>-559207.70159299998</v>
      </c>
      <c r="CAI2">
        <v>-559207.70159299998</v>
      </c>
      <c r="CAJ2">
        <v>-559207.70159299998</v>
      </c>
      <c r="CAK2">
        <v>-559207.70159299998</v>
      </c>
      <c r="CAL2">
        <v>-559207.70159299998</v>
      </c>
      <c r="CAM2">
        <v>-559207.70159299998</v>
      </c>
      <c r="CAN2">
        <v>-559207.70159299998</v>
      </c>
      <c r="CAO2">
        <v>-559207.70159299998</v>
      </c>
      <c r="CAP2">
        <v>-569304.61939600005</v>
      </c>
      <c r="CAQ2">
        <v>-569304.61939600005</v>
      </c>
      <c r="CAR2">
        <v>-569304.61939600005</v>
      </c>
      <c r="CAS2">
        <v>-569304.61939600005</v>
      </c>
      <c r="CAT2">
        <v>-569304.61939600005</v>
      </c>
      <c r="CAU2">
        <v>-569304.61939600005</v>
      </c>
      <c r="CAV2">
        <v>-569304.61939600005</v>
      </c>
      <c r="CAW2">
        <v>-569304.61939600005</v>
      </c>
      <c r="CAX2">
        <v>-569304.61939600005</v>
      </c>
      <c r="CAY2">
        <v>-569304.61939600005</v>
      </c>
      <c r="CAZ2">
        <v>-569304.61939600005</v>
      </c>
      <c r="CBA2">
        <v>-569288.19490500004</v>
      </c>
      <c r="CBB2">
        <v>-569288.19490500004</v>
      </c>
      <c r="CBC2">
        <v>-569288.19490500004</v>
      </c>
      <c r="CBD2">
        <v>-569288.19490500004</v>
      </c>
      <c r="CBE2">
        <v>-569288.19490500004</v>
      </c>
      <c r="CBF2">
        <v>-569288.19490500004</v>
      </c>
      <c r="CBG2">
        <v>-569288.19490500004</v>
      </c>
      <c r="CBH2">
        <v>-569288.19490500004</v>
      </c>
      <c r="CBI2">
        <v>-569288.19490500004</v>
      </c>
      <c r="CBJ2">
        <v>-569288.19490500004</v>
      </c>
      <c r="CBK2">
        <v>-569288.19490500004</v>
      </c>
      <c r="CBL2">
        <v>-569304.61939600005</v>
      </c>
      <c r="CBM2">
        <v>-569304.61939600005</v>
      </c>
      <c r="CBN2">
        <v>-569304.61939600005</v>
      </c>
      <c r="CBO2">
        <v>-569304.61939600005</v>
      </c>
      <c r="CBP2">
        <v>-569304.61939600005</v>
      </c>
      <c r="CBQ2">
        <v>-569304.61939600005</v>
      </c>
      <c r="CBR2">
        <v>-569304.61939600005</v>
      </c>
      <c r="CBS2">
        <v>-569304.61939600005</v>
      </c>
      <c r="CBT2">
        <v>-569304.61939600005</v>
      </c>
      <c r="CBU2">
        <v>-569304.61939600005</v>
      </c>
      <c r="CBV2">
        <v>-569304.61939600005</v>
      </c>
      <c r="CBW2">
        <v>-569288.19490500004</v>
      </c>
      <c r="CBX2">
        <v>-569288.19490500004</v>
      </c>
      <c r="CBY2">
        <v>-569288.19490500004</v>
      </c>
      <c r="CBZ2">
        <v>-569288.19490500004</v>
      </c>
      <c r="CCA2">
        <v>-569288.19490500004</v>
      </c>
      <c r="CCB2">
        <v>-569288.19490500004</v>
      </c>
      <c r="CCC2">
        <v>-569288.19490500004</v>
      </c>
      <c r="CCD2">
        <v>-569288.19490500004</v>
      </c>
      <c r="CCE2">
        <v>-569288.19490500004</v>
      </c>
      <c r="CCF2">
        <v>-569288.19490500004</v>
      </c>
      <c r="CCG2">
        <v>-569288.19490500004</v>
      </c>
      <c r="CCH2">
        <v>-729106.95143599994</v>
      </c>
      <c r="CCI2">
        <v>-729106.95143599994</v>
      </c>
      <c r="CCJ2">
        <v>-729106.95143599994</v>
      </c>
      <c r="CCK2">
        <v>-729106.95143599994</v>
      </c>
      <c r="CCL2">
        <v>-729106.95143599994</v>
      </c>
      <c r="CCM2">
        <v>-729106.95143599994</v>
      </c>
      <c r="CCN2">
        <v>-729106.95143599994</v>
      </c>
      <c r="CCO2">
        <v>-729106.95143599994</v>
      </c>
      <c r="CCP2">
        <v>-729106.95143599994</v>
      </c>
      <c r="CCQ2">
        <v>-729106.95143599994</v>
      </c>
      <c r="CCR2">
        <v>-729106.95143599994</v>
      </c>
      <c r="CCS2">
        <v>-729074.10245400004</v>
      </c>
      <c r="CCT2">
        <v>-729074.10245400004</v>
      </c>
      <c r="CCU2">
        <v>-729074.10245400004</v>
      </c>
      <c r="CCV2">
        <v>-729074.10245400004</v>
      </c>
      <c r="CCW2">
        <v>-729074.10245400004</v>
      </c>
      <c r="CCX2">
        <v>-729074.10245400004</v>
      </c>
      <c r="CCY2">
        <v>-729074.10245400004</v>
      </c>
      <c r="CCZ2">
        <v>-729074.10245400004</v>
      </c>
      <c r="CDA2">
        <v>-729074.10245400004</v>
      </c>
      <c r="CDB2">
        <v>-729074.10245400004</v>
      </c>
      <c r="CDC2">
        <v>-729074.10245400004</v>
      </c>
      <c r="CDD2">
        <v>-729106.95143599994</v>
      </c>
      <c r="CDE2">
        <v>-729106.95143599994</v>
      </c>
      <c r="CDF2">
        <v>-729106.95143599994</v>
      </c>
      <c r="CDG2">
        <v>-729106.95143599994</v>
      </c>
      <c r="CDH2">
        <v>-729106.95143599994</v>
      </c>
      <c r="CDI2">
        <v>-729106.95143599994</v>
      </c>
      <c r="CDJ2">
        <v>-729106.95143599994</v>
      </c>
      <c r="CDK2">
        <v>-729106.95143599994</v>
      </c>
      <c r="CDL2">
        <v>-729106.95143599994</v>
      </c>
      <c r="CDM2">
        <v>-729106.95143599994</v>
      </c>
      <c r="CDN2">
        <v>-729106.95143599994</v>
      </c>
      <c r="CDO2">
        <v>-729074.10245400004</v>
      </c>
      <c r="CDP2">
        <v>-729074.10245400004</v>
      </c>
      <c r="CDQ2">
        <v>-729074.10245400004</v>
      </c>
      <c r="CDR2">
        <v>-729074.10245400004</v>
      </c>
      <c r="CDS2">
        <v>-729074.10245400004</v>
      </c>
      <c r="CDT2">
        <v>-729074.10245400004</v>
      </c>
      <c r="CDU2">
        <v>-729074.10245400004</v>
      </c>
      <c r="CDV2">
        <v>-729074.10245400004</v>
      </c>
      <c r="CDW2">
        <v>-729074.10245400004</v>
      </c>
      <c r="CDX2">
        <v>-729074.10245400004</v>
      </c>
      <c r="CDY2">
        <v>-729074.10245400004</v>
      </c>
      <c r="CDZ2">
        <v>-837524.50190399995</v>
      </c>
      <c r="CEA2">
        <v>-837524.50190399995</v>
      </c>
      <c r="CEB2">
        <v>-837524.50190399995</v>
      </c>
      <c r="CEC2">
        <v>-837524.50190399995</v>
      </c>
      <c r="CED2">
        <v>-837524.50190399995</v>
      </c>
      <c r="CEE2">
        <v>-837524.50190399995</v>
      </c>
      <c r="CEF2">
        <v>-837524.50190399995</v>
      </c>
      <c r="CEG2">
        <v>-837524.50190399995</v>
      </c>
      <c r="CEH2">
        <v>-837524.50190399995</v>
      </c>
      <c r="CEI2">
        <v>-837524.50190399995</v>
      </c>
      <c r="CEJ2">
        <v>-837524.50190399995</v>
      </c>
      <c r="CEK2">
        <v>-837458.80394000001</v>
      </c>
      <c r="CEL2">
        <v>-837458.80394000001</v>
      </c>
      <c r="CEM2">
        <v>-837458.80394000001</v>
      </c>
      <c r="CEN2">
        <v>-837458.80394000001</v>
      </c>
      <c r="CEO2">
        <v>-837458.80394000001</v>
      </c>
      <c r="CEP2">
        <v>-837458.80394000001</v>
      </c>
      <c r="CEQ2">
        <v>-837458.80394000001</v>
      </c>
      <c r="CER2">
        <v>-837458.80394000001</v>
      </c>
      <c r="CES2">
        <v>-837458.80394000001</v>
      </c>
      <c r="CET2">
        <v>-837458.80394000001</v>
      </c>
      <c r="CEU2">
        <v>-837458.80394000001</v>
      </c>
      <c r="CEV2">
        <v>-837524.50190399995</v>
      </c>
      <c r="CEW2">
        <v>-837524.50190399995</v>
      </c>
      <c r="CEX2">
        <v>-837524.50190399995</v>
      </c>
      <c r="CEY2">
        <v>-837524.50190399995</v>
      </c>
      <c r="CEZ2">
        <v>-837524.50190399995</v>
      </c>
      <c r="CFA2">
        <v>-837524.50190399995</v>
      </c>
      <c r="CFB2">
        <v>-837524.50190399995</v>
      </c>
      <c r="CFC2">
        <v>-837524.50190399995</v>
      </c>
      <c r="CFD2">
        <v>-837524.50190399995</v>
      </c>
      <c r="CFE2">
        <v>-837524.50190399995</v>
      </c>
      <c r="CFF2">
        <v>-837524.50190399995</v>
      </c>
      <c r="CFG2">
        <v>-837458.80394000001</v>
      </c>
      <c r="CFH2">
        <v>-837458.80394000001</v>
      </c>
      <c r="CFI2">
        <v>-837458.80394000001</v>
      </c>
      <c r="CFJ2">
        <v>-837458.80394000001</v>
      </c>
      <c r="CFK2">
        <v>-837458.80394000001</v>
      </c>
      <c r="CFL2">
        <v>-837458.80394000001</v>
      </c>
      <c r="CFM2">
        <v>-837458.80394000001</v>
      </c>
      <c r="CFN2">
        <v>-837458.80394000001</v>
      </c>
      <c r="CFO2">
        <v>-837458.80394000001</v>
      </c>
      <c r="CFP2">
        <v>-837458.80394000001</v>
      </c>
      <c r="CFQ2">
        <v>-837458.80394000001</v>
      </c>
      <c r="CFR2">
        <v>-1590801.2669200001</v>
      </c>
      <c r="CFS2">
        <v>-1590801.2669200001</v>
      </c>
      <c r="CFT2">
        <v>-1590801.2669200001</v>
      </c>
      <c r="CFU2">
        <v>-1590801.2669200001</v>
      </c>
      <c r="CFV2">
        <v>-1590801.2669200001</v>
      </c>
      <c r="CFW2">
        <v>-1590801.2669200001</v>
      </c>
      <c r="CFX2">
        <v>-1590801.2669200001</v>
      </c>
      <c r="CFY2">
        <v>-1590801.2669200001</v>
      </c>
      <c r="CFZ2">
        <v>-1590801.2669200001</v>
      </c>
      <c r="CGA2">
        <v>-1590801.2669200001</v>
      </c>
      <c r="CGB2">
        <v>-1590801.2669200001</v>
      </c>
      <c r="CGC2">
        <v>-1590801.3112300001</v>
      </c>
      <c r="CGD2">
        <v>-1590801.3112300001</v>
      </c>
      <c r="CGE2">
        <v>-1590801.3112300001</v>
      </c>
      <c r="CGF2">
        <v>-1590801.3112300001</v>
      </c>
      <c r="CGG2">
        <v>-1590801.3112300001</v>
      </c>
      <c r="CGH2">
        <v>-1590801.3112300001</v>
      </c>
      <c r="CGI2">
        <v>-1590801.3112300001</v>
      </c>
      <c r="CGJ2">
        <v>-1590801.3112300001</v>
      </c>
      <c r="CGK2">
        <v>-1590801.3112300001</v>
      </c>
      <c r="CGL2">
        <v>-1590801.3112300001</v>
      </c>
      <c r="CGM2">
        <v>-1590801.3112300001</v>
      </c>
      <c r="CGN2">
        <v>-1590801.2669200001</v>
      </c>
      <c r="CGO2">
        <v>-1590801.2669200001</v>
      </c>
      <c r="CGP2">
        <v>-1590801.2669200001</v>
      </c>
      <c r="CGQ2">
        <v>-1590801.2669200001</v>
      </c>
      <c r="CGR2">
        <v>-1590801.2669200001</v>
      </c>
      <c r="CGS2">
        <v>-1590801.2669200001</v>
      </c>
      <c r="CGT2">
        <v>-1590801.2669200001</v>
      </c>
      <c r="CGU2">
        <v>-1590801.2669200001</v>
      </c>
      <c r="CGV2">
        <v>-1590801.2669200001</v>
      </c>
      <c r="CGW2">
        <v>-1590801.2669200001</v>
      </c>
      <c r="CGX2">
        <v>-1590801.2669200001</v>
      </c>
      <c r="CGY2">
        <v>-1590801.3112300001</v>
      </c>
      <c r="CGZ2">
        <v>-1590801.3112300001</v>
      </c>
      <c r="CHA2">
        <v>-1590801.3112300001</v>
      </c>
      <c r="CHB2">
        <v>-1590801.3112300001</v>
      </c>
      <c r="CHC2">
        <v>-1590801.3112300001</v>
      </c>
      <c r="CHD2">
        <v>-1590801.3112300001</v>
      </c>
      <c r="CHE2">
        <v>-1590801.3112300001</v>
      </c>
      <c r="CHF2">
        <v>-1590801.3112300001</v>
      </c>
      <c r="CHG2">
        <v>-1590801.3112300001</v>
      </c>
      <c r="CHH2">
        <v>-1590801.3112300001</v>
      </c>
      <c r="CHI2">
        <v>-1590801.3112300001</v>
      </c>
      <c r="CHJ2">
        <v>-1782980.56859</v>
      </c>
      <c r="CHK2">
        <v>-1782980.56859</v>
      </c>
      <c r="CHL2">
        <v>-1782980.56859</v>
      </c>
      <c r="CHM2">
        <v>-1782980.56859</v>
      </c>
      <c r="CHN2">
        <v>-1782980.56859</v>
      </c>
      <c r="CHO2">
        <v>-1782980.56859</v>
      </c>
      <c r="CHP2">
        <v>-1782980.56859</v>
      </c>
      <c r="CHQ2">
        <v>-1782980.56859</v>
      </c>
      <c r="CHR2">
        <v>-1782980.56859</v>
      </c>
      <c r="CHS2">
        <v>-1782980.56859</v>
      </c>
      <c r="CHT2">
        <v>-1782980.56859</v>
      </c>
      <c r="CHU2">
        <v>-1782980.6572199999</v>
      </c>
      <c r="CHV2">
        <v>-1782980.6572199999</v>
      </c>
      <c r="CHW2">
        <v>-1782980.6572199999</v>
      </c>
      <c r="CHX2">
        <v>-1782980.6572199999</v>
      </c>
      <c r="CHY2">
        <v>-1782980.6572199999</v>
      </c>
      <c r="CHZ2">
        <v>-1782980.6572199999</v>
      </c>
      <c r="CIA2">
        <v>-1782980.6572199999</v>
      </c>
      <c r="CIB2">
        <v>-1782980.6572199999</v>
      </c>
      <c r="CIC2">
        <v>-1782980.6572199999</v>
      </c>
      <c r="CID2">
        <v>-1782980.6572199999</v>
      </c>
      <c r="CIE2">
        <v>-1782980.6572199999</v>
      </c>
      <c r="CIF2">
        <v>-1782980.56859</v>
      </c>
      <c r="CIG2">
        <v>-1782980.56859</v>
      </c>
      <c r="CIH2">
        <v>-1782980.56859</v>
      </c>
      <c r="CII2">
        <v>-1782980.56859</v>
      </c>
      <c r="CIJ2">
        <v>-1782980.56859</v>
      </c>
      <c r="CIK2">
        <v>-1782980.56859</v>
      </c>
      <c r="CIL2">
        <v>-1782980.56859</v>
      </c>
      <c r="CIM2">
        <v>-1782980.56859</v>
      </c>
      <c r="CIN2">
        <v>-1782980.56859</v>
      </c>
      <c r="CIO2">
        <v>-1782980.56859</v>
      </c>
      <c r="CIP2">
        <v>-1782980.56859</v>
      </c>
      <c r="CIQ2">
        <v>-1782980.6572199999</v>
      </c>
      <c r="CIR2">
        <v>-1782980.6572199999</v>
      </c>
      <c r="CIS2">
        <v>-1782980.6572199999</v>
      </c>
      <c r="CIT2">
        <v>-1782980.6572199999</v>
      </c>
      <c r="CIU2">
        <v>-1782980.6572199999</v>
      </c>
      <c r="CIV2">
        <v>-1782980.6572199999</v>
      </c>
      <c r="CIW2">
        <v>-1782980.6572199999</v>
      </c>
      <c r="CIX2">
        <v>-1782980.6572199999</v>
      </c>
      <c r="CIY2">
        <v>-1782980.6572199999</v>
      </c>
      <c r="CIZ2">
        <v>-1782980.6572199999</v>
      </c>
      <c r="CJA2">
        <v>-1782980.6572199999</v>
      </c>
      <c r="CJB2">
        <v>-1924137.60189</v>
      </c>
      <c r="CJC2">
        <v>-1924137.60189</v>
      </c>
      <c r="CJD2">
        <v>-1924137.60189</v>
      </c>
      <c r="CJE2">
        <v>-1924137.60189</v>
      </c>
      <c r="CJF2">
        <v>-1924137.60189</v>
      </c>
      <c r="CJG2">
        <v>-1924137.60189</v>
      </c>
      <c r="CJH2">
        <v>-1924137.60189</v>
      </c>
      <c r="CJI2">
        <v>-1924137.60189</v>
      </c>
      <c r="CJJ2">
        <v>-1924137.60189</v>
      </c>
      <c r="CJK2">
        <v>-1924137.60189</v>
      </c>
      <c r="CJL2">
        <v>-1924137.60189</v>
      </c>
      <c r="CJM2">
        <v>-1924137.7791599999</v>
      </c>
      <c r="CJN2">
        <v>-1924137.7791599999</v>
      </c>
      <c r="CJO2">
        <v>-1924137.7791599999</v>
      </c>
      <c r="CJP2">
        <v>-1924137.7791599999</v>
      </c>
      <c r="CJQ2">
        <v>-1924137.7791599999</v>
      </c>
      <c r="CJR2">
        <v>-1924137.7791599999</v>
      </c>
      <c r="CJS2">
        <v>-1924137.7791599999</v>
      </c>
      <c r="CJT2">
        <v>-1924137.7791599999</v>
      </c>
      <c r="CJU2">
        <v>-1924137.7791599999</v>
      </c>
      <c r="CJV2">
        <v>-1924137.7791599999</v>
      </c>
      <c r="CJW2">
        <v>-1924137.7791599999</v>
      </c>
      <c r="CJX2">
        <v>-1924137.60189</v>
      </c>
      <c r="CJY2">
        <v>-1924137.60189</v>
      </c>
      <c r="CJZ2">
        <v>-1924137.60189</v>
      </c>
      <c r="CKA2">
        <v>-1924137.60189</v>
      </c>
      <c r="CKB2">
        <v>-1924137.60189</v>
      </c>
      <c r="CKC2">
        <v>-1924137.60189</v>
      </c>
      <c r="CKD2">
        <v>-1924137.60189</v>
      </c>
      <c r="CKE2">
        <v>-1924137.60189</v>
      </c>
      <c r="CKF2">
        <v>-1924137.60189</v>
      </c>
      <c r="CKG2">
        <v>-1924137.60189</v>
      </c>
      <c r="CKH2">
        <v>-1924137.60189</v>
      </c>
      <c r="CKI2">
        <v>-1924137.7791599999</v>
      </c>
      <c r="CKJ2">
        <v>-1924137.7791599999</v>
      </c>
      <c r="CKK2">
        <v>-1924137.7791599999</v>
      </c>
      <c r="CKL2">
        <v>-1924137.7791599999</v>
      </c>
      <c r="CKM2">
        <v>-1924137.7791599999</v>
      </c>
      <c r="CKN2">
        <v>-1924137.7791599999</v>
      </c>
      <c r="CKO2">
        <v>-1924137.7791599999</v>
      </c>
      <c r="CKP2">
        <v>-1924137.7791599999</v>
      </c>
      <c r="CKQ2">
        <v>-1924137.7791599999</v>
      </c>
      <c r="CKR2">
        <v>-1924137.7791599999</v>
      </c>
      <c r="CKS2">
        <v>-1924137.7791599999</v>
      </c>
      <c r="CKT2">
        <v>-36740099.269599997</v>
      </c>
      <c r="CKU2">
        <v>-36740099.269599997</v>
      </c>
      <c r="CKV2">
        <v>-36740099.269599997</v>
      </c>
      <c r="CKW2">
        <v>-36740099.269599997</v>
      </c>
      <c r="CKX2">
        <v>-36740099.269599997</v>
      </c>
      <c r="CKY2">
        <v>-36740099.269599997</v>
      </c>
      <c r="CKZ2">
        <v>-36740099.269599997</v>
      </c>
      <c r="CLA2">
        <v>-36740099.269599997</v>
      </c>
      <c r="CLB2">
        <v>-36740099.269599997</v>
      </c>
      <c r="CLC2">
        <v>-36740099.269599997</v>
      </c>
      <c r="CLD2">
        <v>-36740099.269599997</v>
      </c>
      <c r="CLE2">
        <v>-36740099.269599997</v>
      </c>
      <c r="CLF2">
        <v>-36740099.269599997</v>
      </c>
      <c r="CLG2">
        <v>-36740099.269599997</v>
      </c>
      <c r="CLH2">
        <v>-36740099.269599997</v>
      </c>
      <c r="CLI2">
        <v>-36740099.269599997</v>
      </c>
      <c r="CLJ2">
        <v>-36740099.269599997</v>
      </c>
      <c r="CLK2">
        <v>-36740099.269599997</v>
      </c>
      <c r="CLL2">
        <v>-36740099.269599997</v>
      </c>
      <c r="CLM2">
        <v>-36740099.269599997</v>
      </c>
      <c r="CLN2">
        <v>-36740099.269599997</v>
      </c>
      <c r="CLO2">
        <v>-36740099.269599997</v>
      </c>
      <c r="CLP2">
        <v>-36740099.269599997</v>
      </c>
      <c r="CLQ2">
        <v>-36740099.269599997</v>
      </c>
      <c r="CLR2">
        <v>-36740099.269599997</v>
      </c>
      <c r="CLS2">
        <v>-36740099.269599997</v>
      </c>
      <c r="CLT2">
        <v>-36740099.269599997</v>
      </c>
      <c r="CLU2">
        <v>-36740099.269599997</v>
      </c>
      <c r="CLV2">
        <v>-36740099.269599997</v>
      </c>
      <c r="CLW2">
        <v>-36740099.269599997</v>
      </c>
      <c r="CLX2">
        <v>-36740099.269599997</v>
      </c>
      <c r="CLY2">
        <v>-36740099.269599997</v>
      </c>
      <c r="CLZ2">
        <v>-36740099.269599997</v>
      </c>
      <c r="CMA2">
        <v>-36740099.269599997</v>
      </c>
      <c r="CMB2">
        <v>-36740099.269599997</v>
      </c>
      <c r="CMC2">
        <v>-36740099.269599997</v>
      </c>
      <c r="CMD2">
        <v>-36740099.269599997</v>
      </c>
      <c r="CME2">
        <v>-36740099.269599997</v>
      </c>
      <c r="CMF2">
        <v>-36740099.269599997</v>
      </c>
      <c r="CMG2">
        <v>-36740099.269599997</v>
      </c>
      <c r="CMH2">
        <v>-36740099.269599997</v>
      </c>
      <c r="CMI2">
        <v>-36740099.269599997</v>
      </c>
      <c r="CMJ2">
        <v>-36740099.269599997</v>
      </c>
      <c r="CMK2">
        <v>-36740099.269599997</v>
      </c>
      <c r="CML2">
        <v>-55710581.808499999</v>
      </c>
      <c r="CMM2">
        <v>-55710581.808499999</v>
      </c>
      <c r="CMN2">
        <v>-55710581.808499999</v>
      </c>
      <c r="CMO2">
        <v>-55710581.808499999</v>
      </c>
      <c r="CMP2">
        <v>-55710581.808499999</v>
      </c>
      <c r="CMQ2">
        <v>-55710581.808499999</v>
      </c>
      <c r="CMR2">
        <v>-55710581.808499999</v>
      </c>
      <c r="CMS2">
        <v>-55710581.808499999</v>
      </c>
      <c r="CMT2">
        <v>-55710581.808499999</v>
      </c>
      <c r="CMU2">
        <v>-55710581.808499999</v>
      </c>
      <c r="CMV2">
        <v>-55710581.808499999</v>
      </c>
      <c r="CMW2">
        <v>-55710581.808499999</v>
      </c>
      <c r="CMX2">
        <v>-55710581.808499999</v>
      </c>
      <c r="CMY2">
        <v>-55710581.808499999</v>
      </c>
      <c r="CMZ2">
        <v>-55710581.808499999</v>
      </c>
      <c r="CNA2">
        <v>-55710581.808499999</v>
      </c>
      <c r="CNB2">
        <v>-55710581.808499999</v>
      </c>
      <c r="CNC2">
        <v>-55710581.808499999</v>
      </c>
      <c r="CND2">
        <v>-55710581.808499999</v>
      </c>
      <c r="CNE2">
        <v>-55710581.808499999</v>
      </c>
      <c r="CNF2">
        <v>-55710581.808499999</v>
      </c>
      <c r="CNG2">
        <v>-55710581.808499999</v>
      </c>
      <c r="CNH2">
        <v>-55710581.808499999</v>
      </c>
      <c r="CNI2">
        <v>-55710581.808499999</v>
      </c>
      <c r="CNJ2">
        <v>-55710581.808499999</v>
      </c>
      <c r="CNK2">
        <v>-55710581.808499999</v>
      </c>
      <c r="CNL2">
        <v>-55710581.808499999</v>
      </c>
      <c r="CNM2">
        <v>-55710581.808499999</v>
      </c>
      <c r="CNN2">
        <v>-55710581.808499999</v>
      </c>
      <c r="CNO2">
        <v>-55710581.808499999</v>
      </c>
      <c r="CNP2">
        <v>-55710581.808499999</v>
      </c>
      <c r="CNQ2">
        <v>-55710581.808499999</v>
      </c>
      <c r="CNR2">
        <v>-55710581.808499999</v>
      </c>
      <c r="CNS2">
        <v>-55710581.808499999</v>
      </c>
      <c r="CNT2">
        <v>-55710581.808499999</v>
      </c>
      <c r="CNU2">
        <v>-55710581.808499999</v>
      </c>
      <c r="CNV2">
        <v>-55710581.808499999</v>
      </c>
      <c r="CNW2">
        <v>-55710581.808499999</v>
      </c>
      <c r="CNX2">
        <v>-55710581.808499999</v>
      </c>
      <c r="CNY2">
        <v>-55710581.808499999</v>
      </c>
      <c r="CNZ2">
        <v>-55710581.808499999</v>
      </c>
      <c r="COA2">
        <v>-55710581.808499999</v>
      </c>
      <c r="COB2">
        <v>-55710581.808499999</v>
      </c>
      <c r="COC2">
        <v>-55710581.808499999</v>
      </c>
      <c r="COD2">
        <v>-84487461.157700002</v>
      </c>
      <c r="COE2">
        <v>-84487461.157700002</v>
      </c>
      <c r="COF2">
        <v>-84487461.157700002</v>
      </c>
      <c r="COG2">
        <v>-84487461.157700002</v>
      </c>
      <c r="COH2">
        <v>-84487461.157700002</v>
      </c>
      <c r="COI2">
        <v>-84487461.157700002</v>
      </c>
      <c r="COJ2">
        <v>-84487461.157700002</v>
      </c>
      <c r="COK2">
        <v>-84487461.157700002</v>
      </c>
      <c r="COL2">
        <v>-84487461.157700002</v>
      </c>
      <c r="COM2">
        <v>-84487461.157700002</v>
      </c>
      <c r="CON2">
        <v>-84487461.157700002</v>
      </c>
      <c r="COO2">
        <v>-84487461.157700002</v>
      </c>
      <c r="COP2">
        <v>-84487461.157700002</v>
      </c>
      <c r="COQ2">
        <v>-84487461.157700002</v>
      </c>
      <c r="COR2">
        <v>-84487461.157700002</v>
      </c>
      <c r="COS2">
        <v>-84487461.157700002</v>
      </c>
      <c r="COT2">
        <v>-84487461.157700002</v>
      </c>
      <c r="COU2">
        <v>-84487461.157700002</v>
      </c>
      <c r="COV2">
        <v>-84487461.157700002</v>
      </c>
      <c r="COW2">
        <v>-84487461.157700002</v>
      </c>
      <c r="COX2">
        <v>-84487461.157700002</v>
      </c>
      <c r="COY2">
        <v>-84487461.157700002</v>
      </c>
      <c r="COZ2">
        <v>-84487461.157700002</v>
      </c>
      <c r="CPA2">
        <v>-84487461.157700002</v>
      </c>
      <c r="CPB2">
        <v>-84487461.157700002</v>
      </c>
      <c r="CPC2">
        <v>-84487461.157700002</v>
      </c>
      <c r="CPD2">
        <v>-84487461.157700002</v>
      </c>
      <c r="CPE2">
        <v>-84487461.157700002</v>
      </c>
      <c r="CPF2">
        <v>-84487461.157700002</v>
      </c>
      <c r="CPG2">
        <v>-84487461.157700002</v>
      </c>
      <c r="CPH2">
        <v>-84487461.157700002</v>
      </c>
      <c r="CPI2">
        <v>-84487461.157700002</v>
      </c>
      <c r="CPJ2">
        <v>-84487461.157700002</v>
      </c>
      <c r="CPK2">
        <v>-84487461.157700002</v>
      </c>
      <c r="CPL2">
        <v>-84487461.157700002</v>
      </c>
      <c r="CPM2">
        <v>-84487461.157700002</v>
      </c>
      <c r="CPN2">
        <v>-84487461.157700002</v>
      </c>
      <c r="CPO2">
        <v>-84487461.157700002</v>
      </c>
      <c r="CPP2">
        <v>-84487461.157700002</v>
      </c>
      <c r="CPQ2">
        <v>-84487461.157700002</v>
      </c>
      <c r="CPR2">
        <v>-84487461.157700002</v>
      </c>
      <c r="CPS2">
        <v>-84487461.157700002</v>
      </c>
      <c r="CPT2">
        <v>-84487461.157700002</v>
      </c>
      <c r="CPU2">
        <v>-84487461.157700002</v>
      </c>
      <c r="CPV2">
        <v>-36740099.269599997</v>
      </c>
      <c r="CPW2">
        <v>-36740099.269599997</v>
      </c>
      <c r="CPX2">
        <v>-36740099.269599997</v>
      </c>
      <c r="CPY2">
        <v>-36740099.269599997</v>
      </c>
      <c r="CPZ2">
        <v>-36740099.269599997</v>
      </c>
      <c r="CQA2">
        <v>-36740099.269599997</v>
      </c>
      <c r="CQB2">
        <v>-36740099.269599997</v>
      </c>
      <c r="CQC2">
        <v>-36740099.269599997</v>
      </c>
      <c r="CQD2">
        <v>-36740099.269599997</v>
      </c>
      <c r="CQE2">
        <v>-36740099.269599997</v>
      </c>
      <c r="CQF2">
        <v>-36740099.269599997</v>
      </c>
      <c r="CQG2">
        <v>-36740099.269599997</v>
      </c>
      <c r="CQH2">
        <v>-36740099.269599997</v>
      </c>
      <c r="CQI2">
        <v>-36740099.269599997</v>
      </c>
      <c r="CQJ2">
        <v>-36740099.269599997</v>
      </c>
      <c r="CQK2">
        <v>-36740099.269599997</v>
      </c>
      <c r="CQL2">
        <v>-36740099.269599997</v>
      </c>
      <c r="CQM2">
        <v>-36740099.269599997</v>
      </c>
      <c r="CQN2">
        <v>-36740099.269599997</v>
      </c>
      <c r="CQO2">
        <v>-36740099.269599997</v>
      </c>
      <c r="CQP2">
        <v>-36740099.269599997</v>
      </c>
      <c r="CQQ2">
        <v>-36740099.269599997</v>
      </c>
      <c r="CQR2">
        <v>-36740099.269599997</v>
      </c>
      <c r="CQS2">
        <v>-36740099.269599997</v>
      </c>
      <c r="CQT2">
        <v>-36740099.269599997</v>
      </c>
      <c r="CQU2">
        <v>-36740099.269599997</v>
      </c>
      <c r="CQV2">
        <v>-36740099.269599997</v>
      </c>
      <c r="CQW2">
        <v>-36740099.269599997</v>
      </c>
      <c r="CQX2">
        <v>-36740099.269599997</v>
      </c>
      <c r="CQY2">
        <v>-36740099.269599997</v>
      </c>
      <c r="CQZ2">
        <v>-36740099.269599997</v>
      </c>
      <c r="CRA2">
        <v>-36740099.269599997</v>
      </c>
      <c r="CRB2">
        <v>-36740099.269599997</v>
      </c>
      <c r="CRC2">
        <v>-36740099.269599997</v>
      </c>
      <c r="CRD2">
        <v>-36740099.269599997</v>
      </c>
      <c r="CRE2">
        <v>-36740099.269599997</v>
      </c>
      <c r="CRF2">
        <v>-36740099.269599997</v>
      </c>
      <c r="CRG2">
        <v>-36740099.269599997</v>
      </c>
      <c r="CRH2">
        <v>-36740099.269599997</v>
      </c>
      <c r="CRI2">
        <v>-36740099.269599997</v>
      </c>
      <c r="CRJ2">
        <v>-36740099.269599997</v>
      </c>
      <c r="CRK2">
        <v>-36740099.269599997</v>
      </c>
      <c r="CRL2">
        <v>-36740099.269599997</v>
      </c>
      <c r="CRM2">
        <v>-36740099.269599997</v>
      </c>
      <c r="CRN2">
        <v>-55710581.808499999</v>
      </c>
      <c r="CRO2">
        <v>-55710581.808499999</v>
      </c>
      <c r="CRP2">
        <v>-55710581.808499999</v>
      </c>
      <c r="CRQ2">
        <v>-55710581.808499999</v>
      </c>
      <c r="CRR2">
        <v>-55710581.808499999</v>
      </c>
      <c r="CRS2">
        <v>-55710581.808499999</v>
      </c>
      <c r="CRT2">
        <v>-55710581.808499999</v>
      </c>
      <c r="CRU2">
        <v>-55710581.808499999</v>
      </c>
      <c r="CRV2">
        <v>-55710581.808499999</v>
      </c>
      <c r="CRW2">
        <v>-55710581.808499999</v>
      </c>
      <c r="CRX2">
        <v>-55710581.808499999</v>
      </c>
      <c r="CRY2">
        <v>-55710581.808499999</v>
      </c>
      <c r="CRZ2">
        <v>-55710581.808499999</v>
      </c>
      <c r="CSA2">
        <v>-55710581.808499999</v>
      </c>
      <c r="CSB2">
        <v>-55710581.808499999</v>
      </c>
      <c r="CSC2">
        <v>-55710581.808499999</v>
      </c>
      <c r="CSD2">
        <v>-55710581.808499999</v>
      </c>
      <c r="CSE2">
        <v>-55710581.808499999</v>
      </c>
      <c r="CSF2">
        <v>-55710581.808499999</v>
      </c>
      <c r="CSG2">
        <v>-55710581.808499999</v>
      </c>
      <c r="CSH2">
        <v>-55710581.808499999</v>
      </c>
      <c r="CSI2">
        <v>-55710581.808499999</v>
      </c>
      <c r="CSJ2">
        <v>-55710581.808499999</v>
      </c>
      <c r="CSK2">
        <v>-55710581.808499999</v>
      </c>
      <c r="CSL2">
        <v>-55710581.808499999</v>
      </c>
      <c r="CSM2">
        <v>-55710581.808499999</v>
      </c>
      <c r="CSN2">
        <v>-55710581.808499999</v>
      </c>
      <c r="CSO2">
        <v>-55710581.808499999</v>
      </c>
      <c r="CSP2">
        <v>-55710581.808499999</v>
      </c>
      <c r="CSQ2">
        <v>-55710581.808499999</v>
      </c>
      <c r="CSR2">
        <v>-55710581.808499999</v>
      </c>
      <c r="CSS2">
        <v>-55710581.808499999</v>
      </c>
      <c r="CST2">
        <v>-55710581.808499999</v>
      </c>
      <c r="CSU2">
        <v>-55710581.808499999</v>
      </c>
      <c r="CSV2">
        <v>-55710581.808499999</v>
      </c>
      <c r="CSW2">
        <v>-55710581.808499999</v>
      </c>
      <c r="CSX2">
        <v>-55710581.808499999</v>
      </c>
      <c r="CSY2">
        <v>-55710581.808499999</v>
      </c>
      <c r="CSZ2">
        <v>-55710581.808499999</v>
      </c>
      <c r="CTA2">
        <v>-55710581.808499999</v>
      </c>
      <c r="CTB2">
        <v>-55710581.808499999</v>
      </c>
      <c r="CTC2">
        <v>-55710581.808499999</v>
      </c>
      <c r="CTD2">
        <v>-55710581.808499999</v>
      </c>
      <c r="CTE2">
        <v>-55710581.808499999</v>
      </c>
      <c r="CTF2">
        <v>-84487461.157700002</v>
      </c>
      <c r="CTG2">
        <v>-84487461.157700002</v>
      </c>
      <c r="CTH2">
        <v>-84487461.157700002</v>
      </c>
      <c r="CTI2">
        <v>-84487461.157700002</v>
      </c>
      <c r="CTJ2">
        <v>-84487461.157700002</v>
      </c>
      <c r="CTK2">
        <v>-84487461.157700002</v>
      </c>
      <c r="CTL2">
        <v>-84487461.157700002</v>
      </c>
      <c r="CTM2">
        <v>-84487461.157700002</v>
      </c>
      <c r="CTN2">
        <v>-84487461.157700002</v>
      </c>
      <c r="CTO2">
        <v>-84487461.157700002</v>
      </c>
      <c r="CTP2">
        <v>-84487461.157700002</v>
      </c>
      <c r="CTQ2">
        <v>-84487461.157700002</v>
      </c>
      <c r="CTR2">
        <v>-84487461.157700002</v>
      </c>
      <c r="CTS2">
        <v>-84487461.157700002</v>
      </c>
      <c r="CTT2">
        <v>-84487461.157700002</v>
      </c>
      <c r="CTU2">
        <v>-84487461.157700002</v>
      </c>
      <c r="CTV2">
        <v>-84487461.157700002</v>
      </c>
      <c r="CTW2">
        <v>-84487461.157700002</v>
      </c>
      <c r="CTX2">
        <v>-84487461.157700002</v>
      </c>
      <c r="CTY2">
        <v>-84487461.157700002</v>
      </c>
      <c r="CTZ2">
        <v>-84487461.157700002</v>
      </c>
      <c r="CUA2">
        <v>-84487461.157700002</v>
      </c>
      <c r="CUB2">
        <v>-84487461.157700002</v>
      </c>
      <c r="CUC2">
        <v>-84487461.157700002</v>
      </c>
      <c r="CUD2">
        <v>-84487461.157700002</v>
      </c>
      <c r="CUE2">
        <v>-84487461.157700002</v>
      </c>
      <c r="CUF2">
        <v>-84487461.157700002</v>
      </c>
      <c r="CUG2">
        <v>-84487461.157700002</v>
      </c>
      <c r="CUH2">
        <v>-84487461.157700002</v>
      </c>
      <c r="CUI2">
        <v>-84487461.157700002</v>
      </c>
      <c r="CUJ2">
        <v>-84487461.157700002</v>
      </c>
      <c r="CUK2">
        <v>-84487461.157700002</v>
      </c>
      <c r="CUL2">
        <v>-84487461.157700002</v>
      </c>
      <c r="CUM2">
        <v>-84487461.157700002</v>
      </c>
      <c r="CUN2">
        <v>-84487461.157700002</v>
      </c>
      <c r="CUO2">
        <v>-84487461.157700002</v>
      </c>
      <c r="CUP2">
        <v>-84487461.157700002</v>
      </c>
      <c r="CUQ2">
        <v>-84487461.157700002</v>
      </c>
      <c r="CUR2">
        <v>-84487461.157700002</v>
      </c>
      <c r="CUS2">
        <v>-84487461.157700002</v>
      </c>
      <c r="CUT2">
        <v>-84487461.157700002</v>
      </c>
      <c r="CUU2">
        <v>-84487461.157700002</v>
      </c>
      <c r="CUV2">
        <v>-84487461.157700002</v>
      </c>
      <c r="CUW2">
        <v>-84487461.157700002</v>
      </c>
      <c r="CUX2">
        <v>-2229567.2752100001</v>
      </c>
      <c r="CUY2">
        <v>-2229567.2752100001</v>
      </c>
      <c r="CUZ2">
        <v>-2229567.2752100001</v>
      </c>
      <c r="CVA2">
        <v>-2229567.2752100001</v>
      </c>
      <c r="CVB2">
        <v>-2229567.2752100001</v>
      </c>
      <c r="CVC2">
        <v>-2229567.2752100001</v>
      </c>
      <c r="CVD2">
        <v>-2229567.2752100001</v>
      </c>
      <c r="CVE2">
        <v>-2229567.2752100001</v>
      </c>
      <c r="CVF2">
        <v>-2229567.2752100001</v>
      </c>
      <c r="CVG2">
        <v>-2229567.2752100001</v>
      </c>
      <c r="CVH2">
        <v>-2229567.2752100001</v>
      </c>
      <c r="CVI2">
        <v>-2229567.2752100001</v>
      </c>
      <c r="CVJ2">
        <v>-2229567.2752100001</v>
      </c>
      <c r="CVK2">
        <v>-2229567.2752100001</v>
      </c>
      <c r="CVL2">
        <v>-2229567.2752100001</v>
      </c>
      <c r="CVM2">
        <v>-2229567.2752100001</v>
      </c>
      <c r="CVN2">
        <v>-2229567.2752100001</v>
      </c>
      <c r="CVO2">
        <v>-2229567.2752100001</v>
      </c>
      <c r="CVP2">
        <v>-2229567.2752100001</v>
      </c>
      <c r="CVQ2">
        <v>-2229567.2752100001</v>
      </c>
      <c r="CVR2">
        <v>-2229567.2752100001</v>
      </c>
      <c r="CVS2">
        <v>-2229567.2752100001</v>
      </c>
      <c r="CVT2">
        <v>-2229567.2752100001</v>
      </c>
      <c r="CVU2">
        <v>-2229567.2752100001</v>
      </c>
      <c r="CVV2">
        <v>-2229567.2752100001</v>
      </c>
      <c r="CVW2">
        <v>-2229567.2752100001</v>
      </c>
      <c r="CVX2">
        <v>-2229567.2752100001</v>
      </c>
      <c r="CVY2">
        <v>-2229567.2752100001</v>
      </c>
      <c r="CVZ2">
        <v>-2229567.2752100001</v>
      </c>
      <c r="CWA2">
        <v>-2229567.2752100001</v>
      </c>
      <c r="CWB2">
        <v>-2229567.2752100001</v>
      </c>
      <c r="CWC2">
        <v>-2229567.2752100001</v>
      </c>
      <c r="CWD2">
        <v>-2229567.2752100001</v>
      </c>
      <c r="CWE2">
        <v>-2229567.2752100001</v>
      </c>
      <c r="CWF2">
        <v>-2229567.2752100001</v>
      </c>
      <c r="CWG2">
        <v>-2229567.2752100001</v>
      </c>
      <c r="CWH2">
        <v>-2229567.2752100001</v>
      </c>
      <c r="CWI2">
        <v>-2229567.2752100001</v>
      </c>
      <c r="CWJ2">
        <v>-2229567.2752100001</v>
      </c>
      <c r="CWK2">
        <v>-2229567.2752100001</v>
      </c>
      <c r="CWL2">
        <v>-2229567.2752100001</v>
      </c>
      <c r="CWM2">
        <v>-2229567.2752100001</v>
      </c>
      <c r="CWN2">
        <v>-2229567.2752100001</v>
      </c>
      <c r="CWO2">
        <v>-2229567.2752100001</v>
      </c>
      <c r="CWP2">
        <v>-3378937.0647800001</v>
      </c>
      <c r="CWQ2">
        <v>-3378937.0647800001</v>
      </c>
      <c r="CWR2">
        <v>-3378937.0647800001</v>
      </c>
      <c r="CWS2">
        <v>-3378937.0647800001</v>
      </c>
      <c r="CWT2">
        <v>-3378937.0647800001</v>
      </c>
      <c r="CWU2">
        <v>-3378937.0647800001</v>
      </c>
      <c r="CWV2">
        <v>-3378937.0647800001</v>
      </c>
      <c r="CWW2">
        <v>-3378937.0647800001</v>
      </c>
      <c r="CWX2">
        <v>-3378937.0647800001</v>
      </c>
      <c r="CWY2">
        <v>-3378937.0647800001</v>
      </c>
      <c r="CWZ2">
        <v>-3378937.0647800001</v>
      </c>
      <c r="CXA2">
        <v>-3378937.0647800001</v>
      </c>
      <c r="CXB2">
        <v>-3378937.0647800001</v>
      </c>
      <c r="CXC2">
        <v>-3378937.0647800001</v>
      </c>
      <c r="CXD2">
        <v>-3378937.0647800001</v>
      </c>
      <c r="CXE2">
        <v>-3378937.0647800001</v>
      </c>
      <c r="CXF2">
        <v>-3378937.0647800001</v>
      </c>
      <c r="CXG2">
        <v>-3378937.0647800001</v>
      </c>
      <c r="CXH2">
        <v>-3378937.0647800001</v>
      </c>
      <c r="CXI2">
        <v>-3378937.0647800001</v>
      </c>
      <c r="CXJ2">
        <v>-3378937.0647800001</v>
      </c>
      <c r="CXK2">
        <v>-3378937.0647800001</v>
      </c>
      <c r="CXL2">
        <v>-3378937.0647800001</v>
      </c>
      <c r="CXM2">
        <v>-3378937.0647800001</v>
      </c>
      <c r="CXN2">
        <v>-3378937.0647800001</v>
      </c>
      <c r="CXO2">
        <v>-3378937.0647800001</v>
      </c>
      <c r="CXP2">
        <v>-3378937.0647800001</v>
      </c>
      <c r="CXQ2">
        <v>-3378937.0647800001</v>
      </c>
      <c r="CXR2">
        <v>-3378937.0647800001</v>
      </c>
      <c r="CXS2">
        <v>-3378937.0647800001</v>
      </c>
      <c r="CXT2">
        <v>-3378937.0647800001</v>
      </c>
      <c r="CXU2">
        <v>-3378937.0647800001</v>
      </c>
      <c r="CXV2">
        <v>-3378937.0647800001</v>
      </c>
      <c r="CXW2">
        <v>-3378937.0647800001</v>
      </c>
      <c r="CXX2">
        <v>-3378937.0647800001</v>
      </c>
      <c r="CXY2">
        <v>-3378937.0647800001</v>
      </c>
      <c r="CXZ2">
        <v>-3378937.0647800001</v>
      </c>
      <c r="CYA2">
        <v>-3378937.0647800001</v>
      </c>
      <c r="CYB2">
        <v>-3378937.0647800001</v>
      </c>
      <c r="CYC2">
        <v>-3378937.0647800001</v>
      </c>
      <c r="CYD2">
        <v>-3378937.0647800001</v>
      </c>
      <c r="CYE2">
        <v>-3378937.0647800001</v>
      </c>
      <c r="CYF2">
        <v>-3378937.0647800001</v>
      </c>
      <c r="CYG2">
        <v>-3378937.0647800001</v>
      </c>
      <c r="CYH2">
        <v>-5120600.90546</v>
      </c>
      <c r="CYI2">
        <v>-5120600.90546</v>
      </c>
      <c r="CYJ2">
        <v>-5120600.90546</v>
      </c>
      <c r="CYK2">
        <v>-5120600.90546</v>
      </c>
      <c r="CYL2">
        <v>-5120600.90546</v>
      </c>
      <c r="CYM2">
        <v>-5120600.90546</v>
      </c>
      <c r="CYN2">
        <v>-5120600.90546</v>
      </c>
      <c r="CYO2">
        <v>-5120600.90546</v>
      </c>
      <c r="CYP2">
        <v>-5120600.90546</v>
      </c>
      <c r="CYQ2">
        <v>-5120600.90546</v>
      </c>
      <c r="CYR2">
        <v>-5120600.90546</v>
      </c>
      <c r="CYS2">
        <v>-5120600.90546</v>
      </c>
      <c r="CYT2">
        <v>-5120600.90546</v>
      </c>
      <c r="CYU2">
        <v>-5120600.90546</v>
      </c>
      <c r="CYV2">
        <v>-5120600.90546</v>
      </c>
      <c r="CYW2">
        <v>-5120600.90546</v>
      </c>
      <c r="CYX2">
        <v>-5120600.90546</v>
      </c>
      <c r="CYY2">
        <v>-5120600.90546</v>
      </c>
      <c r="CYZ2">
        <v>-5120600.90546</v>
      </c>
      <c r="CZA2">
        <v>-5120600.90546</v>
      </c>
      <c r="CZB2">
        <v>-5120600.90546</v>
      </c>
      <c r="CZC2">
        <v>-5120600.90546</v>
      </c>
      <c r="CZD2">
        <v>-5120600.90546</v>
      </c>
      <c r="CZE2">
        <v>-5120600.90546</v>
      </c>
      <c r="CZF2">
        <v>-5120600.90546</v>
      </c>
      <c r="CZG2">
        <v>-5120600.90546</v>
      </c>
      <c r="CZH2">
        <v>-5120600.90546</v>
      </c>
      <c r="CZI2">
        <v>-5120600.90546</v>
      </c>
      <c r="CZJ2">
        <v>-5120600.90546</v>
      </c>
      <c r="CZK2">
        <v>-5120600.90546</v>
      </c>
      <c r="CZL2">
        <v>-5120600.90546</v>
      </c>
      <c r="CZM2">
        <v>-5120600.90546</v>
      </c>
      <c r="CZN2">
        <v>-5120600.90546</v>
      </c>
      <c r="CZO2">
        <v>-5120600.90546</v>
      </c>
      <c r="CZP2">
        <v>-5120600.90546</v>
      </c>
      <c r="CZQ2">
        <v>-5120600.90546</v>
      </c>
      <c r="CZR2">
        <v>-5120600.90546</v>
      </c>
      <c r="CZS2">
        <v>-5120600.90546</v>
      </c>
      <c r="CZT2">
        <v>-5120600.90546</v>
      </c>
      <c r="CZU2">
        <v>-5120600.90546</v>
      </c>
      <c r="CZV2">
        <v>-5120600.90546</v>
      </c>
      <c r="CZW2">
        <v>-5120600.90546</v>
      </c>
      <c r="CZX2">
        <v>-5120600.90546</v>
      </c>
      <c r="CZY2">
        <v>-5120600.90546</v>
      </c>
      <c r="CZZ2">
        <v>-347504.82078000001</v>
      </c>
      <c r="DAA2">
        <v>-347504.82078000001</v>
      </c>
      <c r="DAB2">
        <v>-347504.82078000001</v>
      </c>
      <c r="DAC2">
        <v>-347504.82078000001</v>
      </c>
      <c r="DAD2">
        <v>-347504.82078000001</v>
      </c>
      <c r="DAE2">
        <v>-347504.82078000001</v>
      </c>
      <c r="DAF2">
        <v>-347504.82078000001</v>
      </c>
      <c r="DAG2">
        <v>-347504.82078000001</v>
      </c>
      <c r="DAH2">
        <v>-347504.82078000001</v>
      </c>
      <c r="DAI2">
        <v>-347504.82078000001</v>
      </c>
      <c r="DAJ2">
        <v>-347504.82078000001</v>
      </c>
      <c r="DAK2">
        <v>-347504.82745799999</v>
      </c>
      <c r="DAL2">
        <v>-347504.82745799999</v>
      </c>
      <c r="DAM2">
        <v>-347504.82745799999</v>
      </c>
      <c r="DAN2">
        <v>-347504.82745799999</v>
      </c>
      <c r="DAO2">
        <v>-347504.82745799999</v>
      </c>
      <c r="DAP2">
        <v>-347504.82745799999</v>
      </c>
      <c r="DAQ2">
        <v>-347504.82745799999</v>
      </c>
      <c r="DAR2">
        <v>-347504.82745799999</v>
      </c>
      <c r="DAS2">
        <v>-347504.82745799999</v>
      </c>
      <c r="DAT2">
        <v>-347504.82745799999</v>
      </c>
      <c r="DAU2">
        <v>-347504.82745799999</v>
      </c>
      <c r="DAV2">
        <v>-347504.82078000001</v>
      </c>
      <c r="DAW2">
        <v>-347504.82078000001</v>
      </c>
      <c r="DAX2">
        <v>-347504.82078000001</v>
      </c>
      <c r="DAY2">
        <v>-347504.82078000001</v>
      </c>
      <c r="DAZ2">
        <v>-347504.82078000001</v>
      </c>
      <c r="DBA2">
        <v>-347504.82078000001</v>
      </c>
      <c r="DBB2">
        <v>-347504.82078000001</v>
      </c>
      <c r="DBC2">
        <v>-347504.82078000001</v>
      </c>
      <c r="DBD2">
        <v>-347504.82078000001</v>
      </c>
      <c r="DBE2">
        <v>-347504.82078000001</v>
      </c>
      <c r="DBF2">
        <v>-347504.82078000001</v>
      </c>
      <c r="DBG2">
        <v>-347504.82745799999</v>
      </c>
      <c r="DBH2">
        <v>-347504.82745799999</v>
      </c>
      <c r="DBI2">
        <v>-347504.82745799999</v>
      </c>
      <c r="DBJ2">
        <v>-347504.82745799999</v>
      </c>
      <c r="DBK2">
        <v>-347504.82745799999</v>
      </c>
      <c r="DBL2">
        <v>-347504.82745799999</v>
      </c>
      <c r="DBM2">
        <v>-347504.82745799999</v>
      </c>
      <c r="DBN2">
        <v>-347504.82745799999</v>
      </c>
      <c r="DBO2">
        <v>-347504.82745799999</v>
      </c>
      <c r="DBP2">
        <v>-347504.82745799999</v>
      </c>
      <c r="DBQ2">
        <v>-347504.82745799999</v>
      </c>
      <c r="DBR2">
        <v>-313750.65906400001</v>
      </c>
      <c r="DBS2">
        <v>-313750.65906400001</v>
      </c>
      <c r="DBT2">
        <v>-313750.65906400001</v>
      </c>
      <c r="DBU2">
        <v>-313750.65906400001</v>
      </c>
      <c r="DBV2">
        <v>-313750.65906400001</v>
      </c>
      <c r="DBW2">
        <v>-313750.65906400001</v>
      </c>
      <c r="DBX2">
        <v>-313750.65906400001</v>
      </c>
      <c r="DBY2">
        <v>-313750.65906400001</v>
      </c>
      <c r="DBZ2">
        <v>-313750.65906400001</v>
      </c>
      <c r="DCA2">
        <v>-313750.65906400001</v>
      </c>
      <c r="DCB2">
        <v>-313750.65906400001</v>
      </c>
      <c r="DCC2">
        <v>-313750.67242000002</v>
      </c>
      <c r="DCD2">
        <v>-313750.67242000002</v>
      </c>
      <c r="DCE2">
        <v>-313750.67242000002</v>
      </c>
      <c r="DCF2">
        <v>-313750.67242000002</v>
      </c>
      <c r="DCG2">
        <v>-313750.67242000002</v>
      </c>
      <c r="DCH2">
        <v>-313750.67242000002</v>
      </c>
      <c r="DCI2">
        <v>-313750.67242000002</v>
      </c>
      <c r="DCJ2">
        <v>-313750.67242000002</v>
      </c>
      <c r="DCK2">
        <v>-313750.67242000002</v>
      </c>
      <c r="DCL2">
        <v>-313750.67242000002</v>
      </c>
      <c r="DCM2">
        <v>-313750.67242000002</v>
      </c>
      <c r="DCN2">
        <v>-313750.65906400001</v>
      </c>
      <c r="DCO2">
        <v>-313750.65906400001</v>
      </c>
      <c r="DCP2">
        <v>-313750.65906400001</v>
      </c>
      <c r="DCQ2">
        <v>-313750.65906400001</v>
      </c>
      <c r="DCR2">
        <v>-313750.65906400001</v>
      </c>
      <c r="DCS2">
        <v>-313750.65906400001</v>
      </c>
      <c r="DCT2">
        <v>-313750.65906400001</v>
      </c>
      <c r="DCU2">
        <v>-313750.65906400001</v>
      </c>
      <c r="DCV2">
        <v>-313750.65906400001</v>
      </c>
      <c r="DCW2">
        <v>-313750.65906400001</v>
      </c>
      <c r="DCX2">
        <v>-313750.65906400001</v>
      </c>
      <c r="DCY2">
        <v>-313750.67242000002</v>
      </c>
      <c r="DCZ2">
        <v>-313750.67242000002</v>
      </c>
      <c r="DDA2">
        <v>-313750.67242000002</v>
      </c>
      <c r="DDB2">
        <v>-313750.67242000002</v>
      </c>
      <c r="DDC2">
        <v>-313750.67242000002</v>
      </c>
      <c r="DDD2">
        <v>-313750.67242000002</v>
      </c>
      <c r="DDE2">
        <v>-313750.67242000002</v>
      </c>
      <c r="DDF2">
        <v>-313750.67242000002</v>
      </c>
      <c r="DDG2">
        <v>-313750.67242000002</v>
      </c>
      <c r="DDH2">
        <v>-313750.67242000002</v>
      </c>
      <c r="DDI2">
        <v>-313750.67242000002</v>
      </c>
      <c r="DDJ2">
        <v>-49620.762226699997</v>
      </c>
      <c r="DDK2">
        <v>-49620.762226699997</v>
      </c>
      <c r="DDL2">
        <v>-49620.762226699997</v>
      </c>
      <c r="DDM2">
        <v>-49620.762226699997</v>
      </c>
      <c r="DDN2">
        <v>-49620.762226699997</v>
      </c>
      <c r="DDO2">
        <v>-49620.762226699997</v>
      </c>
      <c r="DDP2">
        <v>-49620.762226699997</v>
      </c>
      <c r="DDQ2">
        <v>-49620.762226699997</v>
      </c>
      <c r="DDR2">
        <v>-49620.762226699997</v>
      </c>
      <c r="DDS2">
        <v>-49620.762226699997</v>
      </c>
      <c r="DDT2">
        <v>-49620.762226699997</v>
      </c>
      <c r="DDU2">
        <v>-49620.788938500002</v>
      </c>
      <c r="DDV2">
        <v>-49620.788938500002</v>
      </c>
      <c r="DDW2">
        <v>-49620.788938500002</v>
      </c>
      <c r="DDX2">
        <v>-49620.788938500002</v>
      </c>
      <c r="DDY2">
        <v>-49620.788938500002</v>
      </c>
      <c r="DDZ2">
        <v>-49620.788938500002</v>
      </c>
      <c r="DEA2">
        <v>-49620.788938500002</v>
      </c>
      <c r="DEB2">
        <v>-49620.788938500002</v>
      </c>
      <c r="DEC2">
        <v>-49620.788938500002</v>
      </c>
      <c r="DED2">
        <v>-49620.788938500002</v>
      </c>
      <c r="DEE2">
        <v>-49620.788938500002</v>
      </c>
      <c r="DEF2">
        <v>-49620.762226699997</v>
      </c>
      <c r="DEG2">
        <v>-49620.762226699997</v>
      </c>
      <c r="DEH2">
        <v>-49620.762226699997</v>
      </c>
      <c r="DEI2">
        <v>-49620.762226699997</v>
      </c>
      <c r="DEJ2">
        <v>-49620.762226699997</v>
      </c>
      <c r="DEK2">
        <v>-49620.762226699997</v>
      </c>
      <c r="DEL2">
        <v>-49620.762226699997</v>
      </c>
      <c r="DEM2">
        <v>-49620.762226699997</v>
      </c>
      <c r="DEN2">
        <v>-49620.762226699997</v>
      </c>
      <c r="DEO2">
        <v>-49620.762226699997</v>
      </c>
      <c r="DEP2">
        <v>-49620.762226699997</v>
      </c>
      <c r="DEQ2">
        <v>-49620.788938500002</v>
      </c>
      <c r="DER2">
        <v>-49620.788938500002</v>
      </c>
      <c r="DES2">
        <v>-49620.788938500002</v>
      </c>
      <c r="DET2">
        <v>-49620.788938500002</v>
      </c>
      <c r="DEU2">
        <v>-49620.788938500002</v>
      </c>
      <c r="DEV2">
        <v>-49620.788938500002</v>
      </c>
      <c r="DEW2">
        <v>-49620.788938500002</v>
      </c>
      <c r="DEX2">
        <v>-49620.788938500002</v>
      </c>
      <c r="DEY2">
        <v>-49620.788938500002</v>
      </c>
      <c r="DEZ2">
        <v>-49620.788938500002</v>
      </c>
      <c r="DFA2">
        <v>-49620.788938500002</v>
      </c>
      <c r="DFB2">
        <v>-241672.04065400001</v>
      </c>
      <c r="DFC2">
        <v>-241672.04065400001</v>
      </c>
      <c r="DFD2">
        <v>-241672.04065400001</v>
      </c>
      <c r="DFE2">
        <v>-241672.04065400001</v>
      </c>
      <c r="DFF2">
        <v>-241672.04065400001</v>
      </c>
      <c r="DFG2">
        <v>-241672.04065400001</v>
      </c>
      <c r="DFH2">
        <v>-241672.04065400001</v>
      </c>
      <c r="DFI2">
        <v>-241672.04065400001</v>
      </c>
      <c r="DFJ2">
        <v>-241672.04065400001</v>
      </c>
      <c r="DFK2">
        <v>-241672.04065400001</v>
      </c>
      <c r="DFL2">
        <v>-241672.04065400001</v>
      </c>
      <c r="DFM2">
        <v>-241672.04065400001</v>
      </c>
      <c r="DFN2">
        <v>-241672.04065400001</v>
      </c>
      <c r="DFO2">
        <v>-241672.04065400001</v>
      </c>
      <c r="DFP2">
        <v>-241672.04065400001</v>
      </c>
      <c r="DFQ2">
        <v>-241672.04065400001</v>
      </c>
      <c r="DFR2">
        <v>-241672.04065400001</v>
      </c>
      <c r="DFS2">
        <v>-241672.04065400001</v>
      </c>
      <c r="DFT2">
        <v>-241672.04065400001</v>
      </c>
      <c r="DFU2">
        <v>-241672.04065400001</v>
      </c>
      <c r="DFV2">
        <v>-241672.04065400001</v>
      </c>
      <c r="DFW2">
        <v>-241672.04065400001</v>
      </c>
      <c r="DFX2">
        <v>-241672.04065400001</v>
      </c>
      <c r="DFY2">
        <v>-241672.04065400001</v>
      </c>
      <c r="DFZ2">
        <v>-241672.04065400001</v>
      </c>
      <c r="DGA2">
        <v>-241672.04065400001</v>
      </c>
      <c r="DGB2">
        <v>-241672.04065400001</v>
      </c>
      <c r="DGC2">
        <v>-241672.04065400001</v>
      </c>
      <c r="DGD2">
        <v>-241672.04065400001</v>
      </c>
      <c r="DGE2">
        <v>-241672.04065400001</v>
      </c>
      <c r="DGF2">
        <v>-241672.04065400001</v>
      </c>
      <c r="DGG2">
        <v>-241672.04065400001</v>
      </c>
      <c r="DGH2">
        <v>-241672.04065400001</v>
      </c>
      <c r="DGI2">
        <v>-241672.04065400001</v>
      </c>
      <c r="DGJ2">
        <v>-241672.04065400001</v>
      </c>
      <c r="DGK2">
        <v>-241672.04065400001</v>
      </c>
      <c r="DGL2">
        <v>-241672.04065400001</v>
      </c>
      <c r="DGM2">
        <v>-241672.04065400001</v>
      </c>
      <c r="DGN2">
        <v>-241672.04065400001</v>
      </c>
      <c r="DGO2">
        <v>-241672.04065400001</v>
      </c>
      <c r="DGP2">
        <v>-241672.04065400001</v>
      </c>
      <c r="DGQ2">
        <v>-241672.04065400001</v>
      </c>
      <c r="DGR2">
        <v>-241672.04065400001</v>
      </c>
      <c r="DGS2">
        <v>-241672.04065400001</v>
      </c>
      <c r="DGT2">
        <v>-483344.08130800002</v>
      </c>
      <c r="DGU2">
        <v>-483344.08130800002</v>
      </c>
      <c r="DGV2">
        <v>-483344.08130800002</v>
      </c>
      <c r="DGW2">
        <v>-483344.08130800002</v>
      </c>
      <c r="DGX2">
        <v>-483344.08130800002</v>
      </c>
      <c r="DGY2">
        <v>-483344.08130800002</v>
      </c>
      <c r="DGZ2">
        <v>-483344.08130800002</v>
      </c>
      <c r="DHA2">
        <v>-483344.08130800002</v>
      </c>
      <c r="DHB2">
        <v>-483344.08130800002</v>
      </c>
      <c r="DHC2">
        <v>-483344.08130800002</v>
      </c>
      <c r="DHD2">
        <v>-483344.08130800002</v>
      </c>
      <c r="DHE2">
        <v>-483344.08130800002</v>
      </c>
      <c r="DHF2">
        <v>-483344.08130800002</v>
      </c>
      <c r="DHG2">
        <v>-483344.08130800002</v>
      </c>
      <c r="DHH2">
        <v>-483344.08130800002</v>
      </c>
      <c r="DHI2">
        <v>-483344.08130800002</v>
      </c>
      <c r="DHJ2">
        <v>-483344.08130800002</v>
      </c>
      <c r="DHK2">
        <v>-483344.08130800002</v>
      </c>
      <c r="DHL2">
        <v>-483344.08130800002</v>
      </c>
      <c r="DHM2">
        <v>-483344.08130800002</v>
      </c>
      <c r="DHN2">
        <v>-483344.08130800002</v>
      </c>
      <c r="DHO2">
        <v>-483344.08130800002</v>
      </c>
      <c r="DHP2">
        <v>-483344.08130800002</v>
      </c>
      <c r="DHQ2">
        <v>-483344.08130800002</v>
      </c>
      <c r="DHR2">
        <v>-483344.08130800002</v>
      </c>
      <c r="DHS2">
        <v>-483344.08130800002</v>
      </c>
      <c r="DHT2">
        <v>-483344.08130800002</v>
      </c>
      <c r="DHU2">
        <v>-483344.08130800002</v>
      </c>
      <c r="DHV2">
        <v>-483344.08130800002</v>
      </c>
      <c r="DHW2">
        <v>-483344.08130800002</v>
      </c>
      <c r="DHX2">
        <v>-483344.08130800002</v>
      </c>
      <c r="DHY2">
        <v>-483344.08130800002</v>
      </c>
      <c r="DHZ2">
        <v>-483344.08130800002</v>
      </c>
      <c r="DIA2">
        <v>-483344.08130800002</v>
      </c>
      <c r="DIB2">
        <v>-483344.08130800002</v>
      </c>
      <c r="DIC2">
        <v>-483344.08130800002</v>
      </c>
      <c r="DID2">
        <v>-483344.08130800002</v>
      </c>
      <c r="DIE2">
        <v>-483344.08130800002</v>
      </c>
      <c r="DIF2">
        <v>-483344.08130800002</v>
      </c>
      <c r="DIG2">
        <v>-483344.08130800002</v>
      </c>
      <c r="DIH2">
        <v>-483344.08130800002</v>
      </c>
      <c r="DII2">
        <v>-483344.08130800002</v>
      </c>
      <c r="DIJ2">
        <v>-483344.08130800002</v>
      </c>
      <c r="DIK2">
        <v>-483344.08130800002</v>
      </c>
      <c r="DIL2">
        <v>-966688.16261500004</v>
      </c>
      <c r="DIM2">
        <v>-966688.16261500004</v>
      </c>
      <c r="DIN2">
        <v>-966688.16261500004</v>
      </c>
      <c r="DIO2">
        <v>-966688.16261500004</v>
      </c>
      <c r="DIP2">
        <v>-966688.16261500004</v>
      </c>
      <c r="DIQ2">
        <v>-966688.16261500004</v>
      </c>
      <c r="DIR2">
        <v>-966688.16261500004</v>
      </c>
      <c r="DIS2">
        <v>-966688.16261500004</v>
      </c>
      <c r="DIT2">
        <v>-966688.16261500004</v>
      </c>
      <c r="DIU2">
        <v>-966688.16261500004</v>
      </c>
      <c r="DIV2">
        <v>-966688.16261500004</v>
      </c>
      <c r="DIW2">
        <v>-966688.16261500004</v>
      </c>
      <c r="DIX2">
        <v>-966688.16261500004</v>
      </c>
      <c r="DIY2">
        <v>-966688.16261500004</v>
      </c>
      <c r="DIZ2">
        <v>-966688.16261500004</v>
      </c>
      <c r="DJA2">
        <v>-966688.16261500004</v>
      </c>
      <c r="DJB2">
        <v>-966688.16261500004</v>
      </c>
      <c r="DJC2">
        <v>-966688.16261500004</v>
      </c>
      <c r="DJD2">
        <v>-966688.16261500004</v>
      </c>
      <c r="DJE2">
        <v>-966688.16261500004</v>
      </c>
      <c r="DJF2">
        <v>-966688.16261500004</v>
      </c>
      <c r="DJG2">
        <v>-966688.16261500004</v>
      </c>
      <c r="DJH2">
        <v>-966688.16261500004</v>
      </c>
      <c r="DJI2">
        <v>-966688.16261500004</v>
      </c>
      <c r="DJJ2">
        <v>-966688.16261500004</v>
      </c>
      <c r="DJK2">
        <v>-966688.16261500004</v>
      </c>
      <c r="DJL2">
        <v>-966688.16261500004</v>
      </c>
      <c r="DJM2">
        <v>-966688.16261500004</v>
      </c>
      <c r="DJN2">
        <v>-966688.16261500004</v>
      </c>
      <c r="DJO2">
        <v>-966688.16261500004</v>
      </c>
      <c r="DJP2">
        <v>-966688.16261500004</v>
      </c>
      <c r="DJQ2">
        <v>-966688.16261500004</v>
      </c>
      <c r="DJR2">
        <v>-966688.16261500004</v>
      </c>
      <c r="DJS2">
        <v>-966688.16261500004</v>
      </c>
      <c r="DJT2">
        <v>-966688.16261500004</v>
      </c>
      <c r="DJU2">
        <v>-966688.16261500004</v>
      </c>
      <c r="DJV2">
        <v>-966688.16261500004</v>
      </c>
      <c r="DJW2">
        <v>-966688.16261500004</v>
      </c>
      <c r="DJX2">
        <v>-966688.16261500004</v>
      </c>
      <c r="DJY2">
        <v>-966688.16261500004</v>
      </c>
      <c r="DJZ2">
        <v>-966688.16261500004</v>
      </c>
      <c r="DKA2">
        <v>-966688.16261500004</v>
      </c>
      <c r="DKB2">
        <v>-966688.16261500004</v>
      </c>
      <c r="DKC2">
        <v>-966688.16261500004</v>
      </c>
      <c r="DKD2">
        <v>-2977787.6716900002</v>
      </c>
      <c r="DKE2">
        <v>-2977787.6716900002</v>
      </c>
      <c r="DKF2">
        <v>-2977787.6716900002</v>
      </c>
      <c r="DKG2">
        <v>-2977787.6716900002</v>
      </c>
      <c r="DKH2">
        <v>-2977787.6716900002</v>
      </c>
      <c r="DKI2">
        <v>-2977787.6716900002</v>
      </c>
      <c r="DKJ2">
        <v>-2977787.6716900002</v>
      </c>
      <c r="DKK2">
        <v>-2977787.6716900002</v>
      </c>
      <c r="DKL2">
        <v>-2977787.6716900002</v>
      </c>
      <c r="DKM2">
        <v>-2977787.6716900002</v>
      </c>
      <c r="DKN2">
        <v>-2977787.6716900002</v>
      </c>
      <c r="DKO2">
        <v>-2977787.6716900002</v>
      </c>
      <c r="DKP2">
        <v>-2977787.6716900002</v>
      </c>
      <c r="DKQ2">
        <v>-2977787.6716900002</v>
      </c>
      <c r="DKR2">
        <v>-2977787.6716900002</v>
      </c>
      <c r="DKS2">
        <v>-2977787.6716900002</v>
      </c>
      <c r="DKT2">
        <v>-2977787.6716900002</v>
      </c>
      <c r="DKU2">
        <v>-2977787.6716900002</v>
      </c>
      <c r="DKV2">
        <v>-2977787.6716900002</v>
      </c>
      <c r="DKW2">
        <v>-2977787.6716900002</v>
      </c>
      <c r="DKX2">
        <v>-2977787.6716900002</v>
      </c>
      <c r="DKY2">
        <v>-2977787.6716900002</v>
      </c>
      <c r="DKZ2">
        <v>-2977787.6716900002</v>
      </c>
      <c r="DLA2">
        <v>-2977787.6716900002</v>
      </c>
      <c r="DLB2">
        <v>-2977787.6716900002</v>
      </c>
      <c r="DLC2">
        <v>-2977787.6716900002</v>
      </c>
      <c r="DLD2">
        <v>-2977787.6716900002</v>
      </c>
      <c r="DLE2">
        <v>-2977787.6716900002</v>
      </c>
      <c r="DLF2">
        <v>-2977787.6716900002</v>
      </c>
      <c r="DLG2">
        <v>-2977787.6716900002</v>
      </c>
      <c r="DLH2">
        <v>-2977787.6716900002</v>
      </c>
      <c r="DLI2">
        <v>-2977787.6716900002</v>
      </c>
      <c r="DLJ2">
        <v>-2977787.6716900002</v>
      </c>
      <c r="DLK2">
        <v>-2977787.6716900002</v>
      </c>
      <c r="DLL2">
        <v>-2977787.6716900002</v>
      </c>
      <c r="DLM2">
        <v>-2977787.6716900002</v>
      </c>
      <c r="DLN2">
        <v>-2977787.6716900002</v>
      </c>
      <c r="DLO2">
        <v>-2977787.6716900002</v>
      </c>
      <c r="DLP2">
        <v>-2977787.6716900002</v>
      </c>
      <c r="DLQ2">
        <v>-2977787.6716900002</v>
      </c>
      <c r="DLR2">
        <v>-2977787.6716900002</v>
      </c>
      <c r="DLS2">
        <v>-2977787.6716900002</v>
      </c>
      <c r="DLT2">
        <v>-2977787.6716900002</v>
      </c>
      <c r="DLU2">
        <v>-2977787.6716900002</v>
      </c>
      <c r="DLV2">
        <v>-4837177.5300799999</v>
      </c>
      <c r="DLW2">
        <v>-4837177.5300799999</v>
      </c>
      <c r="DLX2">
        <v>-4837177.5300799999</v>
      </c>
      <c r="DLY2">
        <v>-4837177.5300799999</v>
      </c>
      <c r="DLZ2">
        <v>-4837177.5300799999</v>
      </c>
      <c r="DMA2">
        <v>-4837177.5300799999</v>
      </c>
      <c r="DMB2">
        <v>-4837177.5300799999</v>
      </c>
      <c r="DMC2">
        <v>-4837177.5300799999</v>
      </c>
      <c r="DMD2">
        <v>-4837177.5300799999</v>
      </c>
      <c r="DME2">
        <v>-4837177.5300799999</v>
      </c>
      <c r="DMF2">
        <v>-4837177.5300799999</v>
      </c>
      <c r="DMG2">
        <v>-4837177.5300799999</v>
      </c>
      <c r="DMH2">
        <v>-4837177.5300799999</v>
      </c>
      <c r="DMI2">
        <v>-4837177.5300799999</v>
      </c>
      <c r="DMJ2">
        <v>-4837177.5300799999</v>
      </c>
      <c r="DMK2">
        <v>-4837177.5300799999</v>
      </c>
      <c r="DML2">
        <v>-4837177.5300799999</v>
      </c>
      <c r="DMM2">
        <v>-4837177.5300799999</v>
      </c>
      <c r="DMN2">
        <v>-4837177.5300799999</v>
      </c>
      <c r="DMO2">
        <v>-4837177.5300799999</v>
      </c>
      <c r="DMP2">
        <v>-4837177.5300799999</v>
      </c>
      <c r="DMQ2">
        <v>-4837177.5300799999</v>
      </c>
      <c r="DMR2">
        <v>-4837177.5300799999</v>
      </c>
      <c r="DMS2">
        <v>-4837177.5300799999</v>
      </c>
      <c r="DMT2">
        <v>-4837177.5300799999</v>
      </c>
      <c r="DMU2">
        <v>-4837177.5300799999</v>
      </c>
      <c r="DMV2">
        <v>-4837177.5300799999</v>
      </c>
      <c r="DMW2">
        <v>-4837177.5300799999</v>
      </c>
      <c r="DMX2">
        <v>-4837177.5300799999</v>
      </c>
      <c r="DMY2">
        <v>-4837177.5300799999</v>
      </c>
      <c r="DMZ2">
        <v>-4837177.5300799999</v>
      </c>
      <c r="DNA2">
        <v>-4837177.5300799999</v>
      </c>
      <c r="DNB2">
        <v>-4837177.5300799999</v>
      </c>
      <c r="DNC2">
        <v>-4837177.5300799999</v>
      </c>
      <c r="DND2">
        <v>-4837177.5300799999</v>
      </c>
      <c r="DNE2">
        <v>-4837177.5300799999</v>
      </c>
      <c r="DNF2">
        <v>-4837177.5300799999</v>
      </c>
      <c r="DNG2">
        <v>-4837177.5300799999</v>
      </c>
      <c r="DNH2">
        <v>-4837177.5300799999</v>
      </c>
      <c r="DNI2">
        <v>-4837177.5300799999</v>
      </c>
      <c r="DNJ2">
        <v>-4837177.5300799999</v>
      </c>
      <c r="DNK2">
        <v>-4837177.5300799999</v>
      </c>
      <c r="DNL2">
        <v>-4837177.5300799999</v>
      </c>
      <c r="DNM2">
        <v>-4837177.5300799999</v>
      </c>
      <c r="DNN2">
        <v>-7979180.9666099995</v>
      </c>
      <c r="DNO2">
        <v>-7979180.9666099995</v>
      </c>
      <c r="DNP2">
        <v>-7979180.9666099995</v>
      </c>
      <c r="DNQ2">
        <v>-7979180.9666099995</v>
      </c>
      <c r="DNR2">
        <v>-7979180.9666099995</v>
      </c>
      <c r="DNS2">
        <v>-7979180.9666099995</v>
      </c>
      <c r="DNT2">
        <v>-7979180.9666099995</v>
      </c>
      <c r="DNU2">
        <v>-7979180.9666099995</v>
      </c>
      <c r="DNV2">
        <v>-7979180.9666099995</v>
      </c>
      <c r="DNW2">
        <v>-7979180.9666099995</v>
      </c>
      <c r="DNX2">
        <v>-7979180.9666099995</v>
      </c>
      <c r="DNY2">
        <v>-7979180.9666099995</v>
      </c>
      <c r="DNZ2">
        <v>-7979180.9666099995</v>
      </c>
      <c r="DOA2">
        <v>-7979180.9666099995</v>
      </c>
      <c r="DOB2">
        <v>-7979180.9666099995</v>
      </c>
      <c r="DOC2">
        <v>-7979180.9666099995</v>
      </c>
      <c r="DOD2">
        <v>-7979180.9666099995</v>
      </c>
      <c r="DOE2">
        <v>-7979180.9666099995</v>
      </c>
      <c r="DOF2">
        <v>-7979180.9666099995</v>
      </c>
      <c r="DOG2">
        <v>-7979180.9666099995</v>
      </c>
      <c r="DOH2">
        <v>-7979180.9666099995</v>
      </c>
      <c r="DOI2">
        <v>-7979180.9666099995</v>
      </c>
      <c r="DOJ2">
        <v>-7979180.9666099995</v>
      </c>
      <c r="DOK2">
        <v>-7979180.9666099995</v>
      </c>
      <c r="DOL2">
        <v>-7979180.9666099995</v>
      </c>
      <c r="DOM2">
        <v>-7979180.9666099995</v>
      </c>
      <c r="DON2">
        <v>-7979180.9666099995</v>
      </c>
      <c r="DOO2">
        <v>-7979180.9666099995</v>
      </c>
      <c r="DOP2">
        <v>-7979180.9666099995</v>
      </c>
      <c r="DOQ2">
        <v>-7979180.9666099995</v>
      </c>
      <c r="DOR2">
        <v>-7979180.9666099995</v>
      </c>
      <c r="DOS2">
        <v>-7979180.9666099995</v>
      </c>
      <c r="DOT2">
        <v>-7979180.9666099995</v>
      </c>
      <c r="DOU2">
        <v>-7979180.9666099995</v>
      </c>
      <c r="DOV2">
        <v>-7979180.9666099995</v>
      </c>
      <c r="DOW2">
        <v>-7979180.9666099995</v>
      </c>
      <c r="DOX2">
        <v>-7979180.9666099995</v>
      </c>
      <c r="DOY2">
        <v>-7979180.9666099995</v>
      </c>
      <c r="DOZ2">
        <v>-7979180.9666099995</v>
      </c>
      <c r="DPA2">
        <v>-7979180.9666099995</v>
      </c>
      <c r="DPB2">
        <v>-7979180.9666099995</v>
      </c>
      <c r="DPC2">
        <v>-7979180.9666099995</v>
      </c>
      <c r="DPD2">
        <v>-7979180.9666099995</v>
      </c>
      <c r="DPE2">
        <v>-7979180.9666099995</v>
      </c>
      <c r="DPF2">
        <v>-1358351.95912</v>
      </c>
      <c r="DPG2">
        <v>-1358351.95912</v>
      </c>
      <c r="DPH2">
        <v>-1358351.95912</v>
      </c>
      <c r="DPI2">
        <v>-1358351.95912</v>
      </c>
      <c r="DPJ2">
        <v>-1358351.95912</v>
      </c>
      <c r="DPK2">
        <v>-1358351.95912</v>
      </c>
      <c r="DPL2">
        <v>-1358351.95912</v>
      </c>
      <c r="DPM2">
        <v>-1358351.95912</v>
      </c>
      <c r="DPN2">
        <v>-1358351.95912</v>
      </c>
      <c r="DPO2">
        <v>-1358351.95912</v>
      </c>
      <c r="DPP2">
        <v>-1358351.95912</v>
      </c>
      <c r="DPQ2">
        <v>-1358351.5281400001</v>
      </c>
      <c r="DPR2">
        <v>-1358351.5281400001</v>
      </c>
      <c r="DPS2">
        <v>-1358351.5281400001</v>
      </c>
      <c r="DPT2">
        <v>-1358351.5281400001</v>
      </c>
      <c r="DPU2">
        <v>-1358351.5281400001</v>
      </c>
      <c r="DPV2">
        <v>-1358351.5281400001</v>
      </c>
      <c r="DPW2">
        <v>-1358351.5281400001</v>
      </c>
      <c r="DPX2">
        <v>-1358351.5281400001</v>
      </c>
      <c r="DPY2">
        <v>-1358351.5281400001</v>
      </c>
      <c r="DPZ2">
        <v>-1358351.5281400001</v>
      </c>
      <c r="DQA2">
        <v>-1358351.5281400001</v>
      </c>
      <c r="DQB2">
        <v>-1358351.95912</v>
      </c>
      <c r="DQC2">
        <v>-1358351.95912</v>
      </c>
      <c r="DQD2">
        <v>-1358351.95912</v>
      </c>
      <c r="DQE2">
        <v>-1358351.95912</v>
      </c>
      <c r="DQF2">
        <v>-1358351.95912</v>
      </c>
      <c r="DQG2">
        <v>-1358351.95912</v>
      </c>
      <c r="DQH2">
        <v>-1358351.95912</v>
      </c>
      <c r="DQI2">
        <v>-1358351.95912</v>
      </c>
      <c r="DQJ2">
        <v>-1358351.95912</v>
      </c>
      <c r="DQK2">
        <v>-1358351.95912</v>
      </c>
      <c r="DQL2">
        <v>-1358351.95912</v>
      </c>
      <c r="DQM2">
        <v>-1358351.5281400001</v>
      </c>
      <c r="DQN2">
        <v>-1358351.5281400001</v>
      </c>
      <c r="DQO2">
        <v>-1358351.5281400001</v>
      </c>
      <c r="DQP2">
        <v>-1358351.5281400001</v>
      </c>
      <c r="DQQ2">
        <v>-1358351.5281400001</v>
      </c>
      <c r="DQR2">
        <v>-1358351.5281400001</v>
      </c>
      <c r="DQS2">
        <v>-1358351.5281400001</v>
      </c>
      <c r="DQT2">
        <v>-1358351.5281400001</v>
      </c>
      <c r="DQU2">
        <v>-1358351.5281400001</v>
      </c>
      <c r="DQV2">
        <v>-1358351.5281400001</v>
      </c>
      <c r="DQW2">
        <v>-1358351.5281400001</v>
      </c>
      <c r="DQX2">
        <v>-3060040.4224299998</v>
      </c>
      <c r="DQY2">
        <v>-3060040.4224299998</v>
      </c>
      <c r="DQZ2">
        <v>-3060040.4224299998</v>
      </c>
      <c r="DRA2">
        <v>-3060040.4224299998</v>
      </c>
      <c r="DRB2">
        <v>-3060040.4224299998</v>
      </c>
      <c r="DRC2">
        <v>-3060040.4224299998</v>
      </c>
      <c r="DRD2">
        <v>-3060040.4224299998</v>
      </c>
      <c r="DRE2">
        <v>-3060040.4224299998</v>
      </c>
      <c r="DRF2">
        <v>-3060040.4224299998</v>
      </c>
      <c r="DRG2">
        <v>-3060040.4224299998</v>
      </c>
      <c r="DRH2">
        <v>-3060040.4224299998</v>
      </c>
      <c r="DRI2">
        <v>-3060039.5604699999</v>
      </c>
      <c r="DRJ2">
        <v>-3060039.5604699999</v>
      </c>
      <c r="DRK2">
        <v>-3060039.5604699999</v>
      </c>
      <c r="DRL2">
        <v>-3060039.5604699999</v>
      </c>
      <c r="DRM2">
        <v>-3060039.5604699999</v>
      </c>
      <c r="DRN2">
        <v>-3060039.5604699999</v>
      </c>
      <c r="DRO2">
        <v>-3060039.5604699999</v>
      </c>
      <c r="DRP2">
        <v>-3060039.5604699999</v>
      </c>
      <c r="DRQ2">
        <v>-3060039.5604699999</v>
      </c>
      <c r="DRR2">
        <v>-3060039.5604699999</v>
      </c>
      <c r="DRS2">
        <v>-3060039.5604699999</v>
      </c>
      <c r="DRT2">
        <v>-3060040.4224299998</v>
      </c>
      <c r="DRU2">
        <v>-3060040.4224299998</v>
      </c>
      <c r="DRV2">
        <v>-3060040.4224299998</v>
      </c>
      <c r="DRW2">
        <v>-3060040.4224299998</v>
      </c>
      <c r="DRX2">
        <v>-3060040.4224299998</v>
      </c>
      <c r="DRY2">
        <v>-3060040.4224299998</v>
      </c>
      <c r="DRZ2">
        <v>-3060040.4224299998</v>
      </c>
      <c r="DSA2">
        <v>-3060040.4224299998</v>
      </c>
      <c r="DSB2">
        <v>-3060040.4224299998</v>
      </c>
      <c r="DSC2">
        <v>-3060040.4224299998</v>
      </c>
      <c r="DSD2">
        <v>-3060040.4224299998</v>
      </c>
      <c r="DSE2">
        <v>-3060039.5604699999</v>
      </c>
      <c r="DSF2">
        <v>-3060039.5604699999</v>
      </c>
      <c r="DSG2">
        <v>-3060039.5604699999</v>
      </c>
      <c r="DSH2">
        <v>-3060039.5604699999</v>
      </c>
      <c r="DSI2">
        <v>-3060039.5604699999</v>
      </c>
      <c r="DSJ2">
        <v>-3060039.5604699999</v>
      </c>
      <c r="DSK2">
        <v>-3060039.5604699999</v>
      </c>
      <c r="DSL2">
        <v>-3060039.5604699999</v>
      </c>
      <c r="DSM2">
        <v>-3060039.5604699999</v>
      </c>
      <c r="DSN2">
        <v>-3060039.5604699999</v>
      </c>
      <c r="DSO2">
        <v>-3060039.5604699999</v>
      </c>
      <c r="DSP2">
        <v>-6640481.67215</v>
      </c>
      <c r="DSQ2">
        <v>-6640481.67215</v>
      </c>
      <c r="DSR2">
        <v>-6640481.67215</v>
      </c>
      <c r="DSS2">
        <v>-6640481.67215</v>
      </c>
      <c r="DST2">
        <v>-6640481.67215</v>
      </c>
      <c r="DSU2">
        <v>-6640481.67215</v>
      </c>
      <c r="DSV2">
        <v>-6640481.67215</v>
      </c>
      <c r="DSW2">
        <v>-6640481.67215</v>
      </c>
      <c r="DSX2">
        <v>-6640481.67215</v>
      </c>
      <c r="DSY2">
        <v>-6640481.67215</v>
      </c>
      <c r="DSZ2">
        <v>-6640481.67215</v>
      </c>
      <c r="DTA2">
        <v>-6640479.9482199997</v>
      </c>
      <c r="DTB2">
        <v>-6640479.9482199997</v>
      </c>
      <c r="DTC2">
        <v>-6640479.9482199997</v>
      </c>
      <c r="DTD2">
        <v>-6640479.9482199997</v>
      </c>
      <c r="DTE2">
        <v>-6640479.9482199997</v>
      </c>
      <c r="DTF2">
        <v>-6640479.9482199997</v>
      </c>
      <c r="DTG2">
        <v>-6640479.9482199997</v>
      </c>
      <c r="DTH2">
        <v>-6640479.9482199997</v>
      </c>
      <c r="DTI2">
        <v>-6640479.9482199997</v>
      </c>
      <c r="DTJ2">
        <v>-6640479.9482199997</v>
      </c>
      <c r="DTK2">
        <v>-6640479.9482199997</v>
      </c>
      <c r="DTL2">
        <v>-6640481.67215</v>
      </c>
      <c r="DTM2">
        <v>-6640481.67215</v>
      </c>
      <c r="DTN2">
        <v>-6640481.67215</v>
      </c>
      <c r="DTO2">
        <v>-6640481.67215</v>
      </c>
      <c r="DTP2">
        <v>-6640481.67215</v>
      </c>
      <c r="DTQ2">
        <v>-6640481.67215</v>
      </c>
      <c r="DTR2">
        <v>-6640481.67215</v>
      </c>
      <c r="DTS2">
        <v>-6640481.67215</v>
      </c>
      <c r="DTT2">
        <v>-6640481.67215</v>
      </c>
      <c r="DTU2">
        <v>-6640481.67215</v>
      </c>
      <c r="DTV2">
        <v>-6640481.67215</v>
      </c>
      <c r="DTW2">
        <v>-6640479.9482199997</v>
      </c>
      <c r="DTX2">
        <v>-6640479.9482199997</v>
      </c>
      <c r="DTY2">
        <v>-6640479.9482199997</v>
      </c>
      <c r="DTZ2">
        <v>-6640479.9482199997</v>
      </c>
      <c r="DUA2">
        <v>-6640479.9482199997</v>
      </c>
      <c r="DUB2">
        <v>-6640479.9482199997</v>
      </c>
      <c r="DUC2">
        <v>-6640479.9482199997</v>
      </c>
      <c r="DUD2">
        <v>-6640479.9482199997</v>
      </c>
      <c r="DUE2">
        <v>-6640479.9482199997</v>
      </c>
      <c r="DUF2">
        <v>-6640479.9482199997</v>
      </c>
      <c r="DUG2">
        <v>-6640479.9482199997</v>
      </c>
      <c r="DUH2">
        <v>-1304677.02746</v>
      </c>
      <c r="DUI2">
        <v>-1304677.02746</v>
      </c>
      <c r="DUJ2">
        <v>-1304677.02746</v>
      </c>
      <c r="DUK2">
        <v>-1304677.02746</v>
      </c>
      <c r="DUL2">
        <v>-1304677.02746</v>
      </c>
      <c r="DUM2">
        <v>-1304677.02746</v>
      </c>
      <c r="DUN2">
        <v>-1304677.02746</v>
      </c>
      <c r="DUO2">
        <v>-1304677.02746</v>
      </c>
      <c r="DUP2">
        <v>-1304677.02746</v>
      </c>
      <c r="DUQ2">
        <v>-1304677.02746</v>
      </c>
      <c r="DUR2">
        <v>-1304677.02746</v>
      </c>
      <c r="DUS2">
        <v>-1304561.4742300001</v>
      </c>
      <c r="DUT2">
        <v>-1304561.4742300001</v>
      </c>
      <c r="DUU2">
        <v>-1304561.4742300001</v>
      </c>
      <c r="DUV2">
        <v>-1304561.4742300001</v>
      </c>
      <c r="DUW2">
        <v>-1304561.4742300001</v>
      </c>
      <c r="DUX2">
        <v>-1304561.4742300001</v>
      </c>
      <c r="DUY2">
        <v>-1304561.4742300001</v>
      </c>
      <c r="DUZ2">
        <v>-1304561.4742300001</v>
      </c>
      <c r="DVA2">
        <v>-1304561.4742300001</v>
      </c>
      <c r="DVB2">
        <v>-1304561.4742300001</v>
      </c>
      <c r="DVC2">
        <v>-1304561.4742300001</v>
      </c>
      <c r="DVD2">
        <v>-1304677.02746</v>
      </c>
      <c r="DVE2">
        <v>-1304677.02746</v>
      </c>
      <c r="DVF2">
        <v>-1304677.02746</v>
      </c>
      <c r="DVG2">
        <v>-1304677.02746</v>
      </c>
      <c r="DVH2">
        <v>-1304677.02746</v>
      </c>
      <c r="DVI2">
        <v>-1304677.02746</v>
      </c>
      <c r="DVJ2">
        <v>-1304677.02746</v>
      </c>
      <c r="DVK2">
        <v>-1304677.02746</v>
      </c>
      <c r="DVL2">
        <v>-1304677.02746</v>
      </c>
      <c r="DVM2">
        <v>-1304677.02746</v>
      </c>
      <c r="DVN2">
        <v>-1304677.02746</v>
      </c>
      <c r="DVO2">
        <v>-1304561.4742300001</v>
      </c>
      <c r="DVP2">
        <v>-1304561.4742300001</v>
      </c>
      <c r="DVQ2">
        <v>-1304561.4742300001</v>
      </c>
      <c r="DVR2">
        <v>-1304561.4742300001</v>
      </c>
      <c r="DVS2">
        <v>-1304561.4742300001</v>
      </c>
      <c r="DVT2">
        <v>-1304561.4742300001</v>
      </c>
      <c r="DVU2">
        <v>-1304561.4742300001</v>
      </c>
      <c r="DVV2">
        <v>-1304561.4742300001</v>
      </c>
      <c r="DVW2">
        <v>-1304561.4742300001</v>
      </c>
      <c r="DVX2">
        <v>-1304561.4742300001</v>
      </c>
      <c r="DVY2">
        <v>-1304561.4742300001</v>
      </c>
      <c r="DVZ2">
        <v>-1036198.72278</v>
      </c>
      <c r="DWA2">
        <v>-1036198.72278</v>
      </c>
      <c r="DWB2">
        <v>-1036198.72278</v>
      </c>
      <c r="DWC2">
        <v>-1036198.72278</v>
      </c>
      <c r="DWD2">
        <v>-1036198.72278</v>
      </c>
      <c r="DWE2">
        <v>-1036198.72278</v>
      </c>
      <c r="DWF2">
        <v>-1036198.72278</v>
      </c>
      <c r="DWG2">
        <v>-1036198.72278</v>
      </c>
      <c r="DWH2">
        <v>-1036198.72278</v>
      </c>
      <c r="DWI2">
        <v>-1036198.72278</v>
      </c>
      <c r="DWJ2">
        <v>-1036198.72278</v>
      </c>
      <c r="DWK2">
        <v>-1035967.61632</v>
      </c>
      <c r="DWL2">
        <v>-1035967.61632</v>
      </c>
      <c r="DWM2">
        <v>-1035967.61632</v>
      </c>
      <c r="DWN2">
        <v>-1035967.61632</v>
      </c>
      <c r="DWO2">
        <v>-1035967.61632</v>
      </c>
      <c r="DWP2">
        <v>-1035967.61632</v>
      </c>
      <c r="DWQ2">
        <v>-1035967.61632</v>
      </c>
      <c r="DWR2">
        <v>-1035967.61632</v>
      </c>
      <c r="DWS2">
        <v>-1035967.61632</v>
      </c>
      <c r="DWT2">
        <v>-1035967.61632</v>
      </c>
      <c r="DWU2">
        <v>-1035967.61632</v>
      </c>
      <c r="DWV2">
        <v>-1036198.72278</v>
      </c>
      <c r="DWW2">
        <v>-1036198.72278</v>
      </c>
      <c r="DWX2">
        <v>-1036198.72278</v>
      </c>
      <c r="DWY2">
        <v>-1036198.72278</v>
      </c>
      <c r="DWZ2">
        <v>-1036198.72278</v>
      </c>
      <c r="DXA2">
        <v>-1036198.72278</v>
      </c>
      <c r="DXB2">
        <v>-1036198.72278</v>
      </c>
      <c r="DXC2">
        <v>-1036198.72278</v>
      </c>
      <c r="DXD2">
        <v>-1036198.72278</v>
      </c>
      <c r="DXE2">
        <v>-1036198.72278</v>
      </c>
      <c r="DXF2">
        <v>-1036198.72278</v>
      </c>
      <c r="DXG2">
        <v>-1035967.61632</v>
      </c>
      <c r="DXH2">
        <v>-1035967.61632</v>
      </c>
      <c r="DXI2">
        <v>-1035967.61632</v>
      </c>
      <c r="DXJ2">
        <v>-1035967.61632</v>
      </c>
      <c r="DXK2">
        <v>-1035967.61632</v>
      </c>
      <c r="DXL2">
        <v>-1035967.61632</v>
      </c>
      <c r="DXM2">
        <v>-1035967.61632</v>
      </c>
      <c r="DXN2">
        <v>-1035967.61632</v>
      </c>
      <c r="DXO2">
        <v>-1035967.61632</v>
      </c>
      <c r="DXP2">
        <v>-1035967.61632</v>
      </c>
      <c r="DXQ2">
        <v>-1035967.61632</v>
      </c>
      <c r="DXR2">
        <v>312060.15307</v>
      </c>
      <c r="DXS2">
        <v>312060.15307</v>
      </c>
      <c r="DXT2">
        <v>312060.15307</v>
      </c>
      <c r="DXU2">
        <v>312060.15307</v>
      </c>
      <c r="DXV2">
        <v>312060.15307</v>
      </c>
      <c r="DXW2">
        <v>312060.15307</v>
      </c>
      <c r="DXX2">
        <v>312060.15307</v>
      </c>
      <c r="DXY2">
        <v>312060.15307</v>
      </c>
      <c r="DXZ2">
        <v>312060.15307</v>
      </c>
      <c r="DYA2">
        <v>312060.15307</v>
      </c>
      <c r="DYB2">
        <v>312060.15307</v>
      </c>
      <c r="DYC2">
        <v>312522.36599299998</v>
      </c>
      <c r="DYD2">
        <v>312522.36599299998</v>
      </c>
      <c r="DYE2">
        <v>312522.36599299998</v>
      </c>
      <c r="DYF2">
        <v>312522.36599299998</v>
      </c>
      <c r="DYG2">
        <v>312522.36599299998</v>
      </c>
      <c r="DYH2">
        <v>312522.36599299998</v>
      </c>
      <c r="DYI2">
        <v>312522.36599299998</v>
      </c>
      <c r="DYJ2">
        <v>312522.36599299998</v>
      </c>
      <c r="DYK2">
        <v>312522.36599299998</v>
      </c>
      <c r="DYL2">
        <v>312522.36599299998</v>
      </c>
      <c r="DYM2">
        <v>312522.36599299998</v>
      </c>
      <c r="DYN2">
        <v>312060.15307</v>
      </c>
      <c r="DYO2">
        <v>312060.15307</v>
      </c>
      <c r="DYP2">
        <v>312060.15307</v>
      </c>
      <c r="DYQ2">
        <v>312060.15307</v>
      </c>
      <c r="DYR2">
        <v>312060.15307</v>
      </c>
      <c r="DYS2">
        <v>312060.15307</v>
      </c>
      <c r="DYT2">
        <v>312060.15307</v>
      </c>
      <c r="DYU2">
        <v>312060.15307</v>
      </c>
      <c r="DYV2">
        <v>312060.15307</v>
      </c>
      <c r="DYW2">
        <v>312060.15307</v>
      </c>
      <c r="DYX2">
        <v>312060.15307</v>
      </c>
      <c r="DYY2">
        <v>312522.36599299998</v>
      </c>
      <c r="DYZ2">
        <v>312522.36599299998</v>
      </c>
      <c r="DZA2">
        <v>312522.36599299998</v>
      </c>
      <c r="DZB2">
        <v>312522.36599299998</v>
      </c>
      <c r="DZC2">
        <v>312522.36599299998</v>
      </c>
      <c r="DZD2">
        <v>312522.36599299998</v>
      </c>
      <c r="DZE2">
        <v>312522.36599299998</v>
      </c>
      <c r="DZF2">
        <v>312522.36599299998</v>
      </c>
      <c r="DZG2">
        <v>312522.36599299998</v>
      </c>
      <c r="DZH2">
        <v>312522.36599299998</v>
      </c>
      <c r="DZI2">
        <v>312522.36599299998</v>
      </c>
      <c r="DZJ2">
        <v>-2597829.9093399998</v>
      </c>
      <c r="DZK2">
        <v>-2597829.9093399998</v>
      </c>
      <c r="DZL2">
        <v>-2597829.9093399998</v>
      </c>
      <c r="DZM2">
        <v>-2597829.9093399998</v>
      </c>
      <c r="DZN2">
        <v>-2597829.9093399998</v>
      </c>
      <c r="DZO2">
        <v>-2597829.9093399998</v>
      </c>
      <c r="DZP2">
        <v>-2597829.9093399998</v>
      </c>
      <c r="DZQ2">
        <v>-2597829.9093399998</v>
      </c>
      <c r="DZR2">
        <v>-2597829.9093399998</v>
      </c>
      <c r="DZS2">
        <v>-2597829.9093399998</v>
      </c>
      <c r="DZT2">
        <v>-2597829.9093399998</v>
      </c>
      <c r="DZU2">
        <v>-2597830.22113</v>
      </c>
      <c r="DZV2">
        <v>-2597830.22113</v>
      </c>
      <c r="DZW2">
        <v>-2597830.22113</v>
      </c>
      <c r="DZX2">
        <v>-2597830.22113</v>
      </c>
      <c r="DZY2">
        <v>-2597830.22113</v>
      </c>
      <c r="DZZ2">
        <v>-2597830.22113</v>
      </c>
      <c r="EAA2">
        <v>-2597830.22113</v>
      </c>
      <c r="EAB2">
        <v>-2597830.22113</v>
      </c>
      <c r="EAC2">
        <v>-2597830.22113</v>
      </c>
      <c r="EAD2">
        <v>-2597830.22113</v>
      </c>
      <c r="EAE2">
        <v>-2597830.22113</v>
      </c>
      <c r="EAF2">
        <v>-2597829.9093399998</v>
      </c>
      <c r="EAG2">
        <v>-2597829.9093399998</v>
      </c>
      <c r="EAH2">
        <v>-2597829.9093399998</v>
      </c>
      <c r="EAI2">
        <v>-2597829.9093399998</v>
      </c>
      <c r="EAJ2">
        <v>-2597829.9093399998</v>
      </c>
      <c r="EAK2">
        <v>-2597829.9093399998</v>
      </c>
      <c r="EAL2">
        <v>-2597829.9093399998</v>
      </c>
      <c r="EAM2">
        <v>-2597829.9093399998</v>
      </c>
      <c r="EAN2">
        <v>-2597829.9093399998</v>
      </c>
      <c r="EAO2">
        <v>-2597829.9093399998</v>
      </c>
      <c r="EAP2">
        <v>-2597829.9093399998</v>
      </c>
      <c r="EAQ2">
        <v>-2597830.22113</v>
      </c>
      <c r="EAR2">
        <v>-2597830.22113</v>
      </c>
      <c r="EAS2">
        <v>-2597830.22113</v>
      </c>
      <c r="EAT2">
        <v>-2597830.22113</v>
      </c>
      <c r="EAU2">
        <v>-2597830.22113</v>
      </c>
      <c r="EAV2">
        <v>-2597830.22113</v>
      </c>
      <c r="EAW2">
        <v>-2597830.22113</v>
      </c>
      <c r="EAX2">
        <v>-2597830.22113</v>
      </c>
      <c r="EAY2">
        <v>-2597830.22113</v>
      </c>
      <c r="EAZ2">
        <v>-2597830.22113</v>
      </c>
      <c r="EBA2">
        <v>-2597830.22113</v>
      </c>
      <c r="EBB2">
        <v>-2403238.6184100001</v>
      </c>
      <c r="EBC2">
        <v>-2403238.6184100001</v>
      </c>
      <c r="EBD2">
        <v>-2403238.6184100001</v>
      </c>
      <c r="EBE2">
        <v>-2403238.6184100001</v>
      </c>
      <c r="EBF2">
        <v>-2403238.6184100001</v>
      </c>
      <c r="EBG2">
        <v>-2403238.6184100001</v>
      </c>
      <c r="EBH2">
        <v>-2403238.6184100001</v>
      </c>
      <c r="EBI2">
        <v>-2403238.6184100001</v>
      </c>
      <c r="EBJ2">
        <v>-2403238.6184100001</v>
      </c>
      <c r="EBK2">
        <v>-2403238.6184100001</v>
      </c>
      <c r="EBL2">
        <v>-2403238.6184100001</v>
      </c>
      <c r="EBM2">
        <v>-2403239.24199</v>
      </c>
      <c r="EBN2">
        <v>-2403239.24199</v>
      </c>
      <c r="EBO2">
        <v>-2403239.24199</v>
      </c>
      <c r="EBP2">
        <v>-2403239.24199</v>
      </c>
      <c r="EBQ2">
        <v>-2403239.24199</v>
      </c>
      <c r="EBR2">
        <v>-2403239.24199</v>
      </c>
      <c r="EBS2">
        <v>-2403239.24199</v>
      </c>
      <c r="EBT2">
        <v>-2403239.24199</v>
      </c>
      <c r="EBU2">
        <v>-2403239.24199</v>
      </c>
      <c r="EBV2">
        <v>-2403239.24199</v>
      </c>
      <c r="EBW2">
        <v>-2403239.24199</v>
      </c>
      <c r="EBX2">
        <v>-2403238.6184100001</v>
      </c>
      <c r="EBY2">
        <v>-2403238.6184100001</v>
      </c>
      <c r="EBZ2">
        <v>-2403238.6184100001</v>
      </c>
      <c r="ECA2">
        <v>-2403238.6184100001</v>
      </c>
      <c r="ECB2">
        <v>-2403238.6184100001</v>
      </c>
      <c r="ECC2">
        <v>-2403238.6184100001</v>
      </c>
      <c r="ECD2">
        <v>-2403238.6184100001</v>
      </c>
      <c r="ECE2">
        <v>-2403238.6184100001</v>
      </c>
      <c r="ECF2">
        <v>-2403238.6184100001</v>
      </c>
      <c r="ECG2">
        <v>-2403238.6184100001</v>
      </c>
      <c r="ECH2">
        <v>-2403238.6184100001</v>
      </c>
      <c r="ECI2">
        <v>-2403239.24199</v>
      </c>
      <c r="ECJ2">
        <v>-2403239.24199</v>
      </c>
      <c r="ECK2">
        <v>-2403239.24199</v>
      </c>
      <c r="ECL2">
        <v>-2403239.24199</v>
      </c>
      <c r="ECM2">
        <v>-2403239.24199</v>
      </c>
      <c r="ECN2">
        <v>-2403239.24199</v>
      </c>
      <c r="ECO2">
        <v>-2403239.24199</v>
      </c>
      <c r="ECP2">
        <v>-2403239.24199</v>
      </c>
      <c r="ECQ2">
        <v>-2403239.24199</v>
      </c>
      <c r="ECR2">
        <v>-2403239.24199</v>
      </c>
      <c r="ECS2">
        <v>-2403239.24199</v>
      </c>
      <c r="ECT2">
        <v>-1052049.1106199999</v>
      </c>
      <c r="ECU2">
        <v>-1052049.1106199999</v>
      </c>
      <c r="ECV2">
        <v>-1052049.1106199999</v>
      </c>
      <c r="ECW2">
        <v>-1052049.1106199999</v>
      </c>
      <c r="ECX2">
        <v>-1052049.1106199999</v>
      </c>
      <c r="ECY2">
        <v>-1052049.1106199999</v>
      </c>
      <c r="ECZ2">
        <v>-1052049.1106199999</v>
      </c>
      <c r="EDA2">
        <v>-1052049.1106199999</v>
      </c>
      <c r="EDB2">
        <v>-1052049.1106199999</v>
      </c>
      <c r="EDC2">
        <v>-1052049.1106199999</v>
      </c>
      <c r="EDD2">
        <v>-1052049.1106199999</v>
      </c>
      <c r="EDE2">
        <v>-1052050.35779</v>
      </c>
      <c r="EDF2">
        <v>-1052050.35779</v>
      </c>
      <c r="EDG2">
        <v>-1052050.35779</v>
      </c>
      <c r="EDH2">
        <v>-1052050.35779</v>
      </c>
      <c r="EDI2">
        <v>-1052050.35779</v>
      </c>
      <c r="EDJ2">
        <v>-1052050.35779</v>
      </c>
      <c r="EDK2">
        <v>-1052050.35779</v>
      </c>
      <c r="EDL2">
        <v>-1052050.35779</v>
      </c>
      <c r="EDM2">
        <v>-1052050.35779</v>
      </c>
      <c r="EDN2">
        <v>-1052050.35779</v>
      </c>
      <c r="EDO2">
        <v>-1052050.35779</v>
      </c>
      <c r="EDP2">
        <v>-1052049.1106199999</v>
      </c>
      <c r="EDQ2">
        <v>-1052049.1106199999</v>
      </c>
      <c r="EDR2">
        <v>-1052049.1106199999</v>
      </c>
      <c r="EDS2">
        <v>-1052049.1106199999</v>
      </c>
      <c r="EDT2">
        <v>-1052049.1106199999</v>
      </c>
      <c r="EDU2">
        <v>-1052049.1106199999</v>
      </c>
      <c r="EDV2">
        <v>-1052049.1106199999</v>
      </c>
      <c r="EDW2">
        <v>-1052049.1106199999</v>
      </c>
      <c r="EDX2">
        <v>-1052049.1106199999</v>
      </c>
      <c r="EDY2">
        <v>-1052049.1106199999</v>
      </c>
      <c r="EDZ2">
        <v>-1052049.1106199999</v>
      </c>
      <c r="EEA2">
        <v>-1052050.35779</v>
      </c>
      <c r="EEB2">
        <v>-1052050.35779</v>
      </c>
      <c r="EEC2">
        <v>-1052050.35779</v>
      </c>
      <c r="EED2">
        <v>-1052050.35779</v>
      </c>
      <c r="EEE2">
        <v>-1052050.35779</v>
      </c>
      <c r="EEF2">
        <v>-1052050.35779</v>
      </c>
      <c r="EEG2">
        <v>-1052050.35779</v>
      </c>
      <c r="EEH2">
        <v>-1052050.35779</v>
      </c>
      <c r="EEI2">
        <v>-1052050.35779</v>
      </c>
      <c r="EEJ2">
        <v>-1052050.35779</v>
      </c>
      <c r="EEK2">
        <v>-1052050.35779</v>
      </c>
      <c r="EEL2">
        <v>-39627405.624700002</v>
      </c>
      <c r="EEM2">
        <v>-39627405.624700002</v>
      </c>
      <c r="EEN2">
        <v>-39627405.624700002</v>
      </c>
      <c r="EEO2">
        <v>-39627405.624700002</v>
      </c>
      <c r="EEP2">
        <v>-39627405.624700002</v>
      </c>
      <c r="EEQ2">
        <v>-39627405.624700002</v>
      </c>
      <c r="EER2">
        <v>-39627405.624700002</v>
      </c>
      <c r="EES2">
        <v>-39627405.624700002</v>
      </c>
      <c r="EET2">
        <v>-39627405.624700002</v>
      </c>
      <c r="EEU2">
        <v>-39627405.624700002</v>
      </c>
      <c r="EEV2">
        <v>-39627405.624700002</v>
      </c>
      <c r="EEW2">
        <v>-39627405.624700002</v>
      </c>
      <c r="EEX2">
        <v>-39627405.624700002</v>
      </c>
      <c r="EEY2">
        <v>-39627405.624700002</v>
      </c>
      <c r="EEZ2">
        <v>-39627405.624700002</v>
      </c>
      <c r="EFA2">
        <v>-39627405.624700002</v>
      </c>
      <c r="EFB2">
        <v>-39627405.624700002</v>
      </c>
      <c r="EFC2">
        <v>-39627405.624700002</v>
      </c>
      <c r="EFD2">
        <v>-39627405.624700002</v>
      </c>
      <c r="EFE2">
        <v>-39627405.624700002</v>
      </c>
      <c r="EFF2">
        <v>-39627405.624700002</v>
      </c>
      <c r="EFG2">
        <v>-39627405.624700002</v>
      </c>
      <c r="EFH2">
        <v>-39627405.624700002</v>
      </c>
      <c r="EFI2">
        <v>-39627405.624700002</v>
      </c>
      <c r="EFJ2">
        <v>-39627405.624700002</v>
      </c>
      <c r="EFK2">
        <v>-39627405.624700002</v>
      </c>
      <c r="EFL2">
        <v>-39627405.624700002</v>
      </c>
      <c r="EFM2">
        <v>-39627405.624700002</v>
      </c>
      <c r="EFN2">
        <v>-39627405.624700002</v>
      </c>
      <c r="EFO2">
        <v>-39627405.624700002</v>
      </c>
      <c r="EFP2">
        <v>-39627405.624700002</v>
      </c>
      <c r="EFQ2">
        <v>-39627405.624700002</v>
      </c>
      <c r="EFR2">
        <v>-39627405.624700002</v>
      </c>
      <c r="EFS2">
        <v>-39627405.624700002</v>
      </c>
      <c r="EFT2">
        <v>-39627405.624700002</v>
      </c>
      <c r="EFU2">
        <v>-39627405.624700002</v>
      </c>
      <c r="EFV2">
        <v>-39627405.624700002</v>
      </c>
      <c r="EFW2">
        <v>-39627405.624700002</v>
      </c>
      <c r="EFX2">
        <v>-39627405.624700002</v>
      </c>
      <c r="EFY2">
        <v>-39627405.624700002</v>
      </c>
      <c r="EFZ2">
        <v>-39627405.624700002</v>
      </c>
      <c r="EGA2">
        <v>-39627405.624700002</v>
      </c>
      <c r="EGB2">
        <v>-39627405.624700002</v>
      </c>
      <c r="EGC2">
        <v>-39627405.624700002</v>
      </c>
      <c r="EGD2">
        <v>-60225762.905500002</v>
      </c>
      <c r="EGE2">
        <v>-60225762.905500002</v>
      </c>
      <c r="EGF2">
        <v>-60225762.905500002</v>
      </c>
      <c r="EGG2">
        <v>-60225762.905500002</v>
      </c>
      <c r="EGH2">
        <v>-60225762.905500002</v>
      </c>
      <c r="EGI2">
        <v>-60225762.905500002</v>
      </c>
      <c r="EGJ2">
        <v>-60225762.905500002</v>
      </c>
      <c r="EGK2">
        <v>-60225762.905500002</v>
      </c>
      <c r="EGL2">
        <v>-60225762.905500002</v>
      </c>
      <c r="EGM2">
        <v>-60225762.905500002</v>
      </c>
      <c r="EGN2">
        <v>-60225762.905500002</v>
      </c>
      <c r="EGO2">
        <v>-60225762.905500002</v>
      </c>
      <c r="EGP2">
        <v>-60225762.905500002</v>
      </c>
      <c r="EGQ2">
        <v>-60225762.905500002</v>
      </c>
      <c r="EGR2">
        <v>-60225762.905500002</v>
      </c>
      <c r="EGS2">
        <v>-60225762.905500002</v>
      </c>
      <c r="EGT2">
        <v>-60225762.905500002</v>
      </c>
      <c r="EGU2">
        <v>-60225762.905500002</v>
      </c>
      <c r="EGV2">
        <v>-60225762.905500002</v>
      </c>
      <c r="EGW2">
        <v>-60225762.905500002</v>
      </c>
      <c r="EGX2">
        <v>-60225762.905500002</v>
      </c>
      <c r="EGY2">
        <v>-60225762.905500002</v>
      </c>
      <c r="EGZ2">
        <v>-60225762.905500002</v>
      </c>
      <c r="EHA2">
        <v>-60225762.905500002</v>
      </c>
      <c r="EHB2">
        <v>-60225762.905500002</v>
      </c>
      <c r="EHC2">
        <v>-60225762.905500002</v>
      </c>
      <c r="EHD2">
        <v>-60225762.905500002</v>
      </c>
      <c r="EHE2">
        <v>-60225762.905500002</v>
      </c>
      <c r="EHF2">
        <v>-60225762.905500002</v>
      </c>
      <c r="EHG2">
        <v>-60225762.905500002</v>
      </c>
      <c r="EHH2">
        <v>-60225762.905500002</v>
      </c>
      <c r="EHI2">
        <v>-60225762.905500002</v>
      </c>
      <c r="EHJ2">
        <v>-60225762.905500002</v>
      </c>
      <c r="EHK2">
        <v>-60225762.905500002</v>
      </c>
      <c r="EHL2">
        <v>-60225762.905500002</v>
      </c>
      <c r="EHM2">
        <v>-60225762.905500002</v>
      </c>
      <c r="EHN2">
        <v>-60225762.905500002</v>
      </c>
      <c r="EHO2">
        <v>-60225762.905500002</v>
      </c>
      <c r="EHP2">
        <v>-60225762.905500002</v>
      </c>
      <c r="EHQ2">
        <v>-60225762.905500002</v>
      </c>
      <c r="EHR2">
        <v>-60225762.905500002</v>
      </c>
      <c r="EHS2">
        <v>-60225762.905500002</v>
      </c>
      <c r="EHT2">
        <v>-60225762.905500002</v>
      </c>
      <c r="EHU2">
        <v>-60225762.905500002</v>
      </c>
      <c r="EHV2">
        <v>-91608881.991099998</v>
      </c>
      <c r="EHW2">
        <v>-91608881.991099998</v>
      </c>
      <c r="EHX2">
        <v>-91608881.991099998</v>
      </c>
      <c r="EHY2">
        <v>-91608881.991099998</v>
      </c>
      <c r="EHZ2">
        <v>-91608881.991099998</v>
      </c>
      <c r="EIA2">
        <v>-91608881.991099998</v>
      </c>
      <c r="EIB2">
        <v>-91608881.991099998</v>
      </c>
      <c r="EIC2">
        <v>-91608881.991099998</v>
      </c>
      <c r="EID2">
        <v>-91608881.991099998</v>
      </c>
      <c r="EIE2">
        <v>-91608881.991099998</v>
      </c>
      <c r="EIF2">
        <v>-91608881.991099998</v>
      </c>
      <c r="EIG2">
        <v>-91608881.991099998</v>
      </c>
      <c r="EIH2">
        <v>-91608881.991099998</v>
      </c>
      <c r="EII2">
        <v>-91608881.991099998</v>
      </c>
      <c r="EIJ2">
        <v>-91608881.991099998</v>
      </c>
      <c r="EIK2">
        <v>-91608881.991099998</v>
      </c>
      <c r="EIL2">
        <v>-91608881.991099998</v>
      </c>
      <c r="EIM2">
        <v>-91608881.991099998</v>
      </c>
      <c r="EIN2">
        <v>-91608881.991099998</v>
      </c>
      <c r="EIO2">
        <v>-91608881.991099998</v>
      </c>
      <c r="EIP2">
        <v>-91608881.991099998</v>
      </c>
      <c r="EIQ2">
        <v>-91608881.991099998</v>
      </c>
      <c r="EIR2">
        <v>-91608881.991099998</v>
      </c>
      <c r="EIS2">
        <v>-91608881.991099998</v>
      </c>
      <c r="EIT2">
        <v>-91608881.991099998</v>
      </c>
      <c r="EIU2">
        <v>-91608881.991099998</v>
      </c>
      <c r="EIV2">
        <v>-91608881.991099998</v>
      </c>
      <c r="EIW2">
        <v>-91608881.991099998</v>
      </c>
      <c r="EIX2">
        <v>-91608881.991099998</v>
      </c>
      <c r="EIY2">
        <v>-91608881.991099998</v>
      </c>
      <c r="EIZ2">
        <v>-91608881.991099998</v>
      </c>
      <c r="EJA2">
        <v>-91608881.991099998</v>
      </c>
      <c r="EJB2">
        <v>-91608881.991099998</v>
      </c>
      <c r="EJC2">
        <v>-91608881.991099998</v>
      </c>
      <c r="EJD2">
        <v>-91608881.991099998</v>
      </c>
      <c r="EJE2">
        <v>-91608881.991099998</v>
      </c>
      <c r="EJF2">
        <v>-91608881.991099998</v>
      </c>
      <c r="EJG2">
        <v>-91608881.991099998</v>
      </c>
      <c r="EJH2">
        <v>-91608881.991099998</v>
      </c>
      <c r="EJI2">
        <v>-91608881.991099998</v>
      </c>
      <c r="EJJ2">
        <v>-91608881.991099998</v>
      </c>
      <c r="EJK2">
        <v>-91608881.991099998</v>
      </c>
      <c r="EJL2">
        <v>-91608881.991099998</v>
      </c>
      <c r="EJM2">
        <v>-91608881.991099998</v>
      </c>
      <c r="EJN2">
        <v>-39627405.624700002</v>
      </c>
      <c r="EJO2">
        <v>-39627405.624700002</v>
      </c>
      <c r="EJP2">
        <v>-39627405.624700002</v>
      </c>
      <c r="EJQ2">
        <v>-39627405.624700002</v>
      </c>
      <c r="EJR2">
        <v>-39627405.624700002</v>
      </c>
      <c r="EJS2">
        <v>-39627405.624700002</v>
      </c>
      <c r="EJT2">
        <v>-39627405.624700002</v>
      </c>
      <c r="EJU2">
        <v>-39627405.624700002</v>
      </c>
      <c r="EJV2">
        <v>-39627405.624700002</v>
      </c>
      <c r="EJW2">
        <v>-39627405.624700002</v>
      </c>
      <c r="EJX2">
        <v>-39627405.624700002</v>
      </c>
      <c r="EJY2">
        <v>-39627405.624700002</v>
      </c>
      <c r="EJZ2">
        <v>-39627405.624700002</v>
      </c>
      <c r="EKA2">
        <v>-39627405.624700002</v>
      </c>
      <c r="EKB2">
        <v>-39627405.624700002</v>
      </c>
      <c r="EKC2">
        <v>-39627405.624700002</v>
      </c>
      <c r="EKD2">
        <v>-39627405.624700002</v>
      </c>
      <c r="EKE2">
        <v>-39627405.624700002</v>
      </c>
      <c r="EKF2">
        <v>-39627405.624700002</v>
      </c>
      <c r="EKG2">
        <v>-39627405.624700002</v>
      </c>
      <c r="EKH2">
        <v>-39627405.624700002</v>
      </c>
      <c r="EKI2">
        <v>-39627405.624700002</v>
      </c>
      <c r="EKJ2">
        <v>-39627405.624700002</v>
      </c>
      <c r="EKK2">
        <v>-39627405.624700002</v>
      </c>
      <c r="EKL2">
        <v>-39627405.624700002</v>
      </c>
      <c r="EKM2">
        <v>-39627405.624700002</v>
      </c>
      <c r="EKN2">
        <v>-39627405.624700002</v>
      </c>
      <c r="EKO2">
        <v>-39627405.624700002</v>
      </c>
      <c r="EKP2">
        <v>-39627405.624700002</v>
      </c>
      <c r="EKQ2">
        <v>-39627405.624700002</v>
      </c>
      <c r="EKR2">
        <v>-39627405.624700002</v>
      </c>
      <c r="EKS2">
        <v>-39627405.624700002</v>
      </c>
      <c r="EKT2">
        <v>-39627405.624700002</v>
      </c>
      <c r="EKU2">
        <v>-39627405.624700002</v>
      </c>
      <c r="EKV2">
        <v>-39627405.624700002</v>
      </c>
      <c r="EKW2">
        <v>-39627405.624700002</v>
      </c>
      <c r="EKX2">
        <v>-39627405.624700002</v>
      </c>
      <c r="EKY2">
        <v>-39627405.624700002</v>
      </c>
      <c r="EKZ2">
        <v>-39627405.624700002</v>
      </c>
      <c r="ELA2">
        <v>-39627405.624700002</v>
      </c>
      <c r="ELB2">
        <v>-39627405.624700002</v>
      </c>
      <c r="ELC2">
        <v>-39627405.624700002</v>
      </c>
      <c r="ELD2">
        <v>-39627405.624700002</v>
      </c>
      <c r="ELE2">
        <v>-39627405.624700002</v>
      </c>
      <c r="ELF2">
        <v>-60225762.905500002</v>
      </c>
      <c r="ELG2">
        <v>-60225762.905500002</v>
      </c>
      <c r="ELH2">
        <v>-60225762.905500002</v>
      </c>
      <c r="ELI2">
        <v>-60225762.905500002</v>
      </c>
      <c r="ELJ2">
        <v>-60225762.905500002</v>
      </c>
      <c r="ELK2">
        <v>-60225762.905500002</v>
      </c>
      <c r="ELL2">
        <v>-60225762.905500002</v>
      </c>
      <c r="ELM2">
        <v>-60225762.905500002</v>
      </c>
      <c r="ELN2">
        <v>-60225762.905500002</v>
      </c>
      <c r="ELO2">
        <v>-60225762.905500002</v>
      </c>
      <c r="ELP2">
        <v>-60225762.905500002</v>
      </c>
      <c r="ELQ2">
        <v>-60225762.905500002</v>
      </c>
      <c r="ELR2">
        <v>-60225762.905500002</v>
      </c>
      <c r="ELS2">
        <v>-60225762.905500002</v>
      </c>
      <c r="ELT2">
        <v>-60225762.905500002</v>
      </c>
      <c r="ELU2">
        <v>-60225762.905500002</v>
      </c>
      <c r="ELV2">
        <v>-60225762.905500002</v>
      </c>
      <c r="ELW2">
        <v>-60225762.905500002</v>
      </c>
      <c r="ELX2">
        <v>-60225762.905500002</v>
      </c>
      <c r="ELY2">
        <v>-60225762.905500002</v>
      </c>
      <c r="ELZ2">
        <v>-60225762.905500002</v>
      </c>
      <c r="EMA2">
        <v>-60225762.905500002</v>
      </c>
      <c r="EMB2">
        <v>-60225762.905500002</v>
      </c>
      <c r="EMC2">
        <v>-60225762.905500002</v>
      </c>
      <c r="EMD2">
        <v>-60225762.905500002</v>
      </c>
      <c r="EME2">
        <v>-60225762.905500002</v>
      </c>
      <c r="EMF2">
        <v>-60225762.905500002</v>
      </c>
      <c r="EMG2">
        <v>-60225762.905500002</v>
      </c>
      <c r="EMH2">
        <v>-60225762.905500002</v>
      </c>
      <c r="EMI2">
        <v>-60225762.905500002</v>
      </c>
      <c r="EMJ2">
        <v>-60225762.905500002</v>
      </c>
      <c r="EMK2">
        <v>-60225762.905500002</v>
      </c>
      <c r="EML2">
        <v>-60225762.905500002</v>
      </c>
      <c r="EMM2">
        <v>-60225762.905500002</v>
      </c>
      <c r="EMN2">
        <v>-60225762.905500002</v>
      </c>
      <c r="EMO2">
        <v>-60225762.905500002</v>
      </c>
      <c r="EMP2">
        <v>-60225762.905500002</v>
      </c>
      <c r="EMQ2">
        <v>-60225762.905500002</v>
      </c>
      <c r="EMR2">
        <v>-60225762.905500002</v>
      </c>
      <c r="EMS2">
        <v>-60225762.905500002</v>
      </c>
      <c r="EMT2">
        <v>-60225762.905500002</v>
      </c>
      <c r="EMU2">
        <v>-60225762.905500002</v>
      </c>
      <c r="EMV2">
        <v>-60225762.905500002</v>
      </c>
      <c r="EMW2">
        <v>-60225762.905500002</v>
      </c>
      <c r="EMX2">
        <v>-91608881.991099998</v>
      </c>
      <c r="EMY2">
        <v>-91608881.991099998</v>
      </c>
      <c r="EMZ2">
        <v>-91608881.991099998</v>
      </c>
      <c r="ENA2">
        <v>-91608881.991099998</v>
      </c>
      <c r="ENB2">
        <v>-91608881.991099998</v>
      </c>
      <c r="ENC2">
        <v>-91608881.991099998</v>
      </c>
      <c r="END2">
        <v>-91608881.991099998</v>
      </c>
      <c r="ENE2">
        <v>-91608881.991099998</v>
      </c>
      <c r="ENF2">
        <v>-91608881.991099998</v>
      </c>
      <c r="ENG2">
        <v>-91608881.991099998</v>
      </c>
      <c r="ENH2">
        <v>-91608881.991099998</v>
      </c>
      <c r="ENI2">
        <v>-91608881.991099998</v>
      </c>
      <c r="ENJ2">
        <v>-91608881.991099998</v>
      </c>
      <c r="ENK2">
        <v>-91608881.991099998</v>
      </c>
      <c r="ENL2">
        <v>-91608881.991099998</v>
      </c>
      <c r="ENM2">
        <v>-91608881.991099998</v>
      </c>
      <c r="ENN2">
        <v>-91608881.991099998</v>
      </c>
      <c r="ENO2">
        <v>-91608881.991099998</v>
      </c>
      <c r="ENP2">
        <v>-91608881.991099998</v>
      </c>
      <c r="ENQ2">
        <v>-91608881.991099998</v>
      </c>
      <c r="ENR2">
        <v>-91608881.991099998</v>
      </c>
      <c r="ENS2">
        <v>-91608881.991099998</v>
      </c>
      <c r="ENT2">
        <v>-91608881.991099998</v>
      </c>
      <c r="ENU2">
        <v>-91608881.991099998</v>
      </c>
      <c r="ENV2">
        <v>-91608881.991099998</v>
      </c>
      <c r="ENW2">
        <v>-91608881.991099998</v>
      </c>
      <c r="ENX2">
        <v>-91608881.991099998</v>
      </c>
      <c r="ENY2">
        <v>-91608881.991099998</v>
      </c>
      <c r="ENZ2">
        <v>-91608881.991099998</v>
      </c>
      <c r="EOA2">
        <v>-91608881.991099998</v>
      </c>
      <c r="EOB2">
        <v>-91608881.991099998</v>
      </c>
      <c r="EOC2">
        <v>-91608881.991099998</v>
      </c>
      <c r="EOD2">
        <v>-91608881.991099998</v>
      </c>
      <c r="EOE2">
        <v>-91608881.991099998</v>
      </c>
      <c r="EOF2">
        <v>-91608881.991099998</v>
      </c>
      <c r="EOG2">
        <v>-91608881.991099998</v>
      </c>
      <c r="EOH2">
        <v>-91608881.991099998</v>
      </c>
      <c r="EOI2">
        <v>-91608881.991099998</v>
      </c>
      <c r="EOJ2">
        <v>-91608881.991099998</v>
      </c>
      <c r="EOK2">
        <v>-91608881.991099998</v>
      </c>
      <c r="EOL2">
        <v>-91608881.991099998</v>
      </c>
      <c r="EOM2">
        <v>-91608881.991099998</v>
      </c>
      <c r="EON2">
        <v>-91608881.991099998</v>
      </c>
      <c r="EOO2">
        <v>-91608881.991099998</v>
      </c>
      <c r="EOP2">
        <v>-7184197.4778899997</v>
      </c>
      <c r="EOQ2">
        <v>-7184197.4778899997</v>
      </c>
      <c r="EOR2">
        <v>-7184197.4778899997</v>
      </c>
      <c r="EOS2">
        <v>-7184197.4778899997</v>
      </c>
      <c r="EOT2">
        <v>-7184197.4778899997</v>
      </c>
      <c r="EOU2">
        <v>-7184197.4778899997</v>
      </c>
      <c r="EOV2">
        <v>-7184197.4778899997</v>
      </c>
      <c r="EOW2">
        <v>-7184197.4778899997</v>
      </c>
      <c r="EOX2">
        <v>-7184197.4778899997</v>
      </c>
      <c r="EOY2">
        <v>-7184197.4778899997</v>
      </c>
      <c r="EOZ2">
        <v>-7184197.4778899997</v>
      </c>
      <c r="EPA2">
        <v>-7184197.4778899997</v>
      </c>
      <c r="EPB2">
        <v>-7184197.4778899997</v>
      </c>
      <c r="EPC2">
        <v>-7184197.4778899997</v>
      </c>
      <c r="EPD2">
        <v>-7184197.4778899997</v>
      </c>
      <c r="EPE2">
        <v>-7184197.4778899997</v>
      </c>
      <c r="EPF2">
        <v>-7184197.4778899997</v>
      </c>
      <c r="EPG2">
        <v>-7184197.4778899997</v>
      </c>
      <c r="EPH2">
        <v>-7184197.4778899997</v>
      </c>
      <c r="EPI2">
        <v>-7184197.4778899997</v>
      </c>
      <c r="EPJ2">
        <v>-7184197.4778899997</v>
      </c>
      <c r="EPK2">
        <v>-7184197.4778899997</v>
      </c>
      <c r="EPL2">
        <v>-7184197.4778899997</v>
      </c>
      <c r="EPM2">
        <v>-7184197.4778899997</v>
      </c>
      <c r="EPN2">
        <v>-7184197.4778899997</v>
      </c>
      <c r="EPO2">
        <v>-7184197.4778899997</v>
      </c>
      <c r="EPP2">
        <v>-7184197.4778899997</v>
      </c>
      <c r="EPQ2">
        <v>-7184197.4778899997</v>
      </c>
      <c r="EPR2">
        <v>-7184197.4778899997</v>
      </c>
      <c r="EPS2">
        <v>-7184197.4778899997</v>
      </c>
      <c r="EPT2">
        <v>-7184197.4778899997</v>
      </c>
      <c r="EPU2">
        <v>-7184197.4778899997</v>
      </c>
      <c r="EPV2">
        <v>-7184197.4778899997</v>
      </c>
      <c r="EPW2">
        <v>-7184197.4778899997</v>
      </c>
      <c r="EPX2">
        <v>-7184197.4778899997</v>
      </c>
      <c r="EPY2">
        <v>-7184197.4778899997</v>
      </c>
      <c r="EPZ2">
        <v>-7184197.4778899997</v>
      </c>
      <c r="EQA2">
        <v>-7184197.4778899997</v>
      </c>
      <c r="EQB2">
        <v>-7184197.4778899997</v>
      </c>
      <c r="EQC2">
        <v>-7184197.4778899997</v>
      </c>
      <c r="EQD2">
        <v>-7184197.4778899997</v>
      </c>
      <c r="EQE2">
        <v>-7184197.4778899997</v>
      </c>
      <c r="EQF2">
        <v>-7184197.4778899997</v>
      </c>
      <c r="EQG2">
        <v>-7184197.4778899997</v>
      </c>
      <c r="EQH2">
        <v>-10886006.0846</v>
      </c>
      <c r="EQI2">
        <v>-10886006.0846</v>
      </c>
      <c r="EQJ2">
        <v>-10886006.0846</v>
      </c>
      <c r="EQK2">
        <v>-10886006.0846</v>
      </c>
      <c r="EQL2">
        <v>-10886006.0846</v>
      </c>
      <c r="EQM2">
        <v>-10886006.0846</v>
      </c>
      <c r="EQN2">
        <v>-10886006.0846</v>
      </c>
      <c r="EQO2">
        <v>-10886006.0846</v>
      </c>
      <c r="EQP2">
        <v>-10886006.0846</v>
      </c>
      <c r="EQQ2">
        <v>-10886006.0846</v>
      </c>
      <c r="EQR2">
        <v>-10886006.0846</v>
      </c>
      <c r="EQS2">
        <v>-10886006.0846</v>
      </c>
      <c r="EQT2">
        <v>-10886006.0846</v>
      </c>
      <c r="EQU2">
        <v>-10886006.0846</v>
      </c>
      <c r="EQV2">
        <v>-10886006.0846</v>
      </c>
      <c r="EQW2">
        <v>-10886006.0846</v>
      </c>
      <c r="EQX2">
        <v>-10886006.0846</v>
      </c>
      <c r="EQY2">
        <v>-10886006.0846</v>
      </c>
      <c r="EQZ2">
        <v>-10886006.0846</v>
      </c>
      <c r="ERA2">
        <v>-10886006.0846</v>
      </c>
      <c r="ERB2">
        <v>-10886006.0846</v>
      </c>
      <c r="ERC2">
        <v>-10886006.0846</v>
      </c>
      <c r="ERD2">
        <v>-10886006.0846</v>
      </c>
      <c r="ERE2">
        <v>-10886006.0846</v>
      </c>
      <c r="ERF2">
        <v>-10886006.0846</v>
      </c>
      <c r="ERG2">
        <v>-10886006.0846</v>
      </c>
      <c r="ERH2">
        <v>-10886006.0846</v>
      </c>
      <c r="ERI2">
        <v>-10886006.0846</v>
      </c>
      <c r="ERJ2">
        <v>-10886006.0846</v>
      </c>
      <c r="ERK2">
        <v>-10886006.0846</v>
      </c>
      <c r="ERL2">
        <v>-10886006.0846</v>
      </c>
      <c r="ERM2">
        <v>-10886006.0846</v>
      </c>
      <c r="ERN2">
        <v>-10886006.0846</v>
      </c>
      <c r="ERO2">
        <v>-10886006.0846</v>
      </c>
      <c r="ERP2">
        <v>-10886006.0846</v>
      </c>
      <c r="ERQ2">
        <v>-10886006.0846</v>
      </c>
      <c r="ERR2">
        <v>-10886006.0846</v>
      </c>
      <c r="ERS2">
        <v>-10886006.0846</v>
      </c>
      <c r="ERT2">
        <v>-10886006.0846</v>
      </c>
      <c r="ERU2">
        <v>-10886006.0846</v>
      </c>
      <c r="ERV2">
        <v>-10886006.0846</v>
      </c>
      <c r="ERW2">
        <v>-10886006.0846</v>
      </c>
      <c r="ERX2">
        <v>-10886006.0846</v>
      </c>
      <c r="ERY2">
        <v>-10886006.0846</v>
      </c>
      <c r="ERZ2">
        <v>-16493697.666300001</v>
      </c>
      <c r="ESA2">
        <v>-16493697.666300001</v>
      </c>
      <c r="ESB2">
        <v>-16493697.666300001</v>
      </c>
      <c r="ESC2">
        <v>-16493697.666300001</v>
      </c>
      <c r="ESD2">
        <v>-16493697.666300001</v>
      </c>
      <c r="ESE2">
        <v>-16493697.666300001</v>
      </c>
      <c r="ESF2">
        <v>-16493697.666300001</v>
      </c>
      <c r="ESG2">
        <v>-16493697.666300001</v>
      </c>
      <c r="ESH2">
        <v>-16493697.666300001</v>
      </c>
      <c r="ESI2">
        <v>-16493697.666300001</v>
      </c>
      <c r="ESJ2">
        <v>-16493697.666300001</v>
      </c>
      <c r="ESK2">
        <v>-16493697.666300001</v>
      </c>
      <c r="ESL2">
        <v>-16493697.666300001</v>
      </c>
      <c r="ESM2">
        <v>-16493697.666300001</v>
      </c>
      <c r="ESN2">
        <v>-16493697.666300001</v>
      </c>
      <c r="ESO2">
        <v>-16493697.666300001</v>
      </c>
      <c r="ESP2">
        <v>-16493697.666300001</v>
      </c>
      <c r="ESQ2">
        <v>-16493697.666300001</v>
      </c>
      <c r="ESR2">
        <v>-16493697.666300001</v>
      </c>
      <c r="ESS2">
        <v>-16493697.666300001</v>
      </c>
      <c r="EST2">
        <v>-16493697.666300001</v>
      </c>
      <c r="ESU2">
        <v>-16493697.666300001</v>
      </c>
      <c r="ESV2">
        <v>-16493697.666300001</v>
      </c>
      <c r="ESW2">
        <v>-16493697.666300001</v>
      </c>
      <c r="ESX2">
        <v>-16493697.666300001</v>
      </c>
      <c r="ESY2">
        <v>-16493697.666300001</v>
      </c>
      <c r="ESZ2">
        <v>-16493697.666300001</v>
      </c>
      <c r="ETA2">
        <v>-16493697.666300001</v>
      </c>
      <c r="ETB2">
        <v>-16493697.666300001</v>
      </c>
      <c r="ETC2">
        <v>-16493697.666300001</v>
      </c>
      <c r="ETD2">
        <v>-16493697.666300001</v>
      </c>
      <c r="ETE2">
        <v>-16493697.666300001</v>
      </c>
      <c r="ETF2">
        <v>-16493697.666300001</v>
      </c>
      <c r="ETG2">
        <v>-16493697.666300001</v>
      </c>
      <c r="ETH2">
        <v>-16493697.666300001</v>
      </c>
      <c r="ETI2">
        <v>-16493697.666300001</v>
      </c>
      <c r="ETJ2">
        <v>-16493697.666300001</v>
      </c>
      <c r="ETK2">
        <v>-16493697.666300001</v>
      </c>
      <c r="ETL2">
        <v>-16493697.666300001</v>
      </c>
      <c r="ETM2">
        <v>-16493697.666300001</v>
      </c>
      <c r="ETN2">
        <v>-16493697.666300001</v>
      </c>
      <c r="ETO2">
        <v>-16493697.666300001</v>
      </c>
      <c r="ETP2">
        <v>-16493697.666300001</v>
      </c>
      <c r="ETQ2">
        <v>-16493697.666300001</v>
      </c>
      <c r="ETR2">
        <v>-88290.800720700005</v>
      </c>
      <c r="ETS2">
        <v>-88290.800720700005</v>
      </c>
      <c r="ETT2">
        <v>-88290.800720700005</v>
      </c>
      <c r="ETU2">
        <v>-88290.800720700005</v>
      </c>
      <c r="ETV2">
        <v>-88290.800720700005</v>
      </c>
      <c r="ETW2">
        <v>-88290.800720700005</v>
      </c>
      <c r="ETX2">
        <v>-88290.800720700005</v>
      </c>
      <c r="ETY2">
        <v>-88290.800720700005</v>
      </c>
      <c r="ETZ2">
        <v>-88290.800720700005</v>
      </c>
      <c r="EUA2">
        <v>-88290.800720700005</v>
      </c>
      <c r="EUB2">
        <v>-88290.800720700005</v>
      </c>
      <c r="EUC2">
        <v>-88290.847702900006</v>
      </c>
      <c r="EUD2">
        <v>-88290.847702900006</v>
      </c>
      <c r="EUE2">
        <v>-88290.847702900006</v>
      </c>
      <c r="EUF2">
        <v>-88290.847702900006</v>
      </c>
      <c r="EUG2">
        <v>-88290.847702900006</v>
      </c>
      <c r="EUH2">
        <v>-88290.847702900006</v>
      </c>
      <c r="EUI2">
        <v>-88290.847702900006</v>
      </c>
      <c r="EUJ2">
        <v>-88290.847702900006</v>
      </c>
      <c r="EUK2">
        <v>-88290.847702900006</v>
      </c>
      <c r="EUL2">
        <v>-88290.847702900006</v>
      </c>
      <c r="EUM2">
        <v>-88290.847702900006</v>
      </c>
      <c r="EUN2">
        <v>-88290.800720700005</v>
      </c>
      <c r="EUO2">
        <v>-88290.800720700005</v>
      </c>
      <c r="EUP2">
        <v>-88290.800720700005</v>
      </c>
      <c r="EUQ2">
        <v>-88290.800720700005</v>
      </c>
      <c r="EUR2">
        <v>-88290.800720700005</v>
      </c>
      <c r="EUS2">
        <v>-88290.800720700005</v>
      </c>
      <c r="EUT2">
        <v>-88290.800720700005</v>
      </c>
      <c r="EUU2">
        <v>-88290.800720700005</v>
      </c>
      <c r="EUV2">
        <v>-88290.800720700005</v>
      </c>
      <c r="EUW2">
        <v>-88290.800720700005</v>
      </c>
      <c r="EUX2">
        <v>-88290.800720700005</v>
      </c>
      <c r="EUY2">
        <v>-88290.847702900006</v>
      </c>
      <c r="EUZ2">
        <v>-88290.847702900006</v>
      </c>
      <c r="EVA2">
        <v>-88290.847702900006</v>
      </c>
      <c r="EVB2">
        <v>-88290.847702900006</v>
      </c>
      <c r="EVC2">
        <v>-88290.847702900006</v>
      </c>
      <c r="EVD2">
        <v>-88290.847702900006</v>
      </c>
      <c r="EVE2">
        <v>-88290.847702900006</v>
      </c>
      <c r="EVF2">
        <v>-88290.847702900006</v>
      </c>
      <c r="EVG2">
        <v>-88290.847702900006</v>
      </c>
      <c r="EVH2">
        <v>-88290.847702900006</v>
      </c>
      <c r="EVI2">
        <v>-88290.847702900006</v>
      </c>
      <c r="EVJ2">
        <v>1364497.0849200001</v>
      </c>
      <c r="EVK2">
        <v>1364497.0849200001</v>
      </c>
      <c r="EVL2">
        <v>1364497.0849200001</v>
      </c>
      <c r="EVM2">
        <v>1364497.0849200001</v>
      </c>
      <c r="EVN2">
        <v>1364497.0849200001</v>
      </c>
      <c r="EVO2">
        <v>1364497.0849200001</v>
      </c>
      <c r="EVP2">
        <v>1364497.0849200001</v>
      </c>
      <c r="EVQ2">
        <v>1364497.0849200001</v>
      </c>
      <c r="EVR2">
        <v>1364497.0849200001</v>
      </c>
      <c r="EVS2">
        <v>1364497.0849200001</v>
      </c>
      <c r="EVT2">
        <v>1364497.0849200001</v>
      </c>
      <c r="EVU2">
        <v>1364496.99095</v>
      </c>
      <c r="EVV2">
        <v>1364496.99095</v>
      </c>
      <c r="EVW2">
        <v>1364496.99095</v>
      </c>
      <c r="EVX2">
        <v>1364496.99095</v>
      </c>
      <c r="EVY2">
        <v>1364496.99095</v>
      </c>
      <c r="EVZ2">
        <v>1364496.99095</v>
      </c>
      <c r="EWA2">
        <v>1364496.99095</v>
      </c>
      <c r="EWB2">
        <v>1364496.99095</v>
      </c>
      <c r="EWC2">
        <v>1364496.99095</v>
      </c>
      <c r="EWD2">
        <v>1364496.99095</v>
      </c>
      <c r="EWE2">
        <v>1364496.99095</v>
      </c>
      <c r="EWF2">
        <v>1364497.0849200001</v>
      </c>
      <c r="EWG2">
        <v>1364497.0849200001</v>
      </c>
      <c r="EWH2">
        <v>1364497.0849200001</v>
      </c>
      <c r="EWI2">
        <v>1364497.0849200001</v>
      </c>
      <c r="EWJ2">
        <v>1364497.0849200001</v>
      </c>
      <c r="EWK2">
        <v>1364497.0849200001</v>
      </c>
      <c r="EWL2">
        <v>1364497.0849200001</v>
      </c>
      <c r="EWM2">
        <v>1364497.0849200001</v>
      </c>
      <c r="EWN2">
        <v>1364497.0849200001</v>
      </c>
      <c r="EWO2">
        <v>1364497.0849200001</v>
      </c>
      <c r="EWP2">
        <v>1364497.0849200001</v>
      </c>
      <c r="EWQ2">
        <v>1364496.99095</v>
      </c>
      <c r="EWR2">
        <v>1364496.99095</v>
      </c>
      <c r="EWS2">
        <v>1364496.99095</v>
      </c>
      <c r="EWT2">
        <v>1364496.99095</v>
      </c>
      <c r="EWU2">
        <v>1364496.99095</v>
      </c>
      <c r="EWV2">
        <v>1364496.99095</v>
      </c>
      <c r="EWW2">
        <v>1364496.99095</v>
      </c>
      <c r="EWX2">
        <v>1364496.99095</v>
      </c>
      <c r="EWY2">
        <v>1364496.99095</v>
      </c>
      <c r="EWZ2">
        <v>1364496.99095</v>
      </c>
      <c r="EXA2">
        <v>1364496.99095</v>
      </c>
      <c r="EXB2">
        <v>5064832.6650400003</v>
      </c>
      <c r="EXC2">
        <v>5064832.6650400003</v>
      </c>
      <c r="EXD2">
        <v>5064832.6650400003</v>
      </c>
      <c r="EXE2">
        <v>5064832.6650400003</v>
      </c>
      <c r="EXF2">
        <v>5064832.6650400003</v>
      </c>
      <c r="EXG2">
        <v>5064832.6650400003</v>
      </c>
      <c r="EXH2">
        <v>5064832.6650400003</v>
      </c>
      <c r="EXI2">
        <v>5064832.6650400003</v>
      </c>
      <c r="EXJ2">
        <v>5064832.6650400003</v>
      </c>
      <c r="EXK2">
        <v>5064832.6650400003</v>
      </c>
      <c r="EXL2">
        <v>5064832.6650400003</v>
      </c>
      <c r="EXM2">
        <v>5064832.4771100003</v>
      </c>
      <c r="EXN2">
        <v>5064832.4771100003</v>
      </c>
      <c r="EXO2">
        <v>5064832.4771100003</v>
      </c>
      <c r="EXP2">
        <v>5064832.4771100003</v>
      </c>
      <c r="EXQ2">
        <v>5064832.4771100003</v>
      </c>
      <c r="EXR2">
        <v>5064832.4771100003</v>
      </c>
      <c r="EXS2">
        <v>5064832.4771100003</v>
      </c>
      <c r="EXT2">
        <v>5064832.4771100003</v>
      </c>
      <c r="EXU2">
        <v>5064832.4771100003</v>
      </c>
      <c r="EXV2">
        <v>5064832.4771100003</v>
      </c>
      <c r="EXW2">
        <v>5064832.4771100003</v>
      </c>
      <c r="EXX2">
        <v>5064832.6650400003</v>
      </c>
      <c r="EXY2">
        <v>5064832.6650400003</v>
      </c>
      <c r="EXZ2">
        <v>5064832.6650400003</v>
      </c>
      <c r="EYA2">
        <v>5064832.6650400003</v>
      </c>
      <c r="EYB2">
        <v>5064832.6650400003</v>
      </c>
      <c r="EYC2">
        <v>5064832.6650400003</v>
      </c>
      <c r="EYD2">
        <v>5064832.6650400003</v>
      </c>
      <c r="EYE2">
        <v>5064832.6650400003</v>
      </c>
      <c r="EYF2">
        <v>5064832.6650400003</v>
      </c>
      <c r="EYG2">
        <v>5064832.6650400003</v>
      </c>
      <c r="EYH2">
        <v>5064832.6650400003</v>
      </c>
      <c r="EYI2">
        <v>5064832.4771100003</v>
      </c>
      <c r="EYJ2">
        <v>5064832.4771100003</v>
      </c>
      <c r="EYK2">
        <v>5064832.4771100003</v>
      </c>
      <c r="EYL2">
        <v>5064832.4771100003</v>
      </c>
      <c r="EYM2">
        <v>5064832.4771100003</v>
      </c>
      <c r="EYN2">
        <v>5064832.4771100003</v>
      </c>
      <c r="EYO2">
        <v>5064832.4771100003</v>
      </c>
      <c r="EYP2">
        <v>5064832.4771100003</v>
      </c>
      <c r="EYQ2">
        <v>5064832.4771100003</v>
      </c>
      <c r="EYR2">
        <v>5064832.4771100003</v>
      </c>
      <c r="EYS2">
        <v>5064832.4771100003</v>
      </c>
      <c r="EYT2">
        <v>-1990003.58495</v>
      </c>
      <c r="EYU2">
        <v>-1990003.58495</v>
      </c>
      <c r="EYV2">
        <v>-1990003.58495</v>
      </c>
      <c r="EYW2">
        <v>-1990003.58495</v>
      </c>
      <c r="EYX2">
        <v>-1990003.58495</v>
      </c>
      <c r="EYY2">
        <v>-1990003.58495</v>
      </c>
      <c r="EYZ2">
        <v>-1990003.58495</v>
      </c>
      <c r="EZA2">
        <v>-1990003.58495</v>
      </c>
      <c r="EZB2">
        <v>-1990003.58495</v>
      </c>
      <c r="EZC2">
        <v>-1990003.58495</v>
      </c>
      <c r="EZD2">
        <v>-1990003.58495</v>
      </c>
      <c r="EZE2">
        <v>-1990003.58495</v>
      </c>
      <c r="EZF2">
        <v>-1990003.58495</v>
      </c>
      <c r="EZG2">
        <v>-1990003.58495</v>
      </c>
      <c r="EZH2">
        <v>-1990003.58495</v>
      </c>
      <c r="EZI2">
        <v>-1990003.58495</v>
      </c>
      <c r="EZJ2">
        <v>-1990003.58495</v>
      </c>
      <c r="EZK2">
        <v>-1990003.58495</v>
      </c>
      <c r="EZL2">
        <v>-1990003.58495</v>
      </c>
      <c r="EZM2">
        <v>-1990003.58495</v>
      </c>
      <c r="EZN2">
        <v>-1990003.58495</v>
      </c>
      <c r="EZO2">
        <v>-1990003.58495</v>
      </c>
      <c r="EZP2">
        <v>-1990003.58495</v>
      </c>
      <c r="EZQ2">
        <v>-1990003.58495</v>
      </c>
      <c r="EZR2">
        <v>-1990003.58495</v>
      </c>
      <c r="EZS2">
        <v>-1990003.58495</v>
      </c>
      <c r="EZT2">
        <v>-1990003.58495</v>
      </c>
      <c r="EZU2">
        <v>-1990003.58495</v>
      </c>
      <c r="EZV2">
        <v>-1990003.58495</v>
      </c>
      <c r="EZW2">
        <v>-1990003.58495</v>
      </c>
      <c r="EZX2">
        <v>-1990003.58495</v>
      </c>
      <c r="EZY2">
        <v>-1990003.58495</v>
      </c>
      <c r="EZZ2">
        <v>-1990003.58495</v>
      </c>
      <c r="FAA2">
        <v>-1990003.58495</v>
      </c>
      <c r="FAB2">
        <v>-1990003.58495</v>
      </c>
      <c r="FAC2">
        <v>-1990003.58495</v>
      </c>
      <c r="FAD2">
        <v>-1990003.58495</v>
      </c>
      <c r="FAE2">
        <v>-1990003.58495</v>
      </c>
      <c r="FAF2">
        <v>-1990003.58495</v>
      </c>
      <c r="FAG2">
        <v>-1990003.58495</v>
      </c>
      <c r="FAH2">
        <v>-1990003.58495</v>
      </c>
      <c r="FAI2">
        <v>-1990003.58495</v>
      </c>
      <c r="FAJ2">
        <v>-1990003.58495</v>
      </c>
      <c r="FAK2">
        <v>-1990003.58495</v>
      </c>
      <c r="FAL2">
        <v>-3980007.1699000001</v>
      </c>
      <c r="FAM2">
        <v>-3980007.1699000001</v>
      </c>
      <c r="FAN2">
        <v>-3980007.1699000001</v>
      </c>
      <c r="FAO2">
        <v>-3980007.1699000001</v>
      </c>
      <c r="FAP2">
        <v>-3980007.1699000001</v>
      </c>
      <c r="FAQ2">
        <v>-3980007.1699000001</v>
      </c>
      <c r="FAR2">
        <v>-3980007.1699000001</v>
      </c>
      <c r="FAS2">
        <v>-3980007.1699000001</v>
      </c>
      <c r="FAT2">
        <v>-3980007.1699000001</v>
      </c>
      <c r="FAU2">
        <v>-3980007.1699000001</v>
      </c>
      <c r="FAV2">
        <v>-3980007.1699000001</v>
      </c>
      <c r="FAW2">
        <v>-3980007.1699000001</v>
      </c>
      <c r="FAX2">
        <v>-3980007.1699000001</v>
      </c>
      <c r="FAY2">
        <v>-3980007.1699000001</v>
      </c>
      <c r="FAZ2">
        <v>-3980007.1699000001</v>
      </c>
      <c r="FBA2">
        <v>-3980007.1699000001</v>
      </c>
      <c r="FBB2">
        <v>-3980007.1699000001</v>
      </c>
      <c r="FBC2">
        <v>-3980007.1699000001</v>
      </c>
      <c r="FBD2">
        <v>-3980007.1699000001</v>
      </c>
      <c r="FBE2">
        <v>-3980007.1699000001</v>
      </c>
      <c r="FBF2">
        <v>-3980007.1699000001</v>
      </c>
      <c r="FBG2">
        <v>-3980007.1699000001</v>
      </c>
      <c r="FBH2">
        <v>-3980007.1699000001</v>
      </c>
      <c r="FBI2">
        <v>-3980007.1699000001</v>
      </c>
      <c r="FBJ2">
        <v>-3980007.1699000001</v>
      </c>
      <c r="FBK2">
        <v>-3980007.1699000001</v>
      </c>
      <c r="FBL2">
        <v>-3980007.1699000001</v>
      </c>
      <c r="FBM2">
        <v>-3980007.1699000001</v>
      </c>
      <c r="FBN2">
        <v>-3980007.1699000001</v>
      </c>
      <c r="FBO2">
        <v>-3980007.1699000001</v>
      </c>
      <c r="FBP2">
        <v>-3980007.1699000001</v>
      </c>
      <c r="FBQ2">
        <v>-3980007.1699000001</v>
      </c>
      <c r="FBR2">
        <v>-3980007.1699000001</v>
      </c>
      <c r="FBS2">
        <v>-3980007.1699000001</v>
      </c>
      <c r="FBT2">
        <v>-3980007.1699000001</v>
      </c>
      <c r="FBU2">
        <v>-3980007.1699000001</v>
      </c>
      <c r="FBV2">
        <v>-3980007.1699000001</v>
      </c>
      <c r="FBW2">
        <v>-3980007.1699000001</v>
      </c>
      <c r="FBX2">
        <v>-3980007.1699000001</v>
      </c>
      <c r="FBY2">
        <v>-3980007.1699000001</v>
      </c>
      <c r="FBZ2">
        <v>-3980007.1699000001</v>
      </c>
      <c r="FCA2">
        <v>-3980007.1699000001</v>
      </c>
      <c r="FCB2">
        <v>-3980007.1699000001</v>
      </c>
      <c r="FCC2">
        <v>-3980007.1699000001</v>
      </c>
      <c r="FCD2">
        <v>-7960014.3398000002</v>
      </c>
      <c r="FCE2">
        <v>-7960014.3398000002</v>
      </c>
      <c r="FCF2">
        <v>-7960014.3398000002</v>
      </c>
      <c r="FCG2">
        <v>-7960014.3398000002</v>
      </c>
      <c r="FCH2">
        <v>-7960014.3398000002</v>
      </c>
      <c r="FCI2">
        <v>-7960014.3398000002</v>
      </c>
      <c r="FCJ2">
        <v>-7960014.3398000002</v>
      </c>
      <c r="FCK2">
        <v>-7960014.3398000002</v>
      </c>
      <c r="FCL2">
        <v>-7960014.3398000002</v>
      </c>
      <c r="FCM2">
        <v>-7960014.3398000002</v>
      </c>
      <c r="FCN2">
        <v>-7960014.3398000002</v>
      </c>
      <c r="FCO2">
        <v>-7960014.3398000002</v>
      </c>
      <c r="FCP2">
        <v>-7960014.3398000002</v>
      </c>
      <c r="FCQ2">
        <v>-7960014.3398000002</v>
      </c>
      <c r="FCR2">
        <v>-7960014.3398000002</v>
      </c>
      <c r="FCS2">
        <v>-7960014.3398000002</v>
      </c>
      <c r="FCT2">
        <v>-7960014.3398000002</v>
      </c>
      <c r="FCU2">
        <v>-7960014.3398000002</v>
      </c>
      <c r="FCV2">
        <v>-7960014.3398000002</v>
      </c>
      <c r="FCW2">
        <v>-7960014.3398000002</v>
      </c>
      <c r="FCX2">
        <v>-7960014.3398000002</v>
      </c>
      <c r="FCY2">
        <v>-7960014.3398000002</v>
      </c>
      <c r="FCZ2">
        <v>-7960014.3398000002</v>
      </c>
      <c r="FDA2">
        <v>-7960014.3398000002</v>
      </c>
      <c r="FDB2">
        <v>-7960014.3398000002</v>
      </c>
      <c r="FDC2">
        <v>-7960014.3398000002</v>
      </c>
      <c r="FDD2">
        <v>-7960014.3398000002</v>
      </c>
      <c r="FDE2">
        <v>-7960014.3398000002</v>
      </c>
      <c r="FDF2">
        <v>-7960014.3398000002</v>
      </c>
      <c r="FDG2">
        <v>-7960014.3398000002</v>
      </c>
      <c r="FDH2">
        <v>-7960014.3398000002</v>
      </c>
      <c r="FDI2">
        <v>-7960014.3398000002</v>
      </c>
      <c r="FDJ2">
        <v>-7960014.3398000002</v>
      </c>
      <c r="FDK2">
        <v>-7960014.3398000002</v>
      </c>
      <c r="FDL2">
        <v>-7960014.3398000002</v>
      </c>
      <c r="FDM2">
        <v>-7960014.3398000002</v>
      </c>
      <c r="FDN2">
        <v>-7960014.3398000002</v>
      </c>
      <c r="FDO2">
        <v>-7960014.3398000002</v>
      </c>
      <c r="FDP2">
        <v>-7960014.3398000002</v>
      </c>
      <c r="FDQ2">
        <v>-7960014.3398000002</v>
      </c>
      <c r="FDR2">
        <v>-7960014.3398000002</v>
      </c>
      <c r="FDS2">
        <v>-7960014.3398000002</v>
      </c>
      <c r="FDT2">
        <v>-7960014.3398000002</v>
      </c>
      <c r="FDU2">
        <v>-7960014.3398000002</v>
      </c>
      <c r="FDV2">
        <v>-18173905.254500002</v>
      </c>
      <c r="FDW2">
        <v>-18173905.254500002</v>
      </c>
      <c r="FDX2">
        <v>-18173905.254500002</v>
      </c>
      <c r="FDY2">
        <v>-18173905.254500002</v>
      </c>
      <c r="FDZ2">
        <v>-18173905.254500002</v>
      </c>
      <c r="FEA2">
        <v>-18173905.254500002</v>
      </c>
      <c r="FEB2">
        <v>-18173905.254500002</v>
      </c>
      <c r="FEC2">
        <v>-18173905.254500002</v>
      </c>
      <c r="FED2">
        <v>-18173905.254500002</v>
      </c>
      <c r="FEE2">
        <v>-18173905.254500002</v>
      </c>
      <c r="FEF2">
        <v>-18173905.254500002</v>
      </c>
      <c r="FEG2">
        <v>-18173905.254500002</v>
      </c>
      <c r="FEH2">
        <v>-18173905.254500002</v>
      </c>
      <c r="FEI2">
        <v>-18173905.254500002</v>
      </c>
      <c r="FEJ2">
        <v>-18173905.254500002</v>
      </c>
      <c r="FEK2">
        <v>-18173905.254500002</v>
      </c>
      <c r="FEL2">
        <v>-18173905.254500002</v>
      </c>
      <c r="FEM2">
        <v>-18173905.254500002</v>
      </c>
      <c r="FEN2">
        <v>-18173905.254500002</v>
      </c>
      <c r="FEO2">
        <v>-18173905.254500002</v>
      </c>
      <c r="FEP2">
        <v>-18173905.254500002</v>
      </c>
      <c r="FEQ2">
        <v>-18173905.254500002</v>
      </c>
      <c r="FER2">
        <v>-18173905.254500002</v>
      </c>
      <c r="FES2">
        <v>-18173905.254500002</v>
      </c>
      <c r="FET2">
        <v>-18173905.254500002</v>
      </c>
      <c r="FEU2">
        <v>-18173905.254500002</v>
      </c>
      <c r="FEV2">
        <v>-18173905.254500002</v>
      </c>
      <c r="FEW2">
        <v>-18173905.254500002</v>
      </c>
      <c r="FEX2">
        <v>-18173905.254500002</v>
      </c>
      <c r="FEY2">
        <v>-18173905.254500002</v>
      </c>
      <c r="FEZ2">
        <v>-18173905.254500002</v>
      </c>
      <c r="FFA2">
        <v>-18173905.254500002</v>
      </c>
      <c r="FFB2">
        <v>-18173905.254500002</v>
      </c>
      <c r="FFC2">
        <v>-18173905.254500002</v>
      </c>
      <c r="FFD2">
        <v>-18173905.254500002</v>
      </c>
      <c r="FFE2">
        <v>-18173905.254500002</v>
      </c>
      <c r="FFF2">
        <v>-18173905.254500002</v>
      </c>
      <c r="FFG2">
        <v>-18173905.254500002</v>
      </c>
      <c r="FFH2">
        <v>-18173905.254500002</v>
      </c>
      <c r="FFI2">
        <v>-18173905.254500002</v>
      </c>
      <c r="FFJ2">
        <v>-18173905.254500002</v>
      </c>
      <c r="FFK2">
        <v>-18173905.254500002</v>
      </c>
      <c r="FFL2">
        <v>-18173905.254500002</v>
      </c>
      <c r="FFM2">
        <v>-18173905.254500002</v>
      </c>
      <c r="FFN2">
        <v>-30211899.195500001</v>
      </c>
      <c r="FFO2">
        <v>-30211899.195500001</v>
      </c>
      <c r="FFP2">
        <v>-30211899.195500001</v>
      </c>
      <c r="FFQ2">
        <v>-30211899.195500001</v>
      </c>
      <c r="FFR2">
        <v>-30211899.195500001</v>
      </c>
      <c r="FFS2">
        <v>-30211899.195500001</v>
      </c>
      <c r="FFT2">
        <v>-30211899.195500001</v>
      </c>
      <c r="FFU2">
        <v>-30211899.195500001</v>
      </c>
      <c r="FFV2">
        <v>-30211899.195500001</v>
      </c>
      <c r="FFW2">
        <v>-30211899.195500001</v>
      </c>
      <c r="FFX2">
        <v>-30211899.195500001</v>
      </c>
      <c r="FFY2">
        <v>-30211899.195500001</v>
      </c>
      <c r="FFZ2">
        <v>-30211899.195500001</v>
      </c>
      <c r="FGA2">
        <v>-30211899.195500001</v>
      </c>
      <c r="FGB2">
        <v>-30211899.195500001</v>
      </c>
      <c r="FGC2">
        <v>-30211899.195500001</v>
      </c>
      <c r="FGD2">
        <v>-30211899.195500001</v>
      </c>
      <c r="FGE2">
        <v>-30211899.195500001</v>
      </c>
      <c r="FGF2">
        <v>-30211899.195500001</v>
      </c>
      <c r="FGG2">
        <v>-30211899.195500001</v>
      </c>
      <c r="FGH2">
        <v>-30211899.195500001</v>
      </c>
      <c r="FGI2">
        <v>-30211899.195500001</v>
      </c>
      <c r="FGJ2">
        <v>-30211899.195500001</v>
      </c>
      <c r="FGK2">
        <v>-30211899.195500001</v>
      </c>
      <c r="FGL2">
        <v>-30211899.195500001</v>
      </c>
      <c r="FGM2">
        <v>-30211899.195500001</v>
      </c>
      <c r="FGN2">
        <v>-30211899.195500001</v>
      </c>
      <c r="FGO2">
        <v>-30211899.195500001</v>
      </c>
      <c r="FGP2">
        <v>-30211899.195500001</v>
      </c>
      <c r="FGQ2">
        <v>-30211899.195500001</v>
      </c>
      <c r="FGR2">
        <v>-30211899.195500001</v>
      </c>
      <c r="FGS2">
        <v>-30211899.195500001</v>
      </c>
      <c r="FGT2">
        <v>-30211899.195500001</v>
      </c>
      <c r="FGU2">
        <v>-30211899.195500001</v>
      </c>
      <c r="FGV2">
        <v>-30211899.195500001</v>
      </c>
      <c r="FGW2">
        <v>-30211899.195500001</v>
      </c>
      <c r="FGX2">
        <v>-30211899.195500001</v>
      </c>
      <c r="FGY2">
        <v>-30211899.195500001</v>
      </c>
      <c r="FGZ2">
        <v>-30211899.195500001</v>
      </c>
      <c r="FHA2">
        <v>-30211899.195500001</v>
      </c>
      <c r="FHB2">
        <v>-30211899.195500001</v>
      </c>
      <c r="FHC2">
        <v>-30211899.195500001</v>
      </c>
      <c r="FHD2">
        <v>-30211899.195500001</v>
      </c>
      <c r="FHE2">
        <v>-30211899.195500001</v>
      </c>
      <c r="FHF2">
        <v>-51123495.962499999</v>
      </c>
      <c r="FHG2">
        <v>-51123495.962499999</v>
      </c>
      <c r="FHH2">
        <v>-51123495.962499999</v>
      </c>
      <c r="FHI2">
        <v>-51123495.962499999</v>
      </c>
      <c r="FHJ2">
        <v>-51123495.962499999</v>
      </c>
      <c r="FHK2">
        <v>-51123495.962499999</v>
      </c>
      <c r="FHL2">
        <v>-51123495.962499999</v>
      </c>
      <c r="FHM2">
        <v>-51123495.962499999</v>
      </c>
      <c r="FHN2">
        <v>-51123495.962499999</v>
      </c>
      <c r="FHO2">
        <v>-51123495.962499999</v>
      </c>
      <c r="FHP2">
        <v>-51123495.962499999</v>
      </c>
      <c r="FHQ2">
        <v>-51123495.962499999</v>
      </c>
      <c r="FHR2">
        <v>-51123495.962499999</v>
      </c>
      <c r="FHS2">
        <v>-51123495.962499999</v>
      </c>
      <c r="FHT2">
        <v>-51123495.962499999</v>
      </c>
      <c r="FHU2">
        <v>-51123495.962499999</v>
      </c>
      <c r="FHV2">
        <v>-51123495.962499999</v>
      </c>
      <c r="FHW2">
        <v>-51123495.962499999</v>
      </c>
      <c r="FHX2">
        <v>-51123495.962499999</v>
      </c>
      <c r="FHY2">
        <v>-51123495.962499999</v>
      </c>
      <c r="FHZ2">
        <v>-51123495.962499999</v>
      </c>
      <c r="FIA2">
        <v>-51123495.962499999</v>
      </c>
      <c r="FIB2">
        <v>-51123495.962499999</v>
      </c>
      <c r="FIC2">
        <v>-51123495.962499999</v>
      </c>
      <c r="FID2">
        <v>-51123495.962499999</v>
      </c>
      <c r="FIE2">
        <v>-51123495.962499999</v>
      </c>
      <c r="FIF2">
        <v>-51123495.962499999</v>
      </c>
      <c r="FIG2">
        <v>-51123495.962499999</v>
      </c>
      <c r="FIH2">
        <v>-51123495.962499999</v>
      </c>
      <c r="FII2">
        <v>-51123495.962499999</v>
      </c>
      <c r="FIJ2">
        <v>-51123495.962499999</v>
      </c>
      <c r="FIK2">
        <v>-51123495.962499999</v>
      </c>
      <c r="FIL2">
        <v>-51123495.962499999</v>
      </c>
      <c r="FIM2">
        <v>-51123495.962499999</v>
      </c>
      <c r="FIN2">
        <v>-51123495.962499999</v>
      </c>
      <c r="FIO2">
        <v>-51123495.962499999</v>
      </c>
      <c r="FIP2">
        <v>-51123495.962499999</v>
      </c>
      <c r="FIQ2">
        <v>-51123495.962499999</v>
      </c>
      <c r="FIR2">
        <v>-51123495.962499999</v>
      </c>
      <c r="FIS2">
        <v>-51123495.962499999</v>
      </c>
      <c r="FIT2">
        <v>-51123495.962499999</v>
      </c>
      <c r="FIU2">
        <v>-51123495.962499999</v>
      </c>
      <c r="FIV2">
        <v>-51123495.962499999</v>
      </c>
      <c r="FIW2">
        <v>-51123495.962499999</v>
      </c>
      <c r="FIX2">
        <v>-11182485.817399999</v>
      </c>
      <c r="FIY2">
        <v>-11182485.817399999</v>
      </c>
      <c r="FIZ2">
        <v>-11182485.817399999</v>
      </c>
      <c r="FJA2">
        <v>-11182485.817399999</v>
      </c>
      <c r="FJB2">
        <v>-11182485.817399999</v>
      </c>
      <c r="FJC2">
        <v>-11182485.817399999</v>
      </c>
      <c r="FJD2">
        <v>-11182485.817399999</v>
      </c>
      <c r="FJE2">
        <v>-11182485.817399999</v>
      </c>
      <c r="FJF2">
        <v>-11182485.817399999</v>
      </c>
      <c r="FJG2">
        <v>-11182485.817399999</v>
      </c>
      <c r="FJH2">
        <v>-11182485.817399999</v>
      </c>
      <c r="FJI2">
        <v>-11182482.2686</v>
      </c>
      <c r="FJJ2">
        <v>-11182482.2686</v>
      </c>
      <c r="FJK2">
        <v>-11182482.2686</v>
      </c>
      <c r="FJL2">
        <v>-11182482.2686</v>
      </c>
      <c r="FJM2">
        <v>-11182482.2686</v>
      </c>
      <c r="FJN2">
        <v>-11182482.2686</v>
      </c>
      <c r="FJO2">
        <v>-11182482.2686</v>
      </c>
      <c r="FJP2">
        <v>-11182482.2686</v>
      </c>
      <c r="FJQ2">
        <v>-11182482.2686</v>
      </c>
      <c r="FJR2">
        <v>-11182482.2686</v>
      </c>
      <c r="FJS2">
        <v>-11182482.2686</v>
      </c>
      <c r="FJT2">
        <v>-11182485.817399999</v>
      </c>
      <c r="FJU2">
        <v>-11182485.817399999</v>
      </c>
      <c r="FJV2">
        <v>-11182485.817399999</v>
      </c>
      <c r="FJW2">
        <v>-11182485.817399999</v>
      </c>
      <c r="FJX2">
        <v>-11182485.817399999</v>
      </c>
      <c r="FJY2">
        <v>-11182485.817399999</v>
      </c>
      <c r="FJZ2">
        <v>-11182485.817399999</v>
      </c>
      <c r="FKA2">
        <v>-11182485.817399999</v>
      </c>
      <c r="FKB2">
        <v>-11182485.817399999</v>
      </c>
      <c r="FKC2">
        <v>-11182485.817399999</v>
      </c>
      <c r="FKD2">
        <v>-11182485.817399999</v>
      </c>
      <c r="FKE2">
        <v>-11182482.2686</v>
      </c>
      <c r="FKF2">
        <v>-11182482.2686</v>
      </c>
      <c r="FKG2">
        <v>-11182482.2686</v>
      </c>
      <c r="FKH2">
        <v>-11182482.2686</v>
      </c>
      <c r="FKI2">
        <v>-11182482.2686</v>
      </c>
      <c r="FKJ2">
        <v>-11182482.2686</v>
      </c>
      <c r="FKK2">
        <v>-11182482.2686</v>
      </c>
      <c r="FKL2">
        <v>-11182482.2686</v>
      </c>
      <c r="FKM2">
        <v>-11182482.2686</v>
      </c>
      <c r="FKN2">
        <v>-11182482.2686</v>
      </c>
      <c r="FKO2">
        <v>-11182482.2686</v>
      </c>
      <c r="FKP2">
        <v>-25193377.039900001</v>
      </c>
      <c r="FKQ2">
        <v>-25193377.039900001</v>
      </c>
      <c r="FKR2">
        <v>-25193377.039900001</v>
      </c>
      <c r="FKS2">
        <v>-25193377.039900001</v>
      </c>
      <c r="FKT2">
        <v>-25193377.039900001</v>
      </c>
      <c r="FKU2">
        <v>-25193377.039900001</v>
      </c>
      <c r="FKV2">
        <v>-25193377.039900001</v>
      </c>
      <c r="FKW2">
        <v>-25193377.039900001</v>
      </c>
      <c r="FKX2">
        <v>-25193377.039900001</v>
      </c>
      <c r="FKY2">
        <v>-25193377.039900001</v>
      </c>
      <c r="FKZ2">
        <v>-25193377.039900001</v>
      </c>
      <c r="FLA2">
        <v>-25193369.942200001</v>
      </c>
      <c r="FLB2">
        <v>-25193369.942200001</v>
      </c>
      <c r="FLC2">
        <v>-25193369.942200001</v>
      </c>
      <c r="FLD2">
        <v>-25193369.942200001</v>
      </c>
      <c r="FLE2">
        <v>-25193369.942200001</v>
      </c>
      <c r="FLF2">
        <v>-25193369.942200001</v>
      </c>
      <c r="FLG2">
        <v>-25193369.942200001</v>
      </c>
      <c r="FLH2">
        <v>-25193369.942200001</v>
      </c>
      <c r="FLI2">
        <v>-25193369.942200001</v>
      </c>
      <c r="FLJ2">
        <v>-25193369.942200001</v>
      </c>
      <c r="FLK2">
        <v>-25193369.942200001</v>
      </c>
      <c r="FLL2">
        <v>-25193377.039900001</v>
      </c>
      <c r="FLM2">
        <v>-25193377.039900001</v>
      </c>
      <c r="FLN2">
        <v>-25193377.039900001</v>
      </c>
      <c r="FLO2">
        <v>-25193377.039900001</v>
      </c>
      <c r="FLP2">
        <v>-25193377.039900001</v>
      </c>
      <c r="FLQ2">
        <v>-25193377.039900001</v>
      </c>
      <c r="FLR2">
        <v>-25193377.039900001</v>
      </c>
      <c r="FLS2">
        <v>-25193377.039900001</v>
      </c>
      <c r="FLT2">
        <v>-25193377.039900001</v>
      </c>
      <c r="FLU2">
        <v>-25193377.039900001</v>
      </c>
      <c r="FLV2">
        <v>-25193377.039900001</v>
      </c>
      <c r="FLW2">
        <v>-25193369.942200001</v>
      </c>
      <c r="FLX2">
        <v>-25193369.942200001</v>
      </c>
      <c r="FLY2">
        <v>-25193369.942200001</v>
      </c>
      <c r="FLZ2">
        <v>-25193369.942200001</v>
      </c>
      <c r="FMA2">
        <v>-25193369.942200001</v>
      </c>
      <c r="FMB2">
        <v>-25193369.942200001</v>
      </c>
      <c r="FMC2">
        <v>-25193369.942200001</v>
      </c>
      <c r="FMD2">
        <v>-25193369.942200001</v>
      </c>
      <c r="FME2">
        <v>-25193369.942200001</v>
      </c>
      <c r="FMF2">
        <v>-25193369.942200001</v>
      </c>
      <c r="FMG2">
        <v>-25193369.942200001</v>
      </c>
      <c r="FMH2">
        <v>-54673815.009000003</v>
      </c>
      <c r="FMI2">
        <v>-54673815.009000003</v>
      </c>
      <c r="FMJ2">
        <v>-54673815.009000003</v>
      </c>
      <c r="FMK2">
        <v>-54673815.009000003</v>
      </c>
      <c r="FML2">
        <v>-54673815.009000003</v>
      </c>
      <c r="FMM2">
        <v>-54673815.009000003</v>
      </c>
      <c r="FMN2">
        <v>-54673815.009000003</v>
      </c>
      <c r="FMO2">
        <v>-54673815.009000003</v>
      </c>
      <c r="FMP2">
        <v>-54673815.009000003</v>
      </c>
      <c r="FMQ2">
        <v>-54673815.009000003</v>
      </c>
      <c r="FMR2">
        <v>-54673815.009000003</v>
      </c>
      <c r="FMS2">
        <v>-54673800.813699998</v>
      </c>
      <c r="FMT2">
        <v>-54673800.813699998</v>
      </c>
      <c r="FMU2">
        <v>-54673800.813699998</v>
      </c>
      <c r="FMV2">
        <v>-54673800.813699998</v>
      </c>
      <c r="FMW2">
        <v>-54673800.813699998</v>
      </c>
      <c r="FMX2">
        <v>-54673800.813699998</v>
      </c>
      <c r="FMY2">
        <v>-54673800.813699998</v>
      </c>
      <c r="FMZ2">
        <v>-54673800.813699998</v>
      </c>
      <c r="FNA2">
        <v>-54673800.813699998</v>
      </c>
      <c r="FNB2">
        <v>-54673800.813699998</v>
      </c>
      <c r="FNC2">
        <v>-54673800.813699998</v>
      </c>
      <c r="FND2">
        <v>-54673815.009000003</v>
      </c>
      <c r="FNE2">
        <v>-54673815.009000003</v>
      </c>
      <c r="FNF2">
        <v>-54673815.009000003</v>
      </c>
      <c r="FNG2">
        <v>-54673815.009000003</v>
      </c>
      <c r="FNH2">
        <v>-54673815.009000003</v>
      </c>
      <c r="FNI2">
        <v>-54673815.009000003</v>
      </c>
      <c r="FNJ2">
        <v>-54673815.009000003</v>
      </c>
      <c r="FNK2">
        <v>-54673815.009000003</v>
      </c>
      <c r="FNL2">
        <v>-54673815.009000003</v>
      </c>
      <c r="FNM2">
        <v>-54673815.009000003</v>
      </c>
      <c r="FNN2">
        <v>-54673815.009000003</v>
      </c>
      <c r="FNO2">
        <v>-54673800.813699998</v>
      </c>
      <c r="FNP2">
        <v>-54673800.813699998</v>
      </c>
      <c r="FNQ2">
        <v>-54673800.813699998</v>
      </c>
      <c r="FNR2">
        <v>-54673800.813699998</v>
      </c>
      <c r="FNS2">
        <v>-54673800.813699998</v>
      </c>
      <c r="FNT2">
        <v>-54673800.813699998</v>
      </c>
      <c r="FNU2">
        <v>-54673800.813699998</v>
      </c>
      <c r="FNV2">
        <v>-54673800.813699998</v>
      </c>
      <c r="FNW2">
        <v>-54673800.813699998</v>
      </c>
      <c r="FNX2">
        <v>-54673800.813699998</v>
      </c>
      <c r="FNY2">
        <v>-54673800.813699998</v>
      </c>
      <c r="FNZ2">
        <v>-3814412.1010500002</v>
      </c>
      <c r="FOA2">
        <v>-3814412.1010500002</v>
      </c>
      <c r="FOB2">
        <v>-3814412.1010500002</v>
      </c>
      <c r="FOC2">
        <v>-3814412.1010500002</v>
      </c>
      <c r="FOD2">
        <v>-3814412.1010500002</v>
      </c>
      <c r="FOE2">
        <v>-3814412.1010500002</v>
      </c>
      <c r="FOF2">
        <v>-3814412.1010500002</v>
      </c>
      <c r="FOG2">
        <v>-3814412.1010500002</v>
      </c>
      <c r="FOH2">
        <v>-3814412.1010500002</v>
      </c>
      <c r="FOI2">
        <v>-3814412.1010500002</v>
      </c>
      <c r="FOJ2">
        <v>-3814412.1010500002</v>
      </c>
      <c r="FOK2">
        <v>-3813460.5994099998</v>
      </c>
      <c r="FOL2">
        <v>-3813460.5994099998</v>
      </c>
      <c r="FOM2">
        <v>-3813460.5994099998</v>
      </c>
      <c r="FON2">
        <v>-3813460.5994099998</v>
      </c>
      <c r="FOO2">
        <v>-3813460.5994099998</v>
      </c>
      <c r="FOP2">
        <v>-3813460.5994099998</v>
      </c>
      <c r="FOQ2">
        <v>-3813460.5994099998</v>
      </c>
      <c r="FOR2">
        <v>-3813460.5994099998</v>
      </c>
      <c r="FOS2">
        <v>-3813460.5994099998</v>
      </c>
      <c r="FOT2">
        <v>-3813460.5994099998</v>
      </c>
      <c r="FOU2">
        <v>-3813460.5994099998</v>
      </c>
      <c r="FOV2">
        <v>-3814412.1010500002</v>
      </c>
      <c r="FOW2">
        <v>-3814412.1010500002</v>
      </c>
      <c r="FOX2">
        <v>-3814412.1010500002</v>
      </c>
      <c r="FOY2">
        <v>-3814412.1010500002</v>
      </c>
      <c r="FOZ2">
        <v>-3814412.1010500002</v>
      </c>
      <c r="FPA2">
        <v>-3814412.1010500002</v>
      </c>
      <c r="FPB2">
        <v>-3814412.1010500002</v>
      </c>
      <c r="FPC2">
        <v>-3814412.1010500002</v>
      </c>
      <c r="FPD2">
        <v>-3814412.1010500002</v>
      </c>
      <c r="FPE2">
        <v>-3814412.1010500002</v>
      </c>
      <c r="FPF2">
        <v>-3814412.1010500002</v>
      </c>
      <c r="FPG2">
        <v>-3813460.5994099998</v>
      </c>
      <c r="FPH2">
        <v>-3813460.5994099998</v>
      </c>
      <c r="FPI2">
        <v>-3813460.5994099998</v>
      </c>
      <c r="FPJ2">
        <v>-3813460.5994099998</v>
      </c>
      <c r="FPK2">
        <v>-3813460.5994099998</v>
      </c>
      <c r="FPL2">
        <v>-3813460.5994099998</v>
      </c>
      <c r="FPM2">
        <v>-3813460.5994099998</v>
      </c>
      <c r="FPN2">
        <v>-3813460.5994099998</v>
      </c>
      <c r="FPO2">
        <v>-3813460.5994099998</v>
      </c>
      <c r="FPP2">
        <v>-3813460.5994099998</v>
      </c>
      <c r="FPQ2">
        <v>-3813460.5994099998</v>
      </c>
      <c r="FPR2">
        <v>1969572.62763</v>
      </c>
      <c r="FPS2">
        <v>1969572.62763</v>
      </c>
      <c r="FPT2">
        <v>1969572.62763</v>
      </c>
      <c r="FPU2">
        <v>1969572.62763</v>
      </c>
      <c r="FPV2">
        <v>1969572.62763</v>
      </c>
      <c r="FPW2">
        <v>1969572.62763</v>
      </c>
      <c r="FPX2">
        <v>1969572.62763</v>
      </c>
      <c r="FPY2">
        <v>1969572.62763</v>
      </c>
      <c r="FPZ2">
        <v>1969572.62763</v>
      </c>
      <c r="FQA2">
        <v>1969572.62763</v>
      </c>
      <c r="FQB2">
        <v>1969572.62763</v>
      </c>
      <c r="FQC2">
        <v>1971475.6309100001</v>
      </c>
      <c r="FQD2">
        <v>1971475.6309100001</v>
      </c>
      <c r="FQE2">
        <v>1971475.6309100001</v>
      </c>
      <c r="FQF2">
        <v>1971475.6309100001</v>
      </c>
      <c r="FQG2">
        <v>1971475.6309100001</v>
      </c>
      <c r="FQH2">
        <v>1971475.6309100001</v>
      </c>
      <c r="FQI2">
        <v>1971475.6309100001</v>
      </c>
      <c r="FQJ2">
        <v>1971475.6309100001</v>
      </c>
      <c r="FQK2">
        <v>1971475.6309100001</v>
      </c>
      <c r="FQL2">
        <v>1971475.6309100001</v>
      </c>
      <c r="FQM2">
        <v>1971475.6309100001</v>
      </c>
      <c r="FQN2">
        <v>1969572.62763</v>
      </c>
      <c r="FQO2">
        <v>1969572.62763</v>
      </c>
      <c r="FQP2">
        <v>1969572.62763</v>
      </c>
      <c r="FQQ2">
        <v>1969572.62763</v>
      </c>
      <c r="FQR2">
        <v>1969572.62763</v>
      </c>
      <c r="FQS2">
        <v>1969572.62763</v>
      </c>
      <c r="FQT2">
        <v>1969572.62763</v>
      </c>
      <c r="FQU2">
        <v>1969572.62763</v>
      </c>
      <c r="FQV2">
        <v>1969572.62763</v>
      </c>
      <c r="FQW2">
        <v>1969572.62763</v>
      </c>
      <c r="FQX2">
        <v>1969572.62763</v>
      </c>
      <c r="FQY2">
        <v>1971475.6309100001</v>
      </c>
      <c r="FQZ2">
        <v>1971475.6309100001</v>
      </c>
      <c r="FRA2">
        <v>1971475.6309100001</v>
      </c>
      <c r="FRB2">
        <v>1971475.6309100001</v>
      </c>
      <c r="FRC2">
        <v>1971475.6309100001</v>
      </c>
      <c r="FRD2">
        <v>1971475.6309100001</v>
      </c>
      <c r="FRE2">
        <v>1971475.6309100001</v>
      </c>
      <c r="FRF2">
        <v>1971475.6309100001</v>
      </c>
      <c r="FRG2">
        <v>1971475.6309100001</v>
      </c>
      <c r="FRH2">
        <v>1971475.6309100001</v>
      </c>
      <c r="FRI2">
        <v>1971475.6309100001</v>
      </c>
      <c r="FRJ2">
        <v>18487594.342</v>
      </c>
      <c r="FRK2">
        <v>18487594.342</v>
      </c>
      <c r="FRL2">
        <v>18487594.342</v>
      </c>
      <c r="FRM2">
        <v>18487594.342</v>
      </c>
      <c r="FRN2">
        <v>18487594.342</v>
      </c>
      <c r="FRO2">
        <v>18487594.342</v>
      </c>
      <c r="FRP2">
        <v>18487594.342</v>
      </c>
      <c r="FRQ2">
        <v>18487594.342</v>
      </c>
      <c r="FRR2">
        <v>18487594.342</v>
      </c>
      <c r="FRS2">
        <v>18487594.342</v>
      </c>
      <c r="FRT2">
        <v>18487594.342</v>
      </c>
      <c r="FRU2">
        <v>18491400.3486</v>
      </c>
      <c r="FRV2">
        <v>18491400.3486</v>
      </c>
      <c r="FRW2">
        <v>18491400.3486</v>
      </c>
      <c r="FRX2">
        <v>18491400.3486</v>
      </c>
      <c r="FRY2">
        <v>18491400.3486</v>
      </c>
      <c r="FRZ2">
        <v>18491400.3486</v>
      </c>
      <c r="FSA2">
        <v>18491400.3486</v>
      </c>
      <c r="FSB2">
        <v>18491400.3486</v>
      </c>
      <c r="FSC2">
        <v>18491400.3486</v>
      </c>
      <c r="FSD2">
        <v>18491400.3486</v>
      </c>
      <c r="FSE2">
        <v>18491400.3486</v>
      </c>
      <c r="FSF2">
        <v>18487594.342</v>
      </c>
      <c r="FSG2">
        <v>18487594.342</v>
      </c>
      <c r="FSH2">
        <v>18487594.342</v>
      </c>
      <c r="FSI2">
        <v>18487594.342</v>
      </c>
      <c r="FSJ2">
        <v>18487594.342</v>
      </c>
      <c r="FSK2">
        <v>18487594.342</v>
      </c>
      <c r="FSL2">
        <v>18487594.342</v>
      </c>
      <c r="FSM2">
        <v>18487594.342</v>
      </c>
      <c r="FSN2">
        <v>18487594.342</v>
      </c>
      <c r="FSO2">
        <v>18487594.342</v>
      </c>
      <c r="FSP2">
        <v>18487594.342</v>
      </c>
      <c r="FSQ2">
        <v>18491400.3486</v>
      </c>
      <c r="FSR2">
        <v>18491400.3486</v>
      </c>
      <c r="FSS2">
        <v>18491400.3486</v>
      </c>
      <c r="FST2">
        <v>18491400.3486</v>
      </c>
      <c r="FSU2">
        <v>18491400.3486</v>
      </c>
      <c r="FSV2">
        <v>18491400.3486</v>
      </c>
      <c r="FSW2">
        <v>18491400.3486</v>
      </c>
      <c r="FSX2">
        <v>18491400.3486</v>
      </c>
      <c r="FSY2">
        <v>18491400.3486</v>
      </c>
      <c r="FSZ2">
        <v>18491400.3486</v>
      </c>
      <c r="FTA2">
        <v>18491400.3486</v>
      </c>
      <c r="FTB2">
        <v>-6828999.5565900002</v>
      </c>
      <c r="FTC2">
        <v>-6828999.5565900002</v>
      </c>
      <c r="FTD2">
        <v>-6828999.5565900002</v>
      </c>
      <c r="FTE2">
        <v>-6828999.5565900002</v>
      </c>
      <c r="FTF2">
        <v>-6828999.5565900002</v>
      </c>
      <c r="FTG2">
        <v>-6828999.5565900002</v>
      </c>
      <c r="FTH2">
        <v>-6828999.5565900002</v>
      </c>
      <c r="FTI2">
        <v>-6828999.5565900002</v>
      </c>
      <c r="FTJ2">
        <v>-6828999.5565900002</v>
      </c>
      <c r="FTK2">
        <v>-6828999.5565900002</v>
      </c>
      <c r="FTL2">
        <v>-6828999.5565900002</v>
      </c>
      <c r="FTM2">
        <v>-6829002.1239700001</v>
      </c>
      <c r="FTN2">
        <v>-6829002.1239700001</v>
      </c>
      <c r="FTO2">
        <v>-6829002.1239700001</v>
      </c>
      <c r="FTP2">
        <v>-6829002.1239700001</v>
      </c>
      <c r="FTQ2">
        <v>-6829002.1239700001</v>
      </c>
      <c r="FTR2">
        <v>-6829002.1239700001</v>
      </c>
      <c r="FTS2">
        <v>-6829002.1239700001</v>
      </c>
      <c r="FTT2">
        <v>-6829002.1239700001</v>
      </c>
      <c r="FTU2">
        <v>-6829002.1239700001</v>
      </c>
      <c r="FTV2">
        <v>-6829002.1239700001</v>
      </c>
      <c r="FTW2">
        <v>-6829002.1239700001</v>
      </c>
      <c r="FTX2">
        <v>-6828999.5565900002</v>
      </c>
      <c r="FTY2">
        <v>-6828999.5565900002</v>
      </c>
      <c r="FTZ2">
        <v>-6828999.5565900002</v>
      </c>
      <c r="FUA2">
        <v>-6828999.5565900002</v>
      </c>
      <c r="FUB2">
        <v>-6828999.5565900002</v>
      </c>
      <c r="FUC2">
        <v>-6828999.5565900002</v>
      </c>
      <c r="FUD2">
        <v>-6828999.5565900002</v>
      </c>
      <c r="FUE2">
        <v>-6828999.5565900002</v>
      </c>
      <c r="FUF2">
        <v>-6828999.5565900002</v>
      </c>
      <c r="FUG2">
        <v>-6828999.5565900002</v>
      </c>
      <c r="FUH2">
        <v>-6828999.5565900002</v>
      </c>
      <c r="FUI2">
        <v>-6829002.1239700001</v>
      </c>
      <c r="FUJ2">
        <v>-6829002.1239700001</v>
      </c>
      <c r="FUK2">
        <v>-6829002.1239700001</v>
      </c>
      <c r="FUL2">
        <v>-6829002.1239700001</v>
      </c>
      <c r="FUM2">
        <v>-6829002.1239700001</v>
      </c>
      <c r="FUN2">
        <v>-6829002.1239700001</v>
      </c>
      <c r="FUO2">
        <v>-6829002.1239700001</v>
      </c>
      <c r="FUP2">
        <v>-6829002.1239700001</v>
      </c>
      <c r="FUQ2">
        <v>-6829002.1239700001</v>
      </c>
      <c r="FUR2">
        <v>-6829002.1239700001</v>
      </c>
      <c r="FUS2">
        <v>-6829002.1239700001</v>
      </c>
      <c r="FUT2">
        <v>-1175289.3666699999</v>
      </c>
      <c r="FUU2">
        <v>-1175289.3666699999</v>
      </c>
      <c r="FUV2">
        <v>-1175289.3666699999</v>
      </c>
      <c r="FUW2">
        <v>-1175289.3666699999</v>
      </c>
      <c r="FUX2">
        <v>-1175289.3666699999</v>
      </c>
      <c r="FUY2">
        <v>-1175289.3666699999</v>
      </c>
      <c r="FUZ2">
        <v>-1175289.3666699999</v>
      </c>
      <c r="FVA2">
        <v>-1175289.3666699999</v>
      </c>
      <c r="FVB2">
        <v>-1175289.3666699999</v>
      </c>
      <c r="FVC2">
        <v>-1175289.3666699999</v>
      </c>
      <c r="FVD2">
        <v>-1175289.3666699999</v>
      </c>
      <c r="FVE2">
        <v>-1175294.50144</v>
      </c>
      <c r="FVF2">
        <v>-1175294.50144</v>
      </c>
      <c r="FVG2">
        <v>-1175294.50144</v>
      </c>
      <c r="FVH2">
        <v>-1175294.50144</v>
      </c>
      <c r="FVI2">
        <v>-1175294.50144</v>
      </c>
      <c r="FVJ2">
        <v>-1175294.50144</v>
      </c>
      <c r="FVK2">
        <v>-1175294.50144</v>
      </c>
      <c r="FVL2">
        <v>-1175294.50144</v>
      </c>
      <c r="FVM2">
        <v>-1175294.50144</v>
      </c>
      <c r="FVN2">
        <v>-1175294.50144</v>
      </c>
      <c r="FVO2">
        <v>-1175294.50144</v>
      </c>
      <c r="FVP2">
        <v>-1175289.3666699999</v>
      </c>
      <c r="FVQ2">
        <v>-1175289.3666699999</v>
      </c>
      <c r="FVR2">
        <v>-1175289.3666699999</v>
      </c>
      <c r="FVS2">
        <v>-1175289.3666699999</v>
      </c>
      <c r="FVT2">
        <v>-1175289.3666699999</v>
      </c>
      <c r="FVU2">
        <v>-1175289.3666699999</v>
      </c>
      <c r="FVV2">
        <v>-1175289.3666699999</v>
      </c>
      <c r="FVW2">
        <v>-1175289.3666699999</v>
      </c>
      <c r="FVX2">
        <v>-1175289.3666699999</v>
      </c>
      <c r="FVY2">
        <v>-1175289.3666699999</v>
      </c>
      <c r="FVZ2">
        <v>-1175289.3666699999</v>
      </c>
      <c r="FWA2">
        <v>-1175294.50144</v>
      </c>
      <c r="FWB2">
        <v>-1175294.50144</v>
      </c>
      <c r="FWC2">
        <v>-1175294.50144</v>
      </c>
      <c r="FWD2">
        <v>-1175294.50144</v>
      </c>
      <c r="FWE2">
        <v>-1175294.50144</v>
      </c>
      <c r="FWF2">
        <v>-1175294.50144</v>
      </c>
      <c r="FWG2">
        <v>-1175294.50144</v>
      </c>
      <c r="FWH2">
        <v>-1175294.50144</v>
      </c>
      <c r="FWI2">
        <v>-1175294.50144</v>
      </c>
      <c r="FWJ2">
        <v>-1175294.50144</v>
      </c>
      <c r="FWK2">
        <v>-1175294.50144</v>
      </c>
      <c r="FWL2">
        <v>16091580.276699999</v>
      </c>
      <c r="FWM2">
        <v>16091580.276699999</v>
      </c>
      <c r="FWN2">
        <v>16091580.276699999</v>
      </c>
      <c r="FWO2">
        <v>16091580.276699999</v>
      </c>
      <c r="FWP2">
        <v>16091580.276699999</v>
      </c>
      <c r="FWQ2">
        <v>16091580.276699999</v>
      </c>
      <c r="FWR2">
        <v>16091580.276699999</v>
      </c>
      <c r="FWS2">
        <v>16091580.276699999</v>
      </c>
      <c r="FWT2">
        <v>16091580.276699999</v>
      </c>
      <c r="FWU2">
        <v>16091580.276699999</v>
      </c>
      <c r="FWV2">
        <v>16091580.276699999</v>
      </c>
      <c r="FWW2">
        <v>16091570.007099999</v>
      </c>
      <c r="FWX2">
        <v>16091570.007099999</v>
      </c>
      <c r="FWY2">
        <v>16091570.007099999</v>
      </c>
      <c r="FWZ2">
        <v>16091570.007099999</v>
      </c>
      <c r="FXA2">
        <v>16091570.007099999</v>
      </c>
      <c r="FXB2">
        <v>16091570.007099999</v>
      </c>
      <c r="FXC2">
        <v>16091570.007099999</v>
      </c>
      <c r="FXD2">
        <v>16091570.007099999</v>
      </c>
      <c r="FXE2">
        <v>16091570.007099999</v>
      </c>
      <c r="FXF2">
        <v>16091570.007099999</v>
      </c>
      <c r="FXG2">
        <v>16091570.007099999</v>
      </c>
      <c r="FXH2">
        <v>16091580.276699999</v>
      </c>
      <c r="FXI2">
        <v>16091580.276699999</v>
      </c>
      <c r="FXJ2">
        <v>16091580.276699999</v>
      </c>
      <c r="FXK2">
        <v>16091580.276699999</v>
      </c>
      <c r="FXL2">
        <v>16091580.276699999</v>
      </c>
      <c r="FXM2">
        <v>16091580.276699999</v>
      </c>
      <c r="FXN2">
        <v>16091580.276699999</v>
      </c>
      <c r="FXO2">
        <v>16091580.276699999</v>
      </c>
      <c r="FXP2">
        <v>16091580.276699999</v>
      </c>
      <c r="FXQ2">
        <v>16091580.276699999</v>
      </c>
      <c r="FXR2">
        <v>16091580.276699999</v>
      </c>
      <c r="FXS2">
        <v>16091570.007099999</v>
      </c>
      <c r="FXT2">
        <v>16091570.007099999</v>
      </c>
      <c r="FXU2">
        <v>16091570.007099999</v>
      </c>
      <c r="FXV2">
        <v>16091570.007099999</v>
      </c>
      <c r="FXW2">
        <v>16091570.007099999</v>
      </c>
      <c r="FXX2">
        <v>16091570.007099999</v>
      </c>
      <c r="FXY2">
        <v>16091570.007099999</v>
      </c>
      <c r="FXZ2">
        <v>16091570.007099999</v>
      </c>
      <c r="FYA2">
        <v>16091570.007099999</v>
      </c>
      <c r="FYB2">
        <v>16091570.007099999</v>
      </c>
      <c r="FYC2">
        <v>16091570.007099999</v>
      </c>
      <c r="FYD2">
        <v>-55318338.505099997</v>
      </c>
      <c r="FYE2">
        <v>-55318338.505099997</v>
      </c>
      <c r="FYF2">
        <v>-55318338.505099997</v>
      </c>
      <c r="FYG2">
        <v>-55318338.505099997</v>
      </c>
      <c r="FYH2">
        <v>-55318338.505099997</v>
      </c>
      <c r="FYI2">
        <v>-55318338.505099997</v>
      </c>
      <c r="FYJ2">
        <v>-55318338.505099997</v>
      </c>
      <c r="FYK2">
        <v>-55318338.505099997</v>
      </c>
      <c r="FYL2">
        <v>-55318338.505099997</v>
      </c>
      <c r="FYM2">
        <v>-55318338.505099997</v>
      </c>
      <c r="FYN2">
        <v>-55318338.505099997</v>
      </c>
      <c r="FYO2">
        <v>-55318338.505099997</v>
      </c>
      <c r="FYP2">
        <v>-55318338.505099997</v>
      </c>
      <c r="FYQ2">
        <v>-55318338.505099997</v>
      </c>
      <c r="FYR2">
        <v>-55318338.505099997</v>
      </c>
      <c r="FYS2">
        <v>-55318338.505099997</v>
      </c>
      <c r="FYT2">
        <v>-55318338.505099997</v>
      </c>
      <c r="FYU2">
        <v>-55318338.505099997</v>
      </c>
      <c r="FYV2">
        <v>-55318338.505099997</v>
      </c>
      <c r="FYW2">
        <v>-55318338.505099997</v>
      </c>
      <c r="FYX2">
        <v>-55318338.505099997</v>
      </c>
      <c r="FYY2">
        <v>-55318338.505099997</v>
      </c>
      <c r="FYZ2">
        <v>-55318338.505099997</v>
      </c>
      <c r="FZA2">
        <v>-55318338.505099997</v>
      </c>
      <c r="FZB2">
        <v>-55318338.505099997</v>
      </c>
      <c r="FZC2">
        <v>-55318338.505099997</v>
      </c>
      <c r="FZD2">
        <v>-55318338.505099997</v>
      </c>
      <c r="FZE2">
        <v>-55318338.505099997</v>
      </c>
      <c r="FZF2">
        <v>-55318338.505099997</v>
      </c>
      <c r="FZG2">
        <v>-55318338.505099997</v>
      </c>
      <c r="FZH2">
        <v>-55318338.505099997</v>
      </c>
      <c r="FZI2">
        <v>-55318338.505099997</v>
      </c>
      <c r="FZJ2">
        <v>-55318338.505099997</v>
      </c>
      <c r="FZK2">
        <v>-55318338.505099997</v>
      </c>
      <c r="FZL2">
        <v>-55318338.505099997</v>
      </c>
      <c r="FZM2">
        <v>-55318338.505099997</v>
      </c>
      <c r="FZN2">
        <v>-55318338.505099997</v>
      </c>
      <c r="FZO2">
        <v>-55318338.505099997</v>
      </c>
      <c r="FZP2">
        <v>-55318338.505099997</v>
      </c>
      <c r="FZQ2">
        <v>-55318338.505099997</v>
      </c>
      <c r="FZR2">
        <v>-55318338.505099997</v>
      </c>
      <c r="FZS2">
        <v>-55318338.505099997</v>
      </c>
      <c r="FZT2">
        <v>-55318338.505099997</v>
      </c>
      <c r="FZU2">
        <v>-55318338.505099997</v>
      </c>
      <c r="FZV2">
        <v>-85179627.065599993</v>
      </c>
      <c r="FZW2">
        <v>-85179627.065599993</v>
      </c>
      <c r="FZX2">
        <v>-85179627.065599993</v>
      </c>
      <c r="FZY2">
        <v>-85179627.065599993</v>
      </c>
      <c r="FZZ2">
        <v>-85179627.065599993</v>
      </c>
      <c r="GAA2">
        <v>-85179627.065599993</v>
      </c>
      <c r="GAB2">
        <v>-85179627.065599993</v>
      </c>
      <c r="GAC2">
        <v>-85179627.065599993</v>
      </c>
      <c r="GAD2">
        <v>-85179627.065599993</v>
      </c>
      <c r="GAE2">
        <v>-85179627.065599993</v>
      </c>
      <c r="GAF2">
        <v>-85179627.065599993</v>
      </c>
      <c r="GAG2">
        <v>-85179627.065599993</v>
      </c>
      <c r="GAH2">
        <v>-85179627.065599993</v>
      </c>
      <c r="GAI2">
        <v>-85179627.065599993</v>
      </c>
      <c r="GAJ2">
        <v>-85179627.065599993</v>
      </c>
      <c r="GAK2">
        <v>-85179627.065599993</v>
      </c>
      <c r="GAL2">
        <v>-85179627.065599993</v>
      </c>
      <c r="GAM2">
        <v>-85179627.065599993</v>
      </c>
      <c r="GAN2">
        <v>-85179627.065599993</v>
      </c>
      <c r="GAO2">
        <v>-85179627.065599993</v>
      </c>
      <c r="GAP2">
        <v>-85179627.065599993</v>
      </c>
      <c r="GAQ2">
        <v>-85179627.065599993</v>
      </c>
      <c r="GAR2">
        <v>-85179627.065599993</v>
      </c>
      <c r="GAS2">
        <v>-85179627.065599993</v>
      </c>
      <c r="GAT2">
        <v>-85179627.065599993</v>
      </c>
      <c r="GAU2">
        <v>-85179627.065599993</v>
      </c>
      <c r="GAV2">
        <v>-85179627.065599993</v>
      </c>
      <c r="GAW2">
        <v>-85179627.065599993</v>
      </c>
      <c r="GAX2">
        <v>-85179627.065599993</v>
      </c>
      <c r="GAY2">
        <v>-85179627.065599993</v>
      </c>
      <c r="GAZ2">
        <v>-85179627.065599993</v>
      </c>
      <c r="GBA2">
        <v>-85179627.065599993</v>
      </c>
      <c r="GBB2">
        <v>-85179627.065599993</v>
      </c>
      <c r="GBC2">
        <v>-85179627.065599993</v>
      </c>
      <c r="GBD2">
        <v>-85179627.065599993</v>
      </c>
      <c r="GBE2">
        <v>-85179627.065599993</v>
      </c>
      <c r="GBF2">
        <v>-85179627.065599993</v>
      </c>
      <c r="GBG2">
        <v>-85179627.065599993</v>
      </c>
      <c r="GBH2">
        <v>-85179627.065599993</v>
      </c>
      <c r="GBI2">
        <v>-85179627.065599993</v>
      </c>
      <c r="GBJ2">
        <v>-85179627.065599993</v>
      </c>
      <c r="GBK2">
        <v>-85179627.065599993</v>
      </c>
      <c r="GBL2">
        <v>-85179627.065599993</v>
      </c>
      <c r="GBM2">
        <v>-85179627.065599993</v>
      </c>
      <c r="GBN2">
        <v>-131773581.796</v>
      </c>
      <c r="GBO2">
        <v>-131773581.796</v>
      </c>
      <c r="GBP2">
        <v>-131773581.796</v>
      </c>
      <c r="GBQ2">
        <v>-131773581.796</v>
      </c>
      <c r="GBR2">
        <v>-131773581.796</v>
      </c>
      <c r="GBS2">
        <v>-131773581.796</v>
      </c>
      <c r="GBT2">
        <v>-131773581.796</v>
      </c>
      <c r="GBU2">
        <v>-131773581.796</v>
      </c>
      <c r="GBV2">
        <v>-131773581.796</v>
      </c>
      <c r="GBW2">
        <v>-131773581.796</v>
      </c>
      <c r="GBX2">
        <v>-131773581.796</v>
      </c>
      <c r="GBY2">
        <v>-131773581.796</v>
      </c>
      <c r="GBZ2">
        <v>-131773581.796</v>
      </c>
      <c r="GCA2">
        <v>-131773581.796</v>
      </c>
      <c r="GCB2">
        <v>-131773581.796</v>
      </c>
      <c r="GCC2">
        <v>-131773581.796</v>
      </c>
      <c r="GCD2">
        <v>-131773581.796</v>
      </c>
      <c r="GCE2">
        <v>-131773581.796</v>
      </c>
      <c r="GCF2">
        <v>-131773581.796</v>
      </c>
      <c r="GCG2">
        <v>-131773581.796</v>
      </c>
      <c r="GCH2">
        <v>-131773581.796</v>
      </c>
      <c r="GCI2">
        <v>-131773581.796</v>
      </c>
      <c r="GCJ2">
        <v>-131773581.796</v>
      </c>
      <c r="GCK2">
        <v>-131773581.796</v>
      </c>
      <c r="GCL2">
        <v>-131773581.796</v>
      </c>
      <c r="GCM2">
        <v>-131773581.796</v>
      </c>
      <c r="GCN2">
        <v>-131773581.796</v>
      </c>
      <c r="GCO2">
        <v>-131773581.796</v>
      </c>
      <c r="GCP2">
        <v>-131773581.796</v>
      </c>
      <c r="GCQ2">
        <v>-131773581.796</v>
      </c>
      <c r="GCR2">
        <v>-131773581.796</v>
      </c>
      <c r="GCS2">
        <v>-131773581.796</v>
      </c>
      <c r="GCT2">
        <v>-131773581.796</v>
      </c>
      <c r="GCU2">
        <v>-131773581.796</v>
      </c>
      <c r="GCV2">
        <v>-131773581.796</v>
      </c>
      <c r="GCW2">
        <v>-131773581.796</v>
      </c>
      <c r="GCX2">
        <v>-131773581.796</v>
      </c>
      <c r="GCY2">
        <v>-131773581.796</v>
      </c>
      <c r="GCZ2">
        <v>-131773581.796</v>
      </c>
      <c r="GDA2">
        <v>-131773581.796</v>
      </c>
      <c r="GDB2">
        <v>-131773581.796</v>
      </c>
      <c r="GDC2">
        <v>-131773581.796</v>
      </c>
      <c r="GDD2">
        <v>-131773581.796</v>
      </c>
      <c r="GDE2">
        <v>-131773581.796</v>
      </c>
      <c r="GDF2">
        <v>-55318338.505099997</v>
      </c>
      <c r="GDG2">
        <v>-55318338.505099997</v>
      </c>
      <c r="GDH2">
        <v>-55318338.505099997</v>
      </c>
      <c r="GDI2">
        <v>-55318338.505099997</v>
      </c>
      <c r="GDJ2">
        <v>-55318338.505099997</v>
      </c>
      <c r="GDK2">
        <v>-55318338.505099997</v>
      </c>
      <c r="GDL2">
        <v>-55318338.505099997</v>
      </c>
      <c r="GDM2">
        <v>-55318338.505099997</v>
      </c>
      <c r="GDN2">
        <v>-55318338.505099997</v>
      </c>
      <c r="GDO2">
        <v>-55318338.505099997</v>
      </c>
      <c r="GDP2">
        <v>-55318338.505099997</v>
      </c>
      <c r="GDQ2">
        <v>-55318338.505099997</v>
      </c>
      <c r="GDR2">
        <v>-55318338.505099997</v>
      </c>
      <c r="GDS2">
        <v>-55318338.505099997</v>
      </c>
      <c r="GDT2">
        <v>-55318338.505099997</v>
      </c>
      <c r="GDU2">
        <v>-55318338.505099997</v>
      </c>
      <c r="GDV2">
        <v>-55318338.505099997</v>
      </c>
      <c r="GDW2">
        <v>-55318338.505099997</v>
      </c>
      <c r="GDX2">
        <v>-55318338.505099997</v>
      </c>
      <c r="GDY2">
        <v>-55318338.505099997</v>
      </c>
      <c r="GDZ2">
        <v>-55318338.505099997</v>
      </c>
      <c r="GEA2">
        <v>-55318338.505099997</v>
      </c>
      <c r="GEB2">
        <v>-55318338.505099997</v>
      </c>
      <c r="GEC2">
        <v>-55318338.505099997</v>
      </c>
      <c r="GED2">
        <v>-55318338.505099997</v>
      </c>
      <c r="GEE2">
        <v>-55318338.505099997</v>
      </c>
      <c r="GEF2">
        <v>-55318338.505099997</v>
      </c>
      <c r="GEG2">
        <v>-55318338.505099997</v>
      </c>
      <c r="GEH2">
        <v>-55318338.505099997</v>
      </c>
      <c r="GEI2">
        <v>-55318338.505099997</v>
      </c>
      <c r="GEJ2">
        <v>-55318338.505099997</v>
      </c>
      <c r="GEK2">
        <v>-55318338.505099997</v>
      </c>
      <c r="GEL2">
        <v>-55318338.505099997</v>
      </c>
      <c r="GEM2">
        <v>-55318338.505099997</v>
      </c>
      <c r="GEN2">
        <v>-55318338.505099997</v>
      </c>
      <c r="GEO2">
        <v>-55318338.505099997</v>
      </c>
      <c r="GEP2">
        <v>-55318338.505099997</v>
      </c>
      <c r="GEQ2">
        <v>-55318338.505099997</v>
      </c>
      <c r="GER2">
        <v>-55318338.505099997</v>
      </c>
      <c r="GES2">
        <v>-55318338.505099997</v>
      </c>
      <c r="GET2">
        <v>-55318338.505099997</v>
      </c>
      <c r="GEU2">
        <v>-55318338.505099997</v>
      </c>
      <c r="GEV2">
        <v>-55318338.505099997</v>
      </c>
      <c r="GEW2">
        <v>-55318338.505099997</v>
      </c>
      <c r="GEX2">
        <v>-85179627.065599993</v>
      </c>
      <c r="GEY2">
        <v>-85179627.065599993</v>
      </c>
      <c r="GEZ2">
        <v>-85179627.065599993</v>
      </c>
      <c r="GFA2">
        <v>-85179627.065599993</v>
      </c>
      <c r="GFB2">
        <v>-85179627.065599993</v>
      </c>
      <c r="GFC2">
        <v>-85179627.065599993</v>
      </c>
      <c r="GFD2">
        <v>-85179627.065599993</v>
      </c>
      <c r="GFE2">
        <v>-85179627.065599993</v>
      </c>
      <c r="GFF2">
        <v>-85179627.065599993</v>
      </c>
      <c r="GFG2">
        <v>-85179627.065599993</v>
      </c>
      <c r="GFH2">
        <v>-85179627.065599993</v>
      </c>
      <c r="GFI2">
        <v>-85179627.065599993</v>
      </c>
      <c r="GFJ2">
        <v>-85179627.065599993</v>
      </c>
      <c r="GFK2">
        <v>-85179627.065599993</v>
      </c>
      <c r="GFL2">
        <v>-85179627.065599993</v>
      </c>
      <c r="GFM2">
        <v>-85179627.065599993</v>
      </c>
      <c r="GFN2">
        <v>-85179627.065599993</v>
      </c>
      <c r="GFO2">
        <v>-85179627.065599993</v>
      </c>
      <c r="GFP2">
        <v>-85179627.065599993</v>
      </c>
      <c r="GFQ2">
        <v>-85179627.065599993</v>
      </c>
      <c r="GFR2">
        <v>-85179627.065599993</v>
      </c>
      <c r="GFS2">
        <v>-85179627.065599993</v>
      </c>
      <c r="GFT2">
        <v>-85179627.065599993</v>
      </c>
      <c r="GFU2">
        <v>-85179627.065599993</v>
      </c>
      <c r="GFV2">
        <v>-85179627.065599993</v>
      </c>
      <c r="GFW2">
        <v>-85179627.065599993</v>
      </c>
      <c r="GFX2">
        <v>-85179627.065599993</v>
      </c>
      <c r="GFY2">
        <v>-85179627.065599993</v>
      </c>
      <c r="GFZ2">
        <v>-85179627.065599993</v>
      </c>
      <c r="GGA2">
        <v>-85179627.065599993</v>
      </c>
      <c r="GGB2">
        <v>-85179627.065599993</v>
      </c>
      <c r="GGC2">
        <v>-85179627.065599993</v>
      </c>
      <c r="GGD2">
        <v>-85179627.065599993</v>
      </c>
      <c r="GGE2">
        <v>-85179627.065599993</v>
      </c>
      <c r="GGF2">
        <v>-85179627.065599993</v>
      </c>
      <c r="GGG2">
        <v>-85179627.065599993</v>
      </c>
      <c r="GGH2">
        <v>-85179627.065599993</v>
      </c>
      <c r="GGI2">
        <v>-85179627.065599993</v>
      </c>
      <c r="GGJ2">
        <v>-85179627.065599993</v>
      </c>
      <c r="GGK2">
        <v>-85179627.065599993</v>
      </c>
      <c r="GGL2">
        <v>-85179627.065599993</v>
      </c>
      <c r="GGM2">
        <v>-85179627.065599993</v>
      </c>
      <c r="GGN2">
        <v>-85179627.065599993</v>
      </c>
      <c r="GGO2">
        <v>-85179627.065599993</v>
      </c>
      <c r="GGP2">
        <v>-131773581.796</v>
      </c>
      <c r="GGQ2">
        <v>-131773581.796</v>
      </c>
      <c r="GGR2">
        <v>-131773581.796</v>
      </c>
      <c r="GGS2">
        <v>-131773581.796</v>
      </c>
      <c r="GGT2">
        <v>-131773581.796</v>
      </c>
      <c r="GGU2">
        <v>-131773581.796</v>
      </c>
      <c r="GGV2">
        <v>-131773581.796</v>
      </c>
      <c r="GGW2">
        <v>-131773581.796</v>
      </c>
      <c r="GGX2">
        <v>-131773581.796</v>
      </c>
      <c r="GGY2">
        <v>-131773581.796</v>
      </c>
      <c r="GGZ2">
        <v>-131773581.796</v>
      </c>
      <c r="GHA2">
        <v>-131773581.796</v>
      </c>
      <c r="GHB2">
        <v>-131773581.796</v>
      </c>
      <c r="GHC2">
        <v>-131773581.796</v>
      </c>
      <c r="GHD2">
        <v>-131773581.796</v>
      </c>
      <c r="GHE2">
        <v>-131773581.796</v>
      </c>
      <c r="GHF2">
        <v>-131773581.796</v>
      </c>
      <c r="GHG2">
        <v>-131773581.796</v>
      </c>
      <c r="GHH2">
        <v>-131773581.796</v>
      </c>
      <c r="GHI2">
        <v>-131773581.796</v>
      </c>
      <c r="GHJ2">
        <v>-131773581.796</v>
      </c>
      <c r="GHK2">
        <v>-131773581.796</v>
      </c>
      <c r="GHL2">
        <v>-131773581.796</v>
      </c>
      <c r="GHM2">
        <v>-131773581.796</v>
      </c>
      <c r="GHN2">
        <v>-131773581.796</v>
      </c>
      <c r="GHO2">
        <v>-131773581.796</v>
      </c>
      <c r="GHP2">
        <v>-131773581.796</v>
      </c>
      <c r="GHQ2">
        <v>-131773581.796</v>
      </c>
      <c r="GHR2">
        <v>-131773581.796</v>
      </c>
      <c r="GHS2">
        <v>-131773581.796</v>
      </c>
      <c r="GHT2">
        <v>-131773581.796</v>
      </c>
      <c r="GHU2">
        <v>-131773581.796</v>
      </c>
      <c r="GHV2">
        <v>-131773581.796</v>
      </c>
      <c r="GHW2">
        <v>-131773581.796</v>
      </c>
      <c r="GHX2">
        <v>-131773581.796</v>
      </c>
      <c r="GHY2">
        <v>-131773581.796</v>
      </c>
      <c r="GHZ2">
        <v>-131773581.796</v>
      </c>
      <c r="GIA2">
        <v>-131773581.796</v>
      </c>
      <c r="GIB2">
        <v>-131773581.796</v>
      </c>
      <c r="GIC2">
        <v>-131773581.796</v>
      </c>
      <c r="GID2">
        <v>-131773581.796</v>
      </c>
      <c r="GIE2">
        <v>-131773581.796</v>
      </c>
      <c r="GIF2">
        <v>-131773581.796</v>
      </c>
      <c r="GIG2">
        <v>-131773581.796</v>
      </c>
      <c r="GIH2">
        <v>-25422914.630100001</v>
      </c>
      <c r="GII2">
        <v>-25422914.630100001</v>
      </c>
      <c r="GIJ2">
        <v>-25422914.630100001</v>
      </c>
      <c r="GIK2">
        <v>-25422914.630100001</v>
      </c>
      <c r="GIL2">
        <v>-25422914.630100001</v>
      </c>
      <c r="GIM2">
        <v>-25422914.630100001</v>
      </c>
      <c r="GIN2">
        <v>-25422914.630100001</v>
      </c>
      <c r="GIO2">
        <v>-25422914.630100001</v>
      </c>
      <c r="GIP2">
        <v>-25422914.630100001</v>
      </c>
      <c r="GIQ2">
        <v>-25422914.630100001</v>
      </c>
      <c r="GIR2">
        <v>-25422914.630100001</v>
      </c>
      <c r="GIS2">
        <v>-25422914.630100001</v>
      </c>
      <c r="GIT2">
        <v>-25422914.630100001</v>
      </c>
      <c r="GIU2">
        <v>-25422914.630100001</v>
      </c>
      <c r="GIV2">
        <v>-25422914.630100001</v>
      </c>
      <c r="GIW2">
        <v>-25422914.630100001</v>
      </c>
      <c r="GIX2">
        <v>-25422914.630100001</v>
      </c>
      <c r="GIY2">
        <v>-25422914.630100001</v>
      </c>
      <c r="GIZ2">
        <v>-25422914.630100001</v>
      </c>
      <c r="GJA2">
        <v>-25422914.630100001</v>
      </c>
      <c r="GJB2">
        <v>-25422914.630100001</v>
      </c>
      <c r="GJC2">
        <v>-25422914.630100001</v>
      </c>
      <c r="GJD2">
        <v>-25422914.630100001</v>
      </c>
      <c r="GJE2">
        <v>-25422914.630100001</v>
      </c>
      <c r="GJF2">
        <v>-25422914.630100001</v>
      </c>
      <c r="GJG2">
        <v>-25422914.630100001</v>
      </c>
      <c r="GJH2">
        <v>-25422914.630100001</v>
      </c>
      <c r="GJI2">
        <v>-25422914.630100001</v>
      </c>
      <c r="GJJ2">
        <v>-25422914.630100001</v>
      </c>
      <c r="GJK2">
        <v>-25422914.630100001</v>
      </c>
      <c r="GJL2">
        <v>-25422914.630100001</v>
      </c>
      <c r="GJM2">
        <v>-25422914.630100001</v>
      </c>
      <c r="GJN2">
        <v>-25422914.630100001</v>
      </c>
      <c r="GJO2">
        <v>-25422914.630100001</v>
      </c>
      <c r="GJP2">
        <v>-25422914.630100001</v>
      </c>
      <c r="GJQ2">
        <v>-25422914.630100001</v>
      </c>
      <c r="GJR2">
        <v>-25422914.630100001</v>
      </c>
      <c r="GJS2">
        <v>-25422914.630100001</v>
      </c>
      <c r="GJT2">
        <v>-25422914.630100001</v>
      </c>
      <c r="GJU2">
        <v>-25422914.630100001</v>
      </c>
      <c r="GJV2">
        <v>-25422914.630100001</v>
      </c>
      <c r="GJW2">
        <v>-25422914.630100001</v>
      </c>
      <c r="GJX2">
        <v>-25422914.630100001</v>
      </c>
      <c r="GJY2">
        <v>-25422914.630100001</v>
      </c>
      <c r="GJZ2">
        <v>-38507574.424099997</v>
      </c>
      <c r="GKA2">
        <v>-38507574.424099997</v>
      </c>
      <c r="GKB2">
        <v>-38507574.424099997</v>
      </c>
      <c r="GKC2">
        <v>-38507574.424099997</v>
      </c>
      <c r="GKD2">
        <v>-38507574.424099997</v>
      </c>
      <c r="GKE2">
        <v>-38507574.424099997</v>
      </c>
      <c r="GKF2">
        <v>-38507574.424099997</v>
      </c>
      <c r="GKG2">
        <v>-38507574.424099997</v>
      </c>
      <c r="GKH2">
        <v>-38507574.424099997</v>
      </c>
      <c r="GKI2">
        <v>-38507574.424099997</v>
      </c>
      <c r="GKJ2">
        <v>-38507574.424099997</v>
      </c>
      <c r="GKK2">
        <v>-38507574.424099997</v>
      </c>
      <c r="GKL2">
        <v>-38507574.424099997</v>
      </c>
      <c r="GKM2">
        <v>-38507574.424099997</v>
      </c>
      <c r="GKN2">
        <v>-38507574.424099997</v>
      </c>
      <c r="GKO2">
        <v>-38507574.424099997</v>
      </c>
      <c r="GKP2">
        <v>-38507574.424099997</v>
      </c>
      <c r="GKQ2">
        <v>-38507574.424099997</v>
      </c>
      <c r="GKR2">
        <v>-38507574.424099997</v>
      </c>
      <c r="GKS2">
        <v>-38507574.424099997</v>
      </c>
      <c r="GKT2">
        <v>-38507574.424099997</v>
      </c>
      <c r="GKU2">
        <v>-38507574.424099997</v>
      </c>
      <c r="GKV2">
        <v>-38507574.424099997</v>
      </c>
      <c r="GKW2">
        <v>-38507574.424099997</v>
      </c>
      <c r="GKX2">
        <v>-38507574.424099997</v>
      </c>
      <c r="GKY2">
        <v>-38507574.424099997</v>
      </c>
      <c r="GKZ2">
        <v>-38507574.424099997</v>
      </c>
      <c r="GLA2">
        <v>-38507574.424099997</v>
      </c>
      <c r="GLB2">
        <v>-38507574.424099997</v>
      </c>
      <c r="GLC2">
        <v>-38507574.424099997</v>
      </c>
      <c r="GLD2">
        <v>-38507574.424099997</v>
      </c>
      <c r="GLE2">
        <v>-38507574.424099997</v>
      </c>
      <c r="GLF2">
        <v>-38507574.424099997</v>
      </c>
      <c r="GLG2">
        <v>-38507574.424099997</v>
      </c>
      <c r="GLH2">
        <v>-38507574.424099997</v>
      </c>
      <c r="GLI2">
        <v>-38507574.424099997</v>
      </c>
      <c r="GLJ2">
        <v>-38507574.424099997</v>
      </c>
      <c r="GLK2">
        <v>-38507574.424099997</v>
      </c>
      <c r="GLL2">
        <v>-38507574.424099997</v>
      </c>
      <c r="GLM2">
        <v>-38507574.424099997</v>
      </c>
      <c r="GLN2">
        <v>-38507574.424099997</v>
      </c>
      <c r="GLO2">
        <v>-38507574.424099997</v>
      </c>
      <c r="GLP2">
        <v>-38507574.424099997</v>
      </c>
      <c r="GLQ2">
        <v>-38507574.424099997</v>
      </c>
      <c r="GLR2">
        <v>-58313851.591300003</v>
      </c>
      <c r="GLS2">
        <v>-58313851.591300003</v>
      </c>
      <c r="GLT2">
        <v>-58313851.591300003</v>
      </c>
      <c r="GLU2">
        <v>-58313851.591300003</v>
      </c>
      <c r="GLV2">
        <v>-58313851.591300003</v>
      </c>
      <c r="GLW2">
        <v>-58313851.591300003</v>
      </c>
      <c r="GLX2">
        <v>-58313851.591300003</v>
      </c>
      <c r="GLY2">
        <v>-58313851.591300003</v>
      </c>
      <c r="GLZ2">
        <v>-58313851.591300003</v>
      </c>
      <c r="GMA2">
        <v>-58313851.591300003</v>
      </c>
      <c r="GMB2">
        <v>-58313851.591300003</v>
      </c>
      <c r="GMC2">
        <v>-58313851.591300003</v>
      </c>
      <c r="GMD2">
        <v>-58313851.591300003</v>
      </c>
      <c r="GME2">
        <v>-58313851.591300003</v>
      </c>
      <c r="GMF2">
        <v>-58313851.591300003</v>
      </c>
      <c r="GMG2">
        <v>-58313851.591300003</v>
      </c>
      <c r="GMH2">
        <v>-58313851.591300003</v>
      </c>
      <c r="GMI2">
        <v>-58313851.591300003</v>
      </c>
      <c r="GMJ2">
        <v>-58313851.591300003</v>
      </c>
      <c r="GMK2">
        <v>-58313851.591300003</v>
      </c>
      <c r="GML2">
        <v>-58313851.591300003</v>
      </c>
      <c r="GMM2">
        <v>-58313851.591300003</v>
      </c>
      <c r="GMN2">
        <v>-58313851.591300003</v>
      </c>
      <c r="GMO2">
        <v>-58313851.591300003</v>
      </c>
      <c r="GMP2">
        <v>-58313851.591300003</v>
      </c>
      <c r="GMQ2">
        <v>-58313851.591300003</v>
      </c>
      <c r="GMR2">
        <v>-58313851.591300003</v>
      </c>
      <c r="GMS2">
        <v>-58313851.591300003</v>
      </c>
      <c r="GMT2">
        <v>-58313851.591300003</v>
      </c>
      <c r="GMU2">
        <v>-58313851.591300003</v>
      </c>
      <c r="GMV2">
        <v>-58313851.591300003</v>
      </c>
      <c r="GMW2">
        <v>-58313851.591300003</v>
      </c>
      <c r="GMX2">
        <v>-58313851.591300003</v>
      </c>
      <c r="GMY2">
        <v>-58313851.591300003</v>
      </c>
      <c r="GMZ2">
        <v>-58313851.591300003</v>
      </c>
      <c r="GNA2">
        <v>-58313851.591300003</v>
      </c>
      <c r="GNB2">
        <v>-58313851.591300003</v>
      </c>
      <c r="GNC2">
        <v>-58313851.591300003</v>
      </c>
      <c r="GND2">
        <v>-58313851.591300003</v>
      </c>
      <c r="GNE2">
        <v>-58313851.591300003</v>
      </c>
      <c r="GNF2">
        <v>-58313851.591300003</v>
      </c>
      <c r="GNG2">
        <v>-58313851.591300003</v>
      </c>
      <c r="GNH2">
        <v>-58313851.591300003</v>
      </c>
      <c r="GNI2">
        <v>-58313851.591300003</v>
      </c>
      <c r="GNJ2">
        <v>6237780.4891900001</v>
      </c>
      <c r="GNK2">
        <v>6237780.4891900001</v>
      </c>
      <c r="GNL2">
        <v>6237780.4891900001</v>
      </c>
      <c r="GNM2">
        <v>6237780.4891900001</v>
      </c>
      <c r="GNN2">
        <v>6237780.4891900001</v>
      </c>
      <c r="GNO2">
        <v>6237780.4891900001</v>
      </c>
      <c r="GNP2">
        <v>6237780.4891900001</v>
      </c>
      <c r="GNQ2">
        <v>6237780.4891900001</v>
      </c>
      <c r="GNR2">
        <v>6237780.4891900001</v>
      </c>
      <c r="GNS2">
        <v>6237780.4891900001</v>
      </c>
      <c r="GNT2">
        <v>6237780.4891900001</v>
      </c>
      <c r="GNU2">
        <v>6237780.1023300001</v>
      </c>
      <c r="GNV2">
        <v>6237780.1023300001</v>
      </c>
      <c r="GNW2">
        <v>6237780.1023300001</v>
      </c>
      <c r="GNX2">
        <v>6237780.1023300001</v>
      </c>
      <c r="GNY2">
        <v>6237780.1023300001</v>
      </c>
      <c r="GNZ2">
        <v>6237780.1023300001</v>
      </c>
      <c r="GOA2">
        <v>6237780.1023300001</v>
      </c>
      <c r="GOB2">
        <v>6237780.1023300001</v>
      </c>
      <c r="GOC2">
        <v>6237780.1023300001</v>
      </c>
      <c r="GOD2">
        <v>6237780.1023300001</v>
      </c>
      <c r="GOE2">
        <v>6237780.1023300001</v>
      </c>
      <c r="GOF2">
        <v>6237780.4891900001</v>
      </c>
      <c r="GOG2">
        <v>6237780.4891900001</v>
      </c>
      <c r="GOH2">
        <v>6237780.4891900001</v>
      </c>
      <c r="GOI2">
        <v>6237780.4891900001</v>
      </c>
      <c r="GOJ2">
        <v>6237780.4891900001</v>
      </c>
      <c r="GOK2">
        <v>6237780.4891900001</v>
      </c>
      <c r="GOL2">
        <v>6237780.4891900001</v>
      </c>
      <c r="GOM2">
        <v>6237780.4891900001</v>
      </c>
      <c r="GON2">
        <v>6237780.4891900001</v>
      </c>
      <c r="GOO2">
        <v>6237780.4891900001</v>
      </c>
      <c r="GOP2">
        <v>6237780.4891900001</v>
      </c>
      <c r="GOQ2">
        <v>6237780.1023300001</v>
      </c>
      <c r="GOR2">
        <v>6237780.1023300001</v>
      </c>
      <c r="GOS2">
        <v>6237780.1023300001</v>
      </c>
      <c r="GOT2">
        <v>6237780.1023300001</v>
      </c>
      <c r="GOU2">
        <v>6237780.1023300001</v>
      </c>
      <c r="GOV2">
        <v>6237780.1023300001</v>
      </c>
      <c r="GOW2">
        <v>6237780.1023300001</v>
      </c>
      <c r="GOX2">
        <v>6237780.1023300001</v>
      </c>
      <c r="GOY2">
        <v>6237780.1023300001</v>
      </c>
      <c r="GOZ2">
        <v>6237780.1023300001</v>
      </c>
      <c r="GPA2">
        <v>6237780.1023300001</v>
      </c>
      <c r="GPB2">
        <v>21792352.832899999</v>
      </c>
      <c r="GPC2">
        <v>21792352.832899999</v>
      </c>
      <c r="GPD2">
        <v>21792352.832899999</v>
      </c>
      <c r="GPE2">
        <v>21792352.832899999</v>
      </c>
      <c r="GPF2">
        <v>21792352.832899999</v>
      </c>
      <c r="GPG2">
        <v>21792352.832899999</v>
      </c>
      <c r="GPH2">
        <v>21792352.832899999</v>
      </c>
      <c r="GPI2">
        <v>21792352.832899999</v>
      </c>
      <c r="GPJ2">
        <v>21792352.832899999</v>
      </c>
      <c r="GPK2">
        <v>21792352.832899999</v>
      </c>
      <c r="GPL2">
        <v>21792352.832899999</v>
      </c>
      <c r="GPM2">
        <v>21792352.059099998</v>
      </c>
      <c r="GPN2">
        <v>21792352.059099998</v>
      </c>
      <c r="GPO2">
        <v>21792352.059099998</v>
      </c>
      <c r="GPP2">
        <v>21792352.059099998</v>
      </c>
      <c r="GPQ2">
        <v>21792352.059099998</v>
      </c>
      <c r="GPR2">
        <v>21792352.059099998</v>
      </c>
      <c r="GPS2">
        <v>21792352.059099998</v>
      </c>
      <c r="GPT2">
        <v>21792352.059099998</v>
      </c>
      <c r="GPU2">
        <v>21792352.059099998</v>
      </c>
      <c r="GPV2">
        <v>21792352.059099998</v>
      </c>
      <c r="GPW2">
        <v>21792352.059099998</v>
      </c>
      <c r="GPX2">
        <v>21792352.832899999</v>
      </c>
      <c r="GPY2">
        <v>21792352.832899999</v>
      </c>
      <c r="GPZ2">
        <v>21792352.832899999</v>
      </c>
      <c r="GQA2">
        <v>21792352.832899999</v>
      </c>
      <c r="GQB2">
        <v>21792352.832899999</v>
      </c>
      <c r="GQC2">
        <v>21792352.832899999</v>
      </c>
      <c r="GQD2">
        <v>21792352.832899999</v>
      </c>
      <c r="GQE2">
        <v>21792352.832899999</v>
      </c>
      <c r="GQF2">
        <v>21792352.832899999</v>
      </c>
      <c r="GQG2">
        <v>21792352.832899999</v>
      </c>
      <c r="GQH2">
        <v>21792352.832899999</v>
      </c>
      <c r="GQI2">
        <v>21792352.059099998</v>
      </c>
      <c r="GQJ2">
        <v>21792352.059099998</v>
      </c>
      <c r="GQK2">
        <v>21792352.059099998</v>
      </c>
      <c r="GQL2">
        <v>21792352.059099998</v>
      </c>
      <c r="GQM2">
        <v>21792352.059099998</v>
      </c>
      <c r="GQN2">
        <v>21792352.059099998</v>
      </c>
      <c r="GQO2">
        <v>21792352.059099998</v>
      </c>
      <c r="GQP2">
        <v>21792352.059099998</v>
      </c>
      <c r="GQQ2">
        <v>21792352.059099998</v>
      </c>
      <c r="GQR2">
        <v>21792352.059099998</v>
      </c>
      <c r="GQS2">
        <v>21792352.059099998</v>
      </c>
      <c r="GQT2">
        <v>57706321.426299997</v>
      </c>
      <c r="GQU2">
        <v>57706321.426299997</v>
      </c>
      <c r="GQV2">
        <v>57706321.426299997</v>
      </c>
      <c r="GQW2">
        <v>57706321.426299997</v>
      </c>
      <c r="GQX2">
        <v>57706321.426299997</v>
      </c>
      <c r="GQY2">
        <v>57706321.426299997</v>
      </c>
      <c r="GQZ2">
        <v>57706321.426299997</v>
      </c>
      <c r="GRA2">
        <v>57706321.426299997</v>
      </c>
      <c r="GRB2">
        <v>57706321.426299997</v>
      </c>
      <c r="GRC2">
        <v>57706321.426299997</v>
      </c>
      <c r="GRD2">
        <v>57706321.426299997</v>
      </c>
      <c r="GRE2">
        <v>57706319.878799997</v>
      </c>
      <c r="GRF2">
        <v>57706319.878799997</v>
      </c>
      <c r="GRG2">
        <v>57706319.878799997</v>
      </c>
      <c r="GRH2">
        <v>57706319.878799997</v>
      </c>
      <c r="GRI2">
        <v>57706319.878799997</v>
      </c>
      <c r="GRJ2">
        <v>57706319.878799997</v>
      </c>
      <c r="GRK2">
        <v>57706319.878799997</v>
      </c>
      <c r="GRL2">
        <v>57706319.878799997</v>
      </c>
      <c r="GRM2">
        <v>57706319.878799997</v>
      </c>
      <c r="GRN2">
        <v>57706319.878799997</v>
      </c>
      <c r="GRO2">
        <v>57706319.878799997</v>
      </c>
      <c r="GRP2">
        <v>57706321.426299997</v>
      </c>
      <c r="GRQ2">
        <v>57706321.426299997</v>
      </c>
      <c r="GRR2">
        <v>57706321.426299997</v>
      </c>
      <c r="GRS2">
        <v>57706321.426299997</v>
      </c>
      <c r="GRT2">
        <v>57706321.426299997</v>
      </c>
      <c r="GRU2">
        <v>57706321.426299997</v>
      </c>
      <c r="GRV2">
        <v>57706321.426299997</v>
      </c>
      <c r="GRW2">
        <v>57706321.426299997</v>
      </c>
      <c r="GRX2">
        <v>57706321.426299997</v>
      </c>
      <c r="GRY2">
        <v>57706321.426299997</v>
      </c>
      <c r="GRZ2">
        <v>57706321.426299997</v>
      </c>
      <c r="GSA2">
        <v>57706319.878799997</v>
      </c>
      <c r="GSB2">
        <v>57706319.878799997</v>
      </c>
      <c r="GSC2">
        <v>57706319.878799997</v>
      </c>
      <c r="GSD2">
        <v>57706319.878799997</v>
      </c>
      <c r="GSE2">
        <v>57706319.878799997</v>
      </c>
      <c r="GSF2">
        <v>57706319.878799997</v>
      </c>
      <c r="GSG2">
        <v>57706319.878799997</v>
      </c>
      <c r="GSH2">
        <v>57706319.878799997</v>
      </c>
      <c r="GSI2">
        <v>57706319.878799997</v>
      </c>
      <c r="GSJ2">
        <v>57706319.878799997</v>
      </c>
      <c r="GSK2">
        <v>57706319.878799997</v>
      </c>
      <c r="GSL2">
        <v>-3199.0084580600001</v>
      </c>
      <c r="GSM2">
        <v>-3199.0084580600001</v>
      </c>
      <c r="GSN2">
        <v>-3199.0084580600001</v>
      </c>
      <c r="GSO2">
        <v>-3199.0084580600001</v>
      </c>
      <c r="GSP2">
        <v>-3199.0084580600001</v>
      </c>
      <c r="GSQ2">
        <v>-3199.0084580600001</v>
      </c>
      <c r="GSR2">
        <v>-3199.0084580600001</v>
      </c>
      <c r="GSS2">
        <v>-3199.0084580600001</v>
      </c>
      <c r="GST2">
        <v>-3199.0084580600001</v>
      </c>
      <c r="GSU2">
        <v>-3199.0084580600001</v>
      </c>
      <c r="GSV2">
        <v>-3199.0084580600001</v>
      </c>
      <c r="GSW2">
        <v>-3199.0084580600001</v>
      </c>
      <c r="GSX2">
        <v>-3199.0084580600001</v>
      </c>
      <c r="GSY2">
        <v>-3199.0084580600001</v>
      </c>
      <c r="GSZ2">
        <v>-3199.0084580600001</v>
      </c>
      <c r="GTA2">
        <v>-3199.0084580600001</v>
      </c>
      <c r="GTB2">
        <v>-3199.0084580600001</v>
      </c>
      <c r="GTC2">
        <v>-3199.0084580600001</v>
      </c>
      <c r="GTD2">
        <v>-3199.0084580600001</v>
      </c>
      <c r="GTE2">
        <v>-3199.0084580600001</v>
      </c>
      <c r="GTF2">
        <v>-3199.0084580600001</v>
      </c>
      <c r="GTG2">
        <v>-3199.0084580600001</v>
      </c>
      <c r="GTH2">
        <v>-3199.0084580600001</v>
      </c>
      <c r="GTI2">
        <v>-3199.0084580600001</v>
      </c>
      <c r="GTJ2">
        <v>-3199.0084580600001</v>
      </c>
      <c r="GTK2">
        <v>-3199.0084580600001</v>
      </c>
      <c r="GTL2">
        <v>-3199.0084580600001</v>
      </c>
      <c r="GTM2">
        <v>-3199.0084580600001</v>
      </c>
      <c r="GTN2">
        <v>-3199.0084580600001</v>
      </c>
      <c r="GTO2">
        <v>-3199.0084580600001</v>
      </c>
      <c r="GTP2">
        <v>-3199.0084580600001</v>
      </c>
      <c r="GTQ2">
        <v>-3199.0084580600001</v>
      </c>
      <c r="GTR2">
        <v>-3199.0084580600001</v>
      </c>
      <c r="GTS2">
        <v>-3199.0084580600001</v>
      </c>
      <c r="GTT2">
        <v>-3199.0084580600001</v>
      </c>
      <c r="GTU2">
        <v>-3199.0084580600001</v>
      </c>
      <c r="GTV2">
        <v>-3199.0084580600001</v>
      </c>
      <c r="GTW2">
        <v>-3199.0084580600001</v>
      </c>
      <c r="GTX2">
        <v>-3199.0084580600001</v>
      </c>
      <c r="GTY2">
        <v>-3199.0084580600001</v>
      </c>
      <c r="GTZ2">
        <v>-3199.0084580600001</v>
      </c>
      <c r="GUA2">
        <v>-3199.0084580600001</v>
      </c>
      <c r="GUB2">
        <v>-3199.0084580600001</v>
      </c>
      <c r="GUC2">
        <v>-3199.0084580600001</v>
      </c>
      <c r="GUD2">
        <v>-6398.0169161100002</v>
      </c>
      <c r="GUE2">
        <v>-6398.0169161100002</v>
      </c>
      <c r="GUF2">
        <v>-6398.0169161100002</v>
      </c>
      <c r="GUG2">
        <v>-6398.0169161100002</v>
      </c>
      <c r="GUH2">
        <v>-6398.0169161100002</v>
      </c>
      <c r="GUI2">
        <v>-6398.0169161100002</v>
      </c>
      <c r="GUJ2">
        <v>-6398.0169161100002</v>
      </c>
      <c r="GUK2">
        <v>-6398.0169161100002</v>
      </c>
      <c r="GUL2">
        <v>-6398.0169161100002</v>
      </c>
      <c r="GUM2">
        <v>-6398.0169161100002</v>
      </c>
      <c r="GUN2">
        <v>-6398.0169161100002</v>
      </c>
      <c r="GUO2">
        <v>-6398.0169161100002</v>
      </c>
      <c r="GUP2">
        <v>-6398.0169161100002</v>
      </c>
      <c r="GUQ2">
        <v>-6398.0169161100002</v>
      </c>
      <c r="GUR2">
        <v>-6398.0169161100002</v>
      </c>
      <c r="GUS2">
        <v>-6398.0169161100002</v>
      </c>
      <c r="GUT2">
        <v>-6398.0169161100002</v>
      </c>
      <c r="GUU2">
        <v>-6398.0169161100002</v>
      </c>
      <c r="GUV2">
        <v>-6398.0169161100002</v>
      </c>
      <c r="GUW2">
        <v>-6398.0169161100002</v>
      </c>
      <c r="GUX2">
        <v>-6398.0169161100002</v>
      </c>
      <c r="GUY2">
        <v>-6398.0169161100002</v>
      </c>
      <c r="GUZ2">
        <v>-6398.0169161100002</v>
      </c>
      <c r="GVA2">
        <v>-6398.0169161100002</v>
      </c>
      <c r="GVB2">
        <v>-6398.0169161100002</v>
      </c>
      <c r="GVC2">
        <v>-6398.0169161100002</v>
      </c>
      <c r="GVD2">
        <v>-6398.0169161100002</v>
      </c>
      <c r="GVE2">
        <v>-6398.0169161100002</v>
      </c>
      <c r="GVF2">
        <v>-6398.0169161100002</v>
      </c>
      <c r="GVG2">
        <v>-6398.0169161100002</v>
      </c>
      <c r="GVH2">
        <v>-6398.0169161100002</v>
      </c>
      <c r="GVI2">
        <v>-6398.0169161100002</v>
      </c>
      <c r="GVJ2">
        <v>-6398.0169161100002</v>
      </c>
      <c r="GVK2">
        <v>-6398.0169161100002</v>
      </c>
      <c r="GVL2">
        <v>-6398.0169161100002</v>
      </c>
      <c r="GVM2">
        <v>-6398.0169161100002</v>
      </c>
      <c r="GVN2">
        <v>-6398.0169161100002</v>
      </c>
      <c r="GVO2">
        <v>-6398.0169161100002</v>
      </c>
      <c r="GVP2">
        <v>-6398.0169161100002</v>
      </c>
      <c r="GVQ2">
        <v>-6398.0169161100002</v>
      </c>
      <c r="GVR2">
        <v>-6398.0169161100002</v>
      </c>
      <c r="GVS2">
        <v>-6398.0169161100002</v>
      </c>
      <c r="GVT2">
        <v>-6398.0169161100002</v>
      </c>
      <c r="GVU2">
        <v>-6398.0169161100002</v>
      </c>
      <c r="GVV2">
        <v>-12796.033832200001</v>
      </c>
      <c r="GVW2">
        <v>-12796.033832200001</v>
      </c>
      <c r="GVX2">
        <v>-12796.033832200001</v>
      </c>
      <c r="GVY2">
        <v>-12796.033832200001</v>
      </c>
      <c r="GVZ2">
        <v>-12796.033832200001</v>
      </c>
      <c r="GWA2">
        <v>-12796.033832200001</v>
      </c>
      <c r="GWB2">
        <v>-12796.033832200001</v>
      </c>
      <c r="GWC2">
        <v>-12796.033832200001</v>
      </c>
      <c r="GWD2">
        <v>-12796.033832200001</v>
      </c>
      <c r="GWE2">
        <v>-12796.033832200001</v>
      </c>
      <c r="GWF2">
        <v>-12796.033832200001</v>
      </c>
      <c r="GWG2">
        <v>-12796.033832200001</v>
      </c>
      <c r="GWH2">
        <v>-12796.033832200001</v>
      </c>
      <c r="GWI2">
        <v>-12796.033832200001</v>
      </c>
      <c r="GWJ2">
        <v>-12796.033832200001</v>
      </c>
      <c r="GWK2">
        <v>-12796.033832200001</v>
      </c>
      <c r="GWL2">
        <v>-12796.033832200001</v>
      </c>
      <c r="GWM2">
        <v>-12796.033832200001</v>
      </c>
      <c r="GWN2">
        <v>-12796.033832200001</v>
      </c>
      <c r="GWO2">
        <v>-12796.033832200001</v>
      </c>
      <c r="GWP2">
        <v>-12796.033832200001</v>
      </c>
      <c r="GWQ2">
        <v>-12796.033832200001</v>
      </c>
      <c r="GWR2">
        <v>-12796.033832200001</v>
      </c>
      <c r="GWS2">
        <v>-12796.033832200001</v>
      </c>
      <c r="GWT2">
        <v>-12796.033832200001</v>
      </c>
      <c r="GWU2">
        <v>-12796.033832200001</v>
      </c>
      <c r="GWV2">
        <v>-12796.033832200001</v>
      </c>
      <c r="GWW2">
        <v>-12796.033832200001</v>
      </c>
      <c r="GWX2">
        <v>-12796.033832200001</v>
      </c>
      <c r="GWY2">
        <v>-12796.033832200001</v>
      </c>
      <c r="GWZ2">
        <v>-12796.033832200001</v>
      </c>
      <c r="GXA2">
        <v>-12796.033832200001</v>
      </c>
      <c r="GXB2">
        <v>-12796.033832200001</v>
      </c>
      <c r="GXC2">
        <v>-12796.033832200001</v>
      </c>
      <c r="GXD2">
        <v>-12796.033832200001</v>
      </c>
      <c r="GXE2">
        <v>-12796.033832200001</v>
      </c>
      <c r="GXF2">
        <v>-12796.033832200001</v>
      </c>
      <c r="GXG2">
        <v>-12796.033832200001</v>
      </c>
      <c r="GXH2">
        <v>-12796.033832200001</v>
      </c>
      <c r="GXI2">
        <v>-12796.033832200001</v>
      </c>
      <c r="GXJ2">
        <v>-12796.033832200001</v>
      </c>
      <c r="GXK2">
        <v>-12796.033832200001</v>
      </c>
      <c r="GXL2">
        <v>-12796.033832200001</v>
      </c>
      <c r="GXM2">
        <v>-12796.033832200001</v>
      </c>
      <c r="GXN2">
        <v>-7554.2210884899996</v>
      </c>
      <c r="GXO2">
        <v>-7554.2210884899996</v>
      </c>
      <c r="GXP2">
        <v>-7554.2210884899996</v>
      </c>
      <c r="GXQ2">
        <v>-7554.2210884899996</v>
      </c>
      <c r="GXR2">
        <v>-7554.2210884899996</v>
      </c>
      <c r="GXS2">
        <v>-7554.2210884899996</v>
      </c>
      <c r="GXT2">
        <v>-7554.2210884899996</v>
      </c>
      <c r="GXU2">
        <v>-7554.2210884899996</v>
      </c>
      <c r="GXV2">
        <v>-7554.2210884899996</v>
      </c>
      <c r="GXW2">
        <v>-7554.2210884899996</v>
      </c>
      <c r="GXX2">
        <v>-7554.2210884899996</v>
      </c>
      <c r="GXY2">
        <v>-7554.2210884899996</v>
      </c>
      <c r="GXZ2">
        <v>-7554.2210884899996</v>
      </c>
      <c r="GYA2">
        <v>-7554.2210884899996</v>
      </c>
      <c r="GYB2">
        <v>-7554.2210884899996</v>
      </c>
      <c r="GYC2">
        <v>-7554.2210884899996</v>
      </c>
      <c r="GYD2">
        <v>-7554.2210884899996</v>
      </c>
      <c r="GYE2">
        <v>-7554.2210884899996</v>
      </c>
      <c r="GYF2">
        <v>-7554.2210884899996</v>
      </c>
      <c r="GYG2">
        <v>-7554.2210884899996</v>
      </c>
      <c r="GYH2">
        <v>-7554.2210884899996</v>
      </c>
      <c r="GYI2">
        <v>-7554.2210884899996</v>
      </c>
      <c r="GYJ2">
        <v>-7554.2210884899996</v>
      </c>
      <c r="GYK2">
        <v>-7554.2210884899996</v>
      </c>
      <c r="GYL2">
        <v>-7554.2210884899996</v>
      </c>
      <c r="GYM2">
        <v>-7554.2210884899996</v>
      </c>
      <c r="GYN2">
        <v>-7554.2210884899996</v>
      </c>
      <c r="GYO2">
        <v>-7554.2210884899996</v>
      </c>
      <c r="GYP2">
        <v>-7554.2210884899996</v>
      </c>
      <c r="GYQ2">
        <v>-7554.2210884899996</v>
      </c>
      <c r="GYR2">
        <v>-7554.2210884899996</v>
      </c>
      <c r="GYS2">
        <v>-7554.2210884899996</v>
      </c>
      <c r="GYT2">
        <v>-7554.2210884899996</v>
      </c>
      <c r="GYU2">
        <v>-7554.2210884899996</v>
      </c>
      <c r="GYV2">
        <v>-7554.2210884899996</v>
      </c>
      <c r="GYW2">
        <v>-7554.2210884899996</v>
      </c>
      <c r="GYX2">
        <v>-7554.2210884899996</v>
      </c>
      <c r="GYY2">
        <v>-7554.2210884899996</v>
      </c>
      <c r="GYZ2">
        <v>-7554.2210884899996</v>
      </c>
      <c r="GZA2">
        <v>-7554.2210884899996</v>
      </c>
      <c r="GZB2">
        <v>-7554.2210884899996</v>
      </c>
      <c r="GZC2">
        <v>-7554.2210884899996</v>
      </c>
      <c r="GZD2">
        <v>-7554.2210884899996</v>
      </c>
      <c r="GZE2">
        <v>-7554.2210884899996</v>
      </c>
      <c r="GZF2">
        <v>-15108.442177000001</v>
      </c>
      <c r="GZG2">
        <v>-15108.442177000001</v>
      </c>
      <c r="GZH2">
        <v>-15108.442177000001</v>
      </c>
      <c r="GZI2">
        <v>-15108.442177000001</v>
      </c>
      <c r="GZJ2">
        <v>-15108.442177000001</v>
      </c>
      <c r="GZK2">
        <v>-15108.442177000001</v>
      </c>
      <c r="GZL2">
        <v>-15108.442177000001</v>
      </c>
      <c r="GZM2">
        <v>-15108.442177000001</v>
      </c>
      <c r="GZN2">
        <v>-15108.442177000001</v>
      </c>
      <c r="GZO2">
        <v>-15108.442177000001</v>
      </c>
      <c r="GZP2">
        <v>-15108.442177000001</v>
      </c>
      <c r="GZQ2">
        <v>-15108.442177000001</v>
      </c>
      <c r="GZR2">
        <v>-15108.442177000001</v>
      </c>
      <c r="GZS2">
        <v>-15108.442177000001</v>
      </c>
      <c r="GZT2">
        <v>-15108.442177000001</v>
      </c>
      <c r="GZU2">
        <v>-15108.442177000001</v>
      </c>
      <c r="GZV2">
        <v>-15108.442177000001</v>
      </c>
      <c r="GZW2">
        <v>-15108.442177000001</v>
      </c>
      <c r="GZX2">
        <v>-15108.442177000001</v>
      </c>
      <c r="GZY2">
        <v>-15108.442177000001</v>
      </c>
      <c r="GZZ2">
        <v>-15108.442177000001</v>
      </c>
      <c r="HAA2">
        <v>-15108.442177000001</v>
      </c>
      <c r="HAB2">
        <v>-15108.442177000001</v>
      </c>
      <c r="HAC2">
        <v>-15108.442177000001</v>
      </c>
      <c r="HAD2">
        <v>-15108.442177000001</v>
      </c>
      <c r="HAE2">
        <v>-15108.442177000001</v>
      </c>
      <c r="HAF2">
        <v>-15108.442177000001</v>
      </c>
      <c r="HAG2">
        <v>-15108.442177000001</v>
      </c>
      <c r="HAH2">
        <v>-15108.442177000001</v>
      </c>
      <c r="HAI2">
        <v>-15108.442177000001</v>
      </c>
      <c r="HAJ2">
        <v>-15108.442177000001</v>
      </c>
      <c r="HAK2">
        <v>-15108.442177000001</v>
      </c>
      <c r="HAL2">
        <v>-15108.442177000001</v>
      </c>
      <c r="HAM2">
        <v>-15108.442177000001</v>
      </c>
      <c r="HAN2">
        <v>-15108.442177000001</v>
      </c>
      <c r="HAO2">
        <v>-15108.442177000001</v>
      </c>
      <c r="HAP2">
        <v>-15108.442177000001</v>
      </c>
      <c r="HAQ2">
        <v>-15108.442177000001</v>
      </c>
      <c r="HAR2">
        <v>-15108.442177000001</v>
      </c>
      <c r="HAS2">
        <v>-15108.442177000001</v>
      </c>
      <c r="HAT2">
        <v>-15108.442177000001</v>
      </c>
      <c r="HAU2">
        <v>-15108.442177000001</v>
      </c>
      <c r="HAV2">
        <v>-15108.442177000001</v>
      </c>
      <c r="HAW2">
        <v>-15108.442177000001</v>
      </c>
      <c r="HAX2">
        <v>-30216.884354000002</v>
      </c>
      <c r="HAY2">
        <v>-30216.884354000002</v>
      </c>
      <c r="HAZ2">
        <v>-30216.884354000002</v>
      </c>
      <c r="HBA2">
        <v>-30216.884354000002</v>
      </c>
      <c r="HBB2">
        <v>-30216.884354000002</v>
      </c>
      <c r="HBC2">
        <v>-30216.884354000002</v>
      </c>
      <c r="HBD2">
        <v>-30216.884354000002</v>
      </c>
      <c r="HBE2">
        <v>-30216.884354000002</v>
      </c>
      <c r="HBF2">
        <v>-30216.884354000002</v>
      </c>
      <c r="HBG2">
        <v>-30216.884354000002</v>
      </c>
      <c r="HBH2">
        <v>-30216.884354000002</v>
      </c>
      <c r="HBI2">
        <v>-30216.884354000002</v>
      </c>
      <c r="HBJ2">
        <v>-30216.884354000002</v>
      </c>
      <c r="HBK2">
        <v>-30216.884354000002</v>
      </c>
      <c r="HBL2">
        <v>-30216.884354000002</v>
      </c>
      <c r="HBM2">
        <v>-30216.884354000002</v>
      </c>
      <c r="HBN2">
        <v>-30216.884354000002</v>
      </c>
      <c r="HBO2">
        <v>-30216.884354000002</v>
      </c>
      <c r="HBP2">
        <v>-30216.884354000002</v>
      </c>
      <c r="HBQ2">
        <v>-30216.884354000002</v>
      </c>
      <c r="HBR2">
        <v>-30216.884354000002</v>
      </c>
      <c r="HBS2">
        <v>-30216.884354000002</v>
      </c>
      <c r="HBT2">
        <v>-30216.884354000002</v>
      </c>
      <c r="HBU2">
        <v>-30216.884354000002</v>
      </c>
      <c r="HBV2">
        <v>-30216.884354000002</v>
      </c>
      <c r="HBW2">
        <v>-30216.884354000002</v>
      </c>
      <c r="HBX2">
        <v>-30216.884354000002</v>
      </c>
      <c r="HBY2">
        <v>-30216.884354000002</v>
      </c>
      <c r="HBZ2">
        <v>-30216.884354000002</v>
      </c>
      <c r="HCA2">
        <v>-30216.884354000002</v>
      </c>
      <c r="HCB2">
        <v>-30216.884354000002</v>
      </c>
      <c r="HCC2">
        <v>-30216.884354000002</v>
      </c>
      <c r="HCD2">
        <v>-30216.884354000002</v>
      </c>
      <c r="HCE2">
        <v>-30216.884354000002</v>
      </c>
      <c r="HCF2">
        <v>-30216.884354000002</v>
      </c>
      <c r="HCG2">
        <v>-30216.884354000002</v>
      </c>
      <c r="HCH2">
        <v>-30216.884354000002</v>
      </c>
      <c r="HCI2">
        <v>-30216.884354000002</v>
      </c>
      <c r="HCJ2">
        <v>-30216.884354000002</v>
      </c>
      <c r="HCK2">
        <v>-30216.884354000002</v>
      </c>
      <c r="HCL2">
        <v>-30216.884354000002</v>
      </c>
      <c r="HCM2">
        <v>-30216.884354000002</v>
      </c>
      <c r="HCN2">
        <v>-30216.884354000002</v>
      </c>
      <c r="HCO2">
        <v>-30216.884354000002</v>
      </c>
      <c r="HCP2">
        <v>74224.680131300003</v>
      </c>
      <c r="HCQ2">
        <v>74224.680131300003</v>
      </c>
      <c r="HCR2">
        <v>74224.680131300003</v>
      </c>
      <c r="HCS2">
        <v>74224.680131300003</v>
      </c>
      <c r="HCT2">
        <v>74224.680131300003</v>
      </c>
      <c r="HCU2">
        <v>74224.680131300003</v>
      </c>
      <c r="HCV2">
        <v>74224.680131300003</v>
      </c>
      <c r="HCW2">
        <v>74224.680131300003</v>
      </c>
      <c r="HCX2">
        <v>74224.680131300003</v>
      </c>
      <c r="HCY2">
        <v>74224.680131300003</v>
      </c>
      <c r="HCZ2">
        <v>74224.680131300003</v>
      </c>
      <c r="HDA2">
        <v>74224.685002300001</v>
      </c>
      <c r="HDB2">
        <v>74224.685002300001</v>
      </c>
      <c r="HDC2">
        <v>74224.685002300001</v>
      </c>
      <c r="HDD2">
        <v>74224.685002300001</v>
      </c>
      <c r="HDE2">
        <v>74224.685002300001</v>
      </c>
      <c r="HDF2">
        <v>74224.685002300001</v>
      </c>
      <c r="HDG2">
        <v>74224.685002300001</v>
      </c>
      <c r="HDH2">
        <v>74224.685002300001</v>
      </c>
      <c r="HDI2">
        <v>74224.685002300001</v>
      </c>
      <c r="HDJ2">
        <v>74224.685002300001</v>
      </c>
      <c r="HDK2">
        <v>74224.685002300001</v>
      </c>
      <c r="HDL2">
        <v>74224.680131300003</v>
      </c>
      <c r="HDM2">
        <v>74224.680131300003</v>
      </c>
      <c r="HDN2">
        <v>74224.680131300003</v>
      </c>
      <c r="HDO2">
        <v>74224.680131300003</v>
      </c>
      <c r="HDP2">
        <v>74224.680131300003</v>
      </c>
      <c r="HDQ2">
        <v>74224.680131300003</v>
      </c>
      <c r="HDR2">
        <v>74224.680131300003</v>
      </c>
      <c r="HDS2">
        <v>74224.680131300003</v>
      </c>
      <c r="HDT2">
        <v>74224.680131300003</v>
      </c>
      <c r="HDU2">
        <v>74224.680131300003</v>
      </c>
      <c r="HDV2">
        <v>74224.680131300003</v>
      </c>
      <c r="HDW2">
        <v>74224.685002300001</v>
      </c>
      <c r="HDX2">
        <v>74224.685002300001</v>
      </c>
      <c r="HDY2">
        <v>74224.685002300001</v>
      </c>
      <c r="HDZ2">
        <v>74224.685002300001</v>
      </c>
      <c r="HEA2">
        <v>74224.685002300001</v>
      </c>
      <c r="HEB2">
        <v>74224.685002300001</v>
      </c>
      <c r="HEC2">
        <v>74224.685002300001</v>
      </c>
      <c r="HED2">
        <v>74224.685002300001</v>
      </c>
      <c r="HEE2">
        <v>74224.685002300001</v>
      </c>
      <c r="HEF2">
        <v>74224.685002300001</v>
      </c>
      <c r="HEG2">
        <v>74224.685002300001</v>
      </c>
      <c r="HEH2">
        <v>101188.490122</v>
      </c>
      <c r="HEI2">
        <v>101188.490122</v>
      </c>
      <c r="HEJ2">
        <v>101188.490122</v>
      </c>
      <c r="HEK2">
        <v>101188.490122</v>
      </c>
      <c r="HEL2">
        <v>101188.490122</v>
      </c>
      <c r="HEM2">
        <v>101188.490122</v>
      </c>
      <c r="HEN2">
        <v>101188.490122</v>
      </c>
      <c r="HEO2">
        <v>101188.490122</v>
      </c>
      <c r="HEP2">
        <v>101188.490122</v>
      </c>
      <c r="HEQ2">
        <v>101188.490122</v>
      </c>
      <c r="HER2">
        <v>101188.490122</v>
      </c>
      <c r="HES2">
        <v>101188.499864</v>
      </c>
      <c r="HET2">
        <v>101188.499864</v>
      </c>
      <c r="HEU2">
        <v>101188.499864</v>
      </c>
      <c r="HEV2">
        <v>101188.499864</v>
      </c>
      <c r="HEW2">
        <v>101188.499864</v>
      </c>
      <c r="HEX2">
        <v>101188.499864</v>
      </c>
      <c r="HEY2">
        <v>101188.499864</v>
      </c>
      <c r="HEZ2">
        <v>101188.499864</v>
      </c>
      <c r="HFA2">
        <v>101188.499864</v>
      </c>
      <c r="HFB2">
        <v>101188.499864</v>
      </c>
      <c r="HFC2">
        <v>101188.499864</v>
      </c>
      <c r="HFD2">
        <v>101188.490122</v>
      </c>
      <c r="HFE2">
        <v>101188.490122</v>
      </c>
      <c r="HFF2">
        <v>101188.490122</v>
      </c>
      <c r="HFG2">
        <v>101188.490122</v>
      </c>
      <c r="HFH2">
        <v>101188.490122</v>
      </c>
      <c r="HFI2">
        <v>101188.490122</v>
      </c>
      <c r="HFJ2">
        <v>101188.490122</v>
      </c>
      <c r="HFK2">
        <v>101188.490122</v>
      </c>
      <c r="HFL2">
        <v>101188.490122</v>
      </c>
      <c r="HFM2">
        <v>101188.490122</v>
      </c>
      <c r="HFN2">
        <v>101188.490122</v>
      </c>
      <c r="HFO2">
        <v>101188.499864</v>
      </c>
      <c r="HFP2">
        <v>101188.499864</v>
      </c>
      <c r="HFQ2">
        <v>101188.499864</v>
      </c>
      <c r="HFR2">
        <v>101188.499864</v>
      </c>
      <c r="HFS2">
        <v>101188.499864</v>
      </c>
      <c r="HFT2">
        <v>101188.499864</v>
      </c>
      <c r="HFU2">
        <v>101188.499864</v>
      </c>
      <c r="HFV2">
        <v>101188.499864</v>
      </c>
      <c r="HFW2">
        <v>101188.499864</v>
      </c>
      <c r="HFX2">
        <v>101188.499864</v>
      </c>
      <c r="HFY2">
        <v>101188.499864</v>
      </c>
      <c r="HFZ2">
        <v>130742.89642400001</v>
      </c>
      <c r="HGA2">
        <v>130742.89642400001</v>
      </c>
      <c r="HGB2">
        <v>130742.89642400001</v>
      </c>
      <c r="HGC2">
        <v>130742.89642400001</v>
      </c>
      <c r="HGD2">
        <v>130742.89642400001</v>
      </c>
      <c r="HGE2">
        <v>130742.89642400001</v>
      </c>
      <c r="HGF2">
        <v>130742.89642400001</v>
      </c>
      <c r="HGG2">
        <v>130742.89642400001</v>
      </c>
      <c r="HGH2">
        <v>130742.89642400001</v>
      </c>
      <c r="HGI2">
        <v>130742.89642400001</v>
      </c>
      <c r="HGJ2">
        <v>130742.89642400001</v>
      </c>
      <c r="HGK2">
        <v>130742.915907</v>
      </c>
      <c r="HGL2">
        <v>130742.915907</v>
      </c>
      <c r="HGM2">
        <v>130742.915907</v>
      </c>
      <c r="HGN2">
        <v>130742.915907</v>
      </c>
      <c r="HGO2">
        <v>130742.915907</v>
      </c>
      <c r="HGP2">
        <v>130742.915907</v>
      </c>
      <c r="HGQ2">
        <v>130742.915907</v>
      </c>
      <c r="HGR2">
        <v>130742.915907</v>
      </c>
      <c r="HGS2">
        <v>130742.915907</v>
      </c>
      <c r="HGT2">
        <v>130742.915907</v>
      </c>
      <c r="HGU2">
        <v>130742.915907</v>
      </c>
      <c r="HGV2">
        <v>130742.89642400001</v>
      </c>
      <c r="HGW2">
        <v>130742.89642400001</v>
      </c>
      <c r="HGX2">
        <v>130742.89642400001</v>
      </c>
      <c r="HGY2">
        <v>130742.89642400001</v>
      </c>
      <c r="HGZ2">
        <v>130742.89642400001</v>
      </c>
      <c r="HHA2">
        <v>130742.89642400001</v>
      </c>
      <c r="HHB2">
        <v>130742.89642400001</v>
      </c>
      <c r="HHC2">
        <v>130742.89642400001</v>
      </c>
      <c r="HHD2">
        <v>130742.89642400001</v>
      </c>
      <c r="HHE2">
        <v>130742.89642400001</v>
      </c>
      <c r="HHF2">
        <v>130742.89642400001</v>
      </c>
      <c r="HHG2">
        <v>130742.915907</v>
      </c>
      <c r="HHH2">
        <v>130742.915907</v>
      </c>
      <c r="HHI2">
        <v>130742.915907</v>
      </c>
      <c r="HHJ2">
        <v>130742.915907</v>
      </c>
      <c r="HHK2">
        <v>130742.915907</v>
      </c>
      <c r="HHL2">
        <v>130742.915907</v>
      </c>
      <c r="HHM2">
        <v>130742.915907</v>
      </c>
      <c r="HHN2">
        <v>130742.915907</v>
      </c>
      <c r="HHO2">
        <v>130742.915907</v>
      </c>
      <c r="HHP2">
        <v>130742.915907</v>
      </c>
      <c r="HHQ2">
        <v>130742.915907</v>
      </c>
      <c r="HHR2">
        <v>-307363.06259099999</v>
      </c>
      <c r="HHS2">
        <v>-307363.06259099999</v>
      </c>
      <c r="HHT2">
        <v>-307363.06259099999</v>
      </c>
      <c r="HHU2">
        <v>-307363.06259099999</v>
      </c>
      <c r="HHV2">
        <v>-307363.06259099999</v>
      </c>
      <c r="HHW2">
        <v>-307363.06259099999</v>
      </c>
      <c r="HHX2">
        <v>-307363.06259099999</v>
      </c>
      <c r="HHY2">
        <v>-307363.06259099999</v>
      </c>
      <c r="HHZ2">
        <v>-307363.06259099999</v>
      </c>
      <c r="HIA2">
        <v>-307363.06259099999</v>
      </c>
      <c r="HIB2">
        <v>-307363.06259099999</v>
      </c>
      <c r="HIC2">
        <v>-307361.75661699998</v>
      </c>
      <c r="HID2">
        <v>-307361.75661699998</v>
      </c>
      <c r="HIE2">
        <v>-307361.75661699998</v>
      </c>
      <c r="HIF2">
        <v>-307361.75661699998</v>
      </c>
      <c r="HIG2">
        <v>-307361.75661699998</v>
      </c>
      <c r="HIH2">
        <v>-307361.75661699998</v>
      </c>
      <c r="HII2">
        <v>-307361.75661699998</v>
      </c>
      <c r="HIJ2">
        <v>-307361.75661699998</v>
      </c>
      <c r="HIK2">
        <v>-307361.75661699998</v>
      </c>
      <c r="HIL2">
        <v>-307361.75661699998</v>
      </c>
      <c r="HIM2">
        <v>-307361.75661699998</v>
      </c>
      <c r="HIN2">
        <v>-307363.06259099999</v>
      </c>
      <c r="HIO2">
        <v>-307363.06259099999</v>
      </c>
      <c r="HIP2">
        <v>-307363.06259099999</v>
      </c>
      <c r="HIQ2">
        <v>-307363.06259099999</v>
      </c>
      <c r="HIR2">
        <v>-307363.06259099999</v>
      </c>
      <c r="HIS2">
        <v>-307363.06259099999</v>
      </c>
      <c r="HIT2">
        <v>-307363.06259099999</v>
      </c>
      <c r="HIU2">
        <v>-307363.06259099999</v>
      </c>
      <c r="HIV2">
        <v>-307363.06259099999</v>
      </c>
      <c r="HIW2">
        <v>-307363.06259099999</v>
      </c>
      <c r="HIX2">
        <v>-307363.06259099999</v>
      </c>
      <c r="HIY2">
        <v>-307361.75661699998</v>
      </c>
      <c r="HIZ2">
        <v>-307361.75661699998</v>
      </c>
      <c r="HJA2">
        <v>-307361.75661699998</v>
      </c>
      <c r="HJB2">
        <v>-307361.75661699998</v>
      </c>
      <c r="HJC2">
        <v>-307361.75661699998</v>
      </c>
      <c r="HJD2">
        <v>-307361.75661699998</v>
      </c>
      <c r="HJE2">
        <v>-307361.75661699998</v>
      </c>
      <c r="HJF2">
        <v>-307361.75661699998</v>
      </c>
      <c r="HJG2">
        <v>-307361.75661699998</v>
      </c>
      <c r="HJH2">
        <v>-307361.75661699998</v>
      </c>
      <c r="HJI2">
        <v>-307361.75661699998</v>
      </c>
      <c r="HJJ2">
        <v>-455236.528926</v>
      </c>
      <c r="HJK2">
        <v>-455236.528926</v>
      </c>
      <c r="HJL2">
        <v>-455236.528926</v>
      </c>
      <c r="HJM2">
        <v>-455236.528926</v>
      </c>
      <c r="HJN2">
        <v>-455236.528926</v>
      </c>
      <c r="HJO2">
        <v>-455236.528926</v>
      </c>
      <c r="HJP2">
        <v>-455236.528926</v>
      </c>
      <c r="HJQ2">
        <v>-455236.528926</v>
      </c>
      <c r="HJR2">
        <v>-455236.528926</v>
      </c>
      <c r="HJS2">
        <v>-455236.528926</v>
      </c>
      <c r="HJT2">
        <v>-455236.528926</v>
      </c>
      <c r="HJU2">
        <v>-455233.91697700002</v>
      </c>
      <c r="HJV2">
        <v>-455233.91697700002</v>
      </c>
      <c r="HJW2">
        <v>-455233.91697700002</v>
      </c>
      <c r="HJX2">
        <v>-455233.91697700002</v>
      </c>
      <c r="HJY2">
        <v>-455233.91697700002</v>
      </c>
      <c r="HJZ2">
        <v>-455233.91697700002</v>
      </c>
      <c r="HKA2">
        <v>-455233.91697700002</v>
      </c>
      <c r="HKB2">
        <v>-455233.91697700002</v>
      </c>
      <c r="HKC2">
        <v>-455233.91697700002</v>
      </c>
      <c r="HKD2">
        <v>-455233.91697700002</v>
      </c>
      <c r="HKE2">
        <v>-455233.91697700002</v>
      </c>
      <c r="HKF2">
        <v>-455236.528926</v>
      </c>
      <c r="HKG2">
        <v>-455236.528926</v>
      </c>
      <c r="HKH2">
        <v>-455236.528926</v>
      </c>
      <c r="HKI2">
        <v>-455236.528926</v>
      </c>
      <c r="HKJ2">
        <v>-455236.528926</v>
      </c>
      <c r="HKK2">
        <v>-455236.528926</v>
      </c>
      <c r="HKL2">
        <v>-455236.528926</v>
      </c>
      <c r="HKM2">
        <v>-455236.528926</v>
      </c>
      <c r="HKN2">
        <v>-455236.528926</v>
      </c>
      <c r="HKO2">
        <v>-455236.528926</v>
      </c>
      <c r="HKP2">
        <v>-455236.528926</v>
      </c>
      <c r="HKQ2">
        <v>-455233.91697700002</v>
      </c>
      <c r="HKR2">
        <v>-455233.91697700002</v>
      </c>
      <c r="HKS2">
        <v>-455233.91697700002</v>
      </c>
      <c r="HKT2">
        <v>-455233.91697700002</v>
      </c>
      <c r="HKU2">
        <v>-455233.91697700002</v>
      </c>
      <c r="HKV2">
        <v>-455233.91697700002</v>
      </c>
      <c r="HKW2">
        <v>-455233.91697700002</v>
      </c>
      <c r="HKX2">
        <v>-455233.91697700002</v>
      </c>
      <c r="HKY2">
        <v>-455233.91697700002</v>
      </c>
      <c r="HKZ2">
        <v>-455233.91697700002</v>
      </c>
      <c r="HLA2">
        <v>-455233.91697700002</v>
      </c>
      <c r="HLB2">
        <v>-668732.03462100006</v>
      </c>
      <c r="HLC2">
        <v>-668732.03462100006</v>
      </c>
      <c r="HLD2">
        <v>-668732.03462100006</v>
      </c>
      <c r="HLE2">
        <v>-668732.03462100006</v>
      </c>
      <c r="HLF2">
        <v>-668732.03462100006</v>
      </c>
      <c r="HLG2">
        <v>-668732.03462100006</v>
      </c>
      <c r="HLH2">
        <v>-668732.03462100006</v>
      </c>
      <c r="HLI2">
        <v>-668732.03462100006</v>
      </c>
      <c r="HLJ2">
        <v>-668732.03462100006</v>
      </c>
      <c r="HLK2">
        <v>-668732.03462100006</v>
      </c>
      <c r="HLL2">
        <v>-668732.03462100006</v>
      </c>
      <c r="HLM2">
        <v>-668726.81072099996</v>
      </c>
      <c r="HLN2">
        <v>-668726.81072099996</v>
      </c>
      <c r="HLO2">
        <v>-668726.81072099996</v>
      </c>
      <c r="HLP2">
        <v>-668726.81072099996</v>
      </c>
      <c r="HLQ2">
        <v>-668726.81072099996</v>
      </c>
      <c r="HLR2">
        <v>-668726.81072099996</v>
      </c>
      <c r="HLS2">
        <v>-668726.81072099996</v>
      </c>
      <c r="HLT2">
        <v>-668726.81072099996</v>
      </c>
      <c r="HLU2">
        <v>-668726.81072099996</v>
      </c>
      <c r="HLV2">
        <v>-668726.81072099996</v>
      </c>
      <c r="HLW2">
        <v>-668726.81072099996</v>
      </c>
      <c r="HLX2">
        <v>-668732.03462100006</v>
      </c>
      <c r="HLY2">
        <v>-668732.03462100006</v>
      </c>
      <c r="HLZ2">
        <v>-668732.03462100006</v>
      </c>
      <c r="HMA2">
        <v>-668732.03462100006</v>
      </c>
      <c r="HMB2">
        <v>-668732.03462100006</v>
      </c>
      <c r="HMC2">
        <v>-668732.03462100006</v>
      </c>
      <c r="HMD2">
        <v>-668732.03462100006</v>
      </c>
      <c r="HME2">
        <v>-668732.03462100006</v>
      </c>
      <c r="HMF2">
        <v>-668732.03462100006</v>
      </c>
      <c r="HMG2">
        <v>-668732.03462100006</v>
      </c>
      <c r="HMH2">
        <v>-668732.03462100006</v>
      </c>
      <c r="HMI2">
        <v>-668726.81072099996</v>
      </c>
      <c r="HMJ2">
        <v>-668726.81072099996</v>
      </c>
      <c r="HMK2">
        <v>-668726.81072099996</v>
      </c>
      <c r="HML2">
        <v>-668726.81072099996</v>
      </c>
      <c r="HMM2">
        <v>-668726.81072099996</v>
      </c>
      <c r="HMN2">
        <v>-668726.81072099996</v>
      </c>
      <c r="HMO2">
        <v>-668726.81072099996</v>
      </c>
      <c r="HMP2">
        <v>-668726.81072099996</v>
      </c>
      <c r="HMQ2">
        <v>-668726.81072099996</v>
      </c>
      <c r="HMR2">
        <v>-668726.81072099996</v>
      </c>
      <c r="HMS2">
        <v>-668726.81072099996</v>
      </c>
      <c r="HMT2">
        <v>-1379630.0536400001</v>
      </c>
      <c r="HMU2">
        <v>-1379630.0536400001</v>
      </c>
      <c r="HMV2">
        <v>-1379630.0536400001</v>
      </c>
      <c r="HMW2">
        <v>-1379630.0536400001</v>
      </c>
      <c r="HMX2">
        <v>-1379630.0536400001</v>
      </c>
      <c r="HMY2">
        <v>-1379630.0536400001</v>
      </c>
      <c r="HMZ2">
        <v>-1379630.0536400001</v>
      </c>
      <c r="HNA2">
        <v>-1379630.0536400001</v>
      </c>
      <c r="HNB2">
        <v>-1379630.0536400001</v>
      </c>
      <c r="HNC2">
        <v>-1379630.0536400001</v>
      </c>
      <c r="HND2">
        <v>-1379630.0536400001</v>
      </c>
      <c r="HNE2">
        <v>-1379630.0571600001</v>
      </c>
      <c r="HNF2">
        <v>-1379630.0571600001</v>
      </c>
      <c r="HNG2">
        <v>-1379630.0571600001</v>
      </c>
      <c r="HNH2">
        <v>-1379630.0571600001</v>
      </c>
      <c r="HNI2">
        <v>-1379630.0571600001</v>
      </c>
      <c r="HNJ2">
        <v>-1379630.0571600001</v>
      </c>
      <c r="HNK2">
        <v>-1379630.0571600001</v>
      </c>
      <c r="HNL2">
        <v>-1379630.0571600001</v>
      </c>
      <c r="HNM2">
        <v>-1379630.0571600001</v>
      </c>
      <c r="HNN2">
        <v>-1379630.0571600001</v>
      </c>
      <c r="HNO2">
        <v>-1379630.0571600001</v>
      </c>
      <c r="HNP2">
        <v>-1379630.0536400001</v>
      </c>
      <c r="HNQ2">
        <v>-1379630.0536400001</v>
      </c>
      <c r="HNR2">
        <v>-1379630.0536400001</v>
      </c>
      <c r="HNS2">
        <v>-1379630.0536400001</v>
      </c>
      <c r="HNT2">
        <v>-1379630.0536400001</v>
      </c>
      <c r="HNU2">
        <v>-1379630.0536400001</v>
      </c>
      <c r="HNV2">
        <v>-1379630.0536400001</v>
      </c>
      <c r="HNW2">
        <v>-1379630.0536400001</v>
      </c>
      <c r="HNX2">
        <v>-1379630.0536400001</v>
      </c>
      <c r="HNY2">
        <v>-1379630.0536400001</v>
      </c>
      <c r="HNZ2">
        <v>-1379630.0536400001</v>
      </c>
      <c r="HOA2">
        <v>-1379630.0571600001</v>
      </c>
      <c r="HOB2">
        <v>-1379630.0571600001</v>
      </c>
      <c r="HOC2">
        <v>-1379630.0571600001</v>
      </c>
      <c r="HOD2">
        <v>-1379630.0571600001</v>
      </c>
      <c r="HOE2">
        <v>-1379630.0571600001</v>
      </c>
      <c r="HOF2">
        <v>-1379630.0571600001</v>
      </c>
      <c r="HOG2">
        <v>-1379630.0571600001</v>
      </c>
      <c r="HOH2">
        <v>-1379630.0571600001</v>
      </c>
      <c r="HOI2">
        <v>-1379630.0571600001</v>
      </c>
      <c r="HOJ2">
        <v>-1379630.0571600001</v>
      </c>
      <c r="HOK2">
        <v>-1379630.0571600001</v>
      </c>
      <c r="HOL2">
        <v>-1558726.42667</v>
      </c>
      <c r="HOM2">
        <v>-1558726.42667</v>
      </c>
      <c r="HON2">
        <v>-1558726.42667</v>
      </c>
      <c r="HOO2">
        <v>-1558726.42667</v>
      </c>
      <c r="HOP2">
        <v>-1558726.42667</v>
      </c>
      <c r="HOQ2">
        <v>-1558726.42667</v>
      </c>
      <c r="HOR2">
        <v>-1558726.42667</v>
      </c>
      <c r="HOS2">
        <v>-1558726.42667</v>
      </c>
      <c r="HOT2">
        <v>-1558726.42667</v>
      </c>
      <c r="HOU2">
        <v>-1558726.42667</v>
      </c>
      <c r="HOV2">
        <v>-1558726.42667</v>
      </c>
      <c r="HOW2">
        <v>-1558726.4337200001</v>
      </c>
      <c r="HOX2">
        <v>-1558726.4337200001</v>
      </c>
      <c r="HOY2">
        <v>-1558726.4337200001</v>
      </c>
      <c r="HOZ2">
        <v>-1558726.4337200001</v>
      </c>
      <c r="HPA2">
        <v>-1558726.4337200001</v>
      </c>
      <c r="HPB2">
        <v>-1558726.4337200001</v>
      </c>
      <c r="HPC2">
        <v>-1558726.4337200001</v>
      </c>
      <c r="HPD2">
        <v>-1558726.4337200001</v>
      </c>
      <c r="HPE2">
        <v>-1558726.4337200001</v>
      </c>
      <c r="HPF2">
        <v>-1558726.4337200001</v>
      </c>
      <c r="HPG2">
        <v>-1558726.4337200001</v>
      </c>
      <c r="HPH2">
        <v>-1558726.42667</v>
      </c>
      <c r="HPI2">
        <v>-1558726.42667</v>
      </c>
      <c r="HPJ2">
        <v>-1558726.42667</v>
      </c>
      <c r="HPK2">
        <v>-1558726.42667</v>
      </c>
      <c r="HPL2">
        <v>-1558726.42667</v>
      </c>
      <c r="HPM2">
        <v>-1558726.42667</v>
      </c>
      <c r="HPN2">
        <v>-1558726.42667</v>
      </c>
      <c r="HPO2">
        <v>-1558726.42667</v>
      </c>
      <c r="HPP2">
        <v>-1558726.42667</v>
      </c>
      <c r="HPQ2">
        <v>-1558726.42667</v>
      </c>
      <c r="HPR2">
        <v>-1558726.42667</v>
      </c>
      <c r="HPS2">
        <v>-1558726.4337200001</v>
      </c>
      <c r="HPT2">
        <v>-1558726.4337200001</v>
      </c>
      <c r="HPU2">
        <v>-1558726.4337200001</v>
      </c>
      <c r="HPV2">
        <v>-1558726.4337200001</v>
      </c>
      <c r="HPW2">
        <v>-1558726.4337200001</v>
      </c>
      <c r="HPX2">
        <v>-1558726.4337200001</v>
      </c>
      <c r="HPY2">
        <v>-1558726.4337200001</v>
      </c>
      <c r="HPZ2">
        <v>-1558726.4337200001</v>
      </c>
      <c r="HQA2">
        <v>-1558726.4337200001</v>
      </c>
      <c r="HQB2">
        <v>-1558726.4337200001</v>
      </c>
      <c r="HQC2">
        <v>-1558726.4337200001</v>
      </c>
      <c r="HQD2">
        <v>-1818248.1639700001</v>
      </c>
      <c r="HQE2">
        <v>-1818248.1639700001</v>
      </c>
      <c r="HQF2">
        <v>-1818248.1639700001</v>
      </c>
      <c r="HQG2">
        <v>-1818248.1639700001</v>
      </c>
      <c r="HQH2">
        <v>-1818248.1639700001</v>
      </c>
      <c r="HQI2">
        <v>-1818248.1639700001</v>
      </c>
      <c r="HQJ2">
        <v>-1818248.1639700001</v>
      </c>
      <c r="HQK2">
        <v>-1818248.1639700001</v>
      </c>
      <c r="HQL2">
        <v>-1818248.1639700001</v>
      </c>
      <c r="HQM2">
        <v>-1818248.1639700001</v>
      </c>
      <c r="HQN2">
        <v>-1818248.1639700001</v>
      </c>
      <c r="HQO2">
        <v>-1818248.1780600001</v>
      </c>
      <c r="HQP2">
        <v>-1818248.1780600001</v>
      </c>
      <c r="HQQ2">
        <v>-1818248.1780600001</v>
      </c>
      <c r="HQR2">
        <v>-1818248.1780600001</v>
      </c>
      <c r="HQS2">
        <v>-1818248.1780600001</v>
      </c>
      <c r="HQT2">
        <v>-1818248.1780600001</v>
      </c>
      <c r="HQU2">
        <v>-1818248.1780600001</v>
      </c>
      <c r="HQV2">
        <v>-1818248.1780600001</v>
      </c>
      <c r="HQW2">
        <v>-1818248.1780600001</v>
      </c>
      <c r="HQX2">
        <v>-1818248.1780600001</v>
      </c>
      <c r="HQY2">
        <v>-1818248.1780600001</v>
      </c>
      <c r="HQZ2">
        <v>-1818248.1639700001</v>
      </c>
      <c r="HRA2">
        <v>-1818248.1639700001</v>
      </c>
      <c r="HRB2">
        <v>-1818248.1639700001</v>
      </c>
      <c r="HRC2">
        <v>-1818248.1639700001</v>
      </c>
      <c r="HRD2">
        <v>-1818248.1639700001</v>
      </c>
      <c r="HRE2">
        <v>-1818248.1639700001</v>
      </c>
      <c r="HRF2">
        <v>-1818248.1639700001</v>
      </c>
      <c r="HRG2">
        <v>-1818248.1639700001</v>
      </c>
      <c r="HRH2">
        <v>-1818248.1639700001</v>
      </c>
      <c r="HRI2">
        <v>-1818248.1639700001</v>
      </c>
      <c r="HRJ2">
        <v>-1818248.1639700001</v>
      </c>
      <c r="HRK2">
        <v>-1818248.1780600001</v>
      </c>
      <c r="HRL2">
        <v>-1818248.1780600001</v>
      </c>
      <c r="HRM2">
        <v>-1818248.1780600001</v>
      </c>
      <c r="HRN2">
        <v>-1818248.1780600001</v>
      </c>
      <c r="HRO2">
        <v>-1818248.1780600001</v>
      </c>
      <c r="HRP2">
        <v>-1818248.1780600001</v>
      </c>
      <c r="HRQ2">
        <v>-1818248.1780600001</v>
      </c>
      <c r="HRR2">
        <v>-1818248.1780600001</v>
      </c>
      <c r="HRS2">
        <v>-1818248.1780600001</v>
      </c>
      <c r="HRT2">
        <v>-1818248.1780600001</v>
      </c>
      <c r="HRU2">
        <v>-1818248.1780600001</v>
      </c>
      <c r="HRV2">
        <v>-39936680.786799997</v>
      </c>
      <c r="HRW2">
        <v>-39936680.786799997</v>
      </c>
      <c r="HRX2">
        <v>-39936680.786799997</v>
      </c>
      <c r="HRY2">
        <v>-39936680.786799997</v>
      </c>
      <c r="HRZ2">
        <v>-39936680.786799997</v>
      </c>
      <c r="HSA2">
        <v>-39936680.786799997</v>
      </c>
      <c r="HSB2">
        <v>-39936680.786799997</v>
      </c>
      <c r="HSC2">
        <v>-39936680.786799997</v>
      </c>
      <c r="HSD2">
        <v>-39936680.786799997</v>
      </c>
      <c r="HSE2">
        <v>-39936680.786799997</v>
      </c>
      <c r="HSF2">
        <v>-39936680.786799997</v>
      </c>
      <c r="HSG2">
        <v>-39936680.786799997</v>
      </c>
      <c r="HSH2">
        <v>-39936680.786799997</v>
      </c>
      <c r="HSI2">
        <v>-39936680.786799997</v>
      </c>
      <c r="HSJ2">
        <v>-39936680.786799997</v>
      </c>
      <c r="HSK2">
        <v>-39936680.786799997</v>
      </c>
      <c r="HSL2">
        <v>-39936680.786799997</v>
      </c>
      <c r="HSM2">
        <v>-39936680.786799997</v>
      </c>
      <c r="HSN2">
        <v>-39936680.786799997</v>
      </c>
      <c r="HSO2">
        <v>-39936680.786799997</v>
      </c>
      <c r="HSP2">
        <v>-39936680.786799997</v>
      </c>
      <c r="HSQ2">
        <v>-39936680.786799997</v>
      </c>
      <c r="HSR2">
        <v>-39936680.786799997</v>
      </c>
      <c r="HSS2">
        <v>-39936680.786799997</v>
      </c>
      <c r="HST2">
        <v>-39936680.786799997</v>
      </c>
      <c r="HSU2">
        <v>-39936680.786799997</v>
      </c>
      <c r="HSV2">
        <v>-39936680.786799997</v>
      </c>
      <c r="HSW2">
        <v>-39936680.786799997</v>
      </c>
      <c r="HSX2">
        <v>-39936680.786799997</v>
      </c>
      <c r="HSY2">
        <v>-39936680.786799997</v>
      </c>
      <c r="HSZ2">
        <v>-39936680.786799997</v>
      </c>
      <c r="HTA2">
        <v>-39936680.786799997</v>
      </c>
      <c r="HTB2">
        <v>-39936680.786799997</v>
      </c>
      <c r="HTC2">
        <v>-39936680.786799997</v>
      </c>
      <c r="HTD2">
        <v>-39936680.786799997</v>
      </c>
      <c r="HTE2">
        <v>-39936680.786799997</v>
      </c>
      <c r="HTF2">
        <v>-39936680.786799997</v>
      </c>
      <c r="HTG2">
        <v>-39936680.786799997</v>
      </c>
      <c r="HTH2">
        <v>-39936680.786799997</v>
      </c>
      <c r="HTI2">
        <v>-39936680.786799997</v>
      </c>
      <c r="HTJ2">
        <v>-39936680.786799997</v>
      </c>
      <c r="HTK2">
        <v>-39936680.786799997</v>
      </c>
      <c r="HTL2">
        <v>-39936680.786799997</v>
      </c>
      <c r="HTM2">
        <v>-39936680.786799997</v>
      </c>
      <c r="HTN2">
        <v>-60534517.872000001</v>
      </c>
      <c r="HTO2">
        <v>-60534517.872000001</v>
      </c>
      <c r="HTP2">
        <v>-60534517.872000001</v>
      </c>
      <c r="HTQ2">
        <v>-60534517.872000001</v>
      </c>
      <c r="HTR2">
        <v>-60534517.872000001</v>
      </c>
      <c r="HTS2">
        <v>-60534517.872000001</v>
      </c>
      <c r="HTT2">
        <v>-60534517.872000001</v>
      </c>
      <c r="HTU2">
        <v>-60534517.872000001</v>
      </c>
      <c r="HTV2">
        <v>-60534517.872000001</v>
      </c>
      <c r="HTW2">
        <v>-60534517.872000001</v>
      </c>
      <c r="HTX2">
        <v>-60534517.872000001</v>
      </c>
      <c r="HTY2">
        <v>-60534517.872000001</v>
      </c>
      <c r="HTZ2">
        <v>-60534517.872000001</v>
      </c>
      <c r="HUA2">
        <v>-60534517.872000001</v>
      </c>
      <c r="HUB2">
        <v>-60534517.872000001</v>
      </c>
      <c r="HUC2">
        <v>-60534517.872000001</v>
      </c>
      <c r="HUD2">
        <v>-60534517.872000001</v>
      </c>
      <c r="HUE2">
        <v>-60534517.872000001</v>
      </c>
      <c r="HUF2">
        <v>-60534517.872000001</v>
      </c>
      <c r="HUG2">
        <v>-60534517.872000001</v>
      </c>
      <c r="HUH2">
        <v>-60534517.872000001</v>
      </c>
      <c r="HUI2">
        <v>-60534517.872000001</v>
      </c>
      <c r="HUJ2">
        <v>-60534517.872000001</v>
      </c>
      <c r="HUK2">
        <v>-60534517.872000001</v>
      </c>
      <c r="HUL2">
        <v>-60534517.872000001</v>
      </c>
      <c r="HUM2">
        <v>-60534517.872000001</v>
      </c>
      <c r="HUN2">
        <v>-60534517.872000001</v>
      </c>
      <c r="HUO2">
        <v>-60534517.872000001</v>
      </c>
      <c r="HUP2">
        <v>-60534517.872000001</v>
      </c>
      <c r="HUQ2">
        <v>-60534517.872000001</v>
      </c>
      <c r="HUR2">
        <v>-60534517.872000001</v>
      </c>
      <c r="HUS2">
        <v>-60534517.872000001</v>
      </c>
      <c r="HUT2">
        <v>-60534517.872000001</v>
      </c>
      <c r="HUU2">
        <v>-60534517.872000001</v>
      </c>
      <c r="HUV2">
        <v>-60534517.872000001</v>
      </c>
      <c r="HUW2">
        <v>-60534517.872000001</v>
      </c>
      <c r="HUX2">
        <v>-60534517.872000001</v>
      </c>
      <c r="HUY2">
        <v>-60534517.872000001</v>
      </c>
      <c r="HUZ2">
        <v>-60534517.872000001</v>
      </c>
      <c r="HVA2">
        <v>-60534517.872000001</v>
      </c>
      <c r="HVB2">
        <v>-60534517.872000001</v>
      </c>
      <c r="HVC2">
        <v>-60534517.872000001</v>
      </c>
      <c r="HVD2">
        <v>-60534517.872000001</v>
      </c>
      <c r="HVE2">
        <v>-60534517.872000001</v>
      </c>
      <c r="HVF2">
        <v>-91756829.968500003</v>
      </c>
      <c r="HVG2">
        <v>-91756829.968500003</v>
      </c>
      <c r="HVH2">
        <v>-91756829.968500003</v>
      </c>
      <c r="HVI2">
        <v>-91756829.968500003</v>
      </c>
      <c r="HVJ2">
        <v>-91756829.968500003</v>
      </c>
      <c r="HVK2">
        <v>-91756829.968500003</v>
      </c>
      <c r="HVL2">
        <v>-91756829.968500003</v>
      </c>
      <c r="HVM2">
        <v>-91756829.968500003</v>
      </c>
      <c r="HVN2">
        <v>-91756829.968500003</v>
      </c>
      <c r="HVO2">
        <v>-91756829.968500003</v>
      </c>
      <c r="HVP2">
        <v>-91756829.968500003</v>
      </c>
      <c r="HVQ2">
        <v>-91756829.968500003</v>
      </c>
      <c r="HVR2">
        <v>-91756829.968500003</v>
      </c>
      <c r="HVS2">
        <v>-91756829.968500003</v>
      </c>
      <c r="HVT2">
        <v>-91756829.968500003</v>
      </c>
      <c r="HVU2">
        <v>-91756829.968500003</v>
      </c>
      <c r="HVV2">
        <v>-91756829.968500003</v>
      </c>
      <c r="HVW2">
        <v>-91756829.968500003</v>
      </c>
      <c r="HVX2">
        <v>-91756829.968500003</v>
      </c>
      <c r="HVY2">
        <v>-91756829.968500003</v>
      </c>
      <c r="HVZ2">
        <v>-91756829.968500003</v>
      </c>
      <c r="HWA2">
        <v>-91756829.968500003</v>
      </c>
      <c r="HWB2">
        <v>-91756829.968500003</v>
      </c>
      <c r="HWC2">
        <v>-91756829.968500003</v>
      </c>
      <c r="HWD2">
        <v>-91756829.968500003</v>
      </c>
      <c r="HWE2">
        <v>-91756829.968500003</v>
      </c>
      <c r="HWF2">
        <v>-91756829.968500003</v>
      </c>
      <c r="HWG2">
        <v>-91756829.968500003</v>
      </c>
      <c r="HWH2">
        <v>-91756829.968500003</v>
      </c>
      <c r="HWI2">
        <v>-91756829.968500003</v>
      </c>
      <c r="HWJ2">
        <v>-91756829.968500003</v>
      </c>
      <c r="HWK2">
        <v>-91756829.968500003</v>
      </c>
      <c r="HWL2">
        <v>-91756829.968500003</v>
      </c>
      <c r="HWM2">
        <v>-91756829.968500003</v>
      </c>
      <c r="HWN2">
        <v>-91756829.968500003</v>
      </c>
      <c r="HWO2">
        <v>-91756829.968500003</v>
      </c>
      <c r="HWP2">
        <v>-91756829.968500003</v>
      </c>
      <c r="HWQ2">
        <v>-91756829.968500003</v>
      </c>
      <c r="HWR2">
        <v>-91756829.968500003</v>
      </c>
      <c r="HWS2">
        <v>-91756829.968500003</v>
      </c>
      <c r="HWT2">
        <v>-91756829.968500003</v>
      </c>
      <c r="HWU2">
        <v>-91756829.968500003</v>
      </c>
      <c r="HWV2">
        <v>-91756829.968500003</v>
      </c>
      <c r="HWW2">
        <v>-91756829.968500003</v>
      </c>
      <c r="HWX2">
        <v>-39936680.786799997</v>
      </c>
      <c r="HWY2">
        <v>-39936680.786799997</v>
      </c>
      <c r="HWZ2">
        <v>-39936680.786799997</v>
      </c>
      <c r="HXA2">
        <v>-39936680.786799997</v>
      </c>
      <c r="HXB2">
        <v>-39936680.786799997</v>
      </c>
      <c r="HXC2">
        <v>-39936680.786799997</v>
      </c>
      <c r="HXD2">
        <v>-39936680.786799997</v>
      </c>
      <c r="HXE2">
        <v>-39936680.786799997</v>
      </c>
      <c r="HXF2">
        <v>-39936680.786799997</v>
      </c>
      <c r="HXG2">
        <v>-39936680.786799997</v>
      </c>
      <c r="HXH2">
        <v>-39936680.786799997</v>
      </c>
      <c r="HXI2">
        <v>-39936680.786799997</v>
      </c>
      <c r="HXJ2">
        <v>-39936680.786799997</v>
      </c>
      <c r="HXK2">
        <v>-39936680.786799997</v>
      </c>
      <c r="HXL2">
        <v>-39936680.786799997</v>
      </c>
      <c r="HXM2">
        <v>-39936680.786799997</v>
      </c>
      <c r="HXN2">
        <v>-39936680.786799997</v>
      </c>
      <c r="HXO2">
        <v>-39936680.786799997</v>
      </c>
      <c r="HXP2">
        <v>-39936680.786799997</v>
      </c>
      <c r="HXQ2">
        <v>-39936680.786799997</v>
      </c>
      <c r="HXR2">
        <v>-39936680.786799997</v>
      </c>
      <c r="HXS2">
        <v>-39936680.786799997</v>
      </c>
      <c r="HXT2">
        <v>-39936680.786799997</v>
      </c>
      <c r="HXU2">
        <v>-39936680.786799997</v>
      </c>
      <c r="HXV2">
        <v>-39936680.786799997</v>
      </c>
      <c r="HXW2">
        <v>-39936680.786799997</v>
      </c>
      <c r="HXX2">
        <v>-39936680.786799997</v>
      </c>
      <c r="HXY2">
        <v>-39936680.786799997</v>
      </c>
      <c r="HXZ2">
        <v>-39936680.786799997</v>
      </c>
      <c r="HYA2">
        <v>-39936680.786799997</v>
      </c>
      <c r="HYB2">
        <v>-39936680.786799997</v>
      </c>
      <c r="HYC2">
        <v>-39936680.786799997</v>
      </c>
      <c r="HYD2">
        <v>-39936680.786799997</v>
      </c>
      <c r="HYE2">
        <v>-39936680.786799997</v>
      </c>
      <c r="HYF2">
        <v>-39936680.786799997</v>
      </c>
      <c r="HYG2">
        <v>-39936680.786799997</v>
      </c>
      <c r="HYH2">
        <v>-39936680.786799997</v>
      </c>
      <c r="HYI2">
        <v>-39936680.786799997</v>
      </c>
      <c r="HYJ2">
        <v>-39936680.786799997</v>
      </c>
      <c r="HYK2">
        <v>-39936680.786799997</v>
      </c>
      <c r="HYL2">
        <v>-39936680.786799997</v>
      </c>
      <c r="HYM2">
        <v>-39936680.786799997</v>
      </c>
      <c r="HYN2">
        <v>-39936680.786799997</v>
      </c>
      <c r="HYO2">
        <v>-39936680.786799997</v>
      </c>
      <c r="HYP2">
        <v>-60534517.872000001</v>
      </c>
      <c r="HYQ2">
        <v>-60534517.872000001</v>
      </c>
      <c r="HYR2">
        <v>-60534517.872000001</v>
      </c>
      <c r="HYS2">
        <v>-60534517.872000001</v>
      </c>
      <c r="HYT2">
        <v>-60534517.872000001</v>
      </c>
      <c r="HYU2">
        <v>-60534517.872000001</v>
      </c>
      <c r="HYV2">
        <v>-60534517.872000001</v>
      </c>
      <c r="HYW2">
        <v>-60534517.872000001</v>
      </c>
      <c r="HYX2">
        <v>-60534517.872000001</v>
      </c>
      <c r="HYY2">
        <v>-60534517.872000001</v>
      </c>
      <c r="HYZ2">
        <v>-60534517.872000001</v>
      </c>
      <c r="HZA2">
        <v>-60534517.872000001</v>
      </c>
      <c r="HZB2">
        <v>-60534517.872000001</v>
      </c>
      <c r="HZC2">
        <v>-60534517.872000001</v>
      </c>
      <c r="HZD2">
        <v>-60534517.872000001</v>
      </c>
      <c r="HZE2">
        <v>-60534517.872000001</v>
      </c>
      <c r="HZF2">
        <v>-60534517.872000001</v>
      </c>
      <c r="HZG2">
        <v>-60534517.872000001</v>
      </c>
      <c r="HZH2">
        <v>-60534517.872000001</v>
      </c>
      <c r="HZI2">
        <v>-60534517.872000001</v>
      </c>
      <c r="HZJ2">
        <v>-60534517.872000001</v>
      </c>
      <c r="HZK2">
        <v>-60534517.872000001</v>
      </c>
      <c r="HZL2">
        <v>-60534517.872000001</v>
      </c>
      <c r="HZM2">
        <v>-60534517.872000001</v>
      </c>
      <c r="HZN2">
        <v>-60534517.872000001</v>
      </c>
      <c r="HZO2">
        <v>-60534517.872000001</v>
      </c>
      <c r="HZP2">
        <v>-60534517.872000001</v>
      </c>
      <c r="HZQ2">
        <v>-60534517.872000001</v>
      </c>
      <c r="HZR2">
        <v>-60534517.872000001</v>
      </c>
      <c r="HZS2">
        <v>-60534517.872000001</v>
      </c>
      <c r="HZT2">
        <v>-60534517.872000001</v>
      </c>
      <c r="HZU2">
        <v>-60534517.872000001</v>
      </c>
      <c r="HZV2">
        <v>-60534517.872000001</v>
      </c>
      <c r="HZW2">
        <v>-60534517.872000001</v>
      </c>
      <c r="HZX2">
        <v>-60534517.872000001</v>
      </c>
      <c r="HZY2">
        <v>-60534517.872000001</v>
      </c>
      <c r="HZZ2">
        <v>-60534517.872000001</v>
      </c>
      <c r="IAA2">
        <v>-60534517.872000001</v>
      </c>
      <c r="IAB2">
        <v>-60534517.872000001</v>
      </c>
      <c r="IAC2">
        <v>-60534517.872000001</v>
      </c>
      <c r="IAD2">
        <v>-60534517.872000001</v>
      </c>
      <c r="IAE2">
        <v>-60534517.872000001</v>
      </c>
      <c r="IAF2">
        <v>-60534517.872000001</v>
      </c>
      <c r="IAG2">
        <v>-60534517.872000001</v>
      </c>
      <c r="IAH2">
        <v>-91756829.968500003</v>
      </c>
      <c r="IAI2">
        <v>-91756829.968500003</v>
      </c>
      <c r="IAJ2">
        <v>-91756829.968500003</v>
      </c>
      <c r="IAK2">
        <v>-91756829.968500003</v>
      </c>
      <c r="IAL2">
        <v>-91756829.968500003</v>
      </c>
      <c r="IAM2">
        <v>-91756829.968500003</v>
      </c>
      <c r="IAN2">
        <v>-91756829.968500003</v>
      </c>
      <c r="IAO2">
        <v>-91756829.968500003</v>
      </c>
      <c r="IAP2">
        <v>-91756829.968500003</v>
      </c>
      <c r="IAQ2">
        <v>-91756829.968500003</v>
      </c>
      <c r="IAR2">
        <v>-91756829.968500003</v>
      </c>
      <c r="IAS2">
        <v>-91756829.968500003</v>
      </c>
      <c r="IAT2">
        <v>-91756829.968500003</v>
      </c>
      <c r="IAU2">
        <v>-91756829.968500003</v>
      </c>
      <c r="IAV2">
        <v>-91756829.968500003</v>
      </c>
      <c r="IAW2">
        <v>-91756829.968500003</v>
      </c>
      <c r="IAX2">
        <v>-91756829.968500003</v>
      </c>
      <c r="IAY2">
        <v>-91756829.968500003</v>
      </c>
      <c r="IAZ2">
        <v>-91756829.968500003</v>
      </c>
      <c r="IBA2">
        <v>-91756829.968500003</v>
      </c>
      <c r="IBB2">
        <v>-91756829.968500003</v>
      </c>
      <c r="IBC2">
        <v>-91756829.968500003</v>
      </c>
      <c r="IBD2">
        <v>-91756829.968500003</v>
      </c>
      <c r="IBE2">
        <v>-91756829.968500003</v>
      </c>
      <c r="IBF2">
        <v>-91756829.968500003</v>
      </c>
      <c r="IBG2">
        <v>-91756829.968500003</v>
      </c>
      <c r="IBH2">
        <v>-91756829.968500003</v>
      </c>
      <c r="IBI2">
        <v>-91756829.968500003</v>
      </c>
      <c r="IBJ2">
        <v>-91756829.968500003</v>
      </c>
      <c r="IBK2">
        <v>-91756829.968500003</v>
      </c>
      <c r="IBL2">
        <v>-91756829.968500003</v>
      </c>
      <c r="IBM2">
        <v>-91756829.968500003</v>
      </c>
      <c r="IBN2">
        <v>-91756829.968500003</v>
      </c>
      <c r="IBO2">
        <v>-91756829.968500003</v>
      </c>
      <c r="IBP2">
        <v>-91756829.968500003</v>
      </c>
      <c r="IBQ2">
        <v>-91756829.968500003</v>
      </c>
      <c r="IBR2">
        <v>-91756829.968500003</v>
      </c>
      <c r="IBS2">
        <v>-91756829.968500003</v>
      </c>
      <c r="IBT2">
        <v>-91756829.968500003</v>
      </c>
      <c r="IBU2">
        <v>-91756829.968500003</v>
      </c>
      <c r="IBV2">
        <v>-91756829.968500003</v>
      </c>
      <c r="IBW2">
        <v>-91756829.968500003</v>
      </c>
      <c r="IBX2">
        <v>-91756829.968500003</v>
      </c>
      <c r="IBY2">
        <v>-91756829.968500003</v>
      </c>
      <c r="IBZ2">
        <v>-496366.77821999998</v>
      </c>
      <c r="ICA2">
        <v>-496366.77821999998</v>
      </c>
      <c r="ICB2">
        <v>-496366.77821999998</v>
      </c>
      <c r="ICC2">
        <v>-496366.77821999998</v>
      </c>
      <c r="ICD2">
        <v>-496366.77821999998</v>
      </c>
      <c r="ICE2">
        <v>-496366.77821999998</v>
      </c>
      <c r="ICF2">
        <v>-496366.77821999998</v>
      </c>
      <c r="ICG2">
        <v>-496366.77821999998</v>
      </c>
      <c r="ICH2">
        <v>-496366.77821999998</v>
      </c>
      <c r="ICI2">
        <v>-496366.77821999998</v>
      </c>
      <c r="ICJ2">
        <v>-496366.77821999998</v>
      </c>
      <c r="ICK2">
        <v>-496366.77821999998</v>
      </c>
      <c r="ICL2">
        <v>-496366.77821999998</v>
      </c>
      <c r="ICM2">
        <v>-496366.77821999998</v>
      </c>
      <c r="ICN2">
        <v>-496366.77821999998</v>
      </c>
      <c r="ICO2">
        <v>-496366.77821999998</v>
      </c>
      <c r="ICP2">
        <v>-496366.77821999998</v>
      </c>
      <c r="ICQ2">
        <v>-496366.77821999998</v>
      </c>
      <c r="ICR2">
        <v>-496366.77821999998</v>
      </c>
      <c r="ICS2">
        <v>-496366.77821999998</v>
      </c>
      <c r="ICT2">
        <v>-496366.77821999998</v>
      </c>
      <c r="ICU2">
        <v>-496366.77821999998</v>
      </c>
      <c r="ICV2">
        <v>-496366.77821999998</v>
      </c>
      <c r="ICW2">
        <v>-496366.77821999998</v>
      </c>
      <c r="ICX2">
        <v>-496366.77821999998</v>
      </c>
      <c r="ICY2">
        <v>-496366.77821999998</v>
      </c>
      <c r="ICZ2">
        <v>-496366.77821999998</v>
      </c>
      <c r="IDA2">
        <v>-496366.77821999998</v>
      </c>
      <c r="IDB2">
        <v>-496366.77821999998</v>
      </c>
      <c r="IDC2">
        <v>-496366.77821999998</v>
      </c>
      <c r="IDD2">
        <v>-496366.77821999998</v>
      </c>
      <c r="IDE2">
        <v>-496366.77821999998</v>
      </c>
      <c r="IDF2">
        <v>-496366.77821999998</v>
      </c>
      <c r="IDG2">
        <v>-496366.77821999998</v>
      </c>
      <c r="IDH2">
        <v>-496366.77821999998</v>
      </c>
      <c r="IDI2">
        <v>-496366.77821999998</v>
      </c>
      <c r="IDJ2">
        <v>-496366.77821999998</v>
      </c>
      <c r="IDK2">
        <v>-496366.77821999998</v>
      </c>
      <c r="IDL2">
        <v>-496366.77821999998</v>
      </c>
      <c r="IDM2">
        <v>-496366.77821999998</v>
      </c>
      <c r="IDN2">
        <v>-496366.77821999998</v>
      </c>
      <c r="IDO2">
        <v>-496366.77821999998</v>
      </c>
      <c r="IDP2">
        <v>-496366.77821999998</v>
      </c>
      <c r="IDQ2">
        <v>-496366.77821999998</v>
      </c>
      <c r="IDR2">
        <v>-752283.65089799999</v>
      </c>
      <c r="IDS2">
        <v>-752283.65089799999</v>
      </c>
      <c r="IDT2">
        <v>-752283.65089799999</v>
      </c>
      <c r="IDU2">
        <v>-752283.65089799999</v>
      </c>
      <c r="IDV2">
        <v>-752283.65089799999</v>
      </c>
      <c r="IDW2">
        <v>-752283.65089799999</v>
      </c>
      <c r="IDX2">
        <v>-752283.65089799999</v>
      </c>
      <c r="IDY2">
        <v>-752283.65089799999</v>
      </c>
      <c r="IDZ2">
        <v>-752283.65089799999</v>
      </c>
      <c r="IEA2">
        <v>-752283.65089799999</v>
      </c>
      <c r="IEB2">
        <v>-752283.65089799999</v>
      </c>
      <c r="IEC2">
        <v>-752283.65089799999</v>
      </c>
      <c r="IED2">
        <v>-752283.65089799999</v>
      </c>
      <c r="IEE2">
        <v>-752283.65089799999</v>
      </c>
      <c r="IEF2">
        <v>-752283.65089799999</v>
      </c>
      <c r="IEG2">
        <v>-752283.65089799999</v>
      </c>
      <c r="IEH2">
        <v>-752283.65089799999</v>
      </c>
      <c r="IEI2">
        <v>-752283.65089799999</v>
      </c>
      <c r="IEJ2">
        <v>-752283.65089799999</v>
      </c>
      <c r="IEK2">
        <v>-752283.65089799999</v>
      </c>
      <c r="IEL2">
        <v>-752283.65089799999</v>
      </c>
      <c r="IEM2">
        <v>-752283.65089799999</v>
      </c>
      <c r="IEN2">
        <v>-752283.65089799999</v>
      </c>
      <c r="IEO2">
        <v>-752283.65089799999</v>
      </c>
      <c r="IEP2">
        <v>-752283.65089799999</v>
      </c>
      <c r="IEQ2">
        <v>-752283.65089799999</v>
      </c>
      <c r="IER2">
        <v>-752283.65089799999</v>
      </c>
      <c r="IES2">
        <v>-752283.65089799999</v>
      </c>
      <c r="IET2">
        <v>-752283.65089799999</v>
      </c>
      <c r="IEU2">
        <v>-752283.65089799999</v>
      </c>
      <c r="IEV2">
        <v>-752283.65089799999</v>
      </c>
      <c r="IEW2">
        <v>-752283.65089799999</v>
      </c>
      <c r="IEX2">
        <v>-752283.65089799999</v>
      </c>
      <c r="IEY2">
        <v>-752283.65089799999</v>
      </c>
      <c r="IEZ2">
        <v>-752283.65089799999</v>
      </c>
      <c r="IFA2">
        <v>-752283.65089799999</v>
      </c>
      <c r="IFB2">
        <v>-752283.65089799999</v>
      </c>
      <c r="IFC2">
        <v>-752283.65089799999</v>
      </c>
      <c r="IFD2">
        <v>-752283.65089799999</v>
      </c>
      <c r="IFE2">
        <v>-752283.65089799999</v>
      </c>
      <c r="IFF2">
        <v>-752283.65089799999</v>
      </c>
      <c r="IFG2">
        <v>-752283.65089799999</v>
      </c>
      <c r="IFH2">
        <v>-752283.65089799999</v>
      </c>
      <c r="IFI2">
        <v>-752283.65089799999</v>
      </c>
      <c r="IFJ2">
        <v>-1140113.3965499999</v>
      </c>
      <c r="IFK2">
        <v>-1140113.3965499999</v>
      </c>
      <c r="IFL2">
        <v>-1140113.3965499999</v>
      </c>
      <c r="IFM2">
        <v>-1140113.3965499999</v>
      </c>
      <c r="IFN2">
        <v>-1140113.3965499999</v>
      </c>
      <c r="IFO2">
        <v>-1140113.3965499999</v>
      </c>
      <c r="IFP2">
        <v>-1140113.3965499999</v>
      </c>
      <c r="IFQ2">
        <v>-1140113.3965499999</v>
      </c>
      <c r="IFR2">
        <v>-1140113.3965499999</v>
      </c>
      <c r="IFS2">
        <v>-1140113.3965499999</v>
      </c>
      <c r="IFT2">
        <v>-1140113.3965499999</v>
      </c>
      <c r="IFU2">
        <v>-1140113.3965499999</v>
      </c>
      <c r="IFV2">
        <v>-1140113.3965499999</v>
      </c>
      <c r="IFW2">
        <v>-1140113.3965499999</v>
      </c>
      <c r="IFX2">
        <v>-1140113.3965499999</v>
      </c>
      <c r="IFY2">
        <v>-1140113.3965499999</v>
      </c>
      <c r="IFZ2">
        <v>-1140113.3965499999</v>
      </c>
      <c r="IGA2">
        <v>-1140113.3965499999</v>
      </c>
      <c r="IGB2">
        <v>-1140113.3965499999</v>
      </c>
      <c r="IGC2">
        <v>-1140113.3965499999</v>
      </c>
      <c r="IGD2">
        <v>-1140113.3965499999</v>
      </c>
      <c r="IGE2">
        <v>-1140113.3965499999</v>
      </c>
      <c r="IGF2">
        <v>-1140113.3965499999</v>
      </c>
      <c r="IGG2">
        <v>-1140113.3965499999</v>
      </c>
      <c r="IGH2">
        <v>-1140113.3965499999</v>
      </c>
      <c r="IGI2">
        <v>-1140113.3965499999</v>
      </c>
      <c r="IGJ2">
        <v>-1140113.3965499999</v>
      </c>
      <c r="IGK2">
        <v>-1140113.3965499999</v>
      </c>
      <c r="IGL2">
        <v>-1140113.3965499999</v>
      </c>
      <c r="IGM2">
        <v>-1140113.3965499999</v>
      </c>
      <c r="IGN2">
        <v>-1140113.3965499999</v>
      </c>
      <c r="IGO2">
        <v>-1140113.3965499999</v>
      </c>
      <c r="IGP2">
        <v>-1140113.3965499999</v>
      </c>
      <c r="IGQ2">
        <v>-1140113.3965499999</v>
      </c>
      <c r="IGR2">
        <v>-1140113.3965499999</v>
      </c>
      <c r="IGS2">
        <v>-1140113.3965499999</v>
      </c>
      <c r="IGT2">
        <v>-1140113.3965499999</v>
      </c>
      <c r="IGU2">
        <v>-1140113.3965499999</v>
      </c>
      <c r="IGV2">
        <v>-1140113.3965499999</v>
      </c>
      <c r="IGW2">
        <v>-1140113.3965499999</v>
      </c>
      <c r="IGX2">
        <v>-1140113.3965499999</v>
      </c>
      <c r="IGY2">
        <v>-1140113.3965499999</v>
      </c>
      <c r="IGZ2">
        <v>-1140113.3965499999</v>
      </c>
      <c r="IHA2">
        <v>-1140113.3965499999</v>
      </c>
      <c r="IHB2">
        <v>-244860.457165</v>
      </c>
      <c r="IHC2">
        <v>-244860.457165</v>
      </c>
      <c r="IHD2">
        <v>-244860.457165</v>
      </c>
      <c r="IHE2">
        <v>-244860.457165</v>
      </c>
      <c r="IHF2">
        <v>-244860.457165</v>
      </c>
      <c r="IHG2">
        <v>-244860.457165</v>
      </c>
      <c r="IHH2">
        <v>-244860.457165</v>
      </c>
      <c r="IHI2">
        <v>-244860.457165</v>
      </c>
      <c r="IHJ2">
        <v>-244860.457165</v>
      </c>
      <c r="IHK2">
        <v>-244860.457165</v>
      </c>
      <c r="IHL2">
        <v>-244860.457165</v>
      </c>
      <c r="IHM2">
        <v>-244860.457696</v>
      </c>
      <c r="IHN2">
        <v>-244860.457696</v>
      </c>
      <c r="IHO2">
        <v>-244860.457696</v>
      </c>
      <c r="IHP2">
        <v>-244860.457696</v>
      </c>
      <c r="IHQ2">
        <v>-244860.457696</v>
      </c>
      <c r="IHR2">
        <v>-244860.457696</v>
      </c>
      <c r="IHS2">
        <v>-244860.457696</v>
      </c>
      <c r="IHT2">
        <v>-244860.457696</v>
      </c>
      <c r="IHU2">
        <v>-244860.457696</v>
      </c>
      <c r="IHV2">
        <v>-244860.457696</v>
      </c>
      <c r="IHW2">
        <v>-244860.457696</v>
      </c>
      <c r="IHX2">
        <v>-244860.457165</v>
      </c>
      <c r="IHY2">
        <v>-244860.457165</v>
      </c>
      <c r="IHZ2">
        <v>-244860.457165</v>
      </c>
      <c r="IIA2">
        <v>-244860.457165</v>
      </c>
      <c r="IIB2">
        <v>-244860.457165</v>
      </c>
      <c r="IIC2">
        <v>-244860.457165</v>
      </c>
      <c r="IID2">
        <v>-244860.457165</v>
      </c>
      <c r="IIE2">
        <v>-244860.457165</v>
      </c>
      <c r="IIF2">
        <v>-244860.457165</v>
      </c>
      <c r="IIG2">
        <v>-244860.457165</v>
      </c>
      <c r="IIH2">
        <v>-244860.457165</v>
      </c>
      <c r="III2">
        <v>-244860.457696</v>
      </c>
      <c r="IIJ2">
        <v>-244860.457696</v>
      </c>
      <c r="IIK2">
        <v>-244860.457696</v>
      </c>
      <c r="IIL2">
        <v>-244860.457696</v>
      </c>
      <c r="IIM2">
        <v>-244860.457696</v>
      </c>
      <c r="IIN2">
        <v>-244860.457696</v>
      </c>
      <c r="IIO2">
        <v>-244860.457696</v>
      </c>
      <c r="IIP2">
        <v>-244860.457696</v>
      </c>
      <c r="IIQ2">
        <v>-244860.457696</v>
      </c>
      <c r="IIR2">
        <v>-244860.457696</v>
      </c>
      <c r="IIS2">
        <v>-244860.457696</v>
      </c>
      <c r="IIT2">
        <v>-354205.12824300001</v>
      </c>
      <c r="IIU2">
        <v>-354205.12824300001</v>
      </c>
      <c r="IIV2">
        <v>-354205.12824300001</v>
      </c>
      <c r="IIW2">
        <v>-354205.12824300001</v>
      </c>
      <c r="IIX2">
        <v>-354205.12824300001</v>
      </c>
      <c r="IIY2">
        <v>-354205.12824300001</v>
      </c>
      <c r="IIZ2">
        <v>-354205.12824300001</v>
      </c>
      <c r="IJA2">
        <v>-354205.12824300001</v>
      </c>
      <c r="IJB2">
        <v>-354205.12824300001</v>
      </c>
      <c r="IJC2">
        <v>-354205.12824300001</v>
      </c>
      <c r="IJD2">
        <v>-354205.12824300001</v>
      </c>
      <c r="IJE2">
        <v>-354205.12930500001</v>
      </c>
      <c r="IJF2">
        <v>-354205.12930500001</v>
      </c>
      <c r="IJG2">
        <v>-354205.12930500001</v>
      </c>
      <c r="IJH2">
        <v>-354205.12930500001</v>
      </c>
      <c r="IJI2">
        <v>-354205.12930500001</v>
      </c>
      <c r="IJJ2">
        <v>-354205.12930500001</v>
      </c>
      <c r="IJK2">
        <v>-354205.12930500001</v>
      </c>
      <c r="IJL2">
        <v>-354205.12930500001</v>
      </c>
      <c r="IJM2">
        <v>-354205.12930500001</v>
      </c>
      <c r="IJN2">
        <v>-354205.12930500001</v>
      </c>
      <c r="IJO2">
        <v>-354205.12930500001</v>
      </c>
      <c r="IJP2">
        <v>-354205.12824300001</v>
      </c>
      <c r="IJQ2">
        <v>-354205.12824300001</v>
      </c>
      <c r="IJR2">
        <v>-354205.12824300001</v>
      </c>
      <c r="IJS2">
        <v>-354205.12824300001</v>
      </c>
      <c r="IJT2">
        <v>-354205.12824300001</v>
      </c>
      <c r="IJU2">
        <v>-354205.12824300001</v>
      </c>
      <c r="IJV2">
        <v>-354205.12824300001</v>
      </c>
      <c r="IJW2">
        <v>-354205.12824300001</v>
      </c>
      <c r="IJX2">
        <v>-354205.12824300001</v>
      </c>
      <c r="IJY2">
        <v>-354205.12824300001</v>
      </c>
      <c r="IJZ2">
        <v>-354205.12824300001</v>
      </c>
      <c r="IKA2">
        <v>-354205.12930500001</v>
      </c>
      <c r="IKB2">
        <v>-354205.12930500001</v>
      </c>
      <c r="IKC2">
        <v>-354205.12930500001</v>
      </c>
      <c r="IKD2">
        <v>-354205.12930500001</v>
      </c>
      <c r="IKE2">
        <v>-354205.12930500001</v>
      </c>
      <c r="IKF2">
        <v>-354205.12930500001</v>
      </c>
      <c r="IKG2">
        <v>-354205.12930500001</v>
      </c>
      <c r="IKH2">
        <v>-354205.12930500001</v>
      </c>
      <c r="IKI2">
        <v>-354205.12930500001</v>
      </c>
      <c r="IKJ2">
        <v>-354205.12930500001</v>
      </c>
      <c r="IKK2">
        <v>-354205.12930500001</v>
      </c>
      <c r="IKL2">
        <v>-503006.73449</v>
      </c>
      <c r="IKM2">
        <v>-503006.73449</v>
      </c>
      <c r="IKN2">
        <v>-503006.73449</v>
      </c>
      <c r="IKO2">
        <v>-503006.73449</v>
      </c>
      <c r="IKP2">
        <v>-503006.73449</v>
      </c>
      <c r="IKQ2">
        <v>-503006.73449</v>
      </c>
      <c r="IKR2">
        <v>-503006.73449</v>
      </c>
      <c r="IKS2">
        <v>-503006.73449</v>
      </c>
      <c r="IKT2">
        <v>-503006.73449</v>
      </c>
      <c r="IKU2">
        <v>-503006.73449</v>
      </c>
      <c r="IKV2">
        <v>-503006.73449</v>
      </c>
      <c r="IKW2">
        <v>-503006.73661399999</v>
      </c>
      <c r="IKX2">
        <v>-503006.73661399999</v>
      </c>
      <c r="IKY2">
        <v>-503006.73661399999</v>
      </c>
      <c r="IKZ2">
        <v>-503006.73661399999</v>
      </c>
      <c r="ILA2">
        <v>-503006.73661399999</v>
      </c>
      <c r="ILB2">
        <v>-503006.73661399999</v>
      </c>
      <c r="ILC2">
        <v>-503006.73661399999</v>
      </c>
      <c r="ILD2">
        <v>-503006.73661399999</v>
      </c>
      <c r="ILE2">
        <v>-503006.73661399999</v>
      </c>
      <c r="ILF2">
        <v>-503006.73661399999</v>
      </c>
      <c r="ILG2">
        <v>-503006.73661399999</v>
      </c>
      <c r="ILH2">
        <v>-503006.73449</v>
      </c>
      <c r="ILI2">
        <v>-503006.73449</v>
      </c>
      <c r="ILJ2">
        <v>-503006.73449</v>
      </c>
      <c r="ILK2">
        <v>-503006.73449</v>
      </c>
      <c r="ILL2">
        <v>-503006.73449</v>
      </c>
      <c r="ILM2">
        <v>-503006.73449</v>
      </c>
      <c r="ILN2">
        <v>-503006.73449</v>
      </c>
      <c r="ILO2">
        <v>-503006.73449</v>
      </c>
      <c r="ILP2">
        <v>-503006.73449</v>
      </c>
      <c r="ILQ2">
        <v>-503006.73449</v>
      </c>
      <c r="ILR2">
        <v>-503006.73449</v>
      </c>
      <c r="ILS2">
        <v>-503006.73661399999</v>
      </c>
      <c r="ILT2">
        <v>-503006.73661399999</v>
      </c>
      <c r="ILU2">
        <v>-503006.73661399999</v>
      </c>
      <c r="ILV2">
        <v>-503006.73661399999</v>
      </c>
      <c r="ILW2">
        <v>-503006.73661399999</v>
      </c>
      <c r="ILX2">
        <v>-503006.73661399999</v>
      </c>
      <c r="ILY2">
        <v>-503006.73661399999</v>
      </c>
      <c r="ILZ2">
        <v>-503006.73661399999</v>
      </c>
      <c r="IMA2">
        <v>-503006.73661399999</v>
      </c>
      <c r="IMB2">
        <v>-503006.73661399999</v>
      </c>
      <c r="IMC2">
        <v>-503006.73661399999</v>
      </c>
      <c r="IMD2">
        <v>-45155.234773299999</v>
      </c>
      <c r="IME2">
        <v>-45155.234773299999</v>
      </c>
      <c r="IMF2">
        <v>-45155.234773299999</v>
      </c>
      <c r="IMG2">
        <v>-45155.234773299999</v>
      </c>
      <c r="IMH2">
        <v>-45155.234773299999</v>
      </c>
      <c r="IMI2">
        <v>-45155.234773299999</v>
      </c>
      <c r="IMJ2">
        <v>-45155.234773299999</v>
      </c>
      <c r="IMK2">
        <v>-45155.234773299999</v>
      </c>
      <c r="IML2">
        <v>-45155.234773299999</v>
      </c>
      <c r="IMM2">
        <v>-45155.234773299999</v>
      </c>
      <c r="IMN2">
        <v>-45155.234773299999</v>
      </c>
      <c r="IMO2">
        <v>-45155.234773299999</v>
      </c>
      <c r="IMP2">
        <v>-45155.234773299999</v>
      </c>
      <c r="IMQ2">
        <v>-45155.234773299999</v>
      </c>
      <c r="IMR2">
        <v>-45155.234773299999</v>
      </c>
      <c r="IMS2">
        <v>-45155.234773299999</v>
      </c>
      <c r="IMT2">
        <v>-45155.234773299999</v>
      </c>
      <c r="IMU2">
        <v>-45155.234773299999</v>
      </c>
      <c r="IMV2">
        <v>-45155.234773299999</v>
      </c>
      <c r="IMW2">
        <v>-45155.234773299999</v>
      </c>
      <c r="IMX2">
        <v>-45155.234773299999</v>
      </c>
      <c r="IMY2">
        <v>-45155.234773299999</v>
      </c>
      <c r="IMZ2">
        <v>-45155.234773299999</v>
      </c>
      <c r="INA2">
        <v>-45155.234773299999</v>
      </c>
      <c r="INB2">
        <v>-45155.234773299999</v>
      </c>
      <c r="INC2">
        <v>-45155.234773299999</v>
      </c>
      <c r="IND2">
        <v>-45155.234773299999</v>
      </c>
      <c r="INE2">
        <v>-45155.234773299999</v>
      </c>
      <c r="INF2">
        <v>-45155.234773299999</v>
      </c>
      <c r="ING2">
        <v>-45155.234773299999</v>
      </c>
      <c r="INH2">
        <v>-45155.234773299999</v>
      </c>
      <c r="INI2">
        <v>-45155.234773299999</v>
      </c>
      <c r="INJ2">
        <v>-45155.234773299999</v>
      </c>
      <c r="INK2">
        <v>-45155.234773299999</v>
      </c>
      <c r="INL2">
        <v>-45155.234773299999</v>
      </c>
      <c r="INM2">
        <v>-45155.234773299999</v>
      </c>
      <c r="INN2">
        <v>-45155.234773299999</v>
      </c>
      <c r="INO2">
        <v>-45155.234773299999</v>
      </c>
      <c r="INP2">
        <v>-45155.234773299999</v>
      </c>
      <c r="INQ2">
        <v>-45155.234773299999</v>
      </c>
      <c r="INR2">
        <v>-45155.234773299999</v>
      </c>
      <c r="INS2">
        <v>-45155.234773299999</v>
      </c>
      <c r="INT2">
        <v>-45155.234773299999</v>
      </c>
      <c r="INU2">
        <v>-45155.234773299999</v>
      </c>
      <c r="INV2">
        <v>-90310.469546699998</v>
      </c>
      <c r="INW2">
        <v>-90310.469546699998</v>
      </c>
      <c r="INX2">
        <v>-90310.469546699998</v>
      </c>
      <c r="INY2">
        <v>-90310.469546699998</v>
      </c>
      <c r="INZ2">
        <v>-90310.469546699998</v>
      </c>
      <c r="IOA2">
        <v>-90310.469546699998</v>
      </c>
      <c r="IOB2">
        <v>-90310.469546699998</v>
      </c>
      <c r="IOC2">
        <v>-90310.469546699998</v>
      </c>
      <c r="IOD2">
        <v>-90310.469546699998</v>
      </c>
      <c r="IOE2">
        <v>-90310.469546699998</v>
      </c>
      <c r="IOF2">
        <v>-90310.469546699998</v>
      </c>
      <c r="IOG2">
        <v>-90310.469546699998</v>
      </c>
      <c r="IOH2">
        <v>-90310.469546699998</v>
      </c>
      <c r="IOI2">
        <v>-90310.469546699998</v>
      </c>
      <c r="IOJ2">
        <v>-90310.469546699998</v>
      </c>
      <c r="IOK2">
        <v>-90310.469546699998</v>
      </c>
      <c r="IOL2">
        <v>-90310.469546699998</v>
      </c>
      <c r="IOM2">
        <v>-90310.469546699998</v>
      </c>
      <c r="ION2">
        <v>-90310.469546699998</v>
      </c>
      <c r="IOO2">
        <v>-90310.469546699998</v>
      </c>
      <c r="IOP2">
        <v>-90310.469546699998</v>
      </c>
      <c r="IOQ2">
        <v>-90310.469546699998</v>
      </c>
      <c r="IOR2">
        <v>-90310.469546699998</v>
      </c>
      <c r="IOS2">
        <v>-90310.469546699998</v>
      </c>
      <c r="IOT2">
        <v>-90310.469546699998</v>
      </c>
      <c r="IOU2">
        <v>-90310.469546699998</v>
      </c>
      <c r="IOV2">
        <v>-90310.469546699998</v>
      </c>
      <c r="IOW2">
        <v>-90310.469546699998</v>
      </c>
      <c r="IOX2">
        <v>-90310.469546699998</v>
      </c>
      <c r="IOY2">
        <v>-90310.469546699998</v>
      </c>
      <c r="IOZ2">
        <v>-90310.469546699998</v>
      </c>
      <c r="IPA2">
        <v>-90310.469546699998</v>
      </c>
      <c r="IPB2">
        <v>-90310.469546699998</v>
      </c>
      <c r="IPC2">
        <v>-90310.469546699998</v>
      </c>
      <c r="IPD2">
        <v>-90310.469546699998</v>
      </c>
      <c r="IPE2">
        <v>-90310.469546699998</v>
      </c>
      <c r="IPF2">
        <v>-90310.469546699998</v>
      </c>
      <c r="IPG2">
        <v>-90310.469546699998</v>
      </c>
      <c r="IPH2">
        <v>-90310.469546699998</v>
      </c>
      <c r="IPI2">
        <v>-90310.469546699998</v>
      </c>
      <c r="IPJ2">
        <v>-90310.469546699998</v>
      </c>
      <c r="IPK2">
        <v>-90310.469546699998</v>
      </c>
      <c r="IPL2">
        <v>-90310.469546699998</v>
      </c>
      <c r="IPM2">
        <v>-90310.469546699998</v>
      </c>
      <c r="IPN2">
        <v>-180620.93909299999</v>
      </c>
      <c r="IPO2">
        <v>-180620.93909299999</v>
      </c>
      <c r="IPP2">
        <v>-180620.93909299999</v>
      </c>
      <c r="IPQ2">
        <v>-180620.93909299999</v>
      </c>
      <c r="IPR2">
        <v>-180620.93909299999</v>
      </c>
      <c r="IPS2">
        <v>-180620.93909299999</v>
      </c>
      <c r="IPT2">
        <v>-180620.93909299999</v>
      </c>
      <c r="IPU2">
        <v>-180620.93909299999</v>
      </c>
      <c r="IPV2">
        <v>-180620.93909299999</v>
      </c>
      <c r="IPW2">
        <v>-180620.93909299999</v>
      </c>
      <c r="IPX2">
        <v>-180620.93909299999</v>
      </c>
      <c r="IPY2">
        <v>-180620.93909299999</v>
      </c>
      <c r="IPZ2">
        <v>-180620.93909299999</v>
      </c>
      <c r="IQA2">
        <v>-180620.93909299999</v>
      </c>
      <c r="IQB2">
        <v>-180620.93909299999</v>
      </c>
      <c r="IQC2">
        <v>-180620.93909299999</v>
      </c>
      <c r="IQD2">
        <v>-180620.93909299999</v>
      </c>
      <c r="IQE2">
        <v>-180620.93909299999</v>
      </c>
      <c r="IQF2">
        <v>-180620.93909299999</v>
      </c>
      <c r="IQG2">
        <v>-180620.93909299999</v>
      </c>
      <c r="IQH2">
        <v>-180620.93909299999</v>
      </c>
      <c r="IQI2">
        <v>-180620.93909299999</v>
      </c>
      <c r="IQJ2">
        <v>-180620.93909299999</v>
      </c>
      <c r="IQK2">
        <v>-180620.93909299999</v>
      </c>
      <c r="IQL2">
        <v>-180620.93909299999</v>
      </c>
      <c r="IQM2">
        <v>-180620.93909299999</v>
      </c>
      <c r="IQN2">
        <v>-180620.93909299999</v>
      </c>
      <c r="IQO2">
        <v>-180620.93909299999</v>
      </c>
      <c r="IQP2">
        <v>-180620.93909299999</v>
      </c>
      <c r="IQQ2">
        <v>-180620.93909299999</v>
      </c>
      <c r="IQR2">
        <v>-180620.93909299999</v>
      </c>
      <c r="IQS2">
        <v>-180620.93909299999</v>
      </c>
      <c r="IQT2">
        <v>-180620.93909299999</v>
      </c>
      <c r="IQU2">
        <v>-180620.93909299999</v>
      </c>
      <c r="IQV2">
        <v>-180620.93909299999</v>
      </c>
      <c r="IQW2">
        <v>-180620.93909299999</v>
      </c>
      <c r="IQX2">
        <v>-180620.93909299999</v>
      </c>
      <c r="IQY2">
        <v>-180620.93909299999</v>
      </c>
      <c r="IQZ2">
        <v>-180620.93909299999</v>
      </c>
      <c r="IRA2">
        <v>-180620.93909299999</v>
      </c>
      <c r="IRB2">
        <v>-180620.93909299999</v>
      </c>
      <c r="IRC2">
        <v>-180620.93909299999</v>
      </c>
      <c r="IRD2">
        <v>-180620.93909299999</v>
      </c>
      <c r="IRE2">
        <v>-180620.93909299999</v>
      </c>
      <c r="IRF2">
        <v>-106630.73613400001</v>
      </c>
      <c r="IRG2">
        <v>-106630.73613400001</v>
      </c>
      <c r="IRH2">
        <v>-106630.73613400001</v>
      </c>
      <c r="IRI2">
        <v>-106630.73613400001</v>
      </c>
      <c r="IRJ2">
        <v>-106630.73613400001</v>
      </c>
      <c r="IRK2">
        <v>-106630.73613400001</v>
      </c>
      <c r="IRL2">
        <v>-106630.73613400001</v>
      </c>
      <c r="IRM2">
        <v>-106630.73613400001</v>
      </c>
      <c r="IRN2">
        <v>-106630.73613400001</v>
      </c>
      <c r="IRO2">
        <v>-106630.73613400001</v>
      </c>
      <c r="IRP2">
        <v>-106630.73613400001</v>
      </c>
      <c r="IRQ2">
        <v>-106630.73613400001</v>
      </c>
      <c r="IRR2">
        <v>-106630.73613400001</v>
      </c>
      <c r="IRS2">
        <v>-106630.73613400001</v>
      </c>
      <c r="IRT2">
        <v>-106630.73613400001</v>
      </c>
      <c r="IRU2">
        <v>-106630.73613400001</v>
      </c>
      <c r="IRV2">
        <v>-106630.73613400001</v>
      </c>
      <c r="IRW2">
        <v>-106630.73613400001</v>
      </c>
      <c r="IRX2">
        <v>-106630.73613400001</v>
      </c>
      <c r="IRY2">
        <v>-106630.73613400001</v>
      </c>
      <c r="IRZ2">
        <v>-106630.73613400001</v>
      </c>
      <c r="ISA2">
        <v>-106630.73613400001</v>
      </c>
      <c r="ISB2">
        <v>-106630.73613400001</v>
      </c>
      <c r="ISC2">
        <v>-106630.73613400001</v>
      </c>
      <c r="ISD2">
        <v>-106630.73613400001</v>
      </c>
      <c r="ISE2">
        <v>-106630.73613400001</v>
      </c>
      <c r="ISF2">
        <v>-106630.73613400001</v>
      </c>
      <c r="ISG2">
        <v>-106630.73613400001</v>
      </c>
      <c r="ISH2">
        <v>-106630.73613400001</v>
      </c>
      <c r="ISI2">
        <v>-106630.73613400001</v>
      </c>
      <c r="ISJ2">
        <v>-106630.73613400001</v>
      </c>
      <c r="ISK2">
        <v>-106630.73613400001</v>
      </c>
      <c r="ISL2">
        <v>-106630.73613400001</v>
      </c>
      <c r="ISM2">
        <v>-106630.73613400001</v>
      </c>
      <c r="ISN2">
        <v>-106630.73613400001</v>
      </c>
      <c r="ISO2">
        <v>-106630.73613400001</v>
      </c>
      <c r="ISP2">
        <v>-106630.73613400001</v>
      </c>
      <c r="ISQ2">
        <v>-106630.73613400001</v>
      </c>
      <c r="ISR2">
        <v>-106630.73613400001</v>
      </c>
      <c r="ISS2">
        <v>-106630.73613400001</v>
      </c>
      <c r="IST2">
        <v>-106630.73613400001</v>
      </c>
      <c r="ISU2">
        <v>-106630.73613400001</v>
      </c>
      <c r="ISV2">
        <v>-106630.73613400001</v>
      </c>
      <c r="ISW2">
        <v>-106630.73613400001</v>
      </c>
      <c r="ISX2">
        <v>-213261.472267</v>
      </c>
      <c r="ISY2">
        <v>-213261.472267</v>
      </c>
      <c r="ISZ2">
        <v>-213261.472267</v>
      </c>
      <c r="ITA2">
        <v>-213261.472267</v>
      </c>
      <c r="ITB2">
        <v>-213261.472267</v>
      </c>
      <c r="ITC2">
        <v>-213261.472267</v>
      </c>
      <c r="ITD2">
        <v>-213261.472267</v>
      </c>
      <c r="ITE2">
        <v>-213261.472267</v>
      </c>
      <c r="ITF2">
        <v>-213261.472267</v>
      </c>
      <c r="ITG2">
        <v>-213261.472267</v>
      </c>
      <c r="ITH2">
        <v>-213261.472267</v>
      </c>
      <c r="ITI2">
        <v>-213261.472267</v>
      </c>
      <c r="ITJ2">
        <v>-213261.472267</v>
      </c>
      <c r="ITK2">
        <v>-213261.472267</v>
      </c>
      <c r="ITL2">
        <v>-213261.472267</v>
      </c>
      <c r="ITM2">
        <v>-213261.472267</v>
      </c>
      <c r="ITN2">
        <v>-213261.472267</v>
      </c>
      <c r="ITO2">
        <v>-213261.472267</v>
      </c>
      <c r="ITP2">
        <v>-213261.472267</v>
      </c>
      <c r="ITQ2">
        <v>-213261.472267</v>
      </c>
      <c r="ITR2">
        <v>-213261.472267</v>
      </c>
      <c r="ITS2">
        <v>-213261.472267</v>
      </c>
      <c r="ITT2">
        <v>-213261.472267</v>
      </c>
      <c r="ITU2">
        <v>-213261.472267</v>
      </c>
      <c r="ITV2">
        <v>-213261.472267</v>
      </c>
      <c r="ITW2">
        <v>-213261.472267</v>
      </c>
      <c r="ITX2">
        <v>-213261.472267</v>
      </c>
      <c r="ITY2">
        <v>-213261.472267</v>
      </c>
      <c r="ITZ2">
        <v>-213261.472267</v>
      </c>
      <c r="IUA2">
        <v>-213261.472267</v>
      </c>
      <c r="IUB2">
        <v>-213261.472267</v>
      </c>
      <c r="IUC2">
        <v>-213261.472267</v>
      </c>
      <c r="IUD2">
        <v>-213261.472267</v>
      </c>
      <c r="IUE2">
        <v>-213261.472267</v>
      </c>
      <c r="IUF2">
        <v>-213261.472267</v>
      </c>
      <c r="IUG2">
        <v>-213261.472267</v>
      </c>
      <c r="IUH2">
        <v>-213261.472267</v>
      </c>
      <c r="IUI2">
        <v>-213261.472267</v>
      </c>
      <c r="IUJ2">
        <v>-213261.472267</v>
      </c>
      <c r="IUK2">
        <v>-213261.472267</v>
      </c>
      <c r="IUL2">
        <v>-213261.472267</v>
      </c>
      <c r="IUM2">
        <v>-213261.472267</v>
      </c>
      <c r="IUN2">
        <v>-213261.472267</v>
      </c>
      <c r="IUO2">
        <v>-213261.472267</v>
      </c>
      <c r="IUP2">
        <v>-426522.94453500002</v>
      </c>
      <c r="IUQ2">
        <v>-426522.94453500002</v>
      </c>
      <c r="IUR2">
        <v>-426522.94453500002</v>
      </c>
      <c r="IUS2">
        <v>-426522.94453500002</v>
      </c>
      <c r="IUT2">
        <v>-426522.94453500002</v>
      </c>
      <c r="IUU2">
        <v>-426522.94453500002</v>
      </c>
      <c r="IUV2">
        <v>-426522.94453500002</v>
      </c>
      <c r="IUW2">
        <v>-426522.94453500002</v>
      </c>
      <c r="IUX2">
        <v>-426522.94453500002</v>
      </c>
      <c r="IUY2">
        <v>-426522.94453500002</v>
      </c>
      <c r="IUZ2">
        <v>-426522.94453500002</v>
      </c>
      <c r="IVA2">
        <v>-426522.94453500002</v>
      </c>
      <c r="IVB2">
        <v>-426522.94453500002</v>
      </c>
      <c r="IVC2">
        <v>-426522.94453500002</v>
      </c>
      <c r="IVD2">
        <v>-426522.94453500002</v>
      </c>
      <c r="IVE2">
        <v>-426522.94453500002</v>
      </c>
      <c r="IVF2">
        <v>-426522.94453500002</v>
      </c>
      <c r="IVG2">
        <v>-426522.94453500002</v>
      </c>
      <c r="IVH2">
        <v>-426522.94453500002</v>
      </c>
      <c r="IVI2">
        <v>-426522.94453500002</v>
      </c>
      <c r="IVJ2">
        <v>-426522.94453500002</v>
      </c>
      <c r="IVK2">
        <v>-426522.94453500002</v>
      </c>
      <c r="IVL2">
        <v>-426522.94453500002</v>
      </c>
      <c r="IVM2">
        <v>-426522.94453500002</v>
      </c>
      <c r="IVN2">
        <v>-426522.94453500002</v>
      </c>
      <c r="IVO2">
        <v>-426522.94453500002</v>
      </c>
      <c r="IVP2">
        <v>-426522.94453500002</v>
      </c>
      <c r="IVQ2">
        <v>-426522.94453500002</v>
      </c>
      <c r="IVR2">
        <v>-426522.94453500002</v>
      </c>
      <c r="IVS2">
        <v>-426522.94453500002</v>
      </c>
      <c r="IVT2">
        <v>-426522.94453500002</v>
      </c>
      <c r="IVU2">
        <v>-426522.94453500002</v>
      </c>
      <c r="IVV2">
        <v>-426522.94453500002</v>
      </c>
      <c r="IVW2">
        <v>-426522.94453500002</v>
      </c>
      <c r="IVX2">
        <v>-426522.94453500002</v>
      </c>
      <c r="IVY2">
        <v>-426522.94453500002</v>
      </c>
      <c r="IVZ2">
        <v>-426522.94453500002</v>
      </c>
      <c r="IWA2">
        <v>-426522.94453500002</v>
      </c>
      <c r="IWB2">
        <v>-426522.94453500002</v>
      </c>
      <c r="IWC2">
        <v>-426522.94453500002</v>
      </c>
      <c r="IWD2">
        <v>-426522.94453500002</v>
      </c>
      <c r="IWE2">
        <v>-426522.94453500002</v>
      </c>
      <c r="IWF2">
        <v>-426522.94453500002</v>
      </c>
      <c r="IWG2">
        <v>-426522.94453500002</v>
      </c>
      <c r="IWH2">
        <v>-186519.39453399999</v>
      </c>
      <c r="IWI2">
        <v>-186519.39453399999</v>
      </c>
      <c r="IWJ2">
        <v>-186519.39453399999</v>
      </c>
      <c r="IWK2">
        <v>-186519.39453399999</v>
      </c>
      <c r="IWL2">
        <v>-186519.39453399999</v>
      </c>
      <c r="IWM2">
        <v>-186519.39453399999</v>
      </c>
      <c r="IWN2">
        <v>-186519.39453399999</v>
      </c>
      <c r="IWO2">
        <v>-186519.39453399999</v>
      </c>
      <c r="IWP2">
        <v>-186519.39453399999</v>
      </c>
      <c r="IWQ2">
        <v>-186519.39453399999</v>
      </c>
      <c r="IWR2">
        <v>-186519.39453399999</v>
      </c>
      <c r="IWS2">
        <v>-186519.32577900001</v>
      </c>
      <c r="IWT2">
        <v>-186519.32577900001</v>
      </c>
      <c r="IWU2">
        <v>-186519.32577900001</v>
      </c>
      <c r="IWV2">
        <v>-186519.32577900001</v>
      </c>
      <c r="IWW2">
        <v>-186519.32577900001</v>
      </c>
      <c r="IWX2">
        <v>-186519.32577900001</v>
      </c>
      <c r="IWY2">
        <v>-186519.32577900001</v>
      </c>
      <c r="IWZ2">
        <v>-186519.32577900001</v>
      </c>
      <c r="IXA2">
        <v>-186519.32577900001</v>
      </c>
      <c r="IXB2">
        <v>-186519.32577900001</v>
      </c>
      <c r="IXC2">
        <v>-186519.32577900001</v>
      </c>
      <c r="IXD2">
        <v>-186519.39453399999</v>
      </c>
      <c r="IXE2">
        <v>-186519.39453399999</v>
      </c>
      <c r="IXF2">
        <v>-186519.39453399999</v>
      </c>
      <c r="IXG2">
        <v>-186519.39453399999</v>
      </c>
      <c r="IXH2">
        <v>-186519.39453399999</v>
      </c>
      <c r="IXI2">
        <v>-186519.39453399999</v>
      </c>
      <c r="IXJ2">
        <v>-186519.39453399999</v>
      </c>
      <c r="IXK2">
        <v>-186519.39453399999</v>
      </c>
      <c r="IXL2">
        <v>-186519.39453399999</v>
      </c>
      <c r="IXM2">
        <v>-186519.39453399999</v>
      </c>
      <c r="IXN2">
        <v>-186519.39453399999</v>
      </c>
      <c r="IXO2">
        <v>-186519.32577900001</v>
      </c>
      <c r="IXP2">
        <v>-186519.32577900001</v>
      </c>
      <c r="IXQ2">
        <v>-186519.32577900001</v>
      </c>
      <c r="IXR2">
        <v>-186519.32577900001</v>
      </c>
      <c r="IXS2">
        <v>-186519.32577900001</v>
      </c>
      <c r="IXT2">
        <v>-186519.32577900001</v>
      </c>
      <c r="IXU2">
        <v>-186519.32577900001</v>
      </c>
      <c r="IXV2">
        <v>-186519.32577900001</v>
      </c>
      <c r="IXW2">
        <v>-186519.32577900001</v>
      </c>
      <c r="IXX2">
        <v>-186519.32577900001</v>
      </c>
      <c r="IXY2">
        <v>-186519.32577900001</v>
      </c>
      <c r="IXZ2">
        <v>-442427.34401499998</v>
      </c>
      <c r="IYA2">
        <v>-442427.34401499998</v>
      </c>
      <c r="IYB2">
        <v>-442427.34401499998</v>
      </c>
      <c r="IYC2">
        <v>-442427.34401499998</v>
      </c>
      <c r="IYD2">
        <v>-442427.34401499998</v>
      </c>
      <c r="IYE2">
        <v>-442427.34401499998</v>
      </c>
      <c r="IYF2">
        <v>-442427.34401499998</v>
      </c>
      <c r="IYG2">
        <v>-442427.34401499998</v>
      </c>
      <c r="IYH2">
        <v>-442427.34401499998</v>
      </c>
      <c r="IYI2">
        <v>-442427.34401499998</v>
      </c>
      <c r="IYJ2">
        <v>-442427.34401499998</v>
      </c>
      <c r="IYK2">
        <v>-442427.20650500001</v>
      </c>
      <c r="IYL2">
        <v>-442427.20650500001</v>
      </c>
      <c r="IYM2">
        <v>-442427.20650500001</v>
      </c>
      <c r="IYN2">
        <v>-442427.20650500001</v>
      </c>
      <c r="IYO2">
        <v>-442427.20650500001</v>
      </c>
      <c r="IYP2">
        <v>-442427.20650500001</v>
      </c>
      <c r="IYQ2">
        <v>-442427.20650500001</v>
      </c>
      <c r="IYR2">
        <v>-442427.20650500001</v>
      </c>
      <c r="IYS2">
        <v>-442427.20650500001</v>
      </c>
      <c r="IYT2">
        <v>-442427.20650500001</v>
      </c>
      <c r="IYU2">
        <v>-442427.20650500001</v>
      </c>
      <c r="IYV2">
        <v>-442427.34401499998</v>
      </c>
      <c r="IYW2">
        <v>-442427.34401499998</v>
      </c>
      <c r="IYX2">
        <v>-442427.34401499998</v>
      </c>
      <c r="IYY2">
        <v>-442427.34401499998</v>
      </c>
      <c r="IYZ2">
        <v>-442427.34401499998</v>
      </c>
      <c r="IZA2">
        <v>-442427.34401499998</v>
      </c>
      <c r="IZB2">
        <v>-442427.34401499998</v>
      </c>
      <c r="IZC2">
        <v>-442427.34401499998</v>
      </c>
      <c r="IZD2">
        <v>-442427.34401499998</v>
      </c>
      <c r="IZE2">
        <v>-442427.34401499998</v>
      </c>
      <c r="IZF2">
        <v>-442427.34401499998</v>
      </c>
      <c r="IZG2">
        <v>-442427.20650500001</v>
      </c>
      <c r="IZH2">
        <v>-442427.20650500001</v>
      </c>
      <c r="IZI2">
        <v>-442427.20650500001</v>
      </c>
      <c r="IZJ2">
        <v>-442427.20650500001</v>
      </c>
      <c r="IZK2">
        <v>-442427.20650500001</v>
      </c>
      <c r="IZL2">
        <v>-442427.20650500001</v>
      </c>
      <c r="IZM2">
        <v>-442427.20650500001</v>
      </c>
      <c r="IZN2">
        <v>-442427.20650500001</v>
      </c>
      <c r="IZO2">
        <v>-442427.20650500001</v>
      </c>
      <c r="IZP2">
        <v>-442427.20650500001</v>
      </c>
      <c r="IZQ2">
        <v>-442427.20650500001</v>
      </c>
      <c r="IZR2">
        <v>-990028.07028999995</v>
      </c>
      <c r="IZS2">
        <v>-990028.07028999995</v>
      </c>
      <c r="IZT2">
        <v>-990028.07028999995</v>
      </c>
      <c r="IZU2">
        <v>-990028.07028999995</v>
      </c>
      <c r="IZV2">
        <v>-990028.07028999995</v>
      </c>
      <c r="IZW2">
        <v>-990028.07028999995</v>
      </c>
      <c r="IZX2">
        <v>-990028.07028999995</v>
      </c>
      <c r="IZY2">
        <v>-990028.07028999995</v>
      </c>
      <c r="IZZ2">
        <v>-990028.07028999995</v>
      </c>
      <c r="JAA2">
        <v>-990028.07028999995</v>
      </c>
      <c r="JAB2">
        <v>-990028.07028999995</v>
      </c>
      <c r="JAC2">
        <v>-990027.79527</v>
      </c>
      <c r="JAD2">
        <v>-990027.79527</v>
      </c>
      <c r="JAE2">
        <v>-990027.79527</v>
      </c>
      <c r="JAF2">
        <v>-990027.79527</v>
      </c>
      <c r="JAG2">
        <v>-990027.79527</v>
      </c>
      <c r="JAH2">
        <v>-990027.79527</v>
      </c>
      <c r="JAI2">
        <v>-990027.79527</v>
      </c>
      <c r="JAJ2">
        <v>-990027.79527</v>
      </c>
      <c r="JAK2">
        <v>-990027.79527</v>
      </c>
      <c r="JAL2">
        <v>-990027.79527</v>
      </c>
      <c r="JAM2">
        <v>-990027.79527</v>
      </c>
      <c r="JAN2">
        <v>-990028.07028999995</v>
      </c>
      <c r="JAO2">
        <v>-990028.07028999995</v>
      </c>
      <c r="JAP2">
        <v>-990028.07028999995</v>
      </c>
      <c r="JAQ2">
        <v>-990028.07028999995</v>
      </c>
      <c r="JAR2">
        <v>-990028.07028999995</v>
      </c>
      <c r="JAS2">
        <v>-990028.07028999995</v>
      </c>
      <c r="JAT2">
        <v>-990028.07028999995</v>
      </c>
      <c r="JAU2">
        <v>-990028.07028999995</v>
      </c>
      <c r="JAV2">
        <v>-990028.07028999995</v>
      </c>
      <c r="JAW2">
        <v>-990028.07028999995</v>
      </c>
      <c r="JAX2">
        <v>-990028.07028999995</v>
      </c>
      <c r="JAY2">
        <v>-990027.79527</v>
      </c>
      <c r="JAZ2">
        <v>-990027.79527</v>
      </c>
      <c r="JBA2">
        <v>-990027.79527</v>
      </c>
      <c r="JBB2">
        <v>-990027.79527</v>
      </c>
      <c r="JBC2">
        <v>-990027.79527</v>
      </c>
      <c r="JBD2">
        <v>-990027.79527</v>
      </c>
      <c r="JBE2">
        <v>-990027.79527</v>
      </c>
      <c r="JBF2">
        <v>-990027.79527</v>
      </c>
      <c r="JBG2">
        <v>-990027.79527</v>
      </c>
      <c r="JBH2">
        <v>-990027.79527</v>
      </c>
      <c r="JBI2">
        <v>-990027.79527</v>
      </c>
      <c r="JBJ2">
        <v>-136515.525372</v>
      </c>
      <c r="JBK2">
        <v>-136515.525372</v>
      </c>
      <c r="JBL2">
        <v>-136515.525372</v>
      </c>
      <c r="JBM2">
        <v>-136515.525372</v>
      </c>
      <c r="JBN2">
        <v>-136515.525372</v>
      </c>
      <c r="JBO2">
        <v>-136515.525372</v>
      </c>
      <c r="JBP2">
        <v>-136515.525372</v>
      </c>
      <c r="JBQ2">
        <v>-136515.525372</v>
      </c>
      <c r="JBR2">
        <v>-136515.525372</v>
      </c>
      <c r="JBS2">
        <v>-136515.525372</v>
      </c>
      <c r="JBT2">
        <v>-136515.525372</v>
      </c>
      <c r="JBU2">
        <v>-136497.09103400001</v>
      </c>
      <c r="JBV2">
        <v>-136497.09103400001</v>
      </c>
      <c r="JBW2">
        <v>-136497.09103400001</v>
      </c>
      <c r="JBX2">
        <v>-136497.09103400001</v>
      </c>
      <c r="JBY2">
        <v>-136497.09103400001</v>
      </c>
      <c r="JBZ2">
        <v>-136497.09103400001</v>
      </c>
      <c r="JCA2">
        <v>-136497.09103400001</v>
      </c>
      <c r="JCB2">
        <v>-136497.09103400001</v>
      </c>
      <c r="JCC2">
        <v>-136497.09103400001</v>
      </c>
      <c r="JCD2">
        <v>-136497.09103400001</v>
      </c>
      <c r="JCE2">
        <v>-136497.09103400001</v>
      </c>
      <c r="JCF2">
        <v>-136515.525372</v>
      </c>
      <c r="JCG2">
        <v>-136515.525372</v>
      </c>
      <c r="JCH2">
        <v>-136515.525372</v>
      </c>
      <c r="JCI2">
        <v>-136515.525372</v>
      </c>
      <c r="JCJ2">
        <v>-136515.525372</v>
      </c>
      <c r="JCK2">
        <v>-136515.525372</v>
      </c>
      <c r="JCL2">
        <v>-136515.525372</v>
      </c>
      <c r="JCM2">
        <v>-136515.525372</v>
      </c>
      <c r="JCN2">
        <v>-136515.525372</v>
      </c>
      <c r="JCO2">
        <v>-136515.525372</v>
      </c>
      <c r="JCP2">
        <v>-136515.525372</v>
      </c>
      <c r="JCQ2">
        <v>-136497.09103400001</v>
      </c>
      <c r="JCR2">
        <v>-136497.09103400001</v>
      </c>
      <c r="JCS2">
        <v>-136497.09103400001</v>
      </c>
      <c r="JCT2">
        <v>-136497.09103400001</v>
      </c>
      <c r="JCU2">
        <v>-136497.09103400001</v>
      </c>
      <c r="JCV2">
        <v>-136497.09103400001</v>
      </c>
      <c r="JCW2">
        <v>-136497.09103400001</v>
      </c>
      <c r="JCX2">
        <v>-136497.09103400001</v>
      </c>
      <c r="JCY2">
        <v>-136497.09103400001</v>
      </c>
      <c r="JCZ2">
        <v>-136497.09103400001</v>
      </c>
      <c r="JDA2">
        <v>-136497.09103400001</v>
      </c>
      <c r="JDB2">
        <v>-56748.696834599999</v>
      </c>
      <c r="JDC2">
        <v>-56748.696834599999</v>
      </c>
      <c r="JDD2">
        <v>-56748.696834599999</v>
      </c>
      <c r="JDE2">
        <v>-56748.696834599999</v>
      </c>
      <c r="JDF2">
        <v>-56748.696834599999</v>
      </c>
      <c r="JDG2">
        <v>-56748.696834599999</v>
      </c>
      <c r="JDH2">
        <v>-56748.696834599999</v>
      </c>
      <c r="JDI2">
        <v>-56748.696834599999</v>
      </c>
      <c r="JDJ2">
        <v>-56748.696834599999</v>
      </c>
      <c r="JDK2">
        <v>-56748.696834599999</v>
      </c>
      <c r="JDL2">
        <v>-56748.696834599999</v>
      </c>
      <c r="JDM2">
        <v>-56711.828158199998</v>
      </c>
      <c r="JDN2">
        <v>-56711.828158199998</v>
      </c>
      <c r="JDO2">
        <v>-56711.828158199998</v>
      </c>
      <c r="JDP2">
        <v>-56711.828158199998</v>
      </c>
      <c r="JDQ2">
        <v>-56711.828158199998</v>
      </c>
      <c r="JDR2">
        <v>-56711.828158199998</v>
      </c>
      <c r="JDS2">
        <v>-56711.828158199998</v>
      </c>
      <c r="JDT2">
        <v>-56711.828158199998</v>
      </c>
      <c r="JDU2">
        <v>-56711.828158199998</v>
      </c>
      <c r="JDV2">
        <v>-56711.828158199998</v>
      </c>
      <c r="JDW2">
        <v>-56711.828158199998</v>
      </c>
      <c r="JDX2">
        <v>-56748.696834599999</v>
      </c>
      <c r="JDY2">
        <v>-56748.696834599999</v>
      </c>
      <c r="JDZ2">
        <v>-56748.696834599999</v>
      </c>
      <c r="JEA2">
        <v>-56748.696834599999</v>
      </c>
      <c r="JEB2">
        <v>-56748.696834599999</v>
      </c>
      <c r="JEC2">
        <v>-56748.696834599999</v>
      </c>
      <c r="JED2">
        <v>-56748.696834599999</v>
      </c>
      <c r="JEE2">
        <v>-56748.696834599999</v>
      </c>
      <c r="JEF2">
        <v>-56748.696834599999</v>
      </c>
      <c r="JEG2">
        <v>-56748.696834599999</v>
      </c>
      <c r="JEH2">
        <v>-56748.696834599999</v>
      </c>
      <c r="JEI2">
        <v>-56711.828158199998</v>
      </c>
      <c r="JEJ2">
        <v>-56711.828158199998</v>
      </c>
      <c r="JEK2">
        <v>-56711.828158199998</v>
      </c>
      <c r="JEL2">
        <v>-56711.828158199998</v>
      </c>
      <c r="JEM2">
        <v>-56711.828158199998</v>
      </c>
      <c r="JEN2">
        <v>-56711.828158199998</v>
      </c>
      <c r="JEO2">
        <v>-56711.828158199998</v>
      </c>
      <c r="JEP2">
        <v>-56711.828158199998</v>
      </c>
      <c r="JEQ2">
        <v>-56711.828158199998</v>
      </c>
      <c r="JER2">
        <v>-56711.828158199998</v>
      </c>
      <c r="JES2">
        <v>-56711.828158199998</v>
      </c>
      <c r="JET2">
        <v>214325.353195</v>
      </c>
      <c r="JEU2">
        <v>214325.353195</v>
      </c>
      <c r="JEV2">
        <v>214325.353195</v>
      </c>
      <c r="JEW2">
        <v>214325.353195</v>
      </c>
      <c r="JEX2">
        <v>214325.353195</v>
      </c>
      <c r="JEY2">
        <v>214325.353195</v>
      </c>
      <c r="JEZ2">
        <v>214325.353195</v>
      </c>
      <c r="JFA2">
        <v>214325.353195</v>
      </c>
      <c r="JFB2">
        <v>214325.353195</v>
      </c>
      <c r="JFC2">
        <v>214325.353195</v>
      </c>
      <c r="JFD2">
        <v>214325.353195</v>
      </c>
      <c r="JFE2">
        <v>214399.09054800001</v>
      </c>
      <c r="JFF2">
        <v>214399.09054800001</v>
      </c>
      <c r="JFG2">
        <v>214399.09054800001</v>
      </c>
      <c r="JFH2">
        <v>214399.09054800001</v>
      </c>
      <c r="JFI2">
        <v>214399.09054800001</v>
      </c>
      <c r="JFJ2">
        <v>214399.09054800001</v>
      </c>
      <c r="JFK2">
        <v>214399.09054800001</v>
      </c>
      <c r="JFL2">
        <v>214399.09054800001</v>
      </c>
      <c r="JFM2">
        <v>214399.09054800001</v>
      </c>
      <c r="JFN2">
        <v>214399.09054800001</v>
      </c>
      <c r="JFO2">
        <v>214399.09054800001</v>
      </c>
      <c r="JFP2">
        <v>214325.353195</v>
      </c>
      <c r="JFQ2">
        <v>214325.353195</v>
      </c>
      <c r="JFR2">
        <v>214325.353195</v>
      </c>
      <c r="JFS2">
        <v>214325.353195</v>
      </c>
      <c r="JFT2">
        <v>214325.353195</v>
      </c>
      <c r="JFU2">
        <v>214325.353195</v>
      </c>
      <c r="JFV2">
        <v>214325.353195</v>
      </c>
      <c r="JFW2">
        <v>214325.353195</v>
      </c>
      <c r="JFX2">
        <v>214325.353195</v>
      </c>
      <c r="JFY2">
        <v>214325.353195</v>
      </c>
      <c r="JFZ2">
        <v>214325.353195</v>
      </c>
      <c r="JGA2">
        <v>214399.09054800001</v>
      </c>
      <c r="JGB2">
        <v>214399.09054800001</v>
      </c>
      <c r="JGC2">
        <v>214399.09054800001</v>
      </c>
      <c r="JGD2">
        <v>214399.09054800001</v>
      </c>
      <c r="JGE2">
        <v>214399.09054800001</v>
      </c>
      <c r="JGF2">
        <v>214399.09054800001</v>
      </c>
      <c r="JGG2">
        <v>214399.09054800001</v>
      </c>
      <c r="JGH2">
        <v>214399.09054800001</v>
      </c>
      <c r="JGI2">
        <v>214399.09054800001</v>
      </c>
      <c r="JGJ2">
        <v>214399.09054800001</v>
      </c>
      <c r="JGK2">
        <v>214399.09054800001</v>
      </c>
      <c r="JGL2">
        <v>-1250141.4882</v>
      </c>
      <c r="JGM2">
        <v>-1250141.4882</v>
      </c>
      <c r="JGN2">
        <v>-1250141.4882</v>
      </c>
      <c r="JGO2">
        <v>-1250141.4882</v>
      </c>
      <c r="JGP2">
        <v>-1250141.4882</v>
      </c>
      <c r="JGQ2">
        <v>-1250141.4882</v>
      </c>
      <c r="JGR2">
        <v>-1250141.4882</v>
      </c>
      <c r="JGS2">
        <v>-1250141.4882</v>
      </c>
      <c r="JGT2">
        <v>-1250141.4882</v>
      </c>
      <c r="JGU2">
        <v>-1250141.4882</v>
      </c>
      <c r="JGV2">
        <v>-1250141.4882</v>
      </c>
      <c r="JGW2">
        <v>-1250141.53794</v>
      </c>
      <c r="JGX2">
        <v>-1250141.53794</v>
      </c>
      <c r="JGY2">
        <v>-1250141.53794</v>
      </c>
      <c r="JGZ2">
        <v>-1250141.53794</v>
      </c>
      <c r="JHA2">
        <v>-1250141.53794</v>
      </c>
      <c r="JHB2">
        <v>-1250141.53794</v>
      </c>
      <c r="JHC2">
        <v>-1250141.53794</v>
      </c>
      <c r="JHD2">
        <v>-1250141.53794</v>
      </c>
      <c r="JHE2">
        <v>-1250141.53794</v>
      </c>
      <c r="JHF2">
        <v>-1250141.53794</v>
      </c>
      <c r="JHG2">
        <v>-1250141.53794</v>
      </c>
      <c r="JHH2">
        <v>-1250141.4882</v>
      </c>
      <c r="JHI2">
        <v>-1250141.4882</v>
      </c>
      <c r="JHJ2">
        <v>-1250141.4882</v>
      </c>
      <c r="JHK2">
        <v>-1250141.4882</v>
      </c>
      <c r="JHL2">
        <v>-1250141.4882</v>
      </c>
      <c r="JHM2">
        <v>-1250141.4882</v>
      </c>
      <c r="JHN2">
        <v>-1250141.4882</v>
      </c>
      <c r="JHO2">
        <v>-1250141.4882</v>
      </c>
      <c r="JHP2">
        <v>-1250141.4882</v>
      </c>
      <c r="JHQ2">
        <v>-1250141.4882</v>
      </c>
      <c r="JHR2">
        <v>-1250141.4882</v>
      </c>
      <c r="JHS2">
        <v>-1250141.53794</v>
      </c>
      <c r="JHT2">
        <v>-1250141.53794</v>
      </c>
      <c r="JHU2">
        <v>-1250141.53794</v>
      </c>
      <c r="JHV2">
        <v>-1250141.53794</v>
      </c>
      <c r="JHW2">
        <v>-1250141.53794</v>
      </c>
      <c r="JHX2">
        <v>-1250141.53794</v>
      </c>
      <c r="JHY2">
        <v>-1250141.53794</v>
      </c>
      <c r="JHZ2">
        <v>-1250141.53794</v>
      </c>
      <c r="JIA2">
        <v>-1250141.53794</v>
      </c>
      <c r="JIB2">
        <v>-1250141.53794</v>
      </c>
      <c r="JIC2">
        <v>-1250141.53794</v>
      </c>
      <c r="JID2">
        <v>-1205892.2170800001</v>
      </c>
      <c r="JIE2">
        <v>-1205892.2170800001</v>
      </c>
      <c r="JIF2">
        <v>-1205892.2170800001</v>
      </c>
      <c r="JIG2">
        <v>-1205892.2170800001</v>
      </c>
      <c r="JIH2">
        <v>-1205892.2170800001</v>
      </c>
      <c r="JII2">
        <v>-1205892.2170800001</v>
      </c>
      <c r="JIJ2">
        <v>-1205892.2170800001</v>
      </c>
      <c r="JIK2">
        <v>-1205892.2170800001</v>
      </c>
      <c r="JIL2">
        <v>-1205892.2170800001</v>
      </c>
      <c r="JIM2">
        <v>-1205892.2170800001</v>
      </c>
      <c r="JIN2">
        <v>-1205892.2170800001</v>
      </c>
      <c r="JIO2">
        <v>-1205892.3165599999</v>
      </c>
      <c r="JIP2">
        <v>-1205892.3165599999</v>
      </c>
      <c r="JIQ2">
        <v>-1205892.3165599999</v>
      </c>
      <c r="JIR2">
        <v>-1205892.3165599999</v>
      </c>
      <c r="JIS2">
        <v>-1205892.3165599999</v>
      </c>
      <c r="JIT2">
        <v>-1205892.3165599999</v>
      </c>
      <c r="JIU2">
        <v>-1205892.3165599999</v>
      </c>
      <c r="JIV2">
        <v>-1205892.3165599999</v>
      </c>
      <c r="JIW2">
        <v>-1205892.3165599999</v>
      </c>
      <c r="JIX2">
        <v>-1205892.3165599999</v>
      </c>
      <c r="JIY2">
        <v>-1205892.3165599999</v>
      </c>
      <c r="JIZ2">
        <v>-1205892.2170800001</v>
      </c>
      <c r="JJA2">
        <v>-1205892.2170800001</v>
      </c>
      <c r="JJB2">
        <v>-1205892.2170800001</v>
      </c>
      <c r="JJC2">
        <v>-1205892.2170800001</v>
      </c>
      <c r="JJD2">
        <v>-1205892.2170800001</v>
      </c>
      <c r="JJE2">
        <v>-1205892.2170800001</v>
      </c>
      <c r="JJF2">
        <v>-1205892.2170800001</v>
      </c>
      <c r="JJG2">
        <v>-1205892.2170800001</v>
      </c>
      <c r="JJH2">
        <v>-1205892.2170800001</v>
      </c>
      <c r="JJI2">
        <v>-1205892.2170800001</v>
      </c>
      <c r="JJJ2">
        <v>-1205892.2170800001</v>
      </c>
      <c r="JJK2">
        <v>-1205892.3165599999</v>
      </c>
      <c r="JJL2">
        <v>-1205892.3165599999</v>
      </c>
      <c r="JJM2">
        <v>-1205892.3165599999</v>
      </c>
      <c r="JJN2">
        <v>-1205892.3165599999</v>
      </c>
      <c r="JJO2">
        <v>-1205892.3165599999</v>
      </c>
      <c r="JJP2">
        <v>-1205892.3165599999</v>
      </c>
      <c r="JJQ2">
        <v>-1205892.3165599999</v>
      </c>
      <c r="JJR2">
        <v>-1205892.3165599999</v>
      </c>
      <c r="JJS2">
        <v>-1205892.3165599999</v>
      </c>
      <c r="JJT2">
        <v>-1205892.3165599999</v>
      </c>
      <c r="JJU2">
        <v>-1205892.3165599999</v>
      </c>
      <c r="JJV2">
        <v>-970319.01569899998</v>
      </c>
      <c r="JJW2">
        <v>-970319.01569899998</v>
      </c>
      <c r="JJX2">
        <v>-970319.01569899998</v>
      </c>
      <c r="JJY2">
        <v>-970319.01569899998</v>
      </c>
      <c r="JJZ2">
        <v>-970319.01569899998</v>
      </c>
      <c r="JKA2">
        <v>-970319.01569899998</v>
      </c>
      <c r="JKB2">
        <v>-970319.01569899998</v>
      </c>
      <c r="JKC2">
        <v>-970319.01569899998</v>
      </c>
      <c r="JKD2">
        <v>-970319.01569899998</v>
      </c>
      <c r="JKE2">
        <v>-970319.01569899998</v>
      </c>
      <c r="JKF2">
        <v>-970319.01569899998</v>
      </c>
      <c r="JKG2">
        <v>-970319.21466000006</v>
      </c>
      <c r="JKH2">
        <v>-970319.21466000006</v>
      </c>
      <c r="JKI2">
        <v>-970319.21466000006</v>
      </c>
      <c r="JKJ2">
        <v>-970319.21466000006</v>
      </c>
      <c r="JKK2">
        <v>-970319.21466000006</v>
      </c>
      <c r="JKL2">
        <v>-970319.21466000006</v>
      </c>
      <c r="JKM2">
        <v>-970319.21466000006</v>
      </c>
      <c r="JKN2">
        <v>-970319.21466000006</v>
      </c>
      <c r="JKO2">
        <v>-970319.21466000006</v>
      </c>
      <c r="JKP2">
        <v>-970319.21466000006</v>
      </c>
      <c r="JKQ2">
        <v>-970319.21466000006</v>
      </c>
      <c r="JKR2">
        <v>-970319.01569899998</v>
      </c>
      <c r="JKS2">
        <v>-970319.01569899998</v>
      </c>
      <c r="JKT2">
        <v>-970319.01569899998</v>
      </c>
      <c r="JKU2">
        <v>-970319.01569899998</v>
      </c>
      <c r="JKV2">
        <v>-970319.01569899998</v>
      </c>
      <c r="JKW2">
        <v>-970319.01569899998</v>
      </c>
      <c r="JKX2">
        <v>-970319.01569899998</v>
      </c>
      <c r="JKY2">
        <v>-970319.01569899998</v>
      </c>
      <c r="JKZ2">
        <v>-970319.01569899998</v>
      </c>
      <c r="JLA2">
        <v>-970319.01569899998</v>
      </c>
      <c r="JLB2">
        <v>-970319.01569899998</v>
      </c>
      <c r="JLC2">
        <v>-970319.21466000006</v>
      </c>
      <c r="JLD2">
        <v>-970319.21466000006</v>
      </c>
      <c r="JLE2">
        <v>-970319.21466000006</v>
      </c>
      <c r="JLF2">
        <v>-970319.21466000006</v>
      </c>
      <c r="JLG2">
        <v>-970319.21466000006</v>
      </c>
      <c r="JLH2">
        <v>-970319.21466000006</v>
      </c>
      <c r="JLI2">
        <v>-970319.21466000006</v>
      </c>
      <c r="JLJ2">
        <v>-970319.21466000006</v>
      </c>
      <c r="JLK2">
        <v>-970319.21466000006</v>
      </c>
      <c r="JLL2">
        <v>-970319.21466000006</v>
      </c>
      <c r="JLM2">
        <v>-970319.21466000006</v>
      </c>
      <c r="JLN2">
        <v>-40176601.9384</v>
      </c>
      <c r="JLO2">
        <v>-40176601.9384</v>
      </c>
      <c r="JLP2">
        <v>-40176601.9384</v>
      </c>
      <c r="JLQ2">
        <v>-40176601.9384</v>
      </c>
      <c r="JLR2">
        <v>-40176601.9384</v>
      </c>
      <c r="JLS2">
        <v>-40176601.9384</v>
      </c>
      <c r="JLT2">
        <v>-40176601.9384</v>
      </c>
      <c r="JLU2">
        <v>-40176601.9384</v>
      </c>
      <c r="JLV2">
        <v>-40176601.9384</v>
      </c>
      <c r="JLW2">
        <v>-40176601.9384</v>
      </c>
      <c r="JLX2">
        <v>-40176601.9384</v>
      </c>
      <c r="JLY2">
        <v>-40176601.9384</v>
      </c>
      <c r="JLZ2">
        <v>-40176601.9384</v>
      </c>
      <c r="JMA2">
        <v>-40176601.9384</v>
      </c>
      <c r="JMB2">
        <v>-40176601.9384</v>
      </c>
      <c r="JMC2">
        <v>-40176601.9384</v>
      </c>
      <c r="JMD2">
        <v>-40176601.9384</v>
      </c>
      <c r="JME2">
        <v>-40176601.9384</v>
      </c>
      <c r="JMF2">
        <v>-40176601.9384</v>
      </c>
      <c r="JMG2">
        <v>-40176601.9384</v>
      </c>
      <c r="JMH2">
        <v>-40176601.9384</v>
      </c>
      <c r="JMI2">
        <v>-40176601.9384</v>
      </c>
      <c r="JMJ2">
        <v>-40176601.9384</v>
      </c>
      <c r="JMK2">
        <v>-40176601.9384</v>
      </c>
      <c r="JML2">
        <v>-40176601.9384</v>
      </c>
      <c r="JMM2">
        <v>-40176601.9384</v>
      </c>
      <c r="JMN2">
        <v>-40176601.9384</v>
      </c>
      <c r="JMO2">
        <v>-40176601.9384</v>
      </c>
      <c r="JMP2">
        <v>-40176601.9384</v>
      </c>
      <c r="JMQ2">
        <v>-40176601.9384</v>
      </c>
      <c r="JMR2">
        <v>-40176601.9384</v>
      </c>
      <c r="JMS2">
        <v>-40176601.9384</v>
      </c>
      <c r="JMT2">
        <v>-40176601.9384</v>
      </c>
      <c r="JMU2">
        <v>-40176601.9384</v>
      </c>
      <c r="JMV2">
        <v>-40176601.9384</v>
      </c>
      <c r="JMW2">
        <v>-40176601.9384</v>
      </c>
      <c r="JMX2">
        <v>-40176601.9384</v>
      </c>
      <c r="JMY2">
        <v>-40176601.9384</v>
      </c>
      <c r="JMZ2">
        <v>-40176601.9384</v>
      </c>
      <c r="JNA2">
        <v>-40176601.9384</v>
      </c>
      <c r="JNB2">
        <v>-40176601.9384</v>
      </c>
      <c r="JNC2">
        <v>-40176601.9384</v>
      </c>
      <c r="JND2">
        <v>-40176601.9384</v>
      </c>
      <c r="JNE2">
        <v>-40176601.9384</v>
      </c>
      <c r="JNF2">
        <v>-60922160.893700004</v>
      </c>
      <c r="JNG2">
        <v>-60922160.893700004</v>
      </c>
      <c r="JNH2">
        <v>-60922160.893700004</v>
      </c>
      <c r="JNI2">
        <v>-60922160.893700004</v>
      </c>
      <c r="JNJ2">
        <v>-60922160.893700004</v>
      </c>
      <c r="JNK2">
        <v>-60922160.893700004</v>
      </c>
      <c r="JNL2">
        <v>-60922160.893700004</v>
      </c>
      <c r="JNM2">
        <v>-60922160.893700004</v>
      </c>
      <c r="JNN2">
        <v>-60922160.893700004</v>
      </c>
      <c r="JNO2">
        <v>-60922160.893700004</v>
      </c>
      <c r="JNP2">
        <v>-60922160.893700004</v>
      </c>
      <c r="JNQ2">
        <v>-60922160.893700004</v>
      </c>
      <c r="JNR2">
        <v>-60922160.893700004</v>
      </c>
      <c r="JNS2">
        <v>-60922160.893700004</v>
      </c>
      <c r="JNT2">
        <v>-60922160.893700004</v>
      </c>
      <c r="JNU2">
        <v>-60922160.893700004</v>
      </c>
      <c r="JNV2">
        <v>-60922160.893700004</v>
      </c>
      <c r="JNW2">
        <v>-60922160.893700004</v>
      </c>
      <c r="JNX2">
        <v>-60922160.893700004</v>
      </c>
      <c r="JNY2">
        <v>-60922160.893700004</v>
      </c>
      <c r="JNZ2">
        <v>-60922160.893700004</v>
      </c>
      <c r="JOA2">
        <v>-60922160.893700004</v>
      </c>
      <c r="JOB2">
        <v>-60922160.893700004</v>
      </c>
      <c r="JOC2">
        <v>-60922160.893700004</v>
      </c>
      <c r="JOD2">
        <v>-60922160.893700004</v>
      </c>
      <c r="JOE2">
        <v>-60922160.893700004</v>
      </c>
      <c r="JOF2">
        <v>-60922160.893700004</v>
      </c>
      <c r="JOG2">
        <v>-60922160.893700004</v>
      </c>
      <c r="JOH2">
        <v>-60922160.893700004</v>
      </c>
      <c r="JOI2">
        <v>-60922160.893700004</v>
      </c>
      <c r="JOJ2">
        <v>-60922160.893700004</v>
      </c>
      <c r="JOK2">
        <v>-60922160.893700004</v>
      </c>
      <c r="JOL2">
        <v>-60922160.893700004</v>
      </c>
      <c r="JOM2">
        <v>-60922160.893700004</v>
      </c>
      <c r="JON2">
        <v>-60922160.893700004</v>
      </c>
      <c r="JOO2">
        <v>-60922160.893700004</v>
      </c>
      <c r="JOP2">
        <v>-60922160.893700004</v>
      </c>
      <c r="JOQ2">
        <v>-60922160.893700004</v>
      </c>
      <c r="JOR2">
        <v>-60922160.893700004</v>
      </c>
      <c r="JOS2">
        <v>-60922160.893700004</v>
      </c>
      <c r="JOT2">
        <v>-60922160.893700004</v>
      </c>
      <c r="JOU2">
        <v>-60922160.893700004</v>
      </c>
      <c r="JOV2">
        <v>-60922160.893700004</v>
      </c>
      <c r="JOW2">
        <v>-60922160.893700004</v>
      </c>
      <c r="JOX2">
        <v>-92392368.033199996</v>
      </c>
      <c r="JOY2">
        <v>-92392368.033199996</v>
      </c>
      <c r="JOZ2">
        <v>-92392368.033199996</v>
      </c>
      <c r="JPA2">
        <v>-92392368.033199996</v>
      </c>
      <c r="JPB2">
        <v>-92392368.033199996</v>
      </c>
      <c r="JPC2">
        <v>-92392368.033199996</v>
      </c>
      <c r="JPD2">
        <v>-92392368.033199996</v>
      </c>
      <c r="JPE2">
        <v>-92392368.033199996</v>
      </c>
      <c r="JPF2">
        <v>-92392368.033199996</v>
      </c>
      <c r="JPG2">
        <v>-92392368.033199996</v>
      </c>
      <c r="JPH2">
        <v>-92392368.033199996</v>
      </c>
      <c r="JPI2">
        <v>-92392368.033199996</v>
      </c>
      <c r="JPJ2">
        <v>-92392368.033199996</v>
      </c>
      <c r="JPK2">
        <v>-92392368.033199996</v>
      </c>
      <c r="JPL2">
        <v>-92392368.033199996</v>
      </c>
      <c r="JPM2">
        <v>-92392368.033199996</v>
      </c>
      <c r="JPN2">
        <v>-92392368.033199996</v>
      </c>
      <c r="JPO2">
        <v>-92392368.033199996</v>
      </c>
      <c r="JPP2">
        <v>-92392368.033199996</v>
      </c>
      <c r="JPQ2">
        <v>-92392368.033199996</v>
      </c>
      <c r="JPR2">
        <v>-92392368.033199996</v>
      </c>
      <c r="JPS2">
        <v>-92392368.033199996</v>
      </c>
      <c r="JPT2">
        <v>-92392368.033199996</v>
      </c>
      <c r="JPU2">
        <v>-92392368.033199996</v>
      </c>
      <c r="JPV2">
        <v>-92392368.033199996</v>
      </c>
      <c r="JPW2">
        <v>-92392368.033199996</v>
      </c>
      <c r="JPX2">
        <v>-92392368.033199996</v>
      </c>
      <c r="JPY2">
        <v>-92392368.033199996</v>
      </c>
      <c r="JPZ2">
        <v>-92392368.033199996</v>
      </c>
      <c r="JQA2">
        <v>-92392368.033199996</v>
      </c>
      <c r="JQB2">
        <v>-92392368.033199996</v>
      </c>
      <c r="JQC2">
        <v>-92392368.033199996</v>
      </c>
      <c r="JQD2">
        <v>-92392368.033199996</v>
      </c>
      <c r="JQE2">
        <v>-92392368.033199996</v>
      </c>
      <c r="JQF2">
        <v>-92392368.033199996</v>
      </c>
      <c r="JQG2">
        <v>-92392368.033199996</v>
      </c>
      <c r="JQH2">
        <v>-92392368.033199996</v>
      </c>
      <c r="JQI2">
        <v>-92392368.033199996</v>
      </c>
      <c r="JQJ2">
        <v>-92392368.033199996</v>
      </c>
      <c r="JQK2">
        <v>-92392368.033199996</v>
      </c>
      <c r="JQL2">
        <v>-92392368.033199996</v>
      </c>
      <c r="JQM2">
        <v>-92392368.033199996</v>
      </c>
      <c r="JQN2">
        <v>-92392368.033199996</v>
      </c>
      <c r="JQO2">
        <v>-92392368.033199996</v>
      </c>
      <c r="JQP2">
        <v>-40176601.9384</v>
      </c>
      <c r="JQQ2">
        <v>-40176601.9384</v>
      </c>
      <c r="JQR2">
        <v>-40176601.9384</v>
      </c>
      <c r="JQS2">
        <v>-40176601.9384</v>
      </c>
      <c r="JQT2">
        <v>-40176601.9384</v>
      </c>
      <c r="JQU2">
        <v>-40176601.9384</v>
      </c>
      <c r="JQV2">
        <v>-40176601.9384</v>
      </c>
      <c r="JQW2">
        <v>-40176601.9384</v>
      </c>
      <c r="JQX2">
        <v>-40176601.9384</v>
      </c>
      <c r="JQY2">
        <v>-40176601.9384</v>
      </c>
      <c r="JQZ2">
        <v>-40176601.9384</v>
      </c>
      <c r="JRA2">
        <v>-40176601.9384</v>
      </c>
      <c r="JRB2">
        <v>-40176601.9384</v>
      </c>
      <c r="JRC2">
        <v>-40176601.9384</v>
      </c>
      <c r="JRD2">
        <v>-40176601.9384</v>
      </c>
      <c r="JRE2">
        <v>-40176601.9384</v>
      </c>
      <c r="JRF2">
        <v>-40176601.9384</v>
      </c>
      <c r="JRG2">
        <v>-40176601.9384</v>
      </c>
      <c r="JRH2">
        <v>-40176601.9384</v>
      </c>
      <c r="JRI2">
        <v>-40176601.9384</v>
      </c>
      <c r="JRJ2">
        <v>-40176601.9384</v>
      </c>
      <c r="JRK2">
        <v>-40176601.9384</v>
      </c>
      <c r="JRL2">
        <v>-40176601.9384</v>
      </c>
      <c r="JRM2">
        <v>-40176601.9384</v>
      </c>
      <c r="JRN2">
        <v>-40176601.9384</v>
      </c>
      <c r="JRO2">
        <v>-40176601.9384</v>
      </c>
      <c r="JRP2">
        <v>-40176601.9384</v>
      </c>
      <c r="JRQ2">
        <v>-40176601.9384</v>
      </c>
      <c r="JRR2">
        <v>-40176601.9384</v>
      </c>
      <c r="JRS2">
        <v>-40176601.9384</v>
      </c>
      <c r="JRT2">
        <v>-40176601.9384</v>
      </c>
      <c r="JRU2">
        <v>-40176601.9384</v>
      </c>
      <c r="JRV2">
        <v>-40176601.9384</v>
      </c>
      <c r="JRW2">
        <v>-40176601.9384</v>
      </c>
      <c r="JRX2">
        <v>-40176601.9384</v>
      </c>
      <c r="JRY2">
        <v>-40176601.9384</v>
      </c>
      <c r="JRZ2">
        <v>-40176601.9384</v>
      </c>
      <c r="JSA2">
        <v>-40176601.9384</v>
      </c>
      <c r="JSB2">
        <v>-40176601.9384</v>
      </c>
      <c r="JSC2">
        <v>-40176601.9384</v>
      </c>
      <c r="JSD2">
        <v>-40176601.9384</v>
      </c>
      <c r="JSE2">
        <v>-40176601.9384</v>
      </c>
      <c r="JSF2">
        <v>-40176601.9384</v>
      </c>
      <c r="JSG2">
        <v>-40176601.9384</v>
      </c>
      <c r="JSH2">
        <v>-60922160.893700004</v>
      </c>
      <c r="JSI2">
        <v>-60922160.893700004</v>
      </c>
      <c r="JSJ2">
        <v>-60922160.893700004</v>
      </c>
      <c r="JSK2">
        <v>-60922160.893700004</v>
      </c>
      <c r="JSL2">
        <v>-60922160.893700004</v>
      </c>
      <c r="JSM2">
        <v>-60922160.893700004</v>
      </c>
      <c r="JSN2">
        <v>-60922160.893700004</v>
      </c>
      <c r="JSO2">
        <v>-60922160.893700004</v>
      </c>
      <c r="JSP2">
        <v>-60922160.893700004</v>
      </c>
      <c r="JSQ2">
        <v>-60922160.893700004</v>
      </c>
      <c r="JSR2">
        <v>-60922160.893700004</v>
      </c>
      <c r="JSS2">
        <v>-60922160.893700004</v>
      </c>
      <c r="JST2">
        <v>-60922160.893700004</v>
      </c>
      <c r="JSU2">
        <v>-60922160.893700004</v>
      </c>
      <c r="JSV2">
        <v>-60922160.893700004</v>
      </c>
      <c r="JSW2">
        <v>-60922160.893700004</v>
      </c>
      <c r="JSX2">
        <v>-60922160.893700004</v>
      </c>
      <c r="JSY2">
        <v>-60922160.893700004</v>
      </c>
      <c r="JSZ2">
        <v>-60922160.893700004</v>
      </c>
      <c r="JTA2">
        <v>-60922160.893700004</v>
      </c>
      <c r="JTB2">
        <v>-60922160.893700004</v>
      </c>
      <c r="JTC2">
        <v>-60922160.893700004</v>
      </c>
      <c r="JTD2">
        <v>-60922160.893700004</v>
      </c>
      <c r="JTE2">
        <v>-60922160.893700004</v>
      </c>
      <c r="JTF2">
        <v>-60922160.893700004</v>
      </c>
      <c r="JTG2">
        <v>-60922160.893700004</v>
      </c>
      <c r="JTH2">
        <v>-60922160.893700004</v>
      </c>
      <c r="JTI2">
        <v>-60922160.893700004</v>
      </c>
      <c r="JTJ2">
        <v>-60922160.893700004</v>
      </c>
      <c r="JTK2">
        <v>-60922160.893700004</v>
      </c>
      <c r="JTL2">
        <v>-60922160.893700004</v>
      </c>
      <c r="JTM2">
        <v>-60922160.893700004</v>
      </c>
      <c r="JTN2">
        <v>-60922160.893700004</v>
      </c>
      <c r="JTO2">
        <v>-60922160.893700004</v>
      </c>
      <c r="JTP2">
        <v>-60922160.893700004</v>
      </c>
      <c r="JTQ2">
        <v>-60922160.893700004</v>
      </c>
      <c r="JTR2">
        <v>-60922160.893700004</v>
      </c>
      <c r="JTS2">
        <v>-60922160.893700004</v>
      </c>
      <c r="JTT2">
        <v>-60922160.893700004</v>
      </c>
      <c r="JTU2">
        <v>-60922160.893700004</v>
      </c>
      <c r="JTV2">
        <v>-60922160.893700004</v>
      </c>
      <c r="JTW2">
        <v>-60922160.893700004</v>
      </c>
      <c r="JTX2">
        <v>-60922160.893700004</v>
      </c>
      <c r="JTY2">
        <v>-60922160.893700004</v>
      </c>
      <c r="JTZ2">
        <v>-92392368.033199996</v>
      </c>
      <c r="JUA2">
        <v>-92392368.033199996</v>
      </c>
      <c r="JUB2">
        <v>-92392368.033199996</v>
      </c>
      <c r="JUC2">
        <v>-92392368.033199996</v>
      </c>
      <c r="JUD2">
        <v>-92392368.033199996</v>
      </c>
      <c r="JUE2">
        <v>-92392368.033199996</v>
      </c>
      <c r="JUF2">
        <v>-92392368.033199996</v>
      </c>
      <c r="JUG2">
        <v>-92392368.033199996</v>
      </c>
      <c r="JUH2">
        <v>-92392368.033199996</v>
      </c>
      <c r="JUI2">
        <v>-92392368.033199996</v>
      </c>
      <c r="JUJ2">
        <v>-92392368.033199996</v>
      </c>
      <c r="JUK2">
        <v>-92392368.033199996</v>
      </c>
      <c r="JUL2">
        <v>-92392368.033199996</v>
      </c>
      <c r="JUM2">
        <v>-92392368.033199996</v>
      </c>
      <c r="JUN2">
        <v>-92392368.033199996</v>
      </c>
      <c r="JUO2">
        <v>-92392368.033199996</v>
      </c>
      <c r="JUP2">
        <v>-92392368.033199996</v>
      </c>
      <c r="JUQ2">
        <v>-92392368.033199996</v>
      </c>
      <c r="JUR2">
        <v>-92392368.033199996</v>
      </c>
      <c r="JUS2">
        <v>-92392368.033199996</v>
      </c>
      <c r="JUT2">
        <v>-92392368.033199996</v>
      </c>
      <c r="JUU2">
        <v>-92392368.033199996</v>
      </c>
      <c r="JUV2">
        <v>-92392368.033199996</v>
      </c>
      <c r="JUW2">
        <v>-92392368.033199996</v>
      </c>
      <c r="JUX2">
        <v>-92392368.033199996</v>
      </c>
      <c r="JUY2">
        <v>-92392368.033199996</v>
      </c>
      <c r="JUZ2">
        <v>-92392368.033199996</v>
      </c>
      <c r="JVA2">
        <v>-92392368.033199996</v>
      </c>
      <c r="JVB2">
        <v>-92392368.033199996</v>
      </c>
      <c r="JVC2">
        <v>-92392368.033199996</v>
      </c>
      <c r="JVD2">
        <v>-92392368.033199996</v>
      </c>
      <c r="JVE2">
        <v>-92392368.033199996</v>
      </c>
      <c r="JVF2">
        <v>-92392368.033199996</v>
      </c>
      <c r="JVG2">
        <v>-92392368.033199996</v>
      </c>
      <c r="JVH2">
        <v>-92392368.033199996</v>
      </c>
      <c r="JVI2">
        <v>-92392368.033199996</v>
      </c>
      <c r="JVJ2">
        <v>-92392368.033199996</v>
      </c>
      <c r="JVK2">
        <v>-92392368.033199996</v>
      </c>
      <c r="JVL2">
        <v>-92392368.033199996</v>
      </c>
      <c r="JVM2">
        <v>-92392368.033199996</v>
      </c>
      <c r="JVN2">
        <v>-92392368.033199996</v>
      </c>
      <c r="JVO2">
        <v>-92392368.033199996</v>
      </c>
      <c r="JVP2">
        <v>-92392368.033199996</v>
      </c>
      <c r="JVQ2">
        <v>-92392368.033199996</v>
      </c>
      <c r="JVR2">
        <v>-2428778.6779</v>
      </c>
      <c r="JVS2">
        <v>-2428778.6779</v>
      </c>
      <c r="JVT2">
        <v>-2428778.6779</v>
      </c>
      <c r="JVU2">
        <v>-2428778.6779</v>
      </c>
      <c r="JVV2">
        <v>-2428778.6779</v>
      </c>
      <c r="JVW2">
        <v>-2428778.6779</v>
      </c>
      <c r="JVX2">
        <v>-2428778.6779</v>
      </c>
      <c r="JVY2">
        <v>-2428778.6779</v>
      </c>
      <c r="JVZ2">
        <v>-2428778.6779</v>
      </c>
      <c r="JWA2">
        <v>-2428778.6779</v>
      </c>
      <c r="JWB2">
        <v>-2428778.6779</v>
      </c>
      <c r="JWC2">
        <v>-2428778.6779</v>
      </c>
      <c r="JWD2">
        <v>-2428778.6779</v>
      </c>
      <c r="JWE2">
        <v>-2428778.6779</v>
      </c>
      <c r="JWF2">
        <v>-2428778.6779</v>
      </c>
      <c r="JWG2">
        <v>-2428778.6779</v>
      </c>
      <c r="JWH2">
        <v>-2428778.6779</v>
      </c>
      <c r="JWI2">
        <v>-2428778.6779</v>
      </c>
      <c r="JWJ2">
        <v>-2428778.6779</v>
      </c>
      <c r="JWK2">
        <v>-2428778.6779</v>
      </c>
      <c r="JWL2">
        <v>-2428778.6779</v>
      </c>
      <c r="JWM2">
        <v>-2428778.6779</v>
      </c>
      <c r="JWN2">
        <v>-2428778.6779</v>
      </c>
      <c r="JWO2">
        <v>-2428778.6779</v>
      </c>
      <c r="JWP2">
        <v>-2428778.6779</v>
      </c>
      <c r="JWQ2">
        <v>-2428778.6779</v>
      </c>
      <c r="JWR2">
        <v>-2428778.6779</v>
      </c>
      <c r="JWS2">
        <v>-2428778.6779</v>
      </c>
      <c r="JWT2">
        <v>-2428778.6779</v>
      </c>
      <c r="JWU2">
        <v>-2428778.6779</v>
      </c>
      <c r="JWV2">
        <v>-2428778.6779</v>
      </c>
      <c r="JWW2">
        <v>-2428778.6779</v>
      </c>
      <c r="JWX2">
        <v>-2428778.6779</v>
      </c>
      <c r="JWY2">
        <v>-2428778.6779</v>
      </c>
      <c r="JWZ2">
        <v>-2428778.6779</v>
      </c>
      <c r="JXA2">
        <v>-2428778.6779</v>
      </c>
      <c r="JXB2">
        <v>-2428778.6779</v>
      </c>
      <c r="JXC2">
        <v>-2428778.6779</v>
      </c>
      <c r="JXD2">
        <v>-2428778.6779</v>
      </c>
      <c r="JXE2">
        <v>-2428778.6779</v>
      </c>
      <c r="JXF2">
        <v>-2428778.6779</v>
      </c>
      <c r="JXG2">
        <v>-2428778.6779</v>
      </c>
      <c r="JXH2">
        <v>-2428778.6779</v>
      </c>
      <c r="JXI2">
        <v>-2428778.6779</v>
      </c>
      <c r="JXJ2">
        <v>-3680384.4963600002</v>
      </c>
      <c r="JXK2">
        <v>-3680384.4963600002</v>
      </c>
      <c r="JXL2">
        <v>-3680384.4963600002</v>
      </c>
      <c r="JXM2">
        <v>-3680384.4963600002</v>
      </c>
      <c r="JXN2">
        <v>-3680384.4963600002</v>
      </c>
      <c r="JXO2">
        <v>-3680384.4963600002</v>
      </c>
      <c r="JXP2">
        <v>-3680384.4963600002</v>
      </c>
      <c r="JXQ2">
        <v>-3680384.4963600002</v>
      </c>
      <c r="JXR2">
        <v>-3680384.4963600002</v>
      </c>
      <c r="JXS2">
        <v>-3680384.4963600002</v>
      </c>
      <c r="JXT2">
        <v>-3680384.4963600002</v>
      </c>
      <c r="JXU2">
        <v>-3680384.4963600002</v>
      </c>
      <c r="JXV2">
        <v>-3680384.4963600002</v>
      </c>
      <c r="JXW2">
        <v>-3680384.4963600002</v>
      </c>
      <c r="JXX2">
        <v>-3680384.4963600002</v>
      </c>
      <c r="JXY2">
        <v>-3680384.4963600002</v>
      </c>
      <c r="JXZ2">
        <v>-3680384.4963600002</v>
      </c>
      <c r="JYA2">
        <v>-3680384.4963600002</v>
      </c>
      <c r="JYB2">
        <v>-3680384.4963600002</v>
      </c>
      <c r="JYC2">
        <v>-3680384.4963600002</v>
      </c>
      <c r="JYD2">
        <v>-3680384.4963600002</v>
      </c>
      <c r="JYE2">
        <v>-3680384.4963600002</v>
      </c>
      <c r="JYF2">
        <v>-3680384.4963600002</v>
      </c>
      <c r="JYG2">
        <v>-3680384.4963600002</v>
      </c>
      <c r="JYH2">
        <v>-3680384.4963600002</v>
      </c>
      <c r="JYI2">
        <v>-3680384.4963600002</v>
      </c>
      <c r="JYJ2">
        <v>-3680384.4963600002</v>
      </c>
      <c r="JYK2">
        <v>-3680384.4963600002</v>
      </c>
      <c r="JYL2">
        <v>-3680384.4963600002</v>
      </c>
      <c r="JYM2">
        <v>-3680384.4963600002</v>
      </c>
      <c r="JYN2">
        <v>-3680384.4963600002</v>
      </c>
      <c r="JYO2">
        <v>-3680384.4963600002</v>
      </c>
      <c r="JYP2">
        <v>-3680384.4963600002</v>
      </c>
      <c r="JYQ2">
        <v>-3680384.4963600002</v>
      </c>
      <c r="JYR2">
        <v>-3680384.4963600002</v>
      </c>
      <c r="JYS2">
        <v>-3680384.4963600002</v>
      </c>
      <c r="JYT2">
        <v>-3680384.4963600002</v>
      </c>
      <c r="JYU2">
        <v>-3680384.4963600002</v>
      </c>
      <c r="JYV2">
        <v>-3680384.4963600002</v>
      </c>
      <c r="JYW2">
        <v>-3680384.4963600002</v>
      </c>
      <c r="JYX2">
        <v>-3680384.4963600002</v>
      </c>
      <c r="JYY2">
        <v>-3680384.4963600002</v>
      </c>
      <c r="JYZ2">
        <v>-3680384.4963600002</v>
      </c>
      <c r="JZA2">
        <v>-3680384.4963600002</v>
      </c>
      <c r="JZB2">
        <v>-5576508.5880300002</v>
      </c>
      <c r="JZC2">
        <v>-5576508.5880300002</v>
      </c>
      <c r="JZD2">
        <v>-5576508.5880300002</v>
      </c>
      <c r="JZE2">
        <v>-5576508.5880300002</v>
      </c>
      <c r="JZF2">
        <v>-5576508.5880300002</v>
      </c>
      <c r="JZG2">
        <v>-5576508.5880300002</v>
      </c>
      <c r="JZH2">
        <v>-5576508.5880300002</v>
      </c>
      <c r="JZI2">
        <v>-5576508.5880300002</v>
      </c>
      <c r="JZJ2">
        <v>-5576508.5880300002</v>
      </c>
      <c r="JZK2">
        <v>-5576508.5880300002</v>
      </c>
      <c r="JZL2">
        <v>-5576508.5880300002</v>
      </c>
      <c r="JZM2">
        <v>-5576508.5880300002</v>
      </c>
      <c r="JZN2">
        <v>-5576508.5880300002</v>
      </c>
      <c r="JZO2">
        <v>-5576508.5880300002</v>
      </c>
      <c r="JZP2">
        <v>-5576508.5880300002</v>
      </c>
      <c r="JZQ2">
        <v>-5576508.5880300002</v>
      </c>
      <c r="JZR2">
        <v>-5576508.5880300002</v>
      </c>
      <c r="JZS2">
        <v>-5576508.5880300002</v>
      </c>
      <c r="JZT2">
        <v>-5576508.5880300002</v>
      </c>
      <c r="JZU2">
        <v>-5576508.5880300002</v>
      </c>
      <c r="JZV2">
        <v>-5576508.5880300002</v>
      </c>
      <c r="JZW2">
        <v>-5576508.5880300002</v>
      </c>
      <c r="JZX2">
        <v>-5576508.5880300002</v>
      </c>
      <c r="JZY2">
        <v>-5576508.5880300002</v>
      </c>
      <c r="JZZ2">
        <v>-5576508.5880300002</v>
      </c>
      <c r="KAA2">
        <v>-5576508.5880300002</v>
      </c>
      <c r="KAB2">
        <v>-5576508.5880300002</v>
      </c>
      <c r="KAC2">
        <v>-5576508.5880300002</v>
      </c>
      <c r="KAD2">
        <v>-5576508.5880300002</v>
      </c>
      <c r="KAE2">
        <v>-5576508.5880300002</v>
      </c>
      <c r="KAF2">
        <v>-5576508.5880300002</v>
      </c>
      <c r="KAG2">
        <v>-5576508.5880300002</v>
      </c>
      <c r="KAH2">
        <v>-5576508.5880300002</v>
      </c>
      <c r="KAI2">
        <v>-5576508.5880300002</v>
      </c>
      <c r="KAJ2">
        <v>-5576508.5880300002</v>
      </c>
      <c r="KAK2">
        <v>-5576508.5880300002</v>
      </c>
      <c r="KAL2">
        <v>-5576508.5880300002</v>
      </c>
      <c r="KAM2">
        <v>-5576508.5880300002</v>
      </c>
      <c r="KAN2">
        <v>-5576508.5880300002</v>
      </c>
      <c r="KAO2">
        <v>-5576508.5880300002</v>
      </c>
      <c r="KAP2">
        <v>-5576508.5880300002</v>
      </c>
      <c r="KAQ2">
        <v>-5576508.5880300002</v>
      </c>
      <c r="KAR2">
        <v>-5576508.5880300002</v>
      </c>
      <c r="KAS2">
        <v>-5576508.5880300002</v>
      </c>
      <c r="KAT2">
        <v>111253.217611</v>
      </c>
      <c r="KAU2">
        <v>111253.217611</v>
      </c>
      <c r="KAV2">
        <v>111253.217611</v>
      </c>
      <c r="KAW2">
        <v>111253.217611</v>
      </c>
      <c r="KAX2">
        <v>111253.217611</v>
      </c>
      <c r="KAY2">
        <v>111253.217611</v>
      </c>
      <c r="KAZ2">
        <v>111253.217611</v>
      </c>
      <c r="KBA2">
        <v>111253.217611</v>
      </c>
      <c r="KBB2">
        <v>111253.217611</v>
      </c>
      <c r="KBC2">
        <v>111253.217611</v>
      </c>
      <c r="KBD2">
        <v>111253.217611</v>
      </c>
      <c r="KBE2">
        <v>111253.210116</v>
      </c>
      <c r="KBF2">
        <v>111253.210116</v>
      </c>
      <c r="KBG2">
        <v>111253.210116</v>
      </c>
      <c r="KBH2">
        <v>111253.210116</v>
      </c>
      <c r="KBI2">
        <v>111253.210116</v>
      </c>
      <c r="KBJ2">
        <v>111253.210116</v>
      </c>
      <c r="KBK2">
        <v>111253.210116</v>
      </c>
      <c r="KBL2">
        <v>111253.210116</v>
      </c>
      <c r="KBM2">
        <v>111253.210116</v>
      </c>
      <c r="KBN2">
        <v>111253.210116</v>
      </c>
      <c r="KBO2">
        <v>111253.210116</v>
      </c>
      <c r="KBP2">
        <v>111253.217611</v>
      </c>
      <c r="KBQ2">
        <v>111253.217611</v>
      </c>
      <c r="KBR2">
        <v>111253.217611</v>
      </c>
      <c r="KBS2">
        <v>111253.217611</v>
      </c>
      <c r="KBT2">
        <v>111253.217611</v>
      </c>
      <c r="KBU2">
        <v>111253.217611</v>
      </c>
      <c r="KBV2">
        <v>111253.217611</v>
      </c>
      <c r="KBW2">
        <v>111253.217611</v>
      </c>
      <c r="KBX2">
        <v>111253.217611</v>
      </c>
      <c r="KBY2">
        <v>111253.217611</v>
      </c>
      <c r="KBZ2">
        <v>111253.217611</v>
      </c>
      <c r="KCA2">
        <v>111253.210116</v>
      </c>
      <c r="KCB2">
        <v>111253.210116</v>
      </c>
      <c r="KCC2">
        <v>111253.210116</v>
      </c>
      <c r="KCD2">
        <v>111253.210116</v>
      </c>
      <c r="KCE2">
        <v>111253.210116</v>
      </c>
      <c r="KCF2">
        <v>111253.210116</v>
      </c>
      <c r="KCG2">
        <v>111253.210116</v>
      </c>
      <c r="KCH2">
        <v>111253.210116</v>
      </c>
      <c r="KCI2">
        <v>111253.210116</v>
      </c>
      <c r="KCJ2">
        <v>111253.210116</v>
      </c>
      <c r="KCK2">
        <v>111253.210116</v>
      </c>
      <c r="KCL2">
        <v>407657.18353899999</v>
      </c>
      <c r="KCM2">
        <v>407657.18353899999</v>
      </c>
      <c r="KCN2">
        <v>407657.18353899999</v>
      </c>
      <c r="KCO2">
        <v>407657.18353899999</v>
      </c>
      <c r="KCP2">
        <v>407657.18353899999</v>
      </c>
      <c r="KCQ2">
        <v>407657.18353899999</v>
      </c>
      <c r="KCR2">
        <v>407657.18353899999</v>
      </c>
      <c r="KCS2">
        <v>407657.18353899999</v>
      </c>
      <c r="KCT2">
        <v>407657.18353899999</v>
      </c>
      <c r="KCU2">
        <v>407657.18353899999</v>
      </c>
      <c r="KCV2">
        <v>407657.18353899999</v>
      </c>
      <c r="KCW2">
        <v>407657.16854799999</v>
      </c>
      <c r="KCX2">
        <v>407657.16854799999</v>
      </c>
      <c r="KCY2">
        <v>407657.16854799999</v>
      </c>
      <c r="KCZ2">
        <v>407657.16854799999</v>
      </c>
      <c r="KDA2">
        <v>407657.16854799999</v>
      </c>
      <c r="KDB2">
        <v>407657.16854799999</v>
      </c>
      <c r="KDC2">
        <v>407657.16854799999</v>
      </c>
      <c r="KDD2">
        <v>407657.16854799999</v>
      </c>
      <c r="KDE2">
        <v>407657.16854799999</v>
      </c>
      <c r="KDF2">
        <v>407657.16854799999</v>
      </c>
      <c r="KDG2">
        <v>407657.16854799999</v>
      </c>
      <c r="KDH2">
        <v>407657.18353899999</v>
      </c>
      <c r="KDI2">
        <v>407657.18353899999</v>
      </c>
      <c r="KDJ2">
        <v>407657.18353899999</v>
      </c>
      <c r="KDK2">
        <v>407657.18353899999</v>
      </c>
      <c r="KDL2">
        <v>407657.18353899999</v>
      </c>
      <c r="KDM2">
        <v>407657.18353899999</v>
      </c>
      <c r="KDN2">
        <v>407657.18353899999</v>
      </c>
      <c r="KDO2">
        <v>407657.18353899999</v>
      </c>
      <c r="KDP2">
        <v>407657.18353899999</v>
      </c>
      <c r="KDQ2">
        <v>407657.18353899999</v>
      </c>
      <c r="KDR2">
        <v>407657.18353899999</v>
      </c>
      <c r="KDS2">
        <v>407657.16854799999</v>
      </c>
      <c r="KDT2">
        <v>407657.16854799999</v>
      </c>
      <c r="KDU2">
        <v>407657.16854799999</v>
      </c>
      <c r="KDV2">
        <v>407657.16854799999</v>
      </c>
      <c r="KDW2">
        <v>407657.16854799999</v>
      </c>
      <c r="KDX2">
        <v>407657.16854799999</v>
      </c>
      <c r="KDY2">
        <v>407657.16854799999</v>
      </c>
      <c r="KDZ2">
        <v>407657.16854799999</v>
      </c>
      <c r="KEA2">
        <v>407657.16854799999</v>
      </c>
      <c r="KEB2">
        <v>407657.16854799999</v>
      </c>
      <c r="KEC2">
        <v>407657.16854799999</v>
      </c>
      <c r="KED2">
        <v>1095950.4236000001</v>
      </c>
      <c r="KEE2">
        <v>1095950.4236000001</v>
      </c>
      <c r="KEF2">
        <v>1095950.4236000001</v>
      </c>
      <c r="KEG2">
        <v>1095950.4236000001</v>
      </c>
      <c r="KEH2">
        <v>1095950.4236000001</v>
      </c>
      <c r="KEI2">
        <v>1095950.4236000001</v>
      </c>
      <c r="KEJ2">
        <v>1095950.4236000001</v>
      </c>
      <c r="KEK2">
        <v>1095950.4236000001</v>
      </c>
      <c r="KEL2">
        <v>1095950.4236000001</v>
      </c>
      <c r="KEM2">
        <v>1095950.4236000001</v>
      </c>
      <c r="KEN2">
        <v>1095950.4236000001</v>
      </c>
      <c r="KEO2">
        <v>1095950.39362</v>
      </c>
      <c r="KEP2">
        <v>1095950.39362</v>
      </c>
      <c r="KEQ2">
        <v>1095950.39362</v>
      </c>
      <c r="KER2">
        <v>1095950.39362</v>
      </c>
      <c r="KES2">
        <v>1095950.39362</v>
      </c>
      <c r="KET2">
        <v>1095950.39362</v>
      </c>
      <c r="KEU2">
        <v>1095950.39362</v>
      </c>
      <c r="KEV2">
        <v>1095950.39362</v>
      </c>
      <c r="KEW2">
        <v>1095950.39362</v>
      </c>
      <c r="KEX2">
        <v>1095950.39362</v>
      </c>
      <c r="KEY2">
        <v>1095950.39362</v>
      </c>
      <c r="KEZ2">
        <v>1095950.4236000001</v>
      </c>
      <c r="KFA2">
        <v>1095950.4236000001</v>
      </c>
      <c r="KFB2">
        <v>1095950.4236000001</v>
      </c>
      <c r="KFC2">
        <v>1095950.4236000001</v>
      </c>
      <c r="KFD2">
        <v>1095950.4236000001</v>
      </c>
      <c r="KFE2">
        <v>1095950.4236000001</v>
      </c>
      <c r="KFF2">
        <v>1095950.4236000001</v>
      </c>
      <c r="KFG2">
        <v>1095950.4236000001</v>
      </c>
      <c r="KFH2">
        <v>1095950.4236000001</v>
      </c>
      <c r="KFI2">
        <v>1095950.4236000001</v>
      </c>
      <c r="KFJ2">
        <v>1095950.4236000001</v>
      </c>
      <c r="KFK2">
        <v>1095950.39362</v>
      </c>
      <c r="KFL2">
        <v>1095950.39362</v>
      </c>
      <c r="KFM2">
        <v>1095950.39362</v>
      </c>
      <c r="KFN2">
        <v>1095950.39362</v>
      </c>
      <c r="KFO2">
        <v>1095950.39362</v>
      </c>
      <c r="KFP2">
        <v>1095950.39362</v>
      </c>
      <c r="KFQ2">
        <v>1095950.39362</v>
      </c>
      <c r="KFR2">
        <v>1095950.39362</v>
      </c>
      <c r="KFS2">
        <v>1095950.39362</v>
      </c>
      <c r="KFT2">
        <v>1095950.39362</v>
      </c>
      <c r="KFU2">
        <v>1095950.39362</v>
      </c>
      <c r="KFV2">
        <v>-317686.147642</v>
      </c>
      <c r="KFW2">
        <v>-317686.147642</v>
      </c>
      <c r="KFX2">
        <v>-317686.147642</v>
      </c>
      <c r="KFY2">
        <v>-317686.147642</v>
      </c>
      <c r="KFZ2">
        <v>-317686.147642</v>
      </c>
      <c r="KGA2">
        <v>-317686.147642</v>
      </c>
      <c r="KGB2">
        <v>-317686.147642</v>
      </c>
      <c r="KGC2">
        <v>-317686.147642</v>
      </c>
      <c r="KGD2">
        <v>-317686.147642</v>
      </c>
      <c r="KGE2">
        <v>-317686.147642</v>
      </c>
      <c r="KGF2">
        <v>-317686.147642</v>
      </c>
      <c r="KGG2">
        <v>-317686.147642</v>
      </c>
      <c r="KGH2">
        <v>-317686.147642</v>
      </c>
      <c r="KGI2">
        <v>-317686.147642</v>
      </c>
      <c r="KGJ2">
        <v>-317686.147642</v>
      </c>
      <c r="KGK2">
        <v>-317686.147642</v>
      </c>
      <c r="KGL2">
        <v>-317686.147642</v>
      </c>
      <c r="KGM2">
        <v>-317686.147642</v>
      </c>
      <c r="KGN2">
        <v>-317686.147642</v>
      </c>
      <c r="KGO2">
        <v>-317686.147642</v>
      </c>
      <c r="KGP2">
        <v>-317686.147642</v>
      </c>
      <c r="KGQ2">
        <v>-317686.147642</v>
      </c>
      <c r="KGR2">
        <v>-317686.147642</v>
      </c>
      <c r="KGS2">
        <v>-317686.147642</v>
      </c>
      <c r="KGT2">
        <v>-317686.147642</v>
      </c>
      <c r="KGU2">
        <v>-317686.147642</v>
      </c>
      <c r="KGV2">
        <v>-317686.147642</v>
      </c>
      <c r="KGW2">
        <v>-317686.147642</v>
      </c>
      <c r="KGX2">
        <v>-317686.147642</v>
      </c>
      <c r="KGY2">
        <v>-317686.147642</v>
      </c>
      <c r="KGZ2">
        <v>-317686.147642</v>
      </c>
      <c r="KHA2">
        <v>-317686.147642</v>
      </c>
      <c r="KHB2">
        <v>-317686.147642</v>
      </c>
      <c r="KHC2">
        <v>-317686.147642</v>
      </c>
      <c r="KHD2">
        <v>-317686.147642</v>
      </c>
      <c r="KHE2">
        <v>-317686.147642</v>
      </c>
      <c r="KHF2">
        <v>-317686.147642</v>
      </c>
      <c r="KHG2">
        <v>-317686.147642</v>
      </c>
      <c r="KHH2">
        <v>-317686.147642</v>
      </c>
      <c r="KHI2">
        <v>-317686.147642</v>
      </c>
      <c r="KHJ2">
        <v>-317686.147642</v>
      </c>
      <c r="KHK2">
        <v>-317686.147642</v>
      </c>
      <c r="KHL2">
        <v>-317686.147642</v>
      </c>
      <c r="KHM2">
        <v>-317686.147642</v>
      </c>
      <c r="KHN2">
        <v>-635372.295285</v>
      </c>
      <c r="KHO2">
        <v>-635372.295285</v>
      </c>
      <c r="KHP2">
        <v>-635372.295285</v>
      </c>
      <c r="KHQ2">
        <v>-635372.295285</v>
      </c>
      <c r="KHR2">
        <v>-635372.295285</v>
      </c>
      <c r="KHS2">
        <v>-635372.295285</v>
      </c>
      <c r="KHT2">
        <v>-635372.295285</v>
      </c>
      <c r="KHU2">
        <v>-635372.295285</v>
      </c>
      <c r="KHV2">
        <v>-635372.295285</v>
      </c>
      <c r="KHW2">
        <v>-635372.295285</v>
      </c>
      <c r="KHX2">
        <v>-635372.295285</v>
      </c>
      <c r="KHY2">
        <v>-635372.295285</v>
      </c>
      <c r="KHZ2">
        <v>-635372.295285</v>
      </c>
      <c r="KIA2">
        <v>-635372.295285</v>
      </c>
      <c r="KIB2">
        <v>-635372.295285</v>
      </c>
      <c r="KIC2">
        <v>-635372.295285</v>
      </c>
      <c r="KID2">
        <v>-635372.295285</v>
      </c>
      <c r="KIE2">
        <v>-635372.295285</v>
      </c>
      <c r="KIF2">
        <v>-635372.295285</v>
      </c>
      <c r="KIG2">
        <v>-635372.295285</v>
      </c>
      <c r="KIH2">
        <v>-635372.295285</v>
      </c>
      <c r="KII2">
        <v>-635372.295285</v>
      </c>
      <c r="KIJ2">
        <v>-635372.295285</v>
      </c>
      <c r="KIK2">
        <v>-635372.295285</v>
      </c>
      <c r="KIL2">
        <v>-635372.295285</v>
      </c>
      <c r="KIM2">
        <v>-635372.295285</v>
      </c>
      <c r="KIN2">
        <v>-635372.295285</v>
      </c>
      <c r="KIO2">
        <v>-635372.295285</v>
      </c>
      <c r="KIP2">
        <v>-635372.295285</v>
      </c>
      <c r="KIQ2">
        <v>-635372.295285</v>
      </c>
      <c r="KIR2">
        <v>-635372.295285</v>
      </c>
      <c r="KIS2">
        <v>-635372.295285</v>
      </c>
      <c r="KIT2">
        <v>-635372.295285</v>
      </c>
      <c r="KIU2">
        <v>-635372.295285</v>
      </c>
      <c r="KIV2">
        <v>-635372.295285</v>
      </c>
      <c r="KIW2">
        <v>-635372.295285</v>
      </c>
      <c r="KIX2">
        <v>-635372.295285</v>
      </c>
      <c r="KIY2">
        <v>-635372.295285</v>
      </c>
      <c r="KIZ2">
        <v>-635372.295285</v>
      </c>
      <c r="KJA2">
        <v>-635372.295285</v>
      </c>
      <c r="KJB2">
        <v>-635372.295285</v>
      </c>
      <c r="KJC2">
        <v>-635372.295285</v>
      </c>
      <c r="KJD2">
        <v>-635372.295285</v>
      </c>
      <c r="KJE2">
        <v>-635372.295285</v>
      </c>
      <c r="KJF2">
        <v>-1270744.59057</v>
      </c>
      <c r="KJG2">
        <v>-1270744.59057</v>
      </c>
      <c r="KJH2">
        <v>-1270744.59057</v>
      </c>
      <c r="KJI2">
        <v>-1270744.59057</v>
      </c>
      <c r="KJJ2">
        <v>-1270744.59057</v>
      </c>
      <c r="KJK2">
        <v>-1270744.59057</v>
      </c>
      <c r="KJL2">
        <v>-1270744.59057</v>
      </c>
      <c r="KJM2">
        <v>-1270744.59057</v>
      </c>
      <c r="KJN2">
        <v>-1270744.59057</v>
      </c>
      <c r="KJO2">
        <v>-1270744.59057</v>
      </c>
      <c r="KJP2">
        <v>-1270744.59057</v>
      </c>
      <c r="KJQ2">
        <v>-1270744.59057</v>
      </c>
      <c r="KJR2">
        <v>-1270744.59057</v>
      </c>
      <c r="KJS2">
        <v>-1270744.59057</v>
      </c>
      <c r="KJT2">
        <v>-1270744.59057</v>
      </c>
      <c r="KJU2">
        <v>-1270744.59057</v>
      </c>
      <c r="KJV2">
        <v>-1270744.59057</v>
      </c>
      <c r="KJW2">
        <v>-1270744.59057</v>
      </c>
      <c r="KJX2">
        <v>-1270744.59057</v>
      </c>
      <c r="KJY2">
        <v>-1270744.59057</v>
      </c>
      <c r="KJZ2">
        <v>-1270744.59057</v>
      </c>
      <c r="KKA2">
        <v>-1270744.59057</v>
      </c>
      <c r="KKB2">
        <v>-1270744.59057</v>
      </c>
      <c r="KKC2">
        <v>-1270744.59057</v>
      </c>
      <c r="KKD2">
        <v>-1270744.59057</v>
      </c>
      <c r="KKE2">
        <v>-1270744.59057</v>
      </c>
      <c r="KKF2">
        <v>-1270744.59057</v>
      </c>
      <c r="KKG2">
        <v>-1270744.59057</v>
      </c>
      <c r="KKH2">
        <v>-1270744.59057</v>
      </c>
      <c r="KKI2">
        <v>-1270744.59057</v>
      </c>
      <c r="KKJ2">
        <v>-1270744.59057</v>
      </c>
      <c r="KKK2">
        <v>-1270744.59057</v>
      </c>
      <c r="KKL2">
        <v>-1270744.59057</v>
      </c>
      <c r="KKM2">
        <v>-1270744.59057</v>
      </c>
      <c r="KKN2">
        <v>-1270744.59057</v>
      </c>
      <c r="KKO2">
        <v>-1270744.59057</v>
      </c>
      <c r="KKP2">
        <v>-1270744.59057</v>
      </c>
      <c r="KKQ2">
        <v>-1270744.59057</v>
      </c>
      <c r="KKR2">
        <v>-1270744.59057</v>
      </c>
      <c r="KKS2">
        <v>-1270744.59057</v>
      </c>
      <c r="KKT2">
        <v>-1270744.59057</v>
      </c>
      <c r="KKU2">
        <v>-1270744.59057</v>
      </c>
      <c r="KKV2">
        <v>-1270744.59057</v>
      </c>
      <c r="KKW2">
        <v>-1270744.59057</v>
      </c>
      <c r="KKX2">
        <v>-750192.26347999997</v>
      </c>
      <c r="KKY2">
        <v>-750192.26347999997</v>
      </c>
      <c r="KKZ2">
        <v>-750192.26347999997</v>
      </c>
      <c r="KLA2">
        <v>-750192.26347999997</v>
      </c>
      <c r="KLB2">
        <v>-750192.26347999997</v>
      </c>
      <c r="KLC2">
        <v>-750192.26347999997</v>
      </c>
      <c r="KLD2">
        <v>-750192.26347999997</v>
      </c>
      <c r="KLE2">
        <v>-750192.26347999997</v>
      </c>
      <c r="KLF2">
        <v>-750192.26347999997</v>
      </c>
      <c r="KLG2">
        <v>-750192.26347999997</v>
      </c>
      <c r="KLH2">
        <v>-750192.26347999997</v>
      </c>
      <c r="KLI2">
        <v>-750192.26347999997</v>
      </c>
      <c r="KLJ2">
        <v>-750192.26347999997</v>
      </c>
      <c r="KLK2">
        <v>-750192.26347999997</v>
      </c>
      <c r="KLL2">
        <v>-750192.26347999997</v>
      </c>
      <c r="KLM2">
        <v>-750192.26347999997</v>
      </c>
      <c r="KLN2">
        <v>-750192.26347999997</v>
      </c>
      <c r="KLO2">
        <v>-750192.26347999997</v>
      </c>
      <c r="KLP2">
        <v>-750192.26347999997</v>
      </c>
      <c r="KLQ2">
        <v>-750192.26347999997</v>
      </c>
      <c r="KLR2">
        <v>-750192.26347999997</v>
      </c>
      <c r="KLS2">
        <v>-750192.26347999997</v>
      </c>
      <c r="KLT2">
        <v>-750192.26347999997</v>
      </c>
      <c r="KLU2">
        <v>-750192.26347999997</v>
      </c>
      <c r="KLV2">
        <v>-750192.26347999997</v>
      </c>
      <c r="KLW2">
        <v>-750192.26347999997</v>
      </c>
      <c r="KLX2">
        <v>-750192.26347999997</v>
      </c>
      <c r="KLY2">
        <v>-750192.26347999997</v>
      </c>
      <c r="KLZ2">
        <v>-750192.26347999997</v>
      </c>
      <c r="KMA2">
        <v>-750192.26347999997</v>
      </c>
      <c r="KMB2">
        <v>-750192.26347999997</v>
      </c>
      <c r="KMC2">
        <v>-750192.26347999997</v>
      </c>
      <c r="KMD2">
        <v>-750192.26347999997</v>
      </c>
      <c r="KME2">
        <v>-750192.26347999997</v>
      </c>
      <c r="KMF2">
        <v>-750192.26347999997</v>
      </c>
      <c r="KMG2">
        <v>-750192.26347999997</v>
      </c>
      <c r="KMH2">
        <v>-750192.26347999997</v>
      </c>
      <c r="KMI2">
        <v>-750192.26347999997</v>
      </c>
      <c r="KMJ2">
        <v>-750192.26347999997</v>
      </c>
      <c r="KMK2">
        <v>-750192.26347999997</v>
      </c>
      <c r="KML2">
        <v>-750192.26347999997</v>
      </c>
      <c r="KMM2">
        <v>-750192.26347999997</v>
      </c>
      <c r="KMN2">
        <v>-750192.26347999997</v>
      </c>
      <c r="KMO2">
        <v>-750192.26347999997</v>
      </c>
      <c r="KMP2">
        <v>-1500384.5269599999</v>
      </c>
      <c r="KMQ2">
        <v>-1500384.5269599999</v>
      </c>
      <c r="KMR2">
        <v>-1500384.5269599999</v>
      </c>
      <c r="KMS2">
        <v>-1500384.5269599999</v>
      </c>
      <c r="KMT2">
        <v>-1500384.5269599999</v>
      </c>
      <c r="KMU2">
        <v>-1500384.5269599999</v>
      </c>
      <c r="KMV2">
        <v>-1500384.5269599999</v>
      </c>
      <c r="KMW2">
        <v>-1500384.5269599999</v>
      </c>
      <c r="KMX2">
        <v>-1500384.5269599999</v>
      </c>
      <c r="KMY2">
        <v>-1500384.5269599999</v>
      </c>
      <c r="KMZ2">
        <v>-1500384.5269599999</v>
      </c>
      <c r="KNA2">
        <v>-1500384.5269599999</v>
      </c>
      <c r="KNB2">
        <v>-1500384.5269599999</v>
      </c>
      <c r="KNC2">
        <v>-1500384.5269599999</v>
      </c>
      <c r="KND2">
        <v>-1500384.5269599999</v>
      </c>
      <c r="KNE2">
        <v>-1500384.5269599999</v>
      </c>
      <c r="KNF2">
        <v>-1500384.5269599999</v>
      </c>
      <c r="KNG2">
        <v>-1500384.5269599999</v>
      </c>
      <c r="KNH2">
        <v>-1500384.5269599999</v>
      </c>
      <c r="KNI2">
        <v>-1500384.5269599999</v>
      </c>
      <c r="KNJ2">
        <v>-1500384.5269599999</v>
      </c>
      <c r="KNK2">
        <v>-1500384.5269599999</v>
      </c>
      <c r="KNL2">
        <v>-1500384.5269599999</v>
      </c>
      <c r="KNM2">
        <v>-1500384.5269599999</v>
      </c>
      <c r="KNN2">
        <v>-1500384.5269599999</v>
      </c>
      <c r="KNO2">
        <v>-1500384.5269599999</v>
      </c>
      <c r="KNP2">
        <v>-1500384.5269599999</v>
      </c>
      <c r="KNQ2">
        <v>-1500384.5269599999</v>
      </c>
      <c r="KNR2">
        <v>-1500384.5269599999</v>
      </c>
      <c r="KNS2">
        <v>-1500384.5269599999</v>
      </c>
      <c r="KNT2">
        <v>-1500384.5269599999</v>
      </c>
      <c r="KNU2">
        <v>-1500384.5269599999</v>
      </c>
      <c r="KNV2">
        <v>-1500384.5269599999</v>
      </c>
      <c r="KNW2">
        <v>-1500384.5269599999</v>
      </c>
      <c r="KNX2">
        <v>-1500384.5269599999</v>
      </c>
      <c r="KNY2">
        <v>-1500384.5269599999</v>
      </c>
      <c r="KNZ2">
        <v>-1500384.5269599999</v>
      </c>
      <c r="KOA2">
        <v>-1500384.5269599999</v>
      </c>
      <c r="KOB2">
        <v>-1500384.5269599999</v>
      </c>
      <c r="KOC2">
        <v>-1500384.5269599999</v>
      </c>
      <c r="KOD2">
        <v>-1500384.5269599999</v>
      </c>
      <c r="KOE2">
        <v>-1500384.5269599999</v>
      </c>
      <c r="KOF2">
        <v>-1500384.5269599999</v>
      </c>
      <c r="KOG2">
        <v>-1500384.5269599999</v>
      </c>
      <c r="KOH2">
        <v>-3000769.0539199999</v>
      </c>
      <c r="KOI2">
        <v>-3000769.0539199999</v>
      </c>
      <c r="KOJ2">
        <v>-3000769.0539199999</v>
      </c>
      <c r="KOK2">
        <v>-3000769.0539199999</v>
      </c>
      <c r="KOL2">
        <v>-3000769.0539199999</v>
      </c>
      <c r="KOM2">
        <v>-3000769.0539199999</v>
      </c>
      <c r="KON2">
        <v>-3000769.0539199999</v>
      </c>
      <c r="KOO2">
        <v>-3000769.0539199999</v>
      </c>
      <c r="KOP2">
        <v>-3000769.0539199999</v>
      </c>
      <c r="KOQ2">
        <v>-3000769.0539199999</v>
      </c>
      <c r="KOR2">
        <v>-3000769.0539199999</v>
      </c>
      <c r="KOS2">
        <v>-3000769.0539199999</v>
      </c>
      <c r="KOT2">
        <v>-3000769.0539199999</v>
      </c>
      <c r="KOU2">
        <v>-3000769.0539199999</v>
      </c>
      <c r="KOV2">
        <v>-3000769.0539199999</v>
      </c>
      <c r="KOW2">
        <v>-3000769.0539199999</v>
      </c>
      <c r="KOX2">
        <v>-3000769.0539199999</v>
      </c>
      <c r="KOY2">
        <v>-3000769.0539199999</v>
      </c>
      <c r="KOZ2">
        <v>-3000769.0539199999</v>
      </c>
      <c r="KPA2">
        <v>-3000769.0539199999</v>
      </c>
      <c r="KPB2">
        <v>-3000769.0539199999</v>
      </c>
      <c r="KPC2">
        <v>-3000769.0539199999</v>
      </c>
      <c r="KPD2">
        <v>-3000769.0539199999</v>
      </c>
      <c r="KPE2">
        <v>-3000769.0539199999</v>
      </c>
      <c r="KPF2">
        <v>-3000769.0539199999</v>
      </c>
      <c r="KPG2">
        <v>-3000769.0539199999</v>
      </c>
      <c r="KPH2">
        <v>-3000769.0539199999</v>
      </c>
      <c r="KPI2">
        <v>-3000769.0539199999</v>
      </c>
      <c r="KPJ2">
        <v>-3000769.0539199999</v>
      </c>
      <c r="KPK2">
        <v>-3000769.0539199999</v>
      </c>
      <c r="KPL2">
        <v>-3000769.0539199999</v>
      </c>
      <c r="KPM2">
        <v>-3000769.0539199999</v>
      </c>
      <c r="KPN2">
        <v>-3000769.0539199999</v>
      </c>
      <c r="KPO2">
        <v>-3000769.0539199999</v>
      </c>
      <c r="KPP2">
        <v>-3000769.0539199999</v>
      </c>
      <c r="KPQ2">
        <v>-3000769.0539199999</v>
      </c>
      <c r="KPR2">
        <v>-3000769.0539199999</v>
      </c>
      <c r="KPS2">
        <v>-3000769.0539199999</v>
      </c>
      <c r="KPT2">
        <v>-3000769.0539199999</v>
      </c>
      <c r="KPU2">
        <v>-3000769.0539199999</v>
      </c>
      <c r="KPV2">
        <v>-3000769.0539199999</v>
      </c>
      <c r="KPW2">
        <v>-3000769.0539199999</v>
      </c>
      <c r="KPX2">
        <v>-3000769.0539199999</v>
      </c>
      <c r="KPY2">
        <v>-3000769.0539199999</v>
      </c>
      <c r="KPZ2">
        <v>-1903496.1524700001</v>
      </c>
      <c r="KQA2">
        <v>-1903496.1524700001</v>
      </c>
      <c r="KQB2">
        <v>-1903496.1524700001</v>
      </c>
      <c r="KQC2">
        <v>-1903496.1524700001</v>
      </c>
      <c r="KQD2">
        <v>-1903496.1524700001</v>
      </c>
      <c r="KQE2">
        <v>-1903496.1524700001</v>
      </c>
      <c r="KQF2">
        <v>-1903496.1524700001</v>
      </c>
      <c r="KQG2">
        <v>-1903496.1524700001</v>
      </c>
      <c r="KQH2">
        <v>-1903496.1524700001</v>
      </c>
      <c r="KQI2">
        <v>-1903496.1524700001</v>
      </c>
      <c r="KQJ2">
        <v>-1903496.1524700001</v>
      </c>
      <c r="KQK2">
        <v>-1903495.66875</v>
      </c>
      <c r="KQL2">
        <v>-1903495.66875</v>
      </c>
      <c r="KQM2">
        <v>-1903495.66875</v>
      </c>
      <c r="KQN2">
        <v>-1903495.66875</v>
      </c>
      <c r="KQO2">
        <v>-1903495.66875</v>
      </c>
      <c r="KQP2">
        <v>-1903495.66875</v>
      </c>
      <c r="KQQ2">
        <v>-1903495.66875</v>
      </c>
      <c r="KQR2">
        <v>-1903495.66875</v>
      </c>
      <c r="KQS2">
        <v>-1903495.66875</v>
      </c>
      <c r="KQT2">
        <v>-1903495.66875</v>
      </c>
      <c r="KQU2">
        <v>-1903495.66875</v>
      </c>
      <c r="KQV2">
        <v>-1903496.1524700001</v>
      </c>
      <c r="KQW2">
        <v>-1903496.1524700001</v>
      </c>
      <c r="KQX2">
        <v>-1903496.1524700001</v>
      </c>
      <c r="KQY2">
        <v>-1903496.1524700001</v>
      </c>
      <c r="KQZ2">
        <v>-1903496.1524700001</v>
      </c>
      <c r="KRA2">
        <v>-1903496.1524700001</v>
      </c>
      <c r="KRB2">
        <v>-1903496.1524700001</v>
      </c>
      <c r="KRC2">
        <v>-1903496.1524700001</v>
      </c>
      <c r="KRD2">
        <v>-1903496.1524700001</v>
      </c>
      <c r="KRE2">
        <v>-1903496.1524700001</v>
      </c>
      <c r="KRF2">
        <v>-1903496.1524700001</v>
      </c>
      <c r="KRG2">
        <v>-1903495.66875</v>
      </c>
      <c r="KRH2">
        <v>-1903495.66875</v>
      </c>
      <c r="KRI2">
        <v>-1903495.66875</v>
      </c>
      <c r="KRJ2">
        <v>-1903495.66875</v>
      </c>
      <c r="KRK2">
        <v>-1903495.66875</v>
      </c>
      <c r="KRL2">
        <v>-1903495.66875</v>
      </c>
      <c r="KRM2">
        <v>-1903495.66875</v>
      </c>
      <c r="KRN2">
        <v>-1903495.66875</v>
      </c>
      <c r="KRO2">
        <v>-1903495.66875</v>
      </c>
      <c r="KRP2">
        <v>-1903495.66875</v>
      </c>
      <c r="KRQ2">
        <v>-1903495.66875</v>
      </c>
      <c r="KRR2">
        <v>-4008835.8503999999</v>
      </c>
      <c r="KRS2">
        <v>-4008835.8503999999</v>
      </c>
      <c r="KRT2">
        <v>-4008835.8503999999</v>
      </c>
      <c r="KRU2">
        <v>-4008835.8503999999</v>
      </c>
      <c r="KRV2">
        <v>-4008835.8503999999</v>
      </c>
      <c r="KRW2">
        <v>-4008835.8503999999</v>
      </c>
      <c r="KRX2">
        <v>-4008835.8503999999</v>
      </c>
      <c r="KRY2">
        <v>-4008835.8503999999</v>
      </c>
      <c r="KRZ2">
        <v>-4008835.8503999999</v>
      </c>
      <c r="KSA2">
        <v>-4008835.8503999999</v>
      </c>
      <c r="KSB2">
        <v>-4008835.8503999999</v>
      </c>
      <c r="KSC2">
        <v>-4008834.8829600001</v>
      </c>
      <c r="KSD2">
        <v>-4008834.8829600001</v>
      </c>
      <c r="KSE2">
        <v>-4008834.8829600001</v>
      </c>
      <c r="KSF2">
        <v>-4008834.8829600001</v>
      </c>
      <c r="KSG2">
        <v>-4008834.8829600001</v>
      </c>
      <c r="KSH2">
        <v>-4008834.8829600001</v>
      </c>
      <c r="KSI2">
        <v>-4008834.8829600001</v>
      </c>
      <c r="KSJ2">
        <v>-4008834.8829600001</v>
      </c>
      <c r="KSK2">
        <v>-4008834.8829600001</v>
      </c>
      <c r="KSL2">
        <v>-4008834.8829600001</v>
      </c>
      <c r="KSM2">
        <v>-4008834.8829600001</v>
      </c>
      <c r="KSN2">
        <v>-4008835.8503999999</v>
      </c>
      <c r="KSO2">
        <v>-4008835.8503999999</v>
      </c>
      <c r="KSP2">
        <v>-4008835.8503999999</v>
      </c>
      <c r="KSQ2">
        <v>-4008835.8503999999</v>
      </c>
      <c r="KSR2">
        <v>-4008835.8503999999</v>
      </c>
      <c r="KSS2">
        <v>-4008835.8503999999</v>
      </c>
      <c r="KST2">
        <v>-4008835.8503999999</v>
      </c>
      <c r="KSU2">
        <v>-4008835.8503999999</v>
      </c>
      <c r="KSV2">
        <v>-4008835.8503999999</v>
      </c>
      <c r="KSW2">
        <v>-4008835.8503999999</v>
      </c>
      <c r="KSX2">
        <v>-4008835.8503999999</v>
      </c>
      <c r="KSY2">
        <v>-4008834.8829600001</v>
      </c>
      <c r="KSZ2">
        <v>-4008834.8829600001</v>
      </c>
      <c r="KTA2">
        <v>-4008834.8829600001</v>
      </c>
      <c r="KTB2">
        <v>-4008834.8829600001</v>
      </c>
      <c r="KTC2">
        <v>-4008834.8829600001</v>
      </c>
      <c r="KTD2">
        <v>-4008834.8829600001</v>
      </c>
      <c r="KTE2">
        <v>-4008834.8829600001</v>
      </c>
      <c r="KTF2">
        <v>-4008834.8829600001</v>
      </c>
      <c r="KTG2">
        <v>-4008834.8829600001</v>
      </c>
      <c r="KTH2">
        <v>-4008834.8829600001</v>
      </c>
      <c r="KTI2">
        <v>-4008834.8829600001</v>
      </c>
      <c r="KTJ2">
        <v>-8323609.3064900003</v>
      </c>
      <c r="KTK2">
        <v>-8323609.3064900003</v>
      </c>
      <c r="KTL2">
        <v>-8323609.3064900003</v>
      </c>
      <c r="KTM2">
        <v>-8323609.3064900003</v>
      </c>
      <c r="KTN2">
        <v>-8323609.3064900003</v>
      </c>
      <c r="KTO2">
        <v>-8323609.3064900003</v>
      </c>
      <c r="KTP2">
        <v>-8323609.3064900003</v>
      </c>
      <c r="KTQ2">
        <v>-8323609.3064900003</v>
      </c>
      <c r="KTR2">
        <v>-8323609.3064900003</v>
      </c>
      <c r="KTS2">
        <v>-8323609.3064900003</v>
      </c>
      <c r="KTT2">
        <v>-8323609.3064900003</v>
      </c>
      <c r="KTU2">
        <v>-8323607.3716099998</v>
      </c>
      <c r="KTV2">
        <v>-8323607.3716099998</v>
      </c>
      <c r="KTW2">
        <v>-8323607.3716099998</v>
      </c>
      <c r="KTX2">
        <v>-8323607.3716099998</v>
      </c>
      <c r="KTY2">
        <v>-8323607.3716099998</v>
      </c>
      <c r="KTZ2">
        <v>-8323607.3716099998</v>
      </c>
      <c r="KUA2">
        <v>-8323607.3716099998</v>
      </c>
      <c r="KUB2">
        <v>-8323607.3716099998</v>
      </c>
      <c r="KUC2">
        <v>-8323607.3716099998</v>
      </c>
      <c r="KUD2">
        <v>-8323607.3716099998</v>
      </c>
      <c r="KUE2">
        <v>-8323607.3716099998</v>
      </c>
      <c r="KUF2">
        <v>-8323609.3064900003</v>
      </c>
      <c r="KUG2">
        <v>-8323609.3064900003</v>
      </c>
      <c r="KUH2">
        <v>-8323609.3064900003</v>
      </c>
      <c r="KUI2">
        <v>-8323609.3064900003</v>
      </c>
      <c r="KUJ2">
        <v>-8323609.3064900003</v>
      </c>
      <c r="KUK2">
        <v>-8323609.3064900003</v>
      </c>
      <c r="KUL2">
        <v>-8323609.3064900003</v>
      </c>
      <c r="KUM2">
        <v>-8323609.3064900003</v>
      </c>
      <c r="KUN2">
        <v>-8323609.3064900003</v>
      </c>
      <c r="KUO2">
        <v>-8323609.3064900003</v>
      </c>
      <c r="KUP2">
        <v>-8323609.3064900003</v>
      </c>
      <c r="KUQ2">
        <v>-8323607.3716099998</v>
      </c>
      <c r="KUR2">
        <v>-8323607.3716099998</v>
      </c>
      <c r="KUS2">
        <v>-8323607.3716099998</v>
      </c>
      <c r="KUT2">
        <v>-8323607.3716099998</v>
      </c>
      <c r="KUU2">
        <v>-8323607.3716099998</v>
      </c>
      <c r="KUV2">
        <v>-8323607.3716099998</v>
      </c>
      <c r="KUW2">
        <v>-8323607.3716099998</v>
      </c>
      <c r="KUX2">
        <v>-8323607.3716099998</v>
      </c>
      <c r="KUY2">
        <v>-8323607.3716099998</v>
      </c>
      <c r="KUZ2">
        <v>-8323607.3716099998</v>
      </c>
      <c r="KVA2">
        <v>-8323607.3716099998</v>
      </c>
      <c r="KVB2">
        <v>908163.65058100002</v>
      </c>
      <c r="KVC2">
        <v>908163.65058100002</v>
      </c>
      <c r="KVD2">
        <v>908163.65058100002</v>
      </c>
      <c r="KVE2">
        <v>908163.65058100002</v>
      </c>
      <c r="KVF2">
        <v>908163.65058100002</v>
      </c>
      <c r="KVG2">
        <v>908163.65058100002</v>
      </c>
      <c r="KVH2">
        <v>908163.65058100002</v>
      </c>
      <c r="KVI2">
        <v>908163.65058100002</v>
      </c>
      <c r="KVJ2">
        <v>908163.65058100002</v>
      </c>
      <c r="KVK2">
        <v>908163.65058100002</v>
      </c>
      <c r="KVL2">
        <v>908163.65058100002</v>
      </c>
      <c r="KVM2">
        <v>908293.34393600002</v>
      </c>
      <c r="KVN2">
        <v>908293.34393600002</v>
      </c>
      <c r="KVO2">
        <v>908293.34393600002</v>
      </c>
      <c r="KVP2">
        <v>908293.34393600002</v>
      </c>
      <c r="KVQ2">
        <v>908293.34393600002</v>
      </c>
      <c r="KVR2">
        <v>908293.34393600002</v>
      </c>
      <c r="KVS2">
        <v>908293.34393600002</v>
      </c>
      <c r="KVT2">
        <v>908293.34393600002</v>
      </c>
      <c r="KVU2">
        <v>908293.34393600002</v>
      </c>
      <c r="KVV2">
        <v>908293.34393600002</v>
      </c>
      <c r="KVW2">
        <v>908293.34393600002</v>
      </c>
      <c r="KVX2">
        <v>908163.65058100002</v>
      </c>
      <c r="KVY2">
        <v>908163.65058100002</v>
      </c>
      <c r="KVZ2">
        <v>908163.65058100002</v>
      </c>
      <c r="KWA2">
        <v>908163.65058100002</v>
      </c>
      <c r="KWB2">
        <v>908163.65058100002</v>
      </c>
      <c r="KWC2">
        <v>908163.65058100002</v>
      </c>
      <c r="KWD2">
        <v>908163.65058100002</v>
      </c>
      <c r="KWE2">
        <v>908163.65058100002</v>
      </c>
      <c r="KWF2">
        <v>908163.65058100002</v>
      </c>
      <c r="KWG2">
        <v>908163.65058100002</v>
      </c>
      <c r="KWH2">
        <v>908163.65058100002</v>
      </c>
      <c r="KWI2">
        <v>908293.34393600002</v>
      </c>
      <c r="KWJ2">
        <v>908293.34393600002</v>
      </c>
      <c r="KWK2">
        <v>908293.34393600002</v>
      </c>
      <c r="KWL2">
        <v>908293.34393600002</v>
      </c>
      <c r="KWM2">
        <v>908293.34393600002</v>
      </c>
      <c r="KWN2">
        <v>908293.34393600002</v>
      </c>
      <c r="KWO2">
        <v>908293.34393600002</v>
      </c>
      <c r="KWP2">
        <v>908293.34393600002</v>
      </c>
      <c r="KWQ2">
        <v>908293.34393600002</v>
      </c>
      <c r="KWR2">
        <v>908293.34393600002</v>
      </c>
      <c r="KWS2">
        <v>908293.34393600002</v>
      </c>
      <c r="KWT2">
        <v>2433029.0946800001</v>
      </c>
      <c r="KWU2">
        <v>2433029.0946800001</v>
      </c>
      <c r="KWV2">
        <v>2433029.0946800001</v>
      </c>
      <c r="KWW2">
        <v>2433029.0946800001</v>
      </c>
      <c r="KWX2">
        <v>2433029.0946800001</v>
      </c>
      <c r="KWY2">
        <v>2433029.0946800001</v>
      </c>
      <c r="KWZ2">
        <v>2433029.0946800001</v>
      </c>
      <c r="KXA2">
        <v>2433029.0946800001</v>
      </c>
      <c r="KXB2">
        <v>2433029.0946800001</v>
      </c>
      <c r="KXC2">
        <v>2433029.0946800001</v>
      </c>
      <c r="KXD2">
        <v>2433029.0946800001</v>
      </c>
      <c r="KXE2">
        <v>2433288.4813899999</v>
      </c>
      <c r="KXF2">
        <v>2433288.4813899999</v>
      </c>
      <c r="KXG2">
        <v>2433288.4813899999</v>
      </c>
      <c r="KXH2">
        <v>2433288.4813899999</v>
      </c>
      <c r="KXI2">
        <v>2433288.4813899999</v>
      </c>
      <c r="KXJ2">
        <v>2433288.4813899999</v>
      </c>
      <c r="KXK2">
        <v>2433288.4813899999</v>
      </c>
      <c r="KXL2">
        <v>2433288.4813899999</v>
      </c>
      <c r="KXM2">
        <v>2433288.4813899999</v>
      </c>
      <c r="KXN2">
        <v>2433288.4813899999</v>
      </c>
      <c r="KXO2">
        <v>2433288.4813899999</v>
      </c>
      <c r="KXP2">
        <v>2433029.0946800001</v>
      </c>
      <c r="KXQ2">
        <v>2433029.0946800001</v>
      </c>
      <c r="KXR2">
        <v>2433029.0946800001</v>
      </c>
      <c r="KXS2">
        <v>2433029.0946800001</v>
      </c>
      <c r="KXT2">
        <v>2433029.0946800001</v>
      </c>
      <c r="KXU2">
        <v>2433029.0946800001</v>
      </c>
      <c r="KXV2">
        <v>2433029.0946800001</v>
      </c>
      <c r="KXW2">
        <v>2433029.0946800001</v>
      </c>
      <c r="KXX2">
        <v>2433029.0946800001</v>
      </c>
      <c r="KXY2">
        <v>2433029.0946800001</v>
      </c>
      <c r="KXZ2">
        <v>2433029.0946800001</v>
      </c>
      <c r="KYA2">
        <v>2433288.4813899999</v>
      </c>
      <c r="KYB2">
        <v>2433288.4813899999</v>
      </c>
      <c r="KYC2">
        <v>2433288.4813899999</v>
      </c>
      <c r="KYD2">
        <v>2433288.4813899999</v>
      </c>
      <c r="KYE2">
        <v>2433288.4813899999</v>
      </c>
      <c r="KYF2">
        <v>2433288.4813899999</v>
      </c>
      <c r="KYG2">
        <v>2433288.4813899999</v>
      </c>
      <c r="KYH2">
        <v>2433288.4813899999</v>
      </c>
      <c r="KYI2">
        <v>2433288.4813899999</v>
      </c>
      <c r="KYJ2">
        <v>2433288.4813899999</v>
      </c>
      <c r="KYK2">
        <v>2433288.4813899999</v>
      </c>
      <c r="KYL2">
        <v>5800803.31439</v>
      </c>
      <c r="KYM2">
        <v>5800803.31439</v>
      </c>
      <c r="KYN2">
        <v>5800803.31439</v>
      </c>
      <c r="KYO2">
        <v>5800803.31439</v>
      </c>
      <c r="KYP2">
        <v>5800803.31439</v>
      </c>
      <c r="KYQ2">
        <v>5800803.31439</v>
      </c>
      <c r="KYR2">
        <v>5800803.31439</v>
      </c>
      <c r="KYS2">
        <v>5800803.31439</v>
      </c>
      <c r="KYT2">
        <v>5800803.31439</v>
      </c>
      <c r="KYU2">
        <v>5800803.31439</v>
      </c>
      <c r="KYV2">
        <v>5800803.31439</v>
      </c>
      <c r="KYW2">
        <v>5801322.0878100004</v>
      </c>
      <c r="KYX2">
        <v>5801322.0878100004</v>
      </c>
      <c r="KYY2">
        <v>5801322.0878100004</v>
      </c>
      <c r="KYZ2">
        <v>5801322.0878100004</v>
      </c>
      <c r="KZA2">
        <v>5801322.0878100004</v>
      </c>
      <c r="KZB2">
        <v>5801322.0878100004</v>
      </c>
      <c r="KZC2">
        <v>5801322.0878100004</v>
      </c>
      <c r="KZD2">
        <v>5801322.0878100004</v>
      </c>
      <c r="KZE2">
        <v>5801322.0878100004</v>
      </c>
      <c r="KZF2">
        <v>5801322.0878100004</v>
      </c>
      <c r="KZG2">
        <v>5801322.0878100004</v>
      </c>
      <c r="KZH2">
        <v>5800803.31439</v>
      </c>
      <c r="KZI2">
        <v>5800803.31439</v>
      </c>
      <c r="KZJ2">
        <v>5800803.31439</v>
      </c>
      <c r="KZK2">
        <v>5800803.31439</v>
      </c>
      <c r="KZL2">
        <v>5800803.31439</v>
      </c>
      <c r="KZM2">
        <v>5800803.31439</v>
      </c>
      <c r="KZN2">
        <v>5800803.31439</v>
      </c>
      <c r="KZO2">
        <v>5800803.31439</v>
      </c>
      <c r="KZP2">
        <v>5800803.31439</v>
      </c>
      <c r="KZQ2">
        <v>5800803.31439</v>
      </c>
      <c r="KZR2">
        <v>5800803.31439</v>
      </c>
      <c r="KZS2">
        <v>5801322.0878100004</v>
      </c>
      <c r="KZT2">
        <v>5801322.0878100004</v>
      </c>
      <c r="KZU2">
        <v>5801322.0878100004</v>
      </c>
      <c r="KZV2">
        <v>5801322.0878100004</v>
      </c>
      <c r="KZW2">
        <v>5801322.0878100004</v>
      </c>
      <c r="KZX2">
        <v>5801322.0878100004</v>
      </c>
      <c r="KZY2">
        <v>5801322.0878100004</v>
      </c>
      <c r="KZZ2">
        <v>5801322.0878100004</v>
      </c>
      <c r="LAA2">
        <v>5801322.0878100004</v>
      </c>
      <c r="LAB2">
        <v>5801322.0878100004</v>
      </c>
      <c r="LAC2">
        <v>5801322.0878100004</v>
      </c>
      <c r="LAD2">
        <v>-510735.38215100003</v>
      </c>
      <c r="LAE2">
        <v>-510735.38215100003</v>
      </c>
      <c r="LAF2">
        <v>-510735.38215100003</v>
      </c>
      <c r="LAG2">
        <v>-510735.38215100003</v>
      </c>
      <c r="LAH2">
        <v>-510735.38215100003</v>
      </c>
      <c r="LAI2">
        <v>-510735.38215100003</v>
      </c>
      <c r="LAJ2">
        <v>-510735.38215100003</v>
      </c>
      <c r="LAK2">
        <v>-510735.38215100003</v>
      </c>
      <c r="LAL2">
        <v>-510735.38215100003</v>
      </c>
      <c r="LAM2">
        <v>-510735.38215100003</v>
      </c>
      <c r="LAN2">
        <v>-510735.38215100003</v>
      </c>
      <c r="LAO2">
        <v>-510735.73209499998</v>
      </c>
      <c r="LAP2">
        <v>-510735.73209499998</v>
      </c>
      <c r="LAQ2">
        <v>-510735.73209499998</v>
      </c>
      <c r="LAR2">
        <v>-510735.73209499998</v>
      </c>
      <c r="LAS2">
        <v>-510735.73209499998</v>
      </c>
      <c r="LAT2">
        <v>-510735.73209499998</v>
      </c>
      <c r="LAU2">
        <v>-510735.73209499998</v>
      </c>
      <c r="LAV2">
        <v>-510735.73209499998</v>
      </c>
      <c r="LAW2">
        <v>-510735.73209499998</v>
      </c>
      <c r="LAX2">
        <v>-510735.73209499998</v>
      </c>
      <c r="LAY2">
        <v>-510735.73209499998</v>
      </c>
      <c r="LAZ2">
        <v>-510735.38215100003</v>
      </c>
      <c r="LBA2">
        <v>-510735.38215100003</v>
      </c>
      <c r="LBB2">
        <v>-510735.38215100003</v>
      </c>
      <c r="LBC2">
        <v>-510735.38215100003</v>
      </c>
      <c r="LBD2">
        <v>-510735.38215100003</v>
      </c>
      <c r="LBE2">
        <v>-510735.38215100003</v>
      </c>
      <c r="LBF2">
        <v>-510735.38215100003</v>
      </c>
      <c r="LBG2">
        <v>-510735.38215100003</v>
      </c>
      <c r="LBH2">
        <v>-510735.38215100003</v>
      </c>
      <c r="LBI2">
        <v>-510735.38215100003</v>
      </c>
      <c r="LBJ2">
        <v>-510735.38215100003</v>
      </c>
      <c r="LBK2">
        <v>-510735.73209499998</v>
      </c>
      <c r="LBL2">
        <v>-510735.73209499998</v>
      </c>
      <c r="LBM2">
        <v>-510735.73209499998</v>
      </c>
      <c r="LBN2">
        <v>-510735.73209499998</v>
      </c>
      <c r="LBO2">
        <v>-510735.73209499998</v>
      </c>
      <c r="LBP2">
        <v>-510735.73209499998</v>
      </c>
      <c r="LBQ2">
        <v>-510735.73209499998</v>
      </c>
      <c r="LBR2">
        <v>-510735.73209499998</v>
      </c>
      <c r="LBS2">
        <v>-510735.73209499998</v>
      </c>
      <c r="LBT2">
        <v>-510735.73209499998</v>
      </c>
      <c r="LBU2">
        <v>-510735.73209499998</v>
      </c>
      <c r="LBV2">
        <v>931829.75695900002</v>
      </c>
      <c r="LBW2">
        <v>931829.75695900002</v>
      </c>
      <c r="LBX2">
        <v>931829.75695900002</v>
      </c>
      <c r="LBY2">
        <v>931829.75695900002</v>
      </c>
      <c r="LBZ2">
        <v>931829.75695900002</v>
      </c>
      <c r="LCA2">
        <v>931829.75695900002</v>
      </c>
      <c r="LCB2">
        <v>931829.75695900002</v>
      </c>
      <c r="LCC2">
        <v>931829.75695900002</v>
      </c>
      <c r="LCD2">
        <v>931829.75695900002</v>
      </c>
      <c r="LCE2">
        <v>931829.75695900002</v>
      </c>
      <c r="LCF2">
        <v>931829.75695900002</v>
      </c>
      <c r="LCG2">
        <v>931829.05706999998</v>
      </c>
      <c r="LCH2">
        <v>931829.05706999998</v>
      </c>
      <c r="LCI2">
        <v>931829.05706999998</v>
      </c>
      <c r="LCJ2">
        <v>931829.05706999998</v>
      </c>
      <c r="LCK2">
        <v>931829.05706999998</v>
      </c>
      <c r="LCL2">
        <v>931829.05706999998</v>
      </c>
      <c r="LCM2">
        <v>931829.05706999998</v>
      </c>
      <c r="LCN2">
        <v>931829.05706999998</v>
      </c>
      <c r="LCO2">
        <v>931829.05706999998</v>
      </c>
      <c r="LCP2">
        <v>931829.05706999998</v>
      </c>
      <c r="LCQ2">
        <v>931829.05706999998</v>
      </c>
      <c r="LCR2">
        <v>931829.75695900002</v>
      </c>
      <c r="LCS2">
        <v>931829.75695900002</v>
      </c>
      <c r="LCT2">
        <v>931829.75695900002</v>
      </c>
      <c r="LCU2">
        <v>931829.75695900002</v>
      </c>
      <c r="LCV2">
        <v>931829.75695900002</v>
      </c>
      <c r="LCW2">
        <v>931829.75695900002</v>
      </c>
      <c r="LCX2">
        <v>931829.75695900002</v>
      </c>
      <c r="LCY2">
        <v>931829.75695900002</v>
      </c>
      <c r="LCZ2">
        <v>931829.75695900002</v>
      </c>
      <c r="LDA2">
        <v>931829.75695900002</v>
      </c>
      <c r="LDB2">
        <v>931829.75695900002</v>
      </c>
      <c r="LDC2">
        <v>931829.05706999998</v>
      </c>
      <c r="LDD2">
        <v>931829.05706999998</v>
      </c>
      <c r="LDE2">
        <v>931829.05706999998</v>
      </c>
      <c r="LDF2">
        <v>931829.05706999998</v>
      </c>
      <c r="LDG2">
        <v>931829.05706999998</v>
      </c>
      <c r="LDH2">
        <v>931829.05706999998</v>
      </c>
      <c r="LDI2">
        <v>931829.05706999998</v>
      </c>
      <c r="LDJ2">
        <v>931829.05706999998</v>
      </c>
      <c r="LDK2">
        <v>931829.05706999998</v>
      </c>
      <c r="LDL2">
        <v>931829.05706999998</v>
      </c>
      <c r="LDM2">
        <v>931829.05706999998</v>
      </c>
      <c r="LDN2">
        <v>4303845.3744000001</v>
      </c>
      <c r="LDO2">
        <v>4303845.3744000001</v>
      </c>
      <c r="LDP2">
        <v>4303845.3744000001</v>
      </c>
      <c r="LDQ2">
        <v>4303845.3744000001</v>
      </c>
      <c r="LDR2">
        <v>4303845.3744000001</v>
      </c>
      <c r="LDS2">
        <v>4303845.3744000001</v>
      </c>
      <c r="LDT2">
        <v>4303845.3744000001</v>
      </c>
      <c r="LDU2">
        <v>4303845.3744000001</v>
      </c>
      <c r="LDV2">
        <v>4303845.3744000001</v>
      </c>
      <c r="LDW2">
        <v>4303845.3744000001</v>
      </c>
      <c r="LDX2">
        <v>4303845.3744000001</v>
      </c>
      <c r="LDY2">
        <v>4303843.9746200005</v>
      </c>
      <c r="LDZ2">
        <v>4303843.9746200005</v>
      </c>
      <c r="LEA2">
        <v>4303843.9746200005</v>
      </c>
      <c r="LEB2">
        <v>4303843.9746200005</v>
      </c>
      <c r="LEC2">
        <v>4303843.9746200005</v>
      </c>
      <c r="LED2">
        <v>4303843.9746200005</v>
      </c>
      <c r="LEE2">
        <v>4303843.9746200005</v>
      </c>
      <c r="LEF2">
        <v>4303843.9746200005</v>
      </c>
      <c r="LEG2">
        <v>4303843.9746200005</v>
      </c>
      <c r="LEH2">
        <v>4303843.9746200005</v>
      </c>
      <c r="LEI2">
        <v>4303843.9746200005</v>
      </c>
      <c r="LEJ2">
        <v>4303845.3744000001</v>
      </c>
      <c r="LEK2">
        <v>4303845.3744000001</v>
      </c>
      <c r="LEL2">
        <v>4303845.3744000001</v>
      </c>
      <c r="LEM2">
        <v>4303845.3744000001</v>
      </c>
      <c r="LEN2">
        <v>4303845.3744000001</v>
      </c>
      <c r="LEO2">
        <v>4303845.3744000001</v>
      </c>
      <c r="LEP2">
        <v>4303845.3744000001</v>
      </c>
      <c r="LEQ2">
        <v>4303845.3744000001</v>
      </c>
      <c r="LER2">
        <v>4303845.3744000001</v>
      </c>
      <c r="LES2">
        <v>4303845.3744000001</v>
      </c>
      <c r="LET2">
        <v>4303845.3744000001</v>
      </c>
      <c r="LEU2">
        <v>4303843.9746200005</v>
      </c>
      <c r="LEV2">
        <v>4303843.9746200005</v>
      </c>
      <c r="LEW2">
        <v>4303843.9746200005</v>
      </c>
      <c r="LEX2">
        <v>4303843.9746200005</v>
      </c>
      <c r="LEY2">
        <v>4303843.9746200005</v>
      </c>
      <c r="LEZ2">
        <v>4303843.9746200005</v>
      </c>
      <c r="LFA2">
        <v>4303843.9746200005</v>
      </c>
      <c r="LFB2">
        <v>4303843.9746200005</v>
      </c>
      <c r="LFC2">
        <v>4303843.9746200005</v>
      </c>
      <c r="LFD2">
        <v>4303843.9746200005</v>
      </c>
      <c r="LFE2">
        <v>4303843.9746200005</v>
      </c>
      <c r="LFF2">
        <v>-41614417.023599997</v>
      </c>
      <c r="LFG2">
        <v>-41614417.023599997</v>
      </c>
      <c r="LFH2">
        <v>-41614417.023599997</v>
      </c>
      <c r="LFI2">
        <v>-41614417.023599997</v>
      </c>
      <c r="LFJ2">
        <v>-41614417.023599997</v>
      </c>
      <c r="LFK2">
        <v>-41614417.023599997</v>
      </c>
      <c r="LFL2">
        <v>-41614417.023599997</v>
      </c>
      <c r="LFM2">
        <v>-41614417.023599997</v>
      </c>
      <c r="LFN2">
        <v>-41614417.023599997</v>
      </c>
      <c r="LFO2">
        <v>-41614417.023599997</v>
      </c>
      <c r="LFP2">
        <v>-41614417.023599997</v>
      </c>
      <c r="LFQ2">
        <v>-41614417.023599997</v>
      </c>
      <c r="LFR2">
        <v>-41614417.023599997</v>
      </c>
      <c r="LFS2">
        <v>-41614417.023599997</v>
      </c>
      <c r="LFT2">
        <v>-41614417.023599997</v>
      </c>
      <c r="LFU2">
        <v>-41614417.023599997</v>
      </c>
      <c r="LFV2">
        <v>-41614417.023599997</v>
      </c>
      <c r="LFW2">
        <v>-41614417.023599997</v>
      </c>
      <c r="LFX2">
        <v>-41614417.023599997</v>
      </c>
      <c r="LFY2">
        <v>-41614417.023599997</v>
      </c>
      <c r="LFZ2">
        <v>-41614417.023599997</v>
      </c>
      <c r="LGA2">
        <v>-41614417.023599997</v>
      </c>
      <c r="LGB2">
        <v>-41614417.023599997</v>
      </c>
      <c r="LGC2">
        <v>-41614417.023599997</v>
      </c>
      <c r="LGD2">
        <v>-41614417.023599997</v>
      </c>
      <c r="LGE2">
        <v>-41614417.023599997</v>
      </c>
      <c r="LGF2">
        <v>-41614417.023599997</v>
      </c>
      <c r="LGG2">
        <v>-41614417.023599997</v>
      </c>
      <c r="LGH2">
        <v>-41614417.023599997</v>
      </c>
      <c r="LGI2">
        <v>-41614417.023599997</v>
      </c>
      <c r="LGJ2">
        <v>-41614417.023599997</v>
      </c>
      <c r="LGK2">
        <v>-41614417.023599997</v>
      </c>
      <c r="LGL2">
        <v>-41614417.023599997</v>
      </c>
      <c r="LGM2">
        <v>-41614417.023599997</v>
      </c>
      <c r="LGN2">
        <v>-41614417.023599997</v>
      </c>
      <c r="LGO2">
        <v>-41614417.023599997</v>
      </c>
      <c r="LGP2">
        <v>-41614417.023599997</v>
      </c>
      <c r="LGQ2">
        <v>-41614417.023599997</v>
      </c>
      <c r="LGR2">
        <v>-41614417.023599997</v>
      </c>
      <c r="LGS2">
        <v>-41614417.023599997</v>
      </c>
      <c r="LGT2">
        <v>-41614417.023599997</v>
      </c>
      <c r="LGU2">
        <v>-41614417.023599997</v>
      </c>
      <c r="LGV2">
        <v>-41614417.023599997</v>
      </c>
      <c r="LGW2">
        <v>-41614417.023599997</v>
      </c>
      <c r="LGX2">
        <v>-63257314.130900003</v>
      </c>
      <c r="LGY2">
        <v>-63257314.130900003</v>
      </c>
      <c r="LGZ2">
        <v>-63257314.130900003</v>
      </c>
      <c r="LHA2">
        <v>-63257314.130900003</v>
      </c>
      <c r="LHB2">
        <v>-63257314.130900003</v>
      </c>
      <c r="LHC2">
        <v>-63257314.130900003</v>
      </c>
      <c r="LHD2">
        <v>-63257314.130900003</v>
      </c>
      <c r="LHE2">
        <v>-63257314.130900003</v>
      </c>
      <c r="LHF2">
        <v>-63257314.130900003</v>
      </c>
      <c r="LHG2">
        <v>-63257314.130900003</v>
      </c>
      <c r="LHH2">
        <v>-63257314.130900003</v>
      </c>
      <c r="LHI2">
        <v>-63257314.130900003</v>
      </c>
      <c r="LHJ2">
        <v>-63257314.130900003</v>
      </c>
      <c r="LHK2">
        <v>-63257314.130900003</v>
      </c>
      <c r="LHL2">
        <v>-63257314.130900003</v>
      </c>
      <c r="LHM2">
        <v>-63257314.130900003</v>
      </c>
      <c r="LHN2">
        <v>-63257314.130900003</v>
      </c>
      <c r="LHO2">
        <v>-63257314.130900003</v>
      </c>
      <c r="LHP2">
        <v>-63257314.130900003</v>
      </c>
      <c r="LHQ2">
        <v>-63257314.130900003</v>
      </c>
      <c r="LHR2">
        <v>-63257314.130900003</v>
      </c>
      <c r="LHS2">
        <v>-63257314.130900003</v>
      </c>
      <c r="LHT2">
        <v>-63257314.130900003</v>
      </c>
      <c r="LHU2">
        <v>-63257314.130900003</v>
      </c>
      <c r="LHV2">
        <v>-63257314.130900003</v>
      </c>
      <c r="LHW2">
        <v>-63257314.130900003</v>
      </c>
      <c r="LHX2">
        <v>-63257314.130900003</v>
      </c>
      <c r="LHY2">
        <v>-63257314.130900003</v>
      </c>
      <c r="LHZ2">
        <v>-63257314.130900003</v>
      </c>
      <c r="LIA2">
        <v>-63257314.130900003</v>
      </c>
      <c r="LIB2">
        <v>-63257314.130900003</v>
      </c>
      <c r="LIC2">
        <v>-63257314.130900003</v>
      </c>
      <c r="LID2">
        <v>-63257314.130900003</v>
      </c>
      <c r="LIE2">
        <v>-63257314.130900003</v>
      </c>
      <c r="LIF2">
        <v>-63257314.130900003</v>
      </c>
      <c r="LIG2">
        <v>-63257314.130900003</v>
      </c>
      <c r="LIH2">
        <v>-63257314.130900003</v>
      </c>
      <c r="LII2">
        <v>-63257314.130900003</v>
      </c>
      <c r="LIJ2">
        <v>-63257314.130900003</v>
      </c>
      <c r="LIK2">
        <v>-63257314.130900003</v>
      </c>
      <c r="LIL2">
        <v>-63257314.130900003</v>
      </c>
      <c r="LIM2">
        <v>-63257314.130900003</v>
      </c>
      <c r="LIN2">
        <v>-63257314.130900003</v>
      </c>
      <c r="LIO2">
        <v>-63257314.130900003</v>
      </c>
      <c r="LIP2">
        <v>-96243464.6664</v>
      </c>
      <c r="LIQ2">
        <v>-96243464.6664</v>
      </c>
      <c r="LIR2">
        <v>-96243464.6664</v>
      </c>
      <c r="LIS2">
        <v>-96243464.6664</v>
      </c>
      <c r="LIT2">
        <v>-96243464.6664</v>
      </c>
      <c r="LIU2">
        <v>-96243464.6664</v>
      </c>
      <c r="LIV2">
        <v>-96243464.6664</v>
      </c>
      <c r="LIW2">
        <v>-96243464.6664</v>
      </c>
      <c r="LIX2">
        <v>-96243464.6664</v>
      </c>
      <c r="LIY2">
        <v>-96243464.6664</v>
      </c>
      <c r="LIZ2">
        <v>-96243464.6664</v>
      </c>
      <c r="LJA2">
        <v>-96243464.6664</v>
      </c>
      <c r="LJB2">
        <v>-96243464.6664</v>
      </c>
      <c r="LJC2">
        <v>-96243464.6664</v>
      </c>
      <c r="LJD2">
        <v>-96243464.6664</v>
      </c>
      <c r="LJE2">
        <v>-96243464.6664</v>
      </c>
      <c r="LJF2">
        <v>-96243464.6664</v>
      </c>
      <c r="LJG2">
        <v>-96243464.6664</v>
      </c>
      <c r="LJH2">
        <v>-96243464.6664</v>
      </c>
      <c r="LJI2">
        <v>-96243464.6664</v>
      </c>
      <c r="LJJ2">
        <v>-96243464.6664</v>
      </c>
      <c r="LJK2">
        <v>-96243464.6664</v>
      </c>
      <c r="LJL2">
        <v>-96243464.6664</v>
      </c>
      <c r="LJM2">
        <v>-96243464.6664</v>
      </c>
      <c r="LJN2">
        <v>-96243464.6664</v>
      </c>
      <c r="LJO2">
        <v>-96243464.6664</v>
      </c>
      <c r="LJP2">
        <v>-96243464.6664</v>
      </c>
      <c r="LJQ2">
        <v>-96243464.6664</v>
      </c>
      <c r="LJR2">
        <v>-96243464.6664</v>
      </c>
      <c r="LJS2">
        <v>-96243464.6664</v>
      </c>
      <c r="LJT2">
        <v>-96243464.6664</v>
      </c>
      <c r="LJU2">
        <v>-96243464.6664</v>
      </c>
      <c r="LJV2">
        <v>-96243464.6664</v>
      </c>
      <c r="LJW2">
        <v>-96243464.6664</v>
      </c>
      <c r="LJX2">
        <v>-96243464.6664</v>
      </c>
      <c r="LJY2">
        <v>-96243464.6664</v>
      </c>
      <c r="LJZ2">
        <v>-96243464.6664</v>
      </c>
      <c r="LKA2">
        <v>-96243464.6664</v>
      </c>
      <c r="LKB2">
        <v>-96243464.6664</v>
      </c>
      <c r="LKC2">
        <v>-96243464.6664</v>
      </c>
      <c r="LKD2">
        <v>-96243464.6664</v>
      </c>
      <c r="LKE2">
        <v>-96243464.6664</v>
      </c>
      <c r="LKF2">
        <v>-96243464.6664</v>
      </c>
      <c r="LKG2">
        <v>-96243464.6664</v>
      </c>
      <c r="LKH2">
        <v>-41614417.023599997</v>
      </c>
      <c r="LKI2">
        <v>-41614417.023599997</v>
      </c>
      <c r="LKJ2">
        <v>-41614417.023599997</v>
      </c>
      <c r="LKK2">
        <v>-41614417.023599997</v>
      </c>
      <c r="LKL2">
        <v>-41614417.023599997</v>
      </c>
      <c r="LKM2">
        <v>-41614417.023599997</v>
      </c>
      <c r="LKN2">
        <v>-41614417.023599997</v>
      </c>
      <c r="LKO2">
        <v>-41614417.023599997</v>
      </c>
      <c r="LKP2">
        <v>-41614417.023599997</v>
      </c>
      <c r="LKQ2">
        <v>-41614417.023599997</v>
      </c>
      <c r="LKR2">
        <v>-41614417.023599997</v>
      </c>
      <c r="LKS2">
        <v>-41614417.023599997</v>
      </c>
      <c r="LKT2">
        <v>-41614417.023599997</v>
      </c>
      <c r="LKU2">
        <v>-41614417.023599997</v>
      </c>
      <c r="LKV2">
        <v>-41614417.023599997</v>
      </c>
      <c r="LKW2">
        <v>-41614417.023599997</v>
      </c>
      <c r="LKX2">
        <v>-41614417.023599997</v>
      </c>
      <c r="LKY2">
        <v>-41614417.023599997</v>
      </c>
      <c r="LKZ2">
        <v>-41614417.023599997</v>
      </c>
      <c r="LLA2">
        <v>-41614417.023599997</v>
      </c>
      <c r="LLB2">
        <v>-41614417.023599997</v>
      </c>
      <c r="LLC2">
        <v>-41614417.023599997</v>
      </c>
      <c r="LLD2">
        <v>-41614417.023599997</v>
      </c>
      <c r="LLE2">
        <v>-41614417.023599997</v>
      </c>
      <c r="LLF2">
        <v>-41614417.023599997</v>
      </c>
      <c r="LLG2">
        <v>-41614417.023599997</v>
      </c>
      <c r="LLH2">
        <v>-41614417.023599997</v>
      </c>
      <c r="LLI2">
        <v>-41614417.023599997</v>
      </c>
      <c r="LLJ2">
        <v>-41614417.023599997</v>
      </c>
      <c r="LLK2">
        <v>-41614417.023599997</v>
      </c>
      <c r="LLL2">
        <v>-41614417.023599997</v>
      </c>
      <c r="LLM2">
        <v>-41614417.023599997</v>
      </c>
      <c r="LLN2">
        <v>-41614417.023599997</v>
      </c>
      <c r="LLO2">
        <v>-41614417.023599997</v>
      </c>
      <c r="LLP2">
        <v>-41614417.023599997</v>
      </c>
      <c r="LLQ2">
        <v>-41614417.023599997</v>
      </c>
      <c r="LLR2">
        <v>-41614417.023599997</v>
      </c>
      <c r="LLS2">
        <v>-41614417.023599997</v>
      </c>
      <c r="LLT2">
        <v>-41614417.023599997</v>
      </c>
      <c r="LLU2">
        <v>-41614417.023599997</v>
      </c>
      <c r="LLV2">
        <v>-41614417.023599997</v>
      </c>
      <c r="LLW2">
        <v>-41614417.023599997</v>
      </c>
      <c r="LLX2">
        <v>-41614417.023599997</v>
      </c>
      <c r="LLY2">
        <v>-41614417.023599997</v>
      </c>
      <c r="LLZ2">
        <v>-63257314.130900003</v>
      </c>
      <c r="LMA2">
        <v>-63257314.130900003</v>
      </c>
      <c r="LMB2">
        <v>-63257314.130900003</v>
      </c>
      <c r="LMC2">
        <v>-63257314.130900003</v>
      </c>
      <c r="LMD2">
        <v>-63257314.130900003</v>
      </c>
      <c r="LME2">
        <v>-63257314.130900003</v>
      </c>
      <c r="LMF2">
        <v>-63257314.130900003</v>
      </c>
      <c r="LMG2">
        <v>-63257314.130900003</v>
      </c>
      <c r="LMH2">
        <v>-63257314.130900003</v>
      </c>
      <c r="LMI2">
        <v>-63257314.130900003</v>
      </c>
      <c r="LMJ2">
        <v>-63257314.130900003</v>
      </c>
      <c r="LMK2">
        <v>-63257314.130900003</v>
      </c>
      <c r="LML2">
        <v>-63257314.130900003</v>
      </c>
      <c r="LMM2">
        <v>-63257314.130900003</v>
      </c>
      <c r="LMN2">
        <v>-63257314.130900003</v>
      </c>
      <c r="LMO2">
        <v>-63257314.130900003</v>
      </c>
      <c r="LMP2">
        <v>-63257314.130900003</v>
      </c>
      <c r="LMQ2">
        <v>-63257314.130900003</v>
      </c>
      <c r="LMR2">
        <v>-63257314.130900003</v>
      </c>
      <c r="LMS2">
        <v>-63257314.130900003</v>
      </c>
      <c r="LMT2">
        <v>-63257314.130900003</v>
      </c>
      <c r="LMU2">
        <v>-63257314.130900003</v>
      </c>
      <c r="LMV2">
        <v>-63257314.130900003</v>
      </c>
      <c r="LMW2">
        <v>-63257314.130900003</v>
      </c>
      <c r="LMX2">
        <v>-63257314.130900003</v>
      </c>
      <c r="LMY2">
        <v>-63257314.130900003</v>
      </c>
      <c r="LMZ2">
        <v>-63257314.130900003</v>
      </c>
      <c r="LNA2">
        <v>-63257314.130900003</v>
      </c>
      <c r="LNB2">
        <v>-63257314.130900003</v>
      </c>
      <c r="LNC2">
        <v>-63257314.130900003</v>
      </c>
      <c r="LND2">
        <v>-63257314.130900003</v>
      </c>
      <c r="LNE2">
        <v>-63257314.130900003</v>
      </c>
      <c r="LNF2">
        <v>-63257314.130900003</v>
      </c>
      <c r="LNG2">
        <v>-63257314.130900003</v>
      </c>
      <c r="LNH2">
        <v>-63257314.130900003</v>
      </c>
      <c r="LNI2">
        <v>-63257314.130900003</v>
      </c>
      <c r="LNJ2">
        <v>-63257314.130900003</v>
      </c>
      <c r="LNK2">
        <v>-63257314.130900003</v>
      </c>
      <c r="LNL2">
        <v>-63257314.130900003</v>
      </c>
      <c r="LNM2">
        <v>-63257314.130900003</v>
      </c>
      <c r="LNN2">
        <v>-63257314.130900003</v>
      </c>
      <c r="LNO2">
        <v>-63257314.130900003</v>
      </c>
      <c r="LNP2">
        <v>-63257314.130900003</v>
      </c>
      <c r="LNQ2">
        <v>-63257314.130900003</v>
      </c>
      <c r="LNR2">
        <v>-96243464.6664</v>
      </c>
      <c r="LNS2">
        <v>-96243464.6664</v>
      </c>
      <c r="LNT2">
        <v>-96243464.6664</v>
      </c>
      <c r="LNU2">
        <v>-96243464.6664</v>
      </c>
      <c r="LNV2">
        <v>-96243464.6664</v>
      </c>
      <c r="LNW2">
        <v>-96243464.6664</v>
      </c>
      <c r="LNX2">
        <v>-96243464.6664</v>
      </c>
      <c r="LNY2">
        <v>-96243464.6664</v>
      </c>
      <c r="LNZ2">
        <v>-96243464.6664</v>
      </c>
      <c r="LOA2">
        <v>-96243464.6664</v>
      </c>
      <c r="LOB2">
        <v>-96243464.6664</v>
      </c>
      <c r="LOC2">
        <v>-96243464.6664</v>
      </c>
      <c r="LOD2">
        <v>-96243464.6664</v>
      </c>
      <c r="LOE2">
        <v>-96243464.6664</v>
      </c>
      <c r="LOF2">
        <v>-96243464.6664</v>
      </c>
      <c r="LOG2">
        <v>-96243464.6664</v>
      </c>
      <c r="LOH2">
        <v>-96243464.6664</v>
      </c>
      <c r="LOI2">
        <v>-96243464.6664</v>
      </c>
      <c r="LOJ2">
        <v>-96243464.6664</v>
      </c>
      <c r="LOK2">
        <v>-96243464.6664</v>
      </c>
      <c r="LOL2">
        <v>-96243464.6664</v>
      </c>
      <c r="LOM2">
        <v>-96243464.6664</v>
      </c>
      <c r="LON2">
        <v>-96243464.6664</v>
      </c>
      <c r="LOO2">
        <v>-96243464.6664</v>
      </c>
      <c r="LOP2">
        <v>-96243464.6664</v>
      </c>
      <c r="LOQ2">
        <v>-96243464.6664</v>
      </c>
      <c r="LOR2">
        <v>-96243464.6664</v>
      </c>
      <c r="LOS2">
        <v>-96243464.6664</v>
      </c>
      <c r="LOT2">
        <v>-96243464.6664</v>
      </c>
      <c r="LOU2">
        <v>-96243464.6664</v>
      </c>
      <c r="LOV2">
        <v>-96243464.6664</v>
      </c>
      <c r="LOW2">
        <v>-96243464.6664</v>
      </c>
      <c r="LOX2">
        <v>-96243464.6664</v>
      </c>
      <c r="LOY2">
        <v>-96243464.6664</v>
      </c>
      <c r="LOZ2">
        <v>-96243464.6664</v>
      </c>
      <c r="LPA2">
        <v>-96243464.6664</v>
      </c>
      <c r="LPB2">
        <v>-96243464.6664</v>
      </c>
      <c r="LPC2">
        <v>-96243464.6664</v>
      </c>
      <c r="LPD2">
        <v>-96243464.6664</v>
      </c>
      <c r="LPE2">
        <v>-96243464.6664</v>
      </c>
      <c r="LPF2">
        <v>-96243464.6664</v>
      </c>
      <c r="LPG2">
        <v>-96243464.6664</v>
      </c>
      <c r="LPH2">
        <v>-96243464.6664</v>
      </c>
      <c r="LPI2">
        <v>-96243464.6664</v>
      </c>
      <c r="LPJ2">
        <v>-7822484.1572799999</v>
      </c>
      <c r="LPK2">
        <v>-7822484.1572799999</v>
      </c>
      <c r="LPL2">
        <v>-7822484.1572799999</v>
      </c>
      <c r="LPM2">
        <v>-7822484.1572799999</v>
      </c>
      <c r="LPN2">
        <v>-7822484.1572799999</v>
      </c>
      <c r="LPO2">
        <v>-7822484.1572799999</v>
      </c>
      <c r="LPP2">
        <v>-7822484.1572799999</v>
      </c>
      <c r="LPQ2">
        <v>-7822484.1572799999</v>
      </c>
      <c r="LPR2">
        <v>-7822484.1572799999</v>
      </c>
      <c r="LPS2">
        <v>-7822484.1572799999</v>
      </c>
      <c r="LPT2">
        <v>-7822484.1572799999</v>
      </c>
      <c r="LPU2">
        <v>-7822484.1572799999</v>
      </c>
      <c r="LPV2">
        <v>-7822484.1572799999</v>
      </c>
      <c r="LPW2">
        <v>-7822484.1572799999</v>
      </c>
      <c r="LPX2">
        <v>-7822484.1572799999</v>
      </c>
      <c r="LPY2">
        <v>-7822484.1572799999</v>
      </c>
      <c r="LPZ2">
        <v>-7822484.1572799999</v>
      </c>
      <c r="LQA2">
        <v>-7822484.1572799999</v>
      </c>
      <c r="LQB2">
        <v>-7822484.1572799999</v>
      </c>
      <c r="LQC2">
        <v>-7822484.1572799999</v>
      </c>
      <c r="LQD2">
        <v>-7822484.1572799999</v>
      </c>
      <c r="LQE2">
        <v>-7822484.1572799999</v>
      </c>
      <c r="LQF2">
        <v>-7822484.1572799999</v>
      </c>
      <c r="LQG2">
        <v>-7822484.1572799999</v>
      </c>
      <c r="LQH2">
        <v>-7822484.1572799999</v>
      </c>
      <c r="LQI2">
        <v>-7822484.1572799999</v>
      </c>
      <c r="LQJ2">
        <v>-7822484.1572799999</v>
      </c>
      <c r="LQK2">
        <v>-7822484.1572799999</v>
      </c>
      <c r="LQL2">
        <v>-7822484.1572799999</v>
      </c>
      <c r="LQM2">
        <v>-7822484.1572799999</v>
      </c>
      <c r="LQN2">
        <v>-7822484.1572799999</v>
      </c>
      <c r="LQO2">
        <v>-7822484.1572799999</v>
      </c>
      <c r="LQP2">
        <v>-7822484.1572799999</v>
      </c>
      <c r="LQQ2">
        <v>-7822484.1572799999</v>
      </c>
      <c r="LQR2">
        <v>-7822484.1572799999</v>
      </c>
      <c r="LQS2">
        <v>-7822484.1572799999</v>
      </c>
      <c r="LQT2">
        <v>-7822484.1572799999</v>
      </c>
      <c r="LQU2">
        <v>-7822484.1572799999</v>
      </c>
      <c r="LQV2">
        <v>-7822484.1572799999</v>
      </c>
      <c r="LQW2">
        <v>-7822484.1572799999</v>
      </c>
      <c r="LQX2">
        <v>-7822484.1572799999</v>
      </c>
      <c r="LQY2">
        <v>-7822484.1572799999</v>
      </c>
      <c r="LQZ2">
        <v>-7822484.1572799999</v>
      </c>
      <c r="LRA2">
        <v>-7822484.1572799999</v>
      </c>
      <c r="LRB2">
        <v>-11849945.9047</v>
      </c>
      <c r="LRC2">
        <v>-11849945.9047</v>
      </c>
      <c r="LRD2">
        <v>-11849945.9047</v>
      </c>
      <c r="LRE2">
        <v>-11849945.9047</v>
      </c>
      <c r="LRF2">
        <v>-11849945.9047</v>
      </c>
      <c r="LRG2">
        <v>-11849945.9047</v>
      </c>
      <c r="LRH2">
        <v>-11849945.9047</v>
      </c>
      <c r="LRI2">
        <v>-11849945.9047</v>
      </c>
      <c r="LRJ2">
        <v>-11849945.9047</v>
      </c>
      <c r="LRK2">
        <v>-11849945.9047</v>
      </c>
      <c r="LRL2">
        <v>-11849945.9047</v>
      </c>
      <c r="LRM2">
        <v>-11849945.9047</v>
      </c>
      <c r="LRN2">
        <v>-11849945.9047</v>
      </c>
      <c r="LRO2">
        <v>-11849945.9047</v>
      </c>
      <c r="LRP2">
        <v>-11849945.9047</v>
      </c>
      <c r="LRQ2">
        <v>-11849945.9047</v>
      </c>
      <c r="LRR2">
        <v>-11849945.9047</v>
      </c>
      <c r="LRS2">
        <v>-11849945.9047</v>
      </c>
      <c r="LRT2">
        <v>-11849945.9047</v>
      </c>
      <c r="LRU2">
        <v>-11849945.9047</v>
      </c>
      <c r="LRV2">
        <v>-11849945.9047</v>
      </c>
      <c r="LRW2">
        <v>-11849945.9047</v>
      </c>
      <c r="LRX2">
        <v>-11849945.9047</v>
      </c>
      <c r="LRY2">
        <v>-11849945.9047</v>
      </c>
      <c r="LRZ2">
        <v>-11849945.9047</v>
      </c>
      <c r="LSA2">
        <v>-11849945.9047</v>
      </c>
      <c r="LSB2">
        <v>-11849945.9047</v>
      </c>
      <c r="LSC2">
        <v>-11849945.9047</v>
      </c>
      <c r="LSD2">
        <v>-11849945.9047</v>
      </c>
      <c r="LSE2">
        <v>-11849945.9047</v>
      </c>
      <c r="LSF2">
        <v>-11849945.9047</v>
      </c>
      <c r="LSG2">
        <v>-11849945.9047</v>
      </c>
      <c r="LSH2">
        <v>-11849945.9047</v>
      </c>
      <c r="LSI2">
        <v>-11849945.9047</v>
      </c>
      <c r="LSJ2">
        <v>-11849945.9047</v>
      </c>
      <c r="LSK2">
        <v>-11849945.9047</v>
      </c>
      <c r="LSL2">
        <v>-11849945.9047</v>
      </c>
      <c r="LSM2">
        <v>-11849945.9047</v>
      </c>
      <c r="LSN2">
        <v>-11849945.9047</v>
      </c>
      <c r="LSO2">
        <v>-11849945.9047</v>
      </c>
      <c r="LSP2">
        <v>-11849945.9047</v>
      </c>
      <c r="LSQ2">
        <v>-11849945.9047</v>
      </c>
      <c r="LSR2">
        <v>-11849945.9047</v>
      </c>
      <c r="LSS2">
        <v>-11849945.9047</v>
      </c>
      <c r="LST2">
        <v>-17947713.4725</v>
      </c>
      <c r="LSU2">
        <v>-17947713.4725</v>
      </c>
      <c r="LSV2">
        <v>-17947713.4725</v>
      </c>
      <c r="LSW2">
        <v>-17947713.4725</v>
      </c>
      <c r="LSX2">
        <v>-17947713.4725</v>
      </c>
      <c r="LSY2">
        <v>-17947713.4725</v>
      </c>
      <c r="LSZ2">
        <v>-17947713.4725</v>
      </c>
      <c r="LTA2">
        <v>-17947713.4725</v>
      </c>
      <c r="LTB2">
        <v>-17947713.4725</v>
      </c>
      <c r="LTC2">
        <v>-17947713.4725</v>
      </c>
      <c r="LTD2">
        <v>-17947713.4725</v>
      </c>
      <c r="LTE2">
        <v>-17947713.4725</v>
      </c>
      <c r="LTF2">
        <v>-17947713.4725</v>
      </c>
      <c r="LTG2">
        <v>-17947713.4725</v>
      </c>
      <c r="LTH2">
        <v>-17947713.4725</v>
      </c>
      <c r="LTI2">
        <v>-17947713.4725</v>
      </c>
      <c r="LTJ2">
        <v>-17947713.4725</v>
      </c>
      <c r="LTK2">
        <v>-17947713.4725</v>
      </c>
      <c r="LTL2">
        <v>-17947713.4725</v>
      </c>
      <c r="LTM2">
        <v>-17947713.4725</v>
      </c>
      <c r="LTN2">
        <v>-17947713.4725</v>
      </c>
      <c r="LTO2">
        <v>-17947713.4725</v>
      </c>
      <c r="LTP2">
        <v>-17947713.4725</v>
      </c>
      <c r="LTQ2">
        <v>-17947713.4725</v>
      </c>
      <c r="LTR2">
        <v>-17947713.4725</v>
      </c>
      <c r="LTS2">
        <v>-17947713.4725</v>
      </c>
      <c r="LTT2">
        <v>-17947713.4725</v>
      </c>
      <c r="LTU2">
        <v>-17947713.4725</v>
      </c>
      <c r="LTV2">
        <v>-17947713.4725</v>
      </c>
      <c r="LTW2">
        <v>-17947713.4725</v>
      </c>
      <c r="LTX2">
        <v>-17947713.4725</v>
      </c>
      <c r="LTY2">
        <v>-17947713.4725</v>
      </c>
      <c r="LTZ2">
        <v>-17947713.4725</v>
      </c>
      <c r="LUA2">
        <v>-17947713.4725</v>
      </c>
      <c r="LUB2">
        <v>-17947713.4725</v>
      </c>
      <c r="LUC2">
        <v>-17947713.4725</v>
      </c>
      <c r="LUD2">
        <v>-17947713.4725</v>
      </c>
      <c r="LUE2">
        <v>-17947713.4725</v>
      </c>
      <c r="LUF2">
        <v>-17947713.4725</v>
      </c>
      <c r="LUG2">
        <v>-17947713.4725</v>
      </c>
      <c r="LUH2">
        <v>-17947713.4725</v>
      </c>
      <c r="LUI2">
        <v>-17947713.4725</v>
      </c>
      <c r="LUJ2">
        <v>-17947713.4725</v>
      </c>
      <c r="LUK2">
        <v>-17947713.4725</v>
      </c>
      <c r="LUL2">
        <v>2272044.2720300001</v>
      </c>
      <c r="LUM2">
        <v>2272044.2720300001</v>
      </c>
      <c r="LUN2">
        <v>2272044.2720300001</v>
      </c>
      <c r="LUO2">
        <v>2272044.2720300001</v>
      </c>
      <c r="LUP2">
        <v>2272044.2720300001</v>
      </c>
      <c r="LUQ2">
        <v>2272044.2720300001</v>
      </c>
      <c r="LUR2">
        <v>2272044.2720300001</v>
      </c>
      <c r="LUS2">
        <v>2272044.2720300001</v>
      </c>
      <c r="LUT2">
        <v>2272044.2720300001</v>
      </c>
      <c r="LUU2">
        <v>2272044.2720300001</v>
      </c>
      <c r="LUV2">
        <v>2272044.2720300001</v>
      </c>
      <c r="LUW2">
        <v>2272044.2193</v>
      </c>
      <c r="LUX2">
        <v>2272044.2193</v>
      </c>
      <c r="LUY2">
        <v>2272044.2193</v>
      </c>
      <c r="LUZ2">
        <v>2272044.2193</v>
      </c>
      <c r="LVA2">
        <v>2272044.2193</v>
      </c>
      <c r="LVB2">
        <v>2272044.2193</v>
      </c>
      <c r="LVC2">
        <v>2272044.2193</v>
      </c>
      <c r="LVD2">
        <v>2272044.2193</v>
      </c>
      <c r="LVE2">
        <v>2272044.2193</v>
      </c>
      <c r="LVF2">
        <v>2272044.2193</v>
      </c>
      <c r="LVG2">
        <v>2272044.2193</v>
      </c>
      <c r="LVH2">
        <v>2272044.2720300001</v>
      </c>
      <c r="LVI2">
        <v>2272044.2720300001</v>
      </c>
      <c r="LVJ2">
        <v>2272044.2720300001</v>
      </c>
      <c r="LVK2">
        <v>2272044.2720300001</v>
      </c>
      <c r="LVL2">
        <v>2272044.2720300001</v>
      </c>
      <c r="LVM2">
        <v>2272044.2720300001</v>
      </c>
      <c r="LVN2">
        <v>2272044.2720300001</v>
      </c>
      <c r="LVO2">
        <v>2272044.2720300001</v>
      </c>
      <c r="LVP2">
        <v>2272044.2720300001</v>
      </c>
      <c r="LVQ2">
        <v>2272044.2720300001</v>
      </c>
      <c r="LVR2">
        <v>2272044.2720300001</v>
      </c>
      <c r="LVS2">
        <v>2272044.2193</v>
      </c>
      <c r="LVT2">
        <v>2272044.2193</v>
      </c>
      <c r="LVU2">
        <v>2272044.2193</v>
      </c>
      <c r="LVV2">
        <v>2272044.2193</v>
      </c>
      <c r="LVW2">
        <v>2272044.2193</v>
      </c>
      <c r="LVX2">
        <v>2272044.2193</v>
      </c>
      <c r="LVY2">
        <v>2272044.2193</v>
      </c>
      <c r="LVZ2">
        <v>2272044.2193</v>
      </c>
      <c r="LWA2">
        <v>2272044.2193</v>
      </c>
      <c r="LWB2">
        <v>2272044.2193</v>
      </c>
      <c r="LWC2">
        <v>2272044.2193</v>
      </c>
      <c r="LWD2">
        <v>5125443.9742400004</v>
      </c>
      <c r="LWE2">
        <v>5125443.9742400004</v>
      </c>
      <c r="LWF2">
        <v>5125443.9742400004</v>
      </c>
      <c r="LWG2">
        <v>5125443.9742400004</v>
      </c>
      <c r="LWH2">
        <v>5125443.9742400004</v>
      </c>
      <c r="LWI2">
        <v>5125443.9742400004</v>
      </c>
      <c r="LWJ2">
        <v>5125443.9742400004</v>
      </c>
      <c r="LWK2">
        <v>5125443.9742400004</v>
      </c>
      <c r="LWL2">
        <v>5125443.9742400004</v>
      </c>
      <c r="LWM2">
        <v>5125443.9742400004</v>
      </c>
      <c r="LWN2">
        <v>5125443.9742400004</v>
      </c>
      <c r="LWO2">
        <v>5125443.8687800001</v>
      </c>
      <c r="LWP2">
        <v>5125443.8687800001</v>
      </c>
      <c r="LWQ2">
        <v>5125443.8687800001</v>
      </c>
      <c r="LWR2">
        <v>5125443.8687800001</v>
      </c>
      <c r="LWS2">
        <v>5125443.8687800001</v>
      </c>
      <c r="LWT2">
        <v>5125443.8687800001</v>
      </c>
      <c r="LWU2">
        <v>5125443.8687800001</v>
      </c>
      <c r="LWV2">
        <v>5125443.8687800001</v>
      </c>
      <c r="LWW2">
        <v>5125443.8687800001</v>
      </c>
      <c r="LWX2">
        <v>5125443.8687800001</v>
      </c>
      <c r="LWY2">
        <v>5125443.8687800001</v>
      </c>
      <c r="LWZ2">
        <v>5125443.9742400004</v>
      </c>
      <c r="LXA2">
        <v>5125443.9742400004</v>
      </c>
      <c r="LXB2">
        <v>5125443.9742400004</v>
      </c>
      <c r="LXC2">
        <v>5125443.9742400004</v>
      </c>
      <c r="LXD2">
        <v>5125443.9742400004</v>
      </c>
      <c r="LXE2">
        <v>5125443.9742400004</v>
      </c>
      <c r="LXF2">
        <v>5125443.9742400004</v>
      </c>
      <c r="LXG2">
        <v>5125443.9742400004</v>
      </c>
      <c r="LXH2">
        <v>5125443.9742400004</v>
      </c>
      <c r="LXI2">
        <v>5125443.9742400004</v>
      </c>
      <c r="LXJ2">
        <v>5125443.9742400004</v>
      </c>
      <c r="LXK2">
        <v>5125443.8687800001</v>
      </c>
      <c r="LXL2">
        <v>5125443.8687800001</v>
      </c>
      <c r="LXM2">
        <v>5125443.8687800001</v>
      </c>
      <c r="LXN2">
        <v>5125443.8687800001</v>
      </c>
      <c r="LXO2">
        <v>5125443.8687800001</v>
      </c>
      <c r="LXP2">
        <v>5125443.8687800001</v>
      </c>
      <c r="LXQ2">
        <v>5125443.8687800001</v>
      </c>
      <c r="LXR2">
        <v>5125443.8687800001</v>
      </c>
      <c r="LXS2">
        <v>5125443.8687800001</v>
      </c>
      <c r="LXT2">
        <v>5125443.8687800001</v>
      </c>
      <c r="LXU2">
        <v>5125443.8687800001</v>
      </c>
      <c r="LXV2">
        <v>11132058.005000001</v>
      </c>
      <c r="LXW2">
        <v>11132058.005000001</v>
      </c>
      <c r="LXX2">
        <v>11132058.005000001</v>
      </c>
      <c r="LXY2">
        <v>11132058.005000001</v>
      </c>
      <c r="LXZ2">
        <v>11132058.005000001</v>
      </c>
      <c r="LYA2">
        <v>11132058.005000001</v>
      </c>
      <c r="LYB2">
        <v>11132058.005000001</v>
      </c>
      <c r="LYC2">
        <v>11132058.005000001</v>
      </c>
      <c r="LYD2">
        <v>11132058.005000001</v>
      </c>
      <c r="LYE2">
        <v>11132058.005000001</v>
      </c>
      <c r="LYF2">
        <v>11132058.005000001</v>
      </c>
      <c r="LYG2">
        <v>11132057.7941</v>
      </c>
      <c r="LYH2">
        <v>11132057.7941</v>
      </c>
      <c r="LYI2">
        <v>11132057.7941</v>
      </c>
      <c r="LYJ2">
        <v>11132057.7941</v>
      </c>
      <c r="LYK2">
        <v>11132057.7941</v>
      </c>
      <c r="LYL2">
        <v>11132057.7941</v>
      </c>
      <c r="LYM2">
        <v>11132057.7941</v>
      </c>
      <c r="LYN2">
        <v>11132057.7941</v>
      </c>
      <c r="LYO2">
        <v>11132057.7941</v>
      </c>
      <c r="LYP2">
        <v>11132057.7941</v>
      </c>
      <c r="LYQ2">
        <v>11132057.7941</v>
      </c>
      <c r="LYR2">
        <v>11132058.005000001</v>
      </c>
      <c r="LYS2">
        <v>11132058.005000001</v>
      </c>
      <c r="LYT2">
        <v>11132058.005000001</v>
      </c>
      <c r="LYU2">
        <v>11132058.005000001</v>
      </c>
      <c r="LYV2">
        <v>11132058.005000001</v>
      </c>
      <c r="LYW2">
        <v>11132058.005000001</v>
      </c>
      <c r="LYX2">
        <v>11132058.005000001</v>
      </c>
      <c r="LYY2">
        <v>11132058.005000001</v>
      </c>
      <c r="LYZ2">
        <v>11132058.005000001</v>
      </c>
      <c r="LZA2">
        <v>11132058.005000001</v>
      </c>
      <c r="LZB2">
        <v>11132058.005000001</v>
      </c>
      <c r="LZC2">
        <v>11132057.7941</v>
      </c>
      <c r="LZD2">
        <v>11132057.7941</v>
      </c>
      <c r="LZE2">
        <v>11132057.7941</v>
      </c>
      <c r="LZF2">
        <v>11132057.7941</v>
      </c>
      <c r="LZG2">
        <v>11132057.7941</v>
      </c>
      <c r="LZH2">
        <v>11132057.7941</v>
      </c>
      <c r="LZI2">
        <v>11132057.7941</v>
      </c>
      <c r="LZJ2">
        <v>11132057.7941</v>
      </c>
      <c r="LZK2">
        <v>11132057.7941</v>
      </c>
      <c r="LZL2">
        <v>11132057.7941</v>
      </c>
      <c r="LZM2">
        <v>11132057.7941</v>
      </c>
      <c r="LZN2">
        <v>-2615927.6471799999</v>
      </c>
      <c r="LZO2">
        <v>-2615927.6471799999</v>
      </c>
      <c r="LZP2">
        <v>-2615927.6471799999</v>
      </c>
      <c r="LZQ2">
        <v>-2615927.6471799999</v>
      </c>
      <c r="LZR2">
        <v>-2615927.6471799999</v>
      </c>
      <c r="LZS2">
        <v>-2615927.6471799999</v>
      </c>
      <c r="LZT2">
        <v>-2615927.6471799999</v>
      </c>
      <c r="LZU2">
        <v>-2615927.6471799999</v>
      </c>
      <c r="LZV2">
        <v>-2615927.6471799999</v>
      </c>
      <c r="LZW2">
        <v>-2615927.6471799999</v>
      </c>
      <c r="LZX2">
        <v>-2615927.6471799999</v>
      </c>
      <c r="LZY2">
        <v>-2615927.6471799999</v>
      </c>
      <c r="LZZ2">
        <v>-2615927.6471799999</v>
      </c>
      <c r="MAA2">
        <v>-2615927.6471799999</v>
      </c>
      <c r="MAB2">
        <v>-2615927.6471799999</v>
      </c>
      <c r="MAC2">
        <v>-2615927.6471799999</v>
      </c>
      <c r="MAD2">
        <v>-2615927.6471799999</v>
      </c>
      <c r="MAE2">
        <v>-2615927.6471799999</v>
      </c>
      <c r="MAF2">
        <v>-2615927.6471799999</v>
      </c>
      <c r="MAG2">
        <v>-2615927.6471799999</v>
      </c>
      <c r="MAH2">
        <v>-2615927.6471799999</v>
      </c>
      <c r="MAI2">
        <v>-2615927.6471799999</v>
      </c>
      <c r="MAJ2">
        <v>-2615927.6471799999</v>
      </c>
      <c r="MAK2">
        <v>-2615927.6471799999</v>
      </c>
      <c r="MAL2">
        <v>-2615927.6471799999</v>
      </c>
      <c r="MAM2">
        <v>-2615927.6471799999</v>
      </c>
      <c r="MAN2">
        <v>-2615927.6471799999</v>
      </c>
      <c r="MAO2">
        <v>-2615927.6471799999</v>
      </c>
      <c r="MAP2">
        <v>-2615927.6471799999</v>
      </c>
      <c r="MAQ2">
        <v>-2615927.6471799999</v>
      </c>
      <c r="MAR2">
        <v>-2615927.6471799999</v>
      </c>
      <c r="MAS2">
        <v>-2615927.6471799999</v>
      </c>
      <c r="MAT2">
        <v>-2615927.6471799999</v>
      </c>
      <c r="MAU2">
        <v>-2615927.6471799999</v>
      </c>
      <c r="MAV2">
        <v>-2615927.6471799999</v>
      </c>
      <c r="MAW2">
        <v>-2615927.6471799999</v>
      </c>
      <c r="MAX2">
        <v>-2615927.6471799999</v>
      </c>
      <c r="MAY2">
        <v>-2615927.6471799999</v>
      </c>
      <c r="MAZ2">
        <v>-2615927.6471799999</v>
      </c>
      <c r="MBA2">
        <v>-2615927.6471799999</v>
      </c>
      <c r="MBB2">
        <v>-2615927.6471799999</v>
      </c>
      <c r="MBC2">
        <v>-2615927.6471799999</v>
      </c>
      <c r="MBD2">
        <v>-2615927.6471799999</v>
      </c>
      <c r="MBE2">
        <v>-2615927.6471799999</v>
      </c>
      <c r="MBF2">
        <v>-5231855.2943700003</v>
      </c>
      <c r="MBG2">
        <v>-5231855.2943700003</v>
      </c>
      <c r="MBH2">
        <v>-5231855.2943700003</v>
      </c>
      <c r="MBI2">
        <v>-5231855.2943700003</v>
      </c>
      <c r="MBJ2">
        <v>-5231855.2943700003</v>
      </c>
      <c r="MBK2">
        <v>-5231855.2943700003</v>
      </c>
      <c r="MBL2">
        <v>-5231855.2943700003</v>
      </c>
      <c r="MBM2">
        <v>-5231855.2943700003</v>
      </c>
      <c r="MBN2">
        <v>-5231855.2943700003</v>
      </c>
      <c r="MBO2">
        <v>-5231855.2943700003</v>
      </c>
      <c r="MBP2">
        <v>-5231855.2943700003</v>
      </c>
      <c r="MBQ2">
        <v>-5231855.2943700003</v>
      </c>
      <c r="MBR2">
        <v>-5231855.2943700003</v>
      </c>
      <c r="MBS2">
        <v>-5231855.2943700003</v>
      </c>
      <c r="MBT2">
        <v>-5231855.2943700003</v>
      </c>
      <c r="MBU2">
        <v>-5231855.2943700003</v>
      </c>
      <c r="MBV2">
        <v>-5231855.2943700003</v>
      </c>
      <c r="MBW2">
        <v>-5231855.2943700003</v>
      </c>
      <c r="MBX2">
        <v>-5231855.2943700003</v>
      </c>
      <c r="MBY2">
        <v>-5231855.2943700003</v>
      </c>
      <c r="MBZ2">
        <v>-5231855.2943700003</v>
      </c>
      <c r="MCA2">
        <v>-5231855.2943700003</v>
      </c>
      <c r="MCB2">
        <v>-5231855.2943700003</v>
      </c>
      <c r="MCC2">
        <v>-5231855.2943700003</v>
      </c>
      <c r="MCD2">
        <v>-5231855.2943700003</v>
      </c>
      <c r="MCE2">
        <v>-5231855.2943700003</v>
      </c>
      <c r="MCF2">
        <v>-5231855.2943700003</v>
      </c>
      <c r="MCG2">
        <v>-5231855.2943700003</v>
      </c>
      <c r="MCH2">
        <v>-5231855.2943700003</v>
      </c>
      <c r="MCI2">
        <v>-5231855.2943700003</v>
      </c>
      <c r="MCJ2">
        <v>-5231855.2943700003</v>
      </c>
      <c r="MCK2">
        <v>-5231855.2943700003</v>
      </c>
      <c r="MCL2">
        <v>-5231855.2943700003</v>
      </c>
      <c r="MCM2">
        <v>-5231855.2943700003</v>
      </c>
      <c r="MCN2">
        <v>-5231855.2943700003</v>
      </c>
      <c r="MCO2">
        <v>-5231855.2943700003</v>
      </c>
      <c r="MCP2">
        <v>-5231855.2943700003</v>
      </c>
      <c r="MCQ2">
        <v>-5231855.2943700003</v>
      </c>
      <c r="MCR2">
        <v>-5231855.2943700003</v>
      </c>
      <c r="MCS2">
        <v>-5231855.2943700003</v>
      </c>
      <c r="MCT2">
        <v>-5231855.2943700003</v>
      </c>
      <c r="MCU2">
        <v>-5231855.2943700003</v>
      </c>
      <c r="MCV2">
        <v>-5231855.2943700003</v>
      </c>
      <c r="MCW2">
        <v>-5231855.2943700003</v>
      </c>
      <c r="MCX2">
        <v>-10463710.5887</v>
      </c>
      <c r="MCY2">
        <v>-10463710.5887</v>
      </c>
      <c r="MCZ2">
        <v>-10463710.5887</v>
      </c>
      <c r="MDA2">
        <v>-10463710.5887</v>
      </c>
      <c r="MDB2">
        <v>-10463710.5887</v>
      </c>
      <c r="MDC2">
        <v>-10463710.5887</v>
      </c>
      <c r="MDD2">
        <v>-10463710.5887</v>
      </c>
      <c r="MDE2">
        <v>-10463710.5887</v>
      </c>
      <c r="MDF2">
        <v>-10463710.5887</v>
      </c>
      <c r="MDG2">
        <v>-10463710.5887</v>
      </c>
      <c r="MDH2">
        <v>-10463710.5887</v>
      </c>
      <c r="MDI2">
        <v>-10463710.5887</v>
      </c>
      <c r="MDJ2">
        <v>-10463710.5887</v>
      </c>
      <c r="MDK2">
        <v>-10463710.5887</v>
      </c>
      <c r="MDL2">
        <v>-10463710.5887</v>
      </c>
      <c r="MDM2">
        <v>-10463710.5887</v>
      </c>
      <c r="MDN2">
        <v>-10463710.5887</v>
      </c>
      <c r="MDO2">
        <v>-10463710.5887</v>
      </c>
      <c r="MDP2">
        <v>-10463710.5887</v>
      </c>
      <c r="MDQ2">
        <v>-10463710.5887</v>
      </c>
      <c r="MDR2">
        <v>-10463710.5887</v>
      </c>
      <c r="MDS2">
        <v>-10463710.5887</v>
      </c>
      <c r="MDT2">
        <v>-10463710.5887</v>
      </c>
      <c r="MDU2">
        <v>-10463710.5887</v>
      </c>
      <c r="MDV2">
        <v>-10463710.5887</v>
      </c>
      <c r="MDW2">
        <v>-10463710.5887</v>
      </c>
      <c r="MDX2">
        <v>-10463710.5887</v>
      </c>
      <c r="MDY2">
        <v>-10463710.5887</v>
      </c>
      <c r="MDZ2">
        <v>-10463710.5887</v>
      </c>
      <c r="MEA2">
        <v>-10463710.5887</v>
      </c>
      <c r="MEB2">
        <v>-10463710.5887</v>
      </c>
      <c r="MEC2">
        <v>-10463710.5887</v>
      </c>
      <c r="MED2">
        <v>-10463710.5887</v>
      </c>
      <c r="MEE2">
        <v>-10463710.5887</v>
      </c>
      <c r="MEF2">
        <v>-10463710.5887</v>
      </c>
      <c r="MEG2">
        <v>-10463710.5887</v>
      </c>
      <c r="MEH2">
        <v>-10463710.5887</v>
      </c>
      <c r="MEI2">
        <v>-10463710.5887</v>
      </c>
      <c r="MEJ2">
        <v>-10463710.5887</v>
      </c>
      <c r="MEK2">
        <v>-10463710.5887</v>
      </c>
      <c r="MEL2">
        <v>-10463710.5887</v>
      </c>
      <c r="MEM2">
        <v>-10463710.5887</v>
      </c>
      <c r="MEN2">
        <v>-10463710.5887</v>
      </c>
      <c r="MEO2">
        <v>-10463710.5887</v>
      </c>
      <c r="MEP2">
        <v>-6177319.0216300003</v>
      </c>
      <c r="MEQ2">
        <v>-6177319.0216300003</v>
      </c>
      <c r="MER2">
        <v>-6177319.0216300003</v>
      </c>
      <c r="MES2">
        <v>-6177319.0216300003</v>
      </c>
      <c r="MET2">
        <v>-6177319.0216300003</v>
      </c>
      <c r="MEU2">
        <v>-6177319.0216300003</v>
      </c>
      <c r="MEV2">
        <v>-6177319.0216300003</v>
      </c>
      <c r="MEW2">
        <v>-6177319.0216300003</v>
      </c>
      <c r="MEX2">
        <v>-6177319.0216300003</v>
      </c>
      <c r="MEY2">
        <v>-6177319.0216300003</v>
      </c>
      <c r="MEZ2">
        <v>-6177319.0216300003</v>
      </c>
      <c r="MFA2">
        <v>-6177319.0216300003</v>
      </c>
      <c r="MFB2">
        <v>-6177319.0216300003</v>
      </c>
      <c r="MFC2">
        <v>-6177319.0216300003</v>
      </c>
      <c r="MFD2">
        <v>-6177319.0216300003</v>
      </c>
      <c r="MFE2">
        <v>-6177319.0216300003</v>
      </c>
      <c r="MFF2">
        <v>-6177319.0216300003</v>
      </c>
      <c r="MFG2">
        <v>-6177319.0216300003</v>
      </c>
      <c r="MFH2">
        <v>-6177319.0216300003</v>
      </c>
      <c r="MFI2">
        <v>-6177319.0216300003</v>
      </c>
      <c r="MFJ2">
        <v>-6177319.0216300003</v>
      </c>
      <c r="MFK2">
        <v>-6177319.0216300003</v>
      </c>
      <c r="MFL2">
        <v>-6177319.0216300003</v>
      </c>
      <c r="MFM2">
        <v>-6177319.0216300003</v>
      </c>
      <c r="MFN2">
        <v>-6177319.0216300003</v>
      </c>
      <c r="MFO2">
        <v>-6177319.0216300003</v>
      </c>
      <c r="MFP2">
        <v>-6177319.0216300003</v>
      </c>
      <c r="MFQ2">
        <v>-6177319.0216300003</v>
      </c>
      <c r="MFR2">
        <v>-6177319.0216300003</v>
      </c>
      <c r="MFS2">
        <v>-6177319.0216300003</v>
      </c>
      <c r="MFT2">
        <v>-6177319.0216300003</v>
      </c>
      <c r="MFU2">
        <v>-6177319.0216300003</v>
      </c>
      <c r="MFV2">
        <v>-6177319.0216300003</v>
      </c>
      <c r="MFW2">
        <v>-6177319.0216300003</v>
      </c>
      <c r="MFX2">
        <v>-6177319.0216300003</v>
      </c>
      <c r="MFY2">
        <v>-6177319.0216300003</v>
      </c>
      <c r="MFZ2">
        <v>-6177319.0216300003</v>
      </c>
      <c r="MGA2">
        <v>-6177319.0216300003</v>
      </c>
      <c r="MGB2">
        <v>-6177319.0216300003</v>
      </c>
      <c r="MGC2">
        <v>-6177319.0216300003</v>
      </c>
      <c r="MGD2">
        <v>-6177319.0216300003</v>
      </c>
      <c r="MGE2">
        <v>-6177319.0216300003</v>
      </c>
      <c r="MGF2">
        <v>-6177319.0216300003</v>
      </c>
      <c r="MGG2">
        <v>-6177319.0216300003</v>
      </c>
      <c r="MGH2">
        <v>-12354638.043299999</v>
      </c>
      <c r="MGI2">
        <v>-12354638.043299999</v>
      </c>
      <c r="MGJ2">
        <v>-12354638.043299999</v>
      </c>
      <c r="MGK2">
        <v>-12354638.043299999</v>
      </c>
      <c r="MGL2">
        <v>-12354638.043299999</v>
      </c>
      <c r="MGM2">
        <v>-12354638.043299999</v>
      </c>
      <c r="MGN2">
        <v>-12354638.043299999</v>
      </c>
      <c r="MGO2">
        <v>-12354638.043299999</v>
      </c>
      <c r="MGP2">
        <v>-12354638.043299999</v>
      </c>
      <c r="MGQ2">
        <v>-12354638.043299999</v>
      </c>
      <c r="MGR2">
        <v>-12354638.043299999</v>
      </c>
      <c r="MGS2">
        <v>-12354638.043299999</v>
      </c>
      <c r="MGT2">
        <v>-12354638.043299999</v>
      </c>
      <c r="MGU2">
        <v>-12354638.043299999</v>
      </c>
      <c r="MGV2">
        <v>-12354638.043299999</v>
      </c>
      <c r="MGW2">
        <v>-12354638.043299999</v>
      </c>
      <c r="MGX2">
        <v>-12354638.043299999</v>
      </c>
      <c r="MGY2">
        <v>-12354638.043299999</v>
      </c>
      <c r="MGZ2">
        <v>-12354638.043299999</v>
      </c>
      <c r="MHA2">
        <v>-12354638.043299999</v>
      </c>
      <c r="MHB2">
        <v>-12354638.043299999</v>
      </c>
      <c r="MHC2">
        <v>-12354638.043299999</v>
      </c>
      <c r="MHD2">
        <v>-12354638.043299999</v>
      </c>
      <c r="MHE2">
        <v>-12354638.043299999</v>
      </c>
      <c r="MHF2">
        <v>-12354638.043299999</v>
      </c>
      <c r="MHG2">
        <v>-12354638.043299999</v>
      </c>
      <c r="MHH2">
        <v>-12354638.043299999</v>
      </c>
      <c r="MHI2">
        <v>-12354638.043299999</v>
      </c>
      <c r="MHJ2">
        <v>-12354638.043299999</v>
      </c>
      <c r="MHK2">
        <v>-12354638.043299999</v>
      </c>
      <c r="MHL2">
        <v>-12354638.043299999</v>
      </c>
      <c r="MHM2">
        <v>-12354638.043299999</v>
      </c>
      <c r="MHN2">
        <v>-12354638.043299999</v>
      </c>
      <c r="MHO2">
        <v>-12354638.043299999</v>
      </c>
      <c r="MHP2">
        <v>-12354638.043299999</v>
      </c>
      <c r="MHQ2">
        <v>-12354638.043299999</v>
      </c>
      <c r="MHR2">
        <v>-12354638.043299999</v>
      </c>
      <c r="MHS2">
        <v>-12354638.043299999</v>
      </c>
      <c r="MHT2">
        <v>-12354638.043299999</v>
      </c>
      <c r="MHU2">
        <v>-12354638.043299999</v>
      </c>
      <c r="MHV2">
        <v>-12354638.043299999</v>
      </c>
      <c r="MHW2">
        <v>-12354638.043299999</v>
      </c>
      <c r="MHX2">
        <v>-12354638.043299999</v>
      </c>
      <c r="MHY2">
        <v>-12354638.043299999</v>
      </c>
      <c r="MHZ2">
        <v>-24709276.0865</v>
      </c>
      <c r="MIA2">
        <v>-24709276.0865</v>
      </c>
      <c r="MIB2">
        <v>-24709276.0865</v>
      </c>
      <c r="MIC2">
        <v>-24709276.0865</v>
      </c>
      <c r="MID2">
        <v>-24709276.0865</v>
      </c>
      <c r="MIE2">
        <v>-24709276.0865</v>
      </c>
      <c r="MIF2">
        <v>-24709276.0865</v>
      </c>
      <c r="MIG2">
        <v>-24709276.0865</v>
      </c>
      <c r="MIH2">
        <v>-24709276.0865</v>
      </c>
      <c r="MII2">
        <v>-24709276.0865</v>
      </c>
      <c r="MIJ2">
        <v>-24709276.0865</v>
      </c>
      <c r="MIK2">
        <v>-24709276.0865</v>
      </c>
      <c r="MIL2">
        <v>-24709276.0865</v>
      </c>
      <c r="MIM2">
        <v>-24709276.0865</v>
      </c>
      <c r="MIN2">
        <v>-24709276.0865</v>
      </c>
      <c r="MIO2">
        <v>-24709276.0865</v>
      </c>
      <c r="MIP2">
        <v>-24709276.0865</v>
      </c>
      <c r="MIQ2">
        <v>-24709276.0865</v>
      </c>
      <c r="MIR2">
        <v>-24709276.0865</v>
      </c>
      <c r="MIS2">
        <v>-24709276.0865</v>
      </c>
      <c r="MIT2">
        <v>-24709276.0865</v>
      </c>
      <c r="MIU2">
        <v>-24709276.0865</v>
      </c>
      <c r="MIV2">
        <v>-24709276.0865</v>
      </c>
      <c r="MIW2">
        <v>-24709276.0865</v>
      </c>
      <c r="MIX2">
        <v>-24709276.0865</v>
      </c>
      <c r="MIY2">
        <v>-24709276.0865</v>
      </c>
      <c r="MIZ2">
        <v>-24709276.0865</v>
      </c>
      <c r="MJA2">
        <v>-24709276.0865</v>
      </c>
      <c r="MJB2">
        <v>-24709276.0865</v>
      </c>
      <c r="MJC2">
        <v>-24709276.0865</v>
      </c>
      <c r="MJD2">
        <v>-24709276.0865</v>
      </c>
      <c r="MJE2">
        <v>-24709276.0865</v>
      </c>
      <c r="MJF2">
        <v>-24709276.0865</v>
      </c>
      <c r="MJG2">
        <v>-24709276.0865</v>
      </c>
      <c r="MJH2">
        <v>-24709276.0865</v>
      </c>
      <c r="MJI2">
        <v>-24709276.0865</v>
      </c>
      <c r="MJJ2">
        <v>-24709276.0865</v>
      </c>
      <c r="MJK2">
        <v>-24709276.0865</v>
      </c>
      <c r="MJL2">
        <v>-24709276.0865</v>
      </c>
      <c r="MJM2">
        <v>-24709276.0865</v>
      </c>
      <c r="MJN2">
        <v>-24709276.0865</v>
      </c>
      <c r="MJO2">
        <v>-24709276.0865</v>
      </c>
      <c r="MJP2">
        <v>-24709276.0865</v>
      </c>
      <c r="MJQ2">
        <v>-24709276.0865</v>
      </c>
      <c r="MJR2">
        <v>-14653071.564300001</v>
      </c>
      <c r="MJS2">
        <v>-14653071.564300001</v>
      </c>
      <c r="MJT2">
        <v>-14653071.564300001</v>
      </c>
      <c r="MJU2">
        <v>-14653071.564300001</v>
      </c>
      <c r="MJV2">
        <v>-14653071.564300001</v>
      </c>
      <c r="MJW2">
        <v>-14653071.564300001</v>
      </c>
      <c r="MJX2">
        <v>-14653071.564300001</v>
      </c>
      <c r="MJY2">
        <v>-14653071.564300001</v>
      </c>
      <c r="MJZ2">
        <v>-14653071.564300001</v>
      </c>
      <c r="MKA2">
        <v>-14653071.564300001</v>
      </c>
      <c r="MKB2">
        <v>-14653071.564300001</v>
      </c>
      <c r="MKC2">
        <v>-14653067.5812</v>
      </c>
      <c r="MKD2">
        <v>-14653067.5812</v>
      </c>
      <c r="MKE2">
        <v>-14653067.5812</v>
      </c>
      <c r="MKF2">
        <v>-14653067.5812</v>
      </c>
      <c r="MKG2">
        <v>-14653067.5812</v>
      </c>
      <c r="MKH2">
        <v>-14653067.5812</v>
      </c>
      <c r="MKI2">
        <v>-14653067.5812</v>
      </c>
      <c r="MKJ2">
        <v>-14653067.5812</v>
      </c>
      <c r="MKK2">
        <v>-14653067.5812</v>
      </c>
      <c r="MKL2">
        <v>-14653067.5812</v>
      </c>
      <c r="MKM2">
        <v>-14653067.5812</v>
      </c>
      <c r="MKN2">
        <v>-14653071.564300001</v>
      </c>
      <c r="MKO2">
        <v>-14653071.564300001</v>
      </c>
      <c r="MKP2">
        <v>-14653071.564300001</v>
      </c>
      <c r="MKQ2">
        <v>-14653071.564300001</v>
      </c>
      <c r="MKR2">
        <v>-14653071.564300001</v>
      </c>
      <c r="MKS2">
        <v>-14653071.564300001</v>
      </c>
      <c r="MKT2">
        <v>-14653071.564300001</v>
      </c>
      <c r="MKU2">
        <v>-14653071.564300001</v>
      </c>
      <c r="MKV2">
        <v>-14653071.564300001</v>
      </c>
      <c r="MKW2">
        <v>-14653071.564300001</v>
      </c>
      <c r="MKX2">
        <v>-14653071.564300001</v>
      </c>
      <c r="MKY2">
        <v>-14653067.5812</v>
      </c>
      <c r="MKZ2">
        <v>-14653067.5812</v>
      </c>
      <c r="MLA2">
        <v>-14653067.5812</v>
      </c>
      <c r="MLB2">
        <v>-14653067.5812</v>
      </c>
      <c r="MLC2">
        <v>-14653067.5812</v>
      </c>
      <c r="MLD2">
        <v>-14653067.5812</v>
      </c>
      <c r="MLE2">
        <v>-14653067.5812</v>
      </c>
      <c r="MLF2">
        <v>-14653067.5812</v>
      </c>
      <c r="MLG2">
        <v>-14653067.5812</v>
      </c>
      <c r="MLH2">
        <v>-14653067.5812</v>
      </c>
      <c r="MLI2">
        <v>-14653067.5812</v>
      </c>
      <c r="MLJ2">
        <v>-31462598.277899999</v>
      </c>
      <c r="MLK2">
        <v>-31462598.277899999</v>
      </c>
      <c r="MLL2">
        <v>-31462598.277899999</v>
      </c>
      <c r="MLM2">
        <v>-31462598.277899999</v>
      </c>
      <c r="MLN2">
        <v>-31462598.277899999</v>
      </c>
      <c r="MLO2">
        <v>-31462598.277899999</v>
      </c>
      <c r="MLP2">
        <v>-31462598.277899999</v>
      </c>
      <c r="MLQ2">
        <v>-31462598.277899999</v>
      </c>
      <c r="MLR2">
        <v>-31462598.277899999</v>
      </c>
      <c r="MLS2">
        <v>-31462598.277899999</v>
      </c>
      <c r="MLT2">
        <v>-31462598.277899999</v>
      </c>
      <c r="MLU2">
        <v>-31462590.311700001</v>
      </c>
      <c r="MLV2">
        <v>-31462590.311700001</v>
      </c>
      <c r="MLW2">
        <v>-31462590.311700001</v>
      </c>
      <c r="MLX2">
        <v>-31462590.311700001</v>
      </c>
      <c r="MLY2">
        <v>-31462590.311700001</v>
      </c>
      <c r="MLZ2">
        <v>-31462590.311700001</v>
      </c>
      <c r="MMA2">
        <v>-31462590.311700001</v>
      </c>
      <c r="MMB2">
        <v>-31462590.311700001</v>
      </c>
      <c r="MMC2">
        <v>-31462590.311700001</v>
      </c>
      <c r="MMD2">
        <v>-31462590.311700001</v>
      </c>
      <c r="MME2">
        <v>-31462590.311700001</v>
      </c>
      <c r="MMF2">
        <v>-31462598.277899999</v>
      </c>
      <c r="MMG2">
        <v>-31462598.277899999</v>
      </c>
      <c r="MMH2">
        <v>-31462598.277899999</v>
      </c>
      <c r="MMI2">
        <v>-31462598.277899999</v>
      </c>
      <c r="MMJ2">
        <v>-31462598.277899999</v>
      </c>
      <c r="MMK2">
        <v>-31462598.277899999</v>
      </c>
      <c r="MML2">
        <v>-31462598.277899999</v>
      </c>
      <c r="MMM2">
        <v>-31462598.277899999</v>
      </c>
      <c r="MMN2">
        <v>-31462598.277899999</v>
      </c>
      <c r="MMO2">
        <v>-31462598.277899999</v>
      </c>
      <c r="MMP2">
        <v>-31462598.277899999</v>
      </c>
      <c r="MMQ2">
        <v>-31462590.311700001</v>
      </c>
      <c r="MMR2">
        <v>-31462590.311700001</v>
      </c>
      <c r="MMS2">
        <v>-31462590.311700001</v>
      </c>
      <c r="MMT2">
        <v>-31462590.311700001</v>
      </c>
      <c r="MMU2">
        <v>-31462590.311700001</v>
      </c>
      <c r="MMV2">
        <v>-31462590.311700001</v>
      </c>
      <c r="MMW2">
        <v>-31462590.311700001</v>
      </c>
      <c r="MMX2">
        <v>-31462590.311700001</v>
      </c>
      <c r="MMY2">
        <v>-31462590.311700001</v>
      </c>
      <c r="MMZ2">
        <v>-31462590.311700001</v>
      </c>
      <c r="MNA2">
        <v>-31462590.311700001</v>
      </c>
      <c r="MNB2">
        <v>-66193771.350599997</v>
      </c>
      <c r="MNC2">
        <v>-66193771.350599997</v>
      </c>
      <c r="MND2">
        <v>-66193771.350599997</v>
      </c>
      <c r="MNE2">
        <v>-66193771.350599997</v>
      </c>
      <c r="MNF2">
        <v>-66193771.350599997</v>
      </c>
      <c r="MNG2">
        <v>-66193771.350599997</v>
      </c>
      <c r="MNH2">
        <v>-66193771.350599997</v>
      </c>
      <c r="MNI2">
        <v>-66193771.350599997</v>
      </c>
      <c r="MNJ2">
        <v>-66193771.350599997</v>
      </c>
      <c r="MNK2">
        <v>-66193771.350599997</v>
      </c>
      <c r="MNL2">
        <v>-66193771.350599997</v>
      </c>
      <c r="MNM2">
        <v>-66193755.418200001</v>
      </c>
      <c r="MNN2">
        <v>-66193755.418200001</v>
      </c>
      <c r="MNO2">
        <v>-66193755.418200001</v>
      </c>
      <c r="MNP2">
        <v>-66193755.418200001</v>
      </c>
      <c r="MNQ2">
        <v>-66193755.418200001</v>
      </c>
      <c r="MNR2">
        <v>-66193755.418200001</v>
      </c>
      <c r="MNS2">
        <v>-66193755.418200001</v>
      </c>
      <c r="MNT2">
        <v>-66193755.418200001</v>
      </c>
      <c r="MNU2">
        <v>-66193755.418200001</v>
      </c>
      <c r="MNV2">
        <v>-66193755.418200001</v>
      </c>
      <c r="MNW2">
        <v>-66193755.418200001</v>
      </c>
      <c r="MNX2">
        <v>-66193771.350599997</v>
      </c>
      <c r="MNY2">
        <v>-66193771.350599997</v>
      </c>
      <c r="MNZ2">
        <v>-66193771.350599997</v>
      </c>
      <c r="MOA2">
        <v>-66193771.350599997</v>
      </c>
      <c r="MOB2">
        <v>-66193771.350599997</v>
      </c>
      <c r="MOC2">
        <v>-66193771.350599997</v>
      </c>
      <c r="MOD2">
        <v>-66193771.350599997</v>
      </c>
      <c r="MOE2">
        <v>-66193771.350599997</v>
      </c>
      <c r="MOF2">
        <v>-66193771.350599997</v>
      </c>
      <c r="MOG2">
        <v>-66193771.350599997</v>
      </c>
      <c r="MOH2">
        <v>-66193771.350599997</v>
      </c>
      <c r="MOI2">
        <v>-66193755.418200001</v>
      </c>
      <c r="MOJ2">
        <v>-66193755.418200001</v>
      </c>
      <c r="MOK2">
        <v>-66193755.418200001</v>
      </c>
      <c r="MOL2">
        <v>-66193755.418200001</v>
      </c>
      <c r="MOM2">
        <v>-66193755.418200001</v>
      </c>
      <c r="MON2">
        <v>-66193755.418200001</v>
      </c>
      <c r="MOO2">
        <v>-66193755.418200001</v>
      </c>
      <c r="MOP2">
        <v>-66193755.418200001</v>
      </c>
      <c r="MOQ2">
        <v>-66193755.418200001</v>
      </c>
      <c r="MOR2">
        <v>-66193755.418200001</v>
      </c>
      <c r="MOS2">
        <v>-66193755.418200001</v>
      </c>
      <c r="MOT2">
        <v>9527495.6682900004</v>
      </c>
      <c r="MOU2">
        <v>9527495.6682900004</v>
      </c>
      <c r="MOV2">
        <v>9527495.6682900004</v>
      </c>
      <c r="MOW2">
        <v>9527495.6682900004</v>
      </c>
      <c r="MOX2">
        <v>9527495.6682900004</v>
      </c>
      <c r="MOY2">
        <v>9527495.6682900004</v>
      </c>
      <c r="MOZ2">
        <v>9527495.6682900004</v>
      </c>
      <c r="MPA2">
        <v>9527495.6682900004</v>
      </c>
      <c r="MPB2">
        <v>9527495.6682900004</v>
      </c>
      <c r="MPC2">
        <v>9527495.6682900004</v>
      </c>
      <c r="MPD2">
        <v>9527495.6682900004</v>
      </c>
      <c r="MPE2">
        <v>9528563.6041700002</v>
      </c>
      <c r="MPF2">
        <v>9528563.6041700002</v>
      </c>
      <c r="MPG2">
        <v>9528563.6041700002</v>
      </c>
      <c r="MPH2">
        <v>9528563.6041700002</v>
      </c>
      <c r="MPI2">
        <v>9528563.6041700002</v>
      </c>
      <c r="MPJ2">
        <v>9528563.6041700002</v>
      </c>
      <c r="MPK2">
        <v>9528563.6041700002</v>
      </c>
      <c r="MPL2">
        <v>9528563.6041700002</v>
      </c>
      <c r="MPM2">
        <v>9528563.6041700002</v>
      </c>
      <c r="MPN2">
        <v>9528563.6041700002</v>
      </c>
      <c r="MPO2">
        <v>9528563.6041700002</v>
      </c>
      <c r="MPP2">
        <v>9527495.6682900004</v>
      </c>
      <c r="MPQ2">
        <v>9527495.6682900004</v>
      </c>
      <c r="MPR2">
        <v>9527495.6682900004</v>
      </c>
      <c r="MPS2">
        <v>9527495.6682900004</v>
      </c>
      <c r="MPT2">
        <v>9527495.6682900004</v>
      </c>
      <c r="MPU2">
        <v>9527495.6682900004</v>
      </c>
      <c r="MPV2">
        <v>9527495.6682900004</v>
      </c>
      <c r="MPW2">
        <v>9527495.6682900004</v>
      </c>
      <c r="MPX2">
        <v>9527495.6682900004</v>
      </c>
      <c r="MPY2">
        <v>9527495.6682900004</v>
      </c>
      <c r="MPZ2">
        <v>9527495.6682900004</v>
      </c>
      <c r="MQA2">
        <v>9528563.6041700002</v>
      </c>
      <c r="MQB2">
        <v>9528563.6041700002</v>
      </c>
      <c r="MQC2">
        <v>9528563.6041700002</v>
      </c>
      <c r="MQD2">
        <v>9528563.6041700002</v>
      </c>
      <c r="MQE2">
        <v>9528563.6041700002</v>
      </c>
      <c r="MQF2">
        <v>9528563.6041700002</v>
      </c>
      <c r="MQG2">
        <v>9528563.6041700002</v>
      </c>
      <c r="MQH2">
        <v>9528563.6041700002</v>
      </c>
      <c r="MQI2">
        <v>9528563.6041700002</v>
      </c>
      <c r="MQJ2">
        <v>9528563.6041700002</v>
      </c>
      <c r="MQK2">
        <v>9528563.6041700002</v>
      </c>
      <c r="MQL2">
        <v>23140621.948100001</v>
      </c>
      <c r="MQM2">
        <v>23140621.948100001</v>
      </c>
      <c r="MQN2">
        <v>23140621.948100001</v>
      </c>
      <c r="MQO2">
        <v>23140621.948100001</v>
      </c>
      <c r="MQP2">
        <v>23140621.948100001</v>
      </c>
      <c r="MQQ2">
        <v>23140621.948100001</v>
      </c>
      <c r="MQR2">
        <v>23140621.948100001</v>
      </c>
      <c r="MQS2">
        <v>23140621.948100001</v>
      </c>
      <c r="MQT2">
        <v>23140621.948100001</v>
      </c>
      <c r="MQU2">
        <v>23140621.948100001</v>
      </c>
      <c r="MQV2">
        <v>23140621.948100001</v>
      </c>
      <c r="MQW2">
        <v>23142757.819899999</v>
      </c>
      <c r="MQX2">
        <v>23142757.819899999</v>
      </c>
      <c r="MQY2">
        <v>23142757.819899999</v>
      </c>
      <c r="MQZ2">
        <v>23142757.819899999</v>
      </c>
      <c r="MRA2">
        <v>23142757.819899999</v>
      </c>
      <c r="MRB2">
        <v>23142757.819899999</v>
      </c>
      <c r="MRC2">
        <v>23142757.819899999</v>
      </c>
      <c r="MRD2">
        <v>23142757.819899999</v>
      </c>
      <c r="MRE2">
        <v>23142757.819899999</v>
      </c>
      <c r="MRF2">
        <v>23142757.819899999</v>
      </c>
      <c r="MRG2">
        <v>23142757.819899999</v>
      </c>
      <c r="MRH2">
        <v>23140621.948100001</v>
      </c>
      <c r="MRI2">
        <v>23140621.948100001</v>
      </c>
      <c r="MRJ2">
        <v>23140621.948100001</v>
      </c>
      <c r="MRK2">
        <v>23140621.948100001</v>
      </c>
      <c r="MRL2">
        <v>23140621.948100001</v>
      </c>
      <c r="MRM2">
        <v>23140621.948100001</v>
      </c>
      <c r="MRN2">
        <v>23140621.948100001</v>
      </c>
      <c r="MRO2">
        <v>23140621.948100001</v>
      </c>
      <c r="MRP2">
        <v>23140621.948100001</v>
      </c>
      <c r="MRQ2">
        <v>23140621.948100001</v>
      </c>
      <c r="MRR2">
        <v>23140621.948100001</v>
      </c>
      <c r="MRS2">
        <v>23142757.819899999</v>
      </c>
      <c r="MRT2">
        <v>23142757.819899999</v>
      </c>
      <c r="MRU2">
        <v>23142757.819899999</v>
      </c>
      <c r="MRV2">
        <v>23142757.819899999</v>
      </c>
      <c r="MRW2">
        <v>23142757.819899999</v>
      </c>
      <c r="MRX2">
        <v>23142757.819899999</v>
      </c>
      <c r="MRY2">
        <v>23142757.819899999</v>
      </c>
      <c r="MRZ2">
        <v>23142757.819899999</v>
      </c>
      <c r="MSA2">
        <v>23142757.819899999</v>
      </c>
      <c r="MSB2">
        <v>23142757.819899999</v>
      </c>
      <c r="MSC2">
        <v>23142757.819899999</v>
      </c>
      <c r="MSD2">
        <v>52473901.898699999</v>
      </c>
      <c r="MSE2">
        <v>52473901.898699999</v>
      </c>
      <c r="MSF2">
        <v>52473901.898699999</v>
      </c>
      <c r="MSG2">
        <v>52473901.898699999</v>
      </c>
      <c r="MSH2">
        <v>52473901.898699999</v>
      </c>
      <c r="MSI2">
        <v>52473901.898699999</v>
      </c>
      <c r="MSJ2">
        <v>52473901.898699999</v>
      </c>
      <c r="MSK2">
        <v>52473901.898699999</v>
      </c>
      <c r="MSL2">
        <v>52473901.898699999</v>
      </c>
      <c r="MSM2">
        <v>52473901.898699999</v>
      </c>
      <c r="MSN2">
        <v>52473901.898699999</v>
      </c>
      <c r="MSO2">
        <v>52478173.642200001</v>
      </c>
      <c r="MSP2">
        <v>52478173.642200001</v>
      </c>
      <c r="MSQ2">
        <v>52478173.642200001</v>
      </c>
      <c r="MSR2">
        <v>52478173.642200001</v>
      </c>
      <c r="MSS2">
        <v>52478173.642200001</v>
      </c>
      <c r="MST2">
        <v>52478173.642200001</v>
      </c>
      <c r="MSU2">
        <v>52478173.642200001</v>
      </c>
      <c r="MSV2">
        <v>52478173.642200001</v>
      </c>
      <c r="MSW2">
        <v>52478173.642200001</v>
      </c>
      <c r="MSX2">
        <v>52478173.642200001</v>
      </c>
      <c r="MSY2">
        <v>52478173.642200001</v>
      </c>
      <c r="MSZ2">
        <v>52473901.898699999</v>
      </c>
      <c r="MTA2">
        <v>52473901.898699999</v>
      </c>
      <c r="MTB2">
        <v>52473901.898699999</v>
      </c>
      <c r="MTC2">
        <v>52473901.898699999</v>
      </c>
      <c r="MTD2">
        <v>52473901.898699999</v>
      </c>
      <c r="MTE2">
        <v>52473901.898699999</v>
      </c>
      <c r="MTF2">
        <v>52473901.898699999</v>
      </c>
      <c r="MTG2">
        <v>52473901.898699999</v>
      </c>
      <c r="MTH2">
        <v>52473901.898699999</v>
      </c>
      <c r="MTI2">
        <v>52473901.898699999</v>
      </c>
      <c r="MTJ2">
        <v>52473901.898699999</v>
      </c>
      <c r="MTK2">
        <v>52478173.642200001</v>
      </c>
      <c r="MTL2">
        <v>52478173.642200001</v>
      </c>
      <c r="MTM2">
        <v>52478173.642200001</v>
      </c>
      <c r="MTN2">
        <v>52478173.642200001</v>
      </c>
      <c r="MTO2">
        <v>52478173.642200001</v>
      </c>
      <c r="MTP2">
        <v>52478173.642200001</v>
      </c>
      <c r="MTQ2">
        <v>52478173.642200001</v>
      </c>
      <c r="MTR2">
        <v>52478173.642200001</v>
      </c>
      <c r="MTS2">
        <v>52478173.642200001</v>
      </c>
      <c r="MTT2">
        <v>52478173.642200001</v>
      </c>
      <c r="MTU2">
        <v>52478173.642200001</v>
      </c>
      <c r="MTV2">
        <v>6176853.4050200004</v>
      </c>
      <c r="MTW2">
        <v>6176853.4050200004</v>
      </c>
      <c r="MTX2">
        <v>6176853.4050200004</v>
      </c>
      <c r="MTY2">
        <v>6176853.4050200004</v>
      </c>
      <c r="MTZ2">
        <v>6176853.4050200004</v>
      </c>
      <c r="MUA2">
        <v>6176853.4050200004</v>
      </c>
      <c r="MUB2">
        <v>6176853.4050200004</v>
      </c>
      <c r="MUC2">
        <v>6176853.4050200004</v>
      </c>
      <c r="MUD2">
        <v>6176853.4050200004</v>
      </c>
      <c r="MUE2">
        <v>6176853.4050200004</v>
      </c>
      <c r="MUF2">
        <v>6176853.4050200004</v>
      </c>
      <c r="MUG2">
        <v>6176850.5234700004</v>
      </c>
      <c r="MUH2">
        <v>6176850.5234700004</v>
      </c>
      <c r="MUI2">
        <v>6176850.5234700004</v>
      </c>
      <c r="MUJ2">
        <v>6176850.5234700004</v>
      </c>
      <c r="MUK2">
        <v>6176850.5234700004</v>
      </c>
      <c r="MUL2">
        <v>6176850.5234700004</v>
      </c>
      <c r="MUM2">
        <v>6176850.5234700004</v>
      </c>
      <c r="MUN2">
        <v>6176850.5234700004</v>
      </c>
      <c r="MUO2">
        <v>6176850.5234700004</v>
      </c>
      <c r="MUP2">
        <v>6176850.5234700004</v>
      </c>
      <c r="MUQ2">
        <v>6176850.5234700004</v>
      </c>
      <c r="MUR2">
        <v>6176853.4050200004</v>
      </c>
      <c r="MUS2">
        <v>6176853.4050200004</v>
      </c>
      <c r="MUT2">
        <v>6176853.4050200004</v>
      </c>
      <c r="MUU2">
        <v>6176853.4050200004</v>
      </c>
      <c r="MUV2">
        <v>6176853.4050200004</v>
      </c>
      <c r="MUW2">
        <v>6176853.4050200004</v>
      </c>
      <c r="MUX2">
        <v>6176853.4050200004</v>
      </c>
      <c r="MUY2">
        <v>6176853.4050200004</v>
      </c>
      <c r="MUZ2">
        <v>6176853.4050200004</v>
      </c>
      <c r="MVA2">
        <v>6176853.4050200004</v>
      </c>
      <c r="MVB2">
        <v>6176853.4050200004</v>
      </c>
      <c r="MVC2">
        <v>6176850.5234700004</v>
      </c>
      <c r="MVD2">
        <v>6176850.5234700004</v>
      </c>
      <c r="MVE2">
        <v>6176850.5234700004</v>
      </c>
      <c r="MVF2">
        <v>6176850.5234700004</v>
      </c>
      <c r="MVG2">
        <v>6176850.5234700004</v>
      </c>
      <c r="MVH2">
        <v>6176850.5234700004</v>
      </c>
      <c r="MVI2">
        <v>6176850.5234700004</v>
      </c>
      <c r="MVJ2">
        <v>6176850.5234700004</v>
      </c>
      <c r="MVK2">
        <v>6176850.5234700004</v>
      </c>
      <c r="MVL2">
        <v>6176850.5234700004</v>
      </c>
      <c r="MVM2">
        <v>6176850.5234700004</v>
      </c>
      <c r="MVN2">
        <v>19644567.8596</v>
      </c>
      <c r="MVO2">
        <v>19644567.8596</v>
      </c>
      <c r="MVP2">
        <v>19644567.8596</v>
      </c>
      <c r="MVQ2">
        <v>19644567.8596</v>
      </c>
      <c r="MVR2">
        <v>19644567.8596</v>
      </c>
      <c r="MVS2">
        <v>19644567.8596</v>
      </c>
      <c r="MVT2">
        <v>19644567.8596</v>
      </c>
      <c r="MVU2">
        <v>19644567.8596</v>
      </c>
      <c r="MVV2">
        <v>19644567.8596</v>
      </c>
      <c r="MVW2">
        <v>19644567.8596</v>
      </c>
      <c r="MVX2">
        <v>19644567.8596</v>
      </c>
      <c r="MVY2">
        <v>19644562.096500002</v>
      </c>
      <c r="MVZ2">
        <v>19644562.096500002</v>
      </c>
      <c r="MWA2">
        <v>19644562.096500002</v>
      </c>
      <c r="MWB2">
        <v>19644562.096500002</v>
      </c>
      <c r="MWC2">
        <v>19644562.096500002</v>
      </c>
      <c r="MWD2">
        <v>19644562.096500002</v>
      </c>
      <c r="MWE2">
        <v>19644562.096500002</v>
      </c>
      <c r="MWF2">
        <v>19644562.096500002</v>
      </c>
      <c r="MWG2">
        <v>19644562.096500002</v>
      </c>
      <c r="MWH2">
        <v>19644562.096500002</v>
      </c>
      <c r="MWI2">
        <v>19644562.096500002</v>
      </c>
      <c r="MWJ2">
        <v>19644567.8596</v>
      </c>
      <c r="MWK2">
        <v>19644567.8596</v>
      </c>
      <c r="MWL2">
        <v>19644567.8596</v>
      </c>
      <c r="MWM2">
        <v>19644567.8596</v>
      </c>
      <c r="MWN2">
        <v>19644567.8596</v>
      </c>
      <c r="MWO2">
        <v>19644567.8596</v>
      </c>
      <c r="MWP2">
        <v>19644567.8596</v>
      </c>
      <c r="MWQ2">
        <v>19644567.8596</v>
      </c>
      <c r="MWR2">
        <v>19644567.8596</v>
      </c>
      <c r="MWS2">
        <v>19644567.8596</v>
      </c>
      <c r="MWT2">
        <v>19644567.8596</v>
      </c>
      <c r="MWU2">
        <v>19644562.096500002</v>
      </c>
      <c r="MWV2">
        <v>19644562.096500002</v>
      </c>
      <c r="MWW2">
        <v>19644562.096500002</v>
      </c>
      <c r="MWX2">
        <v>19644562.096500002</v>
      </c>
      <c r="MWY2">
        <v>19644562.096500002</v>
      </c>
      <c r="MWZ2">
        <v>19644562.096500002</v>
      </c>
      <c r="MXA2">
        <v>19644562.096500002</v>
      </c>
      <c r="MXB2">
        <v>19644562.096500002</v>
      </c>
      <c r="MXC2">
        <v>19644562.096500002</v>
      </c>
      <c r="MXD2">
        <v>19644562.096500002</v>
      </c>
      <c r="MXE2">
        <v>19644562.096500002</v>
      </c>
      <c r="MXF2">
        <v>49819550.497100003</v>
      </c>
      <c r="MXG2">
        <v>49819550.497100003</v>
      </c>
      <c r="MXH2">
        <v>49819550.497100003</v>
      </c>
      <c r="MXI2">
        <v>49819550.497100003</v>
      </c>
      <c r="MXJ2">
        <v>49819550.497100003</v>
      </c>
      <c r="MXK2">
        <v>49819550.497100003</v>
      </c>
      <c r="MXL2">
        <v>49819550.497100003</v>
      </c>
      <c r="MXM2">
        <v>49819550.497100003</v>
      </c>
      <c r="MXN2">
        <v>49819550.497100003</v>
      </c>
      <c r="MXO2">
        <v>49819550.497100003</v>
      </c>
      <c r="MXP2">
        <v>49819550.497100003</v>
      </c>
      <c r="MXQ2">
        <v>49819538.970899999</v>
      </c>
      <c r="MXR2">
        <v>49819538.970899999</v>
      </c>
      <c r="MXS2">
        <v>49819538.970899999</v>
      </c>
      <c r="MXT2">
        <v>49819538.970899999</v>
      </c>
      <c r="MXU2">
        <v>49819538.970899999</v>
      </c>
      <c r="MXV2">
        <v>49819538.970899999</v>
      </c>
      <c r="MXW2">
        <v>49819538.970899999</v>
      </c>
      <c r="MXX2">
        <v>49819538.970899999</v>
      </c>
      <c r="MXY2">
        <v>49819538.970899999</v>
      </c>
      <c r="MXZ2">
        <v>49819538.970899999</v>
      </c>
      <c r="MYA2">
        <v>49819538.970899999</v>
      </c>
      <c r="MYB2">
        <v>49819550.497100003</v>
      </c>
      <c r="MYC2">
        <v>49819550.497100003</v>
      </c>
      <c r="MYD2">
        <v>49819550.497100003</v>
      </c>
      <c r="MYE2">
        <v>49819550.497100003</v>
      </c>
      <c r="MYF2">
        <v>49819550.497100003</v>
      </c>
      <c r="MYG2">
        <v>49819550.497100003</v>
      </c>
      <c r="MYH2">
        <v>49819550.497100003</v>
      </c>
      <c r="MYI2">
        <v>49819550.497100003</v>
      </c>
      <c r="MYJ2">
        <v>49819550.497100003</v>
      </c>
      <c r="MYK2">
        <v>49819550.497100003</v>
      </c>
      <c r="MYL2">
        <v>49819550.497100003</v>
      </c>
      <c r="MYM2">
        <v>49819538.970899999</v>
      </c>
      <c r="MYN2">
        <v>49819538.970899999</v>
      </c>
      <c r="MYO2">
        <v>49819538.970899999</v>
      </c>
      <c r="MYP2">
        <v>49819538.970899999</v>
      </c>
      <c r="MYQ2">
        <v>49819538.970899999</v>
      </c>
      <c r="MYR2">
        <v>49819538.970899999</v>
      </c>
      <c r="MYS2">
        <v>49819538.970899999</v>
      </c>
      <c r="MYT2">
        <v>49819538.970899999</v>
      </c>
      <c r="MYU2">
        <v>49819538.970899999</v>
      </c>
      <c r="MYV2">
        <v>49819538.970899999</v>
      </c>
      <c r="MYW2">
        <v>49819538.970899999</v>
      </c>
      <c r="MYX2">
        <v>-49065929.294100001</v>
      </c>
      <c r="MYY2">
        <v>-49065929.294100001</v>
      </c>
      <c r="MYZ2">
        <v>-49065929.294100001</v>
      </c>
      <c r="MZA2">
        <v>-49065929.294100001</v>
      </c>
      <c r="MZB2">
        <v>-49065929.294100001</v>
      </c>
      <c r="MZC2">
        <v>-49065929.294100001</v>
      </c>
      <c r="MZD2">
        <v>-49065929.294100001</v>
      </c>
      <c r="MZE2">
        <v>-49065929.294100001</v>
      </c>
      <c r="MZF2">
        <v>-49065929.294100001</v>
      </c>
      <c r="MZG2">
        <v>-49065929.294100001</v>
      </c>
      <c r="MZH2">
        <v>-49065929.294100001</v>
      </c>
      <c r="MZI2">
        <v>-49065929.294100001</v>
      </c>
      <c r="MZJ2">
        <v>-49065929.294100001</v>
      </c>
      <c r="MZK2">
        <v>-49065929.294100001</v>
      </c>
      <c r="MZL2">
        <v>-49065929.294100001</v>
      </c>
      <c r="MZM2">
        <v>-49065929.294100001</v>
      </c>
      <c r="MZN2">
        <v>-49065929.294100001</v>
      </c>
      <c r="MZO2">
        <v>-49065929.294100001</v>
      </c>
      <c r="MZP2">
        <v>-49065929.294100001</v>
      </c>
      <c r="MZQ2">
        <v>-49065929.294100001</v>
      </c>
      <c r="MZR2">
        <v>-49065929.294100001</v>
      </c>
      <c r="MZS2">
        <v>-49065929.294100001</v>
      </c>
      <c r="MZT2">
        <v>-49065929.294100001</v>
      </c>
      <c r="MZU2">
        <v>-49065929.294100001</v>
      </c>
      <c r="MZV2">
        <v>-49065929.294100001</v>
      </c>
      <c r="MZW2">
        <v>-49065929.294100001</v>
      </c>
      <c r="MZX2">
        <v>-49065929.294100001</v>
      </c>
      <c r="MZY2">
        <v>-49065929.294100001</v>
      </c>
      <c r="MZZ2">
        <v>-49065929.294100001</v>
      </c>
      <c r="NAA2">
        <v>-49065929.294100001</v>
      </c>
      <c r="NAB2">
        <v>-49065929.294100001</v>
      </c>
      <c r="NAC2">
        <v>-49065929.294100001</v>
      </c>
      <c r="NAD2">
        <v>-49065929.294100001</v>
      </c>
      <c r="NAE2">
        <v>-49065929.294100001</v>
      </c>
      <c r="NAF2">
        <v>-49065929.294100001</v>
      </c>
      <c r="NAG2">
        <v>-49065929.294100001</v>
      </c>
      <c r="NAH2">
        <v>-49065929.294100001</v>
      </c>
      <c r="NAI2">
        <v>-49065929.294100001</v>
      </c>
      <c r="NAJ2">
        <v>-49065929.294100001</v>
      </c>
      <c r="NAK2">
        <v>-49065929.294100001</v>
      </c>
      <c r="NAL2">
        <v>-49065929.294100001</v>
      </c>
      <c r="NAM2">
        <v>-49065929.294100001</v>
      </c>
      <c r="NAN2">
        <v>-49065929.294100001</v>
      </c>
      <c r="NAO2">
        <v>-49065929.294100001</v>
      </c>
      <c r="NAP2">
        <v>-75865828.515000001</v>
      </c>
      <c r="NAQ2">
        <v>-75865828.515000001</v>
      </c>
      <c r="NAR2">
        <v>-75865828.515000001</v>
      </c>
      <c r="NAS2">
        <v>-75865828.515000001</v>
      </c>
      <c r="NAT2">
        <v>-75865828.515000001</v>
      </c>
      <c r="NAU2">
        <v>-75865828.515000001</v>
      </c>
      <c r="NAV2">
        <v>-75865828.515000001</v>
      </c>
      <c r="NAW2">
        <v>-75865828.515000001</v>
      </c>
      <c r="NAX2">
        <v>-75865828.515000001</v>
      </c>
      <c r="NAY2">
        <v>-75865828.515000001</v>
      </c>
      <c r="NAZ2">
        <v>-75865828.515000001</v>
      </c>
      <c r="NBA2">
        <v>-75865828.515000001</v>
      </c>
      <c r="NBB2">
        <v>-75865828.515000001</v>
      </c>
      <c r="NBC2">
        <v>-75865828.515000001</v>
      </c>
      <c r="NBD2">
        <v>-75865828.515000001</v>
      </c>
      <c r="NBE2">
        <v>-75865828.515000001</v>
      </c>
      <c r="NBF2">
        <v>-75865828.515000001</v>
      </c>
      <c r="NBG2">
        <v>-75865828.515000001</v>
      </c>
      <c r="NBH2">
        <v>-75865828.515000001</v>
      </c>
      <c r="NBI2">
        <v>-75865828.515000001</v>
      </c>
      <c r="NBJ2">
        <v>-75865828.515000001</v>
      </c>
      <c r="NBK2">
        <v>-75865828.515000001</v>
      </c>
      <c r="NBL2">
        <v>-75865828.515000001</v>
      </c>
      <c r="NBM2">
        <v>-75865828.515000001</v>
      </c>
      <c r="NBN2">
        <v>-75865828.515000001</v>
      </c>
      <c r="NBO2">
        <v>-75865828.515000001</v>
      </c>
      <c r="NBP2">
        <v>-75865828.515000001</v>
      </c>
      <c r="NBQ2">
        <v>-75865828.515000001</v>
      </c>
      <c r="NBR2">
        <v>-75865828.515000001</v>
      </c>
      <c r="NBS2">
        <v>-75865828.515000001</v>
      </c>
      <c r="NBT2">
        <v>-75865828.515000001</v>
      </c>
      <c r="NBU2">
        <v>-75865828.515000001</v>
      </c>
      <c r="NBV2">
        <v>-75865828.515000001</v>
      </c>
      <c r="NBW2">
        <v>-75865828.515000001</v>
      </c>
      <c r="NBX2">
        <v>-75865828.515000001</v>
      </c>
      <c r="NBY2">
        <v>-75865828.515000001</v>
      </c>
      <c r="NBZ2">
        <v>-75865828.515000001</v>
      </c>
      <c r="NCA2">
        <v>-75865828.515000001</v>
      </c>
      <c r="NCB2">
        <v>-75865828.515000001</v>
      </c>
      <c r="NCC2">
        <v>-75865828.515000001</v>
      </c>
      <c r="NCD2">
        <v>-75865828.515000001</v>
      </c>
      <c r="NCE2">
        <v>-75865828.515000001</v>
      </c>
      <c r="NCF2">
        <v>-75865828.515000001</v>
      </c>
      <c r="NCG2">
        <v>-75865828.515000001</v>
      </c>
      <c r="NCH2">
        <v>-117982666.37800001</v>
      </c>
      <c r="NCI2">
        <v>-117982666.37800001</v>
      </c>
      <c r="NCJ2">
        <v>-117982666.37800001</v>
      </c>
      <c r="NCK2">
        <v>-117982666.37800001</v>
      </c>
      <c r="NCL2">
        <v>-117982666.37800001</v>
      </c>
      <c r="NCM2">
        <v>-117982666.37800001</v>
      </c>
      <c r="NCN2">
        <v>-117982666.37800001</v>
      </c>
      <c r="NCO2">
        <v>-117982666.37800001</v>
      </c>
      <c r="NCP2">
        <v>-117982666.37800001</v>
      </c>
      <c r="NCQ2">
        <v>-117982666.37800001</v>
      </c>
      <c r="NCR2">
        <v>-117982666.37800001</v>
      </c>
      <c r="NCS2">
        <v>-117982666.37800001</v>
      </c>
      <c r="NCT2">
        <v>-117982666.37800001</v>
      </c>
      <c r="NCU2">
        <v>-117982666.37800001</v>
      </c>
      <c r="NCV2">
        <v>-117982666.37800001</v>
      </c>
      <c r="NCW2">
        <v>-117982666.37800001</v>
      </c>
      <c r="NCX2">
        <v>-117982666.37800001</v>
      </c>
      <c r="NCY2">
        <v>-117982666.37800001</v>
      </c>
      <c r="NCZ2">
        <v>-117982666.37800001</v>
      </c>
      <c r="NDA2">
        <v>-117982666.37800001</v>
      </c>
      <c r="NDB2">
        <v>-117982666.37800001</v>
      </c>
      <c r="NDC2">
        <v>-117982666.37800001</v>
      </c>
      <c r="NDD2">
        <v>-117982666.37800001</v>
      </c>
      <c r="NDE2">
        <v>-117982666.37800001</v>
      </c>
      <c r="NDF2">
        <v>-117982666.37800001</v>
      </c>
      <c r="NDG2">
        <v>-117982666.37800001</v>
      </c>
      <c r="NDH2">
        <v>-117982666.37800001</v>
      </c>
      <c r="NDI2">
        <v>-117982666.37800001</v>
      </c>
      <c r="NDJ2">
        <v>-117982666.37800001</v>
      </c>
      <c r="NDK2">
        <v>-117982666.37800001</v>
      </c>
      <c r="NDL2">
        <v>-117982666.37800001</v>
      </c>
      <c r="NDM2">
        <v>-117982666.37800001</v>
      </c>
      <c r="NDN2">
        <v>-117982666.37800001</v>
      </c>
      <c r="NDO2">
        <v>-117982666.37800001</v>
      </c>
      <c r="NDP2">
        <v>-117982666.37800001</v>
      </c>
      <c r="NDQ2">
        <v>-117982666.37800001</v>
      </c>
      <c r="NDR2">
        <v>-117982666.37800001</v>
      </c>
      <c r="NDS2">
        <v>-117982666.37800001</v>
      </c>
      <c r="NDT2">
        <v>-117982666.37800001</v>
      </c>
      <c r="NDU2">
        <v>-117982666.37800001</v>
      </c>
      <c r="NDV2">
        <v>-117982666.37800001</v>
      </c>
      <c r="NDW2">
        <v>-117982666.37800001</v>
      </c>
      <c r="NDX2">
        <v>-117982666.37800001</v>
      </c>
      <c r="NDY2">
        <v>-117982666.37800001</v>
      </c>
      <c r="NDZ2">
        <v>-49065929.294100001</v>
      </c>
      <c r="NEA2">
        <v>-49065929.294100001</v>
      </c>
      <c r="NEB2">
        <v>-49065929.294100001</v>
      </c>
      <c r="NEC2">
        <v>-49065929.294100001</v>
      </c>
      <c r="NED2">
        <v>-49065929.294100001</v>
      </c>
      <c r="NEE2">
        <v>-49065929.294100001</v>
      </c>
      <c r="NEF2">
        <v>-49065929.294100001</v>
      </c>
      <c r="NEG2">
        <v>-49065929.294100001</v>
      </c>
      <c r="NEH2">
        <v>-49065929.294100001</v>
      </c>
      <c r="NEI2">
        <v>-49065929.294100001</v>
      </c>
      <c r="NEJ2">
        <v>-49065929.294100001</v>
      </c>
      <c r="NEK2">
        <v>-49065929.294100001</v>
      </c>
      <c r="NEL2">
        <v>-49065929.294100001</v>
      </c>
      <c r="NEM2">
        <v>-49065929.294100001</v>
      </c>
      <c r="NEN2">
        <v>-49065929.294100001</v>
      </c>
      <c r="NEO2">
        <v>-49065929.294100001</v>
      </c>
      <c r="NEP2">
        <v>-49065929.294100001</v>
      </c>
      <c r="NEQ2">
        <v>-49065929.294100001</v>
      </c>
      <c r="NER2">
        <v>-49065929.294100001</v>
      </c>
      <c r="NES2">
        <v>-49065929.294100001</v>
      </c>
      <c r="NET2">
        <v>-49065929.294100001</v>
      </c>
      <c r="NEU2">
        <v>-49065929.294100001</v>
      </c>
      <c r="NEV2">
        <v>-49065929.294100001</v>
      </c>
      <c r="NEW2">
        <v>-49065929.294100001</v>
      </c>
      <c r="NEX2">
        <v>-49065929.294100001</v>
      </c>
      <c r="NEY2">
        <v>-49065929.294100001</v>
      </c>
      <c r="NEZ2">
        <v>-49065929.294100001</v>
      </c>
      <c r="NFA2">
        <v>-49065929.294100001</v>
      </c>
      <c r="NFB2">
        <v>-49065929.294100001</v>
      </c>
      <c r="NFC2">
        <v>-49065929.294100001</v>
      </c>
      <c r="NFD2">
        <v>-49065929.294100001</v>
      </c>
      <c r="NFE2">
        <v>-49065929.294100001</v>
      </c>
      <c r="NFF2">
        <v>-49065929.294100001</v>
      </c>
      <c r="NFG2">
        <v>-49065929.294100001</v>
      </c>
      <c r="NFH2">
        <v>-49065929.294100001</v>
      </c>
      <c r="NFI2">
        <v>-49065929.294100001</v>
      </c>
      <c r="NFJ2">
        <v>-49065929.294100001</v>
      </c>
      <c r="NFK2">
        <v>-49065929.294100001</v>
      </c>
      <c r="NFL2">
        <v>-49065929.294100001</v>
      </c>
      <c r="NFM2">
        <v>-49065929.294100001</v>
      </c>
      <c r="NFN2">
        <v>-49065929.294100001</v>
      </c>
      <c r="NFO2">
        <v>-49065929.294100001</v>
      </c>
      <c r="NFP2">
        <v>-49065929.294100001</v>
      </c>
      <c r="NFQ2">
        <v>-49065929.294100001</v>
      </c>
      <c r="NFR2">
        <v>-75865828.515000001</v>
      </c>
      <c r="NFS2">
        <v>-75865828.515000001</v>
      </c>
      <c r="NFT2">
        <v>-75865828.515000001</v>
      </c>
      <c r="NFU2">
        <v>-75865828.515000001</v>
      </c>
      <c r="NFV2">
        <v>-75865828.515000001</v>
      </c>
      <c r="NFW2">
        <v>-75865828.515000001</v>
      </c>
      <c r="NFX2">
        <v>-75865828.515000001</v>
      </c>
      <c r="NFY2">
        <v>-75865828.515000001</v>
      </c>
      <c r="NFZ2">
        <v>-75865828.515000001</v>
      </c>
      <c r="NGA2">
        <v>-75865828.515000001</v>
      </c>
      <c r="NGB2">
        <v>-75865828.515000001</v>
      </c>
      <c r="NGC2">
        <v>-75865828.515000001</v>
      </c>
      <c r="NGD2">
        <v>-75865828.515000001</v>
      </c>
      <c r="NGE2">
        <v>-75865828.515000001</v>
      </c>
      <c r="NGF2">
        <v>-75865828.515000001</v>
      </c>
      <c r="NGG2">
        <v>-75865828.515000001</v>
      </c>
      <c r="NGH2">
        <v>-75865828.515000001</v>
      </c>
      <c r="NGI2">
        <v>-75865828.515000001</v>
      </c>
      <c r="NGJ2">
        <v>-75865828.515000001</v>
      </c>
      <c r="NGK2">
        <v>-75865828.515000001</v>
      </c>
      <c r="NGL2">
        <v>-75865828.515000001</v>
      </c>
      <c r="NGM2">
        <v>-75865828.515000001</v>
      </c>
      <c r="NGN2">
        <v>-75865828.515000001</v>
      </c>
      <c r="NGO2">
        <v>-75865828.515000001</v>
      </c>
      <c r="NGP2">
        <v>-75865828.515000001</v>
      </c>
      <c r="NGQ2">
        <v>-75865828.515000001</v>
      </c>
      <c r="NGR2">
        <v>-75865828.515000001</v>
      </c>
      <c r="NGS2">
        <v>-75865828.515000001</v>
      </c>
      <c r="NGT2">
        <v>-75865828.515000001</v>
      </c>
      <c r="NGU2">
        <v>-75865828.515000001</v>
      </c>
      <c r="NGV2">
        <v>-75865828.515000001</v>
      </c>
      <c r="NGW2">
        <v>-75865828.515000001</v>
      </c>
      <c r="NGX2">
        <v>-75865828.515000001</v>
      </c>
      <c r="NGY2">
        <v>-75865828.515000001</v>
      </c>
      <c r="NGZ2">
        <v>-75865828.515000001</v>
      </c>
      <c r="NHA2">
        <v>-75865828.515000001</v>
      </c>
      <c r="NHB2">
        <v>-75865828.515000001</v>
      </c>
      <c r="NHC2">
        <v>-75865828.515000001</v>
      </c>
      <c r="NHD2">
        <v>-75865828.515000001</v>
      </c>
      <c r="NHE2">
        <v>-75865828.515000001</v>
      </c>
      <c r="NHF2">
        <v>-75865828.515000001</v>
      </c>
      <c r="NHG2">
        <v>-75865828.515000001</v>
      </c>
      <c r="NHH2">
        <v>-75865828.515000001</v>
      </c>
      <c r="NHI2">
        <v>-75865828.515000001</v>
      </c>
      <c r="NHJ2">
        <v>-117982666.37800001</v>
      </c>
      <c r="NHK2">
        <v>-117982666.37800001</v>
      </c>
      <c r="NHL2">
        <v>-117982666.37800001</v>
      </c>
      <c r="NHM2">
        <v>-117982666.37800001</v>
      </c>
      <c r="NHN2">
        <v>-117982666.37800001</v>
      </c>
      <c r="NHO2">
        <v>-117982666.37800001</v>
      </c>
      <c r="NHP2">
        <v>-117982666.37800001</v>
      </c>
      <c r="NHQ2">
        <v>-117982666.37800001</v>
      </c>
      <c r="NHR2">
        <v>-117982666.37800001</v>
      </c>
      <c r="NHS2">
        <v>-117982666.37800001</v>
      </c>
      <c r="NHT2">
        <v>-117982666.37800001</v>
      </c>
      <c r="NHU2">
        <v>-117982666.37800001</v>
      </c>
      <c r="NHV2">
        <v>-117982666.37800001</v>
      </c>
      <c r="NHW2">
        <v>-117982666.37800001</v>
      </c>
      <c r="NHX2">
        <v>-117982666.37800001</v>
      </c>
      <c r="NHY2">
        <v>-117982666.37800001</v>
      </c>
      <c r="NHZ2">
        <v>-117982666.37800001</v>
      </c>
      <c r="NIA2">
        <v>-117982666.37800001</v>
      </c>
      <c r="NIB2">
        <v>-117982666.37800001</v>
      </c>
      <c r="NIC2">
        <v>-117982666.37800001</v>
      </c>
      <c r="NID2">
        <v>-117982666.37800001</v>
      </c>
      <c r="NIE2">
        <v>-117982666.37800001</v>
      </c>
      <c r="NIF2">
        <v>-117982666.37800001</v>
      </c>
      <c r="NIG2">
        <v>-117982666.37800001</v>
      </c>
      <c r="NIH2">
        <v>-117982666.37800001</v>
      </c>
      <c r="NII2">
        <v>-117982666.37800001</v>
      </c>
      <c r="NIJ2">
        <v>-117982666.37800001</v>
      </c>
      <c r="NIK2">
        <v>-117982666.37800001</v>
      </c>
      <c r="NIL2">
        <v>-117982666.37800001</v>
      </c>
      <c r="NIM2">
        <v>-117982666.37800001</v>
      </c>
      <c r="NIN2">
        <v>-117982666.37800001</v>
      </c>
      <c r="NIO2">
        <v>-117982666.37800001</v>
      </c>
      <c r="NIP2">
        <v>-117982666.37800001</v>
      </c>
      <c r="NIQ2">
        <v>-117982666.37800001</v>
      </c>
      <c r="NIR2">
        <v>-117982666.37800001</v>
      </c>
      <c r="NIS2">
        <v>-117982666.37800001</v>
      </c>
      <c r="NIT2">
        <v>-117982666.37800001</v>
      </c>
      <c r="NIU2">
        <v>-117982666.37800001</v>
      </c>
      <c r="NIV2">
        <v>-117982666.37800001</v>
      </c>
      <c r="NIW2">
        <v>-117982666.37800001</v>
      </c>
      <c r="NIX2">
        <v>-117982666.37800001</v>
      </c>
      <c r="NIY2">
        <v>-117982666.37800001</v>
      </c>
      <c r="NIZ2">
        <v>-117982666.37800001</v>
      </c>
      <c r="NJA2">
        <v>-117982666.37800001</v>
      </c>
      <c r="NJB2">
        <v>-27650275.502599999</v>
      </c>
      <c r="NJC2">
        <v>-27650275.502599999</v>
      </c>
      <c r="NJD2">
        <v>-27650275.502599999</v>
      </c>
      <c r="NJE2">
        <v>-27650275.502599999</v>
      </c>
      <c r="NJF2">
        <v>-27650275.502599999</v>
      </c>
      <c r="NJG2">
        <v>-27650275.502599999</v>
      </c>
      <c r="NJH2">
        <v>-27650275.502599999</v>
      </c>
      <c r="NJI2">
        <v>-27650275.502599999</v>
      </c>
      <c r="NJJ2">
        <v>-27650275.502599999</v>
      </c>
      <c r="NJK2">
        <v>-27650275.502599999</v>
      </c>
      <c r="NJL2">
        <v>-27650275.502599999</v>
      </c>
      <c r="NJM2">
        <v>-27650275.502599999</v>
      </c>
      <c r="NJN2">
        <v>-27650275.502599999</v>
      </c>
      <c r="NJO2">
        <v>-27650275.502599999</v>
      </c>
      <c r="NJP2">
        <v>-27650275.502599999</v>
      </c>
      <c r="NJQ2">
        <v>-27650275.502599999</v>
      </c>
      <c r="NJR2">
        <v>-27650275.502599999</v>
      </c>
      <c r="NJS2">
        <v>-27650275.502599999</v>
      </c>
      <c r="NJT2">
        <v>-27650275.502599999</v>
      </c>
      <c r="NJU2">
        <v>-27650275.502599999</v>
      </c>
      <c r="NJV2">
        <v>-27650275.502599999</v>
      </c>
      <c r="NJW2">
        <v>-27650275.502599999</v>
      </c>
      <c r="NJX2">
        <v>-27650275.502599999</v>
      </c>
      <c r="NJY2">
        <v>-27650275.502599999</v>
      </c>
      <c r="NJZ2">
        <v>-27650275.502599999</v>
      </c>
      <c r="NKA2">
        <v>-27650275.502599999</v>
      </c>
      <c r="NKB2">
        <v>-27650275.502599999</v>
      </c>
      <c r="NKC2">
        <v>-27650275.502599999</v>
      </c>
      <c r="NKD2">
        <v>-27650275.502599999</v>
      </c>
      <c r="NKE2">
        <v>-27650275.502599999</v>
      </c>
      <c r="NKF2">
        <v>-27650275.502599999</v>
      </c>
      <c r="NKG2">
        <v>-27650275.502599999</v>
      </c>
      <c r="NKH2">
        <v>-27650275.502599999</v>
      </c>
      <c r="NKI2">
        <v>-27650275.502599999</v>
      </c>
      <c r="NKJ2">
        <v>-27650275.502599999</v>
      </c>
      <c r="NKK2">
        <v>-27650275.502599999</v>
      </c>
      <c r="NKL2">
        <v>-27650275.502599999</v>
      </c>
      <c r="NKM2">
        <v>-27650275.502599999</v>
      </c>
      <c r="NKN2">
        <v>-27650275.502599999</v>
      </c>
      <c r="NKO2">
        <v>-27650275.502599999</v>
      </c>
      <c r="NKP2">
        <v>-27650275.502599999</v>
      </c>
      <c r="NKQ2">
        <v>-27650275.502599999</v>
      </c>
      <c r="NKR2">
        <v>-27650275.502599999</v>
      </c>
      <c r="NKS2">
        <v>-27650275.502599999</v>
      </c>
      <c r="NKT2">
        <v>-41854621.979400001</v>
      </c>
      <c r="NKU2">
        <v>-41854621.979400001</v>
      </c>
      <c r="NKV2">
        <v>-41854621.979400001</v>
      </c>
      <c r="NKW2">
        <v>-41854621.979400001</v>
      </c>
      <c r="NKX2">
        <v>-41854621.979400001</v>
      </c>
      <c r="NKY2">
        <v>-41854621.979400001</v>
      </c>
      <c r="NKZ2">
        <v>-41854621.979400001</v>
      </c>
      <c r="NLA2">
        <v>-41854621.979400001</v>
      </c>
      <c r="NLB2">
        <v>-41854621.979400001</v>
      </c>
      <c r="NLC2">
        <v>-41854621.979400001</v>
      </c>
      <c r="NLD2">
        <v>-41854621.979400001</v>
      </c>
      <c r="NLE2">
        <v>-41854621.979400001</v>
      </c>
      <c r="NLF2">
        <v>-41854621.979400001</v>
      </c>
      <c r="NLG2">
        <v>-41854621.979400001</v>
      </c>
      <c r="NLH2">
        <v>-41854621.979400001</v>
      </c>
      <c r="NLI2">
        <v>-41854621.979400001</v>
      </c>
      <c r="NLJ2">
        <v>-41854621.979400001</v>
      </c>
      <c r="NLK2">
        <v>-41854621.979400001</v>
      </c>
      <c r="NLL2">
        <v>-41854621.979400001</v>
      </c>
      <c r="NLM2">
        <v>-41854621.979400001</v>
      </c>
      <c r="NLN2">
        <v>-41854621.979400001</v>
      </c>
      <c r="NLO2">
        <v>-41854621.979400001</v>
      </c>
      <c r="NLP2">
        <v>-41854621.979400001</v>
      </c>
      <c r="NLQ2">
        <v>-41854621.979400001</v>
      </c>
      <c r="NLR2">
        <v>-41854621.979400001</v>
      </c>
      <c r="NLS2">
        <v>-41854621.979400001</v>
      </c>
      <c r="NLT2">
        <v>-41854621.979400001</v>
      </c>
      <c r="NLU2">
        <v>-41854621.979400001</v>
      </c>
      <c r="NLV2">
        <v>-41854621.979400001</v>
      </c>
      <c r="NLW2">
        <v>-41854621.979400001</v>
      </c>
      <c r="NLX2">
        <v>-41854621.979400001</v>
      </c>
      <c r="NLY2">
        <v>-41854621.979400001</v>
      </c>
      <c r="NLZ2">
        <v>-41854621.979400001</v>
      </c>
      <c r="NMA2">
        <v>-41854621.979400001</v>
      </c>
      <c r="NMB2">
        <v>-41854621.979400001</v>
      </c>
      <c r="NMC2">
        <v>-41854621.979400001</v>
      </c>
      <c r="NMD2">
        <v>-41854621.979400001</v>
      </c>
      <c r="NME2">
        <v>-41854621.979400001</v>
      </c>
      <c r="NMF2">
        <v>-41854621.979400001</v>
      </c>
      <c r="NMG2">
        <v>-41854621.979400001</v>
      </c>
      <c r="NMH2">
        <v>-41854621.979400001</v>
      </c>
      <c r="NMI2">
        <v>-41854621.979400001</v>
      </c>
      <c r="NMJ2">
        <v>-41854621.979400001</v>
      </c>
      <c r="NMK2">
        <v>-41854621.979400001</v>
      </c>
      <c r="NML2">
        <v>-63329026.582000002</v>
      </c>
      <c r="NMM2">
        <v>-63329026.582000002</v>
      </c>
      <c r="NMN2">
        <v>-63329026.582000002</v>
      </c>
      <c r="NMO2">
        <v>-63329026.582000002</v>
      </c>
      <c r="NMP2">
        <v>-63329026.582000002</v>
      </c>
      <c r="NMQ2">
        <v>-63329026.582000002</v>
      </c>
      <c r="NMR2">
        <v>-63329026.582000002</v>
      </c>
      <c r="NMS2">
        <v>-63329026.582000002</v>
      </c>
      <c r="NMT2">
        <v>-63329026.582000002</v>
      </c>
      <c r="NMU2">
        <v>-63329026.582000002</v>
      </c>
      <c r="NMV2">
        <v>-63329026.582000002</v>
      </c>
      <c r="NMW2">
        <v>-63329026.582000002</v>
      </c>
      <c r="NMX2">
        <v>-63329026.582000002</v>
      </c>
      <c r="NMY2">
        <v>-63329026.582000002</v>
      </c>
      <c r="NMZ2">
        <v>-63329026.582000002</v>
      </c>
      <c r="NNA2">
        <v>-63329026.582000002</v>
      </c>
      <c r="NNB2">
        <v>-63329026.582000002</v>
      </c>
      <c r="NNC2">
        <v>-63329026.582000002</v>
      </c>
      <c r="NND2">
        <v>-63329026.582000002</v>
      </c>
      <c r="NNE2">
        <v>-63329026.582000002</v>
      </c>
      <c r="NNF2">
        <v>-63329026.582000002</v>
      </c>
      <c r="NNG2">
        <v>-63329026.582000002</v>
      </c>
      <c r="NNH2">
        <v>-63329026.582000002</v>
      </c>
      <c r="NNI2">
        <v>-63329026.582000002</v>
      </c>
      <c r="NNJ2">
        <v>-63329026.582000002</v>
      </c>
      <c r="NNK2">
        <v>-63329026.582000002</v>
      </c>
      <c r="NNL2">
        <v>-63329026.582000002</v>
      </c>
      <c r="NNM2">
        <v>-63329026.582000002</v>
      </c>
      <c r="NNN2">
        <v>-63329026.582000002</v>
      </c>
      <c r="NNO2">
        <v>-63329026.582000002</v>
      </c>
      <c r="NNP2">
        <v>-63329026.582000002</v>
      </c>
      <c r="NNQ2">
        <v>-63329026.582000002</v>
      </c>
      <c r="NNR2">
        <v>-63329026.582000002</v>
      </c>
      <c r="NNS2">
        <v>-63329026.582000002</v>
      </c>
      <c r="NNT2">
        <v>-63329026.582000002</v>
      </c>
      <c r="NNU2">
        <v>-63329026.582000002</v>
      </c>
      <c r="NNV2">
        <v>-63329026.582000002</v>
      </c>
      <c r="NNW2">
        <v>-63329026.582000002</v>
      </c>
      <c r="NNX2">
        <v>-63329026.582000002</v>
      </c>
      <c r="NNY2">
        <v>-63329026.582000002</v>
      </c>
      <c r="NNZ2">
        <v>-63329026.582000002</v>
      </c>
      <c r="NOA2">
        <v>-63329026.582000002</v>
      </c>
      <c r="NOB2">
        <v>-63329026.582000002</v>
      </c>
      <c r="NOC2">
        <v>-63329026.582000002</v>
      </c>
      <c r="NOD2">
        <v>20805865.339299999</v>
      </c>
      <c r="NOE2">
        <v>20805865.339299999</v>
      </c>
      <c r="NOF2">
        <v>20805865.339299999</v>
      </c>
      <c r="NOG2">
        <v>20805865.339299999</v>
      </c>
      <c r="NOH2">
        <v>20805865.339299999</v>
      </c>
      <c r="NOI2">
        <v>20805865.339299999</v>
      </c>
      <c r="NOJ2">
        <v>20805865.339299999</v>
      </c>
      <c r="NOK2">
        <v>20805865.339299999</v>
      </c>
      <c r="NOL2">
        <v>20805865.339299999</v>
      </c>
      <c r="NOM2">
        <v>20805865.339299999</v>
      </c>
      <c r="NON2">
        <v>20805865.339299999</v>
      </c>
      <c r="NOO2">
        <v>20805864.905099999</v>
      </c>
      <c r="NOP2">
        <v>20805864.905099999</v>
      </c>
      <c r="NOQ2">
        <v>20805864.905099999</v>
      </c>
      <c r="NOR2">
        <v>20805864.905099999</v>
      </c>
      <c r="NOS2">
        <v>20805864.905099999</v>
      </c>
      <c r="NOT2">
        <v>20805864.905099999</v>
      </c>
      <c r="NOU2">
        <v>20805864.905099999</v>
      </c>
      <c r="NOV2">
        <v>20805864.905099999</v>
      </c>
      <c r="NOW2">
        <v>20805864.905099999</v>
      </c>
      <c r="NOX2">
        <v>20805864.905099999</v>
      </c>
      <c r="NOY2">
        <v>20805864.905099999</v>
      </c>
      <c r="NOZ2">
        <v>20805865.339299999</v>
      </c>
      <c r="NPA2">
        <v>20805865.339299999</v>
      </c>
      <c r="NPB2">
        <v>20805865.339299999</v>
      </c>
      <c r="NPC2">
        <v>20805865.339299999</v>
      </c>
      <c r="NPD2">
        <v>20805865.339299999</v>
      </c>
      <c r="NPE2">
        <v>20805865.339299999</v>
      </c>
      <c r="NPF2">
        <v>20805865.339299999</v>
      </c>
      <c r="NPG2">
        <v>20805865.339299999</v>
      </c>
      <c r="NPH2">
        <v>20805865.339299999</v>
      </c>
      <c r="NPI2">
        <v>20805865.339299999</v>
      </c>
      <c r="NPJ2">
        <v>20805865.339299999</v>
      </c>
      <c r="NPK2">
        <v>20805864.905099999</v>
      </c>
      <c r="NPL2">
        <v>20805864.905099999</v>
      </c>
      <c r="NPM2">
        <v>20805864.905099999</v>
      </c>
      <c r="NPN2">
        <v>20805864.905099999</v>
      </c>
      <c r="NPO2">
        <v>20805864.905099999</v>
      </c>
      <c r="NPP2">
        <v>20805864.905099999</v>
      </c>
      <c r="NPQ2">
        <v>20805864.905099999</v>
      </c>
      <c r="NPR2">
        <v>20805864.905099999</v>
      </c>
      <c r="NPS2">
        <v>20805864.905099999</v>
      </c>
      <c r="NPT2">
        <v>20805864.905099999</v>
      </c>
      <c r="NPU2">
        <v>20805864.905099999</v>
      </c>
      <c r="NPV2">
        <v>45383184.791500002</v>
      </c>
      <c r="NPW2">
        <v>45383184.791500002</v>
      </c>
      <c r="NPX2">
        <v>45383184.791500002</v>
      </c>
      <c r="NPY2">
        <v>45383184.791500002</v>
      </c>
      <c r="NPZ2">
        <v>45383184.791500002</v>
      </c>
      <c r="NQA2">
        <v>45383184.791500002</v>
      </c>
      <c r="NQB2">
        <v>45383184.791500002</v>
      </c>
      <c r="NQC2">
        <v>45383184.791500002</v>
      </c>
      <c r="NQD2">
        <v>45383184.791500002</v>
      </c>
      <c r="NQE2">
        <v>45383184.791500002</v>
      </c>
      <c r="NQF2">
        <v>45383184.791500002</v>
      </c>
      <c r="NQG2">
        <v>45383183.923100002</v>
      </c>
      <c r="NQH2">
        <v>45383183.923100002</v>
      </c>
      <c r="NQI2">
        <v>45383183.923100002</v>
      </c>
      <c r="NQJ2">
        <v>45383183.923100002</v>
      </c>
      <c r="NQK2">
        <v>45383183.923100002</v>
      </c>
      <c r="NQL2">
        <v>45383183.923100002</v>
      </c>
      <c r="NQM2">
        <v>45383183.923100002</v>
      </c>
      <c r="NQN2">
        <v>45383183.923100002</v>
      </c>
      <c r="NQO2">
        <v>45383183.923100002</v>
      </c>
      <c r="NQP2">
        <v>45383183.923100002</v>
      </c>
      <c r="NQQ2">
        <v>45383183.923100002</v>
      </c>
      <c r="NQR2">
        <v>45383184.791500002</v>
      </c>
      <c r="NQS2">
        <v>45383184.791500002</v>
      </c>
      <c r="NQT2">
        <v>45383184.791500002</v>
      </c>
      <c r="NQU2">
        <v>45383184.791500002</v>
      </c>
      <c r="NQV2">
        <v>45383184.791500002</v>
      </c>
      <c r="NQW2">
        <v>45383184.791500002</v>
      </c>
      <c r="NQX2">
        <v>45383184.791500002</v>
      </c>
      <c r="NQY2">
        <v>45383184.791500002</v>
      </c>
      <c r="NQZ2">
        <v>45383184.791500002</v>
      </c>
      <c r="NRA2">
        <v>45383184.791500002</v>
      </c>
      <c r="NRB2">
        <v>45383184.791500002</v>
      </c>
      <c r="NRC2">
        <v>45383183.923100002</v>
      </c>
      <c r="NRD2">
        <v>45383183.923100002</v>
      </c>
      <c r="NRE2">
        <v>45383183.923100002</v>
      </c>
      <c r="NRF2">
        <v>45383183.923100002</v>
      </c>
      <c r="NRG2">
        <v>45383183.923100002</v>
      </c>
      <c r="NRH2">
        <v>45383183.923100002</v>
      </c>
      <c r="NRI2">
        <v>45383183.923100002</v>
      </c>
      <c r="NRJ2">
        <v>45383183.923100002</v>
      </c>
      <c r="NRK2">
        <v>45383183.923100002</v>
      </c>
      <c r="NRL2">
        <v>45383183.923100002</v>
      </c>
      <c r="NRM2">
        <v>45383183.923100002</v>
      </c>
      <c r="NRN2">
        <v>96482825.061900005</v>
      </c>
      <c r="NRO2">
        <v>96482825.061900005</v>
      </c>
      <c r="NRP2">
        <v>96482825.061900005</v>
      </c>
      <c r="NRQ2">
        <v>96482825.061900005</v>
      </c>
      <c r="NRR2">
        <v>96482825.061900005</v>
      </c>
      <c r="NRS2">
        <v>96482825.061900005</v>
      </c>
      <c r="NRT2">
        <v>96482825.061900005</v>
      </c>
      <c r="NRU2">
        <v>96482825.061900005</v>
      </c>
      <c r="NRV2">
        <v>96482825.061900005</v>
      </c>
      <c r="NRW2">
        <v>96482825.061900005</v>
      </c>
      <c r="NRX2">
        <v>96482825.061900005</v>
      </c>
      <c r="NRY2">
        <v>96482823.325100005</v>
      </c>
      <c r="NRZ2">
        <v>96482823.325100005</v>
      </c>
      <c r="NSA2">
        <v>96482823.325100005</v>
      </c>
      <c r="NSB2">
        <v>96482823.325100005</v>
      </c>
      <c r="NSC2">
        <v>96482823.325100005</v>
      </c>
      <c r="NSD2">
        <v>96482823.325100005</v>
      </c>
      <c r="NSE2">
        <v>96482823.325100005</v>
      </c>
      <c r="NSF2">
        <v>96482823.325100005</v>
      </c>
      <c r="NSG2">
        <v>96482823.325100005</v>
      </c>
      <c r="NSH2">
        <v>96482823.325100005</v>
      </c>
      <c r="NSI2">
        <v>96482823.325100005</v>
      </c>
      <c r="NSJ2">
        <v>96482825.061900005</v>
      </c>
      <c r="NSK2">
        <v>96482825.061900005</v>
      </c>
      <c r="NSL2">
        <v>96482825.061900005</v>
      </c>
      <c r="NSM2">
        <v>96482825.061900005</v>
      </c>
      <c r="NSN2">
        <v>96482825.061900005</v>
      </c>
      <c r="NSO2">
        <v>96482825.061900005</v>
      </c>
      <c r="NSP2">
        <v>96482825.061900005</v>
      </c>
      <c r="NSQ2">
        <v>96482825.061900005</v>
      </c>
      <c r="NSR2">
        <v>96482825.061900005</v>
      </c>
      <c r="NSS2">
        <v>96482825.061900005</v>
      </c>
      <c r="NST2">
        <v>96482825.061900005</v>
      </c>
      <c r="NSU2">
        <v>96482823.325100005</v>
      </c>
      <c r="NSV2">
        <v>96482823.325100005</v>
      </c>
      <c r="NSW2">
        <v>96482823.325100005</v>
      </c>
      <c r="NSX2">
        <v>96482823.325100005</v>
      </c>
      <c r="NSY2">
        <v>96482823.325100005</v>
      </c>
      <c r="NSZ2">
        <v>96482823.325100005</v>
      </c>
      <c r="NTA2">
        <v>96482823.325100005</v>
      </c>
      <c r="NTB2">
        <v>96482823.325100005</v>
      </c>
      <c r="NTC2">
        <v>96482823.325100005</v>
      </c>
      <c r="NTD2">
        <v>96482823.325100005</v>
      </c>
      <c r="NTE2">
        <v>96482823.325100005</v>
      </c>
      <c r="NTF2">
        <v>-1530.0357251</v>
      </c>
      <c r="NTG2">
        <v>-1530.0357251</v>
      </c>
      <c r="NTH2">
        <v>-1530.0357251</v>
      </c>
      <c r="NTI2">
        <v>-1530.0357251</v>
      </c>
      <c r="NTJ2">
        <v>-1530.0357251</v>
      </c>
      <c r="NTK2">
        <v>-1530.0357251</v>
      </c>
      <c r="NTL2">
        <v>-1530.0357251</v>
      </c>
      <c r="NTM2">
        <v>-1530.0357251</v>
      </c>
      <c r="NTN2">
        <v>-1530.0357251</v>
      </c>
      <c r="NTO2">
        <v>-1530.0357251</v>
      </c>
      <c r="NTP2">
        <v>-1530.0357251</v>
      </c>
      <c r="NTQ2">
        <v>-1530.0357251</v>
      </c>
      <c r="NTR2">
        <v>-1530.0357251</v>
      </c>
      <c r="NTS2">
        <v>-1530.0357251</v>
      </c>
      <c r="NTT2">
        <v>-1530.0357251</v>
      </c>
      <c r="NTU2">
        <v>-1530.0357251</v>
      </c>
      <c r="NTV2">
        <v>-1530.0357251</v>
      </c>
      <c r="NTW2">
        <v>-1530.0357251</v>
      </c>
      <c r="NTX2">
        <v>-1530.0357251</v>
      </c>
      <c r="NTY2">
        <v>-1530.0357251</v>
      </c>
      <c r="NTZ2">
        <v>-1530.0357251</v>
      </c>
      <c r="NUA2">
        <v>-1530.0357251</v>
      </c>
      <c r="NUB2">
        <v>-1530.0357251</v>
      </c>
      <c r="NUC2">
        <v>-1530.0357251</v>
      </c>
      <c r="NUD2">
        <v>-1530.0357251</v>
      </c>
      <c r="NUE2">
        <v>-1530.0357251</v>
      </c>
      <c r="NUF2">
        <v>-1530.0357251</v>
      </c>
      <c r="NUG2">
        <v>-1530.0357251</v>
      </c>
      <c r="NUH2">
        <v>-1530.0357251</v>
      </c>
      <c r="NUI2">
        <v>-1530.0357251</v>
      </c>
      <c r="NUJ2">
        <v>-1530.0357251</v>
      </c>
      <c r="NUK2">
        <v>-1530.0357251</v>
      </c>
      <c r="NUL2">
        <v>-1530.0357251</v>
      </c>
      <c r="NUM2">
        <v>-1530.0357251</v>
      </c>
      <c r="NUN2">
        <v>-1530.0357251</v>
      </c>
      <c r="NUO2">
        <v>-1530.0357251</v>
      </c>
      <c r="NUP2">
        <v>-1530.0357251</v>
      </c>
      <c r="NUQ2">
        <v>-1530.0357251</v>
      </c>
      <c r="NUR2">
        <v>-1530.0357251</v>
      </c>
      <c r="NUS2">
        <v>-1530.0357251</v>
      </c>
      <c r="NUT2">
        <v>-1530.0357251</v>
      </c>
      <c r="NUU2">
        <v>-1530.0357251</v>
      </c>
      <c r="NUV2">
        <v>-1530.0357251</v>
      </c>
      <c r="NUW2">
        <v>-1530.0357251</v>
      </c>
      <c r="NUX2">
        <v>-3060.0714501900002</v>
      </c>
      <c r="NUY2">
        <v>-3060.0714501900002</v>
      </c>
      <c r="NUZ2">
        <v>-3060.0714501900002</v>
      </c>
      <c r="NVA2">
        <v>-3060.0714501900002</v>
      </c>
      <c r="NVB2">
        <v>-3060.0714501900002</v>
      </c>
      <c r="NVC2">
        <v>-3060.0714501900002</v>
      </c>
      <c r="NVD2">
        <v>-3060.0714501900002</v>
      </c>
      <c r="NVE2">
        <v>-3060.0714501900002</v>
      </c>
      <c r="NVF2">
        <v>-3060.0714501900002</v>
      </c>
      <c r="NVG2">
        <v>-3060.0714501900002</v>
      </c>
      <c r="NVH2">
        <v>-3060.0714501900002</v>
      </c>
      <c r="NVI2">
        <v>-3060.0714501900002</v>
      </c>
      <c r="NVJ2">
        <v>-3060.0714501900002</v>
      </c>
      <c r="NVK2">
        <v>-3060.0714501900002</v>
      </c>
      <c r="NVL2">
        <v>-3060.0714501900002</v>
      </c>
      <c r="NVM2">
        <v>-3060.0714501900002</v>
      </c>
      <c r="NVN2">
        <v>-3060.0714501900002</v>
      </c>
      <c r="NVO2">
        <v>-3060.0714501900002</v>
      </c>
      <c r="NVP2">
        <v>-3060.0714501900002</v>
      </c>
      <c r="NVQ2">
        <v>-3060.0714501900002</v>
      </c>
      <c r="NVR2">
        <v>-3060.0714501900002</v>
      </c>
      <c r="NVS2">
        <v>-3060.0714501900002</v>
      </c>
      <c r="NVT2">
        <v>-3060.0714501900002</v>
      </c>
      <c r="NVU2">
        <v>-3060.0714501900002</v>
      </c>
      <c r="NVV2">
        <v>-3060.0714501900002</v>
      </c>
      <c r="NVW2">
        <v>-3060.0714501900002</v>
      </c>
      <c r="NVX2">
        <v>-3060.0714501900002</v>
      </c>
      <c r="NVY2">
        <v>-3060.0714501900002</v>
      </c>
      <c r="NVZ2">
        <v>-3060.0714501900002</v>
      </c>
      <c r="NWA2">
        <v>-3060.0714501900002</v>
      </c>
      <c r="NWB2">
        <v>-3060.0714501900002</v>
      </c>
      <c r="NWC2">
        <v>-3060.0714501900002</v>
      </c>
      <c r="NWD2">
        <v>-3060.0714501900002</v>
      </c>
      <c r="NWE2">
        <v>-3060.0714501900002</v>
      </c>
      <c r="NWF2">
        <v>-3060.0714501900002</v>
      </c>
      <c r="NWG2">
        <v>-3060.0714501900002</v>
      </c>
      <c r="NWH2">
        <v>-3060.0714501900002</v>
      </c>
      <c r="NWI2">
        <v>-3060.0714501900002</v>
      </c>
      <c r="NWJ2">
        <v>-3060.0714501900002</v>
      </c>
      <c r="NWK2">
        <v>-3060.0714501900002</v>
      </c>
      <c r="NWL2">
        <v>-3060.0714501900002</v>
      </c>
      <c r="NWM2">
        <v>-3060.0714501900002</v>
      </c>
      <c r="NWN2">
        <v>-3060.0714501900002</v>
      </c>
      <c r="NWO2">
        <v>-3060.0714501900002</v>
      </c>
      <c r="NWP2">
        <v>-6120.1429003900002</v>
      </c>
      <c r="NWQ2">
        <v>-6120.1429003900002</v>
      </c>
      <c r="NWR2">
        <v>-6120.1429003900002</v>
      </c>
      <c r="NWS2">
        <v>-6120.1429003900002</v>
      </c>
      <c r="NWT2">
        <v>-6120.1429003900002</v>
      </c>
      <c r="NWU2">
        <v>-6120.1429003900002</v>
      </c>
      <c r="NWV2">
        <v>-6120.1429003900002</v>
      </c>
      <c r="NWW2">
        <v>-6120.1429003900002</v>
      </c>
      <c r="NWX2">
        <v>-6120.1429003900002</v>
      </c>
      <c r="NWY2">
        <v>-6120.1429003900002</v>
      </c>
      <c r="NWZ2">
        <v>-6120.1429003900002</v>
      </c>
      <c r="NXA2">
        <v>-6120.1429003900002</v>
      </c>
      <c r="NXB2">
        <v>-6120.1429003900002</v>
      </c>
      <c r="NXC2">
        <v>-6120.1429003900002</v>
      </c>
      <c r="NXD2">
        <v>-6120.1429003900002</v>
      </c>
      <c r="NXE2">
        <v>-6120.1429003900002</v>
      </c>
      <c r="NXF2">
        <v>-6120.1429003900002</v>
      </c>
      <c r="NXG2">
        <v>-6120.1429003900002</v>
      </c>
      <c r="NXH2">
        <v>-6120.1429003900002</v>
      </c>
      <c r="NXI2">
        <v>-6120.1429003900002</v>
      </c>
      <c r="NXJ2">
        <v>-6120.1429003900002</v>
      </c>
      <c r="NXK2">
        <v>-6120.1429003900002</v>
      </c>
      <c r="NXL2">
        <v>-6120.1429003900002</v>
      </c>
      <c r="NXM2">
        <v>-6120.1429003900002</v>
      </c>
      <c r="NXN2">
        <v>-6120.1429003900002</v>
      </c>
      <c r="NXO2">
        <v>-6120.1429003900002</v>
      </c>
      <c r="NXP2">
        <v>-6120.1429003900002</v>
      </c>
      <c r="NXQ2">
        <v>-6120.1429003900002</v>
      </c>
      <c r="NXR2">
        <v>-6120.1429003900002</v>
      </c>
      <c r="NXS2">
        <v>-6120.1429003900002</v>
      </c>
      <c r="NXT2">
        <v>-6120.1429003900002</v>
      </c>
      <c r="NXU2">
        <v>-6120.1429003900002</v>
      </c>
      <c r="NXV2">
        <v>-6120.1429003900002</v>
      </c>
      <c r="NXW2">
        <v>-6120.1429003900002</v>
      </c>
      <c r="NXX2">
        <v>-6120.1429003900002</v>
      </c>
      <c r="NXY2">
        <v>-6120.1429003900002</v>
      </c>
      <c r="NXZ2">
        <v>-6120.1429003900002</v>
      </c>
      <c r="NYA2">
        <v>-6120.1429003900002</v>
      </c>
      <c r="NYB2">
        <v>-6120.1429003900002</v>
      </c>
      <c r="NYC2">
        <v>-6120.1429003900002</v>
      </c>
      <c r="NYD2">
        <v>-6120.1429003900002</v>
      </c>
      <c r="NYE2">
        <v>-6120.1429003900002</v>
      </c>
      <c r="NYF2">
        <v>-6120.1429003900002</v>
      </c>
      <c r="NYG2">
        <v>-6120.1429003900002</v>
      </c>
      <c r="NYH2">
        <v>-236111.024599</v>
      </c>
      <c r="NYI2">
        <v>-236111.024599</v>
      </c>
      <c r="NYJ2">
        <v>-236111.024599</v>
      </c>
      <c r="NYK2">
        <v>-236111.024599</v>
      </c>
      <c r="NYL2">
        <v>-236111.024599</v>
      </c>
      <c r="NYM2">
        <v>-236111.024599</v>
      </c>
      <c r="NYN2">
        <v>-236111.024599</v>
      </c>
      <c r="NYO2">
        <v>-236111.024599</v>
      </c>
      <c r="NYP2">
        <v>-236111.024599</v>
      </c>
      <c r="NYQ2">
        <v>-236111.024599</v>
      </c>
      <c r="NYR2">
        <v>-236111.024599</v>
      </c>
      <c r="NYS2">
        <v>-236111.024599</v>
      </c>
      <c r="NYT2">
        <v>-236111.024599</v>
      </c>
      <c r="NYU2">
        <v>-236111.024599</v>
      </c>
      <c r="NYV2">
        <v>-236111.024599</v>
      </c>
      <c r="NYW2">
        <v>-236111.024599</v>
      </c>
      <c r="NYX2">
        <v>-236111.024599</v>
      </c>
      <c r="NYY2">
        <v>-236111.024599</v>
      </c>
      <c r="NYZ2">
        <v>-236111.024599</v>
      </c>
      <c r="NZA2">
        <v>-236111.024599</v>
      </c>
      <c r="NZB2">
        <v>-236111.024599</v>
      </c>
      <c r="NZC2">
        <v>-236111.024599</v>
      </c>
      <c r="NZD2">
        <v>-236111.024599</v>
      </c>
      <c r="NZE2">
        <v>-236111.024599</v>
      </c>
      <c r="NZF2">
        <v>-236111.024599</v>
      </c>
      <c r="NZG2">
        <v>-236111.024599</v>
      </c>
      <c r="NZH2">
        <v>-236111.024599</v>
      </c>
      <c r="NZI2">
        <v>-236111.024599</v>
      </c>
      <c r="NZJ2">
        <v>-236111.024599</v>
      </c>
      <c r="NZK2">
        <v>-236111.024599</v>
      </c>
      <c r="NZL2">
        <v>-236111.024599</v>
      </c>
      <c r="NZM2">
        <v>-236111.024599</v>
      </c>
      <c r="NZN2">
        <v>-236111.024599</v>
      </c>
      <c r="NZO2">
        <v>-236111.024599</v>
      </c>
      <c r="NZP2">
        <v>-236111.024599</v>
      </c>
      <c r="NZQ2">
        <v>-236111.024599</v>
      </c>
      <c r="NZR2">
        <v>-236111.024599</v>
      </c>
      <c r="NZS2">
        <v>-236111.024599</v>
      </c>
      <c r="NZT2">
        <v>-236111.024599</v>
      </c>
      <c r="NZU2">
        <v>-236111.024599</v>
      </c>
      <c r="NZV2">
        <v>-236111.024599</v>
      </c>
      <c r="NZW2">
        <v>-236111.024599</v>
      </c>
      <c r="NZX2">
        <v>-236111.024599</v>
      </c>
      <c r="NZY2">
        <v>-236111.024599</v>
      </c>
      <c r="NZZ2">
        <v>-359926.72069599997</v>
      </c>
      <c r="OAA2">
        <v>-359926.72069599997</v>
      </c>
      <c r="OAB2">
        <v>-359926.72069599997</v>
      </c>
      <c r="OAC2">
        <v>-359926.72069599997</v>
      </c>
      <c r="OAD2">
        <v>-359926.72069599997</v>
      </c>
      <c r="OAE2">
        <v>-359926.72069599997</v>
      </c>
      <c r="OAF2">
        <v>-359926.72069599997</v>
      </c>
      <c r="OAG2">
        <v>-359926.72069599997</v>
      </c>
      <c r="OAH2">
        <v>-359926.72069599997</v>
      </c>
      <c r="OAI2">
        <v>-359926.72069599997</v>
      </c>
      <c r="OAJ2">
        <v>-359926.72069599997</v>
      </c>
      <c r="OAK2">
        <v>-359926.72069599997</v>
      </c>
      <c r="OAL2">
        <v>-359926.72069599997</v>
      </c>
      <c r="OAM2">
        <v>-359926.72069599997</v>
      </c>
      <c r="OAN2">
        <v>-359926.72069599997</v>
      </c>
      <c r="OAO2">
        <v>-359926.72069599997</v>
      </c>
      <c r="OAP2">
        <v>-359926.72069599997</v>
      </c>
      <c r="OAQ2">
        <v>-359926.72069599997</v>
      </c>
      <c r="OAR2">
        <v>-359926.72069599997</v>
      </c>
      <c r="OAS2">
        <v>-359926.72069599997</v>
      </c>
      <c r="OAT2">
        <v>-359926.72069599997</v>
      </c>
      <c r="OAU2">
        <v>-359926.72069599997</v>
      </c>
      <c r="OAV2">
        <v>-359926.72069599997</v>
      </c>
      <c r="OAW2">
        <v>-359926.72069599997</v>
      </c>
      <c r="OAX2">
        <v>-359926.72069599997</v>
      </c>
      <c r="OAY2">
        <v>-359926.72069599997</v>
      </c>
      <c r="OAZ2">
        <v>-359926.72069599997</v>
      </c>
      <c r="OBA2">
        <v>-359926.72069599997</v>
      </c>
      <c r="OBB2">
        <v>-359926.72069599997</v>
      </c>
      <c r="OBC2">
        <v>-359926.72069599997</v>
      </c>
      <c r="OBD2">
        <v>-359926.72069599997</v>
      </c>
      <c r="OBE2">
        <v>-359926.72069599997</v>
      </c>
      <c r="OBF2">
        <v>-359926.72069599997</v>
      </c>
      <c r="OBG2">
        <v>-359926.72069599997</v>
      </c>
      <c r="OBH2">
        <v>-359926.72069599997</v>
      </c>
      <c r="OBI2">
        <v>-359926.72069599997</v>
      </c>
      <c r="OBJ2">
        <v>-359926.72069599997</v>
      </c>
      <c r="OBK2">
        <v>-359926.72069599997</v>
      </c>
      <c r="OBL2">
        <v>-359926.72069599997</v>
      </c>
      <c r="OBM2">
        <v>-359926.72069599997</v>
      </c>
      <c r="OBN2">
        <v>-359926.72069599997</v>
      </c>
      <c r="OBO2">
        <v>-359926.72069599997</v>
      </c>
      <c r="OBP2">
        <v>-359926.72069599997</v>
      </c>
      <c r="OBQ2">
        <v>-359926.72069599997</v>
      </c>
      <c r="OBR2">
        <v>-549645.55163799995</v>
      </c>
      <c r="OBS2">
        <v>-549645.55163799995</v>
      </c>
      <c r="OBT2">
        <v>-549645.55163799995</v>
      </c>
      <c r="OBU2">
        <v>-549645.55163799995</v>
      </c>
      <c r="OBV2">
        <v>-549645.55163799995</v>
      </c>
      <c r="OBW2">
        <v>-549645.55163799995</v>
      </c>
      <c r="OBX2">
        <v>-549645.55163799995</v>
      </c>
      <c r="OBY2">
        <v>-549645.55163799995</v>
      </c>
      <c r="OBZ2">
        <v>-549645.55163799995</v>
      </c>
      <c r="OCA2">
        <v>-549645.55163799995</v>
      </c>
      <c r="OCB2">
        <v>-549645.55163799995</v>
      </c>
      <c r="OCC2">
        <v>-549645.55163799995</v>
      </c>
      <c r="OCD2">
        <v>-549645.55163799995</v>
      </c>
      <c r="OCE2">
        <v>-549645.55163799995</v>
      </c>
      <c r="OCF2">
        <v>-549645.55163799995</v>
      </c>
      <c r="OCG2">
        <v>-549645.55163799995</v>
      </c>
      <c r="OCH2">
        <v>-549645.55163799995</v>
      </c>
      <c r="OCI2">
        <v>-549645.55163799995</v>
      </c>
      <c r="OCJ2">
        <v>-549645.55163799995</v>
      </c>
      <c r="OCK2">
        <v>-549645.55163799995</v>
      </c>
      <c r="OCL2">
        <v>-549645.55163799995</v>
      </c>
      <c r="OCM2">
        <v>-549645.55163799995</v>
      </c>
      <c r="OCN2">
        <v>-549645.55163799995</v>
      </c>
      <c r="OCO2">
        <v>-549645.55163799995</v>
      </c>
      <c r="OCP2">
        <v>-549645.55163799995</v>
      </c>
      <c r="OCQ2">
        <v>-549645.55163799995</v>
      </c>
      <c r="OCR2">
        <v>-549645.55163799995</v>
      </c>
      <c r="OCS2">
        <v>-549645.55163799995</v>
      </c>
      <c r="OCT2">
        <v>-549645.55163799995</v>
      </c>
      <c r="OCU2">
        <v>-549645.55163799995</v>
      </c>
      <c r="OCV2">
        <v>-549645.55163799995</v>
      </c>
      <c r="OCW2">
        <v>-549645.55163799995</v>
      </c>
      <c r="OCX2">
        <v>-549645.55163799995</v>
      </c>
      <c r="OCY2">
        <v>-549645.55163799995</v>
      </c>
      <c r="OCZ2">
        <v>-549645.55163799995</v>
      </c>
      <c r="ODA2">
        <v>-549645.55163799995</v>
      </c>
      <c r="ODB2">
        <v>-549645.55163799995</v>
      </c>
      <c r="ODC2">
        <v>-549645.55163799995</v>
      </c>
      <c r="ODD2">
        <v>-549645.55163799995</v>
      </c>
      <c r="ODE2">
        <v>-549645.55163799995</v>
      </c>
      <c r="ODF2">
        <v>-549645.55163799995</v>
      </c>
      <c r="ODG2">
        <v>-549645.55163799995</v>
      </c>
      <c r="ODH2">
        <v>-549645.55163799995</v>
      </c>
      <c r="ODI2">
        <v>-549645.55163799995</v>
      </c>
      <c r="ODJ2">
        <v>-402703.48378100002</v>
      </c>
      <c r="ODK2">
        <v>-402703.48378100002</v>
      </c>
      <c r="ODL2">
        <v>-402703.48378100002</v>
      </c>
      <c r="ODM2">
        <v>-402703.48378100002</v>
      </c>
      <c r="ODN2">
        <v>-402703.48378100002</v>
      </c>
      <c r="ODO2">
        <v>-402703.48378100002</v>
      </c>
      <c r="ODP2">
        <v>-402703.48378100002</v>
      </c>
      <c r="ODQ2">
        <v>-402703.48378100002</v>
      </c>
      <c r="ODR2">
        <v>-402703.48378100002</v>
      </c>
      <c r="ODS2">
        <v>-402703.48378100002</v>
      </c>
      <c r="ODT2">
        <v>-402703.48378100002</v>
      </c>
      <c r="ODU2">
        <v>-402703.487119</v>
      </c>
      <c r="ODV2">
        <v>-402703.487119</v>
      </c>
      <c r="ODW2">
        <v>-402703.487119</v>
      </c>
      <c r="ODX2">
        <v>-402703.487119</v>
      </c>
      <c r="ODY2">
        <v>-402703.487119</v>
      </c>
      <c r="ODZ2">
        <v>-402703.487119</v>
      </c>
      <c r="OEA2">
        <v>-402703.487119</v>
      </c>
      <c r="OEB2">
        <v>-402703.487119</v>
      </c>
      <c r="OEC2">
        <v>-402703.487119</v>
      </c>
      <c r="OED2">
        <v>-402703.487119</v>
      </c>
      <c r="OEE2">
        <v>-402703.487119</v>
      </c>
      <c r="OEF2">
        <v>-402703.48378100002</v>
      </c>
      <c r="OEG2">
        <v>-402703.48378100002</v>
      </c>
      <c r="OEH2">
        <v>-402703.48378100002</v>
      </c>
      <c r="OEI2">
        <v>-402703.48378100002</v>
      </c>
      <c r="OEJ2">
        <v>-402703.48378100002</v>
      </c>
      <c r="OEK2">
        <v>-402703.48378100002</v>
      </c>
      <c r="OEL2">
        <v>-402703.48378100002</v>
      </c>
      <c r="OEM2">
        <v>-402703.48378100002</v>
      </c>
      <c r="OEN2">
        <v>-402703.48378100002</v>
      </c>
      <c r="OEO2">
        <v>-402703.48378100002</v>
      </c>
      <c r="OEP2">
        <v>-402703.48378100002</v>
      </c>
      <c r="OEQ2">
        <v>-402703.487119</v>
      </c>
      <c r="OER2">
        <v>-402703.487119</v>
      </c>
      <c r="OES2">
        <v>-402703.487119</v>
      </c>
      <c r="OET2">
        <v>-402703.487119</v>
      </c>
      <c r="OEU2">
        <v>-402703.487119</v>
      </c>
      <c r="OEV2">
        <v>-402703.487119</v>
      </c>
      <c r="OEW2">
        <v>-402703.487119</v>
      </c>
      <c r="OEX2">
        <v>-402703.487119</v>
      </c>
      <c r="OEY2">
        <v>-402703.487119</v>
      </c>
      <c r="OEZ2">
        <v>-402703.487119</v>
      </c>
      <c r="OFA2">
        <v>-402703.487119</v>
      </c>
      <c r="OFB2">
        <v>-602737.36341999995</v>
      </c>
      <c r="OFC2">
        <v>-602737.36341999995</v>
      </c>
      <c r="OFD2">
        <v>-602737.36341999995</v>
      </c>
      <c r="OFE2">
        <v>-602737.36341999995</v>
      </c>
      <c r="OFF2">
        <v>-602737.36341999995</v>
      </c>
      <c r="OFG2">
        <v>-602737.36341999995</v>
      </c>
      <c r="OFH2">
        <v>-602737.36341999995</v>
      </c>
      <c r="OFI2">
        <v>-602737.36341999995</v>
      </c>
      <c r="OFJ2">
        <v>-602737.36341999995</v>
      </c>
      <c r="OFK2">
        <v>-602737.36341999995</v>
      </c>
      <c r="OFL2">
        <v>-602737.36341999995</v>
      </c>
      <c r="OFM2">
        <v>-602737.37009700004</v>
      </c>
      <c r="OFN2">
        <v>-602737.37009700004</v>
      </c>
      <c r="OFO2">
        <v>-602737.37009700004</v>
      </c>
      <c r="OFP2">
        <v>-602737.37009700004</v>
      </c>
      <c r="OFQ2">
        <v>-602737.37009700004</v>
      </c>
      <c r="OFR2">
        <v>-602737.37009700004</v>
      </c>
      <c r="OFS2">
        <v>-602737.37009700004</v>
      </c>
      <c r="OFT2">
        <v>-602737.37009700004</v>
      </c>
      <c r="OFU2">
        <v>-602737.37009700004</v>
      </c>
      <c r="OFV2">
        <v>-602737.37009700004</v>
      </c>
      <c r="OFW2">
        <v>-602737.37009700004</v>
      </c>
      <c r="OFX2">
        <v>-602737.36341999995</v>
      </c>
      <c r="OFY2">
        <v>-602737.36341999995</v>
      </c>
      <c r="OFZ2">
        <v>-602737.36341999995</v>
      </c>
      <c r="OGA2">
        <v>-602737.36341999995</v>
      </c>
      <c r="OGB2">
        <v>-602737.36341999995</v>
      </c>
      <c r="OGC2">
        <v>-602737.36341999995</v>
      </c>
      <c r="OGD2">
        <v>-602737.36341999995</v>
      </c>
      <c r="OGE2">
        <v>-602737.36341999995</v>
      </c>
      <c r="OGF2">
        <v>-602737.36341999995</v>
      </c>
      <c r="OGG2">
        <v>-602737.36341999995</v>
      </c>
      <c r="OGH2">
        <v>-602737.36341999995</v>
      </c>
      <c r="OGI2">
        <v>-602737.37009700004</v>
      </c>
      <c r="OGJ2">
        <v>-602737.37009700004</v>
      </c>
      <c r="OGK2">
        <v>-602737.37009700004</v>
      </c>
      <c r="OGL2">
        <v>-602737.37009700004</v>
      </c>
      <c r="OGM2">
        <v>-602737.37009700004</v>
      </c>
      <c r="OGN2">
        <v>-602737.37009700004</v>
      </c>
      <c r="OGO2">
        <v>-602737.37009700004</v>
      </c>
      <c r="OGP2">
        <v>-602737.37009700004</v>
      </c>
      <c r="OGQ2">
        <v>-602737.37009700004</v>
      </c>
      <c r="OGR2">
        <v>-602737.37009700004</v>
      </c>
      <c r="OGS2">
        <v>-602737.37009700004</v>
      </c>
      <c r="OGT2">
        <v>-898285.05031600001</v>
      </c>
      <c r="OGU2">
        <v>-898285.05031600001</v>
      </c>
      <c r="OGV2">
        <v>-898285.05031600001</v>
      </c>
      <c r="OGW2">
        <v>-898285.05031600001</v>
      </c>
      <c r="OGX2">
        <v>-898285.05031600001</v>
      </c>
      <c r="OGY2">
        <v>-898285.05031600001</v>
      </c>
      <c r="OGZ2">
        <v>-898285.05031600001</v>
      </c>
      <c r="OHA2">
        <v>-898285.05031600001</v>
      </c>
      <c r="OHB2">
        <v>-898285.05031600001</v>
      </c>
      <c r="OHC2">
        <v>-898285.05031600001</v>
      </c>
      <c r="OHD2">
        <v>-898285.05031600001</v>
      </c>
      <c r="OHE2">
        <v>-898285.06366900005</v>
      </c>
      <c r="OHF2">
        <v>-898285.06366900005</v>
      </c>
      <c r="OHG2">
        <v>-898285.06366900005</v>
      </c>
      <c r="OHH2">
        <v>-898285.06366900005</v>
      </c>
      <c r="OHI2">
        <v>-898285.06366900005</v>
      </c>
      <c r="OHJ2">
        <v>-898285.06366900005</v>
      </c>
      <c r="OHK2">
        <v>-898285.06366900005</v>
      </c>
      <c r="OHL2">
        <v>-898285.06366900005</v>
      </c>
      <c r="OHM2">
        <v>-898285.06366900005</v>
      </c>
      <c r="OHN2">
        <v>-898285.06366900005</v>
      </c>
      <c r="OHO2">
        <v>-898285.06366900005</v>
      </c>
      <c r="OHP2">
        <v>-898285.05031600001</v>
      </c>
      <c r="OHQ2">
        <v>-898285.05031600001</v>
      </c>
      <c r="OHR2">
        <v>-898285.05031600001</v>
      </c>
      <c r="OHS2">
        <v>-898285.05031600001</v>
      </c>
      <c r="OHT2">
        <v>-898285.05031600001</v>
      </c>
      <c r="OHU2">
        <v>-898285.05031600001</v>
      </c>
      <c r="OHV2">
        <v>-898285.05031600001</v>
      </c>
      <c r="OHW2">
        <v>-898285.05031600001</v>
      </c>
      <c r="OHX2">
        <v>-898285.05031600001</v>
      </c>
      <c r="OHY2">
        <v>-898285.05031600001</v>
      </c>
      <c r="OHZ2">
        <v>-898285.05031600001</v>
      </c>
      <c r="OIA2">
        <v>-898285.06366900005</v>
      </c>
      <c r="OIB2">
        <v>-898285.06366900005</v>
      </c>
      <c r="OIC2">
        <v>-898285.06366900005</v>
      </c>
      <c r="OID2">
        <v>-898285.06366900005</v>
      </c>
      <c r="OIE2">
        <v>-898285.06366900005</v>
      </c>
      <c r="OIF2">
        <v>-898285.06366900005</v>
      </c>
      <c r="OIG2">
        <v>-898285.06366900005</v>
      </c>
      <c r="OIH2">
        <v>-898285.06366900005</v>
      </c>
      <c r="OII2">
        <v>-898285.06366900005</v>
      </c>
      <c r="OIJ2">
        <v>-898285.06366900005</v>
      </c>
      <c r="OIK2">
        <v>-898285.06366900005</v>
      </c>
      <c r="OIL2">
        <v>-449369.34825799998</v>
      </c>
      <c r="OIM2">
        <v>-449369.34825799998</v>
      </c>
      <c r="OIN2">
        <v>-449369.34825799998</v>
      </c>
      <c r="OIO2">
        <v>-449369.34825799998</v>
      </c>
      <c r="OIP2">
        <v>-449369.34825799998</v>
      </c>
      <c r="OIQ2">
        <v>-449369.34825799998</v>
      </c>
      <c r="OIR2">
        <v>-449369.34825799998</v>
      </c>
      <c r="OIS2">
        <v>-449369.34825799998</v>
      </c>
      <c r="OIT2">
        <v>-449369.34825799998</v>
      </c>
      <c r="OIU2">
        <v>-449369.34825799998</v>
      </c>
      <c r="OIV2">
        <v>-449369.34825799998</v>
      </c>
      <c r="OIW2">
        <v>-449368.45318999997</v>
      </c>
      <c r="OIX2">
        <v>-449368.45318999997</v>
      </c>
      <c r="OIY2">
        <v>-449368.45318999997</v>
      </c>
      <c r="OIZ2">
        <v>-449368.45318999997</v>
      </c>
      <c r="OJA2">
        <v>-449368.45318999997</v>
      </c>
      <c r="OJB2">
        <v>-449368.45318999997</v>
      </c>
      <c r="OJC2">
        <v>-449368.45318999997</v>
      </c>
      <c r="OJD2">
        <v>-449368.45318999997</v>
      </c>
      <c r="OJE2">
        <v>-449368.45318999997</v>
      </c>
      <c r="OJF2">
        <v>-449368.45318999997</v>
      </c>
      <c r="OJG2">
        <v>-449368.45318999997</v>
      </c>
      <c r="OJH2">
        <v>-449369.34825799998</v>
      </c>
      <c r="OJI2">
        <v>-449369.34825799998</v>
      </c>
      <c r="OJJ2">
        <v>-449369.34825799998</v>
      </c>
      <c r="OJK2">
        <v>-449369.34825799998</v>
      </c>
      <c r="OJL2">
        <v>-449369.34825799998</v>
      </c>
      <c r="OJM2">
        <v>-449369.34825799998</v>
      </c>
      <c r="OJN2">
        <v>-449369.34825799998</v>
      </c>
      <c r="OJO2">
        <v>-449369.34825799998</v>
      </c>
      <c r="OJP2">
        <v>-449369.34825799998</v>
      </c>
      <c r="OJQ2">
        <v>-449369.34825799998</v>
      </c>
      <c r="OJR2">
        <v>-449369.34825799998</v>
      </c>
      <c r="OJS2">
        <v>-449368.45318999997</v>
      </c>
      <c r="OJT2">
        <v>-449368.45318999997</v>
      </c>
      <c r="OJU2">
        <v>-449368.45318999997</v>
      </c>
      <c r="OJV2">
        <v>-449368.45318999997</v>
      </c>
      <c r="OJW2">
        <v>-449368.45318999997</v>
      </c>
      <c r="OJX2">
        <v>-449368.45318999997</v>
      </c>
      <c r="OJY2">
        <v>-449368.45318999997</v>
      </c>
      <c r="OJZ2">
        <v>-449368.45318999997</v>
      </c>
      <c r="OKA2">
        <v>-449368.45318999997</v>
      </c>
      <c r="OKB2">
        <v>-449368.45318999997</v>
      </c>
      <c r="OKC2">
        <v>-449368.45318999997</v>
      </c>
      <c r="OKD2">
        <v>-674297.69985900004</v>
      </c>
      <c r="OKE2">
        <v>-674297.69985900004</v>
      </c>
      <c r="OKF2">
        <v>-674297.69985900004</v>
      </c>
      <c r="OKG2">
        <v>-674297.69985900004</v>
      </c>
      <c r="OKH2">
        <v>-674297.69985900004</v>
      </c>
      <c r="OKI2">
        <v>-674297.69985900004</v>
      </c>
      <c r="OKJ2">
        <v>-674297.69985900004</v>
      </c>
      <c r="OKK2">
        <v>-674297.69985900004</v>
      </c>
      <c r="OKL2">
        <v>-674297.69985900004</v>
      </c>
      <c r="OKM2">
        <v>-674297.69985900004</v>
      </c>
      <c r="OKN2">
        <v>-674297.69985900004</v>
      </c>
      <c r="OKO2">
        <v>-674295.90972400003</v>
      </c>
      <c r="OKP2">
        <v>-674295.90972400003</v>
      </c>
      <c r="OKQ2">
        <v>-674295.90972400003</v>
      </c>
      <c r="OKR2">
        <v>-674295.90972400003</v>
      </c>
      <c r="OKS2">
        <v>-674295.90972400003</v>
      </c>
      <c r="OKT2">
        <v>-674295.90972400003</v>
      </c>
      <c r="OKU2">
        <v>-674295.90972400003</v>
      </c>
      <c r="OKV2">
        <v>-674295.90972400003</v>
      </c>
      <c r="OKW2">
        <v>-674295.90972400003</v>
      </c>
      <c r="OKX2">
        <v>-674295.90972400003</v>
      </c>
      <c r="OKY2">
        <v>-674295.90972400003</v>
      </c>
      <c r="OKZ2">
        <v>-674297.69985900004</v>
      </c>
      <c r="OLA2">
        <v>-674297.69985900004</v>
      </c>
      <c r="OLB2">
        <v>-674297.69985900004</v>
      </c>
      <c r="OLC2">
        <v>-674297.69985900004</v>
      </c>
      <c r="OLD2">
        <v>-674297.69985900004</v>
      </c>
      <c r="OLE2">
        <v>-674297.69985900004</v>
      </c>
      <c r="OLF2">
        <v>-674297.69985900004</v>
      </c>
      <c r="OLG2">
        <v>-674297.69985900004</v>
      </c>
      <c r="OLH2">
        <v>-674297.69985900004</v>
      </c>
      <c r="OLI2">
        <v>-674297.69985900004</v>
      </c>
      <c r="OLJ2">
        <v>-674297.69985900004</v>
      </c>
      <c r="OLK2">
        <v>-674295.90972400003</v>
      </c>
      <c r="OLL2">
        <v>-674295.90972400003</v>
      </c>
      <c r="OLM2">
        <v>-674295.90972400003</v>
      </c>
      <c r="OLN2">
        <v>-674295.90972400003</v>
      </c>
      <c r="OLO2">
        <v>-674295.90972400003</v>
      </c>
      <c r="OLP2">
        <v>-674295.90972400003</v>
      </c>
      <c r="OLQ2">
        <v>-674295.90972400003</v>
      </c>
      <c r="OLR2">
        <v>-674295.90972400003</v>
      </c>
      <c r="OLS2">
        <v>-674295.90972400003</v>
      </c>
      <c r="OLT2">
        <v>-674295.90972400003</v>
      </c>
      <c r="OLU2">
        <v>-674295.90972400003</v>
      </c>
      <c r="OLV2">
        <v>-1008406.46288</v>
      </c>
      <c r="OLW2">
        <v>-1008406.46288</v>
      </c>
      <c r="OLX2">
        <v>-1008406.46288</v>
      </c>
      <c r="OLY2">
        <v>-1008406.46288</v>
      </c>
      <c r="OLZ2">
        <v>-1008406.46288</v>
      </c>
      <c r="OMA2">
        <v>-1008406.46288</v>
      </c>
      <c r="OMB2">
        <v>-1008406.46288</v>
      </c>
      <c r="OMC2">
        <v>-1008406.46288</v>
      </c>
      <c r="OMD2">
        <v>-1008406.46288</v>
      </c>
      <c r="OME2">
        <v>-1008406.46288</v>
      </c>
      <c r="OMF2">
        <v>-1008406.46288</v>
      </c>
      <c r="OMG2">
        <v>-1008402.88261</v>
      </c>
      <c r="OMH2">
        <v>-1008402.88261</v>
      </c>
      <c r="OMI2">
        <v>-1008402.88261</v>
      </c>
      <c r="OMJ2">
        <v>-1008402.88261</v>
      </c>
      <c r="OMK2">
        <v>-1008402.88261</v>
      </c>
      <c r="OML2">
        <v>-1008402.88261</v>
      </c>
      <c r="OMM2">
        <v>-1008402.88261</v>
      </c>
      <c r="OMN2">
        <v>-1008402.88261</v>
      </c>
      <c r="OMO2">
        <v>-1008402.88261</v>
      </c>
      <c r="OMP2">
        <v>-1008402.88261</v>
      </c>
      <c r="OMQ2">
        <v>-1008402.88261</v>
      </c>
      <c r="OMR2">
        <v>-1008406.46288</v>
      </c>
      <c r="OMS2">
        <v>-1008406.46288</v>
      </c>
      <c r="OMT2">
        <v>-1008406.46288</v>
      </c>
      <c r="OMU2">
        <v>-1008406.46288</v>
      </c>
      <c r="OMV2">
        <v>-1008406.46288</v>
      </c>
      <c r="OMW2">
        <v>-1008406.46288</v>
      </c>
      <c r="OMX2">
        <v>-1008406.46288</v>
      </c>
      <c r="OMY2">
        <v>-1008406.46288</v>
      </c>
      <c r="OMZ2">
        <v>-1008406.46288</v>
      </c>
      <c r="ONA2">
        <v>-1008406.46288</v>
      </c>
      <c r="ONB2">
        <v>-1008406.46288</v>
      </c>
      <c r="ONC2">
        <v>-1008402.88261</v>
      </c>
      <c r="OND2">
        <v>-1008402.88261</v>
      </c>
      <c r="ONE2">
        <v>-1008402.88261</v>
      </c>
      <c r="ONF2">
        <v>-1008402.88261</v>
      </c>
      <c r="ONG2">
        <v>-1008402.88261</v>
      </c>
      <c r="ONH2">
        <v>-1008402.88261</v>
      </c>
      <c r="ONI2">
        <v>-1008402.88261</v>
      </c>
      <c r="ONJ2">
        <v>-1008402.88261</v>
      </c>
      <c r="ONK2">
        <v>-1008402.88261</v>
      </c>
      <c r="ONL2">
        <v>-1008402.88261</v>
      </c>
      <c r="ONM2">
        <v>-1008402.88261</v>
      </c>
      <c r="ONN2">
        <v>-2360592.0896600001</v>
      </c>
      <c r="ONO2">
        <v>-2360592.0896600001</v>
      </c>
      <c r="ONP2">
        <v>-2360592.0896600001</v>
      </c>
      <c r="ONQ2">
        <v>-2360592.0896600001</v>
      </c>
      <c r="ONR2">
        <v>-2360592.0896600001</v>
      </c>
      <c r="ONS2">
        <v>-2360592.0896600001</v>
      </c>
      <c r="ONT2">
        <v>-2360592.0896600001</v>
      </c>
      <c r="ONU2">
        <v>-2360592.0896600001</v>
      </c>
      <c r="ONV2">
        <v>-2360592.0896600001</v>
      </c>
      <c r="ONW2">
        <v>-2360592.0896600001</v>
      </c>
      <c r="ONX2">
        <v>-2360592.0896600001</v>
      </c>
      <c r="ONY2">
        <v>-2360592.0920799999</v>
      </c>
      <c r="ONZ2">
        <v>-2360592.0920799999</v>
      </c>
      <c r="OOA2">
        <v>-2360592.0920799999</v>
      </c>
      <c r="OOB2">
        <v>-2360592.0920799999</v>
      </c>
      <c r="OOC2">
        <v>-2360592.0920799999</v>
      </c>
      <c r="OOD2">
        <v>-2360592.0920799999</v>
      </c>
      <c r="OOE2">
        <v>-2360592.0920799999</v>
      </c>
      <c r="OOF2">
        <v>-2360592.0920799999</v>
      </c>
      <c r="OOG2">
        <v>-2360592.0920799999</v>
      </c>
      <c r="OOH2">
        <v>-2360592.0920799999</v>
      </c>
      <c r="OOI2">
        <v>-2360592.0920799999</v>
      </c>
      <c r="OOJ2">
        <v>-2360592.0896600001</v>
      </c>
      <c r="OOK2">
        <v>-2360592.0896600001</v>
      </c>
      <c r="OOL2">
        <v>-2360592.0896600001</v>
      </c>
      <c r="OOM2">
        <v>-2360592.0896600001</v>
      </c>
      <c r="OON2">
        <v>-2360592.0896600001</v>
      </c>
      <c r="OOO2">
        <v>-2360592.0896600001</v>
      </c>
      <c r="OOP2">
        <v>-2360592.0896600001</v>
      </c>
      <c r="OOQ2">
        <v>-2360592.0896600001</v>
      </c>
      <c r="OOR2">
        <v>-2360592.0896600001</v>
      </c>
      <c r="OOS2">
        <v>-2360592.0896600001</v>
      </c>
      <c r="OOT2">
        <v>-2360592.0896600001</v>
      </c>
      <c r="OOU2">
        <v>-2360592.0920799999</v>
      </c>
      <c r="OOV2">
        <v>-2360592.0920799999</v>
      </c>
      <c r="OOW2">
        <v>-2360592.0920799999</v>
      </c>
      <c r="OOX2">
        <v>-2360592.0920799999</v>
      </c>
      <c r="OOY2">
        <v>-2360592.0920799999</v>
      </c>
      <c r="OOZ2">
        <v>-2360592.0920799999</v>
      </c>
      <c r="OPA2">
        <v>-2360592.0920799999</v>
      </c>
      <c r="OPB2">
        <v>-2360592.0920799999</v>
      </c>
      <c r="OPC2">
        <v>-2360592.0920799999</v>
      </c>
      <c r="OPD2">
        <v>-2360592.0920799999</v>
      </c>
      <c r="OPE2">
        <v>-2360592.0920799999</v>
      </c>
      <c r="OPF2">
        <v>-2613733.0141400001</v>
      </c>
      <c r="OPG2">
        <v>-2613733.0141400001</v>
      </c>
      <c r="OPH2">
        <v>-2613733.0141400001</v>
      </c>
      <c r="OPI2">
        <v>-2613733.0141400001</v>
      </c>
      <c r="OPJ2">
        <v>-2613733.0141400001</v>
      </c>
      <c r="OPK2">
        <v>-2613733.0141400001</v>
      </c>
      <c r="OPL2">
        <v>-2613733.0141400001</v>
      </c>
      <c r="OPM2">
        <v>-2613733.0141400001</v>
      </c>
      <c r="OPN2">
        <v>-2613733.0141400001</v>
      </c>
      <c r="OPO2">
        <v>-2613733.0141400001</v>
      </c>
      <c r="OPP2">
        <v>-2613733.0141400001</v>
      </c>
      <c r="OPQ2">
        <v>-2613733.0189700001</v>
      </c>
      <c r="OPR2">
        <v>-2613733.0189700001</v>
      </c>
      <c r="OPS2">
        <v>-2613733.0189700001</v>
      </c>
      <c r="OPT2">
        <v>-2613733.0189700001</v>
      </c>
      <c r="OPU2">
        <v>-2613733.0189700001</v>
      </c>
      <c r="OPV2">
        <v>-2613733.0189700001</v>
      </c>
      <c r="OPW2">
        <v>-2613733.0189700001</v>
      </c>
      <c r="OPX2">
        <v>-2613733.0189700001</v>
      </c>
      <c r="OPY2">
        <v>-2613733.0189700001</v>
      </c>
      <c r="OPZ2">
        <v>-2613733.0189700001</v>
      </c>
      <c r="OQA2">
        <v>-2613733.0189700001</v>
      </c>
      <c r="OQB2">
        <v>-2613733.0141400001</v>
      </c>
      <c r="OQC2">
        <v>-2613733.0141400001</v>
      </c>
      <c r="OQD2">
        <v>-2613733.0141400001</v>
      </c>
      <c r="OQE2">
        <v>-2613733.0141400001</v>
      </c>
      <c r="OQF2">
        <v>-2613733.0141400001</v>
      </c>
      <c r="OQG2">
        <v>-2613733.0141400001</v>
      </c>
      <c r="OQH2">
        <v>-2613733.0141400001</v>
      </c>
      <c r="OQI2">
        <v>-2613733.0141400001</v>
      </c>
      <c r="OQJ2">
        <v>-2613733.0141400001</v>
      </c>
      <c r="OQK2">
        <v>-2613733.0141400001</v>
      </c>
      <c r="OQL2">
        <v>-2613733.0141400001</v>
      </c>
      <c r="OQM2">
        <v>-2613733.0189700001</v>
      </c>
      <c r="OQN2">
        <v>-2613733.0189700001</v>
      </c>
      <c r="OQO2">
        <v>-2613733.0189700001</v>
      </c>
      <c r="OQP2">
        <v>-2613733.0189700001</v>
      </c>
      <c r="OQQ2">
        <v>-2613733.0189700001</v>
      </c>
      <c r="OQR2">
        <v>-2613733.0189700001</v>
      </c>
      <c r="OQS2">
        <v>-2613733.0189700001</v>
      </c>
      <c r="OQT2">
        <v>-2613733.0189700001</v>
      </c>
      <c r="OQU2">
        <v>-2613733.0189700001</v>
      </c>
      <c r="OQV2">
        <v>-2613733.0189700001</v>
      </c>
      <c r="OQW2">
        <v>-2613733.0189700001</v>
      </c>
      <c r="OQX2">
        <v>-2989349.2795000002</v>
      </c>
      <c r="OQY2">
        <v>-2989349.2795000002</v>
      </c>
      <c r="OQZ2">
        <v>-2989349.2795000002</v>
      </c>
      <c r="ORA2">
        <v>-2989349.2795000002</v>
      </c>
      <c r="ORB2">
        <v>-2989349.2795000002</v>
      </c>
      <c r="ORC2">
        <v>-2989349.2795000002</v>
      </c>
      <c r="ORD2">
        <v>-2989349.2795000002</v>
      </c>
      <c r="ORE2">
        <v>-2989349.2795000002</v>
      </c>
      <c r="ORF2">
        <v>-2989349.2795000002</v>
      </c>
      <c r="ORG2">
        <v>-2989349.2795000002</v>
      </c>
      <c r="ORH2">
        <v>-2989349.2795000002</v>
      </c>
      <c r="ORI2">
        <v>-2989349.2891600002</v>
      </c>
      <c r="ORJ2">
        <v>-2989349.2891600002</v>
      </c>
      <c r="ORK2">
        <v>-2989349.2891600002</v>
      </c>
      <c r="ORL2">
        <v>-2989349.2891600002</v>
      </c>
      <c r="ORM2">
        <v>-2989349.2891600002</v>
      </c>
      <c r="ORN2">
        <v>-2989349.2891600002</v>
      </c>
      <c r="ORO2">
        <v>-2989349.2891600002</v>
      </c>
      <c r="ORP2">
        <v>-2989349.2891600002</v>
      </c>
      <c r="ORQ2">
        <v>-2989349.2891600002</v>
      </c>
      <c r="ORR2">
        <v>-2989349.2891600002</v>
      </c>
      <c r="ORS2">
        <v>-2989349.2891600002</v>
      </c>
      <c r="ORT2">
        <v>-2989349.2795000002</v>
      </c>
      <c r="ORU2">
        <v>-2989349.2795000002</v>
      </c>
      <c r="ORV2">
        <v>-2989349.2795000002</v>
      </c>
      <c r="ORW2">
        <v>-2989349.2795000002</v>
      </c>
      <c r="ORX2">
        <v>-2989349.2795000002</v>
      </c>
      <c r="ORY2">
        <v>-2989349.2795000002</v>
      </c>
      <c r="ORZ2">
        <v>-2989349.2795000002</v>
      </c>
      <c r="OSA2">
        <v>-2989349.2795000002</v>
      </c>
      <c r="OSB2">
        <v>-2989349.2795000002</v>
      </c>
      <c r="OSC2">
        <v>-2989349.2795000002</v>
      </c>
      <c r="OSD2">
        <v>-2989349.2795000002</v>
      </c>
      <c r="OSE2">
        <v>-2989349.2891600002</v>
      </c>
      <c r="OSF2">
        <v>-2989349.2891600002</v>
      </c>
      <c r="OSG2">
        <v>-2989349.2891600002</v>
      </c>
      <c r="OSH2">
        <v>-2989349.2891600002</v>
      </c>
      <c r="OSI2">
        <v>-2989349.2891600002</v>
      </c>
      <c r="OSJ2">
        <v>-2989349.2891600002</v>
      </c>
      <c r="OSK2">
        <v>-2989349.2891600002</v>
      </c>
      <c r="OSL2">
        <v>-2989349.2891600002</v>
      </c>
      <c r="OSM2">
        <v>-2989349.2891600002</v>
      </c>
      <c r="OSN2">
        <v>-2989349.2891600002</v>
      </c>
      <c r="OSO2">
        <v>-2989349.2891600002</v>
      </c>
      <c r="OSP2">
        <v>-36379939.888300002</v>
      </c>
      <c r="OSQ2">
        <v>-36379939.888300002</v>
      </c>
      <c r="OSR2">
        <v>-36379939.888300002</v>
      </c>
      <c r="OSS2">
        <v>-36379939.888300002</v>
      </c>
      <c r="OST2">
        <v>-36379939.888300002</v>
      </c>
      <c r="OSU2">
        <v>-36379939.888300002</v>
      </c>
      <c r="OSV2">
        <v>-36379939.888300002</v>
      </c>
      <c r="OSW2">
        <v>-36379939.888300002</v>
      </c>
      <c r="OSX2">
        <v>-36379939.888300002</v>
      </c>
      <c r="OSY2">
        <v>-36379939.888300002</v>
      </c>
      <c r="OSZ2">
        <v>-36379939.888300002</v>
      </c>
      <c r="OTA2">
        <v>-36379939.888300002</v>
      </c>
      <c r="OTB2">
        <v>-36379939.888300002</v>
      </c>
      <c r="OTC2">
        <v>-36379939.888300002</v>
      </c>
      <c r="OTD2">
        <v>-36379939.888300002</v>
      </c>
      <c r="OTE2">
        <v>-36379939.888300002</v>
      </c>
      <c r="OTF2">
        <v>-36379939.888300002</v>
      </c>
      <c r="OTG2">
        <v>-36379939.888300002</v>
      </c>
      <c r="OTH2">
        <v>-36379939.888300002</v>
      </c>
      <c r="OTI2">
        <v>-36379939.888300002</v>
      </c>
      <c r="OTJ2">
        <v>-36379939.888300002</v>
      </c>
      <c r="OTK2">
        <v>-36379939.888300002</v>
      </c>
      <c r="OTL2">
        <v>-36379939.888300002</v>
      </c>
      <c r="OTM2">
        <v>-36379939.888300002</v>
      </c>
      <c r="OTN2">
        <v>-36379939.888300002</v>
      </c>
      <c r="OTO2">
        <v>-36379939.888300002</v>
      </c>
      <c r="OTP2">
        <v>-36379939.888300002</v>
      </c>
      <c r="OTQ2">
        <v>-36379939.888300002</v>
      </c>
      <c r="OTR2">
        <v>-36379939.888300002</v>
      </c>
      <c r="OTS2">
        <v>-36379939.888300002</v>
      </c>
      <c r="OTT2">
        <v>-36379939.888300002</v>
      </c>
      <c r="OTU2">
        <v>-36379939.888300002</v>
      </c>
      <c r="OTV2">
        <v>-36379939.888300002</v>
      </c>
      <c r="OTW2">
        <v>-36379939.888300002</v>
      </c>
      <c r="OTX2">
        <v>-36379939.888300002</v>
      </c>
      <c r="OTY2">
        <v>-36379939.888300002</v>
      </c>
      <c r="OTZ2">
        <v>-36379939.888300002</v>
      </c>
      <c r="OUA2">
        <v>-36379939.888300002</v>
      </c>
      <c r="OUB2">
        <v>-36379939.888300002</v>
      </c>
      <c r="OUC2">
        <v>-36379939.888300002</v>
      </c>
      <c r="OUD2">
        <v>-36379939.888300002</v>
      </c>
      <c r="OUE2">
        <v>-36379939.888300002</v>
      </c>
      <c r="OUF2">
        <v>-36379939.888300002</v>
      </c>
      <c r="OUG2">
        <v>-36379939.888300002</v>
      </c>
      <c r="OUH2">
        <v>-55142702.241899997</v>
      </c>
      <c r="OUI2">
        <v>-55142702.241899997</v>
      </c>
      <c r="OUJ2">
        <v>-55142702.241899997</v>
      </c>
      <c r="OUK2">
        <v>-55142702.241899997</v>
      </c>
      <c r="OUL2">
        <v>-55142702.241899997</v>
      </c>
      <c r="OUM2">
        <v>-55142702.241899997</v>
      </c>
      <c r="OUN2">
        <v>-55142702.241899997</v>
      </c>
      <c r="OUO2">
        <v>-55142702.241899997</v>
      </c>
      <c r="OUP2">
        <v>-55142702.241899997</v>
      </c>
      <c r="OUQ2">
        <v>-55142702.241899997</v>
      </c>
      <c r="OUR2">
        <v>-55142702.241899997</v>
      </c>
      <c r="OUS2">
        <v>-55142702.241899997</v>
      </c>
      <c r="OUT2">
        <v>-55142702.241899997</v>
      </c>
      <c r="OUU2">
        <v>-55142702.241899997</v>
      </c>
      <c r="OUV2">
        <v>-55142702.241899997</v>
      </c>
      <c r="OUW2">
        <v>-55142702.241899997</v>
      </c>
      <c r="OUX2">
        <v>-55142702.241899997</v>
      </c>
      <c r="OUY2">
        <v>-55142702.241899997</v>
      </c>
      <c r="OUZ2">
        <v>-55142702.241899997</v>
      </c>
      <c r="OVA2">
        <v>-55142702.241899997</v>
      </c>
      <c r="OVB2">
        <v>-55142702.241899997</v>
      </c>
      <c r="OVC2">
        <v>-55142702.241899997</v>
      </c>
      <c r="OVD2">
        <v>-55142702.241899997</v>
      </c>
      <c r="OVE2">
        <v>-55142702.241899997</v>
      </c>
      <c r="OVF2">
        <v>-55142702.241899997</v>
      </c>
      <c r="OVG2">
        <v>-55142702.241899997</v>
      </c>
      <c r="OVH2">
        <v>-55142702.241899997</v>
      </c>
      <c r="OVI2">
        <v>-55142702.241899997</v>
      </c>
      <c r="OVJ2">
        <v>-55142702.241899997</v>
      </c>
      <c r="OVK2">
        <v>-55142702.241899997</v>
      </c>
      <c r="OVL2">
        <v>-55142702.241899997</v>
      </c>
      <c r="OVM2">
        <v>-55142702.241899997</v>
      </c>
      <c r="OVN2">
        <v>-55142702.241899997</v>
      </c>
      <c r="OVO2">
        <v>-55142702.241899997</v>
      </c>
      <c r="OVP2">
        <v>-55142702.241899997</v>
      </c>
      <c r="OVQ2">
        <v>-55142702.241899997</v>
      </c>
      <c r="OVR2">
        <v>-55142702.241899997</v>
      </c>
      <c r="OVS2">
        <v>-55142702.241899997</v>
      </c>
      <c r="OVT2">
        <v>-55142702.241899997</v>
      </c>
      <c r="OVU2">
        <v>-55142702.241899997</v>
      </c>
      <c r="OVV2">
        <v>-55142702.241899997</v>
      </c>
      <c r="OVW2">
        <v>-55142702.241899997</v>
      </c>
      <c r="OVX2">
        <v>-55142702.241899997</v>
      </c>
      <c r="OVY2">
        <v>-55142702.241899997</v>
      </c>
      <c r="OVZ2">
        <v>-83582756.639300004</v>
      </c>
      <c r="OWA2">
        <v>-83582756.639300004</v>
      </c>
      <c r="OWB2">
        <v>-83582756.639300004</v>
      </c>
      <c r="OWC2">
        <v>-83582756.639300004</v>
      </c>
      <c r="OWD2">
        <v>-83582756.639300004</v>
      </c>
      <c r="OWE2">
        <v>-83582756.639300004</v>
      </c>
      <c r="OWF2">
        <v>-83582756.639300004</v>
      </c>
      <c r="OWG2">
        <v>-83582756.639300004</v>
      </c>
      <c r="OWH2">
        <v>-83582756.639300004</v>
      </c>
      <c r="OWI2">
        <v>-83582756.639300004</v>
      </c>
      <c r="OWJ2">
        <v>-83582756.639300004</v>
      </c>
      <c r="OWK2">
        <v>-83582756.639300004</v>
      </c>
      <c r="OWL2">
        <v>-83582756.639300004</v>
      </c>
      <c r="OWM2">
        <v>-83582756.639300004</v>
      </c>
      <c r="OWN2">
        <v>-83582756.639300004</v>
      </c>
      <c r="OWO2">
        <v>-83582756.639300004</v>
      </c>
      <c r="OWP2">
        <v>-83582756.639300004</v>
      </c>
      <c r="OWQ2">
        <v>-83582756.639300004</v>
      </c>
      <c r="OWR2">
        <v>-83582756.639300004</v>
      </c>
      <c r="OWS2">
        <v>-83582756.639300004</v>
      </c>
      <c r="OWT2">
        <v>-83582756.639300004</v>
      </c>
      <c r="OWU2">
        <v>-83582756.639300004</v>
      </c>
      <c r="OWV2">
        <v>-83582756.639300004</v>
      </c>
      <c r="OWW2">
        <v>-83582756.639300004</v>
      </c>
      <c r="OWX2">
        <v>-83582756.639300004</v>
      </c>
      <c r="OWY2">
        <v>-83582756.639300004</v>
      </c>
      <c r="OWZ2">
        <v>-83582756.639300004</v>
      </c>
      <c r="OXA2">
        <v>-83582756.639300004</v>
      </c>
      <c r="OXB2">
        <v>-83582756.639300004</v>
      </c>
      <c r="OXC2">
        <v>-83582756.639300004</v>
      </c>
      <c r="OXD2">
        <v>-83582756.639300004</v>
      </c>
      <c r="OXE2">
        <v>-83582756.639300004</v>
      </c>
      <c r="OXF2">
        <v>-83582756.639300004</v>
      </c>
      <c r="OXG2">
        <v>-83582756.639300004</v>
      </c>
      <c r="OXH2">
        <v>-83582756.639300004</v>
      </c>
      <c r="OXI2">
        <v>-83582756.639300004</v>
      </c>
      <c r="OXJ2">
        <v>-83582756.639300004</v>
      </c>
      <c r="OXK2">
        <v>-83582756.639300004</v>
      </c>
      <c r="OXL2">
        <v>-83582756.639300004</v>
      </c>
      <c r="OXM2">
        <v>-83582756.639300004</v>
      </c>
      <c r="OXN2">
        <v>-83582756.639300004</v>
      </c>
      <c r="OXO2">
        <v>-83582756.639300004</v>
      </c>
      <c r="OXP2">
        <v>-83582756.639300004</v>
      </c>
      <c r="OXQ2">
        <v>-83582756.639300004</v>
      </c>
      <c r="OXR2">
        <v>-36379939.888300002</v>
      </c>
      <c r="OXS2">
        <v>-36379939.888300002</v>
      </c>
      <c r="OXT2">
        <v>-36379939.888300002</v>
      </c>
      <c r="OXU2">
        <v>-36379939.888300002</v>
      </c>
      <c r="OXV2">
        <v>-36379939.888300002</v>
      </c>
      <c r="OXW2">
        <v>-36379939.888300002</v>
      </c>
      <c r="OXX2">
        <v>-36379939.888300002</v>
      </c>
      <c r="OXY2">
        <v>-36379939.888300002</v>
      </c>
      <c r="OXZ2">
        <v>-36379939.888300002</v>
      </c>
      <c r="OYA2">
        <v>-36379939.888300002</v>
      </c>
      <c r="OYB2">
        <v>-36379939.888300002</v>
      </c>
      <c r="OYC2">
        <v>-36379939.888300002</v>
      </c>
      <c r="OYD2">
        <v>-36379939.888300002</v>
      </c>
      <c r="OYE2">
        <v>-36379939.888300002</v>
      </c>
      <c r="OYF2">
        <v>-36379939.888300002</v>
      </c>
      <c r="OYG2">
        <v>-36379939.888300002</v>
      </c>
      <c r="OYH2">
        <v>-36379939.888300002</v>
      </c>
      <c r="OYI2">
        <v>-36379939.888300002</v>
      </c>
      <c r="OYJ2">
        <v>-36379939.888300002</v>
      </c>
      <c r="OYK2">
        <v>-36379939.888300002</v>
      </c>
      <c r="OYL2">
        <v>-36379939.888300002</v>
      </c>
      <c r="OYM2">
        <v>-36379939.888300002</v>
      </c>
      <c r="OYN2">
        <v>-36379939.888300002</v>
      </c>
      <c r="OYO2">
        <v>-36379939.888300002</v>
      </c>
      <c r="OYP2">
        <v>-36379939.888300002</v>
      </c>
      <c r="OYQ2">
        <v>-36379939.888300002</v>
      </c>
      <c r="OYR2">
        <v>-36379939.888300002</v>
      </c>
      <c r="OYS2">
        <v>-36379939.888300002</v>
      </c>
      <c r="OYT2">
        <v>-36379939.888300002</v>
      </c>
      <c r="OYU2">
        <v>-36379939.888300002</v>
      </c>
      <c r="OYV2">
        <v>-36379939.888300002</v>
      </c>
      <c r="OYW2">
        <v>-36379939.888300002</v>
      </c>
      <c r="OYX2">
        <v>-36379939.888300002</v>
      </c>
      <c r="OYY2">
        <v>-36379939.888300002</v>
      </c>
      <c r="OYZ2">
        <v>-36379939.888300002</v>
      </c>
      <c r="OZA2">
        <v>-36379939.888300002</v>
      </c>
      <c r="OZB2">
        <v>-36379939.888300002</v>
      </c>
      <c r="OZC2">
        <v>-36379939.888300002</v>
      </c>
      <c r="OZD2">
        <v>-36379939.888300002</v>
      </c>
      <c r="OZE2">
        <v>-36379939.888300002</v>
      </c>
      <c r="OZF2">
        <v>-36379939.888300002</v>
      </c>
      <c r="OZG2">
        <v>-36379939.888300002</v>
      </c>
      <c r="OZH2">
        <v>-36379939.888300002</v>
      </c>
      <c r="OZI2">
        <v>-36379939.888300002</v>
      </c>
      <c r="OZJ2">
        <v>-55142702.241899997</v>
      </c>
      <c r="OZK2">
        <v>-55142702.241899997</v>
      </c>
      <c r="OZL2">
        <v>-55142702.241899997</v>
      </c>
      <c r="OZM2">
        <v>-55142702.241899997</v>
      </c>
      <c r="OZN2">
        <v>-55142702.241899997</v>
      </c>
      <c r="OZO2">
        <v>-55142702.241899997</v>
      </c>
      <c r="OZP2">
        <v>-55142702.241899997</v>
      </c>
      <c r="OZQ2">
        <v>-55142702.241899997</v>
      </c>
      <c r="OZR2">
        <v>-55142702.241899997</v>
      </c>
      <c r="OZS2">
        <v>-55142702.241899997</v>
      </c>
      <c r="OZT2">
        <v>-55142702.241899997</v>
      </c>
      <c r="OZU2">
        <v>-55142702.241899997</v>
      </c>
      <c r="OZV2">
        <v>-55142702.241899997</v>
      </c>
      <c r="OZW2">
        <v>-55142702.241899997</v>
      </c>
      <c r="OZX2">
        <v>-55142702.241899997</v>
      </c>
      <c r="OZY2">
        <v>-55142702.241899997</v>
      </c>
      <c r="OZZ2">
        <v>-55142702.241899997</v>
      </c>
      <c r="PAA2">
        <v>-55142702.241899997</v>
      </c>
      <c r="PAB2">
        <v>-55142702.241899997</v>
      </c>
      <c r="PAC2">
        <v>-55142702.241899997</v>
      </c>
      <c r="PAD2">
        <v>-55142702.241899997</v>
      </c>
      <c r="PAE2">
        <v>-55142702.241899997</v>
      </c>
      <c r="PAF2">
        <v>-55142702.241899997</v>
      </c>
      <c r="PAG2">
        <v>-55142702.241899997</v>
      </c>
      <c r="PAH2">
        <v>-55142702.241899997</v>
      </c>
      <c r="PAI2">
        <v>-55142702.241899997</v>
      </c>
      <c r="PAJ2">
        <v>-55142702.241899997</v>
      </c>
      <c r="PAK2">
        <v>-55142702.241899997</v>
      </c>
      <c r="PAL2">
        <v>-55142702.241899997</v>
      </c>
      <c r="PAM2">
        <v>-55142702.241899997</v>
      </c>
      <c r="PAN2">
        <v>-55142702.241899997</v>
      </c>
      <c r="PAO2">
        <v>-55142702.241899997</v>
      </c>
      <c r="PAP2">
        <v>-55142702.241899997</v>
      </c>
      <c r="PAQ2">
        <v>-55142702.241899997</v>
      </c>
      <c r="PAR2">
        <v>-55142702.241899997</v>
      </c>
      <c r="PAS2">
        <v>-55142702.241899997</v>
      </c>
      <c r="PAT2">
        <v>-55142702.241899997</v>
      </c>
      <c r="PAU2">
        <v>-55142702.241899997</v>
      </c>
      <c r="PAV2">
        <v>-55142702.241899997</v>
      </c>
      <c r="PAW2">
        <v>-55142702.241899997</v>
      </c>
      <c r="PAX2">
        <v>-55142702.241899997</v>
      </c>
      <c r="PAY2">
        <v>-55142702.241899997</v>
      </c>
      <c r="PAZ2">
        <v>-55142702.241899997</v>
      </c>
      <c r="PBA2">
        <v>-55142702.241899997</v>
      </c>
      <c r="PBB2">
        <v>-83582756.639300004</v>
      </c>
      <c r="PBC2">
        <v>-83582756.639300004</v>
      </c>
      <c r="PBD2">
        <v>-83582756.639300004</v>
      </c>
      <c r="PBE2">
        <v>-83582756.639300004</v>
      </c>
      <c r="PBF2">
        <v>-83582756.639300004</v>
      </c>
      <c r="PBG2">
        <v>-83582756.639300004</v>
      </c>
      <c r="PBH2">
        <v>-83582756.639300004</v>
      </c>
      <c r="PBI2">
        <v>-83582756.639300004</v>
      </c>
      <c r="PBJ2">
        <v>-83582756.639300004</v>
      </c>
      <c r="PBK2">
        <v>-83582756.639300004</v>
      </c>
      <c r="PBL2">
        <v>-83582756.639300004</v>
      </c>
      <c r="PBM2">
        <v>-83582756.639300004</v>
      </c>
      <c r="PBN2">
        <v>-83582756.639300004</v>
      </c>
      <c r="PBO2">
        <v>-83582756.639300004</v>
      </c>
      <c r="PBP2">
        <v>-83582756.639300004</v>
      </c>
      <c r="PBQ2">
        <v>-83582756.639300004</v>
      </c>
      <c r="PBR2">
        <v>-83582756.639300004</v>
      </c>
      <c r="PBS2">
        <v>-83582756.639300004</v>
      </c>
      <c r="PBT2">
        <v>-83582756.639300004</v>
      </c>
      <c r="PBU2">
        <v>-83582756.639300004</v>
      </c>
      <c r="PBV2">
        <v>-83582756.639300004</v>
      </c>
      <c r="PBW2">
        <v>-83582756.639300004</v>
      </c>
      <c r="PBX2">
        <v>-83582756.639300004</v>
      </c>
      <c r="PBY2">
        <v>-83582756.639300004</v>
      </c>
      <c r="PBZ2">
        <v>-83582756.639300004</v>
      </c>
      <c r="PCA2">
        <v>-83582756.639300004</v>
      </c>
      <c r="PCB2">
        <v>-83582756.639300004</v>
      </c>
      <c r="PCC2">
        <v>-83582756.639300004</v>
      </c>
      <c r="PCD2">
        <v>-83582756.639300004</v>
      </c>
      <c r="PCE2">
        <v>-83582756.639300004</v>
      </c>
      <c r="PCF2">
        <v>-83582756.639300004</v>
      </c>
      <c r="PCG2">
        <v>-83582756.639300004</v>
      </c>
      <c r="PCH2">
        <v>-83582756.639300004</v>
      </c>
      <c r="PCI2">
        <v>-83582756.639300004</v>
      </c>
      <c r="PCJ2">
        <v>-83582756.639300004</v>
      </c>
      <c r="PCK2">
        <v>-83582756.639300004</v>
      </c>
      <c r="PCL2">
        <v>-83582756.639300004</v>
      </c>
      <c r="PCM2">
        <v>-83582756.639300004</v>
      </c>
      <c r="PCN2">
        <v>-83582756.639300004</v>
      </c>
      <c r="PCO2">
        <v>-83582756.639300004</v>
      </c>
      <c r="PCP2">
        <v>-83582756.639300004</v>
      </c>
      <c r="PCQ2">
        <v>-83582756.639300004</v>
      </c>
      <c r="PCR2">
        <v>-83582756.639300004</v>
      </c>
      <c r="PCS2">
        <v>-83582756.639300004</v>
      </c>
      <c r="PCT2">
        <v>-746684.78034199995</v>
      </c>
      <c r="PCU2">
        <v>-746684.78034199995</v>
      </c>
      <c r="PCV2">
        <v>-746684.78034199995</v>
      </c>
      <c r="PCW2">
        <v>-746684.78034199995</v>
      </c>
      <c r="PCX2">
        <v>-746684.78034199995</v>
      </c>
      <c r="PCY2">
        <v>-746684.78034199995</v>
      </c>
      <c r="PCZ2">
        <v>-746684.78034199995</v>
      </c>
      <c r="PDA2">
        <v>-746684.78034199995</v>
      </c>
      <c r="PDB2">
        <v>-746684.78034199995</v>
      </c>
      <c r="PDC2">
        <v>-746684.78034199995</v>
      </c>
      <c r="PDD2">
        <v>-746684.78034199995</v>
      </c>
      <c r="PDE2">
        <v>-746684.78034199995</v>
      </c>
      <c r="PDF2">
        <v>-746684.78034199995</v>
      </c>
      <c r="PDG2">
        <v>-746684.78034199995</v>
      </c>
      <c r="PDH2">
        <v>-746684.78034199995</v>
      </c>
      <c r="PDI2">
        <v>-746684.78034199995</v>
      </c>
      <c r="PDJ2">
        <v>-746684.78034199995</v>
      </c>
      <c r="PDK2">
        <v>-746684.78034199995</v>
      </c>
      <c r="PDL2">
        <v>-746684.78034199995</v>
      </c>
      <c r="PDM2">
        <v>-746684.78034199995</v>
      </c>
      <c r="PDN2">
        <v>-746684.78034199995</v>
      </c>
      <c r="PDO2">
        <v>-746684.78034199995</v>
      </c>
      <c r="PDP2">
        <v>-746684.78034199995</v>
      </c>
      <c r="PDQ2">
        <v>-746684.78034199995</v>
      </c>
      <c r="PDR2">
        <v>-746684.78034199995</v>
      </c>
      <c r="PDS2">
        <v>-746684.78034199995</v>
      </c>
      <c r="PDT2">
        <v>-746684.78034199995</v>
      </c>
      <c r="PDU2">
        <v>-746684.78034199995</v>
      </c>
      <c r="PDV2">
        <v>-746684.78034199995</v>
      </c>
      <c r="PDW2">
        <v>-746684.78034199995</v>
      </c>
      <c r="PDX2">
        <v>-746684.78034199995</v>
      </c>
      <c r="PDY2">
        <v>-746684.78034199995</v>
      </c>
      <c r="PDZ2">
        <v>-746684.78034199995</v>
      </c>
      <c r="PEA2">
        <v>-746684.78034199995</v>
      </c>
      <c r="PEB2">
        <v>-746684.78034199995</v>
      </c>
      <c r="PEC2">
        <v>-746684.78034199995</v>
      </c>
      <c r="PED2">
        <v>-746684.78034199995</v>
      </c>
      <c r="PEE2">
        <v>-746684.78034199995</v>
      </c>
      <c r="PEF2">
        <v>-746684.78034199995</v>
      </c>
      <c r="PEG2">
        <v>-746684.78034199995</v>
      </c>
      <c r="PEH2">
        <v>-746684.78034199995</v>
      </c>
      <c r="PEI2">
        <v>-746684.78034199995</v>
      </c>
      <c r="PEJ2">
        <v>-746684.78034199995</v>
      </c>
      <c r="PEK2">
        <v>-746684.78034199995</v>
      </c>
      <c r="PEL2">
        <v>-1131742.2255500001</v>
      </c>
      <c r="PEM2">
        <v>-1131742.2255500001</v>
      </c>
      <c r="PEN2">
        <v>-1131742.2255500001</v>
      </c>
      <c r="PEO2">
        <v>-1131742.2255500001</v>
      </c>
      <c r="PEP2">
        <v>-1131742.2255500001</v>
      </c>
      <c r="PEQ2">
        <v>-1131742.2255500001</v>
      </c>
      <c r="PER2">
        <v>-1131742.2255500001</v>
      </c>
      <c r="PES2">
        <v>-1131742.2255500001</v>
      </c>
      <c r="PET2">
        <v>-1131742.2255500001</v>
      </c>
      <c r="PEU2">
        <v>-1131742.2255500001</v>
      </c>
      <c r="PEV2">
        <v>-1131742.2255500001</v>
      </c>
      <c r="PEW2">
        <v>-1131742.2255500001</v>
      </c>
      <c r="PEX2">
        <v>-1131742.2255500001</v>
      </c>
      <c r="PEY2">
        <v>-1131742.2255500001</v>
      </c>
      <c r="PEZ2">
        <v>-1131742.2255500001</v>
      </c>
      <c r="PFA2">
        <v>-1131742.2255500001</v>
      </c>
      <c r="PFB2">
        <v>-1131742.2255500001</v>
      </c>
      <c r="PFC2">
        <v>-1131742.2255500001</v>
      </c>
      <c r="PFD2">
        <v>-1131742.2255500001</v>
      </c>
      <c r="PFE2">
        <v>-1131742.2255500001</v>
      </c>
      <c r="PFF2">
        <v>-1131742.2255500001</v>
      </c>
      <c r="PFG2">
        <v>-1131742.2255500001</v>
      </c>
      <c r="PFH2">
        <v>-1131742.2255500001</v>
      </c>
      <c r="PFI2">
        <v>-1131742.2255500001</v>
      </c>
      <c r="PFJ2">
        <v>-1131742.2255500001</v>
      </c>
      <c r="PFK2">
        <v>-1131742.2255500001</v>
      </c>
      <c r="PFL2">
        <v>-1131742.2255500001</v>
      </c>
      <c r="PFM2">
        <v>-1131742.2255500001</v>
      </c>
      <c r="PFN2">
        <v>-1131742.2255500001</v>
      </c>
      <c r="PFO2">
        <v>-1131742.2255500001</v>
      </c>
      <c r="PFP2">
        <v>-1131742.2255500001</v>
      </c>
      <c r="PFQ2">
        <v>-1131742.2255500001</v>
      </c>
      <c r="PFR2">
        <v>-1131742.2255500001</v>
      </c>
      <c r="PFS2">
        <v>-1131742.2255500001</v>
      </c>
      <c r="PFT2">
        <v>-1131742.2255500001</v>
      </c>
      <c r="PFU2">
        <v>-1131742.2255500001</v>
      </c>
      <c r="PFV2">
        <v>-1131742.2255500001</v>
      </c>
      <c r="PFW2">
        <v>-1131742.2255500001</v>
      </c>
      <c r="PFX2">
        <v>-1131742.2255500001</v>
      </c>
      <c r="PFY2">
        <v>-1131742.2255500001</v>
      </c>
      <c r="PFZ2">
        <v>-1131742.2255500001</v>
      </c>
      <c r="PGA2">
        <v>-1131742.2255500001</v>
      </c>
      <c r="PGB2">
        <v>-1131742.2255500001</v>
      </c>
      <c r="PGC2">
        <v>-1131742.2255500001</v>
      </c>
      <c r="PGD2">
        <v>-1715359.9083199999</v>
      </c>
      <c r="PGE2">
        <v>-1715359.9083199999</v>
      </c>
      <c r="PGF2">
        <v>-1715359.9083199999</v>
      </c>
      <c r="PGG2">
        <v>-1715359.9083199999</v>
      </c>
      <c r="PGH2">
        <v>-1715359.9083199999</v>
      </c>
      <c r="PGI2">
        <v>-1715359.9083199999</v>
      </c>
      <c r="PGJ2">
        <v>-1715359.9083199999</v>
      </c>
      <c r="PGK2">
        <v>-1715359.9083199999</v>
      </c>
      <c r="PGL2">
        <v>-1715359.9083199999</v>
      </c>
      <c r="PGM2">
        <v>-1715359.9083199999</v>
      </c>
      <c r="PGN2">
        <v>-1715359.9083199999</v>
      </c>
      <c r="PGO2">
        <v>-1715359.9083199999</v>
      </c>
      <c r="PGP2">
        <v>-1715359.9083199999</v>
      </c>
      <c r="PGQ2">
        <v>-1715359.9083199999</v>
      </c>
      <c r="PGR2">
        <v>-1715359.9083199999</v>
      </c>
      <c r="PGS2">
        <v>-1715359.9083199999</v>
      </c>
      <c r="PGT2">
        <v>-1715359.9083199999</v>
      </c>
      <c r="PGU2">
        <v>-1715359.9083199999</v>
      </c>
      <c r="PGV2">
        <v>-1715359.9083199999</v>
      </c>
      <c r="PGW2">
        <v>-1715359.9083199999</v>
      </c>
      <c r="PGX2">
        <v>-1715359.9083199999</v>
      </c>
      <c r="PGY2">
        <v>-1715359.9083199999</v>
      </c>
      <c r="PGZ2">
        <v>-1715359.9083199999</v>
      </c>
      <c r="PHA2">
        <v>-1715359.9083199999</v>
      </c>
      <c r="PHB2">
        <v>-1715359.9083199999</v>
      </c>
      <c r="PHC2">
        <v>-1715359.9083199999</v>
      </c>
      <c r="PHD2">
        <v>-1715359.9083199999</v>
      </c>
      <c r="PHE2">
        <v>-1715359.9083199999</v>
      </c>
      <c r="PHF2">
        <v>-1715359.9083199999</v>
      </c>
      <c r="PHG2">
        <v>-1715359.9083199999</v>
      </c>
      <c r="PHH2">
        <v>-1715359.9083199999</v>
      </c>
      <c r="PHI2">
        <v>-1715359.9083199999</v>
      </c>
      <c r="PHJ2">
        <v>-1715359.9083199999</v>
      </c>
      <c r="PHK2">
        <v>-1715359.9083199999</v>
      </c>
      <c r="PHL2">
        <v>-1715359.9083199999</v>
      </c>
      <c r="PHM2">
        <v>-1715359.9083199999</v>
      </c>
      <c r="PHN2">
        <v>-1715359.9083199999</v>
      </c>
      <c r="PHO2">
        <v>-1715359.9083199999</v>
      </c>
      <c r="PHP2">
        <v>-1715359.9083199999</v>
      </c>
      <c r="PHQ2">
        <v>-1715359.9083199999</v>
      </c>
      <c r="PHR2">
        <v>-1715359.9083199999</v>
      </c>
      <c r="PHS2">
        <v>-1715359.9083199999</v>
      </c>
      <c r="PHT2">
        <v>-1715359.9083199999</v>
      </c>
      <c r="PHU2">
        <v>-1715359.9083199999</v>
      </c>
      <c r="PHV2">
        <v>-394751.64153800003</v>
      </c>
      <c r="PHW2">
        <v>-394751.64153800003</v>
      </c>
      <c r="PHX2">
        <v>-394751.64153800003</v>
      </c>
      <c r="PHY2">
        <v>-394751.64153800003</v>
      </c>
      <c r="PHZ2">
        <v>-394751.64153800003</v>
      </c>
      <c r="PIA2">
        <v>-394751.64153800003</v>
      </c>
      <c r="PIB2">
        <v>-394751.64153800003</v>
      </c>
      <c r="PIC2">
        <v>-394751.64153800003</v>
      </c>
      <c r="PID2">
        <v>-394751.64153800003</v>
      </c>
      <c r="PIE2">
        <v>-394751.64153800003</v>
      </c>
      <c r="PIF2">
        <v>-394751.64153800003</v>
      </c>
      <c r="PIG2">
        <v>-394751.641902</v>
      </c>
      <c r="PIH2">
        <v>-394751.641902</v>
      </c>
      <c r="PII2">
        <v>-394751.641902</v>
      </c>
      <c r="PIJ2">
        <v>-394751.641902</v>
      </c>
      <c r="PIK2">
        <v>-394751.641902</v>
      </c>
      <c r="PIL2">
        <v>-394751.641902</v>
      </c>
      <c r="PIM2">
        <v>-394751.641902</v>
      </c>
      <c r="PIN2">
        <v>-394751.641902</v>
      </c>
      <c r="PIO2">
        <v>-394751.641902</v>
      </c>
      <c r="PIP2">
        <v>-394751.641902</v>
      </c>
      <c r="PIQ2">
        <v>-394751.641902</v>
      </c>
      <c r="PIR2">
        <v>-394751.64153800003</v>
      </c>
      <c r="PIS2">
        <v>-394751.64153800003</v>
      </c>
      <c r="PIT2">
        <v>-394751.64153800003</v>
      </c>
      <c r="PIU2">
        <v>-394751.64153800003</v>
      </c>
      <c r="PIV2">
        <v>-394751.64153800003</v>
      </c>
      <c r="PIW2">
        <v>-394751.64153800003</v>
      </c>
      <c r="PIX2">
        <v>-394751.64153800003</v>
      </c>
      <c r="PIY2">
        <v>-394751.64153800003</v>
      </c>
      <c r="PIZ2">
        <v>-394751.64153800003</v>
      </c>
      <c r="PJA2">
        <v>-394751.64153800003</v>
      </c>
      <c r="PJB2">
        <v>-394751.64153800003</v>
      </c>
      <c r="PJC2">
        <v>-394751.641902</v>
      </c>
      <c r="PJD2">
        <v>-394751.641902</v>
      </c>
      <c r="PJE2">
        <v>-394751.641902</v>
      </c>
      <c r="PJF2">
        <v>-394751.641902</v>
      </c>
      <c r="PJG2">
        <v>-394751.641902</v>
      </c>
      <c r="PJH2">
        <v>-394751.641902</v>
      </c>
      <c r="PJI2">
        <v>-394751.641902</v>
      </c>
      <c r="PJJ2">
        <v>-394751.641902</v>
      </c>
      <c r="PJK2">
        <v>-394751.641902</v>
      </c>
      <c r="PJL2">
        <v>-394751.641902</v>
      </c>
      <c r="PJM2">
        <v>-394751.641902</v>
      </c>
      <c r="PJN2">
        <v>-586833.67893399997</v>
      </c>
      <c r="PJO2">
        <v>-586833.67893399997</v>
      </c>
      <c r="PJP2">
        <v>-586833.67893399997</v>
      </c>
      <c r="PJQ2">
        <v>-586833.67893399997</v>
      </c>
      <c r="PJR2">
        <v>-586833.67893399997</v>
      </c>
      <c r="PJS2">
        <v>-586833.67893399997</v>
      </c>
      <c r="PJT2">
        <v>-586833.67893399997</v>
      </c>
      <c r="PJU2">
        <v>-586833.67893399997</v>
      </c>
      <c r="PJV2">
        <v>-586833.67893399997</v>
      </c>
      <c r="PJW2">
        <v>-586833.67893399997</v>
      </c>
      <c r="PJX2">
        <v>-586833.67893399997</v>
      </c>
      <c r="PJY2">
        <v>-586833.67966200004</v>
      </c>
      <c r="PJZ2">
        <v>-586833.67966200004</v>
      </c>
      <c r="PKA2">
        <v>-586833.67966200004</v>
      </c>
      <c r="PKB2">
        <v>-586833.67966200004</v>
      </c>
      <c r="PKC2">
        <v>-586833.67966200004</v>
      </c>
      <c r="PKD2">
        <v>-586833.67966200004</v>
      </c>
      <c r="PKE2">
        <v>-586833.67966200004</v>
      </c>
      <c r="PKF2">
        <v>-586833.67966200004</v>
      </c>
      <c r="PKG2">
        <v>-586833.67966200004</v>
      </c>
      <c r="PKH2">
        <v>-586833.67966200004</v>
      </c>
      <c r="PKI2">
        <v>-586833.67966200004</v>
      </c>
      <c r="PKJ2">
        <v>-586833.67893399997</v>
      </c>
      <c r="PKK2">
        <v>-586833.67893399997</v>
      </c>
      <c r="PKL2">
        <v>-586833.67893399997</v>
      </c>
      <c r="PKM2">
        <v>-586833.67893399997</v>
      </c>
      <c r="PKN2">
        <v>-586833.67893399997</v>
      </c>
      <c r="PKO2">
        <v>-586833.67893399997</v>
      </c>
      <c r="PKP2">
        <v>-586833.67893399997</v>
      </c>
      <c r="PKQ2">
        <v>-586833.67893399997</v>
      </c>
      <c r="PKR2">
        <v>-586833.67893399997</v>
      </c>
      <c r="PKS2">
        <v>-586833.67893399997</v>
      </c>
      <c r="PKT2">
        <v>-586833.67893399997</v>
      </c>
      <c r="PKU2">
        <v>-586833.67966200004</v>
      </c>
      <c r="PKV2">
        <v>-586833.67966200004</v>
      </c>
      <c r="PKW2">
        <v>-586833.67966200004</v>
      </c>
      <c r="PKX2">
        <v>-586833.67966200004</v>
      </c>
      <c r="PKY2">
        <v>-586833.67966200004</v>
      </c>
      <c r="PKZ2">
        <v>-586833.67966200004</v>
      </c>
      <c r="PLA2">
        <v>-586833.67966200004</v>
      </c>
      <c r="PLB2">
        <v>-586833.67966200004</v>
      </c>
      <c r="PLC2">
        <v>-586833.67966200004</v>
      </c>
      <c r="PLD2">
        <v>-586833.67966200004</v>
      </c>
      <c r="PLE2">
        <v>-586833.67966200004</v>
      </c>
      <c r="PLF2">
        <v>-866477.68134400004</v>
      </c>
      <c r="PLG2">
        <v>-866477.68134400004</v>
      </c>
      <c r="PLH2">
        <v>-866477.68134400004</v>
      </c>
      <c r="PLI2">
        <v>-866477.68134400004</v>
      </c>
      <c r="PLJ2">
        <v>-866477.68134400004</v>
      </c>
      <c r="PLK2">
        <v>-866477.68134400004</v>
      </c>
      <c r="PLL2">
        <v>-866477.68134400004</v>
      </c>
      <c r="PLM2">
        <v>-866477.68134400004</v>
      </c>
      <c r="PLN2">
        <v>-866477.68134400004</v>
      </c>
      <c r="PLO2">
        <v>-866477.68134400004</v>
      </c>
      <c r="PLP2">
        <v>-866477.68134400004</v>
      </c>
      <c r="PLQ2">
        <v>-866477.68279999995</v>
      </c>
      <c r="PLR2">
        <v>-866477.68279999995</v>
      </c>
      <c r="PLS2">
        <v>-866477.68279999995</v>
      </c>
      <c r="PLT2">
        <v>-866477.68279999995</v>
      </c>
      <c r="PLU2">
        <v>-866477.68279999995</v>
      </c>
      <c r="PLV2">
        <v>-866477.68279999995</v>
      </c>
      <c r="PLW2">
        <v>-866477.68279999995</v>
      </c>
      <c r="PLX2">
        <v>-866477.68279999995</v>
      </c>
      <c r="PLY2">
        <v>-866477.68279999995</v>
      </c>
      <c r="PLZ2">
        <v>-866477.68279999995</v>
      </c>
      <c r="PMA2">
        <v>-866477.68279999995</v>
      </c>
      <c r="PMB2">
        <v>-866477.68134400004</v>
      </c>
      <c r="PMC2">
        <v>-866477.68134400004</v>
      </c>
      <c r="PMD2">
        <v>-866477.68134400004</v>
      </c>
      <c r="PME2">
        <v>-866477.68134400004</v>
      </c>
      <c r="PMF2">
        <v>-866477.68134400004</v>
      </c>
      <c r="PMG2">
        <v>-866477.68134400004</v>
      </c>
      <c r="PMH2">
        <v>-866477.68134400004</v>
      </c>
      <c r="PMI2">
        <v>-866477.68134400004</v>
      </c>
      <c r="PMJ2">
        <v>-866477.68134400004</v>
      </c>
      <c r="PMK2">
        <v>-866477.68134400004</v>
      </c>
      <c r="PML2">
        <v>-866477.68134400004</v>
      </c>
      <c r="PMM2">
        <v>-866477.68279999995</v>
      </c>
      <c r="PMN2">
        <v>-866477.68279999995</v>
      </c>
      <c r="PMO2">
        <v>-866477.68279999995</v>
      </c>
      <c r="PMP2">
        <v>-866477.68279999995</v>
      </c>
      <c r="PMQ2">
        <v>-866477.68279999995</v>
      </c>
      <c r="PMR2">
        <v>-866477.68279999995</v>
      </c>
      <c r="PMS2">
        <v>-866477.68279999995</v>
      </c>
      <c r="PMT2">
        <v>-866477.68279999995</v>
      </c>
      <c r="PMU2">
        <v>-866477.68279999995</v>
      </c>
      <c r="PMV2">
        <v>-866477.68279999995</v>
      </c>
      <c r="PMW2">
        <v>-866477.68279999995</v>
      </c>
      <c r="PMX2">
        <v>-22874.034090199999</v>
      </c>
      <c r="PMY2">
        <v>-22874.034090199999</v>
      </c>
      <c r="PMZ2">
        <v>-22874.034090199999</v>
      </c>
      <c r="PNA2">
        <v>-22874.034090199999</v>
      </c>
      <c r="PNB2">
        <v>-22874.034090199999</v>
      </c>
      <c r="PNC2">
        <v>-22874.034090199999</v>
      </c>
      <c r="PND2">
        <v>-22874.034090199999</v>
      </c>
      <c r="PNE2">
        <v>-22874.034090199999</v>
      </c>
      <c r="PNF2">
        <v>-22874.034090199999</v>
      </c>
      <c r="PNG2">
        <v>-22874.034090199999</v>
      </c>
      <c r="PNH2">
        <v>-22874.034090199999</v>
      </c>
      <c r="PNI2">
        <v>-22874.034090199999</v>
      </c>
      <c r="PNJ2">
        <v>-22874.034090199999</v>
      </c>
      <c r="PNK2">
        <v>-22874.034090199999</v>
      </c>
      <c r="PNL2">
        <v>-22874.034090199999</v>
      </c>
      <c r="PNM2">
        <v>-22874.034090199999</v>
      </c>
      <c r="PNN2">
        <v>-22874.034090199999</v>
      </c>
      <c r="PNO2">
        <v>-22874.034090199999</v>
      </c>
      <c r="PNP2">
        <v>-22874.034090199999</v>
      </c>
      <c r="PNQ2">
        <v>-22874.034090199999</v>
      </c>
      <c r="PNR2">
        <v>-22874.034090199999</v>
      </c>
      <c r="PNS2">
        <v>-22874.034090199999</v>
      </c>
      <c r="PNT2">
        <v>-22874.034090199999</v>
      </c>
      <c r="PNU2">
        <v>-22874.034090199999</v>
      </c>
      <c r="PNV2">
        <v>-22874.034090199999</v>
      </c>
      <c r="PNW2">
        <v>-22874.034090199999</v>
      </c>
      <c r="PNX2">
        <v>-22874.034090199999</v>
      </c>
      <c r="PNY2">
        <v>-22874.034090199999</v>
      </c>
      <c r="PNZ2">
        <v>-22874.034090199999</v>
      </c>
      <c r="POA2">
        <v>-22874.034090199999</v>
      </c>
      <c r="POB2">
        <v>-22874.034090199999</v>
      </c>
      <c r="POC2">
        <v>-22874.034090199999</v>
      </c>
      <c r="POD2">
        <v>-22874.034090199999</v>
      </c>
      <c r="POE2">
        <v>-22874.034090199999</v>
      </c>
      <c r="POF2">
        <v>-22874.034090199999</v>
      </c>
      <c r="POG2">
        <v>-22874.034090199999</v>
      </c>
      <c r="POH2">
        <v>-22874.034090199999</v>
      </c>
      <c r="POI2">
        <v>-22874.034090199999</v>
      </c>
      <c r="POJ2">
        <v>-22874.034090199999</v>
      </c>
      <c r="POK2">
        <v>-22874.034090199999</v>
      </c>
      <c r="POL2">
        <v>-22874.034090199999</v>
      </c>
      <c r="POM2">
        <v>-22874.034090199999</v>
      </c>
      <c r="PON2">
        <v>-22874.034090199999</v>
      </c>
      <c r="POO2">
        <v>-22874.034090199999</v>
      </c>
      <c r="POP2">
        <v>-45748.068180399998</v>
      </c>
      <c r="POQ2">
        <v>-45748.068180399998</v>
      </c>
      <c r="POR2">
        <v>-45748.068180399998</v>
      </c>
      <c r="POS2">
        <v>-45748.068180399998</v>
      </c>
      <c r="POT2">
        <v>-45748.068180399998</v>
      </c>
      <c r="POU2">
        <v>-45748.068180399998</v>
      </c>
      <c r="POV2">
        <v>-45748.068180399998</v>
      </c>
      <c r="POW2">
        <v>-45748.068180399998</v>
      </c>
      <c r="POX2">
        <v>-45748.068180399998</v>
      </c>
      <c r="POY2">
        <v>-45748.068180399998</v>
      </c>
      <c r="POZ2">
        <v>-45748.068180399998</v>
      </c>
      <c r="PPA2">
        <v>-45748.068180399998</v>
      </c>
      <c r="PPB2">
        <v>-45748.068180399998</v>
      </c>
      <c r="PPC2">
        <v>-45748.068180399998</v>
      </c>
      <c r="PPD2">
        <v>-45748.068180399998</v>
      </c>
      <c r="PPE2">
        <v>-45748.068180399998</v>
      </c>
      <c r="PPF2">
        <v>-45748.068180399998</v>
      </c>
      <c r="PPG2">
        <v>-45748.068180399998</v>
      </c>
      <c r="PPH2">
        <v>-45748.068180399998</v>
      </c>
      <c r="PPI2">
        <v>-45748.068180399998</v>
      </c>
      <c r="PPJ2">
        <v>-45748.068180399998</v>
      </c>
      <c r="PPK2">
        <v>-45748.068180399998</v>
      </c>
      <c r="PPL2">
        <v>-45748.068180399998</v>
      </c>
      <c r="PPM2">
        <v>-45748.068180399998</v>
      </c>
      <c r="PPN2">
        <v>-45748.068180399998</v>
      </c>
      <c r="PPO2">
        <v>-45748.068180399998</v>
      </c>
      <c r="PPP2">
        <v>-45748.068180399998</v>
      </c>
      <c r="PPQ2">
        <v>-45748.068180399998</v>
      </c>
      <c r="PPR2">
        <v>-45748.068180399998</v>
      </c>
      <c r="PPS2">
        <v>-45748.068180399998</v>
      </c>
      <c r="PPT2">
        <v>-45748.068180399998</v>
      </c>
      <c r="PPU2">
        <v>-45748.068180399998</v>
      </c>
      <c r="PPV2">
        <v>-45748.068180399998</v>
      </c>
      <c r="PPW2">
        <v>-45748.068180399998</v>
      </c>
      <c r="PPX2">
        <v>-45748.068180399998</v>
      </c>
      <c r="PPY2">
        <v>-45748.068180399998</v>
      </c>
      <c r="PPZ2">
        <v>-45748.068180399998</v>
      </c>
      <c r="PQA2">
        <v>-45748.068180399998</v>
      </c>
      <c r="PQB2">
        <v>-45748.068180399998</v>
      </c>
      <c r="PQC2">
        <v>-45748.068180399998</v>
      </c>
      <c r="PQD2">
        <v>-45748.068180399998</v>
      </c>
      <c r="PQE2">
        <v>-45748.068180399998</v>
      </c>
      <c r="PQF2">
        <v>-45748.068180399998</v>
      </c>
      <c r="PQG2">
        <v>-45748.068180399998</v>
      </c>
      <c r="PQH2">
        <v>-91496.136360799996</v>
      </c>
      <c r="PQI2">
        <v>-91496.136360799996</v>
      </c>
      <c r="PQJ2">
        <v>-91496.136360799996</v>
      </c>
      <c r="PQK2">
        <v>-91496.136360799996</v>
      </c>
      <c r="PQL2">
        <v>-91496.136360799996</v>
      </c>
      <c r="PQM2">
        <v>-91496.136360799996</v>
      </c>
      <c r="PQN2">
        <v>-91496.136360799996</v>
      </c>
      <c r="PQO2">
        <v>-91496.136360799996</v>
      </c>
      <c r="PQP2">
        <v>-91496.136360799996</v>
      </c>
      <c r="PQQ2">
        <v>-91496.136360799996</v>
      </c>
      <c r="PQR2">
        <v>-91496.136360799996</v>
      </c>
      <c r="PQS2">
        <v>-91496.136360799996</v>
      </c>
      <c r="PQT2">
        <v>-91496.136360799996</v>
      </c>
      <c r="PQU2">
        <v>-91496.136360799996</v>
      </c>
      <c r="PQV2">
        <v>-91496.136360799996</v>
      </c>
      <c r="PQW2">
        <v>-91496.136360799996</v>
      </c>
      <c r="PQX2">
        <v>-91496.136360799996</v>
      </c>
      <c r="PQY2">
        <v>-91496.136360799996</v>
      </c>
      <c r="PQZ2">
        <v>-91496.136360799996</v>
      </c>
      <c r="PRA2">
        <v>-91496.136360799996</v>
      </c>
      <c r="PRB2">
        <v>-91496.136360799996</v>
      </c>
      <c r="PRC2">
        <v>-91496.136360799996</v>
      </c>
      <c r="PRD2">
        <v>-91496.136360799996</v>
      </c>
      <c r="PRE2">
        <v>-91496.136360799996</v>
      </c>
      <c r="PRF2">
        <v>-91496.136360799996</v>
      </c>
      <c r="PRG2">
        <v>-91496.136360799996</v>
      </c>
      <c r="PRH2">
        <v>-91496.136360799996</v>
      </c>
      <c r="PRI2">
        <v>-91496.136360799996</v>
      </c>
      <c r="PRJ2">
        <v>-91496.136360799996</v>
      </c>
      <c r="PRK2">
        <v>-91496.136360799996</v>
      </c>
      <c r="PRL2">
        <v>-91496.136360799996</v>
      </c>
      <c r="PRM2">
        <v>-91496.136360799996</v>
      </c>
      <c r="PRN2">
        <v>-91496.136360799996</v>
      </c>
      <c r="PRO2">
        <v>-91496.136360799996</v>
      </c>
      <c r="PRP2">
        <v>-91496.136360799996</v>
      </c>
      <c r="PRQ2">
        <v>-91496.136360799996</v>
      </c>
      <c r="PRR2">
        <v>-91496.136360799996</v>
      </c>
      <c r="PRS2">
        <v>-91496.136360799996</v>
      </c>
      <c r="PRT2">
        <v>-91496.136360799996</v>
      </c>
      <c r="PRU2">
        <v>-91496.136360799996</v>
      </c>
      <c r="PRV2">
        <v>-91496.136360799996</v>
      </c>
      <c r="PRW2">
        <v>-91496.136360799996</v>
      </c>
      <c r="PRX2">
        <v>-91496.136360799996</v>
      </c>
      <c r="PRY2">
        <v>-91496.136360799996</v>
      </c>
      <c r="PRZ2">
        <v>-596126.73843000003</v>
      </c>
      <c r="PSA2">
        <v>-596126.73843000003</v>
      </c>
      <c r="PSB2">
        <v>-596126.73843000003</v>
      </c>
      <c r="PSC2">
        <v>-596126.73843000003</v>
      </c>
      <c r="PSD2">
        <v>-596126.73843000003</v>
      </c>
      <c r="PSE2">
        <v>-596126.73843000003</v>
      </c>
      <c r="PSF2">
        <v>-596126.73843000003</v>
      </c>
      <c r="PSG2">
        <v>-596126.73843000003</v>
      </c>
      <c r="PSH2">
        <v>-596126.73843000003</v>
      </c>
      <c r="PSI2">
        <v>-596126.73843000003</v>
      </c>
      <c r="PSJ2">
        <v>-596126.73843000003</v>
      </c>
      <c r="PSK2">
        <v>-596126.73843000003</v>
      </c>
      <c r="PSL2">
        <v>-596126.73843000003</v>
      </c>
      <c r="PSM2">
        <v>-596126.73843000003</v>
      </c>
      <c r="PSN2">
        <v>-596126.73843000003</v>
      </c>
      <c r="PSO2">
        <v>-596126.73843000003</v>
      </c>
      <c r="PSP2">
        <v>-596126.73843000003</v>
      </c>
      <c r="PSQ2">
        <v>-596126.73843000003</v>
      </c>
      <c r="PSR2">
        <v>-596126.73843000003</v>
      </c>
      <c r="PSS2">
        <v>-596126.73843000003</v>
      </c>
      <c r="PST2">
        <v>-596126.73843000003</v>
      </c>
      <c r="PSU2">
        <v>-596126.73843000003</v>
      </c>
      <c r="PSV2">
        <v>-596126.73843000003</v>
      </c>
      <c r="PSW2">
        <v>-596126.73843000003</v>
      </c>
      <c r="PSX2">
        <v>-596126.73843000003</v>
      </c>
      <c r="PSY2">
        <v>-596126.73843000003</v>
      </c>
      <c r="PSZ2">
        <v>-596126.73843000003</v>
      </c>
      <c r="PTA2">
        <v>-596126.73843000003</v>
      </c>
      <c r="PTB2">
        <v>-596126.73843000003</v>
      </c>
      <c r="PTC2">
        <v>-596126.73843000003</v>
      </c>
      <c r="PTD2">
        <v>-596126.73843000003</v>
      </c>
      <c r="PTE2">
        <v>-596126.73843000003</v>
      </c>
      <c r="PTF2">
        <v>-596126.73843000003</v>
      </c>
      <c r="PTG2">
        <v>-596126.73843000003</v>
      </c>
      <c r="PTH2">
        <v>-596126.73843000003</v>
      </c>
      <c r="PTI2">
        <v>-596126.73843000003</v>
      </c>
      <c r="PTJ2">
        <v>-596126.73843000003</v>
      </c>
      <c r="PTK2">
        <v>-596126.73843000003</v>
      </c>
      <c r="PTL2">
        <v>-596126.73843000003</v>
      </c>
      <c r="PTM2">
        <v>-596126.73843000003</v>
      </c>
      <c r="PTN2">
        <v>-596126.73843000003</v>
      </c>
      <c r="PTO2">
        <v>-596126.73843000003</v>
      </c>
      <c r="PTP2">
        <v>-596126.73843000003</v>
      </c>
      <c r="PTQ2">
        <v>-596126.73843000003</v>
      </c>
      <c r="PTR2">
        <v>-934196.64434</v>
      </c>
      <c r="PTS2">
        <v>-934196.64434</v>
      </c>
      <c r="PTT2">
        <v>-934196.64434</v>
      </c>
      <c r="PTU2">
        <v>-934196.64434</v>
      </c>
      <c r="PTV2">
        <v>-934196.64434</v>
      </c>
      <c r="PTW2">
        <v>-934196.64434</v>
      </c>
      <c r="PTX2">
        <v>-934196.64434</v>
      </c>
      <c r="PTY2">
        <v>-934196.64434</v>
      </c>
      <c r="PTZ2">
        <v>-934196.64434</v>
      </c>
      <c r="PUA2">
        <v>-934196.64434</v>
      </c>
      <c r="PUB2">
        <v>-934196.64434</v>
      </c>
      <c r="PUC2">
        <v>-934196.64434</v>
      </c>
      <c r="PUD2">
        <v>-934196.64434</v>
      </c>
      <c r="PUE2">
        <v>-934196.64434</v>
      </c>
      <c r="PUF2">
        <v>-934196.64434</v>
      </c>
      <c r="PUG2">
        <v>-934196.64434</v>
      </c>
      <c r="PUH2">
        <v>-934196.64434</v>
      </c>
      <c r="PUI2">
        <v>-934196.64434</v>
      </c>
      <c r="PUJ2">
        <v>-934196.64434</v>
      </c>
      <c r="PUK2">
        <v>-934196.64434</v>
      </c>
      <c r="PUL2">
        <v>-934196.64434</v>
      </c>
      <c r="PUM2">
        <v>-934196.64434</v>
      </c>
      <c r="PUN2">
        <v>-934196.64434</v>
      </c>
      <c r="PUO2">
        <v>-934196.64434</v>
      </c>
      <c r="PUP2">
        <v>-934196.64434</v>
      </c>
      <c r="PUQ2">
        <v>-934196.64434</v>
      </c>
      <c r="PUR2">
        <v>-934196.64434</v>
      </c>
      <c r="PUS2">
        <v>-934196.64434</v>
      </c>
      <c r="PUT2">
        <v>-934196.64434</v>
      </c>
      <c r="PUU2">
        <v>-934196.64434</v>
      </c>
      <c r="PUV2">
        <v>-934196.64434</v>
      </c>
      <c r="PUW2">
        <v>-934196.64434</v>
      </c>
      <c r="PUX2">
        <v>-934196.64434</v>
      </c>
      <c r="PUY2">
        <v>-934196.64434</v>
      </c>
      <c r="PUZ2">
        <v>-934196.64434</v>
      </c>
      <c r="PVA2">
        <v>-934196.64434</v>
      </c>
      <c r="PVB2">
        <v>-934196.64434</v>
      </c>
      <c r="PVC2">
        <v>-934196.64434</v>
      </c>
      <c r="PVD2">
        <v>-934196.64434</v>
      </c>
      <c r="PVE2">
        <v>-934196.64434</v>
      </c>
      <c r="PVF2">
        <v>-934196.64434</v>
      </c>
      <c r="PVG2">
        <v>-934196.64434</v>
      </c>
      <c r="PVH2">
        <v>-934196.64434</v>
      </c>
      <c r="PVI2">
        <v>-934196.64434</v>
      </c>
      <c r="PVJ2">
        <v>-1477252.27253</v>
      </c>
      <c r="PVK2">
        <v>-1477252.27253</v>
      </c>
      <c r="PVL2">
        <v>-1477252.27253</v>
      </c>
      <c r="PVM2">
        <v>-1477252.27253</v>
      </c>
      <c r="PVN2">
        <v>-1477252.27253</v>
      </c>
      <c r="PVO2">
        <v>-1477252.27253</v>
      </c>
      <c r="PVP2">
        <v>-1477252.27253</v>
      </c>
      <c r="PVQ2">
        <v>-1477252.27253</v>
      </c>
      <c r="PVR2">
        <v>-1477252.27253</v>
      </c>
      <c r="PVS2">
        <v>-1477252.27253</v>
      </c>
      <c r="PVT2">
        <v>-1477252.27253</v>
      </c>
      <c r="PVU2">
        <v>-1477252.27253</v>
      </c>
      <c r="PVV2">
        <v>-1477252.27253</v>
      </c>
      <c r="PVW2">
        <v>-1477252.27253</v>
      </c>
      <c r="PVX2">
        <v>-1477252.27253</v>
      </c>
      <c r="PVY2">
        <v>-1477252.27253</v>
      </c>
      <c r="PVZ2">
        <v>-1477252.27253</v>
      </c>
      <c r="PWA2">
        <v>-1477252.27253</v>
      </c>
      <c r="PWB2">
        <v>-1477252.27253</v>
      </c>
      <c r="PWC2">
        <v>-1477252.27253</v>
      </c>
      <c r="PWD2">
        <v>-1477252.27253</v>
      </c>
      <c r="PWE2">
        <v>-1477252.27253</v>
      </c>
      <c r="PWF2">
        <v>-1477252.27253</v>
      </c>
      <c r="PWG2">
        <v>-1477252.27253</v>
      </c>
      <c r="PWH2">
        <v>-1477252.27253</v>
      </c>
      <c r="PWI2">
        <v>-1477252.27253</v>
      </c>
      <c r="PWJ2">
        <v>-1477252.27253</v>
      </c>
      <c r="PWK2">
        <v>-1477252.27253</v>
      </c>
      <c r="PWL2">
        <v>-1477252.27253</v>
      </c>
      <c r="PWM2">
        <v>-1477252.27253</v>
      </c>
      <c r="PWN2">
        <v>-1477252.27253</v>
      </c>
      <c r="PWO2">
        <v>-1477252.27253</v>
      </c>
      <c r="PWP2">
        <v>-1477252.27253</v>
      </c>
      <c r="PWQ2">
        <v>-1477252.27253</v>
      </c>
      <c r="PWR2">
        <v>-1477252.27253</v>
      </c>
      <c r="PWS2">
        <v>-1477252.27253</v>
      </c>
      <c r="PWT2">
        <v>-1477252.27253</v>
      </c>
      <c r="PWU2">
        <v>-1477252.27253</v>
      </c>
      <c r="PWV2">
        <v>-1477252.27253</v>
      </c>
      <c r="PWW2">
        <v>-1477252.27253</v>
      </c>
      <c r="PWX2">
        <v>-1477252.27253</v>
      </c>
      <c r="PWY2">
        <v>-1477252.27253</v>
      </c>
      <c r="PWZ2">
        <v>-1477252.27253</v>
      </c>
      <c r="PXA2">
        <v>-1477252.27253</v>
      </c>
      <c r="PXB2">
        <v>-551199.23146100005</v>
      </c>
      <c r="PXC2">
        <v>-551199.23146100005</v>
      </c>
      <c r="PXD2">
        <v>-551199.23146100005</v>
      </c>
      <c r="PXE2">
        <v>-551199.23146100005</v>
      </c>
      <c r="PXF2">
        <v>-551199.23146100005</v>
      </c>
      <c r="PXG2">
        <v>-551199.23146100005</v>
      </c>
      <c r="PXH2">
        <v>-551199.23146100005</v>
      </c>
      <c r="PXI2">
        <v>-551199.23146100005</v>
      </c>
      <c r="PXJ2">
        <v>-551199.23146100005</v>
      </c>
      <c r="PXK2">
        <v>-551199.23146100005</v>
      </c>
      <c r="PXL2">
        <v>-551199.23146100005</v>
      </c>
      <c r="PXM2">
        <v>-551199.28136999998</v>
      </c>
      <c r="PXN2">
        <v>-551199.28136999998</v>
      </c>
      <c r="PXO2">
        <v>-551199.28136999998</v>
      </c>
      <c r="PXP2">
        <v>-551199.28136999998</v>
      </c>
      <c r="PXQ2">
        <v>-551199.28136999998</v>
      </c>
      <c r="PXR2">
        <v>-551199.28136999998</v>
      </c>
      <c r="PXS2">
        <v>-551199.28136999998</v>
      </c>
      <c r="PXT2">
        <v>-551199.28136999998</v>
      </c>
      <c r="PXU2">
        <v>-551199.28136999998</v>
      </c>
      <c r="PXV2">
        <v>-551199.28136999998</v>
      </c>
      <c r="PXW2">
        <v>-551199.28136999998</v>
      </c>
      <c r="PXX2">
        <v>-551199.23146100005</v>
      </c>
      <c r="PXY2">
        <v>-551199.23146100005</v>
      </c>
      <c r="PXZ2">
        <v>-551199.23146100005</v>
      </c>
      <c r="PYA2">
        <v>-551199.23146100005</v>
      </c>
      <c r="PYB2">
        <v>-551199.23146100005</v>
      </c>
      <c r="PYC2">
        <v>-551199.23146100005</v>
      </c>
      <c r="PYD2">
        <v>-551199.23146100005</v>
      </c>
      <c r="PYE2">
        <v>-551199.23146100005</v>
      </c>
      <c r="PYF2">
        <v>-551199.23146100005</v>
      </c>
      <c r="PYG2">
        <v>-551199.23146100005</v>
      </c>
      <c r="PYH2">
        <v>-551199.23146100005</v>
      </c>
      <c r="PYI2">
        <v>-551199.28136999998</v>
      </c>
      <c r="PYJ2">
        <v>-551199.28136999998</v>
      </c>
      <c r="PYK2">
        <v>-551199.28136999998</v>
      </c>
      <c r="PYL2">
        <v>-551199.28136999998</v>
      </c>
      <c r="PYM2">
        <v>-551199.28136999998</v>
      </c>
      <c r="PYN2">
        <v>-551199.28136999998</v>
      </c>
      <c r="PYO2">
        <v>-551199.28136999998</v>
      </c>
      <c r="PYP2">
        <v>-551199.28136999998</v>
      </c>
      <c r="PYQ2">
        <v>-551199.28136999998</v>
      </c>
      <c r="PYR2">
        <v>-551199.28136999998</v>
      </c>
      <c r="PYS2">
        <v>-551199.28136999998</v>
      </c>
      <c r="PYT2">
        <v>-721139.48042599997</v>
      </c>
      <c r="PYU2">
        <v>-721139.48042599997</v>
      </c>
      <c r="PYV2">
        <v>-721139.48042599997</v>
      </c>
      <c r="PYW2">
        <v>-721139.48042599997</v>
      </c>
      <c r="PYX2">
        <v>-721139.48042599997</v>
      </c>
      <c r="PYY2">
        <v>-721139.48042599997</v>
      </c>
      <c r="PYZ2">
        <v>-721139.48042599997</v>
      </c>
      <c r="PZA2">
        <v>-721139.48042599997</v>
      </c>
      <c r="PZB2">
        <v>-721139.48042599997</v>
      </c>
      <c r="PZC2">
        <v>-721139.48042599997</v>
      </c>
      <c r="PZD2">
        <v>-721139.48042599997</v>
      </c>
      <c r="PZE2">
        <v>-721139.58024299995</v>
      </c>
      <c r="PZF2">
        <v>-721139.58024299995</v>
      </c>
      <c r="PZG2">
        <v>-721139.58024299995</v>
      </c>
      <c r="PZH2">
        <v>-721139.58024299995</v>
      </c>
      <c r="PZI2">
        <v>-721139.58024299995</v>
      </c>
      <c r="PZJ2">
        <v>-721139.58024299995</v>
      </c>
      <c r="PZK2">
        <v>-721139.58024299995</v>
      </c>
      <c r="PZL2">
        <v>-721139.58024299995</v>
      </c>
      <c r="PZM2">
        <v>-721139.58024299995</v>
      </c>
      <c r="PZN2">
        <v>-721139.58024299995</v>
      </c>
      <c r="PZO2">
        <v>-721139.58024299995</v>
      </c>
      <c r="PZP2">
        <v>-721139.48042599997</v>
      </c>
      <c r="PZQ2">
        <v>-721139.48042599997</v>
      </c>
      <c r="PZR2">
        <v>-721139.48042599997</v>
      </c>
      <c r="PZS2">
        <v>-721139.48042599997</v>
      </c>
      <c r="PZT2">
        <v>-721139.48042599997</v>
      </c>
      <c r="PZU2">
        <v>-721139.48042599997</v>
      </c>
      <c r="PZV2">
        <v>-721139.48042599997</v>
      </c>
      <c r="PZW2">
        <v>-721139.48042599997</v>
      </c>
      <c r="PZX2">
        <v>-721139.48042599997</v>
      </c>
      <c r="PZY2">
        <v>-721139.48042599997</v>
      </c>
      <c r="PZZ2">
        <v>-721139.48042599997</v>
      </c>
      <c r="QAA2">
        <v>-721139.58024299995</v>
      </c>
      <c r="QAB2">
        <v>-721139.58024299995</v>
      </c>
      <c r="QAC2">
        <v>-721139.58024299995</v>
      </c>
      <c r="QAD2">
        <v>-721139.58024299995</v>
      </c>
      <c r="QAE2">
        <v>-721139.58024299995</v>
      </c>
      <c r="QAF2">
        <v>-721139.58024299995</v>
      </c>
      <c r="QAG2">
        <v>-721139.58024299995</v>
      </c>
      <c r="QAH2">
        <v>-721139.58024299995</v>
      </c>
      <c r="QAI2">
        <v>-721139.58024299995</v>
      </c>
      <c r="QAJ2">
        <v>-721139.58024299995</v>
      </c>
      <c r="QAK2">
        <v>-721139.58024299995</v>
      </c>
      <c r="QAL2">
        <v>-864398.404951</v>
      </c>
      <c r="QAM2">
        <v>-864398.404951</v>
      </c>
      <c r="QAN2">
        <v>-864398.404951</v>
      </c>
      <c r="QAO2">
        <v>-864398.404951</v>
      </c>
      <c r="QAP2">
        <v>-864398.404951</v>
      </c>
      <c r="QAQ2">
        <v>-864398.404951</v>
      </c>
      <c r="QAR2">
        <v>-864398.404951</v>
      </c>
      <c r="QAS2">
        <v>-864398.404951</v>
      </c>
      <c r="QAT2">
        <v>-864398.404951</v>
      </c>
      <c r="QAU2">
        <v>-864398.404951</v>
      </c>
      <c r="QAV2">
        <v>-864398.404951</v>
      </c>
      <c r="QAW2">
        <v>-864398.60458499996</v>
      </c>
      <c r="QAX2">
        <v>-864398.60458499996</v>
      </c>
      <c r="QAY2">
        <v>-864398.60458499996</v>
      </c>
      <c r="QAZ2">
        <v>-864398.60458499996</v>
      </c>
      <c r="QBA2">
        <v>-864398.60458499996</v>
      </c>
      <c r="QBB2">
        <v>-864398.60458499996</v>
      </c>
      <c r="QBC2">
        <v>-864398.60458499996</v>
      </c>
      <c r="QBD2">
        <v>-864398.60458499996</v>
      </c>
      <c r="QBE2">
        <v>-864398.60458499996</v>
      </c>
      <c r="QBF2">
        <v>-864398.60458499996</v>
      </c>
      <c r="QBG2">
        <v>-864398.60458499996</v>
      </c>
      <c r="QBH2">
        <v>-864398.404951</v>
      </c>
      <c r="QBI2">
        <v>-864398.404951</v>
      </c>
      <c r="QBJ2">
        <v>-864398.404951</v>
      </c>
      <c r="QBK2">
        <v>-864398.404951</v>
      </c>
      <c r="QBL2">
        <v>-864398.404951</v>
      </c>
      <c r="QBM2">
        <v>-864398.404951</v>
      </c>
      <c r="QBN2">
        <v>-864398.404951</v>
      </c>
      <c r="QBO2">
        <v>-864398.404951</v>
      </c>
      <c r="QBP2">
        <v>-864398.404951</v>
      </c>
      <c r="QBQ2">
        <v>-864398.404951</v>
      </c>
      <c r="QBR2">
        <v>-864398.404951</v>
      </c>
      <c r="QBS2">
        <v>-864398.60458499996</v>
      </c>
      <c r="QBT2">
        <v>-864398.60458499996</v>
      </c>
      <c r="QBU2">
        <v>-864398.60458499996</v>
      </c>
      <c r="QBV2">
        <v>-864398.60458499996</v>
      </c>
      <c r="QBW2">
        <v>-864398.60458499996</v>
      </c>
      <c r="QBX2">
        <v>-864398.60458499996</v>
      </c>
      <c r="QBY2">
        <v>-864398.60458499996</v>
      </c>
      <c r="QBZ2">
        <v>-864398.60458499996</v>
      </c>
      <c r="QCA2">
        <v>-864398.60458499996</v>
      </c>
      <c r="QCB2">
        <v>-864398.60458499996</v>
      </c>
      <c r="QCC2">
        <v>-864398.60458499996</v>
      </c>
      <c r="QCD2">
        <v>-635083.14081500005</v>
      </c>
      <c r="QCE2">
        <v>-635083.14081500005</v>
      </c>
      <c r="QCF2">
        <v>-635083.14081500005</v>
      </c>
      <c r="QCG2">
        <v>-635083.14081500005</v>
      </c>
      <c r="QCH2">
        <v>-635083.14081500005</v>
      </c>
      <c r="QCI2">
        <v>-635083.14081500005</v>
      </c>
      <c r="QCJ2">
        <v>-635083.14081500005</v>
      </c>
      <c r="QCK2">
        <v>-635083.14081500005</v>
      </c>
      <c r="QCL2">
        <v>-635083.14081500005</v>
      </c>
      <c r="QCM2">
        <v>-635083.14081500005</v>
      </c>
      <c r="QCN2">
        <v>-635083.14081500005</v>
      </c>
      <c r="QCO2">
        <v>-635069.75955399999</v>
      </c>
      <c r="QCP2">
        <v>-635069.75955399999</v>
      </c>
      <c r="QCQ2">
        <v>-635069.75955399999</v>
      </c>
      <c r="QCR2">
        <v>-635069.75955399999</v>
      </c>
      <c r="QCS2">
        <v>-635069.75955399999</v>
      </c>
      <c r="QCT2">
        <v>-635069.75955399999</v>
      </c>
      <c r="QCU2">
        <v>-635069.75955399999</v>
      </c>
      <c r="QCV2">
        <v>-635069.75955399999</v>
      </c>
      <c r="QCW2">
        <v>-635069.75955399999</v>
      </c>
      <c r="QCX2">
        <v>-635069.75955399999</v>
      </c>
      <c r="QCY2">
        <v>-635069.75955399999</v>
      </c>
      <c r="QCZ2">
        <v>-635083.14081500005</v>
      </c>
      <c r="QDA2">
        <v>-635083.14081500005</v>
      </c>
      <c r="QDB2">
        <v>-635083.14081500005</v>
      </c>
      <c r="QDC2">
        <v>-635083.14081500005</v>
      </c>
      <c r="QDD2">
        <v>-635083.14081500005</v>
      </c>
      <c r="QDE2">
        <v>-635083.14081500005</v>
      </c>
      <c r="QDF2">
        <v>-635083.14081500005</v>
      </c>
      <c r="QDG2">
        <v>-635083.14081500005</v>
      </c>
      <c r="QDH2">
        <v>-635083.14081500005</v>
      </c>
      <c r="QDI2">
        <v>-635083.14081500005</v>
      </c>
      <c r="QDJ2">
        <v>-635083.14081500005</v>
      </c>
      <c r="QDK2">
        <v>-635069.75955399999</v>
      </c>
      <c r="QDL2">
        <v>-635069.75955399999</v>
      </c>
      <c r="QDM2">
        <v>-635069.75955399999</v>
      </c>
      <c r="QDN2">
        <v>-635069.75955399999</v>
      </c>
      <c r="QDO2">
        <v>-635069.75955399999</v>
      </c>
      <c r="QDP2">
        <v>-635069.75955399999</v>
      </c>
      <c r="QDQ2">
        <v>-635069.75955399999</v>
      </c>
      <c r="QDR2">
        <v>-635069.75955399999</v>
      </c>
      <c r="QDS2">
        <v>-635069.75955399999</v>
      </c>
      <c r="QDT2">
        <v>-635069.75955399999</v>
      </c>
      <c r="QDU2">
        <v>-635069.75955399999</v>
      </c>
      <c r="QDV2">
        <v>-860663.99427599995</v>
      </c>
      <c r="QDW2">
        <v>-860663.99427599995</v>
      </c>
      <c r="QDX2">
        <v>-860663.99427599995</v>
      </c>
      <c r="QDY2">
        <v>-860663.99427599995</v>
      </c>
      <c r="QDZ2">
        <v>-860663.99427599995</v>
      </c>
      <c r="QEA2">
        <v>-860663.99427599995</v>
      </c>
      <c r="QEB2">
        <v>-860663.99427599995</v>
      </c>
      <c r="QEC2">
        <v>-860663.99427599995</v>
      </c>
      <c r="QED2">
        <v>-860663.99427599995</v>
      </c>
      <c r="QEE2">
        <v>-860663.99427599995</v>
      </c>
      <c r="QEF2">
        <v>-860663.99427599995</v>
      </c>
      <c r="QEG2">
        <v>-860637.23175300006</v>
      </c>
      <c r="QEH2">
        <v>-860637.23175300006</v>
      </c>
      <c r="QEI2">
        <v>-860637.23175300006</v>
      </c>
      <c r="QEJ2">
        <v>-860637.23175300006</v>
      </c>
      <c r="QEK2">
        <v>-860637.23175300006</v>
      </c>
      <c r="QEL2">
        <v>-860637.23175300006</v>
      </c>
      <c r="QEM2">
        <v>-860637.23175300006</v>
      </c>
      <c r="QEN2">
        <v>-860637.23175300006</v>
      </c>
      <c r="QEO2">
        <v>-860637.23175300006</v>
      </c>
      <c r="QEP2">
        <v>-860637.23175300006</v>
      </c>
      <c r="QEQ2">
        <v>-860637.23175300006</v>
      </c>
      <c r="QER2">
        <v>-860663.99427599995</v>
      </c>
      <c r="QES2">
        <v>-860663.99427599995</v>
      </c>
      <c r="QET2">
        <v>-860663.99427599995</v>
      </c>
      <c r="QEU2">
        <v>-860663.99427599995</v>
      </c>
      <c r="QEV2">
        <v>-860663.99427599995</v>
      </c>
      <c r="QEW2">
        <v>-860663.99427599995</v>
      </c>
      <c r="QEX2">
        <v>-860663.99427599995</v>
      </c>
      <c r="QEY2">
        <v>-860663.99427599995</v>
      </c>
      <c r="QEZ2">
        <v>-860663.99427599995</v>
      </c>
      <c r="QFA2">
        <v>-860663.99427599995</v>
      </c>
      <c r="QFB2">
        <v>-860663.99427599995</v>
      </c>
      <c r="QFC2">
        <v>-860637.23175300006</v>
      </c>
      <c r="QFD2">
        <v>-860637.23175300006</v>
      </c>
      <c r="QFE2">
        <v>-860637.23175300006</v>
      </c>
      <c r="QFF2">
        <v>-860637.23175300006</v>
      </c>
      <c r="QFG2">
        <v>-860637.23175300006</v>
      </c>
      <c r="QFH2">
        <v>-860637.23175300006</v>
      </c>
      <c r="QFI2">
        <v>-860637.23175300006</v>
      </c>
      <c r="QFJ2">
        <v>-860637.23175300006</v>
      </c>
      <c r="QFK2">
        <v>-860637.23175300006</v>
      </c>
      <c r="QFL2">
        <v>-860637.23175300006</v>
      </c>
      <c r="QFM2">
        <v>-860637.23175300006</v>
      </c>
      <c r="QFN2">
        <v>-1100638.5875800001</v>
      </c>
      <c r="QFO2">
        <v>-1100638.5875800001</v>
      </c>
      <c r="QFP2">
        <v>-1100638.5875800001</v>
      </c>
      <c r="QFQ2">
        <v>-1100638.5875800001</v>
      </c>
      <c r="QFR2">
        <v>-1100638.5875800001</v>
      </c>
      <c r="QFS2">
        <v>-1100638.5875800001</v>
      </c>
      <c r="QFT2">
        <v>-1100638.5875800001</v>
      </c>
      <c r="QFU2">
        <v>-1100638.5875800001</v>
      </c>
      <c r="QFV2">
        <v>-1100638.5875800001</v>
      </c>
      <c r="QFW2">
        <v>-1100638.5875800001</v>
      </c>
      <c r="QFX2">
        <v>-1100638.5875800001</v>
      </c>
      <c r="QFY2">
        <v>-1100585.0625400001</v>
      </c>
      <c r="QFZ2">
        <v>-1100585.0625400001</v>
      </c>
      <c r="QGA2">
        <v>-1100585.0625400001</v>
      </c>
      <c r="QGB2">
        <v>-1100585.0625400001</v>
      </c>
      <c r="QGC2">
        <v>-1100585.0625400001</v>
      </c>
      <c r="QGD2">
        <v>-1100585.0625400001</v>
      </c>
      <c r="QGE2">
        <v>-1100585.0625400001</v>
      </c>
      <c r="QGF2">
        <v>-1100585.0625400001</v>
      </c>
      <c r="QGG2">
        <v>-1100585.0625400001</v>
      </c>
      <c r="QGH2">
        <v>-1100585.0625400001</v>
      </c>
      <c r="QGI2">
        <v>-1100585.0625400001</v>
      </c>
      <c r="QGJ2">
        <v>-1100638.5875800001</v>
      </c>
      <c r="QGK2">
        <v>-1100638.5875800001</v>
      </c>
      <c r="QGL2">
        <v>-1100638.5875800001</v>
      </c>
      <c r="QGM2">
        <v>-1100638.5875800001</v>
      </c>
      <c r="QGN2">
        <v>-1100638.5875800001</v>
      </c>
      <c r="QGO2">
        <v>-1100638.5875800001</v>
      </c>
      <c r="QGP2">
        <v>-1100638.5875800001</v>
      </c>
      <c r="QGQ2">
        <v>-1100638.5875800001</v>
      </c>
      <c r="QGR2">
        <v>-1100638.5875800001</v>
      </c>
      <c r="QGS2">
        <v>-1100638.5875800001</v>
      </c>
      <c r="QGT2">
        <v>-1100638.5875800001</v>
      </c>
      <c r="QGU2">
        <v>-1100585.0625400001</v>
      </c>
      <c r="QGV2">
        <v>-1100585.0625400001</v>
      </c>
      <c r="QGW2">
        <v>-1100585.0625400001</v>
      </c>
      <c r="QGX2">
        <v>-1100585.0625400001</v>
      </c>
      <c r="QGY2">
        <v>-1100585.0625400001</v>
      </c>
      <c r="QGZ2">
        <v>-1100585.0625400001</v>
      </c>
      <c r="QHA2">
        <v>-1100585.0625400001</v>
      </c>
      <c r="QHB2">
        <v>-1100585.0625400001</v>
      </c>
      <c r="QHC2">
        <v>-1100585.0625400001</v>
      </c>
      <c r="QHD2">
        <v>-1100585.0625400001</v>
      </c>
      <c r="QHE2">
        <v>-1100585.0625400001</v>
      </c>
      <c r="QHF2">
        <v>-2578616.7997599998</v>
      </c>
      <c r="QHG2">
        <v>-2578616.7997599998</v>
      </c>
      <c r="QHH2">
        <v>-2578616.7997599998</v>
      </c>
      <c r="QHI2">
        <v>-2578616.7997599998</v>
      </c>
      <c r="QHJ2">
        <v>-2578616.7997599998</v>
      </c>
      <c r="QHK2">
        <v>-2578616.7997599998</v>
      </c>
      <c r="QHL2">
        <v>-2578616.7997599998</v>
      </c>
      <c r="QHM2">
        <v>-2578616.7997599998</v>
      </c>
      <c r="QHN2">
        <v>-2578616.7997599998</v>
      </c>
      <c r="QHO2">
        <v>-2578616.7997599998</v>
      </c>
      <c r="QHP2">
        <v>-2578616.7997599998</v>
      </c>
      <c r="QHQ2">
        <v>-2578616.83586</v>
      </c>
      <c r="QHR2">
        <v>-2578616.83586</v>
      </c>
      <c r="QHS2">
        <v>-2578616.83586</v>
      </c>
      <c r="QHT2">
        <v>-2578616.83586</v>
      </c>
      <c r="QHU2">
        <v>-2578616.83586</v>
      </c>
      <c r="QHV2">
        <v>-2578616.83586</v>
      </c>
      <c r="QHW2">
        <v>-2578616.83586</v>
      </c>
      <c r="QHX2">
        <v>-2578616.83586</v>
      </c>
      <c r="QHY2">
        <v>-2578616.83586</v>
      </c>
      <c r="QHZ2">
        <v>-2578616.83586</v>
      </c>
      <c r="QIA2">
        <v>-2578616.83586</v>
      </c>
      <c r="QIB2">
        <v>-2578616.7997599998</v>
      </c>
      <c r="QIC2">
        <v>-2578616.7997599998</v>
      </c>
      <c r="QID2">
        <v>-2578616.7997599998</v>
      </c>
      <c r="QIE2">
        <v>-2578616.7997599998</v>
      </c>
      <c r="QIF2">
        <v>-2578616.7997599998</v>
      </c>
      <c r="QIG2">
        <v>-2578616.7997599998</v>
      </c>
      <c r="QIH2">
        <v>-2578616.7997599998</v>
      </c>
      <c r="QII2">
        <v>-2578616.7997599998</v>
      </c>
      <c r="QIJ2">
        <v>-2578616.7997599998</v>
      </c>
      <c r="QIK2">
        <v>-2578616.7997599998</v>
      </c>
      <c r="QIL2">
        <v>-2578616.7997599998</v>
      </c>
      <c r="QIM2">
        <v>-2578616.83586</v>
      </c>
      <c r="QIN2">
        <v>-2578616.83586</v>
      </c>
      <c r="QIO2">
        <v>-2578616.83586</v>
      </c>
      <c r="QIP2">
        <v>-2578616.83586</v>
      </c>
      <c r="QIQ2">
        <v>-2578616.83586</v>
      </c>
      <c r="QIR2">
        <v>-2578616.83586</v>
      </c>
      <c r="QIS2">
        <v>-2578616.83586</v>
      </c>
      <c r="QIT2">
        <v>-2578616.83586</v>
      </c>
      <c r="QIU2">
        <v>-2578616.83586</v>
      </c>
      <c r="QIV2">
        <v>-2578616.83586</v>
      </c>
      <c r="QIW2">
        <v>-2578616.83586</v>
      </c>
      <c r="QIX2">
        <v>-2831569.5752099999</v>
      </c>
      <c r="QIY2">
        <v>-2831569.5752099999</v>
      </c>
      <c r="QIZ2">
        <v>-2831569.5752099999</v>
      </c>
      <c r="QJA2">
        <v>-2831569.5752099999</v>
      </c>
      <c r="QJB2">
        <v>-2831569.5752099999</v>
      </c>
      <c r="QJC2">
        <v>-2831569.5752099999</v>
      </c>
      <c r="QJD2">
        <v>-2831569.5752099999</v>
      </c>
      <c r="QJE2">
        <v>-2831569.5752099999</v>
      </c>
      <c r="QJF2">
        <v>-2831569.5752099999</v>
      </c>
      <c r="QJG2">
        <v>-2831569.5752099999</v>
      </c>
      <c r="QJH2">
        <v>-2831569.5752099999</v>
      </c>
      <c r="QJI2">
        <v>-2831569.6474199998</v>
      </c>
      <c r="QJJ2">
        <v>-2831569.6474199998</v>
      </c>
      <c r="QJK2">
        <v>-2831569.6474199998</v>
      </c>
      <c r="QJL2">
        <v>-2831569.6474199998</v>
      </c>
      <c r="QJM2">
        <v>-2831569.6474199998</v>
      </c>
      <c r="QJN2">
        <v>-2831569.6474199998</v>
      </c>
      <c r="QJO2">
        <v>-2831569.6474199998</v>
      </c>
      <c r="QJP2">
        <v>-2831569.6474199998</v>
      </c>
      <c r="QJQ2">
        <v>-2831569.6474199998</v>
      </c>
      <c r="QJR2">
        <v>-2831569.6474199998</v>
      </c>
      <c r="QJS2">
        <v>-2831569.6474199998</v>
      </c>
      <c r="QJT2">
        <v>-2831569.5752099999</v>
      </c>
      <c r="QJU2">
        <v>-2831569.5752099999</v>
      </c>
      <c r="QJV2">
        <v>-2831569.5752099999</v>
      </c>
      <c r="QJW2">
        <v>-2831569.5752099999</v>
      </c>
      <c r="QJX2">
        <v>-2831569.5752099999</v>
      </c>
      <c r="QJY2">
        <v>-2831569.5752099999</v>
      </c>
      <c r="QJZ2">
        <v>-2831569.5752099999</v>
      </c>
      <c r="QKA2">
        <v>-2831569.5752099999</v>
      </c>
      <c r="QKB2">
        <v>-2831569.5752099999</v>
      </c>
      <c r="QKC2">
        <v>-2831569.5752099999</v>
      </c>
      <c r="QKD2">
        <v>-2831569.5752099999</v>
      </c>
      <c r="QKE2">
        <v>-2831569.6474199998</v>
      </c>
      <c r="QKF2">
        <v>-2831569.6474199998</v>
      </c>
      <c r="QKG2">
        <v>-2831569.6474199998</v>
      </c>
      <c r="QKH2">
        <v>-2831569.6474199998</v>
      </c>
      <c r="QKI2">
        <v>-2831569.6474199998</v>
      </c>
      <c r="QKJ2">
        <v>-2831569.6474199998</v>
      </c>
      <c r="QKK2">
        <v>-2831569.6474199998</v>
      </c>
      <c r="QKL2">
        <v>-2831569.6474199998</v>
      </c>
      <c r="QKM2">
        <v>-2831569.6474199998</v>
      </c>
      <c r="QKN2">
        <v>-2831569.6474199998</v>
      </c>
      <c r="QKO2">
        <v>-2831569.6474199998</v>
      </c>
      <c r="QKP2">
        <v>-3094273.5560699999</v>
      </c>
      <c r="QKQ2">
        <v>-3094273.5560699999</v>
      </c>
      <c r="QKR2">
        <v>-3094273.5560699999</v>
      </c>
      <c r="QKS2">
        <v>-3094273.5560699999</v>
      </c>
      <c r="QKT2">
        <v>-3094273.5560699999</v>
      </c>
      <c r="QKU2">
        <v>-3094273.5560699999</v>
      </c>
      <c r="QKV2">
        <v>-3094273.5560699999</v>
      </c>
      <c r="QKW2">
        <v>-3094273.5560699999</v>
      </c>
      <c r="QKX2">
        <v>-3094273.5560699999</v>
      </c>
      <c r="QKY2">
        <v>-3094273.5560699999</v>
      </c>
      <c r="QKZ2">
        <v>-3094273.5560699999</v>
      </c>
      <c r="QLA2">
        <v>-3094273.7004999998</v>
      </c>
      <c r="QLB2">
        <v>-3094273.7004999998</v>
      </c>
      <c r="QLC2">
        <v>-3094273.7004999998</v>
      </c>
      <c r="QLD2">
        <v>-3094273.7004999998</v>
      </c>
      <c r="QLE2">
        <v>-3094273.7004999998</v>
      </c>
      <c r="QLF2">
        <v>-3094273.7004999998</v>
      </c>
      <c r="QLG2">
        <v>-3094273.7004999998</v>
      </c>
      <c r="QLH2">
        <v>-3094273.7004999998</v>
      </c>
      <c r="QLI2">
        <v>-3094273.7004999998</v>
      </c>
      <c r="QLJ2">
        <v>-3094273.7004999998</v>
      </c>
      <c r="QLK2">
        <v>-3094273.7004999998</v>
      </c>
      <c r="QLL2">
        <v>-3094273.5560699999</v>
      </c>
      <c r="QLM2">
        <v>-3094273.5560699999</v>
      </c>
      <c r="QLN2">
        <v>-3094273.5560699999</v>
      </c>
      <c r="QLO2">
        <v>-3094273.5560699999</v>
      </c>
      <c r="QLP2">
        <v>-3094273.5560699999</v>
      </c>
      <c r="QLQ2">
        <v>-3094273.5560699999</v>
      </c>
      <c r="QLR2">
        <v>-3094273.5560699999</v>
      </c>
      <c r="QLS2">
        <v>-3094273.5560699999</v>
      </c>
      <c r="QLT2">
        <v>-3094273.5560699999</v>
      </c>
      <c r="QLU2">
        <v>-3094273.5560699999</v>
      </c>
      <c r="QLV2">
        <v>-3094273.5560699999</v>
      </c>
      <c r="QLW2">
        <v>-3094273.7004999998</v>
      </c>
      <c r="QLX2">
        <v>-3094273.7004999998</v>
      </c>
      <c r="QLY2">
        <v>-3094273.7004999998</v>
      </c>
      <c r="QLZ2">
        <v>-3094273.7004999998</v>
      </c>
      <c r="QMA2">
        <v>-3094273.7004999998</v>
      </c>
      <c r="QMB2">
        <v>-3094273.7004999998</v>
      </c>
      <c r="QMC2">
        <v>-3094273.7004999998</v>
      </c>
      <c r="QMD2">
        <v>-3094273.7004999998</v>
      </c>
      <c r="QME2">
        <v>-3094273.7004999998</v>
      </c>
      <c r="QMF2">
        <v>-3094273.7004999998</v>
      </c>
      <c r="QMG2">
        <v>-3094273.7004999998</v>
      </c>
      <c r="QMH2">
        <v>-36724228.491800003</v>
      </c>
      <c r="QMI2">
        <v>-36724228.491800003</v>
      </c>
      <c r="QMJ2">
        <v>-36724228.491800003</v>
      </c>
      <c r="QMK2">
        <v>-36724228.491800003</v>
      </c>
      <c r="QML2">
        <v>-36724228.491800003</v>
      </c>
      <c r="QMM2">
        <v>-36724228.491800003</v>
      </c>
      <c r="QMN2">
        <v>-36724228.491800003</v>
      </c>
      <c r="QMO2">
        <v>-36724228.491800003</v>
      </c>
      <c r="QMP2">
        <v>-36724228.491800003</v>
      </c>
      <c r="QMQ2">
        <v>-36724228.491800003</v>
      </c>
      <c r="QMR2">
        <v>-36724228.491800003</v>
      </c>
      <c r="QMS2">
        <v>-36724228.491800003</v>
      </c>
      <c r="QMT2">
        <v>-36724228.491800003</v>
      </c>
      <c r="QMU2">
        <v>-36724228.491800003</v>
      </c>
      <c r="QMV2">
        <v>-36724228.491800003</v>
      </c>
      <c r="QMW2">
        <v>-36724228.491800003</v>
      </c>
      <c r="QMX2">
        <v>-36724228.491800003</v>
      </c>
      <c r="QMY2">
        <v>-36724228.491800003</v>
      </c>
      <c r="QMZ2">
        <v>-36724228.491800003</v>
      </c>
      <c r="QNA2">
        <v>-36724228.491800003</v>
      </c>
      <c r="QNB2">
        <v>-36724228.491800003</v>
      </c>
      <c r="QNC2">
        <v>-36724228.491800003</v>
      </c>
      <c r="QND2">
        <v>-36724228.491800003</v>
      </c>
      <c r="QNE2">
        <v>-36724228.491800003</v>
      </c>
      <c r="QNF2">
        <v>-36724228.491800003</v>
      </c>
      <c r="QNG2">
        <v>-36724228.491800003</v>
      </c>
      <c r="QNH2">
        <v>-36724228.491800003</v>
      </c>
      <c r="QNI2">
        <v>-36724228.491800003</v>
      </c>
      <c r="QNJ2">
        <v>-36724228.491800003</v>
      </c>
      <c r="QNK2">
        <v>-36724228.491800003</v>
      </c>
      <c r="QNL2">
        <v>-36724228.491800003</v>
      </c>
      <c r="QNM2">
        <v>-36724228.491800003</v>
      </c>
      <c r="QNN2">
        <v>-36724228.491800003</v>
      </c>
      <c r="QNO2">
        <v>-36724228.491800003</v>
      </c>
      <c r="QNP2">
        <v>-36724228.491800003</v>
      </c>
      <c r="QNQ2">
        <v>-36724228.491800003</v>
      </c>
      <c r="QNR2">
        <v>-36724228.491800003</v>
      </c>
      <c r="QNS2">
        <v>-36724228.491800003</v>
      </c>
      <c r="QNT2">
        <v>-36724228.491800003</v>
      </c>
      <c r="QNU2">
        <v>-36724228.491800003</v>
      </c>
      <c r="QNV2">
        <v>-36724228.491800003</v>
      </c>
      <c r="QNW2">
        <v>-36724228.491800003</v>
      </c>
      <c r="QNX2">
        <v>-36724228.491800003</v>
      </c>
      <c r="QNY2">
        <v>-36724228.491800003</v>
      </c>
      <c r="QNZ2">
        <v>-55678840.252999999</v>
      </c>
      <c r="QOA2">
        <v>-55678840.252999999</v>
      </c>
      <c r="QOB2">
        <v>-55678840.252999999</v>
      </c>
      <c r="QOC2">
        <v>-55678840.252999999</v>
      </c>
      <c r="QOD2">
        <v>-55678840.252999999</v>
      </c>
      <c r="QOE2">
        <v>-55678840.252999999</v>
      </c>
      <c r="QOF2">
        <v>-55678840.252999999</v>
      </c>
      <c r="QOG2">
        <v>-55678840.252999999</v>
      </c>
      <c r="QOH2">
        <v>-55678840.252999999</v>
      </c>
      <c r="QOI2">
        <v>-55678840.252999999</v>
      </c>
      <c r="QOJ2">
        <v>-55678840.252999999</v>
      </c>
      <c r="QOK2">
        <v>-55678840.252999999</v>
      </c>
      <c r="QOL2">
        <v>-55678840.252999999</v>
      </c>
      <c r="QOM2">
        <v>-55678840.252999999</v>
      </c>
      <c r="QON2">
        <v>-55678840.252999999</v>
      </c>
      <c r="QOO2">
        <v>-55678840.252999999</v>
      </c>
      <c r="QOP2">
        <v>-55678840.252999999</v>
      </c>
      <c r="QOQ2">
        <v>-55678840.252999999</v>
      </c>
      <c r="QOR2">
        <v>-55678840.252999999</v>
      </c>
      <c r="QOS2">
        <v>-55678840.252999999</v>
      </c>
      <c r="QOT2">
        <v>-55678840.252999999</v>
      </c>
      <c r="QOU2">
        <v>-55678840.252999999</v>
      </c>
      <c r="QOV2">
        <v>-55678840.252999999</v>
      </c>
      <c r="QOW2">
        <v>-55678840.252999999</v>
      </c>
      <c r="QOX2">
        <v>-55678840.252999999</v>
      </c>
      <c r="QOY2">
        <v>-55678840.252999999</v>
      </c>
      <c r="QOZ2">
        <v>-55678840.252999999</v>
      </c>
      <c r="QPA2">
        <v>-55678840.252999999</v>
      </c>
      <c r="QPB2">
        <v>-55678840.252999999</v>
      </c>
      <c r="QPC2">
        <v>-55678840.252999999</v>
      </c>
      <c r="QPD2">
        <v>-55678840.252999999</v>
      </c>
      <c r="QPE2">
        <v>-55678840.252999999</v>
      </c>
      <c r="QPF2">
        <v>-55678840.252999999</v>
      </c>
      <c r="QPG2">
        <v>-55678840.252999999</v>
      </c>
      <c r="QPH2">
        <v>-55678840.252999999</v>
      </c>
      <c r="QPI2">
        <v>-55678840.252999999</v>
      </c>
      <c r="QPJ2">
        <v>-55678840.252999999</v>
      </c>
      <c r="QPK2">
        <v>-55678840.252999999</v>
      </c>
      <c r="QPL2">
        <v>-55678840.252999999</v>
      </c>
      <c r="QPM2">
        <v>-55678840.252999999</v>
      </c>
      <c r="QPN2">
        <v>-55678840.252999999</v>
      </c>
      <c r="QPO2">
        <v>-55678840.252999999</v>
      </c>
      <c r="QPP2">
        <v>-55678840.252999999</v>
      </c>
      <c r="QPQ2">
        <v>-55678840.252999999</v>
      </c>
      <c r="QPR2">
        <v>-84423978.046700001</v>
      </c>
      <c r="QPS2">
        <v>-84423978.046700001</v>
      </c>
      <c r="QPT2">
        <v>-84423978.046700001</v>
      </c>
      <c r="QPU2">
        <v>-84423978.046700001</v>
      </c>
      <c r="QPV2">
        <v>-84423978.046700001</v>
      </c>
      <c r="QPW2">
        <v>-84423978.046700001</v>
      </c>
      <c r="QPX2">
        <v>-84423978.046700001</v>
      </c>
      <c r="QPY2">
        <v>-84423978.046700001</v>
      </c>
      <c r="QPZ2">
        <v>-84423978.046700001</v>
      </c>
      <c r="QQA2">
        <v>-84423978.046700001</v>
      </c>
      <c r="QQB2">
        <v>-84423978.046700001</v>
      </c>
      <c r="QQC2">
        <v>-84423978.046700001</v>
      </c>
      <c r="QQD2">
        <v>-84423978.046700001</v>
      </c>
      <c r="QQE2">
        <v>-84423978.046700001</v>
      </c>
      <c r="QQF2">
        <v>-84423978.046700001</v>
      </c>
      <c r="QQG2">
        <v>-84423978.046700001</v>
      </c>
      <c r="QQH2">
        <v>-84423978.046700001</v>
      </c>
      <c r="QQI2">
        <v>-84423978.046700001</v>
      </c>
      <c r="QQJ2">
        <v>-84423978.046700001</v>
      </c>
      <c r="QQK2">
        <v>-84423978.046700001</v>
      </c>
      <c r="QQL2">
        <v>-84423978.046700001</v>
      </c>
      <c r="QQM2">
        <v>-84423978.046700001</v>
      </c>
      <c r="QQN2">
        <v>-84423978.046700001</v>
      </c>
      <c r="QQO2">
        <v>-84423978.046700001</v>
      </c>
      <c r="QQP2">
        <v>-84423978.046700001</v>
      </c>
      <c r="QQQ2">
        <v>-84423978.046700001</v>
      </c>
      <c r="QQR2">
        <v>-84423978.046700001</v>
      </c>
      <c r="QQS2">
        <v>-84423978.046700001</v>
      </c>
      <c r="QQT2">
        <v>-84423978.046700001</v>
      </c>
      <c r="QQU2">
        <v>-84423978.046700001</v>
      </c>
      <c r="QQV2">
        <v>-84423978.046700001</v>
      </c>
      <c r="QQW2">
        <v>-84423978.046700001</v>
      </c>
      <c r="QQX2">
        <v>-84423978.046700001</v>
      </c>
      <c r="QQY2">
        <v>-84423978.046700001</v>
      </c>
      <c r="QQZ2">
        <v>-84423978.046700001</v>
      </c>
      <c r="QRA2">
        <v>-84423978.046700001</v>
      </c>
      <c r="QRB2">
        <v>-84423978.046700001</v>
      </c>
      <c r="QRC2">
        <v>-84423978.046700001</v>
      </c>
      <c r="QRD2">
        <v>-84423978.046700001</v>
      </c>
      <c r="QRE2">
        <v>-84423978.046700001</v>
      </c>
      <c r="QRF2">
        <v>-84423978.046700001</v>
      </c>
      <c r="QRG2">
        <v>-84423978.046700001</v>
      </c>
      <c r="QRH2">
        <v>-84423978.046700001</v>
      </c>
      <c r="QRI2">
        <v>-84423978.046700001</v>
      </c>
      <c r="QRJ2">
        <v>-36724228.491800003</v>
      </c>
      <c r="QRK2">
        <v>-36724228.491800003</v>
      </c>
      <c r="QRL2">
        <v>-36724228.491800003</v>
      </c>
      <c r="QRM2">
        <v>-36724228.491800003</v>
      </c>
      <c r="QRN2">
        <v>-36724228.491800003</v>
      </c>
      <c r="QRO2">
        <v>-36724228.491800003</v>
      </c>
      <c r="QRP2">
        <v>-36724228.491800003</v>
      </c>
      <c r="QRQ2">
        <v>-36724228.491800003</v>
      </c>
      <c r="QRR2">
        <v>-36724228.491800003</v>
      </c>
      <c r="QRS2">
        <v>-36724228.491800003</v>
      </c>
      <c r="QRT2">
        <v>-36724228.491800003</v>
      </c>
      <c r="QRU2">
        <v>-36724228.491800003</v>
      </c>
      <c r="QRV2">
        <v>-36724228.491800003</v>
      </c>
      <c r="QRW2">
        <v>-36724228.491800003</v>
      </c>
      <c r="QRX2">
        <v>-36724228.491800003</v>
      </c>
      <c r="QRY2">
        <v>-36724228.491800003</v>
      </c>
      <c r="QRZ2">
        <v>-36724228.491800003</v>
      </c>
      <c r="QSA2">
        <v>-36724228.491800003</v>
      </c>
      <c r="QSB2">
        <v>-36724228.491800003</v>
      </c>
      <c r="QSC2">
        <v>-36724228.491800003</v>
      </c>
      <c r="QSD2">
        <v>-36724228.491800003</v>
      </c>
      <c r="QSE2">
        <v>-36724228.491800003</v>
      </c>
      <c r="QSF2">
        <v>-36724228.491800003</v>
      </c>
      <c r="QSG2">
        <v>-36724228.491800003</v>
      </c>
      <c r="QSH2">
        <v>-36724228.491800003</v>
      </c>
      <c r="QSI2">
        <v>-36724228.491800003</v>
      </c>
      <c r="QSJ2">
        <v>-36724228.491800003</v>
      </c>
      <c r="QSK2">
        <v>-36724228.491800003</v>
      </c>
      <c r="QSL2">
        <v>-36724228.491800003</v>
      </c>
      <c r="QSM2">
        <v>-36724228.491800003</v>
      </c>
      <c r="QSN2">
        <v>-36724228.491800003</v>
      </c>
      <c r="QSO2">
        <v>-36724228.491800003</v>
      </c>
      <c r="QSP2">
        <v>-36724228.491800003</v>
      </c>
      <c r="QSQ2">
        <v>-36724228.491800003</v>
      </c>
      <c r="QSR2">
        <v>-36724228.491800003</v>
      </c>
      <c r="QSS2">
        <v>-36724228.491800003</v>
      </c>
      <c r="QST2">
        <v>-36724228.491800003</v>
      </c>
      <c r="QSU2">
        <v>-36724228.491800003</v>
      </c>
      <c r="QSV2">
        <v>-36724228.491800003</v>
      </c>
      <c r="QSW2">
        <v>-36724228.491800003</v>
      </c>
      <c r="QSX2">
        <v>-36724228.491800003</v>
      </c>
      <c r="QSY2">
        <v>-36724228.491800003</v>
      </c>
      <c r="QSZ2">
        <v>-36724228.491800003</v>
      </c>
      <c r="QTA2">
        <v>-36724228.491800003</v>
      </c>
      <c r="QTB2">
        <v>-55678840.252999999</v>
      </c>
      <c r="QTC2">
        <v>-55678840.252999999</v>
      </c>
      <c r="QTD2">
        <v>-55678840.252999999</v>
      </c>
      <c r="QTE2">
        <v>-55678840.252999999</v>
      </c>
      <c r="QTF2">
        <v>-55678840.252999999</v>
      </c>
      <c r="QTG2">
        <v>-55678840.252999999</v>
      </c>
      <c r="QTH2">
        <v>-55678840.252999999</v>
      </c>
      <c r="QTI2">
        <v>-55678840.252999999</v>
      </c>
      <c r="QTJ2">
        <v>-55678840.252999999</v>
      </c>
      <c r="QTK2">
        <v>-55678840.252999999</v>
      </c>
      <c r="QTL2">
        <v>-55678840.252999999</v>
      </c>
      <c r="QTM2">
        <v>-55678840.252999999</v>
      </c>
      <c r="QTN2">
        <v>-55678840.252999999</v>
      </c>
      <c r="QTO2">
        <v>-55678840.252999999</v>
      </c>
      <c r="QTP2">
        <v>-55678840.252999999</v>
      </c>
      <c r="QTQ2">
        <v>-55678840.252999999</v>
      </c>
      <c r="QTR2">
        <v>-55678840.252999999</v>
      </c>
      <c r="QTS2">
        <v>-55678840.252999999</v>
      </c>
      <c r="QTT2">
        <v>-55678840.252999999</v>
      </c>
      <c r="QTU2">
        <v>-55678840.252999999</v>
      </c>
      <c r="QTV2">
        <v>-55678840.252999999</v>
      </c>
      <c r="QTW2">
        <v>-55678840.252999999</v>
      </c>
      <c r="QTX2">
        <v>-55678840.252999999</v>
      </c>
      <c r="QTY2">
        <v>-55678840.252999999</v>
      </c>
      <c r="QTZ2">
        <v>-55678840.252999999</v>
      </c>
      <c r="QUA2">
        <v>-55678840.252999999</v>
      </c>
      <c r="QUB2">
        <v>-55678840.252999999</v>
      </c>
      <c r="QUC2">
        <v>-55678840.252999999</v>
      </c>
      <c r="QUD2">
        <v>-55678840.252999999</v>
      </c>
      <c r="QUE2">
        <v>-55678840.252999999</v>
      </c>
      <c r="QUF2">
        <v>-55678840.252999999</v>
      </c>
      <c r="QUG2">
        <v>-55678840.252999999</v>
      </c>
      <c r="QUH2">
        <v>-55678840.252999999</v>
      </c>
      <c r="QUI2">
        <v>-55678840.252999999</v>
      </c>
      <c r="QUJ2">
        <v>-55678840.252999999</v>
      </c>
      <c r="QUK2">
        <v>-55678840.252999999</v>
      </c>
      <c r="QUL2">
        <v>-55678840.252999999</v>
      </c>
      <c r="QUM2">
        <v>-55678840.252999999</v>
      </c>
      <c r="QUN2">
        <v>-55678840.252999999</v>
      </c>
      <c r="QUO2">
        <v>-55678840.252999999</v>
      </c>
      <c r="QUP2">
        <v>-55678840.252999999</v>
      </c>
      <c r="QUQ2">
        <v>-55678840.252999999</v>
      </c>
      <c r="QUR2">
        <v>-55678840.252999999</v>
      </c>
      <c r="QUS2">
        <v>-55678840.252999999</v>
      </c>
      <c r="QUT2">
        <v>-84423978.046700001</v>
      </c>
      <c r="QUU2">
        <v>-84423978.046700001</v>
      </c>
      <c r="QUV2">
        <v>-84423978.046700001</v>
      </c>
      <c r="QUW2">
        <v>-84423978.046700001</v>
      </c>
      <c r="QUX2">
        <v>-84423978.046700001</v>
      </c>
      <c r="QUY2">
        <v>-84423978.046700001</v>
      </c>
      <c r="QUZ2">
        <v>-84423978.046700001</v>
      </c>
      <c r="QVA2">
        <v>-84423978.046700001</v>
      </c>
      <c r="QVB2">
        <v>-84423978.046700001</v>
      </c>
      <c r="QVC2">
        <v>-84423978.046700001</v>
      </c>
      <c r="QVD2">
        <v>-84423978.046700001</v>
      </c>
      <c r="QVE2">
        <v>-84423978.046700001</v>
      </c>
      <c r="QVF2">
        <v>-84423978.046700001</v>
      </c>
      <c r="QVG2">
        <v>-84423978.046700001</v>
      </c>
      <c r="QVH2">
        <v>-84423978.046700001</v>
      </c>
      <c r="QVI2">
        <v>-84423978.046700001</v>
      </c>
      <c r="QVJ2">
        <v>-84423978.046700001</v>
      </c>
      <c r="QVK2">
        <v>-84423978.046700001</v>
      </c>
      <c r="QVL2">
        <v>-84423978.046700001</v>
      </c>
      <c r="QVM2">
        <v>-84423978.046700001</v>
      </c>
      <c r="QVN2">
        <v>-84423978.046700001</v>
      </c>
      <c r="QVO2">
        <v>-84423978.046700001</v>
      </c>
      <c r="QVP2">
        <v>-84423978.046700001</v>
      </c>
      <c r="QVQ2">
        <v>-84423978.046700001</v>
      </c>
      <c r="QVR2">
        <v>-84423978.046700001</v>
      </c>
      <c r="QVS2">
        <v>-84423978.046700001</v>
      </c>
      <c r="QVT2">
        <v>-84423978.046700001</v>
      </c>
      <c r="QVU2">
        <v>-84423978.046700001</v>
      </c>
      <c r="QVV2">
        <v>-84423978.046700001</v>
      </c>
      <c r="QVW2">
        <v>-84423978.046700001</v>
      </c>
      <c r="QVX2">
        <v>-84423978.046700001</v>
      </c>
      <c r="QVY2">
        <v>-84423978.046700001</v>
      </c>
      <c r="QVZ2">
        <v>-84423978.046700001</v>
      </c>
      <c r="QWA2">
        <v>-84423978.046700001</v>
      </c>
      <c r="QWB2">
        <v>-84423978.046700001</v>
      </c>
      <c r="QWC2">
        <v>-84423978.046700001</v>
      </c>
      <c r="QWD2">
        <v>-84423978.046700001</v>
      </c>
      <c r="QWE2">
        <v>-84423978.046700001</v>
      </c>
      <c r="QWF2">
        <v>-84423978.046700001</v>
      </c>
      <c r="QWG2">
        <v>-84423978.046700001</v>
      </c>
      <c r="QWH2">
        <v>-84423978.046700001</v>
      </c>
      <c r="QWI2">
        <v>-84423978.046700001</v>
      </c>
      <c r="QWJ2">
        <v>-84423978.046700001</v>
      </c>
      <c r="QWK2">
        <v>-84423978.046700001</v>
      </c>
      <c r="QWL2">
        <v>-3783332.7872199998</v>
      </c>
      <c r="QWM2">
        <v>-3783332.7872199998</v>
      </c>
      <c r="QWN2">
        <v>-3783332.7872199998</v>
      </c>
      <c r="QWO2">
        <v>-3783332.7872199998</v>
      </c>
      <c r="QWP2">
        <v>-3783332.7872199998</v>
      </c>
      <c r="QWQ2">
        <v>-3783332.7872199998</v>
      </c>
      <c r="QWR2">
        <v>-3783332.7872199998</v>
      </c>
      <c r="QWS2">
        <v>-3783332.7872199998</v>
      </c>
      <c r="QWT2">
        <v>-3783332.7872199998</v>
      </c>
      <c r="QWU2">
        <v>-3783332.7872199998</v>
      </c>
      <c r="QWV2">
        <v>-3783332.7872199998</v>
      </c>
      <c r="QWW2">
        <v>-3783332.7872199998</v>
      </c>
      <c r="QWX2">
        <v>-3783332.7872199998</v>
      </c>
      <c r="QWY2">
        <v>-3783332.7872199998</v>
      </c>
      <c r="QWZ2">
        <v>-3783332.7872199998</v>
      </c>
      <c r="QXA2">
        <v>-3783332.7872199998</v>
      </c>
      <c r="QXB2">
        <v>-3783332.7872199998</v>
      </c>
      <c r="QXC2">
        <v>-3783332.7872199998</v>
      </c>
      <c r="QXD2">
        <v>-3783332.7872199998</v>
      </c>
      <c r="QXE2">
        <v>-3783332.7872199998</v>
      </c>
      <c r="QXF2">
        <v>-3783332.7872199998</v>
      </c>
      <c r="QXG2">
        <v>-3783332.7872199998</v>
      </c>
      <c r="QXH2">
        <v>-3783332.7872199998</v>
      </c>
      <c r="QXI2">
        <v>-3783332.7872199998</v>
      </c>
      <c r="QXJ2">
        <v>-3783332.7872199998</v>
      </c>
      <c r="QXK2">
        <v>-3783332.7872199998</v>
      </c>
      <c r="QXL2">
        <v>-3783332.7872199998</v>
      </c>
      <c r="QXM2">
        <v>-3783332.7872199998</v>
      </c>
      <c r="QXN2">
        <v>-3783332.7872199998</v>
      </c>
      <c r="QXO2">
        <v>-3783332.7872199998</v>
      </c>
      <c r="QXP2">
        <v>-3783332.7872199998</v>
      </c>
      <c r="QXQ2">
        <v>-3783332.7872199998</v>
      </c>
      <c r="QXR2">
        <v>-3783332.7872199998</v>
      </c>
      <c r="QXS2">
        <v>-3783332.7872199998</v>
      </c>
      <c r="QXT2">
        <v>-3783332.7872199998</v>
      </c>
      <c r="QXU2">
        <v>-3783332.7872199998</v>
      </c>
      <c r="QXV2">
        <v>-3783332.7872199998</v>
      </c>
      <c r="QXW2">
        <v>-3783332.7872199998</v>
      </c>
      <c r="QXX2">
        <v>-3783332.7872199998</v>
      </c>
      <c r="QXY2">
        <v>-3783332.7872199998</v>
      </c>
      <c r="QXZ2">
        <v>-3783332.7872199998</v>
      </c>
      <c r="QYA2">
        <v>-3783332.7872199998</v>
      </c>
      <c r="QYB2">
        <v>-3783332.7872199998</v>
      </c>
      <c r="QYC2">
        <v>-3783332.7872199998</v>
      </c>
      <c r="QYD2">
        <v>-5734157.2058300003</v>
      </c>
      <c r="QYE2">
        <v>-5734157.2058300003</v>
      </c>
      <c r="QYF2">
        <v>-5734157.2058300003</v>
      </c>
      <c r="QYG2">
        <v>-5734157.2058300003</v>
      </c>
      <c r="QYH2">
        <v>-5734157.2058300003</v>
      </c>
      <c r="QYI2">
        <v>-5734157.2058300003</v>
      </c>
      <c r="QYJ2">
        <v>-5734157.2058300003</v>
      </c>
      <c r="QYK2">
        <v>-5734157.2058300003</v>
      </c>
      <c r="QYL2">
        <v>-5734157.2058300003</v>
      </c>
      <c r="QYM2">
        <v>-5734157.2058300003</v>
      </c>
      <c r="QYN2">
        <v>-5734157.2058300003</v>
      </c>
      <c r="QYO2">
        <v>-5734157.2058300003</v>
      </c>
      <c r="QYP2">
        <v>-5734157.2058300003</v>
      </c>
      <c r="QYQ2">
        <v>-5734157.2058300003</v>
      </c>
      <c r="QYR2">
        <v>-5734157.2058300003</v>
      </c>
      <c r="QYS2">
        <v>-5734157.2058300003</v>
      </c>
      <c r="QYT2">
        <v>-5734157.2058300003</v>
      </c>
      <c r="QYU2">
        <v>-5734157.2058300003</v>
      </c>
      <c r="QYV2">
        <v>-5734157.2058300003</v>
      </c>
      <c r="QYW2">
        <v>-5734157.2058300003</v>
      </c>
      <c r="QYX2">
        <v>-5734157.2058300003</v>
      </c>
      <c r="QYY2">
        <v>-5734157.2058300003</v>
      </c>
      <c r="QYZ2">
        <v>-5734157.2058300003</v>
      </c>
      <c r="QZA2">
        <v>-5734157.2058300003</v>
      </c>
      <c r="QZB2">
        <v>-5734157.2058300003</v>
      </c>
      <c r="QZC2">
        <v>-5734157.2058300003</v>
      </c>
      <c r="QZD2">
        <v>-5734157.2058300003</v>
      </c>
      <c r="QZE2">
        <v>-5734157.2058300003</v>
      </c>
      <c r="QZF2">
        <v>-5734157.2058300003</v>
      </c>
      <c r="QZG2">
        <v>-5734157.2058300003</v>
      </c>
      <c r="QZH2">
        <v>-5734157.2058300003</v>
      </c>
      <c r="QZI2">
        <v>-5734157.2058300003</v>
      </c>
      <c r="QZJ2">
        <v>-5734157.2058300003</v>
      </c>
      <c r="QZK2">
        <v>-5734157.2058300003</v>
      </c>
      <c r="QZL2">
        <v>-5734157.2058300003</v>
      </c>
      <c r="QZM2">
        <v>-5734157.2058300003</v>
      </c>
      <c r="QZN2">
        <v>-5734157.2058300003</v>
      </c>
      <c r="QZO2">
        <v>-5734157.2058300003</v>
      </c>
      <c r="QZP2">
        <v>-5734157.2058300003</v>
      </c>
      <c r="QZQ2">
        <v>-5734157.2058300003</v>
      </c>
      <c r="QZR2">
        <v>-5734157.2058300003</v>
      </c>
      <c r="QZS2">
        <v>-5734157.2058300003</v>
      </c>
      <c r="QZT2">
        <v>-5734157.2058300003</v>
      </c>
      <c r="QZU2">
        <v>-5734157.2058300003</v>
      </c>
      <c r="QZV2">
        <v>-8690751.1191000007</v>
      </c>
      <c r="QZW2">
        <v>-8690751.1191000007</v>
      </c>
      <c r="QZX2">
        <v>-8690751.1191000007</v>
      </c>
      <c r="QZY2">
        <v>-8690751.1191000007</v>
      </c>
      <c r="QZZ2">
        <v>-8690751.1191000007</v>
      </c>
      <c r="RAA2">
        <v>-8690751.1191000007</v>
      </c>
      <c r="RAB2">
        <v>-8690751.1191000007</v>
      </c>
      <c r="RAC2">
        <v>-8690751.1191000007</v>
      </c>
      <c r="RAD2">
        <v>-8690751.1191000007</v>
      </c>
      <c r="RAE2">
        <v>-8690751.1191000007</v>
      </c>
      <c r="RAF2">
        <v>-8690751.1191000007</v>
      </c>
      <c r="RAG2">
        <v>-8690751.1191000007</v>
      </c>
      <c r="RAH2">
        <v>-8690751.1191000007</v>
      </c>
      <c r="RAI2">
        <v>-8690751.1191000007</v>
      </c>
      <c r="RAJ2">
        <v>-8690751.1191000007</v>
      </c>
      <c r="RAK2">
        <v>-8690751.1191000007</v>
      </c>
      <c r="RAL2">
        <v>-8690751.1191000007</v>
      </c>
      <c r="RAM2">
        <v>-8690751.1191000007</v>
      </c>
      <c r="RAN2">
        <v>-8690751.1191000007</v>
      </c>
      <c r="RAO2">
        <v>-8690751.1191000007</v>
      </c>
      <c r="RAP2">
        <v>-8690751.1191000007</v>
      </c>
      <c r="RAQ2">
        <v>-8690751.1191000007</v>
      </c>
      <c r="RAR2">
        <v>-8690751.1191000007</v>
      </c>
      <c r="RAS2">
        <v>-8690751.1191000007</v>
      </c>
      <c r="RAT2">
        <v>-8690751.1191000007</v>
      </c>
      <c r="RAU2">
        <v>-8690751.1191000007</v>
      </c>
      <c r="RAV2">
        <v>-8690751.1191000007</v>
      </c>
      <c r="RAW2">
        <v>-8690751.1191000007</v>
      </c>
      <c r="RAX2">
        <v>-8690751.1191000007</v>
      </c>
      <c r="RAY2">
        <v>-8690751.1191000007</v>
      </c>
      <c r="RAZ2">
        <v>-8690751.1191000007</v>
      </c>
      <c r="RBA2">
        <v>-8690751.1191000007</v>
      </c>
      <c r="RBB2">
        <v>-8690751.1191000007</v>
      </c>
      <c r="RBC2">
        <v>-8690751.1191000007</v>
      </c>
      <c r="RBD2">
        <v>-8690751.1191000007</v>
      </c>
      <c r="RBE2">
        <v>-8690751.1191000007</v>
      </c>
      <c r="RBF2">
        <v>-8690751.1191000007</v>
      </c>
      <c r="RBG2">
        <v>-8690751.1191000007</v>
      </c>
      <c r="RBH2">
        <v>-8690751.1191000007</v>
      </c>
      <c r="RBI2">
        <v>-8690751.1191000007</v>
      </c>
      <c r="RBJ2">
        <v>-8690751.1191000007</v>
      </c>
      <c r="RBK2">
        <v>-8690751.1191000007</v>
      </c>
      <c r="RBL2">
        <v>-8690751.1191000007</v>
      </c>
      <c r="RBM2">
        <v>-8690751.1191000007</v>
      </c>
      <c r="RBN2">
        <v>-432319.18992999999</v>
      </c>
      <c r="RBO2">
        <v>-432319.18992999999</v>
      </c>
      <c r="RBP2">
        <v>-432319.18992999999</v>
      </c>
      <c r="RBQ2">
        <v>-432319.18992999999</v>
      </c>
      <c r="RBR2">
        <v>-432319.18992999999</v>
      </c>
      <c r="RBS2">
        <v>-432319.18992999999</v>
      </c>
      <c r="RBT2">
        <v>-432319.18992999999</v>
      </c>
      <c r="RBU2">
        <v>-432319.18992999999</v>
      </c>
      <c r="RBV2">
        <v>-432319.18992999999</v>
      </c>
      <c r="RBW2">
        <v>-432319.18992999999</v>
      </c>
      <c r="RBX2">
        <v>-432319.18992999999</v>
      </c>
      <c r="RBY2">
        <v>-432319.19537099998</v>
      </c>
      <c r="RBZ2">
        <v>-432319.19537099998</v>
      </c>
      <c r="RCA2">
        <v>-432319.19537099998</v>
      </c>
      <c r="RCB2">
        <v>-432319.19537099998</v>
      </c>
      <c r="RCC2">
        <v>-432319.19537099998</v>
      </c>
      <c r="RCD2">
        <v>-432319.19537099998</v>
      </c>
      <c r="RCE2">
        <v>-432319.19537099998</v>
      </c>
      <c r="RCF2">
        <v>-432319.19537099998</v>
      </c>
      <c r="RCG2">
        <v>-432319.19537099998</v>
      </c>
      <c r="RCH2">
        <v>-432319.19537099998</v>
      </c>
      <c r="RCI2">
        <v>-432319.19537099998</v>
      </c>
      <c r="RCJ2">
        <v>-432319.18992999999</v>
      </c>
      <c r="RCK2">
        <v>-432319.18992999999</v>
      </c>
      <c r="RCL2">
        <v>-432319.18992999999</v>
      </c>
      <c r="RCM2">
        <v>-432319.18992999999</v>
      </c>
      <c r="RCN2">
        <v>-432319.18992999999</v>
      </c>
      <c r="RCO2">
        <v>-432319.18992999999</v>
      </c>
      <c r="RCP2">
        <v>-432319.18992999999</v>
      </c>
      <c r="RCQ2">
        <v>-432319.18992999999</v>
      </c>
      <c r="RCR2">
        <v>-432319.18992999999</v>
      </c>
      <c r="RCS2">
        <v>-432319.18992999999</v>
      </c>
      <c r="RCT2">
        <v>-432319.18992999999</v>
      </c>
      <c r="RCU2">
        <v>-432319.19537099998</v>
      </c>
      <c r="RCV2">
        <v>-432319.19537099998</v>
      </c>
      <c r="RCW2">
        <v>-432319.19537099998</v>
      </c>
      <c r="RCX2">
        <v>-432319.19537099998</v>
      </c>
      <c r="RCY2">
        <v>-432319.19537099998</v>
      </c>
      <c r="RCZ2">
        <v>-432319.19537099998</v>
      </c>
      <c r="RDA2">
        <v>-432319.19537099998</v>
      </c>
      <c r="RDB2">
        <v>-432319.19537099998</v>
      </c>
      <c r="RDC2">
        <v>-432319.19537099998</v>
      </c>
      <c r="RDD2">
        <v>-432319.19537099998</v>
      </c>
      <c r="RDE2">
        <v>-432319.19537099998</v>
      </c>
      <c r="RDF2">
        <v>-483379.39736300003</v>
      </c>
      <c r="RDG2">
        <v>-483379.39736300003</v>
      </c>
      <c r="RDH2">
        <v>-483379.39736300003</v>
      </c>
      <c r="RDI2">
        <v>-483379.39736300003</v>
      </c>
      <c r="RDJ2">
        <v>-483379.39736300003</v>
      </c>
      <c r="RDK2">
        <v>-483379.39736300003</v>
      </c>
      <c r="RDL2">
        <v>-483379.39736300003</v>
      </c>
      <c r="RDM2">
        <v>-483379.39736300003</v>
      </c>
      <c r="RDN2">
        <v>-483379.39736300003</v>
      </c>
      <c r="RDO2">
        <v>-483379.39736300003</v>
      </c>
      <c r="RDP2">
        <v>-483379.39736300003</v>
      </c>
      <c r="RDQ2">
        <v>-483379.40824399999</v>
      </c>
      <c r="RDR2">
        <v>-483379.40824399999</v>
      </c>
      <c r="RDS2">
        <v>-483379.40824399999</v>
      </c>
      <c r="RDT2">
        <v>-483379.40824399999</v>
      </c>
      <c r="RDU2">
        <v>-483379.40824399999</v>
      </c>
      <c r="RDV2">
        <v>-483379.40824399999</v>
      </c>
      <c r="RDW2">
        <v>-483379.40824399999</v>
      </c>
      <c r="RDX2">
        <v>-483379.40824399999</v>
      </c>
      <c r="RDY2">
        <v>-483379.40824399999</v>
      </c>
      <c r="RDZ2">
        <v>-483379.40824399999</v>
      </c>
      <c r="REA2">
        <v>-483379.40824399999</v>
      </c>
      <c r="REB2">
        <v>-483379.39736300003</v>
      </c>
      <c r="REC2">
        <v>-483379.39736300003</v>
      </c>
      <c r="RED2">
        <v>-483379.39736300003</v>
      </c>
      <c r="REE2">
        <v>-483379.39736300003</v>
      </c>
      <c r="REF2">
        <v>-483379.39736300003</v>
      </c>
      <c r="REG2">
        <v>-483379.39736300003</v>
      </c>
      <c r="REH2">
        <v>-483379.39736300003</v>
      </c>
      <c r="REI2">
        <v>-483379.39736300003</v>
      </c>
      <c r="REJ2">
        <v>-483379.39736300003</v>
      </c>
      <c r="REK2">
        <v>-483379.39736300003</v>
      </c>
      <c r="REL2">
        <v>-483379.39736300003</v>
      </c>
      <c r="REM2">
        <v>-483379.40824399999</v>
      </c>
      <c r="REN2">
        <v>-483379.40824399999</v>
      </c>
      <c r="REO2">
        <v>-483379.40824399999</v>
      </c>
      <c r="REP2">
        <v>-483379.40824399999</v>
      </c>
      <c r="REQ2">
        <v>-483379.40824399999</v>
      </c>
      <c r="RER2">
        <v>-483379.40824399999</v>
      </c>
      <c r="RES2">
        <v>-483379.40824399999</v>
      </c>
      <c r="RET2">
        <v>-483379.40824399999</v>
      </c>
      <c r="REU2">
        <v>-483379.40824399999</v>
      </c>
      <c r="REV2">
        <v>-483379.40824399999</v>
      </c>
      <c r="REW2">
        <v>-483379.40824399999</v>
      </c>
      <c r="REX2">
        <v>-388878.23882500001</v>
      </c>
      <c r="REY2">
        <v>-388878.23882500001</v>
      </c>
      <c r="REZ2">
        <v>-388878.23882500001</v>
      </c>
      <c r="RFA2">
        <v>-388878.23882500001</v>
      </c>
      <c r="RFB2">
        <v>-388878.23882500001</v>
      </c>
      <c r="RFC2">
        <v>-388878.23882500001</v>
      </c>
      <c r="RFD2">
        <v>-388878.23882500001</v>
      </c>
      <c r="RFE2">
        <v>-388878.23882500001</v>
      </c>
      <c r="RFF2">
        <v>-388878.23882500001</v>
      </c>
      <c r="RFG2">
        <v>-388878.23882500001</v>
      </c>
      <c r="RFH2">
        <v>-388878.23882500001</v>
      </c>
      <c r="RFI2">
        <v>-388878.260588</v>
      </c>
      <c r="RFJ2">
        <v>-388878.260588</v>
      </c>
      <c r="RFK2">
        <v>-388878.260588</v>
      </c>
      <c r="RFL2">
        <v>-388878.260588</v>
      </c>
      <c r="RFM2">
        <v>-388878.260588</v>
      </c>
      <c r="RFN2">
        <v>-388878.260588</v>
      </c>
      <c r="RFO2">
        <v>-388878.260588</v>
      </c>
      <c r="RFP2">
        <v>-388878.260588</v>
      </c>
      <c r="RFQ2">
        <v>-388878.260588</v>
      </c>
      <c r="RFR2">
        <v>-388878.260588</v>
      </c>
      <c r="RFS2">
        <v>-388878.260588</v>
      </c>
      <c r="RFT2">
        <v>-388878.23882500001</v>
      </c>
      <c r="RFU2">
        <v>-388878.23882500001</v>
      </c>
      <c r="RFV2">
        <v>-388878.23882500001</v>
      </c>
      <c r="RFW2">
        <v>-388878.23882500001</v>
      </c>
      <c r="RFX2">
        <v>-388878.23882500001</v>
      </c>
      <c r="RFY2">
        <v>-388878.23882500001</v>
      </c>
      <c r="RFZ2">
        <v>-388878.23882500001</v>
      </c>
      <c r="RGA2">
        <v>-388878.23882500001</v>
      </c>
      <c r="RGB2">
        <v>-388878.23882500001</v>
      </c>
      <c r="RGC2">
        <v>-388878.23882500001</v>
      </c>
      <c r="RGD2">
        <v>-388878.23882500001</v>
      </c>
      <c r="RGE2">
        <v>-388878.260588</v>
      </c>
      <c r="RGF2">
        <v>-388878.260588</v>
      </c>
      <c r="RGG2">
        <v>-388878.260588</v>
      </c>
      <c r="RGH2">
        <v>-388878.260588</v>
      </c>
      <c r="RGI2">
        <v>-388878.260588</v>
      </c>
      <c r="RGJ2">
        <v>-388878.260588</v>
      </c>
      <c r="RGK2">
        <v>-388878.260588</v>
      </c>
      <c r="RGL2">
        <v>-388878.260588</v>
      </c>
      <c r="RGM2">
        <v>-388878.260588</v>
      </c>
      <c r="RGN2">
        <v>-388878.260588</v>
      </c>
      <c r="RGO2">
        <v>-388878.260588</v>
      </c>
      <c r="RGP2">
        <v>-199134.14962099999</v>
      </c>
      <c r="RGQ2">
        <v>-199134.14962099999</v>
      </c>
      <c r="RGR2">
        <v>-199134.14962099999</v>
      </c>
      <c r="RGS2">
        <v>-199134.14962099999</v>
      </c>
      <c r="RGT2">
        <v>-199134.14962099999</v>
      </c>
      <c r="RGU2">
        <v>-199134.14962099999</v>
      </c>
      <c r="RGV2">
        <v>-199134.14962099999</v>
      </c>
      <c r="RGW2">
        <v>-199134.14962099999</v>
      </c>
      <c r="RGX2">
        <v>-199134.14962099999</v>
      </c>
      <c r="RGY2">
        <v>-199134.14962099999</v>
      </c>
      <c r="RGZ2">
        <v>-199134.14962099999</v>
      </c>
      <c r="RHA2">
        <v>-199134.14962099999</v>
      </c>
      <c r="RHB2">
        <v>-199134.14962099999</v>
      </c>
      <c r="RHC2">
        <v>-199134.14962099999</v>
      </c>
      <c r="RHD2">
        <v>-199134.14962099999</v>
      </c>
      <c r="RHE2">
        <v>-199134.14962099999</v>
      </c>
      <c r="RHF2">
        <v>-199134.14962099999</v>
      </c>
      <c r="RHG2">
        <v>-199134.14962099999</v>
      </c>
      <c r="RHH2">
        <v>-199134.14962099999</v>
      </c>
      <c r="RHI2">
        <v>-199134.14962099999</v>
      </c>
      <c r="RHJ2">
        <v>-199134.14962099999</v>
      </c>
      <c r="RHK2">
        <v>-199134.14962099999</v>
      </c>
      <c r="RHL2">
        <v>-199134.14962099999</v>
      </c>
      <c r="RHM2">
        <v>-199134.14962099999</v>
      </c>
      <c r="RHN2">
        <v>-199134.14962099999</v>
      </c>
      <c r="RHO2">
        <v>-199134.14962099999</v>
      </c>
      <c r="RHP2">
        <v>-199134.14962099999</v>
      </c>
      <c r="RHQ2">
        <v>-199134.14962099999</v>
      </c>
      <c r="RHR2">
        <v>-199134.14962099999</v>
      </c>
      <c r="RHS2">
        <v>-199134.14962099999</v>
      </c>
      <c r="RHT2">
        <v>-199134.14962099999</v>
      </c>
      <c r="RHU2">
        <v>-199134.14962099999</v>
      </c>
      <c r="RHV2">
        <v>-199134.14962099999</v>
      </c>
      <c r="RHW2">
        <v>-199134.14962099999</v>
      </c>
      <c r="RHX2">
        <v>-199134.14962099999</v>
      </c>
      <c r="RHY2">
        <v>-199134.14962099999</v>
      </c>
      <c r="RHZ2">
        <v>-199134.14962099999</v>
      </c>
      <c r="RIA2">
        <v>-199134.14962099999</v>
      </c>
      <c r="RIB2">
        <v>-199134.14962099999</v>
      </c>
      <c r="RIC2">
        <v>-199134.14962099999</v>
      </c>
      <c r="RID2">
        <v>-199134.14962099999</v>
      </c>
      <c r="RIE2">
        <v>-199134.14962099999</v>
      </c>
      <c r="RIF2">
        <v>-199134.14962099999</v>
      </c>
      <c r="RIG2">
        <v>-199134.14962099999</v>
      </c>
      <c r="RIH2">
        <v>-398268.29924299999</v>
      </c>
      <c r="RII2">
        <v>-398268.29924299999</v>
      </c>
      <c r="RIJ2">
        <v>-398268.29924299999</v>
      </c>
      <c r="RIK2">
        <v>-398268.29924299999</v>
      </c>
      <c r="RIL2">
        <v>-398268.29924299999</v>
      </c>
      <c r="RIM2">
        <v>-398268.29924299999</v>
      </c>
      <c r="RIN2">
        <v>-398268.29924299999</v>
      </c>
      <c r="RIO2">
        <v>-398268.29924299999</v>
      </c>
      <c r="RIP2">
        <v>-398268.29924299999</v>
      </c>
      <c r="RIQ2">
        <v>-398268.29924299999</v>
      </c>
      <c r="RIR2">
        <v>-398268.29924299999</v>
      </c>
      <c r="RIS2">
        <v>-398268.29924299999</v>
      </c>
      <c r="RIT2">
        <v>-398268.29924299999</v>
      </c>
      <c r="RIU2">
        <v>-398268.29924299999</v>
      </c>
      <c r="RIV2">
        <v>-398268.29924299999</v>
      </c>
      <c r="RIW2">
        <v>-398268.29924299999</v>
      </c>
      <c r="RIX2">
        <v>-398268.29924299999</v>
      </c>
      <c r="RIY2">
        <v>-398268.29924299999</v>
      </c>
      <c r="RIZ2">
        <v>-398268.29924299999</v>
      </c>
      <c r="RJA2">
        <v>-398268.29924299999</v>
      </c>
      <c r="RJB2">
        <v>-398268.29924299999</v>
      </c>
      <c r="RJC2">
        <v>-398268.29924299999</v>
      </c>
      <c r="RJD2">
        <v>-398268.29924299999</v>
      </c>
      <c r="RJE2">
        <v>-398268.29924299999</v>
      </c>
      <c r="RJF2">
        <v>-398268.29924299999</v>
      </c>
      <c r="RJG2">
        <v>-398268.29924299999</v>
      </c>
      <c r="RJH2">
        <v>-398268.29924299999</v>
      </c>
      <c r="RJI2">
        <v>-398268.29924299999</v>
      </c>
      <c r="RJJ2">
        <v>-398268.29924299999</v>
      </c>
      <c r="RJK2">
        <v>-398268.29924299999</v>
      </c>
      <c r="RJL2">
        <v>-398268.29924299999</v>
      </c>
      <c r="RJM2">
        <v>-398268.29924299999</v>
      </c>
      <c r="RJN2">
        <v>-398268.29924299999</v>
      </c>
      <c r="RJO2">
        <v>-398268.29924299999</v>
      </c>
      <c r="RJP2">
        <v>-398268.29924299999</v>
      </c>
      <c r="RJQ2">
        <v>-398268.29924299999</v>
      </c>
      <c r="RJR2">
        <v>-398268.29924299999</v>
      </c>
      <c r="RJS2">
        <v>-398268.29924299999</v>
      </c>
      <c r="RJT2">
        <v>-398268.29924299999</v>
      </c>
      <c r="RJU2">
        <v>-398268.29924299999</v>
      </c>
      <c r="RJV2">
        <v>-398268.29924299999</v>
      </c>
      <c r="RJW2">
        <v>-398268.29924299999</v>
      </c>
      <c r="RJX2">
        <v>-398268.29924299999</v>
      </c>
      <c r="RJY2">
        <v>-398268.29924299999</v>
      </c>
      <c r="RJZ2">
        <v>-796536.59848499997</v>
      </c>
      <c r="RKA2">
        <v>-796536.59848499997</v>
      </c>
      <c r="RKB2">
        <v>-796536.59848499997</v>
      </c>
      <c r="RKC2">
        <v>-796536.59848499997</v>
      </c>
      <c r="RKD2">
        <v>-796536.59848499997</v>
      </c>
      <c r="RKE2">
        <v>-796536.59848499997</v>
      </c>
      <c r="RKF2">
        <v>-796536.59848499997</v>
      </c>
      <c r="RKG2">
        <v>-796536.59848499997</v>
      </c>
      <c r="RKH2">
        <v>-796536.59848499997</v>
      </c>
      <c r="RKI2">
        <v>-796536.59848499997</v>
      </c>
      <c r="RKJ2">
        <v>-796536.59848499997</v>
      </c>
      <c r="RKK2">
        <v>-796536.59848499997</v>
      </c>
      <c r="RKL2">
        <v>-796536.59848499997</v>
      </c>
      <c r="RKM2">
        <v>-796536.59848499997</v>
      </c>
      <c r="RKN2">
        <v>-796536.59848499997</v>
      </c>
      <c r="RKO2">
        <v>-796536.59848499997</v>
      </c>
      <c r="RKP2">
        <v>-796536.59848499997</v>
      </c>
      <c r="RKQ2">
        <v>-796536.59848499997</v>
      </c>
      <c r="RKR2">
        <v>-796536.59848499997</v>
      </c>
      <c r="RKS2">
        <v>-796536.59848499997</v>
      </c>
      <c r="RKT2">
        <v>-796536.59848499997</v>
      </c>
      <c r="RKU2">
        <v>-796536.59848499997</v>
      </c>
      <c r="RKV2">
        <v>-796536.59848499997</v>
      </c>
      <c r="RKW2">
        <v>-796536.59848499997</v>
      </c>
      <c r="RKX2">
        <v>-796536.59848499997</v>
      </c>
      <c r="RKY2">
        <v>-796536.59848499997</v>
      </c>
      <c r="RKZ2">
        <v>-796536.59848499997</v>
      </c>
      <c r="RLA2">
        <v>-796536.59848499997</v>
      </c>
      <c r="RLB2">
        <v>-796536.59848499997</v>
      </c>
      <c r="RLC2">
        <v>-796536.59848499997</v>
      </c>
      <c r="RLD2">
        <v>-796536.59848499997</v>
      </c>
      <c r="RLE2">
        <v>-796536.59848499997</v>
      </c>
      <c r="RLF2">
        <v>-796536.59848499997</v>
      </c>
      <c r="RLG2">
        <v>-796536.59848499997</v>
      </c>
      <c r="RLH2">
        <v>-796536.59848499997</v>
      </c>
      <c r="RLI2">
        <v>-796536.59848499997</v>
      </c>
      <c r="RLJ2">
        <v>-796536.59848499997</v>
      </c>
      <c r="RLK2">
        <v>-796536.59848499997</v>
      </c>
      <c r="RLL2">
        <v>-796536.59848499997</v>
      </c>
      <c r="RLM2">
        <v>-796536.59848499997</v>
      </c>
      <c r="RLN2">
        <v>-796536.59848499997</v>
      </c>
      <c r="RLO2">
        <v>-796536.59848499997</v>
      </c>
      <c r="RLP2">
        <v>-796536.59848499997</v>
      </c>
      <c r="RLQ2">
        <v>-796536.59848499997</v>
      </c>
      <c r="RLR2">
        <v>-2860139.1449600002</v>
      </c>
      <c r="RLS2">
        <v>-2860139.1449600002</v>
      </c>
      <c r="RLT2">
        <v>-2860139.1449600002</v>
      </c>
      <c r="RLU2">
        <v>-2860139.1449600002</v>
      </c>
      <c r="RLV2">
        <v>-2860139.1449600002</v>
      </c>
      <c r="RLW2">
        <v>-2860139.1449600002</v>
      </c>
      <c r="RLX2">
        <v>-2860139.1449600002</v>
      </c>
      <c r="RLY2">
        <v>-2860139.1449600002</v>
      </c>
      <c r="RLZ2">
        <v>-2860139.1449600002</v>
      </c>
      <c r="RMA2">
        <v>-2860139.1449600002</v>
      </c>
      <c r="RMB2">
        <v>-2860139.1449600002</v>
      </c>
      <c r="RMC2">
        <v>-2860139.1449600002</v>
      </c>
      <c r="RMD2">
        <v>-2860139.1449600002</v>
      </c>
      <c r="RME2">
        <v>-2860139.1449600002</v>
      </c>
      <c r="RMF2">
        <v>-2860139.1449600002</v>
      </c>
      <c r="RMG2">
        <v>-2860139.1449600002</v>
      </c>
      <c r="RMH2">
        <v>-2860139.1449600002</v>
      </c>
      <c r="RMI2">
        <v>-2860139.1449600002</v>
      </c>
      <c r="RMJ2">
        <v>-2860139.1449600002</v>
      </c>
      <c r="RMK2">
        <v>-2860139.1449600002</v>
      </c>
      <c r="RML2">
        <v>-2860139.1449600002</v>
      </c>
      <c r="RMM2">
        <v>-2860139.1449600002</v>
      </c>
      <c r="RMN2">
        <v>-2860139.1449600002</v>
      </c>
      <c r="RMO2">
        <v>-2860139.1449600002</v>
      </c>
      <c r="RMP2">
        <v>-2860139.1449600002</v>
      </c>
      <c r="RMQ2">
        <v>-2860139.1449600002</v>
      </c>
      <c r="RMR2">
        <v>-2860139.1449600002</v>
      </c>
      <c r="RMS2">
        <v>-2860139.1449600002</v>
      </c>
      <c r="RMT2">
        <v>-2860139.1449600002</v>
      </c>
      <c r="RMU2">
        <v>-2860139.1449600002</v>
      </c>
      <c r="RMV2">
        <v>-2860139.1449600002</v>
      </c>
      <c r="RMW2">
        <v>-2860139.1449600002</v>
      </c>
      <c r="RMX2">
        <v>-2860139.1449600002</v>
      </c>
      <c r="RMY2">
        <v>-2860139.1449600002</v>
      </c>
      <c r="RMZ2">
        <v>-2860139.1449600002</v>
      </c>
      <c r="RNA2">
        <v>-2860139.1449600002</v>
      </c>
      <c r="RNB2">
        <v>-2860139.1449600002</v>
      </c>
      <c r="RNC2">
        <v>-2860139.1449600002</v>
      </c>
      <c r="RND2">
        <v>-2860139.1449600002</v>
      </c>
      <c r="RNE2">
        <v>-2860139.1449600002</v>
      </c>
      <c r="RNF2">
        <v>-2860139.1449600002</v>
      </c>
      <c r="RNG2">
        <v>-2860139.1449600002</v>
      </c>
      <c r="RNH2">
        <v>-2860139.1449600002</v>
      </c>
      <c r="RNI2">
        <v>-2860139.1449600002</v>
      </c>
      <c r="RNJ2">
        <v>-4601880.4766300004</v>
      </c>
      <c r="RNK2">
        <v>-4601880.4766300004</v>
      </c>
      <c r="RNL2">
        <v>-4601880.4766300004</v>
      </c>
      <c r="RNM2">
        <v>-4601880.4766300004</v>
      </c>
      <c r="RNN2">
        <v>-4601880.4766300004</v>
      </c>
      <c r="RNO2">
        <v>-4601880.4766300004</v>
      </c>
      <c r="RNP2">
        <v>-4601880.4766300004</v>
      </c>
      <c r="RNQ2">
        <v>-4601880.4766300004</v>
      </c>
      <c r="RNR2">
        <v>-4601880.4766300004</v>
      </c>
      <c r="RNS2">
        <v>-4601880.4766300004</v>
      </c>
      <c r="RNT2">
        <v>-4601880.4766300004</v>
      </c>
      <c r="RNU2">
        <v>-4601880.4766300004</v>
      </c>
      <c r="RNV2">
        <v>-4601880.4766300004</v>
      </c>
      <c r="RNW2">
        <v>-4601880.4766300004</v>
      </c>
      <c r="RNX2">
        <v>-4601880.4766300004</v>
      </c>
      <c r="RNY2">
        <v>-4601880.4766300004</v>
      </c>
      <c r="RNZ2">
        <v>-4601880.4766300004</v>
      </c>
      <c r="ROA2">
        <v>-4601880.4766300004</v>
      </c>
      <c r="ROB2">
        <v>-4601880.4766300004</v>
      </c>
      <c r="ROC2">
        <v>-4601880.4766300004</v>
      </c>
      <c r="ROD2">
        <v>-4601880.4766300004</v>
      </c>
      <c r="ROE2">
        <v>-4601880.4766300004</v>
      </c>
      <c r="ROF2">
        <v>-4601880.4766300004</v>
      </c>
      <c r="ROG2">
        <v>-4601880.4766300004</v>
      </c>
      <c r="ROH2">
        <v>-4601880.4766300004</v>
      </c>
      <c r="ROI2">
        <v>-4601880.4766300004</v>
      </c>
      <c r="ROJ2">
        <v>-4601880.4766300004</v>
      </c>
      <c r="ROK2">
        <v>-4601880.4766300004</v>
      </c>
      <c r="ROL2">
        <v>-4601880.4766300004</v>
      </c>
      <c r="ROM2">
        <v>-4601880.4766300004</v>
      </c>
      <c r="RON2">
        <v>-4601880.4766300004</v>
      </c>
      <c r="ROO2">
        <v>-4601880.4766300004</v>
      </c>
      <c r="ROP2">
        <v>-4601880.4766300004</v>
      </c>
      <c r="ROQ2">
        <v>-4601880.4766300004</v>
      </c>
      <c r="ROR2">
        <v>-4601880.4766300004</v>
      </c>
      <c r="ROS2">
        <v>-4601880.4766300004</v>
      </c>
      <c r="ROT2">
        <v>-4601880.4766300004</v>
      </c>
      <c r="ROU2">
        <v>-4601880.4766300004</v>
      </c>
      <c r="ROV2">
        <v>-4601880.4766300004</v>
      </c>
      <c r="ROW2">
        <v>-4601880.4766300004</v>
      </c>
      <c r="ROX2">
        <v>-4601880.4766300004</v>
      </c>
      <c r="ROY2">
        <v>-4601880.4766300004</v>
      </c>
      <c r="ROZ2">
        <v>-4601880.4766300004</v>
      </c>
      <c r="RPA2">
        <v>-4601880.4766300004</v>
      </c>
      <c r="RPB2">
        <v>-7508586.8596999999</v>
      </c>
      <c r="RPC2">
        <v>-7508586.8596999999</v>
      </c>
      <c r="RPD2">
        <v>-7508586.8596999999</v>
      </c>
      <c r="RPE2">
        <v>-7508586.8596999999</v>
      </c>
      <c r="RPF2">
        <v>-7508586.8596999999</v>
      </c>
      <c r="RPG2">
        <v>-7508586.8596999999</v>
      </c>
      <c r="RPH2">
        <v>-7508586.8596999999</v>
      </c>
      <c r="RPI2">
        <v>-7508586.8596999999</v>
      </c>
      <c r="RPJ2">
        <v>-7508586.8596999999</v>
      </c>
      <c r="RPK2">
        <v>-7508586.8596999999</v>
      </c>
      <c r="RPL2">
        <v>-7508586.8596999999</v>
      </c>
      <c r="RPM2">
        <v>-7508586.8596999999</v>
      </c>
      <c r="RPN2">
        <v>-7508586.8596999999</v>
      </c>
      <c r="RPO2">
        <v>-7508586.8596999999</v>
      </c>
      <c r="RPP2">
        <v>-7508586.8596999999</v>
      </c>
      <c r="RPQ2">
        <v>-7508586.8596999999</v>
      </c>
      <c r="RPR2">
        <v>-7508586.8596999999</v>
      </c>
      <c r="RPS2">
        <v>-7508586.8596999999</v>
      </c>
      <c r="RPT2">
        <v>-7508586.8596999999</v>
      </c>
      <c r="RPU2">
        <v>-7508586.8596999999</v>
      </c>
      <c r="RPV2">
        <v>-7508586.8596999999</v>
      </c>
      <c r="RPW2">
        <v>-7508586.8596999999</v>
      </c>
      <c r="RPX2">
        <v>-7508586.8596999999</v>
      </c>
      <c r="RPY2">
        <v>-7508586.8596999999</v>
      </c>
      <c r="RPZ2">
        <v>-7508586.8596999999</v>
      </c>
      <c r="RQA2">
        <v>-7508586.8596999999</v>
      </c>
      <c r="RQB2">
        <v>-7508586.8596999999</v>
      </c>
      <c r="RQC2">
        <v>-7508586.8596999999</v>
      </c>
      <c r="RQD2">
        <v>-7508586.8596999999</v>
      </c>
      <c r="RQE2">
        <v>-7508586.8596999999</v>
      </c>
      <c r="RQF2">
        <v>-7508586.8596999999</v>
      </c>
      <c r="RQG2">
        <v>-7508586.8596999999</v>
      </c>
      <c r="RQH2">
        <v>-7508586.8596999999</v>
      </c>
      <c r="RQI2">
        <v>-7508586.8596999999</v>
      </c>
      <c r="RQJ2">
        <v>-7508586.8596999999</v>
      </c>
      <c r="RQK2">
        <v>-7508586.8596999999</v>
      </c>
      <c r="RQL2">
        <v>-7508586.8596999999</v>
      </c>
      <c r="RQM2">
        <v>-7508586.8596999999</v>
      </c>
      <c r="RQN2">
        <v>-7508586.8596999999</v>
      </c>
      <c r="RQO2">
        <v>-7508586.8596999999</v>
      </c>
      <c r="RQP2">
        <v>-7508586.8596999999</v>
      </c>
      <c r="RQQ2">
        <v>-7508586.8596999999</v>
      </c>
      <c r="RQR2">
        <v>-7508586.8596999999</v>
      </c>
      <c r="RQS2">
        <v>-7508586.8596999999</v>
      </c>
      <c r="RQT2">
        <v>-1127076.4555800001</v>
      </c>
      <c r="RQU2">
        <v>-1127076.4555800001</v>
      </c>
      <c r="RQV2">
        <v>-1127076.4555800001</v>
      </c>
      <c r="RQW2">
        <v>-1127076.4555800001</v>
      </c>
      <c r="RQX2">
        <v>-1127076.4555800001</v>
      </c>
      <c r="RQY2">
        <v>-1127076.4555800001</v>
      </c>
      <c r="RQZ2">
        <v>-1127076.4555800001</v>
      </c>
      <c r="RRA2">
        <v>-1127076.4555800001</v>
      </c>
      <c r="RRB2">
        <v>-1127076.4555800001</v>
      </c>
      <c r="RRC2">
        <v>-1127076.4555800001</v>
      </c>
      <c r="RRD2">
        <v>-1127076.4555800001</v>
      </c>
      <c r="RRE2">
        <v>-1127076.89007</v>
      </c>
      <c r="RRF2">
        <v>-1127076.89007</v>
      </c>
      <c r="RRG2">
        <v>-1127076.89007</v>
      </c>
      <c r="RRH2">
        <v>-1127076.89007</v>
      </c>
      <c r="RRI2">
        <v>-1127076.89007</v>
      </c>
      <c r="RRJ2">
        <v>-1127076.89007</v>
      </c>
      <c r="RRK2">
        <v>-1127076.89007</v>
      </c>
      <c r="RRL2">
        <v>-1127076.89007</v>
      </c>
      <c r="RRM2">
        <v>-1127076.89007</v>
      </c>
      <c r="RRN2">
        <v>-1127076.89007</v>
      </c>
      <c r="RRO2">
        <v>-1127076.89007</v>
      </c>
      <c r="RRP2">
        <v>-1127076.4555800001</v>
      </c>
      <c r="RRQ2">
        <v>-1127076.4555800001</v>
      </c>
      <c r="RRR2">
        <v>-1127076.4555800001</v>
      </c>
      <c r="RRS2">
        <v>-1127076.4555800001</v>
      </c>
      <c r="RRT2">
        <v>-1127076.4555800001</v>
      </c>
      <c r="RRU2">
        <v>-1127076.4555800001</v>
      </c>
      <c r="RRV2">
        <v>-1127076.4555800001</v>
      </c>
      <c r="RRW2">
        <v>-1127076.4555800001</v>
      </c>
      <c r="RRX2">
        <v>-1127076.4555800001</v>
      </c>
      <c r="RRY2">
        <v>-1127076.4555800001</v>
      </c>
      <c r="RRZ2">
        <v>-1127076.4555800001</v>
      </c>
      <c r="RSA2">
        <v>-1127076.89007</v>
      </c>
      <c r="RSB2">
        <v>-1127076.89007</v>
      </c>
      <c r="RSC2">
        <v>-1127076.89007</v>
      </c>
      <c r="RSD2">
        <v>-1127076.89007</v>
      </c>
      <c r="RSE2">
        <v>-1127076.89007</v>
      </c>
      <c r="RSF2">
        <v>-1127076.89007</v>
      </c>
      <c r="RSG2">
        <v>-1127076.89007</v>
      </c>
      <c r="RSH2">
        <v>-1127076.89007</v>
      </c>
      <c r="RSI2">
        <v>-1127076.89007</v>
      </c>
      <c r="RSJ2">
        <v>-1127076.89007</v>
      </c>
      <c r="RSK2">
        <v>-1127076.89007</v>
      </c>
      <c r="RSL2">
        <v>-713074.22480299999</v>
      </c>
      <c r="RSM2">
        <v>-713074.22480299999</v>
      </c>
      <c r="RSN2">
        <v>-713074.22480299999</v>
      </c>
      <c r="RSO2">
        <v>-713074.22480299999</v>
      </c>
      <c r="RSP2">
        <v>-713074.22480299999</v>
      </c>
      <c r="RSQ2">
        <v>-713074.22480299999</v>
      </c>
      <c r="RSR2">
        <v>-713074.22480299999</v>
      </c>
      <c r="RSS2">
        <v>-713074.22480299999</v>
      </c>
      <c r="RST2">
        <v>-713074.22480299999</v>
      </c>
      <c r="RSU2">
        <v>-713074.22480299999</v>
      </c>
      <c r="RSV2">
        <v>-713074.22480299999</v>
      </c>
      <c r="RSW2">
        <v>-713075.09377699997</v>
      </c>
      <c r="RSX2">
        <v>-713075.09377699997</v>
      </c>
      <c r="RSY2">
        <v>-713075.09377699997</v>
      </c>
      <c r="RSZ2">
        <v>-713075.09377699997</v>
      </c>
      <c r="RTA2">
        <v>-713075.09377699997</v>
      </c>
      <c r="RTB2">
        <v>-713075.09377699997</v>
      </c>
      <c r="RTC2">
        <v>-713075.09377699997</v>
      </c>
      <c r="RTD2">
        <v>-713075.09377699997</v>
      </c>
      <c r="RTE2">
        <v>-713075.09377699997</v>
      </c>
      <c r="RTF2">
        <v>-713075.09377699997</v>
      </c>
      <c r="RTG2">
        <v>-713075.09377699997</v>
      </c>
      <c r="RTH2">
        <v>-713074.22480299999</v>
      </c>
      <c r="RTI2">
        <v>-713074.22480299999</v>
      </c>
      <c r="RTJ2">
        <v>-713074.22480299999</v>
      </c>
      <c r="RTK2">
        <v>-713074.22480299999</v>
      </c>
      <c r="RTL2">
        <v>-713074.22480299999</v>
      </c>
      <c r="RTM2">
        <v>-713074.22480299999</v>
      </c>
      <c r="RTN2">
        <v>-713074.22480299999</v>
      </c>
      <c r="RTO2">
        <v>-713074.22480299999</v>
      </c>
      <c r="RTP2">
        <v>-713074.22480299999</v>
      </c>
      <c r="RTQ2">
        <v>-713074.22480299999</v>
      </c>
      <c r="RTR2">
        <v>-713074.22480299999</v>
      </c>
      <c r="RTS2">
        <v>-713075.09377699997</v>
      </c>
      <c r="RTT2">
        <v>-713075.09377699997</v>
      </c>
      <c r="RTU2">
        <v>-713075.09377699997</v>
      </c>
      <c r="RTV2">
        <v>-713075.09377699997</v>
      </c>
      <c r="RTW2">
        <v>-713075.09377699997</v>
      </c>
      <c r="RTX2">
        <v>-713075.09377699997</v>
      </c>
      <c r="RTY2">
        <v>-713075.09377699997</v>
      </c>
      <c r="RTZ2">
        <v>-713075.09377699997</v>
      </c>
      <c r="RUA2">
        <v>-713075.09377699997</v>
      </c>
      <c r="RUB2">
        <v>-713075.09377699997</v>
      </c>
      <c r="RUC2">
        <v>-713075.09377699997</v>
      </c>
      <c r="RUD2">
        <v>909690.04560199997</v>
      </c>
      <c r="RUE2">
        <v>909690.04560199997</v>
      </c>
      <c r="RUF2">
        <v>909690.04560199997</v>
      </c>
      <c r="RUG2">
        <v>909690.04560199997</v>
      </c>
      <c r="RUH2">
        <v>909690.04560199997</v>
      </c>
      <c r="RUI2">
        <v>909690.04560199997</v>
      </c>
      <c r="RUJ2">
        <v>909690.04560199997</v>
      </c>
      <c r="RUK2">
        <v>909690.04560199997</v>
      </c>
      <c r="RUL2">
        <v>909690.04560199997</v>
      </c>
      <c r="RUM2">
        <v>909690.04560199997</v>
      </c>
      <c r="RUN2">
        <v>909690.04560199997</v>
      </c>
      <c r="RUO2">
        <v>909688.307654</v>
      </c>
      <c r="RUP2">
        <v>909688.307654</v>
      </c>
      <c r="RUQ2">
        <v>909688.307654</v>
      </c>
      <c r="RUR2">
        <v>909688.307654</v>
      </c>
      <c r="RUS2">
        <v>909688.307654</v>
      </c>
      <c r="RUT2">
        <v>909688.307654</v>
      </c>
      <c r="RUU2">
        <v>909688.307654</v>
      </c>
      <c r="RUV2">
        <v>909688.307654</v>
      </c>
      <c r="RUW2">
        <v>909688.307654</v>
      </c>
      <c r="RUX2">
        <v>909688.307654</v>
      </c>
      <c r="RUY2">
        <v>909688.307654</v>
      </c>
      <c r="RUZ2">
        <v>909690.04560199997</v>
      </c>
      <c r="RVA2">
        <v>909690.04560199997</v>
      </c>
      <c r="RVB2">
        <v>909690.04560199997</v>
      </c>
      <c r="RVC2">
        <v>909690.04560199997</v>
      </c>
      <c r="RVD2">
        <v>909690.04560199997</v>
      </c>
      <c r="RVE2">
        <v>909690.04560199997</v>
      </c>
      <c r="RVF2">
        <v>909690.04560199997</v>
      </c>
      <c r="RVG2">
        <v>909690.04560199997</v>
      </c>
      <c r="RVH2">
        <v>909690.04560199997</v>
      </c>
      <c r="RVI2">
        <v>909690.04560199997</v>
      </c>
      <c r="RVJ2">
        <v>909690.04560199997</v>
      </c>
      <c r="RVK2">
        <v>909688.307654</v>
      </c>
      <c r="RVL2">
        <v>909688.307654</v>
      </c>
      <c r="RVM2">
        <v>909688.307654</v>
      </c>
      <c r="RVN2">
        <v>909688.307654</v>
      </c>
      <c r="RVO2">
        <v>909688.307654</v>
      </c>
      <c r="RVP2">
        <v>909688.307654</v>
      </c>
      <c r="RVQ2">
        <v>909688.307654</v>
      </c>
      <c r="RVR2">
        <v>909688.307654</v>
      </c>
      <c r="RVS2">
        <v>909688.307654</v>
      </c>
      <c r="RVT2">
        <v>909688.307654</v>
      </c>
      <c r="RVU2">
        <v>909688.307654</v>
      </c>
      <c r="RVV2">
        <v>-1415864.97456</v>
      </c>
      <c r="RVW2">
        <v>-1415864.97456</v>
      </c>
      <c r="RVX2">
        <v>-1415864.97456</v>
      </c>
      <c r="RVY2">
        <v>-1415864.97456</v>
      </c>
      <c r="RVZ2">
        <v>-1415864.97456</v>
      </c>
      <c r="RWA2">
        <v>-1415864.97456</v>
      </c>
      <c r="RWB2">
        <v>-1415864.97456</v>
      </c>
      <c r="RWC2">
        <v>-1415864.97456</v>
      </c>
      <c r="RWD2">
        <v>-1415864.97456</v>
      </c>
      <c r="RWE2">
        <v>-1415864.97456</v>
      </c>
      <c r="RWF2">
        <v>-1415864.97456</v>
      </c>
      <c r="RWG2">
        <v>-1415748.4815100001</v>
      </c>
      <c r="RWH2">
        <v>-1415748.4815100001</v>
      </c>
      <c r="RWI2">
        <v>-1415748.4815100001</v>
      </c>
      <c r="RWJ2">
        <v>-1415748.4815100001</v>
      </c>
      <c r="RWK2">
        <v>-1415748.4815100001</v>
      </c>
      <c r="RWL2">
        <v>-1415748.4815100001</v>
      </c>
      <c r="RWM2">
        <v>-1415748.4815100001</v>
      </c>
      <c r="RWN2">
        <v>-1415748.4815100001</v>
      </c>
      <c r="RWO2">
        <v>-1415748.4815100001</v>
      </c>
      <c r="RWP2">
        <v>-1415748.4815100001</v>
      </c>
      <c r="RWQ2">
        <v>-1415748.4815100001</v>
      </c>
      <c r="RWR2">
        <v>-1415864.97456</v>
      </c>
      <c r="RWS2">
        <v>-1415864.97456</v>
      </c>
      <c r="RWT2">
        <v>-1415864.97456</v>
      </c>
      <c r="RWU2">
        <v>-1415864.97456</v>
      </c>
      <c r="RWV2">
        <v>-1415864.97456</v>
      </c>
      <c r="RWW2">
        <v>-1415864.97456</v>
      </c>
      <c r="RWX2">
        <v>-1415864.97456</v>
      </c>
      <c r="RWY2">
        <v>-1415864.97456</v>
      </c>
      <c r="RWZ2">
        <v>-1415864.97456</v>
      </c>
      <c r="RXA2">
        <v>-1415864.97456</v>
      </c>
      <c r="RXB2">
        <v>-1415864.97456</v>
      </c>
      <c r="RXC2">
        <v>-1415748.4815100001</v>
      </c>
      <c r="RXD2">
        <v>-1415748.4815100001</v>
      </c>
      <c r="RXE2">
        <v>-1415748.4815100001</v>
      </c>
      <c r="RXF2">
        <v>-1415748.4815100001</v>
      </c>
      <c r="RXG2">
        <v>-1415748.4815100001</v>
      </c>
      <c r="RXH2">
        <v>-1415748.4815100001</v>
      </c>
      <c r="RXI2">
        <v>-1415748.4815100001</v>
      </c>
      <c r="RXJ2">
        <v>-1415748.4815100001</v>
      </c>
      <c r="RXK2">
        <v>-1415748.4815100001</v>
      </c>
      <c r="RXL2">
        <v>-1415748.4815100001</v>
      </c>
      <c r="RXM2">
        <v>-1415748.4815100001</v>
      </c>
      <c r="RXN2">
        <v>-1258574.6169799999</v>
      </c>
      <c r="RXO2">
        <v>-1258574.6169799999</v>
      </c>
      <c r="RXP2">
        <v>-1258574.6169799999</v>
      </c>
      <c r="RXQ2">
        <v>-1258574.6169799999</v>
      </c>
      <c r="RXR2">
        <v>-1258574.6169799999</v>
      </c>
      <c r="RXS2">
        <v>-1258574.6169799999</v>
      </c>
      <c r="RXT2">
        <v>-1258574.6169799999</v>
      </c>
      <c r="RXU2">
        <v>-1258574.6169799999</v>
      </c>
      <c r="RXV2">
        <v>-1258574.6169799999</v>
      </c>
      <c r="RXW2">
        <v>-1258574.6169799999</v>
      </c>
      <c r="RXX2">
        <v>-1258574.6169799999</v>
      </c>
      <c r="RXY2">
        <v>-1258341.63087</v>
      </c>
      <c r="RXZ2">
        <v>-1258341.63087</v>
      </c>
      <c r="RYA2">
        <v>-1258341.63087</v>
      </c>
      <c r="RYB2">
        <v>-1258341.63087</v>
      </c>
      <c r="RYC2">
        <v>-1258341.63087</v>
      </c>
      <c r="RYD2">
        <v>-1258341.63087</v>
      </c>
      <c r="RYE2">
        <v>-1258341.63087</v>
      </c>
      <c r="RYF2">
        <v>-1258341.63087</v>
      </c>
      <c r="RYG2">
        <v>-1258341.63087</v>
      </c>
      <c r="RYH2">
        <v>-1258341.63087</v>
      </c>
      <c r="RYI2">
        <v>-1258341.63087</v>
      </c>
      <c r="RYJ2">
        <v>-1258574.6169799999</v>
      </c>
      <c r="RYK2">
        <v>-1258574.6169799999</v>
      </c>
      <c r="RYL2">
        <v>-1258574.6169799999</v>
      </c>
      <c r="RYM2">
        <v>-1258574.6169799999</v>
      </c>
      <c r="RYN2">
        <v>-1258574.6169799999</v>
      </c>
      <c r="RYO2">
        <v>-1258574.6169799999</v>
      </c>
      <c r="RYP2">
        <v>-1258574.6169799999</v>
      </c>
      <c r="RYQ2">
        <v>-1258574.6169799999</v>
      </c>
      <c r="RYR2">
        <v>-1258574.6169799999</v>
      </c>
      <c r="RYS2">
        <v>-1258574.6169799999</v>
      </c>
      <c r="RYT2">
        <v>-1258574.6169799999</v>
      </c>
      <c r="RYU2">
        <v>-1258341.63087</v>
      </c>
      <c r="RYV2">
        <v>-1258341.63087</v>
      </c>
      <c r="RYW2">
        <v>-1258341.63087</v>
      </c>
      <c r="RYX2">
        <v>-1258341.63087</v>
      </c>
      <c r="RYY2">
        <v>-1258341.63087</v>
      </c>
      <c r="RYZ2">
        <v>-1258341.63087</v>
      </c>
      <c r="RZA2">
        <v>-1258341.63087</v>
      </c>
      <c r="RZB2">
        <v>-1258341.63087</v>
      </c>
      <c r="RZC2">
        <v>-1258341.63087</v>
      </c>
      <c r="RZD2">
        <v>-1258341.63087</v>
      </c>
      <c r="RZE2">
        <v>-1258341.63087</v>
      </c>
      <c r="RZF2">
        <v>-132691.63532199999</v>
      </c>
      <c r="RZG2">
        <v>-132691.63532199999</v>
      </c>
      <c r="RZH2">
        <v>-132691.63532199999</v>
      </c>
      <c r="RZI2">
        <v>-132691.63532199999</v>
      </c>
      <c r="RZJ2">
        <v>-132691.63532199999</v>
      </c>
      <c r="RZK2">
        <v>-132691.63532199999</v>
      </c>
      <c r="RZL2">
        <v>-132691.63532199999</v>
      </c>
      <c r="RZM2">
        <v>-132691.63532199999</v>
      </c>
      <c r="RZN2">
        <v>-132691.63532199999</v>
      </c>
      <c r="RZO2">
        <v>-132691.63532199999</v>
      </c>
      <c r="RZP2">
        <v>-132691.63532199999</v>
      </c>
      <c r="RZQ2">
        <v>-132225.663114</v>
      </c>
      <c r="RZR2">
        <v>-132225.663114</v>
      </c>
      <c r="RZS2">
        <v>-132225.663114</v>
      </c>
      <c r="RZT2">
        <v>-132225.663114</v>
      </c>
      <c r="RZU2">
        <v>-132225.663114</v>
      </c>
      <c r="RZV2">
        <v>-132225.663114</v>
      </c>
      <c r="RZW2">
        <v>-132225.663114</v>
      </c>
      <c r="RZX2">
        <v>-132225.663114</v>
      </c>
      <c r="RZY2">
        <v>-132225.663114</v>
      </c>
      <c r="RZZ2">
        <v>-132225.663114</v>
      </c>
      <c r="SAA2">
        <v>-132225.663114</v>
      </c>
      <c r="SAB2">
        <v>-132691.63532199999</v>
      </c>
      <c r="SAC2">
        <v>-132691.63532199999</v>
      </c>
      <c r="SAD2">
        <v>-132691.63532199999</v>
      </c>
      <c r="SAE2">
        <v>-132691.63532199999</v>
      </c>
      <c r="SAF2">
        <v>-132691.63532199999</v>
      </c>
      <c r="SAG2">
        <v>-132691.63532199999</v>
      </c>
      <c r="SAH2">
        <v>-132691.63532199999</v>
      </c>
      <c r="SAI2">
        <v>-132691.63532199999</v>
      </c>
      <c r="SAJ2">
        <v>-132691.63532199999</v>
      </c>
      <c r="SAK2">
        <v>-132691.63532199999</v>
      </c>
      <c r="SAL2">
        <v>-132691.63532199999</v>
      </c>
      <c r="SAM2">
        <v>-132225.663114</v>
      </c>
      <c r="SAN2">
        <v>-132225.663114</v>
      </c>
      <c r="SAO2">
        <v>-132225.663114</v>
      </c>
      <c r="SAP2">
        <v>-132225.663114</v>
      </c>
      <c r="SAQ2">
        <v>-132225.663114</v>
      </c>
      <c r="SAR2">
        <v>-132225.663114</v>
      </c>
      <c r="SAS2">
        <v>-132225.663114</v>
      </c>
      <c r="SAT2">
        <v>-132225.663114</v>
      </c>
      <c r="SAU2">
        <v>-132225.663114</v>
      </c>
      <c r="SAV2">
        <v>-132225.663114</v>
      </c>
      <c r="SAW2">
        <v>-132225.663114</v>
      </c>
      <c r="SAX2">
        <v>-3536149.7494999999</v>
      </c>
      <c r="SAY2">
        <v>-3536149.7494999999</v>
      </c>
      <c r="SAZ2">
        <v>-3536149.7494999999</v>
      </c>
      <c r="SBA2">
        <v>-3536149.7494999999</v>
      </c>
      <c r="SBB2">
        <v>-3536149.7494999999</v>
      </c>
      <c r="SBC2">
        <v>-3536149.7494999999</v>
      </c>
      <c r="SBD2">
        <v>-3536149.7494999999</v>
      </c>
      <c r="SBE2">
        <v>-3536149.7494999999</v>
      </c>
      <c r="SBF2">
        <v>-3536149.7494999999</v>
      </c>
      <c r="SBG2">
        <v>-3536149.7494999999</v>
      </c>
      <c r="SBH2">
        <v>-3536149.7494999999</v>
      </c>
      <c r="SBI2">
        <v>-3536150.0638299999</v>
      </c>
      <c r="SBJ2">
        <v>-3536150.0638299999</v>
      </c>
      <c r="SBK2">
        <v>-3536150.0638299999</v>
      </c>
      <c r="SBL2">
        <v>-3536150.0638299999</v>
      </c>
      <c r="SBM2">
        <v>-3536150.0638299999</v>
      </c>
      <c r="SBN2">
        <v>-3536150.0638299999</v>
      </c>
      <c r="SBO2">
        <v>-3536150.0638299999</v>
      </c>
      <c r="SBP2">
        <v>-3536150.0638299999</v>
      </c>
      <c r="SBQ2">
        <v>-3536150.0638299999</v>
      </c>
      <c r="SBR2">
        <v>-3536150.0638299999</v>
      </c>
      <c r="SBS2">
        <v>-3536150.0638299999</v>
      </c>
      <c r="SBT2">
        <v>-3536149.7494999999</v>
      </c>
      <c r="SBU2">
        <v>-3536149.7494999999</v>
      </c>
      <c r="SBV2">
        <v>-3536149.7494999999</v>
      </c>
      <c r="SBW2">
        <v>-3536149.7494999999</v>
      </c>
      <c r="SBX2">
        <v>-3536149.7494999999</v>
      </c>
      <c r="SBY2">
        <v>-3536149.7494999999</v>
      </c>
      <c r="SBZ2">
        <v>-3536149.7494999999</v>
      </c>
      <c r="SCA2">
        <v>-3536149.7494999999</v>
      </c>
      <c r="SCB2">
        <v>-3536149.7494999999</v>
      </c>
      <c r="SCC2">
        <v>-3536149.7494999999</v>
      </c>
      <c r="SCD2">
        <v>-3536149.7494999999</v>
      </c>
      <c r="SCE2">
        <v>-3536150.0638299999</v>
      </c>
      <c r="SCF2">
        <v>-3536150.0638299999</v>
      </c>
      <c r="SCG2">
        <v>-3536150.0638299999</v>
      </c>
      <c r="SCH2">
        <v>-3536150.0638299999</v>
      </c>
      <c r="SCI2">
        <v>-3536150.0638299999</v>
      </c>
      <c r="SCJ2">
        <v>-3536150.0638299999</v>
      </c>
      <c r="SCK2">
        <v>-3536150.0638299999</v>
      </c>
      <c r="SCL2">
        <v>-3536150.0638299999</v>
      </c>
      <c r="SCM2">
        <v>-3536150.0638299999</v>
      </c>
      <c r="SCN2">
        <v>-3536150.0638299999</v>
      </c>
      <c r="SCO2">
        <v>-3536150.0638299999</v>
      </c>
      <c r="SCP2">
        <v>-3352836.2396800001</v>
      </c>
      <c r="SCQ2">
        <v>-3352836.2396800001</v>
      </c>
      <c r="SCR2">
        <v>-3352836.2396800001</v>
      </c>
      <c r="SCS2">
        <v>-3352836.2396800001</v>
      </c>
      <c r="SCT2">
        <v>-3352836.2396800001</v>
      </c>
      <c r="SCU2">
        <v>-3352836.2396800001</v>
      </c>
      <c r="SCV2">
        <v>-3352836.2396800001</v>
      </c>
      <c r="SCW2">
        <v>-3352836.2396800001</v>
      </c>
      <c r="SCX2">
        <v>-3352836.2396800001</v>
      </c>
      <c r="SCY2">
        <v>-3352836.2396800001</v>
      </c>
      <c r="SCZ2">
        <v>-3352836.2396800001</v>
      </c>
      <c r="SDA2">
        <v>-3352836.86834</v>
      </c>
      <c r="SDB2">
        <v>-3352836.86834</v>
      </c>
      <c r="SDC2">
        <v>-3352836.86834</v>
      </c>
      <c r="SDD2">
        <v>-3352836.86834</v>
      </c>
      <c r="SDE2">
        <v>-3352836.86834</v>
      </c>
      <c r="SDF2">
        <v>-3352836.86834</v>
      </c>
      <c r="SDG2">
        <v>-3352836.86834</v>
      </c>
      <c r="SDH2">
        <v>-3352836.86834</v>
      </c>
      <c r="SDI2">
        <v>-3352836.86834</v>
      </c>
      <c r="SDJ2">
        <v>-3352836.86834</v>
      </c>
      <c r="SDK2">
        <v>-3352836.86834</v>
      </c>
      <c r="SDL2">
        <v>-3352836.2396800001</v>
      </c>
      <c r="SDM2">
        <v>-3352836.2396800001</v>
      </c>
      <c r="SDN2">
        <v>-3352836.2396800001</v>
      </c>
      <c r="SDO2">
        <v>-3352836.2396800001</v>
      </c>
      <c r="SDP2">
        <v>-3352836.2396800001</v>
      </c>
      <c r="SDQ2">
        <v>-3352836.2396800001</v>
      </c>
      <c r="SDR2">
        <v>-3352836.2396800001</v>
      </c>
      <c r="SDS2">
        <v>-3352836.2396800001</v>
      </c>
      <c r="SDT2">
        <v>-3352836.2396800001</v>
      </c>
      <c r="SDU2">
        <v>-3352836.2396800001</v>
      </c>
      <c r="SDV2">
        <v>-3352836.2396800001</v>
      </c>
      <c r="SDW2">
        <v>-3352836.86834</v>
      </c>
      <c r="SDX2">
        <v>-3352836.86834</v>
      </c>
      <c r="SDY2">
        <v>-3352836.86834</v>
      </c>
      <c r="SDZ2">
        <v>-3352836.86834</v>
      </c>
      <c r="SEA2">
        <v>-3352836.86834</v>
      </c>
      <c r="SEB2">
        <v>-3352836.86834</v>
      </c>
      <c r="SEC2">
        <v>-3352836.86834</v>
      </c>
      <c r="SED2">
        <v>-3352836.86834</v>
      </c>
      <c r="SEE2">
        <v>-3352836.86834</v>
      </c>
      <c r="SEF2">
        <v>-3352836.86834</v>
      </c>
      <c r="SEG2">
        <v>-3352836.86834</v>
      </c>
      <c r="SEH2">
        <v>-2024202.2941000001</v>
      </c>
      <c r="SEI2">
        <v>-2024202.2941000001</v>
      </c>
      <c r="SEJ2">
        <v>-2024202.2941000001</v>
      </c>
      <c r="SEK2">
        <v>-2024202.2941000001</v>
      </c>
      <c r="SEL2">
        <v>-2024202.2941000001</v>
      </c>
      <c r="SEM2">
        <v>-2024202.2941000001</v>
      </c>
      <c r="SEN2">
        <v>-2024202.2941000001</v>
      </c>
      <c r="SEO2">
        <v>-2024202.2941000001</v>
      </c>
      <c r="SEP2">
        <v>-2024202.2941000001</v>
      </c>
      <c r="SEQ2">
        <v>-2024202.2941000001</v>
      </c>
      <c r="SER2">
        <v>-2024202.2941000001</v>
      </c>
      <c r="SES2">
        <v>-2024203.5514100001</v>
      </c>
      <c r="SET2">
        <v>-2024203.5514100001</v>
      </c>
      <c r="SEU2">
        <v>-2024203.5514100001</v>
      </c>
      <c r="SEV2">
        <v>-2024203.5514100001</v>
      </c>
      <c r="SEW2">
        <v>-2024203.5514100001</v>
      </c>
      <c r="SEX2">
        <v>-2024203.5514100001</v>
      </c>
      <c r="SEY2">
        <v>-2024203.5514100001</v>
      </c>
      <c r="SEZ2">
        <v>-2024203.5514100001</v>
      </c>
      <c r="SFA2">
        <v>-2024203.5514100001</v>
      </c>
      <c r="SFB2">
        <v>-2024203.5514100001</v>
      </c>
      <c r="SFC2">
        <v>-2024203.5514100001</v>
      </c>
      <c r="SFD2">
        <v>-2024202.2941000001</v>
      </c>
      <c r="SFE2">
        <v>-2024202.2941000001</v>
      </c>
      <c r="SFF2">
        <v>-2024202.2941000001</v>
      </c>
      <c r="SFG2">
        <v>-2024202.2941000001</v>
      </c>
      <c r="SFH2">
        <v>-2024202.2941000001</v>
      </c>
      <c r="SFI2">
        <v>-2024202.2941000001</v>
      </c>
      <c r="SFJ2">
        <v>-2024202.2941000001</v>
      </c>
      <c r="SFK2">
        <v>-2024202.2941000001</v>
      </c>
      <c r="SFL2">
        <v>-2024202.2941000001</v>
      </c>
      <c r="SFM2">
        <v>-2024202.2941000001</v>
      </c>
      <c r="SFN2">
        <v>-2024202.2941000001</v>
      </c>
      <c r="SFO2">
        <v>-2024203.5514100001</v>
      </c>
      <c r="SFP2">
        <v>-2024203.5514100001</v>
      </c>
      <c r="SFQ2">
        <v>-2024203.5514100001</v>
      </c>
      <c r="SFR2">
        <v>-2024203.5514100001</v>
      </c>
      <c r="SFS2">
        <v>-2024203.5514100001</v>
      </c>
      <c r="SFT2">
        <v>-2024203.5514100001</v>
      </c>
      <c r="SFU2">
        <v>-2024203.5514100001</v>
      </c>
      <c r="SFV2">
        <v>-2024203.5514100001</v>
      </c>
      <c r="SFW2">
        <v>-2024203.5514100001</v>
      </c>
      <c r="SFX2">
        <v>-2024203.5514100001</v>
      </c>
      <c r="SFY2">
        <v>-2024203.5514100001</v>
      </c>
      <c r="SFZ2">
        <v>-39568581.359800003</v>
      </c>
      <c r="SGA2">
        <v>-39568581.359800003</v>
      </c>
      <c r="SGB2">
        <v>-39568581.359800003</v>
      </c>
      <c r="SGC2">
        <v>-39568581.359800003</v>
      </c>
      <c r="SGD2">
        <v>-39568581.359800003</v>
      </c>
      <c r="SGE2">
        <v>-39568581.359800003</v>
      </c>
      <c r="SGF2">
        <v>-39568581.359800003</v>
      </c>
      <c r="SGG2">
        <v>-39568581.359800003</v>
      </c>
      <c r="SGH2">
        <v>-39568581.359800003</v>
      </c>
      <c r="SGI2">
        <v>-39568581.359800003</v>
      </c>
      <c r="SGJ2">
        <v>-39568581.359800003</v>
      </c>
      <c r="SGK2">
        <v>-39568581.359800003</v>
      </c>
      <c r="SGL2">
        <v>-39568581.359800003</v>
      </c>
      <c r="SGM2">
        <v>-39568581.359800003</v>
      </c>
      <c r="SGN2">
        <v>-39568581.359800003</v>
      </c>
      <c r="SGO2">
        <v>-39568581.359800003</v>
      </c>
      <c r="SGP2">
        <v>-39568581.359800003</v>
      </c>
      <c r="SGQ2">
        <v>-39568581.359800003</v>
      </c>
      <c r="SGR2">
        <v>-39568581.359800003</v>
      </c>
      <c r="SGS2">
        <v>-39568581.359800003</v>
      </c>
      <c r="SGT2">
        <v>-39568581.359800003</v>
      </c>
      <c r="SGU2">
        <v>-39568581.359800003</v>
      </c>
      <c r="SGV2">
        <v>-39568581.359800003</v>
      </c>
      <c r="SGW2">
        <v>-39568581.359800003</v>
      </c>
      <c r="SGX2">
        <v>-39568581.359800003</v>
      </c>
      <c r="SGY2">
        <v>-39568581.359800003</v>
      </c>
      <c r="SGZ2">
        <v>-39568581.359800003</v>
      </c>
      <c r="SHA2">
        <v>-39568581.359800003</v>
      </c>
      <c r="SHB2">
        <v>-39568581.359800003</v>
      </c>
      <c r="SHC2">
        <v>-39568581.359800003</v>
      </c>
      <c r="SHD2">
        <v>-39568581.359800003</v>
      </c>
      <c r="SHE2">
        <v>-39568581.359800003</v>
      </c>
      <c r="SHF2">
        <v>-39568581.359800003</v>
      </c>
      <c r="SHG2">
        <v>-39568581.359800003</v>
      </c>
      <c r="SHH2">
        <v>-39568581.359800003</v>
      </c>
      <c r="SHI2">
        <v>-39568581.359800003</v>
      </c>
      <c r="SHJ2">
        <v>-39568581.359800003</v>
      </c>
      <c r="SHK2">
        <v>-39568581.359800003</v>
      </c>
      <c r="SHL2">
        <v>-39568581.359800003</v>
      </c>
      <c r="SHM2">
        <v>-39568581.359800003</v>
      </c>
      <c r="SHN2">
        <v>-39568581.359800003</v>
      </c>
      <c r="SHO2">
        <v>-39568581.359800003</v>
      </c>
      <c r="SHP2">
        <v>-39568581.359800003</v>
      </c>
      <c r="SHQ2">
        <v>-39568581.359800003</v>
      </c>
      <c r="SHR2">
        <v>-60108114.376400001</v>
      </c>
      <c r="SHS2">
        <v>-60108114.376400001</v>
      </c>
      <c r="SHT2">
        <v>-60108114.376400001</v>
      </c>
      <c r="SHU2">
        <v>-60108114.376400001</v>
      </c>
      <c r="SHV2">
        <v>-60108114.376400001</v>
      </c>
      <c r="SHW2">
        <v>-60108114.376400001</v>
      </c>
      <c r="SHX2">
        <v>-60108114.376400001</v>
      </c>
      <c r="SHY2">
        <v>-60108114.376400001</v>
      </c>
      <c r="SHZ2">
        <v>-60108114.376400001</v>
      </c>
      <c r="SIA2">
        <v>-60108114.376400001</v>
      </c>
      <c r="SIB2">
        <v>-60108114.376400001</v>
      </c>
      <c r="SIC2">
        <v>-60108114.376400001</v>
      </c>
      <c r="SID2">
        <v>-60108114.376400001</v>
      </c>
      <c r="SIE2">
        <v>-60108114.376400001</v>
      </c>
      <c r="SIF2">
        <v>-60108114.376400001</v>
      </c>
      <c r="SIG2">
        <v>-60108114.376400001</v>
      </c>
      <c r="SIH2">
        <v>-60108114.376400001</v>
      </c>
      <c r="SII2">
        <v>-60108114.376400001</v>
      </c>
      <c r="SIJ2">
        <v>-60108114.376400001</v>
      </c>
      <c r="SIK2">
        <v>-60108114.376400001</v>
      </c>
      <c r="SIL2">
        <v>-60108114.376400001</v>
      </c>
      <c r="SIM2">
        <v>-60108114.376400001</v>
      </c>
      <c r="SIN2">
        <v>-60108114.376400001</v>
      </c>
      <c r="SIO2">
        <v>-60108114.376400001</v>
      </c>
      <c r="SIP2">
        <v>-60108114.376400001</v>
      </c>
      <c r="SIQ2">
        <v>-60108114.376400001</v>
      </c>
      <c r="SIR2">
        <v>-60108114.376400001</v>
      </c>
      <c r="SIS2">
        <v>-60108114.376400001</v>
      </c>
      <c r="SIT2">
        <v>-60108114.376400001</v>
      </c>
      <c r="SIU2">
        <v>-60108114.376400001</v>
      </c>
      <c r="SIV2">
        <v>-60108114.376400001</v>
      </c>
      <c r="SIW2">
        <v>-60108114.376400001</v>
      </c>
      <c r="SIX2">
        <v>-60108114.376400001</v>
      </c>
      <c r="SIY2">
        <v>-60108114.376400001</v>
      </c>
      <c r="SIZ2">
        <v>-60108114.376400001</v>
      </c>
      <c r="SJA2">
        <v>-60108114.376400001</v>
      </c>
      <c r="SJB2">
        <v>-60108114.376400001</v>
      </c>
      <c r="SJC2">
        <v>-60108114.376400001</v>
      </c>
      <c r="SJD2">
        <v>-60108114.376400001</v>
      </c>
      <c r="SJE2">
        <v>-60108114.376400001</v>
      </c>
      <c r="SJF2">
        <v>-60108114.376400001</v>
      </c>
      <c r="SJG2">
        <v>-60108114.376400001</v>
      </c>
      <c r="SJH2">
        <v>-60108114.376400001</v>
      </c>
      <c r="SJI2">
        <v>-60108114.376400001</v>
      </c>
      <c r="SJJ2">
        <v>-91373584.934100002</v>
      </c>
      <c r="SJK2">
        <v>-91373584.934100002</v>
      </c>
      <c r="SJL2">
        <v>-91373584.934100002</v>
      </c>
      <c r="SJM2">
        <v>-91373584.934100002</v>
      </c>
      <c r="SJN2">
        <v>-91373584.934100002</v>
      </c>
      <c r="SJO2">
        <v>-91373584.934100002</v>
      </c>
      <c r="SJP2">
        <v>-91373584.934100002</v>
      </c>
      <c r="SJQ2">
        <v>-91373584.934100002</v>
      </c>
      <c r="SJR2">
        <v>-91373584.934100002</v>
      </c>
      <c r="SJS2">
        <v>-91373584.934100002</v>
      </c>
      <c r="SJT2">
        <v>-91373584.934100002</v>
      </c>
      <c r="SJU2">
        <v>-91373584.934100002</v>
      </c>
      <c r="SJV2">
        <v>-91373584.934100002</v>
      </c>
      <c r="SJW2">
        <v>-91373584.934100002</v>
      </c>
      <c r="SJX2">
        <v>-91373584.934100002</v>
      </c>
      <c r="SJY2">
        <v>-91373584.934100002</v>
      </c>
      <c r="SJZ2">
        <v>-91373584.934100002</v>
      </c>
      <c r="SKA2">
        <v>-91373584.934100002</v>
      </c>
      <c r="SKB2">
        <v>-91373584.934100002</v>
      </c>
      <c r="SKC2">
        <v>-91373584.934100002</v>
      </c>
      <c r="SKD2">
        <v>-91373584.934100002</v>
      </c>
      <c r="SKE2">
        <v>-91373584.934100002</v>
      </c>
      <c r="SKF2">
        <v>-91373584.934100002</v>
      </c>
      <c r="SKG2">
        <v>-91373584.934100002</v>
      </c>
      <c r="SKH2">
        <v>-91373584.934100002</v>
      </c>
      <c r="SKI2">
        <v>-91373584.934100002</v>
      </c>
      <c r="SKJ2">
        <v>-91373584.934100002</v>
      </c>
      <c r="SKK2">
        <v>-91373584.934100002</v>
      </c>
      <c r="SKL2">
        <v>-91373584.934100002</v>
      </c>
      <c r="SKM2">
        <v>-91373584.934100002</v>
      </c>
      <c r="SKN2">
        <v>-91373584.934100002</v>
      </c>
      <c r="SKO2">
        <v>-91373584.934100002</v>
      </c>
      <c r="SKP2">
        <v>-91373584.934100002</v>
      </c>
      <c r="SKQ2">
        <v>-91373584.934100002</v>
      </c>
      <c r="SKR2">
        <v>-91373584.934100002</v>
      </c>
      <c r="SKS2">
        <v>-91373584.934100002</v>
      </c>
      <c r="SKT2">
        <v>-91373584.934100002</v>
      </c>
      <c r="SKU2">
        <v>-91373584.934100002</v>
      </c>
      <c r="SKV2">
        <v>-91373584.934100002</v>
      </c>
      <c r="SKW2">
        <v>-91373584.934100002</v>
      </c>
      <c r="SKX2">
        <v>-91373584.934100002</v>
      </c>
      <c r="SKY2">
        <v>-91373584.934100002</v>
      </c>
      <c r="SKZ2">
        <v>-91373584.934100002</v>
      </c>
      <c r="SLA2">
        <v>-91373584.934100002</v>
      </c>
      <c r="SLB2">
        <v>-39568581.359800003</v>
      </c>
      <c r="SLC2">
        <v>-39568581.359800003</v>
      </c>
      <c r="SLD2">
        <v>-39568581.359800003</v>
      </c>
      <c r="SLE2">
        <v>-39568581.359800003</v>
      </c>
      <c r="SLF2">
        <v>-39568581.359800003</v>
      </c>
      <c r="SLG2">
        <v>-39568581.359800003</v>
      </c>
      <c r="SLH2">
        <v>-39568581.359800003</v>
      </c>
      <c r="SLI2">
        <v>-39568581.359800003</v>
      </c>
      <c r="SLJ2">
        <v>-39568581.359800003</v>
      </c>
      <c r="SLK2">
        <v>-39568581.359800003</v>
      </c>
      <c r="SLL2">
        <v>-39568581.359800003</v>
      </c>
      <c r="SLM2">
        <v>-39568581.359800003</v>
      </c>
      <c r="SLN2">
        <v>-39568581.359800003</v>
      </c>
      <c r="SLO2">
        <v>-39568581.359800003</v>
      </c>
      <c r="SLP2">
        <v>-39568581.359800003</v>
      </c>
      <c r="SLQ2">
        <v>-39568581.359800003</v>
      </c>
      <c r="SLR2">
        <v>-39568581.359800003</v>
      </c>
      <c r="SLS2">
        <v>-39568581.359800003</v>
      </c>
      <c r="SLT2">
        <v>-39568581.359800003</v>
      </c>
      <c r="SLU2">
        <v>-39568581.359800003</v>
      </c>
      <c r="SLV2">
        <v>-39568581.359800003</v>
      </c>
      <c r="SLW2">
        <v>-39568581.359800003</v>
      </c>
      <c r="SLX2">
        <v>-39568581.359800003</v>
      </c>
      <c r="SLY2">
        <v>-39568581.359800003</v>
      </c>
      <c r="SLZ2">
        <v>-39568581.359800003</v>
      </c>
      <c r="SMA2">
        <v>-39568581.359800003</v>
      </c>
      <c r="SMB2">
        <v>-39568581.359800003</v>
      </c>
      <c r="SMC2">
        <v>-39568581.359800003</v>
      </c>
      <c r="SMD2">
        <v>-39568581.359800003</v>
      </c>
      <c r="SME2">
        <v>-39568581.359800003</v>
      </c>
      <c r="SMF2">
        <v>-39568581.359800003</v>
      </c>
      <c r="SMG2">
        <v>-39568581.359800003</v>
      </c>
      <c r="SMH2">
        <v>-39568581.359800003</v>
      </c>
      <c r="SMI2">
        <v>-39568581.359800003</v>
      </c>
      <c r="SMJ2">
        <v>-39568581.359800003</v>
      </c>
      <c r="SMK2">
        <v>-39568581.359800003</v>
      </c>
      <c r="SML2">
        <v>-39568581.359800003</v>
      </c>
      <c r="SMM2">
        <v>-39568581.359800003</v>
      </c>
      <c r="SMN2">
        <v>-39568581.359800003</v>
      </c>
      <c r="SMO2">
        <v>-39568581.359800003</v>
      </c>
      <c r="SMP2">
        <v>-39568581.359800003</v>
      </c>
      <c r="SMQ2">
        <v>-39568581.359800003</v>
      </c>
      <c r="SMR2">
        <v>-39568581.359800003</v>
      </c>
      <c r="SMS2">
        <v>-39568581.359800003</v>
      </c>
      <c r="SMT2">
        <v>-60108114.376400001</v>
      </c>
      <c r="SMU2">
        <v>-60108114.376400001</v>
      </c>
      <c r="SMV2">
        <v>-60108114.376400001</v>
      </c>
      <c r="SMW2">
        <v>-60108114.376400001</v>
      </c>
      <c r="SMX2">
        <v>-60108114.376400001</v>
      </c>
      <c r="SMY2">
        <v>-60108114.376400001</v>
      </c>
      <c r="SMZ2">
        <v>-60108114.376400001</v>
      </c>
      <c r="SNA2">
        <v>-60108114.376400001</v>
      </c>
      <c r="SNB2">
        <v>-60108114.376400001</v>
      </c>
      <c r="SNC2">
        <v>-60108114.376400001</v>
      </c>
      <c r="SND2">
        <v>-60108114.376400001</v>
      </c>
      <c r="SNE2">
        <v>-60108114.376400001</v>
      </c>
      <c r="SNF2">
        <v>-60108114.376400001</v>
      </c>
      <c r="SNG2">
        <v>-60108114.376400001</v>
      </c>
      <c r="SNH2">
        <v>-60108114.376400001</v>
      </c>
      <c r="SNI2">
        <v>-60108114.376400001</v>
      </c>
      <c r="SNJ2">
        <v>-60108114.376400001</v>
      </c>
      <c r="SNK2">
        <v>-60108114.376400001</v>
      </c>
      <c r="SNL2">
        <v>-60108114.376400001</v>
      </c>
      <c r="SNM2">
        <v>-60108114.376400001</v>
      </c>
      <c r="SNN2">
        <v>-60108114.376400001</v>
      </c>
      <c r="SNO2">
        <v>-60108114.376400001</v>
      </c>
      <c r="SNP2">
        <v>-60108114.376400001</v>
      </c>
      <c r="SNQ2">
        <v>-60108114.376400001</v>
      </c>
      <c r="SNR2">
        <v>-60108114.376400001</v>
      </c>
      <c r="SNS2">
        <v>-60108114.376400001</v>
      </c>
      <c r="SNT2">
        <v>-60108114.376400001</v>
      </c>
      <c r="SNU2">
        <v>-60108114.376400001</v>
      </c>
      <c r="SNV2">
        <v>-60108114.376400001</v>
      </c>
      <c r="SNW2">
        <v>-60108114.376400001</v>
      </c>
      <c r="SNX2">
        <v>-60108114.376400001</v>
      </c>
      <c r="SNY2">
        <v>-60108114.376400001</v>
      </c>
      <c r="SNZ2">
        <v>-60108114.376400001</v>
      </c>
      <c r="SOA2">
        <v>-60108114.376400001</v>
      </c>
      <c r="SOB2">
        <v>-60108114.376400001</v>
      </c>
      <c r="SOC2">
        <v>-60108114.376400001</v>
      </c>
      <c r="SOD2">
        <v>-60108114.376400001</v>
      </c>
      <c r="SOE2">
        <v>-60108114.376400001</v>
      </c>
      <c r="SOF2">
        <v>-60108114.376400001</v>
      </c>
      <c r="SOG2">
        <v>-60108114.376400001</v>
      </c>
      <c r="SOH2">
        <v>-60108114.376400001</v>
      </c>
      <c r="SOI2">
        <v>-60108114.376400001</v>
      </c>
      <c r="SOJ2">
        <v>-60108114.376400001</v>
      </c>
      <c r="SOK2">
        <v>-60108114.376400001</v>
      </c>
      <c r="SOL2">
        <v>-91373584.934100002</v>
      </c>
      <c r="SOM2">
        <v>-91373584.934100002</v>
      </c>
      <c r="SON2">
        <v>-91373584.934100002</v>
      </c>
      <c r="SOO2">
        <v>-91373584.934100002</v>
      </c>
      <c r="SOP2">
        <v>-91373584.934100002</v>
      </c>
      <c r="SOQ2">
        <v>-91373584.934100002</v>
      </c>
      <c r="SOR2">
        <v>-91373584.934100002</v>
      </c>
      <c r="SOS2">
        <v>-91373584.934100002</v>
      </c>
      <c r="SOT2">
        <v>-91373584.934100002</v>
      </c>
      <c r="SOU2">
        <v>-91373584.934100002</v>
      </c>
      <c r="SOV2">
        <v>-91373584.934100002</v>
      </c>
      <c r="SOW2">
        <v>-91373584.934100002</v>
      </c>
      <c r="SOX2">
        <v>-91373584.934100002</v>
      </c>
      <c r="SOY2">
        <v>-91373584.934100002</v>
      </c>
      <c r="SOZ2">
        <v>-91373584.934100002</v>
      </c>
      <c r="SPA2">
        <v>-91373584.934100002</v>
      </c>
      <c r="SPB2">
        <v>-91373584.934100002</v>
      </c>
      <c r="SPC2">
        <v>-91373584.934100002</v>
      </c>
      <c r="SPD2">
        <v>-91373584.934100002</v>
      </c>
      <c r="SPE2">
        <v>-91373584.934100002</v>
      </c>
      <c r="SPF2">
        <v>-91373584.934100002</v>
      </c>
      <c r="SPG2">
        <v>-91373584.934100002</v>
      </c>
      <c r="SPH2">
        <v>-91373584.934100002</v>
      </c>
      <c r="SPI2">
        <v>-91373584.934100002</v>
      </c>
      <c r="SPJ2">
        <v>-91373584.934100002</v>
      </c>
      <c r="SPK2">
        <v>-91373584.934100002</v>
      </c>
      <c r="SPL2">
        <v>-91373584.934100002</v>
      </c>
      <c r="SPM2">
        <v>-91373584.934100002</v>
      </c>
      <c r="SPN2">
        <v>-91373584.934100002</v>
      </c>
      <c r="SPO2">
        <v>-91373584.934100002</v>
      </c>
      <c r="SPP2">
        <v>-91373584.934100002</v>
      </c>
      <c r="SPQ2">
        <v>-91373584.934100002</v>
      </c>
      <c r="SPR2">
        <v>-91373584.934100002</v>
      </c>
      <c r="SPS2">
        <v>-91373584.934100002</v>
      </c>
      <c r="SPT2">
        <v>-91373584.934100002</v>
      </c>
      <c r="SPU2">
        <v>-91373584.934100002</v>
      </c>
      <c r="SPV2">
        <v>-91373584.934100002</v>
      </c>
      <c r="SPW2">
        <v>-91373584.934100002</v>
      </c>
      <c r="SPX2">
        <v>-91373584.934100002</v>
      </c>
      <c r="SPY2">
        <v>-91373584.934100002</v>
      </c>
      <c r="SPZ2">
        <v>-91373584.934100002</v>
      </c>
      <c r="SQA2">
        <v>-91373584.934100002</v>
      </c>
      <c r="SQB2">
        <v>-91373584.934100002</v>
      </c>
      <c r="SQC2">
        <v>-91373584.934100002</v>
      </c>
      <c r="SQD2">
        <v>-13856625.293500001</v>
      </c>
      <c r="SQE2">
        <v>-13856625.293500001</v>
      </c>
      <c r="SQF2">
        <v>-13856625.293500001</v>
      </c>
      <c r="SQG2">
        <v>-13856625.293500001</v>
      </c>
      <c r="SQH2">
        <v>-13856625.293500001</v>
      </c>
      <c r="SQI2">
        <v>-13856625.293500001</v>
      </c>
      <c r="SQJ2">
        <v>-13856625.293500001</v>
      </c>
      <c r="SQK2">
        <v>-13856625.293500001</v>
      </c>
      <c r="SQL2">
        <v>-13856625.293500001</v>
      </c>
      <c r="SQM2">
        <v>-13856625.293500001</v>
      </c>
      <c r="SQN2">
        <v>-13856625.293500001</v>
      </c>
      <c r="SQO2">
        <v>-13856625.293500001</v>
      </c>
      <c r="SQP2">
        <v>-13856625.293500001</v>
      </c>
      <c r="SQQ2">
        <v>-13856625.293500001</v>
      </c>
      <c r="SQR2">
        <v>-13856625.293500001</v>
      </c>
      <c r="SQS2">
        <v>-13856625.293500001</v>
      </c>
      <c r="SQT2">
        <v>-13856625.293500001</v>
      </c>
      <c r="SQU2">
        <v>-13856625.293500001</v>
      </c>
      <c r="SQV2">
        <v>-13856625.293500001</v>
      </c>
      <c r="SQW2">
        <v>-13856625.293500001</v>
      </c>
      <c r="SQX2">
        <v>-13856625.293500001</v>
      </c>
      <c r="SQY2">
        <v>-13856625.293500001</v>
      </c>
      <c r="SQZ2">
        <v>-13856625.293500001</v>
      </c>
      <c r="SRA2">
        <v>-13856625.293500001</v>
      </c>
      <c r="SRB2">
        <v>-13856625.293500001</v>
      </c>
      <c r="SRC2">
        <v>-13856625.293500001</v>
      </c>
      <c r="SRD2">
        <v>-13856625.293500001</v>
      </c>
      <c r="SRE2">
        <v>-13856625.293500001</v>
      </c>
      <c r="SRF2">
        <v>-13856625.293500001</v>
      </c>
      <c r="SRG2">
        <v>-13856625.293500001</v>
      </c>
      <c r="SRH2">
        <v>-13856625.293500001</v>
      </c>
      <c r="SRI2">
        <v>-13856625.293500001</v>
      </c>
      <c r="SRJ2">
        <v>-13856625.293500001</v>
      </c>
      <c r="SRK2">
        <v>-13856625.293500001</v>
      </c>
      <c r="SRL2">
        <v>-13856625.293500001</v>
      </c>
      <c r="SRM2">
        <v>-13856625.293500001</v>
      </c>
      <c r="SRN2">
        <v>-13856625.293500001</v>
      </c>
      <c r="SRO2">
        <v>-13856625.293500001</v>
      </c>
      <c r="SRP2">
        <v>-13856625.293500001</v>
      </c>
      <c r="SRQ2">
        <v>-13856625.293500001</v>
      </c>
      <c r="SRR2">
        <v>-13856625.293500001</v>
      </c>
      <c r="SRS2">
        <v>-13856625.293500001</v>
      </c>
      <c r="SRT2">
        <v>-13856625.293500001</v>
      </c>
      <c r="SRU2">
        <v>-13856625.293500001</v>
      </c>
      <c r="SRV2">
        <v>-21000078.896200001</v>
      </c>
      <c r="SRW2">
        <v>-21000078.896200001</v>
      </c>
      <c r="SRX2">
        <v>-21000078.896200001</v>
      </c>
      <c r="SRY2">
        <v>-21000078.896200001</v>
      </c>
      <c r="SRZ2">
        <v>-21000078.896200001</v>
      </c>
      <c r="SSA2">
        <v>-21000078.896200001</v>
      </c>
      <c r="SSB2">
        <v>-21000078.896200001</v>
      </c>
      <c r="SSC2">
        <v>-21000078.896200001</v>
      </c>
      <c r="SSD2">
        <v>-21000078.896200001</v>
      </c>
      <c r="SSE2">
        <v>-21000078.896200001</v>
      </c>
      <c r="SSF2">
        <v>-21000078.896200001</v>
      </c>
      <c r="SSG2">
        <v>-21000078.896200001</v>
      </c>
      <c r="SSH2">
        <v>-21000078.896200001</v>
      </c>
      <c r="SSI2">
        <v>-21000078.896200001</v>
      </c>
      <c r="SSJ2">
        <v>-21000078.896200001</v>
      </c>
      <c r="SSK2">
        <v>-21000078.896200001</v>
      </c>
      <c r="SSL2">
        <v>-21000078.896200001</v>
      </c>
      <c r="SSM2">
        <v>-21000078.896200001</v>
      </c>
      <c r="SSN2">
        <v>-21000078.896200001</v>
      </c>
      <c r="SSO2">
        <v>-21000078.896200001</v>
      </c>
      <c r="SSP2">
        <v>-21000078.896200001</v>
      </c>
      <c r="SSQ2">
        <v>-21000078.896200001</v>
      </c>
      <c r="SSR2">
        <v>-21000078.896200001</v>
      </c>
      <c r="SSS2">
        <v>-21000078.896200001</v>
      </c>
      <c r="SST2">
        <v>-21000078.896200001</v>
      </c>
      <c r="SSU2">
        <v>-21000078.896200001</v>
      </c>
      <c r="SSV2">
        <v>-21000078.896200001</v>
      </c>
      <c r="SSW2">
        <v>-21000078.896200001</v>
      </c>
      <c r="SSX2">
        <v>-21000078.896200001</v>
      </c>
      <c r="SSY2">
        <v>-21000078.896200001</v>
      </c>
      <c r="SSZ2">
        <v>-21000078.896200001</v>
      </c>
      <c r="STA2">
        <v>-21000078.896200001</v>
      </c>
      <c r="STB2">
        <v>-21000078.896200001</v>
      </c>
      <c r="STC2">
        <v>-21000078.896200001</v>
      </c>
      <c r="STD2">
        <v>-21000078.896200001</v>
      </c>
      <c r="STE2">
        <v>-21000078.896200001</v>
      </c>
      <c r="STF2">
        <v>-21000078.896200001</v>
      </c>
      <c r="STG2">
        <v>-21000078.896200001</v>
      </c>
      <c r="STH2">
        <v>-21000078.896200001</v>
      </c>
      <c r="STI2">
        <v>-21000078.896200001</v>
      </c>
      <c r="STJ2">
        <v>-21000078.896200001</v>
      </c>
      <c r="STK2">
        <v>-21000078.896200001</v>
      </c>
      <c r="STL2">
        <v>-21000078.896200001</v>
      </c>
      <c r="STM2">
        <v>-21000078.896200001</v>
      </c>
      <c r="STN2">
        <v>-31824892.246800002</v>
      </c>
      <c r="STO2">
        <v>-31824892.246800002</v>
      </c>
      <c r="STP2">
        <v>-31824892.246800002</v>
      </c>
      <c r="STQ2">
        <v>-31824892.246800002</v>
      </c>
      <c r="STR2">
        <v>-31824892.246800002</v>
      </c>
      <c r="STS2">
        <v>-31824892.246800002</v>
      </c>
      <c r="STT2">
        <v>-31824892.246800002</v>
      </c>
      <c r="STU2">
        <v>-31824892.246800002</v>
      </c>
      <c r="STV2">
        <v>-31824892.246800002</v>
      </c>
      <c r="STW2">
        <v>-31824892.246800002</v>
      </c>
      <c r="STX2">
        <v>-31824892.246800002</v>
      </c>
      <c r="STY2">
        <v>-31824892.246800002</v>
      </c>
      <c r="STZ2">
        <v>-31824892.246800002</v>
      </c>
      <c r="SUA2">
        <v>-31824892.246800002</v>
      </c>
      <c r="SUB2">
        <v>-31824892.246800002</v>
      </c>
      <c r="SUC2">
        <v>-31824892.246800002</v>
      </c>
      <c r="SUD2">
        <v>-31824892.246800002</v>
      </c>
      <c r="SUE2">
        <v>-31824892.246800002</v>
      </c>
      <c r="SUF2">
        <v>-31824892.246800002</v>
      </c>
      <c r="SUG2">
        <v>-31824892.246800002</v>
      </c>
      <c r="SUH2">
        <v>-31824892.246800002</v>
      </c>
      <c r="SUI2">
        <v>-31824892.246800002</v>
      </c>
      <c r="SUJ2">
        <v>-31824892.246800002</v>
      </c>
      <c r="SUK2">
        <v>-31824892.246800002</v>
      </c>
      <c r="SUL2">
        <v>-31824892.246800002</v>
      </c>
      <c r="SUM2">
        <v>-31824892.246800002</v>
      </c>
      <c r="SUN2">
        <v>-31824892.246800002</v>
      </c>
      <c r="SUO2">
        <v>-31824892.246800002</v>
      </c>
      <c r="SUP2">
        <v>-31824892.246800002</v>
      </c>
      <c r="SUQ2">
        <v>-31824892.246800002</v>
      </c>
      <c r="SUR2">
        <v>-31824892.246800002</v>
      </c>
      <c r="SUS2">
        <v>-31824892.246800002</v>
      </c>
      <c r="SUT2">
        <v>-31824892.246800002</v>
      </c>
      <c r="SUU2">
        <v>-31824892.246800002</v>
      </c>
      <c r="SUV2">
        <v>-31824892.246800002</v>
      </c>
      <c r="SUW2">
        <v>-31824892.246800002</v>
      </c>
      <c r="SUX2">
        <v>-31824892.246800002</v>
      </c>
      <c r="SUY2">
        <v>-31824892.246800002</v>
      </c>
      <c r="SUZ2">
        <v>-31824892.246800002</v>
      </c>
      <c r="SVA2">
        <v>-31824892.246800002</v>
      </c>
      <c r="SVB2">
        <v>-31824892.246800002</v>
      </c>
      <c r="SVC2">
        <v>-31824892.246800002</v>
      </c>
      <c r="SVD2">
        <v>-31824892.246800002</v>
      </c>
      <c r="SVE2">
        <v>-31824892.246800002</v>
      </c>
      <c r="SVF2">
        <v>-92144.1876663</v>
      </c>
      <c r="SVG2">
        <v>-92144.1876663</v>
      </c>
      <c r="SVH2">
        <v>-92144.1876663</v>
      </c>
      <c r="SVI2">
        <v>-92144.1876663</v>
      </c>
      <c r="SVJ2">
        <v>-92144.1876663</v>
      </c>
      <c r="SVK2">
        <v>-92144.1876663</v>
      </c>
      <c r="SVL2">
        <v>-92144.1876663</v>
      </c>
      <c r="SVM2">
        <v>-92144.1876663</v>
      </c>
      <c r="SVN2">
        <v>-92144.1876663</v>
      </c>
      <c r="SVO2">
        <v>-92144.1876663</v>
      </c>
      <c r="SVP2">
        <v>-92144.1876663</v>
      </c>
      <c r="SVQ2">
        <v>-92144.235030600001</v>
      </c>
      <c r="SVR2">
        <v>-92144.235030600001</v>
      </c>
      <c r="SVS2">
        <v>-92144.235030600001</v>
      </c>
      <c r="SVT2">
        <v>-92144.235030600001</v>
      </c>
      <c r="SVU2">
        <v>-92144.235030600001</v>
      </c>
      <c r="SVV2">
        <v>-92144.235030600001</v>
      </c>
      <c r="SVW2">
        <v>-92144.235030600001</v>
      </c>
      <c r="SVX2">
        <v>-92144.235030600001</v>
      </c>
      <c r="SVY2">
        <v>-92144.235030600001</v>
      </c>
      <c r="SVZ2">
        <v>-92144.235030600001</v>
      </c>
      <c r="SWA2">
        <v>-92144.235030600001</v>
      </c>
      <c r="SWB2">
        <v>-92144.1876663</v>
      </c>
      <c r="SWC2">
        <v>-92144.1876663</v>
      </c>
      <c r="SWD2">
        <v>-92144.1876663</v>
      </c>
      <c r="SWE2">
        <v>-92144.1876663</v>
      </c>
      <c r="SWF2">
        <v>-92144.1876663</v>
      </c>
      <c r="SWG2">
        <v>-92144.1876663</v>
      </c>
      <c r="SWH2">
        <v>-92144.1876663</v>
      </c>
      <c r="SWI2">
        <v>-92144.1876663</v>
      </c>
      <c r="SWJ2">
        <v>-92144.1876663</v>
      </c>
      <c r="SWK2">
        <v>-92144.1876663</v>
      </c>
      <c r="SWL2">
        <v>-92144.1876663</v>
      </c>
      <c r="SWM2">
        <v>-92144.235030600001</v>
      </c>
      <c r="SWN2">
        <v>-92144.235030600001</v>
      </c>
      <c r="SWO2">
        <v>-92144.235030600001</v>
      </c>
      <c r="SWP2">
        <v>-92144.235030600001</v>
      </c>
      <c r="SWQ2">
        <v>-92144.235030600001</v>
      </c>
      <c r="SWR2">
        <v>-92144.235030600001</v>
      </c>
      <c r="SWS2">
        <v>-92144.235030600001</v>
      </c>
      <c r="SWT2">
        <v>-92144.235030600001</v>
      </c>
      <c r="SWU2">
        <v>-92144.235030600001</v>
      </c>
      <c r="SWV2">
        <v>-92144.235030600001</v>
      </c>
      <c r="SWW2">
        <v>-92144.235030600001</v>
      </c>
      <c r="SWX2">
        <v>1356790.31103</v>
      </c>
      <c r="SWY2">
        <v>1356790.31103</v>
      </c>
      <c r="SWZ2">
        <v>1356790.31103</v>
      </c>
      <c r="SXA2">
        <v>1356790.31103</v>
      </c>
      <c r="SXB2">
        <v>1356790.31103</v>
      </c>
      <c r="SXC2">
        <v>1356790.31103</v>
      </c>
      <c r="SXD2">
        <v>1356790.31103</v>
      </c>
      <c r="SXE2">
        <v>1356790.31103</v>
      </c>
      <c r="SXF2">
        <v>1356790.31103</v>
      </c>
      <c r="SXG2">
        <v>1356790.31103</v>
      </c>
      <c r="SXH2">
        <v>1356790.31103</v>
      </c>
      <c r="SXI2">
        <v>1356790.2163</v>
      </c>
      <c r="SXJ2">
        <v>1356790.2163</v>
      </c>
      <c r="SXK2">
        <v>1356790.2163</v>
      </c>
      <c r="SXL2">
        <v>1356790.2163</v>
      </c>
      <c r="SXM2">
        <v>1356790.2163</v>
      </c>
      <c r="SXN2">
        <v>1356790.2163</v>
      </c>
      <c r="SXO2">
        <v>1356790.2163</v>
      </c>
      <c r="SXP2">
        <v>1356790.2163</v>
      </c>
      <c r="SXQ2">
        <v>1356790.2163</v>
      </c>
      <c r="SXR2">
        <v>1356790.2163</v>
      </c>
      <c r="SXS2">
        <v>1356790.2163</v>
      </c>
      <c r="SXT2">
        <v>1356790.31103</v>
      </c>
      <c r="SXU2">
        <v>1356790.31103</v>
      </c>
      <c r="SXV2">
        <v>1356790.31103</v>
      </c>
      <c r="SXW2">
        <v>1356790.31103</v>
      </c>
      <c r="SXX2">
        <v>1356790.31103</v>
      </c>
      <c r="SXY2">
        <v>1356790.31103</v>
      </c>
      <c r="SXZ2">
        <v>1356790.31103</v>
      </c>
      <c r="SYA2">
        <v>1356790.31103</v>
      </c>
      <c r="SYB2">
        <v>1356790.31103</v>
      </c>
      <c r="SYC2">
        <v>1356790.31103</v>
      </c>
      <c r="SYD2">
        <v>1356790.31103</v>
      </c>
      <c r="SYE2">
        <v>1356790.2163</v>
      </c>
      <c r="SYF2">
        <v>1356790.2163</v>
      </c>
      <c r="SYG2">
        <v>1356790.2163</v>
      </c>
      <c r="SYH2">
        <v>1356790.2163</v>
      </c>
      <c r="SYI2">
        <v>1356790.2163</v>
      </c>
      <c r="SYJ2">
        <v>1356790.2163</v>
      </c>
      <c r="SYK2">
        <v>1356790.2163</v>
      </c>
      <c r="SYL2">
        <v>1356790.2163</v>
      </c>
      <c r="SYM2">
        <v>1356790.2163</v>
      </c>
      <c r="SYN2">
        <v>1356790.2163</v>
      </c>
      <c r="SYO2">
        <v>1356790.2163</v>
      </c>
      <c r="SYP2">
        <v>5049419.1172599997</v>
      </c>
      <c r="SYQ2">
        <v>5049419.1172599997</v>
      </c>
      <c r="SYR2">
        <v>5049419.1172599997</v>
      </c>
      <c r="SYS2">
        <v>5049419.1172599997</v>
      </c>
      <c r="SYT2">
        <v>5049419.1172599997</v>
      </c>
      <c r="SYU2">
        <v>5049419.1172599997</v>
      </c>
      <c r="SYV2">
        <v>5049419.1172599997</v>
      </c>
      <c r="SYW2">
        <v>5049419.1172599997</v>
      </c>
      <c r="SYX2">
        <v>5049419.1172599997</v>
      </c>
      <c r="SYY2">
        <v>5049419.1172599997</v>
      </c>
      <c r="SYZ2">
        <v>5049419.1172599997</v>
      </c>
      <c r="SZA2">
        <v>5049418.9277999997</v>
      </c>
      <c r="SZB2">
        <v>5049418.9277999997</v>
      </c>
      <c r="SZC2">
        <v>5049418.9277999997</v>
      </c>
      <c r="SZD2">
        <v>5049418.9277999997</v>
      </c>
      <c r="SZE2">
        <v>5049418.9277999997</v>
      </c>
      <c r="SZF2">
        <v>5049418.9277999997</v>
      </c>
      <c r="SZG2">
        <v>5049418.9277999997</v>
      </c>
      <c r="SZH2">
        <v>5049418.9277999997</v>
      </c>
      <c r="SZI2">
        <v>5049418.9277999997</v>
      </c>
      <c r="SZJ2">
        <v>5049418.9277999997</v>
      </c>
      <c r="SZK2">
        <v>5049418.9277999997</v>
      </c>
      <c r="SZL2">
        <v>5049419.1172599997</v>
      </c>
      <c r="SZM2">
        <v>5049419.1172599997</v>
      </c>
      <c r="SZN2">
        <v>5049419.1172599997</v>
      </c>
      <c r="SZO2">
        <v>5049419.1172599997</v>
      </c>
      <c r="SZP2">
        <v>5049419.1172599997</v>
      </c>
      <c r="SZQ2">
        <v>5049419.1172599997</v>
      </c>
      <c r="SZR2">
        <v>5049419.1172599997</v>
      </c>
      <c r="SZS2">
        <v>5049419.1172599997</v>
      </c>
      <c r="SZT2">
        <v>5049419.1172599997</v>
      </c>
      <c r="SZU2">
        <v>5049419.1172599997</v>
      </c>
      <c r="SZV2">
        <v>5049419.1172599997</v>
      </c>
      <c r="SZW2">
        <v>5049418.9277999997</v>
      </c>
      <c r="SZX2">
        <v>5049418.9277999997</v>
      </c>
      <c r="SZY2">
        <v>5049418.9277999997</v>
      </c>
      <c r="SZZ2">
        <v>5049418.9277999997</v>
      </c>
      <c r="TAA2">
        <v>5049418.9277999997</v>
      </c>
      <c r="TAB2">
        <v>5049418.9277999997</v>
      </c>
      <c r="TAC2">
        <v>5049418.9277999997</v>
      </c>
      <c r="TAD2">
        <v>5049418.9277999997</v>
      </c>
      <c r="TAE2">
        <v>5049418.9277999997</v>
      </c>
      <c r="TAF2">
        <v>5049418.9277999997</v>
      </c>
      <c r="TAG2">
        <v>5049418.9277999997</v>
      </c>
      <c r="TAH2">
        <v>-1644941.40805</v>
      </c>
      <c r="TAI2">
        <v>-1644941.40805</v>
      </c>
      <c r="TAJ2">
        <v>-1644941.40805</v>
      </c>
      <c r="TAK2">
        <v>-1644941.40805</v>
      </c>
      <c r="TAL2">
        <v>-1644941.40805</v>
      </c>
      <c r="TAM2">
        <v>-1644941.40805</v>
      </c>
      <c r="TAN2">
        <v>-1644941.40805</v>
      </c>
      <c r="TAO2">
        <v>-1644941.40805</v>
      </c>
      <c r="TAP2">
        <v>-1644941.40805</v>
      </c>
      <c r="TAQ2">
        <v>-1644941.40805</v>
      </c>
      <c r="TAR2">
        <v>-1644941.40805</v>
      </c>
      <c r="TAS2">
        <v>-1644941.40805</v>
      </c>
      <c r="TAT2">
        <v>-1644941.40805</v>
      </c>
      <c r="TAU2">
        <v>-1644941.40805</v>
      </c>
      <c r="TAV2">
        <v>-1644941.40805</v>
      </c>
      <c r="TAW2">
        <v>-1644941.40805</v>
      </c>
      <c r="TAX2">
        <v>-1644941.40805</v>
      </c>
      <c r="TAY2">
        <v>-1644941.40805</v>
      </c>
      <c r="TAZ2">
        <v>-1644941.40805</v>
      </c>
      <c r="TBA2">
        <v>-1644941.40805</v>
      </c>
      <c r="TBB2">
        <v>-1644941.40805</v>
      </c>
      <c r="TBC2">
        <v>-1644941.40805</v>
      </c>
      <c r="TBD2">
        <v>-1644941.40805</v>
      </c>
      <c r="TBE2">
        <v>-1644941.40805</v>
      </c>
      <c r="TBF2">
        <v>-1644941.40805</v>
      </c>
      <c r="TBG2">
        <v>-1644941.40805</v>
      </c>
      <c r="TBH2">
        <v>-1644941.40805</v>
      </c>
      <c r="TBI2">
        <v>-1644941.40805</v>
      </c>
      <c r="TBJ2">
        <v>-1644941.40805</v>
      </c>
      <c r="TBK2">
        <v>-1644941.40805</v>
      </c>
      <c r="TBL2">
        <v>-1644941.40805</v>
      </c>
      <c r="TBM2">
        <v>-1644941.40805</v>
      </c>
      <c r="TBN2">
        <v>-1644941.40805</v>
      </c>
      <c r="TBO2">
        <v>-1644941.40805</v>
      </c>
      <c r="TBP2">
        <v>-1644941.40805</v>
      </c>
      <c r="TBQ2">
        <v>-1644941.40805</v>
      </c>
      <c r="TBR2">
        <v>-1644941.40805</v>
      </c>
      <c r="TBS2">
        <v>-1644941.40805</v>
      </c>
      <c r="TBT2">
        <v>-1644941.40805</v>
      </c>
      <c r="TBU2">
        <v>-1644941.40805</v>
      </c>
      <c r="TBV2">
        <v>-1644941.40805</v>
      </c>
      <c r="TBW2">
        <v>-1644941.40805</v>
      </c>
      <c r="TBX2">
        <v>-1644941.40805</v>
      </c>
      <c r="TBY2">
        <v>-1644941.40805</v>
      </c>
      <c r="TBZ2">
        <v>-3289882.8160999999</v>
      </c>
      <c r="TCA2">
        <v>-3289882.8160999999</v>
      </c>
      <c r="TCB2">
        <v>-3289882.8160999999</v>
      </c>
      <c r="TCC2">
        <v>-3289882.8160999999</v>
      </c>
      <c r="TCD2">
        <v>-3289882.8160999999</v>
      </c>
      <c r="TCE2">
        <v>-3289882.8160999999</v>
      </c>
      <c r="TCF2">
        <v>-3289882.8160999999</v>
      </c>
      <c r="TCG2">
        <v>-3289882.8160999999</v>
      </c>
      <c r="TCH2">
        <v>-3289882.8160999999</v>
      </c>
      <c r="TCI2">
        <v>-3289882.8160999999</v>
      </c>
      <c r="TCJ2">
        <v>-3289882.8160999999</v>
      </c>
      <c r="TCK2">
        <v>-3289882.8160999999</v>
      </c>
      <c r="TCL2">
        <v>-3289882.8160999999</v>
      </c>
      <c r="TCM2">
        <v>-3289882.8160999999</v>
      </c>
      <c r="TCN2">
        <v>-3289882.8160999999</v>
      </c>
      <c r="TCO2">
        <v>-3289882.8160999999</v>
      </c>
      <c r="TCP2">
        <v>-3289882.8160999999</v>
      </c>
      <c r="TCQ2">
        <v>-3289882.8160999999</v>
      </c>
      <c r="TCR2">
        <v>-3289882.8160999999</v>
      </c>
      <c r="TCS2">
        <v>-3289882.8160999999</v>
      </c>
      <c r="TCT2">
        <v>-3289882.8160999999</v>
      </c>
      <c r="TCU2">
        <v>-3289882.8160999999</v>
      </c>
      <c r="TCV2">
        <v>-3289882.8160999999</v>
      </c>
      <c r="TCW2">
        <v>-3289882.8160999999</v>
      </c>
      <c r="TCX2">
        <v>-3289882.8160999999</v>
      </c>
      <c r="TCY2">
        <v>-3289882.8160999999</v>
      </c>
      <c r="TCZ2">
        <v>-3289882.8160999999</v>
      </c>
      <c r="TDA2">
        <v>-3289882.8160999999</v>
      </c>
      <c r="TDB2">
        <v>-3289882.8160999999</v>
      </c>
      <c r="TDC2">
        <v>-3289882.8160999999</v>
      </c>
      <c r="TDD2">
        <v>-3289882.8160999999</v>
      </c>
      <c r="TDE2">
        <v>-3289882.8160999999</v>
      </c>
      <c r="TDF2">
        <v>-3289882.8160999999</v>
      </c>
      <c r="TDG2">
        <v>-3289882.8160999999</v>
      </c>
      <c r="TDH2">
        <v>-3289882.8160999999</v>
      </c>
      <c r="TDI2">
        <v>-3289882.8160999999</v>
      </c>
      <c r="TDJ2">
        <v>-3289882.8160999999</v>
      </c>
      <c r="TDK2">
        <v>-3289882.8160999999</v>
      </c>
      <c r="TDL2">
        <v>-3289882.8160999999</v>
      </c>
      <c r="TDM2">
        <v>-3289882.8160999999</v>
      </c>
      <c r="TDN2">
        <v>-3289882.8160999999</v>
      </c>
      <c r="TDO2">
        <v>-3289882.8160999999</v>
      </c>
      <c r="TDP2">
        <v>-3289882.8160999999</v>
      </c>
      <c r="TDQ2">
        <v>-3289882.8160999999</v>
      </c>
      <c r="TDR2">
        <v>-6579765.6322100004</v>
      </c>
      <c r="TDS2">
        <v>-6579765.6322100004</v>
      </c>
      <c r="TDT2">
        <v>-6579765.6322100004</v>
      </c>
      <c r="TDU2">
        <v>-6579765.6322100004</v>
      </c>
      <c r="TDV2">
        <v>-6579765.6322100004</v>
      </c>
      <c r="TDW2">
        <v>-6579765.6322100004</v>
      </c>
      <c r="TDX2">
        <v>-6579765.6322100004</v>
      </c>
      <c r="TDY2">
        <v>-6579765.6322100004</v>
      </c>
      <c r="TDZ2">
        <v>-6579765.6322100004</v>
      </c>
      <c r="TEA2">
        <v>-6579765.6322100004</v>
      </c>
      <c r="TEB2">
        <v>-6579765.6322100004</v>
      </c>
      <c r="TEC2">
        <v>-6579765.6322100004</v>
      </c>
      <c r="TED2">
        <v>-6579765.6322100004</v>
      </c>
      <c r="TEE2">
        <v>-6579765.6322100004</v>
      </c>
      <c r="TEF2">
        <v>-6579765.6322100004</v>
      </c>
      <c r="TEG2">
        <v>-6579765.6322100004</v>
      </c>
      <c r="TEH2">
        <v>-6579765.6322100004</v>
      </c>
      <c r="TEI2">
        <v>-6579765.6322100004</v>
      </c>
      <c r="TEJ2">
        <v>-6579765.6322100004</v>
      </c>
      <c r="TEK2">
        <v>-6579765.6322100004</v>
      </c>
      <c r="TEL2">
        <v>-6579765.6322100004</v>
      </c>
      <c r="TEM2">
        <v>-6579765.6322100004</v>
      </c>
      <c r="TEN2">
        <v>-6579765.6322100004</v>
      </c>
      <c r="TEO2">
        <v>-6579765.6322100004</v>
      </c>
      <c r="TEP2">
        <v>-6579765.6322100004</v>
      </c>
      <c r="TEQ2">
        <v>-6579765.6322100004</v>
      </c>
      <c r="TER2">
        <v>-6579765.6322100004</v>
      </c>
      <c r="TES2">
        <v>-6579765.6322100004</v>
      </c>
      <c r="TET2">
        <v>-6579765.6322100004</v>
      </c>
      <c r="TEU2">
        <v>-6579765.6322100004</v>
      </c>
      <c r="TEV2">
        <v>-6579765.6322100004</v>
      </c>
      <c r="TEW2">
        <v>-6579765.6322100004</v>
      </c>
      <c r="TEX2">
        <v>-6579765.6322100004</v>
      </c>
      <c r="TEY2">
        <v>-6579765.6322100004</v>
      </c>
      <c r="TEZ2">
        <v>-6579765.6322100004</v>
      </c>
      <c r="TFA2">
        <v>-6579765.6322100004</v>
      </c>
      <c r="TFB2">
        <v>-6579765.6322100004</v>
      </c>
      <c r="TFC2">
        <v>-6579765.6322100004</v>
      </c>
      <c r="TFD2">
        <v>-6579765.6322100004</v>
      </c>
      <c r="TFE2">
        <v>-6579765.6322100004</v>
      </c>
      <c r="TFF2">
        <v>-6579765.6322100004</v>
      </c>
      <c r="TFG2">
        <v>-6579765.6322100004</v>
      </c>
      <c r="TFH2">
        <v>-6579765.6322100004</v>
      </c>
      <c r="TFI2">
        <v>-6579765.6322100004</v>
      </c>
      <c r="TFJ2">
        <v>-17219554.774099998</v>
      </c>
      <c r="TFK2">
        <v>-17219554.774099998</v>
      </c>
      <c r="TFL2">
        <v>-17219554.774099998</v>
      </c>
      <c r="TFM2">
        <v>-17219554.774099998</v>
      </c>
      <c r="TFN2">
        <v>-17219554.774099998</v>
      </c>
      <c r="TFO2">
        <v>-17219554.774099998</v>
      </c>
      <c r="TFP2">
        <v>-17219554.774099998</v>
      </c>
      <c r="TFQ2">
        <v>-17219554.774099998</v>
      </c>
      <c r="TFR2">
        <v>-17219554.774099998</v>
      </c>
      <c r="TFS2">
        <v>-17219554.774099998</v>
      </c>
      <c r="TFT2">
        <v>-17219554.774099998</v>
      </c>
      <c r="TFU2">
        <v>-17219554.774099998</v>
      </c>
      <c r="TFV2">
        <v>-17219554.774099998</v>
      </c>
      <c r="TFW2">
        <v>-17219554.774099998</v>
      </c>
      <c r="TFX2">
        <v>-17219554.774099998</v>
      </c>
      <c r="TFY2">
        <v>-17219554.774099998</v>
      </c>
      <c r="TFZ2">
        <v>-17219554.774099998</v>
      </c>
      <c r="TGA2">
        <v>-17219554.774099998</v>
      </c>
      <c r="TGB2">
        <v>-17219554.774099998</v>
      </c>
      <c r="TGC2">
        <v>-17219554.774099998</v>
      </c>
      <c r="TGD2">
        <v>-17219554.774099998</v>
      </c>
      <c r="TGE2">
        <v>-17219554.774099998</v>
      </c>
      <c r="TGF2">
        <v>-17219554.774099998</v>
      </c>
      <c r="TGG2">
        <v>-17219554.774099998</v>
      </c>
      <c r="TGH2">
        <v>-17219554.774099998</v>
      </c>
      <c r="TGI2">
        <v>-17219554.774099998</v>
      </c>
      <c r="TGJ2">
        <v>-17219554.774099998</v>
      </c>
      <c r="TGK2">
        <v>-17219554.774099998</v>
      </c>
      <c r="TGL2">
        <v>-17219554.774099998</v>
      </c>
      <c r="TGM2">
        <v>-17219554.774099998</v>
      </c>
      <c r="TGN2">
        <v>-17219554.774099998</v>
      </c>
      <c r="TGO2">
        <v>-17219554.774099998</v>
      </c>
      <c r="TGP2">
        <v>-17219554.774099998</v>
      </c>
      <c r="TGQ2">
        <v>-17219554.774099998</v>
      </c>
      <c r="TGR2">
        <v>-17219554.774099998</v>
      </c>
      <c r="TGS2">
        <v>-17219554.774099998</v>
      </c>
      <c r="TGT2">
        <v>-17219554.774099998</v>
      </c>
      <c r="TGU2">
        <v>-17219554.774099998</v>
      </c>
      <c r="TGV2">
        <v>-17219554.774099998</v>
      </c>
      <c r="TGW2">
        <v>-17219554.774099998</v>
      </c>
      <c r="TGX2">
        <v>-17219554.774099998</v>
      </c>
      <c r="TGY2">
        <v>-17219554.774099998</v>
      </c>
      <c r="TGZ2">
        <v>-17219554.774099998</v>
      </c>
      <c r="THA2">
        <v>-17219554.774099998</v>
      </c>
      <c r="THB2">
        <v>-28303198.234700002</v>
      </c>
      <c r="THC2">
        <v>-28303198.234700002</v>
      </c>
      <c r="THD2">
        <v>-28303198.234700002</v>
      </c>
      <c r="THE2">
        <v>-28303198.234700002</v>
      </c>
      <c r="THF2">
        <v>-28303198.234700002</v>
      </c>
      <c r="THG2">
        <v>-28303198.234700002</v>
      </c>
      <c r="THH2">
        <v>-28303198.234700002</v>
      </c>
      <c r="THI2">
        <v>-28303198.234700002</v>
      </c>
      <c r="THJ2">
        <v>-28303198.234700002</v>
      </c>
      <c r="THK2">
        <v>-28303198.234700002</v>
      </c>
      <c r="THL2">
        <v>-28303198.234700002</v>
      </c>
      <c r="THM2">
        <v>-28303198.234700002</v>
      </c>
      <c r="THN2">
        <v>-28303198.234700002</v>
      </c>
      <c r="THO2">
        <v>-28303198.234700002</v>
      </c>
      <c r="THP2">
        <v>-28303198.234700002</v>
      </c>
      <c r="THQ2">
        <v>-28303198.234700002</v>
      </c>
      <c r="THR2">
        <v>-28303198.234700002</v>
      </c>
      <c r="THS2">
        <v>-28303198.234700002</v>
      </c>
      <c r="THT2">
        <v>-28303198.234700002</v>
      </c>
      <c r="THU2">
        <v>-28303198.234700002</v>
      </c>
      <c r="THV2">
        <v>-28303198.234700002</v>
      </c>
      <c r="THW2">
        <v>-28303198.234700002</v>
      </c>
      <c r="THX2">
        <v>-28303198.234700002</v>
      </c>
      <c r="THY2">
        <v>-28303198.234700002</v>
      </c>
      <c r="THZ2">
        <v>-28303198.234700002</v>
      </c>
      <c r="TIA2">
        <v>-28303198.234700002</v>
      </c>
      <c r="TIB2">
        <v>-28303198.234700002</v>
      </c>
      <c r="TIC2">
        <v>-28303198.234700002</v>
      </c>
      <c r="TID2">
        <v>-28303198.234700002</v>
      </c>
      <c r="TIE2">
        <v>-28303198.234700002</v>
      </c>
      <c r="TIF2">
        <v>-28303198.234700002</v>
      </c>
      <c r="TIG2">
        <v>-28303198.234700002</v>
      </c>
      <c r="TIH2">
        <v>-28303198.234700002</v>
      </c>
      <c r="TII2">
        <v>-28303198.234700002</v>
      </c>
      <c r="TIJ2">
        <v>-28303198.234700002</v>
      </c>
      <c r="TIK2">
        <v>-28303198.234700002</v>
      </c>
      <c r="TIL2">
        <v>-28303198.234700002</v>
      </c>
      <c r="TIM2">
        <v>-28303198.234700002</v>
      </c>
      <c r="TIN2">
        <v>-28303198.234700002</v>
      </c>
      <c r="TIO2">
        <v>-28303198.234700002</v>
      </c>
      <c r="TIP2">
        <v>-28303198.234700002</v>
      </c>
      <c r="TIQ2">
        <v>-28303198.234700002</v>
      </c>
      <c r="TIR2">
        <v>-28303198.234700002</v>
      </c>
      <c r="TIS2">
        <v>-28303198.234700002</v>
      </c>
      <c r="TIT2">
        <v>-47306094.041000001</v>
      </c>
      <c r="TIU2">
        <v>-47306094.041000001</v>
      </c>
      <c r="TIV2">
        <v>-47306094.041000001</v>
      </c>
      <c r="TIW2">
        <v>-47306094.041000001</v>
      </c>
      <c r="TIX2">
        <v>-47306094.041000001</v>
      </c>
      <c r="TIY2">
        <v>-47306094.041000001</v>
      </c>
      <c r="TIZ2">
        <v>-47306094.041000001</v>
      </c>
      <c r="TJA2">
        <v>-47306094.041000001</v>
      </c>
      <c r="TJB2">
        <v>-47306094.041000001</v>
      </c>
      <c r="TJC2">
        <v>-47306094.041000001</v>
      </c>
      <c r="TJD2">
        <v>-47306094.041000001</v>
      </c>
      <c r="TJE2">
        <v>-47306094.041000001</v>
      </c>
      <c r="TJF2">
        <v>-47306094.041000001</v>
      </c>
      <c r="TJG2">
        <v>-47306094.041000001</v>
      </c>
      <c r="TJH2">
        <v>-47306094.041000001</v>
      </c>
      <c r="TJI2">
        <v>-47306094.041000001</v>
      </c>
      <c r="TJJ2">
        <v>-47306094.041000001</v>
      </c>
      <c r="TJK2">
        <v>-47306094.041000001</v>
      </c>
      <c r="TJL2">
        <v>-47306094.041000001</v>
      </c>
      <c r="TJM2">
        <v>-47306094.041000001</v>
      </c>
      <c r="TJN2">
        <v>-47306094.041000001</v>
      </c>
      <c r="TJO2">
        <v>-47306094.041000001</v>
      </c>
      <c r="TJP2">
        <v>-47306094.041000001</v>
      </c>
      <c r="TJQ2">
        <v>-47306094.041000001</v>
      </c>
      <c r="TJR2">
        <v>-47306094.041000001</v>
      </c>
      <c r="TJS2">
        <v>-47306094.041000001</v>
      </c>
      <c r="TJT2">
        <v>-47306094.041000001</v>
      </c>
      <c r="TJU2">
        <v>-47306094.041000001</v>
      </c>
      <c r="TJV2">
        <v>-47306094.041000001</v>
      </c>
      <c r="TJW2">
        <v>-47306094.041000001</v>
      </c>
      <c r="TJX2">
        <v>-47306094.041000001</v>
      </c>
      <c r="TJY2">
        <v>-47306094.041000001</v>
      </c>
      <c r="TJZ2">
        <v>-47306094.041000001</v>
      </c>
      <c r="TKA2">
        <v>-47306094.041000001</v>
      </c>
      <c r="TKB2">
        <v>-47306094.041000001</v>
      </c>
      <c r="TKC2">
        <v>-47306094.041000001</v>
      </c>
      <c r="TKD2">
        <v>-47306094.041000001</v>
      </c>
      <c r="TKE2">
        <v>-47306094.041000001</v>
      </c>
      <c r="TKF2">
        <v>-47306094.041000001</v>
      </c>
      <c r="TKG2">
        <v>-47306094.041000001</v>
      </c>
      <c r="TKH2">
        <v>-47306094.041000001</v>
      </c>
      <c r="TKI2">
        <v>-47306094.041000001</v>
      </c>
      <c r="TKJ2">
        <v>-47306094.041000001</v>
      </c>
      <c r="TKK2">
        <v>-47306094.041000001</v>
      </c>
      <c r="TKL2">
        <v>-2262157.5877399999</v>
      </c>
      <c r="TKM2">
        <v>-2262157.5877399999</v>
      </c>
      <c r="TKN2">
        <v>-2262157.5877399999</v>
      </c>
      <c r="TKO2">
        <v>-2262157.5877399999</v>
      </c>
      <c r="TKP2">
        <v>-2262157.5877399999</v>
      </c>
      <c r="TKQ2">
        <v>-2262157.5877399999</v>
      </c>
      <c r="TKR2">
        <v>-2262157.5877399999</v>
      </c>
      <c r="TKS2">
        <v>-2262157.5877399999</v>
      </c>
      <c r="TKT2">
        <v>-2262157.5877399999</v>
      </c>
      <c r="TKU2">
        <v>-2262157.5877399999</v>
      </c>
      <c r="TKV2">
        <v>-2262157.5877399999</v>
      </c>
      <c r="TKW2">
        <v>-2262161.1768</v>
      </c>
      <c r="TKX2">
        <v>-2262161.1768</v>
      </c>
      <c r="TKY2">
        <v>-2262161.1768</v>
      </c>
      <c r="TKZ2">
        <v>-2262161.1768</v>
      </c>
      <c r="TLA2">
        <v>-2262161.1768</v>
      </c>
      <c r="TLB2">
        <v>-2262161.1768</v>
      </c>
      <c r="TLC2">
        <v>-2262161.1768</v>
      </c>
      <c r="TLD2">
        <v>-2262161.1768</v>
      </c>
      <c r="TLE2">
        <v>-2262161.1768</v>
      </c>
      <c r="TLF2">
        <v>-2262161.1768</v>
      </c>
      <c r="TLG2">
        <v>-2262161.1768</v>
      </c>
      <c r="TLH2">
        <v>-2262157.5877399999</v>
      </c>
      <c r="TLI2">
        <v>-2262157.5877399999</v>
      </c>
      <c r="TLJ2">
        <v>-2262157.5877399999</v>
      </c>
      <c r="TLK2">
        <v>-2262157.5877399999</v>
      </c>
      <c r="TLL2">
        <v>-2262157.5877399999</v>
      </c>
      <c r="TLM2">
        <v>-2262157.5877399999</v>
      </c>
      <c r="TLN2">
        <v>-2262157.5877399999</v>
      </c>
      <c r="TLO2">
        <v>-2262157.5877399999</v>
      </c>
      <c r="TLP2">
        <v>-2262157.5877399999</v>
      </c>
      <c r="TLQ2">
        <v>-2262157.5877399999</v>
      </c>
      <c r="TLR2">
        <v>-2262157.5877399999</v>
      </c>
      <c r="TLS2">
        <v>-2262161.1768</v>
      </c>
      <c r="TLT2">
        <v>-2262161.1768</v>
      </c>
      <c r="TLU2">
        <v>-2262161.1768</v>
      </c>
      <c r="TLV2">
        <v>-2262161.1768</v>
      </c>
      <c r="TLW2">
        <v>-2262161.1768</v>
      </c>
      <c r="TLX2">
        <v>-2262161.1768</v>
      </c>
      <c r="TLY2">
        <v>-2262161.1768</v>
      </c>
      <c r="TLZ2">
        <v>-2262161.1768</v>
      </c>
      <c r="TMA2">
        <v>-2262161.1768</v>
      </c>
      <c r="TMB2">
        <v>-2262161.1768</v>
      </c>
      <c r="TMC2">
        <v>-2262161.1768</v>
      </c>
      <c r="TMD2">
        <v>4792476.6790100001</v>
      </c>
      <c r="TME2">
        <v>4792476.6790100001</v>
      </c>
      <c r="TMF2">
        <v>4792476.6790100001</v>
      </c>
      <c r="TMG2">
        <v>4792476.6790100001</v>
      </c>
      <c r="TMH2">
        <v>4792476.6790100001</v>
      </c>
      <c r="TMI2">
        <v>4792476.6790100001</v>
      </c>
      <c r="TMJ2">
        <v>4792476.6790100001</v>
      </c>
      <c r="TMK2">
        <v>4792476.6790100001</v>
      </c>
      <c r="TML2">
        <v>4792476.6790100001</v>
      </c>
      <c r="TMM2">
        <v>4792476.6790100001</v>
      </c>
      <c r="TMN2">
        <v>4792476.6790100001</v>
      </c>
      <c r="TMO2">
        <v>4792469.5008699996</v>
      </c>
      <c r="TMP2">
        <v>4792469.5008699996</v>
      </c>
      <c r="TMQ2">
        <v>4792469.5008699996</v>
      </c>
      <c r="TMR2">
        <v>4792469.5008699996</v>
      </c>
      <c r="TMS2">
        <v>4792469.5008699996</v>
      </c>
      <c r="TMT2">
        <v>4792469.5008699996</v>
      </c>
      <c r="TMU2">
        <v>4792469.5008699996</v>
      </c>
      <c r="TMV2">
        <v>4792469.5008699996</v>
      </c>
      <c r="TMW2">
        <v>4792469.5008699996</v>
      </c>
      <c r="TMX2">
        <v>4792469.5008699996</v>
      </c>
      <c r="TMY2">
        <v>4792469.5008699996</v>
      </c>
      <c r="TMZ2">
        <v>4792476.6790100001</v>
      </c>
      <c r="TNA2">
        <v>4792476.6790100001</v>
      </c>
      <c r="TNB2">
        <v>4792476.6790100001</v>
      </c>
      <c r="TNC2">
        <v>4792476.6790100001</v>
      </c>
      <c r="TND2">
        <v>4792476.6790100001</v>
      </c>
      <c r="TNE2">
        <v>4792476.6790100001</v>
      </c>
      <c r="TNF2">
        <v>4792476.6790100001</v>
      </c>
      <c r="TNG2">
        <v>4792476.6790100001</v>
      </c>
      <c r="TNH2">
        <v>4792476.6790100001</v>
      </c>
      <c r="TNI2">
        <v>4792476.6790100001</v>
      </c>
      <c r="TNJ2">
        <v>4792476.6790100001</v>
      </c>
      <c r="TNK2">
        <v>4792469.5008699996</v>
      </c>
      <c r="TNL2">
        <v>4792469.5008699996</v>
      </c>
      <c r="TNM2">
        <v>4792469.5008699996</v>
      </c>
      <c r="TNN2">
        <v>4792469.5008699996</v>
      </c>
      <c r="TNO2">
        <v>4792469.5008699996</v>
      </c>
      <c r="TNP2">
        <v>4792469.5008699996</v>
      </c>
      <c r="TNQ2">
        <v>4792469.5008699996</v>
      </c>
      <c r="TNR2">
        <v>4792469.5008699996</v>
      </c>
      <c r="TNS2">
        <v>4792469.5008699996</v>
      </c>
      <c r="TNT2">
        <v>4792469.5008699996</v>
      </c>
      <c r="TNU2">
        <v>4792469.5008699996</v>
      </c>
      <c r="TNV2">
        <v>23706569.1186</v>
      </c>
      <c r="TNW2">
        <v>23706569.1186</v>
      </c>
      <c r="TNX2">
        <v>23706569.1186</v>
      </c>
      <c r="TNY2">
        <v>23706569.1186</v>
      </c>
      <c r="TNZ2">
        <v>23706569.1186</v>
      </c>
      <c r="TOA2">
        <v>23706569.1186</v>
      </c>
      <c r="TOB2">
        <v>23706569.1186</v>
      </c>
      <c r="TOC2">
        <v>23706569.1186</v>
      </c>
      <c r="TOD2">
        <v>23706569.1186</v>
      </c>
      <c r="TOE2">
        <v>23706569.1186</v>
      </c>
      <c r="TOF2">
        <v>23706569.1186</v>
      </c>
      <c r="TOG2">
        <v>23706554.7623</v>
      </c>
      <c r="TOH2">
        <v>23706554.7623</v>
      </c>
      <c r="TOI2">
        <v>23706554.7623</v>
      </c>
      <c r="TOJ2">
        <v>23706554.7623</v>
      </c>
      <c r="TOK2">
        <v>23706554.7623</v>
      </c>
      <c r="TOL2">
        <v>23706554.7623</v>
      </c>
      <c r="TOM2">
        <v>23706554.7623</v>
      </c>
      <c r="TON2">
        <v>23706554.7623</v>
      </c>
      <c r="TOO2">
        <v>23706554.7623</v>
      </c>
      <c r="TOP2">
        <v>23706554.7623</v>
      </c>
      <c r="TOQ2">
        <v>23706554.7623</v>
      </c>
      <c r="TOR2">
        <v>23706569.1186</v>
      </c>
      <c r="TOS2">
        <v>23706569.1186</v>
      </c>
      <c r="TOT2">
        <v>23706569.1186</v>
      </c>
      <c r="TOU2">
        <v>23706569.1186</v>
      </c>
      <c r="TOV2">
        <v>23706569.1186</v>
      </c>
      <c r="TOW2">
        <v>23706569.1186</v>
      </c>
      <c r="TOX2">
        <v>23706569.1186</v>
      </c>
      <c r="TOY2">
        <v>23706569.1186</v>
      </c>
      <c r="TOZ2">
        <v>23706569.1186</v>
      </c>
      <c r="TPA2">
        <v>23706569.1186</v>
      </c>
      <c r="TPB2">
        <v>23706569.1186</v>
      </c>
      <c r="TPC2">
        <v>23706554.7623</v>
      </c>
      <c r="TPD2">
        <v>23706554.7623</v>
      </c>
      <c r="TPE2">
        <v>23706554.7623</v>
      </c>
      <c r="TPF2">
        <v>23706554.7623</v>
      </c>
      <c r="TPG2">
        <v>23706554.7623</v>
      </c>
      <c r="TPH2">
        <v>23706554.7623</v>
      </c>
      <c r="TPI2">
        <v>23706554.7623</v>
      </c>
      <c r="TPJ2">
        <v>23706554.7623</v>
      </c>
      <c r="TPK2">
        <v>23706554.7623</v>
      </c>
      <c r="TPL2">
        <v>23706554.7623</v>
      </c>
      <c r="TPM2">
        <v>23706554.7623</v>
      </c>
      <c r="TPN2">
        <v>-4682039.6400100002</v>
      </c>
      <c r="TPO2">
        <v>-4682039.6400100002</v>
      </c>
      <c r="TPP2">
        <v>-4682039.6400100002</v>
      </c>
      <c r="TPQ2">
        <v>-4682039.6400100002</v>
      </c>
      <c r="TPR2">
        <v>-4682039.6400100002</v>
      </c>
      <c r="TPS2">
        <v>-4682039.6400100002</v>
      </c>
      <c r="TPT2">
        <v>-4682039.6400100002</v>
      </c>
      <c r="TPU2">
        <v>-4682039.6400100002</v>
      </c>
      <c r="TPV2">
        <v>-4682039.6400100002</v>
      </c>
      <c r="TPW2">
        <v>-4682039.6400100002</v>
      </c>
      <c r="TPX2">
        <v>-4682039.6400100002</v>
      </c>
      <c r="TPY2">
        <v>-4681077.3528100001</v>
      </c>
      <c r="TPZ2">
        <v>-4681077.3528100001</v>
      </c>
      <c r="TQA2">
        <v>-4681077.3528100001</v>
      </c>
      <c r="TQB2">
        <v>-4681077.3528100001</v>
      </c>
      <c r="TQC2">
        <v>-4681077.3528100001</v>
      </c>
      <c r="TQD2">
        <v>-4681077.3528100001</v>
      </c>
      <c r="TQE2">
        <v>-4681077.3528100001</v>
      </c>
      <c r="TQF2">
        <v>-4681077.3528100001</v>
      </c>
      <c r="TQG2">
        <v>-4681077.3528100001</v>
      </c>
      <c r="TQH2">
        <v>-4681077.3528100001</v>
      </c>
      <c r="TQI2">
        <v>-4681077.3528100001</v>
      </c>
      <c r="TQJ2">
        <v>-4682039.6400100002</v>
      </c>
      <c r="TQK2">
        <v>-4682039.6400100002</v>
      </c>
      <c r="TQL2">
        <v>-4682039.6400100002</v>
      </c>
      <c r="TQM2">
        <v>-4682039.6400100002</v>
      </c>
      <c r="TQN2">
        <v>-4682039.6400100002</v>
      </c>
      <c r="TQO2">
        <v>-4682039.6400100002</v>
      </c>
      <c r="TQP2">
        <v>-4682039.6400100002</v>
      </c>
      <c r="TQQ2">
        <v>-4682039.6400100002</v>
      </c>
      <c r="TQR2">
        <v>-4682039.6400100002</v>
      </c>
      <c r="TQS2">
        <v>-4682039.6400100002</v>
      </c>
      <c r="TQT2">
        <v>-4682039.6400100002</v>
      </c>
      <c r="TQU2">
        <v>-4681077.3528100001</v>
      </c>
      <c r="TQV2">
        <v>-4681077.3528100001</v>
      </c>
      <c r="TQW2">
        <v>-4681077.3528100001</v>
      </c>
      <c r="TQX2">
        <v>-4681077.3528100001</v>
      </c>
      <c r="TQY2">
        <v>-4681077.3528100001</v>
      </c>
      <c r="TQZ2">
        <v>-4681077.3528100001</v>
      </c>
      <c r="TRA2">
        <v>-4681077.3528100001</v>
      </c>
      <c r="TRB2">
        <v>-4681077.3528100001</v>
      </c>
      <c r="TRC2">
        <v>-4681077.3528100001</v>
      </c>
      <c r="TRD2">
        <v>-4681077.3528100001</v>
      </c>
      <c r="TRE2">
        <v>-4681077.3528100001</v>
      </c>
      <c r="TRF2">
        <v>234317.54969799999</v>
      </c>
      <c r="TRG2">
        <v>234317.54969799999</v>
      </c>
      <c r="TRH2">
        <v>234317.54969799999</v>
      </c>
      <c r="TRI2">
        <v>234317.54969799999</v>
      </c>
      <c r="TRJ2">
        <v>234317.54969799999</v>
      </c>
      <c r="TRK2">
        <v>234317.54969799999</v>
      </c>
      <c r="TRL2">
        <v>234317.54969799999</v>
      </c>
      <c r="TRM2">
        <v>234317.54969799999</v>
      </c>
      <c r="TRN2">
        <v>234317.54969799999</v>
      </c>
      <c r="TRO2">
        <v>234317.54969799999</v>
      </c>
      <c r="TRP2">
        <v>234317.54969799999</v>
      </c>
      <c r="TRQ2">
        <v>236242.12411199999</v>
      </c>
      <c r="TRR2">
        <v>236242.12411199999</v>
      </c>
      <c r="TRS2">
        <v>236242.12411199999</v>
      </c>
      <c r="TRT2">
        <v>236242.12411199999</v>
      </c>
      <c r="TRU2">
        <v>236242.12411199999</v>
      </c>
      <c r="TRV2">
        <v>236242.12411199999</v>
      </c>
      <c r="TRW2">
        <v>236242.12411199999</v>
      </c>
      <c r="TRX2">
        <v>236242.12411199999</v>
      </c>
      <c r="TRY2">
        <v>236242.12411199999</v>
      </c>
      <c r="TRZ2">
        <v>236242.12411199999</v>
      </c>
      <c r="TSA2">
        <v>236242.12411199999</v>
      </c>
      <c r="TSB2">
        <v>234317.54969799999</v>
      </c>
      <c r="TSC2">
        <v>234317.54969799999</v>
      </c>
      <c r="TSD2">
        <v>234317.54969799999</v>
      </c>
      <c r="TSE2">
        <v>234317.54969799999</v>
      </c>
      <c r="TSF2">
        <v>234317.54969799999</v>
      </c>
      <c r="TSG2">
        <v>234317.54969799999</v>
      </c>
      <c r="TSH2">
        <v>234317.54969799999</v>
      </c>
      <c r="TSI2">
        <v>234317.54969799999</v>
      </c>
      <c r="TSJ2">
        <v>234317.54969799999</v>
      </c>
      <c r="TSK2">
        <v>234317.54969799999</v>
      </c>
      <c r="TSL2">
        <v>234317.54969799999</v>
      </c>
      <c r="TSM2">
        <v>236242.12411199999</v>
      </c>
      <c r="TSN2">
        <v>236242.12411199999</v>
      </c>
      <c r="TSO2">
        <v>236242.12411199999</v>
      </c>
      <c r="TSP2">
        <v>236242.12411199999</v>
      </c>
      <c r="TSQ2">
        <v>236242.12411199999</v>
      </c>
      <c r="TSR2">
        <v>236242.12411199999</v>
      </c>
      <c r="TSS2">
        <v>236242.12411199999</v>
      </c>
      <c r="TST2">
        <v>236242.12411199999</v>
      </c>
      <c r="TSU2">
        <v>236242.12411199999</v>
      </c>
      <c r="TSV2">
        <v>236242.12411199999</v>
      </c>
      <c r="TSW2">
        <v>236242.12411199999</v>
      </c>
      <c r="TSX2">
        <v>15017084.186100001</v>
      </c>
      <c r="TSY2">
        <v>15017084.186100001</v>
      </c>
      <c r="TSZ2">
        <v>15017084.186100001</v>
      </c>
      <c r="TTA2">
        <v>15017084.186100001</v>
      </c>
      <c r="TTB2">
        <v>15017084.186100001</v>
      </c>
      <c r="TTC2">
        <v>15017084.186100001</v>
      </c>
      <c r="TTD2">
        <v>15017084.186100001</v>
      </c>
      <c r="TTE2">
        <v>15017084.186100001</v>
      </c>
      <c r="TTF2">
        <v>15017084.186100001</v>
      </c>
      <c r="TTG2">
        <v>15017084.186100001</v>
      </c>
      <c r="TTH2">
        <v>15017084.186100001</v>
      </c>
      <c r="TTI2">
        <v>15020933.335000001</v>
      </c>
      <c r="TTJ2">
        <v>15020933.335000001</v>
      </c>
      <c r="TTK2">
        <v>15020933.335000001</v>
      </c>
      <c r="TTL2">
        <v>15020933.335000001</v>
      </c>
      <c r="TTM2">
        <v>15020933.335000001</v>
      </c>
      <c r="TTN2">
        <v>15020933.335000001</v>
      </c>
      <c r="TTO2">
        <v>15020933.335000001</v>
      </c>
      <c r="TTP2">
        <v>15020933.335000001</v>
      </c>
      <c r="TTQ2">
        <v>15020933.335000001</v>
      </c>
      <c r="TTR2">
        <v>15020933.335000001</v>
      </c>
      <c r="TTS2">
        <v>15020933.335000001</v>
      </c>
      <c r="TTT2">
        <v>15017084.186100001</v>
      </c>
      <c r="TTU2">
        <v>15017084.186100001</v>
      </c>
      <c r="TTV2">
        <v>15017084.186100001</v>
      </c>
      <c r="TTW2">
        <v>15017084.186100001</v>
      </c>
      <c r="TTX2">
        <v>15017084.186100001</v>
      </c>
      <c r="TTY2">
        <v>15017084.186100001</v>
      </c>
      <c r="TTZ2">
        <v>15017084.186100001</v>
      </c>
      <c r="TUA2">
        <v>15017084.186100001</v>
      </c>
      <c r="TUB2">
        <v>15017084.186100001</v>
      </c>
      <c r="TUC2">
        <v>15017084.186100001</v>
      </c>
      <c r="TUD2">
        <v>15017084.186100001</v>
      </c>
      <c r="TUE2">
        <v>15020933.335000001</v>
      </c>
      <c r="TUF2">
        <v>15020933.335000001</v>
      </c>
      <c r="TUG2">
        <v>15020933.335000001</v>
      </c>
      <c r="TUH2">
        <v>15020933.335000001</v>
      </c>
      <c r="TUI2">
        <v>15020933.335000001</v>
      </c>
      <c r="TUJ2">
        <v>15020933.335000001</v>
      </c>
      <c r="TUK2">
        <v>15020933.335000001</v>
      </c>
      <c r="TUL2">
        <v>15020933.335000001</v>
      </c>
      <c r="TUM2">
        <v>15020933.335000001</v>
      </c>
      <c r="TUN2">
        <v>15020933.335000001</v>
      </c>
      <c r="TUO2">
        <v>15020933.335000001</v>
      </c>
      <c r="TUP2">
        <v>-7792157.8587600002</v>
      </c>
      <c r="TUQ2">
        <v>-7792157.8587600002</v>
      </c>
      <c r="TUR2">
        <v>-7792157.8587600002</v>
      </c>
      <c r="TUS2">
        <v>-7792157.8587600002</v>
      </c>
      <c r="TUT2">
        <v>-7792157.8587600002</v>
      </c>
      <c r="TUU2">
        <v>-7792157.8587600002</v>
      </c>
      <c r="TUV2">
        <v>-7792157.8587600002</v>
      </c>
      <c r="TUW2">
        <v>-7792157.8587600002</v>
      </c>
      <c r="TUX2">
        <v>-7792157.8587600002</v>
      </c>
      <c r="TUY2">
        <v>-7792157.8587600002</v>
      </c>
      <c r="TUZ2">
        <v>-7792157.8587600002</v>
      </c>
      <c r="TVA2">
        <v>-7792160.4552499996</v>
      </c>
      <c r="TVB2">
        <v>-7792160.4552499996</v>
      </c>
      <c r="TVC2">
        <v>-7792160.4552499996</v>
      </c>
      <c r="TVD2">
        <v>-7792160.4552499996</v>
      </c>
      <c r="TVE2">
        <v>-7792160.4552499996</v>
      </c>
      <c r="TVF2">
        <v>-7792160.4552499996</v>
      </c>
      <c r="TVG2">
        <v>-7792160.4552499996</v>
      </c>
      <c r="TVH2">
        <v>-7792160.4552499996</v>
      </c>
      <c r="TVI2">
        <v>-7792160.4552499996</v>
      </c>
      <c r="TVJ2">
        <v>-7792160.4552499996</v>
      </c>
      <c r="TVK2">
        <v>-7792160.4552499996</v>
      </c>
      <c r="TVL2">
        <v>-7792157.8587600002</v>
      </c>
      <c r="TVM2">
        <v>-7792157.8587600002</v>
      </c>
      <c r="TVN2">
        <v>-7792157.8587600002</v>
      </c>
      <c r="TVO2">
        <v>-7792157.8587600002</v>
      </c>
      <c r="TVP2">
        <v>-7792157.8587600002</v>
      </c>
      <c r="TVQ2">
        <v>-7792157.8587600002</v>
      </c>
      <c r="TVR2">
        <v>-7792157.8587600002</v>
      </c>
      <c r="TVS2">
        <v>-7792157.8587600002</v>
      </c>
      <c r="TVT2">
        <v>-7792157.8587600002</v>
      </c>
      <c r="TVU2">
        <v>-7792157.8587600002</v>
      </c>
      <c r="TVV2">
        <v>-7792157.8587600002</v>
      </c>
      <c r="TVW2">
        <v>-7792160.4552499996</v>
      </c>
      <c r="TVX2">
        <v>-7792160.4552499996</v>
      </c>
      <c r="TVY2">
        <v>-7792160.4552499996</v>
      </c>
      <c r="TVZ2">
        <v>-7792160.4552499996</v>
      </c>
      <c r="TWA2">
        <v>-7792160.4552499996</v>
      </c>
      <c r="TWB2">
        <v>-7792160.4552499996</v>
      </c>
      <c r="TWC2">
        <v>-7792160.4552499996</v>
      </c>
      <c r="TWD2">
        <v>-7792160.4552499996</v>
      </c>
      <c r="TWE2">
        <v>-7792160.4552499996</v>
      </c>
      <c r="TWF2">
        <v>-7792160.4552499996</v>
      </c>
      <c r="TWG2">
        <v>-7792160.4552499996</v>
      </c>
      <c r="TWH2">
        <v>-2174563.9119500001</v>
      </c>
      <c r="TWI2">
        <v>-2174563.9119500001</v>
      </c>
      <c r="TWJ2">
        <v>-2174563.9119500001</v>
      </c>
      <c r="TWK2">
        <v>-2174563.9119500001</v>
      </c>
      <c r="TWL2">
        <v>-2174563.9119500001</v>
      </c>
      <c r="TWM2">
        <v>-2174563.9119500001</v>
      </c>
      <c r="TWN2">
        <v>-2174563.9119500001</v>
      </c>
      <c r="TWO2">
        <v>-2174563.9119500001</v>
      </c>
      <c r="TWP2">
        <v>-2174563.9119500001</v>
      </c>
      <c r="TWQ2">
        <v>-2174563.9119500001</v>
      </c>
      <c r="TWR2">
        <v>-2174563.9119500001</v>
      </c>
      <c r="TWS2">
        <v>-2174569.1049199998</v>
      </c>
      <c r="TWT2">
        <v>-2174569.1049199998</v>
      </c>
      <c r="TWU2">
        <v>-2174569.1049199998</v>
      </c>
      <c r="TWV2">
        <v>-2174569.1049199998</v>
      </c>
      <c r="TWW2">
        <v>-2174569.1049199998</v>
      </c>
      <c r="TWX2">
        <v>-2174569.1049199998</v>
      </c>
      <c r="TWY2">
        <v>-2174569.1049199998</v>
      </c>
      <c r="TWZ2">
        <v>-2174569.1049199998</v>
      </c>
      <c r="TXA2">
        <v>-2174569.1049199998</v>
      </c>
      <c r="TXB2">
        <v>-2174569.1049199998</v>
      </c>
      <c r="TXC2">
        <v>-2174569.1049199998</v>
      </c>
      <c r="TXD2">
        <v>-2174563.9119500001</v>
      </c>
      <c r="TXE2">
        <v>-2174563.9119500001</v>
      </c>
      <c r="TXF2">
        <v>-2174563.9119500001</v>
      </c>
      <c r="TXG2">
        <v>-2174563.9119500001</v>
      </c>
      <c r="TXH2">
        <v>-2174563.9119500001</v>
      </c>
      <c r="TXI2">
        <v>-2174563.9119500001</v>
      </c>
      <c r="TXJ2">
        <v>-2174563.9119500001</v>
      </c>
      <c r="TXK2">
        <v>-2174563.9119500001</v>
      </c>
      <c r="TXL2">
        <v>-2174563.9119500001</v>
      </c>
      <c r="TXM2">
        <v>-2174563.9119500001</v>
      </c>
      <c r="TXN2">
        <v>-2174563.9119500001</v>
      </c>
      <c r="TXO2">
        <v>-2174569.1049199998</v>
      </c>
      <c r="TXP2">
        <v>-2174569.1049199998</v>
      </c>
      <c r="TXQ2">
        <v>-2174569.1049199998</v>
      </c>
      <c r="TXR2">
        <v>-2174569.1049199998</v>
      </c>
      <c r="TXS2">
        <v>-2174569.1049199998</v>
      </c>
      <c r="TXT2">
        <v>-2174569.1049199998</v>
      </c>
      <c r="TXU2">
        <v>-2174569.1049199998</v>
      </c>
      <c r="TXV2">
        <v>-2174569.1049199998</v>
      </c>
      <c r="TXW2">
        <v>-2174569.1049199998</v>
      </c>
      <c r="TXX2">
        <v>-2174569.1049199998</v>
      </c>
      <c r="TXY2">
        <v>-2174569.1049199998</v>
      </c>
      <c r="TXZ2">
        <v>15020073.245200001</v>
      </c>
      <c r="TYA2">
        <v>15020073.245200001</v>
      </c>
      <c r="TYB2">
        <v>15020073.245200001</v>
      </c>
      <c r="TYC2">
        <v>15020073.245200001</v>
      </c>
      <c r="TYD2">
        <v>15020073.245200001</v>
      </c>
      <c r="TYE2">
        <v>15020073.245200001</v>
      </c>
      <c r="TYF2">
        <v>15020073.245200001</v>
      </c>
      <c r="TYG2">
        <v>15020073.245200001</v>
      </c>
      <c r="TYH2">
        <v>15020073.245200001</v>
      </c>
      <c r="TYI2">
        <v>15020073.245200001</v>
      </c>
      <c r="TYJ2">
        <v>15020073.245200001</v>
      </c>
      <c r="TYK2">
        <v>15020062.859200001</v>
      </c>
      <c r="TYL2">
        <v>15020062.859200001</v>
      </c>
      <c r="TYM2">
        <v>15020062.859200001</v>
      </c>
      <c r="TYN2">
        <v>15020062.859200001</v>
      </c>
      <c r="TYO2">
        <v>15020062.859200001</v>
      </c>
      <c r="TYP2">
        <v>15020062.859200001</v>
      </c>
      <c r="TYQ2">
        <v>15020062.859200001</v>
      </c>
      <c r="TYR2">
        <v>15020062.859200001</v>
      </c>
      <c r="TYS2">
        <v>15020062.859200001</v>
      </c>
      <c r="TYT2">
        <v>15020062.859200001</v>
      </c>
      <c r="TYU2">
        <v>15020062.859200001</v>
      </c>
      <c r="TYV2">
        <v>15020073.245200001</v>
      </c>
      <c r="TYW2">
        <v>15020073.245200001</v>
      </c>
      <c r="TYX2">
        <v>15020073.245200001</v>
      </c>
      <c r="TYY2">
        <v>15020073.245200001</v>
      </c>
      <c r="TYZ2">
        <v>15020073.245200001</v>
      </c>
      <c r="TZA2">
        <v>15020073.245200001</v>
      </c>
      <c r="TZB2">
        <v>15020073.245200001</v>
      </c>
      <c r="TZC2">
        <v>15020073.245200001</v>
      </c>
      <c r="TZD2">
        <v>15020073.245200001</v>
      </c>
      <c r="TZE2">
        <v>15020073.245200001</v>
      </c>
      <c r="TZF2">
        <v>15020073.245200001</v>
      </c>
      <c r="TZG2">
        <v>15020062.859200001</v>
      </c>
      <c r="TZH2">
        <v>15020062.859200001</v>
      </c>
      <c r="TZI2">
        <v>15020062.859200001</v>
      </c>
      <c r="TZJ2">
        <v>15020062.859200001</v>
      </c>
      <c r="TZK2">
        <v>15020062.859200001</v>
      </c>
      <c r="TZL2">
        <v>15020062.859200001</v>
      </c>
      <c r="TZM2">
        <v>15020062.859200001</v>
      </c>
      <c r="TZN2">
        <v>15020062.859200001</v>
      </c>
      <c r="TZO2">
        <v>15020062.859200001</v>
      </c>
      <c r="TZP2">
        <v>15020062.859200001</v>
      </c>
      <c r="TZQ2">
        <v>15020062.859200001</v>
      </c>
      <c r="TZR2">
        <v>-54841163.264899999</v>
      </c>
      <c r="TZS2">
        <v>-54841163.264899999</v>
      </c>
      <c r="TZT2">
        <v>-54841163.264899999</v>
      </c>
      <c r="TZU2">
        <v>-54841163.264899999</v>
      </c>
      <c r="TZV2">
        <v>-54841163.264899999</v>
      </c>
      <c r="TZW2">
        <v>-54841163.264899999</v>
      </c>
      <c r="TZX2">
        <v>-54841163.264899999</v>
      </c>
      <c r="TZY2">
        <v>-54841163.264899999</v>
      </c>
      <c r="TZZ2">
        <v>-54841163.264899999</v>
      </c>
      <c r="UAA2">
        <v>-54841163.264899999</v>
      </c>
      <c r="UAB2">
        <v>-54841163.264899999</v>
      </c>
      <c r="UAC2">
        <v>-54841163.264899999</v>
      </c>
      <c r="UAD2">
        <v>-54841163.264899999</v>
      </c>
      <c r="UAE2">
        <v>-54841163.264899999</v>
      </c>
      <c r="UAF2">
        <v>-54841163.264899999</v>
      </c>
      <c r="UAG2">
        <v>-54841163.264899999</v>
      </c>
      <c r="UAH2">
        <v>-54841163.264899999</v>
      </c>
      <c r="UAI2">
        <v>-54841163.264899999</v>
      </c>
      <c r="UAJ2">
        <v>-54841163.264899999</v>
      </c>
      <c r="UAK2">
        <v>-54841163.264899999</v>
      </c>
      <c r="UAL2">
        <v>-54841163.264899999</v>
      </c>
      <c r="UAM2">
        <v>-54841163.264899999</v>
      </c>
      <c r="UAN2">
        <v>-54841163.264899999</v>
      </c>
      <c r="UAO2">
        <v>-54841163.264899999</v>
      </c>
      <c r="UAP2">
        <v>-54841163.264899999</v>
      </c>
      <c r="UAQ2">
        <v>-54841163.264899999</v>
      </c>
      <c r="UAR2">
        <v>-54841163.264899999</v>
      </c>
      <c r="UAS2">
        <v>-54841163.264899999</v>
      </c>
      <c r="UAT2">
        <v>-54841163.264899999</v>
      </c>
      <c r="UAU2">
        <v>-54841163.264899999</v>
      </c>
      <c r="UAV2">
        <v>-54841163.264899999</v>
      </c>
      <c r="UAW2">
        <v>-54841163.264899999</v>
      </c>
      <c r="UAX2">
        <v>-54841163.264899999</v>
      </c>
      <c r="UAY2">
        <v>-54841163.264899999</v>
      </c>
      <c r="UAZ2">
        <v>-54841163.264899999</v>
      </c>
      <c r="UBA2">
        <v>-54841163.264899999</v>
      </c>
      <c r="UBB2">
        <v>-54841163.264899999</v>
      </c>
      <c r="UBC2">
        <v>-54841163.264899999</v>
      </c>
      <c r="UBD2">
        <v>-54841163.264899999</v>
      </c>
      <c r="UBE2">
        <v>-54841163.264899999</v>
      </c>
      <c r="UBF2">
        <v>-54841163.264899999</v>
      </c>
      <c r="UBG2">
        <v>-54841163.264899999</v>
      </c>
      <c r="UBH2">
        <v>-54841163.264899999</v>
      </c>
      <c r="UBI2">
        <v>-54841163.264899999</v>
      </c>
      <c r="UBJ2">
        <v>-84225276.585199997</v>
      </c>
      <c r="UBK2">
        <v>-84225276.585199997</v>
      </c>
      <c r="UBL2">
        <v>-84225276.585199997</v>
      </c>
      <c r="UBM2">
        <v>-84225276.585199997</v>
      </c>
      <c r="UBN2">
        <v>-84225276.585199997</v>
      </c>
      <c r="UBO2">
        <v>-84225276.585199997</v>
      </c>
      <c r="UBP2">
        <v>-84225276.585199997</v>
      </c>
      <c r="UBQ2">
        <v>-84225276.585199997</v>
      </c>
      <c r="UBR2">
        <v>-84225276.585199997</v>
      </c>
      <c r="UBS2">
        <v>-84225276.585199997</v>
      </c>
      <c r="UBT2">
        <v>-84225276.585199997</v>
      </c>
      <c r="UBU2">
        <v>-84225276.585199997</v>
      </c>
      <c r="UBV2">
        <v>-84225276.585199997</v>
      </c>
      <c r="UBW2">
        <v>-84225276.585199997</v>
      </c>
      <c r="UBX2">
        <v>-84225276.585199997</v>
      </c>
      <c r="UBY2">
        <v>-84225276.585199997</v>
      </c>
      <c r="UBZ2">
        <v>-84225276.585199997</v>
      </c>
      <c r="UCA2">
        <v>-84225276.585199997</v>
      </c>
      <c r="UCB2">
        <v>-84225276.585199997</v>
      </c>
      <c r="UCC2">
        <v>-84225276.585199997</v>
      </c>
      <c r="UCD2">
        <v>-84225276.585199997</v>
      </c>
      <c r="UCE2">
        <v>-84225276.585199997</v>
      </c>
      <c r="UCF2">
        <v>-84225276.585199997</v>
      </c>
      <c r="UCG2">
        <v>-84225276.585199997</v>
      </c>
      <c r="UCH2">
        <v>-84225276.585199997</v>
      </c>
      <c r="UCI2">
        <v>-84225276.585199997</v>
      </c>
      <c r="UCJ2">
        <v>-84225276.585199997</v>
      </c>
      <c r="UCK2">
        <v>-84225276.585199997</v>
      </c>
      <c r="UCL2">
        <v>-84225276.585199997</v>
      </c>
      <c r="UCM2">
        <v>-84225276.585199997</v>
      </c>
      <c r="UCN2">
        <v>-84225276.585199997</v>
      </c>
      <c r="UCO2">
        <v>-84225276.585199997</v>
      </c>
      <c r="UCP2">
        <v>-84225276.585199997</v>
      </c>
      <c r="UCQ2">
        <v>-84225276.585199997</v>
      </c>
      <c r="UCR2">
        <v>-84225276.585199997</v>
      </c>
      <c r="UCS2">
        <v>-84225276.585199997</v>
      </c>
      <c r="UCT2">
        <v>-84225276.585199997</v>
      </c>
      <c r="UCU2">
        <v>-84225276.585199997</v>
      </c>
      <c r="UCV2">
        <v>-84225276.585199997</v>
      </c>
      <c r="UCW2">
        <v>-84225276.585199997</v>
      </c>
      <c r="UCX2">
        <v>-84225276.585199997</v>
      </c>
      <c r="UCY2">
        <v>-84225276.585199997</v>
      </c>
      <c r="UCZ2">
        <v>-84225276.585199997</v>
      </c>
      <c r="UDA2">
        <v>-84225276.585199997</v>
      </c>
      <c r="UDB2">
        <v>-129864880.83499999</v>
      </c>
      <c r="UDC2">
        <v>-129864880.83499999</v>
      </c>
      <c r="UDD2">
        <v>-129864880.83499999</v>
      </c>
      <c r="UDE2">
        <v>-129864880.83499999</v>
      </c>
      <c r="UDF2">
        <v>-129864880.83499999</v>
      </c>
      <c r="UDG2">
        <v>-129864880.83499999</v>
      </c>
      <c r="UDH2">
        <v>-129864880.83499999</v>
      </c>
      <c r="UDI2">
        <v>-129864880.83499999</v>
      </c>
      <c r="UDJ2">
        <v>-129864880.83499999</v>
      </c>
      <c r="UDK2">
        <v>-129864880.83499999</v>
      </c>
      <c r="UDL2">
        <v>-129864880.83499999</v>
      </c>
      <c r="UDM2">
        <v>-129864880.83499999</v>
      </c>
      <c r="UDN2">
        <v>-129864880.83499999</v>
      </c>
      <c r="UDO2">
        <v>-129864880.83499999</v>
      </c>
      <c r="UDP2">
        <v>-129864880.83499999</v>
      </c>
      <c r="UDQ2">
        <v>-129864880.83499999</v>
      </c>
      <c r="UDR2">
        <v>-129864880.83499999</v>
      </c>
      <c r="UDS2">
        <v>-129864880.83499999</v>
      </c>
      <c r="UDT2">
        <v>-129864880.83499999</v>
      </c>
      <c r="UDU2">
        <v>-129864880.83499999</v>
      </c>
      <c r="UDV2">
        <v>-129864880.83499999</v>
      </c>
      <c r="UDW2">
        <v>-129864880.83499999</v>
      </c>
      <c r="UDX2">
        <v>-129864880.83499999</v>
      </c>
      <c r="UDY2">
        <v>-129864880.83499999</v>
      </c>
      <c r="UDZ2">
        <v>-129864880.83499999</v>
      </c>
      <c r="UEA2">
        <v>-129864880.83499999</v>
      </c>
      <c r="UEB2">
        <v>-129864880.83499999</v>
      </c>
      <c r="UEC2">
        <v>-129864880.83499999</v>
      </c>
      <c r="UED2">
        <v>-129864880.83499999</v>
      </c>
      <c r="UEE2">
        <v>-129864880.83499999</v>
      </c>
      <c r="UEF2">
        <v>-129864880.83499999</v>
      </c>
      <c r="UEG2">
        <v>-129864880.83499999</v>
      </c>
      <c r="UEH2">
        <v>-129864880.83499999</v>
      </c>
      <c r="UEI2">
        <v>-129864880.83499999</v>
      </c>
      <c r="UEJ2">
        <v>-129864880.83499999</v>
      </c>
      <c r="UEK2">
        <v>-129864880.83499999</v>
      </c>
      <c r="UEL2">
        <v>-129864880.83499999</v>
      </c>
      <c r="UEM2">
        <v>-129864880.83499999</v>
      </c>
      <c r="UEN2">
        <v>-129864880.83499999</v>
      </c>
      <c r="UEO2">
        <v>-129864880.83499999</v>
      </c>
      <c r="UEP2">
        <v>-129864880.83499999</v>
      </c>
      <c r="UEQ2">
        <v>-129864880.83499999</v>
      </c>
      <c r="UER2">
        <v>-129864880.83499999</v>
      </c>
      <c r="UES2">
        <v>-129864880.83499999</v>
      </c>
      <c r="UET2">
        <v>-54841163.264899999</v>
      </c>
      <c r="UEU2">
        <v>-54841163.264899999</v>
      </c>
      <c r="UEV2">
        <v>-54841163.264899999</v>
      </c>
      <c r="UEW2">
        <v>-54841163.264899999</v>
      </c>
      <c r="UEX2">
        <v>-54841163.264899999</v>
      </c>
      <c r="UEY2">
        <v>-54841163.264899999</v>
      </c>
      <c r="UEZ2">
        <v>-54841163.264899999</v>
      </c>
      <c r="UFA2">
        <v>-54841163.264899999</v>
      </c>
      <c r="UFB2">
        <v>-54841163.264899999</v>
      </c>
      <c r="UFC2">
        <v>-54841163.264899999</v>
      </c>
      <c r="UFD2">
        <v>-54841163.264899999</v>
      </c>
      <c r="UFE2">
        <v>-54841163.264899999</v>
      </c>
      <c r="UFF2">
        <v>-54841163.264899999</v>
      </c>
      <c r="UFG2">
        <v>-54841163.264899999</v>
      </c>
      <c r="UFH2">
        <v>-54841163.264899999</v>
      </c>
      <c r="UFI2">
        <v>-54841163.264899999</v>
      </c>
      <c r="UFJ2">
        <v>-54841163.264899999</v>
      </c>
      <c r="UFK2">
        <v>-54841163.264899999</v>
      </c>
      <c r="UFL2">
        <v>-54841163.264899999</v>
      </c>
      <c r="UFM2">
        <v>-54841163.264899999</v>
      </c>
      <c r="UFN2">
        <v>-54841163.264899999</v>
      </c>
      <c r="UFO2">
        <v>-54841163.264899999</v>
      </c>
      <c r="UFP2">
        <v>-54841163.264899999</v>
      </c>
      <c r="UFQ2">
        <v>-54841163.264899999</v>
      </c>
      <c r="UFR2">
        <v>-54841163.264899999</v>
      </c>
      <c r="UFS2">
        <v>-54841163.264899999</v>
      </c>
      <c r="UFT2">
        <v>-54841163.264899999</v>
      </c>
      <c r="UFU2">
        <v>-54841163.264899999</v>
      </c>
      <c r="UFV2">
        <v>-54841163.264899999</v>
      </c>
      <c r="UFW2">
        <v>-54841163.264899999</v>
      </c>
      <c r="UFX2">
        <v>-54841163.264899999</v>
      </c>
      <c r="UFY2">
        <v>-54841163.264899999</v>
      </c>
      <c r="UFZ2">
        <v>-54841163.264899999</v>
      </c>
      <c r="UGA2">
        <v>-54841163.264899999</v>
      </c>
      <c r="UGB2">
        <v>-54841163.264899999</v>
      </c>
      <c r="UGC2">
        <v>-54841163.264899999</v>
      </c>
      <c r="UGD2">
        <v>-54841163.264899999</v>
      </c>
      <c r="UGE2">
        <v>-54841163.264899999</v>
      </c>
      <c r="UGF2">
        <v>-54841163.264899999</v>
      </c>
      <c r="UGG2">
        <v>-54841163.264899999</v>
      </c>
      <c r="UGH2">
        <v>-54841163.264899999</v>
      </c>
      <c r="UGI2">
        <v>-54841163.264899999</v>
      </c>
      <c r="UGJ2">
        <v>-54841163.264899999</v>
      </c>
      <c r="UGK2">
        <v>-54841163.264899999</v>
      </c>
      <c r="UGL2">
        <v>-84225276.585199997</v>
      </c>
      <c r="UGM2">
        <v>-84225276.585199997</v>
      </c>
      <c r="UGN2">
        <v>-84225276.585199997</v>
      </c>
      <c r="UGO2">
        <v>-84225276.585199997</v>
      </c>
      <c r="UGP2">
        <v>-84225276.585199997</v>
      </c>
      <c r="UGQ2">
        <v>-84225276.585199997</v>
      </c>
      <c r="UGR2">
        <v>-84225276.585199997</v>
      </c>
      <c r="UGS2">
        <v>-84225276.585199997</v>
      </c>
      <c r="UGT2">
        <v>-84225276.585199997</v>
      </c>
      <c r="UGU2">
        <v>-84225276.585199997</v>
      </c>
      <c r="UGV2">
        <v>-84225276.585199997</v>
      </c>
      <c r="UGW2">
        <v>-84225276.585199997</v>
      </c>
      <c r="UGX2">
        <v>-84225276.585199997</v>
      </c>
      <c r="UGY2">
        <v>-84225276.585199997</v>
      </c>
      <c r="UGZ2">
        <v>-84225276.585199997</v>
      </c>
      <c r="UHA2">
        <v>-84225276.585199997</v>
      </c>
      <c r="UHB2">
        <v>-84225276.585199997</v>
      </c>
      <c r="UHC2">
        <v>-84225276.585199997</v>
      </c>
      <c r="UHD2">
        <v>-84225276.585199997</v>
      </c>
      <c r="UHE2">
        <v>-84225276.585199997</v>
      </c>
      <c r="UHF2">
        <v>-84225276.585199997</v>
      </c>
      <c r="UHG2">
        <v>-84225276.585199997</v>
      </c>
      <c r="UHH2">
        <v>-84225276.585199997</v>
      </c>
      <c r="UHI2">
        <v>-84225276.585199997</v>
      </c>
      <c r="UHJ2">
        <v>-84225276.585199997</v>
      </c>
      <c r="UHK2">
        <v>-84225276.585199997</v>
      </c>
      <c r="UHL2">
        <v>-84225276.585199997</v>
      </c>
      <c r="UHM2">
        <v>-84225276.585199997</v>
      </c>
      <c r="UHN2">
        <v>-84225276.585199997</v>
      </c>
      <c r="UHO2">
        <v>-84225276.585199997</v>
      </c>
      <c r="UHP2">
        <v>-84225276.585199997</v>
      </c>
      <c r="UHQ2">
        <v>-84225276.585199997</v>
      </c>
      <c r="UHR2">
        <v>-84225276.585199997</v>
      </c>
      <c r="UHS2">
        <v>-84225276.585199997</v>
      </c>
      <c r="UHT2">
        <v>-84225276.585199997</v>
      </c>
      <c r="UHU2">
        <v>-84225276.585199997</v>
      </c>
      <c r="UHV2">
        <v>-84225276.585199997</v>
      </c>
      <c r="UHW2">
        <v>-84225276.585199997</v>
      </c>
      <c r="UHX2">
        <v>-84225276.585199997</v>
      </c>
      <c r="UHY2">
        <v>-84225276.585199997</v>
      </c>
      <c r="UHZ2">
        <v>-84225276.585199997</v>
      </c>
      <c r="UIA2">
        <v>-84225276.585199997</v>
      </c>
      <c r="UIB2">
        <v>-84225276.585199997</v>
      </c>
      <c r="UIC2">
        <v>-84225276.585199997</v>
      </c>
      <c r="UID2">
        <v>-129864880.83499999</v>
      </c>
      <c r="UIE2">
        <v>-129864880.83499999</v>
      </c>
      <c r="UIF2">
        <v>-129864880.83499999</v>
      </c>
      <c r="UIG2">
        <v>-129864880.83499999</v>
      </c>
      <c r="UIH2">
        <v>-129864880.83499999</v>
      </c>
      <c r="UII2">
        <v>-129864880.83499999</v>
      </c>
      <c r="UIJ2">
        <v>-129864880.83499999</v>
      </c>
      <c r="UIK2">
        <v>-129864880.83499999</v>
      </c>
      <c r="UIL2">
        <v>-129864880.83499999</v>
      </c>
      <c r="UIM2">
        <v>-129864880.83499999</v>
      </c>
      <c r="UIN2">
        <v>-129864880.83499999</v>
      </c>
      <c r="UIO2">
        <v>-129864880.83499999</v>
      </c>
      <c r="UIP2">
        <v>-129864880.83499999</v>
      </c>
      <c r="UIQ2">
        <v>-129864880.83499999</v>
      </c>
      <c r="UIR2">
        <v>-129864880.83499999</v>
      </c>
      <c r="UIS2">
        <v>-129864880.83499999</v>
      </c>
      <c r="UIT2">
        <v>-129864880.83499999</v>
      </c>
      <c r="UIU2">
        <v>-129864880.83499999</v>
      </c>
      <c r="UIV2">
        <v>-129864880.83499999</v>
      </c>
      <c r="UIW2">
        <v>-129864880.83499999</v>
      </c>
      <c r="UIX2">
        <v>-129864880.83499999</v>
      </c>
      <c r="UIY2">
        <v>-129864880.83499999</v>
      </c>
      <c r="UIZ2">
        <v>-129864880.83499999</v>
      </c>
      <c r="UJA2">
        <v>-129864880.83499999</v>
      </c>
      <c r="UJB2">
        <v>-129864880.83499999</v>
      </c>
      <c r="UJC2">
        <v>-129864880.83499999</v>
      </c>
      <c r="UJD2">
        <v>-129864880.83499999</v>
      </c>
      <c r="UJE2">
        <v>-129864880.83499999</v>
      </c>
      <c r="UJF2">
        <v>-129864880.83499999</v>
      </c>
      <c r="UJG2">
        <v>-129864880.83499999</v>
      </c>
      <c r="UJH2">
        <v>-129864880.83499999</v>
      </c>
      <c r="UJI2">
        <v>-129864880.83499999</v>
      </c>
      <c r="UJJ2">
        <v>-129864880.83499999</v>
      </c>
      <c r="UJK2">
        <v>-129864880.83499999</v>
      </c>
      <c r="UJL2">
        <v>-129864880.83499999</v>
      </c>
      <c r="UJM2">
        <v>-129864880.83499999</v>
      </c>
      <c r="UJN2">
        <v>-129864880.83499999</v>
      </c>
      <c r="UJO2">
        <v>-129864880.83499999</v>
      </c>
      <c r="UJP2">
        <v>-129864880.83499999</v>
      </c>
      <c r="UJQ2">
        <v>-129864880.83499999</v>
      </c>
      <c r="UJR2">
        <v>-129864880.83499999</v>
      </c>
      <c r="UJS2">
        <v>-129864880.83499999</v>
      </c>
      <c r="UJT2">
        <v>-129864880.83499999</v>
      </c>
      <c r="UJU2">
        <v>-129864880.83499999</v>
      </c>
      <c r="UJV2">
        <v>-49162470.730300002</v>
      </c>
      <c r="UJW2">
        <v>-49162470.730300002</v>
      </c>
      <c r="UJX2">
        <v>-49162470.730300002</v>
      </c>
      <c r="UJY2">
        <v>-49162470.730300002</v>
      </c>
      <c r="UJZ2">
        <v>-49162470.730300002</v>
      </c>
      <c r="UKA2">
        <v>-49162470.730300002</v>
      </c>
      <c r="UKB2">
        <v>-49162470.730300002</v>
      </c>
      <c r="UKC2">
        <v>-49162470.730300002</v>
      </c>
      <c r="UKD2">
        <v>-49162470.730300002</v>
      </c>
      <c r="UKE2">
        <v>-49162470.730300002</v>
      </c>
      <c r="UKF2">
        <v>-49162470.730300002</v>
      </c>
      <c r="UKG2">
        <v>-49162470.730300002</v>
      </c>
      <c r="UKH2">
        <v>-49162470.730300002</v>
      </c>
      <c r="UKI2">
        <v>-49162470.730300002</v>
      </c>
      <c r="UKJ2">
        <v>-49162470.730300002</v>
      </c>
      <c r="UKK2">
        <v>-49162470.730300002</v>
      </c>
      <c r="UKL2">
        <v>-49162470.730300002</v>
      </c>
      <c r="UKM2">
        <v>-49162470.730300002</v>
      </c>
      <c r="UKN2">
        <v>-49162470.730300002</v>
      </c>
      <c r="UKO2">
        <v>-49162470.730300002</v>
      </c>
      <c r="UKP2">
        <v>-49162470.730300002</v>
      </c>
      <c r="UKQ2">
        <v>-49162470.730300002</v>
      </c>
      <c r="UKR2">
        <v>-49162470.730300002</v>
      </c>
      <c r="UKS2">
        <v>-49162470.730300002</v>
      </c>
      <c r="UKT2">
        <v>-49162470.730300002</v>
      </c>
      <c r="UKU2">
        <v>-49162470.730300002</v>
      </c>
      <c r="UKV2">
        <v>-49162470.730300002</v>
      </c>
      <c r="UKW2">
        <v>-49162470.730300002</v>
      </c>
      <c r="UKX2">
        <v>-49162470.730300002</v>
      </c>
      <c r="UKY2">
        <v>-49162470.730300002</v>
      </c>
      <c r="UKZ2">
        <v>-49162470.730300002</v>
      </c>
      <c r="ULA2">
        <v>-49162470.730300002</v>
      </c>
      <c r="ULB2">
        <v>-49162470.730300002</v>
      </c>
      <c r="ULC2">
        <v>-49162470.730300002</v>
      </c>
      <c r="ULD2">
        <v>-49162470.730300002</v>
      </c>
      <c r="ULE2">
        <v>-49162470.730300002</v>
      </c>
      <c r="ULF2">
        <v>-49162470.730300002</v>
      </c>
      <c r="ULG2">
        <v>-49162470.730300002</v>
      </c>
      <c r="ULH2">
        <v>-49162470.730300002</v>
      </c>
      <c r="ULI2">
        <v>-49162470.730300002</v>
      </c>
      <c r="ULJ2">
        <v>-49162470.730300002</v>
      </c>
      <c r="ULK2">
        <v>-49162470.730300002</v>
      </c>
      <c r="ULL2">
        <v>-49162470.730300002</v>
      </c>
      <c r="ULM2">
        <v>-49162470.730300002</v>
      </c>
      <c r="ULN2">
        <v>-74494583.383000001</v>
      </c>
      <c r="ULO2">
        <v>-74494583.383000001</v>
      </c>
      <c r="ULP2">
        <v>-74494583.383000001</v>
      </c>
      <c r="ULQ2">
        <v>-74494583.383000001</v>
      </c>
      <c r="ULR2">
        <v>-74494583.383000001</v>
      </c>
      <c r="ULS2">
        <v>-74494583.383000001</v>
      </c>
      <c r="ULT2">
        <v>-74494583.383000001</v>
      </c>
      <c r="ULU2">
        <v>-74494583.383000001</v>
      </c>
      <c r="ULV2">
        <v>-74494583.383000001</v>
      </c>
      <c r="ULW2">
        <v>-74494583.383000001</v>
      </c>
      <c r="ULX2">
        <v>-74494583.383000001</v>
      </c>
      <c r="ULY2">
        <v>-74494583.383000001</v>
      </c>
      <c r="ULZ2">
        <v>-74494583.383000001</v>
      </c>
      <c r="UMA2">
        <v>-74494583.383000001</v>
      </c>
      <c r="UMB2">
        <v>-74494583.383000001</v>
      </c>
      <c r="UMC2">
        <v>-74494583.383000001</v>
      </c>
      <c r="UMD2">
        <v>-74494583.383000001</v>
      </c>
      <c r="UME2">
        <v>-74494583.383000001</v>
      </c>
      <c r="UMF2">
        <v>-74494583.383000001</v>
      </c>
      <c r="UMG2">
        <v>-74494583.383000001</v>
      </c>
      <c r="UMH2">
        <v>-74494583.383000001</v>
      </c>
      <c r="UMI2">
        <v>-74494583.383000001</v>
      </c>
      <c r="UMJ2">
        <v>-74494583.383000001</v>
      </c>
      <c r="UMK2">
        <v>-74494583.383000001</v>
      </c>
      <c r="UML2">
        <v>-74494583.383000001</v>
      </c>
      <c r="UMM2">
        <v>-74494583.383000001</v>
      </c>
      <c r="UMN2">
        <v>-74494583.383000001</v>
      </c>
      <c r="UMO2">
        <v>-74494583.383000001</v>
      </c>
      <c r="UMP2">
        <v>-74494583.383000001</v>
      </c>
      <c r="UMQ2">
        <v>-74494583.383000001</v>
      </c>
      <c r="UMR2">
        <v>-74494583.383000001</v>
      </c>
      <c r="UMS2">
        <v>-74494583.383000001</v>
      </c>
      <c r="UMT2">
        <v>-74494583.383000001</v>
      </c>
      <c r="UMU2">
        <v>-74494583.383000001</v>
      </c>
      <c r="UMV2">
        <v>-74494583.383000001</v>
      </c>
      <c r="UMW2">
        <v>-74494583.383000001</v>
      </c>
      <c r="UMX2">
        <v>-74494583.383000001</v>
      </c>
      <c r="UMY2">
        <v>-74494583.383000001</v>
      </c>
      <c r="UMZ2">
        <v>-74494583.383000001</v>
      </c>
      <c r="UNA2">
        <v>-74494583.383000001</v>
      </c>
      <c r="UNB2">
        <v>-74494583.383000001</v>
      </c>
      <c r="UNC2">
        <v>-74494583.383000001</v>
      </c>
      <c r="UND2">
        <v>-74494583.383000001</v>
      </c>
      <c r="UNE2">
        <v>-74494583.383000001</v>
      </c>
      <c r="UNF2">
        <v>-112869098.242</v>
      </c>
      <c r="UNG2">
        <v>-112869098.242</v>
      </c>
      <c r="UNH2">
        <v>-112869098.242</v>
      </c>
      <c r="UNI2">
        <v>-112869098.242</v>
      </c>
      <c r="UNJ2">
        <v>-112869098.242</v>
      </c>
      <c r="UNK2">
        <v>-112869098.242</v>
      </c>
      <c r="UNL2">
        <v>-112869098.242</v>
      </c>
      <c r="UNM2">
        <v>-112869098.242</v>
      </c>
      <c r="UNN2">
        <v>-112869098.242</v>
      </c>
      <c r="UNO2">
        <v>-112869098.242</v>
      </c>
      <c r="UNP2">
        <v>-112869098.242</v>
      </c>
      <c r="UNQ2">
        <v>-112869098.242</v>
      </c>
      <c r="UNR2">
        <v>-112869098.242</v>
      </c>
      <c r="UNS2">
        <v>-112869098.242</v>
      </c>
      <c r="UNT2">
        <v>-112869098.242</v>
      </c>
      <c r="UNU2">
        <v>-112869098.242</v>
      </c>
      <c r="UNV2">
        <v>-112869098.242</v>
      </c>
      <c r="UNW2">
        <v>-112869098.242</v>
      </c>
      <c r="UNX2">
        <v>-112869098.242</v>
      </c>
      <c r="UNY2">
        <v>-112869098.242</v>
      </c>
      <c r="UNZ2">
        <v>-112869098.242</v>
      </c>
      <c r="UOA2">
        <v>-112869098.242</v>
      </c>
      <c r="UOB2">
        <v>-112869098.242</v>
      </c>
      <c r="UOC2">
        <v>-112869098.242</v>
      </c>
      <c r="UOD2">
        <v>-112869098.242</v>
      </c>
      <c r="UOE2">
        <v>-112869098.242</v>
      </c>
      <c r="UOF2">
        <v>-112869098.242</v>
      </c>
      <c r="UOG2">
        <v>-112869098.242</v>
      </c>
      <c r="UOH2">
        <v>-112869098.242</v>
      </c>
      <c r="UOI2">
        <v>-112869098.242</v>
      </c>
      <c r="UOJ2">
        <v>-112869098.242</v>
      </c>
      <c r="UOK2">
        <v>-112869098.242</v>
      </c>
      <c r="UOL2">
        <v>-112869098.242</v>
      </c>
      <c r="UOM2">
        <v>-112869098.242</v>
      </c>
      <c r="UON2">
        <v>-112869098.242</v>
      </c>
      <c r="UOO2">
        <v>-112869098.242</v>
      </c>
      <c r="UOP2">
        <v>-112869098.242</v>
      </c>
      <c r="UOQ2">
        <v>-112869098.242</v>
      </c>
      <c r="UOR2">
        <v>-112869098.242</v>
      </c>
      <c r="UOS2">
        <v>-112869098.242</v>
      </c>
      <c r="UOT2">
        <v>-112869098.242</v>
      </c>
      <c r="UOU2">
        <v>-112869098.242</v>
      </c>
      <c r="UOV2">
        <v>-112869098.242</v>
      </c>
      <c r="UOW2">
        <v>-112869098.242</v>
      </c>
      <c r="UOX2">
        <v>6286868.0076099997</v>
      </c>
      <c r="UOY2">
        <v>6286868.0076099997</v>
      </c>
      <c r="UOZ2">
        <v>6286868.0076099997</v>
      </c>
      <c r="UPA2">
        <v>6286868.0076099997</v>
      </c>
      <c r="UPB2">
        <v>6286868.0076099997</v>
      </c>
      <c r="UPC2">
        <v>6286868.0076099997</v>
      </c>
      <c r="UPD2">
        <v>6286868.0076099997</v>
      </c>
      <c r="UPE2">
        <v>6286868.0076099997</v>
      </c>
      <c r="UPF2">
        <v>6286868.0076099997</v>
      </c>
      <c r="UPG2">
        <v>6286868.0076099997</v>
      </c>
      <c r="UPH2">
        <v>6286868.0076099997</v>
      </c>
      <c r="UPI2">
        <v>6286867.6163600003</v>
      </c>
      <c r="UPJ2">
        <v>6286867.6163600003</v>
      </c>
      <c r="UPK2">
        <v>6286867.6163600003</v>
      </c>
      <c r="UPL2">
        <v>6286867.6163600003</v>
      </c>
      <c r="UPM2">
        <v>6286867.6163600003</v>
      </c>
      <c r="UPN2">
        <v>6286867.6163600003</v>
      </c>
      <c r="UPO2">
        <v>6286867.6163600003</v>
      </c>
      <c r="UPP2">
        <v>6286867.6163600003</v>
      </c>
      <c r="UPQ2">
        <v>6286867.6163600003</v>
      </c>
      <c r="UPR2">
        <v>6286867.6163600003</v>
      </c>
      <c r="UPS2">
        <v>6286867.6163600003</v>
      </c>
      <c r="UPT2">
        <v>6286868.0076099997</v>
      </c>
      <c r="UPU2">
        <v>6286868.0076099997</v>
      </c>
      <c r="UPV2">
        <v>6286868.0076099997</v>
      </c>
      <c r="UPW2">
        <v>6286868.0076099997</v>
      </c>
      <c r="UPX2">
        <v>6286868.0076099997</v>
      </c>
      <c r="UPY2">
        <v>6286868.0076099997</v>
      </c>
      <c r="UPZ2">
        <v>6286868.0076099997</v>
      </c>
      <c r="UQA2">
        <v>6286868.0076099997</v>
      </c>
      <c r="UQB2">
        <v>6286868.0076099997</v>
      </c>
      <c r="UQC2">
        <v>6286868.0076099997</v>
      </c>
      <c r="UQD2">
        <v>6286868.0076099997</v>
      </c>
      <c r="UQE2">
        <v>6286867.6163600003</v>
      </c>
      <c r="UQF2">
        <v>6286867.6163600003</v>
      </c>
      <c r="UQG2">
        <v>6286867.6163600003</v>
      </c>
      <c r="UQH2">
        <v>6286867.6163600003</v>
      </c>
      <c r="UQI2">
        <v>6286867.6163600003</v>
      </c>
      <c r="UQJ2">
        <v>6286867.6163600003</v>
      </c>
      <c r="UQK2">
        <v>6286867.6163600003</v>
      </c>
      <c r="UQL2">
        <v>6286867.6163600003</v>
      </c>
      <c r="UQM2">
        <v>6286867.6163600003</v>
      </c>
      <c r="UQN2">
        <v>6286867.6163600003</v>
      </c>
      <c r="UQO2">
        <v>6286867.6163600003</v>
      </c>
      <c r="UQP2">
        <v>21890527.8697</v>
      </c>
      <c r="UQQ2">
        <v>21890527.8697</v>
      </c>
      <c r="UQR2">
        <v>21890527.8697</v>
      </c>
      <c r="UQS2">
        <v>21890527.8697</v>
      </c>
      <c r="UQT2">
        <v>21890527.8697</v>
      </c>
      <c r="UQU2">
        <v>21890527.8697</v>
      </c>
      <c r="UQV2">
        <v>21890527.8697</v>
      </c>
      <c r="UQW2">
        <v>21890527.8697</v>
      </c>
      <c r="UQX2">
        <v>21890527.8697</v>
      </c>
      <c r="UQY2">
        <v>21890527.8697</v>
      </c>
      <c r="UQZ2">
        <v>21890527.8697</v>
      </c>
      <c r="URA2">
        <v>21890527.087200001</v>
      </c>
      <c r="URB2">
        <v>21890527.087200001</v>
      </c>
      <c r="URC2">
        <v>21890527.087200001</v>
      </c>
      <c r="URD2">
        <v>21890527.087200001</v>
      </c>
      <c r="URE2">
        <v>21890527.087200001</v>
      </c>
      <c r="URF2">
        <v>21890527.087200001</v>
      </c>
      <c r="URG2">
        <v>21890527.087200001</v>
      </c>
      <c r="URH2">
        <v>21890527.087200001</v>
      </c>
      <c r="URI2">
        <v>21890527.087200001</v>
      </c>
      <c r="URJ2">
        <v>21890527.087200001</v>
      </c>
      <c r="URK2">
        <v>21890527.087200001</v>
      </c>
      <c r="URL2">
        <v>21890527.8697</v>
      </c>
      <c r="URM2">
        <v>21890527.8697</v>
      </c>
      <c r="URN2">
        <v>21890527.8697</v>
      </c>
      <c r="URO2">
        <v>21890527.8697</v>
      </c>
      <c r="URP2">
        <v>21890527.8697</v>
      </c>
      <c r="URQ2">
        <v>21890527.8697</v>
      </c>
      <c r="URR2">
        <v>21890527.8697</v>
      </c>
      <c r="URS2">
        <v>21890527.8697</v>
      </c>
      <c r="URT2">
        <v>21890527.8697</v>
      </c>
      <c r="URU2">
        <v>21890527.8697</v>
      </c>
      <c r="URV2">
        <v>21890527.8697</v>
      </c>
      <c r="URW2">
        <v>21890527.087200001</v>
      </c>
      <c r="URX2">
        <v>21890527.087200001</v>
      </c>
      <c r="URY2">
        <v>21890527.087200001</v>
      </c>
      <c r="URZ2">
        <v>21890527.087200001</v>
      </c>
      <c r="USA2">
        <v>21890527.087200001</v>
      </c>
      <c r="USB2">
        <v>21890527.087200001</v>
      </c>
      <c r="USC2">
        <v>21890527.087200001</v>
      </c>
      <c r="USD2">
        <v>21890527.087200001</v>
      </c>
      <c r="USE2">
        <v>21890527.087200001</v>
      </c>
      <c r="USF2">
        <v>21890527.087200001</v>
      </c>
      <c r="USG2">
        <v>21890527.087200001</v>
      </c>
      <c r="USH2">
        <v>57902671.5</v>
      </c>
      <c r="USI2">
        <v>57902671.5</v>
      </c>
      <c r="USJ2">
        <v>57902671.5</v>
      </c>
      <c r="USK2">
        <v>57902671.5</v>
      </c>
      <c r="USL2">
        <v>57902671.5</v>
      </c>
      <c r="USM2">
        <v>57902671.5</v>
      </c>
      <c r="USN2">
        <v>57902671.5</v>
      </c>
      <c r="USO2">
        <v>57902671.5</v>
      </c>
      <c r="USP2">
        <v>57902671.5</v>
      </c>
      <c r="USQ2">
        <v>57902671.5</v>
      </c>
      <c r="USR2">
        <v>57902671.5</v>
      </c>
      <c r="USS2">
        <v>57902669.935000002</v>
      </c>
      <c r="UST2">
        <v>57902669.935000002</v>
      </c>
      <c r="USU2">
        <v>57902669.935000002</v>
      </c>
      <c r="USV2">
        <v>57902669.935000002</v>
      </c>
      <c r="USW2">
        <v>57902669.935000002</v>
      </c>
      <c r="USX2">
        <v>57902669.935000002</v>
      </c>
      <c r="USY2">
        <v>57902669.935000002</v>
      </c>
      <c r="USZ2">
        <v>57902669.935000002</v>
      </c>
      <c r="UTA2">
        <v>57902669.935000002</v>
      </c>
      <c r="UTB2">
        <v>57902669.935000002</v>
      </c>
      <c r="UTC2">
        <v>57902669.935000002</v>
      </c>
      <c r="UTD2">
        <v>57902671.5</v>
      </c>
      <c r="UTE2">
        <v>57902671.5</v>
      </c>
      <c r="UTF2">
        <v>57902671.5</v>
      </c>
      <c r="UTG2">
        <v>57902671.5</v>
      </c>
      <c r="UTH2">
        <v>57902671.5</v>
      </c>
      <c r="UTI2">
        <v>57902671.5</v>
      </c>
      <c r="UTJ2">
        <v>57902671.5</v>
      </c>
      <c r="UTK2">
        <v>57902671.5</v>
      </c>
      <c r="UTL2">
        <v>57902671.5</v>
      </c>
      <c r="UTM2">
        <v>57902671.5</v>
      </c>
      <c r="UTN2">
        <v>57902671.5</v>
      </c>
      <c r="UTO2">
        <v>57902669.935000002</v>
      </c>
      <c r="UTP2">
        <v>57902669.935000002</v>
      </c>
      <c r="UTQ2">
        <v>57902669.935000002</v>
      </c>
      <c r="UTR2">
        <v>57902669.935000002</v>
      </c>
      <c r="UTS2">
        <v>57902669.935000002</v>
      </c>
      <c r="UTT2">
        <v>57902669.935000002</v>
      </c>
      <c r="UTU2">
        <v>57902669.935000002</v>
      </c>
      <c r="UTV2">
        <v>57902669.935000002</v>
      </c>
      <c r="UTW2">
        <v>57902669.935000002</v>
      </c>
      <c r="UTX2">
        <v>57902669.935000002</v>
      </c>
      <c r="UTY2">
        <v>57902669.935000002</v>
      </c>
      <c r="UTZ2">
        <v>-2011.28419302</v>
      </c>
      <c r="UUA2">
        <v>-2011.28419302</v>
      </c>
      <c r="UUB2">
        <v>-2011.28419302</v>
      </c>
      <c r="UUC2">
        <v>-2011.28419302</v>
      </c>
      <c r="UUD2">
        <v>-2011.28419302</v>
      </c>
      <c r="UUE2">
        <v>-2011.28419302</v>
      </c>
      <c r="UUF2">
        <v>-2011.28419302</v>
      </c>
      <c r="UUG2">
        <v>-2011.28419302</v>
      </c>
      <c r="UUH2">
        <v>-2011.28419302</v>
      </c>
      <c r="UUI2">
        <v>-2011.28419302</v>
      </c>
      <c r="UUJ2">
        <v>-2011.28419302</v>
      </c>
      <c r="UUK2">
        <v>-2011.28419302</v>
      </c>
      <c r="UUL2">
        <v>-2011.28419302</v>
      </c>
      <c r="UUM2">
        <v>-2011.28419302</v>
      </c>
      <c r="UUN2">
        <v>-2011.28419302</v>
      </c>
      <c r="UUO2">
        <v>-2011.28419302</v>
      </c>
      <c r="UUP2">
        <v>-2011.28419302</v>
      </c>
      <c r="UUQ2">
        <v>-2011.28419302</v>
      </c>
      <c r="UUR2">
        <v>-2011.28419302</v>
      </c>
      <c r="UUS2">
        <v>-2011.28419302</v>
      </c>
      <c r="UUT2">
        <v>-2011.28419302</v>
      </c>
      <c r="UUU2">
        <v>-2011.28419302</v>
      </c>
      <c r="UUV2">
        <v>-2011.28419302</v>
      </c>
      <c r="UUW2">
        <v>-2011.28419302</v>
      </c>
      <c r="UUX2">
        <v>-2011.28419302</v>
      </c>
      <c r="UUY2">
        <v>-2011.28419302</v>
      </c>
      <c r="UUZ2">
        <v>-2011.28419302</v>
      </c>
      <c r="UVA2">
        <v>-2011.28419302</v>
      </c>
      <c r="UVB2">
        <v>-2011.28419302</v>
      </c>
      <c r="UVC2">
        <v>-2011.28419302</v>
      </c>
      <c r="UVD2">
        <v>-2011.28419302</v>
      </c>
      <c r="UVE2">
        <v>-2011.28419302</v>
      </c>
      <c r="UVF2">
        <v>-2011.28419302</v>
      </c>
      <c r="UVG2">
        <v>-2011.28419302</v>
      </c>
      <c r="UVH2">
        <v>-2011.28419302</v>
      </c>
      <c r="UVI2">
        <v>-2011.28419302</v>
      </c>
      <c r="UVJ2">
        <v>-2011.28419302</v>
      </c>
      <c r="UVK2">
        <v>-2011.28419302</v>
      </c>
      <c r="UVL2">
        <v>-2011.28419302</v>
      </c>
      <c r="UVM2">
        <v>-2011.28419302</v>
      </c>
      <c r="UVN2">
        <v>-2011.28419302</v>
      </c>
      <c r="UVO2">
        <v>-2011.28419302</v>
      </c>
      <c r="UVP2">
        <v>-2011.28419302</v>
      </c>
      <c r="UVQ2">
        <v>-2011.28419302</v>
      </c>
      <c r="UVR2">
        <v>-4022.56838604</v>
      </c>
      <c r="UVS2">
        <v>-4022.56838604</v>
      </c>
      <c r="UVT2">
        <v>-4022.56838604</v>
      </c>
      <c r="UVU2">
        <v>-4022.56838604</v>
      </c>
      <c r="UVV2">
        <v>-4022.56838604</v>
      </c>
      <c r="UVW2">
        <v>-4022.56838604</v>
      </c>
      <c r="UVX2">
        <v>-4022.56838604</v>
      </c>
      <c r="UVY2">
        <v>-4022.56838604</v>
      </c>
      <c r="UVZ2">
        <v>-4022.56838604</v>
      </c>
      <c r="UWA2">
        <v>-4022.56838604</v>
      </c>
      <c r="UWB2">
        <v>-4022.56838604</v>
      </c>
      <c r="UWC2">
        <v>-4022.56838604</v>
      </c>
      <c r="UWD2">
        <v>-4022.56838604</v>
      </c>
      <c r="UWE2">
        <v>-4022.56838604</v>
      </c>
      <c r="UWF2">
        <v>-4022.56838604</v>
      </c>
      <c r="UWG2">
        <v>-4022.56838604</v>
      </c>
      <c r="UWH2">
        <v>-4022.56838604</v>
      </c>
      <c r="UWI2">
        <v>-4022.56838604</v>
      </c>
      <c r="UWJ2">
        <v>-4022.56838604</v>
      </c>
      <c r="UWK2">
        <v>-4022.56838604</v>
      </c>
      <c r="UWL2">
        <v>-4022.56838604</v>
      </c>
      <c r="UWM2">
        <v>-4022.56838604</v>
      </c>
      <c r="UWN2">
        <v>-4022.56838604</v>
      </c>
      <c r="UWO2">
        <v>-4022.56838604</v>
      </c>
      <c r="UWP2">
        <v>-4022.56838604</v>
      </c>
      <c r="UWQ2">
        <v>-4022.56838604</v>
      </c>
      <c r="UWR2">
        <v>-4022.56838604</v>
      </c>
      <c r="UWS2">
        <v>-4022.56838604</v>
      </c>
      <c r="UWT2">
        <v>-4022.56838604</v>
      </c>
      <c r="UWU2">
        <v>-4022.56838604</v>
      </c>
      <c r="UWV2">
        <v>-4022.56838604</v>
      </c>
      <c r="UWW2">
        <v>-4022.56838604</v>
      </c>
      <c r="UWX2">
        <v>-4022.56838604</v>
      </c>
      <c r="UWY2">
        <v>-4022.56838604</v>
      </c>
      <c r="UWZ2">
        <v>-4022.56838604</v>
      </c>
      <c r="UXA2">
        <v>-4022.56838604</v>
      </c>
      <c r="UXB2">
        <v>-4022.56838604</v>
      </c>
      <c r="UXC2">
        <v>-4022.56838604</v>
      </c>
      <c r="UXD2">
        <v>-4022.56838604</v>
      </c>
      <c r="UXE2">
        <v>-4022.56838604</v>
      </c>
      <c r="UXF2">
        <v>-4022.56838604</v>
      </c>
      <c r="UXG2">
        <v>-4022.56838604</v>
      </c>
      <c r="UXH2">
        <v>-4022.56838604</v>
      </c>
      <c r="UXI2">
        <v>-4022.56838604</v>
      </c>
      <c r="UXJ2">
        <v>-8045.13677207</v>
      </c>
      <c r="UXK2">
        <v>-8045.13677207</v>
      </c>
      <c r="UXL2">
        <v>-8045.13677207</v>
      </c>
      <c r="UXM2">
        <v>-8045.13677207</v>
      </c>
      <c r="UXN2">
        <v>-8045.13677207</v>
      </c>
      <c r="UXO2">
        <v>-8045.13677207</v>
      </c>
      <c r="UXP2">
        <v>-8045.13677207</v>
      </c>
      <c r="UXQ2">
        <v>-8045.13677207</v>
      </c>
      <c r="UXR2">
        <v>-8045.13677207</v>
      </c>
      <c r="UXS2">
        <v>-8045.13677207</v>
      </c>
      <c r="UXT2">
        <v>-8045.13677207</v>
      </c>
      <c r="UXU2">
        <v>-8045.13677207</v>
      </c>
      <c r="UXV2">
        <v>-8045.13677207</v>
      </c>
      <c r="UXW2">
        <v>-8045.13677207</v>
      </c>
      <c r="UXX2">
        <v>-8045.13677207</v>
      </c>
      <c r="UXY2">
        <v>-8045.13677207</v>
      </c>
      <c r="UXZ2">
        <v>-8045.13677207</v>
      </c>
      <c r="UYA2">
        <v>-8045.13677207</v>
      </c>
      <c r="UYB2">
        <v>-8045.13677207</v>
      </c>
      <c r="UYC2">
        <v>-8045.13677207</v>
      </c>
      <c r="UYD2">
        <v>-8045.13677207</v>
      </c>
      <c r="UYE2">
        <v>-8045.13677207</v>
      </c>
      <c r="UYF2">
        <v>-8045.13677207</v>
      </c>
      <c r="UYG2">
        <v>-8045.13677207</v>
      </c>
      <c r="UYH2">
        <v>-8045.13677207</v>
      </c>
      <c r="UYI2">
        <v>-8045.13677207</v>
      </c>
      <c r="UYJ2">
        <v>-8045.13677207</v>
      </c>
      <c r="UYK2">
        <v>-8045.13677207</v>
      </c>
      <c r="UYL2">
        <v>-8045.13677207</v>
      </c>
      <c r="UYM2">
        <v>-8045.13677207</v>
      </c>
      <c r="UYN2">
        <v>-8045.13677207</v>
      </c>
      <c r="UYO2">
        <v>-8045.13677207</v>
      </c>
      <c r="UYP2">
        <v>-8045.13677207</v>
      </c>
      <c r="UYQ2">
        <v>-8045.13677207</v>
      </c>
      <c r="UYR2">
        <v>-8045.13677207</v>
      </c>
      <c r="UYS2">
        <v>-8045.13677207</v>
      </c>
      <c r="UYT2">
        <v>-8045.13677207</v>
      </c>
      <c r="UYU2">
        <v>-8045.13677207</v>
      </c>
      <c r="UYV2">
        <v>-8045.13677207</v>
      </c>
      <c r="UYW2">
        <v>-8045.13677207</v>
      </c>
      <c r="UYX2">
        <v>-8045.13677207</v>
      </c>
      <c r="UYY2">
        <v>-8045.13677207</v>
      </c>
      <c r="UYZ2">
        <v>-8045.13677207</v>
      </c>
      <c r="UZA2">
        <v>-8045.13677207</v>
      </c>
      <c r="UZB2">
        <v>-4749.4983727099998</v>
      </c>
      <c r="UZC2">
        <v>-4749.4983727099998</v>
      </c>
      <c r="UZD2">
        <v>-4749.4983727099998</v>
      </c>
      <c r="UZE2">
        <v>-4749.4983727099998</v>
      </c>
      <c r="UZF2">
        <v>-4749.4983727099998</v>
      </c>
      <c r="UZG2">
        <v>-4749.4983727099998</v>
      </c>
      <c r="UZH2">
        <v>-4749.4983727099998</v>
      </c>
      <c r="UZI2">
        <v>-4749.4983727099998</v>
      </c>
      <c r="UZJ2">
        <v>-4749.4983727099998</v>
      </c>
      <c r="UZK2">
        <v>-4749.4983727099998</v>
      </c>
      <c r="UZL2">
        <v>-4749.4983727099998</v>
      </c>
      <c r="UZM2">
        <v>-4749.4983727099998</v>
      </c>
      <c r="UZN2">
        <v>-4749.4983727099998</v>
      </c>
      <c r="UZO2">
        <v>-4749.4983727099998</v>
      </c>
      <c r="UZP2">
        <v>-4749.4983727099998</v>
      </c>
      <c r="UZQ2">
        <v>-4749.4983727099998</v>
      </c>
      <c r="UZR2">
        <v>-4749.4983727099998</v>
      </c>
      <c r="UZS2">
        <v>-4749.4983727099998</v>
      </c>
      <c r="UZT2">
        <v>-4749.4983727099998</v>
      </c>
      <c r="UZU2">
        <v>-4749.4983727099998</v>
      </c>
      <c r="UZV2">
        <v>-4749.4983727099998</v>
      </c>
      <c r="UZW2">
        <v>-4749.4983727099998</v>
      </c>
      <c r="UZX2">
        <v>-4749.4983727099998</v>
      </c>
      <c r="UZY2">
        <v>-4749.4983727099998</v>
      </c>
      <c r="UZZ2">
        <v>-4749.4983727099998</v>
      </c>
      <c r="VAA2">
        <v>-4749.4983727099998</v>
      </c>
      <c r="VAB2">
        <v>-4749.4983727099998</v>
      </c>
      <c r="VAC2">
        <v>-4749.4983727099998</v>
      </c>
      <c r="VAD2">
        <v>-4749.4983727099998</v>
      </c>
      <c r="VAE2">
        <v>-4749.4983727099998</v>
      </c>
      <c r="VAF2">
        <v>-4749.4983727099998</v>
      </c>
      <c r="VAG2">
        <v>-4749.4983727099998</v>
      </c>
      <c r="VAH2">
        <v>-4749.4983727099998</v>
      </c>
      <c r="VAI2">
        <v>-4749.4983727099998</v>
      </c>
      <c r="VAJ2">
        <v>-4749.4983727099998</v>
      </c>
      <c r="VAK2">
        <v>-4749.4983727099998</v>
      </c>
      <c r="VAL2">
        <v>-4749.4983727099998</v>
      </c>
      <c r="VAM2">
        <v>-4749.4983727099998</v>
      </c>
      <c r="VAN2">
        <v>-4749.4983727099998</v>
      </c>
      <c r="VAO2">
        <v>-4749.4983727099998</v>
      </c>
      <c r="VAP2">
        <v>-4749.4983727099998</v>
      </c>
      <c r="VAQ2">
        <v>-4749.4983727099998</v>
      </c>
      <c r="VAR2">
        <v>-4749.4983727099998</v>
      </c>
      <c r="VAS2">
        <v>-4749.4983727099998</v>
      </c>
      <c r="VAT2">
        <v>-9498.9967454300004</v>
      </c>
      <c r="VAU2">
        <v>-9498.9967454300004</v>
      </c>
      <c r="VAV2">
        <v>-9498.9967454300004</v>
      </c>
      <c r="VAW2">
        <v>-9498.9967454300004</v>
      </c>
      <c r="VAX2">
        <v>-9498.9967454300004</v>
      </c>
      <c r="VAY2">
        <v>-9498.9967454300004</v>
      </c>
      <c r="VAZ2">
        <v>-9498.9967454300004</v>
      </c>
      <c r="VBA2">
        <v>-9498.9967454300004</v>
      </c>
      <c r="VBB2">
        <v>-9498.9967454300004</v>
      </c>
      <c r="VBC2">
        <v>-9498.9967454300004</v>
      </c>
      <c r="VBD2">
        <v>-9498.9967454300004</v>
      </c>
      <c r="VBE2">
        <v>-9498.9967454300004</v>
      </c>
      <c r="VBF2">
        <v>-9498.9967454300004</v>
      </c>
      <c r="VBG2">
        <v>-9498.9967454300004</v>
      </c>
      <c r="VBH2">
        <v>-9498.9967454300004</v>
      </c>
      <c r="VBI2">
        <v>-9498.9967454300004</v>
      </c>
      <c r="VBJ2">
        <v>-9498.9967454300004</v>
      </c>
      <c r="VBK2">
        <v>-9498.9967454300004</v>
      </c>
      <c r="VBL2">
        <v>-9498.9967454300004</v>
      </c>
      <c r="VBM2">
        <v>-9498.9967454300004</v>
      </c>
      <c r="VBN2">
        <v>-9498.9967454300004</v>
      </c>
      <c r="VBO2">
        <v>-9498.9967454300004</v>
      </c>
      <c r="VBP2">
        <v>-9498.9967454300004</v>
      </c>
      <c r="VBQ2">
        <v>-9498.9967454300004</v>
      </c>
      <c r="VBR2">
        <v>-9498.9967454300004</v>
      </c>
      <c r="VBS2">
        <v>-9498.9967454300004</v>
      </c>
      <c r="VBT2">
        <v>-9498.9967454300004</v>
      </c>
      <c r="VBU2">
        <v>-9498.9967454300004</v>
      </c>
      <c r="VBV2">
        <v>-9498.9967454300004</v>
      </c>
      <c r="VBW2">
        <v>-9498.9967454300004</v>
      </c>
      <c r="VBX2">
        <v>-9498.9967454300004</v>
      </c>
      <c r="VBY2">
        <v>-9498.9967454300004</v>
      </c>
      <c r="VBZ2">
        <v>-9498.9967454300004</v>
      </c>
      <c r="VCA2">
        <v>-9498.9967454300004</v>
      </c>
      <c r="VCB2">
        <v>-9498.9967454300004</v>
      </c>
      <c r="VCC2">
        <v>-9498.9967454300004</v>
      </c>
      <c r="VCD2">
        <v>-9498.9967454300004</v>
      </c>
      <c r="VCE2">
        <v>-9498.9967454300004</v>
      </c>
      <c r="VCF2">
        <v>-9498.9967454300004</v>
      </c>
      <c r="VCG2">
        <v>-9498.9967454300004</v>
      </c>
      <c r="VCH2">
        <v>-9498.9967454300004</v>
      </c>
      <c r="VCI2">
        <v>-9498.9967454300004</v>
      </c>
      <c r="VCJ2">
        <v>-9498.9967454300004</v>
      </c>
      <c r="VCK2">
        <v>-9498.9967454300004</v>
      </c>
      <c r="VCL2">
        <v>-18997.9934909</v>
      </c>
      <c r="VCM2">
        <v>-18997.9934909</v>
      </c>
      <c r="VCN2">
        <v>-18997.9934909</v>
      </c>
      <c r="VCO2">
        <v>-18997.9934909</v>
      </c>
      <c r="VCP2">
        <v>-18997.9934909</v>
      </c>
      <c r="VCQ2">
        <v>-18997.9934909</v>
      </c>
      <c r="VCR2">
        <v>-18997.9934909</v>
      </c>
      <c r="VCS2">
        <v>-18997.9934909</v>
      </c>
      <c r="VCT2">
        <v>-18997.9934909</v>
      </c>
      <c r="VCU2">
        <v>-18997.9934909</v>
      </c>
      <c r="VCV2">
        <v>-18997.9934909</v>
      </c>
      <c r="VCW2">
        <v>-18997.9934909</v>
      </c>
      <c r="VCX2">
        <v>-18997.9934909</v>
      </c>
      <c r="VCY2">
        <v>-18997.9934909</v>
      </c>
      <c r="VCZ2">
        <v>-18997.9934909</v>
      </c>
      <c r="VDA2">
        <v>-18997.9934909</v>
      </c>
      <c r="VDB2">
        <v>-18997.9934909</v>
      </c>
      <c r="VDC2">
        <v>-18997.9934909</v>
      </c>
      <c r="VDD2">
        <v>-18997.9934909</v>
      </c>
      <c r="VDE2">
        <v>-18997.9934909</v>
      </c>
      <c r="VDF2">
        <v>-18997.9934909</v>
      </c>
      <c r="VDG2">
        <v>-18997.9934909</v>
      </c>
      <c r="VDH2">
        <v>-18997.9934909</v>
      </c>
      <c r="VDI2">
        <v>-18997.9934909</v>
      </c>
      <c r="VDJ2">
        <v>-18997.9934909</v>
      </c>
      <c r="VDK2">
        <v>-18997.9934909</v>
      </c>
      <c r="VDL2">
        <v>-18997.9934909</v>
      </c>
      <c r="VDM2">
        <v>-18997.9934909</v>
      </c>
      <c r="VDN2">
        <v>-18997.9934909</v>
      </c>
      <c r="VDO2">
        <v>-18997.9934909</v>
      </c>
      <c r="VDP2">
        <v>-18997.9934909</v>
      </c>
      <c r="VDQ2">
        <v>-18997.9934909</v>
      </c>
      <c r="VDR2">
        <v>-18997.9934909</v>
      </c>
      <c r="VDS2">
        <v>-18997.9934909</v>
      </c>
      <c r="VDT2">
        <v>-18997.9934909</v>
      </c>
      <c r="VDU2">
        <v>-18997.9934909</v>
      </c>
      <c r="VDV2">
        <v>-18997.9934909</v>
      </c>
      <c r="VDW2">
        <v>-18997.9934909</v>
      </c>
      <c r="VDX2">
        <v>-18997.9934909</v>
      </c>
      <c r="VDY2">
        <v>-18997.9934909</v>
      </c>
      <c r="VDZ2">
        <v>-18997.9934909</v>
      </c>
      <c r="VEA2">
        <v>-18997.9934909</v>
      </c>
      <c r="VEB2">
        <v>-18997.9934909</v>
      </c>
      <c r="VEC2">
        <v>-18997.9934909</v>
      </c>
      <c r="VED2">
        <v>-262104.88830699999</v>
      </c>
      <c r="VEE2">
        <v>-262104.88830699999</v>
      </c>
      <c r="VEF2">
        <v>-262104.88830699999</v>
      </c>
      <c r="VEG2">
        <v>-262104.88830699999</v>
      </c>
      <c r="VEH2">
        <v>-262104.88830699999</v>
      </c>
      <c r="VEI2">
        <v>-262104.88830699999</v>
      </c>
      <c r="VEJ2">
        <v>-262104.88830699999</v>
      </c>
      <c r="VEK2">
        <v>-262104.88830699999</v>
      </c>
      <c r="VEL2">
        <v>-262104.88830699999</v>
      </c>
      <c r="VEM2">
        <v>-262104.88830699999</v>
      </c>
      <c r="VEN2">
        <v>-262104.88830699999</v>
      </c>
      <c r="VEO2">
        <v>-262104.892054</v>
      </c>
      <c r="VEP2">
        <v>-262104.892054</v>
      </c>
      <c r="VEQ2">
        <v>-262104.892054</v>
      </c>
      <c r="VER2">
        <v>-262104.892054</v>
      </c>
      <c r="VES2">
        <v>-262104.892054</v>
      </c>
      <c r="VET2">
        <v>-262104.892054</v>
      </c>
      <c r="VEU2">
        <v>-262104.892054</v>
      </c>
      <c r="VEV2">
        <v>-262104.892054</v>
      </c>
      <c r="VEW2">
        <v>-262104.892054</v>
      </c>
      <c r="VEX2">
        <v>-262104.892054</v>
      </c>
      <c r="VEY2">
        <v>-262104.892054</v>
      </c>
      <c r="VEZ2">
        <v>-262104.88830699999</v>
      </c>
      <c r="VFA2">
        <v>-262104.88830699999</v>
      </c>
      <c r="VFB2">
        <v>-262104.88830699999</v>
      </c>
      <c r="VFC2">
        <v>-262104.88830699999</v>
      </c>
      <c r="VFD2">
        <v>-262104.88830699999</v>
      </c>
      <c r="VFE2">
        <v>-262104.88830699999</v>
      </c>
      <c r="VFF2">
        <v>-262104.88830699999</v>
      </c>
      <c r="VFG2">
        <v>-262104.88830699999</v>
      </c>
      <c r="VFH2">
        <v>-262104.88830699999</v>
      </c>
      <c r="VFI2">
        <v>-262104.88830699999</v>
      </c>
      <c r="VFJ2">
        <v>-262104.88830699999</v>
      </c>
      <c r="VFK2">
        <v>-262104.892054</v>
      </c>
      <c r="VFL2">
        <v>-262104.892054</v>
      </c>
      <c r="VFM2">
        <v>-262104.892054</v>
      </c>
      <c r="VFN2">
        <v>-262104.892054</v>
      </c>
      <c r="VFO2">
        <v>-262104.892054</v>
      </c>
      <c r="VFP2">
        <v>-262104.892054</v>
      </c>
      <c r="VFQ2">
        <v>-262104.892054</v>
      </c>
      <c r="VFR2">
        <v>-262104.892054</v>
      </c>
      <c r="VFS2">
        <v>-262104.892054</v>
      </c>
      <c r="VFT2">
        <v>-262104.892054</v>
      </c>
      <c r="VFU2">
        <v>-262104.892054</v>
      </c>
      <c r="VFV2">
        <v>-388693.99052799999</v>
      </c>
      <c r="VFW2">
        <v>-388693.99052799999</v>
      </c>
      <c r="VFX2">
        <v>-388693.99052799999</v>
      </c>
      <c r="VFY2">
        <v>-388693.99052799999</v>
      </c>
      <c r="VFZ2">
        <v>-388693.99052799999</v>
      </c>
      <c r="VGA2">
        <v>-388693.99052799999</v>
      </c>
      <c r="VGB2">
        <v>-388693.99052799999</v>
      </c>
      <c r="VGC2">
        <v>-388693.99052799999</v>
      </c>
      <c r="VGD2">
        <v>-388693.99052799999</v>
      </c>
      <c r="VGE2">
        <v>-388693.99052799999</v>
      </c>
      <c r="VGF2">
        <v>-388693.99052799999</v>
      </c>
      <c r="VGG2">
        <v>-388693.99802100001</v>
      </c>
      <c r="VGH2">
        <v>-388693.99802100001</v>
      </c>
      <c r="VGI2">
        <v>-388693.99802100001</v>
      </c>
      <c r="VGJ2">
        <v>-388693.99802100001</v>
      </c>
      <c r="VGK2">
        <v>-388693.99802100001</v>
      </c>
      <c r="VGL2">
        <v>-388693.99802100001</v>
      </c>
      <c r="VGM2">
        <v>-388693.99802100001</v>
      </c>
      <c r="VGN2">
        <v>-388693.99802100001</v>
      </c>
      <c r="VGO2">
        <v>-388693.99802100001</v>
      </c>
      <c r="VGP2">
        <v>-388693.99802100001</v>
      </c>
      <c r="VGQ2">
        <v>-388693.99802100001</v>
      </c>
      <c r="VGR2">
        <v>-388693.99052799999</v>
      </c>
      <c r="VGS2">
        <v>-388693.99052799999</v>
      </c>
      <c r="VGT2">
        <v>-388693.99052799999</v>
      </c>
      <c r="VGU2">
        <v>-388693.99052799999</v>
      </c>
      <c r="VGV2">
        <v>-388693.99052799999</v>
      </c>
      <c r="VGW2">
        <v>-388693.99052799999</v>
      </c>
      <c r="VGX2">
        <v>-388693.99052799999</v>
      </c>
      <c r="VGY2">
        <v>-388693.99052799999</v>
      </c>
      <c r="VGZ2">
        <v>-388693.99052799999</v>
      </c>
      <c r="VHA2">
        <v>-388693.99052799999</v>
      </c>
      <c r="VHB2">
        <v>-388693.99052799999</v>
      </c>
      <c r="VHC2">
        <v>-388693.99802100001</v>
      </c>
      <c r="VHD2">
        <v>-388693.99802100001</v>
      </c>
      <c r="VHE2">
        <v>-388693.99802100001</v>
      </c>
      <c r="VHF2">
        <v>-388693.99802100001</v>
      </c>
      <c r="VHG2">
        <v>-388693.99802100001</v>
      </c>
      <c r="VHH2">
        <v>-388693.99802100001</v>
      </c>
      <c r="VHI2">
        <v>-388693.99802100001</v>
      </c>
      <c r="VHJ2">
        <v>-388693.99802100001</v>
      </c>
      <c r="VHK2">
        <v>-388693.99802100001</v>
      </c>
      <c r="VHL2">
        <v>-388693.99802100001</v>
      </c>
      <c r="VHM2">
        <v>-388693.99802100001</v>
      </c>
      <c r="VHN2">
        <v>-571984.45905900002</v>
      </c>
      <c r="VHO2">
        <v>-571984.45905900002</v>
      </c>
      <c r="VHP2">
        <v>-571984.45905900002</v>
      </c>
      <c r="VHQ2">
        <v>-571984.45905900002</v>
      </c>
      <c r="VHR2">
        <v>-571984.45905900002</v>
      </c>
      <c r="VHS2">
        <v>-571984.45905900002</v>
      </c>
      <c r="VHT2">
        <v>-571984.45905900002</v>
      </c>
      <c r="VHU2">
        <v>-571984.45905900002</v>
      </c>
      <c r="VHV2">
        <v>-571984.45905900002</v>
      </c>
      <c r="VHW2">
        <v>-571984.45905900002</v>
      </c>
      <c r="VHX2">
        <v>-571984.45905900002</v>
      </c>
      <c r="VHY2">
        <v>-571984.47404700005</v>
      </c>
      <c r="VHZ2">
        <v>-571984.47404700005</v>
      </c>
      <c r="VIA2">
        <v>-571984.47404700005</v>
      </c>
      <c r="VIB2">
        <v>-571984.47404700005</v>
      </c>
      <c r="VIC2">
        <v>-571984.47404700005</v>
      </c>
      <c r="VID2">
        <v>-571984.47404700005</v>
      </c>
      <c r="VIE2">
        <v>-571984.47404700005</v>
      </c>
      <c r="VIF2">
        <v>-571984.47404700005</v>
      </c>
      <c r="VIG2">
        <v>-571984.47404700005</v>
      </c>
      <c r="VIH2">
        <v>-571984.47404700005</v>
      </c>
      <c r="VII2">
        <v>-571984.47404700005</v>
      </c>
      <c r="VIJ2">
        <v>-571984.45905900002</v>
      </c>
      <c r="VIK2">
        <v>-571984.45905900002</v>
      </c>
      <c r="VIL2">
        <v>-571984.45905900002</v>
      </c>
      <c r="VIM2">
        <v>-571984.45905900002</v>
      </c>
      <c r="VIN2">
        <v>-571984.45905900002</v>
      </c>
      <c r="VIO2">
        <v>-571984.45905900002</v>
      </c>
      <c r="VIP2">
        <v>-571984.45905900002</v>
      </c>
      <c r="VIQ2">
        <v>-571984.45905900002</v>
      </c>
      <c r="VIR2">
        <v>-571984.45905900002</v>
      </c>
      <c r="VIS2">
        <v>-571984.45905900002</v>
      </c>
      <c r="VIT2">
        <v>-571984.45905900002</v>
      </c>
      <c r="VIU2">
        <v>-571984.47404700005</v>
      </c>
      <c r="VIV2">
        <v>-571984.47404700005</v>
      </c>
      <c r="VIW2">
        <v>-571984.47404700005</v>
      </c>
      <c r="VIX2">
        <v>-571984.47404700005</v>
      </c>
      <c r="VIY2">
        <v>-571984.47404700005</v>
      </c>
      <c r="VIZ2">
        <v>-571984.47404700005</v>
      </c>
      <c r="VJA2">
        <v>-571984.47404700005</v>
      </c>
      <c r="VJB2">
        <v>-571984.47404700005</v>
      </c>
      <c r="VJC2">
        <v>-571984.47404700005</v>
      </c>
      <c r="VJD2">
        <v>-571984.47404700005</v>
      </c>
      <c r="VJE2">
        <v>-571984.47404700005</v>
      </c>
      <c r="VJF2">
        <v>-313527.78706800001</v>
      </c>
      <c r="VJG2">
        <v>-313527.78706800001</v>
      </c>
      <c r="VJH2">
        <v>-313527.78706800001</v>
      </c>
      <c r="VJI2">
        <v>-313527.78706800001</v>
      </c>
      <c r="VJJ2">
        <v>-313527.78706800001</v>
      </c>
      <c r="VJK2">
        <v>-313527.78706800001</v>
      </c>
      <c r="VJL2">
        <v>-313527.78706800001</v>
      </c>
      <c r="VJM2">
        <v>-313527.78706800001</v>
      </c>
      <c r="VJN2">
        <v>-313527.78706800001</v>
      </c>
      <c r="VJO2">
        <v>-313527.78706800001</v>
      </c>
      <c r="VJP2">
        <v>-313527.78706800001</v>
      </c>
      <c r="VJQ2">
        <v>-313526.78247199999</v>
      </c>
      <c r="VJR2">
        <v>-313526.78247199999</v>
      </c>
      <c r="VJS2">
        <v>-313526.78247199999</v>
      </c>
      <c r="VJT2">
        <v>-313526.78247199999</v>
      </c>
      <c r="VJU2">
        <v>-313526.78247199999</v>
      </c>
      <c r="VJV2">
        <v>-313526.78247199999</v>
      </c>
      <c r="VJW2">
        <v>-313526.78247199999</v>
      </c>
      <c r="VJX2">
        <v>-313526.78247199999</v>
      </c>
      <c r="VJY2">
        <v>-313526.78247199999</v>
      </c>
      <c r="VJZ2">
        <v>-313526.78247199999</v>
      </c>
      <c r="VKA2">
        <v>-313526.78247199999</v>
      </c>
      <c r="VKB2">
        <v>-313527.78706800001</v>
      </c>
      <c r="VKC2">
        <v>-313527.78706800001</v>
      </c>
      <c r="VKD2">
        <v>-313527.78706800001</v>
      </c>
      <c r="VKE2">
        <v>-313527.78706800001</v>
      </c>
      <c r="VKF2">
        <v>-313527.78706800001</v>
      </c>
      <c r="VKG2">
        <v>-313527.78706800001</v>
      </c>
      <c r="VKH2">
        <v>-313527.78706800001</v>
      </c>
      <c r="VKI2">
        <v>-313527.78706800001</v>
      </c>
      <c r="VKJ2">
        <v>-313527.78706800001</v>
      </c>
      <c r="VKK2">
        <v>-313527.78706800001</v>
      </c>
      <c r="VKL2">
        <v>-313527.78706800001</v>
      </c>
      <c r="VKM2">
        <v>-313526.78247199999</v>
      </c>
      <c r="VKN2">
        <v>-313526.78247199999</v>
      </c>
      <c r="VKO2">
        <v>-313526.78247199999</v>
      </c>
      <c r="VKP2">
        <v>-313526.78247199999</v>
      </c>
      <c r="VKQ2">
        <v>-313526.78247199999</v>
      </c>
      <c r="VKR2">
        <v>-313526.78247199999</v>
      </c>
      <c r="VKS2">
        <v>-313526.78247199999</v>
      </c>
      <c r="VKT2">
        <v>-313526.78247199999</v>
      </c>
      <c r="VKU2">
        <v>-313526.78247199999</v>
      </c>
      <c r="VKV2">
        <v>-313526.78247199999</v>
      </c>
      <c r="VKW2">
        <v>-313526.78247199999</v>
      </c>
      <c r="VKX2">
        <v>-467565.97788000002</v>
      </c>
      <c r="VKY2">
        <v>-467565.97788000002</v>
      </c>
      <c r="VKZ2">
        <v>-467565.97788000002</v>
      </c>
      <c r="VLA2">
        <v>-467565.97788000002</v>
      </c>
      <c r="VLB2">
        <v>-467565.97788000002</v>
      </c>
      <c r="VLC2">
        <v>-467565.97788000002</v>
      </c>
      <c r="VLD2">
        <v>-467565.97788000002</v>
      </c>
      <c r="VLE2">
        <v>-467565.97788000002</v>
      </c>
      <c r="VLF2">
        <v>-467565.97788000002</v>
      </c>
      <c r="VLG2">
        <v>-467565.97788000002</v>
      </c>
      <c r="VLH2">
        <v>-467565.97788000002</v>
      </c>
      <c r="VLI2">
        <v>-467563.96868799999</v>
      </c>
      <c r="VLJ2">
        <v>-467563.96868799999</v>
      </c>
      <c r="VLK2">
        <v>-467563.96868799999</v>
      </c>
      <c r="VLL2">
        <v>-467563.96868799999</v>
      </c>
      <c r="VLM2">
        <v>-467563.96868799999</v>
      </c>
      <c r="VLN2">
        <v>-467563.96868799999</v>
      </c>
      <c r="VLO2">
        <v>-467563.96868799999</v>
      </c>
      <c r="VLP2">
        <v>-467563.96868799999</v>
      </c>
      <c r="VLQ2">
        <v>-467563.96868799999</v>
      </c>
      <c r="VLR2">
        <v>-467563.96868799999</v>
      </c>
      <c r="VLS2">
        <v>-467563.96868799999</v>
      </c>
      <c r="VLT2">
        <v>-467565.97788000002</v>
      </c>
      <c r="VLU2">
        <v>-467565.97788000002</v>
      </c>
      <c r="VLV2">
        <v>-467565.97788000002</v>
      </c>
      <c r="VLW2">
        <v>-467565.97788000002</v>
      </c>
      <c r="VLX2">
        <v>-467565.97788000002</v>
      </c>
      <c r="VLY2">
        <v>-467565.97788000002</v>
      </c>
      <c r="VLZ2">
        <v>-467565.97788000002</v>
      </c>
      <c r="VMA2">
        <v>-467565.97788000002</v>
      </c>
      <c r="VMB2">
        <v>-467565.97788000002</v>
      </c>
      <c r="VMC2">
        <v>-467565.97788000002</v>
      </c>
      <c r="VMD2">
        <v>-467565.97788000002</v>
      </c>
      <c r="VME2">
        <v>-467563.96868799999</v>
      </c>
      <c r="VMF2">
        <v>-467563.96868799999</v>
      </c>
      <c r="VMG2">
        <v>-467563.96868799999</v>
      </c>
      <c r="VMH2">
        <v>-467563.96868799999</v>
      </c>
      <c r="VMI2">
        <v>-467563.96868799999</v>
      </c>
      <c r="VMJ2">
        <v>-467563.96868799999</v>
      </c>
      <c r="VMK2">
        <v>-467563.96868799999</v>
      </c>
      <c r="VML2">
        <v>-467563.96868799999</v>
      </c>
      <c r="VMM2">
        <v>-467563.96868799999</v>
      </c>
      <c r="VMN2">
        <v>-467563.96868799999</v>
      </c>
      <c r="VMO2">
        <v>-467563.96868799999</v>
      </c>
      <c r="VMP2">
        <v>-693390.93252899998</v>
      </c>
      <c r="VMQ2">
        <v>-693390.93252899998</v>
      </c>
      <c r="VMR2">
        <v>-693390.93252899998</v>
      </c>
      <c r="VMS2">
        <v>-693390.93252899998</v>
      </c>
      <c r="VMT2">
        <v>-693390.93252899998</v>
      </c>
      <c r="VMU2">
        <v>-693390.93252899998</v>
      </c>
      <c r="VMV2">
        <v>-693390.93252899998</v>
      </c>
      <c r="VMW2">
        <v>-693390.93252899998</v>
      </c>
      <c r="VMX2">
        <v>-693390.93252899998</v>
      </c>
      <c r="VMY2">
        <v>-693390.93252899998</v>
      </c>
      <c r="VMZ2">
        <v>-693390.93252899998</v>
      </c>
      <c r="VNA2">
        <v>-693386.91414500005</v>
      </c>
      <c r="VNB2">
        <v>-693386.91414500005</v>
      </c>
      <c r="VNC2">
        <v>-693386.91414500005</v>
      </c>
      <c r="VND2">
        <v>-693386.91414500005</v>
      </c>
      <c r="VNE2">
        <v>-693386.91414500005</v>
      </c>
      <c r="VNF2">
        <v>-693386.91414500005</v>
      </c>
      <c r="VNG2">
        <v>-693386.91414500005</v>
      </c>
      <c r="VNH2">
        <v>-693386.91414500005</v>
      </c>
      <c r="VNI2">
        <v>-693386.91414500005</v>
      </c>
      <c r="VNJ2">
        <v>-693386.91414500005</v>
      </c>
      <c r="VNK2">
        <v>-693386.91414500005</v>
      </c>
      <c r="VNL2">
        <v>-693390.93252899998</v>
      </c>
      <c r="VNM2">
        <v>-693390.93252899998</v>
      </c>
      <c r="VNN2">
        <v>-693390.93252899998</v>
      </c>
      <c r="VNO2">
        <v>-693390.93252899998</v>
      </c>
      <c r="VNP2">
        <v>-693390.93252899998</v>
      </c>
      <c r="VNQ2">
        <v>-693390.93252899998</v>
      </c>
      <c r="VNR2">
        <v>-693390.93252899998</v>
      </c>
      <c r="VNS2">
        <v>-693390.93252899998</v>
      </c>
      <c r="VNT2">
        <v>-693390.93252899998</v>
      </c>
      <c r="VNU2">
        <v>-693390.93252899998</v>
      </c>
      <c r="VNV2">
        <v>-693390.93252899998</v>
      </c>
      <c r="VNW2">
        <v>-693386.91414500005</v>
      </c>
      <c r="VNX2">
        <v>-693386.91414500005</v>
      </c>
      <c r="VNY2">
        <v>-693386.91414500005</v>
      </c>
      <c r="VNZ2">
        <v>-693386.91414500005</v>
      </c>
      <c r="VOA2">
        <v>-693386.91414500005</v>
      </c>
      <c r="VOB2">
        <v>-693386.91414500005</v>
      </c>
      <c r="VOC2">
        <v>-693386.91414500005</v>
      </c>
      <c r="VOD2">
        <v>-693386.91414500005</v>
      </c>
      <c r="VOE2">
        <v>-693386.91414500005</v>
      </c>
      <c r="VOF2">
        <v>-693386.91414500005</v>
      </c>
      <c r="VOG2">
        <v>-693386.91414500005</v>
      </c>
      <c r="VOH2">
        <v>-2394774.45383</v>
      </c>
      <c r="VOI2">
        <v>-2394774.45383</v>
      </c>
      <c r="VOJ2">
        <v>-2394774.45383</v>
      </c>
      <c r="VOK2">
        <v>-2394774.45383</v>
      </c>
      <c r="VOL2">
        <v>-2394774.45383</v>
      </c>
      <c r="VOM2">
        <v>-2394774.45383</v>
      </c>
      <c r="VON2">
        <v>-2394774.45383</v>
      </c>
      <c r="VOO2">
        <v>-2394774.45383</v>
      </c>
      <c r="VOP2">
        <v>-2394774.45383</v>
      </c>
      <c r="VOQ2">
        <v>-2394774.45383</v>
      </c>
      <c r="VOR2">
        <v>-2394774.45383</v>
      </c>
      <c r="VOS2">
        <v>-2394774.4565400002</v>
      </c>
      <c r="VOT2">
        <v>-2394774.4565400002</v>
      </c>
      <c r="VOU2">
        <v>-2394774.4565400002</v>
      </c>
      <c r="VOV2">
        <v>-2394774.4565400002</v>
      </c>
      <c r="VOW2">
        <v>-2394774.4565400002</v>
      </c>
      <c r="VOX2">
        <v>-2394774.4565400002</v>
      </c>
      <c r="VOY2">
        <v>-2394774.4565400002</v>
      </c>
      <c r="VOZ2">
        <v>-2394774.4565400002</v>
      </c>
      <c r="VPA2">
        <v>-2394774.4565400002</v>
      </c>
      <c r="VPB2">
        <v>-2394774.4565400002</v>
      </c>
      <c r="VPC2">
        <v>-2394774.4565400002</v>
      </c>
      <c r="VPD2">
        <v>-2394774.45383</v>
      </c>
      <c r="VPE2">
        <v>-2394774.45383</v>
      </c>
      <c r="VPF2">
        <v>-2394774.45383</v>
      </c>
      <c r="VPG2">
        <v>-2394774.45383</v>
      </c>
      <c r="VPH2">
        <v>-2394774.45383</v>
      </c>
      <c r="VPI2">
        <v>-2394774.45383</v>
      </c>
      <c r="VPJ2">
        <v>-2394774.45383</v>
      </c>
      <c r="VPK2">
        <v>-2394774.45383</v>
      </c>
      <c r="VPL2">
        <v>-2394774.45383</v>
      </c>
      <c r="VPM2">
        <v>-2394774.45383</v>
      </c>
      <c r="VPN2">
        <v>-2394774.45383</v>
      </c>
      <c r="VPO2">
        <v>-2394774.4565400002</v>
      </c>
      <c r="VPP2">
        <v>-2394774.4565400002</v>
      </c>
      <c r="VPQ2">
        <v>-2394774.4565400002</v>
      </c>
      <c r="VPR2">
        <v>-2394774.4565400002</v>
      </c>
      <c r="VPS2">
        <v>-2394774.4565400002</v>
      </c>
      <c r="VPT2">
        <v>-2394774.4565400002</v>
      </c>
      <c r="VPU2">
        <v>-2394774.4565400002</v>
      </c>
      <c r="VPV2">
        <v>-2394774.4565400002</v>
      </c>
      <c r="VPW2">
        <v>-2394774.4565400002</v>
      </c>
      <c r="VPX2">
        <v>-2394774.4565400002</v>
      </c>
      <c r="VPY2">
        <v>-2394774.4565400002</v>
      </c>
      <c r="VPZ2">
        <v>-2579809.52617</v>
      </c>
      <c r="VQA2">
        <v>-2579809.52617</v>
      </c>
      <c r="VQB2">
        <v>-2579809.52617</v>
      </c>
      <c r="VQC2">
        <v>-2579809.52617</v>
      </c>
      <c r="VQD2">
        <v>-2579809.52617</v>
      </c>
      <c r="VQE2">
        <v>-2579809.52617</v>
      </c>
      <c r="VQF2">
        <v>-2579809.52617</v>
      </c>
      <c r="VQG2">
        <v>-2579809.52617</v>
      </c>
      <c r="VQH2">
        <v>-2579809.52617</v>
      </c>
      <c r="VQI2">
        <v>-2579809.52617</v>
      </c>
      <c r="VQJ2">
        <v>-2579809.52617</v>
      </c>
      <c r="VQK2">
        <v>-2579809.5315899998</v>
      </c>
      <c r="VQL2">
        <v>-2579809.5315899998</v>
      </c>
      <c r="VQM2">
        <v>-2579809.5315899998</v>
      </c>
      <c r="VQN2">
        <v>-2579809.5315899998</v>
      </c>
      <c r="VQO2">
        <v>-2579809.5315899998</v>
      </c>
      <c r="VQP2">
        <v>-2579809.5315899998</v>
      </c>
      <c r="VQQ2">
        <v>-2579809.5315899998</v>
      </c>
      <c r="VQR2">
        <v>-2579809.5315899998</v>
      </c>
      <c r="VQS2">
        <v>-2579809.5315899998</v>
      </c>
      <c r="VQT2">
        <v>-2579809.5315899998</v>
      </c>
      <c r="VQU2">
        <v>-2579809.5315899998</v>
      </c>
      <c r="VQV2">
        <v>-2579809.52617</v>
      </c>
      <c r="VQW2">
        <v>-2579809.52617</v>
      </c>
      <c r="VQX2">
        <v>-2579809.52617</v>
      </c>
      <c r="VQY2">
        <v>-2579809.52617</v>
      </c>
      <c r="VQZ2">
        <v>-2579809.52617</v>
      </c>
      <c r="VRA2">
        <v>-2579809.52617</v>
      </c>
      <c r="VRB2">
        <v>-2579809.52617</v>
      </c>
      <c r="VRC2">
        <v>-2579809.52617</v>
      </c>
      <c r="VRD2">
        <v>-2579809.52617</v>
      </c>
      <c r="VRE2">
        <v>-2579809.52617</v>
      </c>
      <c r="VRF2">
        <v>-2579809.52617</v>
      </c>
      <c r="VRG2">
        <v>-2579809.5315899998</v>
      </c>
      <c r="VRH2">
        <v>-2579809.5315899998</v>
      </c>
      <c r="VRI2">
        <v>-2579809.5315899998</v>
      </c>
      <c r="VRJ2">
        <v>-2579809.5315899998</v>
      </c>
      <c r="VRK2">
        <v>-2579809.5315899998</v>
      </c>
      <c r="VRL2">
        <v>-2579809.5315899998</v>
      </c>
      <c r="VRM2">
        <v>-2579809.5315899998</v>
      </c>
      <c r="VRN2">
        <v>-2579809.5315899998</v>
      </c>
      <c r="VRO2">
        <v>-2579809.5315899998</v>
      </c>
      <c r="VRP2">
        <v>-2579809.5315899998</v>
      </c>
      <c r="VRQ2">
        <v>-2579809.5315899998</v>
      </c>
      <c r="VRR2">
        <v>-2851208.6620700001</v>
      </c>
      <c r="VRS2">
        <v>-2851208.6620700001</v>
      </c>
      <c r="VRT2">
        <v>-2851208.6620700001</v>
      </c>
      <c r="VRU2">
        <v>-2851208.6620700001</v>
      </c>
      <c r="VRV2">
        <v>-2851208.6620700001</v>
      </c>
      <c r="VRW2">
        <v>-2851208.6620700001</v>
      </c>
      <c r="VRX2">
        <v>-2851208.6620700001</v>
      </c>
      <c r="VRY2">
        <v>-2851208.6620700001</v>
      </c>
      <c r="VRZ2">
        <v>-2851208.6620700001</v>
      </c>
      <c r="VSA2">
        <v>-2851208.6620700001</v>
      </c>
      <c r="VSB2">
        <v>-2851208.6620700001</v>
      </c>
      <c r="VSC2">
        <v>-2851208.6729100002</v>
      </c>
      <c r="VSD2">
        <v>-2851208.6729100002</v>
      </c>
      <c r="VSE2">
        <v>-2851208.6729100002</v>
      </c>
      <c r="VSF2">
        <v>-2851208.6729100002</v>
      </c>
      <c r="VSG2">
        <v>-2851208.6729100002</v>
      </c>
      <c r="VSH2">
        <v>-2851208.6729100002</v>
      </c>
      <c r="VSI2">
        <v>-2851208.6729100002</v>
      </c>
      <c r="VSJ2">
        <v>-2851208.6729100002</v>
      </c>
      <c r="VSK2">
        <v>-2851208.6729100002</v>
      </c>
      <c r="VSL2">
        <v>-2851208.6729100002</v>
      </c>
      <c r="VSM2">
        <v>-2851208.6729100002</v>
      </c>
      <c r="VSN2">
        <v>-2851208.6620700001</v>
      </c>
      <c r="VSO2">
        <v>-2851208.6620700001</v>
      </c>
      <c r="VSP2">
        <v>-2851208.6620700001</v>
      </c>
      <c r="VSQ2">
        <v>-2851208.6620700001</v>
      </c>
      <c r="VSR2">
        <v>-2851208.6620700001</v>
      </c>
      <c r="VSS2">
        <v>-2851208.6620700001</v>
      </c>
      <c r="VST2">
        <v>-2851208.6620700001</v>
      </c>
      <c r="VSU2">
        <v>-2851208.6620700001</v>
      </c>
      <c r="VSV2">
        <v>-2851208.6620700001</v>
      </c>
      <c r="VSW2">
        <v>-2851208.6620700001</v>
      </c>
      <c r="VSX2">
        <v>-2851208.6620700001</v>
      </c>
      <c r="VSY2">
        <v>-2851208.6729100002</v>
      </c>
      <c r="VSZ2">
        <v>-2851208.6729100002</v>
      </c>
      <c r="VTA2">
        <v>-2851208.6729100002</v>
      </c>
      <c r="VTB2">
        <v>-2851208.6729100002</v>
      </c>
      <c r="VTC2">
        <v>-2851208.6729100002</v>
      </c>
      <c r="VTD2">
        <v>-2851208.6729100002</v>
      </c>
      <c r="VTE2">
        <v>-2851208.6729100002</v>
      </c>
      <c r="VTF2">
        <v>-2851208.6729100002</v>
      </c>
      <c r="VTG2">
        <v>-2851208.6729100002</v>
      </c>
      <c r="VTH2">
        <v>-2851208.6729100002</v>
      </c>
      <c r="VTI2">
        <v>-2851208.6729100002</v>
      </c>
      <c r="VTJ2">
        <v>-39935278.425399996</v>
      </c>
      <c r="VTK2">
        <v>-39935278.425399996</v>
      </c>
      <c r="VTL2">
        <v>-39935278.425399996</v>
      </c>
      <c r="VTM2">
        <v>-39935278.425399996</v>
      </c>
      <c r="VTN2">
        <v>-39935278.425399996</v>
      </c>
      <c r="VTO2">
        <v>-39935278.425399996</v>
      </c>
      <c r="VTP2">
        <v>-39935278.425399996</v>
      </c>
      <c r="VTQ2">
        <v>-39935278.425399996</v>
      </c>
      <c r="VTR2">
        <v>-39935278.425399996</v>
      </c>
      <c r="VTS2">
        <v>-39935278.425399996</v>
      </c>
      <c r="VTT2">
        <v>-39935278.425399996</v>
      </c>
      <c r="VTU2">
        <v>-39935278.425399996</v>
      </c>
      <c r="VTV2">
        <v>-39935278.425399996</v>
      </c>
      <c r="VTW2">
        <v>-39935278.425399996</v>
      </c>
      <c r="VTX2">
        <v>-39935278.425399996</v>
      </c>
      <c r="VTY2">
        <v>-39935278.425399996</v>
      </c>
      <c r="VTZ2">
        <v>-39935278.425399996</v>
      </c>
      <c r="VUA2">
        <v>-39935278.425399996</v>
      </c>
      <c r="VUB2">
        <v>-39935278.425399996</v>
      </c>
      <c r="VUC2">
        <v>-39935278.425399996</v>
      </c>
      <c r="VUD2">
        <v>-39935278.425399996</v>
      </c>
      <c r="VUE2">
        <v>-39935278.425399996</v>
      </c>
      <c r="VUF2">
        <v>-39935278.425399996</v>
      </c>
      <c r="VUG2">
        <v>-39935278.425399996</v>
      </c>
      <c r="VUH2">
        <v>-39935278.425399996</v>
      </c>
      <c r="VUI2">
        <v>-39935278.425399996</v>
      </c>
      <c r="VUJ2">
        <v>-39935278.425399996</v>
      </c>
      <c r="VUK2">
        <v>-39935278.425399996</v>
      </c>
      <c r="VUL2">
        <v>-39935278.425399996</v>
      </c>
      <c r="VUM2">
        <v>-39935278.425399996</v>
      </c>
      <c r="VUN2">
        <v>-39935278.425399996</v>
      </c>
      <c r="VUO2">
        <v>-39935278.425399996</v>
      </c>
      <c r="VUP2">
        <v>-39935278.425399996</v>
      </c>
      <c r="VUQ2">
        <v>-39935278.425399996</v>
      </c>
      <c r="VUR2">
        <v>-39935278.425399996</v>
      </c>
      <c r="VUS2">
        <v>-39935278.425399996</v>
      </c>
      <c r="VUT2">
        <v>-39935278.425399996</v>
      </c>
      <c r="VUU2">
        <v>-39935278.425399996</v>
      </c>
      <c r="VUV2">
        <v>-39935278.425399996</v>
      </c>
      <c r="VUW2">
        <v>-39935278.425399996</v>
      </c>
      <c r="VUX2">
        <v>-39935278.425399996</v>
      </c>
      <c r="VUY2">
        <v>-39935278.425399996</v>
      </c>
      <c r="VUZ2">
        <v>-39935278.425399996</v>
      </c>
      <c r="VVA2">
        <v>-39935278.425399996</v>
      </c>
      <c r="VVB2">
        <v>-60531713.149300002</v>
      </c>
      <c r="VVC2">
        <v>-60531713.149300002</v>
      </c>
      <c r="VVD2">
        <v>-60531713.149300002</v>
      </c>
      <c r="VVE2">
        <v>-60531713.149300002</v>
      </c>
      <c r="VVF2">
        <v>-60531713.149300002</v>
      </c>
      <c r="VVG2">
        <v>-60531713.149300002</v>
      </c>
      <c r="VVH2">
        <v>-60531713.149300002</v>
      </c>
      <c r="VVI2">
        <v>-60531713.149300002</v>
      </c>
      <c r="VVJ2">
        <v>-60531713.149300002</v>
      </c>
      <c r="VVK2">
        <v>-60531713.149300002</v>
      </c>
      <c r="VVL2">
        <v>-60531713.149300002</v>
      </c>
      <c r="VVM2">
        <v>-60531713.149300002</v>
      </c>
      <c r="VVN2">
        <v>-60531713.149300002</v>
      </c>
      <c r="VVO2">
        <v>-60531713.149300002</v>
      </c>
      <c r="VVP2">
        <v>-60531713.149300002</v>
      </c>
      <c r="VVQ2">
        <v>-60531713.149300002</v>
      </c>
      <c r="VVR2">
        <v>-60531713.149300002</v>
      </c>
      <c r="VVS2">
        <v>-60531713.149300002</v>
      </c>
      <c r="VVT2">
        <v>-60531713.149300002</v>
      </c>
      <c r="VVU2">
        <v>-60531713.149300002</v>
      </c>
      <c r="VVV2">
        <v>-60531713.149300002</v>
      </c>
      <c r="VVW2">
        <v>-60531713.149300002</v>
      </c>
      <c r="VVX2">
        <v>-60531713.149300002</v>
      </c>
      <c r="VVY2">
        <v>-60531713.149300002</v>
      </c>
      <c r="VVZ2">
        <v>-60531713.149300002</v>
      </c>
      <c r="VWA2">
        <v>-60531713.149300002</v>
      </c>
      <c r="VWB2">
        <v>-60531713.149300002</v>
      </c>
      <c r="VWC2">
        <v>-60531713.149300002</v>
      </c>
      <c r="VWD2">
        <v>-60531713.149300002</v>
      </c>
      <c r="VWE2">
        <v>-60531713.149300002</v>
      </c>
      <c r="VWF2">
        <v>-60531713.149300002</v>
      </c>
      <c r="VWG2">
        <v>-60531713.149300002</v>
      </c>
      <c r="VWH2">
        <v>-60531713.149300002</v>
      </c>
      <c r="VWI2">
        <v>-60531713.149300002</v>
      </c>
      <c r="VWJ2">
        <v>-60531713.149300002</v>
      </c>
      <c r="VWK2">
        <v>-60531713.149300002</v>
      </c>
      <c r="VWL2">
        <v>-60531713.149300002</v>
      </c>
      <c r="VWM2">
        <v>-60531713.149300002</v>
      </c>
      <c r="VWN2">
        <v>-60531713.149300002</v>
      </c>
      <c r="VWO2">
        <v>-60531713.149300002</v>
      </c>
      <c r="VWP2">
        <v>-60531713.149300002</v>
      </c>
      <c r="VWQ2">
        <v>-60531713.149300002</v>
      </c>
      <c r="VWR2">
        <v>-60531713.149300002</v>
      </c>
      <c r="VWS2">
        <v>-60531713.149300002</v>
      </c>
      <c r="VWT2">
        <v>-91751220.523100004</v>
      </c>
      <c r="VWU2">
        <v>-91751220.523100004</v>
      </c>
      <c r="VWV2">
        <v>-91751220.523100004</v>
      </c>
      <c r="VWW2">
        <v>-91751220.523100004</v>
      </c>
      <c r="VWX2">
        <v>-91751220.523100004</v>
      </c>
      <c r="VWY2">
        <v>-91751220.523100004</v>
      </c>
      <c r="VWZ2">
        <v>-91751220.523100004</v>
      </c>
      <c r="VXA2">
        <v>-91751220.523100004</v>
      </c>
      <c r="VXB2">
        <v>-91751220.523100004</v>
      </c>
      <c r="VXC2">
        <v>-91751220.523100004</v>
      </c>
      <c r="VXD2">
        <v>-91751220.523100004</v>
      </c>
      <c r="VXE2">
        <v>-91751220.523100004</v>
      </c>
      <c r="VXF2">
        <v>-91751220.523100004</v>
      </c>
      <c r="VXG2">
        <v>-91751220.523100004</v>
      </c>
      <c r="VXH2">
        <v>-91751220.523100004</v>
      </c>
      <c r="VXI2">
        <v>-91751220.523100004</v>
      </c>
      <c r="VXJ2">
        <v>-91751220.523100004</v>
      </c>
      <c r="VXK2">
        <v>-91751220.523100004</v>
      </c>
      <c r="VXL2">
        <v>-91751220.523100004</v>
      </c>
      <c r="VXM2">
        <v>-91751220.523100004</v>
      </c>
      <c r="VXN2">
        <v>-91751220.523100004</v>
      </c>
      <c r="VXO2">
        <v>-91751220.523100004</v>
      </c>
      <c r="VXP2">
        <v>-91751220.523100004</v>
      </c>
      <c r="VXQ2">
        <v>-91751220.523100004</v>
      </c>
      <c r="VXR2">
        <v>-91751220.523100004</v>
      </c>
      <c r="VXS2">
        <v>-91751220.523100004</v>
      </c>
      <c r="VXT2">
        <v>-91751220.523100004</v>
      </c>
      <c r="VXU2">
        <v>-91751220.523100004</v>
      </c>
      <c r="VXV2">
        <v>-91751220.523100004</v>
      </c>
      <c r="VXW2">
        <v>-91751220.523100004</v>
      </c>
      <c r="VXX2">
        <v>-91751220.523100004</v>
      </c>
      <c r="VXY2">
        <v>-91751220.523100004</v>
      </c>
      <c r="VXZ2">
        <v>-91751220.523100004</v>
      </c>
      <c r="VYA2">
        <v>-91751220.523100004</v>
      </c>
      <c r="VYB2">
        <v>-91751220.523100004</v>
      </c>
      <c r="VYC2">
        <v>-91751220.523100004</v>
      </c>
      <c r="VYD2">
        <v>-91751220.523100004</v>
      </c>
      <c r="VYE2">
        <v>-91751220.523100004</v>
      </c>
      <c r="VYF2">
        <v>-91751220.523100004</v>
      </c>
      <c r="VYG2">
        <v>-91751220.523100004</v>
      </c>
      <c r="VYH2">
        <v>-91751220.523100004</v>
      </c>
      <c r="VYI2">
        <v>-91751220.523100004</v>
      </c>
      <c r="VYJ2">
        <v>-91751220.523100004</v>
      </c>
      <c r="VYK2">
        <v>-91751220.523100004</v>
      </c>
      <c r="VYL2">
        <v>-39935278.425399996</v>
      </c>
      <c r="VYM2">
        <v>-39935278.425399996</v>
      </c>
      <c r="VYN2">
        <v>-39935278.425399996</v>
      </c>
      <c r="VYO2">
        <v>-39935278.425399996</v>
      </c>
      <c r="VYP2">
        <v>-39935278.425399996</v>
      </c>
      <c r="VYQ2">
        <v>-39935278.425399996</v>
      </c>
      <c r="VYR2">
        <v>-39935278.425399996</v>
      </c>
      <c r="VYS2">
        <v>-39935278.425399996</v>
      </c>
      <c r="VYT2">
        <v>-39935278.425399996</v>
      </c>
      <c r="VYU2">
        <v>-39935278.425399996</v>
      </c>
      <c r="VYV2">
        <v>-39935278.425399996</v>
      </c>
      <c r="VYW2">
        <v>-39935278.425399996</v>
      </c>
      <c r="VYX2">
        <v>-39935278.425399996</v>
      </c>
      <c r="VYY2">
        <v>-39935278.425399996</v>
      </c>
      <c r="VYZ2">
        <v>-39935278.425399996</v>
      </c>
      <c r="VZA2">
        <v>-39935278.425399996</v>
      </c>
      <c r="VZB2">
        <v>-39935278.425399996</v>
      </c>
      <c r="VZC2">
        <v>-39935278.425399996</v>
      </c>
      <c r="VZD2">
        <v>-39935278.425399996</v>
      </c>
      <c r="VZE2">
        <v>-39935278.425399996</v>
      </c>
      <c r="VZF2">
        <v>-39935278.425399996</v>
      </c>
      <c r="VZG2">
        <v>-39935278.425399996</v>
      </c>
      <c r="VZH2">
        <v>-39935278.425399996</v>
      </c>
      <c r="VZI2">
        <v>-39935278.425399996</v>
      </c>
      <c r="VZJ2">
        <v>-39935278.425399996</v>
      </c>
      <c r="VZK2">
        <v>-39935278.425399996</v>
      </c>
      <c r="VZL2">
        <v>-39935278.425399996</v>
      </c>
      <c r="VZM2">
        <v>-39935278.425399996</v>
      </c>
      <c r="VZN2">
        <v>-39935278.425399996</v>
      </c>
      <c r="VZO2">
        <v>-39935278.425399996</v>
      </c>
      <c r="VZP2">
        <v>-39935278.425399996</v>
      </c>
      <c r="VZQ2">
        <v>-39935278.425399996</v>
      </c>
      <c r="VZR2">
        <v>-39935278.425399996</v>
      </c>
      <c r="VZS2">
        <v>-39935278.425399996</v>
      </c>
      <c r="VZT2">
        <v>-39935278.425399996</v>
      </c>
      <c r="VZU2">
        <v>-39935278.425399996</v>
      </c>
      <c r="VZV2">
        <v>-39935278.425399996</v>
      </c>
      <c r="VZW2">
        <v>-39935278.425399996</v>
      </c>
      <c r="VZX2">
        <v>-39935278.425399996</v>
      </c>
      <c r="VZY2">
        <v>-39935278.425399996</v>
      </c>
      <c r="VZZ2">
        <v>-39935278.425399996</v>
      </c>
      <c r="WAA2">
        <v>-39935278.425399996</v>
      </c>
      <c r="WAB2">
        <v>-39935278.425399996</v>
      </c>
      <c r="WAC2">
        <v>-39935278.425399996</v>
      </c>
      <c r="WAD2">
        <v>-60531713.149300002</v>
      </c>
      <c r="WAE2">
        <v>-60531713.149300002</v>
      </c>
      <c r="WAF2">
        <v>-60531713.149300002</v>
      </c>
      <c r="WAG2">
        <v>-60531713.149300002</v>
      </c>
      <c r="WAH2">
        <v>-60531713.149300002</v>
      </c>
      <c r="WAI2">
        <v>-60531713.149300002</v>
      </c>
      <c r="WAJ2">
        <v>-60531713.149300002</v>
      </c>
      <c r="WAK2">
        <v>-60531713.149300002</v>
      </c>
      <c r="WAL2">
        <v>-60531713.149300002</v>
      </c>
      <c r="WAM2">
        <v>-60531713.149300002</v>
      </c>
      <c r="WAN2">
        <v>-60531713.149300002</v>
      </c>
      <c r="WAO2">
        <v>-60531713.149300002</v>
      </c>
      <c r="WAP2">
        <v>-60531713.149300002</v>
      </c>
      <c r="WAQ2">
        <v>-60531713.149300002</v>
      </c>
      <c r="WAR2">
        <v>-60531713.149300002</v>
      </c>
      <c r="WAS2">
        <v>-60531713.149300002</v>
      </c>
      <c r="WAT2">
        <v>-60531713.149300002</v>
      </c>
      <c r="WAU2">
        <v>-60531713.149300002</v>
      </c>
      <c r="WAV2">
        <v>-60531713.149300002</v>
      </c>
      <c r="WAW2">
        <v>-60531713.149300002</v>
      </c>
      <c r="WAX2">
        <v>-60531713.149300002</v>
      </c>
      <c r="WAY2">
        <v>-60531713.149300002</v>
      </c>
      <c r="WAZ2">
        <v>-60531713.149300002</v>
      </c>
      <c r="WBA2">
        <v>-60531713.149300002</v>
      </c>
      <c r="WBB2">
        <v>-60531713.149300002</v>
      </c>
      <c r="WBC2">
        <v>-60531713.149300002</v>
      </c>
      <c r="WBD2">
        <v>-60531713.149300002</v>
      </c>
      <c r="WBE2">
        <v>-60531713.149300002</v>
      </c>
      <c r="WBF2">
        <v>-60531713.149300002</v>
      </c>
      <c r="WBG2">
        <v>-60531713.149300002</v>
      </c>
      <c r="WBH2">
        <v>-60531713.149300002</v>
      </c>
      <c r="WBI2">
        <v>-60531713.149300002</v>
      </c>
      <c r="WBJ2">
        <v>-60531713.149300002</v>
      </c>
      <c r="WBK2">
        <v>-60531713.149300002</v>
      </c>
      <c r="WBL2">
        <v>-60531713.149300002</v>
      </c>
      <c r="WBM2">
        <v>-60531713.149300002</v>
      </c>
      <c r="WBN2">
        <v>-60531713.149300002</v>
      </c>
      <c r="WBO2">
        <v>-60531713.149300002</v>
      </c>
      <c r="WBP2">
        <v>-60531713.149300002</v>
      </c>
      <c r="WBQ2">
        <v>-60531713.149300002</v>
      </c>
      <c r="WBR2">
        <v>-60531713.149300002</v>
      </c>
      <c r="WBS2">
        <v>-60531713.149300002</v>
      </c>
      <c r="WBT2">
        <v>-60531713.149300002</v>
      </c>
      <c r="WBU2">
        <v>-60531713.149300002</v>
      </c>
      <c r="WBV2">
        <v>-91751220.523100004</v>
      </c>
      <c r="WBW2">
        <v>-91751220.523100004</v>
      </c>
      <c r="WBX2">
        <v>-91751220.523100004</v>
      </c>
      <c r="WBY2">
        <v>-91751220.523100004</v>
      </c>
      <c r="WBZ2">
        <v>-91751220.523100004</v>
      </c>
      <c r="WCA2">
        <v>-91751220.523100004</v>
      </c>
      <c r="WCB2">
        <v>-91751220.523100004</v>
      </c>
      <c r="WCC2">
        <v>-91751220.523100004</v>
      </c>
      <c r="WCD2">
        <v>-91751220.523100004</v>
      </c>
      <c r="WCE2">
        <v>-91751220.523100004</v>
      </c>
      <c r="WCF2">
        <v>-91751220.523100004</v>
      </c>
      <c r="WCG2">
        <v>-91751220.523100004</v>
      </c>
      <c r="WCH2">
        <v>-91751220.523100004</v>
      </c>
      <c r="WCI2">
        <v>-91751220.523100004</v>
      </c>
      <c r="WCJ2">
        <v>-91751220.523100004</v>
      </c>
      <c r="WCK2">
        <v>-91751220.523100004</v>
      </c>
      <c r="WCL2">
        <v>-91751220.523100004</v>
      </c>
      <c r="WCM2">
        <v>-91751220.523100004</v>
      </c>
      <c r="WCN2">
        <v>-91751220.523100004</v>
      </c>
      <c r="WCO2">
        <v>-91751220.523100004</v>
      </c>
      <c r="WCP2">
        <v>-91751220.523100004</v>
      </c>
      <c r="WCQ2">
        <v>-91751220.523100004</v>
      </c>
      <c r="WCR2">
        <v>-91751220.523100004</v>
      </c>
      <c r="WCS2">
        <v>-91751220.523100004</v>
      </c>
      <c r="WCT2">
        <v>-91751220.523100004</v>
      </c>
      <c r="WCU2">
        <v>-91751220.523100004</v>
      </c>
      <c r="WCV2">
        <v>-91751220.523100004</v>
      </c>
      <c r="WCW2">
        <v>-91751220.523100004</v>
      </c>
      <c r="WCX2">
        <v>-91751220.523100004</v>
      </c>
      <c r="WCY2">
        <v>-91751220.523100004</v>
      </c>
      <c r="WCZ2">
        <v>-91751220.523100004</v>
      </c>
      <c r="WDA2">
        <v>-91751220.523100004</v>
      </c>
      <c r="WDB2">
        <v>-91751220.523100004</v>
      </c>
      <c r="WDC2">
        <v>-91751220.523100004</v>
      </c>
      <c r="WDD2">
        <v>-91751220.523100004</v>
      </c>
      <c r="WDE2">
        <v>-91751220.523100004</v>
      </c>
      <c r="WDF2">
        <v>-91751220.523100004</v>
      </c>
      <c r="WDG2">
        <v>-91751220.523100004</v>
      </c>
      <c r="WDH2">
        <v>-91751220.523100004</v>
      </c>
      <c r="WDI2">
        <v>-91751220.523100004</v>
      </c>
      <c r="WDJ2">
        <v>-91751220.523100004</v>
      </c>
      <c r="WDK2">
        <v>-91751220.523100004</v>
      </c>
      <c r="WDL2">
        <v>-91751220.523100004</v>
      </c>
      <c r="WDM2">
        <v>-91751220.523100004</v>
      </c>
      <c r="WDN2">
        <v>-781583.34968800005</v>
      </c>
      <c r="WDO2">
        <v>-781583.34968800005</v>
      </c>
      <c r="WDP2">
        <v>-781583.34968800005</v>
      </c>
      <c r="WDQ2">
        <v>-781583.34968800005</v>
      </c>
      <c r="WDR2">
        <v>-781583.34968800005</v>
      </c>
      <c r="WDS2">
        <v>-781583.34968800005</v>
      </c>
      <c r="WDT2">
        <v>-781583.34968800005</v>
      </c>
      <c r="WDU2">
        <v>-781583.34968800005</v>
      </c>
      <c r="WDV2">
        <v>-781583.34968800005</v>
      </c>
      <c r="WDW2">
        <v>-781583.34968800005</v>
      </c>
      <c r="WDX2">
        <v>-781583.34968800005</v>
      </c>
      <c r="WDY2">
        <v>-781583.34968800005</v>
      </c>
      <c r="WDZ2">
        <v>-781583.34968800005</v>
      </c>
      <c r="WEA2">
        <v>-781583.34968800005</v>
      </c>
      <c r="WEB2">
        <v>-781583.34968800005</v>
      </c>
      <c r="WEC2">
        <v>-781583.34968800005</v>
      </c>
      <c r="WED2">
        <v>-781583.34968800005</v>
      </c>
      <c r="WEE2">
        <v>-781583.34968800005</v>
      </c>
      <c r="WEF2">
        <v>-781583.34968800005</v>
      </c>
      <c r="WEG2">
        <v>-781583.34968800005</v>
      </c>
      <c r="WEH2">
        <v>-781583.34968800005</v>
      </c>
      <c r="WEI2">
        <v>-781583.34968800005</v>
      </c>
      <c r="WEJ2">
        <v>-781583.34968800005</v>
      </c>
      <c r="WEK2">
        <v>-781583.34968800005</v>
      </c>
      <c r="WEL2">
        <v>-781583.34968800005</v>
      </c>
      <c r="WEM2">
        <v>-781583.34968800005</v>
      </c>
      <c r="WEN2">
        <v>-781583.34968800005</v>
      </c>
      <c r="WEO2">
        <v>-781583.34968800005</v>
      </c>
      <c r="WEP2">
        <v>-781583.34968800005</v>
      </c>
      <c r="WEQ2">
        <v>-781583.34968800005</v>
      </c>
      <c r="WER2">
        <v>-781583.34968800005</v>
      </c>
      <c r="WES2">
        <v>-781583.34968800005</v>
      </c>
      <c r="WET2">
        <v>-781583.34968800005</v>
      </c>
      <c r="WEU2">
        <v>-781583.34968800005</v>
      </c>
      <c r="WEV2">
        <v>-781583.34968800005</v>
      </c>
      <c r="WEW2">
        <v>-781583.34968800005</v>
      </c>
      <c r="WEX2">
        <v>-781583.34968800005</v>
      </c>
      <c r="WEY2">
        <v>-781583.34968800005</v>
      </c>
      <c r="WEZ2">
        <v>-781583.34968800005</v>
      </c>
      <c r="WFA2">
        <v>-781583.34968800005</v>
      </c>
      <c r="WFB2">
        <v>-781583.34968800005</v>
      </c>
      <c r="WFC2">
        <v>-781583.34968800005</v>
      </c>
      <c r="WFD2">
        <v>-781583.34968800005</v>
      </c>
      <c r="WFE2">
        <v>-781583.34968800005</v>
      </c>
      <c r="WFF2">
        <v>-1184616.2681199999</v>
      </c>
      <c r="WFG2">
        <v>-1184616.2681199999</v>
      </c>
      <c r="WFH2">
        <v>-1184616.2681199999</v>
      </c>
      <c r="WFI2">
        <v>-1184616.2681199999</v>
      </c>
      <c r="WFJ2">
        <v>-1184616.2681199999</v>
      </c>
      <c r="WFK2">
        <v>-1184616.2681199999</v>
      </c>
      <c r="WFL2">
        <v>-1184616.2681199999</v>
      </c>
      <c r="WFM2">
        <v>-1184616.2681199999</v>
      </c>
      <c r="WFN2">
        <v>-1184616.2681199999</v>
      </c>
      <c r="WFO2">
        <v>-1184616.2681199999</v>
      </c>
      <c r="WFP2">
        <v>-1184616.2681199999</v>
      </c>
      <c r="WFQ2">
        <v>-1184616.2681199999</v>
      </c>
      <c r="WFR2">
        <v>-1184616.2681199999</v>
      </c>
      <c r="WFS2">
        <v>-1184616.2681199999</v>
      </c>
      <c r="WFT2">
        <v>-1184616.2681199999</v>
      </c>
      <c r="WFU2">
        <v>-1184616.2681199999</v>
      </c>
      <c r="WFV2">
        <v>-1184616.2681199999</v>
      </c>
      <c r="WFW2">
        <v>-1184616.2681199999</v>
      </c>
      <c r="WFX2">
        <v>-1184616.2681199999</v>
      </c>
      <c r="WFY2">
        <v>-1184616.2681199999</v>
      </c>
      <c r="WFZ2">
        <v>-1184616.2681199999</v>
      </c>
      <c r="WGA2">
        <v>-1184616.2681199999</v>
      </c>
      <c r="WGB2">
        <v>-1184616.2681199999</v>
      </c>
      <c r="WGC2">
        <v>-1184616.2681199999</v>
      </c>
      <c r="WGD2">
        <v>-1184616.2681199999</v>
      </c>
      <c r="WGE2">
        <v>-1184616.2681199999</v>
      </c>
      <c r="WGF2">
        <v>-1184616.2681199999</v>
      </c>
      <c r="WGG2">
        <v>-1184616.2681199999</v>
      </c>
      <c r="WGH2">
        <v>-1184616.2681199999</v>
      </c>
      <c r="WGI2">
        <v>-1184616.2681199999</v>
      </c>
      <c r="WGJ2">
        <v>-1184616.2681199999</v>
      </c>
      <c r="WGK2">
        <v>-1184616.2681199999</v>
      </c>
      <c r="WGL2">
        <v>-1184616.2681199999</v>
      </c>
      <c r="WGM2">
        <v>-1184616.2681199999</v>
      </c>
      <c r="WGN2">
        <v>-1184616.2681199999</v>
      </c>
      <c r="WGO2">
        <v>-1184616.2681199999</v>
      </c>
      <c r="WGP2">
        <v>-1184616.2681199999</v>
      </c>
      <c r="WGQ2">
        <v>-1184616.2681199999</v>
      </c>
      <c r="WGR2">
        <v>-1184616.2681199999</v>
      </c>
      <c r="WGS2">
        <v>-1184616.2681199999</v>
      </c>
      <c r="WGT2">
        <v>-1184616.2681199999</v>
      </c>
      <c r="WGU2">
        <v>-1184616.2681199999</v>
      </c>
      <c r="WGV2">
        <v>-1184616.2681199999</v>
      </c>
      <c r="WGW2">
        <v>-1184616.2681199999</v>
      </c>
      <c r="WGX2">
        <v>-1795457.3763300001</v>
      </c>
      <c r="WGY2">
        <v>-1795457.3763300001</v>
      </c>
      <c r="WGZ2">
        <v>-1795457.3763300001</v>
      </c>
      <c r="WHA2">
        <v>-1795457.3763300001</v>
      </c>
      <c r="WHB2">
        <v>-1795457.3763300001</v>
      </c>
      <c r="WHC2">
        <v>-1795457.3763300001</v>
      </c>
      <c r="WHD2">
        <v>-1795457.3763300001</v>
      </c>
      <c r="WHE2">
        <v>-1795457.3763300001</v>
      </c>
      <c r="WHF2">
        <v>-1795457.3763300001</v>
      </c>
      <c r="WHG2">
        <v>-1795457.3763300001</v>
      </c>
      <c r="WHH2">
        <v>-1795457.3763300001</v>
      </c>
      <c r="WHI2">
        <v>-1795457.3763300001</v>
      </c>
      <c r="WHJ2">
        <v>-1795457.3763300001</v>
      </c>
      <c r="WHK2">
        <v>-1795457.3763300001</v>
      </c>
      <c r="WHL2">
        <v>-1795457.3763300001</v>
      </c>
      <c r="WHM2">
        <v>-1795457.3763300001</v>
      </c>
      <c r="WHN2">
        <v>-1795457.3763300001</v>
      </c>
      <c r="WHO2">
        <v>-1795457.3763300001</v>
      </c>
      <c r="WHP2">
        <v>-1795457.3763300001</v>
      </c>
      <c r="WHQ2">
        <v>-1795457.3763300001</v>
      </c>
      <c r="WHR2">
        <v>-1795457.3763300001</v>
      </c>
      <c r="WHS2">
        <v>-1795457.3763300001</v>
      </c>
      <c r="WHT2">
        <v>-1795457.3763300001</v>
      </c>
      <c r="WHU2">
        <v>-1795457.3763300001</v>
      </c>
      <c r="WHV2">
        <v>-1795457.3763300001</v>
      </c>
      <c r="WHW2">
        <v>-1795457.3763300001</v>
      </c>
      <c r="WHX2">
        <v>-1795457.3763300001</v>
      </c>
      <c r="WHY2">
        <v>-1795457.3763300001</v>
      </c>
      <c r="WHZ2">
        <v>-1795457.3763300001</v>
      </c>
      <c r="WIA2">
        <v>-1795457.3763300001</v>
      </c>
      <c r="WIB2">
        <v>-1795457.3763300001</v>
      </c>
      <c r="WIC2">
        <v>-1795457.3763300001</v>
      </c>
      <c r="WID2">
        <v>-1795457.3763300001</v>
      </c>
      <c r="WIE2">
        <v>-1795457.3763300001</v>
      </c>
      <c r="WIF2">
        <v>-1795457.3763300001</v>
      </c>
      <c r="WIG2">
        <v>-1795457.3763300001</v>
      </c>
      <c r="WIH2">
        <v>-1795457.3763300001</v>
      </c>
      <c r="WII2">
        <v>-1795457.3763300001</v>
      </c>
      <c r="WIJ2">
        <v>-1795457.3763300001</v>
      </c>
      <c r="WIK2">
        <v>-1795457.3763300001</v>
      </c>
      <c r="WIL2">
        <v>-1795457.3763300001</v>
      </c>
      <c r="WIM2">
        <v>-1795457.3763300001</v>
      </c>
      <c r="WIN2">
        <v>-1795457.3763300001</v>
      </c>
      <c r="WIO2">
        <v>-1795457.3763300001</v>
      </c>
      <c r="WIP2">
        <v>-253179.98769099999</v>
      </c>
      <c r="WIQ2">
        <v>-253179.98769099999</v>
      </c>
      <c r="WIR2">
        <v>-253179.98769099999</v>
      </c>
      <c r="WIS2">
        <v>-253179.98769099999</v>
      </c>
      <c r="WIT2">
        <v>-253179.98769099999</v>
      </c>
      <c r="WIU2">
        <v>-253179.98769099999</v>
      </c>
      <c r="WIV2">
        <v>-253179.98769099999</v>
      </c>
      <c r="WIW2">
        <v>-253179.98769099999</v>
      </c>
      <c r="WIX2">
        <v>-253179.98769099999</v>
      </c>
      <c r="WIY2">
        <v>-253179.98769099999</v>
      </c>
      <c r="WIZ2">
        <v>-253179.98769099999</v>
      </c>
      <c r="WJA2">
        <v>-253179.98809900001</v>
      </c>
      <c r="WJB2">
        <v>-253179.98809900001</v>
      </c>
      <c r="WJC2">
        <v>-253179.98809900001</v>
      </c>
      <c r="WJD2">
        <v>-253179.98809900001</v>
      </c>
      <c r="WJE2">
        <v>-253179.98809900001</v>
      </c>
      <c r="WJF2">
        <v>-253179.98809900001</v>
      </c>
      <c r="WJG2">
        <v>-253179.98809900001</v>
      </c>
      <c r="WJH2">
        <v>-253179.98809900001</v>
      </c>
      <c r="WJI2">
        <v>-253179.98809900001</v>
      </c>
      <c r="WJJ2">
        <v>-253179.98809900001</v>
      </c>
      <c r="WJK2">
        <v>-253179.98809900001</v>
      </c>
      <c r="WJL2">
        <v>-253179.98769099999</v>
      </c>
      <c r="WJM2">
        <v>-253179.98769099999</v>
      </c>
      <c r="WJN2">
        <v>-253179.98769099999</v>
      </c>
      <c r="WJO2">
        <v>-253179.98769099999</v>
      </c>
      <c r="WJP2">
        <v>-253179.98769099999</v>
      </c>
      <c r="WJQ2">
        <v>-253179.98769099999</v>
      </c>
      <c r="WJR2">
        <v>-253179.98769099999</v>
      </c>
      <c r="WJS2">
        <v>-253179.98769099999</v>
      </c>
      <c r="WJT2">
        <v>-253179.98769099999</v>
      </c>
      <c r="WJU2">
        <v>-253179.98769099999</v>
      </c>
      <c r="WJV2">
        <v>-253179.98769099999</v>
      </c>
      <c r="WJW2">
        <v>-253179.98809900001</v>
      </c>
      <c r="WJX2">
        <v>-253179.98809900001</v>
      </c>
      <c r="WJY2">
        <v>-253179.98809900001</v>
      </c>
      <c r="WJZ2">
        <v>-253179.98809900001</v>
      </c>
      <c r="WKA2">
        <v>-253179.98809900001</v>
      </c>
      <c r="WKB2">
        <v>-253179.98809900001</v>
      </c>
      <c r="WKC2">
        <v>-253179.98809900001</v>
      </c>
      <c r="WKD2">
        <v>-253179.98809900001</v>
      </c>
      <c r="WKE2">
        <v>-253179.98809900001</v>
      </c>
      <c r="WKF2">
        <v>-253179.98809900001</v>
      </c>
      <c r="WKG2">
        <v>-253179.98809900001</v>
      </c>
      <c r="WKH2">
        <v>-370844.18929499999</v>
      </c>
      <c r="WKI2">
        <v>-370844.18929499999</v>
      </c>
      <c r="WKJ2">
        <v>-370844.18929499999</v>
      </c>
      <c r="WKK2">
        <v>-370844.18929499999</v>
      </c>
      <c r="WKL2">
        <v>-370844.18929499999</v>
      </c>
      <c r="WKM2">
        <v>-370844.18929499999</v>
      </c>
      <c r="WKN2">
        <v>-370844.18929499999</v>
      </c>
      <c r="WKO2">
        <v>-370844.18929499999</v>
      </c>
      <c r="WKP2">
        <v>-370844.18929499999</v>
      </c>
      <c r="WKQ2">
        <v>-370844.18929499999</v>
      </c>
      <c r="WKR2">
        <v>-370844.18929499999</v>
      </c>
      <c r="WKS2">
        <v>-370844.19011199998</v>
      </c>
      <c r="WKT2">
        <v>-370844.19011199998</v>
      </c>
      <c r="WKU2">
        <v>-370844.19011199998</v>
      </c>
      <c r="WKV2">
        <v>-370844.19011199998</v>
      </c>
      <c r="WKW2">
        <v>-370844.19011199998</v>
      </c>
      <c r="WKX2">
        <v>-370844.19011199998</v>
      </c>
      <c r="WKY2">
        <v>-370844.19011199998</v>
      </c>
      <c r="WKZ2">
        <v>-370844.19011199998</v>
      </c>
      <c r="WLA2">
        <v>-370844.19011199998</v>
      </c>
      <c r="WLB2">
        <v>-370844.19011199998</v>
      </c>
      <c r="WLC2">
        <v>-370844.19011199998</v>
      </c>
      <c r="WLD2">
        <v>-370844.18929499999</v>
      </c>
      <c r="WLE2">
        <v>-370844.18929499999</v>
      </c>
      <c r="WLF2">
        <v>-370844.18929499999</v>
      </c>
      <c r="WLG2">
        <v>-370844.18929499999</v>
      </c>
      <c r="WLH2">
        <v>-370844.18929499999</v>
      </c>
      <c r="WLI2">
        <v>-370844.18929499999</v>
      </c>
      <c r="WLJ2">
        <v>-370844.18929499999</v>
      </c>
      <c r="WLK2">
        <v>-370844.18929499999</v>
      </c>
      <c r="WLL2">
        <v>-370844.18929499999</v>
      </c>
      <c r="WLM2">
        <v>-370844.18929499999</v>
      </c>
      <c r="WLN2">
        <v>-370844.18929499999</v>
      </c>
      <c r="WLO2">
        <v>-370844.19011199998</v>
      </c>
      <c r="WLP2">
        <v>-370844.19011199998</v>
      </c>
      <c r="WLQ2">
        <v>-370844.19011199998</v>
      </c>
      <c r="WLR2">
        <v>-370844.19011199998</v>
      </c>
      <c r="WLS2">
        <v>-370844.19011199998</v>
      </c>
      <c r="WLT2">
        <v>-370844.19011199998</v>
      </c>
      <c r="WLU2">
        <v>-370844.19011199998</v>
      </c>
      <c r="WLV2">
        <v>-370844.19011199998</v>
      </c>
      <c r="WLW2">
        <v>-370844.19011199998</v>
      </c>
      <c r="WLX2">
        <v>-370844.19011199998</v>
      </c>
      <c r="WLY2">
        <v>-370844.19011199998</v>
      </c>
      <c r="WLZ2">
        <v>-536284.856593</v>
      </c>
      <c r="WMA2">
        <v>-536284.856593</v>
      </c>
      <c r="WMB2">
        <v>-536284.856593</v>
      </c>
      <c r="WMC2">
        <v>-536284.856593</v>
      </c>
      <c r="WMD2">
        <v>-536284.856593</v>
      </c>
      <c r="WME2">
        <v>-536284.856593</v>
      </c>
      <c r="WMF2">
        <v>-536284.856593</v>
      </c>
      <c r="WMG2">
        <v>-536284.856593</v>
      </c>
      <c r="WMH2">
        <v>-536284.856593</v>
      </c>
      <c r="WMI2">
        <v>-536284.856593</v>
      </c>
      <c r="WMJ2">
        <v>-536284.856593</v>
      </c>
      <c r="WMK2">
        <v>-536284.85822699999</v>
      </c>
      <c r="WML2">
        <v>-536284.85822699999</v>
      </c>
      <c r="WMM2">
        <v>-536284.85822699999</v>
      </c>
      <c r="WMN2">
        <v>-536284.85822699999</v>
      </c>
      <c r="WMO2">
        <v>-536284.85822699999</v>
      </c>
      <c r="WMP2">
        <v>-536284.85822699999</v>
      </c>
      <c r="WMQ2">
        <v>-536284.85822699999</v>
      </c>
      <c r="WMR2">
        <v>-536284.85822699999</v>
      </c>
      <c r="WMS2">
        <v>-536284.85822699999</v>
      </c>
      <c r="WMT2">
        <v>-536284.85822699999</v>
      </c>
      <c r="WMU2">
        <v>-536284.85822699999</v>
      </c>
      <c r="WMV2">
        <v>-536284.856593</v>
      </c>
      <c r="WMW2">
        <v>-536284.856593</v>
      </c>
      <c r="WMX2">
        <v>-536284.856593</v>
      </c>
      <c r="WMY2">
        <v>-536284.856593</v>
      </c>
      <c r="WMZ2">
        <v>-536284.856593</v>
      </c>
      <c r="WNA2">
        <v>-536284.856593</v>
      </c>
      <c r="WNB2">
        <v>-536284.856593</v>
      </c>
      <c r="WNC2">
        <v>-536284.856593</v>
      </c>
      <c r="WND2">
        <v>-536284.856593</v>
      </c>
      <c r="WNE2">
        <v>-536284.856593</v>
      </c>
      <c r="WNF2">
        <v>-536284.856593</v>
      </c>
      <c r="WNG2">
        <v>-536284.85822699999</v>
      </c>
      <c r="WNH2">
        <v>-536284.85822699999</v>
      </c>
      <c r="WNI2">
        <v>-536284.85822699999</v>
      </c>
      <c r="WNJ2">
        <v>-536284.85822699999</v>
      </c>
      <c r="WNK2">
        <v>-536284.85822699999</v>
      </c>
      <c r="WNL2">
        <v>-536284.85822699999</v>
      </c>
      <c r="WNM2">
        <v>-536284.85822699999</v>
      </c>
      <c r="WNN2">
        <v>-536284.85822699999</v>
      </c>
      <c r="WNO2">
        <v>-536284.85822699999</v>
      </c>
      <c r="WNP2">
        <v>-536284.85822699999</v>
      </c>
      <c r="WNQ2">
        <v>-536284.85822699999</v>
      </c>
      <c r="WNR2">
        <v>-30068.6986856</v>
      </c>
      <c r="WNS2">
        <v>-30068.6986856</v>
      </c>
      <c r="WNT2">
        <v>-30068.6986856</v>
      </c>
      <c r="WNU2">
        <v>-30068.6986856</v>
      </c>
      <c r="WNV2">
        <v>-30068.6986856</v>
      </c>
      <c r="WNW2">
        <v>-30068.6986856</v>
      </c>
      <c r="WNX2">
        <v>-30068.6986856</v>
      </c>
      <c r="WNY2">
        <v>-30068.6986856</v>
      </c>
      <c r="WNZ2">
        <v>-30068.6986856</v>
      </c>
      <c r="WOA2">
        <v>-30068.6986856</v>
      </c>
      <c r="WOB2">
        <v>-30068.6986856</v>
      </c>
      <c r="WOC2">
        <v>-30068.6986856</v>
      </c>
      <c r="WOD2">
        <v>-30068.6986856</v>
      </c>
      <c r="WOE2">
        <v>-30068.6986856</v>
      </c>
      <c r="WOF2">
        <v>-30068.6986856</v>
      </c>
      <c r="WOG2">
        <v>-30068.6986856</v>
      </c>
      <c r="WOH2">
        <v>-30068.6986856</v>
      </c>
      <c r="WOI2">
        <v>-30068.6986856</v>
      </c>
      <c r="WOJ2">
        <v>-30068.6986856</v>
      </c>
      <c r="WOK2">
        <v>-30068.6986856</v>
      </c>
      <c r="WOL2">
        <v>-30068.6986856</v>
      </c>
      <c r="WOM2">
        <v>-30068.6986856</v>
      </c>
      <c r="WON2">
        <v>-30068.6986856</v>
      </c>
      <c r="WOO2">
        <v>-30068.6986856</v>
      </c>
      <c r="WOP2">
        <v>-30068.6986856</v>
      </c>
      <c r="WOQ2">
        <v>-30068.6986856</v>
      </c>
      <c r="WOR2">
        <v>-30068.6986856</v>
      </c>
      <c r="WOS2">
        <v>-30068.6986856</v>
      </c>
      <c r="WOT2">
        <v>-30068.6986856</v>
      </c>
      <c r="WOU2">
        <v>-30068.6986856</v>
      </c>
      <c r="WOV2">
        <v>-30068.6986856</v>
      </c>
      <c r="WOW2">
        <v>-30068.6986856</v>
      </c>
      <c r="WOX2">
        <v>-30068.6986856</v>
      </c>
      <c r="WOY2">
        <v>-30068.6986856</v>
      </c>
      <c r="WOZ2">
        <v>-30068.6986856</v>
      </c>
      <c r="WPA2">
        <v>-30068.6986856</v>
      </c>
      <c r="WPB2">
        <v>-30068.6986856</v>
      </c>
      <c r="WPC2">
        <v>-30068.6986856</v>
      </c>
      <c r="WPD2">
        <v>-30068.6986856</v>
      </c>
      <c r="WPE2">
        <v>-30068.6986856</v>
      </c>
      <c r="WPF2">
        <v>-30068.6986856</v>
      </c>
      <c r="WPG2">
        <v>-30068.6986856</v>
      </c>
      <c r="WPH2">
        <v>-30068.6986856</v>
      </c>
      <c r="WPI2">
        <v>-30068.6986856</v>
      </c>
      <c r="WPJ2">
        <v>-60137.397371300001</v>
      </c>
      <c r="WPK2">
        <v>-60137.397371300001</v>
      </c>
      <c r="WPL2">
        <v>-60137.397371300001</v>
      </c>
      <c r="WPM2">
        <v>-60137.397371300001</v>
      </c>
      <c r="WPN2">
        <v>-60137.397371300001</v>
      </c>
      <c r="WPO2">
        <v>-60137.397371300001</v>
      </c>
      <c r="WPP2">
        <v>-60137.397371300001</v>
      </c>
      <c r="WPQ2">
        <v>-60137.397371300001</v>
      </c>
      <c r="WPR2">
        <v>-60137.397371300001</v>
      </c>
      <c r="WPS2">
        <v>-60137.397371300001</v>
      </c>
      <c r="WPT2">
        <v>-60137.397371300001</v>
      </c>
      <c r="WPU2">
        <v>-60137.397371300001</v>
      </c>
      <c r="WPV2">
        <v>-60137.397371300001</v>
      </c>
      <c r="WPW2">
        <v>-60137.397371300001</v>
      </c>
      <c r="WPX2">
        <v>-60137.397371300001</v>
      </c>
      <c r="WPY2">
        <v>-60137.397371300001</v>
      </c>
      <c r="WPZ2">
        <v>-60137.397371300001</v>
      </c>
      <c r="WQA2">
        <v>-60137.397371300001</v>
      </c>
      <c r="WQB2">
        <v>-60137.397371300001</v>
      </c>
      <c r="WQC2">
        <v>-60137.397371300001</v>
      </c>
      <c r="WQD2">
        <v>-60137.397371300001</v>
      </c>
      <c r="WQE2">
        <v>-60137.397371300001</v>
      </c>
      <c r="WQF2">
        <v>-60137.397371300001</v>
      </c>
      <c r="WQG2">
        <v>-60137.397371300001</v>
      </c>
      <c r="WQH2">
        <v>-60137.397371300001</v>
      </c>
      <c r="WQI2">
        <v>-60137.397371300001</v>
      </c>
      <c r="WQJ2">
        <v>-60137.397371300001</v>
      </c>
      <c r="WQK2">
        <v>-60137.397371300001</v>
      </c>
      <c r="WQL2">
        <v>-60137.397371300001</v>
      </c>
      <c r="WQM2">
        <v>-60137.397371300001</v>
      </c>
      <c r="WQN2">
        <v>-60137.397371300001</v>
      </c>
      <c r="WQO2">
        <v>-60137.397371300001</v>
      </c>
      <c r="WQP2">
        <v>-60137.397371300001</v>
      </c>
      <c r="WQQ2">
        <v>-60137.397371300001</v>
      </c>
      <c r="WQR2">
        <v>-60137.397371300001</v>
      </c>
      <c r="WQS2">
        <v>-60137.397371300001</v>
      </c>
      <c r="WQT2">
        <v>-60137.397371300001</v>
      </c>
      <c r="WQU2">
        <v>-60137.397371300001</v>
      </c>
      <c r="WQV2">
        <v>-60137.397371300001</v>
      </c>
      <c r="WQW2">
        <v>-60137.397371300001</v>
      </c>
      <c r="WQX2">
        <v>-60137.397371300001</v>
      </c>
      <c r="WQY2">
        <v>-60137.397371300001</v>
      </c>
      <c r="WQZ2">
        <v>-60137.397371300001</v>
      </c>
      <c r="WRA2">
        <v>-60137.397371300001</v>
      </c>
      <c r="WRB2">
        <v>-120274.79474300001</v>
      </c>
      <c r="WRC2">
        <v>-120274.79474300001</v>
      </c>
      <c r="WRD2">
        <v>-120274.79474300001</v>
      </c>
      <c r="WRE2">
        <v>-120274.79474300001</v>
      </c>
      <c r="WRF2">
        <v>-120274.79474300001</v>
      </c>
      <c r="WRG2">
        <v>-120274.79474300001</v>
      </c>
      <c r="WRH2">
        <v>-120274.79474300001</v>
      </c>
      <c r="WRI2">
        <v>-120274.79474300001</v>
      </c>
      <c r="WRJ2">
        <v>-120274.79474300001</v>
      </c>
      <c r="WRK2">
        <v>-120274.79474300001</v>
      </c>
      <c r="WRL2">
        <v>-120274.79474300001</v>
      </c>
      <c r="WRM2">
        <v>-120274.79474300001</v>
      </c>
      <c r="WRN2">
        <v>-120274.79474300001</v>
      </c>
      <c r="WRO2">
        <v>-120274.79474300001</v>
      </c>
      <c r="WRP2">
        <v>-120274.79474300001</v>
      </c>
      <c r="WRQ2">
        <v>-120274.79474300001</v>
      </c>
      <c r="WRR2">
        <v>-120274.79474300001</v>
      </c>
      <c r="WRS2">
        <v>-120274.79474300001</v>
      </c>
      <c r="WRT2">
        <v>-120274.79474300001</v>
      </c>
      <c r="WRU2">
        <v>-120274.79474300001</v>
      </c>
      <c r="WRV2">
        <v>-120274.79474300001</v>
      </c>
      <c r="WRW2">
        <v>-120274.79474300001</v>
      </c>
      <c r="WRX2">
        <v>-120274.79474300001</v>
      </c>
      <c r="WRY2">
        <v>-120274.79474300001</v>
      </c>
      <c r="WRZ2">
        <v>-120274.79474300001</v>
      </c>
      <c r="WSA2">
        <v>-120274.79474300001</v>
      </c>
      <c r="WSB2">
        <v>-120274.79474300001</v>
      </c>
      <c r="WSC2">
        <v>-120274.79474300001</v>
      </c>
      <c r="WSD2">
        <v>-120274.79474300001</v>
      </c>
      <c r="WSE2">
        <v>-120274.79474300001</v>
      </c>
      <c r="WSF2">
        <v>-120274.79474300001</v>
      </c>
      <c r="WSG2">
        <v>-120274.79474300001</v>
      </c>
      <c r="WSH2">
        <v>-120274.79474300001</v>
      </c>
      <c r="WSI2">
        <v>-120274.79474300001</v>
      </c>
      <c r="WSJ2">
        <v>-120274.79474300001</v>
      </c>
      <c r="WSK2">
        <v>-120274.79474300001</v>
      </c>
      <c r="WSL2">
        <v>-120274.79474300001</v>
      </c>
      <c r="WSM2">
        <v>-120274.79474300001</v>
      </c>
      <c r="WSN2">
        <v>-120274.79474300001</v>
      </c>
      <c r="WSO2">
        <v>-120274.79474300001</v>
      </c>
      <c r="WSP2">
        <v>-120274.79474300001</v>
      </c>
      <c r="WSQ2">
        <v>-120274.79474300001</v>
      </c>
      <c r="WSR2">
        <v>-120274.79474300001</v>
      </c>
      <c r="WSS2">
        <v>-120274.79474300001</v>
      </c>
      <c r="WST2">
        <v>-71005.000672099995</v>
      </c>
      <c r="WSU2">
        <v>-71005.000672099995</v>
      </c>
      <c r="WSV2">
        <v>-71005.000672099995</v>
      </c>
      <c r="WSW2">
        <v>-71005.000672099995</v>
      </c>
      <c r="WSX2">
        <v>-71005.000672099995</v>
      </c>
      <c r="WSY2">
        <v>-71005.000672099995</v>
      </c>
      <c r="WSZ2">
        <v>-71005.000672099995</v>
      </c>
      <c r="WTA2">
        <v>-71005.000672099995</v>
      </c>
      <c r="WTB2">
        <v>-71005.000672099995</v>
      </c>
      <c r="WTC2">
        <v>-71005.000672099995</v>
      </c>
      <c r="WTD2">
        <v>-71005.000672099995</v>
      </c>
      <c r="WTE2">
        <v>-71005.000672099995</v>
      </c>
      <c r="WTF2">
        <v>-71005.000672099995</v>
      </c>
      <c r="WTG2">
        <v>-71005.000672099995</v>
      </c>
      <c r="WTH2">
        <v>-71005.000672099995</v>
      </c>
      <c r="WTI2">
        <v>-71005.000672099995</v>
      </c>
      <c r="WTJ2">
        <v>-71005.000672099995</v>
      </c>
      <c r="WTK2">
        <v>-71005.000672099995</v>
      </c>
      <c r="WTL2">
        <v>-71005.000672099995</v>
      </c>
      <c r="WTM2">
        <v>-71005.000672099995</v>
      </c>
      <c r="WTN2">
        <v>-71005.000672099995</v>
      </c>
      <c r="WTO2">
        <v>-71005.000672099995</v>
      </c>
      <c r="WTP2">
        <v>-71005.000672099995</v>
      </c>
      <c r="WTQ2">
        <v>-71005.000672099995</v>
      </c>
      <c r="WTR2">
        <v>-71005.000672099995</v>
      </c>
      <c r="WTS2">
        <v>-71005.000672099995</v>
      </c>
      <c r="WTT2">
        <v>-71005.000672099995</v>
      </c>
      <c r="WTU2">
        <v>-71005.000672099995</v>
      </c>
      <c r="WTV2">
        <v>-71005.000672099995</v>
      </c>
      <c r="WTW2">
        <v>-71005.000672099995</v>
      </c>
      <c r="WTX2">
        <v>-71005.000672099995</v>
      </c>
      <c r="WTY2">
        <v>-71005.000672099995</v>
      </c>
      <c r="WTZ2">
        <v>-71005.000672099995</v>
      </c>
      <c r="WUA2">
        <v>-71005.000672099995</v>
      </c>
      <c r="WUB2">
        <v>-71005.000672099995</v>
      </c>
      <c r="WUC2">
        <v>-71005.000672099995</v>
      </c>
      <c r="WUD2">
        <v>-71005.000672099995</v>
      </c>
      <c r="WUE2">
        <v>-71005.000672099995</v>
      </c>
      <c r="WUF2">
        <v>-71005.000672099995</v>
      </c>
      <c r="WUG2">
        <v>-71005.000672099995</v>
      </c>
      <c r="WUH2">
        <v>-71005.000672099995</v>
      </c>
      <c r="WUI2">
        <v>-71005.000672099995</v>
      </c>
      <c r="WUJ2">
        <v>-71005.000672099995</v>
      </c>
      <c r="WUK2">
        <v>-71005.000672099995</v>
      </c>
      <c r="WUL2">
        <v>-142010.00134399999</v>
      </c>
      <c r="WUM2">
        <v>-142010.00134399999</v>
      </c>
      <c r="WUN2">
        <v>-142010.00134399999</v>
      </c>
      <c r="WUO2">
        <v>-142010.00134399999</v>
      </c>
      <c r="WUP2">
        <v>-142010.00134399999</v>
      </c>
      <c r="WUQ2">
        <v>-142010.00134399999</v>
      </c>
      <c r="WUR2">
        <v>-142010.00134399999</v>
      </c>
      <c r="WUS2">
        <v>-142010.00134399999</v>
      </c>
      <c r="WUT2">
        <v>-142010.00134399999</v>
      </c>
      <c r="WUU2">
        <v>-142010.00134399999</v>
      </c>
      <c r="WUV2">
        <v>-142010.00134399999</v>
      </c>
      <c r="WUW2">
        <v>-142010.00134399999</v>
      </c>
      <c r="WUX2">
        <v>-142010.00134399999</v>
      </c>
      <c r="WUY2">
        <v>-142010.00134399999</v>
      </c>
      <c r="WUZ2">
        <v>-142010.00134399999</v>
      </c>
      <c r="WVA2">
        <v>-142010.00134399999</v>
      </c>
      <c r="WVB2">
        <v>-142010.00134399999</v>
      </c>
      <c r="WVC2">
        <v>-142010.00134399999</v>
      </c>
      <c r="WVD2">
        <v>-142010.00134399999</v>
      </c>
      <c r="WVE2">
        <v>-142010.00134399999</v>
      </c>
      <c r="WVF2">
        <v>-142010.00134399999</v>
      </c>
      <c r="WVG2">
        <v>-142010.00134399999</v>
      </c>
      <c r="WVH2">
        <v>-142010.00134399999</v>
      </c>
      <c r="WVI2">
        <v>-142010.00134399999</v>
      </c>
      <c r="WVJ2">
        <v>-142010.00134399999</v>
      </c>
      <c r="WVK2">
        <v>-142010.00134399999</v>
      </c>
      <c r="WVL2">
        <v>-142010.00134399999</v>
      </c>
      <c r="WVM2">
        <v>-142010.00134399999</v>
      </c>
      <c r="WVN2">
        <v>-142010.00134399999</v>
      </c>
      <c r="WVO2">
        <v>-142010.00134399999</v>
      </c>
      <c r="WVP2">
        <v>-142010.00134399999</v>
      </c>
      <c r="WVQ2">
        <v>-142010.00134399999</v>
      </c>
      <c r="WVR2">
        <v>-142010.00134399999</v>
      </c>
      <c r="WVS2">
        <v>-142010.00134399999</v>
      </c>
      <c r="WVT2">
        <v>-142010.00134399999</v>
      </c>
      <c r="WVU2">
        <v>-142010.00134399999</v>
      </c>
      <c r="WVV2">
        <v>-142010.00134399999</v>
      </c>
      <c r="WVW2">
        <v>-142010.00134399999</v>
      </c>
      <c r="WVX2">
        <v>-142010.00134399999</v>
      </c>
      <c r="WVY2">
        <v>-142010.00134399999</v>
      </c>
      <c r="WVZ2">
        <v>-142010.00134399999</v>
      </c>
      <c r="WWA2">
        <v>-142010.00134399999</v>
      </c>
      <c r="WWB2">
        <v>-142010.00134399999</v>
      </c>
      <c r="WWC2">
        <v>-142010.00134399999</v>
      </c>
      <c r="WWD2">
        <v>-284020.00268799998</v>
      </c>
      <c r="WWE2">
        <v>-284020.00268799998</v>
      </c>
      <c r="WWF2">
        <v>-284020.00268799998</v>
      </c>
      <c r="WWG2">
        <v>-284020.00268799998</v>
      </c>
      <c r="WWH2">
        <v>-284020.00268799998</v>
      </c>
      <c r="WWI2">
        <v>-284020.00268799998</v>
      </c>
      <c r="WWJ2">
        <v>-284020.00268799998</v>
      </c>
      <c r="WWK2">
        <v>-284020.00268799998</v>
      </c>
      <c r="WWL2">
        <v>-284020.00268799998</v>
      </c>
      <c r="WWM2">
        <v>-284020.00268799998</v>
      </c>
      <c r="WWN2">
        <v>-284020.00268799998</v>
      </c>
      <c r="WWO2">
        <v>-284020.00268799998</v>
      </c>
      <c r="WWP2">
        <v>-284020.00268799998</v>
      </c>
      <c r="WWQ2">
        <v>-284020.00268799998</v>
      </c>
      <c r="WWR2">
        <v>-284020.00268799998</v>
      </c>
      <c r="WWS2">
        <v>-284020.00268799998</v>
      </c>
      <c r="WWT2">
        <v>-284020.00268799998</v>
      </c>
      <c r="WWU2">
        <v>-284020.00268799998</v>
      </c>
      <c r="WWV2">
        <v>-284020.00268799998</v>
      </c>
      <c r="WWW2">
        <v>-284020.00268799998</v>
      </c>
      <c r="WWX2">
        <v>-284020.00268799998</v>
      </c>
      <c r="WWY2">
        <v>-284020.00268799998</v>
      </c>
      <c r="WWZ2">
        <v>-284020.00268799998</v>
      </c>
      <c r="WXA2">
        <v>-284020.00268799998</v>
      </c>
      <c r="WXB2">
        <v>-284020.00268799998</v>
      </c>
      <c r="WXC2">
        <v>-284020.00268799998</v>
      </c>
      <c r="WXD2">
        <v>-284020.00268799998</v>
      </c>
      <c r="WXE2">
        <v>-284020.00268799998</v>
      </c>
      <c r="WXF2">
        <v>-284020.00268799998</v>
      </c>
      <c r="WXG2">
        <v>-284020.00268799998</v>
      </c>
      <c r="WXH2">
        <v>-284020.00268799998</v>
      </c>
      <c r="WXI2">
        <v>-284020.00268799998</v>
      </c>
      <c r="WXJ2">
        <v>-284020.00268799998</v>
      </c>
      <c r="WXK2">
        <v>-284020.00268799998</v>
      </c>
      <c r="WXL2">
        <v>-284020.00268799998</v>
      </c>
      <c r="WXM2">
        <v>-284020.00268799998</v>
      </c>
      <c r="WXN2">
        <v>-284020.00268799998</v>
      </c>
      <c r="WXO2">
        <v>-284020.00268799998</v>
      </c>
      <c r="WXP2">
        <v>-284020.00268799998</v>
      </c>
      <c r="WXQ2">
        <v>-284020.00268799998</v>
      </c>
      <c r="WXR2">
        <v>-284020.00268799998</v>
      </c>
      <c r="WXS2">
        <v>-284020.00268799998</v>
      </c>
      <c r="WXT2">
        <v>-284020.00268799998</v>
      </c>
      <c r="WXU2">
        <v>-284020.00268799998</v>
      </c>
      <c r="WXV2">
        <v>-117367.05878799999</v>
      </c>
      <c r="WXW2">
        <v>-117367.05878799999</v>
      </c>
      <c r="WXX2">
        <v>-117367.05878799999</v>
      </c>
      <c r="WXY2">
        <v>-117367.05878799999</v>
      </c>
      <c r="WXZ2">
        <v>-117367.05878799999</v>
      </c>
      <c r="WYA2">
        <v>-117367.05878799999</v>
      </c>
      <c r="WYB2">
        <v>-117367.05878799999</v>
      </c>
      <c r="WYC2">
        <v>-117367.05878799999</v>
      </c>
      <c r="WYD2">
        <v>-117367.05878799999</v>
      </c>
      <c r="WYE2">
        <v>-117367.05878799999</v>
      </c>
      <c r="WYF2">
        <v>-117367.05878799999</v>
      </c>
      <c r="WYG2">
        <v>-117367.114804</v>
      </c>
      <c r="WYH2">
        <v>-117367.114804</v>
      </c>
      <c r="WYI2">
        <v>-117367.114804</v>
      </c>
      <c r="WYJ2">
        <v>-117367.114804</v>
      </c>
      <c r="WYK2">
        <v>-117367.114804</v>
      </c>
      <c r="WYL2">
        <v>-117367.114804</v>
      </c>
      <c r="WYM2">
        <v>-117367.114804</v>
      </c>
      <c r="WYN2">
        <v>-117367.114804</v>
      </c>
      <c r="WYO2">
        <v>-117367.114804</v>
      </c>
      <c r="WYP2">
        <v>-117367.114804</v>
      </c>
      <c r="WYQ2">
        <v>-117367.114804</v>
      </c>
      <c r="WYR2">
        <v>-117367.05878799999</v>
      </c>
      <c r="WYS2">
        <v>-117367.05878799999</v>
      </c>
      <c r="WYT2">
        <v>-117367.05878799999</v>
      </c>
      <c r="WYU2">
        <v>-117367.05878799999</v>
      </c>
      <c r="WYV2">
        <v>-117367.05878799999</v>
      </c>
      <c r="WYW2">
        <v>-117367.05878799999</v>
      </c>
      <c r="WYX2">
        <v>-117367.05878799999</v>
      </c>
      <c r="WYY2">
        <v>-117367.05878799999</v>
      </c>
      <c r="WYZ2">
        <v>-117367.05878799999</v>
      </c>
      <c r="WZA2">
        <v>-117367.05878799999</v>
      </c>
      <c r="WZB2">
        <v>-117367.05878799999</v>
      </c>
      <c r="WZC2">
        <v>-117367.114804</v>
      </c>
      <c r="WZD2">
        <v>-117367.114804</v>
      </c>
      <c r="WZE2">
        <v>-117367.114804</v>
      </c>
      <c r="WZF2">
        <v>-117367.114804</v>
      </c>
      <c r="WZG2">
        <v>-117367.114804</v>
      </c>
      <c r="WZH2">
        <v>-117367.114804</v>
      </c>
      <c r="WZI2">
        <v>-117367.114804</v>
      </c>
      <c r="WZJ2">
        <v>-117367.114804</v>
      </c>
      <c r="WZK2">
        <v>-117367.114804</v>
      </c>
      <c r="WZL2">
        <v>-117367.114804</v>
      </c>
      <c r="WZM2">
        <v>-117367.114804</v>
      </c>
      <c r="WZN2">
        <v>-49583.369259899999</v>
      </c>
      <c r="WZO2">
        <v>-49583.369259899999</v>
      </c>
      <c r="WZP2">
        <v>-49583.369259899999</v>
      </c>
      <c r="WZQ2">
        <v>-49583.369259899999</v>
      </c>
      <c r="WZR2">
        <v>-49583.369259899999</v>
      </c>
      <c r="WZS2">
        <v>-49583.369259899999</v>
      </c>
      <c r="WZT2">
        <v>-49583.369259899999</v>
      </c>
      <c r="WZU2">
        <v>-49583.369259899999</v>
      </c>
      <c r="WZV2">
        <v>-49583.369259899999</v>
      </c>
      <c r="WZW2">
        <v>-49583.369259899999</v>
      </c>
      <c r="WZX2">
        <v>-49583.369259899999</v>
      </c>
      <c r="WZY2">
        <v>-49583.481291199998</v>
      </c>
      <c r="WZZ2">
        <v>-49583.481291199998</v>
      </c>
      <c r="XAA2">
        <v>-49583.481291199998</v>
      </c>
      <c r="XAB2">
        <v>-49583.481291199998</v>
      </c>
      <c r="XAC2">
        <v>-49583.481291199998</v>
      </c>
      <c r="XAD2">
        <v>-49583.481291199998</v>
      </c>
      <c r="XAE2">
        <v>-49583.481291199998</v>
      </c>
      <c r="XAF2">
        <v>-49583.481291199998</v>
      </c>
      <c r="XAG2">
        <v>-49583.481291199998</v>
      </c>
      <c r="XAH2">
        <v>-49583.481291199998</v>
      </c>
      <c r="XAI2">
        <v>-49583.481291199998</v>
      </c>
      <c r="XAJ2">
        <v>-49583.369259899999</v>
      </c>
      <c r="XAK2">
        <v>-49583.369259899999</v>
      </c>
      <c r="XAL2">
        <v>-49583.369259899999</v>
      </c>
      <c r="XAM2">
        <v>-49583.369259899999</v>
      </c>
      <c r="XAN2">
        <v>-49583.369259899999</v>
      </c>
      <c r="XAO2">
        <v>-49583.369259899999</v>
      </c>
      <c r="XAP2">
        <v>-49583.369259899999</v>
      </c>
      <c r="XAQ2">
        <v>-49583.369259899999</v>
      </c>
      <c r="XAR2">
        <v>-49583.369259899999</v>
      </c>
      <c r="XAS2">
        <v>-49583.369259899999</v>
      </c>
      <c r="XAT2">
        <v>-49583.369259899999</v>
      </c>
      <c r="XAU2">
        <v>-49583.481291199998</v>
      </c>
      <c r="XAV2">
        <v>-49583.481291199998</v>
      </c>
      <c r="XAW2">
        <v>-49583.481291199998</v>
      </c>
      <c r="XAX2">
        <v>-49583.481291199998</v>
      </c>
      <c r="XAY2">
        <v>-49583.481291199998</v>
      </c>
      <c r="XAZ2">
        <v>-49583.481291199998</v>
      </c>
      <c r="XBA2">
        <v>-49583.481291199998</v>
      </c>
      <c r="XBB2">
        <v>-49583.481291199998</v>
      </c>
      <c r="XBC2">
        <v>-49583.481291199998</v>
      </c>
      <c r="XBD2">
        <v>-49583.481291199998</v>
      </c>
      <c r="XBE2">
        <v>-49583.481291199998</v>
      </c>
      <c r="XBF2">
        <v>181469.31800599999</v>
      </c>
      <c r="XBG2">
        <v>181469.31800599999</v>
      </c>
      <c r="XBH2">
        <v>181469.31800599999</v>
      </c>
      <c r="XBI2">
        <v>181469.31800599999</v>
      </c>
      <c r="XBJ2">
        <v>181469.31800599999</v>
      </c>
      <c r="XBK2">
        <v>181469.31800599999</v>
      </c>
      <c r="XBL2">
        <v>181469.31800599999</v>
      </c>
      <c r="XBM2">
        <v>181469.31800599999</v>
      </c>
      <c r="XBN2">
        <v>181469.31800599999</v>
      </c>
      <c r="XBO2">
        <v>181469.31800599999</v>
      </c>
      <c r="XBP2">
        <v>181469.31800599999</v>
      </c>
      <c r="XBQ2">
        <v>181469.09394300001</v>
      </c>
      <c r="XBR2">
        <v>181469.09394300001</v>
      </c>
      <c r="XBS2">
        <v>181469.09394300001</v>
      </c>
      <c r="XBT2">
        <v>181469.09394300001</v>
      </c>
      <c r="XBU2">
        <v>181469.09394300001</v>
      </c>
      <c r="XBV2">
        <v>181469.09394300001</v>
      </c>
      <c r="XBW2">
        <v>181469.09394300001</v>
      </c>
      <c r="XBX2">
        <v>181469.09394300001</v>
      </c>
      <c r="XBY2">
        <v>181469.09394300001</v>
      </c>
      <c r="XBZ2">
        <v>181469.09394300001</v>
      </c>
      <c r="XCA2">
        <v>181469.09394300001</v>
      </c>
      <c r="XCB2">
        <v>181469.31800599999</v>
      </c>
      <c r="XCC2">
        <v>181469.31800599999</v>
      </c>
      <c r="XCD2">
        <v>181469.31800599999</v>
      </c>
      <c r="XCE2">
        <v>181469.31800599999</v>
      </c>
      <c r="XCF2">
        <v>181469.31800599999</v>
      </c>
      <c r="XCG2">
        <v>181469.31800599999</v>
      </c>
      <c r="XCH2">
        <v>181469.31800599999</v>
      </c>
      <c r="XCI2">
        <v>181469.31800599999</v>
      </c>
      <c r="XCJ2">
        <v>181469.31800599999</v>
      </c>
      <c r="XCK2">
        <v>181469.31800599999</v>
      </c>
      <c r="XCL2">
        <v>181469.31800599999</v>
      </c>
      <c r="XCM2">
        <v>181469.09394300001</v>
      </c>
      <c r="XCN2">
        <v>181469.09394300001</v>
      </c>
      <c r="XCO2">
        <v>181469.09394300001</v>
      </c>
      <c r="XCP2">
        <v>181469.09394300001</v>
      </c>
      <c r="XCQ2">
        <v>181469.09394300001</v>
      </c>
      <c r="XCR2">
        <v>181469.09394300001</v>
      </c>
      <c r="XCS2">
        <v>181469.09394300001</v>
      </c>
      <c r="XCT2">
        <v>181469.09394300001</v>
      </c>
      <c r="XCU2">
        <v>181469.09394300001</v>
      </c>
      <c r="XCV2">
        <v>181469.09394300001</v>
      </c>
      <c r="XCW2">
        <v>181469.09394300001</v>
      </c>
      <c r="XCX2">
        <v>-210343.293634</v>
      </c>
      <c r="XCY2">
        <v>-210343.293634</v>
      </c>
      <c r="XCZ2">
        <v>-210343.293634</v>
      </c>
      <c r="XDA2">
        <v>-210343.293634</v>
      </c>
      <c r="XDB2">
        <v>-210343.293634</v>
      </c>
      <c r="XDC2">
        <v>-210343.293634</v>
      </c>
      <c r="XDD2">
        <v>-210343.293634</v>
      </c>
      <c r="XDE2">
        <v>-210343.293634</v>
      </c>
      <c r="XDF2">
        <v>-210343.293634</v>
      </c>
      <c r="XDG2">
        <v>-210343.293634</v>
      </c>
      <c r="XDH2">
        <v>-210343.293634</v>
      </c>
      <c r="XDI2">
        <v>-210328.27492299999</v>
      </c>
      <c r="XDJ2">
        <v>-210328.27492299999</v>
      </c>
      <c r="XDK2">
        <v>-210328.27492299999</v>
      </c>
      <c r="XDL2">
        <v>-210328.27492299999</v>
      </c>
      <c r="XDM2">
        <v>-210328.27492299999</v>
      </c>
      <c r="XDN2">
        <v>-210328.27492299999</v>
      </c>
      <c r="XDO2">
        <v>-210328.27492299999</v>
      </c>
      <c r="XDP2">
        <v>-210328.27492299999</v>
      </c>
      <c r="XDQ2">
        <v>-210328.27492299999</v>
      </c>
      <c r="XDR2">
        <v>-210328.27492299999</v>
      </c>
      <c r="XDS2">
        <v>-210328.27492299999</v>
      </c>
      <c r="XDT2">
        <v>-210343.293634</v>
      </c>
      <c r="XDU2">
        <v>-210343.293634</v>
      </c>
      <c r="XDV2">
        <v>-210343.293634</v>
      </c>
      <c r="XDW2">
        <v>-210343.293634</v>
      </c>
      <c r="XDX2">
        <v>-210343.293634</v>
      </c>
      <c r="XDY2">
        <v>-210343.293634</v>
      </c>
      <c r="XDZ2">
        <v>-210343.293634</v>
      </c>
      <c r="XEA2">
        <v>-210343.293634</v>
      </c>
      <c r="XEB2">
        <v>-210343.293634</v>
      </c>
      <c r="XEC2">
        <v>-210343.293634</v>
      </c>
      <c r="XED2">
        <v>-210343.293634</v>
      </c>
      <c r="XEE2">
        <v>-210328.27492299999</v>
      </c>
      <c r="XEF2">
        <v>-210328.27492299999</v>
      </c>
      <c r="XEG2">
        <v>-210328.27492299999</v>
      </c>
      <c r="XEH2">
        <v>-210328.27492299999</v>
      </c>
      <c r="XEI2">
        <v>-210328.27492299999</v>
      </c>
      <c r="XEJ2">
        <v>-210328.27492299999</v>
      </c>
      <c r="XEK2">
        <v>-210328.27492299999</v>
      </c>
      <c r="XEL2">
        <v>-210328.27492299999</v>
      </c>
      <c r="XEM2">
        <v>-210328.27492299999</v>
      </c>
      <c r="XEN2">
        <v>-210328.27492299999</v>
      </c>
      <c r="XEO2">
        <v>-210328.27492299999</v>
      </c>
      <c r="XEP2">
        <v>-204404.23335900001</v>
      </c>
      <c r="XEQ2">
        <v>-204404.23335900001</v>
      </c>
      <c r="XER2">
        <v>-204404.23335900001</v>
      </c>
      <c r="XES2">
        <v>-204404.23335900001</v>
      </c>
      <c r="XET2">
        <v>-204404.23335900001</v>
      </c>
      <c r="XEU2">
        <v>-204404.23335900001</v>
      </c>
      <c r="XEV2">
        <v>-204404.23335900001</v>
      </c>
      <c r="XEW2">
        <v>-204404.23335900001</v>
      </c>
      <c r="XEX2">
        <v>-204404.23335900001</v>
      </c>
      <c r="XEY2">
        <v>-204404.23335900001</v>
      </c>
      <c r="XEZ2">
        <v>-204404.23335900001</v>
      </c>
      <c r="XFA2">
        <v>-204374.195936</v>
      </c>
      <c r="XFB2">
        <v>-204374.195936</v>
      </c>
      <c r="XFC2">
        <v>-204374.195936</v>
      </c>
      <c r="XFD2">
        <v>-204374.195936</v>
      </c>
    </row>
    <row r="3" spans="1:16384" x14ac:dyDescent="0.2">
      <c r="A3">
        <v>2016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160149945.236</v>
      </c>
      <c r="CM3">
        <v>160149945.236</v>
      </c>
      <c r="CN3">
        <v>160149945.236</v>
      </c>
      <c r="CO3">
        <v>160149945.236</v>
      </c>
      <c r="CP3">
        <v>160149945.236</v>
      </c>
      <c r="CQ3">
        <v>160149945.236</v>
      </c>
      <c r="CR3">
        <v>160149945.236</v>
      </c>
      <c r="CS3">
        <v>160149945.236</v>
      </c>
      <c r="CT3">
        <v>160149945.236</v>
      </c>
      <c r="CU3">
        <v>160149945.236</v>
      </c>
      <c r="CV3">
        <v>160149945.236</v>
      </c>
      <c r="CW3">
        <v>160149945.236</v>
      </c>
      <c r="CX3">
        <v>160149945.236</v>
      </c>
      <c r="CY3">
        <v>160149945.236</v>
      </c>
      <c r="CZ3">
        <v>160149945.236</v>
      </c>
      <c r="DA3">
        <v>160149945.236</v>
      </c>
      <c r="DB3">
        <v>160149945.236</v>
      </c>
      <c r="DC3">
        <v>160149945.236</v>
      </c>
      <c r="DD3">
        <v>160149945.236</v>
      </c>
      <c r="DE3">
        <v>160149945.236</v>
      </c>
      <c r="DF3">
        <v>160149945.236</v>
      </c>
      <c r="DG3">
        <v>160149945.236</v>
      </c>
      <c r="DH3">
        <v>160150595.065</v>
      </c>
      <c r="DI3">
        <v>160150595.065</v>
      </c>
      <c r="DJ3">
        <v>160150595.065</v>
      </c>
      <c r="DK3">
        <v>160150595.065</v>
      </c>
      <c r="DL3">
        <v>160150595.065</v>
      </c>
      <c r="DM3">
        <v>160150595.065</v>
      </c>
      <c r="DN3">
        <v>160150595.065</v>
      </c>
      <c r="DO3">
        <v>160150595.065</v>
      </c>
      <c r="DP3">
        <v>160150595.065</v>
      </c>
      <c r="DQ3">
        <v>160150595.065</v>
      </c>
      <c r="DR3">
        <v>160150595.065</v>
      </c>
      <c r="DS3">
        <v>160150595.065</v>
      </c>
      <c r="DT3">
        <v>160150595.065</v>
      </c>
      <c r="DU3">
        <v>160150595.065</v>
      </c>
      <c r="DV3">
        <v>160150595.065</v>
      </c>
      <c r="DW3">
        <v>160150595.065</v>
      </c>
      <c r="DX3">
        <v>160150595.065</v>
      </c>
      <c r="DY3">
        <v>160150595.065</v>
      </c>
      <c r="DZ3">
        <v>160150595.065</v>
      </c>
      <c r="EA3">
        <v>160150595.065</v>
      </c>
      <c r="EB3">
        <v>160150595.065</v>
      </c>
      <c r="EC3">
        <v>160150595.065</v>
      </c>
      <c r="ED3">
        <v>17755301.840399999</v>
      </c>
      <c r="EE3">
        <v>17755301.840399999</v>
      </c>
      <c r="EF3">
        <v>17755301.840399999</v>
      </c>
      <c r="EG3">
        <v>17755301.840399999</v>
      </c>
      <c r="EH3">
        <v>17755301.840399999</v>
      </c>
      <c r="EI3">
        <v>17755301.840399999</v>
      </c>
      <c r="EJ3">
        <v>17755301.840399999</v>
      </c>
      <c r="EK3">
        <v>17755301.840399999</v>
      </c>
      <c r="EL3">
        <v>17755301.840399999</v>
      </c>
      <c r="EM3">
        <v>17755301.840399999</v>
      </c>
      <c r="EN3">
        <v>17755301.840399999</v>
      </c>
      <c r="EO3">
        <v>17755301.840399999</v>
      </c>
      <c r="EP3">
        <v>17755301.840399999</v>
      </c>
      <c r="EQ3">
        <v>17755301.840399999</v>
      </c>
      <c r="ER3">
        <v>17755301.840399999</v>
      </c>
      <c r="ES3">
        <v>17755301.840399999</v>
      </c>
      <c r="ET3">
        <v>17755301.840399999</v>
      </c>
      <c r="EU3">
        <v>17755301.840399999</v>
      </c>
      <c r="EV3">
        <v>17755301.840399999</v>
      </c>
      <c r="EW3">
        <v>17755301.840399999</v>
      </c>
      <c r="EX3">
        <v>17755301.840399999</v>
      </c>
      <c r="EY3">
        <v>17755301.840399999</v>
      </c>
      <c r="EZ3">
        <v>17755289.877900001</v>
      </c>
      <c r="FA3">
        <v>17755289.877900001</v>
      </c>
      <c r="FB3">
        <v>17755289.877900001</v>
      </c>
      <c r="FC3">
        <v>17755289.877900001</v>
      </c>
      <c r="FD3">
        <v>17755289.877900001</v>
      </c>
      <c r="FE3">
        <v>17755289.877900001</v>
      </c>
      <c r="FF3">
        <v>17755289.877900001</v>
      </c>
      <c r="FG3">
        <v>17755289.877900001</v>
      </c>
      <c r="FH3">
        <v>17755289.877900001</v>
      </c>
      <c r="FI3">
        <v>17755289.877900001</v>
      </c>
      <c r="FJ3">
        <v>17755289.877900001</v>
      </c>
      <c r="FK3">
        <v>17755289.877900001</v>
      </c>
      <c r="FL3">
        <v>17755289.877900001</v>
      </c>
      <c r="FM3">
        <v>17755289.877900001</v>
      </c>
      <c r="FN3">
        <v>17755289.877900001</v>
      </c>
      <c r="FO3">
        <v>17755289.877900001</v>
      </c>
      <c r="FP3">
        <v>17755289.877900001</v>
      </c>
      <c r="FQ3">
        <v>17755289.877900001</v>
      </c>
      <c r="FR3">
        <v>17755289.877900001</v>
      </c>
      <c r="FS3">
        <v>17755289.877900001</v>
      </c>
      <c r="FT3">
        <v>17755289.877900001</v>
      </c>
      <c r="FU3">
        <v>17755289.877900001</v>
      </c>
      <c r="FV3">
        <v>931966.04509000003</v>
      </c>
      <c r="FW3">
        <v>931966.04509000003</v>
      </c>
      <c r="FX3">
        <v>931966.04509000003</v>
      </c>
      <c r="FY3">
        <v>931966.04509000003</v>
      </c>
      <c r="FZ3">
        <v>931966.04509000003</v>
      </c>
      <c r="GA3">
        <v>931966.04509000003</v>
      </c>
      <c r="GB3">
        <v>931966.04509000003</v>
      </c>
      <c r="GC3">
        <v>931966.04509000003</v>
      </c>
      <c r="GD3">
        <v>931966.04509000003</v>
      </c>
      <c r="GE3">
        <v>931966.04509000003</v>
      </c>
      <c r="GF3">
        <v>931966.04509000003</v>
      </c>
      <c r="GG3">
        <v>931966.04509000003</v>
      </c>
      <c r="GH3">
        <v>931966.04509000003</v>
      </c>
      <c r="GI3">
        <v>931966.04509000003</v>
      </c>
      <c r="GJ3">
        <v>931966.04509000003</v>
      </c>
      <c r="GK3">
        <v>931966.04509000003</v>
      </c>
      <c r="GL3">
        <v>931966.04509000003</v>
      </c>
      <c r="GM3">
        <v>931966.04509000003</v>
      </c>
      <c r="GN3">
        <v>931966.04509000003</v>
      </c>
      <c r="GO3">
        <v>931966.04509000003</v>
      </c>
      <c r="GP3">
        <v>931966.04509000003</v>
      </c>
      <c r="GQ3">
        <v>931966.04509000003</v>
      </c>
      <c r="GR3">
        <v>931966.04509000003</v>
      </c>
      <c r="GS3">
        <v>931966.04509000003</v>
      </c>
      <c r="GT3">
        <v>931966.04509000003</v>
      </c>
      <c r="GU3">
        <v>931966.04509000003</v>
      </c>
      <c r="GV3">
        <v>931966.04509000003</v>
      </c>
      <c r="GW3">
        <v>931966.04509000003</v>
      </c>
      <c r="GX3">
        <v>931966.04509000003</v>
      </c>
      <c r="GY3">
        <v>931966.04509000003</v>
      </c>
      <c r="GZ3">
        <v>931966.04509000003</v>
      </c>
      <c r="HA3">
        <v>931966.04509000003</v>
      </c>
      <c r="HB3">
        <v>931966.04509000003</v>
      </c>
      <c r="HC3">
        <v>931966.04509000003</v>
      </c>
      <c r="HD3">
        <v>931966.04509000003</v>
      </c>
      <c r="HE3">
        <v>931966.04509000003</v>
      </c>
      <c r="HF3">
        <v>931966.04509000003</v>
      </c>
      <c r="HG3">
        <v>931966.04509000003</v>
      </c>
      <c r="HH3">
        <v>931966.04509000003</v>
      </c>
      <c r="HI3">
        <v>931966.04509000003</v>
      </c>
      <c r="HJ3">
        <v>931966.04509000003</v>
      </c>
      <c r="HK3">
        <v>931966.04509000003</v>
      </c>
      <c r="HL3">
        <v>931966.04509000003</v>
      </c>
      <c r="HM3">
        <v>931966.04509000003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42386139.678099997</v>
      </c>
      <c r="MQ3">
        <v>42386139.678099997</v>
      </c>
      <c r="MR3">
        <v>42386139.678099997</v>
      </c>
      <c r="MS3">
        <v>42386139.678099997</v>
      </c>
      <c r="MT3">
        <v>42386139.678099997</v>
      </c>
      <c r="MU3">
        <v>42386139.678099997</v>
      </c>
      <c r="MV3">
        <v>42386139.678099997</v>
      </c>
      <c r="MW3">
        <v>42386139.678099997</v>
      </c>
      <c r="MX3">
        <v>42386139.678099997</v>
      </c>
      <c r="MY3">
        <v>42386139.678099997</v>
      </c>
      <c r="MZ3">
        <v>42386139.678099997</v>
      </c>
      <c r="NA3">
        <v>42386139.678099997</v>
      </c>
      <c r="NB3">
        <v>42386139.678099997</v>
      </c>
      <c r="NC3">
        <v>42386139.678099997</v>
      </c>
      <c r="ND3">
        <v>42386139.678099997</v>
      </c>
      <c r="NE3">
        <v>42386139.678099997</v>
      </c>
      <c r="NF3">
        <v>42386139.678099997</v>
      </c>
      <c r="NG3">
        <v>42386139.678099997</v>
      </c>
      <c r="NH3">
        <v>42386139.678099997</v>
      </c>
      <c r="NI3">
        <v>42386139.678099997</v>
      </c>
      <c r="NJ3">
        <v>42386139.678099997</v>
      </c>
      <c r="NK3">
        <v>42386139.678099997</v>
      </c>
      <c r="NL3">
        <v>42386258.655599996</v>
      </c>
      <c r="NM3">
        <v>42386258.655599996</v>
      </c>
      <c r="NN3">
        <v>42386258.655599996</v>
      </c>
      <c r="NO3">
        <v>42386258.655599996</v>
      </c>
      <c r="NP3">
        <v>42386258.655599996</v>
      </c>
      <c r="NQ3">
        <v>42386258.655599996</v>
      </c>
      <c r="NR3">
        <v>42386258.655599996</v>
      </c>
      <c r="NS3">
        <v>42386258.655599996</v>
      </c>
      <c r="NT3">
        <v>42386258.655599996</v>
      </c>
      <c r="NU3">
        <v>42386258.655599996</v>
      </c>
      <c r="NV3">
        <v>42386258.655599996</v>
      </c>
      <c r="NW3">
        <v>42386258.655599996</v>
      </c>
      <c r="NX3">
        <v>42386258.655599996</v>
      </c>
      <c r="NY3">
        <v>42386258.655599996</v>
      </c>
      <c r="NZ3">
        <v>42386258.655599996</v>
      </c>
      <c r="OA3">
        <v>42386258.655599996</v>
      </c>
      <c r="OB3">
        <v>42386258.655599996</v>
      </c>
      <c r="OC3">
        <v>42386258.655599996</v>
      </c>
      <c r="OD3">
        <v>42386258.655599996</v>
      </c>
      <c r="OE3">
        <v>42386258.655599996</v>
      </c>
      <c r="OF3">
        <v>42386258.655599996</v>
      </c>
      <c r="OG3">
        <v>42386258.655599996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-2673.93916008</v>
      </c>
      <c r="RS3">
        <v>-2673.93916008</v>
      </c>
      <c r="RT3">
        <v>-2673.93916008</v>
      </c>
      <c r="RU3">
        <v>-2673.93916008</v>
      </c>
      <c r="RV3">
        <v>-2673.93916008</v>
      </c>
      <c r="RW3">
        <v>-2673.93916008</v>
      </c>
      <c r="RX3">
        <v>-2673.93916008</v>
      </c>
      <c r="RY3">
        <v>-2673.93916008</v>
      </c>
      <c r="RZ3">
        <v>-2673.93916008</v>
      </c>
      <c r="SA3">
        <v>-2673.93916008</v>
      </c>
      <c r="SB3">
        <v>-2673.93916008</v>
      </c>
      <c r="SC3">
        <v>-2673.93916008</v>
      </c>
      <c r="SD3">
        <v>-2673.93916008</v>
      </c>
      <c r="SE3">
        <v>-2673.93916008</v>
      </c>
      <c r="SF3">
        <v>-2673.93916008</v>
      </c>
      <c r="SG3">
        <v>-2673.93916008</v>
      </c>
      <c r="SH3">
        <v>-2673.93916008</v>
      </c>
      <c r="SI3">
        <v>-2673.93916008</v>
      </c>
      <c r="SJ3">
        <v>-2673.93916008</v>
      </c>
      <c r="SK3">
        <v>-2673.93916008</v>
      </c>
      <c r="SL3">
        <v>-2673.93916008</v>
      </c>
      <c r="SM3">
        <v>-2673.93916008</v>
      </c>
      <c r="SN3">
        <v>-2673.93916008</v>
      </c>
      <c r="SO3">
        <v>-2673.93916008</v>
      </c>
      <c r="SP3">
        <v>-2673.93916008</v>
      </c>
      <c r="SQ3">
        <v>-2673.93916008</v>
      </c>
      <c r="SR3">
        <v>-2673.93916008</v>
      </c>
      <c r="SS3">
        <v>-2673.93916008</v>
      </c>
      <c r="ST3">
        <v>-2673.93916008</v>
      </c>
      <c r="SU3">
        <v>-2673.93916008</v>
      </c>
      <c r="SV3">
        <v>-2673.93916008</v>
      </c>
      <c r="SW3">
        <v>-2673.93916008</v>
      </c>
      <c r="SX3">
        <v>-2673.93916008</v>
      </c>
      <c r="SY3">
        <v>-2673.93916008</v>
      </c>
      <c r="SZ3">
        <v>-2673.93916008</v>
      </c>
      <c r="TA3">
        <v>-2673.93916008</v>
      </c>
      <c r="TB3">
        <v>-2673.93916008</v>
      </c>
      <c r="TC3">
        <v>-2673.93916008</v>
      </c>
      <c r="TD3">
        <v>-2673.93916008</v>
      </c>
      <c r="TE3">
        <v>-2673.93916008</v>
      </c>
      <c r="TF3">
        <v>-2673.93916008</v>
      </c>
      <c r="TG3">
        <v>-2673.93916008</v>
      </c>
      <c r="TH3">
        <v>-2673.93916008</v>
      </c>
      <c r="TI3">
        <v>-2673.93916008</v>
      </c>
      <c r="TJ3">
        <v>-5107.5073463700001</v>
      </c>
      <c r="TK3">
        <v>-5107.5073463700001</v>
      </c>
      <c r="TL3">
        <v>-5107.5073463700001</v>
      </c>
      <c r="TM3">
        <v>-5107.5073463700001</v>
      </c>
      <c r="TN3">
        <v>-5107.5073463700001</v>
      </c>
      <c r="TO3">
        <v>-5107.5073463700001</v>
      </c>
      <c r="TP3">
        <v>-5107.5073463700001</v>
      </c>
      <c r="TQ3">
        <v>-5107.5073463700001</v>
      </c>
      <c r="TR3">
        <v>-5107.5073463700001</v>
      </c>
      <c r="TS3">
        <v>-5107.5073463700001</v>
      </c>
      <c r="TT3">
        <v>-5107.5073463700001</v>
      </c>
      <c r="TU3">
        <v>-5107.5073463700001</v>
      </c>
      <c r="TV3">
        <v>-5107.5073463700001</v>
      </c>
      <c r="TW3">
        <v>-5107.5073463700001</v>
      </c>
      <c r="TX3">
        <v>-5107.5073463700001</v>
      </c>
      <c r="TY3">
        <v>-5107.5073463700001</v>
      </c>
      <c r="TZ3">
        <v>-5107.5073463700001</v>
      </c>
      <c r="UA3">
        <v>-5107.5073463700001</v>
      </c>
      <c r="UB3">
        <v>-5107.5073463700001</v>
      </c>
      <c r="UC3">
        <v>-5107.5073463700001</v>
      </c>
      <c r="UD3">
        <v>-5107.5073463700001</v>
      </c>
      <c r="UE3">
        <v>-5107.5073463700001</v>
      </c>
      <c r="UF3">
        <v>-5107.5073463700001</v>
      </c>
      <c r="UG3">
        <v>-5107.5073463700001</v>
      </c>
      <c r="UH3">
        <v>-5107.5073463700001</v>
      </c>
      <c r="UI3">
        <v>-5107.5073463700001</v>
      </c>
      <c r="UJ3">
        <v>-5107.5073463700001</v>
      </c>
      <c r="UK3">
        <v>-5107.5073463700001</v>
      </c>
      <c r="UL3">
        <v>-5107.5073463700001</v>
      </c>
      <c r="UM3">
        <v>-5107.5073463700001</v>
      </c>
      <c r="UN3">
        <v>-5107.5073463700001</v>
      </c>
      <c r="UO3">
        <v>-5107.5073463700001</v>
      </c>
      <c r="UP3">
        <v>-5107.5073463700001</v>
      </c>
      <c r="UQ3">
        <v>-5107.5073463700001</v>
      </c>
      <c r="UR3">
        <v>-5107.5073463700001</v>
      </c>
      <c r="US3">
        <v>-5107.5073463700001</v>
      </c>
      <c r="UT3">
        <v>-5107.5073463700001</v>
      </c>
      <c r="UU3">
        <v>-5107.5073463700001</v>
      </c>
      <c r="UV3">
        <v>-5107.5073463700001</v>
      </c>
      <c r="UW3">
        <v>-5107.5073463700001</v>
      </c>
      <c r="UX3">
        <v>-5107.5073463700001</v>
      </c>
      <c r="UY3">
        <v>-5107.5073463700001</v>
      </c>
      <c r="UZ3">
        <v>-5107.5073463700001</v>
      </c>
      <c r="VA3">
        <v>-5107.5073463700001</v>
      </c>
      <c r="VB3">
        <v>-9974.6437189499993</v>
      </c>
      <c r="VC3">
        <v>-9974.6437189499993</v>
      </c>
      <c r="VD3">
        <v>-9974.6437189499993</v>
      </c>
      <c r="VE3">
        <v>-9974.6437189499993</v>
      </c>
      <c r="VF3">
        <v>-9974.6437189499993</v>
      </c>
      <c r="VG3">
        <v>-9974.6437189499993</v>
      </c>
      <c r="VH3">
        <v>-9974.6437189499993</v>
      </c>
      <c r="VI3">
        <v>-9974.6437189499993</v>
      </c>
      <c r="VJ3">
        <v>-9974.6437189499993</v>
      </c>
      <c r="VK3">
        <v>-9974.6437189499993</v>
      </c>
      <c r="VL3">
        <v>-9974.6437189499993</v>
      </c>
      <c r="VM3">
        <v>-9974.6437189499993</v>
      </c>
      <c r="VN3">
        <v>-9974.6437189499993</v>
      </c>
      <c r="VO3">
        <v>-9974.6437189499993</v>
      </c>
      <c r="VP3">
        <v>-9974.6437189499993</v>
      </c>
      <c r="VQ3">
        <v>-9974.6437189499993</v>
      </c>
      <c r="VR3">
        <v>-9974.6437189499993</v>
      </c>
      <c r="VS3">
        <v>-9974.6437189499993</v>
      </c>
      <c r="VT3">
        <v>-9974.6437189499993</v>
      </c>
      <c r="VU3">
        <v>-9974.6437189499993</v>
      </c>
      <c r="VV3">
        <v>-9974.6437189499993</v>
      </c>
      <c r="VW3">
        <v>-9974.6437189499993</v>
      </c>
      <c r="VX3">
        <v>-9974.6437189499993</v>
      </c>
      <c r="VY3">
        <v>-9974.6437189499993</v>
      </c>
      <c r="VZ3">
        <v>-9974.6437189499993</v>
      </c>
      <c r="WA3">
        <v>-9974.6437189499993</v>
      </c>
      <c r="WB3">
        <v>-9974.6437189499993</v>
      </c>
      <c r="WC3">
        <v>-9974.6437189499993</v>
      </c>
      <c r="WD3">
        <v>-9974.6437189499993</v>
      </c>
      <c r="WE3">
        <v>-9974.6437189499993</v>
      </c>
      <c r="WF3">
        <v>-9974.6437189499993</v>
      </c>
      <c r="WG3">
        <v>-9974.6437189499993</v>
      </c>
      <c r="WH3">
        <v>-9974.6437189499993</v>
      </c>
      <c r="WI3">
        <v>-9974.6437189499993</v>
      </c>
      <c r="WJ3">
        <v>-9974.6437189499993</v>
      </c>
      <c r="WK3">
        <v>-9974.6437189499993</v>
      </c>
      <c r="WL3">
        <v>-9974.6437189499993</v>
      </c>
      <c r="WM3">
        <v>-9974.6437189499993</v>
      </c>
      <c r="WN3">
        <v>-9974.6437189499993</v>
      </c>
      <c r="WO3">
        <v>-9974.6437189499993</v>
      </c>
      <c r="WP3">
        <v>-9974.6437189499993</v>
      </c>
      <c r="WQ3">
        <v>-9974.6437189499993</v>
      </c>
      <c r="WR3">
        <v>-9974.6437189499993</v>
      </c>
      <c r="WS3">
        <v>-9974.6437189499993</v>
      </c>
      <c r="WT3">
        <v>-239274.75816900001</v>
      </c>
      <c r="WU3">
        <v>-239274.75816900001</v>
      </c>
      <c r="WV3">
        <v>-239274.75816900001</v>
      </c>
      <c r="WW3">
        <v>-239274.75816900001</v>
      </c>
      <c r="WX3">
        <v>-239274.75816900001</v>
      </c>
      <c r="WY3">
        <v>-239274.75816900001</v>
      </c>
      <c r="WZ3">
        <v>-239274.75816900001</v>
      </c>
      <c r="XA3">
        <v>-239274.75816900001</v>
      </c>
      <c r="XB3">
        <v>-239274.75816900001</v>
      </c>
      <c r="XC3">
        <v>-239274.75816900001</v>
      </c>
      <c r="XD3">
        <v>-239274.75816900001</v>
      </c>
      <c r="XE3">
        <v>-239274.75816900001</v>
      </c>
      <c r="XF3">
        <v>-239274.75816900001</v>
      </c>
      <c r="XG3">
        <v>-239274.75816900001</v>
      </c>
      <c r="XH3">
        <v>-239274.75816900001</v>
      </c>
      <c r="XI3">
        <v>-239274.75816900001</v>
      </c>
      <c r="XJ3">
        <v>-239274.75816900001</v>
      </c>
      <c r="XK3">
        <v>-239274.75816900001</v>
      </c>
      <c r="XL3">
        <v>-239274.75816900001</v>
      </c>
      <c r="XM3">
        <v>-239274.75816900001</v>
      </c>
      <c r="XN3">
        <v>-239274.75816900001</v>
      </c>
      <c r="XO3">
        <v>-239274.75816900001</v>
      </c>
      <c r="XP3">
        <v>-239274.75816900001</v>
      </c>
      <c r="XQ3">
        <v>-239274.75816900001</v>
      </c>
      <c r="XR3">
        <v>-239274.75816900001</v>
      </c>
      <c r="XS3">
        <v>-239274.75816900001</v>
      </c>
      <c r="XT3">
        <v>-239274.75816900001</v>
      </c>
      <c r="XU3">
        <v>-239274.75816900001</v>
      </c>
      <c r="XV3">
        <v>-239274.75816900001</v>
      </c>
      <c r="XW3">
        <v>-239274.75816900001</v>
      </c>
      <c r="XX3">
        <v>-239274.75816900001</v>
      </c>
      <c r="XY3">
        <v>-239274.75816900001</v>
      </c>
      <c r="XZ3">
        <v>-239274.75816900001</v>
      </c>
      <c r="YA3">
        <v>-239274.75816900001</v>
      </c>
      <c r="YB3">
        <v>-239274.75816900001</v>
      </c>
      <c r="YC3">
        <v>-239274.75816900001</v>
      </c>
      <c r="YD3">
        <v>-239274.75816900001</v>
      </c>
      <c r="YE3">
        <v>-239274.75816900001</v>
      </c>
      <c r="YF3">
        <v>-239274.75816900001</v>
      </c>
      <c r="YG3">
        <v>-239274.75816900001</v>
      </c>
      <c r="YH3">
        <v>-239274.75816900001</v>
      </c>
      <c r="YI3">
        <v>-239274.75816900001</v>
      </c>
      <c r="YJ3">
        <v>-239274.75816900001</v>
      </c>
      <c r="YK3">
        <v>-239274.75816900001</v>
      </c>
      <c r="YL3">
        <v>-365589.38546199998</v>
      </c>
      <c r="YM3">
        <v>-365589.38546199998</v>
      </c>
      <c r="YN3">
        <v>-365589.38546199998</v>
      </c>
      <c r="YO3">
        <v>-365589.38546199998</v>
      </c>
      <c r="YP3">
        <v>-365589.38546199998</v>
      </c>
      <c r="YQ3">
        <v>-365589.38546199998</v>
      </c>
      <c r="YR3">
        <v>-365589.38546199998</v>
      </c>
      <c r="YS3">
        <v>-365589.38546199998</v>
      </c>
      <c r="YT3">
        <v>-365589.38546199998</v>
      </c>
      <c r="YU3">
        <v>-365589.38546199998</v>
      </c>
      <c r="YV3">
        <v>-365589.38546199998</v>
      </c>
      <c r="YW3">
        <v>-365589.38546199998</v>
      </c>
      <c r="YX3">
        <v>-365589.38546199998</v>
      </c>
      <c r="YY3">
        <v>-365589.38546199998</v>
      </c>
      <c r="YZ3">
        <v>-365589.38546199998</v>
      </c>
      <c r="ZA3">
        <v>-365589.38546199998</v>
      </c>
      <c r="ZB3">
        <v>-365589.38546199998</v>
      </c>
      <c r="ZC3">
        <v>-365589.38546199998</v>
      </c>
      <c r="ZD3">
        <v>-365589.38546199998</v>
      </c>
      <c r="ZE3">
        <v>-365589.38546199998</v>
      </c>
      <c r="ZF3">
        <v>-365589.38546199998</v>
      </c>
      <c r="ZG3">
        <v>-365589.38546199998</v>
      </c>
      <c r="ZH3">
        <v>-365589.38546199998</v>
      </c>
      <c r="ZI3">
        <v>-365589.38546199998</v>
      </c>
      <c r="ZJ3">
        <v>-365589.38546199998</v>
      </c>
      <c r="ZK3">
        <v>-365589.38546199998</v>
      </c>
      <c r="ZL3">
        <v>-365589.38546199998</v>
      </c>
      <c r="ZM3">
        <v>-365589.38546199998</v>
      </c>
      <c r="ZN3">
        <v>-365589.38546199998</v>
      </c>
      <c r="ZO3">
        <v>-365589.38546199998</v>
      </c>
      <c r="ZP3">
        <v>-365589.38546199998</v>
      </c>
      <c r="ZQ3">
        <v>-365589.38546199998</v>
      </c>
      <c r="ZR3">
        <v>-365589.38546199998</v>
      </c>
      <c r="ZS3">
        <v>-365589.38546199998</v>
      </c>
      <c r="ZT3">
        <v>-365589.38546199998</v>
      </c>
      <c r="ZU3">
        <v>-365589.38546199998</v>
      </c>
      <c r="ZV3">
        <v>-365589.38546199998</v>
      </c>
      <c r="ZW3">
        <v>-365589.38546199998</v>
      </c>
      <c r="ZX3">
        <v>-365589.38546199998</v>
      </c>
      <c r="ZY3">
        <v>-365589.38546199998</v>
      </c>
      <c r="ZZ3">
        <v>-365589.38546199998</v>
      </c>
      <c r="AAA3">
        <v>-365589.38546199998</v>
      </c>
      <c r="AAB3">
        <v>-365589.38546199998</v>
      </c>
      <c r="AAC3">
        <v>-365589.38546199998</v>
      </c>
      <c r="AAD3">
        <v>-560306.07879499998</v>
      </c>
      <c r="AAE3">
        <v>-560306.07879499998</v>
      </c>
      <c r="AAF3">
        <v>-560306.07879499998</v>
      </c>
      <c r="AAG3">
        <v>-560306.07879499998</v>
      </c>
      <c r="AAH3">
        <v>-560306.07879499998</v>
      </c>
      <c r="AAI3">
        <v>-560306.07879499998</v>
      </c>
      <c r="AAJ3">
        <v>-560306.07879499998</v>
      </c>
      <c r="AAK3">
        <v>-560306.07879499998</v>
      </c>
      <c r="AAL3">
        <v>-560306.07879499998</v>
      </c>
      <c r="AAM3">
        <v>-560306.07879499998</v>
      </c>
      <c r="AAN3">
        <v>-560306.07879499998</v>
      </c>
      <c r="AAO3">
        <v>-560306.07879499998</v>
      </c>
      <c r="AAP3">
        <v>-560306.07879499998</v>
      </c>
      <c r="AAQ3">
        <v>-560306.07879499998</v>
      </c>
      <c r="AAR3">
        <v>-560306.07879499998</v>
      </c>
      <c r="AAS3">
        <v>-560306.07879499998</v>
      </c>
      <c r="AAT3">
        <v>-560306.07879499998</v>
      </c>
      <c r="AAU3">
        <v>-560306.07879499998</v>
      </c>
      <c r="AAV3">
        <v>-560306.07879499998</v>
      </c>
      <c r="AAW3">
        <v>-560306.07879499998</v>
      </c>
      <c r="AAX3">
        <v>-560306.07879499998</v>
      </c>
      <c r="AAY3">
        <v>-560306.07879499998</v>
      </c>
      <c r="AAZ3">
        <v>-560306.07879499998</v>
      </c>
      <c r="ABA3">
        <v>-560306.07879499998</v>
      </c>
      <c r="ABB3">
        <v>-560306.07879499998</v>
      </c>
      <c r="ABC3">
        <v>-560306.07879499998</v>
      </c>
      <c r="ABD3">
        <v>-560306.07879499998</v>
      </c>
      <c r="ABE3">
        <v>-560306.07879499998</v>
      </c>
      <c r="ABF3">
        <v>-560306.07879499998</v>
      </c>
      <c r="ABG3">
        <v>-560306.07879499998</v>
      </c>
      <c r="ABH3">
        <v>-560306.07879499998</v>
      </c>
      <c r="ABI3">
        <v>-560306.07879499998</v>
      </c>
      <c r="ABJ3">
        <v>-560306.07879499998</v>
      </c>
      <c r="ABK3">
        <v>-560306.07879499998</v>
      </c>
      <c r="ABL3">
        <v>-560306.07879499998</v>
      </c>
      <c r="ABM3">
        <v>-560306.07879499998</v>
      </c>
      <c r="ABN3">
        <v>-560306.07879499998</v>
      </c>
      <c r="ABO3">
        <v>-560306.07879499998</v>
      </c>
      <c r="ABP3">
        <v>-560306.07879499998</v>
      </c>
      <c r="ABQ3">
        <v>-560306.07879499998</v>
      </c>
      <c r="ABR3">
        <v>-560306.07879499998</v>
      </c>
      <c r="ABS3">
        <v>-560306.07879499998</v>
      </c>
      <c r="ABT3">
        <v>-560306.07879499998</v>
      </c>
      <c r="ABU3">
        <v>-560306.07879499998</v>
      </c>
      <c r="ABV3">
        <v>109695.79998700001</v>
      </c>
      <c r="ABW3">
        <v>109695.79998700001</v>
      </c>
      <c r="ABX3">
        <v>109695.79998700001</v>
      </c>
      <c r="ABY3">
        <v>109695.79998700001</v>
      </c>
      <c r="ABZ3">
        <v>109695.79998700001</v>
      </c>
      <c r="ACA3">
        <v>109695.79998700001</v>
      </c>
      <c r="ACB3">
        <v>109695.79998700001</v>
      </c>
      <c r="ACC3">
        <v>109695.79998700001</v>
      </c>
      <c r="ACD3">
        <v>109695.79998700001</v>
      </c>
      <c r="ACE3">
        <v>109695.79998700001</v>
      </c>
      <c r="ACF3">
        <v>109695.79998700001</v>
      </c>
      <c r="ACG3">
        <v>109695.80459499999</v>
      </c>
      <c r="ACH3">
        <v>109695.80459499999</v>
      </c>
      <c r="ACI3">
        <v>109695.80459499999</v>
      </c>
      <c r="ACJ3">
        <v>109695.80459499999</v>
      </c>
      <c r="ACK3">
        <v>109695.80459499999</v>
      </c>
      <c r="ACL3">
        <v>109695.80459499999</v>
      </c>
      <c r="ACM3">
        <v>109695.80459499999</v>
      </c>
      <c r="ACN3">
        <v>109695.80459499999</v>
      </c>
      <c r="ACO3">
        <v>109695.80459499999</v>
      </c>
      <c r="ACP3">
        <v>109695.80459499999</v>
      </c>
      <c r="ACQ3">
        <v>109695.80459499999</v>
      </c>
      <c r="ACR3">
        <v>109695.79998700001</v>
      </c>
      <c r="ACS3">
        <v>109695.79998700001</v>
      </c>
      <c r="ACT3">
        <v>109695.79998700001</v>
      </c>
      <c r="ACU3">
        <v>109695.79998700001</v>
      </c>
      <c r="ACV3">
        <v>109695.79998700001</v>
      </c>
      <c r="ACW3">
        <v>109695.79998700001</v>
      </c>
      <c r="ACX3">
        <v>109695.79998700001</v>
      </c>
      <c r="ACY3">
        <v>109695.79998700001</v>
      </c>
      <c r="ACZ3">
        <v>109695.79998700001</v>
      </c>
      <c r="ADA3">
        <v>109695.79998700001</v>
      </c>
      <c r="ADB3">
        <v>109695.79998700001</v>
      </c>
      <c r="ADC3">
        <v>109695.80459499999</v>
      </c>
      <c r="ADD3">
        <v>109695.80459499999</v>
      </c>
      <c r="ADE3">
        <v>109695.80459499999</v>
      </c>
      <c r="ADF3">
        <v>109695.80459499999</v>
      </c>
      <c r="ADG3">
        <v>109695.80459499999</v>
      </c>
      <c r="ADH3">
        <v>109695.80459499999</v>
      </c>
      <c r="ADI3">
        <v>109695.80459499999</v>
      </c>
      <c r="ADJ3">
        <v>109695.80459499999</v>
      </c>
      <c r="ADK3">
        <v>109695.80459499999</v>
      </c>
      <c r="ADL3">
        <v>109695.80459499999</v>
      </c>
      <c r="ADM3">
        <v>109695.80459499999</v>
      </c>
      <c r="ADN3">
        <v>155838.79979600001</v>
      </c>
      <c r="ADO3">
        <v>155838.79979600001</v>
      </c>
      <c r="ADP3">
        <v>155838.79979600001</v>
      </c>
      <c r="ADQ3">
        <v>155838.79979600001</v>
      </c>
      <c r="ADR3">
        <v>155838.79979600001</v>
      </c>
      <c r="ADS3">
        <v>155838.79979600001</v>
      </c>
      <c r="ADT3">
        <v>155838.79979600001</v>
      </c>
      <c r="ADU3">
        <v>155838.79979600001</v>
      </c>
      <c r="ADV3">
        <v>155838.79979600001</v>
      </c>
      <c r="ADW3">
        <v>155838.79979600001</v>
      </c>
      <c r="ADX3">
        <v>155838.79979600001</v>
      </c>
      <c r="ADY3">
        <v>155838.80874400001</v>
      </c>
      <c r="ADZ3">
        <v>155838.80874400001</v>
      </c>
      <c r="AEA3">
        <v>155838.80874400001</v>
      </c>
      <c r="AEB3">
        <v>155838.80874400001</v>
      </c>
      <c r="AEC3">
        <v>155838.80874400001</v>
      </c>
      <c r="AED3">
        <v>155838.80874400001</v>
      </c>
      <c r="AEE3">
        <v>155838.80874400001</v>
      </c>
      <c r="AEF3">
        <v>155838.80874400001</v>
      </c>
      <c r="AEG3">
        <v>155838.80874400001</v>
      </c>
      <c r="AEH3">
        <v>155838.80874400001</v>
      </c>
      <c r="AEI3">
        <v>155838.80874400001</v>
      </c>
      <c r="AEJ3">
        <v>155838.79979600001</v>
      </c>
      <c r="AEK3">
        <v>155838.79979600001</v>
      </c>
      <c r="AEL3">
        <v>155838.79979600001</v>
      </c>
      <c r="AEM3">
        <v>155838.79979600001</v>
      </c>
      <c r="AEN3">
        <v>155838.79979600001</v>
      </c>
      <c r="AEO3">
        <v>155838.79979600001</v>
      </c>
      <c r="AEP3">
        <v>155838.79979600001</v>
      </c>
      <c r="AEQ3">
        <v>155838.79979600001</v>
      </c>
      <c r="AER3">
        <v>155838.79979600001</v>
      </c>
      <c r="AES3">
        <v>155838.79979600001</v>
      </c>
      <c r="AET3">
        <v>155838.79979600001</v>
      </c>
      <c r="AEU3">
        <v>155838.80874400001</v>
      </c>
      <c r="AEV3">
        <v>155838.80874400001</v>
      </c>
      <c r="AEW3">
        <v>155838.80874400001</v>
      </c>
      <c r="AEX3">
        <v>155838.80874400001</v>
      </c>
      <c r="AEY3">
        <v>155838.80874400001</v>
      </c>
      <c r="AEZ3">
        <v>155838.80874400001</v>
      </c>
      <c r="AFA3">
        <v>155838.80874400001</v>
      </c>
      <c r="AFB3">
        <v>155838.80874400001</v>
      </c>
      <c r="AFC3">
        <v>155838.80874400001</v>
      </c>
      <c r="AFD3">
        <v>155838.80874400001</v>
      </c>
      <c r="AFE3">
        <v>155838.80874400001</v>
      </c>
      <c r="AFF3">
        <v>214581.72991200001</v>
      </c>
      <c r="AFG3">
        <v>214581.72991200001</v>
      </c>
      <c r="AFH3">
        <v>214581.72991200001</v>
      </c>
      <c r="AFI3">
        <v>214581.72991200001</v>
      </c>
      <c r="AFJ3">
        <v>214581.72991200001</v>
      </c>
      <c r="AFK3">
        <v>214581.72991200001</v>
      </c>
      <c r="AFL3">
        <v>214581.72991200001</v>
      </c>
      <c r="AFM3">
        <v>214581.72991200001</v>
      </c>
      <c r="AFN3">
        <v>214581.72991200001</v>
      </c>
      <c r="AFO3">
        <v>214581.72991200001</v>
      </c>
      <c r="AFP3">
        <v>214581.72991200001</v>
      </c>
      <c r="AFQ3">
        <v>214581.74754000001</v>
      </c>
      <c r="AFR3">
        <v>214581.74754000001</v>
      </c>
      <c r="AFS3">
        <v>214581.74754000001</v>
      </c>
      <c r="AFT3">
        <v>214581.74754000001</v>
      </c>
      <c r="AFU3">
        <v>214581.74754000001</v>
      </c>
      <c r="AFV3">
        <v>214581.74754000001</v>
      </c>
      <c r="AFW3">
        <v>214581.74754000001</v>
      </c>
      <c r="AFX3">
        <v>214581.74754000001</v>
      </c>
      <c r="AFY3">
        <v>214581.74754000001</v>
      </c>
      <c r="AFZ3">
        <v>214581.74754000001</v>
      </c>
      <c r="AGA3">
        <v>214581.74754000001</v>
      </c>
      <c r="AGB3">
        <v>214581.72991200001</v>
      </c>
      <c r="AGC3">
        <v>214581.72991200001</v>
      </c>
      <c r="AGD3">
        <v>214581.72991200001</v>
      </c>
      <c r="AGE3">
        <v>214581.72991200001</v>
      </c>
      <c r="AGF3">
        <v>214581.72991200001</v>
      </c>
      <c r="AGG3">
        <v>214581.72991200001</v>
      </c>
      <c r="AGH3">
        <v>214581.72991200001</v>
      </c>
      <c r="AGI3">
        <v>214581.72991200001</v>
      </c>
      <c r="AGJ3">
        <v>214581.72991200001</v>
      </c>
      <c r="AGK3">
        <v>214581.72991200001</v>
      </c>
      <c r="AGL3">
        <v>214581.72991200001</v>
      </c>
      <c r="AGM3">
        <v>214581.74754000001</v>
      </c>
      <c r="AGN3">
        <v>214581.74754000001</v>
      </c>
      <c r="AGO3">
        <v>214581.74754000001</v>
      </c>
      <c r="AGP3">
        <v>214581.74754000001</v>
      </c>
      <c r="AGQ3">
        <v>214581.74754000001</v>
      </c>
      <c r="AGR3">
        <v>214581.74754000001</v>
      </c>
      <c r="AGS3">
        <v>214581.74754000001</v>
      </c>
      <c r="AGT3">
        <v>214581.74754000001</v>
      </c>
      <c r="AGU3">
        <v>214581.74754000001</v>
      </c>
      <c r="AGV3">
        <v>214581.74754000001</v>
      </c>
      <c r="AGW3">
        <v>214581.74754000001</v>
      </c>
      <c r="AGX3">
        <v>-437110.62849500001</v>
      </c>
      <c r="AGY3">
        <v>-437110.62849500001</v>
      </c>
      <c r="AGZ3">
        <v>-437110.62849500001</v>
      </c>
      <c r="AHA3">
        <v>-437110.62849500001</v>
      </c>
      <c r="AHB3">
        <v>-437110.62849500001</v>
      </c>
      <c r="AHC3">
        <v>-437110.62849500001</v>
      </c>
      <c r="AHD3">
        <v>-437110.62849500001</v>
      </c>
      <c r="AHE3">
        <v>-437110.62849500001</v>
      </c>
      <c r="AHF3">
        <v>-437110.62849500001</v>
      </c>
      <c r="AHG3">
        <v>-437110.62849500001</v>
      </c>
      <c r="AHH3">
        <v>-437110.62849500001</v>
      </c>
      <c r="AHI3">
        <v>-437109.39292299998</v>
      </c>
      <c r="AHJ3">
        <v>-437109.39292299998</v>
      </c>
      <c r="AHK3">
        <v>-437109.39292299998</v>
      </c>
      <c r="AHL3">
        <v>-437109.39292299998</v>
      </c>
      <c r="AHM3">
        <v>-437109.39292299998</v>
      </c>
      <c r="AHN3">
        <v>-437109.39292299998</v>
      </c>
      <c r="AHO3">
        <v>-437109.39292299998</v>
      </c>
      <c r="AHP3">
        <v>-437109.39292299998</v>
      </c>
      <c r="AHQ3">
        <v>-437109.39292299998</v>
      </c>
      <c r="AHR3">
        <v>-437109.39292299998</v>
      </c>
      <c r="AHS3">
        <v>-437109.39292299998</v>
      </c>
      <c r="AHT3">
        <v>-437110.62849500001</v>
      </c>
      <c r="AHU3">
        <v>-437110.62849500001</v>
      </c>
      <c r="AHV3">
        <v>-437110.62849500001</v>
      </c>
      <c r="AHW3">
        <v>-437110.62849500001</v>
      </c>
      <c r="AHX3">
        <v>-437110.62849500001</v>
      </c>
      <c r="AHY3">
        <v>-437110.62849500001</v>
      </c>
      <c r="AHZ3">
        <v>-437110.62849500001</v>
      </c>
      <c r="AIA3">
        <v>-437110.62849500001</v>
      </c>
      <c r="AIB3">
        <v>-437110.62849500001</v>
      </c>
      <c r="AIC3">
        <v>-437110.62849500001</v>
      </c>
      <c r="AID3">
        <v>-437110.62849500001</v>
      </c>
      <c r="AIE3">
        <v>-437109.39292299998</v>
      </c>
      <c r="AIF3">
        <v>-437109.39292299998</v>
      </c>
      <c r="AIG3">
        <v>-437109.39292299998</v>
      </c>
      <c r="AIH3">
        <v>-437109.39292299998</v>
      </c>
      <c r="AII3">
        <v>-437109.39292299998</v>
      </c>
      <c r="AIJ3">
        <v>-437109.39292299998</v>
      </c>
      <c r="AIK3">
        <v>-437109.39292299998</v>
      </c>
      <c r="AIL3">
        <v>-437109.39292299998</v>
      </c>
      <c r="AIM3">
        <v>-437109.39292299998</v>
      </c>
      <c r="AIN3">
        <v>-437109.39292299998</v>
      </c>
      <c r="AIO3">
        <v>-437109.39292299998</v>
      </c>
      <c r="AIP3">
        <v>-651369.91679100005</v>
      </c>
      <c r="AIQ3">
        <v>-651369.91679100005</v>
      </c>
      <c r="AIR3">
        <v>-651369.91679100005</v>
      </c>
      <c r="AIS3">
        <v>-651369.91679100005</v>
      </c>
      <c r="AIT3">
        <v>-651369.91679100005</v>
      </c>
      <c r="AIU3">
        <v>-651369.91679100005</v>
      </c>
      <c r="AIV3">
        <v>-651369.91679100005</v>
      </c>
      <c r="AIW3">
        <v>-651369.91679100005</v>
      </c>
      <c r="AIX3">
        <v>-651369.91679100005</v>
      </c>
      <c r="AIY3">
        <v>-651369.91679100005</v>
      </c>
      <c r="AIZ3">
        <v>-651369.91679100005</v>
      </c>
      <c r="AJA3">
        <v>-651367.51763100002</v>
      </c>
      <c r="AJB3">
        <v>-651367.51763100002</v>
      </c>
      <c r="AJC3">
        <v>-651367.51763100002</v>
      </c>
      <c r="AJD3">
        <v>-651367.51763100002</v>
      </c>
      <c r="AJE3">
        <v>-651367.51763100002</v>
      </c>
      <c r="AJF3">
        <v>-651367.51763100002</v>
      </c>
      <c r="AJG3">
        <v>-651367.51763100002</v>
      </c>
      <c r="AJH3">
        <v>-651367.51763100002</v>
      </c>
      <c r="AJI3">
        <v>-651367.51763100002</v>
      </c>
      <c r="AJJ3">
        <v>-651367.51763100002</v>
      </c>
      <c r="AJK3">
        <v>-651367.51763100002</v>
      </c>
      <c r="AJL3">
        <v>-651369.91679100005</v>
      </c>
      <c r="AJM3">
        <v>-651369.91679100005</v>
      </c>
      <c r="AJN3">
        <v>-651369.91679100005</v>
      </c>
      <c r="AJO3">
        <v>-651369.91679100005</v>
      </c>
      <c r="AJP3">
        <v>-651369.91679100005</v>
      </c>
      <c r="AJQ3">
        <v>-651369.91679100005</v>
      </c>
      <c r="AJR3">
        <v>-651369.91679100005</v>
      </c>
      <c r="AJS3">
        <v>-651369.91679100005</v>
      </c>
      <c r="AJT3">
        <v>-651369.91679100005</v>
      </c>
      <c r="AJU3">
        <v>-651369.91679100005</v>
      </c>
      <c r="AJV3">
        <v>-651369.91679100005</v>
      </c>
      <c r="AJW3">
        <v>-651367.51763100002</v>
      </c>
      <c r="AJX3">
        <v>-651367.51763100002</v>
      </c>
      <c r="AJY3">
        <v>-651367.51763100002</v>
      </c>
      <c r="AJZ3">
        <v>-651367.51763100002</v>
      </c>
      <c r="AKA3">
        <v>-651367.51763100002</v>
      </c>
      <c r="AKB3">
        <v>-651367.51763100002</v>
      </c>
      <c r="AKC3">
        <v>-651367.51763100002</v>
      </c>
      <c r="AKD3">
        <v>-651367.51763100002</v>
      </c>
      <c r="AKE3">
        <v>-651367.51763100002</v>
      </c>
      <c r="AKF3">
        <v>-651367.51763100002</v>
      </c>
      <c r="AKG3">
        <v>-651367.51763100002</v>
      </c>
      <c r="AKH3">
        <v>-964140.55320299999</v>
      </c>
      <c r="AKI3">
        <v>-964140.55320299999</v>
      </c>
      <c r="AKJ3">
        <v>-964140.55320299999</v>
      </c>
      <c r="AKK3">
        <v>-964140.55320299999</v>
      </c>
      <c r="AKL3">
        <v>-964140.55320299999</v>
      </c>
      <c r="AKM3">
        <v>-964140.55320299999</v>
      </c>
      <c r="AKN3">
        <v>-964140.55320299999</v>
      </c>
      <c r="AKO3">
        <v>-964140.55320299999</v>
      </c>
      <c r="AKP3">
        <v>-964140.55320299999</v>
      </c>
      <c r="AKQ3">
        <v>-964140.55320299999</v>
      </c>
      <c r="AKR3">
        <v>-964140.55320299999</v>
      </c>
      <c r="AKS3">
        <v>-964135.82686799997</v>
      </c>
      <c r="AKT3">
        <v>-964135.82686799997</v>
      </c>
      <c r="AKU3">
        <v>-964135.82686799997</v>
      </c>
      <c r="AKV3">
        <v>-964135.82686799997</v>
      </c>
      <c r="AKW3">
        <v>-964135.82686799997</v>
      </c>
      <c r="AKX3">
        <v>-964135.82686799997</v>
      </c>
      <c r="AKY3">
        <v>-964135.82686799997</v>
      </c>
      <c r="AKZ3">
        <v>-964135.82686799997</v>
      </c>
      <c r="ALA3">
        <v>-964135.82686799997</v>
      </c>
      <c r="ALB3">
        <v>-964135.82686799997</v>
      </c>
      <c r="ALC3">
        <v>-964135.82686799997</v>
      </c>
      <c r="ALD3">
        <v>-964140.55320299999</v>
      </c>
      <c r="ALE3">
        <v>-964140.55320299999</v>
      </c>
      <c r="ALF3">
        <v>-964140.55320299999</v>
      </c>
      <c r="ALG3">
        <v>-964140.55320299999</v>
      </c>
      <c r="ALH3">
        <v>-964140.55320299999</v>
      </c>
      <c r="ALI3">
        <v>-964140.55320299999</v>
      </c>
      <c r="ALJ3">
        <v>-964140.55320299999</v>
      </c>
      <c r="ALK3">
        <v>-964140.55320299999</v>
      </c>
      <c r="ALL3">
        <v>-964140.55320299999</v>
      </c>
      <c r="ALM3">
        <v>-964140.55320299999</v>
      </c>
      <c r="ALN3">
        <v>-964140.55320299999</v>
      </c>
      <c r="ALO3">
        <v>-964135.82686799997</v>
      </c>
      <c r="ALP3">
        <v>-964135.82686799997</v>
      </c>
      <c r="ALQ3">
        <v>-964135.82686799997</v>
      </c>
      <c r="ALR3">
        <v>-964135.82686799997</v>
      </c>
      <c r="ALS3">
        <v>-964135.82686799997</v>
      </c>
      <c r="ALT3">
        <v>-964135.82686799997</v>
      </c>
      <c r="ALU3">
        <v>-964135.82686799997</v>
      </c>
      <c r="ALV3">
        <v>-964135.82686799997</v>
      </c>
      <c r="ALW3">
        <v>-964135.82686799997</v>
      </c>
      <c r="ALX3">
        <v>-964135.82686799997</v>
      </c>
      <c r="ALY3">
        <v>-964135.82686799997</v>
      </c>
      <c r="ALZ3">
        <v>-1426841.5626300001</v>
      </c>
      <c r="AMA3">
        <v>-1426841.5626300001</v>
      </c>
      <c r="AMB3">
        <v>-1426841.5626300001</v>
      </c>
      <c r="AMC3">
        <v>-1426841.5626300001</v>
      </c>
      <c r="AMD3">
        <v>-1426841.5626300001</v>
      </c>
      <c r="AME3">
        <v>-1426841.5626300001</v>
      </c>
      <c r="AMF3">
        <v>-1426841.5626300001</v>
      </c>
      <c r="AMG3">
        <v>-1426841.5626300001</v>
      </c>
      <c r="AMH3">
        <v>-1426841.5626300001</v>
      </c>
      <c r="AMI3">
        <v>-1426841.5626300001</v>
      </c>
      <c r="AMJ3">
        <v>-1426841.5626300001</v>
      </c>
      <c r="AMK3">
        <v>-1426841.5659700001</v>
      </c>
      <c r="AML3">
        <v>-1426841.5659700001</v>
      </c>
      <c r="AMM3">
        <v>-1426841.5659700001</v>
      </c>
      <c r="AMN3">
        <v>-1426841.5659700001</v>
      </c>
      <c r="AMO3">
        <v>-1426841.5659700001</v>
      </c>
      <c r="AMP3">
        <v>-1426841.5659700001</v>
      </c>
      <c r="AMQ3">
        <v>-1426841.5659700001</v>
      </c>
      <c r="AMR3">
        <v>-1426841.5659700001</v>
      </c>
      <c r="AMS3">
        <v>-1426841.5659700001</v>
      </c>
      <c r="AMT3">
        <v>-1426841.5659700001</v>
      </c>
      <c r="AMU3">
        <v>-1426841.5659700001</v>
      </c>
      <c r="AMV3">
        <v>-1426841.5626300001</v>
      </c>
      <c r="AMW3">
        <v>-1426841.5626300001</v>
      </c>
      <c r="AMX3">
        <v>-1426841.5626300001</v>
      </c>
      <c r="AMY3">
        <v>-1426841.5626300001</v>
      </c>
      <c r="AMZ3">
        <v>-1426841.5626300001</v>
      </c>
      <c r="ANA3">
        <v>-1426841.5626300001</v>
      </c>
      <c r="ANB3">
        <v>-1426841.5626300001</v>
      </c>
      <c r="ANC3">
        <v>-1426841.5626300001</v>
      </c>
      <c r="AND3">
        <v>-1426841.5626300001</v>
      </c>
      <c r="ANE3">
        <v>-1426841.5626300001</v>
      </c>
      <c r="ANF3">
        <v>-1426841.5626300001</v>
      </c>
      <c r="ANG3">
        <v>-1426841.5659700001</v>
      </c>
      <c r="ANH3">
        <v>-1426841.5659700001</v>
      </c>
      <c r="ANI3">
        <v>-1426841.5659700001</v>
      </c>
      <c r="ANJ3">
        <v>-1426841.5659700001</v>
      </c>
      <c r="ANK3">
        <v>-1426841.5659700001</v>
      </c>
      <c r="ANL3">
        <v>-1426841.5659700001</v>
      </c>
      <c r="ANM3">
        <v>-1426841.5659700001</v>
      </c>
      <c r="ANN3">
        <v>-1426841.5659700001</v>
      </c>
      <c r="ANO3">
        <v>-1426841.5659700001</v>
      </c>
      <c r="ANP3">
        <v>-1426841.5659700001</v>
      </c>
      <c r="ANQ3">
        <v>-1426841.5659700001</v>
      </c>
      <c r="ANR3">
        <v>-1674691.2685199999</v>
      </c>
      <c r="ANS3">
        <v>-1674691.2685199999</v>
      </c>
      <c r="ANT3">
        <v>-1674691.2685199999</v>
      </c>
      <c r="ANU3">
        <v>-1674691.2685199999</v>
      </c>
      <c r="ANV3">
        <v>-1674691.2685199999</v>
      </c>
      <c r="ANW3">
        <v>-1674691.2685199999</v>
      </c>
      <c r="ANX3">
        <v>-1674691.2685199999</v>
      </c>
      <c r="ANY3">
        <v>-1674691.2685199999</v>
      </c>
      <c r="ANZ3">
        <v>-1674691.2685199999</v>
      </c>
      <c r="AOA3">
        <v>-1674691.2685199999</v>
      </c>
      <c r="AOB3">
        <v>-1674691.2685199999</v>
      </c>
      <c r="AOC3">
        <v>-1674691.2749999999</v>
      </c>
      <c r="AOD3">
        <v>-1674691.2749999999</v>
      </c>
      <c r="AOE3">
        <v>-1674691.2749999999</v>
      </c>
      <c r="AOF3">
        <v>-1674691.2749999999</v>
      </c>
      <c r="AOG3">
        <v>-1674691.2749999999</v>
      </c>
      <c r="AOH3">
        <v>-1674691.2749999999</v>
      </c>
      <c r="AOI3">
        <v>-1674691.2749999999</v>
      </c>
      <c r="AOJ3">
        <v>-1674691.2749999999</v>
      </c>
      <c r="AOK3">
        <v>-1674691.2749999999</v>
      </c>
      <c r="AOL3">
        <v>-1674691.2749999999</v>
      </c>
      <c r="AOM3">
        <v>-1674691.2749999999</v>
      </c>
      <c r="AON3">
        <v>-1674691.2685199999</v>
      </c>
      <c r="AOO3">
        <v>-1674691.2685199999</v>
      </c>
      <c r="AOP3">
        <v>-1674691.2685199999</v>
      </c>
      <c r="AOQ3">
        <v>-1674691.2685199999</v>
      </c>
      <c r="AOR3">
        <v>-1674691.2685199999</v>
      </c>
      <c r="AOS3">
        <v>-1674691.2685199999</v>
      </c>
      <c r="AOT3">
        <v>-1674691.2685199999</v>
      </c>
      <c r="AOU3">
        <v>-1674691.2685199999</v>
      </c>
      <c r="AOV3">
        <v>-1674691.2685199999</v>
      </c>
      <c r="AOW3">
        <v>-1674691.2685199999</v>
      </c>
      <c r="AOX3">
        <v>-1674691.2685199999</v>
      </c>
      <c r="AOY3">
        <v>-1674691.2749999999</v>
      </c>
      <c r="AOZ3">
        <v>-1674691.2749999999</v>
      </c>
      <c r="APA3">
        <v>-1674691.2749999999</v>
      </c>
      <c r="APB3">
        <v>-1674691.2749999999</v>
      </c>
      <c r="APC3">
        <v>-1674691.2749999999</v>
      </c>
      <c r="APD3">
        <v>-1674691.2749999999</v>
      </c>
      <c r="APE3">
        <v>-1674691.2749999999</v>
      </c>
      <c r="APF3">
        <v>-1674691.2749999999</v>
      </c>
      <c r="APG3">
        <v>-1674691.2749999999</v>
      </c>
      <c r="APH3">
        <v>-1674691.2749999999</v>
      </c>
      <c r="API3">
        <v>-1674691.2749999999</v>
      </c>
      <c r="APJ3">
        <v>-2039725.09672</v>
      </c>
      <c r="APK3">
        <v>-2039725.09672</v>
      </c>
      <c r="APL3">
        <v>-2039725.09672</v>
      </c>
      <c r="APM3">
        <v>-2039725.09672</v>
      </c>
      <c r="APN3">
        <v>-2039725.09672</v>
      </c>
      <c r="APO3">
        <v>-2039725.09672</v>
      </c>
      <c r="APP3">
        <v>-2039725.09672</v>
      </c>
      <c r="APQ3">
        <v>-2039725.09672</v>
      </c>
      <c r="APR3">
        <v>-2039725.09672</v>
      </c>
      <c r="APS3">
        <v>-2039725.09672</v>
      </c>
      <c r="APT3">
        <v>-2039725.09672</v>
      </c>
      <c r="APU3">
        <v>-2039725.10947</v>
      </c>
      <c r="APV3">
        <v>-2039725.10947</v>
      </c>
      <c r="APW3">
        <v>-2039725.10947</v>
      </c>
      <c r="APX3">
        <v>-2039725.10947</v>
      </c>
      <c r="APY3">
        <v>-2039725.10947</v>
      </c>
      <c r="APZ3">
        <v>-2039725.10947</v>
      </c>
      <c r="AQA3">
        <v>-2039725.10947</v>
      </c>
      <c r="AQB3">
        <v>-2039725.10947</v>
      </c>
      <c r="AQC3">
        <v>-2039725.10947</v>
      </c>
      <c r="AQD3">
        <v>-2039725.10947</v>
      </c>
      <c r="AQE3">
        <v>-2039725.10947</v>
      </c>
      <c r="AQF3">
        <v>-2039725.09672</v>
      </c>
      <c r="AQG3">
        <v>-2039725.09672</v>
      </c>
      <c r="AQH3">
        <v>-2039725.09672</v>
      </c>
      <c r="AQI3">
        <v>-2039725.09672</v>
      </c>
      <c r="AQJ3">
        <v>-2039725.09672</v>
      </c>
      <c r="AQK3">
        <v>-2039725.09672</v>
      </c>
      <c r="AQL3">
        <v>-2039725.09672</v>
      </c>
      <c r="AQM3">
        <v>-2039725.09672</v>
      </c>
      <c r="AQN3">
        <v>-2039725.09672</v>
      </c>
      <c r="AQO3">
        <v>-2039725.09672</v>
      </c>
      <c r="AQP3">
        <v>-2039725.09672</v>
      </c>
      <c r="AQQ3">
        <v>-2039725.10947</v>
      </c>
      <c r="AQR3">
        <v>-2039725.10947</v>
      </c>
      <c r="AQS3">
        <v>-2039725.10947</v>
      </c>
      <c r="AQT3">
        <v>-2039725.10947</v>
      </c>
      <c r="AQU3">
        <v>-2039725.10947</v>
      </c>
      <c r="AQV3">
        <v>-2039725.10947</v>
      </c>
      <c r="AQW3">
        <v>-2039725.10947</v>
      </c>
      <c r="AQX3">
        <v>-2039725.10947</v>
      </c>
      <c r="AQY3">
        <v>-2039725.10947</v>
      </c>
      <c r="AQZ3">
        <v>-2039725.10947</v>
      </c>
      <c r="ARA3">
        <v>-2039725.10947</v>
      </c>
      <c r="ARB3">
        <v>-36381521.755000003</v>
      </c>
      <c r="ARC3">
        <v>-36381521.755000003</v>
      </c>
      <c r="ARD3">
        <v>-36381521.755000003</v>
      </c>
      <c r="ARE3">
        <v>-36381521.755000003</v>
      </c>
      <c r="ARF3">
        <v>-36381521.755000003</v>
      </c>
      <c r="ARG3">
        <v>-36381521.755000003</v>
      </c>
      <c r="ARH3">
        <v>-36381521.755000003</v>
      </c>
      <c r="ARI3">
        <v>-36381521.755000003</v>
      </c>
      <c r="ARJ3">
        <v>-36381521.755000003</v>
      </c>
      <c r="ARK3">
        <v>-36381521.755000003</v>
      </c>
      <c r="ARL3">
        <v>-36381521.755000003</v>
      </c>
      <c r="ARM3">
        <v>-36381521.755000003</v>
      </c>
      <c r="ARN3">
        <v>-36381521.755000003</v>
      </c>
      <c r="ARO3">
        <v>-36381521.755000003</v>
      </c>
      <c r="ARP3">
        <v>-36381521.755000003</v>
      </c>
      <c r="ARQ3">
        <v>-36381521.755000003</v>
      </c>
      <c r="ARR3">
        <v>-36381521.755000003</v>
      </c>
      <c r="ARS3">
        <v>-36381521.755000003</v>
      </c>
      <c r="ART3">
        <v>-36381521.755000003</v>
      </c>
      <c r="ARU3">
        <v>-36381521.755000003</v>
      </c>
      <c r="ARV3">
        <v>-36381521.755000003</v>
      </c>
      <c r="ARW3">
        <v>-36381521.755000003</v>
      </c>
      <c r="ARX3">
        <v>-36381521.755000003</v>
      </c>
      <c r="ARY3">
        <v>-36381521.755000003</v>
      </c>
      <c r="ARZ3">
        <v>-36381521.755000003</v>
      </c>
      <c r="ASA3">
        <v>-36381521.755000003</v>
      </c>
      <c r="ASB3">
        <v>-36381521.755000003</v>
      </c>
      <c r="ASC3">
        <v>-36381521.755000003</v>
      </c>
      <c r="ASD3">
        <v>-36381521.755000003</v>
      </c>
      <c r="ASE3">
        <v>-36381521.755000003</v>
      </c>
      <c r="ASF3">
        <v>-36381521.755000003</v>
      </c>
      <c r="ASG3">
        <v>-36381521.755000003</v>
      </c>
      <c r="ASH3">
        <v>-36381521.755000003</v>
      </c>
      <c r="ASI3">
        <v>-36381521.755000003</v>
      </c>
      <c r="ASJ3">
        <v>-36381521.755000003</v>
      </c>
      <c r="ASK3">
        <v>-36381521.755000003</v>
      </c>
      <c r="ASL3">
        <v>-36381521.755000003</v>
      </c>
      <c r="ASM3">
        <v>-36381521.755000003</v>
      </c>
      <c r="ASN3">
        <v>-36381521.755000003</v>
      </c>
      <c r="ASO3">
        <v>-36381521.755000003</v>
      </c>
      <c r="ASP3">
        <v>-36381521.755000003</v>
      </c>
      <c r="ASQ3">
        <v>-36381521.755000003</v>
      </c>
      <c r="ASR3">
        <v>-36381521.755000003</v>
      </c>
      <c r="ASS3">
        <v>-36381521.755000003</v>
      </c>
      <c r="AST3">
        <v>-55145533.574299999</v>
      </c>
      <c r="ASU3">
        <v>-55145533.574299999</v>
      </c>
      <c r="ASV3">
        <v>-55145533.574299999</v>
      </c>
      <c r="ASW3">
        <v>-55145533.574299999</v>
      </c>
      <c r="ASX3">
        <v>-55145533.574299999</v>
      </c>
      <c r="ASY3">
        <v>-55145533.574299999</v>
      </c>
      <c r="ASZ3">
        <v>-55145533.574299999</v>
      </c>
      <c r="ATA3">
        <v>-55145533.574299999</v>
      </c>
      <c r="ATB3">
        <v>-55145533.574299999</v>
      </c>
      <c r="ATC3">
        <v>-55145533.574299999</v>
      </c>
      <c r="ATD3">
        <v>-55145533.574299999</v>
      </c>
      <c r="ATE3">
        <v>-55145533.574299999</v>
      </c>
      <c r="ATF3">
        <v>-55145533.574299999</v>
      </c>
      <c r="ATG3">
        <v>-55145533.574299999</v>
      </c>
      <c r="ATH3">
        <v>-55145533.574299999</v>
      </c>
      <c r="ATI3">
        <v>-55145533.574299999</v>
      </c>
      <c r="ATJ3">
        <v>-55145533.574299999</v>
      </c>
      <c r="ATK3">
        <v>-55145533.574299999</v>
      </c>
      <c r="ATL3">
        <v>-55145533.574299999</v>
      </c>
      <c r="ATM3">
        <v>-55145533.574299999</v>
      </c>
      <c r="ATN3">
        <v>-55145533.574299999</v>
      </c>
      <c r="ATO3">
        <v>-55145533.574299999</v>
      </c>
      <c r="ATP3">
        <v>-55145533.574299999</v>
      </c>
      <c r="ATQ3">
        <v>-55145533.574299999</v>
      </c>
      <c r="ATR3">
        <v>-55145533.574299999</v>
      </c>
      <c r="ATS3">
        <v>-55145533.574299999</v>
      </c>
      <c r="ATT3">
        <v>-55145533.574299999</v>
      </c>
      <c r="ATU3">
        <v>-55145533.574299999</v>
      </c>
      <c r="ATV3">
        <v>-55145533.574299999</v>
      </c>
      <c r="ATW3">
        <v>-55145533.574299999</v>
      </c>
      <c r="ATX3">
        <v>-55145533.574299999</v>
      </c>
      <c r="ATY3">
        <v>-55145533.574299999</v>
      </c>
      <c r="ATZ3">
        <v>-55145533.574299999</v>
      </c>
      <c r="AUA3">
        <v>-55145533.574299999</v>
      </c>
      <c r="AUB3">
        <v>-55145533.574299999</v>
      </c>
      <c r="AUC3">
        <v>-55145533.574299999</v>
      </c>
      <c r="AUD3">
        <v>-55145533.574299999</v>
      </c>
      <c r="AUE3">
        <v>-55145533.574299999</v>
      </c>
      <c r="AUF3">
        <v>-55145533.574299999</v>
      </c>
      <c r="AUG3">
        <v>-55145533.574299999</v>
      </c>
      <c r="AUH3">
        <v>-55145533.574299999</v>
      </c>
      <c r="AUI3">
        <v>-55145533.574299999</v>
      </c>
      <c r="AUJ3">
        <v>-55145533.574299999</v>
      </c>
      <c r="AUK3">
        <v>-55145533.574299999</v>
      </c>
      <c r="AUL3">
        <v>-83588086.902899995</v>
      </c>
      <c r="AUM3">
        <v>-83588086.902899995</v>
      </c>
      <c r="AUN3">
        <v>-83588086.902899995</v>
      </c>
      <c r="AUO3">
        <v>-83588086.902899995</v>
      </c>
      <c r="AUP3">
        <v>-83588086.902899995</v>
      </c>
      <c r="AUQ3">
        <v>-83588086.902899995</v>
      </c>
      <c r="AUR3">
        <v>-83588086.902899995</v>
      </c>
      <c r="AUS3">
        <v>-83588086.902899995</v>
      </c>
      <c r="AUT3">
        <v>-83588086.902899995</v>
      </c>
      <c r="AUU3">
        <v>-83588086.902899995</v>
      </c>
      <c r="AUV3">
        <v>-83588086.902899995</v>
      </c>
      <c r="AUW3">
        <v>-83588086.902899995</v>
      </c>
      <c r="AUX3">
        <v>-83588086.902899995</v>
      </c>
      <c r="AUY3">
        <v>-83588086.902899995</v>
      </c>
      <c r="AUZ3">
        <v>-83588086.902899995</v>
      </c>
      <c r="AVA3">
        <v>-83588086.902899995</v>
      </c>
      <c r="AVB3">
        <v>-83588086.902899995</v>
      </c>
      <c r="AVC3">
        <v>-83588086.902899995</v>
      </c>
      <c r="AVD3">
        <v>-83588086.902899995</v>
      </c>
      <c r="AVE3">
        <v>-83588086.902899995</v>
      </c>
      <c r="AVF3">
        <v>-83588086.902899995</v>
      </c>
      <c r="AVG3">
        <v>-83588086.902899995</v>
      </c>
      <c r="AVH3">
        <v>-83588086.902899995</v>
      </c>
      <c r="AVI3">
        <v>-83588086.902899995</v>
      </c>
      <c r="AVJ3">
        <v>-83588086.902899995</v>
      </c>
      <c r="AVK3">
        <v>-83588086.902899995</v>
      </c>
      <c r="AVL3">
        <v>-83588086.902899995</v>
      </c>
      <c r="AVM3">
        <v>-83588086.902899995</v>
      </c>
      <c r="AVN3">
        <v>-83588086.902899995</v>
      </c>
      <c r="AVO3">
        <v>-83588086.902899995</v>
      </c>
      <c r="AVP3">
        <v>-83588086.902899995</v>
      </c>
      <c r="AVQ3">
        <v>-83588086.902899995</v>
      </c>
      <c r="AVR3">
        <v>-83588086.902899995</v>
      </c>
      <c r="AVS3">
        <v>-83588086.902899995</v>
      </c>
      <c r="AVT3">
        <v>-83588086.902899995</v>
      </c>
      <c r="AVU3">
        <v>-83588086.902899995</v>
      </c>
      <c r="AVV3">
        <v>-83588086.902899995</v>
      </c>
      <c r="AVW3">
        <v>-83588086.902899995</v>
      </c>
      <c r="AVX3">
        <v>-83588086.902899995</v>
      </c>
      <c r="AVY3">
        <v>-83588086.902899995</v>
      </c>
      <c r="AVZ3">
        <v>-83588086.902899995</v>
      </c>
      <c r="AWA3">
        <v>-83588086.902899995</v>
      </c>
      <c r="AWB3">
        <v>-83588086.902899995</v>
      </c>
      <c r="AWC3">
        <v>-83588086.902899995</v>
      </c>
      <c r="AWD3">
        <v>-36381521.755000003</v>
      </c>
      <c r="AWE3">
        <v>-36381521.755000003</v>
      </c>
      <c r="AWF3">
        <v>-36381521.755000003</v>
      </c>
      <c r="AWG3">
        <v>-36381521.755000003</v>
      </c>
      <c r="AWH3">
        <v>-36381521.755000003</v>
      </c>
      <c r="AWI3">
        <v>-36381521.755000003</v>
      </c>
      <c r="AWJ3">
        <v>-36381521.755000003</v>
      </c>
      <c r="AWK3">
        <v>-36381521.755000003</v>
      </c>
      <c r="AWL3">
        <v>-36381521.755000003</v>
      </c>
      <c r="AWM3">
        <v>-36381521.755000003</v>
      </c>
      <c r="AWN3">
        <v>-36381521.755000003</v>
      </c>
      <c r="AWO3">
        <v>-36381521.755000003</v>
      </c>
      <c r="AWP3">
        <v>-36381521.755000003</v>
      </c>
      <c r="AWQ3">
        <v>-36381521.755000003</v>
      </c>
      <c r="AWR3">
        <v>-36381521.755000003</v>
      </c>
      <c r="AWS3">
        <v>-36381521.755000003</v>
      </c>
      <c r="AWT3">
        <v>-36381521.755000003</v>
      </c>
      <c r="AWU3">
        <v>-36381521.755000003</v>
      </c>
      <c r="AWV3">
        <v>-36381521.755000003</v>
      </c>
      <c r="AWW3">
        <v>-36381521.755000003</v>
      </c>
      <c r="AWX3">
        <v>-36381521.755000003</v>
      </c>
      <c r="AWY3">
        <v>-36381521.755000003</v>
      </c>
      <c r="AWZ3">
        <v>-36381521.755000003</v>
      </c>
      <c r="AXA3">
        <v>-36381521.755000003</v>
      </c>
      <c r="AXB3">
        <v>-36381521.755000003</v>
      </c>
      <c r="AXC3">
        <v>-36381521.755000003</v>
      </c>
      <c r="AXD3">
        <v>-36381521.755000003</v>
      </c>
      <c r="AXE3">
        <v>-36381521.755000003</v>
      </c>
      <c r="AXF3">
        <v>-36381521.755000003</v>
      </c>
      <c r="AXG3">
        <v>-36381521.755000003</v>
      </c>
      <c r="AXH3">
        <v>-36381521.755000003</v>
      </c>
      <c r="AXI3">
        <v>-36381521.755000003</v>
      </c>
      <c r="AXJ3">
        <v>-36381521.755000003</v>
      </c>
      <c r="AXK3">
        <v>-36381521.755000003</v>
      </c>
      <c r="AXL3">
        <v>-36381521.755000003</v>
      </c>
      <c r="AXM3">
        <v>-36381521.755000003</v>
      </c>
      <c r="AXN3">
        <v>-36381521.755000003</v>
      </c>
      <c r="AXO3">
        <v>-36381521.755000003</v>
      </c>
      <c r="AXP3">
        <v>-36381521.755000003</v>
      </c>
      <c r="AXQ3">
        <v>-36381521.755000003</v>
      </c>
      <c r="AXR3">
        <v>-36381521.755000003</v>
      </c>
      <c r="AXS3">
        <v>-36381521.755000003</v>
      </c>
      <c r="AXT3">
        <v>-36381521.755000003</v>
      </c>
      <c r="AXU3">
        <v>-36381521.755000003</v>
      </c>
      <c r="AXV3">
        <v>-55145533.574299999</v>
      </c>
      <c r="AXW3">
        <v>-55145533.574299999</v>
      </c>
      <c r="AXX3">
        <v>-55145533.574299999</v>
      </c>
      <c r="AXY3">
        <v>-55145533.574299999</v>
      </c>
      <c r="AXZ3">
        <v>-55145533.574299999</v>
      </c>
      <c r="AYA3">
        <v>-55145533.574299999</v>
      </c>
      <c r="AYB3">
        <v>-55145533.574299999</v>
      </c>
      <c r="AYC3">
        <v>-55145533.574299999</v>
      </c>
      <c r="AYD3">
        <v>-55145533.574299999</v>
      </c>
      <c r="AYE3">
        <v>-55145533.574299999</v>
      </c>
      <c r="AYF3">
        <v>-55145533.574299999</v>
      </c>
      <c r="AYG3">
        <v>-55145533.574299999</v>
      </c>
      <c r="AYH3">
        <v>-55145533.574299999</v>
      </c>
      <c r="AYI3">
        <v>-55145533.574299999</v>
      </c>
      <c r="AYJ3">
        <v>-55145533.574299999</v>
      </c>
      <c r="AYK3">
        <v>-55145533.574299999</v>
      </c>
      <c r="AYL3">
        <v>-55145533.574299999</v>
      </c>
      <c r="AYM3">
        <v>-55145533.574299999</v>
      </c>
      <c r="AYN3">
        <v>-55145533.574299999</v>
      </c>
      <c r="AYO3">
        <v>-55145533.574299999</v>
      </c>
      <c r="AYP3">
        <v>-55145533.574299999</v>
      </c>
      <c r="AYQ3">
        <v>-55145533.574299999</v>
      </c>
      <c r="AYR3">
        <v>-55145533.574299999</v>
      </c>
      <c r="AYS3">
        <v>-55145533.574299999</v>
      </c>
      <c r="AYT3">
        <v>-55145533.574299999</v>
      </c>
      <c r="AYU3">
        <v>-55145533.574299999</v>
      </c>
      <c r="AYV3">
        <v>-55145533.574299999</v>
      </c>
      <c r="AYW3">
        <v>-55145533.574299999</v>
      </c>
      <c r="AYX3">
        <v>-55145533.574299999</v>
      </c>
      <c r="AYY3">
        <v>-55145533.574299999</v>
      </c>
      <c r="AYZ3">
        <v>-55145533.574299999</v>
      </c>
      <c r="AZA3">
        <v>-55145533.574299999</v>
      </c>
      <c r="AZB3">
        <v>-55145533.574299999</v>
      </c>
      <c r="AZC3">
        <v>-55145533.574299999</v>
      </c>
      <c r="AZD3">
        <v>-55145533.574299999</v>
      </c>
      <c r="AZE3">
        <v>-55145533.574299999</v>
      </c>
      <c r="AZF3">
        <v>-55145533.574299999</v>
      </c>
      <c r="AZG3">
        <v>-55145533.574299999</v>
      </c>
      <c r="AZH3">
        <v>-55145533.574299999</v>
      </c>
      <c r="AZI3">
        <v>-55145533.574299999</v>
      </c>
      <c r="AZJ3">
        <v>-55145533.574299999</v>
      </c>
      <c r="AZK3">
        <v>-55145533.574299999</v>
      </c>
      <c r="AZL3">
        <v>-55145533.574299999</v>
      </c>
      <c r="AZM3">
        <v>-55145533.574299999</v>
      </c>
      <c r="AZN3">
        <v>-83588086.902899995</v>
      </c>
      <c r="AZO3">
        <v>-83588086.902899995</v>
      </c>
      <c r="AZP3">
        <v>-83588086.902899995</v>
      </c>
      <c r="AZQ3">
        <v>-83588086.902899995</v>
      </c>
      <c r="AZR3">
        <v>-83588086.902899995</v>
      </c>
      <c r="AZS3">
        <v>-83588086.902899995</v>
      </c>
      <c r="AZT3">
        <v>-83588086.902899995</v>
      </c>
      <c r="AZU3">
        <v>-83588086.902899995</v>
      </c>
      <c r="AZV3">
        <v>-83588086.902899995</v>
      </c>
      <c r="AZW3">
        <v>-83588086.902899995</v>
      </c>
      <c r="AZX3">
        <v>-83588086.902899995</v>
      </c>
      <c r="AZY3">
        <v>-83588086.902899995</v>
      </c>
      <c r="AZZ3">
        <v>-83588086.902899995</v>
      </c>
      <c r="BAA3">
        <v>-83588086.902899995</v>
      </c>
      <c r="BAB3">
        <v>-83588086.902899995</v>
      </c>
      <c r="BAC3">
        <v>-83588086.902899995</v>
      </c>
      <c r="BAD3">
        <v>-83588086.902899995</v>
      </c>
      <c r="BAE3">
        <v>-83588086.902899995</v>
      </c>
      <c r="BAF3">
        <v>-83588086.902899995</v>
      </c>
      <c r="BAG3">
        <v>-83588086.902899995</v>
      </c>
      <c r="BAH3">
        <v>-83588086.902899995</v>
      </c>
      <c r="BAI3">
        <v>-83588086.902899995</v>
      </c>
      <c r="BAJ3">
        <v>-83588086.902899995</v>
      </c>
      <c r="BAK3">
        <v>-83588086.902899995</v>
      </c>
      <c r="BAL3">
        <v>-83588086.902899995</v>
      </c>
      <c r="BAM3">
        <v>-83588086.902899995</v>
      </c>
      <c r="BAN3">
        <v>-83588086.902899995</v>
      </c>
      <c r="BAO3">
        <v>-83588086.902899995</v>
      </c>
      <c r="BAP3">
        <v>-83588086.902899995</v>
      </c>
      <c r="BAQ3">
        <v>-83588086.902899995</v>
      </c>
      <c r="BAR3">
        <v>-83588086.902899995</v>
      </c>
      <c r="BAS3">
        <v>-83588086.902899995</v>
      </c>
      <c r="BAT3">
        <v>-83588086.902899995</v>
      </c>
      <c r="BAU3">
        <v>-83588086.902899995</v>
      </c>
      <c r="BAV3">
        <v>-83588086.902899995</v>
      </c>
      <c r="BAW3">
        <v>-83588086.902899995</v>
      </c>
      <c r="BAX3">
        <v>-83588086.902899995</v>
      </c>
      <c r="BAY3">
        <v>-83588086.902899995</v>
      </c>
      <c r="BAZ3">
        <v>-83588086.902899995</v>
      </c>
      <c r="BBA3">
        <v>-83588086.902899995</v>
      </c>
      <c r="BBB3">
        <v>-83588086.902899995</v>
      </c>
      <c r="BBC3">
        <v>-83588086.902899995</v>
      </c>
      <c r="BBD3">
        <v>-83588086.902899995</v>
      </c>
      <c r="BBE3">
        <v>-83588086.902899995</v>
      </c>
      <c r="BBF3">
        <v>-455468.53929599997</v>
      </c>
      <c r="BBG3">
        <v>-455468.53929599997</v>
      </c>
      <c r="BBH3">
        <v>-455468.53929599997</v>
      </c>
      <c r="BBI3">
        <v>-455468.53929599997</v>
      </c>
      <c r="BBJ3">
        <v>-455468.53929599997</v>
      </c>
      <c r="BBK3">
        <v>-455468.53929599997</v>
      </c>
      <c r="BBL3">
        <v>-455468.53929599997</v>
      </c>
      <c r="BBM3">
        <v>-455468.53929599997</v>
      </c>
      <c r="BBN3">
        <v>-455468.53929599997</v>
      </c>
      <c r="BBO3">
        <v>-455468.53929599997</v>
      </c>
      <c r="BBP3">
        <v>-455468.53929599997</v>
      </c>
      <c r="BBQ3">
        <v>-455468.53929599997</v>
      </c>
      <c r="BBR3">
        <v>-455468.53929599997</v>
      </c>
      <c r="BBS3">
        <v>-455468.53929599997</v>
      </c>
      <c r="BBT3">
        <v>-455468.53929599997</v>
      </c>
      <c r="BBU3">
        <v>-455468.53929599997</v>
      </c>
      <c r="BBV3">
        <v>-455468.53929599997</v>
      </c>
      <c r="BBW3">
        <v>-455468.53929599997</v>
      </c>
      <c r="BBX3">
        <v>-455468.53929599997</v>
      </c>
      <c r="BBY3">
        <v>-455468.53929599997</v>
      </c>
      <c r="BBZ3">
        <v>-455468.53929599997</v>
      </c>
      <c r="BCA3">
        <v>-455468.53929599997</v>
      </c>
      <c r="BCB3">
        <v>-455468.53929599997</v>
      </c>
      <c r="BCC3">
        <v>-455468.53929599997</v>
      </c>
      <c r="BCD3">
        <v>-455468.53929599997</v>
      </c>
      <c r="BCE3">
        <v>-455468.53929599997</v>
      </c>
      <c r="BCF3">
        <v>-455468.53929599997</v>
      </c>
      <c r="BCG3">
        <v>-455468.53929599997</v>
      </c>
      <c r="BCH3">
        <v>-455468.53929599997</v>
      </c>
      <c r="BCI3">
        <v>-455468.53929599997</v>
      </c>
      <c r="BCJ3">
        <v>-455468.53929599997</v>
      </c>
      <c r="BCK3">
        <v>-455468.53929599997</v>
      </c>
      <c r="BCL3">
        <v>-455468.53929599997</v>
      </c>
      <c r="BCM3">
        <v>-455468.53929599997</v>
      </c>
      <c r="BCN3">
        <v>-455468.53929599997</v>
      </c>
      <c r="BCO3">
        <v>-455468.53929599997</v>
      </c>
      <c r="BCP3">
        <v>-455468.53929599997</v>
      </c>
      <c r="BCQ3">
        <v>-455468.53929599997</v>
      </c>
      <c r="BCR3">
        <v>-455468.53929599997</v>
      </c>
      <c r="BCS3">
        <v>-455468.53929599997</v>
      </c>
      <c r="BCT3">
        <v>-455468.53929599997</v>
      </c>
      <c r="BCU3">
        <v>-455468.53929599997</v>
      </c>
      <c r="BCV3">
        <v>-455468.53929599997</v>
      </c>
      <c r="BCW3">
        <v>-455468.53929599997</v>
      </c>
      <c r="BCX3">
        <v>-690291.18056899996</v>
      </c>
      <c r="BCY3">
        <v>-690291.18056899996</v>
      </c>
      <c r="BCZ3">
        <v>-690291.18056899996</v>
      </c>
      <c r="BDA3">
        <v>-690291.18056899996</v>
      </c>
      <c r="BDB3">
        <v>-690291.18056899996</v>
      </c>
      <c r="BDC3">
        <v>-690291.18056899996</v>
      </c>
      <c r="BDD3">
        <v>-690291.18056899996</v>
      </c>
      <c r="BDE3">
        <v>-690291.18056899996</v>
      </c>
      <c r="BDF3">
        <v>-690291.18056899996</v>
      </c>
      <c r="BDG3">
        <v>-690291.18056899996</v>
      </c>
      <c r="BDH3">
        <v>-690291.18056899996</v>
      </c>
      <c r="BDI3">
        <v>-690291.18056899996</v>
      </c>
      <c r="BDJ3">
        <v>-690291.18056899996</v>
      </c>
      <c r="BDK3">
        <v>-690291.18056899996</v>
      </c>
      <c r="BDL3">
        <v>-690291.18056899996</v>
      </c>
      <c r="BDM3">
        <v>-690291.18056899996</v>
      </c>
      <c r="BDN3">
        <v>-690291.18056899996</v>
      </c>
      <c r="BDO3">
        <v>-690291.18056899996</v>
      </c>
      <c r="BDP3">
        <v>-690291.18056899996</v>
      </c>
      <c r="BDQ3">
        <v>-690291.18056899996</v>
      </c>
      <c r="BDR3">
        <v>-690291.18056899996</v>
      </c>
      <c r="BDS3">
        <v>-690291.18056899996</v>
      </c>
      <c r="BDT3">
        <v>-690291.18056899996</v>
      </c>
      <c r="BDU3">
        <v>-690291.18056899996</v>
      </c>
      <c r="BDV3">
        <v>-690291.18056899996</v>
      </c>
      <c r="BDW3">
        <v>-690291.18056899996</v>
      </c>
      <c r="BDX3">
        <v>-690291.18056899996</v>
      </c>
      <c r="BDY3">
        <v>-690291.18056899996</v>
      </c>
      <c r="BDZ3">
        <v>-690291.18056899996</v>
      </c>
      <c r="BEA3">
        <v>-690291.18056899996</v>
      </c>
      <c r="BEB3">
        <v>-690291.18056899996</v>
      </c>
      <c r="BEC3">
        <v>-690291.18056899996</v>
      </c>
      <c r="BED3">
        <v>-690291.18056899996</v>
      </c>
      <c r="BEE3">
        <v>-690291.18056899996</v>
      </c>
      <c r="BEF3">
        <v>-690291.18056899996</v>
      </c>
      <c r="BEG3">
        <v>-690291.18056899996</v>
      </c>
      <c r="BEH3">
        <v>-690291.18056899996</v>
      </c>
      <c r="BEI3">
        <v>-690291.18056899996</v>
      </c>
      <c r="BEJ3">
        <v>-690291.18056899996</v>
      </c>
      <c r="BEK3">
        <v>-690291.18056899996</v>
      </c>
      <c r="BEL3">
        <v>-690291.18056899996</v>
      </c>
      <c r="BEM3">
        <v>-690291.18056899996</v>
      </c>
      <c r="BEN3">
        <v>-690291.18056899996</v>
      </c>
      <c r="BEO3">
        <v>-690291.18056899996</v>
      </c>
      <c r="BEP3">
        <v>-1046147.89959</v>
      </c>
      <c r="BEQ3">
        <v>-1046147.89959</v>
      </c>
      <c r="BER3">
        <v>-1046147.89959</v>
      </c>
      <c r="BES3">
        <v>-1046147.89959</v>
      </c>
      <c r="BET3">
        <v>-1046147.89959</v>
      </c>
      <c r="BEU3">
        <v>-1046147.89959</v>
      </c>
      <c r="BEV3">
        <v>-1046147.89959</v>
      </c>
      <c r="BEW3">
        <v>-1046147.89959</v>
      </c>
      <c r="BEX3">
        <v>-1046147.89959</v>
      </c>
      <c r="BEY3">
        <v>-1046147.89959</v>
      </c>
      <c r="BEZ3">
        <v>-1046147.89959</v>
      </c>
      <c r="BFA3">
        <v>-1046147.89959</v>
      </c>
      <c r="BFB3">
        <v>-1046147.89959</v>
      </c>
      <c r="BFC3">
        <v>-1046147.89959</v>
      </c>
      <c r="BFD3">
        <v>-1046147.89959</v>
      </c>
      <c r="BFE3">
        <v>-1046147.89959</v>
      </c>
      <c r="BFF3">
        <v>-1046147.89959</v>
      </c>
      <c r="BFG3">
        <v>-1046147.89959</v>
      </c>
      <c r="BFH3">
        <v>-1046147.89959</v>
      </c>
      <c r="BFI3">
        <v>-1046147.89959</v>
      </c>
      <c r="BFJ3">
        <v>-1046147.89959</v>
      </c>
      <c r="BFK3">
        <v>-1046147.89959</v>
      </c>
      <c r="BFL3">
        <v>-1046147.89959</v>
      </c>
      <c r="BFM3">
        <v>-1046147.89959</v>
      </c>
      <c r="BFN3">
        <v>-1046147.89959</v>
      </c>
      <c r="BFO3">
        <v>-1046147.89959</v>
      </c>
      <c r="BFP3">
        <v>-1046147.89959</v>
      </c>
      <c r="BFQ3">
        <v>-1046147.89959</v>
      </c>
      <c r="BFR3">
        <v>-1046147.89959</v>
      </c>
      <c r="BFS3">
        <v>-1046147.89959</v>
      </c>
      <c r="BFT3">
        <v>-1046147.89959</v>
      </c>
      <c r="BFU3">
        <v>-1046147.89959</v>
      </c>
      <c r="BFV3">
        <v>-1046147.89959</v>
      </c>
      <c r="BFW3">
        <v>-1046147.89959</v>
      </c>
      <c r="BFX3">
        <v>-1046147.89959</v>
      </c>
      <c r="BFY3">
        <v>-1046147.89959</v>
      </c>
      <c r="BFZ3">
        <v>-1046147.89959</v>
      </c>
      <c r="BGA3">
        <v>-1046147.89959</v>
      </c>
      <c r="BGB3">
        <v>-1046147.89959</v>
      </c>
      <c r="BGC3">
        <v>-1046147.89959</v>
      </c>
      <c r="BGD3">
        <v>-1046147.89959</v>
      </c>
      <c r="BGE3">
        <v>-1046147.89959</v>
      </c>
      <c r="BGF3">
        <v>-1046147.89959</v>
      </c>
      <c r="BGG3">
        <v>-1046147.89959</v>
      </c>
      <c r="BGH3">
        <v>-385353.258952</v>
      </c>
      <c r="BGI3">
        <v>-385353.258952</v>
      </c>
      <c r="BGJ3">
        <v>-385353.258952</v>
      </c>
      <c r="BGK3">
        <v>-385353.258952</v>
      </c>
      <c r="BGL3">
        <v>-385353.258952</v>
      </c>
      <c r="BGM3">
        <v>-385353.258952</v>
      </c>
      <c r="BGN3">
        <v>-385353.258952</v>
      </c>
      <c r="BGO3">
        <v>-385353.258952</v>
      </c>
      <c r="BGP3">
        <v>-385353.258952</v>
      </c>
      <c r="BGQ3">
        <v>-385353.258952</v>
      </c>
      <c r="BGR3">
        <v>-385353.258952</v>
      </c>
      <c r="BGS3">
        <v>-385353.25945499999</v>
      </c>
      <c r="BGT3">
        <v>-385353.25945499999</v>
      </c>
      <c r="BGU3">
        <v>-385353.25945499999</v>
      </c>
      <c r="BGV3">
        <v>-385353.25945499999</v>
      </c>
      <c r="BGW3">
        <v>-385353.25945499999</v>
      </c>
      <c r="BGX3">
        <v>-385353.25945499999</v>
      </c>
      <c r="BGY3">
        <v>-385353.25945499999</v>
      </c>
      <c r="BGZ3">
        <v>-385353.25945499999</v>
      </c>
      <c r="BHA3">
        <v>-385353.25945499999</v>
      </c>
      <c r="BHB3">
        <v>-385353.25945499999</v>
      </c>
      <c r="BHC3">
        <v>-385353.25945499999</v>
      </c>
      <c r="BHD3">
        <v>-385353.258952</v>
      </c>
      <c r="BHE3">
        <v>-385353.258952</v>
      </c>
      <c r="BHF3">
        <v>-385353.258952</v>
      </c>
      <c r="BHG3">
        <v>-385353.258952</v>
      </c>
      <c r="BHH3">
        <v>-385353.258952</v>
      </c>
      <c r="BHI3">
        <v>-385353.258952</v>
      </c>
      <c r="BHJ3">
        <v>-385353.258952</v>
      </c>
      <c r="BHK3">
        <v>-385353.258952</v>
      </c>
      <c r="BHL3">
        <v>-385353.258952</v>
      </c>
      <c r="BHM3">
        <v>-385353.258952</v>
      </c>
      <c r="BHN3">
        <v>-385353.258952</v>
      </c>
      <c r="BHO3">
        <v>-385353.25945499999</v>
      </c>
      <c r="BHP3">
        <v>-385353.25945499999</v>
      </c>
      <c r="BHQ3">
        <v>-385353.25945499999</v>
      </c>
      <c r="BHR3">
        <v>-385353.25945499999</v>
      </c>
      <c r="BHS3">
        <v>-385353.25945499999</v>
      </c>
      <c r="BHT3">
        <v>-385353.25945499999</v>
      </c>
      <c r="BHU3">
        <v>-385353.25945499999</v>
      </c>
      <c r="BHV3">
        <v>-385353.25945499999</v>
      </c>
      <c r="BHW3">
        <v>-385353.25945499999</v>
      </c>
      <c r="BHX3">
        <v>-385353.25945499999</v>
      </c>
      <c r="BHY3">
        <v>-385353.25945499999</v>
      </c>
      <c r="BHZ3">
        <v>-570022.82229200006</v>
      </c>
      <c r="BIA3">
        <v>-570022.82229200006</v>
      </c>
      <c r="BIB3">
        <v>-570022.82229200006</v>
      </c>
      <c r="BIC3">
        <v>-570022.82229200006</v>
      </c>
      <c r="BID3">
        <v>-570022.82229200006</v>
      </c>
      <c r="BIE3">
        <v>-570022.82229200006</v>
      </c>
      <c r="BIF3">
        <v>-570022.82229200006</v>
      </c>
      <c r="BIG3">
        <v>-570022.82229200006</v>
      </c>
      <c r="BIH3">
        <v>-570022.82229200006</v>
      </c>
      <c r="BII3">
        <v>-570022.82229200006</v>
      </c>
      <c r="BIJ3">
        <v>-570022.82229200006</v>
      </c>
      <c r="BIK3">
        <v>-570022.82326800004</v>
      </c>
      <c r="BIL3">
        <v>-570022.82326800004</v>
      </c>
      <c r="BIM3">
        <v>-570022.82326800004</v>
      </c>
      <c r="BIN3">
        <v>-570022.82326800004</v>
      </c>
      <c r="BIO3">
        <v>-570022.82326800004</v>
      </c>
      <c r="BIP3">
        <v>-570022.82326800004</v>
      </c>
      <c r="BIQ3">
        <v>-570022.82326800004</v>
      </c>
      <c r="BIR3">
        <v>-570022.82326800004</v>
      </c>
      <c r="BIS3">
        <v>-570022.82326800004</v>
      </c>
      <c r="BIT3">
        <v>-570022.82326800004</v>
      </c>
      <c r="BIU3">
        <v>-570022.82326800004</v>
      </c>
      <c r="BIV3">
        <v>-570022.82229200006</v>
      </c>
      <c r="BIW3">
        <v>-570022.82229200006</v>
      </c>
      <c r="BIX3">
        <v>-570022.82229200006</v>
      </c>
      <c r="BIY3">
        <v>-570022.82229200006</v>
      </c>
      <c r="BIZ3">
        <v>-570022.82229200006</v>
      </c>
      <c r="BJA3">
        <v>-570022.82229200006</v>
      </c>
      <c r="BJB3">
        <v>-570022.82229200006</v>
      </c>
      <c r="BJC3">
        <v>-570022.82229200006</v>
      </c>
      <c r="BJD3">
        <v>-570022.82229200006</v>
      </c>
      <c r="BJE3">
        <v>-570022.82229200006</v>
      </c>
      <c r="BJF3">
        <v>-570022.82229200006</v>
      </c>
      <c r="BJG3">
        <v>-570022.82326800004</v>
      </c>
      <c r="BJH3">
        <v>-570022.82326800004</v>
      </c>
      <c r="BJI3">
        <v>-570022.82326800004</v>
      </c>
      <c r="BJJ3">
        <v>-570022.82326800004</v>
      </c>
      <c r="BJK3">
        <v>-570022.82326800004</v>
      </c>
      <c r="BJL3">
        <v>-570022.82326800004</v>
      </c>
      <c r="BJM3">
        <v>-570022.82326800004</v>
      </c>
      <c r="BJN3">
        <v>-570022.82326800004</v>
      </c>
      <c r="BJO3">
        <v>-570022.82326800004</v>
      </c>
      <c r="BJP3">
        <v>-570022.82326800004</v>
      </c>
      <c r="BJQ3">
        <v>-570022.82326800004</v>
      </c>
      <c r="BJR3">
        <v>-834841.87658899999</v>
      </c>
      <c r="BJS3">
        <v>-834841.87658899999</v>
      </c>
      <c r="BJT3">
        <v>-834841.87658899999</v>
      </c>
      <c r="BJU3">
        <v>-834841.87658899999</v>
      </c>
      <c r="BJV3">
        <v>-834841.87658899999</v>
      </c>
      <c r="BJW3">
        <v>-834841.87658899999</v>
      </c>
      <c r="BJX3">
        <v>-834841.87658899999</v>
      </c>
      <c r="BJY3">
        <v>-834841.87658899999</v>
      </c>
      <c r="BJZ3">
        <v>-834841.87658899999</v>
      </c>
      <c r="BKA3">
        <v>-834841.87658899999</v>
      </c>
      <c r="BKB3">
        <v>-834841.87658899999</v>
      </c>
      <c r="BKC3">
        <v>-834841.87851099996</v>
      </c>
      <c r="BKD3">
        <v>-834841.87851099996</v>
      </c>
      <c r="BKE3">
        <v>-834841.87851099996</v>
      </c>
      <c r="BKF3">
        <v>-834841.87851099996</v>
      </c>
      <c r="BKG3">
        <v>-834841.87851099996</v>
      </c>
      <c r="BKH3">
        <v>-834841.87851099996</v>
      </c>
      <c r="BKI3">
        <v>-834841.87851099996</v>
      </c>
      <c r="BKJ3">
        <v>-834841.87851099996</v>
      </c>
      <c r="BKK3">
        <v>-834841.87851099996</v>
      </c>
      <c r="BKL3">
        <v>-834841.87851099996</v>
      </c>
      <c r="BKM3">
        <v>-834841.87851099996</v>
      </c>
      <c r="BKN3">
        <v>-834841.87658899999</v>
      </c>
      <c r="BKO3">
        <v>-834841.87658899999</v>
      </c>
      <c r="BKP3">
        <v>-834841.87658899999</v>
      </c>
      <c r="BKQ3">
        <v>-834841.87658899999</v>
      </c>
      <c r="BKR3">
        <v>-834841.87658899999</v>
      </c>
      <c r="BKS3">
        <v>-834841.87658899999</v>
      </c>
      <c r="BKT3">
        <v>-834841.87658899999</v>
      </c>
      <c r="BKU3">
        <v>-834841.87658899999</v>
      </c>
      <c r="BKV3">
        <v>-834841.87658899999</v>
      </c>
      <c r="BKW3">
        <v>-834841.87658899999</v>
      </c>
      <c r="BKX3">
        <v>-834841.87658899999</v>
      </c>
      <c r="BKY3">
        <v>-834841.87851099996</v>
      </c>
      <c r="BKZ3">
        <v>-834841.87851099996</v>
      </c>
      <c r="BLA3">
        <v>-834841.87851099996</v>
      </c>
      <c r="BLB3">
        <v>-834841.87851099996</v>
      </c>
      <c r="BLC3">
        <v>-834841.87851099996</v>
      </c>
      <c r="BLD3">
        <v>-834841.87851099996</v>
      </c>
      <c r="BLE3">
        <v>-834841.87851099996</v>
      </c>
      <c r="BLF3">
        <v>-834841.87851099996</v>
      </c>
      <c r="BLG3">
        <v>-834841.87851099996</v>
      </c>
      <c r="BLH3">
        <v>-834841.87851099996</v>
      </c>
      <c r="BLI3">
        <v>-834841.87851099996</v>
      </c>
      <c r="BLJ3">
        <v>-35552.605806200001</v>
      </c>
      <c r="BLK3">
        <v>-35552.605806200001</v>
      </c>
      <c r="BLL3">
        <v>-35552.605806200001</v>
      </c>
      <c r="BLM3">
        <v>-35552.605806200001</v>
      </c>
      <c r="BLN3">
        <v>-35552.605806200001</v>
      </c>
      <c r="BLO3">
        <v>-35552.605806200001</v>
      </c>
      <c r="BLP3">
        <v>-35552.605806200001</v>
      </c>
      <c r="BLQ3">
        <v>-35552.605806200001</v>
      </c>
      <c r="BLR3">
        <v>-35552.605806200001</v>
      </c>
      <c r="BLS3">
        <v>-35552.605806200001</v>
      </c>
      <c r="BLT3">
        <v>-35552.605806200001</v>
      </c>
      <c r="BLU3">
        <v>-35552.605806200001</v>
      </c>
      <c r="BLV3">
        <v>-35552.605806200001</v>
      </c>
      <c r="BLW3">
        <v>-35552.605806200001</v>
      </c>
      <c r="BLX3">
        <v>-35552.605806200001</v>
      </c>
      <c r="BLY3">
        <v>-35552.605806200001</v>
      </c>
      <c r="BLZ3">
        <v>-35552.605806200001</v>
      </c>
      <c r="BMA3">
        <v>-35552.605806200001</v>
      </c>
      <c r="BMB3">
        <v>-35552.605806200001</v>
      </c>
      <c r="BMC3">
        <v>-35552.605806200001</v>
      </c>
      <c r="BMD3">
        <v>-35552.605806200001</v>
      </c>
      <c r="BME3">
        <v>-35552.605806200001</v>
      </c>
      <c r="BMF3">
        <v>-35552.605806200001</v>
      </c>
      <c r="BMG3">
        <v>-35552.605806200001</v>
      </c>
      <c r="BMH3">
        <v>-35552.605806200001</v>
      </c>
      <c r="BMI3">
        <v>-35552.605806200001</v>
      </c>
      <c r="BMJ3">
        <v>-35552.605806200001</v>
      </c>
      <c r="BMK3">
        <v>-35552.605806200001</v>
      </c>
      <c r="BML3">
        <v>-35552.605806200001</v>
      </c>
      <c r="BMM3">
        <v>-35552.605806200001</v>
      </c>
      <c r="BMN3">
        <v>-35552.605806200001</v>
      </c>
      <c r="BMO3">
        <v>-35552.605806200001</v>
      </c>
      <c r="BMP3">
        <v>-35552.605806200001</v>
      </c>
      <c r="BMQ3">
        <v>-35552.605806200001</v>
      </c>
      <c r="BMR3">
        <v>-35552.605806200001</v>
      </c>
      <c r="BMS3">
        <v>-35552.605806200001</v>
      </c>
      <c r="BMT3">
        <v>-35552.605806200001</v>
      </c>
      <c r="BMU3">
        <v>-35552.605806200001</v>
      </c>
      <c r="BMV3">
        <v>-35552.605806200001</v>
      </c>
      <c r="BMW3">
        <v>-35552.605806200001</v>
      </c>
      <c r="BMX3">
        <v>-35552.605806200001</v>
      </c>
      <c r="BMY3">
        <v>-35552.605806200001</v>
      </c>
      <c r="BMZ3">
        <v>-35552.605806200001</v>
      </c>
      <c r="BNA3">
        <v>-35552.605806200001</v>
      </c>
      <c r="BNB3">
        <v>-69903.3567434</v>
      </c>
      <c r="BNC3">
        <v>-69903.3567434</v>
      </c>
      <c r="BND3">
        <v>-69903.3567434</v>
      </c>
      <c r="BNE3">
        <v>-69903.3567434</v>
      </c>
      <c r="BNF3">
        <v>-69903.3567434</v>
      </c>
      <c r="BNG3">
        <v>-69903.3567434</v>
      </c>
      <c r="BNH3">
        <v>-69903.3567434</v>
      </c>
      <c r="BNI3">
        <v>-69903.3567434</v>
      </c>
      <c r="BNJ3">
        <v>-69903.3567434</v>
      </c>
      <c r="BNK3">
        <v>-69903.3567434</v>
      </c>
      <c r="BNL3">
        <v>-69903.3567434</v>
      </c>
      <c r="BNM3">
        <v>-69903.3567434</v>
      </c>
      <c r="BNN3">
        <v>-69903.3567434</v>
      </c>
      <c r="BNO3">
        <v>-69903.3567434</v>
      </c>
      <c r="BNP3">
        <v>-69903.3567434</v>
      </c>
      <c r="BNQ3">
        <v>-69903.3567434</v>
      </c>
      <c r="BNR3">
        <v>-69903.3567434</v>
      </c>
      <c r="BNS3">
        <v>-69903.3567434</v>
      </c>
      <c r="BNT3">
        <v>-69903.3567434</v>
      </c>
      <c r="BNU3">
        <v>-69903.3567434</v>
      </c>
      <c r="BNV3">
        <v>-69903.3567434</v>
      </c>
      <c r="BNW3">
        <v>-69903.3567434</v>
      </c>
      <c r="BNX3">
        <v>-69903.3567434</v>
      </c>
      <c r="BNY3">
        <v>-69903.3567434</v>
      </c>
      <c r="BNZ3">
        <v>-69903.3567434</v>
      </c>
      <c r="BOA3">
        <v>-69903.3567434</v>
      </c>
      <c r="BOB3">
        <v>-69903.3567434</v>
      </c>
      <c r="BOC3">
        <v>-69903.3567434</v>
      </c>
      <c r="BOD3">
        <v>-69903.3567434</v>
      </c>
      <c r="BOE3">
        <v>-69903.3567434</v>
      </c>
      <c r="BOF3">
        <v>-69903.3567434</v>
      </c>
      <c r="BOG3">
        <v>-69903.3567434</v>
      </c>
      <c r="BOH3">
        <v>-69903.3567434</v>
      </c>
      <c r="BOI3">
        <v>-69903.3567434</v>
      </c>
      <c r="BOJ3">
        <v>-69903.3567434</v>
      </c>
      <c r="BOK3">
        <v>-69903.3567434</v>
      </c>
      <c r="BOL3">
        <v>-69903.3567434</v>
      </c>
      <c r="BOM3">
        <v>-69903.3567434</v>
      </c>
      <c r="BON3">
        <v>-69903.3567434</v>
      </c>
      <c r="BOO3">
        <v>-69903.3567434</v>
      </c>
      <c r="BOP3">
        <v>-69903.3567434</v>
      </c>
      <c r="BOQ3">
        <v>-69903.3567434</v>
      </c>
      <c r="BOR3">
        <v>-69903.3567434</v>
      </c>
      <c r="BOS3">
        <v>-69903.3567434</v>
      </c>
      <c r="BOT3">
        <v>-138604.858618</v>
      </c>
      <c r="BOU3">
        <v>-138604.858618</v>
      </c>
      <c r="BOV3">
        <v>-138604.858618</v>
      </c>
      <c r="BOW3">
        <v>-138604.858618</v>
      </c>
      <c r="BOX3">
        <v>-138604.858618</v>
      </c>
      <c r="BOY3">
        <v>-138604.858618</v>
      </c>
      <c r="BOZ3">
        <v>-138604.858618</v>
      </c>
      <c r="BPA3">
        <v>-138604.858618</v>
      </c>
      <c r="BPB3">
        <v>-138604.858618</v>
      </c>
      <c r="BPC3">
        <v>-138604.858618</v>
      </c>
      <c r="BPD3">
        <v>-138604.858618</v>
      </c>
      <c r="BPE3">
        <v>-138604.858618</v>
      </c>
      <c r="BPF3">
        <v>-138604.858618</v>
      </c>
      <c r="BPG3">
        <v>-138604.858618</v>
      </c>
      <c r="BPH3">
        <v>-138604.858618</v>
      </c>
      <c r="BPI3">
        <v>-138604.858618</v>
      </c>
      <c r="BPJ3">
        <v>-138604.858618</v>
      </c>
      <c r="BPK3">
        <v>-138604.858618</v>
      </c>
      <c r="BPL3">
        <v>-138604.858618</v>
      </c>
      <c r="BPM3">
        <v>-138604.858618</v>
      </c>
      <c r="BPN3">
        <v>-138604.858618</v>
      </c>
      <c r="BPO3">
        <v>-138604.858618</v>
      </c>
      <c r="BPP3">
        <v>-138604.858618</v>
      </c>
      <c r="BPQ3">
        <v>-138604.858618</v>
      </c>
      <c r="BPR3">
        <v>-138604.858618</v>
      </c>
      <c r="BPS3">
        <v>-138604.858618</v>
      </c>
      <c r="BPT3">
        <v>-138604.858618</v>
      </c>
      <c r="BPU3">
        <v>-138604.858618</v>
      </c>
      <c r="BPV3">
        <v>-138604.858618</v>
      </c>
      <c r="BPW3">
        <v>-138604.858618</v>
      </c>
      <c r="BPX3">
        <v>-138604.858618</v>
      </c>
      <c r="BPY3">
        <v>-138604.858618</v>
      </c>
      <c r="BPZ3">
        <v>-138604.858618</v>
      </c>
      <c r="BQA3">
        <v>-138604.858618</v>
      </c>
      <c r="BQB3">
        <v>-138604.858618</v>
      </c>
      <c r="BQC3">
        <v>-138604.858618</v>
      </c>
      <c r="BQD3">
        <v>-138604.858618</v>
      </c>
      <c r="BQE3">
        <v>-138604.858618</v>
      </c>
      <c r="BQF3">
        <v>-138604.858618</v>
      </c>
      <c r="BQG3">
        <v>-138604.858618</v>
      </c>
      <c r="BQH3">
        <v>-138604.858618</v>
      </c>
      <c r="BQI3">
        <v>-138604.858618</v>
      </c>
      <c r="BQJ3">
        <v>-138604.858618</v>
      </c>
      <c r="BQK3">
        <v>-138604.858618</v>
      </c>
      <c r="BQL3">
        <v>-631192.30579100002</v>
      </c>
      <c r="BQM3">
        <v>-631192.30579100002</v>
      </c>
      <c r="BQN3">
        <v>-631192.30579100002</v>
      </c>
      <c r="BQO3">
        <v>-631192.30579100002</v>
      </c>
      <c r="BQP3">
        <v>-631192.30579100002</v>
      </c>
      <c r="BQQ3">
        <v>-631192.30579100002</v>
      </c>
      <c r="BQR3">
        <v>-631192.30579100002</v>
      </c>
      <c r="BQS3">
        <v>-631192.30579100002</v>
      </c>
      <c r="BQT3">
        <v>-631192.30579100002</v>
      </c>
      <c r="BQU3">
        <v>-631192.30579100002</v>
      </c>
      <c r="BQV3">
        <v>-631192.30579100002</v>
      </c>
      <c r="BQW3">
        <v>-631192.30579100002</v>
      </c>
      <c r="BQX3">
        <v>-631192.30579100002</v>
      </c>
      <c r="BQY3">
        <v>-631192.30579100002</v>
      </c>
      <c r="BQZ3">
        <v>-631192.30579100002</v>
      </c>
      <c r="BRA3">
        <v>-631192.30579100002</v>
      </c>
      <c r="BRB3">
        <v>-631192.30579100002</v>
      </c>
      <c r="BRC3">
        <v>-631192.30579100002</v>
      </c>
      <c r="BRD3">
        <v>-631192.30579100002</v>
      </c>
      <c r="BRE3">
        <v>-631192.30579100002</v>
      </c>
      <c r="BRF3">
        <v>-631192.30579100002</v>
      </c>
      <c r="BRG3">
        <v>-631192.30579100002</v>
      </c>
      <c r="BRH3">
        <v>-631192.30579100002</v>
      </c>
      <c r="BRI3">
        <v>-631192.30579100002</v>
      </c>
      <c r="BRJ3">
        <v>-631192.30579100002</v>
      </c>
      <c r="BRK3">
        <v>-631192.30579100002</v>
      </c>
      <c r="BRL3">
        <v>-631192.30579100002</v>
      </c>
      <c r="BRM3">
        <v>-631192.30579100002</v>
      </c>
      <c r="BRN3">
        <v>-631192.30579100002</v>
      </c>
      <c r="BRO3">
        <v>-631192.30579100002</v>
      </c>
      <c r="BRP3">
        <v>-631192.30579100002</v>
      </c>
      <c r="BRQ3">
        <v>-631192.30579100002</v>
      </c>
      <c r="BRR3">
        <v>-631192.30579100002</v>
      </c>
      <c r="BRS3">
        <v>-631192.30579100002</v>
      </c>
      <c r="BRT3">
        <v>-631192.30579100002</v>
      </c>
      <c r="BRU3">
        <v>-631192.30579100002</v>
      </c>
      <c r="BRV3">
        <v>-631192.30579100002</v>
      </c>
      <c r="BRW3">
        <v>-631192.30579100002</v>
      </c>
      <c r="BRX3">
        <v>-631192.30579100002</v>
      </c>
      <c r="BRY3">
        <v>-631192.30579100002</v>
      </c>
      <c r="BRZ3">
        <v>-631192.30579100002</v>
      </c>
      <c r="BSA3">
        <v>-631192.30579100002</v>
      </c>
      <c r="BSB3">
        <v>-631192.30579100002</v>
      </c>
      <c r="BSC3">
        <v>-631192.30579100002</v>
      </c>
      <c r="BSD3">
        <v>-1001003.76719</v>
      </c>
      <c r="BSE3">
        <v>-1001003.76719</v>
      </c>
      <c r="BSF3">
        <v>-1001003.76719</v>
      </c>
      <c r="BSG3">
        <v>-1001003.76719</v>
      </c>
      <c r="BSH3">
        <v>-1001003.76719</v>
      </c>
      <c r="BSI3">
        <v>-1001003.76719</v>
      </c>
      <c r="BSJ3">
        <v>-1001003.76719</v>
      </c>
      <c r="BSK3">
        <v>-1001003.76719</v>
      </c>
      <c r="BSL3">
        <v>-1001003.76719</v>
      </c>
      <c r="BSM3">
        <v>-1001003.76719</v>
      </c>
      <c r="BSN3">
        <v>-1001003.76719</v>
      </c>
      <c r="BSO3">
        <v>-1001003.76719</v>
      </c>
      <c r="BSP3">
        <v>-1001003.76719</v>
      </c>
      <c r="BSQ3">
        <v>-1001003.76719</v>
      </c>
      <c r="BSR3">
        <v>-1001003.76719</v>
      </c>
      <c r="BSS3">
        <v>-1001003.76719</v>
      </c>
      <c r="BST3">
        <v>-1001003.76719</v>
      </c>
      <c r="BSU3">
        <v>-1001003.76719</v>
      </c>
      <c r="BSV3">
        <v>-1001003.76719</v>
      </c>
      <c r="BSW3">
        <v>-1001003.76719</v>
      </c>
      <c r="BSX3">
        <v>-1001003.76719</v>
      </c>
      <c r="BSY3">
        <v>-1001003.76719</v>
      </c>
      <c r="BSZ3">
        <v>-1001003.76719</v>
      </c>
      <c r="BTA3">
        <v>-1001003.76719</v>
      </c>
      <c r="BTB3">
        <v>-1001003.76719</v>
      </c>
      <c r="BTC3">
        <v>-1001003.76719</v>
      </c>
      <c r="BTD3">
        <v>-1001003.76719</v>
      </c>
      <c r="BTE3">
        <v>-1001003.76719</v>
      </c>
      <c r="BTF3">
        <v>-1001003.76719</v>
      </c>
      <c r="BTG3">
        <v>-1001003.76719</v>
      </c>
      <c r="BTH3">
        <v>-1001003.76719</v>
      </c>
      <c r="BTI3">
        <v>-1001003.76719</v>
      </c>
      <c r="BTJ3">
        <v>-1001003.76719</v>
      </c>
      <c r="BTK3">
        <v>-1001003.76719</v>
      </c>
      <c r="BTL3">
        <v>-1001003.76719</v>
      </c>
      <c r="BTM3">
        <v>-1001003.76719</v>
      </c>
      <c r="BTN3">
        <v>-1001003.76719</v>
      </c>
      <c r="BTO3">
        <v>-1001003.76719</v>
      </c>
      <c r="BTP3">
        <v>-1001003.76719</v>
      </c>
      <c r="BTQ3">
        <v>-1001003.76719</v>
      </c>
      <c r="BTR3">
        <v>-1001003.76719</v>
      </c>
      <c r="BTS3">
        <v>-1001003.76719</v>
      </c>
      <c r="BTT3">
        <v>-1001003.76719</v>
      </c>
      <c r="BTU3">
        <v>-1001003.76719</v>
      </c>
      <c r="BTV3">
        <v>-1607542.50636</v>
      </c>
      <c r="BTW3">
        <v>-1607542.50636</v>
      </c>
      <c r="BTX3">
        <v>-1607542.50636</v>
      </c>
      <c r="BTY3">
        <v>-1607542.50636</v>
      </c>
      <c r="BTZ3">
        <v>-1607542.50636</v>
      </c>
      <c r="BUA3">
        <v>-1607542.50636</v>
      </c>
      <c r="BUB3">
        <v>-1607542.50636</v>
      </c>
      <c r="BUC3">
        <v>-1607542.50636</v>
      </c>
      <c r="BUD3">
        <v>-1607542.50636</v>
      </c>
      <c r="BUE3">
        <v>-1607542.50636</v>
      </c>
      <c r="BUF3">
        <v>-1607542.50636</v>
      </c>
      <c r="BUG3">
        <v>-1607542.50636</v>
      </c>
      <c r="BUH3">
        <v>-1607542.50636</v>
      </c>
      <c r="BUI3">
        <v>-1607542.50636</v>
      </c>
      <c r="BUJ3">
        <v>-1607542.50636</v>
      </c>
      <c r="BUK3">
        <v>-1607542.50636</v>
      </c>
      <c r="BUL3">
        <v>-1607542.50636</v>
      </c>
      <c r="BUM3">
        <v>-1607542.50636</v>
      </c>
      <c r="BUN3">
        <v>-1607542.50636</v>
      </c>
      <c r="BUO3">
        <v>-1607542.50636</v>
      </c>
      <c r="BUP3">
        <v>-1607542.50636</v>
      </c>
      <c r="BUQ3">
        <v>-1607542.50636</v>
      </c>
      <c r="BUR3">
        <v>-1607542.50636</v>
      </c>
      <c r="BUS3">
        <v>-1607542.50636</v>
      </c>
      <c r="BUT3">
        <v>-1607542.50636</v>
      </c>
      <c r="BUU3">
        <v>-1607542.50636</v>
      </c>
      <c r="BUV3">
        <v>-1607542.50636</v>
      </c>
      <c r="BUW3">
        <v>-1607542.50636</v>
      </c>
      <c r="BUX3">
        <v>-1607542.50636</v>
      </c>
      <c r="BUY3">
        <v>-1607542.50636</v>
      </c>
      <c r="BUZ3">
        <v>-1607542.50636</v>
      </c>
      <c r="BVA3">
        <v>-1607542.50636</v>
      </c>
      <c r="BVB3">
        <v>-1607542.50636</v>
      </c>
      <c r="BVC3">
        <v>-1607542.50636</v>
      </c>
      <c r="BVD3">
        <v>-1607542.50636</v>
      </c>
      <c r="BVE3">
        <v>-1607542.50636</v>
      </c>
      <c r="BVF3">
        <v>-1607542.50636</v>
      </c>
      <c r="BVG3">
        <v>-1607542.50636</v>
      </c>
      <c r="BVH3">
        <v>-1607542.50636</v>
      </c>
      <c r="BVI3">
        <v>-1607542.50636</v>
      </c>
      <c r="BVJ3">
        <v>-1607542.50636</v>
      </c>
      <c r="BVK3">
        <v>-1607542.50636</v>
      </c>
      <c r="BVL3">
        <v>-1607542.50636</v>
      </c>
      <c r="BVM3">
        <v>-1607542.50636</v>
      </c>
      <c r="BVN3">
        <v>-65595.315300899994</v>
      </c>
      <c r="BVO3">
        <v>-65595.315300899994</v>
      </c>
      <c r="BVP3">
        <v>-65595.315300899994</v>
      </c>
      <c r="BVQ3">
        <v>-65595.315300899994</v>
      </c>
      <c r="BVR3">
        <v>-65595.315300899994</v>
      </c>
      <c r="BVS3">
        <v>-65595.315300899994</v>
      </c>
      <c r="BVT3">
        <v>-65595.315300899994</v>
      </c>
      <c r="BVU3">
        <v>-65595.315300899994</v>
      </c>
      <c r="BVV3">
        <v>-65595.315300899994</v>
      </c>
      <c r="BVW3">
        <v>-65595.315300899994</v>
      </c>
      <c r="BVX3">
        <v>-65595.315300899994</v>
      </c>
      <c r="BVY3">
        <v>-65595.252699699995</v>
      </c>
      <c r="BVZ3">
        <v>-65595.252699699995</v>
      </c>
      <c r="BWA3">
        <v>-65595.252699699995</v>
      </c>
      <c r="BWB3">
        <v>-65595.252699699995</v>
      </c>
      <c r="BWC3">
        <v>-65595.252699699995</v>
      </c>
      <c r="BWD3">
        <v>-65595.252699699995</v>
      </c>
      <c r="BWE3">
        <v>-65595.252699699995</v>
      </c>
      <c r="BWF3">
        <v>-65595.252699699995</v>
      </c>
      <c r="BWG3">
        <v>-65595.252699699995</v>
      </c>
      <c r="BWH3">
        <v>-65595.252699699995</v>
      </c>
      <c r="BWI3">
        <v>-65595.252699699995</v>
      </c>
      <c r="BWJ3">
        <v>-65595.315300899994</v>
      </c>
      <c r="BWK3">
        <v>-65595.315300899994</v>
      </c>
      <c r="BWL3">
        <v>-65595.315300899994</v>
      </c>
      <c r="BWM3">
        <v>-65595.315300899994</v>
      </c>
      <c r="BWN3">
        <v>-65595.315300899994</v>
      </c>
      <c r="BWO3">
        <v>-65595.315300899994</v>
      </c>
      <c r="BWP3">
        <v>-65595.315300899994</v>
      </c>
      <c r="BWQ3">
        <v>-65595.315300899994</v>
      </c>
      <c r="BWR3">
        <v>-65595.315300899994</v>
      </c>
      <c r="BWS3">
        <v>-65595.315300899994</v>
      </c>
      <c r="BWT3">
        <v>-65595.315300899994</v>
      </c>
      <c r="BWU3">
        <v>-65595.252699699995</v>
      </c>
      <c r="BWV3">
        <v>-65595.252699699995</v>
      </c>
      <c r="BWW3">
        <v>-65595.252699699995</v>
      </c>
      <c r="BWX3">
        <v>-65595.252699699995</v>
      </c>
      <c r="BWY3">
        <v>-65595.252699699995</v>
      </c>
      <c r="BWZ3">
        <v>-65595.252699699995</v>
      </c>
      <c r="BXA3">
        <v>-65595.252699699995</v>
      </c>
      <c r="BXB3">
        <v>-65595.252699699995</v>
      </c>
      <c r="BXC3">
        <v>-65595.252699699995</v>
      </c>
      <c r="BXD3">
        <v>-65595.252699699995</v>
      </c>
      <c r="BXE3">
        <v>-65595.252699699995</v>
      </c>
      <c r="BXF3">
        <v>-253631.56185</v>
      </c>
      <c r="BXG3">
        <v>-253631.56185</v>
      </c>
      <c r="BXH3">
        <v>-253631.56185</v>
      </c>
      <c r="BXI3">
        <v>-253631.56185</v>
      </c>
      <c r="BXJ3">
        <v>-253631.56185</v>
      </c>
      <c r="BXK3">
        <v>-253631.56185</v>
      </c>
      <c r="BXL3">
        <v>-253631.56185</v>
      </c>
      <c r="BXM3">
        <v>-253631.56185</v>
      </c>
      <c r="BXN3">
        <v>-253631.56185</v>
      </c>
      <c r="BXO3">
        <v>-253631.56185</v>
      </c>
      <c r="BXP3">
        <v>-253631.56185</v>
      </c>
      <c r="BXQ3">
        <v>-253631.43799000001</v>
      </c>
      <c r="BXR3">
        <v>-253631.43799000001</v>
      </c>
      <c r="BXS3">
        <v>-253631.43799000001</v>
      </c>
      <c r="BXT3">
        <v>-253631.43799000001</v>
      </c>
      <c r="BXU3">
        <v>-253631.43799000001</v>
      </c>
      <c r="BXV3">
        <v>-253631.43799000001</v>
      </c>
      <c r="BXW3">
        <v>-253631.43799000001</v>
      </c>
      <c r="BXX3">
        <v>-253631.43799000001</v>
      </c>
      <c r="BXY3">
        <v>-253631.43799000001</v>
      </c>
      <c r="BXZ3">
        <v>-253631.43799000001</v>
      </c>
      <c r="BYA3">
        <v>-253631.43799000001</v>
      </c>
      <c r="BYB3">
        <v>-253631.56185</v>
      </c>
      <c r="BYC3">
        <v>-253631.56185</v>
      </c>
      <c r="BYD3">
        <v>-253631.56185</v>
      </c>
      <c r="BYE3">
        <v>-253631.56185</v>
      </c>
      <c r="BYF3">
        <v>-253631.56185</v>
      </c>
      <c r="BYG3">
        <v>-253631.56185</v>
      </c>
      <c r="BYH3">
        <v>-253631.56185</v>
      </c>
      <c r="BYI3">
        <v>-253631.56185</v>
      </c>
      <c r="BYJ3">
        <v>-253631.56185</v>
      </c>
      <c r="BYK3">
        <v>-253631.56185</v>
      </c>
      <c r="BYL3">
        <v>-253631.56185</v>
      </c>
      <c r="BYM3">
        <v>-253631.43799000001</v>
      </c>
      <c r="BYN3">
        <v>-253631.43799000001</v>
      </c>
      <c r="BYO3">
        <v>-253631.43799000001</v>
      </c>
      <c r="BYP3">
        <v>-253631.43799000001</v>
      </c>
      <c r="BYQ3">
        <v>-253631.43799000001</v>
      </c>
      <c r="BYR3">
        <v>-253631.43799000001</v>
      </c>
      <c r="BYS3">
        <v>-253631.43799000001</v>
      </c>
      <c r="BYT3">
        <v>-253631.43799000001</v>
      </c>
      <c r="BYU3">
        <v>-253631.43799000001</v>
      </c>
      <c r="BYV3">
        <v>-253631.43799000001</v>
      </c>
      <c r="BYW3">
        <v>-253631.43799000001</v>
      </c>
      <c r="BYX3">
        <v>-696688.05962299998</v>
      </c>
      <c r="BYY3">
        <v>-696688.05962299998</v>
      </c>
      <c r="BYZ3">
        <v>-696688.05962299998</v>
      </c>
      <c r="BZA3">
        <v>-696688.05962299998</v>
      </c>
      <c r="BZB3">
        <v>-696688.05962299998</v>
      </c>
      <c r="BZC3">
        <v>-696688.05962299998</v>
      </c>
      <c r="BZD3">
        <v>-696688.05962299998</v>
      </c>
      <c r="BZE3">
        <v>-696688.05962299998</v>
      </c>
      <c r="BZF3">
        <v>-696688.05962299998</v>
      </c>
      <c r="BZG3">
        <v>-696688.05962299998</v>
      </c>
      <c r="BZH3">
        <v>-696688.05962299998</v>
      </c>
      <c r="BZI3">
        <v>-696687.81324499997</v>
      </c>
      <c r="BZJ3">
        <v>-696687.81324499997</v>
      </c>
      <c r="BZK3">
        <v>-696687.81324499997</v>
      </c>
      <c r="BZL3">
        <v>-696687.81324499997</v>
      </c>
      <c r="BZM3">
        <v>-696687.81324499997</v>
      </c>
      <c r="BZN3">
        <v>-696687.81324499997</v>
      </c>
      <c r="BZO3">
        <v>-696687.81324499997</v>
      </c>
      <c r="BZP3">
        <v>-696687.81324499997</v>
      </c>
      <c r="BZQ3">
        <v>-696687.81324499997</v>
      </c>
      <c r="BZR3">
        <v>-696687.81324499997</v>
      </c>
      <c r="BZS3">
        <v>-696687.81324499997</v>
      </c>
      <c r="BZT3">
        <v>-696688.05962299998</v>
      </c>
      <c r="BZU3">
        <v>-696688.05962299998</v>
      </c>
      <c r="BZV3">
        <v>-696688.05962299998</v>
      </c>
      <c r="BZW3">
        <v>-696688.05962299998</v>
      </c>
      <c r="BZX3">
        <v>-696688.05962299998</v>
      </c>
      <c r="BZY3">
        <v>-696688.05962299998</v>
      </c>
      <c r="BZZ3">
        <v>-696688.05962299998</v>
      </c>
      <c r="CAA3">
        <v>-696688.05962299998</v>
      </c>
      <c r="CAB3">
        <v>-696688.05962299998</v>
      </c>
      <c r="CAC3">
        <v>-696688.05962299998</v>
      </c>
      <c r="CAD3">
        <v>-696688.05962299998</v>
      </c>
      <c r="CAE3">
        <v>-696687.81324499997</v>
      </c>
      <c r="CAF3">
        <v>-696687.81324499997</v>
      </c>
      <c r="CAG3">
        <v>-696687.81324499997</v>
      </c>
      <c r="CAH3">
        <v>-696687.81324499997</v>
      </c>
      <c r="CAI3">
        <v>-696687.81324499997</v>
      </c>
      <c r="CAJ3">
        <v>-696687.81324499997</v>
      </c>
      <c r="CAK3">
        <v>-696687.81324499997</v>
      </c>
      <c r="CAL3">
        <v>-696687.81324499997</v>
      </c>
      <c r="CAM3">
        <v>-696687.81324499997</v>
      </c>
      <c r="CAN3">
        <v>-696687.81324499997</v>
      </c>
      <c r="CAO3">
        <v>-696687.81324499997</v>
      </c>
      <c r="CAP3">
        <v>-488288.57828900003</v>
      </c>
      <c r="CAQ3">
        <v>-488288.57828900003</v>
      </c>
      <c r="CAR3">
        <v>-488288.57828900003</v>
      </c>
      <c r="CAS3">
        <v>-488288.57828900003</v>
      </c>
      <c r="CAT3">
        <v>-488288.57828900003</v>
      </c>
      <c r="CAU3">
        <v>-488288.57828900003</v>
      </c>
      <c r="CAV3">
        <v>-488288.57828900003</v>
      </c>
      <c r="CAW3">
        <v>-488288.57828900003</v>
      </c>
      <c r="CAX3">
        <v>-488288.57828900003</v>
      </c>
      <c r="CAY3">
        <v>-488288.57828900003</v>
      </c>
      <c r="CAZ3">
        <v>-488288.57828900003</v>
      </c>
      <c r="CBA3">
        <v>-488271.793878</v>
      </c>
      <c r="CBB3">
        <v>-488271.793878</v>
      </c>
      <c r="CBC3">
        <v>-488271.793878</v>
      </c>
      <c r="CBD3">
        <v>-488271.793878</v>
      </c>
      <c r="CBE3">
        <v>-488271.793878</v>
      </c>
      <c r="CBF3">
        <v>-488271.793878</v>
      </c>
      <c r="CBG3">
        <v>-488271.793878</v>
      </c>
      <c r="CBH3">
        <v>-488271.793878</v>
      </c>
      <c r="CBI3">
        <v>-488271.793878</v>
      </c>
      <c r="CBJ3">
        <v>-488271.793878</v>
      </c>
      <c r="CBK3">
        <v>-488271.793878</v>
      </c>
      <c r="CBL3">
        <v>-488288.57828900003</v>
      </c>
      <c r="CBM3">
        <v>-488288.57828900003</v>
      </c>
      <c r="CBN3">
        <v>-488288.57828900003</v>
      </c>
      <c r="CBO3">
        <v>-488288.57828900003</v>
      </c>
      <c r="CBP3">
        <v>-488288.57828900003</v>
      </c>
      <c r="CBQ3">
        <v>-488288.57828900003</v>
      </c>
      <c r="CBR3">
        <v>-488288.57828900003</v>
      </c>
      <c r="CBS3">
        <v>-488288.57828900003</v>
      </c>
      <c r="CBT3">
        <v>-488288.57828900003</v>
      </c>
      <c r="CBU3">
        <v>-488288.57828900003</v>
      </c>
      <c r="CBV3">
        <v>-488288.57828900003</v>
      </c>
      <c r="CBW3">
        <v>-488271.793878</v>
      </c>
      <c r="CBX3">
        <v>-488271.793878</v>
      </c>
      <c r="CBY3">
        <v>-488271.793878</v>
      </c>
      <c r="CBZ3">
        <v>-488271.793878</v>
      </c>
      <c r="CCA3">
        <v>-488271.793878</v>
      </c>
      <c r="CCB3">
        <v>-488271.793878</v>
      </c>
      <c r="CCC3">
        <v>-488271.793878</v>
      </c>
      <c r="CCD3">
        <v>-488271.793878</v>
      </c>
      <c r="CCE3">
        <v>-488271.793878</v>
      </c>
      <c r="CCF3">
        <v>-488271.793878</v>
      </c>
      <c r="CCG3">
        <v>-488271.793878</v>
      </c>
      <c r="CCH3">
        <v>-575023.15151200001</v>
      </c>
      <c r="CCI3">
        <v>-575023.15151200001</v>
      </c>
      <c r="CCJ3">
        <v>-575023.15151200001</v>
      </c>
      <c r="CCK3">
        <v>-575023.15151200001</v>
      </c>
      <c r="CCL3">
        <v>-575023.15151200001</v>
      </c>
      <c r="CCM3">
        <v>-575023.15151200001</v>
      </c>
      <c r="CCN3">
        <v>-575023.15151200001</v>
      </c>
      <c r="CCO3">
        <v>-575023.15151200001</v>
      </c>
      <c r="CCP3">
        <v>-575023.15151200001</v>
      </c>
      <c r="CCQ3">
        <v>-575023.15151200001</v>
      </c>
      <c r="CCR3">
        <v>-575023.15151200001</v>
      </c>
      <c r="CCS3">
        <v>-574989.94261000003</v>
      </c>
      <c r="CCT3">
        <v>-574989.94261000003</v>
      </c>
      <c r="CCU3">
        <v>-574989.94261000003</v>
      </c>
      <c r="CCV3">
        <v>-574989.94261000003</v>
      </c>
      <c r="CCW3">
        <v>-574989.94261000003</v>
      </c>
      <c r="CCX3">
        <v>-574989.94261000003</v>
      </c>
      <c r="CCY3">
        <v>-574989.94261000003</v>
      </c>
      <c r="CCZ3">
        <v>-574989.94261000003</v>
      </c>
      <c r="CDA3">
        <v>-574989.94261000003</v>
      </c>
      <c r="CDB3">
        <v>-574989.94261000003</v>
      </c>
      <c r="CDC3">
        <v>-574989.94261000003</v>
      </c>
      <c r="CDD3">
        <v>-575023.15151200001</v>
      </c>
      <c r="CDE3">
        <v>-575023.15151200001</v>
      </c>
      <c r="CDF3">
        <v>-575023.15151200001</v>
      </c>
      <c r="CDG3">
        <v>-575023.15151200001</v>
      </c>
      <c r="CDH3">
        <v>-575023.15151200001</v>
      </c>
      <c r="CDI3">
        <v>-575023.15151200001</v>
      </c>
      <c r="CDJ3">
        <v>-575023.15151200001</v>
      </c>
      <c r="CDK3">
        <v>-575023.15151200001</v>
      </c>
      <c r="CDL3">
        <v>-575023.15151200001</v>
      </c>
      <c r="CDM3">
        <v>-575023.15151200001</v>
      </c>
      <c r="CDN3">
        <v>-575023.15151200001</v>
      </c>
      <c r="CDO3">
        <v>-574989.94261000003</v>
      </c>
      <c r="CDP3">
        <v>-574989.94261000003</v>
      </c>
      <c r="CDQ3">
        <v>-574989.94261000003</v>
      </c>
      <c r="CDR3">
        <v>-574989.94261000003</v>
      </c>
      <c r="CDS3">
        <v>-574989.94261000003</v>
      </c>
      <c r="CDT3">
        <v>-574989.94261000003</v>
      </c>
      <c r="CDU3">
        <v>-574989.94261000003</v>
      </c>
      <c r="CDV3">
        <v>-574989.94261000003</v>
      </c>
      <c r="CDW3">
        <v>-574989.94261000003</v>
      </c>
      <c r="CDX3">
        <v>-574989.94261000003</v>
      </c>
      <c r="CDY3">
        <v>-574989.94261000003</v>
      </c>
      <c r="CDZ3">
        <v>-537305.18434599997</v>
      </c>
      <c r="CEA3">
        <v>-537305.18434599997</v>
      </c>
      <c r="CEB3">
        <v>-537305.18434599997</v>
      </c>
      <c r="CEC3">
        <v>-537305.18434599997</v>
      </c>
      <c r="CED3">
        <v>-537305.18434599997</v>
      </c>
      <c r="CEE3">
        <v>-537305.18434599997</v>
      </c>
      <c r="CEF3">
        <v>-537305.18434599997</v>
      </c>
      <c r="CEG3">
        <v>-537305.18434599997</v>
      </c>
      <c r="CEH3">
        <v>-537305.18434599997</v>
      </c>
      <c r="CEI3">
        <v>-537305.18434599997</v>
      </c>
      <c r="CEJ3">
        <v>-537305.18434599997</v>
      </c>
      <c r="CEK3">
        <v>-537239.12646199996</v>
      </c>
      <c r="CEL3">
        <v>-537239.12646199996</v>
      </c>
      <c r="CEM3">
        <v>-537239.12646199996</v>
      </c>
      <c r="CEN3">
        <v>-537239.12646199996</v>
      </c>
      <c r="CEO3">
        <v>-537239.12646199996</v>
      </c>
      <c r="CEP3">
        <v>-537239.12646199996</v>
      </c>
      <c r="CEQ3">
        <v>-537239.12646199996</v>
      </c>
      <c r="CER3">
        <v>-537239.12646199996</v>
      </c>
      <c r="CES3">
        <v>-537239.12646199996</v>
      </c>
      <c r="CET3">
        <v>-537239.12646199996</v>
      </c>
      <c r="CEU3">
        <v>-537239.12646199996</v>
      </c>
      <c r="CEV3">
        <v>-537305.18434599997</v>
      </c>
      <c r="CEW3">
        <v>-537305.18434599997</v>
      </c>
      <c r="CEX3">
        <v>-537305.18434599997</v>
      </c>
      <c r="CEY3">
        <v>-537305.18434599997</v>
      </c>
      <c r="CEZ3">
        <v>-537305.18434599997</v>
      </c>
      <c r="CFA3">
        <v>-537305.18434599997</v>
      </c>
      <c r="CFB3">
        <v>-537305.18434599997</v>
      </c>
      <c r="CFC3">
        <v>-537305.18434599997</v>
      </c>
      <c r="CFD3">
        <v>-537305.18434599997</v>
      </c>
      <c r="CFE3">
        <v>-537305.18434599997</v>
      </c>
      <c r="CFF3">
        <v>-537305.18434599997</v>
      </c>
      <c r="CFG3">
        <v>-537239.12646199996</v>
      </c>
      <c r="CFH3">
        <v>-537239.12646199996</v>
      </c>
      <c r="CFI3">
        <v>-537239.12646199996</v>
      </c>
      <c r="CFJ3">
        <v>-537239.12646199996</v>
      </c>
      <c r="CFK3">
        <v>-537239.12646199996</v>
      </c>
      <c r="CFL3">
        <v>-537239.12646199996</v>
      </c>
      <c r="CFM3">
        <v>-537239.12646199996</v>
      </c>
      <c r="CFN3">
        <v>-537239.12646199996</v>
      </c>
      <c r="CFO3">
        <v>-537239.12646199996</v>
      </c>
      <c r="CFP3">
        <v>-537239.12646199996</v>
      </c>
      <c r="CFQ3">
        <v>-537239.12646199996</v>
      </c>
      <c r="CFR3">
        <v>-1583715.0199899999</v>
      </c>
      <c r="CFS3">
        <v>-1583715.0199899999</v>
      </c>
      <c r="CFT3">
        <v>-1583715.0199899999</v>
      </c>
      <c r="CFU3">
        <v>-1583715.0199899999</v>
      </c>
      <c r="CFV3">
        <v>-1583715.0199899999</v>
      </c>
      <c r="CFW3">
        <v>-1583715.0199899999</v>
      </c>
      <c r="CFX3">
        <v>-1583715.0199899999</v>
      </c>
      <c r="CFY3">
        <v>-1583715.0199899999</v>
      </c>
      <c r="CFZ3">
        <v>-1583715.0199899999</v>
      </c>
      <c r="CGA3">
        <v>-1583715.0199899999</v>
      </c>
      <c r="CGB3">
        <v>-1583715.0199899999</v>
      </c>
      <c r="CGC3">
        <v>-1583715.0652699999</v>
      </c>
      <c r="CGD3">
        <v>-1583715.0652699999</v>
      </c>
      <c r="CGE3">
        <v>-1583715.0652699999</v>
      </c>
      <c r="CGF3">
        <v>-1583715.0652699999</v>
      </c>
      <c r="CGG3">
        <v>-1583715.0652699999</v>
      </c>
      <c r="CGH3">
        <v>-1583715.0652699999</v>
      </c>
      <c r="CGI3">
        <v>-1583715.0652699999</v>
      </c>
      <c r="CGJ3">
        <v>-1583715.0652699999</v>
      </c>
      <c r="CGK3">
        <v>-1583715.0652699999</v>
      </c>
      <c r="CGL3">
        <v>-1583715.0652699999</v>
      </c>
      <c r="CGM3">
        <v>-1583715.0652699999</v>
      </c>
      <c r="CGN3">
        <v>-1583715.0199899999</v>
      </c>
      <c r="CGO3">
        <v>-1583715.0199899999</v>
      </c>
      <c r="CGP3">
        <v>-1583715.0199899999</v>
      </c>
      <c r="CGQ3">
        <v>-1583715.0199899999</v>
      </c>
      <c r="CGR3">
        <v>-1583715.0199899999</v>
      </c>
      <c r="CGS3">
        <v>-1583715.0199899999</v>
      </c>
      <c r="CGT3">
        <v>-1583715.0199899999</v>
      </c>
      <c r="CGU3">
        <v>-1583715.0199899999</v>
      </c>
      <c r="CGV3">
        <v>-1583715.0199899999</v>
      </c>
      <c r="CGW3">
        <v>-1583715.0199899999</v>
      </c>
      <c r="CGX3">
        <v>-1583715.0199899999</v>
      </c>
      <c r="CGY3">
        <v>-1583715.0652699999</v>
      </c>
      <c r="CGZ3">
        <v>-1583715.0652699999</v>
      </c>
      <c r="CHA3">
        <v>-1583715.0652699999</v>
      </c>
      <c r="CHB3">
        <v>-1583715.0652699999</v>
      </c>
      <c r="CHC3">
        <v>-1583715.0652699999</v>
      </c>
      <c r="CHD3">
        <v>-1583715.0652699999</v>
      </c>
      <c r="CHE3">
        <v>-1583715.0652699999</v>
      </c>
      <c r="CHF3">
        <v>-1583715.0652699999</v>
      </c>
      <c r="CHG3">
        <v>-1583715.0652699999</v>
      </c>
      <c r="CHH3">
        <v>-1583715.0652699999</v>
      </c>
      <c r="CHI3">
        <v>-1583715.0652699999</v>
      </c>
      <c r="CHJ3">
        <v>-1775894.3216599999</v>
      </c>
      <c r="CHK3">
        <v>-1775894.3216599999</v>
      </c>
      <c r="CHL3">
        <v>-1775894.3216599999</v>
      </c>
      <c r="CHM3">
        <v>-1775894.3216599999</v>
      </c>
      <c r="CHN3">
        <v>-1775894.3216599999</v>
      </c>
      <c r="CHO3">
        <v>-1775894.3216599999</v>
      </c>
      <c r="CHP3">
        <v>-1775894.3216599999</v>
      </c>
      <c r="CHQ3">
        <v>-1775894.3216599999</v>
      </c>
      <c r="CHR3">
        <v>-1775894.3216599999</v>
      </c>
      <c r="CHS3">
        <v>-1775894.3216599999</v>
      </c>
      <c r="CHT3">
        <v>-1775894.3216599999</v>
      </c>
      <c r="CHU3">
        <v>-1775894.41127</v>
      </c>
      <c r="CHV3">
        <v>-1775894.41127</v>
      </c>
      <c r="CHW3">
        <v>-1775894.41127</v>
      </c>
      <c r="CHX3">
        <v>-1775894.41127</v>
      </c>
      <c r="CHY3">
        <v>-1775894.41127</v>
      </c>
      <c r="CHZ3">
        <v>-1775894.41127</v>
      </c>
      <c r="CIA3">
        <v>-1775894.41127</v>
      </c>
      <c r="CIB3">
        <v>-1775894.41127</v>
      </c>
      <c r="CIC3">
        <v>-1775894.41127</v>
      </c>
      <c r="CID3">
        <v>-1775894.41127</v>
      </c>
      <c r="CIE3">
        <v>-1775894.41127</v>
      </c>
      <c r="CIF3">
        <v>-1775894.3216599999</v>
      </c>
      <c r="CIG3">
        <v>-1775894.3216599999</v>
      </c>
      <c r="CIH3">
        <v>-1775894.3216599999</v>
      </c>
      <c r="CII3">
        <v>-1775894.3216599999</v>
      </c>
      <c r="CIJ3">
        <v>-1775894.3216599999</v>
      </c>
      <c r="CIK3">
        <v>-1775894.3216599999</v>
      </c>
      <c r="CIL3">
        <v>-1775894.3216599999</v>
      </c>
      <c r="CIM3">
        <v>-1775894.3216599999</v>
      </c>
      <c r="CIN3">
        <v>-1775894.3216599999</v>
      </c>
      <c r="CIO3">
        <v>-1775894.3216599999</v>
      </c>
      <c r="CIP3">
        <v>-1775894.3216599999</v>
      </c>
      <c r="CIQ3">
        <v>-1775894.41127</v>
      </c>
      <c r="CIR3">
        <v>-1775894.41127</v>
      </c>
      <c r="CIS3">
        <v>-1775894.41127</v>
      </c>
      <c r="CIT3">
        <v>-1775894.41127</v>
      </c>
      <c r="CIU3">
        <v>-1775894.41127</v>
      </c>
      <c r="CIV3">
        <v>-1775894.41127</v>
      </c>
      <c r="CIW3">
        <v>-1775894.41127</v>
      </c>
      <c r="CIX3">
        <v>-1775894.41127</v>
      </c>
      <c r="CIY3">
        <v>-1775894.41127</v>
      </c>
      <c r="CIZ3">
        <v>-1775894.41127</v>
      </c>
      <c r="CJA3">
        <v>-1775894.41127</v>
      </c>
      <c r="CJB3">
        <v>-1917051.3549599999</v>
      </c>
      <c r="CJC3">
        <v>-1917051.3549599999</v>
      </c>
      <c r="CJD3">
        <v>-1917051.3549599999</v>
      </c>
      <c r="CJE3">
        <v>-1917051.3549599999</v>
      </c>
      <c r="CJF3">
        <v>-1917051.3549599999</v>
      </c>
      <c r="CJG3">
        <v>-1917051.3549599999</v>
      </c>
      <c r="CJH3">
        <v>-1917051.3549599999</v>
      </c>
      <c r="CJI3">
        <v>-1917051.3549599999</v>
      </c>
      <c r="CJJ3">
        <v>-1917051.3549599999</v>
      </c>
      <c r="CJK3">
        <v>-1917051.3549599999</v>
      </c>
      <c r="CJL3">
        <v>-1917051.3549599999</v>
      </c>
      <c r="CJM3">
        <v>-1917051.5331999999</v>
      </c>
      <c r="CJN3">
        <v>-1917051.5331999999</v>
      </c>
      <c r="CJO3">
        <v>-1917051.5331999999</v>
      </c>
      <c r="CJP3">
        <v>-1917051.5331999999</v>
      </c>
      <c r="CJQ3">
        <v>-1917051.5331999999</v>
      </c>
      <c r="CJR3">
        <v>-1917051.5331999999</v>
      </c>
      <c r="CJS3">
        <v>-1917051.5331999999</v>
      </c>
      <c r="CJT3">
        <v>-1917051.5331999999</v>
      </c>
      <c r="CJU3">
        <v>-1917051.5331999999</v>
      </c>
      <c r="CJV3">
        <v>-1917051.5331999999</v>
      </c>
      <c r="CJW3">
        <v>-1917051.5331999999</v>
      </c>
      <c r="CJX3">
        <v>-1917051.3549599999</v>
      </c>
      <c r="CJY3">
        <v>-1917051.3549599999</v>
      </c>
      <c r="CJZ3">
        <v>-1917051.3549599999</v>
      </c>
      <c r="CKA3">
        <v>-1917051.3549599999</v>
      </c>
      <c r="CKB3">
        <v>-1917051.3549599999</v>
      </c>
      <c r="CKC3">
        <v>-1917051.3549599999</v>
      </c>
      <c r="CKD3">
        <v>-1917051.3549599999</v>
      </c>
      <c r="CKE3">
        <v>-1917051.3549599999</v>
      </c>
      <c r="CKF3">
        <v>-1917051.3549599999</v>
      </c>
      <c r="CKG3">
        <v>-1917051.3549599999</v>
      </c>
      <c r="CKH3">
        <v>-1917051.3549599999</v>
      </c>
      <c r="CKI3">
        <v>-1917051.5331999999</v>
      </c>
      <c r="CKJ3">
        <v>-1917051.5331999999</v>
      </c>
      <c r="CKK3">
        <v>-1917051.5331999999</v>
      </c>
      <c r="CKL3">
        <v>-1917051.5331999999</v>
      </c>
      <c r="CKM3">
        <v>-1917051.5331999999</v>
      </c>
      <c r="CKN3">
        <v>-1917051.5331999999</v>
      </c>
      <c r="CKO3">
        <v>-1917051.5331999999</v>
      </c>
      <c r="CKP3">
        <v>-1917051.5331999999</v>
      </c>
      <c r="CKQ3">
        <v>-1917051.5331999999</v>
      </c>
      <c r="CKR3">
        <v>-1917051.5331999999</v>
      </c>
      <c r="CKS3">
        <v>-1917051.5331999999</v>
      </c>
      <c r="CKT3">
        <v>-36741761.2755</v>
      </c>
      <c r="CKU3">
        <v>-36741761.2755</v>
      </c>
      <c r="CKV3">
        <v>-36741761.2755</v>
      </c>
      <c r="CKW3">
        <v>-36741761.2755</v>
      </c>
      <c r="CKX3">
        <v>-36741761.2755</v>
      </c>
      <c r="CKY3">
        <v>-36741761.2755</v>
      </c>
      <c r="CKZ3">
        <v>-36741761.2755</v>
      </c>
      <c r="CLA3">
        <v>-36741761.2755</v>
      </c>
      <c r="CLB3">
        <v>-36741761.2755</v>
      </c>
      <c r="CLC3">
        <v>-36741761.2755</v>
      </c>
      <c r="CLD3">
        <v>-36741761.2755</v>
      </c>
      <c r="CLE3">
        <v>-36741761.2755</v>
      </c>
      <c r="CLF3">
        <v>-36741761.2755</v>
      </c>
      <c r="CLG3">
        <v>-36741761.2755</v>
      </c>
      <c r="CLH3">
        <v>-36741761.2755</v>
      </c>
      <c r="CLI3">
        <v>-36741761.2755</v>
      </c>
      <c r="CLJ3">
        <v>-36741761.2755</v>
      </c>
      <c r="CLK3">
        <v>-36741761.2755</v>
      </c>
      <c r="CLL3">
        <v>-36741761.2755</v>
      </c>
      <c r="CLM3">
        <v>-36741761.2755</v>
      </c>
      <c r="CLN3">
        <v>-36741761.2755</v>
      </c>
      <c r="CLO3">
        <v>-36741761.2755</v>
      </c>
      <c r="CLP3">
        <v>-36741761.2755</v>
      </c>
      <c r="CLQ3">
        <v>-36741761.2755</v>
      </c>
      <c r="CLR3">
        <v>-36741761.2755</v>
      </c>
      <c r="CLS3">
        <v>-36741761.2755</v>
      </c>
      <c r="CLT3">
        <v>-36741761.2755</v>
      </c>
      <c r="CLU3">
        <v>-36741761.2755</v>
      </c>
      <c r="CLV3">
        <v>-36741761.2755</v>
      </c>
      <c r="CLW3">
        <v>-36741761.2755</v>
      </c>
      <c r="CLX3">
        <v>-36741761.2755</v>
      </c>
      <c r="CLY3">
        <v>-36741761.2755</v>
      </c>
      <c r="CLZ3">
        <v>-36741761.2755</v>
      </c>
      <c r="CMA3">
        <v>-36741761.2755</v>
      </c>
      <c r="CMB3">
        <v>-36741761.2755</v>
      </c>
      <c r="CMC3">
        <v>-36741761.2755</v>
      </c>
      <c r="CMD3">
        <v>-36741761.2755</v>
      </c>
      <c r="CME3">
        <v>-36741761.2755</v>
      </c>
      <c r="CMF3">
        <v>-36741761.2755</v>
      </c>
      <c r="CMG3">
        <v>-36741761.2755</v>
      </c>
      <c r="CMH3">
        <v>-36741761.2755</v>
      </c>
      <c r="CMI3">
        <v>-36741761.2755</v>
      </c>
      <c r="CMJ3">
        <v>-36741761.2755</v>
      </c>
      <c r="CMK3">
        <v>-36741761.2755</v>
      </c>
      <c r="CML3">
        <v>-55712243.814400002</v>
      </c>
      <c r="CMM3">
        <v>-55712243.814400002</v>
      </c>
      <c r="CMN3">
        <v>-55712243.814400002</v>
      </c>
      <c r="CMO3">
        <v>-55712243.814400002</v>
      </c>
      <c r="CMP3">
        <v>-55712243.814400002</v>
      </c>
      <c r="CMQ3">
        <v>-55712243.814400002</v>
      </c>
      <c r="CMR3">
        <v>-55712243.814400002</v>
      </c>
      <c r="CMS3">
        <v>-55712243.814400002</v>
      </c>
      <c r="CMT3">
        <v>-55712243.814400002</v>
      </c>
      <c r="CMU3">
        <v>-55712243.814400002</v>
      </c>
      <c r="CMV3">
        <v>-55712243.814400002</v>
      </c>
      <c r="CMW3">
        <v>-55712243.814400002</v>
      </c>
      <c r="CMX3">
        <v>-55712243.814400002</v>
      </c>
      <c r="CMY3">
        <v>-55712243.814400002</v>
      </c>
      <c r="CMZ3">
        <v>-55712243.814400002</v>
      </c>
      <c r="CNA3">
        <v>-55712243.814400002</v>
      </c>
      <c r="CNB3">
        <v>-55712243.814400002</v>
      </c>
      <c r="CNC3">
        <v>-55712243.814400002</v>
      </c>
      <c r="CND3">
        <v>-55712243.814400002</v>
      </c>
      <c r="CNE3">
        <v>-55712243.814400002</v>
      </c>
      <c r="CNF3">
        <v>-55712243.814400002</v>
      </c>
      <c r="CNG3">
        <v>-55712243.814400002</v>
      </c>
      <c r="CNH3">
        <v>-55712243.814400002</v>
      </c>
      <c r="CNI3">
        <v>-55712243.814400002</v>
      </c>
      <c r="CNJ3">
        <v>-55712243.814400002</v>
      </c>
      <c r="CNK3">
        <v>-55712243.814400002</v>
      </c>
      <c r="CNL3">
        <v>-55712243.814400002</v>
      </c>
      <c r="CNM3">
        <v>-55712243.814400002</v>
      </c>
      <c r="CNN3">
        <v>-55712243.814400002</v>
      </c>
      <c r="CNO3">
        <v>-55712243.814400002</v>
      </c>
      <c r="CNP3">
        <v>-55712243.814400002</v>
      </c>
      <c r="CNQ3">
        <v>-55712243.814400002</v>
      </c>
      <c r="CNR3">
        <v>-55712243.814400002</v>
      </c>
      <c r="CNS3">
        <v>-55712243.814400002</v>
      </c>
      <c r="CNT3">
        <v>-55712243.814400002</v>
      </c>
      <c r="CNU3">
        <v>-55712243.814400002</v>
      </c>
      <c r="CNV3">
        <v>-55712243.814400002</v>
      </c>
      <c r="CNW3">
        <v>-55712243.814400002</v>
      </c>
      <c r="CNX3">
        <v>-55712243.814400002</v>
      </c>
      <c r="CNY3">
        <v>-55712243.814400002</v>
      </c>
      <c r="CNZ3">
        <v>-55712243.814400002</v>
      </c>
      <c r="COA3">
        <v>-55712243.814400002</v>
      </c>
      <c r="COB3">
        <v>-55712243.814400002</v>
      </c>
      <c r="COC3">
        <v>-55712243.814400002</v>
      </c>
      <c r="COD3">
        <v>-84489123.163599998</v>
      </c>
      <c r="COE3">
        <v>-84489123.163599998</v>
      </c>
      <c r="COF3">
        <v>-84489123.163599998</v>
      </c>
      <c r="COG3">
        <v>-84489123.163599998</v>
      </c>
      <c r="COH3">
        <v>-84489123.163599998</v>
      </c>
      <c r="COI3">
        <v>-84489123.163599998</v>
      </c>
      <c r="COJ3">
        <v>-84489123.163599998</v>
      </c>
      <c r="COK3">
        <v>-84489123.163599998</v>
      </c>
      <c r="COL3">
        <v>-84489123.163599998</v>
      </c>
      <c r="COM3">
        <v>-84489123.163599998</v>
      </c>
      <c r="CON3">
        <v>-84489123.163599998</v>
      </c>
      <c r="COO3">
        <v>-84489123.163599998</v>
      </c>
      <c r="COP3">
        <v>-84489123.163599998</v>
      </c>
      <c r="COQ3">
        <v>-84489123.163599998</v>
      </c>
      <c r="COR3">
        <v>-84489123.163599998</v>
      </c>
      <c r="COS3">
        <v>-84489123.163599998</v>
      </c>
      <c r="COT3">
        <v>-84489123.163599998</v>
      </c>
      <c r="COU3">
        <v>-84489123.163599998</v>
      </c>
      <c r="COV3">
        <v>-84489123.163599998</v>
      </c>
      <c r="COW3">
        <v>-84489123.163599998</v>
      </c>
      <c r="COX3">
        <v>-84489123.163599998</v>
      </c>
      <c r="COY3">
        <v>-84489123.163599998</v>
      </c>
      <c r="COZ3">
        <v>-84489123.163599998</v>
      </c>
      <c r="CPA3">
        <v>-84489123.163599998</v>
      </c>
      <c r="CPB3">
        <v>-84489123.163599998</v>
      </c>
      <c r="CPC3">
        <v>-84489123.163599998</v>
      </c>
      <c r="CPD3">
        <v>-84489123.163599998</v>
      </c>
      <c r="CPE3">
        <v>-84489123.163599998</v>
      </c>
      <c r="CPF3">
        <v>-84489123.163599998</v>
      </c>
      <c r="CPG3">
        <v>-84489123.163599998</v>
      </c>
      <c r="CPH3">
        <v>-84489123.163599998</v>
      </c>
      <c r="CPI3">
        <v>-84489123.163599998</v>
      </c>
      <c r="CPJ3">
        <v>-84489123.163599998</v>
      </c>
      <c r="CPK3">
        <v>-84489123.163599998</v>
      </c>
      <c r="CPL3">
        <v>-84489123.163599998</v>
      </c>
      <c r="CPM3">
        <v>-84489123.163599998</v>
      </c>
      <c r="CPN3">
        <v>-84489123.163599998</v>
      </c>
      <c r="CPO3">
        <v>-84489123.163599998</v>
      </c>
      <c r="CPP3">
        <v>-84489123.163599998</v>
      </c>
      <c r="CPQ3">
        <v>-84489123.163599998</v>
      </c>
      <c r="CPR3">
        <v>-84489123.163599998</v>
      </c>
      <c r="CPS3">
        <v>-84489123.163599998</v>
      </c>
      <c r="CPT3">
        <v>-84489123.163599998</v>
      </c>
      <c r="CPU3">
        <v>-84489123.163599998</v>
      </c>
      <c r="CPV3">
        <v>-36741761.2755</v>
      </c>
      <c r="CPW3">
        <v>-36741761.2755</v>
      </c>
      <c r="CPX3">
        <v>-36741761.2755</v>
      </c>
      <c r="CPY3">
        <v>-36741761.2755</v>
      </c>
      <c r="CPZ3">
        <v>-36741761.2755</v>
      </c>
      <c r="CQA3">
        <v>-36741761.2755</v>
      </c>
      <c r="CQB3">
        <v>-36741761.2755</v>
      </c>
      <c r="CQC3">
        <v>-36741761.2755</v>
      </c>
      <c r="CQD3">
        <v>-36741761.2755</v>
      </c>
      <c r="CQE3">
        <v>-36741761.2755</v>
      </c>
      <c r="CQF3">
        <v>-36741761.2755</v>
      </c>
      <c r="CQG3">
        <v>-36741761.2755</v>
      </c>
      <c r="CQH3">
        <v>-36741761.2755</v>
      </c>
      <c r="CQI3">
        <v>-36741761.2755</v>
      </c>
      <c r="CQJ3">
        <v>-36741761.2755</v>
      </c>
      <c r="CQK3">
        <v>-36741761.2755</v>
      </c>
      <c r="CQL3">
        <v>-36741761.2755</v>
      </c>
      <c r="CQM3">
        <v>-36741761.2755</v>
      </c>
      <c r="CQN3">
        <v>-36741761.2755</v>
      </c>
      <c r="CQO3">
        <v>-36741761.2755</v>
      </c>
      <c r="CQP3">
        <v>-36741761.2755</v>
      </c>
      <c r="CQQ3">
        <v>-36741761.2755</v>
      </c>
      <c r="CQR3">
        <v>-36741761.2755</v>
      </c>
      <c r="CQS3">
        <v>-36741761.2755</v>
      </c>
      <c r="CQT3">
        <v>-36741761.2755</v>
      </c>
      <c r="CQU3">
        <v>-36741761.2755</v>
      </c>
      <c r="CQV3">
        <v>-36741761.2755</v>
      </c>
      <c r="CQW3">
        <v>-36741761.2755</v>
      </c>
      <c r="CQX3">
        <v>-36741761.2755</v>
      </c>
      <c r="CQY3">
        <v>-36741761.2755</v>
      </c>
      <c r="CQZ3">
        <v>-36741761.2755</v>
      </c>
      <c r="CRA3">
        <v>-36741761.2755</v>
      </c>
      <c r="CRB3">
        <v>-36741761.2755</v>
      </c>
      <c r="CRC3">
        <v>-36741761.2755</v>
      </c>
      <c r="CRD3">
        <v>-36741761.2755</v>
      </c>
      <c r="CRE3">
        <v>-36741761.2755</v>
      </c>
      <c r="CRF3">
        <v>-36741761.2755</v>
      </c>
      <c r="CRG3">
        <v>-36741761.2755</v>
      </c>
      <c r="CRH3">
        <v>-36741761.2755</v>
      </c>
      <c r="CRI3">
        <v>-36741761.2755</v>
      </c>
      <c r="CRJ3">
        <v>-36741761.2755</v>
      </c>
      <c r="CRK3">
        <v>-36741761.2755</v>
      </c>
      <c r="CRL3">
        <v>-36741761.2755</v>
      </c>
      <c r="CRM3">
        <v>-36741761.2755</v>
      </c>
      <c r="CRN3">
        <v>-55712243.814400002</v>
      </c>
      <c r="CRO3">
        <v>-55712243.814400002</v>
      </c>
      <c r="CRP3">
        <v>-55712243.814400002</v>
      </c>
      <c r="CRQ3">
        <v>-55712243.814400002</v>
      </c>
      <c r="CRR3">
        <v>-55712243.814400002</v>
      </c>
      <c r="CRS3">
        <v>-55712243.814400002</v>
      </c>
      <c r="CRT3">
        <v>-55712243.814400002</v>
      </c>
      <c r="CRU3">
        <v>-55712243.814400002</v>
      </c>
      <c r="CRV3">
        <v>-55712243.814400002</v>
      </c>
      <c r="CRW3">
        <v>-55712243.814400002</v>
      </c>
      <c r="CRX3">
        <v>-55712243.814400002</v>
      </c>
      <c r="CRY3">
        <v>-55712243.814400002</v>
      </c>
      <c r="CRZ3">
        <v>-55712243.814400002</v>
      </c>
      <c r="CSA3">
        <v>-55712243.814400002</v>
      </c>
      <c r="CSB3">
        <v>-55712243.814400002</v>
      </c>
      <c r="CSC3">
        <v>-55712243.814400002</v>
      </c>
      <c r="CSD3">
        <v>-55712243.814400002</v>
      </c>
      <c r="CSE3">
        <v>-55712243.814400002</v>
      </c>
      <c r="CSF3">
        <v>-55712243.814400002</v>
      </c>
      <c r="CSG3">
        <v>-55712243.814400002</v>
      </c>
      <c r="CSH3">
        <v>-55712243.814400002</v>
      </c>
      <c r="CSI3">
        <v>-55712243.814400002</v>
      </c>
      <c r="CSJ3">
        <v>-55712243.814400002</v>
      </c>
      <c r="CSK3">
        <v>-55712243.814400002</v>
      </c>
      <c r="CSL3">
        <v>-55712243.814400002</v>
      </c>
      <c r="CSM3">
        <v>-55712243.814400002</v>
      </c>
      <c r="CSN3">
        <v>-55712243.814400002</v>
      </c>
      <c r="CSO3">
        <v>-55712243.814400002</v>
      </c>
      <c r="CSP3">
        <v>-55712243.814400002</v>
      </c>
      <c r="CSQ3">
        <v>-55712243.814400002</v>
      </c>
      <c r="CSR3">
        <v>-55712243.814400002</v>
      </c>
      <c r="CSS3">
        <v>-55712243.814400002</v>
      </c>
      <c r="CST3">
        <v>-55712243.814400002</v>
      </c>
      <c r="CSU3">
        <v>-55712243.814400002</v>
      </c>
      <c r="CSV3">
        <v>-55712243.814400002</v>
      </c>
      <c r="CSW3">
        <v>-55712243.814400002</v>
      </c>
      <c r="CSX3">
        <v>-55712243.814400002</v>
      </c>
      <c r="CSY3">
        <v>-55712243.814400002</v>
      </c>
      <c r="CSZ3">
        <v>-55712243.814400002</v>
      </c>
      <c r="CTA3">
        <v>-55712243.814400002</v>
      </c>
      <c r="CTB3">
        <v>-55712243.814400002</v>
      </c>
      <c r="CTC3">
        <v>-55712243.814400002</v>
      </c>
      <c r="CTD3">
        <v>-55712243.814400002</v>
      </c>
      <c r="CTE3">
        <v>-55712243.814400002</v>
      </c>
      <c r="CTF3">
        <v>-84489123.163599998</v>
      </c>
      <c r="CTG3">
        <v>-84489123.163599998</v>
      </c>
      <c r="CTH3">
        <v>-84489123.163599998</v>
      </c>
      <c r="CTI3">
        <v>-84489123.163599998</v>
      </c>
      <c r="CTJ3">
        <v>-84489123.163599998</v>
      </c>
      <c r="CTK3">
        <v>-84489123.163599998</v>
      </c>
      <c r="CTL3">
        <v>-84489123.163599998</v>
      </c>
      <c r="CTM3">
        <v>-84489123.163599998</v>
      </c>
      <c r="CTN3">
        <v>-84489123.163599998</v>
      </c>
      <c r="CTO3">
        <v>-84489123.163599998</v>
      </c>
      <c r="CTP3">
        <v>-84489123.163599998</v>
      </c>
      <c r="CTQ3">
        <v>-84489123.163599998</v>
      </c>
      <c r="CTR3">
        <v>-84489123.163599998</v>
      </c>
      <c r="CTS3">
        <v>-84489123.163599998</v>
      </c>
      <c r="CTT3">
        <v>-84489123.163599998</v>
      </c>
      <c r="CTU3">
        <v>-84489123.163599998</v>
      </c>
      <c r="CTV3">
        <v>-84489123.163599998</v>
      </c>
      <c r="CTW3">
        <v>-84489123.163599998</v>
      </c>
      <c r="CTX3">
        <v>-84489123.163599998</v>
      </c>
      <c r="CTY3">
        <v>-84489123.163599998</v>
      </c>
      <c r="CTZ3">
        <v>-84489123.163599998</v>
      </c>
      <c r="CUA3">
        <v>-84489123.163599998</v>
      </c>
      <c r="CUB3">
        <v>-84489123.163599998</v>
      </c>
      <c r="CUC3">
        <v>-84489123.163599998</v>
      </c>
      <c r="CUD3">
        <v>-84489123.163599998</v>
      </c>
      <c r="CUE3">
        <v>-84489123.163599998</v>
      </c>
      <c r="CUF3">
        <v>-84489123.163599998</v>
      </c>
      <c r="CUG3">
        <v>-84489123.163599998</v>
      </c>
      <c r="CUH3">
        <v>-84489123.163599998</v>
      </c>
      <c r="CUI3">
        <v>-84489123.163599998</v>
      </c>
      <c r="CUJ3">
        <v>-84489123.163599998</v>
      </c>
      <c r="CUK3">
        <v>-84489123.163599998</v>
      </c>
      <c r="CUL3">
        <v>-84489123.163599998</v>
      </c>
      <c r="CUM3">
        <v>-84489123.163599998</v>
      </c>
      <c r="CUN3">
        <v>-84489123.163599998</v>
      </c>
      <c r="CUO3">
        <v>-84489123.163599998</v>
      </c>
      <c r="CUP3">
        <v>-84489123.163599998</v>
      </c>
      <c r="CUQ3">
        <v>-84489123.163599998</v>
      </c>
      <c r="CUR3">
        <v>-84489123.163599998</v>
      </c>
      <c r="CUS3">
        <v>-84489123.163599998</v>
      </c>
      <c r="CUT3">
        <v>-84489123.163599998</v>
      </c>
      <c r="CUU3">
        <v>-84489123.163599998</v>
      </c>
      <c r="CUV3">
        <v>-84489123.163599998</v>
      </c>
      <c r="CUW3">
        <v>-84489123.163599998</v>
      </c>
      <c r="CUX3">
        <v>-2228574.5848699999</v>
      </c>
      <c r="CUY3">
        <v>-2228574.5848699999</v>
      </c>
      <c r="CUZ3">
        <v>-2228574.5848699999</v>
      </c>
      <c r="CVA3">
        <v>-2228574.5848699999</v>
      </c>
      <c r="CVB3">
        <v>-2228574.5848699999</v>
      </c>
      <c r="CVC3">
        <v>-2228574.5848699999</v>
      </c>
      <c r="CVD3">
        <v>-2228574.5848699999</v>
      </c>
      <c r="CVE3">
        <v>-2228574.5848699999</v>
      </c>
      <c r="CVF3">
        <v>-2228574.5848699999</v>
      </c>
      <c r="CVG3">
        <v>-2228574.5848699999</v>
      </c>
      <c r="CVH3">
        <v>-2228574.5848699999</v>
      </c>
      <c r="CVI3">
        <v>-2228574.5848699999</v>
      </c>
      <c r="CVJ3">
        <v>-2228574.5848699999</v>
      </c>
      <c r="CVK3">
        <v>-2228574.5848699999</v>
      </c>
      <c r="CVL3">
        <v>-2228574.5848699999</v>
      </c>
      <c r="CVM3">
        <v>-2228574.5848699999</v>
      </c>
      <c r="CVN3">
        <v>-2228574.5848699999</v>
      </c>
      <c r="CVO3">
        <v>-2228574.5848699999</v>
      </c>
      <c r="CVP3">
        <v>-2228574.5848699999</v>
      </c>
      <c r="CVQ3">
        <v>-2228574.5848699999</v>
      </c>
      <c r="CVR3">
        <v>-2228574.5848699999</v>
      </c>
      <c r="CVS3">
        <v>-2228574.5848699999</v>
      </c>
      <c r="CVT3">
        <v>-2228574.5848699999</v>
      </c>
      <c r="CVU3">
        <v>-2228574.5848699999</v>
      </c>
      <c r="CVV3">
        <v>-2228574.5848699999</v>
      </c>
      <c r="CVW3">
        <v>-2228574.5848699999</v>
      </c>
      <c r="CVX3">
        <v>-2228574.5848699999</v>
      </c>
      <c r="CVY3">
        <v>-2228574.5848699999</v>
      </c>
      <c r="CVZ3">
        <v>-2228574.5848699999</v>
      </c>
      <c r="CWA3">
        <v>-2228574.5848699999</v>
      </c>
      <c r="CWB3">
        <v>-2228574.5848699999</v>
      </c>
      <c r="CWC3">
        <v>-2228574.5848699999</v>
      </c>
      <c r="CWD3">
        <v>-2228574.5848699999</v>
      </c>
      <c r="CWE3">
        <v>-2228574.5848699999</v>
      </c>
      <c r="CWF3">
        <v>-2228574.5848699999</v>
      </c>
      <c r="CWG3">
        <v>-2228574.5848699999</v>
      </c>
      <c r="CWH3">
        <v>-2228574.5848699999</v>
      </c>
      <c r="CWI3">
        <v>-2228574.5848699999</v>
      </c>
      <c r="CWJ3">
        <v>-2228574.5848699999</v>
      </c>
      <c r="CWK3">
        <v>-2228574.5848699999</v>
      </c>
      <c r="CWL3">
        <v>-2228574.5848699999</v>
      </c>
      <c r="CWM3">
        <v>-2228574.5848699999</v>
      </c>
      <c r="CWN3">
        <v>-2228574.5848699999</v>
      </c>
      <c r="CWO3">
        <v>-2228574.5848699999</v>
      </c>
      <c r="CWP3">
        <v>-3376930.5346499998</v>
      </c>
      <c r="CWQ3">
        <v>-3376930.5346499998</v>
      </c>
      <c r="CWR3">
        <v>-3376930.5346499998</v>
      </c>
      <c r="CWS3">
        <v>-3376930.5346499998</v>
      </c>
      <c r="CWT3">
        <v>-3376930.5346499998</v>
      </c>
      <c r="CWU3">
        <v>-3376930.5346499998</v>
      </c>
      <c r="CWV3">
        <v>-3376930.5346499998</v>
      </c>
      <c r="CWW3">
        <v>-3376930.5346499998</v>
      </c>
      <c r="CWX3">
        <v>-3376930.5346499998</v>
      </c>
      <c r="CWY3">
        <v>-3376930.5346499998</v>
      </c>
      <c r="CWZ3">
        <v>-3376930.5346499998</v>
      </c>
      <c r="CXA3">
        <v>-3376930.5346499998</v>
      </c>
      <c r="CXB3">
        <v>-3376930.5346499998</v>
      </c>
      <c r="CXC3">
        <v>-3376930.5346499998</v>
      </c>
      <c r="CXD3">
        <v>-3376930.5346499998</v>
      </c>
      <c r="CXE3">
        <v>-3376930.5346499998</v>
      </c>
      <c r="CXF3">
        <v>-3376930.5346499998</v>
      </c>
      <c r="CXG3">
        <v>-3376930.5346499998</v>
      </c>
      <c r="CXH3">
        <v>-3376930.5346499998</v>
      </c>
      <c r="CXI3">
        <v>-3376930.5346499998</v>
      </c>
      <c r="CXJ3">
        <v>-3376930.5346499998</v>
      </c>
      <c r="CXK3">
        <v>-3376930.5346499998</v>
      </c>
      <c r="CXL3">
        <v>-3376930.5346499998</v>
      </c>
      <c r="CXM3">
        <v>-3376930.5346499998</v>
      </c>
      <c r="CXN3">
        <v>-3376930.5346499998</v>
      </c>
      <c r="CXO3">
        <v>-3376930.5346499998</v>
      </c>
      <c r="CXP3">
        <v>-3376930.5346499998</v>
      </c>
      <c r="CXQ3">
        <v>-3376930.5346499998</v>
      </c>
      <c r="CXR3">
        <v>-3376930.5346499998</v>
      </c>
      <c r="CXS3">
        <v>-3376930.5346499998</v>
      </c>
      <c r="CXT3">
        <v>-3376930.5346499998</v>
      </c>
      <c r="CXU3">
        <v>-3376930.5346499998</v>
      </c>
      <c r="CXV3">
        <v>-3376930.5346499998</v>
      </c>
      <c r="CXW3">
        <v>-3376930.5346499998</v>
      </c>
      <c r="CXX3">
        <v>-3376930.5346499998</v>
      </c>
      <c r="CXY3">
        <v>-3376930.5346499998</v>
      </c>
      <c r="CXZ3">
        <v>-3376930.5346499998</v>
      </c>
      <c r="CYA3">
        <v>-3376930.5346499998</v>
      </c>
      <c r="CYB3">
        <v>-3376930.5346499998</v>
      </c>
      <c r="CYC3">
        <v>-3376930.5346499998</v>
      </c>
      <c r="CYD3">
        <v>-3376930.5346499998</v>
      </c>
      <c r="CYE3">
        <v>-3376930.5346499998</v>
      </c>
      <c r="CYF3">
        <v>-3376930.5346499998</v>
      </c>
      <c r="CYG3">
        <v>-3376930.5346499998</v>
      </c>
      <c r="CYH3">
        <v>-5116566.6957799997</v>
      </c>
      <c r="CYI3">
        <v>-5116566.6957799997</v>
      </c>
      <c r="CYJ3">
        <v>-5116566.6957799997</v>
      </c>
      <c r="CYK3">
        <v>-5116566.6957799997</v>
      </c>
      <c r="CYL3">
        <v>-5116566.6957799997</v>
      </c>
      <c r="CYM3">
        <v>-5116566.6957799997</v>
      </c>
      <c r="CYN3">
        <v>-5116566.6957799997</v>
      </c>
      <c r="CYO3">
        <v>-5116566.6957799997</v>
      </c>
      <c r="CYP3">
        <v>-5116566.6957799997</v>
      </c>
      <c r="CYQ3">
        <v>-5116566.6957799997</v>
      </c>
      <c r="CYR3">
        <v>-5116566.6957799997</v>
      </c>
      <c r="CYS3">
        <v>-5116566.6957799997</v>
      </c>
      <c r="CYT3">
        <v>-5116566.6957799997</v>
      </c>
      <c r="CYU3">
        <v>-5116566.6957799997</v>
      </c>
      <c r="CYV3">
        <v>-5116566.6957799997</v>
      </c>
      <c r="CYW3">
        <v>-5116566.6957799997</v>
      </c>
      <c r="CYX3">
        <v>-5116566.6957799997</v>
      </c>
      <c r="CYY3">
        <v>-5116566.6957799997</v>
      </c>
      <c r="CYZ3">
        <v>-5116566.6957799997</v>
      </c>
      <c r="CZA3">
        <v>-5116566.6957799997</v>
      </c>
      <c r="CZB3">
        <v>-5116566.6957799997</v>
      </c>
      <c r="CZC3">
        <v>-5116566.6957799997</v>
      </c>
      <c r="CZD3">
        <v>-5116566.6957799997</v>
      </c>
      <c r="CZE3">
        <v>-5116566.6957799997</v>
      </c>
      <c r="CZF3">
        <v>-5116566.6957799997</v>
      </c>
      <c r="CZG3">
        <v>-5116566.6957799997</v>
      </c>
      <c r="CZH3">
        <v>-5116566.6957799997</v>
      </c>
      <c r="CZI3">
        <v>-5116566.6957799997</v>
      </c>
      <c r="CZJ3">
        <v>-5116566.6957799997</v>
      </c>
      <c r="CZK3">
        <v>-5116566.6957799997</v>
      </c>
      <c r="CZL3">
        <v>-5116566.6957799997</v>
      </c>
      <c r="CZM3">
        <v>-5116566.6957799997</v>
      </c>
      <c r="CZN3">
        <v>-5116566.6957799997</v>
      </c>
      <c r="CZO3">
        <v>-5116566.6957799997</v>
      </c>
      <c r="CZP3">
        <v>-5116566.6957799997</v>
      </c>
      <c r="CZQ3">
        <v>-5116566.6957799997</v>
      </c>
      <c r="CZR3">
        <v>-5116566.6957799997</v>
      </c>
      <c r="CZS3">
        <v>-5116566.6957799997</v>
      </c>
      <c r="CZT3">
        <v>-5116566.6957799997</v>
      </c>
      <c r="CZU3">
        <v>-5116566.6957799997</v>
      </c>
      <c r="CZV3">
        <v>-5116566.6957799997</v>
      </c>
      <c r="CZW3">
        <v>-5116566.6957799997</v>
      </c>
      <c r="CZX3">
        <v>-5116566.6957799997</v>
      </c>
      <c r="CZY3">
        <v>-5116566.6957799997</v>
      </c>
      <c r="CZZ3">
        <v>-337575.27813499997</v>
      </c>
      <c r="DAA3">
        <v>-337575.27813499997</v>
      </c>
      <c r="DAB3">
        <v>-337575.27813499997</v>
      </c>
      <c r="DAC3">
        <v>-337575.27813499997</v>
      </c>
      <c r="DAD3">
        <v>-337575.27813499997</v>
      </c>
      <c r="DAE3">
        <v>-337575.27813499997</v>
      </c>
      <c r="DAF3">
        <v>-337575.27813499997</v>
      </c>
      <c r="DAG3">
        <v>-337575.27813499997</v>
      </c>
      <c r="DAH3">
        <v>-337575.27813499997</v>
      </c>
      <c r="DAI3">
        <v>-337575.27813499997</v>
      </c>
      <c r="DAJ3">
        <v>-337575.27813499997</v>
      </c>
      <c r="DAK3">
        <v>-337575.28495900001</v>
      </c>
      <c r="DAL3">
        <v>-337575.28495900001</v>
      </c>
      <c r="DAM3">
        <v>-337575.28495900001</v>
      </c>
      <c r="DAN3">
        <v>-337575.28495900001</v>
      </c>
      <c r="DAO3">
        <v>-337575.28495900001</v>
      </c>
      <c r="DAP3">
        <v>-337575.28495900001</v>
      </c>
      <c r="DAQ3">
        <v>-337575.28495900001</v>
      </c>
      <c r="DAR3">
        <v>-337575.28495900001</v>
      </c>
      <c r="DAS3">
        <v>-337575.28495900001</v>
      </c>
      <c r="DAT3">
        <v>-337575.28495900001</v>
      </c>
      <c r="DAU3">
        <v>-337575.28495900001</v>
      </c>
      <c r="DAV3">
        <v>-337575.27813499997</v>
      </c>
      <c r="DAW3">
        <v>-337575.27813499997</v>
      </c>
      <c r="DAX3">
        <v>-337575.27813499997</v>
      </c>
      <c r="DAY3">
        <v>-337575.27813499997</v>
      </c>
      <c r="DAZ3">
        <v>-337575.27813499997</v>
      </c>
      <c r="DBA3">
        <v>-337575.27813499997</v>
      </c>
      <c r="DBB3">
        <v>-337575.27813499997</v>
      </c>
      <c r="DBC3">
        <v>-337575.27813499997</v>
      </c>
      <c r="DBD3">
        <v>-337575.27813499997</v>
      </c>
      <c r="DBE3">
        <v>-337575.27813499997</v>
      </c>
      <c r="DBF3">
        <v>-337575.27813499997</v>
      </c>
      <c r="DBG3">
        <v>-337575.28495900001</v>
      </c>
      <c r="DBH3">
        <v>-337575.28495900001</v>
      </c>
      <c r="DBI3">
        <v>-337575.28495900001</v>
      </c>
      <c r="DBJ3">
        <v>-337575.28495900001</v>
      </c>
      <c r="DBK3">
        <v>-337575.28495900001</v>
      </c>
      <c r="DBL3">
        <v>-337575.28495900001</v>
      </c>
      <c r="DBM3">
        <v>-337575.28495900001</v>
      </c>
      <c r="DBN3">
        <v>-337575.28495900001</v>
      </c>
      <c r="DBO3">
        <v>-337575.28495900001</v>
      </c>
      <c r="DBP3">
        <v>-337575.28495900001</v>
      </c>
      <c r="DBQ3">
        <v>-337575.28495900001</v>
      </c>
      <c r="DBR3">
        <v>-303821.11641900003</v>
      </c>
      <c r="DBS3">
        <v>-303821.11641900003</v>
      </c>
      <c r="DBT3">
        <v>-303821.11641900003</v>
      </c>
      <c r="DBU3">
        <v>-303821.11641900003</v>
      </c>
      <c r="DBV3">
        <v>-303821.11641900003</v>
      </c>
      <c r="DBW3">
        <v>-303821.11641900003</v>
      </c>
      <c r="DBX3">
        <v>-303821.11641900003</v>
      </c>
      <c r="DBY3">
        <v>-303821.11641900003</v>
      </c>
      <c r="DBZ3">
        <v>-303821.11641900003</v>
      </c>
      <c r="DCA3">
        <v>-303821.11641900003</v>
      </c>
      <c r="DCB3">
        <v>-303821.11641900003</v>
      </c>
      <c r="DCC3">
        <v>-303821.12992099999</v>
      </c>
      <c r="DCD3">
        <v>-303821.12992099999</v>
      </c>
      <c r="DCE3">
        <v>-303821.12992099999</v>
      </c>
      <c r="DCF3">
        <v>-303821.12992099999</v>
      </c>
      <c r="DCG3">
        <v>-303821.12992099999</v>
      </c>
      <c r="DCH3">
        <v>-303821.12992099999</v>
      </c>
      <c r="DCI3">
        <v>-303821.12992099999</v>
      </c>
      <c r="DCJ3">
        <v>-303821.12992099999</v>
      </c>
      <c r="DCK3">
        <v>-303821.12992099999</v>
      </c>
      <c r="DCL3">
        <v>-303821.12992099999</v>
      </c>
      <c r="DCM3">
        <v>-303821.12992099999</v>
      </c>
      <c r="DCN3">
        <v>-303821.11641900003</v>
      </c>
      <c r="DCO3">
        <v>-303821.11641900003</v>
      </c>
      <c r="DCP3">
        <v>-303821.11641900003</v>
      </c>
      <c r="DCQ3">
        <v>-303821.11641900003</v>
      </c>
      <c r="DCR3">
        <v>-303821.11641900003</v>
      </c>
      <c r="DCS3">
        <v>-303821.11641900003</v>
      </c>
      <c r="DCT3">
        <v>-303821.11641900003</v>
      </c>
      <c r="DCU3">
        <v>-303821.11641900003</v>
      </c>
      <c r="DCV3">
        <v>-303821.11641900003</v>
      </c>
      <c r="DCW3">
        <v>-303821.11641900003</v>
      </c>
      <c r="DCX3">
        <v>-303821.11641900003</v>
      </c>
      <c r="DCY3">
        <v>-303821.12992099999</v>
      </c>
      <c r="DCZ3">
        <v>-303821.12992099999</v>
      </c>
      <c r="DDA3">
        <v>-303821.12992099999</v>
      </c>
      <c r="DDB3">
        <v>-303821.12992099999</v>
      </c>
      <c r="DDC3">
        <v>-303821.12992099999</v>
      </c>
      <c r="DDD3">
        <v>-303821.12992099999</v>
      </c>
      <c r="DDE3">
        <v>-303821.12992099999</v>
      </c>
      <c r="DDF3">
        <v>-303821.12992099999</v>
      </c>
      <c r="DDG3">
        <v>-303821.12992099999</v>
      </c>
      <c r="DDH3">
        <v>-303821.12992099999</v>
      </c>
      <c r="DDI3">
        <v>-303821.12992099999</v>
      </c>
      <c r="DDJ3">
        <v>-39691.219581600002</v>
      </c>
      <c r="DDK3">
        <v>-39691.219581600002</v>
      </c>
      <c r="DDL3">
        <v>-39691.219581600002</v>
      </c>
      <c r="DDM3">
        <v>-39691.219581600002</v>
      </c>
      <c r="DDN3">
        <v>-39691.219581600002</v>
      </c>
      <c r="DDO3">
        <v>-39691.219581600002</v>
      </c>
      <c r="DDP3">
        <v>-39691.219581600002</v>
      </c>
      <c r="DDQ3">
        <v>-39691.219581600002</v>
      </c>
      <c r="DDR3">
        <v>-39691.219581600002</v>
      </c>
      <c r="DDS3">
        <v>-39691.219581600002</v>
      </c>
      <c r="DDT3">
        <v>-39691.219581600002</v>
      </c>
      <c r="DDU3">
        <v>-39691.2464397</v>
      </c>
      <c r="DDV3">
        <v>-39691.2464397</v>
      </c>
      <c r="DDW3">
        <v>-39691.2464397</v>
      </c>
      <c r="DDX3">
        <v>-39691.2464397</v>
      </c>
      <c r="DDY3">
        <v>-39691.2464397</v>
      </c>
      <c r="DDZ3">
        <v>-39691.2464397</v>
      </c>
      <c r="DEA3">
        <v>-39691.2464397</v>
      </c>
      <c r="DEB3">
        <v>-39691.2464397</v>
      </c>
      <c r="DEC3">
        <v>-39691.2464397</v>
      </c>
      <c r="DED3">
        <v>-39691.2464397</v>
      </c>
      <c r="DEE3">
        <v>-39691.2464397</v>
      </c>
      <c r="DEF3">
        <v>-39691.219581600002</v>
      </c>
      <c r="DEG3">
        <v>-39691.219581600002</v>
      </c>
      <c r="DEH3">
        <v>-39691.219581600002</v>
      </c>
      <c r="DEI3">
        <v>-39691.219581600002</v>
      </c>
      <c r="DEJ3">
        <v>-39691.219581600002</v>
      </c>
      <c r="DEK3">
        <v>-39691.219581600002</v>
      </c>
      <c r="DEL3">
        <v>-39691.219581600002</v>
      </c>
      <c r="DEM3">
        <v>-39691.219581600002</v>
      </c>
      <c r="DEN3">
        <v>-39691.219581600002</v>
      </c>
      <c r="DEO3">
        <v>-39691.219581600002</v>
      </c>
      <c r="DEP3">
        <v>-39691.219581600002</v>
      </c>
      <c r="DEQ3">
        <v>-39691.2464397</v>
      </c>
      <c r="DER3">
        <v>-39691.2464397</v>
      </c>
      <c r="DES3">
        <v>-39691.2464397</v>
      </c>
      <c r="DET3">
        <v>-39691.2464397</v>
      </c>
      <c r="DEU3">
        <v>-39691.2464397</v>
      </c>
      <c r="DEV3">
        <v>-39691.2464397</v>
      </c>
      <c r="DEW3">
        <v>-39691.2464397</v>
      </c>
      <c r="DEX3">
        <v>-39691.2464397</v>
      </c>
      <c r="DEY3">
        <v>-39691.2464397</v>
      </c>
      <c r="DEZ3">
        <v>-39691.2464397</v>
      </c>
      <c r="DFA3">
        <v>-39691.2464397</v>
      </c>
      <c r="DFB3">
        <v>-248282.24243300001</v>
      </c>
      <c r="DFC3">
        <v>-248282.24243300001</v>
      </c>
      <c r="DFD3">
        <v>-248282.24243300001</v>
      </c>
      <c r="DFE3">
        <v>-248282.24243300001</v>
      </c>
      <c r="DFF3">
        <v>-248282.24243300001</v>
      </c>
      <c r="DFG3">
        <v>-248282.24243300001</v>
      </c>
      <c r="DFH3">
        <v>-248282.24243300001</v>
      </c>
      <c r="DFI3">
        <v>-248282.24243300001</v>
      </c>
      <c r="DFJ3">
        <v>-248282.24243300001</v>
      </c>
      <c r="DFK3">
        <v>-248282.24243300001</v>
      </c>
      <c r="DFL3">
        <v>-248282.24243300001</v>
      </c>
      <c r="DFM3">
        <v>-248282.24243300001</v>
      </c>
      <c r="DFN3">
        <v>-248282.24243300001</v>
      </c>
      <c r="DFO3">
        <v>-248282.24243300001</v>
      </c>
      <c r="DFP3">
        <v>-248282.24243300001</v>
      </c>
      <c r="DFQ3">
        <v>-248282.24243300001</v>
      </c>
      <c r="DFR3">
        <v>-248282.24243300001</v>
      </c>
      <c r="DFS3">
        <v>-248282.24243300001</v>
      </c>
      <c r="DFT3">
        <v>-248282.24243300001</v>
      </c>
      <c r="DFU3">
        <v>-248282.24243300001</v>
      </c>
      <c r="DFV3">
        <v>-248282.24243300001</v>
      </c>
      <c r="DFW3">
        <v>-248282.24243300001</v>
      </c>
      <c r="DFX3">
        <v>-248282.24243300001</v>
      </c>
      <c r="DFY3">
        <v>-248282.24243300001</v>
      </c>
      <c r="DFZ3">
        <v>-248282.24243300001</v>
      </c>
      <c r="DGA3">
        <v>-248282.24243300001</v>
      </c>
      <c r="DGB3">
        <v>-248282.24243300001</v>
      </c>
      <c r="DGC3">
        <v>-248282.24243300001</v>
      </c>
      <c r="DGD3">
        <v>-248282.24243300001</v>
      </c>
      <c r="DGE3">
        <v>-248282.24243300001</v>
      </c>
      <c r="DGF3">
        <v>-248282.24243300001</v>
      </c>
      <c r="DGG3">
        <v>-248282.24243300001</v>
      </c>
      <c r="DGH3">
        <v>-248282.24243300001</v>
      </c>
      <c r="DGI3">
        <v>-248282.24243300001</v>
      </c>
      <c r="DGJ3">
        <v>-248282.24243300001</v>
      </c>
      <c r="DGK3">
        <v>-248282.24243300001</v>
      </c>
      <c r="DGL3">
        <v>-248282.24243300001</v>
      </c>
      <c r="DGM3">
        <v>-248282.24243300001</v>
      </c>
      <c r="DGN3">
        <v>-248282.24243300001</v>
      </c>
      <c r="DGO3">
        <v>-248282.24243300001</v>
      </c>
      <c r="DGP3">
        <v>-248282.24243300001</v>
      </c>
      <c r="DGQ3">
        <v>-248282.24243300001</v>
      </c>
      <c r="DGR3">
        <v>-248282.24243300001</v>
      </c>
      <c r="DGS3">
        <v>-248282.24243300001</v>
      </c>
      <c r="DGT3">
        <v>-489954.28308700002</v>
      </c>
      <c r="DGU3">
        <v>-489954.28308700002</v>
      </c>
      <c r="DGV3">
        <v>-489954.28308700002</v>
      </c>
      <c r="DGW3">
        <v>-489954.28308700002</v>
      </c>
      <c r="DGX3">
        <v>-489954.28308700002</v>
      </c>
      <c r="DGY3">
        <v>-489954.28308700002</v>
      </c>
      <c r="DGZ3">
        <v>-489954.28308700002</v>
      </c>
      <c r="DHA3">
        <v>-489954.28308700002</v>
      </c>
      <c r="DHB3">
        <v>-489954.28308700002</v>
      </c>
      <c r="DHC3">
        <v>-489954.28308700002</v>
      </c>
      <c r="DHD3">
        <v>-489954.28308700002</v>
      </c>
      <c r="DHE3">
        <v>-489954.28308700002</v>
      </c>
      <c r="DHF3">
        <v>-489954.28308700002</v>
      </c>
      <c r="DHG3">
        <v>-489954.28308700002</v>
      </c>
      <c r="DHH3">
        <v>-489954.28308700002</v>
      </c>
      <c r="DHI3">
        <v>-489954.28308700002</v>
      </c>
      <c r="DHJ3">
        <v>-489954.28308700002</v>
      </c>
      <c r="DHK3">
        <v>-489954.28308700002</v>
      </c>
      <c r="DHL3">
        <v>-489954.28308700002</v>
      </c>
      <c r="DHM3">
        <v>-489954.28308700002</v>
      </c>
      <c r="DHN3">
        <v>-489954.28308700002</v>
      </c>
      <c r="DHO3">
        <v>-489954.28308700002</v>
      </c>
      <c r="DHP3">
        <v>-489954.28308700002</v>
      </c>
      <c r="DHQ3">
        <v>-489954.28308700002</v>
      </c>
      <c r="DHR3">
        <v>-489954.28308700002</v>
      </c>
      <c r="DHS3">
        <v>-489954.28308700002</v>
      </c>
      <c r="DHT3">
        <v>-489954.28308700002</v>
      </c>
      <c r="DHU3">
        <v>-489954.28308700002</v>
      </c>
      <c r="DHV3">
        <v>-489954.28308700002</v>
      </c>
      <c r="DHW3">
        <v>-489954.28308700002</v>
      </c>
      <c r="DHX3">
        <v>-489954.28308700002</v>
      </c>
      <c r="DHY3">
        <v>-489954.28308700002</v>
      </c>
      <c r="DHZ3">
        <v>-489954.28308700002</v>
      </c>
      <c r="DIA3">
        <v>-489954.28308700002</v>
      </c>
      <c r="DIB3">
        <v>-489954.28308700002</v>
      </c>
      <c r="DIC3">
        <v>-489954.28308700002</v>
      </c>
      <c r="DID3">
        <v>-489954.28308700002</v>
      </c>
      <c r="DIE3">
        <v>-489954.28308700002</v>
      </c>
      <c r="DIF3">
        <v>-489954.28308700002</v>
      </c>
      <c r="DIG3">
        <v>-489954.28308700002</v>
      </c>
      <c r="DIH3">
        <v>-489954.28308700002</v>
      </c>
      <c r="DII3">
        <v>-489954.28308700002</v>
      </c>
      <c r="DIJ3">
        <v>-489954.28308700002</v>
      </c>
      <c r="DIK3">
        <v>-489954.28308700002</v>
      </c>
      <c r="DIL3">
        <v>-973298.36439400003</v>
      </c>
      <c r="DIM3">
        <v>-973298.36439400003</v>
      </c>
      <c r="DIN3">
        <v>-973298.36439400003</v>
      </c>
      <c r="DIO3">
        <v>-973298.36439400003</v>
      </c>
      <c r="DIP3">
        <v>-973298.36439400003</v>
      </c>
      <c r="DIQ3">
        <v>-973298.36439400003</v>
      </c>
      <c r="DIR3">
        <v>-973298.36439400003</v>
      </c>
      <c r="DIS3">
        <v>-973298.36439400003</v>
      </c>
      <c r="DIT3">
        <v>-973298.36439400003</v>
      </c>
      <c r="DIU3">
        <v>-973298.36439400003</v>
      </c>
      <c r="DIV3">
        <v>-973298.36439400003</v>
      </c>
      <c r="DIW3">
        <v>-973298.36439400003</v>
      </c>
      <c r="DIX3">
        <v>-973298.36439400003</v>
      </c>
      <c r="DIY3">
        <v>-973298.36439400003</v>
      </c>
      <c r="DIZ3">
        <v>-973298.36439400003</v>
      </c>
      <c r="DJA3">
        <v>-973298.36439400003</v>
      </c>
      <c r="DJB3">
        <v>-973298.36439400003</v>
      </c>
      <c r="DJC3">
        <v>-973298.36439400003</v>
      </c>
      <c r="DJD3">
        <v>-973298.36439400003</v>
      </c>
      <c r="DJE3">
        <v>-973298.36439400003</v>
      </c>
      <c r="DJF3">
        <v>-973298.36439400003</v>
      </c>
      <c r="DJG3">
        <v>-973298.36439400003</v>
      </c>
      <c r="DJH3">
        <v>-973298.36439400003</v>
      </c>
      <c r="DJI3">
        <v>-973298.36439400003</v>
      </c>
      <c r="DJJ3">
        <v>-973298.36439400003</v>
      </c>
      <c r="DJK3">
        <v>-973298.36439400003</v>
      </c>
      <c r="DJL3">
        <v>-973298.36439400003</v>
      </c>
      <c r="DJM3">
        <v>-973298.36439400003</v>
      </c>
      <c r="DJN3">
        <v>-973298.36439400003</v>
      </c>
      <c r="DJO3">
        <v>-973298.36439400003</v>
      </c>
      <c r="DJP3">
        <v>-973298.36439400003</v>
      </c>
      <c r="DJQ3">
        <v>-973298.36439400003</v>
      </c>
      <c r="DJR3">
        <v>-973298.36439400003</v>
      </c>
      <c r="DJS3">
        <v>-973298.36439400003</v>
      </c>
      <c r="DJT3">
        <v>-973298.36439400003</v>
      </c>
      <c r="DJU3">
        <v>-973298.36439400003</v>
      </c>
      <c r="DJV3">
        <v>-973298.36439400003</v>
      </c>
      <c r="DJW3">
        <v>-973298.36439400003</v>
      </c>
      <c r="DJX3">
        <v>-973298.36439400003</v>
      </c>
      <c r="DJY3">
        <v>-973298.36439400003</v>
      </c>
      <c r="DJZ3">
        <v>-973298.36439400003</v>
      </c>
      <c r="DKA3">
        <v>-973298.36439400003</v>
      </c>
      <c r="DKB3">
        <v>-973298.36439400003</v>
      </c>
      <c r="DKC3">
        <v>-973298.36439400003</v>
      </c>
      <c r="DKD3">
        <v>-2996069.73697</v>
      </c>
      <c r="DKE3">
        <v>-2996069.73697</v>
      </c>
      <c r="DKF3">
        <v>-2996069.73697</v>
      </c>
      <c r="DKG3">
        <v>-2996069.73697</v>
      </c>
      <c r="DKH3">
        <v>-2996069.73697</v>
      </c>
      <c r="DKI3">
        <v>-2996069.73697</v>
      </c>
      <c r="DKJ3">
        <v>-2996069.73697</v>
      </c>
      <c r="DKK3">
        <v>-2996069.73697</v>
      </c>
      <c r="DKL3">
        <v>-2996069.73697</v>
      </c>
      <c r="DKM3">
        <v>-2996069.73697</v>
      </c>
      <c r="DKN3">
        <v>-2996069.73697</v>
      </c>
      <c r="DKO3">
        <v>-2996069.73697</v>
      </c>
      <c r="DKP3">
        <v>-2996069.73697</v>
      </c>
      <c r="DKQ3">
        <v>-2996069.73697</v>
      </c>
      <c r="DKR3">
        <v>-2996069.73697</v>
      </c>
      <c r="DKS3">
        <v>-2996069.73697</v>
      </c>
      <c r="DKT3">
        <v>-2996069.73697</v>
      </c>
      <c r="DKU3">
        <v>-2996069.73697</v>
      </c>
      <c r="DKV3">
        <v>-2996069.73697</v>
      </c>
      <c r="DKW3">
        <v>-2996069.73697</v>
      </c>
      <c r="DKX3">
        <v>-2996069.73697</v>
      </c>
      <c r="DKY3">
        <v>-2996069.73697</v>
      </c>
      <c r="DKZ3">
        <v>-2996069.73697</v>
      </c>
      <c r="DLA3">
        <v>-2996069.73697</v>
      </c>
      <c r="DLB3">
        <v>-2996069.73697</v>
      </c>
      <c r="DLC3">
        <v>-2996069.73697</v>
      </c>
      <c r="DLD3">
        <v>-2996069.73697</v>
      </c>
      <c r="DLE3">
        <v>-2996069.73697</v>
      </c>
      <c r="DLF3">
        <v>-2996069.73697</v>
      </c>
      <c r="DLG3">
        <v>-2996069.73697</v>
      </c>
      <c r="DLH3">
        <v>-2996069.73697</v>
      </c>
      <c r="DLI3">
        <v>-2996069.73697</v>
      </c>
      <c r="DLJ3">
        <v>-2996069.73697</v>
      </c>
      <c r="DLK3">
        <v>-2996069.73697</v>
      </c>
      <c r="DLL3">
        <v>-2996069.73697</v>
      </c>
      <c r="DLM3">
        <v>-2996069.73697</v>
      </c>
      <c r="DLN3">
        <v>-2996069.73697</v>
      </c>
      <c r="DLO3">
        <v>-2996069.73697</v>
      </c>
      <c r="DLP3">
        <v>-2996069.73697</v>
      </c>
      <c r="DLQ3">
        <v>-2996069.73697</v>
      </c>
      <c r="DLR3">
        <v>-2996069.73697</v>
      </c>
      <c r="DLS3">
        <v>-2996069.73697</v>
      </c>
      <c r="DLT3">
        <v>-2996069.73697</v>
      </c>
      <c r="DLU3">
        <v>-2996069.73697</v>
      </c>
      <c r="DLV3">
        <v>-4855459.5953599997</v>
      </c>
      <c r="DLW3">
        <v>-4855459.5953599997</v>
      </c>
      <c r="DLX3">
        <v>-4855459.5953599997</v>
      </c>
      <c r="DLY3">
        <v>-4855459.5953599997</v>
      </c>
      <c r="DLZ3">
        <v>-4855459.5953599997</v>
      </c>
      <c r="DMA3">
        <v>-4855459.5953599997</v>
      </c>
      <c r="DMB3">
        <v>-4855459.5953599997</v>
      </c>
      <c r="DMC3">
        <v>-4855459.5953599997</v>
      </c>
      <c r="DMD3">
        <v>-4855459.5953599997</v>
      </c>
      <c r="DME3">
        <v>-4855459.5953599997</v>
      </c>
      <c r="DMF3">
        <v>-4855459.5953599997</v>
      </c>
      <c r="DMG3">
        <v>-4855459.5953599997</v>
      </c>
      <c r="DMH3">
        <v>-4855459.5953599997</v>
      </c>
      <c r="DMI3">
        <v>-4855459.5953599997</v>
      </c>
      <c r="DMJ3">
        <v>-4855459.5953599997</v>
      </c>
      <c r="DMK3">
        <v>-4855459.5953599997</v>
      </c>
      <c r="DML3">
        <v>-4855459.5953599997</v>
      </c>
      <c r="DMM3">
        <v>-4855459.5953599997</v>
      </c>
      <c r="DMN3">
        <v>-4855459.5953599997</v>
      </c>
      <c r="DMO3">
        <v>-4855459.5953599997</v>
      </c>
      <c r="DMP3">
        <v>-4855459.5953599997</v>
      </c>
      <c r="DMQ3">
        <v>-4855459.5953599997</v>
      </c>
      <c r="DMR3">
        <v>-4855459.5953599997</v>
      </c>
      <c r="DMS3">
        <v>-4855459.5953599997</v>
      </c>
      <c r="DMT3">
        <v>-4855459.5953599997</v>
      </c>
      <c r="DMU3">
        <v>-4855459.5953599997</v>
      </c>
      <c r="DMV3">
        <v>-4855459.5953599997</v>
      </c>
      <c r="DMW3">
        <v>-4855459.5953599997</v>
      </c>
      <c r="DMX3">
        <v>-4855459.5953599997</v>
      </c>
      <c r="DMY3">
        <v>-4855459.5953599997</v>
      </c>
      <c r="DMZ3">
        <v>-4855459.5953599997</v>
      </c>
      <c r="DNA3">
        <v>-4855459.5953599997</v>
      </c>
      <c r="DNB3">
        <v>-4855459.5953599997</v>
      </c>
      <c r="DNC3">
        <v>-4855459.5953599997</v>
      </c>
      <c r="DND3">
        <v>-4855459.5953599997</v>
      </c>
      <c r="DNE3">
        <v>-4855459.5953599997</v>
      </c>
      <c r="DNF3">
        <v>-4855459.5953599997</v>
      </c>
      <c r="DNG3">
        <v>-4855459.5953599997</v>
      </c>
      <c r="DNH3">
        <v>-4855459.5953599997</v>
      </c>
      <c r="DNI3">
        <v>-4855459.5953599997</v>
      </c>
      <c r="DNJ3">
        <v>-4855459.5953599997</v>
      </c>
      <c r="DNK3">
        <v>-4855459.5953599997</v>
      </c>
      <c r="DNL3">
        <v>-4855459.5953599997</v>
      </c>
      <c r="DNM3">
        <v>-4855459.5953599997</v>
      </c>
      <c r="DNN3">
        <v>-7997463.0318900002</v>
      </c>
      <c r="DNO3">
        <v>-7997463.0318900002</v>
      </c>
      <c r="DNP3">
        <v>-7997463.0318900002</v>
      </c>
      <c r="DNQ3">
        <v>-7997463.0318900002</v>
      </c>
      <c r="DNR3">
        <v>-7997463.0318900002</v>
      </c>
      <c r="DNS3">
        <v>-7997463.0318900002</v>
      </c>
      <c r="DNT3">
        <v>-7997463.0318900002</v>
      </c>
      <c r="DNU3">
        <v>-7997463.0318900002</v>
      </c>
      <c r="DNV3">
        <v>-7997463.0318900002</v>
      </c>
      <c r="DNW3">
        <v>-7997463.0318900002</v>
      </c>
      <c r="DNX3">
        <v>-7997463.0318900002</v>
      </c>
      <c r="DNY3">
        <v>-7997463.0318900002</v>
      </c>
      <c r="DNZ3">
        <v>-7997463.0318900002</v>
      </c>
      <c r="DOA3">
        <v>-7997463.0318900002</v>
      </c>
      <c r="DOB3">
        <v>-7997463.0318900002</v>
      </c>
      <c r="DOC3">
        <v>-7997463.0318900002</v>
      </c>
      <c r="DOD3">
        <v>-7997463.0318900002</v>
      </c>
      <c r="DOE3">
        <v>-7997463.0318900002</v>
      </c>
      <c r="DOF3">
        <v>-7997463.0318900002</v>
      </c>
      <c r="DOG3">
        <v>-7997463.0318900002</v>
      </c>
      <c r="DOH3">
        <v>-7997463.0318900002</v>
      </c>
      <c r="DOI3">
        <v>-7997463.0318900002</v>
      </c>
      <c r="DOJ3">
        <v>-7997463.0318900002</v>
      </c>
      <c r="DOK3">
        <v>-7997463.0318900002</v>
      </c>
      <c r="DOL3">
        <v>-7997463.0318900002</v>
      </c>
      <c r="DOM3">
        <v>-7997463.0318900002</v>
      </c>
      <c r="DON3">
        <v>-7997463.0318900002</v>
      </c>
      <c r="DOO3">
        <v>-7997463.0318900002</v>
      </c>
      <c r="DOP3">
        <v>-7997463.0318900002</v>
      </c>
      <c r="DOQ3">
        <v>-7997463.0318900002</v>
      </c>
      <c r="DOR3">
        <v>-7997463.0318900002</v>
      </c>
      <c r="DOS3">
        <v>-7997463.0318900002</v>
      </c>
      <c r="DOT3">
        <v>-7997463.0318900002</v>
      </c>
      <c r="DOU3">
        <v>-7997463.0318900002</v>
      </c>
      <c r="DOV3">
        <v>-7997463.0318900002</v>
      </c>
      <c r="DOW3">
        <v>-7997463.0318900002</v>
      </c>
      <c r="DOX3">
        <v>-7997463.0318900002</v>
      </c>
      <c r="DOY3">
        <v>-7997463.0318900002</v>
      </c>
      <c r="DOZ3">
        <v>-7997463.0318900002</v>
      </c>
      <c r="DPA3">
        <v>-7997463.0318900002</v>
      </c>
      <c r="DPB3">
        <v>-7997463.0318900002</v>
      </c>
      <c r="DPC3">
        <v>-7997463.0318900002</v>
      </c>
      <c r="DPD3">
        <v>-7997463.0318900002</v>
      </c>
      <c r="DPE3">
        <v>-7997463.0318900002</v>
      </c>
      <c r="DPF3">
        <v>-1628010.10934</v>
      </c>
      <c r="DPG3">
        <v>-1628010.10934</v>
      </c>
      <c r="DPH3">
        <v>-1628010.10934</v>
      </c>
      <c r="DPI3">
        <v>-1628010.10934</v>
      </c>
      <c r="DPJ3">
        <v>-1628010.10934</v>
      </c>
      <c r="DPK3">
        <v>-1628010.10934</v>
      </c>
      <c r="DPL3">
        <v>-1628010.10934</v>
      </c>
      <c r="DPM3">
        <v>-1628010.10934</v>
      </c>
      <c r="DPN3">
        <v>-1628010.10934</v>
      </c>
      <c r="DPO3">
        <v>-1628010.10934</v>
      </c>
      <c r="DPP3">
        <v>-1628010.10934</v>
      </c>
      <c r="DPQ3">
        <v>-1628009.6709700001</v>
      </c>
      <c r="DPR3">
        <v>-1628009.6709700001</v>
      </c>
      <c r="DPS3">
        <v>-1628009.6709700001</v>
      </c>
      <c r="DPT3">
        <v>-1628009.6709700001</v>
      </c>
      <c r="DPU3">
        <v>-1628009.6709700001</v>
      </c>
      <c r="DPV3">
        <v>-1628009.6709700001</v>
      </c>
      <c r="DPW3">
        <v>-1628009.6709700001</v>
      </c>
      <c r="DPX3">
        <v>-1628009.6709700001</v>
      </c>
      <c r="DPY3">
        <v>-1628009.6709700001</v>
      </c>
      <c r="DPZ3">
        <v>-1628009.6709700001</v>
      </c>
      <c r="DQA3">
        <v>-1628009.6709700001</v>
      </c>
      <c r="DQB3">
        <v>-1628010.10934</v>
      </c>
      <c r="DQC3">
        <v>-1628010.10934</v>
      </c>
      <c r="DQD3">
        <v>-1628010.10934</v>
      </c>
      <c r="DQE3">
        <v>-1628010.10934</v>
      </c>
      <c r="DQF3">
        <v>-1628010.10934</v>
      </c>
      <c r="DQG3">
        <v>-1628010.10934</v>
      </c>
      <c r="DQH3">
        <v>-1628010.10934</v>
      </c>
      <c r="DQI3">
        <v>-1628010.10934</v>
      </c>
      <c r="DQJ3">
        <v>-1628010.10934</v>
      </c>
      <c r="DQK3">
        <v>-1628010.10934</v>
      </c>
      <c r="DQL3">
        <v>-1628010.10934</v>
      </c>
      <c r="DQM3">
        <v>-1628009.6709700001</v>
      </c>
      <c r="DQN3">
        <v>-1628009.6709700001</v>
      </c>
      <c r="DQO3">
        <v>-1628009.6709700001</v>
      </c>
      <c r="DQP3">
        <v>-1628009.6709700001</v>
      </c>
      <c r="DQQ3">
        <v>-1628009.6709700001</v>
      </c>
      <c r="DQR3">
        <v>-1628009.6709700001</v>
      </c>
      <c r="DQS3">
        <v>-1628009.6709700001</v>
      </c>
      <c r="DQT3">
        <v>-1628009.6709700001</v>
      </c>
      <c r="DQU3">
        <v>-1628009.6709700001</v>
      </c>
      <c r="DQV3">
        <v>-1628009.6709700001</v>
      </c>
      <c r="DQW3">
        <v>-1628009.6709700001</v>
      </c>
      <c r="DQX3">
        <v>-3558412.65509</v>
      </c>
      <c r="DQY3">
        <v>-3558412.65509</v>
      </c>
      <c r="DQZ3">
        <v>-3558412.65509</v>
      </c>
      <c r="DRA3">
        <v>-3558412.65509</v>
      </c>
      <c r="DRB3">
        <v>-3558412.65509</v>
      </c>
      <c r="DRC3">
        <v>-3558412.65509</v>
      </c>
      <c r="DRD3">
        <v>-3558412.65509</v>
      </c>
      <c r="DRE3">
        <v>-3558412.65509</v>
      </c>
      <c r="DRF3">
        <v>-3558412.65509</v>
      </c>
      <c r="DRG3">
        <v>-3558412.65509</v>
      </c>
      <c r="DRH3">
        <v>-3558412.65509</v>
      </c>
      <c r="DRI3">
        <v>-3558411.7857400002</v>
      </c>
      <c r="DRJ3">
        <v>-3558411.7857400002</v>
      </c>
      <c r="DRK3">
        <v>-3558411.7857400002</v>
      </c>
      <c r="DRL3">
        <v>-3558411.7857400002</v>
      </c>
      <c r="DRM3">
        <v>-3558411.7857400002</v>
      </c>
      <c r="DRN3">
        <v>-3558411.7857400002</v>
      </c>
      <c r="DRO3">
        <v>-3558411.7857400002</v>
      </c>
      <c r="DRP3">
        <v>-3558411.7857400002</v>
      </c>
      <c r="DRQ3">
        <v>-3558411.7857400002</v>
      </c>
      <c r="DRR3">
        <v>-3558411.7857400002</v>
      </c>
      <c r="DRS3">
        <v>-3558411.7857400002</v>
      </c>
      <c r="DRT3">
        <v>-3558412.65509</v>
      </c>
      <c r="DRU3">
        <v>-3558412.65509</v>
      </c>
      <c r="DRV3">
        <v>-3558412.65509</v>
      </c>
      <c r="DRW3">
        <v>-3558412.65509</v>
      </c>
      <c r="DRX3">
        <v>-3558412.65509</v>
      </c>
      <c r="DRY3">
        <v>-3558412.65509</v>
      </c>
      <c r="DRZ3">
        <v>-3558412.65509</v>
      </c>
      <c r="DSA3">
        <v>-3558412.65509</v>
      </c>
      <c r="DSB3">
        <v>-3558412.65509</v>
      </c>
      <c r="DSC3">
        <v>-3558412.65509</v>
      </c>
      <c r="DSD3">
        <v>-3558412.65509</v>
      </c>
      <c r="DSE3">
        <v>-3558411.7857400002</v>
      </c>
      <c r="DSF3">
        <v>-3558411.7857400002</v>
      </c>
      <c r="DSG3">
        <v>-3558411.7857400002</v>
      </c>
      <c r="DSH3">
        <v>-3558411.7857400002</v>
      </c>
      <c r="DSI3">
        <v>-3558411.7857400002</v>
      </c>
      <c r="DSJ3">
        <v>-3558411.7857400002</v>
      </c>
      <c r="DSK3">
        <v>-3558411.7857400002</v>
      </c>
      <c r="DSL3">
        <v>-3558411.7857400002</v>
      </c>
      <c r="DSM3">
        <v>-3558411.7857400002</v>
      </c>
      <c r="DSN3">
        <v>-3558411.7857400002</v>
      </c>
      <c r="DSO3">
        <v>-3558411.7857400002</v>
      </c>
      <c r="DSP3">
        <v>-7596282.0696900003</v>
      </c>
      <c r="DSQ3">
        <v>-7596282.0696900003</v>
      </c>
      <c r="DSR3">
        <v>-7596282.0696900003</v>
      </c>
      <c r="DSS3">
        <v>-7596282.0696900003</v>
      </c>
      <c r="DST3">
        <v>-7596282.0696900003</v>
      </c>
      <c r="DSU3">
        <v>-7596282.0696900003</v>
      </c>
      <c r="DSV3">
        <v>-7596282.0696900003</v>
      </c>
      <c r="DSW3">
        <v>-7596282.0696900003</v>
      </c>
      <c r="DSX3">
        <v>-7596282.0696900003</v>
      </c>
      <c r="DSY3">
        <v>-7596282.0696900003</v>
      </c>
      <c r="DSZ3">
        <v>-7596282.0696900003</v>
      </c>
      <c r="DTA3">
        <v>-7596280.3383799996</v>
      </c>
      <c r="DTB3">
        <v>-7596280.3383799996</v>
      </c>
      <c r="DTC3">
        <v>-7596280.3383799996</v>
      </c>
      <c r="DTD3">
        <v>-7596280.3383799996</v>
      </c>
      <c r="DTE3">
        <v>-7596280.3383799996</v>
      </c>
      <c r="DTF3">
        <v>-7596280.3383799996</v>
      </c>
      <c r="DTG3">
        <v>-7596280.3383799996</v>
      </c>
      <c r="DTH3">
        <v>-7596280.3383799996</v>
      </c>
      <c r="DTI3">
        <v>-7596280.3383799996</v>
      </c>
      <c r="DTJ3">
        <v>-7596280.3383799996</v>
      </c>
      <c r="DTK3">
        <v>-7596280.3383799996</v>
      </c>
      <c r="DTL3">
        <v>-7596282.0696900003</v>
      </c>
      <c r="DTM3">
        <v>-7596282.0696900003</v>
      </c>
      <c r="DTN3">
        <v>-7596282.0696900003</v>
      </c>
      <c r="DTO3">
        <v>-7596282.0696900003</v>
      </c>
      <c r="DTP3">
        <v>-7596282.0696900003</v>
      </c>
      <c r="DTQ3">
        <v>-7596282.0696900003</v>
      </c>
      <c r="DTR3">
        <v>-7596282.0696900003</v>
      </c>
      <c r="DTS3">
        <v>-7596282.0696900003</v>
      </c>
      <c r="DTT3">
        <v>-7596282.0696900003</v>
      </c>
      <c r="DTU3">
        <v>-7596282.0696900003</v>
      </c>
      <c r="DTV3">
        <v>-7596282.0696900003</v>
      </c>
      <c r="DTW3">
        <v>-7596280.3383799996</v>
      </c>
      <c r="DTX3">
        <v>-7596280.3383799996</v>
      </c>
      <c r="DTY3">
        <v>-7596280.3383799996</v>
      </c>
      <c r="DTZ3">
        <v>-7596280.3383799996</v>
      </c>
      <c r="DUA3">
        <v>-7596280.3383799996</v>
      </c>
      <c r="DUB3">
        <v>-7596280.3383799996</v>
      </c>
      <c r="DUC3">
        <v>-7596280.3383799996</v>
      </c>
      <c r="DUD3">
        <v>-7596280.3383799996</v>
      </c>
      <c r="DUE3">
        <v>-7596280.3383799996</v>
      </c>
      <c r="DUF3">
        <v>-7596280.3383799996</v>
      </c>
      <c r="DUG3">
        <v>-7596280.3383799996</v>
      </c>
      <c r="DUH3">
        <v>-746898.93191200006</v>
      </c>
      <c r="DUI3">
        <v>-746898.93191200006</v>
      </c>
      <c r="DUJ3">
        <v>-746898.93191200006</v>
      </c>
      <c r="DUK3">
        <v>-746898.93191200006</v>
      </c>
      <c r="DUL3">
        <v>-746898.93191200006</v>
      </c>
      <c r="DUM3">
        <v>-746898.93191200006</v>
      </c>
      <c r="DUN3">
        <v>-746898.93191200006</v>
      </c>
      <c r="DUO3">
        <v>-746898.93191200006</v>
      </c>
      <c r="DUP3">
        <v>-746898.93191200006</v>
      </c>
      <c r="DUQ3">
        <v>-746898.93191200006</v>
      </c>
      <c r="DUR3">
        <v>-746898.93191200006</v>
      </c>
      <c r="DUS3">
        <v>-746781.39912099997</v>
      </c>
      <c r="DUT3">
        <v>-746781.39912099997</v>
      </c>
      <c r="DUU3">
        <v>-746781.39912099997</v>
      </c>
      <c r="DUV3">
        <v>-746781.39912099997</v>
      </c>
      <c r="DUW3">
        <v>-746781.39912099997</v>
      </c>
      <c r="DUX3">
        <v>-746781.39912099997</v>
      </c>
      <c r="DUY3">
        <v>-746781.39912099997</v>
      </c>
      <c r="DUZ3">
        <v>-746781.39912099997</v>
      </c>
      <c r="DVA3">
        <v>-746781.39912099997</v>
      </c>
      <c r="DVB3">
        <v>-746781.39912099997</v>
      </c>
      <c r="DVC3">
        <v>-746781.39912099997</v>
      </c>
      <c r="DVD3">
        <v>-746898.93191200006</v>
      </c>
      <c r="DVE3">
        <v>-746898.93191200006</v>
      </c>
      <c r="DVF3">
        <v>-746898.93191200006</v>
      </c>
      <c r="DVG3">
        <v>-746898.93191200006</v>
      </c>
      <c r="DVH3">
        <v>-746898.93191200006</v>
      </c>
      <c r="DVI3">
        <v>-746898.93191200006</v>
      </c>
      <c r="DVJ3">
        <v>-746898.93191200006</v>
      </c>
      <c r="DVK3">
        <v>-746898.93191200006</v>
      </c>
      <c r="DVL3">
        <v>-746898.93191200006</v>
      </c>
      <c r="DVM3">
        <v>-746898.93191200006</v>
      </c>
      <c r="DVN3">
        <v>-746898.93191200006</v>
      </c>
      <c r="DVO3">
        <v>-746781.39912099997</v>
      </c>
      <c r="DVP3">
        <v>-746781.39912099997</v>
      </c>
      <c r="DVQ3">
        <v>-746781.39912099997</v>
      </c>
      <c r="DVR3">
        <v>-746781.39912099997</v>
      </c>
      <c r="DVS3">
        <v>-746781.39912099997</v>
      </c>
      <c r="DVT3">
        <v>-746781.39912099997</v>
      </c>
      <c r="DVU3">
        <v>-746781.39912099997</v>
      </c>
      <c r="DVV3">
        <v>-746781.39912099997</v>
      </c>
      <c r="DVW3">
        <v>-746781.39912099997</v>
      </c>
      <c r="DVX3">
        <v>-746781.39912099997</v>
      </c>
      <c r="DVY3">
        <v>-746781.39912099997</v>
      </c>
      <c r="DVZ3">
        <v>35641.9157299</v>
      </c>
      <c r="DWA3">
        <v>35641.9157299</v>
      </c>
      <c r="DWB3">
        <v>35641.9157299</v>
      </c>
      <c r="DWC3">
        <v>35641.9157299</v>
      </c>
      <c r="DWD3">
        <v>35641.9157299</v>
      </c>
      <c r="DWE3">
        <v>35641.9157299</v>
      </c>
      <c r="DWF3">
        <v>35641.9157299</v>
      </c>
      <c r="DWG3">
        <v>35641.9157299</v>
      </c>
      <c r="DWH3">
        <v>35641.9157299</v>
      </c>
      <c r="DWI3">
        <v>35641.9157299</v>
      </c>
      <c r="DWJ3">
        <v>35641.9157299</v>
      </c>
      <c r="DWK3">
        <v>35875.001752199998</v>
      </c>
      <c r="DWL3">
        <v>35875.001752199998</v>
      </c>
      <c r="DWM3">
        <v>35875.001752199998</v>
      </c>
      <c r="DWN3">
        <v>35875.001752199998</v>
      </c>
      <c r="DWO3">
        <v>35875.001752199998</v>
      </c>
      <c r="DWP3">
        <v>35875.001752199998</v>
      </c>
      <c r="DWQ3">
        <v>35875.001752199998</v>
      </c>
      <c r="DWR3">
        <v>35875.001752199998</v>
      </c>
      <c r="DWS3">
        <v>35875.001752199998</v>
      </c>
      <c r="DWT3">
        <v>35875.001752199998</v>
      </c>
      <c r="DWU3">
        <v>35875.001752199998</v>
      </c>
      <c r="DWV3">
        <v>35641.9157299</v>
      </c>
      <c r="DWW3">
        <v>35641.9157299</v>
      </c>
      <c r="DWX3">
        <v>35641.9157299</v>
      </c>
      <c r="DWY3">
        <v>35641.9157299</v>
      </c>
      <c r="DWZ3">
        <v>35641.9157299</v>
      </c>
      <c r="DXA3">
        <v>35641.9157299</v>
      </c>
      <c r="DXB3">
        <v>35641.9157299</v>
      </c>
      <c r="DXC3">
        <v>35641.9157299</v>
      </c>
      <c r="DXD3">
        <v>35641.9157299</v>
      </c>
      <c r="DXE3">
        <v>35641.9157299</v>
      </c>
      <c r="DXF3">
        <v>35641.9157299</v>
      </c>
      <c r="DXG3">
        <v>35875.001752199998</v>
      </c>
      <c r="DXH3">
        <v>35875.001752199998</v>
      </c>
      <c r="DXI3">
        <v>35875.001752199998</v>
      </c>
      <c r="DXJ3">
        <v>35875.001752199998</v>
      </c>
      <c r="DXK3">
        <v>35875.001752199998</v>
      </c>
      <c r="DXL3">
        <v>35875.001752199998</v>
      </c>
      <c r="DXM3">
        <v>35875.001752199998</v>
      </c>
      <c r="DXN3">
        <v>35875.001752199998</v>
      </c>
      <c r="DXO3">
        <v>35875.001752199998</v>
      </c>
      <c r="DXP3">
        <v>35875.001752199998</v>
      </c>
      <c r="DXQ3">
        <v>35875.001752199998</v>
      </c>
      <c r="DXR3">
        <v>2412025.8774999999</v>
      </c>
      <c r="DXS3">
        <v>2412025.8774999999</v>
      </c>
      <c r="DXT3">
        <v>2412025.8774999999</v>
      </c>
      <c r="DXU3">
        <v>2412025.8774999999</v>
      </c>
      <c r="DXV3">
        <v>2412025.8774999999</v>
      </c>
      <c r="DXW3">
        <v>2412025.8774999999</v>
      </c>
      <c r="DXX3">
        <v>2412025.8774999999</v>
      </c>
      <c r="DXY3">
        <v>2412025.8774999999</v>
      </c>
      <c r="DXZ3">
        <v>2412025.8774999999</v>
      </c>
      <c r="DYA3">
        <v>2412025.8774999999</v>
      </c>
      <c r="DYB3">
        <v>2412025.8774999999</v>
      </c>
      <c r="DYC3">
        <v>2412490.0699800001</v>
      </c>
      <c r="DYD3">
        <v>2412490.0699800001</v>
      </c>
      <c r="DYE3">
        <v>2412490.0699800001</v>
      </c>
      <c r="DYF3">
        <v>2412490.0699800001</v>
      </c>
      <c r="DYG3">
        <v>2412490.0699800001</v>
      </c>
      <c r="DYH3">
        <v>2412490.0699800001</v>
      </c>
      <c r="DYI3">
        <v>2412490.0699800001</v>
      </c>
      <c r="DYJ3">
        <v>2412490.0699800001</v>
      </c>
      <c r="DYK3">
        <v>2412490.0699800001</v>
      </c>
      <c r="DYL3">
        <v>2412490.0699800001</v>
      </c>
      <c r="DYM3">
        <v>2412490.0699800001</v>
      </c>
      <c r="DYN3">
        <v>2412025.8774999999</v>
      </c>
      <c r="DYO3">
        <v>2412025.8774999999</v>
      </c>
      <c r="DYP3">
        <v>2412025.8774999999</v>
      </c>
      <c r="DYQ3">
        <v>2412025.8774999999</v>
      </c>
      <c r="DYR3">
        <v>2412025.8774999999</v>
      </c>
      <c r="DYS3">
        <v>2412025.8774999999</v>
      </c>
      <c r="DYT3">
        <v>2412025.8774999999</v>
      </c>
      <c r="DYU3">
        <v>2412025.8774999999</v>
      </c>
      <c r="DYV3">
        <v>2412025.8774999999</v>
      </c>
      <c r="DYW3">
        <v>2412025.8774999999</v>
      </c>
      <c r="DYX3">
        <v>2412025.8774999999</v>
      </c>
      <c r="DYY3">
        <v>2412490.0699800001</v>
      </c>
      <c r="DYZ3">
        <v>2412490.0699800001</v>
      </c>
      <c r="DZA3">
        <v>2412490.0699800001</v>
      </c>
      <c r="DZB3">
        <v>2412490.0699800001</v>
      </c>
      <c r="DZC3">
        <v>2412490.0699800001</v>
      </c>
      <c r="DZD3">
        <v>2412490.0699800001</v>
      </c>
      <c r="DZE3">
        <v>2412490.0699800001</v>
      </c>
      <c r="DZF3">
        <v>2412490.0699800001</v>
      </c>
      <c r="DZG3">
        <v>2412490.0699800001</v>
      </c>
      <c r="DZH3">
        <v>2412490.0699800001</v>
      </c>
      <c r="DZI3">
        <v>2412490.0699800001</v>
      </c>
      <c r="DZJ3">
        <v>-2558855.5512199998</v>
      </c>
      <c r="DZK3">
        <v>-2558855.5512199998</v>
      </c>
      <c r="DZL3">
        <v>-2558855.5512199998</v>
      </c>
      <c r="DZM3">
        <v>-2558855.5512199998</v>
      </c>
      <c r="DZN3">
        <v>-2558855.5512199998</v>
      </c>
      <c r="DZO3">
        <v>-2558855.5512199998</v>
      </c>
      <c r="DZP3">
        <v>-2558855.5512199998</v>
      </c>
      <c r="DZQ3">
        <v>-2558855.5512199998</v>
      </c>
      <c r="DZR3">
        <v>-2558855.5512199998</v>
      </c>
      <c r="DZS3">
        <v>-2558855.5512199998</v>
      </c>
      <c r="DZT3">
        <v>-2558855.5512199998</v>
      </c>
      <c r="DZU3">
        <v>-2558855.8683500001</v>
      </c>
      <c r="DZV3">
        <v>-2558855.8683500001</v>
      </c>
      <c r="DZW3">
        <v>-2558855.8683500001</v>
      </c>
      <c r="DZX3">
        <v>-2558855.8683500001</v>
      </c>
      <c r="DZY3">
        <v>-2558855.8683500001</v>
      </c>
      <c r="DZZ3">
        <v>-2558855.8683500001</v>
      </c>
      <c r="EAA3">
        <v>-2558855.8683500001</v>
      </c>
      <c r="EAB3">
        <v>-2558855.8683500001</v>
      </c>
      <c r="EAC3">
        <v>-2558855.8683500001</v>
      </c>
      <c r="EAD3">
        <v>-2558855.8683500001</v>
      </c>
      <c r="EAE3">
        <v>-2558855.8683500001</v>
      </c>
      <c r="EAF3">
        <v>-2558855.5512199998</v>
      </c>
      <c r="EAG3">
        <v>-2558855.5512199998</v>
      </c>
      <c r="EAH3">
        <v>-2558855.5512199998</v>
      </c>
      <c r="EAI3">
        <v>-2558855.5512199998</v>
      </c>
      <c r="EAJ3">
        <v>-2558855.5512199998</v>
      </c>
      <c r="EAK3">
        <v>-2558855.5512199998</v>
      </c>
      <c r="EAL3">
        <v>-2558855.5512199998</v>
      </c>
      <c r="EAM3">
        <v>-2558855.5512199998</v>
      </c>
      <c r="EAN3">
        <v>-2558855.5512199998</v>
      </c>
      <c r="EAO3">
        <v>-2558855.5512199998</v>
      </c>
      <c r="EAP3">
        <v>-2558855.5512199998</v>
      </c>
      <c r="EAQ3">
        <v>-2558855.8683500001</v>
      </c>
      <c r="EAR3">
        <v>-2558855.8683500001</v>
      </c>
      <c r="EAS3">
        <v>-2558855.8683500001</v>
      </c>
      <c r="EAT3">
        <v>-2558855.8683500001</v>
      </c>
      <c r="EAU3">
        <v>-2558855.8683500001</v>
      </c>
      <c r="EAV3">
        <v>-2558855.8683500001</v>
      </c>
      <c r="EAW3">
        <v>-2558855.8683500001</v>
      </c>
      <c r="EAX3">
        <v>-2558855.8683500001</v>
      </c>
      <c r="EAY3">
        <v>-2558855.8683500001</v>
      </c>
      <c r="EAZ3">
        <v>-2558855.8683500001</v>
      </c>
      <c r="EBA3">
        <v>-2558855.8683500001</v>
      </c>
      <c r="EBB3">
        <v>-2364264.2603000002</v>
      </c>
      <c r="EBC3">
        <v>-2364264.2603000002</v>
      </c>
      <c r="EBD3">
        <v>-2364264.2603000002</v>
      </c>
      <c r="EBE3">
        <v>-2364264.2603000002</v>
      </c>
      <c r="EBF3">
        <v>-2364264.2603000002</v>
      </c>
      <c r="EBG3">
        <v>-2364264.2603000002</v>
      </c>
      <c r="EBH3">
        <v>-2364264.2603000002</v>
      </c>
      <c r="EBI3">
        <v>-2364264.2603000002</v>
      </c>
      <c r="EBJ3">
        <v>-2364264.2603000002</v>
      </c>
      <c r="EBK3">
        <v>-2364264.2603000002</v>
      </c>
      <c r="EBL3">
        <v>-2364264.2603000002</v>
      </c>
      <c r="EBM3">
        <v>-2364264.8892199998</v>
      </c>
      <c r="EBN3">
        <v>-2364264.8892199998</v>
      </c>
      <c r="EBO3">
        <v>-2364264.8892199998</v>
      </c>
      <c r="EBP3">
        <v>-2364264.8892199998</v>
      </c>
      <c r="EBQ3">
        <v>-2364264.8892199998</v>
      </c>
      <c r="EBR3">
        <v>-2364264.8892199998</v>
      </c>
      <c r="EBS3">
        <v>-2364264.8892199998</v>
      </c>
      <c r="EBT3">
        <v>-2364264.8892199998</v>
      </c>
      <c r="EBU3">
        <v>-2364264.8892199998</v>
      </c>
      <c r="EBV3">
        <v>-2364264.8892199998</v>
      </c>
      <c r="EBW3">
        <v>-2364264.8892199998</v>
      </c>
      <c r="EBX3">
        <v>-2364264.2603000002</v>
      </c>
      <c r="EBY3">
        <v>-2364264.2603000002</v>
      </c>
      <c r="EBZ3">
        <v>-2364264.2603000002</v>
      </c>
      <c r="ECA3">
        <v>-2364264.2603000002</v>
      </c>
      <c r="ECB3">
        <v>-2364264.2603000002</v>
      </c>
      <c r="ECC3">
        <v>-2364264.2603000002</v>
      </c>
      <c r="ECD3">
        <v>-2364264.2603000002</v>
      </c>
      <c r="ECE3">
        <v>-2364264.2603000002</v>
      </c>
      <c r="ECF3">
        <v>-2364264.2603000002</v>
      </c>
      <c r="ECG3">
        <v>-2364264.2603000002</v>
      </c>
      <c r="ECH3">
        <v>-2364264.2603000002</v>
      </c>
      <c r="ECI3">
        <v>-2364264.8892199998</v>
      </c>
      <c r="ECJ3">
        <v>-2364264.8892199998</v>
      </c>
      <c r="ECK3">
        <v>-2364264.8892199998</v>
      </c>
      <c r="ECL3">
        <v>-2364264.8892199998</v>
      </c>
      <c r="ECM3">
        <v>-2364264.8892199998</v>
      </c>
      <c r="ECN3">
        <v>-2364264.8892199998</v>
      </c>
      <c r="ECO3">
        <v>-2364264.8892199998</v>
      </c>
      <c r="ECP3">
        <v>-2364264.8892199998</v>
      </c>
      <c r="ECQ3">
        <v>-2364264.8892199998</v>
      </c>
      <c r="ECR3">
        <v>-2364264.8892199998</v>
      </c>
      <c r="ECS3">
        <v>-2364264.8892199998</v>
      </c>
      <c r="ECT3">
        <v>-1013074.75251</v>
      </c>
      <c r="ECU3">
        <v>-1013074.75251</v>
      </c>
      <c r="ECV3">
        <v>-1013074.75251</v>
      </c>
      <c r="ECW3">
        <v>-1013074.75251</v>
      </c>
      <c r="ECX3">
        <v>-1013074.75251</v>
      </c>
      <c r="ECY3">
        <v>-1013074.75251</v>
      </c>
      <c r="ECZ3">
        <v>-1013074.75251</v>
      </c>
      <c r="EDA3">
        <v>-1013074.75251</v>
      </c>
      <c r="EDB3">
        <v>-1013074.75251</v>
      </c>
      <c r="EDC3">
        <v>-1013074.75251</v>
      </c>
      <c r="EDD3">
        <v>-1013074.75251</v>
      </c>
      <c r="EDE3">
        <v>-1013076.00501</v>
      </c>
      <c r="EDF3">
        <v>-1013076.00501</v>
      </c>
      <c r="EDG3">
        <v>-1013076.00501</v>
      </c>
      <c r="EDH3">
        <v>-1013076.00501</v>
      </c>
      <c r="EDI3">
        <v>-1013076.00501</v>
      </c>
      <c r="EDJ3">
        <v>-1013076.00501</v>
      </c>
      <c r="EDK3">
        <v>-1013076.00501</v>
      </c>
      <c r="EDL3">
        <v>-1013076.00501</v>
      </c>
      <c r="EDM3">
        <v>-1013076.00501</v>
      </c>
      <c r="EDN3">
        <v>-1013076.00501</v>
      </c>
      <c r="EDO3">
        <v>-1013076.00501</v>
      </c>
      <c r="EDP3">
        <v>-1013074.75251</v>
      </c>
      <c r="EDQ3">
        <v>-1013074.75251</v>
      </c>
      <c r="EDR3">
        <v>-1013074.75251</v>
      </c>
      <c r="EDS3">
        <v>-1013074.75251</v>
      </c>
      <c r="EDT3">
        <v>-1013074.75251</v>
      </c>
      <c r="EDU3">
        <v>-1013074.75251</v>
      </c>
      <c r="EDV3">
        <v>-1013074.75251</v>
      </c>
      <c r="EDW3">
        <v>-1013074.75251</v>
      </c>
      <c r="EDX3">
        <v>-1013074.75251</v>
      </c>
      <c r="EDY3">
        <v>-1013074.75251</v>
      </c>
      <c r="EDZ3">
        <v>-1013074.75251</v>
      </c>
      <c r="EEA3">
        <v>-1013076.00501</v>
      </c>
      <c r="EEB3">
        <v>-1013076.00501</v>
      </c>
      <c r="EEC3">
        <v>-1013076.00501</v>
      </c>
      <c r="EED3">
        <v>-1013076.00501</v>
      </c>
      <c r="EEE3">
        <v>-1013076.00501</v>
      </c>
      <c r="EEF3">
        <v>-1013076.00501</v>
      </c>
      <c r="EEG3">
        <v>-1013076.00501</v>
      </c>
      <c r="EEH3">
        <v>-1013076.00501</v>
      </c>
      <c r="EEI3">
        <v>-1013076.00501</v>
      </c>
      <c r="EEJ3">
        <v>-1013076.00501</v>
      </c>
      <c r="EEK3">
        <v>-1013076.00501</v>
      </c>
      <c r="EEL3">
        <v>-39636546.657399997</v>
      </c>
      <c r="EEM3">
        <v>-39636546.657399997</v>
      </c>
      <c r="EEN3">
        <v>-39636546.657399997</v>
      </c>
      <c r="EEO3">
        <v>-39636546.657399997</v>
      </c>
      <c r="EEP3">
        <v>-39636546.657399997</v>
      </c>
      <c r="EEQ3">
        <v>-39636546.657399997</v>
      </c>
      <c r="EER3">
        <v>-39636546.657399997</v>
      </c>
      <c r="EES3">
        <v>-39636546.657399997</v>
      </c>
      <c r="EET3">
        <v>-39636546.657399997</v>
      </c>
      <c r="EEU3">
        <v>-39636546.657399997</v>
      </c>
      <c r="EEV3">
        <v>-39636546.657399997</v>
      </c>
      <c r="EEW3">
        <v>-39636546.657399997</v>
      </c>
      <c r="EEX3">
        <v>-39636546.657399997</v>
      </c>
      <c r="EEY3">
        <v>-39636546.657399997</v>
      </c>
      <c r="EEZ3">
        <v>-39636546.657399997</v>
      </c>
      <c r="EFA3">
        <v>-39636546.657399997</v>
      </c>
      <c r="EFB3">
        <v>-39636546.657399997</v>
      </c>
      <c r="EFC3">
        <v>-39636546.657399997</v>
      </c>
      <c r="EFD3">
        <v>-39636546.657399997</v>
      </c>
      <c r="EFE3">
        <v>-39636546.657399997</v>
      </c>
      <c r="EFF3">
        <v>-39636546.657399997</v>
      </c>
      <c r="EFG3">
        <v>-39636546.657399997</v>
      </c>
      <c r="EFH3">
        <v>-39636546.657399997</v>
      </c>
      <c r="EFI3">
        <v>-39636546.657399997</v>
      </c>
      <c r="EFJ3">
        <v>-39636546.657399997</v>
      </c>
      <c r="EFK3">
        <v>-39636546.657399997</v>
      </c>
      <c r="EFL3">
        <v>-39636546.657399997</v>
      </c>
      <c r="EFM3">
        <v>-39636546.657399997</v>
      </c>
      <c r="EFN3">
        <v>-39636546.657399997</v>
      </c>
      <c r="EFO3">
        <v>-39636546.657399997</v>
      </c>
      <c r="EFP3">
        <v>-39636546.657399997</v>
      </c>
      <c r="EFQ3">
        <v>-39636546.657399997</v>
      </c>
      <c r="EFR3">
        <v>-39636546.657399997</v>
      </c>
      <c r="EFS3">
        <v>-39636546.657399997</v>
      </c>
      <c r="EFT3">
        <v>-39636546.657399997</v>
      </c>
      <c r="EFU3">
        <v>-39636546.657399997</v>
      </c>
      <c r="EFV3">
        <v>-39636546.657399997</v>
      </c>
      <c r="EFW3">
        <v>-39636546.657399997</v>
      </c>
      <c r="EFX3">
        <v>-39636546.657399997</v>
      </c>
      <c r="EFY3">
        <v>-39636546.657399997</v>
      </c>
      <c r="EFZ3">
        <v>-39636546.657399997</v>
      </c>
      <c r="EGA3">
        <v>-39636546.657399997</v>
      </c>
      <c r="EGB3">
        <v>-39636546.657399997</v>
      </c>
      <c r="EGC3">
        <v>-39636546.657399997</v>
      </c>
      <c r="EGD3">
        <v>-60234903.938100003</v>
      </c>
      <c r="EGE3">
        <v>-60234903.938100003</v>
      </c>
      <c r="EGF3">
        <v>-60234903.938100003</v>
      </c>
      <c r="EGG3">
        <v>-60234903.938100003</v>
      </c>
      <c r="EGH3">
        <v>-60234903.938100003</v>
      </c>
      <c r="EGI3">
        <v>-60234903.938100003</v>
      </c>
      <c r="EGJ3">
        <v>-60234903.938100003</v>
      </c>
      <c r="EGK3">
        <v>-60234903.938100003</v>
      </c>
      <c r="EGL3">
        <v>-60234903.938100003</v>
      </c>
      <c r="EGM3">
        <v>-60234903.938100003</v>
      </c>
      <c r="EGN3">
        <v>-60234903.938100003</v>
      </c>
      <c r="EGO3">
        <v>-60234903.938100003</v>
      </c>
      <c r="EGP3">
        <v>-60234903.938100003</v>
      </c>
      <c r="EGQ3">
        <v>-60234903.938100003</v>
      </c>
      <c r="EGR3">
        <v>-60234903.938100003</v>
      </c>
      <c r="EGS3">
        <v>-60234903.938100003</v>
      </c>
      <c r="EGT3">
        <v>-60234903.938100003</v>
      </c>
      <c r="EGU3">
        <v>-60234903.938100003</v>
      </c>
      <c r="EGV3">
        <v>-60234903.938100003</v>
      </c>
      <c r="EGW3">
        <v>-60234903.938100003</v>
      </c>
      <c r="EGX3">
        <v>-60234903.938100003</v>
      </c>
      <c r="EGY3">
        <v>-60234903.938100003</v>
      </c>
      <c r="EGZ3">
        <v>-60234903.938100003</v>
      </c>
      <c r="EHA3">
        <v>-60234903.938100003</v>
      </c>
      <c r="EHB3">
        <v>-60234903.938100003</v>
      </c>
      <c r="EHC3">
        <v>-60234903.938100003</v>
      </c>
      <c r="EHD3">
        <v>-60234903.938100003</v>
      </c>
      <c r="EHE3">
        <v>-60234903.938100003</v>
      </c>
      <c r="EHF3">
        <v>-60234903.938100003</v>
      </c>
      <c r="EHG3">
        <v>-60234903.938100003</v>
      </c>
      <c r="EHH3">
        <v>-60234903.938100003</v>
      </c>
      <c r="EHI3">
        <v>-60234903.938100003</v>
      </c>
      <c r="EHJ3">
        <v>-60234903.938100003</v>
      </c>
      <c r="EHK3">
        <v>-60234903.938100003</v>
      </c>
      <c r="EHL3">
        <v>-60234903.938100003</v>
      </c>
      <c r="EHM3">
        <v>-60234903.938100003</v>
      </c>
      <c r="EHN3">
        <v>-60234903.938100003</v>
      </c>
      <c r="EHO3">
        <v>-60234903.938100003</v>
      </c>
      <c r="EHP3">
        <v>-60234903.938100003</v>
      </c>
      <c r="EHQ3">
        <v>-60234903.938100003</v>
      </c>
      <c r="EHR3">
        <v>-60234903.938100003</v>
      </c>
      <c r="EHS3">
        <v>-60234903.938100003</v>
      </c>
      <c r="EHT3">
        <v>-60234903.938100003</v>
      </c>
      <c r="EHU3">
        <v>-60234903.938100003</v>
      </c>
      <c r="EHV3">
        <v>-91618023.023800001</v>
      </c>
      <c r="EHW3">
        <v>-91618023.023800001</v>
      </c>
      <c r="EHX3">
        <v>-91618023.023800001</v>
      </c>
      <c r="EHY3">
        <v>-91618023.023800001</v>
      </c>
      <c r="EHZ3">
        <v>-91618023.023800001</v>
      </c>
      <c r="EIA3">
        <v>-91618023.023800001</v>
      </c>
      <c r="EIB3">
        <v>-91618023.023800001</v>
      </c>
      <c r="EIC3">
        <v>-91618023.023800001</v>
      </c>
      <c r="EID3">
        <v>-91618023.023800001</v>
      </c>
      <c r="EIE3">
        <v>-91618023.023800001</v>
      </c>
      <c r="EIF3">
        <v>-91618023.023800001</v>
      </c>
      <c r="EIG3">
        <v>-91618023.023800001</v>
      </c>
      <c r="EIH3">
        <v>-91618023.023800001</v>
      </c>
      <c r="EII3">
        <v>-91618023.023800001</v>
      </c>
      <c r="EIJ3">
        <v>-91618023.023800001</v>
      </c>
      <c r="EIK3">
        <v>-91618023.023800001</v>
      </c>
      <c r="EIL3">
        <v>-91618023.023800001</v>
      </c>
      <c r="EIM3">
        <v>-91618023.023800001</v>
      </c>
      <c r="EIN3">
        <v>-91618023.023800001</v>
      </c>
      <c r="EIO3">
        <v>-91618023.023800001</v>
      </c>
      <c r="EIP3">
        <v>-91618023.023800001</v>
      </c>
      <c r="EIQ3">
        <v>-91618023.023800001</v>
      </c>
      <c r="EIR3">
        <v>-91618023.023800001</v>
      </c>
      <c r="EIS3">
        <v>-91618023.023800001</v>
      </c>
      <c r="EIT3">
        <v>-91618023.023800001</v>
      </c>
      <c r="EIU3">
        <v>-91618023.023800001</v>
      </c>
      <c r="EIV3">
        <v>-91618023.023800001</v>
      </c>
      <c r="EIW3">
        <v>-91618023.023800001</v>
      </c>
      <c r="EIX3">
        <v>-91618023.023800001</v>
      </c>
      <c r="EIY3">
        <v>-91618023.023800001</v>
      </c>
      <c r="EIZ3">
        <v>-91618023.023800001</v>
      </c>
      <c r="EJA3">
        <v>-91618023.023800001</v>
      </c>
      <c r="EJB3">
        <v>-91618023.023800001</v>
      </c>
      <c r="EJC3">
        <v>-91618023.023800001</v>
      </c>
      <c r="EJD3">
        <v>-91618023.023800001</v>
      </c>
      <c r="EJE3">
        <v>-91618023.023800001</v>
      </c>
      <c r="EJF3">
        <v>-91618023.023800001</v>
      </c>
      <c r="EJG3">
        <v>-91618023.023800001</v>
      </c>
      <c r="EJH3">
        <v>-91618023.023800001</v>
      </c>
      <c r="EJI3">
        <v>-91618023.023800001</v>
      </c>
      <c r="EJJ3">
        <v>-91618023.023800001</v>
      </c>
      <c r="EJK3">
        <v>-91618023.023800001</v>
      </c>
      <c r="EJL3">
        <v>-91618023.023800001</v>
      </c>
      <c r="EJM3">
        <v>-91618023.023800001</v>
      </c>
      <c r="EJN3">
        <v>-39636546.657399997</v>
      </c>
      <c r="EJO3">
        <v>-39636546.657399997</v>
      </c>
      <c r="EJP3">
        <v>-39636546.657399997</v>
      </c>
      <c r="EJQ3">
        <v>-39636546.657399997</v>
      </c>
      <c r="EJR3">
        <v>-39636546.657399997</v>
      </c>
      <c r="EJS3">
        <v>-39636546.657399997</v>
      </c>
      <c r="EJT3">
        <v>-39636546.657399997</v>
      </c>
      <c r="EJU3">
        <v>-39636546.657399997</v>
      </c>
      <c r="EJV3">
        <v>-39636546.657399997</v>
      </c>
      <c r="EJW3">
        <v>-39636546.657399997</v>
      </c>
      <c r="EJX3">
        <v>-39636546.657399997</v>
      </c>
      <c r="EJY3">
        <v>-39636546.657399997</v>
      </c>
      <c r="EJZ3">
        <v>-39636546.657399997</v>
      </c>
      <c r="EKA3">
        <v>-39636546.657399997</v>
      </c>
      <c r="EKB3">
        <v>-39636546.657399997</v>
      </c>
      <c r="EKC3">
        <v>-39636546.657399997</v>
      </c>
      <c r="EKD3">
        <v>-39636546.657399997</v>
      </c>
      <c r="EKE3">
        <v>-39636546.657399997</v>
      </c>
      <c r="EKF3">
        <v>-39636546.657399997</v>
      </c>
      <c r="EKG3">
        <v>-39636546.657399997</v>
      </c>
      <c r="EKH3">
        <v>-39636546.657399997</v>
      </c>
      <c r="EKI3">
        <v>-39636546.657399997</v>
      </c>
      <c r="EKJ3">
        <v>-39636546.657399997</v>
      </c>
      <c r="EKK3">
        <v>-39636546.657399997</v>
      </c>
      <c r="EKL3">
        <v>-39636546.657399997</v>
      </c>
      <c r="EKM3">
        <v>-39636546.657399997</v>
      </c>
      <c r="EKN3">
        <v>-39636546.657399997</v>
      </c>
      <c r="EKO3">
        <v>-39636546.657399997</v>
      </c>
      <c r="EKP3">
        <v>-39636546.657399997</v>
      </c>
      <c r="EKQ3">
        <v>-39636546.657399997</v>
      </c>
      <c r="EKR3">
        <v>-39636546.657399997</v>
      </c>
      <c r="EKS3">
        <v>-39636546.657399997</v>
      </c>
      <c r="EKT3">
        <v>-39636546.657399997</v>
      </c>
      <c r="EKU3">
        <v>-39636546.657399997</v>
      </c>
      <c r="EKV3">
        <v>-39636546.657399997</v>
      </c>
      <c r="EKW3">
        <v>-39636546.657399997</v>
      </c>
      <c r="EKX3">
        <v>-39636546.657399997</v>
      </c>
      <c r="EKY3">
        <v>-39636546.657399997</v>
      </c>
      <c r="EKZ3">
        <v>-39636546.657399997</v>
      </c>
      <c r="ELA3">
        <v>-39636546.657399997</v>
      </c>
      <c r="ELB3">
        <v>-39636546.657399997</v>
      </c>
      <c r="ELC3">
        <v>-39636546.657399997</v>
      </c>
      <c r="ELD3">
        <v>-39636546.657399997</v>
      </c>
      <c r="ELE3">
        <v>-39636546.657399997</v>
      </c>
      <c r="ELF3">
        <v>-60234903.938100003</v>
      </c>
      <c r="ELG3">
        <v>-60234903.938100003</v>
      </c>
      <c r="ELH3">
        <v>-60234903.938100003</v>
      </c>
      <c r="ELI3">
        <v>-60234903.938100003</v>
      </c>
      <c r="ELJ3">
        <v>-60234903.938100003</v>
      </c>
      <c r="ELK3">
        <v>-60234903.938100003</v>
      </c>
      <c r="ELL3">
        <v>-60234903.938100003</v>
      </c>
      <c r="ELM3">
        <v>-60234903.938100003</v>
      </c>
      <c r="ELN3">
        <v>-60234903.938100003</v>
      </c>
      <c r="ELO3">
        <v>-60234903.938100003</v>
      </c>
      <c r="ELP3">
        <v>-60234903.938100003</v>
      </c>
      <c r="ELQ3">
        <v>-60234903.938100003</v>
      </c>
      <c r="ELR3">
        <v>-60234903.938100003</v>
      </c>
      <c r="ELS3">
        <v>-60234903.938100003</v>
      </c>
      <c r="ELT3">
        <v>-60234903.938100003</v>
      </c>
      <c r="ELU3">
        <v>-60234903.938100003</v>
      </c>
      <c r="ELV3">
        <v>-60234903.938100003</v>
      </c>
      <c r="ELW3">
        <v>-60234903.938100003</v>
      </c>
      <c r="ELX3">
        <v>-60234903.938100003</v>
      </c>
      <c r="ELY3">
        <v>-60234903.938100003</v>
      </c>
      <c r="ELZ3">
        <v>-60234903.938100003</v>
      </c>
      <c r="EMA3">
        <v>-60234903.938100003</v>
      </c>
      <c r="EMB3">
        <v>-60234903.938100003</v>
      </c>
      <c r="EMC3">
        <v>-60234903.938100003</v>
      </c>
      <c r="EMD3">
        <v>-60234903.938100003</v>
      </c>
      <c r="EME3">
        <v>-60234903.938100003</v>
      </c>
      <c r="EMF3">
        <v>-60234903.938100003</v>
      </c>
      <c r="EMG3">
        <v>-60234903.938100003</v>
      </c>
      <c r="EMH3">
        <v>-60234903.938100003</v>
      </c>
      <c r="EMI3">
        <v>-60234903.938100003</v>
      </c>
      <c r="EMJ3">
        <v>-60234903.938100003</v>
      </c>
      <c r="EMK3">
        <v>-60234903.938100003</v>
      </c>
      <c r="EML3">
        <v>-60234903.938100003</v>
      </c>
      <c r="EMM3">
        <v>-60234903.938100003</v>
      </c>
      <c r="EMN3">
        <v>-60234903.938100003</v>
      </c>
      <c r="EMO3">
        <v>-60234903.938100003</v>
      </c>
      <c r="EMP3">
        <v>-60234903.938100003</v>
      </c>
      <c r="EMQ3">
        <v>-60234903.938100003</v>
      </c>
      <c r="EMR3">
        <v>-60234903.938100003</v>
      </c>
      <c r="EMS3">
        <v>-60234903.938100003</v>
      </c>
      <c r="EMT3">
        <v>-60234903.938100003</v>
      </c>
      <c r="EMU3">
        <v>-60234903.938100003</v>
      </c>
      <c r="EMV3">
        <v>-60234903.938100003</v>
      </c>
      <c r="EMW3">
        <v>-60234903.938100003</v>
      </c>
      <c r="EMX3">
        <v>-91618023.023800001</v>
      </c>
      <c r="EMY3">
        <v>-91618023.023800001</v>
      </c>
      <c r="EMZ3">
        <v>-91618023.023800001</v>
      </c>
      <c r="ENA3">
        <v>-91618023.023800001</v>
      </c>
      <c r="ENB3">
        <v>-91618023.023800001</v>
      </c>
      <c r="ENC3">
        <v>-91618023.023800001</v>
      </c>
      <c r="END3">
        <v>-91618023.023800001</v>
      </c>
      <c r="ENE3">
        <v>-91618023.023800001</v>
      </c>
      <c r="ENF3">
        <v>-91618023.023800001</v>
      </c>
      <c r="ENG3">
        <v>-91618023.023800001</v>
      </c>
      <c r="ENH3">
        <v>-91618023.023800001</v>
      </c>
      <c r="ENI3">
        <v>-91618023.023800001</v>
      </c>
      <c r="ENJ3">
        <v>-91618023.023800001</v>
      </c>
      <c r="ENK3">
        <v>-91618023.023800001</v>
      </c>
      <c r="ENL3">
        <v>-91618023.023800001</v>
      </c>
      <c r="ENM3">
        <v>-91618023.023800001</v>
      </c>
      <c r="ENN3">
        <v>-91618023.023800001</v>
      </c>
      <c r="ENO3">
        <v>-91618023.023800001</v>
      </c>
      <c r="ENP3">
        <v>-91618023.023800001</v>
      </c>
      <c r="ENQ3">
        <v>-91618023.023800001</v>
      </c>
      <c r="ENR3">
        <v>-91618023.023800001</v>
      </c>
      <c r="ENS3">
        <v>-91618023.023800001</v>
      </c>
      <c r="ENT3">
        <v>-91618023.023800001</v>
      </c>
      <c r="ENU3">
        <v>-91618023.023800001</v>
      </c>
      <c r="ENV3">
        <v>-91618023.023800001</v>
      </c>
      <c r="ENW3">
        <v>-91618023.023800001</v>
      </c>
      <c r="ENX3">
        <v>-91618023.023800001</v>
      </c>
      <c r="ENY3">
        <v>-91618023.023800001</v>
      </c>
      <c r="ENZ3">
        <v>-91618023.023800001</v>
      </c>
      <c r="EOA3">
        <v>-91618023.023800001</v>
      </c>
      <c r="EOB3">
        <v>-91618023.023800001</v>
      </c>
      <c r="EOC3">
        <v>-91618023.023800001</v>
      </c>
      <c r="EOD3">
        <v>-91618023.023800001</v>
      </c>
      <c r="EOE3">
        <v>-91618023.023800001</v>
      </c>
      <c r="EOF3">
        <v>-91618023.023800001</v>
      </c>
      <c r="EOG3">
        <v>-91618023.023800001</v>
      </c>
      <c r="EOH3">
        <v>-91618023.023800001</v>
      </c>
      <c r="EOI3">
        <v>-91618023.023800001</v>
      </c>
      <c r="EOJ3">
        <v>-91618023.023800001</v>
      </c>
      <c r="EOK3">
        <v>-91618023.023800001</v>
      </c>
      <c r="EOL3">
        <v>-91618023.023800001</v>
      </c>
      <c r="EOM3">
        <v>-91618023.023800001</v>
      </c>
      <c r="EON3">
        <v>-91618023.023800001</v>
      </c>
      <c r="EOO3">
        <v>-91618023.023800001</v>
      </c>
      <c r="EOP3">
        <v>-7177201.4119499996</v>
      </c>
      <c r="EOQ3">
        <v>-7177201.4119499996</v>
      </c>
      <c r="EOR3">
        <v>-7177201.4119499996</v>
      </c>
      <c r="EOS3">
        <v>-7177201.4119499996</v>
      </c>
      <c r="EOT3">
        <v>-7177201.4119499996</v>
      </c>
      <c r="EOU3">
        <v>-7177201.4119499996</v>
      </c>
      <c r="EOV3">
        <v>-7177201.4119499996</v>
      </c>
      <c r="EOW3">
        <v>-7177201.4119499996</v>
      </c>
      <c r="EOX3">
        <v>-7177201.4119499996</v>
      </c>
      <c r="EOY3">
        <v>-7177201.4119499996</v>
      </c>
      <c r="EOZ3">
        <v>-7177201.4119499996</v>
      </c>
      <c r="EPA3">
        <v>-7177201.4119499996</v>
      </c>
      <c r="EPB3">
        <v>-7177201.4119499996</v>
      </c>
      <c r="EPC3">
        <v>-7177201.4119499996</v>
      </c>
      <c r="EPD3">
        <v>-7177201.4119499996</v>
      </c>
      <c r="EPE3">
        <v>-7177201.4119499996</v>
      </c>
      <c r="EPF3">
        <v>-7177201.4119499996</v>
      </c>
      <c r="EPG3">
        <v>-7177201.4119499996</v>
      </c>
      <c r="EPH3">
        <v>-7177201.4119499996</v>
      </c>
      <c r="EPI3">
        <v>-7177201.4119499996</v>
      </c>
      <c r="EPJ3">
        <v>-7177201.4119499996</v>
      </c>
      <c r="EPK3">
        <v>-7177201.4119499996</v>
      </c>
      <c r="EPL3">
        <v>-7177201.4119499996</v>
      </c>
      <c r="EPM3">
        <v>-7177201.4119499996</v>
      </c>
      <c r="EPN3">
        <v>-7177201.4119499996</v>
      </c>
      <c r="EPO3">
        <v>-7177201.4119499996</v>
      </c>
      <c r="EPP3">
        <v>-7177201.4119499996</v>
      </c>
      <c r="EPQ3">
        <v>-7177201.4119499996</v>
      </c>
      <c r="EPR3">
        <v>-7177201.4119499996</v>
      </c>
      <c r="EPS3">
        <v>-7177201.4119499996</v>
      </c>
      <c r="EPT3">
        <v>-7177201.4119499996</v>
      </c>
      <c r="EPU3">
        <v>-7177201.4119499996</v>
      </c>
      <c r="EPV3">
        <v>-7177201.4119499996</v>
      </c>
      <c r="EPW3">
        <v>-7177201.4119499996</v>
      </c>
      <c r="EPX3">
        <v>-7177201.4119499996</v>
      </c>
      <c r="EPY3">
        <v>-7177201.4119499996</v>
      </c>
      <c r="EPZ3">
        <v>-7177201.4119499996</v>
      </c>
      <c r="EQA3">
        <v>-7177201.4119499996</v>
      </c>
      <c r="EQB3">
        <v>-7177201.4119499996</v>
      </c>
      <c r="EQC3">
        <v>-7177201.4119499996</v>
      </c>
      <c r="EQD3">
        <v>-7177201.4119499996</v>
      </c>
      <c r="EQE3">
        <v>-7177201.4119499996</v>
      </c>
      <c r="EQF3">
        <v>-7177201.4119499996</v>
      </c>
      <c r="EQG3">
        <v>-7177201.4119499996</v>
      </c>
      <c r="EQH3">
        <v>-10871897.630799999</v>
      </c>
      <c r="EQI3">
        <v>-10871897.630799999</v>
      </c>
      <c r="EQJ3">
        <v>-10871897.630799999</v>
      </c>
      <c r="EQK3">
        <v>-10871897.630799999</v>
      </c>
      <c r="EQL3">
        <v>-10871897.630799999</v>
      </c>
      <c r="EQM3">
        <v>-10871897.630799999</v>
      </c>
      <c r="EQN3">
        <v>-10871897.630799999</v>
      </c>
      <c r="EQO3">
        <v>-10871897.630799999</v>
      </c>
      <c r="EQP3">
        <v>-10871897.630799999</v>
      </c>
      <c r="EQQ3">
        <v>-10871897.630799999</v>
      </c>
      <c r="EQR3">
        <v>-10871897.630799999</v>
      </c>
      <c r="EQS3">
        <v>-10871897.630799999</v>
      </c>
      <c r="EQT3">
        <v>-10871897.630799999</v>
      </c>
      <c r="EQU3">
        <v>-10871897.630799999</v>
      </c>
      <c r="EQV3">
        <v>-10871897.630799999</v>
      </c>
      <c r="EQW3">
        <v>-10871897.630799999</v>
      </c>
      <c r="EQX3">
        <v>-10871897.630799999</v>
      </c>
      <c r="EQY3">
        <v>-10871897.630799999</v>
      </c>
      <c r="EQZ3">
        <v>-10871897.630799999</v>
      </c>
      <c r="ERA3">
        <v>-10871897.630799999</v>
      </c>
      <c r="ERB3">
        <v>-10871897.630799999</v>
      </c>
      <c r="ERC3">
        <v>-10871897.630799999</v>
      </c>
      <c r="ERD3">
        <v>-10871897.630799999</v>
      </c>
      <c r="ERE3">
        <v>-10871897.630799999</v>
      </c>
      <c r="ERF3">
        <v>-10871897.630799999</v>
      </c>
      <c r="ERG3">
        <v>-10871897.630799999</v>
      </c>
      <c r="ERH3">
        <v>-10871897.630799999</v>
      </c>
      <c r="ERI3">
        <v>-10871897.630799999</v>
      </c>
      <c r="ERJ3">
        <v>-10871897.630799999</v>
      </c>
      <c r="ERK3">
        <v>-10871897.630799999</v>
      </c>
      <c r="ERL3">
        <v>-10871897.630799999</v>
      </c>
      <c r="ERM3">
        <v>-10871897.630799999</v>
      </c>
      <c r="ERN3">
        <v>-10871897.630799999</v>
      </c>
      <c r="ERO3">
        <v>-10871897.630799999</v>
      </c>
      <c r="ERP3">
        <v>-10871897.630799999</v>
      </c>
      <c r="ERQ3">
        <v>-10871897.630799999</v>
      </c>
      <c r="ERR3">
        <v>-10871897.630799999</v>
      </c>
      <c r="ERS3">
        <v>-10871897.630799999</v>
      </c>
      <c r="ERT3">
        <v>-10871897.630799999</v>
      </c>
      <c r="ERU3">
        <v>-10871897.630799999</v>
      </c>
      <c r="ERV3">
        <v>-10871897.630799999</v>
      </c>
      <c r="ERW3">
        <v>-10871897.630799999</v>
      </c>
      <c r="ERX3">
        <v>-10871897.630799999</v>
      </c>
      <c r="ERY3">
        <v>-10871897.630799999</v>
      </c>
      <c r="ERZ3">
        <v>-16465364.436699999</v>
      </c>
      <c r="ESA3">
        <v>-16465364.436699999</v>
      </c>
      <c r="ESB3">
        <v>-16465364.436699999</v>
      </c>
      <c r="ESC3">
        <v>-16465364.436699999</v>
      </c>
      <c r="ESD3">
        <v>-16465364.436699999</v>
      </c>
      <c r="ESE3">
        <v>-16465364.436699999</v>
      </c>
      <c r="ESF3">
        <v>-16465364.436699999</v>
      </c>
      <c r="ESG3">
        <v>-16465364.436699999</v>
      </c>
      <c r="ESH3">
        <v>-16465364.436699999</v>
      </c>
      <c r="ESI3">
        <v>-16465364.436699999</v>
      </c>
      <c r="ESJ3">
        <v>-16465364.436699999</v>
      </c>
      <c r="ESK3">
        <v>-16465364.436699999</v>
      </c>
      <c r="ESL3">
        <v>-16465364.436699999</v>
      </c>
      <c r="ESM3">
        <v>-16465364.436699999</v>
      </c>
      <c r="ESN3">
        <v>-16465364.436699999</v>
      </c>
      <c r="ESO3">
        <v>-16465364.436699999</v>
      </c>
      <c r="ESP3">
        <v>-16465364.436699999</v>
      </c>
      <c r="ESQ3">
        <v>-16465364.436699999</v>
      </c>
      <c r="ESR3">
        <v>-16465364.436699999</v>
      </c>
      <c r="ESS3">
        <v>-16465364.436699999</v>
      </c>
      <c r="EST3">
        <v>-16465364.436699999</v>
      </c>
      <c r="ESU3">
        <v>-16465364.436699999</v>
      </c>
      <c r="ESV3">
        <v>-16465364.436699999</v>
      </c>
      <c r="ESW3">
        <v>-16465364.436699999</v>
      </c>
      <c r="ESX3">
        <v>-16465364.436699999</v>
      </c>
      <c r="ESY3">
        <v>-16465364.436699999</v>
      </c>
      <c r="ESZ3">
        <v>-16465364.436699999</v>
      </c>
      <c r="ETA3">
        <v>-16465364.436699999</v>
      </c>
      <c r="ETB3">
        <v>-16465364.436699999</v>
      </c>
      <c r="ETC3">
        <v>-16465364.436699999</v>
      </c>
      <c r="ETD3">
        <v>-16465364.436699999</v>
      </c>
      <c r="ETE3">
        <v>-16465364.436699999</v>
      </c>
      <c r="ETF3">
        <v>-16465364.436699999</v>
      </c>
      <c r="ETG3">
        <v>-16465364.436699999</v>
      </c>
      <c r="ETH3">
        <v>-16465364.436699999</v>
      </c>
      <c r="ETI3">
        <v>-16465364.436699999</v>
      </c>
      <c r="ETJ3">
        <v>-16465364.436699999</v>
      </c>
      <c r="ETK3">
        <v>-16465364.436699999</v>
      </c>
      <c r="ETL3">
        <v>-16465364.436699999</v>
      </c>
      <c r="ETM3">
        <v>-16465364.436699999</v>
      </c>
      <c r="ETN3">
        <v>-16465364.436699999</v>
      </c>
      <c r="ETO3">
        <v>-16465364.436699999</v>
      </c>
      <c r="ETP3">
        <v>-16465364.436699999</v>
      </c>
      <c r="ETQ3">
        <v>-16465364.436699999</v>
      </c>
      <c r="ETR3">
        <v>-33678.316172600003</v>
      </c>
      <c r="ETS3">
        <v>-33678.316172600003</v>
      </c>
      <c r="ETT3">
        <v>-33678.316172600003</v>
      </c>
      <c r="ETU3">
        <v>-33678.316172600003</v>
      </c>
      <c r="ETV3">
        <v>-33678.316172600003</v>
      </c>
      <c r="ETW3">
        <v>-33678.316172600003</v>
      </c>
      <c r="ETX3">
        <v>-33678.316172600003</v>
      </c>
      <c r="ETY3">
        <v>-33678.316172600003</v>
      </c>
      <c r="ETZ3">
        <v>-33678.316172600003</v>
      </c>
      <c r="EUA3">
        <v>-33678.316172600003</v>
      </c>
      <c r="EUB3">
        <v>-33678.316172600003</v>
      </c>
      <c r="EUC3">
        <v>-33678.363959599999</v>
      </c>
      <c r="EUD3">
        <v>-33678.363959599999</v>
      </c>
      <c r="EUE3">
        <v>-33678.363959599999</v>
      </c>
      <c r="EUF3">
        <v>-33678.363959599999</v>
      </c>
      <c r="EUG3">
        <v>-33678.363959599999</v>
      </c>
      <c r="EUH3">
        <v>-33678.363959599999</v>
      </c>
      <c r="EUI3">
        <v>-33678.363959599999</v>
      </c>
      <c r="EUJ3">
        <v>-33678.363959599999</v>
      </c>
      <c r="EUK3">
        <v>-33678.363959599999</v>
      </c>
      <c r="EUL3">
        <v>-33678.363959599999</v>
      </c>
      <c r="EUM3">
        <v>-33678.363959599999</v>
      </c>
      <c r="EUN3">
        <v>-33678.316172600003</v>
      </c>
      <c r="EUO3">
        <v>-33678.316172600003</v>
      </c>
      <c r="EUP3">
        <v>-33678.316172600003</v>
      </c>
      <c r="EUQ3">
        <v>-33678.316172600003</v>
      </c>
      <c r="EUR3">
        <v>-33678.316172600003</v>
      </c>
      <c r="EUS3">
        <v>-33678.316172600003</v>
      </c>
      <c r="EUT3">
        <v>-33678.316172600003</v>
      </c>
      <c r="EUU3">
        <v>-33678.316172600003</v>
      </c>
      <c r="EUV3">
        <v>-33678.316172600003</v>
      </c>
      <c r="EUW3">
        <v>-33678.316172600003</v>
      </c>
      <c r="EUX3">
        <v>-33678.316172600003</v>
      </c>
      <c r="EUY3">
        <v>-33678.363959599999</v>
      </c>
      <c r="EUZ3">
        <v>-33678.363959599999</v>
      </c>
      <c r="EVA3">
        <v>-33678.363959599999</v>
      </c>
      <c r="EVB3">
        <v>-33678.363959599999</v>
      </c>
      <c r="EVC3">
        <v>-33678.363959599999</v>
      </c>
      <c r="EVD3">
        <v>-33678.363959599999</v>
      </c>
      <c r="EVE3">
        <v>-33678.363959599999</v>
      </c>
      <c r="EVF3">
        <v>-33678.363959599999</v>
      </c>
      <c r="EVG3">
        <v>-33678.363959599999</v>
      </c>
      <c r="EVH3">
        <v>-33678.363959599999</v>
      </c>
      <c r="EVI3">
        <v>-33678.363959599999</v>
      </c>
      <c r="EVJ3">
        <v>1419109.5694599999</v>
      </c>
      <c r="EVK3">
        <v>1419109.5694599999</v>
      </c>
      <c r="EVL3">
        <v>1419109.5694599999</v>
      </c>
      <c r="EVM3">
        <v>1419109.5694599999</v>
      </c>
      <c r="EVN3">
        <v>1419109.5694599999</v>
      </c>
      <c r="EVO3">
        <v>1419109.5694599999</v>
      </c>
      <c r="EVP3">
        <v>1419109.5694599999</v>
      </c>
      <c r="EVQ3">
        <v>1419109.5694599999</v>
      </c>
      <c r="EVR3">
        <v>1419109.5694599999</v>
      </c>
      <c r="EVS3">
        <v>1419109.5694599999</v>
      </c>
      <c r="EVT3">
        <v>1419109.5694599999</v>
      </c>
      <c r="EVU3">
        <v>1419109.4746999999</v>
      </c>
      <c r="EVV3">
        <v>1419109.4746999999</v>
      </c>
      <c r="EVW3">
        <v>1419109.4746999999</v>
      </c>
      <c r="EVX3">
        <v>1419109.4746999999</v>
      </c>
      <c r="EVY3">
        <v>1419109.4746999999</v>
      </c>
      <c r="EVZ3">
        <v>1419109.4746999999</v>
      </c>
      <c r="EWA3">
        <v>1419109.4746999999</v>
      </c>
      <c r="EWB3">
        <v>1419109.4746999999</v>
      </c>
      <c r="EWC3">
        <v>1419109.4746999999</v>
      </c>
      <c r="EWD3">
        <v>1419109.4746999999</v>
      </c>
      <c r="EWE3">
        <v>1419109.4746999999</v>
      </c>
      <c r="EWF3">
        <v>1419109.5694599999</v>
      </c>
      <c r="EWG3">
        <v>1419109.5694599999</v>
      </c>
      <c r="EWH3">
        <v>1419109.5694599999</v>
      </c>
      <c r="EWI3">
        <v>1419109.5694599999</v>
      </c>
      <c r="EWJ3">
        <v>1419109.5694599999</v>
      </c>
      <c r="EWK3">
        <v>1419109.5694599999</v>
      </c>
      <c r="EWL3">
        <v>1419109.5694599999</v>
      </c>
      <c r="EWM3">
        <v>1419109.5694599999</v>
      </c>
      <c r="EWN3">
        <v>1419109.5694599999</v>
      </c>
      <c r="EWO3">
        <v>1419109.5694599999</v>
      </c>
      <c r="EWP3">
        <v>1419109.5694599999</v>
      </c>
      <c r="EWQ3">
        <v>1419109.4746999999</v>
      </c>
      <c r="EWR3">
        <v>1419109.4746999999</v>
      </c>
      <c r="EWS3">
        <v>1419109.4746999999</v>
      </c>
      <c r="EWT3">
        <v>1419109.4746999999</v>
      </c>
      <c r="EWU3">
        <v>1419109.4746999999</v>
      </c>
      <c r="EWV3">
        <v>1419109.4746999999</v>
      </c>
      <c r="EWW3">
        <v>1419109.4746999999</v>
      </c>
      <c r="EWX3">
        <v>1419109.4746999999</v>
      </c>
      <c r="EWY3">
        <v>1419109.4746999999</v>
      </c>
      <c r="EWZ3">
        <v>1419109.4746999999</v>
      </c>
      <c r="EXA3">
        <v>1419109.4746999999</v>
      </c>
      <c r="EXB3">
        <v>5119445.1495899996</v>
      </c>
      <c r="EXC3">
        <v>5119445.1495899996</v>
      </c>
      <c r="EXD3">
        <v>5119445.1495899996</v>
      </c>
      <c r="EXE3">
        <v>5119445.1495899996</v>
      </c>
      <c r="EXF3">
        <v>5119445.1495899996</v>
      </c>
      <c r="EXG3">
        <v>5119445.1495899996</v>
      </c>
      <c r="EXH3">
        <v>5119445.1495899996</v>
      </c>
      <c r="EXI3">
        <v>5119445.1495899996</v>
      </c>
      <c r="EXJ3">
        <v>5119445.1495899996</v>
      </c>
      <c r="EXK3">
        <v>5119445.1495899996</v>
      </c>
      <c r="EXL3">
        <v>5119445.1495899996</v>
      </c>
      <c r="EXM3">
        <v>5119444.96086</v>
      </c>
      <c r="EXN3">
        <v>5119444.96086</v>
      </c>
      <c r="EXO3">
        <v>5119444.96086</v>
      </c>
      <c r="EXP3">
        <v>5119444.96086</v>
      </c>
      <c r="EXQ3">
        <v>5119444.96086</v>
      </c>
      <c r="EXR3">
        <v>5119444.96086</v>
      </c>
      <c r="EXS3">
        <v>5119444.96086</v>
      </c>
      <c r="EXT3">
        <v>5119444.96086</v>
      </c>
      <c r="EXU3">
        <v>5119444.96086</v>
      </c>
      <c r="EXV3">
        <v>5119444.96086</v>
      </c>
      <c r="EXW3">
        <v>5119444.96086</v>
      </c>
      <c r="EXX3">
        <v>5119445.1495899996</v>
      </c>
      <c r="EXY3">
        <v>5119445.1495899996</v>
      </c>
      <c r="EXZ3">
        <v>5119445.1495899996</v>
      </c>
      <c r="EYA3">
        <v>5119445.1495899996</v>
      </c>
      <c r="EYB3">
        <v>5119445.1495899996</v>
      </c>
      <c r="EYC3">
        <v>5119445.1495899996</v>
      </c>
      <c r="EYD3">
        <v>5119445.1495899996</v>
      </c>
      <c r="EYE3">
        <v>5119445.1495899996</v>
      </c>
      <c r="EYF3">
        <v>5119445.1495899996</v>
      </c>
      <c r="EYG3">
        <v>5119445.1495899996</v>
      </c>
      <c r="EYH3">
        <v>5119445.1495899996</v>
      </c>
      <c r="EYI3">
        <v>5119444.96086</v>
      </c>
      <c r="EYJ3">
        <v>5119444.96086</v>
      </c>
      <c r="EYK3">
        <v>5119444.96086</v>
      </c>
      <c r="EYL3">
        <v>5119444.96086</v>
      </c>
      <c r="EYM3">
        <v>5119444.96086</v>
      </c>
      <c r="EYN3">
        <v>5119444.96086</v>
      </c>
      <c r="EYO3">
        <v>5119444.96086</v>
      </c>
      <c r="EYP3">
        <v>5119444.96086</v>
      </c>
      <c r="EYQ3">
        <v>5119444.96086</v>
      </c>
      <c r="EYR3">
        <v>5119444.96086</v>
      </c>
      <c r="EYS3">
        <v>5119444.96086</v>
      </c>
      <c r="EYT3">
        <v>-2042284.2717500001</v>
      </c>
      <c r="EYU3">
        <v>-2042284.2717500001</v>
      </c>
      <c r="EYV3">
        <v>-2042284.2717500001</v>
      </c>
      <c r="EYW3">
        <v>-2042284.2717500001</v>
      </c>
      <c r="EYX3">
        <v>-2042284.2717500001</v>
      </c>
      <c r="EYY3">
        <v>-2042284.2717500001</v>
      </c>
      <c r="EYZ3">
        <v>-2042284.2717500001</v>
      </c>
      <c r="EZA3">
        <v>-2042284.2717500001</v>
      </c>
      <c r="EZB3">
        <v>-2042284.2717500001</v>
      </c>
      <c r="EZC3">
        <v>-2042284.2717500001</v>
      </c>
      <c r="EZD3">
        <v>-2042284.2717500001</v>
      </c>
      <c r="EZE3">
        <v>-2042284.2717500001</v>
      </c>
      <c r="EZF3">
        <v>-2042284.2717500001</v>
      </c>
      <c r="EZG3">
        <v>-2042284.2717500001</v>
      </c>
      <c r="EZH3">
        <v>-2042284.2717500001</v>
      </c>
      <c r="EZI3">
        <v>-2042284.2717500001</v>
      </c>
      <c r="EZJ3">
        <v>-2042284.2717500001</v>
      </c>
      <c r="EZK3">
        <v>-2042284.2717500001</v>
      </c>
      <c r="EZL3">
        <v>-2042284.2717500001</v>
      </c>
      <c r="EZM3">
        <v>-2042284.2717500001</v>
      </c>
      <c r="EZN3">
        <v>-2042284.2717500001</v>
      </c>
      <c r="EZO3">
        <v>-2042284.2717500001</v>
      </c>
      <c r="EZP3">
        <v>-2042284.2717500001</v>
      </c>
      <c r="EZQ3">
        <v>-2042284.2717500001</v>
      </c>
      <c r="EZR3">
        <v>-2042284.2717500001</v>
      </c>
      <c r="EZS3">
        <v>-2042284.2717500001</v>
      </c>
      <c r="EZT3">
        <v>-2042284.2717500001</v>
      </c>
      <c r="EZU3">
        <v>-2042284.2717500001</v>
      </c>
      <c r="EZV3">
        <v>-2042284.2717500001</v>
      </c>
      <c r="EZW3">
        <v>-2042284.2717500001</v>
      </c>
      <c r="EZX3">
        <v>-2042284.2717500001</v>
      </c>
      <c r="EZY3">
        <v>-2042284.2717500001</v>
      </c>
      <c r="EZZ3">
        <v>-2042284.2717500001</v>
      </c>
      <c r="FAA3">
        <v>-2042284.2717500001</v>
      </c>
      <c r="FAB3">
        <v>-2042284.2717500001</v>
      </c>
      <c r="FAC3">
        <v>-2042284.2717500001</v>
      </c>
      <c r="FAD3">
        <v>-2042284.2717500001</v>
      </c>
      <c r="FAE3">
        <v>-2042284.2717500001</v>
      </c>
      <c r="FAF3">
        <v>-2042284.2717500001</v>
      </c>
      <c r="FAG3">
        <v>-2042284.2717500001</v>
      </c>
      <c r="FAH3">
        <v>-2042284.2717500001</v>
      </c>
      <c r="FAI3">
        <v>-2042284.2717500001</v>
      </c>
      <c r="FAJ3">
        <v>-2042284.2717500001</v>
      </c>
      <c r="FAK3">
        <v>-2042284.2717500001</v>
      </c>
      <c r="FAL3">
        <v>-4032287.8566999999</v>
      </c>
      <c r="FAM3">
        <v>-4032287.8566999999</v>
      </c>
      <c r="FAN3">
        <v>-4032287.8566999999</v>
      </c>
      <c r="FAO3">
        <v>-4032287.8566999999</v>
      </c>
      <c r="FAP3">
        <v>-4032287.8566999999</v>
      </c>
      <c r="FAQ3">
        <v>-4032287.8566999999</v>
      </c>
      <c r="FAR3">
        <v>-4032287.8566999999</v>
      </c>
      <c r="FAS3">
        <v>-4032287.8566999999</v>
      </c>
      <c r="FAT3">
        <v>-4032287.8566999999</v>
      </c>
      <c r="FAU3">
        <v>-4032287.8566999999</v>
      </c>
      <c r="FAV3">
        <v>-4032287.8566999999</v>
      </c>
      <c r="FAW3">
        <v>-4032287.8566999999</v>
      </c>
      <c r="FAX3">
        <v>-4032287.8566999999</v>
      </c>
      <c r="FAY3">
        <v>-4032287.8566999999</v>
      </c>
      <c r="FAZ3">
        <v>-4032287.8566999999</v>
      </c>
      <c r="FBA3">
        <v>-4032287.8566999999</v>
      </c>
      <c r="FBB3">
        <v>-4032287.8566999999</v>
      </c>
      <c r="FBC3">
        <v>-4032287.8566999999</v>
      </c>
      <c r="FBD3">
        <v>-4032287.8566999999</v>
      </c>
      <c r="FBE3">
        <v>-4032287.8566999999</v>
      </c>
      <c r="FBF3">
        <v>-4032287.8566999999</v>
      </c>
      <c r="FBG3">
        <v>-4032287.8566999999</v>
      </c>
      <c r="FBH3">
        <v>-4032287.8566999999</v>
      </c>
      <c r="FBI3">
        <v>-4032287.8566999999</v>
      </c>
      <c r="FBJ3">
        <v>-4032287.8566999999</v>
      </c>
      <c r="FBK3">
        <v>-4032287.8566999999</v>
      </c>
      <c r="FBL3">
        <v>-4032287.8566999999</v>
      </c>
      <c r="FBM3">
        <v>-4032287.8566999999</v>
      </c>
      <c r="FBN3">
        <v>-4032287.8566999999</v>
      </c>
      <c r="FBO3">
        <v>-4032287.8566999999</v>
      </c>
      <c r="FBP3">
        <v>-4032287.8566999999</v>
      </c>
      <c r="FBQ3">
        <v>-4032287.8566999999</v>
      </c>
      <c r="FBR3">
        <v>-4032287.8566999999</v>
      </c>
      <c r="FBS3">
        <v>-4032287.8566999999</v>
      </c>
      <c r="FBT3">
        <v>-4032287.8566999999</v>
      </c>
      <c r="FBU3">
        <v>-4032287.8566999999</v>
      </c>
      <c r="FBV3">
        <v>-4032287.8566999999</v>
      </c>
      <c r="FBW3">
        <v>-4032287.8566999999</v>
      </c>
      <c r="FBX3">
        <v>-4032287.8566999999</v>
      </c>
      <c r="FBY3">
        <v>-4032287.8566999999</v>
      </c>
      <c r="FBZ3">
        <v>-4032287.8566999999</v>
      </c>
      <c r="FCA3">
        <v>-4032287.8566999999</v>
      </c>
      <c r="FCB3">
        <v>-4032287.8566999999</v>
      </c>
      <c r="FCC3">
        <v>-4032287.8566999999</v>
      </c>
      <c r="FCD3">
        <v>-8012295.0266000004</v>
      </c>
      <c r="FCE3">
        <v>-8012295.0266000004</v>
      </c>
      <c r="FCF3">
        <v>-8012295.0266000004</v>
      </c>
      <c r="FCG3">
        <v>-8012295.0266000004</v>
      </c>
      <c r="FCH3">
        <v>-8012295.0266000004</v>
      </c>
      <c r="FCI3">
        <v>-8012295.0266000004</v>
      </c>
      <c r="FCJ3">
        <v>-8012295.0266000004</v>
      </c>
      <c r="FCK3">
        <v>-8012295.0266000004</v>
      </c>
      <c r="FCL3">
        <v>-8012295.0266000004</v>
      </c>
      <c r="FCM3">
        <v>-8012295.0266000004</v>
      </c>
      <c r="FCN3">
        <v>-8012295.0266000004</v>
      </c>
      <c r="FCO3">
        <v>-8012295.0266000004</v>
      </c>
      <c r="FCP3">
        <v>-8012295.0266000004</v>
      </c>
      <c r="FCQ3">
        <v>-8012295.0266000004</v>
      </c>
      <c r="FCR3">
        <v>-8012295.0266000004</v>
      </c>
      <c r="FCS3">
        <v>-8012295.0266000004</v>
      </c>
      <c r="FCT3">
        <v>-8012295.0266000004</v>
      </c>
      <c r="FCU3">
        <v>-8012295.0266000004</v>
      </c>
      <c r="FCV3">
        <v>-8012295.0266000004</v>
      </c>
      <c r="FCW3">
        <v>-8012295.0266000004</v>
      </c>
      <c r="FCX3">
        <v>-8012295.0266000004</v>
      </c>
      <c r="FCY3">
        <v>-8012295.0266000004</v>
      </c>
      <c r="FCZ3">
        <v>-8012295.0266000004</v>
      </c>
      <c r="FDA3">
        <v>-8012295.0266000004</v>
      </c>
      <c r="FDB3">
        <v>-8012295.0266000004</v>
      </c>
      <c r="FDC3">
        <v>-8012295.0266000004</v>
      </c>
      <c r="FDD3">
        <v>-8012295.0266000004</v>
      </c>
      <c r="FDE3">
        <v>-8012295.0266000004</v>
      </c>
      <c r="FDF3">
        <v>-8012295.0266000004</v>
      </c>
      <c r="FDG3">
        <v>-8012295.0266000004</v>
      </c>
      <c r="FDH3">
        <v>-8012295.0266000004</v>
      </c>
      <c r="FDI3">
        <v>-8012295.0266000004</v>
      </c>
      <c r="FDJ3">
        <v>-8012295.0266000004</v>
      </c>
      <c r="FDK3">
        <v>-8012295.0266000004</v>
      </c>
      <c r="FDL3">
        <v>-8012295.0266000004</v>
      </c>
      <c r="FDM3">
        <v>-8012295.0266000004</v>
      </c>
      <c r="FDN3">
        <v>-8012295.0266000004</v>
      </c>
      <c r="FDO3">
        <v>-8012295.0266000004</v>
      </c>
      <c r="FDP3">
        <v>-8012295.0266000004</v>
      </c>
      <c r="FDQ3">
        <v>-8012295.0266000004</v>
      </c>
      <c r="FDR3">
        <v>-8012295.0266000004</v>
      </c>
      <c r="FDS3">
        <v>-8012295.0266000004</v>
      </c>
      <c r="FDT3">
        <v>-8012295.0266000004</v>
      </c>
      <c r="FDU3">
        <v>-8012295.0266000004</v>
      </c>
      <c r="FDV3">
        <v>-18318499.770799998</v>
      </c>
      <c r="FDW3">
        <v>-18318499.770799998</v>
      </c>
      <c r="FDX3">
        <v>-18318499.770799998</v>
      </c>
      <c r="FDY3">
        <v>-18318499.770799998</v>
      </c>
      <c r="FDZ3">
        <v>-18318499.770799998</v>
      </c>
      <c r="FEA3">
        <v>-18318499.770799998</v>
      </c>
      <c r="FEB3">
        <v>-18318499.770799998</v>
      </c>
      <c r="FEC3">
        <v>-18318499.770799998</v>
      </c>
      <c r="FED3">
        <v>-18318499.770799998</v>
      </c>
      <c r="FEE3">
        <v>-18318499.770799998</v>
      </c>
      <c r="FEF3">
        <v>-18318499.770799998</v>
      </c>
      <c r="FEG3">
        <v>-18318499.770799998</v>
      </c>
      <c r="FEH3">
        <v>-18318499.770799998</v>
      </c>
      <c r="FEI3">
        <v>-18318499.770799998</v>
      </c>
      <c r="FEJ3">
        <v>-18318499.770799998</v>
      </c>
      <c r="FEK3">
        <v>-18318499.770799998</v>
      </c>
      <c r="FEL3">
        <v>-18318499.770799998</v>
      </c>
      <c r="FEM3">
        <v>-18318499.770799998</v>
      </c>
      <c r="FEN3">
        <v>-18318499.770799998</v>
      </c>
      <c r="FEO3">
        <v>-18318499.770799998</v>
      </c>
      <c r="FEP3">
        <v>-18318499.770799998</v>
      </c>
      <c r="FEQ3">
        <v>-18318499.770799998</v>
      </c>
      <c r="FER3">
        <v>-18318499.770799998</v>
      </c>
      <c r="FES3">
        <v>-18318499.770799998</v>
      </c>
      <c r="FET3">
        <v>-18318499.770799998</v>
      </c>
      <c r="FEU3">
        <v>-18318499.770799998</v>
      </c>
      <c r="FEV3">
        <v>-18318499.770799998</v>
      </c>
      <c r="FEW3">
        <v>-18318499.770799998</v>
      </c>
      <c r="FEX3">
        <v>-18318499.770799998</v>
      </c>
      <c r="FEY3">
        <v>-18318499.770799998</v>
      </c>
      <c r="FEZ3">
        <v>-18318499.770799998</v>
      </c>
      <c r="FFA3">
        <v>-18318499.770799998</v>
      </c>
      <c r="FFB3">
        <v>-18318499.770799998</v>
      </c>
      <c r="FFC3">
        <v>-18318499.770799998</v>
      </c>
      <c r="FFD3">
        <v>-18318499.770799998</v>
      </c>
      <c r="FFE3">
        <v>-18318499.770799998</v>
      </c>
      <c r="FFF3">
        <v>-18318499.770799998</v>
      </c>
      <c r="FFG3">
        <v>-18318499.770799998</v>
      </c>
      <c r="FFH3">
        <v>-18318499.770799998</v>
      </c>
      <c r="FFI3">
        <v>-18318499.770799998</v>
      </c>
      <c r="FFJ3">
        <v>-18318499.770799998</v>
      </c>
      <c r="FFK3">
        <v>-18318499.770799998</v>
      </c>
      <c r="FFL3">
        <v>-18318499.770799998</v>
      </c>
      <c r="FFM3">
        <v>-18318499.770799998</v>
      </c>
      <c r="FFN3">
        <v>-30356493.711800002</v>
      </c>
      <c r="FFO3">
        <v>-30356493.711800002</v>
      </c>
      <c r="FFP3">
        <v>-30356493.711800002</v>
      </c>
      <c r="FFQ3">
        <v>-30356493.711800002</v>
      </c>
      <c r="FFR3">
        <v>-30356493.711800002</v>
      </c>
      <c r="FFS3">
        <v>-30356493.711800002</v>
      </c>
      <c r="FFT3">
        <v>-30356493.711800002</v>
      </c>
      <c r="FFU3">
        <v>-30356493.711800002</v>
      </c>
      <c r="FFV3">
        <v>-30356493.711800002</v>
      </c>
      <c r="FFW3">
        <v>-30356493.711800002</v>
      </c>
      <c r="FFX3">
        <v>-30356493.711800002</v>
      </c>
      <c r="FFY3">
        <v>-30356493.711800002</v>
      </c>
      <c r="FFZ3">
        <v>-30356493.711800002</v>
      </c>
      <c r="FGA3">
        <v>-30356493.711800002</v>
      </c>
      <c r="FGB3">
        <v>-30356493.711800002</v>
      </c>
      <c r="FGC3">
        <v>-30356493.711800002</v>
      </c>
      <c r="FGD3">
        <v>-30356493.711800002</v>
      </c>
      <c r="FGE3">
        <v>-30356493.711800002</v>
      </c>
      <c r="FGF3">
        <v>-30356493.711800002</v>
      </c>
      <c r="FGG3">
        <v>-30356493.711800002</v>
      </c>
      <c r="FGH3">
        <v>-30356493.711800002</v>
      </c>
      <c r="FGI3">
        <v>-30356493.711800002</v>
      </c>
      <c r="FGJ3">
        <v>-30356493.711800002</v>
      </c>
      <c r="FGK3">
        <v>-30356493.711800002</v>
      </c>
      <c r="FGL3">
        <v>-30356493.711800002</v>
      </c>
      <c r="FGM3">
        <v>-30356493.711800002</v>
      </c>
      <c r="FGN3">
        <v>-30356493.711800002</v>
      </c>
      <c r="FGO3">
        <v>-30356493.711800002</v>
      </c>
      <c r="FGP3">
        <v>-30356493.711800002</v>
      </c>
      <c r="FGQ3">
        <v>-30356493.711800002</v>
      </c>
      <c r="FGR3">
        <v>-30356493.711800002</v>
      </c>
      <c r="FGS3">
        <v>-30356493.711800002</v>
      </c>
      <c r="FGT3">
        <v>-30356493.711800002</v>
      </c>
      <c r="FGU3">
        <v>-30356493.711800002</v>
      </c>
      <c r="FGV3">
        <v>-30356493.711800002</v>
      </c>
      <c r="FGW3">
        <v>-30356493.711800002</v>
      </c>
      <c r="FGX3">
        <v>-30356493.711800002</v>
      </c>
      <c r="FGY3">
        <v>-30356493.711800002</v>
      </c>
      <c r="FGZ3">
        <v>-30356493.711800002</v>
      </c>
      <c r="FHA3">
        <v>-30356493.711800002</v>
      </c>
      <c r="FHB3">
        <v>-30356493.711800002</v>
      </c>
      <c r="FHC3">
        <v>-30356493.711800002</v>
      </c>
      <c r="FHD3">
        <v>-30356493.711800002</v>
      </c>
      <c r="FHE3">
        <v>-30356493.711800002</v>
      </c>
      <c r="FHF3">
        <v>-51268090.478799999</v>
      </c>
      <c r="FHG3">
        <v>-51268090.478799999</v>
      </c>
      <c r="FHH3">
        <v>-51268090.478799999</v>
      </c>
      <c r="FHI3">
        <v>-51268090.478799999</v>
      </c>
      <c r="FHJ3">
        <v>-51268090.478799999</v>
      </c>
      <c r="FHK3">
        <v>-51268090.478799999</v>
      </c>
      <c r="FHL3">
        <v>-51268090.478799999</v>
      </c>
      <c r="FHM3">
        <v>-51268090.478799999</v>
      </c>
      <c r="FHN3">
        <v>-51268090.478799999</v>
      </c>
      <c r="FHO3">
        <v>-51268090.478799999</v>
      </c>
      <c r="FHP3">
        <v>-51268090.478799999</v>
      </c>
      <c r="FHQ3">
        <v>-51268090.478799999</v>
      </c>
      <c r="FHR3">
        <v>-51268090.478799999</v>
      </c>
      <c r="FHS3">
        <v>-51268090.478799999</v>
      </c>
      <c r="FHT3">
        <v>-51268090.478799999</v>
      </c>
      <c r="FHU3">
        <v>-51268090.478799999</v>
      </c>
      <c r="FHV3">
        <v>-51268090.478799999</v>
      </c>
      <c r="FHW3">
        <v>-51268090.478799999</v>
      </c>
      <c r="FHX3">
        <v>-51268090.478799999</v>
      </c>
      <c r="FHY3">
        <v>-51268090.478799999</v>
      </c>
      <c r="FHZ3">
        <v>-51268090.478799999</v>
      </c>
      <c r="FIA3">
        <v>-51268090.478799999</v>
      </c>
      <c r="FIB3">
        <v>-51268090.478799999</v>
      </c>
      <c r="FIC3">
        <v>-51268090.478799999</v>
      </c>
      <c r="FID3">
        <v>-51268090.478799999</v>
      </c>
      <c r="FIE3">
        <v>-51268090.478799999</v>
      </c>
      <c r="FIF3">
        <v>-51268090.478799999</v>
      </c>
      <c r="FIG3">
        <v>-51268090.478799999</v>
      </c>
      <c r="FIH3">
        <v>-51268090.478799999</v>
      </c>
      <c r="FII3">
        <v>-51268090.478799999</v>
      </c>
      <c r="FIJ3">
        <v>-51268090.478799999</v>
      </c>
      <c r="FIK3">
        <v>-51268090.478799999</v>
      </c>
      <c r="FIL3">
        <v>-51268090.478799999</v>
      </c>
      <c r="FIM3">
        <v>-51268090.478799999</v>
      </c>
      <c r="FIN3">
        <v>-51268090.478799999</v>
      </c>
      <c r="FIO3">
        <v>-51268090.478799999</v>
      </c>
      <c r="FIP3">
        <v>-51268090.478799999</v>
      </c>
      <c r="FIQ3">
        <v>-51268090.478799999</v>
      </c>
      <c r="FIR3">
        <v>-51268090.478799999</v>
      </c>
      <c r="FIS3">
        <v>-51268090.478799999</v>
      </c>
      <c r="FIT3">
        <v>-51268090.478799999</v>
      </c>
      <c r="FIU3">
        <v>-51268090.478799999</v>
      </c>
      <c r="FIV3">
        <v>-51268090.478799999</v>
      </c>
      <c r="FIW3">
        <v>-51268090.478799999</v>
      </c>
      <c r="FIX3">
        <v>-13389619.853599999</v>
      </c>
      <c r="FIY3">
        <v>-13389619.853599999</v>
      </c>
      <c r="FIZ3">
        <v>-13389619.853599999</v>
      </c>
      <c r="FJA3">
        <v>-13389619.853599999</v>
      </c>
      <c r="FJB3">
        <v>-13389619.853599999</v>
      </c>
      <c r="FJC3">
        <v>-13389619.853599999</v>
      </c>
      <c r="FJD3">
        <v>-13389619.853599999</v>
      </c>
      <c r="FJE3">
        <v>-13389619.853599999</v>
      </c>
      <c r="FJF3">
        <v>-13389619.853599999</v>
      </c>
      <c r="FJG3">
        <v>-13389619.853599999</v>
      </c>
      <c r="FJH3">
        <v>-13389619.853599999</v>
      </c>
      <c r="FJI3">
        <v>-13389616.246400001</v>
      </c>
      <c r="FJJ3">
        <v>-13389616.246400001</v>
      </c>
      <c r="FJK3">
        <v>-13389616.246400001</v>
      </c>
      <c r="FJL3">
        <v>-13389616.246400001</v>
      </c>
      <c r="FJM3">
        <v>-13389616.246400001</v>
      </c>
      <c r="FJN3">
        <v>-13389616.246400001</v>
      </c>
      <c r="FJO3">
        <v>-13389616.246400001</v>
      </c>
      <c r="FJP3">
        <v>-13389616.246400001</v>
      </c>
      <c r="FJQ3">
        <v>-13389616.246400001</v>
      </c>
      <c r="FJR3">
        <v>-13389616.246400001</v>
      </c>
      <c r="FJS3">
        <v>-13389616.246400001</v>
      </c>
      <c r="FJT3">
        <v>-13389619.853599999</v>
      </c>
      <c r="FJU3">
        <v>-13389619.853599999</v>
      </c>
      <c r="FJV3">
        <v>-13389619.853599999</v>
      </c>
      <c r="FJW3">
        <v>-13389619.853599999</v>
      </c>
      <c r="FJX3">
        <v>-13389619.853599999</v>
      </c>
      <c r="FJY3">
        <v>-13389619.853599999</v>
      </c>
      <c r="FJZ3">
        <v>-13389619.853599999</v>
      </c>
      <c r="FKA3">
        <v>-13389619.853599999</v>
      </c>
      <c r="FKB3">
        <v>-13389619.853599999</v>
      </c>
      <c r="FKC3">
        <v>-13389619.853599999</v>
      </c>
      <c r="FKD3">
        <v>-13389619.853599999</v>
      </c>
      <c r="FKE3">
        <v>-13389616.246400001</v>
      </c>
      <c r="FKF3">
        <v>-13389616.246400001</v>
      </c>
      <c r="FKG3">
        <v>-13389616.246400001</v>
      </c>
      <c r="FKH3">
        <v>-13389616.246400001</v>
      </c>
      <c r="FKI3">
        <v>-13389616.246400001</v>
      </c>
      <c r="FKJ3">
        <v>-13389616.246400001</v>
      </c>
      <c r="FKK3">
        <v>-13389616.246400001</v>
      </c>
      <c r="FKL3">
        <v>-13389616.246400001</v>
      </c>
      <c r="FKM3">
        <v>-13389616.246400001</v>
      </c>
      <c r="FKN3">
        <v>-13389616.246400001</v>
      </c>
      <c r="FKO3">
        <v>-13389616.246400001</v>
      </c>
      <c r="FKP3">
        <v>-29283814.758000001</v>
      </c>
      <c r="FKQ3">
        <v>-29283814.758000001</v>
      </c>
      <c r="FKR3">
        <v>-29283814.758000001</v>
      </c>
      <c r="FKS3">
        <v>-29283814.758000001</v>
      </c>
      <c r="FKT3">
        <v>-29283814.758000001</v>
      </c>
      <c r="FKU3">
        <v>-29283814.758000001</v>
      </c>
      <c r="FKV3">
        <v>-29283814.758000001</v>
      </c>
      <c r="FKW3">
        <v>-29283814.758000001</v>
      </c>
      <c r="FKX3">
        <v>-29283814.758000001</v>
      </c>
      <c r="FKY3">
        <v>-29283814.758000001</v>
      </c>
      <c r="FKZ3">
        <v>-29283814.758000001</v>
      </c>
      <c r="FLA3">
        <v>-29283807.6019</v>
      </c>
      <c r="FLB3">
        <v>-29283807.6019</v>
      </c>
      <c r="FLC3">
        <v>-29283807.6019</v>
      </c>
      <c r="FLD3">
        <v>-29283807.6019</v>
      </c>
      <c r="FLE3">
        <v>-29283807.6019</v>
      </c>
      <c r="FLF3">
        <v>-29283807.6019</v>
      </c>
      <c r="FLG3">
        <v>-29283807.6019</v>
      </c>
      <c r="FLH3">
        <v>-29283807.6019</v>
      </c>
      <c r="FLI3">
        <v>-29283807.6019</v>
      </c>
      <c r="FLJ3">
        <v>-29283807.6019</v>
      </c>
      <c r="FLK3">
        <v>-29283807.6019</v>
      </c>
      <c r="FLL3">
        <v>-29283814.758000001</v>
      </c>
      <c r="FLM3">
        <v>-29283814.758000001</v>
      </c>
      <c r="FLN3">
        <v>-29283814.758000001</v>
      </c>
      <c r="FLO3">
        <v>-29283814.758000001</v>
      </c>
      <c r="FLP3">
        <v>-29283814.758000001</v>
      </c>
      <c r="FLQ3">
        <v>-29283814.758000001</v>
      </c>
      <c r="FLR3">
        <v>-29283814.758000001</v>
      </c>
      <c r="FLS3">
        <v>-29283814.758000001</v>
      </c>
      <c r="FLT3">
        <v>-29283814.758000001</v>
      </c>
      <c r="FLU3">
        <v>-29283814.758000001</v>
      </c>
      <c r="FLV3">
        <v>-29283814.758000001</v>
      </c>
      <c r="FLW3">
        <v>-29283807.6019</v>
      </c>
      <c r="FLX3">
        <v>-29283807.6019</v>
      </c>
      <c r="FLY3">
        <v>-29283807.6019</v>
      </c>
      <c r="FLZ3">
        <v>-29283807.6019</v>
      </c>
      <c r="FMA3">
        <v>-29283807.6019</v>
      </c>
      <c r="FMB3">
        <v>-29283807.6019</v>
      </c>
      <c r="FMC3">
        <v>-29283807.6019</v>
      </c>
      <c r="FMD3">
        <v>-29283807.6019</v>
      </c>
      <c r="FME3">
        <v>-29283807.6019</v>
      </c>
      <c r="FMF3">
        <v>-29283807.6019</v>
      </c>
      <c r="FMG3">
        <v>-29283807.6019</v>
      </c>
      <c r="FMH3">
        <v>-62530860.090999998</v>
      </c>
      <c r="FMI3">
        <v>-62530860.090999998</v>
      </c>
      <c r="FMJ3">
        <v>-62530860.090999998</v>
      </c>
      <c r="FMK3">
        <v>-62530860.090999998</v>
      </c>
      <c r="FML3">
        <v>-62530860.090999998</v>
      </c>
      <c r="FMM3">
        <v>-62530860.090999998</v>
      </c>
      <c r="FMN3">
        <v>-62530860.090999998</v>
      </c>
      <c r="FMO3">
        <v>-62530860.090999998</v>
      </c>
      <c r="FMP3">
        <v>-62530860.090999998</v>
      </c>
      <c r="FMQ3">
        <v>-62530860.090999998</v>
      </c>
      <c r="FMR3">
        <v>-62530860.090999998</v>
      </c>
      <c r="FMS3">
        <v>-62530845.837300003</v>
      </c>
      <c r="FMT3">
        <v>-62530845.837300003</v>
      </c>
      <c r="FMU3">
        <v>-62530845.837300003</v>
      </c>
      <c r="FMV3">
        <v>-62530845.837300003</v>
      </c>
      <c r="FMW3">
        <v>-62530845.837300003</v>
      </c>
      <c r="FMX3">
        <v>-62530845.837300003</v>
      </c>
      <c r="FMY3">
        <v>-62530845.837300003</v>
      </c>
      <c r="FMZ3">
        <v>-62530845.837300003</v>
      </c>
      <c r="FNA3">
        <v>-62530845.837300003</v>
      </c>
      <c r="FNB3">
        <v>-62530845.837300003</v>
      </c>
      <c r="FNC3">
        <v>-62530845.837300003</v>
      </c>
      <c r="FND3">
        <v>-62530860.090999998</v>
      </c>
      <c r="FNE3">
        <v>-62530860.090999998</v>
      </c>
      <c r="FNF3">
        <v>-62530860.090999998</v>
      </c>
      <c r="FNG3">
        <v>-62530860.090999998</v>
      </c>
      <c r="FNH3">
        <v>-62530860.090999998</v>
      </c>
      <c r="FNI3">
        <v>-62530860.090999998</v>
      </c>
      <c r="FNJ3">
        <v>-62530860.090999998</v>
      </c>
      <c r="FNK3">
        <v>-62530860.090999998</v>
      </c>
      <c r="FNL3">
        <v>-62530860.090999998</v>
      </c>
      <c r="FNM3">
        <v>-62530860.090999998</v>
      </c>
      <c r="FNN3">
        <v>-62530860.090999998</v>
      </c>
      <c r="FNO3">
        <v>-62530845.837300003</v>
      </c>
      <c r="FNP3">
        <v>-62530845.837300003</v>
      </c>
      <c r="FNQ3">
        <v>-62530845.837300003</v>
      </c>
      <c r="FNR3">
        <v>-62530845.837300003</v>
      </c>
      <c r="FNS3">
        <v>-62530845.837300003</v>
      </c>
      <c r="FNT3">
        <v>-62530845.837300003</v>
      </c>
      <c r="FNU3">
        <v>-62530845.837300003</v>
      </c>
      <c r="FNV3">
        <v>-62530845.837300003</v>
      </c>
      <c r="FNW3">
        <v>-62530845.837300003</v>
      </c>
      <c r="FNX3">
        <v>-62530845.837300003</v>
      </c>
      <c r="FNY3">
        <v>-62530845.837300003</v>
      </c>
      <c r="FNZ3">
        <v>764290.82217900001</v>
      </c>
      <c r="FOA3">
        <v>764290.82217900001</v>
      </c>
      <c r="FOB3">
        <v>764290.82217900001</v>
      </c>
      <c r="FOC3">
        <v>764290.82217900001</v>
      </c>
      <c r="FOD3">
        <v>764290.82217900001</v>
      </c>
      <c r="FOE3">
        <v>764290.82217900001</v>
      </c>
      <c r="FOF3">
        <v>764290.82217900001</v>
      </c>
      <c r="FOG3">
        <v>764290.82217900001</v>
      </c>
      <c r="FOH3">
        <v>764290.82217900001</v>
      </c>
      <c r="FOI3">
        <v>764290.82217900001</v>
      </c>
      <c r="FOJ3">
        <v>764290.82217900001</v>
      </c>
      <c r="FOK3">
        <v>765257.98034699995</v>
      </c>
      <c r="FOL3">
        <v>765257.98034699995</v>
      </c>
      <c r="FOM3">
        <v>765257.98034699995</v>
      </c>
      <c r="FON3">
        <v>765257.98034699995</v>
      </c>
      <c r="FOO3">
        <v>765257.98034699995</v>
      </c>
      <c r="FOP3">
        <v>765257.98034699995</v>
      </c>
      <c r="FOQ3">
        <v>765257.98034699995</v>
      </c>
      <c r="FOR3">
        <v>765257.98034699995</v>
      </c>
      <c r="FOS3">
        <v>765257.98034699995</v>
      </c>
      <c r="FOT3">
        <v>765257.98034699995</v>
      </c>
      <c r="FOU3">
        <v>765257.98034699995</v>
      </c>
      <c r="FOV3">
        <v>764290.82217900001</v>
      </c>
      <c r="FOW3">
        <v>764290.82217900001</v>
      </c>
      <c r="FOX3">
        <v>764290.82217900001</v>
      </c>
      <c r="FOY3">
        <v>764290.82217900001</v>
      </c>
      <c r="FOZ3">
        <v>764290.82217900001</v>
      </c>
      <c r="FPA3">
        <v>764290.82217900001</v>
      </c>
      <c r="FPB3">
        <v>764290.82217900001</v>
      </c>
      <c r="FPC3">
        <v>764290.82217900001</v>
      </c>
      <c r="FPD3">
        <v>764290.82217900001</v>
      </c>
      <c r="FPE3">
        <v>764290.82217900001</v>
      </c>
      <c r="FPF3">
        <v>764290.82217900001</v>
      </c>
      <c r="FPG3">
        <v>765257.98034699995</v>
      </c>
      <c r="FPH3">
        <v>765257.98034699995</v>
      </c>
      <c r="FPI3">
        <v>765257.98034699995</v>
      </c>
      <c r="FPJ3">
        <v>765257.98034699995</v>
      </c>
      <c r="FPK3">
        <v>765257.98034699995</v>
      </c>
      <c r="FPL3">
        <v>765257.98034699995</v>
      </c>
      <c r="FPM3">
        <v>765257.98034699995</v>
      </c>
      <c r="FPN3">
        <v>765257.98034699995</v>
      </c>
      <c r="FPO3">
        <v>765257.98034699995</v>
      </c>
      <c r="FPP3">
        <v>765257.98034699995</v>
      </c>
      <c r="FPQ3">
        <v>765257.98034699995</v>
      </c>
      <c r="FPR3">
        <v>10781228.194499999</v>
      </c>
      <c r="FPS3">
        <v>10781228.194499999</v>
      </c>
      <c r="FPT3">
        <v>10781228.194499999</v>
      </c>
      <c r="FPU3">
        <v>10781228.194499999</v>
      </c>
      <c r="FPV3">
        <v>10781228.194499999</v>
      </c>
      <c r="FPW3">
        <v>10781228.194499999</v>
      </c>
      <c r="FPX3">
        <v>10781228.194499999</v>
      </c>
      <c r="FPY3">
        <v>10781228.194499999</v>
      </c>
      <c r="FPZ3">
        <v>10781228.194499999</v>
      </c>
      <c r="FQA3">
        <v>10781228.194499999</v>
      </c>
      <c r="FQB3">
        <v>10781228.194499999</v>
      </c>
      <c r="FQC3">
        <v>10783146.8543</v>
      </c>
      <c r="FQD3">
        <v>10783146.8543</v>
      </c>
      <c r="FQE3">
        <v>10783146.8543</v>
      </c>
      <c r="FQF3">
        <v>10783146.8543</v>
      </c>
      <c r="FQG3">
        <v>10783146.8543</v>
      </c>
      <c r="FQH3">
        <v>10783146.8543</v>
      </c>
      <c r="FQI3">
        <v>10783146.8543</v>
      </c>
      <c r="FQJ3">
        <v>10783146.8543</v>
      </c>
      <c r="FQK3">
        <v>10783146.8543</v>
      </c>
      <c r="FQL3">
        <v>10783146.8543</v>
      </c>
      <c r="FQM3">
        <v>10783146.8543</v>
      </c>
      <c r="FQN3">
        <v>10781228.194499999</v>
      </c>
      <c r="FQO3">
        <v>10781228.194499999</v>
      </c>
      <c r="FQP3">
        <v>10781228.194499999</v>
      </c>
      <c r="FQQ3">
        <v>10781228.194499999</v>
      </c>
      <c r="FQR3">
        <v>10781228.194499999</v>
      </c>
      <c r="FQS3">
        <v>10781228.194499999</v>
      </c>
      <c r="FQT3">
        <v>10781228.194499999</v>
      </c>
      <c r="FQU3">
        <v>10781228.194499999</v>
      </c>
      <c r="FQV3">
        <v>10781228.194499999</v>
      </c>
      <c r="FQW3">
        <v>10781228.194499999</v>
      </c>
      <c r="FQX3">
        <v>10781228.194499999</v>
      </c>
      <c r="FQY3">
        <v>10783146.8543</v>
      </c>
      <c r="FQZ3">
        <v>10783146.8543</v>
      </c>
      <c r="FRA3">
        <v>10783146.8543</v>
      </c>
      <c r="FRB3">
        <v>10783146.8543</v>
      </c>
      <c r="FRC3">
        <v>10783146.8543</v>
      </c>
      <c r="FRD3">
        <v>10783146.8543</v>
      </c>
      <c r="FRE3">
        <v>10783146.8543</v>
      </c>
      <c r="FRF3">
        <v>10783146.8543</v>
      </c>
      <c r="FRG3">
        <v>10783146.8543</v>
      </c>
      <c r="FRH3">
        <v>10783146.8543</v>
      </c>
      <c r="FRI3">
        <v>10783146.8543</v>
      </c>
      <c r="FRJ3">
        <v>35765155.196099997</v>
      </c>
      <c r="FRK3">
        <v>35765155.196099997</v>
      </c>
      <c r="FRL3">
        <v>35765155.196099997</v>
      </c>
      <c r="FRM3">
        <v>35765155.196099997</v>
      </c>
      <c r="FRN3">
        <v>35765155.196099997</v>
      </c>
      <c r="FRO3">
        <v>35765155.196099997</v>
      </c>
      <c r="FRP3">
        <v>35765155.196099997</v>
      </c>
      <c r="FRQ3">
        <v>35765155.196099997</v>
      </c>
      <c r="FRR3">
        <v>35765155.196099997</v>
      </c>
      <c r="FRS3">
        <v>35765155.196099997</v>
      </c>
      <c r="FRT3">
        <v>35765155.196099997</v>
      </c>
      <c r="FRU3">
        <v>35768976.859200001</v>
      </c>
      <c r="FRV3">
        <v>35768976.859200001</v>
      </c>
      <c r="FRW3">
        <v>35768976.859200001</v>
      </c>
      <c r="FRX3">
        <v>35768976.859200001</v>
      </c>
      <c r="FRY3">
        <v>35768976.859200001</v>
      </c>
      <c r="FRZ3">
        <v>35768976.859200001</v>
      </c>
      <c r="FSA3">
        <v>35768976.859200001</v>
      </c>
      <c r="FSB3">
        <v>35768976.859200001</v>
      </c>
      <c r="FSC3">
        <v>35768976.859200001</v>
      </c>
      <c r="FSD3">
        <v>35768976.859200001</v>
      </c>
      <c r="FSE3">
        <v>35768976.859200001</v>
      </c>
      <c r="FSF3">
        <v>35765155.196099997</v>
      </c>
      <c r="FSG3">
        <v>35765155.196099997</v>
      </c>
      <c r="FSH3">
        <v>35765155.196099997</v>
      </c>
      <c r="FSI3">
        <v>35765155.196099997</v>
      </c>
      <c r="FSJ3">
        <v>35765155.196099997</v>
      </c>
      <c r="FSK3">
        <v>35765155.196099997</v>
      </c>
      <c r="FSL3">
        <v>35765155.196099997</v>
      </c>
      <c r="FSM3">
        <v>35765155.196099997</v>
      </c>
      <c r="FSN3">
        <v>35765155.196099997</v>
      </c>
      <c r="FSO3">
        <v>35765155.196099997</v>
      </c>
      <c r="FSP3">
        <v>35765155.196099997</v>
      </c>
      <c r="FSQ3">
        <v>35768976.859200001</v>
      </c>
      <c r="FSR3">
        <v>35768976.859200001</v>
      </c>
      <c r="FSS3">
        <v>35768976.859200001</v>
      </c>
      <c r="FST3">
        <v>35768976.859200001</v>
      </c>
      <c r="FSU3">
        <v>35768976.859200001</v>
      </c>
      <c r="FSV3">
        <v>35768976.859200001</v>
      </c>
      <c r="FSW3">
        <v>35768976.859200001</v>
      </c>
      <c r="FSX3">
        <v>35768976.859200001</v>
      </c>
      <c r="FSY3">
        <v>35768976.859200001</v>
      </c>
      <c r="FSZ3">
        <v>35768976.859200001</v>
      </c>
      <c r="FTA3">
        <v>35768976.859200001</v>
      </c>
      <c r="FTB3">
        <v>-6520747.81513</v>
      </c>
      <c r="FTC3">
        <v>-6520747.81513</v>
      </c>
      <c r="FTD3">
        <v>-6520747.81513</v>
      </c>
      <c r="FTE3">
        <v>-6520747.81513</v>
      </c>
      <c r="FTF3">
        <v>-6520747.81513</v>
      </c>
      <c r="FTG3">
        <v>-6520747.81513</v>
      </c>
      <c r="FTH3">
        <v>-6520747.81513</v>
      </c>
      <c r="FTI3">
        <v>-6520747.81513</v>
      </c>
      <c r="FTJ3">
        <v>-6520747.81513</v>
      </c>
      <c r="FTK3">
        <v>-6520747.81513</v>
      </c>
      <c r="FTL3">
        <v>-6520747.81513</v>
      </c>
      <c r="FTM3">
        <v>-6520750.4247599998</v>
      </c>
      <c r="FTN3">
        <v>-6520750.4247599998</v>
      </c>
      <c r="FTO3">
        <v>-6520750.4247599998</v>
      </c>
      <c r="FTP3">
        <v>-6520750.4247599998</v>
      </c>
      <c r="FTQ3">
        <v>-6520750.4247599998</v>
      </c>
      <c r="FTR3">
        <v>-6520750.4247599998</v>
      </c>
      <c r="FTS3">
        <v>-6520750.4247599998</v>
      </c>
      <c r="FTT3">
        <v>-6520750.4247599998</v>
      </c>
      <c r="FTU3">
        <v>-6520750.4247599998</v>
      </c>
      <c r="FTV3">
        <v>-6520750.4247599998</v>
      </c>
      <c r="FTW3">
        <v>-6520750.4247599998</v>
      </c>
      <c r="FTX3">
        <v>-6520747.81513</v>
      </c>
      <c r="FTY3">
        <v>-6520747.81513</v>
      </c>
      <c r="FTZ3">
        <v>-6520747.81513</v>
      </c>
      <c r="FUA3">
        <v>-6520747.81513</v>
      </c>
      <c r="FUB3">
        <v>-6520747.81513</v>
      </c>
      <c r="FUC3">
        <v>-6520747.81513</v>
      </c>
      <c r="FUD3">
        <v>-6520747.81513</v>
      </c>
      <c r="FUE3">
        <v>-6520747.81513</v>
      </c>
      <c r="FUF3">
        <v>-6520747.81513</v>
      </c>
      <c r="FUG3">
        <v>-6520747.81513</v>
      </c>
      <c r="FUH3">
        <v>-6520747.81513</v>
      </c>
      <c r="FUI3">
        <v>-6520750.4247599998</v>
      </c>
      <c r="FUJ3">
        <v>-6520750.4247599998</v>
      </c>
      <c r="FUK3">
        <v>-6520750.4247599998</v>
      </c>
      <c r="FUL3">
        <v>-6520750.4247599998</v>
      </c>
      <c r="FUM3">
        <v>-6520750.4247599998</v>
      </c>
      <c r="FUN3">
        <v>-6520750.4247599998</v>
      </c>
      <c r="FUO3">
        <v>-6520750.4247599998</v>
      </c>
      <c r="FUP3">
        <v>-6520750.4247599998</v>
      </c>
      <c r="FUQ3">
        <v>-6520750.4247599998</v>
      </c>
      <c r="FUR3">
        <v>-6520750.4247599998</v>
      </c>
      <c r="FUS3">
        <v>-6520750.4247599998</v>
      </c>
      <c r="FUT3">
        <v>-867037.62521299999</v>
      </c>
      <c r="FUU3">
        <v>-867037.62521299999</v>
      </c>
      <c r="FUV3">
        <v>-867037.62521299999</v>
      </c>
      <c r="FUW3">
        <v>-867037.62521299999</v>
      </c>
      <c r="FUX3">
        <v>-867037.62521299999</v>
      </c>
      <c r="FUY3">
        <v>-867037.62521299999</v>
      </c>
      <c r="FUZ3">
        <v>-867037.62521299999</v>
      </c>
      <c r="FVA3">
        <v>-867037.62521299999</v>
      </c>
      <c r="FVB3">
        <v>-867037.62521299999</v>
      </c>
      <c r="FVC3">
        <v>-867037.62521299999</v>
      </c>
      <c r="FVD3">
        <v>-867037.62521299999</v>
      </c>
      <c r="FVE3">
        <v>-867042.80222499999</v>
      </c>
      <c r="FVF3">
        <v>-867042.80222499999</v>
      </c>
      <c r="FVG3">
        <v>-867042.80222499999</v>
      </c>
      <c r="FVH3">
        <v>-867042.80222499999</v>
      </c>
      <c r="FVI3">
        <v>-867042.80222499999</v>
      </c>
      <c r="FVJ3">
        <v>-867042.80222499999</v>
      </c>
      <c r="FVK3">
        <v>-867042.80222499999</v>
      </c>
      <c r="FVL3">
        <v>-867042.80222499999</v>
      </c>
      <c r="FVM3">
        <v>-867042.80222499999</v>
      </c>
      <c r="FVN3">
        <v>-867042.80222499999</v>
      </c>
      <c r="FVO3">
        <v>-867042.80222499999</v>
      </c>
      <c r="FVP3">
        <v>-867037.62521299999</v>
      </c>
      <c r="FVQ3">
        <v>-867037.62521299999</v>
      </c>
      <c r="FVR3">
        <v>-867037.62521299999</v>
      </c>
      <c r="FVS3">
        <v>-867037.62521299999</v>
      </c>
      <c r="FVT3">
        <v>-867037.62521299999</v>
      </c>
      <c r="FVU3">
        <v>-867037.62521299999</v>
      </c>
      <c r="FVV3">
        <v>-867037.62521299999</v>
      </c>
      <c r="FVW3">
        <v>-867037.62521299999</v>
      </c>
      <c r="FVX3">
        <v>-867037.62521299999</v>
      </c>
      <c r="FVY3">
        <v>-867037.62521299999</v>
      </c>
      <c r="FVZ3">
        <v>-867037.62521299999</v>
      </c>
      <c r="FWA3">
        <v>-867042.80222499999</v>
      </c>
      <c r="FWB3">
        <v>-867042.80222499999</v>
      </c>
      <c r="FWC3">
        <v>-867042.80222499999</v>
      </c>
      <c r="FWD3">
        <v>-867042.80222499999</v>
      </c>
      <c r="FWE3">
        <v>-867042.80222499999</v>
      </c>
      <c r="FWF3">
        <v>-867042.80222499999</v>
      </c>
      <c r="FWG3">
        <v>-867042.80222499999</v>
      </c>
      <c r="FWH3">
        <v>-867042.80222499999</v>
      </c>
      <c r="FWI3">
        <v>-867042.80222499999</v>
      </c>
      <c r="FWJ3">
        <v>-867042.80222499999</v>
      </c>
      <c r="FWK3">
        <v>-867042.80222499999</v>
      </c>
      <c r="FWL3">
        <v>16399832.018100001</v>
      </c>
      <c r="FWM3">
        <v>16399832.018100001</v>
      </c>
      <c r="FWN3">
        <v>16399832.018100001</v>
      </c>
      <c r="FWO3">
        <v>16399832.018100001</v>
      </c>
      <c r="FWP3">
        <v>16399832.018100001</v>
      </c>
      <c r="FWQ3">
        <v>16399832.018100001</v>
      </c>
      <c r="FWR3">
        <v>16399832.018100001</v>
      </c>
      <c r="FWS3">
        <v>16399832.018100001</v>
      </c>
      <c r="FWT3">
        <v>16399832.018100001</v>
      </c>
      <c r="FWU3">
        <v>16399832.018100001</v>
      </c>
      <c r="FWV3">
        <v>16399832.018100001</v>
      </c>
      <c r="FWW3">
        <v>16399821.7063</v>
      </c>
      <c r="FWX3">
        <v>16399821.7063</v>
      </c>
      <c r="FWY3">
        <v>16399821.7063</v>
      </c>
      <c r="FWZ3">
        <v>16399821.7063</v>
      </c>
      <c r="FXA3">
        <v>16399821.7063</v>
      </c>
      <c r="FXB3">
        <v>16399821.7063</v>
      </c>
      <c r="FXC3">
        <v>16399821.7063</v>
      </c>
      <c r="FXD3">
        <v>16399821.7063</v>
      </c>
      <c r="FXE3">
        <v>16399821.7063</v>
      </c>
      <c r="FXF3">
        <v>16399821.7063</v>
      </c>
      <c r="FXG3">
        <v>16399821.7063</v>
      </c>
      <c r="FXH3">
        <v>16399832.018100001</v>
      </c>
      <c r="FXI3">
        <v>16399832.018100001</v>
      </c>
      <c r="FXJ3">
        <v>16399832.018100001</v>
      </c>
      <c r="FXK3">
        <v>16399832.018100001</v>
      </c>
      <c r="FXL3">
        <v>16399832.018100001</v>
      </c>
      <c r="FXM3">
        <v>16399832.018100001</v>
      </c>
      <c r="FXN3">
        <v>16399832.018100001</v>
      </c>
      <c r="FXO3">
        <v>16399832.018100001</v>
      </c>
      <c r="FXP3">
        <v>16399832.018100001</v>
      </c>
      <c r="FXQ3">
        <v>16399832.018100001</v>
      </c>
      <c r="FXR3">
        <v>16399832.018100001</v>
      </c>
      <c r="FXS3">
        <v>16399821.7063</v>
      </c>
      <c r="FXT3">
        <v>16399821.7063</v>
      </c>
      <c r="FXU3">
        <v>16399821.7063</v>
      </c>
      <c r="FXV3">
        <v>16399821.7063</v>
      </c>
      <c r="FXW3">
        <v>16399821.7063</v>
      </c>
      <c r="FXX3">
        <v>16399821.7063</v>
      </c>
      <c r="FXY3">
        <v>16399821.7063</v>
      </c>
      <c r="FXZ3">
        <v>16399821.7063</v>
      </c>
      <c r="FYA3">
        <v>16399821.7063</v>
      </c>
      <c r="FYB3">
        <v>16399821.7063</v>
      </c>
      <c r="FYC3">
        <v>16399821.7063</v>
      </c>
      <c r="FYD3">
        <v>-55390635.763300002</v>
      </c>
      <c r="FYE3">
        <v>-55390635.763300002</v>
      </c>
      <c r="FYF3">
        <v>-55390635.763300002</v>
      </c>
      <c r="FYG3">
        <v>-55390635.763300002</v>
      </c>
      <c r="FYH3">
        <v>-55390635.763300002</v>
      </c>
      <c r="FYI3">
        <v>-55390635.763300002</v>
      </c>
      <c r="FYJ3">
        <v>-55390635.763300002</v>
      </c>
      <c r="FYK3">
        <v>-55390635.763300002</v>
      </c>
      <c r="FYL3">
        <v>-55390635.763300002</v>
      </c>
      <c r="FYM3">
        <v>-55390635.763300002</v>
      </c>
      <c r="FYN3">
        <v>-55390635.763300002</v>
      </c>
      <c r="FYO3">
        <v>-55390635.763300002</v>
      </c>
      <c r="FYP3">
        <v>-55390635.763300002</v>
      </c>
      <c r="FYQ3">
        <v>-55390635.763300002</v>
      </c>
      <c r="FYR3">
        <v>-55390635.763300002</v>
      </c>
      <c r="FYS3">
        <v>-55390635.763300002</v>
      </c>
      <c r="FYT3">
        <v>-55390635.763300002</v>
      </c>
      <c r="FYU3">
        <v>-55390635.763300002</v>
      </c>
      <c r="FYV3">
        <v>-55390635.763300002</v>
      </c>
      <c r="FYW3">
        <v>-55390635.763300002</v>
      </c>
      <c r="FYX3">
        <v>-55390635.763300002</v>
      </c>
      <c r="FYY3">
        <v>-55390635.763300002</v>
      </c>
      <c r="FYZ3">
        <v>-55390635.763300002</v>
      </c>
      <c r="FZA3">
        <v>-55390635.763300002</v>
      </c>
      <c r="FZB3">
        <v>-55390635.763300002</v>
      </c>
      <c r="FZC3">
        <v>-55390635.763300002</v>
      </c>
      <c r="FZD3">
        <v>-55390635.763300002</v>
      </c>
      <c r="FZE3">
        <v>-55390635.763300002</v>
      </c>
      <c r="FZF3">
        <v>-55390635.763300002</v>
      </c>
      <c r="FZG3">
        <v>-55390635.763300002</v>
      </c>
      <c r="FZH3">
        <v>-55390635.763300002</v>
      </c>
      <c r="FZI3">
        <v>-55390635.763300002</v>
      </c>
      <c r="FZJ3">
        <v>-55390635.763300002</v>
      </c>
      <c r="FZK3">
        <v>-55390635.763300002</v>
      </c>
      <c r="FZL3">
        <v>-55390635.763300002</v>
      </c>
      <c r="FZM3">
        <v>-55390635.763300002</v>
      </c>
      <c r="FZN3">
        <v>-55390635.763300002</v>
      </c>
      <c r="FZO3">
        <v>-55390635.763300002</v>
      </c>
      <c r="FZP3">
        <v>-55390635.763300002</v>
      </c>
      <c r="FZQ3">
        <v>-55390635.763300002</v>
      </c>
      <c r="FZR3">
        <v>-55390635.763300002</v>
      </c>
      <c r="FZS3">
        <v>-55390635.763300002</v>
      </c>
      <c r="FZT3">
        <v>-55390635.763300002</v>
      </c>
      <c r="FZU3">
        <v>-55390635.763300002</v>
      </c>
      <c r="FZV3">
        <v>-85251924.323799998</v>
      </c>
      <c r="FZW3">
        <v>-85251924.323799998</v>
      </c>
      <c r="FZX3">
        <v>-85251924.323799998</v>
      </c>
      <c r="FZY3">
        <v>-85251924.323799998</v>
      </c>
      <c r="FZZ3">
        <v>-85251924.323799998</v>
      </c>
      <c r="GAA3">
        <v>-85251924.323799998</v>
      </c>
      <c r="GAB3">
        <v>-85251924.323799998</v>
      </c>
      <c r="GAC3">
        <v>-85251924.323799998</v>
      </c>
      <c r="GAD3">
        <v>-85251924.323799998</v>
      </c>
      <c r="GAE3">
        <v>-85251924.323799998</v>
      </c>
      <c r="GAF3">
        <v>-85251924.323799998</v>
      </c>
      <c r="GAG3">
        <v>-85251924.323799998</v>
      </c>
      <c r="GAH3">
        <v>-85251924.323799998</v>
      </c>
      <c r="GAI3">
        <v>-85251924.323799998</v>
      </c>
      <c r="GAJ3">
        <v>-85251924.323799998</v>
      </c>
      <c r="GAK3">
        <v>-85251924.323799998</v>
      </c>
      <c r="GAL3">
        <v>-85251924.323799998</v>
      </c>
      <c r="GAM3">
        <v>-85251924.323799998</v>
      </c>
      <c r="GAN3">
        <v>-85251924.323799998</v>
      </c>
      <c r="GAO3">
        <v>-85251924.323799998</v>
      </c>
      <c r="GAP3">
        <v>-85251924.323799998</v>
      </c>
      <c r="GAQ3">
        <v>-85251924.323799998</v>
      </c>
      <c r="GAR3">
        <v>-85251924.323799998</v>
      </c>
      <c r="GAS3">
        <v>-85251924.323799998</v>
      </c>
      <c r="GAT3">
        <v>-85251924.323799998</v>
      </c>
      <c r="GAU3">
        <v>-85251924.323799998</v>
      </c>
      <c r="GAV3">
        <v>-85251924.323799998</v>
      </c>
      <c r="GAW3">
        <v>-85251924.323799998</v>
      </c>
      <c r="GAX3">
        <v>-85251924.323799998</v>
      </c>
      <c r="GAY3">
        <v>-85251924.323799998</v>
      </c>
      <c r="GAZ3">
        <v>-85251924.323799998</v>
      </c>
      <c r="GBA3">
        <v>-85251924.323799998</v>
      </c>
      <c r="GBB3">
        <v>-85251924.323799998</v>
      </c>
      <c r="GBC3">
        <v>-85251924.323799998</v>
      </c>
      <c r="GBD3">
        <v>-85251924.323799998</v>
      </c>
      <c r="GBE3">
        <v>-85251924.323799998</v>
      </c>
      <c r="GBF3">
        <v>-85251924.323799998</v>
      </c>
      <c r="GBG3">
        <v>-85251924.323799998</v>
      </c>
      <c r="GBH3">
        <v>-85251924.323799998</v>
      </c>
      <c r="GBI3">
        <v>-85251924.323799998</v>
      </c>
      <c r="GBJ3">
        <v>-85251924.323799998</v>
      </c>
      <c r="GBK3">
        <v>-85251924.323799998</v>
      </c>
      <c r="GBL3">
        <v>-85251924.323799998</v>
      </c>
      <c r="GBM3">
        <v>-85251924.323799998</v>
      </c>
      <c r="GBN3">
        <v>-131845879.05400001</v>
      </c>
      <c r="GBO3">
        <v>-131845879.05400001</v>
      </c>
      <c r="GBP3">
        <v>-131845879.05400001</v>
      </c>
      <c r="GBQ3">
        <v>-131845879.05400001</v>
      </c>
      <c r="GBR3">
        <v>-131845879.05400001</v>
      </c>
      <c r="GBS3">
        <v>-131845879.05400001</v>
      </c>
      <c r="GBT3">
        <v>-131845879.05400001</v>
      </c>
      <c r="GBU3">
        <v>-131845879.05400001</v>
      </c>
      <c r="GBV3">
        <v>-131845879.05400001</v>
      </c>
      <c r="GBW3">
        <v>-131845879.05400001</v>
      </c>
      <c r="GBX3">
        <v>-131845879.05400001</v>
      </c>
      <c r="GBY3">
        <v>-131845879.05400001</v>
      </c>
      <c r="GBZ3">
        <v>-131845879.05400001</v>
      </c>
      <c r="GCA3">
        <v>-131845879.05400001</v>
      </c>
      <c r="GCB3">
        <v>-131845879.05400001</v>
      </c>
      <c r="GCC3">
        <v>-131845879.05400001</v>
      </c>
      <c r="GCD3">
        <v>-131845879.05400001</v>
      </c>
      <c r="GCE3">
        <v>-131845879.05400001</v>
      </c>
      <c r="GCF3">
        <v>-131845879.05400001</v>
      </c>
      <c r="GCG3">
        <v>-131845879.05400001</v>
      </c>
      <c r="GCH3">
        <v>-131845879.05400001</v>
      </c>
      <c r="GCI3">
        <v>-131845879.05400001</v>
      </c>
      <c r="GCJ3">
        <v>-131845879.05400001</v>
      </c>
      <c r="GCK3">
        <v>-131845879.05400001</v>
      </c>
      <c r="GCL3">
        <v>-131845879.05400001</v>
      </c>
      <c r="GCM3">
        <v>-131845879.05400001</v>
      </c>
      <c r="GCN3">
        <v>-131845879.05400001</v>
      </c>
      <c r="GCO3">
        <v>-131845879.05400001</v>
      </c>
      <c r="GCP3">
        <v>-131845879.05400001</v>
      </c>
      <c r="GCQ3">
        <v>-131845879.05400001</v>
      </c>
      <c r="GCR3">
        <v>-131845879.05400001</v>
      </c>
      <c r="GCS3">
        <v>-131845879.05400001</v>
      </c>
      <c r="GCT3">
        <v>-131845879.05400001</v>
      </c>
      <c r="GCU3">
        <v>-131845879.05400001</v>
      </c>
      <c r="GCV3">
        <v>-131845879.05400001</v>
      </c>
      <c r="GCW3">
        <v>-131845879.05400001</v>
      </c>
      <c r="GCX3">
        <v>-131845879.05400001</v>
      </c>
      <c r="GCY3">
        <v>-131845879.05400001</v>
      </c>
      <c r="GCZ3">
        <v>-131845879.05400001</v>
      </c>
      <c r="GDA3">
        <v>-131845879.05400001</v>
      </c>
      <c r="GDB3">
        <v>-131845879.05400001</v>
      </c>
      <c r="GDC3">
        <v>-131845879.05400001</v>
      </c>
      <c r="GDD3">
        <v>-131845879.05400001</v>
      </c>
      <c r="GDE3">
        <v>-131845879.05400001</v>
      </c>
      <c r="GDF3">
        <v>-55390635.763300002</v>
      </c>
      <c r="GDG3">
        <v>-55390635.763300002</v>
      </c>
      <c r="GDH3">
        <v>-55390635.763300002</v>
      </c>
      <c r="GDI3">
        <v>-55390635.763300002</v>
      </c>
      <c r="GDJ3">
        <v>-55390635.763300002</v>
      </c>
      <c r="GDK3">
        <v>-55390635.763300002</v>
      </c>
      <c r="GDL3">
        <v>-55390635.763300002</v>
      </c>
      <c r="GDM3">
        <v>-55390635.763300002</v>
      </c>
      <c r="GDN3">
        <v>-55390635.763300002</v>
      </c>
      <c r="GDO3">
        <v>-55390635.763300002</v>
      </c>
      <c r="GDP3">
        <v>-55390635.763300002</v>
      </c>
      <c r="GDQ3">
        <v>-55390635.763300002</v>
      </c>
      <c r="GDR3">
        <v>-55390635.763300002</v>
      </c>
      <c r="GDS3">
        <v>-55390635.763300002</v>
      </c>
      <c r="GDT3">
        <v>-55390635.763300002</v>
      </c>
      <c r="GDU3">
        <v>-55390635.763300002</v>
      </c>
      <c r="GDV3">
        <v>-55390635.763300002</v>
      </c>
      <c r="GDW3">
        <v>-55390635.763300002</v>
      </c>
      <c r="GDX3">
        <v>-55390635.763300002</v>
      </c>
      <c r="GDY3">
        <v>-55390635.763300002</v>
      </c>
      <c r="GDZ3">
        <v>-55390635.763300002</v>
      </c>
      <c r="GEA3">
        <v>-55390635.763300002</v>
      </c>
      <c r="GEB3">
        <v>-55390635.763300002</v>
      </c>
      <c r="GEC3">
        <v>-55390635.763300002</v>
      </c>
      <c r="GED3">
        <v>-55390635.763300002</v>
      </c>
      <c r="GEE3">
        <v>-55390635.763300002</v>
      </c>
      <c r="GEF3">
        <v>-55390635.763300002</v>
      </c>
      <c r="GEG3">
        <v>-55390635.763300002</v>
      </c>
      <c r="GEH3">
        <v>-55390635.763300002</v>
      </c>
      <c r="GEI3">
        <v>-55390635.763300002</v>
      </c>
      <c r="GEJ3">
        <v>-55390635.763300002</v>
      </c>
      <c r="GEK3">
        <v>-55390635.763300002</v>
      </c>
      <c r="GEL3">
        <v>-55390635.763300002</v>
      </c>
      <c r="GEM3">
        <v>-55390635.763300002</v>
      </c>
      <c r="GEN3">
        <v>-55390635.763300002</v>
      </c>
      <c r="GEO3">
        <v>-55390635.763300002</v>
      </c>
      <c r="GEP3">
        <v>-55390635.763300002</v>
      </c>
      <c r="GEQ3">
        <v>-55390635.763300002</v>
      </c>
      <c r="GER3">
        <v>-55390635.763300002</v>
      </c>
      <c r="GES3">
        <v>-55390635.763300002</v>
      </c>
      <c r="GET3">
        <v>-55390635.763300002</v>
      </c>
      <c r="GEU3">
        <v>-55390635.763300002</v>
      </c>
      <c r="GEV3">
        <v>-55390635.763300002</v>
      </c>
      <c r="GEW3">
        <v>-55390635.763300002</v>
      </c>
      <c r="GEX3">
        <v>-85251924.323799998</v>
      </c>
      <c r="GEY3">
        <v>-85251924.323799998</v>
      </c>
      <c r="GEZ3">
        <v>-85251924.323799998</v>
      </c>
      <c r="GFA3">
        <v>-85251924.323799998</v>
      </c>
      <c r="GFB3">
        <v>-85251924.323799998</v>
      </c>
      <c r="GFC3">
        <v>-85251924.323799998</v>
      </c>
      <c r="GFD3">
        <v>-85251924.323799998</v>
      </c>
      <c r="GFE3">
        <v>-85251924.323799998</v>
      </c>
      <c r="GFF3">
        <v>-85251924.323799998</v>
      </c>
      <c r="GFG3">
        <v>-85251924.323799998</v>
      </c>
      <c r="GFH3">
        <v>-85251924.323799998</v>
      </c>
      <c r="GFI3">
        <v>-85251924.323799998</v>
      </c>
      <c r="GFJ3">
        <v>-85251924.323799998</v>
      </c>
      <c r="GFK3">
        <v>-85251924.323799998</v>
      </c>
      <c r="GFL3">
        <v>-85251924.323799998</v>
      </c>
      <c r="GFM3">
        <v>-85251924.323799998</v>
      </c>
      <c r="GFN3">
        <v>-85251924.323799998</v>
      </c>
      <c r="GFO3">
        <v>-85251924.323799998</v>
      </c>
      <c r="GFP3">
        <v>-85251924.323799998</v>
      </c>
      <c r="GFQ3">
        <v>-85251924.323799998</v>
      </c>
      <c r="GFR3">
        <v>-85251924.323799998</v>
      </c>
      <c r="GFS3">
        <v>-85251924.323799998</v>
      </c>
      <c r="GFT3">
        <v>-85251924.323799998</v>
      </c>
      <c r="GFU3">
        <v>-85251924.323799998</v>
      </c>
      <c r="GFV3">
        <v>-85251924.323799998</v>
      </c>
      <c r="GFW3">
        <v>-85251924.323799998</v>
      </c>
      <c r="GFX3">
        <v>-85251924.323799998</v>
      </c>
      <c r="GFY3">
        <v>-85251924.323799998</v>
      </c>
      <c r="GFZ3">
        <v>-85251924.323799998</v>
      </c>
      <c r="GGA3">
        <v>-85251924.323799998</v>
      </c>
      <c r="GGB3">
        <v>-85251924.323799998</v>
      </c>
      <c r="GGC3">
        <v>-85251924.323799998</v>
      </c>
      <c r="GGD3">
        <v>-85251924.323799998</v>
      </c>
      <c r="GGE3">
        <v>-85251924.323799998</v>
      </c>
      <c r="GGF3">
        <v>-85251924.323799998</v>
      </c>
      <c r="GGG3">
        <v>-85251924.323799998</v>
      </c>
      <c r="GGH3">
        <v>-85251924.323799998</v>
      </c>
      <c r="GGI3">
        <v>-85251924.323799998</v>
      </c>
      <c r="GGJ3">
        <v>-85251924.323799998</v>
      </c>
      <c r="GGK3">
        <v>-85251924.323799998</v>
      </c>
      <c r="GGL3">
        <v>-85251924.323799998</v>
      </c>
      <c r="GGM3">
        <v>-85251924.323799998</v>
      </c>
      <c r="GGN3">
        <v>-85251924.323799998</v>
      </c>
      <c r="GGO3">
        <v>-85251924.323799998</v>
      </c>
      <c r="GGP3">
        <v>-131845879.05400001</v>
      </c>
      <c r="GGQ3">
        <v>-131845879.05400001</v>
      </c>
      <c r="GGR3">
        <v>-131845879.05400001</v>
      </c>
      <c r="GGS3">
        <v>-131845879.05400001</v>
      </c>
      <c r="GGT3">
        <v>-131845879.05400001</v>
      </c>
      <c r="GGU3">
        <v>-131845879.05400001</v>
      </c>
      <c r="GGV3">
        <v>-131845879.05400001</v>
      </c>
      <c r="GGW3">
        <v>-131845879.05400001</v>
      </c>
      <c r="GGX3">
        <v>-131845879.05400001</v>
      </c>
      <c r="GGY3">
        <v>-131845879.05400001</v>
      </c>
      <c r="GGZ3">
        <v>-131845879.05400001</v>
      </c>
      <c r="GHA3">
        <v>-131845879.05400001</v>
      </c>
      <c r="GHB3">
        <v>-131845879.05400001</v>
      </c>
      <c r="GHC3">
        <v>-131845879.05400001</v>
      </c>
      <c r="GHD3">
        <v>-131845879.05400001</v>
      </c>
      <c r="GHE3">
        <v>-131845879.05400001</v>
      </c>
      <c r="GHF3">
        <v>-131845879.05400001</v>
      </c>
      <c r="GHG3">
        <v>-131845879.05400001</v>
      </c>
      <c r="GHH3">
        <v>-131845879.05400001</v>
      </c>
      <c r="GHI3">
        <v>-131845879.05400001</v>
      </c>
      <c r="GHJ3">
        <v>-131845879.05400001</v>
      </c>
      <c r="GHK3">
        <v>-131845879.05400001</v>
      </c>
      <c r="GHL3">
        <v>-131845879.05400001</v>
      </c>
      <c r="GHM3">
        <v>-131845879.05400001</v>
      </c>
      <c r="GHN3">
        <v>-131845879.05400001</v>
      </c>
      <c r="GHO3">
        <v>-131845879.05400001</v>
      </c>
      <c r="GHP3">
        <v>-131845879.05400001</v>
      </c>
      <c r="GHQ3">
        <v>-131845879.05400001</v>
      </c>
      <c r="GHR3">
        <v>-131845879.05400001</v>
      </c>
      <c r="GHS3">
        <v>-131845879.05400001</v>
      </c>
      <c r="GHT3">
        <v>-131845879.05400001</v>
      </c>
      <c r="GHU3">
        <v>-131845879.05400001</v>
      </c>
      <c r="GHV3">
        <v>-131845879.05400001</v>
      </c>
      <c r="GHW3">
        <v>-131845879.05400001</v>
      </c>
      <c r="GHX3">
        <v>-131845879.05400001</v>
      </c>
      <c r="GHY3">
        <v>-131845879.05400001</v>
      </c>
      <c r="GHZ3">
        <v>-131845879.05400001</v>
      </c>
      <c r="GIA3">
        <v>-131845879.05400001</v>
      </c>
      <c r="GIB3">
        <v>-131845879.05400001</v>
      </c>
      <c r="GIC3">
        <v>-131845879.05400001</v>
      </c>
      <c r="GID3">
        <v>-131845879.05400001</v>
      </c>
      <c r="GIE3">
        <v>-131845879.05400001</v>
      </c>
      <c r="GIF3">
        <v>-131845879.05400001</v>
      </c>
      <c r="GIG3">
        <v>-131845879.05400001</v>
      </c>
      <c r="GIH3">
        <v>-25365292.761599999</v>
      </c>
      <c r="GII3">
        <v>-25365292.761599999</v>
      </c>
      <c r="GIJ3">
        <v>-25365292.761599999</v>
      </c>
      <c r="GIK3">
        <v>-25365292.761599999</v>
      </c>
      <c r="GIL3">
        <v>-25365292.761599999</v>
      </c>
      <c r="GIM3">
        <v>-25365292.761599999</v>
      </c>
      <c r="GIN3">
        <v>-25365292.761599999</v>
      </c>
      <c r="GIO3">
        <v>-25365292.761599999</v>
      </c>
      <c r="GIP3">
        <v>-25365292.761599999</v>
      </c>
      <c r="GIQ3">
        <v>-25365292.761599999</v>
      </c>
      <c r="GIR3">
        <v>-25365292.761599999</v>
      </c>
      <c r="GIS3">
        <v>-25365292.761599999</v>
      </c>
      <c r="GIT3">
        <v>-25365292.761599999</v>
      </c>
      <c r="GIU3">
        <v>-25365292.761599999</v>
      </c>
      <c r="GIV3">
        <v>-25365292.761599999</v>
      </c>
      <c r="GIW3">
        <v>-25365292.761599999</v>
      </c>
      <c r="GIX3">
        <v>-25365292.761599999</v>
      </c>
      <c r="GIY3">
        <v>-25365292.761599999</v>
      </c>
      <c r="GIZ3">
        <v>-25365292.761599999</v>
      </c>
      <c r="GJA3">
        <v>-25365292.761599999</v>
      </c>
      <c r="GJB3">
        <v>-25365292.761599999</v>
      </c>
      <c r="GJC3">
        <v>-25365292.761599999</v>
      </c>
      <c r="GJD3">
        <v>-25365292.761599999</v>
      </c>
      <c r="GJE3">
        <v>-25365292.761599999</v>
      </c>
      <c r="GJF3">
        <v>-25365292.761599999</v>
      </c>
      <c r="GJG3">
        <v>-25365292.761599999</v>
      </c>
      <c r="GJH3">
        <v>-25365292.761599999</v>
      </c>
      <c r="GJI3">
        <v>-25365292.761599999</v>
      </c>
      <c r="GJJ3">
        <v>-25365292.761599999</v>
      </c>
      <c r="GJK3">
        <v>-25365292.761599999</v>
      </c>
      <c r="GJL3">
        <v>-25365292.761599999</v>
      </c>
      <c r="GJM3">
        <v>-25365292.761599999</v>
      </c>
      <c r="GJN3">
        <v>-25365292.761599999</v>
      </c>
      <c r="GJO3">
        <v>-25365292.761599999</v>
      </c>
      <c r="GJP3">
        <v>-25365292.761599999</v>
      </c>
      <c r="GJQ3">
        <v>-25365292.761599999</v>
      </c>
      <c r="GJR3">
        <v>-25365292.761599999</v>
      </c>
      <c r="GJS3">
        <v>-25365292.761599999</v>
      </c>
      <c r="GJT3">
        <v>-25365292.761599999</v>
      </c>
      <c r="GJU3">
        <v>-25365292.761599999</v>
      </c>
      <c r="GJV3">
        <v>-25365292.761599999</v>
      </c>
      <c r="GJW3">
        <v>-25365292.761599999</v>
      </c>
      <c r="GJX3">
        <v>-25365292.761599999</v>
      </c>
      <c r="GJY3">
        <v>-25365292.761599999</v>
      </c>
      <c r="GJZ3">
        <v>-38391410.686399996</v>
      </c>
      <c r="GKA3">
        <v>-38391410.686399996</v>
      </c>
      <c r="GKB3">
        <v>-38391410.686399996</v>
      </c>
      <c r="GKC3">
        <v>-38391410.686399996</v>
      </c>
      <c r="GKD3">
        <v>-38391410.686399996</v>
      </c>
      <c r="GKE3">
        <v>-38391410.686399996</v>
      </c>
      <c r="GKF3">
        <v>-38391410.686399996</v>
      </c>
      <c r="GKG3">
        <v>-38391410.686399996</v>
      </c>
      <c r="GKH3">
        <v>-38391410.686399996</v>
      </c>
      <c r="GKI3">
        <v>-38391410.686399996</v>
      </c>
      <c r="GKJ3">
        <v>-38391410.686399996</v>
      </c>
      <c r="GKK3">
        <v>-38391410.686399996</v>
      </c>
      <c r="GKL3">
        <v>-38391410.686399996</v>
      </c>
      <c r="GKM3">
        <v>-38391410.686399996</v>
      </c>
      <c r="GKN3">
        <v>-38391410.686399996</v>
      </c>
      <c r="GKO3">
        <v>-38391410.686399996</v>
      </c>
      <c r="GKP3">
        <v>-38391410.686399996</v>
      </c>
      <c r="GKQ3">
        <v>-38391410.686399996</v>
      </c>
      <c r="GKR3">
        <v>-38391410.686399996</v>
      </c>
      <c r="GKS3">
        <v>-38391410.686399996</v>
      </c>
      <c r="GKT3">
        <v>-38391410.686399996</v>
      </c>
      <c r="GKU3">
        <v>-38391410.686399996</v>
      </c>
      <c r="GKV3">
        <v>-38391410.686399996</v>
      </c>
      <c r="GKW3">
        <v>-38391410.686399996</v>
      </c>
      <c r="GKX3">
        <v>-38391410.686399996</v>
      </c>
      <c r="GKY3">
        <v>-38391410.686399996</v>
      </c>
      <c r="GKZ3">
        <v>-38391410.686399996</v>
      </c>
      <c r="GLA3">
        <v>-38391410.686399996</v>
      </c>
      <c r="GLB3">
        <v>-38391410.686399996</v>
      </c>
      <c r="GLC3">
        <v>-38391410.686399996</v>
      </c>
      <c r="GLD3">
        <v>-38391410.686399996</v>
      </c>
      <c r="GLE3">
        <v>-38391410.686399996</v>
      </c>
      <c r="GLF3">
        <v>-38391410.686399996</v>
      </c>
      <c r="GLG3">
        <v>-38391410.686399996</v>
      </c>
      <c r="GLH3">
        <v>-38391410.686399996</v>
      </c>
      <c r="GLI3">
        <v>-38391410.686399996</v>
      </c>
      <c r="GLJ3">
        <v>-38391410.686399996</v>
      </c>
      <c r="GLK3">
        <v>-38391410.686399996</v>
      </c>
      <c r="GLL3">
        <v>-38391410.686399996</v>
      </c>
      <c r="GLM3">
        <v>-38391410.686399996</v>
      </c>
      <c r="GLN3">
        <v>-38391410.686399996</v>
      </c>
      <c r="GLO3">
        <v>-38391410.686399996</v>
      </c>
      <c r="GLP3">
        <v>-38391410.686399996</v>
      </c>
      <c r="GLQ3">
        <v>-38391410.686399996</v>
      </c>
      <c r="GLR3">
        <v>-58080604.115199998</v>
      </c>
      <c r="GLS3">
        <v>-58080604.115199998</v>
      </c>
      <c r="GLT3">
        <v>-58080604.115199998</v>
      </c>
      <c r="GLU3">
        <v>-58080604.115199998</v>
      </c>
      <c r="GLV3">
        <v>-58080604.115199998</v>
      </c>
      <c r="GLW3">
        <v>-58080604.115199998</v>
      </c>
      <c r="GLX3">
        <v>-58080604.115199998</v>
      </c>
      <c r="GLY3">
        <v>-58080604.115199998</v>
      </c>
      <c r="GLZ3">
        <v>-58080604.115199998</v>
      </c>
      <c r="GMA3">
        <v>-58080604.115199998</v>
      </c>
      <c r="GMB3">
        <v>-58080604.115199998</v>
      </c>
      <c r="GMC3">
        <v>-58080604.115199998</v>
      </c>
      <c r="GMD3">
        <v>-58080604.115199998</v>
      </c>
      <c r="GME3">
        <v>-58080604.115199998</v>
      </c>
      <c r="GMF3">
        <v>-58080604.115199998</v>
      </c>
      <c r="GMG3">
        <v>-58080604.115199998</v>
      </c>
      <c r="GMH3">
        <v>-58080604.115199998</v>
      </c>
      <c r="GMI3">
        <v>-58080604.115199998</v>
      </c>
      <c r="GMJ3">
        <v>-58080604.115199998</v>
      </c>
      <c r="GMK3">
        <v>-58080604.115199998</v>
      </c>
      <c r="GML3">
        <v>-58080604.115199998</v>
      </c>
      <c r="GMM3">
        <v>-58080604.115199998</v>
      </c>
      <c r="GMN3">
        <v>-58080604.115199998</v>
      </c>
      <c r="GMO3">
        <v>-58080604.115199998</v>
      </c>
      <c r="GMP3">
        <v>-58080604.115199998</v>
      </c>
      <c r="GMQ3">
        <v>-58080604.115199998</v>
      </c>
      <c r="GMR3">
        <v>-58080604.115199998</v>
      </c>
      <c r="GMS3">
        <v>-58080604.115199998</v>
      </c>
      <c r="GMT3">
        <v>-58080604.115199998</v>
      </c>
      <c r="GMU3">
        <v>-58080604.115199998</v>
      </c>
      <c r="GMV3">
        <v>-58080604.115199998</v>
      </c>
      <c r="GMW3">
        <v>-58080604.115199998</v>
      </c>
      <c r="GMX3">
        <v>-58080604.115199998</v>
      </c>
      <c r="GMY3">
        <v>-58080604.115199998</v>
      </c>
      <c r="GMZ3">
        <v>-58080604.115199998</v>
      </c>
      <c r="GNA3">
        <v>-58080604.115199998</v>
      </c>
      <c r="GNB3">
        <v>-58080604.115199998</v>
      </c>
      <c r="GNC3">
        <v>-58080604.115199998</v>
      </c>
      <c r="GND3">
        <v>-58080604.115199998</v>
      </c>
      <c r="GNE3">
        <v>-58080604.115199998</v>
      </c>
      <c r="GNF3">
        <v>-58080604.115199998</v>
      </c>
      <c r="GNG3">
        <v>-58080604.115199998</v>
      </c>
      <c r="GNH3">
        <v>-58080604.115199998</v>
      </c>
      <c r="GNI3">
        <v>-58080604.115199998</v>
      </c>
      <c r="GNJ3">
        <v>6669715.5942500001</v>
      </c>
      <c r="GNK3">
        <v>6669715.5942500001</v>
      </c>
      <c r="GNL3">
        <v>6669715.5942500001</v>
      </c>
      <c r="GNM3">
        <v>6669715.5942500001</v>
      </c>
      <c r="GNN3">
        <v>6669715.5942500001</v>
      </c>
      <c r="GNO3">
        <v>6669715.5942500001</v>
      </c>
      <c r="GNP3">
        <v>6669715.5942500001</v>
      </c>
      <c r="GNQ3">
        <v>6669715.5942500001</v>
      </c>
      <c r="GNR3">
        <v>6669715.5942500001</v>
      </c>
      <c r="GNS3">
        <v>6669715.5942500001</v>
      </c>
      <c r="GNT3">
        <v>6669715.5942500001</v>
      </c>
      <c r="GNU3">
        <v>6669715.2010199996</v>
      </c>
      <c r="GNV3">
        <v>6669715.2010199996</v>
      </c>
      <c r="GNW3">
        <v>6669715.2010199996</v>
      </c>
      <c r="GNX3">
        <v>6669715.2010199996</v>
      </c>
      <c r="GNY3">
        <v>6669715.2010199996</v>
      </c>
      <c r="GNZ3">
        <v>6669715.2010199996</v>
      </c>
      <c r="GOA3">
        <v>6669715.2010199996</v>
      </c>
      <c r="GOB3">
        <v>6669715.2010199996</v>
      </c>
      <c r="GOC3">
        <v>6669715.2010199996</v>
      </c>
      <c r="GOD3">
        <v>6669715.2010199996</v>
      </c>
      <c r="GOE3">
        <v>6669715.2010199996</v>
      </c>
      <c r="GOF3">
        <v>6669715.5942500001</v>
      </c>
      <c r="GOG3">
        <v>6669715.5942500001</v>
      </c>
      <c r="GOH3">
        <v>6669715.5942500001</v>
      </c>
      <c r="GOI3">
        <v>6669715.5942500001</v>
      </c>
      <c r="GOJ3">
        <v>6669715.5942500001</v>
      </c>
      <c r="GOK3">
        <v>6669715.5942500001</v>
      </c>
      <c r="GOL3">
        <v>6669715.5942500001</v>
      </c>
      <c r="GOM3">
        <v>6669715.5942500001</v>
      </c>
      <c r="GON3">
        <v>6669715.5942500001</v>
      </c>
      <c r="GOO3">
        <v>6669715.5942500001</v>
      </c>
      <c r="GOP3">
        <v>6669715.5942500001</v>
      </c>
      <c r="GOQ3">
        <v>6669715.2010199996</v>
      </c>
      <c r="GOR3">
        <v>6669715.2010199996</v>
      </c>
      <c r="GOS3">
        <v>6669715.2010199996</v>
      </c>
      <c r="GOT3">
        <v>6669715.2010199996</v>
      </c>
      <c r="GOU3">
        <v>6669715.2010199996</v>
      </c>
      <c r="GOV3">
        <v>6669715.2010199996</v>
      </c>
      <c r="GOW3">
        <v>6669715.2010199996</v>
      </c>
      <c r="GOX3">
        <v>6669715.2010199996</v>
      </c>
      <c r="GOY3">
        <v>6669715.2010199996</v>
      </c>
      <c r="GOZ3">
        <v>6669715.2010199996</v>
      </c>
      <c r="GPA3">
        <v>6669715.2010199996</v>
      </c>
      <c r="GPB3">
        <v>22224287.937899999</v>
      </c>
      <c r="GPC3">
        <v>22224287.937899999</v>
      </c>
      <c r="GPD3">
        <v>22224287.937899999</v>
      </c>
      <c r="GPE3">
        <v>22224287.937899999</v>
      </c>
      <c r="GPF3">
        <v>22224287.937899999</v>
      </c>
      <c r="GPG3">
        <v>22224287.937899999</v>
      </c>
      <c r="GPH3">
        <v>22224287.937899999</v>
      </c>
      <c r="GPI3">
        <v>22224287.937899999</v>
      </c>
      <c r="GPJ3">
        <v>22224287.937899999</v>
      </c>
      <c r="GPK3">
        <v>22224287.937899999</v>
      </c>
      <c r="GPL3">
        <v>22224287.937899999</v>
      </c>
      <c r="GPM3">
        <v>22224287.1578</v>
      </c>
      <c r="GPN3">
        <v>22224287.1578</v>
      </c>
      <c r="GPO3">
        <v>22224287.1578</v>
      </c>
      <c r="GPP3">
        <v>22224287.1578</v>
      </c>
      <c r="GPQ3">
        <v>22224287.1578</v>
      </c>
      <c r="GPR3">
        <v>22224287.1578</v>
      </c>
      <c r="GPS3">
        <v>22224287.1578</v>
      </c>
      <c r="GPT3">
        <v>22224287.1578</v>
      </c>
      <c r="GPU3">
        <v>22224287.1578</v>
      </c>
      <c r="GPV3">
        <v>22224287.1578</v>
      </c>
      <c r="GPW3">
        <v>22224287.1578</v>
      </c>
      <c r="GPX3">
        <v>22224287.937899999</v>
      </c>
      <c r="GPY3">
        <v>22224287.937899999</v>
      </c>
      <c r="GPZ3">
        <v>22224287.937899999</v>
      </c>
      <c r="GQA3">
        <v>22224287.937899999</v>
      </c>
      <c r="GQB3">
        <v>22224287.937899999</v>
      </c>
      <c r="GQC3">
        <v>22224287.937899999</v>
      </c>
      <c r="GQD3">
        <v>22224287.937899999</v>
      </c>
      <c r="GQE3">
        <v>22224287.937899999</v>
      </c>
      <c r="GQF3">
        <v>22224287.937899999</v>
      </c>
      <c r="GQG3">
        <v>22224287.937899999</v>
      </c>
      <c r="GQH3">
        <v>22224287.937899999</v>
      </c>
      <c r="GQI3">
        <v>22224287.1578</v>
      </c>
      <c r="GQJ3">
        <v>22224287.1578</v>
      </c>
      <c r="GQK3">
        <v>22224287.1578</v>
      </c>
      <c r="GQL3">
        <v>22224287.1578</v>
      </c>
      <c r="GQM3">
        <v>22224287.1578</v>
      </c>
      <c r="GQN3">
        <v>22224287.1578</v>
      </c>
      <c r="GQO3">
        <v>22224287.1578</v>
      </c>
      <c r="GQP3">
        <v>22224287.1578</v>
      </c>
      <c r="GQQ3">
        <v>22224287.1578</v>
      </c>
      <c r="GQR3">
        <v>22224287.1578</v>
      </c>
      <c r="GQS3">
        <v>22224287.1578</v>
      </c>
      <c r="GQT3">
        <v>58138256.531400003</v>
      </c>
      <c r="GQU3">
        <v>58138256.531400003</v>
      </c>
      <c r="GQV3">
        <v>58138256.531400003</v>
      </c>
      <c r="GQW3">
        <v>58138256.531400003</v>
      </c>
      <c r="GQX3">
        <v>58138256.531400003</v>
      </c>
      <c r="GQY3">
        <v>58138256.531400003</v>
      </c>
      <c r="GQZ3">
        <v>58138256.531400003</v>
      </c>
      <c r="GRA3">
        <v>58138256.531400003</v>
      </c>
      <c r="GRB3">
        <v>58138256.531400003</v>
      </c>
      <c r="GRC3">
        <v>58138256.531400003</v>
      </c>
      <c r="GRD3">
        <v>58138256.531400003</v>
      </c>
      <c r="GRE3">
        <v>58138254.977499999</v>
      </c>
      <c r="GRF3">
        <v>58138254.977499999</v>
      </c>
      <c r="GRG3">
        <v>58138254.977499999</v>
      </c>
      <c r="GRH3">
        <v>58138254.977499999</v>
      </c>
      <c r="GRI3">
        <v>58138254.977499999</v>
      </c>
      <c r="GRJ3">
        <v>58138254.977499999</v>
      </c>
      <c r="GRK3">
        <v>58138254.977499999</v>
      </c>
      <c r="GRL3">
        <v>58138254.977499999</v>
      </c>
      <c r="GRM3">
        <v>58138254.977499999</v>
      </c>
      <c r="GRN3">
        <v>58138254.977499999</v>
      </c>
      <c r="GRO3">
        <v>58138254.977499999</v>
      </c>
      <c r="GRP3">
        <v>58138256.531400003</v>
      </c>
      <c r="GRQ3">
        <v>58138256.531400003</v>
      </c>
      <c r="GRR3">
        <v>58138256.531400003</v>
      </c>
      <c r="GRS3">
        <v>58138256.531400003</v>
      </c>
      <c r="GRT3">
        <v>58138256.531400003</v>
      </c>
      <c r="GRU3">
        <v>58138256.531400003</v>
      </c>
      <c r="GRV3">
        <v>58138256.531400003</v>
      </c>
      <c r="GRW3">
        <v>58138256.531400003</v>
      </c>
      <c r="GRX3">
        <v>58138256.531400003</v>
      </c>
      <c r="GRY3">
        <v>58138256.531400003</v>
      </c>
      <c r="GRZ3">
        <v>58138256.531400003</v>
      </c>
      <c r="GSA3">
        <v>58138254.977499999</v>
      </c>
      <c r="GSB3">
        <v>58138254.977499999</v>
      </c>
      <c r="GSC3">
        <v>58138254.977499999</v>
      </c>
      <c r="GSD3">
        <v>58138254.977499999</v>
      </c>
      <c r="GSE3">
        <v>58138254.977499999</v>
      </c>
      <c r="GSF3">
        <v>58138254.977499999</v>
      </c>
      <c r="GSG3">
        <v>58138254.977499999</v>
      </c>
      <c r="GSH3">
        <v>58138254.977499999</v>
      </c>
      <c r="GSI3">
        <v>58138254.977499999</v>
      </c>
      <c r="GSJ3">
        <v>58138254.977499999</v>
      </c>
      <c r="GSK3">
        <v>58138254.977499999</v>
      </c>
      <c r="GSL3">
        <v>-3514.9843088900002</v>
      </c>
      <c r="GSM3">
        <v>-3514.9843088900002</v>
      </c>
      <c r="GSN3">
        <v>-3514.9843088900002</v>
      </c>
      <c r="GSO3">
        <v>-3514.9843088900002</v>
      </c>
      <c r="GSP3">
        <v>-3514.9843088900002</v>
      </c>
      <c r="GSQ3">
        <v>-3514.9843088900002</v>
      </c>
      <c r="GSR3">
        <v>-3514.9843088900002</v>
      </c>
      <c r="GSS3">
        <v>-3514.9843088900002</v>
      </c>
      <c r="GST3">
        <v>-3514.9843088900002</v>
      </c>
      <c r="GSU3">
        <v>-3514.9843088900002</v>
      </c>
      <c r="GSV3">
        <v>-3514.9843088900002</v>
      </c>
      <c r="GSW3">
        <v>-3514.9843088900002</v>
      </c>
      <c r="GSX3">
        <v>-3514.9843088900002</v>
      </c>
      <c r="GSY3">
        <v>-3514.9843088900002</v>
      </c>
      <c r="GSZ3">
        <v>-3514.9843088900002</v>
      </c>
      <c r="GTA3">
        <v>-3514.9843088900002</v>
      </c>
      <c r="GTB3">
        <v>-3514.9843088900002</v>
      </c>
      <c r="GTC3">
        <v>-3514.9843088900002</v>
      </c>
      <c r="GTD3">
        <v>-3514.9843088900002</v>
      </c>
      <c r="GTE3">
        <v>-3514.9843088900002</v>
      </c>
      <c r="GTF3">
        <v>-3514.9843088900002</v>
      </c>
      <c r="GTG3">
        <v>-3514.9843088900002</v>
      </c>
      <c r="GTH3">
        <v>-3514.9843088900002</v>
      </c>
      <c r="GTI3">
        <v>-3514.9843088900002</v>
      </c>
      <c r="GTJ3">
        <v>-3514.9843088900002</v>
      </c>
      <c r="GTK3">
        <v>-3514.9843088900002</v>
      </c>
      <c r="GTL3">
        <v>-3514.9843088900002</v>
      </c>
      <c r="GTM3">
        <v>-3514.9843088900002</v>
      </c>
      <c r="GTN3">
        <v>-3514.9843088900002</v>
      </c>
      <c r="GTO3">
        <v>-3514.9843088900002</v>
      </c>
      <c r="GTP3">
        <v>-3514.9843088900002</v>
      </c>
      <c r="GTQ3">
        <v>-3514.9843088900002</v>
      </c>
      <c r="GTR3">
        <v>-3514.9843088900002</v>
      </c>
      <c r="GTS3">
        <v>-3514.9843088900002</v>
      </c>
      <c r="GTT3">
        <v>-3514.9843088900002</v>
      </c>
      <c r="GTU3">
        <v>-3514.9843088900002</v>
      </c>
      <c r="GTV3">
        <v>-3514.9843088900002</v>
      </c>
      <c r="GTW3">
        <v>-3514.9843088900002</v>
      </c>
      <c r="GTX3">
        <v>-3514.9843088900002</v>
      </c>
      <c r="GTY3">
        <v>-3514.9843088900002</v>
      </c>
      <c r="GTZ3">
        <v>-3514.9843088900002</v>
      </c>
      <c r="GUA3">
        <v>-3514.9843088900002</v>
      </c>
      <c r="GUB3">
        <v>-3514.9843088900002</v>
      </c>
      <c r="GUC3">
        <v>-3514.9843088900002</v>
      </c>
      <c r="GUD3">
        <v>-6713.9927669500003</v>
      </c>
      <c r="GUE3">
        <v>-6713.9927669500003</v>
      </c>
      <c r="GUF3">
        <v>-6713.9927669500003</v>
      </c>
      <c r="GUG3">
        <v>-6713.9927669500003</v>
      </c>
      <c r="GUH3">
        <v>-6713.9927669500003</v>
      </c>
      <c r="GUI3">
        <v>-6713.9927669500003</v>
      </c>
      <c r="GUJ3">
        <v>-6713.9927669500003</v>
      </c>
      <c r="GUK3">
        <v>-6713.9927669500003</v>
      </c>
      <c r="GUL3">
        <v>-6713.9927669500003</v>
      </c>
      <c r="GUM3">
        <v>-6713.9927669500003</v>
      </c>
      <c r="GUN3">
        <v>-6713.9927669500003</v>
      </c>
      <c r="GUO3">
        <v>-6713.9927669500003</v>
      </c>
      <c r="GUP3">
        <v>-6713.9927669500003</v>
      </c>
      <c r="GUQ3">
        <v>-6713.9927669500003</v>
      </c>
      <c r="GUR3">
        <v>-6713.9927669500003</v>
      </c>
      <c r="GUS3">
        <v>-6713.9927669500003</v>
      </c>
      <c r="GUT3">
        <v>-6713.9927669500003</v>
      </c>
      <c r="GUU3">
        <v>-6713.9927669500003</v>
      </c>
      <c r="GUV3">
        <v>-6713.9927669500003</v>
      </c>
      <c r="GUW3">
        <v>-6713.9927669500003</v>
      </c>
      <c r="GUX3">
        <v>-6713.9927669500003</v>
      </c>
      <c r="GUY3">
        <v>-6713.9927669500003</v>
      </c>
      <c r="GUZ3">
        <v>-6713.9927669500003</v>
      </c>
      <c r="GVA3">
        <v>-6713.9927669500003</v>
      </c>
      <c r="GVB3">
        <v>-6713.9927669500003</v>
      </c>
      <c r="GVC3">
        <v>-6713.9927669500003</v>
      </c>
      <c r="GVD3">
        <v>-6713.9927669500003</v>
      </c>
      <c r="GVE3">
        <v>-6713.9927669500003</v>
      </c>
      <c r="GVF3">
        <v>-6713.9927669500003</v>
      </c>
      <c r="GVG3">
        <v>-6713.9927669500003</v>
      </c>
      <c r="GVH3">
        <v>-6713.9927669500003</v>
      </c>
      <c r="GVI3">
        <v>-6713.9927669500003</v>
      </c>
      <c r="GVJ3">
        <v>-6713.9927669500003</v>
      </c>
      <c r="GVK3">
        <v>-6713.9927669500003</v>
      </c>
      <c r="GVL3">
        <v>-6713.9927669500003</v>
      </c>
      <c r="GVM3">
        <v>-6713.9927669500003</v>
      </c>
      <c r="GVN3">
        <v>-6713.9927669500003</v>
      </c>
      <c r="GVO3">
        <v>-6713.9927669500003</v>
      </c>
      <c r="GVP3">
        <v>-6713.9927669500003</v>
      </c>
      <c r="GVQ3">
        <v>-6713.9927669500003</v>
      </c>
      <c r="GVR3">
        <v>-6713.9927669500003</v>
      </c>
      <c r="GVS3">
        <v>-6713.9927669500003</v>
      </c>
      <c r="GVT3">
        <v>-6713.9927669500003</v>
      </c>
      <c r="GVU3">
        <v>-6713.9927669500003</v>
      </c>
      <c r="GVV3">
        <v>-13112.009683099999</v>
      </c>
      <c r="GVW3">
        <v>-13112.009683099999</v>
      </c>
      <c r="GVX3">
        <v>-13112.009683099999</v>
      </c>
      <c r="GVY3">
        <v>-13112.009683099999</v>
      </c>
      <c r="GVZ3">
        <v>-13112.009683099999</v>
      </c>
      <c r="GWA3">
        <v>-13112.009683099999</v>
      </c>
      <c r="GWB3">
        <v>-13112.009683099999</v>
      </c>
      <c r="GWC3">
        <v>-13112.009683099999</v>
      </c>
      <c r="GWD3">
        <v>-13112.009683099999</v>
      </c>
      <c r="GWE3">
        <v>-13112.009683099999</v>
      </c>
      <c r="GWF3">
        <v>-13112.009683099999</v>
      </c>
      <c r="GWG3">
        <v>-13112.009683099999</v>
      </c>
      <c r="GWH3">
        <v>-13112.009683099999</v>
      </c>
      <c r="GWI3">
        <v>-13112.009683099999</v>
      </c>
      <c r="GWJ3">
        <v>-13112.009683099999</v>
      </c>
      <c r="GWK3">
        <v>-13112.009683099999</v>
      </c>
      <c r="GWL3">
        <v>-13112.009683099999</v>
      </c>
      <c r="GWM3">
        <v>-13112.009683099999</v>
      </c>
      <c r="GWN3">
        <v>-13112.009683099999</v>
      </c>
      <c r="GWO3">
        <v>-13112.009683099999</v>
      </c>
      <c r="GWP3">
        <v>-13112.009683099999</v>
      </c>
      <c r="GWQ3">
        <v>-13112.009683099999</v>
      </c>
      <c r="GWR3">
        <v>-13112.009683099999</v>
      </c>
      <c r="GWS3">
        <v>-13112.009683099999</v>
      </c>
      <c r="GWT3">
        <v>-13112.009683099999</v>
      </c>
      <c r="GWU3">
        <v>-13112.009683099999</v>
      </c>
      <c r="GWV3">
        <v>-13112.009683099999</v>
      </c>
      <c r="GWW3">
        <v>-13112.009683099999</v>
      </c>
      <c r="GWX3">
        <v>-13112.009683099999</v>
      </c>
      <c r="GWY3">
        <v>-13112.009683099999</v>
      </c>
      <c r="GWZ3">
        <v>-13112.009683099999</v>
      </c>
      <c r="GXA3">
        <v>-13112.009683099999</v>
      </c>
      <c r="GXB3">
        <v>-13112.009683099999</v>
      </c>
      <c r="GXC3">
        <v>-13112.009683099999</v>
      </c>
      <c r="GXD3">
        <v>-13112.009683099999</v>
      </c>
      <c r="GXE3">
        <v>-13112.009683099999</v>
      </c>
      <c r="GXF3">
        <v>-13112.009683099999</v>
      </c>
      <c r="GXG3">
        <v>-13112.009683099999</v>
      </c>
      <c r="GXH3">
        <v>-13112.009683099999</v>
      </c>
      <c r="GXI3">
        <v>-13112.009683099999</v>
      </c>
      <c r="GXJ3">
        <v>-13112.009683099999</v>
      </c>
      <c r="GXK3">
        <v>-13112.009683099999</v>
      </c>
      <c r="GXL3">
        <v>-13112.009683099999</v>
      </c>
      <c r="GXM3">
        <v>-13112.009683099999</v>
      </c>
      <c r="GXN3">
        <v>-8300.3746129800002</v>
      </c>
      <c r="GXO3">
        <v>-8300.3746129800002</v>
      </c>
      <c r="GXP3">
        <v>-8300.3746129800002</v>
      </c>
      <c r="GXQ3">
        <v>-8300.3746129800002</v>
      </c>
      <c r="GXR3">
        <v>-8300.3746129800002</v>
      </c>
      <c r="GXS3">
        <v>-8300.3746129800002</v>
      </c>
      <c r="GXT3">
        <v>-8300.3746129800002</v>
      </c>
      <c r="GXU3">
        <v>-8300.3746129800002</v>
      </c>
      <c r="GXV3">
        <v>-8300.3746129800002</v>
      </c>
      <c r="GXW3">
        <v>-8300.3746129800002</v>
      </c>
      <c r="GXX3">
        <v>-8300.3746129800002</v>
      </c>
      <c r="GXY3">
        <v>-8300.3746129800002</v>
      </c>
      <c r="GXZ3">
        <v>-8300.3746129800002</v>
      </c>
      <c r="GYA3">
        <v>-8300.3746129800002</v>
      </c>
      <c r="GYB3">
        <v>-8300.3746129800002</v>
      </c>
      <c r="GYC3">
        <v>-8300.3746129800002</v>
      </c>
      <c r="GYD3">
        <v>-8300.3746129800002</v>
      </c>
      <c r="GYE3">
        <v>-8300.3746129800002</v>
      </c>
      <c r="GYF3">
        <v>-8300.3746129800002</v>
      </c>
      <c r="GYG3">
        <v>-8300.3746129800002</v>
      </c>
      <c r="GYH3">
        <v>-8300.3746129800002</v>
      </c>
      <c r="GYI3">
        <v>-8300.3746129800002</v>
      </c>
      <c r="GYJ3">
        <v>-8300.3746129800002</v>
      </c>
      <c r="GYK3">
        <v>-8300.3746129800002</v>
      </c>
      <c r="GYL3">
        <v>-8300.3746129800002</v>
      </c>
      <c r="GYM3">
        <v>-8300.3746129800002</v>
      </c>
      <c r="GYN3">
        <v>-8300.3746129800002</v>
      </c>
      <c r="GYO3">
        <v>-8300.3746129800002</v>
      </c>
      <c r="GYP3">
        <v>-8300.3746129800002</v>
      </c>
      <c r="GYQ3">
        <v>-8300.3746129800002</v>
      </c>
      <c r="GYR3">
        <v>-8300.3746129800002</v>
      </c>
      <c r="GYS3">
        <v>-8300.3746129800002</v>
      </c>
      <c r="GYT3">
        <v>-8300.3746129800002</v>
      </c>
      <c r="GYU3">
        <v>-8300.3746129800002</v>
      </c>
      <c r="GYV3">
        <v>-8300.3746129800002</v>
      </c>
      <c r="GYW3">
        <v>-8300.3746129800002</v>
      </c>
      <c r="GYX3">
        <v>-8300.3746129800002</v>
      </c>
      <c r="GYY3">
        <v>-8300.3746129800002</v>
      </c>
      <c r="GYZ3">
        <v>-8300.3746129800002</v>
      </c>
      <c r="GZA3">
        <v>-8300.3746129800002</v>
      </c>
      <c r="GZB3">
        <v>-8300.3746129800002</v>
      </c>
      <c r="GZC3">
        <v>-8300.3746129800002</v>
      </c>
      <c r="GZD3">
        <v>-8300.3746129800002</v>
      </c>
      <c r="GZE3">
        <v>-8300.3746129800002</v>
      </c>
      <c r="GZF3">
        <v>-15854.5957015</v>
      </c>
      <c r="GZG3">
        <v>-15854.5957015</v>
      </c>
      <c r="GZH3">
        <v>-15854.5957015</v>
      </c>
      <c r="GZI3">
        <v>-15854.5957015</v>
      </c>
      <c r="GZJ3">
        <v>-15854.5957015</v>
      </c>
      <c r="GZK3">
        <v>-15854.5957015</v>
      </c>
      <c r="GZL3">
        <v>-15854.5957015</v>
      </c>
      <c r="GZM3">
        <v>-15854.5957015</v>
      </c>
      <c r="GZN3">
        <v>-15854.5957015</v>
      </c>
      <c r="GZO3">
        <v>-15854.5957015</v>
      </c>
      <c r="GZP3">
        <v>-15854.5957015</v>
      </c>
      <c r="GZQ3">
        <v>-15854.5957015</v>
      </c>
      <c r="GZR3">
        <v>-15854.5957015</v>
      </c>
      <c r="GZS3">
        <v>-15854.5957015</v>
      </c>
      <c r="GZT3">
        <v>-15854.5957015</v>
      </c>
      <c r="GZU3">
        <v>-15854.5957015</v>
      </c>
      <c r="GZV3">
        <v>-15854.5957015</v>
      </c>
      <c r="GZW3">
        <v>-15854.5957015</v>
      </c>
      <c r="GZX3">
        <v>-15854.5957015</v>
      </c>
      <c r="GZY3">
        <v>-15854.5957015</v>
      </c>
      <c r="GZZ3">
        <v>-15854.5957015</v>
      </c>
      <c r="HAA3">
        <v>-15854.5957015</v>
      </c>
      <c r="HAB3">
        <v>-15854.5957015</v>
      </c>
      <c r="HAC3">
        <v>-15854.5957015</v>
      </c>
      <c r="HAD3">
        <v>-15854.5957015</v>
      </c>
      <c r="HAE3">
        <v>-15854.5957015</v>
      </c>
      <c r="HAF3">
        <v>-15854.5957015</v>
      </c>
      <c r="HAG3">
        <v>-15854.5957015</v>
      </c>
      <c r="HAH3">
        <v>-15854.5957015</v>
      </c>
      <c r="HAI3">
        <v>-15854.5957015</v>
      </c>
      <c r="HAJ3">
        <v>-15854.5957015</v>
      </c>
      <c r="HAK3">
        <v>-15854.5957015</v>
      </c>
      <c r="HAL3">
        <v>-15854.5957015</v>
      </c>
      <c r="HAM3">
        <v>-15854.5957015</v>
      </c>
      <c r="HAN3">
        <v>-15854.5957015</v>
      </c>
      <c r="HAO3">
        <v>-15854.5957015</v>
      </c>
      <c r="HAP3">
        <v>-15854.5957015</v>
      </c>
      <c r="HAQ3">
        <v>-15854.5957015</v>
      </c>
      <c r="HAR3">
        <v>-15854.5957015</v>
      </c>
      <c r="HAS3">
        <v>-15854.5957015</v>
      </c>
      <c r="HAT3">
        <v>-15854.5957015</v>
      </c>
      <c r="HAU3">
        <v>-15854.5957015</v>
      </c>
      <c r="HAV3">
        <v>-15854.5957015</v>
      </c>
      <c r="HAW3">
        <v>-15854.5957015</v>
      </c>
      <c r="HAX3">
        <v>-30963.037878399999</v>
      </c>
      <c r="HAY3">
        <v>-30963.037878399999</v>
      </c>
      <c r="HAZ3">
        <v>-30963.037878399999</v>
      </c>
      <c r="HBA3">
        <v>-30963.037878399999</v>
      </c>
      <c r="HBB3">
        <v>-30963.037878399999</v>
      </c>
      <c r="HBC3">
        <v>-30963.037878399999</v>
      </c>
      <c r="HBD3">
        <v>-30963.037878399999</v>
      </c>
      <c r="HBE3">
        <v>-30963.037878399999</v>
      </c>
      <c r="HBF3">
        <v>-30963.037878399999</v>
      </c>
      <c r="HBG3">
        <v>-30963.037878399999</v>
      </c>
      <c r="HBH3">
        <v>-30963.037878399999</v>
      </c>
      <c r="HBI3">
        <v>-30963.037878399999</v>
      </c>
      <c r="HBJ3">
        <v>-30963.037878399999</v>
      </c>
      <c r="HBK3">
        <v>-30963.037878399999</v>
      </c>
      <c r="HBL3">
        <v>-30963.037878399999</v>
      </c>
      <c r="HBM3">
        <v>-30963.037878399999</v>
      </c>
      <c r="HBN3">
        <v>-30963.037878399999</v>
      </c>
      <c r="HBO3">
        <v>-30963.037878399999</v>
      </c>
      <c r="HBP3">
        <v>-30963.037878399999</v>
      </c>
      <c r="HBQ3">
        <v>-30963.037878399999</v>
      </c>
      <c r="HBR3">
        <v>-30963.037878399999</v>
      </c>
      <c r="HBS3">
        <v>-30963.037878399999</v>
      </c>
      <c r="HBT3">
        <v>-30963.037878399999</v>
      </c>
      <c r="HBU3">
        <v>-30963.037878399999</v>
      </c>
      <c r="HBV3">
        <v>-30963.037878399999</v>
      </c>
      <c r="HBW3">
        <v>-30963.037878399999</v>
      </c>
      <c r="HBX3">
        <v>-30963.037878399999</v>
      </c>
      <c r="HBY3">
        <v>-30963.037878399999</v>
      </c>
      <c r="HBZ3">
        <v>-30963.037878399999</v>
      </c>
      <c r="HCA3">
        <v>-30963.037878399999</v>
      </c>
      <c r="HCB3">
        <v>-30963.037878399999</v>
      </c>
      <c r="HCC3">
        <v>-30963.037878399999</v>
      </c>
      <c r="HCD3">
        <v>-30963.037878399999</v>
      </c>
      <c r="HCE3">
        <v>-30963.037878399999</v>
      </c>
      <c r="HCF3">
        <v>-30963.037878399999</v>
      </c>
      <c r="HCG3">
        <v>-30963.037878399999</v>
      </c>
      <c r="HCH3">
        <v>-30963.037878399999</v>
      </c>
      <c r="HCI3">
        <v>-30963.037878399999</v>
      </c>
      <c r="HCJ3">
        <v>-30963.037878399999</v>
      </c>
      <c r="HCK3">
        <v>-30963.037878399999</v>
      </c>
      <c r="HCL3">
        <v>-30963.037878399999</v>
      </c>
      <c r="HCM3">
        <v>-30963.037878399999</v>
      </c>
      <c r="HCN3">
        <v>-30963.037878399999</v>
      </c>
      <c r="HCO3">
        <v>-30963.037878399999</v>
      </c>
      <c r="HCP3">
        <v>69968.701560700007</v>
      </c>
      <c r="HCQ3">
        <v>69968.701560700007</v>
      </c>
      <c r="HCR3">
        <v>69968.701560700007</v>
      </c>
      <c r="HCS3">
        <v>69968.701560700007</v>
      </c>
      <c r="HCT3">
        <v>69968.701560700007</v>
      </c>
      <c r="HCU3">
        <v>69968.701560700007</v>
      </c>
      <c r="HCV3">
        <v>69968.701560700007</v>
      </c>
      <c r="HCW3">
        <v>69968.701560700007</v>
      </c>
      <c r="HCX3">
        <v>69968.701560700007</v>
      </c>
      <c r="HCY3">
        <v>69968.701560700007</v>
      </c>
      <c r="HCZ3">
        <v>69968.701560700007</v>
      </c>
      <c r="HDA3">
        <v>69968.706732999999</v>
      </c>
      <c r="HDB3">
        <v>69968.706732999999</v>
      </c>
      <c r="HDC3">
        <v>69968.706732999999</v>
      </c>
      <c r="HDD3">
        <v>69968.706732999999</v>
      </c>
      <c r="HDE3">
        <v>69968.706732999999</v>
      </c>
      <c r="HDF3">
        <v>69968.706732999999</v>
      </c>
      <c r="HDG3">
        <v>69968.706732999999</v>
      </c>
      <c r="HDH3">
        <v>69968.706732999999</v>
      </c>
      <c r="HDI3">
        <v>69968.706732999999</v>
      </c>
      <c r="HDJ3">
        <v>69968.706732999999</v>
      </c>
      <c r="HDK3">
        <v>69968.706732999999</v>
      </c>
      <c r="HDL3">
        <v>69968.701560700007</v>
      </c>
      <c r="HDM3">
        <v>69968.701560700007</v>
      </c>
      <c r="HDN3">
        <v>69968.701560700007</v>
      </c>
      <c r="HDO3">
        <v>69968.701560700007</v>
      </c>
      <c r="HDP3">
        <v>69968.701560700007</v>
      </c>
      <c r="HDQ3">
        <v>69968.701560700007</v>
      </c>
      <c r="HDR3">
        <v>69968.701560700007</v>
      </c>
      <c r="HDS3">
        <v>69968.701560700007</v>
      </c>
      <c r="HDT3">
        <v>69968.701560700007</v>
      </c>
      <c r="HDU3">
        <v>69968.701560700007</v>
      </c>
      <c r="HDV3">
        <v>69968.701560700007</v>
      </c>
      <c r="HDW3">
        <v>69968.706732999999</v>
      </c>
      <c r="HDX3">
        <v>69968.706732999999</v>
      </c>
      <c r="HDY3">
        <v>69968.706732999999</v>
      </c>
      <c r="HDZ3">
        <v>69968.706732999999</v>
      </c>
      <c r="HEA3">
        <v>69968.706732999999</v>
      </c>
      <c r="HEB3">
        <v>69968.706732999999</v>
      </c>
      <c r="HEC3">
        <v>69968.706732999999</v>
      </c>
      <c r="HED3">
        <v>69968.706732999999</v>
      </c>
      <c r="HEE3">
        <v>69968.706732999999</v>
      </c>
      <c r="HEF3">
        <v>69968.706732999999</v>
      </c>
      <c r="HEG3">
        <v>69968.706732999999</v>
      </c>
      <c r="HEH3">
        <v>94347.6002267</v>
      </c>
      <c r="HEI3">
        <v>94347.6002267</v>
      </c>
      <c r="HEJ3">
        <v>94347.6002267</v>
      </c>
      <c r="HEK3">
        <v>94347.6002267</v>
      </c>
      <c r="HEL3">
        <v>94347.6002267</v>
      </c>
      <c r="HEM3">
        <v>94347.6002267</v>
      </c>
      <c r="HEN3">
        <v>94347.6002267</v>
      </c>
      <c r="HEO3">
        <v>94347.6002267</v>
      </c>
      <c r="HEP3">
        <v>94347.6002267</v>
      </c>
      <c r="HEQ3">
        <v>94347.6002267</v>
      </c>
      <c r="HER3">
        <v>94347.6002267</v>
      </c>
      <c r="HES3">
        <v>94347.610269900004</v>
      </c>
      <c r="HET3">
        <v>94347.610269900004</v>
      </c>
      <c r="HEU3">
        <v>94347.610269900004</v>
      </c>
      <c r="HEV3">
        <v>94347.610269900004</v>
      </c>
      <c r="HEW3">
        <v>94347.610269900004</v>
      </c>
      <c r="HEX3">
        <v>94347.610269900004</v>
      </c>
      <c r="HEY3">
        <v>94347.610269900004</v>
      </c>
      <c r="HEZ3">
        <v>94347.610269900004</v>
      </c>
      <c r="HFA3">
        <v>94347.610269900004</v>
      </c>
      <c r="HFB3">
        <v>94347.610269900004</v>
      </c>
      <c r="HFC3">
        <v>94347.610269900004</v>
      </c>
      <c r="HFD3">
        <v>94347.6002267</v>
      </c>
      <c r="HFE3">
        <v>94347.6002267</v>
      </c>
      <c r="HFF3">
        <v>94347.6002267</v>
      </c>
      <c r="HFG3">
        <v>94347.6002267</v>
      </c>
      <c r="HFH3">
        <v>94347.6002267</v>
      </c>
      <c r="HFI3">
        <v>94347.6002267</v>
      </c>
      <c r="HFJ3">
        <v>94347.6002267</v>
      </c>
      <c r="HFK3">
        <v>94347.6002267</v>
      </c>
      <c r="HFL3">
        <v>94347.6002267</v>
      </c>
      <c r="HFM3">
        <v>94347.6002267</v>
      </c>
      <c r="HFN3">
        <v>94347.6002267</v>
      </c>
      <c r="HFO3">
        <v>94347.610269900004</v>
      </c>
      <c r="HFP3">
        <v>94347.610269900004</v>
      </c>
      <c r="HFQ3">
        <v>94347.610269900004</v>
      </c>
      <c r="HFR3">
        <v>94347.610269900004</v>
      </c>
      <c r="HFS3">
        <v>94347.610269900004</v>
      </c>
      <c r="HFT3">
        <v>94347.610269900004</v>
      </c>
      <c r="HFU3">
        <v>94347.610269900004</v>
      </c>
      <c r="HFV3">
        <v>94347.610269900004</v>
      </c>
      <c r="HFW3">
        <v>94347.610269900004</v>
      </c>
      <c r="HFX3">
        <v>94347.610269900004</v>
      </c>
      <c r="HFY3">
        <v>94347.610269900004</v>
      </c>
      <c r="HFZ3">
        <v>118732.183879</v>
      </c>
      <c r="HGA3">
        <v>118732.183879</v>
      </c>
      <c r="HGB3">
        <v>118732.183879</v>
      </c>
      <c r="HGC3">
        <v>118732.183879</v>
      </c>
      <c r="HGD3">
        <v>118732.183879</v>
      </c>
      <c r="HGE3">
        <v>118732.183879</v>
      </c>
      <c r="HGF3">
        <v>118732.183879</v>
      </c>
      <c r="HGG3">
        <v>118732.183879</v>
      </c>
      <c r="HGH3">
        <v>118732.183879</v>
      </c>
      <c r="HGI3">
        <v>118732.183879</v>
      </c>
      <c r="HGJ3">
        <v>118732.183879</v>
      </c>
      <c r="HGK3">
        <v>118732.20366499999</v>
      </c>
      <c r="HGL3">
        <v>118732.20366499999</v>
      </c>
      <c r="HGM3">
        <v>118732.20366499999</v>
      </c>
      <c r="HGN3">
        <v>118732.20366499999</v>
      </c>
      <c r="HGO3">
        <v>118732.20366499999</v>
      </c>
      <c r="HGP3">
        <v>118732.20366499999</v>
      </c>
      <c r="HGQ3">
        <v>118732.20366499999</v>
      </c>
      <c r="HGR3">
        <v>118732.20366499999</v>
      </c>
      <c r="HGS3">
        <v>118732.20366499999</v>
      </c>
      <c r="HGT3">
        <v>118732.20366499999</v>
      </c>
      <c r="HGU3">
        <v>118732.20366499999</v>
      </c>
      <c r="HGV3">
        <v>118732.183879</v>
      </c>
      <c r="HGW3">
        <v>118732.183879</v>
      </c>
      <c r="HGX3">
        <v>118732.183879</v>
      </c>
      <c r="HGY3">
        <v>118732.183879</v>
      </c>
      <c r="HGZ3">
        <v>118732.183879</v>
      </c>
      <c r="HHA3">
        <v>118732.183879</v>
      </c>
      <c r="HHB3">
        <v>118732.183879</v>
      </c>
      <c r="HHC3">
        <v>118732.183879</v>
      </c>
      <c r="HHD3">
        <v>118732.183879</v>
      </c>
      <c r="HHE3">
        <v>118732.183879</v>
      </c>
      <c r="HHF3">
        <v>118732.183879</v>
      </c>
      <c r="HHG3">
        <v>118732.20366499999</v>
      </c>
      <c r="HHH3">
        <v>118732.20366499999</v>
      </c>
      <c r="HHI3">
        <v>118732.20366499999</v>
      </c>
      <c r="HHJ3">
        <v>118732.20366499999</v>
      </c>
      <c r="HHK3">
        <v>118732.20366499999</v>
      </c>
      <c r="HHL3">
        <v>118732.20366499999</v>
      </c>
      <c r="HHM3">
        <v>118732.20366499999</v>
      </c>
      <c r="HHN3">
        <v>118732.20366499999</v>
      </c>
      <c r="HHO3">
        <v>118732.20366499999</v>
      </c>
      <c r="HHP3">
        <v>118732.20366499999</v>
      </c>
      <c r="HHQ3">
        <v>118732.20366499999</v>
      </c>
      <c r="HHR3">
        <v>-299768.98096700001</v>
      </c>
      <c r="HHS3">
        <v>-299768.98096700001</v>
      </c>
      <c r="HHT3">
        <v>-299768.98096700001</v>
      </c>
      <c r="HHU3">
        <v>-299768.98096700001</v>
      </c>
      <c r="HHV3">
        <v>-299768.98096700001</v>
      </c>
      <c r="HHW3">
        <v>-299768.98096700001</v>
      </c>
      <c r="HHX3">
        <v>-299768.98096700001</v>
      </c>
      <c r="HHY3">
        <v>-299768.98096700001</v>
      </c>
      <c r="HHZ3">
        <v>-299768.98096700001</v>
      </c>
      <c r="HIA3">
        <v>-299768.98096700001</v>
      </c>
      <c r="HIB3">
        <v>-299768.98096700001</v>
      </c>
      <c r="HIC3">
        <v>-299767.59419899998</v>
      </c>
      <c r="HID3">
        <v>-299767.59419899998</v>
      </c>
      <c r="HIE3">
        <v>-299767.59419899998</v>
      </c>
      <c r="HIF3">
        <v>-299767.59419899998</v>
      </c>
      <c r="HIG3">
        <v>-299767.59419899998</v>
      </c>
      <c r="HIH3">
        <v>-299767.59419899998</v>
      </c>
      <c r="HII3">
        <v>-299767.59419899998</v>
      </c>
      <c r="HIJ3">
        <v>-299767.59419899998</v>
      </c>
      <c r="HIK3">
        <v>-299767.59419899998</v>
      </c>
      <c r="HIL3">
        <v>-299767.59419899998</v>
      </c>
      <c r="HIM3">
        <v>-299767.59419899998</v>
      </c>
      <c r="HIN3">
        <v>-299768.98096700001</v>
      </c>
      <c r="HIO3">
        <v>-299768.98096700001</v>
      </c>
      <c r="HIP3">
        <v>-299768.98096700001</v>
      </c>
      <c r="HIQ3">
        <v>-299768.98096700001</v>
      </c>
      <c r="HIR3">
        <v>-299768.98096700001</v>
      </c>
      <c r="HIS3">
        <v>-299768.98096700001</v>
      </c>
      <c r="HIT3">
        <v>-299768.98096700001</v>
      </c>
      <c r="HIU3">
        <v>-299768.98096700001</v>
      </c>
      <c r="HIV3">
        <v>-299768.98096700001</v>
      </c>
      <c r="HIW3">
        <v>-299768.98096700001</v>
      </c>
      <c r="HIX3">
        <v>-299768.98096700001</v>
      </c>
      <c r="HIY3">
        <v>-299767.59419899998</v>
      </c>
      <c r="HIZ3">
        <v>-299767.59419899998</v>
      </c>
      <c r="HJA3">
        <v>-299767.59419899998</v>
      </c>
      <c r="HJB3">
        <v>-299767.59419899998</v>
      </c>
      <c r="HJC3">
        <v>-299767.59419899998</v>
      </c>
      <c r="HJD3">
        <v>-299767.59419899998</v>
      </c>
      <c r="HJE3">
        <v>-299767.59419899998</v>
      </c>
      <c r="HJF3">
        <v>-299767.59419899998</v>
      </c>
      <c r="HJG3">
        <v>-299767.59419899998</v>
      </c>
      <c r="HJH3">
        <v>-299767.59419899998</v>
      </c>
      <c r="HJI3">
        <v>-299767.59419899998</v>
      </c>
      <c r="HJJ3">
        <v>-441832.546684</v>
      </c>
      <c r="HJK3">
        <v>-441832.546684</v>
      </c>
      <c r="HJL3">
        <v>-441832.546684</v>
      </c>
      <c r="HJM3">
        <v>-441832.546684</v>
      </c>
      <c r="HJN3">
        <v>-441832.546684</v>
      </c>
      <c r="HJO3">
        <v>-441832.546684</v>
      </c>
      <c r="HJP3">
        <v>-441832.546684</v>
      </c>
      <c r="HJQ3">
        <v>-441832.546684</v>
      </c>
      <c r="HJR3">
        <v>-441832.546684</v>
      </c>
      <c r="HJS3">
        <v>-441832.546684</v>
      </c>
      <c r="HJT3">
        <v>-441832.546684</v>
      </c>
      <c r="HJU3">
        <v>-441829.85394200002</v>
      </c>
      <c r="HJV3">
        <v>-441829.85394200002</v>
      </c>
      <c r="HJW3">
        <v>-441829.85394200002</v>
      </c>
      <c r="HJX3">
        <v>-441829.85394200002</v>
      </c>
      <c r="HJY3">
        <v>-441829.85394200002</v>
      </c>
      <c r="HJZ3">
        <v>-441829.85394200002</v>
      </c>
      <c r="HKA3">
        <v>-441829.85394200002</v>
      </c>
      <c r="HKB3">
        <v>-441829.85394200002</v>
      </c>
      <c r="HKC3">
        <v>-441829.85394200002</v>
      </c>
      <c r="HKD3">
        <v>-441829.85394200002</v>
      </c>
      <c r="HKE3">
        <v>-441829.85394200002</v>
      </c>
      <c r="HKF3">
        <v>-441832.546684</v>
      </c>
      <c r="HKG3">
        <v>-441832.546684</v>
      </c>
      <c r="HKH3">
        <v>-441832.546684</v>
      </c>
      <c r="HKI3">
        <v>-441832.546684</v>
      </c>
      <c r="HKJ3">
        <v>-441832.546684</v>
      </c>
      <c r="HKK3">
        <v>-441832.546684</v>
      </c>
      <c r="HKL3">
        <v>-441832.546684</v>
      </c>
      <c r="HKM3">
        <v>-441832.546684</v>
      </c>
      <c r="HKN3">
        <v>-441832.546684</v>
      </c>
      <c r="HKO3">
        <v>-441832.546684</v>
      </c>
      <c r="HKP3">
        <v>-441832.546684</v>
      </c>
      <c r="HKQ3">
        <v>-441829.85394200002</v>
      </c>
      <c r="HKR3">
        <v>-441829.85394200002</v>
      </c>
      <c r="HKS3">
        <v>-441829.85394200002</v>
      </c>
      <c r="HKT3">
        <v>-441829.85394200002</v>
      </c>
      <c r="HKU3">
        <v>-441829.85394200002</v>
      </c>
      <c r="HKV3">
        <v>-441829.85394200002</v>
      </c>
      <c r="HKW3">
        <v>-441829.85394200002</v>
      </c>
      <c r="HKX3">
        <v>-441829.85394200002</v>
      </c>
      <c r="HKY3">
        <v>-441829.85394200002</v>
      </c>
      <c r="HKZ3">
        <v>-441829.85394200002</v>
      </c>
      <c r="HLA3">
        <v>-441829.85394200002</v>
      </c>
      <c r="HLB3">
        <v>-643708.25114399998</v>
      </c>
      <c r="HLC3">
        <v>-643708.25114399998</v>
      </c>
      <c r="HLD3">
        <v>-643708.25114399998</v>
      </c>
      <c r="HLE3">
        <v>-643708.25114399998</v>
      </c>
      <c r="HLF3">
        <v>-643708.25114399998</v>
      </c>
      <c r="HLG3">
        <v>-643708.25114399998</v>
      </c>
      <c r="HLH3">
        <v>-643708.25114399998</v>
      </c>
      <c r="HLI3">
        <v>-643708.25114399998</v>
      </c>
      <c r="HLJ3">
        <v>-643708.25114399998</v>
      </c>
      <c r="HLK3">
        <v>-643708.25114399998</v>
      </c>
      <c r="HLL3">
        <v>-643708.25114399998</v>
      </c>
      <c r="HLM3">
        <v>-643702.94645199995</v>
      </c>
      <c r="HLN3">
        <v>-643702.94645199995</v>
      </c>
      <c r="HLO3">
        <v>-643702.94645199995</v>
      </c>
      <c r="HLP3">
        <v>-643702.94645199995</v>
      </c>
      <c r="HLQ3">
        <v>-643702.94645199995</v>
      </c>
      <c r="HLR3">
        <v>-643702.94645199995</v>
      </c>
      <c r="HLS3">
        <v>-643702.94645199995</v>
      </c>
      <c r="HLT3">
        <v>-643702.94645199995</v>
      </c>
      <c r="HLU3">
        <v>-643702.94645199995</v>
      </c>
      <c r="HLV3">
        <v>-643702.94645199995</v>
      </c>
      <c r="HLW3">
        <v>-643702.94645199995</v>
      </c>
      <c r="HLX3">
        <v>-643708.25114399998</v>
      </c>
      <c r="HLY3">
        <v>-643708.25114399998</v>
      </c>
      <c r="HLZ3">
        <v>-643708.25114399998</v>
      </c>
      <c r="HMA3">
        <v>-643708.25114399998</v>
      </c>
      <c r="HMB3">
        <v>-643708.25114399998</v>
      </c>
      <c r="HMC3">
        <v>-643708.25114399998</v>
      </c>
      <c r="HMD3">
        <v>-643708.25114399998</v>
      </c>
      <c r="HME3">
        <v>-643708.25114399998</v>
      </c>
      <c r="HMF3">
        <v>-643708.25114399998</v>
      </c>
      <c r="HMG3">
        <v>-643708.25114399998</v>
      </c>
      <c r="HMH3">
        <v>-643708.25114399998</v>
      </c>
      <c r="HMI3">
        <v>-643702.94645199995</v>
      </c>
      <c r="HMJ3">
        <v>-643702.94645199995</v>
      </c>
      <c r="HMK3">
        <v>-643702.94645199995</v>
      </c>
      <c r="HML3">
        <v>-643702.94645199995</v>
      </c>
      <c r="HMM3">
        <v>-643702.94645199995</v>
      </c>
      <c r="HMN3">
        <v>-643702.94645199995</v>
      </c>
      <c r="HMO3">
        <v>-643702.94645199995</v>
      </c>
      <c r="HMP3">
        <v>-643702.94645199995</v>
      </c>
      <c r="HMQ3">
        <v>-643702.94645199995</v>
      </c>
      <c r="HMR3">
        <v>-643702.94645199995</v>
      </c>
      <c r="HMS3">
        <v>-643702.94645199995</v>
      </c>
      <c r="HMT3">
        <v>-1378039.3769700001</v>
      </c>
      <c r="HMU3">
        <v>-1378039.3769700001</v>
      </c>
      <c r="HMV3">
        <v>-1378039.3769700001</v>
      </c>
      <c r="HMW3">
        <v>-1378039.3769700001</v>
      </c>
      <c r="HMX3">
        <v>-1378039.3769700001</v>
      </c>
      <c r="HMY3">
        <v>-1378039.3769700001</v>
      </c>
      <c r="HMZ3">
        <v>-1378039.3769700001</v>
      </c>
      <c r="HNA3">
        <v>-1378039.3769700001</v>
      </c>
      <c r="HNB3">
        <v>-1378039.3769700001</v>
      </c>
      <c r="HNC3">
        <v>-1378039.3769700001</v>
      </c>
      <c r="HND3">
        <v>-1378039.3769700001</v>
      </c>
      <c r="HNE3">
        <v>-1378039.3807099999</v>
      </c>
      <c r="HNF3">
        <v>-1378039.3807099999</v>
      </c>
      <c r="HNG3">
        <v>-1378039.3807099999</v>
      </c>
      <c r="HNH3">
        <v>-1378039.3807099999</v>
      </c>
      <c r="HNI3">
        <v>-1378039.3807099999</v>
      </c>
      <c r="HNJ3">
        <v>-1378039.3807099999</v>
      </c>
      <c r="HNK3">
        <v>-1378039.3807099999</v>
      </c>
      <c r="HNL3">
        <v>-1378039.3807099999</v>
      </c>
      <c r="HNM3">
        <v>-1378039.3807099999</v>
      </c>
      <c r="HNN3">
        <v>-1378039.3807099999</v>
      </c>
      <c r="HNO3">
        <v>-1378039.3807099999</v>
      </c>
      <c r="HNP3">
        <v>-1378039.3769700001</v>
      </c>
      <c r="HNQ3">
        <v>-1378039.3769700001</v>
      </c>
      <c r="HNR3">
        <v>-1378039.3769700001</v>
      </c>
      <c r="HNS3">
        <v>-1378039.3769700001</v>
      </c>
      <c r="HNT3">
        <v>-1378039.3769700001</v>
      </c>
      <c r="HNU3">
        <v>-1378039.3769700001</v>
      </c>
      <c r="HNV3">
        <v>-1378039.3769700001</v>
      </c>
      <c r="HNW3">
        <v>-1378039.3769700001</v>
      </c>
      <c r="HNX3">
        <v>-1378039.3769700001</v>
      </c>
      <c r="HNY3">
        <v>-1378039.3769700001</v>
      </c>
      <c r="HNZ3">
        <v>-1378039.3769700001</v>
      </c>
      <c r="HOA3">
        <v>-1378039.3807099999</v>
      </c>
      <c r="HOB3">
        <v>-1378039.3807099999</v>
      </c>
      <c r="HOC3">
        <v>-1378039.3807099999</v>
      </c>
      <c r="HOD3">
        <v>-1378039.3807099999</v>
      </c>
      <c r="HOE3">
        <v>-1378039.3807099999</v>
      </c>
      <c r="HOF3">
        <v>-1378039.3807099999</v>
      </c>
      <c r="HOG3">
        <v>-1378039.3807099999</v>
      </c>
      <c r="HOH3">
        <v>-1378039.3807099999</v>
      </c>
      <c r="HOI3">
        <v>-1378039.3807099999</v>
      </c>
      <c r="HOJ3">
        <v>-1378039.3807099999</v>
      </c>
      <c r="HOK3">
        <v>-1378039.3807099999</v>
      </c>
      <c r="HOL3">
        <v>-1557135.7500100001</v>
      </c>
      <c r="HOM3">
        <v>-1557135.7500100001</v>
      </c>
      <c r="HON3">
        <v>-1557135.7500100001</v>
      </c>
      <c r="HOO3">
        <v>-1557135.7500100001</v>
      </c>
      <c r="HOP3">
        <v>-1557135.7500100001</v>
      </c>
      <c r="HOQ3">
        <v>-1557135.7500100001</v>
      </c>
      <c r="HOR3">
        <v>-1557135.7500100001</v>
      </c>
      <c r="HOS3">
        <v>-1557135.7500100001</v>
      </c>
      <c r="HOT3">
        <v>-1557135.7500100001</v>
      </c>
      <c r="HOU3">
        <v>-1557135.7500100001</v>
      </c>
      <c r="HOV3">
        <v>-1557135.7500100001</v>
      </c>
      <c r="HOW3">
        <v>-1557135.7572699999</v>
      </c>
      <c r="HOX3">
        <v>-1557135.7572699999</v>
      </c>
      <c r="HOY3">
        <v>-1557135.7572699999</v>
      </c>
      <c r="HOZ3">
        <v>-1557135.7572699999</v>
      </c>
      <c r="HPA3">
        <v>-1557135.7572699999</v>
      </c>
      <c r="HPB3">
        <v>-1557135.7572699999</v>
      </c>
      <c r="HPC3">
        <v>-1557135.7572699999</v>
      </c>
      <c r="HPD3">
        <v>-1557135.7572699999</v>
      </c>
      <c r="HPE3">
        <v>-1557135.7572699999</v>
      </c>
      <c r="HPF3">
        <v>-1557135.7572699999</v>
      </c>
      <c r="HPG3">
        <v>-1557135.7572699999</v>
      </c>
      <c r="HPH3">
        <v>-1557135.7500100001</v>
      </c>
      <c r="HPI3">
        <v>-1557135.7500100001</v>
      </c>
      <c r="HPJ3">
        <v>-1557135.7500100001</v>
      </c>
      <c r="HPK3">
        <v>-1557135.7500100001</v>
      </c>
      <c r="HPL3">
        <v>-1557135.7500100001</v>
      </c>
      <c r="HPM3">
        <v>-1557135.7500100001</v>
      </c>
      <c r="HPN3">
        <v>-1557135.7500100001</v>
      </c>
      <c r="HPO3">
        <v>-1557135.7500100001</v>
      </c>
      <c r="HPP3">
        <v>-1557135.7500100001</v>
      </c>
      <c r="HPQ3">
        <v>-1557135.7500100001</v>
      </c>
      <c r="HPR3">
        <v>-1557135.7500100001</v>
      </c>
      <c r="HPS3">
        <v>-1557135.7572699999</v>
      </c>
      <c r="HPT3">
        <v>-1557135.7572699999</v>
      </c>
      <c r="HPU3">
        <v>-1557135.7572699999</v>
      </c>
      <c r="HPV3">
        <v>-1557135.7572699999</v>
      </c>
      <c r="HPW3">
        <v>-1557135.7572699999</v>
      </c>
      <c r="HPX3">
        <v>-1557135.7572699999</v>
      </c>
      <c r="HPY3">
        <v>-1557135.7572699999</v>
      </c>
      <c r="HPZ3">
        <v>-1557135.7572699999</v>
      </c>
      <c r="HQA3">
        <v>-1557135.7572699999</v>
      </c>
      <c r="HQB3">
        <v>-1557135.7572699999</v>
      </c>
      <c r="HQC3">
        <v>-1557135.7572699999</v>
      </c>
      <c r="HQD3">
        <v>-1816657.4872999999</v>
      </c>
      <c r="HQE3">
        <v>-1816657.4872999999</v>
      </c>
      <c r="HQF3">
        <v>-1816657.4872999999</v>
      </c>
      <c r="HQG3">
        <v>-1816657.4872999999</v>
      </c>
      <c r="HQH3">
        <v>-1816657.4872999999</v>
      </c>
      <c r="HQI3">
        <v>-1816657.4872999999</v>
      </c>
      <c r="HQJ3">
        <v>-1816657.4872999999</v>
      </c>
      <c r="HQK3">
        <v>-1816657.4872999999</v>
      </c>
      <c r="HQL3">
        <v>-1816657.4872999999</v>
      </c>
      <c r="HQM3">
        <v>-1816657.4872999999</v>
      </c>
      <c r="HQN3">
        <v>-1816657.4872999999</v>
      </c>
      <c r="HQO3">
        <v>-1816657.5016099999</v>
      </c>
      <c r="HQP3">
        <v>-1816657.5016099999</v>
      </c>
      <c r="HQQ3">
        <v>-1816657.5016099999</v>
      </c>
      <c r="HQR3">
        <v>-1816657.5016099999</v>
      </c>
      <c r="HQS3">
        <v>-1816657.5016099999</v>
      </c>
      <c r="HQT3">
        <v>-1816657.5016099999</v>
      </c>
      <c r="HQU3">
        <v>-1816657.5016099999</v>
      </c>
      <c r="HQV3">
        <v>-1816657.5016099999</v>
      </c>
      <c r="HQW3">
        <v>-1816657.5016099999</v>
      </c>
      <c r="HQX3">
        <v>-1816657.5016099999</v>
      </c>
      <c r="HQY3">
        <v>-1816657.5016099999</v>
      </c>
      <c r="HQZ3">
        <v>-1816657.4872999999</v>
      </c>
      <c r="HRA3">
        <v>-1816657.4872999999</v>
      </c>
      <c r="HRB3">
        <v>-1816657.4872999999</v>
      </c>
      <c r="HRC3">
        <v>-1816657.4872999999</v>
      </c>
      <c r="HRD3">
        <v>-1816657.4872999999</v>
      </c>
      <c r="HRE3">
        <v>-1816657.4872999999</v>
      </c>
      <c r="HRF3">
        <v>-1816657.4872999999</v>
      </c>
      <c r="HRG3">
        <v>-1816657.4872999999</v>
      </c>
      <c r="HRH3">
        <v>-1816657.4872999999</v>
      </c>
      <c r="HRI3">
        <v>-1816657.4872999999</v>
      </c>
      <c r="HRJ3">
        <v>-1816657.4872999999</v>
      </c>
      <c r="HRK3">
        <v>-1816657.5016099999</v>
      </c>
      <c r="HRL3">
        <v>-1816657.5016099999</v>
      </c>
      <c r="HRM3">
        <v>-1816657.5016099999</v>
      </c>
      <c r="HRN3">
        <v>-1816657.5016099999</v>
      </c>
      <c r="HRO3">
        <v>-1816657.5016099999</v>
      </c>
      <c r="HRP3">
        <v>-1816657.5016099999</v>
      </c>
      <c r="HRQ3">
        <v>-1816657.5016099999</v>
      </c>
      <c r="HRR3">
        <v>-1816657.5016099999</v>
      </c>
      <c r="HRS3">
        <v>-1816657.5016099999</v>
      </c>
      <c r="HRT3">
        <v>-1816657.5016099999</v>
      </c>
      <c r="HRU3">
        <v>-1816657.5016099999</v>
      </c>
      <c r="HRV3">
        <v>-39937053.863600001</v>
      </c>
      <c r="HRW3">
        <v>-39937053.863600001</v>
      </c>
      <c r="HRX3">
        <v>-39937053.863600001</v>
      </c>
      <c r="HRY3">
        <v>-39937053.863600001</v>
      </c>
      <c r="HRZ3">
        <v>-39937053.863600001</v>
      </c>
      <c r="HSA3">
        <v>-39937053.863600001</v>
      </c>
      <c r="HSB3">
        <v>-39937053.863600001</v>
      </c>
      <c r="HSC3">
        <v>-39937053.863600001</v>
      </c>
      <c r="HSD3">
        <v>-39937053.863600001</v>
      </c>
      <c r="HSE3">
        <v>-39937053.863600001</v>
      </c>
      <c r="HSF3">
        <v>-39937053.863600001</v>
      </c>
      <c r="HSG3">
        <v>-39937053.863600001</v>
      </c>
      <c r="HSH3">
        <v>-39937053.863600001</v>
      </c>
      <c r="HSI3">
        <v>-39937053.863600001</v>
      </c>
      <c r="HSJ3">
        <v>-39937053.863600001</v>
      </c>
      <c r="HSK3">
        <v>-39937053.863600001</v>
      </c>
      <c r="HSL3">
        <v>-39937053.863600001</v>
      </c>
      <c r="HSM3">
        <v>-39937053.863600001</v>
      </c>
      <c r="HSN3">
        <v>-39937053.863600001</v>
      </c>
      <c r="HSO3">
        <v>-39937053.863600001</v>
      </c>
      <c r="HSP3">
        <v>-39937053.863600001</v>
      </c>
      <c r="HSQ3">
        <v>-39937053.863600001</v>
      </c>
      <c r="HSR3">
        <v>-39937053.863600001</v>
      </c>
      <c r="HSS3">
        <v>-39937053.863600001</v>
      </c>
      <c r="HST3">
        <v>-39937053.863600001</v>
      </c>
      <c r="HSU3">
        <v>-39937053.863600001</v>
      </c>
      <c r="HSV3">
        <v>-39937053.863600001</v>
      </c>
      <c r="HSW3">
        <v>-39937053.863600001</v>
      </c>
      <c r="HSX3">
        <v>-39937053.863600001</v>
      </c>
      <c r="HSY3">
        <v>-39937053.863600001</v>
      </c>
      <c r="HSZ3">
        <v>-39937053.863600001</v>
      </c>
      <c r="HTA3">
        <v>-39937053.863600001</v>
      </c>
      <c r="HTB3">
        <v>-39937053.863600001</v>
      </c>
      <c r="HTC3">
        <v>-39937053.863600001</v>
      </c>
      <c r="HTD3">
        <v>-39937053.863600001</v>
      </c>
      <c r="HTE3">
        <v>-39937053.863600001</v>
      </c>
      <c r="HTF3">
        <v>-39937053.863600001</v>
      </c>
      <c r="HTG3">
        <v>-39937053.863600001</v>
      </c>
      <c r="HTH3">
        <v>-39937053.863600001</v>
      </c>
      <c r="HTI3">
        <v>-39937053.863600001</v>
      </c>
      <c r="HTJ3">
        <v>-39937053.863600001</v>
      </c>
      <c r="HTK3">
        <v>-39937053.863600001</v>
      </c>
      <c r="HTL3">
        <v>-39937053.863600001</v>
      </c>
      <c r="HTM3">
        <v>-39937053.863600001</v>
      </c>
      <c r="HTN3">
        <v>-60534890.948799998</v>
      </c>
      <c r="HTO3">
        <v>-60534890.948799998</v>
      </c>
      <c r="HTP3">
        <v>-60534890.948799998</v>
      </c>
      <c r="HTQ3">
        <v>-60534890.948799998</v>
      </c>
      <c r="HTR3">
        <v>-60534890.948799998</v>
      </c>
      <c r="HTS3">
        <v>-60534890.948799998</v>
      </c>
      <c r="HTT3">
        <v>-60534890.948799998</v>
      </c>
      <c r="HTU3">
        <v>-60534890.948799998</v>
      </c>
      <c r="HTV3">
        <v>-60534890.948799998</v>
      </c>
      <c r="HTW3">
        <v>-60534890.948799998</v>
      </c>
      <c r="HTX3">
        <v>-60534890.948799998</v>
      </c>
      <c r="HTY3">
        <v>-60534890.948799998</v>
      </c>
      <c r="HTZ3">
        <v>-60534890.948799998</v>
      </c>
      <c r="HUA3">
        <v>-60534890.948799998</v>
      </c>
      <c r="HUB3">
        <v>-60534890.948799998</v>
      </c>
      <c r="HUC3">
        <v>-60534890.948799998</v>
      </c>
      <c r="HUD3">
        <v>-60534890.948799998</v>
      </c>
      <c r="HUE3">
        <v>-60534890.948799998</v>
      </c>
      <c r="HUF3">
        <v>-60534890.948799998</v>
      </c>
      <c r="HUG3">
        <v>-60534890.948799998</v>
      </c>
      <c r="HUH3">
        <v>-60534890.948799998</v>
      </c>
      <c r="HUI3">
        <v>-60534890.948799998</v>
      </c>
      <c r="HUJ3">
        <v>-60534890.948799998</v>
      </c>
      <c r="HUK3">
        <v>-60534890.948799998</v>
      </c>
      <c r="HUL3">
        <v>-60534890.948799998</v>
      </c>
      <c r="HUM3">
        <v>-60534890.948799998</v>
      </c>
      <c r="HUN3">
        <v>-60534890.948799998</v>
      </c>
      <c r="HUO3">
        <v>-60534890.948799998</v>
      </c>
      <c r="HUP3">
        <v>-60534890.948799998</v>
      </c>
      <c r="HUQ3">
        <v>-60534890.948799998</v>
      </c>
      <c r="HUR3">
        <v>-60534890.948799998</v>
      </c>
      <c r="HUS3">
        <v>-60534890.948799998</v>
      </c>
      <c r="HUT3">
        <v>-60534890.948799998</v>
      </c>
      <c r="HUU3">
        <v>-60534890.948799998</v>
      </c>
      <c r="HUV3">
        <v>-60534890.948799998</v>
      </c>
      <c r="HUW3">
        <v>-60534890.948799998</v>
      </c>
      <c r="HUX3">
        <v>-60534890.948799998</v>
      </c>
      <c r="HUY3">
        <v>-60534890.948799998</v>
      </c>
      <c r="HUZ3">
        <v>-60534890.948799998</v>
      </c>
      <c r="HVA3">
        <v>-60534890.948799998</v>
      </c>
      <c r="HVB3">
        <v>-60534890.948799998</v>
      </c>
      <c r="HVC3">
        <v>-60534890.948799998</v>
      </c>
      <c r="HVD3">
        <v>-60534890.948799998</v>
      </c>
      <c r="HVE3">
        <v>-60534890.948799998</v>
      </c>
      <c r="HVF3">
        <v>-91757203.045300007</v>
      </c>
      <c r="HVG3">
        <v>-91757203.045300007</v>
      </c>
      <c r="HVH3">
        <v>-91757203.045300007</v>
      </c>
      <c r="HVI3">
        <v>-91757203.045300007</v>
      </c>
      <c r="HVJ3">
        <v>-91757203.045300007</v>
      </c>
      <c r="HVK3">
        <v>-91757203.045300007</v>
      </c>
      <c r="HVL3">
        <v>-91757203.045300007</v>
      </c>
      <c r="HVM3">
        <v>-91757203.045300007</v>
      </c>
      <c r="HVN3">
        <v>-91757203.045300007</v>
      </c>
      <c r="HVO3">
        <v>-91757203.045300007</v>
      </c>
      <c r="HVP3">
        <v>-91757203.045300007</v>
      </c>
      <c r="HVQ3">
        <v>-91757203.045300007</v>
      </c>
      <c r="HVR3">
        <v>-91757203.045300007</v>
      </c>
      <c r="HVS3">
        <v>-91757203.045300007</v>
      </c>
      <c r="HVT3">
        <v>-91757203.045300007</v>
      </c>
      <c r="HVU3">
        <v>-91757203.045300007</v>
      </c>
      <c r="HVV3">
        <v>-91757203.045300007</v>
      </c>
      <c r="HVW3">
        <v>-91757203.045300007</v>
      </c>
      <c r="HVX3">
        <v>-91757203.045300007</v>
      </c>
      <c r="HVY3">
        <v>-91757203.045300007</v>
      </c>
      <c r="HVZ3">
        <v>-91757203.045300007</v>
      </c>
      <c r="HWA3">
        <v>-91757203.045300007</v>
      </c>
      <c r="HWB3">
        <v>-91757203.045300007</v>
      </c>
      <c r="HWC3">
        <v>-91757203.045300007</v>
      </c>
      <c r="HWD3">
        <v>-91757203.045300007</v>
      </c>
      <c r="HWE3">
        <v>-91757203.045300007</v>
      </c>
      <c r="HWF3">
        <v>-91757203.045300007</v>
      </c>
      <c r="HWG3">
        <v>-91757203.045300007</v>
      </c>
      <c r="HWH3">
        <v>-91757203.045300007</v>
      </c>
      <c r="HWI3">
        <v>-91757203.045300007</v>
      </c>
      <c r="HWJ3">
        <v>-91757203.045300007</v>
      </c>
      <c r="HWK3">
        <v>-91757203.045300007</v>
      </c>
      <c r="HWL3">
        <v>-91757203.045300007</v>
      </c>
      <c r="HWM3">
        <v>-91757203.045300007</v>
      </c>
      <c r="HWN3">
        <v>-91757203.045300007</v>
      </c>
      <c r="HWO3">
        <v>-91757203.045300007</v>
      </c>
      <c r="HWP3">
        <v>-91757203.045300007</v>
      </c>
      <c r="HWQ3">
        <v>-91757203.045300007</v>
      </c>
      <c r="HWR3">
        <v>-91757203.045300007</v>
      </c>
      <c r="HWS3">
        <v>-91757203.045300007</v>
      </c>
      <c r="HWT3">
        <v>-91757203.045300007</v>
      </c>
      <c r="HWU3">
        <v>-91757203.045300007</v>
      </c>
      <c r="HWV3">
        <v>-91757203.045300007</v>
      </c>
      <c r="HWW3">
        <v>-91757203.045300007</v>
      </c>
      <c r="HWX3">
        <v>-39937053.863600001</v>
      </c>
      <c r="HWY3">
        <v>-39937053.863600001</v>
      </c>
      <c r="HWZ3">
        <v>-39937053.863600001</v>
      </c>
      <c r="HXA3">
        <v>-39937053.863600001</v>
      </c>
      <c r="HXB3">
        <v>-39937053.863600001</v>
      </c>
      <c r="HXC3">
        <v>-39937053.863600001</v>
      </c>
      <c r="HXD3">
        <v>-39937053.863600001</v>
      </c>
      <c r="HXE3">
        <v>-39937053.863600001</v>
      </c>
      <c r="HXF3">
        <v>-39937053.863600001</v>
      </c>
      <c r="HXG3">
        <v>-39937053.863600001</v>
      </c>
      <c r="HXH3">
        <v>-39937053.863600001</v>
      </c>
      <c r="HXI3">
        <v>-39937053.863600001</v>
      </c>
      <c r="HXJ3">
        <v>-39937053.863600001</v>
      </c>
      <c r="HXK3">
        <v>-39937053.863600001</v>
      </c>
      <c r="HXL3">
        <v>-39937053.863600001</v>
      </c>
      <c r="HXM3">
        <v>-39937053.863600001</v>
      </c>
      <c r="HXN3">
        <v>-39937053.863600001</v>
      </c>
      <c r="HXO3">
        <v>-39937053.863600001</v>
      </c>
      <c r="HXP3">
        <v>-39937053.863600001</v>
      </c>
      <c r="HXQ3">
        <v>-39937053.863600001</v>
      </c>
      <c r="HXR3">
        <v>-39937053.863600001</v>
      </c>
      <c r="HXS3">
        <v>-39937053.863600001</v>
      </c>
      <c r="HXT3">
        <v>-39937053.863600001</v>
      </c>
      <c r="HXU3">
        <v>-39937053.863600001</v>
      </c>
      <c r="HXV3">
        <v>-39937053.863600001</v>
      </c>
      <c r="HXW3">
        <v>-39937053.863600001</v>
      </c>
      <c r="HXX3">
        <v>-39937053.863600001</v>
      </c>
      <c r="HXY3">
        <v>-39937053.863600001</v>
      </c>
      <c r="HXZ3">
        <v>-39937053.863600001</v>
      </c>
      <c r="HYA3">
        <v>-39937053.863600001</v>
      </c>
      <c r="HYB3">
        <v>-39937053.863600001</v>
      </c>
      <c r="HYC3">
        <v>-39937053.863600001</v>
      </c>
      <c r="HYD3">
        <v>-39937053.863600001</v>
      </c>
      <c r="HYE3">
        <v>-39937053.863600001</v>
      </c>
      <c r="HYF3">
        <v>-39937053.863600001</v>
      </c>
      <c r="HYG3">
        <v>-39937053.863600001</v>
      </c>
      <c r="HYH3">
        <v>-39937053.863600001</v>
      </c>
      <c r="HYI3">
        <v>-39937053.863600001</v>
      </c>
      <c r="HYJ3">
        <v>-39937053.863600001</v>
      </c>
      <c r="HYK3">
        <v>-39937053.863600001</v>
      </c>
      <c r="HYL3">
        <v>-39937053.863600001</v>
      </c>
      <c r="HYM3">
        <v>-39937053.863600001</v>
      </c>
      <c r="HYN3">
        <v>-39937053.863600001</v>
      </c>
      <c r="HYO3">
        <v>-39937053.863600001</v>
      </c>
      <c r="HYP3">
        <v>-60534890.948799998</v>
      </c>
      <c r="HYQ3">
        <v>-60534890.948799998</v>
      </c>
      <c r="HYR3">
        <v>-60534890.948799998</v>
      </c>
      <c r="HYS3">
        <v>-60534890.948799998</v>
      </c>
      <c r="HYT3">
        <v>-60534890.948799998</v>
      </c>
      <c r="HYU3">
        <v>-60534890.948799998</v>
      </c>
      <c r="HYV3">
        <v>-60534890.948799998</v>
      </c>
      <c r="HYW3">
        <v>-60534890.948799998</v>
      </c>
      <c r="HYX3">
        <v>-60534890.948799998</v>
      </c>
      <c r="HYY3">
        <v>-60534890.948799998</v>
      </c>
      <c r="HYZ3">
        <v>-60534890.948799998</v>
      </c>
      <c r="HZA3">
        <v>-60534890.948799998</v>
      </c>
      <c r="HZB3">
        <v>-60534890.948799998</v>
      </c>
      <c r="HZC3">
        <v>-60534890.948799998</v>
      </c>
      <c r="HZD3">
        <v>-60534890.948799998</v>
      </c>
      <c r="HZE3">
        <v>-60534890.948799998</v>
      </c>
      <c r="HZF3">
        <v>-60534890.948799998</v>
      </c>
      <c r="HZG3">
        <v>-60534890.948799998</v>
      </c>
      <c r="HZH3">
        <v>-60534890.948799998</v>
      </c>
      <c r="HZI3">
        <v>-60534890.948799998</v>
      </c>
      <c r="HZJ3">
        <v>-60534890.948799998</v>
      </c>
      <c r="HZK3">
        <v>-60534890.948799998</v>
      </c>
      <c r="HZL3">
        <v>-60534890.948799998</v>
      </c>
      <c r="HZM3">
        <v>-60534890.948799998</v>
      </c>
      <c r="HZN3">
        <v>-60534890.948799998</v>
      </c>
      <c r="HZO3">
        <v>-60534890.948799998</v>
      </c>
      <c r="HZP3">
        <v>-60534890.948799998</v>
      </c>
      <c r="HZQ3">
        <v>-60534890.948799998</v>
      </c>
      <c r="HZR3">
        <v>-60534890.948799998</v>
      </c>
      <c r="HZS3">
        <v>-60534890.948799998</v>
      </c>
      <c r="HZT3">
        <v>-60534890.948799998</v>
      </c>
      <c r="HZU3">
        <v>-60534890.948799998</v>
      </c>
      <c r="HZV3">
        <v>-60534890.948799998</v>
      </c>
      <c r="HZW3">
        <v>-60534890.948799998</v>
      </c>
      <c r="HZX3">
        <v>-60534890.948799998</v>
      </c>
      <c r="HZY3">
        <v>-60534890.948799998</v>
      </c>
      <c r="HZZ3">
        <v>-60534890.948799998</v>
      </c>
      <c r="IAA3">
        <v>-60534890.948799998</v>
      </c>
      <c r="IAB3">
        <v>-60534890.948799998</v>
      </c>
      <c r="IAC3">
        <v>-60534890.948799998</v>
      </c>
      <c r="IAD3">
        <v>-60534890.948799998</v>
      </c>
      <c r="IAE3">
        <v>-60534890.948799998</v>
      </c>
      <c r="IAF3">
        <v>-60534890.948799998</v>
      </c>
      <c r="IAG3">
        <v>-60534890.948799998</v>
      </c>
      <c r="IAH3">
        <v>-91757203.045300007</v>
      </c>
      <c r="IAI3">
        <v>-91757203.045300007</v>
      </c>
      <c r="IAJ3">
        <v>-91757203.045300007</v>
      </c>
      <c r="IAK3">
        <v>-91757203.045300007</v>
      </c>
      <c r="IAL3">
        <v>-91757203.045300007</v>
      </c>
      <c r="IAM3">
        <v>-91757203.045300007</v>
      </c>
      <c r="IAN3">
        <v>-91757203.045300007</v>
      </c>
      <c r="IAO3">
        <v>-91757203.045300007</v>
      </c>
      <c r="IAP3">
        <v>-91757203.045300007</v>
      </c>
      <c r="IAQ3">
        <v>-91757203.045300007</v>
      </c>
      <c r="IAR3">
        <v>-91757203.045300007</v>
      </c>
      <c r="IAS3">
        <v>-91757203.045300007</v>
      </c>
      <c r="IAT3">
        <v>-91757203.045300007</v>
      </c>
      <c r="IAU3">
        <v>-91757203.045300007</v>
      </c>
      <c r="IAV3">
        <v>-91757203.045300007</v>
      </c>
      <c r="IAW3">
        <v>-91757203.045300007</v>
      </c>
      <c r="IAX3">
        <v>-91757203.045300007</v>
      </c>
      <c r="IAY3">
        <v>-91757203.045300007</v>
      </c>
      <c r="IAZ3">
        <v>-91757203.045300007</v>
      </c>
      <c r="IBA3">
        <v>-91757203.045300007</v>
      </c>
      <c r="IBB3">
        <v>-91757203.045300007</v>
      </c>
      <c r="IBC3">
        <v>-91757203.045300007</v>
      </c>
      <c r="IBD3">
        <v>-91757203.045300007</v>
      </c>
      <c r="IBE3">
        <v>-91757203.045300007</v>
      </c>
      <c r="IBF3">
        <v>-91757203.045300007</v>
      </c>
      <c r="IBG3">
        <v>-91757203.045300007</v>
      </c>
      <c r="IBH3">
        <v>-91757203.045300007</v>
      </c>
      <c r="IBI3">
        <v>-91757203.045300007</v>
      </c>
      <c r="IBJ3">
        <v>-91757203.045300007</v>
      </c>
      <c r="IBK3">
        <v>-91757203.045300007</v>
      </c>
      <c r="IBL3">
        <v>-91757203.045300007</v>
      </c>
      <c r="IBM3">
        <v>-91757203.045300007</v>
      </c>
      <c r="IBN3">
        <v>-91757203.045300007</v>
      </c>
      <c r="IBO3">
        <v>-91757203.045300007</v>
      </c>
      <c r="IBP3">
        <v>-91757203.045300007</v>
      </c>
      <c r="IBQ3">
        <v>-91757203.045300007</v>
      </c>
      <c r="IBR3">
        <v>-91757203.045300007</v>
      </c>
      <c r="IBS3">
        <v>-91757203.045300007</v>
      </c>
      <c r="IBT3">
        <v>-91757203.045300007</v>
      </c>
      <c r="IBU3">
        <v>-91757203.045300007</v>
      </c>
      <c r="IBV3">
        <v>-91757203.045300007</v>
      </c>
      <c r="IBW3">
        <v>-91757203.045300007</v>
      </c>
      <c r="IBX3">
        <v>-91757203.045300007</v>
      </c>
      <c r="IBY3">
        <v>-91757203.045300007</v>
      </c>
      <c r="IBZ3">
        <v>-496221.20842799998</v>
      </c>
      <c r="ICA3">
        <v>-496221.20842799998</v>
      </c>
      <c r="ICB3">
        <v>-496221.20842799998</v>
      </c>
      <c r="ICC3">
        <v>-496221.20842799998</v>
      </c>
      <c r="ICD3">
        <v>-496221.20842799998</v>
      </c>
      <c r="ICE3">
        <v>-496221.20842799998</v>
      </c>
      <c r="ICF3">
        <v>-496221.20842799998</v>
      </c>
      <c r="ICG3">
        <v>-496221.20842799998</v>
      </c>
      <c r="ICH3">
        <v>-496221.20842799998</v>
      </c>
      <c r="ICI3">
        <v>-496221.20842799998</v>
      </c>
      <c r="ICJ3">
        <v>-496221.20842799998</v>
      </c>
      <c r="ICK3">
        <v>-496221.20842799998</v>
      </c>
      <c r="ICL3">
        <v>-496221.20842799998</v>
      </c>
      <c r="ICM3">
        <v>-496221.20842799998</v>
      </c>
      <c r="ICN3">
        <v>-496221.20842799998</v>
      </c>
      <c r="ICO3">
        <v>-496221.20842799998</v>
      </c>
      <c r="ICP3">
        <v>-496221.20842799998</v>
      </c>
      <c r="ICQ3">
        <v>-496221.20842799998</v>
      </c>
      <c r="ICR3">
        <v>-496221.20842799998</v>
      </c>
      <c r="ICS3">
        <v>-496221.20842799998</v>
      </c>
      <c r="ICT3">
        <v>-496221.20842799998</v>
      </c>
      <c r="ICU3">
        <v>-496221.20842799998</v>
      </c>
      <c r="ICV3">
        <v>-496221.20842799998</v>
      </c>
      <c r="ICW3">
        <v>-496221.20842799998</v>
      </c>
      <c r="ICX3">
        <v>-496221.20842799998</v>
      </c>
      <c r="ICY3">
        <v>-496221.20842799998</v>
      </c>
      <c r="ICZ3">
        <v>-496221.20842799998</v>
      </c>
      <c r="IDA3">
        <v>-496221.20842799998</v>
      </c>
      <c r="IDB3">
        <v>-496221.20842799998</v>
      </c>
      <c r="IDC3">
        <v>-496221.20842799998</v>
      </c>
      <c r="IDD3">
        <v>-496221.20842799998</v>
      </c>
      <c r="IDE3">
        <v>-496221.20842799998</v>
      </c>
      <c r="IDF3">
        <v>-496221.20842799998</v>
      </c>
      <c r="IDG3">
        <v>-496221.20842799998</v>
      </c>
      <c r="IDH3">
        <v>-496221.20842799998</v>
      </c>
      <c r="IDI3">
        <v>-496221.20842799998</v>
      </c>
      <c r="IDJ3">
        <v>-496221.20842799998</v>
      </c>
      <c r="IDK3">
        <v>-496221.20842799998</v>
      </c>
      <c r="IDL3">
        <v>-496221.20842799998</v>
      </c>
      <c r="IDM3">
        <v>-496221.20842799998</v>
      </c>
      <c r="IDN3">
        <v>-496221.20842799998</v>
      </c>
      <c r="IDO3">
        <v>-496221.20842799998</v>
      </c>
      <c r="IDP3">
        <v>-496221.20842799998</v>
      </c>
      <c r="IDQ3">
        <v>-496221.20842799998</v>
      </c>
      <c r="IDR3">
        <v>-751983.62759799999</v>
      </c>
      <c r="IDS3">
        <v>-751983.62759799999</v>
      </c>
      <c r="IDT3">
        <v>-751983.62759799999</v>
      </c>
      <c r="IDU3">
        <v>-751983.62759799999</v>
      </c>
      <c r="IDV3">
        <v>-751983.62759799999</v>
      </c>
      <c r="IDW3">
        <v>-751983.62759799999</v>
      </c>
      <c r="IDX3">
        <v>-751983.62759799999</v>
      </c>
      <c r="IDY3">
        <v>-751983.62759799999</v>
      </c>
      <c r="IDZ3">
        <v>-751983.62759799999</v>
      </c>
      <c r="IEA3">
        <v>-751983.62759799999</v>
      </c>
      <c r="IEB3">
        <v>-751983.62759799999</v>
      </c>
      <c r="IEC3">
        <v>-751983.62759799999</v>
      </c>
      <c r="IED3">
        <v>-751983.62759799999</v>
      </c>
      <c r="IEE3">
        <v>-751983.62759799999</v>
      </c>
      <c r="IEF3">
        <v>-751983.62759799999</v>
      </c>
      <c r="IEG3">
        <v>-751983.62759799999</v>
      </c>
      <c r="IEH3">
        <v>-751983.62759799999</v>
      </c>
      <c r="IEI3">
        <v>-751983.62759799999</v>
      </c>
      <c r="IEJ3">
        <v>-751983.62759799999</v>
      </c>
      <c r="IEK3">
        <v>-751983.62759799999</v>
      </c>
      <c r="IEL3">
        <v>-751983.62759799999</v>
      </c>
      <c r="IEM3">
        <v>-751983.62759799999</v>
      </c>
      <c r="IEN3">
        <v>-751983.62759799999</v>
      </c>
      <c r="IEO3">
        <v>-751983.62759799999</v>
      </c>
      <c r="IEP3">
        <v>-751983.62759799999</v>
      </c>
      <c r="IEQ3">
        <v>-751983.62759799999</v>
      </c>
      <c r="IER3">
        <v>-751983.62759799999</v>
      </c>
      <c r="IES3">
        <v>-751983.62759799999</v>
      </c>
      <c r="IET3">
        <v>-751983.62759799999</v>
      </c>
      <c r="IEU3">
        <v>-751983.62759799999</v>
      </c>
      <c r="IEV3">
        <v>-751983.62759799999</v>
      </c>
      <c r="IEW3">
        <v>-751983.62759799999</v>
      </c>
      <c r="IEX3">
        <v>-751983.62759799999</v>
      </c>
      <c r="IEY3">
        <v>-751983.62759799999</v>
      </c>
      <c r="IEZ3">
        <v>-751983.62759799999</v>
      </c>
      <c r="IFA3">
        <v>-751983.62759799999</v>
      </c>
      <c r="IFB3">
        <v>-751983.62759799999</v>
      </c>
      <c r="IFC3">
        <v>-751983.62759799999</v>
      </c>
      <c r="IFD3">
        <v>-751983.62759799999</v>
      </c>
      <c r="IFE3">
        <v>-751983.62759799999</v>
      </c>
      <c r="IFF3">
        <v>-751983.62759799999</v>
      </c>
      <c r="IFG3">
        <v>-751983.62759799999</v>
      </c>
      <c r="IFH3">
        <v>-751983.62759799999</v>
      </c>
      <c r="IFI3">
        <v>-751983.62759799999</v>
      </c>
      <c r="IFJ3">
        <v>-1139504.4662299999</v>
      </c>
      <c r="IFK3">
        <v>-1139504.4662299999</v>
      </c>
      <c r="IFL3">
        <v>-1139504.4662299999</v>
      </c>
      <c r="IFM3">
        <v>-1139504.4662299999</v>
      </c>
      <c r="IFN3">
        <v>-1139504.4662299999</v>
      </c>
      <c r="IFO3">
        <v>-1139504.4662299999</v>
      </c>
      <c r="IFP3">
        <v>-1139504.4662299999</v>
      </c>
      <c r="IFQ3">
        <v>-1139504.4662299999</v>
      </c>
      <c r="IFR3">
        <v>-1139504.4662299999</v>
      </c>
      <c r="IFS3">
        <v>-1139504.4662299999</v>
      </c>
      <c r="IFT3">
        <v>-1139504.4662299999</v>
      </c>
      <c r="IFU3">
        <v>-1139504.4662299999</v>
      </c>
      <c r="IFV3">
        <v>-1139504.4662299999</v>
      </c>
      <c r="IFW3">
        <v>-1139504.4662299999</v>
      </c>
      <c r="IFX3">
        <v>-1139504.4662299999</v>
      </c>
      <c r="IFY3">
        <v>-1139504.4662299999</v>
      </c>
      <c r="IFZ3">
        <v>-1139504.4662299999</v>
      </c>
      <c r="IGA3">
        <v>-1139504.4662299999</v>
      </c>
      <c r="IGB3">
        <v>-1139504.4662299999</v>
      </c>
      <c r="IGC3">
        <v>-1139504.4662299999</v>
      </c>
      <c r="IGD3">
        <v>-1139504.4662299999</v>
      </c>
      <c r="IGE3">
        <v>-1139504.4662299999</v>
      </c>
      <c r="IGF3">
        <v>-1139504.4662299999</v>
      </c>
      <c r="IGG3">
        <v>-1139504.4662299999</v>
      </c>
      <c r="IGH3">
        <v>-1139504.4662299999</v>
      </c>
      <c r="IGI3">
        <v>-1139504.4662299999</v>
      </c>
      <c r="IGJ3">
        <v>-1139504.4662299999</v>
      </c>
      <c r="IGK3">
        <v>-1139504.4662299999</v>
      </c>
      <c r="IGL3">
        <v>-1139504.4662299999</v>
      </c>
      <c r="IGM3">
        <v>-1139504.4662299999</v>
      </c>
      <c r="IGN3">
        <v>-1139504.4662299999</v>
      </c>
      <c r="IGO3">
        <v>-1139504.4662299999</v>
      </c>
      <c r="IGP3">
        <v>-1139504.4662299999</v>
      </c>
      <c r="IGQ3">
        <v>-1139504.4662299999</v>
      </c>
      <c r="IGR3">
        <v>-1139504.4662299999</v>
      </c>
      <c r="IGS3">
        <v>-1139504.4662299999</v>
      </c>
      <c r="IGT3">
        <v>-1139504.4662299999</v>
      </c>
      <c r="IGU3">
        <v>-1139504.4662299999</v>
      </c>
      <c r="IGV3">
        <v>-1139504.4662299999</v>
      </c>
      <c r="IGW3">
        <v>-1139504.4662299999</v>
      </c>
      <c r="IGX3">
        <v>-1139504.4662299999</v>
      </c>
      <c r="IGY3">
        <v>-1139504.4662299999</v>
      </c>
      <c r="IGZ3">
        <v>-1139504.4662299999</v>
      </c>
      <c r="IHA3">
        <v>-1139504.4662299999</v>
      </c>
      <c r="IHB3">
        <v>-242631.535148</v>
      </c>
      <c r="IHC3">
        <v>-242631.535148</v>
      </c>
      <c r="IHD3">
        <v>-242631.535148</v>
      </c>
      <c r="IHE3">
        <v>-242631.535148</v>
      </c>
      <c r="IHF3">
        <v>-242631.535148</v>
      </c>
      <c r="IHG3">
        <v>-242631.535148</v>
      </c>
      <c r="IHH3">
        <v>-242631.535148</v>
      </c>
      <c r="IHI3">
        <v>-242631.535148</v>
      </c>
      <c r="IHJ3">
        <v>-242631.535148</v>
      </c>
      <c r="IHK3">
        <v>-242631.535148</v>
      </c>
      <c r="IHL3">
        <v>-242631.535148</v>
      </c>
      <c r="IHM3">
        <v>-242631.53571200001</v>
      </c>
      <c r="IHN3">
        <v>-242631.53571200001</v>
      </c>
      <c r="IHO3">
        <v>-242631.53571200001</v>
      </c>
      <c r="IHP3">
        <v>-242631.53571200001</v>
      </c>
      <c r="IHQ3">
        <v>-242631.53571200001</v>
      </c>
      <c r="IHR3">
        <v>-242631.53571200001</v>
      </c>
      <c r="IHS3">
        <v>-242631.53571200001</v>
      </c>
      <c r="IHT3">
        <v>-242631.53571200001</v>
      </c>
      <c r="IHU3">
        <v>-242631.53571200001</v>
      </c>
      <c r="IHV3">
        <v>-242631.53571200001</v>
      </c>
      <c r="IHW3">
        <v>-242631.53571200001</v>
      </c>
      <c r="IHX3">
        <v>-242631.535148</v>
      </c>
      <c r="IHY3">
        <v>-242631.535148</v>
      </c>
      <c r="IHZ3">
        <v>-242631.535148</v>
      </c>
      <c r="IIA3">
        <v>-242631.535148</v>
      </c>
      <c r="IIB3">
        <v>-242631.535148</v>
      </c>
      <c r="IIC3">
        <v>-242631.535148</v>
      </c>
      <c r="IID3">
        <v>-242631.535148</v>
      </c>
      <c r="IIE3">
        <v>-242631.535148</v>
      </c>
      <c r="IIF3">
        <v>-242631.535148</v>
      </c>
      <c r="IIG3">
        <v>-242631.535148</v>
      </c>
      <c r="IIH3">
        <v>-242631.535148</v>
      </c>
      <c r="III3">
        <v>-242631.53571200001</v>
      </c>
      <c r="IIJ3">
        <v>-242631.53571200001</v>
      </c>
      <c r="IIK3">
        <v>-242631.53571200001</v>
      </c>
      <c r="IIL3">
        <v>-242631.53571200001</v>
      </c>
      <c r="IIM3">
        <v>-242631.53571200001</v>
      </c>
      <c r="IIN3">
        <v>-242631.53571200001</v>
      </c>
      <c r="IIO3">
        <v>-242631.53571200001</v>
      </c>
      <c r="IIP3">
        <v>-242631.53571200001</v>
      </c>
      <c r="IIQ3">
        <v>-242631.53571200001</v>
      </c>
      <c r="IIR3">
        <v>-242631.53571200001</v>
      </c>
      <c r="IIS3">
        <v>-242631.53571200001</v>
      </c>
      <c r="IIT3">
        <v>-351976.20622599998</v>
      </c>
      <c r="IIU3">
        <v>-351976.20622599998</v>
      </c>
      <c r="IIV3">
        <v>-351976.20622599998</v>
      </c>
      <c r="IIW3">
        <v>-351976.20622599998</v>
      </c>
      <c r="IIX3">
        <v>-351976.20622599998</v>
      </c>
      <c r="IIY3">
        <v>-351976.20622599998</v>
      </c>
      <c r="IIZ3">
        <v>-351976.20622599998</v>
      </c>
      <c r="IJA3">
        <v>-351976.20622599998</v>
      </c>
      <c r="IJB3">
        <v>-351976.20622599998</v>
      </c>
      <c r="IJC3">
        <v>-351976.20622599998</v>
      </c>
      <c r="IJD3">
        <v>-351976.20622599998</v>
      </c>
      <c r="IJE3">
        <v>-351976.20732099999</v>
      </c>
      <c r="IJF3">
        <v>-351976.20732099999</v>
      </c>
      <c r="IJG3">
        <v>-351976.20732099999</v>
      </c>
      <c r="IJH3">
        <v>-351976.20732099999</v>
      </c>
      <c r="IJI3">
        <v>-351976.20732099999</v>
      </c>
      <c r="IJJ3">
        <v>-351976.20732099999</v>
      </c>
      <c r="IJK3">
        <v>-351976.20732099999</v>
      </c>
      <c r="IJL3">
        <v>-351976.20732099999</v>
      </c>
      <c r="IJM3">
        <v>-351976.20732099999</v>
      </c>
      <c r="IJN3">
        <v>-351976.20732099999</v>
      </c>
      <c r="IJO3">
        <v>-351976.20732099999</v>
      </c>
      <c r="IJP3">
        <v>-351976.20622599998</v>
      </c>
      <c r="IJQ3">
        <v>-351976.20622599998</v>
      </c>
      <c r="IJR3">
        <v>-351976.20622599998</v>
      </c>
      <c r="IJS3">
        <v>-351976.20622599998</v>
      </c>
      <c r="IJT3">
        <v>-351976.20622599998</v>
      </c>
      <c r="IJU3">
        <v>-351976.20622599998</v>
      </c>
      <c r="IJV3">
        <v>-351976.20622599998</v>
      </c>
      <c r="IJW3">
        <v>-351976.20622599998</v>
      </c>
      <c r="IJX3">
        <v>-351976.20622599998</v>
      </c>
      <c r="IJY3">
        <v>-351976.20622599998</v>
      </c>
      <c r="IJZ3">
        <v>-351976.20622599998</v>
      </c>
      <c r="IKA3">
        <v>-351976.20732099999</v>
      </c>
      <c r="IKB3">
        <v>-351976.20732099999</v>
      </c>
      <c r="IKC3">
        <v>-351976.20732099999</v>
      </c>
      <c r="IKD3">
        <v>-351976.20732099999</v>
      </c>
      <c r="IKE3">
        <v>-351976.20732099999</v>
      </c>
      <c r="IKF3">
        <v>-351976.20732099999</v>
      </c>
      <c r="IKG3">
        <v>-351976.20732099999</v>
      </c>
      <c r="IKH3">
        <v>-351976.20732099999</v>
      </c>
      <c r="IKI3">
        <v>-351976.20732099999</v>
      </c>
      <c r="IKJ3">
        <v>-351976.20732099999</v>
      </c>
      <c r="IKK3">
        <v>-351976.20732099999</v>
      </c>
      <c r="IKL3">
        <v>-500777.81247300003</v>
      </c>
      <c r="IKM3">
        <v>-500777.81247300003</v>
      </c>
      <c r="IKN3">
        <v>-500777.81247300003</v>
      </c>
      <c r="IKO3">
        <v>-500777.81247300003</v>
      </c>
      <c r="IKP3">
        <v>-500777.81247300003</v>
      </c>
      <c r="IKQ3">
        <v>-500777.81247300003</v>
      </c>
      <c r="IKR3">
        <v>-500777.81247300003</v>
      </c>
      <c r="IKS3">
        <v>-500777.81247300003</v>
      </c>
      <c r="IKT3">
        <v>-500777.81247300003</v>
      </c>
      <c r="IKU3">
        <v>-500777.81247300003</v>
      </c>
      <c r="IKV3">
        <v>-500777.81247300003</v>
      </c>
      <c r="IKW3">
        <v>-500777.81462999998</v>
      </c>
      <c r="IKX3">
        <v>-500777.81462999998</v>
      </c>
      <c r="IKY3">
        <v>-500777.81462999998</v>
      </c>
      <c r="IKZ3">
        <v>-500777.81462999998</v>
      </c>
      <c r="ILA3">
        <v>-500777.81462999998</v>
      </c>
      <c r="ILB3">
        <v>-500777.81462999998</v>
      </c>
      <c r="ILC3">
        <v>-500777.81462999998</v>
      </c>
      <c r="ILD3">
        <v>-500777.81462999998</v>
      </c>
      <c r="ILE3">
        <v>-500777.81462999998</v>
      </c>
      <c r="ILF3">
        <v>-500777.81462999998</v>
      </c>
      <c r="ILG3">
        <v>-500777.81462999998</v>
      </c>
      <c r="ILH3">
        <v>-500777.81247300003</v>
      </c>
      <c r="ILI3">
        <v>-500777.81247300003</v>
      </c>
      <c r="ILJ3">
        <v>-500777.81247300003</v>
      </c>
      <c r="ILK3">
        <v>-500777.81247300003</v>
      </c>
      <c r="ILL3">
        <v>-500777.81247300003</v>
      </c>
      <c r="ILM3">
        <v>-500777.81247300003</v>
      </c>
      <c r="ILN3">
        <v>-500777.81247300003</v>
      </c>
      <c r="ILO3">
        <v>-500777.81247300003</v>
      </c>
      <c r="ILP3">
        <v>-500777.81247300003</v>
      </c>
      <c r="ILQ3">
        <v>-500777.81247300003</v>
      </c>
      <c r="ILR3">
        <v>-500777.81247300003</v>
      </c>
      <c r="ILS3">
        <v>-500777.81462999998</v>
      </c>
      <c r="ILT3">
        <v>-500777.81462999998</v>
      </c>
      <c r="ILU3">
        <v>-500777.81462999998</v>
      </c>
      <c r="ILV3">
        <v>-500777.81462999998</v>
      </c>
      <c r="ILW3">
        <v>-500777.81462999998</v>
      </c>
      <c r="ILX3">
        <v>-500777.81462999998</v>
      </c>
      <c r="ILY3">
        <v>-500777.81462999998</v>
      </c>
      <c r="ILZ3">
        <v>-500777.81462999998</v>
      </c>
      <c r="IMA3">
        <v>-500777.81462999998</v>
      </c>
      <c r="IMB3">
        <v>-500777.81462999998</v>
      </c>
      <c r="IMC3">
        <v>-500777.81462999998</v>
      </c>
      <c r="IMD3">
        <v>-46735.1140275</v>
      </c>
      <c r="IME3">
        <v>-46735.1140275</v>
      </c>
      <c r="IMF3">
        <v>-46735.1140275</v>
      </c>
      <c r="IMG3">
        <v>-46735.1140275</v>
      </c>
      <c r="IMH3">
        <v>-46735.1140275</v>
      </c>
      <c r="IMI3">
        <v>-46735.1140275</v>
      </c>
      <c r="IMJ3">
        <v>-46735.1140275</v>
      </c>
      <c r="IMK3">
        <v>-46735.1140275</v>
      </c>
      <c r="IML3">
        <v>-46735.1140275</v>
      </c>
      <c r="IMM3">
        <v>-46735.1140275</v>
      </c>
      <c r="IMN3">
        <v>-46735.1140275</v>
      </c>
      <c r="IMO3">
        <v>-46735.1140275</v>
      </c>
      <c r="IMP3">
        <v>-46735.1140275</v>
      </c>
      <c r="IMQ3">
        <v>-46735.1140275</v>
      </c>
      <c r="IMR3">
        <v>-46735.1140275</v>
      </c>
      <c r="IMS3">
        <v>-46735.1140275</v>
      </c>
      <c r="IMT3">
        <v>-46735.1140275</v>
      </c>
      <c r="IMU3">
        <v>-46735.1140275</v>
      </c>
      <c r="IMV3">
        <v>-46735.1140275</v>
      </c>
      <c r="IMW3">
        <v>-46735.1140275</v>
      </c>
      <c r="IMX3">
        <v>-46735.1140275</v>
      </c>
      <c r="IMY3">
        <v>-46735.1140275</v>
      </c>
      <c r="IMZ3">
        <v>-46735.1140275</v>
      </c>
      <c r="INA3">
        <v>-46735.1140275</v>
      </c>
      <c r="INB3">
        <v>-46735.1140275</v>
      </c>
      <c r="INC3">
        <v>-46735.1140275</v>
      </c>
      <c r="IND3">
        <v>-46735.1140275</v>
      </c>
      <c r="INE3">
        <v>-46735.1140275</v>
      </c>
      <c r="INF3">
        <v>-46735.1140275</v>
      </c>
      <c r="ING3">
        <v>-46735.1140275</v>
      </c>
      <c r="INH3">
        <v>-46735.1140275</v>
      </c>
      <c r="INI3">
        <v>-46735.1140275</v>
      </c>
      <c r="INJ3">
        <v>-46735.1140275</v>
      </c>
      <c r="INK3">
        <v>-46735.1140275</v>
      </c>
      <c r="INL3">
        <v>-46735.1140275</v>
      </c>
      <c r="INM3">
        <v>-46735.1140275</v>
      </c>
      <c r="INN3">
        <v>-46735.1140275</v>
      </c>
      <c r="INO3">
        <v>-46735.1140275</v>
      </c>
      <c r="INP3">
        <v>-46735.1140275</v>
      </c>
      <c r="INQ3">
        <v>-46735.1140275</v>
      </c>
      <c r="INR3">
        <v>-46735.1140275</v>
      </c>
      <c r="INS3">
        <v>-46735.1140275</v>
      </c>
      <c r="INT3">
        <v>-46735.1140275</v>
      </c>
      <c r="INU3">
        <v>-46735.1140275</v>
      </c>
      <c r="INV3">
        <v>-91890.348800899999</v>
      </c>
      <c r="INW3">
        <v>-91890.348800899999</v>
      </c>
      <c r="INX3">
        <v>-91890.348800899999</v>
      </c>
      <c r="INY3">
        <v>-91890.348800899999</v>
      </c>
      <c r="INZ3">
        <v>-91890.348800899999</v>
      </c>
      <c r="IOA3">
        <v>-91890.348800899999</v>
      </c>
      <c r="IOB3">
        <v>-91890.348800899999</v>
      </c>
      <c r="IOC3">
        <v>-91890.348800899999</v>
      </c>
      <c r="IOD3">
        <v>-91890.348800899999</v>
      </c>
      <c r="IOE3">
        <v>-91890.348800899999</v>
      </c>
      <c r="IOF3">
        <v>-91890.348800899999</v>
      </c>
      <c r="IOG3">
        <v>-91890.348800899999</v>
      </c>
      <c r="IOH3">
        <v>-91890.348800899999</v>
      </c>
      <c r="IOI3">
        <v>-91890.348800899999</v>
      </c>
      <c r="IOJ3">
        <v>-91890.348800899999</v>
      </c>
      <c r="IOK3">
        <v>-91890.348800899999</v>
      </c>
      <c r="IOL3">
        <v>-91890.348800899999</v>
      </c>
      <c r="IOM3">
        <v>-91890.348800899999</v>
      </c>
      <c r="ION3">
        <v>-91890.348800899999</v>
      </c>
      <c r="IOO3">
        <v>-91890.348800899999</v>
      </c>
      <c r="IOP3">
        <v>-91890.348800899999</v>
      </c>
      <c r="IOQ3">
        <v>-91890.348800899999</v>
      </c>
      <c r="IOR3">
        <v>-91890.348800899999</v>
      </c>
      <c r="IOS3">
        <v>-91890.348800899999</v>
      </c>
      <c r="IOT3">
        <v>-91890.348800899999</v>
      </c>
      <c r="IOU3">
        <v>-91890.348800899999</v>
      </c>
      <c r="IOV3">
        <v>-91890.348800899999</v>
      </c>
      <c r="IOW3">
        <v>-91890.348800899999</v>
      </c>
      <c r="IOX3">
        <v>-91890.348800899999</v>
      </c>
      <c r="IOY3">
        <v>-91890.348800899999</v>
      </c>
      <c r="IOZ3">
        <v>-91890.348800899999</v>
      </c>
      <c r="IPA3">
        <v>-91890.348800899999</v>
      </c>
      <c r="IPB3">
        <v>-91890.348800899999</v>
      </c>
      <c r="IPC3">
        <v>-91890.348800899999</v>
      </c>
      <c r="IPD3">
        <v>-91890.348800899999</v>
      </c>
      <c r="IPE3">
        <v>-91890.348800899999</v>
      </c>
      <c r="IPF3">
        <v>-91890.348800899999</v>
      </c>
      <c r="IPG3">
        <v>-91890.348800899999</v>
      </c>
      <c r="IPH3">
        <v>-91890.348800899999</v>
      </c>
      <c r="IPI3">
        <v>-91890.348800899999</v>
      </c>
      <c r="IPJ3">
        <v>-91890.348800899999</v>
      </c>
      <c r="IPK3">
        <v>-91890.348800899999</v>
      </c>
      <c r="IPL3">
        <v>-91890.348800899999</v>
      </c>
      <c r="IPM3">
        <v>-91890.348800899999</v>
      </c>
      <c r="IPN3">
        <v>-182200.818348</v>
      </c>
      <c r="IPO3">
        <v>-182200.818348</v>
      </c>
      <c r="IPP3">
        <v>-182200.818348</v>
      </c>
      <c r="IPQ3">
        <v>-182200.818348</v>
      </c>
      <c r="IPR3">
        <v>-182200.818348</v>
      </c>
      <c r="IPS3">
        <v>-182200.818348</v>
      </c>
      <c r="IPT3">
        <v>-182200.818348</v>
      </c>
      <c r="IPU3">
        <v>-182200.818348</v>
      </c>
      <c r="IPV3">
        <v>-182200.818348</v>
      </c>
      <c r="IPW3">
        <v>-182200.818348</v>
      </c>
      <c r="IPX3">
        <v>-182200.818348</v>
      </c>
      <c r="IPY3">
        <v>-182200.818348</v>
      </c>
      <c r="IPZ3">
        <v>-182200.818348</v>
      </c>
      <c r="IQA3">
        <v>-182200.818348</v>
      </c>
      <c r="IQB3">
        <v>-182200.818348</v>
      </c>
      <c r="IQC3">
        <v>-182200.818348</v>
      </c>
      <c r="IQD3">
        <v>-182200.818348</v>
      </c>
      <c r="IQE3">
        <v>-182200.818348</v>
      </c>
      <c r="IQF3">
        <v>-182200.818348</v>
      </c>
      <c r="IQG3">
        <v>-182200.818348</v>
      </c>
      <c r="IQH3">
        <v>-182200.818348</v>
      </c>
      <c r="IQI3">
        <v>-182200.818348</v>
      </c>
      <c r="IQJ3">
        <v>-182200.818348</v>
      </c>
      <c r="IQK3">
        <v>-182200.818348</v>
      </c>
      <c r="IQL3">
        <v>-182200.818348</v>
      </c>
      <c r="IQM3">
        <v>-182200.818348</v>
      </c>
      <c r="IQN3">
        <v>-182200.818348</v>
      </c>
      <c r="IQO3">
        <v>-182200.818348</v>
      </c>
      <c r="IQP3">
        <v>-182200.818348</v>
      </c>
      <c r="IQQ3">
        <v>-182200.818348</v>
      </c>
      <c r="IQR3">
        <v>-182200.818348</v>
      </c>
      <c r="IQS3">
        <v>-182200.818348</v>
      </c>
      <c r="IQT3">
        <v>-182200.818348</v>
      </c>
      <c r="IQU3">
        <v>-182200.818348</v>
      </c>
      <c r="IQV3">
        <v>-182200.818348</v>
      </c>
      <c r="IQW3">
        <v>-182200.818348</v>
      </c>
      <c r="IQX3">
        <v>-182200.818348</v>
      </c>
      <c r="IQY3">
        <v>-182200.818348</v>
      </c>
      <c r="IQZ3">
        <v>-182200.818348</v>
      </c>
      <c r="IRA3">
        <v>-182200.818348</v>
      </c>
      <c r="IRB3">
        <v>-182200.818348</v>
      </c>
      <c r="IRC3">
        <v>-182200.818348</v>
      </c>
      <c r="IRD3">
        <v>-182200.818348</v>
      </c>
      <c r="IRE3">
        <v>-182200.818348</v>
      </c>
      <c r="IRF3">
        <v>-110361.50375600001</v>
      </c>
      <c r="IRG3">
        <v>-110361.50375600001</v>
      </c>
      <c r="IRH3">
        <v>-110361.50375600001</v>
      </c>
      <c r="IRI3">
        <v>-110361.50375600001</v>
      </c>
      <c r="IRJ3">
        <v>-110361.50375600001</v>
      </c>
      <c r="IRK3">
        <v>-110361.50375600001</v>
      </c>
      <c r="IRL3">
        <v>-110361.50375600001</v>
      </c>
      <c r="IRM3">
        <v>-110361.50375600001</v>
      </c>
      <c r="IRN3">
        <v>-110361.50375600001</v>
      </c>
      <c r="IRO3">
        <v>-110361.50375600001</v>
      </c>
      <c r="IRP3">
        <v>-110361.50375600001</v>
      </c>
      <c r="IRQ3">
        <v>-110361.50375600001</v>
      </c>
      <c r="IRR3">
        <v>-110361.50375600001</v>
      </c>
      <c r="IRS3">
        <v>-110361.50375600001</v>
      </c>
      <c r="IRT3">
        <v>-110361.50375600001</v>
      </c>
      <c r="IRU3">
        <v>-110361.50375600001</v>
      </c>
      <c r="IRV3">
        <v>-110361.50375600001</v>
      </c>
      <c r="IRW3">
        <v>-110361.50375600001</v>
      </c>
      <c r="IRX3">
        <v>-110361.50375600001</v>
      </c>
      <c r="IRY3">
        <v>-110361.50375600001</v>
      </c>
      <c r="IRZ3">
        <v>-110361.50375600001</v>
      </c>
      <c r="ISA3">
        <v>-110361.50375600001</v>
      </c>
      <c r="ISB3">
        <v>-110361.50375600001</v>
      </c>
      <c r="ISC3">
        <v>-110361.50375600001</v>
      </c>
      <c r="ISD3">
        <v>-110361.50375600001</v>
      </c>
      <c r="ISE3">
        <v>-110361.50375600001</v>
      </c>
      <c r="ISF3">
        <v>-110361.50375600001</v>
      </c>
      <c r="ISG3">
        <v>-110361.50375600001</v>
      </c>
      <c r="ISH3">
        <v>-110361.50375600001</v>
      </c>
      <c r="ISI3">
        <v>-110361.50375600001</v>
      </c>
      <c r="ISJ3">
        <v>-110361.50375600001</v>
      </c>
      <c r="ISK3">
        <v>-110361.50375600001</v>
      </c>
      <c r="ISL3">
        <v>-110361.50375600001</v>
      </c>
      <c r="ISM3">
        <v>-110361.50375600001</v>
      </c>
      <c r="ISN3">
        <v>-110361.50375600001</v>
      </c>
      <c r="ISO3">
        <v>-110361.50375600001</v>
      </c>
      <c r="ISP3">
        <v>-110361.50375600001</v>
      </c>
      <c r="ISQ3">
        <v>-110361.50375600001</v>
      </c>
      <c r="ISR3">
        <v>-110361.50375600001</v>
      </c>
      <c r="ISS3">
        <v>-110361.50375600001</v>
      </c>
      <c r="IST3">
        <v>-110361.50375600001</v>
      </c>
      <c r="ISU3">
        <v>-110361.50375600001</v>
      </c>
      <c r="ISV3">
        <v>-110361.50375600001</v>
      </c>
      <c r="ISW3">
        <v>-110361.50375600001</v>
      </c>
      <c r="ISX3">
        <v>-216992.23989</v>
      </c>
      <c r="ISY3">
        <v>-216992.23989</v>
      </c>
      <c r="ISZ3">
        <v>-216992.23989</v>
      </c>
      <c r="ITA3">
        <v>-216992.23989</v>
      </c>
      <c r="ITB3">
        <v>-216992.23989</v>
      </c>
      <c r="ITC3">
        <v>-216992.23989</v>
      </c>
      <c r="ITD3">
        <v>-216992.23989</v>
      </c>
      <c r="ITE3">
        <v>-216992.23989</v>
      </c>
      <c r="ITF3">
        <v>-216992.23989</v>
      </c>
      <c r="ITG3">
        <v>-216992.23989</v>
      </c>
      <c r="ITH3">
        <v>-216992.23989</v>
      </c>
      <c r="ITI3">
        <v>-216992.23989</v>
      </c>
      <c r="ITJ3">
        <v>-216992.23989</v>
      </c>
      <c r="ITK3">
        <v>-216992.23989</v>
      </c>
      <c r="ITL3">
        <v>-216992.23989</v>
      </c>
      <c r="ITM3">
        <v>-216992.23989</v>
      </c>
      <c r="ITN3">
        <v>-216992.23989</v>
      </c>
      <c r="ITO3">
        <v>-216992.23989</v>
      </c>
      <c r="ITP3">
        <v>-216992.23989</v>
      </c>
      <c r="ITQ3">
        <v>-216992.23989</v>
      </c>
      <c r="ITR3">
        <v>-216992.23989</v>
      </c>
      <c r="ITS3">
        <v>-216992.23989</v>
      </c>
      <c r="ITT3">
        <v>-216992.23989</v>
      </c>
      <c r="ITU3">
        <v>-216992.23989</v>
      </c>
      <c r="ITV3">
        <v>-216992.23989</v>
      </c>
      <c r="ITW3">
        <v>-216992.23989</v>
      </c>
      <c r="ITX3">
        <v>-216992.23989</v>
      </c>
      <c r="ITY3">
        <v>-216992.23989</v>
      </c>
      <c r="ITZ3">
        <v>-216992.23989</v>
      </c>
      <c r="IUA3">
        <v>-216992.23989</v>
      </c>
      <c r="IUB3">
        <v>-216992.23989</v>
      </c>
      <c r="IUC3">
        <v>-216992.23989</v>
      </c>
      <c r="IUD3">
        <v>-216992.23989</v>
      </c>
      <c r="IUE3">
        <v>-216992.23989</v>
      </c>
      <c r="IUF3">
        <v>-216992.23989</v>
      </c>
      <c r="IUG3">
        <v>-216992.23989</v>
      </c>
      <c r="IUH3">
        <v>-216992.23989</v>
      </c>
      <c r="IUI3">
        <v>-216992.23989</v>
      </c>
      <c r="IUJ3">
        <v>-216992.23989</v>
      </c>
      <c r="IUK3">
        <v>-216992.23989</v>
      </c>
      <c r="IUL3">
        <v>-216992.23989</v>
      </c>
      <c r="IUM3">
        <v>-216992.23989</v>
      </c>
      <c r="IUN3">
        <v>-216992.23989</v>
      </c>
      <c r="IUO3">
        <v>-216992.23989</v>
      </c>
      <c r="IUP3">
        <v>-430253.71215699997</v>
      </c>
      <c r="IUQ3">
        <v>-430253.71215699997</v>
      </c>
      <c r="IUR3">
        <v>-430253.71215699997</v>
      </c>
      <c r="IUS3">
        <v>-430253.71215699997</v>
      </c>
      <c r="IUT3">
        <v>-430253.71215699997</v>
      </c>
      <c r="IUU3">
        <v>-430253.71215699997</v>
      </c>
      <c r="IUV3">
        <v>-430253.71215699997</v>
      </c>
      <c r="IUW3">
        <v>-430253.71215699997</v>
      </c>
      <c r="IUX3">
        <v>-430253.71215699997</v>
      </c>
      <c r="IUY3">
        <v>-430253.71215699997</v>
      </c>
      <c r="IUZ3">
        <v>-430253.71215699997</v>
      </c>
      <c r="IVA3">
        <v>-430253.71215699997</v>
      </c>
      <c r="IVB3">
        <v>-430253.71215699997</v>
      </c>
      <c r="IVC3">
        <v>-430253.71215699997</v>
      </c>
      <c r="IVD3">
        <v>-430253.71215699997</v>
      </c>
      <c r="IVE3">
        <v>-430253.71215699997</v>
      </c>
      <c r="IVF3">
        <v>-430253.71215699997</v>
      </c>
      <c r="IVG3">
        <v>-430253.71215699997</v>
      </c>
      <c r="IVH3">
        <v>-430253.71215699997</v>
      </c>
      <c r="IVI3">
        <v>-430253.71215699997</v>
      </c>
      <c r="IVJ3">
        <v>-430253.71215699997</v>
      </c>
      <c r="IVK3">
        <v>-430253.71215699997</v>
      </c>
      <c r="IVL3">
        <v>-430253.71215699997</v>
      </c>
      <c r="IVM3">
        <v>-430253.71215699997</v>
      </c>
      <c r="IVN3">
        <v>-430253.71215699997</v>
      </c>
      <c r="IVO3">
        <v>-430253.71215699997</v>
      </c>
      <c r="IVP3">
        <v>-430253.71215699997</v>
      </c>
      <c r="IVQ3">
        <v>-430253.71215699997</v>
      </c>
      <c r="IVR3">
        <v>-430253.71215699997</v>
      </c>
      <c r="IVS3">
        <v>-430253.71215699997</v>
      </c>
      <c r="IVT3">
        <v>-430253.71215699997</v>
      </c>
      <c r="IVU3">
        <v>-430253.71215699997</v>
      </c>
      <c r="IVV3">
        <v>-430253.71215699997</v>
      </c>
      <c r="IVW3">
        <v>-430253.71215699997</v>
      </c>
      <c r="IVX3">
        <v>-430253.71215699997</v>
      </c>
      <c r="IVY3">
        <v>-430253.71215699997</v>
      </c>
      <c r="IVZ3">
        <v>-430253.71215699997</v>
      </c>
      <c r="IWA3">
        <v>-430253.71215699997</v>
      </c>
      <c r="IWB3">
        <v>-430253.71215699997</v>
      </c>
      <c r="IWC3">
        <v>-430253.71215699997</v>
      </c>
      <c r="IWD3">
        <v>-430253.71215699997</v>
      </c>
      <c r="IWE3">
        <v>-430253.71215699997</v>
      </c>
      <c r="IWF3">
        <v>-430253.71215699997</v>
      </c>
      <c r="IWG3">
        <v>-430253.71215699997</v>
      </c>
      <c r="IWH3">
        <v>-231361.74830599999</v>
      </c>
      <c r="IWI3">
        <v>-231361.74830599999</v>
      </c>
      <c r="IWJ3">
        <v>-231361.74830599999</v>
      </c>
      <c r="IWK3">
        <v>-231361.74830599999</v>
      </c>
      <c r="IWL3">
        <v>-231361.74830599999</v>
      </c>
      <c r="IWM3">
        <v>-231361.74830599999</v>
      </c>
      <c r="IWN3">
        <v>-231361.74830599999</v>
      </c>
      <c r="IWO3">
        <v>-231361.74830599999</v>
      </c>
      <c r="IWP3">
        <v>-231361.74830599999</v>
      </c>
      <c r="IWQ3">
        <v>-231361.74830599999</v>
      </c>
      <c r="IWR3">
        <v>-231361.74830599999</v>
      </c>
      <c r="IWS3">
        <v>-231361.67804500001</v>
      </c>
      <c r="IWT3">
        <v>-231361.67804500001</v>
      </c>
      <c r="IWU3">
        <v>-231361.67804500001</v>
      </c>
      <c r="IWV3">
        <v>-231361.67804500001</v>
      </c>
      <c r="IWW3">
        <v>-231361.67804500001</v>
      </c>
      <c r="IWX3">
        <v>-231361.67804500001</v>
      </c>
      <c r="IWY3">
        <v>-231361.67804500001</v>
      </c>
      <c r="IWZ3">
        <v>-231361.67804500001</v>
      </c>
      <c r="IXA3">
        <v>-231361.67804500001</v>
      </c>
      <c r="IXB3">
        <v>-231361.67804500001</v>
      </c>
      <c r="IXC3">
        <v>-231361.67804500001</v>
      </c>
      <c r="IXD3">
        <v>-231361.74830599999</v>
      </c>
      <c r="IXE3">
        <v>-231361.74830599999</v>
      </c>
      <c r="IXF3">
        <v>-231361.74830599999</v>
      </c>
      <c r="IXG3">
        <v>-231361.74830599999</v>
      </c>
      <c r="IXH3">
        <v>-231361.74830599999</v>
      </c>
      <c r="IXI3">
        <v>-231361.74830599999</v>
      </c>
      <c r="IXJ3">
        <v>-231361.74830599999</v>
      </c>
      <c r="IXK3">
        <v>-231361.74830599999</v>
      </c>
      <c r="IXL3">
        <v>-231361.74830599999</v>
      </c>
      <c r="IXM3">
        <v>-231361.74830599999</v>
      </c>
      <c r="IXN3">
        <v>-231361.74830599999</v>
      </c>
      <c r="IXO3">
        <v>-231361.67804500001</v>
      </c>
      <c r="IXP3">
        <v>-231361.67804500001</v>
      </c>
      <c r="IXQ3">
        <v>-231361.67804500001</v>
      </c>
      <c r="IXR3">
        <v>-231361.67804500001</v>
      </c>
      <c r="IXS3">
        <v>-231361.67804500001</v>
      </c>
      <c r="IXT3">
        <v>-231361.67804500001</v>
      </c>
      <c r="IXU3">
        <v>-231361.67804500001</v>
      </c>
      <c r="IXV3">
        <v>-231361.67804500001</v>
      </c>
      <c r="IXW3">
        <v>-231361.67804500001</v>
      </c>
      <c r="IXX3">
        <v>-231361.67804500001</v>
      </c>
      <c r="IXY3">
        <v>-231361.67804500001</v>
      </c>
      <c r="IXZ3">
        <v>-523756.71532900003</v>
      </c>
      <c r="IYA3">
        <v>-523756.71532900003</v>
      </c>
      <c r="IYB3">
        <v>-523756.71532900003</v>
      </c>
      <c r="IYC3">
        <v>-523756.71532900003</v>
      </c>
      <c r="IYD3">
        <v>-523756.71532900003</v>
      </c>
      <c r="IYE3">
        <v>-523756.71532900003</v>
      </c>
      <c r="IYF3">
        <v>-523756.71532900003</v>
      </c>
      <c r="IYG3">
        <v>-523756.71532900003</v>
      </c>
      <c r="IYH3">
        <v>-523756.71532900003</v>
      </c>
      <c r="IYI3">
        <v>-523756.71532900003</v>
      </c>
      <c r="IYJ3">
        <v>-523756.71532900003</v>
      </c>
      <c r="IYK3">
        <v>-523756.576313</v>
      </c>
      <c r="IYL3">
        <v>-523756.576313</v>
      </c>
      <c r="IYM3">
        <v>-523756.576313</v>
      </c>
      <c r="IYN3">
        <v>-523756.576313</v>
      </c>
      <c r="IYO3">
        <v>-523756.576313</v>
      </c>
      <c r="IYP3">
        <v>-523756.576313</v>
      </c>
      <c r="IYQ3">
        <v>-523756.576313</v>
      </c>
      <c r="IYR3">
        <v>-523756.576313</v>
      </c>
      <c r="IYS3">
        <v>-523756.576313</v>
      </c>
      <c r="IYT3">
        <v>-523756.576313</v>
      </c>
      <c r="IYU3">
        <v>-523756.576313</v>
      </c>
      <c r="IYV3">
        <v>-523756.71532900003</v>
      </c>
      <c r="IYW3">
        <v>-523756.71532900003</v>
      </c>
      <c r="IYX3">
        <v>-523756.71532900003</v>
      </c>
      <c r="IYY3">
        <v>-523756.71532900003</v>
      </c>
      <c r="IYZ3">
        <v>-523756.71532900003</v>
      </c>
      <c r="IZA3">
        <v>-523756.71532900003</v>
      </c>
      <c r="IZB3">
        <v>-523756.71532900003</v>
      </c>
      <c r="IZC3">
        <v>-523756.71532900003</v>
      </c>
      <c r="IZD3">
        <v>-523756.71532900003</v>
      </c>
      <c r="IZE3">
        <v>-523756.71532900003</v>
      </c>
      <c r="IZF3">
        <v>-523756.71532900003</v>
      </c>
      <c r="IZG3">
        <v>-523756.576313</v>
      </c>
      <c r="IZH3">
        <v>-523756.576313</v>
      </c>
      <c r="IZI3">
        <v>-523756.576313</v>
      </c>
      <c r="IZJ3">
        <v>-523756.576313</v>
      </c>
      <c r="IZK3">
        <v>-523756.576313</v>
      </c>
      <c r="IZL3">
        <v>-523756.576313</v>
      </c>
      <c r="IZM3">
        <v>-523756.576313</v>
      </c>
      <c r="IZN3">
        <v>-523756.576313</v>
      </c>
      <c r="IZO3">
        <v>-523756.576313</v>
      </c>
      <c r="IZP3">
        <v>-523756.576313</v>
      </c>
      <c r="IZQ3">
        <v>-523756.576313</v>
      </c>
      <c r="IZR3">
        <v>-1144331.4766899999</v>
      </c>
      <c r="IZS3">
        <v>-1144331.4766899999</v>
      </c>
      <c r="IZT3">
        <v>-1144331.4766899999</v>
      </c>
      <c r="IZU3">
        <v>-1144331.4766899999</v>
      </c>
      <c r="IZV3">
        <v>-1144331.4766899999</v>
      </c>
      <c r="IZW3">
        <v>-1144331.4766899999</v>
      </c>
      <c r="IZX3">
        <v>-1144331.4766899999</v>
      </c>
      <c r="IZY3">
        <v>-1144331.4766899999</v>
      </c>
      <c r="IZZ3">
        <v>-1144331.4766899999</v>
      </c>
      <c r="JAA3">
        <v>-1144331.4766899999</v>
      </c>
      <c r="JAB3">
        <v>-1144331.4766899999</v>
      </c>
      <c r="JAC3">
        <v>-1144331.20016</v>
      </c>
      <c r="JAD3">
        <v>-1144331.20016</v>
      </c>
      <c r="JAE3">
        <v>-1144331.20016</v>
      </c>
      <c r="JAF3">
        <v>-1144331.20016</v>
      </c>
      <c r="JAG3">
        <v>-1144331.20016</v>
      </c>
      <c r="JAH3">
        <v>-1144331.20016</v>
      </c>
      <c r="JAI3">
        <v>-1144331.20016</v>
      </c>
      <c r="JAJ3">
        <v>-1144331.20016</v>
      </c>
      <c r="JAK3">
        <v>-1144331.20016</v>
      </c>
      <c r="JAL3">
        <v>-1144331.20016</v>
      </c>
      <c r="JAM3">
        <v>-1144331.20016</v>
      </c>
      <c r="JAN3">
        <v>-1144331.4766899999</v>
      </c>
      <c r="JAO3">
        <v>-1144331.4766899999</v>
      </c>
      <c r="JAP3">
        <v>-1144331.4766899999</v>
      </c>
      <c r="JAQ3">
        <v>-1144331.4766899999</v>
      </c>
      <c r="JAR3">
        <v>-1144331.4766899999</v>
      </c>
      <c r="JAS3">
        <v>-1144331.4766899999</v>
      </c>
      <c r="JAT3">
        <v>-1144331.4766899999</v>
      </c>
      <c r="JAU3">
        <v>-1144331.4766899999</v>
      </c>
      <c r="JAV3">
        <v>-1144331.4766899999</v>
      </c>
      <c r="JAW3">
        <v>-1144331.4766899999</v>
      </c>
      <c r="JAX3">
        <v>-1144331.4766899999</v>
      </c>
      <c r="JAY3">
        <v>-1144331.20016</v>
      </c>
      <c r="JAZ3">
        <v>-1144331.20016</v>
      </c>
      <c r="JBA3">
        <v>-1144331.20016</v>
      </c>
      <c r="JBB3">
        <v>-1144331.20016</v>
      </c>
      <c r="JBC3">
        <v>-1144331.20016</v>
      </c>
      <c r="JBD3">
        <v>-1144331.20016</v>
      </c>
      <c r="JBE3">
        <v>-1144331.20016</v>
      </c>
      <c r="JBF3">
        <v>-1144331.20016</v>
      </c>
      <c r="JBG3">
        <v>-1144331.20016</v>
      </c>
      <c r="JBH3">
        <v>-1144331.20016</v>
      </c>
      <c r="JBI3">
        <v>-1144331.20016</v>
      </c>
      <c r="JBJ3">
        <v>-45585.638544599999</v>
      </c>
      <c r="JBK3">
        <v>-45585.638544599999</v>
      </c>
      <c r="JBL3">
        <v>-45585.638544599999</v>
      </c>
      <c r="JBM3">
        <v>-45585.638544599999</v>
      </c>
      <c r="JBN3">
        <v>-45585.638544599999</v>
      </c>
      <c r="JBO3">
        <v>-45585.638544599999</v>
      </c>
      <c r="JBP3">
        <v>-45585.638544599999</v>
      </c>
      <c r="JBQ3">
        <v>-45585.638544599999</v>
      </c>
      <c r="JBR3">
        <v>-45585.638544599999</v>
      </c>
      <c r="JBS3">
        <v>-45585.638544599999</v>
      </c>
      <c r="JBT3">
        <v>-45585.638544599999</v>
      </c>
      <c r="JBU3">
        <v>-45566.800243099999</v>
      </c>
      <c r="JBV3">
        <v>-45566.800243099999</v>
      </c>
      <c r="JBW3">
        <v>-45566.800243099999</v>
      </c>
      <c r="JBX3">
        <v>-45566.800243099999</v>
      </c>
      <c r="JBY3">
        <v>-45566.800243099999</v>
      </c>
      <c r="JBZ3">
        <v>-45566.800243099999</v>
      </c>
      <c r="JCA3">
        <v>-45566.800243099999</v>
      </c>
      <c r="JCB3">
        <v>-45566.800243099999</v>
      </c>
      <c r="JCC3">
        <v>-45566.800243099999</v>
      </c>
      <c r="JCD3">
        <v>-45566.800243099999</v>
      </c>
      <c r="JCE3">
        <v>-45566.800243099999</v>
      </c>
      <c r="JCF3">
        <v>-45585.638544599999</v>
      </c>
      <c r="JCG3">
        <v>-45585.638544599999</v>
      </c>
      <c r="JCH3">
        <v>-45585.638544599999</v>
      </c>
      <c r="JCI3">
        <v>-45585.638544599999</v>
      </c>
      <c r="JCJ3">
        <v>-45585.638544599999</v>
      </c>
      <c r="JCK3">
        <v>-45585.638544599999</v>
      </c>
      <c r="JCL3">
        <v>-45585.638544599999</v>
      </c>
      <c r="JCM3">
        <v>-45585.638544599999</v>
      </c>
      <c r="JCN3">
        <v>-45585.638544599999</v>
      </c>
      <c r="JCO3">
        <v>-45585.638544599999</v>
      </c>
      <c r="JCP3">
        <v>-45585.638544599999</v>
      </c>
      <c r="JCQ3">
        <v>-45566.800243099999</v>
      </c>
      <c r="JCR3">
        <v>-45566.800243099999</v>
      </c>
      <c r="JCS3">
        <v>-45566.800243099999</v>
      </c>
      <c r="JCT3">
        <v>-45566.800243099999</v>
      </c>
      <c r="JCU3">
        <v>-45566.800243099999</v>
      </c>
      <c r="JCV3">
        <v>-45566.800243099999</v>
      </c>
      <c r="JCW3">
        <v>-45566.800243099999</v>
      </c>
      <c r="JCX3">
        <v>-45566.800243099999</v>
      </c>
      <c r="JCY3">
        <v>-45566.800243099999</v>
      </c>
      <c r="JCZ3">
        <v>-45566.800243099999</v>
      </c>
      <c r="JDA3">
        <v>-45566.800243099999</v>
      </c>
      <c r="JDB3">
        <v>116190.171785</v>
      </c>
      <c r="JDC3">
        <v>116190.171785</v>
      </c>
      <c r="JDD3">
        <v>116190.171785</v>
      </c>
      <c r="JDE3">
        <v>116190.171785</v>
      </c>
      <c r="JDF3">
        <v>116190.171785</v>
      </c>
      <c r="JDG3">
        <v>116190.171785</v>
      </c>
      <c r="JDH3">
        <v>116190.171785</v>
      </c>
      <c r="JDI3">
        <v>116190.171785</v>
      </c>
      <c r="JDJ3">
        <v>116190.171785</v>
      </c>
      <c r="JDK3">
        <v>116190.171785</v>
      </c>
      <c r="JDL3">
        <v>116190.171785</v>
      </c>
      <c r="JDM3">
        <v>116227.444424</v>
      </c>
      <c r="JDN3">
        <v>116227.444424</v>
      </c>
      <c r="JDO3">
        <v>116227.444424</v>
      </c>
      <c r="JDP3">
        <v>116227.444424</v>
      </c>
      <c r="JDQ3">
        <v>116227.444424</v>
      </c>
      <c r="JDR3">
        <v>116227.444424</v>
      </c>
      <c r="JDS3">
        <v>116227.444424</v>
      </c>
      <c r="JDT3">
        <v>116227.444424</v>
      </c>
      <c r="JDU3">
        <v>116227.444424</v>
      </c>
      <c r="JDV3">
        <v>116227.444424</v>
      </c>
      <c r="JDW3">
        <v>116227.444424</v>
      </c>
      <c r="JDX3">
        <v>116190.171785</v>
      </c>
      <c r="JDY3">
        <v>116190.171785</v>
      </c>
      <c r="JDZ3">
        <v>116190.171785</v>
      </c>
      <c r="JEA3">
        <v>116190.171785</v>
      </c>
      <c r="JEB3">
        <v>116190.171785</v>
      </c>
      <c r="JEC3">
        <v>116190.171785</v>
      </c>
      <c r="JED3">
        <v>116190.171785</v>
      </c>
      <c r="JEE3">
        <v>116190.171785</v>
      </c>
      <c r="JEF3">
        <v>116190.171785</v>
      </c>
      <c r="JEG3">
        <v>116190.171785</v>
      </c>
      <c r="JEH3">
        <v>116190.171785</v>
      </c>
      <c r="JEI3">
        <v>116227.444424</v>
      </c>
      <c r="JEJ3">
        <v>116227.444424</v>
      </c>
      <c r="JEK3">
        <v>116227.444424</v>
      </c>
      <c r="JEL3">
        <v>116227.444424</v>
      </c>
      <c r="JEM3">
        <v>116227.444424</v>
      </c>
      <c r="JEN3">
        <v>116227.444424</v>
      </c>
      <c r="JEO3">
        <v>116227.444424</v>
      </c>
      <c r="JEP3">
        <v>116227.444424</v>
      </c>
      <c r="JEQ3">
        <v>116227.444424</v>
      </c>
      <c r="JER3">
        <v>116227.444424</v>
      </c>
      <c r="JES3">
        <v>116227.444424</v>
      </c>
      <c r="JET3">
        <v>551282.18539799994</v>
      </c>
      <c r="JEU3">
        <v>551282.18539799994</v>
      </c>
      <c r="JEV3">
        <v>551282.18539799994</v>
      </c>
      <c r="JEW3">
        <v>551282.18539799994</v>
      </c>
      <c r="JEX3">
        <v>551282.18539799994</v>
      </c>
      <c r="JEY3">
        <v>551282.18539799994</v>
      </c>
      <c r="JEZ3">
        <v>551282.18539799994</v>
      </c>
      <c r="JFA3">
        <v>551282.18539799994</v>
      </c>
      <c r="JFB3">
        <v>551282.18539799994</v>
      </c>
      <c r="JFC3">
        <v>551282.18539799994</v>
      </c>
      <c r="JFD3">
        <v>551282.18539799994</v>
      </c>
      <c r="JFE3">
        <v>551356.32671399997</v>
      </c>
      <c r="JFF3">
        <v>551356.32671399997</v>
      </c>
      <c r="JFG3">
        <v>551356.32671399997</v>
      </c>
      <c r="JFH3">
        <v>551356.32671399997</v>
      </c>
      <c r="JFI3">
        <v>551356.32671399997</v>
      </c>
      <c r="JFJ3">
        <v>551356.32671399997</v>
      </c>
      <c r="JFK3">
        <v>551356.32671399997</v>
      </c>
      <c r="JFL3">
        <v>551356.32671399997</v>
      </c>
      <c r="JFM3">
        <v>551356.32671399997</v>
      </c>
      <c r="JFN3">
        <v>551356.32671399997</v>
      </c>
      <c r="JFO3">
        <v>551356.32671399997</v>
      </c>
      <c r="JFP3">
        <v>551282.18539799994</v>
      </c>
      <c r="JFQ3">
        <v>551282.18539799994</v>
      </c>
      <c r="JFR3">
        <v>551282.18539799994</v>
      </c>
      <c r="JFS3">
        <v>551282.18539799994</v>
      </c>
      <c r="JFT3">
        <v>551282.18539799994</v>
      </c>
      <c r="JFU3">
        <v>551282.18539799994</v>
      </c>
      <c r="JFV3">
        <v>551282.18539799994</v>
      </c>
      <c r="JFW3">
        <v>551282.18539799994</v>
      </c>
      <c r="JFX3">
        <v>551282.18539799994</v>
      </c>
      <c r="JFY3">
        <v>551282.18539799994</v>
      </c>
      <c r="JFZ3">
        <v>551282.18539799994</v>
      </c>
      <c r="JGA3">
        <v>551356.32671399997</v>
      </c>
      <c r="JGB3">
        <v>551356.32671399997</v>
      </c>
      <c r="JGC3">
        <v>551356.32671399997</v>
      </c>
      <c r="JGD3">
        <v>551356.32671399997</v>
      </c>
      <c r="JGE3">
        <v>551356.32671399997</v>
      </c>
      <c r="JGF3">
        <v>551356.32671399997</v>
      </c>
      <c r="JGG3">
        <v>551356.32671399997</v>
      </c>
      <c r="JGH3">
        <v>551356.32671399997</v>
      </c>
      <c r="JGI3">
        <v>551356.32671399997</v>
      </c>
      <c r="JGJ3">
        <v>551356.32671399997</v>
      </c>
      <c r="JGK3">
        <v>551356.32671399997</v>
      </c>
      <c r="JGL3">
        <v>-1242188.1048600001</v>
      </c>
      <c r="JGM3">
        <v>-1242188.1048600001</v>
      </c>
      <c r="JGN3">
        <v>-1242188.1048600001</v>
      </c>
      <c r="JGO3">
        <v>-1242188.1048600001</v>
      </c>
      <c r="JGP3">
        <v>-1242188.1048600001</v>
      </c>
      <c r="JGQ3">
        <v>-1242188.1048600001</v>
      </c>
      <c r="JGR3">
        <v>-1242188.1048600001</v>
      </c>
      <c r="JGS3">
        <v>-1242188.1048600001</v>
      </c>
      <c r="JGT3">
        <v>-1242188.1048600001</v>
      </c>
      <c r="JGU3">
        <v>-1242188.1048600001</v>
      </c>
      <c r="JGV3">
        <v>-1242188.1048600001</v>
      </c>
      <c r="JGW3">
        <v>-1242188.1556899999</v>
      </c>
      <c r="JGX3">
        <v>-1242188.1556899999</v>
      </c>
      <c r="JGY3">
        <v>-1242188.1556899999</v>
      </c>
      <c r="JGZ3">
        <v>-1242188.1556899999</v>
      </c>
      <c r="JHA3">
        <v>-1242188.1556899999</v>
      </c>
      <c r="JHB3">
        <v>-1242188.1556899999</v>
      </c>
      <c r="JHC3">
        <v>-1242188.1556899999</v>
      </c>
      <c r="JHD3">
        <v>-1242188.1556899999</v>
      </c>
      <c r="JHE3">
        <v>-1242188.1556899999</v>
      </c>
      <c r="JHF3">
        <v>-1242188.1556899999</v>
      </c>
      <c r="JHG3">
        <v>-1242188.1556899999</v>
      </c>
      <c r="JHH3">
        <v>-1242188.1048600001</v>
      </c>
      <c r="JHI3">
        <v>-1242188.1048600001</v>
      </c>
      <c r="JHJ3">
        <v>-1242188.1048600001</v>
      </c>
      <c r="JHK3">
        <v>-1242188.1048600001</v>
      </c>
      <c r="JHL3">
        <v>-1242188.1048600001</v>
      </c>
      <c r="JHM3">
        <v>-1242188.1048600001</v>
      </c>
      <c r="JHN3">
        <v>-1242188.1048600001</v>
      </c>
      <c r="JHO3">
        <v>-1242188.1048600001</v>
      </c>
      <c r="JHP3">
        <v>-1242188.1048600001</v>
      </c>
      <c r="JHQ3">
        <v>-1242188.1048600001</v>
      </c>
      <c r="JHR3">
        <v>-1242188.1048600001</v>
      </c>
      <c r="JHS3">
        <v>-1242188.1556899999</v>
      </c>
      <c r="JHT3">
        <v>-1242188.1556899999</v>
      </c>
      <c r="JHU3">
        <v>-1242188.1556899999</v>
      </c>
      <c r="JHV3">
        <v>-1242188.1556899999</v>
      </c>
      <c r="JHW3">
        <v>-1242188.1556899999</v>
      </c>
      <c r="JHX3">
        <v>-1242188.1556899999</v>
      </c>
      <c r="JHY3">
        <v>-1242188.1556899999</v>
      </c>
      <c r="JHZ3">
        <v>-1242188.1556899999</v>
      </c>
      <c r="JIA3">
        <v>-1242188.1556899999</v>
      </c>
      <c r="JIB3">
        <v>-1242188.1556899999</v>
      </c>
      <c r="JIC3">
        <v>-1242188.1556899999</v>
      </c>
      <c r="JID3">
        <v>-1197938.8337399999</v>
      </c>
      <c r="JIE3">
        <v>-1197938.8337399999</v>
      </c>
      <c r="JIF3">
        <v>-1197938.8337399999</v>
      </c>
      <c r="JIG3">
        <v>-1197938.8337399999</v>
      </c>
      <c r="JIH3">
        <v>-1197938.8337399999</v>
      </c>
      <c r="JII3">
        <v>-1197938.8337399999</v>
      </c>
      <c r="JIJ3">
        <v>-1197938.8337399999</v>
      </c>
      <c r="JIK3">
        <v>-1197938.8337399999</v>
      </c>
      <c r="JIL3">
        <v>-1197938.8337399999</v>
      </c>
      <c r="JIM3">
        <v>-1197938.8337399999</v>
      </c>
      <c r="JIN3">
        <v>-1197938.8337399999</v>
      </c>
      <c r="JIO3">
        <v>-1197938.9343099999</v>
      </c>
      <c r="JIP3">
        <v>-1197938.9343099999</v>
      </c>
      <c r="JIQ3">
        <v>-1197938.9343099999</v>
      </c>
      <c r="JIR3">
        <v>-1197938.9343099999</v>
      </c>
      <c r="JIS3">
        <v>-1197938.9343099999</v>
      </c>
      <c r="JIT3">
        <v>-1197938.9343099999</v>
      </c>
      <c r="JIU3">
        <v>-1197938.9343099999</v>
      </c>
      <c r="JIV3">
        <v>-1197938.9343099999</v>
      </c>
      <c r="JIW3">
        <v>-1197938.9343099999</v>
      </c>
      <c r="JIX3">
        <v>-1197938.9343099999</v>
      </c>
      <c r="JIY3">
        <v>-1197938.9343099999</v>
      </c>
      <c r="JIZ3">
        <v>-1197938.8337399999</v>
      </c>
      <c r="JJA3">
        <v>-1197938.8337399999</v>
      </c>
      <c r="JJB3">
        <v>-1197938.8337399999</v>
      </c>
      <c r="JJC3">
        <v>-1197938.8337399999</v>
      </c>
      <c r="JJD3">
        <v>-1197938.8337399999</v>
      </c>
      <c r="JJE3">
        <v>-1197938.8337399999</v>
      </c>
      <c r="JJF3">
        <v>-1197938.8337399999</v>
      </c>
      <c r="JJG3">
        <v>-1197938.8337399999</v>
      </c>
      <c r="JJH3">
        <v>-1197938.8337399999</v>
      </c>
      <c r="JJI3">
        <v>-1197938.8337399999</v>
      </c>
      <c r="JJJ3">
        <v>-1197938.8337399999</v>
      </c>
      <c r="JJK3">
        <v>-1197938.9343099999</v>
      </c>
      <c r="JJL3">
        <v>-1197938.9343099999</v>
      </c>
      <c r="JJM3">
        <v>-1197938.9343099999</v>
      </c>
      <c r="JJN3">
        <v>-1197938.9343099999</v>
      </c>
      <c r="JJO3">
        <v>-1197938.9343099999</v>
      </c>
      <c r="JJP3">
        <v>-1197938.9343099999</v>
      </c>
      <c r="JJQ3">
        <v>-1197938.9343099999</v>
      </c>
      <c r="JJR3">
        <v>-1197938.9343099999</v>
      </c>
      <c r="JJS3">
        <v>-1197938.9343099999</v>
      </c>
      <c r="JJT3">
        <v>-1197938.9343099999</v>
      </c>
      <c r="JJU3">
        <v>-1197938.9343099999</v>
      </c>
      <c r="JJV3">
        <v>-962365.63236199995</v>
      </c>
      <c r="JJW3">
        <v>-962365.63236199995</v>
      </c>
      <c r="JJX3">
        <v>-962365.63236199995</v>
      </c>
      <c r="JJY3">
        <v>-962365.63236199995</v>
      </c>
      <c r="JJZ3">
        <v>-962365.63236199995</v>
      </c>
      <c r="JKA3">
        <v>-962365.63236199995</v>
      </c>
      <c r="JKB3">
        <v>-962365.63236199995</v>
      </c>
      <c r="JKC3">
        <v>-962365.63236199995</v>
      </c>
      <c r="JKD3">
        <v>-962365.63236199995</v>
      </c>
      <c r="JKE3">
        <v>-962365.63236199995</v>
      </c>
      <c r="JKF3">
        <v>-962365.63236199995</v>
      </c>
      <c r="JKG3">
        <v>-962365.83241300005</v>
      </c>
      <c r="JKH3">
        <v>-962365.83241300005</v>
      </c>
      <c r="JKI3">
        <v>-962365.83241300005</v>
      </c>
      <c r="JKJ3">
        <v>-962365.83241300005</v>
      </c>
      <c r="JKK3">
        <v>-962365.83241300005</v>
      </c>
      <c r="JKL3">
        <v>-962365.83241300005</v>
      </c>
      <c r="JKM3">
        <v>-962365.83241300005</v>
      </c>
      <c r="JKN3">
        <v>-962365.83241300005</v>
      </c>
      <c r="JKO3">
        <v>-962365.83241300005</v>
      </c>
      <c r="JKP3">
        <v>-962365.83241300005</v>
      </c>
      <c r="JKQ3">
        <v>-962365.83241300005</v>
      </c>
      <c r="JKR3">
        <v>-962365.63236199995</v>
      </c>
      <c r="JKS3">
        <v>-962365.63236199995</v>
      </c>
      <c r="JKT3">
        <v>-962365.63236199995</v>
      </c>
      <c r="JKU3">
        <v>-962365.63236199995</v>
      </c>
      <c r="JKV3">
        <v>-962365.63236199995</v>
      </c>
      <c r="JKW3">
        <v>-962365.63236199995</v>
      </c>
      <c r="JKX3">
        <v>-962365.63236199995</v>
      </c>
      <c r="JKY3">
        <v>-962365.63236199995</v>
      </c>
      <c r="JKZ3">
        <v>-962365.63236199995</v>
      </c>
      <c r="JLA3">
        <v>-962365.63236199995</v>
      </c>
      <c r="JLB3">
        <v>-962365.63236199995</v>
      </c>
      <c r="JLC3">
        <v>-962365.83241300005</v>
      </c>
      <c r="JLD3">
        <v>-962365.83241300005</v>
      </c>
      <c r="JLE3">
        <v>-962365.83241300005</v>
      </c>
      <c r="JLF3">
        <v>-962365.83241300005</v>
      </c>
      <c r="JLG3">
        <v>-962365.83241300005</v>
      </c>
      <c r="JLH3">
        <v>-962365.83241300005</v>
      </c>
      <c r="JLI3">
        <v>-962365.83241300005</v>
      </c>
      <c r="JLJ3">
        <v>-962365.83241300005</v>
      </c>
      <c r="JLK3">
        <v>-962365.83241300005</v>
      </c>
      <c r="JLL3">
        <v>-962365.83241300005</v>
      </c>
      <c r="JLM3">
        <v>-962365.83241300005</v>
      </c>
      <c r="JLN3">
        <v>-40178467.322300002</v>
      </c>
      <c r="JLO3">
        <v>-40178467.322300002</v>
      </c>
      <c r="JLP3">
        <v>-40178467.322300002</v>
      </c>
      <c r="JLQ3">
        <v>-40178467.322300002</v>
      </c>
      <c r="JLR3">
        <v>-40178467.322300002</v>
      </c>
      <c r="JLS3">
        <v>-40178467.322300002</v>
      </c>
      <c r="JLT3">
        <v>-40178467.322300002</v>
      </c>
      <c r="JLU3">
        <v>-40178467.322300002</v>
      </c>
      <c r="JLV3">
        <v>-40178467.322300002</v>
      </c>
      <c r="JLW3">
        <v>-40178467.322300002</v>
      </c>
      <c r="JLX3">
        <v>-40178467.322300002</v>
      </c>
      <c r="JLY3">
        <v>-40178467.322300002</v>
      </c>
      <c r="JLZ3">
        <v>-40178467.322300002</v>
      </c>
      <c r="JMA3">
        <v>-40178467.322300002</v>
      </c>
      <c r="JMB3">
        <v>-40178467.322300002</v>
      </c>
      <c r="JMC3">
        <v>-40178467.322300002</v>
      </c>
      <c r="JMD3">
        <v>-40178467.322300002</v>
      </c>
      <c r="JME3">
        <v>-40178467.322300002</v>
      </c>
      <c r="JMF3">
        <v>-40178467.322300002</v>
      </c>
      <c r="JMG3">
        <v>-40178467.322300002</v>
      </c>
      <c r="JMH3">
        <v>-40178467.322300002</v>
      </c>
      <c r="JMI3">
        <v>-40178467.322300002</v>
      </c>
      <c r="JMJ3">
        <v>-40178467.322300002</v>
      </c>
      <c r="JMK3">
        <v>-40178467.322300002</v>
      </c>
      <c r="JML3">
        <v>-40178467.322300002</v>
      </c>
      <c r="JMM3">
        <v>-40178467.322300002</v>
      </c>
      <c r="JMN3">
        <v>-40178467.322300002</v>
      </c>
      <c r="JMO3">
        <v>-40178467.322300002</v>
      </c>
      <c r="JMP3">
        <v>-40178467.322300002</v>
      </c>
      <c r="JMQ3">
        <v>-40178467.322300002</v>
      </c>
      <c r="JMR3">
        <v>-40178467.322300002</v>
      </c>
      <c r="JMS3">
        <v>-40178467.322300002</v>
      </c>
      <c r="JMT3">
        <v>-40178467.322300002</v>
      </c>
      <c r="JMU3">
        <v>-40178467.322300002</v>
      </c>
      <c r="JMV3">
        <v>-40178467.322300002</v>
      </c>
      <c r="JMW3">
        <v>-40178467.322300002</v>
      </c>
      <c r="JMX3">
        <v>-40178467.322300002</v>
      </c>
      <c r="JMY3">
        <v>-40178467.322300002</v>
      </c>
      <c r="JMZ3">
        <v>-40178467.322300002</v>
      </c>
      <c r="JNA3">
        <v>-40178467.322300002</v>
      </c>
      <c r="JNB3">
        <v>-40178467.322300002</v>
      </c>
      <c r="JNC3">
        <v>-40178467.322300002</v>
      </c>
      <c r="JND3">
        <v>-40178467.322300002</v>
      </c>
      <c r="JNE3">
        <v>-40178467.322300002</v>
      </c>
      <c r="JNF3">
        <v>-60924026.277500004</v>
      </c>
      <c r="JNG3">
        <v>-60924026.277500004</v>
      </c>
      <c r="JNH3">
        <v>-60924026.277500004</v>
      </c>
      <c r="JNI3">
        <v>-60924026.277500004</v>
      </c>
      <c r="JNJ3">
        <v>-60924026.277500004</v>
      </c>
      <c r="JNK3">
        <v>-60924026.277500004</v>
      </c>
      <c r="JNL3">
        <v>-60924026.277500004</v>
      </c>
      <c r="JNM3">
        <v>-60924026.277500004</v>
      </c>
      <c r="JNN3">
        <v>-60924026.277500004</v>
      </c>
      <c r="JNO3">
        <v>-60924026.277500004</v>
      </c>
      <c r="JNP3">
        <v>-60924026.277500004</v>
      </c>
      <c r="JNQ3">
        <v>-60924026.277500004</v>
      </c>
      <c r="JNR3">
        <v>-60924026.277500004</v>
      </c>
      <c r="JNS3">
        <v>-60924026.277500004</v>
      </c>
      <c r="JNT3">
        <v>-60924026.277500004</v>
      </c>
      <c r="JNU3">
        <v>-60924026.277500004</v>
      </c>
      <c r="JNV3">
        <v>-60924026.277500004</v>
      </c>
      <c r="JNW3">
        <v>-60924026.277500004</v>
      </c>
      <c r="JNX3">
        <v>-60924026.277500004</v>
      </c>
      <c r="JNY3">
        <v>-60924026.277500004</v>
      </c>
      <c r="JNZ3">
        <v>-60924026.277500004</v>
      </c>
      <c r="JOA3">
        <v>-60924026.277500004</v>
      </c>
      <c r="JOB3">
        <v>-60924026.277500004</v>
      </c>
      <c r="JOC3">
        <v>-60924026.277500004</v>
      </c>
      <c r="JOD3">
        <v>-60924026.277500004</v>
      </c>
      <c r="JOE3">
        <v>-60924026.277500004</v>
      </c>
      <c r="JOF3">
        <v>-60924026.277500004</v>
      </c>
      <c r="JOG3">
        <v>-60924026.277500004</v>
      </c>
      <c r="JOH3">
        <v>-60924026.277500004</v>
      </c>
      <c r="JOI3">
        <v>-60924026.277500004</v>
      </c>
      <c r="JOJ3">
        <v>-60924026.277500004</v>
      </c>
      <c r="JOK3">
        <v>-60924026.277500004</v>
      </c>
      <c r="JOL3">
        <v>-60924026.277500004</v>
      </c>
      <c r="JOM3">
        <v>-60924026.277500004</v>
      </c>
      <c r="JON3">
        <v>-60924026.277500004</v>
      </c>
      <c r="JOO3">
        <v>-60924026.277500004</v>
      </c>
      <c r="JOP3">
        <v>-60924026.277500004</v>
      </c>
      <c r="JOQ3">
        <v>-60924026.277500004</v>
      </c>
      <c r="JOR3">
        <v>-60924026.277500004</v>
      </c>
      <c r="JOS3">
        <v>-60924026.277500004</v>
      </c>
      <c r="JOT3">
        <v>-60924026.277500004</v>
      </c>
      <c r="JOU3">
        <v>-60924026.277500004</v>
      </c>
      <c r="JOV3">
        <v>-60924026.277500004</v>
      </c>
      <c r="JOW3">
        <v>-60924026.277500004</v>
      </c>
      <c r="JOX3">
        <v>-92394233.416999996</v>
      </c>
      <c r="JOY3">
        <v>-92394233.416999996</v>
      </c>
      <c r="JOZ3">
        <v>-92394233.416999996</v>
      </c>
      <c r="JPA3">
        <v>-92394233.416999996</v>
      </c>
      <c r="JPB3">
        <v>-92394233.416999996</v>
      </c>
      <c r="JPC3">
        <v>-92394233.416999996</v>
      </c>
      <c r="JPD3">
        <v>-92394233.416999996</v>
      </c>
      <c r="JPE3">
        <v>-92394233.416999996</v>
      </c>
      <c r="JPF3">
        <v>-92394233.416999996</v>
      </c>
      <c r="JPG3">
        <v>-92394233.416999996</v>
      </c>
      <c r="JPH3">
        <v>-92394233.416999996</v>
      </c>
      <c r="JPI3">
        <v>-92394233.416999996</v>
      </c>
      <c r="JPJ3">
        <v>-92394233.416999996</v>
      </c>
      <c r="JPK3">
        <v>-92394233.416999996</v>
      </c>
      <c r="JPL3">
        <v>-92394233.416999996</v>
      </c>
      <c r="JPM3">
        <v>-92394233.416999996</v>
      </c>
      <c r="JPN3">
        <v>-92394233.416999996</v>
      </c>
      <c r="JPO3">
        <v>-92394233.416999996</v>
      </c>
      <c r="JPP3">
        <v>-92394233.416999996</v>
      </c>
      <c r="JPQ3">
        <v>-92394233.416999996</v>
      </c>
      <c r="JPR3">
        <v>-92394233.416999996</v>
      </c>
      <c r="JPS3">
        <v>-92394233.416999996</v>
      </c>
      <c r="JPT3">
        <v>-92394233.416999996</v>
      </c>
      <c r="JPU3">
        <v>-92394233.416999996</v>
      </c>
      <c r="JPV3">
        <v>-92394233.416999996</v>
      </c>
      <c r="JPW3">
        <v>-92394233.416999996</v>
      </c>
      <c r="JPX3">
        <v>-92394233.416999996</v>
      </c>
      <c r="JPY3">
        <v>-92394233.416999996</v>
      </c>
      <c r="JPZ3">
        <v>-92394233.416999996</v>
      </c>
      <c r="JQA3">
        <v>-92394233.416999996</v>
      </c>
      <c r="JQB3">
        <v>-92394233.416999996</v>
      </c>
      <c r="JQC3">
        <v>-92394233.416999996</v>
      </c>
      <c r="JQD3">
        <v>-92394233.416999996</v>
      </c>
      <c r="JQE3">
        <v>-92394233.416999996</v>
      </c>
      <c r="JQF3">
        <v>-92394233.416999996</v>
      </c>
      <c r="JQG3">
        <v>-92394233.416999996</v>
      </c>
      <c r="JQH3">
        <v>-92394233.416999996</v>
      </c>
      <c r="JQI3">
        <v>-92394233.416999996</v>
      </c>
      <c r="JQJ3">
        <v>-92394233.416999996</v>
      </c>
      <c r="JQK3">
        <v>-92394233.416999996</v>
      </c>
      <c r="JQL3">
        <v>-92394233.416999996</v>
      </c>
      <c r="JQM3">
        <v>-92394233.416999996</v>
      </c>
      <c r="JQN3">
        <v>-92394233.416999996</v>
      </c>
      <c r="JQO3">
        <v>-92394233.416999996</v>
      </c>
      <c r="JQP3">
        <v>-40178467.322300002</v>
      </c>
      <c r="JQQ3">
        <v>-40178467.322300002</v>
      </c>
      <c r="JQR3">
        <v>-40178467.322300002</v>
      </c>
      <c r="JQS3">
        <v>-40178467.322300002</v>
      </c>
      <c r="JQT3">
        <v>-40178467.322300002</v>
      </c>
      <c r="JQU3">
        <v>-40178467.322300002</v>
      </c>
      <c r="JQV3">
        <v>-40178467.322300002</v>
      </c>
      <c r="JQW3">
        <v>-40178467.322300002</v>
      </c>
      <c r="JQX3">
        <v>-40178467.322300002</v>
      </c>
      <c r="JQY3">
        <v>-40178467.322300002</v>
      </c>
      <c r="JQZ3">
        <v>-40178467.322300002</v>
      </c>
      <c r="JRA3">
        <v>-40178467.322300002</v>
      </c>
      <c r="JRB3">
        <v>-40178467.322300002</v>
      </c>
      <c r="JRC3">
        <v>-40178467.322300002</v>
      </c>
      <c r="JRD3">
        <v>-40178467.322300002</v>
      </c>
      <c r="JRE3">
        <v>-40178467.322300002</v>
      </c>
      <c r="JRF3">
        <v>-40178467.322300002</v>
      </c>
      <c r="JRG3">
        <v>-40178467.322300002</v>
      </c>
      <c r="JRH3">
        <v>-40178467.322300002</v>
      </c>
      <c r="JRI3">
        <v>-40178467.322300002</v>
      </c>
      <c r="JRJ3">
        <v>-40178467.322300002</v>
      </c>
      <c r="JRK3">
        <v>-40178467.322300002</v>
      </c>
      <c r="JRL3">
        <v>-40178467.322300002</v>
      </c>
      <c r="JRM3">
        <v>-40178467.322300002</v>
      </c>
      <c r="JRN3">
        <v>-40178467.322300002</v>
      </c>
      <c r="JRO3">
        <v>-40178467.322300002</v>
      </c>
      <c r="JRP3">
        <v>-40178467.322300002</v>
      </c>
      <c r="JRQ3">
        <v>-40178467.322300002</v>
      </c>
      <c r="JRR3">
        <v>-40178467.322300002</v>
      </c>
      <c r="JRS3">
        <v>-40178467.322300002</v>
      </c>
      <c r="JRT3">
        <v>-40178467.322300002</v>
      </c>
      <c r="JRU3">
        <v>-40178467.322300002</v>
      </c>
      <c r="JRV3">
        <v>-40178467.322300002</v>
      </c>
      <c r="JRW3">
        <v>-40178467.322300002</v>
      </c>
      <c r="JRX3">
        <v>-40178467.322300002</v>
      </c>
      <c r="JRY3">
        <v>-40178467.322300002</v>
      </c>
      <c r="JRZ3">
        <v>-40178467.322300002</v>
      </c>
      <c r="JSA3">
        <v>-40178467.322300002</v>
      </c>
      <c r="JSB3">
        <v>-40178467.322300002</v>
      </c>
      <c r="JSC3">
        <v>-40178467.322300002</v>
      </c>
      <c r="JSD3">
        <v>-40178467.322300002</v>
      </c>
      <c r="JSE3">
        <v>-40178467.322300002</v>
      </c>
      <c r="JSF3">
        <v>-40178467.322300002</v>
      </c>
      <c r="JSG3">
        <v>-40178467.322300002</v>
      </c>
      <c r="JSH3">
        <v>-60924026.277500004</v>
      </c>
      <c r="JSI3">
        <v>-60924026.277500004</v>
      </c>
      <c r="JSJ3">
        <v>-60924026.277500004</v>
      </c>
      <c r="JSK3">
        <v>-60924026.277500004</v>
      </c>
      <c r="JSL3">
        <v>-60924026.277500004</v>
      </c>
      <c r="JSM3">
        <v>-60924026.277500004</v>
      </c>
      <c r="JSN3">
        <v>-60924026.277500004</v>
      </c>
      <c r="JSO3">
        <v>-60924026.277500004</v>
      </c>
      <c r="JSP3">
        <v>-60924026.277500004</v>
      </c>
      <c r="JSQ3">
        <v>-60924026.277500004</v>
      </c>
      <c r="JSR3">
        <v>-60924026.277500004</v>
      </c>
      <c r="JSS3">
        <v>-60924026.277500004</v>
      </c>
      <c r="JST3">
        <v>-60924026.277500004</v>
      </c>
      <c r="JSU3">
        <v>-60924026.277500004</v>
      </c>
      <c r="JSV3">
        <v>-60924026.277500004</v>
      </c>
      <c r="JSW3">
        <v>-60924026.277500004</v>
      </c>
      <c r="JSX3">
        <v>-60924026.277500004</v>
      </c>
      <c r="JSY3">
        <v>-60924026.277500004</v>
      </c>
      <c r="JSZ3">
        <v>-60924026.277500004</v>
      </c>
      <c r="JTA3">
        <v>-60924026.277500004</v>
      </c>
      <c r="JTB3">
        <v>-60924026.277500004</v>
      </c>
      <c r="JTC3">
        <v>-60924026.277500004</v>
      </c>
      <c r="JTD3">
        <v>-60924026.277500004</v>
      </c>
      <c r="JTE3">
        <v>-60924026.277500004</v>
      </c>
      <c r="JTF3">
        <v>-60924026.277500004</v>
      </c>
      <c r="JTG3">
        <v>-60924026.277500004</v>
      </c>
      <c r="JTH3">
        <v>-60924026.277500004</v>
      </c>
      <c r="JTI3">
        <v>-60924026.277500004</v>
      </c>
      <c r="JTJ3">
        <v>-60924026.277500004</v>
      </c>
      <c r="JTK3">
        <v>-60924026.277500004</v>
      </c>
      <c r="JTL3">
        <v>-60924026.277500004</v>
      </c>
      <c r="JTM3">
        <v>-60924026.277500004</v>
      </c>
      <c r="JTN3">
        <v>-60924026.277500004</v>
      </c>
      <c r="JTO3">
        <v>-60924026.277500004</v>
      </c>
      <c r="JTP3">
        <v>-60924026.277500004</v>
      </c>
      <c r="JTQ3">
        <v>-60924026.277500004</v>
      </c>
      <c r="JTR3">
        <v>-60924026.277500004</v>
      </c>
      <c r="JTS3">
        <v>-60924026.277500004</v>
      </c>
      <c r="JTT3">
        <v>-60924026.277500004</v>
      </c>
      <c r="JTU3">
        <v>-60924026.277500004</v>
      </c>
      <c r="JTV3">
        <v>-60924026.277500004</v>
      </c>
      <c r="JTW3">
        <v>-60924026.277500004</v>
      </c>
      <c r="JTX3">
        <v>-60924026.277500004</v>
      </c>
      <c r="JTY3">
        <v>-60924026.277500004</v>
      </c>
      <c r="JTZ3">
        <v>-92394233.416999996</v>
      </c>
      <c r="JUA3">
        <v>-92394233.416999996</v>
      </c>
      <c r="JUB3">
        <v>-92394233.416999996</v>
      </c>
      <c r="JUC3">
        <v>-92394233.416999996</v>
      </c>
      <c r="JUD3">
        <v>-92394233.416999996</v>
      </c>
      <c r="JUE3">
        <v>-92394233.416999996</v>
      </c>
      <c r="JUF3">
        <v>-92394233.416999996</v>
      </c>
      <c r="JUG3">
        <v>-92394233.416999996</v>
      </c>
      <c r="JUH3">
        <v>-92394233.416999996</v>
      </c>
      <c r="JUI3">
        <v>-92394233.416999996</v>
      </c>
      <c r="JUJ3">
        <v>-92394233.416999996</v>
      </c>
      <c r="JUK3">
        <v>-92394233.416999996</v>
      </c>
      <c r="JUL3">
        <v>-92394233.416999996</v>
      </c>
      <c r="JUM3">
        <v>-92394233.416999996</v>
      </c>
      <c r="JUN3">
        <v>-92394233.416999996</v>
      </c>
      <c r="JUO3">
        <v>-92394233.416999996</v>
      </c>
      <c r="JUP3">
        <v>-92394233.416999996</v>
      </c>
      <c r="JUQ3">
        <v>-92394233.416999996</v>
      </c>
      <c r="JUR3">
        <v>-92394233.416999996</v>
      </c>
      <c r="JUS3">
        <v>-92394233.416999996</v>
      </c>
      <c r="JUT3">
        <v>-92394233.416999996</v>
      </c>
      <c r="JUU3">
        <v>-92394233.416999996</v>
      </c>
      <c r="JUV3">
        <v>-92394233.416999996</v>
      </c>
      <c r="JUW3">
        <v>-92394233.416999996</v>
      </c>
      <c r="JUX3">
        <v>-92394233.416999996</v>
      </c>
      <c r="JUY3">
        <v>-92394233.416999996</v>
      </c>
      <c r="JUZ3">
        <v>-92394233.416999996</v>
      </c>
      <c r="JVA3">
        <v>-92394233.416999996</v>
      </c>
      <c r="JVB3">
        <v>-92394233.416999996</v>
      </c>
      <c r="JVC3">
        <v>-92394233.416999996</v>
      </c>
      <c r="JVD3">
        <v>-92394233.416999996</v>
      </c>
      <c r="JVE3">
        <v>-92394233.416999996</v>
      </c>
      <c r="JVF3">
        <v>-92394233.416999996</v>
      </c>
      <c r="JVG3">
        <v>-92394233.416999996</v>
      </c>
      <c r="JVH3">
        <v>-92394233.416999996</v>
      </c>
      <c r="JVI3">
        <v>-92394233.416999996</v>
      </c>
      <c r="JVJ3">
        <v>-92394233.416999996</v>
      </c>
      <c r="JVK3">
        <v>-92394233.416999996</v>
      </c>
      <c r="JVL3">
        <v>-92394233.416999996</v>
      </c>
      <c r="JVM3">
        <v>-92394233.416999996</v>
      </c>
      <c r="JVN3">
        <v>-92394233.416999996</v>
      </c>
      <c r="JVO3">
        <v>-92394233.416999996</v>
      </c>
      <c r="JVP3">
        <v>-92394233.416999996</v>
      </c>
      <c r="JVQ3">
        <v>-92394233.416999996</v>
      </c>
      <c r="JVR3">
        <v>-2426693.8050699998</v>
      </c>
      <c r="JVS3">
        <v>-2426693.8050699998</v>
      </c>
      <c r="JVT3">
        <v>-2426693.8050699998</v>
      </c>
      <c r="JVU3">
        <v>-2426693.8050699998</v>
      </c>
      <c r="JVV3">
        <v>-2426693.8050699998</v>
      </c>
      <c r="JVW3">
        <v>-2426693.8050699998</v>
      </c>
      <c r="JVX3">
        <v>-2426693.8050699998</v>
      </c>
      <c r="JVY3">
        <v>-2426693.8050699998</v>
      </c>
      <c r="JVZ3">
        <v>-2426693.8050699998</v>
      </c>
      <c r="JWA3">
        <v>-2426693.8050699998</v>
      </c>
      <c r="JWB3">
        <v>-2426693.8050699998</v>
      </c>
      <c r="JWC3">
        <v>-2426693.8050699998</v>
      </c>
      <c r="JWD3">
        <v>-2426693.8050699998</v>
      </c>
      <c r="JWE3">
        <v>-2426693.8050699998</v>
      </c>
      <c r="JWF3">
        <v>-2426693.8050699998</v>
      </c>
      <c r="JWG3">
        <v>-2426693.8050699998</v>
      </c>
      <c r="JWH3">
        <v>-2426693.8050699998</v>
      </c>
      <c r="JWI3">
        <v>-2426693.8050699998</v>
      </c>
      <c r="JWJ3">
        <v>-2426693.8050699998</v>
      </c>
      <c r="JWK3">
        <v>-2426693.8050699998</v>
      </c>
      <c r="JWL3">
        <v>-2426693.8050699998</v>
      </c>
      <c r="JWM3">
        <v>-2426693.8050699998</v>
      </c>
      <c r="JWN3">
        <v>-2426693.8050699998</v>
      </c>
      <c r="JWO3">
        <v>-2426693.8050699998</v>
      </c>
      <c r="JWP3">
        <v>-2426693.8050699998</v>
      </c>
      <c r="JWQ3">
        <v>-2426693.8050699998</v>
      </c>
      <c r="JWR3">
        <v>-2426693.8050699998</v>
      </c>
      <c r="JWS3">
        <v>-2426693.8050699998</v>
      </c>
      <c r="JWT3">
        <v>-2426693.8050699998</v>
      </c>
      <c r="JWU3">
        <v>-2426693.8050699998</v>
      </c>
      <c r="JWV3">
        <v>-2426693.8050699998</v>
      </c>
      <c r="JWW3">
        <v>-2426693.8050699998</v>
      </c>
      <c r="JWX3">
        <v>-2426693.8050699998</v>
      </c>
      <c r="JWY3">
        <v>-2426693.8050699998</v>
      </c>
      <c r="JWZ3">
        <v>-2426693.8050699998</v>
      </c>
      <c r="JXA3">
        <v>-2426693.8050699998</v>
      </c>
      <c r="JXB3">
        <v>-2426693.8050699998</v>
      </c>
      <c r="JXC3">
        <v>-2426693.8050699998</v>
      </c>
      <c r="JXD3">
        <v>-2426693.8050699998</v>
      </c>
      <c r="JXE3">
        <v>-2426693.8050699998</v>
      </c>
      <c r="JXF3">
        <v>-2426693.8050699998</v>
      </c>
      <c r="JXG3">
        <v>-2426693.8050699998</v>
      </c>
      <c r="JXH3">
        <v>-2426693.8050699998</v>
      </c>
      <c r="JXI3">
        <v>-2426693.8050699998</v>
      </c>
      <c r="JXJ3">
        <v>-3676170.3321400001</v>
      </c>
      <c r="JXK3">
        <v>-3676170.3321400001</v>
      </c>
      <c r="JXL3">
        <v>-3676170.3321400001</v>
      </c>
      <c r="JXM3">
        <v>-3676170.3321400001</v>
      </c>
      <c r="JXN3">
        <v>-3676170.3321400001</v>
      </c>
      <c r="JXO3">
        <v>-3676170.3321400001</v>
      </c>
      <c r="JXP3">
        <v>-3676170.3321400001</v>
      </c>
      <c r="JXQ3">
        <v>-3676170.3321400001</v>
      </c>
      <c r="JXR3">
        <v>-3676170.3321400001</v>
      </c>
      <c r="JXS3">
        <v>-3676170.3321400001</v>
      </c>
      <c r="JXT3">
        <v>-3676170.3321400001</v>
      </c>
      <c r="JXU3">
        <v>-3676170.3321400001</v>
      </c>
      <c r="JXV3">
        <v>-3676170.3321400001</v>
      </c>
      <c r="JXW3">
        <v>-3676170.3321400001</v>
      </c>
      <c r="JXX3">
        <v>-3676170.3321400001</v>
      </c>
      <c r="JXY3">
        <v>-3676170.3321400001</v>
      </c>
      <c r="JXZ3">
        <v>-3676170.3321400001</v>
      </c>
      <c r="JYA3">
        <v>-3676170.3321400001</v>
      </c>
      <c r="JYB3">
        <v>-3676170.3321400001</v>
      </c>
      <c r="JYC3">
        <v>-3676170.3321400001</v>
      </c>
      <c r="JYD3">
        <v>-3676170.3321400001</v>
      </c>
      <c r="JYE3">
        <v>-3676170.3321400001</v>
      </c>
      <c r="JYF3">
        <v>-3676170.3321400001</v>
      </c>
      <c r="JYG3">
        <v>-3676170.3321400001</v>
      </c>
      <c r="JYH3">
        <v>-3676170.3321400001</v>
      </c>
      <c r="JYI3">
        <v>-3676170.3321400001</v>
      </c>
      <c r="JYJ3">
        <v>-3676170.3321400001</v>
      </c>
      <c r="JYK3">
        <v>-3676170.3321400001</v>
      </c>
      <c r="JYL3">
        <v>-3676170.3321400001</v>
      </c>
      <c r="JYM3">
        <v>-3676170.3321400001</v>
      </c>
      <c r="JYN3">
        <v>-3676170.3321400001</v>
      </c>
      <c r="JYO3">
        <v>-3676170.3321400001</v>
      </c>
      <c r="JYP3">
        <v>-3676170.3321400001</v>
      </c>
      <c r="JYQ3">
        <v>-3676170.3321400001</v>
      </c>
      <c r="JYR3">
        <v>-3676170.3321400001</v>
      </c>
      <c r="JYS3">
        <v>-3676170.3321400001</v>
      </c>
      <c r="JYT3">
        <v>-3676170.3321400001</v>
      </c>
      <c r="JYU3">
        <v>-3676170.3321400001</v>
      </c>
      <c r="JYV3">
        <v>-3676170.3321400001</v>
      </c>
      <c r="JYW3">
        <v>-3676170.3321400001</v>
      </c>
      <c r="JYX3">
        <v>-3676170.3321400001</v>
      </c>
      <c r="JYY3">
        <v>-3676170.3321400001</v>
      </c>
      <c r="JYZ3">
        <v>-3676170.3321400001</v>
      </c>
      <c r="JZA3">
        <v>-3676170.3321400001</v>
      </c>
      <c r="JZB3">
        <v>-5568035.841</v>
      </c>
      <c r="JZC3">
        <v>-5568035.841</v>
      </c>
      <c r="JZD3">
        <v>-5568035.841</v>
      </c>
      <c r="JZE3">
        <v>-5568035.841</v>
      </c>
      <c r="JZF3">
        <v>-5568035.841</v>
      </c>
      <c r="JZG3">
        <v>-5568035.841</v>
      </c>
      <c r="JZH3">
        <v>-5568035.841</v>
      </c>
      <c r="JZI3">
        <v>-5568035.841</v>
      </c>
      <c r="JZJ3">
        <v>-5568035.841</v>
      </c>
      <c r="JZK3">
        <v>-5568035.841</v>
      </c>
      <c r="JZL3">
        <v>-5568035.841</v>
      </c>
      <c r="JZM3">
        <v>-5568035.841</v>
      </c>
      <c r="JZN3">
        <v>-5568035.841</v>
      </c>
      <c r="JZO3">
        <v>-5568035.841</v>
      </c>
      <c r="JZP3">
        <v>-5568035.841</v>
      </c>
      <c r="JZQ3">
        <v>-5568035.841</v>
      </c>
      <c r="JZR3">
        <v>-5568035.841</v>
      </c>
      <c r="JZS3">
        <v>-5568035.841</v>
      </c>
      <c r="JZT3">
        <v>-5568035.841</v>
      </c>
      <c r="JZU3">
        <v>-5568035.841</v>
      </c>
      <c r="JZV3">
        <v>-5568035.841</v>
      </c>
      <c r="JZW3">
        <v>-5568035.841</v>
      </c>
      <c r="JZX3">
        <v>-5568035.841</v>
      </c>
      <c r="JZY3">
        <v>-5568035.841</v>
      </c>
      <c r="JZZ3">
        <v>-5568035.841</v>
      </c>
      <c r="KAA3">
        <v>-5568035.841</v>
      </c>
      <c r="KAB3">
        <v>-5568035.841</v>
      </c>
      <c r="KAC3">
        <v>-5568035.841</v>
      </c>
      <c r="KAD3">
        <v>-5568035.841</v>
      </c>
      <c r="KAE3">
        <v>-5568035.841</v>
      </c>
      <c r="KAF3">
        <v>-5568035.841</v>
      </c>
      <c r="KAG3">
        <v>-5568035.841</v>
      </c>
      <c r="KAH3">
        <v>-5568035.841</v>
      </c>
      <c r="KAI3">
        <v>-5568035.841</v>
      </c>
      <c r="KAJ3">
        <v>-5568035.841</v>
      </c>
      <c r="KAK3">
        <v>-5568035.841</v>
      </c>
      <c r="KAL3">
        <v>-5568035.841</v>
      </c>
      <c r="KAM3">
        <v>-5568035.841</v>
      </c>
      <c r="KAN3">
        <v>-5568035.841</v>
      </c>
      <c r="KAO3">
        <v>-5568035.841</v>
      </c>
      <c r="KAP3">
        <v>-5568035.841</v>
      </c>
      <c r="KAQ3">
        <v>-5568035.841</v>
      </c>
      <c r="KAR3">
        <v>-5568035.841</v>
      </c>
      <c r="KAS3">
        <v>-5568035.841</v>
      </c>
      <c r="KAT3">
        <v>122397.827699</v>
      </c>
      <c r="KAU3">
        <v>122397.827699</v>
      </c>
      <c r="KAV3">
        <v>122397.827699</v>
      </c>
      <c r="KAW3">
        <v>122397.827699</v>
      </c>
      <c r="KAX3">
        <v>122397.827699</v>
      </c>
      <c r="KAY3">
        <v>122397.827699</v>
      </c>
      <c r="KAZ3">
        <v>122397.827699</v>
      </c>
      <c r="KBA3">
        <v>122397.827699</v>
      </c>
      <c r="KBB3">
        <v>122397.827699</v>
      </c>
      <c r="KBC3">
        <v>122397.827699</v>
      </c>
      <c r="KBD3">
        <v>122397.827699</v>
      </c>
      <c r="KBE3">
        <v>122397.820039</v>
      </c>
      <c r="KBF3">
        <v>122397.820039</v>
      </c>
      <c r="KBG3">
        <v>122397.820039</v>
      </c>
      <c r="KBH3">
        <v>122397.820039</v>
      </c>
      <c r="KBI3">
        <v>122397.820039</v>
      </c>
      <c r="KBJ3">
        <v>122397.820039</v>
      </c>
      <c r="KBK3">
        <v>122397.820039</v>
      </c>
      <c r="KBL3">
        <v>122397.820039</v>
      </c>
      <c r="KBM3">
        <v>122397.820039</v>
      </c>
      <c r="KBN3">
        <v>122397.820039</v>
      </c>
      <c r="KBO3">
        <v>122397.820039</v>
      </c>
      <c r="KBP3">
        <v>122397.827699</v>
      </c>
      <c r="KBQ3">
        <v>122397.827699</v>
      </c>
      <c r="KBR3">
        <v>122397.827699</v>
      </c>
      <c r="KBS3">
        <v>122397.827699</v>
      </c>
      <c r="KBT3">
        <v>122397.827699</v>
      </c>
      <c r="KBU3">
        <v>122397.827699</v>
      </c>
      <c r="KBV3">
        <v>122397.827699</v>
      </c>
      <c r="KBW3">
        <v>122397.827699</v>
      </c>
      <c r="KBX3">
        <v>122397.827699</v>
      </c>
      <c r="KBY3">
        <v>122397.827699</v>
      </c>
      <c r="KBZ3">
        <v>122397.827699</v>
      </c>
      <c r="KCA3">
        <v>122397.820039</v>
      </c>
      <c r="KCB3">
        <v>122397.820039</v>
      </c>
      <c r="KCC3">
        <v>122397.820039</v>
      </c>
      <c r="KCD3">
        <v>122397.820039</v>
      </c>
      <c r="KCE3">
        <v>122397.820039</v>
      </c>
      <c r="KCF3">
        <v>122397.820039</v>
      </c>
      <c r="KCG3">
        <v>122397.820039</v>
      </c>
      <c r="KCH3">
        <v>122397.820039</v>
      </c>
      <c r="KCI3">
        <v>122397.820039</v>
      </c>
      <c r="KCJ3">
        <v>122397.820039</v>
      </c>
      <c r="KCK3">
        <v>122397.820039</v>
      </c>
      <c r="KCL3">
        <v>418801.793626</v>
      </c>
      <c r="KCM3">
        <v>418801.793626</v>
      </c>
      <c r="KCN3">
        <v>418801.793626</v>
      </c>
      <c r="KCO3">
        <v>418801.793626</v>
      </c>
      <c r="KCP3">
        <v>418801.793626</v>
      </c>
      <c r="KCQ3">
        <v>418801.793626</v>
      </c>
      <c r="KCR3">
        <v>418801.793626</v>
      </c>
      <c r="KCS3">
        <v>418801.793626</v>
      </c>
      <c r="KCT3">
        <v>418801.793626</v>
      </c>
      <c r="KCU3">
        <v>418801.793626</v>
      </c>
      <c r="KCV3">
        <v>418801.793626</v>
      </c>
      <c r="KCW3">
        <v>418801.77847199998</v>
      </c>
      <c r="KCX3">
        <v>418801.77847199998</v>
      </c>
      <c r="KCY3">
        <v>418801.77847199998</v>
      </c>
      <c r="KCZ3">
        <v>418801.77847199998</v>
      </c>
      <c r="KDA3">
        <v>418801.77847199998</v>
      </c>
      <c r="KDB3">
        <v>418801.77847199998</v>
      </c>
      <c r="KDC3">
        <v>418801.77847199998</v>
      </c>
      <c r="KDD3">
        <v>418801.77847199998</v>
      </c>
      <c r="KDE3">
        <v>418801.77847199998</v>
      </c>
      <c r="KDF3">
        <v>418801.77847199998</v>
      </c>
      <c r="KDG3">
        <v>418801.77847199998</v>
      </c>
      <c r="KDH3">
        <v>418801.793626</v>
      </c>
      <c r="KDI3">
        <v>418801.793626</v>
      </c>
      <c r="KDJ3">
        <v>418801.793626</v>
      </c>
      <c r="KDK3">
        <v>418801.793626</v>
      </c>
      <c r="KDL3">
        <v>418801.793626</v>
      </c>
      <c r="KDM3">
        <v>418801.793626</v>
      </c>
      <c r="KDN3">
        <v>418801.793626</v>
      </c>
      <c r="KDO3">
        <v>418801.793626</v>
      </c>
      <c r="KDP3">
        <v>418801.793626</v>
      </c>
      <c r="KDQ3">
        <v>418801.793626</v>
      </c>
      <c r="KDR3">
        <v>418801.793626</v>
      </c>
      <c r="KDS3">
        <v>418801.77847199998</v>
      </c>
      <c r="KDT3">
        <v>418801.77847199998</v>
      </c>
      <c r="KDU3">
        <v>418801.77847199998</v>
      </c>
      <c r="KDV3">
        <v>418801.77847199998</v>
      </c>
      <c r="KDW3">
        <v>418801.77847199998</v>
      </c>
      <c r="KDX3">
        <v>418801.77847199998</v>
      </c>
      <c r="KDY3">
        <v>418801.77847199998</v>
      </c>
      <c r="KDZ3">
        <v>418801.77847199998</v>
      </c>
      <c r="KEA3">
        <v>418801.77847199998</v>
      </c>
      <c r="KEB3">
        <v>418801.77847199998</v>
      </c>
      <c r="KEC3">
        <v>418801.77847199998</v>
      </c>
      <c r="KED3">
        <v>1107095.03369</v>
      </c>
      <c r="KEE3">
        <v>1107095.03369</v>
      </c>
      <c r="KEF3">
        <v>1107095.03369</v>
      </c>
      <c r="KEG3">
        <v>1107095.03369</v>
      </c>
      <c r="KEH3">
        <v>1107095.03369</v>
      </c>
      <c r="KEI3">
        <v>1107095.03369</v>
      </c>
      <c r="KEJ3">
        <v>1107095.03369</v>
      </c>
      <c r="KEK3">
        <v>1107095.03369</v>
      </c>
      <c r="KEL3">
        <v>1107095.03369</v>
      </c>
      <c r="KEM3">
        <v>1107095.03369</v>
      </c>
      <c r="KEN3">
        <v>1107095.03369</v>
      </c>
      <c r="KEO3">
        <v>1107095.00355</v>
      </c>
      <c r="KEP3">
        <v>1107095.00355</v>
      </c>
      <c r="KEQ3">
        <v>1107095.00355</v>
      </c>
      <c r="KER3">
        <v>1107095.00355</v>
      </c>
      <c r="KES3">
        <v>1107095.00355</v>
      </c>
      <c r="KET3">
        <v>1107095.00355</v>
      </c>
      <c r="KEU3">
        <v>1107095.00355</v>
      </c>
      <c r="KEV3">
        <v>1107095.00355</v>
      </c>
      <c r="KEW3">
        <v>1107095.00355</v>
      </c>
      <c r="KEX3">
        <v>1107095.00355</v>
      </c>
      <c r="KEY3">
        <v>1107095.00355</v>
      </c>
      <c r="KEZ3">
        <v>1107095.03369</v>
      </c>
      <c r="KFA3">
        <v>1107095.03369</v>
      </c>
      <c r="KFB3">
        <v>1107095.03369</v>
      </c>
      <c r="KFC3">
        <v>1107095.03369</v>
      </c>
      <c r="KFD3">
        <v>1107095.03369</v>
      </c>
      <c r="KFE3">
        <v>1107095.03369</v>
      </c>
      <c r="KFF3">
        <v>1107095.03369</v>
      </c>
      <c r="KFG3">
        <v>1107095.03369</v>
      </c>
      <c r="KFH3">
        <v>1107095.03369</v>
      </c>
      <c r="KFI3">
        <v>1107095.03369</v>
      </c>
      <c r="KFJ3">
        <v>1107095.03369</v>
      </c>
      <c r="KFK3">
        <v>1107095.00355</v>
      </c>
      <c r="KFL3">
        <v>1107095.00355</v>
      </c>
      <c r="KFM3">
        <v>1107095.00355</v>
      </c>
      <c r="KFN3">
        <v>1107095.00355</v>
      </c>
      <c r="KFO3">
        <v>1107095.00355</v>
      </c>
      <c r="KFP3">
        <v>1107095.00355</v>
      </c>
      <c r="KFQ3">
        <v>1107095.00355</v>
      </c>
      <c r="KFR3">
        <v>1107095.00355</v>
      </c>
      <c r="KFS3">
        <v>1107095.00355</v>
      </c>
      <c r="KFT3">
        <v>1107095.00355</v>
      </c>
      <c r="KFU3">
        <v>1107095.00355</v>
      </c>
      <c r="KFV3">
        <v>-326375.48354099999</v>
      </c>
      <c r="KFW3">
        <v>-326375.48354099999</v>
      </c>
      <c r="KFX3">
        <v>-326375.48354099999</v>
      </c>
      <c r="KFY3">
        <v>-326375.48354099999</v>
      </c>
      <c r="KFZ3">
        <v>-326375.48354099999</v>
      </c>
      <c r="KGA3">
        <v>-326375.48354099999</v>
      </c>
      <c r="KGB3">
        <v>-326375.48354099999</v>
      </c>
      <c r="KGC3">
        <v>-326375.48354099999</v>
      </c>
      <c r="KGD3">
        <v>-326375.48354099999</v>
      </c>
      <c r="KGE3">
        <v>-326375.48354099999</v>
      </c>
      <c r="KGF3">
        <v>-326375.48354099999</v>
      </c>
      <c r="KGG3">
        <v>-326375.48354099999</v>
      </c>
      <c r="KGH3">
        <v>-326375.48354099999</v>
      </c>
      <c r="KGI3">
        <v>-326375.48354099999</v>
      </c>
      <c r="KGJ3">
        <v>-326375.48354099999</v>
      </c>
      <c r="KGK3">
        <v>-326375.48354099999</v>
      </c>
      <c r="KGL3">
        <v>-326375.48354099999</v>
      </c>
      <c r="KGM3">
        <v>-326375.48354099999</v>
      </c>
      <c r="KGN3">
        <v>-326375.48354099999</v>
      </c>
      <c r="KGO3">
        <v>-326375.48354099999</v>
      </c>
      <c r="KGP3">
        <v>-326375.48354099999</v>
      </c>
      <c r="KGQ3">
        <v>-326375.48354099999</v>
      </c>
      <c r="KGR3">
        <v>-326375.48354099999</v>
      </c>
      <c r="KGS3">
        <v>-326375.48354099999</v>
      </c>
      <c r="KGT3">
        <v>-326375.48354099999</v>
      </c>
      <c r="KGU3">
        <v>-326375.48354099999</v>
      </c>
      <c r="KGV3">
        <v>-326375.48354099999</v>
      </c>
      <c r="KGW3">
        <v>-326375.48354099999</v>
      </c>
      <c r="KGX3">
        <v>-326375.48354099999</v>
      </c>
      <c r="KGY3">
        <v>-326375.48354099999</v>
      </c>
      <c r="KGZ3">
        <v>-326375.48354099999</v>
      </c>
      <c r="KHA3">
        <v>-326375.48354099999</v>
      </c>
      <c r="KHB3">
        <v>-326375.48354099999</v>
      </c>
      <c r="KHC3">
        <v>-326375.48354099999</v>
      </c>
      <c r="KHD3">
        <v>-326375.48354099999</v>
      </c>
      <c r="KHE3">
        <v>-326375.48354099999</v>
      </c>
      <c r="KHF3">
        <v>-326375.48354099999</v>
      </c>
      <c r="KHG3">
        <v>-326375.48354099999</v>
      </c>
      <c r="KHH3">
        <v>-326375.48354099999</v>
      </c>
      <c r="KHI3">
        <v>-326375.48354099999</v>
      </c>
      <c r="KHJ3">
        <v>-326375.48354099999</v>
      </c>
      <c r="KHK3">
        <v>-326375.48354099999</v>
      </c>
      <c r="KHL3">
        <v>-326375.48354099999</v>
      </c>
      <c r="KHM3">
        <v>-326375.48354099999</v>
      </c>
      <c r="KHN3">
        <v>-644061.63118300005</v>
      </c>
      <c r="KHO3">
        <v>-644061.63118300005</v>
      </c>
      <c r="KHP3">
        <v>-644061.63118300005</v>
      </c>
      <c r="KHQ3">
        <v>-644061.63118300005</v>
      </c>
      <c r="KHR3">
        <v>-644061.63118300005</v>
      </c>
      <c r="KHS3">
        <v>-644061.63118300005</v>
      </c>
      <c r="KHT3">
        <v>-644061.63118300005</v>
      </c>
      <c r="KHU3">
        <v>-644061.63118300005</v>
      </c>
      <c r="KHV3">
        <v>-644061.63118300005</v>
      </c>
      <c r="KHW3">
        <v>-644061.63118300005</v>
      </c>
      <c r="KHX3">
        <v>-644061.63118300005</v>
      </c>
      <c r="KHY3">
        <v>-644061.63118300005</v>
      </c>
      <c r="KHZ3">
        <v>-644061.63118300005</v>
      </c>
      <c r="KIA3">
        <v>-644061.63118300005</v>
      </c>
      <c r="KIB3">
        <v>-644061.63118300005</v>
      </c>
      <c r="KIC3">
        <v>-644061.63118300005</v>
      </c>
      <c r="KID3">
        <v>-644061.63118300005</v>
      </c>
      <c r="KIE3">
        <v>-644061.63118300005</v>
      </c>
      <c r="KIF3">
        <v>-644061.63118300005</v>
      </c>
      <c r="KIG3">
        <v>-644061.63118300005</v>
      </c>
      <c r="KIH3">
        <v>-644061.63118300005</v>
      </c>
      <c r="KII3">
        <v>-644061.63118300005</v>
      </c>
      <c r="KIJ3">
        <v>-644061.63118300005</v>
      </c>
      <c r="KIK3">
        <v>-644061.63118300005</v>
      </c>
      <c r="KIL3">
        <v>-644061.63118300005</v>
      </c>
      <c r="KIM3">
        <v>-644061.63118300005</v>
      </c>
      <c r="KIN3">
        <v>-644061.63118300005</v>
      </c>
      <c r="KIO3">
        <v>-644061.63118300005</v>
      </c>
      <c r="KIP3">
        <v>-644061.63118300005</v>
      </c>
      <c r="KIQ3">
        <v>-644061.63118300005</v>
      </c>
      <c r="KIR3">
        <v>-644061.63118300005</v>
      </c>
      <c r="KIS3">
        <v>-644061.63118300005</v>
      </c>
      <c r="KIT3">
        <v>-644061.63118300005</v>
      </c>
      <c r="KIU3">
        <v>-644061.63118300005</v>
      </c>
      <c r="KIV3">
        <v>-644061.63118300005</v>
      </c>
      <c r="KIW3">
        <v>-644061.63118300005</v>
      </c>
      <c r="KIX3">
        <v>-644061.63118300005</v>
      </c>
      <c r="KIY3">
        <v>-644061.63118300005</v>
      </c>
      <c r="KIZ3">
        <v>-644061.63118300005</v>
      </c>
      <c r="KJA3">
        <v>-644061.63118300005</v>
      </c>
      <c r="KJB3">
        <v>-644061.63118300005</v>
      </c>
      <c r="KJC3">
        <v>-644061.63118300005</v>
      </c>
      <c r="KJD3">
        <v>-644061.63118300005</v>
      </c>
      <c r="KJE3">
        <v>-644061.63118300005</v>
      </c>
      <c r="KJF3">
        <v>-1279433.9264700001</v>
      </c>
      <c r="KJG3">
        <v>-1279433.9264700001</v>
      </c>
      <c r="KJH3">
        <v>-1279433.9264700001</v>
      </c>
      <c r="KJI3">
        <v>-1279433.9264700001</v>
      </c>
      <c r="KJJ3">
        <v>-1279433.9264700001</v>
      </c>
      <c r="KJK3">
        <v>-1279433.9264700001</v>
      </c>
      <c r="KJL3">
        <v>-1279433.9264700001</v>
      </c>
      <c r="KJM3">
        <v>-1279433.9264700001</v>
      </c>
      <c r="KJN3">
        <v>-1279433.9264700001</v>
      </c>
      <c r="KJO3">
        <v>-1279433.9264700001</v>
      </c>
      <c r="KJP3">
        <v>-1279433.9264700001</v>
      </c>
      <c r="KJQ3">
        <v>-1279433.9264700001</v>
      </c>
      <c r="KJR3">
        <v>-1279433.9264700001</v>
      </c>
      <c r="KJS3">
        <v>-1279433.9264700001</v>
      </c>
      <c r="KJT3">
        <v>-1279433.9264700001</v>
      </c>
      <c r="KJU3">
        <v>-1279433.9264700001</v>
      </c>
      <c r="KJV3">
        <v>-1279433.9264700001</v>
      </c>
      <c r="KJW3">
        <v>-1279433.9264700001</v>
      </c>
      <c r="KJX3">
        <v>-1279433.9264700001</v>
      </c>
      <c r="KJY3">
        <v>-1279433.9264700001</v>
      </c>
      <c r="KJZ3">
        <v>-1279433.9264700001</v>
      </c>
      <c r="KKA3">
        <v>-1279433.9264700001</v>
      </c>
      <c r="KKB3">
        <v>-1279433.9264700001</v>
      </c>
      <c r="KKC3">
        <v>-1279433.9264700001</v>
      </c>
      <c r="KKD3">
        <v>-1279433.9264700001</v>
      </c>
      <c r="KKE3">
        <v>-1279433.9264700001</v>
      </c>
      <c r="KKF3">
        <v>-1279433.9264700001</v>
      </c>
      <c r="KKG3">
        <v>-1279433.9264700001</v>
      </c>
      <c r="KKH3">
        <v>-1279433.9264700001</v>
      </c>
      <c r="KKI3">
        <v>-1279433.9264700001</v>
      </c>
      <c r="KKJ3">
        <v>-1279433.9264700001</v>
      </c>
      <c r="KKK3">
        <v>-1279433.9264700001</v>
      </c>
      <c r="KKL3">
        <v>-1279433.9264700001</v>
      </c>
      <c r="KKM3">
        <v>-1279433.9264700001</v>
      </c>
      <c r="KKN3">
        <v>-1279433.9264700001</v>
      </c>
      <c r="KKO3">
        <v>-1279433.9264700001</v>
      </c>
      <c r="KKP3">
        <v>-1279433.9264700001</v>
      </c>
      <c r="KKQ3">
        <v>-1279433.9264700001</v>
      </c>
      <c r="KKR3">
        <v>-1279433.9264700001</v>
      </c>
      <c r="KKS3">
        <v>-1279433.9264700001</v>
      </c>
      <c r="KKT3">
        <v>-1279433.9264700001</v>
      </c>
      <c r="KKU3">
        <v>-1279433.9264700001</v>
      </c>
      <c r="KKV3">
        <v>-1279433.9264700001</v>
      </c>
      <c r="KKW3">
        <v>-1279433.9264700001</v>
      </c>
      <c r="KKX3">
        <v>-770711.48540300003</v>
      </c>
      <c r="KKY3">
        <v>-770711.48540300003</v>
      </c>
      <c r="KKZ3">
        <v>-770711.48540300003</v>
      </c>
      <c r="KLA3">
        <v>-770711.48540300003</v>
      </c>
      <c r="KLB3">
        <v>-770711.48540300003</v>
      </c>
      <c r="KLC3">
        <v>-770711.48540300003</v>
      </c>
      <c r="KLD3">
        <v>-770711.48540300003</v>
      </c>
      <c r="KLE3">
        <v>-770711.48540300003</v>
      </c>
      <c r="KLF3">
        <v>-770711.48540300003</v>
      </c>
      <c r="KLG3">
        <v>-770711.48540300003</v>
      </c>
      <c r="KLH3">
        <v>-770711.48540300003</v>
      </c>
      <c r="KLI3">
        <v>-770711.48540300003</v>
      </c>
      <c r="KLJ3">
        <v>-770711.48540300003</v>
      </c>
      <c r="KLK3">
        <v>-770711.48540300003</v>
      </c>
      <c r="KLL3">
        <v>-770711.48540300003</v>
      </c>
      <c r="KLM3">
        <v>-770711.48540300003</v>
      </c>
      <c r="KLN3">
        <v>-770711.48540300003</v>
      </c>
      <c r="KLO3">
        <v>-770711.48540300003</v>
      </c>
      <c r="KLP3">
        <v>-770711.48540300003</v>
      </c>
      <c r="KLQ3">
        <v>-770711.48540300003</v>
      </c>
      <c r="KLR3">
        <v>-770711.48540300003</v>
      </c>
      <c r="KLS3">
        <v>-770711.48540300003</v>
      </c>
      <c r="KLT3">
        <v>-770711.48540300003</v>
      </c>
      <c r="KLU3">
        <v>-770711.48540300003</v>
      </c>
      <c r="KLV3">
        <v>-770711.48540300003</v>
      </c>
      <c r="KLW3">
        <v>-770711.48540300003</v>
      </c>
      <c r="KLX3">
        <v>-770711.48540300003</v>
      </c>
      <c r="KLY3">
        <v>-770711.48540300003</v>
      </c>
      <c r="KLZ3">
        <v>-770711.48540300003</v>
      </c>
      <c r="KMA3">
        <v>-770711.48540300003</v>
      </c>
      <c r="KMB3">
        <v>-770711.48540300003</v>
      </c>
      <c r="KMC3">
        <v>-770711.48540300003</v>
      </c>
      <c r="KMD3">
        <v>-770711.48540300003</v>
      </c>
      <c r="KME3">
        <v>-770711.48540300003</v>
      </c>
      <c r="KMF3">
        <v>-770711.48540300003</v>
      </c>
      <c r="KMG3">
        <v>-770711.48540300003</v>
      </c>
      <c r="KMH3">
        <v>-770711.48540300003</v>
      </c>
      <c r="KMI3">
        <v>-770711.48540300003</v>
      </c>
      <c r="KMJ3">
        <v>-770711.48540300003</v>
      </c>
      <c r="KMK3">
        <v>-770711.48540300003</v>
      </c>
      <c r="KML3">
        <v>-770711.48540300003</v>
      </c>
      <c r="KMM3">
        <v>-770711.48540300003</v>
      </c>
      <c r="KMN3">
        <v>-770711.48540300003</v>
      </c>
      <c r="KMO3">
        <v>-770711.48540300003</v>
      </c>
      <c r="KMP3">
        <v>-1520903.7488800001</v>
      </c>
      <c r="KMQ3">
        <v>-1520903.7488800001</v>
      </c>
      <c r="KMR3">
        <v>-1520903.7488800001</v>
      </c>
      <c r="KMS3">
        <v>-1520903.7488800001</v>
      </c>
      <c r="KMT3">
        <v>-1520903.7488800001</v>
      </c>
      <c r="KMU3">
        <v>-1520903.7488800001</v>
      </c>
      <c r="KMV3">
        <v>-1520903.7488800001</v>
      </c>
      <c r="KMW3">
        <v>-1520903.7488800001</v>
      </c>
      <c r="KMX3">
        <v>-1520903.7488800001</v>
      </c>
      <c r="KMY3">
        <v>-1520903.7488800001</v>
      </c>
      <c r="KMZ3">
        <v>-1520903.7488800001</v>
      </c>
      <c r="KNA3">
        <v>-1520903.7488800001</v>
      </c>
      <c r="KNB3">
        <v>-1520903.7488800001</v>
      </c>
      <c r="KNC3">
        <v>-1520903.7488800001</v>
      </c>
      <c r="KND3">
        <v>-1520903.7488800001</v>
      </c>
      <c r="KNE3">
        <v>-1520903.7488800001</v>
      </c>
      <c r="KNF3">
        <v>-1520903.7488800001</v>
      </c>
      <c r="KNG3">
        <v>-1520903.7488800001</v>
      </c>
      <c r="KNH3">
        <v>-1520903.7488800001</v>
      </c>
      <c r="KNI3">
        <v>-1520903.7488800001</v>
      </c>
      <c r="KNJ3">
        <v>-1520903.7488800001</v>
      </c>
      <c r="KNK3">
        <v>-1520903.7488800001</v>
      </c>
      <c r="KNL3">
        <v>-1520903.7488800001</v>
      </c>
      <c r="KNM3">
        <v>-1520903.7488800001</v>
      </c>
      <c r="KNN3">
        <v>-1520903.7488800001</v>
      </c>
      <c r="KNO3">
        <v>-1520903.7488800001</v>
      </c>
      <c r="KNP3">
        <v>-1520903.7488800001</v>
      </c>
      <c r="KNQ3">
        <v>-1520903.7488800001</v>
      </c>
      <c r="KNR3">
        <v>-1520903.7488800001</v>
      </c>
      <c r="KNS3">
        <v>-1520903.7488800001</v>
      </c>
      <c r="KNT3">
        <v>-1520903.7488800001</v>
      </c>
      <c r="KNU3">
        <v>-1520903.7488800001</v>
      </c>
      <c r="KNV3">
        <v>-1520903.7488800001</v>
      </c>
      <c r="KNW3">
        <v>-1520903.7488800001</v>
      </c>
      <c r="KNX3">
        <v>-1520903.7488800001</v>
      </c>
      <c r="KNY3">
        <v>-1520903.7488800001</v>
      </c>
      <c r="KNZ3">
        <v>-1520903.7488800001</v>
      </c>
      <c r="KOA3">
        <v>-1520903.7488800001</v>
      </c>
      <c r="KOB3">
        <v>-1520903.7488800001</v>
      </c>
      <c r="KOC3">
        <v>-1520903.7488800001</v>
      </c>
      <c r="KOD3">
        <v>-1520903.7488800001</v>
      </c>
      <c r="KOE3">
        <v>-1520903.7488800001</v>
      </c>
      <c r="KOF3">
        <v>-1520903.7488800001</v>
      </c>
      <c r="KOG3">
        <v>-1520903.7488800001</v>
      </c>
      <c r="KOH3">
        <v>-3021288.2758399998</v>
      </c>
      <c r="KOI3">
        <v>-3021288.2758399998</v>
      </c>
      <c r="KOJ3">
        <v>-3021288.2758399998</v>
      </c>
      <c r="KOK3">
        <v>-3021288.2758399998</v>
      </c>
      <c r="KOL3">
        <v>-3021288.2758399998</v>
      </c>
      <c r="KOM3">
        <v>-3021288.2758399998</v>
      </c>
      <c r="KON3">
        <v>-3021288.2758399998</v>
      </c>
      <c r="KOO3">
        <v>-3021288.2758399998</v>
      </c>
      <c r="KOP3">
        <v>-3021288.2758399998</v>
      </c>
      <c r="KOQ3">
        <v>-3021288.2758399998</v>
      </c>
      <c r="KOR3">
        <v>-3021288.2758399998</v>
      </c>
      <c r="KOS3">
        <v>-3021288.2758399998</v>
      </c>
      <c r="KOT3">
        <v>-3021288.2758399998</v>
      </c>
      <c r="KOU3">
        <v>-3021288.2758399998</v>
      </c>
      <c r="KOV3">
        <v>-3021288.2758399998</v>
      </c>
      <c r="KOW3">
        <v>-3021288.2758399998</v>
      </c>
      <c r="KOX3">
        <v>-3021288.2758399998</v>
      </c>
      <c r="KOY3">
        <v>-3021288.2758399998</v>
      </c>
      <c r="KOZ3">
        <v>-3021288.2758399998</v>
      </c>
      <c r="KPA3">
        <v>-3021288.2758399998</v>
      </c>
      <c r="KPB3">
        <v>-3021288.2758399998</v>
      </c>
      <c r="KPC3">
        <v>-3021288.2758399998</v>
      </c>
      <c r="KPD3">
        <v>-3021288.2758399998</v>
      </c>
      <c r="KPE3">
        <v>-3021288.2758399998</v>
      </c>
      <c r="KPF3">
        <v>-3021288.2758399998</v>
      </c>
      <c r="KPG3">
        <v>-3021288.2758399998</v>
      </c>
      <c r="KPH3">
        <v>-3021288.2758399998</v>
      </c>
      <c r="KPI3">
        <v>-3021288.2758399998</v>
      </c>
      <c r="KPJ3">
        <v>-3021288.2758399998</v>
      </c>
      <c r="KPK3">
        <v>-3021288.2758399998</v>
      </c>
      <c r="KPL3">
        <v>-3021288.2758399998</v>
      </c>
      <c r="KPM3">
        <v>-3021288.2758399998</v>
      </c>
      <c r="KPN3">
        <v>-3021288.2758399998</v>
      </c>
      <c r="KPO3">
        <v>-3021288.2758399998</v>
      </c>
      <c r="KPP3">
        <v>-3021288.2758399998</v>
      </c>
      <c r="KPQ3">
        <v>-3021288.2758399998</v>
      </c>
      <c r="KPR3">
        <v>-3021288.2758399998</v>
      </c>
      <c r="KPS3">
        <v>-3021288.2758399998</v>
      </c>
      <c r="KPT3">
        <v>-3021288.2758399998</v>
      </c>
      <c r="KPU3">
        <v>-3021288.2758399998</v>
      </c>
      <c r="KPV3">
        <v>-3021288.2758399998</v>
      </c>
      <c r="KPW3">
        <v>-3021288.2758399998</v>
      </c>
      <c r="KPX3">
        <v>-3021288.2758399998</v>
      </c>
      <c r="KPY3">
        <v>-3021288.2758399998</v>
      </c>
      <c r="KPZ3">
        <v>-2206152.0801900001</v>
      </c>
      <c r="KQA3">
        <v>-2206152.0801900001</v>
      </c>
      <c r="KQB3">
        <v>-2206152.0801900001</v>
      </c>
      <c r="KQC3">
        <v>-2206152.0801900001</v>
      </c>
      <c r="KQD3">
        <v>-2206152.0801900001</v>
      </c>
      <c r="KQE3">
        <v>-2206152.0801900001</v>
      </c>
      <c r="KQF3">
        <v>-2206152.0801900001</v>
      </c>
      <c r="KQG3">
        <v>-2206152.0801900001</v>
      </c>
      <c r="KQH3">
        <v>-2206152.0801900001</v>
      </c>
      <c r="KQI3">
        <v>-2206152.0801900001</v>
      </c>
      <c r="KQJ3">
        <v>-2206152.0801900001</v>
      </c>
      <c r="KQK3">
        <v>-2206151.58819</v>
      </c>
      <c r="KQL3">
        <v>-2206151.58819</v>
      </c>
      <c r="KQM3">
        <v>-2206151.58819</v>
      </c>
      <c r="KQN3">
        <v>-2206151.58819</v>
      </c>
      <c r="KQO3">
        <v>-2206151.58819</v>
      </c>
      <c r="KQP3">
        <v>-2206151.58819</v>
      </c>
      <c r="KQQ3">
        <v>-2206151.58819</v>
      </c>
      <c r="KQR3">
        <v>-2206151.58819</v>
      </c>
      <c r="KQS3">
        <v>-2206151.58819</v>
      </c>
      <c r="KQT3">
        <v>-2206151.58819</v>
      </c>
      <c r="KQU3">
        <v>-2206151.58819</v>
      </c>
      <c r="KQV3">
        <v>-2206152.0801900001</v>
      </c>
      <c r="KQW3">
        <v>-2206152.0801900001</v>
      </c>
      <c r="KQX3">
        <v>-2206152.0801900001</v>
      </c>
      <c r="KQY3">
        <v>-2206152.0801900001</v>
      </c>
      <c r="KQZ3">
        <v>-2206152.0801900001</v>
      </c>
      <c r="KRA3">
        <v>-2206152.0801900001</v>
      </c>
      <c r="KRB3">
        <v>-2206152.0801900001</v>
      </c>
      <c r="KRC3">
        <v>-2206152.0801900001</v>
      </c>
      <c r="KRD3">
        <v>-2206152.0801900001</v>
      </c>
      <c r="KRE3">
        <v>-2206152.0801900001</v>
      </c>
      <c r="KRF3">
        <v>-2206152.0801900001</v>
      </c>
      <c r="KRG3">
        <v>-2206151.58819</v>
      </c>
      <c r="KRH3">
        <v>-2206151.58819</v>
      </c>
      <c r="KRI3">
        <v>-2206151.58819</v>
      </c>
      <c r="KRJ3">
        <v>-2206151.58819</v>
      </c>
      <c r="KRK3">
        <v>-2206151.58819</v>
      </c>
      <c r="KRL3">
        <v>-2206151.58819</v>
      </c>
      <c r="KRM3">
        <v>-2206151.58819</v>
      </c>
      <c r="KRN3">
        <v>-2206151.58819</v>
      </c>
      <c r="KRO3">
        <v>-2206151.58819</v>
      </c>
      <c r="KRP3">
        <v>-2206151.58819</v>
      </c>
      <c r="KRQ3">
        <v>-2206151.58819</v>
      </c>
      <c r="KRR3">
        <v>-4568193.3565800004</v>
      </c>
      <c r="KRS3">
        <v>-4568193.3565800004</v>
      </c>
      <c r="KRT3">
        <v>-4568193.3565800004</v>
      </c>
      <c r="KRU3">
        <v>-4568193.3565800004</v>
      </c>
      <c r="KRV3">
        <v>-4568193.3565800004</v>
      </c>
      <c r="KRW3">
        <v>-4568193.3565800004</v>
      </c>
      <c r="KRX3">
        <v>-4568193.3565800004</v>
      </c>
      <c r="KRY3">
        <v>-4568193.3565800004</v>
      </c>
      <c r="KRZ3">
        <v>-4568193.3565800004</v>
      </c>
      <c r="KSA3">
        <v>-4568193.3565800004</v>
      </c>
      <c r="KSB3">
        <v>-4568193.3565800004</v>
      </c>
      <c r="KSC3">
        <v>-4568192.3808500003</v>
      </c>
      <c r="KSD3">
        <v>-4568192.3808500003</v>
      </c>
      <c r="KSE3">
        <v>-4568192.3808500003</v>
      </c>
      <c r="KSF3">
        <v>-4568192.3808500003</v>
      </c>
      <c r="KSG3">
        <v>-4568192.3808500003</v>
      </c>
      <c r="KSH3">
        <v>-4568192.3808500003</v>
      </c>
      <c r="KSI3">
        <v>-4568192.3808500003</v>
      </c>
      <c r="KSJ3">
        <v>-4568192.3808500003</v>
      </c>
      <c r="KSK3">
        <v>-4568192.3808500003</v>
      </c>
      <c r="KSL3">
        <v>-4568192.3808500003</v>
      </c>
      <c r="KSM3">
        <v>-4568192.3808500003</v>
      </c>
      <c r="KSN3">
        <v>-4568193.3565800004</v>
      </c>
      <c r="KSO3">
        <v>-4568193.3565800004</v>
      </c>
      <c r="KSP3">
        <v>-4568193.3565800004</v>
      </c>
      <c r="KSQ3">
        <v>-4568193.3565800004</v>
      </c>
      <c r="KSR3">
        <v>-4568193.3565800004</v>
      </c>
      <c r="KSS3">
        <v>-4568193.3565800004</v>
      </c>
      <c r="KST3">
        <v>-4568193.3565800004</v>
      </c>
      <c r="KSU3">
        <v>-4568193.3565800004</v>
      </c>
      <c r="KSV3">
        <v>-4568193.3565800004</v>
      </c>
      <c r="KSW3">
        <v>-4568193.3565800004</v>
      </c>
      <c r="KSX3">
        <v>-4568193.3565800004</v>
      </c>
      <c r="KSY3">
        <v>-4568192.3808500003</v>
      </c>
      <c r="KSZ3">
        <v>-4568192.3808500003</v>
      </c>
      <c r="KTA3">
        <v>-4568192.3808500003</v>
      </c>
      <c r="KTB3">
        <v>-4568192.3808500003</v>
      </c>
      <c r="KTC3">
        <v>-4568192.3808500003</v>
      </c>
      <c r="KTD3">
        <v>-4568192.3808500003</v>
      </c>
      <c r="KTE3">
        <v>-4568192.3808500003</v>
      </c>
      <c r="KTF3">
        <v>-4568192.3808500003</v>
      </c>
      <c r="KTG3">
        <v>-4568192.3808500003</v>
      </c>
      <c r="KTH3">
        <v>-4568192.3808500003</v>
      </c>
      <c r="KTI3">
        <v>-4568192.3808500003</v>
      </c>
      <c r="KTJ3">
        <v>-9396369.9695800003</v>
      </c>
      <c r="KTK3">
        <v>-9396369.9695800003</v>
      </c>
      <c r="KTL3">
        <v>-9396369.9695800003</v>
      </c>
      <c r="KTM3">
        <v>-9396369.9695800003</v>
      </c>
      <c r="KTN3">
        <v>-9396369.9695800003</v>
      </c>
      <c r="KTO3">
        <v>-9396369.9695800003</v>
      </c>
      <c r="KTP3">
        <v>-9396369.9695800003</v>
      </c>
      <c r="KTQ3">
        <v>-9396369.9695800003</v>
      </c>
      <c r="KTR3">
        <v>-9396369.9695800003</v>
      </c>
      <c r="KTS3">
        <v>-9396369.9695800003</v>
      </c>
      <c r="KTT3">
        <v>-9396369.9695800003</v>
      </c>
      <c r="KTU3">
        <v>-9396368.0264100004</v>
      </c>
      <c r="KTV3">
        <v>-9396368.0264100004</v>
      </c>
      <c r="KTW3">
        <v>-9396368.0264100004</v>
      </c>
      <c r="KTX3">
        <v>-9396368.0264100004</v>
      </c>
      <c r="KTY3">
        <v>-9396368.0264100004</v>
      </c>
      <c r="KTZ3">
        <v>-9396368.0264100004</v>
      </c>
      <c r="KUA3">
        <v>-9396368.0264100004</v>
      </c>
      <c r="KUB3">
        <v>-9396368.0264100004</v>
      </c>
      <c r="KUC3">
        <v>-9396368.0264100004</v>
      </c>
      <c r="KUD3">
        <v>-9396368.0264100004</v>
      </c>
      <c r="KUE3">
        <v>-9396368.0264100004</v>
      </c>
      <c r="KUF3">
        <v>-9396369.9695800003</v>
      </c>
      <c r="KUG3">
        <v>-9396369.9695800003</v>
      </c>
      <c r="KUH3">
        <v>-9396369.9695800003</v>
      </c>
      <c r="KUI3">
        <v>-9396369.9695800003</v>
      </c>
      <c r="KUJ3">
        <v>-9396369.9695800003</v>
      </c>
      <c r="KUK3">
        <v>-9396369.9695800003</v>
      </c>
      <c r="KUL3">
        <v>-9396369.9695800003</v>
      </c>
      <c r="KUM3">
        <v>-9396369.9695800003</v>
      </c>
      <c r="KUN3">
        <v>-9396369.9695800003</v>
      </c>
      <c r="KUO3">
        <v>-9396369.9695800003</v>
      </c>
      <c r="KUP3">
        <v>-9396369.9695800003</v>
      </c>
      <c r="KUQ3">
        <v>-9396368.0264100004</v>
      </c>
      <c r="KUR3">
        <v>-9396368.0264100004</v>
      </c>
      <c r="KUS3">
        <v>-9396368.0264100004</v>
      </c>
      <c r="KUT3">
        <v>-9396368.0264100004</v>
      </c>
      <c r="KUU3">
        <v>-9396368.0264100004</v>
      </c>
      <c r="KUV3">
        <v>-9396368.0264100004</v>
      </c>
      <c r="KUW3">
        <v>-9396368.0264100004</v>
      </c>
      <c r="KUX3">
        <v>-9396368.0264100004</v>
      </c>
      <c r="KUY3">
        <v>-9396368.0264100004</v>
      </c>
      <c r="KUZ3">
        <v>-9396368.0264100004</v>
      </c>
      <c r="KVA3">
        <v>-9396368.0264100004</v>
      </c>
      <c r="KVB3">
        <v>1534196.4511299999</v>
      </c>
      <c r="KVC3">
        <v>1534196.4511299999</v>
      </c>
      <c r="KVD3">
        <v>1534196.4511299999</v>
      </c>
      <c r="KVE3">
        <v>1534196.4511299999</v>
      </c>
      <c r="KVF3">
        <v>1534196.4511299999</v>
      </c>
      <c r="KVG3">
        <v>1534196.4511299999</v>
      </c>
      <c r="KVH3">
        <v>1534196.4511299999</v>
      </c>
      <c r="KVI3">
        <v>1534196.4511299999</v>
      </c>
      <c r="KVJ3">
        <v>1534196.4511299999</v>
      </c>
      <c r="KVK3">
        <v>1534196.4511299999</v>
      </c>
      <c r="KVL3">
        <v>1534196.4511299999</v>
      </c>
      <c r="KVM3">
        <v>1534328.36628</v>
      </c>
      <c r="KVN3">
        <v>1534328.36628</v>
      </c>
      <c r="KVO3">
        <v>1534328.36628</v>
      </c>
      <c r="KVP3">
        <v>1534328.36628</v>
      </c>
      <c r="KVQ3">
        <v>1534328.36628</v>
      </c>
      <c r="KVR3">
        <v>1534328.36628</v>
      </c>
      <c r="KVS3">
        <v>1534328.36628</v>
      </c>
      <c r="KVT3">
        <v>1534328.36628</v>
      </c>
      <c r="KVU3">
        <v>1534328.36628</v>
      </c>
      <c r="KVV3">
        <v>1534328.36628</v>
      </c>
      <c r="KVW3">
        <v>1534328.36628</v>
      </c>
      <c r="KVX3">
        <v>1534196.4511299999</v>
      </c>
      <c r="KVY3">
        <v>1534196.4511299999</v>
      </c>
      <c r="KVZ3">
        <v>1534196.4511299999</v>
      </c>
      <c r="KWA3">
        <v>1534196.4511299999</v>
      </c>
      <c r="KWB3">
        <v>1534196.4511299999</v>
      </c>
      <c r="KWC3">
        <v>1534196.4511299999</v>
      </c>
      <c r="KWD3">
        <v>1534196.4511299999</v>
      </c>
      <c r="KWE3">
        <v>1534196.4511299999</v>
      </c>
      <c r="KWF3">
        <v>1534196.4511299999</v>
      </c>
      <c r="KWG3">
        <v>1534196.4511299999</v>
      </c>
      <c r="KWH3">
        <v>1534196.4511299999</v>
      </c>
      <c r="KWI3">
        <v>1534328.36628</v>
      </c>
      <c r="KWJ3">
        <v>1534328.36628</v>
      </c>
      <c r="KWK3">
        <v>1534328.36628</v>
      </c>
      <c r="KWL3">
        <v>1534328.36628</v>
      </c>
      <c r="KWM3">
        <v>1534328.36628</v>
      </c>
      <c r="KWN3">
        <v>1534328.36628</v>
      </c>
      <c r="KWO3">
        <v>1534328.36628</v>
      </c>
      <c r="KWP3">
        <v>1534328.36628</v>
      </c>
      <c r="KWQ3">
        <v>1534328.36628</v>
      </c>
      <c r="KWR3">
        <v>1534328.36628</v>
      </c>
      <c r="KWS3">
        <v>1534328.36628</v>
      </c>
      <c r="KWT3">
        <v>3636029.71808</v>
      </c>
      <c r="KWU3">
        <v>3636029.71808</v>
      </c>
      <c r="KWV3">
        <v>3636029.71808</v>
      </c>
      <c r="KWW3">
        <v>3636029.71808</v>
      </c>
      <c r="KWX3">
        <v>3636029.71808</v>
      </c>
      <c r="KWY3">
        <v>3636029.71808</v>
      </c>
      <c r="KWZ3">
        <v>3636029.71808</v>
      </c>
      <c r="KXA3">
        <v>3636029.71808</v>
      </c>
      <c r="KXB3">
        <v>3636029.71808</v>
      </c>
      <c r="KXC3">
        <v>3636029.71808</v>
      </c>
      <c r="KXD3">
        <v>3636029.71808</v>
      </c>
      <c r="KXE3">
        <v>3636291.3265900002</v>
      </c>
      <c r="KXF3">
        <v>3636291.3265900002</v>
      </c>
      <c r="KXG3">
        <v>3636291.3265900002</v>
      </c>
      <c r="KXH3">
        <v>3636291.3265900002</v>
      </c>
      <c r="KXI3">
        <v>3636291.3265900002</v>
      </c>
      <c r="KXJ3">
        <v>3636291.3265900002</v>
      </c>
      <c r="KXK3">
        <v>3636291.3265900002</v>
      </c>
      <c r="KXL3">
        <v>3636291.3265900002</v>
      </c>
      <c r="KXM3">
        <v>3636291.3265900002</v>
      </c>
      <c r="KXN3">
        <v>3636291.3265900002</v>
      </c>
      <c r="KXO3">
        <v>3636291.3265900002</v>
      </c>
      <c r="KXP3">
        <v>3636029.71808</v>
      </c>
      <c r="KXQ3">
        <v>3636029.71808</v>
      </c>
      <c r="KXR3">
        <v>3636029.71808</v>
      </c>
      <c r="KXS3">
        <v>3636029.71808</v>
      </c>
      <c r="KXT3">
        <v>3636029.71808</v>
      </c>
      <c r="KXU3">
        <v>3636029.71808</v>
      </c>
      <c r="KXV3">
        <v>3636029.71808</v>
      </c>
      <c r="KXW3">
        <v>3636029.71808</v>
      </c>
      <c r="KXX3">
        <v>3636029.71808</v>
      </c>
      <c r="KXY3">
        <v>3636029.71808</v>
      </c>
      <c r="KXZ3">
        <v>3636029.71808</v>
      </c>
      <c r="KYA3">
        <v>3636291.3265900002</v>
      </c>
      <c r="KYB3">
        <v>3636291.3265900002</v>
      </c>
      <c r="KYC3">
        <v>3636291.3265900002</v>
      </c>
      <c r="KYD3">
        <v>3636291.3265900002</v>
      </c>
      <c r="KYE3">
        <v>3636291.3265900002</v>
      </c>
      <c r="KYF3">
        <v>3636291.3265900002</v>
      </c>
      <c r="KYG3">
        <v>3636291.3265900002</v>
      </c>
      <c r="KYH3">
        <v>3636291.3265900002</v>
      </c>
      <c r="KYI3">
        <v>3636291.3265900002</v>
      </c>
      <c r="KYJ3">
        <v>3636291.3265900002</v>
      </c>
      <c r="KYK3">
        <v>3636291.3265900002</v>
      </c>
      <c r="KYL3">
        <v>8157739.5834900001</v>
      </c>
      <c r="KYM3">
        <v>8157739.5834900001</v>
      </c>
      <c r="KYN3">
        <v>8157739.5834900001</v>
      </c>
      <c r="KYO3">
        <v>8157739.5834900001</v>
      </c>
      <c r="KYP3">
        <v>8157739.5834900001</v>
      </c>
      <c r="KYQ3">
        <v>8157739.5834900001</v>
      </c>
      <c r="KYR3">
        <v>8157739.5834900001</v>
      </c>
      <c r="KYS3">
        <v>8157739.5834900001</v>
      </c>
      <c r="KYT3">
        <v>8157739.5834900001</v>
      </c>
      <c r="KYU3">
        <v>8157739.5834900001</v>
      </c>
      <c r="KYV3">
        <v>8157739.5834900001</v>
      </c>
      <c r="KYW3">
        <v>8158260.57871</v>
      </c>
      <c r="KYX3">
        <v>8158260.57871</v>
      </c>
      <c r="KYY3">
        <v>8158260.57871</v>
      </c>
      <c r="KYZ3">
        <v>8158260.57871</v>
      </c>
      <c r="KZA3">
        <v>8158260.57871</v>
      </c>
      <c r="KZB3">
        <v>8158260.57871</v>
      </c>
      <c r="KZC3">
        <v>8158260.57871</v>
      </c>
      <c r="KZD3">
        <v>8158260.57871</v>
      </c>
      <c r="KZE3">
        <v>8158260.57871</v>
      </c>
      <c r="KZF3">
        <v>8158260.57871</v>
      </c>
      <c r="KZG3">
        <v>8158260.57871</v>
      </c>
      <c r="KZH3">
        <v>8157739.5834900001</v>
      </c>
      <c r="KZI3">
        <v>8157739.5834900001</v>
      </c>
      <c r="KZJ3">
        <v>8157739.5834900001</v>
      </c>
      <c r="KZK3">
        <v>8157739.5834900001</v>
      </c>
      <c r="KZL3">
        <v>8157739.5834900001</v>
      </c>
      <c r="KZM3">
        <v>8157739.5834900001</v>
      </c>
      <c r="KZN3">
        <v>8157739.5834900001</v>
      </c>
      <c r="KZO3">
        <v>8157739.5834900001</v>
      </c>
      <c r="KZP3">
        <v>8157739.5834900001</v>
      </c>
      <c r="KZQ3">
        <v>8157739.5834900001</v>
      </c>
      <c r="KZR3">
        <v>8157739.5834900001</v>
      </c>
      <c r="KZS3">
        <v>8158260.57871</v>
      </c>
      <c r="KZT3">
        <v>8158260.57871</v>
      </c>
      <c r="KZU3">
        <v>8158260.57871</v>
      </c>
      <c r="KZV3">
        <v>8158260.57871</v>
      </c>
      <c r="KZW3">
        <v>8158260.57871</v>
      </c>
      <c r="KZX3">
        <v>8158260.57871</v>
      </c>
      <c r="KZY3">
        <v>8158260.57871</v>
      </c>
      <c r="KZZ3">
        <v>8158260.57871</v>
      </c>
      <c r="LAA3">
        <v>8158260.57871</v>
      </c>
      <c r="LAB3">
        <v>8158260.57871</v>
      </c>
      <c r="LAC3">
        <v>8158260.57871</v>
      </c>
      <c r="LAD3">
        <v>-466991.77379599999</v>
      </c>
      <c r="LAE3">
        <v>-466991.77379599999</v>
      </c>
      <c r="LAF3">
        <v>-466991.77379599999</v>
      </c>
      <c r="LAG3">
        <v>-466991.77379599999</v>
      </c>
      <c r="LAH3">
        <v>-466991.77379599999</v>
      </c>
      <c r="LAI3">
        <v>-466991.77379599999</v>
      </c>
      <c r="LAJ3">
        <v>-466991.77379599999</v>
      </c>
      <c r="LAK3">
        <v>-466991.77379599999</v>
      </c>
      <c r="LAL3">
        <v>-466991.77379599999</v>
      </c>
      <c r="LAM3">
        <v>-466991.77379599999</v>
      </c>
      <c r="LAN3">
        <v>-466991.77379599999</v>
      </c>
      <c r="LAO3">
        <v>-466992.12973500002</v>
      </c>
      <c r="LAP3">
        <v>-466992.12973500002</v>
      </c>
      <c r="LAQ3">
        <v>-466992.12973500002</v>
      </c>
      <c r="LAR3">
        <v>-466992.12973500002</v>
      </c>
      <c r="LAS3">
        <v>-466992.12973500002</v>
      </c>
      <c r="LAT3">
        <v>-466992.12973500002</v>
      </c>
      <c r="LAU3">
        <v>-466992.12973500002</v>
      </c>
      <c r="LAV3">
        <v>-466992.12973500002</v>
      </c>
      <c r="LAW3">
        <v>-466992.12973500002</v>
      </c>
      <c r="LAX3">
        <v>-466992.12973500002</v>
      </c>
      <c r="LAY3">
        <v>-466992.12973500002</v>
      </c>
      <c r="LAZ3">
        <v>-466991.77379599999</v>
      </c>
      <c r="LBA3">
        <v>-466991.77379599999</v>
      </c>
      <c r="LBB3">
        <v>-466991.77379599999</v>
      </c>
      <c r="LBC3">
        <v>-466991.77379599999</v>
      </c>
      <c r="LBD3">
        <v>-466991.77379599999</v>
      </c>
      <c r="LBE3">
        <v>-466991.77379599999</v>
      </c>
      <c r="LBF3">
        <v>-466991.77379599999</v>
      </c>
      <c r="LBG3">
        <v>-466991.77379599999</v>
      </c>
      <c r="LBH3">
        <v>-466991.77379599999</v>
      </c>
      <c r="LBI3">
        <v>-466991.77379599999</v>
      </c>
      <c r="LBJ3">
        <v>-466991.77379599999</v>
      </c>
      <c r="LBK3">
        <v>-466992.12973500002</v>
      </c>
      <c r="LBL3">
        <v>-466992.12973500002</v>
      </c>
      <c r="LBM3">
        <v>-466992.12973500002</v>
      </c>
      <c r="LBN3">
        <v>-466992.12973500002</v>
      </c>
      <c r="LBO3">
        <v>-466992.12973500002</v>
      </c>
      <c r="LBP3">
        <v>-466992.12973500002</v>
      </c>
      <c r="LBQ3">
        <v>-466992.12973500002</v>
      </c>
      <c r="LBR3">
        <v>-466992.12973500002</v>
      </c>
      <c r="LBS3">
        <v>-466992.12973500002</v>
      </c>
      <c r="LBT3">
        <v>-466992.12973500002</v>
      </c>
      <c r="LBU3">
        <v>-466992.12973500002</v>
      </c>
      <c r="LBV3">
        <v>975573.36531300005</v>
      </c>
      <c r="LBW3">
        <v>975573.36531300005</v>
      </c>
      <c r="LBX3">
        <v>975573.36531300005</v>
      </c>
      <c r="LBY3">
        <v>975573.36531300005</v>
      </c>
      <c r="LBZ3">
        <v>975573.36531300005</v>
      </c>
      <c r="LCA3">
        <v>975573.36531300005</v>
      </c>
      <c r="LCB3">
        <v>975573.36531300005</v>
      </c>
      <c r="LCC3">
        <v>975573.36531300005</v>
      </c>
      <c r="LCD3">
        <v>975573.36531300005</v>
      </c>
      <c r="LCE3">
        <v>975573.36531300005</v>
      </c>
      <c r="LCF3">
        <v>975573.36531300005</v>
      </c>
      <c r="LCG3">
        <v>975572.65943</v>
      </c>
      <c r="LCH3">
        <v>975572.65943</v>
      </c>
      <c r="LCI3">
        <v>975572.65943</v>
      </c>
      <c r="LCJ3">
        <v>975572.65943</v>
      </c>
      <c r="LCK3">
        <v>975572.65943</v>
      </c>
      <c r="LCL3">
        <v>975572.65943</v>
      </c>
      <c r="LCM3">
        <v>975572.65943</v>
      </c>
      <c r="LCN3">
        <v>975572.65943</v>
      </c>
      <c r="LCO3">
        <v>975572.65943</v>
      </c>
      <c r="LCP3">
        <v>975572.65943</v>
      </c>
      <c r="LCQ3">
        <v>975572.65943</v>
      </c>
      <c r="LCR3">
        <v>975573.36531300005</v>
      </c>
      <c r="LCS3">
        <v>975573.36531300005</v>
      </c>
      <c r="LCT3">
        <v>975573.36531300005</v>
      </c>
      <c r="LCU3">
        <v>975573.36531300005</v>
      </c>
      <c r="LCV3">
        <v>975573.36531300005</v>
      </c>
      <c r="LCW3">
        <v>975573.36531300005</v>
      </c>
      <c r="LCX3">
        <v>975573.36531300005</v>
      </c>
      <c r="LCY3">
        <v>975573.36531300005</v>
      </c>
      <c r="LCZ3">
        <v>975573.36531300005</v>
      </c>
      <c r="LDA3">
        <v>975573.36531300005</v>
      </c>
      <c r="LDB3">
        <v>975573.36531300005</v>
      </c>
      <c r="LDC3">
        <v>975572.65943</v>
      </c>
      <c r="LDD3">
        <v>975572.65943</v>
      </c>
      <c r="LDE3">
        <v>975572.65943</v>
      </c>
      <c r="LDF3">
        <v>975572.65943</v>
      </c>
      <c r="LDG3">
        <v>975572.65943</v>
      </c>
      <c r="LDH3">
        <v>975572.65943</v>
      </c>
      <c r="LDI3">
        <v>975572.65943</v>
      </c>
      <c r="LDJ3">
        <v>975572.65943</v>
      </c>
      <c r="LDK3">
        <v>975572.65943</v>
      </c>
      <c r="LDL3">
        <v>975572.65943</v>
      </c>
      <c r="LDM3">
        <v>975572.65943</v>
      </c>
      <c r="LDN3">
        <v>4347588.9827500004</v>
      </c>
      <c r="LDO3">
        <v>4347588.9827500004</v>
      </c>
      <c r="LDP3">
        <v>4347588.9827500004</v>
      </c>
      <c r="LDQ3">
        <v>4347588.9827500004</v>
      </c>
      <c r="LDR3">
        <v>4347588.9827500004</v>
      </c>
      <c r="LDS3">
        <v>4347588.9827500004</v>
      </c>
      <c r="LDT3">
        <v>4347588.9827500004</v>
      </c>
      <c r="LDU3">
        <v>4347588.9827500004</v>
      </c>
      <c r="LDV3">
        <v>4347588.9827500004</v>
      </c>
      <c r="LDW3">
        <v>4347588.9827500004</v>
      </c>
      <c r="LDX3">
        <v>4347588.9827500004</v>
      </c>
      <c r="LDY3">
        <v>4347587.5769800004</v>
      </c>
      <c r="LDZ3">
        <v>4347587.5769800004</v>
      </c>
      <c r="LEA3">
        <v>4347587.5769800004</v>
      </c>
      <c r="LEB3">
        <v>4347587.5769800004</v>
      </c>
      <c r="LEC3">
        <v>4347587.5769800004</v>
      </c>
      <c r="LED3">
        <v>4347587.5769800004</v>
      </c>
      <c r="LEE3">
        <v>4347587.5769800004</v>
      </c>
      <c r="LEF3">
        <v>4347587.5769800004</v>
      </c>
      <c r="LEG3">
        <v>4347587.5769800004</v>
      </c>
      <c r="LEH3">
        <v>4347587.5769800004</v>
      </c>
      <c r="LEI3">
        <v>4347587.5769800004</v>
      </c>
      <c r="LEJ3">
        <v>4347588.9827500004</v>
      </c>
      <c r="LEK3">
        <v>4347588.9827500004</v>
      </c>
      <c r="LEL3">
        <v>4347588.9827500004</v>
      </c>
      <c r="LEM3">
        <v>4347588.9827500004</v>
      </c>
      <c r="LEN3">
        <v>4347588.9827500004</v>
      </c>
      <c r="LEO3">
        <v>4347588.9827500004</v>
      </c>
      <c r="LEP3">
        <v>4347588.9827500004</v>
      </c>
      <c r="LEQ3">
        <v>4347588.9827500004</v>
      </c>
      <c r="LER3">
        <v>4347588.9827500004</v>
      </c>
      <c r="LES3">
        <v>4347588.9827500004</v>
      </c>
      <c r="LET3">
        <v>4347588.9827500004</v>
      </c>
      <c r="LEU3">
        <v>4347587.5769800004</v>
      </c>
      <c r="LEV3">
        <v>4347587.5769800004</v>
      </c>
      <c r="LEW3">
        <v>4347587.5769800004</v>
      </c>
      <c r="LEX3">
        <v>4347587.5769800004</v>
      </c>
      <c r="LEY3">
        <v>4347587.5769800004</v>
      </c>
      <c r="LEZ3">
        <v>4347587.5769800004</v>
      </c>
      <c r="LFA3">
        <v>4347587.5769800004</v>
      </c>
      <c r="LFB3">
        <v>4347587.5769800004</v>
      </c>
      <c r="LFC3">
        <v>4347587.5769800004</v>
      </c>
      <c r="LFD3">
        <v>4347587.5769800004</v>
      </c>
      <c r="LFE3">
        <v>4347587.5769800004</v>
      </c>
      <c r="LFF3">
        <v>-41624676.634599999</v>
      </c>
      <c r="LFG3">
        <v>-41624676.634599999</v>
      </c>
      <c r="LFH3">
        <v>-41624676.634599999</v>
      </c>
      <c r="LFI3">
        <v>-41624676.634599999</v>
      </c>
      <c r="LFJ3">
        <v>-41624676.634599999</v>
      </c>
      <c r="LFK3">
        <v>-41624676.634599999</v>
      </c>
      <c r="LFL3">
        <v>-41624676.634599999</v>
      </c>
      <c r="LFM3">
        <v>-41624676.634599999</v>
      </c>
      <c r="LFN3">
        <v>-41624676.634599999</v>
      </c>
      <c r="LFO3">
        <v>-41624676.634599999</v>
      </c>
      <c r="LFP3">
        <v>-41624676.634599999</v>
      </c>
      <c r="LFQ3">
        <v>-41624676.634599999</v>
      </c>
      <c r="LFR3">
        <v>-41624676.634599999</v>
      </c>
      <c r="LFS3">
        <v>-41624676.634599999</v>
      </c>
      <c r="LFT3">
        <v>-41624676.634599999</v>
      </c>
      <c r="LFU3">
        <v>-41624676.634599999</v>
      </c>
      <c r="LFV3">
        <v>-41624676.634599999</v>
      </c>
      <c r="LFW3">
        <v>-41624676.634599999</v>
      </c>
      <c r="LFX3">
        <v>-41624676.634599999</v>
      </c>
      <c r="LFY3">
        <v>-41624676.634599999</v>
      </c>
      <c r="LFZ3">
        <v>-41624676.634599999</v>
      </c>
      <c r="LGA3">
        <v>-41624676.634599999</v>
      </c>
      <c r="LGB3">
        <v>-41624676.634599999</v>
      </c>
      <c r="LGC3">
        <v>-41624676.634599999</v>
      </c>
      <c r="LGD3">
        <v>-41624676.634599999</v>
      </c>
      <c r="LGE3">
        <v>-41624676.634599999</v>
      </c>
      <c r="LGF3">
        <v>-41624676.634599999</v>
      </c>
      <c r="LGG3">
        <v>-41624676.634599999</v>
      </c>
      <c r="LGH3">
        <v>-41624676.634599999</v>
      </c>
      <c r="LGI3">
        <v>-41624676.634599999</v>
      </c>
      <c r="LGJ3">
        <v>-41624676.634599999</v>
      </c>
      <c r="LGK3">
        <v>-41624676.634599999</v>
      </c>
      <c r="LGL3">
        <v>-41624676.634599999</v>
      </c>
      <c r="LGM3">
        <v>-41624676.634599999</v>
      </c>
      <c r="LGN3">
        <v>-41624676.634599999</v>
      </c>
      <c r="LGO3">
        <v>-41624676.634599999</v>
      </c>
      <c r="LGP3">
        <v>-41624676.634599999</v>
      </c>
      <c r="LGQ3">
        <v>-41624676.634599999</v>
      </c>
      <c r="LGR3">
        <v>-41624676.634599999</v>
      </c>
      <c r="LGS3">
        <v>-41624676.634599999</v>
      </c>
      <c r="LGT3">
        <v>-41624676.634599999</v>
      </c>
      <c r="LGU3">
        <v>-41624676.634599999</v>
      </c>
      <c r="LGV3">
        <v>-41624676.634599999</v>
      </c>
      <c r="LGW3">
        <v>-41624676.634599999</v>
      </c>
      <c r="LGX3">
        <v>-63267573.741899997</v>
      </c>
      <c r="LGY3">
        <v>-63267573.741899997</v>
      </c>
      <c r="LGZ3">
        <v>-63267573.741899997</v>
      </c>
      <c r="LHA3">
        <v>-63267573.741899997</v>
      </c>
      <c r="LHB3">
        <v>-63267573.741899997</v>
      </c>
      <c r="LHC3">
        <v>-63267573.741899997</v>
      </c>
      <c r="LHD3">
        <v>-63267573.741899997</v>
      </c>
      <c r="LHE3">
        <v>-63267573.741899997</v>
      </c>
      <c r="LHF3">
        <v>-63267573.741899997</v>
      </c>
      <c r="LHG3">
        <v>-63267573.741899997</v>
      </c>
      <c r="LHH3">
        <v>-63267573.741899997</v>
      </c>
      <c r="LHI3">
        <v>-63267573.741899997</v>
      </c>
      <c r="LHJ3">
        <v>-63267573.741899997</v>
      </c>
      <c r="LHK3">
        <v>-63267573.741899997</v>
      </c>
      <c r="LHL3">
        <v>-63267573.741899997</v>
      </c>
      <c r="LHM3">
        <v>-63267573.741899997</v>
      </c>
      <c r="LHN3">
        <v>-63267573.741899997</v>
      </c>
      <c r="LHO3">
        <v>-63267573.741899997</v>
      </c>
      <c r="LHP3">
        <v>-63267573.741899997</v>
      </c>
      <c r="LHQ3">
        <v>-63267573.741899997</v>
      </c>
      <c r="LHR3">
        <v>-63267573.741899997</v>
      </c>
      <c r="LHS3">
        <v>-63267573.741899997</v>
      </c>
      <c r="LHT3">
        <v>-63267573.741899997</v>
      </c>
      <c r="LHU3">
        <v>-63267573.741899997</v>
      </c>
      <c r="LHV3">
        <v>-63267573.741899997</v>
      </c>
      <c r="LHW3">
        <v>-63267573.741899997</v>
      </c>
      <c r="LHX3">
        <v>-63267573.741899997</v>
      </c>
      <c r="LHY3">
        <v>-63267573.741899997</v>
      </c>
      <c r="LHZ3">
        <v>-63267573.741899997</v>
      </c>
      <c r="LIA3">
        <v>-63267573.741899997</v>
      </c>
      <c r="LIB3">
        <v>-63267573.741899997</v>
      </c>
      <c r="LIC3">
        <v>-63267573.741899997</v>
      </c>
      <c r="LID3">
        <v>-63267573.741899997</v>
      </c>
      <c r="LIE3">
        <v>-63267573.741899997</v>
      </c>
      <c r="LIF3">
        <v>-63267573.741899997</v>
      </c>
      <c r="LIG3">
        <v>-63267573.741899997</v>
      </c>
      <c r="LIH3">
        <v>-63267573.741899997</v>
      </c>
      <c r="LII3">
        <v>-63267573.741899997</v>
      </c>
      <c r="LIJ3">
        <v>-63267573.741899997</v>
      </c>
      <c r="LIK3">
        <v>-63267573.741899997</v>
      </c>
      <c r="LIL3">
        <v>-63267573.741899997</v>
      </c>
      <c r="LIM3">
        <v>-63267573.741899997</v>
      </c>
      <c r="LIN3">
        <v>-63267573.741899997</v>
      </c>
      <c r="LIO3">
        <v>-63267573.741899997</v>
      </c>
      <c r="LIP3">
        <v>-96253724.2773</v>
      </c>
      <c r="LIQ3">
        <v>-96253724.2773</v>
      </c>
      <c r="LIR3">
        <v>-96253724.2773</v>
      </c>
      <c r="LIS3">
        <v>-96253724.2773</v>
      </c>
      <c r="LIT3">
        <v>-96253724.2773</v>
      </c>
      <c r="LIU3">
        <v>-96253724.2773</v>
      </c>
      <c r="LIV3">
        <v>-96253724.2773</v>
      </c>
      <c r="LIW3">
        <v>-96253724.2773</v>
      </c>
      <c r="LIX3">
        <v>-96253724.2773</v>
      </c>
      <c r="LIY3">
        <v>-96253724.2773</v>
      </c>
      <c r="LIZ3">
        <v>-96253724.2773</v>
      </c>
      <c r="LJA3">
        <v>-96253724.2773</v>
      </c>
      <c r="LJB3">
        <v>-96253724.2773</v>
      </c>
      <c r="LJC3">
        <v>-96253724.2773</v>
      </c>
      <c r="LJD3">
        <v>-96253724.2773</v>
      </c>
      <c r="LJE3">
        <v>-96253724.2773</v>
      </c>
      <c r="LJF3">
        <v>-96253724.2773</v>
      </c>
      <c r="LJG3">
        <v>-96253724.2773</v>
      </c>
      <c r="LJH3">
        <v>-96253724.2773</v>
      </c>
      <c r="LJI3">
        <v>-96253724.2773</v>
      </c>
      <c r="LJJ3">
        <v>-96253724.2773</v>
      </c>
      <c r="LJK3">
        <v>-96253724.2773</v>
      </c>
      <c r="LJL3">
        <v>-96253724.2773</v>
      </c>
      <c r="LJM3">
        <v>-96253724.2773</v>
      </c>
      <c r="LJN3">
        <v>-96253724.2773</v>
      </c>
      <c r="LJO3">
        <v>-96253724.2773</v>
      </c>
      <c r="LJP3">
        <v>-96253724.2773</v>
      </c>
      <c r="LJQ3">
        <v>-96253724.2773</v>
      </c>
      <c r="LJR3">
        <v>-96253724.2773</v>
      </c>
      <c r="LJS3">
        <v>-96253724.2773</v>
      </c>
      <c r="LJT3">
        <v>-96253724.2773</v>
      </c>
      <c r="LJU3">
        <v>-96253724.2773</v>
      </c>
      <c r="LJV3">
        <v>-96253724.2773</v>
      </c>
      <c r="LJW3">
        <v>-96253724.2773</v>
      </c>
      <c r="LJX3">
        <v>-96253724.2773</v>
      </c>
      <c r="LJY3">
        <v>-96253724.2773</v>
      </c>
      <c r="LJZ3">
        <v>-96253724.2773</v>
      </c>
      <c r="LKA3">
        <v>-96253724.2773</v>
      </c>
      <c r="LKB3">
        <v>-96253724.2773</v>
      </c>
      <c r="LKC3">
        <v>-96253724.2773</v>
      </c>
      <c r="LKD3">
        <v>-96253724.2773</v>
      </c>
      <c r="LKE3">
        <v>-96253724.2773</v>
      </c>
      <c r="LKF3">
        <v>-96253724.2773</v>
      </c>
      <c r="LKG3">
        <v>-96253724.2773</v>
      </c>
      <c r="LKH3">
        <v>-41624676.634599999</v>
      </c>
      <c r="LKI3">
        <v>-41624676.634599999</v>
      </c>
      <c r="LKJ3">
        <v>-41624676.634599999</v>
      </c>
      <c r="LKK3">
        <v>-41624676.634599999</v>
      </c>
      <c r="LKL3">
        <v>-41624676.634599999</v>
      </c>
      <c r="LKM3">
        <v>-41624676.634599999</v>
      </c>
      <c r="LKN3">
        <v>-41624676.634599999</v>
      </c>
      <c r="LKO3">
        <v>-41624676.634599999</v>
      </c>
      <c r="LKP3">
        <v>-41624676.634599999</v>
      </c>
      <c r="LKQ3">
        <v>-41624676.634599999</v>
      </c>
      <c r="LKR3">
        <v>-41624676.634599999</v>
      </c>
      <c r="LKS3">
        <v>-41624676.634599999</v>
      </c>
      <c r="LKT3">
        <v>-41624676.634599999</v>
      </c>
      <c r="LKU3">
        <v>-41624676.634599999</v>
      </c>
      <c r="LKV3">
        <v>-41624676.634599999</v>
      </c>
      <c r="LKW3">
        <v>-41624676.634599999</v>
      </c>
      <c r="LKX3">
        <v>-41624676.634599999</v>
      </c>
      <c r="LKY3">
        <v>-41624676.634599999</v>
      </c>
      <c r="LKZ3">
        <v>-41624676.634599999</v>
      </c>
      <c r="LLA3">
        <v>-41624676.634599999</v>
      </c>
      <c r="LLB3">
        <v>-41624676.634599999</v>
      </c>
      <c r="LLC3">
        <v>-41624676.634599999</v>
      </c>
      <c r="LLD3">
        <v>-41624676.634599999</v>
      </c>
      <c r="LLE3">
        <v>-41624676.634599999</v>
      </c>
      <c r="LLF3">
        <v>-41624676.634599999</v>
      </c>
      <c r="LLG3">
        <v>-41624676.634599999</v>
      </c>
      <c r="LLH3">
        <v>-41624676.634599999</v>
      </c>
      <c r="LLI3">
        <v>-41624676.634599999</v>
      </c>
      <c r="LLJ3">
        <v>-41624676.634599999</v>
      </c>
      <c r="LLK3">
        <v>-41624676.634599999</v>
      </c>
      <c r="LLL3">
        <v>-41624676.634599999</v>
      </c>
      <c r="LLM3">
        <v>-41624676.634599999</v>
      </c>
      <c r="LLN3">
        <v>-41624676.634599999</v>
      </c>
      <c r="LLO3">
        <v>-41624676.634599999</v>
      </c>
      <c r="LLP3">
        <v>-41624676.634599999</v>
      </c>
      <c r="LLQ3">
        <v>-41624676.634599999</v>
      </c>
      <c r="LLR3">
        <v>-41624676.634599999</v>
      </c>
      <c r="LLS3">
        <v>-41624676.634599999</v>
      </c>
      <c r="LLT3">
        <v>-41624676.634599999</v>
      </c>
      <c r="LLU3">
        <v>-41624676.634599999</v>
      </c>
      <c r="LLV3">
        <v>-41624676.634599999</v>
      </c>
      <c r="LLW3">
        <v>-41624676.634599999</v>
      </c>
      <c r="LLX3">
        <v>-41624676.634599999</v>
      </c>
      <c r="LLY3">
        <v>-41624676.634599999</v>
      </c>
      <c r="LLZ3">
        <v>-63267573.741899997</v>
      </c>
      <c r="LMA3">
        <v>-63267573.741899997</v>
      </c>
      <c r="LMB3">
        <v>-63267573.741899997</v>
      </c>
      <c r="LMC3">
        <v>-63267573.741899997</v>
      </c>
      <c r="LMD3">
        <v>-63267573.741899997</v>
      </c>
      <c r="LME3">
        <v>-63267573.741899997</v>
      </c>
      <c r="LMF3">
        <v>-63267573.741899997</v>
      </c>
      <c r="LMG3">
        <v>-63267573.741899997</v>
      </c>
      <c r="LMH3">
        <v>-63267573.741899997</v>
      </c>
      <c r="LMI3">
        <v>-63267573.741899997</v>
      </c>
      <c r="LMJ3">
        <v>-63267573.741899997</v>
      </c>
      <c r="LMK3">
        <v>-63267573.741899997</v>
      </c>
      <c r="LML3">
        <v>-63267573.741899997</v>
      </c>
      <c r="LMM3">
        <v>-63267573.741899997</v>
      </c>
      <c r="LMN3">
        <v>-63267573.741899997</v>
      </c>
      <c r="LMO3">
        <v>-63267573.741899997</v>
      </c>
      <c r="LMP3">
        <v>-63267573.741899997</v>
      </c>
      <c r="LMQ3">
        <v>-63267573.741899997</v>
      </c>
      <c r="LMR3">
        <v>-63267573.741899997</v>
      </c>
      <c r="LMS3">
        <v>-63267573.741899997</v>
      </c>
      <c r="LMT3">
        <v>-63267573.741899997</v>
      </c>
      <c r="LMU3">
        <v>-63267573.741899997</v>
      </c>
      <c r="LMV3">
        <v>-63267573.741899997</v>
      </c>
      <c r="LMW3">
        <v>-63267573.741899997</v>
      </c>
      <c r="LMX3">
        <v>-63267573.741899997</v>
      </c>
      <c r="LMY3">
        <v>-63267573.741899997</v>
      </c>
      <c r="LMZ3">
        <v>-63267573.741899997</v>
      </c>
      <c r="LNA3">
        <v>-63267573.741899997</v>
      </c>
      <c r="LNB3">
        <v>-63267573.741899997</v>
      </c>
      <c r="LNC3">
        <v>-63267573.741899997</v>
      </c>
      <c r="LND3">
        <v>-63267573.741899997</v>
      </c>
      <c r="LNE3">
        <v>-63267573.741899997</v>
      </c>
      <c r="LNF3">
        <v>-63267573.741899997</v>
      </c>
      <c r="LNG3">
        <v>-63267573.741899997</v>
      </c>
      <c r="LNH3">
        <v>-63267573.741899997</v>
      </c>
      <c r="LNI3">
        <v>-63267573.741899997</v>
      </c>
      <c r="LNJ3">
        <v>-63267573.741899997</v>
      </c>
      <c r="LNK3">
        <v>-63267573.741899997</v>
      </c>
      <c r="LNL3">
        <v>-63267573.741899997</v>
      </c>
      <c r="LNM3">
        <v>-63267573.741899997</v>
      </c>
      <c r="LNN3">
        <v>-63267573.741899997</v>
      </c>
      <c r="LNO3">
        <v>-63267573.741899997</v>
      </c>
      <c r="LNP3">
        <v>-63267573.741899997</v>
      </c>
      <c r="LNQ3">
        <v>-63267573.741899997</v>
      </c>
      <c r="LNR3">
        <v>-96253724.2773</v>
      </c>
      <c r="LNS3">
        <v>-96253724.2773</v>
      </c>
      <c r="LNT3">
        <v>-96253724.2773</v>
      </c>
      <c r="LNU3">
        <v>-96253724.2773</v>
      </c>
      <c r="LNV3">
        <v>-96253724.2773</v>
      </c>
      <c r="LNW3">
        <v>-96253724.2773</v>
      </c>
      <c r="LNX3">
        <v>-96253724.2773</v>
      </c>
      <c r="LNY3">
        <v>-96253724.2773</v>
      </c>
      <c r="LNZ3">
        <v>-96253724.2773</v>
      </c>
      <c r="LOA3">
        <v>-96253724.2773</v>
      </c>
      <c r="LOB3">
        <v>-96253724.2773</v>
      </c>
      <c r="LOC3">
        <v>-96253724.2773</v>
      </c>
      <c r="LOD3">
        <v>-96253724.2773</v>
      </c>
      <c r="LOE3">
        <v>-96253724.2773</v>
      </c>
      <c r="LOF3">
        <v>-96253724.2773</v>
      </c>
      <c r="LOG3">
        <v>-96253724.2773</v>
      </c>
      <c r="LOH3">
        <v>-96253724.2773</v>
      </c>
      <c r="LOI3">
        <v>-96253724.2773</v>
      </c>
      <c r="LOJ3">
        <v>-96253724.2773</v>
      </c>
      <c r="LOK3">
        <v>-96253724.2773</v>
      </c>
      <c r="LOL3">
        <v>-96253724.2773</v>
      </c>
      <c r="LOM3">
        <v>-96253724.2773</v>
      </c>
      <c r="LON3">
        <v>-96253724.2773</v>
      </c>
      <c r="LOO3">
        <v>-96253724.2773</v>
      </c>
      <c r="LOP3">
        <v>-96253724.2773</v>
      </c>
      <c r="LOQ3">
        <v>-96253724.2773</v>
      </c>
      <c r="LOR3">
        <v>-96253724.2773</v>
      </c>
      <c r="LOS3">
        <v>-96253724.2773</v>
      </c>
      <c r="LOT3">
        <v>-96253724.2773</v>
      </c>
      <c r="LOU3">
        <v>-96253724.2773</v>
      </c>
      <c r="LOV3">
        <v>-96253724.2773</v>
      </c>
      <c r="LOW3">
        <v>-96253724.2773</v>
      </c>
      <c r="LOX3">
        <v>-96253724.2773</v>
      </c>
      <c r="LOY3">
        <v>-96253724.2773</v>
      </c>
      <c r="LOZ3">
        <v>-96253724.2773</v>
      </c>
      <c r="LPA3">
        <v>-96253724.2773</v>
      </c>
      <c r="LPB3">
        <v>-96253724.2773</v>
      </c>
      <c r="LPC3">
        <v>-96253724.2773</v>
      </c>
      <c r="LPD3">
        <v>-96253724.2773</v>
      </c>
      <c r="LPE3">
        <v>-96253724.2773</v>
      </c>
      <c r="LPF3">
        <v>-96253724.2773</v>
      </c>
      <c r="LPG3">
        <v>-96253724.2773</v>
      </c>
      <c r="LPH3">
        <v>-96253724.2773</v>
      </c>
      <c r="LPI3">
        <v>-96253724.2773</v>
      </c>
      <c r="LPJ3">
        <v>-7807790.8464400005</v>
      </c>
      <c r="LPK3">
        <v>-7807790.8464400005</v>
      </c>
      <c r="LPL3">
        <v>-7807790.8464400005</v>
      </c>
      <c r="LPM3">
        <v>-7807790.8464400005</v>
      </c>
      <c r="LPN3">
        <v>-7807790.8464400005</v>
      </c>
      <c r="LPO3">
        <v>-7807790.8464400005</v>
      </c>
      <c r="LPP3">
        <v>-7807790.8464400005</v>
      </c>
      <c r="LPQ3">
        <v>-7807790.8464400005</v>
      </c>
      <c r="LPR3">
        <v>-7807790.8464400005</v>
      </c>
      <c r="LPS3">
        <v>-7807790.8464400005</v>
      </c>
      <c r="LPT3">
        <v>-7807790.8464400005</v>
      </c>
      <c r="LPU3">
        <v>-7807790.8464400005</v>
      </c>
      <c r="LPV3">
        <v>-7807790.8464400005</v>
      </c>
      <c r="LPW3">
        <v>-7807790.8464400005</v>
      </c>
      <c r="LPX3">
        <v>-7807790.8464400005</v>
      </c>
      <c r="LPY3">
        <v>-7807790.8464400005</v>
      </c>
      <c r="LPZ3">
        <v>-7807790.8464400005</v>
      </c>
      <c r="LQA3">
        <v>-7807790.8464400005</v>
      </c>
      <c r="LQB3">
        <v>-7807790.8464400005</v>
      </c>
      <c r="LQC3">
        <v>-7807790.8464400005</v>
      </c>
      <c r="LQD3">
        <v>-7807790.8464400005</v>
      </c>
      <c r="LQE3">
        <v>-7807790.8464400005</v>
      </c>
      <c r="LQF3">
        <v>-7807790.8464400005</v>
      </c>
      <c r="LQG3">
        <v>-7807790.8464400005</v>
      </c>
      <c r="LQH3">
        <v>-7807790.8464400005</v>
      </c>
      <c r="LQI3">
        <v>-7807790.8464400005</v>
      </c>
      <c r="LQJ3">
        <v>-7807790.8464400005</v>
      </c>
      <c r="LQK3">
        <v>-7807790.8464400005</v>
      </c>
      <c r="LQL3">
        <v>-7807790.8464400005</v>
      </c>
      <c r="LQM3">
        <v>-7807790.8464400005</v>
      </c>
      <c r="LQN3">
        <v>-7807790.8464400005</v>
      </c>
      <c r="LQO3">
        <v>-7807790.8464400005</v>
      </c>
      <c r="LQP3">
        <v>-7807790.8464400005</v>
      </c>
      <c r="LQQ3">
        <v>-7807790.8464400005</v>
      </c>
      <c r="LQR3">
        <v>-7807790.8464400005</v>
      </c>
      <c r="LQS3">
        <v>-7807790.8464400005</v>
      </c>
      <c r="LQT3">
        <v>-7807790.8464400005</v>
      </c>
      <c r="LQU3">
        <v>-7807790.8464400005</v>
      </c>
      <c r="LQV3">
        <v>-7807790.8464400005</v>
      </c>
      <c r="LQW3">
        <v>-7807790.8464400005</v>
      </c>
      <c r="LQX3">
        <v>-7807790.8464400005</v>
      </c>
      <c r="LQY3">
        <v>-7807790.8464400005</v>
      </c>
      <c r="LQZ3">
        <v>-7807790.8464400005</v>
      </c>
      <c r="LRA3">
        <v>-7807790.8464400005</v>
      </c>
      <c r="LRB3">
        <v>-11820314.980799999</v>
      </c>
      <c r="LRC3">
        <v>-11820314.980799999</v>
      </c>
      <c r="LRD3">
        <v>-11820314.980799999</v>
      </c>
      <c r="LRE3">
        <v>-11820314.980799999</v>
      </c>
      <c r="LRF3">
        <v>-11820314.980799999</v>
      </c>
      <c r="LRG3">
        <v>-11820314.980799999</v>
      </c>
      <c r="LRH3">
        <v>-11820314.980799999</v>
      </c>
      <c r="LRI3">
        <v>-11820314.980799999</v>
      </c>
      <c r="LRJ3">
        <v>-11820314.980799999</v>
      </c>
      <c r="LRK3">
        <v>-11820314.980799999</v>
      </c>
      <c r="LRL3">
        <v>-11820314.980799999</v>
      </c>
      <c r="LRM3">
        <v>-11820314.980799999</v>
      </c>
      <c r="LRN3">
        <v>-11820314.980799999</v>
      </c>
      <c r="LRO3">
        <v>-11820314.980799999</v>
      </c>
      <c r="LRP3">
        <v>-11820314.980799999</v>
      </c>
      <c r="LRQ3">
        <v>-11820314.980799999</v>
      </c>
      <c r="LRR3">
        <v>-11820314.980799999</v>
      </c>
      <c r="LRS3">
        <v>-11820314.980799999</v>
      </c>
      <c r="LRT3">
        <v>-11820314.980799999</v>
      </c>
      <c r="LRU3">
        <v>-11820314.980799999</v>
      </c>
      <c r="LRV3">
        <v>-11820314.980799999</v>
      </c>
      <c r="LRW3">
        <v>-11820314.980799999</v>
      </c>
      <c r="LRX3">
        <v>-11820314.980799999</v>
      </c>
      <c r="LRY3">
        <v>-11820314.980799999</v>
      </c>
      <c r="LRZ3">
        <v>-11820314.980799999</v>
      </c>
      <c r="LSA3">
        <v>-11820314.980799999</v>
      </c>
      <c r="LSB3">
        <v>-11820314.980799999</v>
      </c>
      <c r="LSC3">
        <v>-11820314.980799999</v>
      </c>
      <c r="LSD3">
        <v>-11820314.980799999</v>
      </c>
      <c r="LSE3">
        <v>-11820314.980799999</v>
      </c>
      <c r="LSF3">
        <v>-11820314.980799999</v>
      </c>
      <c r="LSG3">
        <v>-11820314.980799999</v>
      </c>
      <c r="LSH3">
        <v>-11820314.980799999</v>
      </c>
      <c r="LSI3">
        <v>-11820314.980799999</v>
      </c>
      <c r="LSJ3">
        <v>-11820314.980799999</v>
      </c>
      <c r="LSK3">
        <v>-11820314.980799999</v>
      </c>
      <c r="LSL3">
        <v>-11820314.980799999</v>
      </c>
      <c r="LSM3">
        <v>-11820314.980799999</v>
      </c>
      <c r="LSN3">
        <v>-11820314.980799999</v>
      </c>
      <c r="LSO3">
        <v>-11820314.980799999</v>
      </c>
      <c r="LSP3">
        <v>-11820314.980799999</v>
      </c>
      <c r="LSQ3">
        <v>-11820314.980799999</v>
      </c>
      <c r="LSR3">
        <v>-11820314.980799999</v>
      </c>
      <c r="LSS3">
        <v>-11820314.980799999</v>
      </c>
      <c r="LST3">
        <v>-17888207.3226</v>
      </c>
      <c r="LSU3">
        <v>-17888207.3226</v>
      </c>
      <c r="LSV3">
        <v>-17888207.3226</v>
      </c>
      <c r="LSW3">
        <v>-17888207.3226</v>
      </c>
      <c r="LSX3">
        <v>-17888207.3226</v>
      </c>
      <c r="LSY3">
        <v>-17888207.3226</v>
      </c>
      <c r="LSZ3">
        <v>-17888207.3226</v>
      </c>
      <c r="LTA3">
        <v>-17888207.3226</v>
      </c>
      <c r="LTB3">
        <v>-17888207.3226</v>
      </c>
      <c r="LTC3">
        <v>-17888207.3226</v>
      </c>
      <c r="LTD3">
        <v>-17888207.3226</v>
      </c>
      <c r="LTE3">
        <v>-17888207.3226</v>
      </c>
      <c r="LTF3">
        <v>-17888207.3226</v>
      </c>
      <c r="LTG3">
        <v>-17888207.3226</v>
      </c>
      <c r="LTH3">
        <v>-17888207.3226</v>
      </c>
      <c r="LTI3">
        <v>-17888207.3226</v>
      </c>
      <c r="LTJ3">
        <v>-17888207.3226</v>
      </c>
      <c r="LTK3">
        <v>-17888207.3226</v>
      </c>
      <c r="LTL3">
        <v>-17888207.3226</v>
      </c>
      <c r="LTM3">
        <v>-17888207.3226</v>
      </c>
      <c r="LTN3">
        <v>-17888207.3226</v>
      </c>
      <c r="LTO3">
        <v>-17888207.3226</v>
      </c>
      <c r="LTP3">
        <v>-17888207.3226</v>
      </c>
      <c r="LTQ3">
        <v>-17888207.3226</v>
      </c>
      <c r="LTR3">
        <v>-17888207.3226</v>
      </c>
      <c r="LTS3">
        <v>-17888207.3226</v>
      </c>
      <c r="LTT3">
        <v>-17888207.3226</v>
      </c>
      <c r="LTU3">
        <v>-17888207.3226</v>
      </c>
      <c r="LTV3">
        <v>-17888207.3226</v>
      </c>
      <c r="LTW3">
        <v>-17888207.3226</v>
      </c>
      <c r="LTX3">
        <v>-17888207.3226</v>
      </c>
      <c r="LTY3">
        <v>-17888207.3226</v>
      </c>
      <c r="LTZ3">
        <v>-17888207.3226</v>
      </c>
      <c r="LUA3">
        <v>-17888207.3226</v>
      </c>
      <c r="LUB3">
        <v>-17888207.3226</v>
      </c>
      <c r="LUC3">
        <v>-17888207.3226</v>
      </c>
      <c r="LUD3">
        <v>-17888207.3226</v>
      </c>
      <c r="LUE3">
        <v>-17888207.3226</v>
      </c>
      <c r="LUF3">
        <v>-17888207.3226</v>
      </c>
      <c r="LUG3">
        <v>-17888207.3226</v>
      </c>
      <c r="LUH3">
        <v>-17888207.3226</v>
      </c>
      <c r="LUI3">
        <v>-17888207.3226</v>
      </c>
      <c r="LUJ3">
        <v>-17888207.3226</v>
      </c>
      <c r="LUK3">
        <v>-17888207.3226</v>
      </c>
      <c r="LUL3">
        <v>2333339.62751</v>
      </c>
      <c r="LUM3">
        <v>2333339.62751</v>
      </c>
      <c r="LUN3">
        <v>2333339.62751</v>
      </c>
      <c r="LUO3">
        <v>2333339.62751</v>
      </c>
      <c r="LUP3">
        <v>2333339.62751</v>
      </c>
      <c r="LUQ3">
        <v>2333339.62751</v>
      </c>
      <c r="LUR3">
        <v>2333339.62751</v>
      </c>
      <c r="LUS3">
        <v>2333339.62751</v>
      </c>
      <c r="LUT3">
        <v>2333339.62751</v>
      </c>
      <c r="LUU3">
        <v>2333339.62751</v>
      </c>
      <c r="LUV3">
        <v>2333339.62751</v>
      </c>
      <c r="LUW3">
        <v>2333339.57388</v>
      </c>
      <c r="LUX3">
        <v>2333339.57388</v>
      </c>
      <c r="LUY3">
        <v>2333339.57388</v>
      </c>
      <c r="LUZ3">
        <v>2333339.57388</v>
      </c>
      <c r="LVA3">
        <v>2333339.57388</v>
      </c>
      <c r="LVB3">
        <v>2333339.57388</v>
      </c>
      <c r="LVC3">
        <v>2333339.57388</v>
      </c>
      <c r="LVD3">
        <v>2333339.57388</v>
      </c>
      <c r="LVE3">
        <v>2333339.57388</v>
      </c>
      <c r="LVF3">
        <v>2333339.57388</v>
      </c>
      <c r="LVG3">
        <v>2333339.57388</v>
      </c>
      <c r="LVH3">
        <v>2333339.62751</v>
      </c>
      <c r="LVI3">
        <v>2333339.62751</v>
      </c>
      <c r="LVJ3">
        <v>2333339.62751</v>
      </c>
      <c r="LVK3">
        <v>2333339.62751</v>
      </c>
      <c r="LVL3">
        <v>2333339.62751</v>
      </c>
      <c r="LVM3">
        <v>2333339.62751</v>
      </c>
      <c r="LVN3">
        <v>2333339.62751</v>
      </c>
      <c r="LVO3">
        <v>2333339.62751</v>
      </c>
      <c r="LVP3">
        <v>2333339.62751</v>
      </c>
      <c r="LVQ3">
        <v>2333339.62751</v>
      </c>
      <c r="LVR3">
        <v>2333339.62751</v>
      </c>
      <c r="LVS3">
        <v>2333339.57388</v>
      </c>
      <c r="LVT3">
        <v>2333339.57388</v>
      </c>
      <c r="LVU3">
        <v>2333339.57388</v>
      </c>
      <c r="LVV3">
        <v>2333339.57388</v>
      </c>
      <c r="LVW3">
        <v>2333339.57388</v>
      </c>
      <c r="LVX3">
        <v>2333339.57388</v>
      </c>
      <c r="LVY3">
        <v>2333339.57388</v>
      </c>
      <c r="LVZ3">
        <v>2333339.57388</v>
      </c>
      <c r="LWA3">
        <v>2333339.57388</v>
      </c>
      <c r="LWB3">
        <v>2333339.57388</v>
      </c>
      <c r="LWC3">
        <v>2333339.57388</v>
      </c>
      <c r="LWD3">
        <v>5186739.3297199998</v>
      </c>
      <c r="LWE3">
        <v>5186739.3297199998</v>
      </c>
      <c r="LWF3">
        <v>5186739.3297199998</v>
      </c>
      <c r="LWG3">
        <v>5186739.3297199998</v>
      </c>
      <c r="LWH3">
        <v>5186739.3297199998</v>
      </c>
      <c r="LWI3">
        <v>5186739.3297199998</v>
      </c>
      <c r="LWJ3">
        <v>5186739.3297199998</v>
      </c>
      <c r="LWK3">
        <v>5186739.3297199998</v>
      </c>
      <c r="LWL3">
        <v>5186739.3297199998</v>
      </c>
      <c r="LWM3">
        <v>5186739.3297199998</v>
      </c>
      <c r="LWN3">
        <v>5186739.3297199998</v>
      </c>
      <c r="LWO3">
        <v>5186739.2233499996</v>
      </c>
      <c r="LWP3">
        <v>5186739.2233499996</v>
      </c>
      <c r="LWQ3">
        <v>5186739.2233499996</v>
      </c>
      <c r="LWR3">
        <v>5186739.2233499996</v>
      </c>
      <c r="LWS3">
        <v>5186739.2233499996</v>
      </c>
      <c r="LWT3">
        <v>5186739.2233499996</v>
      </c>
      <c r="LWU3">
        <v>5186739.2233499996</v>
      </c>
      <c r="LWV3">
        <v>5186739.2233499996</v>
      </c>
      <c r="LWW3">
        <v>5186739.2233499996</v>
      </c>
      <c r="LWX3">
        <v>5186739.2233499996</v>
      </c>
      <c r="LWY3">
        <v>5186739.2233499996</v>
      </c>
      <c r="LWZ3">
        <v>5186739.3297199998</v>
      </c>
      <c r="LXA3">
        <v>5186739.3297199998</v>
      </c>
      <c r="LXB3">
        <v>5186739.3297199998</v>
      </c>
      <c r="LXC3">
        <v>5186739.3297199998</v>
      </c>
      <c r="LXD3">
        <v>5186739.3297199998</v>
      </c>
      <c r="LXE3">
        <v>5186739.3297199998</v>
      </c>
      <c r="LXF3">
        <v>5186739.3297199998</v>
      </c>
      <c r="LXG3">
        <v>5186739.3297199998</v>
      </c>
      <c r="LXH3">
        <v>5186739.3297199998</v>
      </c>
      <c r="LXI3">
        <v>5186739.3297199998</v>
      </c>
      <c r="LXJ3">
        <v>5186739.3297199998</v>
      </c>
      <c r="LXK3">
        <v>5186739.2233499996</v>
      </c>
      <c r="LXL3">
        <v>5186739.2233499996</v>
      </c>
      <c r="LXM3">
        <v>5186739.2233499996</v>
      </c>
      <c r="LXN3">
        <v>5186739.2233499996</v>
      </c>
      <c r="LXO3">
        <v>5186739.2233499996</v>
      </c>
      <c r="LXP3">
        <v>5186739.2233499996</v>
      </c>
      <c r="LXQ3">
        <v>5186739.2233499996</v>
      </c>
      <c r="LXR3">
        <v>5186739.2233499996</v>
      </c>
      <c r="LXS3">
        <v>5186739.2233499996</v>
      </c>
      <c r="LXT3">
        <v>5186739.2233499996</v>
      </c>
      <c r="LXU3">
        <v>5186739.2233499996</v>
      </c>
      <c r="LXV3">
        <v>11193353.3605</v>
      </c>
      <c r="LXW3">
        <v>11193353.3605</v>
      </c>
      <c r="LXX3">
        <v>11193353.3605</v>
      </c>
      <c r="LXY3">
        <v>11193353.3605</v>
      </c>
      <c r="LXZ3">
        <v>11193353.3605</v>
      </c>
      <c r="LYA3">
        <v>11193353.3605</v>
      </c>
      <c r="LYB3">
        <v>11193353.3605</v>
      </c>
      <c r="LYC3">
        <v>11193353.3605</v>
      </c>
      <c r="LYD3">
        <v>11193353.3605</v>
      </c>
      <c r="LYE3">
        <v>11193353.3605</v>
      </c>
      <c r="LYF3">
        <v>11193353.3605</v>
      </c>
      <c r="LYG3">
        <v>11193353.148700001</v>
      </c>
      <c r="LYH3">
        <v>11193353.148700001</v>
      </c>
      <c r="LYI3">
        <v>11193353.148700001</v>
      </c>
      <c r="LYJ3">
        <v>11193353.148700001</v>
      </c>
      <c r="LYK3">
        <v>11193353.148700001</v>
      </c>
      <c r="LYL3">
        <v>11193353.148700001</v>
      </c>
      <c r="LYM3">
        <v>11193353.148700001</v>
      </c>
      <c r="LYN3">
        <v>11193353.148700001</v>
      </c>
      <c r="LYO3">
        <v>11193353.148700001</v>
      </c>
      <c r="LYP3">
        <v>11193353.148700001</v>
      </c>
      <c r="LYQ3">
        <v>11193353.148700001</v>
      </c>
      <c r="LYR3">
        <v>11193353.3605</v>
      </c>
      <c r="LYS3">
        <v>11193353.3605</v>
      </c>
      <c r="LYT3">
        <v>11193353.3605</v>
      </c>
      <c r="LYU3">
        <v>11193353.3605</v>
      </c>
      <c r="LYV3">
        <v>11193353.3605</v>
      </c>
      <c r="LYW3">
        <v>11193353.3605</v>
      </c>
      <c r="LYX3">
        <v>11193353.3605</v>
      </c>
      <c r="LYY3">
        <v>11193353.3605</v>
      </c>
      <c r="LYZ3">
        <v>11193353.3605</v>
      </c>
      <c r="LZA3">
        <v>11193353.3605</v>
      </c>
      <c r="LZB3">
        <v>11193353.3605</v>
      </c>
      <c r="LZC3">
        <v>11193353.148700001</v>
      </c>
      <c r="LZD3">
        <v>11193353.148700001</v>
      </c>
      <c r="LZE3">
        <v>11193353.148700001</v>
      </c>
      <c r="LZF3">
        <v>11193353.148700001</v>
      </c>
      <c r="LZG3">
        <v>11193353.148700001</v>
      </c>
      <c r="LZH3">
        <v>11193353.148700001</v>
      </c>
      <c r="LZI3">
        <v>11193353.148700001</v>
      </c>
      <c r="LZJ3">
        <v>11193353.148700001</v>
      </c>
      <c r="LZK3">
        <v>11193353.148700001</v>
      </c>
      <c r="LZL3">
        <v>11193353.148700001</v>
      </c>
      <c r="LZM3">
        <v>11193353.148700001</v>
      </c>
      <c r="LZN3">
        <v>-2684652.3947399999</v>
      </c>
      <c r="LZO3">
        <v>-2684652.3947399999</v>
      </c>
      <c r="LZP3">
        <v>-2684652.3947399999</v>
      </c>
      <c r="LZQ3">
        <v>-2684652.3947399999</v>
      </c>
      <c r="LZR3">
        <v>-2684652.3947399999</v>
      </c>
      <c r="LZS3">
        <v>-2684652.3947399999</v>
      </c>
      <c r="LZT3">
        <v>-2684652.3947399999</v>
      </c>
      <c r="LZU3">
        <v>-2684652.3947399999</v>
      </c>
      <c r="LZV3">
        <v>-2684652.3947399999</v>
      </c>
      <c r="LZW3">
        <v>-2684652.3947399999</v>
      </c>
      <c r="LZX3">
        <v>-2684652.3947399999</v>
      </c>
      <c r="LZY3">
        <v>-2684652.3947399999</v>
      </c>
      <c r="LZZ3">
        <v>-2684652.3947399999</v>
      </c>
      <c r="MAA3">
        <v>-2684652.3947399999</v>
      </c>
      <c r="MAB3">
        <v>-2684652.3947399999</v>
      </c>
      <c r="MAC3">
        <v>-2684652.3947399999</v>
      </c>
      <c r="MAD3">
        <v>-2684652.3947399999</v>
      </c>
      <c r="MAE3">
        <v>-2684652.3947399999</v>
      </c>
      <c r="MAF3">
        <v>-2684652.3947399999</v>
      </c>
      <c r="MAG3">
        <v>-2684652.3947399999</v>
      </c>
      <c r="MAH3">
        <v>-2684652.3947399999</v>
      </c>
      <c r="MAI3">
        <v>-2684652.3947399999</v>
      </c>
      <c r="MAJ3">
        <v>-2684652.3947399999</v>
      </c>
      <c r="MAK3">
        <v>-2684652.3947399999</v>
      </c>
      <c r="MAL3">
        <v>-2684652.3947399999</v>
      </c>
      <c r="MAM3">
        <v>-2684652.3947399999</v>
      </c>
      <c r="MAN3">
        <v>-2684652.3947399999</v>
      </c>
      <c r="MAO3">
        <v>-2684652.3947399999</v>
      </c>
      <c r="MAP3">
        <v>-2684652.3947399999</v>
      </c>
      <c r="MAQ3">
        <v>-2684652.3947399999</v>
      </c>
      <c r="MAR3">
        <v>-2684652.3947399999</v>
      </c>
      <c r="MAS3">
        <v>-2684652.3947399999</v>
      </c>
      <c r="MAT3">
        <v>-2684652.3947399999</v>
      </c>
      <c r="MAU3">
        <v>-2684652.3947399999</v>
      </c>
      <c r="MAV3">
        <v>-2684652.3947399999</v>
      </c>
      <c r="MAW3">
        <v>-2684652.3947399999</v>
      </c>
      <c r="MAX3">
        <v>-2684652.3947399999</v>
      </c>
      <c r="MAY3">
        <v>-2684652.3947399999</v>
      </c>
      <c r="MAZ3">
        <v>-2684652.3947399999</v>
      </c>
      <c r="MBA3">
        <v>-2684652.3947399999</v>
      </c>
      <c r="MBB3">
        <v>-2684652.3947399999</v>
      </c>
      <c r="MBC3">
        <v>-2684652.3947399999</v>
      </c>
      <c r="MBD3">
        <v>-2684652.3947399999</v>
      </c>
      <c r="MBE3">
        <v>-2684652.3947399999</v>
      </c>
      <c r="MBF3">
        <v>-5300580.0419199998</v>
      </c>
      <c r="MBG3">
        <v>-5300580.0419199998</v>
      </c>
      <c r="MBH3">
        <v>-5300580.0419199998</v>
      </c>
      <c r="MBI3">
        <v>-5300580.0419199998</v>
      </c>
      <c r="MBJ3">
        <v>-5300580.0419199998</v>
      </c>
      <c r="MBK3">
        <v>-5300580.0419199998</v>
      </c>
      <c r="MBL3">
        <v>-5300580.0419199998</v>
      </c>
      <c r="MBM3">
        <v>-5300580.0419199998</v>
      </c>
      <c r="MBN3">
        <v>-5300580.0419199998</v>
      </c>
      <c r="MBO3">
        <v>-5300580.0419199998</v>
      </c>
      <c r="MBP3">
        <v>-5300580.0419199998</v>
      </c>
      <c r="MBQ3">
        <v>-5300580.0419199998</v>
      </c>
      <c r="MBR3">
        <v>-5300580.0419199998</v>
      </c>
      <c r="MBS3">
        <v>-5300580.0419199998</v>
      </c>
      <c r="MBT3">
        <v>-5300580.0419199998</v>
      </c>
      <c r="MBU3">
        <v>-5300580.0419199998</v>
      </c>
      <c r="MBV3">
        <v>-5300580.0419199998</v>
      </c>
      <c r="MBW3">
        <v>-5300580.0419199998</v>
      </c>
      <c r="MBX3">
        <v>-5300580.0419199998</v>
      </c>
      <c r="MBY3">
        <v>-5300580.0419199998</v>
      </c>
      <c r="MBZ3">
        <v>-5300580.0419199998</v>
      </c>
      <c r="MCA3">
        <v>-5300580.0419199998</v>
      </c>
      <c r="MCB3">
        <v>-5300580.0419199998</v>
      </c>
      <c r="MCC3">
        <v>-5300580.0419199998</v>
      </c>
      <c r="MCD3">
        <v>-5300580.0419199998</v>
      </c>
      <c r="MCE3">
        <v>-5300580.0419199998</v>
      </c>
      <c r="MCF3">
        <v>-5300580.0419199998</v>
      </c>
      <c r="MCG3">
        <v>-5300580.0419199998</v>
      </c>
      <c r="MCH3">
        <v>-5300580.0419199998</v>
      </c>
      <c r="MCI3">
        <v>-5300580.0419199998</v>
      </c>
      <c r="MCJ3">
        <v>-5300580.0419199998</v>
      </c>
      <c r="MCK3">
        <v>-5300580.0419199998</v>
      </c>
      <c r="MCL3">
        <v>-5300580.0419199998</v>
      </c>
      <c r="MCM3">
        <v>-5300580.0419199998</v>
      </c>
      <c r="MCN3">
        <v>-5300580.0419199998</v>
      </c>
      <c r="MCO3">
        <v>-5300580.0419199998</v>
      </c>
      <c r="MCP3">
        <v>-5300580.0419199998</v>
      </c>
      <c r="MCQ3">
        <v>-5300580.0419199998</v>
      </c>
      <c r="MCR3">
        <v>-5300580.0419199998</v>
      </c>
      <c r="MCS3">
        <v>-5300580.0419199998</v>
      </c>
      <c r="MCT3">
        <v>-5300580.0419199998</v>
      </c>
      <c r="MCU3">
        <v>-5300580.0419199998</v>
      </c>
      <c r="MCV3">
        <v>-5300580.0419199998</v>
      </c>
      <c r="MCW3">
        <v>-5300580.0419199998</v>
      </c>
      <c r="MCX3">
        <v>-10532435.336300001</v>
      </c>
      <c r="MCY3">
        <v>-10532435.336300001</v>
      </c>
      <c r="MCZ3">
        <v>-10532435.336300001</v>
      </c>
      <c r="MDA3">
        <v>-10532435.336300001</v>
      </c>
      <c r="MDB3">
        <v>-10532435.336300001</v>
      </c>
      <c r="MDC3">
        <v>-10532435.336300001</v>
      </c>
      <c r="MDD3">
        <v>-10532435.336300001</v>
      </c>
      <c r="MDE3">
        <v>-10532435.336300001</v>
      </c>
      <c r="MDF3">
        <v>-10532435.336300001</v>
      </c>
      <c r="MDG3">
        <v>-10532435.336300001</v>
      </c>
      <c r="MDH3">
        <v>-10532435.336300001</v>
      </c>
      <c r="MDI3">
        <v>-10532435.336300001</v>
      </c>
      <c r="MDJ3">
        <v>-10532435.336300001</v>
      </c>
      <c r="MDK3">
        <v>-10532435.336300001</v>
      </c>
      <c r="MDL3">
        <v>-10532435.336300001</v>
      </c>
      <c r="MDM3">
        <v>-10532435.336300001</v>
      </c>
      <c r="MDN3">
        <v>-10532435.336300001</v>
      </c>
      <c r="MDO3">
        <v>-10532435.336300001</v>
      </c>
      <c r="MDP3">
        <v>-10532435.336300001</v>
      </c>
      <c r="MDQ3">
        <v>-10532435.336300001</v>
      </c>
      <c r="MDR3">
        <v>-10532435.336300001</v>
      </c>
      <c r="MDS3">
        <v>-10532435.336300001</v>
      </c>
      <c r="MDT3">
        <v>-10532435.336300001</v>
      </c>
      <c r="MDU3">
        <v>-10532435.336300001</v>
      </c>
      <c r="MDV3">
        <v>-10532435.336300001</v>
      </c>
      <c r="MDW3">
        <v>-10532435.336300001</v>
      </c>
      <c r="MDX3">
        <v>-10532435.336300001</v>
      </c>
      <c r="MDY3">
        <v>-10532435.336300001</v>
      </c>
      <c r="MDZ3">
        <v>-10532435.336300001</v>
      </c>
      <c r="MEA3">
        <v>-10532435.336300001</v>
      </c>
      <c r="MEB3">
        <v>-10532435.336300001</v>
      </c>
      <c r="MEC3">
        <v>-10532435.336300001</v>
      </c>
      <c r="MED3">
        <v>-10532435.336300001</v>
      </c>
      <c r="MEE3">
        <v>-10532435.336300001</v>
      </c>
      <c r="MEF3">
        <v>-10532435.336300001</v>
      </c>
      <c r="MEG3">
        <v>-10532435.336300001</v>
      </c>
      <c r="MEH3">
        <v>-10532435.336300001</v>
      </c>
      <c r="MEI3">
        <v>-10532435.336300001</v>
      </c>
      <c r="MEJ3">
        <v>-10532435.336300001</v>
      </c>
      <c r="MEK3">
        <v>-10532435.336300001</v>
      </c>
      <c r="MEL3">
        <v>-10532435.336300001</v>
      </c>
      <c r="MEM3">
        <v>-10532435.336300001</v>
      </c>
      <c r="MEN3">
        <v>-10532435.336300001</v>
      </c>
      <c r="MEO3">
        <v>-10532435.336300001</v>
      </c>
      <c r="MEP3">
        <v>-6339607.4132000003</v>
      </c>
      <c r="MEQ3">
        <v>-6339607.4132000003</v>
      </c>
      <c r="MER3">
        <v>-6339607.4132000003</v>
      </c>
      <c r="MES3">
        <v>-6339607.4132000003</v>
      </c>
      <c r="MET3">
        <v>-6339607.4132000003</v>
      </c>
      <c r="MEU3">
        <v>-6339607.4132000003</v>
      </c>
      <c r="MEV3">
        <v>-6339607.4132000003</v>
      </c>
      <c r="MEW3">
        <v>-6339607.4132000003</v>
      </c>
      <c r="MEX3">
        <v>-6339607.4132000003</v>
      </c>
      <c r="MEY3">
        <v>-6339607.4132000003</v>
      </c>
      <c r="MEZ3">
        <v>-6339607.4132000003</v>
      </c>
      <c r="MFA3">
        <v>-6339607.4132000003</v>
      </c>
      <c r="MFB3">
        <v>-6339607.4132000003</v>
      </c>
      <c r="MFC3">
        <v>-6339607.4132000003</v>
      </c>
      <c r="MFD3">
        <v>-6339607.4132000003</v>
      </c>
      <c r="MFE3">
        <v>-6339607.4132000003</v>
      </c>
      <c r="MFF3">
        <v>-6339607.4132000003</v>
      </c>
      <c r="MFG3">
        <v>-6339607.4132000003</v>
      </c>
      <c r="MFH3">
        <v>-6339607.4132000003</v>
      </c>
      <c r="MFI3">
        <v>-6339607.4132000003</v>
      </c>
      <c r="MFJ3">
        <v>-6339607.4132000003</v>
      </c>
      <c r="MFK3">
        <v>-6339607.4132000003</v>
      </c>
      <c r="MFL3">
        <v>-6339607.4132000003</v>
      </c>
      <c r="MFM3">
        <v>-6339607.4132000003</v>
      </c>
      <c r="MFN3">
        <v>-6339607.4132000003</v>
      </c>
      <c r="MFO3">
        <v>-6339607.4132000003</v>
      </c>
      <c r="MFP3">
        <v>-6339607.4132000003</v>
      </c>
      <c r="MFQ3">
        <v>-6339607.4132000003</v>
      </c>
      <c r="MFR3">
        <v>-6339607.4132000003</v>
      </c>
      <c r="MFS3">
        <v>-6339607.4132000003</v>
      </c>
      <c r="MFT3">
        <v>-6339607.4132000003</v>
      </c>
      <c r="MFU3">
        <v>-6339607.4132000003</v>
      </c>
      <c r="MFV3">
        <v>-6339607.4132000003</v>
      </c>
      <c r="MFW3">
        <v>-6339607.4132000003</v>
      </c>
      <c r="MFX3">
        <v>-6339607.4132000003</v>
      </c>
      <c r="MFY3">
        <v>-6339607.4132000003</v>
      </c>
      <c r="MFZ3">
        <v>-6339607.4132000003</v>
      </c>
      <c r="MGA3">
        <v>-6339607.4132000003</v>
      </c>
      <c r="MGB3">
        <v>-6339607.4132000003</v>
      </c>
      <c r="MGC3">
        <v>-6339607.4132000003</v>
      </c>
      <c r="MGD3">
        <v>-6339607.4132000003</v>
      </c>
      <c r="MGE3">
        <v>-6339607.4132000003</v>
      </c>
      <c r="MGF3">
        <v>-6339607.4132000003</v>
      </c>
      <c r="MGG3">
        <v>-6339607.4132000003</v>
      </c>
      <c r="MGH3">
        <v>-12516926.434800001</v>
      </c>
      <c r="MGI3">
        <v>-12516926.434800001</v>
      </c>
      <c r="MGJ3">
        <v>-12516926.434800001</v>
      </c>
      <c r="MGK3">
        <v>-12516926.434800001</v>
      </c>
      <c r="MGL3">
        <v>-12516926.434800001</v>
      </c>
      <c r="MGM3">
        <v>-12516926.434800001</v>
      </c>
      <c r="MGN3">
        <v>-12516926.434800001</v>
      </c>
      <c r="MGO3">
        <v>-12516926.434800001</v>
      </c>
      <c r="MGP3">
        <v>-12516926.434800001</v>
      </c>
      <c r="MGQ3">
        <v>-12516926.434800001</v>
      </c>
      <c r="MGR3">
        <v>-12516926.434800001</v>
      </c>
      <c r="MGS3">
        <v>-12516926.434800001</v>
      </c>
      <c r="MGT3">
        <v>-12516926.434800001</v>
      </c>
      <c r="MGU3">
        <v>-12516926.434800001</v>
      </c>
      <c r="MGV3">
        <v>-12516926.434800001</v>
      </c>
      <c r="MGW3">
        <v>-12516926.434800001</v>
      </c>
      <c r="MGX3">
        <v>-12516926.434800001</v>
      </c>
      <c r="MGY3">
        <v>-12516926.434800001</v>
      </c>
      <c r="MGZ3">
        <v>-12516926.434800001</v>
      </c>
      <c r="MHA3">
        <v>-12516926.434800001</v>
      </c>
      <c r="MHB3">
        <v>-12516926.434800001</v>
      </c>
      <c r="MHC3">
        <v>-12516926.434800001</v>
      </c>
      <c r="MHD3">
        <v>-12516926.434800001</v>
      </c>
      <c r="MHE3">
        <v>-12516926.434800001</v>
      </c>
      <c r="MHF3">
        <v>-12516926.434800001</v>
      </c>
      <c r="MHG3">
        <v>-12516926.434800001</v>
      </c>
      <c r="MHH3">
        <v>-12516926.434800001</v>
      </c>
      <c r="MHI3">
        <v>-12516926.434800001</v>
      </c>
      <c r="MHJ3">
        <v>-12516926.434800001</v>
      </c>
      <c r="MHK3">
        <v>-12516926.434800001</v>
      </c>
      <c r="MHL3">
        <v>-12516926.434800001</v>
      </c>
      <c r="MHM3">
        <v>-12516926.434800001</v>
      </c>
      <c r="MHN3">
        <v>-12516926.434800001</v>
      </c>
      <c r="MHO3">
        <v>-12516926.434800001</v>
      </c>
      <c r="MHP3">
        <v>-12516926.434800001</v>
      </c>
      <c r="MHQ3">
        <v>-12516926.434800001</v>
      </c>
      <c r="MHR3">
        <v>-12516926.434800001</v>
      </c>
      <c r="MHS3">
        <v>-12516926.434800001</v>
      </c>
      <c r="MHT3">
        <v>-12516926.434800001</v>
      </c>
      <c r="MHU3">
        <v>-12516926.434800001</v>
      </c>
      <c r="MHV3">
        <v>-12516926.434800001</v>
      </c>
      <c r="MHW3">
        <v>-12516926.434800001</v>
      </c>
      <c r="MHX3">
        <v>-12516926.434800001</v>
      </c>
      <c r="MHY3">
        <v>-12516926.434800001</v>
      </c>
      <c r="MHZ3">
        <v>-24871564.478100002</v>
      </c>
      <c r="MIA3">
        <v>-24871564.478100002</v>
      </c>
      <c r="MIB3">
        <v>-24871564.478100002</v>
      </c>
      <c r="MIC3">
        <v>-24871564.478100002</v>
      </c>
      <c r="MID3">
        <v>-24871564.478100002</v>
      </c>
      <c r="MIE3">
        <v>-24871564.478100002</v>
      </c>
      <c r="MIF3">
        <v>-24871564.478100002</v>
      </c>
      <c r="MIG3">
        <v>-24871564.478100002</v>
      </c>
      <c r="MIH3">
        <v>-24871564.478100002</v>
      </c>
      <c r="MII3">
        <v>-24871564.478100002</v>
      </c>
      <c r="MIJ3">
        <v>-24871564.478100002</v>
      </c>
      <c r="MIK3">
        <v>-24871564.478100002</v>
      </c>
      <c r="MIL3">
        <v>-24871564.478100002</v>
      </c>
      <c r="MIM3">
        <v>-24871564.478100002</v>
      </c>
      <c r="MIN3">
        <v>-24871564.478100002</v>
      </c>
      <c r="MIO3">
        <v>-24871564.478100002</v>
      </c>
      <c r="MIP3">
        <v>-24871564.478100002</v>
      </c>
      <c r="MIQ3">
        <v>-24871564.478100002</v>
      </c>
      <c r="MIR3">
        <v>-24871564.478100002</v>
      </c>
      <c r="MIS3">
        <v>-24871564.478100002</v>
      </c>
      <c r="MIT3">
        <v>-24871564.478100002</v>
      </c>
      <c r="MIU3">
        <v>-24871564.478100002</v>
      </c>
      <c r="MIV3">
        <v>-24871564.478100002</v>
      </c>
      <c r="MIW3">
        <v>-24871564.478100002</v>
      </c>
      <c r="MIX3">
        <v>-24871564.478100002</v>
      </c>
      <c r="MIY3">
        <v>-24871564.478100002</v>
      </c>
      <c r="MIZ3">
        <v>-24871564.478100002</v>
      </c>
      <c r="MJA3">
        <v>-24871564.478100002</v>
      </c>
      <c r="MJB3">
        <v>-24871564.478100002</v>
      </c>
      <c r="MJC3">
        <v>-24871564.478100002</v>
      </c>
      <c r="MJD3">
        <v>-24871564.478100002</v>
      </c>
      <c r="MJE3">
        <v>-24871564.478100002</v>
      </c>
      <c r="MJF3">
        <v>-24871564.478100002</v>
      </c>
      <c r="MJG3">
        <v>-24871564.478100002</v>
      </c>
      <c r="MJH3">
        <v>-24871564.478100002</v>
      </c>
      <c r="MJI3">
        <v>-24871564.478100002</v>
      </c>
      <c r="MJJ3">
        <v>-24871564.478100002</v>
      </c>
      <c r="MJK3">
        <v>-24871564.478100002</v>
      </c>
      <c r="MJL3">
        <v>-24871564.478100002</v>
      </c>
      <c r="MJM3">
        <v>-24871564.478100002</v>
      </c>
      <c r="MJN3">
        <v>-24871564.478100002</v>
      </c>
      <c r="MJO3">
        <v>-24871564.478100002</v>
      </c>
      <c r="MJP3">
        <v>-24871564.478100002</v>
      </c>
      <c r="MJQ3">
        <v>-24871564.478100002</v>
      </c>
      <c r="MJR3">
        <v>-17130290.2161</v>
      </c>
      <c r="MJS3">
        <v>-17130290.2161</v>
      </c>
      <c r="MJT3">
        <v>-17130290.2161</v>
      </c>
      <c r="MJU3">
        <v>-17130290.2161</v>
      </c>
      <c r="MJV3">
        <v>-17130290.2161</v>
      </c>
      <c r="MJW3">
        <v>-17130290.2161</v>
      </c>
      <c r="MJX3">
        <v>-17130290.2161</v>
      </c>
      <c r="MJY3">
        <v>-17130290.2161</v>
      </c>
      <c r="MJZ3">
        <v>-17130290.2161</v>
      </c>
      <c r="MKA3">
        <v>-17130290.2161</v>
      </c>
      <c r="MKB3">
        <v>-17130290.2161</v>
      </c>
      <c r="MKC3">
        <v>-17130286.1675</v>
      </c>
      <c r="MKD3">
        <v>-17130286.1675</v>
      </c>
      <c r="MKE3">
        <v>-17130286.1675</v>
      </c>
      <c r="MKF3">
        <v>-17130286.1675</v>
      </c>
      <c r="MKG3">
        <v>-17130286.1675</v>
      </c>
      <c r="MKH3">
        <v>-17130286.1675</v>
      </c>
      <c r="MKI3">
        <v>-17130286.1675</v>
      </c>
      <c r="MKJ3">
        <v>-17130286.1675</v>
      </c>
      <c r="MKK3">
        <v>-17130286.1675</v>
      </c>
      <c r="MKL3">
        <v>-17130286.1675</v>
      </c>
      <c r="MKM3">
        <v>-17130286.1675</v>
      </c>
      <c r="MKN3">
        <v>-17130290.2161</v>
      </c>
      <c r="MKO3">
        <v>-17130290.2161</v>
      </c>
      <c r="MKP3">
        <v>-17130290.2161</v>
      </c>
      <c r="MKQ3">
        <v>-17130290.2161</v>
      </c>
      <c r="MKR3">
        <v>-17130290.2161</v>
      </c>
      <c r="MKS3">
        <v>-17130290.2161</v>
      </c>
      <c r="MKT3">
        <v>-17130290.2161</v>
      </c>
      <c r="MKU3">
        <v>-17130290.2161</v>
      </c>
      <c r="MKV3">
        <v>-17130290.2161</v>
      </c>
      <c r="MKW3">
        <v>-17130290.2161</v>
      </c>
      <c r="MKX3">
        <v>-17130290.2161</v>
      </c>
      <c r="MKY3">
        <v>-17130286.1675</v>
      </c>
      <c r="MKZ3">
        <v>-17130286.1675</v>
      </c>
      <c r="MLA3">
        <v>-17130286.1675</v>
      </c>
      <c r="MLB3">
        <v>-17130286.1675</v>
      </c>
      <c r="MLC3">
        <v>-17130286.1675</v>
      </c>
      <c r="MLD3">
        <v>-17130286.1675</v>
      </c>
      <c r="MLE3">
        <v>-17130286.1675</v>
      </c>
      <c r="MLF3">
        <v>-17130286.1675</v>
      </c>
      <c r="MLG3">
        <v>-17130286.1675</v>
      </c>
      <c r="MLH3">
        <v>-17130286.1675</v>
      </c>
      <c r="MLI3">
        <v>-17130286.1675</v>
      </c>
      <c r="MLJ3">
        <v>-36053578.455499999</v>
      </c>
      <c r="MLK3">
        <v>-36053578.455499999</v>
      </c>
      <c r="MLL3">
        <v>-36053578.455499999</v>
      </c>
      <c r="MLM3">
        <v>-36053578.455499999</v>
      </c>
      <c r="MLN3">
        <v>-36053578.455499999</v>
      </c>
      <c r="MLO3">
        <v>-36053578.455499999</v>
      </c>
      <c r="MLP3">
        <v>-36053578.455499999</v>
      </c>
      <c r="MLQ3">
        <v>-36053578.455499999</v>
      </c>
      <c r="MLR3">
        <v>-36053578.455499999</v>
      </c>
      <c r="MLS3">
        <v>-36053578.455499999</v>
      </c>
      <c r="MLT3">
        <v>-36053578.455499999</v>
      </c>
      <c r="MLU3">
        <v>-36053570.423699997</v>
      </c>
      <c r="MLV3">
        <v>-36053570.423699997</v>
      </c>
      <c r="MLW3">
        <v>-36053570.423699997</v>
      </c>
      <c r="MLX3">
        <v>-36053570.423699997</v>
      </c>
      <c r="MLY3">
        <v>-36053570.423699997</v>
      </c>
      <c r="MLZ3">
        <v>-36053570.423699997</v>
      </c>
      <c r="MMA3">
        <v>-36053570.423699997</v>
      </c>
      <c r="MMB3">
        <v>-36053570.423699997</v>
      </c>
      <c r="MMC3">
        <v>-36053570.423699997</v>
      </c>
      <c r="MMD3">
        <v>-36053570.423699997</v>
      </c>
      <c r="MME3">
        <v>-36053570.423699997</v>
      </c>
      <c r="MMF3">
        <v>-36053578.455499999</v>
      </c>
      <c r="MMG3">
        <v>-36053578.455499999</v>
      </c>
      <c r="MMH3">
        <v>-36053578.455499999</v>
      </c>
      <c r="MMI3">
        <v>-36053578.455499999</v>
      </c>
      <c r="MMJ3">
        <v>-36053578.455499999</v>
      </c>
      <c r="MMK3">
        <v>-36053578.455499999</v>
      </c>
      <c r="MML3">
        <v>-36053578.455499999</v>
      </c>
      <c r="MMM3">
        <v>-36053578.455499999</v>
      </c>
      <c r="MMN3">
        <v>-36053578.455499999</v>
      </c>
      <c r="MMO3">
        <v>-36053578.455499999</v>
      </c>
      <c r="MMP3">
        <v>-36053578.455499999</v>
      </c>
      <c r="MMQ3">
        <v>-36053570.423699997</v>
      </c>
      <c r="MMR3">
        <v>-36053570.423699997</v>
      </c>
      <c r="MMS3">
        <v>-36053570.423699997</v>
      </c>
      <c r="MMT3">
        <v>-36053570.423699997</v>
      </c>
      <c r="MMU3">
        <v>-36053570.423699997</v>
      </c>
      <c r="MMV3">
        <v>-36053570.423699997</v>
      </c>
      <c r="MMW3">
        <v>-36053570.423699997</v>
      </c>
      <c r="MMX3">
        <v>-36053570.423699997</v>
      </c>
      <c r="MMY3">
        <v>-36053570.423699997</v>
      </c>
      <c r="MMZ3">
        <v>-36053570.423699997</v>
      </c>
      <c r="MNA3">
        <v>-36053570.423699997</v>
      </c>
      <c r="MNB3">
        <v>-75012274.579699993</v>
      </c>
      <c r="MNC3">
        <v>-75012274.579699993</v>
      </c>
      <c r="MND3">
        <v>-75012274.579699993</v>
      </c>
      <c r="MNE3">
        <v>-75012274.579699993</v>
      </c>
      <c r="MNF3">
        <v>-75012274.579699993</v>
      </c>
      <c r="MNG3">
        <v>-75012274.579699993</v>
      </c>
      <c r="MNH3">
        <v>-75012274.579699993</v>
      </c>
      <c r="MNI3">
        <v>-75012274.579699993</v>
      </c>
      <c r="MNJ3">
        <v>-75012274.579699993</v>
      </c>
      <c r="MNK3">
        <v>-75012274.579699993</v>
      </c>
      <c r="MNL3">
        <v>-75012274.579699993</v>
      </c>
      <c r="MNM3">
        <v>-75012258.581699997</v>
      </c>
      <c r="MNN3">
        <v>-75012258.581699997</v>
      </c>
      <c r="MNO3">
        <v>-75012258.581699997</v>
      </c>
      <c r="MNP3">
        <v>-75012258.581699997</v>
      </c>
      <c r="MNQ3">
        <v>-75012258.581699997</v>
      </c>
      <c r="MNR3">
        <v>-75012258.581699997</v>
      </c>
      <c r="MNS3">
        <v>-75012258.581699997</v>
      </c>
      <c r="MNT3">
        <v>-75012258.581699997</v>
      </c>
      <c r="MNU3">
        <v>-75012258.581699997</v>
      </c>
      <c r="MNV3">
        <v>-75012258.581699997</v>
      </c>
      <c r="MNW3">
        <v>-75012258.581699997</v>
      </c>
      <c r="MNX3">
        <v>-75012274.579699993</v>
      </c>
      <c r="MNY3">
        <v>-75012274.579699993</v>
      </c>
      <c r="MNZ3">
        <v>-75012274.579699993</v>
      </c>
      <c r="MOA3">
        <v>-75012274.579699993</v>
      </c>
      <c r="MOB3">
        <v>-75012274.579699993</v>
      </c>
      <c r="MOC3">
        <v>-75012274.579699993</v>
      </c>
      <c r="MOD3">
        <v>-75012274.579699993</v>
      </c>
      <c r="MOE3">
        <v>-75012274.579699993</v>
      </c>
      <c r="MOF3">
        <v>-75012274.579699993</v>
      </c>
      <c r="MOG3">
        <v>-75012274.579699993</v>
      </c>
      <c r="MOH3">
        <v>-75012274.579699993</v>
      </c>
      <c r="MOI3">
        <v>-75012258.581699997</v>
      </c>
      <c r="MOJ3">
        <v>-75012258.581699997</v>
      </c>
      <c r="MOK3">
        <v>-75012258.581699997</v>
      </c>
      <c r="MOL3">
        <v>-75012258.581699997</v>
      </c>
      <c r="MOM3">
        <v>-75012258.581699997</v>
      </c>
      <c r="MON3">
        <v>-75012258.581699997</v>
      </c>
      <c r="MOO3">
        <v>-75012258.581699997</v>
      </c>
      <c r="MOP3">
        <v>-75012258.581699997</v>
      </c>
      <c r="MOQ3">
        <v>-75012258.581699997</v>
      </c>
      <c r="MOR3">
        <v>-75012258.581699997</v>
      </c>
      <c r="MOS3">
        <v>-75012258.581699997</v>
      </c>
      <c r="MOT3">
        <v>14666489.5384</v>
      </c>
      <c r="MOU3">
        <v>14666489.5384</v>
      </c>
      <c r="MOV3">
        <v>14666489.5384</v>
      </c>
      <c r="MOW3">
        <v>14666489.5384</v>
      </c>
      <c r="MOX3">
        <v>14666489.5384</v>
      </c>
      <c r="MOY3">
        <v>14666489.5384</v>
      </c>
      <c r="MOZ3">
        <v>14666489.5384</v>
      </c>
      <c r="MPA3">
        <v>14666489.5384</v>
      </c>
      <c r="MPB3">
        <v>14666489.5384</v>
      </c>
      <c r="MPC3">
        <v>14666489.5384</v>
      </c>
      <c r="MPD3">
        <v>14666489.5384</v>
      </c>
      <c r="MPE3">
        <v>14667575.046599999</v>
      </c>
      <c r="MPF3">
        <v>14667575.046599999</v>
      </c>
      <c r="MPG3">
        <v>14667575.046599999</v>
      </c>
      <c r="MPH3">
        <v>14667575.046599999</v>
      </c>
      <c r="MPI3">
        <v>14667575.046599999</v>
      </c>
      <c r="MPJ3">
        <v>14667575.046599999</v>
      </c>
      <c r="MPK3">
        <v>14667575.046599999</v>
      </c>
      <c r="MPL3">
        <v>14667575.046599999</v>
      </c>
      <c r="MPM3">
        <v>14667575.046599999</v>
      </c>
      <c r="MPN3">
        <v>14667575.046599999</v>
      </c>
      <c r="MPO3">
        <v>14667575.046599999</v>
      </c>
      <c r="MPP3">
        <v>14666489.5384</v>
      </c>
      <c r="MPQ3">
        <v>14666489.5384</v>
      </c>
      <c r="MPR3">
        <v>14666489.5384</v>
      </c>
      <c r="MPS3">
        <v>14666489.5384</v>
      </c>
      <c r="MPT3">
        <v>14666489.5384</v>
      </c>
      <c r="MPU3">
        <v>14666489.5384</v>
      </c>
      <c r="MPV3">
        <v>14666489.5384</v>
      </c>
      <c r="MPW3">
        <v>14666489.5384</v>
      </c>
      <c r="MPX3">
        <v>14666489.5384</v>
      </c>
      <c r="MPY3">
        <v>14666489.5384</v>
      </c>
      <c r="MPZ3">
        <v>14666489.5384</v>
      </c>
      <c r="MQA3">
        <v>14667575.046599999</v>
      </c>
      <c r="MQB3">
        <v>14667575.046599999</v>
      </c>
      <c r="MQC3">
        <v>14667575.046599999</v>
      </c>
      <c r="MQD3">
        <v>14667575.046599999</v>
      </c>
      <c r="MQE3">
        <v>14667575.046599999</v>
      </c>
      <c r="MQF3">
        <v>14667575.046599999</v>
      </c>
      <c r="MQG3">
        <v>14667575.046599999</v>
      </c>
      <c r="MQH3">
        <v>14667575.046599999</v>
      </c>
      <c r="MQI3">
        <v>14667575.046599999</v>
      </c>
      <c r="MQJ3">
        <v>14667575.046599999</v>
      </c>
      <c r="MQK3">
        <v>14667575.046599999</v>
      </c>
      <c r="MQL3">
        <v>33030550.319200002</v>
      </c>
      <c r="MQM3">
        <v>33030550.319200002</v>
      </c>
      <c r="MQN3">
        <v>33030550.319200002</v>
      </c>
      <c r="MQO3">
        <v>33030550.319200002</v>
      </c>
      <c r="MQP3">
        <v>33030550.319200002</v>
      </c>
      <c r="MQQ3">
        <v>33030550.319200002</v>
      </c>
      <c r="MQR3">
        <v>33030550.319200002</v>
      </c>
      <c r="MQS3">
        <v>33030550.319200002</v>
      </c>
      <c r="MQT3">
        <v>33030550.319200002</v>
      </c>
      <c r="MQU3">
        <v>33030550.319200002</v>
      </c>
      <c r="MQV3">
        <v>33030550.319200002</v>
      </c>
      <c r="MQW3">
        <v>33032703.7634</v>
      </c>
      <c r="MQX3">
        <v>33032703.7634</v>
      </c>
      <c r="MQY3">
        <v>33032703.7634</v>
      </c>
      <c r="MQZ3">
        <v>33032703.7634</v>
      </c>
      <c r="MRA3">
        <v>33032703.7634</v>
      </c>
      <c r="MRB3">
        <v>33032703.7634</v>
      </c>
      <c r="MRC3">
        <v>33032703.7634</v>
      </c>
      <c r="MRD3">
        <v>33032703.7634</v>
      </c>
      <c r="MRE3">
        <v>33032703.7634</v>
      </c>
      <c r="MRF3">
        <v>33032703.7634</v>
      </c>
      <c r="MRG3">
        <v>33032703.7634</v>
      </c>
      <c r="MRH3">
        <v>33030550.319200002</v>
      </c>
      <c r="MRI3">
        <v>33030550.319200002</v>
      </c>
      <c r="MRJ3">
        <v>33030550.319200002</v>
      </c>
      <c r="MRK3">
        <v>33030550.319200002</v>
      </c>
      <c r="MRL3">
        <v>33030550.319200002</v>
      </c>
      <c r="MRM3">
        <v>33030550.319200002</v>
      </c>
      <c r="MRN3">
        <v>33030550.319200002</v>
      </c>
      <c r="MRO3">
        <v>33030550.319200002</v>
      </c>
      <c r="MRP3">
        <v>33030550.319200002</v>
      </c>
      <c r="MRQ3">
        <v>33030550.319200002</v>
      </c>
      <c r="MRR3">
        <v>33030550.319200002</v>
      </c>
      <c r="MRS3">
        <v>33032703.7634</v>
      </c>
      <c r="MRT3">
        <v>33032703.7634</v>
      </c>
      <c r="MRU3">
        <v>33032703.7634</v>
      </c>
      <c r="MRV3">
        <v>33032703.7634</v>
      </c>
      <c r="MRW3">
        <v>33032703.7634</v>
      </c>
      <c r="MRX3">
        <v>33032703.7634</v>
      </c>
      <c r="MRY3">
        <v>33032703.7634</v>
      </c>
      <c r="MRZ3">
        <v>33032703.7634</v>
      </c>
      <c r="MSA3">
        <v>33032703.7634</v>
      </c>
      <c r="MSB3">
        <v>33032703.7634</v>
      </c>
      <c r="MSC3">
        <v>33032703.7634</v>
      </c>
      <c r="MSD3">
        <v>71865699.271899998</v>
      </c>
      <c r="MSE3">
        <v>71865699.271899998</v>
      </c>
      <c r="MSF3">
        <v>71865699.271899998</v>
      </c>
      <c r="MSG3">
        <v>71865699.271899998</v>
      </c>
      <c r="MSH3">
        <v>71865699.271899998</v>
      </c>
      <c r="MSI3">
        <v>71865699.271899998</v>
      </c>
      <c r="MSJ3">
        <v>71865699.271899998</v>
      </c>
      <c r="MSK3">
        <v>71865699.271899998</v>
      </c>
      <c r="MSL3">
        <v>71865699.271899998</v>
      </c>
      <c r="MSM3">
        <v>71865699.271899998</v>
      </c>
      <c r="MSN3">
        <v>71865699.271899998</v>
      </c>
      <c r="MSO3">
        <v>71869988.587799996</v>
      </c>
      <c r="MSP3">
        <v>71869988.587799996</v>
      </c>
      <c r="MSQ3">
        <v>71869988.587799996</v>
      </c>
      <c r="MSR3">
        <v>71869988.587799996</v>
      </c>
      <c r="MSS3">
        <v>71869988.587799996</v>
      </c>
      <c r="MST3">
        <v>71869988.587799996</v>
      </c>
      <c r="MSU3">
        <v>71869988.587799996</v>
      </c>
      <c r="MSV3">
        <v>71869988.587799996</v>
      </c>
      <c r="MSW3">
        <v>71869988.587799996</v>
      </c>
      <c r="MSX3">
        <v>71869988.587799996</v>
      </c>
      <c r="MSY3">
        <v>71869988.587799996</v>
      </c>
      <c r="MSZ3">
        <v>71865699.271899998</v>
      </c>
      <c r="MTA3">
        <v>71865699.271899998</v>
      </c>
      <c r="MTB3">
        <v>71865699.271899998</v>
      </c>
      <c r="MTC3">
        <v>71865699.271899998</v>
      </c>
      <c r="MTD3">
        <v>71865699.271899998</v>
      </c>
      <c r="MTE3">
        <v>71865699.271899998</v>
      </c>
      <c r="MTF3">
        <v>71865699.271899998</v>
      </c>
      <c r="MTG3">
        <v>71865699.271899998</v>
      </c>
      <c r="MTH3">
        <v>71865699.271899998</v>
      </c>
      <c r="MTI3">
        <v>71865699.271899998</v>
      </c>
      <c r="MTJ3">
        <v>71865699.271899998</v>
      </c>
      <c r="MTK3">
        <v>71869988.587799996</v>
      </c>
      <c r="MTL3">
        <v>71869988.587799996</v>
      </c>
      <c r="MTM3">
        <v>71869988.587799996</v>
      </c>
      <c r="MTN3">
        <v>71869988.587799996</v>
      </c>
      <c r="MTO3">
        <v>71869988.587799996</v>
      </c>
      <c r="MTP3">
        <v>71869988.587799996</v>
      </c>
      <c r="MTQ3">
        <v>71869988.587799996</v>
      </c>
      <c r="MTR3">
        <v>71869988.587799996</v>
      </c>
      <c r="MTS3">
        <v>71869988.587799996</v>
      </c>
      <c r="MTT3">
        <v>71869988.587799996</v>
      </c>
      <c r="MTU3">
        <v>71869988.587799996</v>
      </c>
      <c r="MTV3">
        <v>6522825.5801900001</v>
      </c>
      <c r="MTW3">
        <v>6522825.5801900001</v>
      </c>
      <c r="MTX3">
        <v>6522825.5801900001</v>
      </c>
      <c r="MTY3">
        <v>6522825.5801900001</v>
      </c>
      <c r="MTZ3">
        <v>6522825.5801900001</v>
      </c>
      <c r="MUA3">
        <v>6522825.5801900001</v>
      </c>
      <c r="MUB3">
        <v>6522825.5801900001</v>
      </c>
      <c r="MUC3">
        <v>6522825.5801900001</v>
      </c>
      <c r="MUD3">
        <v>6522825.5801900001</v>
      </c>
      <c r="MUE3">
        <v>6522825.5801900001</v>
      </c>
      <c r="MUF3">
        <v>6522825.5801900001</v>
      </c>
      <c r="MUG3">
        <v>6522822.6512200003</v>
      </c>
      <c r="MUH3">
        <v>6522822.6512200003</v>
      </c>
      <c r="MUI3">
        <v>6522822.6512200003</v>
      </c>
      <c r="MUJ3">
        <v>6522822.6512200003</v>
      </c>
      <c r="MUK3">
        <v>6522822.6512200003</v>
      </c>
      <c r="MUL3">
        <v>6522822.6512200003</v>
      </c>
      <c r="MUM3">
        <v>6522822.6512200003</v>
      </c>
      <c r="MUN3">
        <v>6522822.6512200003</v>
      </c>
      <c r="MUO3">
        <v>6522822.6512200003</v>
      </c>
      <c r="MUP3">
        <v>6522822.6512200003</v>
      </c>
      <c r="MUQ3">
        <v>6522822.6512200003</v>
      </c>
      <c r="MUR3">
        <v>6522825.5801900001</v>
      </c>
      <c r="MUS3">
        <v>6522825.5801900001</v>
      </c>
      <c r="MUT3">
        <v>6522825.5801900001</v>
      </c>
      <c r="MUU3">
        <v>6522825.5801900001</v>
      </c>
      <c r="MUV3">
        <v>6522825.5801900001</v>
      </c>
      <c r="MUW3">
        <v>6522825.5801900001</v>
      </c>
      <c r="MUX3">
        <v>6522825.5801900001</v>
      </c>
      <c r="MUY3">
        <v>6522825.5801900001</v>
      </c>
      <c r="MUZ3">
        <v>6522825.5801900001</v>
      </c>
      <c r="MVA3">
        <v>6522825.5801900001</v>
      </c>
      <c r="MVB3">
        <v>6522825.5801900001</v>
      </c>
      <c r="MVC3">
        <v>6522822.6512200003</v>
      </c>
      <c r="MVD3">
        <v>6522822.6512200003</v>
      </c>
      <c r="MVE3">
        <v>6522822.6512200003</v>
      </c>
      <c r="MVF3">
        <v>6522822.6512200003</v>
      </c>
      <c r="MVG3">
        <v>6522822.6512200003</v>
      </c>
      <c r="MVH3">
        <v>6522822.6512200003</v>
      </c>
      <c r="MVI3">
        <v>6522822.6512200003</v>
      </c>
      <c r="MVJ3">
        <v>6522822.6512200003</v>
      </c>
      <c r="MVK3">
        <v>6522822.6512200003</v>
      </c>
      <c r="MVL3">
        <v>6522822.6512200003</v>
      </c>
      <c r="MVM3">
        <v>6522822.6512200003</v>
      </c>
      <c r="MVN3">
        <v>19990540.0348</v>
      </c>
      <c r="MVO3">
        <v>19990540.0348</v>
      </c>
      <c r="MVP3">
        <v>19990540.0348</v>
      </c>
      <c r="MVQ3">
        <v>19990540.0348</v>
      </c>
      <c r="MVR3">
        <v>19990540.0348</v>
      </c>
      <c r="MVS3">
        <v>19990540.0348</v>
      </c>
      <c r="MVT3">
        <v>19990540.0348</v>
      </c>
      <c r="MVU3">
        <v>19990540.0348</v>
      </c>
      <c r="MVV3">
        <v>19990540.0348</v>
      </c>
      <c r="MVW3">
        <v>19990540.0348</v>
      </c>
      <c r="MVX3">
        <v>19990540.0348</v>
      </c>
      <c r="MVY3">
        <v>19990534.224199999</v>
      </c>
      <c r="MVZ3">
        <v>19990534.224199999</v>
      </c>
      <c r="MWA3">
        <v>19990534.224199999</v>
      </c>
      <c r="MWB3">
        <v>19990534.224199999</v>
      </c>
      <c r="MWC3">
        <v>19990534.224199999</v>
      </c>
      <c r="MWD3">
        <v>19990534.224199999</v>
      </c>
      <c r="MWE3">
        <v>19990534.224199999</v>
      </c>
      <c r="MWF3">
        <v>19990534.224199999</v>
      </c>
      <c r="MWG3">
        <v>19990534.224199999</v>
      </c>
      <c r="MWH3">
        <v>19990534.224199999</v>
      </c>
      <c r="MWI3">
        <v>19990534.224199999</v>
      </c>
      <c r="MWJ3">
        <v>19990540.0348</v>
      </c>
      <c r="MWK3">
        <v>19990540.0348</v>
      </c>
      <c r="MWL3">
        <v>19990540.0348</v>
      </c>
      <c r="MWM3">
        <v>19990540.0348</v>
      </c>
      <c r="MWN3">
        <v>19990540.0348</v>
      </c>
      <c r="MWO3">
        <v>19990540.0348</v>
      </c>
      <c r="MWP3">
        <v>19990540.0348</v>
      </c>
      <c r="MWQ3">
        <v>19990540.0348</v>
      </c>
      <c r="MWR3">
        <v>19990540.0348</v>
      </c>
      <c r="MWS3">
        <v>19990540.0348</v>
      </c>
      <c r="MWT3">
        <v>19990540.0348</v>
      </c>
      <c r="MWU3">
        <v>19990534.224199999</v>
      </c>
      <c r="MWV3">
        <v>19990534.224199999</v>
      </c>
      <c r="MWW3">
        <v>19990534.224199999</v>
      </c>
      <c r="MWX3">
        <v>19990534.224199999</v>
      </c>
      <c r="MWY3">
        <v>19990534.224199999</v>
      </c>
      <c r="MWZ3">
        <v>19990534.224199999</v>
      </c>
      <c r="MXA3">
        <v>19990534.224199999</v>
      </c>
      <c r="MXB3">
        <v>19990534.224199999</v>
      </c>
      <c r="MXC3">
        <v>19990534.224199999</v>
      </c>
      <c r="MXD3">
        <v>19990534.224199999</v>
      </c>
      <c r="MXE3">
        <v>19990534.224199999</v>
      </c>
      <c r="MXF3">
        <v>50165522.672300003</v>
      </c>
      <c r="MXG3">
        <v>50165522.672300003</v>
      </c>
      <c r="MXH3">
        <v>50165522.672300003</v>
      </c>
      <c r="MXI3">
        <v>50165522.672300003</v>
      </c>
      <c r="MXJ3">
        <v>50165522.672300003</v>
      </c>
      <c r="MXK3">
        <v>50165522.672300003</v>
      </c>
      <c r="MXL3">
        <v>50165522.672300003</v>
      </c>
      <c r="MXM3">
        <v>50165522.672300003</v>
      </c>
      <c r="MXN3">
        <v>50165522.672300003</v>
      </c>
      <c r="MXO3">
        <v>50165522.672300003</v>
      </c>
      <c r="MXP3">
        <v>50165522.672300003</v>
      </c>
      <c r="MXQ3">
        <v>50165511.098700002</v>
      </c>
      <c r="MXR3">
        <v>50165511.098700002</v>
      </c>
      <c r="MXS3">
        <v>50165511.098700002</v>
      </c>
      <c r="MXT3">
        <v>50165511.098700002</v>
      </c>
      <c r="MXU3">
        <v>50165511.098700002</v>
      </c>
      <c r="MXV3">
        <v>50165511.098700002</v>
      </c>
      <c r="MXW3">
        <v>50165511.098700002</v>
      </c>
      <c r="MXX3">
        <v>50165511.098700002</v>
      </c>
      <c r="MXY3">
        <v>50165511.098700002</v>
      </c>
      <c r="MXZ3">
        <v>50165511.098700002</v>
      </c>
      <c r="MYA3">
        <v>50165511.098700002</v>
      </c>
      <c r="MYB3">
        <v>50165522.672300003</v>
      </c>
      <c r="MYC3">
        <v>50165522.672300003</v>
      </c>
      <c r="MYD3">
        <v>50165522.672300003</v>
      </c>
      <c r="MYE3">
        <v>50165522.672300003</v>
      </c>
      <c r="MYF3">
        <v>50165522.672300003</v>
      </c>
      <c r="MYG3">
        <v>50165522.672300003</v>
      </c>
      <c r="MYH3">
        <v>50165522.672300003</v>
      </c>
      <c r="MYI3">
        <v>50165522.672300003</v>
      </c>
      <c r="MYJ3">
        <v>50165522.672300003</v>
      </c>
      <c r="MYK3">
        <v>50165522.672300003</v>
      </c>
      <c r="MYL3">
        <v>50165522.672300003</v>
      </c>
      <c r="MYM3">
        <v>50165511.098700002</v>
      </c>
      <c r="MYN3">
        <v>50165511.098700002</v>
      </c>
      <c r="MYO3">
        <v>50165511.098700002</v>
      </c>
      <c r="MYP3">
        <v>50165511.098700002</v>
      </c>
      <c r="MYQ3">
        <v>50165511.098700002</v>
      </c>
      <c r="MYR3">
        <v>50165511.098700002</v>
      </c>
      <c r="MYS3">
        <v>50165511.098700002</v>
      </c>
      <c r="MYT3">
        <v>50165511.098700002</v>
      </c>
      <c r="MYU3">
        <v>50165511.098700002</v>
      </c>
      <c r="MYV3">
        <v>50165511.098700002</v>
      </c>
      <c r="MYW3">
        <v>50165511.098700002</v>
      </c>
      <c r="MYX3">
        <v>-49147073.4899</v>
      </c>
      <c r="MYY3">
        <v>-49147073.4899</v>
      </c>
      <c r="MYZ3">
        <v>-49147073.4899</v>
      </c>
      <c r="MZA3">
        <v>-49147073.4899</v>
      </c>
      <c r="MZB3">
        <v>-49147073.4899</v>
      </c>
      <c r="MZC3">
        <v>-49147073.4899</v>
      </c>
      <c r="MZD3">
        <v>-49147073.4899</v>
      </c>
      <c r="MZE3">
        <v>-49147073.4899</v>
      </c>
      <c r="MZF3">
        <v>-49147073.4899</v>
      </c>
      <c r="MZG3">
        <v>-49147073.4899</v>
      </c>
      <c r="MZH3">
        <v>-49147073.4899</v>
      </c>
      <c r="MZI3">
        <v>-49147073.4899</v>
      </c>
      <c r="MZJ3">
        <v>-49147073.4899</v>
      </c>
      <c r="MZK3">
        <v>-49147073.4899</v>
      </c>
      <c r="MZL3">
        <v>-49147073.4899</v>
      </c>
      <c r="MZM3">
        <v>-49147073.4899</v>
      </c>
      <c r="MZN3">
        <v>-49147073.4899</v>
      </c>
      <c r="MZO3">
        <v>-49147073.4899</v>
      </c>
      <c r="MZP3">
        <v>-49147073.4899</v>
      </c>
      <c r="MZQ3">
        <v>-49147073.4899</v>
      </c>
      <c r="MZR3">
        <v>-49147073.4899</v>
      </c>
      <c r="MZS3">
        <v>-49147073.4899</v>
      </c>
      <c r="MZT3">
        <v>-49147073.4899</v>
      </c>
      <c r="MZU3">
        <v>-49147073.4899</v>
      </c>
      <c r="MZV3">
        <v>-49147073.4899</v>
      </c>
      <c r="MZW3">
        <v>-49147073.4899</v>
      </c>
      <c r="MZX3">
        <v>-49147073.4899</v>
      </c>
      <c r="MZY3">
        <v>-49147073.4899</v>
      </c>
      <c r="MZZ3">
        <v>-49147073.4899</v>
      </c>
      <c r="NAA3">
        <v>-49147073.4899</v>
      </c>
      <c r="NAB3">
        <v>-49147073.4899</v>
      </c>
      <c r="NAC3">
        <v>-49147073.4899</v>
      </c>
      <c r="NAD3">
        <v>-49147073.4899</v>
      </c>
      <c r="NAE3">
        <v>-49147073.4899</v>
      </c>
      <c r="NAF3">
        <v>-49147073.4899</v>
      </c>
      <c r="NAG3">
        <v>-49147073.4899</v>
      </c>
      <c r="NAH3">
        <v>-49147073.4899</v>
      </c>
      <c r="NAI3">
        <v>-49147073.4899</v>
      </c>
      <c r="NAJ3">
        <v>-49147073.4899</v>
      </c>
      <c r="NAK3">
        <v>-49147073.4899</v>
      </c>
      <c r="NAL3">
        <v>-49147073.4899</v>
      </c>
      <c r="NAM3">
        <v>-49147073.4899</v>
      </c>
      <c r="NAN3">
        <v>-49147073.4899</v>
      </c>
      <c r="NAO3">
        <v>-49147073.4899</v>
      </c>
      <c r="NAP3">
        <v>-75946972.710800007</v>
      </c>
      <c r="NAQ3">
        <v>-75946972.710800007</v>
      </c>
      <c r="NAR3">
        <v>-75946972.710800007</v>
      </c>
      <c r="NAS3">
        <v>-75946972.710800007</v>
      </c>
      <c r="NAT3">
        <v>-75946972.710800007</v>
      </c>
      <c r="NAU3">
        <v>-75946972.710800007</v>
      </c>
      <c r="NAV3">
        <v>-75946972.710800007</v>
      </c>
      <c r="NAW3">
        <v>-75946972.710800007</v>
      </c>
      <c r="NAX3">
        <v>-75946972.710800007</v>
      </c>
      <c r="NAY3">
        <v>-75946972.710800007</v>
      </c>
      <c r="NAZ3">
        <v>-75946972.710800007</v>
      </c>
      <c r="NBA3">
        <v>-75946972.710800007</v>
      </c>
      <c r="NBB3">
        <v>-75946972.710800007</v>
      </c>
      <c r="NBC3">
        <v>-75946972.710800007</v>
      </c>
      <c r="NBD3">
        <v>-75946972.710800007</v>
      </c>
      <c r="NBE3">
        <v>-75946972.710800007</v>
      </c>
      <c r="NBF3">
        <v>-75946972.710800007</v>
      </c>
      <c r="NBG3">
        <v>-75946972.710800007</v>
      </c>
      <c r="NBH3">
        <v>-75946972.710800007</v>
      </c>
      <c r="NBI3">
        <v>-75946972.710800007</v>
      </c>
      <c r="NBJ3">
        <v>-75946972.710800007</v>
      </c>
      <c r="NBK3">
        <v>-75946972.710800007</v>
      </c>
      <c r="NBL3">
        <v>-75946972.710800007</v>
      </c>
      <c r="NBM3">
        <v>-75946972.710800007</v>
      </c>
      <c r="NBN3">
        <v>-75946972.710800007</v>
      </c>
      <c r="NBO3">
        <v>-75946972.710800007</v>
      </c>
      <c r="NBP3">
        <v>-75946972.710800007</v>
      </c>
      <c r="NBQ3">
        <v>-75946972.710800007</v>
      </c>
      <c r="NBR3">
        <v>-75946972.710800007</v>
      </c>
      <c r="NBS3">
        <v>-75946972.710800007</v>
      </c>
      <c r="NBT3">
        <v>-75946972.710800007</v>
      </c>
      <c r="NBU3">
        <v>-75946972.710800007</v>
      </c>
      <c r="NBV3">
        <v>-75946972.710800007</v>
      </c>
      <c r="NBW3">
        <v>-75946972.710800007</v>
      </c>
      <c r="NBX3">
        <v>-75946972.710800007</v>
      </c>
      <c r="NBY3">
        <v>-75946972.710800007</v>
      </c>
      <c r="NBZ3">
        <v>-75946972.710800007</v>
      </c>
      <c r="NCA3">
        <v>-75946972.710800007</v>
      </c>
      <c r="NCB3">
        <v>-75946972.710800007</v>
      </c>
      <c r="NCC3">
        <v>-75946972.710800007</v>
      </c>
      <c r="NCD3">
        <v>-75946972.710800007</v>
      </c>
      <c r="NCE3">
        <v>-75946972.710800007</v>
      </c>
      <c r="NCF3">
        <v>-75946972.710800007</v>
      </c>
      <c r="NCG3">
        <v>-75946972.710800007</v>
      </c>
      <c r="NCH3">
        <v>-118063810.574</v>
      </c>
      <c r="NCI3">
        <v>-118063810.574</v>
      </c>
      <c r="NCJ3">
        <v>-118063810.574</v>
      </c>
      <c r="NCK3">
        <v>-118063810.574</v>
      </c>
      <c r="NCL3">
        <v>-118063810.574</v>
      </c>
      <c r="NCM3">
        <v>-118063810.574</v>
      </c>
      <c r="NCN3">
        <v>-118063810.574</v>
      </c>
      <c r="NCO3">
        <v>-118063810.574</v>
      </c>
      <c r="NCP3">
        <v>-118063810.574</v>
      </c>
      <c r="NCQ3">
        <v>-118063810.574</v>
      </c>
      <c r="NCR3">
        <v>-118063810.574</v>
      </c>
      <c r="NCS3">
        <v>-118063810.574</v>
      </c>
      <c r="NCT3">
        <v>-118063810.574</v>
      </c>
      <c r="NCU3">
        <v>-118063810.574</v>
      </c>
      <c r="NCV3">
        <v>-118063810.574</v>
      </c>
      <c r="NCW3">
        <v>-118063810.574</v>
      </c>
      <c r="NCX3">
        <v>-118063810.574</v>
      </c>
      <c r="NCY3">
        <v>-118063810.574</v>
      </c>
      <c r="NCZ3">
        <v>-118063810.574</v>
      </c>
      <c r="NDA3">
        <v>-118063810.574</v>
      </c>
      <c r="NDB3">
        <v>-118063810.574</v>
      </c>
      <c r="NDC3">
        <v>-118063810.574</v>
      </c>
      <c r="NDD3">
        <v>-118063810.574</v>
      </c>
      <c r="NDE3">
        <v>-118063810.574</v>
      </c>
      <c r="NDF3">
        <v>-118063810.574</v>
      </c>
      <c r="NDG3">
        <v>-118063810.574</v>
      </c>
      <c r="NDH3">
        <v>-118063810.574</v>
      </c>
      <c r="NDI3">
        <v>-118063810.574</v>
      </c>
      <c r="NDJ3">
        <v>-118063810.574</v>
      </c>
      <c r="NDK3">
        <v>-118063810.574</v>
      </c>
      <c r="NDL3">
        <v>-118063810.574</v>
      </c>
      <c r="NDM3">
        <v>-118063810.574</v>
      </c>
      <c r="NDN3">
        <v>-118063810.574</v>
      </c>
      <c r="NDO3">
        <v>-118063810.574</v>
      </c>
      <c r="NDP3">
        <v>-118063810.574</v>
      </c>
      <c r="NDQ3">
        <v>-118063810.574</v>
      </c>
      <c r="NDR3">
        <v>-118063810.574</v>
      </c>
      <c r="NDS3">
        <v>-118063810.574</v>
      </c>
      <c r="NDT3">
        <v>-118063810.574</v>
      </c>
      <c r="NDU3">
        <v>-118063810.574</v>
      </c>
      <c r="NDV3">
        <v>-118063810.574</v>
      </c>
      <c r="NDW3">
        <v>-118063810.574</v>
      </c>
      <c r="NDX3">
        <v>-118063810.574</v>
      </c>
      <c r="NDY3">
        <v>-118063810.574</v>
      </c>
      <c r="NDZ3">
        <v>-49147073.4899</v>
      </c>
      <c r="NEA3">
        <v>-49147073.4899</v>
      </c>
      <c r="NEB3">
        <v>-49147073.4899</v>
      </c>
      <c r="NEC3">
        <v>-49147073.4899</v>
      </c>
      <c r="NED3">
        <v>-49147073.4899</v>
      </c>
      <c r="NEE3">
        <v>-49147073.4899</v>
      </c>
      <c r="NEF3">
        <v>-49147073.4899</v>
      </c>
      <c r="NEG3">
        <v>-49147073.4899</v>
      </c>
      <c r="NEH3">
        <v>-49147073.4899</v>
      </c>
      <c r="NEI3">
        <v>-49147073.4899</v>
      </c>
      <c r="NEJ3">
        <v>-49147073.4899</v>
      </c>
      <c r="NEK3">
        <v>-49147073.4899</v>
      </c>
      <c r="NEL3">
        <v>-49147073.4899</v>
      </c>
      <c r="NEM3">
        <v>-49147073.4899</v>
      </c>
      <c r="NEN3">
        <v>-49147073.4899</v>
      </c>
      <c r="NEO3">
        <v>-49147073.4899</v>
      </c>
      <c r="NEP3">
        <v>-49147073.4899</v>
      </c>
      <c r="NEQ3">
        <v>-49147073.4899</v>
      </c>
      <c r="NER3">
        <v>-49147073.4899</v>
      </c>
      <c r="NES3">
        <v>-49147073.4899</v>
      </c>
      <c r="NET3">
        <v>-49147073.4899</v>
      </c>
      <c r="NEU3">
        <v>-49147073.4899</v>
      </c>
      <c r="NEV3">
        <v>-49147073.4899</v>
      </c>
      <c r="NEW3">
        <v>-49147073.4899</v>
      </c>
      <c r="NEX3">
        <v>-49147073.4899</v>
      </c>
      <c r="NEY3">
        <v>-49147073.4899</v>
      </c>
      <c r="NEZ3">
        <v>-49147073.4899</v>
      </c>
      <c r="NFA3">
        <v>-49147073.4899</v>
      </c>
      <c r="NFB3">
        <v>-49147073.4899</v>
      </c>
      <c r="NFC3">
        <v>-49147073.4899</v>
      </c>
      <c r="NFD3">
        <v>-49147073.4899</v>
      </c>
      <c r="NFE3">
        <v>-49147073.4899</v>
      </c>
      <c r="NFF3">
        <v>-49147073.4899</v>
      </c>
      <c r="NFG3">
        <v>-49147073.4899</v>
      </c>
      <c r="NFH3">
        <v>-49147073.4899</v>
      </c>
      <c r="NFI3">
        <v>-49147073.4899</v>
      </c>
      <c r="NFJ3">
        <v>-49147073.4899</v>
      </c>
      <c r="NFK3">
        <v>-49147073.4899</v>
      </c>
      <c r="NFL3">
        <v>-49147073.4899</v>
      </c>
      <c r="NFM3">
        <v>-49147073.4899</v>
      </c>
      <c r="NFN3">
        <v>-49147073.4899</v>
      </c>
      <c r="NFO3">
        <v>-49147073.4899</v>
      </c>
      <c r="NFP3">
        <v>-49147073.4899</v>
      </c>
      <c r="NFQ3">
        <v>-49147073.4899</v>
      </c>
      <c r="NFR3">
        <v>-75946972.710800007</v>
      </c>
      <c r="NFS3">
        <v>-75946972.710800007</v>
      </c>
      <c r="NFT3">
        <v>-75946972.710800007</v>
      </c>
      <c r="NFU3">
        <v>-75946972.710800007</v>
      </c>
      <c r="NFV3">
        <v>-75946972.710800007</v>
      </c>
      <c r="NFW3">
        <v>-75946972.710800007</v>
      </c>
      <c r="NFX3">
        <v>-75946972.710800007</v>
      </c>
      <c r="NFY3">
        <v>-75946972.710800007</v>
      </c>
      <c r="NFZ3">
        <v>-75946972.710800007</v>
      </c>
      <c r="NGA3">
        <v>-75946972.710800007</v>
      </c>
      <c r="NGB3">
        <v>-75946972.710800007</v>
      </c>
      <c r="NGC3">
        <v>-75946972.710800007</v>
      </c>
      <c r="NGD3">
        <v>-75946972.710800007</v>
      </c>
      <c r="NGE3">
        <v>-75946972.710800007</v>
      </c>
      <c r="NGF3">
        <v>-75946972.710800007</v>
      </c>
      <c r="NGG3">
        <v>-75946972.710800007</v>
      </c>
      <c r="NGH3">
        <v>-75946972.710800007</v>
      </c>
      <c r="NGI3">
        <v>-75946972.710800007</v>
      </c>
      <c r="NGJ3">
        <v>-75946972.710800007</v>
      </c>
      <c r="NGK3">
        <v>-75946972.710800007</v>
      </c>
      <c r="NGL3">
        <v>-75946972.710800007</v>
      </c>
      <c r="NGM3">
        <v>-75946972.710800007</v>
      </c>
      <c r="NGN3">
        <v>-75946972.710800007</v>
      </c>
      <c r="NGO3">
        <v>-75946972.710800007</v>
      </c>
      <c r="NGP3">
        <v>-75946972.710800007</v>
      </c>
      <c r="NGQ3">
        <v>-75946972.710800007</v>
      </c>
      <c r="NGR3">
        <v>-75946972.710800007</v>
      </c>
      <c r="NGS3">
        <v>-75946972.710800007</v>
      </c>
      <c r="NGT3">
        <v>-75946972.710800007</v>
      </c>
      <c r="NGU3">
        <v>-75946972.710800007</v>
      </c>
      <c r="NGV3">
        <v>-75946972.710800007</v>
      </c>
      <c r="NGW3">
        <v>-75946972.710800007</v>
      </c>
      <c r="NGX3">
        <v>-75946972.710800007</v>
      </c>
      <c r="NGY3">
        <v>-75946972.710800007</v>
      </c>
      <c r="NGZ3">
        <v>-75946972.710800007</v>
      </c>
      <c r="NHA3">
        <v>-75946972.710800007</v>
      </c>
      <c r="NHB3">
        <v>-75946972.710800007</v>
      </c>
      <c r="NHC3">
        <v>-75946972.710800007</v>
      </c>
      <c r="NHD3">
        <v>-75946972.710800007</v>
      </c>
      <c r="NHE3">
        <v>-75946972.710800007</v>
      </c>
      <c r="NHF3">
        <v>-75946972.710800007</v>
      </c>
      <c r="NHG3">
        <v>-75946972.710800007</v>
      </c>
      <c r="NHH3">
        <v>-75946972.710800007</v>
      </c>
      <c r="NHI3">
        <v>-75946972.710800007</v>
      </c>
      <c r="NHJ3">
        <v>-118063810.574</v>
      </c>
      <c r="NHK3">
        <v>-118063810.574</v>
      </c>
      <c r="NHL3">
        <v>-118063810.574</v>
      </c>
      <c r="NHM3">
        <v>-118063810.574</v>
      </c>
      <c r="NHN3">
        <v>-118063810.574</v>
      </c>
      <c r="NHO3">
        <v>-118063810.574</v>
      </c>
      <c r="NHP3">
        <v>-118063810.574</v>
      </c>
      <c r="NHQ3">
        <v>-118063810.574</v>
      </c>
      <c r="NHR3">
        <v>-118063810.574</v>
      </c>
      <c r="NHS3">
        <v>-118063810.574</v>
      </c>
      <c r="NHT3">
        <v>-118063810.574</v>
      </c>
      <c r="NHU3">
        <v>-118063810.574</v>
      </c>
      <c r="NHV3">
        <v>-118063810.574</v>
      </c>
      <c r="NHW3">
        <v>-118063810.574</v>
      </c>
      <c r="NHX3">
        <v>-118063810.574</v>
      </c>
      <c r="NHY3">
        <v>-118063810.574</v>
      </c>
      <c r="NHZ3">
        <v>-118063810.574</v>
      </c>
      <c r="NIA3">
        <v>-118063810.574</v>
      </c>
      <c r="NIB3">
        <v>-118063810.574</v>
      </c>
      <c r="NIC3">
        <v>-118063810.574</v>
      </c>
      <c r="NID3">
        <v>-118063810.574</v>
      </c>
      <c r="NIE3">
        <v>-118063810.574</v>
      </c>
      <c r="NIF3">
        <v>-118063810.574</v>
      </c>
      <c r="NIG3">
        <v>-118063810.574</v>
      </c>
      <c r="NIH3">
        <v>-118063810.574</v>
      </c>
      <c r="NII3">
        <v>-118063810.574</v>
      </c>
      <c r="NIJ3">
        <v>-118063810.574</v>
      </c>
      <c r="NIK3">
        <v>-118063810.574</v>
      </c>
      <c r="NIL3">
        <v>-118063810.574</v>
      </c>
      <c r="NIM3">
        <v>-118063810.574</v>
      </c>
      <c r="NIN3">
        <v>-118063810.574</v>
      </c>
      <c r="NIO3">
        <v>-118063810.574</v>
      </c>
      <c r="NIP3">
        <v>-118063810.574</v>
      </c>
      <c r="NIQ3">
        <v>-118063810.574</v>
      </c>
      <c r="NIR3">
        <v>-118063810.574</v>
      </c>
      <c r="NIS3">
        <v>-118063810.574</v>
      </c>
      <c r="NIT3">
        <v>-118063810.574</v>
      </c>
      <c r="NIU3">
        <v>-118063810.574</v>
      </c>
      <c r="NIV3">
        <v>-118063810.574</v>
      </c>
      <c r="NIW3">
        <v>-118063810.574</v>
      </c>
      <c r="NIX3">
        <v>-118063810.574</v>
      </c>
      <c r="NIY3">
        <v>-118063810.574</v>
      </c>
      <c r="NIZ3">
        <v>-118063810.574</v>
      </c>
      <c r="NJA3">
        <v>-118063810.574</v>
      </c>
      <c r="NJB3">
        <v>-27529256.628199998</v>
      </c>
      <c r="NJC3">
        <v>-27529256.628199998</v>
      </c>
      <c r="NJD3">
        <v>-27529256.628199998</v>
      </c>
      <c r="NJE3">
        <v>-27529256.628199998</v>
      </c>
      <c r="NJF3">
        <v>-27529256.628199998</v>
      </c>
      <c r="NJG3">
        <v>-27529256.628199998</v>
      </c>
      <c r="NJH3">
        <v>-27529256.628199998</v>
      </c>
      <c r="NJI3">
        <v>-27529256.628199998</v>
      </c>
      <c r="NJJ3">
        <v>-27529256.628199998</v>
      </c>
      <c r="NJK3">
        <v>-27529256.628199998</v>
      </c>
      <c r="NJL3">
        <v>-27529256.628199998</v>
      </c>
      <c r="NJM3">
        <v>-27529256.628199998</v>
      </c>
      <c r="NJN3">
        <v>-27529256.628199998</v>
      </c>
      <c r="NJO3">
        <v>-27529256.628199998</v>
      </c>
      <c r="NJP3">
        <v>-27529256.628199998</v>
      </c>
      <c r="NJQ3">
        <v>-27529256.628199998</v>
      </c>
      <c r="NJR3">
        <v>-27529256.628199998</v>
      </c>
      <c r="NJS3">
        <v>-27529256.628199998</v>
      </c>
      <c r="NJT3">
        <v>-27529256.628199998</v>
      </c>
      <c r="NJU3">
        <v>-27529256.628199998</v>
      </c>
      <c r="NJV3">
        <v>-27529256.628199998</v>
      </c>
      <c r="NJW3">
        <v>-27529256.628199998</v>
      </c>
      <c r="NJX3">
        <v>-27529256.628199998</v>
      </c>
      <c r="NJY3">
        <v>-27529256.628199998</v>
      </c>
      <c r="NJZ3">
        <v>-27529256.628199998</v>
      </c>
      <c r="NKA3">
        <v>-27529256.628199998</v>
      </c>
      <c r="NKB3">
        <v>-27529256.628199998</v>
      </c>
      <c r="NKC3">
        <v>-27529256.628199998</v>
      </c>
      <c r="NKD3">
        <v>-27529256.628199998</v>
      </c>
      <c r="NKE3">
        <v>-27529256.628199998</v>
      </c>
      <c r="NKF3">
        <v>-27529256.628199998</v>
      </c>
      <c r="NKG3">
        <v>-27529256.628199998</v>
      </c>
      <c r="NKH3">
        <v>-27529256.628199998</v>
      </c>
      <c r="NKI3">
        <v>-27529256.628199998</v>
      </c>
      <c r="NKJ3">
        <v>-27529256.628199998</v>
      </c>
      <c r="NKK3">
        <v>-27529256.628199998</v>
      </c>
      <c r="NKL3">
        <v>-27529256.628199998</v>
      </c>
      <c r="NKM3">
        <v>-27529256.628199998</v>
      </c>
      <c r="NKN3">
        <v>-27529256.628199998</v>
      </c>
      <c r="NKO3">
        <v>-27529256.628199998</v>
      </c>
      <c r="NKP3">
        <v>-27529256.628199998</v>
      </c>
      <c r="NKQ3">
        <v>-27529256.628199998</v>
      </c>
      <c r="NKR3">
        <v>-27529256.628199998</v>
      </c>
      <c r="NKS3">
        <v>-27529256.628199998</v>
      </c>
      <c r="NKT3">
        <v>-41610652.022399999</v>
      </c>
      <c r="NKU3">
        <v>-41610652.022399999</v>
      </c>
      <c r="NKV3">
        <v>-41610652.022399999</v>
      </c>
      <c r="NKW3">
        <v>-41610652.022399999</v>
      </c>
      <c r="NKX3">
        <v>-41610652.022399999</v>
      </c>
      <c r="NKY3">
        <v>-41610652.022399999</v>
      </c>
      <c r="NKZ3">
        <v>-41610652.022399999</v>
      </c>
      <c r="NLA3">
        <v>-41610652.022399999</v>
      </c>
      <c r="NLB3">
        <v>-41610652.022399999</v>
      </c>
      <c r="NLC3">
        <v>-41610652.022399999</v>
      </c>
      <c r="NLD3">
        <v>-41610652.022399999</v>
      </c>
      <c r="NLE3">
        <v>-41610652.022399999</v>
      </c>
      <c r="NLF3">
        <v>-41610652.022399999</v>
      </c>
      <c r="NLG3">
        <v>-41610652.022399999</v>
      </c>
      <c r="NLH3">
        <v>-41610652.022399999</v>
      </c>
      <c r="NLI3">
        <v>-41610652.022399999</v>
      </c>
      <c r="NLJ3">
        <v>-41610652.022399999</v>
      </c>
      <c r="NLK3">
        <v>-41610652.022399999</v>
      </c>
      <c r="NLL3">
        <v>-41610652.022399999</v>
      </c>
      <c r="NLM3">
        <v>-41610652.022399999</v>
      </c>
      <c r="NLN3">
        <v>-41610652.022399999</v>
      </c>
      <c r="NLO3">
        <v>-41610652.022399999</v>
      </c>
      <c r="NLP3">
        <v>-41610652.022399999</v>
      </c>
      <c r="NLQ3">
        <v>-41610652.022399999</v>
      </c>
      <c r="NLR3">
        <v>-41610652.022399999</v>
      </c>
      <c r="NLS3">
        <v>-41610652.022399999</v>
      </c>
      <c r="NLT3">
        <v>-41610652.022399999</v>
      </c>
      <c r="NLU3">
        <v>-41610652.022399999</v>
      </c>
      <c r="NLV3">
        <v>-41610652.022399999</v>
      </c>
      <c r="NLW3">
        <v>-41610652.022399999</v>
      </c>
      <c r="NLX3">
        <v>-41610652.022399999</v>
      </c>
      <c r="NLY3">
        <v>-41610652.022399999</v>
      </c>
      <c r="NLZ3">
        <v>-41610652.022399999</v>
      </c>
      <c r="NMA3">
        <v>-41610652.022399999</v>
      </c>
      <c r="NMB3">
        <v>-41610652.022399999</v>
      </c>
      <c r="NMC3">
        <v>-41610652.022399999</v>
      </c>
      <c r="NMD3">
        <v>-41610652.022399999</v>
      </c>
      <c r="NME3">
        <v>-41610652.022399999</v>
      </c>
      <c r="NMF3">
        <v>-41610652.022399999</v>
      </c>
      <c r="NMG3">
        <v>-41610652.022399999</v>
      </c>
      <c r="NMH3">
        <v>-41610652.022399999</v>
      </c>
      <c r="NMI3">
        <v>-41610652.022399999</v>
      </c>
      <c r="NMJ3">
        <v>-41610652.022399999</v>
      </c>
      <c r="NMK3">
        <v>-41610652.022399999</v>
      </c>
      <c r="NML3">
        <v>-62839154.460000001</v>
      </c>
      <c r="NMM3">
        <v>-62839154.460000001</v>
      </c>
      <c r="NMN3">
        <v>-62839154.460000001</v>
      </c>
      <c r="NMO3">
        <v>-62839154.460000001</v>
      </c>
      <c r="NMP3">
        <v>-62839154.460000001</v>
      </c>
      <c r="NMQ3">
        <v>-62839154.460000001</v>
      </c>
      <c r="NMR3">
        <v>-62839154.460000001</v>
      </c>
      <c r="NMS3">
        <v>-62839154.460000001</v>
      </c>
      <c r="NMT3">
        <v>-62839154.460000001</v>
      </c>
      <c r="NMU3">
        <v>-62839154.460000001</v>
      </c>
      <c r="NMV3">
        <v>-62839154.460000001</v>
      </c>
      <c r="NMW3">
        <v>-62839154.460000001</v>
      </c>
      <c r="NMX3">
        <v>-62839154.460000001</v>
      </c>
      <c r="NMY3">
        <v>-62839154.460000001</v>
      </c>
      <c r="NMZ3">
        <v>-62839154.460000001</v>
      </c>
      <c r="NNA3">
        <v>-62839154.460000001</v>
      </c>
      <c r="NNB3">
        <v>-62839154.460000001</v>
      </c>
      <c r="NNC3">
        <v>-62839154.460000001</v>
      </c>
      <c r="NND3">
        <v>-62839154.460000001</v>
      </c>
      <c r="NNE3">
        <v>-62839154.460000001</v>
      </c>
      <c r="NNF3">
        <v>-62839154.460000001</v>
      </c>
      <c r="NNG3">
        <v>-62839154.460000001</v>
      </c>
      <c r="NNH3">
        <v>-62839154.460000001</v>
      </c>
      <c r="NNI3">
        <v>-62839154.460000001</v>
      </c>
      <c r="NNJ3">
        <v>-62839154.460000001</v>
      </c>
      <c r="NNK3">
        <v>-62839154.460000001</v>
      </c>
      <c r="NNL3">
        <v>-62839154.460000001</v>
      </c>
      <c r="NNM3">
        <v>-62839154.460000001</v>
      </c>
      <c r="NNN3">
        <v>-62839154.460000001</v>
      </c>
      <c r="NNO3">
        <v>-62839154.460000001</v>
      </c>
      <c r="NNP3">
        <v>-62839154.460000001</v>
      </c>
      <c r="NNQ3">
        <v>-62839154.460000001</v>
      </c>
      <c r="NNR3">
        <v>-62839154.460000001</v>
      </c>
      <c r="NNS3">
        <v>-62839154.460000001</v>
      </c>
      <c r="NNT3">
        <v>-62839154.460000001</v>
      </c>
      <c r="NNU3">
        <v>-62839154.460000001</v>
      </c>
      <c r="NNV3">
        <v>-62839154.460000001</v>
      </c>
      <c r="NNW3">
        <v>-62839154.460000001</v>
      </c>
      <c r="NNX3">
        <v>-62839154.460000001</v>
      </c>
      <c r="NNY3">
        <v>-62839154.460000001</v>
      </c>
      <c r="NNZ3">
        <v>-62839154.460000001</v>
      </c>
      <c r="NOA3">
        <v>-62839154.460000001</v>
      </c>
      <c r="NOB3">
        <v>-62839154.460000001</v>
      </c>
      <c r="NOC3">
        <v>-62839154.460000001</v>
      </c>
      <c r="NOD3">
        <v>21290655.8781</v>
      </c>
      <c r="NOE3">
        <v>21290655.8781</v>
      </c>
      <c r="NOF3">
        <v>21290655.8781</v>
      </c>
      <c r="NOG3">
        <v>21290655.8781</v>
      </c>
      <c r="NOH3">
        <v>21290655.8781</v>
      </c>
      <c r="NOI3">
        <v>21290655.8781</v>
      </c>
      <c r="NOJ3">
        <v>21290655.8781</v>
      </c>
      <c r="NOK3">
        <v>21290655.8781</v>
      </c>
      <c r="NOL3">
        <v>21290655.8781</v>
      </c>
      <c r="NOM3">
        <v>21290655.8781</v>
      </c>
      <c r="NON3">
        <v>21290655.8781</v>
      </c>
      <c r="NOO3">
        <v>21290655.436700001</v>
      </c>
      <c r="NOP3">
        <v>21290655.436700001</v>
      </c>
      <c r="NOQ3">
        <v>21290655.436700001</v>
      </c>
      <c r="NOR3">
        <v>21290655.436700001</v>
      </c>
      <c r="NOS3">
        <v>21290655.436700001</v>
      </c>
      <c r="NOT3">
        <v>21290655.436700001</v>
      </c>
      <c r="NOU3">
        <v>21290655.436700001</v>
      </c>
      <c r="NOV3">
        <v>21290655.436700001</v>
      </c>
      <c r="NOW3">
        <v>21290655.436700001</v>
      </c>
      <c r="NOX3">
        <v>21290655.436700001</v>
      </c>
      <c r="NOY3">
        <v>21290655.436700001</v>
      </c>
      <c r="NOZ3">
        <v>21290655.8781</v>
      </c>
      <c r="NPA3">
        <v>21290655.8781</v>
      </c>
      <c r="NPB3">
        <v>21290655.8781</v>
      </c>
      <c r="NPC3">
        <v>21290655.8781</v>
      </c>
      <c r="NPD3">
        <v>21290655.8781</v>
      </c>
      <c r="NPE3">
        <v>21290655.8781</v>
      </c>
      <c r="NPF3">
        <v>21290655.8781</v>
      </c>
      <c r="NPG3">
        <v>21290655.8781</v>
      </c>
      <c r="NPH3">
        <v>21290655.8781</v>
      </c>
      <c r="NPI3">
        <v>21290655.8781</v>
      </c>
      <c r="NPJ3">
        <v>21290655.8781</v>
      </c>
      <c r="NPK3">
        <v>21290655.436700001</v>
      </c>
      <c r="NPL3">
        <v>21290655.436700001</v>
      </c>
      <c r="NPM3">
        <v>21290655.436700001</v>
      </c>
      <c r="NPN3">
        <v>21290655.436700001</v>
      </c>
      <c r="NPO3">
        <v>21290655.436700001</v>
      </c>
      <c r="NPP3">
        <v>21290655.436700001</v>
      </c>
      <c r="NPQ3">
        <v>21290655.436700001</v>
      </c>
      <c r="NPR3">
        <v>21290655.436700001</v>
      </c>
      <c r="NPS3">
        <v>21290655.436700001</v>
      </c>
      <c r="NPT3">
        <v>21290655.436700001</v>
      </c>
      <c r="NPU3">
        <v>21290655.436700001</v>
      </c>
      <c r="NPV3">
        <v>45867975.330300003</v>
      </c>
      <c r="NPW3">
        <v>45867975.330300003</v>
      </c>
      <c r="NPX3">
        <v>45867975.330300003</v>
      </c>
      <c r="NPY3">
        <v>45867975.330300003</v>
      </c>
      <c r="NPZ3">
        <v>45867975.330300003</v>
      </c>
      <c r="NQA3">
        <v>45867975.330300003</v>
      </c>
      <c r="NQB3">
        <v>45867975.330300003</v>
      </c>
      <c r="NQC3">
        <v>45867975.330300003</v>
      </c>
      <c r="NQD3">
        <v>45867975.330300003</v>
      </c>
      <c r="NQE3">
        <v>45867975.330300003</v>
      </c>
      <c r="NQF3">
        <v>45867975.330300003</v>
      </c>
      <c r="NQG3">
        <v>45867974.454800002</v>
      </c>
      <c r="NQH3">
        <v>45867974.454800002</v>
      </c>
      <c r="NQI3">
        <v>45867974.454800002</v>
      </c>
      <c r="NQJ3">
        <v>45867974.454800002</v>
      </c>
      <c r="NQK3">
        <v>45867974.454800002</v>
      </c>
      <c r="NQL3">
        <v>45867974.454800002</v>
      </c>
      <c r="NQM3">
        <v>45867974.454800002</v>
      </c>
      <c r="NQN3">
        <v>45867974.454800002</v>
      </c>
      <c r="NQO3">
        <v>45867974.454800002</v>
      </c>
      <c r="NQP3">
        <v>45867974.454800002</v>
      </c>
      <c r="NQQ3">
        <v>45867974.454800002</v>
      </c>
      <c r="NQR3">
        <v>45867975.330300003</v>
      </c>
      <c r="NQS3">
        <v>45867975.330300003</v>
      </c>
      <c r="NQT3">
        <v>45867975.330300003</v>
      </c>
      <c r="NQU3">
        <v>45867975.330300003</v>
      </c>
      <c r="NQV3">
        <v>45867975.330300003</v>
      </c>
      <c r="NQW3">
        <v>45867975.330300003</v>
      </c>
      <c r="NQX3">
        <v>45867975.330300003</v>
      </c>
      <c r="NQY3">
        <v>45867975.330300003</v>
      </c>
      <c r="NQZ3">
        <v>45867975.330300003</v>
      </c>
      <c r="NRA3">
        <v>45867975.330300003</v>
      </c>
      <c r="NRB3">
        <v>45867975.330300003</v>
      </c>
      <c r="NRC3">
        <v>45867974.454800002</v>
      </c>
      <c r="NRD3">
        <v>45867974.454800002</v>
      </c>
      <c r="NRE3">
        <v>45867974.454800002</v>
      </c>
      <c r="NRF3">
        <v>45867974.454800002</v>
      </c>
      <c r="NRG3">
        <v>45867974.454800002</v>
      </c>
      <c r="NRH3">
        <v>45867974.454800002</v>
      </c>
      <c r="NRI3">
        <v>45867974.454800002</v>
      </c>
      <c r="NRJ3">
        <v>45867974.454800002</v>
      </c>
      <c r="NRK3">
        <v>45867974.454800002</v>
      </c>
      <c r="NRL3">
        <v>45867974.454800002</v>
      </c>
      <c r="NRM3">
        <v>45867974.454800002</v>
      </c>
      <c r="NRN3">
        <v>96967615.600700006</v>
      </c>
      <c r="NRO3">
        <v>96967615.600700006</v>
      </c>
      <c r="NRP3">
        <v>96967615.600700006</v>
      </c>
      <c r="NRQ3">
        <v>96967615.600700006</v>
      </c>
      <c r="NRR3">
        <v>96967615.600700006</v>
      </c>
      <c r="NRS3">
        <v>96967615.600700006</v>
      </c>
      <c r="NRT3">
        <v>96967615.600700006</v>
      </c>
      <c r="NRU3">
        <v>96967615.600700006</v>
      </c>
      <c r="NRV3">
        <v>96967615.600700006</v>
      </c>
      <c r="NRW3">
        <v>96967615.600700006</v>
      </c>
      <c r="NRX3">
        <v>96967615.600700006</v>
      </c>
      <c r="NRY3">
        <v>96967613.856800005</v>
      </c>
      <c r="NRZ3">
        <v>96967613.856800005</v>
      </c>
      <c r="NSA3">
        <v>96967613.856800005</v>
      </c>
      <c r="NSB3">
        <v>96967613.856800005</v>
      </c>
      <c r="NSC3">
        <v>96967613.856800005</v>
      </c>
      <c r="NSD3">
        <v>96967613.856800005</v>
      </c>
      <c r="NSE3">
        <v>96967613.856800005</v>
      </c>
      <c r="NSF3">
        <v>96967613.856800005</v>
      </c>
      <c r="NSG3">
        <v>96967613.856800005</v>
      </c>
      <c r="NSH3">
        <v>96967613.856800005</v>
      </c>
      <c r="NSI3">
        <v>96967613.856800005</v>
      </c>
      <c r="NSJ3">
        <v>96967615.600700006</v>
      </c>
      <c r="NSK3">
        <v>96967615.600700006</v>
      </c>
      <c r="NSL3">
        <v>96967615.600700006</v>
      </c>
      <c r="NSM3">
        <v>96967615.600700006</v>
      </c>
      <c r="NSN3">
        <v>96967615.600700006</v>
      </c>
      <c r="NSO3">
        <v>96967615.600700006</v>
      </c>
      <c r="NSP3">
        <v>96967615.600700006</v>
      </c>
      <c r="NSQ3">
        <v>96967615.600700006</v>
      </c>
      <c r="NSR3">
        <v>96967615.600700006</v>
      </c>
      <c r="NSS3">
        <v>96967615.600700006</v>
      </c>
      <c r="NST3">
        <v>96967615.600700006</v>
      </c>
      <c r="NSU3">
        <v>96967613.856800005</v>
      </c>
      <c r="NSV3">
        <v>96967613.856800005</v>
      </c>
      <c r="NSW3">
        <v>96967613.856800005</v>
      </c>
      <c r="NSX3">
        <v>96967613.856800005</v>
      </c>
      <c r="NSY3">
        <v>96967613.856800005</v>
      </c>
      <c r="NSZ3">
        <v>96967613.856800005</v>
      </c>
      <c r="NTA3">
        <v>96967613.856800005</v>
      </c>
      <c r="NTB3">
        <v>96967613.856800005</v>
      </c>
      <c r="NTC3">
        <v>96967613.856800005</v>
      </c>
      <c r="NTD3">
        <v>96967613.856800005</v>
      </c>
      <c r="NTE3">
        <v>96967613.856800005</v>
      </c>
      <c r="NTF3">
        <v>-1594.8854077200001</v>
      </c>
      <c r="NTG3">
        <v>-1594.8854077200001</v>
      </c>
      <c r="NTH3">
        <v>-1594.8854077200001</v>
      </c>
      <c r="NTI3">
        <v>-1594.8854077200001</v>
      </c>
      <c r="NTJ3">
        <v>-1594.8854077200001</v>
      </c>
      <c r="NTK3">
        <v>-1594.8854077200001</v>
      </c>
      <c r="NTL3">
        <v>-1594.8854077200001</v>
      </c>
      <c r="NTM3">
        <v>-1594.8854077200001</v>
      </c>
      <c r="NTN3">
        <v>-1594.8854077200001</v>
      </c>
      <c r="NTO3">
        <v>-1594.8854077200001</v>
      </c>
      <c r="NTP3">
        <v>-1594.8854077200001</v>
      </c>
      <c r="NTQ3">
        <v>-1594.8854077200001</v>
      </c>
      <c r="NTR3">
        <v>-1594.8854077200001</v>
      </c>
      <c r="NTS3">
        <v>-1594.8854077200001</v>
      </c>
      <c r="NTT3">
        <v>-1594.8854077200001</v>
      </c>
      <c r="NTU3">
        <v>-1594.8854077200001</v>
      </c>
      <c r="NTV3">
        <v>-1594.8854077200001</v>
      </c>
      <c r="NTW3">
        <v>-1594.8854077200001</v>
      </c>
      <c r="NTX3">
        <v>-1594.8854077200001</v>
      </c>
      <c r="NTY3">
        <v>-1594.8854077200001</v>
      </c>
      <c r="NTZ3">
        <v>-1594.8854077200001</v>
      </c>
      <c r="NUA3">
        <v>-1594.8854077200001</v>
      </c>
      <c r="NUB3">
        <v>-1594.8854077200001</v>
      </c>
      <c r="NUC3">
        <v>-1594.8854077200001</v>
      </c>
      <c r="NUD3">
        <v>-1594.8854077200001</v>
      </c>
      <c r="NUE3">
        <v>-1594.8854077200001</v>
      </c>
      <c r="NUF3">
        <v>-1594.8854077200001</v>
      </c>
      <c r="NUG3">
        <v>-1594.8854077200001</v>
      </c>
      <c r="NUH3">
        <v>-1594.8854077200001</v>
      </c>
      <c r="NUI3">
        <v>-1594.8854077200001</v>
      </c>
      <c r="NUJ3">
        <v>-1594.8854077200001</v>
      </c>
      <c r="NUK3">
        <v>-1594.8854077200001</v>
      </c>
      <c r="NUL3">
        <v>-1594.8854077200001</v>
      </c>
      <c r="NUM3">
        <v>-1594.8854077200001</v>
      </c>
      <c r="NUN3">
        <v>-1594.8854077200001</v>
      </c>
      <c r="NUO3">
        <v>-1594.8854077200001</v>
      </c>
      <c r="NUP3">
        <v>-1594.8854077200001</v>
      </c>
      <c r="NUQ3">
        <v>-1594.8854077200001</v>
      </c>
      <c r="NUR3">
        <v>-1594.8854077200001</v>
      </c>
      <c r="NUS3">
        <v>-1594.8854077200001</v>
      </c>
      <c r="NUT3">
        <v>-1594.8854077200001</v>
      </c>
      <c r="NUU3">
        <v>-1594.8854077200001</v>
      </c>
      <c r="NUV3">
        <v>-1594.8854077200001</v>
      </c>
      <c r="NUW3">
        <v>-1594.8854077200001</v>
      </c>
      <c r="NUX3">
        <v>-3124.9211328199999</v>
      </c>
      <c r="NUY3">
        <v>-3124.9211328199999</v>
      </c>
      <c r="NUZ3">
        <v>-3124.9211328199999</v>
      </c>
      <c r="NVA3">
        <v>-3124.9211328199999</v>
      </c>
      <c r="NVB3">
        <v>-3124.9211328199999</v>
      </c>
      <c r="NVC3">
        <v>-3124.9211328199999</v>
      </c>
      <c r="NVD3">
        <v>-3124.9211328199999</v>
      </c>
      <c r="NVE3">
        <v>-3124.9211328199999</v>
      </c>
      <c r="NVF3">
        <v>-3124.9211328199999</v>
      </c>
      <c r="NVG3">
        <v>-3124.9211328199999</v>
      </c>
      <c r="NVH3">
        <v>-3124.9211328199999</v>
      </c>
      <c r="NVI3">
        <v>-3124.9211328199999</v>
      </c>
      <c r="NVJ3">
        <v>-3124.9211328199999</v>
      </c>
      <c r="NVK3">
        <v>-3124.9211328199999</v>
      </c>
      <c r="NVL3">
        <v>-3124.9211328199999</v>
      </c>
      <c r="NVM3">
        <v>-3124.9211328199999</v>
      </c>
      <c r="NVN3">
        <v>-3124.9211328199999</v>
      </c>
      <c r="NVO3">
        <v>-3124.9211328199999</v>
      </c>
      <c r="NVP3">
        <v>-3124.9211328199999</v>
      </c>
      <c r="NVQ3">
        <v>-3124.9211328199999</v>
      </c>
      <c r="NVR3">
        <v>-3124.9211328199999</v>
      </c>
      <c r="NVS3">
        <v>-3124.9211328199999</v>
      </c>
      <c r="NVT3">
        <v>-3124.9211328199999</v>
      </c>
      <c r="NVU3">
        <v>-3124.9211328199999</v>
      </c>
      <c r="NVV3">
        <v>-3124.9211328199999</v>
      </c>
      <c r="NVW3">
        <v>-3124.9211328199999</v>
      </c>
      <c r="NVX3">
        <v>-3124.9211328199999</v>
      </c>
      <c r="NVY3">
        <v>-3124.9211328199999</v>
      </c>
      <c r="NVZ3">
        <v>-3124.9211328199999</v>
      </c>
      <c r="NWA3">
        <v>-3124.9211328199999</v>
      </c>
      <c r="NWB3">
        <v>-3124.9211328199999</v>
      </c>
      <c r="NWC3">
        <v>-3124.9211328199999</v>
      </c>
      <c r="NWD3">
        <v>-3124.9211328199999</v>
      </c>
      <c r="NWE3">
        <v>-3124.9211328199999</v>
      </c>
      <c r="NWF3">
        <v>-3124.9211328199999</v>
      </c>
      <c r="NWG3">
        <v>-3124.9211328199999</v>
      </c>
      <c r="NWH3">
        <v>-3124.9211328199999</v>
      </c>
      <c r="NWI3">
        <v>-3124.9211328199999</v>
      </c>
      <c r="NWJ3">
        <v>-3124.9211328199999</v>
      </c>
      <c r="NWK3">
        <v>-3124.9211328199999</v>
      </c>
      <c r="NWL3">
        <v>-3124.9211328199999</v>
      </c>
      <c r="NWM3">
        <v>-3124.9211328199999</v>
      </c>
      <c r="NWN3">
        <v>-3124.9211328199999</v>
      </c>
      <c r="NWO3">
        <v>-3124.9211328199999</v>
      </c>
      <c r="NWP3">
        <v>-6184.99258302</v>
      </c>
      <c r="NWQ3">
        <v>-6184.99258302</v>
      </c>
      <c r="NWR3">
        <v>-6184.99258302</v>
      </c>
      <c r="NWS3">
        <v>-6184.99258302</v>
      </c>
      <c r="NWT3">
        <v>-6184.99258302</v>
      </c>
      <c r="NWU3">
        <v>-6184.99258302</v>
      </c>
      <c r="NWV3">
        <v>-6184.99258302</v>
      </c>
      <c r="NWW3">
        <v>-6184.99258302</v>
      </c>
      <c r="NWX3">
        <v>-6184.99258302</v>
      </c>
      <c r="NWY3">
        <v>-6184.99258302</v>
      </c>
      <c r="NWZ3">
        <v>-6184.99258302</v>
      </c>
      <c r="NXA3">
        <v>-6184.99258302</v>
      </c>
      <c r="NXB3">
        <v>-6184.99258302</v>
      </c>
      <c r="NXC3">
        <v>-6184.99258302</v>
      </c>
      <c r="NXD3">
        <v>-6184.99258302</v>
      </c>
      <c r="NXE3">
        <v>-6184.99258302</v>
      </c>
      <c r="NXF3">
        <v>-6184.99258302</v>
      </c>
      <c r="NXG3">
        <v>-6184.99258302</v>
      </c>
      <c r="NXH3">
        <v>-6184.99258302</v>
      </c>
      <c r="NXI3">
        <v>-6184.99258302</v>
      </c>
      <c r="NXJ3">
        <v>-6184.99258302</v>
      </c>
      <c r="NXK3">
        <v>-6184.99258302</v>
      </c>
      <c r="NXL3">
        <v>-6184.99258302</v>
      </c>
      <c r="NXM3">
        <v>-6184.99258302</v>
      </c>
      <c r="NXN3">
        <v>-6184.99258302</v>
      </c>
      <c r="NXO3">
        <v>-6184.99258302</v>
      </c>
      <c r="NXP3">
        <v>-6184.99258302</v>
      </c>
      <c r="NXQ3">
        <v>-6184.99258302</v>
      </c>
      <c r="NXR3">
        <v>-6184.99258302</v>
      </c>
      <c r="NXS3">
        <v>-6184.99258302</v>
      </c>
      <c r="NXT3">
        <v>-6184.99258302</v>
      </c>
      <c r="NXU3">
        <v>-6184.99258302</v>
      </c>
      <c r="NXV3">
        <v>-6184.99258302</v>
      </c>
      <c r="NXW3">
        <v>-6184.99258302</v>
      </c>
      <c r="NXX3">
        <v>-6184.99258302</v>
      </c>
      <c r="NXY3">
        <v>-6184.99258302</v>
      </c>
      <c r="NXZ3">
        <v>-6184.99258302</v>
      </c>
      <c r="NYA3">
        <v>-6184.99258302</v>
      </c>
      <c r="NYB3">
        <v>-6184.99258302</v>
      </c>
      <c r="NYC3">
        <v>-6184.99258302</v>
      </c>
      <c r="NYD3">
        <v>-6184.99258302</v>
      </c>
      <c r="NYE3">
        <v>-6184.99258302</v>
      </c>
      <c r="NYF3">
        <v>-6184.99258302</v>
      </c>
      <c r="NYG3">
        <v>-6184.99258302</v>
      </c>
      <c r="NYH3">
        <v>-236290.38162500001</v>
      </c>
      <c r="NYI3">
        <v>-236290.38162500001</v>
      </c>
      <c r="NYJ3">
        <v>-236290.38162500001</v>
      </c>
      <c r="NYK3">
        <v>-236290.38162500001</v>
      </c>
      <c r="NYL3">
        <v>-236290.38162500001</v>
      </c>
      <c r="NYM3">
        <v>-236290.38162500001</v>
      </c>
      <c r="NYN3">
        <v>-236290.38162500001</v>
      </c>
      <c r="NYO3">
        <v>-236290.38162500001</v>
      </c>
      <c r="NYP3">
        <v>-236290.38162500001</v>
      </c>
      <c r="NYQ3">
        <v>-236290.38162500001</v>
      </c>
      <c r="NYR3">
        <v>-236290.38162500001</v>
      </c>
      <c r="NYS3">
        <v>-236290.38162500001</v>
      </c>
      <c r="NYT3">
        <v>-236290.38162500001</v>
      </c>
      <c r="NYU3">
        <v>-236290.38162500001</v>
      </c>
      <c r="NYV3">
        <v>-236290.38162500001</v>
      </c>
      <c r="NYW3">
        <v>-236290.38162500001</v>
      </c>
      <c r="NYX3">
        <v>-236290.38162500001</v>
      </c>
      <c r="NYY3">
        <v>-236290.38162500001</v>
      </c>
      <c r="NYZ3">
        <v>-236290.38162500001</v>
      </c>
      <c r="NZA3">
        <v>-236290.38162500001</v>
      </c>
      <c r="NZB3">
        <v>-236290.38162500001</v>
      </c>
      <c r="NZC3">
        <v>-236290.38162500001</v>
      </c>
      <c r="NZD3">
        <v>-236290.38162500001</v>
      </c>
      <c r="NZE3">
        <v>-236290.38162500001</v>
      </c>
      <c r="NZF3">
        <v>-236290.38162500001</v>
      </c>
      <c r="NZG3">
        <v>-236290.38162500001</v>
      </c>
      <c r="NZH3">
        <v>-236290.38162500001</v>
      </c>
      <c r="NZI3">
        <v>-236290.38162500001</v>
      </c>
      <c r="NZJ3">
        <v>-236290.38162500001</v>
      </c>
      <c r="NZK3">
        <v>-236290.38162500001</v>
      </c>
      <c r="NZL3">
        <v>-236290.38162500001</v>
      </c>
      <c r="NZM3">
        <v>-236290.38162500001</v>
      </c>
      <c r="NZN3">
        <v>-236290.38162500001</v>
      </c>
      <c r="NZO3">
        <v>-236290.38162500001</v>
      </c>
      <c r="NZP3">
        <v>-236290.38162500001</v>
      </c>
      <c r="NZQ3">
        <v>-236290.38162500001</v>
      </c>
      <c r="NZR3">
        <v>-236290.38162500001</v>
      </c>
      <c r="NZS3">
        <v>-236290.38162500001</v>
      </c>
      <c r="NZT3">
        <v>-236290.38162500001</v>
      </c>
      <c r="NZU3">
        <v>-236290.38162500001</v>
      </c>
      <c r="NZV3">
        <v>-236290.38162500001</v>
      </c>
      <c r="NZW3">
        <v>-236290.38162500001</v>
      </c>
      <c r="NZX3">
        <v>-236290.38162500001</v>
      </c>
      <c r="NZY3">
        <v>-236290.38162500001</v>
      </c>
      <c r="NZZ3">
        <v>-360106.07772200002</v>
      </c>
      <c r="OAA3">
        <v>-360106.07772200002</v>
      </c>
      <c r="OAB3">
        <v>-360106.07772200002</v>
      </c>
      <c r="OAC3">
        <v>-360106.07772200002</v>
      </c>
      <c r="OAD3">
        <v>-360106.07772200002</v>
      </c>
      <c r="OAE3">
        <v>-360106.07772200002</v>
      </c>
      <c r="OAF3">
        <v>-360106.07772200002</v>
      </c>
      <c r="OAG3">
        <v>-360106.07772200002</v>
      </c>
      <c r="OAH3">
        <v>-360106.07772200002</v>
      </c>
      <c r="OAI3">
        <v>-360106.07772200002</v>
      </c>
      <c r="OAJ3">
        <v>-360106.07772200002</v>
      </c>
      <c r="OAK3">
        <v>-360106.07772200002</v>
      </c>
      <c r="OAL3">
        <v>-360106.07772200002</v>
      </c>
      <c r="OAM3">
        <v>-360106.07772200002</v>
      </c>
      <c r="OAN3">
        <v>-360106.07772200002</v>
      </c>
      <c r="OAO3">
        <v>-360106.07772200002</v>
      </c>
      <c r="OAP3">
        <v>-360106.07772200002</v>
      </c>
      <c r="OAQ3">
        <v>-360106.07772200002</v>
      </c>
      <c r="OAR3">
        <v>-360106.07772200002</v>
      </c>
      <c r="OAS3">
        <v>-360106.07772200002</v>
      </c>
      <c r="OAT3">
        <v>-360106.07772200002</v>
      </c>
      <c r="OAU3">
        <v>-360106.07772200002</v>
      </c>
      <c r="OAV3">
        <v>-360106.07772200002</v>
      </c>
      <c r="OAW3">
        <v>-360106.07772200002</v>
      </c>
      <c r="OAX3">
        <v>-360106.07772200002</v>
      </c>
      <c r="OAY3">
        <v>-360106.07772200002</v>
      </c>
      <c r="OAZ3">
        <v>-360106.07772200002</v>
      </c>
      <c r="OBA3">
        <v>-360106.07772200002</v>
      </c>
      <c r="OBB3">
        <v>-360106.07772200002</v>
      </c>
      <c r="OBC3">
        <v>-360106.07772200002</v>
      </c>
      <c r="OBD3">
        <v>-360106.07772200002</v>
      </c>
      <c r="OBE3">
        <v>-360106.07772200002</v>
      </c>
      <c r="OBF3">
        <v>-360106.07772200002</v>
      </c>
      <c r="OBG3">
        <v>-360106.07772200002</v>
      </c>
      <c r="OBH3">
        <v>-360106.07772200002</v>
      </c>
      <c r="OBI3">
        <v>-360106.07772200002</v>
      </c>
      <c r="OBJ3">
        <v>-360106.07772200002</v>
      </c>
      <c r="OBK3">
        <v>-360106.07772200002</v>
      </c>
      <c r="OBL3">
        <v>-360106.07772200002</v>
      </c>
      <c r="OBM3">
        <v>-360106.07772200002</v>
      </c>
      <c r="OBN3">
        <v>-360106.07772200002</v>
      </c>
      <c r="OBO3">
        <v>-360106.07772200002</v>
      </c>
      <c r="OBP3">
        <v>-360106.07772200002</v>
      </c>
      <c r="OBQ3">
        <v>-360106.07772200002</v>
      </c>
      <c r="OBR3">
        <v>-549824.90866399999</v>
      </c>
      <c r="OBS3">
        <v>-549824.90866399999</v>
      </c>
      <c r="OBT3">
        <v>-549824.90866399999</v>
      </c>
      <c r="OBU3">
        <v>-549824.90866399999</v>
      </c>
      <c r="OBV3">
        <v>-549824.90866399999</v>
      </c>
      <c r="OBW3">
        <v>-549824.90866399999</v>
      </c>
      <c r="OBX3">
        <v>-549824.90866399999</v>
      </c>
      <c r="OBY3">
        <v>-549824.90866399999</v>
      </c>
      <c r="OBZ3">
        <v>-549824.90866399999</v>
      </c>
      <c r="OCA3">
        <v>-549824.90866399999</v>
      </c>
      <c r="OCB3">
        <v>-549824.90866399999</v>
      </c>
      <c r="OCC3">
        <v>-549824.90866399999</v>
      </c>
      <c r="OCD3">
        <v>-549824.90866399999</v>
      </c>
      <c r="OCE3">
        <v>-549824.90866399999</v>
      </c>
      <c r="OCF3">
        <v>-549824.90866399999</v>
      </c>
      <c r="OCG3">
        <v>-549824.90866399999</v>
      </c>
      <c r="OCH3">
        <v>-549824.90866399999</v>
      </c>
      <c r="OCI3">
        <v>-549824.90866399999</v>
      </c>
      <c r="OCJ3">
        <v>-549824.90866399999</v>
      </c>
      <c r="OCK3">
        <v>-549824.90866399999</v>
      </c>
      <c r="OCL3">
        <v>-549824.90866399999</v>
      </c>
      <c r="OCM3">
        <v>-549824.90866399999</v>
      </c>
      <c r="OCN3">
        <v>-549824.90866399999</v>
      </c>
      <c r="OCO3">
        <v>-549824.90866399999</v>
      </c>
      <c r="OCP3">
        <v>-549824.90866399999</v>
      </c>
      <c r="OCQ3">
        <v>-549824.90866399999</v>
      </c>
      <c r="OCR3">
        <v>-549824.90866399999</v>
      </c>
      <c r="OCS3">
        <v>-549824.90866399999</v>
      </c>
      <c r="OCT3">
        <v>-549824.90866399999</v>
      </c>
      <c r="OCU3">
        <v>-549824.90866399999</v>
      </c>
      <c r="OCV3">
        <v>-549824.90866399999</v>
      </c>
      <c r="OCW3">
        <v>-549824.90866399999</v>
      </c>
      <c r="OCX3">
        <v>-549824.90866399999</v>
      </c>
      <c r="OCY3">
        <v>-549824.90866399999</v>
      </c>
      <c r="OCZ3">
        <v>-549824.90866399999</v>
      </c>
      <c r="ODA3">
        <v>-549824.90866399999</v>
      </c>
      <c r="ODB3">
        <v>-549824.90866399999</v>
      </c>
      <c r="ODC3">
        <v>-549824.90866399999</v>
      </c>
      <c r="ODD3">
        <v>-549824.90866399999</v>
      </c>
      <c r="ODE3">
        <v>-549824.90866399999</v>
      </c>
      <c r="ODF3">
        <v>-549824.90866399999</v>
      </c>
      <c r="ODG3">
        <v>-549824.90866399999</v>
      </c>
      <c r="ODH3">
        <v>-549824.90866399999</v>
      </c>
      <c r="ODI3">
        <v>-549824.90866399999</v>
      </c>
      <c r="ODJ3">
        <v>-400530.19611100003</v>
      </c>
      <c r="ODK3">
        <v>-400530.19611100003</v>
      </c>
      <c r="ODL3">
        <v>-400530.19611100003</v>
      </c>
      <c r="ODM3">
        <v>-400530.19611100003</v>
      </c>
      <c r="ODN3">
        <v>-400530.19611100003</v>
      </c>
      <c r="ODO3">
        <v>-400530.19611100003</v>
      </c>
      <c r="ODP3">
        <v>-400530.19611100003</v>
      </c>
      <c r="ODQ3">
        <v>-400530.19611100003</v>
      </c>
      <c r="ODR3">
        <v>-400530.19611100003</v>
      </c>
      <c r="ODS3">
        <v>-400530.19611100003</v>
      </c>
      <c r="ODT3">
        <v>-400530.19611100003</v>
      </c>
      <c r="ODU3">
        <v>-400530.19952099997</v>
      </c>
      <c r="ODV3">
        <v>-400530.19952099997</v>
      </c>
      <c r="ODW3">
        <v>-400530.19952099997</v>
      </c>
      <c r="ODX3">
        <v>-400530.19952099997</v>
      </c>
      <c r="ODY3">
        <v>-400530.19952099997</v>
      </c>
      <c r="ODZ3">
        <v>-400530.19952099997</v>
      </c>
      <c r="OEA3">
        <v>-400530.19952099997</v>
      </c>
      <c r="OEB3">
        <v>-400530.19952099997</v>
      </c>
      <c r="OEC3">
        <v>-400530.19952099997</v>
      </c>
      <c r="OED3">
        <v>-400530.19952099997</v>
      </c>
      <c r="OEE3">
        <v>-400530.19952099997</v>
      </c>
      <c r="OEF3">
        <v>-400530.19611100003</v>
      </c>
      <c r="OEG3">
        <v>-400530.19611100003</v>
      </c>
      <c r="OEH3">
        <v>-400530.19611100003</v>
      </c>
      <c r="OEI3">
        <v>-400530.19611100003</v>
      </c>
      <c r="OEJ3">
        <v>-400530.19611100003</v>
      </c>
      <c r="OEK3">
        <v>-400530.19611100003</v>
      </c>
      <c r="OEL3">
        <v>-400530.19611100003</v>
      </c>
      <c r="OEM3">
        <v>-400530.19611100003</v>
      </c>
      <c r="OEN3">
        <v>-400530.19611100003</v>
      </c>
      <c r="OEO3">
        <v>-400530.19611100003</v>
      </c>
      <c r="OEP3">
        <v>-400530.19611100003</v>
      </c>
      <c r="OEQ3">
        <v>-400530.19952099997</v>
      </c>
      <c r="OER3">
        <v>-400530.19952099997</v>
      </c>
      <c r="OES3">
        <v>-400530.19952099997</v>
      </c>
      <c r="OET3">
        <v>-400530.19952099997</v>
      </c>
      <c r="OEU3">
        <v>-400530.19952099997</v>
      </c>
      <c r="OEV3">
        <v>-400530.19952099997</v>
      </c>
      <c r="OEW3">
        <v>-400530.19952099997</v>
      </c>
      <c r="OEX3">
        <v>-400530.19952099997</v>
      </c>
      <c r="OEY3">
        <v>-400530.19952099997</v>
      </c>
      <c r="OEZ3">
        <v>-400530.19952099997</v>
      </c>
      <c r="OFA3">
        <v>-400530.19952099997</v>
      </c>
      <c r="OFB3">
        <v>-598792.47170300002</v>
      </c>
      <c r="OFC3">
        <v>-598792.47170300002</v>
      </c>
      <c r="OFD3">
        <v>-598792.47170300002</v>
      </c>
      <c r="OFE3">
        <v>-598792.47170300002</v>
      </c>
      <c r="OFF3">
        <v>-598792.47170300002</v>
      </c>
      <c r="OFG3">
        <v>-598792.47170300002</v>
      </c>
      <c r="OFH3">
        <v>-598792.47170300002</v>
      </c>
      <c r="OFI3">
        <v>-598792.47170300002</v>
      </c>
      <c r="OFJ3">
        <v>-598792.47170300002</v>
      </c>
      <c r="OFK3">
        <v>-598792.47170300002</v>
      </c>
      <c r="OFL3">
        <v>-598792.47170300002</v>
      </c>
      <c r="OFM3">
        <v>-598792.47845299996</v>
      </c>
      <c r="OFN3">
        <v>-598792.47845299996</v>
      </c>
      <c r="OFO3">
        <v>-598792.47845299996</v>
      </c>
      <c r="OFP3">
        <v>-598792.47845299996</v>
      </c>
      <c r="OFQ3">
        <v>-598792.47845299996</v>
      </c>
      <c r="OFR3">
        <v>-598792.47845299996</v>
      </c>
      <c r="OFS3">
        <v>-598792.47845299996</v>
      </c>
      <c r="OFT3">
        <v>-598792.47845299996</v>
      </c>
      <c r="OFU3">
        <v>-598792.47845299996</v>
      </c>
      <c r="OFV3">
        <v>-598792.47845299996</v>
      </c>
      <c r="OFW3">
        <v>-598792.47845299996</v>
      </c>
      <c r="OFX3">
        <v>-598792.47170300002</v>
      </c>
      <c r="OFY3">
        <v>-598792.47170300002</v>
      </c>
      <c r="OFZ3">
        <v>-598792.47170300002</v>
      </c>
      <c r="OGA3">
        <v>-598792.47170300002</v>
      </c>
      <c r="OGB3">
        <v>-598792.47170300002</v>
      </c>
      <c r="OGC3">
        <v>-598792.47170300002</v>
      </c>
      <c r="OGD3">
        <v>-598792.47170300002</v>
      </c>
      <c r="OGE3">
        <v>-598792.47170300002</v>
      </c>
      <c r="OGF3">
        <v>-598792.47170300002</v>
      </c>
      <c r="OGG3">
        <v>-598792.47170300002</v>
      </c>
      <c r="OGH3">
        <v>-598792.47170300002</v>
      </c>
      <c r="OGI3">
        <v>-598792.47845299996</v>
      </c>
      <c r="OGJ3">
        <v>-598792.47845299996</v>
      </c>
      <c r="OGK3">
        <v>-598792.47845299996</v>
      </c>
      <c r="OGL3">
        <v>-598792.47845299996</v>
      </c>
      <c r="OGM3">
        <v>-598792.47845299996</v>
      </c>
      <c r="OGN3">
        <v>-598792.47845299996</v>
      </c>
      <c r="OGO3">
        <v>-598792.47845299996</v>
      </c>
      <c r="OGP3">
        <v>-598792.47845299996</v>
      </c>
      <c r="OGQ3">
        <v>-598792.47845299996</v>
      </c>
      <c r="OGR3">
        <v>-598792.47845299996</v>
      </c>
      <c r="OGS3">
        <v>-598792.47845299996</v>
      </c>
      <c r="OGT3">
        <v>-890796.95050499996</v>
      </c>
      <c r="OGU3">
        <v>-890796.95050499996</v>
      </c>
      <c r="OGV3">
        <v>-890796.95050499996</v>
      </c>
      <c r="OGW3">
        <v>-890796.95050499996</v>
      </c>
      <c r="OGX3">
        <v>-890796.95050499996</v>
      </c>
      <c r="OGY3">
        <v>-890796.95050499996</v>
      </c>
      <c r="OGZ3">
        <v>-890796.95050499996</v>
      </c>
      <c r="OHA3">
        <v>-890796.95050499996</v>
      </c>
      <c r="OHB3">
        <v>-890796.95050499996</v>
      </c>
      <c r="OHC3">
        <v>-890796.95050499996</v>
      </c>
      <c r="OHD3">
        <v>-890796.95050499996</v>
      </c>
      <c r="OHE3">
        <v>-890796.96393099998</v>
      </c>
      <c r="OHF3">
        <v>-890796.96393099998</v>
      </c>
      <c r="OHG3">
        <v>-890796.96393099998</v>
      </c>
      <c r="OHH3">
        <v>-890796.96393099998</v>
      </c>
      <c r="OHI3">
        <v>-890796.96393099998</v>
      </c>
      <c r="OHJ3">
        <v>-890796.96393099998</v>
      </c>
      <c r="OHK3">
        <v>-890796.96393099998</v>
      </c>
      <c r="OHL3">
        <v>-890796.96393099998</v>
      </c>
      <c r="OHM3">
        <v>-890796.96393099998</v>
      </c>
      <c r="OHN3">
        <v>-890796.96393099998</v>
      </c>
      <c r="OHO3">
        <v>-890796.96393099998</v>
      </c>
      <c r="OHP3">
        <v>-890796.95050499996</v>
      </c>
      <c r="OHQ3">
        <v>-890796.95050499996</v>
      </c>
      <c r="OHR3">
        <v>-890796.95050499996</v>
      </c>
      <c r="OHS3">
        <v>-890796.95050499996</v>
      </c>
      <c r="OHT3">
        <v>-890796.95050499996</v>
      </c>
      <c r="OHU3">
        <v>-890796.95050499996</v>
      </c>
      <c r="OHV3">
        <v>-890796.95050499996</v>
      </c>
      <c r="OHW3">
        <v>-890796.95050499996</v>
      </c>
      <c r="OHX3">
        <v>-890796.95050499996</v>
      </c>
      <c r="OHY3">
        <v>-890796.95050499996</v>
      </c>
      <c r="OHZ3">
        <v>-890796.95050499996</v>
      </c>
      <c r="OIA3">
        <v>-890796.96393099998</v>
      </c>
      <c r="OIB3">
        <v>-890796.96393099998</v>
      </c>
      <c r="OIC3">
        <v>-890796.96393099998</v>
      </c>
      <c r="OID3">
        <v>-890796.96393099998</v>
      </c>
      <c r="OIE3">
        <v>-890796.96393099998</v>
      </c>
      <c r="OIF3">
        <v>-890796.96393099998</v>
      </c>
      <c r="OIG3">
        <v>-890796.96393099998</v>
      </c>
      <c r="OIH3">
        <v>-890796.96393099998</v>
      </c>
      <c r="OII3">
        <v>-890796.96393099998</v>
      </c>
      <c r="OIJ3">
        <v>-890796.96393099998</v>
      </c>
      <c r="OIK3">
        <v>-890796.96393099998</v>
      </c>
      <c r="OIL3">
        <v>-446320.942905</v>
      </c>
      <c r="OIM3">
        <v>-446320.942905</v>
      </c>
      <c r="OIN3">
        <v>-446320.942905</v>
      </c>
      <c r="OIO3">
        <v>-446320.942905</v>
      </c>
      <c r="OIP3">
        <v>-446320.942905</v>
      </c>
      <c r="OIQ3">
        <v>-446320.942905</v>
      </c>
      <c r="OIR3">
        <v>-446320.942905</v>
      </c>
      <c r="OIS3">
        <v>-446320.942905</v>
      </c>
      <c r="OIT3">
        <v>-446320.942905</v>
      </c>
      <c r="OIU3">
        <v>-446320.942905</v>
      </c>
      <c r="OIV3">
        <v>-446320.942905</v>
      </c>
      <c r="OIW3">
        <v>-446320.02841700002</v>
      </c>
      <c r="OIX3">
        <v>-446320.02841700002</v>
      </c>
      <c r="OIY3">
        <v>-446320.02841700002</v>
      </c>
      <c r="OIZ3">
        <v>-446320.02841700002</v>
      </c>
      <c r="OJA3">
        <v>-446320.02841700002</v>
      </c>
      <c r="OJB3">
        <v>-446320.02841700002</v>
      </c>
      <c r="OJC3">
        <v>-446320.02841700002</v>
      </c>
      <c r="OJD3">
        <v>-446320.02841700002</v>
      </c>
      <c r="OJE3">
        <v>-446320.02841700002</v>
      </c>
      <c r="OJF3">
        <v>-446320.02841700002</v>
      </c>
      <c r="OJG3">
        <v>-446320.02841700002</v>
      </c>
      <c r="OJH3">
        <v>-446320.942905</v>
      </c>
      <c r="OJI3">
        <v>-446320.942905</v>
      </c>
      <c r="OJJ3">
        <v>-446320.942905</v>
      </c>
      <c r="OJK3">
        <v>-446320.942905</v>
      </c>
      <c r="OJL3">
        <v>-446320.942905</v>
      </c>
      <c r="OJM3">
        <v>-446320.942905</v>
      </c>
      <c r="OJN3">
        <v>-446320.942905</v>
      </c>
      <c r="OJO3">
        <v>-446320.942905</v>
      </c>
      <c r="OJP3">
        <v>-446320.942905</v>
      </c>
      <c r="OJQ3">
        <v>-446320.942905</v>
      </c>
      <c r="OJR3">
        <v>-446320.942905</v>
      </c>
      <c r="OJS3">
        <v>-446320.02841700002</v>
      </c>
      <c r="OJT3">
        <v>-446320.02841700002</v>
      </c>
      <c r="OJU3">
        <v>-446320.02841700002</v>
      </c>
      <c r="OJV3">
        <v>-446320.02841700002</v>
      </c>
      <c r="OJW3">
        <v>-446320.02841700002</v>
      </c>
      <c r="OJX3">
        <v>-446320.02841700002</v>
      </c>
      <c r="OJY3">
        <v>-446320.02841700002</v>
      </c>
      <c r="OJZ3">
        <v>-446320.02841700002</v>
      </c>
      <c r="OKA3">
        <v>-446320.02841700002</v>
      </c>
      <c r="OKB3">
        <v>-446320.02841700002</v>
      </c>
      <c r="OKC3">
        <v>-446320.02841700002</v>
      </c>
      <c r="OKD3">
        <v>-668584.843291</v>
      </c>
      <c r="OKE3">
        <v>-668584.843291</v>
      </c>
      <c r="OKF3">
        <v>-668584.843291</v>
      </c>
      <c r="OKG3">
        <v>-668584.843291</v>
      </c>
      <c r="OKH3">
        <v>-668584.843291</v>
      </c>
      <c r="OKI3">
        <v>-668584.843291</v>
      </c>
      <c r="OKJ3">
        <v>-668584.843291</v>
      </c>
      <c r="OKK3">
        <v>-668584.843291</v>
      </c>
      <c r="OKL3">
        <v>-668584.843291</v>
      </c>
      <c r="OKM3">
        <v>-668584.843291</v>
      </c>
      <c r="OKN3">
        <v>-668584.843291</v>
      </c>
      <c r="OKO3">
        <v>-668583.03373599995</v>
      </c>
      <c r="OKP3">
        <v>-668583.03373599995</v>
      </c>
      <c r="OKQ3">
        <v>-668583.03373599995</v>
      </c>
      <c r="OKR3">
        <v>-668583.03373599995</v>
      </c>
      <c r="OKS3">
        <v>-668583.03373599995</v>
      </c>
      <c r="OKT3">
        <v>-668583.03373599995</v>
      </c>
      <c r="OKU3">
        <v>-668583.03373599995</v>
      </c>
      <c r="OKV3">
        <v>-668583.03373599995</v>
      </c>
      <c r="OKW3">
        <v>-668583.03373599995</v>
      </c>
      <c r="OKX3">
        <v>-668583.03373599995</v>
      </c>
      <c r="OKY3">
        <v>-668583.03373599995</v>
      </c>
      <c r="OKZ3">
        <v>-668584.843291</v>
      </c>
      <c r="OLA3">
        <v>-668584.843291</v>
      </c>
      <c r="OLB3">
        <v>-668584.843291</v>
      </c>
      <c r="OLC3">
        <v>-668584.843291</v>
      </c>
      <c r="OLD3">
        <v>-668584.843291</v>
      </c>
      <c r="OLE3">
        <v>-668584.843291</v>
      </c>
      <c r="OLF3">
        <v>-668584.843291</v>
      </c>
      <c r="OLG3">
        <v>-668584.843291</v>
      </c>
      <c r="OLH3">
        <v>-668584.843291</v>
      </c>
      <c r="OLI3">
        <v>-668584.843291</v>
      </c>
      <c r="OLJ3">
        <v>-668584.843291</v>
      </c>
      <c r="OLK3">
        <v>-668583.03373599995</v>
      </c>
      <c r="OLL3">
        <v>-668583.03373599995</v>
      </c>
      <c r="OLM3">
        <v>-668583.03373599995</v>
      </c>
      <c r="OLN3">
        <v>-668583.03373599995</v>
      </c>
      <c r="OLO3">
        <v>-668583.03373599995</v>
      </c>
      <c r="OLP3">
        <v>-668583.03373599995</v>
      </c>
      <c r="OLQ3">
        <v>-668583.03373599995</v>
      </c>
      <c r="OLR3">
        <v>-668583.03373599995</v>
      </c>
      <c r="OLS3">
        <v>-668583.03373599995</v>
      </c>
      <c r="OLT3">
        <v>-668583.03373599995</v>
      </c>
      <c r="OLU3">
        <v>-668583.03373599995</v>
      </c>
      <c r="OLV3">
        <v>-997364.70388399996</v>
      </c>
      <c r="OLW3">
        <v>-997364.70388399996</v>
      </c>
      <c r="OLX3">
        <v>-997364.70388399996</v>
      </c>
      <c r="OLY3">
        <v>-997364.70388399996</v>
      </c>
      <c r="OLZ3">
        <v>-997364.70388399996</v>
      </c>
      <c r="OMA3">
        <v>-997364.70388399996</v>
      </c>
      <c r="OMB3">
        <v>-997364.70388399996</v>
      </c>
      <c r="OMC3">
        <v>-997364.70388399996</v>
      </c>
      <c r="OMD3">
        <v>-997364.70388399996</v>
      </c>
      <c r="OME3">
        <v>-997364.70388399996</v>
      </c>
      <c r="OMF3">
        <v>-997364.70388399996</v>
      </c>
      <c r="OMG3">
        <v>-997361.10419300001</v>
      </c>
      <c r="OMH3">
        <v>-997361.10419300001</v>
      </c>
      <c r="OMI3">
        <v>-997361.10419300001</v>
      </c>
      <c r="OMJ3">
        <v>-997361.10419300001</v>
      </c>
      <c r="OMK3">
        <v>-997361.10419300001</v>
      </c>
      <c r="OML3">
        <v>-997361.10419300001</v>
      </c>
      <c r="OMM3">
        <v>-997361.10419300001</v>
      </c>
      <c r="OMN3">
        <v>-997361.10419300001</v>
      </c>
      <c r="OMO3">
        <v>-997361.10419300001</v>
      </c>
      <c r="OMP3">
        <v>-997361.10419300001</v>
      </c>
      <c r="OMQ3">
        <v>-997361.10419300001</v>
      </c>
      <c r="OMR3">
        <v>-997364.70388399996</v>
      </c>
      <c r="OMS3">
        <v>-997364.70388399996</v>
      </c>
      <c r="OMT3">
        <v>-997364.70388399996</v>
      </c>
      <c r="OMU3">
        <v>-997364.70388399996</v>
      </c>
      <c r="OMV3">
        <v>-997364.70388399996</v>
      </c>
      <c r="OMW3">
        <v>-997364.70388399996</v>
      </c>
      <c r="OMX3">
        <v>-997364.70388399996</v>
      </c>
      <c r="OMY3">
        <v>-997364.70388399996</v>
      </c>
      <c r="OMZ3">
        <v>-997364.70388399996</v>
      </c>
      <c r="ONA3">
        <v>-997364.70388399996</v>
      </c>
      <c r="ONB3">
        <v>-997364.70388399996</v>
      </c>
      <c r="ONC3">
        <v>-997361.10419300001</v>
      </c>
      <c r="OND3">
        <v>-997361.10419300001</v>
      </c>
      <c r="ONE3">
        <v>-997361.10419300001</v>
      </c>
      <c r="ONF3">
        <v>-997361.10419300001</v>
      </c>
      <c r="ONG3">
        <v>-997361.10419300001</v>
      </c>
      <c r="ONH3">
        <v>-997361.10419300001</v>
      </c>
      <c r="ONI3">
        <v>-997361.10419300001</v>
      </c>
      <c r="ONJ3">
        <v>-997361.10419300001</v>
      </c>
      <c r="ONK3">
        <v>-997361.10419300001</v>
      </c>
      <c r="ONL3">
        <v>-997361.10419300001</v>
      </c>
      <c r="ONM3">
        <v>-997361.10419300001</v>
      </c>
      <c r="ONN3">
        <v>-2360209.7299700002</v>
      </c>
      <c r="ONO3">
        <v>-2360209.7299700002</v>
      </c>
      <c r="ONP3">
        <v>-2360209.7299700002</v>
      </c>
      <c r="ONQ3">
        <v>-2360209.7299700002</v>
      </c>
      <c r="ONR3">
        <v>-2360209.7299700002</v>
      </c>
      <c r="ONS3">
        <v>-2360209.7299700002</v>
      </c>
      <c r="ONT3">
        <v>-2360209.7299700002</v>
      </c>
      <c r="ONU3">
        <v>-2360209.7299700002</v>
      </c>
      <c r="ONV3">
        <v>-2360209.7299700002</v>
      </c>
      <c r="ONW3">
        <v>-2360209.7299700002</v>
      </c>
      <c r="ONX3">
        <v>-2360209.7299700002</v>
      </c>
      <c r="ONY3">
        <v>-2360209.7324299999</v>
      </c>
      <c r="ONZ3">
        <v>-2360209.7324299999</v>
      </c>
      <c r="OOA3">
        <v>-2360209.7324299999</v>
      </c>
      <c r="OOB3">
        <v>-2360209.7324299999</v>
      </c>
      <c r="OOC3">
        <v>-2360209.7324299999</v>
      </c>
      <c r="OOD3">
        <v>-2360209.7324299999</v>
      </c>
      <c r="OOE3">
        <v>-2360209.7324299999</v>
      </c>
      <c r="OOF3">
        <v>-2360209.7324299999</v>
      </c>
      <c r="OOG3">
        <v>-2360209.7324299999</v>
      </c>
      <c r="OOH3">
        <v>-2360209.7324299999</v>
      </c>
      <c r="OOI3">
        <v>-2360209.7324299999</v>
      </c>
      <c r="OOJ3">
        <v>-2360209.7299700002</v>
      </c>
      <c r="OOK3">
        <v>-2360209.7299700002</v>
      </c>
      <c r="OOL3">
        <v>-2360209.7299700002</v>
      </c>
      <c r="OOM3">
        <v>-2360209.7299700002</v>
      </c>
      <c r="OON3">
        <v>-2360209.7299700002</v>
      </c>
      <c r="OOO3">
        <v>-2360209.7299700002</v>
      </c>
      <c r="OOP3">
        <v>-2360209.7299700002</v>
      </c>
      <c r="OOQ3">
        <v>-2360209.7299700002</v>
      </c>
      <c r="OOR3">
        <v>-2360209.7299700002</v>
      </c>
      <c r="OOS3">
        <v>-2360209.7299700002</v>
      </c>
      <c r="OOT3">
        <v>-2360209.7299700002</v>
      </c>
      <c r="OOU3">
        <v>-2360209.7324299999</v>
      </c>
      <c r="OOV3">
        <v>-2360209.7324299999</v>
      </c>
      <c r="OOW3">
        <v>-2360209.7324299999</v>
      </c>
      <c r="OOX3">
        <v>-2360209.7324299999</v>
      </c>
      <c r="OOY3">
        <v>-2360209.7324299999</v>
      </c>
      <c r="OOZ3">
        <v>-2360209.7324299999</v>
      </c>
      <c r="OPA3">
        <v>-2360209.7324299999</v>
      </c>
      <c r="OPB3">
        <v>-2360209.7324299999</v>
      </c>
      <c r="OPC3">
        <v>-2360209.7324299999</v>
      </c>
      <c r="OPD3">
        <v>-2360209.7324299999</v>
      </c>
      <c r="OPE3">
        <v>-2360209.7324299999</v>
      </c>
      <c r="OPF3">
        <v>-2613350.6544400002</v>
      </c>
      <c r="OPG3">
        <v>-2613350.6544400002</v>
      </c>
      <c r="OPH3">
        <v>-2613350.6544400002</v>
      </c>
      <c r="OPI3">
        <v>-2613350.6544400002</v>
      </c>
      <c r="OPJ3">
        <v>-2613350.6544400002</v>
      </c>
      <c r="OPK3">
        <v>-2613350.6544400002</v>
      </c>
      <c r="OPL3">
        <v>-2613350.6544400002</v>
      </c>
      <c r="OPM3">
        <v>-2613350.6544400002</v>
      </c>
      <c r="OPN3">
        <v>-2613350.6544400002</v>
      </c>
      <c r="OPO3">
        <v>-2613350.6544400002</v>
      </c>
      <c r="OPP3">
        <v>-2613350.6544400002</v>
      </c>
      <c r="OPQ3">
        <v>-2613350.6593200001</v>
      </c>
      <c r="OPR3">
        <v>-2613350.6593200001</v>
      </c>
      <c r="OPS3">
        <v>-2613350.6593200001</v>
      </c>
      <c r="OPT3">
        <v>-2613350.6593200001</v>
      </c>
      <c r="OPU3">
        <v>-2613350.6593200001</v>
      </c>
      <c r="OPV3">
        <v>-2613350.6593200001</v>
      </c>
      <c r="OPW3">
        <v>-2613350.6593200001</v>
      </c>
      <c r="OPX3">
        <v>-2613350.6593200001</v>
      </c>
      <c r="OPY3">
        <v>-2613350.6593200001</v>
      </c>
      <c r="OPZ3">
        <v>-2613350.6593200001</v>
      </c>
      <c r="OQA3">
        <v>-2613350.6593200001</v>
      </c>
      <c r="OQB3">
        <v>-2613350.6544400002</v>
      </c>
      <c r="OQC3">
        <v>-2613350.6544400002</v>
      </c>
      <c r="OQD3">
        <v>-2613350.6544400002</v>
      </c>
      <c r="OQE3">
        <v>-2613350.6544400002</v>
      </c>
      <c r="OQF3">
        <v>-2613350.6544400002</v>
      </c>
      <c r="OQG3">
        <v>-2613350.6544400002</v>
      </c>
      <c r="OQH3">
        <v>-2613350.6544400002</v>
      </c>
      <c r="OQI3">
        <v>-2613350.6544400002</v>
      </c>
      <c r="OQJ3">
        <v>-2613350.6544400002</v>
      </c>
      <c r="OQK3">
        <v>-2613350.6544400002</v>
      </c>
      <c r="OQL3">
        <v>-2613350.6544400002</v>
      </c>
      <c r="OQM3">
        <v>-2613350.6593200001</v>
      </c>
      <c r="OQN3">
        <v>-2613350.6593200001</v>
      </c>
      <c r="OQO3">
        <v>-2613350.6593200001</v>
      </c>
      <c r="OQP3">
        <v>-2613350.6593200001</v>
      </c>
      <c r="OQQ3">
        <v>-2613350.6593200001</v>
      </c>
      <c r="OQR3">
        <v>-2613350.6593200001</v>
      </c>
      <c r="OQS3">
        <v>-2613350.6593200001</v>
      </c>
      <c r="OQT3">
        <v>-2613350.6593200001</v>
      </c>
      <c r="OQU3">
        <v>-2613350.6593200001</v>
      </c>
      <c r="OQV3">
        <v>-2613350.6593200001</v>
      </c>
      <c r="OQW3">
        <v>-2613350.6593200001</v>
      </c>
      <c r="OQX3">
        <v>-2988966.9197999998</v>
      </c>
      <c r="OQY3">
        <v>-2988966.9197999998</v>
      </c>
      <c r="OQZ3">
        <v>-2988966.9197999998</v>
      </c>
      <c r="ORA3">
        <v>-2988966.9197999998</v>
      </c>
      <c r="ORB3">
        <v>-2988966.9197999998</v>
      </c>
      <c r="ORC3">
        <v>-2988966.9197999998</v>
      </c>
      <c r="ORD3">
        <v>-2988966.9197999998</v>
      </c>
      <c r="ORE3">
        <v>-2988966.9197999998</v>
      </c>
      <c r="ORF3">
        <v>-2988966.9197999998</v>
      </c>
      <c r="ORG3">
        <v>-2988966.9197999998</v>
      </c>
      <c r="ORH3">
        <v>-2988966.9197999998</v>
      </c>
      <c r="ORI3">
        <v>-2988966.9295100002</v>
      </c>
      <c r="ORJ3">
        <v>-2988966.9295100002</v>
      </c>
      <c r="ORK3">
        <v>-2988966.9295100002</v>
      </c>
      <c r="ORL3">
        <v>-2988966.9295100002</v>
      </c>
      <c r="ORM3">
        <v>-2988966.9295100002</v>
      </c>
      <c r="ORN3">
        <v>-2988966.9295100002</v>
      </c>
      <c r="ORO3">
        <v>-2988966.9295100002</v>
      </c>
      <c r="ORP3">
        <v>-2988966.9295100002</v>
      </c>
      <c r="ORQ3">
        <v>-2988966.9295100002</v>
      </c>
      <c r="ORR3">
        <v>-2988966.9295100002</v>
      </c>
      <c r="ORS3">
        <v>-2988966.9295100002</v>
      </c>
      <c r="ORT3">
        <v>-2988966.9197999998</v>
      </c>
      <c r="ORU3">
        <v>-2988966.9197999998</v>
      </c>
      <c r="ORV3">
        <v>-2988966.9197999998</v>
      </c>
      <c r="ORW3">
        <v>-2988966.9197999998</v>
      </c>
      <c r="ORX3">
        <v>-2988966.9197999998</v>
      </c>
      <c r="ORY3">
        <v>-2988966.9197999998</v>
      </c>
      <c r="ORZ3">
        <v>-2988966.9197999998</v>
      </c>
      <c r="OSA3">
        <v>-2988966.9197999998</v>
      </c>
      <c r="OSB3">
        <v>-2988966.9197999998</v>
      </c>
      <c r="OSC3">
        <v>-2988966.9197999998</v>
      </c>
      <c r="OSD3">
        <v>-2988966.9197999998</v>
      </c>
      <c r="OSE3">
        <v>-2988966.9295100002</v>
      </c>
      <c r="OSF3">
        <v>-2988966.9295100002</v>
      </c>
      <c r="OSG3">
        <v>-2988966.9295100002</v>
      </c>
      <c r="OSH3">
        <v>-2988966.9295100002</v>
      </c>
      <c r="OSI3">
        <v>-2988966.9295100002</v>
      </c>
      <c r="OSJ3">
        <v>-2988966.9295100002</v>
      </c>
      <c r="OSK3">
        <v>-2988966.9295100002</v>
      </c>
      <c r="OSL3">
        <v>-2988966.9295100002</v>
      </c>
      <c r="OSM3">
        <v>-2988966.9295100002</v>
      </c>
      <c r="OSN3">
        <v>-2988966.9295100002</v>
      </c>
      <c r="OSO3">
        <v>-2988966.9295100002</v>
      </c>
      <c r="OSP3">
        <v>-36380029.566799998</v>
      </c>
      <c r="OSQ3">
        <v>-36380029.566799998</v>
      </c>
      <c r="OSR3">
        <v>-36380029.566799998</v>
      </c>
      <c r="OSS3">
        <v>-36380029.566799998</v>
      </c>
      <c r="OST3">
        <v>-36380029.566799998</v>
      </c>
      <c r="OSU3">
        <v>-36380029.566799998</v>
      </c>
      <c r="OSV3">
        <v>-36380029.566799998</v>
      </c>
      <c r="OSW3">
        <v>-36380029.566799998</v>
      </c>
      <c r="OSX3">
        <v>-36380029.566799998</v>
      </c>
      <c r="OSY3">
        <v>-36380029.566799998</v>
      </c>
      <c r="OSZ3">
        <v>-36380029.566799998</v>
      </c>
      <c r="OTA3">
        <v>-36380029.566799998</v>
      </c>
      <c r="OTB3">
        <v>-36380029.566799998</v>
      </c>
      <c r="OTC3">
        <v>-36380029.566799998</v>
      </c>
      <c r="OTD3">
        <v>-36380029.566799998</v>
      </c>
      <c r="OTE3">
        <v>-36380029.566799998</v>
      </c>
      <c r="OTF3">
        <v>-36380029.566799998</v>
      </c>
      <c r="OTG3">
        <v>-36380029.566799998</v>
      </c>
      <c r="OTH3">
        <v>-36380029.566799998</v>
      </c>
      <c r="OTI3">
        <v>-36380029.566799998</v>
      </c>
      <c r="OTJ3">
        <v>-36380029.566799998</v>
      </c>
      <c r="OTK3">
        <v>-36380029.566799998</v>
      </c>
      <c r="OTL3">
        <v>-36380029.566799998</v>
      </c>
      <c r="OTM3">
        <v>-36380029.566799998</v>
      </c>
      <c r="OTN3">
        <v>-36380029.566799998</v>
      </c>
      <c r="OTO3">
        <v>-36380029.566799998</v>
      </c>
      <c r="OTP3">
        <v>-36380029.566799998</v>
      </c>
      <c r="OTQ3">
        <v>-36380029.566799998</v>
      </c>
      <c r="OTR3">
        <v>-36380029.566799998</v>
      </c>
      <c r="OTS3">
        <v>-36380029.566799998</v>
      </c>
      <c r="OTT3">
        <v>-36380029.566799998</v>
      </c>
      <c r="OTU3">
        <v>-36380029.566799998</v>
      </c>
      <c r="OTV3">
        <v>-36380029.566799998</v>
      </c>
      <c r="OTW3">
        <v>-36380029.566799998</v>
      </c>
      <c r="OTX3">
        <v>-36380029.566799998</v>
      </c>
      <c r="OTY3">
        <v>-36380029.566799998</v>
      </c>
      <c r="OTZ3">
        <v>-36380029.566799998</v>
      </c>
      <c r="OUA3">
        <v>-36380029.566799998</v>
      </c>
      <c r="OUB3">
        <v>-36380029.566799998</v>
      </c>
      <c r="OUC3">
        <v>-36380029.566799998</v>
      </c>
      <c r="OUD3">
        <v>-36380029.566799998</v>
      </c>
      <c r="OUE3">
        <v>-36380029.566799998</v>
      </c>
      <c r="OUF3">
        <v>-36380029.566799998</v>
      </c>
      <c r="OUG3">
        <v>-36380029.566799998</v>
      </c>
      <c r="OUH3">
        <v>-55142791.920400001</v>
      </c>
      <c r="OUI3">
        <v>-55142791.920400001</v>
      </c>
      <c r="OUJ3">
        <v>-55142791.920400001</v>
      </c>
      <c r="OUK3">
        <v>-55142791.920400001</v>
      </c>
      <c r="OUL3">
        <v>-55142791.920400001</v>
      </c>
      <c r="OUM3">
        <v>-55142791.920400001</v>
      </c>
      <c r="OUN3">
        <v>-55142791.920400001</v>
      </c>
      <c r="OUO3">
        <v>-55142791.920400001</v>
      </c>
      <c r="OUP3">
        <v>-55142791.920400001</v>
      </c>
      <c r="OUQ3">
        <v>-55142791.920400001</v>
      </c>
      <c r="OUR3">
        <v>-55142791.920400001</v>
      </c>
      <c r="OUS3">
        <v>-55142791.920400001</v>
      </c>
      <c r="OUT3">
        <v>-55142791.920400001</v>
      </c>
      <c r="OUU3">
        <v>-55142791.920400001</v>
      </c>
      <c r="OUV3">
        <v>-55142791.920400001</v>
      </c>
      <c r="OUW3">
        <v>-55142791.920400001</v>
      </c>
      <c r="OUX3">
        <v>-55142791.920400001</v>
      </c>
      <c r="OUY3">
        <v>-55142791.920400001</v>
      </c>
      <c r="OUZ3">
        <v>-55142791.920400001</v>
      </c>
      <c r="OVA3">
        <v>-55142791.920400001</v>
      </c>
      <c r="OVB3">
        <v>-55142791.920400001</v>
      </c>
      <c r="OVC3">
        <v>-55142791.920400001</v>
      </c>
      <c r="OVD3">
        <v>-55142791.920400001</v>
      </c>
      <c r="OVE3">
        <v>-55142791.920400001</v>
      </c>
      <c r="OVF3">
        <v>-55142791.920400001</v>
      </c>
      <c r="OVG3">
        <v>-55142791.920400001</v>
      </c>
      <c r="OVH3">
        <v>-55142791.920400001</v>
      </c>
      <c r="OVI3">
        <v>-55142791.920400001</v>
      </c>
      <c r="OVJ3">
        <v>-55142791.920400001</v>
      </c>
      <c r="OVK3">
        <v>-55142791.920400001</v>
      </c>
      <c r="OVL3">
        <v>-55142791.920400001</v>
      </c>
      <c r="OVM3">
        <v>-55142791.920400001</v>
      </c>
      <c r="OVN3">
        <v>-55142791.920400001</v>
      </c>
      <c r="OVO3">
        <v>-55142791.920400001</v>
      </c>
      <c r="OVP3">
        <v>-55142791.920400001</v>
      </c>
      <c r="OVQ3">
        <v>-55142791.920400001</v>
      </c>
      <c r="OVR3">
        <v>-55142791.920400001</v>
      </c>
      <c r="OVS3">
        <v>-55142791.920400001</v>
      </c>
      <c r="OVT3">
        <v>-55142791.920400001</v>
      </c>
      <c r="OVU3">
        <v>-55142791.920400001</v>
      </c>
      <c r="OVV3">
        <v>-55142791.920400001</v>
      </c>
      <c r="OVW3">
        <v>-55142791.920400001</v>
      </c>
      <c r="OVX3">
        <v>-55142791.920400001</v>
      </c>
      <c r="OVY3">
        <v>-55142791.920400001</v>
      </c>
      <c r="OVZ3">
        <v>-83582846.3178</v>
      </c>
      <c r="OWA3">
        <v>-83582846.3178</v>
      </c>
      <c r="OWB3">
        <v>-83582846.3178</v>
      </c>
      <c r="OWC3">
        <v>-83582846.3178</v>
      </c>
      <c r="OWD3">
        <v>-83582846.3178</v>
      </c>
      <c r="OWE3">
        <v>-83582846.3178</v>
      </c>
      <c r="OWF3">
        <v>-83582846.3178</v>
      </c>
      <c r="OWG3">
        <v>-83582846.3178</v>
      </c>
      <c r="OWH3">
        <v>-83582846.3178</v>
      </c>
      <c r="OWI3">
        <v>-83582846.3178</v>
      </c>
      <c r="OWJ3">
        <v>-83582846.3178</v>
      </c>
      <c r="OWK3">
        <v>-83582846.3178</v>
      </c>
      <c r="OWL3">
        <v>-83582846.3178</v>
      </c>
      <c r="OWM3">
        <v>-83582846.3178</v>
      </c>
      <c r="OWN3">
        <v>-83582846.3178</v>
      </c>
      <c r="OWO3">
        <v>-83582846.3178</v>
      </c>
      <c r="OWP3">
        <v>-83582846.3178</v>
      </c>
      <c r="OWQ3">
        <v>-83582846.3178</v>
      </c>
      <c r="OWR3">
        <v>-83582846.3178</v>
      </c>
      <c r="OWS3">
        <v>-83582846.3178</v>
      </c>
      <c r="OWT3">
        <v>-83582846.3178</v>
      </c>
      <c r="OWU3">
        <v>-83582846.3178</v>
      </c>
      <c r="OWV3">
        <v>-83582846.3178</v>
      </c>
      <c r="OWW3">
        <v>-83582846.3178</v>
      </c>
      <c r="OWX3">
        <v>-83582846.3178</v>
      </c>
      <c r="OWY3">
        <v>-83582846.3178</v>
      </c>
      <c r="OWZ3">
        <v>-83582846.3178</v>
      </c>
      <c r="OXA3">
        <v>-83582846.3178</v>
      </c>
      <c r="OXB3">
        <v>-83582846.3178</v>
      </c>
      <c r="OXC3">
        <v>-83582846.3178</v>
      </c>
      <c r="OXD3">
        <v>-83582846.3178</v>
      </c>
      <c r="OXE3">
        <v>-83582846.3178</v>
      </c>
      <c r="OXF3">
        <v>-83582846.3178</v>
      </c>
      <c r="OXG3">
        <v>-83582846.3178</v>
      </c>
      <c r="OXH3">
        <v>-83582846.3178</v>
      </c>
      <c r="OXI3">
        <v>-83582846.3178</v>
      </c>
      <c r="OXJ3">
        <v>-83582846.3178</v>
      </c>
      <c r="OXK3">
        <v>-83582846.3178</v>
      </c>
      <c r="OXL3">
        <v>-83582846.3178</v>
      </c>
      <c r="OXM3">
        <v>-83582846.3178</v>
      </c>
      <c r="OXN3">
        <v>-83582846.3178</v>
      </c>
      <c r="OXO3">
        <v>-83582846.3178</v>
      </c>
      <c r="OXP3">
        <v>-83582846.3178</v>
      </c>
      <c r="OXQ3">
        <v>-83582846.3178</v>
      </c>
      <c r="OXR3">
        <v>-36380029.566799998</v>
      </c>
      <c r="OXS3">
        <v>-36380029.566799998</v>
      </c>
      <c r="OXT3">
        <v>-36380029.566799998</v>
      </c>
      <c r="OXU3">
        <v>-36380029.566799998</v>
      </c>
      <c r="OXV3">
        <v>-36380029.566799998</v>
      </c>
      <c r="OXW3">
        <v>-36380029.566799998</v>
      </c>
      <c r="OXX3">
        <v>-36380029.566799998</v>
      </c>
      <c r="OXY3">
        <v>-36380029.566799998</v>
      </c>
      <c r="OXZ3">
        <v>-36380029.566799998</v>
      </c>
      <c r="OYA3">
        <v>-36380029.566799998</v>
      </c>
      <c r="OYB3">
        <v>-36380029.566799998</v>
      </c>
      <c r="OYC3">
        <v>-36380029.566799998</v>
      </c>
      <c r="OYD3">
        <v>-36380029.566799998</v>
      </c>
      <c r="OYE3">
        <v>-36380029.566799998</v>
      </c>
      <c r="OYF3">
        <v>-36380029.566799998</v>
      </c>
      <c r="OYG3">
        <v>-36380029.566799998</v>
      </c>
      <c r="OYH3">
        <v>-36380029.566799998</v>
      </c>
      <c r="OYI3">
        <v>-36380029.566799998</v>
      </c>
      <c r="OYJ3">
        <v>-36380029.566799998</v>
      </c>
      <c r="OYK3">
        <v>-36380029.566799998</v>
      </c>
      <c r="OYL3">
        <v>-36380029.566799998</v>
      </c>
      <c r="OYM3">
        <v>-36380029.566799998</v>
      </c>
      <c r="OYN3">
        <v>-36380029.566799998</v>
      </c>
      <c r="OYO3">
        <v>-36380029.566799998</v>
      </c>
      <c r="OYP3">
        <v>-36380029.566799998</v>
      </c>
      <c r="OYQ3">
        <v>-36380029.566799998</v>
      </c>
      <c r="OYR3">
        <v>-36380029.566799998</v>
      </c>
      <c r="OYS3">
        <v>-36380029.566799998</v>
      </c>
      <c r="OYT3">
        <v>-36380029.566799998</v>
      </c>
      <c r="OYU3">
        <v>-36380029.566799998</v>
      </c>
      <c r="OYV3">
        <v>-36380029.566799998</v>
      </c>
      <c r="OYW3">
        <v>-36380029.566799998</v>
      </c>
      <c r="OYX3">
        <v>-36380029.566799998</v>
      </c>
      <c r="OYY3">
        <v>-36380029.566799998</v>
      </c>
      <c r="OYZ3">
        <v>-36380029.566799998</v>
      </c>
      <c r="OZA3">
        <v>-36380029.566799998</v>
      </c>
      <c r="OZB3">
        <v>-36380029.566799998</v>
      </c>
      <c r="OZC3">
        <v>-36380029.566799998</v>
      </c>
      <c r="OZD3">
        <v>-36380029.566799998</v>
      </c>
      <c r="OZE3">
        <v>-36380029.566799998</v>
      </c>
      <c r="OZF3">
        <v>-36380029.566799998</v>
      </c>
      <c r="OZG3">
        <v>-36380029.566799998</v>
      </c>
      <c r="OZH3">
        <v>-36380029.566799998</v>
      </c>
      <c r="OZI3">
        <v>-36380029.566799998</v>
      </c>
      <c r="OZJ3">
        <v>-55142791.920400001</v>
      </c>
      <c r="OZK3">
        <v>-55142791.920400001</v>
      </c>
      <c r="OZL3">
        <v>-55142791.920400001</v>
      </c>
      <c r="OZM3">
        <v>-55142791.920400001</v>
      </c>
      <c r="OZN3">
        <v>-55142791.920400001</v>
      </c>
      <c r="OZO3">
        <v>-55142791.920400001</v>
      </c>
      <c r="OZP3">
        <v>-55142791.920400001</v>
      </c>
      <c r="OZQ3">
        <v>-55142791.920400001</v>
      </c>
      <c r="OZR3">
        <v>-55142791.920400001</v>
      </c>
      <c r="OZS3">
        <v>-55142791.920400001</v>
      </c>
      <c r="OZT3">
        <v>-55142791.920400001</v>
      </c>
      <c r="OZU3">
        <v>-55142791.920400001</v>
      </c>
      <c r="OZV3">
        <v>-55142791.920400001</v>
      </c>
      <c r="OZW3">
        <v>-55142791.920400001</v>
      </c>
      <c r="OZX3">
        <v>-55142791.920400001</v>
      </c>
      <c r="OZY3">
        <v>-55142791.920400001</v>
      </c>
      <c r="OZZ3">
        <v>-55142791.920400001</v>
      </c>
      <c r="PAA3">
        <v>-55142791.920400001</v>
      </c>
      <c r="PAB3">
        <v>-55142791.920400001</v>
      </c>
      <c r="PAC3">
        <v>-55142791.920400001</v>
      </c>
      <c r="PAD3">
        <v>-55142791.920400001</v>
      </c>
      <c r="PAE3">
        <v>-55142791.920400001</v>
      </c>
      <c r="PAF3">
        <v>-55142791.920400001</v>
      </c>
      <c r="PAG3">
        <v>-55142791.920400001</v>
      </c>
      <c r="PAH3">
        <v>-55142791.920400001</v>
      </c>
      <c r="PAI3">
        <v>-55142791.920400001</v>
      </c>
      <c r="PAJ3">
        <v>-55142791.920400001</v>
      </c>
      <c r="PAK3">
        <v>-55142791.920400001</v>
      </c>
      <c r="PAL3">
        <v>-55142791.920400001</v>
      </c>
      <c r="PAM3">
        <v>-55142791.920400001</v>
      </c>
      <c r="PAN3">
        <v>-55142791.920400001</v>
      </c>
      <c r="PAO3">
        <v>-55142791.920400001</v>
      </c>
      <c r="PAP3">
        <v>-55142791.920400001</v>
      </c>
      <c r="PAQ3">
        <v>-55142791.920400001</v>
      </c>
      <c r="PAR3">
        <v>-55142791.920400001</v>
      </c>
      <c r="PAS3">
        <v>-55142791.920400001</v>
      </c>
      <c r="PAT3">
        <v>-55142791.920400001</v>
      </c>
      <c r="PAU3">
        <v>-55142791.920400001</v>
      </c>
      <c r="PAV3">
        <v>-55142791.920400001</v>
      </c>
      <c r="PAW3">
        <v>-55142791.920400001</v>
      </c>
      <c r="PAX3">
        <v>-55142791.920400001</v>
      </c>
      <c r="PAY3">
        <v>-55142791.920400001</v>
      </c>
      <c r="PAZ3">
        <v>-55142791.920400001</v>
      </c>
      <c r="PBA3">
        <v>-55142791.920400001</v>
      </c>
      <c r="PBB3">
        <v>-83582846.3178</v>
      </c>
      <c r="PBC3">
        <v>-83582846.3178</v>
      </c>
      <c r="PBD3">
        <v>-83582846.3178</v>
      </c>
      <c r="PBE3">
        <v>-83582846.3178</v>
      </c>
      <c r="PBF3">
        <v>-83582846.3178</v>
      </c>
      <c r="PBG3">
        <v>-83582846.3178</v>
      </c>
      <c r="PBH3">
        <v>-83582846.3178</v>
      </c>
      <c r="PBI3">
        <v>-83582846.3178</v>
      </c>
      <c r="PBJ3">
        <v>-83582846.3178</v>
      </c>
      <c r="PBK3">
        <v>-83582846.3178</v>
      </c>
      <c r="PBL3">
        <v>-83582846.3178</v>
      </c>
      <c r="PBM3">
        <v>-83582846.3178</v>
      </c>
      <c r="PBN3">
        <v>-83582846.3178</v>
      </c>
      <c r="PBO3">
        <v>-83582846.3178</v>
      </c>
      <c r="PBP3">
        <v>-83582846.3178</v>
      </c>
      <c r="PBQ3">
        <v>-83582846.3178</v>
      </c>
      <c r="PBR3">
        <v>-83582846.3178</v>
      </c>
      <c r="PBS3">
        <v>-83582846.3178</v>
      </c>
      <c r="PBT3">
        <v>-83582846.3178</v>
      </c>
      <c r="PBU3">
        <v>-83582846.3178</v>
      </c>
      <c r="PBV3">
        <v>-83582846.3178</v>
      </c>
      <c r="PBW3">
        <v>-83582846.3178</v>
      </c>
      <c r="PBX3">
        <v>-83582846.3178</v>
      </c>
      <c r="PBY3">
        <v>-83582846.3178</v>
      </c>
      <c r="PBZ3">
        <v>-83582846.3178</v>
      </c>
      <c r="PCA3">
        <v>-83582846.3178</v>
      </c>
      <c r="PCB3">
        <v>-83582846.3178</v>
      </c>
      <c r="PCC3">
        <v>-83582846.3178</v>
      </c>
      <c r="PCD3">
        <v>-83582846.3178</v>
      </c>
      <c r="PCE3">
        <v>-83582846.3178</v>
      </c>
      <c r="PCF3">
        <v>-83582846.3178</v>
      </c>
      <c r="PCG3">
        <v>-83582846.3178</v>
      </c>
      <c r="PCH3">
        <v>-83582846.3178</v>
      </c>
      <c r="PCI3">
        <v>-83582846.3178</v>
      </c>
      <c r="PCJ3">
        <v>-83582846.3178</v>
      </c>
      <c r="PCK3">
        <v>-83582846.3178</v>
      </c>
      <c r="PCL3">
        <v>-83582846.3178</v>
      </c>
      <c r="PCM3">
        <v>-83582846.3178</v>
      </c>
      <c r="PCN3">
        <v>-83582846.3178</v>
      </c>
      <c r="PCO3">
        <v>-83582846.3178</v>
      </c>
      <c r="PCP3">
        <v>-83582846.3178</v>
      </c>
      <c r="PCQ3">
        <v>-83582846.3178</v>
      </c>
      <c r="PCR3">
        <v>-83582846.3178</v>
      </c>
      <c r="PCS3">
        <v>-83582846.3178</v>
      </c>
      <c r="PCT3">
        <v>-746640.63839800004</v>
      </c>
      <c r="PCU3">
        <v>-746640.63839800004</v>
      </c>
      <c r="PCV3">
        <v>-746640.63839800004</v>
      </c>
      <c r="PCW3">
        <v>-746640.63839800004</v>
      </c>
      <c r="PCX3">
        <v>-746640.63839800004</v>
      </c>
      <c r="PCY3">
        <v>-746640.63839800004</v>
      </c>
      <c r="PCZ3">
        <v>-746640.63839800004</v>
      </c>
      <c r="PDA3">
        <v>-746640.63839800004</v>
      </c>
      <c r="PDB3">
        <v>-746640.63839800004</v>
      </c>
      <c r="PDC3">
        <v>-746640.63839800004</v>
      </c>
      <c r="PDD3">
        <v>-746640.63839800004</v>
      </c>
      <c r="PDE3">
        <v>-746640.63839800004</v>
      </c>
      <c r="PDF3">
        <v>-746640.63839800004</v>
      </c>
      <c r="PDG3">
        <v>-746640.63839800004</v>
      </c>
      <c r="PDH3">
        <v>-746640.63839800004</v>
      </c>
      <c r="PDI3">
        <v>-746640.63839800004</v>
      </c>
      <c r="PDJ3">
        <v>-746640.63839800004</v>
      </c>
      <c r="PDK3">
        <v>-746640.63839800004</v>
      </c>
      <c r="PDL3">
        <v>-746640.63839800004</v>
      </c>
      <c r="PDM3">
        <v>-746640.63839800004</v>
      </c>
      <c r="PDN3">
        <v>-746640.63839800004</v>
      </c>
      <c r="PDO3">
        <v>-746640.63839800004</v>
      </c>
      <c r="PDP3">
        <v>-746640.63839800004</v>
      </c>
      <c r="PDQ3">
        <v>-746640.63839800004</v>
      </c>
      <c r="PDR3">
        <v>-746640.63839800004</v>
      </c>
      <c r="PDS3">
        <v>-746640.63839800004</v>
      </c>
      <c r="PDT3">
        <v>-746640.63839800004</v>
      </c>
      <c r="PDU3">
        <v>-746640.63839800004</v>
      </c>
      <c r="PDV3">
        <v>-746640.63839800004</v>
      </c>
      <c r="PDW3">
        <v>-746640.63839800004</v>
      </c>
      <c r="PDX3">
        <v>-746640.63839800004</v>
      </c>
      <c r="PDY3">
        <v>-746640.63839800004</v>
      </c>
      <c r="PDZ3">
        <v>-746640.63839800004</v>
      </c>
      <c r="PEA3">
        <v>-746640.63839800004</v>
      </c>
      <c r="PEB3">
        <v>-746640.63839800004</v>
      </c>
      <c r="PEC3">
        <v>-746640.63839800004</v>
      </c>
      <c r="PED3">
        <v>-746640.63839800004</v>
      </c>
      <c r="PEE3">
        <v>-746640.63839800004</v>
      </c>
      <c r="PEF3">
        <v>-746640.63839800004</v>
      </c>
      <c r="PEG3">
        <v>-746640.63839800004</v>
      </c>
      <c r="PEH3">
        <v>-746640.63839800004</v>
      </c>
      <c r="PEI3">
        <v>-746640.63839800004</v>
      </c>
      <c r="PEJ3">
        <v>-746640.63839800004</v>
      </c>
      <c r="PEK3">
        <v>-746640.63839800004</v>
      </c>
      <c r="PEL3">
        <v>-1131652.80048</v>
      </c>
      <c r="PEM3">
        <v>-1131652.80048</v>
      </c>
      <c r="PEN3">
        <v>-1131652.80048</v>
      </c>
      <c r="PEO3">
        <v>-1131652.80048</v>
      </c>
      <c r="PEP3">
        <v>-1131652.80048</v>
      </c>
      <c r="PEQ3">
        <v>-1131652.80048</v>
      </c>
      <c r="PER3">
        <v>-1131652.80048</v>
      </c>
      <c r="PES3">
        <v>-1131652.80048</v>
      </c>
      <c r="PET3">
        <v>-1131652.80048</v>
      </c>
      <c r="PEU3">
        <v>-1131652.80048</v>
      </c>
      <c r="PEV3">
        <v>-1131652.80048</v>
      </c>
      <c r="PEW3">
        <v>-1131652.80048</v>
      </c>
      <c r="PEX3">
        <v>-1131652.80048</v>
      </c>
      <c r="PEY3">
        <v>-1131652.80048</v>
      </c>
      <c r="PEZ3">
        <v>-1131652.80048</v>
      </c>
      <c r="PFA3">
        <v>-1131652.80048</v>
      </c>
      <c r="PFB3">
        <v>-1131652.80048</v>
      </c>
      <c r="PFC3">
        <v>-1131652.80048</v>
      </c>
      <c r="PFD3">
        <v>-1131652.80048</v>
      </c>
      <c r="PFE3">
        <v>-1131652.80048</v>
      </c>
      <c r="PFF3">
        <v>-1131652.80048</v>
      </c>
      <c r="PFG3">
        <v>-1131652.80048</v>
      </c>
      <c r="PFH3">
        <v>-1131652.80048</v>
      </c>
      <c r="PFI3">
        <v>-1131652.80048</v>
      </c>
      <c r="PFJ3">
        <v>-1131652.80048</v>
      </c>
      <c r="PFK3">
        <v>-1131652.80048</v>
      </c>
      <c r="PFL3">
        <v>-1131652.80048</v>
      </c>
      <c r="PFM3">
        <v>-1131652.80048</v>
      </c>
      <c r="PFN3">
        <v>-1131652.80048</v>
      </c>
      <c r="PFO3">
        <v>-1131652.80048</v>
      </c>
      <c r="PFP3">
        <v>-1131652.80048</v>
      </c>
      <c r="PFQ3">
        <v>-1131652.80048</v>
      </c>
      <c r="PFR3">
        <v>-1131652.80048</v>
      </c>
      <c r="PFS3">
        <v>-1131652.80048</v>
      </c>
      <c r="PFT3">
        <v>-1131652.80048</v>
      </c>
      <c r="PFU3">
        <v>-1131652.80048</v>
      </c>
      <c r="PFV3">
        <v>-1131652.80048</v>
      </c>
      <c r="PFW3">
        <v>-1131652.80048</v>
      </c>
      <c r="PFX3">
        <v>-1131652.80048</v>
      </c>
      <c r="PFY3">
        <v>-1131652.80048</v>
      </c>
      <c r="PFZ3">
        <v>-1131652.80048</v>
      </c>
      <c r="PGA3">
        <v>-1131652.80048</v>
      </c>
      <c r="PGB3">
        <v>-1131652.80048</v>
      </c>
      <c r="PGC3">
        <v>-1131652.80048</v>
      </c>
      <c r="PGD3">
        <v>-1715179.9169999999</v>
      </c>
      <c r="PGE3">
        <v>-1715179.9169999999</v>
      </c>
      <c r="PGF3">
        <v>-1715179.9169999999</v>
      </c>
      <c r="PGG3">
        <v>-1715179.9169999999</v>
      </c>
      <c r="PGH3">
        <v>-1715179.9169999999</v>
      </c>
      <c r="PGI3">
        <v>-1715179.9169999999</v>
      </c>
      <c r="PGJ3">
        <v>-1715179.9169999999</v>
      </c>
      <c r="PGK3">
        <v>-1715179.9169999999</v>
      </c>
      <c r="PGL3">
        <v>-1715179.9169999999</v>
      </c>
      <c r="PGM3">
        <v>-1715179.9169999999</v>
      </c>
      <c r="PGN3">
        <v>-1715179.9169999999</v>
      </c>
      <c r="PGO3">
        <v>-1715179.9169999999</v>
      </c>
      <c r="PGP3">
        <v>-1715179.9169999999</v>
      </c>
      <c r="PGQ3">
        <v>-1715179.9169999999</v>
      </c>
      <c r="PGR3">
        <v>-1715179.9169999999</v>
      </c>
      <c r="PGS3">
        <v>-1715179.9169999999</v>
      </c>
      <c r="PGT3">
        <v>-1715179.9169999999</v>
      </c>
      <c r="PGU3">
        <v>-1715179.9169999999</v>
      </c>
      <c r="PGV3">
        <v>-1715179.9169999999</v>
      </c>
      <c r="PGW3">
        <v>-1715179.9169999999</v>
      </c>
      <c r="PGX3">
        <v>-1715179.9169999999</v>
      </c>
      <c r="PGY3">
        <v>-1715179.9169999999</v>
      </c>
      <c r="PGZ3">
        <v>-1715179.9169999999</v>
      </c>
      <c r="PHA3">
        <v>-1715179.9169999999</v>
      </c>
      <c r="PHB3">
        <v>-1715179.9169999999</v>
      </c>
      <c r="PHC3">
        <v>-1715179.9169999999</v>
      </c>
      <c r="PHD3">
        <v>-1715179.9169999999</v>
      </c>
      <c r="PHE3">
        <v>-1715179.9169999999</v>
      </c>
      <c r="PHF3">
        <v>-1715179.9169999999</v>
      </c>
      <c r="PHG3">
        <v>-1715179.9169999999</v>
      </c>
      <c r="PHH3">
        <v>-1715179.9169999999</v>
      </c>
      <c r="PHI3">
        <v>-1715179.9169999999</v>
      </c>
      <c r="PHJ3">
        <v>-1715179.9169999999</v>
      </c>
      <c r="PHK3">
        <v>-1715179.9169999999</v>
      </c>
      <c r="PHL3">
        <v>-1715179.9169999999</v>
      </c>
      <c r="PHM3">
        <v>-1715179.9169999999</v>
      </c>
      <c r="PHN3">
        <v>-1715179.9169999999</v>
      </c>
      <c r="PHO3">
        <v>-1715179.9169999999</v>
      </c>
      <c r="PHP3">
        <v>-1715179.9169999999</v>
      </c>
      <c r="PHQ3">
        <v>-1715179.9169999999</v>
      </c>
      <c r="PHR3">
        <v>-1715179.9169999999</v>
      </c>
      <c r="PHS3">
        <v>-1715179.9169999999</v>
      </c>
      <c r="PHT3">
        <v>-1715179.9169999999</v>
      </c>
      <c r="PHU3">
        <v>-1715179.9169999999</v>
      </c>
      <c r="PHV3">
        <v>-394215.86329499999</v>
      </c>
      <c r="PHW3">
        <v>-394215.86329499999</v>
      </c>
      <c r="PHX3">
        <v>-394215.86329499999</v>
      </c>
      <c r="PHY3">
        <v>-394215.86329499999</v>
      </c>
      <c r="PHZ3">
        <v>-394215.86329499999</v>
      </c>
      <c r="PIA3">
        <v>-394215.86329499999</v>
      </c>
      <c r="PIB3">
        <v>-394215.86329499999</v>
      </c>
      <c r="PIC3">
        <v>-394215.86329499999</v>
      </c>
      <c r="PID3">
        <v>-394215.86329499999</v>
      </c>
      <c r="PIE3">
        <v>-394215.86329499999</v>
      </c>
      <c r="PIF3">
        <v>-394215.86329499999</v>
      </c>
      <c r="PIG3">
        <v>-394215.86366700003</v>
      </c>
      <c r="PIH3">
        <v>-394215.86366700003</v>
      </c>
      <c r="PII3">
        <v>-394215.86366700003</v>
      </c>
      <c r="PIJ3">
        <v>-394215.86366700003</v>
      </c>
      <c r="PIK3">
        <v>-394215.86366700003</v>
      </c>
      <c r="PIL3">
        <v>-394215.86366700003</v>
      </c>
      <c r="PIM3">
        <v>-394215.86366700003</v>
      </c>
      <c r="PIN3">
        <v>-394215.86366700003</v>
      </c>
      <c r="PIO3">
        <v>-394215.86366700003</v>
      </c>
      <c r="PIP3">
        <v>-394215.86366700003</v>
      </c>
      <c r="PIQ3">
        <v>-394215.86366700003</v>
      </c>
      <c r="PIR3">
        <v>-394215.86329499999</v>
      </c>
      <c r="PIS3">
        <v>-394215.86329499999</v>
      </c>
      <c r="PIT3">
        <v>-394215.86329499999</v>
      </c>
      <c r="PIU3">
        <v>-394215.86329499999</v>
      </c>
      <c r="PIV3">
        <v>-394215.86329499999</v>
      </c>
      <c r="PIW3">
        <v>-394215.86329499999</v>
      </c>
      <c r="PIX3">
        <v>-394215.86329499999</v>
      </c>
      <c r="PIY3">
        <v>-394215.86329499999</v>
      </c>
      <c r="PIZ3">
        <v>-394215.86329499999</v>
      </c>
      <c r="PJA3">
        <v>-394215.86329499999</v>
      </c>
      <c r="PJB3">
        <v>-394215.86329499999</v>
      </c>
      <c r="PJC3">
        <v>-394215.86366700003</v>
      </c>
      <c r="PJD3">
        <v>-394215.86366700003</v>
      </c>
      <c r="PJE3">
        <v>-394215.86366700003</v>
      </c>
      <c r="PJF3">
        <v>-394215.86366700003</v>
      </c>
      <c r="PJG3">
        <v>-394215.86366700003</v>
      </c>
      <c r="PJH3">
        <v>-394215.86366700003</v>
      </c>
      <c r="PJI3">
        <v>-394215.86366700003</v>
      </c>
      <c r="PJJ3">
        <v>-394215.86366700003</v>
      </c>
      <c r="PJK3">
        <v>-394215.86366700003</v>
      </c>
      <c r="PJL3">
        <v>-394215.86366700003</v>
      </c>
      <c r="PJM3">
        <v>-394215.86366700003</v>
      </c>
      <c r="PJN3">
        <v>-586297.90069200005</v>
      </c>
      <c r="PJO3">
        <v>-586297.90069200005</v>
      </c>
      <c r="PJP3">
        <v>-586297.90069200005</v>
      </c>
      <c r="PJQ3">
        <v>-586297.90069200005</v>
      </c>
      <c r="PJR3">
        <v>-586297.90069200005</v>
      </c>
      <c r="PJS3">
        <v>-586297.90069200005</v>
      </c>
      <c r="PJT3">
        <v>-586297.90069200005</v>
      </c>
      <c r="PJU3">
        <v>-586297.90069200005</v>
      </c>
      <c r="PJV3">
        <v>-586297.90069200005</v>
      </c>
      <c r="PJW3">
        <v>-586297.90069200005</v>
      </c>
      <c r="PJX3">
        <v>-586297.90069200005</v>
      </c>
      <c r="PJY3">
        <v>-586297.90142799995</v>
      </c>
      <c r="PJZ3">
        <v>-586297.90142799995</v>
      </c>
      <c r="PKA3">
        <v>-586297.90142799995</v>
      </c>
      <c r="PKB3">
        <v>-586297.90142799995</v>
      </c>
      <c r="PKC3">
        <v>-586297.90142799995</v>
      </c>
      <c r="PKD3">
        <v>-586297.90142799995</v>
      </c>
      <c r="PKE3">
        <v>-586297.90142799995</v>
      </c>
      <c r="PKF3">
        <v>-586297.90142799995</v>
      </c>
      <c r="PKG3">
        <v>-586297.90142799995</v>
      </c>
      <c r="PKH3">
        <v>-586297.90142799995</v>
      </c>
      <c r="PKI3">
        <v>-586297.90142799995</v>
      </c>
      <c r="PKJ3">
        <v>-586297.90069200005</v>
      </c>
      <c r="PKK3">
        <v>-586297.90069200005</v>
      </c>
      <c r="PKL3">
        <v>-586297.90069200005</v>
      </c>
      <c r="PKM3">
        <v>-586297.90069200005</v>
      </c>
      <c r="PKN3">
        <v>-586297.90069200005</v>
      </c>
      <c r="PKO3">
        <v>-586297.90069200005</v>
      </c>
      <c r="PKP3">
        <v>-586297.90069200005</v>
      </c>
      <c r="PKQ3">
        <v>-586297.90069200005</v>
      </c>
      <c r="PKR3">
        <v>-586297.90069200005</v>
      </c>
      <c r="PKS3">
        <v>-586297.90069200005</v>
      </c>
      <c r="PKT3">
        <v>-586297.90069200005</v>
      </c>
      <c r="PKU3">
        <v>-586297.90142799995</v>
      </c>
      <c r="PKV3">
        <v>-586297.90142799995</v>
      </c>
      <c r="PKW3">
        <v>-586297.90142799995</v>
      </c>
      <c r="PKX3">
        <v>-586297.90142799995</v>
      </c>
      <c r="PKY3">
        <v>-586297.90142799995</v>
      </c>
      <c r="PKZ3">
        <v>-586297.90142799995</v>
      </c>
      <c r="PLA3">
        <v>-586297.90142799995</v>
      </c>
      <c r="PLB3">
        <v>-586297.90142799995</v>
      </c>
      <c r="PLC3">
        <v>-586297.90142799995</v>
      </c>
      <c r="PLD3">
        <v>-586297.90142799995</v>
      </c>
      <c r="PLE3">
        <v>-586297.90142799995</v>
      </c>
      <c r="PLF3">
        <v>-865941.90310200001</v>
      </c>
      <c r="PLG3">
        <v>-865941.90310200001</v>
      </c>
      <c r="PLH3">
        <v>-865941.90310200001</v>
      </c>
      <c r="PLI3">
        <v>-865941.90310200001</v>
      </c>
      <c r="PLJ3">
        <v>-865941.90310200001</v>
      </c>
      <c r="PLK3">
        <v>-865941.90310200001</v>
      </c>
      <c r="PLL3">
        <v>-865941.90310200001</v>
      </c>
      <c r="PLM3">
        <v>-865941.90310200001</v>
      </c>
      <c r="PLN3">
        <v>-865941.90310200001</v>
      </c>
      <c r="PLO3">
        <v>-865941.90310200001</v>
      </c>
      <c r="PLP3">
        <v>-865941.90310200001</v>
      </c>
      <c r="PLQ3">
        <v>-865941.90456499998</v>
      </c>
      <c r="PLR3">
        <v>-865941.90456499998</v>
      </c>
      <c r="PLS3">
        <v>-865941.90456499998</v>
      </c>
      <c r="PLT3">
        <v>-865941.90456499998</v>
      </c>
      <c r="PLU3">
        <v>-865941.90456499998</v>
      </c>
      <c r="PLV3">
        <v>-865941.90456499998</v>
      </c>
      <c r="PLW3">
        <v>-865941.90456499998</v>
      </c>
      <c r="PLX3">
        <v>-865941.90456499998</v>
      </c>
      <c r="PLY3">
        <v>-865941.90456499998</v>
      </c>
      <c r="PLZ3">
        <v>-865941.90456499998</v>
      </c>
      <c r="PMA3">
        <v>-865941.90456499998</v>
      </c>
      <c r="PMB3">
        <v>-865941.90310200001</v>
      </c>
      <c r="PMC3">
        <v>-865941.90310200001</v>
      </c>
      <c r="PMD3">
        <v>-865941.90310200001</v>
      </c>
      <c r="PME3">
        <v>-865941.90310200001</v>
      </c>
      <c r="PMF3">
        <v>-865941.90310200001</v>
      </c>
      <c r="PMG3">
        <v>-865941.90310200001</v>
      </c>
      <c r="PMH3">
        <v>-865941.90310200001</v>
      </c>
      <c r="PMI3">
        <v>-865941.90310200001</v>
      </c>
      <c r="PMJ3">
        <v>-865941.90310200001</v>
      </c>
      <c r="PMK3">
        <v>-865941.90310200001</v>
      </c>
      <c r="PML3">
        <v>-865941.90310200001</v>
      </c>
      <c r="PMM3">
        <v>-865941.90456499998</v>
      </c>
      <c r="PMN3">
        <v>-865941.90456499998</v>
      </c>
      <c r="PMO3">
        <v>-865941.90456499998</v>
      </c>
      <c r="PMP3">
        <v>-865941.90456499998</v>
      </c>
      <c r="PMQ3">
        <v>-865941.90456499998</v>
      </c>
      <c r="PMR3">
        <v>-865941.90456499998</v>
      </c>
      <c r="PMS3">
        <v>-865941.90456499998</v>
      </c>
      <c r="PMT3">
        <v>-865941.90456499998</v>
      </c>
      <c r="PMU3">
        <v>-865941.90456499998</v>
      </c>
      <c r="PMV3">
        <v>-865941.90456499998</v>
      </c>
      <c r="PMW3">
        <v>-865941.90456499998</v>
      </c>
      <c r="PMX3">
        <v>-23198.282503300001</v>
      </c>
      <c r="PMY3">
        <v>-23198.282503300001</v>
      </c>
      <c r="PMZ3">
        <v>-23198.282503300001</v>
      </c>
      <c r="PNA3">
        <v>-23198.282503300001</v>
      </c>
      <c r="PNB3">
        <v>-23198.282503300001</v>
      </c>
      <c r="PNC3">
        <v>-23198.282503300001</v>
      </c>
      <c r="PND3">
        <v>-23198.282503300001</v>
      </c>
      <c r="PNE3">
        <v>-23198.282503300001</v>
      </c>
      <c r="PNF3">
        <v>-23198.282503300001</v>
      </c>
      <c r="PNG3">
        <v>-23198.282503300001</v>
      </c>
      <c r="PNH3">
        <v>-23198.282503300001</v>
      </c>
      <c r="PNI3">
        <v>-23198.282503300001</v>
      </c>
      <c r="PNJ3">
        <v>-23198.282503300001</v>
      </c>
      <c r="PNK3">
        <v>-23198.282503300001</v>
      </c>
      <c r="PNL3">
        <v>-23198.282503300001</v>
      </c>
      <c r="PNM3">
        <v>-23198.282503300001</v>
      </c>
      <c r="PNN3">
        <v>-23198.282503300001</v>
      </c>
      <c r="PNO3">
        <v>-23198.282503300001</v>
      </c>
      <c r="PNP3">
        <v>-23198.282503300001</v>
      </c>
      <c r="PNQ3">
        <v>-23198.282503300001</v>
      </c>
      <c r="PNR3">
        <v>-23198.282503300001</v>
      </c>
      <c r="PNS3">
        <v>-23198.282503300001</v>
      </c>
      <c r="PNT3">
        <v>-23198.282503300001</v>
      </c>
      <c r="PNU3">
        <v>-23198.282503300001</v>
      </c>
      <c r="PNV3">
        <v>-23198.282503300001</v>
      </c>
      <c r="PNW3">
        <v>-23198.282503300001</v>
      </c>
      <c r="PNX3">
        <v>-23198.282503300001</v>
      </c>
      <c r="PNY3">
        <v>-23198.282503300001</v>
      </c>
      <c r="PNZ3">
        <v>-23198.282503300001</v>
      </c>
      <c r="POA3">
        <v>-23198.282503300001</v>
      </c>
      <c r="POB3">
        <v>-23198.282503300001</v>
      </c>
      <c r="POC3">
        <v>-23198.282503300001</v>
      </c>
      <c r="POD3">
        <v>-23198.282503300001</v>
      </c>
      <c r="POE3">
        <v>-23198.282503300001</v>
      </c>
      <c r="POF3">
        <v>-23198.282503300001</v>
      </c>
      <c r="POG3">
        <v>-23198.282503300001</v>
      </c>
      <c r="POH3">
        <v>-23198.282503300001</v>
      </c>
      <c r="POI3">
        <v>-23198.282503300001</v>
      </c>
      <c r="POJ3">
        <v>-23198.282503300001</v>
      </c>
      <c r="POK3">
        <v>-23198.282503300001</v>
      </c>
      <c r="POL3">
        <v>-23198.282503300001</v>
      </c>
      <c r="POM3">
        <v>-23198.282503300001</v>
      </c>
      <c r="PON3">
        <v>-23198.282503300001</v>
      </c>
      <c r="POO3">
        <v>-23198.282503300001</v>
      </c>
      <c r="POP3">
        <v>-46072.3165935</v>
      </c>
      <c r="POQ3">
        <v>-46072.3165935</v>
      </c>
      <c r="POR3">
        <v>-46072.3165935</v>
      </c>
      <c r="POS3">
        <v>-46072.3165935</v>
      </c>
      <c r="POT3">
        <v>-46072.3165935</v>
      </c>
      <c r="POU3">
        <v>-46072.3165935</v>
      </c>
      <c r="POV3">
        <v>-46072.3165935</v>
      </c>
      <c r="POW3">
        <v>-46072.3165935</v>
      </c>
      <c r="POX3">
        <v>-46072.3165935</v>
      </c>
      <c r="POY3">
        <v>-46072.3165935</v>
      </c>
      <c r="POZ3">
        <v>-46072.3165935</v>
      </c>
      <c r="PPA3">
        <v>-46072.3165935</v>
      </c>
      <c r="PPB3">
        <v>-46072.3165935</v>
      </c>
      <c r="PPC3">
        <v>-46072.3165935</v>
      </c>
      <c r="PPD3">
        <v>-46072.3165935</v>
      </c>
      <c r="PPE3">
        <v>-46072.3165935</v>
      </c>
      <c r="PPF3">
        <v>-46072.3165935</v>
      </c>
      <c r="PPG3">
        <v>-46072.3165935</v>
      </c>
      <c r="PPH3">
        <v>-46072.3165935</v>
      </c>
      <c r="PPI3">
        <v>-46072.3165935</v>
      </c>
      <c r="PPJ3">
        <v>-46072.3165935</v>
      </c>
      <c r="PPK3">
        <v>-46072.3165935</v>
      </c>
      <c r="PPL3">
        <v>-46072.3165935</v>
      </c>
      <c r="PPM3">
        <v>-46072.3165935</v>
      </c>
      <c r="PPN3">
        <v>-46072.3165935</v>
      </c>
      <c r="PPO3">
        <v>-46072.3165935</v>
      </c>
      <c r="PPP3">
        <v>-46072.3165935</v>
      </c>
      <c r="PPQ3">
        <v>-46072.3165935</v>
      </c>
      <c r="PPR3">
        <v>-46072.3165935</v>
      </c>
      <c r="PPS3">
        <v>-46072.3165935</v>
      </c>
      <c r="PPT3">
        <v>-46072.3165935</v>
      </c>
      <c r="PPU3">
        <v>-46072.3165935</v>
      </c>
      <c r="PPV3">
        <v>-46072.3165935</v>
      </c>
      <c r="PPW3">
        <v>-46072.3165935</v>
      </c>
      <c r="PPX3">
        <v>-46072.3165935</v>
      </c>
      <c r="PPY3">
        <v>-46072.3165935</v>
      </c>
      <c r="PPZ3">
        <v>-46072.3165935</v>
      </c>
      <c r="PQA3">
        <v>-46072.3165935</v>
      </c>
      <c r="PQB3">
        <v>-46072.3165935</v>
      </c>
      <c r="PQC3">
        <v>-46072.3165935</v>
      </c>
      <c r="PQD3">
        <v>-46072.3165935</v>
      </c>
      <c r="PQE3">
        <v>-46072.3165935</v>
      </c>
      <c r="PQF3">
        <v>-46072.3165935</v>
      </c>
      <c r="PQG3">
        <v>-46072.3165935</v>
      </c>
      <c r="PQH3">
        <v>-91820.384773900005</v>
      </c>
      <c r="PQI3">
        <v>-91820.384773900005</v>
      </c>
      <c r="PQJ3">
        <v>-91820.384773900005</v>
      </c>
      <c r="PQK3">
        <v>-91820.384773900005</v>
      </c>
      <c r="PQL3">
        <v>-91820.384773900005</v>
      </c>
      <c r="PQM3">
        <v>-91820.384773900005</v>
      </c>
      <c r="PQN3">
        <v>-91820.384773900005</v>
      </c>
      <c r="PQO3">
        <v>-91820.384773900005</v>
      </c>
      <c r="PQP3">
        <v>-91820.384773900005</v>
      </c>
      <c r="PQQ3">
        <v>-91820.384773900005</v>
      </c>
      <c r="PQR3">
        <v>-91820.384773900005</v>
      </c>
      <c r="PQS3">
        <v>-91820.384773900005</v>
      </c>
      <c r="PQT3">
        <v>-91820.384773900005</v>
      </c>
      <c r="PQU3">
        <v>-91820.384773900005</v>
      </c>
      <c r="PQV3">
        <v>-91820.384773900005</v>
      </c>
      <c r="PQW3">
        <v>-91820.384773900005</v>
      </c>
      <c r="PQX3">
        <v>-91820.384773900005</v>
      </c>
      <c r="PQY3">
        <v>-91820.384773900005</v>
      </c>
      <c r="PQZ3">
        <v>-91820.384773900005</v>
      </c>
      <c r="PRA3">
        <v>-91820.384773900005</v>
      </c>
      <c r="PRB3">
        <v>-91820.384773900005</v>
      </c>
      <c r="PRC3">
        <v>-91820.384773900005</v>
      </c>
      <c r="PRD3">
        <v>-91820.384773900005</v>
      </c>
      <c r="PRE3">
        <v>-91820.384773900005</v>
      </c>
      <c r="PRF3">
        <v>-91820.384773900005</v>
      </c>
      <c r="PRG3">
        <v>-91820.384773900005</v>
      </c>
      <c r="PRH3">
        <v>-91820.384773900005</v>
      </c>
      <c r="PRI3">
        <v>-91820.384773900005</v>
      </c>
      <c r="PRJ3">
        <v>-91820.384773900005</v>
      </c>
      <c r="PRK3">
        <v>-91820.384773900005</v>
      </c>
      <c r="PRL3">
        <v>-91820.384773900005</v>
      </c>
      <c r="PRM3">
        <v>-91820.384773900005</v>
      </c>
      <c r="PRN3">
        <v>-91820.384773900005</v>
      </c>
      <c r="PRO3">
        <v>-91820.384773900005</v>
      </c>
      <c r="PRP3">
        <v>-91820.384773900005</v>
      </c>
      <c r="PRQ3">
        <v>-91820.384773900005</v>
      </c>
      <c r="PRR3">
        <v>-91820.384773900005</v>
      </c>
      <c r="PRS3">
        <v>-91820.384773900005</v>
      </c>
      <c r="PRT3">
        <v>-91820.384773900005</v>
      </c>
      <c r="PRU3">
        <v>-91820.384773900005</v>
      </c>
      <c r="PRV3">
        <v>-91820.384773900005</v>
      </c>
      <c r="PRW3">
        <v>-91820.384773900005</v>
      </c>
      <c r="PRX3">
        <v>-91820.384773900005</v>
      </c>
      <c r="PRY3">
        <v>-91820.384773900005</v>
      </c>
      <c r="PRZ3">
        <v>-597023.52355899999</v>
      </c>
      <c r="PSA3">
        <v>-597023.52355899999</v>
      </c>
      <c r="PSB3">
        <v>-597023.52355899999</v>
      </c>
      <c r="PSC3">
        <v>-597023.52355899999</v>
      </c>
      <c r="PSD3">
        <v>-597023.52355899999</v>
      </c>
      <c r="PSE3">
        <v>-597023.52355899999</v>
      </c>
      <c r="PSF3">
        <v>-597023.52355899999</v>
      </c>
      <c r="PSG3">
        <v>-597023.52355899999</v>
      </c>
      <c r="PSH3">
        <v>-597023.52355899999</v>
      </c>
      <c r="PSI3">
        <v>-597023.52355899999</v>
      </c>
      <c r="PSJ3">
        <v>-597023.52355899999</v>
      </c>
      <c r="PSK3">
        <v>-597023.52355899999</v>
      </c>
      <c r="PSL3">
        <v>-597023.52355899999</v>
      </c>
      <c r="PSM3">
        <v>-597023.52355899999</v>
      </c>
      <c r="PSN3">
        <v>-597023.52355899999</v>
      </c>
      <c r="PSO3">
        <v>-597023.52355899999</v>
      </c>
      <c r="PSP3">
        <v>-597023.52355899999</v>
      </c>
      <c r="PSQ3">
        <v>-597023.52355899999</v>
      </c>
      <c r="PSR3">
        <v>-597023.52355899999</v>
      </c>
      <c r="PSS3">
        <v>-597023.52355899999</v>
      </c>
      <c r="PST3">
        <v>-597023.52355899999</v>
      </c>
      <c r="PSU3">
        <v>-597023.52355899999</v>
      </c>
      <c r="PSV3">
        <v>-597023.52355899999</v>
      </c>
      <c r="PSW3">
        <v>-597023.52355899999</v>
      </c>
      <c r="PSX3">
        <v>-597023.52355899999</v>
      </c>
      <c r="PSY3">
        <v>-597023.52355899999</v>
      </c>
      <c r="PSZ3">
        <v>-597023.52355899999</v>
      </c>
      <c r="PTA3">
        <v>-597023.52355899999</v>
      </c>
      <c r="PTB3">
        <v>-597023.52355899999</v>
      </c>
      <c r="PTC3">
        <v>-597023.52355899999</v>
      </c>
      <c r="PTD3">
        <v>-597023.52355899999</v>
      </c>
      <c r="PTE3">
        <v>-597023.52355899999</v>
      </c>
      <c r="PTF3">
        <v>-597023.52355899999</v>
      </c>
      <c r="PTG3">
        <v>-597023.52355899999</v>
      </c>
      <c r="PTH3">
        <v>-597023.52355899999</v>
      </c>
      <c r="PTI3">
        <v>-597023.52355899999</v>
      </c>
      <c r="PTJ3">
        <v>-597023.52355899999</v>
      </c>
      <c r="PTK3">
        <v>-597023.52355899999</v>
      </c>
      <c r="PTL3">
        <v>-597023.52355899999</v>
      </c>
      <c r="PTM3">
        <v>-597023.52355899999</v>
      </c>
      <c r="PTN3">
        <v>-597023.52355899999</v>
      </c>
      <c r="PTO3">
        <v>-597023.52355899999</v>
      </c>
      <c r="PTP3">
        <v>-597023.52355899999</v>
      </c>
      <c r="PTQ3">
        <v>-597023.52355899999</v>
      </c>
      <c r="PTR3">
        <v>-935093.42946899997</v>
      </c>
      <c r="PTS3">
        <v>-935093.42946899997</v>
      </c>
      <c r="PTT3">
        <v>-935093.42946899997</v>
      </c>
      <c r="PTU3">
        <v>-935093.42946899997</v>
      </c>
      <c r="PTV3">
        <v>-935093.42946899997</v>
      </c>
      <c r="PTW3">
        <v>-935093.42946899997</v>
      </c>
      <c r="PTX3">
        <v>-935093.42946899997</v>
      </c>
      <c r="PTY3">
        <v>-935093.42946899997</v>
      </c>
      <c r="PTZ3">
        <v>-935093.42946899997</v>
      </c>
      <c r="PUA3">
        <v>-935093.42946899997</v>
      </c>
      <c r="PUB3">
        <v>-935093.42946899997</v>
      </c>
      <c r="PUC3">
        <v>-935093.42946899997</v>
      </c>
      <c r="PUD3">
        <v>-935093.42946899997</v>
      </c>
      <c r="PUE3">
        <v>-935093.42946899997</v>
      </c>
      <c r="PUF3">
        <v>-935093.42946899997</v>
      </c>
      <c r="PUG3">
        <v>-935093.42946899997</v>
      </c>
      <c r="PUH3">
        <v>-935093.42946899997</v>
      </c>
      <c r="PUI3">
        <v>-935093.42946899997</v>
      </c>
      <c r="PUJ3">
        <v>-935093.42946899997</v>
      </c>
      <c r="PUK3">
        <v>-935093.42946899997</v>
      </c>
      <c r="PUL3">
        <v>-935093.42946899997</v>
      </c>
      <c r="PUM3">
        <v>-935093.42946899997</v>
      </c>
      <c r="PUN3">
        <v>-935093.42946899997</v>
      </c>
      <c r="PUO3">
        <v>-935093.42946899997</v>
      </c>
      <c r="PUP3">
        <v>-935093.42946899997</v>
      </c>
      <c r="PUQ3">
        <v>-935093.42946899997</v>
      </c>
      <c r="PUR3">
        <v>-935093.42946899997</v>
      </c>
      <c r="PUS3">
        <v>-935093.42946899997</v>
      </c>
      <c r="PUT3">
        <v>-935093.42946899997</v>
      </c>
      <c r="PUU3">
        <v>-935093.42946899997</v>
      </c>
      <c r="PUV3">
        <v>-935093.42946899997</v>
      </c>
      <c r="PUW3">
        <v>-935093.42946899997</v>
      </c>
      <c r="PUX3">
        <v>-935093.42946899997</v>
      </c>
      <c r="PUY3">
        <v>-935093.42946899997</v>
      </c>
      <c r="PUZ3">
        <v>-935093.42946899997</v>
      </c>
      <c r="PVA3">
        <v>-935093.42946899997</v>
      </c>
      <c r="PVB3">
        <v>-935093.42946899997</v>
      </c>
      <c r="PVC3">
        <v>-935093.42946899997</v>
      </c>
      <c r="PVD3">
        <v>-935093.42946899997</v>
      </c>
      <c r="PVE3">
        <v>-935093.42946899997</v>
      </c>
      <c r="PVF3">
        <v>-935093.42946899997</v>
      </c>
      <c r="PVG3">
        <v>-935093.42946899997</v>
      </c>
      <c r="PVH3">
        <v>-935093.42946899997</v>
      </c>
      <c r="PVI3">
        <v>-935093.42946899997</v>
      </c>
      <c r="PVJ3">
        <v>-1478149.0576599999</v>
      </c>
      <c r="PVK3">
        <v>-1478149.0576599999</v>
      </c>
      <c r="PVL3">
        <v>-1478149.0576599999</v>
      </c>
      <c r="PVM3">
        <v>-1478149.0576599999</v>
      </c>
      <c r="PVN3">
        <v>-1478149.0576599999</v>
      </c>
      <c r="PVO3">
        <v>-1478149.0576599999</v>
      </c>
      <c r="PVP3">
        <v>-1478149.0576599999</v>
      </c>
      <c r="PVQ3">
        <v>-1478149.0576599999</v>
      </c>
      <c r="PVR3">
        <v>-1478149.0576599999</v>
      </c>
      <c r="PVS3">
        <v>-1478149.0576599999</v>
      </c>
      <c r="PVT3">
        <v>-1478149.0576599999</v>
      </c>
      <c r="PVU3">
        <v>-1478149.0576599999</v>
      </c>
      <c r="PVV3">
        <v>-1478149.0576599999</v>
      </c>
      <c r="PVW3">
        <v>-1478149.0576599999</v>
      </c>
      <c r="PVX3">
        <v>-1478149.0576599999</v>
      </c>
      <c r="PVY3">
        <v>-1478149.0576599999</v>
      </c>
      <c r="PVZ3">
        <v>-1478149.0576599999</v>
      </c>
      <c r="PWA3">
        <v>-1478149.0576599999</v>
      </c>
      <c r="PWB3">
        <v>-1478149.0576599999</v>
      </c>
      <c r="PWC3">
        <v>-1478149.0576599999</v>
      </c>
      <c r="PWD3">
        <v>-1478149.0576599999</v>
      </c>
      <c r="PWE3">
        <v>-1478149.0576599999</v>
      </c>
      <c r="PWF3">
        <v>-1478149.0576599999</v>
      </c>
      <c r="PWG3">
        <v>-1478149.0576599999</v>
      </c>
      <c r="PWH3">
        <v>-1478149.0576599999</v>
      </c>
      <c r="PWI3">
        <v>-1478149.0576599999</v>
      </c>
      <c r="PWJ3">
        <v>-1478149.0576599999</v>
      </c>
      <c r="PWK3">
        <v>-1478149.0576599999</v>
      </c>
      <c r="PWL3">
        <v>-1478149.0576599999</v>
      </c>
      <c r="PWM3">
        <v>-1478149.0576599999</v>
      </c>
      <c r="PWN3">
        <v>-1478149.0576599999</v>
      </c>
      <c r="PWO3">
        <v>-1478149.0576599999</v>
      </c>
      <c r="PWP3">
        <v>-1478149.0576599999</v>
      </c>
      <c r="PWQ3">
        <v>-1478149.0576599999</v>
      </c>
      <c r="PWR3">
        <v>-1478149.0576599999</v>
      </c>
      <c r="PWS3">
        <v>-1478149.0576599999</v>
      </c>
      <c r="PWT3">
        <v>-1478149.0576599999</v>
      </c>
      <c r="PWU3">
        <v>-1478149.0576599999</v>
      </c>
      <c r="PWV3">
        <v>-1478149.0576599999</v>
      </c>
      <c r="PWW3">
        <v>-1478149.0576599999</v>
      </c>
      <c r="PWX3">
        <v>-1478149.0576599999</v>
      </c>
      <c r="PWY3">
        <v>-1478149.0576599999</v>
      </c>
      <c r="PWZ3">
        <v>-1478149.0576599999</v>
      </c>
      <c r="PXA3">
        <v>-1478149.0576599999</v>
      </c>
      <c r="PXB3">
        <v>-522705.33284599998</v>
      </c>
      <c r="PXC3">
        <v>-522705.33284599998</v>
      </c>
      <c r="PXD3">
        <v>-522705.33284599998</v>
      </c>
      <c r="PXE3">
        <v>-522705.33284599998</v>
      </c>
      <c r="PXF3">
        <v>-522705.33284599998</v>
      </c>
      <c r="PXG3">
        <v>-522705.33284599998</v>
      </c>
      <c r="PXH3">
        <v>-522705.33284599998</v>
      </c>
      <c r="PXI3">
        <v>-522705.33284599998</v>
      </c>
      <c r="PXJ3">
        <v>-522705.33284599998</v>
      </c>
      <c r="PXK3">
        <v>-522705.33284599998</v>
      </c>
      <c r="PXL3">
        <v>-522705.33284599998</v>
      </c>
      <c r="PXM3">
        <v>-522705.38311599998</v>
      </c>
      <c r="PXN3">
        <v>-522705.38311599998</v>
      </c>
      <c r="PXO3">
        <v>-522705.38311599998</v>
      </c>
      <c r="PXP3">
        <v>-522705.38311599998</v>
      </c>
      <c r="PXQ3">
        <v>-522705.38311599998</v>
      </c>
      <c r="PXR3">
        <v>-522705.38311599998</v>
      </c>
      <c r="PXS3">
        <v>-522705.38311599998</v>
      </c>
      <c r="PXT3">
        <v>-522705.38311599998</v>
      </c>
      <c r="PXU3">
        <v>-522705.38311599998</v>
      </c>
      <c r="PXV3">
        <v>-522705.38311599998</v>
      </c>
      <c r="PXW3">
        <v>-522705.38311599998</v>
      </c>
      <c r="PXX3">
        <v>-522705.33284599998</v>
      </c>
      <c r="PXY3">
        <v>-522705.33284599998</v>
      </c>
      <c r="PXZ3">
        <v>-522705.33284599998</v>
      </c>
      <c r="PYA3">
        <v>-522705.33284599998</v>
      </c>
      <c r="PYB3">
        <v>-522705.33284599998</v>
      </c>
      <c r="PYC3">
        <v>-522705.33284599998</v>
      </c>
      <c r="PYD3">
        <v>-522705.33284599998</v>
      </c>
      <c r="PYE3">
        <v>-522705.33284599998</v>
      </c>
      <c r="PYF3">
        <v>-522705.33284599998</v>
      </c>
      <c r="PYG3">
        <v>-522705.33284599998</v>
      </c>
      <c r="PYH3">
        <v>-522705.33284599998</v>
      </c>
      <c r="PYI3">
        <v>-522705.38311599998</v>
      </c>
      <c r="PYJ3">
        <v>-522705.38311599998</v>
      </c>
      <c r="PYK3">
        <v>-522705.38311599998</v>
      </c>
      <c r="PYL3">
        <v>-522705.38311599998</v>
      </c>
      <c r="PYM3">
        <v>-522705.38311599998</v>
      </c>
      <c r="PYN3">
        <v>-522705.38311599998</v>
      </c>
      <c r="PYO3">
        <v>-522705.38311599998</v>
      </c>
      <c r="PYP3">
        <v>-522705.38311599998</v>
      </c>
      <c r="PYQ3">
        <v>-522705.38311599998</v>
      </c>
      <c r="PYR3">
        <v>-522705.38311599998</v>
      </c>
      <c r="PYS3">
        <v>-522705.38311599998</v>
      </c>
      <c r="PYT3">
        <v>-666160.10131099995</v>
      </c>
      <c r="PYU3">
        <v>-666160.10131099995</v>
      </c>
      <c r="PYV3">
        <v>-666160.10131099995</v>
      </c>
      <c r="PYW3">
        <v>-666160.10131099995</v>
      </c>
      <c r="PYX3">
        <v>-666160.10131099995</v>
      </c>
      <c r="PYY3">
        <v>-666160.10131099995</v>
      </c>
      <c r="PYZ3">
        <v>-666160.10131099995</v>
      </c>
      <c r="PZA3">
        <v>-666160.10131099995</v>
      </c>
      <c r="PZB3">
        <v>-666160.10131099995</v>
      </c>
      <c r="PZC3">
        <v>-666160.10131099995</v>
      </c>
      <c r="PZD3">
        <v>-666160.10131099995</v>
      </c>
      <c r="PZE3">
        <v>-666160.20149000001</v>
      </c>
      <c r="PZF3">
        <v>-666160.20149000001</v>
      </c>
      <c r="PZG3">
        <v>-666160.20149000001</v>
      </c>
      <c r="PZH3">
        <v>-666160.20149000001</v>
      </c>
      <c r="PZI3">
        <v>-666160.20149000001</v>
      </c>
      <c r="PZJ3">
        <v>-666160.20149000001</v>
      </c>
      <c r="PZK3">
        <v>-666160.20149000001</v>
      </c>
      <c r="PZL3">
        <v>-666160.20149000001</v>
      </c>
      <c r="PZM3">
        <v>-666160.20149000001</v>
      </c>
      <c r="PZN3">
        <v>-666160.20149000001</v>
      </c>
      <c r="PZO3">
        <v>-666160.20149000001</v>
      </c>
      <c r="PZP3">
        <v>-666160.10131099995</v>
      </c>
      <c r="PZQ3">
        <v>-666160.10131099995</v>
      </c>
      <c r="PZR3">
        <v>-666160.10131099995</v>
      </c>
      <c r="PZS3">
        <v>-666160.10131099995</v>
      </c>
      <c r="PZT3">
        <v>-666160.10131099995</v>
      </c>
      <c r="PZU3">
        <v>-666160.10131099995</v>
      </c>
      <c r="PZV3">
        <v>-666160.10131099995</v>
      </c>
      <c r="PZW3">
        <v>-666160.10131099995</v>
      </c>
      <c r="PZX3">
        <v>-666160.10131099995</v>
      </c>
      <c r="PZY3">
        <v>-666160.10131099995</v>
      </c>
      <c r="PZZ3">
        <v>-666160.10131099995</v>
      </c>
      <c r="QAA3">
        <v>-666160.20149000001</v>
      </c>
      <c r="QAB3">
        <v>-666160.20149000001</v>
      </c>
      <c r="QAC3">
        <v>-666160.20149000001</v>
      </c>
      <c r="QAD3">
        <v>-666160.20149000001</v>
      </c>
      <c r="QAE3">
        <v>-666160.20149000001</v>
      </c>
      <c r="QAF3">
        <v>-666160.20149000001</v>
      </c>
      <c r="QAG3">
        <v>-666160.20149000001</v>
      </c>
      <c r="QAH3">
        <v>-666160.20149000001</v>
      </c>
      <c r="QAI3">
        <v>-666160.20149000001</v>
      </c>
      <c r="QAJ3">
        <v>-666160.20149000001</v>
      </c>
      <c r="QAK3">
        <v>-666160.20149000001</v>
      </c>
      <c r="QAL3">
        <v>-756448.06483699998</v>
      </c>
      <c r="QAM3">
        <v>-756448.06483699998</v>
      </c>
      <c r="QAN3">
        <v>-756448.06483699998</v>
      </c>
      <c r="QAO3">
        <v>-756448.06483699998</v>
      </c>
      <c r="QAP3">
        <v>-756448.06483699998</v>
      </c>
      <c r="QAQ3">
        <v>-756448.06483699998</v>
      </c>
      <c r="QAR3">
        <v>-756448.06483699998</v>
      </c>
      <c r="QAS3">
        <v>-756448.06483699998</v>
      </c>
      <c r="QAT3">
        <v>-756448.06483699998</v>
      </c>
      <c r="QAU3">
        <v>-756448.06483699998</v>
      </c>
      <c r="QAV3">
        <v>-756448.06483699998</v>
      </c>
      <c r="QAW3">
        <v>-756448.26483300002</v>
      </c>
      <c r="QAX3">
        <v>-756448.26483300002</v>
      </c>
      <c r="QAY3">
        <v>-756448.26483300002</v>
      </c>
      <c r="QAZ3">
        <v>-756448.26483300002</v>
      </c>
      <c r="QBA3">
        <v>-756448.26483300002</v>
      </c>
      <c r="QBB3">
        <v>-756448.26483300002</v>
      </c>
      <c r="QBC3">
        <v>-756448.26483300002</v>
      </c>
      <c r="QBD3">
        <v>-756448.26483300002</v>
      </c>
      <c r="QBE3">
        <v>-756448.26483300002</v>
      </c>
      <c r="QBF3">
        <v>-756448.26483300002</v>
      </c>
      <c r="QBG3">
        <v>-756448.26483300002</v>
      </c>
      <c r="QBH3">
        <v>-756448.06483699998</v>
      </c>
      <c r="QBI3">
        <v>-756448.06483699998</v>
      </c>
      <c r="QBJ3">
        <v>-756448.06483699998</v>
      </c>
      <c r="QBK3">
        <v>-756448.06483699998</v>
      </c>
      <c r="QBL3">
        <v>-756448.06483699998</v>
      </c>
      <c r="QBM3">
        <v>-756448.06483699998</v>
      </c>
      <c r="QBN3">
        <v>-756448.06483699998</v>
      </c>
      <c r="QBO3">
        <v>-756448.06483699998</v>
      </c>
      <c r="QBP3">
        <v>-756448.06483699998</v>
      </c>
      <c r="QBQ3">
        <v>-756448.06483699998</v>
      </c>
      <c r="QBR3">
        <v>-756448.06483699998</v>
      </c>
      <c r="QBS3">
        <v>-756448.26483300002</v>
      </c>
      <c r="QBT3">
        <v>-756448.26483300002</v>
      </c>
      <c r="QBU3">
        <v>-756448.26483300002</v>
      </c>
      <c r="QBV3">
        <v>-756448.26483300002</v>
      </c>
      <c r="QBW3">
        <v>-756448.26483300002</v>
      </c>
      <c r="QBX3">
        <v>-756448.26483300002</v>
      </c>
      <c r="QBY3">
        <v>-756448.26483300002</v>
      </c>
      <c r="QBZ3">
        <v>-756448.26483300002</v>
      </c>
      <c r="QCA3">
        <v>-756448.26483300002</v>
      </c>
      <c r="QCB3">
        <v>-756448.26483300002</v>
      </c>
      <c r="QCC3">
        <v>-756448.26483300002</v>
      </c>
      <c r="QCD3">
        <v>-593329.82446300006</v>
      </c>
      <c r="QCE3">
        <v>-593329.82446300006</v>
      </c>
      <c r="QCF3">
        <v>-593329.82446300006</v>
      </c>
      <c r="QCG3">
        <v>-593329.82446300006</v>
      </c>
      <c r="QCH3">
        <v>-593329.82446300006</v>
      </c>
      <c r="QCI3">
        <v>-593329.82446300006</v>
      </c>
      <c r="QCJ3">
        <v>-593329.82446300006</v>
      </c>
      <c r="QCK3">
        <v>-593329.82446300006</v>
      </c>
      <c r="QCL3">
        <v>-593329.82446300006</v>
      </c>
      <c r="QCM3">
        <v>-593329.82446300006</v>
      </c>
      <c r="QCN3">
        <v>-593329.82446300006</v>
      </c>
      <c r="QCO3">
        <v>-593316.34609899996</v>
      </c>
      <c r="QCP3">
        <v>-593316.34609899996</v>
      </c>
      <c r="QCQ3">
        <v>-593316.34609899996</v>
      </c>
      <c r="QCR3">
        <v>-593316.34609899996</v>
      </c>
      <c r="QCS3">
        <v>-593316.34609899996</v>
      </c>
      <c r="QCT3">
        <v>-593316.34609899996</v>
      </c>
      <c r="QCU3">
        <v>-593316.34609899996</v>
      </c>
      <c r="QCV3">
        <v>-593316.34609899996</v>
      </c>
      <c r="QCW3">
        <v>-593316.34609899996</v>
      </c>
      <c r="QCX3">
        <v>-593316.34609899996</v>
      </c>
      <c r="QCY3">
        <v>-593316.34609899996</v>
      </c>
      <c r="QCZ3">
        <v>-593329.82446300006</v>
      </c>
      <c r="QDA3">
        <v>-593329.82446300006</v>
      </c>
      <c r="QDB3">
        <v>-593329.82446300006</v>
      </c>
      <c r="QDC3">
        <v>-593329.82446300006</v>
      </c>
      <c r="QDD3">
        <v>-593329.82446300006</v>
      </c>
      <c r="QDE3">
        <v>-593329.82446300006</v>
      </c>
      <c r="QDF3">
        <v>-593329.82446300006</v>
      </c>
      <c r="QDG3">
        <v>-593329.82446300006</v>
      </c>
      <c r="QDH3">
        <v>-593329.82446300006</v>
      </c>
      <c r="QDI3">
        <v>-593329.82446300006</v>
      </c>
      <c r="QDJ3">
        <v>-593329.82446300006</v>
      </c>
      <c r="QDK3">
        <v>-593316.34609899996</v>
      </c>
      <c r="QDL3">
        <v>-593316.34609899996</v>
      </c>
      <c r="QDM3">
        <v>-593316.34609899996</v>
      </c>
      <c r="QDN3">
        <v>-593316.34609899996</v>
      </c>
      <c r="QDO3">
        <v>-593316.34609899996</v>
      </c>
      <c r="QDP3">
        <v>-593316.34609899996</v>
      </c>
      <c r="QDQ3">
        <v>-593316.34609899996</v>
      </c>
      <c r="QDR3">
        <v>-593316.34609899996</v>
      </c>
      <c r="QDS3">
        <v>-593316.34609899996</v>
      </c>
      <c r="QDT3">
        <v>-593316.34609899996</v>
      </c>
      <c r="QDU3">
        <v>-593316.34609899996</v>
      </c>
      <c r="QDV3">
        <v>-779077.13225799997</v>
      </c>
      <c r="QDW3">
        <v>-779077.13225799997</v>
      </c>
      <c r="QDX3">
        <v>-779077.13225799997</v>
      </c>
      <c r="QDY3">
        <v>-779077.13225799997</v>
      </c>
      <c r="QDZ3">
        <v>-779077.13225799997</v>
      </c>
      <c r="QEA3">
        <v>-779077.13225799997</v>
      </c>
      <c r="QEB3">
        <v>-779077.13225799997</v>
      </c>
      <c r="QEC3">
        <v>-779077.13225799997</v>
      </c>
      <c r="QED3">
        <v>-779077.13225799997</v>
      </c>
      <c r="QEE3">
        <v>-779077.13225799997</v>
      </c>
      <c r="QEF3">
        <v>-779077.13225799997</v>
      </c>
      <c r="QEG3">
        <v>-779050.27263300004</v>
      </c>
      <c r="QEH3">
        <v>-779050.27263300004</v>
      </c>
      <c r="QEI3">
        <v>-779050.27263300004</v>
      </c>
      <c r="QEJ3">
        <v>-779050.27263300004</v>
      </c>
      <c r="QEK3">
        <v>-779050.27263300004</v>
      </c>
      <c r="QEL3">
        <v>-779050.27263300004</v>
      </c>
      <c r="QEM3">
        <v>-779050.27263300004</v>
      </c>
      <c r="QEN3">
        <v>-779050.27263300004</v>
      </c>
      <c r="QEO3">
        <v>-779050.27263300004</v>
      </c>
      <c r="QEP3">
        <v>-779050.27263300004</v>
      </c>
      <c r="QEQ3">
        <v>-779050.27263300004</v>
      </c>
      <c r="QER3">
        <v>-779077.13225799997</v>
      </c>
      <c r="QES3">
        <v>-779077.13225799997</v>
      </c>
      <c r="QET3">
        <v>-779077.13225799997</v>
      </c>
      <c r="QEU3">
        <v>-779077.13225799997</v>
      </c>
      <c r="QEV3">
        <v>-779077.13225799997</v>
      </c>
      <c r="QEW3">
        <v>-779077.13225799997</v>
      </c>
      <c r="QEX3">
        <v>-779077.13225799997</v>
      </c>
      <c r="QEY3">
        <v>-779077.13225799997</v>
      </c>
      <c r="QEZ3">
        <v>-779077.13225799997</v>
      </c>
      <c r="QFA3">
        <v>-779077.13225799997</v>
      </c>
      <c r="QFB3">
        <v>-779077.13225799997</v>
      </c>
      <c r="QFC3">
        <v>-779050.27263300004</v>
      </c>
      <c r="QFD3">
        <v>-779050.27263300004</v>
      </c>
      <c r="QFE3">
        <v>-779050.27263300004</v>
      </c>
      <c r="QFF3">
        <v>-779050.27263300004</v>
      </c>
      <c r="QFG3">
        <v>-779050.27263300004</v>
      </c>
      <c r="QFH3">
        <v>-779050.27263300004</v>
      </c>
      <c r="QFI3">
        <v>-779050.27263300004</v>
      </c>
      <c r="QFJ3">
        <v>-779050.27263300004</v>
      </c>
      <c r="QFK3">
        <v>-779050.27263300004</v>
      </c>
      <c r="QFL3">
        <v>-779050.27263300004</v>
      </c>
      <c r="QFM3">
        <v>-779050.27263300004</v>
      </c>
      <c r="QFN3">
        <v>-939384.634235</v>
      </c>
      <c r="QFO3">
        <v>-939384.634235</v>
      </c>
      <c r="QFP3">
        <v>-939384.634235</v>
      </c>
      <c r="QFQ3">
        <v>-939384.634235</v>
      </c>
      <c r="QFR3">
        <v>-939384.634235</v>
      </c>
      <c r="QFS3">
        <v>-939384.634235</v>
      </c>
      <c r="QFT3">
        <v>-939384.634235</v>
      </c>
      <c r="QFU3">
        <v>-939384.634235</v>
      </c>
      <c r="QFV3">
        <v>-939384.634235</v>
      </c>
      <c r="QFW3">
        <v>-939384.634235</v>
      </c>
      <c r="QFX3">
        <v>-939384.634235</v>
      </c>
      <c r="QFY3">
        <v>-939331.01208799996</v>
      </c>
      <c r="QFZ3">
        <v>-939331.01208799996</v>
      </c>
      <c r="QGA3">
        <v>-939331.01208799996</v>
      </c>
      <c r="QGB3">
        <v>-939331.01208799996</v>
      </c>
      <c r="QGC3">
        <v>-939331.01208799996</v>
      </c>
      <c r="QGD3">
        <v>-939331.01208799996</v>
      </c>
      <c r="QGE3">
        <v>-939331.01208799996</v>
      </c>
      <c r="QGF3">
        <v>-939331.01208799996</v>
      </c>
      <c r="QGG3">
        <v>-939331.01208799996</v>
      </c>
      <c r="QGH3">
        <v>-939331.01208799996</v>
      </c>
      <c r="QGI3">
        <v>-939331.01208799996</v>
      </c>
      <c r="QGJ3">
        <v>-939384.634235</v>
      </c>
      <c r="QGK3">
        <v>-939384.634235</v>
      </c>
      <c r="QGL3">
        <v>-939384.634235</v>
      </c>
      <c r="QGM3">
        <v>-939384.634235</v>
      </c>
      <c r="QGN3">
        <v>-939384.634235</v>
      </c>
      <c r="QGO3">
        <v>-939384.634235</v>
      </c>
      <c r="QGP3">
        <v>-939384.634235</v>
      </c>
      <c r="QGQ3">
        <v>-939384.634235</v>
      </c>
      <c r="QGR3">
        <v>-939384.634235</v>
      </c>
      <c r="QGS3">
        <v>-939384.634235</v>
      </c>
      <c r="QGT3">
        <v>-939384.634235</v>
      </c>
      <c r="QGU3">
        <v>-939331.01208799996</v>
      </c>
      <c r="QGV3">
        <v>-939331.01208799996</v>
      </c>
      <c r="QGW3">
        <v>-939331.01208799996</v>
      </c>
      <c r="QGX3">
        <v>-939331.01208799996</v>
      </c>
      <c r="QGY3">
        <v>-939331.01208799996</v>
      </c>
      <c r="QGZ3">
        <v>-939331.01208799996</v>
      </c>
      <c r="QHA3">
        <v>-939331.01208799996</v>
      </c>
      <c r="QHB3">
        <v>-939331.01208799996</v>
      </c>
      <c r="QHC3">
        <v>-939331.01208799996</v>
      </c>
      <c r="QHD3">
        <v>-939331.01208799996</v>
      </c>
      <c r="QHE3">
        <v>-939331.01208799996</v>
      </c>
      <c r="QHF3">
        <v>-2576705.0012699999</v>
      </c>
      <c r="QHG3">
        <v>-2576705.0012699999</v>
      </c>
      <c r="QHH3">
        <v>-2576705.0012699999</v>
      </c>
      <c r="QHI3">
        <v>-2576705.0012699999</v>
      </c>
      <c r="QHJ3">
        <v>-2576705.0012699999</v>
      </c>
      <c r="QHK3">
        <v>-2576705.0012699999</v>
      </c>
      <c r="QHL3">
        <v>-2576705.0012699999</v>
      </c>
      <c r="QHM3">
        <v>-2576705.0012699999</v>
      </c>
      <c r="QHN3">
        <v>-2576705.0012699999</v>
      </c>
      <c r="QHO3">
        <v>-2576705.0012699999</v>
      </c>
      <c r="QHP3">
        <v>-2576705.0012699999</v>
      </c>
      <c r="QHQ3">
        <v>-2576705.0376400002</v>
      </c>
      <c r="QHR3">
        <v>-2576705.0376400002</v>
      </c>
      <c r="QHS3">
        <v>-2576705.0376400002</v>
      </c>
      <c r="QHT3">
        <v>-2576705.0376400002</v>
      </c>
      <c r="QHU3">
        <v>-2576705.0376400002</v>
      </c>
      <c r="QHV3">
        <v>-2576705.0376400002</v>
      </c>
      <c r="QHW3">
        <v>-2576705.0376400002</v>
      </c>
      <c r="QHX3">
        <v>-2576705.0376400002</v>
      </c>
      <c r="QHY3">
        <v>-2576705.0376400002</v>
      </c>
      <c r="QHZ3">
        <v>-2576705.0376400002</v>
      </c>
      <c r="QIA3">
        <v>-2576705.0376400002</v>
      </c>
      <c r="QIB3">
        <v>-2576705.0012699999</v>
      </c>
      <c r="QIC3">
        <v>-2576705.0012699999</v>
      </c>
      <c r="QID3">
        <v>-2576705.0012699999</v>
      </c>
      <c r="QIE3">
        <v>-2576705.0012699999</v>
      </c>
      <c r="QIF3">
        <v>-2576705.0012699999</v>
      </c>
      <c r="QIG3">
        <v>-2576705.0012699999</v>
      </c>
      <c r="QIH3">
        <v>-2576705.0012699999</v>
      </c>
      <c r="QII3">
        <v>-2576705.0012699999</v>
      </c>
      <c r="QIJ3">
        <v>-2576705.0012699999</v>
      </c>
      <c r="QIK3">
        <v>-2576705.0012699999</v>
      </c>
      <c r="QIL3">
        <v>-2576705.0012699999</v>
      </c>
      <c r="QIM3">
        <v>-2576705.0376400002</v>
      </c>
      <c r="QIN3">
        <v>-2576705.0376400002</v>
      </c>
      <c r="QIO3">
        <v>-2576705.0376400002</v>
      </c>
      <c r="QIP3">
        <v>-2576705.0376400002</v>
      </c>
      <c r="QIQ3">
        <v>-2576705.0376400002</v>
      </c>
      <c r="QIR3">
        <v>-2576705.0376400002</v>
      </c>
      <c r="QIS3">
        <v>-2576705.0376400002</v>
      </c>
      <c r="QIT3">
        <v>-2576705.0376400002</v>
      </c>
      <c r="QIU3">
        <v>-2576705.0376400002</v>
      </c>
      <c r="QIV3">
        <v>-2576705.0376400002</v>
      </c>
      <c r="QIW3">
        <v>-2576705.0376400002</v>
      </c>
      <c r="QIX3">
        <v>-2829657.77672</v>
      </c>
      <c r="QIY3">
        <v>-2829657.77672</v>
      </c>
      <c r="QIZ3">
        <v>-2829657.77672</v>
      </c>
      <c r="QJA3">
        <v>-2829657.77672</v>
      </c>
      <c r="QJB3">
        <v>-2829657.77672</v>
      </c>
      <c r="QJC3">
        <v>-2829657.77672</v>
      </c>
      <c r="QJD3">
        <v>-2829657.77672</v>
      </c>
      <c r="QJE3">
        <v>-2829657.77672</v>
      </c>
      <c r="QJF3">
        <v>-2829657.77672</v>
      </c>
      <c r="QJG3">
        <v>-2829657.77672</v>
      </c>
      <c r="QJH3">
        <v>-2829657.77672</v>
      </c>
      <c r="QJI3">
        <v>-2829657.8492000001</v>
      </c>
      <c r="QJJ3">
        <v>-2829657.8492000001</v>
      </c>
      <c r="QJK3">
        <v>-2829657.8492000001</v>
      </c>
      <c r="QJL3">
        <v>-2829657.8492000001</v>
      </c>
      <c r="QJM3">
        <v>-2829657.8492000001</v>
      </c>
      <c r="QJN3">
        <v>-2829657.8492000001</v>
      </c>
      <c r="QJO3">
        <v>-2829657.8492000001</v>
      </c>
      <c r="QJP3">
        <v>-2829657.8492000001</v>
      </c>
      <c r="QJQ3">
        <v>-2829657.8492000001</v>
      </c>
      <c r="QJR3">
        <v>-2829657.8492000001</v>
      </c>
      <c r="QJS3">
        <v>-2829657.8492000001</v>
      </c>
      <c r="QJT3">
        <v>-2829657.77672</v>
      </c>
      <c r="QJU3">
        <v>-2829657.77672</v>
      </c>
      <c r="QJV3">
        <v>-2829657.77672</v>
      </c>
      <c r="QJW3">
        <v>-2829657.77672</v>
      </c>
      <c r="QJX3">
        <v>-2829657.77672</v>
      </c>
      <c r="QJY3">
        <v>-2829657.77672</v>
      </c>
      <c r="QJZ3">
        <v>-2829657.77672</v>
      </c>
      <c r="QKA3">
        <v>-2829657.77672</v>
      </c>
      <c r="QKB3">
        <v>-2829657.77672</v>
      </c>
      <c r="QKC3">
        <v>-2829657.77672</v>
      </c>
      <c r="QKD3">
        <v>-2829657.77672</v>
      </c>
      <c r="QKE3">
        <v>-2829657.8492000001</v>
      </c>
      <c r="QKF3">
        <v>-2829657.8492000001</v>
      </c>
      <c r="QKG3">
        <v>-2829657.8492000001</v>
      </c>
      <c r="QKH3">
        <v>-2829657.8492000001</v>
      </c>
      <c r="QKI3">
        <v>-2829657.8492000001</v>
      </c>
      <c r="QKJ3">
        <v>-2829657.8492000001</v>
      </c>
      <c r="QKK3">
        <v>-2829657.8492000001</v>
      </c>
      <c r="QKL3">
        <v>-2829657.8492000001</v>
      </c>
      <c r="QKM3">
        <v>-2829657.8492000001</v>
      </c>
      <c r="QKN3">
        <v>-2829657.8492000001</v>
      </c>
      <c r="QKO3">
        <v>-2829657.8492000001</v>
      </c>
      <c r="QKP3">
        <v>-3092361.7575900001</v>
      </c>
      <c r="QKQ3">
        <v>-3092361.7575900001</v>
      </c>
      <c r="QKR3">
        <v>-3092361.7575900001</v>
      </c>
      <c r="QKS3">
        <v>-3092361.7575900001</v>
      </c>
      <c r="QKT3">
        <v>-3092361.7575900001</v>
      </c>
      <c r="QKU3">
        <v>-3092361.7575900001</v>
      </c>
      <c r="QKV3">
        <v>-3092361.7575900001</v>
      </c>
      <c r="QKW3">
        <v>-3092361.7575900001</v>
      </c>
      <c r="QKX3">
        <v>-3092361.7575900001</v>
      </c>
      <c r="QKY3">
        <v>-3092361.7575900001</v>
      </c>
      <c r="QKZ3">
        <v>-3092361.7575900001</v>
      </c>
      <c r="QLA3">
        <v>-3092361.90227</v>
      </c>
      <c r="QLB3">
        <v>-3092361.90227</v>
      </c>
      <c r="QLC3">
        <v>-3092361.90227</v>
      </c>
      <c r="QLD3">
        <v>-3092361.90227</v>
      </c>
      <c r="QLE3">
        <v>-3092361.90227</v>
      </c>
      <c r="QLF3">
        <v>-3092361.90227</v>
      </c>
      <c r="QLG3">
        <v>-3092361.90227</v>
      </c>
      <c r="QLH3">
        <v>-3092361.90227</v>
      </c>
      <c r="QLI3">
        <v>-3092361.90227</v>
      </c>
      <c r="QLJ3">
        <v>-3092361.90227</v>
      </c>
      <c r="QLK3">
        <v>-3092361.90227</v>
      </c>
      <c r="QLL3">
        <v>-3092361.7575900001</v>
      </c>
      <c r="QLM3">
        <v>-3092361.7575900001</v>
      </c>
      <c r="QLN3">
        <v>-3092361.7575900001</v>
      </c>
      <c r="QLO3">
        <v>-3092361.7575900001</v>
      </c>
      <c r="QLP3">
        <v>-3092361.7575900001</v>
      </c>
      <c r="QLQ3">
        <v>-3092361.7575900001</v>
      </c>
      <c r="QLR3">
        <v>-3092361.7575900001</v>
      </c>
      <c r="QLS3">
        <v>-3092361.7575900001</v>
      </c>
      <c r="QLT3">
        <v>-3092361.7575900001</v>
      </c>
      <c r="QLU3">
        <v>-3092361.7575900001</v>
      </c>
      <c r="QLV3">
        <v>-3092361.7575900001</v>
      </c>
      <c r="QLW3">
        <v>-3092361.90227</v>
      </c>
      <c r="QLX3">
        <v>-3092361.90227</v>
      </c>
      <c r="QLY3">
        <v>-3092361.90227</v>
      </c>
      <c r="QLZ3">
        <v>-3092361.90227</v>
      </c>
      <c r="QMA3">
        <v>-3092361.90227</v>
      </c>
      <c r="QMB3">
        <v>-3092361.90227</v>
      </c>
      <c r="QMC3">
        <v>-3092361.90227</v>
      </c>
      <c r="QMD3">
        <v>-3092361.90227</v>
      </c>
      <c r="QME3">
        <v>-3092361.90227</v>
      </c>
      <c r="QMF3">
        <v>-3092361.90227</v>
      </c>
      <c r="QMG3">
        <v>-3092361.90227</v>
      </c>
      <c r="QMH3">
        <v>-36724676.884400003</v>
      </c>
      <c r="QMI3">
        <v>-36724676.884400003</v>
      </c>
      <c r="QMJ3">
        <v>-36724676.884400003</v>
      </c>
      <c r="QMK3">
        <v>-36724676.884400003</v>
      </c>
      <c r="QML3">
        <v>-36724676.884400003</v>
      </c>
      <c r="QMM3">
        <v>-36724676.884400003</v>
      </c>
      <c r="QMN3">
        <v>-36724676.884400003</v>
      </c>
      <c r="QMO3">
        <v>-36724676.884400003</v>
      </c>
      <c r="QMP3">
        <v>-36724676.884400003</v>
      </c>
      <c r="QMQ3">
        <v>-36724676.884400003</v>
      </c>
      <c r="QMR3">
        <v>-36724676.884400003</v>
      </c>
      <c r="QMS3">
        <v>-36724676.884400003</v>
      </c>
      <c r="QMT3">
        <v>-36724676.884400003</v>
      </c>
      <c r="QMU3">
        <v>-36724676.884400003</v>
      </c>
      <c r="QMV3">
        <v>-36724676.884400003</v>
      </c>
      <c r="QMW3">
        <v>-36724676.884400003</v>
      </c>
      <c r="QMX3">
        <v>-36724676.884400003</v>
      </c>
      <c r="QMY3">
        <v>-36724676.884400003</v>
      </c>
      <c r="QMZ3">
        <v>-36724676.884400003</v>
      </c>
      <c r="QNA3">
        <v>-36724676.884400003</v>
      </c>
      <c r="QNB3">
        <v>-36724676.884400003</v>
      </c>
      <c r="QNC3">
        <v>-36724676.884400003</v>
      </c>
      <c r="QND3">
        <v>-36724676.884400003</v>
      </c>
      <c r="QNE3">
        <v>-36724676.884400003</v>
      </c>
      <c r="QNF3">
        <v>-36724676.884400003</v>
      </c>
      <c r="QNG3">
        <v>-36724676.884400003</v>
      </c>
      <c r="QNH3">
        <v>-36724676.884400003</v>
      </c>
      <c r="QNI3">
        <v>-36724676.884400003</v>
      </c>
      <c r="QNJ3">
        <v>-36724676.884400003</v>
      </c>
      <c r="QNK3">
        <v>-36724676.884400003</v>
      </c>
      <c r="QNL3">
        <v>-36724676.884400003</v>
      </c>
      <c r="QNM3">
        <v>-36724676.884400003</v>
      </c>
      <c r="QNN3">
        <v>-36724676.884400003</v>
      </c>
      <c r="QNO3">
        <v>-36724676.884400003</v>
      </c>
      <c r="QNP3">
        <v>-36724676.884400003</v>
      </c>
      <c r="QNQ3">
        <v>-36724676.884400003</v>
      </c>
      <c r="QNR3">
        <v>-36724676.884400003</v>
      </c>
      <c r="QNS3">
        <v>-36724676.884400003</v>
      </c>
      <c r="QNT3">
        <v>-36724676.884400003</v>
      </c>
      <c r="QNU3">
        <v>-36724676.884400003</v>
      </c>
      <c r="QNV3">
        <v>-36724676.884400003</v>
      </c>
      <c r="QNW3">
        <v>-36724676.884400003</v>
      </c>
      <c r="QNX3">
        <v>-36724676.884400003</v>
      </c>
      <c r="QNY3">
        <v>-36724676.884400003</v>
      </c>
      <c r="QNZ3">
        <v>-55679288.645599999</v>
      </c>
      <c r="QOA3">
        <v>-55679288.645599999</v>
      </c>
      <c r="QOB3">
        <v>-55679288.645599999</v>
      </c>
      <c r="QOC3">
        <v>-55679288.645599999</v>
      </c>
      <c r="QOD3">
        <v>-55679288.645599999</v>
      </c>
      <c r="QOE3">
        <v>-55679288.645599999</v>
      </c>
      <c r="QOF3">
        <v>-55679288.645599999</v>
      </c>
      <c r="QOG3">
        <v>-55679288.645599999</v>
      </c>
      <c r="QOH3">
        <v>-55679288.645599999</v>
      </c>
      <c r="QOI3">
        <v>-55679288.645599999</v>
      </c>
      <c r="QOJ3">
        <v>-55679288.645599999</v>
      </c>
      <c r="QOK3">
        <v>-55679288.645599999</v>
      </c>
      <c r="QOL3">
        <v>-55679288.645599999</v>
      </c>
      <c r="QOM3">
        <v>-55679288.645599999</v>
      </c>
      <c r="QON3">
        <v>-55679288.645599999</v>
      </c>
      <c r="QOO3">
        <v>-55679288.645599999</v>
      </c>
      <c r="QOP3">
        <v>-55679288.645599999</v>
      </c>
      <c r="QOQ3">
        <v>-55679288.645599999</v>
      </c>
      <c r="QOR3">
        <v>-55679288.645599999</v>
      </c>
      <c r="QOS3">
        <v>-55679288.645599999</v>
      </c>
      <c r="QOT3">
        <v>-55679288.645599999</v>
      </c>
      <c r="QOU3">
        <v>-55679288.645599999</v>
      </c>
      <c r="QOV3">
        <v>-55679288.645599999</v>
      </c>
      <c r="QOW3">
        <v>-55679288.645599999</v>
      </c>
      <c r="QOX3">
        <v>-55679288.645599999</v>
      </c>
      <c r="QOY3">
        <v>-55679288.645599999</v>
      </c>
      <c r="QOZ3">
        <v>-55679288.645599999</v>
      </c>
      <c r="QPA3">
        <v>-55679288.645599999</v>
      </c>
      <c r="QPB3">
        <v>-55679288.645599999</v>
      </c>
      <c r="QPC3">
        <v>-55679288.645599999</v>
      </c>
      <c r="QPD3">
        <v>-55679288.645599999</v>
      </c>
      <c r="QPE3">
        <v>-55679288.645599999</v>
      </c>
      <c r="QPF3">
        <v>-55679288.645599999</v>
      </c>
      <c r="QPG3">
        <v>-55679288.645599999</v>
      </c>
      <c r="QPH3">
        <v>-55679288.645599999</v>
      </c>
      <c r="QPI3">
        <v>-55679288.645599999</v>
      </c>
      <c r="QPJ3">
        <v>-55679288.645599999</v>
      </c>
      <c r="QPK3">
        <v>-55679288.645599999</v>
      </c>
      <c r="QPL3">
        <v>-55679288.645599999</v>
      </c>
      <c r="QPM3">
        <v>-55679288.645599999</v>
      </c>
      <c r="QPN3">
        <v>-55679288.645599999</v>
      </c>
      <c r="QPO3">
        <v>-55679288.645599999</v>
      </c>
      <c r="QPP3">
        <v>-55679288.645599999</v>
      </c>
      <c r="QPQ3">
        <v>-55679288.645599999</v>
      </c>
      <c r="QPR3">
        <v>-84424426.439300001</v>
      </c>
      <c r="QPS3">
        <v>-84424426.439300001</v>
      </c>
      <c r="QPT3">
        <v>-84424426.439300001</v>
      </c>
      <c r="QPU3">
        <v>-84424426.439300001</v>
      </c>
      <c r="QPV3">
        <v>-84424426.439300001</v>
      </c>
      <c r="QPW3">
        <v>-84424426.439300001</v>
      </c>
      <c r="QPX3">
        <v>-84424426.439300001</v>
      </c>
      <c r="QPY3">
        <v>-84424426.439300001</v>
      </c>
      <c r="QPZ3">
        <v>-84424426.439300001</v>
      </c>
      <c r="QQA3">
        <v>-84424426.439300001</v>
      </c>
      <c r="QQB3">
        <v>-84424426.439300001</v>
      </c>
      <c r="QQC3">
        <v>-84424426.439300001</v>
      </c>
      <c r="QQD3">
        <v>-84424426.439300001</v>
      </c>
      <c r="QQE3">
        <v>-84424426.439300001</v>
      </c>
      <c r="QQF3">
        <v>-84424426.439300001</v>
      </c>
      <c r="QQG3">
        <v>-84424426.439300001</v>
      </c>
      <c r="QQH3">
        <v>-84424426.439300001</v>
      </c>
      <c r="QQI3">
        <v>-84424426.439300001</v>
      </c>
      <c r="QQJ3">
        <v>-84424426.439300001</v>
      </c>
      <c r="QQK3">
        <v>-84424426.439300001</v>
      </c>
      <c r="QQL3">
        <v>-84424426.439300001</v>
      </c>
      <c r="QQM3">
        <v>-84424426.439300001</v>
      </c>
      <c r="QQN3">
        <v>-84424426.439300001</v>
      </c>
      <c r="QQO3">
        <v>-84424426.439300001</v>
      </c>
      <c r="QQP3">
        <v>-84424426.439300001</v>
      </c>
      <c r="QQQ3">
        <v>-84424426.439300001</v>
      </c>
      <c r="QQR3">
        <v>-84424426.439300001</v>
      </c>
      <c r="QQS3">
        <v>-84424426.439300001</v>
      </c>
      <c r="QQT3">
        <v>-84424426.439300001</v>
      </c>
      <c r="QQU3">
        <v>-84424426.439300001</v>
      </c>
      <c r="QQV3">
        <v>-84424426.439300001</v>
      </c>
      <c r="QQW3">
        <v>-84424426.439300001</v>
      </c>
      <c r="QQX3">
        <v>-84424426.439300001</v>
      </c>
      <c r="QQY3">
        <v>-84424426.439300001</v>
      </c>
      <c r="QQZ3">
        <v>-84424426.439300001</v>
      </c>
      <c r="QRA3">
        <v>-84424426.439300001</v>
      </c>
      <c r="QRB3">
        <v>-84424426.439300001</v>
      </c>
      <c r="QRC3">
        <v>-84424426.439300001</v>
      </c>
      <c r="QRD3">
        <v>-84424426.439300001</v>
      </c>
      <c r="QRE3">
        <v>-84424426.439300001</v>
      </c>
      <c r="QRF3">
        <v>-84424426.439300001</v>
      </c>
      <c r="QRG3">
        <v>-84424426.439300001</v>
      </c>
      <c r="QRH3">
        <v>-84424426.439300001</v>
      </c>
      <c r="QRI3">
        <v>-84424426.439300001</v>
      </c>
      <c r="QRJ3">
        <v>-36724676.884400003</v>
      </c>
      <c r="QRK3">
        <v>-36724676.884400003</v>
      </c>
      <c r="QRL3">
        <v>-36724676.884400003</v>
      </c>
      <c r="QRM3">
        <v>-36724676.884400003</v>
      </c>
      <c r="QRN3">
        <v>-36724676.884400003</v>
      </c>
      <c r="QRO3">
        <v>-36724676.884400003</v>
      </c>
      <c r="QRP3">
        <v>-36724676.884400003</v>
      </c>
      <c r="QRQ3">
        <v>-36724676.884400003</v>
      </c>
      <c r="QRR3">
        <v>-36724676.884400003</v>
      </c>
      <c r="QRS3">
        <v>-36724676.884400003</v>
      </c>
      <c r="QRT3">
        <v>-36724676.884400003</v>
      </c>
      <c r="QRU3">
        <v>-36724676.884400003</v>
      </c>
      <c r="QRV3">
        <v>-36724676.884400003</v>
      </c>
      <c r="QRW3">
        <v>-36724676.884400003</v>
      </c>
      <c r="QRX3">
        <v>-36724676.884400003</v>
      </c>
      <c r="QRY3">
        <v>-36724676.884400003</v>
      </c>
      <c r="QRZ3">
        <v>-36724676.884400003</v>
      </c>
      <c r="QSA3">
        <v>-36724676.884400003</v>
      </c>
      <c r="QSB3">
        <v>-36724676.884400003</v>
      </c>
      <c r="QSC3">
        <v>-36724676.884400003</v>
      </c>
      <c r="QSD3">
        <v>-36724676.884400003</v>
      </c>
      <c r="QSE3">
        <v>-36724676.884400003</v>
      </c>
      <c r="QSF3">
        <v>-36724676.884400003</v>
      </c>
      <c r="QSG3">
        <v>-36724676.884400003</v>
      </c>
      <c r="QSH3">
        <v>-36724676.884400003</v>
      </c>
      <c r="QSI3">
        <v>-36724676.884400003</v>
      </c>
      <c r="QSJ3">
        <v>-36724676.884400003</v>
      </c>
      <c r="QSK3">
        <v>-36724676.884400003</v>
      </c>
      <c r="QSL3">
        <v>-36724676.884400003</v>
      </c>
      <c r="QSM3">
        <v>-36724676.884400003</v>
      </c>
      <c r="QSN3">
        <v>-36724676.884400003</v>
      </c>
      <c r="QSO3">
        <v>-36724676.884400003</v>
      </c>
      <c r="QSP3">
        <v>-36724676.884400003</v>
      </c>
      <c r="QSQ3">
        <v>-36724676.884400003</v>
      </c>
      <c r="QSR3">
        <v>-36724676.884400003</v>
      </c>
      <c r="QSS3">
        <v>-36724676.884400003</v>
      </c>
      <c r="QST3">
        <v>-36724676.884400003</v>
      </c>
      <c r="QSU3">
        <v>-36724676.884400003</v>
      </c>
      <c r="QSV3">
        <v>-36724676.884400003</v>
      </c>
      <c r="QSW3">
        <v>-36724676.884400003</v>
      </c>
      <c r="QSX3">
        <v>-36724676.884400003</v>
      </c>
      <c r="QSY3">
        <v>-36724676.884400003</v>
      </c>
      <c r="QSZ3">
        <v>-36724676.884400003</v>
      </c>
      <c r="QTA3">
        <v>-36724676.884400003</v>
      </c>
      <c r="QTB3">
        <v>-55679288.645599999</v>
      </c>
      <c r="QTC3">
        <v>-55679288.645599999</v>
      </c>
      <c r="QTD3">
        <v>-55679288.645599999</v>
      </c>
      <c r="QTE3">
        <v>-55679288.645599999</v>
      </c>
      <c r="QTF3">
        <v>-55679288.645599999</v>
      </c>
      <c r="QTG3">
        <v>-55679288.645599999</v>
      </c>
      <c r="QTH3">
        <v>-55679288.645599999</v>
      </c>
      <c r="QTI3">
        <v>-55679288.645599999</v>
      </c>
      <c r="QTJ3">
        <v>-55679288.645599999</v>
      </c>
      <c r="QTK3">
        <v>-55679288.645599999</v>
      </c>
      <c r="QTL3">
        <v>-55679288.645599999</v>
      </c>
      <c r="QTM3">
        <v>-55679288.645599999</v>
      </c>
      <c r="QTN3">
        <v>-55679288.645599999</v>
      </c>
      <c r="QTO3">
        <v>-55679288.645599999</v>
      </c>
      <c r="QTP3">
        <v>-55679288.645599999</v>
      </c>
      <c r="QTQ3">
        <v>-55679288.645599999</v>
      </c>
      <c r="QTR3">
        <v>-55679288.645599999</v>
      </c>
      <c r="QTS3">
        <v>-55679288.645599999</v>
      </c>
      <c r="QTT3">
        <v>-55679288.645599999</v>
      </c>
      <c r="QTU3">
        <v>-55679288.645599999</v>
      </c>
      <c r="QTV3">
        <v>-55679288.645599999</v>
      </c>
      <c r="QTW3">
        <v>-55679288.645599999</v>
      </c>
      <c r="QTX3">
        <v>-55679288.645599999</v>
      </c>
      <c r="QTY3">
        <v>-55679288.645599999</v>
      </c>
      <c r="QTZ3">
        <v>-55679288.645599999</v>
      </c>
      <c r="QUA3">
        <v>-55679288.645599999</v>
      </c>
      <c r="QUB3">
        <v>-55679288.645599999</v>
      </c>
      <c r="QUC3">
        <v>-55679288.645599999</v>
      </c>
      <c r="QUD3">
        <v>-55679288.645599999</v>
      </c>
      <c r="QUE3">
        <v>-55679288.645599999</v>
      </c>
      <c r="QUF3">
        <v>-55679288.645599999</v>
      </c>
      <c r="QUG3">
        <v>-55679288.645599999</v>
      </c>
      <c r="QUH3">
        <v>-55679288.645599999</v>
      </c>
      <c r="QUI3">
        <v>-55679288.645599999</v>
      </c>
      <c r="QUJ3">
        <v>-55679288.645599999</v>
      </c>
      <c r="QUK3">
        <v>-55679288.645599999</v>
      </c>
      <c r="QUL3">
        <v>-55679288.645599999</v>
      </c>
      <c r="QUM3">
        <v>-55679288.645599999</v>
      </c>
      <c r="QUN3">
        <v>-55679288.645599999</v>
      </c>
      <c r="QUO3">
        <v>-55679288.645599999</v>
      </c>
      <c r="QUP3">
        <v>-55679288.645599999</v>
      </c>
      <c r="QUQ3">
        <v>-55679288.645599999</v>
      </c>
      <c r="QUR3">
        <v>-55679288.645599999</v>
      </c>
      <c r="QUS3">
        <v>-55679288.645599999</v>
      </c>
      <c r="QUT3">
        <v>-84424426.439300001</v>
      </c>
      <c r="QUU3">
        <v>-84424426.439300001</v>
      </c>
      <c r="QUV3">
        <v>-84424426.439300001</v>
      </c>
      <c r="QUW3">
        <v>-84424426.439300001</v>
      </c>
      <c r="QUX3">
        <v>-84424426.439300001</v>
      </c>
      <c r="QUY3">
        <v>-84424426.439300001</v>
      </c>
      <c r="QUZ3">
        <v>-84424426.439300001</v>
      </c>
      <c r="QVA3">
        <v>-84424426.439300001</v>
      </c>
      <c r="QVB3">
        <v>-84424426.439300001</v>
      </c>
      <c r="QVC3">
        <v>-84424426.439300001</v>
      </c>
      <c r="QVD3">
        <v>-84424426.439300001</v>
      </c>
      <c r="QVE3">
        <v>-84424426.439300001</v>
      </c>
      <c r="QVF3">
        <v>-84424426.439300001</v>
      </c>
      <c r="QVG3">
        <v>-84424426.439300001</v>
      </c>
      <c r="QVH3">
        <v>-84424426.439300001</v>
      </c>
      <c r="QVI3">
        <v>-84424426.439300001</v>
      </c>
      <c r="QVJ3">
        <v>-84424426.439300001</v>
      </c>
      <c r="QVK3">
        <v>-84424426.439300001</v>
      </c>
      <c r="QVL3">
        <v>-84424426.439300001</v>
      </c>
      <c r="QVM3">
        <v>-84424426.439300001</v>
      </c>
      <c r="QVN3">
        <v>-84424426.439300001</v>
      </c>
      <c r="QVO3">
        <v>-84424426.439300001</v>
      </c>
      <c r="QVP3">
        <v>-84424426.439300001</v>
      </c>
      <c r="QVQ3">
        <v>-84424426.439300001</v>
      </c>
      <c r="QVR3">
        <v>-84424426.439300001</v>
      </c>
      <c r="QVS3">
        <v>-84424426.439300001</v>
      </c>
      <c r="QVT3">
        <v>-84424426.439300001</v>
      </c>
      <c r="QVU3">
        <v>-84424426.439300001</v>
      </c>
      <c r="QVV3">
        <v>-84424426.439300001</v>
      </c>
      <c r="QVW3">
        <v>-84424426.439300001</v>
      </c>
      <c r="QVX3">
        <v>-84424426.439300001</v>
      </c>
      <c r="QVY3">
        <v>-84424426.439300001</v>
      </c>
      <c r="QVZ3">
        <v>-84424426.439300001</v>
      </c>
      <c r="QWA3">
        <v>-84424426.439300001</v>
      </c>
      <c r="QWB3">
        <v>-84424426.439300001</v>
      </c>
      <c r="QWC3">
        <v>-84424426.439300001</v>
      </c>
      <c r="QWD3">
        <v>-84424426.439300001</v>
      </c>
      <c r="QWE3">
        <v>-84424426.439300001</v>
      </c>
      <c r="QWF3">
        <v>-84424426.439300001</v>
      </c>
      <c r="QWG3">
        <v>-84424426.439300001</v>
      </c>
      <c r="QWH3">
        <v>-84424426.439300001</v>
      </c>
      <c r="QWI3">
        <v>-84424426.439300001</v>
      </c>
      <c r="QWJ3">
        <v>-84424426.439300001</v>
      </c>
      <c r="QWK3">
        <v>-84424426.439300001</v>
      </c>
      <c r="QWL3">
        <v>-3782668.6446699998</v>
      </c>
      <c r="QWM3">
        <v>-3782668.6446699998</v>
      </c>
      <c r="QWN3">
        <v>-3782668.6446699998</v>
      </c>
      <c r="QWO3">
        <v>-3782668.6446699998</v>
      </c>
      <c r="QWP3">
        <v>-3782668.6446699998</v>
      </c>
      <c r="QWQ3">
        <v>-3782668.6446699998</v>
      </c>
      <c r="QWR3">
        <v>-3782668.6446699998</v>
      </c>
      <c r="QWS3">
        <v>-3782668.6446699998</v>
      </c>
      <c r="QWT3">
        <v>-3782668.6446699998</v>
      </c>
      <c r="QWU3">
        <v>-3782668.6446699998</v>
      </c>
      <c r="QWV3">
        <v>-3782668.6446699998</v>
      </c>
      <c r="QWW3">
        <v>-3782668.6446699998</v>
      </c>
      <c r="QWX3">
        <v>-3782668.6446699998</v>
      </c>
      <c r="QWY3">
        <v>-3782668.6446699998</v>
      </c>
      <c r="QWZ3">
        <v>-3782668.6446699998</v>
      </c>
      <c r="QXA3">
        <v>-3782668.6446699998</v>
      </c>
      <c r="QXB3">
        <v>-3782668.6446699998</v>
      </c>
      <c r="QXC3">
        <v>-3782668.6446699998</v>
      </c>
      <c r="QXD3">
        <v>-3782668.6446699998</v>
      </c>
      <c r="QXE3">
        <v>-3782668.6446699998</v>
      </c>
      <c r="QXF3">
        <v>-3782668.6446699998</v>
      </c>
      <c r="QXG3">
        <v>-3782668.6446699998</v>
      </c>
      <c r="QXH3">
        <v>-3782668.6446699998</v>
      </c>
      <c r="QXI3">
        <v>-3782668.6446699998</v>
      </c>
      <c r="QXJ3">
        <v>-3782668.6446699998</v>
      </c>
      <c r="QXK3">
        <v>-3782668.6446699998</v>
      </c>
      <c r="QXL3">
        <v>-3782668.6446699998</v>
      </c>
      <c r="QXM3">
        <v>-3782668.6446699998</v>
      </c>
      <c r="QXN3">
        <v>-3782668.6446699998</v>
      </c>
      <c r="QXO3">
        <v>-3782668.6446699998</v>
      </c>
      <c r="QXP3">
        <v>-3782668.6446699998</v>
      </c>
      <c r="QXQ3">
        <v>-3782668.6446699998</v>
      </c>
      <c r="QXR3">
        <v>-3782668.6446699998</v>
      </c>
      <c r="QXS3">
        <v>-3782668.6446699998</v>
      </c>
      <c r="QXT3">
        <v>-3782668.6446699998</v>
      </c>
      <c r="QXU3">
        <v>-3782668.6446699998</v>
      </c>
      <c r="QXV3">
        <v>-3782668.6446699998</v>
      </c>
      <c r="QXW3">
        <v>-3782668.6446699998</v>
      </c>
      <c r="QXX3">
        <v>-3782668.6446699998</v>
      </c>
      <c r="QXY3">
        <v>-3782668.6446699998</v>
      </c>
      <c r="QXZ3">
        <v>-3782668.6446699998</v>
      </c>
      <c r="QYA3">
        <v>-3782668.6446699998</v>
      </c>
      <c r="QYB3">
        <v>-3782668.6446699998</v>
      </c>
      <c r="QYC3">
        <v>-3782668.6446699998</v>
      </c>
      <c r="QYD3">
        <v>-5732823.2148200003</v>
      </c>
      <c r="QYE3">
        <v>-5732823.2148200003</v>
      </c>
      <c r="QYF3">
        <v>-5732823.2148200003</v>
      </c>
      <c r="QYG3">
        <v>-5732823.2148200003</v>
      </c>
      <c r="QYH3">
        <v>-5732823.2148200003</v>
      </c>
      <c r="QYI3">
        <v>-5732823.2148200003</v>
      </c>
      <c r="QYJ3">
        <v>-5732823.2148200003</v>
      </c>
      <c r="QYK3">
        <v>-5732823.2148200003</v>
      </c>
      <c r="QYL3">
        <v>-5732823.2148200003</v>
      </c>
      <c r="QYM3">
        <v>-5732823.2148200003</v>
      </c>
      <c r="QYN3">
        <v>-5732823.2148200003</v>
      </c>
      <c r="QYO3">
        <v>-5732823.2148200003</v>
      </c>
      <c r="QYP3">
        <v>-5732823.2148200003</v>
      </c>
      <c r="QYQ3">
        <v>-5732823.2148200003</v>
      </c>
      <c r="QYR3">
        <v>-5732823.2148200003</v>
      </c>
      <c r="QYS3">
        <v>-5732823.2148200003</v>
      </c>
      <c r="QYT3">
        <v>-5732823.2148200003</v>
      </c>
      <c r="QYU3">
        <v>-5732823.2148200003</v>
      </c>
      <c r="QYV3">
        <v>-5732823.2148200003</v>
      </c>
      <c r="QYW3">
        <v>-5732823.2148200003</v>
      </c>
      <c r="QYX3">
        <v>-5732823.2148200003</v>
      </c>
      <c r="QYY3">
        <v>-5732823.2148200003</v>
      </c>
      <c r="QYZ3">
        <v>-5732823.2148200003</v>
      </c>
      <c r="QZA3">
        <v>-5732823.2148200003</v>
      </c>
      <c r="QZB3">
        <v>-5732823.2148200003</v>
      </c>
      <c r="QZC3">
        <v>-5732823.2148200003</v>
      </c>
      <c r="QZD3">
        <v>-5732823.2148200003</v>
      </c>
      <c r="QZE3">
        <v>-5732823.2148200003</v>
      </c>
      <c r="QZF3">
        <v>-5732823.2148200003</v>
      </c>
      <c r="QZG3">
        <v>-5732823.2148200003</v>
      </c>
      <c r="QZH3">
        <v>-5732823.2148200003</v>
      </c>
      <c r="QZI3">
        <v>-5732823.2148200003</v>
      </c>
      <c r="QZJ3">
        <v>-5732823.2148200003</v>
      </c>
      <c r="QZK3">
        <v>-5732823.2148200003</v>
      </c>
      <c r="QZL3">
        <v>-5732823.2148200003</v>
      </c>
      <c r="QZM3">
        <v>-5732823.2148200003</v>
      </c>
      <c r="QZN3">
        <v>-5732823.2148200003</v>
      </c>
      <c r="QZO3">
        <v>-5732823.2148200003</v>
      </c>
      <c r="QZP3">
        <v>-5732823.2148200003</v>
      </c>
      <c r="QZQ3">
        <v>-5732823.2148200003</v>
      </c>
      <c r="QZR3">
        <v>-5732823.2148200003</v>
      </c>
      <c r="QZS3">
        <v>-5732823.2148200003</v>
      </c>
      <c r="QZT3">
        <v>-5732823.2148200003</v>
      </c>
      <c r="QZU3">
        <v>-5732823.2148200003</v>
      </c>
      <c r="QZV3">
        <v>-8688077.4311699998</v>
      </c>
      <c r="QZW3">
        <v>-8688077.4311699998</v>
      </c>
      <c r="QZX3">
        <v>-8688077.4311699998</v>
      </c>
      <c r="QZY3">
        <v>-8688077.4311699998</v>
      </c>
      <c r="QZZ3">
        <v>-8688077.4311699998</v>
      </c>
      <c r="RAA3">
        <v>-8688077.4311699998</v>
      </c>
      <c r="RAB3">
        <v>-8688077.4311699998</v>
      </c>
      <c r="RAC3">
        <v>-8688077.4311699998</v>
      </c>
      <c r="RAD3">
        <v>-8688077.4311699998</v>
      </c>
      <c r="RAE3">
        <v>-8688077.4311699998</v>
      </c>
      <c r="RAF3">
        <v>-8688077.4311699998</v>
      </c>
      <c r="RAG3">
        <v>-8688077.4311699998</v>
      </c>
      <c r="RAH3">
        <v>-8688077.4311699998</v>
      </c>
      <c r="RAI3">
        <v>-8688077.4311699998</v>
      </c>
      <c r="RAJ3">
        <v>-8688077.4311699998</v>
      </c>
      <c r="RAK3">
        <v>-8688077.4311699998</v>
      </c>
      <c r="RAL3">
        <v>-8688077.4311699998</v>
      </c>
      <c r="RAM3">
        <v>-8688077.4311699998</v>
      </c>
      <c r="RAN3">
        <v>-8688077.4311699998</v>
      </c>
      <c r="RAO3">
        <v>-8688077.4311699998</v>
      </c>
      <c r="RAP3">
        <v>-8688077.4311699998</v>
      </c>
      <c r="RAQ3">
        <v>-8688077.4311699998</v>
      </c>
      <c r="RAR3">
        <v>-8688077.4311699998</v>
      </c>
      <c r="RAS3">
        <v>-8688077.4311699998</v>
      </c>
      <c r="RAT3">
        <v>-8688077.4311699998</v>
      </c>
      <c r="RAU3">
        <v>-8688077.4311699998</v>
      </c>
      <c r="RAV3">
        <v>-8688077.4311699998</v>
      </c>
      <c r="RAW3">
        <v>-8688077.4311699998</v>
      </c>
      <c r="RAX3">
        <v>-8688077.4311699998</v>
      </c>
      <c r="RAY3">
        <v>-8688077.4311699998</v>
      </c>
      <c r="RAZ3">
        <v>-8688077.4311699998</v>
      </c>
      <c r="RBA3">
        <v>-8688077.4311699998</v>
      </c>
      <c r="RBB3">
        <v>-8688077.4311699998</v>
      </c>
      <c r="RBC3">
        <v>-8688077.4311699998</v>
      </c>
      <c r="RBD3">
        <v>-8688077.4311699998</v>
      </c>
      <c r="RBE3">
        <v>-8688077.4311699998</v>
      </c>
      <c r="RBF3">
        <v>-8688077.4311699998</v>
      </c>
      <c r="RBG3">
        <v>-8688077.4311699998</v>
      </c>
      <c r="RBH3">
        <v>-8688077.4311699998</v>
      </c>
      <c r="RBI3">
        <v>-8688077.4311699998</v>
      </c>
      <c r="RBJ3">
        <v>-8688077.4311699998</v>
      </c>
      <c r="RBK3">
        <v>-8688077.4311699998</v>
      </c>
      <c r="RBL3">
        <v>-8688077.4311699998</v>
      </c>
      <c r="RBM3">
        <v>-8688077.4311699998</v>
      </c>
      <c r="RBN3">
        <v>-429640.29871800001</v>
      </c>
      <c r="RBO3">
        <v>-429640.29871800001</v>
      </c>
      <c r="RBP3">
        <v>-429640.29871800001</v>
      </c>
      <c r="RBQ3">
        <v>-429640.29871800001</v>
      </c>
      <c r="RBR3">
        <v>-429640.29871800001</v>
      </c>
      <c r="RBS3">
        <v>-429640.29871800001</v>
      </c>
      <c r="RBT3">
        <v>-429640.29871800001</v>
      </c>
      <c r="RBU3">
        <v>-429640.29871800001</v>
      </c>
      <c r="RBV3">
        <v>-429640.29871800001</v>
      </c>
      <c r="RBW3">
        <v>-429640.29871800001</v>
      </c>
      <c r="RBX3">
        <v>-429640.29871800001</v>
      </c>
      <c r="RBY3">
        <v>-429640.30419900001</v>
      </c>
      <c r="RBZ3">
        <v>-429640.30419900001</v>
      </c>
      <c r="RCA3">
        <v>-429640.30419900001</v>
      </c>
      <c r="RCB3">
        <v>-429640.30419900001</v>
      </c>
      <c r="RCC3">
        <v>-429640.30419900001</v>
      </c>
      <c r="RCD3">
        <v>-429640.30419900001</v>
      </c>
      <c r="RCE3">
        <v>-429640.30419900001</v>
      </c>
      <c r="RCF3">
        <v>-429640.30419900001</v>
      </c>
      <c r="RCG3">
        <v>-429640.30419900001</v>
      </c>
      <c r="RCH3">
        <v>-429640.30419900001</v>
      </c>
      <c r="RCI3">
        <v>-429640.30419900001</v>
      </c>
      <c r="RCJ3">
        <v>-429640.29871800001</v>
      </c>
      <c r="RCK3">
        <v>-429640.29871800001</v>
      </c>
      <c r="RCL3">
        <v>-429640.29871800001</v>
      </c>
      <c r="RCM3">
        <v>-429640.29871800001</v>
      </c>
      <c r="RCN3">
        <v>-429640.29871800001</v>
      </c>
      <c r="RCO3">
        <v>-429640.29871800001</v>
      </c>
      <c r="RCP3">
        <v>-429640.29871800001</v>
      </c>
      <c r="RCQ3">
        <v>-429640.29871800001</v>
      </c>
      <c r="RCR3">
        <v>-429640.29871800001</v>
      </c>
      <c r="RCS3">
        <v>-429640.29871800001</v>
      </c>
      <c r="RCT3">
        <v>-429640.29871800001</v>
      </c>
      <c r="RCU3">
        <v>-429640.30419900001</v>
      </c>
      <c r="RCV3">
        <v>-429640.30419900001</v>
      </c>
      <c r="RCW3">
        <v>-429640.30419900001</v>
      </c>
      <c r="RCX3">
        <v>-429640.30419900001</v>
      </c>
      <c r="RCY3">
        <v>-429640.30419900001</v>
      </c>
      <c r="RCZ3">
        <v>-429640.30419900001</v>
      </c>
      <c r="RDA3">
        <v>-429640.30419900001</v>
      </c>
      <c r="RDB3">
        <v>-429640.30419900001</v>
      </c>
      <c r="RDC3">
        <v>-429640.30419900001</v>
      </c>
      <c r="RDD3">
        <v>-429640.30419900001</v>
      </c>
      <c r="RDE3">
        <v>-429640.30419900001</v>
      </c>
      <c r="RDF3">
        <v>-480700.50615199999</v>
      </c>
      <c r="RDG3">
        <v>-480700.50615199999</v>
      </c>
      <c r="RDH3">
        <v>-480700.50615199999</v>
      </c>
      <c r="RDI3">
        <v>-480700.50615199999</v>
      </c>
      <c r="RDJ3">
        <v>-480700.50615199999</v>
      </c>
      <c r="RDK3">
        <v>-480700.50615199999</v>
      </c>
      <c r="RDL3">
        <v>-480700.50615199999</v>
      </c>
      <c r="RDM3">
        <v>-480700.50615199999</v>
      </c>
      <c r="RDN3">
        <v>-480700.50615199999</v>
      </c>
      <c r="RDO3">
        <v>-480700.50615199999</v>
      </c>
      <c r="RDP3">
        <v>-480700.50615199999</v>
      </c>
      <c r="RDQ3">
        <v>-480700.51707200002</v>
      </c>
      <c r="RDR3">
        <v>-480700.51707200002</v>
      </c>
      <c r="RDS3">
        <v>-480700.51707200002</v>
      </c>
      <c r="RDT3">
        <v>-480700.51707200002</v>
      </c>
      <c r="RDU3">
        <v>-480700.51707200002</v>
      </c>
      <c r="RDV3">
        <v>-480700.51707200002</v>
      </c>
      <c r="RDW3">
        <v>-480700.51707200002</v>
      </c>
      <c r="RDX3">
        <v>-480700.51707200002</v>
      </c>
      <c r="RDY3">
        <v>-480700.51707200002</v>
      </c>
      <c r="RDZ3">
        <v>-480700.51707200002</v>
      </c>
      <c r="REA3">
        <v>-480700.51707200002</v>
      </c>
      <c r="REB3">
        <v>-480700.50615199999</v>
      </c>
      <c r="REC3">
        <v>-480700.50615199999</v>
      </c>
      <c r="RED3">
        <v>-480700.50615199999</v>
      </c>
      <c r="REE3">
        <v>-480700.50615199999</v>
      </c>
      <c r="REF3">
        <v>-480700.50615199999</v>
      </c>
      <c r="REG3">
        <v>-480700.50615199999</v>
      </c>
      <c r="REH3">
        <v>-480700.50615199999</v>
      </c>
      <c r="REI3">
        <v>-480700.50615199999</v>
      </c>
      <c r="REJ3">
        <v>-480700.50615199999</v>
      </c>
      <c r="REK3">
        <v>-480700.50615199999</v>
      </c>
      <c r="REL3">
        <v>-480700.50615199999</v>
      </c>
      <c r="REM3">
        <v>-480700.51707200002</v>
      </c>
      <c r="REN3">
        <v>-480700.51707200002</v>
      </c>
      <c r="REO3">
        <v>-480700.51707200002</v>
      </c>
      <c r="REP3">
        <v>-480700.51707200002</v>
      </c>
      <c r="REQ3">
        <v>-480700.51707200002</v>
      </c>
      <c r="RER3">
        <v>-480700.51707200002</v>
      </c>
      <c r="RES3">
        <v>-480700.51707200002</v>
      </c>
      <c r="RET3">
        <v>-480700.51707200002</v>
      </c>
      <c r="REU3">
        <v>-480700.51707200002</v>
      </c>
      <c r="REV3">
        <v>-480700.51707200002</v>
      </c>
      <c r="REW3">
        <v>-480700.51707200002</v>
      </c>
      <c r="REX3">
        <v>-386199.34761400003</v>
      </c>
      <c r="REY3">
        <v>-386199.34761400003</v>
      </c>
      <c r="REZ3">
        <v>-386199.34761400003</v>
      </c>
      <c r="RFA3">
        <v>-386199.34761400003</v>
      </c>
      <c r="RFB3">
        <v>-386199.34761400003</v>
      </c>
      <c r="RFC3">
        <v>-386199.34761400003</v>
      </c>
      <c r="RFD3">
        <v>-386199.34761400003</v>
      </c>
      <c r="RFE3">
        <v>-386199.34761400003</v>
      </c>
      <c r="RFF3">
        <v>-386199.34761400003</v>
      </c>
      <c r="RFG3">
        <v>-386199.34761400003</v>
      </c>
      <c r="RFH3">
        <v>-386199.34761400003</v>
      </c>
      <c r="RFI3">
        <v>-386199.36941599997</v>
      </c>
      <c r="RFJ3">
        <v>-386199.36941599997</v>
      </c>
      <c r="RFK3">
        <v>-386199.36941599997</v>
      </c>
      <c r="RFL3">
        <v>-386199.36941599997</v>
      </c>
      <c r="RFM3">
        <v>-386199.36941599997</v>
      </c>
      <c r="RFN3">
        <v>-386199.36941599997</v>
      </c>
      <c r="RFO3">
        <v>-386199.36941599997</v>
      </c>
      <c r="RFP3">
        <v>-386199.36941599997</v>
      </c>
      <c r="RFQ3">
        <v>-386199.36941599997</v>
      </c>
      <c r="RFR3">
        <v>-386199.36941599997</v>
      </c>
      <c r="RFS3">
        <v>-386199.36941599997</v>
      </c>
      <c r="RFT3">
        <v>-386199.34761400003</v>
      </c>
      <c r="RFU3">
        <v>-386199.34761400003</v>
      </c>
      <c r="RFV3">
        <v>-386199.34761400003</v>
      </c>
      <c r="RFW3">
        <v>-386199.34761400003</v>
      </c>
      <c r="RFX3">
        <v>-386199.34761400003</v>
      </c>
      <c r="RFY3">
        <v>-386199.34761400003</v>
      </c>
      <c r="RFZ3">
        <v>-386199.34761400003</v>
      </c>
      <c r="RGA3">
        <v>-386199.34761400003</v>
      </c>
      <c r="RGB3">
        <v>-386199.34761400003</v>
      </c>
      <c r="RGC3">
        <v>-386199.34761400003</v>
      </c>
      <c r="RGD3">
        <v>-386199.34761400003</v>
      </c>
      <c r="RGE3">
        <v>-386199.36941599997</v>
      </c>
      <c r="RGF3">
        <v>-386199.36941599997</v>
      </c>
      <c r="RGG3">
        <v>-386199.36941599997</v>
      </c>
      <c r="RGH3">
        <v>-386199.36941599997</v>
      </c>
      <c r="RGI3">
        <v>-386199.36941599997</v>
      </c>
      <c r="RGJ3">
        <v>-386199.36941599997</v>
      </c>
      <c r="RGK3">
        <v>-386199.36941599997</v>
      </c>
      <c r="RGL3">
        <v>-386199.36941599997</v>
      </c>
      <c r="RGM3">
        <v>-386199.36941599997</v>
      </c>
      <c r="RGN3">
        <v>-386199.36941599997</v>
      </c>
      <c r="RGO3">
        <v>-386199.36941599997</v>
      </c>
      <c r="RGP3">
        <v>-200917.51589400001</v>
      </c>
      <c r="RGQ3">
        <v>-200917.51589400001</v>
      </c>
      <c r="RGR3">
        <v>-200917.51589400001</v>
      </c>
      <c r="RGS3">
        <v>-200917.51589400001</v>
      </c>
      <c r="RGT3">
        <v>-200917.51589400001</v>
      </c>
      <c r="RGU3">
        <v>-200917.51589400001</v>
      </c>
      <c r="RGV3">
        <v>-200917.51589400001</v>
      </c>
      <c r="RGW3">
        <v>-200917.51589400001</v>
      </c>
      <c r="RGX3">
        <v>-200917.51589400001</v>
      </c>
      <c r="RGY3">
        <v>-200917.51589400001</v>
      </c>
      <c r="RGZ3">
        <v>-200917.51589400001</v>
      </c>
      <c r="RHA3">
        <v>-200917.51589400001</v>
      </c>
      <c r="RHB3">
        <v>-200917.51589400001</v>
      </c>
      <c r="RHC3">
        <v>-200917.51589400001</v>
      </c>
      <c r="RHD3">
        <v>-200917.51589400001</v>
      </c>
      <c r="RHE3">
        <v>-200917.51589400001</v>
      </c>
      <c r="RHF3">
        <v>-200917.51589400001</v>
      </c>
      <c r="RHG3">
        <v>-200917.51589400001</v>
      </c>
      <c r="RHH3">
        <v>-200917.51589400001</v>
      </c>
      <c r="RHI3">
        <v>-200917.51589400001</v>
      </c>
      <c r="RHJ3">
        <v>-200917.51589400001</v>
      </c>
      <c r="RHK3">
        <v>-200917.51589400001</v>
      </c>
      <c r="RHL3">
        <v>-200917.51589400001</v>
      </c>
      <c r="RHM3">
        <v>-200917.51589400001</v>
      </c>
      <c r="RHN3">
        <v>-200917.51589400001</v>
      </c>
      <c r="RHO3">
        <v>-200917.51589400001</v>
      </c>
      <c r="RHP3">
        <v>-200917.51589400001</v>
      </c>
      <c r="RHQ3">
        <v>-200917.51589400001</v>
      </c>
      <c r="RHR3">
        <v>-200917.51589400001</v>
      </c>
      <c r="RHS3">
        <v>-200917.51589400001</v>
      </c>
      <c r="RHT3">
        <v>-200917.51589400001</v>
      </c>
      <c r="RHU3">
        <v>-200917.51589400001</v>
      </c>
      <c r="RHV3">
        <v>-200917.51589400001</v>
      </c>
      <c r="RHW3">
        <v>-200917.51589400001</v>
      </c>
      <c r="RHX3">
        <v>-200917.51589400001</v>
      </c>
      <c r="RHY3">
        <v>-200917.51589400001</v>
      </c>
      <c r="RHZ3">
        <v>-200917.51589400001</v>
      </c>
      <c r="RIA3">
        <v>-200917.51589400001</v>
      </c>
      <c r="RIB3">
        <v>-200917.51589400001</v>
      </c>
      <c r="RIC3">
        <v>-200917.51589400001</v>
      </c>
      <c r="RID3">
        <v>-200917.51589400001</v>
      </c>
      <c r="RIE3">
        <v>-200917.51589400001</v>
      </c>
      <c r="RIF3">
        <v>-200917.51589400001</v>
      </c>
      <c r="RIG3">
        <v>-200917.51589400001</v>
      </c>
      <c r="RIH3">
        <v>-400051.665515</v>
      </c>
      <c r="RII3">
        <v>-400051.665515</v>
      </c>
      <c r="RIJ3">
        <v>-400051.665515</v>
      </c>
      <c r="RIK3">
        <v>-400051.665515</v>
      </c>
      <c r="RIL3">
        <v>-400051.665515</v>
      </c>
      <c r="RIM3">
        <v>-400051.665515</v>
      </c>
      <c r="RIN3">
        <v>-400051.665515</v>
      </c>
      <c r="RIO3">
        <v>-400051.665515</v>
      </c>
      <c r="RIP3">
        <v>-400051.665515</v>
      </c>
      <c r="RIQ3">
        <v>-400051.665515</v>
      </c>
      <c r="RIR3">
        <v>-400051.665515</v>
      </c>
      <c r="RIS3">
        <v>-400051.665515</v>
      </c>
      <c r="RIT3">
        <v>-400051.665515</v>
      </c>
      <c r="RIU3">
        <v>-400051.665515</v>
      </c>
      <c r="RIV3">
        <v>-400051.665515</v>
      </c>
      <c r="RIW3">
        <v>-400051.665515</v>
      </c>
      <c r="RIX3">
        <v>-400051.665515</v>
      </c>
      <c r="RIY3">
        <v>-400051.665515</v>
      </c>
      <c r="RIZ3">
        <v>-400051.665515</v>
      </c>
      <c r="RJA3">
        <v>-400051.665515</v>
      </c>
      <c r="RJB3">
        <v>-400051.665515</v>
      </c>
      <c r="RJC3">
        <v>-400051.665515</v>
      </c>
      <c r="RJD3">
        <v>-400051.665515</v>
      </c>
      <c r="RJE3">
        <v>-400051.665515</v>
      </c>
      <c r="RJF3">
        <v>-400051.665515</v>
      </c>
      <c r="RJG3">
        <v>-400051.665515</v>
      </c>
      <c r="RJH3">
        <v>-400051.665515</v>
      </c>
      <c r="RJI3">
        <v>-400051.665515</v>
      </c>
      <c r="RJJ3">
        <v>-400051.665515</v>
      </c>
      <c r="RJK3">
        <v>-400051.665515</v>
      </c>
      <c r="RJL3">
        <v>-400051.665515</v>
      </c>
      <c r="RJM3">
        <v>-400051.665515</v>
      </c>
      <c r="RJN3">
        <v>-400051.665515</v>
      </c>
      <c r="RJO3">
        <v>-400051.665515</v>
      </c>
      <c r="RJP3">
        <v>-400051.665515</v>
      </c>
      <c r="RJQ3">
        <v>-400051.665515</v>
      </c>
      <c r="RJR3">
        <v>-400051.665515</v>
      </c>
      <c r="RJS3">
        <v>-400051.665515</v>
      </c>
      <c r="RJT3">
        <v>-400051.665515</v>
      </c>
      <c r="RJU3">
        <v>-400051.665515</v>
      </c>
      <c r="RJV3">
        <v>-400051.665515</v>
      </c>
      <c r="RJW3">
        <v>-400051.665515</v>
      </c>
      <c r="RJX3">
        <v>-400051.665515</v>
      </c>
      <c r="RJY3">
        <v>-400051.665515</v>
      </c>
      <c r="RJZ3">
        <v>-798319.96475799999</v>
      </c>
      <c r="RKA3">
        <v>-798319.96475799999</v>
      </c>
      <c r="RKB3">
        <v>-798319.96475799999</v>
      </c>
      <c r="RKC3">
        <v>-798319.96475799999</v>
      </c>
      <c r="RKD3">
        <v>-798319.96475799999</v>
      </c>
      <c r="RKE3">
        <v>-798319.96475799999</v>
      </c>
      <c r="RKF3">
        <v>-798319.96475799999</v>
      </c>
      <c r="RKG3">
        <v>-798319.96475799999</v>
      </c>
      <c r="RKH3">
        <v>-798319.96475799999</v>
      </c>
      <c r="RKI3">
        <v>-798319.96475799999</v>
      </c>
      <c r="RKJ3">
        <v>-798319.96475799999</v>
      </c>
      <c r="RKK3">
        <v>-798319.96475799999</v>
      </c>
      <c r="RKL3">
        <v>-798319.96475799999</v>
      </c>
      <c r="RKM3">
        <v>-798319.96475799999</v>
      </c>
      <c r="RKN3">
        <v>-798319.96475799999</v>
      </c>
      <c r="RKO3">
        <v>-798319.96475799999</v>
      </c>
      <c r="RKP3">
        <v>-798319.96475799999</v>
      </c>
      <c r="RKQ3">
        <v>-798319.96475799999</v>
      </c>
      <c r="RKR3">
        <v>-798319.96475799999</v>
      </c>
      <c r="RKS3">
        <v>-798319.96475799999</v>
      </c>
      <c r="RKT3">
        <v>-798319.96475799999</v>
      </c>
      <c r="RKU3">
        <v>-798319.96475799999</v>
      </c>
      <c r="RKV3">
        <v>-798319.96475799999</v>
      </c>
      <c r="RKW3">
        <v>-798319.96475799999</v>
      </c>
      <c r="RKX3">
        <v>-798319.96475799999</v>
      </c>
      <c r="RKY3">
        <v>-798319.96475799999</v>
      </c>
      <c r="RKZ3">
        <v>-798319.96475799999</v>
      </c>
      <c r="RLA3">
        <v>-798319.96475799999</v>
      </c>
      <c r="RLB3">
        <v>-798319.96475799999</v>
      </c>
      <c r="RLC3">
        <v>-798319.96475799999</v>
      </c>
      <c r="RLD3">
        <v>-798319.96475799999</v>
      </c>
      <c r="RLE3">
        <v>-798319.96475799999</v>
      </c>
      <c r="RLF3">
        <v>-798319.96475799999</v>
      </c>
      <c r="RLG3">
        <v>-798319.96475799999</v>
      </c>
      <c r="RLH3">
        <v>-798319.96475799999</v>
      </c>
      <c r="RLI3">
        <v>-798319.96475799999</v>
      </c>
      <c r="RLJ3">
        <v>-798319.96475799999</v>
      </c>
      <c r="RLK3">
        <v>-798319.96475799999</v>
      </c>
      <c r="RLL3">
        <v>-798319.96475799999</v>
      </c>
      <c r="RLM3">
        <v>-798319.96475799999</v>
      </c>
      <c r="RLN3">
        <v>-798319.96475799999</v>
      </c>
      <c r="RLO3">
        <v>-798319.96475799999</v>
      </c>
      <c r="RLP3">
        <v>-798319.96475799999</v>
      </c>
      <c r="RLQ3">
        <v>-798319.96475799999</v>
      </c>
      <c r="RLR3">
        <v>-2865071.4631699999</v>
      </c>
      <c r="RLS3">
        <v>-2865071.4631699999</v>
      </c>
      <c r="RLT3">
        <v>-2865071.4631699999</v>
      </c>
      <c r="RLU3">
        <v>-2865071.4631699999</v>
      </c>
      <c r="RLV3">
        <v>-2865071.4631699999</v>
      </c>
      <c r="RLW3">
        <v>-2865071.4631699999</v>
      </c>
      <c r="RLX3">
        <v>-2865071.4631699999</v>
      </c>
      <c r="RLY3">
        <v>-2865071.4631699999</v>
      </c>
      <c r="RLZ3">
        <v>-2865071.4631699999</v>
      </c>
      <c r="RMA3">
        <v>-2865071.4631699999</v>
      </c>
      <c r="RMB3">
        <v>-2865071.4631699999</v>
      </c>
      <c r="RMC3">
        <v>-2865071.4631699999</v>
      </c>
      <c r="RMD3">
        <v>-2865071.4631699999</v>
      </c>
      <c r="RME3">
        <v>-2865071.4631699999</v>
      </c>
      <c r="RMF3">
        <v>-2865071.4631699999</v>
      </c>
      <c r="RMG3">
        <v>-2865071.4631699999</v>
      </c>
      <c r="RMH3">
        <v>-2865071.4631699999</v>
      </c>
      <c r="RMI3">
        <v>-2865071.4631699999</v>
      </c>
      <c r="RMJ3">
        <v>-2865071.4631699999</v>
      </c>
      <c r="RMK3">
        <v>-2865071.4631699999</v>
      </c>
      <c r="RML3">
        <v>-2865071.4631699999</v>
      </c>
      <c r="RMM3">
        <v>-2865071.4631699999</v>
      </c>
      <c r="RMN3">
        <v>-2865071.4631699999</v>
      </c>
      <c r="RMO3">
        <v>-2865071.4631699999</v>
      </c>
      <c r="RMP3">
        <v>-2865071.4631699999</v>
      </c>
      <c r="RMQ3">
        <v>-2865071.4631699999</v>
      </c>
      <c r="RMR3">
        <v>-2865071.4631699999</v>
      </c>
      <c r="RMS3">
        <v>-2865071.4631699999</v>
      </c>
      <c r="RMT3">
        <v>-2865071.4631699999</v>
      </c>
      <c r="RMU3">
        <v>-2865071.4631699999</v>
      </c>
      <c r="RMV3">
        <v>-2865071.4631699999</v>
      </c>
      <c r="RMW3">
        <v>-2865071.4631699999</v>
      </c>
      <c r="RMX3">
        <v>-2865071.4631699999</v>
      </c>
      <c r="RMY3">
        <v>-2865071.4631699999</v>
      </c>
      <c r="RMZ3">
        <v>-2865071.4631699999</v>
      </c>
      <c r="RNA3">
        <v>-2865071.4631699999</v>
      </c>
      <c r="RNB3">
        <v>-2865071.4631699999</v>
      </c>
      <c r="RNC3">
        <v>-2865071.4631699999</v>
      </c>
      <c r="RND3">
        <v>-2865071.4631699999</v>
      </c>
      <c r="RNE3">
        <v>-2865071.4631699999</v>
      </c>
      <c r="RNF3">
        <v>-2865071.4631699999</v>
      </c>
      <c r="RNG3">
        <v>-2865071.4631699999</v>
      </c>
      <c r="RNH3">
        <v>-2865071.4631699999</v>
      </c>
      <c r="RNI3">
        <v>-2865071.4631699999</v>
      </c>
      <c r="RNJ3">
        <v>-4606812.7948399996</v>
      </c>
      <c r="RNK3">
        <v>-4606812.7948399996</v>
      </c>
      <c r="RNL3">
        <v>-4606812.7948399996</v>
      </c>
      <c r="RNM3">
        <v>-4606812.7948399996</v>
      </c>
      <c r="RNN3">
        <v>-4606812.7948399996</v>
      </c>
      <c r="RNO3">
        <v>-4606812.7948399996</v>
      </c>
      <c r="RNP3">
        <v>-4606812.7948399996</v>
      </c>
      <c r="RNQ3">
        <v>-4606812.7948399996</v>
      </c>
      <c r="RNR3">
        <v>-4606812.7948399996</v>
      </c>
      <c r="RNS3">
        <v>-4606812.7948399996</v>
      </c>
      <c r="RNT3">
        <v>-4606812.7948399996</v>
      </c>
      <c r="RNU3">
        <v>-4606812.7948399996</v>
      </c>
      <c r="RNV3">
        <v>-4606812.7948399996</v>
      </c>
      <c r="RNW3">
        <v>-4606812.7948399996</v>
      </c>
      <c r="RNX3">
        <v>-4606812.7948399996</v>
      </c>
      <c r="RNY3">
        <v>-4606812.7948399996</v>
      </c>
      <c r="RNZ3">
        <v>-4606812.7948399996</v>
      </c>
      <c r="ROA3">
        <v>-4606812.7948399996</v>
      </c>
      <c r="ROB3">
        <v>-4606812.7948399996</v>
      </c>
      <c r="ROC3">
        <v>-4606812.7948399996</v>
      </c>
      <c r="ROD3">
        <v>-4606812.7948399996</v>
      </c>
      <c r="ROE3">
        <v>-4606812.7948399996</v>
      </c>
      <c r="ROF3">
        <v>-4606812.7948399996</v>
      </c>
      <c r="ROG3">
        <v>-4606812.7948399996</v>
      </c>
      <c r="ROH3">
        <v>-4606812.7948399996</v>
      </c>
      <c r="ROI3">
        <v>-4606812.7948399996</v>
      </c>
      <c r="ROJ3">
        <v>-4606812.7948399996</v>
      </c>
      <c r="ROK3">
        <v>-4606812.7948399996</v>
      </c>
      <c r="ROL3">
        <v>-4606812.7948399996</v>
      </c>
      <c r="ROM3">
        <v>-4606812.7948399996</v>
      </c>
      <c r="RON3">
        <v>-4606812.7948399996</v>
      </c>
      <c r="ROO3">
        <v>-4606812.7948399996</v>
      </c>
      <c r="ROP3">
        <v>-4606812.7948399996</v>
      </c>
      <c r="ROQ3">
        <v>-4606812.7948399996</v>
      </c>
      <c r="ROR3">
        <v>-4606812.7948399996</v>
      </c>
      <c r="ROS3">
        <v>-4606812.7948399996</v>
      </c>
      <c r="ROT3">
        <v>-4606812.7948399996</v>
      </c>
      <c r="ROU3">
        <v>-4606812.7948399996</v>
      </c>
      <c r="ROV3">
        <v>-4606812.7948399996</v>
      </c>
      <c r="ROW3">
        <v>-4606812.7948399996</v>
      </c>
      <c r="ROX3">
        <v>-4606812.7948399996</v>
      </c>
      <c r="ROY3">
        <v>-4606812.7948399996</v>
      </c>
      <c r="ROZ3">
        <v>-4606812.7948399996</v>
      </c>
      <c r="RPA3">
        <v>-4606812.7948399996</v>
      </c>
      <c r="RPB3">
        <v>-7513519.1779100001</v>
      </c>
      <c r="RPC3">
        <v>-7513519.1779100001</v>
      </c>
      <c r="RPD3">
        <v>-7513519.1779100001</v>
      </c>
      <c r="RPE3">
        <v>-7513519.1779100001</v>
      </c>
      <c r="RPF3">
        <v>-7513519.1779100001</v>
      </c>
      <c r="RPG3">
        <v>-7513519.1779100001</v>
      </c>
      <c r="RPH3">
        <v>-7513519.1779100001</v>
      </c>
      <c r="RPI3">
        <v>-7513519.1779100001</v>
      </c>
      <c r="RPJ3">
        <v>-7513519.1779100001</v>
      </c>
      <c r="RPK3">
        <v>-7513519.1779100001</v>
      </c>
      <c r="RPL3">
        <v>-7513519.1779100001</v>
      </c>
      <c r="RPM3">
        <v>-7513519.1779100001</v>
      </c>
      <c r="RPN3">
        <v>-7513519.1779100001</v>
      </c>
      <c r="RPO3">
        <v>-7513519.1779100001</v>
      </c>
      <c r="RPP3">
        <v>-7513519.1779100001</v>
      </c>
      <c r="RPQ3">
        <v>-7513519.1779100001</v>
      </c>
      <c r="RPR3">
        <v>-7513519.1779100001</v>
      </c>
      <c r="RPS3">
        <v>-7513519.1779100001</v>
      </c>
      <c r="RPT3">
        <v>-7513519.1779100001</v>
      </c>
      <c r="RPU3">
        <v>-7513519.1779100001</v>
      </c>
      <c r="RPV3">
        <v>-7513519.1779100001</v>
      </c>
      <c r="RPW3">
        <v>-7513519.1779100001</v>
      </c>
      <c r="RPX3">
        <v>-7513519.1779100001</v>
      </c>
      <c r="RPY3">
        <v>-7513519.1779100001</v>
      </c>
      <c r="RPZ3">
        <v>-7513519.1779100001</v>
      </c>
      <c r="RQA3">
        <v>-7513519.1779100001</v>
      </c>
      <c r="RQB3">
        <v>-7513519.1779100001</v>
      </c>
      <c r="RQC3">
        <v>-7513519.1779100001</v>
      </c>
      <c r="RQD3">
        <v>-7513519.1779100001</v>
      </c>
      <c r="RQE3">
        <v>-7513519.1779100001</v>
      </c>
      <c r="RQF3">
        <v>-7513519.1779100001</v>
      </c>
      <c r="RQG3">
        <v>-7513519.1779100001</v>
      </c>
      <c r="RQH3">
        <v>-7513519.1779100001</v>
      </c>
      <c r="RQI3">
        <v>-7513519.1779100001</v>
      </c>
      <c r="RQJ3">
        <v>-7513519.1779100001</v>
      </c>
      <c r="RQK3">
        <v>-7513519.1779100001</v>
      </c>
      <c r="RQL3">
        <v>-7513519.1779100001</v>
      </c>
      <c r="RQM3">
        <v>-7513519.1779100001</v>
      </c>
      <c r="RQN3">
        <v>-7513519.1779100001</v>
      </c>
      <c r="RQO3">
        <v>-7513519.1779100001</v>
      </c>
      <c r="RQP3">
        <v>-7513519.1779100001</v>
      </c>
      <c r="RQQ3">
        <v>-7513519.1779100001</v>
      </c>
      <c r="RQR3">
        <v>-7513519.1779100001</v>
      </c>
      <c r="RQS3">
        <v>-7513519.1779100001</v>
      </c>
      <c r="RQT3">
        <v>-885455.88925200002</v>
      </c>
      <c r="RQU3">
        <v>-885455.88925200002</v>
      </c>
      <c r="RQV3">
        <v>-885455.88925200002</v>
      </c>
      <c r="RQW3">
        <v>-885455.88925200002</v>
      </c>
      <c r="RQX3">
        <v>-885455.88925200002</v>
      </c>
      <c r="RQY3">
        <v>-885455.88925200002</v>
      </c>
      <c r="RQZ3">
        <v>-885455.88925200002</v>
      </c>
      <c r="RRA3">
        <v>-885455.88925200002</v>
      </c>
      <c r="RRB3">
        <v>-885455.88925200002</v>
      </c>
      <c r="RRC3">
        <v>-885455.88925200002</v>
      </c>
      <c r="RRD3">
        <v>-885455.88925200002</v>
      </c>
      <c r="RRE3">
        <v>-885456.32573100005</v>
      </c>
      <c r="RRF3">
        <v>-885456.32573100005</v>
      </c>
      <c r="RRG3">
        <v>-885456.32573100005</v>
      </c>
      <c r="RRH3">
        <v>-885456.32573100005</v>
      </c>
      <c r="RRI3">
        <v>-885456.32573100005</v>
      </c>
      <c r="RRJ3">
        <v>-885456.32573100005</v>
      </c>
      <c r="RRK3">
        <v>-885456.32573100005</v>
      </c>
      <c r="RRL3">
        <v>-885456.32573100005</v>
      </c>
      <c r="RRM3">
        <v>-885456.32573100005</v>
      </c>
      <c r="RRN3">
        <v>-885456.32573100005</v>
      </c>
      <c r="RRO3">
        <v>-885456.32573100005</v>
      </c>
      <c r="RRP3">
        <v>-885455.88925200002</v>
      </c>
      <c r="RRQ3">
        <v>-885455.88925200002</v>
      </c>
      <c r="RRR3">
        <v>-885455.88925200002</v>
      </c>
      <c r="RRS3">
        <v>-885455.88925200002</v>
      </c>
      <c r="RRT3">
        <v>-885455.88925200002</v>
      </c>
      <c r="RRU3">
        <v>-885455.88925200002</v>
      </c>
      <c r="RRV3">
        <v>-885455.88925200002</v>
      </c>
      <c r="RRW3">
        <v>-885455.88925200002</v>
      </c>
      <c r="RRX3">
        <v>-885455.88925200002</v>
      </c>
      <c r="RRY3">
        <v>-885455.88925200002</v>
      </c>
      <c r="RRZ3">
        <v>-885455.88925200002</v>
      </c>
      <c r="RSA3">
        <v>-885456.32573100005</v>
      </c>
      <c r="RSB3">
        <v>-885456.32573100005</v>
      </c>
      <c r="RSC3">
        <v>-885456.32573100005</v>
      </c>
      <c r="RSD3">
        <v>-885456.32573100005</v>
      </c>
      <c r="RSE3">
        <v>-885456.32573100005</v>
      </c>
      <c r="RSF3">
        <v>-885456.32573100005</v>
      </c>
      <c r="RSG3">
        <v>-885456.32573100005</v>
      </c>
      <c r="RSH3">
        <v>-885456.32573100005</v>
      </c>
      <c r="RSI3">
        <v>-885456.32573100005</v>
      </c>
      <c r="RSJ3">
        <v>-885456.32573100005</v>
      </c>
      <c r="RSK3">
        <v>-885456.32573100005</v>
      </c>
      <c r="RSL3">
        <v>-240879.39178599999</v>
      </c>
      <c r="RSM3">
        <v>-240879.39178599999</v>
      </c>
      <c r="RSN3">
        <v>-240879.39178599999</v>
      </c>
      <c r="RSO3">
        <v>-240879.39178599999</v>
      </c>
      <c r="RSP3">
        <v>-240879.39178599999</v>
      </c>
      <c r="RSQ3">
        <v>-240879.39178599999</v>
      </c>
      <c r="RSR3">
        <v>-240879.39178599999</v>
      </c>
      <c r="RSS3">
        <v>-240879.39178599999</v>
      </c>
      <c r="RST3">
        <v>-240879.39178599999</v>
      </c>
      <c r="RSU3">
        <v>-240879.39178599999</v>
      </c>
      <c r="RSV3">
        <v>-240879.39178599999</v>
      </c>
      <c r="RSW3">
        <v>-240880.26275200001</v>
      </c>
      <c r="RSX3">
        <v>-240880.26275200001</v>
      </c>
      <c r="RSY3">
        <v>-240880.26275200001</v>
      </c>
      <c r="RSZ3">
        <v>-240880.26275200001</v>
      </c>
      <c r="RTA3">
        <v>-240880.26275200001</v>
      </c>
      <c r="RTB3">
        <v>-240880.26275200001</v>
      </c>
      <c r="RTC3">
        <v>-240880.26275200001</v>
      </c>
      <c r="RTD3">
        <v>-240880.26275200001</v>
      </c>
      <c r="RTE3">
        <v>-240880.26275200001</v>
      </c>
      <c r="RTF3">
        <v>-240880.26275200001</v>
      </c>
      <c r="RTG3">
        <v>-240880.26275200001</v>
      </c>
      <c r="RTH3">
        <v>-240879.39178599999</v>
      </c>
      <c r="RTI3">
        <v>-240879.39178599999</v>
      </c>
      <c r="RTJ3">
        <v>-240879.39178599999</v>
      </c>
      <c r="RTK3">
        <v>-240879.39178599999</v>
      </c>
      <c r="RTL3">
        <v>-240879.39178599999</v>
      </c>
      <c r="RTM3">
        <v>-240879.39178599999</v>
      </c>
      <c r="RTN3">
        <v>-240879.39178599999</v>
      </c>
      <c r="RTO3">
        <v>-240879.39178599999</v>
      </c>
      <c r="RTP3">
        <v>-240879.39178599999</v>
      </c>
      <c r="RTQ3">
        <v>-240879.39178599999</v>
      </c>
      <c r="RTR3">
        <v>-240879.39178599999</v>
      </c>
      <c r="RTS3">
        <v>-240880.26275200001</v>
      </c>
      <c r="RTT3">
        <v>-240880.26275200001</v>
      </c>
      <c r="RTU3">
        <v>-240880.26275200001</v>
      </c>
      <c r="RTV3">
        <v>-240880.26275200001</v>
      </c>
      <c r="RTW3">
        <v>-240880.26275200001</v>
      </c>
      <c r="RTX3">
        <v>-240880.26275200001</v>
      </c>
      <c r="RTY3">
        <v>-240880.26275200001</v>
      </c>
      <c r="RTZ3">
        <v>-240880.26275200001</v>
      </c>
      <c r="RUA3">
        <v>-240880.26275200001</v>
      </c>
      <c r="RUB3">
        <v>-240880.26275200001</v>
      </c>
      <c r="RUC3">
        <v>-240880.26275200001</v>
      </c>
      <c r="RUD3">
        <v>1843033.412</v>
      </c>
      <c r="RUE3">
        <v>1843033.412</v>
      </c>
      <c r="RUF3">
        <v>1843033.412</v>
      </c>
      <c r="RUG3">
        <v>1843033.412</v>
      </c>
      <c r="RUH3">
        <v>1843033.412</v>
      </c>
      <c r="RUI3">
        <v>1843033.412</v>
      </c>
      <c r="RUJ3">
        <v>1843033.412</v>
      </c>
      <c r="RUK3">
        <v>1843033.412</v>
      </c>
      <c r="RUL3">
        <v>1843033.412</v>
      </c>
      <c r="RUM3">
        <v>1843033.412</v>
      </c>
      <c r="RUN3">
        <v>1843033.412</v>
      </c>
      <c r="RUO3">
        <v>1843031.67206</v>
      </c>
      <c r="RUP3">
        <v>1843031.67206</v>
      </c>
      <c r="RUQ3">
        <v>1843031.67206</v>
      </c>
      <c r="RUR3">
        <v>1843031.67206</v>
      </c>
      <c r="RUS3">
        <v>1843031.67206</v>
      </c>
      <c r="RUT3">
        <v>1843031.67206</v>
      </c>
      <c r="RUU3">
        <v>1843031.67206</v>
      </c>
      <c r="RUV3">
        <v>1843031.67206</v>
      </c>
      <c r="RUW3">
        <v>1843031.67206</v>
      </c>
      <c r="RUX3">
        <v>1843031.67206</v>
      </c>
      <c r="RUY3">
        <v>1843031.67206</v>
      </c>
      <c r="RUZ3">
        <v>1843033.412</v>
      </c>
      <c r="RVA3">
        <v>1843033.412</v>
      </c>
      <c r="RVB3">
        <v>1843033.412</v>
      </c>
      <c r="RVC3">
        <v>1843033.412</v>
      </c>
      <c r="RVD3">
        <v>1843033.412</v>
      </c>
      <c r="RVE3">
        <v>1843033.412</v>
      </c>
      <c r="RVF3">
        <v>1843033.412</v>
      </c>
      <c r="RVG3">
        <v>1843033.412</v>
      </c>
      <c r="RVH3">
        <v>1843033.412</v>
      </c>
      <c r="RVI3">
        <v>1843033.412</v>
      </c>
      <c r="RVJ3">
        <v>1843033.412</v>
      </c>
      <c r="RVK3">
        <v>1843031.67206</v>
      </c>
      <c r="RVL3">
        <v>1843031.67206</v>
      </c>
      <c r="RVM3">
        <v>1843031.67206</v>
      </c>
      <c r="RVN3">
        <v>1843031.67206</v>
      </c>
      <c r="RVO3">
        <v>1843031.67206</v>
      </c>
      <c r="RVP3">
        <v>1843031.67206</v>
      </c>
      <c r="RVQ3">
        <v>1843031.67206</v>
      </c>
      <c r="RVR3">
        <v>1843031.67206</v>
      </c>
      <c r="RVS3">
        <v>1843031.67206</v>
      </c>
      <c r="RVT3">
        <v>1843031.67206</v>
      </c>
      <c r="RVU3">
        <v>1843031.67206</v>
      </c>
      <c r="RVV3">
        <v>-1058527.9101400001</v>
      </c>
      <c r="RVW3">
        <v>-1058527.9101400001</v>
      </c>
      <c r="RVX3">
        <v>-1058527.9101400001</v>
      </c>
      <c r="RVY3">
        <v>-1058527.9101400001</v>
      </c>
      <c r="RVZ3">
        <v>-1058527.9101400001</v>
      </c>
      <c r="RWA3">
        <v>-1058527.9101400001</v>
      </c>
      <c r="RWB3">
        <v>-1058527.9101400001</v>
      </c>
      <c r="RWC3">
        <v>-1058527.9101400001</v>
      </c>
      <c r="RWD3">
        <v>-1058527.9101400001</v>
      </c>
      <c r="RWE3">
        <v>-1058527.9101400001</v>
      </c>
      <c r="RWF3">
        <v>-1058527.9101400001</v>
      </c>
      <c r="RWG3">
        <v>-1058410.8830200001</v>
      </c>
      <c r="RWH3">
        <v>-1058410.8830200001</v>
      </c>
      <c r="RWI3">
        <v>-1058410.8830200001</v>
      </c>
      <c r="RWJ3">
        <v>-1058410.8830200001</v>
      </c>
      <c r="RWK3">
        <v>-1058410.8830200001</v>
      </c>
      <c r="RWL3">
        <v>-1058410.8830200001</v>
      </c>
      <c r="RWM3">
        <v>-1058410.8830200001</v>
      </c>
      <c r="RWN3">
        <v>-1058410.8830200001</v>
      </c>
      <c r="RWO3">
        <v>-1058410.8830200001</v>
      </c>
      <c r="RWP3">
        <v>-1058410.8830200001</v>
      </c>
      <c r="RWQ3">
        <v>-1058410.8830200001</v>
      </c>
      <c r="RWR3">
        <v>-1058527.9101400001</v>
      </c>
      <c r="RWS3">
        <v>-1058527.9101400001</v>
      </c>
      <c r="RWT3">
        <v>-1058527.9101400001</v>
      </c>
      <c r="RWU3">
        <v>-1058527.9101400001</v>
      </c>
      <c r="RWV3">
        <v>-1058527.9101400001</v>
      </c>
      <c r="RWW3">
        <v>-1058527.9101400001</v>
      </c>
      <c r="RWX3">
        <v>-1058527.9101400001</v>
      </c>
      <c r="RWY3">
        <v>-1058527.9101400001</v>
      </c>
      <c r="RWZ3">
        <v>-1058527.9101400001</v>
      </c>
      <c r="RXA3">
        <v>-1058527.9101400001</v>
      </c>
      <c r="RXB3">
        <v>-1058527.9101400001</v>
      </c>
      <c r="RXC3">
        <v>-1058410.8830200001</v>
      </c>
      <c r="RXD3">
        <v>-1058410.8830200001</v>
      </c>
      <c r="RXE3">
        <v>-1058410.8830200001</v>
      </c>
      <c r="RXF3">
        <v>-1058410.8830200001</v>
      </c>
      <c r="RXG3">
        <v>-1058410.8830200001</v>
      </c>
      <c r="RXH3">
        <v>-1058410.8830200001</v>
      </c>
      <c r="RXI3">
        <v>-1058410.8830200001</v>
      </c>
      <c r="RXJ3">
        <v>-1058410.8830200001</v>
      </c>
      <c r="RXK3">
        <v>-1058410.8830200001</v>
      </c>
      <c r="RXL3">
        <v>-1058410.8830200001</v>
      </c>
      <c r="RXM3">
        <v>-1058410.8830200001</v>
      </c>
      <c r="RXN3">
        <v>-554459.22691700002</v>
      </c>
      <c r="RXO3">
        <v>-554459.22691700002</v>
      </c>
      <c r="RXP3">
        <v>-554459.22691700002</v>
      </c>
      <c r="RXQ3">
        <v>-554459.22691700002</v>
      </c>
      <c r="RXR3">
        <v>-554459.22691700002</v>
      </c>
      <c r="RXS3">
        <v>-554459.22691700002</v>
      </c>
      <c r="RXT3">
        <v>-554459.22691700002</v>
      </c>
      <c r="RXU3">
        <v>-554459.22691700002</v>
      </c>
      <c r="RXV3">
        <v>-554459.22691700002</v>
      </c>
      <c r="RXW3">
        <v>-554459.22691700002</v>
      </c>
      <c r="RXX3">
        <v>-554459.22691700002</v>
      </c>
      <c r="RXY3">
        <v>-554225.706748</v>
      </c>
      <c r="RXZ3">
        <v>-554225.706748</v>
      </c>
      <c r="RYA3">
        <v>-554225.706748</v>
      </c>
      <c r="RYB3">
        <v>-554225.706748</v>
      </c>
      <c r="RYC3">
        <v>-554225.706748</v>
      </c>
      <c r="RYD3">
        <v>-554225.706748</v>
      </c>
      <c r="RYE3">
        <v>-554225.706748</v>
      </c>
      <c r="RYF3">
        <v>-554225.706748</v>
      </c>
      <c r="RYG3">
        <v>-554225.706748</v>
      </c>
      <c r="RYH3">
        <v>-554225.706748</v>
      </c>
      <c r="RYI3">
        <v>-554225.706748</v>
      </c>
      <c r="RYJ3">
        <v>-554459.22691700002</v>
      </c>
      <c r="RYK3">
        <v>-554459.22691700002</v>
      </c>
      <c r="RYL3">
        <v>-554459.22691700002</v>
      </c>
      <c r="RYM3">
        <v>-554459.22691700002</v>
      </c>
      <c r="RYN3">
        <v>-554459.22691700002</v>
      </c>
      <c r="RYO3">
        <v>-554459.22691700002</v>
      </c>
      <c r="RYP3">
        <v>-554459.22691700002</v>
      </c>
      <c r="RYQ3">
        <v>-554459.22691700002</v>
      </c>
      <c r="RYR3">
        <v>-554459.22691700002</v>
      </c>
      <c r="RYS3">
        <v>-554459.22691700002</v>
      </c>
      <c r="RYT3">
        <v>-554459.22691700002</v>
      </c>
      <c r="RYU3">
        <v>-554225.706748</v>
      </c>
      <c r="RYV3">
        <v>-554225.706748</v>
      </c>
      <c r="RYW3">
        <v>-554225.706748</v>
      </c>
      <c r="RYX3">
        <v>-554225.706748</v>
      </c>
      <c r="RYY3">
        <v>-554225.706748</v>
      </c>
      <c r="RYZ3">
        <v>-554225.706748</v>
      </c>
      <c r="RZA3">
        <v>-554225.706748</v>
      </c>
      <c r="RZB3">
        <v>-554225.706748</v>
      </c>
      <c r="RZC3">
        <v>-554225.706748</v>
      </c>
      <c r="RZD3">
        <v>-554225.706748</v>
      </c>
      <c r="RZE3">
        <v>-554225.706748</v>
      </c>
      <c r="RZF3">
        <v>1264980.40601</v>
      </c>
      <c r="RZG3">
        <v>1264980.40601</v>
      </c>
      <c r="RZH3">
        <v>1264980.40601</v>
      </c>
      <c r="RZI3">
        <v>1264980.40601</v>
      </c>
      <c r="RZJ3">
        <v>1264980.40601</v>
      </c>
      <c r="RZK3">
        <v>1264980.40601</v>
      </c>
      <c r="RZL3">
        <v>1264980.40601</v>
      </c>
      <c r="RZM3">
        <v>1264980.40601</v>
      </c>
      <c r="RZN3">
        <v>1264980.40601</v>
      </c>
      <c r="RZO3">
        <v>1264980.40601</v>
      </c>
      <c r="RZP3">
        <v>1264980.40601</v>
      </c>
      <c r="RZQ3">
        <v>1265446.91228</v>
      </c>
      <c r="RZR3">
        <v>1265446.91228</v>
      </c>
      <c r="RZS3">
        <v>1265446.91228</v>
      </c>
      <c r="RZT3">
        <v>1265446.91228</v>
      </c>
      <c r="RZU3">
        <v>1265446.91228</v>
      </c>
      <c r="RZV3">
        <v>1265446.91228</v>
      </c>
      <c r="RZW3">
        <v>1265446.91228</v>
      </c>
      <c r="RZX3">
        <v>1265446.91228</v>
      </c>
      <c r="RZY3">
        <v>1265446.91228</v>
      </c>
      <c r="RZZ3">
        <v>1265446.91228</v>
      </c>
      <c r="SAA3">
        <v>1265446.91228</v>
      </c>
      <c r="SAB3">
        <v>1264980.40601</v>
      </c>
      <c r="SAC3">
        <v>1264980.40601</v>
      </c>
      <c r="SAD3">
        <v>1264980.40601</v>
      </c>
      <c r="SAE3">
        <v>1264980.40601</v>
      </c>
      <c r="SAF3">
        <v>1264980.40601</v>
      </c>
      <c r="SAG3">
        <v>1264980.40601</v>
      </c>
      <c r="SAH3">
        <v>1264980.40601</v>
      </c>
      <c r="SAI3">
        <v>1264980.40601</v>
      </c>
      <c r="SAJ3">
        <v>1264980.40601</v>
      </c>
      <c r="SAK3">
        <v>1264980.40601</v>
      </c>
      <c r="SAL3">
        <v>1264980.40601</v>
      </c>
      <c r="SAM3">
        <v>1265446.91228</v>
      </c>
      <c r="SAN3">
        <v>1265446.91228</v>
      </c>
      <c r="SAO3">
        <v>1265446.91228</v>
      </c>
      <c r="SAP3">
        <v>1265446.91228</v>
      </c>
      <c r="SAQ3">
        <v>1265446.91228</v>
      </c>
      <c r="SAR3">
        <v>1265446.91228</v>
      </c>
      <c r="SAS3">
        <v>1265446.91228</v>
      </c>
      <c r="SAT3">
        <v>1265446.91228</v>
      </c>
      <c r="SAU3">
        <v>1265446.91228</v>
      </c>
      <c r="SAV3">
        <v>1265446.91228</v>
      </c>
      <c r="SAW3">
        <v>1265446.91228</v>
      </c>
      <c r="SAX3">
        <v>-3525634.85781</v>
      </c>
      <c r="SAY3">
        <v>-3525634.85781</v>
      </c>
      <c r="SAZ3">
        <v>-3525634.85781</v>
      </c>
      <c r="SBA3">
        <v>-3525634.85781</v>
      </c>
      <c r="SBB3">
        <v>-3525634.85781</v>
      </c>
      <c r="SBC3">
        <v>-3525634.85781</v>
      </c>
      <c r="SBD3">
        <v>-3525634.85781</v>
      </c>
      <c r="SBE3">
        <v>-3525634.85781</v>
      </c>
      <c r="SBF3">
        <v>-3525634.85781</v>
      </c>
      <c r="SBG3">
        <v>-3525634.85781</v>
      </c>
      <c r="SBH3">
        <v>-3525634.85781</v>
      </c>
      <c r="SBI3">
        <v>-3525635.1735800002</v>
      </c>
      <c r="SBJ3">
        <v>-3525635.1735800002</v>
      </c>
      <c r="SBK3">
        <v>-3525635.1735800002</v>
      </c>
      <c r="SBL3">
        <v>-3525635.1735800002</v>
      </c>
      <c r="SBM3">
        <v>-3525635.1735800002</v>
      </c>
      <c r="SBN3">
        <v>-3525635.1735800002</v>
      </c>
      <c r="SBO3">
        <v>-3525635.1735800002</v>
      </c>
      <c r="SBP3">
        <v>-3525635.1735800002</v>
      </c>
      <c r="SBQ3">
        <v>-3525635.1735800002</v>
      </c>
      <c r="SBR3">
        <v>-3525635.1735800002</v>
      </c>
      <c r="SBS3">
        <v>-3525635.1735800002</v>
      </c>
      <c r="SBT3">
        <v>-3525634.85781</v>
      </c>
      <c r="SBU3">
        <v>-3525634.85781</v>
      </c>
      <c r="SBV3">
        <v>-3525634.85781</v>
      </c>
      <c r="SBW3">
        <v>-3525634.85781</v>
      </c>
      <c r="SBX3">
        <v>-3525634.85781</v>
      </c>
      <c r="SBY3">
        <v>-3525634.85781</v>
      </c>
      <c r="SBZ3">
        <v>-3525634.85781</v>
      </c>
      <c r="SCA3">
        <v>-3525634.85781</v>
      </c>
      <c r="SCB3">
        <v>-3525634.85781</v>
      </c>
      <c r="SCC3">
        <v>-3525634.85781</v>
      </c>
      <c r="SCD3">
        <v>-3525634.85781</v>
      </c>
      <c r="SCE3">
        <v>-3525635.1735800002</v>
      </c>
      <c r="SCF3">
        <v>-3525635.1735800002</v>
      </c>
      <c r="SCG3">
        <v>-3525635.1735800002</v>
      </c>
      <c r="SCH3">
        <v>-3525635.1735800002</v>
      </c>
      <c r="SCI3">
        <v>-3525635.1735800002</v>
      </c>
      <c r="SCJ3">
        <v>-3525635.1735800002</v>
      </c>
      <c r="SCK3">
        <v>-3525635.1735800002</v>
      </c>
      <c r="SCL3">
        <v>-3525635.1735800002</v>
      </c>
      <c r="SCM3">
        <v>-3525635.1735800002</v>
      </c>
      <c r="SCN3">
        <v>-3525635.1735800002</v>
      </c>
      <c r="SCO3">
        <v>-3525635.1735800002</v>
      </c>
      <c r="SCP3">
        <v>-3342321.3479900002</v>
      </c>
      <c r="SCQ3">
        <v>-3342321.3479900002</v>
      </c>
      <c r="SCR3">
        <v>-3342321.3479900002</v>
      </c>
      <c r="SCS3">
        <v>-3342321.3479900002</v>
      </c>
      <c r="SCT3">
        <v>-3342321.3479900002</v>
      </c>
      <c r="SCU3">
        <v>-3342321.3479900002</v>
      </c>
      <c r="SCV3">
        <v>-3342321.3479900002</v>
      </c>
      <c r="SCW3">
        <v>-3342321.3479900002</v>
      </c>
      <c r="SCX3">
        <v>-3342321.3479900002</v>
      </c>
      <c r="SCY3">
        <v>-3342321.3479900002</v>
      </c>
      <c r="SCZ3">
        <v>-3342321.3479900002</v>
      </c>
      <c r="SDA3">
        <v>-3342321.9780899999</v>
      </c>
      <c r="SDB3">
        <v>-3342321.9780899999</v>
      </c>
      <c r="SDC3">
        <v>-3342321.9780899999</v>
      </c>
      <c r="SDD3">
        <v>-3342321.9780899999</v>
      </c>
      <c r="SDE3">
        <v>-3342321.9780899999</v>
      </c>
      <c r="SDF3">
        <v>-3342321.9780899999</v>
      </c>
      <c r="SDG3">
        <v>-3342321.9780899999</v>
      </c>
      <c r="SDH3">
        <v>-3342321.9780899999</v>
      </c>
      <c r="SDI3">
        <v>-3342321.9780899999</v>
      </c>
      <c r="SDJ3">
        <v>-3342321.9780899999</v>
      </c>
      <c r="SDK3">
        <v>-3342321.9780899999</v>
      </c>
      <c r="SDL3">
        <v>-3342321.3479900002</v>
      </c>
      <c r="SDM3">
        <v>-3342321.3479900002</v>
      </c>
      <c r="SDN3">
        <v>-3342321.3479900002</v>
      </c>
      <c r="SDO3">
        <v>-3342321.3479900002</v>
      </c>
      <c r="SDP3">
        <v>-3342321.3479900002</v>
      </c>
      <c r="SDQ3">
        <v>-3342321.3479900002</v>
      </c>
      <c r="SDR3">
        <v>-3342321.3479900002</v>
      </c>
      <c r="SDS3">
        <v>-3342321.3479900002</v>
      </c>
      <c r="SDT3">
        <v>-3342321.3479900002</v>
      </c>
      <c r="SDU3">
        <v>-3342321.3479900002</v>
      </c>
      <c r="SDV3">
        <v>-3342321.3479900002</v>
      </c>
      <c r="SDW3">
        <v>-3342321.9780899999</v>
      </c>
      <c r="SDX3">
        <v>-3342321.9780899999</v>
      </c>
      <c r="SDY3">
        <v>-3342321.9780899999</v>
      </c>
      <c r="SDZ3">
        <v>-3342321.9780899999</v>
      </c>
      <c r="SEA3">
        <v>-3342321.9780899999</v>
      </c>
      <c r="SEB3">
        <v>-3342321.9780899999</v>
      </c>
      <c r="SEC3">
        <v>-3342321.9780899999</v>
      </c>
      <c r="SED3">
        <v>-3342321.9780899999</v>
      </c>
      <c r="SEE3">
        <v>-3342321.9780899999</v>
      </c>
      <c r="SEF3">
        <v>-3342321.9780899999</v>
      </c>
      <c r="SEG3">
        <v>-3342321.9780899999</v>
      </c>
      <c r="SEH3">
        <v>-2013687.4024100001</v>
      </c>
      <c r="SEI3">
        <v>-2013687.4024100001</v>
      </c>
      <c r="SEJ3">
        <v>-2013687.4024100001</v>
      </c>
      <c r="SEK3">
        <v>-2013687.4024100001</v>
      </c>
      <c r="SEL3">
        <v>-2013687.4024100001</v>
      </c>
      <c r="SEM3">
        <v>-2013687.4024100001</v>
      </c>
      <c r="SEN3">
        <v>-2013687.4024100001</v>
      </c>
      <c r="SEO3">
        <v>-2013687.4024100001</v>
      </c>
      <c r="SEP3">
        <v>-2013687.4024100001</v>
      </c>
      <c r="SEQ3">
        <v>-2013687.4024100001</v>
      </c>
      <c r="SER3">
        <v>-2013687.4024100001</v>
      </c>
      <c r="SES3">
        <v>-2013688.6611599999</v>
      </c>
      <c r="SET3">
        <v>-2013688.6611599999</v>
      </c>
      <c r="SEU3">
        <v>-2013688.6611599999</v>
      </c>
      <c r="SEV3">
        <v>-2013688.6611599999</v>
      </c>
      <c r="SEW3">
        <v>-2013688.6611599999</v>
      </c>
      <c r="SEX3">
        <v>-2013688.6611599999</v>
      </c>
      <c r="SEY3">
        <v>-2013688.6611599999</v>
      </c>
      <c r="SEZ3">
        <v>-2013688.6611599999</v>
      </c>
      <c r="SFA3">
        <v>-2013688.6611599999</v>
      </c>
      <c r="SFB3">
        <v>-2013688.6611599999</v>
      </c>
      <c r="SFC3">
        <v>-2013688.6611599999</v>
      </c>
      <c r="SFD3">
        <v>-2013687.4024100001</v>
      </c>
      <c r="SFE3">
        <v>-2013687.4024100001</v>
      </c>
      <c r="SFF3">
        <v>-2013687.4024100001</v>
      </c>
      <c r="SFG3">
        <v>-2013687.4024100001</v>
      </c>
      <c r="SFH3">
        <v>-2013687.4024100001</v>
      </c>
      <c r="SFI3">
        <v>-2013687.4024100001</v>
      </c>
      <c r="SFJ3">
        <v>-2013687.4024100001</v>
      </c>
      <c r="SFK3">
        <v>-2013687.4024100001</v>
      </c>
      <c r="SFL3">
        <v>-2013687.4024100001</v>
      </c>
      <c r="SFM3">
        <v>-2013687.4024100001</v>
      </c>
      <c r="SFN3">
        <v>-2013687.4024100001</v>
      </c>
      <c r="SFO3">
        <v>-2013688.6611599999</v>
      </c>
      <c r="SFP3">
        <v>-2013688.6611599999</v>
      </c>
      <c r="SFQ3">
        <v>-2013688.6611599999</v>
      </c>
      <c r="SFR3">
        <v>-2013688.6611599999</v>
      </c>
      <c r="SFS3">
        <v>-2013688.6611599999</v>
      </c>
      <c r="SFT3">
        <v>-2013688.6611599999</v>
      </c>
      <c r="SFU3">
        <v>-2013688.6611599999</v>
      </c>
      <c r="SFV3">
        <v>-2013688.6611599999</v>
      </c>
      <c r="SFW3">
        <v>-2013688.6611599999</v>
      </c>
      <c r="SFX3">
        <v>-2013688.6611599999</v>
      </c>
      <c r="SFY3">
        <v>-2013688.6611599999</v>
      </c>
      <c r="SFZ3">
        <v>-39571047.5189</v>
      </c>
      <c r="SGA3">
        <v>-39571047.5189</v>
      </c>
      <c r="SGB3">
        <v>-39571047.5189</v>
      </c>
      <c r="SGC3">
        <v>-39571047.5189</v>
      </c>
      <c r="SGD3">
        <v>-39571047.5189</v>
      </c>
      <c r="SGE3">
        <v>-39571047.5189</v>
      </c>
      <c r="SGF3">
        <v>-39571047.5189</v>
      </c>
      <c r="SGG3">
        <v>-39571047.5189</v>
      </c>
      <c r="SGH3">
        <v>-39571047.5189</v>
      </c>
      <c r="SGI3">
        <v>-39571047.5189</v>
      </c>
      <c r="SGJ3">
        <v>-39571047.5189</v>
      </c>
      <c r="SGK3">
        <v>-39571047.5189</v>
      </c>
      <c r="SGL3">
        <v>-39571047.5189</v>
      </c>
      <c r="SGM3">
        <v>-39571047.5189</v>
      </c>
      <c r="SGN3">
        <v>-39571047.5189</v>
      </c>
      <c r="SGO3">
        <v>-39571047.5189</v>
      </c>
      <c r="SGP3">
        <v>-39571047.5189</v>
      </c>
      <c r="SGQ3">
        <v>-39571047.5189</v>
      </c>
      <c r="SGR3">
        <v>-39571047.5189</v>
      </c>
      <c r="SGS3">
        <v>-39571047.5189</v>
      </c>
      <c r="SGT3">
        <v>-39571047.5189</v>
      </c>
      <c r="SGU3">
        <v>-39571047.5189</v>
      </c>
      <c r="SGV3">
        <v>-39571047.5189</v>
      </c>
      <c r="SGW3">
        <v>-39571047.5189</v>
      </c>
      <c r="SGX3">
        <v>-39571047.5189</v>
      </c>
      <c r="SGY3">
        <v>-39571047.5189</v>
      </c>
      <c r="SGZ3">
        <v>-39571047.5189</v>
      </c>
      <c r="SHA3">
        <v>-39571047.5189</v>
      </c>
      <c r="SHB3">
        <v>-39571047.5189</v>
      </c>
      <c r="SHC3">
        <v>-39571047.5189</v>
      </c>
      <c r="SHD3">
        <v>-39571047.5189</v>
      </c>
      <c r="SHE3">
        <v>-39571047.5189</v>
      </c>
      <c r="SHF3">
        <v>-39571047.5189</v>
      </c>
      <c r="SHG3">
        <v>-39571047.5189</v>
      </c>
      <c r="SHH3">
        <v>-39571047.5189</v>
      </c>
      <c r="SHI3">
        <v>-39571047.5189</v>
      </c>
      <c r="SHJ3">
        <v>-39571047.5189</v>
      </c>
      <c r="SHK3">
        <v>-39571047.5189</v>
      </c>
      <c r="SHL3">
        <v>-39571047.5189</v>
      </c>
      <c r="SHM3">
        <v>-39571047.5189</v>
      </c>
      <c r="SHN3">
        <v>-39571047.5189</v>
      </c>
      <c r="SHO3">
        <v>-39571047.5189</v>
      </c>
      <c r="SHP3">
        <v>-39571047.5189</v>
      </c>
      <c r="SHQ3">
        <v>-39571047.5189</v>
      </c>
      <c r="SHR3">
        <v>-60110580.535499997</v>
      </c>
      <c r="SHS3">
        <v>-60110580.535499997</v>
      </c>
      <c r="SHT3">
        <v>-60110580.535499997</v>
      </c>
      <c r="SHU3">
        <v>-60110580.535499997</v>
      </c>
      <c r="SHV3">
        <v>-60110580.535499997</v>
      </c>
      <c r="SHW3">
        <v>-60110580.535499997</v>
      </c>
      <c r="SHX3">
        <v>-60110580.535499997</v>
      </c>
      <c r="SHY3">
        <v>-60110580.535499997</v>
      </c>
      <c r="SHZ3">
        <v>-60110580.535499997</v>
      </c>
      <c r="SIA3">
        <v>-60110580.535499997</v>
      </c>
      <c r="SIB3">
        <v>-60110580.535499997</v>
      </c>
      <c r="SIC3">
        <v>-60110580.535499997</v>
      </c>
      <c r="SID3">
        <v>-60110580.535499997</v>
      </c>
      <c r="SIE3">
        <v>-60110580.535499997</v>
      </c>
      <c r="SIF3">
        <v>-60110580.535499997</v>
      </c>
      <c r="SIG3">
        <v>-60110580.535499997</v>
      </c>
      <c r="SIH3">
        <v>-60110580.535499997</v>
      </c>
      <c r="SII3">
        <v>-60110580.535499997</v>
      </c>
      <c r="SIJ3">
        <v>-60110580.535499997</v>
      </c>
      <c r="SIK3">
        <v>-60110580.535499997</v>
      </c>
      <c r="SIL3">
        <v>-60110580.535499997</v>
      </c>
      <c r="SIM3">
        <v>-60110580.535499997</v>
      </c>
      <c r="SIN3">
        <v>-60110580.535499997</v>
      </c>
      <c r="SIO3">
        <v>-60110580.535499997</v>
      </c>
      <c r="SIP3">
        <v>-60110580.535499997</v>
      </c>
      <c r="SIQ3">
        <v>-60110580.535499997</v>
      </c>
      <c r="SIR3">
        <v>-60110580.535499997</v>
      </c>
      <c r="SIS3">
        <v>-60110580.535499997</v>
      </c>
      <c r="SIT3">
        <v>-60110580.535499997</v>
      </c>
      <c r="SIU3">
        <v>-60110580.535499997</v>
      </c>
      <c r="SIV3">
        <v>-60110580.535499997</v>
      </c>
      <c r="SIW3">
        <v>-60110580.535499997</v>
      </c>
      <c r="SIX3">
        <v>-60110580.535499997</v>
      </c>
      <c r="SIY3">
        <v>-60110580.535499997</v>
      </c>
      <c r="SIZ3">
        <v>-60110580.535499997</v>
      </c>
      <c r="SJA3">
        <v>-60110580.535499997</v>
      </c>
      <c r="SJB3">
        <v>-60110580.535499997</v>
      </c>
      <c r="SJC3">
        <v>-60110580.535499997</v>
      </c>
      <c r="SJD3">
        <v>-60110580.535499997</v>
      </c>
      <c r="SJE3">
        <v>-60110580.535499997</v>
      </c>
      <c r="SJF3">
        <v>-60110580.535499997</v>
      </c>
      <c r="SJG3">
        <v>-60110580.535499997</v>
      </c>
      <c r="SJH3">
        <v>-60110580.535499997</v>
      </c>
      <c r="SJI3">
        <v>-60110580.535499997</v>
      </c>
      <c r="SJJ3">
        <v>-91376051.093199998</v>
      </c>
      <c r="SJK3">
        <v>-91376051.093199998</v>
      </c>
      <c r="SJL3">
        <v>-91376051.093199998</v>
      </c>
      <c r="SJM3">
        <v>-91376051.093199998</v>
      </c>
      <c r="SJN3">
        <v>-91376051.093199998</v>
      </c>
      <c r="SJO3">
        <v>-91376051.093199998</v>
      </c>
      <c r="SJP3">
        <v>-91376051.093199998</v>
      </c>
      <c r="SJQ3">
        <v>-91376051.093199998</v>
      </c>
      <c r="SJR3">
        <v>-91376051.093199998</v>
      </c>
      <c r="SJS3">
        <v>-91376051.093199998</v>
      </c>
      <c r="SJT3">
        <v>-91376051.093199998</v>
      </c>
      <c r="SJU3">
        <v>-91376051.093199998</v>
      </c>
      <c r="SJV3">
        <v>-91376051.093199998</v>
      </c>
      <c r="SJW3">
        <v>-91376051.093199998</v>
      </c>
      <c r="SJX3">
        <v>-91376051.093199998</v>
      </c>
      <c r="SJY3">
        <v>-91376051.093199998</v>
      </c>
      <c r="SJZ3">
        <v>-91376051.093199998</v>
      </c>
      <c r="SKA3">
        <v>-91376051.093199998</v>
      </c>
      <c r="SKB3">
        <v>-91376051.093199998</v>
      </c>
      <c r="SKC3">
        <v>-91376051.093199998</v>
      </c>
      <c r="SKD3">
        <v>-91376051.093199998</v>
      </c>
      <c r="SKE3">
        <v>-91376051.093199998</v>
      </c>
      <c r="SKF3">
        <v>-91376051.093199998</v>
      </c>
      <c r="SKG3">
        <v>-91376051.093199998</v>
      </c>
      <c r="SKH3">
        <v>-91376051.093199998</v>
      </c>
      <c r="SKI3">
        <v>-91376051.093199998</v>
      </c>
      <c r="SKJ3">
        <v>-91376051.093199998</v>
      </c>
      <c r="SKK3">
        <v>-91376051.093199998</v>
      </c>
      <c r="SKL3">
        <v>-91376051.093199998</v>
      </c>
      <c r="SKM3">
        <v>-91376051.093199998</v>
      </c>
      <c r="SKN3">
        <v>-91376051.093199998</v>
      </c>
      <c r="SKO3">
        <v>-91376051.093199998</v>
      </c>
      <c r="SKP3">
        <v>-91376051.093199998</v>
      </c>
      <c r="SKQ3">
        <v>-91376051.093199998</v>
      </c>
      <c r="SKR3">
        <v>-91376051.093199998</v>
      </c>
      <c r="SKS3">
        <v>-91376051.093199998</v>
      </c>
      <c r="SKT3">
        <v>-91376051.093199998</v>
      </c>
      <c r="SKU3">
        <v>-91376051.093199998</v>
      </c>
      <c r="SKV3">
        <v>-91376051.093199998</v>
      </c>
      <c r="SKW3">
        <v>-91376051.093199998</v>
      </c>
      <c r="SKX3">
        <v>-91376051.093199998</v>
      </c>
      <c r="SKY3">
        <v>-91376051.093199998</v>
      </c>
      <c r="SKZ3">
        <v>-91376051.093199998</v>
      </c>
      <c r="SLA3">
        <v>-91376051.093199998</v>
      </c>
      <c r="SLB3">
        <v>-39571047.5189</v>
      </c>
      <c r="SLC3">
        <v>-39571047.5189</v>
      </c>
      <c r="SLD3">
        <v>-39571047.5189</v>
      </c>
      <c r="SLE3">
        <v>-39571047.5189</v>
      </c>
      <c r="SLF3">
        <v>-39571047.5189</v>
      </c>
      <c r="SLG3">
        <v>-39571047.5189</v>
      </c>
      <c r="SLH3">
        <v>-39571047.5189</v>
      </c>
      <c r="SLI3">
        <v>-39571047.5189</v>
      </c>
      <c r="SLJ3">
        <v>-39571047.5189</v>
      </c>
      <c r="SLK3">
        <v>-39571047.5189</v>
      </c>
      <c r="SLL3">
        <v>-39571047.5189</v>
      </c>
      <c r="SLM3">
        <v>-39571047.5189</v>
      </c>
      <c r="SLN3">
        <v>-39571047.5189</v>
      </c>
      <c r="SLO3">
        <v>-39571047.5189</v>
      </c>
      <c r="SLP3">
        <v>-39571047.5189</v>
      </c>
      <c r="SLQ3">
        <v>-39571047.5189</v>
      </c>
      <c r="SLR3">
        <v>-39571047.5189</v>
      </c>
      <c r="SLS3">
        <v>-39571047.5189</v>
      </c>
      <c r="SLT3">
        <v>-39571047.5189</v>
      </c>
      <c r="SLU3">
        <v>-39571047.5189</v>
      </c>
      <c r="SLV3">
        <v>-39571047.5189</v>
      </c>
      <c r="SLW3">
        <v>-39571047.5189</v>
      </c>
      <c r="SLX3">
        <v>-39571047.5189</v>
      </c>
      <c r="SLY3">
        <v>-39571047.5189</v>
      </c>
      <c r="SLZ3">
        <v>-39571047.5189</v>
      </c>
      <c r="SMA3">
        <v>-39571047.5189</v>
      </c>
      <c r="SMB3">
        <v>-39571047.5189</v>
      </c>
      <c r="SMC3">
        <v>-39571047.5189</v>
      </c>
      <c r="SMD3">
        <v>-39571047.5189</v>
      </c>
      <c r="SME3">
        <v>-39571047.5189</v>
      </c>
      <c r="SMF3">
        <v>-39571047.5189</v>
      </c>
      <c r="SMG3">
        <v>-39571047.5189</v>
      </c>
      <c r="SMH3">
        <v>-39571047.5189</v>
      </c>
      <c r="SMI3">
        <v>-39571047.5189</v>
      </c>
      <c r="SMJ3">
        <v>-39571047.5189</v>
      </c>
      <c r="SMK3">
        <v>-39571047.5189</v>
      </c>
      <c r="SML3">
        <v>-39571047.5189</v>
      </c>
      <c r="SMM3">
        <v>-39571047.5189</v>
      </c>
      <c r="SMN3">
        <v>-39571047.5189</v>
      </c>
      <c r="SMO3">
        <v>-39571047.5189</v>
      </c>
      <c r="SMP3">
        <v>-39571047.5189</v>
      </c>
      <c r="SMQ3">
        <v>-39571047.5189</v>
      </c>
      <c r="SMR3">
        <v>-39571047.5189</v>
      </c>
      <c r="SMS3">
        <v>-39571047.5189</v>
      </c>
      <c r="SMT3">
        <v>-60110580.535499997</v>
      </c>
      <c r="SMU3">
        <v>-60110580.535499997</v>
      </c>
      <c r="SMV3">
        <v>-60110580.535499997</v>
      </c>
      <c r="SMW3">
        <v>-60110580.535499997</v>
      </c>
      <c r="SMX3">
        <v>-60110580.535499997</v>
      </c>
      <c r="SMY3">
        <v>-60110580.535499997</v>
      </c>
      <c r="SMZ3">
        <v>-60110580.535499997</v>
      </c>
      <c r="SNA3">
        <v>-60110580.535499997</v>
      </c>
      <c r="SNB3">
        <v>-60110580.535499997</v>
      </c>
      <c r="SNC3">
        <v>-60110580.535499997</v>
      </c>
      <c r="SND3">
        <v>-60110580.535499997</v>
      </c>
      <c r="SNE3">
        <v>-60110580.535499997</v>
      </c>
      <c r="SNF3">
        <v>-60110580.535499997</v>
      </c>
      <c r="SNG3">
        <v>-60110580.535499997</v>
      </c>
      <c r="SNH3">
        <v>-60110580.535499997</v>
      </c>
      <c r="SNI3">
        <v>-60110580.535499997</v>
      </c>
      <c r="SNJ3">
        <v>-60110580.535499997</v>
      </c>
      <c r="SNK3">
        <v>-60110580.535499997</v>
      </c>
      <c r="SNL3">
        <v>-60110580.535499997</v>
      </c>
      <c r="SNM3">
        <v>-60110580.535499997</v>
      </c>
      <c r="SNN3">
        <v>-60110580.535499997</v>
      </c>
      <c r="SNO3">
        <v>-60110580.535499997</v>
      </c>
      <c r="SNP3">
        <v>-60110580.535499997</v>
      </c>
      <c r="SNQ3">
        <v>-60110580.535499997</v>
      </c>
      <c r="SNR3">
        <v>-60110580.535499997</v>
      </c>
      <c r="SNS3">
        <v>-60110580.535499997</v>
      </c>
      <c r="SNT3">
        <v>-60110580.535499997</v>
      </c>
      <c r="SNU3">
        <v>-60110580.535499997</v>
      </c>
      <c r="SNV3">
        <v>-60110580.535499997</v>
      </c>
      <c r="SNW3">
        <v>-60110580.535499997</v>
      </c>
      <c r="SNX3">
        <v>-60110580.535499997</v>
      </c>
      <c r="SNY3">
        <v>-60110580.535499997</v>
      </c>
      <c r="SNZ3">
        <v>-60110580.535499997</v>
      </c>
      <c r="SOA3">
        <v>-60110580.535499997</v>
      </c>
      <c r="SOB3">
        <v>-60110580.535499997</v>
      </c>
      <c r="SOC3">
        <v>-60110580.535499997</v>
      </c>
      <c r="SOD3">
        <v>-60110580.535499997</v>
      </c>
      <c r="SOE3">
        <v>-60110580.535499997</v>
      </c>
      <c r="SOF3">
        <v>-60110580.535499997</v>
      </c>
      <c r="SOG3">
        <v>-60110580.535499997</v>
      </c>
      <c r="SOH3">
        <v>-60110580.535499997</v>
      </c>
      <c r="SOI3">
        <v>-60110580.535499997</v>
      </c>
      <c r="SOJ3">
        <v>-60110580.535499997</v>
      </c>
      <c r="SOK3">
        <v>-60110580.535499997</v>
      </c>
      <c r="SOL3">
        <v>-91376051.093199998</v>
      </c>
      <c r="SOM3">
        <v>-91376051.093199998</v>
      </c>
      <c r="SON3">
        <v>-91376051.093199998</v>
      </c>
      <c r="SOO3">
        <v>-91376051.093199998</v>
      </c>
      <c r="SOP3">
        <v>-91376051.093199998</v>
      </c>
      <c r="SOQ3">
        <v>-91376051.093199998</v>
      </c>
      <c r="SOR3">
        <v>-91376051.093199998</v>
      </c>
      <c r="SOS3">
        <v>-91376051.093199998</v>
      </c>
      <c r="SOT3">
        <v>-91376051.093199998</v>
      </c>
      <c r="SOU3">
        <v>-91376051.093199998</v>
      </c>
      <c r="SOV3">
        <v>-91376051.093199998</v>
      </c>
      <c r="SOW3">
        <v>-91376051.093199998</v>
      </c>
      <c r="SOX3">
        <v>-91376051.093199998</v>
      </c>
      <c r="SOY3">
        <v>-91376051.093199998</v>
      </c>
      <c r="SOZ3">
        <v>-91376051.093199998</v>
      </c>
      <c r="SPA3">
        <v>-91376051.093199998</v>
      </c>
      <c r="SPB3">
        <v>-91376051.093199998</v>
      </c>
      <c r="SPC3">
        <v>-91376051.093199998</v>
      </c>
      <c r="SPD3">
        <v>-91376051.093199998</v>
      </c>
      <c r="SPE3">
        <v>-91376051.093199998</v>
      </c>
      <c r="SPF3">
        <v>-91376051.093199998</v>
      </c>
      <c r="SPG3">
        <v>-91376051.093199998</v>
      </c>
      <c r="SPH3">
        <v>-91376051.093199998</v>
      </c>
      <c r="SPI3">
        <v>-91376051.093199998</v>
      </c>
      <c r="SPJ3">
        <v>-91376051.093199998</v>
      </c>
      <c r="SPK3">
        <v>-91376051.093199998</v>
      </c>
      <c r="SPL3">
        <v>-91376051.093199998</v>
      </c>
      <c r="SPM3">
        <v>-91376051.093199998</v>
      </c>
      <c r="SPN3">
        <v>-91376051.093199998</v>
      </c>
      <c r="SPO3">
        <v>-91376051.093199998</v>
      </c>
      <c r="SPP3">
        <v>-91376051.093199998</v>
      </c>
      <c r="SPQ3">
        <v>-91376051.093199998</v>
      </c>
      <c r="SPR3">
        <v>-91376051.093199998</v>
      </c>
      <c r="SPS3">
        <v>-91376051.093199998</v>
      </c>
      <c r="SPT3">
        <v>-91376051.093199998</v>
      </c>
      <c r="SPU3">
        <v>-91376051.093199998</v>
      </c>
      <c r="SPV3">
        <v>-91376051.093199998</v>
      </c>
      <c r="SPW3">
        <v>-91376051.093199998</v>
      </c>
      <c r="SPX3">
        <v>-91376051.093199998</v>
      </c>
      <c r="SPY3">
        <v>-91376051.093199998</v>
      </c>
      <c r="SPZ3">
        <v>-91376051.093199998</v>
      </c>
      <c r="SQA3">
        <v>-91376051.093199998</v>
      </c>
      <c r="SQB3">
        <v>-91376051.093199998</v>
      </c>
      <c r="SQC3">
        <v>-91376051.093199998</v>
      </c>
      <c r="SQD3">
        <v>-13850836.6785</v>
      </c>
      <c r="SQE3">
        <v>-13850836.6785</v>
      </c>
      <c r="SQF3">
        <v>-13850836.6785</v>
      </c>
      <c r="SQG3">
        <v>-13850836.6785</v>
      </c>
      <c r="SQH3">
        <v>-13850836.6785</v>
      </c>
      <c r="SQI3">
        <v>-13850836.6785</v>
      </c>
      <c r="SQJ3">
        <v>-13850836.6785</v>
      </c>
      <c r="SQK3">
        <v>-13850836.6785</v>
      </c>
      <c r="SQL3">
        <v>-13850836.6785</v>
      </c>
      <c r="SQM3">
        <v>-13850836.6785</v>
      </c>
      <c r="SQN3">
        <v>-13850836.6785</v>
      </c>
      <c r="SQO3">
        <v>-13850836.6785</v>
      </c>
      <c r="SQP3">
        <v>-13850836.6785</v>
      </c>
      <c r="SQQ3">
        <v>-13850836.6785</v>
      </c>
      <c r="SQR3">
        <v>-13850836.6785</v>
      </c>
      <c r="SQS3">
        <v>-13850836.6785</v>
      </c>
      <c r="SQT3">
        <v>-13850836.6785</v>
      </c>
      <c r="SQU3">
        <v>-13850836.6785</v>
      </c>
      <c r="SQV3">
        <v>-13850836.6785</v>
      </c>
      <c r="SQW3">
        <v>-13850836.6785</v>
      </c>
      <c r="SQX3">
        <v>-13850836.6785</v>
      </c>
      <c r="SQY3">
        <v>-13850836.6785</v>
      </c>
      <c r="SQZ3">
        <v>-13850836.6785</v>
      </c>
      <c r="SRA3">
        <v>-13850836.6785</v>
      </c>
      <c r="SRB3">
        <v>-13850836.6785</v>
      </c>
      <c r="SRC3">
        <v>-13850836.6785</v>
      </c>
      <c r="SRD3">
        <v>-13850836.6785</v>
      </c>
      <c r="SRE3">
        <v>-13850836.6785</v>
      </c>
      <c r="SRF3">
        <v>-13850836.6785</v>
      </c>
      <c r="SRG3">
        <v>-13850836.6785</v>
      </c>
      <c r="SRH3">
        <v>-13850836.6785</v>
      </c>
      <c r="SRI3">
        <v>-13850836.6785</v>
      </c>
      <c r="SRJ3">
        <v>-13850836.6785</v>
      </c>
      <c r="SRK3">
        <v>-13850836.6785</v>
      </c>
      <c r="SRL3">
        <v>-13850836.6785</v>
      </c>
      <c r="SRM3">
        <v>-13850836.6785</v>
      </c>
      <c r="SRN3">
        <v>-13850836.6785</v>
      </c>
      <c r="SRO3">
        <v>-13850836.6785</v>
      </c>
      <c r="SRP3">
        <v>-13850836.6785</v>
      </c>
      <c r="SRQ3">
        <v>-13850836.6785</v>
      </c>
      <c r="SRR3">
        <v>-13850836.6785</v>
      </c>
      <c r="SRS3">
        <v>-13850836.6785</v>
      </c>
      <c r="SRT3">
        <v>-13850836.6785</v>
      </c>
      <c r="SRU3">
        <v>-13850836.6785</v>
      </c>
      <c r="SRV3">
        <v>-20988470.2837</v>
      </c>
      <c r="SRW3">
        <v>-20988470.2837</v>
      </c>
      <c r="SRX3">
        <v>-20988470.2837</v>
      </c>
      <c r="SRY3">
        <v>-20988470.2837</v>
      </c>
      <c r="SRZ3">
        <v>-20988470.2837</v>
      </c>
      <c r="SSA3">
        <v>-20988470.2837</v>
      </c>
      <c r="SSB3">
        <v>-20988470.2837</v>
      </c>
      <c r="SSC3">
        <v>-20988470.2837</v>
      </c>
      <c r="SSD3">
        <v>-20988470.2837</v>
      </c>
      <c r="SSE3">
        <v>-20988470.2837</v>
      </c>
      <c r="SSF3">
        <v>-20988470.2837</v>
      </c>
      <c r="SSG3">
        <v>-20988470.2837</v>
      </c>
      <c r="SSH3">
        <v>-20988470.2837</v>
      </c>
      <c r="SSI3">
        <v>-20988470.2837</v>
      </c>
      <c r="SSJ3">
        <v>-20988470.2837</v>
      </c>
      <c r="SSK3">
        <v>-20988470.2837</v>
      </c>
      <c r="SSL3">
        <v>-20988470.2837</v>
      </c>
      <c r="SSM3">
        <v>-20988470.2837</v>
      </c>
      <c r="SSN3">
        <v>-20988470.2837</v>
      </c>
      <c r="SSO3">
        <v>-20988470.2837</v>
      </c>
      <c r="SSP3">
        <v>-20988470.2837</v>
      </c>
      <c r="SSQ3">
        <v>-20988470.2837</v>
      </c>
      <c r="SSR3">
        <v>-20988470.2837</v>
      </c>
      <c r="SSS3">
        <v>-20988470.2837</v>
      </c>
      <c r="SST3">
        <v>-20988470.2837</v>
      </c>
      <c r="SSU3">
        <v>-20988470.2837</v>
      </c>
      <c r="SSV3">
        <v>-20988470.2837</v>
      </c>
      <c r="SSW3">
        <v>-20988470.2837</v>
      </c>
      <c r="SSX3">
        <v>-20988470.2837</v>
      </c>
      <c r="SSY3">
        <v>-20988470.2837</v>
      </c>
      <c r="SSZ3">
        <v>-20988470.2837</v>
      </c>
      <c r="STA3">
        <v>-20988470.2837</v>
      </c>
      <c r="STB3">
        <v>-20988470.2837</v>
      </c>
      <c r="STC3">
        <v>-20988470.2837</v>
      </c>
      <c r="STD3">
        <v>-20988470.2837</v>
      </c>
      <c r="STE3">
        <v>-20988470.2837</v>
      </c>
      <c r="STF3">
        <v>-20988470.2837</v>
      </c>
      <c r="STG3">
        <v>-20988470.2837</v>
      </c>
      <c r="STH3">
        <v>-20988470.2837</v>
      </c>
      <c r="STI3">
        <v>-20988470.2837</v>
      </c>
      <c r="STJ3">
        <v>-20988470.2837</v>
      </c>
      <c r="STK3">
        <v>-20988470.2837</v>
      </c>
      <c r="STL3">
        <v>-20988470.2837</v>
      </c>
      <c r="STM3">
        <v>-20988470.2837</v>
      </c>
      <c r="STN3">
        <v>-31801643.639199998</v>
      </c>
      <c r="STO3">
        <v>-31801643.639199998</v>
      </c>
      <c r="STP3">
        <v>-31801643.639199998</v>
      </c>
      <c r="STQ3">
        <v>-31801643.639199998</v>
      </c>
      <c r="STR3">
        <v>-31801643.639199998</v>
      </c>
      <c r="STS3">
        <v>-31801643.639199998</v>
      </c>
      <c r="STT3">
        <v>-31801643.639199998</v>
      </c>
      <c r="STU3">
        <v>-31801643.639199998</v>
      </c>
      <c r="STV3">
        <v>-31801643.639199998</v>
      </c>
      <c r="STW3">
        <v>-31801643.639199998</v>
      </c>
      <c r="STX3">
        <v>-31801643.639199998</v>
      </c>
      <c r="STY3">
        <v>-31801643.639199998</v>
      </c>
      <c r="STZ3">
        <v>-31801643.639199998</v>
      </c>
      <c r="SUA3">
        <v>-31801643.639199998</v>
      </c>
      <c r="SUB3">
        <v>-31801643.639199998</v>
      </c>
      <c r="SUC3">
        <v>-31801643.639199998</v>
      </c>
      <c r="SUD3">
        <v>-31801643.639199998</v>
      </c>
      <c r="SUE3">
        <v>-31801643.639199998</v>
      </c>
      <c r="SUF3">
        <v>-31801643.639199998</v>
      </c>
      <c r="SUG3">
        <v>-31801643.639199998</v>
      </c>
      <c r="SUH3">
        <v>-31801643.639199998</v>
      </c>
      <c r="SUI3">
        <v>-31801643.639199998</v>
      </c>
      <c r="SUJ3">
        <v>-31801643.639199998</v>
      </c>
      <c r="SUK3">
        <v>-31801643.639199998</v>
      </c>
      <c r="SUL3">
        <v>-31801643.639199998</v>
      </c>
      <c r="SUM3">
        <v>-31801643.639199998</v>
      </c>
      <c r="SUN3">
        <v>-31801643.639199998</v>
      </c>
      <c r="SUO3">
        <v>-31801643.639199998</v>
      </c>
      <c r="SUP3">
        <v>-31801643.639199998</v>
      </c>
      <c r="SUQ3">
        <v>-31801643.639199998</v>
      </c>
      <c r="SUR3">
        <v>-31801643.639199998</v>
      </c>
      <c r="SUS3">
        <v>-31801643.639199998</v>
      </c>
      <c r="SUT3">
        <v>-31801643.639199998</v>
      </c>
      <c r="SUU3">
        <v>-31801643.639199998</v>
      </c>
      <c r="SUV3">
        <v>-31801643.639199998</v>
      </c>
      <c r="SUW3">
        <v>-31801643.639199998</v>
      </c>
      <c r="SUX3">
        <v>-31801643.639199998</v>
      </c>
      <c r="SUY3">
        <v>-31801643.639199998</v>
      </c>
      <c r="SUZ3">
        <v>-31801643.639199998</v>
      </c>
      <c r="SVA3">
        <v>-31801643.639199998</v>
      </c>
      <c r="SVB3">
        <v>-31801643.639199998</v>
      </c>
      <c r="SVC3">
        <v>-31801643.639199998</v>
      </c>
      <c r="SVD3">
        <v>-31801643.639199998</v>
      </c>
      <c r="SVE3">
        <v>-31801643.639199998</v>
      </c>
      <c r="SVF3">
        <v>-77410.286003500005</v>
      </c>
      <c r="SVG3">
        <v>-77410.286003500005</v>
      </c>
      <c r="SVH3">
        <v>-77410.286003500005</v>
      </c>
      <c r="SVI3">
        <v>-77410.286003500005</v>
      </c>
      <c r="SVJ3">
        <v>-77410.286003500005</v>
      </c>
      <c r="SVK3">
        <v>-77410.286003500005</v>
      </c>
      <c r="SVL3">
        <v>-77410.286003500005</v>
      </c>
      <c r="SVM3">
        <v>-77410.286003500005</v>
      </c>
      <c r="SVN3">
        <v>-77410.286003500005</v>
      </c>
      <c r="SVO3">
        <v>-77410.286003500005</v>
      </c>
      <c r="SVP3">
        <v>-77410.286003500005</v>
      </c>
      <c r="SVQ3">
        <v>-77410.3335849</v>
      </c>
      <c r="SVR3">
        <v>-77410.3335849</v>
      </c>
      <c r="SVS3">
        <v>-77410.3335849</v>
      </c>
      <c r="SVT3">
        <v>-77410.3335849</v>
      </c>
      <c r="SVU3">
        <v>-77410.3335849</v>
      </c>
      <c r="SVV3">
        <v>-77410.3335849</v>
      </c>
      <c r="SVW3">
        <v>-77410.3335849</v>
      </c>
      <c r="SVX3">
        <v>-77410.3335849</v>
      </c>
      <c r="SVY3">
        <v>-77410.3335849</v>
      </c>
      <c r="SVZ3">
        <v>-77410.3335849</v>
      </c>
      <c r="SWA3">
        <v>-77410.3335849</v>
      </c>
      <c r="SWB3">
        <v>-77410.286003500005</v>
      </c>
      <c r="SWC3">
        <v>-77410.286003500005</v>
      </c>
      <c r="SWD3">
        <v>-77410.286003500005</v>
      </c>
      <c r="SWE3">
        <v>-77410.286003500005</v>
      </c>
      <c r="SWF3">
        <v>-77410.286003500005</v>
      </c>
      <c r="SWG3">
        <v>-77410.286003500005</v>
      </c>
      <c r="SWH3">
        <v>-77410.286003500005</v>
      </c>
      <c r="SWI3">
        <v>-77410.286003500005</v>
      </c>
      <c r="SWJ3">
        <v>-77410.286003500005</v>
      </c>
      <c r="SWK3">
        <v>-77410.286003500005</v>
      </c>
      <c r="SWL3">
        <v>-77410.286003500005</v>
      </c>
      <c r="SWM3">
        <v>-77410.3335849</v>
      </c>
      <c r="SWN3">
        <v>-77410.3335849</v>
      </c>
      <c r="SWO3">
        <v>-77410.3335849</v>
      </c>
      <c r="SWP3">
        <v>-77410.3335849</v>
      </c>
      <c r="SWQ3">
        <v>-77410.3335849</v>
      </c>
      <c r="SWR3">
        <v>-77410.3335849</v>
      </c>
      <c r="SWS3">
        <v>-77410.3335849</v>
      </c>
      <c r="SWT3">
        <v>-77410.3335849</v>
      </c>
      <c r="SWU3">
        <v>-77410.3335849</v>
      </c>
      <c r="SWV3">
        <v>-77410.3335849</v>
      </c>
      <c r="SWW3">
        <v>-77410.3335849</v>
      </c>
      <c r="SWX3">
        <v>1371524.21269</v>
      </c>
      <c r="SWY3">
        <v>1371524.21269</v>
      </c>
      <c r="SWZ3">
        <v>1371524.21269</v>
      </c>
      <c r="SXA3">
        <v>1371524.21269</v>
      </c>
      <c r="SXB3">
        <v>1371524.21269</v>
      </c>
      <c r="SXC3">
        <v>1371524.21269</v>
      </c>
      <c r="SXD3">
        <v>1371524.21269</v>
      </c>
      <c r="SXE3">
        <v>1371524.21269</v>
      </c>
      <c r="SXF3">
        <v>1371524.21269</v>
      </c>
      <c r="SXG3">
        <v>1371524.21269</v>
      </c>
      <c r="SXH3">
        <v>1371524.21269</v>
      </c>
      <c r="SXI3">
        <v>1371524.1177399999</v>
      </c>
      <c r="SXJ3">
        <v>1371524.1177399999</v>
      </c>
      <c r="SXK3">
        <v>1371524.1177399999</v>
      </c>
      <c r="SXL3">
        <v>1371524.1177399999</v>
      </c>
      <c r="SXM3">
        <v>1371524.1177399999</v>
      </c>
      <c r="SXN3">
        <v>1371524.1177399999</v>
      </c>
      <c r="SXO3">
        <v>1371524.1177399999</v>
      </c>
      <c r="SXP3">
        <v>1371524.1177399999</v>
      </c>
      <c r="SXQ3">
        <v>1371524.1177399999</v>
      </c>
      <c r="SXR3">
        <v>1371524.1177399999</v>
      </c>
      <c r="SXS3">
        <v>1371524.1177399999</v>
      </c>
      <c r="SXT3">
        <v>1371524.21269</v>
      </c>
      <c r="SXU3">
        <v>1371524.21269</v>
      </c>
      <c r="SXV3">
        <v>1371524.21269</v>
      </c>
      <c r="SXW3">
        <v>1371524.21269</v>
      </c>
      <c r="SXX3">
        <v>1371524.21269</v>
      </c>
      <c r="SXY3">
        <v>1371524.21269</v>
      </c>
      <c r="SXZ3">
        <v>1371524.21269</v>
      </c>
      <c r="SYA3">
        <v>1371524.21269</v>
      </c>
      <c r="SYB3">
        <v>1371524.21269</v>
      </c>
      <c r="SYC3">
        <v>1371524.21269</v>
      </c>
      <c r="SYD3">
        <v>1371524.21269</v>
      </c>
      <c r="SYE3">
        <v>1371524.1177399999</v>
      </c>
      <c r="SYF3">
        <v>1371524.1177399999</v>
      </c>
      <c r="SYG3">
        <v>1371524.1177399999</v>
      </c>
      <c r="SYH3">
        <v>1371524.1177399999</v>
      </c>
      <c r="SYI3">
        <v>1371524.1177399999</v>
      </c>
      <c r="SYJ3">
        <v>1371524.1177399999</v>
      </c>
      <c r="SYK3">
        <v>1371524.1177399999</v>
      </c>
      <c r="SYL3">
        <v>1371524.1177399999</v>
      </c>
      <c r="SYM3">
        <v>1371524.1177399999</v>
      </c>
      <c r="SYN3">
        <v>1371524.1177399999</v>
      </c>
      <c r="SYO3">
        <v>1371524.1177399999</v>
      </c>
      <c r="SYP3">
        <v>5064153.0189199997</v>
      </c>
      <c r="SYQ3">
        <v>5064153.0189199997</v>
      </c>
      <c r="SYR3">
        <v>5064153.0189199997</v>
      </c>
      <c r="SYS3">
        <v>5064153.0189199997</v>
      </c>
      <c r="SYT3">
        <v>5064153.0189199997</v>
      </c>
      <c r="SYU3">
        <v>5064153.0189199997</v>
      </c>
      <c r="SYV3">
        <v>5064153.0189199997</v>
      </c>
      <c r="SYW3">
        <v>5064153.0189199997</v>
      </c>
      <c r="SYX3">
        <v>5064153.0189199997</v>
      </c>
      <c r="SYY3">
        <v>5064153.0189199997</v>
      </c>
      <c r="SYZ3">
        <v>5064153.0189199997</v>
      </c>
      <c r="SZA3">
        <v>5064152.8292500004</v>
      </c>
      <c r="SZB3">
        <v>5064152.8292500004</v>
      </c>
      <c r="SZC3">
        <v>5064152.8292500004</v>
      </c>
      <c r="SZD3">
        <v>5064152.8292500004</v>
      </c>
      <c r="SZE3">
        <v>5064152.8292500004</v>
      </c>
      <c r="SZF3">
        <v>5064152.8292500004</v>
      </c>
      <c r="SZG3">
        <v>5064152.8292500004</v>
      </c>
      <c r="SZH3">
        <v>5064152.8292500004</v>
      </c>
      <c r="SZI3">
        <v>5064152.8292500004</v>
      </c>
      <c r="SZJ3">
        <v>5064152.8292500004</v>
      </c>
      <c r="SZK3">
        <v>5064152.8292500004</v>
      </c>
      <c r="SZL3">
        <v>5064153.0189199997</v>
      </c>
      <c r="SZM3">
        <v>5064153.0189199997</v>
      </c>
      <c r="SZN3">
        <v>5064153.0189199997</v>
      </c>
      <c r="SZO3">
        <v>5064153.0189199997</v>
      </c>
      <c r="SZP3">
        <v>5064153.0189199997</v>
      </c>
      <c r="SZQ3">
        <v>5064153.0189199997</v>
      </c>
      <c r="SZR3">
        <v>5064153.0189199997</v>
      </c>
      <c r="SZS3">
        <v>5064153.0189199997</v>
      </c>
      <c r="SZT3">
        <v>5064153.0189199997</v>
      </c>
      <c r="SZU3">
        <v>5064153.0189199997</v>
      </c>
      <c r="SZV3">
        <v>5064153.0189199997</v>
      </c>
      <c r="SZW3">
        <v>5064152.8292500004</v>
      </c>
      <c r="SZX3">
        <v>5064152.8292500004</v>
      </c>
      <c r="SZY3">
        <v>5064152.8292500004</v>
      </c>
      <c r="SZZ3">
        <v>5064152.8292500004</v>
      </c>
      <c r="TAA3">
        <v>5064152.8292500004</v>
      </c>
      <c r="TAB3">
        <v>5064152.8292500004</v>
      </c>
      <c r="TAC3">
        <v>5064152.8292500004</v>
      </c>
      <c r="TAD3">
        <v>5064152.8292500004</v>
      </c>
      <c r="TAE3">
        <v>5064152.8292500004</v>
      </c>
      <c r="TAF3">
        <v>5064152.8292500004</v>
      </c>
      <c r="TAG3">
        <v>5064152.8292500004</v>
      </c>
      <c r="TAH3">
        <v>-1659046.2140200001</v>
      </c>
      <c r="TAI3">
        <v>-1659046.2140200001</v>
      </c>
      <c r="TAJ3">
        <v>-1659046.2140200001</v>
      </c>
      <c r="TAK3">
        <v>-1659046.2140200001</v>
      </c>
      <c r="TAL3">
        <v>-1659046.2140200001</v>
      </c>
      <c r="TAM3">
        <v>-1659046.2140200001</v>
      </c>
      <c r="TAN3">
        <v>-1659046.2140200001</v>
      </c>
      <c r="TAO3">
        <v>-1659046.2140200001</v>
      </c>
      <c r="TAP3">
        <v>-1659046.2140200001</v>
      </c>
      <c r="TAQ3">
        <v>-1659046.2140200001</v>
      </c>
      <c r="TAR3">
        <v>-1659046.2140200001</v>
      </c>
      <c r="TAS3">
        <v>-1659046.2140200001</v>
      </c>
      <c r="TAT3">
        <v>-1659046.2140200001</v>
      </c>
      <c r="TAU3">
        <v>-1659046.2140200001</v>
      </c>
      <c r="TAV3">
        <v>-1659046.2140200001</v>
      </c>
      <c r="TAW3">
        <v>-1659046.2140200001</v>
      </c>
      <c r="TAX3">
        <v>-1659046.2140200001</v>
      </c>
      <c r="TAY3">
        <v>-1659046.2140200001</v>
      </c>
      <c r="TAZ3">
        <v>-1659046.2140200001</v>
      </c>
      <c r="TBA3">
        <v>-1659046.2140200001</v>
      </c>
      <c r="TBB3">
        <v>-1659046.2140200001</v>
      </c>
      <c r="TBC3">
        <v>-1659046.2140200001</v>
      </c>
      <c r="TBD3">
        <v>-1659046.2140200001</v>
      </c>
      <c r="TBE3">
        <v>-1659046.2140200001</v>
      </c>
      <c r="TBF3">
        <v>-1659046.2140200001</v>
      </c>
      <c r="TBG3">
        <v>-1659046.2140200001</v>
      </c>
      <c r="TBH3">
        <v>-1659046.2140200001</v>
      </c>
      <c r="TBI3">
        <v>-1659046.2140200001</v>
      </c>
      <c r="TBJ3">
        <v>-1659046.2140200001</v>
      </c>
      <c r="TBK3">
        <v>-1659046.2140200001</v>
      </c>
      <c r="TBL3">
        <v>-1659046.2140200001</v>
      </c>
      <c r="TBM3">
        <v>-1659046.2140200001</v>
      </c>
      <c r="TBN3">
        <v>-1659046.2140200001</v>
      </c>
      <c r="TBO3">
        <v>-1659046.2140200001</v>
      </c>
      <c r="TBP3">
        <v>-1659046.2140200001</v>
      </c>
      <c r="TBQ3">
        <v>-1659046.2140200001</v>
      </c>
      <c r="TBR3">
        <v>-1659046.2140200001</v>
      </c>
      <c r="TBS3">
        <v>-1659046.2140200001</v>
      </c>
      <c r="TBT3">
        <v>-1659046.2140200001</v>
      </c>
      <c r="TBU3">
        <v>-1659046.2140200001</v>
      </c>
      <c r="TBV3">
        <v>-1659046.2140200001</v>
      </c>
      <c r="TBW3">
        <v>-1659046.2140200001</v>
      </c>
      <c r="TBX3">
        <v>-1659046.2140200001</v>
      </c>
      <c r="TBY3">
        <v>-1659046.2140200001</v>
      </c>
      <c r="TBZ3">
        <v>-3303987.6220800001</v>
      </c>
      <c r="TCA3">
        <v>-3303987.6220800001</v>
      </c>
      <c r="TCB3">
        <v>-3303987.6220800001</v>
      </c>
      <c r="TCC3">
        <v>-3303987.6220800001</v>
      </c>
      <c r="TCD3">
        <v>-3303987.6220800001</v>
      </c>
      <c r="TCE3">
        <v>-3303987.6220800001</v>
      </c>
      <c r="TCF3">
        <v>-3303987.6220800001</v>
      </c>
      <c r="TCG3">
        <v>-3303987.6220800001</v>
      </c>
      <c r="TCH3">
        <v>-3303987.6220800001</v>
      </c>
      <c r="TCI3">
        <v>-3303987.6220800001</v>
      </c>
      <c r="TCJ3">
        <v>-3303987.6220800001</v>
      </c>
      <c r="TCK3">
        <v>-3303987.6220800001</v>
      </c>
      <c r="TCL3">
        <v>-3303987.6220800001</v>
      </c>
      <c r="TCM3">
        <v>-3303987.6220800001</v>
      </c>
      <c r="TCN3">
        <v>-3303987.6220800001</v>
      </c>
      <c r="TCO3">
        <v>-3303987.6220800001</v>
      </c>
      <c r="TCP3">
        <v>-3303987.6220800001</v>
      </c>
      <c r="TCQ3">
        <v>-3303987.6220800001</v>
      </c>
      <c r="TCR3">
        <v>-3303987.6220800001</v>
      </c>
      <c r="TCS3">
        <v>-3303987.6220800001</v>
      </c>
      <c r="TCT3">
        <v>-3303987.6220800001</v>
      </c>
      <c r="TCU3">
        <v>-3303987.6220800001</v>
      </c>
      <c r="TCV3">
        <v>-3303987.6220800001</v>
      </c>
      <c r="TCW3">
        <v>-3303987.6220800001</v>
      </c>
      <c r="TCX3">
        <v>-3303987.6220800001</v>
      </c>
      <c r="TCY3">
        <v>-3303987.6220800001</v>
      </c>
      <c r="TCZ3">
        <v>-3303987.6220800001</v>
      </c>
      <c r="TDA3">
        <v>-3303987.6220800001</v>
      </c>
      <c r="TDB3">
        <v>-3303987.6220800001</v>
      </c>
      <c r="TDC3">
        <v>-3303987.6220800001</v>
      </c>
      <c r="TDD3">
        <v>-3303987.6220800001</v>
      </c>
      <c r="TDE3">
        <v>-3303987.6220800001</v>
      </c>
      <c r="TDF3">
        <v>-3303987.6220800001</v>
      </c>
      <c r="TDG3">
        <v>-3303987.6220800001</v>
      </c>
      <c r="TDH3">
        <v>-3303987.6220800001</v>
      </c>
      <c r="TDI3">
        <v>-3303987.6220800001</v>
      </c>
      <c r="TDJ3">
        <v>-3303987.6220800001</v>
      </c>
      <c r="TDK3">
        <v>-3303987.6220800001</v>
      </c>
      <c r="TDL3">
        <v>-3303987.6220800001</v>
      </c>
      <c r="TDM3">
        <v>-3303987.6220800001</v>
      </c>
      <c r="TDN3">
        <v>-3303987.6220800001</v>
      </c>
      <c r="TDO3">
        <v>-3303987.6220800001</v>
      </c>
      <c r="TDP3">
        <v>-3303987.6220800001</v>
      </c>
      <c r="TDQ3">
        <v>-3303987.6220800001</v>
      </c>
      <c r="TDR3">
        <v>-6593870.4381799996</v>
      </c>
      <c r="TDS3">
        <v>-6593870.4381799996</v>
      </c>
      <c r="TDT3">
        <v>-6593870.4381799996</v>
      </c>
      <c r="TDU3">
        <v>-6593870.4381799996</v>
      </c>
      <c r="TDV3">
        <v>-6593870.4381799996</v>
      </c>
      <c r="TDW3">
        <v>-6593870.4381799996</v>
      </c>
      <c r="TDX3">
        <v>-6593870.4381799996</v>
      </c>
      <c r="TDY3">
        <v>-6593870.4381799996</v>
      </c>
      <c r="TDZ3">
        <v>-6593870.4381799996</v>
      </c>
      <c r="TEA3">
        <v>-6593870.4381799996</v>
      </c>
      <c r="TEB3">
        <v>-6593870.4381799996</v>
      </c>
      <c r="TEC3">
        <v>-6593870.4381799996</v>
      </c>
      <c r="TED3">
        <v>-6593870.4381799996</v>
      </c>
      <c r="TEE3">
        <v>-6593870.4381799996</v>
      </c>
      <c r="TEF3">
        <v>-6593870.4381799996</v>
      </c>
      <c r="TEG3">
        <v>-6593870.4381799996</v>
      </c>
      <c r="TEH3">
        <v>-6593870.4381799996</v>
      </c>
      <c r="TEI3">
        <v>-6593870.4381799996</v>
      </c>
      <c r="TEJ3">
        <v>-6593870.4381799996</v>
      </c>
      <c r="TEK3">
        <v>-6593870.4381799996</v>
      </c>
      <c r="TEL3">
        <v>-6593870.4381799996</v>
      </c>
      <c r="TEM3">
        <v>-6593870.4381799996</v>
      </c>
      <c r="TEN3">
        <v>-6593870.4381799996</v>
      </c>
      <c r="TEO3">
        <v>-6593870.4381799996</v>
      </c>
      <c r="TEP3">
        <v>-6593870.4381799996</v>
      </c>
      <c r="TEQ3">
        <v>-6593870.4381799996</v>
      </c>
      <c r="TER3">
        <v>-6593870.4381799996</v>
      </c>
      <c r="TES3">
        <v>-6593870.4381799996</v>
      </c>
      <c r="TET3">
        <v>-6593870.4381799996</v>
      </c>
      <c r="TEU3">
        <v>-6593870.4381799996</v>
      </c>
      <c r="TEV3">
        <v>-6593870.4381799996</v>
      </c>
      <c r="TEW3">
        <v>-6593870.4381799996</v>
      </c>
      <c r="TEX3">
        <v>-6593870.4381799996</v>
      </c>
      <c r="TEY3">
        <v>-6593870.4381799996</v>
      </c>
      <c r="TEZ3">
        <v>-6593870.4381799996</v>
      </c>
      <c r="TFA3">
        <v>-6593870.4381799996</v>
      </c>
      <c r="TFB3">
        <v>-6593870.4381799996</v>
      </c>
      <c r="TFC3">
        <v>-6593870.4381799996</v>
      </c>
      <c r="TFD3">
        <v>-6593870.4381799996</v>
      </c>
      <c r="TFE3">
        <v>-6593870.4381799996</v>
      </c>
      <c r="TFF3">
        <v>-6593870.4381799996</v>
      </c>
      <c r="TFG3">
        <v>-6593870.4381799996</v>
      </c>
      <c r="TFH3">
        <v>-6593870.4381799996</v>
      </c>
      <c r="TFI3">
        <v>-6593870.4381799996</v>
      </c>
      <c r="TFJ3">
        <v>-17258564.927200001</v>
      </c>
      <c r="TFK3">
        <v>-17258564.927200001</v>
      </c>
      <c r="TFL3">
        <v>-17258564.927200001</v>
      </c>
      <c r="TFM3">
        <v>-17258564.927200001</v>
      </c>
      <c r="TFN3">
        <v>-17258564.927200001</v>
      </c>
      <c r="TFO3">
        <v>-17258564.927200001</v>
      </c>
      <c r="TFP3">
        <v>-17258564.927200001</v>
      </c>
      <c r="TFQ3">
        <v>-17258564.927200001</v>
      </c>
      <c r="TFR3">
        <v>-17258564.927200001</v>
      </c>
      <c r="TFS3">
        <v>-17258564.927200001</v>
      </c>
      <c r="TFT3">
        <v>-17258564.927200001</v>
      </c>
      <c r="TFU3">
        <v>-17258564.927200001</v>
      </c>
      <c r="TFV3">
        <v>-17258564.927200001</v>
      </c>
      <c r="TFW3">
        <v>-17258564.927200001</v>
      </c>
      <c r="TFX3">
        <v>-17258564.927200001</v>
      </c>
      <c r="TFY3">
        <v>-17258564.927200001</v>
      </c>
      <c r="TFZ3">
        <v>-17258564.927200001</v>
      </c>
      <c r="TGA3">
        <v>-17258564.927200001</v>
      </c>
      <c r="TGB3">
        <v>-17258564.927200001</v>
      </c>
      <c r="TGC3">
        <v>-17258564.927200001</v>
      </c>
      <c r="TGD3">
        <v>-17258564.927200001</v>
      </c>
      <c r="TGE3">
        <v>-17258564.927200001</v>
      </c>
      <c r="TGF3">
        <v>-17258564.927200001</v>
      </c>
      <c r="TGG3">
        <v>-17258564.927200001</v>
      </c>
      <c r="TGH3">
        <v>-17258564.927200001</v>
      </c>
      <c r="TGI3">
        <v>-17258564.927200001</v>
      </c>
      <c r="TGJ3">
        <v>-17258564.927200001</v>
      </c>
      <c r="TGK3">
        <v>-17258564.927200001</v>
      </c>
      <c r="TGL3">
        <v>-17258564.927200001</v>
      </c>
      <c r="TGM3">
        <v>-17258564.927200001</v>
      </c>
      <c r="TGN3">
        <v>-17258564.927200001</v>
      </c>
      <c r="TGO3">
        <v>-17258564.927200001</v>
      </c>
      <c r="TGP3">
        <v>-17258564.927200001</v>
      </c>
      <c r="TGQ3">
        <v>-17258564.927200001</v>
      </c>
      <c r="TGR3">
        <v>-17258564.927200001</v>
      </c>
      <c r="TGS3">
        <v>-17258564.927200001</v>
      </c>
      <c r="TGT3">
        <v>-17258564.927200001</v>
      </c>
      <c r="TGU3">
        <v>-17258564.927200001</v>
      </c>
      <c r="TGV3">
        <v>-17258564.927200001</v>
      </c>
      <c r="TGW3">
        <v>-17258564.927200001</v>
      </c>
      <c r="TGX3">
        <v>-17258564.927200001</v>
      </c>
      <c r="TGY3">
        <v>-17258564.927200001</v>
      </c>
      <c r="TGZ3">
        <v>-17258564.927200001</v>
      </c>
      <c r="THA3">
        <v>-17258564.927200001</v>
      </c>
      <c r="THB3">
        <v>-28342208.387800001</v>
      </c>
      <c r="THC3">
        <v>-28342208.387800001</v>
      </c>
      <c r="THD3">
        <v>-28342208.387800001</v>
      </c>
      <c r="THE3">
        <v>-28342208.387800001</v>
      </c>
      <c r="THF3">
        <v>-28342208.387800001</v>
      </c>
      <c r="THG3">
        <v>-28342208.387800001</v>
      </c>
      <c r="THH3">
        <v>-28342208.387800001</v>
      </c>
      <c r="THI3">
        <v>-28342208.387800001</v>
      </c>
      <c r="THJ3">
        <v>-28342208.387800001</v>
      </c>
      <c r="THK3">
        <v>-28342208.387800001</v>
      </c>
      <c r="THL3">
        <v>-28342208.387800001</v>
      </c>
      <c r="THM3">
        <v>-28342208.387800001</v>
      </c>
      <c r="THN3">
        <v>-28342208.387800001</v>
      </c>
      <c r="THO3">
        <v>-28342208.387800001</v>
      </c>
      <c r="THP3">
        <v>-28342208.387800001</v>
      </c>
      <c r="THQ3">
        <v>-28342208.387800001</v>
      </c>
      <c r="THR3">
        <v>-28342208.387800001</v>
      </c>
      <c r="THS3">
        <v>-28342208.387800001</v>
      </c>
      <c r="THT3">
        <v>-28342208.387800001</v>
      </c>
      <c r="THU3">
        <v>-28342208.387800001</v>
      </c>
      <c r="THV3">
        <v>-28342208.387800001</v>
      </c>
      <c r="THW3">
        <v>-28342208.387800001</v>
      </c>
      <c r="THX3">
        <v>-28342208.387800001</v>
      </c>
      <c r="THY3">
        <v>-28342208.387800001</v>
      </c>
      <c r="THZ3">
        <v>-28342208.387800001</v>
      </c>
      <c r="TIA3">
        <v>-28342208.387800001</v>
      </c>
      <c r="TIB3">
        <v>-28342208.387800001</v>
      </c>
      <c r="TIC3">
        <v>-28342208.387800001</v>
      </c>
      <c r="TID3">
        <v>-28342208.387800001</v>
      </c>
      <c r="TIE3">
        <v>-28342208.387800001</v>
      </c>
      <c r="TIF3">
        <v>-28342208.387800001</v>
      </c>
      <c r="TIG3">
        <v>-28342208.387800001</v>
      </c>
      <c r="TIH3">
        <v>-28342208.387800001</v>
      </c>
      <c r="TII3">
        <v>-28342208.387800001</v>
      </c>
      <c r="TIJ3">
        <v>-28342208.387800001</v>
      </c>
      <c r="TIK3">
        <v>-28342208.387800001</v>
      </c>
      <c r="TIL3">
        <v>-28342208.387800001</v>
      </c>
      <c r="TIM3">
        <v>-28342208.387800001</v>
      </c>
      <c r="TIN3">
        <v>-28342208.387800001</v>
      </c>
      <c r="TIO3">
        <v>-28342208.387800001</v>
      </c>
      <c r="TIP3">
        <v>-28342208.387800001</v>
      </c>
      <c r="TIQ3">
        <v>-28342208.387800001</v>
      </c>
      <c r="TIR3">
        <v>-28342208.387800001</v>
      </c>
      <c r="TIS3">
        <v>-28342208.387800001</v>
      </c>
      <c r="TIT3">
        <v>-47345104.1941</v>
      </c>
      <c r="TIU3">
        <v>-47345104.1941</v>
      </c>
      <c r="TIV3">
        <v>-47345104.1941</v>
      </c>
      <c r="TIW3">
        <v>-47345104.1941</v>
      </c>
      <c r="TIX3">
        <v>-47345104.1941</v>
      </c>
      <c r="TIY3">
        <v>-47345104.1941</v>
      </c>
      <c r="TIZ3">
        <v>-47345104.1941</v>
      </c>
      <c r="TJA3">
        <v>-47345104.1941</v>
      </c>
      <c r="TJB3">
        <v>-47345104.1941</v>
      </c>
      <c r="TJC3">
        <v>-47345104.1941</v>
      </c>
      <c r="TJD3">
        <v>-47345104.1941</v>
      </c>
      <c r="TJE3">
        <v>-47345104.1941</v>
      </c>
      <c r="TJF3">
        <v>-47345104.1941</v>
      </c>
      <c r="TJG3">
        <v>-47345104.1941</v>
      </c>
      <c r="TJH3">
        <v>-47345104.1941</v>
      </c>
      <c r="TJI3">
        <v>-47345104.1941</v>
      </c>
      <c r="TJJ3">
        <v>-47345104.1941</v>
      </c>
      <c r="TJK3">
        <v>-47345104.1941</v>
      </c>
      <c r="TJL3">
        <v>-47345104.1941</v>
      </c>
      <c r="TJM3">
        <v>-47345104.1941</v>
      </c>
      <c r="TJN3">
        <v>-47345104.1941</v>
      </c>
      <c r="TJO3">
        <v>-47345104.1941</v>
      </c>
      <c r="TJP3">
        <v>-47345104.1941</v>
      </c>
      <c r="TJQ3">
        <v>-47345104.1941</v>
      </c>
      <c r="TJR3">
        <v>-47345104.1941</v>
      </c>
      <c r="TJS3">
        <v>-47345104.1941</v>
      </c>
      <c r="TJT3">
        <v>-47345104.1941</v>
      </c>
      <c r="TJU3">
        <v>-47345104.1941</v>
      </c>
      <c r="TJV3">
        <v>-47345104.1941</v>
      </c>
      <c r="TJW3">
        <v>-47345104.1941</v>
      </c>
      <c r="TJX3">
        <v>-47345104.1941</v>
      </c>
      <c r="TJY3">
        <v>-47345104.1941</v>
      </c>
      <c r="TJZ3">
        <v>-47345104.1941</v>
      </c>
      <c r="TKA3">
        <v>-47345104.1941</v>
      </c>
      <c r="TKB3">
        <v>-47345104.1941</v>
      </c>
      <c r="TKC3">
        <v>-47345104.1941</v>
      </c>
      <c r="TKD3">
        <v>-47345104.1941</v>
      </c>
      <c r="TKE3">
        <v>-47345104.1941</v>
      </c>
      <c r="TKF3">
        <v>-47345104.1941</v>
      </c>
      <c r="TKG3">
        <v>-47345104.1941</v>
      </c>
      <c r="TKH3">
        <v>-47345104.1941</v>
      </c>
      <c r="TKI3">
        <v>-47345104.1941</v>
      </c>
      <c r="TKJ3">
        <v>-47345104.1941</v>
      </c>
      <c r="TKK3">
        <v>-47345104.1941</v>
      </c>
      <c r="TKL3">
        <v>-270139.88898300001</v>
      </c>
      <c r="TKM3">
        <v>-270139.88898300001</v>
      </c>
      <c r="TKN3">
        <v>-270139.88898300001</v>
      </c>
      <c r="TKO3">
        <v>-270139.88898300001</v>
      </c>
      <c r="TKP3">
        <v>-270139.88898300001</v>
      </c>
      <c r="TKQ3">
        <v>-270139.88898300001</v>
      </c>
      <c r="TKR3">
        <v>-270139.88898300001</v>
      </c>
      <c r="TKS3">
        <v>-270139.88898300001</v>
      </c>
      <c r="TKT3">
        <v>-270139.88898300001</v>
      </c>
      <c r="TKU3">
        <v>-270139.88898300001</v>
      </c>
      <c r="TKV3">
        <v>-270139.88898300001</v>
      </c>
      <c r="TKW3">
        <v>-270143.49380400003</v>
      </c>
      <c r="TKX3">
        <v>-270143.49380400003</v>
      </c>
      <c r="TKY3">
        <v>-270143.49380400003</v>
      </c>
      <c r="TKZ3">
        <v>-270143.49380400003</v>
      </c>
      <c r="TLA3">
        <v>-270143.49380400003</v>
      </c>
      <c r="TLB3">
        <v>-270143.49380400003</v>
      </c>
      <c r="TLC3">
        <v>-270143.49380400003</v>
      </c>
      <c r="TLD3">
        <v>-270143.49380400003</v>
      </c>
      <c r="TLE3">
        <v>-270143.49380400003</v>
      </c>
      <c r="TLF3">
        <v>-270143.49380400003</v>
      </c>
      <c r="TLG3">
        <v>-270143.49380400003</v>
      </c>
      <c r="TLH3">
        <v>-270139.88898300001</v>
      </c>
      <c r="TLI3">
        <v>-270139.88898300001</v>
      </c>
      <c r="TLJ3">
        <v>-270139.88898300001</v>
      </c>
      <c r="TLK3">
        <v>-270139.88898300001</v>
      </c>
      <c r="TLL3">
        <v>-270139.88898300001</v>
      </c>
      <c r="TLM3">
        <v>-270139.88898300001</v>
      </c>
      <c r="TLN3">
        <v>-270139.88898300001</v>
      </c>
      <c r="TLO3">
        <v>-270139.88898300001</v>
      </c>
      <c r="TLP3">
        <v>-270139.88898300001</v>
      </c>
      <c r="TLQ3">
        <v>-270139.88898300001</v>
      </c>
      <c r="TLR3">
        <v>-270139.88898300001</v>
      </c>
      <c r="TLS3">
        <v>-270143.49380400003</v>
      </c>
      <c r="TLT3">
        <v>-270143.49380400003</v>
      </c>
      <c r="TLU3">
        <v>-270143.49380400003</v>
      </c>
      <c r="TLV3">
        <v>-270143.49380400003</v>
      </c>
      <c r="TLW3">
        <v>-270143.49380400003</v>
      </c>
      <c r="TLX3">
        <v>-270143.49380400003</v>
      </c>
      <c r="TLY3">
        <v>-270143.49380400003</v>
      </c>
      <c r="TLZ3">
        <v>-270143.49380400003</v>
      </c>
      <c r="TMA3">
        <v>-270143.49380400003</v>
      </c>
      <c r="TMB3">
        <v>-270143.49380400003</v>
      </c>
      <c r="TMC3">
        <v>-270143.49380400003</v>
      </c>
      <c r="TMD3">
        <v>8689145.8884599991</v>
      </c>
      <c r="TME3">
        <v>8689145.8884599991</v>
      </c>
      <c r="TMF3">
        <v>8689145.8884599991</v>
      </c>
      <c r="TMG3">
        <v>8689145.8884599991</v>
      </c>
      <c r="TMH3">
        <v>8689145.8884599991</v>
      </c>
      <c r="TMI3">
        <v>8689145.8884599991</v>
      </c>
      <c r="TMJ3">
        <v>8689145.8884599991</v>
      </c>
      <c r="TMK3">
        <v>8689145.8884599991</v>
      </c>
      <c r="TML3">
        <v>8689145.8884599991</v>
      </c>
      <c r="TMM3">
        <v>8689145.8884599991</v>
      </c>
      <c r="TMN3">
        <v>8689145.8884599991</v>
      </c>
      <c r="TMO3">
        <v>8689138.6945699994</v>
      </c>
      <c r="TMP3">
        <v>8689138.6945699994</v>
      </c>
      <c r="TMQ3">
        <v>8689138.6945699994</v>
      </c>
      <c r="TMR3">
        <v>8689138.6945699994</v>
      </c>
      <c r="TMS3">
        <v>8689138.6945699994</v>
      </c>
      <c r="TMT3">
        <v>8689138.6945699994</v>
      </c>
      <c r="TMU3">
        <v>8689138.6945699994</v>
      </c>
      <c r="TMV3">
        <v>8689138.6945699994</v>
      </c>
      <c r="TMW3">
        <v>8689138.6945699994</v>
      </c>
      <c r="TMX3">
        <v>8689138.6945699994</v>
      </c>
      <c r="TMY3">
        <v>8689138.6945699994</v>
      </c>
      <c r="TMZ3">
        <v>8689145.8884599991</v>
      </c>
      <c r="TNA3">
        <v>8689145.8884599991</v>
      </c>
      <c r="TNB3">
        <v>8689145.8884599991</v>
      </c>
      <c r="TNC3">
        <v>8689145.8884599991</v>
      </c>
      <c r="TND3">
        <v>8689145.8884599991</v>
      </c>
      <c r="TNE3">
        <v>8689145.8884599991</v>
      </c>
      <c r="TNF3">
        <v>8689145.8884599991</v>
      </c>
      <c r="TNG3">
        <v>8689145.8884599991</v>
      </c>
      <c r="TNH3">
        <v>8689145.8884599991</v>
      </c>
      <c r="TNI3">
        <v>8689145.8884599991</v>
      </c>
      <c r="TNJ3">
        <v>8689145.8884599991</v>
      </c>
      <c r="TNK3">
        <v>8689138.6945699994</v>
      </c>
      <c r="TNL3">
        <v>8689138.6945699994</v>
      </c>
      <c r="TNM3">
        <v>8689138.6945699994</v>
      </c>
      <c r="TNN3">
        <v>8689138.6945699994</v>
      </c>
      <c r="TNO3">
        <v>8689138.6945699994</v>
      </c>
      <c r="TNP3">
        <v>8689138.6945699994</v>
      </c>
      <c r="TNQ3">
        <v>8689138.6945699994</v>
      </c>
      <c r="TNR3">
        <v>8689138.6945699994</v>
      </c>
      <c r="TNS3">
        <v>8689138.6945699994</v>
      </c>
      <c r="TNT3">
        <v>8689138.6945699994</v>
      </c>
      <c r="TNU3">
        <v>8689138.6945699994</v>
      </c>
      <c r="TNV3">
        <v>31412541.349399999</v>
      </c>
      <c r="TNW3">
        <v>31412541.349399999</v>
      </c>
      <c r="TNX3">
        <v>31412541.349399999</v>
      </c>
      <c r="TNY3">
        <v>31412541.349399999</v>
      </c>
      <c r="TNZ3">
        <v>31412541.349399999</v>
      </c>
      <c r="TOA3">
        <v>31412541.349399999</v>
      </c>
      <c r="TOB3">
        <v>31412541.349399999</v>
      </c>
      <c r="TOC3">
        <v>31412541.349399999</v>
      </c>
      <c r="TOD3">
        <v>31412541.349399999</v>
      </c>
      <c r="TOE3">
        <v>31412541.349399999</v>
      </c>
      <c r="TOF3">
        <v>31412541.349399999</v>
      </c>
      <c r="TOG3">
        <v>31412526.977400001</v>
      </c>
      <c r="TOH3">
        <v>31412526.977400001</v>
      </c>
      <c r="TOI3">
        <v>31412526.977400001</v>
      </c>
      <c r="TOJ3">
        <v>31412526.977400001</v>
      </c>
      <c r="TOK3">
        <v>31412526.977400001</v>
      </c>
      <c r="TOL3">
        <v>31412526.977400001</v>
      </c>
      <c r="TOM3">
        <v>31412526.977400001</v>
      </c>
      <c r="TON3">
        <v>31412526.977400001</v>
      </c>
      <c r="TOO3">
        <v>31412526.977400001</v>
      </c>
      <c r="TOP3">
        <v>31412526.977400001</v>
      </c>
      <c r="TOQ3">
        <v>31412526.977400001</v>
      </c>
      <c r="TOR3">
        <v>31412541.349399999</v>
      </c>
      <c r="TOS3">
        <v>31412541.349399999</v>
      </c>
      <c r="TOT3">
        <v>31412541.349399999</v>
      </c>
      <c r="TOU3">
        <v>31412541.349399999</v>
      </c>
      <c r="TOV3">
        <v>31412541.349399999</v>
      </c>
      <c r="TOW3">
        <v>31412541.349399999</v>
      </c>
      <c r="TOX3">
        <v>31412541.349399999</v>
      </c>
      <c r="TOY3">
        <v>31412541.349399999</v>
      </c>
      <c r="TOZ3">
        <v>31412541.349399999</v>
      </c>
      <c r="TPA3">
        <v>31412541.349399999</v>
      </c>
      <c r="TPB3">
        <v>31412541.349399999</v>
      </c>
      <c r="TPC3">
        <v>31412526.977400001</v>
      </c>
      <c r="TPD3">
        <v>31412526.977400001</v>
      </c>
      <c r="TPE3">
        <v>31412526.977400001</v>
      </c>
      <c r="TPF3">
        <v>31412526.977400001</v>
      </c>
      <c r="TPG3">
        <v>31412526.977400001</v>
      </c>
      <c r="TPH3">
        <v>31412526.977400001</v>
      </c>
      <c r="TPI3">
        <v>31412526.977400001</v>
      </c>
      <c r="TPJ3">
        <v>31412526.977400001</v>
      </c>
      <c r="TPK3">
        <v>31412526.977400001</v>
      </c>
      <c r="TPL3">
        <v>31412526.977400001</v>
      </c>
      <c r="TPM3">
        <v>31412526.977400001</v>
      </c>
      <c r="TPN3">
        <v>-1733978.1137999999</v>
      </c>
      <c r="TPO3">
        <v>-1733978.1137999999</v>
      </c>
      <c r="TPP3">
        <v>-1733978.1137999999</v>
      </c>
      <c r="TPQ3">
        <v>-1733978.1137999999</v>
      </c>
      <c r="TPR3">
        <v>-1733978.1137999999</v>
      </c>
      <c r="TPS3">
        <v>-1733978.1137999999</v>
      </c>
      <c r="TPT3">
        <v>-1733978.1137999999</v>
      </c>
      <c r="TPU3">
        <v>-1733978.1137999999</v>
      </c>
      <c r="TPV3">
        <v>-1733978.1137999999</v>
      </c>
      <c r="TPW3">
        <v>-1733978.1137999999</v>
      </c>
      <c r="TPX3">
        <v>-1733978.1137999999</v>
      </c>
      <c r="TPY3">
        <v>-1733011.6026099999</v>
      </c>
      <c r="TPZ3">
        <v>-1733011.6026099999</v>
      </c>
      <c r="TQA3">
        <v>-1733011.6026099999</v>
      </c>
      <c r="TQB3">
        <v>-1733011.6026099999</v>
      </c>
      <c r="TQC3">
        <v>-1733011.6026099999</v>
      </c>
      <c r="TQD3">
        <v>-1733011.6026099999</v>
      </c>
      <c r="TQE3">
        <v>-1733011.6026099999</v>
      </c>
      <c r="TQF3">
        <v>-1733011.6026099999</v>
      </c>
      <c r="TQG3">
        <v>-1733011.6026099999</v>
      </c>
      <c r="TQH3">
        <v>-1733011.6026099999</v>
      </c>
      <c r="TQI3">
        <v>-1733011.6026099999</v>
      </c>
      <c r="TQJ3">
        <v>-1733978.1137999999</v>
      </c>
      <c r="TQK3">
        <v>-1733978.1137999999</v>
      </c>
      <c r="TQL3">
        <v>-1733978.1137999999</v>
      </c>
      <c r="TQM3">
        <v>-1733978.1137999999</v>
      </c>
      <c r="TQN3">
        <v>-1733978.1137999999</v>
      </c>
      <c r="TQO3">
        <v>-1733978.1137999999</v>
      </c>
      <c r="TQP3">
        <v>-1733978.1137999999</v>
      </c>
      <c r="TQQ3">
        <v>-1733978.1137999999</v>
      </c>
      <c r="TQR3">
        <v>-1733978.1137999999</v>
      </c>
      <c r="TQS3">
        <v>-1733978.1137999999</v>
      </c>
      <c r="TQT3">
        <v>-1733978.1137999999</v>
      </c>
      <c r="TQU3">
        <v>-1733011.6026099999</v>
      </c>
      <c r="TQV3">
        <v>-1733011.6026099999</v>
      </c>
      <c r="TQW3">
        <v>-1733011.6026099999</v>
      </c>
      <c r="TQX3">
        <v>-1733011.6026099999</v>
      </c>
      <c r="TQY3">
        <v>-1733011.6026099999</v>
      </c>
      <c r="TQZ3">
        <v>-1733011.6026099999</v>
      </c>
      <c r="TRA3">
        <v>-1733011.6026099999</v>
      </c>
      <c r="TRB3">
        <v>-1733011.6026099999</v>
      </c>
      <c r="TRC3">
        <v>-1733011.6026099999</v>
      </c>
      <c r="TRD3">
        <v>-1733011.6026099999</v>
      </c>
      <c r="TRE3">
        <v>-1733011.6026099999</v>
      </c>
      <c r="TRF3">
        <v>6046930.5772000002</v>
      </c>
      <c r="TRG3">
        <v>6046930.5772000002</v>
      </c>
      <c r="TRH3">
        <v>6046930.5772000002</v>
      </c>
      <c r="TRI3">
        <v>6046930.5772000002</v>
      </c>
      <c r="TRJ3">
        <v>6046930.5772000002</v>
      </c>
      <c r="TRK3">
        <v>6046930.5772000002</v>
      </c>
      <c r="TRL3">
        <v>6046930.5772000002</v>
      </c>
      <c r="TRM3">
        <v>6046930.5772000002</v>
      </c>
      <c r="TRN3">
        <v>6046930.5772000002</v>
      </c>
      <c r="TRO3">
        <v>6046930.5772000002</v>
      </c>
      <c r="TRP3">
        <v>6046930.5772000002</v>
      </c>
      <c r="TRQ3">
        <v>6048859.3755900003</v>
      </c>
      <c r="TRR3">
        <v>6048859.3755900003</v>
      </c>
      <c r="TRS3">
        <v>6048859.3755900003</v>
      </c>
      <c r="TRT3">
        <v>6048859.3755900003</v>
      </c>
      <c r="TRU3">
        <v>6048859.3755900003</v>
      </c>
      <c r="TRV3">
        <v>6048859.3755900003</v>
      </c>
      <c r="TRW3">
        <v>6048859.3755900003</v>
      </c>
      <c r="TRX3">
        <v>6048859.3755900003</v>
      </c>
      <c r="TRY3">
        <v>6048859.3755900003</v>
      </c>
      <c r="TRZ3">
        <v>6048859.3755900003</v>
      </c>
      <c r="TSA3">
        <v>6048859.3755900003</v>
      </c>
      <c r="TSB3">
        <v>6046930.5772000002</v>
      </c>
      <c r="TSC3">
        <v>6046930.5772000002</v>
      </c>
      <c r="TSD3">
        <v>6046930.5772000002</v>
      </c>
      <c r="TSE3">
        <v>6046930.5772000002</v>
      </c>
      <c r="TSF3">
        <v>6046930.5772000002</v>
      </c>
      <c r="TSG3">
        <v>6046930.5772000002</v>
      </c>
      <c r="TSH3">
        <v>6046930.5772000002</v>
      </c>
      <c r="TSI3">
        <v>6046930.5772000002</v>
      </c>
      <c r="TSJ3">
        <v>6046930.5772000002</v>
      </c>
      <c r="TSK3">
        <v>6046930.5772000002</v>
      </c>
      <c r="TSL3">
        <v>6046930.5772000002</v>
      </c>
      <c r="TSM3">
        <v>6048859.3755900003</v>
      </c>
      <c r="TSN3">
        <v>6048859.3755900003</v>
      </c>
      <c r="TSO3">
        <v>6048859.3755900003</v>
      </c>
      <c r="TSP3">
        <v>6048859.3755900003</v>
      </c>
      <c r="TSQ3">
        <v>6048859.3755900003</v>
      </c>
      <c r="TSR3">
        <v>6048859.3755900003</v>
      </c>
      <c r="TSS3">
        <v>6048859.3755900003</v>
      </c>
      <c r="TST3">
        <v>6048859.3755900003</v>
      </c>
      <c r="TSU3">
        <v>6048859.3755900003</v>
      </c>
      <c r="TSV3">
        <v>6048859.3755900003</v>
      </c>
      <c r="TSW3">
        <v>6048859.3755900003</v>
      </c>
      <c r="TSX3">
        <v>26558800.216200002</v>
      </c>
      <c r="TSY3">
        <v>26558800.216200002</v>
      </c>
      <c r="TSZ3">
        <v>26558800.216200002</v>
      </c>
      <c r="TTA3">
        <v>26558800.216200002</v>
      </c>
      <c r="TTB3">
        <v>26558800.216200002</v>
      </c>
      <c r="TTC3">
        <v>26558800.216200002</v>
      </c>
      <c r="TTD3">
        <v>26558800.216200002</v>
      </c>
      <c r="TTE3">
        <v>26558800.216200002</v>
      </c>
      <c r="TTF3">
        <v>26558800.216200002</v>
      </c>
      <c r="TTG3">
        <v>26558800.216200002</v>
      </c>
      <c r="TTH3">
        <v>26558800.216200002</v>
      </c>
      <c r="TTI3">
        <v>26562653.589000002</v>
      </c>
      <c r="TTJ3">
        <v>26562653.589000002</v>
      </c>
      <c r="TTK3">
        <v>26562653.589000002</v>
      </c>
      <c r="TTL3">
        <v>26562653.589000002</v>
      </c>
      <c r="TTM3">
        <v>26562653.589000002</v>
      </c>
      <c r="TTN3">
        <v>26562653.589000002</v>
      </c>
      <c r="TTO3">
        <v>26562653.589000002</v>
      </c>
      <c r="TTP3">
        <v>26562653.589000002</v>
      </c>
      <c r="TTQ3">
        <v>26562653.589000002</v>
      </c>
      <c r="TTR3">
        <v>26562653.589000002</v>
      </c>
      <c r="TTS3">
        <v>26562653.589000002</v>
      </c>
      <c r="TTT3">
        <v>26558800.216200002</v>
      </c>
      <c r="TTU3">
        <v>26558800.216200002</v>
      </c>
      <c r="TTV3">
        <v>26558800.216200002</v>
      </c>
      <c r="TTW3">
        <v>26558800.216200002</v>
      </c>
      <c r="TTX3">
        <v>26558800.216200002</v>
      </c>
      <c r="TTY3">
        <v>26558800.216200002</v>
      </c>
      <c r="TTZ3">
        <v>26558800.216200002</v>
      </c>
      <c r="TUA3">
        <v>26558800.216200002</v>
      </c>
      <c r="TUB3">
        <v>26558800.216200002</v>
      </c>
      <c r="TUC3">
        <v>26558800.216200002</v>
      </c>
      <c r="TUD3">
        <v>26558800.216200002</v>
      </c>
      <c r="TUE3">
        <v>26562653.589000002</v>
      </c>
      <c r="TUF3">
        <v>26562653.589000002</v>
      </c>
      <c r="TUG3">
        <v>26562653.589000002</v>
      </c>
      <c r="TUH3">
        <v>26562653.589000002</v>
      </c>
      <c r="TUI3">
        <v>26562653.589000002</v>
      </c>
      <c r="TUJ3">
        <v>26562653.589000002</v>
      </c>
      <c r="TUK3">
        <v>26562653.589000002</v>
      </c>
      <c r="TUL3">
        <v>26562653.589000002</v>
      </c>
      <c r="TUM3">
        <v>26562653.589000002</v>
      </c>
      <c r="TUN3">
        <v>26562653.589000002</v>
      </c>
      <c r="TUO3">
        <v>26562653.589000002</v>
      </c>
      <c r="TUP3">
        <v>-7708994.6244999999</v>
      </c>
      <c r="TUQ3">
        <v>-7708994.6244999999</v>
      </c>
      <c r="TUR3">
        <v>-7708994.6244999999</v>
      </c>
      <c r="TUS3">
        <v>-7708994.6244999999</v>
      </c>
      <c r="TUT3">
        <v>-7708994.6244999999</v>
      </c>
      <c r="TUU3">
        <v>-7708994.6244999999</v>
      </c>
      <c r="TUV3">
        <v>-7708994.6244999999</v>
      </c>
      <c r="TUW3">
        <v>-7708994.6244999999</v>
      </c>
      <c r="TUX3">
        <v>-7708994.6244999999</v>
      </c>
      <c r="TUY3">
        <v>-7708994.6244999999</v>
      </c>
      <c r="TUZ3">
        <v>-7708994.6244999999</v>
      </c>
      <c r="TVA3">
        <v>-7708997.2323799999</v>
      </c>
      <c r="TVB3">
        <v>-7708997.2323799999</v>
      </c>
      <c r="TVC3">
        <v>-7708997.2323799999</v>
      </c>
      <c r="TVD3">
        <v>-7708997.2323799999</v>
      </c>
      <c r="TVE3">
        <v>-7708997.2323799999</v>
      </c>
      <c r="TVF3">
        <v>-7708997.2323799999</v>
      </c>
      <c r="TVG3">
        <v>-7708997.2323799999</v>
      </c>
      <c r="TVH3">
        <v>-7708997.2323799999</v>
      </c>
      <c r="TVI3">
        <v>-7708997.2323799999</v>
      </c>
      <c r="TVJ3">
        <v>-7708997.2323799999</v>
      </c>
      <c r="TVK3">
        <v>-7708997.2323799999</v>
      </c>
      <c r="TVL3">
        <v>-7708994.6244999999</v>
      </c>
      <c r="TVM3">
        <v>-7708994.6244999999</v>
      </c>
      <c r="TVN3">
        <v>-7708994.6244999999</v>
      </c>
      <c r="TVO3">
        <v>-7708994.6244999999</v>
      </c>
      <c r="TVP3">
        <v>-7708994.6244999999</v>
      </c>
      <c r="TVQ3">
        <v>-7708994.6244999999</v>
      </c>
      <c r="TVR3">
        <v>-7708994.6244999999</v>
      </c>
      <c r="TVS3">
        <v>-7708994.6244999999</v>
      </c>
      <c r="TVT3">
        <v>-7708994.6244999999</v>
      </c>
      <c r="TVU3">
        <v>-7708994.6244999999</v>
      </c>
      <c r="TVV3">
        <v>-7708994.6244999999</v>
      </c>
      <c r="TVW3">
        <v>-7708997.2323799999</v>
      </c>
      <c r="TVX3">
        <v>-7708997.2323799999</v>
      </c>
      <c r="TVY3">
        <v>-7708997.2323799999</v>
      </c>
      <c r="TVZ3">
        <v>-7708997.2323799999</v>
      </c>
      <c r="TWA3">
        <v>-7708997.2323799999</v>
      </c>
      <c r="TWB3">
        <v>-7708997.2323799999</v>
      </c>
      <c r="TWC3">
        <v>-7708997.2323799999</v>
      </c>
      <c r="TWD3">
        <v>-7708997.2323799999</v>
      </c>
      <c r="TWE3">
        <v>-7708997.2323799999</v>
      </c>
      <c r="TWF3">
        <v>-7708997.2323799999</v>
      </c>
      <c r="TWG3">
        <v>-7708997.2323799999</v>
      </c>
      <c r="TWH3">
        <v>-2091400.67769</v>
      </c>
      <c r="TWI3">
        <v>-2091400.67769</v>
      </c>
      <c r="TWJ3">
        <v>-2091400.67769</v>
      </c>
      <c r="TWK3">
        <v>-2091400.67769</v>
      </c>
      <c r="TWL3">
        <v>-2091400.67769</v>
      </c>
      <c r="TWM3">
        <v>-2091400.67769</v>
      </c>
      <c r="TWN3">
        <v>-2091400.67769</v>
      </c>
      <c r="TWO3">
        <v>-2091400.67769</v>
      </c>
      <c r="TWP3">
        <v>-2091400.67769</v>
      </c>
      <c r="TWQ3">
        <v>-2091400.67769</v>
      </c>
      <c r="TWR3">
        <v>-2091400.67769</v>
      </c>
      <c r="TWS3">
        <v>-2091405.88206</v>
      </c>
      <c r="TWT3">
        <v>-2091405.88206</v>
      </c>
      <c r="TWU3">
        <v>-2091405.88206</v>
      </c>
      <c r="TWV3">
        <v>-2091405.88206</v>
      </c>
      <c r="TWW3">
        <v>-2091405.88206</v>
      </c>
      <c r="TWX3">
        <v>-2091405.88206</v>
      </c>
      <c r="TWY3">
        <v>-2091405.88206</v>
      </c>
      <c r="TWZ3">
        <v>-2091405.88206</v>
      </c>
      <c r="TXA3">
        <v>-2091405.88206</v>
      </c>
      <c r="TXB3">
        <v>-2091405.88206</v>
      </c>
      <c r="TXC3">
        <v>-2091405.88206</v>
      </c>
      <c r="TXD3">
        <v>-2091400.67769</v>
      </c>
      <c r="TXE3">
        <v>-2091400.67769</v>
      </c>
      <c r="TXF3">
        <v>-2091400.67769</v>
      </c>
      <c r="TXG3">
        <v>-2091400.67769</v>
      </c>
      <c r="TXH3">
        <v>-2091400.67769</v>
      </c>
      <c r="TXI3">
        <v>-2091400.67769</v>
      </c>
      <c r="TXJ3">
        <v>-2091400.67769</v>
      </c>
      <c r="TXK3">
        <v>-2091400.67769</v>
      </c>
      <c r="TXL3">
        <v>-2091400.67769</v>
      </c>
      <c r="TXM3">
        <v>-2091400.67769</v>
      </c>
      <c r="TXN3">
        <v>-2091400.67769</v>
      </c>
      <c r="TXO3">
        <v>-2091405.88206</v>
      </c>
      <c r="TXP3">
        <v>-2091405.88206</v>
      </c>
      <c r="TXQ3">
        <v>-2091405.88206</v>
      </c>
      <c r="TXR3">
        <v>-2091405.88206</v>
      </c>
      <c r="TXS3">
        <v>-2091405.88206</v>
      </c>
      <c r="TXT3">
        <v>-2091405.88206</v>
      </c>
      <c r="TXU3">
        <v>-2091405.88206</v>
      </c>
      <c r="TXV3">
        <v>-2091405.88206</v>
      </c>
      <c r="TXW3">
        <v>-2091405.88206</v>
      </c>
      <c r="TXX3">
        <v>-2091405.88206</v>
      </c>
      <c r="TXY3">
        <v>-2091405.88206</v>
      </c>
      <c r="TXZ3">
        <v>15103236.4794</v>
      </c>
      <c r="TYA3">
        <v>15103236.4794</v>
      </c>
      <c r="TYB3">
        <v>15103236.4794</v>
      </c>
      <c r="TYC3">
        <v>15103236.4794</v>
      </c>
      <c r="TYD3">
        <v>15103236.4794</v>
      </c>
      <c r="TYE3">
        <v>15103236.4794</v>
      </c>
      <c r="TYF3">
        <v>15103236.4794</v>
      </c>
      <c r="TYG3">
        <v>15103236.4794</v>
      </c>
      <c r="TYH3">
        <v>15103236.4794</v>
      </c>
      <c r="TYI3">
        <v>15103236.4794</v>
      </c>
      <c r="TYJ3">
        <v>15103236.4794</v>
      </c>
      <c r="TYK3">
        <v>15103226.0821</v>
      </c>
      <c r="TYL3">
        <v>15103226.0821</v>
      </c>
      <c r="TYM3">
        <v>15103226.0821</v>
      </c>
      <c r="TYN3">
        <v>15103226.0821</v>
      </c>
      <c r="TYO3">
        <v>15103226.0821</v>
      </c>
      <c r="TYP3">
        <v>15103226.0821</v>
      </c>
      <c r="TYQ3">
        <v>15103226.0821</v>
      </c>
      <c r="TYR3">
        <v>15103226.0821</v>
      </c>
      <c r="TYS3">
        <v>15103226.0821</v>
      </c>
      <c r="TYT3">
        <v>15103226.0821</v>
      </c>
      <c r="TYU3">
        <v>15103226.0821</v>
      </c>
      <c r="TYV3">
        <v>15103236.4794</v>
      </c>
      <c r="TYW3">
        <v>15103236.4794</v>
      </c>
      <c r="TYX3">
        <v>15103236.4794</v>
      </c>
      <c r="TYY3">
        <v>15103236.4794</v>
      </c>
      <c r="TYZ3">
        <v>15103236.4794</v>
      </c>
      <c r="TZA3">
        <v>15103236.4794</v>
      </c>
      <c r="TZB3">
        <v>15103236.4794</v>
      </c>
      <c r="TZC3">
        <v>15103236.4794</v>
      </c>
      <c r="TZD3">
        <v>15103236.4794</v>
      </c>
      <c r="TZE3">
        <v>15103236.4794</v>
      </c>
      <c r="TZF3">
        <v>15103236.4794</v>
      </c>
      <c r="TZG3">
        <v>15103226.0821</v>
      </c>
      <c r="TZH3">
        <v>15103226.0821</v>
      </c>
      <c r="TZI3">
        <v>15103226.0821</v>
      </c>
      <c r="TZJ3">
        <v>15103226.0821</v>
      </c>
      <c r="TZK3">
        <v>15103226.0821</v>
      </c>
      <c r="TZL3">
        <v>15103226.0821</v>
      </c>
      <c r="TZM3">
        <v>15103226.0821</v>
      </c>
      <c r="TZN3">
        <v>15103226.0821</v>
      </c>
      <c r="TZO3">
        <v>15103226.0821</v>
      </c>
      <c r="TZP3">
        <v>15103226.0821</v>
      </c>
      <c r="TZQ3">
        <v>15103226.0821</v>
      </c>
      <c r="TZR3">
        <v>-54860668.341499999</v>
      </c>
      <c r="TZS3">
        <v>-54860668.341499999</v>
      </c>
      <c r="TZT3">
        <v>-54860668.341499999</v>
      </c>
      <c r="TZU3">
        <v>-54860668.341499999</v>
      </c>
      <c r="TZV3">
        <v>-54860668.341499999</v>
      </c>
      <c r="TZW3">
        <v>-54860668.341499999</v>
      </c>
      <c r="TZX3">
        <v>-54860668.341499999</v>
      </c>
      <c r="TZY3">
        <v>-54860668.341499999</v>
      </c>
      <c r="TZZ3">
        <v>-54860668.341499999</v>
      </c>
      <c r="UAA3">
        <v>-54860668.341499999</v>
      </c>
      <c r="UAB3">
        <v>-54860668.341499999</v>
      </c>
      <c r="UAC3">
        <v>-54860668.341499999</v>
      </c>
      <c r="UAD3">
        <v>-54860668.341499999</v>
      </c>
      <c r="UAE3">
        <v>-54860668.341499999</v>
      </c>
      <c r="UAF3">
        <v>-54860668.341499999</v>
      </c>
      <c r="UAG3">
        <v>-54860668.341499999</v>
      </c>
      <c r="UAH3">
        <v>-54860668.341499999</v>
      </c>
      <c r="UAI3">
        <v>-54860668.341499999</v>
      </c>
      <c r="UAJ3">
        <v>-54860668.341499999</v>
      </c>
      <c r="UAK3">
        <v>-54860668.341499999</v>
      </c>
      <c r="UAL3">
        <v>-54860668.341499999</v>
      </c>
      <c r="UAM3">
        <v>-54860668.341499999</v>
      </c>
      <c r="UAN3">
        <v>-54860668.341499999</v>
      </c>
      <c r="UAO3">
        <v>-54860668.341499999</v>
      </c>
      <c r="UAP3">
        <v>-54860668.341499999</v>
      </c>
      <c r="UAQ3">
        <v>-54860668.341499999</v>
      </c>
      <c r="UAR3">
        <v>-54860668.341499999</v>
      </c>
      <c r="UAS3">
        <v>-54860668.341499999</v>
      </c>
      <c r="UAT3">
        <v>-54860668.341499999</v>
      </c>
      <c r="UAU3">
        <v>-54860668.341499999</v>
      </c>
      <c r="UAV3">
        <v>-54860668.341499999</v>
      </c>
      <c r="UAW3">
        <v>-54860668.341499999</v>
      </c>
      <c r="UAX3">
        <v>-54860668.341499999</v>
      </c>
      <c r="UAY3">
        <v>-54860668.341499999</v>
      </c>
      <c r="UAZ3">
        <v>-54860668.341499999</v>
      </c>
      <c r="UBA3">
        <v>-54860668.341499999</v>
      </c>
      <c r="UBB3">
        <v>-54860668.341499999</v>
      </c>
      <c r="UBC3">
        <v>-54860668.341499999</v>
      </c>
      <c r="UBD3">
        <v>-54860668.341499999</v>
      </c>
      <c r="UBE3">
        <v>-54860668.341499999</v>
      </c>
      <c r="UBF3">
        <v>-54860668.341499999</v>
      </c>
      <c r="UBG3">
        <v>-54860668.341499999</v>
      </c>
      <c r="UBH3">
        <v>-54860668.341499999</v>
      </c>
      <c r="UBI3">
        <v>-54860668.341499999</v>
      </c>
      <c r="UBJ3">
        <v>-84244781.661799997</v>
      </c>
      <c r="UBK3">
        <v>-84244781.661799997</v>
      </c>
      <c r="UBL3">
        <v>-84244781.661799997</v>
      </c>
      <c r="UBM3">
        <v>-84244781.661799997</v>
      </c>
      <c r="UBN3">
        <v>-84244781.661799997</v>
      </c>
      <c r="UBO3">
        <v>-84244781.661799997</v>
      </c>
      <c r="UBP3">
        <v>-84244781.661799997</v>
      </c>
      <c r="UBQ3">
        <v>-84244781.661799997</v>
      </c>
      <c r="UBR3">
        <v>-84244781.661799997</v>
      </c>
      <c r="UBS3">
        <v>-84244781.661799997</v>
      </c>
      <c r="UBT3">
        <v>-84244781.661799997</v>
      </c>
      <c r="UBU3">
        <v>-84244781.661799997</v>
      </c>
      <c r="UBV3">
        <v>-84244781.661799997</v>
      </c>
      <c r="UBW3">
        <v>-84244781.661799997</v>
      </c>
      <c r="UBX3">
        <v>-84244781.661799997</v>
      </c>
      <c r="UBY3">
        <v>-84244781.661799997</v>
      </c>
      <c r="UBZ3">
        <v>-84244781.661799997</v>
      </c>
      <c r="UCA3">
        <v>-84244781.661799997</v>
      </c>
      <c r="UCB3">
        <v>-84244781.661799997</v>
      </c>
      <c r="UCC3">
        <v>-84244781.661799997</v>
      </c>
      <c r="UCD3">
        <v>-84244781.661799997</v>
      </c>
      <c r="UCE3">
        <v>-84244781.661799997</v>
      </c>
      <c r="UCF3">
        <v>-84244781.661799997</v>
      </c>
      <c r="UCG3">
        <v>-84244781.661799997</v>
      </c>
      <c r="UCH3">
        <v>-84244781.661799997</v>
      </c>
      <c r="UCI3">
        <v>-84244781.661799997</v>
      </c>
      <c r="UCJ3">
        <v>-84244781.661799997</v>
      </c>
      <c r="UCK3">
        <v>-84244781.661799997</v>
      </c>
      <c r="UCL3">
        <v>-84244781.661799997</v>
      </c>
      <c r="UCM3">
        <v>-84244781.661799997</v>
      </c>
      <c r="UCN3">
        <v>-84244781.661799997</v>
      </c>
      <c r="UCO3">
        <v>-84244781.661799997</v>
      </c>
      <c r="UCP3">
        <v>-84244781.661799997</v>
      </c>
      <c r="UCQ3">
        <v>-84244781.661799997</v>
      </c>
      <c r="UCR3">
        <v>-84244781.661799997</v>
      </c>
      <c r="UCS3">
        <v>-84244781.661799997</v>
      </c>
      <c r="UCT3">
        <v>-84244781.661799997</v>
      </c>
      <c r="UCU3">
        <v>-84244781.661799997</v>
      </c>
      <c r="UCV3">
        <v>-84244781.661799997</v>
      </c>
      <c r="UCW3">
        <v>-84244781.661799997</v>
      </c>
      <c r="UCX3">
        <v>-84244781.661799997</v>
      </c>
      <c r="UCY3">
        <v>-84244781.661799997</v>
      </c>
      <c r="UCZ3">
        <v>-84244781.661799997</v>
      </c>
      <c r="UDA3">
        <v>-84244781.661799997</v>
      </c>
      <c r="UDB3">
        <v>-129884385.911</v>
      </c>
      <c r="UDC3">
        <v>-129884385.911</v>
      </c>
      <c r="UDD3">
        <v>-129884385.911</v>
      </c>
      <c r="UDE3">
        <v>-129884385.911</v>
      </c>
      <c r="UDF3">
        <v>-129884385.911</v>
      </c>
      <c r="UDG3">
        <v>-129884385.911</v>
      </c>
      <c r="UDH3">
        <v>-129884385.911</v>
      </c>
      <c r="UDI3">
        <v>-129884385.911</v>
      </c>
      <c r="UDJ3">
        <v>-129884385.911</v>
      </c>
      <c r="UDK3">
        <v>-129884385.911</v>
      </c>
      <c r="UDL3">
        <v>-129884385.911</v>
      </c>
      <c r="UDM3">
        <v>-129884385.911</v>
      </c>
      <c r="UDN3">
        <v>-129884385.911</v>
      </c>
      <c r="UDO3">
        <v>-129884385.911</v>
      </c>
      <c r="UDP3">
        <v>-129884385.911</v>
      </c>
      <c r="UDQ3">
        <v>-129884385.911</v>
      </c>
      <c r="UDR3">
        <v>-129884385.911</v>
      </c>
      <c r="UDS3">
        <v>-129884385.911</v>
      </c>
      <c r="UDT3">
        <v>-129884385.911</v>
      </c>
      <c r="UDU3">
        <v>-129884385.911</v>
      </c>
      <c r="UDV3">
        <v>-129884385.911</v>
      </c>
      <c r="UDW3">
        <v>-129884385.911</v>
      </c>
      <c r="UDX3">
        <v>-129884385.911</v>
      </c>
      <c r="UDY3">
        <v>-129884385.911</v>
      </c>
      <c r="UDZ3">
        <v>-129884385.911</v>
      </c>
      <c r="UEA3">
        <v>-129884385.911</v>
      </c>
      <c r="UEB3">
        <v>-129884385.911</v>
      </c>
      <c r="UEC3">
        <v>-129884385.911</v>
      </c>
      <c r="UED3">
        <v>-129884385.911</v>
      </c>
      <c r="UEE3">
        <v>-129884385.911</v>
      </c>
      <c r="UEF3">
        <v>-129884385.911</v>
      </c>
      <c r="UEG3">
        <v>-129884385.911</v>
      </c>
      <c r="UEH3">
        <v>-129884385.911</v>
      </c>
      <c r="UEI3">
        <v>-129884385.911</v>
      </c>
      <c r="UEJ3">
        <v>-129884385.911</v>
      </c>
      <c r="UEK3">
        <v>-129884385.911</v>
      </c>
      <c r="UEL3">
        <v>-129884385.911</v>
      </c>
      <c r="UEM3">
        <v>-129884385.911</v>
      </c>
      <c r="UEN3">
        <v>-129884385.911</v>
      </c>
      <c r="UEO3">
        <v>-129884385.911</v>
      </c>
      <c r="UEP3">
        <v>-129884385.911</v>
      </c>
      <c r="UEQ3">
        <v>-129884385.911</v>
      </c>
      <c r="UER3">
        <v>-129884385.911</v>
      </c>
      <c r="UES3">
        <v>-129884385.911</v>
      </c>
      <c r="UET3">
        <v>-54860668.341499999</v>
      </c>
      <c r="UEU3">
        <v>-54860668.341499999</v>
      </c>
      <c r="UEV3">
        <v>-54860668.341499999</v>
      </c>
      <c r="UEW3">
        <v>-54860668.341499999</v>
      </c>
      <c r="UEX3">
        <v>-54860668.341499999</v>
      </c>
      <c r="UEY3">
        <v>-54860668.341499999</v>
      </c>
      <c r="UEZ3">
        <v>-54860668.341499999</v>
      </c>
      <c r="UFA3">
        <v>-54860668.341499999</v>
      </c>
      <c r="UFB3">
        <v>-54860668.341499999</v>
      </c>
      <c r="UFC3">
        <v>-54860668.341499999</v>
      </c>
      <c r="UFD3">
        <v>-54860668.341499999</v>
      </c>
      <c r="UFE3">
        <v>-54860668.341499999</v>
      </c>
      <c r="UFF3">
        <v>-54860668.341499999</v>
      </c>
      <c r="UFG3">
        <v>-54860668.341499999</v>
      </c>
      <c r="UFH3">
        <v>-54860668.341499999</v>
      </c>
      <c r="UFI3">
        <v>-54860668.341499999</v>
      </c>
      <c r="UFJ3">
        <v>-54860668.341499999</v>
      </c>
      <c r="UFK3">
        <v>-54860668.341499999</v>
      </c>
      <c r="UFL3">
        <v>-54860668.341499999</v>
      </c>
      <c r="UFM3">
        <v>-54860668.341499999</v>
      </c>
      <c r="UFN3">
        <v>-54860668.341499999</v>
      </c>
      <c r="UFO3">
        <v>-54860668.341499999</v>
      </c>
      <c r="UFP3">
        <v>-54860668.341499999</v>
      </c>
      <c r="UFQ3">
        <v>-54860668.341499999</v>
      </c>
      <c r="UFR3">
        <v>-54860668.341499999</v>
      </c>
      <c r="UFS3">
        <v>-54860668.341499999</v>
      </c>
      <c r="UFT3">
        <v>-54860668.341499999</v>
      </c>
      <c r="UFU3">
        <v>-54860668.341499999</v>
      </c>
      <c r="UFV3">
        <v>-54860668.341499999</v>
      </c>
      <c r="UFW3">
        <v>-54860668.341499999</v>
      </c>
      <c r="UFX3">
        <v>-54860668.341499999</v>
      </c>
      <c r="UFY3">
        <v>-54860668.341499999</v>
      </c>
      <c r="UFZ3">
        <v>-54860668.341499999</v>
      </c>
      <c r="UGA3">
        <v>-54860668.341499999</v>
      </c>
      <c r="UGB3">
        <v>-54860668.341499999</v>
      </c>
      <c r="UGC3">
        <v>-54860668.341499999</v>
      </c>
      <c r="UGD3">
        <v>-54860668.341499999</v>
      </c>
      <c r="UGE3">
        <v>-54860668.341499999</v>
      </c>
      <c r="UGF3">
        <v>-54860668.341499999</v>
      </c>
      <c r="UGG3">
        <v>-54860668.341499999</v>
      </c>
      <c r="UGH3">
        <v>-54860668.341499999</v>
      </c>
      <c r="UGI3">
        <v>-54860668.341499999</v>
      </c>
      <c r="UGJ3">
        <v>-54860668.341499999</v>
      </c>
      <c r="UGK3">
        <v>-54860668.341499999</v>
      </c>
      <c r="UGL3">
        <v>-84244781.661799997</v>
      </c>
      <c r="UGM3">
        <v>-84244781.661799997</v>
      </c>
      <c r="UGN3">
        <v>-84244781.661799997</v>
      </c>
      <c r="UGO3">
        <v>-84244781.661799997</v>
      </c>
      <c r="UGP3">
        <v>-84244781.661799997</v>
      </c>
      <c r="UGQ3">
        <v>-84244781.661799997</v>
      </c>
      <c r="UGR3">
        <v>-84244781.661799997</v>
      </c>
      <c r="UGS3">
        <v>-84244781.661799997</v>
      </c>
      <c r="UGT3">
        <v>-84244781.661799997</v>
      </c>
      <c r="UGU3">
        <v>-84244781.661799997</v>
      </c>
      <c r="UGV3">
        <v>-84244781.661799997</v>
      </c>
      <c r="UGW3">
        <v>-84244781.661799997</v>
      </c>
      <c r="UGX3">
        <v>-84244781.661799997</v>
      </c>
      <c r="UGY3">
        <v>-84244781.661799997</v>
      </c>
      <c r="UGZ3">
        <v>-84244781.661799997</v>
      </c>
      <c r="UHA3">
        <v>-84244781.661799997</v>
      </c>
      <c r="UHB3">
        <v>-84244781.661799997</v>
      </c>
      <c r="UHC3">
        <v>-84244781.661799997</v>
      </c>
      <c r="UHD3">
        <v>-84244781.661799997</v>
      </c>
      <c r="UHE3">
        <v>-84244781.661799997</v>
      </c>
      <c r="UHF3">
        <v>-84244781.661799997</v>
      </c>
      <c r="UHG3">
        <v>-84244781.661799997</v>
      </c>
      <c r="UHH3">
        <v>-84244781.661799997</v>
      </c>
      <c r="UHI3">
        <v>-84244781.661799997</v>
      </c>
      <c r="UHJ3">
        <v>-84244781.661799997</v>
      </c>
      <c r="UHK3">
        <v>-84244781.661799997</v>
      </c>
      <c r="UHL3">
        <v>-84244781.661799997</v>
      </c>
      <c r="UHM3">
        <v>-84244781.661799997</v>
      </c>
      <c r="UHN3">
        <v>-84244781.661799997</v>
      </c>
      <c r="UHO3">
        <v>-84244781.661799997</v>
      </c>
      <c r="UHP3">
        <v>-84244781.661799997</v>
      </c>
      <c r="UHQ3">
        <v>-84244781.661799997</v>
      </c>
      <c r="UHR3">
        <v>-84244781.661799997</v>
      </c>
      <c r="UHS3">
        <v>-84244781.661799997</v>
      </c>
      <c r="UHT3">
        <v>-84244781.661799997</v>
      </c>
      <c r="UHU3">
        <v>-84244781.661799997</v>
      </c>
      <c r="UHV3">
        <v>-84244781.661799997</v>
      </c>
      <c r="UHW3">
        <v>-84244781.661799997</v>
      </c>
      <c r="UHX3">
        <v>-84244781.661799997</v>
      </c>
      <c r="UHY3">
        <v>-84244781.661799997</v>
      </c>
      <c r="UHZ3">
        <v>-84244781.661799997</v>
      </c>
      <c r="UIA3">
        <v>-84244781.661799997</v>
      </c>
      <c r="UIB3">
        <v>-84244781.661799997</v>
      </c>
      <c r="UIC3">
        <v>-84244781.661799997</v>
      </c>
      <c r="UID3">
        <v>-129884385.911</v>
      </c>
      <c r="UIE3">
        <v>-129884385.911</v>
      </c>
      <c r="UIF3">
        <v>-129884385.911</v>
      </c>
      <c r="UIG3">
        <v>-129884385.911</v>
      </c>
      <c r="UIH3">
        <v>-129884385.911</v>
      </c>
      <c r="UII3">
        <v>-129884385.911</v>
      </c>
      <c r="UIJ3">
        <v>-129884385.911</v>
      </c>
      <c r="UIK3">
        <v>-129884385.911</v>
      </c>
      <c r="UIL3">
        <v>-129884385.911</v>
      </c>
      <c r="UIM3">
        <v>-129884385.911</v>
      </c>
      <c r="UIN3">
        <v>-129884385.911</v>
      </c>
      <c r="UIO3">
        <v>-129884385.911</v>
      </c>
      <c r="UIP3">
        <v>-129884385.911</v>
      </c>
      <c r="UIQ3">
        <v>-129884385.911</v>
      </c>
      <c r="UIR3">
        <v>-129884385.911</v>
      </c>
      <c r="UIS3">
        <v>-129884385.911</v>
      </c>
      <c r="UIT3">
        <v>-129884385.911</v>
      </c>
      <c r="UIU3">
        <v>-129884385.911</v>
      </c>
      <c r="UIV3">
        <v>-129884385.911</v>
      </c>
      <c r="UIW3">
        <v>-129884385.911</v>
      </c>
      <c r="UIX3">
        <v>-129884385.911</v>
      </c>
      <c r="UIY3">
        <v>-129884385.911</v>
      </c>
      <c r="UIZ3">
        <v>-129884385.911</v>
      </c>
      <c r="UJA3">
        <v>-129884385.911</v>
      </c>
      <c r="UJB3">
        <v>-129884385.911</v>
      </c>
      <c r="UJC3">
        <v>-129884385.911</v>
      </c>
      <c r="UJD3">
        <v>-129884385.911</v>
      </c>
      <c r="UJE3">
        <v>-129884385.911</v>
      </c>
      <c r="UJF3">
        <v>-129884385.911</v>
      </c>
      <c r="UJG3">
        <v>-129884385.911</v>
      </c>
      <c r="UJH3">
        <v>-129884385.911</v>
      </c>
      <c r="UJI3">
        <v>-129884385.911</v>
      </c>
      <c r="UJJ3">
        <v>-129884385.911</v>
      </c>
      <c r="UJK3">
        <v>-129884385.911</v>
      </c>
      <c r="UJL3">
        <v>-129884385.911</v>
      </c>
      <c r="UJM3">
        <v>-129884385.911</v>
      </c>
      <c r="UJN3">
        <v>-129884385.911</v>
      </c>
      <c r="UJO3">
        <v>-129884385.911</v>
      </c>
      <c r="UJP3">
        <v>-129884385.911</v>
      </c>
      <c r="UJQ3">
        <v>-129884385.911</v>
      </c>
      <c r="UJR3">
        <v>-129884385.911</v>
      </c>
      <c r="UJS3">
        <v>-129884385.911</v>
      </c>
      <c r="UJT3">
        <v>-129884385.911</v>
      </c>
      <c r="UJU3">
        <v>-129884385.911</v>
      </c>
      <c r="UJV3">
        <v>-49114649.958300002</v>
      </c>
      <c r="UJW3">
        <v>-49114649.958300002</v>
      </c>
      <c r="UJX3">
        <v>-49114649.958300002</v>
      </c>
      <c r="UJY3">
        <v>-49114649.958300002</v>
      </c>
      <c r="UJZ3">
        <v>-49114649.958300002</v>
      </c>
      <c r="UKA3">
        <v>-49114649.958300002</v>
      </c>
      <c r="UKB3">
        <v>-49114649.958300002</v>
      </c>
      <c r="UKC3">
        <v>-49114649.958300002</v>
      </c>
      <c r="UKD3">
        <v>-49114649.958300002</v>
      </c>
      <c r="UKE3">
        <v>-49114649.958300002</v>
      </c>
      <c r="UKF3">
        <v>-49114649.958300002</v>
      </c>
      <c r="UKG3">
        <v>-49114649.958300002</v>
      </c>
      <c r="UKH3">
        <v>-49114649.958300002</v>
      </c>
      <c r="UKI3">
        <v>-49114649.958300002</v>
      </c>
      <c r="UKJ3">
        <v>-49114649.958300002</v>
      </c>
      <c r="UKK3">
        <v>-49114649.958300002</v>
      </c>
      <c r="UKL3">
        <v>-49114649.958300002</v>
      </c>
      <c r="UKM3">
        <v>-49114649.958300002</v>
      </c>
      <c r="UKN3">
        <v>-49114649.958300002</v>
      </c>
      <c r="UKO3">
        <v>-49114649.958300002</v>
      </c>
      <c r="UKP3">
        <v>-49114649.958300002</v>
      </c>
      <c r="UKQ3">
        <v>-49114649.958300002</v>
      </c>
      <c r="UKR3">
        <v>-49114649.958300002</v>
      </c>
      <c r="UKS3">
        <v>-49114649.958300002</v>
      </c>
      <c r="UKT3">
        <v>-49114649.958300002</v>
      </c>
      <c r="UKU3">
        <v>-49114649.958300002</v>
      </c>
      <c r="UKV3">
        <v>-49114649.958300002</v>
      </c>
      <c r="UKW3">
        <v>-49114649.958300002</v>
      </c>
      <c r="UKX3">
        <v>-49114649.958300002</v>
      </c>
      <c r="UKY3">
        <v>-49114649.958300002</v>
      </c>
      <c r="UKZ3">
        <v>-49114649.958300002</v>
      </c>
      <c r="ULA3">
        <v>-49114649.958300002</v>
      </c>
      <c r="ULB3">
        <v>-49114649.958300002</v>
      </c>
      <c r="ULC3">
        <v>-49114649.958300002</v>
      </c>
      <c r="ULD3">
        <v>-49114649.958300002</v>
      </c>
      <c r="ULE3">
        <v>-49114649.958300002</v>
      </c>
      <c r="ULF3">
        <v>-49114649.958300002</v>
      </c>
      <c r="ULG3">
        <v>-49114649.958300002</v>
      </c>
      <c r="ULH3">
        <v>-49114649.958300002</v>
      </c>
      <c r="ULI3">
        <v>-49114649.958300002</v>
      </c>
      <c r="ULJ3">
        <v>-49114649.958300002</v>
      </c>
      <c r="ULK3">
        <v>-49114649.958300002</v>
      </c>
      <c r="ULL3">
        <v>-49114649.958300002</v>
      </c>
      <c r="ULM3">
        <v>-49114649.958300002</v>
      </c>
      <c r="ULN3">
        <v>-74398693.631999999</v>
      </c>
      <c r="ULO3">
        <v>-74398693.631999999</v>
      </c>
      <c r="ULP3">
        <v>-74398693.631999999</v>
      </c>
      <c r="ULQ3">
        <v>-74398693.631999999</v>
      </c>
      <c r="ULR3">
        <v>-74398693.631999999</v>
      </c>
      <c r="ULS3">
        <v>-74398693.631999999</v>
      </c>
      <c r="ULT3">
        <v>-74398693.631999999</v>
      </c>
      <c r="ULU3">
        <v>-74398693.631999999</v>
      </c>
      <c r="ULV3">
        <v>-74398693.631999999</v>
      </c>
      <c r="ULW3">
        <v>-74398693.631999999</v>
      </c>
      <c r="ULX3">
        <v>-74398693.631999999</v>
      </c>
      <c r="ULY3">
        <v>-74398693.631999999</v>
      </c>
      <c r="ULZ3">
        <v>-74398693.631999999</v>
      </c>
      <c r="UMA3">
        <v>-74398693.631999999</v>
      </c>
      <c r="UMB3">
        <v>-74398693.631999999</v>
      </c>
      <c r="UMC3">
        <v>-74398693.631999999</v>
      </c>
      <c r="UMD3">
        <v>-74398693.631999999</v>
      </c>
      <c r="UME3">
        <v>-74398693.631999999</v>
      </c>
      <c r="UMF3">
        <v>-74398693.631999999</v>
      </c>
      <c r="UMG3">
        <v>-74398693.631999999</v>
      </c>
      <c r="UMH3">
        <v>-74398693.631999999</v>
      </c>
      <c r="UMI3">
        <v>-74398693.631999999</v>
      </c>
      <c r="UMJ3">
        <v>-74398693.631999999</v>
      </c>
      <c r="UMK3">
        <v>-74398693.631999999</v>
      </c>
      <c r="UML3">
        <v>-74398693.631999999</v>
      </c>
      <c r="UMM3">
        <v>-74398693.631999999</v>
      </c>
      <c r="UMN3">
        <v>-74398693.631999999</v>
      </c>
      <c r="UMO3">
        <v>-74398693.631999999</v>
      </c>
      <c r="UMP3">
        <v>-74398693.631999999</v>
      </c>
      <c r="UMQ3">
        <v>-74398693.631999999</v>
      </c>
      <c r="UMR3">
        <v>-74398693.631999999</v>
      </c>
      <c r="UMS3">
        <v>-74398693.631999999</v>
      </c>
      <c r="UMT3">
        <v>-74398693.631999999</v>
      </c>
      <c r="UMU3">
        <v>-74398693.631999999</v>
      </c>
      <c r="UMV3">
        <v>-74398693.631999999</v>
      </c>
      <c r="UMW3">
        <v>-74398693.631999999</v>
      </c>
      <c r="UMX3">
        <v>-74398693.631999999</v>
      </c>
      <c r="UMY3">
        <v>-74398693.631999999</v>
      </c>
      <c r="UMZ3">
        <v>-74398693.631999999</v>
      </c>
      <c r="UNA3">
        <v>-74398693.631999999</v>
      </c>
      <c r="UNB3">
        <v>-74398693.631999999</v>
      </c>
      <c r="UNC3">
        <v>-74398693.631999999</v>
      </c>
      <c r="UND3">
        <v>-74398693.631999999</v>
      </c>
      <c r="UNE3">
        <v>-74398693.631999999</v>
      </c>
      <c r="UNF3">
        <v>-112677070.53300001</v>
      </c>
      <c r="UNG3">
        <v>-112677070.53300001</v>
      </c>
      <c r="UNH3">
        <v>-112677070.53300001</v>
      </c>
      <c r="UNI3">
        <v>-112677070.53300001</v>
      </c>
      <c r="UNJ3">
        <v>-112677070.53300001</v>
      </c>
      <c r="UNK3">
        <v>-112677070.53300001</v>
      </c>
      <c r="UNL3">
        <v>-112677070.53300001</v>
      </c>
      <c r="UNM3">
        <v>-112677070.53300001</v>
      </c>
      <c r="UNN3">
        <v>-112677070.53300001</v>
      </c>
      <c r="UNO3">
        <v>-112677070.53300001</v>
      </c>
      <c r="UNP3">
        <v>-112677070.53300001</v>
      </c>
      <c r="UNQ3">
        <v>-112677070.53300001</v>
      </c>
      <c r="UNR3">
        <v>-112677070.53300001</v>
      </c>
      <c r="UNS3">
        <v>-112677070.53300001</v>
      </c>
      <c r="UNT3">
        <v>-112677070.53300001</v>
      </c>
      <c r="UNU3">
        <v>-112677070.53300001</v>
      </c>
      <c r="UNV3">
        <v>-112677070.53300001</v>
      </c>
      <c r="UNW3">
        <v>-112677070.53300001</v>
      </c>
      <c r="UNX3">
        <v>-112677070.53300001</v>
      </c>
      <c r="UNY3">
        <v>-112677070.53300001</v>
      </c>
      <c r="UNZ3">
        <v>-112677070.53300001</v>
      </c>
      <c r="UOA3">
        <v>-112677070.53300001</v>
      </c>
      <c r="UOB3">
        <v>-112677070.53300001</v>
      </c>
      <c r="UOC3">
        <v>-112677070.53300001</v>
      </c>
      <c r="UOD3">
        <v>-112677070.53300001</v>
      </c>
      <c r="UOE3">
        <v>-112677070.53300001</v>
      </c>
      <c r="UOF3">
        <v>-112677070.53300001</v>
      </c>
      <c r="UOG3">
        <v>-112677070.53300001</v>
      </c>
      <c r="UOH3">
        <v>-112677070.53300001</v>
      </c>
      <c r="UOI3">
        <v>-112677070.53300001</v>
      </c>
      <c r="UOJ3">
        <v>-112677070.53300001</v>
      </c>
      <c r="UOK3">
        <v>-112677070.53300001</v>
      </c>
      <c r="UOL3">
        <v>-112677070.53300001</v>
      </c>
      <c r="UOM3">
        <v>-112677070.53300001</v>
      </c>
      <c r="UON3">
        <v>-112677070.53300001</v>
      </c>
      <c r="UOO3">
        <v>-112677070.53300001</v>
      </c>
      <c r="UOP3">
        <v>-112677070.53300001</v>
      </c>
      <c r="UOQ3">
        <v>-112677070.53300001</v>
      </c>
      <c r="UOR3">
        <v>-112677070.53300001</v>
      </c>
      <c r="UOS3">
        <v>-112677070.53300001</v>
      </c>
      <c r="UOT3">
        <v>-112677070.53300001</v>
      </c>
      <c r="UOU3">
        <v>-112677070.53300001</v>
      </c>
      <c r="UOV3">
        <v>-112677070.53300001</v>
      </c>
      <c r="UOW3">
        <v>-112677070.53300001</v>
      </c>
      <c r="UOX3">
        <v>6403399.7753100004</v>
      </c>
      <c r="UOY3">
        <v>6403399.7753100004</v>
      </c>
      <c r="UOZ3">
        <v>6403399.7753100004</v>
      </c>
      <c r="UPA3">
        <v>6403399.7753100004</v>
      </c>
      <c r="UPB3">
        <v>6403399.7753100004</v>
      </c>
      <c r="UPC3">
        <v>6403399.7753100004</v>
      </c>
      <c r="UPD3">
        <v>6403399.7753100004</v>
      </c>
      <c r="UPE3">
        <v>6403399.7753100004</v>
      </c>
      <c r="UPF3">
        <v>6403399.7753100004</v>
      </c>
      <c r="UPG3">
        <v>6403399.7753100004</v>
      </c>
      <c r="UPH3">
        <v>6403399.7753100004</v>
      </c>
      <c r="UPI3">
        <v>6403399.38234</v>
      </c>
      <c r="UPJ3">
        <v>6403399.38234</v>
      </c>
      <c r="UPK3">
        <v>6403399.38234</v>
      </c>
      <c r="UPL3">
        <v>6403399.38234</v>
      </c>
      <c r="UPM3">
        <v>6403399.38234</v>
      </c>
      <c r="UPN3">
        <v>6403399.38234</v>
      </c>
      <c r="UPO3">
        <v>6403399.38234</v>
      </c>
      <c r="UPP3">
        <v>6403399.38234</v>
      </c>
      <c r="UPQ3">
        <v>6403399.38234</v>
      </c>
      <c r="UPR3">
        <v>6403399.38234</v>
      </c>
      <c r="UPS3">
        <v>6403399.38234</v>
      </c>
      <c r="UPT3">
        <v>6403399.7753100004</v>
      </c>
      <c r="UPU3">
        <v>6403399.7753100004</v>
      </c>
      <c r="UPV3">
        <v>6403399.7753100004</v>
      </c>
      <c r="UPW3">
        <v>6403399.7753100004</v>
      </c>
      <c r="UPX3">
        <v>6403399.7753100004</v>
      </c>
      <c r="UPY3">
        <v>6403399.7753100004</v>
      </c>
      <c r="UPZ3">
        <v>6403399.7753100004</v>
      </c>
      <c r="UQA3">
        <v>6403399.7753100004</v>
      </c>
      <c r="UQB3">
        <v>6403399.7753100004</v>
      </c>
      <c r="UQC3">
        <v>6403399.7753100004</v>
      </c>
      <c r="UQD3">
        <v>6403399.7753100004</v>
      </c>
      <c r="UQE3">
        <v>6403399.38234</v>
      </c>
      <c r="UQF3">
        <v>6403399.38234</v>
      </c>
      <c r="UQG3">
        <v>6403399.38234</v>
      </c>
      <c r="UQH3">
        <v>6403399.38234</v>
      </c>
      <c r="UQI3">
        <v>6403399.38234</v>
      </c>
      <c r="UQJ3">
        <v>6403399.38234</v>
      </c>
      <c r="UQK3">
        <v>6403399.38234</v>
      </c>
      <c r="UQL3">
        <v>6403399.38234</v>
      </c>
      <c r="UQM3">
        <v>6403399.38234</v>
      </c>
      <c r="UQN3">
        <v>6403399.38234</v>
      </c>
      <c r="UQO3">
        <v>6403399.38234</v>
      </c>
      <c r="UQP3">
        <v>22007059.637400001</v>
      </c>
      <c r="UQQ3">
        <v>22007059.637400001</v>
      </c>
      <c r="UQR3">
        <v>22007059.637400001</v>
      </c>
      <c r="UQS3">
        <v>22007059.637400001</v>
      </c>
      <c r="UQT3">
        <v>22007059.637400001</v>
      </c>
      <c r="UQU3">
        <v>22007059.637400001</v>
      </c>
      <c r="UQV3">
        <v>22007059.637400001</v>
      </c>
      <c r="UQW3">
        <v>22007059.637400001</v>
      </c>
      <c r="UQX3">
        <v>22007059.637400001</v>
      </c>
      <c r="UQY3">
        <v>22007059.637400001</v>
      </c>
      <c r="UQZ3">
        <v>22007059.637400001</v>
      </c>
      <c r="URA3">
        <v>22007058.8532</v>
      </c>
      <c r="URB3">
        <v>22007058.8532</v>
      </c>
      <c r="URC3">
        <v>22007058.8532</v>
      </c>
      <c r="URD3">
        <v>22007058.8532</v>
      </c>
      <c r="URE3">
        <v>22007058.8532</v>
      </c>
      <c r="URF3">
        <v>22007058.8532</v>
      </c>
      <c r="URG3">
        <v>22007058.8532</v>
      </c>
      <c r="URH3">
        <v>22007058.8532</v>
      </c>
      <c r="URI3">
        <v>22007058.8532</v>
      </c>
      <c r="URJ3">
        <v>22007058.8532</v>
      </c>
      <c r="URK3">
        <v>22007058.8532</v>
      </c>
      <c r="URL3">
        <v>22007059.637400001</v>
      </c>
      <c r="URM3">
        <v>22007059.637400001</v>
      </c>
      <c r="URN3">
        <v>22007059.637400001</v>
      </c>
      <c r="URO3">
        <v>22007059.637400001</v>
      </c>
      <c r="URP3">
        <v>22007059.637400001</v>
      </c>
      <c r="URQ3">
        <v>22007059.637400001</v>
      </c>
      <c r="URR3">
        <v>22007059.637400001</v>
      </c>
      <c r="URS3">
        <v>22007059.637400001</v>
      </c>
      <c r="URT3">
        <v>22007059.637400001</v>
      </c>
      <c r="URU3">
        <v>22007059.637400001</v>
      </c>
      <c r="URV3">
        <v>22007059.637400001</v>
      </c>
      <c r="URW3">
        <v>22007058.8532</v>
      </c>
      <c r="URX3">
        <v>22007058.8532</v>
      </c>
      <c r="URY3">
        <v>22007058.8532</v>
      </c>
      <c r="URZ3">
        <v>22007058.8532</v>
      </c>
      <c r="USA3">
        <v>22007058.8532</v>
      </c>
      <c r="USB3">
        <v>22007058.8532</v>
      </c>
      <c r="USC3">
        <v>22007058.8532</v>
      </c>
      <c r="USD3">
        <v>22007058.8532</v>
      </c>
      <c r="USE3">
        <v>22007058.8532</v>
      </c>
      <c r="USF3">
        <v>22007058.8532</v>
      </c>
      <c r="USG3">
        <v>22007058.8532</v>
      </c>
      <c r="USH3">
        <v>58019203.267700002</v>
      </c>
      <c r="USI3">
        <v>58019203.267700002</v>
      </c>
      <c r="USJ3">
        <v>58019203.267700002</v>
      </c>
      <c r="USK3">
        <v>58019203.267700002</v>
      </c>
      <c r="USL3">
        <v>58019203.267700002</v>
      </c>
      <c r="USM3">
        <v>58019203.267700002</v>
      </c>
      <c r="USN3">
        <v>58019203.267700002</v>
      </c>
      <c r="USO3">
        <v>58019203.267700002</v>
      </c>
      <c r="USP3">
        <v>58019203.267700002</v>
      </c>
      <c r="USQ3">
        <v>58019203.267700002</v>
      </c>
      <c r="USR3">
        <v>58019203.267700002</v>
      </c>
      <c r="USS3">
        <v>58019201.700900003</v>
      </c>
      <c r="UST3">
        <v>58019201.700900003</v>
      </c>
      <c r="USU3">
        <v>58019201.700900003</v>
      </c>
      <c r="USV3">
        <v>58019201.700900003</v>
      </c>
      <c r="USW3">
        <v>58019201.700900003</v>
      </c>
      <c r="USX3">
        <v>58019201.700900003</v>
      </c>
      <c r="USY3">
        <v>58019201.700900003</v>
      </c>
      <c r="USZ3">
        <v>58019201.700900003</v>
      </c>
      <c r="UTA3">
        <v>58019201.700900003</v>
      </c>
      <c r="UTB3">
        <v>58019201.700900003</v>
      </c>
      <c r="UTC3">
        <v>58019201.700900003</v>
      </c>
      <c r="UTD3">
        <v>58019203.267700002</v>
      </c>
      <c r="UTE3">
        <v>58019203.267700002</v>
      </c>
      <c r="UTF3">
        <v>58019203.267700002</v>
      </c>
      <c r="UTG3">
        <v>58019203.267700002</v>
      </c>
      <c r="UTH3">
        <v>58019203.267700002</v>
      </c>
      <c r="UTI3">
        <v>58019203.267700002</v>
      </c>
      <c r="UTJ3">
        <v>58019203.267700002</v>
      </c>
      <c r="UTK3">
        <v>58019203.267700002</v>
      </c>
      <c r="UTL3">
        <v>58019203.267700002</v>
      </c>
      <c r="UTM3">
        <v>58019203.267700002</v>
      </c>
      <c r="UTN3">
        <v>58019203.267700002</v>
      </c>
      <c r="UTO3">
        <v>58019201.700900003</v>
      </c>
      <c r="UTP3">
        <v>58019201.700900003</v>
      </c>
      <c r="UTQ3">
        <v>58019201.700900003</v>
      </c>
      <c r="UTR3">
        <v>58019201.700900003</v>
      </c>
      <c r="UTS3">
        <v>58019201.700900003</v>
      </c>
      <c r="UTT3">
        <v>58019201.700900003</v>
      </c>
      <c r="UTU3">
        <v>58019201.700900003</v>
      </c>
      <c r="UTV3">
        <v>58019201.700900003</v>
      </c>
      <c r="UTW3">
        <v>58019201.700900003</v>
      </c>
      <c r="UTX3">
        <v>58019201.700900003</v>
      </c>
      <c r="UTY3">
        <v>58019201.700900003</v>
      </c>
      <c r="UTZ3">
        <v>-2096.53131467</v>
      </c>
      <c r="UUA3">
        <v>-2096.53131467</v>
      </c>
      <c r="UUB3">
        <v>-2096.53131467</v>
      </c>
      <c r="UUC3">
        <v>-2096.53131467</v>
      </c>
      <c r="UUD3">
        <v>-2096.53131467</v>
      </c>
      <c r="UUE3">
        <v>-2096.53131467</v>
      </c>
      <c r="UUF3">
        <v>-2096.53131467</v>
      </c>
      <c r="UUG3">
        <v>-2096.53131467</v>
      </c>
      <c r="UUH3">
        <v>-2096.53131467</v>
      </c>
      <c r="UUI3">
        <v>-2096.53131467</v>
      </c>
      <c r="UUJ3">
        <v>-2096.53131467</v>
      </c>
      <c r="UUK3">
        <v>-2096.53131467</v>
      </c>
      <c r="UUL3">
        <v>-2096.53131467</v>
      </c>
      <c r="UUM3">
        <v>-2096.53131467</v>
      </c>
      <c r="UUN3">
        <v>-2096.53131467</v>
      </c>
      <c r="UUO3">
        <v>-2096.53131467</v>
      </c>
      <c r="UUP3">
        <v>-2096.53131467</v>
      </c>
      <c r="UUQ3">
        <v>-2096.53131467</v>
      </c>
      <c r="UUR3">
        <v>-2096.53131467</v>
      </c>
      <c r="UUS3">
        <v>-2096.53131467</v>
      </c>
      <c r="UUT3">
        <v>-2096.53131467</v>
      </c>
      <c r="UUU3">
        <v>-2096.53131467</v>
      </c>
      <c r="UUV3">
        <v>-2096.53131467</v>
      </c>
      <c r="UUW3">
        <v>-2096.53131467</v>
      </c>
      <c r="UUX3">
        <v>-2096.53131467</v>
      </c>
      <c r="UUY3">
        <v>-2096.53131467</v>
      </c>
      <c r="UUZ3">
        <v>-2096.53131467</v>
      </c>
      <c r="UVA3">
        <v>-2096.53131467</v>
      </c>
      <c r="UVB3">
        <v>-2096.53131467</v>
      </c>
      <c r="UVC3">
        <v>-2096.53131467</v>
      </c>
      <c r="UVD3">
        <v>-2096.53131467</v>
      </c>
      <c r="UVE3">
        <v>-2096.53131467</v>
      </c>
      <c r="UVF3">
        <v>-2096.53131467</v>
      </c>
      <c r="UVG3">
        <v>-2096.53131467</v>
      </c>
      <c r="UVH3">
        <v>-2096.53131467</v>
      </c>
      <c r="UVI3">
        <v>-2096.53131467</v>
      </c>
      <c r="UVJ3">
        <v>-2096.53131467</v>
      </c>
      <c r="UVK3">
        <v>-2096.53131467</v>
      </c>
      <c r="UVL3">
        <v>-2096.53131467</v>
      </c>
      <c r="UVM3">
        <v>-2096.53131467</v>
      </c>
      <c r="UVN3">
        <v>-2096.53131467</v>
      </c>
      <c r="UVO3">
        <v>-2096.53131467</v>
      </c>
      <c r="UVP3">
        <v>-2096.53131467</v>
      </c>
      <c r="UVQ3">
        <v>-2096.53131467</v>
      </c>
      <c r="UVR3">
        <v>-4107.8155076900002</v>
      </c>
      <c r="UVS3">
        <v>-4107.8155076900002</v>
      </c>
      <c r="UVT3">
        <v>-4107.8155076900002</v>
      </c>
      <c r="UVU3">
        <v>-4107.8155076900002</v>
      </c>
      <c r="UVV3">
        <v>-4107.8155076900002</v>
      </c>
      <c r="UVW3">
        <v>-4107.8155076900002</v>
      </c>
      <c r="UVX3">
        <v>-4107.8155076900002</v>
      </c>
      <c r="UVY3">
        <v>-4107.8155076900002</v>
      </c>
      <c r="UVZ3">
        <v>-4107.8155076900002</v>
      </c>
      <c r="UWA3">
        <v>-4107.8155076900002</v>
      </c>
      <c r="UWB3">
        <v>-4107.8155076900002</v>
      </c>
      <c r="UWC3">
        <v>-4107.8155076900002</v>
      </c>
      <c r="UWD3">
        <v>-4107.8155076900002</v>
      </c>
      <c r="UWE3">
        <v>-4107.8155076900002</v>
      </c>
      <c r="UWF3">
        <v>-4107.8155076900002</v>
      </c>
      <c r="UWG3">
        <v>-4107.8155076900002</v>
      </c>
      <c r="UWH3">
        <v>-4107.8155076900002</v>
      </c>
      <c r="UWI3">
        <v>-4107.8155076900002</v>
      </c>
      <c r="UWJ3">
        <v>-4107.8155076900002</v>
      </c>
      <c r="UWK3">
        <v>-4107.8155076900002</v>
      </c>
      <c r="UWL3">
        <v>-4107.8155076900002</v>
      </c>
      <c r="UWM3">
        <v>-4107.8155076900002</v>
      </c>
      <c r="UWN3">
        <v>-4107.8155076900002</v>
      </c>
      <c r="UWO3">
        <v>-4107.8155076900002</v>
      </c>
      <c r="UWP3">
        <v>-4107.8155076900002</v>
      </c>
      <c r="UWQ3">
        <v>-4107.8155076900002</v>
      </c>
      <c r="UWR3">
        <v>-4107.8155076900002</v>
      </c>
      <c r="UWS3">
        <v>-4107.8155076900002</v>
      </c>
      <c r="UWT3">
        <v>-4107.8155076900002</v>
      </c>
      <c r="UWU3">
        <v>-4107.8155076900002</v>
      </c>
      <c r="UWV3">
        <v>-4107.8155076900002</v>
      </c>
      <c r="UWW3">
        <v>-4107.8155076900002</v>
      </c>
      <c r="UWX3">
        <v>-4107.8155076900002</v>
      </c>
      <c r="UWY3">
        <v>-4107.8155076900002</v>
      </c>
      <c r="UWZ3">
        <v>-4107.8155076900002</v>
      </c>
      <c r="UXA3">
        <v>-4107.8155076900002</v>
      </c>
      <c r="UXB3">
        <v>-4107.8155076900002</v>
      </c>
      <c r="UXC3">
        <v>-4107.8155076900002</v>
      </c>
      <c r="UXD3">
        <v>-4107.8155076900002</v>
      </c>
      <c r="UXE3">
        <v>-4107.8155076900002</v>
      </c>
      <c r="UXF3">
        <v>-4107.8155076900002</v>
      </c>
      <c r="UXG3">
        <v>-4107.8155076900002</v>
      </c>
      <c r="UXH3">
        <v>-4107.8155076900002</v>
      </c>
      <c r="UXI3">
        <v>-4107.8155076900002</v>
      </c>
      <c r="UXJ3">
        <v>-8130.3838937299997</v>
      </c>
      <c r="UXK3">
        <v>-8130.3838937299997</v>
      </c>
      <c r="UXL3">
        <v>-8130.3838937299997</v>
      </c>
      <c r="UXM3">
        <v>-8130.3838937299997</v>
      </c>
      <c r="UXN3">
        <v>-8130.3838937299997</v>
      </c>
      <c r="UXO3">
        <v>-8130.3838937299997</v>
      </c>
      <c r="UXP3">
        <v>-8130.3838937299997</v>
      </c>
      <c r="UXQ3">
        <v>-8130.3838937299997</v>
      </c>
      <c r="UXR3">
        <v>-8130.3838937299997</v>
      </c>
      <c r="UXS3">
        <v>-8130.3838937299997</v>
      </c>
      <c r="UXT3">
        <v>-8130.3838937299997</v>
      </c>
      <c r="UXU3">
        <v>-8130.3838937299997</v>
      </c>
      <c r="UXV3">
        <v>-8130.3838937299997</v>
      </c>
      <c r="UXW3">
        <v>-8130.3838937299997</v>
      </c>
      <c r="UXX3">
        <v>-8130.3838937299997</v>
      </c>
      <c r="UXY3">
        <v>-8130.3838937299997</v>
      </c>
      <c r="UXZ3">
        <v>-8130.3838937299997</v>
      </c>
      <c r="UYA3">
        <v>-8130.3838937299997</v>
      </c>
      <c r="UYB3">
        <v>-8130.3838937299997</v>
      </c>
      <c r="UYC3">
        <v>-8130.3838937299997</v>
      </c>
      <c r="UYD3">
        <v>-8130.3838937299997</v>
      </c>
      <c r="UYE3">
        <v>-8130.3838937299997</v>
      </c>
      <c r="UYF3">
        <v>-8130.3838937299997</v>
      </c>
      <c r="UYG3">
        <v>-8130.3838937299997</v>
      </c>
      <c r="UYH3">
        <v>-8130.3838937299997</v>
      </c>
      <c r="UYI3">
        <v>-8130.3838937299997</v>
      </c>
      <c r="UYJ3">
        <v>-8130.3838937299997</v>
      </c>
      <c r="UYK3">
        <v>-8130.3838937299997</v>
      </c>
      <c r="UYL3">
        <v>-8130.3838937299997</v>
      </c>
      <c r="UYM3">
        <v>-8130.3838937299997</v>
      </c>
      <c r="UYN3">
        <v>-8130.3838937299997</v>
      </c>
      <c r="UYO3">
        <v>-8130.3838937299997</v>
      </c>
      <c r="UYP3">
        <v>-8130.3838937299997</v>
      </c>
      <c r="UYQ3">
        <v>-8130.3838937299997</v>
      </c>
      <c r="UYR3">
        <v>-8130.3838937299997</v>
      </c>
      <c r="UYS3">
        <v>-8130.3838937299997</v>
      </c>
      <c r="UYT3">
        <v>-8130.3838937299997</v>
      </c>
      <c r="UYU3">
        <v>-8130.3838937299997</v>
      </c>
      <c r="UYV3">
        <v>-8130.3838937299997</v>
      </c>
      <c r="UYW3">
        <v>-8130.3838937299997</v>
      </c>
      <c r="UYX3">
        <v>-8130.3838937299997</v>
      </c>
      <c r="UYY3">
        <v>-8130.3838937299997</v>
      </c>
      <c r="UYZ3">
        <v>-8130.3838937299997</v>
      </c>
      <c r="UZA3">
        <v>-8130.3838937299997</v>
      </c>
      <c r="UZB3">
        <v>-4950.8031246600003</v>
      </c>
      <c r="UZC3">
        <v>-4950.8031246600003</v>
      </c>
      <c r="UZD3">
        <v>-4950.8031246600003</v>
      </c>
      <c r="UZE3">
        <v>-4950.8031246600003</v>
      </c>
      <c r="UZF3">
        <v>-4950.8031246600003</v>
      </c>
      <c r="UZG3">
        <v>-4950.8031246600003</v>
      </c>
      <c r="UZH3">
        <v>-4950.8031246600003</v>
      </c>
      <c r="UZI3">
        <v>-4950.8031246600003</v>
      </c>
      <c r="UZJ3">
        <v>-4950.8031246600003</v>
      </c>
      <c r="UZK3">
        <v>-4950.8031246600003</v>
      </c>
      <c r="UZL3">
        <v>-4950.8031246600003</v>
      </c>
      <c r="UZM3">
        <v>-4950.8031246600003</v>
      </c>
      <c r="UZN3">
        <v>-4950.8031246600003</v>
      </c>
      <c r="UZO3">
        <v>-4950.8031246600003</v>
      </c>
      <c r="UZP3">
        <v>-4950.8031246600003</v>
      </c>
      <c r="UZQ3">
        <v>-4950.8031246600003</v>
      </c>
      <c r="UZR3">
        <v>-4950.8031246600003</v>
      </c>
      <c r="UZS3">
        <v>-4950.8031246600003</v>
      </c>
      <c r="UZT3">
        <v>-4950.8031246600003</v>
      </c>
      <c r="UZU3">
        <v>-4950.8031246600003</v>
      </c>
      <c r="UZV3">
        <v>-4950.8031246600003</v>
      </c>
      <c r="UZW3">
        <v>-4950.8031246600003</v>
      </c>
      <c r="UZX3">
        <v>-4950.8031246600003</v>
      </c>
      <c r="UZY3">
        <v>-4950.8031246600003</v>
      </c>
      <c r="UZZ3">
        <v>-4950.8031246600003</v>
      </c>
      <c r="VAA3">
        <v>-4950.8031246600003</v>
      </c>
      <c r="VAB3">
        <v>-4950.8031246600003</v>
      </c>
      <c r="VAC3">
        <v>-4950.8031246600003</v>
      </c>
      <c r="VAD3">
        <v>-4950.8031246600003</v>
      </c>
      <c r="VAE3">
        <v>-4950.8031246600003</v>
      </c>
      <c r="VAF3">
        <v>-4950.8031246600003</v>
      </c>
      <c r="VAG3">
        <v>-4950.8031246600003</v>
      </c>
      <c r="VAH3">
        <v>-4950.8031246600003</v>
      </c>
      <c r="VAI3">
        <v>-4950.8031246600003</v>
      </c>
      <c r="VAJ3">
        <v>-4950.8031246600003</v>
      </c>
      <c r="VAK3">
        <v>-4950.8031246600003</v>
      </c>
      <c r="VAL3">
        <v>-4950.8031246600003</v>
      </c>
      <c r="VAM3">
        <v>-4950.8031246600003</v>
      </c>
      <c r="VAN3">
        <v>-4950.8031246600003</v>
      </c>
      <c r="VAO3">
        <v>-4950.8031246600003</v>
      </c>
      <c r="VAP3">
        <v>-4950.8031246600003</v>
      </c>
      <c r="VAQ3">
        <v>-4950.8031246600003</v>
      </c>
      <c r="VAR3">
        <v>-4950.8031246600003</v>
      </c>
      <c r="VAS3">
        <v>-4950.8031246600003</v>
      </c>
      <c r="VAT3">
        <v>-9700.30149738</v>
      </c>
      <c r="VAU3">
        <v>-9700.30149738</v>
      </c>
      <c r="VAV3">
        <v>-9700.30149738</v>
      </c>
      <c r="VAW3">
        <v>-9700.30149738</v>
      </c>
      <c r="VAX3">
        <v>-9700.30149738</v>
      </c>
      <c r="VAY3">
        <v>-9700.30149738</v>
      </c>
      <c r="VAZ3">
        <v>-9700.30149738</v>
      </c>
      <c r="VBA3">
        <v>-9700.30149738</v>
      </c>
      <c r="VBB3">
        <v>-9700.30149738</v>
      </c>
      <c r="VBC3">
        <v>-9700.30149738</v>
      </c>
      <c r="VBD3">
        <v>-9700.30149738</v>
      </c>
      <c r="VBE3">
        <v>-9700.30149738</v>
      </c>
      <c r="VBF3">
        <v>-9700.30149738</v>
      </c>
      <c r="VBG3">
        <v>-9700.30149738</v>
      </c>
      <c r="VBH3">
        <v>-9700.30149738</v>
      </c>
      <c r="VBI3">
        <v>-9700.30149738</v>
      </c>
      <c r="VBJ3">
        <v>-9700.30149738</v>
      </c>
      <c r="VBK3">
        <v>-9700.30149738</v>
      </c>
      <c r="VBL3">
        <v>-9700.30149738</v>
      </c>
      <c r="VBM3">
        <v>-9700.30149738</v>
      </c>
      <c r="VBN3">
        <v>-9700.30149738</v>
      </c>
      <c r="VBO3">
        <v>-9700.30149738</v>
      </c>
      <c r="VBP3">
        <v>-9700.30149738</v>
      </c>
      <c r="VBQ3">
        <v>-9700.30149738</v>
      </c>
      <c r="VBR3">
        <v>-9700.30149738</v>
      </c>
      <c r="VBS3">
        <v>-9700.30149738</v>
      </c>
      <c r="VBT3">
        <v>-9700.30149738</v>
      </c>
      <c r="VBU3">
        <v>-9700.30149738</v>
      </c>
      <c r="VBV3">
        <v>-9700.30149738</v>
      </c>
      <c r="VBW3">
        <v>-9700.30149738</v>
      </c>
      <c r="VBX3">
        <v>-9700.30149738</v>
      </c>
      <c r="VBY3">
        <v>-9700.30149738</v>
      </c>
      <c r="VBZ3">
        <v>-9700.30149738</v>
      </c>
      <c r="VCA3">
        <v>-9700.30149738</v>
      </c>
      <c r="VCB3">
        <v>-9700.30149738</v>
      </c>
      <c r="VCC3">
        <v>-9700.30149738</v>
      </c>
      <c r="VCD3">
        <v>-9700.30149738</v>
      </c>
      <c r="VCE3">
        <v>-9700.30149738</v>
      </c>
      <c r="VCF3">
        <v>-9700.30149738</v>
      </c>
      <c r="VCG3">
        <v>-9700.30149738</v>
      </c>
      <c r="VCH3">
        <v>-9700.30149738</v>
      </c>
      <c r="VCI3">
        <v>-9700.30149738</v>
      </c>
      <c r="VCJ3">
        <v>-9700.30149738</v>
      </c>
      <c r="VCK3">
        <v>-9700.30149738</v>
      </c>
      <c r="VCL3">
        <v>-19199.2982428</v>
      </c>
      <c r="VCM3">
        <v>-19199.2982428</v>
      </c>
      <c r="VCN3">
        <v>-19199.2982428</v>
      </c>
      <c r="VCO3">
        <v>-19199.2982428</v>
      </c>
      <c r="VCP3">
        <v>-19199.2982428</v>
      </c>
      <c r="VCQ3">
        <v>-19199.2982428</v>
      </c>
      <c r="VCR3">
        <v>-19199.2982428</v>
      </c>
      <c r="VCS3">
        <v>-19199.2982428</v>
      </c>
      <c r="VCT3">
        <v>-19199.2982428</v>
      </c>
      <c r="VCU3">
        <v>-19199.2982428</v>
      </c>
      <c r="VCV3">
        <v>-19199.2982428</v>
      </c>
      <c r="VCW3">
        <v>-19199.2982428</v>
      </c>
      <c r="VCX3">
        <v>-19199.2982428</v>
      </c>
      <c r="VCY3">
        <v>-19199.2982428</v>
      </c>
      <c r="VCZ3">
        <v>-19199.2982428</v>
      </c>
      <c r="VDA3">
        <v>-19199.2982428</v>
      </c>
      <c r="VDB3">
        <v>-19199.2982428</v>
      </c>
      <c r="VDC3">
        <v>-19199.2982428</v>
      </c>
      <c r="VDD3">
        <v>-19199.2982428</v>
      </c>
      <c r="VDE3">
        <v>-19199.2982428</v>
      </c>
      <c r="VDF3">
        <v>-19199.2982428</v>
      </c>
      <c r="VDG3">
        <v>-19199.2982428</v>
      </c>
      <c r="VDH3">
        <v>-19199.2982428</v>
      </c>
      <c r="VDI3">
        <v>-19199.2982428</v>
      </c>
      <c r="VDJ3">
        <v>-19199.2982428</v>
      </c>
      <c r="VDK3">
        <v>-19199.2982428</v>
      </c>
      <c r="VDL3">
        <v>-19199.2982428</v>
      </c>
      <c r="VDM3">
        <v>-19199.2982428</v>
      </c>
      <c r="VDN3">
        <v>-19199.2982428</v>
      </c>
      <c r="VDO3">
        <v>-19199.2982428</v>
      </c>
      <c r="VDP3">
        <v>-19199.2982428</v>
      </c>
      <c r="VDQ3">
        <v>-19199.2982428</v>
      </c>
      <c r="VDR3">
        <v>-19199.2982428</v>
      </c>
      <c r="VDS3">
        <v>-19199.2982428</v>
      </c>
      <c r="VDT3">
        <v>-19199.2982428</v>
      </c>
      <c r="VDU3">
        <v>-19199.2982428</v>
      </c>
      <c r="VDV3">
        <v>-19199.2982428</v>
      </c>
      <c r="VDW3">
        <v>-19199.2982428</v>
      </c>
      <c r="VDX3">
        <v>-19199.2982428</v>
      </c>
      <c r="VDY3">
        <v>-19199.2982428</v>
      </c>
      <c r="VDZ3">
        <v>-19199.2982428</v>
      </c>
      <c r="VEA3">
        <v>-19199.2982428</v>
      </c>
      <c r="VEB3">
        <v>-19199.2982428</v>
      </c>
      <c r="VEC3">
        <v>-19199.2982428</v>
      </c>
      <c r="VED3">
        <v>-259665.65776500001</v>
      </c>
      <c r="VEE3">
        <v>-259665.65776500001</v>
      </c>
      <c r="VEF3">
        <v>-259665.65776500001</v>
      </c>
      <c r="VEG3">
        <v>-259665.65776500001</v>
      </c>
      <c r="VEH3">
        <v>-259665.65776500001</v>
      </c>
      <c r="VEI3">
        <v>-259665.65776500001</v>
      </c>
      <c r="VEJ3">
        <v>-259665.65776500001</v>
      </c>
      <c r="VEK3">
        <v>-259665.65776500001</v>
      </c>
      <c r="VEL3">
        <v>-259665.65776500001</v>
      </c>
      <c r="VEM3">
        <v>-259665.65776500001</v>
      </c>
      <c r="VEN3">
        <v>-259665.65776500001</v>
      </c>
      <c r="VEO3">
        <v>-259665.661593</v>
      </c>
      <c r="VEP3">
        <v>-259665.661593</v>
      </c>
      <c r="VEQ3">
        <v>-259665.661593</v>
      </c>
      <c r="VER3">
        <v>-259665.661593</v>
      </c>
      <c r="VES3">
        <v>-259665.661593</v>
      </c>
      <c r="VET3">
        <v>-259665.661593</v>
      </c>
      <c r="VEU3">
        <v>-259665.661593</v>
      </c>
      <c r="VEV3">
        <v>-259665.661593</v>
      </c>
      <c r="VEW3">
        <v>-259665.661593</v>
      </c>
      <c r="VEX3">
        <v>-259665.661593</v>
      </c>
      <c r="VEY3">
        <v>-259665.661593</v>
      </c>
      <c r="VEZ3">
        <v>-259665.65776500001</v>
      </c>
      <c r="VFA3">
        <v>-259665.65776500001</v>
      </c>
      <c r="VFB3">
        <v>-259665.65776500001</v>
      </c>
      <c r="VFC3">
        <v>-259665.65776500001</v>
      </c>
      <c r="VFD3">
        <v>-259665.65776500001</v>
      </c>
      <c r="VFE3">
        <v>-259665.65776500001</v>
      </c>
      <c r="VFF3">
        <v>-259665.65776500001</v>
      </c>
      <c r="VFG3">
        <v>-259665.65776500001</v>
      </c>
      <c r="VFH3">
        <v>-259665.65776500001</v>
      </c>
      <c r="VFI3">
        <v>-259665.65776500001</v>
      </c>
      <c r="VFJ3">
        <v>-259665.65776500001</v>
      </c>
      <c r="VFK3">
        <v>-259665.661593</v>
      </c>
      <c r="VFL3">
        <v>-259665.661593</v>
      </c>
      <c r="VFM3">
        <v>-259665.661593</v>
      </c>
      <c r="VFN3">
        <v>-259665.661593</v>
      </c>
      <c r="VFO3">
        <v>-259665.661593</v>
      </c>
      <c r="VFP3">
        <v>-259665.661593</v>
      </c>
      <c r="VFQ3">
        <v>-259665.661593</v>
      </c>
      <c r="VFR3">
        <v>-259665.661593</v>
      </c>
      <c r="VFS3">
        <v>-259665.661593</v>
      </c>
      <c r="VFT3">
        <v>-259665.661593</v>
      </c>
      <c r="VFU3">
        <v>-259665.661593</v>
      </c>
      <c r="VFV3">
        <v>-384266.36665899999</v>
      </c>
      <c r="VFW3">
        <v>-384266.36665899999</v>
      </c>
      <c r="VFX3">
        <v>-384266.36665899999</v>
      </c>
      <c r="VFY3">
        <v>-384266.36665899999</v>
      </c>
      <c r="VFZ3">
        <v>-384266.36665899999</v>
      </c>
      <c r="VGA3">
        <v>-384266.36665899999</v>
      </c>
      <c r="VGB3">
        <v>-384266.36665899999</v>
      </c>
      <c r="VGC3">
        <v>-384266.36665899999</v>
      </c>
      <c r="VGD3">
        <v>-384266.36665899999</v>
      </c>
      <c r="VGE3">
        <v>-384266.36665899999</v>
      </c>
      <c r="VGF3">
        <v>-384266.36665899999</v>
      </c>
      <c r="VGG3">
        <v>-384266.37423399999</v>
      </c>
      <c r="VGH3">
        <v>-384266.37423399999</v>
      </c>
      <c r="VGI3">
        <v>-384266.37423399999</v>
      </c>
      <c r="VGJ3">
        <v>-384266.37423399999</v>
      </c>
      <c r="VGK3">
        <v>-384266.37423399999</v>
      </c>
      <c r="VGL3">
        <v>-384266.37423399999</v>
      </c>
      <c r="VGM3">
        <v>-384266.37423399999</v>
      </c>
      <c r="VGN3">
        <v>-384266.37423399999</v>
      </c>
      <c r="VGO3">
        <v>-384266.37423399999</v>
      </c>
      <c r="VGP3">
        <v>-384266.37423399999</v>
      </c>
      <c r="VGQ3">
        <v>-384266.37423399999</v>
      </c>
      <c r="VGR3">
        <v>-384266.36665899999</v>
      </c>
      <c r="VGS3">
        <v>-384266.36665899999</v>
      </c>
      <c r="VGT3">
        <v>-384266.36665899999</v>
      </c>
      <c r="VGU3">
        <v>-384266.36665899999</v>
      </c>
      <c r="VGV3">
        <v>-384266.36665899999</v>
      </c>
      <c r="VGW3">
        <v>-384266.36665899999</v>
      </c>
      <c r="VGX3">
        <v>-384266.36665899999</v>
      </c>
      <c r="VGY3">
        <v>-384266.36665899999</v>
      </c>
      <c r="VGZ3">
        <v>-384266.36665899999</v>
      </c>
      <c r="VHA3">
        <v>-384266.36665899999</v>
      </c>
      <c r="VHB3">
        <v>-384266.36665899999</v>
      </c>
      <c r="VHC3">
        <v>-384266.37423399999</v>
      </c>
      <c r="VHD3">
        <v>-384266.37423399999</v>
      </c>
      <c r="VHE3">
        <v>-384266.37423399999</v>
      </c>
      <c r="VHF3">
        <v>-384266.37423399999</v>
      </c>
      <c r="VHG3">
        <v>-384266.37423399999</v>
      </c>
      <c r="VHH3">
        <v>-384266.37423399999</v>
      </c>
      <c r="VHI3">
        <v>-384266.37423399999</v>
      </c>
      <c r="VHJ3">
        <v>-384266.37423399999</v>
      </c>
      <c r="VHK3">
        <v>-384266.37423399999</v>
      </c>
      <c r="VHL3">
        <v>-384266.37423399999</v>
      </c>
      <c r="VHM3">
        <v>-384266.37423399999</v>
      </c>
      <c r="VHN3">
        <v>-563580.04853699997</v>
      </c>
      <c r="VHO3">
        <v>-563580.04853699997</v>
      </c>
      <c r="VHP3">
        <v>-563580.04853699997</v>
      </c>
      <c r="VHQ3">
        <v>-563580.04853699997</v>
      </c>
      <c r="VHR3">
        <v>-563580.04853699997</v>
      </c>
      <c r="VHS3">
        <v>-563580.04853699997</v>
      </c>
      <c r="VHT3">
        <v>-563580.04853699997</v>
      </c>
      <c r="VHU3">
        <v>-563580.04853699997</v>
      </c>
      <c r="VHV3">
        <v>-563580.04853699997</v>
      </c>
      <c r="VHW3">
        <v>-563580.04853699997</v>
      </c>
      <c r="VHX3">
        <v>-563580.04853699997</v>
      </c>
      <c r="VHY3">
        <v>-563580.06360600004</v>
      </c>
      <c r="VHZ3">
        <v>-563580.06360600004</v>
      </c>
      <c r="VIA3">
        <v>-563580.06360600004</v>
      </c>
      <c r="VIB3">
        <v>-563580.06360600004</v>
      </c>
      <c r="VIC3">
        <v>-563580.06360600004</v>
      </c>
      <c r="VID3">
        <v>-563580.06360600004</v>
      </c>
      <c r="VIE3">
        <v>-563580.06360600004</v>
      </c>
      <c r="VIF3">
        <v>-563580.06360600004</v>
      </c>
      <c r="VIG3">
        <v>-563580.06360600004</v>
      </c>
      <c r="VIH3">
        <v>-563580.06360600004</v>
      </c>
      <c r="VII3">
        <v>-563580.06360600004</v>
      </c>
      <c r="VIJ3">
        <v>-563580.04853699997</v>
      </c>
      <c r="VIK3">
        <v>-563580.04853699997</v>
      </c>
      <c r="VIL3">
        <v>-563580.04853699997</v>
      </c>
      <c r="VIM3">
        <v>-563580.04853699997</v>
      </c>
      <c r="VIN3">
        <v>-563580.04853699997</v>
      </c>
      <c r="VIO3">
        <v>-563580.04853699997</v>
      </c>
      <c r="VIP3">
        <v>-563580.04853699997</v>
      </c>
      <c r="VIQ3">
        <v>-563580.04853699997</v>
      </c>
      <c r="VIR3">
        <v>-563580.04853699997</v>
      </c>
      <c r="VIS3">
        <v>-563580.04853699997</v>
      </c>
      <c r="VIT3">
        <v>-563580.04853699997</v>
      </c>
      <c r="VIU3">
        <v>-563580.06360600004</v>
      </c>
      <c r="VIV3">
        <v>-563580.06360600004</v>
      </c>
      <c r="VIW3">
        <v>-563580.06360600004</v>
      </c>
      <c r="VIX3">
        <v>-563580.06360600004</v>
      </c>
      <c r="VIY3">
        <v>-563580.06360600004</v>
      </c>
      <c r="VIZ3">
        <v>-563580.06360600004</v>
      </c>
      <c r="VJA3">
        <v>-563580.06360600004</v>
      </c>
      <c r="VJB3">
        <v>-563580.06360600004</v>
      </c>
      <c r="VJC3">
        <v>-563580.06360600004</v>
      </c>
      <c r="VJD3">
        <v>-563580.06360600004</v>
      </c>
      <c r="VJE3">
        <v>-563580.06360600004</v>
      </c>
      <c r="VJF3">
        <v>-310106.35163500003</v>
      </c>
      <c r="VJG3">
        <v>-310106.35163500003</v>
      </c>
      <c r="VJH3">
        <v>-310106.35163500003</v>
      </c>
      <c r="VJI3">
        <v>-310106.35163500003</v>
      </c>
      <c r="VJJ3">
        <v>-310106.35163500003</v>
      </c>
      <c r="VJK3">
        <v>-310106.35163500003</v>
      </c>
      <c r="VJL3">
        <v>-310106.35163500003</v>
      </c>
      <c r="VJM3">
        <v>-310106.35163500003</v>
      </c>
      <c r="VJN3">
        <v>-310106.35163500003</v>
      </c>
      <c r="VJO3">
        <v>-310106.35163500003</v>
      </c>
      <c r="VJP3">
        <v>-310106.35163500003</v>
      </c>
      <c r="VJQ3">
        <v>-310105.32524199999</v>
      </c>
      <c r="VJR3">
        <v>-310105.32524199999</v>
      </c>
      <c r="VJS3">
        <v>-310105.32524199999</v>
      </c>
      <c r="VJT3">
        <v>-310105.32524199999</v>
      </c>
      <c r="VJU3">
        <v>-310105.32524199999</v>
      </c>
      <c r="VJV3">
        <v>-310105.32524199999</v>
      </c>
      <c r="VJW3">
        <v>-310105.32524199999</v>
      </c>
      <c r="VJX3">
        <v>-310105.32524199999</v>
      </c>
      <c r="VJY3">
        <v>-310105.32524199999</v>
      </c>
      <c r="VJZ3">
        <v>-310105.32524199999</v>
      </c>
      <c r="VKA3">
        <v>-310105.32524199999</v>
      </c>
      <c r="VKB3">
        <v>-310106.35163500003</v>
      </c>
      <c r="VKC3">
        <v>-310106.35163500003</v>
      </c>
      <c r="VKD3">
        <v>-310106.35163500003</v>
      </c>
      <c r="VKE3">
        <v>-310106.35163500003</v>
      </c>
      <c r="VKF3">
        <v>-310106.35163500003</v>
      </c>
      <c r="VKG3">
        <v>-310106.35163500003</v>
      </c>
      <c r="VKH3">
        <v>-310106.35163500003</v>
      </c>
      <c r="VKI3">
        <v>-310106.35163500003</v>
      </c>
      <c r="VKJ3">
        <v>-310106.35163500003</v>
      </c>
      <c r="VKK3">
        <v>-310106.35163500003</v>
      </c>
      <c r="VKL3">
        <v>-310106.35163500003</v>
      </c>
      <c r="VKM3">
        <v>-310105.32524199999</v>
      </c>
      <c r="VKN3">
        <v>-310105.32524199999</v>
      </c>
      <c r="VKO3">
        <v>-310105.32524199999</v>
      </c>
      <c r="VKP3">
        <v>-310105.32524199999</v>
      </c>
      <c r="VKQ3">
        <v>-310105.32524199999</v>
      </c>
      <c r="VKR3">
        <v>-310105.32524199999</v>
      </c>
      <c r="VKS3">
        <v>-310105.32524199999</v>
      </c>
      <c r="VKT3">
        <v>-310105.32524199999</v>
      </c>
      <c r="VKU3">
        <v>-310105.32524199999</v>
      </c>
      <c r="VKV3">
        <v>-310105.32524199999</v>
      </c>
      <c r="VKW3">
        <v>-310105.32524199999</v>
      </c>
      <c r="VKX3">
        <v>-461154.04520599998</v>
      </c>
      <c r="VKY3">
        <v>-461154.04520599998</v>
      </c>
      <c r="VKZ3">
        <v>-461154.04520599998</v>
      </c>
      <c r="VLA3">
        <v>-461154.04520599998</v>
      </c>
      <c r="VLB3">
        <v>-461154.04520599998</v>
      </c>
      <c r="VLC3">
        <v>-461154.04520599998</v>
      </c>
      <c r="VLD3">
        <v>-461154.04520599998</v>
      </c>
      <c r="VLE3">
        <v>-461154.04520599998</v>
      </c>
      <c r="VLF3">
        <v>-461154.04520599998</v>
      </c>
      <c r="VLG3">
        <v>-461154.04520599998</v>
      </c>
      <c r="VLH3">
        <v>-461154.04520599998</v>
      </c>
      <c r="VLI3">
        <v>-461152.01421599998</v>
      </c>
      <c r="VLJ3">
        <v>-461152.01421599998</v>
      </c>
      <c r="VLK3">
        <v>-461152.01421599998</v>
      </c>
      <c r="VLL3">
        <v>-461152.01421599998</v>
      </c>
      <c r="VLM3">
        <v>-461152.01421599998</v>
      </c>
      <c r="VLN3">
        <v>-461152.01421599998</v>
      </c>
      <c r="VLO3">
        <v>-461152.01421599998</v>
      </c>
      <c r="VLP3">
        <v>-461152.01421599998</v>
      </c>
      <c r="VLQ3">
        <v>-461152.01421599998</v>
      </c>
      <c r="VLR3">
        <v>-461152.01421599998</v>
      </c>
      <c r="VLS3">
        <v>-461152.01421599998</v>
      </c>
      <c r="VLT3">
        <v>-461154.04520599998</v>
      </c>
      <c r="VLU3">
        <v>-461154.04520599998</v>
      </c>
      <c r="VLV3">
        <v>-461154.04520599998</v>
      </c>
      <c r="VLW3">
        <v>-461154.04520599998</v>
      </c>
      <c r="VLX3">
        <v>-461154.04520599998</v>
      </c>
      <c r="VLY3">
        <v>-461154.04520599998</v>
      </c>
      <c r="VLZ3">
        <v>-461154.04520599998</v>
      </c>
      <c r="VMA3">
        <v>-461154.04520599998</v>
      </c>
      <c r="VMB3">
        <v>-461154.04520599998</v>
      </c>
      <c r="VMC3">
        <v>-461154.04520599998</v>
      </c>
      <c r="VMD3">
        <v>-461154.04520599998</v>
      </c>
      <c r="VME3">
        <v>-461152.01421599998</v>
      </c>
      <c r="VMF3">
        <v>-461152.01421599998</v>
      </c>
      <c r="VMG3">
        <v>-461152.01421599998</v>
      </c>
      <c r="VMH3">
        <v>-461152.01421599998</v>
      </c>
      <c r="VMI3">
        <v>-461152.01421599998</v>
      </c>
      <c r="VMJ3">
        <v>-461152.01421599998</v>
      </c>
      <c r="VMK3">
        <v>-461152.01421599998</v>
      </c>
      <c r="VML3">
        <v>-461152.01421599998</v>
      </c>
      <c r="VMM3">
        <v>-461152.01421599998</v>
      </c>
      <c r="VMN3">
        <v>-461152.01421599998</v>
      </c>
      <c r="VMO3">
        <v>-461152.01421599998</v>
      </c>
      <c r="VMP3">
        <v>-680998.00537100004</v>
      </c>
      <c r="VMQ3">
        <v>-680998.00537100004</v>
      </c>
      <c r="VMR3">
        <v>-680998.00537100004</v>
      </c>
      <c r="VMS3">
        <v>-680998.00537100004</v>
      </c>
      <c r="VMT3">
        <v>-680998.00537100004</v>
      </c>
      <c r="VMU3">
        <v>-680998.00537100004</v>
      </c>
      <c r="VMV3">
        <v>-680998.00537100004</v>
      </c>
      <c r="VMW3">
        <v>-680998.00537100004</v>
      </c>
      <c r="VMX3">
        <v>-680998.00537100004</v>
      </c>
      <c r="VMY3">
        <v>-680998.00537100004</v>
      </c>
      <c r="VMZ3">
        <v>-680998.00537100004</v>
      </c>
      <c r="VNA3">
        <v>-680993.96519000002</v>
      </c>
      <c r="VNB3">
        <v>-680993.96519000002</v>
      </c>
      <c r="VNC3">
        <v>-680993.96519000002</v>
      </c>
      <c r="VND3">
        <v>-680993.96519000002</v>
      </c>
      <c r="VNE3">
        <v>-680993.96519000002</v>
      </c>
      <c r="VNF3">
        <v>-680993.96519000002</v>
      </c>
      <c r="VNG3">
        <v>-680993.96519000002</v>
      </c>
      <c r="VNH3">
        <v>-680993.96519000002</v>
      </c>
      <c r="VNI3">
        <v>-680993.96519000002</v>
      </c>
      <c r="VNJ3">
        <v>-680993.96519000002</v>
      </c>
      <c r="VNK3">
        <v>-680993.96519000002</v>
      </c>
      <c r="VNL3">
        <v>-680998.00537100004</v>
      </c>
      <c r="VNM3">
        <v>-680998.00537100004</v>
      </c>
      <c r="VNN3">
        <v>-680998.00537100004</v>
      </c>
      <c r="VNO3">
        <v>-680998.00537100004</v>
      </c>
      <c r="VNP3">
        <v>-680998.00537100004</v>
      </c>
      <c r="VNQ3">
        <v>-680998.00537100004</v>
      </c>
      <c r="VNR3">
        <v>-680998.00537100004</v>
      </c>
      <c r="VNS3">
        <v>-680998.00537100004</v>
      </c>
      <c r="VNT3">
        <v>-680998.00537100004</v>
      </c>
      <c r="VNU3">
        <v>-680998.00537100004</v>
      </c>
      <c r="VNV3">
        <v>-680998.00537100004</v>
      </c>
      <c r="VNW3">
        <v>-680993.96519000002</v>
      </c>
      <c r="VNX3">
        <v>-680993.96519000002</v>
      </c>
      <c r="VNY3">
        <v>-680993.96519000002</v>
      </c>
      <c r="VNZ3">
        <v>-680993.96519000002</v>
      </c>
      <c r="VOA3">
        <v>-680993.96519000002</v>
      </c>
      <c r="VOB3">
        <v>-680993.96519000002</v>
      </c>
      <c r="VOC3">
        <v>-680993.96519000002</v>
      </c>
      <c r="VOD3">
        <v>-680993.96519000002</v>
      </c>
      <c r="VOE3">
        <v>-680993.96519000002</v>
      </c>
      <c r="VOF3">
        <v>-680993.96519000002</v>
      </c>
      <c r="VOG3">
        <v>-680993.96519000002</v>
      </c>
      <c r="VOH3">
        <v>-2394345.3051900002</v>
      </c>
      <c r="VOI3">
        <v>-2394345.3051900002</v>
      </c>
      <c r="VOJ3">
        <v>-2394345.3051900002</v>
      </c>
      <c r="VOK3">
        <v>-2394345.3051900002</v>
      </c>
      <c r="VOL3">
        <v>-2394345.3051900002</v>
      </c>
      <c r="VOM3">
        <v>-2394345.3051900002</v>
      </c>
      <c r="VON3">
        <v>-2394345.3051900002</v>
      </c>
      <c r="VOO3">
        <v>-2394345.3051900002</v>
      </c>
      <c r="VOP3">
        <v>-2394345.3051900002</v>
      </c>
      <c r="VOQ3">
        <v>-2394345.3051900002</v>
      </c>
      <c r="VOR3">
        <v>-2394345.3051900002</v>
      </c>
      <c r="VOS3">
        <v>-2394345.3079599999</v>
      </c>
      <c r="VOT3">
        <v>-2394345.3079599999</v>
      </c>
      <c r="VOU3">
        <v>-2394345.3079599999</v>
      </c>
      <c r="VOV3">
        <v>-2394345.3079599999</v>
      </c>
      <c r="VOW3">
        <v>-2394345.3079599999</v>
      </c>
      <c r="VOX3">
        <v>-2394345.3079599999</v>
      </c>
      <c r="VOY3">
        <v>-2394345.3079599999</v>
      </c>
      <c r="VOZ3">
        <v>-2394345.3079599999</v>
      </c>
      <c r="VPA3">
        <v>-2394345.3079599999</v>
      </c>
      <c r="VPB3">
        <v>-2394345.3079599999</v>
      </c>
      <c r="VPC3">
        <v>-2394345.3079599999</v>
      </c>
      <c r="VPD3">
        <v>-2394345.3051900002</v>
      </c>
      <c r="VPE3">
        <v>-2394345.3051900002</v>
      </c>
      <c r="VPF3">
        <v>-2394345.3051900002</v>
      </c>
      <c r="VPG3">
        <v>-2394345.3051900002</v>
      </c>
      <c r="VPH3">
        <v>-2394345.3051900002</v>
      </c>
      <c r="VPI3">
        <v>-2394345.3051900002</v>
      </c>
      <c r="VPJ3">
        <v>-2394345.3051900002</v>
      </c>
      <c r="VPK3">
        <v>-2394345.3051900002</v>
      </c>
      <c r="VPL3">
        <v>-2394345.3051900002</v>
      </c>
      <c r="VPM3">
        <v>-2394345.3051900002</v>
      </c>
      <c r="VPN3">
        <v>-2394345.3051900002</v>
      </c>
      <c r="VPO3">
        <v>-2394345.3079599999</v>
      </c>
      <c r="VPP3">
        <v>-2394345.3079599999</v>
      </c>
      <c r="VPQ3">
        <v>-2394345.3079599999</v>
      </c>
      <c r="VPR3">
        <v>-2394345.3079599999</v>
      </c>
      <c r="VPS3">
        <v>-2394345.3079599999</v>
      </c>
      <c r="VPT3">
        <v>-2394345.3079599999</v>
      </c>
      <c r="VPU3">
        <v>-2394345.3079599999</v>
      </c>
      <c r="VPV3">
        <v>-2394345.3079599999</v>
      </c>
      <c r="VPW3">
        <v>-2394345.3079599999</v>
      </c>
      <c r="VPX3">
        <v>-2394345.3079599999</v>
      </c>
      <c r="VPY3">
        <v>-2394345.3079599999</v>
      </c>
      <c r="VPZ3">
        <v>-2579380.3775300002</v>
      </c>
      <c r="VQA3">
        <v>-2579380.3775300002</v>
      </c>
      <c r="VQB3">
        <v>-2579380.3775300002</v>
      </c>
      <c r="VQC3">
        <v>-2579380.3775300002</v>
      </c>
      <c r="VQD3">
        <v>-2579380.3775300002</v>
      </c>
      <c r="VQE3">
        <v>-2579380.3775300002</v>
      </c>
      <c r="VQF3">
        <v>-2579380.3775300002</v>
      </c>
      <c r="VQG3">
        <v>-2579380.3775300002</v>
      </c>
      <c r="VQH3">
        <v>-2579380.3775300002</v>
      </c>
      <c r="VQI3">
        <v>-2579380.3775300002</v>
      </c>
      <c r="VQJ3">
        <v>-2579380.3775300002</v>
      </c>
      <c r="VQK3">
        <v>-2579380.38301</v>
      </c>
      <c r="VQL3">
        <v>-2579380.38301</v>
      </c>
      <c r="VQM3">
        <v>-2579380.38301</v>
      </c>
      <c r="VQN3">
        <v>-2579380.38301</v>
      </c>
      <c r="VQO3">
        <v>-2579380.38301</v>
      </c>
      <c r="VQP3">
        <v>-2579380.38301</v>
      </c>
      <c r="VQQ3">
        <v>-2579380.38301</v>
      </c>
      <c r="VQR3">
        <v>-2579380.38301</v>
      </c>
      <c r="VQS3">
        <v>-2579380.38301</v>
      </c>
      <c r="VQT3">
        <v>-2579380.38301</v>
      </c>
      <c r="VQU3">
        <v>-2579380.38301</v>
      </c>
      <c r="VQV3">
        <v>-2579380.3775300002</v>
      </c>
      <c r="VQW3">
        <v>-2579380.3775300002</v>
      </c>
      <c r="VQX3">
        <v>-2579380.3775300002</v>
      </c>
      <c r="VQY3">
        <v>-2579380.3775300002</v>
      </c>
      <c r="VQZ3">
        <v>-2579380.3775300002</v>
      </c>
      <c r="VRA3">
        <v>-2579380.3775300002</v>
      </c>
      <c r="VRB3">
        <v>-2579380.3775300002</v>
      </c>
      <c r="VRC3">
        <v>-2579380.3775300002</v>
      </c>
      <c r="VRD3">
        <v>-2579380.3775300002</v>
      </c>
      <c r="VRE3">
        <v>-2579380.3775300002</v>
      </c>
      <c r="VRF3">
        <v>-2579380.3775300002</v>
      </c>
      <c r="VRG3">
        <v>-2579380.38301</v>
      </c>
      <c r="VRH3">
        <v>-2579380.38301</v>
      </c>
      <c r="VRI3">
        <v>-2579380.38301</v>
      </c>
      <c r="VRJ3">
        <v>-2579380.38301</v>
      </c>
      <c r="VRK3">
        <v>-2579380.38301</v>
      </c>
      <c r="VRL3">
        <v>-2579380.38301</v>
      </c>
      <c r="VRM3">
        <v>-2579380.38301</v>
      </c>
      <c r="VRN3">
        <v>-2579380.38301</v>
      </c>
      <c r="VRO3">
        <v>-2579380.38301</v>
      </c>
      <c r="VRP3">
        <v>-2579380.38301</v>
      </c>
      <c r="VRQ3">
        <v>-2579380.38301</v>
      </c>
      <c r="VRR3">
        <v>-2850779.5134299998</v>
      </c>
      <c r="VRS3">
        <v>-2850779.5134299998</v>
      </c>
      <c r="VRT3">
        <v>-2850779.5134299998</v>
      </c>
      <c r="VRU3">
        <v>-2850779.5134299998</v>
      </c>
      <c r="VRV3">
        <v>-2850779.5134299998</v>
      </c>
      <c r="VRW3">
        <v>-2850779.5134299998</v>
      </c>
      <c r="VRX3">
        <v>-2850779.5134299998</v>
      </c>
      <c r="VRY3">
        <v>-2850779.5134299998</v>
      </c>
      <c r="VRZ3">
        <v>-2850779.5134299998</v>
      </c>
      <c r="VSA3">
        <v>-2850779.5134299998</v>
      </c>
      <c r="VSB3">
        <v>-2850779.5134299998</v>
      </c>
      <c r="VSC3">
        <v>-2850779.5243299999</v>
      </c>
      <c r="VSD3">
        <v>-2850779.5243299999</v>
      </c>
      <c r="VSE3">
        <v>-2850779.5243299999</v>
      </c>
      <c r="VSF3">
        <v>-2850779.5243299999</v>
      </c>
      <c r="VSG3">
        <v>-2850779.5243299999</v>
      </c>
      <c r="VSH3">
        <v>-2850779.5243299999</v>
      </c>
      <c r="VSI3">
        <v>-2850779.5243299999</v>
      </c>
      <c r="VSJ3">
        <v>-2850779.5243299999</v>
      </c>
      <c r="VSK3">
        <v>-2850779.5243299999</v>
      </c>
      <c r="VSL3">
        <v>-2850779.5243299999</v>
      </c>
      <c r="VSM3">
        <v>-2850779.5243299999</v>
      </c>
      <c r="VSN3">
        <v>-2850779.5134299998</v>
      </c>
      <c r="VSO3">
        <v>-2850779.5134299998</v>
      </c>
      <c r="VSP3">
        <v>-2850779.5134299998</v>
      </c>
      <c r="VSQ3">
        <v>-2850779.5134299998</v>
      </c>
      <c r="VSR3">
        <v>-2850779.5134299998</v>
      </c>
      <c r="VSS3">
        <v>-2850779.5134299998</v>
      </c>
      <c r="VST3">
        <v>-2850779.5134299998</v>
      </c>
      <c r="VSU3">
        <v>-2850779.5134299998</v>
      </c>
      <c r="VSV3">
        <v>-2850779.5134299998</v>
      </c>
      <c r="VSW3">
        <v>-2850779.5134299998</v>
      </c>
      <c r="VSX3">
        <v>-2850779.5134299998</v>
      </c>
      <c r="VSY3">
        <v>-2850779.5243299999</v>
      </c>
      <c r="VSZ3">
        <v>-2850779.5243299999</v>
      </c>
      <c r="VTA3">
        <v>-2850779.5243299999</v>
      </c>
      <c r="VTB3">
        <v>-2850779.5243299999</v>
      </c>
      <c r="VTC3">
        <v>-2850779.5243299999</v>
      </c>
      <c r="VTD3">
        <v>-2850779.5243299999</v>
      </c>
      <c r="VTE3">
        <v>-2850779.5243299999</v>
      </c>
      <c r="VTF3">
        <v>-2850779.5243299999</v>
      </c>
      <c r="VTG3">
        <v>-2850779.5243299999</v>
      </c>
      <c r="VTH3">
        <v>-2850779.5243299999</v>
      </c>
      <c r="VTI3">
        <v>-2850779.5243299999</v>
      </c>
      <c r="VTJ3">
        <v>-39935379.077799998</v>
      </c>
      <c r="VTK3">
        <v>-39935379.077799998</v>
      </c>
      <c r="VTL3">
        <v>-39935379.077799998</v>
      </c>
      <c r="VTM3">
        <v>-39935379.077799998</v>
      </c>
      <c r="VTN3">
        <v>-39935379.077799998</v>
      </c>
      <c r="VTO3">
        <v>-39935379.077799998</v>
      </c>
      <c r="VTP3">
        <v>-39935379.077799998</v>
      </c>
      <c r="VTQ3">
        <v>-39935379.077799998</v>
      </c>
      <c r="VTR3">
        <v>-39935379.077799998</v>
      </c>
      <c r="VTS3">
        <v>-39935379.077799998</v>
      </c>
      <c r="VTT3">
        <v>-39935379.077799998</v>
      </c>
      <c r="VTU3">
        <v>-39935379.077799998</v>
      </c>
      <c r="VTV3">
        <v>-39935379.077799998</v>
      </c>
      <c r="VTW3">
        <v>-39935379.077799998</v>
      </c>
      <c r="VTX3">
        <v>-39935379.077799998</v>
      </c>
      <c r="VTY3">
        <v>-39935379.077799998</v>
      </c>
      <c r="VTZ3">
        <v>-39935379.077799998</v>
      </c>
      <c r="VUA3">
        <v>-39935379.077799998</v>
      </c>
      <c r="VUB3">
        <v>-39935379.077799998</v>
      </c>
      <c r="VUC3">
        <v>-39935379.077799998</v>
      </c>
      <c r="VUD3">
        <v>-39935379.077799998</v>
      </c>
      <c r="VUE3">
        <v>-39935379.077799998</v>
      </c>
      <c r="VUF3">
        <v>-39935379.077799998</v>
      </c>
      <c r="VUG3">
        <v>-39935379.077799998</v>
      </c>
      <c r="VUH3">
        <v>-39935379.077799998</v>
      </c>
      <c r="VUI3">
        <v>-39935379.077799998</v>
      </c>
      <c r="VUJ3">
        <v>-39935379.077799998</v>
      </c>
      <c r="VUK3">
        <v>-39935379.077799998</v>
      </c>
      <c r="VUL3">
        <v>-39935379.077799998</v>
      </c>
      <c r="VUM3">
        <v>-39935379.077799998</v>
      </c>
      <c r="VUN3">
        <v>-39935379.077799998</v>
      </c>
      <c r="VUO3">
        <v>-39935379.077799998</v>
      </c>
      <c r="VUP3">
        <v>-39935379.077799998</v>
      </c>
      <c r="VUQ3">
        <v>-39935379.077799998</v>
      </c>
      <c r="VUR3">
        <v>-39935379.077799998</v>
      </c>
      <c r="VUS3">
        <v>-39935379.077799998</v>
      </c>
      <c r="VUT3">
        <v>-39935379.077799998</v>
      </c>
      <c r="VUU3">
        <v>-39935379.077799998</v>
      </c>
      <c r="VUV3">
        <v>-39935379.077799998</v>
      </c>
      <c r="VUW3">
        <v>-39935379.077799998</v>
      </c>
      <c r="VUX3">
        <v>-39935379.077799998</v>
      </c>
      <c r="VUY3">
        <v>-39935379.077799998</v>
      </c>
      <c r="VUZ3">
        <v>-39935379.077799998</v>
      </c>
      <c r="VVA3">
        <v>-39935379.077799998</v>
      </c>
      <c r="VVB3">
        <v>-60531813.801700003</v>
      </c>
      <c r="VVC3">
        <v>-60531813.801700003</v>
      </c>
      <c r="VVD3">
        <v>-60531813.801700003</v>
      </c>
      <c r="VVE3">
        <v>-60531813.801700003</v>
      </c>
      <c r="VVF3">
        <v>-60531813.801700003</v>
      </c>
      <c r="VVG3">
        <v>-60531813.801700003</v>
      </c>
      <c r="VVH3">
        <v>-60531813.801700003</v>
      </c>
      <c r="VVI3">
        <v>-60531813.801700003</v>
      </c>
      <c r="VVJ3">
        <v>-60531813.801700003</v>
      </c>
      <c r="VVK3">
        <v>-60531813.801700003</v>
      </c>
      <c r="VVL3">
        <v>-60531813.801700003</v>
      </c>
      <c r="VVM3">
        <v>-60531813.801700003</v>
      </c>
      <c r="VVN3">
        <v>-60531813.801700003</v>
      </c>
      <c r="VVO3">
        <v>-60531813.801700003</v>
      </c>
      <c r="VVP3">
        <v>-60531813.801700003</v>
      </c>
      <c r="VVQ3">
        <v>-60531813.801700003</v>
      </c>
      <c r="VVR3">
        <v>-60531813.801700003</v>
      </c>
      <c r="VVS3">
        <v>-60531813.801700003</v>
      </c>
      <c r="VVT3">
        <v>-60531813.801700003</v>
      </c>
      <c r="VVU3">
        <v>-60531813.801700003</v>
      </c>
      <c r="VVV3">
        <v>-60531813.801700003</v>
      </c>
      <c r="VVW3">
        <v>-60531813.801700003</v>
      </c>
      <c r="VVX3">
        <v>-60531813.801700003</v>
      </c>
      <c r="VVY3">
        <v>-60531813.801700003</v>
      </c>
      <c r="VVZ3">
        <v>-60531813.801700003</v>
      </c>
      <c r="VWA3">
        <v>-60531813.801700003</v>
      </c>
      <c r="VWB3">
        <v>-60531813.801700003</v>
      </c>
      <c r="VWC3">
        <v>-60531813.801700003</v>
      </c>
      <c r="VWD3">
        <v>-60531813.801700003</v>
      </c>
      <c r="VWE3">
        <v>-60531813.801700003</v>
      </c>
      <c r="VWF3">
        <v>-60531813.801700003</v>
      </c>
      <c r="VWG3">
        <v>-60531813.801700003</v>
      </c>
      <c r="VWH3">
        <v>-60531813.801700003</v>
      </c>
      <c r="VWI3">
        <v>-60531813.801700003</v>
      </c>
      <c r="VWJ3">
        <v>-60531813.801700003</v>
      </c>
      <c r="VWK3">
        <v>-60531813.801700003</v>
      </c>
      <c r="VWL3">
        <v>-60531813.801700003</v>
      </c>
      <c r="VWM3">
        <v>-60531813.801700003</v>
      </c>
      <c r="VWN3">
        <v>-60531813.801700003</v>
      </c>
      <c r="VWO3">
        <v>-60531813.801700003</v>
      </c>
      <c r="VWP3">
        <v>-60531813.801700003</v>
      </c>
      <c r="VWQ3">
        <v>-60531813.801700003</v>
      </c>
      <c r="VWR3">
        <v>-60531813.801700003</v>
      </c>
      <c r="VWS3">
        <v>-60531813.801700003</v>
      </c>
      <c r="VWT3">
        <v>-91751321.175400004</v>
      </c>
      <c r="VWU3">
        <v>-91751321.175400004</v>
      </c>
      <c r="VWV3">
        <v>-91751321.175400004</v>
      </c>
      <c r="VWW3">
        <v>-91751321.175400004</v>
      </c>
      <c r="VWX3">
        <v>-91751321.175400004</v>
      </c>
      <c r="VWY3">
        <v>-91751321.175400004</v>
      </c>
      <c r="VWZ3">
        <v>-91751321.175400004</v>
      </c>
      <c r="VXA3">
        <v>-91751321.175400004</v>
      </c>
      <c r="VXB3">
        <v>-91751321.175400004</v>
      </c>
      <c r="VXC3">
        <v>-91751321.175400004</v>
      </c>
      <c r="VXD3">
        <v>-91751321.175400004</v>
      </c>
      <c r="VXE3">
        <v>-91751321.175400004</v>
      </c>
      <c r="VXF3">
        <v>-91751321.175400004</v>
      </c>
      <c r="VXG3">
        <v>-91751321.175400004</v>
      </c>
      <c r="VXH3">
        <v>-91751321.175400004</v>
      </c>
      <c r="VXI3">
        <v>-91751321.175400004</v>
      </c>
      <c r="VXJ3">
        <v>-91751321.175400004</v>
      </c>
      <c r="VXK3">
        <v>-91751321.175400004</v>
      </c>
      <c r="VXL3">
        <v>-91751321.175400004</v>
      </c>
      <c r="VXM3">
        <v>-91751321.175400004</v>
      </c>
      <c r="VXN3">
        <v>-91751321.175400004</v>
      </c>
      <c r="VXO3">
        <v>-91751321.175400004</v>
      </c>
      <c r="VXP3">
        <v>-91751321.175400004</v>
      </c>
      <c r="VXQ3">
        <v>-91751321.175400004</v>
      </c>
      <c r="VXR3">
        <v>-91751321.175400004</v>
      </c>
      <c r="VXS3">
        <v>-91751321.175400004</v>
      </c>
      <c r="VXT3">
        <v>-91751321.175400004</v>
      </c>
      <c r="VXU3">
        <v>-91751321.175400004</v>
      </c>
      <c r="VXV3">
        <v>-91751321.175400004</v>
      </c>
      <c r="VXW3">
        <v>-91751321.175400004</v>
      </c>
      <c r="VXX3">
        <v>-91751321.175400004</v>
      </c>
      <c r="VXY3">
        <v>-91751321.175400004</v>
      </c>
      <c r="VXZ3">
        <v>-91751321.175400004</v>
      </c>
      <c r="VYA3">
        <v>-91751321.175400004</v>
      </c>
      <c r="VYB3">
        <v>-91751321.175400004</v>
      </c>
      <c r="VYC3">
        <v>-91751321.175400004</v>
      </c>
      <c r="VYD3">
        <v>-91751321.175400004</v>
      </c>
      <c r="VYE3">
        <v>-91751321.175400004</v>
      </c>
      <c r="VYF3">
        <v>-91751321.175400004</v>
      </c>
      <c r="VYG3">
        <v>-91751321.175400004</v>
      </c>
      <c r="VYH3">
        <v>-91751321.175400004</v>
      </c>
      <c r="VYI3">
        <v>-91751321.175400004</v>
      </c>
      <c r="VYJ3">
        <v>-91751321.175400004</v>
      </c>
      <c r="VYK3">
        <v>-91751321.175400004</v>
      </c>
      <c r="VYL3">
        <v>-39935379.077799998</v>
      </c>
      <c r="VYM3">
        <v>-39935379.077799998</v>
      </c>
      <c r="VYN3">
        <v>-39935379.077799998</v>
      </c>
      <c r="VYO3">
        <v>-39935379.077799998</v>
      </c>
      <c r="VYP3">
        <v>-39935379.077799998</v>
      </c>
      <c r="VYQ3">
        <v>-39935379.077799998</v>
      </c>
      <c r="VYR3">
        <v>-39935379.077799998</v>
      </c>
      <c r="VYS3">
        <v>-39935379.077799998</v>
      </c>
      <c r="VYT3">
        <v>-39935379.077799998</v>
      </c>
      <c r="VYU3">
        <v>-39935379.077799998</v>
      </c>
      <c r="VYV3">
        <v>-39935379.077799998</v>
      </c>
      <c r="VYW3">
        <v>-39935379.077799998</v>
      </c>
      <c r="VYX3">
        <v>-39935379.077799998</v>
      </c>
      <c r="VYY3">
        <v>-39935379.077799998</v>
      </c>
      <c r="VYZ3">
        <v>-39935379.077799998</v>
      </c>
      <c r="VZA3">
        <v>-39935379.077799998</v>
      </c>
      <c r="VZB3">
        <v>-39935379.077799998</v>
      </c>
      <c r="VZC3">
        <v>-39935379.077799998</v>
      </c>
      <c r="VZD3">
        <v>-39935379.077799998</v>
      </c>
      <c r="VZE3">
        <v>-39935379.077799998</v>
      </c>
      <c r="VZF3">
        <v>-39935379.077799998</v>
      </c>
      <c r="VZG3">
        <v>-39935379.077799998</v>
      </c>
      <c r="VZH3">
        <v>-39935379.077799998</v>
      </c>
      <c r="VZI3">
        <v>-39935379.077799998</v>
      </c>
      <c r="VZJ3">
        <v>-39935379.077799998</v>
      </c>
      <c r="VZK3">
        <v>-39935379.077799998</v>
      </c>
      <c r="VZL3">
        <v>-39935379.077799998</v>
      </c>
      <c r="VZM3">
        <v>-39935379.077799998</v>
      </c>
      <c r="VZN3">
        <v>-39935379.077799998</v>
      </c>
      <c r="VZO3">
        <v>-39935379.077799998</v>
      </c>
      <c r="VZP3">
        <v>-39935379.077799998</v>
      </c>
      <c r="VZQ3">
        <v>-39935379.077799998</v>
      </c>
      <c r="VZR3">
        <v>-39935379.077799998</v>
      </c>
      <c r="VZS3">
        <v>-39935379.077799998</v>
      </c>
      <c r="VZT3">
        <v>-39935379.077799998</v>
      </c>
      <c r="VZU3">
        <v>-39935379.077799998</v>
      </c>
      <c r="VZV3">
        <v>-39935379.077799998</v>
      </c>
      <c r="VZW3">
        <v>-39935379.077799998</v>
      </c>
      <c r="VZX3">
        <v>-39935379.077799998</v>
      </c>
      <c r="VZY3">
        <v>-39935379.077799998</v>
      </c>
      <c r="VZZ3">
        <v>-39935379.077799998</v>
      </c>
      <c r="WAA3">
        <v>-39935379.077799998</v>
      </c>
      <c r="WAB3">
        <v>-39935379.077799998</v>
      </c>
      <c r="WAC3">
        <v>-39935379.077799998</v>
      </c>
      <c r="WAD3">
        <v>-60531813.801700003</v>
      </c>
      <c r="WAE3">
        <v>-60531813.801700003</v>
      </c>
      <c r="WAF3">
        <v>-60531813.801700003</v>
      </c>
      <c r="WAG3">
        <v>-60531813.801700003</v>
      </c>
      <c r="WAH3">
        <v>-60531813.801700003</v>
      </c>
      <c r="WAI3">
        <v>-60531813.801700003</v>
      </c>
      <c r="WAJ3">
        <v>-60531813.801700003</v>
      </c>
      <c r="WAK3">
        <v>-60531813.801700003</v>
      </c>
      <c r="WAL3">
        <v>-60531813.801700003</v>
      </c>
      <c r="WAM3">
        <v>-60531813.801700003</v>
      </c>
      <c r="WAN3">
        <v>-60531813.801700003</v>
      </c>
      <c r="WAO3">
        <v>-60531813.801700003</v>
      </c>
      <c r="WAP3">
        <v>-60531813.801700003</v>
      </c>
      <c r="WAQ3">
        <v>-60531813.801700003</v>
      </c>
      <c r="WAR3">
        <v>-60531813.801700003</v>
      </c>
      <c r="WAS3">
        <v>-60531813.801700003</v>
      </c>
      <c r="WAT3">
        <v>-60531813.801700003</v>
      </c>
      <c r="WAU3">
        <v>-60531813.801700003</v>
      </c>
      <c r="WAV3">
        <v>-60531813.801700003</v>
      </c>
      <c r="WAW3">
        <v>-60531813.801700003</v>
      </c>
      <c r="WAX3">
        <v>-60531813.801700003</v>
      </c>
      <c r="WAY3">
        <v>-60531813.801700003</v>
      </c>
      <c r="WAZ3">
        <v>-60531813.801700003</v>
      </c>
      <c r="WBA3">
        <v>-60531813.801700003</v>
      </c>
      <c r="WBB3">
        <v>-60531813.801700003</v>
      </c>
      <c r="WBC3">
        <v>-60531813.801700003</v>
      </c>
      <c r="WBD3">
        <v>-60531813.801700003</v>
      </c>
      <c r="WBE3">
        <v>-60531813.801700003</v>
      </c>
      <c r="WBF3">
        <v>-60531813.801700003</v>
      </c>
      <c r="WBG3">
        <v>-60531813.801700003</v>
      </c>
      <c r="WBH3">
        <v>-60531813.801700003</v>
      </c>
      <c r="WBI3">
        <v>-60531813.801700003</v>
      </c>
      <c r="WBJ3">
        <v>-60531813.801700003</v>
      </c>
      <c r="WBK3">
        <v>-60531813.801700003</v>
      </c>
      <c r="WBL3">
        <v>-60531813.801700003</v>
      </c>
      <c r="WBM3">
        <v>-60531813.801700003</v>
      </c>
      <c r="WBN3">
        <v>-60531813.801700003</v>
      </c>
      <c r="WBO3">
        <v>-60531813.801700003</v>
      </c>
      <c r="WBP3">
        <v>-60531813.801700003</v>
      </c>
      <c r="WBQ3">
        <v>-60531813.801700003</v>
      </c>
      <c r="WBR3">
        <v>-60531813.801700003</v>
      </c>
      <c r="WBS3">
        <v>-60531813.801700003</v>
      </c>
      <c r="WBT3">
        <v>-60531813.801700003</v>
      </c>
      <c r="WBU3">
        <v>-60531813.801700003</v>
      </c>
      <c r="WBV3">
        <v>-91751321.175400004</v>
      </c>
      <c r="WBW3">
        <v>-91751321.175400004</v>
      </c>
      <c r="WBX3">
        <v>-91751321.175400004</v>
      </c>
      <c r="WBY3">
        <v>-91751321.175400004</v>
      </c>
      <c r="WBZ3">
        <v>-91751321.175400004</v>
      </c>
      <c r="WCA3">
        <v>-91751321.175400004</v>
      </c>
      <c r="WCB3">
        <v>-91751321.175400004</v>
      </c>
      <c r="WCC3">
        <v>-91751321.175400004</v>
      </c>
      <c r="WCD3">
        <v>-91751321.175400004</v>
      </c>
      <c r="WCE3">
        <v>-91751321.175400004</v>
      </c>
      <c r="WCF3">
        <v>-91751321.175400004</v>
      </c>
      <c r="WCG3">
        <v>-91751321.175400004</v>
      </c>
      <c r="WCH3">
        <v>-91751321.175400004</v>
      </c>
      <c r="WCI3">
        <v>-91751321.175400004</v>
      </c>
      <c r="WCJ3">
        <v>-91751321.175400004</v>
      </c>
      <c r="WCK3">
        <v>-91751321.175400004</v>
      </c>
      <c r="WCL3">
        <v>-91751321.175400004</v>
      </c>
      <c r="WCM3">
        <v>-91751321.175400004</v>
      </c>
      <c r="WCN3">
        <v>-91751321.175400004</v>
      </c>
      <c r="WCO3">
        <v>-91751321.175400004</v>
      </c>
      <c r="WCP3">
        <v>-91751321.175400004</v>
      </c>
      <c r="WCQ3">
        <v>-91751321.175400004</v>
      </c>
      <c r="WCR3">
        <v>-91751321.175400004</v>
      </c>
      <c r="WCS3">
        <v>-91751321.175400004</v>
      </c>
      <c r="WCT3">
        <v>-91751321.175400004</v>
      </c>
      <c r="WCU3">
        <v>-91751321.175400004</v>
      </c>
      <c r="WCV3">
        <v>-91751321.175400004</v>
      </c>
      <c r="WCW3">
        <v>-91751321.175400004</v>
      </c>
      <c r="WCX3">
        <v>-91751321.175400004</v>
      </c>
      <c r="WCY3">
        <v>-91751321.175400004</v>
      </c>
      <c r="WCZ3">
        <v>-91751321.175400004</v>
      </c>
      <c r="WDA3">
        <v>-91751321.175400004</v>
      </c>
      <c r="WDB3">
        <v>-91751321.175400004</v>
      </c>
      <c r="WDC3">
        <v>-91751321.175400004</v>
      </c>
      <c r="WDD3">
        <v>-91751321.175400004</v>
      </c>
      <c r="WDE3">
        <v>-91751321.175400004</v>
      </c>
      <c r="WDF3">
        <v>-91751321.175400004</v>
      </c>
      <c r="WDG3">
        <v>-91751321.175400004</v>
      </c>
      <c r="WDH3">
        <v>-91751321.175400004</v>
      </c>
      <c r="WDI3">
        <v>-91751321.175400004</v>
      </c>
      <c r="WDJ3">
        <v>-91751321.175400004</v>
      </c>
      <c r="WDK3">
        <v>-91751321.175400004</v>
      </c>
      <c r="WDL3">
        <v>-91751321.175400004</v>
      </c>
      <c r="WDM3">
        <v>-91751321.175400004</v>
      </c>
      <c r="WDN3">
        <v>-781490.64168500004</v>
      </c>
      <c r="WDO3">
        <v>-781490.64168500004</v>
      </c>
      <c r="WDP3">
        <v>-781490.64168500004</v>
      </c>
      <c r="WDQ3">
        <v>-781490.64168500004</v>
      </c>
      <c r="WDR3">
        <v>-781490.64168500004</v>
      </c>
      <c r="WDS3">
        <v>-781490.64168500004</v>
      </c>
      <c r="WDT3">
        <v>-781490.64168500004</v>
      </c>
      <c r="WDU3">
        <v>-781490.64168500004</v>
      </c>
      <c r="WDV3">
        <v>-781490.64168500004</v>
      </c>
      <c r="WDW3">
        <v>-781490.64168500004</v>
      </c>
      <c r="WDX3">
        <v>-781490.64168500004</v>
      </c>
      <c r="WDY3">
        <v>-781490.64168500004</v>
      </c>
      <c r="WDZ3">
        <v>-781490.64168500004</v>
      </c>
      <c r="WEA3">
        <v>-781490.64168500004</v>
      </c>
      <c r="WEB3">
        <v>-781490.64168500004</v>
      </c>
      <c r="WEC3">
        <v>-781490.64168500004</v>
      </c>
      <c r="WED3">
        <v>-781490.64168500004</v>
      </c>
      <c r="WEE3">
        <v>-781490.64168500004</v>
      </c>
      <c r="WEF3">
        <v>-781490.64168500004</v>
      </c>
      <c r="WEG3">
        <v>-781490.64168500004</v>
      </c>
      <c r="WEH3">
        <v>-781490.64168500004</v>
      </c>
      <c r="WEI3">
        <v>-781490.64168500004</v>
      </c>
      <c r="WEJ3">
        <v>-781490.64168500004</v>
      </c>
      <c r="WEK3">
        <v>-781490.64168500004</v>
      </c>
      <c r="WEL3">
        <v>-781490.64168500004</v>
      </c>
      <c r="WEM3">
        <v>-781490.64168500004</v>
      </c>
      <c r="WEN3">
        <v>-781490.64168500004</v>
      </c>
      <c r="WEO3">
        <v>-781490.64168500004</v>
      </c>
      <c r="WEP3">
        <v>-781490.64168500004</v>
      </c>
      <c r="WEQ3">
        <v>-781490.64168500004</v>
      </c>
      <c r="WER3">
        <v>-781490.64168500004</v>
      </c>
      <c r="WES3">
        <v>-781490.64168500004</v>
      </c>
      <c r="WET3">
        <v>-781490.64168500004</v>
      </c>
      <c r="WEU3">
        <v>-781490.64168500004</v>
      </c>
      <c r="WEV3">
        <v>-781490.64168500004</v>
      </c>
      <c r="WEW3">
        <v>-781490.64168500004</v>
      </c>
      <c r="WEX3">
        <v>-781490.64168500004</v>
      </c>
      <c r="WEY3">
        <v>-781490.64168500004</v>
      </c>
      <c r="WEZ3">
        <v>-781490.64168500004</v>
      </c>
      <c r="WFA3">
        <v>-781490.64168500004</v>
      </c>
      <c r="WFB3">
        <v>-781490.64168500004</v>
      </c>
      <c r="WFC3">
        <v>-781490.64168500004</v>
      </c>
      <c r="WFD3">
        <v>-781490.64168500004</v>
      </c>
      <c r="WFE3">
        <v>-781490.64168500004</v>
      </c>
      <c r="WFF3">
        <v>-1184428.4553799999</v>
      </c>
      <c r="WFG3">
        <v>-1184428.4553799999</v>
      </c>
      <c r="WFH3">
        <v>-1184428.4553799999</v>
      </c>
      <c r="WFI3">
        <v>-1184428.4553799999</v>
      </c>
      <c r="WFJ3">
        <v>-1184428.4553799999</v>
      </c>
      <c r="WFK3">
        <v>-1184428.4553799999</v>
      </c>
      <c r="WFL3">
        <v>-1184428.4553799999</v>
      </c>
      <c r="WFM3">
        <v>-1184428.4553799999</v>
      </c>
      <c r="WFN3">
        <v>-1184428.4553799999</v>
      </c>
      <c r="WFO3">
        <v>-1184428.4553799999</v>
      </c>
      <c r="WFP3">
        <v>-1184428.4553799999</v>
      </c>
      <c r="WFQ3">
        <v>-1184428.4553799999</v>
      </c>
      <c r="WFR3">
        <v>-1184428.4553799999</v>
      </c>
      <c r="WFS3">
        <v>-1184428.4553799999</v>
      </c>
      <c r="WFT3">
        <v>-1184428.4553799999</v>
      </c>
      <c r="WFU3">
        <v>-1184428.4553799999</v>
      </c>
      <c r="WFV3">
        <v>-1184428.4553799999</v>
      </c>
      <c r="WFW3">
        <v>-1184428.4553799999</v>
      </c>
      <c r="WFX3">
        <v>-1184428.4553799999</v>
      </c>
      <c r="WFY3">
        <v>-1184428.4553799999</v>
      </c>
      <c r="WFZ3">
        <v>-1184428.4553799999</v>
      </c>
      <c r="WGA3">
        <v>-1184428.4553799999</v>
      </c>
      <c r="WGB3">
        <v>-1184428.4553799999</v>
      </c>
      <c r="WGC3">
        <v>-1184428.4553799999</v>
      </c>
      <c r="WGD3">
        <v>-1184428.4553799999</v>
      </c>
      <c r="WGE3">
        <v>-1184428.4553799999</v>
      </c>
      <c r="WGF3">
        <v>-1184428.4553799999</v>
      </c>
      <c r="WGG3">
        <v>-1184428.4553799999</v>
      </c>
      <c r="WGH3">
        <v>-1184428.4553799999</v>
      </c>
      <c r="WGI3">
        <v>-1184428.4553799999</v>
      </c>
      <c r="WGJ3">
        <v>-1184428.4553799999</v>
      </c>
      <c r="WGK3">
        <v>-1184428.4553799999</v>
      </c>
      <c r="WGL3">
        <v>-1184428.4553799999</v>
      </c>
      <c r="WGM3">
        <v>-1184428.4553799999</v>
      </c>
      <c r="WGN3">
        <v>-1184428.4553799999</v>
      </c>
      <c r="WGO3">
        <v>-1184428.4553799999</v>
      </c>
      <c r="WGP3">
        <v>-1184428.4553799999</v>
      </c>
      <c r="WGQ3">
        <v>-1184428.4553799999</v>
      </c>
      <c r="WGR3">
        <v>-1184428.4553799999</v>
      </c>
      <c r="WGS3">
        <v>-1184428.4553799999</v>
      </c>
      <c r="WGT3">
        <v>-1184428.4553799999</v>
      </c>
      <c r="WGU3">
        <v>-1184428.4553799999</v>
      </c>
      <c r="WGV3">
        <v>-1184428.4553799999</v>
      </c>
      <c r="WGW3">
        <v>-1184428.4553799999</v>
      </c>
      <c r="WGX3">
        <v>-1795079.35411</v>
      </c>
      <c r="WGY3">
        <v>-1795079.35411</v>
      </c>
      <c r="WGZ3">
        <v>-1795079.35411</v>
      </c>
      <c r="WHA3">
        <v>-1795079.35411</v>
      </c>
      <c r="WHB3">
        <v>-1795079.35411</v>
      </c>
      <c r="WHC3">
        <v>-1795079.35411</v>
      </c>
      <c r="WHD3">
        <v>-1795079.35411</v>
      </c>
      <c r="WHE3">
        <v>-1795079.35411</v>
      </c>
      <c r="WHF3">
        <v>-1795079.35411</v>
      </c>
      <c r="WHG3">
        <v>-1795079.35411</v>
      </c>
      <c r="WHH3">
        <v>-1795079.35411</v>
      </c>
      <c r="WHI3">
        <v>-1795079.35411</v>
      </c>
      <c r="WHJ3">
        <v>-1795079.35411</v>
      </c>
      <c r="WHK3">
        <v>-1795079.35411</v>
      </c>
      <c r="WHL3">
        <v>-1795079.35411</v>
      </c>
      <c r="WHM3">
        <v>-1795079.35411</v>
      </c>
      <c r="WHN3">
        <v>-1795079.35411</v>
      </c>
      <c r="WHO3">
        <v>-1795079.35411</v>
      </c>
      <c r="WHP3">
        <v>-1795079.35411</v>
      </c>
      <c r="WHQ3">
        <v>-1795079.35411</v>
      </c>
      <c r="WHR3">
        <v>-1795079.35411</v>
      </c>
      <c r="WHS3">
        <v>-1795079.35411</v>
      </c>
      <c r="WHT3">
        <v>-1795079.35411</v>
      </c>
      <c r="WHU3">
        <v>-1795079.35411</v>
      </c>
      <c r="WHV3">
        <v>-1795079.35411</v>
      </c>
      <c r="WHW3">
        <v>-1795079.35411</v>
      </c>
      <c r="WHX3">
        <v>-1795079.35411</v>
      </c>
      <c r="WHY3">
        <v>-1795079.35411</v>
      </c>
      <c r="WHZ3">
        <v>-1795079.35411</v>
      </c>
      <c r="WIA3">
        <v>-1795079.35411</v>
      </c>
      <c r="WIB3">
        <v>-1795079.35411</v>
      </c>
      <c r="WIC3">
        <v>-1795079.35411</v>
      </c>
      <c r="WID3">
        <v>-1795079.35411</v>
      </c>
      <c r="WIE3">
        <v>-1795079.35411</v>
      </c>
      <c r="WIF3">
        <v>-1795079.35411</v>
      </c>
      <c r="WIG3">
        <v>-1795079.35411</v>
      </c>
      <c r="WIH3">
        <v>-1795079.35411</v>
      </c>
      <c r="WII3">
        <v>-1795079.35411</v>
      </c>
      <c r="WIJ3">
        <v>-1795079.35411</v>
      </c>
      <c r="WIK3">
        <v>-1795079.35411</v>
      </c>
      <c r="WIL3">
        <v>-1795079.35411</v>
      </c>
      <c r="WIM3">
        <v>-1795079.35411</v>
      </c>
      <c r="WIN3">
        <v>-1795079.35411</v>
      </c>
      <c r="WIO3">
        <v>-1795079.35411</v>
      </c>
      <c r="WIP3">
        <v>-252578.64684199999</v>
      </c>
      <c r="WIQ3">
        <v>-252578.64684199999</v>
      </c>
      <c r="WIR3">
        <v>-252578.64684199999</v>
      </c>
      <c r="WIS3">
        <v>-252578.64684199999</v>
      </c>
      <c r="WIT3">
        <v>-252578.64684199999</v>
      </c>
      <c r="WIU3">
        <v>-252578.64684199999</v>
      </c>
      <c r="WIV3">
        <v>-252578.64684199999</v>
      </c>
      <c r="WIW3">
        <v>-252578.64684199999</v>
      </c>
      <c r="WIX3">
        <v>-252578.64684199999</v>
      </c>
      <c r="WIY3">
        <v>-252578.64684199999</v>
      </c>
      <c r="WIZ3">
        <v>-252578.64684199999</v>
      </c>
      <c r="WJA3">
        <v>-252578.64725899999</v>
      </c>
      <c r="WJB3">
        <v>-252578.64725899999</v>
      </c>
      <c r="WJC3">
        <v>-252578.64725899999</v>
      </c>
      <c r="WJD3">
        <v>-252578.64725899999</v>
      </c>
      <c r="WJE3">
        <v>-252578.64725899999</v>
      </c>
      <c r="WJF3">
        <v>-252578.64725899999</v>
      </c>
      <c r="WJG3">
        <v>-252578.64725899999</v>
      </c>
      <c r="WJH3">
        <v>-252578.64725899999</v>
      </c>
      <c r="WJI3">
        <v>-252578.64725899999</v>
      </c>
      <c r="WJJ3">
        <v>-252578.64725899999</v>
      </c>
      <c r="WJK3">
        <v>-252578.64725899999</v>
      </c>
      <c r="WJL3">
        <v>-252578.64684199999</v>
      </c>
      <c r="WJM3">
        <v>-252578.64684199999</v>
      </c>
      <c r="WJN3">
        <v>-252578.64684199999</v>
      </c>
      <c r="WJO3">
        <v>-252578.64684199999</v>
      </c>
      <c r="WJP3">
        <v>-252578.64684199999</v>
      </c>
      <c r="WJQ3">
        <v>-252578.64684199999</v>
      </c>
      <c r="WJR3">
        <v>-252578.64684199999</v>
      </c>
      <c r="WJS3">
        <v>-252578.64684199999</v>
      </c>
      <c r="WJT3">
        <v>-252578.64684199999</v>
      </c>
      <c r="WJU3">
        <v>-252578.64684199999</v>
      </c>
      <c r="WJV3">
        <v>-252578.64684199999</v>
      </c>
      <c r="WJW3">
        <v>-252578.64725899999</v>
      </c>
      <c r="WJX3">
        <v>-252578.64725899999</v>
      </c>
      <c r="WJY3">
        <v>-252578.64725899999</v>
      </c>
      <c r="WJZ3">
        <v>-252578.64725899999</v>
      </c>
      <c r="WKA3">
        <v>-252578.64725899999</v>
      </c>
      <c r="WKB3">
        <v>-252578.64725899999</v>
      </c>
      <c r="WKC3">
        <v>-252578.64725899999</v>
      </c>
      <c r="WKD3">
        <v>-252578.64725899999</v>
      </c>
      <c r="WKE3">
        <v>-252578.64725899999</v>
      </c>
      <c r="WKF3">
        <v>-252578.64725899999</v>
      </c>
      <c r="WKG3">
        <v>-252578.64725899999</v>
      </c>
      <c r="WKH3">
        <v>-370242.84844600002</v>
      </c>
      <c r="WKI3">
        <v>-370242.84844600002</v>
      </c>
      <c r="WKJ3">
        <v>-370242.84844600002</v>
      </c>
      <c r="WKK3">
        <v>-370242.84844600002</v>
      </c>
      <c r="WKL3">
        <v>-370242.84844600002</v>
      </c>
      <c r="WKM3">
        <v>-370242.84844600002</v>
      </c>
      <c r="WKN3">
        <v>-370242.84844600002</v>
      </c>
      <c r="WKO3">
        <v>-370242.84844600002</v>
      </c>
      <c r="WKP3">
        <v>-370242.84844600002</v>
      </c>
      <c r="WKQ3">
        <v>-370242.84844600002</v>
      </c>
      <c r="WKR3">
        <v>-370242.84844600002</v>
      </c>
      <c r="WKS3">
        <v>-370242.84927200002</v>
      </c>
      <c r="WKT3">
        <v>-370242.84927200002</v>
      </c>
      <c r="WKU3">
        <v>-370242.84927200002</v>
      </c>
      <c r="WKV3">
        <v>-370242.84927200002</v>
      </c>
      <c r="WKW3">
        <v>-370242.84927200002</v>
      </c>
      <c r="WKX3">
        <v>-370242.84927200002</v>
      </c>
      <c r="WKY3">
        <v>-370242.84927200002</v>
      </c>
      <c r="WKZ3">
        <v>-370242.84927200002</v>
      </c>
      <c r="WLA3">
        <v>-370242.84927200002</v>
      </c>
      <c r="WLB3">
        <v>-370242.84927200002</v>
      </c>
      <c r="WLC3">
        <v>-370242.84927200002</v>
      </c>
      <c r="WLD3">
        <v>-370242.84844600002</v>
      </c>
      <c r="WLE3">
        <v>-370242.84844600002</v>
      </c>
      <c r="WLF3">
        <v>-370242.84844600002</v>
      </c>
      <c r="WLG3">
        <v>-370242.84844600002</v>
      </c>
      <c r="WLH3">
        <v>-370242.84844600002</v>
      </c>
      <c r="WLI3">
        <v>-370242.84844600002</v>
      </c>
      <c r="WLJ3">
        <v>-370242.84844600002</v>
      </c>
      <c r="WLK3">
        <v>-370242.84844600002</v>
      </c>
      <c r="WLL3">
        <v>-370242.84844600002</v>
      </c>
      <c r="WLM3">
        <v>-370242.84844600002</v>
      </c>
      <c r="WLN3">
        <v>-370242.84844600002</v>
      </c>
      <c r="WLO3">
        <v>-370242.84927200002</v>
      </c>
      <c r="WLP3">
        <v>-370242.84927200002</v>
      </c>
      <c r="WLQ3">
        <v>-370242.84927200002</v>
      </c>
      <c r="WLR3">
        <v>-370242.84927200002</v>
      </c>
      <c r="WLS3">
        <v>-370242.84927200002</v>
      </c>
      <c r="WLT3">
        <v>-370242.84927200002</v>
      </c>
      <c r="WLU3">
        <v>-370242.84927200002</v>
      </c>
      <c r="WLV3">
        <v>-370242.84927200002</v>
      </c>
      <c r="WLW3">
        <v>-370242.84927200002</v>
      </c>
      <c r="WLX3">
        <v>-370242.84927200002</v>
      </c>
      <c r="WLY3">
        <v>-370242.84927200002</v>
      </c>
      <c r="WLZ3">
        <v>-535683.51574399997</v>
      </c>
      <c r="WMA3">
        <v>-535683.51574399997</v>
      </c>
      <c r="WMB3">
        <v>-535683.51574399997</v>
      </c>
      <c r="WMC3">
        <v>-535683.51574399997</v>
      </c>
      <c r="WMD3">
        <v>-535683.51574399997</v>
      </c>
      <c r="WME3">
        <v>-535683.51574399997</v>
      </c>
      <c r="WMF3">
        <v>-535683.51574399997</v>
      </c>
      <c r="WMG3">
        <v>-535683.51574399997</v>
      </c>
      <c r="WMH3">
        <v>-535683.51574399997</v>
      </c>
      <c r="WMI3">
        <v>-535683.51574399997</v>
      </c>
      <c r="WMJ3">
        <v>-535683.51574399997</v>
      </c>
      <c r="WMK3">
        <v>-535683.51738700003</v>
      </c>
      <c r="WML3">
        <v>-535683.51738700003</v>
      </c>
      <c r="WMM3">
        <v>-535683.51738700003</v>
      </c>
      <c r="WMN3">
        <v>-535683.51738700003</v>
      </c>
      <c r="WMO3">
        <v>-535683.51738700003</v>
      </c>
      <c r="WMP3">
        <v>-535683.51738700003</v>
      </c>
      <c r="WMQ3">
        <v>-535683.51738700003</v>
      </c>
      <c r="WMR3">
        <v>-535683.51738700003</v>
      </c>
      <c r="WMS3">
        <v>-535683.51738700003</v>
      </c>
      <c r="WMT3">
        <v>-535683.51738700003</v>
      </c>
      <c r="WMU3">
        <v>-535683.51738700003</v>
      </c>
      <c r="WMV3">
        <v>-535683.51574399997</v>
      </c>
      <c r="WMW3">
        <v>-535683.51574399997</v>
      </c>
      <c r="WMX3">
        <v>-535683.51574399997</v>
      </c>
      <c r="WMY3">
        <v>-535683.51574399997</v>
      </c>
      <c r="WMZ3">
        <v>-535683.51574399997</v>
      </c>
      <c r="WNA3">
        <v>-535683.51574399997</v>
      </c>
      <c r="WNB3">
        <v>-535683.51574399997</v>
      </c>
      <c r="WNC3">
        <v>-535683.51574399997</v>
      </c>
      <c r="WND3">
        <v>-535683.51574399997</v>
      </c>
      <c r="WNE3">
        <v>-535683.51574399997</v>
      </c>
      <c r="WNF3">
        <v>-535683.51574399997</v>
      </c>
      <c r="WNG3">
        <v>-535683.51738700003</v>
      </c>
      <c r="WNH3">
        <v>-535683.51738700003</v>
      </c>
      <c r="WNI3">
        <v>-535683.51738700003</v>
      </c>
      <c r="WNJ3">
        <v>-535683.51738700003</v>
      </c>
      <c r="WNK3">
        <v>-535683.51738700003</v>
      </c>
      <c r="WNL3">
        <v>-535683.51738700003</v>
      </c>
      <c r="WNM3">
        <v>-535683.51738700003</v>
      </c>
      <c r="WNN3">
        <v>-535683.51738700003</v>
      </c>
      <c r="WNO3">
        <v>-535683.51738700003</v>
      </c>
      <c r="WNP3">
        <v>-535683.51738700003</v>
      </c>
      <c r="WNQ3">
        <v>-535683.51738700003</v>
      </c>
      <c r="WNR3">
        <v>-30494.934293900002</v>
      </c>
      <c r="WNS3">
        <v>-30494.934293900002</v>
      </c>
      <c r="WNT3">
        <v>-30494.934293900002</v>
      </c>
      <c r="WNU3">
        <v>-30494.934293900002</v>
      </c>
      <c r="WNV3">
        <v>-30494.934293900002</v>
      </c>
      <c r="WNW3">
        <v>-30494.934293900002</v>
      </c>
      <c r="WNX3">
        <v>-30494.934293900002</v>
      </c>
      <c r="WNY3">
        <v>-30494.934293900002</v>
      </c>
      <c r="WNZ3">
        <v>-30494.934293900002</v>
      </c>
      <c r="WOA3">
        <v>-30494.934293900002</v>
      </c>
      <c r="WOB3">
        <v>-30494.934293900002</v>
      </c>
      <c r="WOC3">
        <v>-30494.934293900002</v>
      </c>
      <c r="WOD3">
        <v>-30494.934293900002</v>
      </c>
      <c r="WOE3">
        <v>-30494.934293900002</v>
      </c>
      <c r="WOF3">
        <v>-30494.934293900002</v>
      </c>
      <c r="WOG3">
        <v>-30494.934293900002</v>
      </c>
      <c r="WOH3">
        <v>-30494.934293900002</v>
      </c>
      <c r="WOI3">
        <v>-30494.934293900002</v>
      </c>
      <c r="WOJ3">
        <v>-30494.934293900002</v>
      </c>
      <c r="WOK3">
        <v>-30494.934293900002</v>
      </c>
      <c r="WOL3">
        <v>-30494.934293900002</v>
      </c>
      <c r="WOM3">
        <v>-30494.934293900002</v>
      </c>
      <c r="WON3">
        <v>-30494.934293900002</v>
      </c>
      <c r="WOO3">
        <v>-30494.934293900002</v>
      </c>
      <c r="WOP3">
        <v>-30494.934293900002</v>
      </c>
      <c r="WOQ3">
        <v>-30494.934293900002</v>
      </c>
      <c r="WOR3">
        <v>-30494.934293900002</v>
      </c>
      <c r="WOS3">
        <v>-30494.934293900002</v>
      </c>
      <c r="WOT3">
        <v>-30494.934293900002</v>
      </c>
      <c r="WOU3">
        <v>-30494.934293900002</v>
      </c>
      <c r="WOV3">
        <v>-30494.934293900002</v>
      </c>
      <c r="WOW3">
        <v>-30494.934293900002</v>
      </c>
      <c r="WOX3">
        <v>-30494.934293900002</v>
      </c>
      <c r="WOY3">
        <v>-30494.934293900002</v>
      </c>
      <c r="WOZ3">
        <v>-30494.934293900002</v>
      </c>
      <c r="WPA3">
        <v>-30494.934293900002</v>
      </c>
      <c r="WPB3">
        <v>-30494.934293900002</v>
      </c>
      <c r="WPC3">
        <v>-30494.934293900002</v>
      </c>
      <c r="WPD3">
        <v>-30494.934293900002</v>
      </c>
      <c r="WPE3">
        <v>-30494.934293900002</v>
      </c>
      <c r="WPF3">
        <v>-30494.934293900002</v>
      </c>
      <c r="WPG3">
        <v>-30494.934293900002</v>
      </c>
      <c r="WPH3">
        <v>-30494.934293900002</v>
      </c>
      <c r="WPI3">
        <v>-30494.934293900002</v>
      </c>
      <c r="WPJ3">
        <v>-60563.632979499998</v>
      </c>
      <c r="WPK3">
        <v>-60563.632979499998</v>
      </c>
      <c r="WPL3">
        <v>-60563.632979499998</v>
      </c>
      <c r="WPM3">
        <v>-60563.632979499998</v>
      </c>
      <c r="WPN3">
        <v>-60563.632979499998</v>
      </c>
      <c r="WPO3">
        <v>-60563.632979499998</v>
      </c>
      <c r="WPP3">
        <v>-60563.632979499998</v>
      </c>
      <c r="WPQ3">
        <v>-60563.632979499998</v>
      </c>
      <c r="WPR3">
        <v>-60563.632979499998</v>
      </c>
      <c r="WPS3">
        <v>-60563.632979499998</v>
      </c>
      <c r="WPT3">
        <v>-60563.632979499998</v>
      </c>
      <c r="WPU3">
        <v>-60563.632979499998</v>
      </c>
      <c r="WPV3">
        <v>-60563.632979499998</v>
      </c>
      <c r="WPW3">
        <v>-60563.632979499998</v>
      </c>
      <c r="WPX3">
        <v>-60563.632979499998</v>
      </c>
      <c r="WPY3">
        <v>-60563.632979499998</v>
      </c>
      <c r="WPZ3">
        <v>-60563.632979499998</v>
      </c>
      <c r="WQA3">
        <v>-60563.632979499998</v>
      </c>
      <c r="WQB3">
        <v>-60563.632979499998</v>
      </c>
      <c r="WQC3">
        <v>-60563.632979499998</v>
      </c>
      <c r="WQD3">
        <v>-60563.632979499998</v>
      </c>
      <c r="WQE3">
        <v>-60563.632979499998</v>
      </c>
      <c r="WQF3">
        <v>-60563.632979499998</v>
      </c>
      <c r="WQG3">
        <v>-60563.632979499998</v>
      </c>
      <c r="WQH3">
        <v>-60563.632979499998</v>
      </c>
      <c r="WQI3">
        <v>-60563.632979499998</v>
      </c>
      <c r="WQJ3">
        <v>-60563.632979499998</v>
      </c>
      <c r="WQK3">
        <v>-60563.632979499998</v>
      </c>
      <c r="WQL3">
        <v>-60563.632979499998</v>
      </c>
      <c r="WQM3">
        <v>-60563.632979499998</v>
      </c>
      <c r="WQN3">
        <v>-60563.632979499998</v>
      </c>
      <c r="WQO3">
        <v>-60563.632979499998</v>
      </c>
      <c r="WQP3">
        <v>-60563.632979499998</v>
      </c>
      <c r="WQQ3">
        <v>-60563.632979499998</v>
      </c>
      <c r="WQR3">
        <v>-60563.632979499998</v>
      </c>
      <c r="WQS3">
        <v>-60563.632979499998</v>
      </c>
      <c r="WQT3">
        <v>-60563.632979499998</v>
      </c>
      <c r="WQU3">
        <v>-60563.632979499998</v>
      </c>
      <c r="WQV3">
        <v>-60563.632979499998</v>
      </c>
      <c r="WQW3">
        <v>-60563.632979499998</v>
      </c>
      <c r="WQX3">
        <v>-60563.632979499998</v>
      </c>
      <c r="WQY3">
        <v>-60563.632979499998</v>
      </c>
      <c r="WQZ3">
        <v>-60563.632979499998</v>
      </c>
      <c r="WRA3">
        <v>-60563.632979499998</v>
      </c>
      <c r="WRB3">
        <v>-120701.03035099999</v>
      </c>
      <c r="WRC3">
        <v>-120701.03035099999</v>
      </c>
      <c r="WRD3">
        <v>-120701.03035099999</v>
      </c>
      <c r="WRE3">
        <v>-120701.03035099999</v>
      </c>
      <c r="WRF3">
        <v>-120701.03035099999</v>
      </c>
      <c r="WRG3">
        <v>-120701.03035099999</v>
      </c>
      <c r="WRH3">
        <v>-120701.03035099999</v>
      </c>
      <c r="WRI3">
        <v>-120701.03035099999</v>
      </c>
      <c r="WRJ3">
        <v>-120701.03035099999</v>
      </c>
      <c r="WRK3">
        <v>-120701.03035099999</v>
      </c>
      <c r="WRL3">
        <v>-120701.03035099999</v>
      </c>
      <c r="WRM3">
        <v>-120701.03035099999</v>
      </c>
      <c r="WRN3">
        <v>-120701.03035099999</v>
      </c>
      <c r="WRO3">
        <v>-120701.03035099999</v>
      </c>
      <c r="WRP3">
        <v>-120701.03035099999</v>
      </c>
      <c r="WRQ3">
        <v>-120701.03035099999</v>
      </c>
      <c r="WRR3">
        <v>-120701.03035099999</v>
      </c>
      <c r="WRS3">
        <v>-120701.03035099999</v>
      </c>
      <c r="WRT3">
        <v>-120701.03035099999</v>
      </c>
      <c r="WRU3">
        <v>-120701.03035099999</v>
      </c>
      <c r="WRV3">
        <v>-120701.03035099999</v>
      </c>
      <c r="WRW3">
        <v>-120701.03035099999</v>
      </c>
      <c r="WRX3">
        <v>-120701.03035099999</v>
      </c>
      <c r="WRY3">
        <v>-120701.03035099999</v>
      </c>
      <c r="WRZ3">
        <v>-120701.03035099999</v>
      </c>
      <c r="WSA3">
        <v>-120701.03035099999</v>
      </c>
      <c r="WSB3">
        <v>-120701.03035099999</v>
      </c>
      <c r="WSC3">
        <v>-120701.03035099999</v>
      </c>
      <c r="WSD3">
        <v>-120701.03035099999</v>
      </c>
      <c r="WSE3">
        <v>-120701.03035099999</v>
      </c>
      <c r="WSF3">
        <v>-120701.03035099999</v>
      </c>
      <c r="WSG3">
        <v>-120701.03035099999</v>
      </c>
      <c r="WSH3">
        <v>-120701.03035099999</v>
      </c>
      <c r="WSI3">
        <v>-120701.03035099999</v>
      </c>
      <c r="WSJ3">
        <v>-120701.03035099999</v>
      </c>
      <c r="WSK3">
        <v>-120701.03035099999</v>
      </c>
      <c r="WSL3">
        <v>-120701.03035099999</v>
      </c>
      <c r="WSM3">
        <v>-120701.03035099999</v>
      </c>
      <c r="WSN3">
        <v>-120701.03035099999</v>
      </c>
      <c r="WSO3">
        <v>-120701.03035099999</v>
      </c>
      <c r="WSP3">
        <v>-120701.03035099999</v>
      </c>
      <c r="WSQ3">
        <v>-120701.03035099999</v>
      </c>
      <c r="WSR3">
        <v>-120701.03035099999</v>
      </c>
      <c r="WSS3">
        <v>-120701.03035099999</v>
      </c>
      <c r="WST3">
        <v>-72011.524431800004</v>
      </c>
      <c r="WSU3">
        <v>-72011.524431800004</v>
      </c>
      <c r="WSV3">
        <v>-72011.524431800004</v>
      </c>
      <c r="WSW3">
        <v>-72011.524431800004</v>
      </c>
      <c r="WSX3">
        <v>-72011.524431800004</v>
      </c>
      <c r="WSY3">
        <v>-72011.524431800004</v>
      </c>
      <c r="WSZ3">
        <v>-72011.524431800004</v>
      </c>
      <c r="WTA3">
        <v>-72011.524431800004</v>
      </c>
      <c r="WTB3">
        <v>-72011.524431800004</v>
      </c>
      <c r="WTC3">
        <v>-72011.524431800004</v>
      </c>
      <c r="WTD3">
        <v>-72011.524431800004</v>
      </c>
      <c r="WTE3">
        <v>-72011.524431800004</v>
      </c>
      <c r="WTF3">
        <v>-72011.524431800004</v>
      </c>
      <c r="WTG3">
        <v>-72011.524431800004</v>
      </c>
      <c r="WTH3">
        <v>-72011.524431800004</v>
      </c>
      <c r="WTI3">
        <v>-72011.524431800004</v>
      </c>
      <c r="WTJ3">
        <v>-72011.524431800004</v>
      </c>
      <c r="WTK3">
        <v>-72011.524431800004</v>
      </c>
      <c r="WTL3">
        <v>-72011.524431800004</v>
      </c>
      <c r="WTM3">
        <v>-72011.524431800004</v>
      </c>
      <c r="WTN3">
        <v>-72011.524431800004</v>
      </c>
      <c r="WTO3">
        <v>-72011.524431800004</v>
      </c>
      <c r="WTP3">
        <v>-72011.524431800004</v>
      </c>
      <c r="WTQ3">
        <v>-72011.524431800004</v>
      </c>
      <c r="WTR3">
        <v>-72011.524431800004</v>
      </c>
      <c r="WTS3">
        <v>-72011.524431800004</v>
      </c>
      <c r="WTT3">
        <v>-72011.524431800004</v>
      </c>
      <c r="WTU3">
        <v>-72011.524431800004</v>
      </c>
      <c r="WTV3">
        <v>-72011.524431800004</v>
      </c>
      <c r="WTW3">
        <v>-72011.524431800004</v>
      </c>
      <c r="WTX3">
        <v>-72011.524431800004</v>
      </c>
      <c r="WTY3">
        <v>-72011.524431800004</v>
      </c>
      <c r="WTZ3">
        <v>-72011.524431800004</v>
      </c>
      <c r="WUA3">
        <v>-72011.524431800004</v>
      </c>
      <c r="WUB3">
        <v>-72011.524431800004</v>
      </c>
      <c r="WUC3">
        <v>-72011.524431800004</v>
      </c>
      <c r="WUD3">
        <v>-72011.524431800004</v>
      </c>
      <c r="WUE3">
        <v>-72011.524431800004</v>
      </c>
      <c r="WUF3">
        <v>-72011.524431800004</v>
      </c>
      <c r="WUG3">
        <v>-72011.524431800004</v>
      </c>
      <c r="WUH3">
        <v>-72011.524431800004</v>
      </c>
      <c r="WUI3">
        <v>-72011.524431800004</v>
      </c>
      <c r="WUJ3">
        <v>-72011.524431800004</v>
      </c>
      <c r="WUK3">
        <v>-72011.524431800004</v>
      </c>
      <c r="WUL3">
        <v>-143016.525104</v>
      </c>
      <c r="WUM3">
        <v>-143016.525104</v>
      </c>
      <c r="WUN3">
        <v>-143016.525104</v>
      </c>
      <c r="WUO3">
        <v>-143016.525104</v>
      </c>
      <c r="WUP3">
        <v>-143016.525104</v>
      </c>
      <c r="WUQ3">
        <v>-143016.525104</v>
      </c>
      <c r="WUR3">
        <v>-143016.525104</v>
      </c>
      <c r="WUS3">
        <v>-143016.525104</v>
      </c>
      <c r="WUT3">
        <v>-143016.525104</v>
      </c>
      <c r="WUU3">
        <v>-143016.525104</v>
      </c>
      <c r="WUV3">
        <v>-143016.525104</v>
      </c>
      <c r="WUW3">
        <v>-143016.525104</v>
      </c>
      <c r="WUX3">
        <v>-143016.525104</v>
      </c>
      <c r="WUY3">
        <v>-143016.525104</v>
      </c>
      <c r="WUZ3">
        <v>-143016.525104</v>
      </c>
      <c r="WVA3">
        <v>-143016.525104</v>
      </c>
      <c r="WVB3">
        <v>-143016.525104</v>
      </c>
      <c r="WVC3">
        <v>-143016.525104</v>
      </c>
      <c r="WVD3">
        <v>-143016.525104</v>
      </c>
      <c r="WVE3">
        <v>-143016.525104</v>
      </c>
      <c r="WVF3">
        <v>-143016.525104</v>
      </c>
      <c r="WVG3">
        <v>-143016.525104</v>
      </c>
      <c r="WVH3">
        <v>-143016.525104</v>
      </c>
      <c r="WVI3">
        <v>-143016.525104</v>
      </c>
      <c r="WVJ3">
        <v>-143016.525104</v>
      </c>
      <c r="WVK3">
        <v>-143016.525104</v>
      </c>
      <c r="WVL3">
        <v>-143016.525104</v>
      </c>
      <c r="WVM3">
        <v>-143016.525104</v>
      </c>
      <c r="WVN3">
        <v>-143016.525104</v>
      </c>
      <c r="WVO3">
        <v>-143016.525104</v>
      </c>
      <c r="WVP3">
        <v>-143016.525104</v>
      </c>
      <c r="WVQ3">
        <v>-143016.525104</v>
      </c>
      <c r="WVR3">
        <v>-143016.525104</v>
      </c>
      <c r="WVS3">
        <v>-143016.525104</v>
      </c>
      <c r="WVT3">
        <v>-143016.525104</v>
      </c>
      <c r="WVU3">
        <v>-143016.525104</v>
      </c>
      <c r="WVV3">
        <v>-143016.525104</v>
      </c>
      <c r="WVW3">
        <v>-143016.525104</v>
      </c>
      <c r="WVX3">
        <v>-143016.525104</v>
      </c>
      <c r="WVY3">
        <v>-143016.525104</v>
      </c>
      <c r="WVZ3">
        <v>-143016.525104</v>
      </c>
      <c r="WWA3">
        <v>-143016.525104</v>
      </c>
      <c r="WWB3">
        <v>-143016.525104</v>
      </c>
      <c r="WWC3">
        <v>-143016.525104</v>
      </c>
      <c r="WWD3">
        <v>-285026.52644799999</v>
      </c>
      <c r="WWE3">
        <v>-285026.52644799999</v>
      </c>
      <c r="WWF3">
        <v>-285026.52644799999</v>
      </c>
      <c r="WWG3">
        <v>-285026.52644799999</v>
      </c>
      <c r="WWH3">
        <v>-285026.52644799999</v>
      </c>
      <c r="WWI3">
        <v>-285026.52644799999</v>
      </c>
      <c r="WWJ3">
        <v>-285026.52644799999</v>
      </c>
      <c r="WWK3">
        <v>-285026.52644799999</v>
      </c>
      <c r="WWL3">
        <v>-285026.52644799999</v>
      </c>
      <c r="WWM3">
        <v>-285026.52644799999</v>
      </c>
      <c r="WWN3">
        <v>-285026.52644799999</v>
      </c>
      <c r="WWO3">
        <v>-285026.52644799999</v>
      </c>
      <c r="WWP3">
        <v>-285026.52644799999</v>
      </c>
      <c r="WWQ3">
        <v>-285026.52644799999</v>
      </c>
      <c r="WWR3">
        <v>-285026.52644799999</v>
      </c>
      <c r="WWS3">
        <v>-285026.52644799999</v>
      </c>
      <c r="WWT3">
        <v>-285026.52644799999</v>
      </c>
      <c r="WWU3">
        <v>-285026.52644799999</v>
      </c>
      <c r="WWV3">
        <v>-285026.52644799999</v>
      </c>
      <c r="WWW3">
        <v>-285026.52644799999</v>
      </c>
      <c r="WWX3">
        <v>-285026.52644799999</v>
      </c>
      <c r="WWY3">
        <v>-285026.52644799999</v>
      </c>
      <c r="WWZ3">
        <v>-285026.52644799999</v>
      </c>
      <c r="WXA3">
        <v>-285026.52644799999</v>
      </c>
      <c r="WXB3">
        <v>-285026.52644799999</v>
      </c>
      <c r="WXC3">
        <v>-285026.52644799999</v>
      </c>
      <c r="WXD3">
        <v>-285026.52644799999</v>
      </c>
      <c r="WXE3">
        <v>-285026.52644799999</v>
      </c>
      <c r="WXF3">
        <v>-285026.52644799999</v>
      </c>
      <c r="WXG3">
        <v>-285026.52644799999</v>
      </c>
      <c r="WXH3">
        <v>-285026.52644799999</v>
      </c>
      <c r="WXI3">
        <v>-285026.52644799999</v>
      </c>
      <c r="WXJ3">
        <v>-285026.52644799999</v>
      </c>
      <c r="WXK3">
        <v>-285026.52644799999</v>
      </c>
      <c r="WXL3">
        <v>-285026.52644799999</v>
      </c>
      <c r="WXM3">
        <v>-285026.52644799999</v>
      </c>
      <c r="WXN3">
        <v>-285026.52644799999</v>
      </c>
      <c r="WXO3">
        <v>-285026.52644799999</v>
      </c>
      <c r="WXP3">
        <v>-285026.52644799999</v>
      </c>
      <c r="WXQ3">
        <v>-285026.52644799999</v>
      </c>
      <c r="WXR3">
        <v>-285026.52644799999</v>
      </c>
      <c r="WXS3">
        <v>-285026.52644799999</v>
      </c>
      <c r="WXT3">
        <v>-285026.52644799999</v>
      </c>
      <c r="WXU3">
        <v>-285026.52644799999</v>
      </c>
      <c r="WXV3">
        <v>-85386.392478299997</v>
      </c>
      <c r="WXW3">
        <v>-85386.392478299997</v>
      </c>
      <c r="WXX3">
        <v>-85386.392478299997</v>
      </c>
      <c r="WXY3">
        <v>-85386.392478299997</v>
      </c>
      <c r="WXZ3">
        <v>-85386.392478299997</v>
      </c>
      <c r="WYA3">
        <v>-85386.392478299997</v>
      </c>
      <c r="WYB3">
        <v>-85386.392478299997</v>
      </c>
      <c r="WYC3">
        <v>-85386.392478299997</v>
      </c>
      <c r="WYD3">
        <v>-85386.392478299997</v>
      </c>
      <c r="WYE3">
        <v>-85386.392478299997</v>
      </c>
      <c r="WYF3">
        <v>-85386.392478299997</v>
      </c>
      <c r="WYG3">
        <v>-85386.448900500007</v>
      </c>
      <c r="WYH3">
        <v>-85386.448900500007</v>
      </c>
      <c r="WYI3">
        <v>-85386.448900500007</v>
      </c>
      <c r="WYJ3">
        <v>-85386.448900500007</v>
      </c>
      <c r="WYK3">
        <v>-85386.448900500007</v>
      </c>
      <c r="WYL3">
        <v>-85386.448900500007</v>
      </c>
      <c r="WYM3">
        <v>-85386.448900500007</v>
      </c>
      <c r="WYN3">
        <v>-85386.448900500007</v>
      </c>
      <c r="WYO3">
        <v>-85386.448900500007</v>
      </c>
      <c r="WYP3">
        <v>-85386.448900500007</v>
      </c>
      <c r="WYQ3">
        <v>-85386.448900500007</v>
      </c>
      <c r="WYR3">
        <v>-85386.392478299997</v>
      </c>
      <c r="WYS3">
        <v>-85386.392478299997</v>
      </c>
      <c r="WYT3">
        <v>-85386.392478299997</v>
      </c>
      <c r="WYU3">
        <v>-85386.392478299997</v>
      </c>
      <c r="WYV3">
        <v>-85386.392478299997</v>
      </c>
      <c r="WYW3">
        <v>-85386.392478299997</v>
      </c>
      <c r="WYX3">
        <v>-85386.392478299997</v>
      </c>
      <c r="WYY3">
        <v>-85386.392478299997</v>
      </c>
      <c r="WYZ3">
        <v>-85386.392478299997</v>
      </c>
      <c r="WZA3">
        <v>-85386.392478299997</v>
      </c>
      <c r="WZB3">
        <v>-85386.392478299997</v>
      </c>
      <c r="WZC3">
        <v>-85386.448900500007</v>
      </c>
      <c r="WZD3">
        <v>-85386.448900500007</v>
      </c>
      <c r="WZE3">
        <v>-85386.448900500007</v>
      </c>
      <c r="WZF3">
        <v>-85386.448900500007</v>
      </c>
      <c r="WZG3">
        <v>-85386.448900500007</v>
      </c>
      <c r="WZH3">
        <v>-85386.448900500007</v>
      </c>
      <c r="WZI3">
        <v>-85386.448900500007</v>
      </c>
      <c r="WZJ3">
        <v>-85386.448900500007</v>
      </c>
      <c r="WZK3">
        <v>-85386.448900500007</v>
      </c>
      <c r="WZL3">
        <v>-85386.448900500007</v>
      </c>
      <c r="WZM3">
        <v>-85386.448900500007</v>
      </c>
      <c r="WZN3">
        <v>12123.777281500001</v>
      </c>
      <c r="WZO3">
        <v>12123.777281500001</v>
      </c>
      <c r="WZP3">
        <v>12123.777281500001</v>
      </c>
      <c r="WZQ3">
        <v>12123.777281500001</v>
      </c>
      <c r="WZR3">
        <v>12123.777281500001</v>
      </c>
      <c r="WZS3">
        <v>12123.777281500001</v>
      </c>
      <c r="WZT3">
        <v>12123.777281500001</v>
      </c>
      <c r="WZU3">
        <v>12123.777281500001</v>
      </c>
      <c r="WZV3">
        <v>12123.777281500001</v>
      </c>
      <c r="WZW3">
        <v>12123.777281500001</v>
      </c>
      <c r="WZX3">
        <v>12123.777281500001</v>
      </c>
      <c r="WZY3">
        <v>12123.6648437</v>
      </c>
      <c r="WZZ3">
        <v>12123.6648437</v>
      </c>
      <c r="XAA3">
        <v>12123.6648437</v>
      </c>
      <c r="XAB3">
        <v>12123.6648437</v>
      </c>
      <c r="XAC3">
        <v>12123.6648437</v>
      </c>
      <c r="XAD3">
        <v>12123.6648437</v>
      </c>
      <c r="XAE3">
        <v>12123.6648437</v>
      </c>
      <c r="XAF3">
        <v>12123.6648437</v>
      </c>
      <c r="XAG3">
        <v>12123.6648437</v>
      </c>
      <c r="XAH3">
        <v>12123.6648437</v>
      </c>
      <c r="XAI3">
        <v>12123.6648437</v>
      </c>
      <c r="XAJ3">
        <v>12123.777281500001</v>
      </c>
      <c r="XAK3">
        <v>12123.777281500001</v>
      </c>
      <c r="XAL3">
        <v>12123.777281500001</v>
      </c>
      <c r="XAM3">
        <v>12123.777281500001</v>
      </c>
      <c r="XAN3">
        <v>12123.777281500001</v>
      </c>
      <c r="XAO3">
        <v>12123.777281500001</v>
      </c>
      <c r="XAP3">
        <v>12123.777281500001</v>
      </c>
      <c r="XAQ3">
        <v>12123.777281500001</v>
      </c>
      <c r="XAR3">
        <v>12123.777281500001</v>
      </c>
      <c r="XAS3">
        <v>12123.777281500001</v>
      </c>
      <c r="XAT3">
        <v>12123.777281500001</v>
      </c>
      <c r="XAU3">
        <v>12123.6648437</v>
      </c>
      <c r="XAV3">
        <v>12123.6648437</v>
      </c>
      <c r="XAW3">
        <v>12123.6648437</v>
      </c>
      <c r="XAX3">
        <v>12123.6648437</v>
      </c>
      <c r="XAY3">
        <v>12123.6648437</v>
      </c>
      <c r="XAZ3">
        <v>12123.6648437</v>
      </c>
      <c r="XBA3">
        <v>12123.6648437</v>
      </c>
      <c r="XBB3">
        <v>12123.6648437</v>
      </c>
      <c r="XBC3">
        <v>12123.6648437</v>
      </c>
      <c r="XBD3">
        <v>12123.6648437</v>
      </c>
      <c r="XBE3">
        <v>12123.6648437</v>
      </c>
      <c r="XBF3">
        <v>302629.42501000001</v>
      </c>
      <c r="XBG3">
        <v>302629.42501000001</v>
      </c>
      <c r="XBH3">
        <v>302629.42501000001</v>
      </c>
      <c r="XBI3">
        <v>302629.42501000001</v>
      </c>
      <c r="XBJ3">
        <v>302629.42501000001</v>
      </c>
      <c r="XBK3">
        <v>302629.42501000001</v>
      </c>
      <c r="XBL3">
        <v>302629.42501000001</v>
      </c>
      <c r="XBM3">
        <v>302629.42501000001</v>
      </c>
      <c r="XBN3">
        <v>302629.42501000001</v>
      </c>
      <c r="XBO3">
        <v>302629.42501000001</v>
      </c>
      <c r="XBP3">
        <v>302629.42501000001</v>
      </c>
      <c r="XBQ3">
        <v>302629.200541</v>
      </c>
      <c r="XBR3">
        <v>302629.200541</v>
      </c>
      <c r="XBS3">
        <v>302629.200541</v>
      </c>
      <c r="XBT3">
        <v>302629.200541</v>
      </c>
      <c r="XBU3">
        <v>302629.200541</v>
      </c>
      <c r="XBV3">
        <v>302629.200541</v>
      </c>
      <c r="XBW3">
        <v>302629.200541</v>
      </c>
      <c r="XBX3">
        <v>302629.200541</v>
      </c>
      <c r="XBY3">
        <v>302629.200541</v>
      </c>
      <c r="XBZ3">
        <v>302629.200541</v>
      </c>
      <c r="XCA3">
        <v>302629.200541</v>
      </c>
      <c r="XCB3">
        <v>302629.42501000001</v>
      </c>
      <c r="XCC3">
        <v>302629.42501000001</v>
      </c>
      <c r="XCD3">
        <v>302629.42501000001</v>
      </c>
      <c r="XCE3">
        <v>302629.42501000001</v>
      </c>
      <c r="XCF3">
        <v>302629.42501000001</v>
      </c>
      <c r="XCG3">
        <v>302629.42501000001</v>
      </c>
      <c r="XCH3">
        <v>302629.42501000001</v>
      </c>
      <c r="XCI3">
        <v>302629.42501000001</v>
      </c>
      <c r="XCJ3">
        <v>302629.42501000001</v>
      </c>
      <c r="XCK3">
        <v>302629.42501000001</v>
      </c>
      <c r="XCL3">
        <v>302629.42501000001</v>
      </c>
      <c r="XCM3">
        <v>302629.200541</v>
      </c>
      <c r="XCN3">
        <v>302629.200541</v>
      </c>
      <c r="XCO3">
        <v>302629.200541</v>
      </c>
      <c r="XCP3">
        <v>302629.200541</v>
      </c>
      <c r="XCQ3">
        <v>302629.200541</v>
      </c>
      <c r="XCR3">
        <v>302629.200541</v>
      </c>
      <c r="XCS3">
        <v>302629.200541</v>
      </c>
      <c r="XCT3">
        <v>302629.200541</v>
      </c>
      <c r="XCU3">
        <v>302629.200541</v>
      </c>
      <c r="XCV3">
        <v>302629.200541</v>
      </c>
      <c r="XCW3">
        <v>302629.200541</v>
      </c>
      <c r="XCX3">
        <v>-163480.66891499999</v>
      </c>
      <c r="XCY3">
        <v>-163480.66891499999</v>
      </c>
      <c r="XCZ3">
        <v>-163480.66891499999</v>
      </c>
      <c r="XDA3">
        <v>-163480.66891499999</v>
      </c>
      <c r="XDB3">
        <v>-163480.66891499999</v>
      </c>
      <c r="XDC3">
        <v>-163480.66891499999</v>
      </c>
      <c r="XDD3">
        <v>-163480.66891499999</v>
      </c>
      <c r="XDE3">
        <v>-163480.66891499999</v>
      </c>
      <c r="XDF3">
        <v>-163480.66891499999</v>
      </c>
      <c r="XDG3">
        <v>-163480.66891499999</v>
      </c>
      <c r="XDH3">
        <v>-163480.66891499999</v>
      </c>
      <c r="XDI3">
        <v>-163465.541218</v>
      </c>
      <c r="XDJ3">
        <v>-163465.541218</v>
      </c>
      <c r="XDK3">
        <v>-163465.541218</v>
      </c>
      <c r="XDL3">
        <v>-163465.541218</v>
      </c>
      <c r="XDM3">
        <v>-163465.541218</v>
      </c>
      <c r="XDN3">
        <v>-163465.541218</v>
      </c>
      <c r="XDO3">
        <v>-163465.541218</v>
      </c>
      <c r="XDP3">
        <v>-163465.541218</v>
      </c>
      <c r="XDQ3">
        <v>-163465.541218</v>
      </c>
      <c r="XDR3">
        <v>-163465.541218</v>
      </c>
      <c r="XDS3">
        <v>-163465.541218</v>
      </c>
      <c r="XDT3">
        <v>-163480.66891499999</v>
      </c>
      <c r="XDU3">
        <v>-163480.66891499999</v>
      </c>
      <c r="XDV3">
        <v>-163480.66891499999</v>
      </c>
      <c r="XDW3">
        <v>-163480.66891499999</v>
      </c>
      <c r="XDX3">
        <v>-163480.66891499999</v>
      </c>
      <c r="XDY3">
        <v>-163480.66891499999</v>
      </c>
      <c r="XDZ3">
        <v>-163480.66891499999</v>
      </c>
      <c r="XEA3">
        <v>-163480.66891499999</v>
      </c>
      <c r="XEB3">
        <v>-163480.66891499999</v>
      </c>
      <c r="XEC3">
        <v>-163480.66891499999</v>
      </c>
      <c r="XED3">
        <v>-163480.66891499999</v>
      </c>
      <c r="XEE3">
        <v>-163465.541218</v>
      </c>
      <c r="XEF3">
        <v>-163465.541218</v>
      </c>
      <c r="XEG3">
        <v>-163465.541218</v>
      </c>
      <c r="XEH3">
        <v>-163465.541218</v>
      </c>
      <c r="XEI3">
        <v>-163465.541218</v>
      </c>
      <c r="XEJ3">
        <v>-163465.541218</v>
      </c>
      <c r="XEK3">
        <v>-163465.541218</v>
      </c>
      <c r="XEL3">
        <v>-163465.541218</v>
      </c>
      <c r="XEM3">
        <v>-163465.541218</v>
      </c>
      <c r="XEN3">
        <v>-163465.541218</v>
      </c>
      <c r="XEO3">
        <v>-163465.541218</v>
      </c>
      <c r="XEP3">
        <v>-112833.674881</v>
      </c>
      <c r="XEQ3">
        <v>-112833.674881</v>
      </c>
      <c r="XER3">
        <v>-112833.674881</v>
      </c>
      <c r="XES3">
        <v>-112833.674881</v>
      </c>
      <c r="XET3">
        <v>-112833.674881</v>
      </c>
      <c r="XEU3">
        <v>-112833.674881</v>
      </c>
      <c r="XEV3">
        <v>-112833.674881</v>
      </c>
      <c r="XEW3">
        <v>-112833.674881</v>
      </c>
      <c r="XEX3">
        <v>-112833.674881</v>
      </c>
      <c r="XEY3">
        <v>-112833.674881</v>
      </c>
      <c r="XEZ3">
        <v>-112833.674881</v>
      </c>
      <c r="XFA3">
        <v>-112803.52847200001</v>
      </c>
      <c r="XFB3">
        <v>-112803.52847200001</v>
      </c>
      <c r="XFC3">
        <v>-112803.52847200001</v>
      </c>
      <c r="XFD3">
        <v>-112803.52847200001</v>
      </c>
    </row>
    <row r="4" spans="1:16384" x14ac:dyDescent="0.2">
      <c r="A4">
        <v>2017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162867759.17300001</v>
      </c>
      <c r="CM4">
        <v>162867759.17300001</v>
      </c>
      <c r="CN4">
        <v>162867759.17300001</v>
      </c>
      <c r="CO4">
        <v>162867759.17300001</v>
      </c>
      <c r="CP4">
        <v>162867759.17300001</v>
      </c>
      <c r="CQ4">
        <v>162867759.17300001</v>
      </c>
      <c r="CR4">
        <v>162867759.17300001</v>
      </c>
      <c r="CS4">
        <v>162867759.17300001</v>
      </c>
      <c r="CT4">
        <v>162867759.17300001</v>
      </c>
      <c r="CU4">
        <v>162867759.17300001</v>
      </c>
      <c r="CV4">
        <v>162867759.17300001</v>
      </c>
      <c r="CW4">
        <v>162867759.17300001</v>
      </c>
      <c r="CX4">
        <v>162867759.17300001</v>
      </c>
      <c r="CY4">
        <v>162867759.17300001</v>
      </c>
      <c r="CZ4">
        <v>162867759.17300001</v>
      </c>
      <c r="DA4">
        <v>162867759.17300001</v>
      </c>
      <c r="DB4">
        <v>162867759.17300001</v>
      </c>
      <c r="DC4">
        <v>162867759.17300001</v>
      </c>
      <c r="DD4">
        <v>162867759.17300001</v>
      </c>
      <c r="DE4">
        <v>162867759.17300001</v>
      </c>
      <c r="DF4">
        <v>162867759.17300001</v>
      </c>
      <c r="DG4">
        <v>162867759.17300001</v>
      </c>
      <c r="DH4">
        <v>162353979.92399999</v>
      </c>
      <c r="DI4">
        <v>162353979.92399999</v>
      </c>
      <c r="DJ4">
        <v>162353979.92399999</v>
      </c>
      <c r="DK4">
        <v>162353979.92399999</v>
      </c>
      <c r="DL4">
        <v>162353979.92399999</v>
      </c>
      <c r="DM4">
        <v>162353979.92399999</v>
      </c>
      <c r="DN4">
        <v>162353979.92399999</v>
      </c>
      <c r="DO4">
        <v>162353979.92399999</v>
      </c>
      <c r="DP4">
        <v>162353979.92399999</v>
      </c>
      <c r="DQ4">
        <v>162353979.92399999</v>
      </c>
      <c r="DR4">
        <v>162353979.92399999</v>
      </c>
      <c r="DS4">
        <v>162353979.92399999</v>
      </c>
      <c r="DT4">
        <v>162353979.92399999</v>
      </c>
      <c r="DU4">
        <v>162353979.92399999</v>
      </c>
      <c r="DV4">
        <v>162353979.92399999</v>
      </c>
      <c r="DW4">
        <v>162353979.92399999</v>
      </c>
      <c r="DX4">
        <v>162353979.92399999</v>
      </c>
      <c r="DY4">
        <v>162353979.92399999</v>
      </c>
      <c r="DZ4">
        <v>162353979.92399999</v>
      </c>
      <c r="EA4">
        <v>162353979.92399999</v>
      </c>
      <c r="EB4">
        <v>162353979.92399999</v>
      </c>
      <c r="EC4">
        <v>162353979.92399999</v>
      </c>
      <c r="ED4">
        <v>19663995.7205</v>
      </c>
      <c r="EE4">
        <v>19663995.7205</v>
      </c>
      <c r="EF4">
        <v>19663995.7205</v>
      </c>
      <c r="EG4">
        <v>19663995.7205</v>
      </c>
      <c r="EH4">
        <v>19663995.7205</v>
      </c>
      <c r="EI4">
        <v>19663995.7205</v>
      </c>
      <c r="EJ4">
        <v>19663995.7205</v>
      </c>
      <c r="EK4">
        <v>19663995.7205</v>
      </c>
      <c r="EL4">
        <v>19663995.7205</v>
      </c>
      <c r="EM4">
        <v>19663995.7205</v>
      </c>
      <c r="EN4">
        <v>19663995.7205</v>
      </c>
      <c r="EO4">
        <v>19663995.7205</v>
      </c>
      <c r="EP4">
        <v>19663995.7205</v>
      </c>
      <c r="EQ4">
        <v>19663995.7205</v>
      </c>
      <c r="ER4">
        <v>19663995.7205</v>
      </c>
      <c r="ES4">
        <v>19663995.7205</v>
      </c>
      <c r="ET4">
        <v>19663995.7205</v>
      </c>
      <c r="EU4">
        <v>19663995.7205</v>
      </c>
      <c r="EV4">
        <v>19663995.7205</v>
      </c>
      <c r="EW4">
        <v>19663995.7205</v>
      </c>
      <c r="EX4">
        <v>19663995.7205</v>
      </c>
      <c r="EY4">
        <v>19663995.7205</v>
      </c>
      <c r="EZ4">
        <v>19203231.012400001</v>
      </c>
      <c r="FA4">
        <v>19203231.012400001</v>
      </c>
      <c r="FB4">
        <v>19203231.012400001</v>
      </c>
      <c r="FC4">
        <v>19203231.012400001</v>
      </c>
      <c r="FD4">
        <v>19203231.012400001</v>
      </c>
      <c r="FE4">
        <v>19203231.012400001</v>
      </c>
      <c r="FF4">
        <v>19203231.012400001</v>
      </c>
      <c r="FG4">
        <v>19203231.012400001</v>
      </c>
      <c r="FH4">
        <v>19203231.012400001</v>
      </c>
      <c r="FI4">
        <v>19203231.012400001</v>
      </c>
      <c r="FJ4">
        <v>19203231.012400001</v>
      </c>
      <c r="FK4">
        <v>19203231.012400001</v>
      </c>
      <c r="FL4">
        <v>19203231.012400001</v>
      </c>
      <c r="FM4">
        <v>19203231.012400001</v>
      </c>
      <c r="FN4">
        <v>19203231.012400001</v>
      </c>
      <c r="FO4">
        <v>19203231.012400001</v>
      </c>
      <c r="FP4">
        <v>19203231.012400001</v>
      </c>
      <c r="FQ4">
        <v>19203231.012400001</v>
      </c>
      <c r="FR4">
        <v>19203231.012400001</v>
      </c>
      <c r="FS4">
        <v>19203231.012400001</v>
      </c>
      <c r="FT4">
        <v>19203231.012400001</v>
      </c>
      <c r="FU4">
        <v>19203231.012400001</v>
      </c>
      <c r="FV4">
        <v>5632954.5537400004</v>
      </c>
      <c r="FW4">
        <v>5632954.5537400004</v>
      </c>
      <c r="FX4">
        <v>5632954.5537400004</v>
      </c>
      <c r="FY4">
        <v>5632954.5537400004</v>
      </c>
      <c r="FZ4">
        <v>5632954.5537400004</v>
      </c>
      <c r="GA4">
        <v>5632954.5537400004</v>
      </c>
      <c r="GB4">
        <v>5632954.5537400004</v>
      </c>
      <c r="GC4">
        <v>5632954.5537400004</v>
      </c>
      <c r="GD4">
        <v>5632954.5537400004</v>
      </c>
      <c r="GE4">
        <v>5632954.5537400004</v>
      </c>
      <c r="GF4">
        <v>5632954.5537400004</v>
      </c>
      <c r="GG4">
        <v>5632954.5537400004</v>
      </c>
      <c r="GH4">
        <v>5632954.5537400004</v>
      </c>
      <c r="GI4">
        <v>5632954.5537400004</v>
      </c>
      <c r="GJ4">
        <v>5632954.5537400004</v>
      </c>
      <c r="GK4">
        <v>5632954.5537400004</v>
      </c>
      <c r="GL4">
        <v>5632954.5537400004</v>
      </c>
      <c r="GM4">
        <v>5632954.5537400004</v>
      </c>
      <c r="GN4">
        <v>5632954.5537400004</v>
      </c>
      <c r="GO4">
        <v>5632954.5537400004</v>
      </c>
      <c r="GP4">
        <v>5632954.5537400004</v>
      </c>
      <c r="GQ4">
        <v>5632954.5537400004</v>
      </c>
      <c r="GR4">
        <v>4527122.8716599997</v>
      </c>
      <c r="GS4">
        <v>4527122.8716599997</v>
      </c>
      <c r="GT4">
        <v>4527122.8716599997</v>
      </c>
      <c r="GU4">
        <v>4527122.8716599997</v>
      </c>
      <c r="GV4">
        <v>4527122.8716599997</v>
      </c>
      <c r="GW4">
        <v>4527122.8716599997</v>
      </c>
      <c r="GX4">
        <v>4527122.8716599997</v>
      </c>
      <c r="GY4">
        <v>4527122.8716599997</v>
      </c>
      <c r="GZ4">
        <v>4527122.8716599997</v>
      </c>
      <c r="HA4">
        <v>4527122.8716599997</v>
      </c>
      <c r="HB4">
        <v>4527122.8716599997</v>
      </c>
      <c r="HC4">
        <v>4527122.8716599997</v>
      </c>
      <c r="HD4">
        <v>4527122.8716599997</v>
      </c>
      <c r="HE4">
        <v>4527122.8716599997</v>
      </c>
      <c r="HF4">
        <v>4527122.8716599997</v>
      </c>
      <c r="HG4">
        <v>4527122.8716599997</v>
      </c>
      <c r="HH4">
        <v>4527122.8716599997</v>
      </c>
      <c r="HI4">
        <v>4527122.8716599997</v>
      </c>
      <c r="HJ4">
        <v>4527122.8716599997</v>
      </c>
      <c r="HK4">
        <v>4527122.8716599997</v>
      </c>
      <c r="HL4">
        <v>4527122.8716599997</v>
      </c>
      <c r="HM4">
        <v>4527122.8716599997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44322788.1809</v>
      </c>
      <c r="MQ4">
        <v>44322788.1809</v>
      </c>
      <c r="MR4">
        <v>44322788.1809</v>
      </c>
      <c r="MS4">
        <v>44322788.1809</v>
      </c>
      <c r="MT4">
        <v>44322788.1809</v>
      </c>
      <c r="MU4">
        <v>44322788.1809</v>
      </c>
      <c r="MV4">
        <v>44322788.1809</v>
      </c>
      <c r="MW4">
        <v>44322788.1809</v>
      </c>
      <c r="MX4">
        <v>44322788.1809</v>
      </c>
      <c r="MY4">
        <v>44322788.1809</v>
      </c>
      <c r="MZ4">
        <v>44322788.1809</v>
      </c>
      <c r="NA4">
        <v>44322788.1809</v>
      </c>
      <c r="NB4">
        <v>44322788.1809</v>
      </c>
      <c r="NC4">
        <v>44322788.1809</v>
      </c>
      <c r="ND4">
        <v>44322788.1809</v>
      </c>
      <c r="NE4">
        <v>44322788.1809</v>
      </c>
      <c r="NF4">
        <v>44322788.1809</v>
      </c>
      <c r="NG4">
        <v>44322788.1809</v>
      </c>
      <c r="NH4">
        <v>44322788.1809</v>
      </c>
      <c r="NI4">
        <v>44322788.1809</v>
      </c>
      <c r="NJ4">
        <v>44322788.1809</v>
      </c>
      <c r="NK4">
        <v>44322788.1809</v>
      </c>
      <c r="NL4">
        <v>43739576.8376</v>
      </c>
      <c r="NM4">
        <v>43739576.8376</v>
      </c>
      <c r="NN4">
        <v>43739576.8376</v>
      </c>
      <c r="NO4">
        <v>43739576.8376</v>
      </c>
      <c r="NP4">
        <v>43739576.8376</v>
      </c>
      <c r="NQ4">
        <v>43739576.8376</v>
      </c>
      <c r="NR4">
        <v>43739576.8376</v>
      </c>
      <c r="NS4">
        <v>43739576.8376</v>
      </c>
      <c r="NT4">
        <v>43739576.8376</v>
      </c>
      <c r="NU4">
        <v>43739576.8376</v>
      </c>
      <c r="NV4">
        <v>43739576.8376</v>
      </c>
      <c r="NW4">
        <v>43739576.8376</v>
      </c>
      <c r="NX4">
        <v>43739576.8376</v>
      </c>
      <c r="NY4">
        <v>43739576.8376</v>
      </c>
      <c r="NZ4">
        <v>43739576.8376</v>
      </c>
      <c r="OA4">
        <v>43739576.8376</v>
      </c>
      <c r="OB4">
        <v>43739576.8376</v>
      </c>
      <c r="OC4">
        <v>43739576.8376</v>
      </c>
      <c r="OD4">
        <v>43739576.8376</v>
      </c>
      <c r="OE4">
        <v>43739576.8376</v>
      </c>
      <c r="OF4">
        <v>43739576.8376</v>
      </c>
      <c r="OG4">
        <v>43739576.8376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-2827.9797137099999</v>
      </c>
      <c r="RS4">
        <v>-2827.9797137099999</v>
      </c>
      <c r="RT4">
        <v>-2827.9797137099999</v>
      </c>
      <c r="RU4">
        <v>-2827.9797137099999</v>
      </c>
      <c r="RV4">
        <v>-2827.9797137099999</v>
      </c>
      <c r="RW4">
        <v>-2827.9797137099999</v>
      </c>
      <c r="RX4">
        <v>-2827.9797137099999</v>
      </c>
      <c r="RY4">
        <v>-2827.9797137099999</v>
      </c>
      <c r="RZ4">
        <v>-2827.9797137099999</v>
      </c>
      <c r="SA4">
        <v>-2827.9797137099999</v>
      </c>
      <c r="SB4">
        <v>-2827.9797137099999</v>
      </c>
      <c r="SC4">
        <v>-2827.9797137099999</v>
      </c>
      <c r="SD4">
        <v>-2827.9797137099999</v>
      </c>
      <c r="SE4">
        <v>-2827.9797137099999</v>
      </c>
      <c r="SF4">
        <v>-2827.9797137099999</v>
      </c>
      <c r="SG4">
        <v>-2827.9797137099999</v>
      </c>
      <c r="SH4">
        <v>-2827.9797137099999</v>
      </c>
      <c r="SI4">
        <v>-2827.9797137099999</v>
      </c>
      <c r="SJ4">
        <v>-2827.9797137099999</v>
      </c>
      <c r="SK4">
        <v>-2827.9797137099999</v>
      </c>
      <c r="SL4">
        <v>-2827.9797137099999</v>
      </c>
      <c r="SM4">
        <v>-2827.9797137099999</v>
      </c>
      <c r="SN4">
        <v>-2827.9797137099999</v>
      </c>
      <c r="SO4">
        <v>-2827.9797137099999</v>
      </c>
      <c r="SP4">
        <v>-2827.9797137099999</v>
      </c>
      <c r="SQ4">
        <v>-2827.9797137099999</v>
      </c>
      <c r="SR4">
        <v>-2827.9797137099999</v>
      </c>
      <c r="SS4">
        <v>-2827.9797137099999</v>
      </c>
      <c r="ST4">
        <v>-2827.9797137099999</v>
      </c>
      <c r="SU4">
        <v>-2827.9797137099999</v>
      </c>
      <c r="SV4">
        <v>-2827.9797137099999</v>
      </c>
      <c r="SW4">
        <v>-2827.9797137099999</v>
      </c>
      <c r="SX4">
        <v>-2827.9797137099999</v>
      </c>
      <c r="SY4">
        <v>-2827.9797137099999</v>
      </c>
      <c r="SZ4">
        <v>-2827.9797137099999</v>
      </c>
      <c r="TA4">
        <v>-2827.9797137099999</v>
      </c>
      <c r="TB4">
        <v>-2827.9797137099999</v>
      </c>
      <c r="TC4">
        <v>-2827.9797137099999</v>
      </c>
      <c r="TD4">
        <v>-2827.9797137099999</v>
      </c>
      <c r="TE4">
        <v>-2827.9797137099999</v>
      </c>
      <c r="TF4">
        <v>-2827.9797137099999</v>
      </c>
      <c r="TG4">
        <v>-2827.9797137099999</v>
      </c>
      <c r="TH4">
        <v>-2827.9797137099999</v>
      </c>
      <c r="TI4">
        <v>-2827.9797137099999</v>
      </c>
      <c r="TJ4">
        <v>-5261.5478999999996</v>
      </c>
      <c r="TK4">
        <v>-5261.5478999999996</v>
      </c>
      <c r="TL4">
        <v>-5261.5478999999996</v>
      </c>
      <c r="TM4">
        <v>-5261.5478999999996</v>
      </c>
      <c r="TN4">
        <v>-5261.5478999999996</v>
      </c>
      <c r="TO4">
        <v>-5261.5478999999996</v>
      </c>
      <c r="TP4">
        <v>-5261.5478999999996</v>
      </c>
      <c r="TQ4">
        <v>-5261.5478999999996</v>
      </c>
      <c r="TR4">
        <v>-5261.5478999999996</v>
      </c>
      <c r="TS4">
        <v>-5261.5478999999996</v>
      </c>
      <c r="TT4">
        <v>-5261.5478999999996</v>
      </c>
      <c r="TU4">
        <v>-5261.5478999999996</v>
      </c>
      <c r="TV4">
        <v>-5261.5478999999996</v>
      </c>
      <c r="TW4">
        <v>-5261.5478999999996</v>
      </c>
      <c r="TX4">
        <v>-5261.5478999999996</v>
      </c>
      <c r="TY4">
        <v>-5261.5478999999996</v>
      </c>
      <c r="TZ4">
        <v>-5261.5478999999996</v>
      </c>
      <c r="UA4">
        <v>-5261.5478999999996</v>
      </c>
      <c r="UB4">
        <v>-5261.5478999999996</v>
      </c>
      <c r="UC4">
        <v>-5261.5478999999996</v>
      </c>
      <c r="UD4">
        <v>-5261.5478999999996</v>
      </c>
      <c r="UE4">
        <v>-5261.5478999999996</v>
      </c>
      <c r="UF4">
        <v>-5261.5478999999996</v>
      </c>
      <c r="UG4">
        <v>-5261.5478999999996</v>
      </c>
      <c r="UH4">
        <v>-5261.5478999999996</v>
      </c>
      <c r="UI4">
        <v>-5261.5478999999996</v>
      </c>
      <c r="UJ4">
        <v>-5261.5478999999996</v>
      </c>
      <c r="UK4">
        <v>-5261.5478999999996</v>
      </c>
      <c r="UL4">
        <v>-5261.5478999999996</v>
      </c>
      <c r="UM4">
        <v>-5261.5478999999996</v>
      </c>
      <c r="UN4">
        <v>-5261.5478999999996</v>
      </c>
      <c r="UO4">
        <v>-5261.5478999999996</v>
      </c>
      <c r="UP4">
        <v>-5261.5478999999996</v>
      </c>
      <c r="UQ4">
        <v>-5261.5478999999996</v>
      </c>
      <c r="UR4">
        <v>-5261.5478999999996</v>
      </c>
      <c r="US4">
        <v>-5261.5478999999996</v>
      </c>
      <c r="UT4">
        <v>-5261.5478999999996</v>
      </c>
      <c r="UU4">
        <v>-5261.5478999999996</v>
      </c>
      <c r="UV4">
        <v>-5261.5478999999996</v>
      </c>
      <c r="UW4">
        <v>-5261.5478999999996</v>
      </c>
      <c r="UX4">
        <v>-5261.5478999999996</v>
      </c>
      <c r="UY4">
        <v>-5261.5478999999996</v>
      </c>
      <c r="UZ4">
        <v>-5261.5478999999996</v>
      </c>
      <c r="VA4">
        <v>-5261.5478999999996</v>
      </c>
      <c r="VB4">
        <v>-10128.6842726</v>
      </c>
      <c r="VC4">
        <v>-10128.6842726</v>
      </c>
      <c r="VD4">
        <v>-10128.6842726</v>
      </c>
      <c r="VE4">
        <v>-10128.6842726</v>
      </c>
      <c r="VF4">
        <v>-10128.6842726</v>
      </c>
      <c r="VG4">
        <v>-10128.6842726</v>
      </c>
      <c r="VH4">
        <v>-10128.6842726</v>
      </c>
      <c r="VI4">
        <v>-10128.6842726</v>
      </c>
      <c r="VJ4">
        <v>-10128.6842726</v>
      </c>
      <c r="VK4">
        <v>-10128.6842726</v>
      </c>
      <c r="VL4">
        <v>-10128.6842726</v>
      </c>
      <c r="VM4">
        <v>-10128.6842726</v>
      </c>
      <c r="VN4">
        <v>-10128.6842726</v>
      </c>
      <c r="VO4">
        <v>-10128.6842726</v>
      </c>
      <c r="VP4">
        <v>-10128.6842726</v>
      </c>
      <c r="VQ4">
        <v>-10128.6842726</v>
      </c>
      <c r="VR4">
        <v>-10128.6842726</v>
      </c>
      <c r="VS4">
        <v>-10128.6842726</v>
      </c>
      <c r="VT4">
        <v>-10128.6842726</v>
      </c>
      <c r="VU4">
        <v>-10128.6842726</v>
      </c>
      <c r="VV4">
        <v>-10128.6842726</v>
      </c>
      <c r="VW4">
        <v>-10128.6842726</v>
      </c>
      <c r="VX4">
        <v>-10128.6842726</v>
      </c>
      <c r="VY4">
        <v>-10128.6842726</v>
      </c>
      <c r="VZ4">
        <v>-10128.6842726</v>
      </c>
      <c r="WA4">
        <v>-10128.6842726</v>
      </c>
      <c r="WB4">
        <v>-10128.6842726</v>
      </c>
      <c r="WC4">
        <v>-10128.6842726</v>
      </c>
      <c r="WD4">
        <v>-10128.6842726</v>
      </c>
      <c r="WE4">
        <v>-10128.6842726</v>
      </c>
      <c r="WF4">
        <v>-10128.6842726</v>
      </c>
      <c r="WG4">
        <v>-10128.6842726</v>
      </c>
      <c r="WH4">
        <v>-10128.6842726</v>
      </c>
      <c r="WI4">
        <v>-10128.6842726</v>
      </c>
      <c r="WJ4">
        <v>-10128.6842726</v>
      </c>
      <c r="WK4">
        <v>-10128.6842726</v>
      </c>
      <c r="WL4">
        <v>-10128.6842726</v>
      </c>
      <c r="WM4">
        <v>-10128.6842726</v>
      </c>
      <c r="WN4">
        <v>-10128.6842726</v>
      </c>
      <c r="WO4">
        <v>-10128.6842726</v>
      </c>
      <c r="WP4">
        <v>-10128.6842726</v>
      </c>
      <c r="WQ4">
        <v>-10128.6842726</v>
      </c>
      <c r="WR4">
        <v>-10128.6842726</v>
      </c>
      <c r="WS4">
        <v>-10128.6842726</v>
      </c>
      <c r="WT4">
        <v>-239700.793493</v>
      </c>
      <c r="WU4">
        <v>-239700.793493</v>
      </c>
      <c r="WV4">
        <v>-239700.793493</v>
      </c>
      <c r="WW4">
        <v>-239700.793493</v>
      </c>
      <c r="WX4">
        <v>-239700.793493</v>
      </c>
      <c r="WY4">
        <v>-239700.793493</v>
      </c>
      <c r="WZ4">
        <v>-239700.793493</v>
      </c>
      <c r="XA4">
        <v>-239700.793493</v>
      </c>
      <c r="XB4">
        <v>-239700.793493</v>
      </c>
      <c r="XC4">
        <v>-239700.793493</v>
      </c>
      <c r="XD4">
        <v>-239700.793493</v>
      </c>
      <c r="XE4">
        <v>-239700.793493</v>
      </c>
      <c r="XF4">
        <v>-239700.793493</v>
      </c>
      <c r="XG4">
        <v>-239700.793493</v>
      </c>
      <c r="XH4">
        <v>-239700.793493</v>
      </c>
      <c r="XI4">
        <v>-239700.793493</v>
      </c>
      <c r="XJ4">
        <v>-239700.793493</v>
      </c>
      <c r="XK4">
        <v>-239700.793493</v>
      </c>
      <c r="XL4">
        <v>-239700.793493</v>
      </c>
      <c r="XM4">
        <v>-239700.793493</v>
      </c>
      <c r="XN4">
        <v>-239700.793493</v>
      </c>
      <c r="XO4">
        <v>-239700.793493</v>
      </c>
      <c r="XP4">
        <v>-239700.793493</v>
      </c>
      <c r="XQ4">
        <v>-239700.793493</v>
      </c>
      <c r="XR4">
        <v>-239700.793493</v>
      </c>
      <c r="XS4">
        <v>-239700.793493</v>
      </c>
      <c r="XT4">
        <v>-239700.793493</v>
      </c>
      <c r="XU4">
        <v>-239700.793493</v>
      </c>
      <c r="XV4">
        <v>-239700.793493</v>
      </c>
      <c r="XW4">
        <v>-239700.793493</v>
      </c>
      <c r="XX4">
        <v>-239700.793493</v>
      </c>
      <c r="XY4">
        <v>-239700.793493</v>
      </c>
      <c r="XZ4">
        <v>-239700.793493</v>
      </c>
      <c r="YA4">
        <v>-239700.793493</v>
      </c>
      <c r="YB4">
        <v>-239700.793493</v>
      </c>
      <c r="YC4">
        <v>-239700.793493</v>
      </c>
      <c r="YD4">
        <v>-239700.793493</v>
      </c>
      <c r="YE4">
        <v>-239700.793493</v>
      </c>
      <c r="YF4">
        <v>-239700.793493</v>
      </c>
      <c r="YG4">
        <v>-239700.793493</v>
      </c>
      <c r="YH4">
        <v>-239700.793493</v>
      </c>
      <c r="YI4">
        <v>-239700.793493</v>
      </c>
      <c r="YJ4">
        <v>-239700.793493</v>
      </c>
      <c r="YK4">
        <v>-239700.793493</v>
      </c>
      <c r="YL4">
        <v>-366015.42078599997</v>
      </c>
      <c r="YM4">
        <v>-366015.42078599997</v>
      </c>
      <c r="YN4">
        <v>-366015.42078599997</v>
      </c>
      <c r="YO4">
        <v>-366015.42078599997</v>
      </c>
      <c r="YP4">
        <v>-366015.42078599997</v>
      </c>
      <c r="YQ4">
        <v>-366015.42078599997</v>
      </c>
      <c r="YR4">
        <v>-366015.42078599997</v>
      </c>
      <c r="YS4">
        <v>-366015.42078599997</v>
      </c>
      <c r="YT4">
        <v>-366015.42078599997</v>
      </c>
      <c r="YU4">
        <v>-366015.42078599997</v>
      </c>
      <c r="YV4">
        <v>-366015.42078599997</v>
      </c>
      <c r="YW4">
        <v>-366015.42078599997</v>
      </c>
      <c r="YX4">
        <v>-366015.42078599997</v>
      </c>
      <c r="YY4">
        <v>-366015.42078599997</v>
      </c>
      <c r="YZ4">
        <v>-366015.42078599997</v>
      </c>
      <c r="ZA4">
        <v>-366015.42078599997</v>
      </c>
      <c r="ZB4">
        <v>-366015.42078599997</v>
      </c>
      <c r="ZC4">
        <v>-366015.42078599997</v>
      </c>
      <c r="ZD4">
        <v>-366015.42078599997</v>
      </c>
      <c r="ZE4">
        <v>-366015.42078599997</v>
      </c>
      <c r="ZF4">
        <v>-366015.42078599997</v>
      </c>
      <c r="ZG4">
        <v>-366015.42078599997</v>
      </c>
      <c r="ZH4">
        <v>-366015.42078599997</v>
      </c>
      <c r="ZI4">
        <v>-366015.42078599997</v>
      </c>
      <c r="ZJ4">
        <v>-366015.42078599997</v>
      </c>
      <c r="ZK4">
        <v>-366015.42078599997</v>
      </c>
      <c r="ZL4">
        <v>-366015.42078599997</v>
      </c>
      <c r="ZM4">
        <v>-366015.42078599997</v>
      </c>
      <c r="ZN4">
        <v>-366015.42078599997</v>
      </c>
      <c r="ZO4">
        <v>-366015.42078599997</v>
      </c>
      <c r="ZP4">
        <v>-366015.42078599997</v>
      </c>
      <c r="ZQ4">
        <v>-366015.42078599997</v>
      </c>
      <c r="ZR4">
        <v>-366015.42078599997</v>
      </c>
      <c r="ZS4">
        <v>-366015.42078599997</v>
      </c>
      <c r="ZT4">
        <v>-366015.42078599997</v>
      </c>
      <c r="ZU4">
        <v>-366015.42078599997</v>
      </c>
      <c r="ZV4">
        <v>-366015.42078599997</v>
      </c>
      <c r="ZW4">
        <v>-366015.42078599997</v>
      </c>
      <c r="ZX4">
        <v>-366015.42078599997</v>
      </c>
      <c r="ZY4">
        <v>-366015.42078599997</v>
      </c>
      <c r="ZZ4">
        <v>-366015.42078599997</v>
      </c>
      <c r="AAA4">
        <v>-366015.42078599997</v>
      </c>
      <c r="AAB4">
        <v>-366015.42078599997</v>
      </c>
      <c r="AAC4">
        <v>-366015.42078599997</v>
      </c>
      <c r="AAD4">
        <v>-560732.11411900003</v>
      </c>
      <c r="AAE4">
        <v>-560732.11411900003</v>
      </c>
      <c r="AAF4">
        <v>-560732.11411900003</v>
      </c>
      <c r="AAG4">
        <v>-560732.11411900003</v>
      </c>
      <c r="AAH4">
        <v>-560732.11411900003</v>
      </c>
      <c r="AAI4">
        <v>-560732.11411900003</v>
      </c>
      <c r="AAJ4">
        <v>-560732.11411900003</v>
      </c>
      <c r="AAK4">
        <v>-560732.11411900003</v>
      </c>
      <c r="AAL4">
        <v>-560732.11411900003</v>
      </c>
      <c r="AAM4">
        <v>-560732.11411900003</v>
      </c>
      <c r="AAN4">
        <v>-560732.11411900003</v>
      </c>
      <c r="AAO4">
        <v>-560732.11411900003</v>
      </c>
      <c r="AAP4">
        <v>-560732.11411900003</v>
      </c>
      <c r="AAQ4">
        <v>-560732.11411900003</v>
      </c>
      <c r="AAR4">
        <v>-560732.11411900003</v>
      </c>
      <c r="AAS4">
        <v>-560732.11411900003</v>
      </c>
      <c r="AAT4">
        <v>-560732.11411900003</v>
      </c>
      <c r="AAU4">
        <v>-560732.11411900003</v>
      </c>
      <c r="AAV4">
        <v>-560732.11411900003</v>
      </c>
      <c r="AAW4">
        <v>-560732.11411900003</v>
      </c>
      <c r="AAX4">
        <v>-560732.11411900003</v>
      </c>
      <c r="AAY4">
        <v>-560732.11411900003</v>
      </c>
      <c r="AAZ4">
        <v>-560732.11411900003</v>
      </c>
      <c r="ABA4">
        <v>-560732.11411900003</v>
      </c>
      <c r="ABB4">
        <v>-560732.11411900003</v>
      </c>
      <c r="ABC4">
        <v>-560732.11411900003</v>
      </c>
      <c r="ABD4">
        <v>-560732.11411900003</v>
      </c>
      <c r="ABE4">
        <v>-560732.11411900003</v>
      </c>
      <c r="ABF4">
        <v>-560732.11411900003</v>
      </c>
      <c r="ABG4">
        <v>-560732.11411900003</v>
      </c>
      <c r="ABH4">
        <v>-560732.11411900003</v>
      </c>
      <c r="ABI4">
        <v>-560732.11411900003</v>
      </c>
      <c r="ABJ4">
        <v>-560732.11411900003</v>
      </c>
      <c r="ABK4">
        <v>-560732.11411900003</v>
      </c>
      <c r="ABL4">
        <v>-560732.11411900003</v>
      </c>
      <c r="ABM4">
        <v>-560732.11411900003</v>
      </c>
      <c r="ABN4">
        <v>-560732.11411900003</v>
      </c>
      <c r="ABO4">
        <v>-560732.11411900003</v>
      </c>
      <c r="ABP4">
        <v>-560732.11411900003</v>
      </c>
      <c r="ABQ4">
        <v>-560732.11411900003</v>
      </c>
      <c r="ABR4">
        <v>-560732.11411900003</v>
      </c>
      <c r="ABS4">
        <v>-560732.11411900003</v>
      </c>
      <c r="ABT4">
        <v>-560732.11411900003</v>
      </c>
      <c r="ABU4">
        <v>-560732.11411900003</v>
      </c>
      <c r="ABV4">
        <v>106990.012273</v>
      </c>
      <c r="ABW4">
        <v>106990.012273</v>
      </c>
      <c r="ABX4">
        <v>106990.012273</v>
      </c>
      <c r="ABY4">
        <v>106990.012273</v>
      </c>
      <c r="ABZ4">
        <v>106990.012273</v>
      </c>
      <c r="ACA4">
        <v>106990.012273</v>
      </c>
      <c r="ACB4">
        <v>106990.012273</v>
      </c>
      <c r="ACC4">
        <v>106990.012273</v>
      </c>
      <c r="ACD4">
        <v>106990.012273</v>
      </c>
      <c r="ACE4">
        <v>106990.012273</v>
      </c>
      <c r="ACF4">
        <v>106990.012273</v>
      </c>
      <c r="ACG4">
        <v>106987.862289</v>
      </c>
      <c r="ACH4">
        <v>106987.862289</v>
      </c>
      <c r="ACI4">
        <v>106987.862289</v>
      </c>
      <c r="ACJ4">
        <v>106987.862289</v>
      </c>
      <c r="ACK4">
        <v>106987.862289</v>
      </c>
      <c r="ACL4">
        <v>106987.862289</v>
      </c>
      <c r="ACM4">
        <v>106987.862289</v>
      </c>
      <c r="ACN4">
        <v>106987.862289</v>
      </c>
      <c r="ACO4">
        <v>106987.862289</v>
      </c>
      <c r="ACP4">
        <v>106987.862289</v>
      </c>
      <c r="ACQ4">
        <v>106987.862289</v>
      </c>
      <c r="ACR4">
        <v>106990.012273</v>
      </c>
      <c r="ACS4">
        <v>106990.012273</v>
      </c>
      <c r="ACT4">
        <v>106990.012273</v>
      </c>
      <c r="ACU4">
        <v>106990.012273</v>
      </c>
      <c r="ACV4">
        <v>106990.012273</v>
      </c>
      <c r="ACW4">
        <v>106990.012273</v>
      </c>
      <c r="ACX4">
        <v>106990.012273</v>
      </c>
      <c r="ACY4">
        <v>106990.012273</v>
      </c>
      <c r="ACZ4">
        <v>106990.012273</v>
      </c>
      <c r="ADA4">
        <v>106990.012273</v>
      </c>
      <c r="ADB4">
        <v>106990.012273</v>
      </c>
      <c r="ADC4">
        <v>106987.862289</v>
      </c>
      <c r="ADD4">
        <v>106987.862289</v>
      </c>
      <c r="ADE4">
        <v>106987.862289</v>
      </c>
      <c r="ADF4">
        <v>106987.862289</v>
      </c>
      <c r="ADG4">
        <v>106987.862289</v>
      </c>
      <c r="ADH4">
        <v>106987.862289</v>
      </c>
      <c r="ADI4">
        <v>106987.862289</v>
      </c>
      <c r="ADJ4">
        <v>106987.862289</v>
      </c>
      <c r="ADK4">
        <v>106987.862289</v>
      </c>
      <c r="ADL4">
        <v>106987.862289</v>
      </c>
      <c r="ADM4">
        <v>106987.862289</v>
      </c>
      <c r="ADN4">
        <v>151542.78504399999</v>
      </c>
      <c r="ADO4">
        <v>151542.78504399999</v>
      </c>
      <c r="ADP4">
        <v>151542.78504399999</v>
      </c>
      <c r="ADQ4">
        <v>151542.78504399999</v>
      </c>
      <c r="ADR4">
        <v>151542.78504399999</v>
      </c>
      <c r="ADS4">
        <v>151542.78504399999</v>
      </c>
      <c r="ADT4">
        <v>151542.78504399999</v>
      </c>
      <c r="ADU4">
        <v>151542.78504399999</v>
      </c>
      <c r="ADV4">
        <v>151542.78504399999</v>
      </c>
      <c r="ADW4">
        <v>151542.78504399999</v>
      </c>
      <c r="ADX4">
        <v>151542.78504399999</v>
      </c>
      <c r="ADY4">
        <v>151538.68320599999</v>
      </c>
      <c r="ADZ4">
        <v>151538.68320599999</v>
      </c>
      <c r="AEA4">
        <v>151538.68320599999</v>
      </c>
      <c r="AEB4">
        <v>151538.68320599999</v>
      </c>
      <c r="AEC4">
        <v>151538.68320599999</v>
      </c>
      <c r="AED4">
        <v>151538.68320599999</v>
      </c>
      <c r="AEE4">
        <v>151538.68320599999</v>
      </c>
      <c r="AEF4">
        <v>151538.68320599999</v>
      </c>
      <c r="AEG4">
        <v>151538.68320599999</v>
      </c>
      <c r="AEH4">
        <v>151538.68320599999</v>
      </c>
      <c r="AEI4">
        <v>151538.68320599999</v>
      </c>
      <c r="AEJ4">
        <v>151542.78504399999</v>
      </c>
      <c r="AEK4">
        <v>151542.78504399999</v>
      </c>
      <c r="AEL4">
        <v>151542.78504399999</v>
      </c>
      <c r="AEM4">
        <v>151542.78504399999</v>
      </c>
      <c r="AEN4">
        <v>151542.78504399999</v>
      </c>
      <c r="AEO4">
        <v>151542.78504399999</v>
      </c>
      <c r="AEP4">
        <v>151542.78504399999</v>
      </c>
      <c r="AEQ4">
        <v>151542.78504399999</v>
      </c>
      <c r="AER4">
        <v>151542.78504399999</v>
      </c>
      <c r="AES4">
        <v>151542.78504399999</v>
      </c>
      <c r="AET4">
        <v>151542.78504399999</v>
      </c>
      <c r="AEU4">
        <v>151538.68320599999</v>
      </c>
      <c r="AEV4">
        <v>151538.68320599999</v>
      </c>
      <c r="AEW4">
        <v>151538.68320599999</v>
      </c>
      <c r="AEX4">
        <v>151538.68320599999</v>
      </c>
      <c r="AEY4">
        <v>151538.68320599999</v>
      </c>
      <c r="AEZ4">
        <v>151538.68320599999</v>
      </c>
      <c r="AFA4">
        <v>151538.68320599999</v>
      </c>
      <c r="AFB4">
        <v>151538.68320599999</v>
      </c>
      <c r="AFC4">
        <v>151538.68320599999</v>
      </c>
      <c r="AFD4">
        <v>151538.68320599999</v>
      </c>
      <c r="AFE4">
        <v>151538.68320599999</v>
      </c>
      <c r="AFF4">
        <v>207105.261084</v>
      </c>
      <c r="AFG4">
        <v>207105.261084</v>
      </c>
      <c r="AFH4">
        <v>207105.261084</v>
      </c>
      <c r="AFI4">
        <v>207105.261084</v>
      </c>
      <c r="AFJ4">
        <v>207105.261084</v>
      </c>
      <c r="AFK4">
        <v>207105.261084</v>
      </c>
      <c r="AFL4">
        <v>207105.261084</v>
      </c>
      <c r="AFM4">
        <v>207105.261084</v>
      </c>
      <c r="AFN4">
        <v>207105.261084</v>
      </c>
      <c r="AFO4">
        <v>207105.261084</v>
      </c>
      <c r="AFP4">
        <v>207105.261084</v>
      </c>
      <c r="AFQ4">
        <v>207097.25553900001</v>
      </c>
      <c r="AFR4">
        <v>207097.25553900001</v>
      </c>
      <c r="AFS4">
        <v>207097.25553900001</v>
      </c>
      <c r="AFT4">
        <v>207097.25553900001</v>
      </c>
      <c r="AFU4">
        <v>207097.25553900001</v>
      </c>
      <c r="AFV4">
        <v>207097.25553900001</v>
      </c>
      <c r="AFW4">
        <v>207097.25553900001</v>
      </c>
      <c r="AFX4">
        <v>207097.25553900001</v>
      </c>
      <c r="AFY4">
        <v>207097.25553900001</v>
      </c>
      <c r="AFZ4">
        <v>207097.25553900001</v>
      </c>
      <c r="AGA4">
        <v>207097.25553900001</v>
      </c>
      <c r="AGB4">
        <v>207105.261084</v>
      </c>
      <c r="AGC4">
        <v>207105.261084</v>
      </c>
      <c r="AGD4">
        <v>207105.261084</v>
      </c>
      <c r="AGE4">
        <v>207105.261084</v>
      </c>
      <c r="AGF4">
        <v>207105.261084</v>
      </c>
      <c r="AGG4">
        <v>207105.261084</v>
      </c>
      <c r="AGH4">
        <v>207105.261084</v>
      </c>
      <c r="AGI4">
        <v>207105.261084</v>
      </c>
      <c r="AGJ4">
        <v>207105.261084</v>
      </c>
      <c r="AGK4">
        <v>207105.261084</v>
      </c>
      <c r="AGL4">
        <v>207105.261084</v>
      </c>
      <c r="AGM4">
        <v>207097.25553900001</v>
      </c>
      <c r="AGN4">
        <v>207097.25553900001</v>
      </c>
      <c r="AGO4">
        <v>207097.25553900001</v>
      </c>
      <c r="AGP4">
        <v>207097.25553900001</v>
      </c>
      <c r="AGQ4">
        <v>207097.25553900001</v>
      </c>
      <c r="AGR4">
        <v>207097.25553900001</v>
      </c>
      <c r="AGS4">
        <v>207097.25553900001</v>
      </c>
      <c r="AGT4">
        <v>207097.25553900001</v>
      </c>
      <c r="AGU4">
        <v>207097.25553900001</v>
      </c>
      <c r="AGV4">
        <v>207097.25553900001</v>
      </c>
      <c r="AGW4">
        <v>207097.25553900001</v>
      </c>
      <c r="AGX4">
        <v>-432367.52388599998</v>
      </c>
      <c r="AGY4">
        <v>-432367.52388599998</v>
      </c>
      <c r="AGZ4">
        <v>-432367.52388599998</v>
      </c>
      <c r="AHA4">
        <v>-432367.52388599998</v>
      </c>
      <c r="AHB4">
        <v>-432367.52388599998</v>
      </c>
      <c r="AHC4">
        <v>-432367.52388599998</v>
      </c>
      <c r="AHD4">
        <v>-432367.52388599998</v>
      </c>
      <c r="AHE4">
        <v>-432367.52388599998</v>
      </c>
      <c r="AHF4">
        <v>-432367.52388599998</v>
      </c>
      <c r="AHG4">
        <v>-432367.52388599998</v>
      </c>
      <c r="AHH4">
        <v>-432367.52388599998</v>
      </c>
      <c r="AHI4">
        <v>-432366.17097799998</v>
      </c>
      <c r="AHJ4">
        <v>-432366.17097799998</v>
      </c>
      <c r="AHK4">
        <v>-432366.17097799998</v>
      </c>
      <c r="AHL4">
        <v>-432366.17097799998</v>
      </c>
      <c r="AHM4">
        <v>-432366.17097799998</v>
      </c>
      <c r="AHN4">
        <v>-432366.17097799998</v>
      </c>
      <c r="AHO4">
        <v>-432366.17097799998</v>
      </c>
      <c r="AHP4">
        <v>-432366.17097799998</v>
      </c>
      <c r="AHQ4">
        <v>-432366.17097799998</v>
      </c>
      <c r="AHR4">
        <v>-432366.17097799998</v>
      </c>
      <c r="AHS4">
        <v>-432366.17097799998</v>
      </c>
      <c r="AHT4">
        <v>-432367.52388599998</v>
      </c>
      <c r="AHU4">
        <v>-432367.52388599998</v>
      </c>
      <c r="AHV4">
        <v>-432367.52388599998</v>
      </c>
      <c r="AHW4">
        <v>-432367.52388599998</v>
      </c>
      <c r="AHX4">
        <v>-432367.52388599998</v>
      </c>
      <c r="AHY4">
        <v>-432367.52388599998</v>
      </c>
      <c r="AHZ4">
        <v>-432367.52388599998</v>
      </c>
      <c r="AIA4">
        <v>-432367.52388599998</v>
      </c>
      <c r="AIB4">
        <v>-432367.52388599998</v>
      </c>
      <c r="AIC4">
        <v>-432367.52388599998</v>
      </c>
      <c r="AID4">
        <v>-432367.52388599998</v>
      </c>
      <c r="AIE4">
        <v>-432366.17097799998</v>
      </c>
      <c r="AIF4">
        <v>-432366.17097799998</v>
      </c>
      <c r="AIG4">
        <v>-432366.17097799998</v>
      </c>
      <c r="AIH4">
        <v>-432366.17097799998</v>
      </c>
      <c r="AII4">
        <v>-432366.17097799998</v>
      </c>
      <c r="AIJ4">
        <v>-432366.17097799998</v>
      </c>
      <c r="AIK4">
        <v>-432366.17097799998</v>
      </c>
      <c r="AIL4">
        <v>-432366.17097799998</v>
      </c>
      <c r="AIM4">
        <v>-432366.17097799998</v>
      </c>
      <c r="AIN4">
        <v>-432366.17097799998</v>
      </c>
      <c r="AIO4">
        <v>-432366.17097799998</v>
      </c>
      <c r="AIP4">
        <v>-643245.64950399997</v>
      </c>
      <c r="AIQ4">
        <v>-643245.64950399997</v>
      </c>
      <c r="AIR4">
        <v>-643245.64950399997</v>
      </c>
      <c r="AIS4">
        <v>-643245.64950399997</v>
      </c>
      <c r="AIT4">
        <v>-643245.64950399997</v>
      </c>
      <c r="AIU4">
        <v>-643245.64950399997</v>
      </c>
      <c r="AIV4">
        <v>-643245.64950399997</v>
      </c>
      <c r="AIW4">
        <v>-643245.64950399997</v>
      </c>
      <c r="AIX4">
        <v>-643245.64950399997</v>
      </c>
      <c r="AIY4">
        <v>-643245.64950399997</v>
      </c>
      <c r="AIZ4">
        <v>-643245.64950399997</v>
      </c>
      <c r="AJA4">
        <v>-643243.06836399995</v>
      </c>
      <c r="AJB4">
        <v>-643243.06836399995</v>
      </c>
      <c r="AJC4">
        <v>-643243.06836399995</v>
      </c>
      <c r="AJD4">
        <v>-643243.06836399995</v>
      </c>
      <c r="AJE4">
        <v>-643243.06836399995</v>
      </c>
      <c r="AJF4">
        <v>-643243.06836399995</v>
      </c>
      <c r="AJG4">
        <v>-643243.06836399995</v>
      </c>
      <c r="AJH4">
        <v>-643243.06836399995</v>
      </c>
      <c r="AJI4">
        <v>-643243.06836399995</v>
      </c>
      <c r="AJJ4">
        <v>-643243.06836399995</v>
      </c>
      <c r="AJK4">
        <v>-643243.06836399995</v>
      </c>
      <c r="AJL4">
        <v>-643245.64950399997</v>
      </c>
      <c r="AJM4">
        <v>-643245.64950399997</v>
      </c>
      <c r="AJN4">
        <v>-643245.64950399997</v>
      </c>
      <c r="AJO4">
        <v>-643245.64950399997</v>
      </c>
      <c r="AJP4">
        <v>-643245.64950399997</v>
      </c>
      <c r="AJQ4">
        <v>-643245.64950399997</v>
      </c>
      <c r="AJR4">
        <v>-643245.64950399997</v>
      </c>
      <c r="AJS4">
        <v>-643245.64950399997</v>
      </c>
      <c r="AJT4">
        <v>-643245.64950399997</v>
      </c>
      <c r="AJU4">
        <v>-643245.64950399997</v>
      </c>
      <c r="AJV4">
        <v>-643245.64950399997</v>
      </c>
      <c r="AJW4">
        <v>-643243.06836399995</v>
      </c>
      <c r="AJX4">
        <v>-643243.06836399995</v>
      </c>
      <c r="AJY4">
        <v>-643243.06836399995</v>
      </c>
      <c r="AJZ4">
        <v>-643243.06836399995</v>
      </c>
      <c r="AKA4">
        <v>-643243.06836399995</v>
      </c>
      <c r="AKB4">
        <v>-643243.06836399995</v>
      </c>
      <c r="AKC4">
        <v>-643243.06836399995</v>
      </c>
      <c r="AKD4">
        <v>-643243.06836399995</v>
      </c>
      <c r="AKE4">
        <v>-643243.06836399995</v>
      </c>
      <c r="AKF4">
        <v>-643243.06836399995</v>
      </c>
      <c r="AKG4">
        <v>-643243.06836399995</v>
      </c>
      <c r="AKH4">
        <v>-949253.96056100004</v>
      </c>
      <c r="AKI4">
        <v>-949253.96056100004</v>
      </c>
      <c r="AKJ4">
        <v>-949253.96056100004</v>
      </c>
      <c r="AKK4">
        <v>-949253.96056100004</v>
      </c>
      <c r="AKL4">
        <v>-949253.96056100004</v>
      </c>
      <c r="AKM4">
        <v>-949253.96056100004</v>
      </c>
      <c r="AKN4">
        <v>-949253.96056100004</v>
      </c>
      <c r="AKO4">
        <v>-949253.96056100004</v>
      </c>
      <c r="AKP4">
        <v>-949253.96056100004</v>
      </c>
      <c r="AKQ4">
        <v>-949253.96056100004</v>
      </c>
      <c r="AKR4">
        <v>-949253.96056100004</v>
      </c>
      <c r="AKS4">
        <v>-949248.92295699997</v>
      </c>
      <c r="AKT4">
        <v>-949248.92295699997</v>
      </c>
      <c r="AKU4">
        <v>-949248.92295699997</v>
      </c>
      <c r="AKV4">
        <v>-949248.92295699997</v>
      </c>
      <c r="AKW4">
        <v>-949248.92295699997</v>
      </c>
      <c r="AKX4">
        <v>-949248.92295699997</v>
      </c>
      <c r="AKY4">
        <v>-949248.92295699997</v>
      </c>
      <c r="AKZ4">
        <v>-949248.92295699997</v>
      </c>
      <c r="ALA4">
        <v>-949248.92295699997</v>
      </c>
      <c r="ALB4">
        <v>-949248.92295699997</v>
      </c>
      <c r="ALC4">
        <v>-949248.92295699997</v>
      </c>
      <c r="ALD4">
        <v>-949253.96056100004</v>
      </c>
      <c r="ALE4">
        <v>-949253.96056100004</v>
      </c>
      <c r="ALF4">
        <v>-949253.96056100004</v>
      </c>
      <c r="ALG4">
        <v>-949253.96056100004</v>
      </c>
      <c r="ALH4">
        <v>-949253.96056100004</v>
      </c>
      <c r="ALI4">
        <v>-949253.96056100004</v>
      </c>
      <c r="ALJ4">
        <v>-949253.96056100004</v>
      </c>
      <c r="ALK4">
        <v>-949253.96056100004</v>
      </c>
      <c r="ALL4">
        <v>-949253.96056100004</v>
      </c>
      <c r="ALM4">
        <v>-949253.96056100004</v>
      </c>
      <c r="ALN4">
        <v>-949253.96056100004</v>
      </c>
      <c r="ALO4">
        <v>-949248.92295699997</v>
      </c>
      <c r="ALP4">
        <v>-949248.92295699997</v>
      </c>
      <c r="ALQ4">
        <v>-949248.92295699997</v>
      </c>
      <c r="ALR4">
        <v>-949248.92295699997</v>
      </c>
      <c r="ALS4">
        <v>-949248.92295699997</v>
      </c>
      <c r="ALT4">
        <v>-949248.92295699997</v>
      </c>
      <c r="ALU4">
        <v>-949248.92295699997</v>
      </c>
      <c r="ALV4">
        <v>-949248.92295699997</v>
      </c>
      <c r="ALW4">
        <v>-949248.92295699997</v>
      </c>
      <c r="ALX4">
        <v>-949248.92295699997</v>
      </c>
      <c r="ALY4">
        <v>-949248.92295699997</v>
      </c>
      <c r="ALZ4">
        <v>-1425337.34088</v>
      </c>
      <c r="AMA4">
        <v>-1425337.34088</v>
      </c>
      <c r="AMB4">
        <v>-1425337.34088</v>
      </c>
      <c r="AMC4">
        <v>-1425337.34088</v>
      </c>
      <c r="AMD4">
        <v>-1425337.34088</v>
      </c>
      <c r="AME4">
        <v>-1425337.34088</v>
      </c>
      <c r="AMF4">
        <v>-1425337.34088</v>
      </c>
      <c r="AMG4">
        <v>-1425337.34088</v>
      </c>
      <c r="AMH4">
        <v>-1425337.34088</v>
      </c>
      <c r="AMI4">
        <v>-1425337.34088</v>
      </c>
      <c r="AMJ4">
        <v>-1425337.34088</v>
      </c>
      <c r="AMK4">
        <v>-1425339.0475699999</v>
      </c>
      <c r="AML4">
        <v>-1425339.0475699999</v>
      </c>
      <c r="AMM4">
        <v>-1425339.0475699999</v>
      </c>
      <c r="AMN4">
        <v>-1425339.0475699999</v>
      </c>
      <c r="AMO4">
        <v>-1425339.0475699999</v>
      </c>
      <c r="AMP4">
        <v>-1425339.0475699999</v>
      </c>
      <c r="AMQ4">
        <v>-1425339.0475699999</v>
      </c>
      <c r="AMR4">
        <v>-1425339.0475699999</v>
      </c>
      <c r="AMS4">
        <v>-1425339.0475699999</v>
      </c>
      <c r="AMT4">
        <v>-1425339.0475699999</v>
      </c>
      <c r="AMU4">
        <v>-1425339.0475699999</v>
      </c>
      <c r="AMV4">
        <v>-1425337.34088</v>
      </c>
      <c r="AMW4">
        <v>-1425337.34088</v>
      </c>
      <c r="AMX4">
        <v>-1425337.34088</v>
      </c>
      <c r="AMY4">
        <v>-1425337.34088</v>
      </c>
      <c r="AMZ4">
        <v>-1425337.34088</v>
      </c>
      <c r="ANA4">
        <v>-1425337.34088</v>
      </c>
      <c r="ANB4">
        <v>-1425337.34088</v>
      </c>
      <c r="ANC4">
        <v>-1425337.34088</v>
      </c>
      <c r="AND4">
        <v>-1425337.34088</v>
      </c>
      <c r="ANE4">
        <v>-1425337.34088</v>
      </c>
      <c r="ANF4">
        <v>-1425337.34088</v>
      </c>
      <c r="ANG4">
        <v>-1425339.0475699999</v>
      </c>
      <c r="ANH4">
        <v>-1425339.0475699999</v>
      </c>
      <c r="ANI4">
        <v>-1425339.0475699999</v>
      </c>
      <c r="ANJ4">
        <v>-1425339.0475699999</v>
      </c>
      <c r="ANK4">
        <v>-1425339.0475699999</v>
      </c>
      <c r="ANL4">
        <v>-1425339.0475699999</v>
      </c>
      <c r="ANM4">
        <v>-1425339.0475699999</v>
      </c>
      <c r="ANN4">
        <v>-1425339.0475699999</v>
      </c>
      <c r="ANO4">
        <v>-1425339.0475699999</v>
      </c>
      <c r="ANP4">
        <v>-1425339.0475699999</v>
      </c>
      <c r="ANQ4">
        <v>-1425339.0475699999</v>
      </c>
      <c r="ANR4">
        <v>-1672645.9849400001</v>
      </c>
      <c r="ANS4">
        <v>-1672645.9849400001</v>
      </c>
      <c r="ANT4">
        <v>-1672645.9849400001</v>
      </c>
      <c r="ANU4">
        <v>-1672645.9849400001</v>
      </c>
      <c r="ANV4">
        <v>-1672645.9849400001</v>
      </c>
      <c r="ANW4">
        <v>-1672645.9849400001</v>
      </c>
      <c r="ANX4">
        <v>-1672645.9849400001</v>
      </c>
      <c r="ANY4">
        <v>-1672645.9849400001</v>
      </c>
      <c r="ANZ4">
        <v>-1672645.9849400001</v>
      </c>
      <c r="AOA4">
        <v>-1672645.9849400001</v>
      </c>
      <c r="AOB4">
        <v>-1672645.9849400001</v>
      </c>
      <c r="AOC4">
        <v>-1672649.2410500001</v>
      </c>
      <c r="AOD4">
        <v>-1672649.2410500001</v>
      </c>
      <c r="AOE4">
        <v>-1672649.2410500001</v>
      </c>
      <c r="AOF4">
        <v>-1672649.2410500001</v>
      </c>
      <c r="AOG4">
        <v>-1672649.2410500001</v>
      </c>
      <c r="AOH4">
        <v>-1672649.2410500001</v>
      </c>
      <c r="AOI4">
        <v>-1672649.2410500001</v>
      </c>
      <c r="AOJ4">
        <v>-1672649.2410500001</v>
      </c>
      <c r="AOK4">
        <v>-1672649.2410500001</v>
      </c>
      <c r="AOL4">
        <v>-1672649.2410500001</v>
      </c>
      <c r="AOM4">
        <v>-1672649.2410500001</v>
      </c>
      <c r="AON4">
        <v>-1672645.9849400001</v>
      </c>
      <c r="AOO4">
        <v>-1672645.9849400001</v>
      </c>
      <c r="AOP4">
        <v>-1672645.9849400001</v>
      </c>
      <c r="AOQ4">
        <v>-1672645.9849400001</v>
      </c>
      <c r="AOR4">
        <v>-1672645.9849400001</v>
      </c>
      <c r="AOS4">
        <v>-1672645.9849400001</v>
      </c>
      <c r="AOT4">
        <v>-1672645.9849400001</v>
      </c>
      <c r="AOU4">
        <v>-1672645.9849400001</v>
      </c>
      <c r="AOV4">
        <v>-1672645.9849400001</v>
      </c>
      <c r="AOW4">
        <v>-1672645.9849400001</v>
      </c>
      <c r="AOX4">
        <v>-1672645.9849400001</v>
      </c>
      <c r="AOY4">
        <v>-1672649.2410500001</v>
      </c>
      <c r="AOZ4">
        <v>-1672649.2410500001</v>
      </c>
      <c r="APA4">
        <v>-1672649.2410500001</v>
      </c>
      <c r="APB4">
        <v>-1672649.2410500001</v>
      </c>
      <c r="APC4">
        <v>-1672649.2410500001</v>
      </c>
      <c r="APD4">
        <v>-1672649.2410500001</v>
      </c>
      <c r="APE4">
        <v>-1672649.2410500001</v>
      </c>
      <c r="APF4">
        <v>-1672649.2410500001</v>
      </c>
      <c r="APG4">
        <v>-1672649.2410500001</v>
      </c>
      <c r="APH4">
        <v>-1672649.2410500001</v>
      </c>
      <c r="API4">
        <v>-1672649.2410500001</v>
      </c>
      <c r="APJ4">
        <v>-2036597.6894799999</v>
      </c>
      <c r="APK4">
        <v>-2036597.6894799999</v>
      </c>
      <c r="APL4">
        <v>-2036597.6894799999</v>
      </c>
      <c r="APM4">
        <v>-2036597.6894799999</v>
      </c>
      <c r="APN4">
        <v>-2036597.6894799999</v>
      </c>
      <c r="APO4">
        <v>-2036597.6894799999</v>
      </c>
      <c r="APP4">
        <v>-2036597.6894799999</v>
      </c>
      <c r="APQ4">
        <v>-2036597.6894799999</v>
      </c>
      <c r="APR4">
        <v>-2036597.6894799999</v>
      </c>
      <c r="APS4">
        <v>-2036597.6894799999</v>
      </c>
      <c r="APT4">
        <v>-2036597.6894799999</v>
      </c>
      <c r="APU4">
        <v>-2036604.0444100001</v>
      </c>
      <c r="APV4">
        <v>-2036604.0444100001</v>
      </c>
      <c r="APW4">
        <v>-2036604.0444100001</v>
      </c>
      <c r="APX4">
        <v>-2036604.0444100001</v>
      </c>
      <c r="APY4">
        <v>-2036604.0444100001</v>
      </c>
      <c r="APZ4">
        <v>-2036604.0444100001</v>
      </c>
      <c r="AQA4">
        <v>-2036604.0444100001</v>
      </c>
      <c r="AQB4">
        <v>-2036604.0444100001</v>
      </c>
      <c r="AQC4">
        <v>-2036604.0444100001</v>
      </c>
      <c r="AQD4">
        <v>-2036604.0444100001</v>
      </c>
      <c r="AQE4">
        <v>-2036604.0444100001</v>
      </c>
      <c r="AQF4">
        <v>-2036597.6894799999</v>
      </c>
      <c r="AQG4">
        <v>-2036597.6894799999</v>
      </c>
      <c r="AQH4">
        <v>-2036597.6894799999</v>
      </c>
      <c r="AQI4">
        <v>-2036597.6894799999</v>
      </c>
      <c r="AQJ4">
        <v>-2036597.6894799999</v>
      </c>
      <c r="AQK4">
        <v>-2036597.6894799999</v>
      </c>
      <c r="AQL4">
        <v>-2036597.6894799999</v>
      </c>
      <c r="AQM4">
        <v>-2036597.6894799999</v>
      </c>
      <c r="AQN4">
        <v>-2036597.6894799999</v>
      </c>
      <c r="AQO4">
        <v>-2036597.6894799999</v>
      </c>
      <c r="AQP4">
        <v>-2036597.6894799999</v>
      </c>
      <c r="AQQ4">
        <v>-2036604.0444100001</v>
      </c>
      <c r="AQR4">
        <v>-2036604.0444100001</v>
      </c>
      <c r="AQS4">
        <v>-2036604.0444100001</v>
      </c>
      <c r="AQT4">
        <v>-2036604.0444100001</v>
      </c>
      <c r="AQU4">
        <v>-2036604.0444100001</v>
      </c>
      <c r="AQV4">
        <v>-2036604.0444100001</v>
      </c>
      <c r="AQW4">
        <v>-2036604.0444100001</v>
      </c>
      <c r="AQX4">
        <v>-2036604.0444100001</v>
      </c>
      <c r="AQY4">
        <v>-2036604.0444100001</v>
      </c>
      <c r="AQZ4">
        <v>-2036604.0444100001</v>
      </c>
      <c r="ARA4">
        <v>-2036604.0444100001</v>
      </c>
      <c r="ARB4">
        <v>-36381734.772699997</v>
      </c>
      <c r="ARC4">
        <v>-36381734.772699997</v>
      </c>
      <c r="ARD4">
        <v>-36381734.772699997</v>
      </c>
      <c r="ARE4">
        <v>-36381734.772699997</v>
      </c>
      <c r="ARF4">
        <v>-36381734.772699997</v>
      </c>
      <c r="ARG4">
        <v>-36381734.772699997</v>
      </c>
      <c r="ARH4">
        <v>-36381734.772699997</v>
      </c>
      <c r="ARI4">
        <v>-36381734.772699997</v>
      </c>
      <c r="ARJ4">
        <v>-36381734.772699997</v>
      </c>
      <c r="ARK4">
        <v>-36381734.772699997</v>
      </c>
      <c r="ARL4">
        <v>-36381734.772699997</v>
      </c>
      <c r="ARM4">
        <v>-36381734.772699997</v>
      </c>
      <c r="ARN4">
        <v>-36381734.772699997</v>
      </c>
      <c r="ARO4">
        <v>-36381734.772699997</v>
      </c>
      <c r="ARP4">
        <v>-36381734.772699997</v>
      </c>
      <c r="ARQ4">
        <v>-36381734.772699997</v>
      </c>
      <c r="ARR4">
        <v>-36381734.772699997</v>
      </c>
      <c r="ARS4">
        <v>-36381734.772699997</v>
      </c>
      <c r="ART4">
        <v>-36381734.772699997</v>
      </c>
      <c r="ARU4">
        <v>-36381734.772699997</v>
      </c>
      <c r="ARV4">
        <v>-36381734.772699997</v>
      </c>
      <c r="ARW4">
        <v>-36381734.772699997</v>
      </c>
      <c r="ARX4">
        <v>-36381734.772699997</v>
      </c>
      <c r="ARY4">
        <v>-36381734.772699997</v>
      </c>
      <c r="ARZ4">
        <v>-36381734.772699997</v>
      </c>
      <c r="ASA4">
        <v>-36381734.772699997</v>
      </c>
      <c r="ASB4">
        <v>-36381734.772699997</v>
      </c>
      <c r="ASC4">
        <v>-36381734.772699997</v>
      </c>
      <c r="ASD4">
        <v>-36381734.772699997</v>
      </c>
      <c r="ASE4">
        <v>-36381734.772699997</v>
      </c>
      <c r="ASF4">
        <v>-36381734.772699997</v>
      </c>
      <c r="ASG4">
        <v>-36381734.772699997</v>
      </c>
      <c r="ASH4">
        <v>-36381734.772699997</v>
      </c>
      <c r="ASI4">
        <v>-36381734.772699997</v>
      </c>
      <c r="ASJ4">
        <v>-36381734.772699997</v>
      </c>
      <c r="ASK4">
        <v>-36381734.772699997</v>
      </c>
      <c r="ASL4">
        <v>-36381734.772699997</v>
      </c>
      <c r="ASM4">
        <v>-36381734.772699997</v>
      </c>
      <c r="ASN4">
        <v>-36381734.772699997</v>
      </c>
      <c r="ASO4">
        <v>-36381734.772699997</v>
      </c>
      <c r="ASP4">
        <v>-36381734.772699997</v>
      </c>
      <c r="ASQ4">
        <v>-36381734.772699997</v>
      </c>
      <c r="ASR4">
        <v>-36381734.772699997</v>
      </c>
      <c r="ASS4">
        <v>-36381734.772699997</v>
      </c>
      <c r="AST4">
        <v>-55145746.591899998</v>
      </c>
      <c r="ASU4">
        <v>-55145746.591899998</v>
      </c>
      <c r="ASV4">
        <v>-55145746.591899998</v>
      </c>
      <c r="ASW4">
        <v>-55145746.591899998</v>
      </c>
      <c r="ASX4">
        <v>-55145746.591899998</v>
      </c>
      <c r="ASY4">
        <v>-55145746.591899998</v>
      </c>
      <c r="ASZ4">
        <v>-55145746.591899998</v>
      </c>
      <c r="ATA4">
        <v>-55145746.591899998</v>
      </c>
      <c r="ATB4">
        <v>-55145746.591899998</v>
      </c>
      <c r="ATC4">
        <v>-55145746.591899998</v>
      </c>
      <c r="ATD4">
        <v>-55145746.591899998</v>
      </c>
      <c r="ATE4">
        <v>-55145746.591899998</v>
      </c>
      <c r="ATF4">
        <v>-55145746.591899998</v>
      </c>
      <c r="ATG4">
        <v>-55145746.591899998</v>
      </c>
      <c r="ATH4">
        <v>-55145746.591899998</v>
      </c>
      <c r="ATI4">
        <v>-55145746.591899998</v>
      </c>
      <c r="ATJ4">
        <v>-55145746.591899998</v>
      </c>
      <c r="ATK4">
        <v>-55145746.591899998</v>
      </c>
      <c r="ATL4">
        <v>-55145746.591899998</v>
      </c>
      <c r="ATM4">
        <v>-55145746.591899998</v>
      </c>
      <c r="ATN4">
        <v>-55145746.591899998</v>
      </c>
      <c r="ATO4">
        <v>-55145746.591899998</v>
      </c>
      <c r="ATP4">
        <v>-55145746.591899998</v>
      </c>
      <c r="ATQ4">
        <v>-55145746.591899998</v>
      </c>
      <c r="ATR4">
        <v>-55145746.591899998</v>
      </c>
      <c r="ATS4">
        <v>-55145746.591899998</v>
      </c>
      <c r="ATT4">
        <v>-55145746.591899998</v>
      </c>
      <c r="ATU4">
        <v>-55145746.591899998</v>
      </c>
      <c r="ATV4">
        <v>-55145746.591899998</v>
      </c>
      <c r="ATW4">
        <v>-55145746.591899998</v>
      </c>
      <c r="ATX4">
        <v>-55145746.591899998</v>
      </c>
      <c r="ATY4">
        <v>-55145746.591899998</v>
      </c>
      <c r="ATZ4">
        <v>-55145746.591899998</v>
      </c>
      <c r="AUA4">
        <v>-55145746.591899998</v>
      </c>
      <c r="AUB4">
        <v>-55145746.591899998</v>
      </c>
      <c r="AUC4">
        <v>-55145746.591899998</v>
      </c>
      <c r="AUD4">
        <v>-55145746.591899998</v>
      </c>
      <c r="AUE4">
        <v>-55145746.591899998</v>
      </c>
      <c r="AUF4">
        <v>-55145746.591899998</v>
      </c>
      <c r="AUG4">
        <v>-55145746.591899998</v>
      </c>
      <c r="AUH4">
        <v>-55145746.591899998</v>
      </c>
      <c r="AUI4">
        <v>-55145746.591899998</v>
      </c>
      <c r="AUJ4">
        <v>-55145746.591899998</v>
      </c>
      <c r="AUK4">
        <v>-55145746.591899998</v>
      </c>
      <c r="AUL4">
        <v>-83588299.920599997</v>
      </c>
      <c r="AUM4">
        <v>-83588299.920599997</v>
      </c>
      <c r="AUN4">
        <v>-83588299.920599997</v>
      </c>
      <c r="AUO4">
        <v>-83588299.920599997</v>
      </c>
      <c r="AUP4">
        <v>-83588299.920599997</v>
      </c>
      <c r="AUQ4">
        <v>-83588299.920599997</v>
      </c>
      <c r="AUR4">
        <v>-83588299.920599997</v>
      </c>
      <c r="AUS4">
        <v>-83588299.920599997</v>
      </c>
      <c r="AUT4">
        <v>-83588299.920599997</v>
      </c>
      <c r="AUU4">
        <v>-83588299.920599997</v>
      </c>
      <c r="AUV4">
        <v>-83588299.920599997</v>
      </c>
      <c r="AUW4">
        <v>-83588299.920599997</v>
      </c>
      <c r="AUX4">
        <v>-83588299.920599997</v>
      </c>
      <c r="AUY4">
        <v>-83588299.920599997</v>
      </c>
      <c r="AUZ4">
        <v>-83588299.920599997</v>
      </c>
      <c r="AVA4">
        <v>-83588299.920599997</v>
      </c>
      <c r="AVB4">
        <v>-83588299.920599997</v>
      </c>
      <c r="AVC4">
        <v>-83588299.920599997</v>
      </c>
      <c r="AVD4">
        <v>-83588299.920599997</v>
      </c>
      <c r="AVE4">
        <v>-83588299.920599997</v>
      </c>
      <c r="AVF4">
        <v>-83588299.920599997</v>
      </c>
      <c r="AVG4">
        <v>-83588299.920599997</v>
      </c>
      <c r="AVH4">
        <v>-83588299.920599997</v>
      </c>
      <c r="AVI4">
        <v>-83588299.920599997</v>
      </c>
      <c r="AVJ4">
        <v>-83588299.920599997</v>
      </c>
      <c r="AVK4">
        <v>-83588299.920599997</v>
      </c>
      <c r="AVL4">
        <v>-83588299.920599997</v>
      </c>
      <c r="AVM4">
        <v>-83588299.920599997</v>
      </c>
      <c r="AVN4">
        <v>-83588299.920599997</v>
      </c>
      <c r="AVO4">
        <v>-83588299.920599997</v>
      </c>
      <c r="AVP4">
        <v>-83588299.920599997</v>
      </c>
      <c r="AVQ4">
        <v>-83588299.920599997</v>
      </c>
      <c r="AVR4">
        <v>-83588299.920599997</v>
      </c>
      <c r="AVS4">
        <v>-83588299.920599997</v>
      </c>
      <c r="AVT4">
        <v>-83588299.920599997</v>
      </c>
      <c r="AVU4">
        <v>-83588299.920599997</v>
      </c>
      <c r="AVV4">
        <v>-83588299.920599997</v>
      </c>
      <c r="AVW4">
        <v>-83588299.920599997</v>
      </c>
      <c r="AVX4">
        <v>-83588299.920599997</v>
      </c>
      <c r="AVY4">
        <v>-83588299.920599997</v>
      </c>
      <c r="AVZ4">
        <v>-83588299.920599997</v>
      </c>
      <c r="AWA4">
        <v>-83588299.920599997</v>
      </c>
      <c r="AWB4">
        <v>-83588299.920599997</v>
      </c>
      <c r="AWC4">
        <v>-83588299.920599997</v>
      </c>
      <c r="AWD4">
        <v>-36381734.772699997</v>
      </c>
      <c r="AWE4">
        <v>-36381734.772699997</v>
      </c>
      <c r="AWF4">
        <v>-36381734.772699997</v>
      </c>
      <c r="AWG4">
        <v>-36381734.772699997</v>
      </c>
      <c r="AWH4">
        <v>-36381734.772699997</v>
      </c>
      <c r="AWI4">
        <v>-36381734.772699997</v>
      </c>
      <c r="AWJ4">
        <v>-36381734.772699997</v>
      </c>
      <c r="AWK4">
        <v>-36381734.772699997</v>
      </c>
      <c r="AWL4">
        <v>-36381734.772699997</v>
      </c>
      <c r="AWM4">
        <v>-36381734.772699997</v>
      </c>
      <c r="AWN4">
        <v>-36381734.772699997</v>
      </c>
      <c r="AWO4">
        <v>-36381734.772699997</v>
      </c>
      <c r="AWP4">
        <v>-36381734.772699997</v>
      </c>
      <c r="AWQ4">
        <v>-36381734.772699997</v>
      </c>
      <c r="AWR4">
        <v>-36381734.772699997</v>
      </c>
      <c r="AWS4">
        <v>-36381734.772699997</v>
      </c>
      <c r="AWT4">
        <v>-36381734.772699997</v>
      </c>
      <c r="AWU4">
        <v>-36381734.772699997</v>
      </c>
      <c r="AWV4">
        <v>-36381734.772699997</v>
      </c>
      <c r="AWW4">
        <v>-36381734.772699997</v>
      </c>
      <c r="AWX4">
        <v>-36381734.772699997</v>
      </c>
      <c r="AWY4">
        <v>-36381734.772699997</v>
      </c>
      <c r="AWZ4">
        <v>-36381734.772699997</v>
      </c>
      <c r="AXA4">
        <v>-36381734.772699997</v>
      </c>
      <c r="AXB4">
        <v>-36381734.772699997</v>
      </c>
      <c r="AXC4">
        <v>-36381734.772699997</v>
      </c>
      <c r="AXD4">
        <v>-36381734.772699997</v>
      </c>
      <c r="AXE4">
        <v>-36381734.772699997</v>
      </c>
      <c r="AXF4">
        <v>-36381734.772699997</v>
      </c>
      <c r="AXG4">
        <v>-36381734.772699997</v>
      </c>
      <c r="AXH4">
        <v>-36381734.772699997</v>
      </c>
      <c r="AXI4">
        <v>-36381734.772699997</v>
      </c>
      <c r="AXJ4">
        <v>-36381734.772699997</v>
      </c>
      <c r="AXK4">
        <v>-36381734.772699997</v>
      </c>
      <c r="AXL4">
        <v>-36381734.772699997</v>
      </c>
      <c r="AXM4">
        <v>-36381734.772699997</v>
      </c>
      <c r="AXN4">
        <v>-36381734.772699997</v>
      </c>
      <c r="AXO4">
        <v>-36381734.772699997</v>
      </c>
      <c r="AXP4">
        <v>-36381734.772699997</v>
      </c>
      <c r="AXQ4">
        <v>-36381734.772699997</v>
      </c>
      <c r="AXR4">
        <v>-36381734.772699997</v>
      </c>
      <c r="AXS4">
        <v>-36381734.772699997</v>
      </c>
      <c r="AXT4">
        <v>-36381734.772699997</v>
      </c>
      <c r="AXU4">
        <v>-36381734.772699997</v>
      </c>
      <c r="AXV4">
        <v>-55145746.591899998</v>
      </c>
      <c r="AXW4">
        <v>-55145746.591899998</v>
      </c>
      <c r="AXX4">
        <v>-55145746.591899998</v>
      </c>
      <c r="AXY4">
        <v>-55145746.591899998</v>
      </c>
      <c r="AXZ4">
        <v>-55145746.591899998</v>
      </c>
      <c r="AYA4">
        <v>-55145746.591899998</v>
      </c>
      <c r="AYB4">
        <v>-55145746.591899998</v>
      </c>
      <c r="AYC4">
        <v>-55145746.591899998</v>
      </c>
      <c r="AYD4">
        <v>-55145746.591899998</v>
      </c>
      <c r="AYE4">
        <v>-55145746.591899998</v>
      </c>
      <c r="AYF4">
        <v>-55145746.591899998</v>
      </c>
      <c r="AYG4">
        <v>-55145746.591899998</v>
      </c>
      <c r="AYH4">
        <v>-55145746.591899998</v>
      </c>
      <c r="AYI4">
        <v>-55145746.591899998</v>
      </c>
      <c r="AYJ4">
        <v>-55145746.591899998</v>
      </c>
      <c r="AYK4">
        <v>-55145746.591899998</v>
      </c>
      <c r="AYL4">
        <v>-55145746.591899998</v>
      </c>
      <c r="AYM4">
        <v>-55145746.591899998</v>
      </c>
      <c r="AYN4">
        <v>-55145746.591899998</v>
      </c>
      <c r="AYO4">
        <v>-55145746.591899998</v>
      </c>
      <c r="AYP4">
        <v>-55145746.591899998</v>
      </c>
      <c r="AYQ4">
        <v>-55145746.591899998</v>
      </c>
      <c r="AYR4">
        <v>-55145746.591899998</v>
      </c>
      <c r="AYS4">
        <v>-55145746.591899998</v>
      </c>
      <c r="AYT4">
        <v>-55145746.591899998</v>
      </c>
      <c r="AYU4">
        <v>-55145746.591899998</v>
      </c>
      <c r="AYV4">
        <v>-55145746.591899998</v>
      </c>
      <c r="AYW4">
        <v>-55145746.591899998</v>
      </c>
      <c r="AYX4">
        <v>-55145746.591899998</v>
      </c>
      <c r="AYY4">
        <v>-55145746.591899998</v>
      </c>
      <c r="AYZ4">
        <v>-55145746.591899998</v>
      </c>
      <c r="AZA4">
        <v>-55145746.591899998</v>
      </c>
      <c r="AZB4">
        <v>-55145746.591899998</v>
      </c>
      <c r="AZC4">
        <v>-55145746.591899998</v>
      </c>
      <c r="AZD4">
        <v>-55145746.591899998</v>
      </c>
      <c r="AZE4">
        <v>-55145746.591899998</v>
      </c>
      <c r="AZF4">
        <v>-55145746.591899998</v>
      </c>
      <c r="AZG4">
        <v>-55145746.591899998</v>
      </c>
      <c r="AZH4">
        <v>-55145746.591899998</v>
      </c>
      <c r="AZI4">
        <v>-55145746.591899998</v>
      </c>
      <c r="AZJ4">
        <v>-55145746.591899998</v>
      </c>
      <c r="AZK4">
        <v>-55145746.591899998</v>
      </c>
      <c r="AZL4">
        <v>-55145746.591899998</v>
      </c>
      <c r="AZM4">
        <v>-55145746.591899998</v>
      </c>
      <c r="AZN4">
        <v>-83588299.920599997</v>
      </c>
      <c r="AZO4">
        <v>-83588299.920599997</v>
      </c>
      <c r="AZP4">
        <v>-83588299.920599997</v>
      </c>
      <c r="AZQ4">
        <v>-83588299.920599997</v>
      </c>
      <c r="AZR4">
        <v>-83588299.920599997</v>
      </c>
      <c r="AZS4">
        <v>-83588299.920599997</v>
      </c>
      <c r="AZT4">
        <v>-83588299.920599997</v>
      </c>
      <c r="AZU4">
        <v>-83588299.920599997</v>
      </c>
      <c r="AZV4">
        <v>-83588299.920599997</v>
      </c>
      <c r="AZW4">
        <v>-83588299.920599997</v>
      </c>
      <c r="AZX4">
        <v>-83588299.920599997</v>
      </c>
      <c r="AZY4">
        <v>-83588299.920599997</v>
      </c>
      <c r="AZZ4">
        <v>-83588299.920599997</v>
      </c>
      <c r="BAA4">
        <v>-83588299.920599997</v>
      </c>
      <c r="BAB4">
        <v>-83588299.920599997</v>
      </c>
      <c r="BAC4">
        <v>-83588299.920599997</v>
      </c>
      <c r="BAD4">
        <v>-83588299.920599997</v>
      </c>
      <c r="BAE4">
        <v>-83588299.920599997</v>
      </c>
      <c r="BAF4">
        <v>-83588299.920599997</v>
      </c>
      <c r="BAG4">
        <v>-83588299.920599997</v>
      </c>
      <c r="BAH4">
        <v>-83588299.920599997</v>
      </c>
      <c r="BAI4">
        <v>-83588299.920599997</v>
      </c>
      <c r="BAJ4">
        <v>-83588299.920599997</v>
      </c>
      <c r="BAK4">
        <v>-83588299.920599997</v>
      </c>
      <c r="BAL4">
        <v>-83588299.920599997</v>
      </c>
      <c r="BAM4">
        <v>-83588299.920599997</v>
      </c>
      <c r="BAN4">
        <v>-83588299.920599997</v>
      </c>
      <c r="BAO4">
        <v>-83588299.920599997</v>
      </c>
      <c r="BAP4">
        <v>-83588299.920599997</v>
      </c>
      <c r="BAQ4">
        <v>-83588299.920599997</v>
      </c>
      <c r="BAR4">
        <v>-83588299.920599997</v>
      </c>
      <c r="BAS4">
        <v>-83588299.920599997</v>
      </c>
      <c r="BAT4">
        <v>-83588299.920599997</v>
      </c>
      <c r="BAU4">
        <v>-83588299.920599997</v>
      </c>
      <c r="BAV4">
        <v>-83588299.920599997</v>
      </c>
      <c r="BAW4">
        <v>-83588299.920599997</v>
      </c>
      <c r="BAX4">
        <v>-83588299.920599997</v>
      </c>
      <c r="BAY4">
        <v>-83588299.920599997</v>
      </c>
      <c r="BAZ4">
        <v>-83588299.920599997</v>
      </c>
      <c r="BBA4">
        <v>-83588299.920599997</v>
      </c>
      <c r="BBB4">
        <v>-83588299.920599997</v>
      </c>
      <c r="BBC4">
        <v>-83588299.920599997</v>
      </c>
      <c r="BBD4">
        <v>-83588299.920599997</v>
      </c>
      <c r="BBE4">
        <v>-83588299.920599997</v>
      </c>
      <c r="BBF4">
        <v>-455392.67136099999</v>
      </c>
      <c r="BBG4">
        <v>-455392.67136099999</v>
      </c>
      <c r="BBH4">
        <v>-455392.67136099999</v>
      </c>
      <c r="BBI4">
        <v>-455392.67136099999</v>
      </c>
      <c r="BBJ4">
        <v>-455392.67136099999</v>
      </c>
      <c r="BBK4">
        <v>-455392.67136099999</v>
      </c>
      <c r="BBL4">
        <v>-455392.67136099999</v>
      </c>
      <c r="BBM4">
        <v>-455392.67136099999</v>
      </c>
      <c r="BBN4">
        <v>-455392.67136099999</v>
      </c>
      <c r="BBO4">
        <v>-455392.67136099999</v>
      </c>
      <c r="BBP4">
        <v>-455392.67136099999</v>
      </c>
      <c r="BBQ4">
        <v>-455392.67136099999</v>
      </c>
      <c r="BBR4">
        <v>-455392.67136099999</v>
      </c>
      <c r="BBS4">
        <v>-455392.67136099999</v>
      </c>
      <c r="BBT4">
        <v>-455392.67136099999</v>
      </c>
      <c r="BBU4">
        <v>-455392.67136099999</v>
      </c>
      <c r="BBV4">
        <v>-455392.67136099999</v>
      </c>
      <c r="BBW4">
        <v>-455392.67136099999</v>
      </c>
      <c r="BBX4">
        <v>-455392.67136099999</v>
      </c>
      <c r="BBY4">
        <v>-455392.67136099999</v>
      </c>
      <c r="BBZ4">
        <v>-455392.67136099999</v>
      </c>
      <c r="BCA4">
        <v>-455392.67136099999</v>
      </c>
      <c r="BCB4">
        <v>-455392.67136099999</v>
      </c>
      <c r="BCC4">
        <v>-455392.67136099999</v>
      </c>
      <c r="BCD4">
        <v>-455392.67136099999</v>
      </c>
      <c r="BCE4">
        <v>-455392.67136099999</v>
      </c>
      <c r="BCF4">
        <v>-455392.67136099999</v>
      </c>
      <c r="BCG4">
        <v>-455392.67136099999</v>
      </c>
      <c r="BCH4">
        <v>-455392.67136099999</v>
      </c>
      <c r="BCI4">
        <v>-455392.67136099999</v>
      </c>
      <c r="BCJ4">
        <v>-455392.67136099999</v>
      </c>
      <c r="BCK4">
        <v>-455392.67136099999</v>
      </c>
      <c r="BCL4">
        <v>-455392.67136099999</v>
      </c>
      <c r="BCM4">
        <v>-455392.67136099999</v>
      </c>
      <c r="BCN4">
        <v>-455392.67136099999</v>
      </c>
      <c r="BCO4">
        <v>-455392.67136099999</v>
      </c>
      <c r="BCP4">
        <v>-455392.67136099999</v>
      </c>
      <c r="BCQ4">
        <v>-455392.67136099999</v>
      </c>
      <c r="BCR4">
        <v>-455392.67136099999</v>
      </c>
      <c r="BCS4">
        <v>-455392.67136099999</v>
      </c>
      <c r="BCT4">
        <v>-455392.67136099999</v>
      </c>
      <c r="BCU4">
        <v>-455392.67136099999</v>
      </c>
      <c r="BCV4">
        <v>-455392.67136099999</v>
      </c>
      <c r="BCW4">
        <v>-455392.67136099999</v>
      </c>
      <c r="BCX4">
        <v>-690136.73399500002</v>
      </c>
      <c r="BCY4">
        <v>-690136.73399500002</v>
      </c>
      <c r="BCZ4">
        <v>-690136.73399500002</v>
      </c>
      <c r="BDA4">
        <v>-690136.73399500002</v>
      </c>
      <c r="BDB4">
        <v>-690136.73399500002</v>
      </c>
      <c r="BDC4">
        <v>-690136.73399500002</v>
      </c>
      <c r="BDD4">
        <v>-690136.73399500002</v>
      </c>
      <c r="BDE4">
        <v>-690136.73399500002</v>
      </c>
      <c r="BDF4">
        <v>-690136.73399500002</v>
      </c>
      <c r="BDG4">
        <v>-690136.73399500002</v>
      </c>
      <c r="BDH4">
        <v>-690136.73399500002</v>
      </c>
      <c r="BDI4">
        <v>-690136.73399500002</v>
      </c>
      <c r="BDJ4">
        <v>-690136.73399500002</v>
      </c>
      <c r="BDK4">
        <v>-690136.73399500002</v>
      </c>
      <c r="BDL4">
        <v>-690136.73399500002</v>
      </c>
      <c r="BDM4">
        <v>-690136.73399500002</v>
      </c>
      <c r="BDN4">
        <v>-690136.73399500002</v>
      </c>
      <c r="BDO4">
        <v>-690136.73399500002</v>
      </c>
      <c r="BDP4">
        <v>-690136.73399500002</v>
      </c>
      <c r="BDQ4">
        <v>-690136.73399500002</v>
      </c>
      <c r="BDR4">
        <v>-690136.73399500002</v>
      </c>
      <c r="BDS4">
        <v>-690136.73399500002</v>
      </c>
      <c r="BDT4">
        <v>-690136.73399500002</v>
      </c>
      <c r="BDU4">
        <v>-690136.73399500002</v>
      </c>
      <c r="BDV4">
        <v>-690136.73399500002</v>
      </c>
      <c r="BDW4">
        <v>-690136.73399500002</v>
      </c>
      <c r="BDX4">
        <v>-690136.73399500002</v>
      </c>
      <c r="BDY4">
        <v>-690136.73399500002</v>
      </c>
      <c r="BDZ4">
        <v>-690136.73399500002</v>
      </c>
      <c r="BEA4">
        <v>-690136.73399500002</v>
      </c>
      <c r="BEB4">
        <v>-690136.73399500002</v>
      </c>
      <c r="BEC4">
        <v>-690136.73399500002</v>
      </c>
      <c r="BED4">
        <v>-690136.73399500002</v>
      </c>
      <c r="BEE4">
        <v>-690136.73399500002</v>
      </c>
      <c r="BEF4">
        <v>-690136.73399500002</v>
      </c>
      <c r="BEG4">
        <v>-690136.73399500002</v>
      </c>
      <c r="BEH4">
        <v>-690136.73399500002</v>
      </c>
      <c r="BEI4">
        <v>-690136.73399500002</v>
      </c>
      <c r="BEJ4">
        <v>-690136.73399500002</v>
      </c>
      <c r="BEK4">
        <v>-690136.73399500002</v>
      </c>
      <c r="BEL4">
        <v>-690136.73399500002</v>
      </c>
      <c r="BEM4">
        <v>-690136.73399500002</v>
      </c>
      <c r="BEN4">
        <v>-690136.73399500002</v>
      </c>
      <c r="BEO4">
        <v>-690136.73399500002</v>
      </c>
      <c r="BEP4">
        <v>-1045836.29574</v>
      </c>
      <c r="BEQ4">
        <v>-1045836.29574</v>
      </c>
      <c r="BER4">
        <v>-1045836.29574</v>
      </c>
      <c r="BES4">
        <v>-1045836.29574</v>
      </c>
      <c r="BET4">
        <v>-1045836.29574</v>
      </c>
      <c r="BEU4">
        <v>-1045836.29574</v>
      </c>
      <c r="BEV4">
        <v>-1045836.29574</v>
      </c>
      <c r="BEW4">
        <v>-1045836.29574</v>
      </c>
      <c r="BEX4">
        <v>-1045836.29574</v>
      </c>
      <c r="BEY4">
        <v>-1045836.29574</v>
      </c>
      <c r="BEZ4">
        <v>-1045836.29574</v>
      </c>
      <c r="BFA4">
        <v>-1045836.29574</v>
      </c>
      <c r="BFB4">
        <v>-1045836.29574</v>
      </c>
      <c r="BFC4">
        <v>-1045836.29574</v>
      </c>
      <c r="BFD4">
        <v>-1045836.29574</v>
      </c>
      <c r="BFE4">
        <v>-1045836.29574</v>
      </c>
      <c r="BFF4">
        <v>-1045836.29574</v>
      </c>
      <c r="BFG4">
        <v>-1045836.29574</v>
      </c>
      <c r="BFH4">
        <v>-1045836.29574</v>
      </c>
      <c r="BFI4">
        <v>-1045836.29574</v>
      </c>
      <c r="BFJ4">
        <v>-1045836.29574</v>
      </c>
      <c r="BFK4">
        <v>-1045836.29574</v>
      </c>
      <c r="BFL4">
        <v>-1045836.29574</v>
      </c>
      <c r="BFM4">
        <v>-1045836.29574</v>
      </c>
      <c r="BFN4">
        <v>-1045836.29574</v>
      </c>
      <c r="BFO4">
        <v>-1045836.29574</v>
      </c>
      <c r="BFP4">
        <v>-1045836.29574</v>
      </c>
      <c r="BFQ4">
        <v>-1045836.29574</v>
      </c>
      <c r="BFR4">
        <v>-1045836.29574</v>
      </c>
      <c r="BFS4">
        <v>-1045836.29574</v>
      </c>
      <c r="BFT4">
        <v>-1045836.29574</v>
      </c>
      <c r="BFU4">
        <v>-1045836.29574</v>
      </c>
      <c r="BFV4">
        <v>-1045836.29574</v>
      </c>
      <c r="BFW4">
        <v>-1045836.29574</v>
      </c>
      <c r="BFX4">
        <v>-1045836.29574</v>
      </c>
      <c r="BFY4">
        <v>-1045836.29574</v>
      </c>
      <c r="BFZ4">
        <v>-1045836.29574</v>
      </c>
      <c r="BGA4">
        <v>-1045836.29574</v>
      </c>
      <c r="BGB4">
        <v>-1045836.29574</v>
      </c>
      <c r="BGC4">
        <v>-1045836.29574</v>
      </c>
      <c r="BGD4">
        <v>-1045836.29574</v>
      </c>
      <c r="BGE4">
        <v>-1045836.29574</v>
      </c>
      <c r="BGF4">
        <v>-1045836.29574</v>
      </c>
      <c r="BGG4">
        <v>-1045836.29574</v>
      </c>
      <c r="BGH4">
        <v>-383744.87666800001</v>
      </c>
      <c r="BGI4">
        <v>-383744.87666800001</v>
      </c>
      <c r="BGJ4">
        <v>-383744.87666800001</v>
      </c>
      <c r="BGK4">
        <v>-383744.87666800001</v>
      </c>
      <c r="BGL4">
        <v>-383744.87666800001</v>
      </c>
      <c r="BGM4">
        <v>-383744.87666800001</v>
      </c>
      <c r="BGN4">
        <v>-383744.87666800001</v>
      </c>
      <c r="BGO4">
        <v>-383744.87666800001</v>
      </c>
      <c r="BGP4">
        <v>-383744.87666800001</v>
      </c>
      <c r="BGQ4">
        <v>-383744.87666800001</v>
      </c>
      <c r="BGR4">
        <v>-383744.87666800001</v>
      </c>
      <c r="BGS4">
        <v>-383743.442346</v>
      </c>
      <c r="BGT4">
        <v>-383743.442346</v>
      </c>
      <c r="BGU4">
        <v>-383743.442346</v>
      </c>
      <c r="BGV4">
        <v>-383743.442346</v>
      </c>
      <c r="BGW4">
        <v>-383743.442346</v>
      </c>
      <c r="BGX4">
        <v>-383743.442346</v>
      </c>
      <c r="BGY4">
        <v>-383743.442346</v>
      </c>
      <c r="BGZ4">
        <v>-383743.442346</v>
      </c>
      <c r="BHA4">
        <v>-383743.442346</v>
      </c>
      <c r="BHB4">
        <v>-383743.442346</v>
      </c>
      <c r="BHC4">
        <v>-383743.442346</v>
      </c>
      <c r="BHD4">
        <v>-383744.87666800001</v>
      </c>
      <c r="BHE4">
        <v>-383744.87666800001</v>
      </c>
      <c r="BHF4">
        <v>-383744.87666800001</v>
      </c>
      <c r="BHG4">
        <v>-383744.87666800001</v>
      </c>
      <c r="BHH4">
        <v>-383744.87666800001</v>
      </c>
      <c r="BHI4">
        <v>-383744.87666800001</v>
      </c>
      <c r="BHJ4">
        <v>-383744.87666800001</v>
      </c>
      <c r="BHK4">
        <v>-383744.87666800001</v>
      </c>
      <c r="BHL4">
        <v>-383744.87666800001</v>
      </c>
      <c r="BHM4">
        <v>-383744.87666800001</v>
      </c>
      <c r="BHN4">
        <v>-383744.87666800001</v>
      </c>
      <c r="BHO4">
        <v>-383743.442346</v>
      </c>
      <c r="BHP4">
        <v>-383743.442346</v>
      </c>
      <c r="BHQ4">
        <v>-383743.442346</v>
      </c>
      <c r="BHR4">
        <v>-383743.442346</v>
      </c>
      <c r="BHS4">
        <v>-383743.442346</v>
      </c>
      <c r="BHT4">
        <v>-383743.442346</v>
      </c>
      <c r="BHU4">
        <v>-383743.442346</v>
      </c>
      <c r="BHV4">
        <v>-383743.442346</v>
      </c>
      <c r="BHW4">
        <v>-383743.442346</v>
      </c>
      <c r="BHX4">
        <v>-383743.442346</v>
      </c>
      <c r="BHY4">
        <v>-383743.442346</v>
      </c>
      <c r="BHZ4">
        <v>-568109.65575799998</v>
      </c>
      <c r="BIA4">
        <v>-568109.65575799998</v>
      </c>
      <c r="BIB4">
        <v>-568109.65575799998</v>
      </c>
      <c r="BIC4">
        <v>-568109.65575799998</v>
      </c>
      <c r="BID4">
        <v>-568109.65575799998</v>
      </c>
      <c r="BIE4">
        <v>-568109.65575799998</v>
      </c>
      <c r="BIF4">
        <v>-568109.65575799998</v>
      </c>
      <c r="BIG4">
        <v>-568109.65575799998</v>
      </c>
      <c r="BIH4">
        <v>-568109.65575799998</v>
      </c>
      <c r="BII4">
        <v>-568109.65575799998</v>
      </c>
      <c r="BIJ4">
        <v>-568109.65575799998</v>
      </c>
      <c r="BIK4">
        <v>-568106.91929300001</v>
      </c>
      <c r="BIL4">
        <v>-568106.91929300001</v>
      </c>
      <c r="BIM4">
        <v>-568106.91929300001</v>
      </c>
      <c r="BIN4">
        <v>-568106.91929300001</v>
      </c>
      <c r="BIO4">
        <v>-568106.91929300001</v>
      </c>
      <c r="BIP4">
        <v>-568106.91929300001</v>
      </c>
      <c r="BIQ4">
        <v>-568106.91929300001</v>
      </c>
      <c r="BIR4">
        <v>-568106.91929300001</v>
      </c>
      <c r="BIS4">
        <v>-568106.91929300001</v>
      </c>
      <c r="BIT4">
        <v>-568106.91929300001</v>
      </c>
      <c r="BIU4">
        <v>-568106.91929300001</v>
      </c>
      <c r="BIV4">
        <v>-568109.65575799998</v>
      </c>
      <c r="BIW4">
        <v>-568109.65575799998</v>
      </c>
      <c r="BIX4">
        <v>-568109.65575799998</v>
      </c>
      <c r="BIY4">
        <v>-568109.65575799998</v>
      </c>
      <c r="BIZ4">
        <v>-568109.65575799998</v>
      </c>
      <c r="BJA4">
        <v>-568109.65575799998</v>
      </c>
      <c r="BJB4">
        <v>-568109.65575799998</v>
      </c>
      <c r="BJC4">
        <v>-568109.65575799998</v>
      </c>
      <c r="BJD4">
        <v>-568109.65575799998</v>
      </c>
      <c r="BJE4">
        <v>-568109.65575799998</v>
      </c>
      <c r="BJF4">
        <v>-568109.65575799998</v>
      </c>
      <c r="BJG4">
        <v>-568106.91929300001</v>
      </c>
      <c r="BJH4">
        <v>-568106.91929300001</v>
      </c>
      <c r="BJI4">
        <v>-568106.91929300001</v>
      </c>
      <c r="BJJ4">
        <v>-568106.91929300001</v>
      </c>
      <c r="BJK4">
        <v>-568106.91929300001</v>
      </c>
      <c r="BJL4">
        <v>-568106.91929300001</v>
      </c>
      <c r="BJM4">
        <v>-568106.91929300001</v>
      </c>
      <c r="BJN4">
        <v>-568106.91929300001</v>
      </c>
      <c r="BJO4">
        <v>-568106.91929300001</v>
      </c>
      <c r="BJP4">
        <v>-568106.91929300001</v>
      </c>
      <c r="BJQ4">
        <v>-568106.91929300001</v>
      </c>
      <c r="BJR4">
        <v>-832319.14155399997</v>
      </c>
      <c r="BJS4">
        <v>-832319.14155399997</v>
      </c>
      <c r="BJT4">
        <v>-832319.14155399997</v>
      </c>
      <c r="BJU4">
        <v>-832319.14155399997</v>
      </c>
      <c r="BJV4">
        <v>-832319.14155399997</v>
      </c>
      <c r="BJW4">
        <v>-832319.14155399997</v>
      </c>
      <c r="BJX4">
        <v>-832319.14155399997</v>
      </c>
      <c r="BJY4">
        <v>-832319.14155399997</v>
      </c>
      <c r="BJZ4">
        <v>-832319.14155399997</v>
      </c>
      <c r="BKA4">
        <v>-832319.14155399997</v>
      </c>
      <c r="BKB4">
        <v>-832319.14155399997</v>
      </c>
      <c r="BKC4">
        <v>-832313.80080299999</v>
      </c>
      <c r="BKD4">
        <v>-832313.80080299999</v>
      </c>
      <c r="BKE4">
        <v>-832313.80080299999</v>
      </c>
      <c r="BKF4">
        <v>-832313.80080299999</v>
      </c>
      <c r="BKG4">
        <v>-832313.80080299999</v>
      </c>
      <c r="BKH4">
        <v>-832313.80080299999</v>
      </c>
      <c r="BKI4">
        <v>-832313.80080299999</v>
      </c>
      <c r="BKJ4">
        <v>-832313.80080299999</v>
      </c>
      <c r="BKK4">
        <v>-832313.80080299999</v>
      </c>
      <c r="BKL4">
        <v>-832313.80080299999</v>
      </c>
      <c r="BKM4">
        <v>-832313.80080299999</v>
      </c>
      <c r="BKN4">
        <v>-832319.14155399997</v>
      </c>
      <c r="BKO4">
        <v>-832319.14155399997</v>
      </c>
      <c r="BKP4">
        <v>-832319.14155399997</v>
      </c>
      <c r="BKQ4">
        <v>-832319.14155399997</v>
      </c>
      <c r="BKR4">
        <v>-832319.14155399997</v>
      </c>
      <c r="BKS4">
        <v>-832319.14155399997</v>
      </c>
      <c r="BKT4">
        <v>-832319.14155399997</v>
      </c>
      <c r="BKU4">
        <v>-832319.14155399997</v>
      </c>
      <c r="BKV4">
        <v>-832319.14155399997</v>
      </c>
      <c r="BKW4">
        <v>-832319.14155399997</v>
      </c>
      <c r="BKX4">
        <v>-832319.14155399997</v>
      </c>
      <c r="BKY4">
        <v>-832313.80080299999</v>
      </c>
      <c r="BKZ4">
        <v>-832313.80080299999</v>
      </c>
      <c r="BLA4">
        <v>-832313.80080299999</v>
      </c>
      <c r="BLB4">
        <v>-832313.80080299999</v>
      </c>
      <c r="BLC4">
        <v>-832313.80080299999</v>
      </c>
      <c r="BLD4">
        <v>-832313.80080299999</v>
      </c>
      <c r="BLE4">
        <v>-832313.80080299999</v>
      </c>
      <c r="BLF4">
        <v>-832313.80080299999</v>
      </c>
      <c r="BLG4">
        <v>-832313.80080299999</v>
      </c>
      <c r="BLH4">
        <v>-832313.80080299999</v>
      </c>
      <c r="BLI4">
        <v>-832313.80080299999</v>
      </c>
      <c r="BLJ4">
        <v>-36322.808574299997</v>
      </c>
      <c r="BLK4">
        <v>-36322.808574299997</v>
      </c>
      <c r="BLL4">
        <v>-36322.808574299997</v>
      </c>
      <c r="BLM4">
        <v>-36322.808574299997</v>
      </c>
      <c r="BLN4">
        <v>-36322.808574299997</v>
      </c>
      <c r="BLO4">
        <v>-36322.808574299997</v>
      </c>
      <c r="BLP4">
        <v>-36322.808574299997</v>
      </c>
      <c r="BLQ4">
        <v>-36322.808574299997</v>
      </c>
      <c r="BLR4">
        <v>-36322.808574299997</v>
      </c>
      <c r="BLS4">
        <v>-36322.808574299997</v>
      </c>
      <c r="BLT4">
        <v>-36322.808574299997</v>
      </c>
      <c r="BLU4">
        <v>-36322.808574299997</v>
      </c>
      <c r="BLV4">
        <v>-36322.808574299997</v>
      </c>
      <c r="BLW4">
        <v>-36322.808574299997</v>
      </c>
      <c r="BLX4">
        <v>-36322.808574299997</v>
      </c>
      <c r="BLY4">
        <v>-36322.808574299997</v>
      </c>
      <c r="BLZ4">
        <v>-36322.808574299997</v>
      </c>
      <c r="BMA4">
        <v>-36322.808574299997</v>
      </c>
      <c r="BMB4">
        <v>-36322.808574299997</v>
      </c>
      <c r="BMC4">
        <v>-36322.808574299997</v>
      </c>
      <c r="BMD4">
        <v>-36322.808574299997</v>
      </c>
      <c r="BME4">
        <v>-36322.808574299997</v>
      </c>
      <c r="BMF4">
        <v>-36322.808574299997</v>
      </c>
      <c r="BMG4">
        <v>-36322.808574299997</v>
      </c>
      <c r="BMH4">
        <v>-36322.808574299997</v>
      </c>
      <c r="BMI4">
        <v>-36322.808574299997</v>
      </c>
      <c r="BMJ4">
        <v>-36322.808574299997</v>
      </c>
      <c r="BMK4">
        <v>-36322.808574299997</v>
      </c>
      <c r="BML4">
        <v>-36322.808574299997</v>
      </c>
      <c r="BMM4">
        <v>-36322.808574299997</v>
      </c>
      <c r="BMN4">
        <v>-36322.808574299997</v>
      </c>
      <c r="BMO4">
        <v>-36322.808574299997</v>
      </c>
      <c r="BMP4">
        <v>-36322.808574299997</v>
      </c>
      <c r="BMQ4">
        <v>-36322.808574299997</v>
      </c>
      <c r="BMR4">
        <v>-36322.808574299997</v>
      </c>
      <c r="BMS4">
        <v>-36322.808574299997</v>
      </c>
      <c r="BMT4">
        <v>-36322.808574299997</v>
      </c>
      <c r="BMU4">
        <v>-36322.808574299997</v>
      </c>
      <c r="BMV4">
        <v>-36322.808574299997</v>
      </c>
      <c r="BMW4">
        <v>-36322.808574299997</v>
      </c>
      <c r="BMX4">
        <v>-36322.808574299997</v>
      </c>
      <c r="BMY4">
        <v>-36322.808574299997</v>
      </c>
      <c r="BMZ4">
        <v>-36322.808574299997</v>
      </c>
      <c r="BNA4">
        <v>-36322.808574299997</v>
      </c>
      <c r="BNB4">
        <v>-70673.559511600004</v>
      </c>
      <c r="BNC4">
        <v>-70673.559511600004</v>
      </c>
      <c r="BND4">
        <v>-70673.559511600004</v>
      </c>
      <c r="BNE4">
        <v>-70673.559511600004</v>
      </c>
      <c r="BNF4">
        <v>-70673.559511600004</v>
      </c>
      <c r="BNG4">
        <v>-70673.559511600004</v>
      </c>
      <c r="BNH4">
        <v>-70673.559511600004</v>
      </c>
      <c r="BNI4">
        <v>-70673.559511600004</v>
      </c>
      <c r="BNJ4">
        <v>-70673.559511600004</v>
      </c>
      <c r="BNK4">
        <v>-70673.559511600004</v>
      </c>
      <c r="BNL4">
        <v>-70673.559511600004</v>
      </c>
      <c r="BNM4">
        <v>-70673.559511600004</v>
      </c>
      <c r="BNN4">
        <v>-70673.559511600004</v>
      </c>
      <c r="BNO4">
        <v>-70673.559511600004</v>
      </c>
      <c r="BNP4">
        <v>-70673.559511600004</v>
      </c>
      <c r="BNQ4">
        <v>-70673.559511600004</v>
      </c>
      <c r="BNR4">
        <v>-70673.559511600004</v>
      </c>
      <c r="BNS4">
        <v>-70673.559511600004</v>
      </c>
      <c r="BNT4">
        <v>-70673.559511600004</v>
      </c>
      <c r="BNU4">
        <v>-70673.559511600004</v>
      </c>
      <c r="BNV4">
        <v>-70673.559511600004</v>
      </c>
      <c r="BNW4">
        <v>-70673.559511600004</v>
      </c>
      <c r="BNX4">
        <v>-70673.559511600004</v>
      </c>
      <c r="BNY4">
        <v>-70673.559511600004</v>
      </c>
      <c r="BNZ4">
        <v>-70673.559511600004</v>
      </c>
      <c r="BOA4">
        <v>-70673.559511600004</v>
      </c>
      <c r="BOB4">
        <v>-70673.559511600004</v>
      </c>
      <c r="BOC4">
        <v>-70673.559511600004</v>
      </c>
      <c r="BOD4">
        <v>-70673.559511600004</v>
      </c>
      <c r="BOE4">
        <v>-70673.559511600004</v>
      </c>
      <c r="BOF4">
        <v>-70673.559511600004</v>
      </c>
      <c r="BOG4">
        <v>-70673.559511600004</v>
      </c>
      <c r="BOH4">
        <v>-70673.559511600004</v>
      </c>
      <c r="BOI4">
        <v>-70673.559511600004</v>
      </c>
      <c r="BOJ4">
        <v>-70673.559511600004</v>
      </c>
      <c r="BOK4">
        <v>-70673.559511600004</v>
      </c>
      <c r="BOL4">
        <v>-70673.559511600004</v>
      </c>
      <c r="BOM4">
        <v>-70673.559511600004</v>
      </c>
      <c r="BON4">
        <v>-70673.559511600004</v>
      </c>
      <c r="BOO4">
        <v>-70673.559511600004</v>
      </c>
      <c r="BOP4">
        <v>-70673.559511600004</v>
      </c>
      <c r="BOQ4">
        <v>-70673.559511600004</v>
      </c>
      <c r="BOR4">
        <v>-70673.559511600004</v>
      </c>
      <c r="BOS4">
        <v>-70673.559511600004</v>
      </c>
      <c r="BOT4">
        <v>-139375.06138599999</v>
      </c>
      <c r="BOU4">
        <v>-139375.06138599999</v>
      </c>
      <c r="BOV4">
        <v>-139375.06138599999</v>
      </c>
      <c r="BOW4">
        <v>-139375.06138599999</v>
      </c>
      <c r="BOX4">
        <v>-139375.06138599999</v>
      </c>
      <c r="BOY4">
        <v>-139375.06138599999</v>
      </c>
      <c r="BOZ4">
        <v>-139375.06138599999</v>
      </c>
      <c r="BPA4">
        <v>-139375.06138599999</v>
      </c>
      <c r="BPB4">
        <v>-139375.06138599999</v>
      </c>
      <c r="BPC4">
        <v>-139375.06138599999</v>
      </c>
      <c r="BPD4">
        <v>-139375.06138599999</v>
      </c>
      <c r="BPE4">
        <v>-139375.06138599999</v>
      </c>
      <c r="BPF4">
        <v>-139375.06138599999</v>
      </c>
      <c r="BPG4">
        <v>-139375.06138599999</v>
      </c>
      <c r="BPH4">
        <v>-139375.06138599999</v>
      </c>
      <c r="BPI4">
        <v>-139375.06138599999</v>
      </c>
      <c r="BPJ4">
        <v>-139375.06138599999</v>
      </c>
      <c r="BPK4">
        <v>-139375.06138599999</v>
      </c>
      <c r="BPL4">
        <v>-139375.06138599999</v>
      </c>
      <c r="BPM4">
        <v>-139375.06138599999</v>
      </c>
      <c r="BPN4">
        <v>-139375.06138599999</v>
      </c>
      <c r="BPO4">
        <v>-139375.06138599999</v>
      </c>
      <c r="BPP4">
        <v>-139375.06138599999</v>
      </c>
      <c r="BPQ4">
        <v>-139375.06138599999</v>
      </c>
      <c r="BPR4">
        <v>-139375.06138599999</v>
      </c>
      <c r="BPS4">
        <v>-139375.06138599999</v>
      </c>
      <c r="BPT4">
        <v>-139375.06138599999</v>
      </c>
      <c r="BPU4">
        <v>-139375.06138599999</v>
      </c>
      <c r="BPV4">
        <v>-139375.06138599999</v>
      </c>
      <c r="BPW4">
        <v>-139375.06138599999</v>
      </c>
      <c r="BPX4">
        <v>-139375.06138599999</v>
      </c>
      <c r="BPY4">
        <v>-139375.06138599999</v>
      </c>
      <c r="BPZ4">
        <v>-139375.06138599999</v>
      </c>
      <c r="BQA4">
        <v>-139375.06138599999</v>
      </c>
      <c r="BQB4">
        <v>-139375.06138599999</v>
      </c>
      <c r="BQC4">
        <v>-139375.06138599999</v>
      </c>
      <c r="BQD4">
        <v>-139375.06138599999</v>
      </c>
      <c r="BQE4">
        <v>-139375.06138599999</v>
      </c>
      <c r="BQF4">
        <v>-139375.06138599999</v>
      </c>
      <c r="BQG4">
        <v>-139375.06138599999</v>
      </c>
      <c r="BQH4">
        <v>-139375.06138599999</v>
      </c>
      <c r="BQI4">
        <v>-139375.06138599999</v>
      </c>
      <c r="BQJ4">
        <v>-139375.06138599999</v>
      </c>
      <c r="BQK4">
        <v>-139375.06138599999</v>
      </c>
      <c r="BQL4">
        <v>-633322.48241099995</v>
      </c>
      <c r="BQM4">
        <v>-633322.48241099995</v>
      </c>
      <c r="BQN4">
        <v>-633322.48241099995</v>
      </c>
      <c r="BQO4">
        <v>-633322.48241099995</v>
      </c>
      <c r="BQP4">
        <v>-633322.48241099995</v>
      </c>
      <c r="BQQ4">
        <v>-633322.48241099995</v>
      </c>
      <c r="BQR4">
        <v>-633322.48241099995</v>
      </c>
      <c r="BQS4">
        <v>-633322.48241099995</v>
      </c>
      <c r="BQT4">
        <v>-633322.48241099995</v>
      </c>
      <c r="BQU4">
        <v>-633322.48241099995</v>
      </c>
      <c r="BQV4">
        <v>-633322.48241099995</v>
      </c>
      <c r="BQW4">
        <v>-633322.48241099995</v>
      </c>
      <c r="BQX4">
        <v>-633322.48241099995</v>
      </c>
      <c r="BQY4">
        <v>-633322.48241099995</v>
      </c>
      <c r="BQZ4">
        <v>-633322.48241099995</v>
      </c>
      <c r="BRA4">
        <v>-633322.48241099995</v>
      </c>
      <c r="BRB4">
        <v>-633322.48241099995</v>
      </c>
      <c r="BRC4">
        <v>-633322.48241099995</v>
      </c>
      <c r="BRD4">
        <v>-633322.48241099995</v>
      </c>
      <c r="BRE4">
        <v>-633322.48241099995</v>
      </c>
      <c r="BRF4">
        <v>-633322.48241099995</v>
      </c>
      <c r="BRG4">
        <v>-633322.48241099995</v>
      </c>
      <c r="BRH4">
        <v>-633322.48241099995</v>
      </c>
      <c r="BRI4">
        <v>-633322.48241099995</v>
      </c>
      <c r="BRJ4">
        <v>-633322.48241099995</v>
      </c>
      <c r="BRK4">
        <v>-633322.48241099995</v>
      </c>
      <c r="BRL4">
        <v>-633322.48241099995</v>
      </c>
      <c r="BRM4">
        <v>-633322.48241099995</v>
      </c>
      <c r="BRN4">
        <v>-633322.48241099995</v>
      </c>
      <c r="BRO4">
        <v>-633322.48241099995</v>
      </c>
      <c r="BRP4">
        <v>-633322.48241099995</v>
      </c>
      <c r="BRQ4">
        <v>-633322.48241099995</v>
      </c>
      <c r="BRR4">
        <v>-633322.48241099995</v>
      </c>
      <c r="BRS4">
        <v>-633322.48241099995</v>
      </c>
      <c r="BRT4">
        <v>-633322.48241099995</v>
      </c>
      <c r="BRU4">
        <v>-633322.48241099995</v>
      </c>
      <c r="BRV4">
        <v>-633322.48241099995</v>
      </c>
      <c r="BRW4">
        <v>-633322.48241099995</v>
      </c>
      <c r="BRX4">
        <v>-633322.48241099995</v>
      </c>
      <c r="BRY4">
        <v>-633322.48241099995</v>
      </c>
      <c r="BRZ4">
        <v>-633322.48241099995</v>
      </c>
      <c r="BSA4">
        <v>-633322.48241099995</v>
      </c>
      <c r="BSB4">
        <v>-633322.48241099995</v>
      </c>
      <c r="BSC4">
        <v>-633322.48241099995</v>
      </c>
      <c r="BSD4">
        <v>-1003133.94381</v>
      </c>
      <c r="BSE4">
        <v>-1003133.94381</v>
      </c>
      <c r="BSF4">
        <v>-1003133.94381</v>
      </c>
      <c r="BSG4">
        <v>-1003133.94381</v>
      </c>
      <c r="BSH4">
        <v>-1003133.94381</v>
      </c>
      <c r="BSI4">
        <v>-1003133.94381</v>
      </c>
      <c r="BSJ4">
        <v>-1003133.94381</v>
      </c>
      <c r="BSK4">
        <v>-1003133.94381</v>
      </c>
      <c r="BSL4">
        <v>-1003133.94381</v>
      </c>
      <c r="BSM4">
        <v>-1003133.94381</v>
      </c>
      <c r="BSN4">
        <v>-1003133.94381</v>
      </c>
      <c r="BSO4">
        <v>-1003133.94381</v>
      </c>
      <c r="BSP4">
        <v>-1003133.94381</v>
      </c>
      <c r="BSQ4">
        <v>-1003133.94381</v>
      </c>
      <c r="BSR4">
        <v>-1003133.94381</v>
      </c>
      <c r="BSS4">
        <v>-1003133.94381</v>
      </c>
      <c r="BST4">
        <v>-1003133.94381</v>
      </c>
      <c r="BSU4">
        <v>-1003133.94381</v>
      </c>
      <c r="BSV4">
        <v>-1003133.94381</v>
      </c>
      <c r="BSW4">
        <v>-1003133.94381</v>
      </c>
      <c r="BSX4">
        <v>-1003133.94381</v>
      </c>
      <c r="BSY4">
        <v>-1003133.94381</v>
      </c>
      <c r="BSZ4">
        <v>-1003133.94381</v>
      </c>
      <c r="BTA4">
        <v>-1003133.94381</v>
      </c>
      <c r="BTB4">
        <v>-1003133.94381</v>
      </c>
      <c r="BTC4">
        <v>-1003133.94381</v>
      </c>
      <c r="BTD4">
        <v>-1003133.94381</v>
      </c>
      <c r="BTE4">
        <v>-1003133.94381</v>
      </c>
      <c r="BTF4">
        <v>-1003133.94381</v>
      </c>
      <c r="BTG4">
        <v>-1003133.94381</v>
      </c>
      <c r="BTH4">
        <v>-1003133.94381</v>
      </c>
      <c r="BTI4">
        <v>-1003133.94381</v>
      </c>
      <c r="BTJ4">
        <v>-1003133.94381</v>
      </c>
      <c r="BTK4">
        <v>-1003133.94381</v>
      </c>
      <c r="BTL4">
        <v>-1003133.94381</v>
      </c>
      <c r="BTM4">
        <v>-1003133.94381</v>
      </c>
      <c r="BTN4">
        <v>-1003133.94381</v>
      </c>
      <c r="BTO4">
        <v>-1003133.94381</v>
      </c>
      <c r="BTP4">
        <v>-1003133.94381</v>
      </c>
      <c r="BTQ4">
        <v>-1003133.94381</v>
      </c>
      <c r="BTR4">
        <v>-1003133.94381</v>
      </c>
      <c r="BTS4">
        <v>-1003133.94381</v>
      </c>
      <c r="BTT4">
        <v>-1003133.94381</v>
      </c>
      <c r="BTU4">
        <v>-1003133.94381</v>
      </c>
      <c r="BTV4">
        <v>-1609672.68298</v>
      </c>
      <c r="BTW4">
        <v>-1609672.68298</v>
      </c>
      <c r="BTX4">
        <v>-1609672.68298</v>
      </c>
      <c r="BTY4">
        <v>-1609672.68298</v>
      </c>
      <c r="BTZ4">
        <v>-1609672.68298</v>
      </c>
      <c r="BUA4">
        <v>-1609672.68298</v>
      </c>
      <c r="BUB4">
        <v>-1609672.68298</v>
      </c>
      <c r="BUC4">
        <v>-1609672.68298</v>
      </c>
      <c r="BUD4">
        <v>-1609672.68298</v>
      </c>
      <c r="BUE4">
        <v>-1609672.68298</v>
      </c>
      <c r="BUF4">
        <v>-1609672.68298</v>
      </c>
      <c r="BUG4">
        <v>-1609672.68298</v>
      </c>
      <c r="BUH4">
        <v>-1609672.68298</v>
      </c>
      <c r="BUI4">
        <v>-1609672.68298</v>
      </c>
      <c r="BUJ4">
        <v>-1609672.68298</v>
      </c>
      <c r="BUK4">
        <v>-1609672.68298</v>
      </c>
      <c r="BUL4">
        <v>-1609672.68298</v>
      </c>
      <c r="BUM4">
        <v>-1609672.68298</v>
      </c>
      <c r="BUN4">
        <v>-1609672.68298</v>
      </c>
      <c r="BUO4">
        <v>-1609672.68298</v>
      </c>
      <c r="BUP4">
        <v>-1609672.68298</v>
      </c>
      <c r="BUQ4">
        <v>-1609672.68298</v>
      </c>
      <c r="BUR4">
        <v>-1609672.68298</v>
      </c>
      <c r="BUS4">
        <v>-1609672.68298</v>
      </c>
      <c r="BUT4">
        <v>-1609672.68298</v>
      </c>
      <c r="BUU4">
        <v>-1609672.68298</v>
      </c>
      <c r="BUV4">
        <v>-1609672.68298</v>
      </c>
      <c r="BUW4">
        <v>-1609672.68298</v>
      </c>
      <c r="BUX4">
        <v>-1609672.68298</v>
      </c>
      <c r="BUY4">
        <v>-1609672.68298</v>
      </c>
      <c r="BUZ4">
        <v>-1609672.68298</v>
      </c>
      <c r="BVA4">
        <v>-1609672.68298</v>
      </c>
      <c r="BVB4">
        <v>-1609672.68298</v>
      </c>
      <c r="BVC4">
        <v>-1609672.68298</v>
      </c>
      <c r="BVD4">
        <v>-1609672.68298</v>
      </c>
      <c r="BVE4">
        <v>-1609672.68298</v>
      </c>
      <c r="BVF4">
        <v>-1609672.68298</v>
      </c>
      <c r="BVG4">
        <v>-1609672.68298</v>
      </c>
      <c r="BVH4">
        <v>-1609672.68298</v>
      </c>
      <c r="BVI4">
        <v>-1609672.68298</v>
      </c>
      <c r="BVJ4">
        <v>-1609672.68298</v>
      </c>
      <c r="BVK4">
        <v>-1609672.68298</v>
      </c>
      <c r="BVL4">
        <v>-1609672.68298</v>
      </c>
      <c r="BVM4">
        <v>-1609672.68298</v>
      </c>
      <c r="BVN4">
        <v>-93619.784949199995</v>
      </c>
      <c r="BVO4">
        <v>-93619.784949199995</v>
      </c>
      <c r="BVP4">
        <v>-93619.784949199995</v>
      </c>
      <c r="BVQ4">
        <v>-93619.784949199995</v>
      </c>
      <c r="BVR4">
        <v>-93619.784949199995</v>
      </c>
      <c r="BVS4">
        <v>-93619.784949199995</v>
      </c>
      <c r="BVT4">
        <v>-93619.784949199995</v>
      </c>
      <c r="BVU4">
        <v>-93619.784949199995</v>
      </c>
      <c r="BVV4">
        <v>-93619.784949199995</v>
      </c>
      <c r="BVW4">
        <v>-93619.784949199995</v>
      </c>
      <c r="BVX4">
        <v>-93619.784949199995</v>
      </c>
      <c r="BVY4">
        <v>-93648.3267662</v>
      </c>
      <c r="BVZ4">
        <v>-93648.3267662</v>
      </c>
      <c r="BWA4">
        <v>-93648.3267662</v>
      </c>
      <c r="BWB4">
        <v>-93648.3267662</v>
      </c>
      <c r="BWC4">
        <v>-93648.3267662</v>
      </c>
      <c r="BWD4">
        <v>-93648.3267662</v>
      </c>
      <c r="BWE4">
        <v>-93648.3267662</v>
      </c>
      <c r="BWF4">
        <v>-93648.3267662</v>
      </c>
      <c r="BWG4">
        <v>-93648.3267662</v>
      </c>
      <c r="BWH4">
        <v>-93648.3267662</v>
      </c>
      <c r="BWI4">
        <v>-93648.3267662</v>
      </c>
      <c r="BWJ4">
        <v>-93619.784949199995</v>
      </c>
      <c r="BWK4">
        <v>-93619.784949199995</v>
      </c>
      <c r="BWL4">
        <v>-93619.784949199995</v>
      </c>
      <c r="BWM4">
        <v>-93619.784949199995</v>
      </c>
      <c r="BWN4">
        <v>-93619.784949199995</v>
      </c>
      <c r="BWO4">
        <v>-93619.784949199995</v>
      </c>
      <c r="BWP4">
        <v>-93619.784949199995</v>
      </c>
      <c r="BWQ4">
        <v>-93619.784949199995</v>
      </c>
      <c r="BWR4">
        <v>-93619.784949199995</v>
      </c>
      <c r="BWS4">
        <v>-93619.784949199995</v>
      </c>
      <c r="BWT4">
        <v>-93619.784949199995</v>
      </c>
      <c r="BWU4">
        <v>-93648.3267662</v>
      </c>
      <c r="BWV4">
        <v>-93648.3267662</v>
      </c>
      <c r="BWW4">
        <v>-93648.3267662</v>
      </c>
      <c r="BWX4">
        <v>-93648.3267662</v>
      </c>
      <c r="BWY4">
        <v>-93648.3267662</v>
      </c>
      <c r="BWZ4">
        <v>-93648.3267662</v>
      </c>
      <c r="BXA4">
        <v>-93648.3267662</v>
      </c>
      <c r="BXB4">
        <v>-93648.3267662</v>
      </c>
      <c r="BXC4">
        <v>-93648.3267662</v>
      </c>
      <c r="BXD4">
        <v>-93648.3267662</v>
      </c>
      <c r="BXE4">
        <v>-93648.3267662</v>
      </c>
      <c r="BXF4">
        <v>-304102.697766</v>
      </c>
      <c r="BXG4">
        <v>-304102.697766</v>
      </c>
      <c r="BXH4">
        <v>-304102.697766</v>
      </c>
      <c r="BXI4">
        <v>-304102.697766</v>
      </c>
      <c r="BXJ4">
        <v>-304102.697766</v>
      </c>
      <c r="BXK4">
        <v>-304102.697766</v>
      </c>
      <c r="BXL4">
        <v>-304102.697766</v>
      </c>
      <c r="BXM4">
        <v>-304102.697766</v>
      </c>
      <c r="BXN4">
        <v>-304102.697766</v>
      </c>
      <c r="BXO4">
        <v>-304102.697766</v>
      </c>
      <c r="BXP4">
        <v>-304102.697766</v>
      </c>
      <c r="BXQ4">
        <v>-304158.79074700002</v>
      </c>
      <c r="BXR4">
        <v>-304158.79074700002</v>
      </c>
      <c r="BXS4">
        <v>-304158.79074700002</v>
      </c>
      <c r="BXT4">
        <v>-304158.79074700002</v>
      </c>
      <c r="BXU4">
        <v>-304158.79074700002</v>
      </c>
      <c r="BXV4">
        <v>-304158.79074700002</v>
      </c>
      <c r="BXW4">
        <v>-304158.79074700002</v>
      </c>
      <c r="BXX4">
        <v>-304158.79074700002</v>
      </c>
      <c r="BXY4">
        <v>-304158.79074700002</v>
      </c>
      <c r="BXZ4">
        <v>-304158.79074700002</v>
      </c>
      <c r="BYA4">
        <v>-304158.79074700002</v>
      </c>
      <c r="BYB4">
        <v>-304102.697766</v>
      </c>
      <c r="BYC4">
        <v>-304102.697766</v>
      </c>
      <c r="BYD4">
        <v>-304102.697766</v>
      </c>
      <c r="BYE4">
        <v>-304102.697766</v>
      </c>
      <c r="BYF4">
        <v>-304102.697766</v>
      </c>
      <c r="BYG4">
        <v>-304102.697766</v>
      </c>
      <c r="BYH4">
        <v>-304102.697766</v>
      </c>
      <c r="BYI4">
        <v>-304102.697766</v>
      </c>
      <c r="BYJ4">
        <v>-304102.697766</v>
      </c>
      <c r="BYK4">
        <v>-304102.697766</v>
      </c>
      <c r="BYL4">
        <v>-304102.697766</v>
      </c>
      <c r="BYM4">
        <v>-304158.79074700002</v>
      </c>
      <c r="BYN4">
        <v>-304158.79074700002</v>
      </c>
      <c r="BYO4">
        <v>-304158.79074700002</v>
      </c>
      <c r="BYP4">
        <v>-304158.79074700002</v>
      </c>
      <c r="BYQ4">
        <v>-304158.79074700002</v>
      </c>
      <c r="BYR4">
        <v>-304158.79074700002</v>
      </c>
      <c r="BYS4">
        <v>-304158.79074700002</v>
      </c>
      <c r="BYT4">
        <v>-304158.79074700002</v>
      </c>
      <c r="BYU4">
        <v>-304158.79074700002</v>
      </c>
      <c r="BYV4">
        <v>-304158.79074700002</v>
      </c>
      <c r="BYW4">
        <v>-304158.79074700002</v>
      </c>
      <c r="BYX4">
        <v>-792052.52807300002</v>
      </c>
      <c r="BYY4">
        <v>-792052.52807300002</v>
      </c>
      <c r="BYZ4">
        <v>-792052.52807300002</v>
      </c>
      <c r="BZA4">
        <v>-792052.52807300002</v>
      </c>
      <c r="BZB4">
        <v>-792052.52807300002</v>
      </c>
      <c r="BZC4">
        <v>-792052.52807300002</v>
      </c>
      <c r="BZD4">
        <v>-792052.52807300002</v>
      </c>
      <c r="BZE4">
        <v>-792052.52807300002</v>
      </c>
      <c r="BZF4">
        <v>-792052.52807300002</v>
      </c>
      <c r="BZG4">
        <v>-792052.52807300002</v>
      </c>
      <c r="BZH4">
        <v>-792052.52807300002</v>
      </c>
      <c r="BZI4">
        <v>-792163.72338099999</v>
      </c>
      <c r="BZJ4">
        <v>-792163.72338099999</v>
      </c>
      <c r="BZK4">
        <v>-792163.72338099999</v>
      </c>
      <c r="BZL4">
        <v>-792163.72338099999</v>
      </c>
      <c r="BZM4">
        <v>-792163.72338099999</v>
      </c>
      <c r="BZN4">
        <v>-792163.72338099999</v>
      </c>
      <c r="BZO4">
        <v>-792163.72338099999</v>
      </c>
      <c r="BZP4">
        <v>-792163.72338099999</v>
      </c>
      <c r="BZQ4">
        <v>-792163.72338099999</v>
      </c>
      <c r="BZR4">
        <v>-792163.72338099999</v>
      </c>
      <c r="BZS4">
        <v>-792163.72338099999</v>
      </c>
      <c r="BZT4">
        <v>-792052.52807300002</v>
      </c>
      <c r="BZU4">
        <v>-792052.52807300002</v>
      </c>
      <c r="BZV4">
        <v>-792052.52807300002</v>
      </c>
      <c r="BZW4">
        <v>-792052.52807300002</v>
      </c>
      <c r="BZX4">
        <v>-792052.52807300002</v>
      </c>
      <c r="BZY4">
        <v>-792052.52807300002</v>
      </c>
      <c r="BZZ4">
        <v>-792052.52807300002</v>
      </c>
      <c r="CAA4">
        <v>-792052.52807300002</v>
      </c>
      <c r="CAB4">
        <v>-792052.52807300002</v>
      </c>
      <c r="CAC4">
        <v>-792052.52807300002</v>
      </c>
      <c r="CAD4">
        <v>-792052.52807300002</v>
      </c>
      <c r="CAE4">
        <v>-792163.72338099999</v>
      </c>
      <c r="CAF4">
        <v>-792163.72338099999</v>
      </c>
      <c r="CAG4">
        <v>-792163.72338099999</v>
      </c>
      <c r="CAH4">
        <v>-792163.72338099999</v>
      </c>
      <c r="CAI4">
        <v>-792163.72338099999</v>
      </c>
      <c r="CAJ4">
        <v>-792163.72338099999</v>
      </c>
      <c r="CAK4">
        <v>-792163.72338099999</v>
      </c>
      <c r="CAL4">
        <v>-792163.72338099999</v>
      </c>
      <c r="CAM4">
        <v>-792163.72338099999</v>
      </c>
      <c r="CAN4">
        <v>-792163.72338099999</v>
      </c>
      <c r="CAO4">
        <v>-792163.72338099999</v>
      </c>
      <c r="CAP4">
        <v>-433752.45698900003</v>
      </c>
      <c r="CAQ4">
        <v>-433752.45698900003</v>
      </c>
      <c r="CAR4">
        <v>-433752.45698900003</v>
      </c>
      <c r="CAS4">
        <v>-433752.45698900003</v>
      </c>
      <c r="CAT4">
        <v>-433752.45698900003</v>
      </c>
      <c r="CAU4">
        <v>-433752.45698900003</v>
      </c>
      <c r="CAV4">
        <v>-433752.45698900003</v>
      </c>
      <c r="CAW4">
        <v>-433752.45698900003</v>
      </c>
      <c r="CAX4">
        <v>-433752.45698900003</v>
      </c>
      <c r="CAY4">
        <v>-433752.45698900003</v>
      </c>
      <c r="CAZ4">
        <v>-433752.45698900003</v>
      </c>
      <c r="CBA4">
        <v>-433734.49664299999</v>
      </c>
      <c r="CBB4">
        <v>-433734.49664299999</v>
      </c>
      <c r="CBC4">
        <v>-433734.49664299999</v>
      </c>
      <c r="CBD4">
        <v>-433734.49664299999</v>
      </c>
      <c r="CBE4">
        <v>-433734.49664299999</v>
      </c>
      <c r="CBF4">
        <v>-433734.49664299999</v>
      </c>
      <c r="CBG4">
        <v>-433734.49664299999</v>
      </c>
      <c r="CBH4">
        <v>-433734.49664299999</v>
      </c>
      <c r="CBI4">
        <v>-433734.49664299999</v>
      </c>
      <c r="CBJ4">
        <v>-433734.49664299999</v>
      </c>
      <c r="CBK4">
        <v>-433734.49664299999</v>
      </c>
      <c r="CBL4">
        <v>-433752.45698900003</v>
      </c>
      <c r="CBM4">
        <v>-433752.45698900003</v>
      </c>
      <c r="CBN4">
        <v>-433752.45698900003</v>
      </c>
      <c r="CBO4">
        <v>-433752.45698900003</v>
      </c>
      <c r="CBP4">
        <v>-433752.45698900003</v>
      </c>
      <c r="CBQ4">
        <v>-433752.45698900003</v>
      </c>
      <c r="CBR4">
        <v>-433752.45698900003</v>
      </c>
      <c r="CBS4">
        <v>-433752.45698900003</v>
      </c>
      <c r="CBT4">
        <v>-433752.45698900003</v>
      </c>
      <c r="CBU4">
        <v>-433752.45698900003</v>
      </c>
      <c r="CBV4">
        <v>-433752.45698900003</v>
      </c>
      <c r="CBW4">
        <v>-433734.49664299999</v>
      </c>
      <c r="CBX4">
        <v>-433734.49664299999</v>
      </c>
      <c r="CBY4">
        <v>-433734.49664299999</v>
      </c>
      <c r="CBZ4">
        <v>-433734.49664299999</v>
      </c>
      <c r="CCA4">
        <v>-433734.49664299999</v>
      </c>
      <c r="CCB4">
        <v>-433734.49664299999</v>
      </c>
      <c r="CCC4">
        <v>-433734.49664299999</v>
      </c>
      <c r="CCD4">
        <v>-433734.49664299999</v>
      </c>
      <c r="CCE4">
        <v>-433734.49664299999</v>
      </c>
      <c r="CCF4">
        <v>-433734.49664299999</v>
      </c>
      <c r="CCG4">
        <v>-433734.49664299999</v>
      </c>
      <c r="CCH4">
        <v>-472760.61856700003</v>
      </c>
      <c r="CCI4">
        <v>-472760.61856700003</v>
      </c>
      <c r="CCJ4">
        <v>-472760.61856700003</v>
      </c>
      <c r="CCK4">
        <v>-472760.61856700003</v>
      </c>
      <c r="CCL4">
        <v>-472760.61856700003</v>
      </c>
      <c r="CCM4">
        <v>-472760.61856700003</v>
      </c>
      <c r="CCN4">
        <v>-472760.61856700003</v>
      </c>
      <c r="CCO4">
        <v>-472760.61856700003</v>
      </c>
      <c r="CCP4">
        <v>-472760.61856700003</v>
      </c>
      <c r="CCQ4">
        <v>-472760.61856700003</v>
      </c>
      <c r="CCR4">
        <v>-472760.61856700003</v>
      </c>
      <c r="CCS4">
        <v>-472725.32125799998</v>
      </c>
      <c r="CCT4">
        <v>-472725.32125799998</v>
      </c>
      <c r="CCU4">
        <v>-472725.32125799998</v>
      </c>
      <c r="CCV4">
        <v>-472725.32125799998</v>
      </c>
      <c r="CCW4">
        <v>-472725.32125799998</v>
      </c>
      <c r="CCX4">
        <v>-472725.32125799998</v>
      </c>
      <c r="CCY4">
        <v>-472725.32125799998</v>
      </c>
      <c r="CCZ4">
        <v>-472725.32125799998</v>
      </c>
      <c r="CDA4">
        <v>-472725.32125799998</v>
      </c>
      <c r="CDB4">
        <v>-472725.32125799998</v>
      </c>
      <c r="CDC4">
        <v>-472725.32125799998</v>
      </c>
      <c r="CDD4">
        <v>-472760.61856700003</v>
      </c>
      <c r="CDE4">
        <v>-472760.61856700003</v>
      </c>
      <c r="CDF4">
        <v>-472760.61856700003</v>
      </c>
      <c r="CDG4">
        <v>-472760.61856700003</v>
      </c>
      <c r="CDH4">
        <v>-472760.61856700003</v>
      </c>
      <c r="CDI4">
        <v>-472760.61856700003</v>
      </c>
      <c r="CDJ4">
        <v>-472760.61856700003</v>
      </c>
      <c r="CDK4">
        <v>-472760.61856700003</v>
      </c>
      <c r="CDL4">
        <v>-472760.61856700003</v>
      </c>
      <c r="CDM4">
        <v>-472760.61856700003</v>
      </c>
      <c r="CDN4">
        <v>-472760.61856700003</v>
      </c>
      <c r="CDO4">
        <v>-472725.32125799998</v>
      </c>
      <c r="CDP4">
        <v>-472725.32125799998</v>
      </c>
      <c r="CDQ4">
        <v>-472725.32125799998</v>
      </c>
      <c r="CDR4">
        <v>-472725.32125799998</v>
      </c>
      <c r="CDS4">
        <v>-472725.32125799998</v>
      </c>
      <c r="CDT4">
        <v>-472725.32125799998</v>
      </c>
      <c r="CDU4">
        <v>-472725.32125799998</v>
      </c>
      <c r="CDV4">
        <v>-472725.32125799998</v>
      </c>
      <c r="CDW4">
        <v>-472725.32125799998</v>
      </c>
      <c r="CDX4">
        <v>-472725.32125799998</v>
      </c>
      <c r="CDY4">
        <v>-472725.32125799998</v>
      </c>
      <c r="CDZ4">
        <v>-339589.82811</v>
      </c>
      <c r="CEA4">
        <v>-339589.82811</v>
      </c>
      <c r="CEB4">
        <v>-339589.82811</v>
      </c>
      <c r="CEC4">
        <v>-339589.82811</v>
      </c>
      <c r="CED4">
        <v>-339589.82811</v>
      </c>
      <c r="CEE4">
        <v>-339589.82811</v>
      </c>
      <c r="CEF4">
        <v>-339589.82811</v>
      </c>
      <c r="CEG4">
        <v>-339589.82811</v>
      </c>
      <c r="CEH4">
        <v>-339589.82811</v>
      </c>
      <c r="CEI4">
        <v>-339589.82811</v>
      </c>
      <c r="CEJ4">
        <v>-339589.82811</v>
      </c>
      <c r="CEK4">
        <v>-339519.85687600001</v>
      </c>
      <c r="CEL4">
        <v>-339519.85687600001</v>
      </c>
      <c r="CEM4">
        <v>-339519.85687600001</v>
      </c>
      <c r="CEN4">
        <v>-339519.85687600001</v>
      </c>
      <c r="CEO4">
        <v>-339519.85687600001</v>
      </c>
      <c r="CEP4">
        <v>-339519.85687600001</v>
      </c>
      <c r="CEQ4">
        <v>-339519.85687600001</v>
      </c>
      <c r="CER4">
        <v>-339519.85687600001</v>
      </c>
      <c r="CES4">
        <v>-339519.85687600001</v>
      </c>
      <c r="CET4">
        <v>-339519.85687600001</v>
      </c>
      <c r="CEU4">
        <v>-339519.85687600001</v>
      </c>
      <c r="CEV4">
        <v>-339589.82811</v>
      </c>
      <c r="CEW4">
        <v>-339589.82811</v>
      </c>
      <c r="CEX4">
        <v>-339589.82811</v>
      </c>
      <c r="CEY4">
        <v>-339589.82811</v>
      </c>
      <c r="CEZ4">
        <v>-339589.82811</v>
      </c>
      <c r="CFA4">
        <v>-339589.82811</v>
      </c>
      <c r="CFB4">
        <v>-339589.82811</v>
      </c>
      <c r="CFC4">
        <v>-339589.82811</v>
      </c>
      <c r="CFD4">
        <v>-339589.82811</v>
      </c>
      <c r="CFE4">
        <v>-339589.82811</v>
      </c>
      <c r="CFF4">
        <v>-339589.82811</v>
      </c>
      <c r="CFG4">
        <v>-339519.85687600001</v>
      </c>
      <c r="CFH4">
        <v>-339519.85687600001</v>
      </c>
      <c r="CFI4">
        <v>-339519.85687600001</v>
      </c>
      <c r="CFJ4">
        <v>-339519.85687600001</v>
      </c>
      <c r="CFK4">
        <v>-339519.85687600001</v>
      </c>
      <c r="CFL4">
        <v>-339519.85687600001</v>
      </c>
      <c r="CFM4">
        <v>-339519.85687600001</v>
      </c>
      <c r="CFN4">
        <v>-339519.85687600001</v>
      </c>
      <c r="CFO4">
        <v>-339519.85687600001</v>
      </c>
      <c r="CFP4">
        <v>-339519.85687600001</v>
      </c>
      <c r="CFQ4">
        <v>-339519.85687600001</v>
      </c>
      <c r="CFR4">
        <v>-1571261.92453</v>
      </c>
      <c r="CFS4">
        <v>-1571261.92453</v>
      </c>
      <c r="CFT4">
        <v>-1571261.92453</v>
      </c>
      <c r="CFU4">
        <v>-1571261.92453</v>
      </c>
      <c r="CFV4">
        <v>-1571261.92453</v>
      </c>
      <c r="CFW4">
        <v>-1571261.92453</v>
      </c>
      <c r="CFX4">
        <v>-1571261.92453</v>
      </c>
      <c r="CFY4">
        <v>-1571261.92453</v>
      </c>
      <c r="CFZ4">
        <v>-1571261.92453</v>
      </c>
      <c r="CGA4">
        <v>-1571261.92453</v>
      </c>
      <c r="CGB4">
        <v>-1571261.92453</v>
      </c>
      <c r="CGC4">
        <v>-1571284.5815099999</v>
      </c>
      <c r="CGD4">
        <v>-1571284.5815099999</v>
      </c>
      <c r="CGE4">
        <v>-1571284.5815099999</v>
      </c>
      <c r="CGF4">
        <v>-1571284.5815099999</v>
      </c>
      <c r="CGG4">
        <v>-1571284.5815099999</v>
      </c>
      <c r="CGH4">
        <v>-1571284.5815099999</v>
      </c>
      <c r="CGI4">
        <v>-1571284.5815099999</v>
      </c>
      <c r="CGJ4">
        <v>-1571284.5815099999</v>
      </c>
      <c r="CGK4">
        <v>-1571284.5815099999</v>
      </c>
      <c r="CGL4">
        <v>-1571284.5815099999</v>
      </c>
      <c r="CGM4">
        <v>-1571284.5815099999</v>
      </c>
      <c r="CGN4">
        <v>-1571261.92453</v>
      </c>
      <c r="CGO4">
        <v>-1571261.92453</v>
      </c>
      <c r="CGP4">
        <v>-1571261.92453</v>
      </c>
      <c r="CGQ4">
        <v>-1571261.92453</v>
      </c>
      <c r="CGR4">
        <v>-1571261.92453</v>
      </c>
      <c r="CGS4">
        <v>-1571261.92453</v>
      </c>
      <c r="CGT4">
        <v>-1571261.92453</v>
      </c>
      <c r="CGU4">
        <v>-1571261.92453</v>
      </c>
      <c r="CGV4">
        <v>-1571261.92453</v>
      </c>
      <c r="CGW4">
        <v>-1571261.92453</v>
      </c>
      <c r="CGX4">
        <v>-1571261.92453</v>
      </c>
      <c r="CGY4">
        <v>-1571284.5815099999</v>
      </c>
      <c r="CGZ4">
        <v>-1571284.5815099999</v>
      </c>
      <c r="CHA4">
        <v>-1571284.5815099999</v>
      </c>
      <c r="CHB4">
        <v>-1571284.5815099999</v>
      </c>
      <c r="CHC4">
        <v>-1571284.5815099999</v>
      </c>
      <c r="CHD4">
        <v>-1571284.5815099999</v>
      </c>
      <c r="CHE4">
        <v>-1571284.5815099999</v>
      </c>
      <c r="CHF4">
        <v>-1571284.5815099999</v>
      </c>
      <c r="CHG4">
        <v>-1571284.5815099999</v>
      </c>
      <c r="CHH4">
        <v>-1571284.5815099999</v>
      </c>
      <c r="CHI4">
        <v>-1571284.5815099999</v>
      </c>
      <c r="CHJ4">
        <v>-1755803.93038</v>
      </c>
      <c r="CHK4">
        <v>-1755803.93038</v>
      </c>
      <c r="CHL4">
        <v>-1755803.93038</v>
      </c>
      <c r="CHM4">
        <v>-1755803.93038</v>
      </c>
      <c r="CHN4">
        <v>-1755803.93038</v>
      </c>
      <c r="CHO4">
        <v>-1755803.93038</v>
      </c>
      <c r="CHP4">
        <v>-1755803.93038</v>
      </c>
      <c r="CHQ4">
        <v>-1755803.93038</v>
      </c>
      <c r="CHR4">
        <v>-1755803.93038</v>
      </c>
      <c r="CHS4">
        <v>-1755803.93038</v>
      </c>
      <c r="CHT4">
        <v>-1755803.93038</v>
      </c>
      <c r="CHU4">
        <v>-1755848.45793</v>
      </c>
      <c r="CHV4">
        <v>-1755848.45793</v>
      </c>
      <c r="CHW4">
        <v>-1755848.45793</v>
      </c>
      <c r="CHX4">
        <v>-1755848.45793</v>
      </c>
      <c r="CHY4">
        <v>-1755848.45793</v>
      </c>
      <c r="CHZ4">
        <v>-1755848.45793</v>
      </c>
      <c r="CIA4">
        <v>-1755848.45793</v>
      </c>
      <c r="CIB4">
        <v>-1755848.45793</v>
      </c>
      <c r="CIC4">
        <v>-1755848.45793</v>
      </c>
      <c r="CID4">
        <v>-1755848.45793</v>
      </c>
      <c r="CIE4">
        <v>-1755848.45793</v>
      </c>
      <c r="CIF4">
        <v>-1755803.93038</v>
      </c>
      <c r="CIG4">
        <v>-1755803.93038</v>
      </c>
      <c r="CIH4">
        <v>-1755803.93038</v>
      </c>
      <c r="CII4">
        <v>-1755803.93038</v>
      </c>
      <c r="CIJ4">
        <v>-1755803.93038</v>
      </c>
      <c r="CIK4">
        <v>-1755803.93038</v>
      </c>
      <c r="CIL4">
        <v>-1755803.93038</v>
      </c>
      <c r="CIM4">
        <v>-1755803.93038</v>
      </c>
      <c r="CIN4">
        <v>-1755803.93038</v>
      </c>
      <c r="CIO4">
        <v>-1755803.93038</v>
      </c>
      <c r="CIP4">
        <v>-1755803.93038</v>
      </c>
      <c r="CIQ4">
        <v>-1755848.45793</v>
      </c>
      <c r="CIR4">
        <v>-1755848.45793</v>
      </c>
      <c r="CIS4">
        <v>-1755848.45793</v>
      </c>
      <c r="CIT4">
        <v>-1755848.45793</v>
      </c>
      <c r="CIU4">
        <v>-1755848.45793</v>
      </c>
      <c r="CIV4">
        <v>-1755848.45793</v>
      </c>
      <c r="CIW4">
        <v>-1755848.45793</v>
      </c>
      <c r="CIX4">
        <v>-1755848.45793</v>
      </c>
      <c r="CIY4">
        <v>-1755848.45793</v>
      </c>
      <c r="CIZ4">
        <v>-1755848.45793</v>
      </c>
      <c r="CJA4">
        <v>-1755848.45793</v>
      </c>
      <c r="CJB4">
        <v>-1881686.37203</v>
      </c>
      <c r="CJC4">
        <v>-1881686.37203</v>
      </c>
      <c r="CJD4">
        <v>-1881686.37203</v>
      </c>
      <c r="CJE4">
        <v>-1881686.37203</v>
      </c>
      <c r="CJF4">
        <v>-1881686.37203</v>
      </c>
      <c r="CJG4">
        <v>-1881686.37203</v>
      </c>
      <c r="CJH4">
        <v>-1881686.37203</v>
      </c>
      <c r="CJI4">
        <v>-1881686.37203</v>
      </c>
      <c r="CJJ4">
        <v>-1881686.37203</v>
      </c>
      <c r="CJK4">
        <v>-1881686.37203</v>
      </c>
      <c r="CJL4">
        <v>-1881686.37203</v>
      </c>
      <c r="CJM4">
        <v>-1881774.6407300001</v>
      </c>
      <c r="CJN4">
        <v>-1881774.6407300001</v>
      </c>
      <c r="CJO4">
        <v>-1881774.6407300001</v>
      </c>
      <c r="CJP4">
        <v>-1881774.6407300001</v>
      </c>
      <c r="CJQ4">
        <v>-1881774.6407300001</v>
      </c>
      <c r="CJR4">
        <v>-1881774.6407300001</v>
      </c>
      <c r="CJS4">
        <v>-1881774.6407300001</v>
      </c>
      <c r="CJT4">
        <v>-1881774.6407300001</v>
      </c>
      <c r="CJU4">
        <v>-1881774.6407300001</v>
      </c>
      <c r="CJV4">
        <v>-1881774.6407300001</v>
      </c>
      <c r="CJW4">
        <v>-1881774.6407300001</v>
      </c>
      <c r="CJX4">
        <v>-1881686.37203</v>
      </c>
      <c r="CJY4">
        <v>-1881686.37203</v>
      </c>
      <c r="CJZ4">
        <v>-1881686.37203</v>
      </c>
      <c r="CKA4">
        <v>-1881686.37203</v>
      </c>
      <c r="CKB4">
        <v>-1881686.37203</v>
      </c>
      <c r="CKC4">
        <v>-1881686.37203</v>
      </c>
      <c r="CKD4">
        <v>-1881686.37203</v>
      </c>
      <c r="CKE4">
        <v>-1881686.37203</v>
      </c>
      <c r="CKF4">
        <v>-1881686.37203</v>
      </c>
      <c r="CKG4">
        <v>-1881686.37203</v>
      </c>
      <c r="CKH4">
        <v>-1881686.37203</v>
      </c>
      <c r="CKI4">
        <v>-1881774.6407300001</v>
      </c>
      <c r="CKJ4">
        <v>-1881774.6407300001</v>
      </c>
      <c r="CKK4">
        <v>-1881774.6407300001</v>
      </c>
      <c r="CKL4">
        <v>-1881774.6407300001</v>
      </c>
      <c r="CKM4">
        <v>-1881774.6407300001</v>
      </c>
      <c r="CKN4">
        <v>-1881774.6407300001</v>
      </c>
      <c r="CKO4">
        <v>-1881774.6407300001</v>
      </c>
      <c r="CKP4">
        <v>-1881774.6407300001</v>
      </c>
      <c r="CKQ4">
        <v>-1881774.6407300001</v>
      </c>
      <c r="CKR4">
        <v>-1881774.6407300001</v>
      </c>
      <c r="CKS4">
        <v>-1881774.6407300001</v>
      </c>
      <c r="CKT4">
        <v>-36742826.363799997</v>
      </c>
      <c r="CKU4">
        <v>-36742826.363799997</v>
      </c>
      <c r="CKV4">
        <v>-36742826.363799997</v>
      </c>
      <c r="CKW4">
        <v>-36742826.363799997</v>
      </c>
      <c r="CKX4">
        <v>-36742826.363799997</v>
      </c>
      <c r="CKY4">
        <v>-36742826.363799997</v>
      </c>
      <c r="CKZ4">
        <v>-36742826.363799997</v>
      </c>
      <c r="CLA4">
        <v>-36742826.363799997</v>
      </c>
      <c r="CLB4">
        <v>-36742826.363799997</v>
      </c>
      <c r="CLC4">
        <v>-36742826.363799997</v>
      </c>
      <c r="CLD4">
        <v>-36742826.363799997</v>
      </c>
      <c r="CLE4">
        <v>-36742826.363799997</v>
      </c>
      <c r="CLF4">
        <v>-36742826.363799997</v>
      </c>
      <c r="CLG4">
        <v>-36742826.363799997</v>
      </c>
      <c r="CLH4">
        <v>-36742826.363799997</v>
      </c>
      <c r="CLI4">
        <v>-36742826.363799997</v>
      </c>
      <c r="CLJ4">
        <v>-36742826.363799997</v>
      </c>
      <c r="CLK4">
        <v>-36742826.363799997</v>
      </c>
      <c r="CLL4">
        <v>-36742826.363799997</v>
      </c>
      <c r="CLM4">
        <v>-36742826.363799997</v>
      </c>
      <c r="CLN4">
        <v>-36742826.363799997</v>
      </c>
      <c r="CLO4">
        <v>-36742826.363799997</v>
      </c>
      <c r="CLP4">
        <v>-36742826.363799997</v>
      </c>
      <c r="CLQ4">
        <v>-36742826.363799997</v>
      </c>
      <c r="CLR4">
        <v>-36742826.363799997</v>
      </c>
      <c r="CLS4">
        <v>-36742826.363799997</v>
      </c>
      <c r="CLT4">
        <v>-36742826.363799997</v>
      </c>
      <c r="CLU4">
        <v>-36742826.363799997</v>
      </c>
      <c r="CLV4">
        <v>-36742826.363799997</v>
      </c>
      <c r="CLW4">
        <v>-36742826.363799997</v>
      </c>
      <c r="CLX4">
        <v>-36742826.363799997</v>
      </c>
      <c r="CLY4">
        <v>-36742826.363799997</v>
      </c>
      <c r="CLZ4">
        <v>-36742826.363799997</v>
      </c>
      <c r="CMA4">
        <v>-36742826.363799997</v>
      </c>
      <c r="CMB4">
        <v>-36742826.363799997</v>
      </c>
      <c r="CMC4">
        <v>-36742826.363799997</v>
      </c>
      <c r="CMD4">
        <v>-36742826.363799997</v>
      </c>
      <c r="CME4">
        <v>-36742826.363799997</v>
      </c>
      <c r="CMF4">
        <v>-36742826.363799997</v>
      </c>
      <c r="CMG4">
        <v>-36742826.363799997</v>
      </c>
      <c r="CMH4">
        <v>-36742826.363799997</v>
      </c>
      <c r="CMI4">
        <v>-36742826.363799997</v>
      </c>
      <c r="CMJ4">
        <v>-36742826.363799997</v>
      </c>
      <c r="CMK4">
        <v>-36742826.363799997</v>
      </c>
      <c r="CML4">
        <v>-55713308.9027</v>
      </c>
      <c r="CMM4">
        <v>-55713308.9027</v>
      </c>
      <c r="CMN4">
        <v>-55713308.9027</v>
      </c>
      <c r="CMO4">
        <v>-55713308.9027</v>
      </c>
      <c r="CMP4">
        <v>-55713308.9027</v>
      </c>
      <c r="CMQ4">
        <v>-55713308.9027</v>
      </c>
      <c r="CMR4">
        <v>-55713308.9027</v>
      </c>
      <c r="CMS4">
        <v>-55713308.9027</v>
      </c>
      <c r="CMT4">
        <v>-55713308.9027</v>
      </c>
      <c r="CMU4">
        <v>-55713308.9027</v>
      </c>
      <c r="CMV4">
        <v>-55713308.9027</v>
      </c>
      <c r="CMW4">
        <v>-55713308.9027</v>
      </c>
      <c r="CMX4">
        <v>-55713308.9027</v>
      </c>
      <c r="CMY4">
        <v>-55713308.9027</v>
      </c>
      <c r="CMZ4">
        <v>-55713308.9027</v>
      </c>
      <c r="CNA4">
        <v>-55713308.9027</v>
      </c>
      <c r="CNB4">
        <v>-55713308.9027</v>
      </c>
      <c r="CNC4">
        <v>-55713308.9027</v>
      </c>
      <c r="CND4">
        <v>-55713308.9027</v>
      </c>
      <c r="CNE4">
        <v>-55713308.9027</v>
      </c>
      <c r="CNF4">
        <v>-55713308.9027</v>
      </c>
      <c r="CNG4">
        <v>-55713308.9027</v>
      </c>
      <c r="CNH4">
        <v>-55713308.9027</v>
      </c>
      <c r="CNI4">
        <v>-55713308.9027</v>
      </c>
      <c r="CNJ4">
        <v>-55713308.9027</v>
      </c>
      <c r="CNK4">
        <v>-55713308.9027</v>
      </c>
      <c r="CNL4">
        <v>-55713308.9027</v>
      </c>
      <c r="CNM4">
        <v>-55713308.9027</v>
      </c>
      <c r="CNN4">
        <v>-55713308.9027</v>
      </c>
      <c r="CNO4">
        <v>-55713308.9027</v>
      </c>
      <c r="CNP4">
        <v>-55713308.9027</v>
      </c>
      <c r="CNQ4">
        <v>-55713308.9027</v>
      </c>
      <c r="CNR4">
        <v>-55713308.9027</v>
      </c>
      <c r="CNS4">
        <v>-55713308.9027</v>
      </c>
      <c r="CNT4">
        <v>-55713308.9027</v>
      </c>
      <c r="CNU4">
        <v>-55713308.9027</v>
      </c>
      <c r="CNV4">
        <v>-55713308.9027</v>
      </c>
      <c r="CNW4">
        <v>-55713308.9027</v>
      </c>
      <c r="CNX4">
        <v>-55713308.9027</v>
      </c>
      <c r="CNY4">
        <v>-55713308.9027</v>
      </c>
      <c r="CNZ4">
        <v>-55713308.9027</v>
      </c>
      <c r="COA4">
        <v>-55713308.9027</v>
      </c>
      <c r="COB4">
        <v>-55713308.9027</v>
      </c>
      <c r="COC4">
        <v>-55713308.9027</v>
      </c>
      <c r="COD4">
        <v>-84490188.251900002</v>
      </c>
      <c r="COE4">
        <v>-84490188.251900002</v>
      </c>
      <c r="COF4">
        <v>-84490188.251900002</v>
      </c>
      <c r="COG4">
        <v>-84490188.251900002</v>
      </c>
      <c r="COH4">
        <v>-84490188.251900002</v>
      </c>
      <c r="COI4">
        <v>-84490188.251900002</v>
      </c>
      <c r="COJ4">
        <v>-84490188.251900002</v>
      </c>
      <c r="COK4">
        <v>-84490188.251900002</v>
      </c>
      <c r="COL4">
        <v>-84490188.251900002</v>
      </c>
      <c r="COM4">
        <v>-84490188.251900002</v>
      </c>
      <c r="CON4">
        <v>-84490188.251900002</v>
      </c>
      <c r="COO4">
        <v>-84490188.251900002</v>
      </c>
      <c r="COP4">
        <v>-84490188.251900002</v>
      </c>
      <c r="COQ4">
        <v>-84490188.251900002</v>
      </c>
      <c r="COR4">
        <v>-84490188.251900002</v>
      </c>
      <c r="COS4">
        <v>-84490188.251900002</v>
      </c>
      <c r="COT4">
        <v>-84490188.251900002</v>
      </c>
      <c r="COU4">
        <v>-84490188.251900002</v>
      </c>
      <c r="COV4">
        <v>-84490188.251900002</v>
      </c>
      <c r="COW4">
        <v>-84490188.251900002</v>
      </c>
      <c r="COX4">
        <v>-84490188.251900002</v>
      </c>
      <c r="COY4">
        <v>-84490188.251900002</v>
      </c>
      <c r="COZ4">
        <v>-84490188.251900002</v>
      </c>
      <c r="CPA4">
        <v>-84490188.251900002</v>
      </c>
      <c r="CPB4">
        <v>-84490188.251900002</v>
      </c>
      <c r="CPC4">
        <v>-84490188.251900002</v>
      </c>
      <c r="CPD4">
        <v>-84490188.251900002</v>
      </c>
      <c r="CPE4">
        <v>-84490188.251900002</v>
      </c>
      <c r="CPF4">
        <v>-84490188.251900002</v>
      </c>
      <c r="CPG4">
        <v>-84490188.251900002</v>
      </c>
      <c r="CPH4">
        <v>-84490188.251900002</v>
      </c>
      <c r="CPI4">
        <v>-84490188.251900002</v>
      </c>
      <c r="CPJ4">
        <v>-84490188.251900002</v>
      </c>
      <c r="CPK4">
        <v>-84490188.251900002</v>
      </c>
      <c r="CPL4">
        <v>-84490188.251900002</v>
      </c>
      <c r="CPM4">
        <v>-84490188.251900002</v>
      </c>
      <c r="CPN4">
        <v>-84490188.251900002</v>
      </c>
      <c r="CPO4">
        <v>-84490188.251900002</v>
      </c>
      <c r="CPP4">
        <v>-84490188.251900002</v>
      </c>
      <c r="CPQ4">
        <v>-84490188.251900002</v>
      </c>
      <c r="CPR4">
        <v>-84490188.251900002</v>
      </c>
      <c r="CPS4">
        <v>-84490188.251900002</v>
      </c>
      <c r="CPT4">
        <v>-84490188.251900002</v>
      </c>
      <c r="CPU4">
        <v>-84490188.251900002</v>
      </c>
      <c r="CPV4">
        <v>-36742826.363799997</v>
      </c>
      <c r="CPW4">
        <v>-36742826.363799997</v>
      </c>
      <c r="CPX4">
        <v>-36742826.363799997</v>
      </c>
      <c r="CPY4">
        <v>-36742826.363799997</v>
      </c>
      <c r="CPZ4">
        <v>-36742826.363799997</v>
      </c>
      <c r="CQA4">
        <v>-36742826.363799997</v>
      </c>
      <c r="CQB4">
        <v>-36742826.363799997</v>
      </c>
      <c r="CQC4">
        <v>-36742826.363799997</v>
      </c>
      <c r="CQD4">
        <v>-36742826.363799997</v>
      </c>
      <c r="CQE4">
        <v>-36742826.363799997</v>
      </c>
      <c r="CQF4">
        <v>-36742826.363799997</v>
      </c>
      <c r="CQG4">
        <v>-36742826.363799997</v>
      </c>
      <c r="CQH4">
        <v>-36742826.363799997</v>
      </c>
      <c r="CQI4">
        <v>-36742826.363799997</v>
      </c>
      <c r="CQJ4">
        <v>-36742826.363799997</v>
      </c>
      <c r="CQK4">
        <v>-36742826.363799997</v>
      </c>
      <c r="CQL4">
        <v>-36742826.363799997</v>
      </c>
      <c r="CQM4">
        <v>-36742826.363799997</v>
      </c>
      <c r="CQN4">
        <v>-36742826.363799997</v>
      </c>
      <c r="CQO4">
        <v>-36742826.363799997</v>
      </c>
      <c r="CQP4">
        <v>-36742826.363799997</v>
      </c>
      <c r="CQQ4">
        <v>-36742826.363799997</v>
      </c>
      <c r="CQR4">
        <v>-36742826.363799997</v>
      </c>
      <c r="CQS4">
        <v>-36742826.363799997</v>
      </c>
      <c r="CQT4">
        <v>-36742826.363799997</v>
      </c>
      <c r="CQU4">
        <v>-36742826.363799997</v>
      </c>
      <c r="CQV4">
        <v>-36742826.363799997</v>
      </c>
      <c r="CQW4">
        <v>-36742826.363799997</v>
      </c>
      <c r="CQX4">
        <v>-36742826.363799997</v>
      </c>
      <c r="CQY4">
        <v>-36742826.363799997</v>
      </c>
      <c r="CQZ4">
        <v>-36742826.363799997</v>
      </c>
      <c r="CRA4">
        <v>-36742826.363799997</v>
      </c>
      <c r="CRB4">
        <v>-36742826.363799997</v>
      </c>
      <c r="CRC4">
        <v>-36742826.363799997</v>
      </c>
      <c r="CRD4">
        <v>-36742826.363799997</v>
      </c>
      <c r="CRE4">
        <v>-36742826.363799997</v>
      </c>
      <c r="CRF4">
        <v>-36742826.363799997</v>
      </c>
      <c r="CRG4">
        <v>-36742826.363799997</v>
      </c>
      <c r="CRH4">
        <v>-36742826.363799997</v>
      </c>
      <c r="CRI4">
        <v>-36742826.363799997</v>
      </c>
      <c r="CRJ4">
        <v>-36742826.363799997</v>
      </c>
      <c r="CRK4">
        <v>-36742826.363799997</v>
      </c>
      <c r="CRL4">
        <v>-36742826.363799997</v>
      </c>
      <c r="CRM4">
        <v>-36742826.363799997</v>
      </c>
      <c r="CRN4">
        <v>-55713308.9027</v>
      </c>
      <c r="CRO4">
        <v>-55713308.9027</v>
      </c>
      <c r="CRP4">
        <v>-55713308.9027</v>
      </c>
      <c r="CRQ4">
        <v>-55713308.9027</v>
      </c>
      <c r="CRR4">
        <v>-55713308.9027</v>
      </c>
      <c r="CRS4">
        <v>-55713308.9027</v>
      </c>
      <c r="CRT4">
        <v>-55713308.9027</v>
      </c>
      <c r="CRU4">
        <v>-55713308.9027</v>
      </c>
      <c r="CRV4">
        <v>-55713308.9027</v>
      </c>
      <c r="CRW4">
        <v>-55713308.9027</v>
      </c>
      <c r="CRX4">
        <v>-55713308.9027</v>
      </c>
      <c r="CRY4">
        <v>-55713308.9027</v>
      </c>
      <c r="CRZ4">
        <v>-55713308.9027</v>
      </c>
      <c r="CSA4">
        <v>-55713308.9027</v>
      </c>
      <c r="CSB4">
        <v>-55713308.9027</v>
      </c>
      <c r="CSC4">
        <v>-55713308.9027</v>
      </c>
      <c r="CSD4">
        <v>-55713308.9027</v>
      </c>
      <c r="CSE4">
        <v>-55713308.9027</v>
      </c>
      <c r="CSF4">
        <v>-55713308.9027</v>
      </c>
      <c r="CSG4">
        <v>-55713308.9027</v>
      </c>
      <c r="CSH4">
        <v>-55713308.9027</v>
      </c>
      <c r="CSI4">
        <v>-55713308.9027</v>
      </c>
      <c r="CSJ4">
        <v>-55713308.9027</v>
      </c>
      <c r="CSK4">
        <v>-55713308.9027</v>
      </c>
      <c r="CSL4">
        <v>-55713308.9027</v>
      </c>
      <c r="CSM4">
        <v>-55713308.9027</v>
      </c>
      <c r="CSN4">
        <v>-55713308.9027</v>
      </c>
      <c r="CSO4">
        <v>-55713308.9027</v>
      </c>
      <c r="CSP4">
        <v>-55713308.9027</v>
      </c>
      <c r="CSQ4">
        <v>-55713308.9027</v>
      </c>
      <c r="CSR4">
        <v>-55713308.9027</v>
      </c>
      <c r="CSS4">
        <v>-55713308.9027</v>
      </c>
      <c r="CST4">
        <v>-55713308.9027</v>
      </c>
      <c r="CSU4">
        <v>-55713308.9027</v>
      </c>
      <c r="CSV4">
        <v>-55713308.9027</v>
      </c>
      <c r="CSW4">
        <v>-55713308.9027</v>
      </c>
      <c r="CSX4">
        <v>-55713308.9027</v>
      </c>
      <c r="CSY4">
        <v>-55713308.9027</v>
      </c>
      <c r="CSZ4">
        <v>-55713308.9027</v>
      </c>
      <c r="CTA4">
        <v>-55713308.9027</v>
      </c>
      <c r="CTB4">
        <v>-55713308.9027</v>
      </c>
      <c r="CTC4">
        <v>-55713308.9027</v>
      </c>
      <c r="CTD4">
        <v>-55713308.9027</v>
      </c>
      <c r="CTE4">
        <v>-55713308.9027</v>
      </c>
      <c r="CTF4">
        <v>-84490188.251900002</v>
      </c>
      <c r="CTG4">
        <v>-84490188.251900002</v>
      </c>
      <c r="CTH4">
        <v>-84490188.251900002</v>
      </c>
      <c r="CTI4">
        <v>-84490188.251900002</v>
      </c>
      <c r="CTJ4">
        <v>-84490188.251900002</v>
      </c>
      <c r="CTK4">
        <v>-84490188.251900002</v>
      </c>
      <c r="CTL4">
        <v>-84490188.251900002</v>
      </c>
      <c r="CTM4">
        <v>-84490188.251900002</v>
      </c>
      <c r="CTN4">
        <v>-84490188.251900002</v>
      </c>
      <c r="CTO4">
        <v>-84490188.251900002</v>
      </c>
      <c r="CTP4">
        <v>-84490188.251900002</v>
      </c>
      <c r="CTQ4">
        <v>-84490188.251900002</v>
      </c>
      <c r="CTR4">
        <v>-84490188.251900002</v>
      </c>
      <c r="CTS4">
        <v>-84490188.251900002</v>
      </c>
      <c r="CTT4">
        <v>-84490188.251900002</v>
      </c>
      <c r="CTU4">
        <v>-84490188.251900002</v>
      </c>
      <c r="CTV4">
        <v>-84490188.251900002</v>
      </c>
      <c r="CTW4">
        <v>-84490188.251900002</v>
      </c>
      <c r="CTX4">
        <v>-84490188.251900002</v>
      </c>
      <c r="CTY4">
        <v>-84490188.251900002</v>
      </c>
      <c r="CTZ4">
        <v>-84490188.251900002</v>
      </c>
      <c r="CUA4">
        <v>-84490188.251900002</v>
      </c>
      <c r="CUB4">
        <v>-84490188.251900002</v>
      </c>
      <c r="CUC4">
        <v>-84490188.251900002</v>
      </c>
      <c r="CUD4">
        <v>-84490188.251900002</v>
      </c>
      <c r="CUE4">
        <v>-84490188.251900002</v>
      </c>
      <c r="CUF4">
        <v>-84490188.251900002</v>
      </c>
      <c r="CUG4">
        <v>-84490188.251900002</v>
      </c>
      <c r="CUH4">
        <v>-84490188.251900002</v>
      </c>
      <c r="CUI4">
        <v>-84490188.251900002</v>
      </c>
      <c r="CUJ4">
        <v>-84490188.251900002</v>
      </c>
      <c r="CUK4">
        <v>-84490188.251900002</v>
      </c>
      <c r="CUL4">
        <v>-84490188.251900002</v>
      </c>
      <c r="CUM4">
        <v>-84490188.251900002</v>
      </c>
      <c r="CUN4">
        <v>-84490188.251900002</v>
      </c>
      <c r="CUO4">
        <v>-84490188.251900002</v>
      </c>
      <c r="CUP4">
        <v>-84490188.251900002</v>
      </c>
      <c r="CUQ4">
        <v>-84490188.251900002</v>
      </c>
      <c r="CUR4">
        <v>-84490188.251900002</v>
      </c>
      <c r="CUS4">
        <v>-84490188.251900002</v>
      </c>
      <c r="CUT4">
        <v>-84490188.251900002</v>
      </c>
      <c r="CUU4">
        <v>-84490188.251900002</v>
      </c>
      <c r="CUV4">
        <v>-84490188.251900002</v>
      </c>
      <c r="CUW4">
        <v>-84490188.251900002</v>
      </c>
      <c r="CUX4">
        <v>-2227511.0468600001</v>
      </c>
      <c r="CUY4">
        <v>-2227511.0468600001</v>
      </c>
      <c r="CUZ4">
        <v>-2227511.0468600001</v>
      </c>
      <c r="CVA4">
        <v>-2227511.0468600001</v>
      </c>
      <c r="CVB4">
        <v>-2227511.0468600001</v>
      </c>
      <c r="CVC4">
        <v>-2227511.0468600001</v>
      </c>
      <c r="CVD4">
        <v>-2227511.0468600001</v>
      </c>
      <c r="CVE4">
        <v>-2227511.0468600001</v>
      </c>
      <c r="CVF4">
        <v>-2227511.0468600001</v>
      </c>
      <c r="CVG4">
        <v>-2227511.0468600001</v>
      </c>
      <c r="CVH4">
        <v>-2227511.0468600001</v>
      </c>
      <c r="CVI4">
        <v>-2227511.0468600001</v>
      </c>
      <c r="CVJ4">
        <v>-2227511.0468600001</v>
      </c>
      <c r="CVK4">
        <v>-2227511.0468600001</v>
      </c>
      <c r="CVL4">
        <v>-2227511.0468600001</v>
      </c>
      <c r="CVM4">
        <v>-2227511.0468600001</v>
      </c>
      <c r="CVN4">
        <v>-2227511.0468600001</v>
      </c>
      <c r="CVO4">
        <v>-2227511.0468600001</v>
      </c>
      <c r="CVP4">
        <v>-2227511.0468600001</v>
      </c>
      <c r="CVQ4">
        <v>-2227511.0468600001</v>
      </c>
      <c r="CVR4">
        <v>-2227511.0468600001</v>
      </c>
      <c r="CVS4">
        <v>-2227511.0468600001</v>
      </c>
      <c r="CVT4">
        <v>-2227511.0468600001</v>
      </c>
      <c r="CVU4">
        <v>-2227511.0468600001</v>
      </c>
      <c r="CVV4">
        <v>-2227511.0468600001</v>
      </c>
      <c r="CVW4">
        <v>-2227511.0468600001</v>
      </c>
      <c r="CVX4">
        <v>-2227511.0468600001</v>
      </c>
      <c r="CVY4">
        <v>-2227511.0468600001</v>
      </c>
      <c r="CVZ4">
        <v>-2227511.0468600001</v>
      </c>
      <c r="CWA4">
        <v>-2227511.0468600001</v>
      </c>
      <c r="CWB4">
        <v>-2227511.0468600001</v>
      </c>
      <c r="CWC4">
        <v>-2227511.0468600001</v>
      </c>
      <c r="CWD4">
        <v>-2227511.0468600001</v>
      </c>
      <c r="CWE4">
        <v>-2227511.0468600001</v>
      </c>
      <c r="CWF4">
        <v>-2227511.0468600001</v>
      </c>
      <c r="CWG4">
        <v>-2227511.0468600001</v>
      </c>
      <c r="CWH4">
        <v>-2227511.0468600001</v>
      </c>
      <c r="CWI4">
        <v>-2227511.0468600001</v>
      </c>
      <c r="CWJ4">
        <v>-2227511.0468600001</v>
      </c>
      <c r="CWK4">
        <v>-2227511.0468600001</v>
      </c>
      <c r="CWL4">
        <v>-2227511.0468600001</v>
      </c>
      <c r="CWM4">
        <v>-2227511.0468600001</v>
      </c>
      <c r="CWN4">
        <v>-2227511.0468600001</v>
      </c>
      <c r="CWO4">
        <v>-2227511.0468600001</v>
      </c>
      <c r="CWP4">
        <v>-3374789.9051199998</v>
      </c>
      <c r="CWQ4">
        <v>-3374789.9051199998</v>
      </c>
      <c r="CWR4">
        <v>-3374789.9051199998</v>
      </c>
      <c r="CWS4">
        <v>-3374789.9051199998</v>
      </c>
      <c r="CWT4">
        <v>-3374789.9051199998</v>
      </c>
      <c r="CWU4">
        <v>-3374789.9051199998</v>
      </c>
      <c r="CWV4">
        <v>-3374789.9051199998</v>
      </c>
      <c r="CWW4">
        <v>-3374789.9051199998</v>
      </c>
      <c r="CWX4">
        <v>-3374789.9051199998</v>
      </c>
      <c r="CWY4">
        <v>-3374789.9051199998</v>
      </c>
      <c r="CWZ4">
        <v>-3374789.9051199998</v>
      </c>
      <c r="CXA4">
        <v>-3374789.9051199998</v>
      </c>
      <c r="CXB4">
        <v>-3374789.9051199998</v>
      </c>
      <c r="CXC4">
        <v>-3374789.9051199998</v>
      </c>
      <c r="CXD4">
        <v>-3374789.9051199998</v>
      </c>
      <c r="CXE4">
        <v>-3374789.9051199998</v>
      </c>
      <c r="CXF4">
        <v>-3374789.9051199998</v>
      </c>
      <c r="CXG4">
        <v>-3374789.9051199998</v>
      </c>
      <c r="CXH4">
        <v>-3374789.9051199998</v>
      </c>
      <c r="CXI4">
        <v>-3374789.9051199998</v>
      </c>
      <c r="CXJ4">
        <v>-3374789.9051199998</v>
      </c>
      <c r="CXK4">
        <v>-3374789.9051199998</v>
      </c>
      <c r="CXL4">
        <v>-3374789.9051199998</v>
      </c>
      <c r="CXM4">
        <v>-3374789.9051199998</v>
      </c>
      <c r="CXN4">
        <v>-3374789.9051199998</v>
      </c>
      <c r="CXO4">
        <v>-3374789.9051199998</v>
      </c>
      <c r="CXP4">
        <v>-3374789.9051199998</v>
      </c>
      <c r="CXQ4">
        <v>-3374789.9051199998</v>
      </c>
      <c r="CXR4">
        <v>-3374789.9051199998</v>
      </c>
      <c r="CXS4">
        <v>-3374789.9051199998</v>
      </c>
      <c r="CXT4">
        <v>-3374789.9051199998</v>
      </c>
      <c r="CXU4">
        <v>-3374789.9051199998</v>
      </c>
      <c r="CXV4">
        <v>-3374789.9051199998</v>
      </c>
      <c r="CXW4">
        <v>-3374789.9051199998</v>
      </c>
      <c r="CXX4">
        <v>-3374789.9051199998</v>
      </c>
      <c r="CXY4">
        <v>-3374789.9051199998</v>
      </c>
      <c r="CXZ4">
        <v>-3374789.9051199998</v>
      </c>
      <c r="CYA4">
        <v>-3374789.9051199998</v>
      </c>
      <c r="CYB4">
        <v>-3374789.9051199998</v>
      </c>
      <c r="CYC4">
        <v>-3374789.9051199998</v>
      </c>
      <c r="CYD4">
        <v>-3374789.9051199998</v>
      </c>
      <c r="CYE4">
        <v>-3374789.9051199998</v>
      </c>
      <c r="CYF4">
        <v>-3374789.9051199998</v>
      </c>
      <c r="CYG4">
        <v>-3374789.9051199998</v>
      </c>
      <c r="CYH4">
        <v>-5112271.8832</v>
      </c>
      <c r="CYI4">
        <v>-5112271.8832</v>
      </c>
      <c r="CYJ4">
        <v>-5112271.8832</v>
      </c>
      <c r="CYK4">
        <v>-5112271.8832</v>
      </c>
      <c r="CYL4">
        <v>-5112271.8832</v>
      </c>
      <c r="CYM4">
        <v>-5112271.8832</v>
      </c>
      <c r="CYN4">
        <v>-5112271.8832</v>
      </c>
      <c r="CYO4">
        <v>-5112271.8832</v>
      </c>
      <c r="CYP4">
        <v>-5112271.8832</v>
      </c>
      <c r="CYQ4">
        <v>-5112271.8832</v>
      </c>
      <c r="CYR4">
        <v>-5112271.8832</v>
      </c>
      <c r="CYS4">
        <v>-5112271.8832</v>
      </c>
      <c r="CYT4">
        <v>-5112271.8832</v>
      </c>
      <c r="CYU4">
        <v>-5112271.8832</v>
      </c>
      <c r="CYV4">
        <v>-5112271.8832</v>
      </c>
      <c r="CYW4">
        <v>-5112271.8832</v>
      </c>
      <c r="CYX4">
        <v>-5112271.8832</v>
      </c>
      <c r="CYY4">
        <v>-5112271.8832</v>
      </c>
      <c r="CYZ4">
        <v>-5112271.8832</v>
      </c>
      <c r="CZA4">
        <v>-5112271.8832</v>
      </c>
      <c r="CZB4">
        <v>-5112271.8832</v>
      </c>
      <c r="CZC4">
        <v>-5112271.8832</v>
      </c>
      <c r="CZD4">
        <v>-5112271.8832</v>
      </c>
      <c r="CZE4">
        <v>-5112271.8832</v>
      </c>
      <c r="CZF4">
        <v>-5112271.8832</v>
      </c>
      <c r="CZG4">
        <v>-5112271.8832</v>
      </c>
      <c r="CZH4">
        <v>-5112271.8832</v>
      </c>
      <c r="CZI4">
        <v>-5112271.8832</v>
      </c>
      <c r="CZJ4">
        <v>-5112271.8832</v>
      </c>
      <c r="CZK4">
        <v>-5112271.8832</v>
      </c>
      <c r="CZL4">
        <v>-5112271.8832</v>
      </c>
      <c r="CZM4">
        <v>-5112271.8832</v>
      </c>
      <c r="CZN4">
        <v>-5112271.8832</v>
      </c>
      <c r="CZO4">
        <v>-5112271.8832</v>
      </c>
      <c r="CZP4">
        <v>-5112271.8832</v>
      </c>
      <c r="CZQ4">
        <v>-5112271.8832</v>
      </c>
      <c r="CZR4">
        <v>-5112271.8832</v>
      </c>
      <c r="CZS4">
        <v>-5112271.8832</v>
      </c>
      <c r="CZT4">
        <v>-5112271.8832</v>
      </c>
      <c r="CZU4">
        <v>-5112271.8832</v>
      </c>
      <c r="CZV4">
        <v>-5112271.8832</v>
      </c>
      <c r="CZW4">
        <v>-5112271.8832</v>
      </c>
      <c r="CZX4">
        <v>-5112271.8832</v>
      </c>
      <c r="CZY4">
        <v>-5112271.8832</v>
      </c>
      <c r="CZZ4">
        <v>-326755.14104700001</v>
      </c>
      <c r="DAA4">
        <v>-326755.14104700001</v>
      </c>
      <c r="DAB4">
        <v>-326755.14104700001</v>
      </c>
      <c r="DAC4">
        <v>-326755.14104700001</v>
      </c>
      <c r="DAD4">
        <v>-326755.14104700001</v>
      </c>
      <c r="DAE4">
        <v>-326755.14104700001</v>
      </c>
      <c r="DAF4">
        <v>-326755.14104700001</v>
      </c>
      <c r="DAG4">
        <v>-326755.14104700001</v>
      </c>
      <c r="DAH4">
        <v>-326755.14104700001</v>
      </c>
      <c r="DAI4">
        <v>-326755.14104700001</v>
      </c>
      <c r="DAJ4">
        <v>-326755.14104700001</v>
      </c>
      <c r="DAK4">
        <v>-326736.09990500001</v>
      </c>
      <c r="DAL4">
        <v>-326736.09990500001</v>
      </c>
      <c r="DAM4">
        <v>-326736.09990500001</v>
      </c>
      <c r="DAN4">
        <v>-326736.09990500001</v>
      </c>
      <c r="DAO4">
        <v>-326736.09990500001</v>
      </c>
      <c r="DAP4">
        <v>-326736.09990500001</v>
      </c>
      <c r="DAQ4">
        <v>-326736.09990500001</v>
      </c>
      <c r="DAR4">
        <v>-326736.09990500001</v>
      </c>
      <c r="DAS4">
        <v>-326736.09990500001</v>
      </c>
      <c r="DAT4">
        <v>-326736.09990500001</v>
      </c>
      <c r="DAU4">
        <v>-326736.09990500001</v>
      </c>
      <c r="DAV4">
        <v>-326755.14104700001</v>
      </c>
      <c r="DAW4">
        <v>-326755.14104700001</v>
      </c>
      <c r="DAX4">
        <v>-326755.14104700001</v>
      </c>
      <c r="DAY4">
        <v>-326755.14104700001</v>
      </c>
      <c r="DAZ4">
        <v>-326755.14104700001</v>
      </c>
      <c r="DBA4">
        <v>-326755.14104700001</v>
      </c>
      <c r="DBB4">
        <v>-326755.14104700001</v>
      </c>
      <c r="DBC4">
        <v>-326755.14104700001</v>
      </c>
      <c r="DBD4">
        <v>-326755.14104700001</v>
      </c>
      <c r="DBE4">
        <v>-326755.14104700001</v>
      </c>
      <c r="DBF4">
        <v>-326755.14104700001</v>
      </c>
      <c r="DBG4">
        <v>-326736.09990500001</v>
      </c>
      <c r="DBH4">
        <v>-326736.09990500001</v>
      </c>
      <c r="DBI4">
        <v>-326736.09990500001</v>
      </c>
      <c r="DBJ4">
        <v>-326736.09990500001</v>
      </c>
      <c r="DBK4">
        <v>-326736.09990500001</v>
      </c>
      <c r="DBL4">
        <v>-326736.09990500001</v>
      </c>
      <c r="DBM4">
        <v>-326736.09990500001</v>
      </c>
      <c r="DBN4">
        <v>-326736.09990500001</v>
      </c>
      <c r="DBO4">
        <v>-326736.09990500001</v>
      </c>
      <c r="DBP4">
        <v>-326736.09990500001</v>
      </c>
      <c r="DBQ4">
        <v>-326736.09990500001</v>
      </c>
      <c r="DBR4">
        <v>-288698.832413</v>
      </c>
      <c r="DBS4">
        <v>-288698.832413</v>
      </c>
      <c r="DBT4">
        <v>-288698.832413</v>
      </c>
      <c r="DBU4">
        <v>-288698.832413</v>
      </c>
      <c r="DBV4">
        <v>-288698.832413</v>
      </c>
      <c r="DBW4">
        <v>-288698.832413</v>
      </c>
      <c r="DBX4">
        <v>-288698.832413</v>
      </c>
      <c r="DBY4">
        <v>-288698.832413</v>
      </c>
      <c r="DBZ4">
        <v>-288698.832413</v>
      </c>
      <c r="DCA4">
        <v>-288698.832413</v>
      </c>
      <c r="DCB4">
        <v>-288698.832413</v>
      </c>
      <c r="DCC4">
        <v>-288661.41102499998</v>
      </c>
      <c r="DCD4">
        <v>-288661.41102499998</v>
      </c>
      <c r="DCE4">
        <v>-288661.41102499998</v>
      </c>
      <c r="DCF4">
        <v>-288661.41102499998</v>
      </c>
      <c r="DCG4">
        <v>-288661.41102499998</v>
      </c>
      <c r="DCH4">
        <v>-288661.41102499998</v>
      </c>
      <c r="DCI4">
        <v>-288661.41102499998</v>
      </c>
      <c r="DCJ4">
        <v>-288661.41102499998</v>
      </c>
      <c r="DCK4">
        <v>-288661.41102499998</v>
      </c>
      <c r="DCL4">
        <v>-288661.41102499998</v>
      </c>
      <c r="DCM4">
        <v>-288661.41102499998</v>
      </c>
      <c r="DCN4">
        <v>-288698.832413</v>
      </c>
      <c r="DCO4">
        <v>-288698.832413</v>
      </c>
      <c r="DCP4">
        <v>-288698.832413</v>
      </c>
      <c r="DCQ4">
        <v>-288698.832413</v>
      </c>
      <c r="DCR4">
        <v>-288698.832413</v>
      </c>
      <c r="DCS4">
        <v>-288698.832413</v>
      </c>
      <c r="DCT4">
        <v>-288698.832413</v>
      </c>
      <c r="DCU4">
        <v>-288698.832413</v>
      </c>
      <c r="DCV4">
        <v>-288698.832413</v>
      </c>
      <c r="DCW4">
        <v>-288698.832413</v>
      </c>
      <c r="DCX4">
        <v>-288698.832413</v>
      </c>
      <c r="DCY4">
        <v>-288661.41102499998</v>
      </c>
      <c r="DCZ4">
        <v>-288661.41102499998</v>
      </c>
      <c r="DDA4">
        <v>-288661.41102499998</v>
      </c>
      <c r="DDB4">
        <v>-288661.41102499998</v>
      </c>
      <c r="DDC4">
        <v>-288661.41102499998</v>
      </c>
      <c r="DDD4">
        <v>-288661.41102499998</v>
      </c>
      <c r="DDE4">
        <v>-288661.41102499998</v>
      </c>
      <c r="DDF4">
        <v>-288661.41102499998</v>
      </c>
      <c r="DDG4">
        <v>-288661.41102499998</v>
      </c>
      <c r="DDH4">
        <v>-288661.41102499998</v>
      </c>
      <c r="DDI4">
        <v>-288661.41102499998</v>
      </c>
      <c r="DDJ4">
        <v>-15964.641741400001</v>
      </c>
      <c r="DDK4">
        <v>-15964.641741400001</v>
      </c>
      <c r="DDL4">
        <v>-15964.641741400001</v>
      </c>
      <c r="DDM4">
        <v>-15964.641741400001</v>
      </c>
      <c r="DDN4">
        <v>-15964.641741400001</v>
      </c>
      <c r="DDO4">
        <v>-15964.641741400001</v>
      </c>
      <c r="DDP4">
        <v>-15964.641741400001</v>
      </c>
      <c r="DDQ4">
        <v>-15964.641741400001</v>
      </c>
      <c r="DDR4">
        <v>-15964.641741400001</v>
      </c>
      <c r="DDS4">
        <v>-15964.641741400001</v>
      </c>
      <c r="DDT4">
        <v>-15964.641741400001</v>
      </c>
      <c r="DDU4">
        <v>-15890.4598599</v>
      </c>
      <c r="DDV4">
        <v>-15890.4598599</v>
      </c>
      <c r="DDW4">
        <v>-15890.4598599</v>
      </c>
      <c r="DDX4">
        <v>-15890.4598599</v>
      </c>
      <c r="DDY4">
        <v>-15890.4598599</v>
      </c>
      <c r="DDZ4">
        <v>-15890.4598599</v>
      </c>
      <c r="DEA4">
        <v>-15890.4598599</v>
      </c>
      <c r="DEB4">
        <v>-15890.4598599</v>
      </c>
      <c r="DEC4">
        <v>-15890.4598599</v>
      </c>
      <c r="DED4">
        <v>-15890.4598599</v>
      </c>
      <c r="DEE4">
        <v>-15890.4598599</v>
      </c>
      <c r="DEF4">
        <v>-15964.641741400001</v>
      </c>
      <c r="DEG4">
        <v>-15964.641741400001</v>
      </c>
      <c r="DEH4">
        <v>-15964.641741400001</v>
      </c>
      <c r="DEI4">
        <v>-15964.641741400001</v>
      </c>
      <c r="DEJ4">
        <v>-15964.641741400001</v>
      </c>
      <c r="DEK4">
        <v>-15964.641741400001</v>
      </c>
      <c r="DEL4">
        <v>-15964.641741400001</v>
      </c>
      <c r="DEM4">
        <v>-15964.641741400001</v>
      </c>
      <c r="DEN4">
        <v>-15964.641741400001</v>
      </c>
      <c r="DEO4">
        <v>-15964.641741400001</v>
      </c>
      <c r="DEP4">
        <v>-15964.641741400001</v>
      </c>
      <c r="DEQ4">
        <v>-15890.4598599</v>
      </c>
      <c r="DER4">
        <v>-15890.4598599</v>
      </c>
      <c r="DES4">
        <v>-15890.4598599</v>
      </c>
      <c r="DET4">
        <v>-15890.4598599</v>
      </c>
      <c r="DEU4">
        <v>-15890.4598599</v>
      </c>
      <c r="DEV4">
        <v>-15890.4598599</v>
      </c>
      <c r="DEW4">
        <v>-15890.4598599</v>
      </c>
      <c r="DEX4">
        <v>-15890.4598599</v>
      </c>
      <c r="DEY4">
        <v>-15890.4598599</v>
      </c>
      <c r="DEZ4">
        <v>-15890.4598599</v>
      </c>
      <c r="DFA4">
        <v>-15890.4598599</v>
      </c>
      <c r="DFB4">
        <v>-252518.35765799999</v>
      </c>
      <c r="DFC4">
        <v>-252518.35765799999</v>
      </c>
      <c r="DFD4">
        <v>-252518.35765799999</v>
      </c>
      <c r="DFE4">
        <v>-252518.35765799999</v>
      </c>
      <c r="DFF4">
        <v>-252518.35765799999</v>
      </c>
      <c r="DFG4">
        <v>-252518.35765799999</v>
      </c>
      <c r="DFH4">
        <v>-252518.35765799999</v>
      </c>
      <c r="DFI4">
        <v>-252518.35765799999</v>
      </c>
      <c r="DFJ4">
        <v>-252518.35765799999</v>
      </c>
      <c r="DFK4">
        <v>-252518.35765799999</v>
      </c>
      <c r="DFL4">
        <v>-252518.35765799999</v>
      </c>
      <c r="DFM4">
        <v>-252518.35765799999</v>
      </c>
      <c r="DFN4">
        <v>-252518.35765799999</v>
      </c>
      <c r="DFO4">
        <v>-252518.35765799999</v>
      </c>
      <c r="DFP4">
        <v>-252518.35765799999</v>
      </c>
      <c r="DFQ4">
        <v>-252518.35765799999</v>
      </c>
      <c r="DFR4">
        <v>-252518.35765799999</v>
      </c>
      <c r="DFS4">
        <v>-252518.35765799999</v>
      </c>
      <c r="DFT4">
        <v>-252518.35765799999</v>
      </c>
      <c r="DFU4">
        <v>-252518.35765799999</v>
      </c>
      <c r="DFV4">
        <v>-252518.35765799999</v>
      </c>
      <c r="DFW4">
        <v>-252518.35765799999</v>
      </c>
      <c r="DFX4">
        <v>-252518.35765799999</v>
      </c>
      <c r="DFY4">
        <v>-252518.35765799999</v>
      </c>
      <c r="DFZ4">
        <v>-252518.35765799999</v>
      </c>
      <c r="DGA4">
        <v>-252518.35765799999</v>
      </c>
      <c r="DGB4">
        <v>-252518.35765799999</v>
      </c>
      <c r="DGC4">
        <v>-252518.35765799999</v>
      </c>
      <c r="DGD4">
        <v>-252518.35765799999</v>
      </c>
      <c r="DGE4">
        <v>-252518.35765799999</v>
      </c>
      <c r="DGF4">
        <v>-252518.35765799999</v>
      </c>
      <c r="DGG4">
        <v>-252518.35765799999</v>
      </c>
      <c r="DGH4">
        <v>-252518.35765799999</v>
      </c>
      <c r="DGI4">
        <v>-252518.35765799999</v>
      </c>
      <c r="DGJ4">
        <v>-252518.35765799999</v>
      </c>
      <c r="DGK4">
        <v>-252518.35765799999</v>
      </c>
      <c r="DGL4">
        <v>-252518.35765799999</v>
      </c>
      <c r="DGM4">
        <v>-252518.35765799999</v>
      </c>
      <c r="DGN4">
        <v>-252518.35765799999</v>
      </c>
      <c r="DGO4">
        <v>-252518.35765799999</v>
      </c>
      <c r="DGP4">
        <v>-252518.35765799999</v>
      </c>
      <c r="DGQ4">
        <v>-252518.35765799999</v>
      </c>
      <c r="DGR4">
        <v>-252518.35765799999</v>
      </c>
      <c r="DGS4">
        <v>-252518.35765799999</v>
      </c>
      <c r="DGT4">
        <v>-494190.39831199998</v>
      </c>
      <c r="DGU4">
        <v>-494190.39831199998</v>
      </c>
      <c r="DGV4">
        <v>-494190.39831199998</v>
      </c>
      <c r="DGW4">
        <v>-494190.39831199998</v>
      </c>
      <c r="DGX4">
        <v>-494190.39831199998</v>
      </c>
      <c r="DGY4">
        <v>-494190.39831199998</v>
      </c>
      <c r="DGZ4">
        <v>-494190.39831199998</v>
      </c>
      <c r="DHA4">
        <v>-494190.39831199998</v>
      </c>
      <c r="DHB4">
        <v>-494190.39831199998</v>
      </c>
      <c r="DHC4">
        <v>-494190.39831199998</v>
      </c>
      <c r="DHD4">
        <v>-494190.39831199998</v>
      </c>
      <c r="DHE4">
        <v>-494190.39831199998</v>
      </c>
      <c r="DHF4">
        <v>-494190.39831199998</v>
      </c>
      <c r="DHG4">
        <v>-494190.39831199998</v>
      </c>
      <c r="DHH4">
        <v>-494190.39831199998</v>
      </c>
      <c r="DHI4">
        <v>-494190.39831199998</v>
      </c>
      <c r="DHJ4">
        <v>-494190.39831199998</v>
      </c>
      <c r="DHK4">
        <v>-494190.39831199998</v>
      </c>
      <c r="DHL4">
        <v>-494190.39831199998</v>
      </c>
      <c r="DHM4">
        <v>-494190.39831199998</v>
      </c>
      <c r="DHN4">
        <v>-494190.39831199998</v>
      </c>
      <c r="DHO4">
        <v>-494190.39831199998</v>
      </c>
      <c r="DHP4">
        <v>-494190.39831199998</v>
      </c>
      <c r="DHQ4">
        <v>-494190.39831199998</v>
      </c>
      <c r="DHR4">
        <v>-494190.39831199998</v>
      </c>
      <c r="DHS4">
        <v>-494190.39831199998</v>
      </c>
      <c r="DHT4">
        <v>-494190.39831199998</v>
      </c>
      <c r="DHU4">
        <v>-494190.39831199998</v>
      </c>
      <c r="DHV4">
        <v>-494190.39831199998</v>
      </c>
      <c r="DHW4">
        <v>-494190.39831199998</v>
      </c>
      <c r="DHX4">
        <v>-494190.39831199998</v>
      </c>
      <c r="DHY4">
        <v>-494190.39831199998</v>
      </c>
      <c r="DHZ4">
        <v>-494190.39831199998</v>
      </c>
      <c r="DIA4">
        <v>-494190.39831199998</v>
      </c>
      <c r="DIB4">
        <v>-494190.39831199998</v>
      </c>
      <c r="DIC4">
        <v>-494190.39831199998</v>
      </c>
      <c r="DID4">
        <v>-494190.39831199998</v>
      </c>
      <c r="DIE4">
        <v>-494190.39831199998</v>
      </c>
      <c r="DIF4">
        <v>-494190.39831199998</v>
      </c>
      <c r="DIG4">
        <v>-494190.39831199998</v>
      </c>
      <c r="DIH4">
        <v>-494190.39831199998</v>
      </c>
      <c r="DII4">
        <v>-494190.39831199998</v>
      </c>
      <c r="DIJ4">
        <v>-494190.39831199998</v>
      </c>
      <c r="DIK4">
        <v>-494190.39831199998</v>
      </c>
      <c r="DIL4">
        <v>-977534.47961899999</v>
      </c>
      <c r="DIM4">
        <v>-977534.47961899999</v>
      </c>
      <c r="DIN4">
        <v>-977534.47961899999</v>
      </c>
      <c r="DIO4">
        <v>-977534.47961899999</v>
      </c>
      <c r="DIP4">
        <v>-977534.47961899999</v>
      </c>
      <c r="DIQ4">
        <v>-977534.47961899999</v>
      </c>
      <c r="DIR4">
        <v>-977534.47961899999</v>
      </c>
      <c r="DIS4">
        <v>-977534.47961899999</v>
      </c>
      <c r="DIT4">
        <v>-977534.47961899999</v>
      </c>
      <c r="DIU4">
        <v>-977534.47961899999</v>
      </c>
      <c r="DIV4">
        <v>-977534.47961899999</v>
      </c>
      <c r="DIW4">
        <v>-977534.47961899999</v>
      </c>
      <c r="DIX4">
        <v>-977534.47961899999</v>
      </c>
      <c r="DIY4">
        <v>-977534.47961899999</v>
      </c>
      <c r="DIZ4">
        <v>-977534.47961899999</v>
      </c>
      <c r="DJA4">
        <v>-977534.47961899999</v>
      </c>
      <c r="DJB4">
        <v>-977534.47961899999</v>
      </c>
      <c r="DJC4">
        <v>-977534.47961899999</v>
      </c>
      <c r="DJD4">
        <v>-977534.47961899999</v>
      </c>
      <c r="DJE4">
        <v>-977534.47961899999</v>
      </c>
      <c r="DJF4">
        <v>-977534.47961899999</v>
      </c>
      <c r="DJG4">
        <v>-977534.47961899999</v>
      </c>
      <c r="DJH4">
        <v>-977534.47961899999</v>
      </c>
      <c r="DJI4">
        <v>-977534.47961899999</v>
      </c>
      <c r="DJJ4">
        <v>-977534.47961899999</v>
      </c>
      <c r="DJK4">
        <v>-977534.47961899999</v>
      </c>
      <c r="DJL4">
        <v>-977534.47961899999</v>
      </c>
      <c r="DJM4">
        <v>-977534.47961899999</v>
      </c>
      <c r="DJN4">
        <v>-977534.47961899999</v>
      </c>
      <c r="DJO4">
        <v>-977534.47961899999</v>
      </c>
      <c r="DJP4">
        <v>-977534.47961899999</v>
      </c>
      <c r="DJQ4">
        <v>-977534.47961899999</v>
      </c>
      <c r="DJR4">
        <v>-977534.47961899999</v>
      </c>
      <c r="DJS4">
        <v>-977534.47961899999</v>
      </c>
      <c r="DJT4">
        <v>-977534.47961899999</v>
      </c>
      <c r="DJU4">
        <v>-977534.47961899999</v>
      </c>
      <c r="DJV4">
        <v>-977534.47961899999</v>
      </c>
      <c r="DJW4">
        <v>-977534.47961899999</v>
      </c>
      <c r="DJX4">
        <v>-977534.47961899999</v>
      </c>
      <c r="DJY4">
        <v>-977534.47961899999</v>
      </c>
      <c r="DJZ4">
        <v>-977534.47961899999</v>
      </c>
      <c r="DKA4">
        <v>-977534.47961899999</v>
      </c>
      <c r="DKB4">
        <v>-977534.47961899999</v>
      </c>
      <c r="DKC4">
        <v>-977534.47961899999</v>
      </c>
      <c r="DKD4">
        <v>-3007785.7083800002</v>
      </c>
      <c r="DKE4">
        <v>-3007785.7083800002</v>
      </c>
      <c r="DKF4">
        <v>-3007785.7083800002</v>
      </c>
      <c r="DKG4">
        <v>-3007785.7083800002</v>
      </c>
      <c r="DKH4">
        <v>-3007785.7083800002</v>
      </c>
      <c r="DKI4">
        <v>-3007785.7083800002</v>
      </c>
      <c r="DKJ4">
        <v>-3007785.7083800002</v>
      </c>
      <c r="DKK4">
        <v>-3007785.7083800002</v>
      </c>
      <c r="DKL4">
        <v>-3007785.7083800002</v>
      </c>
      <c r="DKM4">
        <v>-3007785.7083800002</v>
      </c>
      <c r="DKN4">
        <v>-3007785.7083800002</v>
      </c>
      <c r="DKO4">
        <v>-3007785.7083800002</v>
      </c>
      <c r="DKP4">
        <v>-3007785.7083800002</v>
      </c>
      <c r="DKQ4">
        <v>-3007785.7083800002</v>
      </c>
      <c r="DKR4">
        <v>-3007785.7083800002</v>
      </c>
      <c r="DKS4">
        <v>-3007785.7083800002</v>
      </c>
      <c r="DKT4">
        <v>-3007785.7083800002</v>
      </c>
      <c r="DKU4">
        <v>-3007785.7083800002</v>
      </c>
      <c r="DKV4">
        <v>-3007785.7083800002</v>
      </c>
      <c r="DKW4">
        <v>-3007785.7083800002</v>
      </c>
      <c r="DKX4">
        <v>-3007785.7083800002</v>
      </c>
      <c r="DKY4">
        <v>-3007785.7083800002</v>
      </c>
      <c r="DKZ4">
        <v>-3007785.7083800002</v>
      </c>
      <c r="DLA4">
        <v>-3007785.7083800002</v>
      </c>
      <c r="DLB4">
        <v>-3007785.7083800002</v>
      </c>
      <c r="DLC4">
        <v>-3007785.7083800002</v>
      </c>
      <c r="DLD4">
        <v>-3007785.7083800002</v>
      </c>
      <c r="DLE4">
        <v>-3007785.7083800002</v>
      </c>
      <c r="DLF4">
        <v>-3007785.7083800002</v>
      </c>
      <c r="DLG4">
        <v>-3007785.7083800002</v>
      </c>
      <c r="DLH4">
        <v>-3007785.7083800002</v>
      </c>
      <c r="DLI4">
        <v>-3007785.7083800002</v>
      </c>
      <c r="DLJ4">
        <v>-3007785.7083800002</v>
      </c>
      <c r="DLK4">
        <v>-3007785.7083800002</v>
      </c>
      <c r="DLL4">
        <v>-3007785.7083800002</v>
      </c>
      <c r="DLM4">
        <v>-3007785.7083800002</v>
      </c>
      <c r="DLN4">
        <v>-3007785.7083800002</v>
      </c>
      <c r="DLO4">
        <v>-3007785.7083800002</v>
      </c>
      <c r="DLP4">
        <v>-3007785.7083800002</v>
      </c>
      <c r="DLQ4">
        <v>-3007785.7083800002</v>
      </c>
      <c r="DLR4">
        <v>-3007785.7083800002</v>
      </c>
      <c r="DLS4">
        <v>-3007785.7083800002</v>
      </c>
      <c r="DLT4">
        <v>-3007785.7083800002</v>
      </c>
      <c r="DLU4">
        <v>-3007785.7083800002</v>
      </c>
      <c r="DLV4">
        <v>-4867175.5667700004</v>
      </c>
      <c r="DLW4">
        <v>-4867175.5667700004</v>
      </c>
      <c r="DLX4">
        <v>-4867175.5667700004</v>
      </c>
      <c r="DLY4">
        <v>-4867175.5667700004</v>
      </c>
      <c r="DLZ4">
        <v>-4867175.5667700004</v>
      </c>
      <c r="DMA4">
        <v>-4867175.5667700004</v>
      </c>
      <c r="DMB4">
        <v>-4867175.5667700004</v>
      </c>
      <c r="DMC4">
        <v>-4867175.5667700004</v>
      </c>
      <c r="DMD4">
        <v>-4867175.5667700004</v>
      </c>
      <c r="DME4">
        <v>-4867175.5667700004</v>
      </c>
      <c r="DMF4">
        <v>-4867175.5667700004</v>
      </c>
      <c r="DMG4">
        <v>-4867175.5667700004</v>
      </c>
      <c r="DMH4">
        <v>-4867175.5667700004</v>
      </c>
      <c r="DMI4">
        <v>-4867175.5667700004</v>
      </c>
      <c r="DMJ4">
        <v>-4867175.5667700004</v>
      </c>
      <c r="DMK4">
        <v>-4867175.5667700004</v>
      </c>
      <c r="DML4">
        <v>-4867175.5667700004</v>
      </c>
      <c r="DMM4">
        <v>-4867175.5667700004</v>
      </c>
      <c r="DMN4">
        <v>-4867175.5667700004</v>
      </c>
      <c r="DMO4">
        <v>-4867175.5667700004</v>
      </c>
      <c r="DMP4">
        <v>-4867175.5667700004</v>
      </c>
      <c r="DMQ4">
        <v>-4867175.5667700004</v>
      </c>
      <c r="DMR4">
        <v>-4867175.5667700004</v>
      </c>
      <c r="DMS4">
        <v>-4867175.5667700004</v>
      </c>
      <c r="DMT4">
        <v>-4867175.5667700004</v>
      </c>
      <c r="DMU4">
        <v>-4867175.5667700004</v>
      </c>
      <c r="DMV4">
        <v>-4867175.5667700004</v>
      </c>
      <c r="DMW4">
        <v>-4867175.5667700004</v>
      </c>
      <c r="DMX4">
        <v>-4867175.5667700004</v>
      </c>
      <c r="DMY4">
        <v>-4867175.5667700004</v>
      </c>
      <c r="DMZ4">
        <v>-4867175.5667700004</v>
      </c>
      <c r="DNA4">
        <v>-4867175.5667700004</v>
      </c>
      <c r="DNB4">
        <v>-4867175.5667700004</v>
      </c>
      <c r="DNC4">
        <v>-4867175.5667700004</v>
      </c>
      <c r="DND4">
        <v>-4867175.5667700004</v>
      </c>
      <c r="DNE4">
        <v>-4867175.5667700004</v>
      </c>
      <c r="DNF4">
        <v>-4867175.5667700004</v>
      </c>
      <c r="DNG4">
        <v>-4867175.5667700004</v>
      </c>
      <c r="DNH4">
        <v>-4867175.5667700004</v>
      </c>
      <c r="DNI4">
        <v>-4867175.5667700004</v>
      </c>
      <c r="DNJ4">
        <v>-4867175.5667700004</v>
      </c>
      <c r="DNK4">
        <v>-4867175.5667700004</v>
      </c>
      <c r="DNL4">
        <v>-4867175.5667700004</v>
      </c>
      <c r="DNM4">
        <v>-4867175.5667700004</v>
      </c>
      <c r="DNN4">
        <v>-8009179.0033</v>
      </c>
      <c r="DNO4">
        <v>-8009179.0033</v>
      </c>
      <c r="DNP4">
        <v>-8009179.0033</v>
      </c>
      <c r="DNQ4">
        <v>-8009179.0033</v>
      </c>
      <c r="DNR4">
        <v>-8009179.0033</v>
      </c>
      <c r="DNS4">
        <v>-8009179.0033</v>
      </c>
      <c r="DNT4">
        <v>-8009179.0033</v>
      </c>
      <c r="DNU4">
        <v>-8009179.0033</v>
      </c>
      <c r="DNV4">
        <v>-8009179.0033</v>
      </c>
      <c r="DNW4">
        <v>-8009179.0033</v>
      </c>
      <c r="DNX4">
        <v>-8009179.0033</v>
      </c>
      <c r="DNY4">
        <v>-8009179.0033</v>
      </c>
      <c r="DNZ4">
        <v>-8009179.0033</v>
      </c>
      <c r="DOA4">
        <v>-8009179.0033</v>
      </c>
      <c r="DOB4">
        <v>-8009179.0033</v>
      </c>
      <c r="DOC4">
        <v>-8009179.0033</v>
      </c>
      <c r="DOD4">
        <v>-8009179.0033</v>
      </c>
      <c r="DOE4">
        <v>-8009179.0033</v>
      </c>
      <c r="DOF4">
        <v>-8009179.0033</v>
      </c>
      <c r="DOG4">
        <v>-8009179.0033</v>
      </c>
      <c r="DOH4">
        <v>-8009179.0033</v>
      </c>
      <c r="DOI4">
        <v>-8009179.0033</v>
      </c>
      <c r="DOJ4">
        <v>-8009179.0033</v>
      </c>
      <c r="DOK4">
        <v>-8009179.0033</v>
      </c>
      <c r="DOL4">
        <v>-8009179.0033</v>
      </c>
      <c r="DOM4">
        <v>-8009179.0033</v>
      </c>
      <c r="DON4">
        <v>-8009179.0033</v>
      </c>
      <c r="DOO4">
        <v>-8009179.0033</v>
      </c>
      <c r="DOP4">
        <v>-8009179.0033</v>
      </c>
      <c r="DOQ4">
        <v>-8009179.0033</v>
      </c>
      <c r="DOR4">
        <v>-8009179.0033</v>
      </c>
      <c r="DOS4">
        <v>-8009179.0033</v>
      </c>
      <c r="DOT4">
        <v>-8009179.0033</v>
      </c>
      <c r="DOU4">
        <v>-8009179.0033</v>
      </c>
      <c r="DOV4">
        <v>-8009179.0033</v>
      </c>
      <c r="DOW4">
        <v>-8009179.0033</v>
      </c>
      <c r="DOX4">
        <v>-8009179.0033</v>
      </c>
      <c r="DOY4">
        <v>-8009179.0033</v>
      </c>
      <c r="DOZ4">
        <v>-8009179.0033</v>
      </c>
      <c r="DPA4">
        <v>-8009179.0033</v>
      </c>
      <c r="DPB4">
        <v>-8009179.0033</v>
      </c>
      <c r="DPC4">
        <v>-8009179.0033</v>
      </c>
      <c r="DPD4">
        <v>-8009179.0033</v>
      </c>
      <c r="DPE4">
        <v>-8009179.0033</v>
      </c>
      <c r="DPF4">
        <v>-1816609.80532</v>
      </c>
      <c r="DPG4">
        <v>-1816609.80532</v>
      </c>
      <c r="DPH4">
        <v>-1816609.80532</v>
      </c>
      <c r="DPI4">
        <v>-1816609.80532</v>
      </c>
      <c r="DPJ4">
        <v>-1816609.80532</v>
      </c>
      <c r="DPK4">
        <v>-1816609.80532</v>
      </c>
      <c r="DPL4">
        <v>-1816609.80532</v>
      </c>
      <c r="DPM4">
        <v>-1816609.80532</v>
      </c>
      <c r="DPN4">
        <v>-1816609.80532</v>
      </c>
      <c r="DPO4">
        <v>-1816609.80532</v>
      </c>
      <c r="DPP4">
        <v>-1816609.80532</v>
      </c>
      <c r="DPQ4">
        <v>-1816809.0879899999</v>
      </c>
      <c r="DPR4">
        <v>-1816809.0879899999</v>
      </c>
      <c r="DPS4">
        <v>-1816809.0879899999</v>
      </c>
      <c r="DPT4">
        <v>-1816809.0879899999</v>
      </c>
      <c r="DPU4">
        <v>-1816809.0879899999</v>
      </c>
      <c r="DPV4">
        <v>-1816809.0879899999</v>
      </c>
      <c r="DPW4">
        <v>-1816809.0879899999</v>
      </c>
      <c r="DPX4">
        <v>-1816809.0879899999</v>
      </c>
      <c r="DPY4">
        <v>-1816809.0879899999</v>
      </c>
      <c r="DPZ4">
        <v>-1816809.0879899999</v>
      </c>
      <c r="DQA4">
        <v>-1816809.0879899999</v>
      </c>
      <c r="DQB4">
        <v>-1816609.80532</v>
      </c>
      <c r="DQC4">
        <v>-1816609.80532</v>
      </c>
      <c r="DQD4">
        <v>-1816609.80532</v>
      </c>
      <c r="DQE4">
        <v>-1816609.80532</v>
      </c>
      <c r="DQF4">
        <v>-1816609.80532</v>
      </c>
      <c r="DQG4">
        <v>-1816609.80532</v>
      </c>
      <c r="DQH4">
        <v>-1816609.80532</v>
      </c>
      <c r="DQI4">
        <v>-1816609.80532</v>
      </c>
      <c r="DQJ4">
        <v>-1816609.80532</v>
      </c>
      <c r="DQK4">
        <v>-1816609.80532</v>
      </c>
      <c r="DQL4">
        <v>-1816609.80532</v>
      </c>
      <c r="DQM4">
        <v>-1816809.0879899999</v>
      </c>
      <c r="DQN4">
        <v>-1816809.0879899999</v>
      </c>
      <c r="DQO4">
        <v>-1816809.0879899999</v>
      </c>
      <c r="DQP4">
        <v>-1816809.0879899999</v>
      </c>
      <c r="DQQ4">
        <v>-1816809.0879899999</v>
      </c>
      <c r="DQR4">
        <v>-1816809.0879899999</v>
      </c>
      <c r="DQS4">
        <v>-1816809.0879899999</v>
      </c>
      <c r="DQT4">
        <v>-1816809.0879899999</v>
      </c>
      <c r="DQU4">
        <v>-1816809.0879899999</v>
      </c>
      <c r="DQV4">
        <v>-1816809.0879899999</v>
      </c>
      <c r="DQW4">
        <v>-1816809.0879899999</v>
      </c>
      <c r="DQX4">
        <v>-3904934.1284699999</v>
      </c>
      <c r="DQY4">
        <v>-3904934.1284699999</v>
      </c>
      <c r="DQZ4">
        <v>-3904934.1284699999</v>
      </c>
      <c r="DRA4">
        <v>-3904934.1284699999</v>
      </c>
      <c r="DRB4">
        <v>-3904934.1284699999</v>
      </c>
      <c r="DRC4">
        <v>-3904934.1284699999</v>
      </c>
      <c r="DRD4">
        <v>-3904934.1284699999</v>
      </c>
      <c r="DRE4">
        <v>-3904934.1284699999</v>
      </c>
      <c r="DRF4">
        <v>-3904934.1284699999</v>
      </c>
      <c r="DRG4">
        <v>-3904934.1284699999</v>
      </c>
      <c r="DRH4">
        <v>-3904934.1284699999</v>
      </c>
      <c r="DRI4">
        <v>-3905327.2451999998</v>
      </c>
      <c r="DRJ4">
        <v>-3905327.2451999998</v>
      </c>
      <c r="DRK4">
        <v>-3905327.2451999998</v>
      </c>
      <c r="DRL4">
        <v>-3905327.2451999998</v>
      </c>
      <c r="DRM4">
        <v>-3905327.2451999998</v>
      </c>
      <c r="DRN4">
        <v>-3905327.2451999998</v>
      </c>
      <c r="DRO4">
        <v>-3905327.2451999998</v>
      </c>
      <c r="DRP4">
        <v>-3905327.2451999998</v>
      </c>
      <c r="DRQ4">
        <v>-3905327.2451999998</v>
      </c>
      <c r="DRR4">
        <v>-3905327.2451999998</v>
      </c>
      <c r="DRS4">
        <v>-3905327.2451999998</v>
      </c>
      <c r="DRT4">
        <v>-3904934.1284699999</v>
      </c>
      <c r="DRU4">
        <v>-3904934.1284699999</v>
      </c>
      <c r="DRV4">
        <v>-3904934.1284699999</v>
      </c>
      <c r="DRW4">
        <v>-3904934.1284699999</v>
      </c>
      <c r="DRX4">
        <v>-3904934.1284699999</v>
      </c>
      <c r="DRY4">
        <v>-3904934.1284699999</v>
      </c>
      <c r="DRZ4">
        <v>-3904934.1284699999</v>
      </c>
      <c r="DSA4">
        <v>-3904934.1284699999</v>
      </c>
      <c r="DSB4">
        <v>-3904934.1284699999</v>
      </c>
      <c r="DSC4">
        <v>-3904934.1284699999</v>
      </c>
      <c r="DSD4">
        <v>-3904934.1284699999</v>
      </c>
      <c r="DSE4">
        <v>-3905327.2451999998</v>
      </c>
      <c r="DSF4">
        <v>-3905327.2451999998</v>
      </c>
      <c r="DSG4">
        <v>-3905327.2451999998</v>
      </c>
      <c r="DSH4">
        <v>-3905327.2451999998</v>
      </c>
      <c r="DSI4">
        <v>-3905327.2451999998</v>
      </c>
      <c r="DSJ4">
        <v>-3905327.2451999998</v>
      </c>
      <c r="DSK4">
        <v>-3905327.2451999998</v>
      </c>
      <c r="DSL4">
        <v>-3905327.2451999998</v>
      </c>
      <c r="DSM4">
        <v>-3905327.2451999998</v>
      </c>
      <c r="DSN4">
        <v>-3905327.2451999998</v>
      </c>
      <c r="DSO4">
        <v>-3905327.2451999998</v>
      </c>
      <c r="DSP4">
        <v>-8258647.0978499996</v>
      </c>
      <c r="DSQ4">
        <v>-8258647.0978499996</v>
      </c>
      <c r="DSR4">
        <v>-8258647.0978499996</v>
      </c>
      <c r="DSS4">
        <v>-8258647.0978499996</v>
      </c>
      <c r="DST4">
        <v>-8258647.0978499996</v>
      </c>
      <c r="DSU4">
        <v>-8258647.0978499996</v>
      </c>
      <c r="DSV4">
        <v>-8258647.0978499996</v>
      </c>
      <c r="DSW4">
        <v>-8258647.0978499996</v>
      </c>
      <c r="DSX4">
        <v>-8258647.0978499996</v>
      </c>
      <c r="DSY4">
        <v>-8258647.0978499996</v>
      </c>
      <c r="DSZ4">
        <v>-8258647.0978499996</v>
      </c>
      <c r="DTA4">
        <v>-8259427.8827299997</v>
      </c>
      <c r="DTB4">
        <v>-8259427.8827299997</v>
      </c>
      <c r="DTC4">
        <v>-8259427.8827299997</v>
      </c>
      <c r="DTD4">
        <v>-8259427.8827299997</v>
      </c>
      <c r="DTE4">
        <v>-8259427.8827299997</v>
      </c>
      <c r="DTF4">
        <v>-8259427.8827299997</v>
      </c>
      <c r="DTG4">
        <v>-8259427.8827299997</v>
      </c>
      <c r="DTH4">
        <v>-8259427.8827299997</v>
      </c>
      <c r="DTI4">
        <v>-8259427.8827299997</v>
      </c>
      <c r="DTJ4">
        <v>-8259427.8827299997</v>
      </c>
      <c r="DTK4">
        <v>-8259427.8827299997</v>
      </c>
      <c r="DTL4">
        <v>-8258647.0978499996</v>
      </c>
      <c r="DTM4">
        <v>-8258647.0978499996</v>
      </c>
      <c r="DTN4">
        <v>-8258647.0978499996</v>
      </c>
      <c r="DTO4">
        <v>-8258647.0978499996</v>
      </c>
      <c r="DTP4">
        <v>-8258647.0978499996</v>
      </c>
      <c r="DTQ4">
        <v>-8258647.0978499996</v>
      </c>
      <c r="DTR4">
        <v>-8258647.0978499996</v>
      </c>
      <c r="DTS4">
        <v>-8258647.0978499996</v>
      </c>
      <c r="DTT4">
        <v>-8258647.0978499996</v>
      </c>
      <c r="DTU4">
        <v>-8258647.0978499996</v>
      </c>
      <c r="DTV4">
        <v>-8258647.0978499996</v>
      </c>
      <c r="DTW4">
        <v>-8259427.8827299997</v>
      </c>
      <c r="DTX4">
        <v>-8259427.8827299997</v>
      </c>
      <c r="DTY4">
        <v>-8259427.8827299997</v>
      </c>
      <c r="DTZ4">
        <v>-8259427.8827299997</v>
      </c>
      <c r="DUA4">
        <v>-8259427.8827299997</v>
      </c>
      <c r="DUB4">
        <v>-8259427.8827299997</v>
      </c>
      <c r="DUC4">
        <v>-8259427.8827299997</v>
      </c>
      <c r="DUD4">
        <v>-8259427.8827299997</v>
      </c>
      <c r="DUE4">
        <v>-8259427.8827299997</v>
      </c>
      <c r="DUF4">
        <v>-8259427.8827299997</v>
      </c>
      <c r="DUG4">
        <v>-8259427.8827299997</v>
      </c>
      <c r="DUH4">
        <v>-373670.06595299998</v>
      </c>
      <c r="DUI4">
        <v>-373670.06595299998</v>
      </c>
      <c r="DUJ4">
        <v>-373670.06595299998</v>
      </c>
      <c r="DUK4">
        <v>-373670.06595299998</v>
      </c>
      <c r="DUL4">
        <v>-373670.06595299998</v>
      </c>
      <c r="DUM4">
        <v>-373670.06595299998</v>
      </c>
      <c r="DUN4">
        <v>-373670.06595299998</v>
      </c>
      <c r="DUO4">
        <v>-373670.06595299998</v>
      </c>
      <c r="DUP4">
        <v>-373670.06595299998</v>
      </c>
      <c r="DUQ4">
        <v>-373670.06595299998</v>
      </c>
      <c r="DUR4">
        <v>-373670.06595299998</v>
      </c>
      <c r="DUS4">
        <v>-373544.66449200001</v>
      </c>
      <c r="DUT4">
        <v>-373544.66449200001</v>
      </c>
      <c r="DUU4">
        <v>-373544.66449200001</v>
      </c>
      <c r="DUV4">
        <v>-373544.66449200001</v>
      </c>
      <c r="DUW4">
        <v>-373544.66449200001</v>
      </c>
      <c r="DUX4">
        <v>-373544.66449200001</v>
      </c>
      <c r="DUY4">
        <v>-373544.66449200001</v>
      </c>
      <c r="DUZ4">
        <v>-373544.66449200001</v>
      </c>
      <c r="DVA4">
        <v>-373544.66449200001</v>
      </c>
      <c r="DVB4">
        <v>-373544.66449200001</v>
      </c>
      <c r="DVC4">
        <v>-373544.66449200001</v>
      </c>
      <c r="DVD4">
        <v>-373670.06595299998</v>
      </c>
      <c r="DVE4">
        <v>-373670.06595299998</v>
      </c>
      <c r="DVF4">
        <v>-373670.06595299998</v>
      </c>
      <c r="DVG4">
        <v>-373670.06595299998</v>
      </c>
      <c r="DVH4">
        <v>-373670.06595299998</v>
      </c>
      <c r="DVI4">
        <v>-373670.06595299998</v>
      </c>
      <c r="DVJ4">
        <v>-373670.06595299998</v>
      </c>
      <c r="DVK4">
        <v>-373670.06595299998</v>
      </c>
      <c r="DVL4">
        <v>-373670.06595299998</v>
      </c>
      <c r="DVM4">
        <v>-373670.06595299998</v>
      </c>
      <c r="DVN4">
        <v>-373670.06595299998</v>
      </c>
      <c r="DVO4">
        <v>-373544.66449200001</v>
      </c>
      <c r="DVP4">
        <v>-373544.66449200001</v>
      </c>
      <c r="DVQ4">
        <v>-373544.66449200001</v>
      </c>
      <c r="DVR4">
        <v>-373544.66449200001</v>
      </c>
      <c r="DVS4">
        <v>-373544.66449200001</v>
      </c>
      <c r="DVT4">
        <v>-373544.66449200001</v>
      </c>
      <c r="DVU4">
        <v>-373544.66449200001</v>
      </c>
      <c r="DVV4">
        <v>-373544.66449200001</v>
      </c>
      <c r="DVW4">
        <v>-373544.66449200001</v>
      </c>
      <c r="DVX4">
        <v>-373544.66449200001</v>
      </c>
      <c r="DVY4">
        <v>-373544.66449200001</v>
      </c>
      <c r="DVZ4">
        <v>744646.24454500002</v>
      </c>
      <c r="DWA4">
        <v>744646.24454500002</v>
      </c>
      <c r="DWB4">
        <v>744646.24454500002</v>
      </c>
      <c r="DWC4">
        <v>744646.24454500002</v>
      </c>
      <c r="DWD4">
        <v>744646.24454500002</v>
      </c>
      <c r="DWE4">
        <v>744646.24454500002</v>
      </c>
      <c r="DWF4">
        <v>744646.24454500002</v>
      </c>
      <c r="DWG4">
        <v>744646.24454500002</v>
      </c>
      <c r="DWH4">
        <v>744646.24454500002</v>
      </c>
      <c r="DWI4">
        <v>744646.24454500002</v>
      </c>
      <c r="DWJ4">
        <v>744646.24454500002</v>
      </c>
      <c r="DWK4">
        <v>744893.61886000005</v>
      </c>
      <c r="DWL4">
        <v>744893.61886000005</v>
      </c>
      <c r="DWM4">
        <v>744893.61886000005</v>
      </c>
      <c r="DWN4">
        <v>744893.61886000005</v>
      </c>
      <c r="DWO4">
        <v>744893.61886000005</v>
      </c>
      <c r="DWP4">
        <v>744893.61886000005</v>
      </c>
      <c r="DWQ4">
        <v>744893.61886000005</v>
      </c>
      <c r="DWR4">
        <v>744893.61886000005</v>
      </c>
      <c r="DWS4">
        <v>744893.61886000005</v>
      </c>
      <c r="DWT4">
        <v>744893.61886000005</v>
      </c>
      <c r="DWU4">
        <v>744893.61886000005</v>
      </c>
      <c r="DWV4">
        <v>744646.24454500002</v>
      </c>
      <c r="DWW4">
        <v>744646.24454500002</v>
      </c>
      <c r="DWX4">
        <v>744646.24454500002</v>
      </c>
      <c r="DWY4">
        <v>744646.24454500002</v>
      </c>
      <c r="DWZ4">
        <v>744646.24454500002</v>
      </c>
      <c r="DXA4">
        <v>744646.24454500002</v>
      </c>
      <c r="DXB4">
        <v>744646.24454500002</v>
      </c>
      <c r="DXC4">
        <v>744646.24454500002</v>
      </c>
      <c r="DXD4">
        <v>744646.24454500002</v>
      </c>
      <c r="DXE4">
        <v>744646.24454500002</v>
      </c>
      <c r="DXF4">
        <v>744646.24454500002</v>
      </c>
      <c r="DXG4">
        <v>744893.61886000005</v>
      </c>
      <c r="DXH4">
        <v>744893.61886000005</v>
      </c>
      <c r="DXI4">
        <v>744893.61886000005</v>
      </c>
      <c r="DXJ4">
        <v>744893.61886000005</v>
      </c>
      <c r="DXK4">
        <v>744893.61886000005</v>
      </c>
      <c r="DXL4">
        <v>744893.61886000005</v>
      </c>
      <c r="DXM4">
        <v>744893.61886000005</v>
      </c>
      <c r="DXN4">
        <v>744893.61886000005</v>
      </c>
      <c r="DXO4">
        <v>744893.61886000005</v>
      </c>
      <c r="DXP4">
        <v>744893.61886000005</v>
      </c>
      <c r="DXQ4">
        <v>744893.61886000005</v>
      </c>
      <c r="DXR4">
        <v>3792581.1320199999</v>
      </c>
      <c r="DXS4">
        <v>3792581.1320199999</v>
      </c>
      <c r="DXT4">
        <v>3792581.1320199999</v>
      </c>
      <c r="DXU4">
        <v>3792581.1320199999</v>
      </c>
      <c r="DXV4">
        <v>3792581.1320199999</v>
      </c>
      <c r="DXW4">
        <v>3792581.1320199999</v>
      </c>
      <c r="DXX4">
        <v>3792581.1320199999</v>
      </c>
      <c r="DXY4">
        <v>3792581.1320199999</v>
      </c>
      <c r="DXZ4">
        <v>3792581.1320199999</v>
      </c>
      <c r="DYA4">
        <v>3792581.1320199999</v>
      </c>
      <c r="DYB4">
        <v>3792581.1320199999</v>
      </c>
      <c r="DYC4">
        <v>3793072.45205</v>
      </c>
      <c r="DYD4">
        <v>3793072.45205</v>
      </c>
      <c r="DYE4">
        <v>3793072.45205</v>
      </c>
      <c r="DYF4">
        <v>3793072.45205</v>
      </c>
      <c r="DYG4">
        <v>3793072.45205</v>
      </c>
      <c r="DYH4">
        <v>3793072.45205</v>
      </c>
      <c r="DYI4">
        <v>3793072.45205</v>
      </c>
      <c r="DYJ4">
        <v>3793072.45205</v>
      </c>
      <c r="DYK4">
        <v>3793072.45205</v>
      </c>
      <c r="DYL4">
        <v>3793072.45205</v>
      </c>
      <c r="DYM4">
        <v>3793072.45205</v>
      </c>
      <c r="DYN4">
        <v>3792581.1320199999</v>
      </c>
      <c r="DYO4">
        <v>3792581.1320199999</v>
      </c>
      <c r="DYP4">
        <v>3792581.1320199999</v>
      </c>
      <c r="DYQ4">
        <v>3792581.1320199999</v>
      </c>
      <c r="DYR4">
        <v>3792581.1320199999</v>
      </c>
      <c r="DYS4">
        <v>3792581.1320199999</v>
      </c>
      <c r="DYT4">
        <v>3792581.1320199999</v>
      </c>
      <c r="DYU4">
        <v>3792581.1320199999</v>
      </c>
      <c r="DYV4">
        <v>3792581.1320199999</v>
      </c>
      <c r="DYW4">
        <v>3792581.1320199999</v>
      </c>
      <c r="DYX4">
        <v>3792581.1320199999</v>
      </c>
      <c r="DYY4">
        <v>3793072.45205</v>
      </c>
      <c r="DYZ4">
        <v>3793072.45205</v>
      </c>
      <c r="DZA4">
        <v>3793072.45205</v>
      </c>
      <c r="DZB4">
        <v>3793072.45205</v>
      </c>
      <c r="DZC4">
        <v>3793072.45205</v>
      </c>
      <c r="DZD4">
        <v>3793072.45205</v>
      </c>
      <c r="DZE4">
        <v>3793072.45205</v>
      </c>
      <c r="DZF4">
        <v>3793072.45205</v>
      </c>
      <c r="DZG4">
        <v>3793072.45205</v>
      </c>
      <c r="DZH4">
        <v>3793072.45205</v>
      </c>
      <c r="DZI4">
        <v>3793072.45205</v>
      </c>
      <c r="DZJ4">
        <v>-2478637.0515800002</v>
      </c>
      <c r="DZK4">
        <v>-2478637.0515800002</v>
      </c>
      <c r="DZL4">
        <v>-2478637.0515800002</v>
      </c>
      <c r="DZM4">
        <v>-2478637.0515800002</v>
      </c>
      <c r="DZN4">
        <v>-2478637.0515800002</v>
      </c>
      <c r="DZO4">
        <v>-2478637.0515800002</v>
      </c>
      <c r="DZP4">
        <v>-2478637.0515800002</v>
      </c>
      <c r="DZQ4">
        <v>-2478637.0515800002</v>
      </c>
      <c r="DZR4">
        <v>-2478637.0515800002</v>
      </c>
      <c r="DZS4">
        <v>-2478637.0515800002</v>
      </c>
      <c r="DZT4">
        <v>-2478637.0515800002</v>
      </c>
      <c r="DZU4">
        <v>-2478795.2455000002</v>
      </c>
      <c r="DZV4">
        <v>-2478795.2455000002</v>
      </c>
      <c r="DZW4">
        <v>-2478795.2455000002</v>
      </c>
      <c r="DZX4">
        <v>-2478795.2455000002</v>
      </c>
      <c r="DZY4">
        <v>-2478795.2455000002</v>
      </c>
      <c r="DZZ4">
        <v>-2478795.2455000002</v>
      </c>
      <c r="EAA4">
        <v>-2478795.2455000002</v>
      </c>
      <c r="EAB4">
        <v>-2478795.2455000002</v>
      </c>
      <c r="EAC4">
        <v>-2478795.2455000002</v>
      </c>
      <c r="EAD4">
        <v>-2478795.2455000002</v>
      </c>
      <c r="EAE4">
        <v>-2478795.2455000002</v>
      </c>
      <c r="EAF4">
        <v>-2478637.0515800002</v>
      </c>
      <c r="EAG4">
        <v>-2478637.0515800002</v>
      </c>
      <c r="EAH4">
        <v>-2478637.0515800002</v>
      </c>
      <c r="EAI4">
        <v>-2478637.0515800002</v>
      </c>
      <c r="EAJ4">
        <v>-2478637.0515800002</v>
      </c>
      <c r="EAK4">
        <v>-2478637.0515800002</v>
      </c>
      <c r="EAL4">
        <v>-2478637.0515800002</v>
      </c>
      <c r="EAM4">
        <v>-2478637.0515800002</v>
      </c>
      <c r="EAN4">
        <v>-2478637.0515800002</v>
      </c>
      <c r="EAO4">
        <v>-2478637.0515800002</v>
      </c>
      <c r="EAP4">
        <v>-2478637.0515800002</v>
      </c>
      <c r="EAQ4">
        <v>-2478795.2455000002</v>
      </c>
      <c r="EAR4">
        <v>-2478795.2455000002</v>
      </c>
      <c r="EAS4">
        <v>-2478795.2455000002</v>
      </c>
      <c r="EAT4">
        <v>-2478795.2455000002</v>
      </c>
      <c r="EAU4">
        <v>-2478795.2455000002</v>
      </c>
      <c r="EAV4">
        <v>-2478795.2455000002</v>
      </c>
      <c r="EAW4">
        <v>-2478795.2455000002</v>
      </c>
      <c r="EAX4">
        <v>-2478795.2455000002</v>
      </c>
      <c r="EAY4">
        <v>-2478795.2455000002</v>
      </c>
      <c r="EAZ4">
        <v>-2478795.2455000002</v>
      </c>
      <c r="EBA4">
        <v>-2478795.2455000002</v>
      </c>
      <c r="EBB4">
        <v>-2230314.1589500001</v>
      </c>
      <c r="EBC4">
        <v>-2230314.1589500001</v>
      </c>
      <c r="EBD4">
        <v>-2230314.1589500001</v>
      </c>
      <c r="EBE4">
        <v>-2230314.1589500001</v>
      </c>
      <c r="EBF4">
        <v>-2230314.1589500001</v>
      </c>
      <c r="EBG4">
        <v>-2230314.1589500001</v>
      </c>
      <c r="EBH4">
        <v>-2230314.1589500001</v>
      </c>
      <c r="EBI4">
        <v>-2230314.1589500001</v>
      </c>
      <c r="EBJ4">
        <v>-2230314.1589500001</v>
      </c>
      <c r="EBK4">
        <v>-2230314.1589500001</v>
      </c>
      <c r="EBL4">
        <v>-2230314.1589500001</v>
      </c>
      <c r="EBM4">
        <v>-2230626.2216099999</v>
      </c>
      <c r="EBN4">
        <v>-2230626.2216099999</v>
      </c>
      <c r="EBO4">
        <v>-2230626.2216099999</v>
      </c>
      <c r="EBP4">
        <v>-2230626.2216099999</v>
      </c>
      <c r="EBQ4">
        <v>-2230626.2216099999</v>
      </c>
      <c r="EBR4">
        <v>-2230626.2216099999</v>
      </c>
      <c r="EBS4">
        <v>-2230626.2216099999</v>
      </c>
      <c r="EBT4">
        <v>-2230626.2216099999</v>
      </c>
      <c r="EBU4">
        <v>-2230626.2216099999</v>
      </c>
      <c r="EBV4">
        <v>-2230626.2216099999</v>
      </c>
      <c r="EBW4">
        <v>-2230626.2216099999</v>
      </c>
      <c r="EBX4">
        <v>-2230314.1589500001</v>
      </c>
      <c r="EBY4">
        <v>-2230314.1589500001</v>
      </c>
      <c r="EBZ4">
        <v>-2230314.1589500001</v>
      </c>
      <c r="ECA4">
        <v>-2230314.1589500001</v>
      </c>
      <c r="ECB4">
        <v>-2230314.1589500001</v>
      </c>
      <c r="ECC4">
        <v>-2230314.1589500001</v>
      </c>
      <c r="ECD4">
        <v>-2230314.1589500001</v>
      </c>
      <c r="ECE4">
        <v>-2230314.1589500001</v>
      </c>
      <c r="ECF4">
        <v>-2230314.1589500001</v>
      </c>
      <c r="ECG4">
        <v>-2230314.1589500001</v>
      </c>
      <c r="ECH4">
        <v>-2230314.1589500001</v>
      </c>
      <c r="ECI4">
        <v>-2230626.2216099999</v>
      </c>
      <c r="ECJ4">
        <v>-2230626.2216099999</v>
      </c>
      <c r="ECK4">
        <v>-2230626.2216099999</v>
      </c>
      <c r="ECL4">
        <v>-2230626.2216099999</v>
      </c>
      <c r="ECM4">
        <v>-2230626.2216099999</v>
      </c>
      <c r="ECN4">
        <v>-2230626.2216099999</v>
      </c>
      <c r="ECO4">
        <v>-2230626.2216099999</v>
      </c>
      <c r="ECP4">
        <v>-2230626.2216099999</v>
      </c>
      <c r="ECQ4">
        <v>-2230626.2216099999</v>
      </c>
      <c r="ECR4">
        <v>-2230626.2216099999</v>
      </c>
      <c r="ECS4">
        <v>-2230626.2216099999</v>
      </c>
      <c r="ECT4">
        <v>-771661.44776899996</v>
      </c>
      <c r="ECU4">
        <v>-771661.44776899996</v>
      </c>
      <c r="ECV4">
        <v>-771661.44776899996</v>
      </c>
      <c r="ECW4">
        <v>-771661.44776899996</v>
      </c>
      <c r="ECX4">
        <v>-771661.44776899996</v>
      </c>
      <c r="ECY4">
        <v>-771661.44776899996</v>
      </c>
      <c r="ECZ4">
        <v>-771661.44776899996</v>
      </c>
      <c r="EDA4">
        <v>-771661.44776899996</v>
      </c>
      <c r="EDB4">
        <v>-771661.44776899996</v>
      </c>
      <c r="EDC4">
        <v>-771661.44776899996</v>
      </c>
      <c r="EDD4">
        <v>-771661.44776899996</v>
      </c>
      <c r="EDE4">
        <v>-772281.24789700005</v>
      </c>
      <c r="EDF4">
        <v>-772281.24789700005</v>
      </c>
      <c r="EDG4">
        <v>-772281.24789700005</v>
      </c>
      <c r="EDH4">
        <v>-772281.24789700005</v>
      </c>
      <c r="EDI4">
        <v>-772281.24789700005</v>
      </c>
      <c r="EDJ4">
        <v>-772281.24789700005</v>
      </c>
      <c r="EDK4">
        <v>-772281.24789700005</v>
      </c>
      <c r="EDL4">
        <v>-772281.24789700005</v>
      </c>
      <c r="EDM4">
        <v>-772281.24789700005</v>
      </c>
      <c r="EDN4">
        <v>-772281.24789700005</v>
      </c>
      <c r="EDO4">
        <v>-772281.24789700005</v>
      </c>
      <c r="EDP4">
        <v>-771661.44776899996</v>
      </c>
      <c r="EDQ4">
        <v>-771661.44776899996</v>
      </c>
      <c r="EDR4">
        <v>-771661.44776899996</v>
      </c>
      <c r="EDS4">
        <v>-771661.44776899996</v>
      </c>
      <c r="EDT4">
        <v>-771661.44776899996</v>
      </c>
      <c r="EDU4">
        <v>-771661.44776899996</v>
      </c>
      <c r="EDV4">
        <v>-771661.44776899996</v>
      </c>
      <c r="EDW4">
        <v>-771661.44776899996</v>
      </c>
      <c r="EDX4">
        <v>-771661.44776899996</v>
      </c>
      <c r="EDY4">
        <v>-771661.44776899996</v>
      </c>
      <c r="EDZ4">
        <v>-771661.44776899996</v>
      </c>
      <c r="EEA4">
        <v>-772281.24789700005</v>
      </c>
      <c r="EEB4">
        <v>-772281.24789700005</v>
      </c>
      <c r="EEC4">
        <v>-772281.24789700005</v>
      </c>
      <c r="EED4">
        <v>-772281.24789700005</v>
      </c>
      <c r="EEE4">
        <v>-772281.24789700005</v>
      </c>
      <c r="EEF4">
        <v>-772281.24789700005</v>
      </c>
      <c r="EEG4">
        <v>-772281.24789700005</v>
      </c>
      <c r="EEH4">
        <v>-772281.24789700005</v>
      </c>
      <c r="EEI4">
        <v>-772281.24789700005</v>
      </c>
      <c r="EEJ4">
        <v>-772281.24789700005</v>
      </c>
      <c r="EEK4">
        <v>-772281.24789700005</v>
      </c>
      <c r="EEL4">
        <v>-39642404.643100001</v>
      </c>
      <c r="EEM4">
        <v>-39642404.643100001</v>
      </c>
      <c r="EEN4">
        <v>-39642404.643100001</v>
      </c>
      <c r="EEO4">
        <v>-39642404.643100001</v>
      </c>
      <c r="EEP4">
        <v>-39642404.643100001</v>
      </c>
      <c r="EEQ4">
        <v>-39642404.643100001</v>
      </c>
      <c r="EER4">
        <v>-39642404.643100001</v>
      </c>
      <c r="EES4">
        <v>-39642404.643100001</v>
      </c>
      <c r="EET4">
        <v>-39642404.643100001</v>
      </c>
      <c r="EEU4">
        <v>-39642404.643100001</v>
      </c>
      <c r="EEV4">
        <v>-39642404.643100001</v>
      </c>
      <c r="EEW4">
        <v>-39642404.643100001</v>
      </c>
      <c r="EEX4">
        <v>-39642404.643100001</v>
      </c>
      <c r="EEY4">
        <v>-39642404.643100001</v>
      </c>
      <c r="EEZ4">
        <v>-39642404.643100001</v>
      </c>
      <c r="EFA4">
        <v>-39642404.643100001</v>
      </c>
      <c r="EFB4">
        <v>-39642404.643100001</v>
      </c>
      <c r="EFC4">
        <v>-39642404.643100001</v>
      </c>
      <c r="EFD4">
        <v>-39642404.643100001</v>
      </c>
      <c r="EFE4">
        <v>-39642404.643100001</v>
      </c>
      <c r="EFF4">
        <v>-39642404.643100001</v>
      </c>
      <c r="EFG4">
        <v>-39642404.643100001</v>
      </c>
      <c r="EFH4">
        <v>-39642404.643100001</v>
      </c>
      <c r="EFI4">
        <v>-39642404.643100001</v>
      </c>
      <c r="EFJ4">
        <v>-39642404.643100001</v>
      </c>
      <c r="EFK4">
        <v>-39642404.643100001</v>
      </c>
      <c r="EFL4">
        <v>-39642404.643100001</v>
      </c>
      <c r="EFM4">
        <v>-39642404.643100001</v>
      </c>
      <c r="EFN4">
        <v>-39642404.643100001</v>
      </c>
      <c r="EFO4">
        <v>-39642404.643100001</v>
      </c>
      <c r="EFP4">
        <v>-39642404.643100001</v>
      </c>
      <c r="EFQ4">
        <v>-39642404.643100001</v>
      </c>
      <c r="EFR4">
        <v>-39642404.643100001</v>
      </c>
      <c r="EFS4">
        <v>-39642404.643100001</v>
      </c>
      <c r="EFT4">
        <v>-39642404.643100001</v>
      </c>
      <c r="EFU4">
        <v>-39642404.643100001</v>
      </c>
      <c r="EFV4">
        <v>-39642404.643100001</v>
      </c>
      <c r="EFW4">
        <v>-39642404.643100001</v>
      </c>
      <c r="EFX4">
        <v>-39642404.643100001</v>
      </c>
      <c r="EFY4">
        <v>-39642404.643100001</v>
      </c>
      <c r="EFZ4">
        <v>-39642404.643100001</v>
      </c>
      <c r="EGA4">
        <v>-39642404.643100001</v>
      </c>
      <c r="EGB4">
        <v>-39642404.643100001</v>
      </c>
      <c r="EGC4">
        <v>-39642404.643100001</v>
      </c>
      <c r="EGD4">
        <v>-60240761.923799999</v>
      </c>
      <c r="EGE4">
        <v>-60240761.923799999</v>
      </c>
      <c r="EGF4">
        <v>-60240761.923799999</v>
      </c>
      <c r="EGG4">
        <v>-60240761.923799999</v>
      </c>
      <c r="EGH4">
        <v>-60240761.923799999</v>
      </c>
      <c r="EGI4">
        <v>-60240761.923799999</v>
      </c>
      <c r="EGJ4">
        <v>-60240761.923799999</v>
      </c>
      <c r="EGK4">
        <v>-60240761.923799999</v>
      </c>
      <c r="EGL4">
        <v>-60240761.923799999</v>
      </c>
      <c r="EGM4">
        <v>-60240761.923799999</v>
      </c>
      <c r="EGN4">
        <v>-60240761.923799999</v>
      </c>
      <c r="EGO4">
        <v>-60240761.923799999</v>
      </c>
      <c r="EGP4">
        <v>-60240761.923799999</v>
      </c>
      <c r="EGQ4">
        <v>-60240761.923799999</v>
      </c>
      <c r="EGR4">
        <v>-60240761.923799999</v>
      </c>
      <c r="EGS4">
        <v>-60240761.923799999</v>
      </c>
      <c r="EGT4">
        <v>-60240761.923799999</v>
      </c>
      <c r="EGU4">
        <v>-60240761.923799999</v>
      </c>
      <c r="EGV4">
        <v>-60240761.923799999</v>
      </c>
      <c r="EGW4">
        <v>-60240761.923799999</v>
      </c>
      <c r="EGX4">
        <v>-60240761.923799999</v>
      </c>
      <c r="EGY4">
        <v>-60240761.923799999</v>
      </c>
      <c r="EGZ4">
        <v>-60240761.923799999</v>
      </c>
      <c r="EHA4">
        <v>-60240761.923799999</v>
      </c>
      <c r="EHB4">
        <v>-60240761.923799999</v>
      </c>
      <c r="EHC4">
        <v>-60240761.923799999</v>
      </c>
      <c r="EHD4">
        <v>-60240761.923799999</v>
      </c>
      <c r="EHE4">
        <v>-60240761.923799999</v>
      </c>
      <c r="EHF4">
        <v>-60240761.923799999</v>
      </c>
      <c r="EHG4">
        <v>-60240761.923799999</v>
      </c>
      <c r="EHH4">
        <v>-60240761.923799999</v>
      </c>
      <c r="EHI4">
        <v>-60240761.923799999</v>
      </c>
      <c r="EHJ4">
        <v>-60240761.923799999</v>
      </c>
      <c r="EHK4">
        <v>-60240761.923799999</v>
      </c>
      <c r="EHL4">
        <v>-60240761.923799999</v>
      </c>
      <c r="EHM4">
        <v>-60240761.923799999</v>
      </c>
      <c r="EHN4">
        <v>-60240761.923799999</v>
      </c>
      <c r="EHO4">
        <v>-60240761.923799999</v>
      </c>
      <c r="EHP4">
        <v>-60240761.923799999</v>
      </c>
      <c r="EHQ4">
        <v>-60240761.923799999</v>
      </c>
      <c r="EHR4">
        <v>-60240761.923799999</v>
      </c>
      <c r="EHS4">
        <v>-60240761.923799999</v>
      </c>
      <c r="EHT4">
        <v>-60240761.923799999</v>
      </c>
      <c r="EHU4">
        <v>-60240761.923799999</v>
      </c>
      <c r="EHV4">
        <v>-91623881.009499997</v>
      </c>
      <c r="EHW4">
        <v>-91623881.009499997</v>
      </c>
      <c r="EHX4">
        <v>-91623881.009499997</v>
      </c>
      <c r="EHY4">
        <v>-91623881.009499997</v>
      </c>
      <c r="EHZ4">
        <v>-91623881.009499997</v>
      </c>
      <c r="EIA4">
        <v>-91623881.009499997</v>
      </c>
      <c r="EIB4">
        <v>-91623881.009499997</v>
      </c>
      <c r="EIC4">
        <v>-91623881.009499997</v>
      </c>
      <c r="EID4">
        <v>-91623881.009499997</v>
      </c>
      <c r="EIE4">
        <v>-91623881.009499997</v>
      </c>
      <c r="EIF4">
        <v>-91623881.009499997</v>
      </c>
      <c r="EIG4">
        <v>-91623881.009499997</v>
      </c>
      <c r="EIH4">
        <v>-91623881.009499997</v>
      </c>
      <c r="EII4">
        <v>-91623881.009499997</v>
      </c>
      <c r="EIJ4">
        <v>-91623881.009499997</v>
      </c>
      <c r="EIK4">
        <v>-91623881.009499997</v>
      </c>
      <c r="EIL4">
        <v>-91623881.009499997</v>
      </c>
      <c r="EIM4">
        <v>-91623881.009499997</v>
      </c>
      <c r="EIN4">
        <v>-91623881.009499997</v>
      </c>
      <c r="EIO4">
        <v>-91623881.009499997</v>
      </c>
      <c r="EIP4">
        <v>-91623881.009499997</v>
      </c>
      <c r="EIQ4">
        <v>-91623881.009499997</v>
      </c>
      <c r="EIR4">
        <v>-91623881.009499997</v>
      </c>
      <c r="EIS4">
        <v>-91623881.009499997</v>
      </c>
      <c r="EIT4">
        <v>-91623881.009499997</v>
      </c>
      <c r="EIU4">
        <v>-91623881.009499997</v>
      </c>
      <c r="EIV4">
        <v>-91623881.009499997</v>
      </c>
      <c r="EIW4">
        <v>-91623881.009499997</v>
      </c>
      <c r="EIX4">
        <v>-91623881.009499997</v>
      </c>
      <c r="EIY4">
        <v>-91623881.009499997</v>
      </c>
      <c r="EIZ4">
        <v>-91623881.009499997</v>
      </c>
      <c r="EJA4">
        <v>-91623881.009499997</v>
      </c>
      <c r="EJB4">
        <v>-91623881.009499997</v>
      </c>
      <c r="EJC4">
        <v>-91623881.009499997</v>
      </c>
      <c r="EJD4">
        <v>-91623881.009499997</v>
      </c>
      <c r="EJE4">
        <v>-91623881.009499997</v>
      </c>
      <c r="EJF4">
        <v>-91623881.009499997</v>
      </c>
      <c r="EJG4">
        <v>-91623881.009499997</v>
      </c>
      <c r="EJH4">
        <v>-91623881.009499997</v>
      </c>
      <c r="EJI4">
        <v>-91623881.009499997</v>
      </c>
      <c r="EJJ4">
        <v>-91623881.009499997</v>
      </c>
      <c r="EJK4">
        <v>-91623881.009499997</v>
      </c>
      <c r="EJL4">
        <v>-91623881.009499997</v>
      </c>
      <c r="EJM4">
        <v>-91623881.009499997</v>
      </c>
      <c r="EJN4">
        <v>-39642404.643100001</v>
      </c>
      <c r="EJO4">
        <v>-39642404.643100001</v>
      </c>
      <c r="EJP4">
        <v>-39642404.643100001</v>
      </c>
      <c r="EJQ4">
        <v>-39642404.643100001</v>
      </c>
      <c r="EJR4">
        <v>-39642404.643100001</v>
      </c>
      <c r="EJS4">
        <v>-39642404.643100001</v>
      </c>
      <c r="EJT4">
        <v>-39642404.643100001</v>
      </c>
      <c r="EJU4">
        <v>-39642404.643100001</v>
      </c>
      <c r="EJV4">
        <v>-39642404.643100001</v>
      </c>
      <c r="EJW4">
        <v>-39642404.643100001</v>
      </c>
      <c r="EJX4">
        <v>-39642404.643100001</v>
      </c>
      <c r="EJY4">
        <v>-39642404.643100001</v>
      </c>
      <c r="EJZ4">
        <v>-39642404.643100001</v>
      </c>
      <c r="EKA4">
        <v>-39642404.643100001</v>
      </c>
      <c r="EKB4">
        <v>-39642404.643100001</v>
      </c>
      <c r="EKC4">
        <v>-39642404.643100001</v>
      </c>
      <c r="EKD4">
        <v>-39642404.643100001</v>
      </c>
      <c r="EKE4">
        <v>-39642404.643100001</v>
      </c>
      <c r="EKF4">
        <v>-39642404.643100001</v>
      </c>
      <c r="EKG4">
        <v>-39642404.643100001</v>
      </c>
      <c r="EKH4">
        <v>-39642404.643100001</v>
      </c>
      <c r="EKI4">
        <v>-39642404.643100001</v>
      </c>
      <c r="EKJ4">
        <v>-39642404.643100001</v>
      </c>
      <c r="EKK4">
        <v>-39642404.643100001</v>
      </c>
      <c r="EKL4">
        <v>-39642404.643100001</v>
      </c>
      <c r="EKM4">
        <v>-39642404.643100001</v>
      </c>
      <c r="EKN4">
        <v>-39642404.643100001</v>
      </c>
      <c r="EKO4">
        <v>-39642404.643100001</v>
      </c>
      <c r="EKP4">
        <v>-39642404.643100001</v>
      </c>
      <c r="EKQ4">
        <v>-39642404.643100001</v>
      </c>
      <c r="EKR4">
        <v>-39642404.643100001</v>
      </c>
      <c r="EKS4">
        <v>-39642404.643100001</v>
      </c>
      <c r="EKT4">
        <v>-39642404.643100001</v>
      </c>
      <c r="EKU4">
        <v>-39642404.643100001</v>
      </c>
      <c r="EKV4">
        <v>-39642404.643100001</v>
      </c>
      <c r="EKW4">
        <v>-39642404.643100001</v>
      </c>
      <c r="EKX4">
        <v>-39642404.643100001</v>
      </c>
      <c r="EKY4">
        <v>-39642404.643100001</v>
      </c>
      <c r="EKZ4">
        <v>-39642404.643100001</v>
      </c>
      <c r="ELA4">
        <v>-39642404.643100001</v>
      </c>
      <c r="ELB4">
        <v>-39642404.643100001</v>
      </c>
      <c r="ELC4">
        <v>-39642404.643100001</v>
      </c>
      <c r="ELD4">
        <v>-39642404.643100001</v>
      </c>
      <c r="ELE4">
        <v>-39642404.643100001</v>
      </c>
      <c r="ELF4">
        <v>-60240761.923799999</v>
      </c>
      <c r="ELG4">
        <v>-60240761.923799999</v>
      </c>
      <c r="ELH4">
        <v>-60240761.923799999</v>
      </c>
      <c r="ELI4">
        <v>-60240761.923799999</v>
      </c>
      <c r="ELJ4">
        <v>-60240761.923799999</v>
      </c>
      <c r="ELK4">
        <v>-60240761.923799999</v>
      </c>
      <c r="ELL4">
        <v>-60240761.923799999</v>
      </c>
      <c r="ELM4">
        <v>-60240761.923799999</v>
      </c>
      <c r="ELN4">
        <v>-60240761.923799999</v>
      </c>
      <c r="ELO4">
        <v>-60240761.923799999</v>
      </c>
      <c r="ELP4">
        <v>-60240761.923799999</v>
      </c>
      <c r="ELQ4">
        <v>-60240761.923799999</v>
      </c>
      <c r="ELR4">
        <v>-60240761.923799999</v>
      </c>
      <c r="ELS4">
        <v>-60240761.923799999</v>
      </c>
      <c r="ELT4">
        <v>-60240761.923799999</v>
      </c>
      <c r="ELU4">
        <v>-60240761.923799999</v>
      </c>
      <c r="ELV4">
        <v>-60240761.923799999</v>
      </c>
      <c r="ELW4">
        <v>-60240761.923799999</v>
      </c>
      <c r="ELX4">
        <v>-60240761.923799999</v>
      </c>
      <c r="ELY4">
        <v>-60240761.923799999</v>
      </c>
      <c r="ELZ4">
        <v>-60240761.923799999</v>
      </c>
      <c r="EMA4">
        <v>-60240761.923799999</v>
      </c>
      <c r="EMB4">
        <v>-60240761.923799999</v>
      </c>
      <c r="EMC4">
        <v>-60240761.923799999</v>
      </c>
      <c r="EMD4">
        <v>-60240761.923799999</v>
      </c>
      <c r="EME4">
        <v>-60240761.923799999</v>
      </c>
      <c r="EMF4">
        <v>-60240761.923799999</v>
      </c>
      <c r="EMG4">
        <v>-60240761.923799999</v>
      </c>
      <c r="EMH4">
        <v>-60240761.923799999</v>
      </c>
      <c r="EMI4">
        <v>-60240761.923799999</v>
      </c>
      <c r="EMJ4">
        <v>-60240761.923799999</v>
      </c>
      <c r="EMK4">
        <v>-60240761.923799999</v>
      </c>
      <c r="EML4">
        <v>-60240761.923799999</v>
      </c>
      <c r="EMM4">
        <v>-60240761.923799999</v>
      </c>
      <c r="EMN4">
        <v>-60240761.923799999</v>
      </c>
      <c r="EMO4">
        <v>-60240761.923799999</v>
      </c>
      <c r="EMP4">
        <v>-60240761.923799999</v>
      </c>
      <c r="EMQ4">
        <v>-60240761.923799999</v>
      </c>
      <c r="EMR4">
        <v>-60240761.923799999</v>
      </c>
      <c r="EMS4">
        <v>-60240761.923799999</v>
      </c>
      <c r="EMT4">
        <v>-60240761.923799999</v>
      </c>
      <c r="EMU4">
        <v>-60240761.923799999</v>
      </c>
      <c r="EMV4">
        <v>-60240761.923799999</v>
      </c>
      <c r="EMW4">
        <v>-60240761.923799999</v>
      </c>
      <c r="EMX4">
        <v>-91623881.009499997</v>
      </c>
      <c r="EMY4">
        <v>-91623881.009499997</v>
      </c>
      <c r="EMZ4">
        <v>-91623881.009499997</v>
      </c>
      <c r="ENA4">
        <v>-91623881.009499997</v>
      </c>
      <c r="ENB4">
        <v>-91623881.009499997</v>
      </c>
      <c r="ENC4">
        <v>-91623881.009499997</v>
      </c>
      <c r="END4">
        <v>-91623881.009499997</v>
      </c>
      <c r="ENE4">
        <v>-91623881.009499997</v>
      </c>
      <c r="ENF4">
        <v>-91623881.009499997</v>
      </c>
      <c r="ENG4">
        <v>-91623881.009499997</v>
      </c>
      <c r="ENH4">
        <v>-91623881.009499997</v>
      </c>
      <c r="ENI4">
        <v>-91623881.009499997</v>
      </c>
      <c r="ENJ4">
        <v>-91623881.009499997</v>
      </c>
      <c r="ENK4">
        <v>-91623881.009499997</v>
      </c>
      <c r="ENL4">
        <v>-91623881.009499997</v>
      </c>
      <c r="ENM4">
        <v>-91623881.009499997</v>
      </c>
      <c r="ENN4">
        <v>-91623881.009499997</v>
      </c>
      <c r="ENO4">
        <v>-91623881.009499997</v>
      </c>
      <c r="ENP4">
        <v>-91623881.009499997</v>
      </c>
      <c r="ENQ4">
        <v>-91623881.009499997</v>
      </c>
      <c r="ENR4">
        <v>-91623881.009499997</v>
      </c>
      <c r="ENS4">
        <v>-91623881.009499997</v>
      </c>
      <c r="ENT4">
        <v>-91623881.009499997</v>
      </c>
      <c r="ENU4">
        <v>-91623881.009499997</v>
      </c>
      <c r="ENV4">
        <v>-91623881.009499997</v>
      </c>
      <c r="ENW4">
        <v>-91623881.009499997</v>
      </c>
      <c r="ENX4">
        <v>-91623881.009499997</v>
      </c>
      <c r="ENY4">
        <v>-91623881.009499997</v>
      </c>
      <c r="ENZ4">
        <v>-91623881.009499997</v>
      </c>
      <c r="EOA4">
        <v>-91623881.009499997</v>
      </c>
      <c r="EOB4">
        <v>-91623881.009499997</v>
      </c>
      <c r="EOC4">
        <v>-91623881.009499997</v>
      </c>
      <c r="EOD4">
        <v>-91623881.009499997</v>
      </c>
      <c r="EOE4">
        <v>-91623881.009499997</v>
      </c>
      <c r="EOF4">
        <v>-91623881.009499997</v>
      </c>
      <c r="EOG4">
        <v>-91623881.009499997</v>
      </c>
      <c r="EOH4">
        <v>-91623881.009499997</v>
      </c>
      <c r="EOI4">
        <v>-91623881.009499997</v>
      </c>
      <c r="EOJ4">
        <v>-91623881.009499997</v>
      </c>
      <c r="EOK4">
        <v>-91623881.009499997</v>
      </c>
      <c r="EOL4">
        <v>-91623881.009499997</v>
      </c>
      <c r="EOM4">
        <v>-91623881.009499997</v>
      </c>
      <c r="EON4">
        <v>-91623881.009499997</v>
      </c>
      <c r="EOO4">
        <v>-91623881.009499997</v>
      </c>
      <c r="EOP4">
        <v>-7169725.1775500001</v>
      </c>
      <c r="EOQ4">
        <v>-7169725.1775500001</v>
      </c>
      <c r="EOR4">
        <v>-7169725.1775500001</v>
      </c>
      <c r="EOS4">
        <v>-7169725.1775500001</v>
      </c>
      <c r="EOT4">
        <v>-7169725.1775500001</v>
      </c>
      <c r="EOU4">
        <v>-7169725.1775500001</v>
      </c>
      <c r="EOV4">
        <v>-7169725.1775500001</v>
      </c>
      <c r="EOW4">
        <v>-7169725.1775500001</v>
      </c>
      <c r="EOX4">
        <v>-7169725.1775500001</v>
      </c>
      <c r="EOY4">
        <v>-7169725.1775500001</v>
      </c>
      <c r="EOZ4">
        <v>-7169725.1775500001</v>
      </c>
      <c r="EPA4">
        <v>-7169725.1775500001</v>
      </c>
      <c r="EPB4">
        <v>-7169725.1775500001</v>
      </c>
      <c r="EPC4">
        <v>-7169725.1775500001</v>
      </c>
      <c r="EPD4">
        <v>-7169725.1775500001</v>
      </c>
      <c r="EPE4">
        <v>-7169725.1775500001</v>
      </c>
      <c r="EPF4">
        <v>-7169725.1775500001</v>
      </c>
      <c r="EPG4">
        <v>-7169725.1775500001</v>
      </c>
      <c r="EPH4">
        <v>-7169725.1775500001</v>
      </c>
      <c r="EPI4">
        <v>-7169725.1775500001</v>
      </c>
      <c r="EPJ4">
        <v>-7169725.1775500001</v>
      </c>
      <c r="EPK4">
        <v>-7169725.1775500001</v>
      </c>
      <c r="EPL4">
        <v>-7169725.1775500001</v>
      </c>
      <c r="EPM4">
        <v>-7169725.1775500001</v>
      </c>
      <c r="EPN4">
        <v>-7169725.1775500001</v>
      </c>
      <c r="EPO4">
        <v>-7169725.1775500001</v>
      </c>
      <c r="EPP4">
        <v>-7169725.1775500001</v>
      </c>
      <c r="EPQ4">
        <v>-7169725.1775500001</v>
      </c>
      <c r="EPR4">
        <v>-7169725.1775500001</v>
      </c>
      <c r="EPS4">
        <v>-7169725.1775500001</v>
      </c>
      <c r="EPT4">
        <v>-7169725.1775500001</v>
      </c>
      <c r="EPU4">
        <v>-7169725.1775500001</v>
      </c>
      <c r="EPV4">
        <v>-7169725.1775500001</v>
      </c>
      <c r="EPW4">
        <v>-7169725.1775500001</v>
      </c>
      <c r="EPX4">
        <v>-7169725.1775500001</v>
      </c>
      <c r="EPY4">
        <v>-7169725.1775500001</v>
      </c>
      <c r="EPZ4">
        <v>-7169725.1775500001</v>
      </c>
      <c r="EQA4">
        <v>-7169725.1775500001</v>
      </c>
      <c r="EQB4">
        <v>-7169725.1775500001</v>
      </c>
      <c r="EQC4">
        <v>-7169725.1775500001</v>
      </c>
      <c r="EQD4">
        <v>-7169725.1775500001</v>
      </c>
      <c r="EQE4">
        <v>-7169725.1775500001</v>
      </c>
      <c r="EQF4">
        <v>-7169725.1775500001</v>
      </c>
      <c r="EQG4">
        <v>-7169725.1775500001</v>
      </c>
      <c r="EQH4">
        <v>-10856870.617699999</v>
      </c>
      <c r="EQI4">
        <v>-10856870.617699999</v>
      </c>
      <c r="EQJ4">
        <v>-10856870.617699999</v>
      </c>
      <c r="EQK4">
        <v>-10856870.617699999</v>
      </c>
      <c r="EQL4">
        <v>-10856870.617699999</v>
      </c>
      <c r="EQM4">
        <v>-10856870.617699999</v>
      </c>
      <c r="EQN4">
        <v>-10856870.617699999</v>
      </c>
      <c r="EQO4">
        <v>-10856870.617699999</v>
      </c>
      <c r="EQP4">
        <v>-10856870.617699999</v>
      </c>
      <c r="EQQ4">
        <v>-10856870.617699999</v>
      </c>
      <c r="EQR4">
        <v>-10856870.617699999</v>
      </c>
      <c r="EQS4">
        <v>-10856870.617699999</v>
      </c>
      <c r="EQT4">
        <v>-10856870.617699999</v>
      </c>
      <c r="EQU4">
        <v>-10856870.617699999</v>
      </c>
      <c r="EQV4">
        <v>-10856870.617699999</v>
      </c>
      <c r="EQW4">
        <v>-10856870.617699999</v>
      </c>
      <c r="EQX4">
        <v>-10856870.617699999</v>
      </c>
      <c r="EQY4">
        <v>-10856870.617699999</v>
      </c>
      <c r="EQZ4">
        <v>-10856870.617699999</v>
      </c>
      <c r="ERA4">
        <v>-10856870.617699999</v>
      </c>
      <c r="ERB4">
        <v>-10856870.617699999</v>
      </c>
      <c r="ERC4">
        <v>-10856870.617699999</v>
      </c>
      <c r="ERD4">
        <v>-10856870.617699999</v>
      </c>
      <c r="ERE4">
        <v>-10856870.617699999</v>
      </c>
      <c r="ERF4">
        <v>-10856870.617699999</v>
      </c>
      <c r="ERG4">
        <v>-10856870.617699999</v>
      </c>
      <c r="ERH4">
        <v>-10856870.617699999</v>
      </c>
      <c r="ERI4">
        <v>-10856870.617699999</v>
      </c>
      <c r="ERJ4">
        <v>-10856870.617699999</v>
      </c>
      <c r="ERK4">
        <v>-10856870.617699999</v>
      </c>
      <c r="ERL4">
        <v>-10856870.617699999</v>
      </c>
      <c r="ERM4">
        <v>-10856870.617699999</v>
      </c>
      <c r="ERN4">
        <v>-10856870.617699999</v>
      </c>
      <c r="ERO4">
        <v>-10856870.617699999</v>
      </c>
      <c r="ERP4">
        <v>-10856870.617699999</v>
      </c>
      <c r="ERQ4">
        <v>-10856870.617699999</v>
      </c>
      <c r="ERR4">
        <v>-10856870.617699999</v>
      </c>
      <c r="ERS4">
        <v>-10856870.617699999</v>
      </c>
      <c r="ERT4">
        <v>-10856870.617699999</v>
      </c>
      <c r="ERU4">
        <v>-10856870.617699999</v>
      </c>
      <c r="ERV4">
        <v>-10856870.617699999</v>
      </c>
      <c r="ERW4">
        <v>-10856870.617699999</v>
      </c>
      <c r="ERX4">
        <v>-10856870.617699999</v>
      </c>
      <c r="ERY4">
        <v>-10856870.617699999</v>
      </c>
      <c r="ERZ4">
        <v>-16435235.8661</v>
      </c>
      <c r="ESA4">
        <v>-16435235.8661</v>
      </c>
      <c r="ESB4">
        <v>-16435235.8661</v>
      </c>
      <c r="ESC4">
        <v>-16435235.8661</v>
      </c>
      <c r="ESD4">
        <v>-16435235.8661</v>
      </c>
      <c r="ESE4">
        <v>-16435235.8661</v>
      </c>
      <c r="ESF4">
        <v>-16435235.8661</v>
      </c>
      <c r="ESG4">
        <v>-16435235.8661</v>
      </c>
      <c r="ESH4">
        <v>-16435235.8661</v>
      </c>
      <c r="ESI4">
        <v>-16435235.8661</v>
      </c>
      <c r="ESJ4">
        <v>-16435235.8661</v>
      </c>
      <c r="ESK4">
        <v>-16435235.8661</v>
      </c>
      <c r="ESL4">
        <v>-16435235.8661</v>
      </c>
      <c r="ESM4">
        <v>-16435235.8661</v>
      </c>
      <c r="ESN4">
        <v>-16435235.8661</v>
      </c>
      <c r="ESO4">
        <v>-16435235.8661</v>
      </c>
      <c r="ESP4">
        <v>-16435235.8661</v>
      </c>
      <c r="ESQ4">
        <v>-16435235.8661</v>
      </c>
      <c r="ESR4">
        <v>-16435235.8661</v>
      </c>
      <c r="ESS4">
        <v>-16435235.8661</v>
      </c>
      <c r="EST4">
        <v>-16435235.8661</v>
      </c>
      <c r="ESU4">
        <v>-16435235.8661</v>
      </c>
      <c r="ESV4">
        <v>-16435235.8661</v>
      </c>
      <c r="ESW4">
        <v>-16435235.8661</v>
      </c>
      <c r="ESX4">
        <v>-16435235.8661</v>
      </c>
      <c r="ESY4">
        <v>-16435235.8661</v>
      </c>
      <c r="ESZ4">
        <v>-16435235.8661</v>
      </c>
      <c r="ETA4">
        <v>-16435235.8661</v>
      </c>
      <c r="ETB4">
        <v>-16435235.8661</v>
      </c>
      <c r="ETC4">
        <v>-16435235.8661</v>
      </c>
      <c r="ETD4">
        <v>-16435235.8661</v>
      </c>
      <c r="ETE4">
        <v>-16435235.8661</v>
      </c>
      <c r="ETF4">
        <v>-16435235.8661</v>
      </c>
      <c r="ETG4">
        <v>-16435235.8661</v>
      </c>
      <c r="ETH4">
        <v>-16435235.8661</v>
      </c>
      <c r="ETI4">
        <v>-16435235.8661</v>
      </c>
      <c r="ETJ4">
        <v>-16435235.8661</v>
      </c>
      <c r="ETK4">
        <v>-16435235.8661</v>
      </c>
      <c r="ETL4">
        <v>-16435235.8661</v>
      </c>
      <c r="ETM4">
        <v>-16435235.8661</v>
      </c>
      <c r="ETN4">
        <v>-16435235.8661</v>
      </c>
      <c r="ETO4">
        <v>-16435235.8661</v>
      </c>
      <c r="ETP4">
        <v>-16435235.8661</v>
      </c>
      <c r="ETQ4">
        <v>-16435235.8661</v>
      </c>
      <c r="ETR4">
        <v>32438.050313299998</v>
      </c>
      <c r="ETS4">
        <v>32438.050313299998</v>
      </c>
      <c r="ETT4">
        <v>32438.050313299998</v>
      </c>
      <c r="ETU4">
        <v>32438.050313299998</v>
      </c>
      <c r="ETV4">
        <v>32438.050313299998</v>
      </c>
      <c r="ETW4">
        <v>32438.050313299998</v>
      </c>
      <c r="ETX4">
        <v>32438.050313299998</v>
      </c>
      <c r="ETY4">
        <v>32438.050313299998</v>
      </c>
      <c r="ETZ4">
        <v>32438.050313299998</v>
      </c>
      <c r="EUA4">
        <v>32438.050313299998</v>
      </c>
      <c r="EUB4">
        <v>32438.050313299998</v>
      </c>
      <c r="EUC4">
        <v>32570.998037599998</v>
      </c>
      <c r="EUD4">
        <v>32570.998037599998</v>
      </c>
      <c r="EUE4">
        <v>32570.998037599998</v>
      </c>
      <c r="EUF4">
        <v>32570.998037599998</v>
      </c>
      <c r="EUG4">
        <v>32570.998037599998</v>
      </c>
      <c r="EUH4">
        <v>32570.998037599998</v>
      </c>
      <c r="EUI4">
        <v>32570.998037599998</v>
      </c>
      <c r="EUJ4">
        <v>32570.998037599998</v>
      </c>
      <c r="EUK4">
        <v>32570.998037599998</v>
      </c>
      <c r="EUL4">
        <v>32570.998037599998</v>
      </c>
      <c r="EUM4">
        <v>32570.998037599998</v>
      </c>
      <c r="EUN4">
        <v>32438.050313299998</v>
      </c>
      <c r="EUO4">
        <v>32438.050313299998</v>
      </c>
      <c r="EUP4">
        <v>32438.050313299998</v>
      </c>
      <c r="EUQ4">
        <v>32438.050313299998</v>
      </c>
      <c r="EUR4">
        <v>32438.050313299998</v>
      </c>
      <c r="EUS4">
        <v>32438.050313299998</v>
      </c>
      <c r="EUT4">
        <v>32438.050313299998</v>
      </c>
      <c r="EUU4">
        <v>32438.050313299998</v>
      </c>
      <c r="EUV4">
        <v>32438.050313299998</v>
      </c>
      <c r="EUW4">
        <v>32438.050313299998</v>
      </c>
      <c r="EUX4">
        <v>32438.050313299998</v>
      </c>
      <c r="EUY4">
        <v>32570.998037599998</v>
      </c>
      <c r="EUZ4">
        <v>32570.998037599998</v>
      </c>
      <c r="EVA4">
        <v>32570.998037599998</v>
      </c>
      <c r="EVB4">
        <v>32570.998037599998</v>
      </c>
      <c r="EVC4">
        <v>32570.998037599998</v>
      </c>
      <c r="EVD4">
        <v>32570.998037599998</v>
      </c>
      <c r="EVE4">
        <v>32570.998037599998</v>
      </c>
      <c r="EVF4">
        <v>32570.998037599998</v>
      </c>
      <c r="EVG4">
        <v>32570.998037599998</v>
      </c>
      <c r="EVH4">
        <v>32570.998037599998</v>
      </c>
      <c r="EVI4">
        <v>32570.998037599998</v>
      </c>
      <c r="EVJ4">
        <v>1515493.3565</v>
      </c>
      <c r="EVK4">
        <v>1515493.3565</v>
      </c>
      <c r="EVL4">
        <v>1515493.3565</v>
      </c>
      <c r="EVM4">
        <v>1515493.3565</v>
      </c>
      <c r="EVN4">
        <v>1515493.3565</v>
      </c>
      <c r="EVO4">
        <v>1515493.3565</v>
      </c>
      <c r="EVP4">
        <v>1515493.3565</v>
      </c>
      <c r="EVQ4">
        <v>1515493.3565</v>
      </c>
      <c r="EVR4">
        <v>1515493.3565</v>
      </c>
      <c r="EVS4">
        <v>1515493.3565</v>
      </c>
      <c r="EVT4">
        <v>1515493.3565</v>
      </c>
      <c r="EVU4">
        <v>1515755.61702</v>
      </c>
      <c r="EVV4">
        <v>1515755.61702</v>
      </c>
      <c r="EVW4">
        <v>1515755.61702</v>
      </c>
      <c r="EVX4">
        <v>1515755.61702</v>
      </c>
      <c r="EVY4">
        <v>1515755.61702</v>
      </c>
      <c r="EVZ4">
        <v>1515755.61702</v>
      </c>
      <c r="EWA4">
        <v>1515755.61702</v>
      </c>
      <c r="EWB4">
        <v>1515755.61702</v>
      </c>
      <c r="EWC4">
        <v>1515755.61702</v>
      </c>
      <c r="EWD4">
        <v>1515755.61702</v>
      </c>
      <c r="EWE4">
        <v>1515755.61702</v>
      </c>
      <c r="EWF4">
        <v>1515493.3565</v>
      </c>
      <c r="EWG4">
        <v>1515493.3565</v>
      </c>
      <c r="EWH4">
        <v>1515493.3565</v>
      </c>
      <c r="EWI4">
        <v>1515493.3565</v>
      </c>
      <c r="EWJ4">
        <v>1515493.3565</v>
      </c>
      <c r="EWK4">
        <v>1515493.3565</v>
      </c>
      <c r="EWL4">
        <v>1515493.3565</v>
      </c>
      <c r="EWM4">
        <v>1515493.3565</v>
      </c>
      <c r="EWN4">
        <v>1515493.3565</v>
      </c>
      <c r="EWO4">
        <v>1515493.3565</v>
      </c>
      <c r="EWP4">
        <v>1515493.3565</v>
      </c>
      <c r="EWQ4">
        <v>1515755.61702</v>
      </c>
      <c r="EWR4">
        <v>1515755.61702</v>
      </c>
      <c r="EWS4">
        <v>1515755.61702</v>
      </c>
      <c r="EWT4">
        <v>1515755.61702</v>
      </c>
      <c r="EWU4">
        <v>1515755.61702</v>
      </c>
      <c r="EWV4">
        <v>1515755.61702</v>
      </c>
      <c r="EWW4">
        <v>1515755.61702</v>
      </c>
      <c r="EWX4">
        <v>1515755.61702</v>
      </c>
      <c r="EWY4">
        <v>1515755.61702</v>
      </c>
      <c r="EWZ4">
        <v>1515755.61702</v>
      </c>
      <c r="EXA4">
        <v>1515755.61702</v>
      </c>
      <c r="EXB4">
        <v>5276363.7777100001</v>
      </c>
      <c r="EXC4">
        <v>5276363.7777100001</v>
      </c>
      <c r="EXD4">
        <v>5276363.7777100001</v>
      </c>
      <c r="EXE4">
        <v>5276363.7777100001</v>
      </c>
      <c r="EXF4">
        <v>5276363.7777100001</v>
      </c>
      <c r="EXG4">
        <v>5276363.7777100001</v>
      </c>
      <c r="EXH4">
        <v>5276363.7777100001</v>
      </c>
      <c r="EXI4">
        <v>5276363.7777100001</v>
      </c>
      <c r="EXJ4">
        <v>5276363.7777100001</v>
      </c>
      <c r="EXK4">
        <v>5276363.7777100001</v>
      </c>
      <c r="EXL4">
        <v>5276363.7777100001</v>
      </c>
      <c r="EXM4">
        <v>5276884.66383</v>
      </c>
      <c r="EXN4">
        <v>5276884.66383</v>
      </c>
      <c r="EXO4">
        <v>5276884.66383</v>
      </c>
      <c r="EXP4">
        <v>5276884.66383</v>
      </c>
      <c r="EXQ4">
        <v>5276884.66383</v>
      </c>
      <c r="EXR4">
        <v>5276884.66383</v>
      </c>
      <c r="EXS4">
        <v>5276884.66383</v>
      </c>
      <c r="EXT4">
        <v>5276884.66383</v>
      </c>
      <c r="EXU4">
        <v>5276884.66383</v>
      </c>
      <c r="EXV4">
        <v>5276884.66383</v>
      </c>
      <c r="EXW4">
        <v>5276884.66383</v>
      </c>
      <c r="EXX4">
        <v>5276363.7777100001</v>
      </c>
      <c r="EXY4">
        <v>5276363.7777100001</v>
      </c>
      <c r="EXZ4">
        <v>5276363.7777100001</v>
      </c>
      <c r="EYA4">
        <v>5276363.7777100001</v>
      </c>
      <c r="EYB4">
        <v>5276363.7777100001</v>
      </c>
      <c r="EYC4">
        <v>5276363.7777100001</v>
      </c>
      <c r="EYD4">
        <v>5276363.7777100001</v>
      </c>
      <c r="EYE4">
        <v>5276363.7777100001</v>
      </c>
      <c r="EYF4">
        <v>5276363.7777100001</v>
      </c>
      <c r="EYG4">
        <v>5276363.7777100001</v>
      </c>
      <c r="EYH4">
        <v>5276363.7777100001</v>
      </c>
      <c r="EYI4">
        <v>5276884.66383</v>
      </c>
      <c r="EYJ4">
        <v>5276884.66383</v>
      </c>
      <c r="EYK4">
        <v>5276884.66383</v>
      </c>
      <c r="EYL4">
        <v>5276884.66383</v>
      </c>
      <c r="EYM4">
        <v>5276884.66383</v>
      </c>
      <c r="EYN4">
        <v>5276884.66383</v>
      </c>
      <c r="EYO4">
        <v>5276884.66383</v>
      </c>
      <c r="EYP4">
        <v>5276884.66383</v>
      </c>
      <c r="EYQ4">
        <v>5276884.66383</v>
      </c>
      <c r="EYR4">
        <v>5276884.66383</v>
      </c>
      <c r="EYS4">
        <v>5276884.66383</v>
      </c>
      <c r="EYT4">
        <v>-2075788.09216</v>
      </c>
      <c r="EYU4">
        <v>-2075788.09216</v>
      </c>
      <c r="EYV4">
        <v>-2075788.09216</v>
      </c>
      <c r="EYW4">
        <v>-2075788.09216</v>
      </c>
      <c r="EYX4">
        <v>-2075788.09216</v>
      </c>
      <c r="EYY4">
        <v>-2075788.09216</v>
      </c>
      <c r="EYZ4">
        <v>-2075788.09216</v>
      </c>
      <c r="EZA4">
        <v>-2075788.09216</v>
      </c>
      <c r="EZB4">
        <v>-2075788.09216</v>
      </c>
      <c r="EZC4">
        <v>-2075788.09216</v>
      </c>
      <c r="EZD4">
        <v>-2075788.09216</v>
      </c>
      <c r="EZE4">
        <v>-2075788.09216</v>
      </c>
      <c r="EZF4">
        <v>-2075788.09216</v>
      </c>
      <c r="EZG4">
        <v>-2075788.09216</v>
      </c>
      <c r="EZH4">
        <v>-2075788.09216</v>
      </c>
      <c r="EZI4">
        <v>-2075788.09216</v>
      </c>
      <c r="EZJ4">
        <v>-2075788.09216</v>
      </c>
      <c r="EZK4">
        <v>-2075788.09216</v>
      </c>
      <c r="EZL4">
        <v>-2075788.09216</v>
      </c>
      <c r="EZM4">
        <v>-2075788.09216</v>
      </c>
      <c r="EZN4">
        <v>-2075788.09216</v>
      </c>
      <c r="EZO4">
        <v>-2075788.09216</v>
      </c>
      <c r="EZP4">
        <v>-2075788.09216</v>
      </c>
      <c r="EZQ4">
        <v>-2075788.09216</v>
      </c>
      <c r="EZR4">
        <v>-2075788.09216</v>
      </c>
      <c r="EZS4">
        <v>-2075788.09216</v>
      </c>
      <c r="EZT4">
        <v>-2075788.09216</v>
      </c>
      <c r="EZU4">
        <v>-2075788.09216</v>
      </c>
      <c r="EZV4">
        <v>-2075788.09216</v>
      </c>
      <c r="EZW4">
        <v>-2075788.09216</v>
      </c>
      <c r="EZX4">
        <v>-2075788.09216</v>
      </c>
      <c r="EZY4">
        <v>-2075788.09216</v>
      </c>
      <c r="EZZ4">
        <v>-2075788.09216</v>
      </c>
      <c r="FAA4">
        <v>-2075788.09216</v>
      </c>
      <c r="FAB4">
        <v>-2075788.09216</v>
      </c>
      <c r="FAC4">
        <v>-2075788.09216</v>
      </c>
      <c r="FAD4">
        <v>-2075788.09216</v>
      </c>
      <c r="FAE4">
        <v>-2075788.09216</v>
      </c>
      <c r="FAF4">
        <v>-2075788.09216</v>
      </c>
      <c r="FAG4">
        <v>-2075788.09216</v>
      </c>
      <c r="FAH4">
        <v>-2075788.09216</v>
      </c>
      <c r="FAI4">
        <v>-2075788.09216</v>
      </c>
      <c r="FAJ4">
        <v>-2075788.09216</v>
      </c>
      <c r="FAK4">
        <v>-2075788.09216</v>
      </c>
      <c r="FAL4">
        <v>-4065791.67711</v>
      </c>
      <c r="FAM4">
        <v>-4065791.67711</v>
      </c>
      <c r="FAN4">
        <v>-4065791.67711</v>
      </c>
      <c r="FAO4">
        <v>-4065791.67711</v>
      </c>
      <c r="FAP4">
        <v>-4065791.67711</v>
      </c>
      <c r="FAQ4">
        <v>-4065791.67711</v>
      </c>
      <c r="FAR4">
        <v>-4065791.67711</v>
      </c>
      <c r="FAS4">
        <v>-4065791.67711</v>
      </c>
      <c r="FAT4">
        <v>-4065791.67711</v>
      </c>
      <c r="FAU4">
        <v>-4065791.67711</v>
      </c>
      <c r="FAV4">
        <v>-4065791.67711</v>
      </c>
      <c r="FAW4">
        <v>-4065791.67711</v>
      </c>
      <c r="FAX4">
        <v>-4065791.67711</v>
      </c>
      <c r="FAY4">
        <v>-4065791.67711</v>
      </c>
      <c r="FAZ4">
        <v>-4065791.67711</v>
      </c>
      <c r="FBA4">
        <v>-4065791.67711</v>
      </c>
      <c r="FBB4">
        <v>-4065791.67711</v>
      </c>
      <c r="FBC4">
        <v>-4065791.67711</v>
      </c>
      <c r="FBD4">
        <v>-4065791.67711</v>
      </c>
      <c r="FBE4">
        <v>-4065791.67711</v>
      </c>
      <c r="FBF4">
        <v>-4065791.67711</v>
      </c>
      <c r="FBG4">
        <v>-4065791.67711</v>
      </c>
      <c r="FBH4">
        <v>-4065791.67711</v>
      </c>
      <c r="FBI4">
        <v>-4065791.67711</v>
      </c>
      <c r="FBJ4">
        <v>-4065791.67711</v>
      </c>
      <c r="FBK4">
        <v>-4065791.67711</v>
      </c>
      <c r="FBL4">
        <v>-4065791.67711</v>
      </c>
      <c r="FBM4">
        <v>-4065791.67711</v>
      </c>
      <c r="FBN4">
        <v>-4065791.67711</v>
      </c>
      <c r="FBO4">
        <v>-4065791.67711</v>
      </c>
      <c r="FBP4">
        <v>-4065791.67711</v>
      </c>
      <c r="FBQ4">
        <v>-4065791.67711</v>
      </c>
      <c r="FBR4">
        <v>-4065791.67711</v>
      </c>
      <c r="FBS4">
        <v>-4065791.67711</v>
      </c>
      <c r="FBT4">
        <v>-4065791.67711</v>
      </c>
      <c r="FBU4">
        <v>-4065791.67711</v>
      </c>
      <c r="FBV4">
        <v>-4065791.67711</v>
      </c>
      <c r="FBW4">
        <v>-4065791.67711</v>
      </c>
      <c r="FBX4">
        <v>-4065791.67711</v>
      </c>
      <c r="FBY4">
        <v>-4065791.67711</v>
      </c>
      <c r="FBZ4">
        <v>-4065791.67711</v>
      </c>
      <c r="FCA4">
        <v>-4065791.67711</v>
      </c>
      <c r="FCB4">
        <v>-4065791.67711</v>
      </c>
      <c r="FCC4">
        <v>-4065791.67711</v>
      </c>
      <c r="FCD4">
        <v>-8045798.8470099997</v>
      </c>
      <c r="FCE4">
        <v>-8045798.8470099997</v>
      </c>
      <c r="FCF4">
        <v>-8045798.8470099997</v>
      </c>
      <c r="FCG4">
        <v>-8045798.8470099997</v>
      </c>
      <c r="FCH4">
        <v>-8045798.8470099997</v>
      </c>
      <c r="FCI4">
        <v>-8045798.8470099997</v>
      </c>
      <c r="FCJ4">
        <v>-8045798.8470099997</v>
      </c>
      <c r="FCK4">
        <v>-8045798.8470099997</v>
      </c>
      <c r="FCL4">
        <v>-8045798.8470099997</v>
      </c>
      <c r="FCM4">
        <v>-8045798.8470099997</v>
      </c>
      <c r="FCN4">
        <v>-8045798.8470099997</v>
      </c>
      <c r="FCO4">
        <v>-8045798.8470099997</v>
      </c>
      <c r="FCP4">
        <v>-8045798.8470099997</v>
      </c>
      <c r="FCQ4">
        <v>-8045798.8470099997</v>
      </c>
      <c r="FCR4">
        <v>-8045798.8470099997</v>
      </c>
      <c r="FCS4">
        <v>-8045798.8470099997</v>
      </c>
      <c r="FCT4">
        <v>-8045798.8470099997</v>
      </c>
      <c r="FCU4">
        <v>-8045798.8470099997</v>
      </c>
      <c r="FCV4">
        <v>-8045798.8470099997</v>
      </c>
      <c r="FCW4">
        <v>-8045798.8470099997</v>
      </c>
      <c r="FCX4">
        <v>-8045798.8470099997</v>
      </c>
      <c r="FCY4">
        <v>-8045798.8470099997</v>
      </c>
      <c r="FCZ4">
        <v>-8045798.8470099997</v>
      </c>
      <c r="FDA4">
        <v>-8045798.8470099997</v>
      </c>
      <c r="FDB4">
        <v>-8045798.8470099997</v>
      </c>
      <c r="FDC4">
        <v>-8045798.8470099997</v>
      </c>
      <c r="FDD4">
        <v>-8045798.8470099997</v>
      </c>
      <c r="FDE4">
        <v>-8045798.8470099997</v>
      </c>
      <c r="FDF4">
        <v>-8045798.8470099997</v>
      </c>
      <c r="FDG4">
        <v>-8045798.8470099997</v>
      </c>
      <c r="FDH4">
        <v>-8045798.8470099997</v>
      </c>
      <c r="FDI4">
        <v>-8045798.8470099997</v>
      </c>
      <c r="FDJ4">
        <v>-8045798.8470099997</v>
      </c>
      <c r="FDK4">
        <v>-8045798.8470099997</v>
      </c>
      <c r="FDL4">
        <v>-8045798.8470099997</v>
      </c>
      <c r="FDM4">
        <v>-8045798.8470099997</v>
      </c>
      <c r="FDN4">
        <v>-8045798.8470099997</v>
      </c>
      <c r="FDO4">
        <v>-8045798.8470099997</v>
      </c>
      <c r="FDP4">
        <v>-8045798.8470099997</v>
      </c>
      <c r="FDQ4">
        <v>-8045798.8470099997</v>
      </c>
      <c r="FDR4">
        <v>-8045798.8470099997</v>
      </c>
      <c r="FDS4">
        <v>-8045798.8470099997</v>
      </c>
      <c r="FDT4">
        <v>-8045798.8470099997</v>
      </c>
      <c r="FDU4">
        <v>-8045798.8470099997</v>
      </c>
      <c r="FDV4">
        <v>-18411162.453699999</v>
      </c>
      <c r="FDW4">
        <v>-18411162.453699999</v>
      </c>
      <c r="FDX4">
        <v>-18411162.453699999</v>
      </c>
      <c r="FDY4">
        <v>-18411162.453699999</v>
      </c>
      <c r="FDZ4">
        <v>-18411162.453699999</v>
      </c>
      <c r="FEA4">
        <v>-18411162.453699999</v>
      </c>
      <c r="FEB4">
        <v>-18411162.453699999</v>
      </c>
      <c r="FEC4">
        <v>-18411162.453699999</v>
      </c>
      <c r="FED4">
        <v>-18411162.453699999</v>
      </c>
      <c r="FEE4">
        <v>-18411162.453699999</v>
      </c>
      <c r="FEF4">
        <v>-18411162.453699999</v>
      </c>
      <c r="FEG4">
        <v>-18411162.453699999</v>
      </c>
      <c r="FEH4">
        <v>-18411162.453699999</v>
      </c>
      <c r="FEI4">
        <v>-18411162.453699999</v>
      </c>
      <c r="FEJ4">
        <v>-18411162.453699999</v>
      </c>
      <c r="FEK4">
        <v>-18411162.453699999</v>
      </c>
      <c r="FEL4">
        <v>-18411162.453699999</v>
      </c>
      <c r="FEM4">
        <v>-18411162.453699999</v>
      </c>
      <c r="FEN4">
        <v>-18411162.453699999</v>
      </c>
      <c r="FEO4">
        <v>-18411162.453699999</v>
      </c>
      <c r="FEP4">
        <v>-18411162.453699999</v>
      </c>
      <c r="FEQ4">
        <v>-18411162.453699999</v>
      </c>
      <c r="FER4">
        <v>-18411162.453699999</v>
      </c>
      <c r="FES4">
        <v>-18411162.453699999</v>
      </c>
      <c r="FET4">
        <v>-18411162.453699999</v>
      </c>
      <c r="FEU4">
        <v>-18411162.453699999</v>
      </c>
      <c r="FEV4">
        <v>-18411162.453699999</v>
      </c>
      <c r="FEW4">
        <v>-18411162.453699999</v>
      </c>
      <c r="FEX4">
        <v>-18411162.453699999</v>
      </c>
      <c r="FEY4">
        <v>-18411162.453699999</v>
      </c>
      <c r="FEZ4">
        <v>-18411162.453699999</v>
      </c>
      <c r="FFA4">
        <v>-18411162.453699999</v>
      </c>
      <c r="FFB4">
        <v>-18411162.453699999</v>
      </c>
      <c r="FFC4">
        <v>-18411162.453699999</v>
      </c>
      <c r="FFD4">
        <v>-18411162.453699999</v>
      </c>
      <c r="FFE4">
        <v>-18411162.453699999</v>
      </c>
      <c r="FFF4">
        <v>-18411162.453699999</v>
      </c>
      <c r="FFG4">
        <v>-18411162.453699999</v>
      </c>
      <c r="FFH4">
        <v>-18411162.453699999</v>
      </c>
      <c r="FFI4">
        <v>-18411162.453699999</v>
      </c>
      <c r="FFJ4">
        <v>-18411162.453699999</v>
      </c>
      <c r="FFK4">
        <v>-18411162.453699999</v>
      </c>
      <c r="FFL4">
        <v>-18411162.453699999</v>
      </c>
      <c r="FFM4">
        <v>-18411162.453699999</v>
      </c>
      <c r="FFN4">
        <v>-30449156.394699998</v>
      </c>
      <c r="FFO4">
        <v>-30449156.394699998</v>
      </c>
      <c r="FFP4">
        <v>-30449156.394699998</v>
      </c>
      <c r="FFQ4">
        <v>-30449156.394699998</v>
      </c>
      <c r="FFR4">
        <v>-30449156.394699998</v>
      </c>
      <c r="FFS4">
        <v>-30449156.394699998</v>
      </c>
      <c r="FFT4">
        <v>-30449156.394699998</v>
      </c>
      <c r="FFU4">
        <v>-30449156.394699998</v>
      </c>
      <c r="FFV4">
        <v>-30449156.394699998</v>
      </c>
      <c r="FFW4">
        <v>-30449156.394699998</v>
      </c>
      <c r="FFX4">
        <v>-30449156.394699998</v>
      </c>
      <c r="FFY4">
        <v>-30449156.394699998</v>
      </c>
      <c r="FFZ4">
        <v>-30449156.394699998</v>
      </c>
      <c r="FGA4">
        <v>-30449156.394699998</v>
      </c>
      <c r="FGB4">
        <v>-30449156.394699998</v>
      </c>
      <c r="FGC4">
        <v>-30449156.394699998</v>
      </c>
      <c r="FGD4">
        <v>-30449156.394699998</v>
      </c>
      <c r="FGE4">
        <v>-30449156.394699998</v>
      </c>
      <c r="FGF4">
        <v>-30449156.394699998</v>
      </c>
      <c r="FGG4">
        <v>-30449156.394699998</v>
      </c>
      <c r="FGH4">
        <v>-30449156.394699998</v>
      </c>
      <c r="FGI4">
        <v>-30449156.394699998</v>
      </c>
      <c r="FGJ4">
        <v>-30449156.394699998</v>
      </c>
      <c r="FGK4">
        <v>-30449156.394699998</v>
      </c>
      <c r="FGL4">
        <v>-30449156.394699998</v>
      </c>
      <c r="FGM4">
        <v>-30449156.394699998</v>
      </c>
      <c r="FGN4">
        <v>-30449156.394699998</v>
      </c>
      <c r="FGO4">
        <v>-30449156.394699998</v>
      </c>
      <c r="FGP4">
        <v>-30449156.394699998</v>
      </c>
      <c r="FGQ4">
        <v>-30449156.394699998</v>
      </c>
      <c r="FGR4">
        <v>-30449156.394699998</v>
      </c>
      <c r="FGS4">
        <v>-30449156.394699998</v>
      </c>
      <c r="FGT4">
        <v>-30449156.394699998</v>
      </c>
      <c r="FGU4">
        <v>-30449156.394699998</v>
      </c>
      <c r="FGV4">
        <v>-30449156.394699998</v>
      </c>
      <c r="FGW4">
        <v>-30449156.394699998</v>
      </c>
      <c r="FGX4">
        <v>-30449156.394699998</v>
      </c>
      <c r="FGY4">
        <v>-30449156.394699998</v>
      </c>
      <c r="FGZ4">
        <v>-30449156.394699998</v>
      </c>
      <c r="FHA4">
        <v>-30449156.394699998</v>
      </c>
      <c r="FHB4">
        <v>-30449156.394699998</v>
      </c>
      <c r="FHC4">
        <v>-30449156.394699998</v>
      </c>
      <c r="FHD4">
        <v>-30449156.394699998</v>
      </c>
      <c r="FHE4">
        <v>-30449156.394699998</v>
      </c>
      <c r="FHF4">
        <v>-51360753.161799997</v>
      </c>
      <c r="FHG4">
        <v>-51360753.161799997</v>
      </c>
      <c r="FHH4">
        <v>-51360753.161799997</v>
      </c>
      <c r="FHI4">
        <v>-51360753.161799997</v>
      </c>
      <c r="FHJ4">
        <v>-51360753.161799997</v>
      </c>
      <c r="FHK4">
        <v>-51360753.161799997</v>
      </c>
      <c r="FHL4">
        <v>-51360753.161799997</v>
      </c>
      <c r="FHM4">
        <v>-51360753.161799997</v>
      </c>
      <c r="FHN4">
        <v>-51360753.161799997</v>
      </c>
      <c r="FHO4">
        <v>-51360753.161799997</v>
      </c>
      <c r="FHP4">
        <v>-51360753.161799997</v>
      </c>
      <c r="FHQ4">
        <v>-51360753.161799997</v>
      </c>
      <c r="FHR4">
        <v>-51360753.161799997</v>
      </c>
      <c r="FHS4">
        <v>-51360753.161799997</v>
      </c>
      <c r="FHT4">
        <v>-51360753.161799997</v>
      </c>
      <c r="FHU4">
        <v>-51360753.161799997</v>
      </c>
      <c r="FHV4">
        <v>-51360753.161799997</v>
      </c>
      <c r="FHW4">
        <v>-51360753.161799997</v>
      </c>
      <c r="FHX4">
        <v>-51360753.161799997</v>
      </c>
      <c r="FHY4">
        <v>-51360753.161799997</v>
      </c>
      <c r="FHZ4">
        <v>-51360753.161799997</v>
      </c>
      <c r="FIA4">
        <v>-51360753.161799997</v>
      </c>
      <c r="FIB4">
        <v>-51360753.161799997</v>
      </c>
      <c r="FIC4">
        <v>-51360753.161799997</v>
      </c>
      <c r="FID4">
        <v>-51360753.161799997</v>
      </c>
      <c r="FIE4">
        <v>-51360753.161799997</v>
      </c>
      <c r="FIF4">
        <v>-51360753.161799997</v>
      </c>
      <c r="FIG4">
        <v>-51360753.161799997</v>
      </c>
      <c r="FIH4">
        <v>-51360753.161799997</v>
      </c>
      <c r="FII4">
        <v>-51360753.161799997</v>
      </c>
      <c r="FIJ4">
        <v>-51360753.161799997</v>
      </c>
      <c r="FIK4">
        <v>-51360753.161799997</v>
      </c>
      <c r="FIL4">
        <v>-51360753.161799997</v>
      </c>
      <c r="FIM4">
        <v>-51360753.161799997</v>
      </c>
      <c r="FIN4">
        <v>-51360753.161799997</v>
      </c>
      <c r="FIO4">
        <v>-51360753.161799997</v>
      </c>
      <c r="FIP4">
        <v>-51360753.161799997</v>
      </c>
      <c r="FIQ4">
        <v>-51360753.161799997</v>
      </c>
      <c r="FIR4">
        <v>-51360753.161799997</v>
      </c>
      <c r="FIS4">
        <v>-51360753.161799997</v>
      </c>
      <c r="FIT4">
        <v>-51360753.161799997</v>
      </c>
      <c r="FIU4">
        <v>-51360753.161799997</v>
      </c>
      <c r="FIV4">
        <v>-51360753.161799997</v>
      </c>
      <c r="FIW4">
        <v>-51360753.161799997</v>
      </c>
      <c r="FIX4">
        <v>-14932631.879699999</v>
      </c>
      <c r="FIY4">
        <v>-14932631.879699999</v>
      </c>
      <c r="FIZ4">
        <v>-14932631.879699999</v>
      </c>
      <c r="FJA4">
        <v>-14932631.879699999</v>
      </c>
      <c r="FJB4">
        <v>-14932631.879699999</v>
      </c>
      <c r="FJC4">
        <v>-14932631.879699999</v>
      </c>
      <c r="FJD4">
        <v>-14932631.879699999</v>
      </c>
      <c r="FJE4">
        <v>-14932631.879699999</v>
      </c>
      <c r="FJF4">
        <v>-14932631.879699999</v>
      </c>
      <c r="FJG4">
        <v>-14932631.879699999</v>
      </c>
      <c r="FJH4">
        <v>-14932631.879699999</v>
      </c>
      <c r="FJI4">
        <v>-14934271.0638</v>
      </c>
      <c r="FJJ4">
        <v>-14934271.0638</v>
      </c>
      <c r="FJK4">
        <v>-14934271.0638</v>
      </c>
      <c r="FJL4">
        <v>-14934271.0638</v>
      </c>
      <c r="FJM4">
        <v>-14934271.0638</v>
      </c>
      <c r="FJN4">
        <v>-14934271.0638</v>
      </c>
      <c r="FJO4">
        <v>-14934271.0638</v>
      </c>
      <c r="FJP4">
        <v>-14934271.0638</v>
      </c>
      <c r="FJQ4">
        <v>-14934271.0638</v>
      </c>
      <c r="FJR4">
        <v>-14934271.0638</v>
      </c>
      <c r="FJS4">
        <v>-14934271.0638</v>
      </c>
      <c r="FJT4">
        <v>-14932631.879699999</v>
      </c>
      <c r="FJU4">
        <v>-14932631.879699999</v>
      </c>
      <c r="FJV4">
        <v>-14932631.879699999</v>
      </c>
      <c r="FJW4">
        <v>-14932631.879699999</v>
      </c>
      <c r="FJX4">
        <v>-14932631.879699999</v>
      </c>
      <c r="FJY4">
        <v>-14932631.879699999</v>
      </c>
      <c r="FJZ4">
        <v>-14932631.879699999</v>
      </c>
      <c r="FKA4">
        <v>-14932631.879699999</v>
      </c>
      <c r="FKB4">
        <v>-14932631.879699999</v>
      </c>
      <c r="FKC4">
        <v>-14932631.879699999</v>
      </c>
      <c r="FKD4">
        <v>-14932631.879699999</v>
      </c>
      <c r="FKE4">
        <v>-14934271.0638</v>
      </c>
      <c r="FKF4">
        <v>-14934271.0638</v>
      </c>
      <c r="FKG4">
        <v>-14934271.0638</v>
      </c>
      <c r="FKH4">
        <v>-14934271.0638</v>
      </c>
      <c r="FKI4">
        <v>-14934271.0638</v>
      </c>
      <c r="FKJ4">
        <v>-14934271.0638</v>
      </c>
      <c r="FKK4">
        <v>-14934271.0638</v>
      </c>
      <c r="FKL4">
        <v>-14934271.0638</v>
      </c>
      <c r="FKM4">
        <v>-14934271.0638</v>
      </c>
      <c r="FKN4">
        <v>-14934271.0638</v>
      </c>
      <c r="FKO4">
        <v>-14934271.0638</v>
      </c>
      <c r="FKP4">
        <v>-32127204.363200001</v>
      </c>
      <c r="FKQ4">
        <v>-32127204.363200001</v>
      </c>
      <c r="FKR4">
        <v>-32127204.363200001</v>
      </c>
      <c r="FKS4">
        <v>-32127204.363200001</v>
      </c>
      <c r="FKT4">
        <v>-32127204.363200001</v>
      </c>
      <c r="FKU4">
        <v>-32127204.363200001</v>
      </c>
      <c r="FKV4">
        <v>-32127204.363200001</v>
      </c>
      <c r="FKW4">
        <v>-32127204.363200001</v>
      </c>
      <c r="FKX4">
        <v>-32127204.363200001</v>
      </c>
      <c r="FKY4">
        <v>-32127204.363200001</v>
      </c>
      <c r="FKZ4">
        <v>-32127204.363200001</v>
      </c>
      <c r="FLA4">
        <v>-32130439.638</v>
      </c>
      <c r="FLB4">
        <v>-32130439.638</v>
      </c>
      <c r="FLC4">
        <v>-32130439.638</v>
      </c>
      <c r="FLD4">
        <v>-32130439.638</v>
      </c>
      <c r="FLE4">
        <v>-32130439.638</v>
      </c>
      <c r="FLF4">
        <v>-32130439.638</v>
      </c>
      <c r="FLG4">
        <v>-32130439.638</v>
      </c>
      <c r="FLH4">
        <v>-32130439.638</v>
      </c>
      <c r="FLI4">
        <v>-32130439.638</v>
      </c>
      <c r="FLJ4">
        <v>-32130439.638</v>
      </c>
      <c r="FLK4">
        <v>-32130439.638</v>
      </c>
      <c r="FLL4">
        <v>-32127204.363200001</v>
      </c>
      <c r="FLM4">
        <v>-32127204.363200001</v>
      </c>
      <c r="FLN4">
        <v>-32127204.363200001</v>
      </c>
      <c r="FLO4">
        <v>-32127204.363200001</v>
      </c>
      <c r="FLP4">
        <v>-32127204.363200001</v>
      </c>
      <c r="FLQ4">
        <v>-32127204.363200001</v>
      </c>
      <c r="FLR4">
        <v>-32127204.363200001</v>
      </c>
      <c r="FLS4">
        <v>-32127204.363200001</v>
      </c>
      <c r="FLT4">
        <v>-32127204.363200001</v>
      </c>
      <c r="FLU4">
        <v>-32127204.363200001</v>
      </c>
      <c r="FLV4">
        <v>-32127204.363200001</v>
      </c>
      <c r="FLW4">
        <v>-32130439.638</v>
      </c>
      <c r="FLX4">
        <v>-32130439.638</v>
      </c>
      <c r="FLY4">
        <v>-32130439.638</v>
      </c>
      <c r="FLZ4">
        <v>-32130439.638</v>
      </c>
      <c r="FMA4">
        <v>-32130439.638</v>
      </c>
      <c r="FMB4">
        <v>-32130439.638</v>
      </c>
      <c r="FMC4">
        <v>-32130439.638</v>
      </c>
      <c r="FMD4">
        <v>-32130439.638</v>
      </c>
      <c r="FME4">
        <v>-32130439.638</v>
      </c>
      <c r="FMF4">
        <v>-32130439.638</v>
      </c>
      <c r="FMG4">
        <v>-32130439.638</v>
      </c>
      <c r="FMH4">
        <v>-67975004.854300007</v>
      </c>
      <c r="FMI4">
        <v>-67975004.854300007</v>
      </c>
      <c r="FMJ4">
        <v>-67975004.854300007</v>
      </c>
      <c r="FMK4">
        <v>-67975004.854300007</v>
      </c>
      <c r="FML4">
        <v>-67975004.854300007</v>
      </c>
      <c r="FMM4">
        <v>-67975004.854300007</v>
      </c>
      <c r="FMN4">
        <v>-67975004.854300007</v>
      </c>
      <c r="FMO4">
        <v>-67975004.854300007</v>
      </c>
      <c r="FMP4">
        <v>-67975004.854300007</v>
      </c>
      <c r="FMQ4">
        <v>-67975004.854300007</v>
      </c>
      <c r="FMR4">
        <v>-67975004.854300007</v>
      </c>
      <c r="FMS4">
        <v>-67981432.310499996</v>
      </c>
      <c r="FMT4">
        <v>-67981432.310499996</v>
      </c>
      <c r="FMU4">
        <v>-67981432.310499996</v>
      </c>
      <c r="FMV4">
        <v>-67981432.310499996</v>
      </c>
      <c r="FMW4">
        <v>-67981432.310499996</v>
      </c>
      <c r="FMX4">
        <v>-67981432.310499996</v>
      </c>
      <c r="FMY4">
        <v>-67981432.310499996</v>
      </c>
      <c r="FMZ4">
        <v>-67981432.310499996</v>
      </c>
      <c r="FNA4">
        <v>-67981432.310499996</v>
      </c>
      <c r="FNB4">
        <v>-67981432.310499996</v>
      </c>
      <c r="FNC4">
        <v>-67981432.310499996</v>
      </c>
      <c r="FND4">
        <v>-67975004.854300007</v>
      </c>
      <c r="FNE4">
        <v>-67975004.854300007</v>
      </c>
      <c r="FNF4">
        <v>-67975004.854300007</v>
      </c>
      <c r="FNG4">
        <v>-67975004.854300007</v>
      </c>
      <c r="FNH4">
        <v>-67975004.854300007</v>
      </c>
      <c r="FNI4">
        <v>-67975004.854300007</v>
      </c>
      <c r="FNJ4">
        <v>-67975004.854300007</v>
      </c>
      <c r="FNK4">
        <v>-67975004.854300007</v>
      </c>
      <c r="FNL4">
        <v>-67975004.854300007</v>
      </c>
      <c r="FNM4">
        <v>-67975004.854300007</v>
      </c>
      <c r="FNN4">
        <v>-67975004.854300007</v>
      </c>
      <c r="FNO4">
        <v>-67981432.310499996</v>
      </c>
      <c r="FNP4">
        <v>-67981432.310499996</v>
      </c>
      <c r="FNQ4">
        <v>-67981432.310499996</v>
      </c>
      <c r="FNR4">
        <v>-67981432.310499996</v>
      </c>
      <c r="FNS4">
        <v>-67981432.310499996</v>
      </c>
      <c r="FNT4">
        <v>-67981432.310499996</v>
      </c>
      <c r="FNU4">
        <v>-67981432.310499996</v>
      </c>
      <c r="FNV4">
        <v>-67981432.310499996</v>
      </c>
      <c r="FNW4">
        <v>-67981432.310499996</v>
      </c>
      <c r="FNX4">
        <v>-67981432.310499996</v>
      </c>
      <c r="FNY4">
        <v>-67981432.310499996</v>
      </c>
      <c r="FNZ4">
        <v>3825393.9496499998</v>
      </c>
      <c r="FOA4">
        <v>3825393.9496499998</v>
      </c>
      <c r="FOB4">
        <v>3825393.9496499998</v>
      </c>
      <c r="FOC4">
        <v>3825393.9496499998</v>
      </c>
      <c r="FOD4">
        <v>3825393.9496499998</v>
      </c>
      <c r="FOE4">
        <v>3825393.9496499998</v>
      </c>
      <c r="FOF4">
        <v>3825393.9496499998</v>
      </c>
      <c r="FOG4">
        <v>3825393.9496499998</v>
      </c>
      <c r="FOH4">
        <v>3825393.9496499998</v>
      </c>
      <c r="FOI4">
        <v>3825393.9496499998</v>
      </c>
      <c r="FOJ4">
        <v>3825393.9496499998</v>
      </c>
      <c r="FOK4">
        <v>3826425.4296499998</v>
      </c>
      <c r="FOL4">
        <v>3826425.4296499998</v>
      </c>
      <c r="FOM4">
        <v>3826425.4296499998</v>
      </c>
      <c r="FON4">
        <v>3826425.4296499998</v>
      </c>
      <c r="FOO4">
        <v>3826425.4296499998</v>
      </c>
      <c r="FOP4">
        <v>3826425.4296499998</v>
      </c>
      <c r="FOQ4">
        <v>3826425.4296499998</v>
      </c>
      <c r="FOR4">
        <v>3826425.4296499998</v>
      </c>
      <c r="FOS4">
        <v>3826425.4296499998</v>
      </c>
      <c r="FOT4">
        <v>3826425.4296499998</v>
      </c>
      <c r="FOU4">
        <v>3826425.4296499998</v>
      </c>
      <c r="FOV4">
        <v>3825393.9496499998</v>
      </c>
      <c r="FOW4">
        <v>3825393.9496499998</v>
      </c>
      <c r="FOX4">
        <v>3825393.9496499998</v>
      </c>
      <c r="FOY4">
        <v>3825393.9496499998</v>
      </c>
      <c r="FOZ4">
        <v>3825393.9496499998</v>
      </c>
      <c r="FPA4">
        <v>3825393.9496499998</v>
      </c>
      <c r="FPB4">
        <v>3825393.9496499998</v>
      </c>
      <c r="FPC4">
        <v>3825393.9496499998</v>
      </c>
      <c r="FPD4">
        <v>3825393.9496499998</v>
      </c>
      <c r="FPE4">
        <v>3825393.9496499998</v>
      </c>
      <c r="FPF4">
        <v>3825393.9496499998</v>
      </c>
      <c r="FPG4">
        <v>3826425.4296499998</v>
      </c>
      <c r="FPH4">
        <v>3826425.4296499998</v>
      </c>
      <c r="FPI4">
        <v>3826425.4296499998</v>
      </c>
      <c r="FPJ4">
        <v>3826425.4296499998</v>
      </c>
      <c r="FPK4">
        <v>3826425.4296499998</v>
      </c>
      <c r="FPL4">
        <v>3826425.4296499998</v>
      </c>
      <c r="FPM4">
        <v>3826425.4296499998</v>
      </c>
      <c r="FPN4">
        <v>3826425.4296499998</v>
      </c>
      <c r="FPO4">
        <v>3826425.4296499998</v>
      </c>
      <c r="FPP4">
        <v>3826425.4296499998</v>
      </c>
      <c r="FPQ4">
        <v>3826425.4296499998</v>
      </c>
      <c r="FPR4">
        <v>16607212.079399999</v>
      </c>
      <c r="FPS4">
        <v>16607212.079399999</v>
      </c>
      <c r="FPT4">
        <v>16607212.079399999</v>
      </c>
      <c r="FPU4">
        <v>16607212.079399999</v>
      </c>
      <c r="FPV4">
        <v>16607212.079399999</v>
      </c>
      <c r="FPW4">
        <v>16607212.079399999</v>
      </c>
      <c r="FPX4">
        <v>16607212.079399999</v>
      </c>
      <c r="FPY4">
        <v>16607212.079399999</v>
      </c>
      <c r="FPZ4">
        <v>16607212.079399999</v>
      </c>
      <c r="FQA4">
        <v>16607212.079399999</v>
      </c>
      <c r="FQB4">
        <v>16607212.079399999</v>
      </c>
      <c r="FQC4">
        <v>16609247.9223</v>
      </c>
      <c r="FQD4">
        <v>16609247.9223</v>
      </c>
      <c r="FQE4">
        <v>16609247.9223</v>
      </c>
      <c r="FQF4">
        <v>16609247.9223</v>
      </c>
      <c r="FQG4">
        <v>16609247.9223</v>
      </c>
      <c r="FQH4">
        <v>16609247.9223</v>
      </c>
      <c r="FQI4">
        <v>16609247.9223</v>
      </c>
      <c r="FQJ4">
        <v>16609247.9223</v>
      </c>
      <c r="FQK4">
        <v>16609247.9223</v>
      </c>
      <c r="FQL4">
        <v>16609247.9223</v>
      </c>
      <c r="FQM4">
        <v>16609247.9223</v>
      </c>
      <c r="FQN4">
        <v>16607212.079399999</v>
      </c>
      <c r="FQO4">
        <v>16607212.079399999</v>
      </c>
      <c r="FQP4">
        <v>16607212.079399999</v>
      </c>
      <c r="FQQ4">
        <v>16607212.079399999</v>
      </c>
      <c r="FQR4">
        <v>16607212.079399999</v>
      </c>
      <c r="FQS4">
        <v>16607212.079399999</v>
      </c>
      <c r="FQT4">
        <v>16607212.079399999</v>
      </c>
      <c r="FQU4">
        <v>16607212.079399999</v>
      </c>
      <c r="FQV4">
        <v>16607212.079399999</v>
      </c>
      <c r="FQW4">
        <v>16607212.079399999</v>
      </c>
      <c r="FQX4">
        <v>16607212.079399999</v>
      </c>
      <c r="FQY4">
        <v>16609247.9223</v>
      </c>
      <c r="FQZ4">
        <v>16609247.9223</v>
      </c>
      <c r="FRA4">
        <v>16609247.9223</v>
      </c>
      <c r="FRB4">
        <v>16609247.9223</v>
      </c>
      <c r="FRC4">
        <v>16609247.9223</v>
      </c>
      <c r="FRD4">
        <v>16609247.9223</v>
      </c>
      <c r="FRE4">
        <v>16609247.9223</v>
      </c>
      <c r="FRF4">
        <v>16609247.9223</v>
      </c>
      <c r="FRG4">
        <v>16609247.9223</v>
      </c>
      <c r="FRH4">
        <v>16609247.9223</v>
      </c>
      <c r="FRI4">
        <v>16609247.9223</v>
      </c>
      <c r="FRJ4">
        <v>47120900.596000001</v>
      </c>
      <c r="FRK4">
        <v>47120900.596000001</v>
      </c>
      <c r="FRL4">
        <v>47120900.596000001</v>
      </c>
      <c r="FRM4">
        <v>47120900.596000001</v>
      </c>
      <c r="FRN4">
        <v>47120900.596000001</v>
      </c>
      <c r="FRO4">
        <v>47120900.596000001</v>
      </c>
      <c r="FRP4">
        <v>47120900.596000001</v>
      </c>
      <c r="FRQ4">
        <v>47120900.596000001</v>
      </c>
      <c r="FRR4">
        <v>47120900.596000001</v>
      </c>
      <c r="FRS4">
        <v>47120900.596000001</v>
      </c>
      <c r="FRT4">
        <v>47120900.596000001</v>
      </c>
      <c r="FRU4">
        <v>47124945.164499998</v>
      </c>
      <c r="FRV4">
        <v>47124945.164499998</v>
      </c>
      <c r="FRW4">
        <v>47124945.164499998</v>
      </c>
      <c r="FRX4">
        <v>47124945.164499998</v>
      </c>
      <c r="FRY4">
        <v>47124945.164499998</v>
      </c>
      <c r="FRZ4">
        <v>47124945.164499998</v>
      </c>
      <c r="FSA4">
        <v>47124945.164499998</v>
      </c>
      <c r="FSB4">
        <v>47124945.164499998</v>
      </c>
      <c r="FSC4">
        <v>47124945.164499998</v>
      </c>
      <c r="FSD4">
        <v>47124945.164499998</v>
      </c>
      <c r="FSE4">
        <v>47124945.164499998</v>
      </c>
      <c r="FSF4">
        <v>47120900.596000001</v>
      </c>
      <c r="FSG4">
        <v>47120900.596000001</v>
      </c>
      <c r="FSH4">
        <v>47120900.596000001</v>
      </c>
      <c r="FSI4">
        <v>47120900.596000001</v>
      </c>
      <c r="FSJ4">
        <v>47120900.596000001</v>
      </c>
      <c r="FSK4">
        <v>47120900.596000001</v>
      </c>
      <c r="FSL4">
        <v>47120900.596000001</v>
      </c>
      <c r="FSM4">
        <v>47120900.596000001</v>
      </c>
      <c r="FSN4">
        <v>47120900.596000001</v>
      </c>
      <c r="FSO4">
        <v>47120900.596000001</v>
      </c>
      <c r="FSP4">
        <v>47120900.596000001</v>
      </c>
      <c r="FSQ4">
        <v>47124945.164499998</v>
      </c>
      <c r="FSR4">
        <v>47124945.164499998</v>
      </c>
      <c r="FSS4">
        <v>47124945.164499998</v>
      </c>
      <c r="FST4">
        <v>47124945.164499998</v>
      </c>
      <c r="FSU4">
        <v>47124945.164499998</v>
      </c>
      <c r="FSV4">
        <v>47124945.164499998</v>
      </c>
      <c r="FSW4">
        <v>47124945.164499998</v>
      </c>
      <c r="FSX4">
        <v>47124945.164499998</v>
      </c>
      <c r="FSY4">
        <v>47124945.164499998</v>
      </c>
      <c r="FSZ4">
        <v>47124945.164499998</v>
      </c>
      <c r="FTA4">
        <v>47124945.164499998</v>
      </c>
      <c r="FTB4">
        <v>-5868817.6252100002</v>
      </c>
      <c r="FTC4">
        <v>-5868817.6252100002</v>
      </c>
      <c r="FTD4">
        <v>-5868817.6252100002</v>
      </c>
      <c r="FTE4">
        <v>-5868817.6252100002</v>
      </c>
      <c r="FTF4">
        <v>-5868817.6252100002</v>
      </c>
      <c r="FTG4">
        <v>-5868817.6252100002</v>
      </c>
      <c r="FTH4">
        <v>-5868817.6252100002</v>
      </c>
      <c r="FTI4">
        <v>-5868817.6252100002</v>
      </c>
      <c r="FTJ4">
        <v>-5868817.6252100002</v>
      </c>
      <c r="FTK4">
        <v>-5868817.6252100002</v>
      </c>
      <c r="FTL4">
        <v>-5868817.6252100002</v>
      </c>
      <c r="FTM4">
        <v>-5870118.8370599998</v>
      </c>
      <c r="FTN4">
        <v>-5870118.8370599998</v>
      </c>
      <c r="FTO4">
        <v>-5870118.8370599998</v>
      </c>
      <c r="FTP4">
        <v>-5870118.8370599998</v>
      </c>
      <c r="FTQ4">
        <v>-5870118.8370599998</v>
      </c>
      <c r="FTR4">
        <v>-5870118.8370599998</v>
      </c>
      <c r="FTS4">
        <v>-5870118.8370599998</v>
      </c>
      <c r="FTT4">
        <v>-5870118.8370599998</v>
      </c>
      <c r="FTU4">
        <v>-5870118.8370599998</v>
      </c>
      <c r="FTV4">
        <v>-5870118.8370599998</v>
      </c>
      <c r="FTW4">
        <v>-5870118.8370599998</v>
      </c>
      <c r="FTX4">
        <v>-5868817.6252100002</v>
      </c>
      <c r="FTY4">
        <v>-5868817.6252100002</v>
      </c>
      <c r="FTZ4">
        <v>-5868817.6252100002</v>
      </c>
      <c r="FUA4">
        <v>-5868817.6252100002</v>
      </c>
      <c r="FUB4">
        <v>-5868817.6252100002</v>
      </c>
      <c r="FUC4">
        <v>-5868817.6252100002</v>
      </c>
      <c r="FUD4">
        <v>-5868817.6252100002</v>
      </c>
      <c r="FUE4">
        <v>-5868817.6252100002</v>
      </c>
      <c r="FUF4">
        <v>-5868817.6252100002</v>
      </c>
      <c r="FUG4">
        <v>-5868817.6252100002</v>
      </c>
      <c r="FUH4">
        <v>-5868817.6252100002</v>
      </c>
      <c r="FUI4">
        <v>-5870118.8370599998</v>
      </c>
      <c r="FUJ4">
        <v>-5870118.8370599998</v>
      </c>
      <c r="FUK4">
        <v>-5870118.8370599998</v>
      </c>
      <c r="FUL4">
        <v>-5870118.8370599998</v>
      </c>
      <c r="FUM4">
        <v>-5870118.8370599998</v>
      </c>
      <c r="FUN4">
        <v>-5870118.8370599998</v>
      </c>
      <c r="FUO4">
        <v>-5870118.8370599998</v>
      </c>
      <c r="FUP4">
        <v>-5870118.8370599998</v>
      </c>
      <c r="FUQ4">
        <v>-5870118.8370599998</v>
      </c>
      <c r="FUR4">
        <v>-5870118.8370599998</v>
      </c>
      <c r="FUS4">
        <v>-5870118.8370599998</v>
      </c>
      <c r="FUT4">
        <v>227335.470863</v>
      </c>
      <c r="FUU4">
        <v>227335.470863</v>
      </c>
      <c r="FUV4">
        <v>227335.470863</v>
      </c>
      <c r="FUW4">
        <v>227335.470863</v>
      </c>
      <c r="FUX4">
        <v>227335.470863</v>
      </c>
      <c r="FUY4">
        <v>227335.470863</v>
      </c>
      <c r="FUZ4">
        <v>227335.470863</v>
      </c>
      <c r="FVA4">
        <v>227335.470863</v>
      </c>
      <c r="FVB4">
        <v>227335.470863</v>
      </c>
      <c r="FVC4">
        <v>227335.470863</v>
      </c>
      <c r="FVD4">
        <v>227335.470863</v>
      </c>
      <c r="FVE4">
        <v>224767.25545999999</v>
      </c>
      <c r="FVF4">
        <v>224767.25545999999</v>
      </c>
      <c r="FVG4">
        <v>224767.25545999999</v>
      </c>
      <c r="FVH4">
        <v>224767.25545999999</v>
      </c>
      <c r="FVI4">
        <v>224767.25545999999</v>
      </c>
      <c r="FVJ4">
        <v>224767.25545999999</v>
      </c>
      <c r="FVK4">
        <v>224767.25545999999</v>
      </c>
      <c r="FVL4">
        <v>224767.25545999999</v>
      </c>
      <c r="FVM4">
        <v>224767.25545999999</v>
      </c>
      <c r="FVN4">
        <v>224767.25545999999</v>
      </c>
      <c r="FVO4">
        <v>224767.25545999999</v>
      </c>
      <c r="FVP4">
        <v>227335.470863</v>
      </c>
      <c r="FVQ4">
        <v>227335.470863</v>
      </c>
      <c r="FVR4">
        <v>227335.470863</v>
      </c>
      <c r="FVS4">
        <v>227335.470863</v>
      </c>
      <c r="FVT4">
        <v>227335.470863</v>
      </c>
      <c r="FVU4">
        <v>227335.470863</v>
      </c>
      <c r="FVV4">
        <v>227335.470863</v>
      </c>
      <c r="FVW4">
        <v>227335.470863</v>
      </c>
      <c r="FVX4">
        <v>227335.470863</v>
      </c>
      <c r="FVY4">
        <v>227335.470863</v>
      </c>
      <c r="FVZ4">
        <v>227335.470863</v>
      </c>
      <c r="FWA4">
        <v>224767.25545999999</v>
      </c>
      <c r="FWB4">
        <v>224767.25545999999</v>
      </c>
      <c r="FWC4">
        <v>224767.25545999999</v>
      </c>
      <c r="FWD4">
        <v>224767.25545999999</v>
      </c>
      <c r="FWE4">
        <v>224767.25545999999</v>
      </c>
      <c r="FWF4">
        <v>224767.25545999999</v>
      </c>
      <c r="FWG4">
        <v>224767.25545999999</v>
      </c>
      <c r="FWH4">
        <v>224767.25545999999</v>
      </c>
      <c r="FWI4">
        <v>224767.25545999999</v>
      </c>
      <c r="FWJ4">
        <v>224767.25545999999</v>
      </c>
      <c r="FWK4">
        <v>224767.25545999999</v>
      </c>
      <c r="FWL4">
        <v>18379090.9265</v>
      </c>
      <c r="FWM4">
        <v>18379090.9265</v>
      </c>
      <c r="FWN4">
        <v>18379090.9265</v>
      </c>
      <c r="FWO4">
        <v>18379090.9265</v>
      </c>
      <c r="FWP4">
        <v>18379090.9265</v>
      </c>
      <c r="FWQ4">
        <v>18379090.9265</v>
      </c>
      <c r="FWR4">
        <v>18379090.9265</v>
      </c>
      <c r="FWS4">
        <v>18379090.9265</v>
      </c>
      <c r="FWT4">
        <v>18379090.9265</v>
      </c>
      <c r="FWU4">
        <v>18379090.9265</v>
      </c>
      <c r="FWV4">
        <v>18379090.9265</v>
      </c>
      <c r="FWW4">
        <v>18373988.704</v>
      </c>
      <c r="FWX4">
        <v>18373988.704</v>
      </c>
      <c r="FWY4">
        <v>18373988.704</v>
      </c>
      <c r="FWZ4">
        <v>18373988.704</v>
      </c>
      <c r="FXA4">
        <v>18373988.704</v>
      </c>
      <c r="FXB4">
        <v>18373988.704</v>
      </c>
      <c r="FXC4">
        <v>18373988.704</v>
      </c>
      <c r="FXD4">
        <v>18373988.704</v>
      </c>
      <c r="FXE4">
        <v>18373988.704</v>
      </c>
      <c r="FXF4">
        <v>18373988.704</v>
      </c>
      <c r="FXG4">
        <v>18373988.704</v>
      </c>
      <c r="FXH4">
        <v>18379090.9265</v>
      </c>
      <c r="FXI4">
        <v>18379090.9265</v>
      </c>
      <c r="FXJ4">
        <v>18379090.9265</v>
      </c>
      <c r="FXK4">
        <v>18379090.9265</v>
      </c>
      <c r="FXL4">
        <v>18379090.9265</v>
      </c>
      <c r="FXM4">
        <v>18379090.9265</v>
      </c>
      <c r="FXN4">
        <v>18379090.9265</v>
      </c>
      <c r="FXO4">
        <v>18379090.9265</v>
      </c>
      <c r="FXP4">
        <v>18379090.9265</v>
      </c>
      <c r="FXQ4">
        <v>18379090.9265</v>
      </c>
      <c r="FXR4">
        <v>18379090.9265</v>
      </c>
      <c r="FXS4">
        <v>18373988.704</v>
      </c>
      <c r="FXT4">
        <v>18373988.704</v>
      </c>
      <c r="FXU4">
        <v>18373988.704</v>
      </c>
      <c r="FXV4">
        <v>18373988.704</v>
      </c>
      <c r="FXW4">
        <v>18373988.704</v>
      </c>
      <c r="FXX4">
        <v>18373988.704</v>
      </c>
      <c r="FXY4">
        <v>18373988.704</v>
      </c>
      <c r="FXZ4">
        <v>18373988.704</v>
      </c>
      <c r="FYA4">
        <v>18373988.704</v>
      </c>
      <c r="FYB4">
        <v>18373988.704</v>
      </c>
      <c r="FYC4">
        <v>18373988.704</v>
      </c>
      <c r="FYD4">
        <v>-55436967.104800001</v>
      </c>
      <c r="FYE4">
        <v>-55436967.104800001</v>
      </c>
      <c r="FYF4">
        <v>-55436967.104800001</v>
      </c>
      <c r="FYG4">
        <v>-55436967.104800001</v>
      </c>
      <c r="FYH4">
        <v>-55436967.104800001</v>
      </c>
      <c r="FYI4">
        <v>-55436967.104800001</v>
      </c>
      <c r="FYJ4">
        <v>-55436967.104800001</v>
      </c>
      <c r="FYK4">
        <v>-55436967.104800001</v>
      </c>
      <c r="FYL4">
        <v>-55436967.104800001</v>
      </c>
      <c r="FYM4">
        <v>-55436967.104800001</v>
      </c>
      <c r="FYN4">
        <v>-55436967.104800001</v>
      </c>
      <c r="FYO4">
        <v>-55436967.104800001</v>
      </c>
      <c r="FYP4">
        <v>-55436967.104800001</v>
      </c>
      <c r="FYQ4">
        <v>-55436967.104800001</v>
      </c>
      <c r="FYR4">
        <v>-55436967.104800001</v>
      </c>
      <c r="FYS4">
        <v>-55436967.104800001</v>
      </c>
      <c r="FYT4">
        <v>-55436967.104800001</v>
      </c>
      <c r="FYU4">
        <v>-55436967.104800001</v>
      </c>
      <c r="FYV4">
        <v>-55436967.104800001</v>
      </c>
      <c r="FYW4">
        <v>-55436967.104800001</v>
      </c>
      <c r="FYX4">
        <v>-55436967.104800001</v>
      </c>
      <c r="FYY4">
        <v>-55436967.104800001</v>
      </c>
      <c r="FYZ4">
        <v>-55436967.104800001</v>
      </c>
      <c r="FZA4">
        <v>-55436967.104800001</v>
      </c>
      <c r="FZB4">
        <v>-55436967.104800001</v>
      </c>
      <c r="FZC4">
        <v>-55436967.104800001</v>
      </c>
      <c r="FZD4">
        <v>-55436967.104800001</v>
      </c>
      <c r="FZE4">
        <v>-55436967.104800001</v>
      </c>
      <c r="FZF4">
        <v>-55436967.104800001</v>
      </c>
      <c r="FZG4">
        <v>-55436967.104800001</v>
      </c>
      <c r="FZH4">
        <v>-55436967.104800001</v>
      </c>
      <c r="FZI4">
        <v>-55436967.104800001</v>
      </c>
      <c r="FZJ4">
        <v>-55436967.104800001</v>
      </c>
      <c r="FZK4">
        <v>-55436967.104800001</v>
      </c>
      <c r="FZL4">
        <v>-55436967.104800001</v>
      </c>
      <c r="FZM4">
        <v>-55436967.104800001</v>
      </c>
      <c r="FZN4">
        <v>-55436967.104800001</v>
      </c>
      <c r="FZO4">
        <v>-55436967.104800001</v>
      </c>
      <c r="FZP4">
        <v>-55436967.104800001</v>
      </c>
      <c r="FZQ4">
        <v>-55436967.104800001</v>
      </c>
      <c r="FZR4">
        <v>-55436967.104800001</v>
      </c>
      <c r="FZS4">
        <v>-55436967.104800001</v>
      </c>
      <c r="FZT4">
        <v>-55436967.104800001</v>
      </c>
      <c r="FZU4">
        <v>-55436967.104800001</v>
      </c>
      <c r="FZV4">
        <v>-85298255.665199995</v>
      </c>
      <c r="FZW4">
        <v>-85298255.665199995</v>
      </c>
      <c r="FZX4">
        <v>-85298255.665199995</v>
      </c>
      <c r="FZY4">
        <v>-85298255.665199995</v>
      </c>
      <c r="FZZ4">
        <v>-85298255.665199995</v>
      </c>
      <c r="GAA4">
        <v>-85298255.665199995</v>
      </c>
      <c r="GAB4">
        <v>-85298255.665199995</v>
      </c>
      <c r="GAC4">
        <v>-85298255.665199995</v>
      </c>
      <c r="GAD4">
        <v>-85298255.665199995</v>
      </c>
      <c r="GAE4">
        <v>-85298255.665199995</v>
      </c>
      <c r="GAF4">
        <v>-85298255.665199995</v>
      </c>
      <c r="GAG4">
        <v>-85298255.665199995</v>
      </c>
      <c r="GAH4">
        <v>-85298255.665199995</v>
      </c>
      <c r="GAI4">
        <v>-85298255.665199995</v>
      </c>
      <c r="GAJ4">
        <v>-85298255.665199995</v>
      </c>
      <c r="GAK4">
        <v>-85298255.665199995</v>
      </c>
      <c r="GAL4">
        <v>-85298255.665199995</v>
      </c>
      <c r="GAM4">
        <v>-85298255.665199995</v>
      </c>
      <c r="GAN4">
        <v>-85298255.665199995</v>
      </c>
      <c r="GAO4">
        <v>-85298255.665199995</v>
      </c>
      <c r="GAP4">
        <v>-85298255.665199995</v>
      </c>
      <c r="GAQ4">
        <v>-85298255.665199995</v>
      </c>
      <c r="GAR4">
        <v>-85298255.665199995</v>
      </c>
      <c r="GAS4">
        <v>-85298255.665199995</v>
      </c>
      <c r="GAT4">
        <v>-85298255.665199995</v>
      </c>
      <c r="GAU4">
        <v>-85298255.665199995</v>
      </c>
      <c r="GAV4">
        <v>-85298255.665199995</v>
      </c>
      <c r="GAW4">
        <v>-85298255.665199995</v>
      </c>
      <c r="GAX4">
        <v>-85298255.665199995</v>
      </c>
      <c r="GAY4">
        <v>-85298255.665199995</v>
      </c>
      <c r="GAZ4">
        <v>-85298255.665199995</v>
      </c>
      <c r="GBA4">
        <v>-85298255.665199995</v>
      </c>
      <c r="GBB4">
        <v>-85298255.665199995</v>
      </c>
      <c r="GBC4">
        <v>-85298255.665199995</v>
      </c>
      <c r="GBD4">
        <v>-85298255.665199995</v>
      </c>
      <c r="GBE4">
        <v>-85298255.665199995</v>
      </c>
      <c r="GBF4">
        <v>-85298255.665199995</v>
      </c>
      <c r="GBG4">
        <v>-85298255.665199995</v>
      </c>
      <c r="GBH4">
        <v>-85298255.665199995</v>
      </c>
      <c r="GBI4">
        <v>-85298255.665199995</v>
      </c>
      <c r="GBJ4">
        <v>-85298255.665199995</v>
      </c>
      <c r="GBK4">
        <v>-85298255.665199995</v>
      </c>
      <c r="GBL4">
        <v>-85298255.665199995</v>
      </c>
      <c r="GBM4">
        <v>-85298255.665199995</v>
      </c>
      <c r="GBN4">
        <v>-131892210.395</v>
      </c>
      <c r="GBO4">
        <v>-131892210.395</v>
      </c>
      <c r="GBP4">
        <v>-131892210.395</v>
      </c>
      <c r="GBQ4">
        <v>-131892210.395</v>
      </c>
      <c r="GBR4">
        <v>-131892210.395</v>
      </c>
      <c r="GBS4">
        <v>-131892210.395</v>
      </c>
      <c r="GBT4">
        <v>-131892210.395</v>
      </c>
      <c r="GBU4">
        <v>-131892210.395</v>
      </c>
      <c r="GBV4">
        <v>-131892210.395</v>
      </c>
      <c r="GBW4">
        <v>-131892210.395</v>
      </c>
      <c r="GBX4">
        <v>-131892210.395</v>
      </c>
      <c r="GBY4">
        <v>-131892210.395</v>
      </c>
      <c r="GBZ4">
        <v>-131892210.395</v>
      </c>
      <c r="GCA4">
        <v>-131892210.395</v>
      </c>
      <c r="GCB4">
        <v>-131892210.395</v>
      </c>
      <c r="GCC4">
        <v>-131892210.395</v>
      </c>
      <c r="GCD4">
        <v>-131892210.395</v>
      </c>
      <c r="GCE4">
        <v>-131892210.395</v>
      </c>
      <c r="GCF4">
        <v>-131892210.395</v>
      </c>
      <c r="GCG4">
        <v>-131892210.395</v>
      </c>
      <c r="GCH4">
        <v>-131892210.395</v>
      </c>
      <c r="GCI4">
        <v>-131892210.395</v>
      </c>
      <c r="GCJ4">
        <v>-131892210.395</v>
      </c>
      <c r="GCK4">
        <v>-131892210.395</v>
      </c>
      <c r="GCL4">
        <v>-131892210.395</v>
      </c>
      <c r="GCM4">
        <v>-131892210.395</v>
      </c>
      <c r="GCN4">
        <v>-131892210.395</v>
      </c>
      <c r="GCO4">
        <v>-131892210.395</v>
      </c>
      <c r="GCP4">
        <v>-131892210.395</v>
      </c>
      <c r="GCQ4">
        <v>-131892210.395</v>
      </c>
      <c r="GCR4">
        <v>-131892210.395</v>
      </c>
      <c r="GCS4">
        <v>-131892210.395</v>
      </c>
      <c r="GCT4">
        <v>-131892210.395</v>
      </c>
      <c r="GCU4">
        <v>-131892210.395</v>
      </c>
      <c r="GCV4">
        <v>-131892210.395</v>
      </c>
      <c r="GCW4">
        <v>-131892210.395</v>
      </c>
      <c r="GCX4">
        <v>-131892210.395</v>
      </c>
      <c r="GCY4">
        <v>-131892210.395</v>
      </c>
      <c r="GCZ4">
        <v>-131892210.395</v>
      </c>
      <c r="GDA4">
        <v>-131892210.395</v>
      </c>
      <c r="GDB4">
        <v>-131892210.395</v>
      </c>
      <c r="GDC4">
        <v>-131892210.395</v>
      </c>
      <c r="GDD4">
        <v>-131892210.395</v>
      </c>
      <c r="GDE4">
        <v>-131892210.395</v>
      </c>
      <c r="GDF4">
        <v>-55436967.104800001</v>
      </c>
      <c r="GDG4">
        <v>-55436967.104800001</v>
      </c>
      <c r="GDH4">
        <v>-55436967.104800001</v>
      </c>
      <c r="GDI4">
        <v>-55436967.104800001</v>
      </c>
      <c r="GDJ4">
        <v>-55436967.104800001</v>
      </c>
      <c r="GDK4">
        <v>-55436967.104800001</v>
      </c>
      <c r="GDL4">
        <v>-55436967.104800001</v>
      </c>
      <c r="GDM4">
        <v>-55436967.104800001</v>
      </c>
      <c r="GDN4">
        <v>-55436967.104800001</v>
      </c>
      <c r="GDO4">
        <v>-55436967.104800001</v>
      </c>
      <c r="GDP4">
        <v>-55436967.104800001</v>
      </c>
      <c r="GDQ4">
        <v>-55436967.104800001</v>
      </c>
      <c r="GDR4">
        <v>-55436967.104800001</v>
      </c>
      <c r="GDS4">
        <v>-55436967.104800001</v>
      </c>
      <c r="GDT4">
        <v>-55436967.104800001</v>
      </c>
      <c r="GDU4">
        <v>-55436967.104800001</v>
      </c>
      <c r="GDV4">
        <v>-55436967.104800001</v>
      </c>
      <c r="GDW4">
        <v>-55436967.104800001</v>
      </c>
      <c r="GDX4">
        <v>-55436967.104800001</v>
      </c>
      <c r="GDY4">
        <v>-55436967.104800001</v>
      </c>
      <c r="GDZ4">
        <v>-55436967.104800001</v>
      </c>
      <c r="GEA4">
        <v>-55436967.104800001</v>
      </c>
      <c r="GEB4">
        <v>-55436967.104800001</v>
      </c>
      <c r="GEC4">
        <v>-55436967.104800001</v>
      </c>
      <c r="GED4">
        <v>-55436967.104800001</v>
      </c>
      <c r="GEE4">
        <v>-55436967.104800001</v>
      </c>
      <c r="GEF4">
        <v>-55436967.104800001</v>
      </c>
      <c r="GEG4">
        <v>-55436967.104800001</v>
      </c>
      <c r="GEH4">
        <v>-55436967.104800001</v>
      </c>
      <c r="GEI4">
        <v>-55436967.104800001</v>
      </c>
      <c r="GEJ4">
        <v>-55436967.104800001</v>
      </c>
      <c r="GEK4">
        <v>-55436967.104800001</v>
      </c>
      <c r="GEL4">
        <v>-55436967.104800001</v>
      </c>
      <c r="GEM4">
        <v>-55436967.104800001</v>
      </c>
      <c r="GEN4">
        <v>-55436967.104800001</v>
      </c>
      <c r="GEO4">
        <v>-55436967.104800001</v>
      </c>
      <c r="GEP4">
        <v>-55436967.104800001</v>
      </c>
      <c r="GEQ4">
        <v>-55436967.104800001</v>
      </c>
      <c r="GER4">
        <v>-55436967.104800001</v>
      </c>
      <c r="GES4">
        <v>-55436967.104800001</v>
      </c>
      <c r="GET4">
        <v>-55436967.104800001</v>
      </c>
      <c r="GEU4">
        <v>-55436967.104800001</v>
      </c>
      <c r="GEV4">
        <v>-55436967.104800001</v>
      </c>
      <c r="GEW4">
        <v>-55436967.104800001</v>
      </c>
      <c r="GEX4">
        <v>-85298255.665199995</v>
      </c>
      <c r="GEY4">
        <v>-85298255.665199995</v>
      </c>
      <c r="GEZ4">
        <v>-85298255.665199995</v>
      </c>
      <c r="GFA4">
        <v>-85298255.665199995</v>
      </c>
      <c r="GFB4">
        <v>-85298255.665199995</v>
      </c>
      <c r="GFC4">
        <v>-85298255.665199995</v>
      </c>
      <c r="GFD4">
        <v>-85298255.665199995</v>
      </c>
      <c r="GFE4">
        <v>-85298255.665199995</v>
      </c>
      <c r="GFF4">
        <v>-85298255.665199995</v>
      </c>
      <c r="GFG4">
        <v>-85298255.665199995</v>
      </c>
      <c r="GFH4">
        <v>-85298255.665199995</v>
      </c>
      <c r="GFI4">
        <v>-85298255.665199995</v>
      </c>
      <c r="GFJ4">
        <v>-85298255.665199995</v>
      </c>
      <c r="GFK4">
        <v>-85298255.665199995</v>
      </c>
      <c r="GFL4">
        <v>-85298255.665199995</v>
      </c>
      <c r="GFM4">
        <v>-85298255.665199995</v>
      </c>
      <c r="GFN4">
        <v>-85298255.665199995</v>
      </c>
      <c r="GFO4">
        <v>-85298255.665199995</v>
      </c>
      <c r="GFP4">
        <v>-85298255.665199995</v>
      </c>
      <c r="GFQ4">
        <v>-85298255.665199995</v>
      </c>
      <c r="GFR4">
        <v>-85298255.665199995</v>
      </c>
      <c r="GFS4">
        <v>-85298255.665199995</v>
      </c>
      <c r="GFT4">
        <v>-85298255.665199995</v>
      </c>
      <c r="GFU4">
        <v>-85298255.665199995</v>
      </c>
      <c r="GFV4">
        <v>-85298255.665199995</v>
      </c>
      <c r="GFW4">
        <v>-85298255.665199995</v>
      </c>
      <c r="GFX4">
        <v>-85298255.665199995</v>
      </c>
      <c r="GFY4">
        <v>-85298255.665199995</v>
      </c>
      <c r="GFZ4">
        <v>-85298255.665199995</v>
      </c>
      <c r="GGA4">
        <v>-85298255.665199995</v>
      </c>
      <c r="GGB4">
        <v>-85298255.665199995</v>
      </c>
      <c r="GGC4">
        <v>-85298255.665199995</v>
      </c>
      <c r="GGD4">
        <v>-85298255.665199995</v>
      </c>
      <c r="GGE4">
        <v>-85298255.665199995</v>
      </c>
      <c r="GGF4">
        <v>-85298255.665199995</v>
      </c>
      <c r="GGG4">
        <v>-85298255.665199995</v>
      </c>
      <c r="GGH4">
        <v>-85298255.665199995</v>
      </c>
      <c r="GGI4">
        <v>-85298255.665199995</v>
      </c>
      <c r="GGJ4">
        <v>-85298255.665199995</v>
      </c>
      <c r="GGK4">
        <v>-85298255.665199995</v>
      </c>
      <c r="GGL4">
        <v>-85298255.665199995</v>
      </c>
      <c r="GGM4">
        <v>-85298255.665199995</v>
      </c>
      <c r="GGN4">
        <v>-85298255.665199995</v>
      </c>
      <c r="GGO4">
        <v>-85298255.665199995</v>
      </c>
      <c r="GGP4">
        <v>-131892210.395</v>
      </c>
      <c r="GGQ4">
        <v>-131892210.395</v>
      </c>
      <c r="GGR4">
        <v>-131892210.395</v>
      </c>
      <c r="GGS4">
        <v>-131892210.395</v>
      </c>
      <c r="GGT4">
        <v>-131892210.395</v>
      </c>
      <c r="GGU4">
        <v>-131892210.395</v>
      </c>
      <c r="GGV4">
        <v>-131892210.395</v>
      </c>
      <c r="GGW4">
        <v>-131892210.395</v>
      </c>
      <c r="GGX4">
        <v>-131892210.395</v>
      </c>
      <c r="GGY4">
        <v>-131892210.395</v>
      </c>
      <c r="GGZ4">
        <v>-131892210.395</v>
      </c>
      <c r="GHA4">
        <v>-131892210.395</v>
      </c>
      <c r="GHB4">
        <v>-131892210.395</v>
      </c>
      <c r="GHC4">
        <v>-131892210.395</v>
      </c>
      <c r="GHD4">
        <v>-131892210.395</v>
      </c>
      <c r="GHE4">
        <v>-131892210.395</v>
      </c>
      <c r="GHF4">
        <v>-131892210.395</v>
      </c>
      <c r="GHG4">
        <v>-131892210.395</v>
      </c>
      <c r="GHH4">
        <v>-131892210.395</v>
      </c>
      <c r="GHI4">
        <v>-131892210.395</v>
      </c>
      <c r="GHJ4">
        <v>-131892210.395</v>
      </c>
      <c r="GHK4">
        <v>-131892210.395</v>
      </c>
      <c r="GHL4">
        <v>-131892210.395</v>
      </c>
      <c r="GHM4">
        <v>-131892210.395</v>
      </c>
      <c r="GHN4">
        <v>-131892210.395</v>
      </c>
      <c r="GHO4">
        <v>-131892210.395</v>
      </c>
      <c r="GHP4">
        <v>-131892210.395</v>
      </c>
      <c r="GHQ4">
        <v>-131892210.395</v>
      </c>
      <c r="GHR4">
        <v>-131892210.395</v>
      </c>
      <c r="GHS4">
        <v>-131892210.395</v>
      </c>
      <c r="GHT4">
        <v>-131892210.395</v>
      </c>
      <c r="GHU4">
        <v>-131892210.395</v>
      </c>
      <c r="GHV4">
        <v>-131892210.395</v>
      </c>
      <c r="GHW4">
        <v>-131892210.395</v>
      </c>
      <c r="GHX4">
        <v>-131892210.395</v>
      </c>
      <c r="GHY4">
        <v>-131892210.395</v>
      </c>
      <c r="GHZ4">
        <v>-131892210.395</v>
      </c>
      <c r="GIA4">
        <v>-131892210.395</v>
      </c>
      <c r="GIB4">
        <v>-131892210.395</v>
      </c>
      <c r="GIC4">
        <v>-131892210.395</v>
      </c>
      <c r="GID4">
        <v>-131892210.395</v>
      </c>
      <c r="GIE4">
        <v>-131892210.395</v>
      </c>
      <c r="GIF4">
        <v>-131892210.395</v>
      </c>
      <c r="GIG4">
        <v>-131892210.395</v>
      </c>
      <c r="GIH4">
        <v>-25303738.324700002</v>
      </c>
      <c r="GII4">
        <v>-25303738.324700002</v>
      </c>
      <c r="GIJ4">
        <v>-25303738.324700002</v>
      </c>
      <c r="GIK4">
        <v>-25303738.324700002</v>
      </c>
      <c r="GIL4">
        <v>-25303738.324700002</v>
      </c>
      <c r="GIM4">
        <v>-25303738.324700002</v>
      </c>
      <c r="GIN4">
        <v>-25303738.324700002</v>
      </c>
      <c r="GIO4">
        <v>-25303738.324700002</v>
      </c>
      <c r="GIP4">
        <v>-25303738.324700002</v>
      </c>
      <c r="GIQ4">
        <v>-25303738.324700002</v>
      </c>
      <c r="GIR4">
        <v>-25303738.324700002</v>
      </c>
      <c r="GIS4">
        <v>-25303738.324700002</v>
      </c>
      <c r="GIT4">
        <v>-25303738.324700002</v>
      </c>
      <c r="GIU4">
        <v>-25303738.324700002</v>
      </c>
      <c r="GIV4">
        <v>-25303738.324700002</v>
      </c>
      <c r="GIW4">
        <v>-25303738.324700002</v>
      </c>
      <c r="GIX4">
        <v>-25303738.324700002</v>
      </c>
      <c r="GIY4">
        <v>-25303738.324700002</v>
      </c>
      <c r="GIZ4">
        <v>-25303738.324700002</v>
      </c>
      <c r="GJA4">
        <v>-25303738.324700002</v>
      </c>
      <c r="GJB4">
        <v>-25303738.324700002</v>
      </c>
      <c r="GJC4">
        <v>-25303738.324700002</v>
      </c>
      <c r="GJD4">
        <v>-25303738.324700002</v>
      </c>
      <c r="GJE4">
        <v>-25303738.324700002</v>
      </c>
      <c r="GJF4">
        <v>-25303738.324700002</v>
      </c>
      <c r="GJG4">
        <v>-25303738.324700002</v>
      </c>
      <c r="GJH4">
        <v>-25303738.324700002</v>
      </c>
      <c r="GJI4">
        <v>-25303738.324700002</v>
      </c>
      <c r="GJJ4">
        <v>-25303738.324700002</v>
      </c>
      <c r="GJK4">
        <v>-25303738.324700002</v>
      </c>
      <c r="GJL4">
        <v>-25303738.324700002</v>
      </c>
      <c r="GJM4">
        <v>-25303738.324700002</v>
      </c>
      <c r="GJN4">
        <v>-25303738.324700002</v>
      </c>
      <c r="GJO4">
        <v>-25303738.324700002</v>
      </c>
      <c r="GJP4">
        <v>-25303738.324700002</v>
      </c>
      <c r="GJQ4">
        <v>-25303738.324700002</v>
      </c>
      <c r="GJR4">
        <v>-25303738.324700002</v>
      </c>
      <c r="GJS4">
        <v>-25303738.324700002</v>
      </c>
      <c r="GJT4">
        <v>-25303738.324700002</v>
      </c>
      <c r="GJU4">
        <v>-25303738.324700002</v>
      </c>
      <c r="GJV4">
        <v>-25303738.324700002</v>
      </c>
      <c r="GJW4">
        <v>-25303738.324700002</v>
      </c>
      <c r="GJX4">
        <v>-25303738.324700002</v>
      </c>
      <c r="GJY4">
        <v>-25303738.324700002</v>
      </c>
      <c r="GJZ4">
        <v>-38267712.2346</v>
      </c>
      <c r="GKA4">
        <v>-38267712.2346</v>
      </c>
      <c r="GKB4">
        <v>-38267712.2346</v>
      </c>
      <c r="GKC4">
        <v>-38267712.2346</v>
      </c>
      <c r="GKD4">
        <v>-38267712.2346</v>
      </c>
      <c r="GKE4">
        <v>-38267712.2346</v>
      </c>
      <c r="GKF4">
        <v>-38267712.2346</v>
      </c>
      <c r="GKG4">
        <v>-38267712.2346</v>
      </c>
      <c r="GKH4">
        <v>-38267712.2346</v>
      </c>
      <c r="GKI4">
        <v>-38267712.2346</v>
      </c>
      <c r="GKJ4">
        <v>-38267712.2346</v>
      </c>
      <c r="GKK4">
        <v>-38267712.2346</v>
      </c>
      <c r="GKL4">
        <v>-38267712.2346</v>
      </c>
      <c r="GKM4">
        <v>-38267712.2346</v>
      </c>
      <c r="GKN4">
        <v>-38267712.2346</v>
      </c>
      <c r="GKO4">
        <v>-38267712.2346</v>
      </c>
      <c r="GKP4">
        <v>-38267712.2346</v>
      </c>
      <c r="GKQ4">
        <v>-38267712.2346</v>
      </c>
      <c r="GKR4">
        <v>-38267712.2346</v>
      </c>
      <c r="GKS4">
        <v>-38267712.2346</v>
      </c>
      <c r="GKT4">
        <v>-38267712.2346</v>
      </c>
      <c r="GKU4">
        <v>-38267712.2346</v>
      </c>
      <c r="GKV4">
        <v>-38267712.2346</v>
      </c>
      <c r="GKW4">
        <v>-38267712.2346</v>
      </c>
      <c r="GKX4">
        <v>-38267712.2346</v>
      </c>
      <c r="GKY4">
        <v>-38267712.2346</v>
      </c>
      <c r="GKZ4">
        <v>-38267712.2346</v>
      </c>
      <c r="GLA4">
        <v>-38267712.2346</v>
      </c>
      <c r="GLB4">
        <v>-38267712.2346</v>
      </c>
      <c r="GLC4">
        <v>-38267712.2346</v>
      </c>
      <c r="GLD4">
        <v>-38267712.2346</v>
      </c>
      <c r="GLE4">
        <v>-38267712.2346</v>
      </c>
      <c r="GLF4">
        <v>-38267712.2346</v>
      </c>
      <c r="GLG4">
        <v>-38267712.2346</v>
      </c>
      <c r="GLH4">
        <v>-38267712.2346</v>
      </c>
      <c r="GLI4">
        <v>-38267712.2346</v>
      </c>
      <c r="GLJ4">
        <v>-38267712.2346</v>
      </c>
      <c r="GLK4">
        <v>-38267712.2346</v>
      </c>
      <c r="GLL4">
        <v>-38267712.2346</v>
      </c>
      <c r="GLM4">
        <v>-38267712.2346</v>
      </c>
      <c r="GLN4">
        <v>-38267712.2346</v>
      </c>
      <c r="GLO4">
        <v>-38267712.2346</v>
      </c>
      <c r="GLP4">
        <v>-38267712.2346</v>
      </c>
      <c r="GLQ4">
        <v>-38267712.2346</v>
      </c>
      <c r="GLR4">
        <v>-57832617.633699998</v>
      </c>
      <c r="GLS4">
        <v>-57832617.633699998</v>
      </c>
      <c r="GLT4">
        <v>-57832617.633699998</v>
      </c>
      <c r="GLU4">
        <v>-57832617.633699998</v>
      </c>
      <c r="GLV4">
        <v>-57832617.633699998</v>
      </c>
      <c r="GLW4">
        <v>-57832617.633699998</v>
      </c>
      <c r="GLX4">
        <v>-57832617.633699998</v>
      </c>
      <c r="GLY4">
        <v>-57832617.633699998</v>
      </c>
      <c r="GLZ4">
        <v>-57832617.633699998</v>
      </c>
      <c r="GMA4">
        <v>-57832617.633699998</v>
      </c>
      <c r="GMB4">
        <v>-57832617.633699998</v>
      </c>
      <c r="GMC4">
        <v>-57832617.633699998</v>
      </c>
      <c r="GMD4">
        <v>-57832617.633699998</v>
      </c>
      <c r="GME4">
        <v>-57832617.633699998</v>
      </c>
      <c r="GMF4">
        <v>-57832617.633699998</v>
      </c>
      <c r="GMG4">
        <v>-57832617.633699998</v>
      </c>
      <c r="GMH4">
        <v>-57832617.633699998</v>
      </c>
      <c r="GMI4">
        <v>-57832617.633699998</v>
      </c>
      <c r="GMJ4">
        <v>-57832617.633699998</v>
      </c>
      <c r="GMK4">
        <v>-57832617.633699998</v>
      </c>
      <c r="GML4">
        <v>-57832617.633699998</v>
      </c>
      <c r="GMM4">
        <v>-57832617.633699998</v>
      </c>
      <c r="GMN4">
        <v>-57832617.633699998</v>
      </c>
      <c r="GMO4">
        <v>-57832617.633699998</v>
      </c>
      <c r="GMP4">
        <v>-57832617.633699998</v>
      </c>
      <c r="GMQ4">
        <v>-57832617.633699998</v>
      </c>
      <c r="GMR4">
        <v>-57832617.633699998</v>
      </c>
      <c r="GMS4">
        <v>-57832617.633699998</v>
      </c>
      <c r="GMT4">
        <v>-57832617.633699998</v>
      </c>
      <c r="GMU4">
        <v>-57832617.633699998</v>
      </c>
      <c r="GMV4">
        <v>-57832617.633699998</v>
      </c>
      <c r="GMW4">
        <v>-57832617.633699998</v>
      </c>
      <c r="GMX4">
        <v>-57832617.633699998</v>
      </c>
      <c r="GMY4">
        <v>-57832617.633699998</v>
      </c>
      <c r="GMZ4">
        <v>-57832617.633699998</v>
      </c>
      <c r="GNA4">
        <v>-57832617.633699998</v>
      </c>
      <c r="GNB4">
        <v>-57832617.633699998</v>
      </c>
      <c r="GNC4">
        <v>-57832617.633699998</v>
      </c>
      <c r="GND4">
        <v>-57832617.633699998</v>
      </c>
      <c r="GNE4">
        <v>-57832617.633699998</v>
      </c>
      <c r="GNF4">
        <v>-57832617.633699998</v>
      </c>
      <c r="GNG4">
        <v>-57832617.633699998</v>
      </c>
      <c r="GNH4">
        <v>-57832617.633699998</v>
      </c>
      <c r="GNI4">
        <v>-57832617.633699998</v>
      </c>
      <c r="GNJ4">
        <v>7202479.6261099996</v>
      </c>
      <c r="GNK4">
        <v>7202479.6261099996</v>
      </c>
      <c r="GNL4">
        <v>7202479.6261099996</v>
      </c>
      <c r="GNM4">
        <v>7202479.6261099996</v>
      </c>
      <c r="GNN4">
        <v>7202479.6261099996</v>
      </c>
      <c r="GNO4">
        <v>7202479.6261099996</v>
      </c>
      <c r="GNP4">
        <v>7202479.6261099996</v>
      </c>
      <c r="GNQ4">
        <v>7202479.6261099996</v>
      </c>
      <c r="GNR4">
        <v>7202479.6261099996</v>
      </c>
      <c r="GNS4">
        <v>7202479.6261099996</v>
      </c>
      <c r="GNT4">
        <v>7202479.6261099996</v>
      </c>
      <c r="GNU4">
        <v>7203573.1773199998</v>
      </c>
      <c r="GNV4">
        <v>7203573.1773199998</v>
      </c>
      <c r="GNW4">
        <v>7203573.1773199998</v>
      </c>
      <c r="GNX4">
        <v>7203573.1773199998</v>
      </c>
      <c r="GNY4">
        <v>7203573.1773199998</v>
      </c>
      <c r="GNZ4">
        <v>7203573.1773199998</v>
      </c>
      <c r="GOA4">
        <v>7203573.1773199998</v>
      </c>
      <c r="GOB4">
        <v>7203573.1773199998</v>
      </c>
      <c r="GOC4">
        <v>7203573.1773199998</v>
      </c>
      <c r="GOD4">
        <v>7203573.1773199998</v>
      </c>
      <c r="GOE4">
        <v>7203573.1773199998</v>
      </c>
      <c r="GOF4">
        <v>7202479.6261099996</v>
      </c>
      <c r="GOG4">
        <v>7202479.6261099996</v>
      </c>
      <c r="GOH4">
        <v>7202479.6261099996</v>
      </c>
      <c r="GOI4">
        <v>7202479.6261099996</v>
      </c>
      <c r="GOJ4">
        <v>7202479.6261099996</v>
      </c>
      <c r="GOK4">
        <v>7202479.6261099996</v>
      </c>
      <c r="GOL4">
        <v>7202479.6261099996</v>
      </c>
      <c r="GOM4">
        <v>7202479.6261099996</v>
      </c>
      <c r="GON4">
        <v>7202479.6261099996</v>
      </c>
      <c r="GOO4">
        <v>7202479.6261099996</v>
      </c>
      <c r="GOP4">
        <v>7202479.6261099996</v>
      </c>
      <c r="GOQ4">
        <v>7203573.1773199998</v>
      </c>
      <c r="GOR4">
        <v>7203573.1773199998</v>
      </c>
      <c r="GOS4">
        <v>7203573.1773199998</v>
      </c>
      <c r="GOT4">
        <v>7203573.1773199998</v>
      </c>
      <c r="GOU4">
        <v>7203573.1773199998</v>
      </c>
      <c r="GOV4">
        <v>7203573.1773199998</v>
      </c>
      <c r="GOW4">
        <v>7203573.1773199998</v>
      </c>
      <c r="GOX4">
        <v>7203573.1773199998</v>
      </c>
      <c r="GOY4">
        <v>7203573.1773199998</v>
      </c>
      <c r="GOZ4">
        <v>7203573.1773199998</v>
      </c>
      <c r="GPA4">
        <v>7203573.1773199998</v>
      </c>
      <c r="GPB4">
        <v>23006283.429200001</v>
      </c>
      <c r="GPC4">
        <v>23006283.429200001</v>
      </c>
      <c r="GPD4">
        <v>23006283.429200001</v>
      </c>
      <c r="GPE4">
        <v>23006283.429200001</v>
      </c>
      <c r="GPF4">
        <v>23006283.429200001</v>
      </c>
      <c r="GPG4">
        <v>23006283.429200001</v>
      </c>
      <c r="GPH4">
        <v>23006283.429200001</v>
      </c>
      <c r="GPI4">
        <v>23006283.429200001</v>
      </c>
      <c r="GPJ4">
        <v>23006283.429200001</v>
      </c>
      <c r="GPK4">
        <v>23006283.429200001</v>
      </c>
      <c r="GPL4">
        <v>23006283.429200001</v>
      </c>
      <c r="GPM4">
        <v>23008441.782600001</v>
      </c>
      <c r="GPN4">
        <v>23008441.782600001</v>
      </c>
      <c r="GPO4">
        <v>23008441.782600001</v>
      </c>
      <c r="GPP4">
        <v>23008441.782600001</v>
      </c>
      <c r="GPQ4">
        <v>23008441.782600001</v>
      </c>
      <c r="GPR4">
        <v>23008441.782600001</v>
      </c>
      <c r="GPS4">
        <v>23008441.782600001</v>
      </c>
      <c r="GPT4">
        <v>23008441.782600001</v>
      </c>
      <c r="GPU4">
        <v>23008441.782600001</v>
      </c>
      <c r="GPV4">
        <v>23008441.782600001</v>
      </c>
      <c r="GPW4">
        <v>23008441.782600001</v>
      </c>
      <c r="GPX4">
        <v>23006283.429200001</v>
      </c>
      <c r="GPY4">
        <v>23006283.429200001</v>
      </c>
      <c r="GPZ4">
        <v>23006283.429200001</v>
      </c>
      <c r="GQA4">
        <v>23006283.429200001</v>
      </c>
      <c r="GQB4">
        <v>23006283.429200001</v>
      </c>
      <c r="GQC4">
        <v>23006283.429200001</v>
      </c>
      <c r="GQD4">
        <v>23006283.429200001</v>
      </c>
      <c r="GQE4">
        <v>23006283.429200001</v>
      </c>
      <c r="GQF4">
        <v>23006283.429200001</v>
      </c>
      <c r="GQG4">
        <v>23006283.429200001</v>
      </c>
      <c r="GQH4">
        <v>23006283.429200001</v>
      </c>
      <c r="GQI4">
        <v>23008441.782600001</v>
      </c>
      <c r="GQJ4">
        <v>23008441.782600001</v>
      </c>
      <c r="GQK4">
        <v>23008441.782600001</v>
      </c>
      <c r="GQL4">
        <v>23008441.782600001</v>
      </c>
      <c r="GQM4">
        <v>23008441.782600001</v>
      </c>
      <c r="GQN4">
        <v>23008441.782600001</v>
      </c>
      <c r="GQO4">
        <v>23008441.782600001</v>
      </c>
      <c r="GQP4">
        <v>23008441.782600001</v>
      </c>
      <c r="GQQ4">
        <v>23008441.782600001</v>
      </c>
      <c r="GQR4">
        <v>23008441.782600001</v>
      </c>
      <c r="GQS4">
        <v>23008441.782600001</v>
      </c>
      <c r="GQT4">
        <v>59418714.941500001</v>
      </c>
      <c r="GQU4">
        <v>59418714.941500001</v>
      </c>
      <c r="GQV4">
        <v>59418714.941500001</v>
      </c>
      <c r="GQW4">
        <v>59418714.941500001</v>
      </c>
      <c r="GQX4">
        <v>59418714.941500001</v>
      </c>
      <c r="GQY4">
        <v>59418714.941500001</v>
      </c>
      <c r="GQZ4">
        <v>59418714.941500001</v>
      </c>
      <c r="GRA4">
        <v>59418714.941500001</v>
      </c>
      <c r="GRB4">
        <v>59418714.941500001</v>
      </c>
      <c r="GRC4">
        <v>59418714.941500001</v>
      </c>
      <c r="GRD4">
        <v>59418714.941500001</v>
      </c>
      <c r="GRE4">
        <v>59423002.899400003</v>
      </c>
      <c r="GRF4">
        <v>59423002.899400003</v>
      </c>
      <c r="GRG4">
        <v>59423002.899400003</v>
      </c>
      <c r="GRH4">
        <v>59423002.899400003</v>
      </c>
      <c r="GRI4">
        <v>59423002.899400003</v>
      </c>
      <c r="GRJ4">
        <v>59423002.899400003</v>
      </c>
      <c r="GRK4">
        <v>59423002.899400003</v>
      </c>
      <c r="GRL4">
        <v>59423002.899400003</v>
      </c>
      <c r="GRM4">
        <v>59423002.899400003</v>
      </c>
      <c r="GRN4">
        <v>59423002.899400003</v>
      </c>
      <c r="GRO4">
        <v>59423002.899400003</v>
      </c>
      <c r="GRP4">
        <v>59418714.941500001</v>
      </c>
      <c r="GRQ4">
        <v>59418714.941500001</v>
      </c>
      <c r="GRR4">
        <v>59418714.941500001</v>
      </c>
      <c r="GRS4">
        <v>59418714.941500001</v>
      </c>
      <c r="GRT4">
        <v>59418714.941500001</v>
      </c>
      <c r="GRU4">
        <v>59418714.941500001</v>
      </c>
      <c r="GRV4">
        <v>59418714.941500001</v>
      </c>
      <c r="GRW4">
        <v>59418714.941500001</v>
      </c>
      <c r="GRX4">
        <v>59418714.941500001</v>
      </c>
      <c r="GRY4">
        <v>59418714.941500001</v>
      </c>
      <c r="GRZ4">
        <v>59418714.941500001</v>
      </c>
      <c r="GSA4">
        <v>59423002.899400003</v>
      </c>
      <c r="GSB4">
        <v>59423002.899400003</v>
      </c>
      <c r="GSC4">
        <v>59423002.899400003</v>
      </c>
      <c r="GSD4">
        <v>59423002.899400003</v>
      </c>
      <c r="GSE4">
        <v>59423002.899400003</v>
      </c>
      <c r="GSF4">
        <v>59423002.899400003</v>
      </c>
      <c r="GSG4">
        <v>59423002.899400003</v>
      </c>
      <c r="GSH4">
        <v>59423002.899400003</v>
      </c>
      <c r="GSI4">
        <v>59423002.899400003</v>
      </c>
      <c r="GSJ4">
        <v>59423002.899400003</v>
      </c>
      <c r="GSK4">
        <v>59423002.899400003</v>
      </c>
      <c r="GSL4">
        <v>-3717.4758752799999</v>
      </c>
      <c r="GSM4">
        <v>-3717.4758752799999</v>
      </c>
      <c r="GSN4">
        <v>-3717.4758752799999</v>
      </c>
      <c r="GSO4">
        <v>-3717.4758752799999</v>
      </c>
      <c r="GSP4">
        <v>-3717.4758752799999</v>
      </c>
      <c r="GSQ4">
        <v>-3717.4758752799999</v>
      </c>
      <c r="GSR4">
        <v>-3717.4758752799999</v>
      </c>
      <c r="GSS4">
        <v>-3717.4758752799999</v>
      </c>
      <c r="GST4">
        <v>-3717.4758752799999</v>
      </c>
      <c r="GSU4">
        <v>-3717.4758752799999</v>
      </c>
      <c r="GSV4">
        <v>-3717.4758752799999</v>
      </c>
      <c r="GSW4">
        <v>-3717.4758752799999</v>
      </c>
      <c r="GSX4">
        <v>-3717.4758752799999</v>
      </c>
      <c r="GSY4">
        <v>-3717.4758752799999</v>
      </c>
      <c r="GSZ4">
        <v>-3717.4758752799999</v>
      </c>
      <c r="GTA4">
        <v>-3717.4758752799999</v>
      </c>
      <c r="GTB4">
        <v>-3717.4758752799999</v>
      </c>
      <c r="GTC4">
        <v>-3717.4758752799999</v>
      </c>
      <c r="GTD4">
        <v>-3717.4758752799999</v>
      </c>
      <c r="GTE4">
        <v>-3717.4758752799999</v>
      </c>
      <c r="GTF4">
        <v>-3717.4758752799999</v>
      </c>
      <c r="GTG4">
        <v>-3717.4758752799999</v>
      </c>
      <c r="GTH4">
        <v>-3717.4758752799999</v>
      </c>
      <c r="GTI4">
        <v>-3717.4758752799999</v>
      </c>
      <c r="GTJ4">
        <v>-3717.4758752799999</v>
      </c>
      <c r="GTK4">
        <v>-3717.4758752799999</v>
      </c>
      <c r="GTL4">
        <v>-3717.4758752799999</v>
      </c>
      <c r="GTM4">
        <v>-3717.4758752799999</v>
      </c>
      <c r="GTN4">
        <v>-3717.4758752799999</v>
      </c>
      <c r="GTO4">
        <v>-3717.4758752799999</v>
      </c>
      <c r="GTP4">
        <v>-3717.4758752799999</v>
      </c>
      <c r="GTQ4">
        <v>-3717.4758752799999</v>
      </c>
      <c r="GTR4">
        <v>-3717.4758752799999</v>
      </c>
      <c r="GTS4">
        <v>-3717.4758752799999</v>
      </c>
      <c r="GTT4">
        <v>-3717.4758752799999</v>
      </c>
      <c r="GTU4">
        <v>-3717.4758752799999</v>
      </c>
      <c r="GTV4">
        <v>-3717.4758752799999</v>
      </c>
      <c r="GTW4">
        <v>-3717.4758752799999</v>
      </c>
      <c r="GTX4">
        <v>-3717.4758752799999</v>
      </c>
      <c r="GTY4">
        <v>-3717.4758752799999</v>
      </c>
      <c r="GTZ4">
        <v>-3717.4758752799999</v>
      </c>
      <c r="GUA4">
        <v>-3717.4758752799999</v>
      </c>
      <c r="GUB4">
        <v>-3717.4758752799999</v>
      </c>
      <c r="GUC4">
        <v>-3717.4758752799999</v>
      </c>
      <c r="GUD4">
        <v>-6916.4843333299996</v>
      </c>
      <c r="GUE4">
        <v>-6916.4843333299996</v>
      </c>
      <c r="GUF4">
        <v>-6916.4843333299996</v>
      </c>
      <c r="GUG4">
        <v>-6916.4843333299996</v>
      </c>
      <c r="GUH4">
        <v>-6916.4843333299996</v>
      </c>
      <c r="GUI4">
        <v>-6916.4843333299996</v>
      </c>
      <c r="GUJ4">
        <v>-6916.4843333299996</v>
      </c>
      <c r="GUK4">
        <v>-6916.4843333299996</v>
      </c>
      <c r="GUL4">
        <v>-6916.4843333299996</v>
      </c>
      <c r="GUM4">
        <v>-6916.4843333299996</v>
      </c>
      <c r="GUN4">
        <v>-6916.4843333299996</v>
      </c>
      <c r="GUO4">
        <v>-6916.4843333299996</v>
      </c>
      <c r="GUP4">
        <v>-6916.4843333299996</v>
      </c>
      <c r="GUQ4">
        <v>-6916.4843333299996</v>
      </c>
      <c r="GUR4">
        <v>-6916.4843333299996</v>
      </c>
      <c r="GUS4">
        <v>-6916.4843333299996</v>
      </c>
      <c r="GUT4">
        <v>-6916.4843333299996</v>
      </c>
      <c r="GUU4">
        <v>-6916.4843333299996</v>
      </c>
      <c r="GUV4">
        <v>-6916.4843333299996</v>
      </c>
      <c r="GUW4">
        <v>-6916.4843333299996</v>
      </c>
      <c r="GUX4">
        <v>-6916.4843333299996</v>
      </c>
      <c r="GUY4">
        <v>-6916.4843333299996</v>
      </c>
      <c r="GUZ4">
        <v>-6916.4843333299996</v>
      </c>
      <c r="GVA4">
        <v>-6916.4843333299996</v>
      </c>
      <c r="GVB4">
        <v>-6916.4843333299996</v>
      </c>
      <c r="GVC4">
        <v>-6916.4843333299996</v>
      </c>
      <c r="GVD4">
        <v>-6916.4843333299996</v>
      </c>
      <c r="GVE4">
        <v>-6916.4843333299996</v>
      </c>
      <c r="GVF4">
        <v>-6916.4843333299996</v>
      </c>
      <c r="GVG4">
        <v>-6916.4843333299996</v>
      </c>
      <c r="GVH4">
        <v>-6916.4843333299996</v>
      </c>
      <c r="GVI4">
        <v>-6916.4843333299996</v>
      </c>
      <c r="GVJ4">
        <v>-6916.4843333299996</v>
      </c>
      <c r="GVK4">
        <v>-6916.4843333299996</v>
      </c>
      <c r="GVL4">
        <v>-6916.4843333299996</v>
      </c>
      <c r="GVM4">
        <v>-6916.4843333299996</v>
      </c>
      <c r="GVN4">
        <v>-6916.4843333299996</v>
      </c>
      <c r="GVO4">
        <v>-6916.4843333299996</v>
      </c>
      <c r="GVP4">
        <v>-6916.4843333299996</v>
      </c>
      <c r="GVQ4">
        <v>-6916.4843333299996</v>
      </c>
      <c r="GVR4">
        <v>-6916.4843333299996</v>
      </c>
      <c r="GVS4">
        <v>-6916.4843333299996</v>
      </c>
      <c r="GVT4">
        <v>-6916.4843333299996</v>
      </c>
      <c r="GVU4">
        <v>-6916.4843333299996</v>
      </c>
      <c r="GVV4">
        <v>-13314.5012494</v>
      </c>
      <c r="GVW4">
        <v>-13314.5012494</v>
      </c>
      <c r="GVX4">
        <v>-13314.5012494</v>
      </c>
      <c r="GVY4">
        <v>-13314.5012494</v>
      </c>
      <c r="GVZ4">
        <v>-13314.5012494</v>
      </c>
      <c r="GWA4">
        <v>-13314.5012494</v>
      </c>
      <c r="GWB4">
        <v>-13314.5012494</v>
      </c>
      <c r="GWC4">
        <v>-13314.5012494</v>
      </c>
      <c r="GWD4">
        <v>-13314.5012494</v>
      </c>
      <c r="GWE4">
        <v>-13314.5012494</v>
      </c>
      <c r="GWF4">
        <v>-13314.5012494</v>
      </c>
      <c r="GWG4">
        <v>-13314.5012494</v>
      </c>
      <c r="GWH4">
        <v>-13314.5012494</v>
      </c>
      <c r="GWI4">
        <v>-13314.5012494</v>
      </c>
      <c r="GWJ4">
        <v>-13314.5012494</v>
      </c>
      <c r="GWK4">
        <v>-13314.5012494</v>
      </c>
      <c r="GWL4">
        <v>-13314.5012494</v>
      </c>
      <c r="GWM4">
        <v>-13314.5012494</v>
      </c>
      <c r="GWN4">
        <v>-13314.5012494</v>
      </c>
      <c r="GWO4">
        <v>-13314.5012494</v>
      </c>
      <c r="GWP4">
        <v>-13314.5012494</v>
      </c>
      <c r="GWQ4">
        <v>-13314.5012494</v>
      </c>
      <c r="GWR4">
        <v>-13314.5012494</v>
      </c>
      <c r="GWS4">
        <v>-13314.5012494</v>
      </c>
      <c r="GWT4">
        <v>-13314.5012494</v>
      </c>
      <c r="GWU4">
        <v>-13314.5012494</v>
      </c>
      <c r="GWV4">
        <v>-13314.5012494</v>
      </c>
      <c r="GWW4">
        <v>-13314.5012494</v>
      </c>
      <c r="GWX4">
        <v>-13314.5012494</v>
      </c>
      <c r="GWY4">
        <v>-13314.5012494</v>
      </c>
      <c r="GWZ4">
        <v>-13314.5012494</v>
      </c>
      <c r="GXA4">
        <v>-13314.5012494</v>
      </c>
      <c r="GXB4">
        <v>-13314.5012494</v>
      </c>
      <c r="GXC4">
        <v>-13314.5012494</v>
      </c>
      <c r="GXD4">
        <v>-13314.5012494</v>
      </c>
      <c r="GXE4">
        <v>-13314.5012494</v>
      </c>
      <c r="GXF4">
        <v>-13314.5012494</v>
      </c>
      <c r="GXG4">
        <v>-13314.5012494</v>
      </c>
      <c r="GXH4">
        <v>-13314.5012494</v>
      </c>
      <c r="GXI4">
        <v>-13314.5012494</v>
      </c>
      <c r="GXJ4">
        <v>-13314.5012494</v>
      </c>
      <c r="GXK4">
        <v>-13314.5012494</v>
      </c>
      <c r="GXL4">
        <v>-13314.5012494</v>
      </c>
      <c r="GXM4">
        <v>-13314.5012494</v>
      </c>
      <c r="GXN4">
        <v>-8778.5434209199993</v>
      </c>
      <c r="GXO4">
        <v>-8778.5434209199993</v>
      </c>
      <c r="GXP4">
        <v>-8778.5434209199993</v>
      </c>
      <c r="GXQ4">
        <v>-8778.5434209199993</v>
      </c>
      <c r="GXR4">
        <v>-8778.5434209199993</v>
      </c>
      <c r="GXS4">
        <v>-8778.5434209199993</v>
      </c>
      <c r="GXT4">
        <v>-8778.5434209199993</v>
      </c>
      <c r="GXU4">
        <v>-8778.5434209199993</v>
      </c>
      <c r="GXV4">
        <v>-8778.5434209199993</v>
      </c>
      <c r="GXW4">
        <v>-8778.5434209199993</v>
      </c>
      <c r="GXX4">
        <v>-8778.5434209199993</v>
      </c>
      <c r="GXY4">
        <v>-8778.5434209199993</v>
      </c>
      <c r="GXZ4">
        <v>-8778.5434209199993</v>
      </c>
      <c r="GYA4">
        <v>-8778.5434209199993</v>
      </c>
      <c r="GYB4">
        <v>-8778.5434209199993</v>
      </c>
      <c r="GYC4">
        <v>-8778.5434209199993</v>
      </c>
      <c r="GYD4">
        <v>-8778.5434209199993</v>
      </c>
      <c r="GYE4">
        <v>-8778.5434209199993</v>
      </c>
      <c r="GYF4">
        <v>-8778.5434209199993</v>
      </c>
      <c r="GYG4">
        <v>-8778.5434209199993</v>
      </c>
      <c r="GYH4">
        <v>-8778.5434209199993</v>
      </c>
      <c r="GYI4">
        <v>-8778.5434209199993</v>
      </c>
      <c r="GYJ4">
        <v>-8778.5434209199993</v>
      </c>
      <c r="GYK4">
        <v>-8778.5434209199993</v>
      </c>
      <c r="GYL4">
        <v>-8778.5434209199993</v>
      </c>
      <c r="GYM4">
        <v>-8778.5434209199993</v>
      </c>
      <c r="GYN4">
        <v>-8778.5434209199993</v>
      </c>
      <c r="GYO4">
        <v>-8778.5434209199993</v>
      </c>
      <c r="GYP4">
        <v>-8778.5434209199993</v>
      </c>
      <c r="GYQ4">
        <v>-8778.5434209199993</v>
      </c>
      <c r="GYR4">
        <v>-8778.5434209199993</v>
      </c>
      <c r="GYS4">
        <v>-8778.5434209199993</v>
      </c>
      <c r="GYT4">
        <v>-8778.5434209199993</v>
      </c>
      <c r="GYU4">
        <v>-8778.5434209199993</v>
      </c>
      <c r="GYV4">
        <v>-8778.5434209199993</v>
      </c>
      <c r="GYW4">
        <v>-8778.5434209199993</v>
      </c>
      <c r="GYX4">
        <v>-8778.5434209199993</v>
      </c>
      <c r="GYY4">
        <v>-8778.5434209199993</v>
      </c>
      <c r="GYZ4">
        <v>-8778.5434209199993</v>
      </c>
      <c r="GZA4">
        <v>-8778.5434209199993</v>
      </c>
      <c r="GZB4">
        <v>-8778.5434209199993</v>
      </c>
      <c r="GZC4">
        <v>-8778.5434209199993</v>
      </c>
      <c r="GZD4">
        <v>-8778.5434209199993</v>
      </c>
      <c r="GZE4">
        <v>-8778.5434209199993</v>
      </c>
      <c r="GZF4">
        <v>-16332.7645094</v>
      </c>
      <c r="GZG4">
        <v>-16332.7645094</v>
      </c>
      <c r="GZH4">
        <v>-16332.7645094</v>
      </c>
      <c r="GZI4">
        <v>-16332.7645094</v>
      </c>
      <c r="GZJ4">
        <v>-16332.7645094</v>
      </c>
      <c r="GZK4">
        <v>-16332.7645094</v>
      </c>
      <c r="GZL4">
        <v>-16332.7645094</v>
      </c>
      <c r="GZM4">
        <v>-16332.7645094</v>
      </c>
      <c r="GZN4">
        <v>-16332.7645094</v>
      </c>
      <c r="GZO4">
        <v>-16332.7645094</v>
      </c>
      <c r="GZP4">
        <v>-16332.7645094</v>
      </c>
      <c r="GZQ4">
        <v>-16332.7645094</v>
      </c>
      <c r="GZR4">
        <v>-16332.7645094</v>
      </c>
      <c r="GZS4">
        <v>-16332.7645094</v>
      </c>
      <c r="GZT4">
        <v>-16332.7645094</v>
      </c>
      <c r="GZU4">
        <v>-16332.7645094</v>
      </c>
      <c r="GZV4">
        <v>-16332.7645094</v>
      </c>
      <c r="GZW4">
        <v>-16332.7645094</v>
      </c>
      <c r="GZX4">
        <v>-16332.7645094</v>
      </c>
      <c r="GZY4">
        <v>-16332.7645094</v>
      </c>
      <c r="GZZ4">
        <v>-16332.7645094</v>
      </c>
      <c r="HAA4">
        <v>-16332.7645094</v>
      </c>
      <c r="HAB4">
        <v>-16332.7645094</v>
      </c>
      <c r="HAC4">
        <v>-16332.7645094</v>
      </c>
      <c r="HAD4">
        <v>-16332.7645094</v>
      </c>
      <c r="HAE4">
        <v>-16332.7645094</v>
      </c>
      <c r="HAF4">
        <v>-16332.7645094</v>
      </c>
      <c r="HAG4">
        <v>-16332.7645094</v>
      </c>
      <c r="HAH4">
        <v>-16332.7645094</v>
      </c>
      <c r="HAI4">
        <v>-16332.7645094</v>
      </c>
      <c r="HAJ4">
        <v>-16332.7645094</v>
      </c>
      <c r="HAK4">
        <v>-16332.7645094</v>
      </c>
      <c r="HAL4">
        <v>-16332.7645094</v>
      </c>
      <c r="HAM4">
        <v>-16332.7645094</v>
      </c>
      <c r="HAN4">
        <v>-16332.7645094</v>
      </c>
      <c r="HAO4">
        <v>-16332.7645094</v>
      </c>
      <c r="HAP4">
        <v>-16332.7645094</v>
      </c>
      <c r="HAQ4">
        <v>-16332.7645094</v>
      </c>
      <c r="HAR4">
        <v>-16332.7645094</v>
      </c>
      <c r="HAS4">
        <v>-16332.7645094</v>
      </c>
      <c r="HAT4">
        <v>-16332.7645094</v>
      </c>
      <c r="HAU4">
        <v>-16332.7645094</v>
      </c>
      <c r="HAV4">
        <v>-16332.7645094</v>
      </c>
      <c r="HAW4">
        <v>-16332.7645094</v>
      </c>
      <c r="HAX4">
        <v>-31441.206686400001</v>
      </c>
      <c r="HAY4">
        <v>-31441.206686400001</v>
      </c>
      <c r="HAZ4">
        <v>-31441.206686400001</v>
      </c>
      <c r="HBA4">
        <v>-31441.206686400001</v>
      </c>
      <c r="HBB4">
        <v>-31441.206686400001</v>
      </c>
      <c r="HBC4">
        <v>-31441.206686400001</v>
      </c>
      <c r="HBD4">
        <v>-31441.206686400001</v>
      </c>
      <c r="HBE4">
        <v>-31441.206686400001</v>
      </c>
      <c r="HBF4">
        <v>-31441.206686400001</v>
      </c>
      <c r="HBG4">
        <v>-31441.206686400001</v>
      </c>
      <c r="HBH4">
        <v>-31441.206686400001</v>
      </c>
      <c r="HBI4">
        <v>-31441.206686400001</v>
      </c>
      <c r="HBJ4">
        <v>-31441.206686400001</v>
      </c>
      <c r="HBK4">
        <v>-31441.206686400001</v>
      </c>
      <c r="HBL4">
        <v>-31441.206686400001</v>
      </c>
      <c r="HBM4">
        <v>-31441.206686400001</v>
      </c>
      <c r="HBN4">
        <v>-31441.206686400001</v>
      </c>
      <c r="HBO4">
        <v>-31441.206686400001</v>
      </c>
      <c r="HBP4">
        <v>-31441.206686400001</v>
      </c>
      <c r="HBQ4">
        <v>-31441.206686400001</v>
      </c>
      <c r="HBR4">
        <v>-31441.206686400001</v>
      </c>
      <c r="HBS4">
        <v>-31441.206686400001</v>
      </c>
      <c r="HBT4">
        <v>-31441.206686400001</v>
      </c>
      <c r="HBU4">
        <v>-31441.206686400001</v>
      </c>
      <c r="HBV4">
        <v>-31441.206686400001</v>
      </c>
      <c r="HBW4">
        <v>-31441.206686400001</v>
      </c>
      <c r="HBX4">
        <v>-31441.206686400001</v>
      </c>
      <c r="HBY4">
        <v>-31441.206686400001</v>
      </c>
      <c r="HBZ4">
        <v>-31441.206686400001</v>
      </c>
      <c r="HCA4">
        <v>-31441.206686400001</v>
      </c>
      <c r="HCB4">
        <v>-31441.206686400001</v>
      </c>
      <c r="HCC4">
        <v>-31441.206686400001</v>
      </c>
      <c r="HCD4">
        <v>-31441.206686400001</v>
      </c>
      <c r="HCE4">
        <v>-31441.206686400001</v>
      </c>
      <c r="HCF4">
        <v>-31441.206686400001</v>
      </c>
      <c r="HCG4">
        <v>-31441.206686400001</v>
      </c>
      <c r="HCH4">
        <v>-31441.206686400001</v>
      </c>
      <c r="HCI4">
        <v>-31441.206686400001</v>
      </c>
      <c r="HCJ4">
        <v>-31441.206686400001</v>
      </c>
      <c r="HCK4">
        <v>-31441.206686400001</v>
      </c>
      <c r="HCL4">
        <v>-31441.206686400001</v>
      </c>
      <c r="HCM4">
        <v>-31441.206686400001</v>
      </c>
      <c r="HCN4">
        <v>-31441.206686400001</v>
      </c>
      <c r="HCO4">
        <v>-31441.206686400001</v>
      </c>
      <c r="HCP4">
        <v>66931.809517200003</v>
      </c>
      <c r="HCQ4">
        <v>66931.809517200003</v>
      </c>
      <c r="HCR4">
        <v>66931.809517200003</v>
      </c>
      <c r="HCS4">
        <v>66931.809517200003</v>
      </c>
      <c r="HCT4">
        <v>66931.809517200003</v>
      </c>
      <c r="HCU4">
        <v>66931.809517200003</v>
      </c>
      <c r="HCV4">
        <v>66931.809517200003</v>
      </c>
      <c r="HCW4">
        <v>66931.809517200003</v>
      </c>
      <c r="HCX4">
        <v>66931.809517200003</v>
      </c>
      <c r="HCY4">
        <v>66931.809517200003</v>
      </c>
      <c r="HCZ4">
        <v>66931.809517200003</v>
      </c>
      <c r="HDA4">
        <v>66929.396441699995</v>
      </c>
      <c r="HDB4">
        <v>66929.396441699995</v>
      </c>
      <c r="HDC4">
        <v>66929.396441699995</v>
      </c>
      <c r="HDD4">
        <v>66929.396441699995</v>
      </c>
      <c r="HDE4">
        <v>66929.396441699995</v>
      </c>
      <c r="HDF4">
        <v>66929.396441699995</v>
      </c>
      <c r="HDG4">
        <v>66929.396441699995</v>
      </c>
      <c r="HDH4">
        <v>66929.396441699995</v>
      </c>
      <c r="HDI4">
        <v>66929.396441699995</v>
      </c>
      <c r="HDJ4">
        <v>66929.396441699995</v>
      </c>
      <c r="HDK4">
        <v>66929.396441699995</v>
      </c>
      <c r="HDL4">
        <v>66931.809517200003</v>
      </c>
      <c r="HDM4">
        <v>66931.809517200003</v>
      </c>
      <c r="HDN4">
        <v>66931.809517200003</v>
      </c>
      <c r="HDO4">
        <v>66931.809517200003</v>
      </c>
      <c r="HDP4">
        <v>66931.809517200003</v>
      </c>
      <c r="HDQ4">
        <v>66931.809517200003</v>
      </c>
      <c r="HDR4">
        <v>66931.809517200003</v>
      </c>
      <c r="HDS4">
        <v>66931.809517200003</v>
      </c>
      <c r="HDT4">
        <v>66931.809517200003</v>
      </c>
      <c r="HDU4">
        <v>66931.809517200003</v>
      </c>
      <c r="HDV4">
        <v>66931.809517200003</v>
      </c>
      <c r="HDW4">
        <v>66929.396441699995</v>
      </c>
      <c r="HDX4">
        <v>66929.396441699995</v>
      </c>
      <c r="HDY4">
        <v>66929.396441699995</v>
      </c>
      <c r="HDZ4">
        <v>66929.396441699995</v>
      </c>
      <c r="HEA4">
        <v>66929.396441699995</v>
      </c>
      <c r="HEB4">
        <v>66929.396441699995</v>
      </c>
      <c r="HEC4">
        <v>66929.396441699995</v>
      </c>
      <c r="HED4">
        <v>66929.396441699995</v>
      </c>
      <c r="HEE4">
        <v>66929.396441699995</v>
      </c>
      <c r="HEF4">
        <v>66929.396441699995</v>
      </c>
      <c r="HEG4">
        <v>66929.396441699995</v>
      </c>
      <c r="HEH4">
        <v>89525.886774800005</v>
      </c>
      <c r="HEI4">
        <v>89525.886774800005</v>
      </c>
      <c r="HEJ4">
        <v>89525.886774800005</v>
      </c>
      <c r="HEK4">
        <v>89525.886774800005</v>
      </c>
      <c r="HEL4">
        <v>89525.886774800005</v>
      </c>
      <c r="HEM4">
        <v>89525.886774800005</v>
      </c>
      <c r="HEN4">
        <v>89525.886774800005</v>
      </c>
      <c r="HEO4">
        <v>89525.886774800005</v>
      </c>
      <c r="HEP4">
        <v>89525.886774800005</v>
      </c>
      <c r="HEQ4">
        <v>89525.886774800005</v>
      </c>
      <c r="HER4">
        <v>89525.886774800005</v>
      </c>
      <c r="HES4">
        <v>89521.282999500007</v>
      </c>
      <c r="HET4">
        <v>89521.282999500007</v>
      </c>
      <c r="HEU4">
        <v>89521.282999500007</v>
      </c>
      <c r="HEV4">
        <v>89521.282999500007</v>
      </c>
      <c r="HEW4">
        <v>89521.282999500007</v>
      </c>
      <c r="HEX4">
        <v>89521.282999500007</v>
      </c>
      <c r="HEY4">
        <v>89521.282999500007</v>
      </c>
      <c r="HEZ4">
        <v>89521.282999500007</v>
      </c>
      <c r="HFA4">
        <v>89521.282999500007</v>
      </c>
      <c r="HFB4">
        <v>89521.282999500007</v>
      </c>
      <c r="HFC4">
        <v>89521.282999500007</v>
      </c>
      <c r="HFD4">
        <v>89525.886774800005</v>
      </c>
      <c r="HFE4">
        <v>89525.886774800005</v>
      </c>
      <c r="HFF4">
        <v>89525.886774800005</v>
      </c>
      <c r="HFG4">
        <v>89525.886774800005</v>
      </c>
      <c r="HFH4">
        <v>89525.886774800005</v>
      </c>
      <c r="HFI4">
        <v>89525.886774800005</v>
      </c>
      <c r="HFJ4">
        <v>89525.886774800005</v>
      </c>
      <c r="HFK4">
        <v>89525.886774800005</v>
      </c>
      <c r="HFL4">
        <v>89525.886774800005</v>
      </c>
      <c r="HFM4">
        <v>89525.886774800005</v>
      </c>
      <c r="HFN4">
        <v>89525.886774800005</v>
      </c>
      <c r="HFO4">
        <v>89521.282999500007</v>
      </c>
      <c r="HFP4">
        <v>89521.282999500007</v>
      </c>
      <c r="HFQ4">
        <v>89521.282999500007</v>
      </c>
      <c r="HFR4">
        <v>89521.282999500007</v>
      </c>
      <c r="HFS4">
        <v>89521.282999500007</v>
      </c>
      <c r="HFT4">
        <v>89521.282999500007</v>
      </c>
      <c r="HFU4">
        <v>89521.282999500007</v>
      </c>
      <c r="HFV4">
        <v>89521.282999500007</v>
      </c>
      <c r="HFW4">
        <v>89521.282999500007</v>
      </c>
      <c r="HFX4">
        <v>89521.282999500007</v>
      </c>
      <c r="HFY4">
        <v>89521.282999500007</v>
      </c>
      <c r="HFZ4">
        <v>110340.827611</v>
      </c>
      <c r="HGA4">
        <v>110340.827611</v>
      </c>
      <c r="HGB4">
        <v>110340.827611</v>
      </c>
      <c r="HGC4">
        <v>110340.827611</v>
      </c>
      <c r="HGD4">
        <v>110340.827611</v>
      </c>
      <c r="HGE4">
        <v>110340.827611</v>
      </c>
      <c r="HGF4">
        <v>110340.827611</v>
      </c>
      <c r="HGG4">
        <v>110340.827611</v>
      </c>
      <c r="HGH4">
        <v>110340.827611</v>
      </c>
      <c r="HGI4">
        <v>110340.827611</v>
      </c>
      <c r="HGJ4">
        <v>110340.827611</v>
      </c>
      <c r="HGK4">
        <v>110331.84243600001</v>
      </c>
      <c r="HGL4">
        <v>110331.84243600001</v>
      </c>
      <c r="HGM4">
        <v>110331.84243600001</v>
      </c>
      <c r="HGN4">
        <v>110331.84243600001</v>
      </c>
      <c r="HGO4">
        <v>110331.84243600001</v>
      </c>
      <c r="HGP4">
        <v>110331.84243600001</v>
      </c>
      <c r="HGQ4">
        <v>110331.84243600001</v>
      </c>
      <c r="HGR4">
        <v>110331.84243600001</v>
      </c>
      <c r="HGS4">
        <v>110331.84243600001</v>
      </c>
      <c r="HGT4">
        <v>110331.84243600001</v>
      </c>
      <c r="HGU4">
        <v>110331.84243600001</v>
      </c>
      <c r="HGV4">
        <v>110340.827611</v>
      </c>
      <c r="HGW4">
        <v>110340.827611</v>
      </c>
      <c r="HGX4">
        <v>110340.827611</v>
      </c>
      <c r="HGY4">
        <v>110340.827611</v>
      </c>
      <c r="HGZ4">
        <v>110340.827611</v>
      </c>
      <c r="HHA4">
        <v>110340.827611</v>
      </c>
      <c r="HHB4">
        <v>110340.827611</v>
      </c>
      <c r="HHC4">
        <v>110340.827611</v>
      </c>
      <c r="HHD4">
        <v>110340.827611</v>
      </c>
      <c r="HHE4">
        <v>110340.827611</v>
      </c>
      <c r="HHF4">
        <v>110340.827611</v>
      </c>
      <c r="HHG4">
        <v>110331.84243600001</v>
      </c>
      <c r="HHH4">
        <v>110331.84243600001</v>
      </c>
      <c r="HHI4">
        <v>110331.84243600001</v>
      </c>
      <c r="HHJ4">
        <v>110331.84243600001</v>
      </c>
      <c r="HHK4">
        <v>110331.84243600001</v>
      </c>
      <c r="HHL4">
        <v>110331.84243600001</v>
      </c>
      <c r="HHM4">
        <v>110331.84243600001</v>
      </c>
      <c r="HHN4">
        <v>110331.84243600001</v>
      </c>
      <c r="HHO4">
        <v>110331.84243600001</v>
      </c>
      <c r="HHP4">
        <v>110331.84243600001</v>
      </c>
      <c r="HHQ4">
        <v>110331.84243600001</v>
      </c>
      <c r="HHR4">
        <v>-294445.46775399998</v>
      </c>
      <c r="HHS4">
        <v>-294445.46775399998</v>
      </c>
      <c r="HHT4">
        <v>-294445.46775399998</v>
      </c>
      <c r="HHU4">
        <v>-294445.46775399998</v>
      </c>
      <c r="HHV4">
        <v>-294445.46775399998</v>
      </c>
      <c r="HHW4">
        <v>-294445.46775399998</v>
      </c>
      <c r="HHX4">
        <v>-294445.46775399998</v>
      </c>
      <c r="HHY4">
        <v>-294445.46775399998</v>
      </c>
      <c r="HHZ4">
        <v>-294445.46775399998</v>
      </c>
      <c r="HIA4">
        <v>-294445.46775399998</v>
      </c>
      <c r="HIB4">
        <v>-294445.46775399998</v>
      </c>
      <c r="HIC4">
        <v>-294443.94929199998</v>
      </c>
      <c r="HID4">
        <v>-294443.94929199998</v>
      </c>
      <c r="HIE4">
        <v>-294443.94929199998</v>
      </c>
      <c r="HIF4">
        <v>-294443.94929199998</v>
      </c>
      <c r="HIG4">
        <v>-294443.94929199998</v>
      </c>
      <c r="HIH4">
        <v>-294443.94929199998</v>
      </c>
      <c r="HII4">
        <v>-294443.94929199998</v>
      </c>
      <c r="HIJ4">
        <v>-294443.94929199998</v>
      </c>
      <c r="HIK4">
        <v>-294443.94929199998</v>
      </c>
      <c r="HIL4">
        <v>-294443.94929199998</v>
      </c>
      <c r="HIM4">
        <v>-294443.94929199998</v>
      </c>
      <c r="HIN4">
        <v>-294445.46775399998</v>
      </c>
      <c r="HIO4">
        <v>-294445.46775399998</v>
      </c>
      <c r="HIP4">
        <v>-294445.46775399998</v>
      </c>
      <c r="HIQ4">
        <v>-294445.46775399998</v>
      </c>
      <c r="HIR4">
        <v>-294445.46775399998</v>
      </c>
      <c r="HIS4">
        <v>-294445.46775399998</v>
      </c>
      <c r="HIT4">
        <v>-294445.46775399998</v>
      </c>
      <c r="HIU4">
        <v>-294445.46775399998</v>
      </c>
      <c r="HIV4">
        <v>-294445.46775399998</v>
      </c>
      <c r="HIW4">
        <v>-294445.46775399998</v>
      </c>
      <c r="HIX4">
        <v>-294445.46775399998</v>
      </c>
      <c r="HIY4">
        <v>-294443.94929199998</v>
      </c>
      <c r="HIZ4">
        <v>-294443.94929199998</v>
      </c>
      <c r="HJA4">
        <v>-294443.94929199998</v>
      </c>
      <c r="HJB4">
        <v>-294443.94929199998</v>
      </c>
      <c r="HJC4">
        <v>-294443.94929199998</v>
      </c>
      <c r="HJD4">
        <v>-294443.94929199998</v>
      </c>
      <c r="HJE4">
        <v>-294443.94929199998</v>
      </c>
      <c r="HJF4">
        <v>-294443.94929199998</v>
      </c>
      <c r="HJG4">
        <v>-294443.94929199998</v>
      </c>
      <c r="HJH4">
        <v>-294443.94929199998</v>
      </c>
      <c r="HJI4">
        <v>-294443.94929199998</v>
      </c>
      <c r="HJJ4">
        <v>-432714.12155699998</v>
      </c>
      <c r="HJK4">
        <v>-432714.12155699998</v>
      </c>
      <c r="HJL4">
        <v>-432714.12155699998</v>
      </c>
      <c r="HJM4">
        <v>-432714.12155699998</v>
      </c>
      <c r="HJN4">
        <v>-432714.12155699998</v>
      </c>
      <c r="HJO4">
        <v>-432714.12155699998</v>
      </c>
      <c r="HJP4">
        <v>-432714.12155699998</v>
      </c>
      <c r="HJQ4">
        <v>-432714.12155699998</v>
      </c>
      <c r="HJR4">
        <v>-432714.12155699998</v>
      </c>
      <c r="HJS4">
        <v>-432714.12155699998</v>
      </c>
      <c r="HJT4">
        <v>-432714.12155699998</v>
      </c>
      <c r="HJU4">
        <v>-432711.22456599999</v>
      </c>
      <c r="HJV4">
        <v>-432711.22456599999</v>
      </c>
      <c r="HJW4">
        <v>-432711.22456599999</v>
      </c>
      <c r="HJX4">
        <v>-432711.22456599999</v>
      </c>
      <c r="HJY4">
        <v>-432711.22456599999</v>
      </c>
      <c r="HJZ4">
        <v>-432711.22456599999</v>
      </c>
      <c r="HKA4">
        <v>-432711.22456599999</v>
      </c>
      <c r="HKB4">
        <v>-432711.22456599999</v>
      </c>
      <c r="HKC4">
        <v>-432711.22456599999</v>
      </c>
      <c r="HKD4">
        <v>-432711.22456599999</v>
      </c>
      <c r="HKE4">
        <v>-432711.22456599999</v>
      </c>
      <c r="HKF4">
        <v>-432714.12155699998</v>
      </c>
      <c r="HKG4">
        <v>-432714.12155699998</v>
      </c>
      <c r="HKH4">
        <v>-432714.12155699998</v>
      </c>
      <c r="HKI4">
        <v>-432714.12155699998</v>
      </c>
      <c r="HKJ4">
        <v>-432714.12155699998</v>
      </c>
      <c r="HKK4">
        <v>-432714.12155699998</v>
      </c>
      <c r="HKL4">
        <v>-432714.12155699998</v>
      </c>
      <c r="HKM4">
        <v>-432714.12155699998</v>
      </c>
      <c r="HKN4">
        <v>-432714.12155699998</v>
      </c>
      <c r="HKO4">
        <v>-432714.12155699998</v>
      </c>
      <c r="HKP4">
        <v>-432714.12155699998</v>
      </c>
      <c r="HKQ4">
        <v>-432711.22456599999</v>
      </c>
      <c r="HKR4">
        <v>-432711.22456599999</v>
      </c>
      <c r="HKS4">
        <v>-432711.22456599999</v>
      </c>
      <c r="HKT4">
        <v>-432711.22456599999</v>
      </c>
      <c r="HKU4">
        <v>-432711.22456599999</v>
      </c>
      <c r="HKV4">
        <v>-432711.22456599999</v>
      </c>
      <c r="HKW4">
        <v>-432711.22456599999</v>
      </c>
      <c r="HKX4">
        <v>-432711.22456599999</v>
      </c>
      <c r="HKY4">
        <v>-432711.22456599999</v>
      </c>
      <c r="HKZ4">
        <v>-432711.22456599999</v>
      </c>
      <c r="HLA4">
        <v>-432711.22456599999</v>
      </c>
      <c r="HLB4">
        <v>-627000.00218800001</v>
      </c>
      <c r="HLC4">
        <v>-627000.00218800001</v>
      </c>
      <c r="HLD4">
        <v>-627000.00218800001</v>
      </c>
      <c r="HLE4">
        <v>-627000.00218800001</v>
      </c>
      <c r="HLF4">
        <v>-627000.00218800001</v>
      </c>
      <c r="HLG4">
        <v>-627000.00218800001</v>
      </c>
      <c r="HLH4">
        <v>-627000.00218800001</v>
      </c>
      <c r="HLI4">
        <v>-627000.00218800001</v>
      </c>
      <c r="HLJ4">
        <v>-627000.00218800001</v>
      </c>
      <c r="HLK4">
        <v>-627000.00218800001</v>
      </c>
      <c r="HLL4">
        <v>-627000.00218800001</v>
      </c>
      <c r="HLM4">
        <v>-626994.34813900001</v>
      </c>
      <c r="HLN4">
        <v>-626994.34813900001</v>
      </c>
      <c r="HLO4">
        <v>-626994.34813900001</v>
      </c>
      <c r="HLP4">
        <v>-626994.34813900001</v>
      </c>
      <c r="HLQ4">
        <v>-626994.34813900001</v>
      </c>
      <c r="HLR4">
        <v>-626994.34813900001</v>
      </c>
      <c r="HLS4">
        <v>-626994.34813900001</v>
      </c>
      <c r="HLT4">
        <v>-626994.34813900001</v>
      </c>
      <c r="HLU4">
        <v>-626994.34813900001</v>
      </c>
      <c r="HLV4">
        <v>-626994.34813900001</v>
      </c>
      <c r="HLW4">
        <v>-626994.34813900001</v>
      </c>
      <c r="HLX4">
        <v>-627000.00218800001</v>
      </c>
      <c r="HLY4">
        <v>-627000.00218800001</v>
      </c>
      <c r="HLZ4">
        <v>-627000.00218800001</v>
      </c>
      <c r="HMA4">
        <v>-627000.00218800001</v>
      </c>
      <c r="HMB4">
        <v>-627000.00218800001</v>
      </c>
      <c r="HMC4">
        <v>-627000.00218800001</v>
      </c>
      <c r="HMD4">
        <v>-627000.00218800001</v>
      </c>
      <c r="HME4">
        <v>-627000.00218800001</v>
      </c>
      <c r="HMF4">
        <v>-627000.00218800001</v>
      </c>
      <c r="HMG4">
        <v>-627000.00218800001</v>
      </c>
      <c r="HMH4">
        <v>-627000.00218800001</v>
      </c>
      <c r="HMI4">
        <v>-626994.34813900001</v>
      </c>
      <c r="HMJ4">
        <v>-626994.34813900001</v>
      </c>
      <c r="HMK4">
        <v>-626994.34813900001</v>
      </c>
      <c r="HML4">
        <v>-626994.34813900001</v>
      </c>
      <c r="HMM4">
        <v>-626994.34813900001</v>
      </c>
      <c r="HMN4">
        <v>-626994.34813900001</v>
      </c>
      <c r="HMO4">
        <v>-626994.34813900001</v>
      </c>
      <c r="HMP4">
        <v>-626994.34813900001</v>
      </c>
      <c r="HMQ4">
        <v>-626994.34813900001</v>
      </c>
      <c r="HMR4">
        <v>-626994.34813900001</v>
      </c>
      <c r="HMS4">
        <v>-626994.34813900001</v>
      </c>
      <c r="HMT4">
        <v>-1376351.08522</v>
      </c>
      <c r="HMU4">
        <v>-1376351.08522</v>
      </c>
      <c r="HMV4">
        <v>-1376351.08522</v>
      </c>
      <c r="HMW4">
        <v>-1376351.08522</v>
      </c>
      <c r="HMX4">
        <v>-1376351.08522</v>
      </c>
      <c r="HMY4">
        <v>-1376351.08522</v>
      </c>
      <c r="HMZ4">
        <v>-1376351.08522</v>
      </c>
      <c r="HNA4">
        <v>-1376351.08522</v>
      </c>
      <c r="HNB4">
        <v>-1376351.08522</v>
      </c>
      <c r="HNC4">
        <v>-1376351.08522</v>
      </c>
      <c r="HND4">
        <v>-1376351.08522</v>
      </c>
      <c r="HNE4">
        <v>-1376353.00076</v>
      </c>
      <c r="HNF4">
        <v>-1376353.00076</v>
      </c>
      <c r="HNG4">
        <v>-1376353.00076</v>
      </c>
      <c r="HNH4">
        <v>-1376353.00076</v>
      </c>
      <c r="HNI4">
        <v>-1376353.00076</v>
      </c>
      <c r="HNJ4">
        <v>-1376353.00076</v>
      </c>
      <c r="HNK4">
        <v>-1376353.00076</v>
      </c>
      <c r="HNL4">
        <v>-1376353.00076</v>
      </c>
      <c r="HNM4">
        <v>-1376353.00076</v>
      </c>
      <c r="HNN4">
        <v>-1376353.00076</v>
      </c>
      <c r="HNO4">
        <v>-1376353.00076</v>
      </c>
      <c r="HNP4">
        <v>-1376351.08522</v>
      </c>
      <c r="HNQ4">
        <v>-1376351.08522</v>
      </c>
      <c r="HNR4">
        <v>-1376351.08522</v>
      </c>
      <c r="HNS4">
        <v>-1376351.08522</v>
      </c>
      <c r="HNT4">
        <v>-1376351.08522</v>
      </c>
      <c r="HNU4">
        <v>-1376351.08522</v>
      </c>
      <c r="HNV4">
        <v>-1376351.08522</v>
      </c>
      <c r="HNW4">
        <v>-1376351.08522</v>
      </c>
      <c r="HNX4">
        <v>-1376351.08522</v>
      </c>
      <c r="HNY4">
        <v>-1376351.08522</v>
      </c>
      <c r="HNZ4">
        <v>-1376351.08522</v>
      </c>
      <c r="HOA4">
        <v>-1376353.00076</v>
      </c>
      <c r="HOB4">
        <v>-1376353.00076</v>
      </c>
      <c r="HOC4">
        <v>-1376353.00076</v>
      </c>
      <c r="HOD4">
        <v>-1376353.00076</v>
      </c>
      <c r="HOE4">
        <v>-1376353.00076</v>
      </c>
      <c r="HOF4">
        <v>-1376353.00076</v>
      </c>
      <c r="HOG4">
        <v>-1376353.00076</v>
      </c>
      <c r="HOH4">
        <v>-1376353.00076</v>
      </c>
      <c r="HOI4">
        <v>-1376353.00076</v>
      </c>
      <c r="HOJ4">
        <v>-1376353.00076</v>
      </c>
      <c r="HOK4">
        <v>-1376353.00076</v>
      </c>
      <c r="HOL4">
        <v>-1554840.1872700001</v>
      </c>
      <c r="HOM4">
        <v>-1554840.1872700001</v>
      </c>
      <c r="HON4">
        <v>-1554840.1872700001</v>
      </c>
      <c r="HOO4">
        <v>-1554840.1872700001</v>
      </c>
      <c r="HOP4">
        <v>-1554840.1872700001</v>
      </c>
      <c r="HOQ4">
        <v>-1554840.1872700001</v>
      </c>
      <c r="HOR4">
        <v>-1554840.1872700001</v>
      </c>
      <c r="HOS4">
        <v>-1554840.1872700001</v>
      </c>
      <c r="HOT4">
        <v>-1554840.1872700001</v>
      </c>
      <c r="HOU4">
        <v>-1554840.1872700001</v>
      </c>
      <c r="HOV4">
        <v>-1554840.1872700001</v>
      </c>
      <c r="HOW4">
        <v>-1554843.84183</v>
      </c>
      <c r="HOX4">
        <v>-1554843.84183</v>
      </c>
      <c r="HOY4">
        <v>-1554843.84183</v>
      </c>
      <c r="HOZ4">
        <v>-1554843.84183</v>
      </c>
      <c r="HPA4">
        <v>-1554843.84183</v>
      </c>
      <c r="HPB4">
        <v>-1554843.84183</v>
      </c>
      <c r="HPC4">
        <v>-1554843.84183</v>
      </c>
      <c r="HPD4">
        <v>-1554843.84183</v>
      </c>
      <c r="HPE4">
        <v>-1554843.84183</v>
      </c>
      <c r="HPF4">
        <v>-1554843.84183</v>
      </c>
      <c r="HPG4">
        <v>-1554843.84183</v>
      </c>
      <c r="HPH4">
        <v>-1554840.1872700001</v>
      </c>
      <c r="HPI4">
        <v>-1554840.1872700001</v>
      </c>
      <c r="HPJ4">
        <v>-1554840.1872700001</v>
      </c>
      <c r="HPK4">
        <v>-1554840.1872700001</v>
      </c>
      <c r="HPL4">
        <v>-1554840.1872700001</v>
      </c>
      <c r="HPM4">
        <v>-1554840.1872700001</v>
      </c>
      <c r="HPN4">
        <v>-1554840.1872700001</v>
      </c>
      <c r="HPO4">
        <v>-1554840.1872700001</v>
      </c>
      <c r="HPP4">
        <v>-1554840.1872700001</v>
      </c>
      <c r="HPQ4">
        <v>-1554840.1872700001</v>
      </c>
      <c r="HPR4">
        <v>-1554840.1872700001</v>
      </c>
      <c r="HPS4">
        <v>-1554843.84183</v>
      </c>
      <c r="HPT4">
        <v>-1554843.84183</v>
      </c>
      <c r="HPU4">
        <v>-1554843.84183</v>
      </c>
      <c r="HPV4">
        <v>-1554843.84183</v>
      </c>
      <c r="HPW4">
        <v>-1554843.84183</v>
      </c>
      <c r="HPX4">
        <v>-1554843.84183</v>
      </c>
      <c r="HPY4">
        <v>-1554843.84183</v>
      </c>
      <c r="HPZ4">
        <v>-1554843.84183</v>
      </c>
      <c r="HQA4">
        <v>-1554843.84183</v>
      </c>
      <c r="HQB4">
        <v>-1554843.84183</v>
      </c>
      <c r="HQC4">
        <v>-1554843.84183</v>
      </c>
      <c r="HQD4">
        <v>-1813147.3825999999</v>
      </c>
      <c r="HQE4">
        <v>-1813147.3825999999</v>
      </c>
      <c r="HQF4">
        <v>-1813147.3825999999</v>
      </c>
      <c r="HQG4">
        <v>-1813147.3825999999</v>
      </c>
      <c r="HQH4">
        <v>-1813147.3825999999</v>
      </c>
      <c r="HQI4">
        <v>-1813147.3825999999</v>
      </c>
      <c r="HQJ4">
        <v>-1813147.3825999999</v>
      </c>
      <c r="HQK4">
        <v>-1813147.3825999999</v>
      </c>
      <c r="HQL4">
        <v>-1813147.3825999999</v>
      </c>
      <c r="HQM4">
        <v>-1813147.3825999999</v>
      </c>
      <c r="HQN4">
        <v>-1813147.3825999999</v>
      </c>
      <c r="HQO4">
        <v>-1813154.5151800001</v>
      </c>
      <c r="HQP4">
        <v>-1813154.5151800001</v>
      </c>
      <c r="HQQ4">
        <v>-1813154.5151800001</v>
      </c>
      <c r="HQR4">
        <v>-1813154.5151800001</v>
      </c>
      <c r="HQS4">
        <v>-1813154.5151800001</v>
      </c>
      <c r="HQT4">
        <v>-1813154.5151800001</v>
      </c>
      <c r="HQU4">
        <v>-1813154.5151800001</v>
      </c>
      <c r="HQV4">
        <v>-1813154.5151800001</v>
      </c>
      <c r="HQW4">
        <v>-1813154.5151800001</v>
      </c>
      <c r="HQX4">
        <v>-1813154.5151800001</v>
      </c>
      <c r="HQY4">
        <v>-1813154.5151800001</v>
      </c>
      <c r="HQZ4">
        <v>-1813147.3825999999</v>
      </c>
      <c r="HRA4">
        <v>-1813147.3825999999</v>
      </c>
      <c r="HRB4">
        <v>-1813147.3825999999</v>
      </c>
      <c r="HRC4">
        <v>-1813147.3825999999</v>
      </c>
      <c r="HRD4">
        <v>-1813147.3825999999</v>
      </c>
      <c r="HRE4">
        <v>-1813147.3825999999</v>
      </c>
      <c r="HRF4">
        <v>-1813147.3825999999</v>
      </c>
      <c r="HRG4">
        <v>-1813147.3825999999</v>
      </c>
      <c r="HRH4">
        <v>-1813147.3825999999</v>
      </c>
      <c r="HRI4">
        <v>-1813147.3825999999</v>
      </c>
      <c r="HRJ4">
        <v>-1813147.3825999999</v>
      </c>
      <c r="HRK4">
        <v>-1813154.5151800001</v>
      </c>
      <c r="HRL4">
        <v>-1813154.5151800001</v>
      </c>
      <c r="HRM4">
        <v>-1813154.5151800001</v>
      </c>
      <c r="HRN4">
        <v>-1813154.5151800001</v>
      </c>
      <c r="HRO4">
        <v>-1813154.5151800001</v>
      </c>
      <c r="HRP4">
        <v>-1813154.5151800001</v>
      </c>
      <c r="HRQ4">
        <v>-1813154.5151800001</v>
      </c>
      <c r="HRR4">
        <v>-1813154.5151800001</v>
      </c>
      <c r="HRS4">
        <v>-1813154.5151800001</v>
      </c>
      <c r="HRT4">
        <v>-1813154.5151800001</v>
      </c>
      <c r="HRU4">
        <v>-1813154.5151800001</v>
      </c>
      <c r="HRV4">
        <v>-39937292.947999999</v>
      </c>
      <c r="HRW4">
        <v>-39937292.947999999</v>
      </c>
      <c r="HRX4">
        <v>-39937292.947999999</v>
      </c>
      <c r="HRY4">
        <v>-39937292.947999999</v>
      </c>
      <c r="HRZ4">
        <v>-39937292.947999999</v>
      </c>
      <c r="HSA4">
        <v>-39937292.947999999</v>
      </c>
      <c r="HSB4">
        <v>-39937292.947999999</v>
      </c>
      <c r="HSC4">
        <v>-39937292.947999999</v>
      </c>
      <c r="HSD4">
        <v>-39937292.947999999</v>
      </c>
      <c r="HSE4">
        <v>-39937292.947999999</v>
      </c>
      <c r="HSF4">
        <v>-39937292.947999999</v>
      </c>
      <c r="HSG4">
        <v>-39937292.947999999</v>
      </c>
      <c r="HSH4">
        <v>-39937292.947999999</v>
      </c>
      <c r="HSI4">
        <v>-39937292.947999999</v>
      </c>
      <c r="HSJ4">
        <v>-39937292.947999999</v>
      </c>
      <c r="HSK4">
        <v>-39937292.947999999</v>
      </c>
      <c r="HSL4">
        <v>-39937292.947999999</v>
      </c>
      <c r="HSM4">
        <v>-39937292.947999999</v>
      </c>
      <c r="HSN4">
        <v>-39937292.947999999</v>
      </c>
      <c r="HSO4">
        <v>-39937292.947999999</v>
      </c>
      <c r="HSP4">
        <v>-39937292.947999999</v>
      </c>
      <c r="HSQ4">
        <v>-39937292.947999999</v>
      </c>
      <c r="HSR4">
        <v>-39937292.947999999</v>
      </c>
      <c r="HSS4">
        <v>-39937292.947999999</v>
      </c>
      <c r="HST4">
        <v>-39937292.947999999</v>
      </c>
      <c r="HSU4">
        <v>-39937292.947999999</v>
      </c>
      <c r="HSV4">
        <v>-39937292.947999999</v>
      </c>
      <c r="HSW4">
        <v>-39937292.947999999</v>
      </c>
      <c r="HSX4">
        <v>-39937292.947999999</v>
      </c>
      <c r="HSY4">
        <v>-39937292.947999999</v>
      </c>
      <c r="HSZ4">
        <v>-39937292.947999999</v>
      </c>
      <c r="HTA4">
        <v>-39937292.947999999</v>
      </c>
      <c r="HTB4">
        <v>-39937292.947999999</v>
      </c>
      <c r="HTC4">
        <v>-39937292.947999999</v>
      </c>
      <c r="HTD4">
        <v>-39937292.947999999</v>
      </c>
      <c r="HTE4">
        <v>-39937292.947999999</v>
      </c>
      <c r="HTF4">
        <v>-39937292.947999999</v>
      </c>
      <c r="HTG4">
        <v>-39937292.947999999</v>
      </c>
      <c r="HTH4">
        <v>-39937292.947999999</v>
      </c>
      <c r="HTI4">
        <v>-39937292.947999999</v>
      </c>
      <c r="HTJ4">
        <v>-39937292.947999999</v>
      </c>
      <c r="HTK4">
        <v>-39937292.947999999</v>
      </c>
      <c r="HTL4">
        <v>-39937292.947999999</v>
      </c>
      <c r="HTM4">
        <v>-39937292.947999999</v>
      </c>
      <c r="HTN4">
        <v>-60535130.033200003</v>
      </c>
      <c r="HTO4">
        <v>-60535130.033200003</v>
      </c>
      <c r="HTP4">
        <v>-60535130.033200003</v>
      </c>
      <c r="HTQ4">
        <v>-60535130.033200003</v>
      </c>
      <c r="HTR4">
        <v>-60535130.033200003</v>
      </c>
      <c r="HTS4">
        <v>-60535130.033200003</v>
      </c>
      <c r="HTT4">
        <v>-60535130.033200003</v>
      </c>
      <c r="HTU4">
        <v>-60535130.033200003</v>
      </c>
      <c r="HTV4">
        <v>-60535130.033200003</v>
      </c>
      <c r="HTW4">
        <v>-60535130.033200003</v>
      </c>
      <c r="HTX4">
        <v>-60535130.033200003</v>
      </c>
      <c r="HTY4">
        <v>-60535130.033200003</v>
      </c>
      <c r="HTZ4">
        <v>-60535130.033200003</v>
      </c>
      <c r="HUA4">
        <v>-60535130.033200003</v>
      </c>
      <c r="HUB4">
        <v>-60535130.033200003</v>
      </c>
      <c r="HUC4">
        <v>-60535130.033200003</v>
      </c>
      <c r="HUD4">
        <v>-60535130.033200003</v>
      </c>
      <c r="HUE4">
        <v>-60535130.033200003</v>
      </c>
      <c r="HUF4">
        <v>-60535130.033200003</v>
      </c>
      <c r="HUG4">
        <v>-60535130.033200003</v>
      </c>
      <c r="HUH4">
        <v>-60535130.033200003</v>
      </c>
      <c r="HUI4">
        <v>-60535130.033200003</v>
      </c>
      <c r="HUJ4">
        <v>-60535130.033200003</v>
      </c>
      <c r="HUK4">
        <v>-60535130.033200003</v>
      </c>
      <c r="HUL4">
        <v>-60535130.033200003</v>
      </c>
      <c r="HUM4">
        <v>-60535130.033200003</v>
      </c>
      <c r="HUN4">
        <v>-60535130.033200003</v>
      </c>
      <c r="HUO4">
        <v>-60535130.033200003</v>
      </c>
      <c r="HUP4">
        <v>-60535130.033200003</v>
      </c>
      <c r="HUQ4">
        <v>-60535130.033200003</v>
      </c>
      <c r="HUR4">
        <v>-60535130.033200003</v>
      </c>
      <c r="HUS4">
        <v>-60535130.033200003</v>
      </c>
      <c r="HUT4">
        <v>-60535130.033200003</v>
      </c>
      <c r="HUU4">
        <v>-60535130.033200003</v>
      </c>
      <c r="HUV4">
        <v>-60535130.033200003</v>
      </c>
      <c r="HUW4">
        <v>-60535130.033200003</v>
      </c>
      <c r="HUX4">
        <v>-60535130.033200003</v>
      </c>
      <c r="HUY4">
        <v>-60535130.033200003</v>
      </c>
      <c r="HUZ4">
        <v>-60535130.033200003</v>
      </c>
      <c r="HVA4">
        <v>-60535130.033200003</v>
      </c>
      <c r="HVB4">
        <v>-60535130.033200003</v>
      </c>
      <c r="HVC4">
        <v>-60535130.033200003</v>
      </c>
      <c r="HVD4">
        <v>-60535130.033200003</v>
      </c>
      <c r="HVE4">
        <v>-60535130.033200003</v>
      </c>
      <c r="HVF4">
        <v>-91757442.129700005</v>
      </c>
      <c r="HVG4">
        <v>-91757442.129700005</v>
      </c>
      <c r="HVH4">
        <v>-91757442.129700005</v>
      </c>
      <c r="HVI4">
        <v>-91757442.129700005</v>
      </c>
      <c r="HVJ4">
        <v>-91757442.129700005</v>
      </c>
      <c r="HVK4">
        <v>-91757442.129700005</v>
      </c>
      <c r="HVL4">
        <v>-91757442.129700005</v>
      </c>
      <c r="HVM4">
        <v>-91757442.129700005</v>
      </c>
      <c r="HVN4">
        <v>-91757442.129700005</v>
      </c>
      <c r="HVO4">
        <v>-91757442.129700005</v>
      </c>
      <c r="HVP4">
        <v>-91757442.129700005</v>
      </c>
      <c r="HVQ4">
        <v>-91757442.129700005</v>
      </c>
      <c r="HVR4">
        <v>-91757442.129700005</v>
      </c>
      <c r="HVS4">
        <v>-91757442.129700005</v>
      </c>
      <c r="HVT4">
        <v>-91757442.129700005</v>
      </c>
      <c r="HVU4">
        <v>-91757442.129700005</v>
      </c>
      <c r="HVV4">
        <v>-91757442.129700005</v>
      </c>
      <c r="HVW4">
        <v>-91757442.129700005</v>
      </c>
      <c r="HVX4">
        <v>-91757442.129700005</v>
      </c>
      <c r="HVY4">
        <v>-91757442.129700005</v>
      </c>
      <c r="HVZ4">
        <v>-91757442.129700005</v>
      </c>
      <c r="HWA4">
        <v>-91757442.129700005</v>
      </c>
      <c r="HWB4">
        <v>-91757442.129700005</v>
      </c>
      <c r="HWC4">
        <v>-91757442.129700005</v>
      </c>
      <c r="HWD4">
        <v>-91757442.129700005</v>
      </c>
      <c r="HWE4">
        <v>-91757442.129700005</v>
      </c>
      <c r="HWF4">
        <v>-91757442.129700005</v>
      </c>
      <c r="HWG4">
        <v>-91757442.129700005</v>
      </c>
      <c r="HWH4">
        <v>-91757442.129700005</v>
      </c>
      <c r="HWI4">
        <v>-91757442.129700005</v>
      </c>
      <c r="HWJ4">
        <v>-91757442.129700005</v>
      </c>
      <c r="HWK4">
        <v>-91757442.129700005</v>
      </c>
      <c r="HWL4">
        <v>-91757442.129700005</v>
      </c>
      <c r="HWM4">
        <v>-91757442.129700005</v>
      </c>
      <c r="HWN4">
        <v>-91757442.129700005</v>
      </c>
      <c r="HWO4">
        <v>-91757442.129700005</v>
      </c>
      <c r="HWP4">
        <v>-91757442.129700005</v>
      </c>
      <c r="HWQ4">
        <v>-91757442.129700005</v>
      </c>
      <c r="HWR4">
        <v>-91757442.129700005</v>
      </c>
      <c r="HWS4">
        <v>-91757442.129700005</v>
      </c>
      <c r="HWT4">
        <v>-91757442.129700005</v>
      </c>
      <c r="HWU4">
        <v>-91757442.129700005</v>
      </c>
      <c r="HWV4">
        <v>-91757442.129700005</v>
      </c>
      <c r="HWW4">
        <v>-91757442.129700005</v>
      </c>
      <c r="HWX4">
        <v>-39937292.947999999</v>
      </c>
      <c r="HWY4">
        <v>-39937292.947999999</v>
      </c>
      <c r="HWZ4">
        <v>-39937292.947999999</v>
      </c>
      <c r="HXA4">
        <v>-39937292.947999999</v>
      </c>
      <c r="HXB4">
        <v>-39937292.947999999</v>
      </c>
      <c r="HXC4">
        <v>-39937292.947999999</v>
      </c>
      <c r="HXD4">
        <v>-39937292.947999999</v>
      </c>
      <c r="HXE4">
        <v>-39937292.947999999</v>
      </c>
      <c r="HXF4">
        <v>-39937292.947999999</v>
      </c>
      <c r="HXG4">
        <v>-39937292.947999999</v>
      </c>
      <c r="HXH4">
        <v>-39937292.947999999</v>
      </c>
      <c r="HXI4">
        <v>-39937292.947999999</v>
      </c>
      <c r="HXJ4">
        <v>-39937292.947999999</v>
      </c>
      <c r="HXK4">
        <v>-39937292.947999999</v>
      </c>
      <c r="HXL4">
        <v>-39937292.947999999</v>
      </c>
      <c r="HXM4">
        <v>-39937292.947999999</v>
      </c>
      <c r="HXN4">
        <v>-39937292.947999999</v>
      </c>
      <c r="HXO4">
        <v>-39937292.947999999</v>
      </c>
      <c r="HXP4">
        <v>-39937292.947999999</v>
      </c>
      <c r="HXQ4">
        <v>-39937292.947999999</v>
      </c>
      <c r="HXR4">
        <v>-39937292.947999999</v>
      </c>
      <c r="HXS4">
        <v>-39937292.947999999</v>
      </c>
      <c r="HXT4">
        <v>-39937292.947999999</v>
      </c>
      <c r="HXU4">
        <v>-39937292.947999999</v>
      </c>
      <c r="HXV4">
        <v>-39937292.947999999</v>
      </c>
      <c r="HXW4">
        <v>-39937292.947999999</v>
      </c>
      <c r="HXX4">
        <v>-39937292.947999999</v>
      </c>
      <c r="HXY4">
        <v>-39937292.947999999</v>
      </c>
      <c r="HXZ4">
        <v>-39937292.947999999</v>
      </c>
      <c r="HYA4">
        <v>-39937292.947999999</v>
      </c>
      <c r="HYB4">
        <v>-39937292.947999999</v>
      </c>
      <c r="HYC4">
        <v>-39937292.947999999</v>
      </c>
      <c r="HYD4">
        <v>-39937292.947999999</v>
      </c>
      <c r="HYE4">
        <v>-39937292.947999999</v>
      </c>
      <c r="HYF4">
        <v>-39937292.947999999</v>
      </c>
      <c r="HYG4">
        <v>-39937292.947999999</v>
      </c>
      <c r="HYH4">
        <v>-39937292.947999999</v>
      </c>
      <c r="HYI4">
        <v>-39937292.947999999</v>
      </c>
      <c r="HYJ4">
        <v>-39937292.947999999</v>
      </c>
      <c r="HYK4">
        <v>-39937292.947999999</v>
      </c>
      <c r="HYL4">
        <v>-39937292.947999999</v>
      </c>
      <c r="HYM4">
        <v>-39937292.947999999</v>
      </c>
      <c r="HYN4">
        <v>-39937292.947999999</v>
      </c>
      <c r="HYO4">
        <v>-39937292.947999999</v>
      </c>
      <c r="HYP4">
        <v>-60535130.033200003</v>
      </c>
      <c r="HYQ4">
        <v>-60535130.033200003</v>
      </c>
      <c r="HYR4">
        <v>-60535130.033200003</v>
      </c>
      <c r="HYS4">
        <v>-60535130.033200003</v>
      </c>
      <c r="HYT4">
        <v>-60535130.033200003</v>
      </c>
      <c r="HYU4">
        <v>-60535130.033200003</v>
      </c>
      <c r="HYV4">
        <v>-60535130.033200003</v>
      </c>
      <c r="HYW4">
        <v>-60535130.033200003</v>
      </c>
      <c r="HYX4">
        <v>-60535130.033200003</v>
      </c>
      <c r="HYY4">
        <v>-60535130.033200003</v>
      </c>
      <c r="HYZ4">
        <v>-60535130.033200003</v>
      </c>
      <c r="HZA4">
        <v>-60535130.033200003</v>
      </c>
      <c r="HZB4">
        <v>-60535130.033200003</v>
      </c>
      <c r="HZC4">
        <v>-60535130.033200003</v>
      </c>
      <c r="HZD4">
        <v>-60535130.033200003</v>
      </c>
      <c r="HZE4">
        <v>-60535130.033200003</v>
      </c>
      <c r="HZF4">
        <v>-60535130.033200003</v>
      </c>
      <c r="HZG4">
        <v>-60535130.033200003</v>
      </c>
      <c r="HZH4">
        <v>-60535130.033200003</v>
      </c>
      <c r="HZI4">
        <v>-60535130.033200003</v>
      </c>
      <c r="HZJ4">
        <v>-60535130.033200003</v>
      </c>
      <c r="HZK4">
        <v>-60535130.033200003</v>
      </c>
      <c r="HZL4">
        <v>-60535130.033200003</v>
      </c>
      <c r="HZM4">
        <v>-60535130.033200003</v>
      </c>
      <c r="HZN4">
        <v>-60535130.033200003</v>
      </c>
      <c r="HZO4">
        <v>-60535130.033200003</v>
      </c>
      <c r="HZP4">
        <v>-60535130.033200003</v>
      </c>
      <c r="HZQ4">
        <v>-60535130.033200003</v>
      </c>
      <c r="HZR4">
        <v>-60535130.033200003</v>
      </c>
      <c r="HZS4">
        <v>-60535130.033200003</v>
      </c>
      <c r="HZT4">
        <v>-60535130.033200003</v>
      </c>
      <c r="HZU4">
        <v>-60535130.033200003</v>
      </c>
      <c r="HZV4">
        <v>-60535130.033200003</v>
      </c>
      <c r="HZW4">
        <v>-60535130.033200003</v>
      </c>
      <c r="HZX4">
        <v>-60535130.033200003</v>
      </c>
      <c r="HZY4">
        <v>-60535130.033200003</v>
      </c>
      <c r="HZZ4">
        <v>-60535130.033200003</v>
      </c>
      <c r="IAA4">
        <v>-60535130.033200003</v>
      </c>
      <c r="IAB4">
        <v>-60535130.033200003</v>
      </c>
      <c r="IAC4">
        <v>-60535130.033200003</v>
      </c>
      <c r="IAD4">
        <v>-60535130.033200003</v>
      </c>
      <c r="IAE4">
        <v>-60535130.033200003</v>
      </c>
      <c r="IAF4">
        <v>-60535130.033200003</v>
      </c>
      <c r="IAG4">
        <v>-60535130.033200003</v>
      </c>
      <c r="IAH4">
        <v>-91757442.129700005</v>
      </c>
      <c r="IAI4">
        <v>-91757442.129700005</v>
      </c>
      <c r="IAJ4">
        <v>-91757442.129700005</v>
      </c>
      <c r="IAK4">
        <v>-91757442.129700005</v>
      </c>
      <c r="IAL4">
        <v>-91757442.129700005</v>
      </c>
      <c r="IAM4">
        <v>-91757442.129700005</v>
      </c>
      <c r="IAN4">
        <v>-91757442.129700005</v>
      </c>
      <c r="IAO4">
        <v>-91757442.129700005</v>
      </c>
      <c r="IAP4">
        <v>-91757442.129700005</v>
      </c>
      <c r="IAQ4">
        <v>-91757442.129700005</v>
      </c>
      <c r="IAR4">
        <v>-91757442.129700005</v>
      </c>
      <c r="IAS4">
        <v>-91757442.129700005</v>
      </c>
      <c r="IAT4">
        <v>-91757442.129700005</v>
      </c>
      <c r="IAU4">
        <v>-91757442.129700005</v>
      </c>
      <c r="IAV4">
        <v>-91757442.129700005</v>
      </c>
      <c r="IAW4">
        <v>-91757442.129700005</v>
      </c>
      <c r="IAX4">
        <v>-91757442.129700005</v>
      </c>
      <c r="IAY4">
        <v>-91757442.129700005</v>
      </c>
      <c r="IAZ4">
        <v>-91757442.129700005</v>
      </c>
      <c r="IBA4">
        <v>-91757442.129700005</v>
      </c>
      <c r="IBB4">
        <v>-91757442.129700005</v>
      </c>
      <c r="IBC4">
        <v>-91757442.129700005</v>
      </c>
      <c r="IBD4">
        <v>-91757442.129700005</v>
      </c>
      <c r="IBE4">
        <v>-91757442.129700005</v>
      </c>
      <c r="IBF4">
        <v>-91757442.129700005</v>
      </c>
      <c r="IBG4">
        <v>-91757442.129700005</v>
      </c>
      <c r="IBH4">
        <v>-91757442.129700005</v>
      </c>
      <c r="IBI4">
        <v>-91757442.129700005</v>
      </c>
      <c r="IBJ4">
        <v>-91757442.129700005</v>
      </c>
      <c r="IBK4">
        <v>-91757442.129700005</v>
      </c>
      <c r="IBL4">
        <v>-91757442.129700005</v>
      </c>
      <c r="IBM4">
        <v>-91757442.129700005</v>
      </c>
      <c r="IBN4">
        <v>-91757442.129700005</v>
      </c>
      <c r="IBO4">
        <v>-91757442.129700005</v>
      </c>
      <c r="IBP4">
        <v>-91757442.129700005</v>
      </c>
      <c r="IBQ4">
        <v>-91757442.129700005</v>
      </c>
      <c r="IBR4">
        <v>-91757442.129700005</v>
      </c>
      <c r="IBS4">
        <v>-91757442.129700005</v>
      </c>
      <c r="IBT4">
        <v>-91757442.129700005</v>
      </c>
      <c r="IBU4">
        <v>-91757442.129700005</v>
      </c>
      <c r="IBV4">
        <v>-91757442.129700005</v>
      </c>
      <c r="IBW4">
        <v>-91757442.129700005</v>
      </c>
      <c r="IBX4">
        <v>-91757442.129700005</v>
      </c>
      <c r="IBY4">
        <v>-91757442.129700005</v>
      </c>
      <c r="IBZ4">
        <v>-496061.86871200002</v>
      </c>
      <c r="ICA4">
        <v>-496061.86871200002</v>
      </c>
      <c r="ICB4">
        <v>-496061.86871200002</v>
      </c>
      <c r="ICC4">
        <v>-496061.86871200002</v>
      </c>
      <c r="ICD4">
        <v>-496061.86871200002</v>
      </c>
      <c r="ICE4">
        <v>-496061.86871200002</v>
      </c>
      <c r="ICF4">
        <v>-496061.86871200002</v>
      </c>
      <c r="ICG4">
        <v>-496061.86871200002</v>
      </c>
      <c r="ICH4">
        <v>-496061.86871200002</v>
      </c>
      <c r="ICI4">
        <v>-496061.86871200002</v>
      </c>
      <c r="ICJ4">
        <v>-496061.86871200002</v>
      </c>
      <c r="ICK4">
        <v>-496061.86871200002</v>
      </c>
      <c r="ICL4">
        <v>-496061.86871200002</v>
      </c>
      <c r="ICM4">
        <v>-496061.86871200002</v>
      </c>
      <c r="ICN4">
        <v>-496061.86871200002</v>
      </c>
      <c r="ICO4">
        <v>-496061.86871200002</v>
      </c>
      <c r="ICP4">
        <v>-496061.86871200002</v>
      </c>
      <c r="ICQ4">
        <v>-496061.86871200002</v>
      </c>
      <c r="ICR4">
        <v>-496061.86871200002</v>
      </c>
      <c r="ICS4">
        <v>-496061.86871200002</v>
      </c>
      <c r="ICT4">
        <v>-496061.86871200002</v>
      </c>
      <c r="ICU4">
        <v>-496061.86871200002</v>
      </c>
      <c r="ICV4">
        <v>-496061.86871200002</v>
      </c>
      <c r="ICW4">
        <v>-496061.86871200002</v>
      </c>
      <c r="ICX4">
        <v>-496061.86871200002</v>
      </c>
      <c r="ICY4">
        <v>-496061.86871200002</v>
      </c>
      <c r="ICZ4">
        <v>-496061.86871200002</v>
      </c>
      <c r="IDA4">
        <v>-496061.86871200002</v>
      </c>
      <c r="IDB4">
        <v>-496061.86871200002</v>
      </c>
      <c r="IDC4">
        <v>-496061.86871200002</v>
      </c>
      <c r="IDD4">
        <v>-496061.86871200002</v>
      </c>
      <c r="IDE4">
        <v>-496061.86871200002</v>
      </c>
      <c r="IDF4">
        <v>-496061.86871200002</v>
      </c>
      <c r="IDG4">
        <v>-496061.86871200002</v>
      </c>
      <c r="IDH4">
        <v>-496061.86871200002</v>
      </c>
      <c r="IDI4">
        <v>-496061.86871200002</v>
      </c>
      <c r="IDJ4">
        <v>-496061.86871200002</v>
      </c>
      <c r="IDK4">
        <v>-496061.86871200002</v>
      </c>
      <c r="IDL4">
        <v>-496061.86871200002</v>
      </c>
      <c r="IDM4">
        <v>-496061.86871200002</v>
      </c>
      <c r="IDN4">
        <v>-496061.86871200002</v>
      </c>
      <c r="IDO4">
        <v>-496061.86871200002</v>
      </c>
      <c r="IDP4">
        <v>-496061.86871200002</v>
      </c>
      <c r="IDQ4">
        <v>-496061.86871200002</v>
      </c>
      <c r="IDR4">
        <v>-751659.25508100004</v>
      </c>
      <c r="IDS4">
        <v>-751659.25508100004</v>
      </c>
      <c r="IDT4">
        <v>-751659.25508100004</v>
      </c>
      <c r="IDU4">
        <v>-751659.25508100004</v>
      </c>
      <c r="IDV4">
        <v>-751659.25508100004</v>
      </c>
      <c r="IDW4">
        <v>-751659.25508100004</v>
      </c>
      <c r="IDX4">
        <v>-751659.25508100004</v>
      </c>
      <c r="IDY4">
        <v>-751659.25508100004</v>
      </c>
      <c r="IDZ4">
        <v>-751659.25508100004</v>
      </c>
      <c r="IEA4">
        <v>-751659.25508100004</v>
      </c>
      <c r="IEB4">
        <v>-751659.25508100004</v>
      </c>
      <c r="IEC4">
        <v>-751659.25508100004</v>
      </c>
      <c r="IED4">
        <v>-751659.25508100004</v>
      </c>
      <c r="IEE4">
        <v>-751659.25508100004</v>
      </c>
      <c r="IEF4">
        <v>-751659.25508100004</v>
      </c>
      <c r="IEG4">
        <v>-751659.25508100004</v>
      </c>
      <c r="IEH4">
        <v>-751659.25508100004</v>
      </c>
      <c r="IEI4">
        <v>-751659.25508100004</v>
      </c>
      <c r="IEJ4">
        <v>-751659.25508100004</v>
      </c>
      <c r="IEK4">
        <v>-751659.25508100004</v>
      </c>
      <c r="IEL4">
        <v>-751659.25508100004</v>
      </c>
      <c r="IEM4">
        <v>-751659.25508100004</v>
      </c>
      <c r="IEN4">
        <v>-751659.25508100004</v>
      </c>
      <c r="IEO4">
        <v>-751659.25508100004</v>
      </c>
      <c r="IEP4">
        <v>-751659.25508100004</v>
      </c>
      <c r="IEQ4">
        <v>-751659.25508100004</v>
      </c>
      <c r="IER4">
        <v>-751659.25508100004</v>
      </c>
      <c r="IES4">
        <v>-751659.25508100004</v>
      </c>
      <c r="IET4">
        <v>-751659.25508100004</v>
      </c>
      <c r="IEU4">
        <v>-751659.25508100004</v>
      </c>
      <c r="IEV4">
        <v>-751659.25508100004</v>
      </c>
      <c r="IEW4">
        <v>-751659.25508100004</v>
      </c>
      <c r="IEX4">
        <v>-751659.25508100004</v>
      </c>
      <c r="IEY4">
        <v>-751659.25508100004</v>
      </c>
      <c r="IEZ4">
        <v>-751659.25508100004</v>
      </c>
      <c r="IFA4">
        <v>-751659.25508100004</v>
      </c>
      <c r="IFB4">
        <v>-751659.25508100004</v>
      </c>
      <c r="IFC4">
        <v>-751659.25508100004</v>
      </c>
      <c r="IFD4">
        <v>-751659.25508100004</v>
      </c>
      <c r="IFE4">
        <v>-751659.25508100004</v>
      </c>
      <c r="IFF4">
        <v>-751659.25508100004</v>
      </c>
      <c r="IFG4">
        <v>-751659.25508100004</v>
      </c>
      <c r="IFH4">
        <v>-751659.25508100004</v>
      </c>
      <c r="IFI4">
        <v>-751659.25508100004</v>
      </c>
      <c r="IFJ4">
        <v>-1138850.0281199999</v>
      </c>
      <c r="IFK4">
        <v>-1138850.0281199999</v>
      </c>
      <c r="IFL4">
        <v>-1138850.0281199999</v>
      </c>
      <c r="IFM4">
        <v>-1138850.0281199999</v>
      </c>
      <c r="IFN4">
        <v>-1138850.0281199999</v>
      </c>
      <c r="IFO4">
        <v>-1138850.0281199999</v>
      </c>
      <c r="IFP4">
        <v>-1138850.0281199999</v>
      </c>
      <c r="IFQ4">
        <v>-1138850.0281199999</v>
      </c>
      <c r="IFR4">
        <v>-1138850.0281199999</v>
      </c>
      <c r="IFS4">
        <v>-1138850.0281199999</v>
      </c>
      <c r="IFT4">
        <v>-1138850.0281199999</v>
      </c>
      <c r="IFU4">
        <v>-1138850.0281199999</v>
      </c>
      <c r="IFV4">
        <v>-1138850.0281199999</v>
      </c>
      <c r="IFW4">
        <v>-1138850.0281199999</v>
      </c>
      <c r="IFX4">
        <v>-1138850.0281199999</v>
      </c>
      <c r="IFY4">
        <v>-1138850.0281199999</v>
      </c>
      <c r="IFZ4">
        <v>-1138850.0281199999</v>
      </c>
      <c r="IGA4">
        <v>-1138850.0281199999</v>
      </c>
      <c r="IGB4">
        <v>-1138850.0281199999</v>
      </c>
      <c r="IGC4">
        <v>-1138850.0281199999</v>
      </c>
      <c r="IGD4">
        <v>-1138850.0281199999</v>
      </c>
      <c r="IGE4">
        <v>-1138850.0281199999</v>
      </c>
      <c r="IGF4">
        <v>-1138850.0281199999</v>
      </c>
      <c r="IGG4">
        <v>-1138850.0281199999</v>
      </c>
      <c r="IGH4">
        <v>-1138850.0281199999</v>
      </c>
      <c r="IGI4">
        <v>-1138850.0281199999</v>
      </c>
      <c r="IGJ4">
        <v>-1138850.0281199999</v>
      </c>
      <c r="IGK4">
        <v>-1138850.0281199999</v>
      </c>
      <c r="IGL4">
        <v>-1138850.0281199999</v>
      </c>
      <c r="IGM4">
        <v>-1138850.0281199999</v>
      </c>
      <c r="IGN4">
        <v>-1138850.0281199999</v>
      </c>
      <c r="IGO4">
        <v>-1138850.0281199999</v>
      </c>
      <c r="IGP4">
        <v>-1138850.0281199999</v>
      </c>
      <c r="IGQ4">
        <v>-1138850.0281199999</v>
      </c>
      <c r="IGR4">
        <v>-1138850.0281199999</v>
      </c>
      <c r="IGS4">
        <v>-1138850.0281199999</v>
      </c>
      <c r="IGT4">
        <v>-1138850.0281199999</v>
      </c>
      <c r="IGU4">
        <v>-1138850.0281199999</v>
      </c>
      <c r="IGV4">
        <v>-1138850.0281199999</v>
      </c>
      <c r="IGW4">
        <v>-1138850.0281199999</v>
      </c>
      <c r="IGX4">
        <v>-1138850.0281199999</v>
      </c>
      <c r="IGY4">
        <v>-1138850.0281199999</v>
      </c>
      <c r="IGZ4">
        <v>-1138850.0281199999</v>
      </c>
      <c r="IHA4">
        <v>-1138850.0281199999</v>
      </c>
      <c r="IHB4">
        <v>-240826.336855</v>
      </c>
      <c r="IHC4">
        <v>-240826.336855</v>
      </c>
      <c r="IHD4">
        <v>-240826.336855</v>
      </c>
      <c r="IHE4">
        <v>-240826.336855</v>
      </c>
      <c r="IHF4">
        <v>-240826.336855</v>
      </c>
      <c r="IHG4">
        <v>-240826.336855</v>
      </c>
      <c r="IHH4">
        <v>-240826.336855</v>
      </c>
      <c r="IHI4">
        <v>-240826.336855</v>
      </c>
      <c r="IHJ4">
        <v>-240826.336855</v>
      </c>
      <c r="IHK4">
        <v>-240826.336855</v>
      </c>
      <c r="IHL4">
        <v>-240826.336855</v>
      </c>
      <c r="IHM4">
        <v>-240824.72701599999</v>
      </c>
      <c r="IHN4">
        <v>-240824.72701599999</v>
      </c>
      <c r="IHO4">
        <v>-240824.72701599999</v>
      </c>
      <c r="IHP4">
        <v>-240824.72701599999</v>
      </c>
      <c r="IHQ4">
        <v>-240824.72701599999</v>
      </c>
      <c r="IHR4">
        <v>-240824.72701599999</v>
      </c>
      <c r="IHS4">
        <v>-240824.72701599999</v>
      </c>
      <c r="IHT4">
        <v>-240824.72701599999</v>
      </c>
      <c r="IHU4">
        <v>-240824.72701599999</v>
      </c>
      <c r="IHV4">
        <v>-240824.72701599999</v>
      </c>
      <c r="IHW4">
        <v>-240824.72701599999</v>
      </c>
      <c r="IHX4">
        <v>-240826.336855</v>
      </c>
      <c r="IHY4">
        <v>-240826.336855</v>
      </c>
      <c r="IHZ4">
        <v>-240826.336855</v>
      </c>
      <c r="IIA4">
        <v>-240826.336855</v>
      </c>
      <c r="IIB4">
        <v>-240826.336855</v>
      </c>
      <c r="IIC4">
        <v>-240826.336855</v>
      </c>
      <c r="IID4">
        <v>-240826.336855</v>
      </c>
      <c r="IIE4">
        <v>-240826.336855</v>
      </c>
      <c r="IIF4">
        <v>-240826.336855</v>
      </c>
      <c r="IIG4">
        <v>-240826.336855</v>
      </c>
      <c r="IIH4">
        <v>-240826.336855</v>
      </c>
      <c r="III4">
        <v>-240824.72701599999</v>
      </c>
      <c r="IIJ4">
        <v>-240824.72701599999</v>
      </c>
      <c r="IIK4">
        <v>-240824.72701599999</v>
      </c>
      <c r="IIL4">
        <v>-240824.72701599999</v>
      </c>
      <c r="IIM4">
        <v>-240824.72701599999</v>
      </c>
      <c r="IIN4">
        <v>-240824.72701599999</v>
      </c>
      <c r="IIO4">
        <v>-240824.72701599999</v>
      </c>
      <c r="IIP4">
        <v>-240824.72701599999</v>
      </c>
      <c r="IIQ4">
        <v>-240824.72701599999</v>
      </c>
      <c r="IIR4">
        <v>-240824.72701599999</v>
      </c>
      <c r="IIS4">
        <v>-240824.72701599999</v>
      </c>
      <c r="IIT4">
        <v>-349828.927562</v>
      </c>
      <c r="IIU4">
        <v>-349828.927562</v>
      </c>
      <c r="IIV4">
        <v>-349828.927562</v>
      </c>
      <c r="IIW4">
        <v>-349828.927562</v>
      </c>
      <c r="IIX4">
        <v>-349828.927562</v>
      </c>
      <c r="IIY4">
        <v>-349828.927562</v>
      </c>
      <c r="IIZ4">
        <v>-349828.927562</v>
      </c>
      <c r="IJA4">
        <v>-349828.927562</v>
      </c>
      <c r="IJB4">
        <v>-349828.927562</v>
      </c>
      <c r="IJC4">
        <v>-349828.927562</v>
      </c>
      <c r="IJD4">
        <v>-349828.927562</v>
      </c>
      <c r="IJE4">
        <v>-349825.85623899999</v>
      </c>
      <c r="IJF4">
        <v>-349825.85623899999</v>
      </c>
      <c r="IJG4">
        <v>-349825.85623899999</v>
      </c>
      <c r="IJH4">
        <v>-349825.85623899999</v>
      </c>
      <c r="IJI4">
        <v>-349825.85623899999</v>
      </c>
      <c r="IJJ4">
        <v>-349825.85623899999</v>
      </c>
      <c r="IJK4">
        <v>-349825.85623899999</v>
      </c>
      <c r="IJL4">
        <v>-349825.85623899999</v>
      </c>
      <c r="IJM4">
        <v>-349825.85623899999</v>
      </c>
      <c r="IJN4">
        <v>-349825.85623899999</v>
      </c>
      <c r="IJO4">
        <v>-349825.85623899999</v>
      </c>
      <c r="IJP4">
        <v>-349828.927562</v>
      </c>
      <c r="IJQ4">
        <v>-349828.927562</v>
      </c>
      <c r="IJR4">
        <v>-349828.927562</v>
      </c>
      <c r="IJS4">
        <v>-349828.927562</v>
      </c>
      <c r="IJT4">
        <v>-349828.927562</v>
      </c>
      <c r="IJU4">
        <v>-349828.927562</v>
      </c>
      <c r="IJV4">
        <v>-349828.927562</v>
      </c>
      <c r="IJW4">
        <v>-349828.927562</v>
      </c>
      <c r="IJX4">
        <v>-349828.927562</v>
      </c>
      <c r="IJY4">
        <v>-349828.927562</v>
      </c>
      <c r="IJZ4">
        <v>-349828.927562</v>
      </c>
      <c r="IKA4">
        <v>-349825.85623899999</v>
      </c>
      <c r="IKB4">
        <v>-349825.85623899999</v>
      </c>
      <c r="IKC4">
        <v>-349825.85623899999</v>
      </c>
      <c r="IKD4">
        <v>-349825.85623899999</v>
      </c>
      <c r="IKE4">
        <v>-349825.85623899999</v>
      </c>
      <c r="IKF4">
        <v>-349825.85623899999</v>
      </c>
      <c r="IKG4">
        <v>-349825.85623899999</v>
      </c>
      <c r="IKH4">
        <v>-349825.85623899999</v>
      </c>
      <c r="IKI4">
        <v>-349825.85623899999</v>
      </c>
      <c r="IKJ4">
        <v>-349825.85623899999</v>
      </c>
      <c r="IKK4">
        <v>-349825.85623899999</v>
      </c>
      <c r="IKL4">
        <v>-497946.37306700001</v>
      </c>
      <c r="IKM4">
        <v>-497946.37306700001</v>
      </c>
      <c r="IKN4">
        <v>-497946.37306700001</v>
      </c>
      <c r="IKO4">
        <v>-497946.37306700001</v>
      </c>
      <c r="IKP4">
        <v>-497946.37306700001</v>
      </c>
      <c r="IKQ4">
        <v>-497946.37306700001</v>
      </c>
      <c r="IKR4">
        <v>-497946.37306700001</v>
      </c>
      <c r="IKS4">
        <v>-497946.37306700001</v>
      </c>
      <c r="IKT4">
        <v>-497946.37306700001</v>
      </c>
      <c r="IKU4">
        <v>-497946.37306700001</v>
      </c>
      <c r="IKV4">
        <v>-497946.37306700001</v>
      </c>
      <c r="IKW4">
        <v>-497940.37877499999</v>
      </c>
      <c r="IKX4">
        <v>-497940.37877499999</v>
      </c>
      <c r="IKY4">
        <v>-497940.37877499999</v>
      </c>
      <c r="IKZ4">
        <v>-497940.37877499999</v>
      </c>
      <c r="ILA4">
        <v>-497940.37877499999</v>
      </c>
      <c r="ILB4">
        <v>-497940.37877499999</v>
      </c>
      <c r="ILC4">
        <v>-497940.37877499999</v>
      </c>
      <c r="ILD4">
        <v>-497940.37877499999</v>
      </c>
      <c r="ILE4">
        <v>-497940.37877499999</v>
      </c>
      <c r="ILF4">
        <v>-497940.37877499999</v>
      </c>
      <c r="ILG4">
        <v>-497940.37877499999</v>
      </c>
      <c r="ILH4">
        <v>-497946.37306700001</v>
      </c>
      <c r="ILI4">
        <v>-497946.37306700001</v>
      </c>
      <c r="ILJ4">
        <v>-497946.37306700001</v>
      </c>
      <c r="ILK4">
        <v>-497946.37306700001</v>
      </c>
      <c r="ILL4">
        <v>-497946.37306700001</v>
      </c>
      <c r="ILM4">
        <v>-497946.37306700001</v>
      </c>
      <c r="ILN4">
        <v>-497946.37306700001</v>
      </c>
      <c r="ILO4">
        <v>-497946.37306700001</v>
      </c>
      <c r="ILP4">
        <v>-497946.37306700001</v>
      </c>
      <c r="ILQ4">
        <v>-497946.37306700001</v>
      </c>
      <c r="ILR4">
        <v>-497946.37306700001</v>
      </c>
      <c r="ILS4">
        <v>-497940.37877499999</v>
      </c>
      <c r="ILT4">
        <v>-497940.37877499999</v>
      </c>
      <c r="ILU4">
        <v>-497940.37877499999</v>
      </c>
      <c r="ILV4">
        <v>-497940.37877499999</v>
      </c>
      <c r="ILW4">
        <v>-497940.37877499999</v>
      </c>
      <c r="ILX4">
        <v>-497940.37877499999</v>
      </c>
      <c r="ILY4">
        <v>-497940.37877499999</v>
      </c>
      <c r="ILZ4">
        <v>-497940.37877499999</v>
      </c>
      <c r="IMA4">
        <v>-497940.37877499999</v>
      </c>
      <c r="IMB4">
        <v>-497940.37877499999</v>
      </c>
      <c r="IMC4">
        <v>-497940.37877499999</v>
      </c>
      <c r="IMD4">
        <v>-47747.571859399999</v>
      </c>
      <c r="IME4">
        <v>-47747.571859399999</v>
      </c>
      <c r="IMF4">
        <v>-47747.571859399999</v>
      </c>
      <c r="IMG4">
        <v>-47747.571859399999</v>
      </c>
      <c r="IMH4">
        <v>-47747.571859399999</v>
      </c>
      <c r="IMI4">
        <v>-47747.571859399999</v>
      </c>
      <c r="IMJ4">
        <v>-47747.571859399999</v>
      </c>
      <c r="IMK4">
        <v>-47747.571859399999</v>
      </c>
      <c r="IML4">
        <v>-47747.571859399999</v>
      </c>
      <c r="IMM4">
        <v>-47747.571859399999</v>
      </c>
      <c r="IMN4">
        <v>-47747.571859399999</v>
      </c>
      <c r="IMO4">
        <v>-47747.571859399999</v>
      </c>
      <c r="IMP4">
        <v>-47747.571859399999</v>
      </c>
      <c r="IMQ4">
        <v>-47747.571859399999</v>
      </c>
      <c r="IMR4">
        <v>-47747.571859399999</v>
      </c>
      <c r="IMS4">
        <v>-47747.571859399999</v>
      </c>
      <c r="IMT4">
        <v>-47747.571859399999</v>
      </c>
      <c r="IMU4">
        <v>-47747.571859399999</v>
      </c>
      <c r="IMV4">
        <v>-47747.571859399999</v>
      </c>
      <c r="IMW4">
        <v>-47747.571859399999</v>
      </c>
      <c r="IMX4">
        <v>-47747.571859399999</v>
      </c>
      <c r="IMY4">
        <v>-47747.571859399999</v>
      </c>
      <c r="IMZ4">
        <v>-47747.571859399999</v>
      </c>
      <c r="INA4">
        <v>-47747.571859399999</v>
      </c>
      <c r="INB4">
        <v>-47747.571859399999</v>
      </c>
      <c r="INC4">
        <v>-47747.571859399999</v>
      </c>
      <c r="IND4">
        <v>-47747.571859399999</v>
      </c>
      <c r="INE4">
        <v>-47747.571859399999</v>
      </c>
      <c r="INF4">
        <v>-47747.571859399999</v>
      </c>
      <c r="ING4">
        <v>-47747.571859399999</v>
      </c>
      <c r="INH4">
        <v>-47747.571859399999</v>
      </c>
      <c r="INI4">
        <v>-47747.571859399999</v>
      </c>
      <c r="INJ4">
        <v>-47747.571859399999</v>
      </c>
      <c r="INK4">
        <v>-47747.571859399999</v>
      </c>
      <c r="INL4">
        <v>-47747.571859399999</v>
      </c>
      <c r="INM4">
        <v>-47747.571859399999</v>
      </c>
      <c r="INN4">
        <v>-47747.571859399999</v>
      </c>
      <c r="INO4">
        <v>-47747.571859399999</v>
      </c>
      <c r="INP4">
        <v>-47747.571859399999</v>
      </c>
      <c r="INQ4">
        <v>-47747.571859399999</v>
      </c>
      <c r="INR4">
        <v>-47747.571859399999</v>
      </c>
      <c r="INS4">
        <v>-47747.571859399999</v>
      </c>
      <c r="INT4">
        <v>-47747.571859399999</v>
      </c>
      <c r="INU4">
        <v>-47747.571859399999</v>
      </c>
      <c r="INV4">
        <v>-92902.806632799999</v>
      </c>
      <c r="INW4">
        <v>-92902.806632799999</v>
      </c>
      <c r="INX4">
        <v>-92902.806632799999</v>
      </c>
      <c r="INY4">
        <v>-92902.806632799999</v>
      </c>
      <c r="INZ4">
        <v>-92902.806632799999</v>
      </c>
      <c r="IOA4">
        <v>-92902.806632799999</v>
      </c>
      <c r="IOB4">
        <v>-92902.806632799999</v>
      </c>
      <c r="IOC4">
        <v>-92902.806632799999</v>
      </c>
      <c r="IOD4">
        <v>-92902.806632799999</v>
      </c>
      <c r="IOE4">
        <v>-92902.806632799999</v>
      </c>
      <c r="IOF4">
        <v>-92902.806632799999</v>
      </c>
      <c r="IOG4">
        <v>-92902.806632799999</v>
      </c>
      <c r="IOH4">
        <v>-92902.806632799999</v>
      </c>
      <c r="IOI4">
        <v>-92902.806632799999</v>
      </c>
      <c r="IOJ4">
        <v>-92902.806632799999</v>
      </c>
      <c r="IOK4">
        <v>-92902.806632799999</v>
      </c>
      <c r="IOL4">
        <v>-92902.806632799999</v>
      </c>
      <c r="IOM4">
        <v>-92902.806632799999</v>
      </c>
      <c r="ION4">
        <v>-92902.806632799999</v>
      </c>
      <c r="IOO4">
        <v>-92902.806632799999</v>
      </c>
      <c r="IOP4">
        <v>-92902.806632799999</v>
      </c>
      <c r="IOQ4">
        <v>-92902.806632799999</v>
      </c>
      <c r="IOR4">
        <v>-92902.806632799999</v>
      </c>
      <c r="IOS4">
        <v>-92902.806632799999</v>
      </c>
      <c r="IOT4">
        <v>-92902.806632799999</v>
      </c>
      <c r="IOU4">
        <v>-92902.806632799999</v>
      </c>
      <c r="IOV4">
        <v>-92902.806632799999</v>
      </c>
      <c r="IOW4">
        <v>-92902.806632799999</v>
      </c>
      <c r="IOX4">
        <v>-92902.806632799999</v>
      </c>
      <c r="IOY4">
        <v>-92902.806632799999</v>
      </c>
      <c r="IOZ4">
        <v>-92902.806632799999</v>
      </c>
      <c r="IPA4">
        <v>-92902.806632799999</v>
      </c>
      <c r="IPB4">
        <v>-92902.806632799999</v>
      </c>
      <c r="IPC4">
        <v>-92902.806632799999</v>
      </c>
      <c r="IPD4">
        <v>-92902.806632799999</v>
      </c>
      <c r="IPE4">
        <v>-92902.806632799999</v>
      </c>
      <c r="IPF4">
        <v>-92902.806632799999</v>
      </c>
      <c r="IPG4">
        <v>-92902.806632799999</v>
      </c>
      <c r="IPH4">
        <v>-92902.806632799999</v>
      </c>
      <c r="IPI4">
        <v>-92902.806632799999</v>
      </c>
      <c r="IPJ4">
        <v>-92902.806632799999</v>
      </c>
      <c r="IPK4">
        <v>-92902.806632799999</v>
      </c>
      <c r="IPL4">
        <v>-92902.806632799999</v>
      </c>
      <c r="IPM4">
        <v>-92902.806632799999</v>
      </c>
      <c r="IPN4">
        <v>-183213.27617900001</v>
      </c>
      <c r="IPO4">
        <v>-183213.27617900001</v>
      </c>
      <c r="IPP4">
        <v>-183213.27617900001</v>
      </c>
      <c r="IPQ4">
        <v>-183213.27617900001</v>
      </c>
      <c r="IPR4">
        <v>-183213.27617900001</v>
      </c>
      <c r="IPS4">
        <v>-183213.27617900001</v>
      </c>
      <c r="IPT4">
        <v>-183213.27617900001</v>
      </c>
      <c r="IPU4">
        <v>-183213.27617900001</v>
      </c>
      <c r="IPV4">
        <v>-183213.27617900001</v>
      </c>
      <c r="IPW4">
        <v>-183213.27617900001</v>
      </c>
      <c r="IPX4">
        <v>-183213.27617900001</v>
      </c>
      <c r="IPY4">
        <v>-183213.27617900001</v>
      </c>
      <c r="IPZ4">
        <v>-183213.27617900001</v>
      </c>
      <c r="IQA4">
        <v>-183213.27617900001</v>
      </c>
      <c r="IQB4">
        <v>-183213.27617900001</v>
      </c>
      <c r="IQC4">
        <v>-183213.27617900001</v>
      </c>
      <c r="IQD4">
        <v>-183213.27617900001</v>
      </c>
      <c r="IQE4">
        <v>-183213.27617900001</v>
      </c>
      <c r="IQF4">
        <v>-183213.27617900001</v>
      </c>
      <c r="IQG4">
        <v>-183213.27617900001</v>
      </c>
      <c r="IQH4">
        <v>-183213.27617900001</v>
      </c>
      <c r="IQI4">
        <v>-183213.27617900001</v>
      </c>
      <c r="IQJ4">
        <v>-183213.27617900001</v>
      </c>
      <c r="IQK4">
        <v>-183213.27617900001</v>
      </c>
      <c r="IQL4">
        <v>-183213.27617900001</v>
      </c>
      <c r="IQM4">
        <v>-183213.27617900001</v>
      </c>
      <c r="IQN4">
        <v>-183213.27617900001</v>
      </c>
      <c r="IQO4">
        <v>-183213.27617900001</v>
      </c>
      <c r="IQP4">
        <v>-183213.27617900001</v>
      </c>
      <c r="IQQ4">
        <v>-183213.27617900001</v>
      </c>
      <c r="IQR4">
        <v>-183213.27617900001</v>
      </c>
      <c r="IQS4">
        <v>-183213.27617900001</v>
      </c>
      <c r="IQT4">
        <v>-183213.27617900001</v>
      </c>
      <c r="IQU4">
        <v>-183213.27617900001</v>
      </c>
      <c r="IQV4">
        <v>-183213.27617900001</v>
      </c>
      <c r="IQW4">
        <v>-183213.27617900001</v>
      </c>
      <c r="IQX4">
        <v>-183213.27617900001</v>
      </c>
      <c r="IQY4">
        <v>-183213.27617900001</v>
      </c>
      <c r="IQZ4">
        <v>-183213.27617900001</v>
      </c>
      <c r="IRA4">
        <v>-183213.27617900001</v>
      </c>
      <c r="IRB4">
        <v>-183213.27617900001</v>
      </c>
      <c r="IRC4">
        <v>-183213.27617900001</v>
      </c>
      <c r="IRD4">
        <v>-183213.27617900001</v>
      </c>
      <c r="IRE4">
        <v>-183213.27617900001</v>
      </c>
      <c r="IRF4">
        <v>-112752.347796</v>
      </c>
      <c r="IRG4">
        <v>-112752.347796</v>
      </c>
      <c r="IRH4">
        <v>-112752.347796</v>
      </c>
      <c r="IRI4">
        <v>-112752.347796</v>
      </c>
      <c r="IRJ4">
        <v>-112752.347796</v>
      </c>
      <c r="IRK4">
        <v>-112752.347796</v>
      </c>
      <c r="IRL4">
        <v>-112752.347796</v>
      </c>
      <c r="IRM4">
        <v>-112752.347796</v>
      </c>
      <c r="IRN4">
        <v>-112752.347796</v>
      </c>
      <c r="IRO4">
        <v>-112752.347796</v>
      </c>
      <c r="IRP4">
        <v>-112752.347796</v>
      </c>
      <c r="IRQ4">
        <v>-112752.347796</v>
      </c>
      <c r="IRR4">
        <v>-112752.347796</v>
      </c>
      <c r="IRS4">
        <v>-112752.347796</v>
      </c>
      <c r="IRT4">
        <v>-112752.347796</v>
      </c>
      <c r="IRU4">
        <v>-112752.347796</v>
      </c>
      <c r="IRV4">
        <v>-112752.347796</v>
      </c>
      <c r="IRW4">
        <v>-112752.347796</v>
      </c>
      <c r="IRX4">
        <v>-112752.347796</v>
      </c>
      <c r="IRY4">
        <v>-112752.347796</v>
      </c>
      <c r="IRZ4">
        <v>-112752.347796</v>
      </c>
      <c r="ISA4">
        <v>-112752.347796</v>
      </c>
      <c r="ISB4">
        <v>-112752.347796</v>
      </c>
      <c r="ISC4">
        <v>-112752.347796</v>
      </c>
      <c r="ISD4">
        <v>-112752.347796</v>
      </c>
      <c r="ISE4">
        <v>-112752.347796</v>
      </c>
      <c r="ISF4">
        <v>-112752.347796</v>
      </c>
      <c r="ISG4">
        <v>-112752.347796</v>
      </c>
      <c r="ISH4">
        <v>-112752.347796</v>
      </c>
      <c r="ISI4">
        <v>-112752.347796</v>
      </c>
      <c r="ISJ4">
        <v>-112752.347796</v>
      </c>
      <c r="ISK4">
        <v>-112752.347796</v>
      </c>
      <c r="ISL4">
        <v>-112752.347796</v>
      </c>
      <c r="ISM4">
        <v>-112752.347796</v>
      </c>
      <c r="ISN4">
        <v>-112752.347796</v>
      </c>
      <c r="ISO4">
        <v>-112752.347796</v>
      </c>
      <c r="ISP4">
        <v>-112752.347796</v>
      </c>
      <c r="ISQ4">
        <v>-112752.347796</v>
      </c>
      <c r="ISR4">
        <v>-112752.347796</v>
      </c>
      <c r="ISS4">
        <v>-112752.347796</v>
      </c>
      <c r="IST4">
        <v>-112752.347796</v>
      </c>
      <c r="ISU4">
        <v>-112752.347796</v>
      </c>
      <c r="ISV4">
        <v>-112752.347796</v>
      </c>
      <c r="ISW4">
        <v>-112752.347796</v>
      </c>
      <c r="ISX4">
        <v>-219383.08392899999</v>
      </c>
      <c r="ISY4">
        <v>-219383.08392899999</v>
      </c>
      <c r="ISZ4">
        <v>-219383.08392899999</v>
      </c>
      <c r="ITA4">
        <v>-219383.08392899999</v>
      </c>
      <c r="ITB4">
        <v>-219383.08392899999</v>
      </c>
      <c r="ITC4">
        <v>-219383.08392899999</v>
      </c>
      <c r="ITD4">
        <v>-219383.08392899999</v>
      </c>
      <c r="ITE4">
        <v>-219383.08392899999</v>
      </c>
      <c r="ITF4">
        <v>-219383.08392899999</v>
      </c>
      <c r="ITG4">
        <v>-219383.08392899999</v>
      </c>
      <c r="ITH4">
        <v>-219383.08392899999</v>
      </c>
      <c r="ITI4">
        <v>-219383.08392899999</v>
      </c>
      <c r="ITJ4">
        <v>-219383.08392899999</v>
      </c>
      <c r="ITK4">
        <v>-219383.08392899999</v>
      </c>
      <c r="ITL4">
        <v>-219383.08392899999</v>
      </c>
      <c r="ITM4">
        <v>-219383.08392899999</v>
      </c>
      <c r="ITN4">
        <v>-219383.08392899999</v>
      </c>
      <c r="ITO4">
        <v>-219383.08392899999</v>
      </c>
      <c r="ITP4">
        <v>-219383.08392899999</v>
      </c>
      <c r="ITQ4">
        <v>-219383.08392899999</v>
      </c>
      <c r="ITR4">
        <v>-219383.08392899999</v>
      </c>
      <c r="ITS4">
        <v>-219383.08392899999</v>
      </c>
      <c r="ITT4">
        <v>-219383.08392899999</v>
      </c>
      <c r="ITU4">
        <v>-219383.08392899999</v>
      </c>
      <c r="ITV4">
        <v>-219383.08392899999</v>
      </c>
      <c r="ITW4">
        <v>-219383.08392899999</v>
      </c>
      <c r="ITX4">
        <v>-219383.08392899999</v>
      </c>
      <c r="ITY4">
        <v>-219383.08392899999</v>
      </c>
      <c r="ITZ4">
        <v>-219383.08392899999</v>
      </c>
      <c r="IUA4">
        <v>-219383.08392899999</v>
      </c>
      <c r="IUB4">
        <v>-219383.08392899999</v>
      </c>
      <c r="IUC4">
        <v>-219383.08392899999</v>
      </c>
      <c r="IUD4">
        <v>-219383.08392899999</v>
      </c>
      <c r="IUE4">
        <v>-219383.08392899999</v>
      </c>
      <c r="IUF4">
        <v>-219383.08392899999</v>
      </c>
      <c r="IUG4">
        <v>-219383.08392899999</v>
      </c>
      <c r="IUH4">
        <v>-219383.08392899999</v>
      </c>
      <c r="IUI4">
        <v>-219383.08392899999</v>
      </c>
      <c r="IUJ4">
        <v>-219383.08392899999</v>
      </c>
      <c r="IUK4">
        <v>-219383.08392899999</v>
      </c>
      <c r="IUL4">
        <v>-219383.08392899999</v>
      </c>
      <c r="IUM4">
        <v>-219383.08392899999</v>
      </c>
      <c r="IUN4">
        <v>-219383.08392899999</v>
      </c>
      <c r="IUO4">
        <v>-219383.08392899999</v>
      </c>
      <c r="IUP4">
        <v>-432644.55619700003</v>
      </c>
      <c r="IUQ4">
        <v>-432644.55619700003</v>
      </c>
      <c r="IUR4">
        <v>-432644.55619700003</v>
      </c>
      <c r="IUS4">
        <v>-432644.55619700003</v>
      </c>
      <c r="IUT4">
        <v>-432644.55619700003</v>
      </c>
      <c r="IUU4">
        <v>-432644.55619700003</v>
      </c>
      <c r="IUV4">
        <v>-432644.55619700003</v>
      </c>
      <c r="IUW4">
        <v>-432644.55619700003</v>
      </c>
      <c r="IUX4">
        <v>-432644.55619700003</v>
      </c>
      <c r="IUY4">
        <v>-432644.55619700003</v>
      </c>
      <c r="IUZ4">
        <v>-432644.55619700003</v>
      </c>
      <c r="IVA4">
        <v>-432644.55619700003</v>
      </c>
      <c r="IVB4">
        <v>-432644.55619700003</v>
      </c>
      <c r="IVC4">
        <v>-432644.55619700003</v>
      </c>
      <c r="IVD4">
        <v>-432644.55619700003</v>
      </c>
      <c r="IVE4">
        <v>-432644.55619700003</v>
      </c>
      <c r="IVF4">
        <v>-432644.55619700003</v>
      </c>
      <c r="IVG4">
        <v>-432644.55619700003</v>
      </c>
      <c r="IVH4">
        <v>-432644.55619700003</v>
      </c>
      <c r="IVI4">
        <v>-432644.55619700003</v>
      </c>
      <c r="IVJ4">
        <v>-432644.55619700003</v>
      </c>
      <c r="IVK4">
        <v>-432644.55619700003</v>
      </c>
      <c r="IVL4">
        <v>-432644.55619700003</v>
      </c>
      <c r="IVM4">
        <v>-432644.55619700003</v>
      </c>
      <c r="IVN4">
        <v>-432644.55619700003</v>
      </c>
      <c r="IVO4">
        <v>-432644.55619700003</v>
      </c>
      <c r="IVP4">
        <v>-432644.55619700003</v>
      </c>
      <c r="IVQ4">
        <v>-432644.55619700003</v>
      </c>
      <c r="IVR4">
        <v>-432644.55619700003</v>
      </c>
      <c r="IVS4">
        <v>-432644.55619700003</v>
      </c>
      <c r="IVT4">
        <v>-432644.55619700003</v>
      </c>
      <c r="IVU4">
        <v>-432644.55619700003</v>
      </c>
      <c r="IVV4">
        <v>-432644.55619700003</v>
      </c>
      <c r="IVW4">
        <v>-432644.55619700003</v>
      </c>
      <c r="IVX4">
        <v>-432644.55619700003</v>
      </c>
      <c r="IVY4">
        <v>-432644.55619700003</v>
      </c>
      <c r="IVZ4">
        <v>-432644.55619700003</v>
      </c>
      <c r="IWA4">
        <v>-432644.55619700003</v>
      </c>
      <c r="IWB4">
        <v>-432644.55619700003</v>
      </c>
      <c r="IWC4">
        <v>-432644.55619700003</v>
      </c>
      <c r="IWD4">
        <v>-432644.55619700003</v>
      </c>
      <c r="IWE4">
        <v>-432644.55619700003</v>
      </c>
      <c r="IWF4">
        <v>-432644.55619700003</v>
      </c>
      <c r="IWG4">
        <v>-432644.55619700003</v>
      </c>
      <c r="IWH4">
        <v>-262815.54213199997</v>
      </c>
      <c r="IWI4">
        <v>-262815.54213199997</v>
      </c>
      <c r="IWJ4">
        <v>-262815.54213199997</v>
      </c>
      <c r="IWK4">
        <v>-262815.54213199997</v>
      </c>
      <c r="IWL4">
        <v>-262815.54213199997</v>
      </c>
      <c r="IWM4">
        <v>-262815.54213199997</v>
      </c>
      <c r="IWN4">
        <v>-262815.54213199997</v>
      </c>
      <c r="IWO4">
        <v>-262815.54213199997</v>
      </c>
      <c r="IWP4">
        <v>-262815.54213199997</v>
      </c>
      <c r="IWQ4">
        <v>-262815.54213199997</v>
      </c>
      <c r="IWR4">
        <v>-262815.54213199997</v>
      </c>
      <c r="IWS4">
        <v>-262847.57657999999</v>
      </c>
      <c r="IWT4">
        <v>-262847.57657999999</v>
      </c>
      <c r="IWU4">
        <v>-262847.57657999999</v>
      </c>
      <c r="IWV4">
        <v>-262847.57657999999</v>
      </c>
      <c r="IWW4">
        <v>-262847.57657999999</v>
      </c>
      <c r="IWX4">
        <v>-262847.57657999999</v>
      </c>
      <c r="IWY4">
        <v>-262847.57657999999</v>
      </c>
      <c r="IWZ4">
        <v>-262847.57657999999</v>
      </c>
      <c r="IXA4">
        <v>-262847.57657999999</v>
      </c>
      <c r="IXB4">
        <v>-262847.57657999999</v>
      </c>
      <c r="IXC4">
        <v>-262847.57657999999</v>
      </c>
      <c r="IXD4">
        <v>-262815.54213199997</v>
      </c>
      <c r="IXE4">
        <v>-262815.54213199997</v>
      </c>
      <c r="IXF4">
        <v>-262815.54213199997</v>
      </c>
      <c r="IXG4">
        <v>-262815.54213199997</v>
      </c>
      <c r="IXH4">
        <v>-262815.54213199997</v>
      </c>
      <c r="IXI4">
        <v>-262815.54213199997</v>
      </c>
      <c r="IXJ4">
        <v>-262815.54213199997</v>
      </c>
      <c r="IXK4">
        <v>-262815.54213199997</v>
      </c>
      <c r="IXL4">
        <v>-262815.54213199997</v>
      </c>
      <c r="IXM4">
        <v>-262815.54213199997</v>
      </c>
      <c r="IXN4">
        <v>-262815.54213199997</v>
      </c>
      <c r="IXO4">
        <v>-262847.57657999999</v>
      </c>
      <c r="IXP4">
        <v>-262847.57657999999</v>
      </c>
      <c r="IXQ4">
        <v>-262847.57657999999</v>
      </c>
      <c r="IXR4">
        <v>-262847.57657999999</v>
      </c>
      <c r="IXS4">
        <v>-262847.57657999999</v>
      </c>
      <c r="IXT4">
        <v>-262847.57657999999</v>
      </c>
      <c r="IXU4">
        <v>-262847.57657999999</v>
      </c>
      <c r="IXV4">
        <v>-262847.57657999999</v>
      </c>
      <c r="IXW4">
        <v>-262847.57657999999</v>
      </c>
      <c r="IXX4">
        <v>-262847.57657999999</v>
      </c>
      <c r="IXY4">
        <v>-262847.57657999999</v>
      </c>
      <c r="IXZ4">
        <v>-580403.94980499998</v>
      </c>
      <c r="IYA4">
        <v>-580403.94980499998</v>
      </c>
      <c r="IYB4">
        <v>-580403.94980499998</v>
      </c>
      <c r="IYC4">
        <v>-580403.94980499998</v>
      </c>
      <c r="IYD4">
        <v>-580403.94980499998</v>
      </c>
      <c r="IYE4">
        <v>-580403.94980499998</v>
      </c>
      <c r="IYF4">
        <v>-580403.94980499998</v>
      </c>
      <c r="IYG4">
        <v>-580403.94980499998</v>
      </c>
      <c r="IYH4">
        <v>-580403.94980499998</v>
      </c>
      <c r="IYI4">
        <v>-580403.94980499998</v>
      </c>
      <c r="IYJ4">
        <v>-580403.94980499998</v>
      </c>
      <c r="IYK4">
        <v>-580466.90682300006</v>
      </c>
      <c r="IYL4">
        <v>-580466.90682300006</v>
      </c>
      <c r="IYM4">
        <v>-580466.90682300006</v>
      </c>
      <c r="IYN4">
        <v>-580466.90682300006</v>
      </c>
      <c r="IYO4">
        <v>-580466.90682300006</v>
      </c>
      <c r="IYP4">
        <v>-580466.90682300006</v>
      </c>
      <c r="IYQ4">
        <v>-580466.90682300006</v>
      </c>
      <c r="IYR4">
        <v>-580466.90682300006</v>
      </c>
      <c r="IYS4">
        <v>-580466.90682300006</v>
      </c>
      <c r="IYT4">
        <v>-580466.90682300006</v>
      </c>
      <c r="IYU4">
        <v>-580466.90682300006</v>
      </c>
      <c r="IYV4">
        <v>-580403.94980499998</v>
      </c>
      <c r="IYW4">
        <v>-580403.94980499998</v>
      </c>
      <c r="IYX4">
        <v>-580403.94980499998</v>
      </c>
      <c r="IYY4">
        <v>-580403.94980499998</v>
      </c>
      <c r="IYZ4">
        <v>-580403.94980499998</v>
      </c>
      <c r="IZA4">
        <v>-580403.94980499998</v>
      </c>
      <c r="IZB4">
        <v>-580403.94980499998</v>
      </c>
      <c r="IZC4">
        <v>-580403.94980499998</v>
      </c>
      <c r="IZD4">
        <v>-580403.94980499998</v>
      </c>
      <c r="IZE4">
        <v>-580403.94980499998</v>
      </c>
      <c r="IZF4">
        <v>-580403.94980499998</v>
      </c>
      <c r="IZG4">
        <v>-580466.90682300006</v>
      </c>
      <c r="IZH4">
        <v>-580466.90682300006</v>
      </c>
      <c r="IZI4">
        <v>-580466.90682300006</v>
      </c>
      <c r="IZJ4">
        <v>-580466.90682300006</v>
      </c>
      <c r="IZK4">
        <v>-580466.90682300006</v>
      </c>
      <c r="IZL4">
        <v>-580466.90682300006</v>
      </c>
      <c r="IZM4">
        <v>-580466.90682300006</v>
      </c>
      <c r="IZN4">
        <v>-580466.90682300006</v>
      </c>
      <c r="IZO4">
        <v>-580466.90682300006</v>
      </c>
      <c r="IZP4">
        <v>-580466.90682300006</v>
      </c>
      <c r="IZQ4">
        <v>-580466.90682300006</v>
      </c>
      <c r="IZR4">
        <v>-1251365.59246</v>
      </c>
      <c r="IZS4">
        <v>-1251365.59246</v>
      </c>
      <c r="IZT4">
        <v>-1251365.59246</v>
      </c>
      <c r="IZU4">
        <v>-1251365.59246</v>
      </c>
      <c r="IZV4">
        <v>-1251365.59246</v>
      </c>
      <c r="IZW4">
        <v>-1251365.59246</v>
      </c>
      <c r="IZX4">
        <v>-1251365.59246</v>
      </c>
      <c r="IZY4">
        <v>-1251365.59246</v>
      </c>
      <c r="IZZ4">
        <v>-1251365.59246</v>
      </c>
      <c r="JAA4">
        <v>-1251365.59246</v>
      </c>
      <c r="JAB4">
        <v>-1251365.59246</v>
      </c>
      <c r="JAC4">
        <v>-1251490.3946199999</v>
      </c>
      <c r="JAD4">
        <v>-1251490.3946199999</v>
      </c>
      <c r="JAE4">
        <v>-1251490.3946199999</v>
      </c>
      <c r="JAF4">
        <v>-1251490.3946199999</v>
      </c>
      <c r="JAG4">
        <v>-1251490.3946199999</v>
      </c>
      <c r="JAH4">
        <v>-1251490.3946199999</v>
      </c>
      <c r="JAI4">
        <v>-1251490.3946199999</v>
      </c>
      <c r="JAJ4">
        <v>-1251490.3946199999</v>
      </c>
      <c r="JAK4">
        <v>-1251490.3946199999</v>
      </c>
      <c r="JAL4">
        <v>-1251490.3946199999</v>
      </c>
      <c r="JAM4">
        <v>-1251490.3946199999</v>
      </c>
      <c r="JAN4">
        <v>-1251365.59246</v>
      </c>
      <c r="JAO4">
        <v>-1251365.59246</v>
      </c>
      <c r="JAP4">
        <v>-1251365.59246</v>
      </c>
      <c r="JAQ4">
        <v>-1251365.59246</v>
      </c>
      <c r="JAR4">
        <v>-1251365.59246</v>
      </c>
      <c r="JAS4">
        <v>-1251365.59246</v>
      </c>
      <c r="JAT4">
        <v>-1251365.59246</v>
      </c>
      <c r="JAU4">
        <v>-1251365.59246</v>
      </c>
      <c r="JAV4">
        <v>-1251365.59246</v>
      </c>
      <c r="JAW4">
        <v>-1251365.59246</v>
      </c>
      <c r="JAX4">
        <v>-1251365.59246</v>
      </c>
      <c r="JAY4">
        <v>-1251490.3946199999</v>
      </c>
      <c r="JAZ4">
        <v>-1251490.3946199999</v>
      </c>
      <c r="JBA4">
        <v>-1251490.3946199999</v>
      </c>
      <c r="JBB4">
        <v>-1251490.3946199999</v>
      </c>
      <c r="JBC4">
        <v>-1251490.3946199999</v>
      </c>
      <c r="JBD4">
        <v>-1251490.3946199999</v>
      </c>
      <c r="JBE4">
        <v>-1251490.3946199999</v>
      </c>
      <c r="JBF4">
        <v>-1251490.3946199999</v>
      </c>
      <c r="JBG4">
        <v>-1251490.3946199999</v>
      </c>
      <c r="JBH4">
        <v>-1251490.3946199999</v>
      </c>
      <c r="JBI4">
        <v>-1251490.3946199999</v>
      </c>
      <c r="JBJ4">
        <v>15624.009200799999</v>
      </c>
      <c r="JBK4">
        <v>15624.009200799999</v>
      </c>
      <c r="JBL4">
        <v>15624.009200799999</v>
      </c>
      <c r="JBM4">
        <v>15624.009200799999</v>
      </c>
      <c r="JBN4">
        <v>15624.009200799999</v>
      </c>
      <c r="JBO4">
        <v>15624.009200799999</v>
      </c>
      <c r="JBP4">
        <v>15624.009200799999</v>
      </c>
      <c r="JBQ4">
        <v>15624.009200799999</v>
      </c>
      <c r="JBR4">
        <v>15624.009200799999</v>
      </c>
      <c r="JBS4">
        <v>15624.009200799999</v>
      </c>
      <c r="JBT4">
        <v>15624.009200799999</v>
      </c>
      <c r="JBU4">
        <v>15644.167334399999</v>
      </c>
      <c r="JBV4">
        <v>15644.167334399999</v>
      </c>
      <c r="JBW4">
        <v>15644.167334399999</v>
      </c>
      <c r="JBX4">
        <v>15644.167334399999</v>
      </c>
      <c r="JBY4">
        <v>15644.167334399999</v>
      </c>
      <c r="JBZ4">
        <v>15644.167334399999</v>
      </c>
      <c r="JCA4">
        <v>15644.167334399999</v>
      </c>
      <c r="JCB4">
        <v>15644.167334399999</v>
      </c>
      <c r="JCC4">
        <v>15644.167334399999</v>
      </c>
      <c r="JCD4">
        <v>15644.167334399999</v>
      </c>
      <c r="JCE4">
        <v>15644.167334399999</v>
      </c>
      <c r="JCF4">
        <v>15624.009200799999</v>
      </c>
      <c r="JCG4">
        <v>15624.009200799999</v>
      </c>
      <c r="JCH4">
        <v>15624.009200799999</v>
      </c>
      <c r="JCI4">
        <v>15624.009200799999</v>
      </c>
      <c r="JCJ4">
        <v>15624.009200799999</v>
      </c>
      <c r="JCK4">
        <v>15624.009200799999</v>
      </c>
      <c r="JCL4">
        <v>15624.009200799999</v>
      </c>
      <c r="JCM4">
        <v>15624.009200799999</v>
      </c>
      <c r="JCN4">
        <v>15624.009200799999</v>
      </c>
      <c r="JCO4">
        <v>15624.009200799999</v>
      </c>
      <c r="JCP4">
        <v>15624.009200799999</v>
      </c>
      <c r="JCQ4">
        <v>15644.167334399999</v>
      </c>
      <c r="JCR4">
        <v>15644.167334399999</v>
      </c>
      <c r="JCS4">
        <v>15644.167334399999</v>
      </c>
      <c r="JCT4">
        <v>15644.167334399999</v>
      </c>
      <c r="JCU4">
        <v>15644.167334399999</v>
      </c>
      <c r="JCV4">
        <v>15644.167334399999</v>
      </c>
      <c r="JCW4">
        <v>15644.167334399999</v>
      </c>
      <c r="JCX4">
        <v>15644.167334399999</v>
      </c>
      <c r="JCY4">
        <v>15644.167334399999</v>
      </c>
      <c r="JCZ4">
        <v>15644.167334399999</v>
      </c>
      <c r="JDA4">
        <v>15644.167334399999</v>
      </c>
      <c r="JDB4">
        <v>230966.460781</v>
      </c>
      <c r="JDC4">
        <v>230966.460781</v>
      </c>
      <c r="JDD4">
        <v>230966.460781</v>
      </c>
      <c r="JDE4">
        <v>230966.460781</v>
      </c>
      <c r="JDF4">
        <v>230966.460781</v>
      </c>
      <c r="JDG4">
        <v>230966.460781</v>
      </c>
      <c r="JDH4">
        <v>230966.460781</v>
      </c>
      <c r="JDI4">
        <v>230966.460781</v>
      </c>
      <c r="JDJ4">
        <v>230966.460781</v>
      </c>
      <c r="JDK4">
        <v>230966.460781</v>
      </c>
      <c r="JDL4">
        <v>230966.460781</v>
      </c>
      <c r="JDM4">
        <v>231006.077383</v>
      </c>
      <c r="JDN4">
        <v>231006.077383</v>
      </c>
      <c r="JDO4">
        <v>231006.077383</v>
      </c>
      <c r="JDP4">
        <v>231006.077383</v>
      </c>
      <c r="JDQ4">
        <v>231006.077383</v>
      </c>
      <c r="JDR4">
        <v>231006.077383</v>
      </c>
      <c r="JDS4">
        <v>231006.077383</v>
      </c>
      <c r="JDT4">
        <v>231006.077383</v>
      </c>
      <c r="JDU4">
        <v>231006.077383</v>
      </c>
      <c r="JDV4">
        <v>231006.077383</v>
      </c>
      <c r="JDW4">
        <v>231006.077383</v>
      </c>
      <c r="JDX4">
        <v>230966.460781</v>
      </c>
      <c r="JDY4">
        <v>230966.460781</v>
      </c>
      <c r="JDZ4">
        <v>230966.460781</v>
      </c>
      <c r="JEA4">
        <v>230966.460781</v>
      </c>
      <c r="JEB4">
        <v>230966.460781</v>
      </c>
      <c r="JEC4">
        <v>230966.460781</v>
      </c>
      <c r="JED4">
        <v>230966.460781</v>
      </c>
      <c r="JEE4">
        <v>230966.460781</v>
      </c>
      <c r="JEF4">
        <v>230966.460781</v>
      </c>
      <c r="JEG4">
        <v>230966.460781</v>
      </c>
      <c r="JEH4">
        <v>230966.460781</v>
      </c>
      <c r="JEI4">
        <v>231006.077383</v>
      </c>
      <c r="JEJ4">
        <v>231006.077383</v>
      </c>
      <c r="JEK4">
        <v>231006.077383</v>
      </c>
      <c r="JEL4">
        <v>231006.077383</v>
      </c>
      <c r="JEM4">
        <v>231006.077383</v>
      </c>
      <c r="JEN4">
        <v>231006.077383</v>
      </c>
      <c r="JEO4">
        <v>231006.077383</v>
      </c>
      <c r="JEP4">
        <v>231006.077383</v>
      </c>
      <c r="JEQ4">
        <v>231006.077383</v>
      </c>
      <c r="JER4">
        <v>231006.077383</v>
      </c>
      <c r="JES4">
        <v>231006.077383</v>
      </c>
      <c r="JET4">
        <v>773191.75689700001</v>
      </c>
      <c r="JEU4">
        <v>773191.75689700001</v>
      </c>
      <c r="JEV4">
        <v>773191.75689700001</v>
      </c>
      <c r="JEW4">
        <v>773191.75689700001</v>
      </c>
      <c r="JEX4">
        <v>773191.75689700001</v>
      </c>
      <c r="JEY4">
        <v>773191.75689700001</v>
      </c>
      <c r="JEZ4">
        <v>773191.75689700001</v>
      </c>
      <c r="JFA4">
        <v>773191.75689700001</v>
      </c>
      <c r="JFB4">
        <v>773191.75689700001</v>
      </c>
      <c r="JFC4">
        <v>773191.75689700001</v>
      </c>
      <c r="JFD4">
        <v>773191.75689700001</v>
      </c>
      <c r="JFE4">
        <v>773270.29043499997</v>
      </c>
      <c r="JFF4">
        <v>773270.29043499997</v>
      </c>
      <c r="JFG4">
        <v>773270.29043499997</v>
      </c>
      <c r="JFH4">
        <v>773270.29043499997</v>
      </c>
      <c r="JFI4">
        <v>773270.29043499997</v>
      </c>
      <c r="JFJ4">
        <v>773270.29043499997</v>
      </c>
      <c r="JFK4">
        <v>773270.29043499997</v>
      </c>
      <c r="JFL4">
        <v>773270.29043499997</v>
      </c>
      <c r="JFM4">
        <v>773270.29043499997</v>
      </c>
      <c r="JFN4">
        <v>773270.29043499997</v>
      </c>
      <c r="JFO4">
        <v>773270.29043499997</v>
      </c>
      <c r="JFP4">
        <v>773191.75689700001</v>
      </c>
      <c r="JFQ4">
        <v>773191.75689700001</v>
      </c>
      <c r="JFR4">
        <v>773191.75689700001</v>
      </c>
      <c r="JFS4">
        <v>773191.75689700001</v>
      </c>
      <c r="JFT4">
        <v>773191.75689700001</v>
      </c>
      <c r="JFU4">
        <v>773191.75689700001</v>
      </c>
      <c r="JFV4">
        <v>773191.75689700001</v>
      </c>
      <c r="JFW4">
        <v>773191.75689700001</v>
      </c>
      <c r="JFX4">
        <v>773191.75689700001</v>
      </c>
      <c r="JFY4">
        <v>773191.75689700001</v>
      </c>
      <c r="JFZ4">
        <v>773191.75689700001</v>
      </c>
      <c r="JGA4">
        <v>773270.29043499997</v>
      </c>
      <c r="JGB4">
        <v>773270.29043499997</v>
      </c>
      <c r="JGC4">
        <v>773270.29043499997</v>
      </c>
      <c r="JGD4">
        <v>773270.29043499997</v>
      </c>
      <c r="JGE4">
        <v>773270.29043499997</v>
      </c>
      <c r="JGF4">
        <v>773270.29043499997</v>
      </c>
      <c r="JGG4">
        <v>773270.29043499997</v>
      </c>
      <c r="JGH4">
        <v>773270.29043499997</v>
      </c>
      <c r="JGI4">
        <v>773270.29043499997</v>
      </c>
      <c r="JGJ4">
        <v>773270.29043499997</v>
      </c>
      <c r="JGK4">
        <v>773270.29043499997</v>
      </c>
      <c r="JGL4">
        <v>-1228211.1375200001</v>
      </c>
      <c r="JGM4">
        <v>-1228211.1375200001</v>
      </c>
      <c r="JGN4">
        <v>-1228211.1375200001</v>
      </c>
      <c r="JGO4">
        <v>-1228211.1375200001</v>
      </c>
      <c r="JGP4">
        <v>-1228211.1375200001</v>
      </c>
      <c r="JGQ4">
        <v>-1228211.1375200001</v>
      </c>
      <c r="JGR4">
        <v>-1228211.1375200001</v>
      </c>
      <c r="JGS4">
        <v>-1228211.1375200001</v>
      </c>
      <c r="JGT4">
        <v>-1228211.1375200001</v>
      </c>
      <c r="JGU4">
        <v>-1228211.1375200001</v>
      </c>
      <c r="JGV4">
        <v>-1228211.1375200001</v>
      </c>
      <c r="JGW4">
        <v>-1228236.5670100001</v>
      </c>
      <c r="JGX4">
        <v>-1228236.5670100001</v>
      </c>
      <c r="JGY4">
        <v>-1228236.5670100001</v>
      </c>
      <c r="JGZ4">
        <v>-1228236.5670100001</v>
      </c>
      <c r="JHA4">
        <v>-1228236.5670100001</v>
      </c>
      <c r="JHB4">
        <v>-1228236.5670100001</v>
      </c>
      <c r="JHC4">
        <v>-1228236.5670100001</v>
      </c>
      <c r="JHD4">
        <v>-1228236.5670100001</v>
      </c>
      <c r="JHE4">
        <v>-1228236.5670100001</v>
      </c>
      <c r="JHF4">
        <v>-1228236.5670100001</v>
      </c>
      <c r="JHG4">
        <v>-1228236.5670100001</v>
      </c>
      <c r="JHH4">
        <v>-1228211.1375200001</v>
      </c>
      <c r="JHI4">
        <v>-1228211.1375200001</v>
      </c>
      <c r="JHJ4">
        <v>-1228211.1375200001</v>
      </c>
      <c r="JHK4">
        <v>-1228211.1375200001</v>
      </c>
      <c r="JHL4">
        <v>-1228211.1375200001</v>
      </c>
      <c r="JHM4">
        <v>-1228211.1375200001</v>
      </c>
      <c r="JHN4">
        <v>-1228211.1375200001</v>
      </c>
      <c r="JHO4">
        <v>-1228211.1375200001</v>
      </c>
      <c r="JHP4">
        <v>-1228211.1375200001</v>
      </c>
      <c r="JHQ4">
        <v>-1228211.1375200001</v>
      </c>
      <c r="JHR4">
        <v>-1228211.1375200001</v>
      </c>
      <c r="JHS4">
        <v>-1228236.5670100001</v>
      </c>
      <c r="JHT4">
        <v>-1228236.5670100001</v>
      </c>
      <c r="JHU4">
        <v>-1228236.5670100001</v>
      </c>
      <c r="JHV4">
        <v>-1228236.5670100001</v>
      </c>
      <c r="JHW4">
        <v>-1228236.5670100001</v>
      </c>
      <c r="JHX4">
        <v>-1228236.5670100001</v>
      </c>
      <c r="JHY4">
        <v>-1228236.5670100001</v>
      </c>
      <c r="JHZ4">
        <v>-1228236.5670100001</v>
      </c>
      <c r="JIA4">
        <v>-1228236.5670100001</v>
      </c>
      <c r="JIB4">
        <v>-1228236.5670100001</v>
      </c>
      <c r="JIC4">
        <v>-1228236.5670100001</v>
      </c>
      <c r="JID4">
        <v>-1175390.00291</v>
      </c>
      <c r="JIE4">
        <v>-1175390.00291</v>
      </c>
      <c r="JIF4">
        <v>-1175390.00291</v>
      </c>
      <c r="JIG4">
        <v>-1175390.00291</v>
      </c>
      <c r="JIH4">
        <v>-1175390.00291</v>
      </c>
      <c r="JII4">
        <v>-1175390.00291</v>
      </c>
      <c r="JIJ4">
        <v>-1175390.00291</v>
      </c>
      <c r="JIK4">
        <v>-1175390.00291</v>
      </c>
      <c r="JIL4">
        <v>-1175390.00291</v>
      </c>
      <c r="JIM4">
        <v>-1175390.00291</v>
      </c>
      <c r="JIN4">
        <v>-1175390.00291</v>
      </c>
      <c r="JIO4">
        <v>-1175439.9792500001</v>
      </c>
      <c r="JIP4">
        <v>-1175439.9792500001</v>
      </c>
      <c r="JIQ4">
        <v>-1175439.9792500001</v>
      </c>
      <c r="JIR4">
        <v>-1175439.9792500001</v>
      </c>
      <c r="JIS4">
        <v>-1175439.9792500001</v>
      </c>
      <c r="JIT4">
        <v>-1175439.9792500001</v>
      </c>
      <c r="JIU4">
        <v>-1175439.9792500001</v>
      </c>
      <c r="JIV4">
        <v>-1175439.9792500001</v>
      </c>
      <c r="JIW4">
        <v>-1175439.9792500001</v>
      </c>
      <c r="JIX4">
        <v>-1175439.9792500001</v>
      </c>
      <c r="JIY4">
        <v>-1175439.9792500001</v>
      </c>
      <c r="JIZ4">
        <v>-1175390.00291</v>
      </c>
      <c r="JJA4">
        <v>-1175390.00291</v>
      </c>
      <c r="JJB4">
        <v>-1175390.00291</v>
      </c>
      <c r="JJC4">
        <v>-1175390.00291</v>
      </c>
      <c r="JJD4">
        <v>-1175390.00291</v>
      </c>
      <c r="JJE4">
        <v>-1175390.00291</v>
      </c>
      <c r="JJF4">
        <v>-1175390.00291</v>
      </c>
      <c r="JJG4">
        <v>-1175390.00291</v>
      </c>
      <c r="JJH4">
        <v>-1175390.00291</v>
      </c>
      <c r="JJI4">
        <v>-1175390.00291</v>
      </c>
      <c r="JJJ4">
        <v>-1175390.00291</v>
      </c>
      <c r="JJK4">
        <v>-1175439.9792500001</v>
      </c>
      <c r="JJL4">
        <v>-1175439.9792500001</v>
      </c>
      <c r="JJM4">
        <v>-1175439.9792500001</v>
      </c>
      <c r="JJN4">
        <v>-1175439.9792500001</v>
      </c>
      <c r="JJO4">
        <v>-1175439.9792500001</v>
      </c>
      <c r="JJP4">
        <v>-1175439.9792500001</v>
      </c>
      <c r="JJQ4">
        <v>-1175439.9792500001</v>
      </c>
      <c r="JJR4">
        <v>-1175439.9792500001</v>
      </c>
      <c r="JJS4">
        <v>-1175439.9792500001</v>
      </c>
      <c r="JJT4">
        <v>-1175439.9792500001</v>
      </c>
      <c r="JJU4">
        <v>-1175439.9792500001</v>
      </c>
      <c r="JJV4">
        <v>-922673.07454599999</v>
      </c>
      <c r="JJW4">
        <v>-922673.07454599999</v>
      </c>
      <c r="JJX4">
        <v>-922673.07454599999</v>
      </c>
      <c r="JJY4">
        <v>-922673.07454599999</v>
      </c>
      <c r="JJZ4">
        <v>-922673.07454599999</v>
      </c>
      <c r="JKA4">
        <v>-922673.07454599999</v>
      </c>
      <c r="JKB4">
        <v>-922673.07454599999</v>
      </c>
      <c r="JKC4">
        <v>-922673.07454599999</v>
      </c>
      <c r="JKD4">
        <v>-922673.07454599999</v>
      </c>
      <c r="JKE4">
        <v>-922673.07454599999</v>
      </c>
      <c r="JKF4">
        <v>-922673.07454599999</v>
      </c>
      <c r="JKG4">
        <v>-922772.14459200006</v>
      </c>
      <c r="JKH4">
        <v>-922772.14459200006</v>
      </c>
      <c r="JKI4">
        <v>-922772.14459200006</v>
      </c>
      <c r="JKJ4">
        <v>-922772.14459200006</v>
      </c>
      <c r="JKK4">
        <v>-922772.14459200006</v>
      </c>
      <c r="JKL4">
        <v>-922772.14459200006</v>
      </c>
      <c r="JKM4">
        <v>-922772.14459200006</v>
      </c>
      <c r="JKN4">
        <v>-922772.14459200006</v>
      </c>
      <c r="JKO4">
        <v>-922772.14459200006</v>
      </c>
      <c r="JKP4">
        <v>-922772.14459200006</v>
      </c>
      <c r="JKQ4">
        <v>-922772.14459200006</v>
      </c>
      <c r="JKR4">
        <v>-922673.07454599999</v>
      </c>
      <c r="JKS4">
        <v>-922673.07454599999</v>
      </c>
      <c r="JKT4">
        <v>-922673.07454599999</v>
      </c>
      <c r="JKU4">
        <v>-922673.07454599999</v>
      </c>
      <c r="JKV4">
        <v>-922673.07454599999</v>
      </c>
      <c r="JKW4">
        <v>-922673.07454599999</v>
      </c>
      <c r="JKX4">
        <v>-922673.07454599999</v>
      </c>
      <c r="JKY4">
        <v>-922673.07454599999</v>
      </c>
      <c r="JKZ4">
        <v>-922673.07454599999</v>
      </c>
      <c r="JLA4">
        <v>-922673.07454599999</v>
      </c>
      <c r="JLB4">
        <v>-922673.07454599999</v>
      </c>
      <c r="JLC4">
        <v>-922772.14459200006</v>
      </c>
      <c r="JLD4">
        <v>-922772.14459200006</v>
      </c>
      <c r="JLE4">
        <v>-922772.14459200006</v>
      </c>
      <c r="JLF4">
        <v>-922772.14459200006</v>
      </c>
      <c r="JLG4">
        <v>-922772.14459200006</v>
      </c>
      <c r="JLH4">
        <v>-922772.14459200006</v>
      </c>
      <c r="JLI4">
        <v>-922772.14459200006</v>
      </c>
      <c r="JLJ4">
        <v>-922772.14459200006</v>
      </c>
      <c r="JLK4">
        <v>-922772.14459200006</v>
      </c>
      <c r="JLL4">
        <v>-922772.14459200006</v>
      </c>
      <c r="JLM4">
        <v>-922772.14459200006</v>
      </c>
      <c r="JLN4">
        <v>-40179662.7443</v>
      </c>
      <c r="JLO4">
        <v>-40179662.7443</v>
      </c>
      <c r="JLP4">
        <v>-40179662.7443</v>
      </c>
      <c r="JLQ4">
        <v>-40179662.7443</v>
      </c>
      <c r="JLR4">
        <v>-40179662.7443</v>
      </c>
      <c r="JLS4">
        <v>-40179662.7443</v>
      </c>
      <c r="JLT4">
        <v>-40179662.7443</v>
      </c>
      <c r="JLU4">
        <v>-40179662.7443</v>
      </c>
      <c r="JLV4">
        <v>-40179662.7443</v>
      </c>
      <c r="JLW4">
        <v>-40179662.7443</v>
      </c>
      <c r="JLX4">
        <v>-40179662.7443</v>
      </c>
      <c r="JLY4">
        <v>-40179662.7443</v>
      </c>
      <c r="JLZ4">
        <v>-40179662.7443</v>
      </c>
      <c r="JMA4">
        <v>-40179662.7443</v>
      </c>
      <c r="JMB4">
        <v>-40179662.7443</v>
      </c>
      <c r="JMC4">
        <v>-40179662.7443</v>
      </c>
      <c r="JMD4">
        <v>-40179662.7443</v>
      </c>
      <c r="JME4">
        <v>-40179662.7443</v>
      </c>
      <c r="JMF4">
        <v>-40179662.7443</v>
      </c>
      <c r="JMG4">
        <v>-40179662.7443</v>
      </c>
      <c r="JMH4">
        <v>-40179662.7443</v>
      </c>
      <c r="JMI4">
        <v>-40179662.7443</v>
      </c>
      <c r="JMJ4">
        <v>-40179662.7443</v>
      </c>
      <c r="JMK4">
        <v>-40179662.7443</v>
      </c>
      <c r="JML4">
        <v>-40179662.7443</v>
      </c>
      <c r="JMM4">
        <v>-40179662.7443</v>
      </c>
      <c r="JMN4">
        <v>-40179662.7443</v>
      </c>
      <c r="JMO4">
        <v>-40179662.7443</v>
      </c>
      <c r="JMP4">
        <v>-40179662.7443</v>
      </c>
      <c r="JMQ4">
        <v>-40179662.7443</v>
      </c>
      <c r="JMR4">
        <v>-40179662.7443</v>
      </c>
      <c r="JMS4">
        <v>-40179662.7443</v>
      </c>
      <c r="JMT4">
        <v>-40179662.7443</v>
      </c>
      <c r="JMU4">
        <v>-40179662.7443</v>
      </c>
      <c r="JMV4">
        <v>-40179662.7443</v>
      </c>
      <c r="JMW4">
        <v>-40179662.7443</v>
      </c>
      <c r="JMX4">
        <v>-40179662.7443</v>
      </c>
      <c r="JMY4">
        <v>-40179662.7443</v>
      </c>
      <c r="JMZ4">
        <v>-40179662.7443</v>
      </c>
      <c r="JNA4">
        <v>-40179662.7443</v>
      </c>
      <c r="JNB4">
        <v>-40179662.7443</v>
      </c>
      <c r="JNC4">
        <v>-40179662.7443</v>
      </c>
      <c r="JND4">
        <v>-40179662.7443</v>
      </c>
      <c r="JNE4">
        <v>-40179662.7443</v>
      </c>
      <c r="JNF4">
        <v>-60925221.699500002</v>
      </c>
      <c r="JNG4">
        <v>-60925221.699500002</v>
      </c>
      <c r="JNH4">
        <v>-60925221.699500002</v>
      </c>
      <c r="JNI4">
        <v>-60925221.699500002</v>
      </c>
      <c r="JNJ4">
        <v>-60925221.699500002</v>
      </c>
      <c r="JNK4">
        <v>-60925221.699500002</v>
      </c>
      <c r="JNL4">
        <v>-60925221.699500002</v>
      </c>
      <c r="JNM4">
        <v>-60925221.699500002</v>
      </c>
      <c r="JNN4">
        <v>-60925221.699500002</v>
      </c>
      <c r="JNO4">
        <v>-60925221.699500002</v>
      </c>
      <c r="JNP4">
        <v>-60925221.699500002</v>
      </c>
      <c r="JNQ4">
        <v>-60925221.699500002</v>
      </c>
      <c r="JNR4">
        <v>-60925221.699500002</v>
      </c>
      <c r="JNS4">
        <v>-60925221.699500002</v>
      </c>
      <c r="JNT4">
        <v>-60925221.699500002</v>
      </c>
      <c r="JNU4">
        <v>-60925221.699500002</v>
      </c>
      <c r="JNV4">
        <v>-60925221.699500002</v>
      </c>
      <c r="JNW4">
        <v>-60925221.699500002</v>
      </c>
      <c r="JNX4">
        <v>-60925221.699500002</v>
      </c>
      <c r="JNY4">
        <v>-60925221.699500002</v>
      </c>
      <c r="JNZ4">
        <v>-60925221.699500002</v>
      </c>
      <c r="JOA4">
        <v>-60925221.699500002</v>
      </c>
      <c r="JOB4">
        <v>-60925221.699500002</v>
      </c>
      <c r="JOC4">
        <v>-60925221.699500002</v>
      </c>
      <c r="JOD4">
        <v>-60925221.699500002</v>
      </c>
      <c r="JOE4">
        <v>-60925221.699500002</v>
      </c>
      <c r="JOF4">
        <v>-60925221.699500002</v>
      </c>
      <c r="JOG4">
        <v>-60925221.699500002</v>
      </c>
      <c r="JOH4">
        <v>-60925221.699500002</v>
      </c>
      <c r="JOI4">
        <v>-60925221.699500002</v>
      </c>
      <c r="JOJ4">
        <v>-60925221.699500002</v>
      </c>
      <c r="JOK4">
        <v>-60925221.699500002</v>
      </c>
      <c r="JOL4">
        <v>-60925221.699500002</v>
      </c>
      <c r="JOM4">
        <v>-60925221.699500002</v>
      </c>
      <c r="JON4">
        <v>-60925221.699500002</v>
      </c>
      <c r="JOO4">
        <v>-60925221.699500002</v>
      </c>
      <c r="JOP4">
        <v>-60925221.699500002</v>
      </c>
      <c r="JOQ4">
        <v>-60925221.699500002</v>
      </c>
      <c r="JOR4">
        <v>-60925221.699500002</v>
      </c>
      <c r="JOS4">
        <v>-60925221.699500002</v>
      </c>
      <c r="JOT4">
        <v>-60925221.699500002</v>
      </c>
      <c r="JOU4">
        <v>-60925221.699500002</v>
      </c>
      <c r="JOV4">
        <v>-60925221.699500002</v>
      </c>
      <c r="JOW4">
        <v>-60925221.699500002</v>
      </c>
      <c r="JOX4">
        <v>-92395428.839000002</v>
      </c>
      <c r="JOY4">
        <v>-92395428.839000002</v>
      </c>
      <c r="JOZ4">
        <v>-92395428.839000002</v>
      </c>
      <c r="JPA4">
        <v>-92395428.839000002</v>
      </c>
      <c r="JPB4">
        <v>-92395428.839000002</v>
      </c>
      <c r="JPC4">
        <v>-92395428.839000002</v>
      </c>
      <c r="JPD4">
        <v>-92395428.839000002</v>
      </c>
      <c r="JPE4">
        <v>-92395428.839000002</v>
      </c>
      <c r="JPF4">
        <v>-92395428.839000002</v>
      </c>
      <c r="JPG4">
        <v>-92395428.839000002</v>
      </c>
      <c r="JPH4">
        <v>-92395428.839000002</v>
      </c>
      <c r="JPI4">
        <v>-92395428.839000002</v>
      </c>
      <c r="JPJ4">
        <v>-92395428.839000002</v>
      </c>
      <c r="JPK4">
        <v>-92395428.839000002</v>
      </c>
      <c r="JPL4">
        <v>-92395428.839000002</v>
      </c>
      <c r="JPM4">
        <v>-92395428.839000002</v>
      </c>
      <c r="JPN4">
        <v>-92395428.839000002</v>
      </c>
      <c r="JPO4">
        <v>-92395428.839000002</v>
      </c>
      <c r="JPP4">
        <v>-92395428.839000002</v>
      </c>
      <c r="JPQ4">
        <v>-92395428.839000002</v>
      </c>
      <c r="JPR4">
        <v>-92395428.839000002</v>
      </c>
      <c r="JPS4">
        <v>-92395428.839000002</v>
      </c>
      <c r="JPT4">
        <v>-92395428.839000002</v>
      </c>
      <c r="JPU4">
        <v>-92395428.839000002</v>
      </c>
      <c r="JPV4">
        <v>-92395428.839000002</v>
      </c>
      <c r="JPW4">
        <v>-92395428.839000002</v>
      </c>
      <c r="JPX4">
        <v>-92395428.839000002</v>
      </c>
      <c r="JPY4">
        <v>-92395428.839000002</v>
      </c>
      <c r="JPZ4">
        <v>-92395428.839000002</v>
      </c>
      <c r="JQA4">
        <v>-92395428.839000002</v>
      </c>
      <c r="JQB4">
        <v>-92395428.839000002</v>
      </c>
      <c r="JQC4">
        <v>-92395428.839000002</v>
      </c>
      <c r="JQD4">
        <v>-92395428.839000002</v>
      </c>
      <c r="JQE4">
        <v>-92395428.839000002</v>
      </c>
      <c r="JQF4">
        <v>-92395428.839000002</v>
      </c>
      <c r="JQG4">
        <v>-92395428.839000002</v>
      </c>
      <c r="JQH4">
        <v>-92395428.839000002</v>
      </c>
      <c r="JQI4">
        <v>-92395428.839000002</v>
      </c>
      <c r="JQJ4">
        <v>-92395428.839000002</v>
      </c>
      <c r="JQK4">
        <v>-92395428.839000002</v>
      </c>
      <c r="JQL4">
        <v>-92395428.839000002</v>
      </c>
      <c r="JQM4">
        <v>-92395428.839000002</v>
      </c>
      <c r="JQN4">
        <v>-92395428.839000002</v>
      </c>
      <c r="JQO4">
        <v>-92395428.839000002</v>
      </c>
      <c r="JQP4">
        <v>-40179662.7443</v>
      </c>
      <c r="JQQ4">
        <v>-40179662.7443</v>
      </c>
      <c r="JQR4">
        <v>-40179662.7443</v>
      </c>
      <c r="JQS4">
        <v>-40179662.7443</v>
      </c>
      <c r="JQT4">
        <v>-40179662.7443</v>
      </c>
      <c r="JQU4">
        <v>-40179662.7443</v>
      </c>
      <c r="JQV4">
        <v>-40179662.7443</v>
      </c>
      <c r="JQW4">
        <v>-40179662.7443</v>
      </c>
      <c r="JQX4">
        <v>-40179662.7443</v>
      </c>
      <c r="JQY4">
        <v>-40179662.7443</v>
      </c>
      <c r="JQZ4">
        <v>-40179662.7443</v>
      </c>
      <c r="JRA4">
        <v>-40179662.7443</v>
      </c>
      <c r="JRB4">
        <v>-40179662.7443</v>
      </c>
      <c r="JRC4">
        <v>-40179662.7443</v>
      </c>
      <c r="JRD4">
        <v>-40179662.7443</v>
      </c>
      <c r="JRE4">
        <v>-40179662.7443</v>
      </c>
      <c r="JRF4">
        <v>-40179662.7443</v>
      </c>
      <c r="JRG4">
        <v>-40179662.7443</v>
      </c>
      <c r="JRH4">
        <v>-40179662.7443</v>
      </c>
      <c r="JRI4">
        <v>-40179662.7443</v>
      </c>
      <c r="JRJ4">
        <v>-40179662.7443</v>
      </c>
      <c r="JRK4">
        <v>-40179662.7443</v>
      </c>
      <c r="JRL4">
        <v>-40179662.7443</v>
      </c>
      <c r="JRM4">
        <v>-40179662.7443</v>
      </c>
      <c r="JRN4">
        <v>-40179662.7443</v>
      </c>
      <c r="JRO4">
        <v>-40179662.7443</v>
      </c>
      <c r="JRP4">
        <v>-40179662.7443</v>
      </c>
      <c r="JRQ4">
        <v>-40179662.7443</v>
      </c>
      <c r="JRR4">
        <v>-40179662.7443</v>
      </c>
      <c r="JRS4">
        <v>-40179662.7443</v>
      </c>
      <c r="JRT4">
        <v>-40179662.7443</v>
      </c>
      <c r="JRU4">
        <v>-40179662.7443</v>
      </c>
      <c r="JRV4">
        <v>-40179662.7443</v>
      </c>
      <c r="JRW4">
        <v>-40179662.7443</v>
      </c>
      <c r="JRX4">
        <v>-40179662.7443</v>
      </c>
      <c r="JRY4">
        <v>-40179662.7443</v>
      </c>
      <c r="JRZ4">
        <v>-40179662.7443</v>
      </c>
      <c r="JSA4">
        <v>-40179662.7443</v>
      </c>
      <c r="JSB4">
        <v>-40179662.7443</v>
      </c>
      <c r="JSC4">
        <v>-40179662.7443</v>
      </c>
      <c r="JSD4">
        <v>-40179662.7443</v>
      </c>
      <c r="JSE4">
        <v>-40179662.7443</v>
      </c>
      <c r="JSF4">
        <v>-40179662.7443</v>
      </c>
      <c r="JSG4">
        <v>-40179662.7443</v>
      </c>
      <c r="JSH4">
        <v>-60925221.699500002</v>
      </c>
      <c r="JSI4">
        <v>-60925221.699500002</v>
      </c>
      <c r="JSJ4">
        <v>-60925221.699500002</v>
      </c>
      <c r="JSK4">
        <v>-60925221.699500002</v>
      </c>
      <c r="JSL4">
        <v>-60925221.699500002</v>
      </c>
      <c r="JSM4">
        <v>-60925221.699500002</v>
      </c>
      <c r="JSN4">
        <v>-60925221.699500002</v>
      </c>
      <c r="JSO4">
        <v>-60925221.699500002</v>
      </c>
      <c r="JSP4">
        <v>-60925221.699500002</v>
      </c>
      <c r="JSQ4">
        <v>-60925221.699500002</v>
      </c>
      <c r="JSR4">
        <v>-60925221.699500002</v>
      </c>
      <c r="JSS4">
        <v>-60925221.699500002</v>
      </c>
      <c r="JST4">
        <v>-60925221.699500002</v>
      </c>
      <c r="JSU4">
        <v>-60925221.699500002</v>
      </c>
      <c r="JSV4">
        <v>-60925221.699500002</v>
      </c>
      <c r="JSW4">
        <v>-60925221.699500002</v>
      </c>
      <c r="JSX4">
        <v>-60925221.699500002</v>
      </c>
      <c r="JSY4">
        <v>-60925221.699500002</v>
      </c>
      <c r="JSZ4">
        <v>-60925221.699500002</v>
      </c>
      <c r="JTA4">
        <v>-60925221.699500002</v>
      </c>
      <c r="JTB4">
        <v>-60925221.699500002</v>
      </c>
      <c r="JTC4">
        <v>-60925221.699500002</v>
      </c>
      <c r="JTD4">
        <v>-60925221.699500002</v>
      </c>
      <c r="JTE4">
        <v>-60925221.699500002</v>
      </c>
      <c r="JTF4">
        <v>-60925221.699500002</v>
      </c>
      <c r="JTG4">
        <v>-60925221.699500002</v>
      </c>
      <c r="JTH4">
        <v>-60925221.699500002</v>
      </c>
      <c r="JTI4">
        <v>-60925221.699500002</v>
      </c>
      <c r="JTJ4">
        <v>-60925221.699500002</v>
      </c>
      <c r="JTK4">
        <v>-60925221.699500002</v>
      </c>
      <c r="JTL4">
        <v>-60925221.699500002</v>
      </c>
      <c r="JTM4">
        <v>-60925221.699500002</v>
      </c>
      <c r="JTN4">
        <v>-60925221.699500002</v>
      </c>
      <c r="JTO4">
        <v>-60925221.699500002</v>
      </c>
      <c r="JTP4">
        <v>-60925221.699500002</v>
      </c>
      <c r="JTQ4">
        <v>-60925221.699500002</v>
      </c>
      <c r="JTR4">
        <v>-60925221.699500002</v>
      </c>
      <c r="JTS4">
        <v>-60925221.699500002</v>
      </c>
      <c r="JTT4">
        <v>-60925221.699500002</v>
      </c>
      <c r="JTU4">
        <v>-60925221.699500002</v>
      </c>
      <c r="JTV4">
        <v>-60925221.699500002</v>
      </c>
      <c r="JTW4">
        <v>-60925221.699500002</v>
      </c>
      <c r="JTX4">
        <v>-60925221.699500002</v>
      </c>
      <c r="JTY4">
        <v>-60925221.699500002</v>
      </c>
      <c r="JTZ4">
        <v>-92395428.839000002</v>
      </c>
      <c r="JUA4">
        <v>-92395428.839000002</v>
      </c>
      <c r="JUB4">
        <v>-92395428.839000002</v>
      </c>
      <c r="JUC4">
        <v>-92395428.839000002</v>
      </c>
      <c r="JUD4">
        <v>-92395428.839000002</v>
      </c>
      <c r="JUE4">
        <v>-92395428.839000002</v>
      </c>
      <c r="JUF4">
        <v>-92395428.839000002</v>
      </c>
      <c r="JUG4">
        <v>-92395428.839000002</v>
      </c>
      <c r="JUH4">
        <v>-92395428.839000002</v>
      </c>
      <c r="JUI4">
        <v>-92395428.839000002</v>
      </c>
      <c r="JUJ4">
        <v>-92395428.839000002</v>
      </c>
      <c r="JUK4">
        <v>-92395428.839000002</v>
      </c>
      <c r="JUL4">
        <v>-92395428.839000002</v>
      </c>
      <c r="JUM4">
        <v>-92395428.839000002</v>
      </c>
      <c r="JUN4">
        <v>-92395428.839000002</v>
      </c>
      <c r="JUO4">
        <v>-92395428.839000002</v>
      </c>
      <c r="JUP4">
        <v>-92395428.839000002</v>
      </c>
      <c r="JUQ4">
        <v>-92395428.839000002</v>
      </c>
      <c r="JUR4">
        <v>-92395428.839000002</v>
      </c>
      <c r="JUS4">
        <v>-92395428.839000002</v>
      </c>
      <c r="JUT4">
        <v>-92395428.839000002</v>
      </c>
      <c r="JUU4">
        <v>-92395428.839000002</v>
      </c>
      <c r="JUV4">
        <v>-92395428.839000002</v>
      </c>
      <c r="JUW4">
        <v>-92395428.839000002</v>
      </c>
      <c r="JUX4">
        <v>-92395428.839000002</v>
      </c>
      <c r="JUY4">
        <v>-92395428.839000002</v>
      </c>
      <c r="JUZ4">
        <v>-92395428.839000002</v>
      </c>
      <c r="JVA4">
        <v>-92395428.839000002</v>
      </c>
      <c r="JVB4">
        <v>-92395428.839000002</v>
      </c>
      <c r="JVC4">
        <v>-92395428.839000002</v>
      </c>
      <c r="JVD4">
        <v>-92395428.839000002</v>
      </c>
      <c r="JVE4">
        <v>-92395428.839000002</v>
      </c>
      <c r="JVF4">
        <v>-92395428.839000002</v>
      </c>
      <c r="JVG4">
        <v>-92395428.839000002</v>
      </c>
      <c r="JVH4">
        <v>-92395428.839000002</v>
      </c>
      <c r="JVI4">
        <v>-92395428.839000002</v>
      </c>
      <c r="JVJ4">
        <v>-92395428.839000002</v>
      </c>
      <c r="JVK4">
        <v>-92395428.839000002</v>
      </c>
      <c r="JVL4">
        <v>-92395428.839000002</v>
      </c>
      <c r="JVM4">
        <v>-92395428.839000002</v>
      </c>
      <c r="JVN4">
        <v>-92395428.839000002</v>
      </c>
      <c r="JVO4">
        <v>-92395428.839000002</v>
      </c>
      <c r="JVP4">
        <v>-92395428.839000002</v>
      </c>
      <c r="JVQ4">
        <v>-92395428.839000002</v>
      </c>
      <c r="JVR4">
        <v>-2424460.1362299998</v>
      </c>
      <c r="JVS4">
        <v>-2424460.1362299998</v>
      </c>
      <c r="JVT4">
        <v>-2424460.1362299998</v>
      </c>
      <c r="JVU4">
        <v>-2424460.1362299998</v>
      </c>
      <c r="JVV4">
        <v>-2424460.1362299998</v>
      </c>
      <c r="JVW4">
        <v>-2424460.1362299998</v>
      </c>
      <c r="JVX4">
        <v>-2424460.1362299998</v>
      </c>
      <c r="JVY4">
        <v>-2424460.1362299998</v>
      </c>
      <c r="JVZ4">
        <v>-2424460.1362299998</v>
      </c>
      <c r="JWA4">
        <v>-2424460.1362299998</v>
      </c>
      <c r="JWB4">
        <v>-2424460.1362299998</v>
      </c>
      <c r="JWC4">
        <v>-2424460.1362299998</v>
      </c>
      <c r="JWD4">
        <v>-2424460.1362299998</v>
      </c>
      <c r="JWE4">
        <v>-2424460.1362299998</v>
      </c>
      <c r="JWF4">
        <v>-2424460.1362299998</v>
      </c>
      <c r="JWG4">
        <v>-2424460.1362299998</v>
      </c>
      <c r="JWH4">
        <v>-2424460.1362299998</v>
      </c>
      <c r="JWI4">
        <v>-2424460.1362299998</v>
      </c>
      <c r="JWJ4">
        <v>-2424460.1362299998</v>
      </c>
      <c r="JWK4">
        <v>-2424460.1362299998</v>
      </c>
      <c r="JWL4">
        <v>-2424460.1362299998</v>
      </c>
      <c r="JWM4">
        <v>-2424460.1362299998</v>
      </c>
      <c r="JWN4">
        <v>-2424460.1362299998</v>
      </c>
      <c r="JWO4">
        <v>-2424460.1362299998</v>
      </c>
      <c r="JWP4">
        <v>-2424460.1362299998</v>
      </c>
      <c r="JWQ4">
        <v>-2424460.1362299998</v>
      </c>
      <c r="JWR4">
        <v>-2424460.1362299998</v>
      </c>
      <c r="JWS4">
        <v>-2424460.1362299998</v>
      </c>
      <c r="JWT4">
        <v>-2424460.1362299998</v>
      </c>
      <c r="JWU4">
        <v>-2424460.1362299998</v>
      </c>
      <c r="JWV4">
        <v>-2424460.1362299998</v>
      </c>
      <c r="JWW4">
        <v>-2424460.1362299998</v>
      </c>
      <c r="JWX4">
        <v>-2424460.1362299998</v>
      </c>
      <c r="JWY4">
        <v>-2424460.1362299998</v>
      </c>
      <c r="JWZ4">
        <v>-2424460.1362299998</v>
      </c>
      <c r="JXA4">
        <v>-2424460.1362299998</v>
      </c>
      <c r="JXB4">
        <v>-2424460.1362299998</v>
      </c>
      <c r="JXC4">
        <v>-2424460.1362299998</v>
      </c>
      <c r="JXD4">
        <v>-2424460.1362299998</v>
      </c>
      <c r="JXE4">
        <v>-2424460.1362299998</v>
      </c>
      <c r="JXF4">
        <v>-2424460.1362299998</v>
      </c>
      <c r="JXG4">
        <v>-2424460.1362299998</v>
      </c>
      <c r="JXH4">
        <v>-2424460.1362299998</v>
      </c>
      <c r="JXI4">
        <v>-2424460.1362299998</v>
      </c>
      <c r="JXJ4">
        <v>-3671674.5290100002</v>
      </c>
      <c r="JXK4">
        <v>-3671674.5290100002</v>
      </c>
      <c r="JXL4">
        <v>-3671674.5290100002</v>
      </c>
      <c r="JXM4">
        <v>-3671674.5290100002</v>
      </c>
      <c r="JXN4">
        <v>-3671674.5290100002</v>
      </c>
      <c r="JXO4">
        <v>-3671674.5290100002</v>
      </c>
      <c r="JXP4">
        <v>-3671674.5290100002</v>
      </c>
      <c r="JXQ4">
        <v>-3671674.5290100002</v>
      </c>
      <c r="JXR4">
        <v>-3671674.5290100002</v>
      </c>
      <c r="JXS4">
        <v>-3671674.5290100002</v>
      </c>
      <c r="JXT4">
        <v>-3671674.5290100002</v>
      </c>
      <c r="JXU4">
        <v>-3671674.5290100002</v>
      </c>
      <c r="JXV4">
        <v>-3671674.5290100002</v>
      </c>
      <c r="JXW4">
        <v>-3671674.5290100002</v>
      </c>
      <c r="JXX4">
        <v>-3671674.5290100002</v>
      </c>
      <c r="JXY4">
        <v>-3671674.5290100002</v>
      </c>
      <c r="JXZ4">
        <v>-3671674.5290100002</v>
      </c>
      <c r="JYA4">
        <v>-3671674.5290100002</v>
      </c>
      <c r="JYB4">
        <v>-3671674.5290100002</v>
      </c>
      <c r="JYC4">
        <v>-3671674.5290100002</v>
      </c>
      <c r="JYD4">
        <v>-3671674.5290100002</v>
      </c>
      <c r="JYE4">
        <v>-3671674.5290100002</v>
      </c>
      <c r="JYF4">
        <v>-3671674.5290100002</v>
      </c>
      <c r="JYG4">
        <v>-3671674.5290100002</v>
      </c>
      <c r="JYH4">
        <v>-3671674.5290100002</v>
      </c>
      <c r="JYI4">
        <v>-3671674.5290100002</v>
      </c>
      <c r="JYJ4">
        <v>-3671674.5290100002</v>
      </c>
      <c r="JYK4">
        <v>-3671674.5290100002</v>
      </c>
      <c r="JYL4">
        <v>-3671674.5290100002</v>
      </c>
      <c r="JYM4">
        <v>-3671674.5290100002</v>
      </c>
      <c r="JYN4">
        <v>-3671674.5290100002</v>
      </c>
      <c r="JYO4">
        <v>-3671674.5290100002</v>
      </c>
      <c r="JYP4">
        <v>-3671674.5290100002</v>
      </c>
      <c r="JYQ4">
        <v>-3671674.5290100002</v>
      </c>
      <c r="JYR4">
        <v>-3671674.5290100002</v>
      </c>
      <c r="JYS4">
        <v>-3671674.5290100002</v>
      </c>
      <c r="JYT4">
        <v>-3671674.5290100002</v>
      </c>
      <c r="JYU4">
        <v>-3671674.5290100002</v>
      </c>
      <c r="JYV4">
        <v>-3671674.5290100002</v>
      </c>
      <c r="JYW4">
        <v>-3671674.5290100002</v>
      </c>
      <c r="JYX4">
        <v>-3671674.5290100002</v>
      </c>
      <c r="JYY4">
        <v>-3671674.5290100002</v>
      </c>
      <c r="JYZ4">
        <v>-3671674.5290100002</v>
      </c>
      <c r="JZA4">
        <v>-3671674.5290100002</v>
      </c>
      <c r="JZB4">
        <v>-5559015.7693299996</v>
      </c>
      <c r="JZC4">
        <v>-5559015.7693299996</v>
      </c>
      <c r="JZD4">
        <v>-5559015.7693299996</v>
      </c>
      <c r="JZE4">
        <v>-5559015.7693299996</v>
      </c>
      <c r="JZF4">
        <v>-5559015.7693299996</v>
      </c>
      <c r="JZG4">
        <v>-5559015.7693299996</v>
      </c>
      <c r="JZH4">
        <v>-5559015.7693299996</v>
      </c>
      <c r="JZI4">
        <v>-5559015.7693299996</v>
      </c>
      <c r="JZJ4">
        <v>-5559015.7693299996</v>
      </c>
      <c r="JZK4">
        <v>-5559015.7693299996</v>
      </c>
      <c r="JZL4">
        <v>-5559015.7693299996</v>
      </c>
      <c r="JZM4">
        <v>-5559015.7693299996</v>
      </c>
      <c r="JZN4">
        <v>-5559015.7693299996</v>
      </c>
      <c r="JZO4">
        <v>-5559015.7693299996</v>
      </c>
      <c r="JZP4">
        <v>-5559015.7693299996</v>
      </c>
      <c r="JZQ4">
        <v>-5559015.7693299996</v>
      </c>
      <c r="JZR4">
        <v>-5559015.7693299996</v>
      </c>
      <c r="JZS4">
        <v>-5559015.7693299996</v>
      </c>
      <c r="JZT4">
        <v>-5559015.7693299996</v>
      </c>
      <c r="JZU4">
        <v>-5559015.7693299996</v>
      </c>
      <c r="JZV4">
        <v>-5559015.7693299996</v>
      </c>
      <c r="JZW4">
        <v>-5559015.7693299996</v>
      </c>
      <c r="JZX4">
        <v>-5559015.7693299996</v>
      </c>
      <c r="JZY4">
        <v>-5559015.7693299996</v>
      </c>
      <c r="JZZ4">
        <v>-5559015.7693299996</v>
      </c>
      <c r="KAA4">
        <v>-5559015.7693299996</v>
      </c>
      <c r="KAB4">
        <v>-5559015.7693299996</v>
      </c>
      <c r="KAC4">
        <v>-5559015.7693299996</v>
      </c>
      <c r="KAD4">
        <v>-5559015.7693299996</v>
      </c>
      <c r="KAE4">
        <v>-5559015.7693299996</v>
      </c>
      <c r="KAF4">
        <v>-5559015.7693299996</v>
      </c>
      <c r="KAG4">
        <v>-5559015.7693299996</v>
      </c>
      <c r="KAH4">
        <v>-5559015.7693299996</v>
      </c>
      <c r="KAI4">
        <v>-5559015.7693299996</v>
      </c>
      <c r="KAJ4">
        <v>-5559015.7693299996</v>
      </c>
      <c r="KAK4">
        <v>-5559015.7693299996</v>
      </c>
      <c r="KAL4">
        <v>-5559015.7693299996</v>
      </c>
      <c r="KAM4">
        <v>-5559015.7693299996</v>
      </c>
      <c r="KAN4">
        <v>-5559015.7693299996</v>
      </c>
      <c r="KAO4">
        <v>-5559015.7693299996</v>
      </c>
      <c r="KAP4">
        <v>-5559015.7693299996</v>
      </c>
      <c r="KAQ4">
        <v>-5559015.7693299996</v>
      </c>
      <c r="KAR4">
        <v>-5559015.7693299996</v>
      </c>
      <c r="KAS4">
        <v>-5559015.7693299996</v>
      </c>
      <c r="KAT4">
        <v>134542.013312</v>
      </c>
      <c r="KAU4">
        <v>134542.013312</v>
      </c>
      <c r="KAV4">
        <v>134542.013312</v>
      </c>
      <c r="KAW4">
        <v>134542.013312</v>
      </c>
      <c r="KAX4">
        <v>134542.013312</v>
      </c>
      <c r="KAY4">
        <v>134542.013312</v>
      </c>
      <c r="KAZ4">
        <v>134542.013312</v>
      </c>
      <c r="KBA4">
        <v>134542.013312</v>
      </c>
      <c r="KBB4">
        <v>134542.013312</v>
      </c>
      <c r="KBC4">
        <v>134542.013312</v>
      </c>
      <c r="KBD4">
        <v>134542.013312</v>
      </c>
      <c r="KBE4">
        <v>134563.38449900001</v>
      </c>
      <c r="KBF4">
        <v>134563.38449900001</v>
      </c>
      <c r="KBG4">
        <v>134563.38449900001</v>
      </c>
      <c r="KBH4">
        <v>134563.38449900001</v>
      </c>
      <c r="KBI4">
        <v>134563.38449900001</v>
      </c>
      <c r="KBJ4">
        <v>134563.38449900001</v>
      </c>
      <c r="KBK4">
        <v>134563.38449900001</v>
      </c>
      <c r="KBL4">
        <v>134563.38449900001</v>
      </c>
      <c r="KBM4">
        <v>134563.38449900001</v>
      </c>
      <c r="KBN4">
        <v>134563.38449900001</v>
      </c>
      <c r="KBO4">
        <v>134563.38449900001</v>
      </c>
      <c r="KBP4">
        <v>134542.013312</v>
      </c>
      <c r="KBQ4">
        <v>134542.013312</v>
      </c>
      <c r="KBR4">
        <v>134542.013312</v>
      </c>
      <c r="KBS4">
        <v>134542.013312</v>
      </c>
      <c r="KBT4">
        <v>134542.013312</v>
      </c>
      <c r="KBU4">
        <v>134542.013312</v>
      </c>
      <c r="KBV4">
        <v>134542.013312</v>
      </c>
      <c r="KBW4">
        <v>134542.013312</v>
      </c>
      <c r="KBX4">
        <v>134542.013312</v>
      </c>
      <c r="KBY4">
        <v>134542.013312</v>
      </c>
      <c r="KBZ4">
        <v>134542.013312</v>
      </c>
      <c r="KCA4">
        <v>134563.38449900001</v>
      </c>
      <c r="KCB4">
        <v>134563.38449900001</v>
      </c>
      <c r="KCC4">
        <v>134563.38449900001</v>
      </c>
      <c r="KCD4">
        <v>134563.38449900001</v>
      </c>
      <c r="KCE4">
        <v>134563.38449900001</v>
      </c>
      <c r="KCF4">
        <v>134563.38449900001</v>
      </c>
      <c r="KCG4">
        <v>134563.38449900001</v>
      </c>
      <c r="KCH4">
        <v>134563.38449900001</v>
      </c>
      <c r="KCI4">
        <v>134563.38449900001</v>
      </c>
      <c r="KCJ4">
        <v>134563.38449900001</v>
      </c>
      <c r="KCK4">
        <v>134563.38449900001</v>
      </c>
      <c r="KCL4">
        <v>435774.575243</v>
      </c>
      <c r="KCM4">
        <v>435774.575243</v>
      </c>
      <c r="KCN4">
        <v>435774.575243</v>
      </c>
      <c r="KCO4">
        <v>435774.575243</v>
      </c>
      <c r="KCP4">
        <v>435774.575243</v>
      </c>
      <c r="KCQ4">
        <v>435774.575243</v>
      </c>
      <c r="KCR4">
        <v>435774.575243</v>
      </c>
      <c r="KCS4">
        <v>435774.575243</v>
      </c>
      <c r="KCT4">
        <v>435774.575243</v>
      </c>
      <c r="KCU4">
        <v>435774.575243</v>
      </c>
      <c r="KCV4">
        <v>435774.575243</v>
      </c>
      <c r="KCW4">
        <v>435816.575847</v>
      </c>
      <c r="KCX4">
        <v>435816.575847</v>
      </c>
      <c r="KCY4">
        <v>435816.575847</v>
      </c>
      <c r="KCZ4">
        <v>435816.575847</v>
      </c>
      <c r="KDA4">
        <v>435816.575847</v>
      </c>
      <c r="KDB4">
        <v>435816.575847</v>
      </c>
      <c r="KDC4">
        <v>435816.575847</v>
      </c>
      <c r="KDD4">
        <v>435816.575847</v>
      </c>
      <c r="KDE4">
        <v>435816.575847</v>
      </c>
      <c r="KDF4">
        <v>435816.575847</v>
      </c>
      <c r="KDG4">
        <v>435816.575847</v>
      </c>
      <c r="KDH4">
        <v>435774.575243</v>
      </c>
      <c r="KDI4">
        <v>435774.575243</v>
      </c>
      <c r="KDJ4">
        <v>435774.575243</v>
      </c>
      <c r="KDK4">
        <v>435774.575243</v>
      </c>
      <c r="KDL4">
        <v>435774.575243</v>
      </c>
      <c r="KDM4">
        <v>435774.575243</v>
      </c>
      <c r="KDN4">
        <v>435774.575243</v>
      </c>
      <c r="KDO4">
        <v>435774.575243</v>
      </c>
      <c r="KDP4">
        <v>435774.575243</v>
      </c>
      <c r="KDQ4">
        <v>435774.575243</v>
      </c>
      <c r="KDR4">
        <v>435774.575243</v>
      </c>
      <c r="KDS4">
        <v>435816.575847</v>
      </c>
      <c r="KDT4">
        <v>435816.575847</v>
      </c>
      <c r="KDU4">
        <v>435816.575847</v>
      </c>
      <c r="KDV4">
        <v>435816.575847</v>
      </c>
      <c r="KDW4">
        <v>435816.575847</v>
      </c>
      <c r="KDX4">
        <v>435816.575847</v>
      </c>
      <c r="KDY4">
        <v>435816.575847</v>
      </c>
      <c r="KDZ4">
        <v>435816.575847</v>
      </c>
      <c r="KEA4">
        <v>435816.575847</v>
      </c>
      <c r="KEB4">
        <v>435816.575847</v>
      </c>
      <c r="KEC4">
        <v>435816.575847</v>
      </c>
      <c r="KED4">
        <v>1133725.00731</v>
      </c>
      <c r="KEE4">
        <v>1133725.00731</v>
      </c>
      <c r="KEF4">
        <v>1133725.00731</v>
      </c>
      <c r="KEG4">
        <v>1133725.00731</v>
      </c>
      <c r="KEH4">
        <v>1133725.00731</v>
      </c>
      <c r="KEI4">
        <v>1133725.00731</v>
      </c>
      <c r="KEJ4">
        <v>1133725.00731</v>
      </c>
      <c r="KEK4">
        <v>1133725.00731</v>
      </c>
      <c r="KEL4">
        <v>1133725.00731</v>
      </c>
      <c r="KEM4">
        <v>1133725.00731</v>
      </c>
      <c r="KEN4">
        <v>1133725.00731</v>
      </c>
      <c r="KEO4">
        <v>1133808.26675</v>
      </c>
      <c r="KEP4">
        <v>1133808.26675</v>
      </c>
      <c r="KEQ4">
        <v>1133808.26675</v>
      </c>
      <c r="KER4">
        <v>1133808.26675</v>
      </c>
      <c r="KES4">
        <v>1133808.26675</v>
      </c>
      <c r="KET4">
        <v>1133808.26675</v>
      </c>
      <c r="KEU4">
        <v>1133808.26675</v>
      </c>
      <c r="KEV4">
        <v>1133808.26675</v>
      </c>
      <c r="KEW4">
        <v>1133808.26675</v>
      </c>
      <c r="KEX4">
        <v>1133808.26675</v>
      </c>
      <c r="KEY4">
        <v>1133808.26675</v>
      </c>
      <c r="KEZ4">
        <v>1133725.00731</v>
      </c>
      <c r="KFA4">
        <v>1133725.00731</v>
      </c>
      <c r="KFB4">
        <v>1133725.00731</v>
      </c>
      <c r="KFC4">
        <v>1133725.00731</v>
      </c>
      <c r="KFD4">
        <v>1133725.00731</v>
      </c>
      <c r="KFE4">
        <v>1133725.00731</v>
      </c>
      <c r="KFF4">
        <v>1133725.00731</v>
      </c>
      <c r="KFG4">
        <v>1133725.00731</v>
      </c>
      <c r="KFH4">
        <v>1133725.00731</v>
      </c>
      <c r="KFI4">
        <v>1133725.00731</v>
      </c>
      <c r="KFJ4">
        <v>1133725.00731</v>
      </c>
      <c r="KFK4">
        <v>1133808.26675</v>
      </c>
      <c r="KFL4">
        <v>1133808.26675</v>
      </c>
      <c r="KFM4">
        <v>1133808.26675</v>
      </c>
      <c r="KFN4">
        <v>1133808.26675</v>
      </c>
      <c r="KFO4">
        <v>1133808.26675</v>
      </c>
      <c r="KFP4">
        <v>1133808.26675</v>
      </c>
      <c r="KFQ4">
        <v>1133808.26675</v>
      </c>
      <c r="KFR4">
        <v>1133808.26675</v>
      </c>
      <c r="KFS4">
        <v>1133808.26675</v>
      </c>
      <c r="KFT4">
        <v>1133808.26675</v>
      </c>
      <c r="KFU4">
        <v>1133808.26675</v>
      </c>
      <c r="KFV4">
        <v>-331944.00161600002</v>
      </c>
      <c r="KFW4">
        <v>-331944.00161600002</v>
      </c>
      <c r="KFX4">
        <v>-331944.00161600002</v>
      </c>
      <c r="KFY4">
        <v>-331944.00161600002</v>
      </c>
      <c r="KFZ4">
        <v>-331944.00161600002</v>
      </c>
      <c r="KGA4">
        <v>-331944.00161600002</v>
      </c>
      <c r="KGB4">
        <v>-331944.00161600002</v>
      </c>
      <c r="KGC4">
        <v>-331944.00161600002</v>
      </c>
      <c r="KGD4">
        <v>-331944.00161600002</v>
      </c>
      <c r="KGE4">
        <v>-331944.00161600002</v>
      </c>
      <c r="KGF4">
        <v>-331944.00161600002</v>
      </c>
      <c r="KGG4">
        <v>-331944.00161600002</v>
      </c>
      <c r="KGH4">
        <v>-331944.00161600002</v>
      </c>
      <c r="KGI4">
        <v>-331944.00161600002</v>
      </c>
      <c r="KGJ4">
        <v>-331944.00161600002</v>
      </c>
      <c r="KGK4">
        <v>-331944.00161600002</v>
      </c>
      <c r="KGL4">
        <v>-331944.00161600002</v>
      </c>
      <c r="KGM4">
        <v>-331944.00161600002</v>
      </c>
      <c r="KGN4">
        <v>-331944.00161600002</v>
      </c>
      <c r="KGO4">
        <v>-331944.00161600002</v>
      </c>
      <c r="KGP4">
        <v>-331944.00161600002</v>
      </c>
      <c r="KGQ4">
        <v>-331944.00161600002</v>
      </c>
      <c r="KGR4">
        <v>-331944.00161600002</v>
      </c>
      <c r="KGS4">
        <v>-331944.00161600002</v>
      </c>
      <c r="KGT4">
        <v>-331944.00161600002</v>
      </c>
      <c r="KGU4">
        <v>-331944.00161600002</v>
      </c>
      <c r="KGV4">
        <v>-331944.00161600002</v>
      </c>
      <c r="KGW4">
        <v>-331944.00161600002</v>
      </c>
      <c r="KGX4">
        <v>-331944.00161600002</v>
      </c>
      <c r="KGY4">
        <v>-331944.00161600002</v>
      </c>
      <c r="KGZ4">
        <v>-331944.00161600002</v>
      </c>
      <c r="KHA4">
        <v>-331944.00161600002</v>
      </c>
      <c r="KHB4">
        <v>-331944.00161600002</v>
      </c>
      <c r="KHC4">
        <v>-331944.00161600002</v>
      </c>
      <c r="KHD4">
        <v>-331944.00161600002</v>
      </c>
      <c r="KHE4">
        <v>-331944.00161600002</v>
      </c>
      <c r="KHF4">
        <v>-331944.00161600002</v>
      </c>
      <c r="KHG4">
        <v>-331944.00161600002</v>
      </c>
      <c r="KHH4">
        <v>-331944.00161600002</v>
      </c>
      <c r="KHI4">
        <v>-331944.00161600002</v>
      </c>
      <c r="KHJ4">
        <v>-331944.00161600002</v>
      </c>
      <c r="KHK4">
        <v>-331944.00161600002</v>
      </c>
      <c r="KHL4">
        <v>-331944.00161600002</v>
      </c>
      <c r="KHM4">
        <v>-331944.00161600002</v>
      </c>
      <c r="KHN4">
        <v>-649630.14925799996</v>
      </c>
      <c r="KHO4">
        <v>-649630.14925799996</v>
      </c>
      <c r="KHP4">
        <v>-649630.14925799996</v>
      </c>
      <c r="KHQ4">
        <v>-649630.14925799996</v>
      </c>
      <c r="KHR4">
        <v>-649630.14925799996</v>
      </c>
      <c r="KHS4">
        <v>-649630.14925799996</v>
      </c>
      <c r="KHT4">
        <v>-649630.14925799996</v>
      </c>
      <c r="KHU4">
        <v>-649630.14925799996</v>
      </c>
      <c r="KHV4">
        <v>-649630.14925799996</v>
      </c>
      <c r="KHW4">
        <v>-649630.14925799996</v>
      </c>
      <c r="KHX4">
        <v>-649630.14925799996</v>
      </c>
      <c r="KHY4">
        <v>-649630.14925799996</v>
      </c>
      <c r="KHZ4">
        <v>-649630.14925799996</v>
      </c>
      <c r="KIA4">
        <v>-649630.14925799996</v>
      </c>
      <c r="KIB4">
        <v>-649630.14925799996</v>
      </c>
      <c r="KIC4">
        <v>-649630.14925799996</v>
      </c>
      <c r="KID4">
        <v>-649630.14925799996</v>
      </c>
      <c r="KIE4">
        <v>-649630.14925799996</v>
      </c>
      <c r="KIF4">
        <v>-649630.14925799996</v>
      </c>
      <c r="KIG4">
        <v>-649630.14925799996</v>
      </c>
      <c r="KIH4">
        <v>-649630.14925799996</v>
      </c>
      <c r="KII4">
        <v>-649630.14925799996</v>
      </c>
      <c r="KIJ4">
        <v>-649630.14925799996</v>
      </c>
      <c r="KIK4">
        <v>-649630.14925799996</v>
      </c>
      <c r="KIL4">
        <v>-649630.14925799996</v>
      </c>
      <c r="KIM4">
        <v>-649630.14925799996</v>
      </c>
      <c r="KIN4">
        <v>-649630.14925799996</v>
      </c>
      <c r="KIO4">
        <v>-649630.14925799996</v>
      </c>
      <c r="KIP4">
        <v>-649630.14925799996</v>
      </c>
      <c r="KIQ4">
        <v>-649630.14925799996</v>
      </c>
      <c r="KIR4">
        <v>-649630.14925799996</v>
      </c>
      <c r="KIS4">
        <v>-649630.14925799996</v>
      </c>
      <c r="KIT4">
        <v>-649630.14925799996</v>
      </c>
      <c r="KIU4">
        <v>-649630.14925799996</v>
      </c>
      <c r="KIV4">
        <v>-649630.14925799996</v>
      </c>
      <c r="KIW4">
        <v>-649630.14925799996</v>
      </c>
      <c r="KIX4">
        <v>-649630.14925799996</v>
      </c>
      <c r="KIY4">
        <v>-649630.14925799996</v>
      </c>
      <c r="KIZ4">
        <v>-649630.14925799996</v>
      </c>
      <c r="KJA4">
        <v>-649630.14925799996</v>
      </c>
      <c r="KJB4">
        <v>-649630.14925799996</v>
      </c>
      <c r="KJC4">
        <v>-649630.14925799996</v>
      </c>
      <c r="KJD4">
        <v>-649630.14925799996</v>
      </c>
      <c r="KJE4">
        <v>-649630.14925799996</v>
      </c>
      <c r="KJF4">
        <v>-1285002.4445400001</v>
      </c>
      <c r="KJG4">
        <v>-1285002.4445400001</v>
      </c>
      <c r="KJH4">
        <v>-1285002.4445400001</v>
      </c>
      <c r="KJI4">
        <v>-1285002.4445400001</v>
      </c>
      <c r="KJJ4">
        <v>-1285002.4445400001</v>
      </c>
      <c r="KJK4">
        <v>-1285002.4445400001</v>
      </c>
      <c r="KJL4">
        <v>-1285002.4445400001</v>
      </c>
      <c r="KJM4">
        <v>-1285002.4445400001</v>
      </c>
      <c r="KJN4">
        <v>-1285002.4445400001</v>
      </c>
      <c r="KJO4">
        <v>-1285002.4445400001</v>
      </c>
      <c r="KJP4">
        <v>-1285002.4445400001</v>
      </c>
      <c r="KJQ4">
        <v>-1285002.4445400001</v>
      </c>
      <c r="KJR4">
        <v>-1285002.4445400001</v>
      </c>
      <c r="KJS4">
        <v>-1285002.4445400001</v>
      </c>
      <c r="KJT4">
        <v>-1285002.4445400001</v>
      </c>
      <c r="KJU4">
        <v>-1285002.4445400001</v>
      </c>
      <c r="KJV4">
        <v>-1285002.4445400001</v>
      </c>
      <c r="KJW4">
        <v>-1285002.4445400001</v>
      </c>
      <c r="KJX4">
        <v>-1285002.4445400001</v>
      </c>
      <c r="KJY4">
        <v>-1285002.4445400001</v>
      </c>
      <c r="KJZ4">
        <v>-1285002.4445400001</v>
      </c>
      <c r="KKA4">
        <v>-1285002.4445400001</v>
      </c>
      <c r="KKB4">
        <v>-1285002.4445400001</v>
      </c>
      <c r="KKC4">
        <v>-1285002.4445400001</v>
      </c>
      <c r="KKD4">
        <v>-1285002.4445400001</v>
      </c>
      <c r="KKE4">
        <v>-1285002.4445400001</v>
      </c>
      <c r="KKF4">
        <v>-1285002.4445400001</v>
      </c>
      <c r="KKG4">
        <v>-1285002.4445400001</v>
      </c>
      <c r="KKH4">
        <v>-1285002.4445400001</v>
      </c>
      <c r="KKI4">
        <v>-1285002.4445400001</v>
      </c>
      <c r="KKJ4">
        <v>-1285002.4445400001</v>
      </c>
      <c r="KKK4">
        <v>-1285002.4445400001</v>
      </c>
      <c r="KKL4">
        <v>-1285002.4445400001</v>
      </c>
      <c r="KKM4">
        <v>-1285002.4445400001</v>
      </c>
      <c r="KKN4">
        <v>-1285002.4445400001</v>
      </c>
      <c r="KKO4">
        <v>-1285002.4445400001</v>
      </c>
      <c r="KKP4">
        <v>-1285002.4445400001</v>
      </c>
      <c r="KKQ4">
        <v>-1285002.4445400001</v>
      </c>
      <c r="KKR4">
        <v>-1285002.4445400001</v>
      </c>
      <c r="KKS4">
        <v>-1285002.4445400001</v>
      </c>
      <c r="KKT4">
        <v>-1285002.4445400001</v>
      </c>
      <c r="KKU4">
        <v>-1285002.4445400001</v>
      </c>
      <c r="KKV4">
        <v>-1285002.4445400001</v>
      </c>
      <c r="KKW4">
        <v>-1285002.4445400001</v>
      </c>
      <c r="KKX4">
        <v>-783861.12762200006</v>
      </c>
      <c r="KKY4">
        <v>-783861.12762200006</v>
      </c>
      <c r="KKZ4">
        <v>-783861.12762200006</v>
      </c>
      <c r="KLA4">
        <v>-783861.12762200006</v>
      </c>
      <c r="KLB4">
        <v>-783861.12762200006</v>
      </c>
      <c r="KLC4">
        <v>-783861.12762200006</v>
      </c>
      <c r="KLD4">
        <v>-783861.12762200006</v>
      </c>
      <c r="KLE4">
        <v>-783861.12762200006</v>
      </c>
      <c r="KLF4">
        <v>-783861.12762200006</v>
      </c>
      <c r="KLG4">
        <v>-783861.12762200006</v>
      </c>
      <c r="KLH4">
        <v>-783861.12762200006</v>
      </c>
      <c r="KLI4">
        <v>-783861.12762200006</v>
      </c>
      <c r="KLJ4">
        <v>-783861.12762200006</v>
      </c>
      <c r="KLK4">
        <v>-783861.12762200006</v>
      </c>
      <c r="KLL4">
        <v>-783861.12762200006</v>
      </c>
      <c r="KLM4">
        <v>-783861.12762200006</v>
      </c>
      <c r="KLN4">
        <v>-783861.12762200006</v>
      </c>
      <c r="KLO4">
        <v>-783861.12762200006</v>
      </c>
      <c r="KLP4">
        <v>-783861.12762200006</v>
      </c>
      <c r="KLQ4">
        <v>-783861.12762200006</v>
      </c>
      <c r="KLR4">
        <v>-783861.12762200006</v>
      </c>
      <c r="KLS4">
        <v>-783861.12762200006</v>
      </c>
      <c r="KLT4">
        <v>-783861.12762200006</v>
      </c>
      <c r="KLU4">
        <v>-783861.12762200006</v>
      </c>
      <c r="KLV4">
        <v>-783861.12762200006</v>
      </c>
      <c r="KLW4">
        <v>-783861.12762200006</v>
      </c>
      <c r="KLX4">
        <v>-783861.12762200006</v>
      </c>
      <c r="KLY4">
        <v>-783861.12762200006</v>
      </c>
      <c r="KLZ4">
        <v>-783861.12762200006</v>
      </c>
      <c r="KMA4">
        <v>-783861.12762200006</v>
      </c>
      <c r="KMB4">
        <v>-783861.12762200006</v>
      </c>
      <c r="KMC4">
        <v>-783861.12762200006</v>
      </c>
      <c r="KMD4">
        <v>-783861.12762200006</v>
      </c>
      <c r="KME4">
        <v>-783861.12762200006</v>
      </c>
      <c r="KMF4">
        <v>-783861.12762200006</v>
      </c>
      <c r="KMG4">
        <v>-783861.12762200006</v>
      </c>
      <c r="KMH4">
        <v>-783861.12762200006</v>
      </c>
      <c r="KMI4">
        <v>-783861.12762200006</v>
      </c>
      <c r="KMJ4">
        <v>-783861.12762200006</v>
      </c>
      <c r="KMK4">
        <v>-783861.12762200006</v>
      </c>
      <c r="KML4">
        <v>-783861.12762200006</v>
      </c>
      <c r="KMM4">
        <v>-783861.12762200006</v>
      </c>
      <c r="KMN4">
        <v>-783861.12762200006</v>
      </c>
      <c r="KMO4">
        <v>-783861.12762200006</v>
      </c>
      <c r="KMP4">
        <v>-1534053.3910999999</v>
      </c>
      <c r="KMQ4">
        <v>-1534053.3910999999</v>
      </c>
      <c r="KMR4">
        <v>-1534053.3910999999</v>
      </c>
      <c r="KMS4">
        <v>-1534053.3910999999</v>
      </c>
      <c r="KMT4">
        <v>-1534053.3910999999</v>
      </c>
      <c r="KMU4">
        <v>-1534053.3910999999</v>
      </c>
      <c r="KMV4">
        <v>-1534053.3910999999</v>
      </c>
      <c r="KMW4">
        <v>-1534053.3910999999</v>
      </c>
      <c r="KMX4">
        <v>-1534053.3910999999</v>
      </c>
      <c r="KMY4">
        <v>-1534053.3910999999</v>
      </c>
      <c r="KMZ4">
        <v>-1534053.3910999999</v>
      </c>
      <c r="KNA4">
        <v>-1534053.3910999999</v>
      </c>
      <c r="KNB4">
        <v>-1534053.3910999999</v>
      </c>
      <c r="KNC4">
        <v>-1534053.3910999999</v>
      </c>
      <c r="KND4">
        <v>-1534053.3910999999</v>
      </c>
      <c r="KNE4">
        <v>-1534053.3910999999</v>
      </c>
      <c r="KNF4">
        <v>-1534053.3910999999</v>
      </c>
      <c r="KNG4">
        <v>-1534053.3910999999</v>
      </c>
      <c r="KNH4">
        <v>-1534053.3910999999</v>
      </c>
      <c r="KNI4">
        <v>-1534053.3910999999</v>
      </c>
      <c r="KNJ4">
        <v>-1534053.3910999999</v>
      </c>
      <c r="KNK4">
        <v>-1534053.3910999999</v>
      </c>
      <c r="KNL4">
        <v>-1534053.3910999999</v>
      </c>
      <c r="KNM4">
        <v>-1534053.3910999999</v>
      </c>
      <c r="KNN4">
        <v>-1534053.3910999999</v>
      </c>
      <c r="KNO4">
        <v>-1534053.3910999999</v>
      </c>
      <c r="KNP4">
        <v>-1534053.3910999999</v>
      </c>
      <c r="KNQ4">
        <v>-1534053.3910999999</v>
      </c>
      <c r="KNR4">
        <v>-1534053.3910999999</v>
      </c>
      <c r="KNS4">
        <v>-1534053.3910999999</v>
      </c>
      <c r="KNT4">
        <v>-1534053.3910999999</v>
      </c>
      <c r="KNU4">
        <v>-1534053.3910999999</v>
      </c>
      <c r="KNV4">
        <v>-1534053.3910999999</v>
      </c>
      <c r="KNW4">
        <v>-1534053.3910999999</v>
      </c>
      <c r="KNX4">
        <v>-1534053.3910999999</v>
      </c>
      <c r="KNY4">
        <v>-1534053.3910999999</v>
      </c>
      <c r="KNZ4">
        <v>-1534053.3910999999</v>
      </c>
      <c r="KOA4">
        <v>-1534053.3910999999</v>
      </c>
      <c r="KOB4">
        <v>-1534053.3910999999</v>
      </c>
      <c r="KOC4">
        <v>-1534053.3910999999</v>
      </c>
      <c r="KOD4">
        <v>-1534053.3910999999</v>
      </c>
      <c r="KOE4">
        <v>-1534053.3910999999</v>
      </c>
      <c r="KOF4">
        <v>-1534053.3910999999</v>
      </c>
      <c r="KOG4">
        <v>-1534053.3910999999</v>
      </c>
      <c r="KOH4">
        <v>-3034437.9180600001</v>
      </c>
      <c r="KOI4">
        <v>-3034437.9180600001</v>
      </c>
      <c r="KOJ4">
        <v>-3034437.9180600001</v>
      </c>
      <c r="KOK4">
        <v>-3034437.9180600001</v>
      </c>
      <c r="KOL4">
        <v>-3034437.9180600001</v>
      </c>
      <c r="KOM4">
        <v>-3034437.9180600001</v>
      </c>
      <c r="KON4">
        <v>-3034437.9180600001</v>
      </c>
      <c r="KOO4">
        <v>-3034437.9180600001</v>
      </c>
      <c r="KOP4">
        <v>-3034437.9180600001</v>
      </c>
      <c r="KOQ4">
        <v>-3034437.9180600001</v>
      </c>
      <c r="KOR4">
        <v>-3034437.9180600001</v>
      </c>
      <c r="KOS4">
        <v>-3034437.9180600001</v>
      </c>
      <c r="KOT4">
        <v>-3034437.9180600001</v>
      </c>
      <c r="KOU4">
        <v>-3034437.9180600001</v>
      </c>
      <c r="KOV4">
        <v>-3034437.9180600001</v>
      </c>
      <c r="KOW4">
        <v>-3034437.9180600001</v>
      </c>
      <c r="KOX4">
        <v>-3034437.9180600001</v>
      </c>
      <c r="KOY4">
        <v>-3034437.9180600001</v>
      </c>
      <c r="KOZ4">
        <v>-3034437.9180600001</v>
      </c>
      <c r="KPA4">
        <v>-3034437.9180600001</v>
      </c>
      <c r="KPB4">
        <v>-3034437.9180600001</v>
      </c>
      <c r="KPC4">
        <v>-3034437.9180600001</v>
      </c>
      <c r="KPD4">
        <v>-3034437.9180600001</v>
      </c>
      <c r="KPE4">
        <v>-3034437.9180600001</v>
      </c>
      <c r="KPF4">
        <v>-3034437.9180600001</v>
      </c>
      <c r="KPG4">
        <v>-3034437.9180600001</v>
      </c>
      <c r="KPH4">
        <v>-3034437.9180600001</v>
      </c>
      <c r="KPI4">
        <v>-3034437.9180600001</v>
      </c>
      <c r="KPJ4">
        <v>-3034437.9180600001</v>
      </c>
      <c r="KPK4">
        <v>-3034437.9180600001</v>
      </c>
      <c r="KPL4">
        <v>-3034437.9180600001</v>
      </c>
      <c r="KPM4">
        <v>-3034437.9180600001</v>
      </c>
      <c r="KPN4">
        <v>-3034437.9180600001</v>
      </c>
      <c r="KPO4">
        <v>-3034437.9180600001</v>
      </c>
      <c r="KPP4">
        <v>-3034437.9180600001</v>
      </c>
      <c r="KPQ4">
        <v>-3034437.9180600001</v>
      </c>
      <c r="KPR4">
        <v>-3034437.9180600001</v>
      </c>
      <c r="KPS4">
        <v>-3034437.9180600001</v>
      </c>
      <c r="KPT4">
        <v>-3034437.9180600001</v>
      </c>
      <c r="KPU4">
        <v>-3034437.9180600001</v>
      </c>
      <c r="KPV4">
        <v>-3034437.9180600001</v>
      </c>
      <c r="KPW4">
        <v>-3034437.9180600001</v>
      </c>
      <c r="KPX4">
        <v>-3034437.9180600001</v>
      </c>
      <c r="KPY4">
        <v>-3034437.9180600001</v>
      </c>
      <c r="KPZ4">
        <v>-2417830.5179099999</v>
      </c>
      <c r="KQA4">
        <v>-2417830.5179099999</v>
      </c>
      <c r="KQB4">
        <v>-2417830.5179099999</v>
      </c>
      <c r="KQC4">
        <v>-2417830.5179099999</v>
      </c>
      <c r="KQD4">
        <v>-2417830.5179099999</v>
      </c>
      <c r="KQE4">
        <v>-2417830.5179099999</v>
      </c>
      <c r="KQF4">
        <v>-2417830.5179099999</v>
      </c>
      <c r="KQG4">
        <v>-2417830.5179099999</v>
      </c>
      <c r="KQH4">
        <v>-2417830.5179099999</v>
      </c>
      <c r="KQI4">
        <v>-2417830.5179099999</v>
      </c>
      <c r="KQJ4">
        <v>-2417830.5179099999</v>
      </c>
      <c r="KQK4">
        <v>-2418054.18658</v>
      </c>
      <c r="KQL4">
        <v>-2418054.18658</v>
      </c>
      <c r="KQM4">
        <v>-2418054.18658</v>
      </c>
      <c r="KQN4">
        <v>-2418054.18658</v>
      </c>
      <c r="KQO4">
        <v>-2418054.18658</v>
      </c>
      <c r="KQP4">
        <v>-2418054.18658</v>
      </c>
      <c r="KQQ4">
        <v>-2418054.18658</v>
      </c>
      <c r="KQR4">
        <v>-2418054.18658</v>
      </c>
      <c r="KQS4">
        <v>-2418054.18658</v>
      </c>
      <c r="KQT4">
        <v>-2418054.18658</v>
      </c>
      <c r="KQU4">
        <v>-2418054.18658</v>
      </c>
      <c r="KQV4">
        <v>-2417830.5179099999</v>
      </c>
      <c r="KQW4">
        <v>-2417830.5179099999</v>
      </c>
      <c r="KQX4">
        <v>-2417830.5179099999</v>
      </c>
      <c r="KQY4">
        <v>-2417830.5179099999</v>
      </c>
      <c r="KQZ4">
        <v>-2417830.5179099999</v>
      </c>
      <c r="KRA4">
        <v>-2417830.5179099999</v>
      </c>
      <c r="KRB4">
        <v>-2417830.5179099999</v>
      </c>
      <c r="KRC4">
        <v>-2417830.5179099999</v>
      </c>
      <c r="KRD4">
        <v>-2417830.5179099999</v>
      </c>
      <c r="KRE4">
        <v>-2417830.5179099999</v>
      </c>
      <c r="KRF4">
        <v>-2417830.5179099999</v>
      </c>
      <c r="KRG4">
        <v>-2418054.18658</v>
      </c>
      <c r="KRH4">
        <v>-2418054.18658</v>
      </c>
      <c r="KRI4">
        <v>-2418054.18658</v>
      </c>
      <c r="KRJ4">
        <v>-2418054.18658</v>
      </c>
      <c r="KRK4">
        <v>-2418054.18658</v>
      </c>
      <c r="KRL4">
        <v>-2418054.18658</v>
      </c>
      <c r="KRM4">
        <v>-2418054.18658</v>
      </c>
      <c r="KRN4">
        <v>-2418054.18658</v>
      </c>
      <c r="KRO4">
        <v>-2418054.18658</v>
      </c>
      <c r="KRP4">
        <v>-2418054.18658</v>
      </c>
      <c r="KRQ4">
        <v>-2418054.18658</v>
      </c>
      <c r="KRR4">
        <v>-4957118.2895499999</v>
      </c>
      <c r="KRS4">
        <v>-4957118.2895499999</v>
      </c>
      <c r="KRT4">
        <v>-4957118.2895499999</v>
      </c>
      <c r="KRU4">
        <v>-4957118.2895499999</v>
      </c>
      <c r="KRV4">
        <v>-4957118.2895499999</v>
      </c>
      <c r="KRW4">
        <v>-4957118.2895499999</v>
      </c>
      <c r="KRX4">
        <v>-4957118.2895499999</v>
      </c>
      <c r="KRY4">
        <v>-4957118.2895499999</v>
      </c>
      <c r="KRZ4">
        <v>-4957118.2895499999</v>
      </c>
      <c r="KSA4">
        <v>-4957118.2895499999</v>
      </c>
      <c r="KSB4">
        <v>-4957118.2895499999</v>
      </c>
      <c r="KSC4">
        <v>-4957559.5115599995</v>
      </c>
      <c r="KSD4">
        <v>-4957559.5115599995</v>
      </c>
      <c r="KSE4">
        <v>-4957559.5115599995</v>
      </c>
      <c r="KSF4">
        <v>-4957559.5115599995</v>
      </c>
      <c r="KSG4">
        <v>-4957559.5115599995</v>
      </c>
      <c r="KSH4">
        <v>-4957559.5115599995</v>
      </c>
      <c r="KSI4">
        <v>-4957559.5115599995</v>
      </c>
      <c r="KSJ4">
        <v>-4957559.5115599995</v>
      </c>
      <c r="KSK4">
        <v>-4957559.5115599995</v>
      </c>
      <c r="KSL4">
        <v>-4957559.5115599995</v>
      </c>
      <c r="KSM4">
        <v>-4957559.5115599995</v>
      </c>
      <c r="KSN4">
        <v>-4957118.2895499999</v>
      </c>
      <c r="KSO4">
        <v>-4957118.2895499999</v>
      </c>
      <c r="KSP4">
        <v>-4957118.2895499999</v>
      </c>
      <c r="KSQ4">
        <v>-4957118.2895499999</v>
      </c>
      <c r="KSR4">
        <v>-4957118.2895499999</v>
      </c>
      <c r="KSS4">
        <v>-4957118.2895499999</v>
      </c>
      <c r="KST4">
        <v>-4957118.2895499999</v>
      </c>
      <c r="KSU4">
        <v>-4957118.2895499999</v>
      </c>
      <c r="KSV4">
        <v>-4957118.2895499999</v>
      </c>
      <c r="KSW4">
        <v>-4957118.2895499999</v>
      </c>
      <c r="KSX4">
        <v>-4957118.2895499999</v>
      </c>
      <c r="KSY4">
        <v>-4957559.5115599995</v>
      </c>
      <c r="KSZ4">
        <v>-4957559.5115599995</v>
      </c>
      <c r="KTA4">
        <v>-4957559.5115599995</v>
      </c>
      <c r="KTB4">
        <v>-4957559.5115599995</v>
      </c>
      <c r="KTC4">
        <v>-4957559.5115599995</v>
      </c>
      <c r="KTD4">
        <v>-4957559.5115599995</v>
      </c>
      <c r="KTE4">
        <v>-4957559.5115599995</v>
      </c>
      <c r="KTF4">
        <v>-4957559.5115599995</v>
      </c>
      <c r="KTG4">
        <v>-4957559.5115599995</v>
      </c>
      <c r="KTH4">
        <v>-4957559.5115599995</v>
      </c>
      <c r="KTI4">
        <v>-4957559.5115599995</v>
      </c>
      <c r="KTJ4">
        <v>-10139787.893100001</v>
      </c>
      <c r="KTK4">
        <v>-10139787.893100001</v>
      </c>
      <c r="KTL4">
        <v>-10139787.893100001</v>
      </c>
      <c r="KTM4">
        <v>-10139787.893100001</v>
      </c>
      <c r="KTN4">
        <v>-10139787.893100001</v>
      </c>
      <c r="KTO4">
        <v>-10139787.893100001</v>
      </c>
      <c r="KTP4">
        <v>-10139787.893100001</v>
      </c>
      <c r="KTQ4">
        <v>-10139787.893100001</v>
      </c>
      <c r="KTR4">
        <v>-10139787.893100001</v>
      </c>
      <c r="KTS4">
        <v>-10139787.893100001</v>
      </c>
      <c r="KTT4">
        <v>-10139787.893100001</v>
      </c>
      <c r="KTU4">
        <v>-10140664.221799999</v>
      </c>
      <c r="KTV4">
        <v>-10140664.221799999</v>
      </c>
      <c r="KTW4">
        <v>-10140664.221799999</v>
      </c>
      <c r="KTX4">
        <v>-10140664.221799999</v>
      </c>
      <c r="KTY4">
        <v>-10140664.221799999</v>
      </c>
      <c r="KTZ4">
        <v>-10140664.221799999</v>
      </c>
      <c r="KUA4">
        <v>-10140664.221799999</v>
      </c>
      <c r="KUB4">
        <v>-10140664.221799999</v>
      </c>
      <c r="KUC4">
        <v>-10140664.221799999</v>
      </c>
      <c r="KUD4">
        <v>-10140664.221799999</v>
      </c>
      <c r="KUE4">
        <v>-10140664.221799999</v>
      </c>
      <c r="KUF4">
        <v>-10139787.893100001</v>
      </c>
      <c r="KUG4">
        <v>-10139787.893100001</v>
      </c>
      <c r="KUH4">
        <v>-10139787.893100001</v>
      </c>
      <c r="KUI4">
        <v>-10139787.893100001</v>
      </c>
      <c r="KUJ4">
        <v>-10139787.893100001</v>
      </c>
      <c r="KUK4">
        <v>-10139787.893100001</v>
      </c>
      <c r="KUL4">
        <v>-10139787.893100001</v>
      </c>
      <c r="KUM4">
        <v>-10139787.893100001</v>
      </c>
      <c r="KUN4">
        <v>-10139787.893100001</v>
      </c>
      <c r="KUO4">
        <v>-10139787.893100001</v>
      </c>
      <c r="KUP4">
        <v>-10139787.893100001</v>
      </c>
      <c r="KUQ4">
        <v>-10140664.221799999</v>
      </c>
      <c r="KUR4">
        <v>-10140664.221799999</v>
      </c>
      <c r="KUS4">
        <v>-10140664.221799999</v>
      </c>
      <c r="KUT4">
        <v>-10140664.221799999</v>
      </c>
      <c r="KUU4">
        <v>-10140664.221799999</v>
      </c>
      <c r="KUV4">
        <v>-10140664.221799999</v>
      </c>
      <c r="KUW4">
        <v>-10140664.221799999</v>
      </c>
      <c r="KUX4">
        <v>-10140664.221799999</v>
      </c>
      <c r="KUY4">
        <v>-10140664.221799999</v>
      </c>
      <c r="KUZ4">
        <v>-10140664.221799999</v>
      </c>
      <c r="KVA4">
        <v>-10140664.221799999</v>
      </c>
      <c r="KVB4">
        <v>1953096.9315599999</v>
      </c>
      <c r="KVC4">
        <v>1953096.9315599999</v>
      </c>
      <c r="KVD4">
        <v>1953096.9315599999</v>
      </c>
      <c r="KVE4">
        <v>1953096.9315599999</v>
      </c>
      <c r="KVF4">
        <v>1953096.9315599999</v>
      </c>
      <c r="KVG4">
        <v>1953096.9315599999</v>
      </c>
      <c r="KVH4">
        <v>1953096.9315599999</v>
      </c>
      <c r="KVI4">
        <v>1953096.9315599999</v>
      </c>
      <c r="KVJ4">
        <v>1953096.9315599999</v>
      </c>
      <c r="KVK4">
        <v>1953096.9315599999</v>
      </c>
      <c r="KVL4">
        <v>1953096.9315599999</v>
      </c>
      <c r="KVM4">
        <v>1953237.67826</v>
      </c>
      <c r="KVN4">
        <v>1953237.67826</v>
      </c>
      <c r="KVO4">
        <v>1953237.67826</v>
      </c>
      <c r="KVP4">
        <v>1953237.67826</v>
      </c>
      <c r="KVQ4">
        <v>1953237.67826</v>
      </c>
      <c r="KVR4">
        <v>1953237.67826</v>
      </c>
      <c r="KVS4">
        <v>1953237.67826</v>
      </c>
      <c r="KVT4">
        <v>1953237.67826</v>
      </c>
      <c r="KVU4">
        <v>1953237.67826</v>
      </c>
      <c r="KVV4">
        <v>1953237.67826</v>
      </c>
      <c r="KVW4">
        <v>1953237.67826</v>
      </c>
      <c r="KVX4">
        <v>1953096.9315599999</v>
      </c>
      <c r="KVY4">
        <v>1953096.9315599999</v>
      </c>
      <c r="KVZ4">
        <v>1953096.9315599999</v>
      </c>
      <c r="KWA4">
        <v>1953096.9315599999</v>
      </c>
      <c r="KWB4">
        <v>1953096.9315599999</v>
      </c>
      <c r="KWC4">
        <v>1953096.9315599999</v>
      </c>
      <c r="KWD4">
        <v>1953096.9315599999</v>
      </c>
      <c r="KWE4">
        <v>1953096.9315599999</v>
      </c>
      <c r="KWF4">
        <v>1953096.9315599999</v>
      </c>
      <c r="KWG4">
        <v>1953096.9315599999</v>
      </c>
      <c r="KWH4">
        <v>1953096.9315599999</v>
      </c>
      <c r="KWI4">
        <v>1953237.67826</v>
      </c>
      <c r="KWJ4">
        <v>1953237.67826</v>
      </c>
      <c r="KWK4">
        <v>1953237.67826</v>
      </c>
      <c r="KWL4">
        <v>1953237.67826</v>
      </c>
      <c r="KWM4">
        <v>1953237.67826</v>
      </c>
      <c r="KWN4">
        <v>1953237.67826</v>
      </c>
      <c r="KWO4">
        <v>1953237.67826</v>
      </c>
      <c r="KWP4">
        <v>1953237.67826</v>
      </c>
      <c r="KWQ4">
        <v>1953237.67826</v>
      </c>
      <c r="KWR4">
        <v>1953237.67826</v>
      </c>
      <c r="KWS4">
        <v>1953237.67826</v>
      </c>
      <c r="KWT4">
        <v>4431794.1432299996</v>
      </c>
      <c r="KWU4">
        <v>4431794.1432299996</v>
      </c>
      <c r="KWV4">
        <v>4431794.1432299996</v>
      </c>
      <c r="KWW4">
        <v>4431794.1432299996</v>
      </c>
      <c r="KWX4">
        <v>4431794.1432299996</v>
      </c>
      <c r="KWY4">
        <v>4431794.1432299996</v>
      </c>
      <c r="KWZ4">
        <v>4431794.1432299996</v>
      </c>
      <c r="KXA4">
        <v>4431794.1432299996</v>
      </c>
      <c r="KXB4">
        <v>4431794.1432299996</v>
      </c>
      <c r="KXC4">
        <v>4431794.1432299996</v>
      </c>
      <c r="KXD4">
        <v>4431794.1432299996</v>
      </c>
      <c r="KXE4">
        <v>4432071.78847</v>
      </c>
      <c r="KXF4">
        <v>4432071.78847</v>
      </c>
      <c r="KXG4">
        <v>4432071.78847</v>
      </c>
      <c r="KXH4">
        <v>4432071.78847</v>
      </c>
      <c r="KXI4">
        <v>4432071.78847</v>
      </c>
      <c r="KXJ4">
        <v>4432071.78847</v>
      </c>
      <c r="KXK4">
        <v>4432071.78847</v>
      </c>
      <c r="KXL4">
        <v>4432071.78847</v>
      </c>
      <c r="KXM4">
        <v>4432071.78847</v>
      </c>
      <c r="KXN4">
        <v>4432071.78847</v>
      </c>
      <c r="KXO4">
        <v>4432071.78847</v>
      </c>
      <c r="KXP4">
        <v>4431794.1432299996</v>
      </c>
      <c r="KXQ4">
        <v>4431794.1432299996</v>
      </c>
      <c r="KXR4">
        <v>4431794.1432299996</v>
      </c>
      <c r="KXS4">
        <v>4431794.1432299996</v>
      </c>
      <c r="KXT4">
        <v>4431794.1432299996</v>
      </c>
      <c r="KXU4">
        <v>4431794.1432299996</v>
      </c>
      <c r="KXV4">
        <v>4431794.1432299996</v>
      </c>
      <c r="KXW4">
        <v>4431794.1432299996</v>
      </c>
      <c r="KXX4">
        <v>4431794.1432299996</v>
      </c>
      <c r="KXY4">
        <v>4431794.1432299996</v>
      </c>
      <c r="KXZ4">
        <v>4431794.1432299996</v>
      </c>
      <c r="KYA4">
        <v>4432071.78847</v>
      </c>
      <c r="KYB4">
        <v>4432071.78847</v>
      </c>
      <c r="KYC4">
        <v>4432071.78847</v>
      </c>
      <c r="KYD4">
        <v>4432071.78847</v>
      </c>
      <c r="KYE4">
        <v>4432071.78847</v>
      </c>
      <c r="KYF4">
        <v>4432071.78847</v>
      </c>
      <c r="KYG4">
        <v>4432071.78847</v>
      </c>
      <c r="KYH4">
        <v>4432071.78847</v>
      </c>
      <c r="KYI4">
        <v>4432071.78847</v>
      </c>
      <c r="KYJ4">
        <v>4432071.78847</v>
      </c>
      <c r="KYK4">
        <v>4432071.78847</v>
      </c>
      <c r="KYL4">
        <v>9707231.8980800007</v>
      </c>
      <c r="KYM4">
        <v>9707231.8980800007</v>
      </c>
      <c r="KYN4">
        <v>9707231.8980800007</v>
      </c>
      <c r="KYO4">
        <v>9707231.8980800007</v>
      </c>
      <c r="KYP4">
        <v>9707231.8980800007</v>
      </c>
      <c r="KYQ4">
        <v>9707231.8980800007</v>
      </c>
      <c r="KYR4">
        <v>9707231.8980800007</v>
      </c>
      <c r="KYS4">
        <v>9707231.8980800007</v>
      </c>
      <c r="KYT4">
        <v>9707231.8980800007</v>
      </c>
      <c r="KYU4">
        <v>9707231.8980800007</v>
      </c>
      <c r="KYV4">
        <v>9707231.8980800007</v>
      </c>
      <c r="KYW4">
        <v>9707783.3403999992</v>
      </c>
      <c r="KYX4">
        <v>9707783.3403999992</v>
      </c>
      <c r="KYY4">
        <v>9707783.3403999992</v>
      </c>
      <c r="KYZ4">
        <v>9707783.3403999992</v>
      </c>
      <c r="KZA4">
        <v>9707783.3403999992</v>
      </c>
      <c r="KZB4">
        <v>9707783.3403999992</v>
      </c>
      <c r="KZC4">
        <v>9707783.3403999992</v>
      </c>
      <c r="KZD4">
        <v>9707783.3403999992</v>
      </c>
      <c r="KZE4">
        <v>9707783.3403999992</v>
      </c>
      <c r="KZF4">
        <v>9707783.3403999992</v>
      </c>
      <c r="KZG4">
        <v>9707783.3403999992</v>
      </c>
      <c r="KZH4">
        <v>9707231.8980800007</v>
      </c>
      <c r="KZI4">
        <v>9707231.8980800007</v>
      </c>
      <c r="KZJ4">
        <v>9707231.8980800007</v>
      </c>
      <c r="KZK4">
        <v>9707231.8980800007</v>
      </c>
      <c r="KZL4">
        <v>9707231.8980800007</v>
      </c>
      <c r="KZM4">
        <v>9707231.8980800007</v>
      </c>
      <c r="KZN4">
        <v>9707231.8980800007</v>
      </c>
      <c r="KZO4">
        <v>9707231.8980800007</v>
      </c>
      <c r="KZP4">
        <v>9707231.8980800007</v>
      </c>
      <c r="KZQ4">
        <v>9707231.8980800007</v>
      </c>
      <c r="KZR4">
        <v>9707231.8980800007</v>
      </c>
      <c r="KZS4">
        <v>9707783.3403999992</v>
      </c>
      <c r="KZT4">
        <v>9707783.3403999992</v>
      </c>
      <c r="KZU4">
        <v>9707783.3403999992</v>
      </c>
      <c r="KZV4">
        <v>9707783.3403999992</v>
      </c>
      <c r="KZW4">
        <v>9707783.3403999992</v>
      </c>
      <c r="KZX4">
        <v>9707783.3403999992</v>
      </c>
      <c r="KZY4">
        <v>9707783.3403999992</v>
      </c>
      <c r="KZZ4">
        <v>9707783.3403999992</v>
      </c>
      <c r="LAA4">
        <v>9707783.3403999992</v>
      </c>
      <c r="LAB4">
        <v>9707783.3403999992</v>
      </c>
      <c r="LAC4">
        <v>9707783.3403999992</v>
      </c>
      <c r="LAD4">
        <v>-376957.02272100002</v>
      </c>
      <c r="LAE4">
        <v>-376957.02272100002</v>
      </c>
      <c r="LAF4">
        <v>-376957.02272100002</v>
      </c>
      <c r="LAG4">
        <v>-376957.02272100002</v>
      </c>
      <c r="LAH4">
        <v>-376957.02272100002</v>
      </c>
      <c r="LAI4">
        <v>-376957.02272100002</v>
      </c>
      <c r="LAJ4">
        <v>-376957.02272100002</v>
      </c>
      <c r="LAK4">
        <v>-376957.02272100002</v>
      </c>
      <c r="LAL4">
        <v>-376957.02272100002</v>
      </c>
      <c r="LAM4">
        <v>-376957.02272100002</v>
      </c>
      <c r="LAN4">
        <v>-376957.02272100002</v>
      </c>
      <c r="LAO4">
        <v>-377134.574662</v>
      </c>
      <c r="LAP4">
        <v>-377134.574662</v>
      </c>
      <c r="LAQ4">
        <v>-377134.574662</v>
      </c>
      <c r="LAR4">
        <v>-377134.574662</v>
      </c>
      <c r="LAS4">
        <v>-377134.574662</v>
      </c>
      <c r="LAT4">
        <v>-377134.574662</v>
      </c>
      <c r="LAU4">
        <v>-377134.574662</v>
      </c>
      <c r="LAV4">
        <v>-377134.574662</v>
      </c>
      <c r="LAW4">
        <v>-377134.574662</v>
      </c>
      <c r="LAX4">
        <v>-377134.574662</v>
      </c>
      <c r="LAY4">
        <v>-377134.574662</v>
      </c>
      <c r="LAZ4">
        <v>-376957.02272100002</v>
      </c>
      <c r="LBA4">
        <v>-376957.02272100002</v>
      </c>
      <c r="LBB4">
        <v>-376957.02272100002</v>
      </c>
      <c r="LBC4">
        <v>-376957.02272100002</v>
      </c>
      <c r="LBD4">
        <v>-376957.02272100002</v>
      </c>
      <c r="LBE4">
        <v>-376957.02272100002</v>
      </c>
      <c r="LBF4">
        <v>-376957.02272100002</v>
      </c>
      <c r="LBG4">
        <v>-376957.02272100002</v>
      </c>
      <c r="LBH4">
        <v>-376957.02272100002</v>
      </c>
      <c r="LBI4">
        <v>-376957.02272100002</v>
      </c>
      <c r="LBJ4">
        <v>-376957.02272100002</v>
      </c>
      <c r="LBK4">
        <v>-377134.574662</v>
      </c>
      <c r="LBL4">
        <v>-377134.574662</v>
      </c>
      <c r="LBM4">
        <v>-377134.574662</v>
      </c>
      <c r="LBN4">
        <v>-377134.574662</v>
      </c>
      <c r="LBO4">
        <v>-377134.574662</v>
      </c>
      <c r="LBP4">
        <v>-377134.574662</v>
      </c>
      <c r="LBQ4">
        <v>-377134.574662</v>
      </c>
      <c r="LBR4">
        <v>-377134.574662</v>
      </c>
      <c r="LBS4">
        <v>-377134.574662</v>
      </c>
      <c r="LBT4">
        <v>-377134.574662</v>
      </c>
      <c r="LBU4">
        <v>-377134.574662</v>
      </c>
      <c r="LBV4">
        <v>1125914.79633</v>
      </c>
      <c r="LBW4">
        <v>1125914.79633</v>
      </c>
      <c r="LBX4">
        <v>1125914.79633</v>
      </c>
      <c r="LBY4">
        <v>1125914.79633</v>
      </c>
      <c r="LBZ4">
        <v>1125914.79633</v>
      </c>
      <c r="LCA4">
        <v>1125914.79633</v>
      </c>
      <c r="LCB4">
        <v>1125914.79633</v>
      </c>
      <c r="LCC4">
        <v>1125914.79633</v>
      </c>
      <c r="LCD4">
        <v>1125914.79633</v>
      </c>
      <c r="LCE4">
        <v>1125914.79633</v>
      </c>
      <c r="LCF4">
        <v>1125914.79633</v>
      </c>
      <c r="LCG4">
        <v>1125564.54691</v>
      </c>
      <c r="LCH4">
        <v>1125564.54691</v>
      </c>
      <c r="LCI4">
        <v>1125564.54691</v>
      </c>
      <c r="LCJ4">
        <v>1125564.54691</v>
      </c>
      <c r="LCK4">
        <v>1125564.54691</v>
      </c>
      <c r="LCL4">
        <v>1125564.54691</v>
      </c>
      <c r="LCM4">
        <v>1125564.54691</v>
      </c>
      <c r="LCN4">
        <v>1125564.54691</v>
      </c>
      <c r="LCO4">
        <v>1125564.54691</v>
      </c>
      <c r="LCP4">
        <v>1125564.54691</v>
      </c>
      <c r="LCQ4">
        <v>1125564.54691</v>
      </c>
      <c r="LCR4">
        <v>1125914.79633</v>
      </c>
      <c r="LCS4">
        <v>1125914.79633</v>
      </c>
      <c r="LCT4">
        <v>1125914.79633</v>
      </c>
      <c r="LCU4">
        <v>1125914.79633</v>
      </c>
      <c r="LCV4">
        <v>1125914.79633</v>
      </c>
      <c r="LCW4">
        <v>1125914.79633</v>
      </c>
      <c r="LCX4">
        <v>1125914.79633</v>
      </c>
      <c r="LCY4">
        <v>1125914.79633</v>
      </c>
      <c r="LCZ4">
        <v>1125914.79633</v>
      </c>
      <c r="LDA4">
        <v>1125914.79633</v>
      </c>
      <c r="LDB4">
        <v>1125914.79633</v>
      </c>
      <c r="LDC4">
        <v>1125564.54691</v>
      </c>
      <c r="LDD4">
        <v>1125564.54691</v>
      </c>
      <c r="LDE4">
        <v>1125564.54691</v>
      </c>
      <c r="LDF4">
        <v>1125564.54691</v>
      </c>
      <c r="LDG4">
        <v>1125564.54691</v>
      </c>
      <c r="LDH4">
        <v>1125564.54691</v>
      </c>
      <c r="LDI4">
        <v>1125564.54691</v>
      </c>
      <c r="LDJ4">
        <v>1125564.54691</v>
      </c>
      <c r="LDK4">
        <v>1125564.54691</v>
      </c>
      <c r="LDL4">
        <v>1125564.54691</v>
      </c>
      <c r="LDM4">
        <v>1125564.54691</v>
      </c>
      <c r="LDN4">
        <v>4618543.7736600004</v>
      </c>
      <c r="LDO4">
        <v>4618543.7736600004</v>
      </c>
      <c r="LDP4">
        <v>4618543.7736600004</v>
      </c>
      <c r="LDQ4">
        <v>4618543.7736600004</v>
      </c>
      <c r="LDR4">
        <v>4618543.7736600004</v>
      </c>
      <c r="LDS4">
        <v>4618543.7736600004</v>
      </c>
      <c r="LDT4">
        <v>4618543.7736600004</v>
      </c>
      <c r="LDU4">
        <v>4618543.7736600004</v>
      </c>
      <c r="LDV4">
        <v>4618543.7736600004</v>
      </c>
      <c r="LDW4">
        <v>4618543.7736600004</v>
      </c>
      <c r="LDX4">
        <v>4618543.7736600004</v>
      </c>
      <c r="LDY4">
        <v>4617848.1292599998</v>
      </c>
      <c r="LDZ4">
        <v>4617848.1292599998</v>
      </c>
      <c r="LEA4">
        <v>4617848.1292599998</v>
      </c>
      <c r="LEB4">
        <v>4617848.1292599998</v>
      </c>
      <c r="LEC4">
        <v>4617848.1292599998</v>
      </c>
      <c r="LED4">
        <v>4617848.1292599998</v>
      </c>
      <c r="LEE4">
        <v>4617848.1292599998</v>
      </c>
      <c r="LEF4">
        <v>4617848.1292599998</v>
      </c>
      <c r="LEG4">
        <v>4617848.1292599998</v>
      </c>
      <c r="LEH4">
        <v>4617848.1292599998</v>
      </c>
      <c r="LEI4">
        <v>4617848.1292599998</v>
      </c>
      <c r="LEJ4">
        <v>4618543.7736600004</v>
      </c>
      <c r="LEK4">
        <v>4618543.7736600004</v>
      </c>
      <c r="LEL4">
        <v>4618543.7736600004</v>
      </c>
      <c r="LEM4">
        <v>4618543.7736600004</v>
      </c>
      <c r="LEN4">
        <v>4618543.7736600004</v>
      </c>
      <c r="LEO4">
        <v>4618543.7736600004</v>
      </c>
      <c r="LEP4">
        <v>4618543.7736600004</v>
      </c>
      <c r="LEQ4">
        <v>4618543.7736600004</v>
      </c>
      <c r="LER4">
        <v>4618543.7736600004</v>
      </c>
      <c r="LES4">
        <v>4618543.7736600004</v>
      </c>
      <c r="LET4">
        <v>4618543.7736600004</v>
      </c>
      <c r="LEU4">
        <v>4617848.1292599998</v>
      </c>
      <c r="LEV4">
        <v>4617848.1292599998</v>
      </c>
      <c r="LEW4">
        <v>4617848.1292599998</v>
      </c>
      <c r="LEX4">
        <v>4617848.1292599998</v>
      </c>
      <c r="LEY4">
        <v>4617848.1292599998</v>
      </c>
      <c r="LEZ4">
        <v>4617848.1292599998</v>
      </c>
      <c r="LFA4">
        <v>4617848.1292599998</v>
      </c>
      <c r="LFB4">
        <v>4617848.1292599998</v>
      </c>
      <c r="LFC4">
        <v>4617848.1292599998</v>
      </c>
      <c r="LFD4">
        <v>4617848.1292599998</v>
      </c>
      <c r="LFE4">
        <v>4617848.1292599998</v>
      </c>
      <c r="LFF4">
        <v>-41631251.455700003</v>
      </c>
      <c r="LFG4">
        <v>-41631251.455700003</v>
      </c>
      <c r="LFH4">
        <v>-41631251.455700003</v>
      </c>
      <c r="LFI4">
        <v>-41631251.455700003</v>
      </c>
      <c r="LFJ4">
        <v>-41631251.455700003</v>
      </c>
      <c r="LFK4">
        <v>-41631251.455700003</v>
      </c>
      <c r="LFL4">
        <v>-41631251.455700003</v>
      </c>
      <c r="LFM4">
        <v>-41631251.455700003</v>
      </c>
      <c r="LFN4">
        <v>-41631251.455700003</v>
      </c>
      <c r="LFO4">
        <v>-41631251.455700003</v>
      </c>
      <c r="LFP4">
        <v>-41631251.455700003</v>
      </c>
      <c r="LFQ4">
        <v>-41631251.455700003</v>
      </c>
      <c r="LFR4">
        <v>-41631251.455700003</v>
      </c>
      <c r="LFS4">
        <v>-41631251.455700003</v>
      </c>
      <c r="LFT4">
        <v>-41631251.455700003</v>
      </c>
      <c r="LFU4">
        <v>-41631251.455700003</v>
      </c>
      <c r="LFV4">
        <v>-41631251.455700003</v>
      </c>
      <c r="LFW4">
        <v>-41631251.455700003</v>
      </c>
      <c r="LFX4">
        <v>-41631251.455700003</v>
      </c>
      <c r="LFY4">
        <v>-41631251.455700003</v>
      </c>
      <c r="LFZ4">
        <v>-41631251.455700003</v>
      </c>
      <c r="LGA4">
        <v>-41631251.455700003</v>
      </c>
      <c r="LGB4">
        <v>-41631251.455700003</v>
      </c>
      <c r="LGC4">
        <v>-41631251.455700003</v>
      </c>
      <c r="LGD4">
        <v>-41631251.455700003</v>
      </c>
      <c r="LGE4">
        <v>-41631251.455700003</v>
      </c>
      <c r="LGF4">
        <v>-41631251.455700003</v>
      </c>
      <c r="LGG4">
        <v>-41631251.455700003</v>
      </c>
      <c r="LGH4">
        <v>-41631251.455700003</v>
      </c>
      <c r="LGI4">
        <v>-41631251.455700003</v>
      </c>
      <c r="LGJ4">
        <v>-41631251.455700003</v>
      </c>
      <c r="LGK4">
        <v>-41631251.455700003</v>
      </c>
      <c r="LGL4">
        <v>-41631251.455700003</v>
      </c>
      <c r="LGM4">
        <v>-41631251.455700003</v>
      </c>
      <c r="LGN4">
        <v>-41631251.455700003</v>
      </c>
      <c r="LGO4">
        <v>-41631251.455700003</v>
      </c>
      <c r="LGP4">
        <v>-41631251.455700003</v>
      </c>
      <c r="LGQ4">
        <v>-41631251.455700003</v>
      </c>
      <c r="LGR4">
        <v>-41631251.455700003</v>
      </c>
      <c r="LGS4">
        <v>-41631251.455700003</v>
      </c>
      <c r="LGT4">
        <v>-41631251.455700003</v>
      </c>
      <c r="LGU4">
        <v>-41631251.455700003</v>
      </c>
      <c r="LGV4">
        <v>-41631251.455700003</v>
      </c>
      <c r="LGW4">
        <v>-41631251.455700003</v>
      </c>
      <c r="LGX4">
        <v>-63274148.563000001</v>
      </c>
      <c r="LGY4">
        <v>-63274148.563000001</v>
      </c>
      <c r="LGZ4">
        <v>-63274148.563000001</v>
      </c>
      <c r="LHA4">
        <v>-63274148.563000001</v>
      </c>
      <c r="LHB4">
        <v>-63274148.563000001</v>
      </c>
      <c r="LHC4">
        <v>-63274148.563000001</v>
      </c>
      <c r="LHD4">
        <v>-63274148.563000001</v>
      </c>
      <c r="LHE4">
        <v>-63274148.563000001</v>
      </c>
      <c r="LHF4">
        <v>-63274148.563000001</v>
      </c>
      <c r="LHG4">
        <v>-63274148.563000001</v>
      </c>
      <c r="LHH4">
        <v>-63274148.563000001</v>
      </c>
      <c r="LHI4">
        <v>-63274148.563000001</v>
      </c>
      <c r="LHJ4">
        <v>-63274148.563000001</v>
      </c>
      <c r="LHK4">
        <v>-63274148.563000001</v>
      </c>
      <c r="LHL4">
        <v>-63274148.563000001</v>
      </c>
      <c r="LHM4">
        <v>-63274148.563000001</v>
      </c>
      <c r="LHN4">
        <v>-63274148.563000001</v>
      </c>
      <c r="LHO4">
        <v>-63274148.563000001</v>
      </c>
      <c r="LHP4">
        <v>-63274148.563000001</v>
      </c>
      <c r="LHQ4">
        <v>-63274148.563000001</v>
      </c>
      <c r="LHR4">
        <v>-63274148.563000001</v>
      </c>
      <c r="LHS4">
        <v>-63274148.563000001</v>
      </c>
      <c r="LHT4">
        <v>-63274148.563000001</v>
      </c>
      <c r="LHU4">
        <v>-63274148.563000001</v>
      </c>
      <c r="LHV4">
        <v>-63274148.563000001</v>
      </c>
      <c r="LHW4">
        <v>-63274148.563000001</v>
      </c>
      <c r="LHX4">
        <v>-63274148.563000001</v>
      </c>
      <c r="LHY4">
        <v>-63274148.563000001</v>
      </c>
      <c r="LHZ4">
        <v>-63274148.563000001</v>
      </c>
      <c r="LIA4">
        <v>-63274148.563000001</v>
      </c>
      <c r="LIB4">
        <v>-63274148.563000001</v>
      </c>
      <c r="LIC4">
        <v>-63274148.563000001</v>
      </c>
      <c r="LID4">
        <v>-63274148.563000001</v>
      </c>
      <c r="LIE4">
        <v>-63274148.563000001</v>
      </c>
      <c r="LIF4">
        <v>-63274148.563000001</v>
      </c>
      <c r="LIG4">
        <v>-63274148.563000001</v>
      </c>
      <c r="LIH4">
        <v>-63274148.563000001</v>
      </c>
      <c r="LII4">
        <v>-63274148.563000001</v>
      </c>
      <c r="LIJ4">
        <v>-63274148.563000001</v>
      </c>
      <c r="LIK4">
        <v>-63274148.563000001</v>
      </c>
      <c r="LIL4">
        <v>-63274148.563000001</v>
      </c>
      <c r="LIM4">
        <v>-63274148.563000001</v>
      </c>
      <c r="LIN4">
        <v>-63274148.563000001</v>
      </c>
      <c r="LIO4">
        <v>-63274148.563000001</v>
      </c>
      <c r="LIP4">
        <v>-96260299.098399997</v>
      </c>
      <c r="LIQ4">
        <v>-96260299.098399997</v>
      </c>
      <c r="LIR4">
        <v>-96260299.098399997</v>
      </c>
      <c r="LIS4">
        <v>-96260299.098399997</v>
      </c>
      <c r="LIT4">
        <v>-96260299.098399997</v>
      </c>
      <c r="LIU4">
        <v>-96260299.098399997</v>
      </c>
      <c r="LIV4">
        <v>-96260299.098399997</v>
      </c>
      <c r="LIW4">
        <v>-96260299.098399997</v>
      </c>
      <c r="LIX4">
        <v>-96260299.098399997</v>
      </c>
      <c r="LIY4">
        <v>-96260299.098399997</v>
      </c>
      <c r="LIZ4">
        <v>-96260299.098399997</v>
      </c>
      <c r="LJA4">
        <v>-96260299.098399997</v>
      </c>
      <c r="LJB4">
        <v>-96260299.098399997</v>
      </c>
      <c r="LJC4">
        <v>-96260299.098399997</v>
      </c>
      <c r="LJD4">
        <v>-96260299.098399997</v>
      </c>
      <c r="LJE4">
        <v>-96260299.098399997</v>
      </c>
      <c r="LJF4">
        <v>-96260299.098399997</v>
      </c>
      <c r="LJG4">
        <v>-96260299.098399997</v>
      </c>
      <c r="LJH4">
        <v>-96260299.098399997</v>
      </c>
      <c r="LJI4">
        <v>-96260299.098399997</v>
      </c>
      <c r="LJJ4">
        <v>-96260299.098399997</v>
      </c>
      <c r="LJK4">
        <v>-96260299.098399997</v>
      </c>
      <c r="LJL4">
        <v>-96260299.098399997</v>
      </c>
      <c r="LJM4">
        <v>-96260299.098399997</v>
      </c>
      <c r="LJN4">
        <v>-96260299.098399997</v>
      </c>
      <c r="LJO4">
        <v>-96260299.098399997</v>
      </c>
      <c r="LJP4">
        <v>-96260299.098399997</v>
      </c>
      <c r="LJQ4">
        <v>-96260299.098399997</v>
      </c>
      <c r="LJR4">
        <v>-96260299.098399997</v>
      </c>
      <c r="LJS4">
        <v>-96260299.098399997</v>
      </c>
      <c r="LJT4">
        <v>-96260299.098399997</v>
      </c>
      <c r="LJU4">
        <v>-96260299.098399997</v>
      </c>
      <c r="LJV4">
        <v>-96260299.098399997</v>
      </c>
      <c r="LJW4">
        <v>-96260299.098399997</v>
      </c>
      <c r="LJX4">
        <v>-96260299.098399997</v>
      </c>
      <c r="LJY4">
        <v>-96260299.098399997</v>
      </c>
      <c r="LJZ4">
        <v>-96260299.098399997</v>
      </c>
      <c r="LKA4">
        <v>-96260299.098399997</v>
      </c>
      <c r="LKB4">
        <v>-96260299.098399997</v>
      </c>
      <c r="LKC4">
        <v>-96260299.098399997</v>
      </c>
      <c r="LKD4">
        <v>-96260299.098399997</v>
      </c>
      <c r="LKE4">
        <v>-96260299.098399997</v>
      </c>
      <c r="LKF4">
        <v>-96260299.098399997</v>
      </c>
      <c r="LKG4">
        <v>-96260299.098399997</v>
      </c>
      <c r="LKH4">
        <v>-41631251.455700003</v>
      </c>
      <c r="LKI4">
        <v>-41631251.455700003</v>
      </c>
      <c r="LKJ4">
        <v>-41631251.455700003</v>
      </c>
      <c r="LKK4">
        <v>-41631251.455700003</v>
      </c>
      <c r="LKL4">
        <v>-41631251.455700003</v>
      </c>
      <c r="LKM4">
        <v>-41631251.455700003</v>
      </c>
      <c r="LKN4">
        <v>-41631251.455700003</v>
      </c>
      <c r="LKO4">
        <v>-41631251.455700003</v>
      </c>
      <c r="LKP4">
        <v>-41631251.455700003</v>
      </c>
      <c r="LKQ4">
        <v>-41631251.455700003</v>
      </c>
      <c r="LKR4">
        <v>-41631251.455700003</v>
      </c>
      <c r="LKS4">
        <v>-41631251.455700003</v>
      </c>
      <c r="LKT4">
        <v>-41631251.455700003</v>
      </c>
      <c r="LKU4">
        <v>-41631251.455700003</v>
      </c>
      <c r="LKV4">
        <v>-41631251.455700003</v>
      </c>
      <c r="LKW4">
        <v>-41631251.455700003</v>
      </c>
      <c r="LKX4">
        <v>-41631251.455700003</v>
      </c>
      <c r="LKY4">
        <v>-41631251.455700003</v>
      </c>
      <c r="LKZ4">
        <v>-41631251.455700003</v>
      </c>
      <c r="LLA4">
        <v>-41631251.455700003</v>
      </c>
      <c r="LLB4">
        <v>-41631251.455700003</v>
      </c>
      <c r="LLC4">
        <v>-41631251.455700003</v>
      </c>
      <c r="LLD4">
        <v>-41631251.455700003</v>
      </c>
      <c r="LLE4">
        <v>-41631251.455700003</v>
      </c>
      <c r="LLF4">
        <v>-41631251.455700003</v>
      </c>
      <c r="LLG4">
        <v>-41631251.455700003</v>
      </c>
      <c r="LLH4">
        <v>-41631251.455700003</v>
      </c>
      <c r="LLI4">
        <v>-41631251.455700003</v>
      </c>
      <c r="LLJ4">
        <v>-41631251.455700003</v>
      </c>
      <c r="LLK4">
        <v>-41631251.455700003</v>
      </c>
      <c r="LLL4">
        <v>-41631251.455700003</v>
      </c>
      <c r="LLM4">
        <v>-41631251.455700003</v>
      </c>
      <c r="LLN4">
        <v>-41631251.455700003</v>
      </c>
      <c r="LLO4">
        <v>-41631251.455700003</v>
      </c>
      <c r="LLP4">
        <v>-41631251.455700003</v>
      </c>
      <c r="LLQ4">
        <v>-41631251.455700003</v>
      </c>
      <c r="LLR4">
        <v>-41631251.455700003</v>
      </c>
      <c r="LLS4">
        <v>-41631251.455700003</v>
      </c>
      <c r="LLT4">
        <v>-41631251.455700003</v>
      </c>
      <c r="LLU4">
        <v>-41631251.455700003</v>
      </c>
      <c r="LLV4">
        <v>-41631251.455700003</v>
      </c>
      <c r="LLW4">
        <v>-41631251.455700003</v>
      </c>
      <c r="LLX4">
        <v>-41631251.455700003</v>
      </c>
      <c r="LLY4">
        <v>-41631251.455700003</v>
      </c>
      <c r="LLZ4">
        <v>-63274148.563000001</v>
      </c>
      <c r="LMA4">
        <v>-63274148.563000001</v>
      </c>
      <c r="LMB4">
        <v>-63274148.563000001</v>
      </c>
      <c r="LMC4">
        <v>-63274148.563000001</v>
      </c>
      <c r="LMD4">
        <v>-63274148.563000001</v>
      </c>
      <c r="LME4">
        <v>-63274148.563000001</v>
      </c>
      <c r="LMF4">
        <v>-63274148.563000001</v>
      </c>
      <c r="LMG4">
        <v>-63274148.563000001</v>
      </c>
      <c r="LMH4">
        <v>-63274148.563000001</v>
      </c>
      <c r="LMI4">
        <v>-63274148.563000001</v>
      </c>
      <c r="LMJ4">
        <v>-63274148.563000001</v>
      </c>
      <c r="LMK4">
        <v>-63274148.563000001</v>
      </c>
      <c r="LML4">
        <v>-63274148.563000001</v>
      </c>
      <c r="LMM4">
        <v>-63274148.563000001</v>
      </c>
      <c r="LMN4">
        <v>-63274148.563000001</v>
      </c>
      <c r="LMO4">
        <v>-63274148.563000001</v>
      </c>
      <c r="LMP4">
        <v>-63274148.563000001</v>
      </c>
      <c r="LMQ4">
        <v>-63274148.563000001</v>
      </c>
      <c r="LMR4">
        <v>-63274148.563000001</v>
      </c>
      <c r="LMS4">
        <v>-63274148.563000001</v>
      </c>
      <c r="LMT4">
        <v>-63274148.563000001</v>
      </c>
      <c r="LMU4">
        <v>-63274148.563000001</v>
      </c>
      <c r="LMV4">
        <v>-63274148.563000001</v>
      </c>
      <c r="LMW4">
        <v>-63274148.563000001</v>
      </c>
      <c r="LMX4">
        <v>-63274148.563000001</v>
      </c>
      <c r="LMY4">
        <v>-63274148.563000001</v>
      </c>
      <c r="LMZ4">
        <v>-63274148.563000001</v>
      </c>
      <c r="LNA4">
        <v>-63274148.563000001</v>
      </c>
      <c r="LNB4">
        <v>-63274148.563000001</v>
      </c>
      <c r="LNC4">
        <v>-63274148.563000001</v>
      </c>
      <c r="LND4">
        <v>-63274148.563000001</v>
      </c>
      <c r="LNE4">
        <v>-63274148.563000001</v>
      </c>
      <c r="LNF4">
        <v>-63274148.563000001</v>
      </c>
      <c r="LNG4">
        <v>-63274148.563000001</v>
      </c>
      <c r="LNH4">
        <v>-63274148.563000001</v>
      </c>
      <c r="LNI4">
        <v>-63274148.563000001</v>
      </c>
      <c r="LNJ4">
        <v>-63274148.563000001</v>
      </c>
      <c r="LNK4">
        <v>-63274148.563000001</v>
      </c>
      <c r="LNL4">
        <v>-63274148.563000001</v>
      </c>
      <c r="LNM4">
        <v>-63274148.563000001</v>
      </c>
      <c r="LNN4">
        <v>-63274148.563000001</v>
      </c>
      <c r="LNO4">
        <v>-63274148.563000001</v>
      </c>
      <c r="LNP4">
        <v>-63274148.563000001</v>
      </c>
      <c r="LNQ4">
        <v>-63274148.563000001</v>
      </c>
      <c r="LNR4">
        <v>-96260299.098399997</v>
      </c>
      <c r="LNS4">
        <v>-96260299.098399997</v>
      </c>
      <c r="LNT4">
        <v>-96260299.098399997</v>
      </c>
      <c r="LNU4">
        <v>-96260299.098399997</v>
      </c>
      <c r="LNV4">
        <v>-96260299.098399997</v>
      </c>
      <c r="LNW4">
        <v>-96260299.098399997</v>
      </c>
      <c r="LNX4">
        <v>-96260299.098399997</v>
      </c>
      <c r="LNY4">
        <v>-96260299.098399997</v>
      </c>
      <c r="LNZ4">
        <v>-96260299.098399997</v>
      </c>
      <c r="LOA4">
        <v>-96260299.098399997</v>
      </c>
      <c r="LOB4">
        <v>-96260299.098399997</v>
      </c>
      <c r="LOC4">
        <v>-96260299.098399997</v>
      </c>
      <c r="LOD4">
        <v>-96260299.098399997</v>
      </c>
      <c r="LOE4">
        <v>-96260299.098399997</v>
      </c>
      <c r="LOF4">
        <v>-96260299.098399997</v>
      </c>
      <c r="LOG4">
        <v>-96260299.098399997</v>
      </c>
      <c r="LOH4">
        <v>-96260299.098399997</v>
      </c>
      <c r="LOI4">
        <v>-96260299.098399997</v>
      </c>
      <c r="LOJ4">
        <v>-96260299.098399997</v>
      </c>
      <c r="LOK4">
        <v>-96260299.098399997</v>
      </c>
      <c r="LOL4">
        <v>-96260299.098399997</v>
      </c>
      <c r="LOM4">
        <v>-96260299.098399997</v>
      </c>
      <c r="LON4">
        <v>-96260299.098399997</v>
      </c>
      <c r="LOO4">
        <v>-96260299.098399997</v>
      </c>
      <c r="LOP4">
        <v>-96260299.098399997</v>
      </c>
      <c r="LOQ4">
        <v>-96260299.098399997</v>
      </c>
      <c r="LOR4">
        <v>-96260299.098399997</v>
      </c>
      <c r="LOS4">
        <v>-96260299.098399997</v>
      </c>
      <c r="LOT4">
        <v>-96260299.098399997</v>
      </c>
      <c r="LOU4">
        <v>-96260299.098399997</v>
      </c>
      <c r="LOV4">
        <v>-96260299.098399997</v>
      </c>
      <c r="LOW4">
        <v>-96260299.098399997</v>
      </c>
      <c r="LOX4">
        <v>-96260299.098399997</v>
      </c>
      <c r="LOY4">
        <v>-96260299.098399997</v>
      </c>
      <c r="LOZ4">
        <v>-96260299.098399997</v>
      </c>
      <c r="LPA4">
        <v>-96260299.098399997</v>
      </c>
      <c r="LPB4">
        <v>-96260299.098399997</v>
      </c>
      <c r="LPC4">
        <v>-96260299.098399997</v>
      </c>
      <c r="LPD4">
        <v>-96260299.098399997</v>
      </c>
      <c r="LPE4">
        <v>-96260299.098399997</v>
      </c>
      <c r="LPF4">
        <v>-96260299.098399997</v>
      </c>
      <c r="LPG4">
        <v>-96260299.098399997</v>
      </c>
      <c r="LPH4">
        <v>-96260299.098399997</v>
      </c>
      <c r="LPI4">
        <v>-96260299.098399997</v>
      </c>
      <c r="LPJ4">
        <v>-7792089.0739099998</v>
      </c>
      <c r="LPK4">
        <v>-7792089.0739099998</v>
      </c>
      <c r="LPL4">
        <v>-7792089.0739099998</v>
      </c>
      <c r="LPM4">
        <v>-7792089.0739099998</v>
      </c>
      <c r="LPN4">
        <v>-7792089.0739099998</v>
      </c>
      <c r="LPO4">
        <v>-7792089.0739099998</v>
      </c>
      <c r="LPP4">
        <v>-7792089.0739099998</v>
      </c>
      <c r="LPQ4">
        <v>-7792089.0739099998</v>
      </c>
      <c r="LPR4">
        <v>-7792089.0739099998</v>
      </c>
      <c r="LPS4">
        <v>-7792089.0739099998</v>
      </c>
      <c r="LPT4">
        <v>-7792089.0739099998</v>
      </c>
      <c r="LPU4">
        <v>-7792089.0739099998</v>
      </c>
      <c r="LPV4">
        <v>-7792089.0739099998</v>
      </c>
      <c r="LPW4">
        <v>-7792089.0739099998</v>
      </c>
      <c r="LPX4">
        <v>-7792089.0739099998</v>
      </c>
      <c r="LPY4">
        <v>-7792089.0739099998</v>
      </c>
      <c r="LPZ4">
        <v>-7792089.0739099998</v>
      </c>
      <c r="LQA4">
        <v>-7792089.0739099998</v>
      </c>
      <c r="LQB4">
        <v>-7792089.0739099998</v>
      </c>
      <c r="LQC4">
        <v>-7792089.0739099998</v>
      </c>
      <c r="LQD4">
        <v>-7792089.0739099998</v>
      </c>
      <c r="LQE4">
        <v>-7792089.0739099998</v>
      </c>
      <c r="LQF4">
        <v>-7792089.0739099998</v>
      </c>
      <c r="LQG4">
        <v>-7792089.0739099998</v>
      </c>
      <c r="LQH4">
        <v>-7792089.0739099998</v>
      </c>
      <c r="LQI4">
        <v>-7792089.0739099998</v>
      </c>
      <c r="LQJ4">
        <v>-7792089.0739099998</v>
      </c>
      <c r="LQK4">
        <v>-7792089.0739099998</v>
      </c>
      <c r="LQL4">
        <v>-7792089.0739099998</v>
      </c>
      <c r="LQM4">
        <v>-7792089.0739099998</v>
      </c>
      <c r="LQN4">
        <v>-7792089.0739099998</v>
      </c>
      <c r="LQO4">
        <v>-7792089.0739099998</v>
      </c>
      <c r="LQP4">
        <v>-7792089.0739099998</v>
      </c>
      <c r="LQQ4">
        <v>-7792089.0739099998</v>
      </c>
      <c r="LQR4">
        <v>-7792089.0739099998</v>
      </c>
      <c r="LQS4">
        <v>-7792089.0739099998</v>
      </c>
      <c r="LQT4">
        <v>-7792089.0739099998</v>
      </c>
      <c r="LQU4">
        <v>-7792089.0739099998</v>
      </c>
      <c r="LQV4">
        <v>-7792089.0739099998</v>
      </c>
      <c r="LQW4">
        <v>-7792089.0739099998</v>
      </c>
      <c r="LQX4">
        <v>-7792089.0739099998</v>
      </c>
      <c r="LQY4">
        <v>-7792089.0739099998</v>
      </c>
      <c r="LQZ4">
        <v>-7792089.0739099998</v>
      </c>
      <c r="LRA4">
        <v>-7792089.0739099998</v>
      </c>
      <c r="LRB4">
        <v>-11788754.8759</v>
      </c>
      <c r="LRC4">
        <v>-11788754.8759</v>
      </c>
      <c r="LRD4">
        <v>-11788754.8759</v>
      </c>
      <c r="LRE4">
        <v>-11788754.8759</v>
      </c>
      <c r="LRF4">
        <v>-11788754.8759</v>
      </c>
      <c r="LRG4">
        <v>-11788754.8759</v>
      </c>
      <c r="LRH4">
        <v>-11788754.8759</v>
      </c>
      <c r="LRI4">
        <v>-11788754.8759</v>
      </c>
      <c r="LRJ4">
        <v>-11788754.8759</v>
      </c>
      <c r="LRK4">
        <v>-11788754.8759</v>
      </c>
      <c r="LRL4">
        <v>-11788754.8759</v>
      </c>
      <c r="LRM4">
        <v>-11788754.8759</v>
      </c>
      <c r="LRN4">
        <v>-11788754.8759</v>
      </c>
      <c r="LRO4">
        <v>-11788754.8759</v>
      </c>
      <c r="LRP4">
        <v>-11788754.8759</v>
      </c>
      <c r="LRQ4">
        <v>-11788754.8759</v>
      </c>
      <c r="LRR4">
        <v>-11788754.8759</v>
      </c>
      <c r="LRS4">
        <v>-11788754.8759</v>
      </c>
      <c r="LRT4">
        <v>-11788754.8759</v>
      </c>
      <c r="LRU4">
        <v>-11788754.8759</v>
      </c>
      <c r="LRV4">
        <v>-11788754.8759</v>
      </c>
      <c r="LRW4">
        <v>-11788754.8759</v>
      </c>
      <c r="LRX4">
        <v>-11788754.8759</v>
      </c>
      <c r="LRY4">
        <v>-11788754.8759</v>
      </c>
      <c r="LRZ4">
        <v>-11788754.8759</v>
      </c>
      <c r="LSA4">
        <v>-11788754.8759</v>
      </c>
      <c r="LSB4">
        <v>-11788754.8759</v>
      </c>
      <c r="LSC4">
        <v>-11788754.8759</v>
      </c>
      <c r="LSD4">
        <v>-11788754.8759</v>
      </c>
      <c r="LSE4">
        <v>-11788754.8759</v>
      </c>
      <c r="LSF4">
        <v>-11788754.8759</v>
      </c>
      <c r="LSG4">
        <v>-11788754.8759</v>
      </c>
      <c r="LSH4">
        <v>-11788754.8759</v>
      </c>
      <c r="LSI4">
        <v>-11788754.8759</v>
      </c>
      <c r="LSJ4">
        <v>-11788754.8759</v>
      </c>
      <c r="LSK4">
        <v>-11788754.8759</v>
      </c>
      <c r="LSL4">
        <v>-11788754.8759</v>
      </c>
      <c r="LSM4">
        <v>-11788754.8759</v>
      </c>
      <c r="LSN4">
        <v>-11788754.8759</v>
      </c>
      <c r="LSO4">
        <v>-11788754.8759</v>
      </c>
      <c r="LSP4">
        <v>-11788754.8759</v>
      </c>
      <c r="LSQ4">
        <v>-11788754.8759</v>
      </c>
      <c r="LSR4">
        <v>-11788754.8759</v>
      </c>
      <c r="LSS4">
        <v>-11788754.8759</v>
      </c>
      <c r="LST4">
        <v>-17824930.552900001</v>
      </c>
      <c r="LSU4">
        <v>-17824930.552900001</v>
      </c>
      <c r="LSV4">
        <v>-17824930.552900001</v>
      </c>
      <c r="LSW4">
        <v>-17824930.552900001</v>
      </c>
      <c r="LSX4">
        <v>-17824930.552900001</v>
      </c>
      <c r="LSY4">
        <v>-17824930.552900001</v>
      </c>
      <c r="LSZ4">
        <v>-17824930.552900001</v>
      </c>
      <c r="LTA4">
        <v>-17824930.552900001</v>
      </c>
      <c r="LTB4">
        <v>-17824930.552900001</v>
      </c>
      <c r="LTC4">
        <v>-17824930.552900001</v>
      </c>
      <c r="LTD4">
        <v>-17824930.552900001</v>
      </c>
      <c r="LTE4">
        <v>-17824930.552900001</v>
      </c>
      <c r="LTF4">
        <v>-17824930.552900001</v>
      </c>
      <c r="LTG4">
        <v>-17824930.552900001</v>
      </c>
      <c r="LTH4">
        <v>-17824930.552900001</v>
      </c>
      <c r="LTI4">
        <v>-17824930.552900001</v>
      </c>
      <c r="LTJ4">
        <v>-17824930.552900001</v>
      </c>
      <c r="LTK4">
        <v>-17824930.552900001</v>
      </c>
      <c r="LTL4">
        <v>-17824930.552900001</v>
      </c>
      <c r="LTM4">
        <v>-17824930.552900001</v>
      </c>
      <c r="LTN4">
        <v>-17824930.552900001</v>
      </c>
      <c r="LTO4">
        <v>-17824930.552900001</v>
      </c>
      <c r="LTP4">
        <v>-17824930.552900001</v>
      </c>
      <c r="LTQ4">
        <v>-17824930.552900001</v>
      </c>
      <c r="LTR4">
        <v>-17824930.552900001</v>
      </c>
      <c r="LTS4">
        <v>-17824930.552900001</v>
      </c>
      <c r="LTT4">
        <v>-17824930.552900001</v>
      </c>
      <c r="LTU4">
        <v>-17824930.552900001</v>
      </c>
      <c r="LTV4">
        <v>-17824930.552900001</v>
      </c>
      <c r="LTW4">
        <v>-17824930.552900001</v>
      </c>
      <c r="LTX4">
        <v>-17824930.552900001</v>
      </c>
      <c r="LTY4">
        <v>-17824930.552900001</v>
      </c>
      <c r="LTZ4">
        <v>-17824930.552900001</v>
      </c>
      <c r="LUA4">
        <v>-17824930.552900001</v>
      </c>
      <c r="LUB4">
        <v>-17824930.552900001</v>
      </c>
      <c r="LUC4">
        <v>-17824930.552900001</v>
      </c>
      <c r="LUD4">
        <v>-17824930.552900001</v>
      </c>
      <c r="LUE4">
        <v>-17824930.552900001</v>
      </c>
      <c r="LUF4">
        <v>-17824930.552900001</v>
      </c>
      <c r="LUG4">
        <v>-17824930.552900001</v>
      </c>
      <c r="LUH4">
        <v>-17824930.552900001</v>
      </c>
      <c r="LUI4">
        <v>-17824930.552900001</v>
      </c>
      <c r="LUJ4">
        <v>-17824930.552900001</v>
      </c>
      <c r="LUK4">
        <v>-17824930.552900001</v>
      </c>
      <c r="LUL4">
        <v>2407546.5825800002</v>
      </c>
      <c r="LUM4">
        <v>2407546.5825800002</v>
      </c>
      <c r="LUN4">
        <v>2407546.5825800002</v>
      </c>
      <c r="LUO4">
        <v>2407546.5825800002</v>
      </c>
      <c r="LUP4">
        <v>2407546.5825800002</v>
      </c>
      <c r="LUQ4">
        <v>2407546.5825800002</v>
      </c>
      <c r="LUR4">
        <v>2407546.5825800002</v>
      </c>
      <c r="LUS4">
        <v>2407546.5825800002</v>
      </c>
      <c r="LUT4">
        <v>2407546.5825800002</v>
      </c>
      <c r="LUU4">
        <v>2407546.5825800002</v>
      </c>
      <c r="LUV4">
        <v>2407546.5825800002</v>
      </c>
      <c r="LUW4">
        <v>2407695.7989699999</v>
      </c>
      <c r="LUX4">
        <v>2407695.7989699999</v>
      </c>
      <c r="LUY4">
        <v>2407695.7989699999</v>
      </c>
      <c r="LUZ4">
        <v>2407695.7989699999</v>
      </c>
      <c r="LVA4">
        <v>2407695.7989699999</v>
      </c>
      <c r="LVB4">
        <v>2407695.7989699999</v>
      </c>
      <c r="LVC4">
        <v>2407695.7989699999</v>
      </c>
      <c r="LVD4">
        <v>2407695.7989699999</v>
      </c>
      <c r="LVE4">
        <v>2407695.7989699999</v>
      </c>
      <c r="LVF4">
        <v>2407695.7989699999</v>
      </c>
      <c r="LVG4">
        <v>2407695.7989699999</v>
      </c>
      <c r="LVH4">
        <v>2407546.5825800002</v>
      </c>
      <c r="LVI4">
        <v>2407546.5825800002</v>
      </c>
      <c r="LVJ4">
        <v>2407546.5825800002</v>
      </c>
      <c r="LVK4">
        <v>2407546.5825800002</v>
      </c>
      <c r="LVL4">
        <v>2407546.5825800002</v>
      </c>
      <c r="LVM4">
        <v>2407546.5825800002</v>
      </c>
      <c r="LVN4">
        <v>2407546.5825800002</v>
      </c>
      <c r="LVO4">
        <v>2407546.5825800002</v>
      </c>
      <c r="LVP4">
        <v>2407546.5825800002</v>
      </c>
      <c r="LVQ4">
        <v>2407546.5825800002</v>
      </c>
      <c r="LVR4">
        <v>2407546.5825800002</v>
      </c>
      <c r="LVS4">
        <v>2407695.7989699999</v>
      </c>
      <c r="LVT4">
        <v>2407695.7989699999</v>
      </c>
      <c r="LVU4">
        <v>2407695.7989699999</v>
      </c>
      <c r="LVV4">
        <v>2407695.7989699999</v>
      </c>
      <c r="LVW4">
        <v>2407695.7989699999</v>
      </c>
      <c r="LVX4">
        <v>2407695.7989699999</v>
      </c>
      <c r="LVY4">
        <v>2407695.7989699999</v>
      </c>
      <c r="LVZ4">
        <v>2407695.7989699999</v>
      </c>
      <c r="LWA4">
        <v>2407695.7989699999</v>
      </c>
      <c r="LWB4">
        <v>2407695.7989699999</v>
      </c>
      <c r="LWC4">
        <v>2407695.7989699999</v>
      </c>
      <c r="LWD4">
        <v>5294917.4970000004</v>
      </c>
      <c r="LWE4">
        <v>5294917.4970000004</v>
      </c>
      <c r="LWF4">
        <v>5294917.4970000004</v>
      </c>
      <c r="LWG4">
        <v>5294917.4970000004</v>
      </c>
      <c r="LWH4">
        <v>5294917.4970000004</v>
      </c>
      <c r="LWI4">
        <v>5294917.4970000004</v>
      </c>
      <c r="LWJ4">
        <v>5294917.4970000004</v>
      </c>
      <c r="LWK4">
        <v>5294917.4970000004</v>
      </c>
      <c r="LWL4">
        <v>5294917.4970000004</v>
      </c>
      <c r="LWM4">
        <v>5294917.4970000004</v>
      </c>
      <c r="LWN4">
        <v>5294917.4970000004</v>
      </c>
      <c r="LWO4">
        <v>5295211.8500499995</v>
      </c>
      <c r="LWP4">
        <v>5295211.8500499995</v>
      </c>
      <c r="LWQ4">
        <v>5295211.8500499995</v>
      </c>
      <c r="LWR4">
        <v>5295211.8500499995</v>
      </c>
      <c r="LWS4">
        <v>5295211.8500499995</v>
      </c>
      <c r="LWT4">
        <v>5295211.8500499995</v>
      </c>
      <c r="LWU4">
        <v>5295211.8500499995</v>
      </c>
      <c r="LWV4">
        <v>5295211.8500499995</v>
      </c>
      <c r="LWW4">
        <v>5295211.8500499995</v>
      </c>
      <c r="LWX4">
        <v>5295211.8500499995</v>
      </c>
      <c r="LWY4">
        <v>5295211.8500499995</v>
      </c>
      <c r="LWZ4">
        <v>5294917.4970000004</v>
      </c>
      <c r="LXA4">
        <v>5294917.4970000004</v>
      </c>
      <c r="LXB4">
        <v>5294917.4970000004</v>
      </c>
      <c r="LXC4">
        <v>5294917.4970000004</v>
      </c>
      <c r="LXD4">
        <v>5294917.4970000004</v>
      </c>
      <c r="LXE4">
        <v>5294917.4970000004</v>
      </c>
      <c r="LXF4">
        <v>5294917.4970000004</v>
      </c>
      <c r="LXG4">
        <v>5294917.4970000004</v>
      </c>
      <c r="LXH4">
        <v>5294917.4970000004</v>
      </c>
      <c r="LXI4">
        <v>5294917.4970000004</v>
      </c>
      <c r="LXJ4">
        <v>5294917.4970000004</v>
      </c>
      <c r="LXK4">
        <v>5295211.8500499995</v>
      </c>
      <c r="LXL4">
        <v>5295211.8500499995</v>
      </c>
      <c r="LXM4">
        <v>5295211.8500499995</v>
      </c>
      <c r="LXN4">
        <v>5295211.8500499995</v>
      </c>
      <c r="LXO4">
        <v>5295211.8500499995</v>
      </c>
      <c r="LXP4">
        <v>5295211.8500499995</v>
      </c>
      <c r="LXQ4">
        <v>5295211.8500499995</v>
      </c>
      <c r="LXR4">
        <v>5295211.8500499995</v>
      </c>
      <c r="LXS4">
        <v>5295211.8500499995</v>
      </c>
      <c r="LXT4">
        <v>5295211.8500499995</v>
      </c>
      <c r="LXU4">
        <v>5295211.8500499995</v>
      </c>
      <c r="LXV4">
        <v>11369473.952199999</v>
      </c>
      <c r="LXW4">
        <v>11369473.952199999</v>
      </c>
      <c r="LXX4">
        <v>11369473.952199999</v>
      </c>
      <c r="LXY4">
        <v>11369473.952199999</v>
      </c>
      <c r="LXZ4">
        <v>11369473.952199999</v>
      </c>
      <c r="LYA4">
        <v>11369473.952199999</v>
      </c>
      <c r="LYB4">
        <v>11369473.952199999</v>
      </c>
      <c r="LYC4">
        <v>11369473.952199999</v>
      </c>
      <c r="LYD4">
        <v>11369473.952199999</v>
      </c>
      <c r="LYE4">
        <v>11369473.952199999</v>
      </c>
      <c r="LYF4">
        <v>11369473.952199999</v>
      </c>
      <c r="LYG4">
        <v>11370058.578600001</v>
      </c>
      <c r="LYH4">
        <v>11370058.578600001</v>
      </c>
      <c r="LYI4">
        <v>11370058.578600001</v>
      </c>
      <c r="LYJ4">
        <v>11370058.578600001</v>
      </c>
      <c r="LYK4">
        <v>11370058.578600001</v>
      </c>
      <c r="LYL4">
        <v>11370058.578600001</v>
      </c>
      <c r="LYM4">
        <v>11370058.578600001</v>
      </c>
      <c r="LYN4">
        <v>11370058.578600001</v>
      </c>
      <c r="LYO4">
        <v>11370058.578600001</v>
      </c>
      <c r="LYP4">
        <v>11370058.578600001</v>
      </c>
      <c r="LYQ4">
        <v>11370058.578600001</v>
      </c>
      <c r="LYR4">
        <v>11369473.952199999</v>
      </c>
      <c r="LYS4">
        <v>11369473.952199999</v>
      </c>
      <c r="LYT4">
        <v>11369473.952199999</v>
      </c>
      <c r="LYU4">
        <v>11369473.952199999</v>
      </c>
      <c r="LYV4">
        <v>11369473.952199999</v>
      </c>
      <c r="LYW4">
        <v>11369473.952199999</v>
      </c>
      <c r="LYX4">
        <v>11369473.952199999</v>
      </c>
      <c r="LYY4">
        <v>11369473.952199999</v>
      </c>
      <c r="LYZ4">
        <v>11369473.952199999</v>
      </c>
      <c r="LZA4">
        <v>11369473.952199999</v>
      </c>
      <c r="LZB4">
        <v>11369473.952199999</v>
      </c>
      <c r="LZC4">
        <v>11370058.578600001</v>
      </c>
      <c r="LZD4">
        <v>11370058.578600001</v>
      </c>
      <c r="LZE4">
        <v>11370058.578600001</v>
      </c>
      <c r="LZF4">
        <v>11370058.578600001</v>
      </c>
      <c r="LZG4">
        <v>11370058.578600001</v>
      </c>
      <c r="LZH4">
        <v>11370058.578600001</v>
      </c>
      <c r="LZI4">
        <v>11370058.578600001</v>
      </c>
      <c r="LZJ4">
        <v>11370058.578600001</v>
      </c>
      <c r="LZK4">
        <v>11370058.578600001</v>
      </c>
      <c r="LZL4">
        <v>11370058.578600001</v>
      </c>
      <c r="LZM4">
        <v>11370058.578600001</v>
      </c>
      <c r="LZN4">
        <v>-2728694.3104300001</v>
      </c>
      <c r="LZO4">
        <v>-2728694.3104300001</v>
      </c>
      <c r="LZP4">
        <v>-2728694.3104300001</v>
      </c>
      <c r="LZQ4">
        <v>-2728694.3104300001</v>
      </c>
      <c r="LZR4">
        <v>-2728694.3104300001</v>
      </c>
      <c r="LZS4">
        <v>-2728694.3104300001</v>
      </c>
      <c r="LZT4">
        <v>-2728694.3104300001</v>
      </c>
      <c r="LZU4">
        <v>-2728694.3104300001</v>
      </c>
      <c r="LZV4">
        <v>-2728694.3104300001</v>
      </c>
      <c r="LZW4">
        <v>-2728694.3104300001</v>
      </c>
      <c r="LZX4">
        <v>-2728694.3104300001</v>
      </c>
      <c r="LZY4">
        <v>-2728694.3104300001</v>
      </c>
      <c r="LZZ4">
        <v>-2728694.3104300001</v>
      </c>
      <c r="MAA4">
        <v>-2728694.3104300001</v>
      </c>
      <c r="MAB4">
        <v>-2728694.3104300001</v>
      </c>
      <c r="MAC4">
        <v>-2728694.3104300001</v>
      </c>
      <c r="MAD4">
        <v>-2728694.3104300001</v>
      </c>
      <c r="MAE4">
        <v>-2728694.3104300001</v>
      </c>
      <c r="MAF4">
        <v>-2728694.3104300001</v>
      </c>
      <c r="MAG4">
        <v>-2728694.3104300001</v>
      </c>
      <c r="MAH4">
        <v>-2728694.3104300001</v>
      </c>
      <c r="MAI4">
        <v>-2728694.3104300001</v>
      </c>
      <c r="MAJ4">
        <v>-2728694.3104300001</v>
      </c>
      <c r="MAK4">
        <v>-2728694.3104300001</v>
      </c>
      <c r="MAL4">
        <v>-2728694.3104300001</v>
      </c>
      <c r="MAM4">
        <v>-2728694.3104300001</v>
      </c>
      <c r="MAN4">
        <v>-2728694.3104300001</v>
      </c>
      <c r="MAO4">
        <v>-2728694.3104300001</v>
      </c>
      <c r="MAP4">
        <v>-2728694.3104300001</v>
      </c>
      <c r="MAQ4">
        <v>-2728694.3104300001</v>
      </c>
      <c r="MAR4">
        <v>-2728694.3104300001</v>
      </c>
      <c r="MAS4">
        <v>-2728694.3104300001</v>
      </c>
      <c r="MAT4">
        <v>-2728694.3104300001</v>
      </c>
      <c r="MAU4">
        <v>-2728694.3104300001</v>
      </c>
      <c r="MAV4">
        <v>-2728694.3104300001</v>
      </c>
      <c r="MAW4">
        <v>-2728694.3104300001</v>
      </c>
      <c r="MAX4">
        <v>-2728694.3104300001</v>
      </c>
      <c r="MAY4">
        <v>-2728694.3104300001</v>
      </c>
      <c r="MAZ4">
        <v>-2728694.3104300001</v>
      </c>
      <c r="MBA4">
        <v>-2728694.3104300001</v>
      </c>
      <c r="MBB4">
        <v>-2728694.3104300001</v>
      </c>
      <c r="MBC4">
        <v>-2728694.3104300001</v>
      </c>
      <c r="MBD4">
        <v>-2728694.3104300001</v>
      </c>
      <c r="MBE4">
        <v>-2728694.3104300001</v>
      </c>
      <c r="MBF4">
        <v>-5344621.9576099999</v>
      </c>
      <c r="MBG4">
        <v>-5344621.9576099999</v>
      </c>
      <c r="MBH4">
        <v>-5344621.9576099999</v>
      </c>
      <c r="MBI4">
        <v>-5344621.9576099999</v>
      </c>
      <c r="MBJ4">
        <v>-5344621.9576099999</v>
      </c>
      <c r="MBK4">
        <v>-5344621.9576099999</v>
      </c>
      <c r="MBL4">
        <v>-5344621.9576099999</v>
      </c>
      <c r="MBM4">
        <v>-5344621.9576099999</v>
      </c>
      <c r="MBN4">
        <v>-5344621.9576099999</v>
      </c>
      <c r="MBO4">
        <v>-5344621.9576099999</v>
      </c>
      <c r="MBP4">
        <v>-5344621.9576099999</v>
      </c>
      <c r="MBQ4">
        <v>-5344621.9576099999</v>
      </c>
      <c r="MBR4">
        <v>-5344621.9576099999</v>
      </c>
      <c r="MBS4">
        <v>-5344621.9576099999</v>
      </c>
      <c r="MBT4">
        <v>-5344621.9576099999</v>
      </c>
      <c r="MBU4">
        <v>-5344621.9576099999</v>
      </c>
      <c r="MBV4">
        <v>-5344621.9576099999</v>
      </c>
      <c r="MBW4">
        <v>-5344621.9576099999</v>
      </c>
      <c r="MBX4">
        <v>-5344621.9576099999</v>
      </c>
      <c r="MBY4">
        <v>-5344621.9576099999</v>
      </c>
      <c r="MBZ4">
        <v>-5344621.9576099999</v>
      </c>
      <c r="MCA4">
        <v>-5344621.9576099999</v>
      </c>
      <c r="MCB4">
        <v>-5344621.9576099999</v>
      </c>
      <c r="MCC4">
        <v>-5344621.9576099999</v>
      </c>
      <c r="MCD4">
        <v>-5344621.9576099999</v>
      </c>
      <c r="MCE4">
        <v>-5344621.9576099999</v>
      </c>
      <c r="MCF4">
        <v>-5344621.9576099999</v>
      </c>
      <c r="MCG4">
        <v>-5344621.9576099999</v>
      </c>
      <c r="MCH4">
        <v>-5344621.9576099999</v>
      </c>
      <c r="MCI4">
        <v>-5344621.9576099999</v>
      </c>
      <c r="MCJ4">
        <v>-5344621.9576099999</v>
      </c>
      <c r="MCK4">
        <v>-5344621.9576099999</v>
      </c>
      <c r="MCL4">
        <v>-5344621.9576099999</v>
      </c>
      <c r="MCM4">
        <v>-5344621.9576099999</v>
      </c>
      <c r="MCN4">
        <v>-5344621.9576099999</v>
      </c>
      <c r="MCO4">
        <v>-5344621.9576099999</v>
      </c>
      <c r="MCP4">
        <v>-5344621.9576099999</v>
      </c>
      <c r="MCQ4">
        <v>-5344621.9576099999</v>
      </c>
      <c r="MCR4">
        <v>-5344621.9576099999</v>
      </c>
      <c r="MCS4">
        <v>-5344621.9576099999</v>
      </c>
      <c r="MCT4">
        <v>-5344621.9576099999</v>
      </c>
      <c r="MCU4">
        <v>-5344621.9576099999</v>
      </c>
      <c r="MCV4">
        <v>-5344621.9576099999</v>
      </c>
      <c r="MCW4">
        <v>-5344621.9576099999</v>
      </c>
      <c r="MCX4">
        <v>-10576477.252</v>
      </c>
      <c r="MCY4">
        <v>-10576477.252</v>
      </c>
      <c r="MCZ4">
        <v>-10576477.252</v>
      </c>
      <c r="MDA4">
        <v>-10576477.252</v>
      </c>
      <c r="MDB4">
        <v>-10576477.252</v>
      </c>
      <c r="MDC4">
        <v>-10576477.252</v>
      </c>
      <c r="MDD4">
        <v>-10576477.252</v>
      </c>
      <c r="MDE4">
        <v>-10576477.252</v>
      </c>
      <c r="MDF4">
        <v>-10576477.252</v>
      </c>
      <c r="MDG4">
        <v>-10576477.252</v>
      </c>
      <c r="MDH4">
        <v>-10576477.252</v>
      </c>
      <c r="MDI4">
        <v>-10576477.252</v>
      </c>
      <c r="MDJ4">
        <v>-10576477.252</v>
      </c>
      <c r="MDK4">
        <v>-10576477.252</v>
      </c>
      <c r="MDL4">
        <v>-10576477.252</v>
      </c>
      <c r="MDM4">
        <v>-10576477.252</v>
      </c>
      <c r="MDN4">
        <v>-10576477.252</v>
      </c>
      <c r="MDO4">
        <v>-10576477.252</v>
      </c>
      <c r="MDP4">
        <v>-10576477.252</v>
      </c>
      <c r="MDQ4">
        <v>-10576477.252</v>
      </c>
      <c r="MDR4">
        <v>-10576477.252</v>
      </c>
      <c r="MDS4">
        <v>-10576477.252</v>
      </c>
      <c r="MDT4">
        <v>-10576477.252</v>
      </c>
      <c r="MDU4">
        <v>-10576477.252</v>
      </c>
      <c r="MDV4">
        <v>-10576477.252</v>
      </c>
      <c r="MDW4">
        <v>-10576477.252</v>
      </c>
      <c r="MDX4">
        <v>-10576477.252</v>
      </c>
      <c r="MDY4">
        <v>-10576477.252</v>
      </c>
      <c r="MDZ4">
        <v>-10576477.252</v>
      </c>
      <c r="MEA4">
        <v>-10576477.252</v>
      </c>
      <c r="MEB4">
        <v>-10576477.252</v>
      </c>
      <c r="MEC4">
        <v>-10576477.252</v>
      </c>
      <c r="MED4">
        <v>-10576477.252</v>
      </c>
      <c r="MEE4">
        <v>-10576477.252</v>
      </c>
      <c r="MEF4">
        <v>-10576477.252</v>
      </c>
      <c r="MEG4">
        <v>-10576477.252</v>
      </c>
      <c r="MEH4">
        <v>-10576477.252</v>
      </c>
      <c r="MEI4">
        <v>-10576477.252</v>
      </c>
      <c r="MEJ4">
        <v>-10576477.252</v>
      </c>
      <c r="MEK4">
        <v>-10576477.252</v>
      </c>
      <c r="MEL4">
        <v>-10576477.252</v>
      </c>
      <c r="MEM4">
        <v>-10576477.252</v>
      </c>
      <c r="MEN4">
        <v>-10576477.252</v>
      </c>
      <c r="MEO4">
        <v>-10576477.252</v>
      </c>
      <c r="MEP4">
        <v>-6443609.1289299997</v>
      </c>
      <c r="MEQ4">
        <v>-6443609.1289299997</v>
      </c>
      <c r="MER4">
        <v>-6443609.1289299997</v>
      </c>
      <c r="MES4">
        <v>-6443609.1289299997</v>
      </c>
      <c r="MET4">
        <v>-6443609.1289299997</v>
      </c>
      <c r="MEU4">
        <v>-6443609.1289299997</v>
      </c>
      <c r="MEV4">
        <v>-6443609.1289299997</v>
      </c>
      <c r="MEW4">
        <v>-6443609.1289299997</v>
      </c>
      <c r="MEX4">
        <v>-6443609.1289299997</v>
      </c>
      <c r="MEY4">
        <v>-6443609.1289299997</v>
      </c>
      <c r="MEZ4">
        <v>-6443609.1289299997</v>
      </c>
      <c r="MFA4">
        <v>-6443609.1289299997</v>
      </c>
      <c r="MFB4">
        <v>-6443609.1289299997</v>
      </c>
      <c r="MFC4">
        <v>-6443609.1289299997</v>
      </c>
      <c r="MFD4">
        <v>-6443609.1289299997</v>
      </c>
      <c r="MFE4">
        <v>-6443609.1289299997</v>
      </c>
      <c r="MFF4">
        <v>-6443609.1289299997</v>
      </c>
      <c r="MFG4">
        <v>-6443609.1289299997</v>
      </c>
      <c r="MFH4">
        <v>-6443609.1289299997</v>
      </c>
      <c r="MFI4">
        <v>-6443609.1289299997</v>
      </c>
      <c r="MFJ4">
        <v>-6443609.1289299997</v>
      </c>
      <c r="MFK4">
        <v>-6443609.1289299997</v>
      </c>
      <c r="MFL4">
        <v>-6443609.1289299997</v>
      </c>
      <c r="MFM4">
        <v>-6443609.1289299997</v>
      </c>
      <c r="MFN4">
        <v>-6443609.1289299997</v>
      </c>
      <c r="MFO4">
        <v>-6443609.1289299997</v>
      </c>
      <c r="MFP4">
        <v>-6443609.1289299997</v>
      </c>
      <c r="MFQ4">
        <v>-6443609.1289299997</v>
      </c>
      <c r="MFR4">
        <v>-6443609.1289299997</v>
      </c>
      <c r="MFS4">
        <v>-6443609.1289299997</v>
      </c>
      <c r="MFT4">
        <v>-6443609.1289299997</v>
      </c>
      <c r="MFU4">
        <v>-6443609.1289299997</v>
      </c>
      <c r="MFV4">
        <v>-6443609.1289299997</v>
      </c>
      <c r="MFW4">
        <v>-6443609.1289299997</v>
      </c>
      <c r="MFX4">
        <v>-6443609.1289299997</v>
      </c>
      <c r="MFY4">
        <v>-6443609.1289299997</v>
      </c>
      <c r="MFZ4">
        <v>-6443609.1289299997</v>
      </c>
      <c r="MGA4">
        <v>-6443609.1289299997</v>
      </c>
      <c r="MGB4">
        <v>-6443609.1289299997</v>
      </c>
      <c r="MGC4">
        <v>-6443609.1289299997</v>
      </c>
      <c r="MGD4">
        <v>-6443609.1289299997</v>
      </c>
      <c r="MGE4">
        <v>-6443609.1289299997</v>
      </c>
      <c r="MGF4">
        <v>-6443609.1289299997</v>
      </c>
      <c r="MGG4">
        <v>-6443609.1289299997</v>
      </c>
      <c r="MGH4">
        <v>-12620928.150599999</v>
      </c>
      <c r="MGI4">
        <v>-12620928.150599999</v>
      </c>
      <c r="MGJ4">
        <v>-12620928.150599999</v>
      </c>
      <c r="MGK4">
        <v>-12620928.150599999</v>
      </c>
      <c r="MGL4">
        <v>-12620928.150599999</v>
      </c>
      <c r="MGM4">
        <v>-12620928.150599999</v>
      </c>
      <c r="MGN4">
        <v>-12620928.150599999</v>
      </c>
      <c r="MGO4">
        <v>-12620928.150599999</v>
      </c>
      <c r="MGP4">
        <v>-12620928.150599999</v>
      </c>
      <c r="MGQ4">
        <v>-12620928.150599999</v>
      </c>
      <c r="MGR4">
        <v>-12620928.150599999</v>
      </c>
      <c r="MGS4">
        <v>-12620928.150599999</v>
      </c>
      <c r="MGT4">
        <v>-12620928.150599999</v>
      </c>
      <c r="MGU4">
        <v>-12620928.150599999</v>
      </c>
      <c r="MGV4">
        <v>-12620928.150599999</v>
      </c>
      <c r="MGW4">
        <v>-12620928.150599999</v>
      </c>
      <c r="MGX4">
        <v>-12620928.150599999</v>
      </c>
      <c r="MGY4">
        <v>-12620928.150599999</v>
      </c>
      <c r="MGZ4">
        <v>-12620928.150599999</v>
      </c>
      <c r="MHA4">
        <v>-12620928.150599999</v>
      </c>
      <c r="MHB4">
        <v>-12620928.150599999</v>
      </c>
      <c r="MHC4">
        <v>-12620928.150599999</v>
      </c>
      <c r="MHD4">
        <v>-12620928.150599999</v>
      </c>
      <c r="MHE4">
        <v>-12620928.150599999</v>
      </c>
      <c r="MHF4">
        <v>-12620928.150599999</v>
      </c>
      <c r="MHG4">
        <v>-12620928.150599999</v>
      </c>
      <c r="MHH4">
        <v>-12620928.150599999</v>
      </c>
      <c r="MHI4">
        <v>-12620928.150599999</v>
      </c>
      <c r="MHJ4">
        <v>-12620928.150599999</v>
      </c>
      <c r="MHK4">
        <v>-12620928.150599999</v>
      </c>
      <c r="MHL4">
        <v>-12620928.150599999</v>
      </c>
      <c r="MHM4">
        <v>-12620928.150599999</v>
      </c>
      <c r="MHN4">
        <v>-12620928.150599999</v>
      </c>
      <c r="MHO4">
        <v>-12620928.150599999</v>
      </c>
      <c r="MHP4">
        <v>-12620928.150599999</v>
      </c>
      <c r="MHQ4">
        <v>-12620928.150599999</v>
      </c>
      <c r="MHR4">
        <v>-12620928.150599999</v>
      </c>
      <c r="MHS4">
        <v>-12620928.150599999</v>
      </c>
      <c r="MHT4">
        <v>-12620928.150599999</v>
      </c>
      <c r="MHU4">
        <v>-12620928.150599999</v>
      </c>
      <c r="MHV4">
        <v>-12620928.150599999</v>
      </c>
      <c r="MHW4">
        <v>-12620928.150599999</v>
      </c>
      <c r="MHX4">
        <v>-12620928.150599999</v>
      </c>
      <c r="MHY4">
        <v>-12620928.150599999</v>
      </c>
      <c r="MHZ4">
        <v>-24975566.193799999</v>
      </c>
      <c r="MIA4">
        <v>-24975566.193799999</v>
      </c>
      <c r="MIB4">
        <v>-24975566.193799999</v>
      </c>
      <c r="MIC4">
        <v>-24975566.193799999</v>
      </c>
      <c r="MID4">
        <v>-24975566.193799999</v>
      </c>
      <c r="MIE4">
        <v>-24975566.193799999</v>
      </c>
      <c r="MIF4">
        <v>-24975566.193799999</v>
      </c>
      <c r="MIG4">
        <v>-24975566.193799999</v>
      </c>
      <c r="MIH4">
        <v>-24975566.193799999</v>
      </c>
      <c r="MII4">
        <v>-24975566.193799999</v>
      </c>
      <c r="MIJ4">
        <v>-24975566.193799999</v>
      </c>
      <c r="MIK4">
        <v>-24975566.193799999</v>
      </c>
      <c r="MIL4">
        <v>-24975566.193799999</v>
      </c>
      <c r="MIM4">
        <v>-24975566.193799999</v>
      </c>
      <c r="MIN4">
        <v>-24975566.193799999</v>
      </c>
      <c r="MIO4">
        <v>-24975566.193799999</v>
      </c>
      <c r="MIP4">
        <v>-24975566.193799999</v>
      </c>
      <c r="MIQ4">
        <v>-24975566.193799999</v>
      </c>
      <c r="MIR4">
        <v>-24975566.193799999</v>
      </c>
      <c r="MIS4">
        <v>-24975566.193799999</v>
      </c>
      <c r="MIT4">
        <v>-24975566.193799999</v>
      </c>
      <c r="MIU4">
        <v>-24975566.193799999</v>
      </c>
      <c r="MIV4">
        <v>-24975566.193799999</v>
      </c>
      <c r="MIW4">
        <v>-24975566.193799999</v>
      </c>
      <c r="MIX4">
        <v>-24975566.193799999</v>
      </c>
      <c r="MIY4">
        <v>-24975566.193799999</v>
      </c>
      <c r="MIZ4">
        <v>-24975566.193799999</v>
      </c>
      <c r="MJA4">
        <v>-24975566.193799999</v>
      </c>
      <c r="MJB4">
        <v>-24975566.193799999</v>
      </c>
      <c r="MJC4">
        <v>-24975566.193799999</v>
      </c>
      <c r="MJD4">
        <v>-24975566.193799999</v>
      </c>
      <c r="MJE4">
        <v>-24975566.193799999</v>
      </c>
      <c r="MJF4">
        <v>-24975566.193799999</v>
      </c>
      <c r="MJG4">
        <v>-24975566.193799999</v>
      </c>
      <c r="MJH4">
        <v>-24975566.193799999</v>
      </c>
      <c r="MJI4">
        <v>-24975566.193799999</v>
      </c>
      <c r="MJJ4">
        <v>-24975566.193799999</v>
      </c>
      <c r="MJK4">
        <v>-24975566.193799999</v>
      </c>
      <c r="MJL4">
        <v>-24975566.193799999</v>
      </c>
      <c r="MJM4">
        <v>-24975566.193799999</v>
      </c>
      <c r="MJN4">
        <v>-24975566.193799999</v>
      </c>
      <c r="MJO4">
        <v>-24975566.193799999</v>
      </c>
      <c r="MJP4">
        <v>-24975566.193799999</v>
      </c>
      <c r="MJQ4">
        <v>-24975566.193799999</v>
      </c>
      <c r="MJR4">
        <v>-18862118.962499999</v>
      </c>
      <c r="MJS4">
        <v>-18862118.962499999</v>
      </c>
      <c r="MJT4">
        <v>-18862118.962499999</v>
      </c>
      <c r="MJU4">
        <v>-18862118.962499999</v>
      </c>
      <c r="MJV4">
        <v>-18862118.962499999</v>
      </c>
      <c r="MJW4">
        <v>-18862118.962499999</v>
      </c>
      <c r="MJX4">
        <v>-18862118.962499999</v>
      </c>
      <c r="MJY4">
        <v>-18862118.962499999</v>
      </c>
      <c r="MJZ4">
        <v>-18862118.962499999</v>
      </c>
      <c r="MKA4">
        <v>-18862118.962499999</v>
      </c>
      <c r="MKB4">
        <v>-18862118.962499999</v>
      </c>
      <c r="MKC4">
        <v>-18863958.731800001</v>
      </c>
      <c r="MKD4">
        <v>-18863958.731800001</v>
      </c>
      <c r="MKE4">
        <v>-18863958.731800001</v>
      </c>
      <c r="MKF4">
        <v>-18863958.731800001</v>
      </c>
      <c r="MKG4">
        <v>-18863958.731800001</v>
      </c>
      <c r="MKH4">
        <v>-18863958.731800001</v>
      </c>
      <c r="MKI4">
        <v>-18863958.731800001</v>
      </c>
      <c r="MKJ4">
        <v>-18863958.731800001</v>
      </c>
      <c r="MKK4">
        <v>-18863958.731800001</v>
      </c>
      <c r="MKL4">
        <v>-18863958.731800001</v>
      </c>
      <c r="MKM4">
        <v>-18863958.731800001</v>
      </c>
      <c r="MKN4">
        <v>-18862118.962499999</v>
      </c>
      <c r="MKO4">
        <v>-18862118.962499999</v>
      </c>
      <c r="MKP4">
        <v>-18862118.962499999</v>
      </c>
      <c r="MKQ4">
        <v>-18862118.962499999</v>
      </c>
      <c r="MKR4">
        <v>-18862118.962499999</v>
      </c>
      <c r="MKS4">
        <v>-18862118.962499999</v>
      </c>
      <c r="MKT4">
        <v>-18862118.962499999</v>
      </c>
      <c r="MKU4">
        <v>-18862118.962499999</v>
      </c>
      <c r="MKV4">
        <v>-18862118.962499999</v>
      </c>
      <c r="MKW4">
        <v>-18862118.962499999</v>
      </c>
      <c r="MKX4">
        <v>-18862118.962499999</v>
      </c>
      <c r="MKY4">
        <v>-18863958.731800001</v>
      </c>
      <c r="MKZ4">
        <v>-18863958.731800001</v>
      </c>
      <c r="MLA4">
        <v>-18863958.731800001</v>
      </c>
      <c r="MLB4">
        <v>-18863958.731800001</v>
      </c>
      <c r="MLC4">
        <v>-18863958.731800001</v>
      </c>
      <c r="MLD4">
        <v>-18863958.731800001</v>
      </c>
      <c r="MLE4">
        <v>-18863958.731800001</v>
      </c>
      <c r="MLF4">
        <v>-18863958.731800001</v>
      </c>
      <c r="MLG4">
        <v>-18863958.731800001</v>
      </c>
      <c r="MLH4">
        <v>-18863958.731800001</v>
      </c>
      <c r="MLI4">
        <v>-18863958.731800001</v>
      </c>
      <c r="MLJ4">
        <v>-39244910.585199997</v>
      </c>
      <c r="MLK4">
        <v>-39244910.585199997</v>
      </c>
      <c r="MLL4">
        <v>-39244910.585199997</v>
      </c>
      <c r="MLM4">
        <v>-39244910.585199997</v>
      </c>
      <c r="MLN4">
        <v>-39244910.585199997</v>
      </c>
      <c r="MLO4">
        <v>-39244910.585199997</v>
      </c>
      <c r="MLP4">
        <v>-39244910.585199997</v>
      </c>
      <c r="MLQ4">
        <v>-39244910.585199997</v>
      </c>
      <c r="MLR4">
        <v>-39244910.585199997</v>
      </c>
      <c r="MLS4">
        <v>-39244910.585199997</v>
      </c>
      <c r="MLT4">
        <v>-39244910.585199997</v>
      </c>
      <c r="MLU4">
        <v>-39248541.757100001</v>
      </c>
      <c r="MLV4">
        <v>-39248541.757100001</v>
      </c>
      <c r="MLW4">
        <v>-39248541.757100001</v>
      </c>
      <c r="MLX4">
        <v>-39248541.757100001</v>
      </c>
      <c r="MLY4">
        <v>-39248541.757100001</v>
      </c>
      <c r="MLZ4">
        <v>-39248541.757100001</v>
      </c>
      <c r="MMA4">
        <v>-39248541.757100001</v>
      </c>
      <c r="MMB4">
        <v>-39248541.757100001</v>
      </c>
      <c r="MMC4">
        <v>-39248541.757100001</v>
      </c>
      <c r="MMD4">
        <v>-39248541.757100001</v>
      </c>
      <c r="MME4">
        <v>-39248541.757100001</v>
      </c>
      <c r="MMF4">
        <v>-39244910.585199997</v>
      </c>
      <c r="MMG4">
        <v>-39244910.585199997</v>
      </c>
      <c r="MMH4">
        <v>-39244910.585199997</v>
      </c>
      <c r="MMI4">
        <v>-39244910.585199997</v>
      </c>
      <c r="MMJ4">
        <v>-39244910.585199997</v>
      </c>
      <c r="MMK4">
        <v>-39244910.585199997</v>
      </c>
      <c r="MML4">
        <v>-39244910.585199997</v>
      </c>
      <c r="MMM4">
        <v>-39244910.585199997</v>
      </c>
      <c r="MMN4">
        <v>-39244910.585199997</v>
      </c>
      <c r="MMO4">
        <v>-39244910.585199997</v>
      </c>
      <c r="MMP4">
        <v>-39244910.585199997</v>
      </c>
      <c r="MMQ4">
        <v>-39248541.757100001</v>
      </c>
      <c r="MMR4">
        <v>-39248541.757100001</v>
      </c>
      <c r="MMS4">
        <v>-39248541.757100001</v>
      </c>
      <c r="MMT4">
        <v>-39248541.757100001</v>
      </c>
      <c r="MMU4">
        <v>-39248541.757100001</v>
      </c>
      <c r="MMV4">
        <v>-39248541.757100001</v>
      </c>
      <c r="MMW4">
        <v>-39248541.757100001</v>
      </c>
      <c r="MMX4">
        <v>-39248541.757100001</v>
      </c>
      <c r="MMY4">
        <v>-39248541.757100001</v>
      </c>
      <c r="MMZ4">
        <v>-39248541.757100001</v>
      </c>
      <c r="MNA4">
        <v>-39248541.757100001</v>
      </c>
      <c r="MNB4">
        <v>-81122613.475899994</v>
      </c>
      <c r="MNC4">
        <v>-81122613.475899994</v>
      </c>
      <c r="MND4">
        <v>-81122613.475899994</v>
      </c>
      <c r="MNE4">
        <v>-81122613.475899994</v>
      </c>
      <c r="MNF4">
        <v>-81122613.475899994</v>
      </c>
      <c r="MNG4">
        <v>-81122613.475899994</v>
      </c>
      <c r="MNH4">
        <v>-81122613.475899994</v>
      </c>
      <c r="MNI4">
        <v>-81122613.475899994</v>
      </c>
      <c r="MNJ4">
        <v>-81122613.475899994</v>
      </c>
      <c r="MNK4">
        <v>-81122613.475899994</v>
      </c>
      <c r="MNL4">
        <v>-81122613.475899994</v>
      </c>
      <c r="MNM4">
        <v>-81129827.453099996</v>
      </c>
      <c r="MNN4">
        <v>-81129827.453099996</v>
      </c>
      <c r="MNO4">
        <v>-81129827.453099996</v>
      </c>
      <c r="MNP4">
        <v>-81129827.453099996</v>
      </c>
      <c r="MNQ4">
        <v>-81129827.453099996</v>
      </c>
      <c r="MNR4">
        <v>-81129827.453099996</v>
      </c>
      <c r="MNS4">
        <v>-81129827.453099996</v>
      </c>
      <c r="MNT4">
        <v>-81129827.453099996</v>
      </c>
      <c r="MNU4">
        <v>-81129827.453099996</v>
      </c>
      <c r="MNV4">
        <v>-81129827.453099996</v>
      </c>
      <c r="MNW4">
        <v>-81129827.453099996</v>
      </c>
      <c r="MNX4">
        <v>-81122613.475899994</v>
      </c>
      <c r="MNY4">
        <v>-81122613.475899994</v>
      </c>
      <c r="MNZ4">
        <v>-81122613.475899994</v>
      </c>
      <c r="MOA4">
        <v>-81122613.475899994</v>
      </c>
      <c r="MOB4">
        <v>-81122613.475899994</v>
      </c>
      <c r="MOC4">
        <v>-81122613.475899994</v>
      </c>
      <c r="MOD4">
        <v>-81122613.475899994</v>
      </c>
      <c r="MOE4">
        <v>-81122613.475899994</v>
      </c>
      <c r="MOF4">
        <v>-81122613.475899994</v>
      </c>
      <c r="MOG4">
        <v>-81122613.475899994</v>
      </c>
      <c r="MOH4">
        <v>-81122613.475899994</v>
      </c>
      <c r="MOI4">
        <v>-81129827.453099996</v>
      </c>
      <c r="MOJ4">
        <v>-81129827.453099996</v>
      </c>
      <c r="MOK4">
        <v>-81129827.453099996</v>
      </c>
      <c r="MOL4">
        <v>-81129827.453099996</v>
      </c>
      <c r="MOM4">
        <v>-81129827.453099996</v>
      </c>
      <c r="MON4">
        <v>-81129827.453099996</v>
      </c>
      <c r="MOO4">
        <v>-81129827.453099996</v>
      </c>
      <c r="MOP4">
        <v>-81129827.453099996</v>
      </c>
      <c r="MOQ4">
        <v>-81129827.453099996</v>
      </c>
      <c r="MOR4">
        <v>-81129827.453099996</v>
      </c>
      <c r="MOS4">
        <v>-81129827.453099996</v>
      </c>
      <c r="MOT4">
        <v>18102176.559700001</v>
      </c>
      <c r="MOU4">
        <v>18102176.559700001</v>
      </c>
      <c r="MOV4">
        <v>18102176.559700001</v>
      </c>
      <c r="MOW4">
        <v>18102176.559700001</v>
      </c>
      <c r="MOX4">
        <v>18102176.559700001</v>
      </c>
      <c r="MOY4">
        <v>18102176.559700001</v>
      </c>
      <c r="MOZ4">
        <v>18102176.559700001</v>
      </c>
      <c r="MPA4">
        <v>18102176.559700001</v>
      </c>
      <c r="MPB4">
        <v>18102176.559700001</v>
      </c>
      <c r="MPC4">
        <v>18102176.559700001</v>
      </c>
      <c r="MPD4">
        <v>18102176.559700001</v>
      </c>
      <c r="MPE4">
        <v>18103334.2608</v>
      </c>
      <c r="MPF4">
        <v>18103334.2608</v>
      </c>
      <c r="MPG4">
        <v>18103334.2608</v>
      </c>
      <c r="MPH4">
        <v>18103334.2608</v>
      </c>
      <c r="MPI4">
        <v>18103334.2608</v>
      </c>
      <c r="MPJ4">
        <v>18103334.2608</v>
      </c>
      <c r="MPK4">
        <v>18103334.2608</v>
      </c>
      <c r="MPL4">
        <v>18103334.2608</v>
      </c>
      <c r="MPM4">
        <v>18103334.2608</v>
      </c>
      <c r="MPN4">
        <v>18103334.2608</v>
      </c>
      <c r="MPO4">
        <v>18103334.2608</v>
      </c>
      <c r="MPP4">
        <v>18102176.559700001</v>
      </c>
      <c r="MPQ4">
        <v>18102176.559700001</v>
      </c>
      <c r="MPR4">
        <v>18102176.559700001</v>
      </c>
      <c r="MPS4">
        <v>18102176.559700001</v>
      </c>
      <c r="MPT4">
        <v>18102176.559700001</v>
      </c>
      <c r="MPU4">
        <v>18102176.559700001</v>
      </c>
      <c r="MPV4">
        <v>18102176.559700001</v>
      </c>
      <c r="MPW4">
        <v>18102176.559700001</v>
      </c>
      <c r="MPX4">
        <v>18102176.559700001</v>
      </c>
      <c r="MPY4">
        <v>18102176.559700001</v>
      </c>
      <c r="MPZ4">
        <v>18102176.559700001</v>
      </c>
      <c r="MQA4">
        <v>18103334.2608</v>
      </c>
      <c r="MQB4">
        <v>18103334.2608</v>
      </c>
      <c r="MQC4">
        <v>18103334.2608</v>
      </c>
      <c r="MQD4">
        <v>18103334.2608</v>
      </c>
      <c r="MQE4">
        <v>18103334.2608</v>
      </c>
      <c r="MQF4">
        <v>18103334.2608</v>
      </c>
      <c r="MQG4">
        <v>18103334.2608</v>
      </c>
      <c r="MQH4">
        <v>18103334.2608</v>
      </c>
      <c r="MQI4">
        <v>18103334.2608</v>
      </c>
      <c r="MQJ4">
        <v>18103334.2608</v>
      </c>
      <c r="MQK4">
        <v>18103334.2608</v>
      </c>
      <c r="MQL4">
        <v>39569453.579300001</v>
      </c>
      <c r="MQM4">
        <v>39569453.579300001</v>
      </c>
      <c r="MQN4">
        <v>39569453.579300001</v>
      </c>
      <c r="MQO4">
        <v>39569453.579300001</v>
      </c>
      <c r="MQP4">
        <v>39569453.579300001</v>
      </c>
      <c r="MQQ4">
        <v>39569453.579300001</v>
      </c>
      <c r="MQR4">
        <v>39569453.579300001</v>
      </c>
      <c r="MQS4">
        <v>39569453.579300001</v>
      </c>
      <c r="MQT4">
        <v>39569453.579300001</v>
      </c>
      <c r="MQU4">
        <v>39569453.579300001</v>
      </c>
      <c r="MQV4">
        <v>39569453.579300001</v>
      </c>
      <c r="MQW4">
        <v>39571738.546099998</v>
      </c>
      <c r="MQX4">
        <v>39571738.546099998</v>
      </c>
      <c r="MQY4">
        <v>39571738.546099998</v>
      </c>
      <c r="MQZ4">
        <v>39571738.546099998</v>
      </c>
      <c r="MRA4">
        <v>39571738.546099998</v>
      </c>
      <c r="MRB4">
        <v>39571738.546099998</v>
      </c>
      <c r="MRC4">
        <v>39571738.546099998</v>
      </c>
      <c r="MRD4">
        <v>39571738.546099998</v>
      </c>
      <c r="MRE4">
        <v>39571738.546099998</v>
      </c>
      <c r="MRF4">
        <v>39571738.546099998</v>
      </c>
      <c r="MRG4">
        <v>39571738.546099998</v>
      </c>
      <c r="MRH4">
        <v>39569453.579300001</v>
      </c>
      <c r="MRI4">
        <v>39569453.579300001</v>
      </c>
      <c r="MRJ4">
        <v>39569453.579300001</v>
      </c>
      <c r="MRK4">
        <v>39569453.579300001</v>
      </c>
      <c r="MRL4">
        <v>39569453.579300001</v>
      </c>
      <c r="MRM4">
        <v>39569453.579300001</v>
      </c>
      <c r="MRN4">
        <v>39569453.579300001</v>
      </c>
      <c r="MRO4">
        <v>39569453.579300001</v>
      </c>
      <c r="MRP4">
        <v>39569453.579300001</v>
      </c>
      <c r="MRQ4">
        <v>39569453.579300001</v>
      </c>
      <c r="MRR4">
        <v>39569453.579300001</v>
      </c>
      <c r="MRS4">
        <v>39571738.546099998</v>
      </c>
      <c r="MRT4">
        <v>39571738.546099998</v>
      </c>
      <c r="MRU4">
        <v>39571738.546099998</v>
      </c>
      <c r="MRV4">
        <v>39571738.546099998</v>
      </c>
      <c r="MRW4">
        <v>39571738.546099998</v>
      </c>
      <c r="MRX4">
        <v>39571738.546099998</v>
      </c>
      <c r="MRY4">
        <v>39571738.546099998</v>
      </c>
      <c r="MRZ4">
        <v>39571738.546099998</v>
      </c>
      <c r="MSA4">
        <v>39571738.546099998</v>
      </c>
      <c r="MSB4">
        <v>39571738.546099998</v>
      </c>
      <c r="MSC4">
        <v>39571738.546099998</v>
      </c>
      <c r="MSD4">
        <v>84611035.009599999</v>
      </c>
      <c r="MSE4">
        <v>84611035.009599999</v>
      </c>
      <c r="MSF4">
        <v>84611035.009599999</v>
      </c>
      <c r="MSG4">
        <v>84611035.009599999</v>
      </c>
      <c r="MSH4">
        <v>84611035.009599999</v>
      </c>
      <c r="MSI4">
        <v>84611035.009599999</v>
      </c>
      <c r="MSJ4">
        <v>84611035.009599999</v>
      </c>
      <c r="MSK4">
        <v>84611035.009599999</v>
      </c>
      <c r="MSL4">
        <v>84611035.009599999</v>
      </c>
      <c r="MSM4">
        <v>84611035.009599999</v>
      </c>
      <c r="MSN4">
        <v>84611035.009599999</v>
      </c>
      <c r="MSO4">
        <v>84615574.507699996</v>
      </c>
      <c r="MSP4">
        <v>84615574.507699996</v>
      </c>
      <c r="MSQ4">
        <v>84615574.507699996</v>
      </c>
      <c r="MSR4">
        <v>84615574.507699996</v>
      </c>
      <c r="MSS4">
        <v>84615574.507699996</v>
      </c>
      <c r="MST4">
        <v>84615574.507699996</v>
      </c>
      <c r="MSU4">
        <v>84615574.507699996</v>
      </c>
      <c r="MSV4">
        <v>84615574.507699996</v>
      </c>
      <c r="MSW4">
        <v>84615574.507699996</v>
      </c>
      <c r="MSX4">
        <v>84615574.507699996</v>
      </c>
      <c r="MSY4">
        <v>84615574.507699996</v>
      </c>
      <c r="MSZ4">
        <v>84611035.009599999</v>
      </c>
      <c r="MTA4">
        <v>84611035.009599999</v>
      </c>
      <c r="MTB4">
        <v>84611035.009599999</v>
      </c>
      <c r="MTC4">
        <v>84611035.009599999</v>
      </c>
      <c r="MTD4">
        <v>84611035.009599999</v>
      </c>
      <c r="MTE4">
        <v>84611035.009599999</v>
      </c>
      <c r="MTF4">
        <v>84611035.009599999</v>
      </c>
      <c r="MTG4">
        <v>84611035.009599999</v>
      </c>
      <c r="MTH4">
        <v>84611035.009599999</v>
      </c>
      <c r="MTI4">
        <v>84611035.009599999</v>
      </c>
      <c r="MTJ4">
        <v>84611035.009599999</v>
      </c>
      <c r="MTK4">
        <v>84615574.507699996</v>
      </c>
      <c r="MTL4">
        <v>84615574.507699996</v>
      </c>
      <c r="MTM4">
        <v>84615574.507699996</v>
      </c>
      <c r="MTN4">
        <v>84615574.507699996</v>
      </c>
      <c r="MTO4">
        <v>84615574.507699996</v>
      </c>
      <c r="MTP4">
        <v>84615574.507699996</v>
      </c>
      <c r="MTQ4">
        <v>84615574.507699996</v>
      </c>
      <c r="MTR4">
        <v>84615574.507699996</v>
      </c>
      <c r="MTS4">
        <v>84615574.507699996</v>
      </c>
      <c r="MTT4">
        <v>84615574.507699996</v>
      </c>
      <c r="MTU4">
        <v>84615574.507699996</v>
      </c>
      <c r="MTV4">
        <v>7254531.7655100003</v>
      </c>
      <c r="MTW4">
        <v>7254531.7655100003</v>
      </c>
      <c r="MTX4">
        <v>7254531.7655100003</v>
      </c>
      <c r="MTY4">
        <v>7254531.7655100003</v>
      </c>
      <c r="MTZ4">
        <v>7254531.7655100003</v>
      </c>
      <c r="MUA4">
        <v>7254531.7655100003</v>
      </c>
      <c r="MUB4">
        <v>7254531.7655100003</v>
      </c>
      <c r="MUC4">
        <v>7254531.7655100003</v>
      </c>
      <c r="MUD4">
        <v>7254531.7655100003</v>
      </c>
      <c r="MUE4">
        <v>7254531.7655100003</v>
      </c>
      <c r="MUF4">
        <v>7254531.7655100003</v>
      </c>
      <c r="MUG4">
        <v>7253071.3257799996</v>
      </c>
      <c r="MUH4">
        <v>7253071.3257799996</v>
      </c>
      <c r="MUI4">
        <v>7253071.3257799996</v>
      </c>
      <c r="MUJ4">
        <v>7253071.3257799996</v>
      </c>
      <c r="MUK4">
        <v>7253071.3257799996</v>
      </c>
      <c r="MUL4">
        <v>7253071.3257799996</v>
      </c>
      <c r="MUM4">
        <v>7253071.3257799996</v>
      </c>
      <c r="MUN4">
        <v>7253071.3257799996</v>
      </c>
      <c r="MUO4">
        <v>7253071.3257799996</v>
      </c>
      <c r="MUP4">
        <v>7253071.3257799996</v>
      </c>
      <c r="MUQ4">
        <v>7253071.3257799996</v>
      </c>
      <c r="MUR4">
        <v>7254531.7655100003</v>
      </c>
      <c r="MUS4">
        <v>7254531.7655100003</v>
      </c>
      <c r="MUT4">
        <v>7254531.7655100003</v>
      </c>
      <c r="MUU4">
        <v>7254531.7655100003</v>
      </c>
      <c r="MUV4">
        <v>7254531.7655100003</v>
      </c>
      <c r="MUW4">
        <v>7254531.7655100003</v>
      </c>
      <c r="MUX4">
        <v>7254531.7655100003</v>
      </c>
      <c r="MUY4">
        <v>7254531.7655100003</v>
      </c>
      <c r="MUZ4">
        <v>7254531.7655100003</v>
      </c>
      <c r="MVA4">
        <v>7254531.7655100003</v>
      </c>
      <c r="MVB4">
        <v>7254531.7655100003</v>
      </c>
      <c r="MVC4">
        <v>7253071.3257799996</v>
      </c>
      <c r="MVD4">
        <v>7253071.3257799996</v>
      </c>
      <c r="MVE4">
        <v>7253071.3257799996</v>
      </c>
      <c r="MVF4">
        <v>7253071.3257799996</v>
      </c>
      <c r="MVG4">
        <v>7253071.3257799996</v>
      </c>
      <c r="MVH4">
        <v>7253071.3257799996</v>
      </c>
      <c r="MVI4">
        <v>7253071.3257799996</v>
      </c>
      <c r="MVJ4">
        <v>7253071.3257799996</v>
      </c>
      <c r="MVK4">
        <v>7253071.3257799996</v>
      </c>
      <c r="MVL4">
        <v>7253071.3257799996</v>
      </c>
      <c r="MVM4">
        <v>7253071.3257799996</v>
      </c>
      <c r="MVN4">
        <v>21218830.388300002</v>
      </c>
      <c r="MVO4">
        <v>21218830.388300002</v>
      </c>
      <c r="MVP4">
        <v>21218830.388300002</v>
      </c>
      <c r="MVQ4">
        <v>21218830.388300002</v>
      </c>
      <c r="MVR4">
        <v>21218830.388300002</v>
      </c>
      <c r="MVS4">
        <v>21218830.388300002</v>
      </c>
      <c r="MVT4">
        <v>21218830.388300002</v>
      </c>
      <c r="MVU4">
        <v>21218830.388300002</v>
      </c>
      <c r="MVV4">
        <v>21218830.388300002</v>
      </c>
      <c r="MVW4">
        <v>21218830.388300002</v>
      </c>
      <c r="MVX4">
        <v>21218830.388300002</v>
      </c>
      <c r="MVY4">
        <v>21215947.903099999</v>
      </c>
      <c r="MVZ4">
        <v>21215947.903099999</v>
      </c>
      <c r="MWA4">
        <v>21215947.903099999</v>
      </c>
      <c r="MWB4">
        <v>21215947.903099999</v>
      </c>
      <c r="MWC4">
        <v>21215947.903099999</v>
      </c>
      <c r="MWD4">
        <v>21215947.903099999</v>
      </c>
      <c r="MWE4">
        <v>21215947.903099999</v>
      </c>
      <c r="MWF4">
        <v>21215947.903099999</v>
      </c>
      <c r="MWG4">
        <v>21215947.903099999</v>
      </c>
      <c r="MWH4">
        <v>21215947.903099999</v>
      </c>
      <c r="MWI4">
        <v>21215947.903099999</v>
      </c>
      <c r="MWJ4">
        <v>21218830.388300002</v>
      </c>
      <c r="MWK4">
        <v>21218830.388300002</v>
      </c>
      <c r="MWL4">
        <v>21218830.388300002</v>
      </c>
      <c r="MWM4">
        <v>21218830.388300002</v>
      </c>
      <c r="MWN4">
        <v>21218830.388300002</v>
      </c>
      <c r="MWO4">
        <v>21218830.388300002</v>
      </c>
      <c r="MWP4">
        <v>21218830.388300002</v>
      </c>
      <c r="MWQ4">
        <v>21218830.388300002</v>
      </c>
      <c r="MWR4">
        <v>21218830.388300002</v>
      </c>
      <c r="MWS4">
        <v>21218830.388300002</v>
      </c>
      <c r="MWT4">
        <v>21218830.388300002</v>
      </c>
      <c r="MWU4">
        <v>21215947.903099999</v>
      </c>
      <c r="MWV4">
        <v>21215947.903099999</v>
      </c>
      <c r="MWW4">
        <v>21215947.903099999</v>
      </c>
      <c r="MWX4">
        <v>21215947.903099999</v>
      </c>
      <c r="MWY4">
        <v>21215947.903099999</v>
      </c>
      <c r="MWZ4">
        <v>21215947.903099999</v>
      </c>
      <c r="MXA4">
        <v>21215947.903099999</v>
      </c>
      <c r="MXB4">
        <v>21215947.903099999</v>
      </c>
      <c r="MXC4">
        <v>21215947.903099999</v>
      </c>
      <c r="MXD4">
        <v>21215947.903099999</v>
      </c>
      <c r="MXE4">
        <v>21215947.903099999</v>
      </c>
      <c r="MXF4">
        <v>52386981.362199999</v>
      </c>
      <c r="MXG4">
        <v>52386981.362199999</v>
      </c>
      <c r="MXH4">
        <v>52386981.362199999</v>
      </c>
      <c r="MXI4">
        <v>52386981.362199999</v>
      </c>
      <c r="MXJ4">
        <v>52386981.362199999</v>
      </c>
      <c r="MXK4">
        <v>52386981.362199999</v>
      </c>
      <c r="MXL4">
        <v>52386981.362199999</v>
      </c>
      <c r="MXM4">
        <v>52386981.362199999</v>
      </c>
      <c r="MXN4">
        <v>52386981.362199999</v>
      </c>
      <c r="MXO4">
        <v>52386981.362199999</v>
      </c>
      <c r="MXP4">
        <v>52386981.362199999</v>
      </c>
      <c r="MXQ4">
        <v>52381254.786200002</v>
      </c>
      <c r="MXR4">
        <v>52381254.786200002</v>
      </c>
      <c r="MXS4">
        <v>52381254.786200002</v>
      </c>
      <c r="MXT4">
        <v>52381254.786200002</v>
      </c>
      <c r="MXU4">
        <v>52381254.786200002</v>
      </c>
      <c r="MXV4">
        <v>52381254.786200002</v>
      </c>
      <c r="MXW4">
        <v>52381254.786200002</v>
      </c>
      <c r="MXX4">
        <v>52381254.786200002</v>
      </c>
      <c r="MXY4">
        <v>52381254.786200002</v>
      </c>
      <c r="MXZ4">
        <v>52381254.786200002</v>
      </c>
      <c r="MYA4">
        <v>52381254.786200002</v>
      </c>
      <c r="MYB4">
        <v>52386981.362199999</v>
      </c>
      <c r="MYC4">
        <v>52386981.362199999</v>
      </c>
      <c r="MYD4">
        <v>52386981.362199999</v>
      </c>
      <c r="MYE4">
        <v>52386981.362199999</v>
      </c>
      <c r="MYF4">
        <v>52386981.362199999</v>
      </c>
      <c r="MYG4">
        <v>52386981.362199999</v>
      </c>
      <c r="MYH4">
        <v>52386981.362199999</v>
      </c>
      <c r="MYI4">
        <v>52386981.362199999</v>
      </c>
      <c r="MYJ4">
        <v>52386981.362199999</v>
      </c>
      <c r="MYK4">
        <v>52386981.362199999</v>
      </c>
      <c r="MYL4">
        <v>52386981.362199999</v>
      </c>
      <c r="MYM4">
        <v>52381254.786200002</v>
      </c>
      <c r="MYN4">
        <v>52381254.786200002</v>
      </c>
      <c r="MYO4">
        <v>52381254.786200002</v>
      </c>
      <c r="MYP4">
        <v>52381254.786200002</v>
      </c>
      <c r="MYQ4">
        <v>52381254.786200002</v>
      </c>
      <c r="MYR4">
        <v>52381254.786200002</v>
      </c>
      <c r="MYS4">
        <v>52381254.786200002</v>
      </c>
      <c r="MYT4">
        <v>52381254.786200002</v>
      </c>
      <c r="MYU4">
        <v>52381254.786200002</v>
      </c>
      <c r="MYV4">
        <v>52381254.786200002</v>
      </c>
      <c r="MYW4">
        <v>52381254.786200002</v>
      </c>
      <c r="MYX4">
        <v>-49199074.3477</v>
      </c>
      <c r="MYY4">
        <v>-49199074.3477</v>
      </c>
      <c r="MYZ4">
        <v>-49199074.3477</v>
      </c>
      <c r="MZA4">
        <v>-49199074.3477</v>
      </c>
      <c r="MZB4">
        <v>-49199074.3477</v>
      </c>
      <c r="MZC4">
        <v>-49199074.3477</v>
      </c>
      <c r="MZD4">
        <v>-49199074.3477</v>
      </c>
      <c r="MZE4">
        <v>-49199074.3477</v>
      </c>
      <c r="MZF4">
        <v>-49199074.3477</v>
      </c>
      <c r="MZG4">
        <v>-49199074.3477</v>
      </c>
      <c r="MZH4">
        <v>-49199074.3477</v>
      </c>
      <c r="MZI4">
        <v>-49199074.3477</v>
      </c>
      <c r="MZJ4">
        <v>-49199074.3477</v>
      </c>
      <c r="MZK4">
        <v>-49199074.3477</v>
      </c>
      <c r="MZL4">
        <v>-49199074.3477</v>
      </c>
      <c r="MZM4">
        <v>-49199074.3477</v>
      </c>
      <c r="MZN4">
        <v>-49199074.3477</v>
      </c>
      <c r="MZO4">
        <v>-49199074.3477</v>
      </c>
      <c r="MZP4">
        <v>-49199074.3477</v>
      </c>
      <c r="MZQ4">
        <v>-49199074.3477</v>
      </c>
      <c r="MZR4">
        <v>-49199074.3477</v>
      </c>
      <c r="MZS4">
        <v>-49199074.3477</v>
      </c>
      <c r="MZT4">
        <v>-49199074.3477</v>
      </c>
      <c r="MZU4">
        <v>-49199074.3477</v>
      </c>
      <c r="MZV4">
        <v>-49199074.3477</v>
      </c>
      <c r="MZW4">
        <v>-49199074.3477</v>
      </c>
      <c r="MZX4">
        <v>-49199074.3477</v>
      </c>
      <c r="MZY4">
        <v>-49199074.3477</v>
      </c>
      <c r="MZZ4">
        <v>-49199074.3477</v>
      </c>
      <c r="NAA4">
        <v>-49199074.3477</v>
      </c>
      <c r="NAB4">
        <v>-49199074.3477</v>
      </c>
      <c r="NAC4">
        <v>-49199074.3477</v>
      </c>
      <c r="NAD4">
        <v>-49199074.3477</v>
      </c>
      <c r="NAE4">
        <v>-49199074.3477</v>
      </c>
      <c r="NAF4">
        <v>-49199074.3477</v>
      </c>
      <c r="NAG4">
        <v>-49199074.3477</v>
      </c>
      <c r="NAH4">
        <v>-49199074.3477</v>
      </c>
      <c r="NAI4">
        <v>-49199074.3477</v>
      </c>
      <c r="NAJ4">
        <v>-49199074.3477</v>
      </c>
      <c r="NAK4">
        <v>-49199074.3477</v>
      </c>
      <c r="NAL4">
        <v>-49199074.3477</v>
      </c>
      <c r="NAM4">
        <v>-49199074.3477</v>
      </c>
      <c r="NAN4">
        <v>-49199074.3477</v>
      </c>
      <c r="NAO4">
        <v>-49199074.3477</v>
      </c>
      <c r="NAP4">
        <v>-75998973.568700001</v>
      </c>
      <c r="NAQ4">
        <v>-75998973.568700001</v>
      </c>
      <c r="NAR4">
        <v>-75998973.568700001</v>
      </c>
      <c r="NAS4">
        <v>-75998973.568700001</v>
      </c>
      <c r="NAT4">
        <v>-75998973.568700001</v>
      </c>
      <c r="NAU4">
        <v>-75998973.568700001</v>
      </c>
      <c r="NAV4">
        <v>-75998973.568700001</v>
      </c>
      <c r="NAW4">
        <v>-75998973.568700001</v>
      </c>
      <c r="NAX4">
        <v>-75998973.568700001</v>
      </c>
      <c r="NAY4">
        <v>-75998973.568700001</v>
      </c>
      <c r="NAZ4">
        <v>-75998973.568700001</v>
      </c>
      <c r="NBA4">
        <v>-75998973.568700001</v>
      </c>
      <c r="NBB4">
        <v>-75998973.568700001</v>
      </c>
      <c r="NBC4">
        <v>-75998973.568700001</v>
      </c>
      <c r="NBD4">
        <v>-75998973.568700001</v>
      </c>
      <c r="NBE4">
        <v>-75998973.568700001</v>
      </c>
      <c r="NBF4">
        <v>-75998973.568700001</v>
      </c>
      <c r="NBG4">
        <v>-75998973.568700001</v>
      </c>
      <c r="NBH4">
        <v>-75998973.568700001</v>
      </c>
      <c r="NBI4">
        <v>-75998973.568700001</v>
      </c>
      <c r="NBJ4">
        <v>-75998973.568700001</v>
      </c>
      <c r="NBK4">
        <v>-75998973.568700001</v>
      </c>
      <c r="NBL4">
        <v>-75998973.568700001</v>
      </c>
      <c r="NBM4">
        <v>-75998973.568700001</v>
      </c>
      <c r="NBN4">
        <v>-75998973.568700001</v>
      </c>
      <c r="NBO4">
        <v>-75998973.568700001</v>
      </c>
      <c r="NBP4">
        <v>-75998973.568700001</v>
      </c>
      <c r="NBQ4">
        <v>-75998973.568700001</v>
      </c>
      <c r="NBR4">
        <v>-75998973.568700001</v>
      </c>
      <c r="NBS4">
        <v>-75998973.568700001</v>
      </c>
      <c r="NBT4">
        <v>-75998973.568700001</v>
      </c>
      <c r="NBU4">
        <v>-75998973.568700001</v>
      </c>
      <c r="NBV4">
        <v>-75998973.568700001</v>
      </c>
      <c r="NBW4">
        <v>-75998973.568700001</v>
      </c>
      <c r="NBX4">
        <v>-75998973.568700001</v>
      </c>
      <c r="NBY4">
        <v>-75998973.568700001</v>
      </c>
      <c r="NBZ4">
        <v>-75998973.568700001</v>
      </c>
      <c r="NCA4">
        <v>-75998973.568700001</v>
      </c>
      <c r="NCB4">
        <v>-75998973.568700001</v>
      </c>
      <c r="NCC4">
        <v>-75998973.568700001</v>
      </c>
      <c r="NCD4">
        <v>-75998973.568700001</v>
      </c>
      <c r="NCE4">
        <v>-75998973.568700001</v>
      </c>
      <c r="NCF4">
        <v>-75998973.568700001</v>
      </c>
      <c r="NCG4">
        <v>-75998973.568700001</v>
      </c>
      <c r="NCH4">
        <v>-118115811.43099999</v>
      </c>
      <c r="NCI4">
        <v>-118115811.43099999</v>
      </c>
      <c r="NCJ4">
        <v>-118115811.43099999</v>
      </c>
      <c r="NCK4">
        <v>-118115811.43099999</v>
      </c>
      <c r="NCL4">
        <v>-118115811.43099999</v>
      </c>
      <c r="NCM4">
        <v>-118115811.43099999</v>
      </c>
      <c r="NCN4">
        <v>-118115811.43099999</v>
      </c>
      <c r="NCO4">
        <v>-118115811.43099999</v>
      </c>
      <c r="NCP4">
        <v>-118115811.43099999</v>
      </c>
      <c r="NCQ4">
        <v>-118115811.43099999</v>
      </c>
      <c r="NCR4">
        <v>-118115811.43099999</v>
      </c>
      <c r="NCS4">
        <v>-118115811.43099999</v>
      </c>
      <c r="NCT4">
        <v>-118115811.43099999</v>
      </c>
      <c r="NCU4">
        <v>-118115811.43099999</v>
      </c>
      <c r="NCV4">
        <v>-118115811.43099999</v>
      </c>
      <c r="NCW4">
        <v>-118115811.43099999</v>
      </c>
      <c r="NCX4">
        <v>-118115811.43099999</v>
      </c>
      <c r="NCY4">
        <v>-118115811.43099999</v>
      </c>
      <c r="NCZ4">
        <v>-118115811.43099999</v>
      </c>
      <c r="NDA4">
        <v>-118115811.43099999</v>
      </c>
      <c r="NDB4">
        <v>-118115811.43099999</v>
      </c>
      <c r="NDC4">
        <v>-118115811.43099999</v>
      </c>
      <c r="NDD4">
        <v>-118115811.43099999</v>
      </c>
      <c r="NDE4">
        <v>-118115811.43099999</v>
      </c>
      <c r="NDF4">
        <v>-118115811.43099999</v>
      </c>
      <c r="NDG4">
        <v>-118115811.43099999</v>
      </c>
      <c r="NDH4">
        <v>-118115811.43099999</v>
      </c>
      <c r="NDI4">
        <v>-118115811.43099999</v>
      </c>
      <c r="NDJ4">
        <v>-118115811.43099999</v>
      </c>
      <c r="NDK4">
        <v>-118115811.43099999</v>
      </c>
      <c r="NDL4">
        <v>-118115811.43099999</v>
      </c>
      <c r="NDM4">
        <v>-118115811.43099999</v>
      </c>
      <c r="NDN4">
        <v>-118115811.43099999</v>
      </c>
      <c r="NDO4">
        <v>-118115811.43099999</v>
      </c>
      <c r="NDP4">
        <v>-118115811.43099999</v>
      </c>
      <c r="NDQ4">
        <v>-118115811.43099999</v>
      </c>
      <c r="NDR4">
        <v>-118115811.43099999</v>
      </c>
      <c r="NDS4">
        <v>-118115811.43099999</v>
      </c>
      <c r="NDT4">
        <v>-118115811.43099999</v>
      </c>
      <c r="NDU4">
        <v>-118115811.43099999</v>
      </c>
      <c r="NDV4">
        <v>-118115811.43099999</v>
      </c>
      <c r="NDW4">
        <v>-118115811.43099999</v>
      </c>
      <c r="NDX4">
        <v>-118115811.43099999</v>
      </c>
      <c r="NDY4">
        <v>-118115811.43099999</v>
      </c>
      <c r="NDZ4">
        <v>-49199074.3477</v>
      </c>
      <c r="NEA4">
        <v>-49199074.3477</v>
      </c>
      <c r="NEB4">
        <v>-49199074.3477</v>
      </c>
      <c r="NEC4">
        <v>-49199074.3477</v>
      </c>
      <c r="NED4">
        <v>-49199074.3477</v>
      </c>
      <c r="NEE4">
        <v>-49199074.3477</v>
      </c>
      <c r="NEF4">
        <v>-49199074.3477</v>
      </c>
      <c r="NEG4">
        <v>-49199074.3477</v>
      </c>
      <c r="NEH4">
        <v>-49199074.3477</v>
      </c>
      <c r="NEI4">
        <v>-49199074.3477</v>
      </c>
      <c r="NEJ4">
        <v>-49199074.3477</v>
      </c>
      <c r="NEK4">
        <v>-49199074.3477</v>
      </c>
      <c r="NEL4">
        <v>-49199074.3477</v>
      </c>
      <c r="NEM4">
        <v>-49199074.3477</v>
      </c>
      <c r="NEN4">
        <v>-49199074.3477</v>
      </c>
      <c r="NEO4">
        <v>-49199074.3477</v>
      </c>
      <c r="NEP4">
        <v>-49199074.3477</v>
      </c>
      <c r="NEQ4">
        <v>-49199074.3477</v>
      </c>
      <c r="NER4">
        <v>-49199074.3477</v>
      </c>
      <c r="NES4">
        <v>-49199074.3477</v>
      </c>
      <c r="NET4">
        <v>-49199074.3477</v>
      </c>
      <c r="NEU4">
        <v>-49199074.3477</v>
      </c>
      <c r="NEV4">
        <v>-49199074.3477</v>
      </c>
      <c r="NEW4">
        <v>-49199074.3477</v>
      </c>
      <c r="NEX4">
        <v>-49199074.3477</v>
      </c>
      <c r="NEY4">
        <v>-49199074.3477</v>
      </c>
      <c r="NEZ4">
        <v>-49199074.3477</v>
      </c>
      <c r="NFA4">
        <v>-49199074.3477</v>
      </c>
      <c r="NFB4">
        <v>-49199074.3477</v>
      </c>
      <c r="NFC4">
        <v>-49199074.3477</v>
      </c>
      <c r="NFD4">
        <v>-49199074.3477</v>
      </c>
      <c r="NFE4">
        <v>-49199074.3477</v>
      </c>
      <c r="NFF4">
        <v>-49199074.3477</v>
      </c>
      <c r="NFG4">
        <v>-49199074.3477</v>
      </c>
      <c r="NFH4">
        <v>-49199074.3477</v>
      </c>
      <c r="NFI4">
        <v>-49199074.3477</v>
      </c>
      <c r="NFJ4">
        <v>-49199074.3477</v>
      </c>
      <c r="NFK4">
        <v>-49199074.3477</v>
      </c>
      <c r="NFL4">
        <v>-49199074.3477</v>
      </c>
      <c r="NFM4">
        <v>-49199074.3477</v>
      </c>
      <c r="NFN4">
        <v>-49199074.3477</v>
      </c>
      <c r="NFO4">
        <v>-49199074.3477</v>
      </c>
      <c r="NFP4">
        <v>-49199074.3477</v>
      </c>
      <c r="NFQ4">
        <v>-49199074.3477</v>
      </c>
      <c r="NFR4">
        <v>-75998973.568700001</v>
      </c>
      <c r="NFS4">
        <v>-75998973.568700001</v>
      </c>
      <c r="NFT4">
        <v>-75998973.568700001</v>
      </c>
      <c r="NFU4">
        <v>-75998973.568700001</v>
      </c>
      <c r="NFV4">
        <v>-75998973.568700001</v>
      </c>
      <c r="NFW4">
        <v>-75998973.568700001</v>
      </c>
      <c r="NFX4">
        <v>-75998973.568700001</v>
      </c>
      <c r="NFY4">
        <v>-75998973.568700001</v>
      </c>
      <c r="NFZ4">
        <v>-75998973.568700001</v>
      </c>
      <c r="NGA4">
        <v>-75998973.568700001</v>
      </c>
      <c r="NGB4">
        <v>-75998973.568700001</v>
      </c>
      <c r="NGC4">
        <v>-75998973.568700001</v>
      </c>
      <c r="NGD4">
        <v>-75998973.568700001</v>
      </c>
      <c r="NGE4">
        <v>-75998973.568700001</v>
      </c>
      <c r="NGF4">
        <v>-75998973.568700001</v>
      </c>
      <c r="NGG4">
        <v>-75998973.568700001</v>
      </c>
      <c r="NGH4">
        <v>-75998973.568700001</v>
      </c>
      <c r="NGI4">
        <v>-75998973.568700001</v>
      </c>
      <c r="NGJ4">
        <v>-75998973.568700001</v>
      </c>
      <c r="NGK4">
        <v>-75998973.568700001</v>
      </c>
      <c r="NGL4">
        <v>-75998973.568700001</v>
      </c>
      <c r="NGM4">
        <v>-75998973.568700001</v>
      </c>
      <c r="NGN4">
        <v>-75998973.568700001</v>
      </c>
      <c r="NGO4">
        <v>-75998973.568700001</v>
      </c>
      <c r="NGP4">
        <v>-75998973.568700001</v>
      </c>
      <c r="NGQ4">
        <v>-75998973.568700001</v>
      </c>
      <c r="NGR4">
        <v>-75998973.568700001</v>
      </c>
      <c r="NGS4">
        <v>-75998973.568700001</v>
      </c>
      <c r="NGT4">
        <v>-75998973.568700001</v>
      </c>
      <c r="NGU4">
        <v>-75998973.568700001</v>
      </c>
      <c r="NGV4">
        <v>-75998973.568700001</v>
      </c>
      <c r="NGW4">
        <v>-75998973.568700001</v>
      </c>
      <c r="NGX4">
        <v>-75998973.568700001</v>
      </c>
      <c r="NGY4">
        <v>-75998973.568700001</v>
      </c>
      <c r="NGZ4">
        <v>-75998973.568700001</v>
      </c>
      <c r="NHA4">
        <v>-75998973.568700001</v>
      </c>
      <c r="NHB4">
        <v>-75998973.568700001</v>
      </c>
      <c r="NHC4">
        <v>-75998973.568700001</v>
      </c>
      <c r="NHD4">
        <v>-75998973.568700001</v>
      </c>
      <c r="NHE4">
        <v>-75998973.568700001</v>
      </c>
      <c r="NHF4">
        <v>-75998973.568700001</v>
      </c>
      <c r="NHG4">
        <v>-75998973.568700001</v>
      </c>
      <c r="NHH4">
        <v>-75998973.568700001</v>
      </c>
      <c r="NHI4">
        <v>-75998973.568700001</v>
      </c>
      <c r="NHJ4">
        <v>-118115811.43099999</v>
      </c>
      <c r="NHK4">
        <v>-118115811.43099999</v>
      </c>
      <c r="NHL4">
        <v>-118115811.43099999</v>
      </c>
      <c r="NHM4">
        <v>-118115811.43099999</v>
      </c>
      <c r="NHN4">
        <v>-118115811.43099999</v>
      </c>
      <c r="NHO4">
        <v>-118115811.43099999</v>
      </c>
      <c r="NHP4">
        <v>-118115811.43099999</v>
      </c>
      <c r="NHQ4">
        <v>-118115811.43099999</v>
      </c>
      <c r="NHR4">
        <v>-118115811.43099999</v>
      </c>
      <c r="NHS4">
        <v>-118115811.43099999</v>
      </c>
      <c r="NHT4">
        <v>-118115811.43099999</v>
      </c>
      <c r="NHU4">
        <v>-118115811.43099999</v>
      </c>
      <c r="NHV4">
        <v>-118115811.43099999</v>
      </c>
      <c r="NHW4">
        <v>-118115811.43099999</v>
      </c>
      <c r="NHX4">
        <v>-118115811.43099999</v>
      </c>
      <c r="NHY4">
        <v>-118115811.43099999</v>
      </c>
      <c r="NHZ4">
        <v>-118115811.43099999</v>
      </c>
      <c r="NIA4">
        <v>-118115811.43099999</v>
      </c>
      <c r="NIB4">
        <v>-118115811.43099999</v>
      </c>
      <c r="NIC4">
        <v>-118115811.43099999</v>
      </c>
      <c r="NID4">
        <v>-118115811.43099999</v>
      </c>
      <c r="NIE4">
        <v>-118115811.43099999</v>
      </c>
      <c r="NIF4">
        <v>-118115811.43099999</v>
      </c>
      <c r="NIG4">
        <v>-118115811.43099999</v>
      </c>
      <c r="NIH4">
        <v>-118115811.43099999</v>
      </c>
      <c r="NII4">
        <v>-118115811.43099999</v>
      </c>
      <c r="NIJ4">
        <v>-118115811.43099999</v>
      </c>
      <c r="NIK4">
        <v>-118115811.43099999</v>
      </c>
      <c r="NIL4">
        <v>-118115811.43099999</v>
      </c>
      <c r="NIM4">
        <v>-118115811.43099999</v>
      </c>
      <c r="NIN4">
        <v>-118115811.43099999</v>
      </c>
      <c r="NIO4">
        <v>-118115811.43099999</v>
      </c>
      <c r="NIP4">
        <v>-118115811.43099999</v>
      </c>
      <c r="NIQ4">
        <v>-118115811.43099999</v>
      </c>
      <c r="NIR4">
        <v>-118115811.43099999</v>
      </c>
      <c r="NIS4">
        <v>-118115811.43099999</v>
      </c>
      <c r="NIT4">
        <v>-118115811.43099999</v>
      </c>
      <c r="NIU4">
        <v>-118115811.43099999</v>
      </c>
      <c r="NIV4">
        <v>-118115811.43099999</v>
      </c>
      <c r="NIW4">
        <v>-118115811.43099999</v>
      </c>
      <c r="NIX4">
        <v>-118115811.43099999</v>
      </c>
      <c r="NIY4">
        <v>-118115811.43099999</v>
      </c>
      <c r="NIZ4">
        <v>-118115811.43099999</v>
      </c>
      <c r="NJA4">
        <v>-118115811.43099999</v>
      </c>
      <c r="NJB4">
        <v>-27399978.476199999</v>
      </c>
      <c r="NJC4">
        <v>-27399978.476199999</v>
      </c>
      <c r="NJD4">
        <v>-27399978.476199999</v>
      </c>
      <c r="NJE4">
        <v>-27399978.476199999</v>
      </c>
      <c r="NJF4">
        <v>-27399978.476199999</v>
      </c>
      <c r="NJG4">
        <v>-27399978.476199999</v>
      </c>
      <c r="NJH4">
        <v>-27399978.476199999</v>
      </c>
      <c r="NJI4">
        <v>-27399978.476199999</v>
      </c>
      <c r="NJJ4">
        <v>-27399978.476199999</v>
      </c>
      <c r="NJK4">
        <v>-27399978.476199999</v>
      </c>
      <c r="NJL4">
        <v>-27399978.476199999</v>
      </c>
      <c r="NJM4">
        <v>-27399978.476199999</v>
      </c>
      <c r="NJN4">
        <v>-27399978.476199999</v>
      </c>
      <c r="NJO4">
        <v>-27399978.476199999</v>
      </c>
      <c r="NJP4">
        <v>-27399978.476199999</v>
      </c>
      <c r="NJQ4">
        <v>-27399978.476199999</v>
      </c>
      <c r="NJR4">
        <v>-27399978.476199999</v>
      </c>
      <c r="NJS4">
        <v>-27399978.476199999</v>
      </c>
      <c r="NJT4">
        <v>-27399978.476199999</v>
      </c>
      <c r="NJU4">
        <v>-27399978.476199999</v>
      </c>
      <c r="NJV4">
        <v>-27399978.476199999</v>
      </c>
      <c r="NJW4">
        <v>-27399978.476199999</v>
      </c>
      <c r="NJX4">
        <v>-27399978.476199999</v>
      </c>
      <c r="NJY4">
        <v>-27399978.476199999</v>
      </c>
      <c r="NJZ4">
        <v>-27399978.476199999</v>
      </c>
      <c r="NKA4">
        <v>-27399978.476199999</v>
      </c>
      <c r="NKB4">
        <v>-27399978.476199999</v>
      </c>
      <c r="NKC4">
        <v>-27399978.476199999</v>
      </c>
      <c r="NKD4">
        <v>-27399978.476199999</v>
      </c>
      <c r="NKE4">
        <v>-27399978.476199999</v>
      </c>
      <c r="NKF4">
        <v>-27399978.476199999</v>
      </c>
      <c r="NKG4">
        <v>-27399978.476199999</v>
      </c>
      <c r="NKH4">
        <v>-27399978.476199999</v>
      </c>
      <c r="NKI4">
        <v>-27399978.476199999</v>
      </c>
      <c r="NKJ4">
        <v>-27399978.476199999</v>
      </c>
      <c r="NKK4">
        <v>-27399978.476199999</v>
      </c>
      <c r="NKL4">
        <v>-27399978.476199999</v>
      </c>
      <c r="NKM4">
        <v>-27399978.476199999</v>
      </c>
      <c r="NKN4">
        <v>-27399978.476199999</v>
      </c>
      <c r="NKO4">
        <v>-27399978.476199999</v>
      </c>
      <c r="NKP4">
        <v>-27399978.476199999</v>
      </c>
      <c r="NKQ4">
        <v>-27399978.476199999</v>
      </c>
      <c r="NKR4">
        <v>-27399978.476199999</v>
      </c>
      <c r="NKS4">
        <v>-27399978.476199999</v>
      </c>
      <c r="NKT4">
        <v>-41350857.472400002</v>
      </c>
      <c r="NKU4">
        <v>-41350857.472400002</v>
      </c>
      <c r="NKV4">
        <v>-41350857.472400002</v>
      </c>
      <c r="NKW4">
        <v>-41350857.472400002</v>
      </c>
      <c r="NKX4">
        <v>-41350857.472400002</v>
      </c>
      <c r="NKY4">
        <v>-41350857.472400002</v>
      </c>
      <c r="NKZ4">
        <v>-41350857.472400002</v>
      </c>
      <c r="NLA4">
        <v>-41350857.472400002</v>
      </c>
      <c r="NLB4">
        <v>-41350857.472400002</v>
      </c>
      <c r="NLC4">
        <v>-41350857.472400002</v>
      </c>
      <c r="NLD4">
        <v>-41350857.472400002</v>
      </c>
      <c r="NLE4">
        <v>-41350857.472400002</v>
      </c>
      <c r="NLF4">
        <v>-41350857.472400002</v>
      </c>
      <c r="NLG4">
        <v>-41350857.472400002</v>
      </c>
      <c r="NLH4">
        <v>-41350857.472400002</v>
      </c>
      <c r="NLI4">
        <v>-41350857.472400002</v>
      </c>
      <c r="NLJ4">
        <v>-41350857.472400002</v>
      </c>
      <c r="NLK4">
        <v>-41350857.472400002</v>
      </c>
      <c r="NLL4">
        <v>-41350857.472400002</v>
      </c>
      <c r="NLM4">
        <v>-41350857.472400002</v>
      </c>
      <c r="NLN4">
        <v>-41350857.472400002</v>
      </c>
      <c r="NLO4">
        <v>-41350857.472400002</v>
      </c>
      <c r="NLP4">
        <v>-41350857.472400002</v>
      </c>
      <c r="NLQ4">
        <v>-41350857.472400002</v>
      </c>
      <c r="NLR4">
        <v>-41350857.472400002</v>
      </c>
      <c r="NLS4">
        <v>-41350857.472400002</v>
      </c>
      <c r="NLT4">
        <v>-41350857.472400002</v>
      </c>
      <c r="NLU4">
        <v>-41350857.472400002</v>
      </c>
      <c r="NLV4">
        <v>-41350857.472400002</v>
      </c>
      <c r="NLW4">
        <v>-41350857.472400002</v>
      </c>
      <c r="NLX4">
        <v>-41350857.472400002</v>
      </c>
      <c r="NLY4">
        <v>-41350857.472400002</v>
      </c>
      <c r="NLZ4">
        <v>-41350857.472400002</v>
      </c>
      <c r="NMA4">
        <v>-41350857.472400002</v>
      </c>
      <c r="NMB4">
        <v>-41350857.472400002</v>
      </c>
      <c r="NMC4">
        <v>-41350857.472400002</v>
      </c>
      <c r="NMD4">
        <v>-41350857.472400002</v>
      </c>
      <c r="NME4">
        <v>-41350857.472400002</v>
      </c>
      <c r="NMF4">
        <v>-41350857.472400002</v>
      </c>
      <c r="NMG4">
        <v>-41350857.472400002</v>
      </c>
      <c r="NMH4">
        <v>-41350857.472400002</v>
      </c>
      <c r="NMI4">
        <v>-41350857.472400002</v>
      </c>
      <c r="NMJ4">
        <v>-41350857.472400002</v>
      </c>
      <c r="NMK4">
        <v>-41350857.472400002</v>
      </c>
      <c r="NML4">
        <v>-62318327.113899998</v>
      </c>
      <c r="NMM4">
        <v>-62318327.113899998</v>
      </c>
      <c r="NMN4">
        <v>-62318327.113899998</v>
      </c>
      <c r="NMO4">
        <v>-62318327.113899998</v>
      </c>
      <c r="NMP4">
        <v>-62318327.113899998</v>
      </c>
      <c r="NMQ4">
        <v>-62318327.113899998</v>
      </c>
      <c r="NMR4">
        <v>-62318327.113899998</v>
      </c>
      <c r="NMS4">
        <v>-62318327.113899998</v>
      </c>
      <c r="NMT4">
        <v>-62318327.113899998</v>
      </c>
      <c r="NMU4">
        <v>-62318327.113899998</v>
      </c>
      <c r="NMV4">
        <v>-62318327.113899998</v>
      </c>
      <c r="NMW4">
        <v>-62318327.113899998</v>
      </c>
      <c r="NMX4">
        <v>-62318327.113899998</v>
      </c>
      <c r="NMY4">
        <v>-62318327.113899998</v>
      </c>
      <c r="NMZ4">
        <v>-62318327.113899998</v>
      </c>
      <c r="NNA4">
        <v>-62318327.113899998</v>
      </c>
      <c r="NNB4">
        <v>-62318327.113899998</v>
      </c>
      <c r="NNC4">
        <v>-62318327.113899998</v>
      </c>
      <c r="NND4">
        <v>-62318327.113899998</v>
      </c>
      <c r="NNE4">
        <v>-62318327.113899998</v>
      </c>
      <c r="NNF4">
        <v>-62318327.113899998</v>
      </c>
      <c r="NNG4">
        <v>-62318327.113899998</v>
      </c>
      <c r="NNH4">
        <v>-62318327.113899998</v>
      </c>
      <c r="NNI4">
        <v>-62318327.113899998</v>
      </c>
      <c r="NNJ4">
        <v>-62318327.113899998</v>
      </c>
      <c r="NNK4">
        <v>-62318327.113899998</v>
      </c>
      <c r="NNL4">
        <v>-62318327.113899998</v>
      </c>
      <c r="NNM4">
        <v>-62318327.113899998</v>
      </c>
      <c r="NNN4">
        <v>-62318327.113899998</v>
      </c>
      <c r="NNO4">
        <v>-62318327.113899998</v>
      </c>
      <c r="NNP4">
        <v>-62318327.113899998</v>
      </c>
      <c r="NNQ4">
        <v>-62318327.113899998</v>
      </c>
      <c r="NNR4">
        <v>-62318327.113899998</v>
      </c>
      <c r="NNS4">
        <v>-62318327.113899998</v>
      </c>
      <c r="NNT4">
        <v>-62318327.113899998</v>
      </c>
      <c r="NNU4">
        <v>-62318327.113899998</v>
      </c>
      <c r="NNV4">
        <v>-62318327.113899998</v>
      </c>
      <c r="NNW4">
        <v>-62318327.113899998</v>
      </c>
      <c r="NNX4">
        <v>-62318327.113899998</v>
      </c>
      <c r="NNY4">
        <v>-62318327.113899998</v>
      </c>
      <c r="NNZ4">
        <v>-62318327.113899998</v>
      </c>
      <c r="NOA4">
        <v>-62318327.113899998</v>
      </c>
      <c r="NOB4">
        <v>-62318327.113899998</v>
      </c>
      <c r="NOC4">
        <v>-62318327.113899998</v>
      </c>
      <c r="NOD4">
        <v>21888613.670899998</v>
      </c>
      <c r="NOE4">
        <v>21888613.670899998</v>
      </c>
      <c r="NOF4">
        <v>21888613.670899998</v>
      </c>
      <c r="NOG4">
        <v>21888613.670899998</v>
      </c>
      <c r="NOH4">
        <v>21888613.670899998</v>
      </c>
      <c r="NOI4">
        <v>21888613.670899998</v>
      </c>
      <c r="NOJ4">
        <v>21888613.670899998</v>
      </c>
      <c r="NOK4">
        <v>21888613.670899998</v>
      </c>
      <c r="NOL4">
        <v>21888613.670899998</v>
      </c>
      <c r="NOM4">
        <v>21888613.670899998</v>
      </c>
      <c r="NON4">
        <v>21888613.670899998</v>
      </c>
      <c r="NOO4">
        <v>21889841.038800001</v>
      </c>
      <c r="NOP4">
        <v>21889841.038800001</v>
      </c>
      <c r="NOQ4">
        <v>21889841.038800001</v>
      </c>
      <c r="NOR4">
        <v>21889841.038800001</v>
      </c>
      <c r="NOS4">
        <v>21889841.038800001</v>
      </c>
      <c r="NOT4">
        <v>21889841.038800001</v>
      </c>
      <c r="NOU4">
        <v>21889841.038800001</v>
      </c>
      <c r="NOV4">
        <v>21889841.038800001</v>
      </c>
      <c r="NOW4">
        <v>21889841.038800001</v>
      </c>
      <c r="NOX4">
        <v>21889841.038800001</v>
      </c>
      <c r="NOY4">
        <v>21889841.038800001</v>
      </c>
      <c r="NOZ4">
        <v>21888613.670899998</v>
      </c>
      <c r="NPA4">
        <v>21888613.670899998</v>
      </c>
      <c r="NPB4">
        <v>21888613.670899998</v>
      </c>
      <c r="NPC4">
        <v>21888613.670899998</v>
      </c>
      <c r="NPD4">
        <v>21888613.670899998</v>
      </c>
      <c r="NPE4">
        <v>21888613.670899998</v>
      </c>
      <c r="NPF4">
        <v>21888613.670899998</v>
      </c>
      <c r="NPG4">
        <v>21888613.670899998</v>
      </c>
      <c r="NPH4">
        <v>21888613.670899998</v>
      </c>
      <c r="NPI4">
        <v>21888613.670899998</v>
      </c>
      <c r="NPJ4">
        <v>21888613.670899998</v>
      </c>
      <c r="NPK4">
        <v>21889841.038800001</v>
      </c>
      <c r="NPL4">
        <v>21889841.038800001</v>
      </c>
      <c r="NPM4">
        <v>21889841.038800001</v>
      </c>
      <c r="NPN4">
        <v>21889841.038800001</v>
      </c>
      <c r="NPO4">
        <v>21889841.038800001</v>
      </c>
      <c r="NPP4">
        <v>21889841.038800001</v>
      </c>
      <c r="NPQ4">
        <v>21889841.038800001</v>
      </c>
      <c r="NPR4">
        <v>21889841.038800001</v>
      </c>
      <c r="NPS4">
        <v>21889841.038800001</v>
      </c>
      <c r="NPT4">
        <v>21889841.038800001</v>
      </c>
      <c r="NPU4">
        <v>21889841.038800001</v>
      </c>
      <c r="NPV4">
        <v>46745662.767899998</v>
      </c>
      <c r="NPW4">
        <v>46745662.767899998</v>
      </c>
      <c r="NPX4">
        <v>46745662.767899998</v>
      </c>
      <c r="NPY4">
        <v>46745662.767899998</v>
      </c>
      <c r="NPZ4">
        <v>46745662.767899998</v>
      </c>
      <c r="NQA4">
        <v>46745662.767899998</v>
      </c>
      <c r="NQB4">
        <v>46745662.767899998</v>
      </c>
      <c r="NQC4">
        <v>46745662.767899998</v>
      </c>
      <c r="NQD4">
        <v>46745662.767899998</v>
      </c>
      <c r="NQE4">
        <v>46745662.767899998</v>
      </c>
      <c r="NQF4">
        <v>46745662.767899998</v>
      </c>
      <c r="NQG4">
        <v>46748085.236699998</v>
      </c>
      <c r="NQH4">
        <v>46748085.236699998</v>
      </c>
      <c r="NQI4">
        <v>46748085.236699998</v>
      </c>
      <c r="NQJ4">
        <v>46748085.236699998</v>
      </c>
      <c r="NQK4">
        <v>46748085.236699998</v>
      </c>
      <c r="NQL4">
        <v>46748085.236699998</v>
      </c>
      <c r="NQM4">
        <v>46748085.236699998</v>
      </c>
      <c r="NQN4">
        <v>46748085.236699998</v>
      </c>
      <c r="NQO4">
        <v>46748085.236699998</v>
      </c>
      <c r="NQP4">
        <v>46748085.236699998</v>
      </c>
      <c r="NQQ4">
        <v>46748085.236699998</v>
      </c>
      <c r="NQR4">
        <v>46745662.767899998</v>
      </c>
      <c r="NQS4">
        <v>46745662.767899998</v>
      </c>
      <c r="NQT4">
        <v>46745662.767899998</v>
      </c>
      <c r="NQU4">
        <v>46745662.767899998</v>
      </c>
      <c r="NQV4">
        <v>46745662.767899998</v>
      </c>
      <c r="NQW4">
        <v>46745662.767899998</v>
      </c>
      <c r="NQX4">
        <v>46745662.767899998</v>
      </c>
      <c r="NQY4">
        <v>46745662.767899998</v>
      </c>
      <c r="NQZ4">
        <v>46745662.767899998</v>
      </c>
      <c r="NRA4">
        <v>46745662.767899998</v>
      </c>
      <c r="NRB4">
        <v>46745662.767899998</v>
      </c>
      <c r="NRC4">
        <v>46748085.236699998</v>
      </c>
      <c r="NRD4">
        <v>46748085.236699998</v>
      </c>
      <c r="NRE4">
        <v>46748085.236699998</v>
      </c>
      <c r="NRF4">
        <v>46748085.236699998</v>
      </c>
      <c r="NRG4">
        <v>46748085.236699998</v>
      </c>
      <c r="NRH4">
        <v>46748085.236699998</v>
      </c>
      <c r="NRI4">
        <v>46748085.236699998</v>
      </c>
      <c r="NRJ4">
        <v>46748085.236699998</v>
      </c>
      <c r="NRK4">
        <v>46748085.236699998</v>
      </c>
      <c r="NRL4">
        <v>46748085.236699998</v>
      </c>
      <c r="NRM4">
        <v>46748085.236699998</v>
      </c>
      <c r="NRN4">
        <v>98404762.327800006</v>
      </c>
      <c r="NRO4">
        <v>98404762.327800006</v>
      </c>
      <c r="NRP4">
        <v>98404762.327800006</v>
      </c>
      <c r="NRQ4">
        <v>98404762.327800006</v>
      </c>
      <c r="NRR4">
        <v>98404762.327800006</v>
      </c>
      <c r="NRS4">
        <v>98404762.327800006</v>
      </c>
      <c r="NRT4">
        <v>98404762.327800006</v>
      </c>
      <c r="NRU4">
        <v>98404762.327800006</v>
      </c>
      <c r="NRV4">
        <v>98404762.327800006</v>
      </c>
      <c r="NRW4">
        <v>98404762.327800006</v>
      </c>
      <c r="NRX4">
        <v>98404762.327800006</v>
      </c>
      <c r="NRY4">
        <v>98409574.998500004</v>
      </c>
      <c r="NRZ4">
        <v>98409574.998500004</v>
      </c>
      <c r="NSA4">
        <v>98409574.998500004</v>
      </c>
      <c r="NSB4">
        <v>98409574.998500004</v>
      </c>
      <c r="NSC4">
        <v>98409574.998500004</v>
      </c>
      <c r="NSD4">
        <v>98409574.998500004</v>
      </c>
      <c r="NSE4">
        <v>98409574.998500004</v>
      </c>
      <c r="NSF4">
        <v>98409574.998500004</v>
      </c>
      <c r="NSG4">
        <v>98409574.998500004</v>
      </c>
      <c r="NSH4">
        <v>98409574.998500004</v>
      </c>
      <c r="NSI4">
        <v>98409574.998500004</v>
      </c>
      <c r="NSJ4">
        <v>98404762.327800006</v>
      </c>
      <c r="NSK4">
        <v>98404762.327800006</v>
      </c>
      <c r="NSL4">
        <v>98404762.327800006</v>
      </c>
      <c r="NSM4">
        <v>98404762.327800006</v>
      </c>
      <c r="NSN4">
        <v>98404762.327800006</v>
      </c>
      <c r="NSO4">
        <v>98404762.327800006</v>
      </c>
      <c r="NSP4">
        <v>98404762.327800006</v>
      </c>
      <c r="NSQ4">
        <v>98404762.327800006</v>
      </c>
      <c r="NSR4">
        <v>98404762.327800006</v>
      </c>
      <c r="NSS4">
        <v>98404762.327800006</v>
      </c>
      <c r="NST4">
        <v>98404762.327800006</v>
      </c>
      <c r="NSU4">
        <v>98409574.998500004</v>
      </c>
      <c r="NSV4">
        <v>98409574.998500004</v>
      </c>
      <c r="NSW4">
        <v>98409574.998500004</v>
      </c>
      <c r="NSX4">
        <v>98409574.998500004</v>
      </c>
      <c r="NSY4">
        <v>98409574.998500004</v>
      </c>
      <c r="NSZ4">
        <v>98409574.998500004</v>
      </c>
      <c r="NTA4">
        <v>98409574.998500004</v>
      </c>
      <c r="NTB4">
        <v>98409574.998500004</v>
      </c>
      <c r="NTC4">
        <v>98409574.998500004</v>
      </c>
      <c r="NTD4">
        <v>98409574.998500004</v>
      </c>
      <c r="NTE4">
        <v>98409574.998500004</v>
      </c>
      <c r="NTF4">
        <v>-1636.4440071500001</v>
      </c>
      <c r="NTG4">
        <v>-1636.4440071500001</v>
      </c>
      <c r="NTH4">
        <v>-1636.4440071500001</v>
      </c>
      <c r="NTI4">
        <v>-1636.4440071500001</v>
      </c>
      <c r="NTJ4">
        <v>-1636.4440071500001</v>
      </c>
      <c r="NTK4">
        <v>-1636.4440071500001</v>
      </c>
      <c r="NTL4">
        <v>-1636.4440071500001</v>
      </c>
      <c r="NTM4">
        <v>-1636.4440071500001</v>
      </c>
      <c r="NTN4">
        <v>-1636.4440071500001</v>
      </c>
      <c r="NTO4">
        <v>-1636.4440071500001</v>
      </c>
      <c r="NTP4">
        <v>-1636.4440071500001</v>
      </c>
      <c r="NTQ4">
        <v>-1636.4440071500001</v>
      </c>
      <c r="NTR4">
        <v>-1636.4440071500001</v>
      </c>
      <c r="NTS4">
        <v>-1636.4440071500001</v>
      </c>
      <c r="NTT4">
        <v>-1636.4440071500001</v>
      </c>
      <c r="NTU4">
        <v>-1636.4440071500001</v>
      </c>
      <c r="NTV4">
        <v>-1636.4440071500001</v>
      </c>
      <c r="NTW4">
        <v>-1636.4440071500001</v>
      </c>
      <c r="NTX4">
        <v>-1636.4440071500001</v>
      </c>
      <c r="NTY4">
        <v>-1636.4440071500001</v>
      </c>
      <c r="NTZ4">
        <v>-1636.4440071500001</v>
      </c>
      <c r="NUA4">
        <v>-1636.4440071500001</v>
      </c>
      <c r="NUB4">
        <v>-1636.4440071500001</v>
      </c>
      <c r="NUC4">
        <v>-1636.4440071500001</v>
      </c>
      <c r="NUD4">
        <v>-1636.4440071500001</v>
      </c>
      <c r="NUE4">
        <v>-1636.4440071500001</v>
      </c>
      <c r="NUF4">
        <v>-1636.4440071500001</v>
      </c>
      <c r="NUG4">
        <v>-1636.4440071500001</v>
      </c>
      <c r="NUH4">
        <v>-1636.4440071500001</v>
      </c>
      <c r="NUI4">
        <v>-1636.4440071500001</v>
      </c>
      <c r="NUJ4">
        <v>-1636.4440071500001</v>
      </c>
      <c r="NUK4">
        <v>-1636.4440071500001</v>
      </c>
      <c r="NUL4">
        <v>-1636.4440071500001</v>
      </c>
      <c r="NUM4">
        <v>-1636.4440071500001</v>
      </c>
      <c r="NUN4">
        <v>-1636.4440071500001</v>
      </c>
      <c r="NUO4">
        <v>-1636.4440071500001</v>
      </c>
      <c r="NUP4">
        <v>-1636.4440071500001</v>
      </c>
      <c r="NUQ4">
        <v>-1636.4440071500001</v>
      </c>
      <c r="NUR4">
        <v>-1636.4440071500001</v>
      </c>
      <c r="NUS4">
        <v>-1636.4440071500001</v>
      </c>
      <c r="NUT4">
        <v>-1636.4440071500001</v>
      </c>
      <c r="NUU4">
        <v>-1636.4440071500001</v>
      </c>
      <c r="NUV4">
        <v>-1636.4440071500001</v>
      </c>
      <c r="NUW4">
        <v>-1636.4440071500001</v>
      </c>
      <c r="NUX4">
        <v>-3166.4797322499999</v>
      </c>
      <c r="NUY4">
        <v>-3166.4797322499999</v>
      </c>
      <c r="NUZ4">
        <v>-3166.4797322499999</v>
      </c>
      <c r="NVA4">
        <v>-3166.4797322499999</v>
      </c>
      <c r="NVB4">
        <v>-3166.4797322499999</v>
      </c>
      <c r="NVC4">
        <v>-3166.4797322499999</v>
      </c>
      <c r="NVD4">
        <v>-3166.4797322499999</v>
      </c>
      <c r="NVE4">
        <v>-3166.4797322499999</v>
      </c>
      <c r="NVF4">
        <v>-3166.4797322499999</v>
      </c>
      <c r="NVG4">
        <v>-3166.4797322499999</v>
      </c>
      <c r="NVH4">
        <v>-3166.4797322499999</v>
      </c>
      <c r="NVI4">
        <v>-3166.4797322499999</v>
      </c>
      <c r="NVJ4">
        <v>-3166.4797322499999</v>
      </c>
      <c r="NVK4">
        <v>-3166.4797322499999</v>
      </c>
      <c r="NVL4">
        <v>-3166.4797322499999</v>
      </c>
      <c r="NVM4">
        <v>-3166.4797322499999</v>
      </c>
      <c r="NVN4">
        <v>-3166.4797322499999</v>
      </c>
      <c r="NVO4">
        <v>-3166.4797322499999</v>
      </c>
      <c r="NVP4">
        <v>-3166.4797322499999</v>
      </c>
      <c r="NVQ4">
        <v>-3166.4797322499999</v>
      </c>
      <c r="NVR4">
        <v>-3166.4797322499999</v>
      </c>
      <c r="NVS4">
        <v>-3166.4797322499999</v>
      </c>
      <c r="NVT4">
        <v>-3166.4797322499999</v>
      </c>
      <c r="NVU4">
        <v>-3166.4797322499999</v>
      </c>
      <c r="NVV4">
        <v>-3166.4797322499999</v>
      </c>
      <c r="NVW4">
        <v>-3166.4797322499999</v>
      </c>
      <c r="NVX4">
        <v>-3166.4797322499999</v>
      </c>
      <c r="NVY4">
        <v>-3166.4797322499999</v>
      </c>
      <c r="NVZ4">
        <v>-3166.4797322499999</v>
      </c>
      <c r="NWA4">
        <v>-3166.4797322499999</v>
      </c>
      <c r="NWB4">
        <v>-3166.4797322499999</v>
      </c>
      <c r="NWC4">
        <v>-3166.4797322499999</v>
      </c>
      <c r="NWD4">
        <v>-3166.4797322499999</v>
      </c>
      <c r="NWE4">
        <v>-3166.4797322499999</v>
      </c>
      <c r="NWF4">
        <v>-3166.4797322499999</v>
      </c>
      <c r="NWG4">
        <v>-3166.4797322499999</v>
      </c>
      <c r="NWH4">
        <v>-3166.4797322499999</v>
      </c>
      <c r="NWI4">
        <v>-3166.4797322499999</v>
      </c>
      <c r="NWJ4">
        <v>-3166.4797322499999</v>
      </c>
      <c r="NWK4">
        <v>-3166.4797322499999</v>
      </c>
      <c r="NWL4">
        <v>-3166.4797322499999</v>
      </c>
      <c r="NWM4">
        <v>-3166.4797322499999</v>
      </c>
      <c r="NWN4">
        <v>-3166.4797322499999</v>
      </c>
      <c r="NWO4">
        <v>-3166.4797322499999</v>
      </c>
      <c r="NWP4">
        <v>-6226.5511824499999</v>
      </c>
      <c r="NWQ4">
        <v>-6226.5511824499999</v>
      </c>
      <c r="NWR4">
        <v>-6226.5511824499999</v>
      </c>
      <c r="NWS4">
        <v>-6226.5511824499999</v>
      </c>
      <c r="NWT4">
        <v>-6226.5511824499999</v>
      </c>
      <c r="NWU4">
        <v>-6226.5511824499999</v>
      </c>
      <c r="NWV4">
        <v>-6226.5511824499999</v>
      </c>
      <c r="NWW4">
        <v>-6226.5511824499999</v>
      </c>
      <c r="NWX4">
        <v>-6226.5511824499999</v>
      </c>
      <c r="NWY4">
        <v>-6226.5511824499999</v>
      </c>
      <c r="NWZ4">
        <v>-6226.5511824499999</v>
      </c>
      <c r="NXA4">
        <v>-6226.5511824499999</v>
      </c>
      <c r="NXB4">
        <v>-6226.5511824499999</v>
      </c>
      <c r="NXC4">
        <v>-6226.5511824499999</v>
      </c>
      <c r="NXD4">
        <v>-6226.5511824499999</v>
      </c>
      <c r="NXE4">
        <v>-6226.5511824499999</v>
      </c>
      <c r="NXF4">
        <v>-6226.5511824499999</v>
      </c>
      <c r="NXG4">
        <v>-6226.5511824499999</v>
      </c>
      <c r="NXH4">
        <v>-6226.5511824499999</v>
      </c>
      <c r="NXI4">
        <v>-6226.5511824499999</v>
      </c>
      <c r="NXJ4">
        <v>-6226.5511824499999</v>
      </c>
      <c r="NXK4">
        <v>-6226.5511824499999</v>
      </c>
      <c r="NXL4">
        <v>-6226.5511824499999</v>
      </c>
      <c r="NXM4">
        <v>-6226.5511824499999</v>
      </c>
      <c r="NXN4">
        <v>-6226.5511824499999</v>
      </c>
      <c r="NXO4">
        <v>-6226.5511824499999</v>
      </c>
      <c r="NXP4">
        <v>-6226.5511824499999</v>
      </c>
      <c r="NXQ4">
        <v>-6226.5511824499999</v>
      </c>
      <c r="NXR4">
        <v>-6226.5511824499999</v>
      </c>
      <c r="NXS4">
        <v>-6226.5511824499999</v>
      </c>
      <c r="NXT4">
        <v>-6226.5511824499999</v>
      </c>
      <c r="NXU4">
        <v>-6226.5511824499999</v>
      </c>
      <c r="NXV4">
        <v>-6226.5511824499999</v>
      </c>
      <c r="NXW4">
        <v>-6226.5511824499999</v>
      </c>
      <c r="NXX4">
        <v>-6226.5511824499999</v>
      </c>
      <c r="NXY4">
        <v>-6226.5511824499999</v>
      </c>
      <c r="NXZ4">
        <v>-6226.5511824499999</v>
      </c>
      <c r="NYA4">
        <v>-6226.5511824499999</v>
      </c>
      <c r="NYB4">
        <v>-6226.5511824499999</v>
      </c>
      <c r="NYC4">
        <v>-6226.5511824499999</v>
      </c>
      <c r="NYD4">
        <v>-6226.5511824499999</v>
      </c>
      <c r="NYE4">
        <v>-6226.5511824499999</v>
      </c>
      <c r="NYF4">
        <v>-6226.5511824499999</v>
      </c>
      <c r="NYG4">
        <v>-6226.5511824499999</v>
      </c>
      <c r="NYH4">
        <v>-236405.32169099999</v>
      </c>
      <c r="NYI4">
        <v>-236405.32169099999</v>
      </c>
      <c r="NYJ4">
        <v>-236405.32169099999</v>
      </c>
      <c r="NYK4">
        <v>-236405.32169099999</v>
      </c>
      <c r="NYL4">
        <v>-236405.32169099999</v>
      </c>
      <c r="NYM4">
        <v>-236405.32169099999</v>
      </c>
      <c r="NYN4">
        <v>-236405.32169099999</v>
      </c>
      <c r="NYO4">
        <v>-236405.32169099999</v>
      </c>
      <c r="NYP4">
        <v>-236405.32169099999</v>
      </c>
      <c r="NYQ4">
        <v>-236405.32169099999</v>
      </c>
      <c r="NYR4">
        <v>-236405.32169099999</v>
      </c>
      <c r="NYS4">
        <v>-236405.32169099999</v>
      </c>
      <c r="NYT4">
        <v>-236405.32169099999</v>
      </c>
      <c r="NYU4">
        <v>-236405.32169099999</v>
      </c>
      <c r="NYV4">
        <v>-236405.32169099999</v>
      </c>
      <c r="NYW4">
        <v>-236405.32169099999</v>
      </c>
      <c r="NYX4">
        <v>-236405.32169099999</v>
      </c>
      <c r="NYY4">
        <v>-236405.32169099999</v>
      </c>
      <c r="NYZ4">
        <v>-236405.32169099999</v>
      </c>
      <c r="NZA4">
        <v>-236405.32169099999</v>
      </c>
      <c r="NZB4">
        <v>-236405.32169099999</v>
      </c>
      <c r="NZC4">
        <v>-236405.32169099999</v>
      </c>
      <c r="NZD4">
        <v>-236405.32169099999</v>
      </c>
      <c r="NZE4">
        <v>-236405.32169099999</v>
      </c>
      <c r="NZF4">
        <v>-236405.32169099999</v>
      </c>
      <c r="NZG4">
        <v>-236405.32169099999</v>
      </c>
      <c r="NZH4">
        <v>-236405.32169099999</v>
      </c>
      <c r="NZI4">
        <v>-236405.32169099999</v>
      </c>
      <c r="NZJ4">
        <v>-236405.32169099999</v>
      </c>
      <c r="NZK4">
        <v>-236405.32169099999</v>
      </c>
      <c r="NZL4">
        <v>-236405.32169099999</v>
      </c>
      <c r="NZM4">
        <v>-236405.32169099999</v>
      </c>
      <c r="NZN4">
        <v>-236405.32169099999</v>
      </c>
      <c r="NZO4">
        <v>-236405.32169099999</v>
      </c>
      <c r="NZP4">
        <v>-236405.32169099999</v>
      </c>
      <c r="NZQ4">
        <v>-236405.32169099999</v>
      </c>
      <c r="NZR4">
        <v>-236405.32169099999</v>
      </c>
      <c r="NZS4">
        <v>-236405.32169099999</v>
      </c>
      <c r="NZT4">
        <v>-236405.32169099999</v>
      </c>
      <c r="NZU4">
        <v>-236405.32169099999</v>
      </c>
      <c r="NZV4">
        <v>-236405.32169099999</v>
      </c>
      <c r="NZW4">
        <v>-236405.32169099999</v>
      </c>
      <c r="NZX4">
        <v>-236405.32169099999</v>
      </c>
      <c r="NZY4">
        <v>-236405.32169099999</v>
      </c>
      <c r="NZZ4">
        <v>-360221.017788</v>
      </c>
      <c r="OAA4">
        <v>-360221.017788</v>
      </c>
      <c r="OAB4">
        <v>-360221.017788</v>
      </c>
      <c r="OAC4">
        <v>-360221.017788</v>
      </c>
      <c r="OAD4">
        <v>-360221.017788</v>
      </c>
      <c r="OAE4">
        <v>-360221.017788</v>
      </c>
      <c r="OAF4">
        <v>-360221.017788</v>
      </c>
      <c r="OAG4">
        <v>-360221.017788</v>
      </c>
      <c r="OAH4">
        <v>-360221.017788</v>
      </c>
      <c r="OAI4">
        <v>-360221.017788</v>
      </c>
      <c r="OAJ4">
        <v>-360221.017788</v>
      </c>
      <c r="OAK4">
        <v>-360221.017788</v>
      </c>
      <c r="OAL4">
        <v>-360221.017788</v>
      </c>
      <c r="OAM4">
        <v>-360221.017788</v>
      </c>
      <c r="OAN4">
        <v>-360221.017788</v>
      </c>
      <c r="OAO4">
        <v>-360221.017788</v>
      </c>
      <c r="OAP4">
        <v>-360221.017788</v>
      </c>
      <c r="OAQ4">
        <v>-360221.017788</v>
      </c>
      <c r="OAR4">
        <v>-360221.017788</v>
      </c>
      <c r="OAS4">
        <v>-360221.017788</v>
      </c>
      <c r="OAT4">
        <v>-360221.017788</v>
      </c>
      <c r="OAU4">
        <v>-360221.017788</v>
      </c>
      <c r="OAV4">
        <v>-360221.017788</v>
      </c>
      <c r="OAW4">
        <v>-360221.017788</v>
      </c>
      <c r="OAX4">
        <v>-360221.017788</v>
      </c>
      <c r="OAY4">
        <v>-360221.017788</v>
      </c>
      <c r="OAZ4">
        <v>-360221.017788</v>
      </c>
      <c r="OBA4">
        <v>-360221.017788</v>
      </c>
      <c r="OBB4">
        <v>-360221.017788</v>
      </c>
      <c r="OBC4">
        <v>-360221.017788</v>
      </c>
      <c r="OBD4">
        <v>-360221.017788</v>
      </c>
      <c r="OBE4">
        <v>-360221.017788</v>
      </c>
      <c r="OBF4">
        <v>-360221.017788</v>
      </c>
      <c r="OBG4">
        <v>-360221.017788</v>
      </c>
      <c r="OBH4">
        <v>-360221.017788</v>
      </c>
      <c r="OBI4">
        <v>-360221.017788</v>
      </c>
      <c r="OBJ4">
        <v>-360221.017788</v>
      </c>
      <c r="OBK4">
        <v>-360221.017788</v>
      </c>
      <c r="OBL4">
        <v>-360221.017788</v>
      </c>
      <c r="OBM4">
        <v>-360221.017788</v>
      </c>
      <c r="OBN4">
        <v>-360221.017788</v>
      </c>
      <c r="OBO4">
        <v>-360221.017788</v>
      </c>
      <c r="OBP4">
        <v>-360221.017788</v>
      </c>
      <c r="OBQ4">
        <v>-360221.017788</v>
      </c>
      <c r="OBR4">
        <v>-549939.84872999997</v>
      </c>
      <c r="OBS4">
        <v>-549939.84872999997</v>
      </c>
      <c r="OBT4">
        <v>-549939.84872999997</v>
      </c>
      <c r="OBU4">
        <v>-549939.84872999997</v>
      </c>
      <c r="OBV4">
        <v>-549939.84872999997</v>
      </c>
      <c r="OBW4">
        <v>-549939.84872999997</v>
      </c>
      <c r="OBX4">
        <v>-549939.84872999997</v>
      </c>
      <c r="OBY4">
        <v>-549939.84872999997</v>
      </c>
      <c r="OBZ4">
        <v>-549939.84872999997</v>
      </c>
      <c r="OCA4">
        <v>-549939.84872999997</v>
      </c>
      <c r="OCB4">
        <v>-549939.84872999997</v>
      </c>
      <c r="OCC4">
        <v>-549939.84872999997</v>
      </c>
      <c r="OCD4">
        <v>-549939.84872999997</v>
      </c>
      <c r="OCE4">
        <v>-549939.84872999997</v>
      </c>
      <c r="OCF4">
        <v>-549939.84872999997</v>
      </c>
      <c r="OCG4">
        <v>-549939.84872999997</v>
      </c>
      <c r="OCH4">
        <v>-549939.84872999997</v>
      </c>
      <c r="OCI4">
        <v>-549939.84872999997</v>
      </c>
      <c r="OCJ4">
        <v>-549939.84872999997</v>
      </c>
      <c r="OCK4">
        <v>-549939.84872999997</v>
      </c>
      <c r="OCL4">
        <v>-549939.84872999997</v>
      </c>
      <c r="OCM4">
        <v>-549939.84872999997</v>
      </c>
      <c r="OCN4">
        <v>-549939.84872999997</v>
      </c>
      <c r="OCO4">
        <v>-549939.84872999997</v>
      </c>
      <c r="OCP4">
        <v>-549939.84872999997</v>
      </c>
      <c r="OCQ4">
        <v>-549939.84872999997</v>
      </c>
      <c r="OCR4">
        <v>-549939.84872999997</v>
      </c>
      <c r="OCS4">
        <v>-549939.84872999997</v>
      </c>
      <c r="OCT4">
        <v>-549939.84872999997</v>
      </c>
      <c r="OCU4">
        <v>-549939.84872999997</v>
      </c>
      <c r="OCV4">
        <v>-549939.84872999997</v>
      </c>
      <c r="OCW4">
        <v>-549939.84872999997</v>
      </c>
      <c r="OCX4">
        <v>-549939.84872999997</v>
      </c>
      <c r="OCY4">
        <v>-549939.84872999997</v>
      </c>
      <c r="OCZ4">
        <v>-549939.84872999997</v>
      </c>
      <c r="ODA4">
        <v>-549939.84872999997</v>
      </c>
      <c r="ODB4">
        <v>-549939.84872999997</v>
      </c>
      <c r="ODC4">
        <v>-549939.84872999997</v>
      </c>
      <c r="ODD4">
        <v>-549939.84872999997</v>
      </c>
      <c r="ODE4">
        <v>-549939.84872999997</v>
      </c>
      <c r="ODF4">
        <v>-549939.84872999997</v>
      </c>
      <c r="ODG4">
        <v>-549939.84872999997</v>
      </c>
      <c r="ODH4">
        <v>-549939.84872999997</v>
      </c>
      <c r="ODI4">
        <v>-549939.84872999997</v>
      </c>
      <c r="ODJ4">
        <v>-399005.97743899998</v>
      </c>
      <c r="ODK4">
        <v>-399005.97743899998</v>
      </c>
      <c r="ODL4">
        <v>-399005.97743899998</v>
      </c>
      <c r="ODM4">
        <v>-399005.97743899998</v>
      </c>
      <c r="ODN4">
        <v>-399005.97743899998</v>
      </c>
      <c r="ODO4">
        <v>-399005.97743899998</v>
      </c>
      <c r="ODP4">
        <v>-399005.97743899998</v>
      </c>
      <c r="ODQ4">
        <v>-399005.97743899998</v>
      </c>
      <c r="ODR4">
        <v>-399005.97743899998</v>
      </c>
      <c r="ODS4">
        <v>-399005.97743899998</v>
      </c>
      <c r="ODT4">
        <v>-399005.97743899998</v>
      </c>
      <c r="ODU4">
        <v>-399004.42255999998</v>
      </c>
      <c r="ODV4">
        <v>-399004.42255999998</v>
      </c>
      <c r="ODW4">
        <v>-399004.42255999998</v>
      </c>
      <c r="ODX4">
        <v>-399004.42255999998</v>
      </c>
      <c r="ODY4">
        <v>-399004.42255999998</v>
      </c>
      <c r="ODZ4">
        <v>-399004.42255999998</v>
      </c>
      <c r="OEA4">
        <v>-399004.42255999998</v>
      </c>
      <c r="OEB4">
        <v>-399004.42255999998</v>
      </c>
      <c r="OEC4">
        <v>-399004.42255999998</v>
      </c>
      <c r="OED4">
        <v>-399004.42255999998</v>
      </c>
      <c r="OEE4">
        <v>-399004.42255999998</v>
      </c>
      <c r="OEF4">
        <v>-399005.97743899998</v>
      </c>
      <c r="OEG4">
        <v>-399005.97743899998</v>
      </c>
      <c r="OEH4">
        <v>-399005.97743899998</v>
      </c>
      <c r="OEI4">
        <v>-399005.97743899998</v>
      </c>
      <c r="OEJ4">
        <v>-399005.97743899998</v>
      </c>
      <c r="OEK4">
        <v>-399005.97743899998</v>
      </c>
      <c r="OEL4">
        <v>-399005.97743899998</v>
      </c>
      <c r="OEM4">
        <v>-399005.97743899998</v>
      </c>
      <c r="OEN4">
        <v>-399005.97743899998</v>
      </c>
      <c r="OEO4">
        <v>-399005.97743899998</v>
      </c>
      <c r="OEP4">
        <v>-399005.97743899998</v>
      </c>
      <c r="OEQ4">
        <v>-399004.42255999998</v>
      </c>
      <c r="OER4">
        <v>-399004.42255999998</v>
      </c>
      <c r="OES4">
        <v>-399004.42255999998</v>
      </c>
      <c r="OET4">
        <v>-399004.42255999998</v>
      </c>
      <c r="OEU4">
        <v>-399004.42255999998</v>
      </c>
      <c r="OEV4">
        <v>-399004.42255999998</v>
      </c>
      <c r="OEW4">
        <v>-399004.42255999998</v>
      </c>
      <c r="OEX4">
        <v>-399004.42255999998</v>
      </c>
      <c r="OEY4">
        <v>-399004.42255999998</v>
      </c>
      <c r="OEZ4">
        <v>-399004.42255999998</v>
      </c>
      <c r="OFA4">
        <v>-399004.42255999998</v>
      </c>
      <c r="OFB4">
        <v>-596045.00146399997</v>
      </c>
      <c r="OFC4">
        <v>-596045.00146399997</v>
      </c>
      <c r="OFD4">
        <v>-596045.00146399997</v>
      </c>
      <c r="OFE4">
        <v>-596045.00146399997</v>
      </c>
      <c r="OFF4">
        <v>-596045.00146399997</v>
      </c>
      <c r="OFG4">
        <v>-596045.00146399997</v>
      </c>
      <c r="OFH4">
        <v>-596045.00146399997</v>
      </c>
      <c r="OFI4">
        <v>-596045.00146399997</v>
      </c>
      <c r="OFJ4">
        <v>-596045.00146399997</v>
      </c>
      <c r="OFK4">
        <v>-596045.00146399997</v>
      </c>
      <c r="OFL4">
        <v>-596045.00146399997</v>
      </c>
      <c r="OFM4">
        <v>-596041.945159</v>
      </c>
      <c r="OFN4">
        <v>-596041.945159</v>
      </c>
      <c r="OFO4">
        <v>-596041.945159</v>
      </c>
      <c r="OFP4">
        <v>-596041.945159</v>
      </c>
      <c r="OFQ4">
        <v>-596041.945159</v>
      </c>
      <c r="OFR4">
        <v>-596041.945159</v>
      </c>
      <c r="OFS4">
        <v>-596041.945159</v>
      </c>
      <c r="OFT4">
        <v>-596041.945159</v>
      </c>
      <c r="OFU4">
        <v>-596041.945159</v>
      </c>
      <c r="OFV4">
        <v>-596041.945159</v>
      </c>
      <c r="OFW4">
        <v>-596041.945159</v>
      </c>
      <c r="OFX4">
        <v>-596045.00146399997</v>
      </c>
      <c r="OFY4">
        <v>-596045.00146399997</v>
      </c>
      <c r="OFZ4">
        <v>-596045.00146399997</v>
      </c>
      <c r="OGA4">
        <v>-596045.00146399997</v>
      </c>
      <c r="OGB4">
        <v>-596045.00146399997</v>
      </c>
      <c r="OGC4">
        <v>-596045.00146399997</v>
      </c>
      <c r="OGD4">
        <v>-596045.00146399997</v>
      </c>
      <c r="OGE4">
        <v>-596045.00146399997</v>
      </c>
      <c r="OGF4">
        <v>-596045.00146399997</v>
      </c>
      <c r="OGG4">
        <v>-596045.00146399997</v>
      </c>
      <c r="OGH4">
        <v>-596045.00146399997</v>
      </c>
      <c r="OGI4">
        <v>-596041.945159</v>
      </c>
      <c r="OGJ4">
        <v>-596041.945159</v>
      </c>
      <c r="OGK4">
        <v>-596041.945159</v>
      </c>
      <c r="OGL4">
        <v>-596041.945159</v>
      </c>
      <c r="OGM4">
        <v>-596041.945159</v>
      </c>
      <c r="OGN4">
        <v>-596041.945159</v>
      </c>
      <c r="OGO4">
        <v>-596041.945159</v>
      </c>
      <c r="OGP4">
        <v>-596041.945159</v>
      </c>
      <c r="OGQ4">
        <v>-596041.945159</v>
      </c>
      <c r="OGR4">
        <v>-596041.945159</v>
      </c>
      <c r="OGS4">
        <v>-596041.945159</v>
      </c>
      <c r="OGT4">
        <v>-885602.97713100002</v>
      </c>
      <c r="OGU4">
        <v>-885602.97713100002</v>
      </c>
      <c r="OGV4">
        <v>-885602.97713100002</v>
      </c>
      <c r="OGW4">
        <v>-885602.97713100002</v>
      </c>
      <c r="OGX4">
        <v>-885602.97713100002</v>
      </c>
      <c r="OGY4">
        <v>-885602.97713100002</v>
      </c>
      <c r="OGZ4">
        <v>-885602.97713100002</v>
      </c>
      <c r="OHA4">
        <v>-885602.97713100002</v>
      </c>
      <c r="OHB4">
        <v>-885602.97713100002</v>
      </c>
      <c r="OHC4">
        <v>-885602.97713100002</v>
      </c>
      <c r="OHD4">
        <v>-885602.97713100002</v>
      </c>
      <c r="OHE4">
        <v>-885596.91797399998</v>
      </c>
      <c r="OHF4">
        <v>-885596.91797399998</v>
      </c>
      <c r="OHG4">
        <v>-885596.91797399998</v>
      </c>
      <c r="OHH4">
        <v>-885596.91797399998</v>
      </c>
      <c r="OHI4">
        <v>-885596.91797399998</v>
      </c>
      <c r="OHJ4">
        <v>-885596.91797399998</v>
      </c>
      <c r="OHK4">
        <v>-885596.91797399998</v>
      </c>
      <c r="OHL4">
        <v>-885596.91797399998</v>
      </c>
      <c r="OHM4">
        <v>-885596.91797399998</v>
      </c>
      <c r="OHN4">
        <v>-885596.91797399998</v>
      </c>
      <c r="OHO4">
        <v>-885596.91797399998</v>
      </c>
      <c r="OHP4">
        <v>-885602.97713100002</v>
      </c>
      <c r="OHQ4">
        <v>-885602.97713100002</v>
      </c>
      <c r="OHR4">
        <v>-885602.97713100002</v>
      </c>
      <c r="OHS4">
        <v>-885602.97713100002</v>
      </c>
      <c r="OHT4">
        <v>-885602.97713100002</v>
      </c>
      <c r="OHU4">
        <v>-885602.97713100002</v>
      </c>
      <c r="OHV4">
        <v>-885602.97713100002</v>
      </c>
      <c r="OHW4">
        <v>-885602.97713100002</v>
      </c>
      <c r="OHX4">
        <v>-885602.97713100002</v>
      </c>
      <c r="OHY4">
        <v>-885602.97713100002</v>
      </c>
      <c r="OHZ4">
        <v>-885602.97713100002</v>
      </c>
      <c r="OIA4">
        <v>-885596.91797399998</v>
      </c>
      <c r="OIB4">
        <v>-885596.91797399998</v>
      </c>
      <c r="OIC4">
        <v>-885596.91797399998</v>
      </c>
      <c r="OID4">
        <v>-885596.91797399998</v>
      </c>
      <c r="OIE4">
        <v>-885596.91797399998</v>
      </c>
      <c r="OIF4">
        <v>-885596.91797399998</v>
      </c>
      <c r="OIG4">
        <v>-885596.91797399998</v>
      </c>
      <c r="OIH4">
        <v>-885596.91797399998</v>
      </c>
      <c r="OII4">
        <v>-885596.91797399998</v>
      </c>
      <c r="OIJ4">
        <v>-885596.91797399998</v>
      </c>
      <c r="OIK4">
        <v>-885596.91797399998</v>
      </c>
      <c r="OIL4">
        <v>-443186.48987799999</v>
      </c>
      <c r="OIM4">
        <v>-443186.48987799999</v>
      </c>
      <c r="OIN4">
        <v>-443186.48987799999</v>
      </c>
      <c r="OIO4">
        <v>-443186.48987799999</v>
      </c>
      <c r="OIP4">
        <v>-443186.48987799999</v>
      </c>
      <c r="OIQ4">
        <v>-443186.48987799999</v>
      </c>
      <c r="OIR4">
        <v>-443186.48987799999</v>
      </c>
      <c r="OIS4">
        <v>-443186.48987799999</v>
      </c>
      <c r="OIT4">
        <v>-443186.48987799999</v>
      </c>
      <c r="OIU4">
        <v>-443186.48987799999</v>
      </c>
      <c r="OIV4">
        <v>-443186.48987799999</v>
      </c>
      <c r="OIW4">
        <v>-443185.51144799998</v>
      </c>
      <c r="OIX4">
        <v>-443185.51144799998</v>
      </c>
      <c r="OIY4">
        <v>-443185.51144799998</v>
      </c>
      <c r="OIZ4">
        <v>-443185.51144799998</v>
      </c>
      <c r="OJA4">
        <v>-443185.51144799998</v>
      </c>
      <c r="OJB4">
        <v>-443185.51144799998</v>
      </c>
      <c r="OJC4">
        <v>-443185.51144799998</v>
      </c>
      <c r="OJD4">
        <v>-443185.51144799998</v>
      </c>
      <c r="OJE4">
        <v>-443185.51144799998</v>
      </c>
      <c r="OJF4">
        <v>-443185.51144799998</v>
      </c>
      <c r="OJG4">
        <v>-443185.51144799998</v>
      </c>
      <c r="OJH4">
        <v>-443186.48987799999</v>
      </c>
      <c r="OJI4">
        <v>-443186.48987799999</v>
      </c>
      <c r="OJJ4">
        <v>-443186.48987799999</v>
      </c>
      <c r="OJK4">
        <v>-443186.48987799999</v>
      </c>
      <c r="OJL4">
        <v>-443186.48987799999</v>
      </c>
      <c r="OJM4">
        <v>-443186.48987799999</v>
      </c>
      <c r="OJN4">
        <v>-443186.48987799999</v>
      </c>
      <c r="OJO4">
        <v>-443186.48987799999</v>
      </c>
      <c r="OJP4">
        <v>-443186.48987799999</v>
      </c>
      <c r="OJQ4">
        <v>-443186.48987799999</v>
      </c>
      <c r="OJR4">
        <v>-443186.48987799999</v>
      </c>
      <c r="OJS4">
        <v>-443185.51144799998</v>
      </c>
      <c r="OJT4">
        <v>-443185.51144799998</v>
      </c>
      <c r="OJU4">
        <v>-443185.51144799998</v>
      </c>
      <c r="OJV4">
        <v>-443185.51144799998</v>
      </c>
      <c r="OJW4">
        <v>-443185.51144799998</v>
      </c>
      <c r="OJX4">
        <v>-443185.51144799998</v>
      </c>
      <c r="OJY4">
        <v>-443185.51144799998</v>
      </c>
      <c r="OJZ4">
        <v>-443185.51144799998</v>
      </c>
      <c r="OKA4">
        <v>-443185.51144799998</v>
      </c>
      <c r="OKB4">
        <v>-443185.51144799998</v>
      </c>
      <c r="OKC4">
        <v>-443185.51144799998</v>
      </c>
      <c r="OKD4">
        <v>-662661.28975400003</v>
      </c>
      <c r="OKE4">
        <v>-662661.28975400003</v>
      </c>
      <c r="OKF4">
        <v>-662661.28975400003</v>
      </c>
      <c r="OKG4">
        <v>-662661.28975400003</v>
      </c>
      <c r="OKH4">
        <v>-662661.28975400003</v>
      </c>
      <c r="OKI4">
        <v>-662661.28975400003</v>
      </c>
      <c r="OKJ4">
        <v>-662661.28975400003</v>
      </c>
      <c r="OKK4">
        <v>-662661.28975400003</v>
      </c>
      <c r="OKL4">
        <v>-662661.28975400003</v>
      </c>
      <c r="OKM4">
        <v>-662661.28975400003</v>
      </c>
      <c r="OKN4">
        <v>-662661.28975400003</v>
      </c>
      <c r="OKO4">
        <v>-662659.36653</v>
      </c>
      <c r="OKP4">
        <v>-662659.36653</v>
      </c>
      <c r="OKQ4">
        <v>-662659.36653</v>
      </c>
      <c r="OKR4">
        <v>-662659.36653</v>
      </c>
      <c r="OKS4">
        <v>-662659.36653</v>
      </c>
      <c r="OKT4">
        <v>-662659.36653</v>
      </c>
      <c r="OKU4">
        <v>-662659.36653</v>
      </c>
      <c r="OKV4">
        <v>-662659.36653</v>
      </c>
      <c r="OKW4">
        <v>-662659.36653</v>
      </c>
      <c r="OKX4">
        <v>-662659.36653</v>
      </c>
      <c r="OKY4">
        <v>-662659.36653</v>
      </c>
      <c r="OKZ4">
        <v>-662661.28975400003</v>
      </c>
      <c r="OLA4">
        <v>-662661.28975400003</v>
      </c>
      <c r="OLB4">
        <v>-662661.28975400003</v>
      </c>
      <c r="OLC4">
        <v>-662661.28975400003</v>
      </c>
      <c r="OLD4">
        <v>-662661.28975400003</v>
      </c>
      <c r="OLE4">
        <v>-662661.28975400003</v>
      </c>
      <c r="OLF4">
        <v>-662661.28975400003</v>
      </c>
      <c r="OLG4">
        <v>-662661.28975400003</v>
      </c>
      <c r="OLH4">
        <v>-662661.28975400003</v>
      </c>
      <c r="OLI4">
        <v>-662661.28975400003</v>
      </c>
      <c r="OLJ4">
        <v>-662661.28975400003</v>
      </c>
      <c r="OLK4">
        <v>-662659.36653</v>
      </c>
      <c r="OLL4">
        <v>-662659.36653</v>
      </c>
      <c r="OLM4">
        <v>-662659.36653</v>
      </c>
      <c r="OLN4">
        <v>-662659.36653</v>
      </c>
      <c r="OLO4">
        <v>-662659.36653</v>
      </c>
      <c r="OLP4">
        <v>-662659.36653</v>
      </c>
      <c r="OLQ4">
        <v>-662659.36653</v>
      </c>
      <c r="OLR4">
        <v>-662659.36653</v>
      </c>
      <c r="OLS4">
        <v>-662659.36653</v>
      </c>
      <c r="OLT4">
        <v>-662659.36653</v>
      </c>
      <c r="OLU4">
        <v>-662659.36653</v>
      </c>
      <c r="OLV4">
        <v>-985862.94932599994</v>
      </c>
      <c r="OLW4">
        <v>-985862.94932599994</v>
      </c>
      <c r="OLX4">
        <v>-985862.94932599994</v>
      </c>
      <c r="OLY4">
        <v>-985862.94932599994</v>
      </c>
      <c r="OLZ4">
        <v>-985862.94932599994</v>
      </c>
      <c r="OMA4">
        <v>-985862.94932599994</v>
      </c>
      <c r="OMB4">
        <v>-985862.94932599994</v>
      </c>
      <c r="OMC4">
        <v>-985862.94932599994</v>
      </c>
      <c r="OMD4">
        <v>-985862.94932599994</v>
      </c>
      <c r="OME4">
        <v>-985862.94932599994</v>
      </c>
      <c r="OMF4">
        <v>-985862.94932599994</v>
      </c>
      <c r="OMG4">
        <v>-985859.13651500002</v>
      </c>
      <c r="OMH4">
        <v>-985859.13651500002</v>
      </c>
      <c r="OMI4">
        <v>-985859.13651500002</v>
      </c>
      <c r="OMJ4">
        <v>-985859.13651500002</v>
      </c>
      <c r="OMK4">
        <v>-985859.13651500002</v>
      </c>
      <c r="OML4">
        <v>-985859.13651500002</v>
      </c>
      <c r="OMM4">
        <v>-985859.13651500002</v>
      </c>
      <c r="OMN4">
        <v>-985859.13651500002</v>
      </c>
      <c r="OMO4">
        <v>-985859.13651500002</v>
      </c>
      <c r="OMP4">
        <v>-985859.13651500002</v>
      </c>
      <c r="OMQ4">
        <v>-985859.13651500002</v>
      </c>
      <c r="OMR4">
        <v>-985862.94932599994</v>
      </c>
      <c r="OMS4">
        <v>-985862.94932599994</v>
      </c>
      <c r="OMT4">
        <v>-985862.94932599994</v>
      </c>
      <c r="OMU4">
        <v>-985862.94932599994</v>
      </c>
      <c r="OMV4">
        <v>-985862.94932599994</v>
      </c>
      <c r="OMW4">
        <v>-985862.94932599994</v>
      </c>
      <c r="OMX4">
        <v>-985862.94932599994</v>
      </c>
      <c r="OMY4">
        <v>-985862.94932599994</v>
      </c>
      <c r="OMZ4">
        <v>-985862.94932599994</v>
      </c>
      <c r="ONA4">
        <v>-985862.94932599994</v>
      </c>
      <c r="ONB4">
        <v>-985862.94932599994</v>
      </c>
      <c r="ONC4">
        <v>-985859.13651500002</v>
      </c>
      <c r="OND4">
        <v>-985859.13651500002</v>
      </c>
      <c r="ONE4">
        <v>-985859.13651500002</v>
      </c>
      <c r="ONF4">
        <v>-985859.13651500002</v>
      </c>
      <c r="ONG4">
        <v>-985859.13651500002</v>
      </c>
      <c r="ONH4">
        <v>-985859.13651500002</v>
      </c>
      <c r="ONI4">
        <v>-985859.13651500002</v>
      </c>
      <c r="ONJ4">
        <v>-985859.13651500002</v>
      </c>
      <c r="ONK4">
        <v>-985859.13651500002</v>
      </c>
      <c r="ONL4">
        <v>-985859.13651500002</v>
      </c>
      <c r="ONM4">
        <v>-985859.13651500002</v>
      </c>
      <c r="ONN4">
        <v>-2359533.67765</v>
      </c>
      <c r="ONO4">
        <v>-2359533.67765</v>
      </c>
      <c r="ONP4">
        <v>-2359533.67765</v>
      </c>
      <c r="ONQ4">
        <v>-2359533.67765</v>
      </c>
      <c r="ONR4">
        <v>-2359533.67765</v>
      </c>
      <c r="ONS4">
        <v>-2359533.67765</v>
      </c>
      <c r="ONT4">
        <v>-2359533.67765</v>
      </c>
      <c r="ONU4">
        <v>-2359533.67765</v>
      </c>
      <c r="ONV4">
        <v>-2359533.67765</v>
      </c>
      <c r="ONW4">
        <v>-2359533.67765</v>
      </c>
      <c r="ONX4">
        <v>-2359533.67765</v>
      </c>
      <c r="ONY4">
        <v>-2359534.91194</v>
      </c>
      <c r="ONZ4">
        <v>-2359534.91194</v>
      </c>
      <c r="OOA4">
        <v>-2359534.91194</v>
      </c>
      <c r="OOB4">
        <v>-2359534.91194</v>
      </c>
      <c r="OOC4">
        <v>-2359534.91194</v>
      </c>
      <c r="OOD4">
        <v>-2359534.91194</v>
      </c>
      <c r="OOE4">
        <v>-2359534.91194</v>
      </c>
      <c r="OOF4">
        <v>-2359534.91194</v>
      </c>
      <c r="OOG4">
        <v>-2359534.91194</v>
      </c>
      <c r="OOH4">
        <v>-2359534.91194</v>
      </c>
      <c r="OOI4">
        <v>-2359534.91194</v>
      </c>
      <c r="OOJ4">
        <v>-2359533.67765</v>
      </c>
      <c r="OOK4">
        <v>-2359533.67765</v>
      </c>
      <c r="OOL4">
        <v>-2359533.67765</v>
      </c>
      <c r="OOM4">
        <v>-2359533.67765</v>
      </c>
      <c r="OON4">
        <v>-2359533.67765</v>
      </c>
      <c r="OOO4">
        <v>-2359533.67765</v>
      </c>
      <c r="OOP4">
        <v>-2359533.67765</v>
      </c>
      <c r="OOQ4">
        <v>-2359533.67765</v>
      </c>
      <c r="OOR4">
        <v>-2359533.67765</v>
      </c>
      <c r="OOS4">
        <v>-2359533.67765</v>
      </c>
      <c r="OOT4">
        <v>-2359533.67765</v>
      </c>
      <c r="OOU4">
        <v>-2359534.91194</v>
      </c>
      <c r="OOV4">
        <v>-2359534.91194</v>
      </c>
      <c r="OOW4">
        <v>-2359534.91194</v>
      </c>
      <c r="OOX4">
        <v>-2359534.91194</v>
      </c>
      <c r="OOY4">
        <v>-2359534.91194</v>
      </c>
      <c r="OOZ4">
        <v>-2359534.91194</v>
      </c>
      <c r="OPA4">
        <v>-2359534.91194</v>
      </c>
      <c r="OPB4">
        <v>-2359534.91194</v>
      </c>
      <c r="OPC4">
        <v>-2359534.91194</v>
      </c>
      <c r="OPD4">
        <v>-2359534.91194</v>
      </c>
      <c r="OPE4">
        <v>-2359534.91194</v>
      </c>
      <c r="OPF4">
        <v>-2612258.4007199998</v>
      </c>
      <c r="OPG4">
        <v>-2612258.4007199998</v>
      </c>
      <c r="OPH4">
        <v>-2612258.4007199998</v>
      </c>
      <c r="OPI4">
        <v>-2612258.4007199998</v>
      </c>
      <c r="OPJ4">
        <v>-2612258.4007199998</v>
      </c>
      <c r="OPK4">
        <v>-2612258.4007199998</v>
      </c>
      <c r="OPL4">
        <v>-2612258.4007199998</v>
      </c>
      <c r="OPM4">
        <v>-2612258.4007199998</v>
      </c>
      <c r="OPN4">
        <v>-2612258.4007199998</v>
      </c>
      <c r="OPO4">
        <v>-2612258.4007199998</v>
      </c>
      <c r="OPP4">
        <v>-2612258.4007199998</v>
      </c>
      <c r="OPQ4">
        <v>-2612260.8268599999</v>
      </c>
      <c r="OPR4">
        <v>-2612260.8268599999</v>
      </c>
      <c r="OPS4">
        <v>-2612260.8268599999</v>
      </c>
      <c r="OPT4">
        <v>-2612260.8268599999</v>
      </c>
      <c r="OPU4">
        <v>-2612260.8268599999</v>
      </c>
      <c r="OPV4">
        <v>-2612260.8268599999</v>
      </c>
      <c r="OPW4">
        <v>-2612260.8268599999</v>
      </c>
      <c r="OPX4">
        <v>-2612260.8268599999</v>
      </c>
      <c r="OPY4">
        <v>-2612260.8268599999</v>
      </c>
      <c r="OPZ4">
        <v>-2612260.8268599999</v>
      </c>
      <c r="OQA4">
        <v>-2612260.8268599999</v>
      </c>
      <c r="OQB4">
        <v>-2612258.4007199998</v>
      </c>
      <c r="OQC4">
        <v>-2612258.4007199998</v>
      </c>
      <c r="OQD4">
        <v>-2612258.4007199998</v>
      </c>
      <c r="OQE4">
        <v>-2612258.4007199998</v>
      </c>
      <c r="OQF4">
        <v>-2612258.4007199998</v>
      </c>
      <c r="OQG4">
        <v>-2612258.4007199998</v>
      </c>
      <c r="OQH4">
        <v>-2612258.4007199998</v>
      </c>
      <c r="OQI4">
        <v>-2612258.4007199998</v>
      </c>
      <c r="OQJ4">
        <v>-2612258.4007199998</v>
      </c>
      <c r="OQK4">
        <v>-2612258.4007199998</v>
      </c>
      <c r="OQL4">
        <v>-2612258.4007199998</v>
      </c>
      <c r="OQM4">
        <v>-2612260.8268599999</v>
      </c>
      <c r="OQN4">
        <v>-2612260.8268599999</v>
      </c>
      <c r="OQO4">
        <v>-2612260.8268599999</v>
      </c>
      <c r="OQP4">
        <v>-2612260.8268599999</v>
      </c>
      <c r="OQQ4">
        <v>-2612260.8268599999</v>
      </c>
      <c r="OQR4">
        <v>-2612260.8268599999</v>
      </c>
      <c r="OQS4">
        <v>-2612260.8268599999</v>
      </c>
      <c r="OQT4">
        <v>-2612260.8268599999</v>
      </c>
      <c r="OQU4">
        <v>-2612260.8268599999</v>
      </c>
      <c r="OQV4">
        <v>-2612260.8268599999</v>
      </c>
      <c r="OQW4">
        <v>-2612260.8268599999</v>
      </c>
      <c r="OQX4">
        <v>-2987042.2632599999</v>
      </c>
      <c r="OQY4">
        <v>-2987042.2632599999</v>
      </c>
      <c r="OQZ4">
        <v>-2987042.2632599999</v>
      </c>
      <c r="ORA4">
        <v>-2987042.2632599999</v>
      </c>
      <c r="ORB4">
        <v>-2987042.2632599999</v>
      </c>
      <c r="ORC4">
        <v>-2987042.2632599999</v>
      </c>
      <c r="ORD4">
        <v>-2987042.2632599999</v>
      </c>
      <c r="ORE4">
        <v>-2987042.2632599999</v>
      </c>
      <c r="ORF4">
        <v>-2987042.2632599999</v>
      </c>
      <c r="ORG4">
        <v>-2987042.2632599999</v>
      </c>
      <c r="ORH4">
        <v>-2987042.2632599999</v>
      </c>
      <c r="ORI4">
        <v>-2987047.0731299999</v>
      </c>
      <c r="ORJ4">
        <v>-2987047.0731299999</v>
      </c>
      <c r="ORK4">
        <v>-2987047.0731299999</v>
      </c>
      <c r="ORL4">
        <v>-2987047.0731299999</v>
      </c>
      <c r="ORM4">
        <v>-2987047.0731299999</v>
      </c>
      <c r="ORN4">
        <v>-2987047.0731299999</v>
      </c>
      <c r="ORO4">
        <v>-2987047.0731299999</v>
      </c>
      <c r="ORP4">
        <v>-2987047.0731299999</v>
      </c>
      <c r="ORQ4">
        <v>-2987047.0731299999</v>
      </c>
      <c r="ORR4">
        <v>-2987047.0731299999</v>
      </c>
      <c r="ORS4">
        <v>-2987047.0731299999</v>
      </c>
      <c r="ORT4">
        <v>-2987042.2632599999</v>
      </c>
      <c r="ORU4">
        <v>-2987042.2632599999</v>
      </c>
      <c r="ORV4">
        <v>-2987042.2632599999</v>
      </c>
      <c r="ORW4">
        <v>-2987042.2632599999</v>
      </c>
      <c r="ORX4">
        <v>-2987042.2632599999</v>
      </c>
      <c r="ORY4">
        <v>-2987042.2632599999</v>
      </c>
      <c r="ORZ4">
        <v>-2987042.2632599999</v>
      </c>
      <c r="OSA4">
        <v>-2987042.2632599999</v>
      </c>
      <c r="OSB4">
        <v>-2987042.2632599999</v>
      </c>
      <c r="OSC4">
        <v>-2987042.2632599999</v>
      </c>
      <c r="OSD4">
        <v>-2987042.2632599999</v>
      </c>
      <c r="OSE4">
        <v>-2987047.0731299999</v>
      </c>
      <c r="OSF4">
        <v>-2987047.0731299999</v>
      </c>
      <c r="OSG4">
        <v>-2987047.0731299999</v>
      </c>
      <c r="OSH4">
        <v>-2987047.0731299999</v>
      </c>
      <c r="OSI4">
        <v>-2987047.0731299999</v>
      </c>
      <c r="OSJ4">
        <v>-2987047.0731299999</v>
      </c>
      <c r="OSK4">
        <v>-2987047.0731299999</v>
      </c>
      <c r="OSL4">
        <v>-2987047.0731299999</v>
      </c>
      <c r="OSM4">
        <v>-2987047.0731299999</v>
      </c>
      <c r="OSN4">
        <v>-2987047.0731299999</v>
      </c>
      <c r="OSO4">
        <v>-2987047.0731299999</v>
      </c>
      <c r="OSP4">
        <v>-36380087.036799997</v>
      </c>
      <c r="OSQ4">
        <v>-36380087.036799997</v>
      </c>
      <c r="OSR4">
        <v>-36380087.036799997</v>
      </c>
      <c r="OSS4">
        <v>-36380087.036799997</v>
      </c>
      <c r="OST4">
        <v>-36380087.036799997</v>
      </c>
      <c r="OSU4">
        <v>-36380087.036799997</v>
      </c>
      <c r="OSV4">
        <v>-36380087.036799997</v>
      </c>
      <c r="OSW4">
        <v>-36380087.036799997</v>
      </c>
      <c r="OSX4">
        <v>-36380087.036799997</v>
      </c>
      <c r="OSY4">
        <v>-36380087.036799997</v>
      </c>
      <c r="OSZ4">
        <v>-36380087.036799997</v>
      </c>
      <c r="OTA4">
        <v>-36380087.036799997</v>
      </c>
      <c r="OTB4">
        <v>-36380087.036799997</v>
      </c>
      <c r="OTC4">
        <v>-36380087.036799997</v>
      </c>
      <c r="OTD4">
        <v>-36380087.036799997</v>
      </c>
      <c r="OTE4">
        <v>-36380087.036799997</v>
      </c>
      <c r="OTF4">
        <v>-36380087.036799997</v>
      </c>
      <c r="OTG4">
        <v>-36380087.036799997</v>
      </c>
      <c r="OTH4">
        <v>-36380087.036799997</v>
      </c>
      <c r="OTI4">
        <v>-36380087.036799997</v>
      </c>
      <c r="OTJ4">
        <v>-36380087.036799997</v>
      </c>
      <c r="OTK4">
        <v>-36380087.036799997</v>
      </c>
      <c r="OTL4">
        <v>-36380087.036799997</v>
      </c>
      <c r="OTM4">
        <v>-36380087.036799997</v>
      </c>
      <c r="OTN4">
        <v>-36380087.036799997</v>
      </c>
      <c r="OTO4">
        <v>-36380087.036799997</v>
      </c>
      <c r="OTP4">
        <v>-36380087.036799997</v>
      </c>
      <c r="OTQ4">
        <v>-36380087.036799997</v>
      </c>
      <c r="OTR4">
        <v>-36380087.036799997</v>
      </c>
      <c r="OTS4">
        <v>-36380087.036799997</v>
      </c>
      <c r="OTT4">
        <v>-36380087.036799997</v>
      </c>
      <c r="OTU4">
        <v>-36380087.036799997</v>
      </c>
      <c r="OTV4">
        <v>-36380087.036799997</v>
      </c>
      <c r="OTW4">
        <v>-36380087.036799997</v>
      </c>
      <c r="OTX4">
        <v>-36380087.036799997</v>
      </c>
      <c r="OTY4">
        <v>-36380087.036799997</v>
      </c>
      <c r="OTZ4">
        <v>-36380087.036799997</v>
      </c>
      <c r="OUA4">
        <v>-36380087.036799997</v>
      </c>
      <c r="OUB4">
        <v>-36380087.036799997</v>
      </c>
      <c r="OUC4">
        <v>-36380087.036799997</v>
      </c>
      <c r="OUD4">
        <v>-36380087.036799997</v>
      </c>
      <c r="OUE4">
        <v>-36380087.036799997</v>
      </c>
      <c r="OUF4">
        <v>-36380087.036799997</v>
      </c>
      <c r="OUG4">
        <v>-36380087.036799997</v>
      </c>
      <c r="OUH4">
        <v>-55142849.3904</v>
      </c>
      <c r="OUI4">
        <v>-55142849.3904</v>
      </c>
      <c r="OUJ4">
        <v>-55142849.3904</v>
      </c>
      <c r="OUK4">
        <v>-55142849.3904</v>
      </c>
      <c r="OUL4">
        <v>-55142849.3904</v>
      </c>
      <c r="OUM4">
        <v>-55142849.3904</v>
      </c>
      <c r="OUN4">
        <v>-55142849.3904</v>
      </c>
      <c r="OUO4">
        <v>-55142849.3904</v>
      </c>
      <c r="OUP4">
        <v>-55142849.3904</v>
      </c>
      <c r="OUQ4">
        <v>-55142849.3904</v>
      </c>
      <c r="OUR4">
        <v>-55142849.3904</v>
      </c>
      <c r="OUS4">
        <v>-55142849.3904</v>
      </c>
      <c r="OUT4">
        <v>-55142849.3904</v>
      </c>
      <c r="OUU4">
        <v>-55142849.3904</v>
      </c>
      <c r="OUV4">
        <v>-55142849.3904</v>
      </c>
      <c r="OUW4">
        <v>-55142849.3904</v>
      </c>
      <c r="OUX4">
        <v>-55142849.3904</v>
      </c>
      <c r="OUY4">
        <v>-55142849.3904</v>
      </c>
      <c r="OUZ4">
        <v>-55142849.3904</v>
      </c>
      <c r="OVA4">
        <v>-55142849.3904</v>
      </c>
      <c r="OVB4">
        <v>-55142849.3904</v>
      </c>
      <c r="OVC4">
        <v>-55142849.3904</v>
      </c>
      <c r="OVD4">
        <v>-55142849.3904</v>
      </c>
      <c r="OVE4">
        <v>-55142849.3904</v>
      </c>
      <c r="OVF4">
        <v>-55142849.3904</v>
      </c>
      <c r="OVG4">
        <v>-55142849.3904</v>
      </c>
      <c r="OVH4">
        <v>-55142849.3904</v>
      </c>
      <c r="OVI4">
        <v>-55142849.3904</v>
      </c>
      <c r="OVJ4">
        <v>-55142849.3904</v>
      </c>
      <c r="OVK4">
        <v>-55142849.3904</v>
      </c>
      <c r="OVL4">
        <v>-55142849.3904</v>
      </c>
      <c r="OVM4">
        <v>-55142849.3904</v>
      </c>
      <c r="OVN4">
        <v>-55142849.3904</v>
      </c>
      <c r="OVO4">
        <v>-55142849.3904</v>
      </c>
      <c r="OVP4">
        <v>-55142849.3904</v>
      </c>
      <c r="OVQ4">
        <v>-55142849.3904</v>
      </c>
      <c r="OVR4">
        <v>-55142849.3904</v>
      </c>
      <c r="OVS4">
        <v>-55142849.3904</v>
      </c>
      <c r="OVT4">
        <v>-55142849.3904</v>
      </c>
      <c r="OVU4">
        <v>-55142849.3904</v>
      </c>
      <c r="OVV4">
        <v>-55142849.3904</v>
      </c>
      <c r="OVW4">
        <v>-55142849.3904</v>
      </c>
      <c r="OVX4">
        <v>-55142849.3904</v>
      </c>
      <c r="OVY4">
        <v>-55142849.3904</v>
      </c>
      <c r="OVZ4">
        <v>-83582903.787900001</v>
      </c>
      <c r="OWA4">
        <v>-83582903.787900001</v>
      </c>
      <c r="OWB4">
        <v>-83582903.787900001</v>
      </c>
      <c r="OWC4">
        <v>-83582903.787900001</v>
      </c>
      <c r="OWD4">
        <v>-83582903.787900001</v>
      </c>
      <c r="OWE4">
        <v>-83582903.787900001</v>
      </c>
      <c r="OWF4">
        <v>-83582903.787900001</v>
      </c>
      <c r="OWG4">
        <v>-83582903.787900001</v>
      </c>
      <c r="OWH4">
        <v>-83582903.787900001</v>
      </c>
      <c r="OWI4">
        <v>-83582903.787900001</v>
      </c>
      <c r="OWJ4">
        <v>-83582903.787900001</v>
      </c>
      <c r="OWK4">
        <v>-83582903.787900001</v>
      </c>
      <c r="OWL4">
        <v>-83582903.787900001</v>
      </c>
      <c r="OWM4">
        <v>-83582903.787900001</v>
      </c>
      <c r="OWN4">
        <v>-83582903.787900001</v>
      </c>
      <c r="OWO4">
        <v>-83582903.787900001</v>
      </c>
      <c r="OWP4">
        <v>-83582903.787900001</v>
      </c>
      <c r="OWQ4">
        <v>-83582903.787900001</v>
      </c>
      <c r="OWR4">
        <v>-83582903.787900001</v>
      </c>
      <c r="OWS4">
        <v>-83582903.787900001</v>
      </c>
      <c r="OWT4">
        <v>-83582903.787900001</v>
      </c>
      <c r="OWU4">
        <v>-83582903.787900001</v>
      </c>
      <c r="OWV4">
        <v>-83582903.787900001</v>
      </c>
      <c r="OWW4">
        <v>-83582903.787900001</v>
      </c>
      <c r="OWX4">
        <v>-83582903.787900001</v>
      </c>
      <c r="OWY4">
        <v>-83582903.787900001</v>
      </c>
      <c r="OWZ4">
        <v>-83582903.787900001</v>
      </c>
      <c r="OXA4">
        <v>-83582903.787900001</v>
      </c>
      <c r="OXB4">
        <v>-83582903.787900001</v>
      </c>
      <c r="OXC4">
        <v>-83582903.787900001</v>
      </c>
      <c r="OXD4">
        <v>-83582903.787900001</v>
      </c>
      <c r="OXE4">
        <v>-83582903.787900001</v>
      </c>
      <c r="OXF4">
        <v>-83582903.787900001</v>
      </c>
      <c r="OXG4">
        <v>-83582903.787900001</v>
      </c>
      <c r="OXH4">
        <v>-83582903.787900001</v>
      </c>
      <c r="OXI4">
        <v>-83582903.787900001</v>
      </c>
      <c r="OXJ4">
        <v>-83582903.787900001</v>
      </c>
      <c r="OXK4">
        <v>-83582903.787900001</v>
      </c>
      <c r="OXL4">
        <v>-83582903.787900001</v>
      </c>
      <c r="OXM4">
        <v>-83582903.787900001</v>
      </c>
      <c r="OXN4">
        <v>-83582903.787900001</v>
      </c>
      <c r="OXO4">
        <v>-83582903.787900001</v>
      </c>
      <c r="OXP4">
        <v>-83582903.787900001</v>
      </c>
      <c r="OXQ4">
        <v>-83582903.787900001</v>
      </c>
      <c r="OXR4">
        <v>-36380087.036799997</v>
      </c>
      <c r="OXS4">
        <v>-36380087.036799997</v>
      </c>
      <c r="OXT4">
        <v>-36380087.036799997</v>
      </c>
      <c r="OXU4">
        <v>-36380087.036799997</v>
      </c>
      <c r="OXV4">
        <v>-36380087.036799997</v>
      </c>
      <c r="OXW4">
        <v>-36380087.036799997</v>
      </c>
      <c r="OXX4">
        <v>-36380087.036799997</v>
      </c>
      <c r="OXY4">
        <v>-36380087.036799997</v>
      </c>
      <c r="OXZ4">
        <v>-36380087.036799997</v>
      </c>
      <c r="OYA4">
        <v>-36380087.036799997</v>
      </c>
      <c r="OYB4">
        <v>-36380087.036799997</v>
      </c>
      <c r="OYC4">
        <v>-36380087.036799997</v>
      </c>
      <c r="OYD4">
        <v>-36380087.036799997</v>
      </c>
      <c r="OYE4">
        <v>-36380087.036799997</v>
      </c>
      <c r="OYF4">
        <v>-36380087.036799997</v>
      </c>
      <c r="OYG4">
        <v>-36380087.036799997</v>
      </c>
      <c r="OYH4">
        <v>-36380087.036799997</v>
      </c>
      <c r="OYI4">
        <v>-36380087.036799997</v>
      </c>
      <c r="OYJ4">
        <v>-36380087.036799997</v>
      </c>
      <c r="OYK4">
        <v>-36380087.036799997</v>
      </c>
      <c r="OYL4">
        <v>-36380087.036799997</v>
      </c>
      <c r="OYM4">
        <v>-36380087.036799997</v>
      </c>
      <c r="OYN4">
        <v>-36380087.036799997</v>
      </c>
      <c r="OYO4">
        <v>-36380087.036799997</v>
      </c>
      <c r="OYP4">
        <v>-36380087.036799997</v>
      </c>
      <c r="OYQ4">
        <v>-36380087.036799997</v>
      </c>
      <c r="OYR4">
        <v>-36380087.036799997</v>
      </c>
      <c r="OYS4">
        <v>-36380087.036799997</v>
      </c>
      <c r="OYT4">
        <v>-36380087.036799997</v>
      </c>
      <c r="OYU4">
        <v>-36380087.036799997</v>
      </c>
      <c r="OYV4">
        <v>-36380087.036799997</v>
      </c>
      <c r="OYW4">
        <v>-36380087.036799997</v>
      </c>
      <c r="OYX4">
        <v>-36380087.036799997</v>
      </c>
      <c r="OYY4">
        <v>-36380087.036799997</v>
      </c>
      <c r="OYZ4">
        <v>-36380087.036799997</v>
      </c>
      <c r="OZA4">
        <v>-36380087.036799997</v>
      </c>
      <c r="OZB4">
        <v>-36380087.036799997</v>
      </c>
      <c r="OZC4">
        <v>-36380087.036799997</v>
      </c>
      <c r="OZD4">
        <v>-36380087.036799997</v>
      </c>
      <c r="OZE4">
        <v>-36380087.036799997</v>
      </c>
      <c r="OZF4">
        <v>-36380087.036799997</v>
      </c>
      <c r="OZG4">
        <v>-36380087.036799997</v>
      </c>
      <c r="OZH4">
        <v>-36380087.036799997</v>
      </c>
      <c r="OZI4">
        <v>-36380087.036799997</v>
      </c>
      <c r="OZJ4">
        <v>-55142849.3904</v>
      </c>
      <c r="OZK4">
        <v>-55142849.3904</v>
      </c>
      <c r="OZL4">
        <v>-55142849.3904</v>
      </c>
      <c r="OZM4">
        <v>-55142849.3904</v>
      </c>
      <c r="OZN4">
        <v>-55142849.3904</v>
      </c>
      <c r="OZO4">
        <v>-55142849.3904</v>
      </c>
      <c r="OZP4">
        <v>-55142849.3904</v>
      </c>
      <c r="OZQ4">
        <v>-55142849.3904</v>
      </c>
      <c r="OZR4">
        <v>-55142849.3904</v>
      </c>
      <c r="OZS4">
        <v>-55142849.3904</v>
      </c>
      <c r="OZT4">
        <v>-55142849.3904</v>
      </c>
      <c r="OZU4">
        <v>-55142849.3904</v>
      </c>
      <c r="OZV4">
        <v>-55142849.3904</v>
      </c>
      <c r="OZW4">
        <v>-55142849.3904</v>
      </c>
      <c r="OZX4">
        <v>-55142849.3904</v>
      </c>
      <c r="OZY4">
        <v>-55142849.3904</v>
      </c>
      <c r="OZZ4">
        <v>-55142849.3904</v>
      </c>
      <c r="PAA4">
        <v>-55142849.3904</v>
      </c>
      <c r="PAB4">
        <v>-55142849.3904</v>
      </c>
      <c r="PAC4">
        <v>-55142849.3904</v>
      </c>
      <c r="PAD4">
        <v>-55142849.3904</v>
      </c>
      <c r="PAE4">
        <v>-55142849.3904</v>
      </c>
      <c r="PAF4">
        <v>-55142849.3904</v>
      </c>
      <c r="PAG4">
        <v>-55142849.3904</v>
      </c>
      <c r="PAH4">
        <v>-55142849.3904</v>
      </c>
      <c r="PAI4">
        <v>-55142849.3904</v>
      </c>
      <c r="PAJ4">
        <v>-55142849.3904</v>
      </c>
      <c r="PAK4">
        <v>-55142849.3904</v>
      </c>
      <c r="PAL4">
        <v>-55142849.3904</v>
      </c>
      <c r="PAM4">
        <v>-55142849.3904</v>
      </c>
      <c r="PAN4">
        <v>-55142849.3904</v>
      </c>
      <c r="PAO4">
        <v>-55142849.3904</v>
      </c>
      <c r="PAP4">
        <v>-55142849.3904</v>
      </c>
      <c r="PAQ4">
        <v>-55142849.3904</v>
      </c>
      <c r="PAR4">
        <v>-55142849.3904</v>
      </c>
      <c r="PAS4">
        <v>-55142849.3904</v>
      </c>
      <c r="PAT4">
        <v>-55142849.3904</v>
      </c>
      <c r="PAU4">
        <v>-55142849.3904</v>
      </c>
      <c r="PAV4">
        <v>-55142849.3904</v>
      </c>
      <c r="PAW4">
        <v>-55142849.3904</v>
      </c>
      <c r="PAX4">
        <v>-55142849.3904</v>
      </c>
      <c r="PAY4">
        <v>-55142849.3904</v>
      </c>
      <c r="PAZ4">
        <v>-55142849.3904</v>
      </c>
      <c r="PBA4">
        <v>-55142849.3904</v>
      </c>
      <c r="PBB4">
        <v>-83582903.787900001</v>
      </c>
      <c r="PBC4">
        <v>-83582903.787900001</v>
      </c>
      <c r="PBD4">
        <v>-83582903.787900001</v>
      </c>
      <c r="PBE4">
        <v>-83582903.787900001</v>
      </c>
      <c r="PBF4">
        <v>-83582903.787900001</v>
      </c>
      <c r="PBG4">
        <v>-83582903.787900001</v>
      </c>
      <c r="PBH4">
        <v>-83582903.787900001</v>
      </c>
      <c r="PBI4">
        <v>-83582903.787900001</v>
      </c>
      <c r="PBJ4">
        <v>-83582903.787900001</v>
      </c>
      <c r="PBK4">
        <v>-83582903.787900001</v>
      </c>
      <c r="PBL4">
        <v>-83582903.787900001</v>
      </c>
      <c r="PBM4">
        <v>-83582903.787900001</v>
      </c>
      <c r="PBN4">
        <v>-83582903.787900001</v>
      </c>
      <c r="PBO4">
        <v>-83582903.787900001</v>
      </c>
      <c r="PBP4">
        <v>-83582903.787900001</v>
      </c>
      <c r="PBQ4">
        <v>-83582903.787900001</v>
      </c>
      <c r="PBR4">
        <v>-83582903.787900001</v>
      </c>
      <c r="PBS4">
        <v>-83582903.787900001</v>
      </c>
      <c r="PBT4">
        <v>-83582903.787900001</v>
      </c>
      <c r="PBU4">
        <v>-83582903.787900001</v>
      </c>
      <c r="PBV4">
        <v>-83582903.787900001</v>
      </c>
      <c r="PBW4">
        <v>-83582903.787900001</v>
      </c>
      <c r="PBX4">
        <v>-83582903.787900001</v>
      </c>
      <c r="PBY4">
        <v>-83582903.787900001</v>
      </c>
      <c r="PBZ4">
        <v>-83582903.787900001</v>
      </c>
      <c r="PCA4">
        <v>-83582903.787900001</v>
      </c>
      <c r="PCB4">
        <v>-83582903.787900001</v>
      </c>
      <c r="PCC4">
        <v>-83582903.787900001</v>
      </c>
      <c r="PCD4">
        <v>-83582903.787900001</v>
      </c>
      <c r="PCE4">
        <v>-83582903.787900001</v>
      </c>
      <c r="PCF4">
        <v>-83582903.787900001</v>
      </c>
      <c r="PCG4">
        <v>-83582903.787900001</v>
      </c>
      <c r="PCH4">
        <v>-83582903.787900001</v>
      </c>
      <c r="PCI4">
        <v>-83582903.787900001</v>
      </c>
      <c r="PCJ4">
        <v>-83582903.787900001</v>
      </c>
      <c r="PCK4">
        <v>-83582903.787900001</v>
      </c>
      <c r="PCL4">
        <v>-83582903.787900001</v>
      </c>
      <c r="PCM4">
        <v>-83582903.787900001</v>
      </c>
      <c r="PCN4">
        <v>-83582903.787900001</v>
      </c>
      <c r="PCO4">
        <v>-83582903.787900001</v>
      </c>
      <c r="PCP4">
        <v>-83582903.787900001</v>
      </c>
      <c r="PCQ4">
        <v>-83582903.787900001</v>
      </c>
      <c r="PCR4">
        <v>-83582903.787900001</v>
      </c>
      <c r="PCS4">
        <v>-83582903.787900001</v>
      </c>
      <c r="PCT4">
        <v>-746593.22871299996</v>
      </c>
      <c r="PCU4">
        <v>-746593.22871299996</v>
      </c>
      <c r="PCV4">
        <v>-746593.22871299996</v>
      </c>
      <c r="PCW4">
        <v>-746593.22871299996</v>
      </c>
      <c r="PCX4">
        <v>-746593.22871299996</v>
      </c>
      <c r="PCY4">
        <v>-746593.22871299996</v>
      </c>
      <c r="PCZ4">
        <v>-746593.22871299996</v>
      </c>
      <c r="PDA4">
        <v>-746593.22871299996</v>
      </c>
      <c r="PDB4">
        <v>-746593.22871299996</v>
      </c>
      <c r="PDC4">
        <v>-746593.22871299996</v>
      </c>
      <c r="PDD4">
        <v>-746593.22871299996</v>
      </c>
      <c r="PDE4">
        <v>-746593.22871299996</v>
      </c>
      <c r="PDF4">
        <v>-746593.22871299996</v>
      </c>
      <c r="PDG4">
        <v>-746593.22871299996</v>
      </c>
      <c r="PDH4">
        <v>-746593.22871299996</v>
      </c>
      <c r="PDI4">
        <v>-746593.22871299996</v>
      </c>
      <c r="PDJ4">
        <v>-746593.22871299996</v>
      </c>
      <c r="PDK4">
        <v>-746593.22871299996</v>
      </c>
      <c r="PDL4">
        <v>-746593.22871299996</v>
      </c>
      <c r="PDM4">
        <v>-746593.22871299996</v>
      </c>
      <c r="PDN4">
        <v>-746593.22871299996</v>
      </c>
      <c r="PDO4">
        <v>-746593.22871299996</v>
      </c>
      <c r="PDP4">
        <v>-746593.22871299996</v>
      </c>
      <c r="PDQ4">
        <v>-746593.22871299996</v>
      </c>
      <c r="PDR4">
        <v>-746593.22871299996</v>
      </c>
      <c r="PDS4">
        <v>-746593.22871299996</v>
      </c>
      <c r="PDT4">
        <v>-746593.22871299996</v>
      </c>
      <c r="PDU4">
        <v>-746593.22871299996</v>
      </c>
      <c r="PDV4">
        <v>-746593.22871299996</v>
      </c>
      <c r="PDW4">
        <v>-746593.22871299996</v>
      </c>
      <c r="PDX4">
        <v>-746593.22871299996</v>
      </c>
      <c r="PDY4">
        <v>-746593.22871299996</v>
      </c>
      <c r="PDZ4">
        <v>-746593.22871299996</v>
      </c>
      <c r="PEA4">
        <v>-746593.22871299996</v>
      </c>
      <c r="PEB4">
        <v>-746593.22871299996</v>
      </c>
      <c r="PEC4">
        <v>-746593.22871299996</v>
      </c>
      <c r="PED4">
        <v>-746593.22871299996</v>
      </c>
      <c r="PEE4">
        <v>-746593.22871299996</v>
      </c>
      <c r="PEF4">
        <v>-746593.22871299996</v>
      </c>
      <c r="PEG4">
        <v>-746593.22871299996</v>
      </c>
      <c r="PEH4">
        <v>-746593.22871299996</v>
      </c>
      <c r="PEI4">
        <v>-746593.22871299996</v>
      </c>
      <c r="PEJ4">
        <v>-746593.22871299996</v>
      </c>
      <c r="PEK4">
        <v>-746593.22871299996</v>
      </c>
      <c r="PEL4">
        <v>-1131557.24979</v>
      </c>
      <c r="PEM4">
        <v>-1131557.24979</v>
      </c>
      <c r="PEN4">
        <v>-1131557.24979</v>
      </c>
      <c r="PEO4">
        <v>-1131557.24979</v>
      </c>
      <c r="PEP4">
        <v>-1131557.24979</v>
      </c>
      <c r="PEQ4">
        <v>-1131557.24979</v>
      </c>
      <c r="PER4">
        <v>-1131557.24979</v>
      </c>
      <c r="PES4">
        <v>-1131557.24979</v>
      </c>
      <c r="PET4">
        <v>-1131557.24979</v>
      </c>
      <c r="PEU4">
        <v>-1131557.24979</v>
      </c>
      <c r="PEV4">
        <v>-1131557.24979</v>
      </c>
      <c r="PEW4">
        <v>-1131557.24979</v>
      </c>
      <c r="PEX4">
        <v>-1131557.24979</v>
      </c>
      <c r="PEY4">
        <v>-1131557.24979</v>
      </c>
      <c r="PEZ4">
        <v>-1131557.24979</v>
      </c>
      <c r="PFA4">
        <v>-1131557.24979</v>
      </c>
      <c r="PFB4">
        <v>-1131557.24979</v>
      </c>
      <c r="PFC4">
        <v>-1131557.24979</v>
      </c>
      <c r="PFD4">
        <v>-1131557.24979</v>
      </c>
      <c r="PFE4">
        <v>-1131557.24979</v>
      </c>
      <c r="PFF4">
        <v>-1131557.24979</v>
      </c>
      <c r="PFG4">
        <v>-1131557.24979</v>
      </c>
      <c r="PFH4">
        <v>-1131557.24979</v>
      </c>
      <c r="PFI4">
        <v>-1131557.24979</v>
      </c>
      <c r="PFJ4">
        <v>-1131557.24979</v>
      </c>
      <c r="PFK4">
        <v>-1131557.24979</v>
      </c>
      <c r="PFL4">
        <v>-1131557.24979</v>
      </c>
      <c r="PFM4">
        <v>-1131557.24979</v>
      </c>
      <c r="PFN4">
        <v>-1131557.24979</v>
      </c>
      <c r="PFO4">
        <v>-1131557.24979</v>
      </c>
      <c r="PFP4">
        <v>-1131557.24979</v>
      </c>
      <c r="PFQ4">
        <v>-1131557.24979</v>
      </c>
      <c r="PFR4">
        <v>-1131557.24979</v>
      </c>
      <c r="PFS4">
        <v>-1131557.24979</v>
      </c>
      <c r="PFT4">
        <v>-1131557.24979</v>
      </c>
      <c r="PFU4">
        <v>-1131557.24979</v>
      </c>
      <c r="PFV4">
        <v>-1131557.24979</v>
      </c>
      <c r="PFW4">
        <v>-1131557.24979</v>
      </c>
      <c r="PFX4">
        <v>-1131557.24979</v>
      </c>
      <c r="PFY4">
        <v>-1131557.24979</v>
      </c>
      <c r="PFZ4">
        <v>-1131557.24979</v>
      </c>
      <c r="PGA4">
        <v>-1131557.24979</v>
      </c>
      <c r="PGB4">
        <v>-1131557.24979</v>
      </c>
      <c r="PGC4">
        <v>-1131557.24979</v>
      </c>
      <c r="PGD4">
        <v>-1714988.0843</v>
      </c>
      <c r="PGE4">
        <v>-1714988.0843</v>
      </c>
      <c r="PGF4">
        <v>-1714988.0843</v>
      </c>
      <c r="PGG4">
        <v>-1714988.0843</v>
      </c>
      <c r="PGH4">
        <v>-1714988.0843</v>
      </c>
      <c r="PGI4">
        <v>-1714988.0843</v>
      </c>
      <c r="PGJ4">
        <v>-1714988.0843</v>
      </c>
      <c r="PGK4">
        <v>-1714988.0843</v>
      </c>
      <c r="PGL4">
        <v>-1714988.0843</v>
      </c>
      <c r="PGM4">
        <v>-1714988.0843</v>
      </c>
      <c r="PGN4">
        <v>-1714988.0843</v>
      </c>
      <c r="PGO4">
        <v>-1714988.0843</v>
      </c>
      <c r="PGP4">
        <v>-1714988.0843</v>
      </c>
      <c r="PGQ4">
        <v>-1714988.0843</v>
      </c>
      <c r="PGR4">
        <v>-1714988.0843</v>
      </c>
      <c r="PGS4">
        <v>-1714988.0843</v>
      </c>
      <c r="PGT4">
        <v>-1714988.0843</v>
      </c>
      <c r="PGU4">
        <v>-1714988.0843</v>
      </c>
      <c r="PGV4">
        <v>-1714988.0843</v>
      </c>
      <c r="PGW4">
        <v>-1714988.0843</v>
      </c>
      <c r="PGX4">
        <v>-1714988.0843</v>
      </c>
      <c r="PGY4">
        <v>-1714988.0843</v>
      </c>
      <c r="PGZ4">
        <v>-1714988.0843</v>
      </c>
      <c r="PHA4">
        <v>-1714988.0843</v>
      </c>
      <c r="PHB4">
        <v>-1714988.0843</v>
      </c>
      <c r="PHC4">
        <v>-1714988.0843</v>
      </c>
      <c r="PHD4">
        <v>-1714988.0843</v>
      </c>
      <c r="PHE4">
        <v>-1714988.0843</v>
      </c>
      <c r="PHF4">
        <v>-1714988.0843</v>
      </c>
      <c r="PHG4">
        <v>-1714988.0843</v>
      </c>
      <c r="PHH4">
        <v>-1714988.0843</v>
      </c>
      <c r="PHI4">
        <v>-1714988.0843</v>
      </c>
      <c r="PHJ4">
        <v>-1714988.0843</v>
      </c>
      <c r="PHK4">
        <v>-1714988.0843</v>
      </c>
      <c r="PHL4">
        <v>-1714988.0843</v>
      </c>
      <c r="PHM4">
        <v>-1714988.0843</v>
      </c>
      <c r="PHN4">
        <v>-1714988.0843</v>
      </c>
      <c r="PHO4">
        <v>-1714988.0843</v>
      </c>
      <c r="PHP4">
        <v>-1714988.0843</v>
      </c>
      <c r="PHQ4">
        <v>-1714988.0843</v>
      </c>
      <c r="PHR4">
        <v>-1714988.0843</v>
      </c>
      <c r="PHS4">
        <v>-1714988.0843</v>
      </c>
      <c r="PHT4">
        <v>-1714988.0843</v>
      </c>
      <c r="PHU4">
        <v>-1714988.0843</v>
      </c>
      <c r="PHV4">
        <v>-393629.71617199999</v>
      </c>
      <c r="PHW4">
        <v>-393629.71617199999</v>
      </c>
      <c r="PHX4">
        <v>-393629.71617199999</v>
      </c>
      <c r="PHY4">
        <v>-393629.71617199999</v>
      </c>
      <c r="PHZ4">
        <v>-393629.71617199999</v>
      </c>
      <c r="PIA4">
        <v>-393629.71617199999</v>
      </c>
      <c r="PIB4">
        <v>-393629.71617199999</v>
      </c>
      <c r="PIC4">
        <v>-393629.71617199999</v>
      </c>
      <c r="PID4">
        <v>-393629.71617199999</v>
      </c>
      <c r="PIE4">
        <v>-393629.71617199999</v>
      </c>
      <c r="PIF4">
        <v>-393629.71617199999</v>
      </c>
      <c r="PIG4">
        <v>-393628.67886300001</v>
      </c>
      <c r="PIH4">
        <v>-393628.67886300001</v>
      </c>
      <c r="PII4">
        <v>-393628.67886300001</v>
      </c>
      <c r="PIJ4">
        <v>-393628.67886300001</v>
      </c>
      <c r="PIK4">
        <v>-393628.67886300001</v>
      </c>
      <c r="PIL4">
        <v>-393628.67886300001</v>
      </c>
      <c r="PIM4">
        <v>-393628.67886300001</v>
      </c>
      <c r="PIN4">
        <v>-393628.67886300001</v>
      </c>
      <c r="PIO4">
        <v>-393628.67886300001</v>
      </c>
      <c r="PIP4">
        <v>-393628.67886300001</v>
      </c>
      <c r="PIQ4">
        <v>-393628.67886300001</v>
      </c>
      <c r="PIR4">
        <v>-393629.71617199999</v>
      </c>
      <c r="PIS4">
        <v>-393629.71617199999</v>
      </c>
      <c r="PIT4">
        <v>-393629.71617199999</v>
      </c>
      <c r="PIU4">
        <v>-393629.71617199999</v>
      </c>
      <c r="PIV4">
        <v>-393629.71617199999</v>
      </c>
      <c r="PIW4">
        <v>-393629.71617199999</v>
      </c>
      <c r="PIX4">
        <v>-393629.71617199999</v>
      </c>
      <c r="PIY4">
        <v>-393629.71617199999</v>
      </c>
      <c r="PIZ4">
        <v>-393629.71617199999</v>
      </c>
      <c r="PJA4">
        <v>-393629.71617199999</v>
      </c>
      <c r="PJB4">
        <v>-393629.71617199999</v>
      </c>
      <c r="PJC4">
        <v>-393628.67886300001</v>
      </c>
      <c r="PJD4">
        <v>-393628.67886300001</v>
      </c>
      <c r="PJE4">
        <v>-393628.67886300001</v>
      </c>
      <c r="PJF4">
        <v>-393628.67886300001</v>
      </c>
      <c r="PJG4">
        <v>-393628.67886300001</v>
      </c>
      <c r="PJH4">
        <v>-393628.67886300001</v>
      </c>
      <c r="PJI4">
        <v>-393628.67886300001</v>
      </c>
      <c r="PJJ4">
        <v>-393628.67886300001</v>
      </c>
      <c r="PJK4">
        <v>-393628.67886300001</v>
      </c>
      <c r="PJL4">
        <v>-393628.67886300001</v>
      </c>
      <c r="PJM4">
        <v>-393628.67886300001</v>
      </c>
      <c r="PJN4">
        <v>-585477.30414499994</v>
      </c>
      <c r="PJO4">
        <v>-585477.30414499994</v>
      </c>
      <c r="PJP4">
        <v>-585477.30414499994</v>
      </c>
      <c r="PJQ4">
        <v>-585477.30414499994</v>
      </c>
      <c r="PJR4">
        <v>-585477.30414499994</v>
      </c>
      <c r="PJS4">
        <v>-585477.30414499994</v>
      </c>
      <c r="PJT4">
        <v>-585477.30414499994</v>
      </c>
      <c r="PJU4">
        <v>-585477.30414499994</v>
      </c>
      <c r="PJV4">
        <v>-585477.30414499994</v>
      </c>
      <c r="PJW4">
        <v>-585477.30414499994</v>
      </c>
      <c r="PJX4">
        <v>-585477.30414499994</v>
      </c>
      <c r="PJY4">
        <v>-585475.26518800005</v>
      </c>
      <c r="PJZ4">
        <v>-585475.26518800005</v>
      </c>
      <c r="PKA4">
        <v>-585475.26518800005</v>
      </c>
      <c r="PKB4">
        <v>-585475.26518800005</v>
      </c>
      <c r="PKC4">
        <v>-585475.26518800005</v>
      </c>
      <c r="PKD4">
        <v>-585475.26518800005</v>
      </c>
      <c r="PKE4">
        <v>-585475.26518800005</v>
      </c>
      <c r="PKF4">
        <v>-585475.26518800005</v>
      </c>
      <c r="PKG4">
        <v>-585475.26518800005</v>
      </c>
      <c r="PKH4">
        <v>-585475.26518800005</v>
      </c>
      <c r="PKI4">
        <v>-585475.26518800005</v>
      </c>
      <c r="PKJ4">
        <v>-585477.30414499994</v>
      </c>
      <c r="PKK4">
        <v>-585477.30414499994</v>
      </c>
      <c r="PKL4">
        <v>-585477.30414499994</v>
      </c>
      <c r="PKM4">
        <v>-585477.30414499994</v>
      </c>
      <c r="PKN4">
        <v>-585477.30414499994</v>
      </c>
      <c r="PKO4">
        <v>-585477.30414499994</v>
      </c>
      <c r="PKP4">
        <v>-585477.30414499994</v>
      </c>
      <c r="PKQ4">
        <v>-585477.30414499994</v>
      </c>
      <c r="PKR4">
        <v>-585477.30414499994</v>
      </c>
      <c r="PKS4">
        <v>-585477.30414499994</v>
      </c>
      <c r="PKT4">
        <v>-585477.30414499994</v>
      </c>
      <c r="PKU4">
        <v>-585475.26518800005</v>
      </c>
      <c r="PKV4">
        <v>-585475.26518800005</v>
      </c>
      <c r="PKW4">
        <v>-585475.26518800005</v>
      </c>
      <c r="PKX4">
        <v>-585475.26518800005</v>
      </c>
      <c r="PKY4">
        <v>-585475.26518800005</v>
      </c>
      <c r="PKZ4">
        <v>-585475.26518800005</v>
      </c>
      <c r="PLA4">
        <v>-585475.26518800005</v>
      </c>
      <c r="PLB4">
        <v>-585475.26518800005</v>
      </c>
      <c r="PLC4">
        <v>-585475.26518800005</v>
      </c>
      <c r="PLD4">
        <v>-585475.26518800005</v>
      </c>
      <c r="PLE4">
        <v>-585475.26518800005</v>
      </c>
      <c r="PLF4">
        <v>-864652.40770800004</v>
      </c>
      <c r="PLG4">
        <v>-864652.40770800004</v>
      </c>
      <c r="PLH4">
        <v>-864652.40770800004</v>
      </c>
      <c r="PLI4">
        <v>-864652.40770800004</v>
      </c>
      <c r="PLJ4">
        <v>-864652.40770800004</v>
      </c>
      <c r="PLK4">
        <v>-864652.40770800004</v>
      </c>
      <c r="PLL4">
        <v>-864652.40770800004</v>
      </c>
      <c r="PLM4">
        <v>-864652.40770800004</v>
      </c>
      <c r="PLN4">
        <v>-864652.40770800004</v>
      </c>
      <c r="PLO4">
        <v>-864652.40770800004</v>
      </c>
      <c r="PLP4">
        <v>-864652.40770800004</v>
      </c>
      <c r="PLQ4">
        <v>-864648.36545399996</v>
      </c>
      <c r="PLR4">
        <v>-864648.36545399996</v>
      </c>
      <c r="PLS4">
        <v>-864648.36545399996</v>
      </c>
      <c r="PLT4">
        <v>-864648.36545399996</v>
      </c>
      <c r="PLU4">
        <v>-864648.36545399996</v>
      </c>
      <c r="PLV4">
        <v>-864648.36545399996</v>
      </c>
      <c r="PLW4">
        <v>-864648.36545399996</v>
      </c>
      <c r="PLX4">
        <v>-864648.36545399996</v>
      </c>
      <c r="PLY4">
        <v>-864648.36545399996</v>
      </c>
      <c r="PLZ4">
        <v>-864648.36545399996</v>
      </c>
      <c r="PMA4">
        <v>-864648.36545399996</v>
      </c>
      <c r="PMB4">
        <v>-864652.40770800004</v>
      </c>
      <c r="PMC4">
        <v>-864652.40770800004</v>
      </c>
      <c r="PMD4">
        <v>-864652.40770800004</v>
      </c>
      <c r="PME4">
        <v>-864652.40770800004</v>
      </c>
      <c r="PMF4">
        <v>-864652.40770800004</v>
      </c>
      <c r="PMG4">
        <v>-864652.40770800004</v>
      </c>
      <c r="PMH4">
        <v>-864652.40770800004</v>
      </c>
      <c r="PMI4">
        <v>-864652.40770800004</v>
      </c>
      <c r="PMJ4">
        <v>-864652.40770800004</v>
      </c>
      <c r="PMK4">
        <v>-864652.40770800004</v>
      </c>
      <c r="PML4">
        <v>-864652.40770800004</v>
      </c>
      <c r="PMM4">
        <v>-864648.36545399996</v>
      </c>
      <c r="PMN4">
        <v>-864648.36545399996</v>
      </c>
      <c r="PMO4">
        <v>-864648.36545399996</v>
      </c>
      <c r="PMP4">
        <v>-864648.36545399996</v>
      </c>
      <c r="PMQ4">
        <v>-864648.36545399996</v>
      </c>
      <c r="PMR4">
        <v>-864648.36545399996</v>
      </c>
      <c r="PMS4">
        <v>-864648.36545399996</v>
      </c>
      <c r="PMT4">
        <v>-864648.36545399996</v>
      </c>
      <c r="PMU4">
        <v>-864648.36545399996</v>
      </c>
      <c r="PMV4">
        <v>-864648.36545399996</v>
      </c>
      <c r="PMW4">
        <v>-864648.36545399996</v>
      </c>
      <c r="PMX4">
        <v>-23406.075500499999</v>
      </c>
      <c r="PMY4">
        <v>-23406.075500499999</v>
      </c>
      <c r="PMZ4">
        <v>-23406.075500499999</v>
      </c>
      <c r="PNA4">
        <v>-23406.075500499999</v>
      </c>
      <c r="PNB4">
        <v>-23406.075500499999</v>
      </c>
      <c r="PNC4">
        <v>-23406.075500499999</v>
      </c>
      <c r="PND4">
        <v>-23406.075500499999</v>
      </c>
      <c r="PNE4">
        <v>-23406.075500499999</v>
      </c>
      <c r="PNF4">
        <v>-23406.075500499999</v>
      </c>
      <c r="PNG4">
        <v>-23406.075500499999</v>
      </c>
      <c r="PNH4">
        <v>-23406.075500499999</v>
      </c>
      <c r="PNI4">
        <v>-23406.075500499999</v>
      </c>
      <c r="PNJ4">
        <v>-23406.075500499999</v>
      </c>
      <c r="PNK4">
        <v>-23406.075500499999</v>
      </c>
      <c r="PNL4">
        <v>-23406.075500499999</v>
      </c>
      <c r="PNM4">
        <v>-23406.075500499999</v>
      </c>
      <c r="PNN4">
        <v>-23406.075500499999</v>
      </c>
      <c r="PNO4">
        <v>-23406.075500499999</v>
      </c>
      <c r="PNP4">
        <v>-23406.075500499999</v>
      </c>
      <c r="PNQ4">
        <v>-23406.075500499999</v>
      </c>
      <c r="PNR4">
        <v>-23406.075500499999</v>
      </c>
      <c r="PNS4">
        <v>-23406.075500499999</v>
      </c>
      <c r="PNT4">
        <v>-23406.075500499999</v>
      </c>
      <c r="PNU4">
        <v>-23406.075500499999</v>
      </c>
      <c r="PNV4">
        <v>-23406.075500499999</v>
      </c>
      <c r="PNW4">
        <v>-23406.075500499999</v>
      </c>
      <c r="PNX4">
        <v>-23406.075500499999</v>
      </c>
      <c r="PNY4">
        <v>-23406.075500499999</v>
      </c>
      <c r="PNZ4">
        <v>-23406.075500499999</v>
      </c>
      <c r="POA4">
        <v>-23406.075500499999</v>
      </c>
      <c r="POB4">
        <v>-23406.075500499999</v>
      </c>
      <c r="POC4">
        <v>-23406.075500499999</v>
      </c>
      <c r="POD4">
        <v>-23406.075500499999</v>
      </c>
      <c r="POE4">
        <v>-23406.075500499999</v>
      </c>
      <c r="POF4">
        <v>-23406.075500499999</v>
      </c>
      <c r="POG4">
        <v>-23406.075500499999</v>
      </c>
      <c r="POH4">
        <v>-23406.075500499999</v>
      </c>
      <c r="POI4">
        <v>-23406.075500499999</v>
      </c>
      <c r="POJ4">
        <v>-23406.075500499999</v>
      </c>
      <c r="POK4">
        <v>-23406.075500499999</v>
      </c>
      <c r="POL4">
        <v>-23406.075500499999</v>
      </c>
      <c r="POM4">
        <v>-23406.075500499999</v>
      </c>
      <c r="PON4">
        <v>-23406.075500499999</v>
      </c>
      <c r="POO4">
        <v>-23406.075500499999</v>
      </c>
      <c r="POP4">
        <v>-46280.109590699998</v>
      </c>
      <c r="POQ4">
        <v>-46280.109590699998</v>
      </c>
      <c r="POR4">
        <v>-46280.109590699998</v>
      </c>
      <c r="POS4">
        <v>-46280.109590699998</v>
      </c>
      <c r="POT4">
        <v>-46280.109590699998</v>
      </c>
      <c r="POU4">
        <v>-46280.109590699998</v>
      </c>
      <c r="POV4">
        <v>-46280.109590699998</v>
      </c>
      <c r="POW4">
        <v>-46280.109590699998</v>
      </c>
      <c r="POX4">
        <v>-46280.109590699998</v>
      </c>
      <c r="POY4">
        <v>-46280.109590699998</v>
      </c>
      <c r="POZ4">
        <v>-46280.109590699998</v>
      </c>
      <c r="PPA4">
        <v>-46280.109590699998</v>
      </c>
      <c r="PPB4">
        <v>-46280.109590699998</v>
      </c>
      <c r="PPC4">
        <v>-46280.109590699998</v>
      </c>
      <c r="PPD4">
        <v>-46280.109590699998</v>
      </c>
      <c r="PPE4">
        <v>-46280.109590699998</v>
      </c>
      <c r="PPF4">
        <v>-46280.109590699998</v>
      </c>
      <c r="PPG4">
        <v>-46280.109590699998</v>
      </c>
      <c r="PPH4">
        <v>-46280.109590699998</v>
      </c>
      <c r="PPI4">
        <v>-46280.109590699998</v>
      </c>
      <c r="PPJ4">
        <v>-46280.109590699998</v>
      </c>
      <c r="PPK4">
        <v>-46280.109590699998</v>
      </c>
      <c r="PPL4">
        <v>-46280.109590699998</v>
      </c>
      <c r="PPM4">
        <v>-46280.109590699998</v>
      </c>
      <c r="PPN4">
        <v>-46280.109590699998</v>
      </c>
      <c r="PPO4">
        <v>-46280.109590699998</v>
      </c>
      <c r="PPP4">
        <v>-46280.109590699998</v>
      </c>
      <c r="PPQ4">
        <v>-46280.109590699998</v>
      </c>
      <c r="PPR4">
        <v>-46280.109590699998</v>
      </c>
      <c r="PPS4">
        <v>-46280.109590699998</v>
      </c>
      <c r="PPT4">
        <v>-46280.109590699998</v>
      </c>
      <c r="PPU4">
        <v>-46280.109590699998</v>
      </c>
      <c r="PPV4">
        <v>-46280.109590699998</v>
      </c>
      <c r="PPW4">
        <v>-46280.109590699998</v>
      </c>
      <c r="PPX4">
        <v>-46280.109590699998</v>
      </c>
      <c r="PPY4">
        <v>-46280.109590699998</v>
      </c>
      <c r="PPZ4">
        <v>-46280.109590699998</v>
      </c>
      <c r="PQA4">
        <v>-46280.109590699998</v>
      </c>
      <c r="PQB4">
        <v>-46280.109590699998</v>
      </c>
      <c r="PQC4">
        <v>-46280.109590699998</v>
      </c>
      <c r="PQD4">
        <v>-46280.109590699998</v>
      </c>
      <c r="PQE4">
        <v>-46280.109590699998</v>
      </c>
      <c r="PQF4">
        <v>-46280.109590699998</v>
      </c>
      <c r="PQG4">
        <v>-46280.109590699998</v>
      </c>
      <c r="PQH4">
        <v>-92028.177771100003</v>
      </c>
      <c r="PQI4">
        <v>-92028.177771100003</v>
      </c>
      <c r="PQJ4">
        <v>-92028.177771100003</v>
      </c>
      <c r="PQK4">
        <v>-92028.177771100003</v>
      </c>
      <c r="PQL4">
        <v>-92028.177771100003</v>
      </c>
      <c r="PQM4">
        <v>-92028.177771100003</v>
      </c>
      <c r="PQN4">
        <v>-92028.177771100003</v>
      </c>
      <c r="PQO4">
        <v>-92028.177771100003</v>
      </c>
      <c r="PQP4">
        <v>-92028.177771100003</v>
      </c>
      <c r="PQQ4">
        <v>-92028.177771100003</v>
      </c>
      <c r="PQR4">
        <v>-92028.177771100003</v>
      </c>
      <c r="PQS4">
        <v>-92028.177771100003</v>
      </c>
      <c r="PQT4">
        <v>-92028.177771100003</v>
      </c>
      <c r="PQU4">
        <v>-92028.177771100003</v>
      </c>
      <c r="PQV4">
        <v>-92028.177771100003</v>
      </c>
      <c r="PQW4">
        <v>-92028.177771100003</v>
      </c>
      <c r="PQX4">
        <v>-92028.177771100003</v>
      </c>
      <c r="PQY4">
        <v>-92028.177771100003</v>
      </c>
      <c r="PQZ4">
        <v>-92028.177771100003</v>
      </c>
      <c r="PRA4">
        <v>-92028.177771100003</v>
      </c>
      <c r="PRB4">
        <v>-92028.177771100003</v>
      </c>
      <c r="PRC4">
        <v>-92028.177771100003</v>
      </c>
      <c r="PRD4">
        <v>-92028.177771100003</v>
      </c>
      <c r="PRE4">
        <v>-92028.177771100003</v>
      </c>
      <c r="PRF4">
        <v>-92028.177771100003</v>
      </c>
      <c r="PRG4">
        <v>-92028.177771100003</v>
      </c>
      <c r="PRH4">
        <v>-92028.177771100003</v>
      </c>
      <c r="PRI4">
        <v>-92028.177771100003</v>
      </c>
      <c r="PRJ4">
        <v>-92028.177771100003</v>
      </c>
      <c r="PRK4">
        <v>-92028.177771100003</v>
      </c>
      <c r="PRL4">
        <v>-92028.177771100003</v>
      </c>
      <c r="PRM4">
        <v>-92028.177771100003</v>
      </c>
      <c r="PRN4">
        <v>-92028.177771100003</v>
      </c>
      <c r="PRO4">
        <v>-92028.177771100003</v>
      </c>
      <c r="PRP4">
        <v>-92028.177771100003</v>
      </c>
      <c r="PRQ4">
        <v>-92028.177771100003</v>
      </c>
      <c r="PRR4">
        <v>-92028.177771100003</v>
      </c>
      <c r="PRS4">
        <v>-92028.177771100003</v>
      </c>
      <c r="PRT4">
        <v>-92028.177771100003</v>
      </c>
      <c r="PRU4">
        <v>-92028.177771100003</v>
      </c>
      <c r="PRV4">
        <v>-92028.177771100003</v>
      </c>
      <c r="PRW4">
        <v>-92028.177771100003</v>
      </c>
      <c r="PRX4">
        <v>-92028.177771100003</v>
      </c>
      <c r="PRY4">
        <v>-92028.177771100003</v>
      </c>
      <c r="PRZ4">
        <v>-597598.22388800001</v>
      </c>
      <c r="PSA4">
        <v>-597598.22388800001</v>
      </c>
      <c r="PSB4">
        <v>-597598.22388800001</v>
      </c>
      <c r="PSC4">
        <v>-597598.22388800001</v>
      </c>
      <c r="PSD4">
        <v>-597598.22388800001</v>
      </c>
      <c r="PSE4">
        <v>-597598.22388800001</v>
      </c>
      <c r="PSF4">
        <v>-597598.22388800001</v>
      </c>
      <c r="PSG4">
        <v>-597598.22388800001</v>
      </c>
      <c r="PSH4">
        <v>-597598.22388800001</v>
      </c>
      <c r="PSI4">
        <v>-597598.22388800001</v>
      </c>
      <c r="PSJ4">
        <v>-597598.22388800001</v>
      </c>
      <c r="PSK4">
        <v>-597598.22388800001</v>
      </c>
      <c r="PSL4">
        <v>-597598.22388800001</v>
      </c>
      <c r="PSM4">
        <v>-597598.22388800001</v>
      </c>
      <c r="PSN4">
        <v>-597598.22388800001</v>
      </c>
      <c r="PSO4">
        <v>-597598.22388800001</v>
      </c>
      <c r="PSP4">
        <v>-597598.22388800001</v>
      </c>
      <c r="PSQ4">
        <v>-597598.22388800001</v>
      </c>
      <c r="PSR4">
        <v>-597598.22388800001</v>
      </c>
      <c r="PSS4">
        <v>-597598.22388800001</v>
      </c>
      <c r="PST4">
        <v>-597598.22388800001</v>
      </c>
      <c r="PSU4">
        <v>-597598.22388800001</v>
      </c>
      <c r="PSV4">
        <v>-597598.22388800001</v>
      </c>
      <c r="PSW4">
        <v>-597598.22388800001</v>
      </c>
      <c r="PSX4">
        <v>-597598.22388800001</v>
      </c>
      <c r="PSY4">
        <v>-597598.22388800001</v>
      </c>
      <c r="PSZ4">
        <v>-597598.22388800001</v>
      </c>
      <c r="PTA4">
        <v>-597598.22388800001</v>
      </c>
      <c r="PTB4">
        <v>-597598.22388800001</v>
      </c>
      <c r="PTC4">
        <v>-597598.22388800001</v>
      </c>
      <c r="PTD4">
        <v>-597598.22388800001</v>
      </c>
      <c r="PTE4">
        <v>-597598.22388800001</v>
      </c>
      <c r="PTF4">
        <v>-597598.22388800001</v>
      </c>
      <c r="PTG4">
        <v>-597598.22388800001</v>
      </c>
      <c r="PTH4">
        <v>-597598.22388800001</v>
      </c>
      <c r="PTI4">
        <v>-597598.22388800001</v>
      </c>
      <c r="PTJ4">
        <v>-597598.22388800001</v>
      </c>
      <c r="PTK4">
        <v>-597598.22388800001</v>
      </c>
      <c r="PTL4">
        <v>-597598.22388800001</v>
      </c>
      <c r="PTM4">
        <v>-597598.22388800001</v>
      </c>
      <c r="PTN4">
        <v>-597598.22388800001</v>
      </c>
      <c r="PTO4">
        <v>-597598.22388800001</v>
      </c>
      <c r="PTP4">
        <v>-597598.22388800001</v>
      </c>
      <c r="PTQ4">
        <v>-597598.22388800001</v>
      </c>
      <c r="PTR4">
        <v>-935668.12979799998</v>
      </c>
      <c r="PTS4">
        <v>-935668.12979799998</v>
      </c>
      <c r="PTT4">
        <v>-935668.12979799998</v>
      </c>
      <c r="PTU4">
        <v>-935668.12979799998</v>
      </c>
      <c r="PTV4">
        <v>-935668.12979799998</v>
      </c>
      <c r="PTW4">
        <v>-935668.12979799998</v>
      </c>
      <c r="PTX4">
        <v>-935668.12979799998</v>
      </c>
      <c r="PTY4">
        <v>-935668.12979799998</v>
      </c>
      <c r="PTZ4">
        <v>-935668.12979799998</v>
      </c>
      <c r="PUA4">
        <v>-935668.12979799998</v>
      </c>
      <c r="PUB4">
        <v>-935668.12979799998</v>
      </c>
      <c r="PUC4">
        <v>-935668.12979799998</v>
      </c>
      <c r="PUD4">
        <v>-935668.12979799998</v>
      </c>
      <c r="PUE4">
        <v>-935668.12979799998</v>
      </c>
      <c r="PUF4">
        <v>-935668.12979799998</v>
      </c>
      <c r="PUG4">
        <v>-935668.12979799998</v>
      </c>
      <c r="PUH4">
        <v>-935668.12979799998</v>
      </c>
      <c r="PUI4">
        <v>-935668.12979799998</v>
      </c>
      <c r="PUJ4">
        <v>-935668.12979799998</v>
      </c>
      <c r="PUK4">
        <v>-935668.12979799998</v>
      </c>
      <c r="PUL4">
        <v>-935668.12979799998</v>
      </c>
      <c r="PUM4">
        <v>-935668.12979799998</v>
      </c>
      <c r="PUN4">
        <v>-935668.12979799998</v>
      </c>
      <c r="PUO4">
        <v>-935668.12979799998</v>
      </c>
      <c r="PUP4">
        <v>-935668.12979799998</v>
      </c>
      <c r="PUQ4">
        <v>-935668.12979799998</v>
      </c>
      <c r="PUR4">
        <v>-935668.12979799998</v>
      </c>
      <c r="PUS4">
        <v>-935668.12979799998</v>
      </c>
      <c r="PUT4">
        <v>-935668.12979799998</v>
      </c>
      <c r="PUU4">
        <v>-935668.12979799998</v>
      </c>
      <c r="PUV4">
        <v>-935668.12979799998</v>
      </c>
      <c r="PUW4">
        <v>-935668.12979799998</v>
      </c>
      <c r="PUX4">
        <v>-935668.12979799998</v>
      </c>
      <c r="PUY4">
        <v>-935668.12979799998</v>
      </c>
      <c r="PUZ4">
        <v>-935668.12979799998</v>
      </c>
      <c r="PVA4">
        <v>-935668.12979799998</v>
      </c>
      <c r="PVB4">
        <v>-935668.12979799998</v>
      </c>
      <c r="PVC4">
        <v>-935668.12979799998</v>
      </c>
      <c r="PVD4">
        <v>-935668.12979799998</v>
      </c>
      <c r="PVE4">
        <v>-935668.12979799998</v>
      </c>
      <c r="PVF4">
        <v>-935668.12979799998</v>
      </c>
      <c r="PVG4">
        <v>-935668.12979799998</v>
      </c>
      <c r="PVH4">
        <v>-935668.12979799998</v>
      </c>
      <c r="PVI4">
        <v>-935668.12979799998</v>
      </c>
      <c r="PVJ4">
        <v>-1478723.7579900001</v>
      </c>
      <c r="PVK4">
        <v>-1478723.7579900001</v>
      </c>
      <c r="PVL4">
        <v>-1478723.7579900001</v>
      </c>
      <c r="PVM4">
        <v>-1478723.7579900001</v>
      </c>
      <c r="PVN4">
        <v>-1478723.7579900001</v>
      </c>
      <c r="PVO4">
        <v>-1478723.7579900001</v>
      </c>
      <c r="PVP4">
        <v>-1478723.7579900001</v>
      </c>
      <c r="PVQ4">
        <v>-1478723.7579900001</v>
      </c>
      <c r="PVR4">
        <v>-1478723.7579900001</v>
      </c>
      <c r="PVS4">
        <v>-1478723.7579900001</v>
      </c>
      <c r="PVT4">
        <v>-1478723.7579900001</v>
      </c>
      <c r="PVU4">
        <v>-1478723.7579900001</v>
      </c>
      <c r="PVV4">
        <v>-1478723.7579900001</v>
      </c>
      <c r="PVW4">
        <v>-1478723.7579900001</v>
      </c>
      <c r="PVX4">
        <v>-1478723.7579900001</v>
      </c>
      <c r="PVY4">
        <v>-1478723.7579900001</v>
      </c>
      <c r="PVZ4">
        <v>-1478723.7579900001</v>
      </c>
      <c r="PWA4">
        <v>-1478723.7579900001</v>
      </c>
      <c r="PWB4">
        <v>-1478723.7579900001</v>
      </c>
      <c r="PWC4">
        <v>-1478723.7579900001</v>
      </c>
      <c r="PWD4">
        <v>-1478723.7579900001</v>
      </c>
      <c r="PWE4">
        <v>-1478723.7579900001</v>
      </c>
      <c r="PWF4">
        <v>-1478723.7579900001</v>
      </c>
      <c r="PWG4">
        <v>-1478723.7579900001</v>
      </c>
      <c r="PWH4">
        <v>-1478723.7579900001</v>
      </c>
      <c r="PWI4">
        <v>-1478723.7579900001</v>
      </c>
      <c r="PWJ4">
        <v>-1478723.7579900001</v>
      </c>
      <c r="PWK4">
        <v>-1478723.7579900001</v>
      </c>
      <c r="PWL4">
        <v>-1478723.7579900001</v>
      </c>
      <c r="PWM4">
        <v>-1478723.7579900001</v>
      </c>
      <c r="PWN4">
        <v>-1478723.7579900001</v>
      </c>
      <c r="PWO4">
        <v>-1478723.7579900001</v>
      </c>
      <c r="PWP4">
        <v>-1478723.7579900001</v>
      </c>
      <c r="PWQ4">
        <v>-1478723.7579900001</v>
      </c>
      <c r="PWR4">
        <v>-1478723.7579900001</v>
      </c>
      <c r="PWS4">
        <v>-1478723.7579900001</v>
      </c>
      <c r="PWT4">
        <v>-1478723.7579900001</v>
      </c>
      <c r="PWU4">
        <v>-1478723.7579900001</v>
      </c>
      <c r="PWV4">
        <v>-1478723.7579900001</v>
      </c>
      <c r="PWW4">
        <v>-1478723.7579900001</v>
      </c>
      <c r="PWX4">
        <v>-1478723.7579900001</v>
      </c>
      <c r="PWY4">
        <v>-1478723.7579900001</v>
      </c>
      <c r="PWZ4">
        <v>-1478723.7579900001</v>
      </c>
      <c r="PXA4">
        <v>-1478723.7579900001</v>
      </c>
      <c r="PXB4">
        <v>-502912.88639</v>
      </c>
      <c r="PXC4">
        <v>-502912.88639</v>
      </c>
      <c r="PXD4">
        <v>-502912.88639</v>
      </c>
      <c r="PXE4">
        <v>-502912.88639</v>
      </c>
      <c r="PXF4">
        <v>-502912.88639</v>
      </c>
      <c r="PXG4">
        <v>-502912.88639</v>
      </c>
      <c r="PXH4">
        <v>-502912.88639</v>
      </c>
      <c r="PXI4">
        <v>-502912.88639</v>
      </c>
      <c r="PXJ4">
        <v>-502912.88639</v>
      </c>
      <c r="PXK4">
        <v>-502912.88639</v>
      </c>
      <c r="PXL4">
        <v>-502912.88639</v>
      </c>
      <c r="PXM4">
        <v>-502890.17280599999</v>
      </c>
      <c r="PXN4">
        <v>-502890.17280599999</v>
      </c>
      <c r="PXO4">
        <v>-502890.17280599999</v>
      </c>
      <c r="PXP4">
        <v>-502890.17280599999</v>
      </c>
      <c r="PXQ4">
        <v>-502890.17280599999</v>
      </c>
      <c r="PXR4">
        <v>-502890.17280599999</v>
      </c>
      <c r="PXS4">
        <v>-502890.17280599999</v>
      </c>
      <c r="PXT4">
        <v>-502890.17280599999</v>
      </c>
      <c r="PXU4">
        <v>-502890.17280599999</v>
      </c>
      <c r="PXV4">
        <v>-502890.17280599999</v>
      </c>
      <c r="PXW4">
        <v>-502890.17280599999</v>
      </c>
      <c r="PXX4">
        <v>-502912.88639</v>
      </c>
      <c r="PXY4">
        <v>-502912.88639</v>
      </c>
      <c r="PXZ4">
        <v>-502912.88639</v>
      </c>
      <c r="PYA4">
        <v>-502912.88639</v>
      </c>
      <c r="PYB4">
        <v>-502912.88639</v>
      </c>
      <c r="PYC4">
        <v>-502912.88639</v>
      </c>
      <c r="PYD4">
        <v>-502912.88639</v>
      </c>
      <c r="PYE4">
        <v>-502912.88639</v>
      </c>
      <c r="PYF4">
        <v>-502912.88639</v>
      </c>
      <c r="PYG4">
        <v>-502912.88639</v>
      </c>
      <c r="PYH4">
        <v>-502912.88639</v>
      </c>
      <c r="PYI4">
        <v>-502890.17280599999</v>
      </c>
      <c r="PYJ4">
        <v>-502890.17280599999</v>
      </c>
      <c r="PYK4">
        <v>-502890.17280599999</v>
      </c>
      <c r="PYL4">
        <v>-502890.17280599999</v>
      </c>
      <c r="PYM4">
        <v>-502890.17280599999</v>
      </c>
      <c r="PYN4">
        <v>-502890.17280599999</v>
      </c>
      <c r="PYO4">
        <v>-502890.17280599999</v>
      </c>
      <c r="PYP4">
        <v>-502890.17280599999</v>
      </c>
      <c r="PYQ4">
        <v>-502890.17280599999</v>
      </c>
      <c r="PYR4">
        <v>-502890.17280599999</v>
      </c>
      <c r="PYS4">
        <v>-502890.17280599999</v>
      </c>
      <c r="PYT4">
        <v>-628080.04391799995</v>
      </c>
      <c r="PYU4">
        <v>-628080.04391799995</v>
      </c>
      <c r="PYV4">
        <v>-628080.04391799995</v>
      </c>
      <c r="PYW4">
        <v>-628080.04391799995</v>
      </c>
      <c r="PYX4">
        <v>-628080.04391799995</v>
      </c>
      <c r="PYY4">
        <v>-628080.04391799995</v>
      </c>
      <c r="PYZ4">
        <v>-628080.04391799995</v>
      </c>
      <c r="PZA4">
        <v>-628080.04391799995</v>
      </c>
      <c r="PZB4">
        <v>-628080.04391799995</v>
      </c>
      <c r="PZC4">
        <v>-628080.04391799995</v>
      </c>
      <c r="PZD4">
        <v>-628080.04391799995</v>
      </c>
      <c r="PZE4">
        <v>-628034.88401799998</v>
      </c>
      <c r="PZF4">
        <v>-628034.88401799998</v>
      </c>
      <c r="PZG4">
        <v>-628034.88401799998</v>
      </c>
      <c r="PZH4">
        <v>-628034.88401799998</v>
      </c>
      <c r="PZI4">
        <v>-628034.88401799998</v>
      </c>
      <c r="PZJ4">
        <v>-628034.88401799998</v>
      </c>
      <c r="PZK4">
        <v>-628034.88401799998</v>
      </c>
      <c r="PZL4">
        <v>-628034.88401799998</v>
      </c>
      <c r="PZM4">
        <v>-628034.88401799998</v>
      </c>
      <c r="PZN4">
        <v>-628034.88401799998</v>
      </c>
      <c r="PZO4">
        <v>-628034.88401799998</v>
      </c>
      <c r="PZP4">
        <v>-628080.04391799995</v>
      </c>
      <c r="PZQ4">
        <v>-628080.04391799995</v>
      </c>
      <c r="PZR4">
        <v>-628080.04391799995</v>
      </c>
      <c r="PZS4">
        <v>-628080.04391799995</v>
      </c>
      <c r="PZT4">
        <v>-628080.04391799995</v>
      </c>
      <c r="PZU4">
        <v>-628080.04391799995</v>
      </c>
      <c r="PZV4">
        <v>-628080.04391799995</v>
      </c>
      <c r="PZW4">
        <v>-628080.04391799995</v>
      </c>
      <c r="PZX4">
        <v>-628080.04391799995</v>
      </c>
      <c r="PZY4">
        <v>-628080.04391799995</v>
      </c>
      <c r="PZZ4">
        <v>-628080.04391799995</v>
      </c>
      <c r="QAA4">
        <v>-628034.88401799998</v>
      </c>
      <c r="QAB4">
        <v>-628034.88401799998</v>
      </c>
      <c r="QAC4">
        <v>-628034.88401799998</v>
      </c>
      <c r="QAD4">
        <v>-628034.88401799998</v>
      </c>
      <c r="QAE4">
        <v>-628034.88401799998</v>
      </c>
      <c r="QAF4">
        <v>-628034.88401799998</v>
      </c>
      <c r="QAG4">
        <v>-628034.88401799998</v>
      </c>
      <c r="QAH4">
        <v>-628034.88401799998</v>
      </c>
      <c r="QAI4">
        <v>-628034.88401799998</v>
      </c>
      <c r="QAJ4">
        <v>-628034.88401799998</v>
      </c>
      <c r="QAK4">
        <v>-628034.88401799998</v>
      </c>
      <c r="QAL4">
        <v>-681792.78556999995</v>
      </c>
      <c r="QAM4">
        <v>-681792.78556999995</v>
      </c>
      <c r="QAN4">
        <v>-681792.78556999995</v>
      </c>
      <c r="QAO4">
        <v>-681792.78556999995</v>
      </c>
      <c r="QAP4">
        <v>-681792.78556999995</v>
      </c>
      <c r="QAQ4">
        <v>-681792.78556999995</v>
      </c>
      <c r="QAR4">
        <v>-681792.78556999995</v>
      </c>
      <c r="QAS4">
        <v>-681792.78556999995</v>
      </c>
      <c r="QAT4">
        <v>-681792.78556999995</v>
      </c>
      <c r="QAU4">
        <v>-681792.78556999995</v>
      </c>
      <c r="QAV4">
        <v>-681792.78556999995</v>
      </c>
      <c r="QAW4">
        <v>-681702.73303799995</v>
      </c>
      <c r="QAX4">
        <v>-681702.73303799995</v>
      </c>
      <c r="QAY4">
        <v>-681702.73303799995</v>
      </c>
      <c r="QAZ4">
        <v>-681702.73303799995</v>
      </c>
      <c r="QBA4">
        <v>-681702.73303799995</v>
      </c>
      <c r="QBB4">
        <v>-681702.73303799995</v>
      </c>
      <c r="QBC4">
        <v>-681702.73303799995</v>
      </c>
      <c r="QBD4">
        <v>-681702.73303799995</v>
      </c>
      <c r="QBE4">
        <v>-681702.73303799995</v>
      </c>
      <c r="QBF4">
        <v>-681702.73303799995</v>
      </c>
      <c r="QBG4">
        <v>-681702.73303799995</v>
      </c>
      <c r="QBH4">
        <v>-681792.78556999995</v>
      </c>
      <c r="QBI4">
        <v>-681792.78556999995</v>
      </c>
      <c r="QBJ4">
        <v>-681792.78556999995</v>
      </c>
      <c r="QBK4">
        <v>-681792.78556999995</v>
      </c>
      <c r="QBL4">
        <v>-681792.78556999995</v>
      </c>
      <c r="QBM4">
        <v>-681792.78556999995</v>
      </c>
      <c r="QBN4">
        <v>-681792.78556999995</v>
      </c>
      <c r="QBO4">
        <v>-681792.78556999995</v>
      </c>
      <c r="QBP4">
        <v>-681792.78556999995</v>
      </c>
      <c r="QBQ4">
        <v>-681792.78556999995</v>
      </c>
      <c r="QBR4">
        <v>-681792.78556999995</v>
      </c>
      <c r="QBS4">
        <v>-681702.73303799995</v>
      </c>
      <c r="QBT4">
        <v>-681702.73303799995</v>
      </c>
      <c r="QBU4">
        <v>-681702.73303799995</v>
      </c>
      <c r="QBV4">
        <v>-681702.73303799995</v>
      </c>
      <c r="QBW4">
        <v>-681702.73303799995</v>
      </c>
      <c r="QBX4">
        <v>-681702.73303799995</v>
      </c>
      <c r="QBY4">
        <v>-681702.73303799995</v>
      </c>
      <c r="QBZ4">
        <v>-681702.73303799995</v>
      </c>
      <c r="QCA4">
        <v>-681702.73303799995</v>
      </c>
      <c r="QCB4">
        <v>-681702.73303799995</v>
      </c>
      <c r="QCC4">
        <v>-681702.73303799995</v>
      </c>
      <c r="QCD4">
        <v>-549906.00925100001</v>
      </c>
      <c r="QCE4">
        <v>-549906.00925100001</v>
      </c>
      <c r="QCF4">
        <v>-549906.00925100001</v>
      </c>
      <c r="QCG4">
        <v>-549906.00925100001</v>
      </c>
      <c r="QCH4">
        <v>-549906.00925100001</v>
      </c>
      <c r="QCI4">
        <v>-549906.00925100001</v>
      </c>
      <c r="QCJ4">
        <v>-549906.00925100001</v>
      </c>
      <c r="QCK4">
        <v>-549906.00925100001</v>
      </c>
      <c r="QCL4">
        <v>-549906.00925100001</v>
      </c>
      <c r="QCM4">
        <v>-549906.00925100001</v>
      </c>
      <c r="QCN4">
        <v>-549906.00925100001</v>
      </c>
      <c r="QCO4">
        <v>-549891.71640399995</v>
      </c>
      <c r="QCP4">
        <v>-549891.71640399995</v>
      </c>
      <c r="QCQ4">
        <v>-549891.71640399995</v>
      </c>
      <c r="QCR4">
        <v>-549891.71640399995</v>
      </c>
      <c r="QCS4">
        <v>-549891.71640399995</v>
      </c>
      <c r="QCT4">
        <v>-549891.71640399995</v>
      </c>
      <c r="QCU4">
        <v>-549891.71640399995</v>
      </c>
      <c r="QCV4">
        <v>-549891.71640399995</v>
      </c>
      <c r="QCW4">
        <v>-549891.71640399995</v>
      </c>
      <c r="QCX4">
        <v>-549891.71640399995</v>
      </c>
      <c r="QCY4">
        <v>-549891.71640399995</v>
      </c>
      <c r="QCZ4">
        <v>-549906.00925100001</v>
      </c>
      <c r="QDA4">
        <v>-549906.00925100001</v>
      </c>
      <c r="QDB4">
        <v>-549906.00925100001</v>
      </c>
      <c r="QDC4">
        <v>-549906.00925100001</v>
      </c>
      <c r="QDD4">
        <v>-549906.00925100001</v>
      </c>
      <c r="QDE4">
        <v>-549906.00925100001</v>
      </c>
      <c r="QDF4">
        <v>-549906.00925100001</v>
      </c>
      <c r="QDG4">
        <v>-549906.00925100001</v>
      </c>
      <c r="QDH4">
        <v>-549906.00925100001</v>
      </c>
      <c r="QDI4">
        <v>-549906.00925100001</v>
      </c>
      <c r="QDJ4">
        <v>-549906.00925100001</v>
      </c>
      <c r="QDK4">
        <v>-549891.71640399995</v>
      </c>
      <c r="QDL4">
        <v>-549891.71640399995</v>
      </c>
      <c r="QDM4">
        <v>-549891.71640399995</v>
      </c>
      <c r="QDN4">
        <v>-549891.71640399995</v>
      </c>
      <c r="QDO4">
        <v>-549891.71640399995</v>
      </c>
      <c r="QDP4">
        <v>-549891.71640399995</v>
      </c>
      <c r="QDQ4">
        <v>-549891.71640399995</v>
      </c>
      <c r="QDR4">
        <v>-549891.71640399995</v>
      </c>
      <c r="QDS4">
        <v>-549891.71640399995</v>
      </c>
      <c r="QDT4">
        <v>-549891.71640399995</v>
      </c>
      <c r="QDU4">
        <v>-549891.71640399995</v>
      </c>
      <c r="QDV4">
        <v>-693956.26441900001</v>
      </c>
      <c r="QDW4">
        <v>-693956.26441900001</v>
      </c>
      <c r="QDX4">
        <v>-693956.26441900001</v>
      </c>
      <c r="QDY4">
        <v>-693956.26441900001</v>
      </c>
      <c r="QDZ4">
        <v>-693956.26441900001</v>
      </c>
      <c r="QEA4">
        <v>-693956.26441900001</v>
      </c>
      <c r="QEB4">
        <v>-693956.26441900001</v>
      </c>
      <c r="QEC4">
        <v>-693956.26441900001</v>
      </c>
      <c r="QED4">
        <v>-693956.26441900001</v>
      </c>
      <c r="QEE4">
        <v>-693956.26441900001</v>
      </c>
      <c r="QEF4">
        <v>-693956.26441900001</v>
      </c>
      <c r="QEG4">
        <v>-693927.84690700006</v>
      </c>
      <c r="QEH4">
        <v>-693927.84690700006</v>
      </c>
      <c r="QEI4">
        <v>-693927.84690700006</v>
      </c>
      <c r="QEJ4">
        <v>-693927.84690700006</v>
      </c>
      <c r="QEK4">
        <v>-693927.84690700006</v>
      </c>
      <c r="QEL4">
        <v>-693927.84690700006</v>
      </c>
      <c r="QEM4">
        <v>-693927.84690700006</v>
      </c>
      <c r="QEN4">
        <v>-693927.84690700006</v>
      </c>
      <c r="QEO4">
        <v>-693927.84690700006</v>
      </c>
      <c r="QEP4">
        <v>-693927.84690700006</v>
      </c>
      <c r="QEQ4">
        <v>-693927.84690700006</v>
      </c>
      <c r="QER4">
        <v>-693956.26441900001</v>
      </c>
      <c r="QES4">
        <v>-693956.26441900001</v>
      </c>
      <c r="QET4">
        <v>-693956.26441900001</v>
      </c>
      <c r="QEU4">
        <v>-693956.26441900001</v>
      </c>
      <c r="QEV4">
        <v>-693956.26441900001</v>
      </c>
      <c r="QEW4">
        <v>-693956.26441900001</v>
      </c>
      <c r="QEX4">
        <v>-693956.26441900001</v>
      </c>
      <c r="QEY4">
        <v>-693956.26441900001</v>
      </c>
      <c r="QEZ4">
        <v>-693956.26441900001</v>
      </c>
      <c r="QFA4">
        <v>-693956.26441900001</v>
      </c>
      <c r="QFB4">
        <v>-693956.26441900001</v>
      </c>
      <c r="QFC4">
        <v>-693927.84690700006</v>
      </c>
      <c r="QFD4">
        <v>-693927.84690700006</v>
      </c>
      <c r="QFE4">
        <v>-693927.84690700006</v>
      </c>
      <c r="QFF4">
        <v>-693927.84690700006</v>
      </c>
      <c r="QFG4">
        <v>-693927.84690700006</v>
      </c>
      <c r="QFH4">
        <v>-693927.84690700006</v>
      </c>
      <c r="QFI4">
        <v>-693927.84690700006</v>
      </c>
      <c r="QFJ4">
        <v>-693927.84690700006</v>
      </c>
      <c r="QFK4">
        <v>-693927.84690700006</v>
      </c>
      <c r="QFL4">
        <v>-693927.84690700006</v>
      </c>
      <c r="QFM4">
        <v>-693927.84690700006</v>
      </c>
      <c r="QFN4">
        <v>-770869.66113999998</v>
      </c>
      <c r="QFO4">
        <v>-770869.66113999998</v>
      </c>
      <c r="QFP4">
        <v>-770869.66113999998</v>
      </c>
      <c r="QFQ4">
        <v>-770869.66113999998</v>
      </c>
      <c r="QFR4">
        <v>-770869.66113999998</v>
      </c>
      <c r="QFS4">
        <v>-770869.66113999998</v>
      </c>
      <c r="QFT4">
        <v>-770869.66113999998</v>
      </c>
      <c r="QFU4">
        <v>-770869.66113999998</v>
      </c>
      <c r="QFV4">
        <v>-770869.66113999998</v>
      </c>
      <c r="QFW4">
        <v>-770869.66113999998</v>
      </c>
      <c r="QFX4">
        <v>-770869.66113999998</v>
      </c>
      <c r="QFY4">
        <v>-770812.99430000002</v>
      </c>
      <c r="QFZ4">
        <v>-770812.99430000002</v>
      </c>
      <c r="QGA4">
        <v>-770812.99430000002</v>
      </c>
      <c r="QGB4">
        <v>-770812.99430000002</v>
      </c>
      <c r="QGC4">
        <v>-770812.99430000002</v>
      </c>
      <c r="QGD4">
        <v>-770812.99430000002</v>
      </c>
      <c r="QGE4">
        <v>-770812.99430000002</v>
      </c>
      <c r="QGF4">
        <v>-770812.99430000002</v>
      </c>
      <c r="QGG4">
        <v>-770812.99430000002</v>
      </c>
      <c r="QGH4">
        <v>-770812.99430000002</v>
      </c>
      <c r="QGI4">
        <v>-770812.99430000002</v>
      </c>
      <c r="QGJ4">
        <v>-770869.66113999998</v>
      </c>
      <c r="QGK4">
        <v>-770869.66113999998</v>
      </c>
      <c r="QGL4">
        <v>-770869.66113999998</v>
      </c>
      <c r="QGM4">
        <v>-770869.66113999998</v>
      </c>
      <c r="QGN4">
        <v>-770869.66113999998</v>
      </c>
      <c r="QGO4">
        <v>-770869.66113999998</v>
      </c>
      <c r="QGP4">
        <v>-770869.66113999998</v>
      </c>
      <c r="QGQ4">
        <v>-770869.66113999998</v>
      </c>
      <c r="QGR4">
        <v>-770869.66113999998</v>
      </c>
      <c r="QGS4">
        <v>-770869.66113999998</v>
      </c>
      <c r="QGT4">
        <v>-770869.66113999998</v>
      </c>
      <c r="QGU4">
        <v>-770812.99430000002</v>
      </c>
      <c r="QGV4">
        <v>-770812.99430000002</v>
      </c>
      <c r="QGW4">
        <v>-770812.99430000002</v>
      </c>
      <c r="QGX4">
        <v>-770812.99430000002</v>
      </c>
      <c r="QGY4">
        <v>-770812.99430000002</v>
      </c>
      <c r="QGZ4">
        <v>-770812.99430000002</v>
      </c>
      <c r="QHA4">
        <v>-770812.99430000002</v>
      </c>
      <c r="QHB4">
        <v>-770812.99430000002</v>
      </c>
      <c r="QHC4">
        <v>-770812.99430000002</v>
      </c>
      <c r="QHD4">
        <v>-770812.99430000002</v>
      </c>
      <c r="QHE4">
        <v>-770812.99430000002</v>
      </c>
      <c r="QHF4">
        <v>-2569183.5356899998</v>
      </c>
      <c r="QHG4">
        <v>-2569183.5356899998</v>
      </c>
      <c r="QHH4">
        <v>-2569183.5356899998</v>
      </c>
      <c r="QHI4">
        <v>-2569183.5356899998</v>
      </c>
      <c r="QHJ4">
        <v>-2569183.5356899998</v>
      </c>
      <c r="QHK4">
        <v>-2569183.5356899998</v>
      </c>
      <c r="QHL4">
        <v>-2569183.5356899998</v>
      </c>
      <c r="QHM4">
        <v>-2569183.5356899998</v>
      </c>
      <c r="QHN4">
        <v>-2569183.5356899998</v>
      </c>
      <c r="QHO4">
        <v>-2569183.5356899998</v>
      </c>
      <c r="QHP4">
        <v>-2569183.5356899998</v>
      </c>
      <c r="QHQ4">
        <v>-2569201.5661200001</v>
      </c>
      <c r="QHR4">
        <v>-2569201.5661200001</v>
      </c>
      <c r="QHS4">
        <v>-2569201.5661200001</v>
      </c>
      <c r="QHT4">
        <v>-2569201.5661200001</v>
      </c>
      <c r="QHU4">
        <v>-2569201.5661200001</v>
      </c>
      <c r="QHV4">
        <v>-2569201.5661200001</v>
      </c>
      <c r="QHW4">
        <v>-2569201.5661200001</v>
      </c>
      <c r="QHX4">
        <v>-2569201.5661200001</v>
      </c>
      <c r="QHY4">
        <v>-2569201.5661200001</v>
      </c>
      <c r="QHZ4">
        <v>-2569201.5661200001</v>
      </c>
      <c r="QIA4">
        <v>-2569201.5661200001</v>
      </c>
      <c r="QIB4">
        <v>-2569183.5356899998</v>
      </c>
      <c r="QIC4">
        <v>-2569183.5356899998</v>
      </c>
      <c r="QID4">
        <v>-2569183.5356899998</v>
      </c>
      <c r="QIE4">
        <v>-2569183.5356899998</v>
      </c>
      <c r="QIF4">
        <v>-2569183.5356899998</v>
      </c>
      <c r="QIG4">
        <v>-2569183.5356899998</v>
      </c>
      <c r="QIH4">
        <v>-2569183.5356899998</v>
      </c>
      <c r="QII4">
        <v>-2569183.5356899998</v>
      </c>
      <c r="QIJ4">
        <v>-2569183.5356899998</v>
      </c>
      <c r="QIK4">
        <v>-2569183.5356899998</v>
      </c>
      <c r="QIL4">
        <v>-2569183.5356899998</v>
      </c>
      <c r="QIM4">
        <v>-2569201.5661200001</v>
      </c>
      <c r="QIN4">
        <v>-2569201.5661200001</v>
      </c>
      <c r="QIO4">
        <v>-2569201.5661200001</v>
      </c>
      <c r="QIP4">
        <v>-2569201.5661200001</v>
      </c>
      <c r="QIQ4">
        <v>-2569201.5661200001</v>
      </c>
      <c r="QIR4">
        <v>-2569201.5661200001</v>
      </c>
      <c r="QIS4">
        <v>-2569201.5661200001</v>
      </c>
      <c r="QIT4">
        <v>-2569201.5661200001</v>
      </c>
      <c r="QIU4">
        <v>-2569201.5661200001</v>
      </c>
      <c r="QIV4">
        <v>-2569201.5661200001</v>
      </c>
      <c r="QIW4">
        <v>-2569201.5661200001</v>
      </c>
      <c r="QIX4">
        <v>-2815914.10011</v>
      </c>
      <c r="QIY4">
        <v>-2815914.10011</v>
      </c>
      <c r="QIZ4">
        <v>-2815914.10011</v>
      </c>
      <c r="QJA4">
        <v>-2815914.10011</v>
      </c>
      <c r="QJB4">
        <v>-2815914.10011</v>
      </c>
      <c r="QJC4">
        <v>-2815914.10011</v>
      </c>
      <c r="QJD4">
        <v>-2815914.10011</v>
      </c>
      <c r="QJE4">
        <v>-2815914.10011</v>
      </c>
      <c r="QJF4">
        <v>-2815914.10011</v>
      </c>
      <c r="QJG4">
        <v>-2815914.10011</v>
      </c>
      <c r="QJH4">
        <v>-2815914.10011</v>
      </c>
      <c r="QJI4">
        <v>-2815949.9487899998</v>
      </c>
      <c r="QJJ4">
        <v>-2815949.9487899998</v>
      </c>
      <c r="QJK4">
        <v>-2815949.9487899998</v>
      </c>
      <c r="QJL4">
        <v>-2815949.9487899998</v>
      </c>
      <c r="QJM4">
        <v>-2815949.9487899998</v>
      </c>
      <c r="QJN4">
        <v>-2815949.9487899998</v>
      </c>
      <c r="QJO4">
        <v>-2815949.9487899998</v>
      </c>
      <c r="QJP4">
        <v>-2815949.9487899998</v>
      </c>
      <c r="QJQ4">
        <v>-2815949.9487899998</v>
      </c>
      <c r="QJR4">
        <v>-2815949.9487899998</v>
      </c>
      <c r="QJS4">
        <v>-2815949.9487899998</v>
      </c>
      <c r="QJT4">
        <v>-2815914.10011</v>
      </c>
      <c r="QJU4">
        <v>-2815914.10011</v>
      </c>
      <c r="QJV4">
        <v>-2815914.10011</v>
      </c>
      <c r="QJW4">
        <v>-2815914.10011</v>
      </c>
      <c r="QJX4">
        <v>-2815914.10011</v>
      </c>
      <c r="QJY4">
        <v>-2815914.10011</v>
      </c>
      <c r="QJZ4">
        <v>-2815914.10011</v>
      </c>
      <c r="QKA4">
        <v>-2815914.10011</v>
      </c>
      <c r="QKB4">
        <v>-2815914.10011</v>
      </c>
      <c r="QKC4">
        <v>-2815914.10011</v>
      </c>
      <c r="QKD4">
        <v>-2815914.10011</v>
      </c>
      <c r="QKE4">
        <v>-2815949.9487899998</v>
      </c>
      <c r="QKF4">
        <v>-2815949.9487899998</v>
      </c>
      <c r="QKG4">
        <v>-2815949.9487899998</v>
      </c>
      <c r="QKH4">
        <v>-2815949.9487899998</v>
      </c>
      <c r="QKI4">
        <v>-2815949.9487899998</v>
      </c>
      <c r="QKJ4">
        <v>-2815949.9487899998</v>
      </c>
      <c r="QKK4">
        <v>-2815949.9487899998</v>
      </c>
      <c r="QKL4">
        <v>-2815949.9487899998</v>
      </c>
      <c r="QKM4">
        <v>-2815949.9487899998</v>
      </c>
      <c r="QKN4">
        <v>-2815949.9487899998</v>
      </c>
      <c r="QKO4">
        <v>-2815949.9487899998</v>
      </c>
      <c r="QKP4">
        <v>-3066173.6588900001</v>
      </c>
      <c r="QKQ4">
        <v>-3066173.6588900001</v>
      </c>
      <c r="QKR4">
        <v>-3066173.6588900001</v>
      </c>
      <c r="QKS4">
        <v>-3066173.6588900001</v>
      </c>
      <c r="QKT4">
        <v>-3066173.6588900001</v>
      </c>
      <c r="QKU4">
        <v>-3066173.6588900001</v>
      </c>
      <c r="QKV4">
        <v>-3066173.6588900001</v>
      </c>
      <c r="QKW4">
        <v>-3066173.6588900001</v>
      </c>
      <c r="QKX4">
        <v>-3066173.6588900001</v>
      </c>
      <c r="QKY4">
        <v>-3066173.6588900001</v>
      </c>
      <c r="QKZ4">
        <v>-3066173.6588900001</v>
      </c>
      <c r="QLA4">
        <v>-3066245.1441000002</v>
      </c>
      <c r="QLB4">
        <v>-3066245.1441000002</v>
      </c>
      <c r="QLC4">
        <v>-3066245.1441000002</v>
      </c>
      <c r="QLD4">
        <v>-3066245.1441000002</v>
      </c>
      <c r="QLE4">
        <v>-3066245.1441000002</v>
      </c>
      <c r="QLF4">
        <v>-3066245.1441000002</v>
      </c>
      <c r="QLG4">
        <v>-3066245.1441000002</v>
      </c>
      <c r="QLH4">
        <v>-3066245.1441000002</v>
      </c>
      <c r="QLI4">
        <v>-3066245.1441000002</v>
      </c>
      <c r="QLJ4">
        <v>-3066245.1441000002</v>
      </c>
      <c r="QLK4">
        <v>-3066245.1441000002</v>
      </c>
      <c r="QLL4">
        <v>-3066173.6588900001</v>
      </c>
      <c r="QLM4">
        <v>-3066173.6588900001</v>
      </c>
      <c r="QLN4">
        <v>-3066173.6588900001</v>
      </c>
      <c r="QLO4">
        <v>-3066173.6588900001</v>
      </c>
      <c r="QLP4">
        <v>-3066173.6588900001</v>
      </c>
      <c r="QLQ4">
        <v>-3066173.6588900001</v>
      </c>
      <c r="QLR4">
        <v>-3066173.6588900001</v>
      </c>
      <c r="QLS4">
        <v>-3066173.6588900001</v>
      </c>
      <c r="QLT4">
        <v>-3066173.6588900001</v>
      </c>
      <c r="QLU4">
        <v>-3066173.6588900001</v>
      </c>
      <c r="QLV4">
        <v>-3066173.6588900001</v>
      </c>
      <c r="QLW4">
        <v>-3066245.1441000002</v>
      </c>
      <c r="QLX4">
        <v>-3066245.1441000002</v>
      </c>
      <c r="QLY4">
        <v>-3066245.1441000002</v>
      </c>
      <c r="QLZ4">
        <v>-3066245.1441000002</v>
      </c>
      <c r="QMA4">
        <v>-3066245.1441000002</v>
      </c>
      <c r="QMB4">
        <v>-3066245.1441000002</v>
      </c>
      <c r="QMC4">
        <v>-3066245.1441000002</v>
      </c>
      <c r="QMD4">
        <v>-3066245.1441000002</v>
      </c>
      <c r="QME4">
        <v>-3066245.1441000002</v>
      </c>
      <c r="QMF4">
        <v>-3066245.1441000002</v>
      </c>
      <c r="QMG4">
        <v>-3066245.1441000002</v>
      </c>
      <c r="QMH4">
        <v>-36724964.2346</v>
      </c>
      <c r="QMI4">
        <v>-36724964.2346</v>
      </c>
      <c r="QMJ4">
        <v>-36724964.2346</v>
      </c>
      <c r="QMK4">
        <v>-36724964.2346</v>
      </c>
      <c r="QML4">
        <v>-36724964.2346</v>
      </c>
      <c r="QMM4">
        <v>-36724964.2346</v>
      </c>
      <c r="QMN4">
        <v>-36724964.2346</v>
      </c>
      <c r="QMO4">
        <v>-36724964.2346</v>
      </c>
      <c r="QMP4">
        <v>-36724964.2346</v>
      </c>
      <c r="QMQ4">
        <v>-36724964.2346</v>
      </c>
      <c r="QMR4">
        <v>-36724964.2346</v>
      </c>
      <c r="QMS4">
        <v>-36724964.2346</v>
      </c>
      <c r="QMT4">
        <v>-36724964.2346</v>
      </c>
      <c r="QMU4">
        <v>-36724964.2346</v>
      </c>
      <c r="QMV4">
        <v>-36724964.2346</v>
      </c>
      <c r="QMW4">
        <v>-36724964.2346</v>
      </c>
      <c r="QMX4">
        <v>-36724964.2346</v>
      </c>
      <c r="QMY4">
        <v>-36724964.2346</v>
      </c>
      <c r="QMZ4">
        <v>-36724964.2346</v>
      </c>
      <c r="QNA4">
        <v>-36724964.2346</v>
      </c>
      <c r="QNB4">
        <v>-36724964.2346</v>
      </c>
      <c r="QNC4">
        <v>-36724964.2346</v>
      </c>
      <c r="QND4">
        <v>-36724964.2346</v>
      </c>
      <c r="QNE4">
        <v>-36724964.2346</v>
      </c>
      <c r="QNF4">
        <v>-36724964.2346</v>
      </c>
      <c r="QNG4">
        <v>-36724964.2346</v>
      </c>
      <c r="QNH4">
        <v>-36724964.2346</v>
      </c>
      <c r="QNI4">
        <v>-36724964.2346</v>
      </c>
      <c r="QNJ4">
        <v>-36724964.2346</v>
      </c>
      <c r="QNK4">
        <v>-36724964.2346</v>
      </c>
      <c r="QNL4">
        <v>-36724964.2346</v>
      </c>
      <c r="QNM4">
        <v>-36724964.2346</v>
      </c>
      <c r="QNN4">
        <v>-36724964.2346</v>
      </c>
      <c r="QNO4">
        <v>-36724964.2346</v>
      </c>
      <c r="QNP4">
        <v>-36724964.2346</v>
      </c>
      <c r="QNQ4">
        <v>-36724964.2346</v>
      </c>
      <c r="QNR4">
        <v>-36724964.2346</v>
      </c>
      <c r="QNS4">
        <v>-36724964.2346</v>
      </c>
      <c r="QNT4">
        <v>-36724964.2346</v>
      </c>
      <c r="QNU4">
        <v>-36724964.2346</v>
      </c>
      <c r="QNV4">
        <v>-36724964.2346</v>
      </c>
      <c r="QNW4">
        <v>-36724964.2346</v>
      </c>
      <c r="QNX4">
        <v>-36724964.2346</v>
      </c>
      <c r="QNY4">
        <v>-36724964.2346</v>
      </c>
      <c r="QNZ4">
        <v>-55679575.995700002</v>
      </c>
      <c r="QOA4">
        <v>-55679575.995700002</v>
      </c>
      <c r="QOB4">
        <v>-55679575.995700002</v>
      </c>
      <c r="QOC4">
        <v>-55679575.995700002</v>
      </c>
      <c r="QOD4">
        <v>-55679575.995700002</v>
      </c>
      <c r="QOE4">
        <v>-55679575.995700002</v>
      </c>
      <c r="QOF4">
        <v>-55679575.995700002</v>
      </c>
      <c r="QOG4">
        <v>-55679575.995700002</v>
      </c>
      <c r="QOH4">
        <v>-55679575.995700002</v>
      </c>
      <c r="QOI4">
        <v>-55679575.995700002</v>
      </c>
      <c r="QOJ4">
        <v>-55679575.995700002</v>
      </c>
      <c r="QOK4">
        <v>-55679575.995700002</v>
      </c>
      <c r="QOL4">
        <v>-55679575.995700002</v>
      </c>
      <c r="QOM4">
        <v>-55679575.995700002</v>
      </c>
      <c r="QON4">
        <v>-55679575.995700002</v>
      </c>
      <c r="QOO4">
        <v>-55679575.995700002</v>
      </c>
      <c r="QOP4">
        <v>-55679575.995700002</v>
      </c>
      <c r="QOQ4">
        <v>-55679575.995700002</v>
      </c>
      <c r="QOR4">
        <v>-55679575.995700002</v>
      </c>
      <c r="QOS4">
        <v>-55679575.995700002</v>
      </c>
      <c r="QOT4">
        <v>-55679575.995700002</v>
      </c>
      <c r="QOU4">
        <v>-55679575.995700002</v>
      </c>
      <c r="QOV4">
        <v>-55679575.995700002</v>
      </c>
      <c r="QOW4">
        <v>-55679575.995700002</v>
      </c>
      <c r="QOX4">
        <v>-55679575.995700002</v>
      </c>
      <c r="QOY4">
        <v>-55679575.995700002</v>
      </c>
      <c r="QOZ4">
        <v>-55679575.995700002</v>
      </c>
      <c r="QPA4">
        <v>-55679575.995700002</v>
      </c>
      <c r="QPB4">
        <v>-55679575.995700002</v>
      </c>
      <c r="QPC4">
        <v>-55679575.995700002</v>
      </c>
      <c r="QPD4">
        <v>-55679575.995700002</v>
      </c>
      <c r="QPE4">
        <v>-55679575.995700002</v>
      </c>
      <c r="QPF4">
        <v>-55679575.995700002</v>
      </c>
      <c r="QPG4">
        <v>-55679575.995700002</v>
      </c>
      <c r="QPH4">
        <v>-55679575.995700002</v>
      </c>
      <c r="QPI4">
        <v>-55679575.995700002</v>
      </c>
      <c r="QPJ4">
        <v>-55679575.995700002</v>
      </c>
      <c r="QPK4">
        <v>-55679575.995700002</v>
      </c>
      <c r="QPL4">
        <v>-55679575.995700002</v>
      </c>
      <c r="QPM4">
        <v>-55679575.995700002</v>
      </c>
      <c r="QPN4">
        <v>-55679575.995700002</v>
      </c>
      <c r="QPO4">
        <v>-55679575.995700002</v>
      </c>
      <c r="QPP4">
        <v>-55679575.995700002</v>
      </c>
      <c r="QPQ4">
        <v>-55679575.995700002</v>
      </c>
      <c r="QPR4">
        <v>-84424713.789399996</v>
      </c>
      <c r="QPS4">
        <v>-84424713.789399996</v>
      </c>
      <c r="QPT4">
        <v>-84424713.789399996</v>
      </c>
      <c r="QPU4">
        <v>-84424713.789399996</v>
      </c>
      <c r="QPV4">
        <v>-84424713.789399996</v>
      </c>
      <c r="QPW4">
        <v>-84424713.789399996</v>
      </c>
      <c r="QPX4">
        <v>-84424713.789399996</v>
      </c>
      <c r="QPY4">
        <v>-84424713.789399996</v>
      </c>
      <c r="QPZ4">
        <v>-84424713.789399996</v>
      </c>
      <c r="QQA4">
        <v>-84424713.789399996</v>
      </c>
      <c r="QQB4">
        <v>-84424713.789399996</v>
      </c>
      <c r="QQC4">
        <v>-84424713.789399996</v>
      </c>
      <c r="QQD4">
        <v>-84424713.789399996</v>
      </c>
      <c r="QQE4">
        <v>-84424713.789399996</v>
      </c>
      <c r="QQF4">
        <v>-84424713.789399996</v>
      </c>
      <c r="QQG4">
        <v>-84424713.789399996</v>
      </c>
      <c r="QQH4">
        <v>-84424713.789399996</v>
      </c>
      <c r="QQI4">
        <v>-84424713.789399996</v>
      </c>
      <c r="QQJ4">
        <v>-84424713.789399996</v>
      </c>
      <c r="QQK4">
        <v>-84424713.789399996</v>
      </c>
      <c r="QQL4">
        <v>-84424713.789399996</v>
      </c>
      <c r="QQM4">
        <v>-84424713.789399996</v>
      </c>
      <c r="QQN4">
        <v>-84424713.789399996</v>
      </c>
      <c r="QQO4">
        <v>-84424713.789399996</v>
      </c>
      <c r="QQP4">
        <v>-84424713.789399996</v>
      </c>
      <c r="QQQ4">
        <v>-84424713.789399996</v>
      </c>
      <c r="QQR4">
        <v>-84424713.789399996</v>
      </c>
      <c r="QQS4">
        <v>-84424713.789399996</v>
      </c>
      <c r="QQT4">
        <v>-84424713.789399996</v>
      </c>
      <c r="QQU4">
        <v>-84424713.789399996</v>
      </c>
      <c r="QQV4">
        <v>-84424713.789399996</v>
      </c>
      <c r="QQW4">
        <v>-84424713.789399996</v>
      </c>
      <c r="QQX4">
        <v>-84424713.789399996</v>
      </c>
      <c r="QQY4">
        <v>-84424713.789399996</v>
      </c>
      <c r="QQZ4">
        <v>-84424713.789399996</v>
      </c>
      <c r="QRA4">
        <v>-84424713.789399996</v>
      </c>
      <c r="QRB4">
        <v>-84424713.789399996</v>
      </c>
      <c r="QRC4">
        <v>-84424713.789399996</v>
      </c>
      <c r="QRD4">
        <v>-84424713.789399996</v>
      </c>
      <c r="QRE4">
        <v>-84424713.789399996</v>
      </c>
      <c r="QRF4">
        <v>-84424713.789399996</v>
      </c>
      <c r="QRG4">
        <v>-84424713.789399996</v>
      </c>
      <c r="QRH4">
        <v>-84424713.789399996</v>
      </c>
      <c r="QRI4">
        <v>-84424713.789399996</v>
      </c>
      <c r="QRJ4">
        <v>-36724964.2346</v>
      </c>
      <c r="QRK4">
        <v>-36724964.2346</v>
      </c>
      <c r="QRL4">
        <v>-36724964.2346</v>
      </c>
      <c r="QRM4">
        <v>-36724964.2346</v>
      </c>
      <c r="QRN4">
        <v>-36724964.2346</v>
      </c>
      <c r="QRO4">
        <v>-36724964.2346</v>
      </c>
      <c r="QRP4">
        <v>-36724964.2346</v>
      </c>
      <c r="QRQ4">
        <v>-36724964.2346</v>
      </c>
      <c r="QRR4">
        <v>-36724964.2346</v>
      </c>
      <c r="QRS4">
        <v>-36724964.2346</v>
      </c>
      <c r="QRT4">
        <v>-36724964.2346</v>
      </c>
      <c r="QRU4">
        <v>-36724964.2346</v>
      </c>
      <c r="QRV4">
        <v>-36724964.2346</v>
      </c>
      <c r="QRW4">
        <v>-36724964.2346</v>
      </c>
      <c r="QRX4">
        <v>-36724964.2346</v>
      </c>
      <c r="QRY4">
        <v>-36724964.2346</v>
      </c>
      <c r="QRZ4">
        <v>-36724964.2346</v>
      </c>
      <c r="QSA4">
        <v>-36724964.2346</v>
      </c>
      <c r="QSB4">
        <v>-36724964.2346</v>
      </c>
      <c r="QSC4">
        <v>-36724964.2346</v>
      </c>
      <c r="QSD4">
        <v>-36724964.2346</v>
      </c>
      <c r="QSE4">
        <v>-36724964.2346</v>
      </c>
      <c r="QSF4">
        <v>-36724964.2346</v>
      </c>
      <c r="QSG4">
        <v>-36724964.2346</v>
      </c>
      <c r="QSH4">
        <v>-36724964.2346</v>
      </c>
      <c r="QSI4">
        <v>-36724964.2346</v>
      </c>
      <c r="QSJ4">
        <v>-36724964.2346</v>
      </c>
      <c r="QSK4">
        <v>-36724964.2346</v>
      </c>
      <c r="QSL4">
        <v>-36724964.2346</v>
      </c>
      <c r="QSM4">
        <v>-36724964.2346</v>
      </c>
      <c r="QSN4">
        <v>-36724964.2346</v>
      </c>
      <c r="QSO4">
        <v>-36724964.2346</v>
      </c>
      <c r="QSP4">
        <v>-36724964.2346</v>
      </c>
      <c r="QSQ4">
        <v>-36724964.2346</v>
      </c>
      <c r="QSR4">
        <v>-36724964.2346</v>
      </c>
      <c r="QSS4">
        <v>-36724964.2346</v>
      </c>
      <c r="QST4">
        <v>-36724964.2346</v>
      </c>
      <c r="QSU4">
        <v>-36724964.2346</v>
      </c>
      <c r="QSV4">
        <v>-36724964.2346</v>
      </c>
      <c r="QSW4">
        <v>-36724964.2346</v>
      </c>
      <c r="QSX4">
        <v>-36724964.2346</v>
      </c>
      <c r="QSY4">
        <v>-36724964.2346</v>
      </c>
      <c r="QSZ4">
        <v>-36724964.2346</v>
      </c>
      <c r="QTA4">
        <v>-36724964.2346</v>
      </c>
      <c r="QTB4">
        <v>-55679575.995700002</v>
      </c>
      <c r="QTC4">
        <v>-55679575.995700002</v>
      </c>
      <c r="QTD4">
        <v>-55679575.995700002</v>
      </c>
      <c r="QTE4">
        <v>-55679575.995700002</v>
      </c>
      <c r="QTF4">
        <v>-55679575.995700002</v>
      </c>
      <c r="QTG4">
        <v>-55679575.995700002</v>
      </c>
      <c r="QTH4">
        <v>-55679575.995700002</v>
      </c>
      <c r="QTI4">
        <v>-55679575.995700002</v>
      </c>
      <c r="QTJ4">
        <v>-55679575.995700002</v>
      </c>
      <c r="QTK4">
        <v>-55679575.995700002</v>
      </c>
      <c r="QTL4">
        <v>-55679575.995700002</v>
      </c>
      <c r="QTM4">
        <v>-55679575.995700002</v>
      </c>
      <c r="QTN4">
        <v>-55679575.995700002</v>
      </c>
      <c r="QTO4">
        <v>-55679575.995700002</v>
      </c>
      <c r="QTP4">
        <v>-55679575.995700002</v>
      </c>
      <c r="QTQ4">
        <v>-55679575.995700002</v>
      </c>
      <c r="QTR4">
        <v>-55679575.995700002</v>
      </c>
      <c r="QTS4">
        <v>-55679575.995700002</v>
      </c>
      <c r="QTT4">
        <v>-55679575.995700002</v>
      </c>
      <c r="QTU4">
        <v>-55679575.995700002</v>
      </c>
      <c r="QTV4">
        <v>-55679575.995700002</v>
      </c>
      <c r="QTW4">
        <v>-55679575.995700002</v>
      </c>
      <c r="QTX4">
        <v>-55679575.995700002</v>
      </c>
      <c r="QTY4">
        <v>-55679575.995700002</v>
      </c>
      <c r="QTZ4">
        <v>-55679575.995700002</v>
      </c>
      <c r="QUA4">
        <v>-55679575.995700002</v>
      </c>
      <c r="QUB4">
        <v>-55679575.995700002</v>
      </c>
      <c r="QUC4">
        <v>-55679575.995700002</v>
      </c>
      <c r="QUD4">
        <v>-55679575.995700002</v>
      </c>
      <c r="QUE4">
        <v>-55679575.995700002</v>
      </c>
      <c r="QUF4">
        <v>-55679575.995700002</v>
      </c>
      <c r="QUG4">
        <v>-55679575.995700002</v>
      </c>
      <c r="QUH4">
        <v>-55679575.995700002</v>
      </c>
      <c r="QUI4">
        <v>-55679575.995700002</v>
      </c>
      <c r="QUJ4">
        <v>-55679575.995700002</v>
      </c>
      <c r="QUK4">
        <v>-55679575.995700002</v>
      </c>
      <c r="QUL4">
        <v>-55679575.995700002</v>
      </c>
      <c r="QUM4">
        <v>-55679575.995700002</v>
      </c>
      <c r="QUN4">
        <v>-55679575.995700002</v>
      </c>
      <c r="QUO4">
        <v>-55679575.995700002</v>
      </c>
      <c r="QUP4">
        <v>-55679575.995700002</v>
      </c>
      <c r="QUQ4">
        <v>-55679575.995700002</v>
      </c>
      <c r="QUR4">
        <v>-55679575.995700002</v>
      </c>
      <c r="QUS4">
        <v>-55679575.995700002</v>
      </c>
      <c r="QUT4">
        <v>-84424713.789399996</v>
      </c>
      <c r="QUU4">
        <v>-84424713.789399996</v>
      </c>
      <c r="QUV4">
        <v>-84424713.789399996</v>
      </c>
      <c r="QUW4">
        <v>-84424713.789399996</v>
      </c>
      <c r="QUX4">
        <v>-84424713.789399996</v>
      </c>
      <c r="QUY4">
        <v>-84424713.789399996</v>
      </c>
      <c r="QUZ4">
        <v>-84424713.789399996</v>
      </c>
      <c r="QVA4">
        <v>-84424713.789399996</v>
      </c>
      <c r="QVB4">
        <v>-84424713.789399996</v>
      </c>
      <c r="QVC4">
        <v>-84424713.789399996</v>
      </c>
      <c r="QVD4">
        <v>-84424713.789399996</v>
      </c>
      <c r="QVE4">
        <v>-84424713.789399996</v>
      </c>
      <c r="QVF4">
        <v>-84424713.789399996</v>
      </c>
      <c r="QVG4">
        <v>-84424713.789399996</v>
      </c>
      <c r="QVH4">
        <v>-84424713.789399996</v>
      </c>
      <c r="QVI4">
        <v>-84424713.789399996</v>
      </c>
      <c r="QVJ4">
        <v>-84424713.789399996</v>
      </c>
      <c r="QVK4">
        <v>-84424713.789399996</v>
      </c>
      <c r="QVL4">
        <v>-84424713.789399996</v>
      </c>
      <c r="QVM4">
        <v>-84424713.789399996</v>
      </c>
      <c r="QVN4">
        <v>-84424713.789399996</v>
      </c>
      <c r="QVO4">
        <v>-84424713.789399996</v>
      </c>
      <c r="QVP4">
        <v>-84424713.789399996</v>
      </c>
      <c r="QVQ4">
        <v>-84424713.789399996</v>
      </c>
      <c r="QVR4">
        <v>-84424713.789399996</v>
      </c>
      <c r="QVS4">
        <v>-84424713.789399996</v>
      </c>
      <c r="QVT4">
        <v>-84424713.789399996</v>
      </c>
      <c r="QVU4">
        <v>-84424713.789399996</v>
      </c>
      <c r="QVV4">
        <v>-84424713.789399996</v>
      </c>
      <c r="QVW4">
        <v>-84424713.789399996</v>
      </c>
      <c r="QVX4">
        <v>-84424713.789399996</v>
      </c>
      <c r="QVY4">
        <v>-84424713.789399996</v>
      </c>
      <c r="QVZ4">
        <v>-84424713.789399996</v>
      </c>
      <c r="QWA4">
        <v>-84424713.789399996</v>
      </c>
      <c r="QWB4">
        <v>-84424713.789399996</v>
      </c>
      <c r="QWC4">
        <v>-84424713.789399996</v>
      </c>
      <c r="QWD4">
        <v>-84424713.789399996</v>
      </c>
      <c r="QWE4">
        <v>-84424713.789399996</v>
      </c>
      <c r="QWF4">
        <v>-84424713.789399996</v>
      </c>
      <c r="QWG4">
        <v>-84424713.789399996</v>
      </c>
      <c r="QWH4">
        <v>-84424713.789399996</v>
      </c>
      <c r="QWI4">
        <v>-84424713.789399996</v>
      </c>
      <c r="QWJ4">
        <v>-84424713.789399996</v>
      </c>
      <c r="QWK4">
        <v>-84424713.789399996</v>
      </c>
      <c r="QWL4">
        <v>-3781962.0394299999</v>
      </c>
      <c r="QWM4">
        <v>-3781962.0394299999</v>
      </c>
      <c r="QWN4">
        <v>-3781962.0394299999</v>
      </c>
      <c r="QWO4">
        <v>-3781962.0394299999</v>
      </c>
      <c r="QWP4">
        <v>-3781962.0394299999</v>
      </c>
      <c r="QWQ4">
        <v>-3781962.0394299999</v>
      </c>
      <c r="QWR4">
        <v>-3781962.0394299999</v>
      </c>
      <c r="QWS4">
        <v>-3781962.0394299999</v>
      </c>
      <c r="QWT4">
        <v>-3781962.0394299999</v>
      </c>
      <c r="QWU4">
        <v>-3781962.0394299999</v>
      </c>
      <c r="QWV4">
        <v>-3781962.0394299999</v>
      </c>
      <c r="QWW4">
        <v>-3781962.0394299999</v>
      </c>
      <c r="QWX4">
        <v>-3781962.0394299999</v>
      </c>
      <c r="QWY4">
        <v>-3781962.0394299999</v>
      </c>
      <c r="QWZ4">
        <v>-3781962.0394299999</v>
      </c>
      <c r="QXA4">
        <v>-3781962.0394299999</v>
      </c>
      <c r="QXB4">
        <v>-3781962.0394299999</v>
      </c>
      <c r="QXC4">
        <v>-3781962.0394299999</v>
      </c>
      <c r="QXD4">
        <v>-3781962.0394299999</v>
      </c>
      <c r="QXE4">
        <v>-3781962.0394299999</v>
      </c>
      <c r="QXF4">
        <v>-3781962.0394299999</v>
      </c>
      <c r="QXG4">
        <v>-3781962.0394299999</v>
      </c>
      <c r="QXH4">
        <v>-3781962.0394299999</v>
      </c>
      <c r="QXI4">
        <v>-3781962.0394299999</v>
      </c>
      <c r="QXJ4">
        <v>-3781962.0394299999</v>
      </c>
      <c r="QXK4">
        <v>-3781962.0394299999</v>
      </c>
      <c r="QXL4">
        <v>-3781962.0394299999</v>
      </c>
      <c r="QXM4">
        <v>-3781962.0394299999</v>
      </c>
      <c r="QXN4">
        <v>-3781962.0394299999</v>
      </c>
      <c r="QXO4">
        <v>-3781962.0394299999</v>
      </c>
      <c r="QXP4">
        <v>-3781962.0394299999</v>
      </c>
      <c r="QXQ4">
        <v>-3781962.0394299999</v>
      </c>
      <c r="QXR4">
        <v>-3781962.0394299999</v>
      </c>
      <c r="QXS4">
        <v>-3781962.0394299999</v>
      </c>
      <c r="QXT4">
        <v>-3781962.0394299999</v>
      </c>
      <c r="QXU4">
        <v>-3781962.0394299999</v>
      </c>
      <c r="QXV4">
        <v>-3781962.0394299999</v>
      </c>
      <c r="QXW4">
        <v>-3781962.0394299999</v>
      </c>
      <c r="QXX4">
        <v>-3781962.0394299999</v>
      </c>
      <c r="QXY4">
        <v>-3781962.0394299999</v>
      </c>
      <c r="QXZ4">
        <v>-3781962.0394299999</v>
      </c>
      <c r="QYA4">
        <v>-3781962.0394299999</v>
      </c>
      <c r="QYB4">
        <v>-3781962.0394299999</v>
      </c>
      <c r="QYC4">
        <v>-3781962.0394299999</v>
      </c>
      <c r="QYD4">
        <v>-5731406.3477499997</v>
      </c>
      <c r="QYE4">
        <v>-5731406.3477499997</v>
      </c>
      <c r="QYF4">
        <v>-5731406.3477499997</v>
      </c>
      <c r="QYG4">
        <v>-5731406.3477499997</v>
      </c>
      <c r="QYH4">
        <v>-5731406.3477499997</v>
      </c>
      <c r="QYI4">
        <v>-5731406.3477499997</v>
      </c>
      <c r="QYJ4">
        <v>-5731406.3477499997</v>
      </c>
      <c r="QYK4">
        <v>-5731406.3477499997</v>
      </c>
      <c r="QYL4">
        <v>-5731406.3477499997</v>
      </c>
      <c r="QYM4">
        <v>-5731406.3477499997</v>
      </c>
      <c r="QYN4">
        <v>-5731406.3477499997</v>
      </c>
      <c r="QYO4">
        <v>-5731406.3477499997</v>
      </c>
      <c r="QYP4">
        <v>-5731406.3477499997</v>
      </c>
      <c r="QYQ4">
        <v>-5731406.3477499997</v>
      </c>
      <c r="QYR4">
        <v>-5731406.3477499997</v>
      </c>
      <c r="QYS4">
        <v>-5731406.3477499997</v>
      </c>
      <c r="QYT4">
        <v>-5731406.3477499997</v>
      </c>
      <c r="QYU4">
        <v>-5731406.3477499997</v>
      </c>
      <c r="QYV4">
        <v>-5731406.3477499997</v>
      </c>
      <c r="QYW4">
        <v>-5731406.3477499997</v>
      </c>
      <c r="QYX4">
        <v>-5731406.3477499997</v>
      </c>
      <c r="QYY4">
        <v>-5731406.3477499997</v>
      </c>
      <c r="QYZ4">
        <v>-5731406.3477499997</v>
      </c>
      <c r="QZA4">
        <v>-5731406.3477499997</v>
      </c>
      <c r="QZB4">
        <v>-5731406.3477499997</v>
      </c>
      <c r="QZC4">
        <v>-5731406.3477499997</v>
      </c>
      <c r="QZD4">
        <v>-5731406.3477499997</v>
      </c>
      <c r="QZE4">
        <v>-5731406.3477499997</v>
      </c>
      <c r="QZF4">
        <v>-5731406.3477499997</v>
      </c>
      <c r="QZG4">
        <v>-5731406.3477499997</v>
      </c>
      <c r="QZH4">
        <v>-5731406.3477499997</v>
      </c>
      <c r="QZI4">
        <v>-5731406.3477499997</v>
      </c>
      <c r="QZJ4">
        <v>-5731406.3477499997</v>
      </c>
      <c r="QZK4">
        <v>-5731406.3477499997</v>
      </c>
      <c r="QZL4">
        <v>-5731406.3477499997</v>
      </c>
      <c r="QZM4">
        <v>-5731406.3477499997</v>
      </c>
      <c r="QZN4">
        <v>-5731406.3477499997</v>
      </c>
      <c r="QZO4">
        <v>-5731406.3477499997</v>
      </c>
      <c r="QZP4">
        <v>-5731406.3477499997</v>
      </c>
      <c r="QZQ4">
        <v>-5731406.3477499997</v>
      </c>
      <c r="QZR4">
        <v>-5731406.3477499997</v>
      </c>
      <c r="QZS4">
        <v>-5731406.3477499997</v>
      </c>
      <c r="QZT4">
        <v>-5731406.3477499997</v>
      </c>
      <c r="QZU4">
        <v>-5731406.3477499997</v>
      </c>
      <c r="QZV4">
        <v>-8685240.0404300001</v>
      </c>
      <c r="QZW4">
        <v>-8685240.0404300001</v>
      </c>
      <c r="QZX4">
        <v>-8685240.0404300001</v>
      </c>
      <c r="QZY4">
        <v>-8685240.0404300001</v>
      </c>
      <c r="QZZ4">
        <v>-8685240.0404300001</v>
      </c>
      <c r="RAA4">
        <v>-8685240.0404300001</v>
      </c>
      <c r="RAB4">
        <v>-8685240.0404300001</v>
      </c>
      <c r="RAC4">
        <v>-8685240.0404300001</v>
      </c>
      <c r="RAD4">
        <v>-8685240.0404300001</v>
      </c>
      <c r="RAE4">
        <v>-8685240.0404300001</v>
      </c>
      <c r="RAF4">
        <v>-8685240.0404300001</v>
      </c>
      <c r="RAG4">
        <v>-8685240.0404300001</v>
      </c>
      <c r="RAH4">
        <v>-8685240.0404300001</v>
      </c>
      <c r="RAI4">
        <v>-8685240.0404300001</v>
      </c>
      <c r="RAJ4">
        <v>-8685240.0404300001</v>
      </c>
      <c r="RAK4">
        <v>-8685240.0404300001</v>
      </c>
      <c r="RAL4">
        <v>-8685240.0404300001</v>
      </c>
      <c r="RAM4">
        <v>-8685240.0404300001</v>
      </c>
      <c r="RAN4">
        <v>-8685240.0404300001</v>
      </c>
      <c r="RAO4">
        <v>-8685240.0404300001</v>
      </c>
      <c r="RAP4">
        <v>-8685240.0404300001</v>
      </c>
      <c r="RAQ4">
        <v>-8685240.0404300001</v>
      </c>
      <c r="RAR4">
        <v>-8685240.0404300001</v>
      </c>
      <c r="RAS4">
        <v>-8685240.0404300001</v>
      </c>
      <c r="RAT4">
        <v>-8685240.0404300001</v>
      </c>
      <c r="RAU4">
        <v>-8685240.0404300001</v>
      </c>
      <c r="RAV4">
        <v>-8685240.0404300001</v>
      </c>
      <c r="RAW4">
        <v>-8685240.0404300001</v>
      </c>
      <c r="RAX4">
        <v>-8685240.0404300001</v>
      </c>
      <c r="RAY4">
        <v>-8685240.0404300001</v>
      </c>
      <c r="RAZ4">
        <v>-8685240.0404300001</v>
      </c>
      <c r="RBA4">
        <v>-8685240.0404300001</v>
      </c>
      <c r="RBB4">
        <v>-8685240.0404300001</v>
      </c>
      <c r="RBC4">
        <v>-8685240.0404300001</v>
      </c>
      <c r="RBD4">
        <v>-8685240.0404300001</v>
      </c>
      <c r="RBE4">
        <v>-8685240.0404300001</v>
      </c>
      <c r="RBF4">
        <v>-8685240.0404300001</v>
      </c>
      <c r="RBG4">
        <v>-8685240.0404300001</v>
      </c>
      <c r="RBH4">
        <v>-8685240.0404300001</v>
      </c>
      <c r="RBI4">
        <v>-8685240.0404300001</v>
      </c>
      <c r="RBJ4">
        <v>-8685240.0404300001</v>
      </c>
      <c r="RBK4">
        <v>-8685240.0404300001</v>
      </c>
      <c r="RBL4">
        <v>-8685240.0404300001</v>
      </c>
      <c r="RBM4">
        <v>-8685240.0404300001</v>
      </c>
      <c r="RBN4">
        <v>-424376.79133699997</v>
      </c>
      <c r="RBO4">
        <v>-424376.79133699997</v>
      </c>
      <c r="RBP4">
        <v>-424376.79133699997</v>
      </c>
      <c r="RBQ4">
        <v>-424376.79133699997</v>
      </c>
      <c r="RBR4">
        <v>-424376.79133699997</v>
      </c>
      <c r="RBS4">
        <v>-424376.79133699997</v>
      </c>
      <c r="RBT4">
        <v>-424376.79133699997</v>
      </c>
      <c r="RBU4">
        <v>-424376.79133699997</v>
      </c>
      <c r="RBV4">
        <v>-424376.79133699997</v>
      </c>
      <c r="RBW4">
        <v>-424376.79133699997</v>
      </c>
      <c r="RBX4">
        <v>-424376.79133699997</v>
      </c>
      <c r="RBY4">
        <v>-424361.63839199999</v>
      </c>
      <c r="RBZ4">
        <v>-424361.63839199999</v>
      </c>
      <c r="RCA4">
        <v>-424361.63839199999</v>
      </c>
      <c r="RCB4">
        <v>-424361.63839199999</v>
      </c>
      <c r="RCC4">
        <v>-424361.63839199999</v>
      </c>
      <c r="RCD4">
        <v>-424361.63839199999</v>
      </c>
      <c r="RCE4">
        <v>-424361.63839199999</v>
      </c>
      <c r="RCF4">
        <v>-424361.63839199999</v>
      </c>
      <c r="RCG4">
        <v>-424361.63839199999</v>
      </c>
      <c r="RCH4">
        <v>-424361.63839199999</v>
      </c>
      <c r="RCI4">
        <v>-424361.63839199999</v>
      </c>
      <c r="RCJ4">
        <v>-424376.79133699997</v>
      </c>
      <c r="RCK4">
        <v>-424376.79133699997</v>
      </c>
      <c r="RCL4">
        <v>-424376.79133699997</v>
      </c>
      <c r="RCM4">
        <v>-424376.79133699997</v>
      </c>
      <c r="RCN4">
        <v>-424376.79133699997</v>
      </c>
      <c r="RCO4">
        <v>-424376.79133699997</v>
      </c>
      <c r="RCP4">
        <v>-424376.79133699997</v>
      </c>
      <c r="RCQ4">
        <v>-424376.79133699997</v>
      </c>
      <c r="RCR4">
        <v>-424376.79133699997</v>
      </c>
      <c r="RCS4">
        <v>-424376.79133699997</v>
      </c>
      <c r="RCT4">
        <v>-424376.79133699997</v>
      </c>
      <c r="RCU4">
        <v>-424361.63839199999</v>
      </c>
      <c r="RCV4">
        <v>-424361.63839199999</v>
      </c>
      <c r="RCW4">
        <v>-424361.63839199999</v>
      </c>
      <c r="RCX4">
        <v>-424361.63839199999</v>
      </c>
      <c r="RCY4">
        <v>-424361.63839199999</v>
      </c>
      <c r="RCZ4">
        <v>-424361.63839199999</v>
      </c>
      <c r="RDA4">
        <v>-424361.63839199999</v>
      </c>
      <c r="RDB4">
        <v>-424361.63839199999</v>
      </c>
      <c r="RDC4">
        <v>-424361.63839199999</v>
      </c>
      <c r="RDD4">
        <v>-424361.63839199999</v>
      </c>
      <c r="RDE4">
        <v>-424361.63839199999</v>
      </c>
      <c r="RDF4">
        <v>-471931.97989199997</v>
      </c>
      <c r="RDG4">
        <v>-471931.97989199997</v>
      </c>
      <c r="RDH4">
        <v>-471931.97989199997</v>
      </c>
      <c r="RDI4">
        <v>-471931.97989199997</v>
      </c>
      <c r="RDJ4">
        <v>-471931.97989199997</v>
      </c>
      <c r="RDK4">
        <v>-471931.97989199997</v>
      </c>
      <c r="RDL4">
        <v>-471931.97989199997</v>
      </c>
      <c r="RDM4">
        <v>-471931.97989199997</v>
      </c>
      <c r="RDN4">
        <v>-471931.97989199997</v>
      </c>
      <c r="RDO4">
        <v>-471931.97989199997</v>
      </c>
      <c r="RDP4">
        <v>-471931.97989199997</v>
      </c>
      <c r="RDQ4">
        <v>-471901.85230500001</v>
      </c>
      <c r="RDR4">
        <v>-471901.85230500001</v>
      </c>
      <c r="RDS4">
        <v>-471901.85230500001</v>
      </c>
      <c r="RDT4">
        <v>-471901.85230500001</v>
      </c>
      <c r="RDU4">
        <v>-471901.85230500001</v>
      </c>
      <c r="RDV4">
        <v>-471901.85230500001</v>
      </c>
      <c r="RDW4">
        <v>-471901.85230500001</v>
      </c>
      <c r="RDX4">
        <v>-471901.85230500001</v>
      </c>
      <c r="RDY4">
        <v>-471901.85230500001</v>
      </c>
      <c r="RDZ4">
        <v>-471901.85230500001</v>
      </c>
      <c r="REA4">
        <v>-471901.85230500001</v>
      </c>
      <c r="REB4">
        <v>-471931.97989199997</v>
      </c>
      <c r="REC4">
        <v>-471931.97989199997</v>
      </c>
      <c r="RED4">
        <v>-471931.97989199997</v>
      </c>
      <c r="REE4">
        <v>-471931.97989199997</v>
      </c>
      <c r="REF4">
        <v>-471931.97989199997</v>
      </c>
      <c r="REG4">
        <v>-471931.97989199997</v>
      </c>
      <c r="REH4">
        <v>-471931.97989199997</v>
      </c>
      <c r="REI4">
        <v>-471931.97989199997</v>
      </c>
      <c r="REJ4">
        <v>-471931.97989199997</v>
      </c>
      <c r="REK4">
        <v>-471931.97989199997</v>
      </c>
      <c r="REL4">
        <v>-471931.97989199997</v>
      </c>
      <c r="REM4">
        <v>-471901.85230500001</v>
      </c>
      <c r="REN4">
        <v>-471901.85230500001</v>
      </c>
      <c r="REO4">
        <v>-471901.85230500001</v>
      </c>
      <c r="REP4">
        <v>-471901.85230500001</v>
      </c>
      <c r="REQ4">
        <v>-471901.85230500001</v>
      </c>
      <c r="RER4">
        <v>-471901.85230500001</v>
      </c>
      <c r="RES4">
        <v>-471901.85230500001</v>
      </c>
      <c r="RET4">
        <v>-471901.85230500001</v>
      </c>
      <c r="REU4">
        <v>-471901.85230500001</v>
      </c>
      <c r="REV4">
        <v>-471901.85230500001</v>
      </c>
      <c r="REW4">
        <v>-471901.85230500001</v>
      </c>
      <c r="REX4">
        <v>-370420.78359800001</v>
      </c>
      <c r="REY4">
        <v>-370420.78359800001</v>
      </c>
      <c r="REZ4">
        <v>-370420.78359800001</v>
      </c>
      <c r="RFA4">
        <v>-370420.78359800001</v>
      </c>
      <c r="RFB4">
        <v>-370420.78359800001</v>
      </c>
      <c r="RFC4">
        <v>-370420.78359800001</v>
      </c>
      <c r="RFD4">
        <v>-370420.78359800001</v>
      </c>
      <c r="RFE4">
        <v>-370420.78359800001</v>
      </c>
      <c r="RFF4">
        <v>-370420.78359800001</v>
      </c>
      <c r="RFG4">
        <v>-370420.78359800001</v>
      </c>
      <c r="RFH4">
        <v>-370420.78359800001</v>
      </c>
      <c r="RFI4">
        <v>-370360.706726</v>
      </c>
      <c r="RFJ4">
        <v>-370360.706726</v>
      </c>
      <c r="RFK4">
        <v>-370360.706726</v>
      </c>
      <c r="RFL4">
        <v>-370360.706726</v>
      </c>
      <c r="RFM4">
        <v>-370360.706726</v>
      </c>
      <c r="RFN4">
        <v>-370360.706726</v>
      </c>
      <c r="RFO4">
        <v>-370360.706726</v>
      </c>
      <c r="RFP4">
        <v>-370360.706726</v>
      </c>
      <c r="RFQ4">
        <v>-370360.706726</v>
      </c>
      <c r="RFR4">
        <v>-370360.706726</v>
      </c>
      <c r="RFS4">
        <v>-370360.706726</v>
      </c>
      <c r="RFT4">
        <v>-370420.78359800001</v>
      </c>
      <c r="RFU4">
        <v>-370420.78359800001</v>
      </c>
      <c r="RFV4">
        <v>-370420.78359800001</v>
      </c>
      <c r="RFW4">
        <v>-370420.78359800001</v>
      </c>
      <c r="RFX4">
        <v>-370420.78359800001</v>
      </c>
      <c r="RFY4">
        <v>-370420.78359800001</v>
      </c>
      <c r="RFZ4">
        <v>-370420.78359800001</v>
      </c>
      <c r="RGA4">
        <v>-370420.78359800001</v>
      </c>
      <c r="RGB4">
        <v>-370420.78359800001</v>
      </c>
      <c r="RGC4">
        <v>-370420.78359800001</v>
      </c>
      <c r="RGD4">
        <v>-370420.78359800001</v>
      </c>
      <c r="RGE4">
        <v>-370360.706726</v>
      </c>
      <c r="RGF4">
        <v>-370360.706726</v>
      </c>
      <c r="RGG4">
        <v>-370360.706726</v>
      </c>
      <c r="RGH4">
        <v>-370360.706726</v>
      </c>
      <c r="RGI4">
        <v>-370360.706726</v>
      </c>
      <c r="RGJ4">
        <v>-370360.706726</v>
      </c>
      <c r="RGK4">
        <v>-370360.706726</v>
      </c>
      <c r="RGL4">
        <v>-370360.706726</v>
      </c>
      <c r="RGM4">
        <v>-370360.706726</v>
      </c>
      <c r="RGN4">
        <v>-370360.706726</v>
      </c>
      <c r="RGO4">
        <v>-370360.706726</v>
      </c>
      <c r="RGP4">
        <v>-202060.377378</v>
      </c>
      <c r="RGQ4">
        <v>-202060.377378</v>
      </c>
      <c r="RGR4">
        <v>-202060.377378</v>
      </c>
      <c r="RGS4">
        <v>-202060.377378</v>
      </c>
      <c r="RGT4">
        <v>-202060.377378</v>
      </c>
      <c r="RGU4">
        <v>-202060.377378</v>
      </c>
      <c r="RGV4">
        <v>-202060.377378</v>
      </c>
      <c r="RGW4">
        <v>-202060.377378</v>
      </c>
      <c r="RGX4">
        <v>-202060.377378</v>
      </c>
      <c r="RGY4">
        <v>-202060.377378</v>
      </c>
      <c r="RGZ4">
        <v>-202060.377378</v>
      </c>
      <c r="RHA4">
        <v>-202060.377378</v>
      </c>
      <c r="RHB4">
        <v>-202060.377378</v>
      </c>
      <c r="RHC4">
        <v>-202060.377378</v>
      </c>
      <c r="RHD4">
        <v>-202060.377378</v>
      </c>
      <c r="RHE4">
        <v>-202060.377378</v>
      </c>
      <c r="RHF4">
        <v>-202060.377378</v>
      </c>
      <c r="RHG4">
        <v>-202060.377378</v>
      </c>
      <c r="RHH4">
        <v>-202060.377378</v>
      </c>
      <c r="RHI4">
        <v>-202060.377378</v>
      </c>
      <c r="RHJ4">
        <v>-202060.377378</v>
      </c>
      <c r="RHK4">
        <v>-202060.377378</v>
      </c>
      <c r="RHL4">
        <v>-202060.377378</v>
      </c>
      <c r="RHM4">
        <v>-202060.377378</v>
      </c>
      <c r="RHN4">
        <v>-202060.377378</v>
      </c>
      <c r="RHO4">
        <v>-202060.377378</v>
      </c>
      <c r="RHP4">
        <v>-202060.377378</v>
      </c>
      <c r="RHQ4">
        <v>-202060.377378</v>
      </c>
      <c r="RHR4">
        <v>-202060.377378</v>
      </c>
      <c r="RHS4">
        <v>-202060.377378</v>
      </c>
      <c r="RHT4">
        <v>-202060.377378</v>
      </c>
      <c r="RHU4">
        <v>-202060.377378</v>
      </c>
      <c r="RHV4">
        <v>-202060.377378</v>
      </c>
      <c r="RHW4">
        <v>-202060.377378</v>
      </c>
      <c r="RHX4">
        <v>-202060.377378</v>
      </c>
      <c r="RHY4">
        <v>-202060.377378</v>
      </c>
      <c r="RHZ4">
        <v>-202060.377378</v>
      </c>
      <c r="RIA4">
        <v>-202060.377378</v>
      </c>
      <c r="RIB4">
        <v>-202060.377378</v>
      </c>
      <c r="RIC4">
        <v>-202060.377378</v>
      </c>
      <c r="RID4">
        <v>-202060.377378</v>
      </c>
      <c r="RIE4">
        <v>-202060.377378</v>
      </c>
      <c r="RIF4">
        <v>-202060.377378</v>
      </c>
      <c r="RIG4">
        <v>-202060.377378</v>
      </c>
      <c r="RIH4">
        <v>-401194.52699899999</v>
      </c>
      <c r="RII4">
        <v>-401194.52699899999</v>
      </c>
      <c r="RIJ4">
        <v>-401194.52699899999</v>
      </c>
      <c r="RIK4">
        <v>-401194.52699899999</v>
      </c>
      <c r="RIL4">
        <v>-401194.52699899999</v>
      </c>
      <c r="RIM4">
        <v>-401194.52699899999</v>
      </c>
      <c r="RIN4">
        <v>-401194.52699899999</v>
      </c>
      <c r="RIO4">
        <v>-401194.52699899999</v>
      </c>
      <c r="RIP4">
        <v>-401194.52699899999</v>
      </c>
      <c r="RIQ4">
        <v>-401194.52699899999</v>
      </c>
      <c r="RIR4">
        <v>-401194.52699899999</v>
      </c>
      <c r="RIS4">
        <v>-401194.52699899999</v>
      </c>
      <c r="RIT4">
        <v>-401194.52699899999</v>
      </c>
      <c r="RIU4">
        <v>-401194.52699899999</v>
      </c>
      <c r="RIV4">
        <v>-401194.52699899999</v>
      </c>
      <c r="RIW4">
        <v>-401194.52699899999</v>
      </c>
      <c r="RIX4">
        <v>-401194.52699899999</v>
      </c>
      <c r="RIY4">
        <v>-401194.52699899999</v>
      </c>
      <c r="RIZ4">
        <v>-401194.52699899999</v>
      </c>
      <c r="RJA4">
        <v>-401194.52699899999</v>
      </c>
      <c r="RJB4">
        <v>-401194.52699899999</v>
      </c>
      <c r="RJC4">
        <v>-401194.52699899999</v>
      </c>
      <c r="RJD4">
        <v>-401194.52699899999</v>
      </c>
      <c r="RJE4">
        <v>-401194.52699899999</v>
      </c>
      <c r="RJF4">
        <v>-401194.52699899999</v>
      </c>
      <c r="RJG4">
        <v>-401194.52699899999</v>
      </c>
      <c r="RJH4">
        <v>-401194.52699899999</v>
      </c>
      <c r="RJI4">
        <v>-401194.52699899999</v>
      </c>
      <c r="RJJ4">
        <v>-401194.52699899999</v>
      </c>
      <c r="RJK4">
        <v>-401194.52699899999</v>
      </c>
      <c r="RJL4">
        <v>-401194.52699899999</v>
      </c>
      <c r="RJM4">
        <v>-401194.52699899999</v>
      </c>
      <c r="RJN4">
        <v>-401194.52699899999</v>
      </c>
      <c r="RJO4">
        <v>-401194.52699899999</v>
      </c>
      <c r="RJP4">
        <v>-401194.52699899999</v>
      </c>
      <c r="RJQ4">
        <v>-401194.52699899999</v>
      </c>
      <c r="RJR4">
        <v>-401194.52699899999</v>
      </c>
      <c r="RJS4">
        <v>-401194.52699899999</v>
      </c>
      <c r="RJT4">
        <v>-401194.52699899999</v>
      </c>
      <c r="RJU4">
        <v>-401194.52699899999</v>
      </c>
      <c r="RJV4">
        <v>-401194.52699899999</v>
      </c>
      <c r="RJW4">
        <v>-401194.52699899999</v>
      </c>
      <c r="RJX4">
        <v>-401194.52699899999</v>
      </c>
      <c r="RJY4">
        <v>-401194.52699899999</v>
      </c>
      <c r="RJZ4">
        <v>-799462.82624199998</v>
      </c>
      <c r="RKA4">
        <v>-799462.82624199998</v>
      </c>
      <c r="RKB4">
        <v>-799462.82624199998</v>
      </c>
      <c r="RKC4">
        <v>-799462.82624199998</v>
      </c>
      <c r="RKD4">
        <v>-799462.82624199998</v>
      </c>
      <c r="RKE4">
        <v>-799462.82624199998</v>
      </c>
      <c r="RKF4">
        <v>-799462.82624199998</v>
      </c>
      <c r="RKG4">
        <v>-799462.82624199998</v>
      </c>
      <c r="RKH4">
        <v>-799462.82624199998</v>
      </c>
      <c r="RKI4">
        <v>-799462.82624199998</v>
      </c>
      <c r="RKJ4">
        <v>-799462.82624199998</v>
      </c>
      <c r="RKK4">
        <v>-799462.82624199998</v>
      </c>
      <c r="RKL4">
        <v>-799462.82624199998</v>
      </c>
      <c r="RKM4">
        <v>-799462.82624199998</v>
      </c>
      <c r="RKN4">
        <v>-799462.82624199998</v>
      </c>
      <c r="RKO4">
        <v>-799462.82624199998</v>
      </c>
      <c r="RKP4">
        <v>-799462.82624199998</v>
      </c>
      <c r="RKQ4">
        <v>-799462.82624199998</v>
      </c>
      <c r="RKR4">
        <v>-799462.82624199998</v>
      </c>
      <c r="RKS4">
        <v>-799462.82624199998</v>
      </c>
      <c r="RKT4">
        <v>-799462.82624199998</v>
      </c>
      <c r="RKU4">
        <v>-799462.82624199998</v>
      </c>
      <c r="RKV4">
        <v>-799462.82624199998</v>
      </c>
      <c r="RKW4">
        <v>-799462.82624199998</v>
      </c>
      <c r="RKX4">
        <v>-799462.82624199998</v>
      </c>
      <c r="RKY4">
        <v>-799462.82624199998</v>
      </c>
      <c r="RKZ4">
        <v>-799462.82624199998</v>
      </c>
      <c r="RLA4">
        <v>-799462.82624199998</v>
      </c>
      <c r="RLB4">
        <v>-799462.82624199998</v>
      </c>
      <c r="RLC4">
        <v>-799462.82624199998</v>
      </c>
      <c r="RLD4">
        <v>-799462.82624199998</v>
      </c>
      <c r="RLE4">
        <v>-799462.82624199998</v>
      </c>
      <c r="RLF4">
        <v>-799462.82624199998</v>
      </c>
      <c r="RLG4">
        <v>-799462.82624199998</v>
      </c>
      <c r="RLH4">
        <v>-799462.82624199998</v>
      </c>
      <c r="RLI4">
        <v>-799462.82624199998</v>
      </c>
      <c r="RLJ4">
        <v>-799462.82624199998</v>
      </c>
      <c r="RLK4">
        <v>-799462.82624199998</v>
      </c>
      <c r="RLL4">
        <v>-799462.82624199998</v>
      </c>
      <c r="RLM4">
        <v>-799462.82624199998</v>
      </c>
      <c r="RLN4">
        <v>-799462.82624199998</v>
      </c>
      <c r="RLO4">
        <v>-799462.82624199998</v>
      </c>
      <c r="RLP4">
        <v>-799462.82624199998</v>
      </c>
      <c r="RLQ4">
        <v>-799462.82624199998</v>
      </c>
      <c r="RLR4">
        <v>-2868232.3149799998</v>
      </c>
      <c r="RLS4">
        <v>-2868232.3149799998</v>
      </c>
      <c r="RLT4">
        <v>-2868232.3149799998</v>
      </c>
      <c r="RLU4">
        <v>-2868232.3149799998</v>
      </c>
      <c r="RLV4">
        <v>-2868232.3149799998</v>
      </c>
      <c r="RLW4">
        <v>-2868232.3149799998</v>
      </c>
      <c r="RLX4">
        <v>-2868232.3149799998</v>
      </c>
      <c r="RLY4">
        <v>-2868232.3149799998</v>
      </c>
      <c r="RLZ4">
        <v>-2868232.3149799998</v>
      </c>
      <c r="RMA4">
        <v>-2868232.3149799998</v>
      </c>
      <c r="RMB4">
        <v>-2868232.3149799998</v>
      </c>
      <c r="RMC4">
        <v>-2868232.3149799998</v>
      </c>
      <c r="RMD4">
        <v>-2868232.3149799998</v>
      </c>
      <c r="RME4">
        <v>-2868232.3149799998</v>
      </c>
      <c r="RMF4">
        <v>-2868232.3149799998</v>
      </c>
      <c r="RMG4">
        <v>-2868232.3149799998</v>
      </c>
      <c r="RMH4">
        <v>-2868232.3149799998</v>
      </c>
      <c r="RMI4">
        <v>-2868232.3149799998</v>
      </c>
      <c r="RMJ4">
        <v>-2868232.3149799998</v>
      </c>
      <c r="RMK4">
        <v>-2868232.3149799998</v>
      </c>
      <c r="RML4">
        <v>-2868232.3149799998</v>
      </c>
      <c r="RMM4">
        <v>-2868232.3149799998</v>
      </c>
      <c r="RMN4">
        <v>-2868232.3149799998</v>
      </c>
      <c r="RMO4">
        <v>-2868232.3149799998</v>
      </c>
      <c r="RMP4">
        <v>-2868232.3149799998</v>
      </c>
      <c r="RMQ4">
        <v>-2868232.3149799998</v>
      </c>
      <c r="RMR4">
        <v>-2868232.3149799998</v>
      </c>
      <c r="RMS4">
        <v>-2868232.3149799998</v>
      </c>
      <c r="RMT4">
        <v>-2868232.3149799998</v>
      </c>
      <c r="RMU4">
        <v>-2868232.3149799998</v>
      </c>
      <c r="RMV4">
        <v>-2868232.3149799998</v>
      </c>
      <c r="RMW4">
        <v>-2868232.3149799998</v>
      </c>
      <c r="RMX4">
        <v>-2868232.3149799998</v>
      </c>
      <c r="RMY4">
        <v>-2868232.3149799998</v>
      </c>
      <c r="RMZ4">
        <v>-2868232.3149799998</v>
      </c>
      <c r="RNA4">
        <v>-2868232.3149799998</v>
      </c>
      <c r="RNB4">
        <v>-2868232.3149799998</v>
      </c>
      <c r="RNC4">
        <v>-2868232.3149799998</v>
      </c>
      <c r="RND4">
        <v>-2868232.3149799998</v>
      </c>
      <c r="RNE4">
        <v>-2868232.3149799998</v>
      </c>
      <c r="RNF4">
        <v>-2868232.3149799998</v>
      </c>
      <c r="RNG4">
        <v>-2868232.3149799998</v>
      </c>
      <c r="RNH4">
        <v>-2868232.3149799998</v>
      </c>
      <c r="RNI4">
        <v>-2868232.3149799998</v>
      </c>
      <c r="RNJ4">
        <v>-4609973.6466499995</v>
      </c>
      <c r="RNK4">
        <v>-4609973.6466499995</v>
      </c>
      <c r="RNL4">
        <v>-4609973.6466499995</v>
      </c>
      <c r="RNM4">
        <v>-4609973.6466499995</v>
      </c>
      <c r="RNN4">
        <v>-4609973.6466499995</v>
      </c>
      <c r="RNO4">
        <v>-4609973.6466499995</v>
      </c>
      <c r="RNP4">
        <v>-4609973.6466499995</v>
      </c>
      <c r="RNQ4">
        <v>-4609973.6466499995</v>
      </c>
      <c r="RNR4">
        <v>-4609973.6466499995</v>
      </c>
      <c r="RNS4">
        <v>-4609973.6466499995</v>
      </c>
      <c r="RNT4">
        <v>-4609973.6466499995</v>
      </c>
      <c r="RNU4">
        <v>-4609973.6466499995</v>
      </c>
      <c r="RNV4">
        <v>-4609973.6466499995</v>
      </c>
      <c r="RNW4">
        <v>-4609973.6466499995</v>
      </c>
      <c r="RNX4">
        <v>-4609973.6466499995</v>
      </c>
      <c r="RNY4">
        <v>-4609973.6466499995</v>
      </c>
      <c r="RNZ4">
        <v>-4609973.6466499995</v>
      </c>
      <c r="ROA4">
        <v>-4609973.6466499995</v>
      </c>
      <c r="ROB4">
        <v>-4609973.6466499995</v>
      </c>
      <c r="ROC4">
        <v>-4609973.6466499995</v>
      </c>
      <c r="ROD4">
        <v>-4609973.6466499995</v>
      </c>
      <c r="ROE4">
        <v>-4609973.6466499995</v>
      </c>
      <c r="ROF4">
        <v>-4609973.6466499995</v>
      </c>
      <c r="ROG4">
        <v>-4609973.6466499995</v>
      </c>
      <c r="ROH4">
        <v>-4609973.6466499995</v>
      </c>
      <c r="ROI4">
        <v>-4609973.6466499995</v>
      </c>
      <c r="ROJ4">
        <v>-4609973.6466499995</v>
      </c>
      <c r="ROK4">
        <v>-4609973.6466499995</v>
      </c>
      <c r="ROL4">
        <v>-4609973.6466499995</v>
      </c>
      <c r="ROM4">
        <v>-4609973.6466499995</v>
      </c>
      <c r="RON4">
        <v>-4609973.6466499995</v>
      </c>
      <c r="ROO4">
        <v>-4609973.6466499995</v>
      </c>
      <c r="ROP4">
        <v>-4609973.6466499995</v>
      </c>
      <c r="ROQ4">
        <v>-4609973.6466499995</v>
      </c>
      <c r="ROR4">
        <v>-4609973.6466499995</v>
      </c>
      <c r="ROS4">
        <v>-4609973.6466499995</v>
      </c>
      <c r="ROT4">
        <v>-4609973.6466499995</v>
      </c>
      <c r="ROU4">
        <v>-4609973.6466499995</v>
      </c>
      <c r="ROV4">
        <v>-4609973.6466499995</v>
      </c>
      <c r="ROW4">
        <v>-4609973.6466499995</v>
      </c>
      <c r="ROX4">
        <v>-4609973.6466499995</v>
      </c>
      <c r="ROY4">
        <v>-4609973.6466499995</v>
      </c>
      <c r="ROZ4">
        <v>-4609973.6466499995</v>
      </c>
      <c r="RPA4">
        <v>-4609973.6466499995</v>
      </c>
      <c r="RPB4">
        <v>-7516680.02972</v>
      </c>
      <c r="RPC4">
        <v>-7516680.02972</v>
      </c>
      <c r="RPD4">
        <v>-7516680.02972</v>
      </c>
      <c r="RPE4">
        <v>-7516680.02972</v>
      </c>
      <c r="RPF4">
        <v>-7516680.02972</v>
      </c>
      <c r="RPG4">
        <v>-7516680.02972</v>
      </c>
      <c r="RPH4">
        <v>-7516680.02972</v>
      </c>
      <c r="RPI4">
        <v>-7516680.02972</v>
      </c>
      <c r="RPJ4">
        <v>-7516680.02972</v>
      </c>
      <c r="RPK4">
        <v>-7516680.02972</v>
      </c>
      <c r="RPL4">
        <v>-7516680.02972</v>
      </c>
      <c r="RPM4">
        <v>-7516680.02972</v>
      </c>
      <c r="RPN4">
        <v>-7516680.02972</v>
      </c>
      <c r="RPO4">
        <v>-7516680.02972</v>
      </c>
      <c r="RPP4">
        <v>-7516680.02972</v>
      </c>
      <c r="RPQ4">
        <v>-7516680.02972</v>
      </c>
      <c r="RPR4">
        <v>-7516680.02972</v>
      </c>
      <c r="RPS4">
        <v>-7516680.02972</v>
      </c>
      <c r="RPT4">
        <v>-7516680.02972</v>
      </c>
      <c r="RPU4">
        <v>-7516680.02972</v>
      </c>
      <c r="RPV4">
        <v>-7516680.02972</v>
      </c>
      <c r="RPW4">
        <v>-7516680.02972</v>
      </c>
      <c r="RPX4">
        <v>-7516680.02972</v>
      </c>
      <c r="RPY4">
        <v>-7516680.02972</v>
      </c>
      <c r="RPZ4">
        <v>-7516680.02972</v>
      </c>
      <c r="RQA4">
        <v>-7516680.02972</v>
      </c>
      <c r="RQB4">
        <v>-7516680.02972</v>
      </c>
      <c r="RQC4">
        <v>-7516680.02972</v>
      </c>
      <c r="RQD4">
        <v>-7516680.02972</v>
      </c>
      <c r="RQE4">
        <v>-7516680.02972</v>
      </c>
      <c r="RQF4">
        <v>-7516680.02972</v>
      </c>
      <c r="RQG4">
        <v>-7516680.02972</v>
      </c>
      <c r="RQH4">
        <v>-7516680.02972</v>
      </c>
      <c r="RQI4">
        <v>-7516680.02972</v>
      </c>
      <c r="RQJ4">
        <v>-7516680.02972</v>
      </c>
      <c r="RQK4">
        <v>-7516680.02972</v>
      </c>
      <c r="RQL4">
        <v>-7516680.02972</v>
      </c>
      <c r="RQM4">
        <v>-7516680.02972</v>
      </c>
      <c r="RQN4">
        <v>-7516680.02972</v>
      </c>
      <c r="RQO4">
        <v>-7516680.02972</v>
      </c>
      <c r="RQP4">
        <v>-7516680.02972</v>
      </c>
      <c r="RQQ4">
        <v>-7516680.02972</v>
      </c>
      <c r="RQR4">
        <v>-7516680.02972</v>
      </c>
      <c r="RQS4">
        <v>-7516680.02972</v>
      </c>
      <c r="RQT4">
        <v>-717973.10236300004</v>
      </c>
      <c r="RQU4">
        <v>-717973.10236300004</v>
      </c>
      <c r="RQV4">
        <v>-717973.10236300004</v>
      </c>
      <c r="RQW4">
        <v>-717973.10236300004</v>
      </c>
      <c r="RQX4">
        <v>-717973.10236300004</v>
      </c>
      <c r="RQY4">
        <v>-717973.10236300004</v>
      </c>
      <c r="RQZ4">
        <v>-717973.10236300004</v>
      </c>
      <c r="RRA4">
        <v>-717973.10236300004</v>
      </c>
      <c r="RRB4">
        <v>-717973.10236300004</v>
      </c>
      <c r="RRC4">
        <v>-717973.10236300004</v>
      </c>
      <c r="RRD4">
        <v>-717973.10236300004</v>
      </c>
      <c r="RRE4">
        <v>-717776.22181799996</v>
      </c>
      <c r="RRF4">
        <v>-717776.22181799996</v>
      </c>
      <c r="RRG4">
        <v>-717776.22181799996</v>
      </c>
      <c r="RRH4">
        <v>-717776.22181799996</v>
      </c>
      <c r="RRI4">
        <v>-717776.22181799996</v>
      </c>
      <c r="RRJ4">
        <v>-717776.22181799996</v>
      </c>
      <c r="RRK4">
        <v>-717776.22181799996</v>
      </c>
      <c r="RRL4">
        <v>-717776.22181799996</v>
      </c>
      <c r="RRM4">
        <v>-717776.22181799996</v>
      </c>
      <c r="RRN4">
        <v>-717776.22181799996</v>
      </c>
      <c r="RRO4">
        <v>-717776.22181799996</v>
      </c>
      <c r="RRP4">
        <v>-717973.10236300004</v>
      </c>
      <c r="RRQ4">
        <v>-717973.10236300004</v>
      </c>
      <c r="RRR4">
        <v>-717973.10236300004</v>
      </c>
      <c r="RRS4">
        <v>-717973.10236300004</v>
      </c>
      <c r="RRT4">
        <v>-717973.10236300004</v>
      </c>
      <c r="RRU4">
        <v>-717973.10236300004</v>
      </c>
      <c r="RRV4">
        <v>-717973.10236300004</v>
      </c>
      <c r="RRW4">
        <v>-717973.10236300004</v>
      </c>
      <c r="RRX4">
        <v>-717973.10236300004</v>
      </c>
      <c r="RRY4">
        <v>-717973.10236300004</v>
      </c>
      <c r="RRZ4">
        <v>-717973.10236300004</v>
      </c>
      <c r="RSA4">
        <v>-717776.22181799996</v>
      </c>
      <c r="RSB4">
        <v>-717776.22181799996</v>
      </c>
      <c r="RSC4">
        <v>-717776.22181799996</v>
      </c>
      <c r="RSD4">
        <v>-717776.22181799996</v>
      </c>
      <c r="RSE4">
        <v>-717776.22181799996</v>
      </c>
      <c r="RSF4">
        <v>-717776.22181799996</v>
      </c>
      <c r="RSG4">
        <v>-717776.22181799996</v>
      </c>
      <c r="RSH4">
        <v>-717776.22181799996</v>
      </c>
      <c r="RSI4">
        <v>-717776.22181799996</v>
      </c>
      <c r="RSJ4">
        <v>-717776.22181799996</v>
      </c>
      <c r="RSK4">
        <v>-717776.22181799996</v>
      </c>
      <c r="RSL4">
        <v>85809.586640499998</v>
      </c>
      <c r="RSM4">
        <v>85809.586640499998</v>
      </c>
      <c r="RSN4">
        <v>85809.586640499998</v>
      </c>
      <c r="RSO4">
        <v>85809.586640499998</v>
      </c>
      <c r="RSP4">
        <v>85809.586640499998</v>
      </c>
      <c r="RSQ4">
        <v>85809.586640499998</v>
      </c>
      <c r="RSR4">
        <v>85809.586640499998</v>
      </c>
      <c r="RSS4">
        <v>85809.586640499998</v>
      </c>
      <c r="RST4">
        <v>85809.586640499998</v>
      </c>
      <c r="RSU4">
        <v>85809.586640499998</v>
      </c>
      <c r="RSV4">
        <v>85809.586640499998</v>
      </c>
      <c r="RSW4">
        <v>86201.877754100002</v>
      </c>
      <c r="RSX4">
        <v>86201.877754100002</v>
      </c>
      <c r="RSY4">
        <v>86201.877754100002</v>
      </c>
      <c r="RSZ4">
        <v>86201.877754100002</v>
      </c>
      <c r="RTA4">
        <v>86201.877754100002</v>
      </c>
      <c r="RTB4">
        <v>86201.877754100002</v>
      </c>
      <c r="RTC4">
        <v>86201.877754100002</v>
      </c>
      <c r="RTD4">
        <v>86201.877754100002</v>
      </c>
      <c r="RTE4">
        <v>86201.877754100002</v>
      </c>
      <c r="RTF4">
        <v>86201.877754100002</v>
      </c>
      <c r="RTG4">
        <v>86201.877754100002</v>
      </c>
      <c r="RTH4">
        <v>85809.586640499998</v>
      </c>
      <c r="RTI4">
        <v>85809.586640499998</v>
      </c>
      <c r="RTJ4">
        <v>85809.586640499998</v>
      </c>
      <c r="RTK4">
        <v>85809.586640499998</v>
      </c>
      <c r="RTL4">
        <v>85809.586640499998</v>
      </c>
      <c r="RTM4">
        <v>85809.586640499998</v>
      </c>
      <c r="RTN4">
        <v>85809.586640499998</v>
      </c>
      <c r="RTO4">
        <v>85809.586640499998</v>
      </c>
      <c r="RTP4">
        <v>85809.586640499998</v>
      </c>
      <c r="RTQ4">
        <v>85809.586640499998</v>
      </c>
      <c r="RTR4">
        <v>85809.586640499998</v>
      </c>
      <c r="RTS4">
        <v>86201.877754100002</v>
      </c>
      <c r="RTT4">
        <v>86201.877754100002</v>
      </c>
      <c r="RTU4">
        <v>86201.877754100002</v>
      </c>
      <c r="RTV4">
        <v>86201.877754100002</v>
      </c>
      <c r="RTW4">
        <v>86201.877754100002</v>
      </c>
      <c r="RTX4">
        <v>86201.877754100002</v>
      </c>
      <c r="RTY4">
        <v>86201.877754100002</v>
      </c>
      <c r="RTZ4">
        <v>86201.877754100002</v>
      </c>
      <c r="RUA4">
        <v>86201.877754100002</v>
      </c>
      <c r="RUB4">
        <v>86201.877754100002</v>
      </c>
      <c r="RUC4">
        <v>86201.877754100002</v>
      </c>
      <c r="RUD4">
        <v>2488134.7735000001</v>
      </c>
      <c r="RUE4">
        <v>2488134.7735000001</v>
      </c>
      <c r="RUF4">
        <v>2488134.7735000001</v>
      </c>
      <c r="RUG4">
        <v>2488134.7735000001</v>
      </c>
      <c r="RUH4">
        <v>2488134.7735000001</v>
      </c>
      <c r="RUI4">
        <v>2488134.7735000001</v>
      </c>
      <c r="RUJ4">
        <v>2488134.7735000001</v>
      </c>
      <c r="RUK4">
        <v>2488134.7735000001</v>
      </c>
      <c r="RUL4">
        <v>2488134.7735000001</v>
      </c>
      <c r="RUM4">
        <v>2488134.7735000001</v>
      </c>
      <c r="RUN4">
        <v>2488134.7735000001</v>
      </c>
      <c r="RUO4">
        <v>2488917.8857499999</v>
      </c>
      <c r="RUP4">
        <v>2488917.8857499999</v>
      </c>
      <c r="RUQ4">
        <v>2488917.8857499999</v>
      </c>
      <c r="RUR4">
        <v>2488917.8857499999</v>
      </c>
      <c r="RUS4">
        <v>2488917.8857499999</v>
      </c>
      <c r="RUT4">
        <v>2488917.8857499999</v>
      </c>
      <c r="RUU4">
        <v>2488917.8857499999</v>
      </c>
      <c r="RUV4">
        <v>2488917.8857499999</v>
      </c>
      <c r="RUW4">
        <v>2488917.8857499999</v>
      </c>
      <c r="RUX4">
        <v>2488917.8857499999</v>
      </c>
      <c r="RUY4">
        <v>2488917.8857499999</v>
      </c>
      <c r="RUZ4">
        <v>2488134.7735000001</v>
      </c>
      <c r="RVA4">
        <v>2488134.7735000001</v>
      </c>
      <c r="RVB4">
        <v>2488134.7735000001</v>
      </c>
      <c r="RVC4">
        <v>2488134.7735000001</v>
      </c>
      <c r="RVD4">
        <v>2488134.7735000001</v>
      </c>
      <c r="RVE4">
        <v>2488134.7735000001</v>
      </c>
      <c r="RVF4">
        <v>2488134.7735000001</v>
      </c>
      <c r="RVG4">
        <v>2488134.7735000001</v>
      </c>
      <c r="RVH4">
        <v>2488134.7735000001</v>
      </c>
      <c r="RVI4">
        <v>2488134.7735000001</v>
      </c>
      <c r="RVJ4">
        <v>2488134.7735000001</v>
      </c>
      <c r="RVK4">
        <v>2488917.8857499999</v>
      </c>
      <c r="RVL4">
        <v>2488917.8857499999</v>
      </c>
      <c r="RVM4">
        <v>2488917.8857499999</v>
      </c>
      <c r="RVN4">
        <v>2488917.8857499999</v>
      </c>
      <c r="RVO4">
        <v>2488917.8857499999</v>
      </c>
      <c r="RVP4">
        <v>2488917.8857499999</v>
      </c>
      <c r="RVQ4">
        <v>2488917.8857499999</v>
      </c>
      <c r="RVR4">
        <v>2488917.8857499999</v>
      </c>
      <c r="RVS4">
        <v>2488917.8857499999</v>
      </c>
      <c r="RVT4">
        <v>2488917.8857499999</v>
      </c>
      <c r="RVU4">
        <v>2488917.8857499999</v>
      </c>
      <c r="RVV4">
        <v>-686029.28452500002</v>
      </c>
      <c r="RVW4">
        <v>-686029.28452500002</v>
      </c>
      <c r="RVX4">
        <v>-686029.28452500002</v>
      </c>
      <c r="RVY4">
        <v>-686029.28452500002</v>
      </c>
      <c r="RVZ4">
        <v>-686029.28452500002</v>
      </c>
      <c r="RWA4">
        <v>-686029.28452500002</v>
      </c>
      <c r="RWB4">
        <v>-686029.28452500002</v>
      </c>
      <c r="RWC4">
        <v>-686029.28452500002</v>
      </c>
      <c r="RWD4">
        <v>-686029.28452500002</v>
      </c>
      <c r="RWE4">
        <v>-686029.28452500002</v>
      </c>
      <c r="RWF4">
        <v>-686029.28452500002</v>
      </c>
      <c r="RWG4">
        <v>-685905.39463400003</v>
      </c>
      <c r="RWH4">
        <v>-685905.39463400003</v>
      </c>
      <c r="RWI4">
        <v>-685905.39463400003</v>
      </c>
      <c r="RWJ4">
        <v>-685905.39463400003</v>
      </c>
      <c r="RWK4">
        <v>-685905.39463400003</v>
      </c>
      <c r="RWL4">
        <v>-685905.39463400003</v>
      </c>
      <c r="RWM4">
        <v>-685905.39463400003</v>
      </c>
      <c r="RWN4">
        <v>-685905.39463400003</v>
      </c>
      <c r="RWO4">
        <v>-685905.39463400003</v>
      </c>
      <c r="RWP4">
        <v>-685905.39463400003</v>
      </c>
      <c r="RWQ4">
        <v>-685905.39463400003</v>
      </c>
      <c r="RWR4">
        <v>-686029.28452500002</v>
      </c>
      <c r="RWS4">
        <v>-686029.28452500002</v>
      </c>
      <c r="RWT4">
        <v>-686029.28452500002</v>
      </c>
      <c r="RWU4">
        <v>-686029.28452500002</v>
      </c>
      <c r="RWV4">
        <v>-686029.28452500002</v>
      </c>
      <c r="RWW4">
        <v>-686029.28452500002</v>
      </c>
      <c r="RWX4">
        <v>-686029.28452500002</v>
      </c>
      <c r="RWY4">
        <v>-686029.28452500002</v>
      </c>
      <c r="RWZ4">
        <v>-686029.28452500002</v>
      </c>
      <c r="RXA4">
        <v>-686029.28452500002</v>
      </c>
      <c r="RXB4">
        <v>-686029.28452500002</v>
      </c>
      <c r="RXC4">
        <v>-685905.39463400003</v>
      </c>
      <c r="RXD4">
        <v>-685905.39463400003</v>
      </c>
      <c r="RXE4">
        <v>-685905.39463400003</v>
      </c>
      <c r="RXF4">
        <v>-685905.39463400003</v>
      </c>
      <c r="RXG4">
        <v>-685905.39463400003</v>
      </c>
      <c r="RXH4">
        <v>-685905.39463400003</v>
      </c>
      <c r="RXI4">
        <v>-685905.39463400003</v>
      </c>
      <c r="RXJ4">
        <v>-685905.39463400003</v>
      </c>
      <c r="RXK4">
        <v>-685905.39463400003</v>
      </c>
      <c r="RXL4">
        <v>-685905.39463400003</v>
      </c>
      <c r="RXM4">
        <v>-685905.39463400003</v>
      </c>
      <c r="RXN4">
        <v>181040.83010299999</v>
      </c>
      <c r="RXO4">
        <v>181040.83010299999</v>
      </c>
      <c r="RXP4">
        <v>181040.83010299999</v>
      </c>
      <c r="RXQ4">
        <v>181040.83010299999</v>
      </c>
      <c r="RXR4">
        <v>181040.83010299999</v>
      </c>
      <c r="RXS4">
        <v>181040.83010299999</v>
      </c>
      <c r="RXT4">
        <v>181040.83010299999</v>
      </c>
      <c r="RXU4">
        <v>181040.83010299999</v>
      </c>
      <c r="RXV4">
        <v>181040.83010299999</v>
      </c>
      <c r="RXW4">
        <v>181040.83010299999</v>
      </c>
      <c r="RXX4">
        <v>181040.83010299999</v>
      </c>
      <c r="RXY4">
        <v>181287.684882</v>
      </c>
      <c r="RXZ4">
        <v>181287.684882</v>
      </c>
      <c r="RYA4">
        <v>181287.684882</v>
      </c>
      <c r="RYB4">
        <v>181287.684882</v>
      </c>
      <c r="RYC4">
        <v>181287.684882</v>
      </c>
      <c r="RYD4">
        <v>181287.684882</v>
      </c>
      <c r="RYE4">
        <v>181287.684882</v>
      </c>
      <c r="RYF4">
        <v>181287.684882</v>
      </c>
      <c r="RYG4">
        <v>181287.684882</v>
      </c>
      <c r="RYH4">
        <v>181287.684882</v>
      </c>
      <c r="RYI4">
        <v>181287.684882</v>
      </c>
      <c r="RYJ4">
        <v>181040.83010299999</v>
      </c>
      <c r="RYK4">
        <v>181040.83010299999</v>
      </c>
      <c r="RYL4">
        <v>181040.83010299999</v>
      </c>
      <c r="RYM4">
        <v>181040.83010299999</v>
      </c>
      <c r="RYN4">
        <v>181040.83010299999</v>
      </c>
      <c r="RYO4">
        <v>181040.83010299999</v>
      </c>
      <c r="RYP4">
        <v>181040.83010299999</v>
      </c>
      <c r="RYQ4">
        <v>181040.83010299999</v>
      </c>
      <c r="RYR4">
        <v>181040.83010299999</v>
      </c>
      <c r="RYS4">
        <v>181040.83010299999</v>
      </c>
      <c r="RYT4">
        <v>181040.83010299999</v>
      </c>
      <c r="RYU4">
        <v>181287.684882</v>
      </c>
      <c r="RYV4">
        <v>181287.684882</v>
      </c>
      <c r="RYW4">
        <v>181287.684882</v>
      </c>
      <c r="RYX4">
        <v>181287.684882</v>
      </c>
      <c r="RYY4">
        <v>181287.684882</v>
      </c>
      <c r="RYZ4">
        <v>181287.684882</v>
      </c>
      <c r="RZA4">
        <v>181287.684882</v>
      </c>
      <c r="RZB4">
        <v>181287.684882</v>
      </c>
      <c r="RZC4">
        <v>181287.684882</v>
      </c>
      <c r="RZD4">
        <v>181287.684882</v>
      </c>
      <c r="RZE4">
        <v>181287.684882</v>
      </c>
      <c r="RZF4">
        <v>2726483.3258400001</v>
      </c>
      <c r="RZG4">
        <v>2726483.3258400001</v>
      </c>
      <c r="RZH4">
        <v>2726483.3258400001</v>
      </c>
      <c r="RZI4">
        <v>2726483.3258400001</v>
      </c>
      <c r="RZJ4">
        <v>2726483.3258400001</v>
      </c>
      <c r="RZK4">
        <v>2726483.3258400001</v>
      </c>
      <c r="RZL4">
        <v>2726483.3258400001</v>
      </c>
      <c r="RZM4">
        <v>2726483.3258400001</v>
      </c>
      <c r="RZN4">
        <v>2726483.3258400001</v>
      </c>
      <c r="RZO4">
        <v>2726483.3258400001</v>
      </c>
      <c r="RZP4">
        <v>2726483.3258400001</v>
      </c>
      <c r="RZQ4">
        <v>2726976.1104000001</v>
      </c>
      <c r="RZR4">
        <v>2726976.1104000001</v>
      </c>
      <c r="RZS4">
        <v>2726976.1104000001</v>
      </c>
      <c r="RZT4">
        <v>2726976.1104000001</v>
      </c>
      <c r="RZU4">
        <v>2726976.1104000001</v>
      </c>
      <c r="RZV4">
        <v>2726976.1104000001</v>
      </c>
      <c r="RZW4">
        <v>2726976.1104000001</v>
      </c>
      <c r="RZX4">
        <v>2726976.1104000001</v>
      </c>
      <c r="RZY4">
        <v>2726976.1104000001</v>
      </c>
      <c r="RZZ4">
        <v>2726976.1104000001</v>
      </c>
      <c r="SAA4">
        <v>2726976.1104000001</v>
      </c>
      <c r="SAB4">
        <v>2726483.3258400001</v>
      </c>
      <c r="SAC4">
        <v>2726483.3258400001</v>
      </c>
      <c r="SAD4">
        <v>2726483.3258400001</v>
      </c>
      <c r="SAE4">
        <v>2726483.3258400001</v>
      </c>
      <c r="SAF4">
        <v>2726483.3258400001</v>
      </c>
      <c r="SAG4">
        <v>2726483.3258400001</v>
      </c>
      <c r="SAH4">
        <v>2726483.3258400001</v>
      </c>
      <c r="SAI4">
        <v>2726483.3258400001</v>
      </c>
      <c r="SAJ4">
        <v>2726483.3258400001</v>
      </c>
      <c r="SAK4">
        <v>2726483.3258400001</v>
      </c>
      <c r="SAL4">
        <v>2726483.3258400001</v>
      </c>
      <c r="SAM4">
        <v>2726976.1104000001</v>
      </c>
      <c r="SAN4">
        <v>2726976.1104000001</v>
      </c>
      <c r="SAO4">
        <v>2726976.1104000001</v>
      </c>
      <c r="SAP4">
        <v>2726976.1104000001</v>
      </c>
      <c r="SAQ4">
        <v>2726976.1104000001</v>
      </c>
      <c r="SAR4">
        <v>2726976.1104000001</v>
      </c>
      <c r="SAS4">
        <v>2726976.1104000001</v>
      </c>
      <c r="SAT4">
        <v>2726976.1104000001</v>
      </c>
      <c r="SAU4">
        <v>2726976.1104000001</v>
      </c>
      <c r="SAV4">
        <v>2726976.1104000001</v>
      </c>
      <c r="SAW4">
        <v>2726976.1104000001</v>
      </c>
      <c r="SAX4">
        <v>-3464320.3447099999</v>
      </c>
      <c r="SAY4">
        <v>-3464320.3447099999</v>
      </c>
      <c r="SAZ4">
        <v>-3464320.3447099999</v>
      </c>
      <c r="SBA4">
        <v>-3464320.3447099999</v>
      </c>
      <c r="SBB4">
        <v>-3464320.3447099999</v>
      </c>
      <c r="SBC4">
        <v>-3464320.3447099999</v>
      </c>
      <c r="SBD4">
        <v>-3464320.3447099999</v>
      </c>
      <c r="SBE4">
        <v>-3464320.3447099999</v>
      </c>
      <c r="SBF4">
        <v>-3464320.3447099999</v>
      </c>
      <c r="SBG4">
        <v>-3464320.3447099999</v>
      </c>
      <c r="SBH4">
        <v>-3464320.3447099999</v>
      </c>
      <c r="SBI4">
        <v>-3464476.6317799999</v>
      </c>
      <c r="SBJ4">
        <v>-3464476.6317799999</v>
      </c>
      <c r="SBK4">
        <v>-3464476.6317799999</v>
      </c>
      <c r="SBL4">
        <v>-3464476.6317799999</v>
      </c>
      <c r="SBM4">
        <v>-3464476.6317799999</v>
      </c>
      <c r="SBN4">
        <v>-3464476.6317799999</v>
      </c>
      <c r="SBO4">
        <v>-3464476.6317799999</v>
      </c>
      <c r="SBP4">
        <v>-3464476.6317799999</v>
      </c>
      <c r="SBQ4">
        <v>-3464476.6317799999</v>
      </c>
      <c r="SBR4">
        <v>-3464476.6317799999</v>
      </c>
      <c r="SBS4">
        <v>-3464476.6317799999</v>
      </c>
      <c r="SBT4">
        <v>-3464320.3447099999</v>
      </c>
      <c r="SBU4">
        <v>-3464320.3447099999</v>
      </c>
      <c r="SBV4">
        <v>-3464320.3447099999</v>
      </c>
      <c r="SBW4">
        <v>-3464320.3447099999</v>
      </c>
      <c r="SBX4">
        <v>-3464320.3447099999</v>
      </c>
      <c r="SBY4">
        <v>-3464320.3447099999</v>
      </c>
      <c r="SBZ4">
        <v>-3464320.3447099999</v>
      </c>
      <c r="SCA4">
        <v>-3464320.3447099999</v>
      </c>
      <c r="SCB4">
        <v>-3464320.3447099999</v>
      </c>
      <c r="SCC4">
        <v>-3464320.3447099999</v>
      </c>
      <c r="SCD4">
        <v>-3464320.3447099999</v>
      </c>
      <c r="SCE4">
        <v>-3464476.6317799999</v>
      </c>
      <c r="SCF4">
        <v>-3464476.6317799999</v>
      </c>
      <c r="SCG4">
        <v>-3464476.6317799999</v>
      </c>
      <c r="SCH4">
        <v>-3464476.6317799999</v>
      </c>
      <c r="SCI4">
        <v>-3464476.6317799999</v>
      </c>
      <c r="SCJ4">
        <v>-3464476.6317799999</v>
      </c>
      <c r="SCK4">
        <v>-3464476.6317799999</v>
      </c>
      <c r="SCL4">
        <v>-3464476.6317799999</v>
      </c>
      <c r="SCM4">
        <v>-3464476.6317799999</v>
      </c>
      <c r="SCN4">
        <v>-3464476.6317799999</v>
      </c>
      <c r="SCO4">
        <v>-3464476.6317799999</v>
      </c>
      <c r="SCP4">
        <v>-3226838.2217100002</v>
      </c>
      <c r="SCQ4">
        <v>-3226838.2217100002</v>
      </c>
      <c r="SCR4">
        <v>-3226838.2217100002</v>
      </c>
      <c r="SCS4">
        <v>-3226838.2217100002</v>
      </c>
      <c r="SCT4">
        <v>-3226838.2217100002</v>
      </c>
      <c r="SCU4">
        <v>-3226838.2217100002</v>
      </c>
      <c r="SCV4">
        <v>-3226838.2217100002</v>
      </c>
      <c r="SCW4">
        <v>-3226838.2217100002</v>
      </c>
      <c r="SCX4">
        <v>-3226838.2217100002</v>
      </c>
      <c r="SCY4">
        <v>-3226838.2217100002</v>
      </c>
      <c r="SCZ4">
        <v>-3226838.2217100002</v>
      </c>
      <c r="SDA4">
        <v>-3227149.62897</v>
      </c>
      <c r="SDB4">
        <v>-3227149.62897</v>
      </c>
      <c r="SDC4">
        <v>-3227149.62897</v>
      </c>
      <c r="SDD4">
        <v>-3227149.62897</v>
      </c>
      <c r="SDE4">
        <v>-3227149.62897</v>
      </c>
      <c r="SDF4">
        <v>-3227149.62897</v>
      </c>
      <c r="SDG4">
        <v>-3227149.62897</v>
      </c>
      <c r="SDH4">
        <v>-3227149.62897</v>
      </c>
      <c r="SDI4">
        <v>-3227149.62897</v>
      </c>
      <c r="SDJ4">
        <v>-3227149.62897</v>
      </c>
      <c r="SDK4">
        <v>-3227149.62897</v>
      </c>
      <c r="SDL4">
        <v>-3226838.2217100002</v>
      </c>
      <c r="SDM4">
        <v>-3226838.2217100002</v>
      </c>
      <c r="SDN4">
        <v>-3226838.2217100002</v>
      </c>
      <c r="SDO4">
        <v>-3226838.2217100002</v>
      </c>
      <c r="SDP4">
        <v>-3226838.2217100002</v>
      </c>
      <c r="SDQ4">
        <v>-3226838.2217100002</v>
      </c>
      <c r="SDR4">
        <v>-3226838.2217100002</v>
      </c>
      <c r="SDS4">
        <v>-3226838.2217100002</v>
      </c>
      <c r="SDT4">
        <v>-3226838.2217100002</v>
      </c>
      <c r="SDU4">
        <v>-3226838.2217100002</v>
      </c>
      <c r="SDV4">
        <v>-3226838.2217100002</v>
      </c>
      <c r="SDW4">
        <v>-3227149.62897</v>
      </c>
      <c r="SDX4">
        <v>-3227149.62897</v>
      </c>
      <c r="SDY4">
        <v>-3227149.62897</v>
      </c>
      <c r="SDZ4">
        <v>-3227149.62897</v>
      </c>
      <c r="SEA4">
        <v>-3227149.62897</v>
      </c>
      <c r="SEB4">
        <v>-3227149.62897</v>
      </c>
      <c r="SEC4">
        <v>-3227149.62897</v>
      </c>
      <c r="SED4">
        <v>-3227149.62897</v>
      </c>
      <c r="SEE4">
        <v>-3227149.62897</v>
      </c>
      <c r="SEF4">
        <v>-3227149.62897</v>
      </c>
      <c r="SEG4">
        <v>-3227149.62897</v>
      </c>
      <c r="SEH4">
        <v>-1789867.0497699999</v>
      </c>
      <c r="SEI4">
        <v>-1789867.0497699999</v>
      </c>
      <c r="SEJ4">
        <v>-1789867.0497699999</v>
      </c>
      <c r="SEK4">
        <v>-1789867.0497699999</v>
      </c>
      <c r="SEL4">
        <v>-1789867.0497699999</v>
      </c>
      <c r="SEM4">
        <v>-1789867.0497699999</v>
      </c>
      <c r="SEN4">
        <v>-1789867.0497699999</v>
      </c>
      <c r="SEO4">
        <v>-1789867.0497699999</v>
      </c>
      <c r="SEP4">
        <v>-1789867.0497699999</v>
      </c>
      <c r="SEQ4">
        <v>-1789867.0497699999</v>
      </c>
      <c r="SER4">
        <v>-1789867.0497699999</v>
      </c>
      <c r="SES4">
        <v>-1790488.69741</v>
      </c>
      <c r="SET4">
        <v>-1790488.69741</v>
      </c>
      <c r="SEU4">
        <v>-1790488.69741</v>
      </c>
      <c r="SEV4">
        <v>-1790488.69741</v>
      </c>
      <c r="SEW4">
        <v>-1790488.69741</v>
      </c>
      <c r="SEX4">
        <v>-1790488.69741</v>
      </c>
      <c r="SEY4">
        <v>-1790488.69741</v>
      </c>
      <c r="SEZ4">
        <v>-1790488.69741</v>
      </c>
      <c r="SFA4">
        <v>-1790488.69741</v>
      </c>
      <c r="SFB4">
        <v>-1790488.69741</v>
      </c>
      <c r="SFC4">
        <v>-1790488.69741</v>
      </c>
      <c r="SFD4">
        <v>-1789867.0497699999</v>
      </c>
      <c r="SFE4">
        <v>-1789867.0497699999</v>
      </c>
      <c r="SFF4">
        <v>-1789867.0497699999</v>
      </c>
      <c r="SFG4">
        <v>-1789867.0497699999</v>
      </c>
      <c r="SFH4">
        <v>-1789867.0497699999</v>
      </c>
      <c r="SFI4">
        <v>-1789867.0497699999</v>
      </c>
      <c r="SFJ4">
        <v>-1789867.0497699999</v>
      </c>
      <c r="SFK4">
        <v>-1789867.0497699999</v>
      </c>
      <c r="SFL4">
        <v>-1789867.0497699999</v>
      </c>
      <c r="SFM4">
        <v>-1789867.0497699999</v>
      </c>
      <c r="SFN4">
        <v>-1789867.0497699999</v>
      </c>
      <c r="SFO4">
        <v>-1790488.69741</v>
      </c>
      <c r="SFP4">
        <v>-1790488.69741</v>
      </c>
      <c r="SFQ4">
        <v>-1790488.69741</v>
      </c>
      <c r="SFR4">
        <v>-1790488.69741</v>
      </c>
      <c r="SFS4">
        <v>-1790488.69741</v>
      </c>
      <c r="SFT4">
        <v>-1790488.69741</v>
      </c>
      <c r="SFU4">
        <v>-1790488.69741</v>
      </c>
      <c r="SFV4">
        <v>-1790488.69741</v>
      </c>
      <c r="SFW4">
        <v>-1790488.69741</v>
      </c>
      <c r="SFX4">
        <v>-1790488.69741</v>
      </c>
      <c r="SFY4">
        <v>-1790488.69741</v>
      </c>
      <c r="SFZ4">
        <v>-39572627.944799997</v>
      </c>
      <c r="SGA4">
        <v>-39572627.944799997</v>
      </c>
      <c r="SGB4">
        <v>-39572627.944799997</v>
      </c>
      <c r="SGC4">
        <v>-39572627.944799997</v>
      </c>
      <c r="SGD4">
        <v>-39572627.944799997</v>
      </c>
      <c r="SGE4">
        <v>-39572627.944799997</v>
      </c>
      <c r="SGF4">
        <v>-39572627.944799997</v>
      </c>
      <c r="SGG4">
        <v>-39572627.944799997</v>
      </c>
      <c r="SGH4">
        <v>-39572627.944799997</v>
      </c>
      <c r="SGI4">
        <v>-39572627.944799997</v>
      </c>
      <c r="SGJ4">
        <v>-39572627.944799997</v>
      </c>
      <c r="SGK4">
        <v>-39572627.944799997</v>
      </c>
      <c r="SGL4">
        <v>-39572627.944799997</v>
      </c>
      <c r="SGM4">
        <v>-39572627.944799997</v>
      </c>
      <c r="SGN4">
        <v>-39572627.944799997</v>
      </c>
      <c r="SGO4">
        <v>-39572627.944799997</v>
      </c>
      <c r="SGP4">
        <v>-39572627.944799997</v>
      </c>
      <c r="SGQ4">
        <v>-39572627.944799997</v>
      </c>
      <c r="SGR4">
        <v>-39572627.944799997</v>
      </c>
      <c r="SGS4">
        <v>-39572627.944799997</v>
      </c>
      <c r="SGT4">
        <v>-39572627.944799997</v>
      </c>
      <c r="SGU4">
        <v>-39572627.944799997</v>
      </c>
      <c r="SGV4">
        <v>-39572627.944799997</v>
      </c>
      <c r="SGW4">
        <v>-39572627.944799997</v>
      </c>
      <c r="SGX4">
        <v>-39572627.944799997</v>
      </c>
      <c r="SGY4">
        <v>-39572627.944799997</v>
      </c>
      <c r="SGZ4">
        <v>-39572627.944799997</v>
      </c>
      <c r="SHA4">
        <v>-39572627.944799997</v>
      </c>
      <c r="SHB4">
        <v>-39572627.944799997</v>
      </c>
      <c r="SHC4">
        <v>-39572627.944799997</v>
      </c>
      <c r="SHD4">
        <v>-39572627.944799997</v>
      </c>
      <c r="SHE4">
        <v>-39572627.944799997</v>
      </c>
      <c r="SHF4">
        <v>-39572627.944799997</v>
      </c>
      <c r="SHG4">
        <v>-39572627.944799997</v>
      </c>
      <c r="SHH4">
        <v>-39572627.944799997</v>
      </c>
      <c r="SHI4">
        <v>-39572627.944799997</v>
      </c>
      <c r="SHJ4">
        <v>-39572627.944799997</v>
      </c>
      <c r="SHK4">
        <v>-39572627.944799997</v>
      </c>
      <c r="SHL4">
        <v>-39572627.944799997</v>
      </c>
      <c r="SHM4">
        <v>-39572627.944799997</v>
      </c>
      <c r="SHN4">
        <v>-39572627.944799997</v>
      </c>
      <c r="SHO4">
        <v>-39572627.944799997</v>
      </c>
      <c r="SHP4">
        <v>-39572627.944799997</v>
      </c>
      <c r="SHQ4">
        <v>-39572627.944799997</v>
      </c>
      <c r="SHR4">
        <v>-60112160.961400002</v>
      </c>
      <c r="SHS4">
        <v>-60112160.961400002</v>
      </c>
      <c r="SHT4">
        <v>-60112160.961400002</v>
      </c>
      <c r="SHU4">
        <v>-60112160.961400002</v>
      </c>
      <c r="SHV4">
        <v>-60112160.961400002</v>
      </c>
      <c r="SHW4">
        <v>-60112160.961400002</v>
      </c>
      <c r="SHX4">
        <v>-60112160.961400002</v>
      </c>
      <c r="SHY4">
        <v>-60112160.961400002</v>
      </c>
      <c r="SHZ4">
        <v>-60112160.961400002</v>
      </c>
      <c r="SIA4">
        <v>-60112160.961400002</v>
      </c>
      <c r="SIB4">
        <v>-60112160.961400002</v>
      </c>
      <c r="SIC4">
        <v>-60112160.961400002</v>
      </c>
      <c r="SID4">
        <v>-60112160.961400002</v>
      </c>
      <c r="SIE4">
        <v>-60112160.961400002</v>
      </c>
      <c r="SIF4">
        <v>-60112160.961400002</v>
      </c>
      <c r="SIG4">
        <v>-60112160.961400002</v>
      </c>
      <c r="SIH4">
        <v>-60112160.961400002</v>
      </c>
      <c r="SII4">
        <v>-60112160.961400002</v>
      </c>
      <c r="SIJ4">
        <v>-60112160.961400002</v>
      </c>
      <c r="SIK4">
        <v>-60112160.961400002</v>
      </c>
      <c r="SIL4">
        <v>-60112160.961400002</v>
      </c>
      <c r="SIM4">
        <v>-60112160.961400002</v>
      </c>
      <c r="SIN4">
        <v>-60112160.961400002</v>
      </c>
      <c r="SIO4">
        <v>-60112160.961400002</v>
      </c>
      <c r="SIP4">
        <v>-60112160.961400002</v>
      </c>
      <c r="SIQ4">
        <v>-60112160.961400002</v>
      </c>
      <c r="SIR4">
        <v>-60112160.961400002</v>
      </c>
      <c r="SIS4">
        <v>-60112160.961400002</v>
      </c>
      <c r="SIT4">
        <v>-60112160.961400002</v>
      </c>
      <c r="SIU4">
        <v>-60112160.961400002</v>
      </c>
      <c r="SIV4">
        <v>-60112160.961400002</v>
      </c>
      <c r="SIW4">
        <v>-60112160.961400002</v>
      </c>
      <c r="SIX4">
        <v>-60112160.961400002</v>
      </c>
      <c r="SIY4">
        <v>-60112160.961400002</v>
      </c>
      <c r="SIZ4">
        <v>-60112160.961400002</v>
      </c>
      <c r="SJA4">
        <v>-60112160.961400002</v>
      </c>
      <c r="SJB4">
        <v>-60112160.961400002</v>
      </c>
      <c r="SJC4">
        <v>-60112160.961400002</v>
      </c>
      <c r="SJD4">
        <v>-60112160.961400002</v>
      </c>
      <c r="SJE4">
        <v>-60112160.961400002</v>
      </c>
      <c r="SJF4">
        <v>-60112160.961400002</v>
      </c>
      <c r="SJG4">
        <v>-60112160.961400002</v>
      </c>
      <c r="SJH4">
        <v>-60112160.961400002</v>
      </c>
      <c r="SJI4">
        <v>-60112160.961400002</v>
      </c>
      <c r="SJJ4">
        <v>-91377631.519099995</v>
      </c>
      <c r="SJK4">
        <v>-91377631.519099995</v>
      </c>
      <c r="SJL4">
        <v>-91377631.519099995</v>
      </c>
      <c r="SJM4">
        <v>-91377631.519099995</v>
      </c>
      <c r="SJN4">
        <v>-91377631.519099995</v>
      </c>
      <c r="SJO4">
        <v>-91377631.519099995</v>
      </c>
      <c r="SJP4">
        <v>-91377631.519099995</v>
      </c>
      <c r="SJQ4">
        <v>-91377631.519099995</v>
      </c>
      <c r="SJR4">
        <v>-91377631.519099995</v>
      </c>
      <c r="SJS4">
        <v>-91377631.519099995</v>
      </c>
      <c r="SJT4">
        <v>-91377631.519099995</v>
      </c>
      <c r="SJU4">
        <v>-91377631.519099995</v>
      </c>
      <c r="SJV4">
        <v>-91377631.519099995</v>
      </c>
      <c r="SJW4">
        <v>-91377631.519099995</v>
      </c>
      <c r="SJX4">
        <v>-91377631.519099995</v>
      </c>
      <c r="SJY4">
        <v>-91377631.519099995</v>
      </c>
      <c r="SJZ4">
        <v>-91377631.519099995</v>
      </c>
      <c r="SKA4">
        <v>-91377631.519099995</v>
      </c>
      <c r="SKB4">
        <v>-91377631.519099995</v>
      </c>
      <c r="SKC4">
        <v>-91377631.519099995</v>
      </c>
      <c r="SKD4">
        <v>-91377631.519099995</v>
      </c>
      <c r="SKE4">
        <v>-91377631.519099995</v>
      </c>
      <c r="SKF4">
        <v>-91377631.519099995</v>
      </c>
      <c r="SKG4">
        <v>-91377631.519099995</v>
      </c>
      <c r="SKH4">
        <v>-91377631.519099995</v>
      </c>
      <c r="SKI4">
        <v>-91377631.519099995</v>
      </c>
      <c r="SKJ4">
        <v>-91377631.519099995</v>
      </c>
      <c r="SKK4">
        <v>-91377631.519099995</v>
      </c>
      <c r="SKL4">
        <v>-91377631.519099995</v>
      </c>
      <c r="SKM4">
        <v>-91377631.519099995</v>
      </c>
      <c r="SKN4">
        <v>-91377631.519099995</v>
      </c>
      <c r="SKO4">
        <v>-91377631.519099995</v>
      </c>
      <c r="SKP4">
        <v>-91377631.519099995</v>
      </c>
      <c r="SKQ4">
        <v>-91377631.519099995</v>
      </c>
      <c r="SKR4">
        <v>-91377631.519099995</v>
      </c>
      <c r="SKS4">
        <v>-91377631.519099995</v>
      </c>
      <c r="SKT4">
        <v>-91377631.519099995</v>
      </c>
      <c r="SKU4">
        <v>-91377631.519099995</v>
      </c>
      <c r="SKV4">
        <v>-91377631.519099995</v>
      </c>
      <c r="SKW4">
        <v>-91377631.519099995</v>
      </c>
      <c r="SKX4">
        <v>-91377631.519099995</v>
      </c>
      <c r="SKY4">
        <v>-91377631.519099995</v>
      </c>
      <c r="SKZ4">
        <v>-91377631.519099995</v>
      </c>
      <c r="SLA4">
        <v>-91377631.519099995</v>
      </c>
      <c r="SLB4">
        <v>-39572627.944799997</v>
      </c>
      <c r="SLC4">
        <v>-39572627.944799997</v>
      </c>
      <c r="SLD4">
        <v>-39572627.944799997</v>
      </c>
      <c r="SLE4">
        <v>-39572627.944799997</v>
      </c>
      <c r="SLF4">
        <v>-39572627.944799997</v>
      </c>
      <c r="SLG4">
        <v>-39572627.944799997</v>
      </c>
      <c r="SLH4">
        <v>-39572627.944799997</v>
      </c>
      <c r="SLI4">
        <v>-39572627.944799997</v>
      </c>
      <c r="SLJ4">
        <v>-39572627.944799997</v>
      </c>
      <c r="SLK4">
        <v>-39572627.944799997</v>
      </c>
      <c r="SLL4">
        <v>-39572627.944799997</v>
      </c>
      <c r="SLM4">
        <v>-39572627.944799997</v>
      </c>
      <c r="SLN4">
        <v>-39572627.944799997</v>
      </c>
      <c r="SLO4">
        <v>-39572627.944799997</v>
      </c>
      <c r="SLP4">
        <v>-39572627.944799997</v>
      </c>
      <c r="SLQ4">
        <v>-39572627.944799997</v>
      </c>
      <c r="SLR4">
        <v>-39572627.944799997</v>
      </c>
      <c r="SLS4">
        <v>-39572627.944799997</v>
      </c>
      <c r="SLT4">
        <v>-39572627.944799997</v>
      </c>
      <c r="SLU4">
        <v>-39572627.944799997</v>
      </c>
      <c r="SLV4">
        <v>-39572627.944799997</v>
      </c>
      <c r="SLW4">
        <v>-39572627.944799997</v>
      </c>
      <c r="SLX4">
        <v>-39572627.944799997</v>
      </c>
      <c r="SLY4">
        <v>-39572627.944799997</v>
      </c>
      <c r="SLZ4">
        <v>-39572627.944799997</v>
      </c>
      <c r="SMA4">
        <v>-39572627.944799997</v>
      </c>
      <c r="SMB4">
        <v>-39572627.944799997</v>
      </c>
      <c r="SMC4">
        <v>-39572627.944799997</v>
      </c>
      <c r="SMD4">
        <v>-39572627.944799997</v>
      </c>
      <c r="SME4">
        <v>-39572627.944799997</v>
      </c>
      <c r="SMF4">
        <v>-39572627.944799997</v>
      </c>
      <c r="SMG4">
        <v>-39572627.944799997</v>
      </c>
      <c r="SMH4">
        <v>-39572627.944799997</v>
      </c>
      <c r="SMI4">
        <v>-39572627.944799997</v>
      </c>
      <c r="SMJ4">
        <v>-39572627.944799997</v>
      </c>
      <c r="SMK4">
        <v>-39572627.944799997</v>
      </c>
      <c r="SML4">
        <v>-39572627.944799997</v>
      </c>
      <c r="SMM4">
        <v>-39572627.944799997</v>
      </c>
      <c r="SMN4">
        <v>-39572627.944799997</v>
      </c>
      <c r="SMO4">
        <v>-39572627.944799997</v>
      </c>
      <c r="SMP4">
        <v>-39572627.944799997</v>
      </c>
      <c r="SMQ4">
        <v>-39572627.944799997</v>
      </c>
      <c r="SMR4">
        <v>-39572627.944799997</v>
      </c>
      <c r="SMS4">
        <v>-39572627.944799997</v>
      </c>
      <c r="SMT4">
        <v>-60112160.961400002</v>
      </c>
      <c r="SMU4">
        <v>-60112160.961400002</v>
      </c>
      <c r="SMV4">
        <v>-60112160.961400002</v>
      </c>
      <c r="SMW4">
        <v>-60112160.961400002</v>
      </c>
      <c r="SMX4">
        <v>-60112160.961400002</v>
      </c>
      <c r="SMY4">
        <v>-60112160.961400002</v>
      </c>
      <c r="SMZ4">
        <v>-60112160.961400002</v>
      </c>
      <c r="SNA4">
        <v>-60112160.961400002</v>
      </c>
      <c r="SNB4">
        <v>-60112160.961400002</v>
      </c>
      <c r="SNC4">
        <v>-60112160.961400002</v>
      </c>
      <c r="SND4">
        <v>-60112160.961400002</v>
      </c>
      <c r="SNE4">
        <v>-60112160.961400002</v>
      </c>
      <c r="SNF4">
        <v>-60112160.961400002</v>
      </c>
      <c r="SNG4">
        <v>-60112160.961400002</v>
      </c>
      <c r="SNH4">
        <v>-60112160.961400002</v>
      </c>
      <c r="SNI4">
        <v>-60112160.961400002</v>
      </c>
      <c r="SNJ4">
        <v>-60112160.961400002</v>
      </c>
      <c r="SNK4">
        <v>-60112160.961400002</v>
      </c>
      <c r="SNL4">
        <v>-60112160.961400002</v>
      </c>
      <c r="SNM4">
        <v>-60112160.961400002</v>
      </c>
      <c r="SNN4">
        <v>-60112160.961400002</v>
      </c>
      <c r="SNO4">
        <v>-60112160.961400002</v>
      </c>
      <c r="SNP4">
        <v>-60112160.961400002</v>
      </c>
      <c r="SNQ4">
        <v>-60112160.961400002</v>
      </c>
      <c r="SNR4">
        <v>-60112160.961400002</v>
      </c>
      <c r="SNS4">
        <v>-60112160.961400002</v>
      </c>
      <c r="SNT4">
        <v>-60112160.961400002</v>
      </c>
      <c r="SNU4">
        <v>-60112160.961400002</v>
      </c>
      <c r="SNV4">
        <v>-60112160.961400002</v>
      </c>
      <c r="SNW4">
        <v>-60112160.961400002</v>
      </c>
      <c r="SNX4">
        <v>-60112160.961400002</v>
      </c>
      <c r="SNY4">
        <v>-60112160.961400002</v>
      </c>
      <c r="SNZ4">
        <v>-60112160.961400002</v>
      </c>
      <c r="SOA4">
        <v>-60112160.961400002</v>
      </c>
      <c r="SOB4">
        <v>-60112160.961400002</v>
      </c>
      <c r="SOC4">
        <v>-60112160.961400002</v>
      </c>
      <c r="SOD4">
        <v>-60112160.961400002</v>
      </c>
      <c r="SOE4">
        <v>-60112160.961400002</v>
      </c>
      <c r="SOF4">
        <v>-60112160.961400002</v>
      </c>
      <c r="SOG4">
        <v>-60112160.961400002</v>
      </c>
      <c r="SOH4">
        <v>-60112160.961400002</v>
      </c>
      <c r="SOI4">
        <v>-60112160.961400002</v>
      </c>
      <c r="SOJ4">
        <v>-60112160.961400002</v>
      </c>
      <c r="SOK4">
        <v>-60112160.961400002</v>
      </c>
      <c r="SOL4">
        <v>-91377631.519099995</v>
      </c>
      <c r="SOM4">
        <v>-91377631.519099995</v>
      </c>
      <c r="SON4">
        <v>-91377631.519099995</v>
      </c>
      <c r="SOO4">
        <v>-91377631.519099995</v>
      </c>
      <c r="SOP4">
        <v>-91377631.519099995</v>
      </c>
      <c r="SOQ4">
        <v>-91377631.519099995</v>
      </c>
      <c r="SOR4">
        <v>-91377631.519099995</v>
      </c>
      <c r="SOS4">
        <v>-91377631.519099995</v>
      </c>
      <c r="SOT4">
        <v>-91377631.519099995</v>
      </c>
      <c r="SOU4">
        <v>-91377631.519099995</v>
      </c>
      <c r="SOV4">
        <v>-91377631.519099995</v>
      </c>
      <c r="SOW4">
        <v>-91377631.519099995</v>
      </c>
      <c r="SOX4">
        <v>-91377631.519099995</v>
      </c>
      <c r="SOY4">
        <v>-91377631.519099995</v>
      </c>
      <c r="SOZ4">
        <v>-91377631.519099995</v>
      </c>
      <c r="SPA4">
        <v>-91377631.519099995</v>
      </c>
      <c r="SPB4">
        <v>-91377631.519099995</v>
      </c>
      <c r="SPC4">
        <v>-91377631.519099995</v>
      </c>
      <c r="SPD4">
        <v>-91377631.519099995</v>
      </c>
      <c r="SPE4">
        <v>-91377631.519099995</v>
      </c>
      <c r="SPF4">
        <v>-91377631.519099995</v>
      </c>
      <c r="SPG4">
        <v>-91377631.519099995</v>
      </c>
      <c r="SPH4">
        <v>-91377631.519099995</v>
      </c>
      <c r="SPI4">
        <v>-91377631.519099995</v>
      </c>
      <c r="SPJ4">
        <v>-91377631.519099995</v>
      </c>
      <c r="SPK4">
        <v>-91377631.519099995</v>
      </c>
      <c r="SPL4">
        <v>-91377631.519099995</v>
      </c>
      <c r="SPM4">
        <v>-91377631.519099995</v>
      </c>
      <c r="SPN4">
        <v>-91377631.519099995</v>
      </c>
      <c r="SPO4">
        <v>-91377631.519099995</v>
      </c>
      <c r="SPP4">
        <v>-91377631.519099995</v>
      </c>
      <c r="SPQ4">
        <v>-91377631.519099995</v>
      </c>
      <c r="SPR4">
        <v>-91377631.519099995</v>
      </c>
      <c r="SPS4">
        <v>-91377631.519099995</v>
      </c>
      <c r="SPT4">
        <v>-91377631.519099995</v>
      </c>
      <c r="SPU4">
        <v>-91377631.519099995</v>
      </c>
      <c r="SPV4">
        <v>-91377631.519099995</v>
      </c>
      <c r="SPW4">
        <v>-91377631.519099995</v>
      </c>
      <c r="SPX4">
        <v>-91377631.519099995</v>
      </c>
      <c r="SPY4">
        <v>-91377631.519099995</v>
      </c>
      <c r="SPZ4">
        <v>-91377631.519099995</v>
      </c>
      <c r="SQA4">
        <v>-91377631.519099995</v>
      </c>
      <c r="SQB4">
        <v>-91377631.519099995</v>
      </c>
      <c r="SQC4">
        <v>-91377631.519099995</v>
      </c>
      <c r="SQD4">
        <v>-13844688.690400001</v>
      </c>
      <c r="SQE4">
        <v>-13844688.690400001</v>
      </c>
      <c r="SQF4">
        <v>-13844688.690400001</v>
      </c>
      <c r="SQG4">
        <v>-13844688.690400001</v>
      </c>
      <c r="SQH4">
        <v>-13844688.690400001</v>
      </c>
      <c r="SQI4">
        <v>-13844688.690400001</v>
      </c>
      <c r="SQJ4">
        <v>-13844688.690400001</v>
      </c>
      <c r="SQK4">
        <v>-13844688.690400001</v>
      </c>
      <c r="SQL4">
        <v>-13844688.690400001</v>
      </c>
      <c r="SQM4">
        <v>-13844688.690400001</v>
      </c>
      <c r="SQN4">
        <v>-13844688.690400001</v>
      </c>
      <c r="SQO4">
        <v>-13844688.690400001</v>
      </c>
      <c r="SQP4">
        <v>-13844688.690400001</v>
      </c>
      <c r="SQQ4">
        <v>-13844688.690400001</v>
      </c>
      <c r="SQR4">
        <v>-13844688.690400001</v>
      </c>
      <c r="SQS4">
        <v>-13844688.690400001</v>
      </c>
      <c r="SQT4">
        <v>-13844688.690400001</v>
      </c>
      <c r="SQU4">
        <v>-13844688.690400001</v>
      </c>
      <c r="SQV4">
        <v>-13844688.690400001</v>
      </c>
      <c r="SQW4">
        <v>-13844688.690400001</v>
      </c>
      <c r="SQX4">
        <v>-13844688.690400001</v>
      </c>
      <c r="SQY4">
        <v>-13844688.690400001</v>
      </c>
      <c r="SQZ4">
        <v>-13844688.690400001</v>
      </c>
      <c r="SRA4">
        <v>-13844688.690400001</v>
      </c>
      <c r="SRB4">
        <v>-13844688.690400001</v>
      </c>
      <c r="SRC4">
        <v>-13844688.690400001</v>
      </c>
      <c r="SRD4">
        <v>-13844688.690400001</v>
      </c>
      <c r="SRE4">
        <v>-13844688.690400001</v>
      </c>
      <c r="SRF4">
        <v>-13844688.690400001</v>
      </c>
      <c r="SRG4">
        <v>-13844688.690400001</v>
      </c>
      <c r="SRH4">
        <v>-13844688.690400001</v>
      </c>
      <c r="SRI4">
        <v>-13844688.690400001</v>
      </c>
      <c r="SRJ4">
        <v>-13844688.690400001</v>
      </c>
      <c r="SRK4">
        <v>-13844688.690400001</v>
      </c>
      <c r="SRL4">
        <v>-13844688.690400001</v>
      </c>
      <c r="SRM4">
        <v>-13844688.690400001</v>
      </c>
      <c r="SRN4">
        <v>-13844688.690400001</v>
      </c>
      <c r="SRO4">
        <v>-13844688.690400001</v>
      </c>
      <c r="SRP4">
        <v>-13844688.690400001</v>
      </c>
      <c r="SRQ4">
        <v>-13844688.690400001</v>
      </c>
      <c r="SRR4">
        <v>-13844688.690400001</v>
      </c>
      <c r="SRS4">
        <v>-13844688.690400001</v>
      </c>
      <c r="SRT4">
        <v>-13844688.690400001</v>
      </c>
      <c r="SRU4">
        <v>-13844688.690400001</v>
      </c>
      <c r="SRV4">
        <v>-20976154.1961</v>
      </c>
      <c r="SRW4">
        <v>-20976154.1961</v>
      </c>
      <c r="SRX4">
        <v>-20976154.1961</v>
      </c>
      <c r="SRY4">
        <v>-20976154.1961</v>
      </c>
      <c r="SRZ4">
        <v>-20976154.1961</v>
      </c>
      <c r="SSA4">
        <v>-20976154.1961</v>
      </c>
      <c r="SSB4">
        <v>-20976154.1961</v>
      </c>
      <c r="SSC4">
        <v>-20976154.1961</v>
      </c>
      <c r="SSD4">
        <v>-20976154.1961</v>
      </c>
      <c r="SSE4">
        <v>-20976154.1961</v>
      </c>
      <c r="SSF4">
        <v>-20976154.1961</v>
      </c>
      <c r="SSG4">
        <v>-20976154.1961</v>
      </c>
      <c r="SSH4">
        <v>-20976154.1961</v>
      </c>
      <c r="SSI4">
        <v>-20976154.1961</v>
      </c>
      <c r="SSJ4">
        <v>-20976154.1961</v>
      </c>
      <c r="SSK4">
        <v>-20976154.1961</v>
      </c>
      <c r="SSL4">
        <v>-20976154.1961</v>
      </c>
      <c r="SSM4">
        <v>-20976154.1961</v>
      </c>
      <c r="SSN4">
        <v>-20976154.1961</v>
      </c>
      <c r="SSO4">
        <v>-20976154.1961</v>
      </c>
      <c r="SSP4">
        <v>-20976154.1961</v>
      </c>
      <c r="SSQ4">
        <v>-20976154.1961</v>
      </c>
      <c r="SSR4">
        <v>-20976154.1961</v>
      </c>
      <c r="SSS4">
        <v>-20976154.1961</v>
      </c>
      <c r="SST4">
        <v>-20976154.1961</v>
      </c>
      <c r="SSU4">
        <v>-20976154.1961</v>
      </c>
      <c r="SSV4">
        <v>-20976154.1961</v>
      </c>
      <c r="SSW4">
        <v>-20976154.1961</v>
      </c>
      <c r="SSX4">
        <v>-20976154.1961</v>
      </c>
      <c r="SSY4">
        <v>-20976154.1961</v>
      </c>
      <c r="SSZ4">
        <v>-20976154.1961</v>
      </c>
      <c r="STA4">
        <v>-20976154.1961</v>
      </c>
      <c r="STB4">
        <v>-20976154.1961</v>
      </c>
      <c r="STC4">
        <v>-20976154.1961</v>
      </c>
      <c r="STD4">
        <v>-20976154.1961</v>
      </c>
      <c r="STE4">
        <v>-20976154.1961</v>
      </c>
      <c r="STF4">
        <v>-20976154.1961</v>
      </c>
      <c r="STG4">
        <v>-20976154.1961</v>
      </c>
      <c r="STH4">
        <v>-20976154.1961</v>
      </c>
      <c r="STI4">
        <v>-20976154.1961</v>
      </c>
      <c r="STJ4">
        <v>-20976154.1961</v>
      </c>
      <c r="STK4">
        <v>-20976154.1961</v>
      </c>
      <c r="STL4">
        <v>-20976154.1961</v>
      </c>
      <c r="STM4">
        <v>-20976154.1961</v>
      </c>
      <c r="STN4">
        <v>-31776991.3528</v>
      </c>
      <c r="STO4">
        <v>-31776991.3528</v>
      </c>
      <c r="STP4">
        <v>-31776991.3528</v>
      </c>
      <c r="STQ4">
        <v>-31776991.3528</v>
      </c>
      <c r="STR4">
        <v>-31776991.3528</v>
      </c>
      <c r="STS4">
        <v>-31776991.3528</v>
      </c>
      <c r="STT4">
        <v>-31776991.3528</v>
      </c>
      <c r="STU4">
        <v>-31776991.3528</v>
      </c>
      <c r="STV4">
        <v>-31776991.3528</v>
      </c>
      <c r="STW4">
        <v>-31776991.3528</v>
      </c>
      <c r="STX4">
        <v>-31776991.3528</v>
      </c>
      <c r="STY4">
        <v>-31776991.3528</v>
      </c>
      <c r="STZ4">
        <v>-31776991.3528</v>
      </c>
      <c r="SUA4">
        <v>-31776991.3528</v>
      </c>
      <c r="SUB4">
        <v>-31776991.3528</v>
      </c>
      <c r="SUC4">
        <v>-31776991.3528</v>
      </c>
      <c r="SUD4">
        <v>-31776991.3528</v>
      </c>
      <c r="SUE4">
        <v>-31776991.3528</v>
      </c>
      <c r="SUF4">
        <v>-31776991.3528</v>
      </c>
      <c r="SUG4">
        <v>-31776991.3528</v>
      </c>
      <c r="SUH4">
        <v>-31776991.3528</v>
      </c>
      <c r="SUI4">
        <v>-31776991.3528</v>
      </c>
      <c r="SUJ4">
        <v>-31776991.3528</v>
      </c>
      <c r="SUK4">
        <v>-31776991.3528</v>
      </c>
      <c r="SUL4">
        <v>-31776991.3528</v>
      </c>
      <c r="SUM4">
        <v>-31776991.3528</v>
      </c>
      <c r="SUN4">
        <v>-31776991.3528</v>
      </c>
      <c r="SUO4">
        <v>-31776991.3528</v>
      </c>
      <c r="SUP4">
        <v>-31776991.3528</v>
      </c>
      <c r="SUQ4">
        <v>-31776991.3528</v>
      </c>
      <c r="SUR4">
        <v>-31776991.3528</v>
      </c>
      <c r="SUS4">
        <v>-31776991.3528</v>
      </c>
      <c r="SUT4">
        <v>-31776991.3528</v>
      </c>
      <c r="SUU4">
        <v>-31776991.3528</v>
      </c>
      <c r="SUV4">
        <v>-31776991.3528</v>
      </c>
      <c r="SUW4">
        <v>-31776991.3528</v>
      </c>
      <c r="SUX4">
        <v>-31776991.3528</v>
      </c>
      <c r="SUY4">
        <v>-31776991.3528</v>
      </c>
      <c r="SUZ4">
        <v>-31776991.3528</v>
      </c>
      <c r="SVA4">
        <v>-31776991.3528</v>
      </c>
      <c r="SVB4">
        <v>-31776991.3528</v>
      </c>
      <c r="SVC4">
        <v>-31776991.3528</v>
      </c>
      <c r="SVD4">
        <v>-31776991.3528</v>
      </c>
      <c r="SVE4">
        <v>-31776991.3528</v>
      </c>
      <c r="SVF4">
        <v>-37225.006794300003</v>
      </c>
      <c r="SVG4">
        <v>-37225.006794300003</v>
      </c>
      <c r="SVH4">
        <v>-37225.006794300003</v>
      </c>
      <c r="SVI4">
        <v>-37225.006794300003</v>
      </c>
      <c r="SVJ4">
        <v>-37225.006794300003</v>
      </c>
      <c r="SVK4">
        <v>-37225.006794300003</v>
      </c>
      <c r="SVL4">
        <v>-37225.006794300003</v>
      </c>
      <c r="SVM4">
        <v>-37225.006794300003</v>
      </c>
      <c r="SVN4">
        <v>-37225.006794300003</v>
      </c>
      <c r="SVO4">
        <v>-37225.006794300003</v>
      </c>
      <c r="SVP4">
        <v>-37225.006794300003</v>
      </c>
      <c r="SVQ4">
        <v>-37093.661600300002</v>
      </c>
      <c r="SVR4">
        <v>-37093.661600300002</v>
      </c>
      <c r="SVS4">
        <v>-37093.661600300002</v>
      </c>
      <c r="SVT4">
        <v>-37093.661600300002</v>
      </c>
      <c r="SVU4">
        <v>-37093.661600300002</v>
      </c>
      <c r="SVV4">
        <v>-37093.661600300002</v>
      </c>
      <c r="SVW4">
        <v>-37093.661600300002</v>
      </c>
      <c r="SVX4">
        <v>-37093.661600300002</v>
      </c>
      <c r="SVY4">
        <v>-37093.661600300002</v>
      </c>
      <c r="SVZ4">
        <v>-37093.661600300002</v>
      </c>
      <c r="SWA4">
        <v>-37093.661600300002</v>
      </c>
      <c r="SWB4">
        <v>-37225.006794300003</v>
      </c>
      <c r="SWC4">
        <v>-37225.006794300003</v>
      </c>
      <c r="SWD4">
        <v>-37225.006794300003</v>
      </c>
      <c r="SWE4">
        <v>-37225.006794300003</v>
      </c>
      <c r="SWF4">
        <v>-37225.006794300003</v>
      </c>
      <c r="SWG4">
        <v>-37225.006794300003</v>
      </c>
      <c r="SWH4">
        <v>-37225.006794300003</v>
      </c>
      <c r="SWI4">
        <v>-37225.006794300003</v>
      </c>
      <c r="SWJ4">
        <v>-37225.006794300003</v>
      </c>
      <c r="SWK4">
        <v>-37225.006794300003</v>
      </c>
      <c r="SWL4">
        <v>-37225.006794300003</v>
      </c>
      <c r="SWM4">
        <v>-37093.661600300002</v>
      </c>
      <c r="SWN4">
        <v>-37093.661600300002</v>
      </c>
      <c r="SWO4">
        <v>-37093.661600300002</v>
      </c>
      <c r="SWP4">
        <v>-37093.661600300002</v>
      </c>
      <c r="SWQ4">
        <v>-37093.661600300002</v>
      </c>
      <c r="SWR4">
        <v>-37093.661600300002</v>
      </c>
      <c r="SWS4">
        <v>-37093.661600300002</v>
      </c>
      <c r="SWT4">
        <v>-37093.661600300002</v>
      </c>
      <c r="SWU4">
        <v>-37093.661600300002</v>
      </c>
      <c r="SWV4">
        <v>-37093.661600300002</v>
      </c>
      <c r="SWW4">
        <v>-37093.661600300002</v>
      </c>
      <c r="SWX4">
        <v>1442223.0843400001</v>
      </c>
      <c r="SWY4">
        <v>1442223.0843400001</v>
      </c>
      <c r="SWZ4">
        <v>1442223.0843400001</v>
      </c>
      <c r="SXA4">
        <v>1442223.0843400001</v>
      </c>
      <c r="SXB4">
        <v>1442223.0843400001</v>
      </c>
      <c r="SXC4">
        <v>1442223.0843400001</v>
      </c>
      <c r="SXD4">
        <v>1442223.0843400001</v>
      </c>
      <c r="SXE4">
        <v>1442223.0843400001</v>
      </c>
      <c r="SXF4">
        <v>1442223.0843400001</v>
      </c>
      <c r="SXG4">
        <v>1442223.0843400001</v>
      </c>
      <c r="SXH4">
        <v>1442223.0843400001</v>
      </c>
      <c r="SXI4">
        <v>1442484.79406</v>
      </c>
      <c r="SXJ4">
        <v>1442484.79406</v>
      </c>
      <c r="SXK4">
        <v>1442484.79406</v>
      </c>
      <c r="SXL4">
        <v>1442484.79406</v>
      </c>
      <c r="SXM4">
        <v>1442484.79406</v>
      </c>
      <c r="SXN4">
        <v>1442484.79406</v>
      </c>
      <c r="SXO4">
        <v>1442484.79406</v>
      </c>
      <c r="SXP4">
        <v>1442484.79406</v>
      </c>
      <c r="SXQ4">
        <v>1442484.79406</v>
      </c>
      <c r="SXR4">
        <v>1442484.79406</v>
      </c>
      <c r="SXS4">
        <v>1442484.79406</v>
      </c>
      <c r="SXT4">
        <v>1442223.0843400001</v>
      </c>
      <c r="SXU4">
        <v>1442223.0843400001</v>
      </c>
      <c r="SXV4">
        <v>1442223.0843400001</v>
      </c>
      <c r="SXW4">
        <v>1442223.0843400001</v>
      </c>
      <c r="SXX4">
        <v>1442223.0843400001</v>
      </c>
      <c r="SXY4">
        <v>1442223.0843400001</v>
      </c>
      <c r="SXZ4">
        <v>1442223.0843400001</v>
      </c>
      <c r="SYA4">
        <v>1442223.0843400001</v>
      </c>
      <c r="SYB4">
        <v>1442223.0843400001</v>
      </c>
      <c r="SYC4">
        <v>1442223.0843400001</v>
      </c>
      <c r="SYD4">
        <v>1442223.0843400001</v>
      </c>
      <c r="SYE4">
        <v>1442484.79406</v>
      </c>
      <c r="SYF4">
        <v>1442484.79406</v>
      </c>
      <c r="SYG4">
        <v>1442484.79406</v>
      </c>
      <c r="SYH4">
        <v>1442484.79406</v>
      </c>
      <c r="SYI4">
        <v>1442484.79406</v>
      </c>
      <c r="SYJ4">
        <v>1442484.79406</v>
      </c>
      <c r="SYK4">
        <v>1442484.79406</v>
      </c>
      <c r="SYL4">
        <v>1442484.79406</v>
      </c>
      <c r="SYM4">
        <v>1442484.79406</v>
      </c>
      <c r="SYN4">
        <v>1442484.79406</v>
      </c>
      <c r="SYO4">
        <v>1442484.79406</v>
      </c>
      <c r="SYP4">
        <v>5195879.0754500004</v>
      </c>
      <c r="SYQ4">
        <v>5195879.0754500004</v>
      </c>
      <c r="SYR4">
        <v>5195879.0754500004</v>
      </c>
      <c r="SYS4">
        <v>5195879.0754500004</v>
      </c>
      <c r="SYT4">
        <v>5195879.0754500004</v>
      </c>
      <c r="SYU4">
        <v>5195879.0754500004</v>
      </c>
      <c r="SYV4">
        <v>5195879.0754500004</v>
      </c>
      <c r="SYW4">
        <v>5195879.0754500004</v>
      </c>
      <c r="SYX4">
        <v>5195879.0754500004</v>
      </c>
      <c r="SYY4">
        <v>5195879.0754500004</v>
      </c>
      <c r="SYZ4">
        <v>5195879.0754500004</v>
      </c>
      <c r="SZA4">
        <v>5196401.5142299999</v>
      </c>
      <c r="SZB4">
        <v>5196401.5142299999</v>
      </c>
      <c r="SZC4">
        <v>5196401.5142299999</v>
      </c>
      <c r="SZD4">
        <v>5196401.5142299999</v>
      </c>
      <c r="SZE4">
        <v>5196401.5142299999</v>
      </c>
      <c r="SZF4">
        <v>5196401.5142299999</v>
      </c>
      <c r="SZG4">
        <v>5196401.5142299999</v>
      </c>
      <c r="SZH4">
        <v>5196401.5142299999</v>
      </c>
      <c r="SZI4">
        <v>5196401.5142299999</v>
      </c>
      <c r="SZJ4">
        <v>5196401.5142299999</v>
      </c>
      <c r="SZK4">
        <v>5196401.5142299999</v>
      </c>
      <c r="SZL4">
        <v>5195879.0754500004</v>
      </c>
      <c r="SZM4">
        <v>5195879.0754500004</v>
      </c>
      <c r="SZN4">
        <v>5195879.0754500004</v>
      </c>
      <c r="SZO4">
        <v>5195879.0754500004</v>
      </c>
      <c r="SZP4">
        <v>5195879.0754500004</v>
      </c>
      <c r="SZQ4">
        <v>5195879.0754500004</v>
      </c>
      <c r="SZR4">
        <v>5195879.0754500004</v>
      </c>
      <c r="SZS4">
        <v>5195879.0754500004</v>
      </c>
      <c r="SZT4">
        <v>5195879.0754500004</v>
      </c>
      <c r="SZU4">
        <v>5195879.0754500004</v>
      </c>
      <c r="SZV4">
        <v>5195879.0754500004</v>
      </c>
      <c r="SZW4">
        <v>5196401.5142299999</v>
      </c>
      <c r="SZX4">
        <v>5196401.5142299999</v>
      </c>
      <c r="SZY4">
        <v>5196401.5142299999</v>
      </c>
      <c r="SZZ4">
        <v>5196401.5142299999</v>
      </c>
      <c r="TAA4">
        <v>5196401.5142299999</v>
      </c>
      <c r="TAB4">
        <v>5196401.5142299999</v>
      </c>
      <c r="TAC4">
        <v>5196401.5142299999</v>
      </c>
      <c r="TAD4">
        <v>5196401.5142299999</v>
      </c>
      <c r="TAE4">
        <v>5196401.5142299999</v>
      </c>
      <c r="TAF4">
        <v>5196401.5142299999</v>
      </c>
      <c r="TAG4">
        <v>5196401.5142299999</v>
      </c>
      <c r="TAH4">
        <v>-1668085.2094000001</v>
      </c>
      <c r="TAI4">
        <v>-1668085.2094000001</v>
      </c>
      <c r="TAJ4">
        <v>-1668085.2094000001</v>
      </c>
      <c r="TAK4">
        <v>-1668085.2094000001</v>
      </c>
      <c r="TAL4">
        <v>-1668085.2094000001</v>
      </c>
      <c r="TAM4">
        <v>-1668085.2094000001</v>
      </c>
      <c r="TAN4">
        <v>-1668085.2094000001</v>
      </c>
      <c r="TAO4">
        <v>-1668085.2094000001</v>
      </c>
      <c r="TAP4">
        <v>-1668085.2094000001</v>
      </c>
      <c r="TAQ4">
        <v>-1668085.2094000001</v>
      </c>
      <c r="TAR4">
        <v>-1668085.2094000001</v>
      </c>
      <c r="TAS4">
        <v>-1668085.2094000001</v>
      </c>
      <c r="TAT4">
        <v>-1668085.2094000001</v>
      </c>
      <c r="TAU4">
        <v>-1668085.2094000001</v>
      </c>
      <c r="TAV4">
        <v>-1668085.2094000001</v>
      </c>
      <c r="TAW4">
        <v>-1668085.2094000001</v>
      </c>
      <c r="TAX4">
        <v>-1668085.2094000001</v>
      </c>
      <c r="TAY4">
        <v>-1668085.2094000001</v>
      </c>
      <c r="TAZ4">
        <v>-1668085.2094000001</v>
      </c>
      <c r="TBA4">
        <v>-1668085.2094000001</v>
      </c>
      <c r="TBB4">
        <v>-1668085.2094000001</v>
      </c>
      <c r="TBC4">
        <v>-1668085.2094000001</v>
      </c>
      <c r="TBD4">
        <v>-1668085.2094000001</v>
      </c>
      <c r="TBE4">
        <v>-1668085.2094000001</v>
      </c>
      <c r="TBF4">
        <v>-1668085.2094000001</v>
      </c>
      <c r="TBG4">
        <v>-1668085.2094000001</v>
      </c>
      <c r="TBH4">
        <v>-1668085.2094000001</v>
      </c>
      <c r="TBI4">
        <v>-1668085.2094000001</v>
      </c>
      <c r="TBJ4">
        <v>-1668085.2094000001</v>
      </c>
      <c r="TBK4">
        <v>-1668085.2094000001</v>
      </c>
      <c r="TBL4">
        <v>-1668085.2094000001</v>
      </c>
      <c r="TBM4">
        <v>-1668085.2094000001</v>
      </c>
      <c r="TBN4">
        <v>-1668085.2094000001</v>
      </c>
      <c r="TBO4">
        <v>-1668085.2094000001</v>
      </c>
      <c r="TBP4">
        <v>-1668085.2094000001</v>
      </c>
      <c r="TBQ4">
        <v>-1668085.2094000001</v>
      </c>
      <c r="TBR4">
        <v>-1668085.2094000001</v>
      </c>
      <c r="TBS4">
        <v>-1668085.2094000001</v>
      </c>
      <c r="TBT4">
        <v>-1668085.2094000001</v>
      </c>
      <c r="TBU4">
        <v>-1668085.2094000001</v>
      </c>
      <c r="TBV4">
        <v>-1668085.2094000001</v>
      </c>
      <c r="TBW4">
        <v>-1668085.2094000001</v>
      </c>
      <c r="TBX4">
        <v>-1668085.2094000001</v>
      </c>
      <c r="TBY4">
        <v>-1668085.2094000001</v>
      </c>
      <c r="TBZ4">
        <v>-3313026.6174499998</v>
      </c>
      <c r="TCA4">
        <v>-3313026.6174499998</v>
      </c>
      <c r="TCB4">
        <v>-3313026.6174499998</v>
      </c>
      <c r="TCC4">
        <v>-3313026.6174499998</v>
      </c>
      <c r="TCD4">
        <v>-3313026.6174499998</v>
      </c>
      <c r="TCE4">
        <v>-3313026.6174499998</v>
      </c>
      <c r="TCF4">
        <v>-3313026.6174499998</v>
      </c>
      <c r="TCG4">
        <v>-3313026.6174499998</v>
      </c>
      <c r="TCH4">
        <v>-3313026.6174499998</v>
      </c>
      <c r="TCI4">
        <v>-3313026.6174499998</v>
      </c>
      <c r="TCJ4">
        <v>-3313026.6174499998</v>
      </c>
      <c r="TCK4">
        <v>-3313026.6174499998</v>
      </c>
      <c r="TCL4">
        <v>-3313026.6174499998</v>
      </c>
      <c r="TCM4">
        <v>-3313026.6174499998</v>
      </c>
      <c r="TCN4">
        <v>-3313026.6174499998</v>
      </c>
      <c r="TCO4">
        <v>-3313026.6174499998</v>
      </c>
      <c r="TCP4">
        <v>-3313026.6174499998</v>
      </c>
      <c r="TCQ4">
        <v>-3313026.6174499998</v>
      </c>
      <c r="TCR4">
        <v>-3313026.6174499998</v>
      </c>
      <c r="TCS4">
        <v>-3313026.6174499998</v>
      </c>
      <c r="TCT4">
        <v>-3313026.6174499998</v>
      </c>
      <c r="TCU4">
        <v>-3313026.6174499998</v>
      </c>
      <c r="TCV4">
        <v>-3313026.6174499998</v>
      </c>
      <c r="TCW4">
        <v>-3313026.6174499998</v>
      </c>
      <c r="TCX4">
        <v>-3313026.6174499998</v>
      </c>
      <c r="TCY4">
        <v>-3313026.6174499998</v>
      </c>
      <c r="TCZ4">
        <v>-3313026.6174499998</v>
      </c>
      <c r="TDA4">
        <v>-3313026.6174499998</v>
      </c>
      <c r="TDB4">
        <v>-3313026.6174499998</v>
      </c>
      <c r="TDC4">
        <v>-3313026.6174499998</v>
      </c>
      <c r="TDD4">
        <v>-3313026.6174499998</v>
      </c>
      <c r="TDE4">
        <v>-3313026.6174499998</v>
      </c>
      <c r="TDF4">
        <v>-3313026.6174499998</v>
      </c>
      <c r="TDG4">
        <v>-3313026.6174499998</v>
      </c>
      <c r="TDH4">
        <v>-3313026.6174499998</v>
      </c>
      <c r="TDI4">
        <v>-3313026.6174499998</v>
      </c>
      <c r="TDJ4">
        <v>-3313026.6174499998</v>
      </c>
      <c r="TDK4">
        <v>-3313026.6174499998</v>
      </c>
      <c r="TDL4">
        <v>-3313026.6174499998</v>
      </c>
      <c r="TDM4">
        <v>-3313026.6174499998</v>
      </c>
      <c r="TDN4">
        <v>-3313026.6174499998</v>
      </c>
      <c r="TDO4">
        <v>-3313026.6174499998</v>
      </c>
      <c r="TDP4">
        <v>-3313026.6174499998</v>
      </c>
      <c r="TDQ4">
        <v>-3313026.6174499998</v>
      </c>
      <c r="TDR4">
        <v>-6602909.4335500002</v>
      </c>
      <c r="TDS4">
        <v>-6602909.4335500002</v>
      </c>
      <c r="TDT4">
        <v>-6602909.4335500002</v>
      </c>
      <c r="TDU4">
        <v>-6602909.4335500002</v>
      </c>
      <c r="TDV4">
        <v>-6602909.4335500002</v>
      </c>
      <c r="TDW4">
        <v>-6602909.4335500002</v>
      </c>
      <c r="TDX4">
        <v>-6602909.4335500002</v>
      </c>
      <c r="TDY4">
        <v>-6602909.4335500002</v>
      </c>
      <c r="TDZ4">
        <v>-6602909.4335500002</v>
      </c>
      <c r="TEA4">
        <v>-6602909.4335500002</v>
      </c>
      <c r="TEB4">
        <v>-6602909.4335500002</v>
      </c>
      <c r="TEC4">
        <v>-6602909.4335500002</v>
      </c>
      <c r="TED4">
        <v>-6602909.4335500002</v>
      </c>
      <c r="TEE4">
        <v>-6602909.4335500002</v>
      </c>
      <c r="TEF4">
        <v>-6602909.4335500002</v>
      </c>
      <c r="TEG4">
        <v>-6602909.4335500002</v>
      </c>
      <c r="TEH4">
        <v>-6602909.4335500002</v>
      </c>
      <c r="TEI4">
        <v>-6602909.4335500002</v>
      </c>
      <c r="TEJ4">
        <v>-6602909.4335500002</v>
      </c>
      <c r="TEK4">
        <v>-6602909.4335500002</v>
      </c>
      <c r="TEL4">
        <v>-6602909.4335500002</v>
      </c>
      <c r="TEM4">
        <v>-6602909.4335500002</v>
      </c>
      <c r="TEN4">
        <v>-6602909.4335500002</v>
      </c>
      <c r="TEO4">
        <v>-6602909.4335500002</v>
      </c>
      <c r="TEP4">
        <v>-6602909.4335500002</v>
      </c>
      <c r="TEQ4">
        <v>-6602909.4335500002</v>
      </c>
      <c r="TER4">
        <v>-6602909.4335500002</v>
      </c>
      <c r="TES4">
        <v>-6602909.4335500002</v>
      </c>
      <c r="TET4">
        <v>-6602909.4335500002</v>
      </c>
      <c r="TEU4">
        <v>-6602909.4335500002</v>
      </c>
      <c r="TEV4">
        <v>-6602909.4335500002</v>
      </c>
      <c r="TEW4">
        <v>-6602909.4335500002</v>
      </c>
      <c r="TEX4">
        <v>-6602909.4335500002</v>
      </c>
      <c r="TEY4">
        <v>-6602909.4335500002</v>
      </c>
      <c r="TEZ4">
        <v>-6602909.4335500002</v>
      </c>
      <c r="TFA4">
        <v>-6602909.4335500002</v>
      </c>
      <c r="TFB4">
        <v>-6602909.4335500002</v>
      </c>
      <c r="TFC4">
        <v>-6602909.4335500002</v>
      </c>
      <c r="TFD4">
        <v>-6602909.4335500002</v>
      </c>
      <c r="TFE4">
        <v>-6602909.4335500002</v>
      </c>
      <c r="TFF4">
        <v>-6602909.4335500002</v>
      </c>
      <c r="TFG4">
        <v>-6602909.4335500002</v>
      </c>
      <c r="TFH4">
        <v>-6602909.4335500002</v>
      </c>
      <c r="TFI4">
        <v>-6602909.4335500002</v>
      </c>
      <c r="TFJ4">
        <v>-17283564.3915</v>
      </c>
      <c r="TFK4">
        <v>-17283564.3915</v>
      </c>
      <c r="TFL4">
        <v>-17283564.3915</v>
      </c>
      <c r="TFM4">
        <v>-17283564.3915</v>
      </c>
      <c r="TFN4">
        <v>-17283564.3915</v>
      </c>
      <c r="TFO4">
        <v>-17283564.3915</v>
      </c>
      <c r="TFP4">
        <v>-17283564.3915</v>
      </c>
      <c r="TFQ4">
        <v>-17283564.3915</v>
      </c>
      <c r="TFR4">
        <v>-17283564.3915</v>
      </c>
      <c r="TFS4">
        <v>-17283564.3915</v>
      </c>
      <c r="TFT4">
        <v>-17283564.3915</v>
      </c>
      <c r="TFU4">
        <v>-17283564.3915</v>
      </c>
      <c r="TFV4">
        <v>-17283564.3915</v>
      </c>
      <c r="TFW4">
        <v>-17283564.3915</v>
      </c>
      <c r="TFX4">
        <v>-17283564.3915</v>
      </c>
      <c r="TFY4">
        <v>-17283564.3915</v>
      </c>
      <c r="TFZ4">
        <v>-17283564.3915</v>
      </c>
      <c r="TGA4">
        <v>-17283564.3915</v>
      </c>
      <c r="TGB4">
        <v>-17283564.3915</v>
      </c>
      <c r="TGC4">
        <v>-17283564.3915</v>
      </c>
      <c r="TGD4">
        <v>-17283564.3915</v>
      </c>
      <c r="TGE4">
        <v>-17283564.3915</v>
      </c>
      <c r="TGF4">
        <v>-17283564.3915</v>
      </c>
      <c r="TGG4">
        <v>-17283564.3915</v>
      </c>
      <c r="TGH4">
        <v>-17283564.3915</v>
      </c>
      <c r="TGI4">
        <v>-17283564.3915</v>
      </c>
      <c r="TGJ4">
        <v>-17283564.3915</v>
      </c>
      <c r="TGK4">
        <v>-17283564.3915</v>
      </c>
      <c r="TGL4">
        <v>-17283564.3915</v>
      </c>
      <c r="TGM4">
        <v>-17283564.3915</v>
      </c>
      <c r="TGN4">
        <v>-17283564.3915</v>
      </c>
      <c r="TGO4">
        <v>-17283564.3915</v>
      </c>
      <c r="TGP4">
        <v>-17283564.3915</v>
      </c>
      <c r="TGQ4">
        <v>-17283564.3915</v>
      </c>
      <c r="TGR4">
        <v>-17283564.3915</v>
      </c>
      <c r="TGS4">
        <v>-17283564.3915</v>
      </c>
      <c r="TGT4">
        <v>-17283564.3915</v>
      </c>
      <c r="TGU4">
        <v>-17283564.3915</v>
      </c>
      <c r="TGV4">
        <v>-17283564.3915</v>
      </c>
      <c r="TGW4">
        <v>-17283564.3915</v>
      </c>
      <c r="TGX4">
        <v>-17283564.3915</v>
      </c>
      <c r="TGY4">
        <v>-17283564.3915</v>
      </c>
      <c r="TGZ4">
        <v>-17283564.3915</v>
      </c>
      <c r="THA4">
        <v>-17283564.3915</v>
      </c>
      <c r="THB4">
        <v>-28367207.8521</v>
      </c>
      <c r="THC4">
        <v>-28367207.8521</v>
      </c>
      <c r="THD4">
        <v>-28367207.8521</v>
      </c>
      <c r="THE4">
        <v>-28367207.8521</v>
      </c>
      <c r="THF4">
        <v>-28367207.8521</v>
      </c>
      <c r="THG4">
        <v>-28367207.8521</v>
      </c>
      <c r="THH4">
        <v>-28367207.8521</v>
      </c>
      <c r="THI4">
        <v>-28367207.8521</v>
      </c>
      <c r="THJ4">
        <v>-28367207.8521</v>
      </c>
      <c r="THK4">
        <v>-28367207.8521</v>
      </c>
      <c r="THL4">
        <v>-28367207.8521</v>
      </c>
      <c r="THM4">
        <v>-28367207.8521</v>
      </c>
      <c r="THN4">
        <v>-28367207.8521</v>
      </c>
      <c r="THO4">
        <v>-28367207.8521</v>
      </c>
      <c r="THP4">
        <v>-28367207.8521</v>
      </c>
      <c r="THQ4">
        <v>-28367207.8521</v>
      </c>
      <c r="THR4">
        <v>-28367207.8521</v>
      </c>
      <c r="THS4">
        <v>-28367207.8521</v>
      </c>
      <c r="THT4">
        <v>-28367207.8521</v>
      </c>
      <c r="THU4">
        <v>-28367207.8521</v>
      </c>
      <c r="THV4">
        <v>-28367207.8521</v>
      </c>
      <c r="THW4">
        <v>-28367207.8521</v>
      </c>
      <c r="THX4">
        <v>-28367207.8521</v>
      </c>
      <c r="THY4">
        <v>-28367207.8521</v>
      </c>
      <c r="THZ4">
        <v>-28367207.8521</v>
      </c>
      <c r="TIA4">
        <v>-28367207.8521</v>
      </c>
      <c r="TIB4">
        <v>-28367207.8521</v>
      </c>
      <c r="TIC4">
        <v>-28367207.8521</v>
      </c>
      <c r="TID4">
        <v>-28367207.8521</v>
      </c>
      <c r="TIE4">
        <v>-28367207.8521</v>
      </c>
      <c r="TIF4">
        <v>-28367207.8521</v>
      </c>
      <c r="TIG4">
        <v>-28367207.8521</v>
      </c>
      <c r="TIH4">
        <v>-28367207.8521</v>
      </c>
      <c r="TII4">
        <v>-28367207.8521</v>
      </c>
      <c r="TIJ4">
        <v>-28367207.8521</v>
      </c>
      <c r="TIK4">
        <v>-28367207.8521</v>
      </c>
      <c r="TIL4">
        <v>-28367207.8521</v>
      </c>
      <c r="TIM4">
        <v>-28367207.8521</v>
      </c>
      <c r="TIN4">
        <v>-28367207.8521</v>
      </c>
      <c r="TIO4">
        <v>-28367207.8521</v>
      </c>
      <c r="TIP4">
        <v>-28367207.8521</v>
      </c>
      <c r="TIQ4">
        <v>-28367207.8521</v>
      </c>
      <c r="TIR4">
        <v>-28367207.8521</v>
      </c>
      <c r="TIS4">
        <v>-28367207.8521</v>
      </c>
      <c r="TIT4">
        <v>-47370103.658399999</v>
      </c>
      <c r="TIU4">
        <v>-47370103.658399999</v>
      </c>
      <c r="TIV4">
        <v>-47370103.658399999</v>
      </c>
      <c r="TIW4">
        <v>-47370103.658399999</v>
      </c>
      <c r="TIX4">
        <v>-47370103.658399999</v>
      </c>
      <c r="TIY4">
        <v>-47370103.658399999</v>
      </c>
      <c r="TIZ4">
        <v>-47370103.658399999</v>
      </c>
      <c r="TJA4">
        <v>-47370103.658399999</v>
      </c>
      <c r="TJB4">
        <v>-47370103.658399999</v>
      </c>
      <c r="TJC4">
        <v>-47370103.658399999</v>
      </c>
      <c r="TJD4">
        <v>-47370103.658399999</v>
      </c>
      <c r="TJE4">
        <v>-47370103.658399999</v>
      </c>
      <c r="TJF4">
        <v>-47370103.658399999</v>
      </c>
      <c r="TJG4">
        <v>-47370103.658399999</v>
      </c>
      <c r="TJH4">
        <v>-47370103.658399999</v>
      </c>
      <c r="TJI4">
        <v>-47370103.658399999</v>
      </c>
      <c r="TJJ4">
        <v>-47370103.658399999</v>
      </c>
      <c r="TJK4">
        <v>-47370103.658399999</v>
      </c>
      <c r="TJL4">
        <v>-47370103.658399999</v>
      </c>
      <c r="TJM4">
        <v>-47370103.658399999</v>
      </c>
      <c r="TJN4">
        <v>-47370103.658399999</v>
      </c>
      <c r="TJO4">
        <v>-47370103.658399999</v>
      </c>
      <c r="TJP4">
        <v>-47370103.658399999</v>
      </c>
      <c r="TJQ4">
        <v>-47370103.658399999</v>
      </c>
      <c r="TJR4">
        <v>-47370103.658399999</v>
      </c>
      <c r="TJS4">
        <v>-47370103.658399999</v>
      </c>
      <c r="TJT4">
        <v>-47370103.658399999</v>
      </c>
      <c r="TJU4">
        <v>-47370103.658399999</v>
      </c>
      <c r="TJV4">
        <v>-47370103.658399999</v>
      </c>
      <c r="TJW4">
        <v>-47370103.658399999</v>
      </c>
      <c r="TJX4">
        <v>-47370103.658399999</v>
      </c>
      <c r="TJY4">
        <v>-47370103.658399999</v>
      </c>
      <c r="TJZ4">
        <v>-47370103.658399999</v>
      </c>
      <c r="TKA4">
        <v>-47370103.658399999</v>
      </c>
      <c r="TKB4">
        <v>-47370103.658399999</v>
      </c>
      <c r="TKC4">
        <v>-47370103.658399999</v>
      </c>
      <c r="TKD4">
        <v>-47370103.658399999</v>
      </c>
      <c r="TKE4">
        <v>-47370103.658399999</v>
      </c>
      <c r="TKF4">
        <v>-47370103.658399999</v>
      </c>
      <c r="TKG4">
        <v>-47370103.658399999</v>
      </c>
      <c r="TKH4">
        <v>-47370103.658399999</v>
      </c>
      <c r="TKI4">
        <v>-47370103.658399999</v>
      </c>
      <c r="TKJ4">
        <v>-47370103.658399999</v>
      </c>
      <c r="TKK4">
        <v>-47370103.658399999</v>
      </c>
      <c r="TKL4">
        <v>1110438.21652</v>
      </c>
      <c r="TKM4">
        <v>1110438.21652</v>
      </c>
      <c r="TKN4">
        <v>1110438.21652</v>
      </c>
      <c r="TKO4">
        <v>1110438.21652</v>
      </c>
      <c r="TKP4">
        <v>1110438.21652</v>
      </c>
      <c r="TKQ4">
        <v>1110438.21652</v>
      </c>
      <c r="TKR4">
        <v>1110438.21652</v>
      </c>
      <c r="TKS4">
        <v>1110438.21652</v>
      </c>
      <c r="TKT4">
        <v>1110438.21652</v>
      </c>
      <c r="TKU4">
        <v>1110438.21652</v>
      </c>
      <c r="TKV4">
        <v>1110438.21652</v>
      </c>
      <c r="TKW4">
        <v>1112064.0255799999</v>
      </c>
      <c r="TKX4">
        <v>1112064.0255799999</v>
      </c>
      <c r="TKY4">
        <v>1112064.0255799999</v>
      </c>
      <c r="TKZ4">
        <v>1112064.0255799999</v>
      </c>
      <c r="TLA4">
        <v>1112064.0255799999</v>
      </c>
      <c r="TLB4">
        <v>1112064.0255799999</v>
      </c>
      <c r="TLC4">
        <v>1112064.0255799999</v>
      </c>
      <c r="TLD4">
        <v>1112064.0255799999</v>
      </c>
      <c r="TLE4">
        <v>1112064.0255799999</v>
      </c>
      <c r="TLF4">
        <v>1112064.0255799999</v>
      </c>
      <c r="TLG4">
        <v>1112064.0255799999</v>
      </c>
      <c r="TLH4">
        <v>1110438.21652</v>
      </c>
      <c r="TLI4">
        <v>1110438.21652</v>
      </c>
      <c r="TLJ4">
        <v>1110438.21652</v>
      </c>
      <c r="TLK4">
        <v>1110438.21652</v>
      </c>
      <c r="TLL4">
        <v>1110438.21652</v>
      </c>
      <c r="TLM4">
        <v>1110438.21652</v>
      </c>
      <c r="TLN4">
        <v>1110438.21652</v>
      </c>
      <c r="TLO4">
        <v>1110438.21652</v>
      </c>
      <c r="TLP4">
        <v>1110438.21652</v>
      </c>
      <c r="TLQ4">
        <v>1110438.21652</v>
      </c>
      <c r="TLR4">
        <v>1110438.21652</v>
      </c>
      <c r="TLS4">
        <v>1112064.0255799999</v>
      </c>
      <c r="TLT4">
        <v>1112064.0255799999</v>
      </c>
      <c r="TLU4">
        <v>1112064.0255799999</v>
      </c>
      <c r="TLV4">
        <v>1112064.0255799999</v>
      </c>
      <c r="TLW4">
        <v>1112064.0255799999</v>
      </c>
      <c r="TLX4">
        <v>1112064.0255799999</v>
      </c>
      <c r="TLY4">
        <v>1112064.0255799999</v>
      </c>
      <c r="TLZ4">
        <v>1112064.0255799999</v>
      </c>
      <c r="TMA4">
        <v>1112064.0255799999</v>
      </c>
      <c r="TMB4">
        <v>1112064.0255799999</v>
      </c>
      <c r="TMC4">
        <v>1112064.0255799999</v>
      </c>
      <c r="TMD4">
        <v>11384841.7544</v>
      </c>
      <c r="TME4">
        <v>11384841.7544</v>
      </c>
      <c r="TMF4">
        <v>11384841.7544</v>
      </c>
      <c r="TMG4">
        <v>11384841.7544</v>
      </c>
      <c r="TMH4">
        <v>11384841.7544</v>
      </c>
      <c r="TMI4">
        <v>11384841.7544</v>
      </c>
      <c r="TMJ4">
        <v>11384841.7544</v>
      </c>
      <c r="TMK4">
        <v>11384841.7544</v>
      </c>
      <c r="TML4">
        <v>11384841.7544</v>
      </c>
      <c r="TMM4">
        <v>11384841.7544</v>
      </c>
      <c r="TMN4">
        <v>11384841.7544</v>
      </c>
      <c r="TMO4">
        <v>11388081.746300001</v>
      </c>
      <c r="TMP4">
        <v>11388081.746300001</v>
      </c>
      <c r="TMQ4">
        <v>11388081.746300001</v>
      </c>
      <c r="TMR4">
        <v>11388081.746300001</v>
      </c>
      <c r="TMS4">
        <v>11388081.746300001</v>
      </c>
      <c r="TMT4">
        <v>11388081.746300001</v>
      </c>
      <c r="TMU4">
        <v>11388081.746300001</v>
      </c>
      <c r="TMV4">
        <v>11388081.746300001</v>
      </c>
      <c r="TMW4">
        <v>11388081.746300001</v>
      </c>
      <c r="TMX4">
        <v>11388081.746300001</v>
      </c>
      <c r="TMY4">
        <v>11388081.746300001</v>
      </c>
      <c r="TMZ4">
        <v>11384841.7544</v>
      </c>
      <c r="TNA4">
        <v>11384841.7544</v>
      </c>
      <c r="TNB4">
        <v>11384841.7544</v>
      </c>
      <c r="TNC4">
        <v>11384841.7544</v>
      </c>
      <c r="TND4">
        <v>11384841.7544</v>
      </c>
      <c r="TNE4">
        <v>11384841.7544</v>
      </c>
      <c r="TNF4">
        <v>11384841.7544</v>
      </c>
      <c r="TNG4">
        <v>11384841.7544</v>
      </c>
      <c r="TNH4">
        <v>11384841.7544</v>
      </c>
      <c r="TNI4">
        <v>11384841.7544</v>
      </c>
      <c r="TNJ4">
        <v>11384841.7544</v>
      </c>
      <c r="TNK4">
        <v>11388081.746300001</v>
      </c>
      <c r="TNL4">
        <v>11388081.746300001</v>
      </c>
      <c r="TNM4">
        <v>11388081.746300001</v>
      </c>
      <c r="TNN4">
        <v>11388081.746300001</v>
      </c>
      <c r="TNO4">
        <v>11388081.746300001</v>
      </c>
      <c r="TNP4">
        <v>11388081.746300001</v>
      </c>
      <c r="TNQ4">
        <v>11388081.746300001</v>
      </c>
      <c r="TNR4">
        <v>11388081.746300001</v>
      </c>
      <c r="TNS4">
        <v>11388081.746300001</v>
      </c>
      <c r="TNT4">
        <v>11388081.746300001</v>
      </c>
      <c r="TNU4">
        <v>11388081.746300001</v>
      </c>
      <c r="TNV4">
        <v>36738472.736299999</v>
      </c>
      <c r="TNW4">
        <v>36738472.736299999</v>
      </c>
      <c r="TNX4">
        <v>36738472.736299999</v>
      </c>
      <c r="TNY4">
        <v>36738472.736299999</v>
      </c>
      <c r="TNZ4">
        <v>36738472.736299999</v>
      </c>
      <c r="TOA4">
        <v>36738472.736299999</v>
      </c>
      <c r="TOB4">
        <v>36738472.736299999</v>
      </c>
      <c r="TOC4">
        <v>36738472.736299999</v>
      </c>
      <c r="TOD4">
        <v>36738472.736299999</v>
      </c>
      <c r="TOE4">
        <v>36738472.736299999</v>
      </c>
      <c r="TOF4">
        <v>36738472.736299999</v>
      </c>
      <c r="TOG4">
        <v>36744941.093999997</v>
      </c>
      <c r="TOH4">
        <v>36744941.093999997</v>
      </c>
      <c r="TOI4">
        <v>36744941.093999997</v>
      </c>
      <c r="TOJ4">
        <v>36744941.093999997</v>
      </c>
      <c r="TOK4">
        <v>36744941.093999997</v>
      </c>
      <c r="TOL4">
        <v>36744941.093999997</v>
      </c>
      <c r="TOM4">
        <v>36744941.093999997</v>
      </c>
      <c r="TON4">
        <v>36744941.093999997</v>
      </c>
      <c r="TOO4">
        <v>36744941.093999997</v>
      </c>
      <c r="TOP4">
        <v>36744941.093999997</v>
      </c>
      <c r="TOQ4">
        <v>36744941.093999997</v>
      </c>
      <c r="TOR4">
        <v>36738472.736299999</v>
      </c>
      <c r="TOS4">
        <v>36738472.736299999</v>
      </c>
      <c r="TOT4">
        <v>36738472.736299999</v>
      </c>
      <c r="TOU4">
        <v>36738472.736299999</v>
      </c>
      <c r="TOV4">
        <v>36738472.736299999</v>
      </c>
      <c r="TOW4">
        <v>36738472.736299999</v>
      </c>
      <c r="TOX4">
        <v>36738472.736299999</v>
      </c>
      <c r="TOY4">
        <v>36738472.736299999</v>
      </c>
      <c r="TOZ4">
        <v>36738472.736299999</v>
      </c>
      <c r="TPA4">
        <v>36738472.736299999</v>
      </c>
      <c r="TPB4">
        <v>36738472.736299999</v>
      </c>
      <c r="TPC4">
        <v>36744941.093999997</v>
      </c>
      <c r="TPD4">
        <v>36744941.093999997</v>
      </c>
      <c r="TPE4">
        <v>36744941.093999997</v>
      </c>
      <c r="TPF4">
        <v>36744941.093999997</v>
      </c>
      <c r="TPG4">
        <v>36744941.093999997</v>
      </c>
      <c r="TPH4">
        <v>36744941.093999997</v>
      </c>
      <c r="TPI4">
        <v>36744941.093999997</v>
      </c>
      <c r="TPJ4">
        <v>36744941.093999997</v>
      </c>
      <c r="TPK4">
        <v>36744941.093999997</v>
      </c>
      <c r="TPL4">
        <v>36744941.093999997</v>
      </c>
      <c r="TPM4">
        <v>36744941.093999997</v>
      </c>
      <c r="TPN4">
        <v>1339698.0171300001</v>
      </c>
      <c r="TPO4">
        <v>1339698.0171300001</v>
      </c>
      <c r="TPP4">
        <v>1339698.0171300001</v>
      </c>
      <c r="TPQ4">
        <v>1339698.0171300001</v>
      </c>
      <c r="TPR4">
        <v>1339698.0171300001</v>
      </c>
      <c r="TPS4">
        <v>1339698.0171300001</v>
      </c>
      <c r="TPT4">
        <v>1339698.0171300001</v>
      </c>
      <c r="TPU4">
        <v>1339698.0171300001</v>
      </c>
      <c r="TPV4">
        <v>1339698.0171300001</v>
      </c>
      <c r="TPW4">
        <v>1339698.0171300001</v>
      </c>
      <c r="TPX4">
        <v>1339698.0171300001</v>
      </c>
      <c r="TPY4">
        <v>1340721.0806799999</v>
      </c>
      <c r="TPZ4">
        <v>1340721.0806799999</v>
      </c>
      <c r="TQA4">
        <v>1340721.0806799999</v>
      </c>
      <c r="TQB4">
        <v>1340721.0806799999</v>
      </c>
      <c r="TQC4">
        <v>1340721.0806799999</v>
      </c>
      <c r="TQD4">
        <v>1340721.0806799999</v>
      </c>
      <c r="TQE4">
        <v>1340721.0806799999</v>
      </c>
      <c r="TQF4">
        <v>1340721.0806799999</v>
      </c>
      <c r="TQG4">
        <v>1340721.0806799999</v>
      </c>
      <c r="TQH4">
        <v>1340721.0806799999</v>
      </c>
      <c r="TQI4">
        <v>1340721.0806799999</v>
      </c>
      <c r="TQJ4">
        <v>1339698.0171300001</v>
      </c>
      <c r="TQK4">
        <v>1339698.0171300001</v>
      </c>
      <c r="TQL4">
        <v>1339698.0171300001</v>
      </c>
      <c r="TQM4">
        <v>1339698.0171300001</v>
      </c>
      <c r="TQN4">
        <v>1339698.0171300001</v>
      </c>
      <c r="TQO4">
        <v>1339698.0171300001</v>
      </c>
      <c r="TQP4">
        <v>1339698.0171300001</v>
      </c>
      <c r="TQQ4">
        <v>1339698.0171300001</v>
      </c>
      <c r="TQR4">
        <v>1339698.0171300001</v>
      </c>
      <c r="TQS4">
        <v>1339698.0171300001</v>
      </c>
      <c r="TQT4">
        <v>1339698.0171300001</v>
      </c>
      <c r="TQU4">
        <v>1340721.0806799999</v>
      </c>
      <c r="TQV4">
        <v>1340721.0806799999</v>
      </c>
      <c r="TQW4">
        <v>1340721.0806799999</v>
      </c>
      <c r="TQX4">
        <v>1340721.0806799999</v>
      </c>
      <c r="TQY4">
        <v>1340721.0806799999</v>
      </c>
      <c r="TQZ4">
        <v>1340721.0806799999</v>
      </c>
      <c r="TRA4">
        <v>1340721.0806799999</v>
      </c>
      <c r="TRB4">
        <v>1340721.0806799999</v>
      </c>
      <c r="TRC4">
        <v>1340721.0806799999</v>
      </c>
      <c r="TRD4">
        <v>1340721.0806799999</v>
      </c>
      <c r="TRE4">
        <v>1340721.0806799999</v>
      </c>
      <c r="TRF4">
        <v>12119168.6667</v>
      </c>
      <c r="TRG4">
        <v>12119168.6667</v>
      </c>
      <c r="TRH4">
        <v>12119168.6667</v>
      </c>
      <c r="TRI4">
        <v>12119168.6667</v>
      </c>
      <c r="TRJ4">
        <v>12119168.6667</v>
      </c>
      <c r="TRK4">
        <v>12119168.6667</v>
      </c>
      <c r="TRL4">
        <v>12119168.6667</v>
      </c>
      <c r="TRM4">
        <v>12119168.6667</v>
      </c>
      <c r="TRN4">
        <v>12119168.6667</v>
      </c>
      <c r="TRO4">
        <v>12119168.6667</v>
      </c>
      <c r="TRP4">
        <v>12119168.6667</v>
      </c>
      <c r="TRQ4">
        <v>12121207.4778</v>
      </c>
      <c r="TRR4">
        <v>12121207.4778</v>
      </c>
      <c r="TRS4">
        <v>12121207.4778</v>
      </c>
      <c r="TRT4">
        <v>12121207.4778</v>
      </c>
      <c r="TRU4">
        <v>12121207.4778</v>
      </c>
      <c r="TRV4">
        <v>12121207.4778</v>
      </c>
      <c r="TRW4">
        <v>12121207.4778</v>
      </c>
      <c r="TRX4">
        <v>12121207.4778</v>
      </c>
      <c r="TRY4">
        <v>12121207.4778</v>
      </c>
      <c r="TRZ4">
        <v>12121207.4778</v>
      </c>
      <c r="TSA4">
        <v>12121207.4778</v>
      </c>
      <c r="TSB4">
        <v>12119168.6667</v>
      </c>
      <c r="TSC4">
        <v>12119168.6667</v>
      </c>
      <c r="TSD4">
        <v>12119168.6667</v>
      </c>
      <c r="TSE4">
        <v>12119168.6667</v>
      </c>
      <c r="TSF4">
        <v>12119168.6667</v>
      </c>
      <c r="TSG4">
        <v>12119168.6667</v>
      </c>
      <c r="TSH4">
        <v>12119168.6667</v>
      </c>
      <c r="TSI4">
        <v>12119168.6667</v>
      </c>
      <c r="TSJ4">
        <v>12119168.6667</v>
      </c>
      <c r="TSK4">
        <v>12119168.6667</v>
      </c>
      <c r="TSL4">
        <v>12119168.6667</v>
      </c>
      <c r="TSM4">
        <v>12121207.4778</v>
      </c>
      <c r="TSN4">
        <v>12121207.4778</v>
      </c>
      <c r="TSO4">
        <v>12121207.4778</v>
      </c>
      <c r="TSP4">
        <v>12121207.4778</v>
      </c>
      <c r="TSQ4">
        <v>12121207.4778</v>
      </c>
      <c r="TSR4">
        <v>12121207.4778</v>
      </c>
      <c r="TSS4">
        <v>12121207.4778</v>
      </c>
      <c r="TST4">
        <v>12121207.4778</v>
      </c>
      <c r="TSU4">
        <v>12121207.4778</v>
      </c>
      <c r="TSV4">
        <v>12121207.4778</v>
      </c>
      <c r="TSW4">
        <v>12121207.4778</v>
      </c>
      <c r="TSX4">
        <v>38628162.222800002</v>
      </c>
      <c r="TSY4">
        <v>38628162.222800002</v>
      </c>
      <c r="TSZ4">
        <v>38628162.222800002</v>
      </c>
      <c r="TTA4">
        <v>38628162.222800002</v>
      </c>
      <c r="TTB4">
        <v>38628162.222800002</v>
      </c>
      <c r="TTC4">
        <v>38628162.222800002</v>
      </c>
      <c r="TTD4">
        <v>38628162.222800002</v>
      </c>
      <c r="TTE4">
        <v>38628162.222800002</v>
      </c>
      <c r="TTF4">
        <v>38628162.222800002</v>
      </c>
      <c r="TTG4">
        <v>38628162.222800002</v>
      </c>
      <c r="TTH4">
        <v>38628162.222800002</v>
      </c>
      <c r="TTI4">
        <v>38632232.529100001</v>
      </c>
      <c r="TTJ4">
        <v>38632232.529100001</v>
      </c>
      <c r="TTK4">
        <v>38632232.529100001</v>
      </c>
      <c r="TTL4">
        <v>38632232.529100001</v>
      </c>
      <c r="TTM4">
        <v>38632232.529100001</v>
      </c>
      <c r="TTN4">
        <v>38632232.529100001</v>
      </c>
      <c r="TTO4">
        <v>38632232.529100001</v>
      </c>
      <c r="TTP4">
        <v>38632232.529100001</v>
      </c>
      <c r="TTQ4">
        <v>38632232.529100001</v>
      </c>
      <c r="TTR4">
        <v>38632232.529100001</v>
      </c>
      <c r="TTS4">
        <v>38632232.529100001</v>
      </c>
      <c r="TTT4">
        <v>38628162.222800002</v>
      </c>
      <c r="TTU4">
        <v>38628162.222800002</v>
      </c>
      <c r="TTV4">
        <v>38628162.222800002</v>
      </c>
      <c r="TTW4">
        <v>38628162.222800002</v>
      </c>
      <c r="TTX4">
        <v>38628162.222800002</v>
      </c>
      <c r="TTY4">
        <v>38628162.222800002</v>
      </c>
      <c r="TTZ4">
        <v>38628162.222800002</v>
      </c>
      <c r="TUA4">
        <v>38628162.222800002</v>
      </c>
      <c r="TUB4">
        <v>38628162.222800002</v>
      </c>
      <c r="TUC4">
        <v>38628162.222800002</v>
      </c>
      <c r="TUD4">
        <v>38628162.222800002</v>
      </c>
      <c r="TUE4">
        <v>38632232.529100001</v>
      </c>
      <c r="TUF4">
        <v>38632232.529100001</v>
      </c>
      <c r="TUG4">
        <v>38632232.529100001</v>
      </c>
      <c r="TUH4">
        <v>38632232.529100001</v>
      </c>
      <c r="TUI4">
        <v>38632232.529100001</v>
      </c>
      <c r="TUJ4">
        <v>38632232.529100001</v>
      </c>
      <c r="TUK4">
        <v>38632232.529100001</v>
      </c>
      <c r="TUL4">
        <v>38632232.529100001</v>
      </c>
      <c r="TUM4">
        <v>38632232.529100001</v>
      </c>
      <c r="TUN4">
        <v>38632232.529100001</v>
      </c>
      <c r="TUO4">
        <v>38632232.529100001</v>
      </c>
      <c r="TUP4">
        <v>-7205018.9191800002</v>
      </c>
      <c r="TUQ4">
        <v>-7205018.9191800002</v>
      </c>
      <c r="TUR4">
        <v>-7205018.9191800002</v>
      </c>
      <c r="TUS4">
        <v>-7205018.9191800002</v>
      </c>
      <c r="TUT4">
        <v>-7205018.9191800002</v>
      </c>
      <c r="TUU4">
        <v>-7205018.9191800002</v>
      </c>
      <c r="TUV4">
        <v>-7205018.9191800002</v>
      </c>
      <c r="TUW4">
        <v>-7205018.9191800002</v>
      </c>
      <c r="TUX4">
        <v>-7205018.9191800002</v>
      </c>
      <c r="TUY4">
        <v>-7205018.9191800002</v>
      </c>
      <c r="TUZ4">
        <v>-7205018.9191800002</v>
      </c>
      <c r="TVA4">
        <v>-7206309.5136700002</v>
      </c>
      <c r="TVB4">
        <v>-7206309.5136700002</v>
      </c>
      <c r="TVC4">
        <v>-7206309.5136700002</v>
      </c>
      <c r="TVD4">
        <v>-7206309.5136700002</v>
      </c>
      <c r="TVE4">
        <v>-7206309.5136700002</v>
      </c>
      <c r="TVF4">
        <v>-7206309.5136700002</v>
      </c>
      <c r="TVG4">
        <v>-7206309.5136700002</v>
      </c>
      <c r="TVH4">
        <v>-7206309.5136700002</v>
      </c>
      <c r="TVI4">
        <v>-7206309.5136700002</v>
      </c>
      <c r="TVJ4">
        <v>-7206309.5136700002</v>
      </c>
      <c r="TVK4">
        <v>-7206309.5136700002</v>
      </c>
      <c r="TVL4">
        <v>-7205018.9191800002</v>
      </c>
      <c r="TVM4">
        <v>-7205018.9191800002</v>
      </c>
      <c r="TVN4">
        <v>-7205018.9191800002</v>
      </c>
      <c r="TVO4">
        <v>-7205018.9191800002</v>
      </c>
      <c r="TVP4">
        <v>-7205018.9191800002</v>
      </c>
      <c r="TVQ4">
        <v>-7205018.9191800002</v>
      </c>
      <c r="TVR4">
        <v>-7205018.9191800002</v>
      </c>
      <c r="TVS4">
        <v>-7205018.9191800002</v>
      </c>
      <c r="TVT4">
        <v>-7205018.9191800002</v>
      </c>
      <c r="TVU4">
        <v>-7205018.9191800002</v>
      </c>
      <c r="TVV4">
        <v>-7205018.9191800002</v>
      </c>
      <c r="TVW4">
        <v>-7206309.5136700002</v>
      </c>
      <c r="TVX4">
        <v>-7206309.5136700002</v>
      </c>
      <c r="TVY4">
        <v>-7206309.5136700002</v>
      </c>
      <c r="TVZ4">
        <v>-7206309.5136700002</v>
      </c>
      <c r="TWA4">
        <v>-7206309.5136700002</v>
      </c>
      <c r="TWB4">
        <v>-7206309.5136700002</v>
      </c>
      <c r="TWC4">
        <v>-7206309.5136700002</v>
      </c>
      <c r="TWD4">
        <v>-7206309.5136700002</v>
      </c>
      <c r="TWE4">
        <v>-7206309.5136700002</v>
      </c>
      <c r="TWF4">
        <v>-7206309.5136700002</v>
      </c>
      <c r="TWG4">
        <v>-7206309.5136700002</v>
      </c>
      <c r="TWH4">
        <v>-1139966.83925</v>
      </c>
      <c r="TWI4">
        <v>-1139966.83925</v>
      </c>
      <c r="TWJ4">
        <v>-1139966.83925</v>
      </c>
      <c r="TWK4">
        <v>-1139966.83925</v>
      </c>
      <c r="TWL4">
        <v>-1139966.83925</v>
      </c>
      <c r="TWM4">
        <v>-1139966.83925</v>
      </c>
      <c r="TWN4">
        <v>-1139966.83925</v>
      </c>
      <c r="TWO4">
        <v>-1139966.83925</v>
      </c>
      <c r="TWP4">
        <v>-1139966.83925</v>
      </c>
      <c r="TWQ4">
        <v>-1139966.83925</v>
      </c>
      <c r="TWR4">
        <v>-1139966.83925</v>
      </c>
      <c r="TWS4">
        <v>-1142538.7991800001</v>
      </c>
      <c r="TWT4">
        <v>-1142538.7991800001</v>
      </c>
      <c r="TWU4">
        <v>-1142538.7991800001</v>
      </c>
      <c r="TWV4">
        <v>-1142538.7991800001</v>
      </c>
      <c r="TWW4">
        <v>-1142538.7991800001</v>
      </c>
      <c r="TWX4">
        <v>-1142538.7991800001</v>
      </c>
      <c r="TWY4">
        <v>-1142538.7991800001</v>
      </c>
      <c r="TWZ4">
        <v>-1142538.7991800001</v>
      </c>
      <c r="TXA4">
        <v>-1142538.7991800001</v>
      </c>
      <c r="TXB4">
        <v>-1142538.7991800001</v>
      </c>
      <c r="TXC4">
        <v>-1142538.7991800001</v>
      </c>
      <c r="TXD4">
        <v>-1139966.83925</v>
      </c>
      <c r="TXE4">
        <v>-1139966.83925</v>
      </c>
      <c r="TXF4">
        <v>-1139966.83925</v>
      </c>
      <c r="TXG4">
        <v>-1139966.83925</v>
      </c>
      <c r="TXH4">
        <v>-1139966.83925</v>
      </c>
      <c r="TXI4">
        <v>-1139966.83925</v>
      </c>
      <c r="TXJ4">
        <v>-1139966.83925</v>
      </c>
      <c r="TXK4">
        <v>-1139966.83925</v>
      </c>
      <c r="TXL4">
        <v>-1139966.83925</v>
      </c>
      <c r="TXM4">
        <v>-1139966.83925</v>
      </c>
      <c r="TXN4">
        <v>-1139966.83925</v>
      </c>
      <c r="TXO4">
        <v>-1142538.7991800001</v>
      </c>
      <c r="TXP4">
        <v>-1142538.7991800001</v>
      </c>
      <c r="TXQ4">
        <v>-1142538.7991800001</v>
      </c>
      <c r="TXR4">
        <v>-1142538.7991800001</v>
      </c>
      <c r="TXS4">
        <v>-1142538.7991800001</v>
      </c>
      <c r="TXT4">
        <v>-1142538.7991800001</v>
      </c>
      <c r="TXU4">
        <v>-1142538.7991800001</v>
      </c>
      <c r="TXV4">
        <v>-1142538.7991800001</v>
      </c>
      <c r="TXW4">
        <v>-1142538.7991800001</v>
      </c>
      <c r="TXX4">
        <v>-1142538.7991800001</v>
      </c>
      <c r="TXY4">
        <v>-1142538.7991800001</v>
      </c>
      <c r="TXZ4">
        <v>16949586.584100001</v>
      </c>
      <c r="TYA4">
        <v>16949586.584100001</v>
      </c>
      <c r="TYB4">
        <v>16949586.584100001</v>
      </c>
      <c r="TYC4">
        <v>16949586.584100001</v>
      </c>
      <c r="TYD4">
        <v>16949586.584100001</v>
      </c>
      <c r="TYE4">
        <v>16949586.584100001</v>
      </c>
      <c r="TYF4">
        <v>16949586.584100001</v>
      </c>
      <c r="TYG4">
        <v>16949586.584100001</v>
      </c>
      <c r="TYH4">
        <v>16949586.584100001</v>
      </c>
      <c r="TYI4">
        <v>16949586.584100001</v>
      </c>
      <c r="TYJ4">
        <v>16949586.584100001</v>
      </c>
      <c r="TYK4">
        <v>16944451.893300001</v>
      </c>
      <c r="TYL4">
        <v>16944451.893300001</v>
      </c>
      <c r="TYM4">
        <v>16944451.893300001</v>
      </c>
      <c r="TYN4">
        <v>16944451.893300001</v>
      </c>
      <c r="TYO4">
        <v>16944451.893300001</v>
      </c>
      <c r="TYP4">
        <v>16944451.893300001</v>
      </c>
      <c r="TYQ4">
        <v>16944451.893300001</v>
      </c>
      <c r="TYR4">
        <v>16944451.893300001</v>
      </c>
      <c r="TYS4">
        <v>16944451.893300001</v>
      </c>
      <c r="TYT4">
        <v>16944451.893300001</v>
      </c>
      <c r="TYU4">
        <v>16944451.893300001</v>
      </c>
      <c r="TYV4">
        <v>16949586.584100001</v>
      </c>
      <c r="TYW4">
        <v>16949586.584100001</v>
      </c>
      <c r="TYX4">
        <v>16949586.584100001</v>
      </c>
      <c r="TYY4">
        <v>16949586.584100001</v>
      </c>
      <c r="TYZ4">
        <v>16949586.584100001</v>
      </c>
      <c r="TZA4">
        <v>16949586.584100001</v>
      </c>
      <c r="TZB4">
        <v>16949586.584100001</v>
      </c>
      <c r="TZC4">
        <v>16949586.584100001</v>
      </c>
      <c r="TZD4">
        <v>16949586.584100001</v>
      </c>
      <c r="TZE4">
        <v>16949586.584100001</v>
      </c>
      <c r="TZF4">
        <v>16949586.584100001</v>
      </c>
      <c r="TZG4">
        <v>16944451.893300001</v>
      </c>
      <c r="TZH4">
        <v>16944451.893300001</v>
      </c>
      <c r="TZI4">
        <v>16944451.893300001</v>
      </c>
      <c r="TZJ4">
        <v>16944451.893300001</v>
      </c>
      <c r="TZK4">
        <v>16944451.893300001</v>
      </c>
      <c r="TZL4">
        <v>16944451.893300001</v>
      </c>
      <c r="TZM4">
        <v>16944451.893300001</v>
      </c>
      <c r="TZN4">
        <v>16944451.893300001</v>
      </c>
      <c r="TZO4">
        <v>16944451.893300001</v>
      </c>
      <c r="TZP4">
        <v>16944451.893300001</v>
      </c>
      <c r="TZQ4">
        <v>16944451.893300001</v>
      </c>
      <c r="TZR4">
        <v>-54873168.073700003</v>
      </c>
      <c r="TZS4">
        <v>-54873168.073700003</v>
      </c>
      <c r="TZT4">
        <v>-54873168.073700003</v>
      </c>
      <c r="TZU4">
        <v>-54873168.073700003</v>
      </c>
      <c r="TZV4">
        <v>-54873168.073700003</v>
      </c>
      <c r="TZW4">
        <v>-54873168.073700003</v>
      </c>
      <c r="TZX4">
        <v>-54873168.073700003</v>
      </c>
      <c r="TZY4">
        <v>-54873168.073700003</v>
      </c>
      <c r="TZZ4">
        <v>-54873168.073700003</v>
      </c>
      <c r="UAA4">
        <v>-54873168.073700003</v>
      </c>
      <c r="UAB4">
        <v>-54873168.073700003</v>
      </c>
      <c r="UAC4">
        <v>-54873168.073700003</v>
      </c>
      <c r="UAD4">
        <v>-54873168.073700003</v>
      </c>
      <c r="UAE4">
        <v>-54873168.073700003</v>
      </c>
      <c r="UAF4">
        <v>-54873168.073700003</v>
      </c>
      <c r="UAG4">
        <v>-54873168.073700003</v>
      </c>
      <c r="UAH4">
        <v>-54873168.073700003</v>
      </c>
      <c r="UAI4">
        <v>-54873168.073700003</v>
      </c>
      <c r="UAJ4">
        <v>-54873168.073700003</v>
      </c>
      <c r="UAK4">
        <v>-54873168.073700003</v>
      </c>
      <c r="UAL4">
        <v>-54873168.073700003</v>
      </c>
      <c r="UAM4">
        <v>-54873168.073700003</v>
      </c>
      <c r="UAN4">
        <v>-54873168.073700003</v>
      </c>
      <c r="UAO4">
        <v>-54873168.073700003</v>
      </c>
      <c r="UAP4">
        <v>-54873168.073700003</v>
      </c>
      <c r="UAQ4">
        <v>-54873168.073700003</v>
      </c>
      <c r="UAR4">
        <v>-54873168.073700003</v>
      </c>
      <c r="UAS4">
        <v>-54873168.073700003</v>
      </c>
      <c r="UAT4">
        <v>-54873168.073700003</v>
      </c>
      <c r="UAU4">
        <v>-54873168.073700003</v>
      </c>
      <c r="UAV4">
        <v>-54873168.073700003</v>
      </c>
      <c r="UAW4">
        <v>-54873168.073700003</v>
      </c>
      <c r="UAX4">
        <v>-54873168.073700003</v>
      </c>
      <c r="UAY4">
        <v>-54873168.073700003</v>
      </c>
      <c r="UAZ4">
        <v>-54873168.073700003</v>
      </c>
      <c r="UBA4">
        <v>-54873168.073700003</v>
      </c>
      <c r="UBB4">
        <v>-54873168.073700003</v>
      </c>
      <c r="UBC4">
        <v>-54873168.073700003</v>
      </c>
      <c r="UBD4">
        <v>-54873168.073700003</v>
      </c>
      <c r="UBE4">
        <v>-54873168.073700003</v>
      </c>
      <c r="UBF4">
        <v>-54873168.073700003</v>
      </c>
      <c r="UBG4">
        <v>-54873168.073700003</v>
      </c>
      <c r="UBH4">
        <v>-54873168.073700003</v>
      </c>
      <c r="UBI4">
        <v>-54873168.073700003</v>
      </c>
      <c r="UBJ4">
        <v>-84257281.393900007</v>
      </c>
      <c r="UBK4">
        <v>-84257281.393900007</v>
      </c>
      <c r="UBL4">
        <v>-84257281.393900007</v>
      </c>
      <c r="UBM4">
        <v>-84257281.393900007</v>
      </c>
      <c r="UBN4">
        <v>-84257281.393900007</v>
      </c>
      <c r="UBO4">
        <v>-84257281.393900007</v>
      </c>
      <c r="UBP4">
        <v>-84257281.393900007</v>
      </c>
      <c r="UBQ4">
        <v>-84257281.393900007</v>
      </c>
      <c r="UBR4">
        <v>-84257281.393900007</v>
      </c>
      <c r="UBS4">
        <v>-84257281.393900007</v>
      </c>
      <c r="UBT4">
        <v>-84257281.393900007</v>
      </c>
      <c r="UBU4">
        <v>-84257281.393900007</v>
      </c>
      <c r="UBV4">
        <v>-84257281.393900007</v>
      </c>
      <c r="UBW4">
        <v>-84257281.393900007</v>
      </c>
      <c r="UBX4">
        <v>-84257281.393900007</v>
      </c>
      <c r="UBY4">
        <v>-84257281.393900007</v>
      </c>
      <c r="UBZ4">
        <v>-84257281.393900007</v>
      </c>
      <c r="UCA4">
        <v>-84257281.393900007</v>
      </c>
      <c r="UCB4">
        <v>-84257281.393900007</v>
      </c>
      <c r="UCC4">
        <v>-84257281.393900007</v>
      </c>
      <c r="UCD4">
        <v>-84257281.393900007</v>
      </c>
      <c r="UCE4">
        <v>-84257281.393900007</v>
      </c>
      <c r="UCF4">
        <v>-84257281.393900007</v>
      </c>
      <c r="UCG4">
        <v>-84257281.393900007</v>
      </c>
      <c r="UCH4">
        <v>-84257281.393900007</v>
      </c>
      <c r="UCI4">
        <v>-84257281.393900007</v>
      </c>
      <c r="UCJ4">
        <v>-84257281.393900007</v>
      </c>
      <c r="UCK4">
        <v>-84257281.393900007</v>
      </c>
      <c r="UCL4">
        <v>-84257281.393900007</v>
      </c>
      <c r="UCM4">
        <v>-84257281.393900007</v>
      </c>
      <c r="UCN4">
        <v>-84257281.393900007</v>
      </c>
      <c r="UCO4">
        <v>-84257281.393900007</v>
      </c>
      <c r="UCP4">
        <v>-84257281.393900007</v>
      </c>
      <c r="UCQ4">
        <v>-84257281.393900007</v>
      </c>
      <c r="UCR4">
        <v>-84257281.393900007</v>
      </c>
      <c r="UCS4">
        <v>-84257281.393900007</v>
      </c>
      <c r="UCT4">
        <v>-84257281.393900007</v>
      </c>
      <c r="UCU4">
        <v>-84257281.393900007</v>
      </c>
      <c r="UCV4">
        <v>-84257281.393900007</v>
      </c>
      <c r="UCW4">
        <v>-84257281.393900007</v>
      </c>
      <c r="UCX4">
        <v>-84257281.393900007</v>
      </c>
      <c r="UCY4">
        <v>-84257281.393900007</v>
      </c>
      <c r="UCZ4">
        <v>-84257281.393900007</v>
      </c>
      <c r="UDA4">
        <v>-84257281.393900007</v>
      </c>
      <c r="UDB4">
        <v>-129896885.64399999</v>
      </c>
      <c r="UDC4">
        <v>-129896885.64399999</v>
      </c>
      <c r="UDD4">
        <v>-129896885.64399999</v>
      </c>
      <c r="UDE4">
        <v>-129896885.64399999</v>
      </c>
      <c r="UDF4">
        <v>-129896885.64399999</v>
      </c>
      <c r="UDG4">
        <v>-129896885.64399999</v>
      </c>
      <c r="UDH4">
        <v>-129896885.64399999</v>
      </c>
      <c r="UDI4">
        <v>-129896885.64399999</v>
      </c>
      <c r="UDJ4">
        <v>-129896885.64399999</v>
      </c>
      <c r="UDK4">
        <v>-129896885.64399999</v>
      </c>
      <c r="UDL4">
        <v>-129896885.64399999</v>
      </c>
      <c r="UDM4">
        <v>-129896885.64399999</v>
      </c>
      <c r="UDN4">
        <v>-129896885.64399999</v>
      </c>
      <c r="UDO4">
        <v>-129896885.64399999</v>
      </c>
      <c r="UDP4">
        <v>-129896885.64399999</v>
      </c>
      <c r="UDQ4">
        <v>-129896885.64399999</v>
      </c>
      <c r="UDR4">
        <v>-129896885.64399999</v>
      </c>
      <c r="UDS4">
        <v>-129896885.64399999</v>
      </c>
      <c r="UDT4">
        <v>-129896885.64399999</v>
      </c>
      <c r="UDU4">
        <v>-129896885.64399999</v>
      </c>
      <c r="UDV4">
        <v>-129896885.64399999</v>
      </c>
      <c r="UDW4">
        <v>-129896885.64399999</v>
      </c>
      <c r="UDX4">
        <v>-129896885.64399999</v>
      </c>
      <c r="UDY4">
        <v>-129896885.64399999</v>
      </c>
      <c r="UDZ4">
        <v>-129896885.64399999</v>
      </c>
      <c r="UEA4">
        <v>-129896885.64399999</v>
      </c>
      <c r="UEB4">
        <v>-129896885.64399999</v>
      </c>
      <c r="UEC4">
        <v>-129896885.64399999</v>
      </c>
      <c r="UED4">
        <v>-129896885.64399999</v>
      </c>
      <c r="UEE4">
        <v>-129896885.64399999</v>
      </c>
      <c r="UEF4">
        <v>-129896885.64399999</v>
      </c>
      <c r="UEG4">
        <v>-129896885.64399999</v>
      </c>
      <c r="UEH4">
        <v>-129896885.64399999</v>
      </c>
      <c r="UEI4">
        <v>-129896885.64399999</v>
      </c>
      <c r="UEJ4">
        <v>-129896885.64399999</v>
      </c>
      <c r="UEK4">
        <v>-129896885.64399999</v>
      </c>
      <c r="UEL4">
        <v>-129896885.64399999</v>
      </c>
      <c r="UEM4">
        <v>-129896885.64399999</v>
      </c>
      <c r="UEN4">
        <v>-129896885.64399999</v>
      </c>
      <c r="UEO4">
        <v>-129896885.64399999</v>
      </c>
      <c r="UEP4">
        <v>-129896885.64399999</v>
      </c>
      <c r="UEQ4">
        <v>-129896885.64399999</v>
      </c>
      <c r="UER4">
        <v>-129896885.64399999</v>
      </c>
      <c r="UES4">
        <v>-129896885.64399999</v>
      </c>
      <c r="UET4">
        <v>-54873168.073700003</v>
      </c>
      <c r="UEU4">
        <v>-54873168.073700003</v>
      </c>
      <c r="UEV4">
        <v>-54873168.073700003</v>
      </c>
      <c r="UEW4">
        <v>-54873168.073700003</v>
      </c>
      <c r="UEX4">
        <v>-54873168.073700003</v>
      </c>
      <c r="UEY4">
        <v>-54873168.073700003</v>
      </c>
      <c r="UEZ4">
        <v>-54873168.073700003</v>
      </c>
      <c r="UFA4">
        <v>-54873168.073700003</v>
      </c>
      <c r="UFB4">
        <v>-54873168.073700003</v>
      </c>
      <c r="UFC4">
        <v>-54873168.073700003</v>
      </c>
      <c r="UFD4">
        <v>-54873168.073700003</v>
      </c>
      <c r="UFE4">
        <v>-54873168.073700003</v>
      </c>
      <c r="UFF4">
        <v>-54873168.073700003</v>
      </c>
      <c r="UFG4">
        <v>-54873168.073700003</v>
      </c>
      <c r="UFH4">
        <v>-54873168.073700003</v>
      </c>
      <c r="UFI4">
        <v>-54873168.073700003</v>
      </c>
      <c r="UFJ4">
        <v>-54873168.073700003</v>
      </c>
      <c r="UFK4">
        <v>-54873168.073700003</v>
      </c>
      <c r="UFL4">
        <v>-54873168.073700003</v>
      </c>
      <c r="UFM4">
        <v>-54873168.073700003</v>
      </c>
      <c r="UFN4">
        <v>-54873168.073700003</v>
      </c>
      <c r="UFO4">
        <v>-54873168.073700003</v>
      </c>
      <c r="UFP4">
        <v>-54873168.073700003</v>
      </c>
      <c r="UFQ4">
        <v>-54873168.073700003</v>
      </c>
      <c r="UFR4">
        <v>-54873168.073700003</v>
      </c>
      <c r="UFS4">
        <v>-54873168.073700003</v>
      </c>
      <c r="UFT4">
        <v>-54873168.073700003</v>
      </c>
      <c r="UFU4">
        <v>-54873168.073700003</v>
      </c>
      <c r="UFV4">
        <v>-54873168.073700003</v>
      </c>
      <c r="UFW4">
        <v>-54873168.073700003</v>
      </c>
      <c r="UFX4">
        <v>-54873168.073700003</v>
      </c>
      <c r="UFY4">
        <v>-54873168.073700003</v>
      </c>
      <c r="UFZ4">
        <v>-54873168.073700003</v>
      </c>
      <c r="UGA4">
        <v>-54873168.073700003</v>
      </c>
      <c r="UGB4">
        <v>-54873168.073700003</v>
      </c>
      <c r="UGC4">
        <v>-54873168.073700003</v>
      </c>
      <c r="UGD4">
        <v>-54873168.073700003</v>
      </c>
      <c r="UGE4">
        <v>-54873168.073700003</v>
      </c>
      <c r="UGF4">
        <v>-54873168.073700003</v>
      </c>
      <c r="UGG4">
        <v>-54873168.073700003</v>
      </c>
      <c r="UGH4">
        <v>-54873168.073700003</v>
      </c>
      <c r="UGI4">
        <v>-54873168.073700003</v>
      </c>
      <c r="UGJ4">
        <v>-54873168.073700003</v>
      </c>
      <c r="UGK4">
        <v>-54873168.073700003</v>
      </c>
      <c r="UGL4">
        <v>-84257281.393900007</v>
      </c>
      <c r="UGM4">
        <v>-84257281.393900007</v>
      </c>
      <c r="UGN4">
        <v>-84257281.393900007</v>
      </c>
      <c r="UGO4">
        <v>-84257281.393900007</v>
      </c>
      <c r="UGP4">
        <v>-84257281.393900007</v>
      </c>
      <c r="UGQ4">
        <v>-84257281.393900007</v>
      </c>
      <c r="UGR4">
        <v>-84257281.393900007</v>
      </c>
      <c r="UGS4">
        <v>-84257281.393900007</v>
      </c>
      <c r="UGT4">
        <v>-84257281.393900007</v>
      </c>
      <c r="UGU4">
        <v>-84257281.393900007</v>
      </c>
      <c r="UGV4">
        <v>-84257281.393900007</v>
      </c>
      <c r="UGW4">
        <v>-84257281.393900007</v>
      </c>
      <c r="UGX4">
        <v>-84257281.393900007</v>
      </c>
      <c r="UGY4">
        <v>-84257281.393900007</v>
      </c>
      <c r="UGZ4">
        <v>-84257281.393900007</v>
      </c>
      <c r="UHA4">
        <v>-84257281.393900007</v>
      </c>
      <c r="UHB4">
        <v>-84257281.393900007</v>
      </c>
      <c r="UHC4">
        <v>-84257281.393900007</v>
      </c>
      <c r="UHD4">
        <v>-84257281.393900007</v>
      </c>
      <c r="UHE4">
        <v>-84257281.393900007</v>
      </c>
      <c r="UHF4">
        <v>-84257281.393900007</v>
      </c>
      <c r="UHG4">
        <v>-84257281.393900007</v>
      </c>
      <c r="UHH4">
        <v>-84257281.393900007</v>
      </c>
      <c r="UHI4">
        <v>-84257281.393900007</v>
      </c>
      <c r="UHJ4">
        <v>-84257281.393900007</v>
      </c>
      <c r="UHK4">
        <v>-84257281.393900007</v>
      </c>
      <c r="UHL4">
        <v>-84257281.393900007</v>
      </c>
      <c r="UHM4">
        <v>-84257281.393900007</v>
      </c>
      <c r="UHN4">
        <v>-84257281.393900007</v>
      </c>
      <c r="UHO4">
        <v>-84257281.393900007</v>
      </c>
      <c r="UHP4">
        <v>-84257281.393900007</v>
      </c>
      <c r="UHQ4">
        <v>-84257281.393900007</v>
      </c>
      <c r="UHR4">
        <v>-84257281.393900007</v>
      </c>
      <c r="UHS4">
        <v>-84257281.393900007</v>
      </c>
      <c r="UHT4">
        <v>-84257281.393900007</v>
      </c>
      <c r="UHU4">
        <v>-84257281.393900007</v>
      </c>
      <c r="UHV4">
        <v>-84257281.393900007</v>
      </c>
      <c r="UHW4">
        <v>-84257281.393900007</v>
      </c>
      <c r="UHX4">
        <v>-84257281.393900007</v>
      </c>
      <c r="UHY4">
        <v>-84257281.393900007</v>
      </c>
      <c r="UHZ4">
        <v>-84257281.393900007</v>
      </c>
      <c r="UIA4">
        <v>-84257281.393900007</v>
      </c>
      <c r="UIB4">
        <v>-84257281.393900007</v>
      </c>
      <c r="UIC4">
        <v>-84257281.393900007</v>
      </c>
      <c r="UID4">
        <v>-129896885.64399999</v>
      </c>
      <c r="UIE4">
        <v>-129896885.64399999</v>
      </c>
      <c r="UIF4">
        <v>-129896885.64399999</v>
      </c>
      <c r="UIG4">
        <v>-129896885.64399999</v>
      </c>
      <c r="UIH4">
        <v>-129896885.64399999</v>
      </c>
      <c r="UII4">
        <v>-129896885.64399999</v>
      </c>
      <c r="UIJ4">
        <v>-129896885.64399999</v>
      </c>
      <c r="UIK4">
        <v>-129896885.64399999</v>
      </c>
      <c r="UIL4">
        <v>-129896885.64399999</v>
      </c>
      <c r="UIM4">
        <v>-129896885.64399999</v>
      </c>
      <c r="UIN4">
        <v>-129896885.64399999</v>
      </c>
      <c r="UIO4">
        <v>-129896885.64399999</v>
      </c>
      <c r="UIP4">
        <v>-129896885.64399999</v>
      </c>
      <c r="UIQ4">
        <v>-129896885.64399999</v>
      </c>
      <c r="UIR4">
        <v>-129896885.64399999</v>
      </c>
      <c r="UIS4">
        <v>-129896885.64399999</v>
      </c>
      <c r="UIT4">
        <v>-129896885.64399999</v>
      </c>
      <c r="UIU4">
        <v>-129896885.64399999</v>
      </c>
      <c r="UIV4">
        <v>-129896885.64399999</v>
      </c>
      <c r="UIW4">
        <v>-129896885.64399999</v>
      </c>
      <c r="UIX4">
        <v>-129896885.64399999</v>
      </c>
      <c r="UIY4">
        <v>-129896885.64399999</v>
      </c>
      <c r="UIZ4">
        <v>-129896885.64399999</v>
      </c>
      <c r="UJA4">
        <v>-129896885.64399999</v>
      </c>
      <c r="UJB4">
        <v>-129896885.64399999</v>
      </c>
      <c r="UJC4">
        <v>-129896885.64399999</v>
      </c>
      <c r="UJD4">
        <v>-129896885.64399999</v>
      </c>
      <c r="UJE4">
        <v>-129896885.64399999</v>
      </c>
      <c r="UJF4">
        <v>-129896885.64399999</v>
      </c>
      <c r="UJG4">
        <v>-129896885.64399999</v>
      </c>
      <c r="UJH4">
        <v>-129896885.64399999</v>
      </c>
      <c r="UJI4">
        <v>-129896885.64399999</v>
      </c>
      <c r="UJJ4">
        <v>-129896885.64399999</v>
      </c>
      <c r="UJK4">
        <v>-129896885.64399999</v>
      </c>
      <c r="UJL4">
        <v>-129896885.64399999</v>
      </c>
      <c r="UJM4">
        <v>-129896885.64399999</v>
      </c>
      <c r="UJN4">
        <v>-129896885.64399999</v>
      </c>
      <c r="UJO4">
        <v>-129896885.64399999</v>
      </c>
      <c r="UJP4">
        <v>-129896885.64399999</v>
      </c>
      <c r="UJQ4">
        <v>-129896885.64399999</v>
      </c>
      <c r="UJR4">
        <v>-129896885.64399999</v>
      </c>
      <c r="UJS4">
        <v>-129896885.64399999</v>
      </c>
      <c r="UJT4">
        <v>-129896885.64399999</v>
      </c>
      <c r="UJU4">
        <v>-129896885.64399999</v>
      </c>
      <c r="UJV4">
        <v>-49063866.801899999</v>
      </c>
      <c r="UJW4">
        <v>-49063866.801899999</v>
      </c>
      <c r="UJX4">
        <v>-49063866.801899999</v>
      </c>
      <c r="UJY4">
        <v>-49063866.801899999</v>
      </c>
      <c r="UJZ4">
        <v>-49063866.801899999</v>
      </c>
      <c r="UKA4">
        <v>-49063866.801899999</v>
      </c>
      <c r="UKB4">
        <v>-49063866.801899999</v>
      </c>
      <c r="UKC4">
        <v>-49063866.801899999</v>
      </c>
      <c r="UKD4">
        <v>-49063866.801899999</v>
      </c>
      <c r="UKE4">
        <v>-49063866.801899999</v>
      </c>
      <c r="UKF4">
        <v>-49063866.801899999</v>
      </c>
      <c r="UKG4">
        <v>-49063866.801899999</v>
      </c>
      <c r="UKH4">
        <v>-49063866.801899999</v>
      </c>
      <c r="UKI4">
        <v>-49063866.801899999</v>
      </c>
      <c r="UKJ4">
        <v>-49063866.801899999</v>
      </c>
      <c r="UKK4">
        <v>-49063866.801899999</v>
      </c>
      <c r="UKL4">
        <v>-49063866.801899999</v>
      </c>
      <c r="UKM4">
        <v>-49063866.801899999</v>
      </c>
      <c r="UKN4">
        <v>-49063866.801899999</v>
      </c>
      <c r="UKO4">
        <v>-49063866.801899999</v>
      </c>
      <c r="UKP4">
        <v>-49063866.801899999</v>
      </c>
      <c r="UKQ4">
        <v>-49063866.801899999</v>
      </c>
      <c r="UKR4">
        <v>-49063866.801899999</v>
      </c>
      <c r="UKS4">
        <v>-49063866.801899999</v>
      </c>
      <c r="UKT4">
        <v>-49063866.801899999</v>
      </c>
      <c r="UKU4">
        <v>-49063866.801899999</v>
      </c>
      <c r="UKV4">
        <v>-49063866.801899999</v>
      </c>
      <c r="UKW4">
        <v>-49063866.801899999</v>
      </c>
      <c r="UKX4">
        <v>-49063866.801899999</v>
      </c>
      <c r="UKY4">
        <v>-49063866.801899999</v>
      </c>
      <c r="UKZ4">
        <v>-49063866.801899999</v>
      </c>
      <c r="ULA4">
        <v>-49063866.801899999</v>
      </c>
      <c r="ULB4">
        <v>-49063866.801899999</v>
      </c>
      <c r="ULC4">
        <v>-49063866.801899999</v>
      </c>
      <c r="ULD4">
        <v>-49063866.801899999</v>
      </c>
      <c r="ULE4">
        <v>-49063866.801899999</v>
      </c>
      <c r="ULF4">
        <v>-49063866.801899999</v>
      </c>
      <c r="ULG4">
        <v>-49063866.801899999</v>
      </c>
      <c r="ULH4">
        <v>-49063866.801899999</v>
      </c>
      <c r="ULI4">
        <v>-49063866.801899999</v>
      </c>
      <c r="ULJ4">
        <v>-49063866.801899999</v>
      </c>
      <c r="ULK4">
        <v>-49063866.801899999</v>
      </c>
      <c r="ULL4">
        <v>-49063866.801899999</v>
      </c>
      <c r="ULM4">
        <v>-49063866.801899999</v>
      </c>
      <c r="ULN4">
        <v>-74296968.257100001</v>
      </c>
      <c r="ULO4">
        <v>-74296968.257100001</v>
      </c>
      <c r="ULP4">
        <v>-74296968.257100001</v>
      </c>
      <c r="ULQ4">
        <v>-74296968.257100001</v>
      </c>
      <c r="ULR4">
        <v>-74296968.257100001</v>
      </c>
      <c r="ULS4">
        <v>-74296968.257100001</v>
      </c>
      <c r="ULT4">
        <v>-74296968.257100001</v>
      </c>
      <c r="ULU4">
        <v>-74296968.257100001</v>
      </c>
      <c r="ULV4">
        <v>-74296968.257100001</v>
      </c>
      <c r="ULW4">
        <v>-74296968.257100001</v>
      </c>
      <c r="ULX4">
        <v>-74296968.257100001</v>
      </c>
      <c r="ULY4">
        <v>-74296968.257100001</v>
      </c>
      <c r="ULZ4">
        <v>-74296968.257100001</v>
      </c>
      <c r="UMA4">
        <v>-74296968.257100001</v>
      </c>
      <c r="UMB4">
        <v>-74296968.257100001</v>
      </c>
      <c r="UMC4">
        <v>-74296968.257100001</v>
      </c>
      <c r="UMD4">
        <v>-74296968.257100001</v>
      </c>
      <c r="UME4">
        <v>-74296968.257100001</v>
      </c>
      <c r="UMF4">
        <v>-74296968.257100001</v>
      </c>
      <c r="UMG4">
        <v>-74296968.257100001</v>
      </c>
      <c r="UMH4">
        <v>-74296968.257100001</v>
      </c>
      <c r="UMI4">
        <v>-74296968.257100001</v>
      </c>
      <c r="UMJ4">
        <v>-74296968.257100001</v>
      </c>
      <c r="UMK4">
        <v>-74296968.257100001</v>
      </c>
      <c r="UML4">
        <v>-74296968.257100001</v>
      </c>
      <c r="UMM4">
        <v>-74296968.257100001</v>
      </c>
      <c r="UMN4">
        <v>-74296968.257100001</v>
      </c>
      <c r="UMO4">
        <v>-74296968.257100001</v>
      </c>
      <c r="UMP4">
        <v>-74296968.257100001</v>
      </c>
      <c r="UMQ4">
        <v>-74296968.257100001</v>
      </c>
      <c r="UMR4">
        <v>-74296968.257100001</v>
      </c>
      <c r="UMS4">
        <v>-74296968.257100001</v>
      </c>
      <c r="UMT4">
        <v>-74296968.257100001</v>
      </c>
      <c r="UMU4">
        <v>-74296968.257100001</v>
      </c>
      <c r="UMV4">
        <v>-74296968.257100001</v>
      </c>
      <c r="UMW4">
        <v>-74296968.257100001</v>
      </c>
      <c r="UMX4">
        <v>-74296968.257100001</v>
      </c>
      <c r="UMY4">
        <v>-74296968.257100001</v>
      </c>
      <c r="UMZ4">
        <v>-74296968.257100001</v>
      </c>
      <c r="UNA4">
        <v>-74296968.257100001</v>
      </c>
      <c r="UNB4">
        <v>-74296968.257100001</v>
      </c>
      <c r="UNC4">
        <v>-74296968.257100001</v>
      </c>
      <c r="UND4">
        <v>-74296968.257100001</v>
      </c>
      <c r="UNE4">
        <v>-74296968.257100001</v>
      </c>
      <c r="UNF4">
        <v>-112473460.721</v>
      </c>
      <c r="UNG4">
        <v>-112473460.721</v>
      </c>
      <c r="UNH4">
        <v>-112473460.721</v>
      </c>
      <c r="UNI4">
        <v>-112473460.721</v>
      </c>
      <c r="UNJ4">
        <v>-112473460.721</v>
      </c>
      <c r="UNK4">
        <v>-112473460.721</v>
      </c>
      <c r="UNL4">
        <v>-112473460.721</v>
      </c>
      <c r="UNM4">
        <v>-112473460.721</v>
      </c>
      <c r="UNN4">
        <v>-112473460.721</v>
      </c>
      <c r="UNO4">
        <v>-112473460.721</v>
      </c>
      <c r="UNP4">
        <v>-112473460.721</v>
      </c>
      <c r="UNQ4">
        <v>-112473460.721</v>
      </c>
      <c r="UNR4">
        <v>-112473460.721</v>
      </c>
      <c r="UNS4">
        <v>-112473460.721</v>
      </c>
      <c r="UNT4">
        <v>-112473460.721</v>
      </c>
      <c r="UNU4">
        <v>-112473460.721</v>
      </c>
      <c r="UNV4">
        <v>-112473460.721</v>
      </c>
      <c r="UNW4">
        <v>-112473460.721</v>
      </c>
      <c r="UNX4">
        <v>-112473460.721</v>
      </c>
      <c r="UNY4">
        <v>-112473460.721</v>
      </c>
      <c r="UNZ4">
        <v>-112473460.721</v>
      </c>
      <c r="UOA4">
        <v>-112473460.721</v>
      </c>
      <c r="UOB4">
        <v>-112473460.721</v>
      </c>
      <c r="UOC4">
        <v>-112473460.721</v>
      </c>
      <c r="UOD4">
        <v>-112473460.721</v>
      </c>
      <c r="UOE4">
        <v>-112473460.721</v>
      </c>
      <c r="UOF4">
        <v>-112473460.721</v>
      </c>
      <c r="UOG4">
        <v>-112473460.721</v>
      </c>
      <c r="UOH4">
        <v>-112473460.721</v>
      </c>
      <c r="UOI4">
        <v>-112473460.721</v>
      </c>
      <c r="UOJ4">
        <v>-112473460.721</v>
      </c>
      <c r="UOK4">
        <v>-112473460.721</v>
      </c>
      <c r="UOL4">
        <v>-112473460.721</v>
      </c>
      <c r="UOM4">
        <v>-112473460.721</v>
      </c>
      <c r="UON4">
        <v>-112473460.721</v>
      </c>
      <c r="UOO4">
        <v>-112473460.721</v>
      </c>
      <c r="UOP4">
        <v>-112473460.721</v>
      </c>
      <c r="UOQ4">
        <v>-112473460.721</v>
      </c>
      <c r="UOR4">
        <v>-112473460.721</v>
      </c>
      <c r="UOS4">
        <v>-112473460.721</v>
      </c>
      <c r="UOT4">
        <v>-112473460.721</v>
      </c>
      <c r="UOU4">
        <v>-112473460.721</v>
      </c>
      <c r="UOV4">
        <v>-112473460.721</v>
      </c>
      <c r="UOW4">
        <v>-112473460.721</v>
      </c>
      <c r="UOX4">
        <v>6731950.6001800001</v>
      </c>
      <c r="UOY4">
        <v>6731950.6001800001</v>
      </c>
      <c r="UOZ4">
        <v>6731950.6001800001</v>
      </c>
      <c r="UPA4">
        <v>6731950.6001800001</v>
      </c>
      <c r="UPB4">
        <v>6731950.6001800001</v>
      </c>
      <c r="UPC4">
        <v>6731950.6001800001</v>
      </c>
      <c r="UPD4">
        <v>6731950.6001800001</v>
      </c>
      <c r="UPE4">
        <v>6731950.6001800001</v>
      </c>
      <c r="UPF4">
        <v>6731950.6001800001</v>
      </c>
      <c r="UPG4">
        <v>6731950.6001800001</v>
      </c>
      <c r="UPH4">
        <v>6731950.6001800001</v>
      </c>
      <c r="UPI4">
        <v>6733035.2284599999</v>
      </c>
      <c r="UPJ4">
        <v>6733035.2284599999</v>
      </c>
      <c r="UPK4">
        <v>6733035.2284599999</v>
      </c>
      <c r="UPL4">
        <v>6733035.2284599999</v>
      </c>
      <c r="UPM4">
        <v>6733035.2284599999</v>
      </c>
      <c r="UPN4">
        <v>6733035.2284599999</v>
      </c>
      <c r="UPO4">
        <v>6733035.2284599999</v>
      </c>
      <c r="UPP4">
        <v>6733035.2284599999</v>
      </c>
      <c r="UPQ4">
        <v>6733035.2284599999</v>
      </c>
      <c r="UPR4">
        <v>6733035.2284599999</v>
      </c>
      <c r="UPS4">
        <v>6733035.2284599999</v>
      </c>
      <c r="UPT4">
        <v>6731950.6001800001</v>
      </c>
      <c r="UPU4">
        <v>6731950.6001800001</v>
      </c>
      <c r="UPV4">
        <v>6731950.6001800001</v>
      </c>
      <c r="UPW4">
        <v>6731950.6001800001</v>
      </c>
      <c r="UPX4">
        <v>6731950.6001800001</v>
      </c>
      <c r="UPY4">
        <v>6731950.6001800001</v>
      </c>
      <c r="UPZ4">
        <v>6731950.6001800001</v>
      </c>
      <c r="UQA4">
        <v>6731950.6001800001</v>
      </c>
      <c r="UQB4">
        <v>6731950.6001800001</v>
      </c>
      <c r="UQC4">
        <v>6731950.6001800001</v>
      </c>
      <c r="UQD4">
        <v>6731950.6001800001</v>
      </c>
      <c r="UQE4">
        <v>6733035.2284599999</v>
      </c>
      <c r="UQF4">
        <v>6733035.2284599999</v>
      </c>
      <c r="UQG4">
        <v>6733035.2284599999</v>
      </c>
      <c r="UQH4">
        <v>6733035.2284599999</v>
      </c>
      <c r="UQI4">
        <v>6733035.2284599999</v>
      </c>
      <c r="UQJ4">
        <v>6733035.2284599999</v>
      </c>
      <c r="UQK4">
        <v>6733035.2284599999</v>
      </c>
      <c r="UQL4">
        <v>6733035.2284599999</v>
      </c>
      <c r="UQM4">
        <v>6733035.2284599999</v>
      </c>
      <c r="UQN4">
        <v>6733035.2284599999</v>
      </c>
      <c r="UQO4">
        <v>6733035.2284599999</v>
      </c>
      <c r="UQP4">
        <v>22587667.0372</v>
      </c>
      <c r="UQQ4">
        <v>22587667.0372</v>
      </c>
      <c r="UQR4">
        <v>22587667.0372</v>
      </c>
      <c r="UQS4">
        <v>22587667.0372</v>
      </c>
      <c r="UQT4">
        <v>22587667.0372</v>
      </c>
      <c r="UQU4">
        <v>22587667.0372</v>
      </c>
      <c r="UQV4">
        <v>22587667.0372</v>
      </c>
      <c r="UQW4">
        <v>22587667.0372</v>
      </c>
      <c r="UQX4">
        <v>22587667.0372</v>
      </c>
      <c r="UQY4">
        <v>22587667.0372</v>
      </c>
      <c r="UQZ4">
        <v>22587667.0372</v>
      </c>
      <c r="URA4">
        <v>22589828.537599999</v>
      </c>
      <c r="URB4">
        <v>22589828.537599999</v>
      </c>
      <c r="URC4">
        <v>22589828.537599999</v>
      </c>
      <c r="URD4">
        <v>22589828.537599999</v>
      </c>
      <c r="URE4">
        <v>22589828.537599999</v>
      </c>
      <c r="URF4">
        <v>22589828.537599999</v>
      </c>
      <c r="URG4">
        <v>22589828.537599999</v>
      </c>
      <c r="URH4">
        <v>22589828.537599999</v>
      </c>
      <c r="URI4">
        <v>22589828.537599999</v>
      </c>
      <c r="URJ4">
        <v>22589828.537599999</v>
      </c>
      <c r="URK4">
        <v>22589828.537599999</v>
      </c>
      <c r="URL4">
        <v>22587667.0372</v>
      </c>
      <c r="URM4">
        <v>22587667.0372</v>
      </c>
      <c r="URN4">
        <v>22587667.0372</v>
      </c>
      <c r="URO4">
        <v>22587667.0372</v>
      </c>
      <c r="URP4">
        <v>22587667.0372</v>
      </c>
      <c r="URQ4">
        <v>22587667.0372</v>
      </c>
      <c r="URR4">
        <v>22587667.0372</v>
      </c>
      <c r="URS4">
        <v>22587667.0372</v>
      </c>
      <c r="URT4">
        <v>22587667.0372</v>
      </c>
      <c r="URU4">
        <v>22587667.0372</v>
      </c>
      <c r="URV4">
        <v>22587667.0372</v>
      </c>
      <c r="URW4">
        <v>22589828.537599999</v>
      </c>
      <c r="URX4">
        <v>22589828.537599999</v>
      </c>
      <c r="URY4">
        <v>22589828.537599999</v>
      </c>
      <c r="URZ4">
        <v>22589828.537599999</v>
      </c>
      <c r="USA4">
        <v>22589828.537599999</v>
      </c>
      <c r="USB4">
        <v>22589828.537599999</v>
      </c>
      <c r="USC4">
        <v>22589828.537599999</v>
      </c>
      <c r="USD4">
        <v>22589828.537599999</v>
      </c>
      <c r="USE4">
        <v>22589828.537599999</v>
      </c>
      <c r="USF4">
        <v>22589828.537599999</v>
      </c>
      <c r="USG4">
        <v>22589828.537599999</v>
      </c>
      <c r="USH4">
        <v>59103923.817500003</v>
      </c>
      <c r="USI4">
        <v>59103923.817500003</v>
      </c>
      <c r="USJ4">
        <v>59103923.817500003</v>
      </c>
      <c r="USK4">
        <v>59103923.817500003</v>
      </c>
      <c r="USL4">
        <v>59103923.817500003</v>
      </c>
      <c r="USM4">
        <v>59103923.817500003</v>
      </c>
      <c r="USN4">
        <v>59103923.817500003</v>
      </c>
      <c r="USO4">
        <v>59103923.817500003</v>
      </c>
      <c r="USP4">
        <v>59103923.817500003</v>
      </c>
      <c r="USQ4">
        <v>59103923.817500003</v>
      </c>
      <c r="USR4">
        <v>59103923.817500003</v>
      </c>
      <c r="USS4">
        <v>59108239.061999999</v>
      </c>
      <c r="UST4">
        <v>59108239.061999999</v>
      </c>
      <c r="USU4">
        <v>59108239.061999999</v>
      </c>
      <c r="USV4">
        <v>59108239.061999999</v>
      </c>
      <c r="USW4">
        <v>59108239.061999999</v>
      </c>
      <c r="USX4">
        <v>59108239.061999999</v>
      </c>
      <c r="USY4">
        <v>59108239.061999999</v>
      </c>
      <c r="USZ4">
        <v>59108239.061999999</v>
      </c>
      <c r="UTA4">
        <v>59108239.061999999</v>
      </c>
      <c r="UTB4">
        <v>59108239.061999999</v>
      </c>
      <c r="UTC4">
        <v>59108239.061999999</v>
      </c>
      <c r="UTD4">
        <v>59103923.817500003</v>
      </c>
      <c r="UTE4">
        <v>59103923.817500003</v>
      </c>
      <c r="UTF4">
        <v>59103923.817500003</v>
      </c>
      <c r="UTG4">
        <v>59103923.817500003</v>
      </c>
      <c r="UTH4">
        <v>59103923.817500003</v>
      </c>
      <c r="UTI4">
        <v>59103923.817500003</v>
      </c>
      <c r="UTJ4">
        <v>59103923.817500003</v>
      </c>
      <c r="UTK4">
        <v>59103923.817500003</v>
      </c>
      <c r="UTL4">
        <v>59103923.817500003</v>
      </c>
      <c r="UTM4">
        <v>59103923.817500003</v>
      </c>
      <c r="UTN4">
        <v>59103923.817500003</v>
      </c>
      <c r="UTO4">
        <v>59108239.061999999</v>
      </c>
      <c r="UTP4">
        <v>59108239.061999999</v>
      </c>
      <c r="UTQ4">
        <v>59108239.061999999</v>
      </c>
      <c r="UTR4">
        <v>59108239.061999999</v>
      </c>
      <c r="UTS4">
        <v>59108239.061999999</v>
      </c>
      <c r="UTT4">
        <v>59108239.061999999</v>
      </c>
      <c r="UTU4">
        <v>59108239.061999999</v>
      </c>
      <c r="UTV4">
        <v>59108239.061999999</v>
      </c>
      <c r="UTW4">
        <v>59108239.061999999</v>
      </c>
      <c r="UTX4">
        <v>59108239.061999999</v>
      </c>
      <c r="UTY4">
        <v>59108239.061999999</v>
      </c>
      <c r="UTZ4">
        <v>-2151.1615123500001</v>
      </c>
      <c r="UUA4">
        <v>-2151.1615123500001</v>
      </c>
      <c r="UUB4">
        <v>-2151.1615123500001</v>
      </c>
      <c r="UUC4">
        <v>-2151.1615123500001</v>
      </c>
      <c r="UUD4">
        <v>-2151.1615123500001</v>
      </c>
      <c r="UUE4">
        <v>-2151.1615123500001</v>
      </c>
      <c r="UUF4">
        <v>-2151.1615123500001</v>
      </c>
      <c r="UUG4">
        <v>-2151.1615123500001</v>
      </c>
      <c r="UUH4">
        <v>-2151.1615123500001</v>
      </c>
      <c r="UUI4">
        <v>-2151.1615123500001</v>
      </c>
      <c r="UUJ4">
        <v>-2151.1615123500001</v>
      </c>
      <c r="UUK4">
        <v>-2151.1615123500001</v>
      </c>
      <c r="UUL4">
        <v>-2151.1615123500001</v>
      </c>
      <c r="UUM4">
        <v>-2151.1615123500001</v>
      </c>
      <c r="UUN4">
        <v>-2151.1615123500001</v>
      </c>
      <c r="UUO4">
        <v>-2151.1615123500001</v>
      </c>
      <c r="UUP4">
        <v>-2151.1615123500001</v>
      </c>
      <c r="UUQ4">
        <v>-2151.1615123500001</v>
      </c>
      <c r="UUR4">
        <v>-2151.1615123500001</v>
      </c>
      <c r="UUS4">
        <v>-2151.1615123500001</v>
      </c>
      <c r="UUT4">
        <v>-2151.1615123500001</v>
      </c>
      <c r="UUU4">
        <v>-2151.1615123500001</v>
      </c>
      <c r="UUV4">
        <v>-2151.1615123500001</v>
      </c>
      <c r="UUW4">
        <v>-2151.1615123500001</v>
      </c>
      <c r="UUX4">
        <v>-2151.1615123500001</v>
      </c>
      <c r="UUY4">
        <v>-2151.1615123500001</v>
      </c>
      <c r="UUZ4">
        <v>-2151.1615123500001</v>
      </c>
      <c r="UVA4">
        <v>-2151.1615123500001</v>
      </c>
      <c r="UVB4">
        <v>-2151.1615123500001</v>
      </c>
      <c r="UVC4">
        <v>-2151.1615123500001</v>
      </c>
      <c r="UVD4">
        <v>-2151.1615123500001</v>
      </c>
      <c r="UVE4">
        <v>-2151.1615123500001</v>
      </c>
      <c r="UVF4">
        <v>-2151.1615123500001</v>
      </c>
      <c r="UVG4">
        <v>-2151.1615123500001</v>
      </c>
      <c r="UVH4">
        <v>-2151.1615123500001</v>
      </c>
      <c r="UVI4">
        <v>-2151.1615123500001</v>
      </c>
      <c r="UVJ4">
        <v>-2151.1615123500001</v>
      </c>
      <c r="UVK4">
        <v>-2151.1615123500001</v>
      </c>
      <c r="UVL4">
        <v>-2151.1615123500001</v>
      </c>
      <c r="UVM4">
        <v>-2151.1615123500001</v>
      </c>
      <c r="UVN4">
        <v>-2151.1615123500001</v>
      </c>
      <c r="UVO4">
        <v>-2151.1615123500001</v>
      </c>
      <c r="UVP4">
        <v>-2151.1615123500001</v>
      </c>
      <c r="UVQ4">
        <v>-2151.1615123500001</v>
      </c>
      <c r="UVR4">
        <v>-4162.4457053699998</v>
      </c>
      <c r="UVS4">
        <v>-4162.4457053699998</v>
      </c>
      <c r="UVT4">
        <v>-4162.4457053699998</v>
      </c>
      <c r="UVU4">
        <v>-4162.4457053699998</v>
      </c>
      <c r="UVV4">
        <v>-4162.4457053699998</v>
      </c>
      <c r="UVW4">
        <v>-4162.4457053699998</v>
      </c>
      <c r="UVX4">
        <v>-4162.4457053699998</v>
      </c>
      <c r="UVY4">
        <v>-4162.4457053699998</v>
      </c>
      <c r="UVZ4">
        <v>-4162.4457053699998</v>
      </c>
      <c r="UWA4">
        <v>-4162.4457053699998</v>
      </c>
      <c r="UWB4">
        <v>-4162.4457053699998</v>
      </c>
      <c r="UWC4">
        <v>-4162.4457053699998</v>
      </c>
      <c r="UWD4">
        <v>-4162.4457053699998</v>
      </c>
      <c r="UWE4">
        <v>-4162.4457053699998</v>
      </c>
      <c r="UWF4">
        <v>-4162.4457053699998</v>
      </c>
      <c r="UWG4">
        <v>-4162.4457053699998</v>
      </c>
      <c r="UWH4">
        <v>-4162.4457053699998</v>
      </c>
      <c r="UWI4">
        <v>-4162.4457053699998</v>
      </c>
      <c r="UWJ4">
        <v>-4162.4457053699998</v>
      </c>
      <c r="UWK4">
        <v>-4162.4457053699998</v>
      </c>
      <c r="UWL4">
        <v>-4162.4457053699998</v>
      </c>
      <c r="UWM4">
        <v>-4162.4457053699998</v>
      </c>
      <c r="UWN4">
        <v>-4162.4457053699998</v>
      </c>
      <c r="UWO4">
        <v>-4162.4457053699998</v>
      </c>
      <c r="UWP4">
        <v>-4162.4457053699998</v>
      </c>
      <c r="UWQ4">
        <v>-4162.4457053699998</v>
      </c>
      <c r="UWR4">
        <v>-4162.4457053699998</v>
      </c>
      <c r="UWS4">
        <v>-4162.4457053699998</v>
      </c>
      <c r="UWT4">
        <v>-4162.4457053699998</v>
      </c>
      <c r="UWU4">
        <v>-4162.4457053699998</v>
      </c>
      <c r="UWV4">
        <v>-4162.4457053699998</v>
      </c>
      <c r="UWW4">
        <v>-4162.4457053699998</v>
      </c>
      <c r="UWX4">
        <v>-4162.4457053699998</v>
      </c>
      <c r="UWY4">
        <v>-4162.4457053699998</v>
      </c>
      <c r="UWZ4">
        <v>-4162.4457053699998</v>
      </c>
      <c r="UXA4">
        <v>-4162.4457053699998</v>
      </c>
      <c r="UXB4">
        <v>-4162.4457053699998</v>
      </c>
      <c r="UXC4">
        <v>-4162.4457053699998</v>
      </c>
      <c r="UXD4">
        <v>-4162.4457053699998</v>
      </c>
      <c r="UXE4">
        <v>-4162.4457053699998</v>
      </c>
      <c r="UXF4">
        <v>-4162.4457053699998</v>
      </c>
      <c r="UXG4">
        <v>-4162.4457053699998</v>
      </c>
      <c r="UXH4">
        <v>-4162.4457053699998</v>
      </c>
      <c r="UXI4">
        <v>-4162.4457053699998</v>
      </c>
      <c r="UXJ4">
        <v>-8185.0140914100002</v>
      </c>
      <c r="UXK4">
        <v>-8185.0140914100002</v>
      </c>
      <c r="UXL4">
        <v>-8185.0140914100002</v>
      </c>
      <c r="UXM4">
        <v>-8185.0140914100002</v>
      </c>
      <c r="UXN4">
        <v>-8185.0140914100002</v>
      </c>
      <c r="UXO4">
        <v>-8185.0140914100002</v>
      </c>
      <c r="UXP4">
        <v>-8185.0140914100002</v>
      </c>
      <c r="UXQ4">
        <v>-8185.0140914100002</v>
      </c>
      <c r="UXR4">
        <v>-8185.0140914100002</v>
      </c>
      <c r="UXS4">
        <v>-8185.0140914100002</v>
      </c>
      <c r="UXT4">
        <v>-8185.0140914100002</v>
      </c>
      <c r="UXU4">
        <v>-8185.0140914100002</v>
      </c>
      <c r="UXV4">
        <v>-8185.0140914100002</v>
      </c>
      <c r="UXW4">
        <v>-8185.0140914100002</v>
      </c>
      <c r="UXX4">
        <v>-8185.0140914100002</v>
      </c>
      <c r="UXY4">
        <v>-8185.0140914100002</v>
      </c>
      <c r="UXZ4">
        <v>-8185.0140914100002</v>
      </c>
      <c r="UYA4">
        <v>-8185.0140914100002</v>
      </c>
      <c r="UYB4">
        <v>-8185.0140914100002</v>
      </c>
      <c r="UYC4">
        <v>-8185.0140914100002</v>
      </c>
      <c r="UYD4">
        <v>-8185.0140914100002</v>
      </c>
      <c r="UYE4">
        <v>-8185.0140914100002</v>
      </c>
      <c r="UYF4">
        <v>-8185.0140914100002</v>
      </c>
      <c r="UYG4">
        <v>-8185.0140914100002</v>
      </c>
      <c r="UYH4">
        <v>-8185.0140914100002</v>
      </c>
      <c r="UYI4">
        <v>-8185.0140914100002</v>
      </c>
      <c r="UYJ4">
        <v>-8185.0140914100002</v>
      </c>
      <c r="UYK4">
        <v>-8185.0140914100002</v>
      </c>
      <c r="UYL4">
        <v>-8185.0140914100002</v>
      </c>
      <c r="UYM4">
        <v>-8185.0140914100002</v>
      </c>
      <c r="UYN4">
        <v>-8185.0140914100002</v>
      </c>
      <c r="UYO4">
        <v>-8185.0140914100002</v>
      </c>
      <c r="UYP4">
        <v>-8185.0140914100002</v>
      </c>
      <c r="UYQ4">
        <v>-8185.0140914100002</v>
      </c>
      <c r="UYR4">
        <v>-8185.0140914100002</v>
      </c>
      <c r="UYS4">
        <v>-8185.0140914100002</v>
      </c>
      <c r="UYT4">
        <v>-8185.0140914100002</v>
      </c>
      <c r="UYU4">
        <v>-8185.0140914100002</v>
      </c>
      <c r="UYV4">
        <v>-8185.0140914100002</v>
      </c>
      <c r="UYW4">
        <v>-8185.0140914100002</v>
      </c>
      <c r="UYX4">
        <v>-8185.0140914100002</v>
      </c>
      <c r="UYY4">
        <v>-8185.0140914100002</v>
      </c>
      <c r="UYZ4">
        <v>-8185.0140914100002</v>
      </c>
      <c r="UZA4">
        <v>-8185.0140914100002</v>
      </c>
      <c r="UZB4">
        <v>-5079.8082826</v>
      </c>
      <c r="UZC4">
        <v>-5079.8082826</v>
      </c>
      <c r="UZD4">
        <v>-5079.8082826</v>
      </c>
      <c r="UZE4">
        <v>-5079.8082826</v>
      </c>
      <c r="UZF4">
        <v>-5079.8082826</v>
      </c>
      <c r="UZG4">
        <v>-5079.8082826</v>
      </c>
      <c r="UZH4">
        <v>-5079.8082826</v>
      </c>
      <c r="UZI4">
        <v>-5079.8082826</v>
      </c>
      <c r="UZJ4">
        <v>-5079.8082826</v>
      </c>
      <c r="UZK4">
        <v>-5079.8082826</v>
      </c>
      <c r="UZL4">
        <v>-5079.8082826</v>
      </c>
      <c r="UZM4">
        <v>-5079.8082826</v>
      </c>
      <c r="UZN4">
        <v>-5079.8082826</v>
      </c>
      <c r="UZO4">
        <v>-5079.8082826</v>
      </c>
      <c r="UZP4">
        <v>-5079.8082826</v>
      </c>
      <c r="UZQ4">
        <v>-5079.8082826</v>
      </c>
      <c r="UZR4">
        <v>-5079.8082826</v>
      </c>
      <c r="UZS4">
        <v>-5079.8082826</v>
      </c>
      <c r="UZT4">
        <v>-5079.8082826</v>
      </c>
      <c r="UZU4">
        <v>-5079.8082826</v>
      </c>
      <c r="UZV4">
        <v>-5079.8082826</v>
      </c>
      <c r="UZW4">
        <v>-5079.8082826</v>
      </c>
      <c r="UZX4">
        <v>-5079.8082826</v>
      </c>
      <c r="UZY4">
        <v>-5079.8082826</v>
      </c>
      <c r="UZZ4">
        <v>-5079.8082826</v>
      </c>
      <c r="VAA4">
        <v>-5079.8082826</v>
      </c>
      <c r="VAB4">
        <v>-5079.8082826</v>
      </c>
      <c r="VAC4">
        <v>-5079.8082826</v>
      </c>
      <c r="VAD4">
        <v>-5079.8082826</v>
      </c>
      <c r="VAE4">
        <v>-5079.8082826</v>
      </c>
      <c r="VAF4">
        <v>-5079.8082826</v>
      </c>
      <c r="VAG4">
        <v>-5079.8082826</v>
      </c>
      <c r="VAH4">
        <v>-5079.8082826</v>
      </c>
      <c r="VAI4">
        <v>-5079.8082826</v>
      </c>
      <c r="VAJ4">
        <v>-5079.8082826</v>
      </c>
      <c r="VAK4">
        <v>-5079.8082826</v>
      </c>
      <c r="VAL4">
        <v>-5079.8082826</v>
      </c>
      <c r="VAM4">
        <v>-5079.8082826</v>
      </c>
      <c r="VAN4">
        <v>-5079.8082826</v>
      </c>
      <c r="VAO4">
        <v>-5079.8082826</v>
      </c>
      <c r="VAP4">
        <v>-5079.8082826</v>
      </c>
      <c r="VAQ4">
        <v>-5079.8082826</v>
      </c>
      <c r="VAR4">
        <v>-5079.8082826</v>
      </c>
      <c r="VAS4">
        <v>-5079.8082826</v>
      </c>
      <c r="VAT4">
        <v>-9829.3066553099998</v>
      </c>
      <c r="VAU4">
        <v>-9829.3066553099998</v>
      </c>
      <c r="VAV4">
        <v>-9829.3066553099998</v>
      </c>
      <c r="VAW4">
        <v>-9829.3066553099998</v>
      </c>
      <c r="VAX4">
        <v>-9829.3066553099998</v>
      </c>
      <c r="VAY4">
        <v>-9829.3066553099998</v>
      </c>
      <c r="VAZ4">
        <v>-9829.3066553099998</v>
      </c>
      <c r="VBA4">
        <v>-9829.3066553099998</v>
      </c>
      <c r="VBB4">
        <v>-9829.3066553099998</v>
      </c>
      <c r="VBC4">
        <v>-9829.3066553099998</v>
      </c>
      <c r="VBD4">
        <v>-9829.3066553099998</v>
      </c>
      <c r="VBE4">
        <v>-9829.3066553099998</v>
      </c>
      <c r="VBF4">
        <v>-9829.3066553099998</v>
      </c>
      <c r="VBG4">
        <v>-9829.3066553099998</v>
      </c>
      <c r="VBH4">
        <v>-9829.3066553099998</v>
      </c>
      <c r="VBI4">
        <v>-9829.3066553099998</v>
      </c>
      <c r="VBJ4">
        <v>-9829.3066553099998</v>
      </c>
      <c r="VBK4">
        <v>-9829.3066553099998</v>
      </c>
      <c r="VBL4">
        <v>-9829.3066553099998</v>
      </c>
      <c r="VBM4">
        <v>-9829.3066553099998</v>
      </c>
      <c r="VBN4">
        <v>-9829.3066553099998</v>
      </c>
      <c r="VBO4">
        <v>-9829.3066553099998</v>
      </c>
      <c r="VBP4">
        <v>-9829.3066553099998</v>
      </c>
      <c r="VBQ4">
        <v>-9829.3066553099998</v>
      </c>
      <c r="VBR4">
        <v>-9829.3066553099998</v>
      </c>
      <c r="VBS4">
        <v>-9829.3066553099998</v>
      </c>
      <c r="VBT4">
        <v>-9829.3066553099998</v>
      </c>
      <c r="VBU4">
        <v>-9829.3066553099998</v>
      </c>
      <c r="VBV4">
        <v>-9829.3066553099998</v>
      </c>
      <c r="VBW4">
        <v>-9829.3066553099998</v>
      </c>
      <c r="VBX4">
        <v>-9829.3066553099998</v>
      </c>
      <c r="VBY4">
        <v>-9829.3066553099998</v>
      </c>
      <c r="VBZ4">
        <v>-9829.3066553099998</v>
      </c>
      <c r="VCA4">
        <v>-9829.3066553099998</v>
      </c>
      <c r="VCB4">
        <v>-9829.3066553099998</v>
      </c>
      <c r="VCC4">
        <v>-9829.3066553099998</v>
      </c>
      <c r="VCD4">
        <v>-9829.3066553099998</v>
      </c>
      <c r="VCE4">
        <v>-9829.3066553099998</v>
      </c>
      <c r="VCF4">
        <v>-9829.3066553099998</v>
      </c>
      <c r="VCG4">
        <v>-9829.3066553099998</v>
      </c>
      <c r="VCH4">
        <v>-9829.3066553099998</v>
      </c>
      <c r="VCI4">
        <v>-9829.3066553099998</v>
      </c>
      <c r="VCJ4">
        <v>-9829.3066553099998</v>
      </c>
      <c r="VCK4">
        <v>-9829.3066553099998</v>
      </c>
      <c r="VCL4">
        <v>-19328.303400699999</v>
      </c>
      <c r="VCM4">
        <v>-19328.303400699999</v>
      </c>
      <c r="VCN4">
        <v>-19328.303400699999</v>
      </c>
      <c r="VCO4">
        <v>-19328.303400699999</v>
      </c>
      <c r="VCP4">
        <v>-19328.303400699999</v>
      </c>
      <c r="VCQ4">
        <v>-19328.303400699999</v>
      </c>
      <c r="VCR4">
        <v>-19328.303400699999</v>
      </c>
      <c r="VCS4">
        <v>-19328.303400699999</v>
      </c>
      <c r="VCT4">
        <v>-19328.303400699999</v>
      </c>
      <c r="VCU4">
        <v>-19328.303400699999</v>
      </c>
      <c r="VCV4">
        <v>-19328.303400699999</v>
      </c>
      <c r="VCW4">
        <v>-19328.303400699999</v>
      </c>
      <c r="VCX4">
        <v>-19328.303400699999</v>
      </c>
      <c r="VCY4">
        <v>-19328.303400699999</v>
      </c>
      <c r="VCZ4">
        <v>-19328.303400699999</v>
      </c>
      <c r="VDA4">
        <v>-19328.303400699999</v>
      </c>
      <c r="VDB4">
        <v>-19328.303400699999</v>
      </c>
      <c r="VDC4">
        <v>-19328.303400699999</v>
      </c>
      <c r="VDD4">
        <v>-19328.303400699999</v>
      </c>
      <c r="VDE4">
        <v>-19328.303400699999</v>
      </c>
      <c r="VDF4">
        <v>-19328.303400699999</v>
      </c>
      <c r="VDG4">
        <v>-19328.303400699999</v>
      </c>
      <c r="VDH4">
        <v>-19328.303400699999</v>
      </c>
      <c r="VDI4">
        <v>-19328.303400699999</v>
      </c>
      <c r="VDJ4">
        <v>-19328.303400699999</v>
      </c>
      <c r="VDK4">
        <v>-19328.303400699999</v>
      </c>
      <c r="VDL4">
        <v>-19328.303400699999</v>
      </c>
      <c r="VDM4">
        <v>-19328.303400699999</v>
      </c>
      <c r="VDN4">
        <v>-19328.303400699999</v>
      </c>
      <c r="VDO4">
        <v>-19328.303400699999</v>
      </c>
      <c r="VDP4">
        <v>-19328.303400699999</v>
      </c>
      <c r="VDQ4">
        <v>-19328.303400699999</v>
      </c>
      <c r="VDR4">
        <v>-19328.303400699999</v>
      </c>
      <c r="VDS4">
        <v>-19328.303400699999</v>
      </c>
      <c r="VDT4">
        <v>-19328.303400699999</v>
      </c>
      <c r="VDU4">
        <v>-19328.303400699999</v>
      </c>
      <c r="VDV4">
        <v>-19328.303400699999</v>
      </c>
      <c r="VDW4">
        <v>-19328.303400699999</v>
      </c>
      <c r="VDX4">
        <v>-19328.303400699999</v>
      </c>
      <c r="VDY4">
        <v>-19328.303400699999</v>
      </c>
      <c r="VDZ4">
        <v>-19328.303400699999</v>
      </c>
      <c r="VEA4">
        <v>-19328.303400699999</v>
      </c>
      <c r="VEB4">
        <v>-19328.303400699999</v>
      </c>
      <c r="VEC4">
        <v>-19328.303400699999</v>
      </c>
      <c r="VED4">
        <v>-257954.92209599999</v>
      </c>
      <c r="VEE4">
        <v>-257954.92209599999</v>
      </c>
      <c r="VEF4">
        <v>-257954.92209599999</v>
      </c>
      <c r="VEG4">
        <v>-257954.92209599999</v>
      </c>
      <c r="VEH4">
        <v>-257954.92209599999</v>
      </c>
      <c r="VEI4">
        <v>-257954.92209599999</v>
      </c>
      <c r="VEJ4">
        <v>-257954.92209599999</v>
      </c>
      <c r="VEK4">
        <v>-257954.92209599999</v>
      </c>
      <c r="VEL4">
        <v>-257954.92209599999</v>
      </c>
      <c r="VEM4">
        <v>-257954.92209599999</v>
      </c>
      <c r="VEN4">
        <v>-257954.92209599999</v>
      </c>
      <c r="VEO4">
        <v>-257953.17694800001</v>
      </c>
      <c r="VEP4">
        <v>-257953.17694800001</v>
      </c>
      <c r="VEQ4">
        <v>-257953.17694800001</v>
      </c>
      <c r="VER4">
        <v>-257953.17694800001</v>
      </c>
      <c r="VES4">
        <v>-257953.17694800001</v>
      </c>
      <c r="VET4">
        <v>-257953.17694800001</v>
      </c>
      <c r="VEU4">
        <v>-257953.17694800001</v>
      </c>
      <c r="VEV4">
        <v>-257953.17694800001</v>
      </c>
      <c r="VEW4">
        <v>-257953.17694800001</v>
      </c>
      <c r="VEX4">
        <v>-257953.17694800001</v>
      </c>
      <c r="VEY4">
        <v>-257953.17694800001</v>
      </c>
      <c r="VEZ4">
        <v>-257954.92209599999</v>
      </c>
      <c r="VFA4">
        <v>-257954.92209599999</v>
      </c>
      <c r="VFB4">
        <v>-257954.92209599999</v>
      </c>
      <c r="VFC4">
        <v>-257954.92209599999</v>
      </c>
      <c r="VFD4">
        <v>-257954.92209599999</v>
      </c>
      <c r="VFE4">
        <v>-257954.92209599999</v>
      </c>
      <c r="VFF4">
        <v>-257954.92209599999</v>
      </c>
      <c r="VFG4">
        <v>-257954.92209599999</v>
      </c>
      <c r="VFH4">
        <v>-257954.92209599999</v>
      </c>
      <c r="VFI4">
        <v>-257954.92209599999</v>
      </c>
      <c r="VFJ4">
        <v>-257954.92209599999</v>
      </c>
      <c r="VFK4">
        <v>-257953.17694800001</v>
      </c>
      <c r="VFL4">
        <v>-257953.17694800001</v>
      </c>
      <c r="VFM4">
        <v>-257953.17694800001</v>
      </c>
      <c r="VFN4">
        <v>-257953.17694800001</v>
      </c>
      <c r="VFO4">
        <v>-257953.17694800001</v>
      </c>
      <c r="VFP4">
        <v>-257953.17694800001</v>
      </c>
      <c r="VFQ4">
        <v>-257953.17694800001</v>
      </c>
      <c r="VFR4">
        <v>-257953.17694800001</v>
      </c>
      <c r="VFS4">
        <v>-257953.17694800001</v>
      </c>
      <c r="VFT4">
        <v>-257953.17694800001</v>
      </c>
      <c r="VFU4">
        <v>-257953.17694800001</v>
      </c>
      <c r="VFV4">
        <v>-381182.691445</v>
      </c>
      <c r="VFW4">
        <v>-381182.691445</v>
      </c>
      <c r="VFX4">
        <v>-381182.691445</v>
      </c>
      <c r="VFY4">
        <v>-381182.691445</v>
      </c>
      <c r="VFZ4">
        <v>-381182.691445</v>
      </c>
      <c r="VGA4">
        <v>-381182.691445</v>
      </c>
      <c r="VGB4">
        <v>-381182.691445</v>
      </c>
      <c r="VGC4">
        <v>-381182.691445</v>
      </c>
      <c r="VGD4">
        <v>-381182.691445</v>
      </c>
      <c r="VGE4">
        <v>-381182.691445</v>
      </c>
      <c r="VGF4">
        <v>-381182.691445</v>
      </c>
      <c r="VGG4">
        <v>-381179.26114299998</v>
      </c>
      <c r="VGH4">
        <v>-381179.26114299998</v>
      </c>
      <c r="VGI4">
        <v>-381179.26114299998</v>
      </c>
      <c r="VGJ4">
        <v>-381179.26114299998</v>
      </c>
      <c r="VGK4">
        <v>-381179.26114299998</v>
      </c>
      <c r="VGL4">
        <v>-381179.26114299998</v>
      </c>
      <c r="VGM4">
        <v>-381179.26114299998</v>
      </c>
      <c r="VGN4">
        <v>-381179.26114299998</v>
      </c>
      <c r="VGO4">
        <v>-381179.26114299998</v>
      </c>
      <c r="VGP4">
        <v>-381179.26114299998</v>
      </c>
      <c r="VGQ4">
        <v>-381179.26114299998</v>
      </c>
      <c r="VGR4">
        <v>-381182.691445</v>
      </c>
      <c r="VGS4">
        <v>-381182.691445</v>
      </c>
      <c r="VGT4">
        <v>-381182.691445</v>
      </c>
      <c r="VGU4">
        <v>-381182.691445</v>
      </c>
      <c r="VGV4">
        <v>-381182.691445</v>
      </c>
      <c r="VGW4">
        <v>-381182.691445</v>
      </c>
      <c r="VGX4">
        <v>-381182.691445</v>
      </c>
      <c r="VGY4">
        <v>-381182.691445</v>
      </c>
      <c r="VGZ4">
        <v>-381182.691445</v>
      </c>
      <c r="VHA4">
        <v>-381182.691445</v>
      </c>
      <c r="VHB4">
        <v>-381182.691445</v>
      </c>
      <c r="VHC4">
        <v>-381179.26114299998</v>
      </c>
      <c r="VHD4">
        <v>-381179.26114299998</v>
      </c>
      <c r="VHE4">
        <v>-381179.26114299998</v>
      </c>
      <c r="VHF4">
        <v>-381179.26114299998</v>
      </c>
      <c r="VHG4">
        <v>-381179.26114299998</v>
      </c>
      <c r="VHH4">
        <v>-381179.26114299998</v>
      </c>
      <c r="VHI4">
        <v>-381179.26114299998</v>
      </c>
      <c r="VHJ4">
        <v>-381179.26114299998</v>
      </c>
      <c r="VHK4">
        <v>-381179.26114299998</v>
      </c>
      <c r="VHL4">
        <v>-381179.26114299998</v>
      </c>
      <c r="VHM4">
        <v>-381179.26114299998</v>
      </c>
      <c r="VHN4">
        <v>-557750.49423299998</v>
      </c>
      <c r="VHO4">
        <v>-557750.49423299998</v>
      </c>
      <c r="VHP4">
        <v>-557750.49423299998</v>
      </c>
      <c r="VHQ4">
        <v>-557750.49423299998</v>
      </c>
      <c r="VHR4">
        <v>-557750.49423299998</v>
      </c>
      <c r="VHS4">
        <v>-557750.49423299998</v>
      </c>
      <c r="VHT4">
        <v>-557750.49423299998</v>
      </c>
      <c r="VHU4">
        <v>-557750.49423299998</v>
      </c>
      <c r="VHV4">
        <v>-557750.49423299998</v>
      </c>
      <c r="VHW4">
        <v>-557750.49423299998</v>
      </c>
      <c r="VHX4">
        <v>-557750.49423299998</v>
      </c>
      <c r="VHY4">
        <v>-557743.69362399995</v>
      </c>
      <c r="VHZ4">
        <v>-557743.69362399995</v>
      </c>
      <c r="VIA4">
        <v>-557743.69362399995</v>
      </c>
      <c r="VIB4">
        <v>-557743.69362399995</v>
      </c>
      <c r="VIC4">
        <v>-557743.69362399995</v>
      </c>
      <c r="VID4">
        <v>-557743.69362399995</v>
      </c>
      <c r="VIE4">
        <v>-557743.69362399995</v>
      </c>
      <c r="VIF4">
        <v>-557743.69362399995</v>
      </c>
      <c r="VIG4">
        <v>-557743.69362399995</v>
      </c>
      <c r="VIH4">
        <v>-557743.69362399995</v>
      </c>
      <c r="VII4">
        <v>-557743.69362399995</v>
      </c>
      <c r="VIJ4">
        <v>-557750.49423299998</v>
      </c>
      <c r="VIK4">
        <v>-557750.49423299998</v>
      </c>
      <c r="VIL4">
        <v>-557750.49423299998</v>
      </c>
      <c r="VIM4">
        <v>-557750.49423299998</v>
      </c>
      <c r="VIN4">
        <v>-557750.49423299998</v>
      </c>
      <c r="VIO4">
        <v>-557750.49423299998</v>
      </c>
      <c r="VIP4">
        <v>-557750.49423299998</v>
      </c>
      <c r="VIQ4">
        <v>-557750.49423299998</v>
      </c>
      <c r="VIR4">
        <v>-557750.49423299998</v>
      </c>
      <c r="VIS4">
        <v>-557750.49423299998</v>
      </c>
      <c r="VIT4">
        <v>-557750.49423299998</v>
      </c>
      <c r="VIU4">
        <v>-557743.69362399995</v>
      </c>
      <c r="VIV4">
        <v>-557743.69362399995</v>
      </c>
      <c r="VIW4">
        <v>-557743.69362399995</v>
      </c>
      <c r="VIX4">
        <v>-557743.69362399995</v>
      </c>
      <c r="VIY4">
        <v>-557743.69362399995</v>
      </c>
      <c r="VIZ4">
        <v>-557743.69362399995</v>
      </c>
      <c r="VJA4">
        <v>-557743.69362399995</v>
      </c>
      <c r="VJB4">
        <v>-557743.69362399995</v>
      </c>
      <c r="VJC4">
        <v>-557743.69362399995</v>
      </c>
      <c r="VJD4">
        <v>-557743.69362399995</v>
      </c>
      <c r="VJE4">
        <v>-557743.69362399995</v>
      </c>
      <c r="VJF4">
        <v>-306588.33896600001</v>
      </c>
      <c r="VJG4">
        <v>-306588.33896600001</v>
      </c>
      <c r="VJH4">
        <v>-306588.33896600001</v>
      </c>
      <c r="VJI4">
        <v>-306588.33896600001</v>
      </c>
      <c r="VJJ4">
        <v>-306588.33896600001</v>
      </c>
      <c r="VJK4">
        <v>-306588.33896600001</v>
      </c>
      <c r="VJL4">
        <v>-306588.33896600001</v>
      </c>
      <c r="VJM4">
        <v>-306588.33896600001</v>
      </c>
      <c r="VJN4">
        <v>-306588.33896600001</v>
      </c>
      <c r="VJO4">
        <v>-306588.33896600001</v>
      </c>
      <c r="VJP4">
        <v>-306588.33896600001</v>
      </c>
      <c r="VJQ4">
        <v>-306587.24080600002</v>
      </c>
      <c r="VJR4">
        <v>-306587.24080600002</v>
      </c>
      <c r="VJS4">
        <v>-306587.24080600002</v>
      </c>
      <c r="VJT4">
        <v>-306587.24080600002</v>
      </c>
      <c r="VJU4">
        <v>-306587.24080600002</v>
      </c>
      <c r="VJV4">
        <v>-306587.24080600002</v>
      </c>
      <c r="VJW4">
        <v>-306587.24080600002</v>
      </c>
      <c r="VJX4">
        <v>-306587.24080600002</v>
      </c>
      <c r="VJY4">
        <v>-306587.24080600002</v>
      </c>
      <c r="VJZ4">
        <v>-306587.24080600002</v>
      </c>
      <c r="VKA4">
        <v>-306587.24080600002</v>
      </c>
      <c r="VKB4">
        <v>-306588.33896600001</v>
      </c>
      <c r="VKC4">
        <v>-306588.33896600001</v>
      </c>
      <c r="VKD4">
        <v>-306588.33896600001</v>
      </c>
      <c r="VKE4">
        <v>-306588.33896600001</v>
      </c>
      <c r="VKF4">
        <v>-306588.33896600001</v>
      </c>
      <c r="VKG4">
        <v>-306588.33896600001</v>
      </c>
      <c r="VKH4">
        <v>-306588.33896600001</v>
      </c>
      <c r="VKI4">
        <v>-306588.33896600001</v>
      </c>
      <c r="VKJ4">
        <v>-306588.33896600001</v>
      </c>
      <c r="VKK4">
        <v>-306588.33896600001</v>
      </c>
      <c r="VKL4">
        <v>-306588.33896600001</v>
      </c>
      <c r="VKM4">
        <v>-306587.24080600002</v>
      </c>
      <c r="VKN4">
        <v>-306587.24080600002</v>
      </c>
      <c r="VKO4">
        <v>-306587.24080600002</v>
      </c>
      <c r="VKP4">
        <v>-306587.24080600002</v>
      </c>
      <c r="VKQ4">
        <v>-306587.24080600002</v>
      </c>
      <c r="VKR4">
        <v>-306587.24080600002</v>
      </c>
      <c r="VKS4">
        <v>-306587.24080600002</v>
      </c>
      <c r="VKT4">
        <v>-306587.24080600002</v>
      </c>
      <c r="VKU4">
        <v>-306587.24080600002</v>
      </c>
      <c r="VKV4">
        <v>-306587.24080600002</v>
      </c>
      <c r="VKW4">
        <v>-306587.24080600002</v>
      </c>
      <c r="VKX4">
        <v>-454505.63280000002</v>
      </c>
      <c r="VKY4">
        <v>-454505.63280000002</v>
      </c>
      <c r="VKZ4">
        <v>-454505.63280000002</v>
      </c>
      <c r="VLA4">
        <v>-454505.63280000002</v>
      </c>
      <c r="VLB4">
        <v>-454505.63280000002</v>
      </c>
      <c r="VLC4">
        <v>-454505.63280000002</v>
      </c>
      <c r="VLD4">
        <v>-454505.63280000002</v>
      </c>
      <c r="VLE4">
        <v>-454505.63280000002</v>
      </c>
      <c r="VLF4">
        <v>-454505.63280000002</v>
      </c>
      <c r="VLG4">
        <v>-454505.63280000002</v>
      </c>
      <c r="VLH4">
        <v>-454505.63280000002</v>
      </c>
      <c r="VLI4">
        <v>-454503.47423300002</v>
      </c>
      <c r="VLJ4">
        <v>-454503.47423300002</v>
      </c>
      <c r="VLK4">
        <v>-454503.47423300002</v>
      </c>
      <c r="VLL4">
        <v>-454503.47423300002</v>
      </c>
      <c r="VLM4">
        <v>-454503.47423300002</v>
      </c>
      <c r="VLN4">
        <v>-454503.47423300002</v>
      </c>
      <c r="VLO4">
        <v>-454503.47423300002</v>
      </c>
      <c r="VLP4">
        <v>-454503.47423300002</v>
      </c>
      <c r="VLQ4">
        <v>-454503.47423300002</v>
      </c>
      <c r="VLR4">
        <v>-454503.47423300002</v>
      </c>
      <c r="VLS4">
        <v>-454503.47423300002</v>
      </c>
      <c r="VLT4">
        <v>-454505.63280000002</v>
      </c>
      <c r="VLU4">
        <v>-454505.63280000002</v>
      </c>
      <c r="VLV4">
        <v>-454505.63280000002</v>
      </c>
      <c r="VLW4">
        <v>-454505.63280000002</v>
      </c>
      <c r="VLX4">
        <v>-454505.63280000002</v>
      </c>
      <c r="VLY4">
        <v>-454505.63280000002</v>
      </c>
      <c r="VLZ4">
        <v>-454505.63280000002</v>
      </c>
      <c r="VMA4">
        <v>-454505.63280000002</v>
      </c>
      <c r="VMB4">
        <v>-454505.63280000002</v>
      </c>
      <c r="VMC4">
        <v>-454505.63280000002</v>
      </c>
      <c r="VMD4">
        <v>-454505.63280000002</v>
      </c>
      <c r="VME4">
        <v>-454503.47423300002</v>
      </c>
      <c r="VMF4">
        <v>-454503.47423300002</v>
      </c>
      <c r="VMG4">
        <v>-454503.47423300002</v>
      </c>
      <c r="VMH4">
        <v>-454503.47423300002</v>
      </c>
      <c r="VMI4">
        <v>-454503.47423300002</v>
      </c>
      <c r="VMJ4">
        <v>-454503.47423300002</v>
      </c>
      <c r="VMK4">
        <v>-454503.47423300002</v>
      </c>
      <c r="VML4">
        <v>-454503.47423300002</v>
      </c>
      <c r="VMM4">
        <v>-454503.47423300002</v>
      </c>
      <c r="VMN4">
        <v>-454503.47423300002</v>
      </c>
      <c r="VMO4">
        <v>-454503.47423300002</v>
      </c>
      <c r="VMP4">
        <v>-668088.79349199997</v>
      </c>
      <c r="VMQ4">
        <v>-668088.79349199997</v>
      </c>
      <c r="VMR4">
        <v>-668088.79349199997</v>
      </c>
      <c r="VMS4">
        <v>-668088.79349199997</v>
      </c>
      <c r="VMT4">
        <v>-668088.79349199997</v>
      </c>
      <c r="VMU4">
        <v>-668088.79349199997</v>
      </c>
      <c r="VMV4">
        <v>-668088.79349199997</v>
      </c>
      <c r="VMW4">
        <v>-668088.79349199997</v>
      </c>
      <c r="VMX4">
        <v>-668088.79349199997</v>
      </c>
      <c r="VMY4">
        <v>-668088.79349199997</v>
      </c>
      <c r="VMZ4">
        <v>-668088.79349199997</v>
      </c>
      <c r="VNA4">
        <v>-668084.514112</v>
      </c>
      <c r="VNB4">
        <v>-668084.514112</v>
      </c>
      <c r="VNC4">
        <v>-668084.514112</v>
      </c>
      <c r="VND4">
        <v>-668084.514112</v>
      </c>
      <c r="VNE4">
        <v>-668084.514112</v>
      </c>
      <c r="VNF4">
        <v>-668084.514112</v>
      </c>
      <c r="VNG4">
        <v>-668084.514112</v>
      </c>
      <c r="VNH4">
        <v>-668084.514112</v>
      </c>
      <c r="VNI4">
        <v>-668084.514112</v>
      </c>
      <c r="VNJ4">
        <v>-668084.514112</v>
      </c>
      <c r="VNK4">
        <v>-668084.514112</v>
      </c>
      <c r="VNL4">
        <v>-668088.79349199997</v>
      </c>
      <c r="VNM4">
        <v>-668088.79349199997</v>
      </c>
      <c r="VNN4">
        <v>-668088.79349199997</v>
      </c>
      <c r="VNO4">
        <v>-668088.79349199997</v>
      </c>
      <c r="VNP4">
        <v>-668088.79349199997</v>
      </c>
      <c r="VNQ4">
        <v>-668088.79349199997</v>
      </c>
      <c r="VNR4">
        <v>-668088.79349199997</v>
      </c>
      <c r="VNS4">
        <v>-668088.79349199997</v>
      </c>
      <c r="VNT4">
        <v>-668088.79349199997</v>
      </c>
      <c r="VNU4">
        <v>-668088.79349199997</v>
      </c>
      <c r="VNV4">
        <v>-668088.79349199997</v>
      </c>
      <c r="VNW4">
        <v>-668084.514112</v>
      </c>
      <c r="VNX4">
        <v>-668084.514112</v>
      </c>
      <c r="VNY4">
        <v>-668084.514112</v>
      </c>
      <c r="VNZ4">
        <v>-668084.514112</v>
      </c>
      <c r="VOA4">
        <v>-668084.514112</v>
      </c>
      <c r="VOB4">
        <v>-668084.514112</v>
      </c>
      <c r="VOC4">
        <v>-668084.514112</v>
      </c>
      <c r="VOD4">
        <v>-668084.514112</v>
      </c>
      <c r="VOE4">
        <v>-668084.514112</v>
      </c>
      <c r="VOF4">
        <v>-668084.514112</v>
      </c>
      <c r="VOG4">
        <v>-668084.514112</v>
      </c>
      <c r="VOH4">
        <v>-2393586.5250800001</v>
      </c>
      <c r="VOI4">
        <v>-2393586.5250800001</v>
      </c>
      <c r="VOJ4">
        <v>-2393586.5250800001</v>
      </c>
      <c r="VOK4">
        <v>-2393586.5250800001</v>
      </c>
      <c r="VOL4">
        <v>-2393586.5250800001</v>
      </c>
      <c r="VOM4">
        <v>-2393586.5250800001</v>
      </c>
      <c r="VON4">
        <v>-2393586.5250800001</v>
      </c>
      <c r="VOO4">
        <v>-2393586.5250800001</v>
      </c>
      <c r="VOP4">
        <v>-2393586.5250800001</v>
      </c>
      <c r="VOQ4">
        <v>-2393586.5250800001</v>
      </c>
      <c r="VOR4">
        <v>-2393586.5250800001</v>
      </c>
      <c r="VOS4">
        <v>-2393587.91041</v>
      </c>
      <c r="VOT4">
        <v>-2393587.91041</v>
      </c>
      <c r="VOU4">
        <v>-2393587.91041</v>
      </c>
      <c r="VOV4">
        <v>-2393587.91041</v>
      </c>
      <c r="VOW4">
        <v>-2393587.91041</v>
      </c>
      <c r="VOX4">
        <v>-2393587.91041</v>
      </c>
      <c r="VOY4">
        <v>-2393587.91041</v>
      </c>
      <c r="VOZ4">
        <v>-2393587.91041</v>
      </c>
      <c r="VPA4">
        <v>-2393587.91041</v>
      </c>
      <c r="VPB4">
        <v>-2393587.91041</v>
      </c>
      <c r="VPC4">
        <v>-2393587.91041</v>
      </c>
      <c r="VPD4">
        <v>-2393586.5250800001</v>
      </c>
      <c r="VPE4">
        <v>-2393586.5250800001</v>
      </c>
      <c r="VPF4">
        <v>-2393586.5250800001</v>
      </c>
      <c r="VPG4">
        <v>-2393586.5250800001</v>
      </c>
      <c r="VPH4">
        <v>-2393586.5250800001</v>
      </c>
      <c r="VPI4">
        <v>-2393586.5250800001</v>
      </c>
      <c r="VPJ4">
        <v>-2393586.5250800001</v>
      </c>
      <c r="VPK4">
        <v>-2393586.5250800001</v>
      </c>
      <c r="VPL4">
        <v>-2393586.5250800001</v>
      </c>
      <c r="VPM4">
        <v>-2393586.5250800001</v>
      </c>
      <c r="VPN4">
        <v>-2393586.5250800001</v>
      </c>
      <c r="VPO4">
        <v>-2393587.91041</v>
      </c>
      <c r="VPP4">
        <v>-2393587.91041</v>
      </c>
      <c r="VPQ4">
        <v>-2393587.91041</v>
      </c>
      <c r="VPR4">
        <v>-2393587.91041</v>
      </c>
      <c r="VPS4">
        <v>-2393587.91041</v>
      </c>
      <c r="VPT4">
        <v>-2393587.91041</v>
      </c>
      <c r="VPU4">
        <v>-2393587.91041</v>
      </c>
      <c r="VPV4">
        <v>-2393587.91041</v>
      </c>
      <c r="VPW4">
        <v>-2393587.91041</v>
      </c>
      <c r="VPX4">
        <v>-2393587.91041</v>
      </c>
      <c r="VPY4">
        <v>-2393587.91041</v>
      </c>
      <c r="VPZ4">
        <v>-2578154.4659000002</v>
      </c>
      <c r="VQA4">
        <v>-2578154.4659000002</v>
      </c>
      <c r="VQB4">
        <v>-2578154.4659000002</v>
      </c>
      <c r="VQC4">
        <v>-2578154.4659000002</v>
      </c>
      <c r="VQD4">
        <v>-2578154.4659000002</v>
      </c>
      <c r="VQE4">
        <v>-2578154.4659000002</v>
      </c>
      <c r="VQF4">
        <v>-2578154.4659000002</v>
      </c>
      <c r="VQG4">
        <v>-2578154.4659000002</v>
      </c>
      <c r="VQH4">
        <v>-2578154.4659000002</v>
      </c>
      <c r="VQI4">
        <v>-2578154.4659000002</v>
      </c>
      <c r="VQJ4">
        <v>-2578154.4659000002</v>
      </c>
      <c r="VQK4">
        <v>-2578157.1889300002</v>
      </c>
      <c r="VQL4">
        <v>-2578157.1889300002</v>
      </c>
      <c r="VQM4">
        <v>-2578157.1889300002</v>
      </c>
      <c r="VQN4">
        <v>-2578157.1889300002</v>
      </c>
      <c r="VQO4">
        <v>-2578157.1889300002</v>
      </c>
      <c r="VQP4">
        <v>-2578157.1889300002</v>
      </c>
      <c r="VQQ4">
        <v>-2578157.1889300002</v>
      </c>
      <c r="VQR4">
        <v>-2578157.1889300002</v>
      </c>
      <c r="VQS4">
        <v>-2578157.1889300002</v>
      </c>
      <c r="VQT4">
        <v>-2578157.1889300002</v>
      </c>
      <c r="VQU4">
        <v>-2578157.1889300002</v>
      </c>
      <c r="VQV4">
        <v>-2578154.4659000002</v>
      </c>
      <c r="VQW4">
        <v>-2578154.4659000002</v>
      </c>
      <c r="VQX4">
        <v>-2578154.4659000002</v>
      </c>
      <c r="VQY4">
        <v>-2578154.4659000002</v>
      </c>
      <c r="VQZ4">
        <v>-2578154.4659000002</v>
      </c>
      <c r="VRA4">
        <v>-2578154.4659000002</v>
      </c>
      <c r="VRB4">
        <v>-2578154.4659000002</v>
      </c>
      <c r="VRC4">
        <v>-2578154.4659000002</v>
      </c>
      <c r="VRD4">
        <v>-2578154.4659000002</v>
      </c>
      <c r="VRE4">
        <v>-2578154.4659000002</v>
      </c>
      <c r="VRF4">
        <v>-2578154.4659000002</v>
      </c>
      <c r="VRG4">
        <v>-2578157.1889300002</v>
      </c>
      <c r="VRH4">
        <v>-2578157.1889300002</v>
      </c>
      <c r="VRI4">
        <v>-2578157.1889300002</v>
      </c>
      <c r="VRJ4">
        <v>-2578157.1889300002</v>
      </c>
      <c r="VRK4">
        <v>-2578157.1889300002</v>
      </c>
      <c r="VRL4">
        <v>-2578157.1889300002</v>
      </c>
      <c r="VRM4">
        <v>-2578157.1889300002</v>
      </c>
      <c r="VRN4">
        <v>-2578157.1889300002</v>
      </c>
      <c r="VRO4">
        <v>-2578157.1889300002</v>
      </c>
      <c r="VRP4">
        <v>-2578157.1889300002</v>
      </c>
      <c r="VRQ4">
        <v>-2578157.1889300002</v>
      </c>
      <c r="VRR4">
        <v>-2848619.3387500001</v>
      </c>
      <c r="VRS4">
        <v>-2848619.3387500001</v>
      </c>
      <c r="VRT4">
        <v>-2848619.3387500001</v>
      </c>
      <c r="VRU4">
        <v>-2848619.3387500001</v>
      </c>
      <c r="VRV4">
        <v>-2848619.3387500001</v>
      </c>
      <c r="VRW4">
        <v>-2848619.3387500001</v>
      </c>
      <c r="VRX4">
        <v>-2848619.3387500001</v>
      </c>
      <c r="VRY4">
        <v>-2848619.3387500001</v>
      </c>
      <c r="VRZ4">
        <v>-2848619.3387500001</v>
      </c>
      <c r="VSA4">
        <v>-2848619.3387500001</v>
      </c>
      <c r="VSB4">
        <v>-2848619.3387500001</v>
      </c>
      <c r="VSC4">
        <v>-2848624.7371800002</v>
      </c>
      <c r="VSD4">
        <v>-2848624.7371800002</v>
      </c>
      <c r="VSE4">
        <v>-2848624.7371800002</v>
      </c>
      <c r="VSF4">
        <v>-2848624.7371800002</v>
      </c>
      <c r="VSG4">
        <v>-2848624.7371800002</v>
      </c>
      <c r="VSH4">
        <v>-2848624.7371800002</v>
      </c>
      <c r="VSI4">
        <v>-2848624.7371800002</v>
      </c>
      <c r="VSJ4">
        <v>-2848624.7371800002</v>
      </c>
      <c r="VSK4">
        <v>-2848624.7371800002</v>
      </c>
      <c r="VSL4">
        <v>-2848624.7371800002</v>
      </c>
      <c r="VSM4">
        <v>-2848624.7371800002</v>
      </c>
      <c r="VSN4">
        <v>-2848619.3387500001</v>
      </c>
      <c r="VSO4">
        <v>-2848619.3387500001</v>
      </c>
      <c r="VSP4">
        <v>-2848619.3387500001</v>
      </c>
      <c r="VSQ4">
        <v>-2848619.3387500001</v>
      </c>
      <c r="VSR4">
        <v>-2848619.3387500001</v>
      </c>
      <c r="VSS4">
        <v>-2848619.3387500001</v>
      </c>
      <c r="VST4">
        <v>-2848619.3387500001</v>
      </c>
      <c r="VSU4">
        <v>-2848619.3387500001</v>
      </c>
      <c r="VSV4">
        <v>-2848619.3387500001</v>
      </c>
      <c r="VSW4">
        <v>-2848619.3387500001</v>
      </c>
      <c r="VSX4">
        <v>-2848619.3387500001</v>
      </c>
      <c r="VSY4">
        <v>-2848624.7371800002</v>
      </c>
      <c r="VSZ4">
        <v>-2848624.7371800002</v>
      </c>
      <c r="VTA4">
        <v>-2848624.7371800002</v>
      </c>
      <c r="VTB4">
        <v>-2848624.7371800002</v>
      </c>
      <c r="VTC4">
        <v>-2848624.7371800002</v>
      </c>
      <c r="VTD4">
        <v>-2848624.7371800002</v>
      </c>
      <c r="VTE4">
        <v>-2848624.7371800002</v>
      </c>
      <c r="VTF4">
        <v>-2848624.7371800002</v>
      </c>
      <c r="VTG4">
        <v>-2848624.7371800002</v>
      </c>
      <c r="VTH4">
        <v>-2848624.7371800002</v>
      </c>
      <c r="VTI4">
        <v>-2848624.7371800002</v>
      </c>
      <c r="VTJ4">
        <v>-39935443.580399998</v>
      </c>
      <c r="VTK4">
        <v>-39935443.580399998</v>
      </c>
      <c r="VTL4">
        <v>-39935443.580399998</v>
      </c>
      <c r="VTM4">
        <v>-39935443.580399998</v>
      </c>
      <c r="VTN4">
        <v>-39935443.580399998</v>
      </c>
      <c r="VTO4">
        <v>-39935443.580399998</v>
      </c>
      <c r="VTP4">
        <v>-39935443.580399998</v>
      </c>
      <c r="VTQ4">
        <v>-39935443.580399998</v>
      </c>
      <c r="VTR4">
        <v>-39935443.580399998</v>
      </c>
      <c r="VTS4">
        <v>-39935443.580399998</v>
      </c>
      <c r="VTT4">
        <v>-39935443.580399998</v>
      </c>
      <c r="VTU4">
        <v>-39935443.580399998</v>
      </c>
      <c r="VTV4">
        <v>-39935443.580399998</v>
      </c>
      <c r="VTW4">
        <v>-39935443.580399998</v>
      </c>
      <c r="VTX4">
        <v>-39935443.580399998</v>
      </c>
      <c r="VTY4">
        <v>-39935443.580399998</v>
      </c>
      <c r="VTZ4">
        <v>-39935443.580399998</v>
      </c>
      <c r="VUA4">
        <v>-39935443.580399998</v>
      </c>
      <c r="VUB4">
        <v>-39935443.580399998</v>
      </c>
      <c r="VUC4">
        <v>-39935443.580399998</v>
      </c>
      <c r="VUD4">
        <v>-39935443.580399998</v>
      </c>
      <c r="VUE4">
        <v>-39935443.580399998</v>
      </c>
      <c r="VUF4">
        <v>-39935443.580399998</v>
      </c>
      <c r="VUG4">
        <v>-39935443.580399998</v>
      </c>
      <c r="VUH4">
        <v>-39935443.580399998</v>
      </c>
      <c r="VUI4">
        <v>-39935443.580399998</v>
      </c>
      <c r="VUJ4">
        <v>-39935443.580399998</v>
      </c>
      <c r="VUK4">
        <v>-39935443.580399998</v>
      </c>
      <c r="VUL4">
        <v>-39935443.580399998</v>
      </c>
      <c r="VUM4">
        <v>-39935443.580399998</v>
      </c>
      <c r="VUN4">
        <v>-39935443.580399998</v>
      </c>
      <c r="VUO4">
        <v>-39935443.580399998</v>
      </c>
      <c r="VUP4">
        <v>-39935443.580399998</v>
      </c>
      <c r="VUQ4">
        <v>-39935443.580399998</v>
      </c>
      <c r="VUR4">
        <v>-39935443.580399998</v>
      </c>
      <c r="VUS4">
        <v>-39935443.580399998</v>
      </c>
      <c r="VUT4">
        <v>-39935443.580399998</v>
      </c>
      <c r="VUU4">
        <v>-39935443.580399998</v>
      </c>
      <c r="VUV4">
        <v>-39935443.580399998</v>
      </c>
      <c r="VUW4">
        <v>-39935443.580399998</v>
      </c>
      <c r="VUX4">
        <v>-39935443.580399998</v>
      </c>
      <c r="VUY4">
        <v>-39935443.580399998</v>
      </c>
      <c r="VUZ4">
        <v>-39935443.580399998</v>
      </c>
      <c r="VVA4">
        <v>-39935443.580399998</v>
      </c>
      <c r="VVB4">
        <v>-60531878.304300003</v>
      </c>
      <c r="VVC4">
        <v>-60531878.304300003</v>
      </c>
      <c r="VVD4">
        <v>-60531878.304300003</v>
      </c>
      <c r="VVE4">
        <v>-60531878.304300003</v>
      </c>
      <c r="VVF4">
        <v>-60531878.304300003</v>
      </c>
      <c r="VVG4">
        <v>-60531878.304300003</v>
      </c>
      <c r="VVH4">
        <v>-60531878.304300003</v>
      </c>
      <c r="VVI4">
        <v>-60531878.304300003</v>
      </c>
      <c r="VVJ4">
        <v>-60531878.304300003</v>
      </c>
      <c r="VVK4">
        <v>-60531878.304300003</v>
      </c>
      <c r="VVL4">
        <v>-60531878.304300003</v>
      </c>
      <c r="VVM4">
        <v>-60531878.304300003</v>
      </c>
      <c r="VVN4">
        <v>-60531878.304300003</v>
      </c>
      <c r="VVO4">
        <v>-60531878.304300003</v>
      </c>
      <c r="VVP4">
        <v>-60531878.304300003</v>
      </c>
      <c r="VVQ4">
        <v>-60531878.304300003</v>
      </c>
      <c r="VVR4">
        <v>-60531878.304300003</v>
      </c>
      <c r="VVS4">
        <v>-60531878.304300003</v>
      </c>
      <c r="VVT4">
        <v>-60531878.304300003</v>
      </c>
      <c r="VVU4">
        <v>-60531878.304300003</v>
      </c>
      <c r="VVV4">
        <v>-60531878.304300003</v>
      </c>
      <c r="VVW4">
        <v>-60531878.304300003</v>
      </c>
      <c r="VVX4">
        <v>-60531878.304300003</v>
      </c>
      <c r="VVY4">
        <v>-60531878.304300003</v>
      </c>
      <c r="VVZ4">
        <v>-60531878.304300003</v>
      </c>
      <c r="VWA4">
        <v>-60531878.304300003</v>
      </c>
      <c r="VWB4">
        <v>-60531878.304300003</v>
      </c>
      <c r="VWC4">
        <v>-60531878.304300003</v>
      </c>
      <c r="VWD4">
        <v>-60531878.304300003</v>
      </c>
      <c r="VWE4">
        <v>-60531878.304300003</v>
      </c>
      <c r="VWF4">
        <v>-60531878.304300003</v>
      </c>
      <c r="VWG4">
        <v>-60531878.304300003</v>
      </c>
      <c r="VWH4">
        <v>-60531878.304300003</v>
      </c>
      <c r="VWI4">
        <v>-60531878.304300003</v>
      </c>
      <c r="VWJ4">
        <v>-60531878.304300003</v>
      </c>
      <c r="VWK4">
        <v>-60531878.304300003</v>
      </c>
      <c r="VWL4">
        <v>-60531878.304300003</v>
      </c>
      <c r="VWM4">
        <v>-60531878.304300003</v>
      </c>
      <c r="VWN4">
        <v>-60531878.304300003</v>
      </c>
      <c r="VWO4">
        <v>-60531878.304300003</v>
      </c>
      <c r="VWP4">
        <v>-60531878.304300003</v>
      </c>
      <c r="VWQ4">
        <v>-60531878.304300003</v>
      </c>
      <c r="VWR4">
        <v>-60531878.304300003</v>
      </c>
      <c r="VWS4">
        <v>-60531878.304300003</v>
      </c>
      <c r="VWT4">
        <v>-91751385.678000003</v>
      </c>
      <c r="VWU4">
        <v>-91751385.678000003</v>
      </c>
      <c r="VWV4">
        <v>-91751385.678000003</v>
      </c>
      <c r="VWW4">
        <v>-91751385.678000003</v>
      </c>
      <c r="VWX4">
        <v>-91751385.678000003</v>
      </c>
      <c r="VWY4">
        <v>-91751385.678000003</v>
      </c>
      <c r="VWZ4">
        <v>-91751385.678000003</v>
      </c>
      <c r="VXA4">
        <v>-91751385.678000003</v>
      </c>
      <c r="VXB4">
        <v>-91751385.678000003</v>
      </c>
      <c r="VXC4">
        <v>-91751385.678000003</v>
      </c>
      <c r="VXD4">
        <v>-91751385.678000003</v>
      </c>
      <c r="VXE4">
        <v>-91751385.678000003</v>
      </c>
      <c r="VXF4">
        <v>-91751385.678000003</v>
      </c>
      <c r="VXG4">
        <v>-91751385.678000003</v>
      </c>
      <c r="VXH4">
        <v>-91751385.678000003</v>
      </c>
      <c r="VXI4">
        <v>-91751385.678000003</v>
      </c>
      <c r="VXJ4">
        <v>-91751385.678000003</v>
      </c>
      <c r="VXK4">
        <v>-91751385.678000003</v>
      </c>
      <c r="VXL4">
        <v>-91751385.678000003</v>
      </c>
      <c r="VXM4">
        <v>-91751385.678000003</v>
      </c>
      <c r="VXN4">
        <v>-91751385.678000003</v>
      </c>
      <c r="VXO4">
        <v>-91751385.678000003</v>
      </c>
      <c r="VXP4">
        <v>-91751385.678000003</v>
      </c>
      <c r="VXQ4">
        <v>-91751385.678000003</v>
      </c>
      <c r="VXR4">
        <v>-91751385.678000003</v>
      </c>
      <c r="VXS4">
        <v>-91751385.678000003</v>
      </c>
      <c r="VXT4">
        <v>-91751385.678000003</v>
      </c>
      <c r="VXU4">
        <v>-91751385.678000003</v>
      </c>
      <c r="VXV4">
        <v>-91751385.678000003</v>
      </c>
      <c r="VXW4">
        <v>-91751385.678000003</v>
      </c>
      <c r="VXX4">
        <v>-91751385.678000003</v>
      </c>
      <c r="VXY4">
        <v>-91751385.678000003</v>
      </c>
      <c r="VXZ4">
        <v>-91751385.678000003</v>
      </c>
      <c r="VYA4">
        <v>-91751385.678000003</v>
      </c>
      <c r="VYB4">
        <v>-91751385.678000003</v>
      </c>
      <c r="VYC4">
        <v>-91751385.678000003</v>
      </c>
      <c r="VYD4">
        <v>-91751385.678000003</v>
      </c>
      <c r="VYE4">
        <v>-91751385.678000003</v>
      </c>
      <c r="VYF4">
        <v>-91751385.678000003</v>
      </c>
      <c r="VYG4">
        <v>-91751385.678000003</v>
      </c>
      <c r="VYH4">
        <v>-91751385.678000003</v>
      </c>
      <c r="VYI4">
        <v>-91751385.678000003</v>
      </c>
      <c r="VYJ4">
        <v>-91751385.678000003</v>
      </c>
      <c r="VYK4">
        <v>-91751385.678000003</v>
      </c>
      <c r="VYL4">
        <v>-39935443.580399998</v>
      </c>
      <c r="VYM4">
        <v>-39935443.580399998</v>
      </c>
      <c r="VYN4">
        <v>-39935443.580399998</v>
      </c>
      <c r="VYO4">
        <v>-39935443.580399998</v>
      </c>
      <c r="VYP4">
        <v>-39935443.580399998</v>
      </c>
      <c r="VYQ4">
        <v>-39935443.580399998</v>
      </c>
      <c r="VYR4">
        <v>-39935443.580399998</v>
      </c>
      <c r="VYS4">
        <v>-39935443.580399998</v>
      </c>
      <c r="VYT4">
        <v>-39935443.580399998</v>
      </c>
      <c r="VYU4">
        <v>-39935443.580399998</v>
      </c>
      <c r="VYV4">
        <v>-39935443.580399998</v>
      </c>
      <c r="VYW4">
        <v>-39935443.580399998</v>
      </c>
      <c r="VYX4">
        <v>-39935443.580399998</v>
      </c>
      <c r="VYY4">
        <v>-39935443.580399998</v>
      </c>
      <c r="VYZ4">
        <v>-39935443.580399998</v>
      </c>
      <c r="VZA4">
        <v>-39935443.580399998</v>
      </c>
      <c r="VZB4">
        <v>-39935443.580399998</v>
      </c>
      <c r="VZC4">
        <v>-39935443.580399998</v>
      </c>
      <c r="VZD4">
        <v>-39935443.580399998</v>
      </c>
      <c r="VZE4">
        <v>-39935443.580399998</v>
      </c>
      <c r="VZF4">
        <v>-39935443.580399998</v>
      </c>
      <c r="VZG4">
        <v>-39935443.580399998</v>
      </c>
      <c r="VZH4">
        <v>-39935443.580399998</v>
      </c>
      <c r="VZI4">
        <v>-39935443.580399998</v>
      </c>
      <c r="VZJ4">
        <v>-39935443.580399998</v>
      </c>
      <c r="VZK4">
        <v>-39935443.580399998</v>
      </c>
      <c r="VZL4">
        <v>-39935443.580399998</v>
      </c>
      <c r="VZM4">
        <v>-39935443.580399998</v>
      </c>
      <c r="VZN4">
        <v>-39935443.580399998</v>
      </c>
      <c r="VZO4">
        <v>-39935443.580399998</v>
      </c>
      <c r="VZP4">
        <v>-39935443.580399998</v>
      </c>
      <c r="VZQ4">
        <v>-39935443.580399998</v>
      </c>
      <c r="VZR4">
        <v>-39935443.580399998</v>
      </c>
      <c r="VZS4">
        <v>-39935443.580399998</v>
      </c>
      <c r="VZT4">
        <v>-39935443.580399998</v>
      </c>
      <c r="VZU4">
        <v>-39935443.580399998</v>
      </c>
      <c r="VZV4">
        <v>-39935443.580399998</v>
      </c>
      <c r="VZW4">
        <v>-39935443.580399998</v>
      </c>
      <c r="VZX4">
        <v>-39935443.580399998</v>
      </c>
      <c r="VZY4">
        <v>-39935443.580399998</v>
      </c>
      <c r="VZZ4">
        <v>-39935443.580399998</v>
      </c>
      <c r="WAA4">
        <v>-39935443.580399998</v>
      </c>
      <c r="WAB4">
        <v>-39935443.580399998</v>
      </c>
      <c r="WAC4">
        <v>-39935443.580399998</v>
      </c>
      <c r="WAD4">
        <v>-60531878.304300003</v>
      </c>
      <c r="WAE4">
        <v>-60531878.304300003</v>
      </c>
      <c r="WAF4">
        <v>-60531878.304300003</v>
      </c>
      <c r="WAG4">
        <v>-60531878.304300003</v>
      </c>
      <c r="WAH4">
        <v>-60531878.304300003</v>
      </c>
      <c r="WAI4">
        <v>-60531878.304300003</v>
      </c>
      <c r="WAJ4">
        <v>-60531878.304300003</v>
      </c>
      <c r="WAK4">
        <v>-60531878.304300003</v>
      </c>
      <c r="WAL4">
        <v>-60531878.304300003</v>
      </c>
      <c r="WAM4">
        <v>-60531878.304300003</v>
      </c>
      <c r="WAN4">
        <v>-60531878.304300003</v>
      </c>
      <c r="WAO4">
        <v>-60531878.304300003</v>
      </c>
      <c r="WAP4">
        <v>-60531878.304300003</v>
      </c>
      <c r="WAQ4">
        <v>-60531878.304300003</v>
      </c>
      <c r="WAR4">
        <v>-60531878.304300003</v>
      </c>
      <c r="WAS4">
        <v>-60531878.304300003</v>
      </c>
      <c r="WAT4">
        <v>-60531878.304300003</v>
      </c>
      <c r="WAU4">
        <v>-60531878.304300003</v>
      </c>
      <c r="WAV4">
        <v>-60531878.304300003</v>
      </c>
      <c r="WAW4">
        <v>-60531878.304300003</v>
      </c>
      <c r="WAX4">
        <v>-60531878.304300003</v>
      </c>
      <c r="WAY4">
        <v>-60531878.304300003</v>
      </c>
      <c r="WAZ4">
        <v>-60531878.304300003</v>
      </c>
      <c r="WBA4">
        <v>-60531878.304300003</v>
      </c>
      <c r="WBB4">
        <v>-60531878.304300003</v>
      </c>
      <c r="WBC4">
        <v>-60531878.304300003</v>
      </c>
      <c r="WBD4">
        <v>-60531878.304300003</v>
      </c>
      <c r="WBE4">
        <v>-60531878.304300003</v>
      </c>
      <c r="WBF4">
        <v>-60531878.304300003</v>
      </c>
      <c r="WBG4">
        <v>-60531878.304300003</v>
      </c>
      <c r="WBH4">
        <v>-60531878.304300003</v>
      </c>
      <c r="WBI4">
        <v>-60531878.304300003</v>
      </c>
      <c r="WBJ4">
        <v>-60531878.304300003</v>
      </c>
      <c r="WBK4">
        <v>-60531878.304300003</v>
      </c>
      <c r="WBL4">
        <v>-60531878.304300003</v>
      </c>
      <c r="WBM4">
        <v>-60531878.304300003</v>
      </c>
      <c r="WBN4">
        <v>-60531878.304300003</v>
      </c>
      <c r="WBO4">
        <v>-60531878.304300003</v>
      </c>
      <c r="WBP4">
        <v>-60531878.304300003</v>
      </c>
      <c r="WBQ4">
        <v>-60531878.304300003</v>
      </c>
      <c r="WBR4">
        <v>-60531878.304300003</v>
      </c>
      <c r="WBS4">
        <v>-60531878.304300003</v>
      </c>
      <c r="WBT4">
        <v>-60531878.304300003</v>
      </c>
      <c r="WBU4">
        <v>-60531878.304300003</v>
      </c>
      <c r="WBV4">
        <v>-91751385.678000003</v>
      </c>
      <c r="WBW4">
        <v>-91751385.678000003</v>
      </c>
      <c r="WBX4">
        <v>-91751385.678000003</v>
      </c>
      <c r="WBY4">
        <v>-91751385.678000003</v>
      </c>
      <c r="WBZ4">
        <v>-91751385.678000003</v>
      </c>
      <c r="WCA4">
        <v>-91751385.678000003</v>
      </c>
      <c r="WCB4">
        <v>-91751385.678000003</v>
      </c>
      <c r="WCC4">
        <v>-91751385.678000003</v>
      </c>
      <c r="WCD4">
        <v>-91751385.678000003</v>
      </c>
      <c r="WCE4">
        <v>-91751385.678000003</v>
      </c>
      <c r="WCF4">
        <v>-91751385.678000003</v>
      </c>
      <c r="WCG4">
        <v>-91751385.678000003</v>
      </c>
      <c r="WCH4">
        <v>-91751385.678000003</v>
      </c>
      <c r="WCI4">
        <v>-91751385.678000003</v>
      </c>
      <c r="WCJ4">
        <v>-91751385.678000003</v>
      </c>
      <c r="WCK4">
        <v>-91751385.678000003</v>
      </c>
      <c r="WCL4">
        <v>-91751385.678000003</v>
      </c>
      <c r="WCM4">
        <v>-91751385.678000003</v>
      </c>
      <c r="WCN4">
        <v>-91751385.678000003</v>
      </c>
      <c r="WCO4">
        <v>-91751385.678000003</v>
      </c>
      <c r="WCP4">
        <v>-91751385.678000003</v>
      </c>
      <c r="WCQ4">
        <v>-91751385.678000003</v>
      </c>
      <c r="WCR4">
        <v>-91751385.678000003</v>
      </c>
      <c r="WCS4">
        <v>-91751385.678000003</v>
      </c>
      <c r="WCT4">
        <v>-91751385.678000003</v>
      </c>
      <c r="WCU4">
        <v>-91751385.678000003</v>
      </c>
      <c r="WCV4">
        <v>-91751385.678000003</v>
      </c>
      <c r="WCW4">
        <v>-91751385.678000003</v>
      </c>
      <c r="WCX4">
        <v>-91751385.678000003</v>
      </c>
      <c r="WCY4">
        <v>-91751385.678000003</v>
      </c>
      <c r="WCZ4">
        <v>-91751385.678000003</v>
      </c>
      <c r="WDA4">
        <v>-91751385.678000003</v>
      </c>
      <c r="WDB4">
        <v>-91751385.678000003</v>
      </c>
      <c r="WDC4">
        <v>-91751385.678000003</v>
      </c>
      <c r="WDD4">
        <v>-91751385.678000003</v>
      </c>
      <c r="WDE4">
        <v>-91751385.678000003</v>
      </c>
      <c r="WDF4">
        <v>-91751385.678000003</v>
      </c>
      <c r="WDG4">
        <v>-91751385.678000003</v>
      </c>
      <c r="WDH4">
        <v>-91751385.678000003</v>
      </c>
      <c r="WDI4">
        <v>-91751385.678000003</v>
      </c>
      <c r="WDJ4">
        <v>-91751385.678000003</v>
      </c>
      <c r="WDK4">
        <v>-91751385.678000003</v>
      </c>
      <c r="WDL4">
        <v>-91751385.678000003</v>
      </c>
      <c r="WDM4">
        <v>-91751385.678000003</v>
      </c>
      <c r="WDN4">
        <v>-781391.07069199998</v>
      </c>
      <c r="WDO4">
        <v>-781391.07069199998</v>
      </c>
      <c r="WDP4">
        <v>-781391.07069199998</v>
      </c>
      <c r="WDQ4">
        <v>-781391.07069199998</v>
      </c>
      <c r="WDR4">
        <v>-781391.07069199998</v>
      </c>
      <c r="WDS4">
        <v>-781391.07069199998</v>
      </c>
      <c r="WDT4">
        <v>-781391.07069199998</v>
      </c>
      <c r="WDU4">
        <v>-781391.07069199998</v>
      </c>
      <c r="WDV4">
        <v>-781391.07069199998</v>
      </c>
      <c r="WDW4">
        <v>-781391.07069199998</v>
      </c>
      <c r="WDX4">
        <v>-781391.07069199998</v>
      </c>
      <c r="WDY4">
        <v>-781391.07069199998</v>
      </c>
      <c r="WDZ4">
        <v>-781391.07069199998</v>
      </c>
      <c r="WEA4">
        <v>-781391.07069199998</v>
      </c>
      <c r="WEB4">
        <v>-781391.07069199998</v>
      </c>
      <c r="WEC4">
        <v>-781391.07069199998</v>
      </c>
      <c r="WED4">
        <v>-781391.07069199998</v>
      </c>
      <c r="WEE4">
        <v>-781391.07069199998</v>
      </c>
      <c r="WEF4">
        <v>-781391.07069199998</v>
      </c>
      <c r="WEG4">
        <v>-781391.07069199998</v>
      </c>
      <c r="WEH4">
        <v>-781391.07069199998</v>
      </c>
      <c r="WEI4">
        <v>-781391.07069199998</v>
      </c>
      <c r="WEJ4">
        <v>-781391.07069199998</v>
      </c>
      <c r="WEK4">
        <v>-781391.07069199998</v>
      </c>
      <c r="WEL4">
        <v>-781391.07069199998</v>
      </c>
      <c r="WEM4">
        <v>-781391.07069199998</v>
      </c>
      <c r="WEN4">
        <v>-781391.07069199998</v>
      </c>
      <c r="WEO4">
        <v>-781391.07069199998</v>
      </c>
      <c r="WEP4">
        <v>-781391.07069199998</v>
      </c>
      <c r="WEQ4">
        <v>-781391.07069199998</v>
      </c>
      <c r="WER4">
        <v>-781391.07069199998</v>
      </c>
      <c r="WES4">
        <v>-781391.07069199998</v>
      </c>
      <c r="WET4">
        <v>-781391.07069199998</v>
      </c>
      <c r="WEU4">
        <v>-781391.07069199998</v>
      </c>
      <c r="WEV4">
        <v>-781391.07069199998</v>
      </c>
      <c r="WEW4">
        <v>-781391.07069199998</v>
      </c>
      <c r="WEX4">
        <v>-781391.07069199998</v>
      </c>
      <c r="WEY4">
        <v>-781391.07069199998</v>
      </c>
      <c r="WEZ4">
        <v>-781391.07069199998</v>
      </c>
      <c r="WFA4">
        <v>-781391.07069199998</v>
      </c>
      <c r="WFB4">
        <v>-781391.07069199998</v>
      </c>
      <c r="WFC4">
        <v>-781391.07069199998</v>
      </c>
      <c r="WFD4">
        <v>-781391.07069199998</v>
      </c>
      <c r="WFE4">
        <v>-781391.07069199998</v>
      </c>
      <c r="WFF4">
        <v>-1184227.77746</v>
      </c>
      <c r="WFG4">
        <v>-1184227.77746</v>
      </c>
      <c r="WFH4">
        <v>-1184227.77746</v>
      </c>
      <c r="WFI4">
        <v>-1184227.77746</v>
      </c>
      <c r="WFJ4">
        <v>-1184227.77746</v>
      </c>
      <c r="WFK4">
        <v>-1184227.77746</v>
      </c>
      <c r="WFL4">
        <v>-1184227.77746</v>
      </c>
      <c r="WFM4">
        <v>-1184227.77746</v>
      </c>
      <c r="WFN4">
        <v>-1184227.77746</v>
      </c>
      <c r="WFO4">
        <v>-1184227.77746</v>
      </c>
      <c r="WFP4">
        <v>-1184227.77746</v>
      </c>
      <c r="WFQ4">
        <v>-1184227.77746</v>
      </c>
      <c r="WFR4">
        <v>-1184227.77746</v>
      </c>
      <c r="WFS4">
        <v>-1184227.77746</v>
      </c>
      <c r="WFT4">
        <v>-1184227.77746</v>
      </c>
      <c r="WFU4">
        <v>-1184227.77746</v>
      </c>
      <c r="WFV4">
        <v>-1184227.77746</v>
      </c>
      <c r="WFW4">
        <v>-1184227.77746</v>
      </c>
      <c r="WFX4">
        <v>-1184227.77746</v>
      </c>
      <c r="WFY4">
        <v>-1184227.77746</v>
      </c>
      <c r="WFZ4">
        <v>-1184227.77746</v>
      </c>
      <c r="WGA4">
        <v>-1184227.77746</v>
      </c>
      <c r="WGB4">
        <v>-1184227.77746</v>
      </c>
      <c r="WGC4">
        <v>-1184227.77746</v>
      </c>
      <c r="WGD4">
        <v>-1184227.77746</v>
      </c>
      <c r="WGE4">
        <v>-1184227.77746</v>
      </c>
      <c r="WGF4">
        <v>-1184227.77746</v>
      </c>
      <c r="WGG4">
        <v>-1184227.77746</v>
      </c>
      <c r="WGH4">
        <v>-1184227.77746</v>
      </c>
      <c r="WGI4">
        <v>-1184227.77746</v>
      </c>
      <c r="WGJ4">
        <v>-1184227.77746</v>
      </c>
      <c r="WGK4">
        <v>-1184227.77746</v>
      </c>
      <c r="WGL4">
        <v>-1184227.77746</v>
      </c>
      <c r="WGM4">
        <v>-1184227.77746</v>
      </c>
      <c r="WGN4">
        <v>-1184227.77746</v>
      </c>
      <c r="WGO4">
        <v>-1184227.77746</v>
      </c>
      <c r="WGP4">
        <v>-1184227.77746</v>
      </c>
      <c r="WGQ4">
        <v>-1184227.77746</v>
      </c>
      <c r="WGR4">
        <v>-1184227.77746</v>
      </c>
      <c r="WGS4">
        <v>-1184227.77746</v>
      </c>
      <c r="WGT4">
        <v>-1184227.77746</v>
      </c>
      <c r="WGU4">
        <v>-1184227.77746</v>
      </c>
      <c r="WGV4">
        <v>-1184227.77746</v>
      </c>
      <c r="WGW4">
        <v>-1184227.77746</v>
      </c>
      <c r="WGX4">
        <v>-1794676.4623199999</v>
      </c>
      <c r="WGY4">
        <v>-1794676.4623199999</v>
      </c>
      <c r="WGZ4">
        <v>-1794676.4623199999</v>
      </c>
      <c r="WHA4">
        <v>-1794676.4623199999</v>
      </c>
      <c r="WHB4">
        <v>-1794676.4623199999</v>
      </c>
      <c r="WHC4">
        <v>-1794676.4623199999</v>
      </c>
      <c r="WHD4">
        <v>-1794676.4623199999</v>
      </c>
      <c r="WHE4">
        <v>-1794676.4623199999</v>
      </c>
      <c r="WHF4">
        <v>-1794676.4623199999</v>
      </c>
      <c r="WHG4">
        <v>-1794676.4623199999</v>
      </c>
      <c r="WHH4">
        <v>-1794676.4623199999</v>
      </c>
      <c r="WHI4">
        <v>-1794676.4623199999</v>
      </c>
      <c r="WHJ4">
        <v>-1794676.4623199999</v>
      </c>
      <c r="WHK4">
        <v>-1794676.4623199999</v>
      </c>
      <c r="WHL4">
        <v>-1794676.4623199999</v>
      </c>
      <c r="WHM4">
        <v>-1794676.4623199999</v>
      </c>
      <c r="WHN4">
        <v>-1794676.4623199999</v>
      </c>
      <c r="WHO4">
        <v>-1794676.4623199999</v>
      </c>
      <c r="WHP4">
        <v>-1794676.4623199999</v>
      </c>
      <c r="WHQ4">
        <v>-1794676.4623199999</v>
      </c>
      <c r="WHR4">
        <v>-1794676.4623199999</v>
      </c>
      <c r="WHS4">
        <v>-1794676.4623199999</v>
      </c>
      <c r="WHT4">
        <v>-1794676.4623199999</v>
      </c>
      <c r="WHU4">
        <v>-1794676.4623199999</v>
      </c>
      <c r="WHV4">
        <v>-1794676.4623199999</v>
      </c>
      <c r="WHW4">
        <v>-1794676.4623199999</v>
      </c>
      <c r="WHX4">
        <v>-1794676.4623199999</v>
      </c>
      <c r="WHY4">
        <v>-1794676.4623199999</v>
      </c>
      <c r="WHZ4">
        <v>-1794676.4623199999</v>
      </c>
      <c r="WIA4">
        <v>-1794676.4623199999</v>
      </c>
      <c r="WIB4">
        <v>-1794676.4623199999</v>
      </c>
      <c r="WIC4">
        <v>-1794676.4623199999</v>
      </c>
      <c r="WID4">
        <v>-1794676.4623199999</v>
      </c>
      <c r="WIE4">
        <v>-1794676.4623199999</v>
      </c>
      <c r="WIF4">
        <v>-1794676.4623199999</v>
      </c>
      <c r="WIG4">
        <v>-1794676.4623199999</v>
      </c>
      <c r="WIH4">
        <v>-1794676.4623199999</v>
      </c>
      <c r="WII4">
        <v>-1794676.4623199999</v>
      </c>
      <c r="WIJ4">
        <v>-1794676.4623199999</v>
      </c>
      <c r="WIK4">
        <v>-1794676.4623199999</v>
      </c>
      <c r="WIL4">
        <v>-1794676.4623199999</v>
      </c>
      <c r="WIM4">
        <v>-1794676.4623199999</v>
      </c>
      <c r="WIN4">
        <v>-1794676.4623199999</v>
      </c>
      <c r="WIO4">
        <v>-1794676.4623199999</v>
      </c>
      <c r="WIP4">
        <v>-251920.773526</v>
      </c>
      <c r="WIQ4">
        <v>-251920.773526</v>
      </c>
      <c r="WIR4">
        <v>-251920.773526</v>
      </c>
      <c r="WIS4">
        <v>-251920.773526</v>
      </c>
      <c r="WIT4">
        <v>-251920.773526</v>
      </c>
      <c r="WIU4">
        <v>-251920.773526</v>
      </c>
      <c r="WIV4">
        <v>-251920.773526</v>
      </c>
      <c r="WIW4">
        <v>-251920.773526</v>
      </c>
      <c r="WIX4">
        <v>-251920.773526</v>
      </c>
      <c r="WIY4">
        <v>-251920.773526</v>
      </c>
      <c r="WIZ4">
        <v>-251920.773526</v>
      </c>
      <c r="WJA4">
        <v>-251919.60928199999</v>
      </c>
      <c r="WJB4">
        <v>-251919.60928199999</v>
      </c>
      <c r="WJC4">
        <v>-251919.60928199999</v>
      </c>
      <c r="WJD4">
        <v>-251919.60928199999</v>
      </c>
      <c r="WJE4">
        <v>-251919.60928199999</v>
      </c>
      <c r="WJF4">
        <v>-251919.60928199999</v>
      </c>
      <c r="WJG4">
        <v>-251919.60928199999</v>
      </c>
      <c r="WJH4">
        <v>-251919.60928199999</v>
      </c>
      <c r="WJI4">
        <v>-251919.60928199999</v>
      </c>
      <c r="WJJ4">
        <v>-251919.60928199999</v>
      </c>
      <c r="WJK4">
        <v>-251919.60928199999</v>
      </c>
      <c r="WJL4">
        <v>-251920.773526</v>
      </c>
      <c r="WJM4">
        <v>-251920.773526</v>
      </c>
      <c r="WJN4">
        <v>-251920.773526</v>
      </c>
      <c r="WJO4">
        <v>-251920.773526</v>
      </c>
      <c r="WJP4">
        <v>-251920.773526</v>
      </c>
      <c r="WJQ4">
        <v>-251920.773526</v>
      </c>
      <c r="WJR4">
        <v>-251920.773526</v>
      </c>
      <c r="WJS4">
        <v>-251920.773526</v>
      </c>
      <c r="WJT4">
        <v>-251920.773526</v>
      </c>
      <c r="WJU4">
        <v>-251920.773526</v>
      </c>
      <c r="WJV4">
        <v>-251920.773526</v>
      </c>
      <c r="WJW4">
        <v>-251919.60928199999</v>
      </c>
      <c r="WJX4">
        <v>-251919.60928199999</v>
      </c>
      <c r="WJY4">
        <v>-251919.60928199999</v>
      </c>
      <c r="WJZ4">
        <v>-251919.60928199999</v>
      </c>
      <c r="WKA4">
        <v>-251919.60928199999</v>
      </c>
      <c r="WKB4">
        <v>-251919.60928199999</v>
      </c>
      <c r="WKC4">
        <v>-251919.60928199999</v>
      </c>
      <c r="WKD4">
        <v>-251919.60928199999</v>
      </c>
      <c r="WKE4">
        <v>-251919.60928199999</v>
      </c>
      <c r="WKF4">
        <v>-251919.60928199999</v>
      </c>
      <c r="WKG4">
        <v>-251919.60928199999</v>
      </c>
      <c r="WKH4">
        <v>-369321.83638300002</v>
      </c>
      <c r="WKI4">
        <v>-369321.83638300002</v>
      </c>
      <c r="WKJ4">
        <v>-369321.83638300002</v>
      </c>
      <c r="WKK4">
        <v>-369321.83638300002</v>
      </c>
      <c r="WKL4">
        <v>-369321.83638300002</v>
      </c>
      <c r="WKM4">
        <v>-369321.83638300002</v>
      </c>
      <c r="WKN4">
        <v>-369321.83638300002</v>
      </c>
      <c r="WKO4">
        <v>-369321.83638300002</v>
      </c>
      <c r="WKP4">
        <v>-369321.83638300002</v>
      </c>
      <c r="WKQ4">
        <v>-369321.83638300002</v>
      </c>
      <c r="WKR4">
        <v>-369321.83638300002</v>
      </c>
      <c r="WKS4">
        <v>-369319.54791999998</v>
      </c>
      <c r="WKT4">
        <v>-369319.54791999998</v>
      </c>
      <c r="WKU4">
        <v>-369319.54791999998</v>
      </c>
      <c r="WKV4">
        <v>-369319.54791999998</v>
      </c>
      <c r="WKW4">
        <v>-369319.54791999998</v>
      </c>
      <c r="WKX4">
        <v>-369319.54791999998</v>
      </c>
      <c r="WKY4">
        <v>-369319.54791999998</v>
      </c>
      <c r="WKZ4">
        <v>-369319.54791999998</v>
      </c>
      <c r="WLA4">
        <v>-369319.54791999998</v>
      </c>
      <c r="WLB4">
        <v>-369319.54791999998</v>
      </c>
      <c r="WLC4">
        <v>-369319.54791999998</v>
      </c>
      <c r="WLD4">
        <v>-369321.83638300002</v>
      </c>
      <c r="WLE4">
        <v>-369321.83638300002</v>
      </c>
      <c r="WLF4">
        <v>-369321.83638300002</v>
      </c>
      <c r="WLG4">
        <v>-369321.83638300002</v>
      </c>
      <c r="WLH4">
        <v>-369321.83638300002</v>
      </c>
      <c r="WLI4">
        <v>-369321.83638300002</v>
      </c>
      <c r="WLJ4">
        <v>-369321.83638300002</v>
      </c>
      <c r="WLK4">
        <v>-369321.83638300002</v>
      </c>
      <c r="WLL4">
        <v>-369321.83638300002</v>
      </c>
      <c r="WLM4">
        <v>-369321.83638300002</v>
      </c>
      <c r="WLN4">
        <v>-369321.83638300002</v>
      </c>
      <c r="WLO4">
        <v>-369319.54791999998</v>
      </c>
      <c r="WLP4">
        <v>-369319.54791999998</v>
      </c>
      <c r="WLQ4">
        <v>-369319.54791999998</v>
      </c>
      <c r="WLR4">
        <v>-369319.54791999998</v>
      </c>
      <c r="WLS4">
        <v>-369319.54791999998</v>
      </c>
      <c r="WLT4">
        <v>-369319.54791999998</v>
      </c>
      <c r="WLU4">
        <v>-369319.54791999998</v>
      </c>
      <c r="WLV4">
        <v>-369319.54791999998</v>
      </c>
      <c r="WLW4">
        <v>-369319.54791999998</v>
      </c>
      <c r="WLX4">
        <v>-369319.54791999998</v>
      </c>
      <c r="WLY4">
        <v>-369319.54791999998</v>
      </c>
      <c r="WLZ4">
        <v>-534236.22618799994</v>
      </c>
      <c r="WMA4">
        <v>-534236.22618799994</v>
      </c>
      <c r="WMB4">
        <v>-534236.22618799994</v>
      </c>
      <c r="WMC4">
        <v>-534236.22618799994</v>
      </c>
      <c r="WMD4">
        <v>-534236.22618799994</v>
      </c>
      <c r="WME4">
        <v>-534236.22618799994</v>
      </c>
      <c r="WMF4">
        <v>-534236.22618799994</v>
      </c>
      <c r="WMG4">
        <v>-534236.22618799994</v>
      </c>
      <c r="WMH4">
        <v>-534236.22618799994</v>
      </c>
      <c r="WMI4">
        <v>-534236.22618799994</v>
      </c>
      <c r="WMJ4">
        <v>-534236.22618799994</v>
      </c>
      <c r="WMK4">
        <v>-534231.68928799999</v>
      </c>
      <c r="WML4">
        <v>-534231.68928799999</v>
      </c>
      <c r="WMM4">
        <v>-534231.68928799999</v>
      </c>
      <c r="WMN4">
        <v>-534231.68928799999</v>
      </c>
      <c r="WMO4">
        <v>-534231.68928799999</v>
      </c>
      <c r="WMP4">
        <v>-534231.68928799999</v>
      </c>
      <c r="WMQ4">
        <v>-534231.68928799999</v>
      </c>
      <c r="WMR4">
        <v>-534231.68928799999</v>
      </c>
      <c r="WMS4">
        <v>-534231.68928799999</v>
      </c>
      <c r="WMT4">
        <v>-534231.68928799999</v>
      </c>
      <c r="WMU4">
        <v>-534231.68928799999</v>
      </c>
      <c r="WMV4">
        <v>-534236.22618799994</v>
      </c>
      <c r="WMW4">
        <v>-534236.22618799994</v>
      </c>
      <c r="WMX4">
        <v>-534236.22618799994</v>
      </c>
      <c r="WMY4">
        <v>-534236.22618799994</v>
      </c>
      <c r="WMZ4">
        <v>-534236.22618799994</v>
      </c>
      <c r="WNA4">
        <v>-534236.22618799994</v>
      </c>
      <c r="WNB4">
        <v>-534236.22618799994</v>
      </c>
      <c r="WNC4">
        <v>-534236.22618799994</v>
      </c>
      <c r="WND4">
        <v>-534236.22618799994</v>
      </c>
      <c r="WNE4">
        <v>-534236.22618799994</v>
      </c>
      <c r="WNF4">
        <v>-534236.22618799994</v>
      </c>
      <c r="WNG4">
        <v>-534231.68928799999</v>
      </c>
      <c r="WNH4">
        <v>-534231.68928799999</v>
      </c>
      <c r="WNI4">
        <v>-534231.68928799999</v>
      </c>
      <c r="WNJ4">
        <v>-534231.68928799999</v>
      </c>
      <c r="WNK4">
        <v>-534231.68928799999</v>
      </c>
      <c r="WNL4">
        <v>-534231.68928799999</v>
      </c>
      <c r="WNM4">
        <v>-534231.68928799999</v>
      </c>
      <c r="WNN4">
        <v>-534231.68928799999</v>
      </c>
      <c r="WNO4">
        <v>-534231.68928799999</v>
      </c>
      <c r="WNP4">
        <v>-534231.68928799999</v>
      </c>
      <c r="WNQ4">
        <v>-534231.68928799999</v>
      </c>
      <c r="WNR4">
        <v>-30768.085282299999</v>
      </c>
      <c r="WNS4">
        <v>-30768.085282299999</v>
      </c>
      <c r="WNT4">
        <v>-30768.085282299999</v>
      </c>
      <c r="WNU4">
        <v>-30768.085282299999</v>
      </c>
      <c r="WNV4">
        <v>-30768.085282299999</v>
      </c>
      <c r="WNW4">
        <v>-30768.085282299999</v>
      </c>
      <c r="WNX4">
        <v>-30768.085282299999</v>
      </c>
      <c r="WNY4">
        <v>-30768.085282299999</v>
      </c>
      <c r="WNZ4">
        <v>-30768.085282299999</v>
      </c>
      <c r="WOA4">
        <v>-30768.085282299999</v>
      </c>
      <c r="WOB4">
        <v>-30768.085282299999</v>
      </c>
      <c r="WOC4">
        <v>-30768.085282299999</v>
      </c>
      <c r="WOD4">
        <v>-30768.085282299999</v>
      </c>
      <c r="WOE4">
        <v>-30768.085282299999</v>
      </c>
      <c r="WOF4">
        <v>-30768.085282299999</v>
      </c>
      <c r="WOG4">
        <v>-30768.085282299999</v>
      </c>
      <c r="WOH4">
        <v>-30768.085282299999</v>
      </c>
      <c r="WOI4">
        <v>-30768.085282299999</v>
      </c>
      <c r="WOJ4">
        <v>-30768.085282299999</v>
      </c>
      <c r="WOK4">
        <v>-30768.085282299999</v>
      </c>
      <c r="WOL4">
        <v>-30768.085282299999</v>
      </c>
      <c r="WOM4">
        <v>-30768.085282299999</v>
      </c>
      <c r="WON4">
        <v>-30768.085282299999</v>
      </c>
      <c r="WOO4">
        <v>-30768.085282299999</v>
      </c>
      <c r="WOP4">
        <v>-30768.085282299999</v>
      </c>
      <c r="WOQ4">
        <v>-30768.085282299999</v>
      </c>
      <c r="WOR4">
        <v>-30768.085282299999</v>
      </c>
      <c r="WOS4">
        <v>-30768.085282299999</v>
      </c>
      <c r="WOT4">
        <v>-30768.085282299999</v>
      </c>
      <c r="WOU4">
        <v>-30768.085282299999</v>
      </c>
      <c r="WOV4">
        <v>-30768.085282299999</v>
      </c>
      <c r="WOW4">
        <v>-30768.085282299999</v>
      </c>
      <c r="WOX4">
        <v>-30768.085282299999</v>
      </c>
      <c r="WOY4">
        <v>-30768.085282299999</v>
      </c>
      <c r="WOZ4">
        <v>-30768.085282299999</v>
      </c>
      <c r="WPA4">
        <v>-30768.085282299999</v>
      </c>
      <c r="WPB4">
        <v>-30768.085282299999</v>
      </c>
      <c r="WPC4">
        <v>-30768.085282299999</v>
      </c>
      <c r="WPD4">
        <v>-30768.085282299999</v>
      </c>
      <c r="WPE4">
        <v>-30768.085282299999</v>
      </c>
      <c r="WPF4">
        <v>-30768.085282299999</v>
      </c>
      <c r="WPG4">
        <v>-30768.085282299999</v>
      </c>
      <c r="WPH4">
        <v>-30768.085282299999</v>
      </c>
      <c r="WPI4">
        <v>-30768.085282299999</v>
      </c>
      <c r="WPJ4">
        <v>-60836.783967900003</v>
      </c>
      <c r="WPK4">
        <v>-60836.783967900003</v>
      </c>
      <c r="WPL4">
        <v>-60836.783967900003</v>
      </c>
      <c r="WPM4">
        <v>-60836.783967900003</v>
      </c>
      <c r="WPN4">
        <v>-60836.783967900003</v>
      </c>
      <c r="WPO4">
        <v>-60836.783967900003</v>
      </c>
      <c r="WPP4">
        <v>-60836.783967900003</v>
      </c>
      <c r="WPQ4">
        <v>-60836.783967900003</v>
      </c>
      <c r="WPR4">
        <v>-60836.783967900003</v>
      </c>
      <c r="WPS4">
        <v>-60836.783967900003</v>
      </c>
      <c r="WPT4">
        <v>-60836.783967900003</v>
      </c>
      <c r="WPU4">
        <v>-60836.783967900003</v>
      </c>
      <c r="WPV4">
        <v>-60836.783967900003</v>
      </c>
      <c r="WPW4">
        <v>-60836.783967900003</v>
      </c>
      <c r="WPX4">
        <v>-60836.783967900003</v>
      </c>
      <c r="WPY4">
        <v>-60836.783967900003</v>
      </c>
      <c r="WPZ4">
        <v>-60836.783967900003</v>
      </c>
      <c r="WQA4">
        <v>-60836.783967900003</v>
      </c>
      <c r="WQB4">
        <v>-60836.783967900003</v>
      </c>
      <c r="WQC4">
        <v>-60836.783967900003</v>
      </c>
      <c r="WQD4">
        <v>-60836.783967900003</v>
      </c>
      <c r="WQE4">
        <v>-60836.783967900003</v>
      </c>
      <c r="WQF4">
        <v>-60836.783967900003</v>
      </c>
      <c r="WQG4">
        <v>-60836.783967900003</v>
      </c>
      <c r="WQH4">
        <v>-60836.783967900003</v>
      </c>
      <c r="WQI4">
        <v>-60836.783967900003</v>
      </c>
      <c r="WQJ4">
        <v>-60836.783967900003</v>
      </c>
      <c r="WQK4">
        <v>-60836.783967900003</v>
      </c>
      <c r="WQL4">
        <v>-60836.783967900003</v>
      </c>
      <c r="WQM4">
        <v>-60836.783967900003</v>
      </c>
      <c r="WQN4">
        <v>-60836.783967900003</v>
      </c>
      <c r="WQO4">
        <v>-60836.783967900003</v>
      </c>
      <c r="WQP4">
        <v>-60836.783967900003</v>
      </c>
      <c r="WQQ4">
        <v>-60836.783967900003</v>
      </c>
      <c r="WQR4">
        <v>-60836.783967900003</v>
      </c>
      <c r="WQS4">
        <v>-60836.783967900003</v>
      </c>
      <c r="WQT4">
        <v>-60836.783967900003</v>
      </c>
      <c r="WQU4">
        <v>-60836.783967900003</v>
      </c>
      <c r="WQV4">
        <v>-60836.783967900003</v>
      </c>
      <c r="WQW4">
        <v>-60836.783967900003</v>
      </c>
      <c r="WQX4">
        <v>-60836.783967900003</v>
      </c>
      <c r="WQY4">
        <v>-60836.783967900003</v>
      </c>
      <c r="WQZ4">
        <v>-60836.783967900003</v>
      </c>
      <c r="WRA4">
        <v>-60836.783967900003</v>
      </c>
      <c r="WRB4">
        <v>-120974.181339</v>
      </c>
      <c r="WRC4">
        <v>-120974.181339</v>
      </c>
      <c r="WRD4">
        <v>-120974.181339</v>
      </c>
      <c r="WRE4">
        <v>-120974.181339</v>
      </c>
      <c r="WRF4">
        <v>-120974.181339</v>
      </c>
      <c r="WRG4">
        <v>-120974.181339</v>
      </c>
      <c r="WRH4">
        <v>-120974.181339</v>
      </c>
      <c r="WRI4">
        <v>-120974.181339</v>
      </c>
      <c r="WRJ4">
        <v>-120974.181339</v>
      </c>
      <c r="WRK4">
        <v>-120974.181339</v>
      </c>
      <c r="WRL4">
        <v>-120974.181339</v>
      </c>
      <c r="WRM4">
        <v>-120974.181339</v>
      </c>
      <c r="WRN4">
        <v>-120974.181339</v>
      </c>
      <c r="WRO4">
        <v>-120974.181339</v>
      </c>
      <c r="WRP4">
        <v>-120974.181339</v>
      </c>
      <c r="WRQ4">
        <v>-120974.181339</v>
      </c>
      <c r="WRR4">
        <v>-120974.181339</v>
      </c>
      <c r="WRS4">
        <v>-120974.181339</v>
      </c>
      <c r="WRT4">
        <v>-120974.181339</v>
      </c>
      <c r="WRU4">
        <v>-120974.181339</v>
      </c>
      <c r="WRV4">
        <v>-120974.181339</v>
      </c>
      <c r="WRW4">
        <v>-120974.181339</v>
      </c>
      <c r="WRX4">
        <v>-120974.181339</v>
      </c>
      <c r="WRY4">
        <v>-120974.181339</v>
      </c>
      <c r="WRZ4">
        <v>-120974.181339</v>
      </c>
      <c r="WSA4">
        <v>-120974.181339</v>
      </c>
      <c r="WSB4">
        <v>-120974.181339</v>
      </c>
      <c r="WSC4">
        <v>-120974.181339</v>
      </c>
      <c r="WSD4">
        <v>-120974.181339</v>
      </c>
      <c r="WSE4">
        <v>-120974.181339</v>
      </c>
      <c r="WSF4">
        <v>-120974.181339</v>
      </c>
      <c r="WSG4">
        <v>-120974.181339</v>
      </c>
      <c r="WSH4">
        <v>-120974.181339</v>
      </c>
      <c r="WSI4">
        <v>-120974.181339</v>
      </c>
      <c r="WSJ4">
        <v>-120974.181339</v>
      </c>
      <c r="WSK4">
        <v>-120974.181339</v>
      </c>
      <c r="WSL4">
        <v>-120974.181339</v>
      </c>
      <c r="WSM4">
        <v>-120974.181339</v>
      </c>
      <c r="WSN4">
        <v>-120974.181339</v>
      </c>
      <c r="WSO4">
        <v>-120974.181339</v>
      </c>
      <c r="WSP4">
        <v>-120974.181339</v>
      </c>
      <c r="WSQ4">
        <v>-120974.181339</v>
      </c>
      <c r="WSR4">
        <v>-120974.181339</v>
      </c>
      <c r="WSS4">
        <v>-120974.181339</v>
      </c>
      <c r="WST4">
        <v>-72656.550221500001</v>
      </c>
      <c r="WSU4">
        <v>-72656.550221500001</v>
      </c>
      <c r="WSV4">
        <v>-72656.550221500001</v>
      </c>
      <c r="WSW4">
        <v>-72656.550221500001</v>
      </c>
      <c r="WSX4">
        <v>-72656.550221500001</v>
      </c>
      <c r="WSY4">
        <v>-72656.550221500001</v>
      </c>
      <c r="WSZ4">
        <v>-72656.550221500001</v>
      </c>
      <c r="WTA4">
        <v>-72656.550221500001</v>
      </c>
      <c r="WTB4">
        <v>-72656.550221500001</v>
      </c>
      <c r="WTC4">
        <v>-72656.550221500001</v>
      </c>
      <c r="WTD4">
        <v>-72656.550221500001</v>
      </c>
      <c r="WTE4">
        <v>-72656.550221500001</v>
      </c>
      <c r="WTF4">
        <v>-72656.550221500001</v>
      </c>
      <c r="WTG4">
        <v>-72656.550221500001</v>
      </c>
      <c r="WTH4">
        <v>-72656.550221500001</v>
      </c>
      <c r="WTI4">
        <v>-72656.550221500001</v>
      </c>
      <c r="WTJ4">
        <v>-72656.550221500001</v>
      </c>
      <c r="WTK4">
        <v>-72656.550221500001</v>
      </c>
      <c r="WTL4">
        <v>-72656.550221500001</v>
      </c>
      <c r="WTM4">
        <v>-72656.550221500001</v>
      </c>
      <c r="WTN4">
        <v>-72656.550221500001</v>
      </c>
      <c r="WTO4">
        <v>-72656.550221500001</v>
      </c>
      <c r="WTP4">
        <v>-72656.550221500001</v>
      </c>
      <c r="WTQ4">
        <v>-72656.550221500001</v>
      </c>
      <c r="WTR4">
        <v>-72656.550221500001</v>
      </c>
      <c r="WTS4">
        <v>-72656.550221500001</v>
      </c>
      <c r="WTT4">
        <v>-72656.550221500001</v>
      </c>
      <c r="WTU4">
        <v>-72656.550221500001</v>
      </c>
      <c r="WTV4">
        <v>-72656.550221500001</v>
      </c>
      <c r="WTW4">
        <v>-72656.550221500001</v>
      </c>
      <c r="WTX4">
        <v>-72656.550221500001</v>
      </c>
      <c r="WTY4">
        <v>-72656.550221500001</v>
      </c>
      <c r="WTZ4">
        <v>-72656.550221500001</v>
      </c>
      <c r="WUA4">
        <v>-72656.550221500001</v>
      </c>
      <c r="WUB4">
        <v>-72656.550221500001</v>
      </c>
      <c r="WUC4">
        <v>-72656.550221500001</v>
      </c>
      <c r="WUD4">
        <v>-72656.550221500001</v>
      </c>
      <c r="WUE4">
        <v>-72656.550221500001</v>
      </c>
      <c r="WUF4">
        <v>-72656.550221500001</v>
      </c>
      <c r="WUG4">
        <v>-72656.550221500001</v>
      </c>
      <c r="WUH4">
        <v>-72656.550221500001</v>
      </c>
      <c r="WUI4">
        <v>-72656.550221500001</v>
      </c>
      <c r="WUJ4">
        <v>-72656.550221500001</v>
      </c>
      <c r="WUK4">
        <v>-72656.550221500001</v>
      </c>
      <c r="WUL4">
        <v>-143661.55089400001</v>
      </c>
      <c r="WUM4">
        <v>-143661.55089400001</v>
      </c>
      <c r="WUN4">
        <v>-143661.55089400001</v>
      </c>
      <c r="WUO4">
        <v>-143661.55089400001</v>
      </c>
      <c r="WUP4">
        <v>-143661.55089400001</v>
      </c>
      <c r="WUQ4">
        <v>-143661.55089400001</v>
      </c>
      <c r="WUR4">
        <v>-143661.55089400001</v>
      </c>
      <c r="WUS4">
        <v>-143661.55089400001</v>
      </c>
      <c r="WUT4">
        <v>-143661.55089400001</v>
      </c>
      <c r="WUU4">
        <v>-143661.55089400001</v>
      </c>
      <c r="WUV4">
        <v>-143661.55089400001</v>
      </c>
      <c r="WUW4">
        <v>-143661.55089400001</v>
      </c>
      <c r="WUX4">
        <v>-143661.55089400001</v>
      </c>
      <c r="WUY4">
        <v>-143661.55089400001</v>
      </c>
      <c r="WUZ4">
        <v>-143661.55089400001</v>
      </c>
      <c r="WVA4">
        <v>-143661.55089400001</v>
      </c>
      <c r="WVB4">
        <v>-143661.55089400001</v>
      </c>
      <c r="WVC4">
        <v>-143661.55089400001</v>
      </c>
      <c r="WVD4">
        <v>-143661.55089400001</v>
      </c>
      <c r="WVE4">
        <v>-143661.55089400001</v>
      </c>
      <c r="WVF4">
        <v>-143661.55089400001</v>
      </c>
      <c r="WVG4">
        <v>-143661.55089400001</v>
      </c>
      <c r="WVH4">
        <v>-143661.55089400001</v>
      </c>
      <c r="WVI4">
        <v>-143661.55089400001</v>
      </c>
      <c r="WVJ4">
        <v>-143661.55089400001</v>
      </c>
      <c r="WVK4">
        <v>-143661.55089400001</v>
      </c>
      <c r="WVL4">
        <v>-143661.55089400001</v>
      </c>
      <c r="WVM4">
        <v>-143661.55089400001</v>
      </c>
      <c r="WVN4">
        <v>-143661.55089400001</v>
      </c>
      <c r="WVO4">
        <v>-143661.55089400001</v>
      </c>
      <c r="WVP4">
        <v>-143661.55089400001</v>
      </c>
      <c r="WVQ4">
        <v>-143661.55089400001</v>
      </c>
      <c r="WVR4">
        <v>-143661.55089400001</v>
      </c>
      <c r="WVS4">
        <v>-143661.55089400001</v>
      </c>
      <c r="WVT4">
        <v>-143661.55089400001</v>
      </c>
      <c r="WVU4">
        <v>-143661.55089400001</v>
      </c>
      <c r="WVV4">
        <v>-143661.55089400001</v>
      </c>
      <c r="WVW4">
        <v>-143661.55089400001</v>
      </c>
      <c r="WVX4">
        <v>-143661.55089400001</v>
      </c>
      <c r="WVY4">
        <v>-143661.55089400001</v>
      </c>
      <c r="WVZ4">
        <v>-143661.55089400001</v>
      </c>
      <c r="WWA4">
        <v>-143661.55089400001</v>
      </c>
      <c r="WWB4">
        <v>-143661.55089400001</v>
      </c>
      <c r="WWC4">
        <v>-143661.55089400001</v>
      </c>
      <c r="WWD4">
        <v>-285671.55223799997</v>
      </c>
      <c r="WWE4">
        <v>-285671.55223799997</v>
      </c>
      <c r="WWF4">
        <v>-285671.55223799997</v>
      </c>
      <c r="WWG4">
        <v>-285671.55223799997</v>
      </c>
      <c r="WWH4">
        <v>-285671.55223799997</v>
      </c>
      <c r="WWI4">
        <v>-285671.55223799997</v>
      </c>
      <c r="WWJ4">
        <v>-285671.55223799997</v>
      </c>
      <c r="WWK4">
        <v>-285671.55223799997</v>
      </c>
      <c r="WWL4">
        <v>-285671.55223799997</v>
      </c>
      <c r="WWM4">
        <v>-285671.55223799997</v>
      </c>
      <c r="WWN4">
        <v>-285671.55223799997</v>
      </c>
      <c r="WWO4">
        <v>-285671.55223799997</v>
      </c>
      <c r="WWP4">
        <v>-285671.55223799997</v>
      </c>
      <c r="WWQ4">
        <v>-285671.55223799997</v>
      </c>
      <c r="WWR4">
        <v>-285671.55223799997</v>
      </c>
      <c r="WWS4">
        <v>-285671.55223799997</v>
      </c>
      <c r="WWT4">
        <v>-285671.55223799997</v>
      </c>
      <c r="WWU4">
        <v>-285671.55223799997</v>
      </c>
      <c r="WWV4">
        <v>-285671.55223799997</v>
      </c>
      <c r="WWW4">
        <v>-285671.55223799997</v>
      </c>
      <c r="WWX4">
        <v>-285671.55223799997</v>
      </c>
      <c r="WWY4">
        <v>-285671.55223799997</v>
      </c>
      <c r="WWZ4">
        <v>-285671.55223799997</v>
      </c>
      <c r="WXA4">
        <v>-285671.55223799997</v>
      </c>
      <c r="WXB4">
        <v>-285671.55223799997</v>
      </c>
      <c r="WXC4">
        <v>-285671.55223799997</v>
      </c>
      <c r="WXD4">
        <v>-285671.55223799997</v>
      </c>
      <c r="WXE4">
        <v>-285671.55223799997</v>
      </c>
      <c r="WXF4">
        <v>-285671.55223799997</v>
      </c>
      <c r="WXG4">
        <v>-285671.55223799997</v>
      </c>
      <c r="WXH4">
        <v>-285671.55223799997</v>
      </c>
      <c r="WXI4">
        <v>-285671.55223799997</v>
      </c>
      <c r="WXJ4">
        <v>-285671.55223799997</v>
      </c>
      <c r="WXK4">
        <v>-285671.55223799997</v>
      </c>
      <c r="WXL4">
        <v>-285671.55223799997</v>
      </c>
      <c r="WXM4">
        <v>-285671.55223799997</v>
      </c>
      <c r="WXN4">
        <v>-285671.55223799997</v>
      </c>
      <c r="WXO4">
        <v>-285671.55223799997</v>
      </c>
      <c r="WXP4">
        <v>-285671.55223799997</v>
      </c>
      <c r="WXQ4">
        <v>-285671.55223799997</v>
      </c>
      <c r="WXR4">
        <v>-285671.55223799997</v>
      </c>
      <c r="WXS4">
        <v>-285671.55223799997</v>
      </c>
      <c r="WXT4">
        <v>-285671.55223799997</v>
      </c>
      <c r="WXU4">
        <v>-285671.55223799997</v>
      </c>
      <c r="WXV4">
        <v>-63171.965660100002</v>
      </c>
      <c r="WXW4">
        <v>-63171.965660100002</v>
      </c>
      <c r="WXX4">
        <v>-63171.965660100002</v>
      </c>
      <c r="WXY4">
        <v>-63171.965660100002</v>
      </c>
      <c r="WXZ4">
        <v>-63171.965660100002</v>
      </c>
      <c r="WYA4">
        <v>-63171.965660100002</v>
      </c>
      <c r="WYB4">
        <v>-63171.965660100002</v>
      </c>
      <c r="WYC4">
        <v>-63171.965660100002</v>
      </c>
      <c r="WYD4">
        <v>-63171.965660100002</v>
      </c>
      <c r="WYE4">
        <v>-63171.965660100002</v>
      </c>
      <c r="WYF4">
        <v>-63171.965660100002</v>
      </c>
      <c r="WYG4">
        <v>-63146.4726391</v>
      </c>
      <c r="WYH4">
        <v>-63146.4726391</v>
      </c>
      <c r="WYI4">
        <v>-63146.4726391</v>
      </c>
      <c r="WYJ4">
        <v>-63146.4726391</v>
      </c>
      <c r="WYK4">
        <v>-63146.4726391</v>
      </c>
      <c r="WYL4">
        <v>-63146.4726391</v>
      </c>
      <c r="WYM4">
        <v>-63146.4726391</v>
      </c>
      <c r="WYN4">
        <v>-63146.4726391</v>
      </c>
      <c r="WYO4">
        <v>-63146.4726391</v>
      </c>
      <c r="WYP4">
        <v>-63146.4726391</v>
      </c>
      <c r="WYQ4">
        <v>-63146.4726391</v>
      </c>
      <c r="WYR4">
        <v>-63171.965660100002</v>
      </c>
      <c r="WYS4">
        <v>-63171.965660100002</v>
      </c>
      <c r="WYT4">
        <v>-63171.965660100002</v>
      </c>
      <c r="WYU4">
        <v>-63171.965660100002</v>
      </c>
      <c r="WYV4">
        <v>-63171.965660100002</v>
      </c>
      <c r="WYW4">
        <v>-63171.965660100002</v>
      </c>
      <c r="WYX4">
        <v>-63171.965660100002</v>
      </c>
      <c r="WYY4">
        <v>-63171.965660100002</v>
      </c>
      <c r="WYZ4">
        <v>-63171.965660100002</v>
      </c>
      <c r="WZA4">
        <v>-63171.965660100002</v>
      </c>
      <c r="WZB4">
        <v>-63171.965660100002</v>
      </c>
      <c r="WZC4">
        <v>-63146.4726391</v>
      </c>
      <c r="WZD4">
        <v>-63146.4726391</v>
      </c>
      <c r="WZE4">
        <v>-63146.4726391</v>
      </c>
      <c r="WZF4">
        <v>-63146.4726391</v>
      </c>
      <c r="WZG4">
        <v>-63146.4726391</v>
      </c>
      <c r="WZH4">
        <v>-63146.4726391</v>
      </c>
      <c r="WZI4">
        <v>-63146.4726391</v>
      </c>
      <c r="WZJ4">
        <v>-63146.4726391</v>
      </c>
      <c r="WZK4">
        <v>-63146.4726391</v>
      </c>
      <c r="WZL4">
        <v>-63146.4726391</v>
      </c>
      <c r="WZM4">
        <v>-63146.4726391</v>
      </c>
      <c r="WZN4">
        <v>54863.650297100001</v>
      </c>
      <c r="WZO4">
        <v>54863.650297100001</v>
      </c>
      <c r="WZP4">
        <v>54863.650297100001</v>
      </c>
      <c r="WZQ4">
        <v>54863.650297100001</v>
      </c>
      <c r="WZR4">
        <v>54863.650297100001</v>
      </c>
      <c r="WZS4">
        <v>54863.650297100001</v>
      </c>
      <c r="WZT4">
        <v>54863.650297100001</v>
      </c>
      <c r="WZU4">
        <v>54863.650297100001</v>
      </c>
      <c r="WZV4">
        <v>54863.650297100001</v>
      </c>
      <c r="WZW4">
        <v>54863.650297100001</v>
      </c>
      <c r="WZX4">
        <v>54863.650297100001</v>
      </c>
      <c r="WZY4">
        <v>54914.336365399999</v>
      </c>
      <c r="WZZ4">
        <v>54914.336365399999</v>
      </c>
      <c r="XAA4">
        <v>54914.336365399999</v>
      </c>
      <c r="XAB4">
        <v>54914.336365399999</v>
      </c>
      <c r="XAC4">
        <v>54914.336365399999</v>
      </c>
      <c r="XAD4">
        <v>54914.336365399999</v>
      </c>
      <c r="XAE4">
        <v>54914.336365399999</v>
      </c>
      <c r="XAF4">
        <v>54914.336365399999</v>
      </c>
      <c r="XAG4">
        <v>54914.336365399999</v>
      </c>
      <c r="XAH4">
        <v>54914.336365399999</v>
      </c>
      <c r="XAI4">
        <v>54914.336365399999</v>
      </c>
      <c r="XAJ4">
        <v>54863.650297100001</v>
      </c>
      <c r="XAK4">
        <v>54863.650297100001</v>
      </c>
      <c r="XAL4">
        <v>54863.650297100001</v>
      </c>
      <c r="XAM4">
        <v>54863.650297100001</v>
      </c>
      <c r="XAN4">
        <v>54863.650297100001</v>
      </c>
      <c r="XAO4">
        <v>54863.650297100001</v>
      </c>
      <c r="XAP4">
        <v>54863.650297100001</v>
      </c>
      <c r="XAQ4">
        <v>54863.650297100001</v>
      </c>
      <c r="XAR4">
        <v>54863.650297100001</v>
      </c>
      <c r="XAS4">
        <v>54863.650297100001</v>
      </c>
      <c r="XAT4">
        <v>54863.650297100001</v>
      </c>
      <c r="XAU4">
        <v>54914.336365399999</v>
      </c>
      <c r="XAV4">
        <v>54914.336365399999</v>
      </c>
      <c r="XAW4">
        <v>54914.336365399999</v>
      </c>
      <c r="XAX4">
        <v>54914.336365399999</v>
      </c>
      <c r="XAY4">
        <v>54914.336365399999</v>
      </c>
      <c r="XAZ4">
        <v>54914.336365399999</v>
      </c>
      <c r="XBA4">
        <v>54914.336365399999</v>
      </c>
      <c r="XBB4">
        <v>54914.336365399999</v>
      </c>
      <c r="XBC4">
        <v>54914.336365399999</v>
      </c>
      <c r="XBD4">
        <v>54914.336365399999</v>
      </c>
      <c r="XBE4">
        <v>54914.336365399999</v>
      </c>
      <c r="XBF4">
        <v>386420.19042</v>
      </c>
      <c r="XBG4">
        <v>386420.19042</v>
      </c>
      <c r="XBH4">
        <v>386420.19042</v>
      </c>
      <c r="XBI4">
        <v>386420.19042</v>
      </c>
      <c r="XBJ4">
        <v>386420.19042</v>
      </c>
      <c r="XBK4">
        <v>386420.19042</v>
      </c>
      <c r="XBL4">
        <v>386420.19042</v>
      </c>
      <c r="XBM4">
        <v>386420.19042</v>
      </c>
      <c r="XBN4">
        <v>386420.19042</v>
      </c>
      <c r="XBO4">
        <v>386420.19042</v>
      </c>
      <c r="XBP4">
        <v>386420.19042</v>
      </c>
      <c r="XBQ4">
        <v>386521.262583</v>
      </c>
      <c r="XBR4">
        <v>386521.262583</v>
      </c>
      <c r="XBS4">
        <v>386521.262583</v>
      </c>
      <c r="XBT4">
        <v>386521.262583</v>
      </c>
      <c r="XBU4">
        <v>386521.262583</v>
      </c>
      <c r="XBV4">
        <v>386521.262583</v>
      </c>
      <c r="XBW4">
        <v>386521.262583</v>
      </c>
      <c r="XBX4">
        <v>386521.262583</v>
      </c>
      <c r="XBY4">
        <v>386521.262583</v>
      </c>
      <c r="XBZ4">
        <v>386521.262583</v>
      </c>
      <c r="XCA4">
        <v>386521.262583</v>
      </c>
      <c r="XCB4">
        <v>386420.19042</v>
      </c>
      <c r="XCC4">
        <v>386420.19042</v>
      </c>
      <c r="XCD4">
        <v>386420.19042</v>
      </c>
      <c r="XCE4">
        <v>386420.19042</v>
      </c>
      <c r="XCF4">
        <v>386420.19042</v>
      </c>
      <c r="XCG4">
        <v>386420.19042</v>
      </c>
      <c r="XCH4">
        <v>386420.19042</v>
      </c>
      <c r="XCI4">
        <v>386420.19042</v>
      </c>
      <c r="XCJ4">
        <v>386420.19042</v>
      </c>
      <c r="XCK4">
        <v>386420.19042</v>
      </c>
      <c r="XCL4">
        <v>386420.19042</v>
      </c>
      <c r="XCM4">
        <v>386521.262583</v>
      </c>
      <c r="XCN4">
        <v>386521.262583</v>
      </c>
      <c r="XCO4">
        <v>386521.262583</v>
      </c>
      <c r="XCP4">
        <v>386521.262583</v>
      </c>
      <c r="XCQ4">
        <v>386521.262583</v>
      </c>
      <c r="XCR4">
        <v>386521.262583</v>
      </c>
      <c r="XCS4">
        <v>386521.262583</v>
      </c>
      <c r="XCT4">
        <v>386521.262583</v>
      </c>
      <c r="XCU4">
        <v>386521.262583</v>
      </c>
      <c r="XCV4">
        <v>386521.262583</v>
      </c>
      <c r="XCW4">
        <v>386521.262583</v>
      </c>
      <c r="XCX4">
        <v>-114743.12819</v>
      </c>
      <c r="XCY4">
        <v>-114743.12819</v>
      </c>
      <c r="XCZ4">
        <v>-114743.12819</v>
      </c>
      <c r="XDA4">
        <v>-114743.12819</v>
      </c>
      <c r="XDB4">
        <v>-114743.12819</v>
      </c>
      <c r="XDC4">
        <v>-114743.12819</v>
      </c>
      <c r="XDD4">
        <v>-114743.12819</v>
      </c>
      <c r="XDE4">
        <v>-114743.12819</v>
      </c>
      <c r="XDF4">
        <v>-114743.12819</v>
      </c>
      <c r="XDG4">
        <v>-114743.12819</v>
      </c>
      <c r="XDH4">
        <v>-114743.12819</v>
      </c>
      <c r="XDI4">
        <v>-114727.086343</v>
      </c>
      <c r="XDJ4">
        <v>-114727.086343</v>
      </c>
      <c r="XDK4">
        <v>-114727.086343</v>
      </c>
      <c r="XDL4">
        <v>-114727.086343</v>
      </c>
      <c r="XDM4">
        <v>-114727.086343</v>
      </c>
      <c r="XDN4">
        <v>-114727.086343</v>
      </c>
      <c r="XDO4">
        <v>-114727.086343</v>
      </c>
      <c r="XDP4">
        <v>-114727.086343</v>
      </c>
      <c r="XDQ4">
        <v>-114727.086343</v>
      </c>
      <c r="XDR4">
        <v>-114727.086343</v>
      </c>
      <c r="XDS4">
        <v>-114727.086343</v>
      </c>
      <c r="XDT4">
        <v>-114743.12819</v>
      </c>
      <c r="XDU4">
        <v>-114743.12819</v>
      </c>
      <c r="XDV4">
        <v>-114743.12819</v>
      </c>
      <c r="XDW4">
        <v>-114743.12819</v>
      </c>
      <c r="XDX4">
        <v>-114743.12819</v>
      </c>
      <c r="XDY4">
        <v>-114743.12819</v>
      </c>
      <c r="XDZ4">
        <v>-114743.12819</v>
      </c>
      <c r="XEA4">
        <v>-114743.12819</v>
      </c>
      <c r="XEB4">
        <v>-114743.12819</v>
      </c>
      <c r="XEC4">
        <v>-114743.12819</v>
      </c>
      <c r="XED4">
        <v>-114743.12819</v>
      </c>
      <c r="XEE4">
        <v>-114727.086343</v>
      </c>
      <c r="XEF4">
        <v>-114727.086343</v>
      </c>
      <c r="XEG4">
        <v>-114727.086343</v>
      </c>
      <c r="XEH4">
        <v>-114727.086343</v>
      </c>
      <c r="XEI4">
        <v>-114727.086343</v>
      </c>
      <c r="XEJ4">
        <v>-114727.086343</v>
      </c>
      <c r="XEK4">
        <v>-114727.086343</v>
      </c>
      <c r="XEL4">
        <v>-114727.086343</v>
      </c>
      <c r="XEM4">
        <v>-114727.086343</v>
      </c>
      <c r="XEN4">
        <v>-114727.086343</v>
      </c>
      <c r="XEO4">
        <v>-114727.086343</v>
      </c>
      <c r="XEP4">
        <v>-17296.6580932</v>
      </c>
      <c r="XEQ4">
        <v>-17296.6580932</v>
      </c>
      <c r="XER4">
        <v>-17296.6580932</v>
      </c>
      <c r="XES4">
        <v>-17296.6580932</v>
      </c>
      <c r="XET4">
        <v>-17296.6580932</v>
      </c>
      <c r="XEU4">
        <v>-17296.6580932</v>
      </c>
      <c r="XEV4">
        <v>-17296.6580932</v>
      </c>
      <c r="XEW4">
        <v>-17296.6580932</v>
      </c>
      <c r="XEX4">
        <v>-17296.6580932</v>
      </c>
      <c r="XEY4">
        <v>-17296.6580932</v>
      </c>
      <c r="XEZ4">
        <v>-17296.6580932</v>
      </c>
      <c r="XFA4">
        <v>-17264.7631616</v>
      </c>
      <c r="XFB4">
        <v>-17264.7631616</v>
      </c>
      <c r="XFC4">
        <v>-17264.7631616</v>
      </c>
      <c r="XFD4">
        <v>-17264.7631616</v>
      </c>
    </row>
    <row r="5" spans="1:16384" x14ac:dyDescent="0.2">
      <c r="A5">
        <v>2018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167714294.94100001</v>
      </c>
      <c r="CM5">
        <v>167714294.94100001</v>
      </c>
      <c r="CN5">
        <v>167714294.94100001</v>
      </c>
      <c r="CO5">
        <v>167714294.94100001</v>
      </c>
      <c r="CP5">
        <v>167714294.94100001</v>
      </c>
      <c r="CQ5">
        <v>167714294.94100001</v>
      </c>
      <c r="CR5">
        <v>167714294.94100001</v>
      </c>
      <c r="CS5">
        <v>167714294.94100001</v>
      </c>
      <c r="CT5">
        <v>167714294.94100001</v>
      </c>
      <c r="CU5">
        <v>167714294.94100001</v>
      </c>
      <c r="CV5">
        <v>167714294.94100001</v>
      </c>
      <c r="CW5">
        <v>167714294.94100001</v>
      </c>
      <c r="CX5">
        <v>167714294.94100001</v>
      </c>
      <c r="CY5">
        <v>167714294.94100001</v>
      </c>
      <c r="CZ5">
        <v>167714294.94100001</v>
      </c>
      <c r="DA5">
        <v>167714294.94100001</v>
      </c>
      <c r="DB5">
        <v>167714294.94100001</v>
      </c>
      <c r="DC5">
        <v>167714294.94100001</v>
      </c>
      <c r="DD5">
        <v>167714294.94100001</v>
      </c>
      <c r="DE5">
        <v>167714294.94100001</v>
      </c>
      <c r="DF5">
        <v>167714294.94100001</v>
      </c>
      <c r="DG5">
        <v>167714294.94100001</v>
      </c>
      <c r="DH5">
        <v>165326357.26800001</v>
      </c>
      <c r="DI5">
        <v>165326357.26800001</v>
      </c>
      <c r="DJ5">
        <v>165326357.26800001</v>
      </c>
      <c r="DK5">
        <v>165326357.26800001</v>
      </c>
      <c r="DL5">
        <v>165326357.26800001</v>
      </c>
      <c r="DM5">
        <v>165326357.26800001</v>
      </c>
      <c r="DN5">
        <v>165326357.26800001</v>
      </c>
      <c r="DO5">
        <v>165326357.26800001</v>
      </c>
      <c r="DP5">
        <v>165326357.26800001</v>
      </c>
      <c r="DQ5">
        <v>165326357.26800001</v>
      </c>
      <c r="DR5">
        <v>165326357.26800001</v>
      </c>
      <c r="DS5">
        <v>165326357.26800001</v>
      </c>
      <c r="DT5">
        <v>165326357.26800001</v>
      </c>
      <c r="DU5">
        <v>165326357.26800001</v>
      </c>
      <c r="DV5">
        <v>165326357.26800001</v>
      </c>
      <c r="DW5">
        <v>165326357.26800001</v>
      </c>
      <c r="DX5">
        <v>165326357.26800001</v>
      </c>
      <c r="DY5">
        <v>165326357.26800001</v>
      </c>
      <c r="DZ5">
        <v>165326357.26800001</v>
      </c>
      <c r="EA5">
        <v>165326357.26800001</v>
      </c>
      <c r="EB5">
        <v>165326357.26800001</v>
      </c>
      <c r="EC5">
        <v>165326357.26800001</v>
      </c>
      <c r="ED5">
        <v>24765878.703000002</v>
      </c>
      <c r="EE5">
        <v>24765878.703000002</v>
      </c>
      <c r="EF5">
        <v>24765878.703000002</v>
      </c>
      <c r="EG5">
        <v>24765878.703000002</v>
      </c>
      <c r="EH5">
        <v>24765878.703000002</v>
      </c>
      <c r="EI5">
        <v>24765878.703000002</v>
      </c>
      <c r="EJ5">
        <v>24765878.703000002</v>
      </c>
      <c r="EK5">
        <v>24765878.703000002</v>
      </c>
      <c r="EL5">
        <v>24765878.703000002</v>
      </c>
      <c r="EM5">
        <v>24765878.703000002</v>
      </c>
      <c r="EN5">
        <v>24765878.703000002</v>
      </c>
      <c r="EO5">
        <v>24765878.703000002</v>
      </c>
      <c r="EP5">
        <v>24765878.703000002</v>
      </c>
      <c r="EQ5">
        <v>24765878.703000002</v>
      </c>
      <c r="ER5">
        <v>24765878.703000002</v>
      </c>
      <c r="ES5">
        <v>24765878.703000002</v>
      </c>
      <c r="ET5">
        <v>24765878.703000002</v>
      </c>
      <c r="EU5">
        <v>24765878.703000002</v>
      </c>
      <c r="EV5">
        <v>24765878.703000002</v>
      </c>
      <c r="EW5">
        <v>24765878.703000002</v>
      </c>
      <c r="EX5">
        <v>24765878.703000002</v>
      </c>
      <c r="EY5">
        <v>24765878.703000002</v>
      </c>
      <c r="EZ5">
        <v>22554110.558899999</v>
      </c>
      <c r="FA5">
        <v>22554110.558899999</v>
      </c>
      <c r="FB5">
        <v>22554110.558899999</v>
      </c>
      <c r="FC5">
        <v>22554110.558899999</v>
      </c>
      <c r="FD5">
        <v>22554110.558899999</v>
      </c>
      <c r="FE5">
        <v>22554110.558899999</v>
      </c>
      <c r="FF5">
        <v>22554110.558899999</v>
      </c>
      <c r="FG5">
        <v>22554110.558899999</v>
      </c>
      <c r="FH5">
        <v>22554110.558899999</v>
      </c>
      <c r="FI5">
        <v>22554110.558899999</v>
      </c>
      <c r="FJ5">
        <v>22554110.558899999</v>
      </c>
      <c r="FK5">
        <v>22554110.558899999</v>
      </c>
      <c r="FL5">
        <v>22554110.558899999</v>
      </c>
      <c r="FM5">
        <v>22554110.558899999</v>
      </c>
      <c r="FN5">
        <v>22554110.558899999</v>
      </c>
      <c r="FO5">
        <v>22554110.558899999</v>
      </c>
      <c r="FP5">
        <v>22554110.558899999</v>
      </c>
      <c r="FQ5">
        <v>22554110.558899999</v>
      </c>
      <c r="FR5">
        <v>22554110.558899999</v>
      </c>
      <c r="FS5">
        <v>22554110.558899999</v>
      </c>
      <c r="FT5">
        <v>22554110.558899999</v>
      </c>
      <c r="FU5">
        <v>22554110.558899999</v>
      </c>
      <c r="FV5">
        <v>15367681.118899999</v>
      </c>
      <c r="FW5">
        <v>15367681.118899999</v>
      </c>
      <c r="FX5">
        <v>15367681.118899999</v>
      </c>
      <c r="FY5">
        <v>15367681.118899999</v>
      </c>
      <c r="FZ5">
        <v>15367681.118899999</v>
      </c>
      <c r="GA5">
        <v>15367681.118899999</v>
      </c>
      <c r="GB5">
        <v>15367681.118899999</v>
      </c>
      <c r="GC5">
        <v>15367681.118899999</v>
      </c>
      <c r="GD5">
        <v>15367681.118899999</v>
      </c>
      <c r="GE5">
        <v>15367681.118899999</v>
      </c>
      <c r="GF5">
        <v>15367681.118899999</v>
      </c>
      <c r="GG5">
        <v>15367681.118899999</v>
      </c>
      <c r="GH5">
        <v>15367681.118899999</v>
      </c>
      <c r="GI5">
        <v>15367681.118899999</v>
      </c>
      <c r="GJ5">
        <v>15367681.118899999</v>
      </c>
      <c r="GK5">
        <v>15367681.118899999</v>
      </c>
      <c r="GL5">
        <v>15367681.118899999</v>
      </c>
      <c r="GM5">
        <v>15367681.118899999</v>
      </c>
      <c r="GN5">
        <v>15367681.118899999</v>
      </c>
      <c r="GO5">
        <v>15367681.118899999</v>
      </c>
      <c r="GP5">
        <v>15367681.118899999</v>
      </c>
      <c r="GQ5">
        <v>15367681.118899999</v>
      </c>
      <c r="GR5">
        <v>10915571.854599999</v>
      </c>
      <c r="GS5">
        <v>10915571.854599999</v>
      </c>
      <c r="GT5">
        <v>10915571.854599999</v>
      </c>
      <c r="GU5">
        <v>10915571.854599999</v>
      </c>
      <c r="GV5">
        <v>10915571.854599999</v>
      </c>
      <c r="GW5">
        <v>10915571.854599999</v>
      </c>
      <c r="GX5">
        <v>10915571.854599999</v>
      </c>
      <c r="GY5">
        <v>10915571.854599999</v>
      </c>
      <c r="GZ5">
        <v>10915571.854599999</v>
      </c>
      <c r="HA5">
        <v>10915571.854599999</v>
      </c>
      <c r="HB5">
        <v>10915571.854599999</v>
      </c>
      <c r="HC5">
        <v>10915571.854599999</v>
      </c>
      <c r="HD5">
        <v>10915571.854599999</v>
      </c>
      <c r="HE5">
        <v>10915571.854599999</v>
      </c>
      <c r="HF5">
        <v>10915571.854599999</v>
      </c>
      <c r="HG5">
        <v>10915571.854599999</v>
      </c>
      <c r="HH5">
        <v>10915571.854599999</v>
      </c>
      <c r="HI5">
        <v>10915571.854599999</v>
      </c>
      <c r="HJ5">
        <v>10915571.854599999</v>
      </c>
      <c r="HK5">
        <v>10915571.854599999</v>
      </c>
      <c r="HL5">
        <v>10915571.854599999</v>
      </c>
      <c r="HM5">
        <v>10915571.854599999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47480234.550499998</v>
      </c>
      <c r="MQ5">
        <v>47480234.550499998</v>
      </c>
      <c r="MR5">
        <v>47480234.550499998</v>
      </c>
      <c r="MS5">
        <v>47480234.550499998</v>
      </c>
      <c r="MT5">
        <v>47480234.550499998</v>
      </c>
      <c r="MU5">
        <v>47480234.550499998</v>
      </c>
      <c r="MV5">
        <v>47480234.550499998</v>
      </c>
      <c r="MW5">
        <v>47480234.550499998</v>
      </c>
      <c r="MX5">
        <v>47480234.550499998</v>
      </c>
      <c r="MY5">
        <v>47480234.550499998</v>
      </c>
      <c r="MZ5">
        <v>47480234.550499998</v>
      </c>
      <c r="NA5">
        <v>47480234.550499998</v>
      </c>
      <c r="NB5">
        <v>47480234.550499998</v>
      </c>
      <c r="NC5">
        <v>47480234.550499998</v>
      </c>
      <c r="ND5">
        <v>47480234.550499998</v>
      </c>
      <c r="NE5">
        <v>47480234.550499998</v>
      </c>
      <c r="NF5">
        <v>47480234.550499998</v>
      </c>
      <c r="NG5">
        <v>47480234.550499998</v>
      </c>
      <c r="NH5">
        <v>47480234.550499998</v>
      </c>
      <c r="NI5">
        <v>47480234.550499998</v>
      </c>
      <c r="NJ5">
        <v>47480234.550499998</v>
      </c>
      <c r="NK5">
        <v>47480234.550499998</v>
      </c>
      <c r="NL5">
        <v>46271387.596699998</v>
      </c>
      <c r="NM5">
        <v>46271387.596699998</v>
      </c>
      <c r="NN5">
        <v>46271387.596699998</v>
      </c>
      <c r="NO5">
        <v>46271387.596699998</v>
      </c>
      <c r="NP5">
        <v>46271387.596699998</v>
      </c>
      <c r="NQ5">
        <v>46271387.596699998</v>
      </c>
      <c r="NR5">
        <v>46271387.596699998</v>
      </c>
      <c r="NS5">
        <v>46271387.596699998</v>
      </c>
      <c r="NT5">
        <v>46271387.596699998</v>
      </c>
      <c r="NU5">
        <v>46271387.596699998</v>
      </c>
      <c r="NV5">
        <v>46271387.596699998</v>
      </c>
      <c r="NW5">
        <v>46271387.596699998</v>
      </c>
      <c r="NX5">
        <v>46271387.596699998</v>
      </c>
      <c r="NY5">
        <v>46271387.596699998</v>
      </c>
      <c r="NZ5">
        <v>46271387.596699998</v>
      </c>
      <c r="OA5">
        <v>46271387.596699998</v>
      </c>
      <c r="OB5">
        <v>46271387.596699998</v>
      </c>
      <c r="OC5">
        <v>46271387.596699998</v>
      </c>
      <c r="OD5">
        <v>46271387.596699998</v>
      </c>
      <c r="OE5">
        <v>46271387.596699998</v>
      </c>
      <c r="OF5">
        <v>46271387.596699998</v>
      </c>
      <c r="OG5">
        <v>46271387.596699998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-2968.47824064</v>
      </c>
      <c r="RS5">
        <v>-2968.47824064</v>
      </c>
      <c r="RT5">
        <v>-2968.47824064</v>
      </c>
      <c r="RU5">
        <v>-2968.47824064</v>
      </c>
      <c r="RV5">
        <v>-2968.47824064</v>
      </c>
      <c r="RW5">
        <v>-2968.47824064</v>
      </c>
      <c r="RX5">
        <v>-2968.47824064</v>
      </c>
      <c r="RY5">
        <v>-2968.47824064</v>
      </c>
      <c r="RZ5">
        <v>-2968.47824064</v>
      </c>
      <c r="SA5">
        <v>-2968.47824064</v>
      </c>
      <c r="SB5">
        <v>-2968.47824064</v>
      </c>
      <c r="SC5">
        <v>-2968.47824064</v>
      </c>
      <c r="SD5">
        <v>-2968.47824064</v>
      </c>
      <c r="SE5">
        <v>-2968.47824064</v>
      </c>
      <c r="SF5">
        <v>-2968.47824064</v>
      </c>
      <c r="SG5">
        <v>-2968.47824064</v>
      </c>
      <c r="SH5">
        <v>-2968.47824064</v>
      </c>
      <c r="SI5">
        <v>-2968.47824064</v>
      </c>
      <c r="SJ5">
        <v>-2968.47824064</v>
      </c>
      <c r="SK5">
        <v>-2968.47824064</v>
      </c>
      <c r="SL5">
        <v>-2968.47824064</v>
      </c>
      <c r="SM5">
        <v>-2968.47824064</v>
      </c>
      <c r="SN5">
        <v>-2968.47824064</v>
      </c>
      <c r="SO5">
        <v>-2968.47824064</v>
      </c>
      <c r="SP5">
        <v>-2968.47824064</v>
      </c>
      <c r="SQ5">
        <v>-2968.47824064</v>
      </c>
      <c r="SR5">
        <v>-2968.47824064</v>
      </c>
      <c r="SS5">
        <v>-2968.47824064</v>
      </c>
      <c r="ST5">
        <v>-2968.47824064</v>
      </c>
      <c r="SU5">
        <v>-2968.47824064</v>
      </c>
      <c r="SV5">
        <v>-2968.47824064</v>
      </c>
      <c r="SW5">
        <v>-2968.47824064</v>
      </c>
      <c r="SX5">
        <v>-2968.47824064</v>
      </c>
      <c r="SY5">
        <v>-2968.47824064</v>
      </c>
      <c r="SZ5">
        <v>-2968.47824064</v>
      </c>
      <c r="TA5">
        <v>-2968.47824064</v>
      </c>
      <c r="TB5">
        <v>-2968.47824064</v>
      </c>
      <c r="TC5">
        <v>-2968.47824064</v>
      </c>
      <c r="TD5">
        <v>-2968.47824064</v>
      </c>
      <c r="TE5">
        <v>-2968.47824064</v>
      </c>
      <c r="TF5">
        <v>-2968.47824064</v>
      </c>
      <c r="TG5">
        <v>-2968.47824064</v>
      </c>
      <c r="TH5">
        <v>-2968.47824064</v>
      </c>
      <c r="TI5">
        <v>-2968.47824064</v>
      </c>
      <c r="TJ5">
        <v>-5402.0464269300001</v>
      </c>
      <c r="TK5">
        <v>-5402.0464269300001</v>
      </c>
      <c r="TL5">
        <v>-5402.0464269300001</v>
      </c>
      <c r="TM5">
        <v>-5402.0464269300001</v>
      </c>
      <c r="TN5">
        <v>-5402.0464269300001</v>
      </c>
      <c r="TO5">
        <v>-5402.0464269300001</v>
      </c>
      <c r="TP5">
        <v>-5402.0464269300001</v>
      </c>
      <c r="TQ5">
        <v>-5402.0464269300001</v>
      </c>
      <c r="TR5">
        <v>-5402.0464269300001</v>
      </c>
      <c r="TS5">
        <v>-5402.0464269300001</v>
      </c>
      <c r="TT5">
        <v>-5402.0464269300001</v>
      </c>
      <c r="TU5">
        <v>-5402.0464269300001</v>
      </c>
      <c r="TV5">
        <v>-5402.0464269300001</v>
      </c>
      <c r="TW5">
        <v>-5402.0464269300001</v>
      </c>
      <c r="TX5">
        <v>-5402.0464269300001</v>
      </c>
      <c r="TY5">
        <v>-5402.0464269300001</v>
      </c>
      <c r="TZ5">
        <v>-5402.0464269300001</v>
      </c>
      <c r="UA5">
        <v>-5402.0464269300001</v>
      </c>
      <c r="UB5">
        <v>-5402.0464269300001</v>
      </c>
      <c r="UC5">
        <v>-5402.0464269300001</v>
      </c>
      <c r="UD5">
        <v>-5402.0464269300001</v>
      </c>
      <c r="UE5">
        <v>-5402.0464269300001</v>
      </c>
      <c r="UF5">
        <v>-5402.0464269300001</v>
      </c>
      <c r="UG5">
        <v>-5402.0464269300001</v>
      </c>
      <c r="UH5">
        <v>-5402.0464269300001</v>
      </c>
      <c r="UI5">
        <v>-5402.0464269300001</v>
      </c>
      <c r="UJ5">
        <v>-5402.0464269300001</v>
      </c>
      <c r="UK5">
        <v>-5402.0464269300001</v>
      </c>
      <c r="UL5">
        <v>-5402.0464269300001</v>
      </c>
      <c r="UM5">
        <v>-5402.0464269300001</v>
      </c>
      <c r="UN5">
        <v>-5402.0464269300001</v>
      </c>
      <c r="UO5">
        <v>-5402.0464269300001</v>
      </c>
      <c r="UP5">
        <v>-5402.0464269300001</v>
      </c>
      <c r="UQ5">
        <v>-5402.0464269300001</v>
      </c>
      <c r="UR5">
        <v>-5402.0464269300001</v>
      </c>
      <c r="US5">
        <v>-5402.0464269300001</v>
      </c>
      <c r="UT5">
        <v>-5402.0464269300001</v>
      </c>
      <c r="UU5">
        <v>-5402.0464269300001</v>
      </c>
      <c r="UV5">
        <v>-5402.0464269300001</v>
      </c>
      <c r="UW5">
        <v>-5402.0464269300001</v>
      </c>
      <c r="UX5">
        <v>-5402.0464269300001</v>
      </c>
      <c r="UY5">
        <v>-5402.0464269300001</v>
      </c>
      <c r="UZ5">
        <v>-5402.0464269300001</v>
      </c>
      <c r="VA5">
        <v>-5402.0464269300001</v>
      </c>
      <c r="VB5">
        <v>-10269.1827995</v>
      </c>
      <c r="VC5">
        <v>-10269.1827995</v>
      </c>
      <c r="VD5">
        <v>-10269.1827995</v>
      </c>
      <c r="VE5">
        <v>-10269.1827995</v>
      </c>
      <c r="VF5">
        <v>-10269.1827995</v>
      </c>
      <c r="VG5">
        <v>-10269.1827995</v>
      </c>
      <c r="VH5">
        <v>-10269.1827995</v>
      </c>
      <c r="VI5">
        <v>-10269.1827995</v>
      </c>
      <c r="VJ5">
        <v>-10269.1827995</v>
      </c>
      <c r="VK5">
        <v>-10269.1827995</v>
      </c>
      <c r="VL5">
        <v>-10269.1827995</v>
      </c>
      <c r="VM5">
        <v>-10269.1827995</v>
      </c>
      <c r="VN5">
        <v>-10269.1827995</v>
      </c>
      <c r="VO5">
        <v>-10269.1827995</v>
      </c>
      <c r="VP5">
        <v>-10269.1827995</v>
      </c>
      <c r="VQ5">
        <v>-10269.1827995</v>
      </c>
      <c r="VR5">
        <v>-10269.1827995</v>
      </c>
      <c r="VS5">
        <v>-10269.1827995</v>
      </c>
      <c r="VT5">
        <v>-10269.1827995</v>
      </c>
      <c r="VU5">
        <v>-10269.1827995</v>
      </c>
      <c r="VV5">
        <v>-10269.1827995</v>
      </c>
      <c r="VW5">
        <v>-10269.1827995</v>
      </c>
      <c r="VX5">
        <v>-10269.1827995</v>
      </c>
      <c r="VY5">
        <v>-10269.1827995</v>
      </c>
      <c r="VZ5">
        <v>-10269.1827995</v>
      </c>
      <c r="WA5">
        <v>-10269.1827995</v>
      </c>
      <c r="WB5">
        <v>-10269.1827995</v>
      </c>
      <c r="WC5">
        <v>-10269.1827995</v>
      </c>
      <c r="WD5">
        <v>-10269.1827995</v>
      </c>
      <c r="WE5">
        <v>-10269.1827995</v>
      </c>
      <c r="WF5">
        <v>-10269.1827995</v>
      </c>
      <c r="WG5">
        <v>-10269.1827995</v>
      </c>
      <c r="WH5">
        <v>-10269.1827995</v>
      </c>
      <c r="WI5">
        <v>-10269.1827995</v>
      </c>
      <c r="WJ5">
        <v>-10269.1827995</v>
      </c>
      <c r="WK5">
        <v>-10269.1827995</v>
      </c>
      <c r="WL5">
        <v>-10269.1827995</v>
      </c>
      <c r="WM5">
        <v>-10269.1827995</v>
      </c>
      <c r="WN5">
        <v>-10269.1827995</v>
      </c>
      <c r="WO5">
        <v>-10269.1827995</v>
      </c>
      <c r="WP5">
        <v>-10269.1827995</v>
      </c>
      <c r="WQ5">
        <v>-10269.1827995</v>
      </c>
      <c r="WR5">
        <v>-10269.1827995</v>
      </c>
      <c r="WS5">
        <v>-10269.1827995</v>
      </c>
      <c r="WT5">
        <v>-240089.37516200001</v>
      </c>
      <c r="WU5">
        <v>-240089.37516200001</v>
      </c>
      <c r="WV5">
        <v>-240089.37516200001</v>
      </c>
      <c r="WW5">
        <v>-240089.37516200001</v>
      </c>
      <c r="WX5">
        <v>-240089.37516200001</v>
      </c>
      <c r="WY5">
        <v>-240089.37516200001</v>
      </c>
      <c r="WZ5">
        <v>-240089.37516200001</v>
      </c>
      <c r="XA5">
        <v>-240089.37516200001</v>
      </c>
      <c r="XB5">
        <v>-240089.37516200001</v>
      </c>
      <c r="XC5">
        <v>-240089.37516200001</v>
      </c>
      <c r="XD5">
        <v>-240089.37516200001</v>
      </c>
      <c r="XE5">
        <v>-240089.37516200001</v>
      </c>
      <c r="XF5">
        <v>-240089.37516200001</v>
      </c>
      <c r="XG5">
        <v>-240089.37516200001</v>
      </c>
      <c r="XH5">
        <v>-240089.37516200001</v>
      </c>
      <c r="XI5">
        <v>-240089.37516200001</v>
      </c>
      <c r="XJ5">
        <v>-240089.37516200001</v>
      </c>
      <c r="XK5">
        <v>-240089.37516200001</v>
      </c>
      <c r="XL5">
        <v>-240089.37516200001</v>
      </c>
      <c r="XM5">
        <v>-240089.37516200001</v>
      </c>
      <c r="XN5">
        <v>-240089.37516200001</v>
      </c>
      <c r="XO5">
        <v>-240089.37516200001</v>
      </c>
      <c r="XP5">
        <v>-240089.37516200001</v>
      </c>
      <c r="XQ5">
        <v>-240089.37516200001</v>
      </c>
      <c r="XR5">
        <v>-240089.37516200001</v>
      </c>
      <c r="XS5">
        <v>-240089.37516200001</v>
      </c>
      <c r="XT5">
        <v>-240089.37516200001</v>
      </c>
      <c r="XU5">
        <v>-240089.37516200001</v>
      </c>
      <c r="XV5">
        <v>-240089.37516200001</v>
      </c>
      <c r="XW5">
        <v>-240089.37516200001</v>
      </c>
      <c r="XX5">
        <v>-240089.37516200001</v>
      </c>
      <c r="XY5">
        <v>-240089.37516200001</v>
      </c>
      <c r="XZ5">
        <v>-240089.37516200001</v>
      </c>
      <c r="YA5">
        <v>-240089.37516200001</v>
      </c>
      <c r="YB5">
        <v>-240089.37516200001</v>
      </c>
      <c r="YC5">
        <v>-240089.37516200001</v>
      </c>
      <c r="YD5">
        <v>-240089.37516200001</v>
      </c>
      <c r="YE5">
        <v>-240089.37516200001</v>
      </c>
      <c r="YF5">
        <v>-240089.37516200001</v>
      </c>
      <c r="YG5">
        <v>-240089.37516200001</v>
      </c>
      <c r="YH5">
        <v>-240089.37516200001</v>
      </c>
      <c r="YI5">
        <v>-240089.37516200001</v>
      </c>
      <c r="YJ5">
        <v>-240089.37516200001</v>
      </c>
      <c r="YK5">
        <v>-240089.37516200001</v>
      </c>
      <c r="YL5">
        <v>-366404.00245500001</v>
      </c>
      <c r="YM5">
        <v>-366404.00245500001</v>
      </c>
      <c r="YN5">
        <v>-366404.00245500001</v>
      </c>
      <c r="YO5">
        <v>-366404.00245500001</v>
      </c>
      <c r="YP5">
        <v>-366404.00245500001</v>
      </c>
      <c r="YQ5">
        <v>-366404.00245500001</v>
      </c>
      <c r="YR5">
        <v>-366404.00245500001</v>
      </c>
      <c r="YS5">
        <v>-366404.00245500001</v>
      </c>
      <c r="YT5">
        <v>-366404.00245500001</v>
      </c>
      <c r="YU5">
        <v>-366404.00245500001</v>
      </c>
      <c r="YV5">
        <v>-366404.00245500001</v>
      </c>
      <c r="YW5">
        <v>-366404.00245500001</v>
      </c>
      <c r="YX5">
        <v>-366404.00245500001</v>
      </c>
      <c r="YY5">
        <v>-366404.00245500001</v>
      </c>
      <c r="YZ5">
        <v>-366404.00245500001</v>
      </c>
      <c r="ZA5">
        <v>-366404.00245500001</v>
      </c>
      <c r="ZB5">
        <v>-366404.00245500001</v>
      </c>
      <c r="ZC5">
        <v>-366404.00245500001</v>
      </c>
      <c r="ZD5">
        <v>-366404.00245500001</v>
      </c>
      <c r="ZE5">
        <v>-366404.00245500001</v>
      </c>
      <c r="ZF5">
        <v>-366404.00245500001</v>
      </c>
      <c r="ZG5">
        <v>-366404.00245500001</v>
      </c>
      <c r="ZH5">
        <v>-366404.00245500001</v>
      </c>
      <c r="ZI5">
        <v>-366404.00245500001</v>
      </c>
      <c r="ZJ5">
        <v>-366404.00245500001</v>
      </c>
      <c r="ZK5">
        <v>-366404.00245500001</v>
      </c>
      <c r="ZL5">
        <v>-366404.00245500001</v>
      </c>
      <c r="ZM5">
        <v>-366404.00245500001</v>
      </c>
      <c r="ZN5">
        <v>-366404.00245500001</v>
      </c>
      <c r="ZO5">
        <v>-366404.00245500001</v>
      </c>
      <c r="ZP5">
        <v>-366404.00245500001</v>
      </c>
      <c r="ZQ5">
        <v>-366404.00245500001</v>
      </c>
      <c r="ZR5">
        <v>-366404.00245500001</v>
      </c>
      <c r="ZS5">
        <v>-366404.00245500001</v>
      </c>
      <c r="ZT5">
        <v>-366404.00245500001</v>
      </c>
      <c r="ZU5">
        <v>-366404.00245500001</v>
      </c>
      <c r="ZV5">
        <v>-366404.00245500001</v>
      </c>
      <c r="ZW5">
        <v>-366404.00245500001</v>
      </c>
      <c r="ZX5">
        <v>-366404.00245500001</v>
      </c>
      <c r="ZY5">
        <v>-366404.00245500001</v>
      </c>
      <c r="ZZ5">
        <v>-366404.00245500001</v>
      </c>
      <c r="AAA5">
        <v>-366404.00245500001</v>
      </c>
      <c r="AAB5">
        <v>-366404.00245500001</v>
      </c>
      <c r="AAC5">
        <v>-366404.00245500001</v>
      </c>
      <c r="AAD5">
        <v>-561120.69578900002</v>
      </c>
      <c r="AAE5">
        <v>-561120.69578900002</v>
      </c>
      <c r="AAF5">
        <v>-561120.69578900002</v>
      </c>
      <c r="AAG5">
        <v>-561120.69578900002</v>
      </c>
      <c r="AAH5">
        <v>-561120.69578900002</v>
      </c>
      <c r="AAI5">
        <v>-561120.69578900002</v>
      </c>
      <c r="AAJ5">
        <v>-561120.69578900002</v>
      </c>
      <c r="AAK5">
        <v>-561120.69578900002</v>
      </c>
      <c r="AAL5">
        <v>-561120.69578900002</v>
      </c>
      <c r="AAM5">
        <v>-561120.69578900002</v>
      </c>
      <c r="AAN5">
        <v>-561120.69578900002</v>
      </c>
      <c r="AAO5">
        <v>-561120.69578900002</v>
      </c>
      <c r="AAP5">
        <v>-561120.69578900002</v>
      </c>
      <c r="AAQ5">
        <v>-561120.69578900002</v>
      </c>
      <c r="AAR5">
        <v>-561120.69578900002</v>
      </c>
      <c r="AAS5">
        <v>-561120.69578900002</v>
      </c>
      <c r="AAT5">
        <v>-561120.69578900002</v>
      </c>
      <c r="AAU5">
        <v>-561120.69578900002</v>
      </c>
      <c r="AAV5">
        <v>-561120.69578900002</v>
      </c>
      <c r="AAW5">
        <v>-561120.69578900002</v>
      </c>
      <c r="AAX5">
        <v>-561120.69578900002</v>
      </c>
      <c r="AAY5">
        <v>-561120.69578900002</v>
      </c>
      <c r="AAZ5">
        <v>-561120.69578900002</v>
      </c>
      <c r="ABA5">
        <v>-561120.69578900002</v>
      </c>
      <c r="ABB5">
        <v>-561120.69578900002</v>
      </c>
      <c r="ABC5">
        <v>-561120.69578900002</v>
      </c>
      <c r="ABD5">
        <v>-561120.69578900002</v>
      </c>
      <c r="ABE5">
        <v>-561120.69578900002</v>
      </c>
      <c r="ABF5">
        <v>-561120.69578900002</v>
      </c>
      <c r="ABG5">
        <v>-561120.69578900002</v>
      </c>
      <c r="ABH5">
        <v>-561120.69578900002</v>
      </c>
      <c r="ABI5">
        <v>-561120.69578900002</v>
      </c>
      <c r="ABJ5">
        <v>-561120.69578900002</v>
      </c>
      <c r="ABK5">
        <v>-561120.69578900002</v>
      </c>
      <c r="ABL5">
        <v>-561120.69578900002</v>
      </c>
      <c r="ABM5">
        <v>-561120.69578900002</v>
      </c>
      <c r="ABN5">
        <v>-561120.69578900002</v>
      </c>
      <c r="ABO5">
        <v>-561120.69578900002</v>
      </c>
      <c r="ABP5">
        <v>-561120.69578900002</v>
      </c>
      <c r="ABQ5">
        <v>-561120.69578900002</v>
      </c>
      <c r="ABR5">
        <v>-561120.69578900002</v>
      </c>
      <c r="ABS5">
        <v>-561120.69578900002</v>
      </c>
      <c r="ABT5">
        <v>-561120.69578900002</v>
      </c>
      <c r="ABU5">
        <v>-561120.69578900002</v>
      </c>
      <c r="ABV5">
        <v>106030.249335</v>
      </c>
      <c r="ABW5">
        <v>106030.249335</v>
      </c>
      <c r="ABX5">
        <v>106030.249335</v>
      </c>
      <c r="ABY5">
        <v>106030.249335</v>
      </c>
      <c r="ABZ5">
        <v>106030.249335</v>
      </c>
      <c r="ACA5">
        <v>106030.249335</v>
      </c>
      <c r="ACB5">
        <v>106030.249335</v>
      </c>
      <c r="ACC5">
        <v>106030.249335</v>
      </c>
      <c r="ACD5">
        <v>106030.249335</v>
      </c>
      <c r="ACE5">
        <v>106030.249335</v>
      </c>
      <c r="ACF5">
        <v>106030.249335</v>
      </c>
      <c r="ACG5">
        <v>105951.053369</v>
      </c>
      <c r="ACH5">
        <v>105951.053369</v>
      </c>
      <c r="ACI5">
        <v>105951.053369</v>
      </c>
      <c r="ACJ5">
        <v>105951.053369</v>
      </c>
      <c r="ACK5">
        <v>105951.053369</v>
      </c>
      <c r="ACL5">
        <v>105951.053369</v>
      </c>
      <c r="ACM5">
        <v>105951.053369</v>
      </c>
      <c r="ACN5">
        <v>105951.053369</v>
      </c>
      <c r="ACO5">
        <v>105951.053369</v>
      </c>
      <c r="ACP5">
        <v>105951.053369</v>
      </c>
      <c r="ACQ5">
        <v>105951.053369</v>
      </c>
      <c r="ACR5">
        <v>106030.249335</v>
      </c>
      <c r="ACS5">
        <v>106030.249335</v>
      </c>
      <c r="ACT5">
        <v>106030.249335</v>
      </c>
      <c r="ACU5">
        <v>106030.249335</v>
      </c>
      <c r="ACV5">
        <v>106030.249335</v>
      </c>
      <c r="ACW5">
        <v>106030.249335</v>
      </c>
      <c r="ACX5">
        <v>106030.249335</v>
      </c>
      <c r="ACY5">
        <v>106030.249335</v>
      </c>
      <c r="ACZ5">
        <v>106030.249335</v>
      </c>
      <c r="ADA5">
        <v>106030.249335</v>
      </c>
      <c r="ADB5">
        <v>106030.249335</v>
      </c>
      <c r="ADC5">
        <v>105951.053369</v>
      </c>
      <c r="ADD5">
        <v>105951.053369</v>
      </c>
      <c r="ADE5">
        <v>105951.053369</v>
      </c>
      <c r="ADF5">
        <v>105951.053369</v>
      </c>
      <c r="ADG5">
        <v>105951.053369</v>
      </c>
      <c r="ADH5">
        <v>105951.053369</v>
      </c>
      <c r="ADI5">
        <v>105951.053369</v>
      </c>
      <c r="ADJ5">
        <v>105951.053369</v>
      </c>
      <c r="ADK5">
        <v>105951.053369</v>
      </c>
      <c r="ADL5">
        <v>105951.053369</v>
      </c>
      <c r="ADM5">
        <v>105951.053369</v>
      </c>
      <c r="ADN5">
        <v>150554.892196</v>
      </c>
      <c r="ADO5">
        <v>150554.892196</v>
      </c>
      <c r="ADP5">
        <v>150554.892196</v>
      </c>
      <c r="ADQ5">
        <v>150554.892196</v>
      </c>
      <c r="ADR5">
        <v>150554.892196</v>
      </c>
      <c r="ADS5">
        <v>150554.892196</v>
      </c>
      <c r="ADT5">
        <v>150554.892196</v>
      </c>
      <c r="ADU5">
        <v>150554.892196</v>
      </c>
      <c r="ADV5">
        <v>150554.892196</v>
      </c>
      <c r="ADW5">
        <v>150554.892196</v>
      </c>
      <c r="ADX5">
        <v>150554.892196</v>
      </c>
      <c r="ADY5">
        <v>150406.08373799999</v>
      </c>
      <c r="ADZ5">
        <v>150406.08373799999</v>
      </c>
      <c r="AEA5">
        <v>150406.08373799999</v>
      </c>
      <c r="AEB5">
        <v>150406.08373799999</v>
      </c>
      <c r="AEC5">
        <v>150406.08373799999</v>
      </c>
      <c r="AED5">
        <v>150406.08373799999</v>
      </c>
      <c r="AEE5">
        <v>150406.08373799999</v>
      </c>
      <c r="AEF5">
        <v>150406.08373799999</v>
      </c>
      <c r="AEG5">
        <v>150406.08373799999</v>
      </c>
      <c r="AEH5">
        <v>150406.08373799999</v>
      </c>
      <c r="AEI5">
        <v>150406.08373799999</v>
      </c>
      <c r="AEJ5">
        <v>150554.892196</v>
      </c>
      <c r="AEK5">
        <v>150554.892196</v>
      </c>
      <c r="AEL5">
        <v>150554.892196</v>
      </c>
      <c r="AEM5">
        <v>150554.892196</v>
      </c>
      <c r="AEN5">
        <v>150554.892196</v>
      </c>
      <c r="AEO5">
        <v>150554.892196</v>
      </c>
      <c r="AEP5">
        <v>150554.892196</v>
      </c>
      <c r="AEQ5">
        <v>150554.892196</v>
      </c>
      <c r="AER5">
        <v>150554.892196</v>
      </c>
      <c r="AES5">
        <v>150554.892196</v>
      </c>
      <c r="AET5">
        <v>150554.892196</v>
      </c>
      <c r="AEU5">
        <v>150406.08373799999</v>
      </c>
      <c r="AEV5">
        <v>150406.08373799999</v>
      </c>
      <c r="AEW5">
        <v>150406.08373799999</v>
      </c>
      <c r="AEX5">
        <v>150406.08373799999</v>
      </c>
      <c r="AEY5">
        <v>150406.08373799999</v>
      </c>
      <c r="AEZ5">
        <v>150406.08373799999</v>
      </c>
      <c r="AFA5">
        <v>150406.08373799999</v>
      </c>
      <c r="AFB5">
        <v>150406.08373799999</v>
      </c>
      <c r="AFC5">
        <v>150406.08373799999</v>
      </c>
      <c r="AFD5">
        <v>150406.08373799999</v>
      </c>
      <c r="AFE5">
        <v>150406.08373799999</v>
      </c>
      <c r="AFF5">
        <v>206061.10841799999</v>
      </c>
      <c r="AFG5">
        <v>206061.10841799999</v>
      </c>
      <c r="AFH5">
        <v>206061.10841799999</v>
      </c>
      <c r="AFI5">
        <v>206061.10841799999</v>
      </c>
      <c r="AFJ5">
        <v>206061.10841799999</v>
      </c>
      <c r="AFK5">
        <v>206061.10841799999</v>
      </c>
      <c r="AFL5">
        <v>206061.10841799999</v>
      </c>
      <c r="AFM5">
        <v>206061.10841799999</v>
      </c>
      <c r="AFN5">
        <v>206061.10841799999</v>
      </c>
      <c r="AFO5">
        <v>206061.10841799999</v>
      </c>
      <c r="AFP5">
        <v>206061.10841799999</v>
      </c>
      <c r="AFQ5">
        <v>205773.074972</v>
      </c>
      <c r="AFR5">
        <v>205773.074972</v>
      </c>
      <c r="AFS5">
        <v>205773.074972</v>
      </c>
      <c r="AFT5">
        <v>205773.074972</v>
      </c>
      <c r="AFU5">
        <v>205773.074972</v>
      </c>
      <c r="AFV5">
        <v>205773.074972</v>
      </c>
      <c r="AFW5">
        <v>205773.074972</v>
      </c>
      <c r="AFX5">
        <v>205773.074972</v>
      </c>
      <c r="AFY5">
        <v>205773.074972</v>
      </c>
      <c r="AFZ5">
        <v>205773.074972</v>
      </c>
      <c r="AGA5">
        <v>205773.074972</v>
      </c>
      <c r="AGB5">
        <v>206061.10841799999</v>
      </c>
      <c r="AGC5">
        <v>206061.10841799999</v>
      </c>
      <c r="AGD5">
        <v>206061.10841799999</v>
      </c>
      <c r="AGE5">
        <v>206061.10841799999</v>
      </c>
      <c r="AGF5">
        <v>206061.10841799999</v>
      </c>
      <c r="AGG5">
        <v>206061.10841799999</v>
      </c>
      <c r="AGH5">
        <v>206061.10841799999</v>
      </c>
      <c r="AGI5">
        <v>206061.10841799999</v>
      </c>
      <c r="AGJ5">
        <v>206061.10841799999</v>
      </c>
      <c r="AGK5">
        <v>206061.10841799999</v>
      </c>
      <c r="AGL5">
        <v>206061.10841799999</v>
      </c>
      <c r="AGM5">
        <v>205773.074972</v>
      </c>
      <c r="AGN5">
        <v>205773.074972</v>
      </c>
      <c r="AGO5">
        <v>205773.074972</v>
      </c>
      <c r="AGP5">
        <v>205773.074972</v>
      </c>
      <c r="AGQ5">
        <v>205773.074972</v>
      </c>
      <c r="AGR5">
        <v>205773.074972</v>
      </c>
      <c r="AGS5">
        <v>205773.074972</v>
      </c>
      <c r="AGT5">
        <v>205773.074972</v>
      </c>
      <c r="AGU5">
        <v>205773.074972</v>
      </c>
      <c r="AGV5">
        <v>205773.074972</v>
      </c>
      <c r="AGW5">
        <v>205773.074972</v>
      </c>
      <c r="AGX5">
        <v>-428800.17902500002</v>
      </c>
      <c r="AGY5">
        <v>-428800.17902500002</v>
      </c>
      <c r="AGZ5">
        <v>-428800.17902500002</v>
      </c>
      <c r="AHA5">
        <v>-428800.17902500002</v>
      </c>
      <c r="AHB5">
        <v>-428800.17902500002</v>
      </c>
      <c r="AHC5">
        <v>-428800.17902500002</v>
      </c>
      <c r="AHD5">
        <v>-428800.17902500002</v>
      </c>
      <c r="AHE5">
        <v>-428800.17902500002</v>
      </c>
      <c r="AHF5">
        <v>-428800.17902500002</v>
      </c>
      <c r="AHG5">
        <v>-428800.17902500002</v>
      </c>
      <c r="AHH5">
        <v>-428800.17902500002</v>
      </c>
      <c r="AHI5">
        <v>-426824.53668999998</v>
      </c>
      <c r="AHJ5">
        <v>-426824.53668999998</v>
      </c>
      <c r="AHK5">
        <v>-426824.53668999998</v>
      </c>
      <c r="AHL5">
        <v>-426824.53668999998</v>
      </c>
      <c r="AHM5">
        <v>-426824.53668999998</v>
      </c>
      <c r="AHN5">
        <v>-426824.53668999998</v>
      </c>
      <c r="AHO5">
        <v>-426824.53668999998</v>
      </c>
      <c r="AHP5">
        <v>-426824.53668999998</v>
      </c>
      <c r="AHQ5">
        <v>-426824.53668999998</v>
      </c>
      <c r="AHR5">
        <v>-426824.53668999998</v>
      </c>
      <c r="AHS5">
        <v>-426824.53668999998</v>
      </c>
      <c r="AHT5">
        <v>-428800.17902500002</v>
      </c>
      <c r="AHU5">
        <v>-428800.17902500002</v>
      </c>
      <c r="AHV5">
        <v>-428800.17902500002</v>
      </c>
      <c r="AHW5">
        <v>-428800.17902500002</v>
      </c>
      <c r="AHX5">
        <v>-428800.17902500002</v>
      </c>
      <c r="AHY5">
        <v>-428800.17902500002</v>
      </c>
      <c r="AHZ5">
        <v>-428800.17902500002</v>
      </c>
      <c r="AIA5">
        <v>-428800.17902500002</v>
      </c>
      <c r="AIB5">
        <v>-428800.17902500002</v>
      </c>
      <c r="AIC5">
        <v>-428800.17902500002</v>
      </c>
      <c r="AID5">
        <v>-428800.17902500002</v>
      </c>
      <c r="AIE5">
        <v>-426824.53668999998</v>
      </c>
      <c r="AIF5">
        <v>-426824.53668999998</v>
      </c>
      <c r="AIG5">
        <v>-426824.53668999998</v>
      </c>
      <c r="AIH5">
        <v>-426824.53668999998</v>
      </c>
      <c r="AII5">
        <v>-426824.53668999998</v>
      </c>
      <c r="AIJ5">
        <v>-426824.53668999998</v>
      </c>
      <c r="AIK5">
        <v>-426824.53668999998</v>
      </c>
      <c r="AIL5">
        <v>-426824.53668999998</v>
      </c>
      <c r="AIM5">
        <v>-426824.53668999998</v>
      </c>
      <c r="AIN5">
        <v>-426824.53668999998</v>
      </c>
      <c r="AIO5">
        <v>-426824.53668999998</v>
      </c>
      <c r="AIP5">
        <v>-637466.83765600005</v>
      </c>
      <c r="AIQ5">
        <v>-637466.83765600005</v>
      </c>
      <c r="AIR5">
        <v>-637466.83765600005</v>
      </c>
      <c r="AIS5">
        <v>-637466.83765600005</v>
      </c>
      <c r="AIT5">
        <v>-637466.83765600005</v>
      </c>
      <c r="AIU5">
        <v>-637466.83765600005</v>
      </c>
      <c r="AIV5">
        <v>-637466.83765600005</v>
      </c>
      <c r="AIW5">
        <v>-637466.83765600005</v>
      </c>
      <c r="AIX5">
        <v>-637466.83765600005</v>
      </c>
      <c r="AIY5">
        <v>-637466.83765600005</v>
      </c>
      <c r="AIZ5">
        <v>-637466.83765600005</v>
      </c>
      <c r="AJA5">
        <v>-633754.62467399996</v>
      </c>
      <c r="AJB5">
        <v>-633754.62467399996</v>
      </c>
      <c r="AJC5">
        <v>-633754.62467399996</v>
      </c>
      <c r="AJD5">
        <v>-633754.62467399996</v>
      </c>
      <c r="AJE5">
        <v>-633754.62467399996</v>
      </c>
      <c r="AJF5">
        <v>-633754.62467399996</v>
      </c>
      <c r="AJG5">
        <v>-633754.62467399996</v>
      </c>
      <c r="AJH5">
        <v>-633754.62467399996</v>
      </c>
      <c r="AJI5">
        <v>-633754.62467399996</v>
      </c>
      <c r="AJJ5">
        <v>-633754.62467399996</v>
      </c>
      <c r="AJK5">
        <v>-633754.62467399996</v>
      </c>
      <c r="AJL5">
        <v>-637466.83765600005</v>
      </c>
      <c r="AJM5">
        <v>-637466.83765600005</v>
      </c>
      <c r="AJN5">
        <v>-637466.83765600005</v>
      </c>
      <c r="AJO5">
        <v>-637466.83765600005</v>
      </c>
      <c r="AJP5">
        <v>-637466.83765600005</v>
      </c>
      <c r="AJQ5">
        <v>-637466.83765600005</v>
      </c>
      <c r="AJR5">
        <v>-637466.83765600005</v>
      </c>
      <c r="AJS5">
        <v>-637466.83765600005</v>
      </c>
      <c r="AJT5">
        <v>-637466.83765600005</v>
      </c>
      <c r="AJU5">
        <v>-637466.83765600005</v>
      </c>
      <c r="AJV5">
        <v>-637466.83765600005</v>
      </c>
      <c r="AJW5">
        <v>-633754.62467399996</v>
      </c>
      <c r="AJX5">
        <v>-633754.62467399996</v>
      </c>
      <c r="AJY5">
        <v>-633754.62467399996</v>
      </c>
      <c r="AJZ5">
        <v>-633754.62467399996</v>
      </c>
      <c r="AKA5">
        <v>-633754.62467399996</v>
      </c>
      <c r="AKB5">
        <v>-633754.62467399996</v>
      </c>
      <c r="AKC5">
        <v>-633754.62467399996</v>
      </c>
      <c r="AKD5">
        <v>-633754.62467399996</v>
      </c>
      <c r="AKE5">
        <v>-633754.62467399996</v>
      </c>
      <c r="AKF5">
        <v>-633754.62467399996</v>
      </c>
      <c r="AKG5">
        <v>-633754.62467399996</v>
      </c>
      <c r="AKH5">
        <v>-939052.21473799995</v>
      </c>
      <c r="AKI5">
        <v>-939052.21473799995</v>
      </c>
      <c r="AKJ5">
        <v>-939052.21473799995</v>
      </c>
      <c r="AKK5">
        <v>-939052.21473799995</v>
      </c>
      <c r="AKL5">
        <v>-939052.21473799995</v>
      </c>
      <c r="AKM5">
        <v>-939052.21473799995</v>
      </c>
      <c r="AKN5">
        <v>-939052.21473799995</v>
      </c>
      <c r="AKO5">
        <v>-939052.21473799995</v>
      </c>
      <c r="AKP5">
        <v>-939052.21473799995</v>
      </c>
      <c r="AKQ5">
        <v>-939052.21473799995</v>
      </c>
      <c r="AKR5">
        <v>-939052.21473799995</v>
      </c>
      <c r="AKS5">
        <v>-931866.86046200001</v>
      </c>
      <c r="AKT5">
        <v>-931866.86046200001</v>
      </c>
      <c r="AKU5">
        <v>-931866.86046200001</v>
      </c>
      <c r="AKV5">
        <v>-931866.86046200001</v>
      </c>
      <c r="AKW5">
        <v>-931866.86046200001</v>
      </c>
      <c r="AKX5">
        <v>-931866.86046200001</v>
      </c>
      <c r="AKY5">
        <v>-931866.86046200001</v>
      </c>
      <c r="AKZ5">
        <v>-931866.86046200001</v>
      </c>
      <c r="ALA5">
        <v>-931866.86046200001</v>
      </c>
      <c r="ALB5">
        <v>-931866.86046200001</v>
      </c>
      <c r="ALC5">
        <v>-931866.86046200001</v>
      </c>
      <c r="ALD5">
        <v>-939052.21473799995</v>
      </c>
      <c r="ALE5">
        <v>-939052.21473799995</v>
      </c>
      <c r="ALF5">
        <v>-939052.21473799995</v>
      </c>
      <c r="ALG5">
        <v>-939052.21473799995</v>
      </c>
      <c r="ALH5">
        <v>-939052.21473799995</v>
      </c>
      <c r="ALI5">
        <v>-939052.21473799995</v>
      </c>
      <c r="ALJ5">
        <v>-939052.21473799995</v>
      </c>
      <c r="ALK5">
        <v>-939052.21473799995</v>
      </c>
      <c r="ALL5">
        <v>-939052.21473799995</v>
      </c>
      <c r="ALM5">
        <v>-939052.21473799995</v>
      </c>
      <c r="ALN5">
        <v>-939052.21473799995</v>
      </c>
      <c r="ALO5">
        <v>-931866.86046200001</v>
      </c>
      <c r="ALP5">
        <v>-931866.86046200001</v>
      </c>
      <c r="ALQ5">
        <v>-931866.86046200001</v>
      </c>
      <c r="ALR5">
        <v>-931866.86046200001</v>
      </c>
      <c r="ALS5">
        <v>-931866.86046200001</v>
      </c>
      <c r="ALT5">
        <v>-931866.86046200001</v>
      </c>
      <c r="ALU5">
        <v>-931866.86046200001</v>
      </c>
      <c r="ALV5">
        <v>-931866.86046200001</v>
      </c>
      <c r="ALW5">
        <v>-931866.86046200001</v>
      </c>
      <c r="ALX5">
        <v>-931866.86046200001</v>
      </c>
      <c r="ALY5">
        <v>-931866.86046200001</v>
      </c>
      <c r="ALZ5">
        <v>-1424484.9199600001</v>
      </c>
      <c r="AMA5">
        <v>-1424484.9199600001</v>
      </c>
      <c r="AMB5">
        <v>-1424484.9199600001</v>
      </c>
      <c r="AMC5">
        <v>-1424484.9199600001</v>
      </c>
      <c r="AMD5">
        <v>-1424484.9199600001</v>
      </c>
      <c r="AME5">
        <v>-1424484.9199600001</v>
      </c>
      <c r="AMF5">
        <v>-1424484.9199600001</v>
      </c>
      <c r="AMG5">
        <v>-1424484.9199600001</v>
      </c>
      <c r="AMH5">
        <v>-1424484.9199600001</v>
      </c>
      <c r="AMI5">
        <v>-1424484.9199600001</v>
      </c>
      <c r="AMJ5">
        <v>-1424484.9199600001</v>
      </c>
      <c r="AMK5">
        <v>-1424498.15197</v>
      </c>
      <c r="AML5">
        <v>-1424498.15197</v>
      </c>
      <c r="AMM5">
        <v>-1424498.15197</v>
      </c>
      <c r="AMN5">
        <v>-1424498.15197</v>
      </c>
      <c r="AMO5">
        <v>-1424498.15197</v>
      </c>
      <c r="AMP5">
        <v>-1424498.15197</v>
      </c>
      <c r="AMQ5">
        <v>-1424498.15197</v>
      </c>
      <c r="AMR5">
        <v>-1424498.15197</v>
      </c>
      <c r="AMS5">
        <v>-1424498.15197</v>
      </c>
      <c r="AMT5">
        <v>-1424498.15197</v>
      </c>
      <c r="AMU5">
        <v>-1424498.15197</v>
      </c>
      <c r="AMV5">
        <v>-1424484.9199600001</v>
      </c>
      <c r="AMW5">
        <v>-1424484.9199600001</v>
      </c>
      <c r="AMX5">
        <v>-1424484.9199600001</v>
      </c>
      <c r="AMY5">
        <v>-1424484.9199600001</v>
      </c>
      <c r="AMZ5">
        <v>-1424484.9199600001</v>
      </c>
      <c r="ANA5">
        <v>-1424484.9199600001</v>
      </c>
      <c r="ANB5">
        <v>-1424484.9199600001</v>
      </c>
      <c r="ANC5">
        <v>-1424484.9199600001</v>
      </c>
      <c r="AND5">
        <v>-1424484.9199600001</v>
      </c>
      <c r="ANE5">
        <v>-1424484.9199600001</v>
      </c>
      <c r="ANF5">
        <v>-1424484.9199600001</v>
      </c>
      <c r="ANG5">
        <v>-1424498.15197</v>
      </c>
      <c r="ANH5">
        <v>-1424498.15197</v>
      </c>
      <c r="ANI5">
        <v>-1424498.15197</v>
      </c>
      <c r="ANJ5">
        <v>-1424498.15197</v>
      </c>
      <c r="ANK5">
        <v>-1424498.15197</v>
      </c>
      <c r="ANL5">
        <v>-1424498.15197</v>
      </c>
      <c r="ANM5">
        <v>-1424498.15197</v>
      </c>
      <c r="ANN5">
        <v>-1424498.15197</v>
      </c>
      <c r="ANO5">
        <v>-1424498.15197</v>
      </c>
      <c r="ANP5">
        <v>-1424498.15197</v>
      </c>
      <c r="ANQ5">
        <v>-1424498.15197</v>
      </c>
      <c r="ANR5">
        <v>-1671789.6402499999</v>
      </c>
      <c r="ANS5">
        <v>-1671789.6402499999</v>
      </c>
      <c r="ANT5">
        <v>-1671789.6402499999</v>
      </c>
      <c r="ANU5">
        <v>-1671789.6402499999</v>
      </c>
      <c r="ANV5">
        <v>-1671789.6402499999</v>
      </c>
      <c r="ANW5">
        <v>-1671789.6402499999</v>
      </c>
      <c r="ANX5">
        <v>-1671789.6402499999</v>
      </c>
      <c r="ANY5">
        <v>-1671789.6402499999</v>
      </c>
      <c r="ANZ5">
        <v>-1671789.6402499999</v>
      </c>
      <c r="AOA5">
        <v>-1671789.6402499999</v>
      </c>
      <c r="AOB5">
        <v>-1671789.6402499999</v>
      </c>
      <c r="AOC5">
        <v>-1671814.5030700001</v>
      </c>
      <c r="AOD5">
        <v>-1671814.5030700001</v>
      </c>
      <c r="AOE5">
        <v>-1671814.5030700001</v>
      </c>
      <c r="AOF5">
        <v>-1671814.5030700001</v>
      </c>
      <c r="AOG5">
        <v>-1671814.5030700001</v>
      </c>
      <c r="AOH5">
        <v>-1671814.5030700001</v>
      </c>
      <c r="AOI5">
        <v>-1671814.5030700001</v>
      </c>
      <c r="AOJ5">
        <v>-1671814.5030700001</v>
      </c>
      <c r="AOK5">
        <v>-1671814.5030700001</v>
      </c>
      <c r="AOL5">
        <v>-1671814.5030700001</v>
      </c>
      <c r="AOM5">
        <v>-1671814.5030700001</v>
      </c>
      <c r="AON5">
        <v>-1671789.6402499999</v>
      </c>
      <c r="AOO5">
        <v>-1671789.6402499999</v>
      </c>
      <c r="AOP5">
        <v>-1671789.6402499999</v>
      </c>
      <c r="AOQ5">
        <v>-1671789.6402499999</v>
      </c>
      <c r="AOR5">
        <v>-1671789.6402499999</v>
      </c>
      <c r="AOS5">
        <v>-1671789.6402499999</v>
      </c>
      <c r="AOT5">
        <v>-1671789.6402499999</v>
      </c>
      <c r="AOU5">
        <v>-1671789.6402499999</v>
      </c>
      <c r="AOV5">
        <v>-1671789.6402499999</v>
      </c>
      <c r="AOW5">
        <v>-1671789.6402499999</v>
      </c>
      <c r="AOX5">
        <v>-1671789.6402499999</v>
      </c>
      <c r="AOY5">
        <v>-1671814.5030700001</v>
      </c>
      <c r="AOZ5">
        <v>-1671814.5030700001</v>
      </c>
      <c r="APA5">
        <v>-1671814.5030700001</v>
      </c>
      <c r="APB5">
        <v>-1671814.5030700001</v>
      </c>
      <c r="APC5">
        <v>-1671814.5030700001</v>
      </c>
      <c r="APD5">
        <v>-1671814.5030700001</v>
      </c>
      <c r="APE5">
        <v>-1671814.5030700001</v>
      </c>
      <c r="APF5">
        <v>-1671814.5030700001</v>
      </c>
      <c r="APG5">
        <v>-1671814.5030700001</v>
      </c>
      <c r="APH5">
        <v>-1671814.5030700001</v>
      </c>
      <c r="API5">
        <v>-1671814.5030700001</v>
      </c>
      <c r="APJ5">
        <v>-2035733.49725</v>
      </c>
      <c r="APK5">
        <v>-2035733.49725</v>
      </c>
      <c r="APL5">
        <v>-2035733.49725</v>
      </c>
      <c r="APM5">
        <v>-2035733.49725</v>
      </c>
      <c r="APN5">
        <v>-2035733.49725</v>
      </c>
      <c r="APO5">
        <v>-2035733.49725</v>
      </c>
      <c r="APP5">
        <v>-2035733.49725</v>
      </c>
      <c r="APQ5">
        <v>-2035733.49725</v>
      </c>
      <c r="APR5">
        <v>-2035733.49725</v>
      </c>
      <c r="APS5">
        <v>-2035733.49725</v>
      </c>
      <c r="APT5">
        <v>-2035733.49725</v>
      </c>
      <c r="APU5">
        <v>-2035781.6216899999</v>
      </c>
      <c r="APV5">
        <v>-2035781.6216899999</v>
      </c>
      <c r="APW5">
        <v>-2035781.6216899999</v>
      </c>
      <c r="APX5">
        <v>-2035781.6216899999</v>
      </c>
      <c r="APY5">
        <v>-2035781.6216899999</v>
      </c>
      <c r="APZ5">
        <v>-2035781.6216899999</v>
      </c>
      <c r="AQA5">
        <v>-2035781.6216899999</v>
      </c>
      <c r="AQB5">
        <v>-2035781.6216899999</v>
      </c>
      <c r="AQC5">
        <v>-2035781.6216899999</v>
      </c>
      <c r="AQD5">
        <v>-2035781.6216899999</v>
      </c>
      <c r="AQE5">
        <v>-2035781.6216899999</v>
      </c>
      <c r="AQF5">
        <v>-2035733.49725</v>
      </c>
      <c r="AQG5">
        <v>-2035733.49725</v>
      </c>
      <c r="AQH5">
        <v>-2035733.49725</v>
      </c>
      <c r="AQI5">
        <v>-2035733.49725</v>
      </c>
      <c r="AQJ5">
        <v>-2035733.49725</v>
      </c>
      <c r="AQK5">
        <v>-2035733.49725</v>
      </c>
      <c r="AQL5">
        <v>-2035733.49725</v>
      </c>
      <c r="AQM5">
        <v>-2035733.49725</v>
      </c>
      <c r="AQN5">
        <v>-2035733.49725</v>
      </c>
      <c r="AQO5">
        <v>-2035733.49725</v>
      </c>
      <c r="AQP5">
        <v>-2035733.49725</v>
      </c>
      <c r="AQQ5">
        <v>-2035781.6216899999</v>
      </c>
      <c r="AQR5">
        <v>-2035781.6216899999</v>
      </c>
      <c r="AQS5">
        <v>-2035781.6216899999</v>
      </c>
      <c r="AQT5">
        <v>-2035781.6216899999</v>
      </c>
      <c r="AQU5">
        <v>-2035781.6216899999</v>
      </c>
      <c r="AQV5">
        <v>-2035781.6216899999</v>
      </c>
      <c r="AQW5">
        <v>-2035781.6216899999</v>
      </c>
      <c r="AQX5">
        <v>-2035781.6216899999</v>
      </c>
      <c r="AQY5">
        <v>-2035781.6216899999</v>
      </c>
      <c r="AQZ5">
        <v>-2035781.6216899999</v>
      </c>
      <c r="ARA5">
        <v>-2035781.6216899999</v>
      </c>
      <c r="ARB5">
        <v>-36381929.063500002</v>
      </c>
      <c r="ARC5">
        <v>-36381929.063500002</v>
      </c>
      <c r="ARD5">
        <v>-36381929.063500002</v>
      </c>
      <c r="ARE5">
        <v>-36381929.063500002</v>
      </c>
      <c r="ARF5">
        <v>-36381929.063500002</v>
      </c>
      <c r="ARG5">
        <v>-36381929.063500002</v>
      </c>
      <c r="ARH5">
        <v>-36381929.063500002</v>
      </c>
      <c r="ARI5">
        <v>-36381929.063500002</v>
      </c>
      <c r="ARJ5">
        <v>-36381929.063500002</v>
      </c>
      <c r="ARK5">
        <v>-36381929.063500002</v>
      </c>
      <c r="ARL5">
        <v>-36381929.063500002</v>
      </c>
      <c r="ARM5">
        <v>-36381929.063500002</v>
      </c>
      <c r="ARN5">
        <v>-36381929.063500002</v>
      </c>
      <c r="ARO5">
        <v>-36381929.063500002</v>
      </c>
      <c r="ARP5">
        <v>-36381929.063500002</v>
      </c>
      <c r="ARQ5">
        <v>-36381929.063500002</v>
      </c>
      <c r="ARR5">
        <v>-36381929.063500002</v>
      </c>
      <c r="ARS5">
        <v>-36381929.063500002</v>
      </c>
      <c r="ART5">
        <v>-36381929.063500002</v>
      </c>
      <c r="ARU5">
        <v>-36381929.063500002</v>
      </c>
      <c r="ARV5">
        <v>-36381929.063500002</v>
      </c>
      <c r="ARW5">
        <v>-36381929.063500002</v>
      </c>
      <c r="ARX5">
        <v>-36381929.063500002</v>
      </c>
      <c r="ARY5">
        <v>-36381929.063500002</v>
      </c>
      <c r="ARZ5">
        <v>-36381929.063500002</v>
      </c>
      <c r="ASA5">
        <v>-36381929.063500002</v>
      </c>
      <c r="ASB5">
        <v>-36381929.063500002</v>
      </c>
      <c r="ASC5">
        <v>-36381929.063500002</v>
      </c>
      <c r="ASD5">
        <v>-36381929.063500002</v>
      </c>
      <c r="ASE5">
        <v>-36381929.063500002</v>
      </c>
      <c r="ASF5">
        <v>-36381929.063500002</v>
      </c>
      <c r="ASG5">
        <v>-36381929.063500002</v>
      </c>
      <c r="ASH5">
        <v>-36381929.063500002</v>
      </c>
      <c r="ASI5">
        <v>-36381929.063500002</v>
      </c>
      <c r="ASJ5">
        <v>-36381929.063500002</v>
      </c>
      <c r="ASK5">
        <v>-36381929.063500002</v>
      </c>
      <c r="ASL5">
        <v>-36381929.063500002</v>
      </c>
      <c r="ASM5">
        <v>-36381929.063500002</v>
      </c>
      <c r="ASN5">
        <v>-36381929.063500002</v>
      </c>
      <c r="ASO5">
        <v>-36381929.063500002</v>
      </c>
      <c r="ASP5">
        <v>-36381929.063500002</v>
      </c>
      <c r="ASQ5">
        <v>-36381929.063500002</v>
      </c>
      <c r="ASR5">
        <v>-36381929.063500002</v>
      </c>
      <c r="ASS5">
        <v>-36381929.063500002</v>
      </c>
      <c r="AST5">
        <v>-55145940.882700004</v>
      </c>
      <c r="ASU5">
        <v>-55145940.882700004</v>
      </c>
      <c r="ASV5">
        <v>-55145940.882700004</v>
      </c>
      <c r="ASW5">
        <v>-55145940.882700004</v>
      </c>
      <c r="ASX5">
        <v>-55145940.882700004</v>
      </c>
      <c r="ASY5">
        <v>-55145940.882700004</v>
      </c>
      <c r="ASZ5">
        <v>-55145940.882700004</v>
      </c>
      <c r="ATA5">
        <v>-55145940.882700004</v>
      </c>
      <c r="ATB5">
        <v>-55145940.882700004</v>
      </c>
      <c r="ATC5">
        <v>-55145940.882700004</v>
      </c>
      <c r="ATD5">
        <v>-55145940.882700004</v>
      </c>
      <c r="ATE5">
        <v>-55145940.882700004</v>
      </c>
      <c r="ATF5">
        <v>-55145940.882700004</v>
      </c>
      <c r="ATG5">
        <v>-55145940.882700004</v>
      </c>
      <c r="ATH5">
        <v>-55145940.882700004</v>
      </c>
      <c r="ATI5">
        <v>-55145940.882700004</v>
      </c>
      <c r="ATJ5">
        <v>-55145940.882700004</v>
      </c>
      <c r="ATK5">
        <v>-55145940.882700004</v>
      </c>
      <c r="ATL5">
        <v>-55145940.882700004</v>
      </c>
      <c r="ATM5">
        <v>-55145940.882700004</v>
      </c>
      <c r="ATN5">
        <v>-55145940.882700004</v>
      </c>
      <c r="ATO5">
        <v>-55145940.882700004</v>
      </c>
      <c r="ATP5">
        <v>-55145940.882700004</v>
      </c>
      <c r="ATQ5">
        <v>-55145940.882700004</v>
      </c>
      <c r="ATR5">
        <v>-55145940.882700004</v>
      </c>
      <c r="ATS5">
        <v>-55145940.882700004</v>
      </c>
      <c r="ATT5">
        <v>-55145940.882700004</v>
      </c>
      <c r="ATU5">
        <v>-55145940.882700004</v>
      </c>
      <c r="ATV5">
        <v>-55145940.882700004</v>
      </c>
      <c r="ATW5">
        <v>-55145940.882700004</v>
      </c>
      <c r="ATX5">
        <v>-55145940.882700004</v>
      </c>
      <c r="ATY5">
        <v>-55145940.882700004</v>
      </c>
      <c r="ATZ5">
        <v>-55145940.882700004</v>
      </c>
      <c r="AUA5">
        <v>-55145940.882700004</v>
      </c>
      <c r="AUB5">
        <v>-55145940.882700004</v>
      </c>
      <c r="AUC5">
        <v>-55145940.882700004</v>
      </c>
      <c r="AUD5">
        <v>-55145940.882700004</v>
      </c>
      <c r="AUE5">
        <v>-55145940.882700004</v>
      </c>
      <c r="AUF5">
        <v>-55145940.882700004</v>
      </c>
      <c r="AUG5">
        <v>-55145940.882700004</v>
      </c>
      <c r="AUH5">
        <v>-55145940.882700004</v>
      </c>
      <c r="AUI5">
        <v>-55145940.882700004</v>
      </c>
      <c r="AUJ5">
        <v>-55145940.882700004</v>
      </c>
      <c r="AUK5">
        <v>-55145940.882700004</v>
      </c>
      <c r="AUL5">
        <v>-83588494.211400002</v>
      </c>
      <c r="AUM5">
        <v>-83588494.211400002</v>
      </c>
      <c r="AUN5">
        <v>-83588494.211400002</v>
      </c>
      <c r="AUO5">
        <v>-83588494.211400002</v>
      </c>
      <c r="AUP5">
        <v>-83588494.211400002</v>
      </c>
      <c r="AUQ5">
        <v>-83588494.211400002</v>
      </c>
      <c r="AUR5">
        <v>-83588494.211400002</v>
      </c>
      <c r="AUS5">
        <v>-83588494.211400002</v>
      </c>
      <c r="AUT5">
        <v>-83588494.211400002</v>
      </c>
      <c r="AUU5">
        <v>-83588494.211400002</v>
      </c>
      <c r="AUV5">
        <v>-83588494.211400002</v>
      </c>
      <c r="AUW5">
        <v>-83588494.211400002</v>
      </c>
      <c r="AUX5">
        <v>-83588494.211400002</v>
      </c>
      <c r="AUY5">
        <v>-83588494.211400002</v>
      </c>
      <c r="AUZ5">
        <v>-83588494.211400002</v>
      </c>
      <c r="AVA5">
        <v>-83588494.211400002</v>
      </c>
      <c r="AVB5">
        <v>-83588494.211400002</v>
      </c>
      <c r="AVC5">
        <v>-83588494.211400002</v>
      </c>
      <c r="AVD5">
        <v>-83588494.211400002</v>
      </c>
      <c r="AVE5">
        <v>-83588494.211400002</v>
      </c>
      <c r="AVF5">
        <v>-83588494.211400002</v>
      </c>
      <c r="AVG5">
        <v>-83588494.211400002</v>
      </c>
      <c r="AVH5">
        <v>-83588494.211400002</v>
      </c>
      <c r="AVI5">
        <v>-83588494.211400002</v>
      </c>
      <c r="AVJ5">
        <v>-83588494.211400002</v>
      </c>
      <c r="AVK5">
        <v>-83588494.211400002</v>
      </c>
      <c r="AVL5">
        <v>-83588494.211400002</v>
      </c>
      <c r="AVM5">
        <v>-83588494.211400002</v>
      </c>
      <c r="AVN5">
        <v>-83588494.211400002</v>
      </c>
      <c r="AVO5">
        <v>-83588494.211400002</v>
      </c>
      <c r="AVP5">
        <v>-83588494.211400002</v>
      </c>
      <c r="AVQ5">
        <v>-83588494.211400002</v>
      </c>
      <c r="AVR5">
        <v>-83588494.211400002</v>
      </c>
      <c r="AVS5">
        <v>-83588494.211400002</v>
      </c>
      <c r="AVT5">
        <v>-83588494.211400002</v>
      </c>
      <c r="AVU5">
        <v>-83588494.211400002</v>
      </c>
      <c r="AVV5">
        <v>-83588494.211400002</v>
      </c>
      <c r="AVW5">
        <v>-83588494.211400002</v>
      </c>
      <c r="AVX5">
        <v>-83588494.211400002</v>
      </c>
      <c r="AVY5">
        <v>-83588494.211400002</v>
      </c>
      <c r="AVZ5">
        <v>-83588494.211400002</v>
      </c>
      <c r="AWA5">
        <v>-83588494.211400002</v>
      </c>
      <c r="AWB5">
        <v>-83588494.211400002</v>
      </c>
      <c r="AWC5">
        <v>-83588494.211400002</v>
      </c>
      <c r="AWD5">
        <v>-36381929.063500002</v>
      </c>
      <c r="AWE5">
        <v>-36381929.063500002</v>
      </c>
      <c r="AWF5">
        <v>-36381929.063500002</v>
      </c>
      <c r="AWG5">
        <v>-36381929.063500002</v>
      </c>
      <c r="AWH5">
        <v>-36381929.063500002</v>
      </c>
      <c r="AWI5">
        <v>-36381929.063500002</v>
      </c>
      <c r="AWJ5">
        <v>-36381929.063500002</v>
      </c>
      <c r="AWK5">
        <v>-36381929.063500002</v>
      </c>
      <c r="AWL5">
        <v>-36381929.063500002</v>
      </c>
      <c r="AWM5">
        <v>-36381929.063500002</v>
      </c>
      <c r="AWN5">
        <v>-36381929.063500002</v>
      </c>
      <c r="AWO5">
        <v>-36381929.063500002</v>
      </c>
      <c r="AWP5">
        <v>-36381929.063500002</v>
      </c>
      <c r="AWQ5">
        <v>-36381929.063500002</v>
      </c>
      <c r="AWR5">
        <v>-36381929.063500002</v>
      </c>
      <c r="AWS5">
        <v>-36381929.063500002</v>
      </c>
      <c r="AWT5">
        <v>-36381929.063500002</v>
      </c>
      <c r="AWU5">
        <v>-36381929.063500002</v>
      </c>
      <c r="AWV5">
        <v>-36381929.063500002</v>
      </c>
      <c r="AWW5">
        <v>-36381929.063500002</v>
      </c>
      <c r="AWX5">
        <v>-36381929.063500002</v>
      </c>
      <c r="AWY5">
        <v>-36381929.063500002</v>
      </c>
      <c r="AWZ5">
        <v>-36381929.063500002</v>
      </c>
      <c r="AXA5">
        <v>-36381929.063500002</v>
      </c>
      <c r="AXB5">
        <v>-36381929.063500002</v>
      </c>
      <c r="AXC5">
        <v>-36381929.063500002</v>
      </c>
      <c r="AXD5">
        <v>-36381929.063500002</v>
      </c>
      <c r="AXE5">
        <v>-36381929.063500002</v>
      </c>
      <c r="AXF5">
        <v>-36381929.063500002</v>
      </c>
      <c r="AXG5">
        <v>-36381929.063500002</v>
      </c>
      <c r="AXH5">
        <v>-36381929.063500002</v>
      </c>
      <c r="AXI5">
        <v>-36381929.063500002</v>
      </c>
      <c r="AXJ5">
        <v>-36381929.063500002</v>
      </c>
      <c r="AXK5">
        <v>-36381929.063500002</v>
      </c>
      <c r="AXL5">
        <v>-36381929.063500002</v>
      </c>
      <c r="AXM5">
        <v>-36381929.063500002</v>
      </c>
      <c r="AXN5">
        <v>-36381929.063500002</v>
      </c>
      <c r="AXO5">
        <v>-36381929.063500002</v>
      </c>
      <c r="AXP5">
        <v>-36381929.063500002</v>
      </c>
      <c r="AXQ5">
        <v>-36381929.063500002</v>
      </c>
      <c r="AXR5">
        <v>-36381929.063500002</v>
      </c>
      <c r="AXS5">
        <v>-36381929.063500002</v>
      </c>
      <c r="AXT5">
        <v>-36381929.063500002</v>
      </c>
      <c r="AXU5">
        <v>-36381929.063500002</v>
      </c>
      <c r="AXV5">
        <v>-55145940.882700004</v>
      </c>
      <c r="AXW5">
        <v>-55145940.882700004</v>
      </c>
      <c r="AXX5">
        <v>-55145940.882700004</v>
      </c>
      <c r="AXY5">
        <v>-55145940.882700004</v>
      </c>
      <c r="AXZ5">
        <v>-55145940.882700004</v>
      </c>
      <c r="AYA5">
        <v>-55145940.882700004</v>
      </c>
      <c r="AYB5">
        <v>-55145940.882700004</v>
      </c>
      <c r="AYC5">
        <v>-55145940.882700004</v>
      </c>
      <c r="AYD5">
        <v>-55145940.882700004</v>
      </c>
      <c r="AYE5">
        <v>-55145940.882700004</v>
      </c>
      <c r="AYF5">
        <v>-55145940.882700004</v>
      </c>
      <c r="AYG5">
        <v>-55145940.882700004</v>
      </c>
      <c r="AYH5">
        <v>-55145940.882700004</v>
      </c>
      <c r="AYI5">
        <v>-55145940.882700004</v>
      </c>
      <c r="AYJ5">
        <v>-55145940.882700004</v>
      </c>
      <c r="AYK5">
        <v>-55145940.882700004</v>
      </c>
      <c r="AYL5">
        <v>-55145940.882700004</v>
      </c>
      <c r="AYM5">
        <v>-55145940.882700004</v>
      </c>
      <c r="AYN5">
        <v>-55145940.882700004</v>
      </c>
      <c r="AYO5">
        <v>-55145940.882700004</v>
      </c>
      <c r="AYP5">
        <v>-55145940.882700004</v>
      </c>
      <c r="AYQ5">
        <v>-55145940.882700004</v>
      </c>
      <c r="AYR5">
        <v>-55145940.882700004</v>
      </c>
      <c r="AYS5">
        <v>-55145940.882700004</v>
      </c>
      <c r="AYT5">
        <v>-55145940.882700004</v>
      </c>
      <c r="AYU5">
        <v>-55145940.882700004</v>
      </c>
      <c r="AYV5">
        <v>-55145940.882700004</v>
      </c>
      <c r="AYW5">
        <v>-55145940.882700004</v>
      </c>
      <c r="AYX5">
        <v>-55145940.882700004</v>
      </c>
      <c r="AYY5">
        <v>-55145940.882700004</v>
      </c>
      <c r="AYZ5">
        <v>-55145940.882700004</v>
      </c>
      <c r="AZA5">
        <v>-55145940.882700004</v>
      </c>
      <c r="AZB5">
        <v>-55145940.882700004</v>
      </c>
      <c r="AZC5">
        <v>-55145940.882700004</v>
      </c>
      <c r="AZD5">
        <v>-55145940.882700004</v>
      </c>
      <c r="AZE5">
        <v>-55145940.882700004</v>
      </c>
      <c r="AZF5">
        <v>-55145940.882700004</v>
      </c>
      <c r="AZG5">
        <v>-55145940.882700004</v>
      </c>
      <c r="AZH5">
        <v>-55145940.882700004</v>
      </c>
      <c r="AZI5">
        <v>-55145940.882700004</v>
      </c>
      <c r="AZJ5">
        <v>-55145940.882700004</v>
      </c>
      <c r="AZK5">
        <v>-55145940.882700004</v>
      </c>
      <c r="AZL5">
        <v>-55145940.882700004</v>
      </c>
      <c r="AZM5">
        <v>-55145940.882700004</v>
      </c>
      <c r="AZN5">
        <v>-83588494.211400002</v>
      </c>
      <c r="AZO5">
        <v>-83588494.211400002</v>
      </c>
      <c r="AZP5">
        <v>-83588494.211400002</v>
      </c>
      <c r="AZQ5">
        <v>-83588494.211400002</v>
      </c>
      <c r="AZR5">
        <v>-83588494.211400002</v>
      </c>
      <c r="AZS5">
        <v>-83588494.211400002</v>
      </c>
      <c r="AZT5">
        <v>-83588494.211400002</v>
      </c>
      <c r="AZU5">
        <v>-83588494.211400002</v>
      </c>
      <c r="AZV5">
        <v>-83588494.211400002</v>
      </c>
      <c r="AZW5">
        <v>-83588494.211400002</v>
      </c>
      <c r="AZX5">
        <v>-83588494.211400002</v>
      </c>
      <c r="AZY5">
        <v>-83588494.211400002</v>
      </c>
      <c r="AZZ5">
        <v>-83588494.211400002</v>
      </c>
      <c r="BAA5">
        <v>-83588494.211400002</v>
      </c>
      <c r="BAB5">
        <v>-83588494.211400002</v>
      </c>
      <c r="BAC5">
        <v>-83588494.211400002</v>
      </c>
      <c r="BAD5">
        <v>-83588494.211400002</v>
      </c>
      <c r="BAE5">
        <v>-83588494.211400002</v>
      </c>
      <c r="BAF5">
        <v>-83588494.211400002</v>
      </c>
      <c r="BAG5">
        <v>-83588494.211400002</v>
      </c>
      <c r="BAH5">
        <v>-83588494.211400002</v>
      </c>
      <c r="BAI5">
        <v>-83588494.211400002</v>
      </c>
      <c r="BAJ5">
        <v>-83588494.211400002</v>
      </c>
      <c r="BAK5">
        <v>-83588494.211400002</v>
      </c>
      <c r="BAL5">
        <v>-83588494.211400002</v>
      </c>
      <c r="BAM5">
        <v>-83588494.211400002</v>
      </c>
      <c r="BAN5">
        <v>-83588494.211400002</v>
      </c>
      <c r="BAO5">
        <v>-83588494.211400002</v>
      </c>
      <c r="BAP5">
        <v>-83588494.211400002</v>
      </c>
      <c r="BAQ5">
        <v>-83588494.211400002</v>
      </c>
      <c r="BAR5">
        <v>-83588494.211400002</v>
      </c>
      <c r="BAS5">
        <v>-83588494.211400002</v>
      </c>
      <c r="BAT5">
        <v>-83588494.211400002</v>
      </c>
      <c r="BAU5">
        <v>-83588494.211400002</v>
      </c>
      <c r="BAV5">
        <v>-83588494.211400002</v>
      </c>
      <c r="BAW5">
        <v>-83588494.211400002</v>
      </c>
      <c r="BAX5">
        <v>-83588494.211400002</v>
      </c>
      <c r="BAY5">
        <v>-83588494.211400002</v>
      </c>
      <c r="BAZ5">
        <v>-83588494.211400002</v>
      </c>
      <c r="BBA5">
        <v>-83588494.211400002</v>
      </c>
      <c r="BBB5">
        <v>-83588494.211400002</v>
      </c>
      <c r="BBC5">
        <v>-83588494.211400002</v>
      </c>
      <c r="BBD5">
        <v>-83588494.211400002</v>
      </c>
      <c r="BBE5">
        <v>-83588494.211400002</v>
      </c>
      <c r="BBF5">
        <v>-455395.04000600002</v>
      </c>
      <c r="BBG5">
        <v>-455395.04000600002</v>
      </c>
      <c r="BBH5">
        <v>-455395.04000600002</v>
      </c>
      <c r="BBI5">
        <v>-455395.04000600002</v>
      </c>
      <c r="BBJ5">
        <v>-455395.04000600002</v>
      </c>
      <c r="BBK5">
        <v>-455395.04000600002</v>
      </c>
      <c r="BBL5">
        <v>-455395.04000600002</v>
      </c>
      <c r="BBM5">
        <v>-455395.04000600002</v>
      </c>
      <c r="BBN5">
        <v>-455395.04000600002</v>
      </c>
      <c r="BBO5">
        <v>-455395.04000600002</v>
      </c>
      <c r="BBP5">
        <v>-455395.04000600002</v>
      </c>
      <c r="BBQ5">
        <v>-455347.67136600002</v>
      </c>
      <c r="BBR5">
        <v>-455347.67136600002</v>
      </c>
      <c r="BBS5">
        <v>-455347.67136600002</v>
      </c>
      <c r="BBT5">
        <v>-455347.67136600002</v>
      </c>
      <c r="BBU5">
        <v>-455347.67136600002</v>
      </c>
      <c r="BBV5">
        <v>-455347.67136600002</v>
      </c>
      <c r="BBW5">
        <v>-455347.67136600002</v>
      </c>
      <c r="BBX5">
        <v>-455347.67136600002</v>
      </c>
      <c r="BBY5">
        <v>-455347.67136600002</v>
      </c>
      <c r="BBZ5">
        <v>-455347.67136600002</v>
      </c>
      <c r="BCA5">
        <v>-455347.67136600002</v>
      </c>
      <c r="BCB5">
        <v>-455395.04000600002</v>
      </c>
      <c r="BCC5">
        <v>-455395.04000600002</v>
      </c>
      <c r="BCD5">
        <v>-455395.04000600002</v>
      </c>
      <c r="BCE5">
        <v>-455395.04000600002</v>
      </c>
      <c r="BCF5">
        <v>-455395.04000600002</v>
      </c>
      <c r="BCG5">
        <v>-455395.04000600002</v>
      </c>
      <c r="BCH5">
        <v>-455395.04000600002</v>
      </c>
      <c r="BCI5">
        <v>-455395.04000600002</v>
      </c>
      <c r="BCJ5">
        <v>-455395.04000600002</v>
      </c>
      <c r="BCK5">
        <v>-455395.04000600002</v>
      </c>
      <c r="BCL5">
        <v>-455395.04000600002</v>
      </c>
      <c r="BCM5">
        <v>-455347.67136600002</v>
      </c>
      <c r="BCN5">
        <v>-455347.67136600002</v>
      </c>
      <c r="BCO5">
        <v>-455347.67136600002</v>
      </c>
      <c r="BCP5">
        <v>-455347.67136600002</v>
      </c>
      <c r="BCQ5">
        <v>-455347.67136600002</v>
      </c>
      <c r="BCR5">
        <v>-455347.67136600002</v>
      </c>
      <c r="BCS5">
        <v>-455347.67136600002</v>
      </c>
      <c r="BCT5">
        <v>-455347.67136600002</v>
      </c>
      <c r="BCU5">
        <v>-455347.67136600002</v>
      </c>
      <c r="BCV5">
        <v>-455347.67136600002</v>
      </c>
      <c r="BCW5">
        <v>-455347.67136600002</v>
      </c>
      <c r="BCX5">
        <v>-690138.99888600002</v>
      </c>
      <c r="BCY5">
        <v>-690138.99888600002</v>
      </c>
      <c r="BCZ5">
        <v>-690138.99888600002</v>
      </c>
      <c r="BDA5">
        <v>-690138.99888600002</v>
      </c>
      <c r="BDB5">
        <v>-690138.99888600002</v>
      </c>
      <c r="BDC5">
        <v>-690138.99888600002</v>
      </c>
      <c r="BDD5">
        <v>-690138.99888600002</v>
      </c>
      <c r="BDE5">
        <v>-690138.99888600002</v>
      </c>
      <c r="BDF5">
        <v>-690138.99888600002</v>
      </c>
      <c r="BDG5">
        <v>-690138.99888600002</v>
      </c>
      <c r="BDH5">
        <v>-690138.99888600002</v>
      </c>
      <c r="BDI5">
        <v>-690044.26160500001</v>
      </c>
      <c r="BDJ5">
        <v>-690044.26160500001</v>
      </c>
      <c r="BDK5">
        <v>-690044.26160500001</v>
      </c>
      <c r="BDL5">
        <v>-690044.26160500001</v>
      </c>
      <c r="BDM5">
        <v>-690044.26160500001</v>
      </c>
      <c r="BDN5">
        <v>-690044.26160500001</v>
      </c>
      <c r="BDO5">
        <v>-690044.26160500001</v>
      </c>
      <c r="BDP5">
        <v>-690044.26160500001</v>
      </c>
      <c r="BDQ5">
        <v>-690044.26160500001</v>
      </c>
      <c r="BDR5">
        <v>-690044.26160500001</v>
      </c>
      <c r="BDS5">
        <v>-690044.26160500001</v>
      </c>
      <c r="BDT5">
        <v>-690138.99888600002</v>
      </c>
      <c r="BDU5">
        <v>-690138.99888600002</v>
      </c>
      <c r="BDV5">
        <v>-690138.99888600002</v>
      </c>
      <c r="BDW5">
        <v>-690138.99888600002</v>
      </c>
      <c r="BDX5">
        <v>-690138.99888600002</v>
      </c>
      <c r="BDY5">
        <v>-690138.99888600002</v>
      </c>
      <c r="BDZ5">
        <v>-690138.99888600002</v>
      </c>
      <c r="BEA5">
        <v>-690138.99888600002</v>
      </c>
      <c r="BEB5">
        <v>-690138.99888600002</v>
      </c>
      <c r="BEC5">
        <v>-690138.99888600002</v>
      </c>
      <c r="BED5">
        <v>-690138.99888600002</v>
      </c>
      <c r="BEE5">
        <v>-690044.26160500001</v>
      </c>
      <c r="BEF5">
        <v>-690044.26160500001</v>
      </c>
      <c r="BEG5">
        <v>-690044.26160500001</v>
      </c>
      <c r="BEH5">
        <v>-690044.26160500001</v>
      </c>
      <c r="BEI5">
        <v>-690044.26160500001</v>
      </c>
      <c r="BEJ5">
        <v>-690044.26160500001</v>
      </c>
      <c r="BEK5">
        <v>-690044.26160500001</v>
      </c>
      <c r="BEL5">
        <v>-690044.26160500001</v>
      </c>
      <c r="BEM5">
        <v>-690044.26160500001</v>
      </c>
      <c r="BEN5">
        <v>-690044.26160500001</v>
      </c>
      <c r="BEO5">
        <v>-690044.26160500001</v>
      </c>
      <c r="BEP5">
        <v>-1045838.3531299999</v>
      </c>
      <c r="BEQ5">
        <v>-1045838.3531299999</v>
      </c>
      <c r="BER5">
        <v>-1045838.3531299999</v>
      </c>
      <c r="BES5">
        <v>-1045838.3531299999</v>
      </c>
      <c r="BET5">
        <v>-1045838.3531299999</v>
      </c>
      <c r="BEU5">
        <v>-1045838.3531299999</v>
      </c>
      <c r="BEV5">
        <v>-1045838.3531299999</v>
      </c>
      <c r="BEW5">
        <v>-1045838.3531299999</v>
      </c>
      <c r="BEX5">
        <v>-1045838.3531299999</v>
      </c>
      <c r="BEY5">
        <v>-1045838.3531299999</v>
      </c>
      <c r="BEZ5">
        <v>-1045838.3531299999</v>
      </c>
      <c r="BFA5">
        <v>-1045648.87856</v>
      </c>
      <c r="BFB5">
        <v>-1045648.87856</v>
      </c>
      <c r="BFC5">
        <v>-1045648.87856</v>
      </c>
      <c r="BFD5">
        <v>-1045648.87856</v>
      </c>
      <c r="BFE5">
        <v>-1045648.87856</v>
      </c>
      <c r="BFF5">
        <v>-1045648.87856</v>
      </c>
      <c r="BFG5">
        <v>-1045648.87856</v>
      </c>
      <c r="BFH5">
        <v>-1045648.87856</v>
      </c>
      <c r="BFI5">
        <v>-1045648.87856</v>
      </c>
      <c r="BFJ5">
        <v>-1045648.87856</v>
      </c>
      <c r="BFK5">
        <v>-1045648.87856</v>
      </c>
      <c r="BFL5">
        <v>-1045838.3531299999</v>
      </c>
      <c r="BFM5">
        <v>-1045838.3531299999</v>
      </c>
      <c r="BFN5">
        <v>-1045838.3531299999</v>
      </c>
      <c r="BFO5">
        <v>-1045838.3531299999</v>
      </c>
      <c r="BFP5">
        <v>-1045838.3531299999</v>
      </c>
      <c r="BFQ5">
        <v>-1045838.3531299999</v>
      </c>
      <c r="BFR5">
        <v>-1045838.3531299999</v>
      </c>
      <c r="BFS5">
        <v>-1045838.3531299999</v>
      </c>
      <c r="BFT5">
        <v>-1045838.3531299999</v>
      </c>
      <c r="BFU5">
        <v>-1045838.3531299999</v>
      </c>
      <c r="BFV5">
        <v>-1045838.3531299999</v>
      </c>
      <c r="BFW5">
        <v>-1045648.87856</v>
      </c>
      <c r="BFX5">
        <v>-1045648.87856</v>
      </c>
      <c r="BFY5">
        <v>-1045648.87856</v>
      </c>
      <c r="BFZ5">
        <v>-1045648.87856</v>
      </c>
      <c r="BGA5">
        <v>-1045648.87856</v>
      </c>
      <c r="BGB5">
        <v>-1045648.87856</v>
      </c>
      <c r="BGC5">
        <v>-1045648.87856</v>
      </c>
      <c r="BGD5">
        <v>-1045648.87856</v>
      </c>
      <c r="BGE5">
        <v>-1045648.87856</v>
      </c>
      <c r="BGF5">
        <v>-1045648.87856</v>
      </c>
      <c r="BGG5">
        <v>-1045648.87856</v>
      </c>
      <c r="BGH5">
        <v>-382606.45424499997</v>
      </c>
      <c r="BGI5">
        <v>-382606.45424499997</v>
      </c>
      <c r="BGJ5">
        <v>-382606.45424499997</v>
      </c>
      <c r="BGK5">
        <v>-382606.45424499997</v>
      </c>
      <c r="BGL5">
        <v>-382606.45424499997</v>
      </c>
      <c r="BGM5">
        <v>-382606.45424499997</v>
      </c>
      <c r="BGN5">
        <v>-382606.45424499997</v>
      </c>
      <c r="BGO5">
        <v>-382606.45424499997</v>
      </c>
      <c r="BGP5">
        <v>-382606.45424499997</v>
      </c>
      <c r="BGQ5">
        <v>-382606.45424499997</v>
      </c>
      <c r="BGR5">
        <v>-382606.45424499997</v>
      </c>
      <c r="BGS5">
        <v>-382577.22544200002</v>
      </c>
      <c r="BGT5">
        <v>-382577.22544200002</v>
      </c>
      <c r="BGU5">
        <v>-382577.22544200002</v>
      </c>
      <c r="BGV5">
        <v>-382577.22544200002</v>
      </c>
      <c r="BGW5">
        <v>-382577.22544200002</v>
      </c>
      <c r="BGX5">
        <v>-382577.22544200002</v>
      </c>
      <c r="BGY5">
        <v>-382577.22544200002</v>
      </c>
      <c r="BGZ5">
        <v>-382577.22544200002</v>
      </c>
      <c r="BHA5">
        <v>-382577.22544200002</v>
      </c>
      <c r="BHB5">
        <v>-382577.22544200002</v>
      </c>
      <c r="BHC5">
        <v>-382577.22544200002</v>
      </c>
      <c r="BHD5">
        <v>-382606.45424499997</v>
      </c>
      <c r="BHE5">
        <v>-382606.45424499997</v>
      </c>
      <c r="BHF5">
        <v>-382606.45424499997</v>
      </c>
      <c r="BHG5">
        <v>-382606.45424499997</v>
      </c>
      <c r="BHH5">
        <v>-382606.45424499997</v>
      </c>
      <c r="BHI5">
        <v>-382606.45424499997</v>
      </c>
      <c r="BHJ5">
        <v>-382606.45424499997</v>
      </c>
      <c r="BHK5">
        <v>-382606.45424499997</v>
      </c>
      <c r="BHL5">
        <v>-382606.45424499997</v>
      </c>
      <c r="BHM5">
        <v>-382606.45424499997</v>
      </c>
      <c r="BHN5">
        <v>-382606.45424499997</v>
      </c>
      <c r="BHO5">
        <v>-382577.22544200002</v>
      </c>
      <c r="BHP5">
        <v>-382577.22544200002</v>
      </c>
      <c r="BHQ5">
        <v>-382577.22544200002</v>
      </c>
      <c r="BHR5">
        <v>-382577.22544200002</v>
      </c>
      <c r="BHS5">
        <v>-382577.22544200002</v>
      </c>
      <c r="BHT5">
        <v>-382577.22544200002</v>
      </c>
      <c r="BHU5">
        <v>-382577.22544200002</v>
      </c>
      <c r="BHV5">
        <v>-382577.22544200002</v>
      </c>
      <c r="BHW5">
        <v>-382577.22544200002</v>
      </c>
      <c r="BHX5">
        <v>-382577.22544200002</v>
      </c>
      <c r="BHY5">
        <v>-382577.22544200002</v>
      </c>
      <c r="BHZ5">
        <v>-567000.57056499994</v>
      </c>
      <c r="BIA5">
        <v>-567000.57056499994</v>
      </c>
      <c r="BIB5">
        <v>-567000.57056499994</v>
      </c>
      <c r="BIC5">
        <v>-567000.57056499994</v>
      </c>
      <c r="BID5">
        <v>-567000.57056499994</v>
      </c>
      <c r="BIE5">
        <v>-567000.57056499994</v>
      </c>
      <c r="BIF5">
        <v>-567000.57056499994</v>
      </c>
      <c r="BIG5">
        <v>-567000.57056499994</v>
      </c>
      <c r="BIH5">
        <v>-567000.57056499994</v>
      </c>
      <c r="BII5">
        <v>-567000.57056499994</v>
      </c>
      <c r="BIJ5">
        <v>-567000.57056499994</v>
      </c>
      <c r="BIK5">
        <v>-566945.64992400003</v>
      </c>
      <c r="BIL5">
        <v>-566945.64992400003</v>
      </c>
      <c r="BIM5">
        <v>-566945.64992400003</v>
      </c>
      <c r="BIN5">
        <v>-566945.64992400003</v>
      </c>
      <c r="BIO5">
        <v>-566945.64992400003</v>
      </c>
      <c r="BIP5">
        <v>-566945.64992400003</v>
      </c>
      <c r="BIQ5">
        <v>-566945.64992400003</v>
      </c>
      <c r="BIR5">
        <v>-566945.64992400003</v>
      </c>
      <c r="BIS5">
        <v>-566945.64992400003</v>
      </c>
      <c r="BIT5">
        <v>-566945.64992400003</v>
      </c>
      <c r="BIU5">
        <v>-566945.64992400003</v>
      </c>
      <c r="BIV5">
        <v>-567000.57056499994</v>
      </c>
      <c r="BIW5">
        <v>-567000.57056499994</v>
      </c>
      <c r="BIX5">
        <v>-567000.57056499994</v>
      </c>
      <c r="BIY5">
        <v>-567000.57056499994</v>
      </c>
      <c r="BIZ5">
        <v>-567000.57056499994</v>
      </c>
      <c r="BJA5">
        <v>-567000.57056499994</v>
      </c>
      <c r="BJB5">
        <v>-567000.57056499994</v>
      </c>
      <c r="BJC5">
        <v>-567000.57056499994</v>
      </c>
      <c r="BJD5">
        <v>-567000.57056499994</v>
      </c>
      <c r="BJE5">
        <v>-567000.57056499994</v>
      </c>
      <c r="BJF5">
        <v>-567000.57056499994</v>
      </c>
      <c r="BJG5">
        <v>-566945.64992400003</v>
      </c>
      <c r="BJH5">
        <v>-566945.64992400003</v>
      </c>
      <c r="BJI5">
        <v>-566945.64992400003</v>
      </c>
      <c r="BJJ5">
        <v>-566945.64992400003</v>
      </c>
      <c r="BJK5">
        <v>-566945.64992400003</v>
      </c>
      <c r="BJL5">
        <v>-566945.64992400003</v>
      </c>
      <c r="BJM5">
        <v>-566945.64992400003</v>
      </c>
      <c r="BJN5">
        <v>-566945.64992400003</v>
      </c>
      <c r="BJO5">
        <v>-566945.64992400003</v>
      </c>
      <c r="BJP5">
        <v>-566945.64992400003</v>
      </c>
      <c r="BJQ5">
        <v>-566945.64992400003</v>
      </c>
      <c r="BJR5">
        <v>-831268.73082099995</v>
      </c>
      <c r="BJS5">
        <v>-831268.73082099995</v>
      </c>
      <c r="BJT5">
        <v>-831268.73082099995</v>
      </c>
      <c r="BJU5">
        <v>-831268.73082099995</v>
      </c>
      <c r="BJV5">
        <v>-831268.73082099995</v>
      </c>
      <c r="BJW5">
        <v>-831268.73082099995</v>
      </c>
      <c r="BJX5">
        <v>-831268.73082099995</v>
      </c>
      <c r="BJY5">
        <v>-831268.73082099995</v>
      </c>
      <c r="BJZ5">
        <v>-831268.73082099995</v>
      </c>
      <c r="BKA5">
        <v>-831268.73082099995</v>
      </c>
      <c r="BKB5">
        <v>-831268.73082099995</v>
      </c>
      <c r="BKC5">
        <v>-831162.42650499998</v>
      </c>
      <c r="BKD5">
        <v>-831162.42650499998</v>
      </c>
      <c r="BKE5">
        <v>-831162.42650499998</v>
      </c>
      <c r="BKF5">
        <v>-831162.42650499998</v>
      </c>
      <c r="BKG5">
        <v>-831162.42650499998</v>
      </c>
      <c r="BKH5">
        <v>-831162.42650499998</v>
      </c>
      <c r="BKI5">
        <v>-831162.42650499998</v>
      </c>
      <c r="BKJ5">
        <v>-831162.42650499998</v>
      </c>
      <c r="BKK5">
        <v>-831162.42650499998</v>
      </c>
      <c r="BKL5">
        <v>-831162.42650499998</v>
      </c>
      <c r="BKM5">
        <v>-831162.42650499998</v>
      </c>
      <c r="BKN5">
        <v>-831268.73082099995</v>
      </c>
      <c r="BKO5">
        <v>-831268.73082099995</v>
      </c>
      <c r="BKP5">
        <v>-831268.73082099995</v>
      </c>
      <c r="BKQ5">
        <v>-831268.73082099995</v>
      </c>
      <c r="BKR5">
        <v>-831268.73082099995</v>
      </c>
      <c r="BKS5">
        <v>-831268.73082099995</v>
      </c>
      <c r="BKT5">
        <v>-831268.73082099995</v>
      </c>
      <c r="BKU5">
        <v>-831268.73082099995</v>
      </c>
      <c r="BKV5">
        <v>-831268.73082099995</v>
      </c>
      <c r="BKW5">
        <v>-831268.73082099995</v>
      </c>
      <c r="BKX5">
        <v>-831268.73082099995</v>
      </c>
      <c r="BKY5">
        <v>-831162.42650499998</v>
      </c>
      <c r="BKZ5">
        <v>-831162.42650499998</v>
      </c>
      <c r="BLA5">
        <v>-831162.42650499998</v>
      </c>
      <c r="BLB5">
        <v>-831162.42650499998</v>
      </c>
      <c r="BLC5">
        <v>-831162.42650499998</v>
      </c>
      <c r="BLD5">
        <v>-831162.42650499998</v>
      </c>
      <c r="BLE5">
        <v>-831162.42650499998</v>
      </c>
      <c r="BLF5">
        <v>-831162.42650499998</v>
      </c>
      <c r="BLG5">
        <v>-831162.42650499998</v>
      </c>
      <c r="BLH5">
        <v>-831162.42650499998</v>
      </c>
      <c r="BLI5">
        <v>-831162.42650499998</v>
      </c>
      <c r="BLJ5">
        <v>-37025.301208999997</v>
      </c>
      <c r="BLK5">
        <v>-37025.301208999997</v>
      </c>
      <c r="BLL5">
        <v>-37025.301208999997</v>
      </c>
      <c r="BLM5">
        <v>-37025.301208999997</v>
      </c>
      <c r="BLN5">
        <v>-37025.301208999997</v>
      </c>
      <c r="BLO5">
        <v>-37025.301208999997</v>
      </c>
      <c r="BLP5">
        <v>-37025.301208999997</v>
      </c>
      <c r="BLQ5">
        <v>-37025.301208999997</v>
      </c>
      <c r="BLR5">
        <v>-37025.301208999997</v>
      </c>
      <c r="BLS5">
        <v>-37025.301208999997</v>
      </c>
      <c r="BLT5">
        <v>-37025.301208999997</v>
      </c>
      <c r="BLU5">
        <v>-37025.301208999997</v>
      </c>
      <c r="BLV5">
        <v>-37025.301208999997</v>
      </c>
      <c r="BLW5">
        <v>-37025.301208999997</v>
      </c>
      <c r="BLX5">
        <v>-37025.301208999997</v>
      </c>
      <c r="BLY5">
        <v>-37025.301208999997</v>
      </c>
      <c r="BLZ5">
        <v>-37025.301208999997</v>
      </c>
      <c r="BMA5">
        <v>-37025.301208999997</v>
      </c>
      <c r="BMB5">
        <v>-37025.301208999997</v>
      </c>
      <c r="BMC5">
        <v>-37025.301208999997</v>
      </c>
      <c r="BMD5">
        <v>-37025.301208999997</v>
      </c>
      <c r="BME5">
        <v>-37025.301208999997</v>
      </c>
      <c r="BMF5">
        <v>-37025.301208999997</v>
      </c>
      <c r="BMG5">
        <v>-37025.301208999997</v>
      </c>
      <c r="BMH5">
        <v>-37025.301208999997</v>
      </c>
      <c r="BMI5">
        <v>-37025.301208999997</v>
      </c>
      <c r="BMJ5">
        <v>-37025.301208999997</v>
      </c>
      <c r="BMK5">
        <v>-37025.301208999997</v>
      </c>
      <c r="BML5">
        <v>-37025.301208999997</v>
      </c>
      <c r="BMM5">
        <v>-37025.301208999997</v>
      </c>
      <c r="BMN5">
        <v>-37025.301208999997</v>
      </c>
      <c r="BMO5">
        <v>-37025.301208999997</v>
      </c>
      <c r="BMP5">
        <v>-37025.301208999997</v>
      </c>
      <c r="BMQ5">
        <v>-37025.301208999997</v>
      </c>
      <c r="BMR5">
        <v>-37025.301208999997</v>
      </c>
      <c r="BMS5">
        <v>-37025.301208999997</v>
      </c>
      <c r="BMT5">
        <v>-37025.301208999997</v>
      </c>
      <c r="BMU5">
        <v>-37025.301208999997</v>
      </c>
      <c r="BMV5">
        <v>-37025.301208999997</v>
      </c>
      <c r="BMW5">
        <v>-37025.301208999997</v>
      </c>
      <c r="BMX5">
        <v>-37025.301208999997</v>
      </c>
      <c r="BMY5">
        <v>-37025.301208999997</v>
      </c>
      <c r="BMZ5">
        <v>-37025.301208999997</v>
      </c>
      <c r="BNA5">
        <v>-37025.301208999997</v>
      </c>
      <c r="BNB5">
        <v>-71376.052146200003</v>
      </c>
      <c r="BNC5">
        <v>-71376.052146200003</v>
      </c>
      <c r="BND5">
        <v>-71376.052146200003</v>
      </c>
      <c r="BNE5">
        <v>-71376.052146200003</v>
      </c>
      <c r="BNF5">
        <v>-71376.052146200003</v>
      </c>
      <c r="BNG5">
        <v>-71376.052146200003</v>
      </c>
      <c r="BNH5">
        <v>-71376.052146200003</v>
      </c>
      <c r="BNI5">
        <v>-71376.052146200003</v>
      </c>
      <c r="BNJ5">
        <v>-71376.052146200003</v>
      </c>
      <c r="BNK5">
        <v>-71376.052146200003</v>
      </c>
      <c r="BNL5">
        <v>-71376.052146200003</v>
      </c>
      <c r="BNM5">
        <v>-71376.052146200003</v>
      </c>
      <c r="BNN5">
        <v>-71376.052146200003</v>
      </c>
      <c r="BNO5">
        <v>-71376.052146200003</v>
      </c>
      <c r="BNP5">
        <v>-71376.052146200003</v>
      </c>
      <c r="BNQ5">
        <v>-71376.052146200003</v>
      </c>
      <c r="BNR5">
        <v>-71376.052146200003</v>
      </c>
      <c r="BNS5">
        <v>-71376.052146200003</v>
      </c>
      <c r="BNT5">
        <v>-71376.052146200003</v>
      </c>
      <c r="BNU5">
        <v>-71376.052146200003</v>
      </c>
      <c r="BNV5">
        <v>-71376.052146200003</v>
      </c>
      <c r="BNW5">
        <v>-71376.052146200003</v>
      </c>
      <c r="BNX5">
        <v>-71376.052146200003</v>
      </c>
      <c r="BNY5">
        <v>-71376.052146200003</v>
      </c>
      <c r="BNZ5">
        <v>-71376.052146200003</v>
      </c>
      <c r="BOA5">
        <v>-71376.052146200003</v>
      </c>
      <c r="BOB5">
        <v>-71376.052146200003</v>
      </c>
      <c r="BOC5">
        <v>-71376.052146200003</v>
      </c>
      <c r="BOD5">
        <v>-71376.052146200003</v>
      </c>
      <c r="BOE5">
        <v>-71376.052146200003</v>
      </c>
      <c r="BOF5">
        <v>-71376.052146200003</v>
      </c>
      <c r="BOG5">
        <v>-71376.052146200003</v>
      </c>
      <c r="BOH5">
        <v>-71376.052146200003</v>
      </c>
      <c r="BOI5">
        <v>-71376.052146200003</v>
      </c>
      <c r="BOJ5">
        <v>-71376.052146200003</v>
      </c>
      <c r="BOK5">
        <v>-71376.052146200003</v>
      </c>
      <c r="BOL5">
        <v>-71376.052146200003</v>
      </c>
      <c r="BOM5">
        <v>-71376.052146200003</v>
      </c>
      <c r="BON5">
        <v>-71376.052146200003</v>
      </c>
      <c r="BOO5">
        <v>-71376.052146200003</v>
      </c>
      <c r="BOP5">
        <v>-71376.052146200003</v>
      </c>
      <c r="BOQ5">
        <v>-71376.052146200003</v>
      </c>
      <c r="BOR5">
        <v>-71376.052146200003</v>
      </c>
      <c r="BOS5">
        <v>-71376.052146200003</v>
      </c>
      <c r="BOT5">
        <v>-140077.55402099999</v>
      </c>
      <c r="BOU5">
        <v>-140077.55402099999</v>
      </c>
      <c r="BOV5">
        <v>-140077.55402099999</v>
      </c>
      <c r="BOW5">
        <v>-140077.55402099999</v>
      </c>
      <c r="BOX5">
        <v>-140077.55402099999</v>
      </c>
      <c r="BOY5">
        <v>-140077.55402099999</v>
      </c>
      <c r="BOZ5">
        <v>-140077.55402099999</v>
      </c>
      <c r="BPA5">
        <v>-140077.55402099999</v>
      </c>
      <c r="BPB5">
        <v>-140077.55402099999</v>
      </c>
      <c r="BPC5">
        <v>-140077.55402099999</v>
      </c>
      <c r="BPD5">
        <v>-140077.55402099999</v>
      </c>
      <c r="BPE5">
        <v>-140077.55402099999</v>
      </c>
      <c r="BPF5">
        <v>-140077.55402099999</v>
      </c>
      <c r="BPG5">
        <v>-140077.55402099999</v>
      </c>
      <c r="BPH5">
        <v>-140077.55402099999</v>
      </c>
      <c r="BPI5">
        <v>-140077.55402099999</v>
      </c>
      <c r="BPJ5">
        <v>-140077.55402099999</v>
      </c>
      <c r="BPK5">
        <v>-140077.55402099999</v>
      </c>
      <c r="BPL5">
        <v>-140077.55402099999</v>
      </c>
      <c r="BPM5">
        <v>-140077.55402099999</v>
      </c>
      <c r="BPN5">
        <v>-140077.55402099999</v>
      </c>
      <c r="BPO5">
        <v>-140077.55402099999</v>
      </c>
      <c r="BPP5">
        <v>-140077.55402099999</v>
      </c>
      <c r="BPQ5">
        <v>-140077.55402099999</v>
      </c>
      <c r="BPR5">
        <v>-140077.55402099999</v>
      </c>
      <c r="BPS5">
        <v>-140077.55402099999</v>
      </c>
      <c r="BPT5">
        <v>-140077.55402099999</v>
      </c>
      <c r="BPU5">
        <v>-140077.55402099999</v>
      </c>
      <c r="BPV5">
        <v>-140077.55402099999</v>
      </c>
      <c r="BPW5">
        <v>-140077.55402099999</v>
      </c>
      <c r="BPX5">
        <v>-140077.55402099999</v>
      </c>
      <c r="BPY5">
        <v>-140077.55402099999</v>
      </c>
      <c r="BPZ5">
        <v>-140077.55402099999</v>
      </c>
      <c r="BQA5">
        <v>-140077.55402099999</v>
      </c>
      <c r="BQB5">
        <v>-140077.55402099999</v>
      </c>
      <c r="BQC5">
        <v>-140077.55402099999</v>
      </c>
      <c r="BQD5">
        <v>-140077.55402099999</v>
      </c>
      <c r="BQE5">
        <v>-140077.55402099999</v>
      </c>
      <c r="BQF5">
        <v>-140077.55402099999</v>
      </c>
      <c r="BQG5">
        <v>-140077.55402099999</v>
      </c>
      <c r="BQH5">
        <v>-140077.55402099999</v>
      </c>
      <c r="BQI5">
        <v>-140077.55402099999</v>
      </c>
      <c r="BQJ5">
        <v>-140077.55402099999</v>
      </c>
      <c r="BQK5">
        <v>-140077.55402099999</v>
      </c>
      <c r="BQL5">
        <v>-635265.39075699996</v>
      </c>
      <c r="BQM5">
        <v>-635265.39075699996</v>
      </c>
      <c r="BQN5">
        <v>-635265.39075699996</v>
      </c>
      <c r="BQO5">
        <v>-635265.39075699996</v>
      </c>
      <c r="BQP5">
        <v>-635265.39075699996</v>
      </c>
      <c r="BQQ5">
        <v>-635265.39075699996</v>
      </c>
      <c r="BQR5">
        <v>-635265.39075699996</v>
      </c>
      <c r="BQS5">
        <v>-635265.39075699996</v>
      </c>
      <c r="BQT5">
        <v>-635265.39075699996</v>
      </c>
      <c r="BQU5">
        <v>-635265.39075699996</v>
      </c>
      <c r="BQV5">
        <v>-635265.39075699996</v>
      </c>
      <c r="BQW5">
        <v>-635265.39075699996</v>
      </c>
      <c r="BQX5">
        <v>-635265.39075699996</v>
      </c>
      <c r="BQY5">
        <v>-635265.39075699996</v>
      </c>
      <c r="BQZ5">
        <v>-635265.39075699996</v>
      </c>
      <c r="BRA5">
        <v>-635265.39075699996</v>
      </c>
      <c r="BRB5">
        <v>-635265.39075699996</v>
      </c>
      <c r="BRC5">
        <v>-635265.39075699996</v>
      </c>
      <c r="BRD5">
        <v>-635265.39075699996</v>
      </c>
      <c r="BRE5">
        <v>-635265.39075699996</v>
      </c>
      <c r="BRF5">
        <v>-635265.39075699996</v>
      </c>
      <c r="BRG5">
        <v>-635265.39075699996</v>
      </c>
      <c r="BRH5">
        <v>-635265.39075699996</v>
      </c>
      <c r="BRI5">
        <v>-635265.39075699996</v>
      </c>
      <c r="BRJ5">
        <v>-635265.39075699996</v>
      </c>
      <c r="BRK5">
        <v>-635265.39075699996</v>
      </c>
      <c r="BRL5">
        <v>-635265.39075699996</v>
      </c>
      <c r="BRM5">
        <v>-635265.39075699996</v>
      </c>
      <c r="BRN5">
        <v>-635265.39075699996</v>
      </c>
      <c r="BRO5">
        <v>-635265.39075699996</v>
      </c>
      <c r="BRP5">
        <v>-635265.39075699996</v>
      </c>
      <c r="BRQ5">
        <v>-635265.39075699996</v>
      </c>
      <c r="BRR5">
        <v>-635265.39075699996</v>
      </c>
      <c r="BRS5">
        <v>-635265.39075699996</v>
      </c>
      <c r="BRT5">
        <v>-635265.39075699996</v>
      </c>
      <c r="BRU5">
        <v>-635265.39075699996</v>
      </c>
      <c r="BRV5">
        <v>-635265.39075699996</v>
      </c>
      <c r="BRW5">
        <v>-635265.39075699996</v>
      </c>
      <c r="BRX5">
        <v>-635265.39075699996</v>
      </c>
      <c r="BRY5">
        <v>-635265.39075699996</v>
      </c>
      <c r="BRZ5">
        <v>-635265.39075699996</v>
      </c>
      <c r="BSA5">
        <v>-635265.39075699996</v>
      </c>
      <c r="BSB5">
        <v>-635265.39075699996</v>
      </c>
      <c r="BSC5">
        <v>-635265.39075699996</v>
      </c>
      <c r="BSD5">
        <v>-1005076.85216</v>
      </c>
      <c r="BSE5">
        <v>-1005076.85216</v>
      </c>
      <c r="BSF5">
        <v>-1005076.85216</v>
      </c>
      <c r="BSG5">
        <v>-1005076.85216</v>
      </c>
      <c r="BSH5">
        <v>-1005076.85216</v>
      </c>
      <c r="BSI5">
        <v>-1005076.85216</v>
      </c>
      <c r="BSJ5">
        <v>-1005076.85216</v>
      </c>
      <c r="BSK5">
        <v>-1005076.85216</v>
      </c>
      <c r="BSL5">
        <v>-1005076.85216</v>
      </c>
      <c r="BSM5">
        <v>-1005076.85216</v>
      </c>
      <c r="BSN5">
        <v>-1005076.85216</v>
      </c>
      <c r="BSO5">
        <v>-1005076.85216</v>
      </c>
      <c r="BSP5">
        <v>-1005076.85216</v>
      </c>
      <c r="BSQ5">
        <v>-1005076.85216</v>
      </c>
      <c r="BSR5">
        <v>-1005076.85216</v>
      </c>
      <c r="BSS5">
        <v>-1005076.85216</v>
      </c>
      <c r="BST5">
        <v>-1005076.85216</v>
      </c>
      <c r="BSU5">
        <v>-1005076.85216</v>
      </c>
      <c r="BSV5">
        <v>-1005076.85216</v>
      </c>
      <c r="BSW5">
        <v>-1005076.85216</v>
      </c>
      <c r="BSX5">
        <v>-1005076.85216</v>
      </c>
      <c r="BSY5">
        <v>-1005076.85216</v>
      </c>
      <c r="BSZ5">
        <v>-1005076.85216</v>
      </c>
      <c r="BTA5">
        <v>-1005076.85216</v>
      </c>
      <c r="BTB5">
        <v>-1005076.85216</v>
      </c>
      <c r="BTC5">
        <v>-1005076.85216</v>
      </c>
      <c r="BTD5">
        <v>-1005076.85216</v>
      </c>
      <c r="BTE5">
        <v>-1005076.85216</v>
      </c>
      <c r="BTF5">
        <v>-1005076.85216</v>
      </c>
      <c r="BTG5">
        <v>-1005076.85216</v>
      </c>
      <c r="BTH5">
        <v>-1005076.85216</v>
      </c>
      <c r="BTI5">
        <v>-1005076.85216</v>
      </c>
      <c r="BTJ5">
        <v>-1005076.85216</v>
      </c>
      <c r="BTK5">
        <v>-1005076.85216</v>
      </c>
      <c r="BTL5">
        <v>-1005076.85216</v>
      </c>
      <c r="BTM5">
        <v>-1005076.85216</v>
      </c>
      <c r="BTN5">
        <v>-1005076.85216</v>
      </c>
      <c r="BTO5">
        <v>-1005076.85216</v>
      </c>
      <c r="BTP5">
        <v>-1005076.85216</v>
      </c>
      <c r="BTQ5">
        <v>-1005076.85216</v>
      </c>
      <c r="BTR5">
        <v>-1005076.85216</v>
      </c>
      <c r="BTS5">
        <v>-1005076.85216</v>
      </c>
      <c r="BTT5">
        <v>-1005076.85216</v>
      </c>
      <c r="BTU5">
        <v>-1005076.85216</v>
      </c>
      <c r="BTV5">
        <v>-1611615.59133</v>
      </c>
      <c r="BTW5">
        <v>-1611615.59133</v>
      </c>
      <c r="BTX5">
        <v>-1611615.59133</v>
      </c>
      <c r="BTY5">
        <v>-1611615.59133</v>
      </c>
      <c r="BTZ5">
        <v>-1611615.59133</v>
      </c>
      <c r="BUA5">
        <v>-1611615.59133</v>
      </c>
      <c r="BUB5">
        <v>-1611615.59133</v>
      </c>
      <c r="BUC5">
        <v>-1611615.59133</v>
      </c>
      <c r="BUD5">
        <v>-1611615.59133</v>
      </c>
      <c r="BUE5">
        <v>-1611615.59133</v>
      </c>
      <c r="BUF5">
        <v>-1611615.59133</v>
      </c>
      <c r="BUG5">
        <v>-1611615.59133</v>
      </c>
      <c r="BUH5">
        <v>-1611615.59133</v>
      </c>
      <c r="BUI5">
        <v>-1611615.59133</v>
      </c>
      <c r="BUJ5">
        <v>-1611615.59133</v>
      </c>
      <c r="BUK5">
        <v>-1611615.59133</v>
      </c>
      <c r="BUL5">
        <v>-1611615.59133</v>
      </c>
      <c r="BUM5">
        <v>-1611615.59133</v>
      </c>
      <c r="BUN5">
        <v>-1611615.59133</v>
      </c>
      <c r="BUO5">
        <v>-1611615.59133</v>
      </c>
      <c r="BUP5">
        <v>-1611615.59133</v>
      </c>
      <c r="BUQ5">
        <v>-1611615.59133</v>
      </c>
      <c r="BUR5">
        <v>-1611615.59133</v>
      </c>
      <c r="BUS5">
        <v>-1611615.59133</v>
      </c>
      <c r="BUT5">
        <v>-1611615.59133</v>
      </c>
      <c r="BUU5">
        <v>-1611615.59133</v>
      </c>
      <c r="BUV5">
        <v>-1611615.59133</v>
      </c>
      <c r="BUW5">
        <v>-1611615.59133</v>
      </c>
      <c r="BUX5">
        <v>-1611615.59133</v>
      </c>
      <c r="BUY5">
        <v>-1611615.59133</v>
      </c>
      <c r="BUZ5">
        <v>-1611615.59133</v>
      </c>
      <c r="BVA5">
        <v>-1611615.59133</v>
      </c>
      <c r="BVB5">
        <v>-1611615.59133</v>
      </c>
      <c r="BVC5">
        <v>-1611615.59133</v>
      </c>
      <c r="BVD5">
        <v>-1611615.59133</v>
      </c>
      <c r="BVE5">
        <v>-1611615.59133</v>
      </c>
      <c r="BVF5">
        <v>-1611615.59133</v>
      </c>
      <c r="BVG5">
        <v>-1611615.59133</v>
      </c>
      <c r="BVH5">
        <v>-1611615.59133</v>
      </c>
      <c r="BVI5">
        <v>-1611615.59133</v>
      </c>
      <c r="BVJ5">
        <v>-1611615.59133</v>
      </c>
      <c r="BVK5">
        <v>-1611615.59133</v>
      </c>
      <c r="BVL5">
        <v>-1611615.59133</v>
      </c>
      <c r="BVM5">
        <v>-1611615.59133</v>
      </c>
      <c r="BVN5">
        <v>-98675.014583600001</v>
      </c>
      <c r="BVO5">
        <v>-98675.014583600001</v>
      </c>
      <c r="BVP5">
        <v>-98675.014583600001</v>
      </c>
      <c r="BVQ5">
        <v>-98675.014583600001</v>
      </c>
      <c r="BVR5">
        <v>-98675.014583600001</v>
      </c>
      <c r="BVS5">
        <v>-98675.014583600001</v>
      </c>
      <c r="BVT5">
        <v>-98675.014583600001</v>
      </c>
      <c r="BVU5">
        <v>-98675.014583600001</v>
      </c>
      <c r="BVV5">
        <v>-98675.014583600001</v>
      </c>
      <c r="BVW5">
        <v>-98675.014583600001</v>
      </c>
      <c r="BVX5">
        <v>-98675.014583600001</v>
      </c>
      <c r="BVY5">
        <v>-99705.539061599993</v>
      </c>
      <c r="BVZ5">
        <v>-99705.539061599993</v>
      </c>
      <c r="BWA5">
        <v>-99705.539061599993</v>
      </c>
      <c r="BWB5">
        <v>-99705.539061599993</v>
      </c>
      <c r="BWC5">
        <v>-99705.539061599993</v>
      </c>
      <c r="BWD5">
        <v>-99705.539061599993</v>
      </c>
      <c r="BWE5">
        <v>-99705.539061599993</v>
      </c>
      <c r="BWF5">
        <v>-99705.539061599993</v>
      </c>
      <c r="BWG5">
        <v>-99705.539061599993</v>
      </c>
      <c r="BWH5">
        <v>-99705.539061599993</v>
      </c>
      <c r="BWI5">
        <v>-99705.539061599993</v>
      </c>
      <c r="BWJ5">
        <v>-98675.014583600001</v>
      </c>
      <c r="BWK5">
        <v>-98675.014583600001</v>
      </c>
      <c r="BWL5">
        <v>-98675.014583600001</v>
      </c>
      <c r="BWM5">
        <v>-98675.014583600001</v>
      </c>
      <c r="BWN5">
        <v>-98675.014583600001</v>
      </c>
      <c r="BWO5">
        <v>-98675.014583600001</v>
      </c>
      <c r="BWP5">
        <v>-98675.014583600001</v>
      </c>
      <c r="BWQ5">
        <v>-98675.014583600001</v>
      </c>
      <c r="BWR5">
        <v>-98675.014583600001</v>
      </c>
      <c r="BWS5">
        <v>-98675.014583600001</v>
      </c>
      <c r="BWT5">
        <v>-98675.014583600001</v>
      </c>
      <c r="BWU5">
        <v>-99705.539061599993</v>
      </c>
      <c r="BWV5">
        <v>-99705.539061599993</v>
      </c>
      <c r="BWW5">
        <v>-99705.539061599993</v>
      </c>
      <c r="BWX5">
        <v>-99705.539061599993</v>
      </c>
      <c r="BWY5">
        <v>-99705.539061599993</v>
      </c>
      <c r="BWZ5">
        <v>-99705.539061599993</v>
      </c>
      <c r="BXA5">
        <v>-99705.539061599993</v>
      </c>
      <c r="BXB5">
        <v>-99705.539061599993</v>
      </c>
      <c r="BXC5">
        <v>-99705.539061599993</v>
      </c>
      <c r="BXD5">
        <v>-99705.539061599993</v>
      </c>
      <c r="BXE5">
        <v>-99705.539061599993</v>
      </c>
      <c r="BXF5">
        <v>-309554.99189</v>
      </c>
      <c r="BXG5">
        <v>-309554.99189</v>
      </c>
      <c r="BXH5">
        <v>-309554.99189</v>
      </c>
      <c r="BXI5">
        <v>-309554.99189</v>
      </c>
      <c r="BXJ5">
        <v>-309554.99189</v>
      </c>
      <c r="BXK5">
        <v>-309554.99189</v>
      </c>
      <c r="BXL5">
        <v>-309554.99189</v>
      </c>
      <c r="BXM5">
        <v>-309554.99189</v>
      </c>
      <c r="BXN5">
        <v>-309554.99189</v>
      </c>
      <c r="BXO5">
        <v>-309554.99189</v>
      </c>
      <c r="BXP5">
        <v>-309554.99189</v>
      </c>
      <c r="BXQ5">
        <v>-311568.123486</v>
      </c>
      <c r="BXR5">
        <v>-311568.123486</v>
      </c>
      <c r="BXS5">
        <v>-311568.123486</v>
      </c>
      <c r="BXT5">
        <v>-311568.123486</v>
      </c>
      <c r="BXU5">
        <v>-311568.123486</v>
      </c>
      <c r="BXV5">
        <v>-311568.123486</v>
      </c>
      <c r="BXW5">
        <v>-311568.123486</v>
      </c>
      <c r="BXX5">
        <v>-311568.123486</v>
      </c>
      <c r="BXY5">
        <v>-311568.123486</v>
      </c>
      <c r="BXZ5">
        <v>-311568.123486</v>
      </c>
      <c r="BYA5">
        <v>-311568.123486</v>
      </c>
      <c r="BYB5">
        <v>-309554.99189</v>
      </c>
      <c r="BYC5">
        <v>-309554.99189</v>
      </c>
      <c r="BYD5">
        <v>-309554.99189</v>
      </c>
      <c r="BYE5">
        <v>-309554.99189</v>
      </c>
      <c r="BYF5">
        <v>-309554.99189</v>
      </c>
      <c r="BYG5">
        <v>-309554.99189</v>
      </c>
      <c r="BYH5">
        <v>-309554.99189</v>
      </c>
      <c r="BYI5">
        <v>-309554.99189</v>
      </c>
      <c r="BYJ5">
        <v>-309554.99189</v>
      </c>
      <c r="BYK5">
        <v>-309554.99189</v>
      </c>
      <c r="BYL5">
        <v>-309554.99189</v>
      </c>
      <c r="BYM5">
        <v>-311568.123486</v>
      </c>
      <c r="BYN5">
        <v>-311568.123486</v>
      </c>
      <c r="BYO5">
        <v>-311568.123486</v>
      </c>
      <c r="BYP5">
        <v>-311568.123486</v>
      </c>
      <c r="BYQ5">
        <v>-311568.123486</v>
      </c>
      <c r="BYR5">
        <v>-311568.123486</v>
      </c>
      <c r="BYS5">
        <v>-311568.123486</v>
      </c>
      <c r="BYT5">
        <v>-311568.123486</v>
      </c>
      <c r="BYU5">
        <v>-311568.123486</v>
      </c>
      <c r="BYV5">
        <v>-311568.123486</v>
      </c>
      <c r="BYW5">
        <v>-311568.123486</v>
      </c>
      <c r="BYX5">
        <v>-798298.95117799996</v>
      </c>
      <c r="BYY5">
        <v>-798298.95117799996</v>
      </c>
      <c r="BYZ5">
        <v>-798298.95117799996</v>
      </c>
      <c r="BZA5">
        <v>-798298.95117799996</v>
      </c>
      <c r="BZB5">
        <v>-798298.95117799996</v>
      </c>
      <c r="BZC5">
        <v>-798298.95117799996</v>
      </c>
      <c r="BZD5">
        <v>-798298.95117799996</v>
      </c>
      <c r="BZE5">
        <v>-798298.95117799996</v>
      </c>
      <c r="BZF5">
        <v>-798298.95117799996</v>
      </c>
      <c r="BZG5">
        <v>-798298.95117799996</v>
      </c>
      <c r="BZH5">
        <v>-798298.95117799996</v>
      </c>
      <c r="BZI5">
        <v>-802277.29700899997</v>
      </c>
      <c r="BZJ5">
        <v>-802277.29700899997</v>
      </c>
      <c r="BZK5">
        <v>-802277.29700899997</v>
      </c>
      <c r="BZL5">
        <v>-802277.29700899997</v>
      </c>
      <c r="BZM5">
        <v>-802277.29700899997</v>
      </c>
      <c r="BZN5">
        <v>-802277.29700899997</v>
      </c>
      <c r="BZO5">
        <v>-802277.29700899997</v>
      </c>
      <c r="BZP5">
        <v>-802277.29700899997</v>
      </c>
      <c r="BZQ5">
        <v>-802277.29700899997</v>
      </c>
      <c r="BZR5">
        <v>-802277.29700899997</v>
      </c>
      <c r="BZS5">
        <v>-802277.29700899997</v>
      </c>
      <c r="BZT5">
        <v>-798298.95117799996</v>
      </c>
      <c r="BZU5">
        <v>-798298.95117799996</v>
      </c>
      <c r="BZV5">
        <v>-798298.95117799996</v>
      </c>
      <c r="BZW5">
        <v>-798298.95117799996</v>
      </c>
      <c r="BZX5">
        <v>-798298.95117799996</v>
      </c>
      <c r="BZY5">
        <v>-798298.95117799996</v>
      </c>
      <c r="BZZ5">
        <v>-798298.95117799996</v>
      </c>
      <c r="CAA5">
        <v>-798298.95117799996</v>
      </c>
      <c r="CAB5">
        <v>-798298.95117799996</v>
      </c>
      <c r="CAC5">
        <v>-798298.95117799996</v>
      </c>
      <c r="CAD5">
        <v>-798298.95117799996</v>
      </c>
      <c r="CAE5">
        <v>-802277.29700899997</v>
      </c>
      <c r="CAF5">
        <v>-802277.29700899997</v>
      </c>
      <c r="CAG5">
        <v>-802277.29700899997</v>
      </c>
      <c r="CAH5">
        <v>-802277.29700899997</v>
      </c>
      <c r="CAI5">
        <v>-802277.29700899997</v>
      </c>
      <c r="CAJ5">
        <v>-802277.29700899997</v>
      </c>
      <c r="CAK5">
        <v>-802277.29700899997</v>
      </c>
      <c r="CAL5">
        <v>-802277.29700899997</v>
      </c>
      <c r="CAM5">
        <v>-802277.29700899997</v>
      </c>
      <c r="CAN5">
        <v>-802277.29700899997</v>
      </c>
      <c r="CAO5">
        <v>-802277.29700899997</v>
      </c>
      <c r="CAP5">
        <v>-395757.36053000001</v>
      </c>
      <c r="CAQ5">
        <v>-395757.36053000001</v>
      </c>
      <c r="CAR5">
        <v>-395757.36053000001</v>
      </c>
      <c r="CAS5">
        <v>-395757.36053000001</v>
      </c>
      <c r="CAT5">
        <v>-395757.36053000001</v>
      </c>
      <c r="CAU5">
        <v>-395757.36053000001</v>
      </c>
      <c r="CAV5">
        <v>-395757.36053000001</v>
      </c>
      <c r="CAW5">
        <v>-395757.36053000001</v>
      </c>
      <c r="CAX5">
        <v>-395757.36053000001</v>
      </c>
      <c r="CAY5">
        <v>-395757.36053000001</v>
      </c>
      <c r="CAZ5">
        <v>-395757.36053000001</v>
      </c>
      <c r="CBA5">
        <v>-370049.63949899998</v>
      </c>
      <c r="CBB5">
        <v>-370049.63949899998</v>
      </c>
      <c r="CBC5">
        <v>-370049.63949899998</v>
      </c>
      <c r="CBD5">
        <v>-370049.63949899998</v>
      </c>
      <c r="CBE5">
        <v>-370049.63949899998</v>
      </c>
      <c r="CBF5">
        <v>-370049.63949899998</v>
      </c>
      <c r="CBG5">
        <v>-370049.63949899998</v>
      </c>
      <c r="CBH5">
        <v>-370049.63949899998</v>
      </c>
      <c r="CBI5">
        <v>-370049.63949899998</v>
      </c>
      <c r="CBJ5">
        <v>-370049.63949899998</v>
      </c>
      <c r="CBK5">
        <v>-370049.63949899998</v>
      </c>
      <c r="CBL5">
        <v>-395757.36053000001</v>
      </c>
      <c r="CBM5">
        <v>-395757.36053000001</v>
      </c>
      <c r="CBN5">
        <v>-395757.36053000001</v>
      </c>
      <c r="CBO5">
        <v>-395757.36053000001</v>
      </c>
      <c r="CBP5">
        <v>-395757.36053000001</v>
      </c>
      <c r="CBQ5">
        <v>-395757.36053000001</v>
      </c>
      <c r="CBR5">
        <v>-395757.36053000001</v>
      </c>
      <c r="CBS5">
        <v>-395757.36053000001</v>
      </c>
      <c r="CBT5">
        <v>-395757.36053000001</v>
      </c>
      <c r="CBU5">
        <v>-395757.36053000001</v>
      </c>
      <c r="CBV5">
        <v>-395757.36053000001</v>
      </c>
      <c r="CBW5">
        <v>-370049.63949899998</v>
      </c>
      <c r="CBX5">
        <v>-370049.63949899998</v>
      </c>
      <c r="CBY5">
        <v>-370049.63949899998</v>
      </c>
      <c r="CBZ5">
        <v>-370049.63949899998</v>
      </c>
      <c r="CCA5">
        <v>-370049.63949899998</v>
      </c>
      <c r="CCB5">
        <v>-370049.63949899998</v>
      </c>
      <c r="CCC5">
        <v>-370049.63949899998</v>
      </c>
      <c r="CCD5">
        <v>-370049.63949899998</v>
      </c>
      <c r="CCE5">
        <v>-370049.63949899998</v>
      </c>
      <c r="CCF5">
        <v>-370049.63949899998</v>
      </c>
      <c r="CCG5">
        <v>-370049.63949899998</v>
      </c>
      <c r="CCH5">
        <v>-403549.81501800002</v>
      </c>
      <c r="CCI5">
        <v>-403549.81501800002</v>
      </c>
      <c r="CCJ5">
        <v>-403549.81501800002</v>
      </c>
      <c r="CCK5">
        <v>-403549.81501800002</v>
      </c>
      <c r="CCL5">
        <v>-403549.81501800002</v>
      </c>
      <c r="CCM5">
        <v>-403549.81501800002</v>
      </c>
      <c r="CCN5">
        <v>-403549.81501800002</v>
      </c>
      <c r="CCO5">
        <v>-403549.81501800002</v>
      </c>
      <c r="CCP5">
        <v>-403549.81501800002</v>
      </c>
      <c r="CCQ5">
        <v>-403549.81501800002</v>
      </c>
      <c r="CCR5">
        <v>-403549.81501800002</v>
      </c>
      <c r="CCS5">
        <v>-353329.73139199999</v>
      </c>
      <c r="CCT5">
        <v>-353329.73139199999</v>
      </c>
      <c r="CCU5">
        <v>-353329.73139199999</v>
      </c>
      <c r="CCV5">
        <v>-353329.73139199999</v>
      </c>
      <c r="CCW5">
        <v>-353329.73139199999</v>
      </c>
      <c r="CCX5">
        <v>-353329.73139199999</v>
      </c>
      <c r="CCY5">
        <v>-353329.73139199999</v>
      </c>
      <c r="CCZ5">
        <v>-353329.73139199999</v>
      </c>
      <c r="CDA5">
        <v>-353329.73139199999</v>
      </c>
      <c r="CDB5">
        <v>-353329.73139199999</v>
      </c>
      <c r="CDC5">
        <v>-353329.73139199999</v>
      </c>
      <c r="CDD5">
        <v>-403549.81501800002</v>
      </c>
      <c r="CDE5">
        <v>-403549.81501800002</v>
      </c>
      <c r="CDF5">
        <v>-403549.81501800002</v>
      </c>
      <c r="CDG5">
        <v>-403549.81501800002</v>
      </c>
      <c r="CDH5">
        <v>-403549.81501800002</v>
      </c>
      <c r="CDI5">
        <v>-403549.81501800002</v>
      </c>
      <c r="CDJ5">
        <v>-403549.81501800002</v>
      </c>
      <c r="CDK5">
        <v>-403549.81501800002</v>
      </c>
      <c r="CDL5">
        <v>-403549.81501800002</v>
      </c>
      <c r="CDM5">
        <v>-403549.81501800002</v>
      </c>
      <c r="CDN5">
        <v>-403549.81501800002</v>
      </c>
      <c r="CDO5">
        <v>-353329.73139199999</v>
      </c>
      <c r="CDP5">
        <v>-353329.73139199999</v>
      </c>
      <c r="CDQ5">
        <v>-353329.73139199999</v>
      </c>
      <c r="CDR5">
        <v>-353329.73139199999</v>
      </c>
      <c r="CDS5">
        <v>-353329.73139199999</v>
      </c>
      <c r="CDT5">
        <v>-353329.73139199999</v>
      </c>
      <c r="CDU5">
        <v>-353329.73139199999</v>
      </c>
      <c r="CDV5">
        <v>-353329.73139199999</v>
      </c>
      <c r="CDW5">
        <v>-353329.73139199999</v>
      </c>
      <c r="CDX5">
        <v>-353329.73139199999</v>
      </c>
      <c r="CDY5">
        <v>-353329.73139199999</v>
      </c>
      <c r="CDZ5">
        <v>-207947.61038</v>
      </c>
      <c r="CEA5">
        <v>-207947.61038</v>
      </c>
      <c r="CEB5">
        <v>-207947.61038</v>
      </c>
      <c r="CEC5">
        <v>-207947.61038</v>
      </c>
      <c r="CED5">
        <v>-207947.61038</v>
      </c>
      <c r="CEE5">
        <v>-207947.61038</v>
      </c>
      <c r="CEF5">
        <v>-207947.61038</v>
      </c>
      <c r="CEG5">
        <v>-207947.61038</v>
      </c>
      <c r="CEH5">
        <v>-207947.61038</v>
      </c>
      <c r="CEI5">
        <v>-207947.61038</v>
      </c>
      <c r="CEJ5">
        <v>-207947.61038</v>
      </c>
      <c r="CEK5">
        <v>-108702.80156599999</v>
      </c>
      <c r="CEL5">
        <v>-108702.80156599999</v>
      </c>
      <c r="CEM5">
        <v>-108702.80156599999</v>
      </c>
      <c r="CEN5">
        <v>-108702.80156599999</v>
      </c>
      <c r="CEO5">
        <v>-108702.80156599999</v>
      </c>
      <c r="CEP5">
        <v>-108702.80156599999</v>
      </c>
      <c r="CEQ5">
        <v>-108702.80156599999</v>
      </c>
      <c r="CER5">
        <v>-108702.80156599999</v>
      </c>
      <c r="CES5">
        <v>-108702.80156599999</v>
      </c>
      <c r="CET5">
        <v>-108702.80156599999</v>
      </c>
      <c r="CEU5">
        <v>-108702.80156599999</v>
      </c>
      <c r="CEV5">
        <v>-207947.61038</v>
      </c>
      <c r="CEW5">
        <v>-207947.61038</v>
      </c>
      <c r="CEX5">
        <v>-207947.61038</v>
      </c>
      <c r="CEY5">
        <v>-207947.61038</v>
      </c>
      <c r="CEZ5">
        <v>-207947.61038</v>
      </c>
      <c r="CFA5">
        <v>-207947.61038</v>
      </c>
      <c r="CFB5">
        <v>-207947.61038</v>
      </c>
      <c r="CFC5">
        <v>-207947.61038</v>
      </c>
      <c r="CFD5">
        <v>-207947.61038</v>
      </c>
      <c r="CFE5">
        <v>-207947.61038</v>
      </c>
      <c r="CFF5">
        <v>-207947.61038</v>
      </c>
      <c r="CFG5">
        <v>-108702.80156599999</v>
      </c>
      <c r="CFH5">
        <v>-108702.80156599999</v>
      </c>
      <c r="CFI5">
        <v>-108702.80156599999</v>
      </c>
      <c r="CFJ5">
        <v>-108702.80156599999</v>
      </c>
      <c r="CFK5">
        <v>-108702.80156599999</v>
      </c>
      <c r="CFL5">
        <v>-108702.80156599999</v>
      </c>
      <c r="CFM5">
        <v>-108702.80156599999</v>
      </c>
      <c r="CFN5">
        <v>-108702.80156599999</v>
      </c>
      <c r="CFO5">
        <v>-108702.80156599999</v>
      </c>
      <c r="CFP5">
        <v>-108702.80156599999</v>
      </c>
      <c r="CFQ5">
        <v>-108702.80156599999</v>
      </c>
      <c r="CFR5">
        <v>-1566964.05329</v>
      </c>
      <c r="CFS5">
        <v>-1566964.05329</v>
      </c>
      <c r="CFT5">
        <v>-1566964.05329</v>
      </c>
      <c r="CFU5">
        <v>-1566964.05329</v>
      </c>
      <c r="CFV5">
        <v>-1566964.05329</v>
      </c>
      <c r="CFW5">
        <v>-1566964.05329</v>
      </c>
      <c r="CFX5">
        <v>-1566964.05329</v>
      </c>
      <c r="CFY5">
        <v>-1566964.05329</v>
      </c>
      <c r="CFZ5">
        <v>-1566964.05329</v>
      </c>
      <c r="CGA5">
        <v>-1566964.05329</v>
      </c>
      <c r="CGB5">
        <v>-1566964.05329</v>
      </c>
      <c r="CGC5">
        <v>-1567136.2326400001</v>
      </c>
      <c r="CGD5">
        <v>-1567136.2326400001</v>
      </c>
      <c r="CGE5">
        <v>-1567136.2326400001</v>
      </c>
      <c r="CGF5">
        <v>-1567136.2326400001</v>
      </c>
      <c r="CGG5">
        <v>-1567136.2326400001</v>
      </c>
      <c r="CGH5">
        <v>-1567136.2326400001</v>
      </c>
      <c r="CGI5">
        <v>-1567136.2326400001</v>
      </c>
      <c r="CGJ5">
        <v>-1567136.2326400001</v>
      </c>
      <c r="CGK5">
        <v>-1567136.2326400001</v>
      </c>
      <c r="CGL5">
        <v>-1567136.2326400001</v>
      </c>
      <c r="CGM5">
        <v>-1567136.2326400001</v>
      </c>
      <c r="CGN5">
        <v>-1566964.05329</v>
      </c>
      <c r="CGO5">
        <v>-1566964.05329</v>
      </c>
      <c r="CGP5">
        <v>-1566964.05329</v>
      </c>
      <c r="CGQ5">
        <v>-1566964.05329</v>
      </c>
      <c r="CGR5">
        <v>-1566964.05329</v>
      </c>
      <c r="CGS5">
        <v>-1566964.05329</v>
      </c>
      <c r="CGT5">
        <v>-1566964.05329</v>
      </c>
      <c r="CGU5">
        <v>-1566964.05329</v>
      </c>
      <c r="CGV5">
        <v>-1566964.05329</v>
      </c>
      <c r="CGW5">
        <v>-1566964.05329</v>
      </c>
      <c r="CGX5">
        <v>-1566964.05329</v>
      </c>
      <c r="CGY5">
        <v>-1567136.2326400001</v>
      </c>
      <c r="CGZ5">
        <v>-1567136.2326400001</v>
      </c>
      <c r="CHA5">
        <v>-1567136.2326400001</v>
      </c>
      <c r="CHB5">
        <v>-1567136.2326400001</v>
      </c>
      <c r="CHC5">
        <v>-1567136.2326400001</v>
      </c>
      <c r="CHD5">
        <v>-1567136.2326400001</v>
      </c>
      <c r="CHE5">
        <v>-1567136.2326400001</v>
      </c>
      <c r="CHF5">
        <v>-1567136.2326400001</v>
      </c>
      <c r="CHG5">
        <v>-1567136.2326400001</v>
      </c>
      <c r="CHH5">
        <v>-1567136.2326400001</v>
      </c>
      <c r="CHI5">
        <v>-1567136.2326400001</v>
      </c>
      <c r="CHJ5">
        <v>-1751450.67362</v>
      </c>
      <c r="CHK5">
        <v>-1751450.67362</v>
      </c>
      <c r="CHL5">
        <v>-1751450.67362</v>
      </c>
      <c r="CHM5">
        <v>-1751450.67362</v>
      </c>
      <c r="CHN5">
        <v>-1751450.67362</v>
      </c>
      <c r="CHO5">
        <v>-1751450.67362</v>
      </c>
      <c r="CHP5">
        <v>-1751450.67362</v>
      </c>
      <c r="CHQ5">
        <v>-1751450.67362</v>
      </c>
      <c r="CHR5">
        <v>-1751450.67362</v>
      </c>
      <c r="CHS5">
        <v>-1751450.67362</v>
      </c>
      <c r="CHT5">
        <v>-1751450.67362</v>
      </c>
      <c r="CHU5">
        <v>-1751787.0263199999</v>
      </c>
      <c r="CHV5">
        <v>-1751787.0263199999</v>
      </c>
      <c r="CHW5">
        <v>-1751787.0263199999</v>
      </c>
      <c r="CHX5">
        <v>-1751787.0263199999</v>
      </c>
      <c r="CHY5">
        <v>-1751787.0263199999</v>
      </c>
      <c r="CHZ5">
        <v>-1751787.0263199999</v>
      </c>
      <c r="CIA5">
        <v>-1751787.0263199999</v>
      </c>
      <c r="CIB5">
        <v>-1751787.0263199999</v>
      </c>
      <c r="CIC5">
        <v>-1751787.0263199999</v>
      </c>
      <c r="CID5">
        <v>-1751787.0263199999</v>
      </c>
      <c r="CIE5">
        <v>-1751787.0263199999</v>
      </c>
      <c r="CIF5">
        <v>-1751450.67362</v>
      </c>
      <c r="CIG5">
        <v>-1751450.67362</v>
      </c>
      <c r="CIH5">
        <v>-1751450.67362</v>
      </c>
      <c r="CII5">
        <v>-1751450.67362</v>
      </c>
      <c r="CIJ5">
        <v>-1751450.67362</v>
      </c>
      <c r="CIK5">
        <v>-1751450.67362</v>
      </c>
      <c r="CIL5">
        <v>-1751450.67362</v>
      </c>
      <c r="CIM5">
        <v>-1751450.67362</v>
      </c>
      <c r="CIN5">
        <v>-1751450.67362</v>
      </c>
      <c r="CIO5">
        <v>-1751450.67362</v>
      </c>
      <c r="CIP5">
        <v>-1751450.67362</v>
      </c>
      <c r="CIQ5">
        <v>-1751787.0263199999</v>
      </c>
      <c r="CIR5">
        <v>-1751787.0263199999</v>
      </c>
      <c r="CIS5">
        <v>-1751787.0263199999</v>
      </c>
      <c r="CIT5">
        <v>-1751787.0263199999</v>
      </c>
      <c r="CIU5">
        <v>-1751787.0263199999</v>
      </c>
      <c r="CIV5">
        <v>-1751787.0263199999</v>
      </c>
      <c r="CIW5">
        <v>-1751787.0263199999</v>
      </c>
      <c r="CIX5">
        <v>-1751787.0263199999</v>
      </c>
      <c r="CIY5">
        <v>-1751787.0263199999</v>
      </c>
      <c r="CIZ5">
        <v>-1751787.0263199999</v>
      </c>
      <c r="CJA5">
        <v>-1751787.0263199999</v>
      </c>
      <c r="CJB5">
        <v>-1877222.34424</v>
      </c>
      <c r="CJC5">
        <v>-1877222.34424</v>
      </c>
      <c r="CJD5">
        <v>-1877222.34424</v>
      </c>
      <c r="CJE5">
        <v>-1877222.34424</v>
      </c>
      <c r="CJF5">
        <v>-1877222.34424</v>
      </c>
      <c r="CJG5">
        <v>-1877222.34424</v>
      </c>
      <c r="CJH5">
        <v>-1877222.34424</v>
      </c>
      <c r="CJI5">
        <v>-1877222.34424</v>
      </c>
      <c r="CJJ5">
        <v>-1877222.34424</v>
      </c>
      <c r="CJK5">
        <v>-1877222.34424</v>
      </c>
      <c r="CJL5">
        <v>-1877222.34424</v>
      </c>
      <c r="CJM5">
        <v>-1877887.04363</v>
      </c>
      <c r="CJN5">
        <v>-1877887.04363</v>
      </c>
      <c r="CJO5">
        <v>-1877887.04363</v>
      </c>
      <c r="CJP5">
        <v>-1877887.04363</v>
      </c>
      <c r="CJQ5">
        <v>-1877887.04363</v>
      </c>
      <c r="CJR5">
        <v>-1877887.04363</v>
      </c>
      <c r="CJS5">
        <v>-1877887.04363</v>
      </c>
      <c r="CJT5">
        <v>-1877887.04363</v>
      </c>
      <c r="CJU5">
        <v>-1877887.04363</v>
      </c>
      <c r="CJV5">
        <v>-1877887.04363</v>
      </c>
      <c r="CJW5">
        <v>-1877887.04363</v>
      </c>
      <c r="CJX5">
        <v>-1877222.34424</v>
      </c>
      <c r="CJY5">
        <v>-1877222.34424</v>
      </c>
      <c r="CJZ5">
        <v>-1877222.34424</v>
      </c>
      <c r="CKA5">
        <v>-1877222.34424</v>
      </c>
      <c r="CKB5">
        <v>-1877222.34424</v>
      </c>
      <c r="CKC5">
        <v>-1877222.34424</v>
      </c>
      <c r="CKD5">
        <v>-1877222.34424</v>
      </c>
      <c r="CKE5">
        <v>-1877222.34424</v>
      </c>
      <c r="CKF5">
        <v>-1877222.34424</v>
      </c>
      <c r="CKG5">
        <v>-1877222.34424</v>
      </c>
      <c r="CKH5">
        <v>-1877222.34424</v>
      </c>
      <c r="CKI5">
        <v>-1877887.04363</v>
      </c>
      <c r="CKJ5">
        <v>-1877887.04363</v>
      </c>
      <c r="CKK5">
        <v>-1877887.04363</v>
      </c>
      <c r="CKL5">
        <v>-1877887.04363</v>
      </c>
      <c r="CKM5">
        <v>-1877887.04363</v>
      </c>
      <c r="CKN5">
        <v>-1877887.04363</v>
      </c>
      <c r="CKO5">
        <v>-1877887.04363</v>
      </c>
      <c r="CKP5">
        <v>-1877887.04363</v>
      </c>
      <c r="CKQ5">
        <v>-1877887.04363</v>
      </c>
      <c r="CKR5">
        <v>-1877887.04363</v>
      </c>
      <c r="CKS5">
        <v>-1877887.04363</v>
      </c>
      <c r="CKT5">
        <v>-36743797.818000004</v>
      </c>
      <c r="CKU5">
        <v>-36743797.818000004</v>
      </c>
      <c r="CKV5">
        <v>-36743797.818000004</v>
      </c>
      <c r="CKW5">
        <v>-36743797.818000004</v>
      </c>
      <c r="CKX5">
        <v>-36743797.818000004</v>
      </c>
      <c r="CKY5">
        <v>-36743797.818000004</v>
      </c>
      <c r="CKZ5">
        <v>-36743797.818000004</v>
      </c>
      <c r="CLA5">
        <v>-36743797.818000004</v>
      </c>
      <c r="CLB5">
        <v>-36743797.818000004</v>
      </c>
      <c r="CLC5">
        <v>-36743797.818000004</v>
      </c>
      <c r="CLD5">
        <v>-36743797.818000004</v>
      </c>
      <c r="CLE5">
        <v>-36743797.818000004</v>
      </c>
      <c r="CLF5">
        <v>-36743797.818000004</v>
      </c>
      <c r="CLG5">
        <v>-36743797.818000004</v>
      </c>
      <c r="CLH5">
        <v>-36743797.818000004</v>
      </c>
      <c r="CLI5">
        <v>-36743797.818000004</v>
      </c>
      <c r="CLJ5">
        <v>-36743797.818000004</v>
      </c>
      <c r="CLK5">
        <v>-36743797.818000004</v>
      </c>
      <c r="CLL5">
        <v>-36743797.818000004</v>
      </c>
      <c r="CLM5">
        <v>-36743797.818000004</v>
      </c>
      <c r="CLN5">
        <v>-36743797.818000004</v>
      </c>
      <c r="CLO5">
        <v>-36743797.818000004</v>
      </c>
      <c r="CLP5">
        <v>-36743797.818000004</v>
      </c>
      <c r="CLQ5">
        <v>-36743797.818000004</v>
      </c>
      <c r="CLR5">
        <v>-36743797.818000004</v>
      </c>
      <c r="CLS5">
        <v>-36743797.818000004</v>
      </c>
      <c r="CLT5">
        <v>-36743797.818000004</v>
      </c>
      <c r="CLU5">
        <v>-36743797.818000004</v>
      </c>
      <c r="CLV5">
        <v>-36743797.818000004</v>
      </c>
      <c r="CLW5">
        <v>-36743797.818000004</v>
      </c>
      <c r="CLX5">
        <v>-36743797.818000004</v>
      </c>
      <c r="CLY5">
        <v>-36743797.818000004</v>
      </c>
      <c r="CLZ5">
        <v>-36743797.818000004</v>
      </c>
      <c r="CMA5">
        <v>-36743797.818000004</v>
      </c>
      <c r="CMB5">
        <v>-36743797.818000004</v>
      </c>
      <c r="CMC5">
        <v>-36743797.818000004</v>
      </c>
      <c r="CMD5">
        <v>-36743797.818000004</v>
      </c>
      <c r="CME5">
        <v>-36743797.818000004</v>
      </c>
      <c r="CMF5">
        <v>-36743797.818000004</v>
      </c>
      <c r="CMG5">
        <v>-36743797.818000004</v>
      </c>
      <c r="CMH5">
        <v>-36743797.818000004</v>
      </c>
      <c r="CMI5">
        <v>-36743797.818000004</v>
      </c>
      <c r="CMJ5">
        <v>-36743797.818000004</v>
      </c>
      <c r="CMK5">
        <v>-36743797.818000004</v>
      </c>
      <c r="CML5">
        <v>-55714280.356899999</v>
      </c>
      <c r="CMM5">
        <v>-55714280.356899999</v>
      </c>
      <c r="CMN5">
        <v>-55714280.356899999</v>
      </c>
      <c r="CMO5">
        <v>-55714280.356899999</v>
      </c>
      <c r="CMP5">
        <v>-55714280.356899999</v>
      </c>
      <c r="CMQ5">
        <v>-55714280.356899999</v>
      </c>
      <c r="CMR5">
        <v>-55714280.356899999</v>
      </c>
      <c r="CMS5">
        <v>-55714280.356899999</v>
      </c>
      <c r="CMT5">
        <v>-55714280.356899999</v>
      </c>
      <c r="CMU5">
        <v>-55714280.356899999</v>
      </c>
      <c r="CMV5">
        <v>-55714280.356899999</v>
      </c>
      <c r="CMW5">
        <v>-55714280.356899999</v>
      </c>
      <c r="CMX5">
        <v>-55714280.356899999</v>
      </c>
      <c r="CMY5">
        <v>-55714280.356899999</v>
      </c>
      <c r="CMZ5">
        <v>-55714280.356899999</v>
      </c>
      <c r="CNA5">
        <v>-55714280.356899999</v>
      </c>
      <c r="CNB5">
        <v>-55714280.356899999</v>
      </c>
      <c r="CNC5">
        <v>-55714280.356899999</v>
      </c>
      <c r="CND5">
        <v>-55714280.356899999</v>
      </c>
      <c r="CNE5">
        <v>-55714280.356899999</v>
      </c>
      <c r="CNF5">
        <v>-55714280.356899999</v>
      </c>
      <c r="CNG5">
        <v>-55714280.356899999</v>
      </c>
      <c r="CNH5">
        <v>-55714280.356899999</v>
      </c>
      <c r="CNI5">
        <v>-55714280.356899999</v>
      </c>
      <c r="CNJ5">
        <v>-55714280.356899999</v>
      </c>
      <c r="CNK5">
        <v>-55714280.356899999</v>
      </c>
      <c r="CNL5">
        <v>-55714280.356899999</v>
      </c>
      <c r="CNM5">
        <v>-55714280.356899999</v>
      </c>
      <c r="CNN5">
        <v>-55714280.356899999</v>
      </c>
      <c r="CNO5">
        <v>-55714280.356899999</v>
      </c>
      <c r="CNP5">
        <v>-55714280.356899999</v>
      </c>
      <c r="CNQ5">
        <v>-55714280.356899999</v>
      </c>
      <c r="CNR5">
        <v>-55714280.356899999</v>
      </c>
      <c r="CNS5">
        <v>-55714280.356899999</v>
      </c>
      <c r="CNT5">
        <v>-55714280.356899999</v>
      </c>
      <c r="CNU5">
        <v>-55714280.356899999</v>
      </c>
      <c r="CNV5">
        <v>-55714280.356899999</v>
      </c>
      <c r="CNW5">
        <v>-55714280.356899999</v>
      </c>
      <c r="CNX5">
        <v>-55714280.356899999</v>
      </c>
      <c r="CNY5">
        <v>-55714280.356899999</v>
      </c>
      <c r="CNZ5">
        <v>-55714280.356899999</v>
      </c>
      <c r="COA5">
        <v>-55714280.356899999</v>
      </c>
      <c r="COB5">
        <v>-55714280.356899999</v>
      </c>
      <c r="COC5">
        <v>-55714280.356899999</v>
      </c>
      <c r="COD5">
        <v>-84491159.706100002</v>
      </c>
      <c r="COE5">
        <v>-84491159.706100002</v>
      </c>
      <c r="COF5">
        <v>-84491159.706100002</v>
      </c>
      <c r="COG5">
        <v>-84491159.706100002</v>
      </c>
      <c r="COH5">
        <v>-84491159.706100002</v>
      </c>
      <c r="COI5">
        <v>-84491159.706100002</v>
      </c>
      <c r="COJ5">
        <v>-84491159.706100002</v>
      </c>
      <c r="COK5">
        <v>-84491159.706100002</v>
      </c>
      <c r="COL5">
        <v>-84491159.706100002</v>
      </c>
      <c r="COM5">
        <v>-84491159.706100002</v>
      </c>
      <c r="CON5">
        <v>-84491159.706100002</v>
      </c>
      <c r="COO5">
        <v>-84491159.706100002</v>
      </c>
      <c r="COP5">
        <v>-84491159.706100002</v>
      </c>
      <c r="COQ5">
        <v>-84491159.706100002</v>
      </c>
      <c r="COR5">
        <v>-84491159.706100002</v>
      </c>
      <c r="COS5">
        <v>-84491159.706100002</v>
      </c>
      <c r="COT5">
        <v>-84491159.706100002</v>
      </c>
      <c r="COU5">
        <v>-84491159.706100002</v>
      </c>
      <c r="COV5">
        <v>-84491159.706100002</v>
      </c>
      <c r="COW5">
        <v>-84491159.706100002</v>
      </c>
      <c r="COX5">
        <v>-84491159.706100002</v>
      </c>
      <c r="COY5">
        <v>-84491159.706100002</v>
      </c>
      <c r="COZ5">
        <v>-84491159.706100002</v>
      </c>
      <c r="CPA5">
        <v>-84491159.706100002</v>
      </c>
      <c r="CPB5">
        <v>-84491159.706100002</v>
      </c>
      <c r="CPC5">
        <v>-84491159.706100002</v>
      </c>
      <c r="CPD5">
        <v>-84491159.706100002</v>
      </c>
      <c r="CPE5">
        <v>-84491159.706100002</v>
      </c>
      <c r="CPF5">
        <v>-84491159.706100002</v>
      </c>
      <c r="CPG5">
        <v>-84491159.706100002</v>
      </c>
      <c r="CPH5">
        <v>-84491159.706100002</v>
      </c>
      <c r="CPI5">
        <v>-84491159.706100002</v>
      </c>
      <c r="CPJ5">
        <v>-84491159.706100002</v>
      </c>
      <c r="CPK5">
        <v>-84491159.706100002</v>
      </c>
      <c r="CPL5">
        <v>-84491159.706100002</v>
      </c>
      <c r="CPM5">
        <v>-84491159.706100002</v>
      </c>
      <c r="CPN5">
        <v>-84491159.706100002</v>
      </c>
      <c r="CPO5">
        <v>-84491159.706100002</v>
      </c>
      <c r="CPP5">
        <v>-84491159.706100002</v>
      </c>
      <c r="CPQ5">
        <v>-84491159.706100002</v>
      </c>
      <c r="CPR5">
        <v>-84491159.706100002</v>
      </c>
      <c r="CPS5">
        <v>-84491159.706100002</v>
      </c>
      <c r="CPT5">
        <v>-84491159.706100002</v>
      </c>
      <c r="CPU5">
        <v>-84491159.706100002</v>
      </c>
      <c r="CPV5">
        <v>-36743797.818000004</v>
      </c>
      <c r="CPW5">
        <v>-36743797.818000004</v>
      </c>
      <c r="CPX5">
        <v>-36743797.818000004</v>
      </c>
      <c r="CPY5">
        <v>-36743797.818000004</v>
      </c>
      <c r="CPZ5">
        <v>-36743797.818000004</v>
      </c>
      <c r="CQA5">
        <v>-36743797.818000004</v>
      </c>
      <c r="CQB5">
        <v>-36743797.818000004</v>
      </c>
      <c r="CQC5">
        <v>-36743797.818000004</v>
      </c>
      <c r="CQD5">
        <v>-36743797.818000004</v>
      </c>
      <c r="CQE5">
        <v>-36743797.818000004</v>
      </c>
      <c r="CQF5">
        <v>-36743797.818000004</v>
      </c>
      <c r="CQG5">
        <v>-36743797.818000004</v>
      </c>
      <c r="CQH5">
        <v>-36743797.818000004</v>
      </c>
      <c r="CQI5">
        <v>-36743797.818000004</v>
      </c>
      <c r="CQJ5">
        <v>-36743797.818000004</v>
      </c>
      <c r="CQK5">
        <v>-36743797.818000004</v>
      </c>
      <c r="CQL5">
        <v>-36743797.818000004</v>
      </c>
      <c r="CQM5">
        <v>-36743797.818000004</v>
      </c>
      <c r="CQN5">
        <v>-36743797.818000004</v>
      </c>
      <c r="CQO5">
        <v>-36743797.818000004</v>
      </c>
      <c r="CQP5">
        <v>-36743797.818000004</v>
      </c>
      <c r="CQQ5">
        <v>-36743797.818000004</v>
      </c>
      <c r="CQR5">
        <v>-36743797.818000004</v>
      </c>
      <c r="CQS5">
        <v>-36743797.818000004</v>
      </c>
      <c r="CQT5">
        <v>-36743797.818000004</v>
      </c>
      <c r="CQU5">
        <v>-36743797.818000004</v>
      </c>
      <c r="CQV5">
        <v>-36743797.818000004</v>
      </c>
      <c r="CQW5">
        <v>-36743797.818000004</v>
      </c>
      <c r="CQX5">
        <v>-36743797.818000004</v>
      </c>
      <c r="CQY5">
        <v>-36743797.818000004</v>
      </c>
      <c r="CQZ5">
        <v>-36743797.818000004</v>
      </c>
      <c r="CRA5">
        <v>-36743797.818000004</v>
      </c>
      <c r="CRB5">
        <v>-36743797.818000004</v>
      </c>
      <c r="CRC5">
        <v>-36743797.818000004</v>
      </c>
      <c r="CRD5">
        <v>-36743797.818000004</v>
      </c>
      <c r="CRE5">
        <v>-36743797.818000004</v>
      </c>
      <c r="CRF5">
        <v>-36743797.818000004</v>
      </c>
      <c r="CRG5">
        <v>-36743797.818000004</v>
      </c>
      <c r="CRH5">
        <v>-36743797.818000004</v>
      </c>
      <c r="CRI5">
        <v>-36743797.818000004</v>
      </c>
      <c r="CRJ5">
        <v>-36743797.818000004</v>
      </c>
      <c r="CRK5">
        <v>-36743797.818000004</v>
      </c>
      <c r="CRL5">
        <v>-36743797.818000004</v>
      </c>
      <c r="CRM5">
        <v>-36743797.818000004</v>
      </c>
      <c r="CRN5">
        <v>-55714280.356899999</v>
      </c>
      <c r="CRO5">
        <v>-55714280.356899999</v>
      </c>
      <c r="CRP5">
        <v>-55714280.356899999</v>
      </c>
      <c r="CRQ5">
        <v>-55714280.356899999</v>
      </c>
      <c r="CRR5">
        <v>-55714280.356899999</v>
      </c>
      <c r="CRS5">
        <v>-55714280.356899999</v>
      </c>
      <c r="CRT5">
        <v>-55714280.356899999</v>
      </c>
      <c r="CRU5">
        <v>-55714280.356899999</v>
      </c>
      <c r="CRV5">
        <v>-55714280.356899999</v>
      </c>
      <c r="CRW5">
        <v>-55714280.356899999</v>
      </c>
      <c r="CRX5">
        <v>-55714280.356899999</v>
      </c>
      <c r="CRY5">
        <v>-55714280.356899999</v>
      </c>
      <c r="CRZ5">
        <v>-55714280.356899999</v>
      </c>
      <c r="CSA5">
        <v>-55714280.356899999</v>
      </c>
      <c r="CSB5">
        <v>-55714280.356899999</v>
      </c>
      <c r="CSC5">
        <v>-55714280.356899999</v>
      </c>
      <c r="CSD5">
        <v>-55714280.356899999</v>
      </c>
      <c r="CSE5">
        <v>-55714280.356899999</v>
      </c>
      <c r="CSF5">
        <v>-55714280.356899999</v>
      </c>
      <c r="CSG5">
        <v>-55714280.356899999</v>
      </c>
      <c r="CSH5">
        <v>-55714280.356899999</v>
      </c>
      <c r="CSI5">
        <v>-55714280.356899999</v>
      </c>
      <c r="CSJ5">
        <v>-55714280.356899999</v>
      </c>
      <c r="CSK5">
        <v>-55714280.356899999</v>
      </c>
      <c r="CSL5">
        <v>-55714280.356899999</v>
      </c>
      <c r="CSM5">
        <v>-55714280.356899999</v>
      </c>
      <c r="CSN5">
        <v>-55714280.356899999</v>
      </c>
      <c r="CSO5">
        <v>-55714280.356899999</v>
      </c>
      <c r="CSP5">
        <v>-55714280.356899999</v>
      </c>
      <c r="CSQ5">
        <v>-55714280.356899999</v>
      </c>
      <c r="CSR5">
        <v>-55714280.356899999</v>
      </c>
      <c r="CSS5">
        <v>-55714280.356899999</v>
      </c>
      <c r="CST5">
        <v>-55714280.356899999</v>
      </c>
      <c r="CSU5">
        <v>-55714280.356899999</v>
      </c>
      <c r="CSV5">
        <v>-55714280.356899999</v>
      </c>
      <c r="CSW5">
        <v>-55714280.356899999</v>
      </c>
      <c r="CSX5">
        <v>-55714280.356899999</v>
      </c>
      <c r="CSY5">
        <v>-55714280.356899999</v>
      </c>
      <c r="CSZ5">
        <v>-55714280.356899999</v>
      </c>
      <c r="CTA5">
        <v>-55714280.356899999</v>
      </c>
      <c r="CTB5">
        <v>-55714280.356899999</v>
      </c>
      <c r="CTC5">
        <v>-55714280.356899999</v>
      </c>
      <c r="CTD5">
        <v>-55714280.356899999</v>
      </c>
      <c r="CTE5">
        <v>-55714280.356899999</v>
      </c>
      <c r="CTF5">
        <v>-84491159.706100002</v>
      </c>
      <c r="CTG5">
        <v>-84491159.706100002</v>
      </c>
      <c r="CTH5">
        <v>-84491159.706100002</v>
      </c>
      <c r="CTI5">
        <v>-84491159.706100002</v>
      </c>
      <c r="CTJ5">
        <v>-84491159.706100002</v>
      </c>
      <c r="CTK5">
        <v>-84491159.706100002</v>
      </c>
      <c r="CTL5">
        <v>-84491159.706100002</v>
      </c>
      <c r="CTM5">
        <v>-84491159.706100002</v>
      </c>
      <c r="CTN5">
        <v>-84491159.706100002</v>
      </c>
      <c r="CTO5">
        <v>-84491159.706100002</v>
      </c>
      <c r="CTP5">
        <v>-84491159.706100002</v>
      </c>
      <c r="CTQ5">
        <v>-84491159.706100002</v>
      </c>
      <c r="CTR5">
        <v>-84491159.706100002</v>
      </c>
      <c r="CTS5">
        <v>-84491159.706100002</v>
      </c>
      <c r="CTT5">
        <v>-84491159.706100002</v>
      </c>
      <c r="CTU5">
        <v>-84491159.706100002</v>
      </c>
      <c r="CTV5">
        <v>-84491159.706100002</v>
      </c>
      <c r="CTW5">
        <v>-84491159.706100002</v>
      </c>
      <c r="CTX5">
        <v>-84491159.706100002</v>
      </c>
      <c r="CTY5">
        <v>-84491159.706100002</v>
      </c>
      <c r="CTZ5">
        <v>-84491159.706100002</v>
      </c>
      <c r="CUA5">
        <v>-84491159.706100002</v>
      </c>
      <c r="CUB5">
        <v>-84491159.706100002</v>
      </c>
      <c r="CUC5">
        <v>-84491159.706100002</v>
      </c>
      <c r="CUD5">
        <v>-84491159.706100002</v>
      </c>
      <c r="CUE5">
        <v>-84491159.706100002</v>
      </c>
      <c r="CUF5">
        <v>-84491159.706100002</v>
      </c>
      <c r="CUG5">
        <v>-84491159.706100002</v>
      </c>
      <c r="CUH5">
        <v>-84491159.706100002</v>
      </c>
      <c r="CUI5">
        <v>-84491159.706100002</v>
      </c>
      <c r="CUJ5">
        <v>-84491159.706100002</v>
      </c>
      <c r="CUK5">
        <v>-84491159.706100002</v>
      </c>
      <c r="CUL5">
        <v>-84491159.706100002</v>
      </c>
      <c r="CUM5">
        <v>-84491159.706100002</v>
      </c>
      <c r="CUN5">
        <v>-84491159.706100002</v>
      </c>
      <c r="CUO5">
        <v>-84491159.706100002</v>
      </c>
      <c r="CUP5">
        <v>-84491159.706100002</v>
      </c>
      <c r="CUQ5">
        <v>-84491159.706100002</v>
      </c>
      <c r="CUR5">
        <v>-84491159.706100002</v>
      </c>
      <c r="CUS5">
        <v>-84491159.706100002</v>
      </c>
      <c r="CUT5">
        <v>-84491159.706100002</v>
      </c>
      <c r="CUU5">
        <v>-84491159.706100002</v>
      </c>
      <c r="CUV5">
        <v>-84491159.706100002</v>
      </c>
      <c r="CUW5">
        <v>-84491159.706100002</v>
      </c>
      <c r="CUX5">
        <v>-2227541.39328</v>
      </c>
      <c r="CUY5">
        <v>-2227541.39328</v>
      </c>
      <c r="CUZ5">
        <v>-2227541.39328</v>
      </c>
      <c r="CVA5">
        <v>-2227541.39328</v>
      </c>
      <c r="CVB5">
        <v>-2227541.39328</v>
      </c>
      <c r="CVC5">
        <v>-2227541.39328</v>
      </c>
      <c r="CVD5">
        <v>-2227541.39328</v>
      </c>
      <c r="CVE5">
        <v>-2227541.39328</v>
      </c>
      <c r="CVF5">
        <v>-2227541.39328</v>
      </c>
      <c r="CVG5">
        <v>-2227541.39328</v>
      </c>
      <c r="CVH5">
        <v>-2227541.39328</v>
      </c>
      <c r="CVI5">
        <v>-2226886.4827100001</v>
      </c>
      <c r="CVJ5">
        <v>-2226886.4827100001</v>
      </c>
      <c r="CVK5">
        <v>-2226886.4827100001</v>
      </c>
      <c r="CVL5">
        <v>-2226886.4827100001</v>
      </c>
      <c r="CVM5">
        <v>-2226886.4827100001</v>
      </c>
      <c r="CVN5">
        <v>-2226886.4827100001</v>
      </c>
      <c r="CVO5">
        <v>-2226886.4827100001</v>
      </c>
      <c r="CVP5">
        <v>-2226886.4827100001</v>
      </c>
      <c r="CVQ5">
        <v>-2226886.4827100001</v>
      </c>
      <c r="CVR5">
        <v>-2226886.4827100001</v>
      </c>
      <c r="CVS5">
        <v>-2226886.4827100001</v>
      </c>
      <c r="CVT5">
        <v>-2227541.39328</v>
      </c>
      <c r="CVU5">
        <v>-2227541.39328</v>
      </c>
      <c r="CVV5">
        <v>-2227541.39328</v>
      </c>
      <c r="CVW5">
        <v>-2227541.39328</v>
      </c>
      <c r="CVX5">
        <v>-2227541.39328</v>
      </c>
      <c r="CVY5">
        <v>-2227541.39328</v>
      </c>
      <c r="CVZ5">
        <v>-2227541.39328</v>
      </c>
      <c r="CWA5">
        <v>-2227541.39328</v>
      </c>
      <c r="CWB5">
        <v>-2227541.39328</v>
      </c>
      <c r="CWC5">
        <v>-2227541.39328</v>
      </c>
      <c r="CWD5">
        <v>-2227541.39328</v>
      </c>
      <c r="CWE5">
        <v>-2226886.4827100001</v>
      </c>
      <c r="CWF5">
        <v>-2226886.4827100001</v>
      </c>
      <c r="CWG5">
        <v>-2226886.4827100001</v>
      </c>
      <c r="CWH5">
        <v>-2226886.4827100001</v>
      </c>
      <c r="CWI5">
        <v>-2226886.4827100001</v>
      </c>
      <c r="CWJ5">
        <v>-2226886.4827100001</v>
      </c>
      <c r="CWK5">
        <v>-2226886.4827100001</v>
      </c>
      <c r="CWL5">
        <v>-2226886.4827100001</v>
      </c>
      <c r="CWM5">
        <v>-2226886.4827100001</v>
      </c>
      <c r="CWN5">
        <v>-2226886.4827100001</v>
      </c>
      <c r="CWO5">
        <v>-2226886.4827100001</v>
      </c>
      <c r="CWP5">
        <v>-3374838.2359699998</v>
      </c>
      <c r="CWQ5">
        <v>-3374838.2359699998</v>
      </c>
      <c r="CWR5">
        <v>-3374838.2359699998</v>
      </c>
      <c r="CWS5">
        <v>-3374838.2359699998</v>
      </c>
      <c r="CWT5">
        <v>-3374838.2359699998</v>
      </c>
      <c r="CWU5">
        <v>-3374838.2359699998</v>
      </c>
      <c r="CWV5">
        <v>-3374838.2359699998</v>
      </c>
      <c r="CWW5">
        <v>-3374838.2359699998</v>
      </c>
      <c r="CWX5">
        <v>-3374838.2359699998</v>
      </c>
      <c r="CWY5">
        <v>-3374838.2359699998</v>
      </c>
      <c r="CWZ5">
        <v>-3374838.2359699998</v>
      </c>
      <c r="CXA5">
        <v>-3373528.4148200001</v>
      </c>
      <c r="CXB5">
        <v>-3373528.4148200001</v>
      </c>
      <c r="CXC5">
        <v>-3373528.4148200001</v>
      </c>
      <c r="CXD5">
        <v>-3373528.4148200001</v>
      </c>
      <c r="CXE5">
        <v>-3373528.4148200001</v>
      </c>
      <c r="CXF5">
        <v>-3373528.4148200001</v>
      </c>
      <c r="CXG5">
        <v>-3373528.4148200001</v>
      </c>
      <c r="CXH5">
        <v>-3373528.4148200001</v>
      </c>
      <c r="CXI5">
        <v>-3373528.4148200001</v>
      </c>
      <c r="CXJ5">
        <v>-3373528.4148200001</v>
      </c>
      <c r="CXK5">
        <v>-3373528.4148200001</v>
      </c>
      <c r="CXL5">
        <v>-3374838.2359699998</v>
      </c>
      <c r="CXM5">
        <v>-3374838.2359699998</v>
      </c>
      <c r="CXN5">
        <v>-3374838.2359699998</v>
      </c>
      <c r="CXO5">
        <v>-3374838.2359699998</v>
      </c>
      <c r="CXP5">
        <v>-3374838.2359699998</v>
      </c>
      <c r="CXQ5">
        <v>-3374838.2359699998</v>
      </c>
      <c r="CXR5">
        <v>-3374838.2359699998</v>
      </c>
      <c r="CXS5">
        <v>-3374838.2359699998</v>
      </c>
      <c r="CXT5">
        <v>-3374838.2359699998</v>
      </c>
      <c r="CXU5">
        <v>-3374838.2359699998</v>
      </c>
      <c r="CXV5">
        <v>-3374838.2359699998</v>
      </c>
      <c r="CXW5">
        <v>-3373528.4148200001</v>
      </c>
      <c r="CXX5">
        <v>-3373528.4148200001</v>
      </c>
      <c r="CXY5">
        <v>-3373528.4148200001</v>
      </c>
      <c r="CXZ5">
        <v>-3373528.4148200001</v>
      </c>
      <c r="CYA5">
        <v>-3373528.4148200001</v>
      </c>
      <c r="CYB5">
        <v>-3373528.4148200001</v>
      </c>
      <c r="CYC5">
        <v>-3373528.4148200001</v>
      </c>
      <c r="CYD5">
        <v>-3373528.4148200001</v>
      </c>
      <c r="CYE5">
        <v>-3373528.4148200001</v>
      </c>
      <c r="CYF5">
        <v>-3373528.4148200001</v>
      </c>
      <c r="CYG5">
        <v>-3373528.4148200001</v>
      </c>
      <c r="CYH5">
        <v>-5112356.1828899998</v>
      </c>
      <c r="CYI5">
        <v>-5112356.1828899998</v>
      </c>
      <c r="CYJ5">
        <v>-5112356.1828899998</v>
      </c>
      <c r="CYK5">
        <v>-5112356.1828899998</v>
      </c>
      <c r="CYL5">
        <v>-5112356.1828899998</v>
      </c>
      <c r="CYM5">
        <v>-5112356.1828899998</v>
      </c>
      <c r="CYN5">
        <v>-5112356.1828899998</v>
      </c>
      <c r="CYO5">
        <v>-5112356.1828899998</v>
      </c>
      <c r="CYP5">
        <v>-5112356.1828899998</v>
      </c>
      <c r="CYQ5">
        <v>-5112356.1828899998</v>
      </c>
      <c r="CYR5">
        <v>-5112356.1828899998</v>
      </c>
      <c r="CYS5">
        <v>-5109736.5405900003</v>
      </c>
      <c r="CYT5">
        <v>-5109736.5405900003</v>
      </c>
      <c r="CYU5">
        <v>-5109736.5405900003</v>
      </c>
      <c r="CYV5">
        <v>-5109736.5405900003</v>
      </c>
      <c r="CYW5">
        <v>-5109736.5405900003</v>
      </c>
      <c r="CYX5">
        <v>-5109736.5405900003</v>
      </c>
      <c r="CYY5">
        <v>-5109736.5405900003</v>
      </c>
      <c r="CYZ5">
        <v>-5109736.5405900003</v>
      </c>
      <c r="CZA5">
        <v>-5109736.5405900003</v>
      </c>
      <c r="CZB5">
        <v>-5109736.5405900003</v>
      </c>
      <c r="CZC5">
        <v>-5109736.5405900003</v>
      </c>
      <c r="CZD5">
        <v>-5112356.1828899998</v>
      </c>
      <c r="CZE5">
        <v>-5112356.1828899998</v>
      </c>
      <c r="CZF5">
        <v>-5112356.1828899998</v>
      </c>
      <c r="CZG5">
        <v>-5112356.1828899998</v>
      </c>
      <c r="CZH5">
        <v>-5112356.1828899998</v>
      </c>
      <c r="CZI5">
        <v>-5112356.1828899998</v>
      </c>
      <c r="CZJ5">
        <v>-5112356.1828899998</v>
      </c>
      <c r="CZK5">
        <v>-5112356.1828899998</v>
      </c>
      <c r="CZL5">
        <v>-5112356.1828899998</v>
      </c>
      <c r="CZM5">
        <v>-5112356.1828899998</v>
      </c>
      <c r="CZN5">
        <v>-5112356.1828899998</v>
      </c>
      <c r="CZO5">
        <v>-5109736.5405900003</v>
      </c>
      <c r="CZP5">
        <v>-5109736.5405900003</v>
      </c>
      <c r="CZQ5">
        <v>-5109736.5405900003</v>
      </c>
      <c r="CZR5">
        <v>-5109736.5405900003</v>
      </c>
      <c r="CZS5">
        <v>-5109736.5405900003</v>
      </c>
      <c r="CZT5">
        <v>-5109736.5405900003</v>
      </c>
      <c r="CZU5">
        <v>-5109736.5405900003</v>
      </c>
      <c r="CZV5">
        <v>-5109736.5405900003</v>
      </c>
      <c r="CZW5">
        <v>-5109736.5405900003</v>
      </c>
      <c r="CZX5">
        <v>-5109736.5405900003</v>
      </c>
      <c r="CZY5">
        <v>-5109736.5405900003</v>
      </c>
      <c r="CZZ5">
        <v>-321330.44906900002</v>
      </c>
      <c r="DAA5">
        <v>-321330.44906900002</v>
      </c>
      <c r="DAB5">
        <v>-321330.44906900002</v>
      </c>
      <c r="DAC5">
        <v>-321330.44906900002</v>
      </c>
      <c r="DAD5">
        <v>-321330.44906900002</v>
      </c>
      <c r="DAE5">
        <v>-321330.44906900002</v>
      </c>
      <c r="DAF5">
        <v>-321330.44906900002</v>
      </c>
      <c r="DAG5">
        <v>-321330.44906900002</v>
      </c>
      <c r="DAH5">
        <v>-321330.44906900002</v>
      </c>
      <c r="DAI5">
        <v>-321330.44906900002</v>
      </c>
      <c r="DAJ5">
        <v>-321330.44906900002</v>
      </c>
      <c r="DAK5">
        <v>-320950.11407200003</v>
      </c>
      <c r="DAL5">
        <v>-320950.11407200003</v>
      </c>
      <c r="DAM5">
        <v>-320950.11407200003</v>
      </c>
      <c r="DAN5">
        <v>-320950.11407200003</v>
      </c>
      <c r="DAO5">
        <v>-320950.11407200003</v>
      </c>
      <c r="DAP5">
        <v>-320950.11407200003</v>
      </c>
      <c r="DAQ5">
        <v>-320950.11407200003</v>
      </c>
      <c r="DAR5">
        <v>-320950.11407200003</v>
      </c>
      <c r="DAS5">
        <v>-320950.11407200003</v>
      </c>
      <c r="DAT5">
        <v>-320950.11407200003</v>
      </c>
      <c r="DAU5">
        <v>-320950.11407200003</v>
      </c>
      <c r="DAV5">
        <v>-321330.44906900002</v>
      </c>
      <c r="DAW5">
        <v>-321330.44906900002</v>
      </c>
      <c r="DAX5">
        <v>-321330.44906900002</v>
      </c>
      <c r="DAY5">
        <v>-321330.44906900002</v>
      </c>
      <c r="DAZ5">
        <v>-321330.44906900002</v>
      </c>
      <c r="DBA5">
        <v>-321330.44906900002</v>
      </c>
      <c r="DBB5">
        <v>-321330.44906900002</v>
      </c>
      <c r="DBC5">
        <v>-321330.44906900002</v>
      </c>
      <c r="DBD5">
        <v>-321330.44906900002</v>
      </c>
      <c r="DBE5">
        <v>-321330.44906900002</v>
      </c>
      <c r="DBF5">
        <v>-321330.44906900002</v>
      </c>
      <c r="DBG5">
        <v>-320950.11407200003</v>
      </c>
      <c r="DBH5">
        <v>-320950.11407200003</v>
      </c>
      <c r="DBI5">
        <v>-320950.11407200003</v>
      </c>
      <c r="DBJ5">
        <v>-320950.11407200003</v>
      </c>
      <c r="DBK5">
        <v>-320950.11407200003</v>
      </c>
      <c r="DBL5">
        <v>-320950.11407200003</v>
      </c>
      <c r="DBM5">
        <v>-320950.11407200003</v>
      </c>
      <c r="DBN5">
        <v>-320950.11407200003</v>
      </c>
      <c r="DBO5">
        <v>-320950.11407200003</v>
      </c>
      <c r="DBP5">
        <v>-320950.11407200003</v>
      </c>
      <c r="DBQ5">
        <v>-320950.11407200003</v>
      </c>
      <c r="DBR5">
        <v>-283688.24672</v>
      </c>
      <c r="DBS5">
        <v>-283688.24672</v>
      </c>
      <c r="DBT5">
        <v>-283688.24672</v>
      </c>
      <c r="DBU5">
        <v>-283688.24672</v>
      </c>
      <c r="DBV5">
        <v>-283688.24672</v>
      </c>
      <c r="DBW5">
        <v>-283688.24672</v>
      </c>
      <c r="DBX5">
        <v>-283688.24672</v>
      </c>
      <c r="DBY5">
        <v>-283688.24672</v>
      </c>
      <c r="DBZ5">
        <v>-283688.24672</v>
      </c>
      <c r="DCA5">
        <v>-283688.24672</v>
      </c>
      <c r="DCB5">
        <v>-283688.24672</v>
      </c>
      <c r="DCC5">
        <v>-282945.26155499998</v>
      </c>
      <c r="DCD5">
        <v>-282945.26155499998</v>
      </c>
      <c r="DCE5">
        <v>-282945.26155499998</v>
      </c>
      <c r="DCF5">
        <v>-282945.26155499998</v>
      </c>
      <c r="DCG5">
        <v>-282945.26155499998</v>
      </c>
      <c r="DCH5">
        <v>-282945.26155499998</v>
      </c>
      <c r="DCI5">
        <v>-282945.26155499998</v>
      </c>
      <c r="DCJ5">
        <v>-282945.26155499998</v>
      </c>
      <c r="DCK5">
        <v>-282945.26155499998</v>
      </c>
      <c r="DCL5">
        <v>-282945.26155499998</v>
      </c>
      <c r="DCM5">
        <v>-282945.26155499998</v>
      </c>
      <c r="DCN5">
        <v>-283688.24672</v>
      </c>
      <c r="DCO5">
        <v>-283688.24672</v>
      </c>
      <c r="DCP5">
        <v>-283688.24672</v>
      </c>
      <c r="DCQ5">
        <v>-283688.24672</v>
      </c>
      <c r="DCR5">
        <v>-283688.24672</v>
      </c>
      <c r="DCS5">
        <v>-283688.24672</v>
      </c>
      <c r="DCT5">
        <v>-283688.24672</v>
      </c>
      <c r="DCU5">
        <v>-283688.24672</v>
      </c>
      <c r="DCV5">
        <v>-283688.24672</v>
      </c>
      <c r="DCW5">
        <v>-283688.24672</v>
      </c>
      <c r="DCX5">
        <v>-283688.24672</v>
      </c>
      <c r="DCY5">
        <v>-282945.26155499998</v>
      </c>
      <c r="DCZ5">
        <v>-282945.26155499998</v>
      </c>
      <c r="DDA5">
        <v>-282945.26155499998</v>
      </c>
      <c r="DDB5">
        <v>-282945.26155499998</v>
      </c>
      <c r="DDC5">
        <v>-282945.26155499998</v>
      </c>
      <c r="DDD5">
        <v>-282945.26155499998</v>
      </c>
      <c r="DDE5">
        <v>-282945.26155499998</v>
      </c>
      <c r="DDF5">
        <v>-282945.26155499998</v>
      </c>
      <c r="DDG5">
        <v>-282945.26155499998</v>
      </c>
      <c r="DDH5">
        <v>-282945.26155499998</v>
      </c>
      <c r="DDI5">
        <v>-282945.26155499998</v>
      </c>
      <c r="DDJ5">
        <v>-11782.2686175</v>
      </c>
      <c r="DDK5">
        <v>-11782.2686175</v>
      </c>
      <c r="DDL5">
        <v>-11782.2686175</v>
      </c>
      <c r="DDM5">
        <v>-11782.2686175</v>
      </c>
      <c r="DDN5">
        <v>-11782.2686175</v>
      </c>
      <c r="DDO5">
        <v>-11782.2686175</v>
      </c>
      <c r="DDP5">
        <v>-11782.2686175</v>
      </c>
      <c r="DDQ5">
        <v>-11782.2686175</v>
      </c>
      <c r="DDR5">
        <v>-11782.2686175</v>
      </c>
      <c r="DDS5">
        <v>-11782.2686175</v>
      </c>
      <c r="DDT5">
        <v>-11782.2686175</v>
      </c>
      <c r="DDU5">
        <v>-10313.983116199999</v>
      </c>
      <c r="DDV5">
        <v>-10313.983116199999</v>
      </c>
      <c r="DDW5">
        <v>-10313.983116199999</v>
      </c>
      <c r="DDX5">
        <v>-10313.983116199999</v>
      </c>
      <c r="DDY5">
        <v>-10313.983116199999</v>
      </c>
      <c r="DDZ5">
        <v>-10313.983116199999</v>
      </c>
      <c r="DEA5">
        <v>-10313.983116199999</v>
      </c>
      <c r="DEB5">
        <v>-10313.983116199999</v>
      </c>
      <c r="DEC5">
        <v>-10313.983116199999</v>
      </c>
      <c r="DED5">
        <v>-10313.983116199999</v>
      </c>
      <c r="DEE5">
        <v>-10313.983116199999</v>
      </c>
      <c r="DEF5">
        <v>-11782.2686175</v>
      </c>
      <c r="DEG5">
        <v>-11782.2686175</v>
      </c>
      <c r="DEH5">
        <v>-11782.2686175</v>
      </c>
      <c r="DEI5">
        <v>-11782.2686175</v>
      </c>
      <c r="DEJ5">
        <v>-11782.2686175</v>
      </c>
      <c r="DEK5">
        <v>-11782.2686175</v>
      </c>
      <c r="DEL5">
        <v>-11782.2686175</v>
      </c>
      <c r="DEM5">
        <v>-11782.2686175</v>
      </c>
      <c r="DEN5">
        <v>-11782.2686175</v>
      </c>
      <c r="DEO5">
        <v>-11782.2686175</v>
      </c>
      <c r="DEP5">
        <v>-11782.2686175</v>
      </c>
      <c r="DEQ5">
        <v>-10313.983116199999</v>
      </c>
      <c r="DER5">
        <v>-10313.983116199999</v>
      </c>
      <c r="DES5">
        <v>-10313.983116199999</v>
      </c>
      <c r="DET5">
        <v>-10313.983116199999</v>
      </c>
      <c r="DEU5">
        <v>-10313.983116199999</v>
      </c>
      <c r="DEV5">
        <v>-10313.983116199999</v>
      </c>
      <c r="DEW5">
        <v>-10313.983116199999</v>
      </c>
      <c r="DEX5">
        <v>-10313.983116199999</v>
      </c>
      <c r="DEY5">
        <v>-10313.983116199999</v>
      </c>
      <c r="DEZ5">
        <v>-10313.983116199999</v>
      </c>
      <c r="DFA5">
        <v>-10313.983116199999</v>
      </c>
      <c r="DFB5">
        <v>-256382.06714900001</v>
      </c>
      <c r="DFC5">
        <v>-256382.06714900001</v>
      </c>
      <c r="DFD5">
        <v>-256382.06714900001</v>
      </c>
      <c r="DFE5">
        <v>-256382.06714900001</v>
      </c>
      <c r="DFF5">
        <v>-256382.06714900001</v>
      </c>
      <c r="DFG5">
        <v>-256382.06714900001</v>
      </c>
      <c r="DFH5">
        <v>-256382.06714900001</v>
      </c>
      <c r="DFI5">
        <v>-256382.06714900001</v>
      </c>
      <c r="DFJ5">
        <v>-256382.06714900001</v>
      </c>
      <c r="DFK5">
        <v>-256382.06714900001</v>
      </c>
      <c r="DFL5">
        <v>-256382.06714900001</v>
      </c>
      <c r="DFM5">
        <v>-256382.06714900001</v>
      </c>
      <c r="DFN5">
        <v>-256382.06714900001</v>
      </c>
      <c r="DFO5">
        <v>-256382.06714900001</v>
      </c>
      <c r="DFP5">
        <v>-256382.06714900001</v>
      </c>
      <c r="DFQ5">
        <v>-256382.06714900001</v>
      </c>
      <c r="DFR5">
        <v>-256382.06714900001</v>
      </c>
      <c r="DFS5">
        <v>-256382.06714900001</v>
      </c>
      <c r="DFT5">
        <v>-256382.06714900001</v>
      </c>
      <c r="DFU5">
        <v>-256382.06714900001</v>
      </c>
      <c r="DFV5">
        <v>-256382.06714900001</v>
      </c>
      <c r="DFW5">
        <v>-256382.06714900001</v>
      </c>
      <c r="DFX5">
        <v>-256382.06714900001</v>
      </c>
      <c r="DFY5">
        <v>-256382.06714900001</v>
      </c>
      <c r="DFZ5">
        <v>-256382.06714900001</v>
      </c>
      <c r="DGA5">
        <v>-256382.06714900001</v>
      </c>
      <c r="DGB5">
        <v>-256382.06714900001</v>
      </c>
      <c r="DGC5">
        <v>-256382.06714900001</v>
      </c>
      <c r="DGD5">
        <v>-256382.06714900001</v>
      </c>
      <c r="DGE5">
        <v>-256382.06714900001</v>
      </c>
      <c r="DGF5">
        <v>-256382.06714900001</v>
      </c>
      <c r="DGG5">
        <v>-256382.06714900001</v>
      </c>
      <c r="DGH5">
        <v>-256382.06714900001</v>
      </c>
      <c r="DGI5">
        <v>-256382.06714900001</v>
      </c>
      <c r="DGJ5">
        <v>-256382.06714900001</v>
      </c>
      <c r="DGK5">
        <v>-256382.06714900001</v>
      </c>
      <c r="DGL5">
        <v>-256382.06714900001</v>
      </c>
      <c r="DGM5">
        <v>-256382.06714900001</v>
      </c>
      <c r="DGN5">
        <v>-256382.06714900001</v>
      </c>
      <c r="DGO5">
        <v>-256382.06714900001</v>
      </c>
      <c r="DGP5">
        <v>-256382.06714900001</v>
      </c>
      <c r="DGQ5">
        <v>-256382.06714900001</v>
      </c>
      <c r="DGR5">
        <v>-256382.06714900001</v>
      </c>
      <c r="DGS5">
        <v>-256382.06714900001</v>
      </c>
      <c r="DGT5">
        <v>-498054.10780200001</v>
      </c>
      <c r="DGU5">
        <v>-498054.10780200001</v>
      </c>
      <c r="DGV5">
        <v>-498054.10780200001</v>
      </c>
      <c r="DGW5">
        <v>-498054.10780200001</v>
      </c>
      <c r="DGX5">
        <v>-498054.10780200001</v>
      </c>
      <c r="DGY5">
        <v>-498054.10780200001</v>
      </c>
      <c r="DGZ5">
        <v>-498054.10780200001</v>
      </c>
      <c r="DHA5">
        <v>-498054.10780200001</v>
      </c>
      <c r="DHB5">
        <v>-498054.10780200001</v>
      </c>
      <c r="DHC5">
        <v>-498054.10780200001</v>
      </c>
      <c r="DHD5">
        <v>-498054.10780200001</v>
      </c>
      <c r="DHE5">
        <v>-498054.10780200001</v>
      </c>
      <c r="DHF5">
        <v>-498054.10780200001</v>
      </c>
      <c r="DHG5">
        <v>-498054.10780200001</v>
      </c>
      <c r="DHH5">
        <v>-498054.10780200001</v>
      </c>
      <c r="DHI5">
        <v>-498054.10780200001</v>
      </c>
      <c r="DHJ5">
        <v>-498054.10780200001</v>
      </c>
      <c r="DHK5">
        <v>-498054.10780200001</v>
      </c>
      <c r="DHL5">
        <v>-498054.10780200001</v>
      </c>
      <c r="DHM5">
        <v>-498054.10780200001</v>
      </c>
      <c r="DHN5">
        <v>-498054.10780200001</v>
      </c>
      <c r="DHO5">
        <v>-498054.10780200001</v>
      </c>
      <c r="DHP5">
        <v>-498054.10780200001</v>
      </c>
      <c r="DHQ5">
        <v>-498054.10780200001</v>
      </c>
      <c r="DHR5">
        <v>-498054.10780200001</v>
      </c>
      <c r="DHS5">
        <v>-498054.10780200001</v>
      </c>
      <c r="DHT5">
        <v>-498054.10780200001</v>
      </c>
      <c r="DHU5">
        <v>-498054.10780200001</v>
      </c>
      <c r="DHV5">
        <v>-498054.10780200001</v>
      </c>
      <c r="DHW5">
        <v>-498054.10780200001</v>
      </c>
      <c r="DHX5">
        <v>-498054.10780200001</v>
      </c>
      <c r="DHY5">
        <v>-498054.10780200001</v>
      </c>
      <c r="DHZ5">
        <v>-498054.10780200001</v>
      </c>
      <c r="DIA5">
        <v>-498054.10780200001</v>
      </c>
      <c r="DIB5">
        <v>-498054.10780200001</v>
      </c>
      <c r="DIC5">
        <v>-498054.10780200001</v>
      </c>
      <c r="DID5">
        <v>-498054.10780200001</v>
      </c>
      <c r="DIE5">
        <v>-498054.10780200001</v>
      </c>
      <c r="DIF5">
        <v>-498054.10780200001</v>
      </c>
      <c r="DIG5">
        <v>-498054.10780200001</v>
      </c>
      <c r="DIH5">
        <v>-498054.10780200001</v>
      </c>
      <c r="DII5">
        <v>-498054.10780200001</v>
      </c>
      <c r="DIJ5">
        <v>-498054.10780200001</v>
      </c>
      <c r="DIK5">
        <v>-498054.10780200001</v>
      </c>
      <c r="DIL5">
        <v>-981398.18911000004</v>
      </c>
      <c r="DIM5">
        <v>-981398.18911000004</v>
      </c>
      <c r="DIN5">
        <v>-981398.18911000004</v>
      </c>
      <c r="DIO5">
        <v>-981398.18911000004</v>
      </c>
      <c r="DIP5">
        <v>-981398.18911000004</v>
      </c>
      <c r="DIQ5">
        <v>-981398.18911000004</v>
      </c>
      <c r="DIR5">
        <v>-981398.18911000004</v>
      </c>
      <c r="DIS5">
        <v>-981398.18911000004</v>
      </c>
      <c r="DIT5">
        <v>-981398.18911000004</v>
      </c>
      <c r="DIU5">
        <v>-981398.18911000004</v>
      </c>
      <c r="DIV5">
        <v>-981398.18911000004</v>
      </c>
      <c r="DIW5">
        <v>-981398.18911000004</v>
      </c>
      <c r="DIX5">
        <v>-981398.18911000004</v>
      </c>
      <c r="DIY5">
        <v>-981398.18911000004</v>
      </c>
      <c r="DIZ5">
        <v>-981398.18911000004</v>
      </c>
      <c r="DJA5">
        <v>-981398.18911000004</v>
      </c>
      <c r="DJB5">
        <v>-981398.18911000004</v>
      </c>
      <c r="DJC5">
        <v>-981398.18911000004</v>
      </c>
      <c r="DJD5">
        <v>-981398.18911000004</v>
      </c>
      <c r="DJE5">
        <v>-981398.18911000004</v>
      </c>
      <c r="DJF5">
        <v>-981398.18911000004</v>
      </c>
      <c r="DJG5">
        <v>-981398.18911000004</v>
      </c>
      <c r="DJH5">
        <v>-981398.18911000004</v>
      </c>
      <c r="DJI5">
        <v>-981398.18911000004</v>
      </c>
      <c r="DJJ5">
        <v>-981398.18911000004</v>
      </c>
      <c r="DJK5">
        <v>-981398.18911000004</v>
      </c>
      <c r="DJL5">
        <v>-981398.18911000004</v>
      </c>
      <c r="DJM5">
        <v>-981398.18911000004</v>
      </c>
      <c r="DJN5">
        <v>-981398.18911000004</v>
      </c>
      <c r="DJO5">
        <v>-981398.18911000004</v>
      </c>
      <c r="DJP5">
        <v>-981398.18911000004</v>
      </c>
      <c r="DJQ5">
        <v>-981398.18911000004</v>
      </c>
      <c r="DJR5">
        <v>-981398.18911000004</v>
      </c>
      <c r="DJS5">
        <v>-981398.18911000004</v>
      </c>
      <c r="DJT5">
        <v>-981398.18911000004</v>
      </c>
      <c r="DJU5">
        <v>-981398.18911000004</v>
      </c>
      <c r="DJV5">
        <v>-981398.18911000004</v>
      </c>
      <c r="DJW5">
        <v>-981398.18911000004</v>
      </c>
      <c r="DJX5">
        <v>-981398.18911000004</v>
      </c>
      <c r="DJY5">
        <v>-981398.18911000004</v>
      </c>
      <c r="DJZ5">
        <v>-981398.18911000004</v>
      </c>
      <c r="DKA5">
        <v>-981398.18911000004</v>
      </c>
      <c r="DKB5">
        <v>-981398.18911000004</v>
      </c>
      <c r="DKC5">
        <v>-981398.18911000004</v>
      </c>
      <c r="DKD5">
        <v>-3018471.7042800002</v>
      </c>
      <c r="DKE5">
        <v>-3018471.7042800002</v>
      </c>
      <c r="DKF5">
        <v>-3018471.7042800002</v>
      </c>
      <c r="DKG5">
        <v>-3018471.7042800002</v>
      </c>
      <c r="DKH5">
        <v>-3018471.7042800002</v>
      </c>
      <c r="DKI5">
        <v>-3018471.7042800002</v>
      </c>
      <c r="DKJ5">
        <v>-3018471.7042800002</v>
      </c>
      <c r="DKK5">
        <v>-3018471.7042800002</v>
      </c>
      <c r="DKL5">
        <v>-3018471.7042800002</v>
      </c>
      <c r="DKM5">
        <v>-3018471.7042800002</v>
      </c>
      <c r="DKN5">
        <v>-3018471.7042800002</v>
      </c>
      <c r="DKO5">
        <v>-3018471.7042800002</v>
      </c>
      <c r="DKP5">
        <v>-3018471.7042800002</v>
      </c>
      <c r="DKQ5">
        <v>-3018471.7042800002</v>
      </c>
      <c r="DKR5">
        <v>-3018471.7042800002</v>
      </c>
      <c r="DKS5">
        <v>-3018471.7042800002</v>
      </c>
      <c r="DKT5">
        <v>-3018471.7042800002</v>
      </c>
      <c r="DKU5">
        <v>-3018471.7042800002</v>
      </c>
      <c r="DKV5">
        <v>-3018471.7042800002</v>
      </c>
      <c r="DKW5">
        <v>-3018471.7042800002</v>
      </c>
      <c r="DKX5">
        <v>-3018471.7042800002</v>
      </c>
      <c r="DKY5">
        <v>-3018471.7042800002</v>
      </c>
      <c r="DKZ5">
        <v>-3018471.7042800002</v>
      </c>
      <c r="DLA5">
        <v>-3018471.7042800002</v>
      </c>
      <c r="DLB5">
        <v>-3018471.7042800002</v>
      </c>
      <c r="DLC5">
        <v>-3018471.7042800002</v>
      </c>
      <c r="DLD5">
        <v>-3018471.7042800002</v>
      </c>
      <c r="DLE5">
        <v>-3018471.7042800002</v>
      </c>
      <c r="DLF5">
        <v>-3018471.7042800002</v>
      </c>
      <c r="DLG5">
        <v>-3018471.7042800002</v>
      </c>
      <c r="DLH5">
        <v>-3018471.7042800002</v>
      </c>
      <c r="DLI5">
        <v>-3018471.7042800002</v>
      </c>
      <c r="DLJ5">
        <v>-3018471.7042800002</v>
      </c>
      <c r="DLK5">
        <v>-3018471.7042800002</v>
      </c>
      <c r="DLL5">
        <v>-3018471.7042800002</v>
      </c>
      <c r="DLM5">
        <v>-3018471.7042800002</v>
      </c>
      <c r="DLN5">
        <v>-3018471.7042800002</v>
      </c>
      <c r="DLO5">
        <v>-3018471.7042800002</v>
      </c>
      <c r="DLP5">
        <v>-3018471.7042800002</v>
      </c>
      <c r="DLQ5">
        <v>-3018471.7042800002</v>
      </c>
      <c r="DLR5">
        <v>-3018471.7042800002</v>
      </c>
      <c r="DLS5">
        <v>-3018471.7042800002</v>
      </c>
      <c r="DLT5">
        <v>-3018471.7042800002</v>
      </c>
      <c r="DLU5">
        <v>-3018471.7042800002</v>
      </c>
      <c r="DLV5">
        <v>-4877861.5626800004</v>
      </c>
      <c r="DLW5">
        <v>-4877861.5626800004</v>
      </c>
      <c r="DLX5">
        <v>-4877861.5626800004</v>
      </c>
      <c r="DLY5">
        <v>-4877861.5626800004</v>
      </c>
      <c r="DLZ5">
        <v>-4877861.5626800004</v>
      </c>
      <c r="DMA5">
        <v>-4877861.5626800004</v>
      </c>
      <c r="DMB5">
        <v>-4877861.5626800004</v>
      </c>
      <c r="DMC5">
        <v>-4877861.5626800004</v>
      </c>
      <c r="DMD5">
        <v>-4877861.5626800004</v>
      </c>
      <c r="DME5">
        <v>-4877861.5626800004</v>
      </c>
      <c r="DMF5">
        <v>-4877861.5626800004</v>
      </c>
      <c r="DMG5">
        <v>-4877861.5626800004</v>
      </c>
      <c r="DMH5">
        <v>-4877861.5626800004</v>
      </c>
      <c r="DMI5">
        <v>-4877861.5626800004</v>
      </c>
      <c r="DMJ5">
        <v>-4877861.5626800004</v>
      </c>
      <c r="DMK5">
        <v>-4877861.5626800004</v>
      </c>
      <c r="DML5">
        <v>-4877861.5626800004</v>
      </c>
      <c r="DMM5">
        <v>-4877861.5626800004</v>
      </c>
      <c r="DMN5">
        <v>-4877861.5626800004</v>
      </c>
      <c r="DMO5">
        <v>-4877861.5626800004</v>
      </c>
      <c r="DMP5">
        <v>-4877861.5626800004</v>
      </c>
      <c r="DMQ5">
        <v>-4877861.5626800004</v>
      </c>
      <c r="DMR5">
        <v>-4877861.5626800004</v>
      </c>
      <c r="DMS5">
        <v>-4877861.5626800004</v>
      </c>
      <c r="DMT5">
        <v>-4877861.5626800004</v>
      </c>
      <c r="DMU5">
        <v>-4877861.5626800004</v>
      </c>
      <c r="DMV5">
        <v>-4877861.5626800004</v>
      </c>
      <c r="DMW5">
        <v>-4877861.5626800004</v>
      </c>
      <c r="DMX5">
        <v>-4877861.5626800004</v>
      </c>
      <c r="DMY5">
        <v>-4877861.5626800004</v>
      </c>
      <c r="DMZ5">
        <v>-4877861.5626800004</v>
      </c>
      <c r="DNA5">
        <v>-4877861.5626800004</v>
      </c>
      <c r="DNB5">
        <v>-4877861.5626800004</v>
      </c>
      <c r="DNC5">
        <v>-4877861.5626800004</v>
      </c>
      <c r="DND5">
        <v>-4877861.5626800004</v>
      </c>
      <c r="DNE5">
        <v>-4877861.5626800004</v>
      </c>
      <c r="DNF5">
        <v>-4877861.5626800004</v>
      </c>
      <c r="DNG5">
        <v>-4877861.5626800004</v>
      </c>
      <c r="DNH5">
        <v>-4877861.5626800004</v>
      </c>
      <c r="DNI5">
        <v>-4877861.5626800004</v>
      </c>
      <c r="DNJ5">
        <v>-4877861.5626800004</v>
      </c>
      <c r="DNK5">
        <v>-4877861.5626800004</v>
      </c>
      <c r="DNL5">
        <v>-4877861.5626800004</v>
      </c>
      <c r="DNM5">
        <v>-4877861.5626800004</v>
      </c>
      <c r="DNN5">
        <v>-8019864.9992000004</v>
      </c>
      <c r="DNO5">
        <v>-8019864.9992000004</v>
      </c>
      <c r="DNP5">
        <v>-8019864.9992000004</v>
      </c>
      <c r="DNQ5">
        <v>-8019864.9992000004</v>
      </c>
      <c r="DNR5">
        <v>-8019864.9992000004</v>
      </c>
      <c r="DNS5">
        <v>-8019864.9992000004</v>
      </c>
      <c r="DNT5">
        <v>-8019864.9992000004</v>
      </c>
      <c r="DNU5">
        <v>-8019864.9992000004</v>
      </c>
      <c r="DNV5">
        <v>-8019864.9992000004</v>
      </c>
      <c r="DNW5">
        <v>-8019864.9992000004</v>
      </c>
      <c r="DNX5">
        <v>-8019864.9992000004</v>
      </c>
      <c r="DNY5">
        <v>-8019864.9992000004</v>
      </c>
      <c r="DNZ5">
        <v>-8019864.9992000004</v>
      </c>
      <c r="DOA5">
        <v>-8019864.9992000004</v>
      </c>
      <c r="DOB5">
        <v>-8019864.9992000004</v>
      </c>
      <c r="DOC5">
        <v>-8019864.9992000004</v>
      </c>
      <c r="DOD5">
        <v>-8019864.9992000004</v>
      </c>
      <c r="DOE5">
        <v>-8019864.9992000004</v>
      </c>
      <c r="DOF5">
        <v>-8019864.9992000004</v>
      </c>
      <c r="DOG5">
        <v>-8019864.9992000004</v>
      </c>
      <c r="DOH5">
        <v>-8019864.9992000004</v>
      </c>
      <c r="DOI5">
        <v>-8019864.9992000004</v>
      </c>
      <c r="DOJ5">
        <v>-8019864.9992000004</v>
      </c>
      <c r="DOK5">
        <v>-8019864.9992000004</v>
      </c>
      <c r="DOL5">
        <v>-8019864.9992000004</v>
      </c>
      <c r="DOM5">
        <v>-8019864.9992000004</v>
      </c>
      <c r="DON5">
        <v>-8019864.9992000004</v>
      </c>
      <c r="DOO5">
        <v>-8019864.9992000004</v>
      </c>
      <c r="DOP5">
        <v>-8019864.9992000004</v>
      </c>
      <c r="DOQ5">
        <v>-8019864.9992000004</v>
      </c>
      <c r="DOR5">
        <v>-8019864.9992000004</v>
      </c>
      <c r="DOS5">
        <v>-8019864.9992000004</v>
      </c>
      <c r="DOT5">
        <v>-8019864.9992000004</v>
      </c>
      <c r="DOU5">
        <v>-8019864.9992000004</v>
      </c>
      <c r="DOV5">
        <v>-8019864.9992000004</v>
      </c>
      <c r="DOW5">
        <v>-8019864.9992000004</v>
      </c>
      <c r="DOX5">
        <v>-8019864.9992000004</v>
      </c>
      <c r="DOY5">
        <v>-8019864.9992000004</v>
      </c>
      <c r="DOZ5">
        <v>-8019864.9992000004</v>
      </c>
      <c r="DPA5">
        <v>-8019864.9992000004</v>
      </c>
      <c r="DPB5">
        <v>-8019864.9992000004</v>
      </c>
      <c r="DPC5">
        <v>-8019864.9992000004</v>
      </c>
      <c r="DPD5">
        <v>-8019864.9992000004</v>
      </c>
      <c r="DPE5">
        <v>-8019864.9992000004</v>
      </c>
      <c r="DPF5">
        <v>-1845023.23</v>
      </c>
      <c r="DPG5">
        <v>-1845023.23</v>
      </c>
      <c r="DPH5">
        <v>-1845023.23</v>
      </c>
      <c r="DPI5">
        <v>-1845023.23</v>
      </c>
      <c r="DPJ5">
        <v>-1845023.23</v>
      </c>
      <c r="DPK5">
        <v>-1845023.23</v>
      </c>
      <c r="DPL5">
        <v>-1845023.23</v>
      </c>
      <c r="DPM5">
        <v>-1845023.23</v>
      </c>
      <c r="DPN5">
        <v>-1845023.23</v>
      </c>
      <c r="DPO5">
        <v>-1845023.23</v>
      </c>
      <c r="DPP5">
        <v>-1845023.23</v>
      </c>
      <c r="DPQ5">
        <v>-1852199.8315600001</v>
      </c>
      <c r="DPR5">
        <v>-1852199.8315600001</v>
      </c>
      <c r="DPS5">
        <v>-1852199.8315600001</v>
      </c>
      <c r="DPT5">
        <v>-1852199.8315600001</v>
      </c>
      <c r="DPU5">
        <v>-1852199.8315600001</v>
      </c>
      <c r="DPV5">
        <v>-1852199.8315600001</v>
      </c>
      <c r="DPW5">
        <v>-1852199.8315600001</v>
      </c>
      <c r="DPX5">
        <v>-1852199.8315600001</v>
      </c>
      <c r="DPY5">
        <v>-1852199.8315600001</v>
      </c>
      <c r="DPZ5">
        <v>-1852199.8315600001</v>
      </c>
      <c r="DQA5">
        <v>-1852199.8315600001</v>
      </c>
      <c r="DQB5">
        <v>-1845023.23</v>
      </c>
      <c r="DQC5">
        <v>-1845023.23</v>
      </c>
      <c r="DQD5">
        <v>-1845023.23</v>
      </c>
      <c r="DQE5">
        <v>-1845023.23</v>
      </c>
      <c r="DQF5">
        <v>-1845023.23</v>
      </c>
      <c r="DQG5">
        <v>-1845023.23</v>
      </c>
      <c r="DQH5">
        <v>-1845023.23</v>
      </c>
      <c r="DQI5">
        <v>-1845023.23</v>
      </c>
      <c r="DQJ5">
        <v>-1845023.23</v>
      </c>
      <c r="DQK5">
        <v>-1845023.23</v>
      </c>
      <c r="DQL5">
        <v>-1845023.23</v>
      </c>
      <c r="DQM5">
        <v>-1852199.8315600001</v>
      </c>
      <c r="DQN5">
        <v>-1852199.8315600001</v>
      </c>
      <c r="DQO5">
        <v>-1852199.8315600001</v>
      </c>
      <c r="DQP5">
        <v>-1852199.8315600001</v>
      </c>
      <c r="DQQ5">
        <v>-1852199.8315600001</v>
      </c>
      <c r="DQR5">
        <v>-1852199.8315600001</v>
      </c>
      <c r="DQS5">
        <v>-1852199.8315600001</v>
      </c>
      <c r="DQT5">
        <v>-1852199.8315600001</v>
      </c>
      <c r="DQU5">
        <v>-1852199.8315600001</v>
      </c>
      <c r="DQV5">
        <v>-1852199.8315600001</v>
      </c>
      <c r="DQW5">
        <v>-1852199.8315600001</v>
      </c>
      <c r="DQX5">
        <v>-3936141.06953</v>
      </c>
      <c r="DQY5">
        <v>-3936141.06953</v>
      </c>
      <c r="DQZ5">
        <v>-3936141.06953</v>
      </c>
      <c r="DRA5">
        <v>-3936141.06953</v>
      </c>
      <c r="DRB5">
        <v>-3936141.06953</v>
      </c>
      <c r="DRC5">
        <v>-3936141.06953</v>
      </c>
      <c r="DRD5">
        <v>-3936141.06953</v>
      </c>
      <c r="DRE5">
        <v>-3936141.06953</v>
      </c>
      <c r="DRF5">
        <v>-3936141.06953</v>
      </c>
      <c r="DRG5">
        <v>-3936141.06953</v>
      </c>
      <c r="DRH5">
        <v>-3936141.06953</v>
      </c>
      <c r="DRI5">
        <v>-3950230.7271500002</v>
      </c>
      <c r="DRJ5">
        <v>-3950230.7271500002</v>
      </c>
      <c r="DRK5">
        <v>-3950230.7271500002</v>
      </c>
      <c r="DRL5">
        <v>-3950230.7271500002</v>
      </c>
      <c r="DRM5">
        <v>-3950230.7271500002</v>
      </c>
      <c r="DRN5">
        <v>-3950230.7271500002</v>
      </c>
      <c r="DRO5">
        <v>-3950230.7271500002</v>
      </c>
      <c r="DRP5">
        <v>-3950230.7271500002</v>
      </c>
      <c r="DRQ5">
        <v>-3950230.7271500002</v>
      </c>
      <c r="DRR5">
        <v>-3950230.7271500002</v>
      </c>
      <c r="DRS5">
        <v>-3950230.7271500002</v>
      </c>
      <c r="DRT5">
        <v>-3936141.06953</v>
      </c>
      <c r="DRU5">
        <v>-3936141.06953</v>
      </c>
      <c r="DRV5">
        <v>-3936141.06953</v>
      </c>
      <c r="DRW5">
        <v>-3936141.06953</v>
      </c>
      <c r="DRX5">
        <v>-3936141.06953</v>
      </c>
      <c r="DRY5">
        <v>-3936141.06953</v>
      </c>
      <c r="DRZ5">
        <v>-3936141.06953</v>
      </c>
      <c r="DSA5">
        <v>-3936141.06953</v>
      </c>
      <c r="DSB5">
        <v>-3936141.06953</v>
      </c>
      <c r="DSC5">
        <v>-3936141.06953</v>
      </c>
      <c r="DSD5">
        <v>-3936141.06953</v>
      </c>
      <c r="DSE5">
        <v>-3950230.7271500002</v>
      </c>
      <c r="DSF5">
        <v>-3950230.7271500002</v>
      </c>
      <c r="DSG5">
        <v>-3950230.7271500002</v>
      </c>
      <c r="DSH5">
        <v>-3950230.7271500002</v>
      </c>
      <c r="DSI5">
        <v>-3950230.7271500002</v>
      </c>
      <c r="DSJ5">
        <v>-3950230.7271500002</v>
      </c>
      <c r="DSK5">
        <v>-3950230.7271500002</v>
      </c>
      <c r="DSL5">
        <v>-3950230.7271500002</v>
      </c>
      <c r="DSM5">
        <v>-3950230.7271500002</v>
      </c>
      <c r="DSN5">
        <v>-3950230.7271500002</v>
      </c>
      <c r="DSO5">
        <v>-3950230.7271500002</v>
      </c>
      <c r="DSP5">
        <v>-8295441.0716800001</v>
      </c>
      <c r="DSQ5">
        <v>-8295441.0716800001</v>
      </c>
      <c r="DSR5">
        <v>-8295441.0716800001</v>
      </c>
      <c r="DSS5">
        <v>-8295441.0716800001</v>
      </c>
      <c r="DST5">
        <v>-8295441.0716800001</v>
      </c>
      <c r="DSU5">
        <v>-8295441.0716800001</v>
      </c>
      <c r="DSV5">
        <v>-8295441.0716800001</v>
      </c>
      <c r="DSW5">
        <v>-8295441.0716800001</v>
      </c>
      <c r="DSX5">
        <v>-8295441.0716800001</v>
      </c>
      <c r="DSY5">
        <v>-8295441.0716800001</v>
      </c>
      <c r="DSZ5">
        <v>-8295441.0716800001</v>
      </c>
      <c r="DTA5">
        <v>-8323356.8414500002</v>
      </c>
      <c r="DTB5">
        <v>-8323356.8414500002</v>
      </c>
      <c r="DTC5">
        <v>-8323356.8414500002</v>
      </c>
      <c r="DTD5">
        <v>-8323356.8414500002</v>
      </c>
      <c r="DTE5">
        <v>-8323356.8414500002</v>
      </c>
      <c r="DTF5">
        <v>-8323356.8414500002</v>
      </c>
      <c r="DTG5">
        <v>-8323356.8414500002</v>
      </c>
      <c r="DTH5">
        <v>-8323356.8414500002</v>
      </c>
      <c r="DTI5">
        <v>-8323356.8414500002</v>
      </c>
      <c r="DTJ5">
        <v>-8323356.8414500002</v>
      </c>
      <c r="DTK5">
        <v>-8323356.8414500002</v>
      </c>
      <c r="DTL5">
        <v>-8295441.0716800001</v>
      </c>
      <c r="DTM5">
        <v>-8295441.0716800001</v>
      </c>
      <c r="DTN5">
        <v>-8295441.0716800001</v>
      </c>
      <c r="DTO5">
        <v>-8295441.0716800001</v>
      </c>
      <c r="DTP5">
        <v>-8295441.0716800001</v>
      </c>
      <c r="DTQ5">
        <v>-8295441.0716800001</v>
      </c>
      <c r="DTR5">
        <v>-8295441.0716800001</v>
      </c>
      <c r="DTS5">
        <v>-8295441.0716800001</v>
      </c>
      <c r="DTT5">
        <v>-8295441.0716800001</v>
      </c>
      <c r="DTU5">
        <v>-8295441.0716800001</v>
      </c>
      <c r="DTV5">
        <v>-8295441.0716800001</v>
      </c>
      <c r="DTW5">
        <v>-8323356.8414500002</v>
      </c>
      <c r="DTX5">
        <v>-8323356.8414500002</v>
      </c>
      <c r="DTY5">
        <v>-8323356.8414500002</v>
      </c>
      <c r="DTZ5">
        <v>-8323356.8414500002</v>
      </c>
      <c r="DUA5">
        <v>-8323356.8414500002</v>
      </c>
      <c r="DUB5">
        <v>-8323356.8414500002</v>
      </c>
      <c r="DUC5">
        <v>-8323356.8414500002</v>
      </c>
      <c r="DUD5">
        <v>-8323356.8414500002</v>
      </c>
      <c r="DUE5">
        <v>-8323356.8414500002</v>
      </c>
      <c r="DUF5">
        <v>-8323356.8414500002</v>
      </c>
      <c r="DUG5">
        <v>-8323356.8414500002</v>
      </c>
      <c r="DUH5">
        <v>-116767.741301</v>
      </c>
      <c r="DUI5">
        <v>-116767.741301</v>
      </c>
      <c r="DUJ5">
        <v>-116767.741301</v>
      </c>
      <c r="DUK5">
        <v>-116767.741301</v>
      </c>
      <c r="DUL5">
        <v>-116767.741301</v>
      </c>
      <c r="DUM5">
        <v>-116767.741301</v>
      </c>
      <c r="DUN5">
        <v>-116767.741301</v>
      </c>
      <c r="DUO5">
        <v>-116767.741301</v>
      </c>
      <c r="DUP5">
        <v>-116767.741301</v>
      </c>
      <c r="DUQ5">
        <v>-116767.741301</v>
      </c>
      <c r="DUR5">
        <v>-116767.741301</v>
      </c>
      <c r="DUS5">
        <v>62261.553585000001</v>
      </c>
      <c r="DUT5">
        <v>62261.553585000001</v>
      </c>
      <c r="DUU5">
        <v>62261.553585000001</v>
      </c>
      <c r="DUV5">
        <v>62261.553585000001</v>
      </c>
      <c r="DUW5">
        <v>62261.553585000001</v>
      </c>
      <c r="DUX5">
        <v>62261.553585000001</v>
      </c>
      <c r="DUY5">
        <v>62261.553585000001</v>
      </c>
      <c r="DUZ5">
        <v>62261.553585000001</v>
      </c>
      <c r="DVA5">
        <v>62261.553585000001</v>
      </c>
      <c r="DVB5">
        <v>62261.553585000001</v>
      </c>
      <c r="DVC5">
        <v>62261.553585000001</v>
      </c>
      <c r="DVD5">
        <v>-116767.741301</v>
      </c>
      <c r="DVE5">
        <v>-116767.741301</v>
      </c>
      <c r="DVF5">
        <v>-116767.741301</v>
      </c>
      <c r="DVG5">
        <v>-116767.741301</v>
      </c>
      <c r="DVH5">
        <v>-116767.741301</v>
      </c>
      <c r="DVI5">
        <v>-116767.741301</v>
      </c>
      <c r="DVJ5">
        <v>-116767.741301</v>
      </c>
      <c r="DVK5">
        <v>-116767.741301</v>
      </c>
      <c r="DVL5">
        <v>-116767.741301</v>
      </c>
      <c r="DVM5">
        <v>-116767.741301</v>
      </c>
      <c r="DVN5">
        <v>-116767.741301</v>
      </c>
      <c r="DVO5">
        <v>62261.553585000001</v>
      </c>
      <c r="DVP5">
        <v>62261.553585000001</v>
      </c>
      <c r="DVQ5">
        <v>62261.553585000001</v>
      </c>
      <c r="DVR5">
        <v>62261.553585000001</v>
      </c>
      <c r="DVS5">
        <v>62261.553585000001</v>
      </c>
      <c r="DVT5">
        <v>62261.553585000001</v>
      </c>
      <c r="DVU5">
        <v>62261.553585000001</v>
      </c>
      <c r="DVV5">
        <v>62261.553585000001</v>
      </c>
      <c r="DVW5">
        <v>62261.553585000001</v>
      </c>
      <c r="DVX5">
        <v>62261.553585000001</v>
      </c>
      <c r="DVY5">
        <v>62261.553585000001</v>
      </c>
      <c r="DVZ5">
        <v>1221164.25232</v>
      </c>
      <c r="DWA5">
        <v>1221164.25232</v>
      </c>
      <c r="DWB5">
        <v>1221164.25232</v>
      </c>
      <c r="DWC5">
        <v>1221164.25232</v>
      </c>
      <c r="DWD5">
        <v>1221164.25232</v>
      </c>
      <c r="DWE5">
        <v>1221164.25232</v>
      </c>
      <c r="DWF5">
        <v>1221164.25232</v>
      </c>
      <c r="DWG5">
        <v>1221164.25232</v>
      </c>
      <c r="DWH5">
        <v>1221164.25232</v>
      </c>
      <c r="DWI5">
        <v>1221164.25232</v>
      </c>
      <c r="DWJ5">
        <v>1221164.25232</v>
      </c>
      <c r="DWK5">
        <v>1572648.37069</v>
      </c>
      <c r="DWL5">
        <v>1572648.37069</v>
      </c>
      <c r="DWM5">
        <v>1572648.37069</v>
      </c>
      <c r="DWN5">
        <v>1572648.37069</v>
      </c>
      <c r="DWO5">
        <v>1572648.37069</v>
      </c>
      <c r="DWP5">
        <v>1572648.37069</v>
      </c>
      <c r="DWQ5">
        <v>1572648.37069</v>
      </c>
      <c r="DWR5">
        <v>1572648.37069</v>
      </c>
      <c r="DWS5">
        <v>1572648.37069</v>
      </c>
      <c r="DWT5">
        <v>1572648.37069</v>
      </c>
      <c r="DWU5">
        <v>1572648.37069</v>
      </c>
      <c r="DWV5">
        <v>1221164.25232</v>
      </c>
      <c r="DWW5">
        <v>1221164.25232</v>
      </c>
      <c r="DWX5">
        <v>1221164.25232</v>
      </c>
      <c r="DWY5">
        <v>1221164.25232</v>
      </c>
      <c r="DWZ5">
        <v>1221164.25232</v>
      </c>
      <c r="DXA5">
        <v>1221164.25232</v>
      </c>
      <c r="DXB5">
        <v>1221164.25232</v>
      </c>
      <c r="DXC5">
        <v>1221164.25232</v>
      </c>
      <c r="DXD5">
        <v>1221164.25232</v>
      </c>
      <c r="DXE5">
        <v>1221164.25232</v>
      </c>
      <c r="DXF5">
        <v>1221164.25232</v>
      </c>
      <c r="DXG5">
        <v>1572648.37069</v>
      </c>
      <c r="DXH5">
        <v>1572648.37069</v>
      </c>
      <c r="DXI5">
        <v>1572648.37069</v>
      </c>
      <c r="DXJ5">
        <v>1572648.37069</v>
      </c>
      <c r="DXK5">
        <v>1572648.37069</v>
      </c>
      <c r="DXL5">
        <v>1572648.37069</v>
      </c>
      <c r="DXM5">
        <v>1572648.37069</v>
      </c>
      <c r="DXN5">
        <v>1572648.37069</v>
      </c>
      <c r="DXO5">
        <v>1572648.37069</v>
      </c>
      <c r="DXP5">
        <v>1572648.37069</v>
      </c>
      <c r="DXQ5">
        <v>1572648.37069</v>
      </c>
      <c r="DXR5">
        <v>4708330.50605</v>
      </c>
      <c r="DXS5">
        <v>4708330.50605</v>
      </c>
      <c r="DXT5">
        <v>4708330.50605</v>
      </c>
      <c r="DXU5">
        <v>4708330.50605</v>
      </c>
      <c r="DXV5">
        <v>4708330.50605</v>
      </c>
      <c r="DXW5">
        <v>4708330.50605</v>
      </c>
      <c r="DXX5">
        <v>4708330.50605</v>
      </c>
      <c r="DXY5">
        <v>4708330.50605</v>
      </c>
      <c r="DXZ5">
        <v>4708330.50605</v>
      </c>
      <c r="DYA5">
        <v>4708330.50605</v>
      </c>
      <c r="DYB5">
        <v>4708330.50605</v>
      </c>
      <c r="DYC5">
        <v>5404724.2713900004</v>
      </c>
      <c r="DYD5">
        <v>5404724.2713900004</v>
      </c>
      <c r="DYE5">
        <v>5404724.2713900004</v>
      </c>
      <c r="DYF5">
        <v>5404724.2713900004</v>
      </c>
      <c r="DYG5">
        <v>5404724.2713900004</v>
      </c>
      <c r="DYH5">
        <v>5404724.2713900004</v>
      </c>
      <c r="DYI5">
        <v>5404724.2713900004</v>
      </c>
      <c r="DYJ5">
        <v>5404724.2713900004</v>
      </c>
      <c r="DYK5">
        <v>5404724.2713900004</v>
      </c>
      <c r="DYL5">
        <v>5404724.2713900004</v>
      </c>
      <c r="DYM5">
        <v>5404724.2713900004</v>
      </c>
      <c r="DYN5">
        <v>4708330.50605</v>
      </c>
      <c r="DYO5">
        <v>4708330.50605</v>
      </c>
      <c r="DYP5">
        <v>4708330.50605</v>
      </c>
      <c r="DYQ5">
        <v>4708330.50605</v>
      </c>
      <c r="DYR5">
        <v>4708330.50605</v>
      </c>
      <c r="DYS5">
        <v>4708330.50605</v>
      </c>
      <c r="DYT5">
        <v>4708330.50605</v>
      </c>
      <c r="DYU5">
        <v>4708330.50605</v>
      </c>
      <c r="DYV5">
        <v>4708330.50605</v>
      </c>
      <c r="DYW5">
        <v>4708330.50605</v>
      </c>
      <c r="DYX5">
        <v>4708330.50605</v>
      </c>
      <c r="DYY5">
        <v>5404724.2713900004</v>
      </c>
      <c r="DYZ5">
        <v>5404724.2713900004</v>
      </c>
      <c r="DZA5">
        <v>5404724.2713900004</v>
      </c>
      <c r="DZB5">
        <v>5404724.2713900004</v>
      </c>
      <c r="DZC5">
        <v>5404724.2713900004</v>
      </c>
      <c r="DZD5">
        <v>5404724.2713900004</v>
      </c>
      <c r="DZE5">
        <v>5404724.2713900004</v>
      </c>
      <c r="DZF5">
        <v>5404724.2713900004</v>
      </c>
      <c r="DZG5">
        <v>5404724.2713900004</v>
      </c>
      <c r="DZH5">
        <v>5404724.2713900004</v>
      </c>
      <c r="DZI5">
        <v>5404724.2713900004</v>
      </c>
      <c r="DZJ5">
        <v>-2454913.7195799998</v>
      </c>
      <c r="DZK5">
        <v>-2454913.7195799998</v>
      </c>
      <c r="DZL5">
        <v>-2454913.7195799998</v>
      </c>
      <c r="DZM5">
        <v>-2454913.7195799998</v>
      </c>
      <c r="DZN5">
        <v>-2454913.7195799998</v>
      </c>
      <c r="DZO5">
        <v>-2454913.7195799998</v>
      </c>
      <c r="DZP5">
        <v>-2454913.7195799998</v>
      </c>
      <c r="DZQ5">
        <v>-2454913.7195799998</v>
      </c>
      <c r="DZR5">
        <v>-2454913.7195799998</v>
      </c>
      <c r="DZS5">
        <v>-2454913.7195799998</v>
      </c>
      <c r="DZT5">
        <v>-2454913.7195799998</v>
      </c>
      <c r="DZU5">
        <v>-2456112.7814199999</v>
      </c>
      <c r="DZV5">
        <v>-2456112.7814199999</v>
      </c>
      <c r="DZW5">
        <v>-2456112.7814199999</v>
      </c>
      <c r="DZX5">
        <v>-2456112.7814199999</v>
      </c>
      <c r="DZY5">
        <v>-2456112.7814199999</v>
      </c>
      <c r="DZZ5">
        <v>-2456112.7814199999</v>
      </c>
      <c r="EAA5">
        <v>-2456112.7814199999</v>
      </c>
      <c r="EAB5">
        <v>-2456112.7814199999</v>
      </c>
      <c r="EAC5">
        <v>-2456112.7814199999</v>
      </c>
      <c r="EAD5">
        <v>-2456112.7814199999</v>
      </c>
      <c r="EAE5">
        <v>-2456112.7814199999</v>
      </c>
      <c r="EAF5">
        <v>-2454913.7195799998</v>
      </c>
      <c r="EAG5">
        <v>-2454913.7195799998</v>
      </c>
      <c r="EAH5">
        <v>-2454913.7195799998</v>
      </c>
      <c r="EAI5">
        <v>-2454913.7195799998</v>
      </c>
      <c r="EAJ5">
        <v>-2454913.7195799998</v>
      </c>
      <c r="EAK5">
        <v>-2454913.7195799998</v>
      </c>
      <c r="EAL5">
        <v>-2454913.7195799998</v>
      </c>
      <c r="EAM5">
        <v>-2454913.7195799998</v>
      </c>
      <c r="EAN5">
        <v>-2454913.7195799998</v>
      </c>
      <c r="EAO5">
        <v>-2454913.7195799998</v>
      </c>
      <c r="EAP5">
        <v>-2454913.7195799998</v>
      </c>
      <c r="EAQ5">
        <v>-2456112.7814199999</v>
      </c>
      <c r="EAR5">
        <v>-2456112.7814199999</v>
      </c>
      <c r="EAS5">
        <v>-2456112.7814199999</v>
      </c>
      <c r="EAT5">
        <v>-2456112.7814199999</v>
      </c>
      <c r="EAU5">
        <v>-2456112.7814199999</v>
      </c>
      <c r="EAV5">
        <v>-2456112.7814199999</v>
      </c>
      <c r="EAW5">
        <v>-2456112.7814199999</v>
      </c>
      <c r="EAX5">
        <v>-2456112.7814199999</v>
      </c>
      <c r="EAY5">
        <v>-2456112.7814199999</v>
      </c>
      <c r="EAZ5">
        <v>-2456112.7814199999</v>
      </c>
      <c r="EBA5">
        <v>-2456112.7814199999</v>
      </c>
      <c r="EBB5">
        <v>-2206201.16646</v>
      </c>
      <c r="EBC5">
        <v>-2206201.16646</v>
      </c>
      <c r="EBD5">
        <v>-2206201.16646</v>
      </c>
      <c r="EBE5">
        <v>-2206201.16646</v>
      </c>
      <c r="EBF5">
        <v>-2206201.16646</v>
      </c>
      <c r="EBG5">
        <v>-2206201.16646</v>
      </c>
      <c r="EBH5">
        <v>-2206201.16646</v>
      </c>
      <c r="EBI5">
        <v>-2206201.16646</v>
      </c>
      <c r="EBJ5">
        <v>-2206201.16646</v>
      </c>
      <c r="EBK5">
        <v>-2206201.16646</v>
      </c>
      <c r="EBL5">
        <v>-2206201.16646</v>
      </c>
      <c r="EBM5">
        <v>-2208555.2571399999</v>
      </c>
      <c r="EBN5">
        <v>-2208555.2571399999</v>
      </c>
      <c r="EBO5">
        <v>-2208555.2571399999</v>
      </c>
      <c r="EBP5">
        <v>-2208555.2571399999</v>
      </c>
      <c r="EBQ5">
        <v>-2208555.2571399999</v>
      </c>
      <c r="EBR5">
        <v>-2208555.2571399999</v>
      </c>
      <c r="EBS5">
        <v>-2208555.2571399999</v>
      </c>
      <c r="EBT5">
        <v>-2208555.2571399999</v>
      </c>
      <c r="EBU5">
        <v>-2208555.2571399999</v>
      </c>
      <c r="EBV5">
        <v>-2208555.2571399999</v>
      </c>
      <c r="EBW5">
        <v>-2208555.2571399999</v>
      </c>
      <c r="EBX5">
        <v>-2206201.16646</v>
      </c>
      <c r="EBY5">
        <v>-2206201.16646</v>
      </c>
      <c r="EBZ5">
        <v>-2206201.16646</v>
      </c>
      <c r="ECA5">
        <v>-2206201.16646</v>
      </c>
      <c r="ECB5">
        <v>-2206201.16646</v>
      </c>
      <c r="ECC5">
        <v>-2206201.16646</v>
      </c>
      <c r="ECD5">
        <v>-2206201.16646</v>
      </c>
      <c r="ECE5">
        <v>-2206201.16646</v>
      </c>
      <c r="ECF5">
        <v>-2206201.16646</v>
      </c>
      <c r="ECG5">
        <v>-2206201.16646</v>
      </c>
      <c r="ECH5">
        <v>-2206201.16646</v>
      </c>
      <c r="ECI5">
        <v>-2208555.2571399999</v>
      </c>
      <c r="ECJ5">
        <v>-2208555.2571399999</v>
      </c>
      <c r="ECK5">
        <v>-2208555.2571399999</v>
      </c>
      <c r="ECL5">
        <v>-2208555.2571399999</v>
      </c>
      <c r="ECM5">
        <v>-2208555.2571399999</v>
      </c>
      <c r="ECN5">
        <v>-2208555.2571399999</v>
      </c>
      <c r="ECO5">
        <v>-2208555.2571399999</v>
      </c>
      <c r="ECP5">
        <v>-2208555.2571399999</v>
      </c>
      <c r="ECQ5">
        <v>-2208555.2571399999</v>
      </c>
      <c r="ECR5">
        <v>-2208555.2571399999</v>
      </c>
      <c r="ECS5">
        <v>-2208555.2571399999</v>
      </c>
      <c r="ECT5">
        <v>-746769.13429299998</v>
      </c>
      <c r="ECU5">
        <v>-746769.13429299998</v>
      </c>
      <c r="ECV5">
        <v>-746769.13429299998</v>
      </c>
      <c r="ECW5">
        <v>-746769.13429299998</v>
      </c>
      <c r="ECX5">
        <v>-746769.13429299998</v>
      </c>
      <c r="ECY5">
        <v>-746769.13429299998</v>
      </c>
      <c r="ECZ5">
        <v>-746769.13429299998</v>
      </c>
      <c r="EDA5">
        <v>-746769.13429299998</v>
      </c>
      <c r="EDB5">
        <v>-746769.13429299998</v>
      </c>
      <c r="EDC5">
        <v>-746769.13429299998</v>
      </c>
      <c r="EDD5">
        <v>-746769.13429299998</v>
      </c>
      <c r="EDE5">
        <v>-751433.28265099996</v>
      </c>
      <c r="EDF5">
        <v>-751433.28265099996</v>
      </c>
      <c r="EDG5">
        <v>-751433.28265099996</v>
      </c>
      <c r="EDH5">
        <v>-751433.28265099996</v>
      </c>
      <c r="EDI5">
        <v>-751433.28265099996</v>
      </c>
      <c r="EDJ5">
        <v>-751433.28265099996</v>
      </c>
      <c r="EDK5">
        <v>-751433.28265099996</v>
      </c>
      <c r="EDL5">
        <v>-751433.28265099996</v>
      </c>
      <c r="EDM5">
        <v>-751433.28265099996</v>
      </c>
      <c r="EDN5">
        <v>-751433.28265099996</v>
      </c>
      <c r="EDO5">
        <v>-751433.28265099996</v>
      </c>
      <c r="EDP5">
        <v>-746769.13429299998</v>
      </c>
      <c r="EDQ5">
        <v>-746769.13429299998</v>
      </c>
      <c r="EDR5">
        <v>-746769.13429299998</v>
      </c>
      <c r="EDS5">
        <v>-746769.13429299998</v>
      </c>
      <c r="EDT5">
        <v>-746769.13429299998</v>
      </c>
      <c r="EDU5">
        <v>-746769.13429299998</v>
      </c>
      <c r="EDV5">
        <v>-746769.13429299998</v>
      </c>
      <c r="EDW5">
        <v>-746769.13429299998</v>
      </c>
      <c r="EDX5">
        <v>-746769.13429299998</v>
      </c>
      <c r="EDY5">
        <v>-746769.13429299998</v>
      </c>
      <c r="EDZ5">
        <v>-746769.13429299998</v>
      </c>
      <c r="EEA5">
        <v>-751433.28265099996</v>
      </c>
      <c r="EEB5">
        <v>-751433.28265099996</v>
      </c>
      <c r="EEC5">
        <v>-751433.28265099996</v>
      </c>
      <c r="EED5">
        <v>-751433.28265099996</v>
      </c>
      <c r="EEE5">
        <v>-751433.28265099996</v>
      </c>
      <c r="EEF5">
        <v>-751433.28265099996</v>
      </c>
      <c r="EEG5">
        <v>-751433.28265099996</v>
      </c>
      <c r="EEH5">
        <v>-751433.28265099996</v>
      </c>
      <c r="EEI5">
        <v>-751433.28265099996</v>
      </c>
      <c r="EEJ5">
        <v>-751433.28265099996</v>
      </c>
      <c r="EEK5">
        <v>-751433.28265099996</v>
      </c>
      <c r="EEL5">
        <v>-39647747.641000003</v>
      </c>
      <c r="EEM5">
        <v>-39647747.641000003</v>
      </c>
      <c r="EEN5">
        <v>-39647747.641000003</v>
      </c>
      <c r="EEO5">
        <v>-39647747.641000003</v>
      </c>
      <c r="EEP5">
        <v>-39647747.641000003</v>
      </c>
      <c r="EEQ5">
        <v>-39647747.641000003</v>
      </c>
      <c r="EER5">
        <v>-39647747.641000003</v>
      </c>
      <c r="EES5">
        <v>-39647747.641000003</v>
      </c>
      <c r="EET5">
        <v>-39647747.641000003</v>
      </c>
      <c r="EEU5">
        <v>-39647747.641000003</v>
      </c>
      <c r="EEV5">
        <v>-39647747.641000003</v>
      </c>
      <c r="EEW5">
        <v>-39647747.641000003</v>
      </c>
      <c r="EEX5">
        <v>-39647747.641000003</v>
      </c>
      <c r="EEY5">
        <v>-39647747.641000003</v>
      </c>
      <c r="EEZ5">
        <v>-39647747.641000003</v>
      </c>
      <c r="EFA5">
        <v>-39647747.641000003</v>
      </c>
      <c r="EFB5">
        <v>-39647747.641000003</v>
      </c>
      <c r="EFC5">
        <v>-39647747.641000003</v>
      </c>
      <c r="EFD5">
        <v>-39647747.641000003</v>
      </c>
      <c r="EFE5">
        <v>-39647747.641000003</v>
      </c>
      <c r="EFF5">
        <v>-39647747.641000003</v>
      </c>
      <c r="EFG5">
        <v>-39647747.641000003</v>
      </c>
      <c r="EFH5">
        <v>-39647747.641000003</v>
      </c>
      <c r="EFI5">
        <v>-39647747.641000003</v>
      </c>
      <c r="EFJ5">
        <v>-39647747.641000003</v>
      </c>
      <c r="EFK5">
        <v>-39647747.641000003</v>
      </c>
      <c r="EFL5">
        <v>-39647747.641000003</v>
      </c>
      <c r="EFM5">
        <v>-39647747.641000003</v>
      </c>
      <c r="EFN5">
        <v>-39647747.641000003</v>
      </c>
      <c r="EFO5">
        <v>-39647747.641000003</v>
      </c>
      <c r="EFP5">
        <v>-39647747.641000003</v>
      </c>
      <c r="EFQ5">
        <v>-39647747.641000003</v>
      </c>
      <c r="EFR5">
        <v>-39647747.641000003</v>
      </c>
      <c r="EFS5">
        <v>-39647747.641000003</v>
      </c>
      <c r="EFT5">
        <v>-39647747.641000003</v>
      </c>
      <c r="EFU5">
        <v>-39647747.641000003</v>
      </c>
      <c r="EFV5">
        <v>-39647747.641000003</v>
      </c>
      <c r="EFW5">
        <v>-39647747.641000003</v>
      </c>
      <c r="EFX5">
        <v>-39647747.641000003</v>
      </c>
      <c r="EFY5">
        <v>-39647747.641000003</v>
      </c>
      <c r="EFZ5">
        <v>-39647747.641000003</v>
      </c>
      <c r="EGA5">
        <v>-39647747.641000003</v>
      </c>
      <c r="EGB5">
        <v>-39647747.641000003</v>
      </c>
      <c r="EGC5">
        <v>-39647747.641000003</v>
      </c>
      <c r="EGD5">
        <v>-60246104.921800002</v>
      </c>
      <c r="EGE5">
        <v>-60246104.921800002</v>
      </c>
      <c r="EGF5">
        <v>-60246104.921800002</v>
      </c>
      <c r="EGG5">
        <v>-60246104.921800002</v>
      </c>
      <c r="EGH5">
        <v>-60246104.921800002</v>
      </c>
      <c r="EGI5">
        <v>-60246104.921800002</v>
      </c>
      <c r="EGJ5">
        <v>-60246104.921800002</v>
      </c>
      <c r="EGK5">
        <v>-60246104.921800002</v>
      </c>
      <c r="EGL5">
        <v>-60246104.921800002</v>
      </c>
      <c r="EGM5">
        <v>-60246104.921800002</v>
      </c>
      <c r="EGN5">
        <v>-60246104.921800002</v>
      </c>
      <c r="EGO5">
        <v>-60246104.921800002</v>
      </c>
      <c r="EGP5">
        <v>-60246104.921800002</v>
      </c>
      <c r="EGQ5">
        <v>-60246104.921800002</v>
      </c>
      <c r="EGR5">
        <v>-60246104.921800002</v>
      </c>
      <c r="EGS5">
        <v>-60246104.921800002</v>
      </c>
      <c r="EGT5">
        <v>-60246104.921800002</v>
      </c>
      <c r="EGU5">
        <v>-60246104.921800002</v>
      </c>
      <c r="EGV5">
        <v>-60246104.921800002</v>
      </c>
      <c r="EGW5">
        <v>-60246104.921800002</v>
      </c>
      <c r="EGX5">
        <v>-60246104.921800002</v>
      </c>
      <c r="EGY5">
        <v>-60246104.921800002</v>
      </c>
      <c r="EGZ5">
        <v>-60246104.921800002</v>
      </c>
      <c r="EHA5">
        <v>-60246104.921800002</v>
      </c>
      <c r="EHB5">
        <v>-60246104.921800002</v>
      </c>
      <c r="EHC5">
        <v>-60246104.921800002</v>
      </c>
      <c r="EHD5">
        <v>-60246104.921800002</v>
      </c>
      <c r="EHE5">
        <v>-60246104.921800002</v>
      </c>
      <c r="EHF5">
        <v>-60246104.921800002</v>
      </c>
      <c r="EHG5">
        <v>-60246104.921800002</v>
      </c>
      <c r="EHH5">
        <v>-60246104.921800002</v>
      </c>
      <c r="EHI5">
        <v>-60246104.921800002</v>
      </c>
      <c r="EHJ5">
        <v>-60246104.921800002</v>
      </c>
      <c r="EHK5">
        <v>-60246104.921800002</v>
      </c>
      <c r="EHL5">
        <v>-60246104.921800002</v>
      </c>
      <c r="EHM5">
        <v>-60246104.921800002</v>
      </c>
      <c r="EHN5">
        <v>-60246104.921800002</v>
      </c>
      <c r="EHO5">
        <v>-60246104.921800002</v>
      </c>
      <c r="EHP5">
        <v>-60246104.921800002</v>
      </c>
      <c r="EHQ5">
        <v>-60246104.921800002</v>
      </c>
      <c r="EHR5">
        <v>-60246104.921800002</v>
      </c>
      <c r="EHS5">
        <v>-60246104.921800002</v>
      </c>
      <c r="EHT5">
        <v>-60246104.921800002</v>
      </c>
      <c r="EHU5">
        <v>-60246104.921800002</v>
      </c>
      <c r="EHV5">
        <v>-91629224.007400006</v>
      </c>
      <c r="EHW5">
        <v>-91629224.007400006</v>
      </c>
      <c r="EHX5">
        <v>-91629224.007400006</v>
      </c>
      <c r="EHY5">
        <v>-91629224.007400006</v>
      </c>
      <c r="EHZ5">
        <v>-91629224.007400006</v>
      </c>
      <c r="EIA5">
        <v>-91629224.007400006</v>
      </c>
      <c r="EIB5">
        <v>-91629224.007400006</v>
      </c>
      <c r="EIC5">
        <v>-91629224.007400006</v>
      </c>
      <c r="EID5">
        <v>-91629224.007400006</v>
      </c>
      <c r="EIE5">
        <v>-91629224.007400006</v>
      </c>
      <c r="EIF5">
        <v>-91629224.007400006</v>
      </c>
      <c r="EIG5">
        <v>-91629224.007400006</v>
      </c>
      <c r="EIH5">
        <v>-91629224.007400006</v>
      </c>
      <c r="EII5">
        <v>-91629224.007400006</v>
      </c>
      <c r="EIJ5">
        <v>-91629224.007400006</v>
      </c>
      <c r="EIK5">
        <v>-91629224.007400006</v>
      </c>
      <c r="EIL5">
        <v>-91629224.007400006</v>
      </c>
      <c r="EIM5">
        <v>-91629224.007400006</v>
      </c>
      <c r="EIN5">
        <v>-91629224.007400006</v>
      </c>
      <c r="EIO5">
        <v>-91629224.007400006</v>
      </c>
      <c r="EIP5">
        <v>-91629224.007400006</v>
      </c>
      <c r="EIQ5">
        <v>-91629224.007400006</v>
      </c>
      <c r="EIR5">
        <v>-91629224.007400006</v>
      </c>
      <c r="EIS5">
        <v>-91629224.007400006</v>
      </c>
      <c r="EIT5">
        <v>-91629224.007400006</v>
      </c>
      <c r="EIU5">
        <v>-91629224.007400006</v>
      </c>
      <c r="EIV5">
        <v>-91629224.007400006</v>
      </c>
      <c r="EIW5">
        <v>-91629224.007400006</v>
      </c>
      <c r="EIX5">
        <v>-91629224.007400006</v>
      </c>
      <c r="EIY5">
        <v>-91629224.007400006</v>
      </c>
      <c r="EIZ5">
        <v>-91629224.007400006</v>
      </c>
      <c r="EJA5">
        <v>-91629224.007400006</v>
      </c>
      <c r="EJB5">
        <v>-91629224.007400006</v>
      </c>
      <c r="EJC5">
        <v>-91629224.007400006</v>
      </c>
      <c r="EJD5">
        <v>-91629224.007400006</v>
      </c>
      <c r="EJE5">
        <v>-91629224.007400006</v>
      </c>
      <c r="EJF5">
        <v>-91629224.007400006</v>
      </c>
      <c r="EJG5">
        <v>-91629224.007400006</v>
      </c>
      <c r="EJH5">
        <v>-91629224.007400006</v>
      </c>
      <c r="EJI5">
        <v>-91629224.007400006</v>
      </c>
      <c r="EJJ5">
        <v>-91629224.007400006</v>
      </c>
      <c r="EJK5">
        <v>-91629224.007400006</v>
      </c>
      <c r="EJL5">
        <v>-91629224.007400006</v>
      </c>
      <c r="EJM5">
        <v>-91629224.007400006</v>
      </c>
      <c r="EJN5">
        <v>-39647747.641000003</v>
      </c>
      <c r="EJO5">
        <v>-39647747.641000003</v>
      </c>
      <c r="EJP5">
        <v>-39647747.641000003</v>
      </c>
      <c r="EJQ5">
        <v>-39647747.641000003</v>
      </c>
      <c r="EJR5">
        <v>-39647747.641000003</v>
      </c>
      <c r="EJS5">
        <v>-39647747.641000003</v>
      </c>
      <c r="EJT5">
        <v>-39647747.641000003</v>
      </c>
      <c r="EJU5">
        <v>-39647747.641000003</v>
      </c>
      <c r="EJV5">
        <v>-39647747.641000003</v>
      </c>
      <c r="EJW5">
        <v>-39647747.641000003</v>
      </c>
      <c r="EJX5">
        <v>-39647747.641000003</v>
      </c>
      <c r="EJY5">
        <v>-39647747.641000003</v>
      </c>
      <c r="EJZ5">
        <v>-39647747.641000003</v>
      </c>
      <c r="EKA5">
        <v>-39647747.641000003</v>
      </c>
      <c r="EKB5">
        <v>-39647747.641000003</v>
      </c>
      <c r="EKC5">
        <v>-39647747.641000003</v>
      </c>
      <c r="EKD5">
        <v>-39647747.641000003</v>
      </c>
      <c r="EKE5">
        <v>-39647747.641000003</v>
      </c>
      <c r="EKF5">
        <v>-39647747.641000003</v>
      </c>
      <c r="EKG5">
        <v>-39647747.641000003</v>
      </c>
      <c r="EKH5">
        <v>-39647747.641000003</v>
      </c>
      <c r="EKI5">
        <v>-39647747.641000003</v>
      </c>
      <c r="EKJ5">
        <v>-39647747.641000003</v>
      </c>
      <c r="EKK5">
        <v>-39647747.641000003</v>
      </c>
      <c r="EKL5">
        <v>-39647747.641000003</v>
      </c>
      <c r="EKM5">
        <v>-39647747.641000003</v>
      </c>
      <c r="EKN5">
        <v>-39647747.641000003</v>
      </c>
      <c r="EKO5">
        <v>-39647747.641000003</v>
      </c>
      <c r="EKP5">
        <v>-39647747.641000003</v>
      </c>
      <c r="EKQ5">
        <v>-39647747.641000003</v>
      </c>
      <c r="EKR5">
        <v>-39647747.641000003</v>
      </c>
      <c r="EKS5">
        <v>-39647747.641000003</v>
      </c>
      <c r="EKT5">
        <v>-39647747.641000003</v>
      </c>
      <c r="EKU5">
        <v>-39647747.641000003</v>
      </c>
      <c r="EKV5">
        <v>-39647747.641000003</v>
      </c>
      <c r="EKW5">
        <v>-39647747.641000003</v>
      </c>
      <c r="EKX5">
        <v>-39647747.641000003</v>
      </c>
      <c r="EKY5">
        <v>-39647747.641000003</v>
      </c>
      <c r="EKZ5">
        <v>-39647747.641000003</v>
      </c>
      <c r="ELA5">
        <v>-39647747.641000003</v>
      </c>
      <c r="ELB5">
        <v>-39647747.641000003</v>
      </c>
      <c r="ELC5">
        <v>-39647747.641000003</v>
      </c>
      <c r="ELD5">
        <v>-39647747.641000003</v>
      </c>
      <c r="ELE5">
        <v>-39647747.641000003</v>
      </c>
      <c r="ELF5">
        <v>-60246104.921800002</v>
      </c>
      <c r="ELG5">
        <v>-60246104.921800002</v>
      </c>
      <c r="ELH5">
        <v>-60246104.921800002</v>
      </c>
      <c r="ELI5">
        <v>-60246104.921800002</v>
      </c>
      <c r="ELJ5">
        <v>-60246104.921800002</v>
      </c>
      <c r="ELK5">
        <v>-60246104.921800002</v>
      </c>
      <c r="ELL5">
        <v>-60246104.921800002</v>
      </c>
      <c r="ELM5">
        <v>-60246104.921800002</v>
      </c>
      <c r="ELN5">
        <v>-60246104.921800002</v>
      </c>
      <c r="ELO5">
        <v>-60246104.921800002</v>
      </c>
      <c r="ELP5">
        <v>-60246104.921800002</v>
      </c>
      <c r="ELQ5">
        <v>-60246104.921800002</v>
      </c>
      <c r="ELR5">
        <v>-60246104.921800002</v>
      </c>
      <c r="ELS5">
        <v>-60246104.921800002</v>
      </c>
      <c r="ELT5">
        <v>-60246104.921800002</v>
      </c>
      <c r="ELU5">
        <v>-60246104.921800002</v>
      </c>
      <c r="ELV5">
        <v>-60246104.921800002</v>
      </c>
      <c r="ELW5">
        <v>-60246104.921800002</v>
      </c>
      <c r="ELX5">
        <v>-60246104.921800002</v>
      </c>
      <c r="ELY5">
        <v>-60246104.921800002</v>
      </c>
      <c r="ELZ5">
        <v>-60246104.921800002</v>
      </c>
      <c r="EMA5">
        <v>-60246104.921800002</v>
      </c>
      <c r="EMB5">
        <v>-60246104.921800002</v>
      </c>
      <c r="EMC5">
        <v>-60246104.921800002</v>
      </c>
      <c r="EMD5">
        <v>-60246104.921800002</v>
      </c>
      <c r="EME5">
        <v>-60246104.921800002</v>
      </c>
      <c r="EMF5">
        <v>-60246104.921800002</v>
      </c>
      <c r="EMG5">
        <v>-60246104.921800002</v>
      </c>
      <c r="EMH5">
        <v>-60246104.921800002</v>
      </c>
      <c r="EMI5">
        <v>-60246104.921800002</v>
      </c>
      <c r="EMJ5">
        <v>-60246104.921800002</v>
      </c>
      <c r="EMK5">
        <v>-60246104.921800002</v>
      </c>
      <c r="EML5">
        <v>-60246104.921800002</v>
      </c>
      <c r="EMM5">
        <v>-60246104.921800002</v>
      </c>
      <c r="EMN5">
        <v>-60246104.921800002</v>
      </c>
      <c r="EMO5">
        <v>-60246104.921800002</v>
      </c>
      <c r="EMP5">
        <v>-60246104.921800002</v>
      </c>
      <c r="EMQ5">
        <v>-60246104.921800002</v>
      </c>
      <c r="EMR5">
        <v>-60246104.921800002</v>
      </c>
      <c r="EMS5">
        <v>-60246104.921800002</v>
      </c>
      <c r="EMT5">
        <v>-60246104.921800002</v>
      </c>
      <c r="EMU5">
        <v>-60246104.921800002</v>
      </c>
      <c r="EMV5">
        <v>-60246104.921800002</v>
      </c>
      <c r="EMW5">
        <v>-60246104.921800002</v>
      </c>
      <c r="EMX5">
        <v>-91629224.007400006</v>
      </c>
      <c r="EMY5">
        <v>-91629224.007400006</v>
      </c>
      <c r="EMZ5">
        <v>-91629224.007400006</v>
      </c>
      <c r="ENA5">
        <v>-91629224.007400006</v>
      </c>
      <c r="ENB5">
        <v>-91629224.007400006</v>
      </c>
      <c r="ENC5">
        <v>-91629224.007400006</v>
      </c>
      <c r="END5">
        <v>-91629224.007400006</v>
      </c>
      <c r="ENE5">
        <v>-91629224.007400006</v>
      </c>
      <c r="ENF5">
        <v>-91629224.007400006</v>
      </c>
      <c r="ENG5">
        <v>-91629224.007400006</v>
      </c>
      <c r="ENH5">
        <v>-91629224.007400006</v>
      </c>
      <c r="ENI5">
        <v>-91629224.007400006</v>
      </c>
      <c r="ENJ5">
        <v>-91629224.007400006</v>
      </c>
      <c r="ENK5">
        <v>-91629224.007400006</v>
      </c>
      <c r="ENL5">
        <v>-91629224.007400006</v>
      </c>
      <c r="ENM5">
        <v>-91629224.007400006</v>
      </c>
      <c r="ENN5">
        <v>-91629224.007400006</v>
      </c>
      <c r="ENO5">
        <v>-91629224.007400006</v>
      </c>
      <c r="ENP5">
        <v>-91629224.007400006</v>
      </c>
      <c r="ENQ5">
        <v>-91629224.007400006</v>
      </c>
      <c r="ENR5">
        <v>-91629224.007400006</v>
      </c>
      <c r="ENS5">
        <v>-91629224.007400006</v>
      </c>
      <c r="ENT5">
        <v>-91629224.007400006</v>
      </c>
      <c r="ENU5">
        <v>-91629224.007400006</v>
      </c>
      <c r="ENV5">
        <v>-91629224.007400006</v>
      </c>
      <c r="ENW5">
        <v>-91629224.007400006</v>
      </c>
      <c r="ENX5">
        <v>-91629224.007400006</v>
      </c>
      <c r="ENY5">
        <v>-91629224.007400006</v>
      </c>
      <c r="ENZ5">
        <v>-91629224.007400006</v>
      </c>
      <c r="EOA5">
        <v>-91629224.007400006</v>
      </c>
      <c r="EOB5">
        <v>-91629224.007400006</v>
      </c>
      <c r="EOC5">
        <v>-91629224.007400006</v>
      </c>
      <c r="EOD5">
        <v>-91629224.007400006</v>
      </c>
      <c r="EOE5">
        <v>-91629224.007400006</v>
      </c>
      <c r="EOF5">
        <v>-91629224.007400006</v>
      </c>
      <c r="EOG5">
        <v>-91629224.007400006</v>
      </c>
      <c r="EOH5">
        <v>-91629224.007400006</v>
      </c>
      <c r="EOI5">
        <v>-91629224.007400006</v>
      </c>
      <c r="EOJ5">
        <v>-91629224.007400006</v>
      </c>
      <c r="EOK5">
        <v>-91629224.007400006</v>
      </c>
      <c r="EOL5">
        <v>-91629224.007400006</v>
      </c>
      <c r="EOM5">
        <v>-91629224.007400006</v>
      </c>
      <c r="EON5">
        <v>-91629224.007400006</v>
      </c>
      <c r="EOO5">
        <v>-91629224.007400006</v>
      </c>
      <c r="EOP5">
        <v>-7169936.0767400004</v>
      </c>
      <c r="EOQ5">
        <v>-7169936.0767400004</v>
      </c>
      <c r="EOR5">
        <v>-7169936.0767400004</v>
      </c>
      <c r="EOS5">
        <v>-7169936.0767400004</v>
      </c>
      <c r="EOT5">
        <v>-7169936.0767400004</v>
      </c>
      <c r="EOU5">
        <v>-7169936.0767400004</v>
      </c>
      <c r="EOV5">
        <v>-7169936.0767400004</v>
      </c>
      <c r="EOW5">
        <v>-7169936.0767400004</v>
      </c>
      <c r="EOX5">
        <v>-7169936.0767400004</v>
      </c>
      <c r="EOY5">
        <v>-7169936.0767400004</v>
      </c>
      <c r="EOZ5">
        <v>-7169936.0767400004</v>
      </c>
      <c r="EPA5">
        <v>-7165340.0560699999</v>
      </c>
      <c r="EPB5">
        <v>-7165340.0560699999</v>
      </c>
      <c r="EPC5">
        <v>-7165340.0560699999</v>
      </c>
      <c r="EPD5">
        <v>-7165340.0560699999</v>
      </c>
      <c r="EPE5">
        <v>-7165340.0560699999</v>
      </c>
      <c r="EPF5">
        <v>-7165340.0560699999</v>
      </c>
      <c r="EPG5">
        <v>-7165340.0560699999</v>
      </c>
      <c r="EPH5">
        <v>-7165340.0560699999</v>
      </c>
      <c r="EPI5">
        <v>-7165340.0560699999</v>
      </c>
      <c r="EPJ5">
        <v>-7165340.0560699999</v>
      </c>
      <c r="EPK5">
        <v>-7165340.0560699999</v>
      </c>
      <c r="EPL5">
        <v>-7169936.0767400004</v>
      </c>
      <c r="EPM5">
        <v>-7169936.0767400004</v>
      </c>
      <c r="EPN5">
        <v>-7169936.0767400004</v>
      </c>
      <c r="EPO5">
        <v>-7169936.0767400004</v>
      </c>
      <c r="EPP5">
        <v>-7169936.0767400004</v>
      </c>
      <c r="EPQ5">
        <v>-7169936.0767400004</v>
      </c>
      <c r="EPR5">
        <v>-7169936.0767400004</v>
      </c>
      <c r="EPS5">
        <v>-7169936.0767400004</v>
      </c>
      <c r="EPT5">
        <v>-7169936.0767400004</v>
      </c>
      <c r="EPU5">
        <v>-7169936.0767400004</v>
      </c>
      <c r="EPV5">
        <v>-7169936.0767400004</v>
      </c>
      <c r="EPW5">
        <v>-7165340.0560699999</v>
      </c>
      <c r="EPX5">
        <v>-7165340.0560699999</v>
      </c>
      <c r="EPY5">
        <v>-7165340.0560699999</v>
      </c>
      <c r="EPZ5">
        <v>-7165340.0560699999</v>
      </c>
      <c r="EQA5">
        <v>-7165340.0560699999</v>
      </c>
      <c r="EQB5">
        <v>-7165340.0560699999</v>
      </c>
      <c r="EQC5">
        <v>-7165340.0560699999</v>
      </c>
      <c r="EQD5">
        <v>-7165340.0560699999</v>
      </c>
      <c r="EQE5">
        <v>-7165340.0560699999</v>
      </c>
      <c r="EQF5">
        <v>-7165340.0560699999</v>
      </c>
      <c r="EQG5">
        <v>-7165340.0560699999</v>
      </c>
      <c r="EQH5">
        <v>-10857224.425100001</v>
      </c>
      <c r="EQI5">
        <v>-10857224.425100001</v>
      </c>
      <c r="EQJ5">
        <v>-10857224.425100001</v>
      </c>
      <c r="EQK5">
        <v>-10857224.425100001</v>
      </c>
      <c r="EQL5">
        <v>-10857224.425100001</v>
      </c>
      <c r="EQM5">
        <v>-10857224.425100001</v>
      </c>
      <c r="EQN5">
        <v>-10857224.425100001</v>
      </c>
      <c r="EQO5">
        <v>-10857224.425100001</v>
      </c>
      <c r="EQP5">
        <v>-10857224.425100001</v>
      </c>
      <c r="EQQ5">
        <v>-10857224.425100001</v>
      </c>
      <c r="EQR5">
        <v>-10857224.425100001</v>
      </c>
      <c r="EQS5">
        <v>-10848032.3838</v>
      </c>
      <c r="EQT5">
        <v>-10848032.3838</v>
      </c>
      <c r="EQU5">
        <v>-10848032.3838</v>
      </c>
      <c r="EQV5">
        <v>-10848032.3838</v>
      </c>
      <c r="EQW5">
        <v>-10848032.3838</v>
      </c>
      <c r="EQX5">
        <v>-10848032.3838</v>
      </c>
      <c r="EQY5">
        <v>-10848032.3838</v>
      </c>
      <c r="EQZ5">
        <v>-10848032.3838</v>
      </c>
      <c r="ERA5">
        <v>-10848032.3838</v>
      </c>
      <c r="ERB5">
        <v>-10848032.3838</v>
      </c>
      <c r="ERC5">
        <v>-10848032.3838</v>
      </c>
      <c r="ERD5">
        <v>-10857224.425100001</v>
      </c>
      <c r="ERE5">
        <v>-10857224.425100001</v>
      </c>
      <c r="ERF5">
        <v>-10857224.425100001</v>
      </c>
      <c r="ERG5">
        <v>-10857224.425100001</v>
      </c>
      <c r="ERH5">
        <v>-10857224.425100001</v>
      </c>
      <c r="ERI5">
        <v>-10857224.425100001</v>
      </c>
      <c r="ERJ5">
        <v>-10857224.425100001</v>
      </c>
      <c r="ERK5">
        <v>-10857224.425100001</v>
      </c>
      <c r="ERL5">
        <v>-10857224.425100001</v>
      </c>
      <c r="ERM5">
        <v>-10857224.425100001</v>
      </c>
      <c r="ERN5">
        <v>-10857224.425100001</v>
      </c>
      <c r="ERO5">
        <v>-10848032.3838</v>
      </c>
      <c r="ERP5">
        <v>-10848032.3838</v>
      </c>
      <c r="ERQ5">
        <v>-10848032.3838</v>
      </c>
      <c r="ERR5">
        <v>-10848032.3838</v>
      </c>
      <c r="ERS5">
        <v>-10848032.3838</v>
      </c>
      <c r="ERT5">
        <v>-10848032.3838</v>
      </c>
      <c r="ERU5">
        <v>-10848032.3838</v>
      </c>
      <c r="ERV5">
        <v>-10848032.3838</v>
      </c>
      <c r="ERW5">
        <v>-10848032.3838</v>
      </c>
      <c r="ERX5">
        <v>-10848032.3838</v>
      </c>
      <c r="ERY5">
        <v>-10848032.3838</v>
      </c>
      <c r="ERZ5">
        <v>-16435875.49</v>
      </c>
      <c r="ESA5">
        <v>-16435875.49</v>
      </c>
      <c r="ESB5">
        <v>-16435875.49</v>
      </c>
      <c r="ESC5">
        <v>-16435875.49</v>
      </c>
      <c r="ESD5">
        <v>-16435875.49</v>
      </c>
      <c r="ESE5">
        <v>-16435875.49</v>
      </c>
      <c r="ESF5">
        <v>-16435875.49</v>
      </c>
      <c r="ESG5">
        <v>-16435875.49</v>
      </c>
      <c r="ESH5">
        <v>-16435875.49</v>
      </c>
      <c r="ESI5">
        <v>-16435875.49</v>
      </c>
      <c r="ESJ5">
        <v>-16435875.49</v>
      </c>
      <c r="ESK5">
        <v>-16417491.407299999</v>
      </c>
      <c r="ESL5">
        <v>-16417491.407299999</v>
      </c>
      <c r="ESM5">
        <v>-16417491.407299999</v>
      </c>
      <c r="ESN5">
        <v>-16417491.407299999</v>
      </c>
      <c r="ESO5">
        <v>-16417491.407299999</v>
      </c>
      <c r="ESP5">
        <v>-16417491.407299999</v>
      </c>
      <c r="ESQ5">
        <v>-16417491.407299999</v>
      </c>
      <c r="ESR5">
        <v>-16417491.407299999</v>
      </c>
      <c r="ESS5">
        <v>-16417491.407299999</v>
      </c>
      <c r="EST5">
        <v>-16417491.407299999</v>
      </c>
      <c r="ESU5">
        <v>-16417491.407299999</v>
      </c>
      <c r="ESV5">
        <v>-16435875.49</v>
      </c>
      <c r="ESW5">
        <v>-16435875.49</v>
      </c>
      <c r="ESX5">
        <v>-16435875.49</v>
      </c>
      <c r="ESY5">
        <v>-16435875.49</v>
      </c>
      <c r="ESZ5">
        <v>-16435875.49</v>
      </c>
      <c r="ETA5">
        <v>-16435875.49</v>
      </c>
      <c r="ETB5">
        <v>-16435875.49</v>
      </c>
      <c r="ETC5">
        <v>-16435875.49</v>
      </c>
      <c r="ETD5">
        <v>-16435875.49</v>
      </c>
      <c r="ETE5">
        <v>-16435875.49</v>
      </c>
      <c r="ETF5">
        <v>-16435875.49</v>
      </c>
      <c r="ETG5">
        <v>-16417491.407299999</v>
      </c>
      <c r="ETH5">
        <v>-16417491.407299999</v>
      </c>
      <c r="ETI5">
        <v>-16417491.407299999</v>
      </c>
      <c r="ETJ5">
        <v>-16417491.407299999</v>
      </c>
      <c r="ETK5">
        <v>-16417491.407299999</v>
      </c>
      <c r="ETL5">
        <v>-16417491.407299999</v>
      </c>
      <c r="ETM5">
        <v>-16417491.407299999</v>
      </c>
      <c r="ETN5">
        <v>-16417491.407299999</v>
      </c>
      <c r="ETO5">
        <v>-16417491.407299999</v>
      </c>
      <c r="ETP5">
        <v>-16417491.407299999</v>
      </c>
      <c r="ETQ5">
        <v>-16417491.407299999</v>
      </c>
      <c r="ETR5">
        <v>61638.028150099999</v>
      </c>
      <c r="ETS5">
        <v>61638.028150099999</v>
      </c>
      <c r="ETT5">
        <v>61638.028150099999</v>
      </c>
      <c r="ETU5">
        <v>61638.028150099999</v>
      </c>
      <c r="ETV5">
        <v>61638.028150099999</v>
      </c>
      <c r="ETW5">
        <v>61638.028150099999</v>
      </c>
      <c r="ETX5">
        <v>61638.028150099999</v>
      </c>
      <c r="ETY5">
        <v>61638.028150099999</v>
      </c>
      <c r="ETZ5">
        <v>61638.028150099999</v>
      </c>
      <c r="EUA5">
        <v>61638.028150099999</v>
      </c>
      <c r="EUB5">
        <v>61638.028150099999</v>
      </c>
      <c r="EUC5">
        <v>64286.691804499998</v>
      </c>
      <c r="EUD5">
        <v>64286.691804499998</v>
      </c>
      <c r="EUE5">
        <v>64286.691804499998</v>
      </c>
      <c r="EUF5">
        <v>64286.691804499998</v>
      </c>
      <c r="EUG5">
        <v>64286.691804499998</v>
      </c>
      <c r="EUH5">
        <v>64286.691804499998</v>
      </c>
      <c r="EUI5">
        <v>64286.691804499998</v>
      </c>
      <c r="EUJ5">
        <v>64286.691804499998</v>
      </c>
      <c r="EUK5">
        <v>64286.691804499998</v>
      </c>
      <c r="EUL5">
        <v>64286.691804499998</v>
      </c>
      <c r="EUM5">
        <v>64286.691804499998</v>
      </c>
      <c r="EUN5">
        <v>61638.028150099999</v>
      </c>
      <c r="EUO5">
        <v>61638.028150099999</v>
      </c>
      <c r="EUP5">
        <v>61638.028150099999</v>
      </c>
      <c r="EUQ5">
        <v>61638.028150099999</v>
      </c>
      <c r="EUR5">
        <v>61638.028150099999</v>
      </c>
      <c r="EUS5">
        <v>61638.028150099999</v>
      </c>
      <c r="EUT5">
        <v>61638.028150099999</v>
      </c>
      <c r="EUU5">
        <v>61638.028150099999</v>
      </c>
      <c r="EUV5">
        <v>61638.028150099999</v>
      </c>
      <c r="EUW5">
        <v>61638.028150099999</v>
      </c>
      <c r="EUX5">
        <v>61638.028150099999</v>
      </c>
      <c r="EUY5">
        <v>64286.691804499998</v>
      </c>
      <c r="EUZ5">
        <v>64286.691804499998</v>
      </c>
      <c r="EVA5">
        <v>64286.691804499998</v>
      </c>
      <c r="EVB5">
        <v>64286.691804499998</v>
      </c>
      <c r="EVC5">
        <v>64286.691804499998</v>
      </c>
      <c r="EVD5">
        <v>64286.691804499998</v>
      </c>
      <c r="EVE5">
        <v>64286.691804499998</v>
      </c>
      <c r="EVF5">
        <v>64286.691804499998</v>
      </c>
      <c r="EVG5">
        <v>64286.691804499998</v>
      </c>
      <c r="EVH5">
        <v>64286.691804499998</v>
      </c>
      <c r="EVI5">
        <v>64286.691804499998</v>
      </c>
      <c r="EVJ5">
        <v>1541779.9217300001</v>
      </c>
      <c r="EVK5">
        <v>1541779.9217300001</v>
      </c>
      <c r="EVL5">
        <v>1541779.9217300001</v>
      </c>
      <c r="EVM5">
        <v>1541779.9217300001</v>
      </c>
      <c r="EVN5">
        <v>1541779.9217300001</v>
      </c>
      <c r="EVO5">
        <v>1541779.9217300001</v>
      </c>
      <c r="EVP5">
        <v>1541779.9217300001</v>
      </c>
      <c r="EVQ5">
        <v>1541779.9217300001</v>
      </c>
      <c r="EVR5">
        <v>1541779.9217300001</v>
      </c>
      <c r="EVS5">
        <v>1541779.9217300001</v>
      </c>
      <c r="EVT5">
        <v>1541779.9217300001</v>
      </c>
      <c r="EVU5">
        <v>1546979.98248</v>
      </c>
      <c r="EVV5">
        <v>1546979.98248</v>
      </c>
      <c r="EVW5">
        <v>1546979.98248</v>
      </c>
      <c r="EVX5">
        <v>1546979.98248</v>
      </c>
      <c r="EVY5">
        <v>1546979.98248</v>
      </c>
      <c r="EVZ5">
        <v>1546979.98248</v>
      </c>
      <c r="EWA5">
        <v>1546979.98248</v>
      </c>
      <c r="EWB5">
        <v>1546979.98248</v>
      </c>
      <c r="EWC5">
        <v>1546979.98248</v>
      </c>
      <c r="EWD5">
        <v>1546979.98248</v>
      </c>
      <c r="EWE5">
        <v>1546979.98248</v>
      </c>
      <c r="EWF5">
        <v>1541779.9217300001</v>
      </c>
      <c r="EWG5">
        <v>1541779.9217300001</v>
      </c>
      <c r="EWH5">
        <v>1541779.9217300001</v>
      </c>
      <c r="EWI5">
        <v>1541779.9217300001</v>
      </c>
      <c r="EWJ5">
        <v>1541779.9217300001</v>
      </c>
      <c r="EWK5">
        <v>1541779.9217300001</v>
      </c>
      <c r="EWL5">
        <v>1541779.9217300001</v>
      </c>
      <c r="EWM5">
        <v>1541779.9217300001</v>
      </c>
      <c r="EWN5">
        <v>1541779.9217300001</v>
      </c>
      <c r="EWO5">
        <v>1541779.9217300001</v>
      </c>
      <c r="EWP5">
        <v>1541779.9217300001</v>
      </c>
      <c r="EWQ5">
        <v>1546979.98248</v>
      </c>
      <c r="EWR5">
        <v>1546979.98248</v>
      </c>
      <c r="EWS5">
        <v>1546979.98248</v>
      </c>
      <c r="EWT5">
        <v>1546979.98248</v>
      </c>
      <c r="EWU5">
        <v>1546979.98248</v>
      </c>
      <c r="EWV5">
        <v>1546979.98248</v>
      </c>
      <c r="EWW5">
        <v>1546979.98248</v>
      </c>
      <c r="EWX5">
        <v>1546979.98248</v>
      </c>
      <c r="EWY5">
        <v>1546979.98248</v>
      </c>
      <c r="EWZ5">
        <v>1546979.98248</v>
      </c>
      <c r="EXA5">
        <v>1546979.98248</v>
      </c>
      <c r="EXB5">
        <v>5296823.5177300004</v>
      </c>
      <c r="EXC5">
        <v>5296823.5177300004</v>
      </c>
      <c r="EXD5">
        <v>5296823.5177300004</v>
      </c>
      <c r="EXE5">
        <v>5296823.5177300004</v>
      </c>
      <c r="EXF5">
        <v>5296823.5177300004</v>
      </c>
      <c r="EXG5">
        <v>5296823.5177300004</v>
      </c>
      <c r="EXH5">
        <v>5296823.5177300004</v>
      </c>
      <c r="EXI5">
        <v>5296823.5177300004</v>
      </c>
      <c r="EXJ5">
        <v>5296823.5177300004</v>
      </c>
      <c r="EXK5">
        <v>5296823.5177300004</v>
      </c>
      <c r="EXL5">
        <v>5296823.5177300004</v>
      </c>
      <c r="EXM5">
        <v>5307126.3726700004</v>
      </c>
      <c r="EXN5">
        <v>5307126.3726700004</v>
      </c>
      <c r="EXO5">
        <v>5307126.3726700004</v>
      </c>
      <c r="EXP5">
        <v>5307126.3726700004</v>
      </c>
      <c r="EXQ5">
        <v>5307126.3726700004</v>
      </c>
      <c r="EXR5">
        <v>5307126.3726700004</v>
      </c>
      <c r="EXS5">
        <v>5307126.3726700004</v>
      </c>
      <c r="EXT5">
        <v>5307126.3726700004</v>
      </c>
      <c r="EXU5">
        <v>5307126.3726700004</v>
      </c>
      <c r="EXV5">
        <v>5307126.3726700004</v>
      </c>
      <c r="EXW5">
        <v>5307126.3726700004</v>
      </c>
      <c r="EXX5">
        <v>5296823.5177300004</v>
      </c>
      <c r="EXY5">
        <v>5296823.5177300004</v>
      </c>
      <c r="EXZ5">
        <v>5296823.5177300004</v>
      </c>
      <c r="EYA5">
        <v>5296823.5177300004</v>
      </c>
      <c r="EYB5">
        <v>5296823.5177300004</v>
      </c>
      <c r="EYC5">
        <v>5296823.5177300004</v>
      </c>
      <c r="EYD5">
        <v>5296823.5177300004</v>
      </c>
      <c r="EYE5">
        <v>5296823.5177300004</v>
      </c>
      <c r="EYF5">
        <v>5296823.5177300004</v>
      </c>
      <c r="EYG5">
        <v>5296823.5177300004</v>
      </c>
      <c r="EYH5">
        <v>5296823.5177300004</v>
      </c>
      <c r="EYI5">
        <v>5307126.3726700004</v>
      </c>
      <c r="EYJ5">
        <v>5307126.3726700004</v>
      </c>
      <c r="EYK5">
        <v>5307126.3726700004</v>
      </c>
      <c r="EYL5">
        <v>5307126.3726700004</v>
      </c>
      <c r="EYM5">
        <v>5307126.3726700004</v>
      </c>
      <c r="EYN5">
        <v>5307126.3726700004</v>
      </c>
      <c r="EYO5">
        <v>5307126.3726700004</v>
      </c>
      <c r="EYP5">
        <v>5307126.3726700004</v>
      </c>
      <c r="EYQ5">
        <v>5307126.3726700004</v>
      </c>
      <c r="EYR5">
        <v>5307126.3726700004</v>
      </c>
      <c r="EYS5">
        <v>5307126.3726700004</v>
      </c>
      <c r="EYT5">
        <v>-2106346.52177</v>
      </c>
      <c r="EYU5">
        <v>-2106346.52177</v>
      </c>
      <c r="EYV5">
        <v>-2106346.52177</v>
      </c>
      <c r="EYW5">
        <v>-2106346.52177</v>
      </c>
      <c r="EYX5">
        <v>-2106346.52177</v>
      </c>
      <c r="EYY5">
        <v>-2106346.52177</v>
      </c>
      <c r="EYZ5">
        <v>-2106346.52177</v>
      </c>
      <c r="EZA5">
        <v>-2106346.52177</v>
      </c>
      <c r="EZB5">
        <v>-2106346.52177</v>
      </c>
      <c r="EZC5">
        <v>-2106346.52177</v>
      </c>
      <c r="EZD5">
        <v>-2106346.52177</v>
      </c>
      <c r="EZE5">
        <v>-2106346.52177</v>
      </c>
      <c r="EZF5">
        <v>-2106346.52177</v>
      </c>
      <c r="EZG5">
        <v>-2106346.52177</v>
      </c>
      <c r="EZH5">
        <v>-2106346.52177</v>
      </c>
      <c r="EZI5">
        <v>-2106346.52177</v>
      </c>
      <c r="EZJ5">
        <v>-2106346.52177</v>
      </c>
      <c r="EZK5">
        <v>-2106346.52177</v>
      </c>
      <c r="EZL5">
        <v>-2106346.52177</v>
      </c>
      <c r="EZM5">
        <v>-2106346.52177</v>
      </c>
      <c r="EZN5">
        <v>-2106346.52177</v>
      </c>
      <c r="EZO5">
        <v>-2106346.52177</v>
      </c>
      <c r="EZP5">
        <v>-2106346.52177</v>
      </c>
      <c r="EZQ5">
        <v>-2106346.52177</v>
      </c>
      <c r="EZR5">
        <v>-2106346.52177</v>
      </c>
      <c r="EZS5">
        <v>-2106346.52177</v>
      </c>
      <c r="EZT5">
        <v>-2106346.52177</v>
      </c>
      <c r="EZU5">
        <v>-2106346.52177</v>
      </c>
      <c r="EZV5">
        <v>-2106346.52177</v>
      </c>
      <c r="EZW5">
        <v>-2106346.52177</v>
      </c>
      <c r="EZX5">
        <v>-2106346.52177</v>
      </c>
      <c r="EZY5">
        <v>-2106346.52177</v>
      </c>
      <c r="EZZ5">
        <v>-2106346.52177</v>
      </c>
      <c r="FAA5">
        <v>-2106346.52177</v>
      </c>
      <c r="FAB5">
        <v>-2106346.52177</v>
      </c>
      <c r="FAC5">
        <v>-2106346.52177</v>
      </c>
      <c r="FAD5">
        <v>-2106346.52177</v>
      </c>
      <c r="FAE5">
        <v>-2106346.52177</v>
      </c>
      <c r="FAF5">
        <v>-2106346.52177</v>
      </c>
      <c r="FAG5">
        <v>-2106346.52177</v>
      </c>
      <c r="FAH5">
        <v>-2106346.52177</v>
      </c>
      <c r="FAI5">
        <v>-2106346.52177</v>
      </c>
      <c r="FAJ5">
        <v>-2106346.52177</v>
      </c>
      <c r="FAK5">
        <v>-2106346.52177</v>
      </c>
      <c r="FAL5">
        <v>-4096350.10672</v>
      </c>
      <c r="FAM5">
        <v>-4096350.10672</v>
      </c>
      <c r="FAN5">
        <v>-4096350.10672</v>
      </c>
      <c r="FAO5">
        <v>-4096350.10672</v>
      </c>
      <c r="FAP5">
        <v>-4096350.10672</v>
      </c>
      <c r="FAQ5">
        <v>-4096350.10672</v>
      </c>
      <c r="FAR5">
        <v>-4096350.10672</v>
      </c>
      <c r="FAS5">
        <v>-4096350.10672</v>
      </c>
      <c r="FAT5">
        <v>-4096350.10672</v>
      </c>
      <c r="FAU5">
        <v>-4096350.10672</v>
      </c>
      <c r="FAV5">
        <v>-4096350.10672</v>
      </c>
      <c r="FAW5">
        <v>-4096350.10672</v>
      </c>
      <c r="FAX5">
        <v>-4096350.10672</v>
      </c>
      <c r="FAY5">
        <v>-4096350.10672</v>
      </c>
      <c r="FAZ5">
        <v>-4096350.10672</v>
      </c>
      <c r="FBA5">
        <v>-4096350.10672</v>
      </c>
      <c r="FBB5">
        <v>-4096350.10672</v>
      </c>
      <c r="FBC5">
        <v>-4096350.10672</v>
      </c>
      <c r="FBD5">
        <v>-4096350.10672</v>
      </c>
      <c r="FBE5">
        <v>-4096350.10672</v>
      </c>
      <c r="FBF5">
        <v>-4096350.10672</v>
      </c>
      <c r="FBG5">
        <v>-4096350.10672</v>
      </c>
      <c r="FBH5">
        <v>-4096350.10672</v>
      </c>
      <c r="FBI5">
        <v>-4096350.10672</v>
      </c>
      <c r="FBJ5">
        <v>-4096350.10672</v>
      </c>
      <c r="FBK5">
        <v>-4096350.10672</v>
      </c>
      <c r="FBL5">
        <v>-4096350.10672</v>
      </c>
      <c r="FBM5">
        <v>-4096350.10672</v>
      </c>
      <c r="FBN5">
        <v>-4096350.10672</v>
      </c>
      <c r="FBO5">
        <v>-4096350.10672</v>
      </c>
      <c r="FBP5">
        <v>-4096350.10672</v>
      </c>
      <c r="FBQ5">
        <v>-4096350.10672</v>
      </c>
      <c r="FBR5">
        <v>-4096350.10672</v>
      </c>
      <c r="FBS5">
        <v>-4096350.10672</v>
      </c>
      <c r="FBT5">
        <v>-4096350.10672</v>
      </c>
      <c r="FBU5">
        <v>-4096350.10672</v>
      </c>
      <c r="FBV5">
        <v>-4096350.10672</v>
      </c>
      <c r="FBW5">
        <v>-4096350.10672</v>
      </c>
      <c r="FBX5">
        <v>-4096350.10672</v>
      </c>
      <c r="FBY5">
        <v>-4096350.10672</v>
      </c>
      <c r="FBZ5">
        <v>-4096350.10672</v>
      </c>
      <c r="FCA5">
        <v>-4096350.10672</v>
      </c>
      <c r="FCB5">
        <v>-4096350.10672</v>
      </c>
      <c r="FCC5">
        <v>-4096350.10672</v>
      </c>
      <c r="FCD5">
        <v>-8076357.2766199997</v>
      </c>
      <c r="FCE5">
        <v>-8076357.2766199997</v>
      </c>
      <c r="FCF5">
        <v>-8076357.2766199997</v>
      </c>
      <c r="FCG5">
        <v>-8076357.2766199997</v>
      </c>
      <c r="FCH5">
        <v>-8076357.2766199997</v>
      </c>
      <c r="FCI5">
        <v>-8076357.2766199997</v>
      </c>
      <c r="FCJ5">
        <v>-8076357.2766199997</v>
      </c>
      <c r="FCK5">
        <v>-8076357.2766199997</v>
      </c>
      <c r="FCL5">
        <v>-8076357.2766199997</v>
      </c>
      <c r="FCM5">
        <v>-8076357.2766199997</v>
      </c>
      <c r="FCN5">
        <v>-8076357.2766199997</v>
      </c>
      <c r="FCO5">
        <v>-8076357.2766199997</v>
      </c>
      <c r="FCP5">
        <v>-8076357.2766199997</v>
      </c>
      <c r="FCQ5">
        <v>-8076357.2766199997</v>
      </c>
      <c r="FCR5">
        <v>-8076357.2766199997</v>
      </c>
      <c r="FCS5">
        <v>-8076357.2766199997</v>
      </c>
      <c r="FCT5">
        <v>-8076357.2766199997</v>
      </c>
      <c r="FCU5">
        <v>-8076357.2766199997</v>
      </c>
      <c r="FCV5">
        <v>-8076357.2766199997</v>
      </c>
      <c r="FCW5">
        <v>-8076357.2766199997</v>
      </c>
      <c r="FCX5">
        <v>-8076357.2766199997</v>
      </c>
      <c r="FCY5">
        <v>-8076357.2766199997</v>
      </c>
      <c r="FCZ5">
        <v>-8076357.2766199997</v>
      </c>
      <c r="FDA5">
        <v>-8076357.2766199997</v>
      </c>
      <c r="FDB5">
        <v>-8076357.2766199997</v>
      </c>
      <c r="FDC5">
        <v>-8076357.2766199997</v>
      </c>
      <c r="FDD5">
        <v>-8076357.2766199997</v>
      </c>
      <c r="FDE5">
        <v>-8076357.2766199997</v>
      </c>
      <c r="FDF5">
        <v>-8076357.2766199997</v>
      </c>
      <c r="FDG5">
        <v>-8076357.2766199997</v>
      </c>
      <c r="FDH5">
        <v>-8076357.2766199997</v>
      </c>
      <c r="FDI5">
        <v>-8076357.2766199997</v>
      </c>
      <c r="FDJ5">
        <v>-8076357.2766199997</v>
      </c>
      <c r="FDK5">
        <v>-8076357.2766199997</v>
      </c>
      <c r="FDL5">
        <v>-8076357.2766199997</v>
      </c>
      <c r="FDM5">
        <v>-8076357.2766199997</v>
      </c>
      <c r="FDN5">
        <v>-8076357.2766199997</v>
      </c>
      <c r="FDO5">
        <v>-8076357.2766199997</v>
      </c>
      <c r="FDP5">
        <v>-8076357.2766199997</v>
      </c>
      <c r="FDQ5">
        <v>-8076357.2766199997</v>
      </c>
      <c r="FDR5">
        <v>-8076357.2766199997</v>
      </c>
      <c r="FDS5">
        <v>-8076357.2766199997</v>
      </c>
      <c r="FDT5">
        <v>-8076357.2766199997</v>
      </c>
      <c r="FDU5">
        <v>-8076357.2766199997</v>
      </c>
      <c r="FDV5">
        <v>-18495678.966800001</v>
      </c>
      <c r="FDW5">
        <v>-18495678.966800001</v>
      </c>
      <c r="FDX5">
        <v>-18495678.966800001</v>
      </c>
      <c r="FDY5">
        <v>-18495678.966800001</v>
      </c>
      <c r="FDZ5">
        <v>-18495678.966800001</v>
      </c>
      <c r="FEA5">
        <v>-18495678.966800001</v>
      </c>
      <c r="FEB5">
        <v>-18495678.966800001</v>
      </c>
      <c r="FEC5">
        <v>-18495678.966800001</v>
      </c>
      <c r="FED5">
        <v>-18495678.966800001</v>
      </c>
      <c r="FEE5">
        <v>-18495678.966800001</v>
      </c>
      <c r="FEF5">
        <v>-18495678.966800001</v>
      </c>
      <c r="FEG5">
        <v>-18495678.966800001</v>
      </c>
      <c r="FEH5">
        <v>-18495678.966800001</v>
      </c>
      <c r="FEI5">
        <v>-18495678.966800001</v>
      </c>
      <c r="FEJ5">
        <v>-18495678.966800001</v>
      </c>
      <c r="FEK5">
        <v>-18495678.966800001</v>
      </c>
      <c r="FEL5">
        <v>-18495678.966800001</v>
      </c>
      <c r="FEM5">
        <v>-18495678.966800001</v>
      </c>
      <c r="FEN5">
        <v>-18495678.966800001</v>
      </c>
      <c r="FEO5">
        <v>-18495678.966800001</v>
      </c>
      <c r="FEP5">
        <v>-18495678.966800001</v>
      </c>
      <c r="FEQ5">
        <v>-18495678.966800001</v>
      </c>
      <c r="FER5">
        <v>-18495678.966800001</v>
      </c>
      <c r="FES5">
        <v>-18495678.966800001</v>
      </c>
      <c r="FET5">
        <v>-18495678.966800001</v>
      </c>
      <c r="FEU5">
        <v>-18495678.966800001</v>
      </c>
      <c r="FEV5">
        <v>-18495678.966800001</v>
      </c>
      <c r="FEW5">
        <v>-18495678.966800001</v>
      </c>
      <c r="FEX5">
        <v>-18495678.966800001</v>
      </c>
      <c r="FEY5">
        <v>-18495678.966800001</v>
      </c>
      <c r="FEZ5">
        <v>-18495678.966800001</v>
      </c>
      <c r="FFA5">
        <v>-18495678.966800001</v>
      </c>
      <c r="FFB5">
        <v>-18495678.966800001</v>
      </c>
      <c r="FFC5">
        <v>-18495678.966800001</v>
      </c>
      <c r="FFD5">
        <v>-18495678.966800001</v>
      </c>
      <c r="FFE5">
        <v>-18495678.966800001</v>
      </c>
      <c r="FFF5">
        <v>-18495678.966800001</v>
      </c>
      <c r="FFG5">
        <v>-18495678.966800001</v>
      </c>
      <c r="FFH5">
        <v>-18495678.966800001</v>
      </c>
      <c r="FFI5">
        <v>-18495678.966800001</v>
      </c>
      <c r="FFJ5">
        <v>-18495678.966800001</v>
      </c>
      <c r="FFK5">
        <v>-18495678.966800001</v>
      </c>
      <c r="FFL5">
        <v>-18495678.966800001</v>
      </c>
      <c r="FFM5">
        <v>-18495678.966800001</v>
      </c>
      <c r="FFN5">
        <v>-30533672.9078</v>
      </c>
      <c r="FFO5">
        <v>-30533672.9078</v>
      </c>
      <c r="FFP5">
        <v>-30533672.9078</v>
      </c>
      <c r="FFQ5">
        <v>-30533672.9078</v>
      </c>
      <c r="FFR5">
        <v>-30533672.9078</v>
      </c>
      <c r="FFS5">
        <v>-30533672.9078</v>
      </c>
      <c r="FFT5">
        <v>-30533672.9078</v>
      </c>
      <c r="FFU5">
        <v>-30533672.9078</v>
      </c>
      <c r="FFV5">
        <v>-30533672.9078</v>
      </c>
      <c r="FFW5">
        <v>-30533672.9078</v>
      </c>
      <c r="FFX5">
        <v>-30533672.9078</v>
      </c>
      <c r="FFY5">
        <v>-30533672.9078</v>
      </c>
      <c r="FFZ5">
        <v>-30533672.9078</v>
      </c>
      <c r="FGA5">
        <v>-30533672.9078</v>
      </c>
      <c r="FGB5">
        <v>-30533672.9078</v>
      </c>
      <c r="FGC5">
        <v>-30533672.9078</v>
      </c>
      <c r="FGD5">
        <v>-30533672.9078</v>
      </c>
      <c r="FGE5">
        <v>-30533672.9078</v>
      </c>
      <c r="FGF5">
        <v>-30533672.9078</v>
      </c>
      <c r="FGG5">
        <v>-30533672.9078</v>
      </c>
      <c r="FGH5">
        <v>-30533672.9078</v>
      </c>
      <c r="FGI5">
        <v>-30533672.9078</v>
      </c>
      <c r="FGJ5">
        <v>-30533672.9078</v>
      </c>
      <c r="FGK5">
        <v>-30533672.9078</v>
      </c>
      <c r="FGL5">
        <v>-30533672.9078</v>
      </c>
      <c r="FGM5">
        <v>-30533672.9078</v>
      </c>
      <c r="FGN5">
        <v>-30533672.9078</v>
      </c>
      <c r="FGO5">
        <v>-30533672.9078</v>
      </c>
      <c r="FGP5">
        <v>-30533672.9078</v>
      </c>
      <c r="FGQ5">
        <v>-30533672.9078</v>
      </c>
      <c r="FGR5">
        <v>-30533672.9078</v>
      </c>
      <c r="FGS5">
        <v>-30533672.9078</v>
      </c>
      <c r="FGT5">
        <v>-30533672.9078</v>
      </c>
      <c r="FGU5">
        <v>-30533672.9078</v>
      </c>
      <c r="FGV5">
        <v>-30533672.9078</v>
      </c>
      <c r="FGW5">
        <v>-30533672.9078</v>
      </c>
      <c r="FGX5">
        <v>-30533672.9078</v>
      </c>
      <c r="FGY5">
        <v>-30533672.9078</v>
      </c>
      <c r="FGZ5">
        <v>-30533672.9078</v>
      </c>
      <c r="FHA5">
        <v>-30533672.9078</v>
      </c>
      <c r="FHB5">
        <v>-30533672.9078</v>
      </c>
      <c r="FHC5">
        <v>-30533672.9078</v>
      </c>
      <c r="FHD5">
        <v>-30533672.9078</v>
      </c>
      <c r="FHE5">
        <v>-30533672.9078</v>
      </c>
      <c r="FHF5">
        <v>-51445269.674800001</v>
      </c>
      <c r="FHG5">
        <v>-51445269.674800001</v>
      </c>
      <c r="FHH5">
        <v>-51445269.674800001</v>
      </c>
      <c r="FHI5">
        <v>-51445269.674800001</v>
      </c>
      <c r="FHJ5">
        <v>-51445269.674800001</v>
      </c>
      <c r="FHK5">
        <v>-51445269.674800001</v>
      </c>
      <c r="FHL5">
        <v>-51445269.674800001</v>
      </c>
      <c r="FHM5">
        <v>-51445269.674800001</v>
      </c>
      <c r="FHN5">
        <v>-51445269.674800001</v>
      </c>
      <c r="FHO5">
        <v>-51445269.674800001</v>
      </c>
      <c r="FHP5">
        <v>-51445269.674800001</v>
      </c>
      <c r="FHQ5">
        <v>-51445269.674800001</v>
      </c>
      <c r="FHR5">
        <v>-51445269.674800001</v>
      </c>
      <c r="FHS5">
        <v>-51445269.674800001</v>
      </c>
      <c r="FHT5">
        <v>-51445269.674800001</v>
      </c>
      <c r="FHU5">
        <v>-51445269.674800001</v>
      </c>
      <c r="FHV5">
        <v>-51445269.674800001</v>
      </c>
      <c r="FHW5">
        <v>-51445269.674800001</v>
      </c>
      <c r="FHX5">
        <v>-51445269.674800001</v>
      </c>
      <c r="FHY5">
        <v>-51445269.674800001</v>
      </c>
      <c r="FHZ5">
        <v>-51445269.674800001</v>
      </c>
      <c r="FIA5">
        <v>-51445269.674800001</v>
      </c>
      <c r="FIB5">
        <v>-51445269.674800001</v>
      </c>
      <c r="FIC5">
        <v>-51445269.674800001</v>
      </c>
      <c r="FID5">
        <v>-51445269.674800001</v>
      </c>
      <c r="FIE5">
        <v>-51445269.674800001</v>
      </c>
      <c r="FIF5">
        <v>-51445269.674800001</v>
      </c>
      <c r="FIG5">
        <v>-51445269.674800001</v>
      </c>
      <c r="FIH5">
        <v>-51445269.674800001</v>
      </c>
      <c r="FII5">
        <v>-51445269.674800001</v>
      </c>
      <c r="FIJ5">
        <v>-51445269.674800001</v>
      </c>
      <c r="FIK5">
        <v>-51445269.674800001</v>
      </c>
      <c r="FIL5">
        <v>-51445269.674800001</v>
      </c>
      <c r="FIM5">
        <v>-51445269.674800001</v>
      </c>
      <c r="FIN5">
        <v>-51445269.674800001</v>
      </c>
      <c r="FIO5">
        <v>-51445269.674800001</v>
      </c>
      <c r="FIP5">
        <v>-51445269.674800001</v>
      </c>
      <c r="FIQ5">
        <v>-51445269.674800001</v>
      </c>
      <c r="FIR5">
        <v>-51445269.674800001</v>
      </c>
      <c r="FIS5">
        <v>-51445269.674800001</v>
      </c>
      <c r="FIT5">
        <v>-51445269.674800001</v>
      </c>
      <c r="FIU5">
        <v>-51445269.674800001</v>
      </c>
      <c r="FIV5">
        <v>-51445269.674800001</v>
      </c>
      <c r="FIW5">
        <v>-51445269.674800001</v>
      </c>
      <c r="FIX5">
        <v>-15158264.755899999</v>
      </c>
      <c r="FIY5">
        <v>-15158264.755899999</v>
      </c>
      <c r="FIZ5">
        <v>-15158264.755899999</v>
      </c>
      <c r="FJA5">
        <v>-15158264.755899999</v>
      </c>
      <c r="FJB5">
        <v>-15158264.755899999</v>
      </c>
      <c r="FJC5">
        <v>-15158264.755899999</v>
      </c>
      <c r="FJD5">
        <v>-15158264.755899999</v>
      </c>
      <c r="FJE5">
        <v>-15158264.755899999</v>
      </c>
      <c r="FJF5">
        <v>-15158264.755899999</v>
      </c>
      <c r="FJG5">
        <v>-15158264.755899999</v>
      </c>
      <c r="FJH5">
        <v>-15158264.755899999</v>
      </c>
      <c r="FJI5">
        <v>-15217273.4388</v>
      </c>
      <c r="FJJ5">
        <v>-15217273.4388</v>
      </c>
      <c r="FJK5">
        <v>-15217273.4388</v>
      </c>
      <c r="FJL5">
        <v>-15217273.4388</v>
      </c>
      <c r="FJM5">
        <v>-15217273.4388</v>
      </c>
      <c r="FJN5">
        <v>-15217273.4388</v>
      </c>
      <c r="FJO5">
        <v>-15217273.4388</v>
      </c>
      <c r="FJP5">
        <v>-15217273.4388</v>
      </c>
      <c r="FJQ5">
        <v>-15217273.4388</v>
      </c>
      <c r="FJR5">
        <v>-15217273.4388</v>
      </c>
      <c r="FJS5">
        <v>-15217273.4388</v>
      </c>
      <c r="FJT5">
        <v>-15158264.755899999</v>
      </c>
      <c r="FJU5">
        <v>-15158264.755899999</v>
      </c>
      <c r="FJV5">
        <v>-15158264.755899999</v>
      </c>
      <c r="FJW5">
        <v>-15158264.755899999</v>
      </c>
      <c r="FJX5">
        <v>-15158264.755899999</v>
      </c>
      <c r="FJY5">
        <v>-15158264.755899999</v>
      </c>
      <c r="FJZ5">
        <v>-15158264.755899999</v>
      </c>
      <c r="FKA5">
        <v>-15158264.755899999</v>
      </c>
      <c r="FKB5">
        <v>-15158264.755899999</v>
      </c>
      <c r="FKC5">
        <v>-15158264.755899999</v>
      </c>
      <c r="FKD5">
        <v>-15158264.755899999</v>
      </c>
      <c r="FKE5">
        <v>-15217273.4388</v>
      </c>
      <c r="FKF5">
        <v>-15217273.4388</v>
      </c>
      <c r="FKG5">
        <v>-15217273.4388</v>
      </c>
      <c r="FKH5">
        <v>-15217273.4388</v>
      </c>
      <c r="FKI5">
        <v>-15217273.4388</v>
      </c>
      <c r="FKJ5">
        <v>-15217273.4388</v>
      </c>
      <c r="FKK5">
        <v>-15217273.4388</v>
      </c>
      <c r="FKL5">
        <v>-15217273.4388</v>
      </c>
      <c r="FKM5">
        <v>-15217273.4388</v>
      </c>
      <c r="FKN5">
        <v>-15217273.4388</v>
      </c>
      <c r="FKO5">
        <v>-15217273.4388</v>
      </c>
      <c r="FKP5">
        <v>-32375839.9318</v>
      </c>
      <c r="FKQ5">
        <v>-32375839.9318</v>
      </c>
      <c r="FKR5">
        <v>-32375839.9318</v>
      </c>
      <c r="FKS5">
        <v>-32375839.9318</v>
      </c>
      <c r="FKT5">
        <v>-32375839.9318</v>
      </c>
      <c r="FKU5">
        <v>-32375839.9318</v>
      </c>
      <c r="FKV5">
        <v>-32375839.9318</v>
      </c>
      <c r="FKW5">
        <v>-32375839.9318</v>
      </c>
      <c r="FKX5">
        <v>-32375839.9318</v>
      </c>
      <c r="FKY5">
        <v>-32375839.9318</v>
      </c>
      <c r="FKZ5">
        <v>-32375839.9318</v>
      </c>
      <c r="FLA5">
        <v>-32491772.892499998</v>
      </c>
      <c r="FLB5">
        <v>-32491772.892499998</v>
      </c>
      <c r="FLC5">
        <v>-32491772.892499998</v>
      </c>
      <c r="FLD5">
        <v>-32491772.892499998</v>
      </c>
      <c r="FLE5">
        <v>-32491772.892499998</v>
      </c>
      <c r="FLF5">
        <v>-32491772.892499998</v>
      </c>
      <c r="FLG5">
        <v>-32491772.892499998</v>
      </c>
      <c r="FLH5">
        <v>-32491772.892499998</v>
      </c>
      <c r="FLI5">
        <v>-32491772.892499998</v>
      </c>
      <c r="FLJ5">
        <v>-32491772.892499998</v>
      </c>
      <c r="FLK5">
        <v>-32491772.892499998</v>
      </c>
      <c r="FLL5">
        <v>-32375839.9318</v>
      </c>
      <c r="FLM5">
        <v>-32375839.9318</v>
      </c>
      <c r="FLN5">
        <v>-32375839.9318</v>
      </c>
      <c r="FLO5">
        <v>-32375839.9318</v>
      </c>
      <c r="FLP5">
        <v>-32375839.9318</v>
      </c>
      <c r="FLQ5">
        <v>-32375839.9318</v>
      </c>
      <c r="FLR5">
        <v>-32375839.9318</v>
      </c>
      <c r="FLS5">
        <v>-32375839.9318</v>
      </c>
      <c r="FLT5">
        <v>-32375839.9318</v>
      </c>
      <c r="FLU5">
        <v>-32375839.9318</v>
      </c>
      <c r="FLV5">
        <v>-32375839.9318</v>
      </c>
      <c r="FLW5">
        <v>-32491772.892499998</v>
      </c>
      <c r="FLX5">
        <v>-32491772.892499998</v>
      </c>
      <c r="FLY5">
        <v>-32491772.892499998</v>
      </c>
      <c r="FLZ5">
        <v>-32491772.892499998</v>
      </c>
      <c r="FMA5">
        <v>-32491772.892499998</v>
      </c>
      <c r="FMB5">
        <v>-32491772.892499998</v>
      </c>
      <c r="FMC5">
        <v>-32491772.892499998</v>
      </c>
      <c r="FMD5">
        <v>-32491772.892499998</v>
      </c>
      <c r="FME5">
        <v>-32491772.892499998</v>
      </c>
      <c r="FMF5">
        <v>-32491772.892499998</v>
      </c>
      <c r="FMG5">
        <v>-32491772.892499998</v>
      </c>
      <c r="FMH5">
        <v>-68269645.807799995</v>
      </c>
      <c r="FMI5">
        <v>-68269645.807799995</v>
      </c>
      <c r="FMJ5">
        <v>-68269645.807799995</v>
      </c>
      <c r="FMK5">
        <v>-68269645.807799995</v>
      </c>
      <c r="FML5">
        <v>-68269645.807799995</v>
      </c>
      <c r="FMM5">
        <v>-68269645.807799995</v>
      </c>
      <c r="FMN5">
        <v>-68269645.807799995</v>
      </c>
      <c r="FMO5">
        <v>-68269645.807799995</v>
      </c>
      <c r="FMP5">
        <v>-68269645.807799995</v>
      </c>
      <c r="FMQ5">
        <v>-68269645.807799995</v>
      </c>
      <c r="FMR5">
        <v>-68269645.807799995</v>
      </c>
      <c r="FMS5">
        <v>-68499427.324000001</v>
      </c>
      <c r="FMT5">
        <v>-68499427.324000001</v>
      </c>
      <c r="FMU5">
        <v>-68499427.324000001</v>
      </c>
      <c r="FMV5">
        <v>-68499427.324000001</v>
      </c>
      <c r="FMW5">
        <v>-68499427.324000001</v>
      </c>
      <c r="FMX5">
        <v>-68499427.324000001</v>
      </c>
      <c r="FMY5">
        <v>-68499427.324000001</v>
      </c>
      <c r="FMZ5">
        <v>-68499427.324000001</v>
      </c>
      <c r="FNA5">
        <v>-68499427.324000001</v>
      </c>
      <c r="FNB5">
        <v>-68499427.324000001</v>
      </c>
      <c r="FNC5">
        <v>-68499427.324000001</v>
      </c>
      <c r="FND5">
        <v>-68269645.807799995</v>
      </c>
      <c r="FNE5">
        <v>-68269645.807799995</v>
      </c>
      <c r="FNF5">
        <v>-68269645.807799995</v>
      </c>
      <c r="FNG5">
        <v>-68269645.807799995</v>
      </c>
      <c r="FNH5">
        <v>-68269645.807799995</v>
      </c>
      <c r="FNI5">
        <v>-68269645.807799995</v>
      </c>
      <c r="FNJ5">
        <v>-68269645.807799995</v>
      </c>
      <c r="FNK5">
        <v>-68269645.807799995</v>
      </c>
      <c r="FNL5">
        <v>-68269645.807799995</v>
      </c>
      <c r="FNM5">
        <v>-68269645.807799995</v>
      </c>
      <c r="FNN5">
        <v>-68269645.807799995</v>
      </c>
      <c r="FNO5">
        <v>-68499427.324000001</v>
      </c>
      <c r="FNP5">
        <v>-68499427.324000001</v>
      </c>
      <c r="FNQ5">
        <v>-68499427.324000001</v>
      </c>
      <c r="FNR5">
        <v>-68499427.324000001</v>
      </c>
      <c r="FNS5">
        <v>-68499427.324000001</v>
      </c>
      <c r="FNT5">
        <v>-68499427.324000001</v>
      </c>
      <c r="FNU5">
        <v>-68499427.324000001</v>
      </c>
      <c r="FNV5">
        <v>-68499427.324000001</v>
      </c>
      <c r="FNW5">
        <v>-68499427.324000001</v>
      </c>
      <c r="FNX5">
        <v>-68499427.324000001</v>
      </c>
      <c r="FNY5">
        <v>-68499427.324000001</v>
      </c>
      <c r="FNZ5">
        <v>5928681.9878399996</v>
      </c>
      <c r="FOA5">
        <v>5928681.9878399996</v>
      </c>
      <c r="FOB5">
        <v>5928681.9878399996</v>
      </c>
      <c r="FOC5">
        <v>5928681.9878399996</v>
      </c>
      <c r="FOD5">
        <v>5928681.9878399996</v>
      </c>
      <c r="FOE5">
        <v>5928681.9878399996</v>
      </c>
      <c r="FOF5">
        <v>5928681.9878399996</v>
      </c>
      <c r="FOG5">
        <v>5928681.9878399996</v>
      </c>
      <c r="FOH5">
        <v>5928681.9878399996</v>
      </c>
      <c r="FOI5">
        <v>5928681.9878399996</v>
      </c>
      <c r="FOJ5">
        <v>5928681.9878399996</v>
      </c>
      <c r="FOK5">
        <v>7400727.3308499996</v>
      </c>
      <c r="FOL5">
        <v>7400727.3308499996</v>
      </c>
      <c r="FOM5">
        <v>7400727.3308499996</v>
      </c>
      <c r="FON5">
        <v>7400727.3308499996</v>
      </c>
      <c r="FOO5">
        <v>7400727.3308499996</v>
      </c>
      <c r="FOP5">
        <v>7400727.3308499996</v>
      </c>
      <c r="FOQ5">
        <v>7400727.3308499996</v>
      </c>
      <c r="FOR5">
        <v>7400727.3308499996</v>
      </c>
      <c r="FOS5">
        <v>7400727.3308499996</v>
      </c>
      <c r="FOT5">
        <v>7400727.3308499996</v>
      </c>
      <c r="FOU5">
        <v>7400727.3308499996</v>
      </c>
      <c r="FOV5">
        <v>5928681.9878399996</v>
      </c>
      <c r="FOW5">
        <v>5928681.9878399996</v>
      </c>
      <c r="FOX5">
        <v>5928681.9878399996</v>
      </c>
      <c r="FOY5">
        <v>5928681.9878399996</v>
      </c>
      <c r="FOZ5">
        <v>5928681.9878399996</v>
      </c>
      <c r="FPA5">
        <v>5928681.9878399996</v>
      </c>
      <c r="FPB5">
        <v>5928681.9878399996</v>
      </c>
      <c r="FPC5">
        <v>5928681.9878399996</v>
      </c>
      <c r="FPD5">
        <v>5928681.9878399996</v>
      </c>
      <c r="FPE5">
        <v>5928681.9878399996</v>
      </c>
      <c r="FPF5">
        <v>5928681.9878399996</v>
      </c>
      <c r="FPG5">
        <v>7400727.3308499996</v>
      </c>
      <c r="FPH5">
        <v>7400727.3308499996</v>
      </c>
      <c r="FPI5">
        <v>7400727.3308499996</v>
      </c>
      <c r="FPJ5">
        <v>7400727.3308499996</v>
      </c>
      <c r="FPK5">
        <v>7400727.3308499996</v>
      </c>
      <c r="FPL5">
        <v>7400727.3308499996</v>
      </c>
      <c r="FPM5">
        <v>7400727.3308499996</v>
      </c>
      <c r="FPN5">
        <v>7400727.3308499996</v>
      </c>
      <c r="FPO5">
        <v>7400727.3308499996</v>
      </c>
      <c r="FPP5">
        <v>7400727.3308499996</v>
      </c>
      <c r="FPQ5">
        <v>7400727.3308499996</v>
      </c>
      <c r="FPR5">
        <v>20518884.7183</v>
      </c>
      <c r="FPS5">
        <v>20518884.7183</v>
      </c>
      <c r="FPT5">
        <v>20518884.7183</v>
      </c>
      <c r="FPU5">
        <v>20518884.7183</v>
      </c>
      <c r="FPV5">
        <v>20518884.7183</v>
      </c>
      <c r="FPW5">
        <v>20518884.7183</v>
      </c>
      <c r="FPX5">
        <v>20518884.7183</v>
      </c>
      <c r="FPY5">
        <v>20518884.7183</v>
      </c>
      <c r="FPZ5">
        <v>20518884.7183</v>
      </c>
      <c r="FQA5">
        <v>20518884.7183</v>
      </c>
      <c r="FQB5">
        <v>20518884.7183</v>
      </c>
      <c r="FQC5">
        <v>23410977.3123</v>
      </c>
      <c r="FQD5">
        <v>23410977.3123</v>
      </c>
      <c r="FQE5">
        <v>23410977.3123</v>
      </c>
      <c r="FQF5">
        <v>23410977.3123</v>
      </c>
      <c r="FQG5">
        <v>23410977.3123</v>
      </c>
      <c r="FQH5">
        <v>23410977.3123</v>
      </c>
      <c r="FQI5">
        <v>23410977.3123</v>
      </c>
      <c r="FQJ5">
        <v>23410977.3123</v>
      </c>
      <c r="FQK5">
        <v>23410977.3123</v>
      </c>
      <c r="FQL5">
        <v>23410977.3123</v>
      </c>
      <c r="FQM5">
        <v>23410977.3123</v>
      </c>
      <c r="FQN5">
        <v>20518884.7183</v>
      </c>
      <c r="FQO5">
        <v>20518884.7183</v>
      </c>
      <c r="FQP5">
        <v>20518884.7183</v>
      </c>
      <c r="FQQ5">
        <v>20518884.7183</v>
      </c>
      <c r="FQR5">
        <v>20518884.7183</v>
      </c>
      <c r="FQS5">
        <v>20518884.7183</v>
      </c>
      <c r="FQT5">
        <v>20518884.7183</v>
      </c>
      <c r="FQU5">
        <v>20518884.7183</v>
      </c>
      <c r="FQV5">
        <v>20518884.7183</v>
      </c>
      <c r="FQW5">
        <v>20518884.7183</v>
      </c>
      <c r="FQX5">
        <v>20518884.7183</v>
      </c>
      <c r="FQY5">
        <v>23410977.3123</v>
      </c>
      <c r="FQZ5">
        <v>23410977.3123</v>
      </c>
      <c r="FRA5">
        <v>23410977.3123</v>
      </c>
      <c r="FRB5">
        <v>23410977.3123</v>
      </c>
      <c r="FRC5">
        <v>23410977.3123</v>
      </c>
      <c r="FRD5">
        <v>23410977.3123</v>
      </c>
      <c r="FRE5">
        <v>23410977.3123</v>
      </c>
      <c r="FRF5">
        <v>23410977.3123</v>
      </c>
      <c r="FRG5">
        <v>23410977.3123</v>
      </c>
      <c r="FRH5">
        <v>23410977.3123</v>
      </c>
      <c r="FRI5">
        <v>23410977.3123</v>
      </c>
      <c r="FRJ5">
        <v>54649342.4362</v>
      </c>
      <c r="FRK5">
        <v>54649342.4362</v>
      </c>
      <c r="FRL5">
        <v>54649342.4362</v>
      </c>
      <c r="FRM5">
        <v>54649342.4362</v>
      </c>
      <c r="FRN5">
        <v>54649342.4362</v>
      </c>
      <c r="FRO5">
        <v>54649342.4362</v>
      </c>
      <c r="FRP5">
        <v>54649342.4362</v>
      </c>
      <c r="FRQ5">
        <v>54649342.4362</v>
      </c>
      <c r="FRR5">
        <v>54649342.4362</v>
      </c>
      <c r="FRS5">
        <v>54649342.4362</v>
      </c>
      <c r="FRT5">
        <v>54649342.4362</v>
      </c>
      <c r="FRU5">
        <v>60381529.532200001</v>
      </c>
      <c r="FRV5">
        <v>60381529.532200001</v>
      </c>
      <c r="FRW5">
        <v>60381529.532200001</v>
      </c>
      <c r="FRX5">
        <v>60381529.532200001</v>
      </c>
      <c r="FRY5">
        <v>60381529.532200001</v>
      </c>
      <c r="FRZ5">
        <v>60381529.532200001</v>
      </c>
      <c r="FSA5">
        <v>60381529.532200001</v>
      </c>
      <c r="FSB5">
        <v>60381529.532200001</v>
      </c>
      <c r="FSC5">
        <v>60381529.532200001</v>
      </c>
      <c r="FSD5">
        <v>60381529.532200001</v>
      </c>
      <c r="FSE5">
        <v>60381529.532200001</v>
      </c>
      <c r="FSF5">
        <v>54649342.4362</v>
      </c>
      <c r="FSG5">
        <v>54649342.4362</v>
      </c>
      <c r="FSH5">
        <v>54649342.4362</v>
      </c>
      <c r="FSI5">
        <v>54649342.4362</v>
      </c>
      <c r="FSJ5">
        <v>54649342.4362</v>
      </c>
      <c r="FSK5">
        <v>54649342.4362</v>
      </c>
      <c r="FSL5">
        <v>54649342.4362</v>
      </c>
      <c r="FSM5">
        <v>54649342.4362</v>
      </c>
      <c r="FSN5">
        <v>54649342.4362</v>
      </c>
      <c r="FSO5">
        <v>54649342.4362</v>
      </c>
      <c r="FSP5">
        <v>54649342.4362</v>
      </c>
      <c r="FSQ5">
        <v>60381529.532200001</v>
      </c>
      <c r="FSR5">
        <v>60381529.532200001</v>
      </c>
      <c r="FSS5">
        <v>60381529.532200001</v>
      </c>
      <c r="FST5">
        <v>60381529.532200001</v>
      </c>
      <c r="FSU5">
        <v>60381529.532200001</v>
      </c>
      <c r="FSV5">
        <v>60381529.532200001</v>
      </c>
      <c r="FSW5">
        <v>60381529.532200001</v>
      </c>
      <c r="FSX5">
        <v>60381529.532200001</v>
      </c>
      <c r="FSY5">
        <v>60381529.532200001</v>
      </c>
      <c r="FSZ5">
        <v>60381529.532200001</v>
      </c>
      <c r="FTA5">
        <v>60381529.532200001</v>
      </c>
      <c r="FTB5">
        <v>-5681060.9089700002</v>
      </c>
      <c r="FTC5">
        <v>-5681060.9089700002</v>
      </c>
      <c r="FTD5">
        <v>-5681060.9089700002</v>
      </c>
      <c r="FTE5">
        <v>-5681060.9089700002</v>
      </c>
      <c r="FTF5">
        <v>-5681060.9089700002</v>
      </c>
      <c r="FTG5">
        <v>-5681060.9089700002</v>
      </c>
      <c r="FTH5">
        <v>-5681060.9089700002</v>
      </c>
      <c r="FTI5">
        <v>-5681060.9089700002</v>
      </c>
      <c r="FTJ5">
        <v>-5681060.9089700002</v>
      </c>
      <c r="FTK5">
        <v>-5681060.9089700002</v>
      </c>
      <c r="FTL5">
        <v>-5681060.9089700002</v>
      </c>
      <c r="FTM5">
        <v>-5690920.0406999998</v>
      </c>
      <c r="FTN5">
        <v>-5690920.0406999998</v>
      </c>
      <c r="FTO5">
        <v>-5690920.0406999998</v>
      </c>
      <c r="FTP5">
        <v>-5690920.0406999998</v>
      </c>
      <c r="FTQ5">
        <v>-5690920.0406999998</v>
      </c>
      <c r="FTR5">
        <v>-5690920.0406999998</v>
      </c>
      <c r="FTS5">
        <v>-5690920.0406999998</v>
      </c>
      <c r="FTT5">
        <v>-5690920.0406999998</v>
      </c>
      <c r="FTU5">
        <v>-5690920.0406999998</v>
      </c>
      <c r="FTV5">
        <v>-5690920.0406999998</v>
      </c>
      <c r="FTW5">
        <v>-5690920.0406999998</v>
      </c>
      <c r="FTX5">
        <v>-5681060.9089700002</v>
      </c>
      <c r="FTY5">
        <v>-5681060.9089700002</v>
      </c>
      <c r="FTZ5">
        <v>-5681060.9089700002</v>
      </c>
      <c r="FUA5">
        <v>-5681060.9089700002</v>
      </c>
      <c r="FUB5">
        <v>-5681060.9089700002</v>
      </c>
      <c r="FUC5">
        <v>-5681060.9089700002</v>
      </c>
      <c r="FUD5">
        <v>-5681060.9089700002</v>
      </c>
      <c r="FUE5">
        <v>-5681060.9089700002</v>
      </c>
      <c r="FUF5">
        <v>-5681060.9089700002</v>
      </c>
      <c r="FUG5">
        <v>-5681060.9089700002</v>
      </c>
      <c r="FUH5">
        <v>-5681060.9089700002</v>
      </c>
      <c r="FUI5">
        <v>-5690920.0406999998</v>
      </c>
      <c r="FUJ5">
        <v>-5690920.0406999998</v>
      </c>
      <c r="FUK5">
        <v>-5690920.0406999998</v>
      </c>
      <c r="FUL5">
        <v>-5690920.0406999998</v>
      </c>
      <c r="FUM5">
        <v>-5690920.0406999998</v>
      </c>
      <c r="FUN5">
        <v>-5690920.0406999998</v>
      </c>
      <c r="FUO5">
        <v>-5690920.0406999998</v>
      </c>
      <c r="FUP5">
        <v>-5690920.0406999998</v>
      </c>
      <c r="FUQ5">
        <v>-5690920.0406999998</v>
      </c>
      <c r="FUR5">
        <v>-5690920.0406999998</v>
      </c>
      <c r="FUS5">
        <v>-5690920.0406999998</v>
      </c>
      <c r="FUT5">
        <v>418300.77413699997</v>
      </c>
      <c r="FUU5">
        <v>418300.77413699997</v>
      </c>
      <c r="FUV5">
        <v>418300.77413699997</v>
      </c>
      <c r="FUW5">
        <v>418300.77413699997</v>
      </c>
      <c r="FUX5">
        <v>418300.77413699997</v>
      </c>
      <c r="FUY5">
        <v>418300.77413699997</v>
      </c>
      <c r="FUZ5">
        <v>418300.77413699997</v>
      </c>
      <c r="FVA5">
        <v>418300.77413699997</v>
      </c>
      <c r="FVB5">
        <v>418300.77413699997</v>
      </c>
      <c r="FVC5">
        <v>418300.77413699997</v>
      </c>
      <c r="FVD5">
        <v>418300.77413699997</v>
      </c>
      <c r="FVE5">
        <v>398930.77171499998</v>
      </c>
      <c r="FVF5">
        <v>398930.77171499998</v>
      </c>
      <c r="FVG5">
        <v>398930.77171499998</v>
      </c>
      <c r="FVH5">
        <v>398930.77171499998</v>
      </c>
      <c r="FVI5">
        <v>398930.77171499998</v>
      </c>
      <c r="FVJ5">
        <v>398930.77171499998</v>
      </c>
      <c r="FVK5">
        <v>398930.77171499998</v>
      </c>
      <c r="FVL5">
        <v>398930.77171499998</v>
      </c>
      <c r="FVM5">
        <v>398930.77171499998</v>
      </c>
      <c r="FVN5">
        <v>398930.77171499998</v>
      </c>
      <c r="FVO5">
        <v>398930.77171499998</v>
      </c>
      <c r="FVP5">
        <v>418300.77413699997</v>
      </c>
      <c r="FVQ5">
        <v>418300.77413699997</v>
      </c>
      <c r="FVR5">
        <v>418300.77413699997</v>
      </c>
      <c r="FVS5">
        <v>418300.77413699997</v>
      </c>
      <c r="FVT5">
        <v>418300.77413699997</v>
      </c>
      <c r="FVU5">
        <v>418300.77413699997</v>
      </c>
      <c r="FVV5">
        <v>418300.77413699997</v>
      </c>
      <c r="FVW5">
        <v>418300.77413699997</v>
      </c>
      <c r="FVX5">
        <v>418300.77413699997</v>
      </c>
      <c r="FVY5">
        <v>418300.77413699997</v>
      </c>
      <c r="FVZ5">
        <v>418300.77413699997</v>
      </c>
      <c r="FWA5">
        <v>398930.77171499998</v>
      </c>
      <c r="FWB5">
        <v>398930.77171499998</v>
      </c>
      <c r="FWC5">
        <v>398930.77171499998</v>
      </c>
      <c r="FWD5">
        <v>398930.77171499998</v>
      </c>
      <c r="FWE5">
        <v>398930.77171499998</v>
      </c>
      <c r="FWF5">
        <v>398930.77171499998</v>
      </c>
      <c r="FWG5">
        <v>398930.77171499998</v>
      </c>
      <c r="FWH5">
        <v>398930.77171499998</v>
      </c>
      <c r="FWI5">
        <v>398930.77171499998</v>
      </c>
      <c r="FWJ5">
        <v>398930.77171499998</v>
      </c>
      <c r="FWK5">
        <v>398930.77171499998</v>
      </c>
      <c r="FWL5">
        <v>18576473.4038</v>
      </c>
      <c r="FWM5">
        <v>18576473.4038</v>
      </c>
      <c r="FWN5">
        <v>18576473.4038</v>
      </c>
      <c r="FWO5">
        <v>18576473.4038</v>
      </c>
      <c r="FWP5">
        <v>18576473.4038</v>
      </c>
      <c r="FWQ5">
        <v>18576473.4038</v>
      </c>
      <c r="FWR5">
        <v>18576473.4038</v>
      </c>
      <c r="FWS5">
        <v>18576473.4038</v>
      </c>
      <c r="FWT5">
        <v>18576473.4038</v>
      </c>
      <c r="FWU5">
        <v>18576473.4038</v>
      </c>
      <c r="FWV5">
        <v>18576473.4038</v>
      </c>
      <c r="FWW5">
        <v>18538081.66</v>
      </c>
      <c r="FWX5">
        <v>18538081.66</v>
      </c>
      <c r="FWY5">
        <v>18538081.66</v>
      </c>
      <c r="FWZ5">
        <v>18538081.66</v>
      </c>
      <c r="FXA5">
        <v>18538081.66</v>
      </c>
      <c r="FXB5">
        <v>18538081.66</v>
      </c>
      <c r="FXC5">
        <v>18538081.66</v>
      </c>
      <c r="FXD5">
        <v>18538081.66</v>
      </c>
      <c r="FXE5">
        <v>18538081.66</v>
      </c>
      <c r="FXF5">
        <v>18538081.66</v>
      </c>
      <c r="FXG5">
        <v>18538081.66</v>
      </c>
      <c r="FXH5">
        <v>18576473.4038</v>
      </c>
      <c r="FXI5">
        <v>18576473.4038</v>
      </c>
      <c r="FXJ5">
        <v>18576473.4038</v>
      </c>
      <c r="FXK5">
        <v>18576473.4038</v>
      </c>
      <c r="FXL5">
        <v>18576473.4038</v>
      </c>
      <c r="FXM5">
        <v>18576473.4038</v>
      </c>
      <c r="FXN5">
        <v>18576473.4038</v>
      </c>
      <c r="FXO5">
        <v>18576473.4038</v>
      </c>
      <c r="FXP5">
        <v>18576473.4038</v>
      </c>
      <c r="FXQ5">
        <v>18576473.4038</v>
      </c>
      <c r="FXR5">
        <v>18576473.4038</v>
      </c>
      <c r="FXS5">
        <v>18538081.66</v>
      </c>
      <c r="FXT5">
        <v>18538081.66</v>
      </c>
      <c r="FXU5">
        <v>18538081.66</v>
      </c>
      <c r="FXV5">
        <v>18538081.66</v>
      </c>
      <c r="FXW5">
        <v>18538081.66</v>
      </c>
      <c r="FXX5">
        <v>18538081.66</v>
      </c>
      <c r="FXY5">
        <v>18538081.66</v>
      </c>
      <c r="FXZ5">
        <v>18538081.66</v>
      </c>
      <c r="FYA5">
        <v>18538081.66</v>
      </c>
      <c r="FYB5">
        <v>18538081.66</v>
      </c>
      <c r="FYC5">
        <v>18538081.66</v>
      </c>
      <c r="FYD5">
        <v>-55479225.361299999</v>
      </c>
      <c r="FYE5">
        <v>-55479225.361299999</v>
      </c>
      <c r="FYF5">
        <v>-55479225.361299999</v>
      </c>
      <c r="FYG5">
        <v>-55479225.361299999</v>
      </c>
      <c r="FYH5">
        <v>-55479225.361299999</v>
      </c>
      <c r="FYI5">
        <v>-55479225.361299999</v>
      </c>
      <c r="FYJ5">
        <v>-55479225.361299999</v>
      </c>
      <c r="FYK5">
        <v>-55479225.361299999</v>
      </c>
      <c r="FYL5">
        <v>-55479225.361299999</v>
      </c>
      <c r="FYM5">
        <v>-55479225.361299999</v>
      </c>
      <c r="FYN5">
        <v>-55479225.361299999</v>
      </c>
      <c r="FYO5">
        <v>-55479225.361299999</v>
      </c>
      <c r="FYP5">
        <v>-55479225.361299999</v>
      </c>
      <c r="FYQ5">
        <v>-55479225.361299999</v>
      </c>
      <c r="FYR5">
        <v>-55479225.361299999</v>
      </c>
      <c r="FYS5">
        <v>-55479225.361299999</v>
      </c>
      <c r="FYT5">
        <v>-55479225.361299999</v>
      </c>
      <c r="FYU5">
        <v>-55479225.361299999</v>
      </c>
      <c r="FYV5">
        <v>-55479225.361299999</v>
      </c>
      <c r="FYW5">
        <v>-55479225.361299999</v>
      </c>
      <c r="FYX5">
        <v>-55479225.361299999</v>
      </c>
      <c r="FYY5">
        <v>-55479225.361299999</v>
      </c>
      <c r="FYZ5">
        <v>-55479225.361299999</v>
      </c>
      <c r="FZA5">
        <v>-55479225.361299999</v>
      </c>
      <c r="FZB5">
        <v>-55479225.361299999</v>
      </c>
      <c r="FZC5">
        <v>-55479225.361299999</v>
      </c>
      <c r="FZD5">
        <v>-55479225.361299999</v>
      </c>
      <c r="FZE5">
        <v>-55479225.361299999</v>
      </c>
      <c r="FZF5">
        <v>-55479225.361299999</v>
      </c>
      <c r="FZG5">
        <v>-55479225.361299999</v>
      </c>
      <c r="FZH5">
        <v>-55479225.361299999</v>
      </c>
      <c r="FZI5">
        <v>-55479225.361299999</v>
      </c>
      <c r="FZJ5">
        <v>-55479225.361299999</v>
      </c>
      <c r="FZK5">
        <v>-55479225.361299999</v>
      </c>
      <c r="FZL5">
        <v>-55479225.361299999</v>
      </c>
      <c r="FZM5">
        <v>-55479225.361299999</v>
      </c>
      <c r="FZN5">
        <v>-55479225.361299999</v>
      </c>
      <c r="FZO5">
        <v>-55479225.361299999</v>
      </c>
      <c r="FZP5">
        <v>-55479225.361299999</v>
      </c>
      <c r="FZQ5">
        <v>-55479225.361299999</v>
      </c>
      <c r="FZR5">
        <v>-55479225.361299999</v>
      </c>
      <c r="FZS5">
        <v>-55479225.361299999</v>
      </c>
      <c r="FZT5">
        <v>-55479225.361299999</v>
      </c>
      <c r="FZU5">
        <v>-55479225.361299999</v>
      </c>
      <c r="FZV5">
        <v>-85340513.921800002</v>
      </c>
      <c r="FZW5">
        <v>-85340513.921800002</v>
      </c>
      <c r="FZX5">
        <v>-85340513.921800002</v>
      </c>
      <c r="FZY5">
        <v>-85340513.921800002</v>
      </c>
      <c r="FZZ5">
        <v>-85340513.921800002</v>
      </c>
      <c r="GAA5">
        <v>-85340513.921800002</v>
      </c>
      <c r="GAB5">
        <v>-85340513.921800002</v>
      </c>
      <c r="GAC5">
        <v>-85340513.921800002</v>
      </c>
      <c r="GAD5">
        <v>-85340513.921800002</v>
      </c>
      <c r="GAE5">
        <v>-85340513.921800002</v>
      </c>
      <c r="GAF5">
        <v>-85340513.921800002</v>
      </c>
      <c r="GAG5">
        <v>-85340513.921800002</v>
      </c>
      <c r="GAH5">
        <v>-85340513.921800002</v>
      </c>
      <c r="GAI5">
        <v>-85340513.921800002</v>
      </c>
      <c r="GAJ5">
        <v>-85340513.921800002</v>
      </c>
      <c r="GAK5">
        <v>-85340513.921800002</v>
      </c>
      <c r="GAL5">
        <v>-85340513.921800002</v>
      </c>
      <c r="GAM5">
        <v>-85340513.921800002</v>
      </c>
      <c r="GAN5">
        <v>-85340513.921800002</v>
      </c>
      <c r="GAO5">
        <v>-85340513.921800002</v>
      </c>
      <c r="GAP5">
        <v>-85340513.921800002</v>
      </c>
      <c r="GAQ5">
        <v>-85340513.921800002</v>
      </c>
      <c r="GAR5">
        <v>-85340513.921800002</v>
      </c>
      <c r="GAS5">
        <v>-85340513.921800002</v>
      </c>
      <c r="GAT5">
        <v>-85340513.921800002</v>
      </c>
      <c r="GAU5">
        <v>-85340513.921800002</v>
      </c>
      <c r="GAV5">
        <v>-85340513.921800002</v>
      </c>
      <c r="GAW5">
        <v>-85340513.921800002</v>
      </c>
      <c r="GAX5">
        <v>-85340513.921800002</v>
      </c>
      <c r="GAY5">
        <v>-85340513.921800002</v>
      </c>
      <c r="GAZ5">
        <v>-85340513.921800002</v>
      </c>
      <c r="GBA5">
        <v>-85340513.921800002</v>
      </c>
      <c r="GBB5">
        <v>-85340513.921800002</v>
      </c>
      <c r="GBC5">
        <v>-85340513.921800002</v>
      </c>
      <c r="GBD5">
        <v>-85340513.921800002</v>
      </c>
      <c r="GBE5">
        <v>-85340513.921800002</v>
      </c>
      <c r="GBF5">
        <v>-85340513.921800002</v>
      </c>
      <c r="GBG5">
        <v>-85340513.921800002</v>
      </c>
      <c r="GBH5">
        <v>-85340513.921800002</v>
      </c>
      <c r="GBI5">
        <v>-85340513.921800002</v>
      </c>
      <c r="GBJ5">
        <v>-85340513.921800002</v>
      </c>
      <c r="GBK5">
        <v>-85340513.921800002</v>
      </c>
      <c r="GBL5">
        <v>-85340513.921800002</v>
      </c>
      <c r="GBM5">
        <v>-85340513.921800002</v>
      </c>
      <c r="GBN5">
        <v>-131934468.652</v>
      </c>
      <c r="GBO5">
        <v>-131934468.652</v>
      </c>
      <c r="GBP5">
        <v>-131934468.652</v>
      </c>
      <c r="GBQ5">
        <v>-131934468.652</v>
      </c>
      <c r="GBR5">
        <v>-131934468.652</v>
      </c>
      <c r="GBS5">
        <v>-131934468.652</v>
      </c>
      <c r="GBT5">
        <v>-131934468.652</v>
      </c>
      <c r="GBU5">
        <v>-131934468.652</v>
      </c>
      <c r="GBV5">
        <v>-131934468.652</v>
      </c>
      <c r="GBW5">
        <v>-131934468.652</v>
      </c>
      <c r="GBX5">
        <v>-131934468.652</v>
      </c>
      <c r="GBY5">
        <v>-131934468.652</v>
      </c>
      <c r="GBZ5">
        <v>-131934468.652</v>
      </c>
      <c r="GCA5">
        <v>-131934468.652</v>
      </c>
      <c r="GCB5">
        <v>-131934468.652</v>
      </c>
      <c r="GCC5">
        <v>-131934468.652</v>
      </c>
      <c r="GCD5">
        <v>-131934468.652</v>
      </c>
      <c r="GCE5">
        <v>-131934468.652</v>
      </c>
      <c r="GCF5">
        <v>-131934468.652</v>
      </c>
      <c r="GCG5">
        <v>-131934468.652</v>
      </c>
      <c r="GCH5">
        <v>-131934468.652</v>
      </c>
      <c r="GCI5">
        <v>-131934468.652</v>
      </c>
      <c r="GCJ5">
        <v>-131934468.652</v>
      </c>
      <c r="GCK5">
        <v>-131934468.652</v>
      </c>
      <c r="GCL5">
        <v>-131934468.652</v>
      </c>
      <c r="GCM5">
        <v>-131934468.652</v>
      </c>
      <c r="GCN5">
        <v>-131934468.652</v>
      </c>
      <c r="GCO5">
        <v>-131934468.652</v>
      </c>
      <c r="GCP5">
        <v>-131934468.652</v>
      </c>
      <c r="GCQ5">
        <v>-131934468.652</v>
      </c>
      <c r="GCR5">
        <v>-131934468.652</v>
      </c>
      <c r="GCS5">
        <v>-131934468.652</v>
      </c>
      <c r="GCT5">
        <v>-131934468.652</v>
      </c>
      <c r="GCU5">
        <v>-131934468.652</v>
      </c>
      <c r="GCV5">
        <v>-131934468.652</v>
      </c>
      <c r="GCW5">
        <v>-131934468.652</v>
      </c>
      <c r="GCX5">
        <v>-131934468.652</v>
      </c>
      <c r="GCY5">
        <v>-131934468.652</v>
      </c>
      <c r="GCZ5">
        <v>-131934468.652</v>
      </c>
      <c r="GDA5">
        <v>-131934468.652</v>
      </c>
      <c r="GDB5">
        <v>-131934468.652</v>
      </c>
      <c r="GDC5">
        <v>-131934468.652</v>
      </c>
      <c r="GDD5">
        <v>-131934468.652</v>
      </c>
      <c r="GDE5">
        <v>-131934468.652</v>
      </c>
      <c r="GDF5">
        <v>-55479225.361299999</v>
      </c>
      <c r="GDG5">
        <v>-55479225.361299999</v>
      </c>
      <c r="GDH5">
        <v>-55479225.361299999</v>
      </c>
      <c r="GDI5">
        <v>-55479225.361299999</v>
      </c>
      <c r="GDJ5">
        <v>-55479225.361299999</v>
      </c>
      <c r="GDK5">
        <v>-55479225.361299999</v>
      </c>
      <c r="GDL5">
        <v>-55479225.361299999</v>
      </c>
      <c r="GDM5">
        <v>-55479225.361299999</v>
      </c>
      <c r="GDN5">
        <v>-55479225.361299999</v>
      </c>
      <c r="GDO5">
        <v>-55479225.361299999</v>
      </c>
      <c r="GDP5">
        <v>-55479225.361299999</v>
      </c>
      <c r="GDQ5">
        <v>-55479225.361299999</v>
      </c>
      <c r="GDR5">
        <v>-55479225.361299999</v>
      </c>
      <c r="GDS5">
        <v>-55479225.361299999</v>
      </c>
      <c r="GDT5">
        <v>-55479225.361299999</v>
      </c>
      <c r="GDU5">
        <v>-55479225.361299999</v>
      </c>
      <c r="GDV5">
        <v>-55479225.361299999</v>
      </c>
      <c r="GDW5">
        <v>-55479225.361299999</v>
      </c>
      <c r="GDX5">
        <v>-55479225.361299999</v>
      </c>
      <c r="GDY5">
        <v>-55479225.361299999</v>
      </c>
      <c r="GDZ5">
        <v>-55479225.361299999</v>
      </c>
      <c r="GEA5">
        <v>-55479225.361299999</v>
      </c>
      <c r="GEB5">
        <v>-55479225.361299999</v>
      </c>
      <c r="GEC5">
        <v>-55479225.361299999</v>
      </c>
      <c r="GED5">
        <v>-55479225.361299999</v>
      </c>
      <c r="GEE5">
        <v>-55479225.361299999</v>
      </c>
      <c r="GEF5">
        <v>-55479225.361299999</v>
      </c>
      <c r="GEG5">
        <v>-55479225.361299999</v>
      </c>
      <c r="GEH5">
        <v>-55479225.361299999</v>
      </c>
      <c r="GEI5">
        <v>-55479225.361299999</v>
      </c>
      <c r="GEJ5">
        <v>-55479225.361299999</v>
      </c>
      <c r="GEK5">
        <v>-55479225.361299999</v>
      </c>
      <c r="GEL5">
        <v>-55479225.361299999</v>
      </c>
      <c r="GEM5">
        <v>-55479225.361299999</v>
      </c>
      <c r="GEN5">
        <v>-55479225.361299999</v>
      </c>
      <c r="GEO5">
        <v>-55479225.361299999</v>
      </c>
      <c r="GEP5">
        <v>-55479225.361299999</v>
      </c>
      <c r="GEQ5">
        <v>-55479225.361299999</v>
      </c>
      <c r="GER5">
        <v>-55479225.361299999</v>
      </c>
      <c r="GES5">
        <v>-55479225.361299999</v>
      </c>
      <c r="GET5">
        <v>-55479225.361299999</v>
      </c>
      <c r="GEU5">
        <v>-55479225.361299999</v>
      </c>
      <c r="GEV5">
        <v>-55479225.361299999</v>
      </c>
      <c r="GEW5">
        <v>-55479225.361299999</v>
      </c>
      <c r="GEX5">
        <v>-85340513.921800002</v>
      </c>
      <c r="GEY5">
        <v>-85340513.921800002</v>
      </c>
      <c r="GEZ5">
        <v>-85340513.921800002</v>
      </c>
      <c r="GFA5">
        <v>-85340513.921800002</v>
      </c>
      <c r="GFB5">
        <v>-85340513.921800002</v>
      </c>
      <c r="GFC5">
        <v>-85340513.921800002</v>
      </c>
      <c r="GFD5">
        <v>-85340513.921800002</v>
      </c>
      <c r="GFE5">
        <v>-85340513.921800002</v>
      </c>
      <c r="GFF5">
        <v>-85340513.921800002</v>
      </c>
      <c r="GFG5">
        <v>-85340513.921800002</v>
      </c>
      <c r="GFH5">
        <v>-85340513.921800002</v>
      </c>
      <c r="GFI5">
        <v>-85340513.921800002</v>
      </c>
      <c r="GFJ5">
        <v>-85340513.921800002</v>
      </c>
      <c r="GFK5">
        <v>-85340513.921800002</v>
      </c>
      <c r="GFL5">
        <v>-85340513.921800002</v>
      </c>
      <c r="GFM5">
        <v>-85340513.921800002</v>
      </c>
      <c r="GFN5">
        <v>-85340513.921800002</v>
      </c>
      <c r="GFO5">
        <v>-85340513.921800002</v>
      </c>
      <c r="GFP5">
        <v>-85340513.921800002</v>
      </c>
      <c r="GFQ5">
        <v>-85340513.921800002</v>
      </c>
      <c r="GFR5">
        <v>-85340513.921800002</v>
      </c>
      <c r="GFS5">
        <v>-85340513.921800002</v>
      </c>
      <c r="GFT5">
        <v>-85340513.921800002</v>
      </c>
      <c r="GFU5">
        <v>-85340513.921800002</v>
      </c>
      <c r="GFV5">
        <v>-85340513.921800002</v>
      </c>
      <c r="GFW5">
        <v>-85340513.921800002</v>
      </c>
      <c r="GFX5">
        <v>-85340513.921800002</v>
      </c>
      <c r="GFY5">
        <v>-85340513.921800002</v>
      </c>
      <c r="GFZ5">
        <v>-85340513.921800002</v>
      </c>
      <c r="GGA5">
        <v>-85340513.921800002</v>
      </c>
      <c r="GGB5">
        <v>-85340513.921800002</v>
      </c>
      <c r="GGC5">
        <v>-85340513.921800002</v>
      </c>
      <c r="GGD5">
        <v>-85340513.921800002</v>
      </c>
      <c r="GGE5">
        <v>-85340513.921800002</v>
      </c>
      <c r="GGF5">
        <v>-85340513.921800002</v>
      </c>
      <c r="GGG5">
        <v>-85340513.921800002</v>
      </c>
      <c r="GGH5">
        <v>-85340513.921800002</v>
      </c>
      <c r="GGI5">
        <v>-85340513.921800002</v>
      </c>
      <c r="GGJ5">
        <v>-85340513.921800002</v>
      </c>
      <c r="GGK5">
        <v>-85340513.921800002</v>
      </c>
      <c r="GGL5">
        <v>-85340513.921800002</v>
      </c>
      <c r="GGM5">
        <v>-85340513.921800002</v>
      </c>
      <c r="GGN5">
        <v>-85340513.921800002</v>
      </c>
      <c r="GGO5">
        <v>-85340513.921800002</v>
      </c>
      <c r="GGP5">
        <v>-131934468.652</v>
      </c>
      <c r="GGQ5">
        <v>-131934468.652</v>
      </c>
      <c r="GGR5">
        <v>-131934468.652</v>
      </c>
      <c r="GGS5">
        <v>-131934468.652</v>
      </c>
      <c r="GGT5">
        <v>-131934468.652</v>
      </c>
      <c r="GGU5">
        <v>-131934468.652</v>
      </c>
      <c r="GGV5">
        <v>-131934468.652</v>
      </c>
      <c r="GGW5">
        <v>-131934468.652</v>
      </c>
      <c r="GGX5">
        <v>-131934468.652</v>
      </c>
      <c r="GGY5">
        <v>-131934468.652</v>
      </c>
      <c r="GGZ5">
        <v>-131934468.652</v>
      </c>
      <c r="GHA5">
        <v>-131934468.652</v>
      </c>
      <c r="GHB5">
        <v>-131934468.652</v>
      </c>
      <c r="GHC5">
        <v>-131934468.652</v>
      </c>
      <c r="GHD5">
        <v>-131934468.652</v>
      </c>
      <c r="GHE5">
        <v>-131934468.652</v>
      </c>
      <c r="GHF5">
        <v>-131934468.652</v>
      </c>
      <c r="GHG5">
        <v>-131934468.652</v>
      </c>
      <c r="GHH5">
        <v>-131934468.652</v>
      </c>
      <c r="GHI5">
        <v>-131934468.652</v>
      </c>
      <c r="GHJ5">
        <v>-131934468.652</v>
      </c>
      <c r="GHK5">
        <v>-131934468.652</v>
      </c>
      <c r="GHL5">
        <v>-131934468.652</v>
      </c>
      <c r="GHM5">
        <v>-131934468.652</v>
      </c>
      <c r="GHN5">
        <v>-131934468.652</v>
      </c>
      <c r="GHO5">
        <v>-131934468.652</v>
      </c>
      <c r="GHP5">
        <v>-131934468.652</v>
      </c>
      <c r="GHQ5">
        <v>-131934468.652</v>
      </c>
      <c r="GHR5">
        <v>-131934468.652</v>
      </c>
      <c r="GHS5">
        <v>-131934468.652</v>
      </c>
      <c r="GHT5">
        <v>-131934468.652</v>
      </c>
      <c r="GHU5">
        <v>-131934468.652</v>
      </c>
      <c r="GHV5">
        <v>-131934468.652</v>
      </c>
      <c r="GHW5">
        <v>-131934468.652</v>
      </c>
      <c r="GHX5">
        <v>-131934468.652</v>
      </c>
      <c r="GHY5">
        <v>-131934468.652</v>
      </c>
      <c r="GHZ5">
        <v>-131934468.652</v>
      </c>
      <c r="GIA5">
        <v>-131934468.652</v>
      </c>
      <c r="GIB5">
        <v>-131934468.652</v>
      </c>
      <c r="GIC5">
        <v>-131934468.652</v>
      </c>
      <c r="GID5">
        <v>-131934468.652</v>
      </c>
      <c r="GIE5">
        <v>-131934468.652</v>
      </c>
      <c r="GIF5">
        <v>-131934468.652</v>
      </c>
      <c r="GIG5">
        <v>-131934468.652</v>
      </c>
      <c r="GIH5">
        <v>-25305471.905200001</v>
      </c>
      <c r="GII5">
        <v>-25305471.905200001</v>
      </c>
      <c r="GIJ5">
        <v>-25305471.905200001</v>
      </c>
      <c r="GIK5">
        <v>-25305471.905200001</v>
      </c>
      <c r="GIL5">
        <v>-25305471.905200001</v>
      </c>
      <c r="GIM5">
        <v>-25305471.905200001</v>
      </c>
      <c r="GIN5">
        <v>-25305471.905200001</v>
      </c>
      <c r="GIO5">
        <v>-25305471.905200001</v>
      </c>
      <c r="GIP5">
        <v>-25305471.905200001</v>
      </c>
      <c r="GIQ5">
        <v>-25305471.905200001</v>
      </c>
      <c r="GIR5">
        <v>-25305471.905200001</v>
      </c>
      <c r="GIS5">
        <v>-25267640.283199999</v>
      </c>
      <c r="GIT5">
        <v>-25267640.283199999</v>
      </c>
      <c r="GIU5">
        <v>-25267640.283199999</v>
      </c>
      <c r="GIV5">
        <v>-25267640.283199999</v>
      </c>
      <c r="GIW5">
        <v>-25267640.283199999</v>
      </c>
      <c r="GIX5">
        <v>-25267640.283199999</v>
      </c>
      <c r="GIY5">
        <v>-25267640.283199999</v>
      </c>
      <c r="GIZ5">
        <v>-25267640.283199999</v>
      </c>
      <c r="GJA5">
        <v>-25267640.283199999</v>
      </c>
      <c r="GJB5">
        <v>-25267640.283199999</v>
      </c>
      <c r="GJC5">
        <v>-25267640.283199999</v>
      </c>
      <c r="GJD5">
        <v>-25305471.905200001</v>
      </c>
      <c r="GJE5">
        <v>-25305471.905200001</v>
      </c>
      <c r="GJF5">
        <v>-25305471.905200001</v>
      </c>
      <c r="GJG5">
        <v>-25305471.905200001</v>
      </c>
      <c r="GJH5">
        <v>-25305471.905200001</v>
      </c>
      <c r="GJI5">
        <v>-25305471.905200001</v>
      </c>
      <c r="GJJ5">
        <v>-25305471.905200001</v>
      </c>
      <c r="GJK5">
        <v>-25305471.905200001</v>
      </c>
      <c r="GJL5">
        <v>-25305471.905200001</v>
      </c>
      <c r="GJM5">
        <v>-25305471.905200001</v>
      </c>
      <c r="GJN5">
        <v>-25305471.905200001</v>
      </c>
      <c r="GJO5">
        <v>-25267640.283199999</v>
      </c>
      <c r="GJP5">
        <v>-25267640.283199999</v>
      </c>
      <c r="GJQ5">
        <v>-25267640.283199999</v>
      </c>
      <c r="GJR5">
        <v>-25267640.283199999</v>
      </c>
      <c r="GJS5">
        <v>-25267640.283199999</v>
      </c>
      <c r="GJT5">
        <v>-25267640.283199999</v>
      </c>
      <c r="GJU5">
        <v>-25267640.283199999</v>
      </c>
      <c r="GJV5">
        <v>-25267640.283199999</v>
      </c>
      <c r="GJW5">
        <v>-25267640.283199999</v>
      </c>
      <c r="GJX5">
        <v>-25267640.283199999</v>
      </c>
      <c r="GJY5">
        <v>-25267640.283199999</v>
      </c>
      <c r="GJZ5">
        <v>-38270641.648900002</v>
      </c>
      <c r="GKA5">
        <v>-38270641.648900002</v>
      </c>
      <c r="GKB5">
        <v>-38270641.648900002</v>
      </c>
      <c r="GKC5">
        <v>-38270641.648900002</v>
      </c>
      <c r="GKD5">
        <v>-38270641.648900002</v>
      </c>
      <c r="GKE5">
        <v>-38270641.648900002</v>
      </c>
      <c r="GKF5">
        <v>-38270641.648900002</v>
      </c>
      <c r="GKG5">
        <v>-38270641.648900002</v>
      </c>
      <c r="GKH5">
        <v>-38270641.648900002</v>
      </c>
      <c r="GKI5">
        <v>-38270641.648900002</v>
      </c>
      <c r="GKJ5">
        <v>-38270641.648900002</v>
      </c>
      <c r="GKK5">
        <v>-38194978.404899999</v>
      </c>
      <c r="GKL5">
        <v>-38194978.404899999</v>
      </c>
      <c r="GKM5">
        <v>-38194978.404899999</v>
      </c>
      <c r="GKN5">
        <v>-38194978.404899999</v>
      </c>
      <c r="GKO5">
        <v>-38194978.404899999</v>
      </c>
      <c r="GKP5">
        <v>-38194978.404899999</v>
      </c>
      <c r="GKQ5">
        <v>-38194978.404899999</v>
      </c>
      <c r="GKR5">
        <v>-38194978.404899999</v>
      </c>
      <c r="GKS5">
        <v>-38194978.404899999</v>
      </c>
      <c r="GKT5">
        <v>-38194978.404899999</v>
      </c>
      <c r="GKU5">
        <v>-38194978.404899999</v>
      </c>
      <c r="GKV5">
        <v>-38270641.648900002</v>
      </c>
      <c r="GKW5">
        <v>-38270641.648900002</v>
      </c>
      <c r="GKX5">
        <v>-38270641.648900002</v>
      </c>
      <c r="GKY5">
        <v>-38270641.648900002</v>
      </c>
      <c r="GKZ5">
        <v>-38270641.648900002</v>
      </c>
      <c r="GLA5">
        <v>-38270641.648900002</v>
      </c>
      <c r="GLB5">
        <v>-38270641.648900002</v>
      </c>
      <c r="GLC5">
        <v>-38270641.648900002</v>
      </c>
      <c r="GLD5">
        <v>-38270641.648900002</v>
      </c>
      <c r="GLE5">
        <v>-38270641.648900002</v>
      </c>
      <c r="GLF5">
        <v>-38270641.648900002</v>
      </c>
      <c r="GLG5">
        <v>-38194978.404899999</v>
      </c>
      <c r="GLH5">
        <v>-38194978.404899999</v>
      </c>
      <c r="GLI5">
        <v>-38194978.404899999</v>
      </c>
      <c r="GLJ5">
        <v>-38194978.404899999</v>
      </c>
      <c r="GLK5">
        <v>-38194978.404899999</v>
      </c>
      <c r="GLL5">
        <v>-38194978.404899999</v>
      </c>
      <c r="GLM5">
        <v>-38194978.404899999</v>
      </c>
      <c r="GLN5">
        <v>-38194978.404899999</v>
      </c>
      <c r="GLO5">
        <v>-38194978.404899999</v>
      </c>
      <c r="GLP5">
        <v>-38194978.404899999</v>
      </c>
      <c r="GLQ5">
        <v>-38194978.404899999</v>
      </c>
      <c r="GLR5">
        <v>-57837938.715400003</v>
      </c>
      <c r="GLS5">
        <v>-57837938.715400003</v>
      </c>
      <c r="GLT5">
        <v>-57837938.715400003</v>
      </c>
      <c r="GLU5">
        <v>-57837938.715400003</v>
      </c>
      <c r="GLV5">
        <v>-57837938.715400003</v>
      </c>
      <c r="GLW5">
        <v>-57837938.715400003</v>
      </c>
      <c r="GLX5">
        <v>-57837938.715400003</v>
      </c>
      <c r="GLY5">
        <v>-57837938.715400003</v>
      </c>
      <c r="GLZ5">
        <v>-57837938.715400003</v>
      </c>
      <c r="GMA5">
        <v>-57837938.715400003</v>
      </c>
      <c r="GMB5">
        <v>-57837938.715400003</v>
      </c>
      <c r="GMC5">
        <v>-57686612.227399997</v>
      </c>
      <c r="GMD5">
        <v>-57686612.227399997</v>
      </c>
      <c r="GME5">
        <v>-57686612.227399997</v>
      </c>
      <c r="GMF5">
        <v>-57686612.227399997</v>
      </c>
      <c r="GMG5">
        <v>-57686612.227399997</v>
      </c>
      <c r="GMH5">
        <v>-57686612.227399997</v>
      </c>
      <c r="GMI5">
        <v>-57686612.227399997</v>
      </c>
      <c r="GMJ5">
        <v>-57686612.227399997</v>
      </c>
      <c r="GMK5">
        <v>-57686612.227399997</v>
      </c>
      <c r="GML5">
        <v>-57686612.227399997</v>
      </c>
      <c r="GMM5">
        <v>-57686612.227399997</v>
      </c>
      <c r="GMN5">
        <v>-57837938.715400003</v>
      </c>
      <c r="GMO5">
        <v>-57837938.715400003</v>
      </c>
      <c r="GMP5">
        <v>-57837938.715400003</v>
      </c>
      <c r="GMQ5">
        <v>-57837938.715400003</v>
      </c>
      <c r="GMR5">
        <v>-57837938.715400003</v>
      </c>
      <c r="GMS5">
        <v>-57837938.715400003</v>
      </c>
      <c r="GMT5">
        <v>-57837938.715400003</v>
      </c>
      <c r="GMU5">
        <v>-57837938.715400003</v>
      </c>
      <c r="GMV5">
        <v>-57837938.715400003</v>
      </c>
      <c r="GMW5">
        <v>-57837938.715400003</v>
      </c>
      <c r="GMX5">
        <v>-57837938.715400003</v>
      </c>
      <c r="GMY5">
        <v>-57686612.227399997</v>
      </c>
      <c r="GMZ5">
        <v>-57686612.227399997</v>
      </c>
      <c r="GNA5">
        <v>-57686612.227399997</v>
      </c>
      <c r="GNB5">
        <v>-57686612.227399997</v>
      </c>
      <c r="GNC5">
        <v>-57686612.227399997</v>
      </c>
      <c r="GND5">
        <v>-57686612.227399997</v>
      </c>
      <c r="GNE5">
        <v>-57686612.227399997</v>
      </c>
      <c r="GNF5">
        <v>-57686612.227399997</v>
      </c>
      <c r="GNG5">
        <v>-57686612.227399997</v>
      </c>
      <c r="GNH5">
        <v>-57686612.227399997</v>
      </c>
      <c r="GNI5">
        <v>-57686612.227399997</v>
      </c>
      <c r="GNJ5">
        <v>7432477.3948999997</v>
      </c>
      <c r="GNK5">
        <v>7432477.3948999997</v>
      </c>
      <c r="GNL5">
        <v>7432477.3948999997</v>
      </c>
      <c r="GNM5">
        <v>7432477.3948999997</v>
      </c>
      <c r="GNN5">
        <v>7432477.3948999997</v>
      </c>
      <c r="GNO5">
        <v>7432477.3948999997</v>
      </c>
      <c r="GNP5">
        <v>7432477.3948999997</v>
      </c>
      <c r="GNQ5">
        <v>7432477.3948999997</v>
      </c>
      <c r="GNR5">
        <v>7432477.3948999997</v>
      </c>
      <c r="GNS5">
        <v>7432477.3948999997</v>
      </c>
      <c r="GNT5">
        <v>7432477.3948999997</v>
      </c>
      <c r="GNU5">
        <v>7454255.6910199998</v>
      </c>
      <c r="GNV5">
        <v>7454255.6910199998</v>
      </c>
      <c r="GNW5">
        <v>7454255.6910199998</v>
      </c>
      <c r="GNX5">
        <v>7454255.6910199998</v>
      </c>
      <c r="GNY5">
        <v>7454255.6910199998</v>
      </c>
      <c r="GNZ5">
        <v>7454255.6910199998</v>
      </c>
      <c r="GOA5">
        <v>7454255.6910199998</v>
      </c>
      <c r="GOB5">
        <v>7454255.6910199998</v>
      </c>
      <c r="GOC5">
        <v>7454255.6910199998</v>
      </c>
      <c r="GOD5">
        <v>7454255.6910199998</v>
      </c>
      <c r="GOE5">
        <v>7454255.6910199998</v>
      </c>
      <c r="GOF5">
        <v>7432477.3948999997</v>
      </c>
      <c r="GOG5">
        <v>7432477.3948999997</v>
      </c>
      <c r="GOH5">
        <v>7432477.3948999997</v>
      </c>
      <c r="GOI5">
        <v>7432477.3948999997</v>
      </c>
      <c r="GOJ5">
        <v>7432477.3948999997</v>
      </c>
      <c r="GOK5">
        <v>7432477.3948999997</v>
      </c>
      <c r="GOL5">
        <v>7432477.3948999997</v>
      </c>
      <c r="GOM5">
        <v>7432477.3948999997</v>
      </c>
      <c r="GON5">
        <v>7432477.3948999997</v>
      </c>
      <c r="GOO5">
        <v>7432477.3948999997</v>
      </c>
      <c r="GOP5">
        <v>7432477.3948999997</v>
      </c>
      <c r="GOQ5">
        <v>7454255.6910199998</v>
      </c>
      <c r="GOR5">
        <v>7454255.6910199998</v>
      </c>
      <c r="GOS5">
        <v>7454255.6910199998</v>
      </c>
      <c r="GOT5">
        <v>7454255.6910199998</v>
      </c>
      <c r="GOU5">
        <v>7454255.6910199998</v>
      </c>
      <c r="GOV5">
        <v>7454255.6910199998</v>
      </c>
      <c r="GOW5">
        <v>7454255.6910199998</v>
      </c>
      <c r="GOX5">
        <v>7454255.6910199998</v>
      </c>
      <c r="GOY5">
        <v>7454255.6910199998</v>
      </c>
      <c r="GOZ5">
        <v>7454255.6910199998</v>
      </c>
      <c r="GPA5">
        <v>7454255.6910199998</v>
      </c>
      <c r="GPB5">
        <v>23212291.242400002</v>
      </c>
      <c r="GPC5">
        <v>23212291.242400002</v>
      </c>
      <c r="GPD5">
        <v>23212291.242400002</v>
      </c>
      <c r="GPE5">
        <v>23212291.242400002</v>
      </c>
      <c r="GPF5">
        <v>23212291.242400002</v>
      </c>
      <c r="GPG5">
        <v>23212291.242400002</v>
      </c>
      <c r="GPH5">
        <v>23212291.242400002</v>
      </c>
      <c r="GPI5">
        <v>23212291.242400002</v>
      </c>
      <c r="GPJ5">
        <v>23212291.242400002</v>
      </c>
      <c r="GPK5">
        <v>23212291.242400002</v>
      </c>
      <c r="GPL5">
        <v>23212291.242400002</v>
      </c>
      <c r="GPM5">
        <v>23255078.544500001</v>
      </c>
      <c r="GPN5">
        <v>23255078.544500001</v>
      </c>
      <c r="GPO5">
        <v>23255078.544500001</v>
      </c>
      <c r="GPP5">
        <v>23255078.544500001</v>
      </c>
      <c r="GPQ5">
        <v>23255078.544500001</v>
      </c>
      <c r="GPR5">
        <v>23255078.544500001</v>
      </c>
      <c r="GPS5">
        <v>23255078.544500001</v>
      </c>
      <c r="GPT5">
        <v>23255078.544500001</v>
      </c>
      <c r="GPU5">
        <v>23255078.544500001</v>
      </c>
      <c r="GPV5">
        <v>23255078.544500001</v>
      </c>
      <c r="GPW5">
        <v>23255078.544500001</v>
      </c>
      <c r="GPX5">
        <v>23212291.242400002</v>
      </c>
      <c r="GPY5">
        <v>23212291.242400002</v>
      </c>
      <c r="GPZ5">
        <v>23212291.242400002</v>
      </c>
      <c r="GQA5">
        <v>23212291.242400002</v>
      </c>
      <c r="GQB5">
        <v>23212291.242400002</v>
      </c>
      <c r="GQC5">
        <v>23212291.242400002</v>
      </c>
      <c r="GQD5">
        <v>23212291.242400002</v>
      </c>
      <c r="GQE5">
        <v>23212291.242400002</v>
      </c>
      <c r="GQF5">
        <v>23212291.242400002</v>
      </c>
      <c r="GQG5">
        <v>23212291.242400002</v>
      </c>
      <c r="GQH5">
        <v>23212291.242400002</v>
      </c>
      <c r="GQI5">
        <v>23255078.544500001</v>
      </c>
      <c r="GQJ5">
        <v>23255078.544500001</v>
      </c>
      <c r="GQK5">
        <v>23255078.544500001</v>
      </c>
      <c r="GQL5">
        <v>23255078.544500001</v>
      </c>
      <c r="GQM5">
        <v>23255078.544500001</v>
      </c>
      <c r="GQN5">
        <v>23255078.544500001</v>
      </c>
      <c r="GQO5">
        <v>23255078.544500001</v>
      </c>
      <c r="GQP5">
        <v>23255078.544500001</v>
      </c>
      <c r="GQQ5">
        <v>23255078.544500001</v>
      </c>
      <c r="GQR5">
        <v>23255078.544500001</v>
      </c>
      <c r="GQS5">
        <v>23255078.544500001</v>
      </c>
      <c r="GQT5">
        <v>59576742.843400002</v>
      </c>
      <c r="GQU5">
        <v>59576742.843400002</v>
      </c>
      <c r="GQV5">
        <v>59576742.843400002</v>
      </c>
      <c r="GQW5">
        <v>59576742.843400002</v>
      </c>
      <c r="GQX5">
        <v>59576742.843400002</v>
      </c>
      <c r="GQY5">
        <v>59576742.843400002</v>
      </c>
      <c r="GQZ5">
        <v>59576742.843400002</v>
      </c>
      <c r="GRA5">
        <v>59576742.843400002</v>
      </c>
      <c r="GRB5">
        <v>59576742.843400002</v>
      </c>
      <c r="GRC5">
        <v>59576742.843400002</v>
      </c>
      <c r="GRD5">
        <v>59576742.843400002</v>
      </c>
      <c r="GRE5">
        <v>59661548.157700002</v>
      </c>
      <c r="GRF5">
        <v>59661548.157700002</v>
      </c>
      <c r="GRG5">
        <v>59661548.157700002</v>
      </c>
      <c r="GRH5">
        <v>59661548.157700002</v>
      </c>
      <c r="GRI5">
        <v>59661548.157700002</v>
      </c>
      <c r="GRJ5">
        <v>59661548.157700002</v>
      </c>
      <c r="GRK5">
        <v>59661548.157700002</v>
      </c>
      <c r="GRL5">
        <v>59661548.157700002</v>
      </c>
      <c r="GRM5">
        <v>59661548.157700002</v>
      </c>
      <c r="GRN5">
        <v>59661548.157700002</v>
      </c>
      <c r="GRO5">
        <v>59661548.157700002</v>
      </c>
      <c r="GRP5">
        <v>59576742.843400002</v>
      </c>
      <c r="GRQ5">
        <v>59576742.843400002</v>
      </c>
      <c r="GRR5">
        <v>59576742.843400002</v>
      </c>
      <c r="GRS5">
        <v>59576742.843400002</v>
      </c>
      <c r="GRT5">
        <v>59576742.843400002</v>
      </c>
      <c r="GRU5">
        <v>59576742.843400002</v>
      </c>
      <c r="GRV5">
        <v>59576742.843400002</v>
      </c>
      <c r="GRW5">
        <v>59576742.843400002</v>
      </c>
      <c r="GRX5">
        <v>59576742.843400002</v>
      </c>
      <c r="GRY5">
        <v>59576742.843400002</v>
      </c>
      <c r="GRZ5">
        <v>59576742.843400002</v>
      </c>
      <c r="GSA5">
        <v>59661548.157700002</v>
      </c>
      <c r="GSB5">
        <v>59661548.157700002</v>
      </c>
      <c r="GSC5">
        <v>59661548.157700002</v>
      </c>
      <c r="GSD5">
        <v>59661548.157700002</v>
      </c>
      <c r="GSE5">
        <v>59661548.157700002</v>
      </c>
      <c r="GSF5">
        <v>59661548.157700002</v>
      </c>
      <c r="GSG5">
        <v>59661548.157700002</v>
      </c>
      <c r="GSH5">
        <v>59661548.157700002</v>
      </c>
      <c r="GSI5">
        <v>59661548.157700002</v>
      </c>
      <c r="GSJ5">
        <v>59661548.157700002</v>
      </c>
      <c r="GSK5">
        <v>59661548.157700002</v>
      </c>
      <c r="GSL5">
        <v>-3902.16598527</v>
      </c>
      <c r="GSM5">
        <v>-3902.16598527</v>
      </c>
      <c r="GSN5">
        <v>-3902.16598527</v>
      </c>
      <c r="GSO5">
        <v>-3902.16598527</v>
      </c>
      <c r="GSP5">
        <v>-3902.16598527</v>
      </c>
      <c r="GSQ5">
        <v>-3902.16598527</v>
      </c>
      <c r="GSR5">
        <v>-3902.16598527</v>
      </c>
      <c r="GSS5">
        <v>-3902.16598527</v>
      </c>
      <c r="GST5">
        <v>-3902.16598527</v>
      </c>
      <c r="GSU5">
        <v>-3902.16598527</v>
      </c>
      <c r="GSV5">
        <v>-3902.16598527</v>
      </c>
      <c r="GSW5">
        <v>-3902.16598527</v>
      </c>
      <c r="GSX5">
        <v>-3902.16598527</v>
      </c>
      <c r="GSY5">
        <v>-3902.16598527</v>
      </c>
      <c r="GSZ5">
        <v>-3902.16598527</v>
      </c>
      <c r="GTA5">
        <v>-3902.16598527</v>
      </c>
      <c r="GTB5">
        <v>-3902.16598527</v>
      </c>
      <c r="GTC5">
        <v>-3902.16598527</v>
      </c>
      <c r="GTD5">
        <v>-3902.16598527</v>
      </c>
      <c r="GTE5">
        <v>-3902.16598527</v>
      </c>
      <c r="GTF5">
        <v>-3902.16598527</v>
      </c>
      <c r="GTG5">
        <v>-3902.16598527</v>
      </c>
      <c r="GTH5">
        <v>-3902.16598527</v>
      </c>
      <c r="GTI5">
        <v>-3902.16598527</v>
      </c>
      <c r="GTJ5">
        <v>-3902.16598527</v>
      </c>
      <c r="GTK5">
        <v>-3902.16598527</v>
      </c>
      <c r="GTL5">
        <v>-3902.16598527</v>
      </c>
      <c r="GTM5">
        <v>-3902.16598527</v>
      </c>
      <c r="GTN5">
        <v>-3902.16598527</v>
      </c>
      <c r="GTO5">
        <v>-3902.16598527</v>
      </c>
      <c r="GTP5">
        <v>-3902.16598527</v>
      </c>
      <c r="GTQ5">
        <v>-3902.16598527</v>
      </c>
      <c r="GTR5">
        <v>-3902.16598527</v>
      </c>
      <c r="GTS5">
        <v>-3902.16598527</v>
      </c>
      <c r="GTT5">
        <v>-3902.16598527</v>
      </c>
      <c r="GTU5">
        <v>-3902.16598527</v>
      </c>
      <c r="GTV5">
        <v>-3902.16598527</v>
      </c>
      <c r="GTW5">
        <v>-3902.16598527</v>
      </c>
      <c r="GTX5">
        <v>-3902.16598527</v>
      </c>
      <c r="GTY5">
        <v>-3902.16598527</v>
      </c>
      <c r="GTZ5">
        <v>-3902.16598527</v>
      </c>
      <c r="GUA5">
        <v>-3902.16598527</v>
      </c>
      <c r="GUB5">
        <v>-3902.16598527</v>
      </c>
      <c r="GUC5">
        <v>-3902.16598527</v>
      </c>
      <c r="GUD5">
        <v>-7101.17444333</v>
      </c>
      <c r="GUE5">
        <v>-7101.17444333</v>
      </c>
      <c r="GUF5">
        <v>-7101.17444333</v>
      </c>
      <c r="GUG5">
        <v>-7101.17444333</v>
      </c>
      <c r="GUH5">
        <v>-7101.17444333</v>
      </c>
      <c r="GUI5">
        <v>-7101.17444333</v>
      </c>
      <c r="GUJ5">
        <v>-7101.17444333</v>
      </c>
      <c r="GUK5">
        <v>-7101.17444333</v>
      </c>
      <c r="GUL5">
        <v>-7101.17444333</v>
      </c>
      <c r="GUM5">
        <v>-7101.17444333</v>
      </c>
      <c r="GUN5">
        <v>-7101.17444333</v>
      </c>
      <c r="GUO5">
        <v>-7101.17444333</v>
      </c>
      <c r="GUP5">
        <v>-7101.17444333</v>
      </c>
      <c r="GUQ5">
        <v>-7101.17444333</v>
      </c>
      <c r="GUR5">
        <v>-7101.17444333</v>
      </c>
      <c r="GUS5">
        <v>-7101.17444333</v>
      </c>
      <c r="GUT5">
        <v>-7101.17444333</v>
      </c>
      <c r="GUU5">
        <v>-7101.17444333</v>
      </c>
      <c r="GUV5">
        <v>-7101.17444333</v>
      </c>
      <c r="GUW5">
        <v>-7101.17444333</v>
      </c>
      <c r="GUX5">
        <v>-7101.17444333</v>
      </c>
      <c r="GUY5">
        <v>-7101.17444333</v>
      </c>
      <c r="GUZ5">
        <v>-7101.17444333</v>
      </c>
      <c r="GVA5">
        <v>-7101.17444333</v>
      </c>
      <c r="GVB5">
        <v>-7101.17444333</v>
      </c>
      <c r="GVC5">
        <v>-7101.17444333</v>
      </c>
      <c r="GVD5">
        <v>-7101.17444333</v>
      </c>
      <c r="GVE5">
        <v>-7101.17444333</v>
      </c>
      <c r="GVF5">
        <v>-7101.17444333</v>
      </c>
      <c r="GVG5">
        <v>-7101.17444333</v>
      </c>
      <c r="GVH5">
        <v>-7101.17444333</v>
      </c>
      <c r="GVI5">
        <v>-7101.17444333</v>
      </c>
      <c r="GVJ5">
        <v>-7101.17444333</v>
      </c>
      <c r="GVK5">
        <v>-7101.17444333</v>
      </c>
      <c r="GVL5">
        <v>-7101.17444333</v>
      </c>
      <c r="GVM5">
        <v>-7101.17444333</v>
      </c>
      <c r="GVN5">
        <v>-7101.17444333</v>
      </c>
      <c r="GVO5">
        <v>-7101.17444333</v>
      </c>
      <c r="GVP5">
        <v>-7101.17444333</v>
      </c>
      <c r="GVQ5">
        <v>-7101.17444333</v>
      </c>
      <c r="GVR5">
        <v>-7101.17444333</v>
      </c>
      <c r="GVS5">
        <v>-7101.17444333</v>
      </c>
      <c r="GVT5">
        <v>-7101.17444333</v>
      </c>
      <c r="GVU5">
        <v>-7101.17444333</v>
      </c>
      <c r="GVV5">
        <v>-13499.1913594</v>
      </c>
      <c r="GVW5">
        <v>-13499.1913594</v>
      </c>
      <c r="GVX5">
        <v>-13499.1913594</v>
      </c>
      <c r="GVY5">
        <v>-13499.1913594</v>
      </c>
      <c r="GVZ5">
        <v>-13499.1913594</v>
      </c>
      <c r="GWA5">
        <v>-13499.1913594</v>
      </c>
      <c r="GWB5">
        <v>-13499.1913594</v>
      </c>
      <c r="GWC5">
        <v>-13499.1913594</v>
      </c>
      <c r="GWD5">
        <v>-13499.1913594</v>
      </c>
      <c r="GWE5">
        <v>-13499.1913594</v>
      </c>
      <c r="GWF5">
        <v>-13499.1913594</v>
      </c>
      <c r="GWG5">
        <v>-13499.1913594</v>
      </c>
      <c r="GWH5">
        <v>-13499.1913594</v>
      </c>
      <c r="GWI5">
        <v>-13499.1913594</v>
      </c>
      <c r="GWJ5">
        <v>-13499.1913594</v>
      </c>
      <c r="GWK5">
        <v>-13499.1913594</v>
      </c>
      <c r="GWL5">
        <v>-13499.1913594</v>
      </c>
      <c r="GWM5">
        <v>-13499.1913594</v>
      </c>
      <c r="GWN5">
        <v>-13499.1913594</v>
      </c>
      <c r="GWO5">
        <v>-13499.1913594</v>
      </c>
      <c r="GWP5">
        <v>-13499.1913594</v>
      </c>
      <c r="GWQ5">
        <v>-13499.1913594</v>
      </c>
      <c r="GWR5">
        <v>-13499.1913594</v>
      </c>
      <c r="GWS5">
        <v>-13499.1913594</v>
      </c>
      <c r="GWT5">
        <v>-13499.1913594</v>
      </c>
      <c r="GWU5">
        <v>-13499.1913594</v>
      </c>
      <c r="GWV5">
        <v>-13499.1913594</v>
      </c>
      <c r="GWW5">
        <v>-13499.1913594</v>
      </c>
      <c r="GWX5">
        <v>-13499.1913594</v>
      </c>
      <c r="GWY5">
        <v>-13499.1913594</v>
      </c>
      <c r="GWZ5">
        <v>-13499.1913594</v>
      </c>
      <c r="GXA5">
        <v>-13499.1913594</v>
      </c>
      <c r="GXB5">
        <v>-13499.1913594</v>
      </c>
      <c r="GXC5">
        <v>-13499.1913594</v>
      </c>
      <c r="GXD5">
        <v>-13499.1913594</v>
      </c>
      <c r="GXE5">
        <v>-13499.1913594</v>
      </c>
      <c r="GXF5">
        <v>-13499.1913594</v>
      </c>
      <c r="GXG5">
        <v>-13499.1913594</v>
      </c>
      <c r="GXH5">
        <v>-13499.1913594</v>
      </c>
      <c r="GXI5">
        <v>-13499.1913594</v>
      </c>
      <c r="GXJ5">
        <v>-13499.1913594</v>
      </c>
      <c r="GXK5">
        <v>-13499.1913594</v>
      </c>
      <c r="GXL5">
        <v>-13499.1913594</v>
      </c>
      <c r="GXM5">
        <v>-13499.1913594</v>
      </c>
      <c r="GXN5">
        <v>-9214.67541059</v>
      </c>
      <c r="GXO5">
        <v>-9214.67541059</v>
      </c>
      <c r="GXP5">
        <v>-9214.67541059</v>
      </c>
      <c r="GXQ5">
        <v>-9214.67541059</v>
      </c>
      <c r="GXR5">
        <v>-9214.67541059</v>
      </c>
      <c r="GXS5">
        <v>-9214.67541059</v>
      </c>
      <c r="GXT5">
        <v>-9214.67541059</v>
      </c>
      <c r="GXU5">
        <v>-9214.67541059</v>
      </c>
      <c r="GXV5">
        <v>-9214.67541059</v>
      </c>
      <c r="GXW5">
        <v>-9214.67541059</v>
      </c>
      <c r="GXX5">
        <v>-9214.67541059</v>
      </c>
      <c r="GXY5">
        <v>-9214.67541059</v>
      </c>
      <c r="GXZ5">
        <v>-9214.67541059</v>
      </c>
      <c r="GYA5">
        <v>-9214.67541059</v>
      </c>
      <c r="GYB5">
        <v>-9214.67541059</v>
      </c>
      <c r="GYC5">
        <v>-9214.67541059</v>
      </c>
      <c r="GYD5">
        <v>-9214.67541059</v>
      </c>
      <c r="GYE5">
        <v>-9214.67541059</v>
      </c>
      <c r="GYF5">
        <v>-9214.67541059</v>
      </c>
      <c r="GYG5">
        <v>-9214.67541059</v>
      </c>
      <c r="GYH5">
        <v>-9214.67541059</v>
      </c>
      <c r="GYI5">
        <v>-9214.67541059</v>
      </c>
      <c r="GYJ5">
        <v>-9214.67541059</v>
      </c>
      <c r="GYK5">
        <v>-9214.67541059</v>
      </c>
      <c r="GYL5">
        <v>-9214.67541059</v>
      </c>
      <c r="GYM5">
        <v>-9214.67541059</v>
      </c>
      <c r="GYN5">
        <v>-9214.67541059</v>
      </c>
      <c r="GYO5">
        <v>-9214.67541059</v>
      </c>
      <c r="GYP5">
        <v>-9214.67541059</v>
      </c>
      <c r="GYQ5">
        <v>-9214.67541059</v>
      </c>
      <c r="GYR5">
        <v>-9214.67541059</v>
      </c>
      <c r="GYS5">
        <v>-9214.67541059</v>
      </c>
      <c r="GYT5">
        <v>-9214.67541059</v>
      </c>
      <c r="GYU5">
        <v>-9214.67541059</v>
      </c>
      <c r="GYV5">
        <v>-9214.67541059</v>
      </c>
      <c r="GYW5">
        <v>-9214.67541059</v>
      </c>
      <c r="GYX5">
        <v>-9214.67541059</v>
      </c>
      <c r="GYY5">
        <v>-9214.67541059</v>
      </c>
      <c r="GYZ5">
        <v>-9214.67541059</v>
      </c>
      <c r="GZA5">
        <v>-9214.67541059</v>
      </c>
      <c r="GZB5">
        <v>-9214.67541059</v>
      </c>
      <c r="GZC5">
        <v>-9214.67541059</v>
      </c>
      <c r="GZD5">
        <v>-9214.67541059</v>
      </c>
      <c r="GZE5">
        <v>-9214.67541059</v>
      </c>
      <c r="GZF5">
        <v>-16768.896499099999</v>
      </c>
      <c r="GZG5">
        <v>-16768.896499099999</v>
      </c>
      <c r="GZH5">
        <v>-16768.896499099999</v>
      </c>
      <c r="GZI5">
        <v>-16768.896499099999</v>
      </c>
      <c r="GZJ5">
        <v>-16768.896499099999</v>
      </c>
      <c r="GZK5">
        <v>-16768.896499099999</v>
      </c>
      <c r="GZL5">
        <v>-16768.896499099999</v>
      </c>
      <c r="GZM5">
        <v>-16768.896499099999</v>
      </c>
      <c r="GZN5">
        <v>-16768.896499099999</v>
      </c>
      <c r="GZO5">
        <v>-16768.896499099999</v>
      </c>
      <c r="GZP5">
        <v>-16768.896499099999</v>
      </c>
      <c r="GZQ5">
        <v>-16768.896499099999</v>
      </c>
      <c r="GZR5">
        <v>-16768.896499099999</v>
      </c>
      <c r="GZS5">
        <v>-16768.896499099999</v>
      </c>
      <c r="GZT5">
        <v>-16768.896499099999</v>
      </c>
      <c r="GZU5">
        <v>-16768.896499099999</v>
      </c>
      <c r="GZV5">
        <v>-16768.896499099999</v>
      </c>
      <c r="GZW5">
        <v>-16768.896499099999</v>
      </c>
      <c r="GZX5">
        <v>-16768.896499099999</v>
      </c>
      <c r="GZY5">
        <v>-16768.896499099999</v>
      </c>
      <c r="GZZ5">
        <v>-16768.896499099999</v>
      </c>
      <c r="HAA5">
        <v>-16768.896499099999</v>
      </c>
      <c r="HAB5">
        <v>-16768.896499099999</v>
      </c>
      <c r="HAC5">
        <v>-16768.896499099999</v>
      </c>
      <c r="HAD5">
        <v>-16768.896499099999</v>
      </c>
      <c r="HAE5">
        <v>-16768.896499099999</v>
      </c>
      <c r="HAF5">
        <v>-16768.896499099999</v>
      </c>
      <c r="HAG5">
        <v>-16768.896499099999</v>
      </c>
      <c r="HAH5">
        <v>-16768.896499099999</v>
      </c>
      <c r="HAI5">
        <v>-16768.896499099999</v>
      </c>
      <c r="HAJ5">
        <v>-16768.896499099999</v>
      </c>
      <c r="HAK5">
        <v>-16768.896499099999</v>
      </c>
      <c r="HAL5">
        <v>-16768.896499099999</v>
      </c>
      <c r="HAM5">
        <v>-16768.896499099999</v>
      </c>
      <c r="HAN5">
        <v>-16768.896499099999</v>
      </c>
      <c r="HAO5">
        <v>-16768.896499099999</v>
      </c>
      <c r="HAP5">
        <v>-16768.896499099999</v>
      </c>
      <c r="HAQ5">
        <v>-16768.896499099999</v>
      </c>
      <c r="HAR5">
        <v>-16768.896499099999</v>
      </c>
      <c r="HAS5">
        <v>-16768.896499099999</v>
      </c>
      <c r="HAT5">
        <v>-16768.896499099999</v>
      </c>
      <c r="HAU5">
        <v>-16768.896499099999</v>
      </c>
      <c r="HAV5">
        <v>-16768.896499099999</v>
      </c>
      <c r="HAW5">
        <v>-16768.896499099999</v>
      </c>
      <c r="HAX5">
        <v>-31877.3386761</v>
      </c>
      <c r="HAY5">
        <v>-31877.3386761</v>
      </c>
      <c r="HAZ5">
        <v>-31877.3386761</v>
      </c>
      <c r="HBA5">
        <v>-31877.3386761</v>
      </c>
      <c r="HBB5">
        <v>-31877.3386761</v>
      </c>
      <c r="HBC5">
        <v>-31877.3386761</v>
      </c>
      <c r="HBD5">
        <v>-31877.3386761</v>
      </c>
      <c r="HBE5">
        <v>-31877.3386761</v>
      </c>
      <c r="HBF5">
        <v>-31877.3386761</v>
      </c>
      <c r="HBG5">
        <v>-31877.3386761</v>
      </c>
      <c r="HBH5">
        <v>-31877.3386761</v>
      </c>
      <c r="HBI5">
        <v>-31877.3386761</v>
      </c>
      <c r="HBJ5">
        <v>-31877.3386761</v>
      </c>
      <c r="HBK5">
        <v>-31877.3386761</v>
      </c>
      <c r="HBL5">
        <v>-31877.3386761</v>
      </c>
      <c r="HBM5">
        <v>-31877.3386761</v>
      </c>
      <c r="HBN5">
        <v>-31877.3386761</v>
      </c>
      <c r="HBO5">
        <v>-31877.3386761</v>
      </c>
      <c r="HBP5">
        <v>-31877.3386761</v>
      </c>
      <c r="HBQ5">
        <v>-31877.3386761</v>
      </c>
      <c r="HBR5">
        <v>-31877.3386761</v>
      </c>
      <c r="HBS5">
        <v>-31877.3386761</v>
      </c>
      <c r="HBT5">
        <v>-31877.3386761</v>
      </c>
      <c r="HBU5">
        <v>-31877.3386761</v>
      </c>
      <c r="HBV5">
        <v>-31877.3386761</v>
      </c>
      <c r="HBW5">
        <v>-31877.3386761</v>
      </c>
      <c r="HBX5">
        <v>-31877.3386761</v>
      </c>
      <c r="HBY5">
        <v>-31877.3386761</v>
      </c>
      <c r="HBZ5">
        <v>-31877.3386761</v>
      </c>
      <c r="HCA5">
        <v>-31877.3386761</v>
      </c>
      <c r="HCB5">
        <v>-31877.3386761</v>
      </c>
      <c r="HCC5">
        <v>-31877.3386761</v>
      </c>
      <c r="HCD5">
        <v>-31877.3386761</v>
      </c>
      <c r="HCE5">
        <v>-31877.3386761</v>
      </c>
      <c r="HCF5">
        <v>-31877.3386761</v>
      </c>
      <c r="HCG5">
        <v>-31877.3386761</v>
      </c>
      <c r="HCH5">
        <v>-31877.3386761</v>
      </c>
      <c r="HCI5">
        <v>-31877.3386761</v>
      </c>
      <c r="HCJ5">
        <v>-31877.3386761</v>
      </c>
      <c r="HCK5">
        <v>-31877.3386761</v>
      </c>
      <c r="HCL5">
        <v>-31877.3386761</v>
      </c>
      <c r="HCM5">
        <v>-31877.3386761</v>
      </c>
      <c r="HCN5">
        <v>-31877.3386761</v>
      </c>
      <c r="HCO5">
        <v>-31877.3386761</v>
      </c>
      <c r="HCP5">
        <v>65854.601421600004</v>
      </c>
      <c r="HCQ5">
        <v>65854.601421600004</v>
      </c>
      <c r="HCR5">
        <v>65854.601421600004</v>
      </c>
      <c r="HCS5">
        <v>65854.601421600004</v>
      </c>
      <c r="HCT5">
        <v>65854.601421600004</v>
      </c>
      <c r="HCU5">
        <v>65854.601421600004</v>
      </c>
      <c r="HCV5">
        <v>65854.601421600004</v>
      </c>
      <c r="HCW5">
        <v>65854.601421600004</v>
      </c>
      <c r="HCX5">
        <v>65854.601421600004</v>
      </c>
      <c r="HCY5">
        <v>65854.601421600004</v>
      </c>
      <c r="HCZ5">
        <v>65854.601421600004</v>
      </c>
      <c r="HDA5">
        <v>65765.714331199997</v>
      </c>
      <c r="HDB5">
        <v>65765.714331199997</v>
      </c>
      <c r="HDC5">
        <v>65765.714331199997</v>
      </c>
      <c r="HDD5">
        <v>65765.714331199997</v>
      </c>
      <c r="HDE5">
        <v>65765.714331199997</v>
      </c>
      <c r="HDF5">
        <v>65765.714331199997</v>
      </c>
      <c r="HDG5">
        <v>65765.714331199997</v>
      </c>
      <c r="HDH5">
        <v>65765.714331199997</v>
      </c>
      <c r="HDI5">
        <v>65765.714331199997</v>
      </c>
      <c r="HDJ5">
        <v>65765.714331199997</v>
      </c>
      <c r="HDK5">
        <v>65765.714331199997</v>
      </c>
      <c r="HDL5">
        <v>65854.601421600004</v>
      </c>
      <c r="HDM5">
        <v>65854.601421600004</v>
      </c>
      <c r="HDN5">
        <v>65854.601421600004</v>
      </c>
      <c r="HDO5">
        <v>65854.601421600004</v>
      </c>
      <c r="HDP5">
        <v>65854.601421600004</v>
      </c>
      <c r="HDQ5">
        <v>65854.601421600004</v>
      </c>
      <c r="HDR5">
        <v>65854.601421600004</v>
      </c>
      <c r="HDS5">
        <v>65854.601421600004</v>
      </c>
      <c r="HDT5">
        <v>65854.601421600004</v>
      </c>
      <c r="HDU5">
        <v>65854.601421600004</v>
      </c>
      <c r="HDV5">
        <v>65854.601421600004</v>
      </c>
      <c r="HDW5">
        <v>65765.714331199997</v>
      </c>
      <c r="HDX5">
        <v>65765.714331199997</v>
      </c>
      <c r="HDY5">
        <v>65765.714331199997</v>
      </c>
      <c r="HDZ5">
        <v>65765.714331199997</v>
      </c>
      <c r="HEA5">
        <v>65765.714331199997</v>
      </c>
      <c r="HEB5">
        <v>65765.714331199997</v>
      </c>
      <c r="HEC5">
        <v>65765.714331199997</v>
      </c>
      <c r="HED5">
        <v>65765.714331199997</v>
      </c>
      <c r="HEE5">
        <v>65765.714331199997</v>
      </c>
      <c r="HEF5">
        <v>65765.714331199997</v>
      </c>
      <c r="HEG5">
        <v>65765.714331199997</v>
      </c>
      <c r="HEH5">
        <v>88417.106543100002</v>
      </c>
      <c r="HEI5">
        <v>88417.106543100002</v>
      </c>
      <c r="HEJ5">
        <v>88417.106543100002</v>
      </c>
      <c r="HEK5">
        <v>88417.106543100002</v>
      </c>
      <c r="HEL5">
        <v>88417.106543100002</v>
      </c>
      <c r="HEM5">
        <v>88417.106543100002</v>
      </c>
      <c r="HEN5">
        <v>88417.106543100002</v>
      </c>
      <c r="HEO5">
        <v>88417.106543100002</v>
      </c>
      <c r="HEP5">
        <v>88417.106543100002</v>
      </c>
      <c r="HEQ5">
        <v>88417.106543100002</v>
      </c>
      <c r="HER5">
        <v>88417.106543100002</v>
      </c>
      <c r="HES5">
        <v>88250.088553399997</v>
      </c>
      <c r="HET5">
        <v>88250.088553399997</v>
      </c>
      <c r="HEU5">
        <v>88250.088553399997</v>
      </c>
      <c r="HEV5">
        <v>88250.088553399997</v>
      </c>
      <c r="HEW5">
        <v>88250.088553399997</v>
      </c>
      <c r="HEX5">
        <v>88250.088553399997</v>
      </c>
      <c r="HEY5">
        <v>88250.088553399997</v>
      </c>
      <c r="HEZ5">
        <v>88250.088553399997</v>
      </c>
      <c r="HFA5">
        <v>88250.088553399997</v>
      </c>
      <c r="HFB5">
        <v>88250.088553399997</v>
      </c>
      <c r="HFC5">
        <v>88250.088553399997</v>
      </c>
      <c r="HFD5">
        <v>88417.106543100002</v>
      </c>
      <c r="HFE5">
        <v>88417.106543100002</v>
      </c>
      <c r="HFF5">
        <v>88417.106543100002</v>
      </c>
      <c r="HFG5">
        <v>88417.106543100002</v>
      </c>
      <c r="HFH5">
        <v>88417.106543100002</v>
      </c>
      <c r="HFI5">
        <v>88417.106543100002</v>
      </c>
      <c r="HFJ5">
        <v>88417.106543100002</v>
      </c>
      <c r="HFK5">
        <v>88417.106543100002</v>
      </c>
      <c r="HFL5">
        <v>88417.106543100002</v>
      </c>
      <c r="HFM5">
        <v>88417.106543100002</v>
      </c>
      <c r="HFN5">
        <v>88417.106543100002</v>
      </c>
      <c r="HFO5">
        <v>88250.088553399997</v>
      </c>
      <c r="HFP5">
        <v>88250.088553399997</v>
      </c>
      <c r="HFQ5">
        <v>88250.088553399997</v>
      </c>
      <c r="HFR5">
        <v>88250.088553399997</v>
      </c>
      <c r="HFS5">
        <v>88250.088553399997</v>
      </c>
      <c r="HFT5">
        <v>88250.088553399997</v>
      </c>
      <c r="HFU5">
        <v>88250.088553399997</v>
      </c>
      <c r="HFV5">
        <v>88250.088553399997</v>
      </c>
      <c r="HFW5">
        <v>88250.088553399997</v>
      </c>
      <c r="HFX5">
        <v>88250.088553399997</v>
      </c>
      <c r="HFY5">
        <v>88250.088553399997</v>
      </c>
      <c r="HFZ5">
        <v>109168.90310700001</v>
      </c>
      <c r="HGA5">
        <v>109168.90310700001</v>
      </c>
      <c r="HGB5">
        <v>109168.90310700001</v>
      </c>
      <c r="HGC5">
        <v>109168.90310700001</v>
      </c>
      <c r="HGD5">
        <v>109168.90310700001</v>
      </c>
      <c r="HGE5">
        <v>109168.90310700001</v>
      </c>
      <c r="HGF5">
        <v>109168.90310700001</v>
      </c>
      <c r="HGG5">
        <v>109168.90310700001</v>
      </c>
      <c r="HGH5">
        <v>109168.90310700001</v>
      </c>
      <c r="HGI5">
        <v>109168.90310700001</v>
      </c>
      <c r="HGJ5">
        <v>109168.90310700001</v>
      </c>
      <c r="HGK5">
        <v>108845.62331900001</v>
      </c>
      <c r="HGL5">
        <v>108845.62331900001</v>
      </c>
      <c r="HGM5">
        <v>108845.62331900001</v>
      </c>
      <c r="HGN5">
        <v>108845.62331900001</v>
      </c>
      <c r="HGO5">
        <v>108845.62331900001</v>
      </c>
      <c r="HGP5">
        <v>108845.62331900001</v>
      </c>
      <c r="HGQ5">
        <v>108845.62331900001</v>
      </c>
      <c r="HGR5">
        <v>108845.62331900001</v>
      </c>
      <c r="HGS5">
        <v>108845.62331900001</v>
      </c>
      <c r="HGT5">
        <v>108845.62331900001</v>
      </c>
      <c r="HGU5">
        <v>108845.62331900001</v>
      </c>
      <c r="HGV5">
        <v>109168.90310700001</v>
      </c>
      <c r="HGW5">
        <v>109168.90310700001</v>
      </c>
      <c r="HGX5">
        <v>109168.90310700001</v>
      </c>
      <c r="HGY5">
        <v>109168.90310700001</v>
      </c>
      <c r="HGZ5">
        <v>109168.90310700001</v>
      </c>
      <c r="HHA5">
        <v>109168.90310700001</v>
      </c>
      <c r="HHB5">
        <v>109168.90310700001</v>
      </c>
      <c r="HHC5">
        <v>109168.90310700001</v>
      </c>
      <c r="HHD5">
        <v>109168.90310700001</v>
      </c>
      <c r="HHE5">
        <v>109168.90310700001</v>
      </c>
      <c r="HHF5">
        <v>109168.90310700001</v>
      </c>
      <c r="HHG5">
        <v>108845.62331900001</v>
      </c>
      <c r="HHH5">
        <v>108845.62331900001</v>
      </c>
      <c r="HHI5">
        <v>108845.62331900001</v>
      </c>
      <c r="HHJ5">
        <v>108845.62331900001</v>
      </c>
      <c r="HHK5">
        <v>108845.62331900001</v>
      </c>
      <c r="HHL5">
        <v>108845.62331900001</v>
      </c>
      <c r="HHM5">
        <v>108845.62331900001</v>
      </c>
      <c r="HHN5">
        <v>108845.62331900001</v>
      </c>
      <c r="HHO5">
        <v>108845.62331900001</v>
      </c>
      <c r="HHP5">
        <v>108845.62331900001</v>
      </c>
      <c r="HHQ5">
        <v>108845.62331900001</v>
      </c>
      <c r="HHR5">
        <v>-290441.59074299998</v>
      </c>
      <c r="HHS5">
        <v>-290441.59074299998</v>
      </c>
      <c r="HHT5">
        <v>-290441.59074299998</v>
      </c>
      <c r="HHU5">
        <v>-290441.59074299998</v>
      </c>
      <c r="HHV5">
        <v>-290441.59074299998</v>
      </c>
      <c r="HHW5">
        <v>-290441.59074299998</v>
      </c>
      <c r="HHX5">
        <v>-290441.59074299998</v>
      </c>
      <c r="HHY5">
        <v>-290441.59074299998</v>
      </c>
      <c r="HHZ5">
        <v>-290441.59074299998</v>
      </c>
      <c r="HIA5">
        <v>-290441.59074299998</v>
      </c>
      <c r="HIB5">
        <v>-290441.59074299998</v>
      </c>
      <c r="HIC5">
        <v>-288224.191184</v>
      </c>
      <c r="HID5">
        <v>-288224.191184</v>
      </c>
      <c r="HIE5">
        <v>-288224.191184</v>
      </c>
      <c r="HIF5">
        <v>-288224.191184</v>
      </c>
      <c r="HIG5">
        <v>-288224.191184</v>
      </c>
      <c r="HIH5">
        <v>-288224.191184</v>
      </c>
      <c r="HII5">
        <v>-288224.191184</v>
      </c>
      <c r="HIJ5">
        <v>-288224.191184</v>
      </c>
      <c r="HIK5">
        <v>-288224.191184</v>
      </c>
      <c r="HIL5">
        <v>-288224.191184</v>
      </c>
      <c r="HIM5">
        <v>-288224.191184</v>
      </c>
      <c r="HIN5">
        <v>-290441.59074299998</v>
      </c>
      <c r="HIO5">
        <v>-290441.59074299998</v>
      </c>
      <c r="HIP5">
        <v>-290441.59074299998</v>
      </c>
      <c r="HIQ5">
        <v>-290441.59074299998</v>
      </c>
      <c r="HIR5">
        <v>-290441.59074299998</v>
      </c>
      <c r="HIS5">
        <v>-290441.59074299998</v>
      </c>
      <c r="HIT5">
        <v>-290441.59074299998</v>
      </c>
      <c r="HIU5">
        <v>-290441.59074299998</v>
      </c>
      <c r="HIV5">
        <v>-290441.59074299998</v>
      </c>
      <c r="HIW5">
        <v>-290441.59074299998</v>
      </c>
      <c r="HIX5">
        <v>-290441.59074299998</v>
      </c>
      <c r="HIY5">
        <v>-288224.191184</v>
      </c>
      <c r="HIZ5">
        <v>-288224.191184</v>
      </c>
      <c r="HJA5">
        <v>-288224.191184</v>
      </c>
      <c r="HJB5">
        <v>-288224.191184</v>
      </c>
      <c r="HJC5">
        <v>-288224.191184</v>
      </c>
      <c r="HJD5">
        <v>-288224.191184</v>
      </c>
      <c r="HJE5">
        <v>-288224.191184</v>
      </c>
      <c r="HJF5">
        <v>-288224.191184</v>
      </c>
      <c r="HJG5">
        <v>-288224.191184</v>
      </c>
      <c r="HJH5">
        <v>-288224.191184</v>
      </c>
      <c r="HJI5">
        <v>-288224.191184</v>
      </c>
      <c r="HJJ5">
        <v>-426228.162725</v>
      </c>
      <c r="HJK5">
        <v>-426228.162725</v>
      </c>
      <c r="HJL5">
        <v>-426228.162725</v>
      </c>
      <c r="HJM5">
        <v>-426228.162725</v>
      </c>
      <c r="HJN5">
        <v>-426228.162725</v>
      </c>
      <c r="HJO5">
        <v>-426228.162725</v>
      </c>
      <c r="HJP5">
        <v>-426228.162725</v>
      </c>
      <c r="HJQ5">
        <v>-426228.162725</v>
      </c>
      <c r="HJR5">
        <v>-426228.162725</v>
      </c>
      <c r="HJS5">
        <v>-426228.162725</v>
      </c>
      <c r="HJT5">
        <v>-426228.162725</v>
      </c>
      <c r="HJU5">
        <v>-422061.69023800001</v>
      </c>
      <c r="HJV5">
        <v>-422061.69023800001</v>
      </c>
      <c r="HJW5">
        <v>-422061.69023800001</v>
      </c>
      <c r="HJX5">
        <v>-422061.69023800001</v>
      </c>
      <c r="HJY5">
        <v>-422061.69023800001</v>
      </c>
      <c r="HJZ5">
        <v>-422061.69023800001</v>
      </c>
      <c r="HKA5">
        <v>-422061.69023800001</v>
      </c>
      <c r="HKB5">
        <v>-422061.69023800001</v>
      </c>
      <c r="HKC5">
        <v>-422061.69023800001</v>
      </c>
      <c r="HKD5">
        <v>-422061.69023800001</v>
      </c>
      <c r="HKE5">
        <v>-422061.69023800001</v>
      </c>
      <c r="HKF5">
        <v>-426228.162725</v>
      </c>
      <c r="HKG5">
        <v>-426228.162725</v>
      </c>
      <c r="HKH5">
        <v>-426228.162725</v>
      </c>
      <c r="HKI5">
        <v>-426228.162725</v>
      </c>
      <c r="HKJ5">
        <v>-426228.162725</v>
      </c>
      <c r="HKK5">
        <v>-426228.162725</v>
      </c>
      <c r="HKL5">
        <v>-426228.162725</v>
      </c>
      <c r="HKM5">
        <v>-426228.162725</v>
      </c>
      <c r="HKN5">
        <v>-426228.162725</v>
      </c>
      <c r="HKO5">
        <v>-426228.162725</v>
      </c>
      <c r="HKP5">
        <v>-426228.162725</v>
      </c>
      <c r="HKQ5">
        <v>-422061.69023800001</v>
      </c>
      <c r="HKR5">
        <v>-422061.69023800001</v>
      </c>
      <c r="HKS5">
        <v>-422061.69023800001</v>
      </c>
      <c r="HKT5">
        <v>-422061.69023800001</v>
      </c>
      <c r="HKU5">
        <v>-422061.69023800001</v>
      </c>
      <c r="HKV5">
        <v>-422061.69023800001</v>
      </c>
      <c r="HKW5">
        <v>-422061.69023800001</v>
      </c>
      <c r="HKX5">
        <v>-422061.69023800001</v>
      </c>
      <c r="HKY5">
        <v>-422061.69023800001</v>
      </c>
      <c r="HKZ5">
        <v>-422061.69023800001</v>
      </c>
      <c r="HLA5">
        <v>-422061.69023800001</v>
      </c>
      <c r="HLB5">
        <v>-615549.87971300003</v>
      </c>
      <c r="HLC5">
        <v>-615549.87971300003</v>
      </c>
      <c r="HLD5">
        <v>-615549.87971300003</v>
      </c>
      <c r="HLE5">
        <v>-615549.87971300003</v>
      </c>
      <c r="HLF5">
        <v>-615549.87971300003</v>
      </c>
      <c r="HLG5">
        <v>-615549.87971300003</v>
      </c>
      <c r="HLH5">
        <v>-615549.87971300003</v>
      </c>
      <c r="HLI5">
        <v>-615549.87971300003</v>
      </c>
      <c r="HLJ5">
        <v>-615549.87971300003</v>
      </c>
      <c r="HLK5">
        <v>-615549.87971300003</v>
      </c>
      <c r="HLL5">
        <v>-615549.87971300003</v>
      </c>
      <c r="HLM5">
        <v>-607485.26137099997</v>
      </c>
      <c r="HLN5">
        <v>-607485.26137099997</v>
      </c>
      <c r="HLO5">
        <v>-607485.26137099997</v>
      </c>
      <c r="HLP5">
        <v>-607485.26137099997</v>
      </c>
      <c r="HLQ5">
        <v>-607485.26137099997</v>
      </c>
      <c r="HLR5">
        <v>-607485.26137099997</v>
      </c>
      <c r="HLS5">
        <v>-607485.26137099997</v>
      </c>
      <c r="HLT5">
        <v>-607485.26137099997</v>
      </c>
      <c r="HLU5">
        <v>-607485.26137099997</v>
      </c>
      <c r="HLV5">
        <v>-607485.26137099997</v>
      </c>
      <c r="HLW5">
        <v>-607485.26137099997</v>
      </c>
      <c r="HLX5">
        <v>-615549.87971300003</v>
      </c>
      <c r="HLY5">
        <v>-615549.87971300003</v>
      </c>
      <c r="HLZ5">
        <v>-615549.87971300003</v>
      </c>
      <c r="HMA5">
        <v>-615549.87971300003</v>
      </c>
      <c r="HMB5">
        <v>-615549.87971300003</v>
      </c>
      <c r="HMC5">
        <v>-615549.87971300003</v>
      </c>
      <c r="HMD5">
        <v>-615549.87971300003</v>
      </c>
      <c r="HME5">
        <v>-615549.87971300003</v>
      </c>
      <c r="HMF5">
        <v>-615549.87971300003</v>
      </c>
      <c r="HMG5">
        <v>-615549.87971300003</v>
      </c>
      <c r="HMH5">
        <v>-615549.87971300003</v>
      </c>
      <c r="HMI5">
        <v>-607485.26137099997</v>
      </c>
      <c r="HMJ5">
        <v>-607485.26137099997</v>
      </c>
      <c r="HMK5">
        <v>-607485.26137099997</v>
      </c>
      <c r="HML5">
        <v>-607485.26137099997</v>
      </c>
      <c r="HMM5">
        <v>-607485.26137099997</v>
      </c>
      <c r="HMN5">
        <v>-607485.26137099997</v>
      </c>
      <c r="HMO5">
        <v>-607485.26137099997</v>
      </c>
      <c r="HMP5">
        <v>-607485.26137099997</v>
      </c>
      <c r="HMQ5">
        <v>-607485.26137099997</v>
      </c>
      <c r="HMR5">
        <v>-607485.26137099997</v>
      </c>
      <c r="HMS5">
        <v>-607485.26137099997</v>
      </c>
      <c r="HMT5">
        <v>-1375394.35448</v>
      </c>
      <c r="HMU5">
        <v>-1375394.35448</v>
      </c>
      <c r="HMV5">
        <v>-1375394.35448</v>
      </c>
      <c r="HMW5">
        <v>-1375394.35448</v>
      </c>
      <c r="HMX5">
        <v>-1375394.35448</v>
      </c>
      <c r="HMY5">
        <v>-1375394.35448</v>
      </c>
      <c r="HMZ5">
        <v>-1375394.35448</v>
      </c>
      <c r="HNA5">
        <v>-1375394.35448</v>
      </c>
      <c r="HNB5">
        <v>-1375394.35448</v>
      </c>
      <c r="HNC5">
        <v>-1375394.35448</v>
      </c>
      <c r="HND5">
        <v>-1375394.35448</v>
      </c>
      <c r="HNE5">
        <v>-1375409.2056700001</v>
      </c>
      <c r="HNF5">
        <v>-1375409.2056700001</v>
      </c>
      <c r="HNG5">
        <v>-1375409.2056700001</v>
      </c>
      <c r="HNH5">
        <v>-1375409.2056700001</v>
      </c>
      <c r="HNI5">
        <v>-1375409.2056700001</v>
      </c>
      <c r="HNJ5">
        <v>-1375409.2056700001</v>
      </c>
      <c r="HNK5">
        <v>-1375409.2056700001</v>
      </c>
      <c r="HNL5">
        <v>-1375409.2056700001</v>
      </c>
      <c r="HNM5">
        <v>-1375409.2056700001</v>
      </c>
      <c r="HNN5">
        <v>-1375409.2056700001</v>
      </c>
      <c r="HNO5">
        <v>-1375409.2056700001</v>
      </c>
      <c r="HNP5">
        <v>-1375394.35448</v>
      </c>
      <c r="HNQ5">
        <v>-1375394.35448</v>
      </c>
      <c r="HNR5">
        <v>-1375394.35448</v>
      </c>
      <c r="HNS5">
        <v>-1375394.35448</v>
      </c>
      <c r="HNT5">
        <v>-1375394.35448</v>
      </c>
      <c r="HNU5">
        <v>-1375394.35448</v>
      </c>
      <c r="HNV5">
        <v>-1375394.35448</v>
      </c>
      <c r="HNW5">
        <v>-1375394.35448</v>
      </c>
      <c r="HNX5">
        <v>-1375394.35448</v>
      </c>
      <c r="HNY5">
        <v>-1375394.35448</v>
      </c>
      <c r="HNZ5">
        <v>-1375394.35448</v>
      </c>
      <c r="HOA5">
        <v>-1375409.2056700001</v>
      </c>
      <c r="HOB5">
        <v>-1375409.2056700001</v>
      </c>
      <c r="HOC5">
        <v>-1375409.2056700001</v>
      </c>
      <c r="HOD5">
        <v>-1375409.2056700001</v>
      </c>
      <c r="HOE5">
        <v>-1375409.2056700001</v>
      </c>
      <c r="HOF5">
        <v>-1375409.2056700001</v>
      </c>
      <c r="HOG5">
        <v>-1375409.2056700001</v>
      </c>
      <c r="HOH5">
        <v>-1375409.2056700001</v>
      </c>
      <c r="HOI5">
        <v>-1375409.2056700001</v>
      </c>
      <c r="HOJ5">
        <v>-1375409.2056700001</v>
      </c>
      <c r="HOK5">
        <v>-1375409.2056700001</v>
      </c>
      <c r="HOL5">
        <v>-1553879.0526099999</v>
      </c>
      <c r="HOM5">
        <v>-1553879.0526099999</v>
      </c>
      <c r="HON5">
        <v>-1553879.0526099999</v>
      </c>
      <c r="HOO5">
        <v>-1553879.0526099999</v>
      </c>
      <c r="HOP5">
        <v>-1553879.0526099999</v>
      </c>
      <c r="HOQ5">
        <v>-1553879.0526099999</v>
      </c>
      <c r="HOR5">
        <v>-1553879.0526099999</v>
      </c>
      <c r="HOS5">
        <v>-1553879.0526099999</v>
      </c>
      <c r="HOT5">
        <v>-1553879.0526099999</v>
      </c>
      <c r="HOU5">
        <v>-1553879.0526099999</v>
      </c>
      <c r="HOV5">
        <v>-1553879.0526099999</v>
      </c>
      <c r="HOW5">
        <v>-1553906.95787</v>
      </c>
      <c r="HOX5">
        <v>-1553906.95787</v>
      </c>
      <c r="HOY5">
        <v>-1553906.95787</v>
      </c>
      <c r="HOZ5">
        <v>-1553906.95787</v>
      </c>
      <c r="HPA5">
        <v>-1553906.95787</v>
      </c>
      <c r="HPB5">
        <v>-1553906.95787</v>
      </c>
      <c r="HPC5">
        <v>-1553906.95787</v>
      </c>
      <c r="HPD5">
        <v>-1553906.95787</v>
      </c>
      <c r="HPE5">
        <v>-1553906.95787</v>
      </c>
      <c r="HPF5">
        <v>-1553906.95787</v>
      </c>
      <c r="HPG5">
        <v>-1553906.95787</v>
      </c>
      <c r="HPH5">
        <v>-1553879.0526099999</v>
      </c>
      <c r="HPI5">
        <v>-1553879.0526099999</v>
      </c>
      <c r="HPJ5">
        <v>-1553879.0526099999</v>
      </c>
      <c r="HPK5">
        <v>-1553879.0526099999</v>
      </c>
      <c r="HPL5">
        <v>-1553879.0526099999</v>
      </c>
      <c r="HPM5">
        <v>-1553879.0526099999</v>
      </c>
      <c r="HPN5">
        <v>-1553879.0526099999</v>
      </c>
      <c r="HPO5">
        <v>-1553879.0526099999</v>
      </c>
      <c r="HPP5">
        <v>-1553879.0526099999</v>
      </c>
      <c r="HPQ5">
        <v>-1553879.0526099999</v>
      </c>
      <c r="HPR5">
        <v>-1553879.0526099999</v>
      </c>
      <c r="HPS5">
        <v>-1553906.95787</v>
      </c>
      <c r="HPT5">
        <v>-1553906.95787</v>
      </c>
      <c r="HPU5">
        <v>-1553906.95787</v>
      </c>
      <c r="HPV5">
        <v>-1553906.95787</v>
      </c>
      <c r="HPW5">
        <v>-1553906.95787</v>
      </c>
      <c r="HPX5">
        <v>-1553906.95787</v>
      </c>
      <c r="HPY5">
        <v>-1553906.95787</v>
      </c>
      <c r="HPZ5">
        <v>-1553906.95787</v>
      </c>
      <c r="HQA5">
        <v>-1553906.95787</v>
      </c>
      <c r="HQB5">
        <v>-1553906.95787</v>
      </c>
      <c r="HQC5">
        <v>-1553906.95787</v>
      </c>
      <c r="HQD5">
        <v>-1812177.4401</v>
      </c>
      <c r="HQE5">
        <v>-1812177.4401</v>
      </c>
      <c r="HQF5">
        <v>-1812177.4401</v>
      </c>
      <c r="HQG5">
        <v>-1812177.4401</v>
      </c>
      <c r="HQH5">
        <v>-1812177.4401</v>
      </c>
      <c r="HQI5">
        <v>-1812177.4401</v>
      </c>
      <c r="HQJ5">
        <v>-1812177.4401</v>
      </c>
      <c r="HQK5">
        <v>-1812177.4401</v>
      </c>
      <c r="HQL5">
        <v>-1812177.4401</v>
      </c>
      <c r="HQM5">
        <v>-1812177.4401</v>
      </c>
      <c r="HQN5">
        <v>-1812177.4401</v>
      </c>
      <c r="HQO5">
        <v>-1812231.4534799999</v>
      </c>
      <c r="HQP5">
        <v>-1812231.4534799999</v>
      </c>
      <c r="HQQ5">
        <v>-1812231.4534799999</v>
      </c>
      <c r="HQR5">
        <v>-1812231.4534799999</v>
      </c>
      <c r="HQS5">
        <v>-1812231.4534799999</v>
      </c>
      <c r="HQT5">
        <v>-1812231.4534799999</v>
      </c>
      <c r="HQU5">
        <v>-1812231.4534799999</v>
      </c>
      <c r="HQV5">
        <v>-1812231.4534799999</v>
      </c>
      <c r="HQW5">
        <v>-1812231.4534799999</v>
      </c>
      <c r="HQX5">
        <v>-1812231.4534799999</v>
      </c>
      <c r="HQY5">
        <v>-1812231.4534799999</v>
      </c>
      <c r="HQZ5">
        <v>-1812177.4401</v>
      </c>
      <c r="HRA5">
        <v>-1812177.4401</v>
      </c>
      <c r="HRB5">
        <v>-1812177.4401</v>
      </c>
      <c r="HRC5">
        <v>-1812177.4401</v>
      </c>
      <c r="HRD5">
        <v>-1812177.4401</v>
      </c>
      <c r="HRE5">
        <v>-1812177.4401</v>
      </c>
      <c r="HRF5">
        <v>-1812177.4401</v>
      </c>
      <c r="HRG5">
        <v>-1812177.4401</v>
      </c>
      <c r="HRH5">
        <v>-1812177.4401</v>
      </c>
      <c r="HRI5">
        <v>-1812177.4401</v>
      </c>
      <c r="HRJ5">
        <v>-1812177.4401</v>
      </c>
      <c r="HRK5">
        <v>-1812231.4534799999</v>
      </c>
      <c r="HRL5">
        <v>-1812231.4534799999</v>
      </c>
      <c r="HRM5">
        <v>-1812231.4534799999</v>
      </c>
      <c r="HRN5">
        <v>-1812231.4534799999</v>
      </c>
      <c r="HRO5">
        <v>-1812231.4534799999</v>
      </c>
      <c r="HRP5">
        <v>-1812231.4534799999</v>
      </c>
      <c r="HRQ5">
        <v>-1812231.4534799999</v>
      </c>
      <c r="HRR5">
        <v>-1812231.4534799999</v>
      </c>
      <c r="HRS5">
        <v>-1812231.4534799999</v>
      </c>
      <c r="HRT5">
        <v>-1812231.4534799999</v>
      </c>
      <c r="HRU5">
        <v>-1812231.4534799999</v>
      </c>
      <c r="HRV5">
        <v>-39937511.013999999</v>
      </c>
      <c r="HRW5">
        <v>-39937511.013999999</v>
      </c>
      <c r="HRX5">
        <v>-39937511.013999999</v>
      </c>
      <c r="HRY5">
        <v>-39937511.013999999</v>
      </c>
      <c r="HRZ5">
        <v>-39937511.013999999</v>
      </c>
      <c r="HSA5">
        <v>-39937511.013999999</v>
      </c>
      <c r="HSB5">
        <v>-39937511.013999999</v>
      </c>
      <c r="HSC5">
        <v>-39937511.013999999</v>
      </c>
      <c r="HSD5">
        <v>-39937511.013999999</v>
      </c>
      <c r="HSE5">
        <v>-39937511.013999999</v>
      </c>
      <c r="HSF5">
        <v>-39937511.013999999</v>
      </c>
      <c r="HSG5">
        <v>-39937511.013999999</v>
      </c>
      <c r="HSH5">
        <v>-39937511.013999999</v>
      </c>
      <c r="HSI5">
        <v>-39937511.013999999</v>
      </c>
      <c r="HSJ5">
        <v>-39937511.013999999</v>
      </c>
      <c r="HSK5">
        <v>-39937511.013999999</v>
      </c>
      <c r="HSL5">
        <v>-39937511.013999999</v>
      </c>
      <c r="HSM5">
        <v>-39937511.013999999</v>
      </c>
      <c r="HSN5">
        <v>-39937511.013999999</v>
      </c>
      <c r="HSO5">
        <v>-39937511.013999999</v>
      </c>
      <c r="HSP5">
        <v>-39937511.013999999</v>
      </c>
      <c r="HSQ5">
        <v>-39937511.013999999</v>
      </c>
      <c r="HSR5">
        <v>-39937511.013999999</v>
      </c>
      <c r="HSS5">
        <v>-39937511.013999999</v>
      </c>
      <c r="HST5">
        <v>-39937511.013999999</v>
      </c>
      <c r="HSU5">
        <v>-39937511.013999999</v>
      </c>
      <c r="HSV5">
        <v>-39937511.013999999</v>
      </c>
      <c r="HSW5">
        <v>-39937511.013999999</v>
      </c>
      <c r="HSX5">
        <v>-39937511.013999999</v>
      </c>
      <c r="HSY5">
        <v>-39937511.013999999</v>
      </c>
      <c r="HSZ5">
        <v>-39937511.013999999</v>
      </c>
      <c r="HTA5">
        <v>-39937511.013999999</v>
      </c>
      <c r="HTB5">
        <v>-39937511.013999999</v>
      </c>
      <c r="HTC5">
        <v>-39937511.013999999</v>
      </c>
      <c r="HTD5">
        <v>-39937511.013999999</v>
      </c>
      <c r="HTE5">
        <v>-39937511.013999999</v>
      </c>
      <c r="HTF5">
        <v>-39937511.013999999</v>
      </c>
      <c r="HTG5">
        <v>-39937511.013999999</v>
      </c>
      <c r="HTH5">
        <v>-39937511.013999999</v>
      </c>
      <c r="HTI5">
        <v>-39937511.013999999</v>
      </c>
      <c r="HTJ5">
        <v>-39937511.013999999</v>
      </c>
      <c r="HTK5">
        <v>-39937511.013999999</v>
      </c>
      <c r="HTL5">
        <v>-39937511.013999999</v>
      </c>
      <c r="HTM5">
        <v>-39937511.013999999</v>
      </c>
      <c r="HTN5">
        <v>-60535348.099200003</v>
      </c>
      <c r="HTO5">
        <v>-60535348.099200003</v>
      </c>
      <c r="HTP5">
        <v>-60535348.099200003</v>
      </c>
      <c r="HTQ5">
        <v>-60535348.099200003</v>
      </c>
      <c r="HTR5">
        <v>-60535348.099200003</v>
      </c>
      <c r="HTS5">
        <v>-60535348.099200003</v>
      </c>
      <c r="HTT5">
        <v>-60535348.099200003</v>
      </c>
      <c r="HTU5">
        <v>-60535348.099200003</v>
      </c>
      <c r="HTV5">
        <v>-60535348.099200003</v>
      </c>
      <c r="HTW5">
        <v>-60535348.099200003</v>
      </c>
      <c r="HTX5">
        <v>-60535348.099200003</v>
      </c>
      <c r="HTY5">
        <v>-60535348.099200003</v>
      </c>
      <c r="HTZ5">
        <v>-60535348.099200003</v>
      </c>
      <c r="HUA5">
        <v>-60535348.099200003</v>
      </c>
      <c r="HUB5">
        <v>-60535348.099200003</v>
      </c>
      <c r="HUC5">
        <v>-60535348.099200003</v>
      </c>
      <c r="HUD5">
        <v>-60535348.099200003</v>
      </c>
      <c r="HUE5">
        <v>-60535348.099200003</v>
      </c>
      <c r="HUF5">
        <v>-60535348.099200003</v>
      </c>
      <c r="HUG5">
        <v>-60535348.099200003</v>
      </c>
      <c r="HUH5">
        <v>-60535348.099200003</v>
      </c>
      <c r="HUI5">
        <v>-60535348.099200003</v>
      </c>
      <c r="HUJ5">
        <v>-60535348.099200003</v>
      </c>
      <c r="HUK5">
        <v>-60535348.099200003</v>
      </c>
      <c r="HUL5">
        <v>-60535348.099200003</v>
      </c>
      <c r="HUM5">
        <v>-60535348.099200003</v>
      </c>
      <c r="HUN5">
        <v>-60535348.099200003</v>
      </c>
      <c r="HUO5">
        <v>-60535348.099200003</v>
      </c>
      <c r="HUP5">
        <v>-60535348.099200003</v>
      </c>
      <c r="HUQ5">
        <v>-60535348.099200003</v>
      </c>
      <c r="HUR5">
        <v>-60535348.099200003</v>
      </c>
      <c r="HUS5">
        <v>-60535348.099200003</v>
      </c>
      <c r="HUT5">
        <v>-60535348.099200003</v>
      </c>
      <c r="HUU5">
        <v>-60535348.099200003</v>
      </c>
      <c r="HUV5">
        <v>-60535348.099200003</v>
      </c>
      <c r="HUW5">
        <v>-60535348.099200003</v>
      </c>
      <c r="HUX5">
        <v>-60535348.099200003</v>
      </c>
      <c r="HUY5">
        <v>-60535348.099200003</v>
      </c>
      <c r="HUZ5">
        <v>-60535348.099200003</v>
      </c>
      <c r="HVA5">
        <v>-60535348.099200003</v>
      </c>
      <c r="HVB5">
        <v>-60535348.099200003</v>
      </c>
      <c r="HVC5">
        <v>-60535348.099200003</v>
      </c>
      <c r="HVD5">
        <v>-60535348.099200003</v>
      </c>
      <c r="HVE5">
        <v>-60535348.099200003</v>
      </c>
      <c r="HVF5">
        <v>-91757660.195700005</v>
      </c>
      <c r="HVG5">
        <v>-91757660.195700005</v>
      </c>
      <c r="HVH5">
        <v>-91757660.195700005</v>
      </c>
      <c r="HVI5">
        <v>-91757660.195700005</v>
      </c>
      <c r="HVJ5">
        <v>-91757660.195700005</v>
      </c>
      <c r="HVK5">
        <v>-91757660.195700005</v>
      </c>
      <c r="HVL5">
        <v>-91757660.195700005</v>
      </c>
      <c r="HVM5">
        <v>-91757660.195700005</v>
      </c>
      <c r="HVN5">
        <v>-91757660.195700005</v>
      </c>
      <c r="HVO5">
        <v>-91757660.195700005</v>
      </c>
      <c r="HVP5">
        <v>-91757660.195700005</v>
      </c>
      <c r="HVQ5">
        <v>-91757660.195700005</v>
      </c>
      <c r="HVR5">
        <v>-91757660.195700005</v>
      </c>
      <c r="HVS5">
        <v>-91757660.195700005</v>
      </c>
      <c r="HVT5">
        <v>-91757660.195700005</v>
      </c>
      <c r="HVU5">
        <v>-91757660.195700005</v>
      </c>
      <c r="HVV5">
        <v>-91757660.195700005</v>
      </c>
      <c r="HVW5">
        <v>-91757660.195700005</v>
      </c>
      <c r="HVX5">
        <v>-91757660.195700005</v>
      </c>
      <c r="HVY5">
        <v>-91757660.195700005</v>
      </c>
      <c r="HVZ5">
        <v>-91757660.195700005</v>
      </c>
      <c r="HWA5">
        <v>-91757660.195700005</v>
      </c>
      <c r="HWB5">
        <v>-91757660.195700005</v>
      </c>
      <c r="HWC5">
        <v>-91757660.195700005</v>
      </c>
      <c r="HWD5">
        <v>-91757660.195700005</v>
      </c>
      <c r="HWE5">
        <v>-91757660.195700005</v>
      </c>
      <c r="HWF5">
        <v>-91757660.195700005</v>
      </c>
      <c r="HWG5">
        <v>-91757660.195700005</v>
      </c>
      <c r="HWH5">
        <v>-91757660.195700005</v>
      </c>
      <c r="HWI5">
        <v>-91757660.195700005</v>
      </c>
      <c r="HWJ5">
        <v>-91757660.195700005</v>
      </c>
      <c r="HWK5">
        <v>-91757660.195700005</v>
      </c>
      <c r="HWL5">
        <v>-91757660.195700005</v>
      </c>
      <c r="HWM5">
        <v>-91757660.195700005</v>
      </c>
      <c r="HWN5">
        <v>-91757660.195700005</v>
      </c>
      <c r="HWO5">
        <v>-91757660.195700005</v>
      </c>
      <c r="HWP5">
        <v>-91757660.195700005</v>
      </c>
      <c r="HWQ5">
        <v>-91757660.195700005</v>
      </c>
      <c r="HWR5">
        <v>-91757660.195700005</v>
      </c>
      <c r="HWS5">
        <v>-91757660.195700005</v>
      </c>
      <c r="HWT5">
        <v>-91757660.195700005</v>
      </c>
      <c r="HWU5">
        <v>-91757660.195700005</v>
      </c>
      <c r="HWV5">
        <v>-91757660.195700005</v>
      </c>
      <c r="HWW5">
        <v>-91757660.195700005</v>
      </c>
      <c r="HWX5">
        <v>-39937511.013999999</v>
      </c>
      <c r="HWY5">
        <v>-39937511.013999999</v>
      </c>
      <c r="HWZ5">
        <v>-39937511.013999999</v>
      </c>
      <c r="HXA5">
        <v>-39937511.013999999</v>
      </c>
      <c r="HXB5">
        <v>-39937511.013999999</v>
      </c>
      <c r="HXC5">
        <v>-39937511.013999999</v>
      </c>
      <c r="HXD5">
        <v>-39937511.013999999</v>
      </c>
      <c r="HXE5">
        <v>-39937511.013999999</v>
      </c>
      <c r="HXF5">
        <v>-39937511.013999999</v>
      </c>
      <c r="HXG5">
        <v>-39937511.013999999</v>
      </c>
      <c r="HXH5">
        <v>-39937511.013999999</v>
      </c>
      <c r="HXI5">
        <v>-39937511.013999999</v>
      </c>
      <c r="HXJ5">
        <v>-39937511.013999999</v>
      </c>
      <c r="HXK5">
        <v>-39937511.013999999</v>
      </c>
      <c r="HXL5">
        <v>-39937511.013999999</v>
      </c>
      <c r="HXM5">
        <v>-39937511.013999999</v>
      </c>
      <c r="HXN5">
        <v>-39937511.013999999</v>
      </c>
      <c r="HXO5">
        <v>-39937511.013999999</v>
      </c>
      <c r="HXP5">
        <v>-39937511.013999999</v>
      </c>
      <c r="HXQ5">
        <v>-39937511.013999999</v>
      </c>
      <c r="HXR5">
        <v>-39937511.013999999</v>
      </c>
      <c r="HXS5">
        <v>-39937511.013999999</v>
      </c>
      <c r="HXT5">
        <v>-39937511.013999999</v>
      </c>
      <c r="HXU5">
        <v>-39937511.013999999</v>
      </c>
      <c r="HXV5">
        <v>-39937511.013999999</v>
      </c>
      <c r="HXW5">
        <v>-39937511.013999999</v>
      </c>
      <c r="HXX5">
        <v>-39937511.013999999</v>
      </c>
      <c r="HXY5">
        <v>-39937511.013999999</v>
      </c>
      <c r="HXZ5">
        <v>-39937511.013999999</v>
      </c>
      <c r="HYA5">
        <v>-39937511.013999999</v>
      </c>
      <c r="HYB5">
        <v>-39937511.013999999</v>
      </c>
      <c r="HYC5">
        <v>-39937511.013999999</v>
      </c>
      <c r="HYD5">
        <v>-39937511.013999999</v>
      </c>
      <c r="HYE5">
        <v>-39937511.013999999</v>
      </c>
      <c r="HYF5">
        <v>-39937511.013999999</v>
      </c>
      <c r="HYG5">
        <v>-39937511.013999999</v>
      </c>
      <c r="HYH5">
        <v>-39937511.013999999</v>
      </c>
      <c r="HYI5">
        <v>-39937511.013999999</v>
      </c>
      <c r="HYJ5">
        <v>-39937511.013999999</v>
      </c>
      <c r="HYK5">
        <v>-39937511.013999999</v>
      </c>
      <c r="HYL5">
        <v>-39937511.013999999</v>
      </c>
      <c r="HYM5">
        <v>-39937511.013999999</v>
      </c>
      <c r="HYN5">
        <v>-39937511.013999999</v>
      </c>
      <c r="HYO5">
        <v>-39937511.013999999</v>
      </c>
      <c r="HYP5">
        <v>-60535348.099200003</v>
      </c>
      <c r="HYQ5">
        <v>-60535348.099200003</v>
      </c>
      <c r="HYR5">
        <v>-60535348.099200003</v>
      </c>
      <c r="HYS5">
        <v>-60535348.099200003</v>
      </c>
      <c r="HYT5">
        <v>-60535348.099200003</v>
      </c>
      <c r="HYU5">
        <v>-60535348.099200003</v>
      </c>
      <c r="HYV5">
        <v>-60535348.099200003</v>
      </c>
      <c r="HYW5">
        <v>-60535348.099200003</v>
      </c>
      <c r="HYX5">
        <v>-60535348.099200003</v>
      </c>
      <c r="HYY5">
        <v>-60535348.099200003</v>
      </c>
      <c r="HYZ5">
        <v>-60535348.099200003</v>
      </c>
      <c r="HZA5">
        <v>-60535348.099200003</v>
      </c>
      <c r="HZB5">
        <v>-60535348.099200003</v>
      </c>
      <c r="HZC5">
        <v>-60535348.099200003</v>
      </c>
      <c r="HZD5">
        <v>-60535348.099200003</v>
      </c>
      <c r="HZE5">
        <v>-60535348.099200003</v>
      </c>
      <c r="HZF5">
        <v>-60535348.099200003</v>
      </c>
      <c r="HZG5">
        <v>-60535348.099200003</v>
      </c>
      <c r="HZH5">
        <v>-60535348.099200003</v>
      </c>
      <c r="HZI5">
        <v>-60535348.099200003</v>
      </c>
      <c r="HZJ5">
        <v>-60535348.099200003</v>
      </c>
      <c r="HZK5">
        <v>-60535348.099200003</v>
      </c>
      <c r="HZL5">
        <v>-60535348.099200003</v>
      </c>
      <c r="HZM5">
        <v>-60535348.099200003</v>
      </c>
      <c r="HZN5">
        <v>-60535348.099200003</v>
      </c>
      <c r="HZO5">
        <v>-60535348.099200003</v>
      </c>
      <c r="HZP5">
        <v>-60535348.099200003</v>
      </c>
      <c r="HZQ5">
        <v>-60535348.099200003</v>
      </c>
      <c r="HZR5">
        <v>-60535348.099200003</v>
      </c>
      <c r="HZS5">
        <v>-60535348.099200003</v>
      </c>
      <c r="HZT5">
        <v>-60535348.099200003</v>
      </c>
      <c r="HZU5">
        <v>-60535348.099200003</v>
      </c>
      <c r="HZV5">
        <v>-60535348.099200003</v>
      </c>
      <c r="HZW5">
        <v>-60535348.099200003</v>
      </c>
      <c r="HZX5">
        <v>-60535348.099200003</v>
      </c>
      <c r="HZY5">
        <v>-60535348.099200003</v>
      </c>
      <c r="HZZ5">
        <v>-60535348.099200003</v>
      </c>
      <c r="IAA5">
        <v>-60535348.099200003</v>
      </c>
      <c r="IAB5">
        <v>-60535348.099200003</v>
      </c>
      <c r="IAC5">
        <v>-60535348.099200003</v>
      </c>
      <c r="IAD5">
        <v>-60535348.099200003</v>
      </c>
      <c r="IAE5">
        <v>-60535348.099200003</v>
      </c>
      <c r="IAF5">
        <v>-60535348.099200003</v>
      </c>
      <c r="IAG5">
        <v>-60535348.099200003</v>
      </c>
      <c r="IAH5">
        <v>-91757660.195700005</v>
      </c>
      <c r="IAI5">
        <v>-91757660.195700005</v>
      </c>
      <c r="IAJ5">
        <v>-91757660.195700005</v>
      </c>
      <c r="IAK5">
        <v>-91757660.195700005</v>
      </c>
      <c r="IAL5">
        <v>-91757660.195700005</v>
      </c>
      <c r="IAM5">
        <v>-91757660.195700005</v>
      </c>
      <c r="IAN5">
        <v>-91757660.195700005</v>
      </c>
      <c r="IAO5">
        <v>-91757660.195700005</v>
      </c>
      <c r="IAP5">
        <v>-91757660.195700005</v>
      </c>
      <c r="IAQ5">
        <v>-91757660.195700005</v>
      </c>
      <c r="IAR5">
        <v>-91757660.195700005</v>
      </c>
      <c r="IAS5">
        <v>-91757660.195700005</v>
      </c>
      <c r="IAT5">
        <v>-91757660.195700005</v>
      </c>
      <c r="IAU5">
        <v>-91757660.195700005</v>
      </c>
      <c r="IAV5">
        <v>-91757660.195700005</v>
      </c>
      <c r="IAW5">
        <v>-91757660.195700005</v>
      </c>
      <c r="IAX5">
        <v>-91757660.195700005</v>
      </c>
      <c r="IAY5">
        <v>-91757660.195700005</v>
      </c>
      <c r="IAZ5">
        <v>-91757660.195700005</v>
      </c>
      <c r="IBA5">
        <v>-91757660.195700005</v>
      </c>
      <c r="IBB5">
        <v>-91757660.195700005</v>
      </c>
      <c r="IBC5">
        <v>-91757660.195700005</v>
      </c>
      <c r="IBD5">
        <v>-91757660.195700005</v>
      </c>
      <c r="IBE5">
        <v>-91757660.195700005</v>
      </c>
      <c r="IBF5">
        <v>-91757660.195700005</v>
      </c>
      <c r="IBG5">
        <v>-91757660.195700005</v>
      </c>
      <c r="IBH5">
        <v>-91757660.195700005</v>
      </c>
      <c r="IBI5">
        <v>-91757660.195700005</v>
      </c>
      <c r="IBJ5">
        <v>-91757660.195700005</v>
      </c>
      <c r="IBK5">
        <v>-91757660.195700005</v>
      </c>
      <c r="IBL5">
        <v>-91757660.195700005</v>
      </c>
      <c r="IBM5">
        <v>-91757660.195700005</v>
      </c>
      <c r="IBN5">
        <v>-91757660.195700005</v>
      </c>
      <c r="IBO5">
        <v>-91757660.195700005</v>
      </c>
      <c r="IBP5">
        <v>-91757660.195700005</v>
      </c>
      <c r="IBQ5">
        <v>-91757660.195700005</v>
      </c>
      <c r="IBR5">
        <v>-91757660.195700005</v>
      </c>
      <c r="IBS5">
        <v>-91757660.195700005</v>
      </c>
      <c r="IBT5">
        <v>-91757660.195700005</v>
      </c>
      <c r="IBU5">
        <v>-91757660.195700005</v>
      </c>
      <c r="IBV5">
        <v>-91757660.195700005</v>
      </c>
      <c r="IBW5">
        <v>-91757660.195700005</v>
      </c>
      <c r="IBX5">
        <v>-91757660.195700005</v>
      </c>
      <c r="IBY5">
        <v>-91757660.195700005</v>
      </c>
      <c r="IBZ5">
        <v>-496066.843399</v>
      </c>
      <c r="ICA5">
        <v>-496066.843399</v>
      </c>
      <c r="ICB5">
        <v>-496066.843399</v>
      </c>
      <c r="ICC5">
        <v>-496066.843399</v>
      </c>
      <c r="ICD5">
        <v>-496066.843399</v>
      </c>
      <c r="ICE5">
        <v>-496066.843399</v>
      </c>
      <c r="ICF5">
        <v>-496066.843399</v>
      </c>
      <c r="ICG5">
        <v>-496066.843399</v>
      </c>
      <c r="ICH5">
        <v>-496066.843399</v>
      </c>
      <c r="ICI5">
        <v>-496066.843399</v>
      </c>
      <c r="ICJ5">
        <v>-496066.843399</v>
      </c>
      <c r="ICK5">
        <v>-495967.35860799998</v>
      </c>
      <c r="ICL5">
        <v>-495967.35860799998</v>
      </c>
      <c r="ICM5">
        <v>-495967.35860799998</v>
      </c>
      <c r="ICN5">
        <v>-495967.35860799998</v>
      </c>
      <c r="ICO5">
        <v>-495967.35860799998</v>
      </c>
      <c r="ICP5">
        <v>-495967.35860799998</v>
      </c>
      <c r="ICQ5">
        <v>-495967.35860799998</v>
      </c>
      <c r="ICR5">
        <v>-495967.35860799998</v>
      </c>
      <c r="ICS5">
        <v>-495967.35860799998</v>
      </c>
      <c r="ICT5">
        <v>-495967.35860799998</v>
      </c>
      <c r="ICU5">
        <v>-495967.35860799998</v>
      </c>
      <c r="ICV5">
        <v>-496066.843399</v>
      </c>
      <c r="ICW5">
        <v>-496066.843399</v>
      </c>
      <c r="ICX5">
        <v>-496066.843399</v>
      </c>
      <c r="ICY5">
        <v>-496066.843399</v>
      </c>
      <c r="ICZ5">
        <v>-496066.843399</v>
      </c>
      <c r="IDA5">
        <v>-496066.843399</v>
      </c>
      <c r="IDB5">
        <v>-496066.843399</v>
      </c>
      <c r="IDC5">
        <v>-496066.843399</v>
      </c>
      <c r="IDD5">
        <v>-496066.843399</v>
      </c>
      <c r="IDE5">
        <v>-496066.843399</v>
      </c>
      <c r="IDF5">
        <v>-496066.843399</v>
      </c>
      <c r="IDG5">
        <v>-495967.35860799998</v>
      </c>
      <c r="IDH5">
        <v>-495967.35860799998</v>
      </c>
      <c r="IDI5">
        <v>-495967.35860799998</v>
      </c>
      <c r="IDJ5">
        <v>-495967.35860799998</v>
      </c>
      <c r="IDK5">
        <v>-495967.35860799998</v>
      </c>
      <c r="IDL5">
        <v>-495967.35860799998</v>
      </c>
      <c r="IDM5">
        <v>-495967.35860799998</v>
      </c>
      <c r="IDN5">
        <v>-495967.35860799998</v>
      </c>
      <c r="IDO5">
        <v>-495967.35860799998</v>
      </c>
      <c r="IDP5">
        <v>-495967.35860799998</v>
      </c>
      <c r="IDQ5">
        <v>-495967.35860799998</v>
      </c>
      <c r="IDR5">
        <v>-751664.01186099998</v>
      </c>
      <c r="IDS5">
        <v>-751664.01186099998</v>
      </c>
      <c r="IDT5">
        <v>-751664.01186099998</v>
      </c>
      <c r="IDU5">
        <v>-751664.01186099998</v>
      </c>
      <c r="IDV5">
        <v>-751664.01186099998</v>
      </c>
      <c r="IDW5">
        <v>-751664.01186099998</v>
      </c>
      <c r="IDX5">
        <v>-751664.01186099998</v>
      </c>
      <c r="IDY5">
        <v>-751664.01186099998</v>
      </c>
      <c r="IDZ5">
        <v>-751664.01186099998</v>
      </c>
      <c r="IEA5">
        <v>-751664.01186099998</v>
      </c>
      <c r="IEB5">
        <v>-751664.01186099998</v>
      </c>
      <c r="IEC5">
        <v>-751465.04227900004</v>
      </c>
      <c r="IED5">
        <v>-751465.04227900004</v>
      </c>
      <c r="IEE5">
        <v>-751465.04227900004</v>
      </c>
      <c r="IEF5">
        <v>-751465.04227900004</v>
      </c>
      <c r="IEG5">
        <v>-751465.04227900004</v>
      </c>
      <c r="IEH5">
        <v>-751465.04227900004</v>
      </c>
      <c r="IEI5">
        <v>-751465.04227900004</v>
      </c>
      <c r="IEJ5">
        <v>-751465.04227900004</v>
      </c>
      <c r="IEK5">
        <v>-751465.04227900004</v>
      </c>
      <c r="IEL5">
        <v>-751465.04227900004</v>
      </c>
      <c r="IEM5">
        <v>-751465.04227900004</v>
      </c>
      <c r="IEN5">
        <v>-751664.01186099998</v>
      </c>
      <c r="IEO5">
        <v>-751664.01186099998</v>
      </c>
      <c r="IEP5">
        <v>-751664.01186099998</v>
      </c>
      <c r="IEQ5">
        <v>-751664.01186099998</v>
      </c>
      <c r="IER5">
        <v>-751664.01186099998</v>
      </c>
      <c r="IES5">
        <v>-751664.01186099998</v>
      </c>
      <c r="IET5">
        <v>-751664.01186099998</v>
      </c>
      <c r="IEU5">
        <v>-751664.01186099998</v>
      </c>
      <c r="IEV5">
        <v>-751664.01186099998</v>
      </c>
      <c r="IEW5">
        <v>-751664.01186099998</v>
      </c>
      <c r="IEX5">
        <v>-751664.01186099998</v>
      </c>
      <c r="IEY5">
        <v>-751465.04227900004</v>
      </c>
      <c r="IEZ5">
        <v>-751465.04227900004</v>
      </c>
      <c r="IFA5">
        <v>-751465.04227900004</v>
      </c>
      <c r="IFB5">
        <v>-751465.04227900004</v>
      </c>
      <c r="IFC5">
        <v>-751465.04227900004</v>
      </c>
      <c r="IFD5">
        <v>-751465.04227900004</v>
      </c>
      <c r="IFE5">
        <v>-751465.04227900004</v>
      </c>
      <c r="IFF5">
        <v>-751465.04227900004</v>
      </c>
      <c r="IFG5">
        <v>-751465.04227900004</v>
      </c>
      <c r="IFH5">
        <v>-751465.04227900004</v>
      </c>
      <c r="IFI5">
        <v>-751465.04227900004</v>
      </c>
      <c r="IFJ5">
        <v>-1138854.3490800001</v>
      </c>
      <c r="IFK5">
        <v>-1138854.3490800001</v>
      </c>
      <c r="IFL5">
        <v>-1138854.3490800001</v>
      </c>
      <c r="IFM5">
        <v>-1138854.3490800001</v>
      </c>
      <c r="IFN5">
        <v>-1138854.3490800001</v>
      </c>
      <c r="IFO5">
        <v>-1138854.3490800001</v>
      </c>
      <c r="IFP5">
        <v>-1138854.3490800001</v>
      </c>
      <c r="IFQ5">
        <v>-1138854.3490800001</v>
      </c>
      <c r="IFR5">
        <v>-1138854.3490800001</v>
      </c>
      <c r="IFS5">
        <v>-1138854.3490800001</v>
      </c>
      <c r="IFT5">
        <v>-1138854.3490800001</v>
      </c>
      <c r="IFU5">
        <v>-1138456.40992</v>
      </c>
      <c r="IFV5">
        <v>-1138456.40992</v>
      </c>
      <c r="IFW5">
        <v>-1138456.40992</v>
      </c>
      <c r="IFX5">
        <v>-1138456.40992</v>
      </c>
      <c r="IFY5">
        <v>-1138456.40992</v>
      </c>
      <c r="IFZ5">
        <v>-1138456.40992</v>
      </c>
      <c r="IGA5">
        <v>-1138456.40992</v>
      </c>
      <c r="IGB5">
        <v>-1138456.40992</v>
      </c>
      <c r="IGC5">
        <v>-1138456.40992</v>
      </c>
      <c r="IGD5">
        <v>-1138456.40992</v>
      </c>
      <c r="IGE5">
        <v>-1138456.40992</v>
      </c>
      <c r="IGF5">
        <v>-1138854.3490800001</v>
      </c>
      <c r="IGG5">
        <v>-1138854.3490800001</v>
      </c>
      <c r="IGH5">
        <v>-1138854.3490800001</v>
      </c>
      <c r="IGI5">
        <v>-1138854.3490800001</v>
      </c>
      <c r="IGJ5">
        <v>-1138854.3490800001</v>
      </c>
      <c r="IGK5">
        <v>-1138854.3490800001</v>
      </c>
      <c r="IGL5">
        <v>-1138854.3490800001</v>
      </c>
      <c r="IGM5">
        <v>-1138854.3490800001</v>
      </c>
      <c r="IGN5">
        <v>-1138854.3490800001</v>
      </c>
      <c r="IGO5">
        <v>-1138854.3490800001</v>
      </c>
      <c r="IGP5">
        <v>-1138854.3490800001</v>
      </c>
      <c r="IGQ5">
        <v>-1138456.40992</v>
      </c>
      <c r="IGR5">
        <v>-1138456.40992</v>
      </c>
      <c r="IGS5">
        <v>-1138456.40992</v>
      </c>
      <c r="IGT5">
        <v>-1138456.40992</v>
      </c>
      <c r="IGU5">
        <v>-1138456.40992</v>
      </c>
      <c r="IGV5">
        <v>-1138456.40992</v>
      </c>
      <c r="IGW5">
        <v>-1138456.40992</v>
      </c>
      <c r="IGX5">
        <v>-1138456.40992</v>
      </c>
      <c r="IGY5">
        <v>-1138456.40992</v>
      </c>
      <c r="IGZ5">
        <v>-1138456.40992</v>
      </c>
      <c r="IHA5">
        <v>-1138456.40992</v>
      </c>
      <c r="IHB5">
        <v>-239548.606906</v>
      </c>
      <c r="IHC5">
        <v>-239548.606906</v>
      </c>
      <c r="IHD5">
        <v>-239548.606906</v>
      </c>
      <c r="IHE5">
        <v>-239548.606906</v>
      </c>
      <c r="IHF5">
        <v>-239548.606906</v>
      </c>
      <c r="IHG5">
        <v>-239548.606906</v>
      </c>
      <c r="IHH5">
        <v>-239548.606906</v>
      </c>
      <c r="IHI5">
        <v>-239548.606906</v>
      </c>
      <c r="IHJ5">
        <v>-239548.606906</v>
      </c>
      <c r="IHK5">
        <v>-239548.606906</v>
      </c>
      <c r="IHL5">
        <v>-239548.606906</v>
      </c>
      <c r="IHM5">
        <v>-239515.80140600001</v>
      </c>
      <c r="IHN5">
        <v>-239515.80140600001</v>
      </c>
      <c r="IHO5">
        <v>-239515.80140600001</v>
      </c>
      <c r="IHP5">
        <v>-239515.80140600001</v>
      </c>
      <c r="IHQ5">
        <v>-239515.80140600001</v>
      </c>
      <c r="IHR5">
        <v>-239515.80140600001</v>
      </c>
      <c r="IHS5">
        <v>-239515.80140600001</v>
      </c>
      <c r="IHT5">
        <v>-239515.80140600001</v>
      </c>
      <c r="IHU5">
        <v>-239515.80140600001</v>
      </c>
      <c r="IHV5">
        <v>-239515.80140600001</v>
      </c>
      <c r="IHW5">
        <v>-239515.80140600001</v>
      </c>
      <c r="IHX5">
        <v>-239548.606906</v>
      </c>
      <c r="IHY5">
        <v>-239548.606906</v>
      </c>
      <c r="IHZ5">
        <v>-239548.606906</v>
      </c>
      <c r="IIA5">
        <v>-239548.606906</v>
      </c>
      <c r="IIB5">
        <v>-239548.606906</v>
      </c>
      <c r="IIC5">
        <v>-239548.606906</v>
      </c>
      <c r="IID5">
        <v>-239548.606906</v>
      </c>
      <c r="IIE5">
        <v>-239548.606906</v>
      </c>
      <c r="IIF5">
        <v>-239548.606906</v>
      </c>
      <c r="IIG5">
        <v>-239548.606906</v>
      </c>
      <c r="IIH5">
        <v>-239548.606906</v>
      </c>
      <c r="III5">
        <v>-239515.80140600001</v>
      </c>
      <c r="IIJ5">
        <v>-239515.80140600001</v>
      </c>
      <c r="IIK5">
        <v>-239515.80140600001</v>
      </c>
      <c r="IIL5">
        <v>-239515.80140600001</v>
      </c>
      <c r="IIM5">
        <v>-239515.80140600001</v>
      </c>
      <c r="IIN5">
        <v>-239515.80140600001</v>
      </c>
      <c r="IIO5">
        <v>-239515.80140600001</v>
      </c>
      <c r="IIP5">
        <v>-239515.80140600001</v>
      </c>
      <c r="IIQ5">
        <v>-239515.80140600001</v>
      </c>
      <c r="IIR5">
        <v>-239515.80140600001</v>
      </c>
      <c r="IIS5">
        <v>-239515.80140600001</v>
      </c>
      <c r="IIT5">
        <v>-348584.124809</v>
      </c>
      <c r="IIU5">
        <v>-348584.124809</v>
      </c>
      <c r="IIV5">
        <v>-348584.124809</v>
      </c>
      <c r="IIW5">
        <v>-348584.124809</v>
      </c>
      <c r="IIX5">
        <v>-348584.124809</v>
      </c>
      <c r="IIY5">
        <v>-348584.124809</v>
      </c>
      <c r="IIZ5">
        <v>-348584.124809</v>
      </c>
      <c r="IJA5">
        <v>-348584.124809</v>
      </c>
      <c r="IJB5">
        <v>-348584.124809</v>
      </c>
      <c r="IJC5">
        <v>-348584.124809</v>
      </c>
      <c r="IJD5">
        <v>-348584.124809</v>
      </c>
      <c r="IJE5">
        <v>-348522.483588</v>
      </c>
      <c r="IJF5">
        <v>-348522.483588</v>
      </c>
      <c r="IJG5">
        <v>-348522.483588</v>
      </c>
      <c r="IJH5">
        <v>-348522.483588</v>
      </c>
      <c r="IJI5">
        <v>-348522.483588</v>
      </c>
      <c r="IJJ5">
        <v>-348522.483588</v>
      </c>
      <c r="IJK5">
        <v>-348522.483588</v>
      </c>
      <c r="IJL5">
        <v>-348522.483588</v>
      </c>
      <c r="IJM5">
        <v>-348522.483588</v>
      </c>
      <c r="IJN5">
        <v>-348522.483588</v>
      </c>
      <c r="IJO5">
        <v>-348522.483588</v>
      </c>
      <c r="IJP5">
        <v>-348584.124809</v>
      </c>
      <c r="IJQ5">
        <v>-348584.124809</v>
      </c>
      <c r="IJR5">
        <v>-348584.124809</v>
      </c>
      <c r="IJS5">
        <v>-348584.124809</v>
      </c>
      <c r="IJT5">
        <v>-348584.124809</v>
      </c>
      <c r="IJU5">
        <v>-348584.124809</v>
      </c>
      <c r="IJV5">
        <v>-348584.124809</v>
      </c>
      <c r="IJW5">
        <v>-348584.124809</v>
      </c>
      <c r="IJX5">
        <v>-348584.124809</v>
      </c>
      <c r="IJY5">
        <v>-348584.124809</v>
      </c>
      <c r="IJZ5">
        <v>-348584.124809</v>
      </c>
      <c r="IKA5">
        <v>-348522.483588</v>
      </c>
      <c r="IKB5">
        <v>-348522.483588</v>
      </c>
      <c r="IKC5">
        <v>-348522.483588</v>
      </c>
      <c r="IKD5">
        <v>-348522.483588</v>
      </c>
      <c r="IKE5">
        <v>-348522.483588</v>
      </c>
      <c r="IKF5">
        <v>-348522.483588</v>
      </c>
      <c r="IKG5">
        <v>-348522.483588</v>
      </c>
      <c r="IKH5">
        <v>-348522.483588</v>
      </c>
      <c r="IKI5">
        <v>-348522.483588</v>
      </c>
      <c r="IKJ5">
        <v>-348522.483588</v>
      </c>
      <c r="IKK5">
        <v>-348522.483588</v>
      </c>
      <c r="IKL5">
        <v>-496767.424704</v>
      </c>
      <c r="IKM5">
        <v>-496767.424704</v>
      </c>
      <c r="IKN5">
        <v>-496767.424704</v>
      </c>
      <c r="IKO5">
        <v>-496767.424704</v>
      </c>
      <c r="IKP5">
        <v>-496767.424704</v>
      </c>
      <c r="IKQ5">
        <v>-496767.424704</v>
      </c>
      <c r="IKR5">
        <v>-496767.424704</v>
      </c>
      <c r="IKS5">
        <v>-496767.424704</v>
      </c>
      <c r="IKT5">
        <v>-496767.424704</v>
      </c>
      <c r="IKU5">
        <v>-496767.424704</v>
      </c>
      <c r="IKV5">
        <v>-496767.424704</v>
      </c>
      <c r="IKW5">
        <v>-496648.11204400001</v>
      </c>
      <c r="IKX5">
        <v>-496648.11204400001</v>
      </c>
      <c r="IKY5">
        <v>-496648.11204400001</v>
      </c>
      <c r="IKZ5">
        <v>-496648.11204400001</v>
      </c>
      <c r="ILA5">
        <v>-496648.11204400001</v>
      </c>
      <c r="ILB5">
        <v>-496648.11204400001</v>
      </c>
      <c r="ILC5">
        <v>-496648.11204400001</v>
      </c>
      <c r="ILD5">
        <v>-496648.11204400001</v>
      </c>
      <c r="ILE5">
        <v>-496648.11204400001</v>
      </c>
      <c r="ILF5">
        <v>-496648.11204400001</v>
      </c>
      <c r="ILG5">
        <v>-496648.11204400001</v>
      </c>
      <c r="ILH5">
        <v>-496767.424704</v>
      </c>
      <c r="ILI5">
        <v>-496767.424704</v>
      </c>
      <c r="ILJ5">
        <v>-496767.424704</v>
      </c>
      <c r="ILK5">
        <v>-496767.424704</v>
      </c>
      <c r="ILL5">
        <v>-496767.424704</v>
      </c>
      <c r="ILM5">
        <v>-496767.424704</v>
      </c>
      <c r="ILN5">
        <v>-496767.424704</v>
      </c>
      <c r="ILO5">
        <v>-496767.424704</v>
      </c>
      <c r="ILP5">
        <v>-496767.424704</v>
      </c>
      <c r="ILQ5">
        <v>-496767.424704</v>
      </c>
      <c r="ILR5">
        <v>-496767.424704</v>
      </c>
      <c r="ILS5">
        <v>-496648.11204400001</v>
      </c>
      <c r="ILT5">
        <v>-496648.11204400001</v>
      </c>
      <c r="ILU5">
        <v>-496648.11204400001</v>
      </c>
      <c r="ILV5">
        <v>-496648.11204400001</v>
      </c>
      <c r="ILW5">
        <v>-496648.11204400001</v>
      </c>
      <c r="ILX5">
        <v>-496648.11204400001</v>
      </c>
      <c r="ILY5">
        <v>-496648.11204400001</v>
      </c>
      <c r="ILZ5">
        <v>-496648.11204400001</v>
      </c>
      <c r="IMA5">
        <v>-496648.11204400001</v>
      </c>
      <c r="IMB5">
        <v>-496648.11204400001</v>
      </c>
      <c r="IMC5">
        <v>-496648.11204400001</v>
      </c>
      <c r="IMD5">
        <v>-48671.0224094</v>
      </c>
      <c r="IME5">
        <v>-48671.0224094</v>
      </c>
      <c r="IMF5">
        <v>-48671.0224094</v>
      </c>
      <c r="IMG5">
        <v>-48671.0224094</v>
      </c>
      <c r="IMH5">
        <v>-48671.0224094</v>
      </c>
      <c r="IMI5">
        <v>-48671.0224094</v>
      </c>
      <c r="IMJ5">
        <v>-48671.0224094</v>
      </c>
      <c r="IMK5">
        <v>-48671.0224094</v>
      </c>
      <c r="IML5">
        <v>-48671.0224094</v>
      </c>
      <c r="IMM5">
        <v>-48671.0224094</v>
      </c>
      <c r="IMN5">
        <v>-48671.0224094</v>
      </c>
      <c r="IMO5">
        <v>-48671.0224094</v>
      </c>
      <c r="IMP5">
        <v>-48671.0224094</v>
      </c>
      <c r="IMQ5">
        <v>-48671.0224094</v>
      </c>
      <c r="IMR5">
        <v>-48671.0224094</v>
      </c>
      <c r="IMS5">
        <v>-48671.0224094</v>
      </c>
      <c r="IMT5">
        <v>-48671.0224094</v>
      </c>
      <c r="IMU5">
        <v>-48671.0224094</v>
      </c>
      <c r="IMV5">
        <v>-48671.0224094</v>
      </c>
      <c r="IMW5">
        <v>-48671.0224094</v>
      </c>
      <c r="IMX5">
        <v>-48671.0224094</v>
      </c>
      <c r="IMY5">
        <v>-48671.0224094</v>
      </c>
      <c r="IMZ5">
        <v>-48671.0224094</v>
      </c>
      <c r="INA5">
        <v>-48671.0224094</v>
      </c>
      <c r="INB5">
        <v>-48671.0224094</v>
      </c>
      <c r="INC5">
        <v>-48671.0224094</v>
      </c>
      <c r="IND5">
        <v>-48671.0224094</v>
      </c>
      <c r="INE5">
        <v>-48671.0224094</v>
      </c>
      <c r="INF5">
        <v>-48671.0224094</v>
      </c>
      <c r="ING5">
        <v>-48671.0224094</v>
      </c>
      <c r="INH5">
        <v>-48671.0224094</v>
      </c>
      <c r="INI5">
        <v>-48671.0224094</v>
      </c>
      <c r="INJ5">
        <v>-48671.0224094</v>
      </c>
      <c r="INK5">
        <v>-48671.0224094</v>
      </c>
      <c r="INL5">
        <v>-48671.0224094</v>
      </c>
      <c r="INM5">
        <v>-48671.0224094</v>
      </c>
      <c r="INN5">
        <v>-48671.0224094</v>
      </c>
      <c r="INO5">
        <v>-48671.0224094</v>
      </c>
      <c r="INP5">
        <v>-48671.0224094</v>
      </c>
      <c r="INQ5">
        <v>-48671.0224094</v>
      </c>
      <c r="INR5">
        <v>-48671.0224094</v>
      </c>
      <c r="INS5">
        <v>-48671.0224094</v>
      </c>
      <c r="INT5">
        <v>-48671.0224094</v>
      </c>
      <c r="INU5">
        <v>-48671.0224094</v>
      </c>
      <c r="INV5">
        <v>-93826.257182799993</v>
      </c>
      <c r="INW5">
        <v>-93826.257182799993</v>
      </c>
      <c r="INX5">
        <v>-93826.257182799993</v>
      </c>
      <c r="INY5">
        <v>-93826.257182799993</v>
      </c>
      <c r="INZ5">
        <v>-93826.257182799993</v>
      </c>
      <c r="IOA5">
        <v>-93826.257182799993</v>
      </c>
      <c r="IOB5">
        <v>-93826.257182799993</v>
      </c>
      <c r="IOC5">
        <v>-93826.257182799993</v>
      </c>
      <c r="IOD5">
        <v>-93826.257182799993</v>
      </c>
      <c r="IOE5">
        <v>-93826.257182799993</v>
      </c>
      <c r="IOF5">
        <v>-93826.257182799993</v>
      </c>
      <c r="IOG5">
        <v>-93826.257182799993</v>
      </c>
      <c r="IOH5">
        <v>-93826.257182799993</v>
      </c>
      <c r="IOI5">
        <v>-93826.257182799993</v>
      </c>
      <c r="IOJ5">
        <v>-93826.257182799993</v>
      </c>
      <c r="IOK5">
        <v>-93826.257182799993</v>
      </c>
      <c r="IOL5">
        <v>-93826.257182799993</v>
      </c>
      <c r="IOM5">
        <v>-93826.257182799993</v>
      </c>
      <c r="ION5">
        <v>-93826.257182799993</v>
      </c>
      <c r="IOO5">
        <v>-93826.257182799993</v>
      </c>
      <c r="IOP5">
        <v>-93826.257182799993</v>
      </c>
      <c r="IOQ5">
        <v>-93826.257182799993</v>
      </c>
      <c r="IOR5">
        <v>-93826.257182799993</v>
      </c>
      <c r="IOS5">
        <v>-93826.257182799993</v>
      </c>
      <c r="IOT5">
        <v>-93826.257182799993</v>
      </c>
      <c r="IOU5">
        <v>-93826.257182799993</v>
      </c>
      <c r="IOV5">
        <v>-93826.257182799993</v>
      </c>
      <c r="IOW5">
        <v>-93826.257182799993</v>
      </c>
      <c r="IOX5">
        <v>-93826.257182799993</v>
      </c>
      <c r="IOY5">
        <v>-93826.257182799993</v>
      </c>
      <c r="IOZ5">
        <v>-93826.257182799993</v>
      </c>
      <c r="IPA5">
        <v>-93826.257182799993</v>
      </c>
      <c r="IPB5">
        <v>-93826.257182799993</v>
      </c>
      <c r="IPC5">
        <v>-93826.257182799993</v>
      </c>
      <c r="IPD5">
        <v>-93826.257182799993</v>
      </c>
      <c r="IPE5">
        <v>-93826.257182799993</v>
      </c>
      <c r="IPF5">
        <v>-93826.257182799993</v>
      </c>
      <c r="IPG5">
        <v>-93826.257182799993</v>
      </c>
      <c r="IPH5">
        <v>-93826.257182799993</v>
      </c>
      <c r="IPI5">
        <v>-93826.257182799993</v>
      </c>
      <c r="IPJ5">
        <v>-93826.257182799993</v>
      </c>
      <c r="IPK5">
        <v>-93826.257182799993</v>
      </c>
      <c r="IPL5">
        <v>-93826.257182799993</v>
      </c>
      <c r="IPM5">
        <v>-93826.257182799993</v>
      </c>
      <c r="IPN5">
        <v>-184136.72672899999</v>
      </c>
      <c r="IPO5">
        <v>-184136.72672899999</v>
      </c>
      <c r="IPP5">
        <v>-184136.72672899999</v>
      </c>
      <c r="IPQ5">
        <v>-184136.72672899999</v>
      </c>
      <c r="IPR5">
        <v>-184136.72672899999</v>
      </c>
      <c r="IPS5">
        <v>-184136.72672899999</v>
      </c>
      <c r="IPT5">
        <v>-184136.72672899999</v>
      </c>
      <c r="IPU5">
        <v>-184136.72672899999</v>
      </c>
      <c r="IPV5">
        <v>-184136.72672899999</v>
      </c>
      <c r="IPW5">
        <v>-184136.72672899999</v>
      </c>
      <c r="IPX5">
        <v>-184136.72672899999</v>
      </c>
      <c r="IPY5">
        <v>-184136.72672899999</v>
      </c>
      <c r="IPZ5">
        <v>-184136.72672899999</v>
      </c>
      <c r="IQA5">
        <v>-184136.72672899999</v>
      </c>
      <c r="IQB5">
        <v>-184136.72672899999</v>
      </c>
      <c r="IQC5">
        <v>-184136.72672899999</v>
      </c>
      <c r="IQD5">
        <v>-184136.72672899999</v>
      </c>
      <c r="IQE5">
        <v>-184136.72672899999</v>
      </c>
      <c r="IQF5">
        <v>-184136.72672899999</v>
      </c>
      <c r="IQG5">
        <v>-184136.72672899999</v>
      </c>
      <c r="IQH5">
        <v>-184136.72672899999</v>
      </c>
      <c r="IQI5">
        <v>-184136.72672899999</v>
      </c>
      <c r="IQJ5">
        <v>-184136.72672899999</v>
      </c>
      <c r="IQK5">
        <v>-184136.72672899999</v>
      </c>
      <c r="IQL5">
        <v>-184136.72672899999</v>
      </c>
      <c r="IQM5">
        <v>-184136.72672899999</v>
      </c>
      <c r="IQN5">
        <v>-184136.72672899999</v>
      </c>
      <c r="IQO5">
        <v>-184136.72672899999</v>
      </c>
      <c r="IQP5">
        <v>-184136.72672899999</v>
      </c>
      <c r="IQQ5">
        <v>-184136.72672899999</v>
      </c>
      <c r="IQR5">
        <v>-184136.72672899999</v>
      </c>
      <c r="IQS5">
        <v>-184136.72672899999</v>
      </c>
      <c r="IQT5">
        <v>-184136.72672899999</v>
      </c>
      <c r="IQU5">
        <v>-184136.72672899999</v>
      </c>
      <c r="IQV5">
        <v>-184136.72672899999</v>
      </c>
      <c r="IQW5">
        <v>-184136.72672899999</v>
      </c>
      <c r="IQX5">
        <v>-184136.72672899999</v>
      </c>
      <c r="IQY5">
        <v>-184136.72672899999</v>
      </c>
      <c r="IQZ5">
        <v>-184136.72672899999</v>
      </c>
      <c r="IRA5">
        <v>-184136.72672899999</v>
      </c>
      <c r="IRB5">
        <v>-184136.72672899999</v>
      </c>
      <c r="IRC5">
        <v>-184136.72672899999</v>
      </c>
      <c r="IRD5">
        <v>-184136.72672899999</v>
      </c>
      <c r="IRE5">
        <v>-184136.72672899999</v>
      </c>
      <c r="IRF5">
        <v>-114933.007744</v>
      </c>
      <c r="IRG5">
        <v>-114933.007744</v>
      </c>
      <c r="IRH5">
        <v>-114933.007744</v>
      </c>
      <c r="IRI5">
        <v>-114933.007744</v>
      </c>
      <c r="IRJ5">
        <v>-114933.007744</v>
      </c>
      <c r="IRK5">
        <v>-114933.007744</v>
      </c>
      <c r="IRL5">
        <v>-114933.007744</v>
      </c>
      <c r="IRM5">
        <v>-114933.007744</v>
      </c>
      <c r="IRN5">
        <v>-114933.007744</v>
      </c>
      <c r="IRO5">
        <v>-114933.007744</v>
      </c>
      <c r="IRP5">
        <v>-114933.007744</v>
      </c>
      <c r="IRQ5">
        <v>-114933.007744</v>
      </c>
      <c r="IRR5">
        <v>-114933.007744</v>
      </c>
      <c r="IRS5">
        <v>-114933.007744</v>
      </c>
      <c r="IRT5">
        <v>-114933.007744</v>
      </c>
      <c r="IRU5">
        <v>-114933.007744</v>
      </c>
      <c r="IRV5">
        <v>-114933.007744</v>
      </c>
      <c r="IRW5">
        <v>-114933.007744</v>
      </c>
      <c r="IRX5">
        <v>-114933.007744</v>
      </c>
      <c r="IRY5">
        <v>-114933.007744</v>
      </c>
      <c r="IRZ5">
        <v>-114933.007744</v>
      </c>
      <c r="ISA5">
        <v>-114933.007744</v>
      </c>
      <c r="ISB5">
        <v>-114933.007744</v>
      </c>
      <c r="ISC5">
        <v>-114933.007744</v>
      </c>
      <c r="ISD5">
        <v>-114933.007744</v>
      </c>
      <c r="ISE5">
        <v>-114933.007744</v>
      </c>
      <c r="ISF5">
        <v>-114933.007744</v>
      </c>
      <c r="ISG5">
        <v>-114933.007744</v>
      </c>
      <c r="ISH5">
        <v>-114933.007744</v>
      </c>
      <c r="ISI5">
        <v>-114933.007744</v>
      </c>
      <c r="ISJ5">
        <v>-114933.007744</v>
      </c>
      <c r="ISK5">
        <v>-114933.007744</v>
      </c>
      <c r="ISL5">
        <v>-114933.007744</v>
      </c>
      <c r="ISM5">
        <v>-114933.007744</v>
      </c>
      <c r="ISN5">
        <v>-114933.007744</v>
      </c>
      <c r="ISO5">
        <v>-114933.007744</v>
      </c>
      <c r="ISP5">
        <v>-114933.007744</v>
      </c>
      <c r="ISQ5">
        <v>-114933.007744</v>
      </c>
      <c r="ISR5">
        <v>-114933.007744</v>
      </c>
      <c r="ISS5">
        <v>-114933.007744</v>
      </c>
      <c r="IST5">
        <v>-114933.007744</v>
      </c>
      <c r="ISU5">
        <v>-114933.007744</v>
      </c>
      <c r="ISV5">
        <v>-114933.007744</v>
      </c>
      <c r="ISW5">
        <v>-114933.007744</v>
      </c>
      <c r="ISX5">
        <v>-221563.74387800001</v>
      </c>
      <c r="ISY5">
        <v>-221563.74387800001</v>
      </c>
      <c r="ISZ5">
        <v>-221563.74387800001</v>
      </c>
      <c r="ITA5">
        <v>-221563.74387800001</v>
      </c>
      <c r="ITB5">
        <v>-221563.74387800001</v>
      </c>
      <c r="ITC5">
        <v>-221563.74387800001</v>
      </c>
      <c r="ITD5">
        <v>-221563.74387800001</v>
      </c>
      <c r="ITE5">
        <v>-221563.74387800001</v>
      </c>
      <c r="ITF5">
        <v>-221563.74387800001</v>
      </c>
      <c r="ITG5">
        <v>-221563.74387800001</v>
      </c>
      <c r="ITH5">
        <v>-221563.74387800001</v>
      </c>
      <c r="ITI5">
        <v>-221563.74387800001</v>
      </c>
      <c r="ITJ5">
        <v>-221563.74387800001</v>
      </c>
      <c r="ITK5">
        <v>-221563.74387800001</v>
      </c>
      <c r="ITL5">
        <v>-221563.74387800001</v>
      </c>
      <c r="ITM5">
        <v>-221563.74387800001</v>
      </c>
      <c r="ITN5">
        <v>-221563.74387800001</v>
      </c>
      <c r="ITO5">
        <v>-221563.74387800001</v>
      </c>
      <c r="ITP5">
        <v>-221563.74387800001</v>
      </c>
      <c r="ITQ5">
        <v>-221563.74387800001</v>
      </c>
      <c r="ITR5">
        <v>-221563.74387800001</v>
      </c>
      <c r="ITS5">
        <v>-221563.74387800001</v>
      </c>
      <c r="ITT5">
        <v>-221563.74387800001</v>
      </c>
      <c r="ITU5">
        <v>-221563.74387800001</v>
      </c>
      <c r="ITV5">
        <v>-221563.74387800001</v>
      </c>
      <c r="ITW5">
        <v>-221563.74387800001</v>
      </c>
      <c r="ITX5">
        <v>-221563.74387800001</v>
      </c>
      <c r="ITY5">
        <v>-221563.74387800001</v>
      </c>
      <c r="ITZ5">
        <v>-221563.74387800001</v>
      </c>
      <c r="IUA5">
        <v>-221563.74387800001</v>
      </c>
      <c r="IUB5">
        <v>-221563.74387800001</v>
      </c>
      <c r="IUC5">
        <v>-221563.74387800001</v>
      </c>
      <c r="IUD5">
        <v>-221563.74387800001</v>
      </c>
      <c r="IUE5">
        <v>-221563.74387800001</v>
      </c>
      <c r="IUF5">
        <v>-221563.74387800001</v>
      </c>
      <c r="IUG5">
        <v>-221563.74387800001</v>
      </c>
      <c r="IUH5">
        <v>-221563.74387800001</v>
      </c>
      <c r="IUI5">
        <v>-221563.74387800001</v>
      </c>
      <c r="IUJ5">
        <v>-221563.74387800001</v>
      </c>
      <c r="IUK5">
        <v>-221563.74387800001</v>
      </c>
      <c r="IUL5">
        <v>-221563.74387800001</v>
      </c>
      <c r="IUM5">
        <v>-221563.74387800001</v>
      </c>
      <c r="IUN5">
        <v>-221563.74387800001</v>
      </c>
      <c r="IUO5">
        <v>-221563.74387800001</v>
      </c>
      <c r="IUP5">
        <v>-434825.21614500001</v>
      </c>
      <c r="IUQ5">
        <v>-434825.21614500001</v>
      </c>
      <c r="IUR5">
        <v>-434825.21614500001</v>
      </c>
      <c r="IUS5">
        <v>-434825.21614500001</v>
      </c>
      <c r="IUT5">
        <v>-434825.21614500001</v>
      </c>
      <c r="IUU5">
        <v>-434825.21614500001</v>
      </c>
      <c r="IUV5">
        <v>-434825.21614500001</v>
      </c>
      <c r="IUW5">
        <v>-434825.21614500001</v>
      </c>
      <c r="IUX5">
        <v>-434825.21614500001</v>
      </c>
      <c r="IUY5">
        <v>-434825.21614500001</v>
      </c>
      <c r="IUZ5">
        <v>-434825.21614500001</v>
      </c>
      <c r="IVA5">
        <v>-434825.21614500001</v>
      </c>
      <c r="IVB5">
        <v>-434825.21614500001</v>
      </c>
      <c r="IVC5">
        <v>-434825.21614500001</v>
      </c>
      <c r="IVD5">
        <v>-434825.21614500001</v>
      </c>
      <c r="IVE5">
        <v>-434825.21614500001</v>
      </c>
      <c r="IVF5">
        <v>-434825.21614500001</v>
      </c>
      <c r="IVG5">
        <v>-434825.21614500001</v>
      </c>
      <c r="IVH5">
        <v>-434825.21614500001</v>
      </c>
      <c r="IVI5">
        <v>-434825.21614500001</v>
      </c>
      <c r="IVJ5">
        <v>-434825.21614500001</v>
      </c>
      <c r="IVK5">
        <v>-434825.21614500001</v>
      </c>
      <c r="IVL5">
        <v>-434825.21614500001</v>
      </c>
      <c r="IVM5">
        <v>-434825.21614500001</v>
      </c>
      <c r="IVN5">
        <v>-434825.21614500001</v>
      </c>
      <c r="IVO5">
        <v>-434825.21614500001</v>
      </c>
      <c r="IVP5">
        <v>-434825.21614500001</v>
      </c>
      <c r="IVQ5">
        <v>-434825.21614500001</v>
      </c>
      <c r="IVR5">
        <v>-434825.21614500001</v>
      </c>
      <c r="IVS5">
        <v>-434825.21614500001</v>
      </c>
      <c r="IVT5">
        <v>-434825.21614500001</v>
      </c>
      <c r="IVU5">
        <v>-434825.21614500001</v>
      </c>
      <c r="IVV5">
        <v>-434825.21614500001</v>
      </c>
      <c r="IVW5">
        <v>-434825.21614500001</v>
      </c>
      <c r="IVX5">
        <v>-434825.21614500001</v>
      </c>
      <c r="IVY5">
        <v>-434825.21614500001</v>
      </c>
      <c r="IVZ5">
        <v>-434825.21614500001</v>
      </c>
      <c r="IWA5">
        <v>-434825.21614500001</v>
      </c>
      <c r="IWB5">
        <v>-434825.21614500001</v>
      </c>
      <c r="IWC5">
        <v>-434825.21614500001</v>
      </c>
      <c r="IWD5">
        <v>-434825.21614500001</v>
      </c>
      <c r="IWE5">
        <v>-434825.21614500001</v>
      </c>
      <c r="IWF5">
        <v>-434825.21614500001</v>
      </c>
      <c r="IWG5">
        <v>-434825.21614500001</v>
      </c>
      <c r="IWH5">
        <v>-268489.37477400003</v>
      </c>
      <c r="IWI5">
        <v>-268489.37477400003</v>
      </c>
      <c r="IWJ5">
        <v>-268489.37477400003</v>
      </c>
      <c r="IWK5">
        <v>-268489.37477400003</v>
      </c>
      <c r="IWL5">
        <v>-268489.37477400003</v>
      </c>
      <c r="IWM5">
        <v>-268489.37477400003</v>
      </c>
      <c r="IWN5">
        <v>-268489.37477400003</v>
      </c>
      <c r="IWO5">
        <v>-268489.37477400003</v>
      </c>
      <c r="IWP5">
        <v>-268489.37477400003</v>
      </c>
      <c r="IWQ5">
        <v>-268489.37477400003</v>
      </c>
      <c r="IWR5">
        <v>-268489.37477400003</v>
      </c>
      <c r="IWS5">
        <v>-269646.00342199998</v>
      </c>
      <c r="IWT5">
        <v>-269646.00342199998</v>
      </c>
      <c r="IWU5">
        <v>-269646.00342199998</v>
      </c>
      <c r="IWV5">
        <v>-269646.00342199998</v>
      </c>
      <c r="IWW5">
        <v>-269646.00342199998</v>
      </c>
      <c r="IWX5">
        <v>-269646.00342199998</v>
      </c>
      <c r="IWY5">
        <v>-269646.00342199998</v>
      </c>
      <c r="IWZ5">
        <v>-269646.00342199998</v>
      </c>
      <c r="IXA5">
        <v>-269646.00342199998</v>
      </c>
      <c r="IXB5">
        <v>-269646.00342199998</v>
      </c>
      <c r="IXC5">
        <v>-269646.00342199998</v>
      </c>
      <c r="IXD5">
        <v>-268489.37477400003</v>
      </c>
      <c r="IXE5">
        <v>-268489.37477400003</v>
      </c>
      <c r="IXF5">
        <v>-268489.37477400003</v>
      </c>
      <c r="IXG5">
        <v>-268489.37477400003</v>
      </c>
      <c r="IXH5">
        <v>-268489.37477400003</v>
      </c>
      <c r="IXI5">
        <v>-268489.37477400003</v>
      </c>
      <c r="IXJ5">
        <v>-268489.37477400003</v>
      </c>
      <c r="IXK5">
        <v>-268489.37477400003</v>
      </c>
      <c r="IXL5">
        <v>-268489.37477400003</v>
      </c>
      <c r="IXM5">
        <v>-268489.37477400003</v>
      </c>
      <c r="IXN5">
        <v>-268489.37477400003</v>
      </c>
      <c r="IXO5">
        <v>-269646.00342199998</v>
      </c>
      <c r="IXP5">
        <v>-269646.00342199998</v>
      </c>
      <c r="IXQ5">
        <v>-269646.00342199998</v>
      </c>
      <c r="IXR5">
        <v>-269646.00342199998</v>
      </c>
      <c r="IXS5">
        <v>-269646.00342199998</v>
      </c>
      <c r="IXT5">
        <v>-269646.00342199998</v>
      </c>
      <c r="IXU5">
        <v>-269646.00342199998</v>
      </c>
      <c r="IXV5">
        <v>-269646.00342199998</v>
      </c>
      <c r="IXW5">
        <v>-269646.00342199998</v>
      </c>
      <c r="IXX5">
        <v>-269646.00342199998</v>
      </c>
      <c r="IXY5">
        <v>-269646.00342199998</v>
      </c>
      <c r="IXZ5">
        <v>-586523.43529099994</v>
      </c>
      <c r="IYA5">
        <v>-586523.43529099994</v>
      </c>
      <c r="IYB5">
        <v>-586523.43529099994</v>
      </c>
      <c r="IYC5">
        <v>-586523.43529099994</v>
      </c>
      <c r="IYD5">
        <v>-586523.43529099994</v>
      </c>
      <c r="IYE5">
        <v>-586523.43529099994</v>
      </c>
      <c r="IYF5">
        <v>-586523.43529099994</v>
      </c>
      <c r="IYG5">
        <v>-586523.43529099994</v>
      </c>
      <c r="IYH5">
        <v>-586523.43529099994</v>
      </c>
      <c r="IYI5">
        <v>-586523.43529099994</v>
      </c>
      <c r="IYJ5">
        <v>-586523.43529099994</v>
      </c>
      <c r="IYK5">
        <v>-588782.91163300001</v>
      </c>
      <c r="IYL5">
        <v>-588782.91163300001</v>
      </c>
      <c r="IYM5">
        <v>-588782.91163300001</v>
      </c>
      <c r="IYN5">
        <v>-588782.91163300001</v>
      </c>
      <c r="IYO5">
        <v>-588782.91163300001</v>
      </c>
      <c r="IYP5">
        <v>-588782.91163300001</v>
      </c>
      <c r="IYQ5">
        <v>-588782.91163300001</v>
      </c>
      <c r="IYR5">
        <v>-588782.91163300001</v>
      </c>
      <c r="IYS5">
        <v>-588782.91163300001</v>
      </c>
      <c r="IYT5">
        <v>-588782.91163300001</v>
      </c>
      <c r="IYU5">
        <v>-588782.91163300001</v>
      </c>
      <c r="IYV5">
        <v>-586523.43529099994</v>
      </c>
      <c r="IYW5">
        <v>-586523.43529099994</v>
      </c>
      <c r="IYX5">
        <v>-586523.43529099994</v>
      </c>
      <c r="IYY5">
        <v>-586523.43529099994</v>
      </c>
      <c r="IYZ5">
        <v>-586523.43529099994</v>
      </c>
      <c r="IZA5">
        <v>-586523.43529099994</v>
      </c>
      <c r="IZB5">
        <v>-586523.43529099994</v>
      </c>
      <c r="IZC5">
        <v>-586523.43529099994</v>
      </c>
      <c r="IZD5">
        <v>-586523.43529099994</v>
      </c>
      <c r="IZE5">
        <v>-586523.43529099994</v>
      </c>
      <c r="IZF5">
        <v>-586523.43529099994</v>
      </c>
      <c r="IZG5">
        <v>-588782.91163300001</v>
      </c>
      <c r="IZH5">
        <v>-588782.91163300001</v>
      </c>
      <c r="IZI5">
        <v>-588782.91163300001</v>
      </c>
      <c r="IZJ5">
        <v>-588782.91163300001</v>
      </c>
      <c r="IZK5">
        <v>-588782.91163300001</v>
      </c>
      <c r="IZL5">
        <v>-588782.91163300001</v>
      </c>
      <c r="IZM5">
        <v>-588782.91163300001</v>
      </c>
      <c r="IZN5">
        <v>-588782.91163300001</v>
      </c>
      <c r="IZO5">
        <v>-588782.91163300001</v>
      </c>
      <c r="IZP5">
        <v>-588782.91163300001</v>
      </c>
      <c r="IZQ5">
        <v>-588782.91163300001</v>
      </c>
      <c r="IZR5">
        <v>-1258376.3836399999</v>
      </c>
      <c r="IZS5">
        <v>-1258376.3836399999</v>
      </c>
      <c r="IZT5">
        <v>-1258376.3836399999</v>
      </c>
      <c r="IZU5">
        <v>-1258376.3836399999</v>
      </c>
      <c r="IZV5">
        <v>-1258376.3836399999</v>
      </c>
      <c r="IZW5">
        <v>-1258376.3836399999</v>
      </c>
      <c r="IZX5">
        <v>-1258376.3836399999</v>
      </c>
      <c r="IZY5">
        <v>-1258376.3836399999</v>
      </c>
      <c r="IZZ5">
        <v>-1258376.3836399999</v>
      </c>
      <c r="JAA5">
        <v>-1258376.3836399999</v>
      </c>
      <c r="JAB5">
        <v>-1258376.3836399999</v>
      </c>
      <c r="JAC5">
        <v>-1262841.55537</v>
      </c>
      <c r="JAD5">
        <v>-1262841.55537</v>
      </c>
      <c r="JAE5">
        <v>-1262841.55537</v>
      </c>
      <c r="JAF5">
        <v>-1262841.55537</v>
      </c>
      <c r="JAG5">
        <v>-1262841.55537</v>
      </c>
      <c r="JAH5">
        <v>-1262841.55537</v>
      </c>
      <c r="JAI5">
        <v>-1262841.55537</v>
      </c>
      <c r="JAJ5">
        <v>-1262841.55537</v>
      </c>
      <c r="JAK5">
        <v>-1262841.55537</v>
      </c>
      <c r="JAL5">
        <v>-1262841.55537</v>
      </c>
      <c r="JAM5">
        <v>-1262841.55537</v>
      </c>
      <c r="JAN5">
        <v>-1258376.3836399999</v>
      </c>
      <c r="JAO5">
        <v>-1258376.3836399999</v>
      </c>
      <c r="JAP5">
        <v>-1258376.3836399999</v>
      </c>
      <c r="JAQ5">
        <v>-1258376.3836399999</v>
      </c>
      <c r="JAR5">
        <v>-1258376.3836399999</v>
      </c>
      <c r="JAS5">
        <v>-1258376.3836399999</v>
      </c>
      <c r="JAT5">
        <v>-1258376.3836399999</v>
      </c>
      <c r="JAU5">
        <v>-1258376.3836399999</v>
      </c>
      <c r="JAV5">
        <v>-1258376.3836399999</v>
      </c>
      <c r="JAW5">
        <v>-1258376.3836399999</v>
      </c>
      <c r="JAX5">
        <v>-1258376.3836399999</v>
      </c>
      <c r="JAY5">
        <v>-1262841.55537</v>
      </c>
      <c r="JAZ5">
        <v>-1262841.55537</v>
      </c>
      <c r="JBA5">
        <v>-1262841.55537</v>
      </c>
      <c r="JBB5">
        <v>-1262841.55537</v>
      </c>
      <c r="JBC5">
        <v>-1262841.55537</v>
      </c>
      <c r="JBD5">
        <v>-1262841.55537</v>
      </c>
      <c r="JBE5">
        <v>-1262841.55537</v>
      </c>
      <c r="JBF5">
        <v>-1262841.55537</v>
      </c>
      <c r="JBG5">
        <v>-1262841.55537</v>
      </c>
      <c r="JBH5">
        <v>-1262841.55537</v>
      </c>
      <c r="JBI5">
        <v>-1262841.55537</v>
      </c>
      <c r="JBJ5">
        <v>58268.524703800002</v>
      </c>
      <c r="JBK5">
        <v>58268.524703800002</v>
      </c>
      <c r="JBL5">
        <v>58268.524703800002</v>
      </c>
      <c r="JBM5">
        <v>58268.524703800002</v>
      </c>
      <c r="JBN5">
        <v>58268.524703800002</v>
      </c>
      <c r="JBO5">
        <v>58268.524703800002</v>
      </c>
      <c r="JBP5">
        <v>58268.524703800002</v>
      </c>
      <c r="JBQ5">
        <v>58268.524703800002</v>
      </c>
      <c r="JBR5">
        <v>58268.524703800002</v>
      </c>
      <c r="JBS5">
        <v>58268.524703800002</v>
      </c>
      <c r="JBT5">
        <v>58268.524703800002</v>
      </c>
      <c r="JBU5">
        <v>87122.071878200004</v>
      </c>
      <c r="JBV5">
        <v>87122.071878200004</v>
      </c>
      <c r="JBW5">
        <v>87122.071878200004</v>
      </c>
      <c r="JBX5">
        <v>87122.071878200004</v>
      </c>
      <c r="JBY5">
        <v>87122.071878200004</v>
      </c>
      <c r="JBZ5">
        <v>87122.071878200004</v>
      </c>
      <c r="JCA5">
        <v>87122.071878200004</v>
      </c>
      <c r="JCB5">
        <v>87122.071878200004</v>
      </c>
      <c r="JCC5">
        <v>87122.071878200004</v>
      </c>
      <c r="JCD5">
        <v>87122.071878200004</v>
      </c>
      <c r="JCE5">
        <v>87122.071878200004</v>
      </c>
      <c r="JCF5">
        <v>58268.524703800002</v>
      </c>
      <c r="JCG5">
        <v>58268.524703800002</v>
      </c>
      <c r="JCH5">
        <v>58268.524703800002</v>
      </c>
      <c r="JCI5">
        <v>58268.524703800002</v>
      </c>
      <c r="JCJ5">
        <v>58268.524703800002</v>
      </c>
      <c r="JCK5">
        <v>58268.524703800002</v>
      </c>
      <c r="JCL5">
        <v>58268.524703800002</v>
      </c>
      <c r="JCM5">
        <v>58268.524703800002</v>
      </c>
      <c r="JCN5">
        <v>58268.524703800002</v>
      </c>
      <c r="JCO5">
        <v>58268.524703800002</v>
      </c>
      <c r="JCP5">
        <v>58268.524703800002</v>
      </c>
      <c r="JCQ5">
        <v>87122.071878200004</v>
      </c>
      <c r="JCR5">
        <v>87122.071878200004</v>
      </c>
      <c r="JCS5">
        <v>87122.071878200004</v>
      </c>
      <c r="JCT5">
        <v>87122.071878200004</v>
      </c>
      <c r="JCU5">
        <v>87122.071878200004</v>
      </c>
      <c r="JCV5">
        <v>87122.071878200004</v>
      </c>
      <c r="JCW5">
        <v>87122.071878200004</v>
      </c>
      <c r="JCX5">
        <v>87122.071878200004</v>
      </c>
      <c r="JCY5">
        <v>87122.071878200004</v>
      </c>
      <c r="JCZ5">
        <v>87122.071878200004</v>
      </c>
      <c r="JDA5">
        <v>87122.071878200004</v>
      </c>
      <c r="JDB5">
        <v>308646.51584200002</v>
      </c>
      <c r="JDC5">
        <v>308646.51584200002</v>
      </c>
      <c r="JDD5">
        <v>308646.51584200002</v>
      </c>
      <c r="JDE5">
        <v>308646.51584200002</v>
      </c>
      <c r="JDF5">
        <v>308646.51584200002</v>
      </c>
      <c r="JDG5">
        <v>308646.51584200002</v>
      </c>
      <c r="JDH5">
        <v>308646.51584200002</v>
      </c>
      <c r="JDI5">
        <v>308646.51584200002</v>
      </c>
      <c r="JDJ5">
        <v>308646.51584200002</v>
      </c>
      <c r="JDK5">
        <v>308646.51584200002</v>
      </c>
      <c r="JDL5">
        <v>308646.51584200002</v>
      </c>
      <c r="JDM5">
        <v>365011.977029</v>
      </c>
      <c r="JDN5">
        <v>365011.977029</v>
      </c>
      <c r="JDO5">
        <v>365011.977029</v>
      </c>
      <c r="JDP5">
        <v>365011.977029</v>
      </c>
      <c r="JDQ5">
        <v>365011.977029</v>
      </c>
      <c r="JDR5">
        <v>365011.977029</v>
      </c>
      <c r="JDS5">
        <v>365011.977029</v>
      </c>
      <c r="JDT5">
        <v>365011.977029</v>
      </c>
      <c r="JDU5">
        <v>365011.977029</v>
      </c>
      <c r="JDV5">
        <v>365011.977029</v>
      </c>
      <c r="JDW5">
        <v>365011.977029</v>
      </c>
      <c r="JDX5">
        <v>308646.51584200002</v>
      </c>
      <c r="JDY5">
        <v>308646.51584200002</v>
      </c>
      <c r="JDZ5">
        <v>308646.51584200002</v>
      </c>
      <c r="JEA5">
        <v>308646.51584200002</v>
      </c>
      <c r="JEB5">
        <v>308646.51584200002</v>
      </c>
      <c r="JEC5">
        <v>308646.51584200002</v>
      </c>
      <c r="JED5">
        <v>308646.51584200002</v>
      </c>
      <c r="JEE5">
        <v>308646.51584200002</v>
      </c>
      <c r="JEF5">
        <v>308646.51584200002</v>
      </c>
      <c r="JEG5">
        <v>308646.51584200002</v>
      </c>
      <c r="JEH5">
        <v>308646.51584200002</v>
      </c>
      <c r="JEI5">
        <v>365011.977029</v>
      </c>
      <c r="JEJ5">
        <v>365011.977029</v>
      </c>
      <c r="JEK5">
        <v>365011.977029</v>
      </c>
      <c r="JEL5">
        <v>365011.977029</v>
      </c>
      <c r="JEM5">
        <v>365011.977029</v>
      </c>
      <c r="JEN5">
        <v>365011.977029</v>
      </c>
      <c r="JEO5">
        <v>365011.977029</v>
      </c>
      <c r="JEP5">
        <v>365011.977029</v>
      </c>
      <c r="JEQ5">
        <v>365011.977029</v>
      </c>
      <c r="JER5">
        <v>365011.977029</v>
      </c>
      <c r="JES5">
        <v>365011.977029</v>
      </c>
      <c r="JET5">
        <v>920942.89107200003</v>
      </c>
      <c r="JEU5">
        <v>920942.89107200003</v>
      </c>
      <c r="JEV5">
        <v>920942.89107200003</v>
      </c>
      <c r="JEW5">
        <v>920942.89107200003</v>
      </c>
      <c r="JEX5">
        <v>920942.89107200003</v>
      </c>
      <c r="JEY5">
        <v>920942.89107200003</v>
      </c>
      <c r="JEZ5">
        <v>920942.89107200003</v>
      </c>
      <c r="JFA5">
        <v>920942.89107200003</v>
      </c>
      <c r="JFB5">
        <v>920942.89107200003</v>
      </c>
      <c r="JFC5">
        <v>920942.89107200003</v>
      </c>
      <c r="JFD5">
        <v>920942.89107200003</v>
      </c>
      <c r="JFE5">
        <v>1032332.18028</v>
      </c>
      <c r="JFF5">
        <v>1032332.18028</v>
      </c>
      <c r="JFG5">
        <v>1032332.18028</v>
      </c>
      <c r="JFH5">
        <v>1032332.18028</v>
      </c>
      <c r="JFI5">
        <v>1032332.18028</v>
      </c>
      <c r="JFJ5">
        <v>1032332.18028</v>
      </c>
      <c r="JFK5">
        <v>1032332.18028</v>
      </c>
      <c r="JFL5">
        <v>1032332.18028</v>
      </c>
      <c r="JFM5">
        <v>1032332.18028</v>
      </c>
      <c r="JFN5">
        <v>1032332.18028</v>
      </c>
      <c r="JFO5">
        <v>1032332.18028</v>
      </c>
      <c r="JFP5">
        <v>920942.89107200003</v>
      </c>
      <c r="JFQ5">
        <v>920942.89107200003</v>
      </c>
      <c r="JFR5">
        <v>920942.89107200003</v>
      </c>
      <c r="JFS5">
        <v>920942.89107200003</v>
      </c>
      <c r="JFT5">
        <v>920942.89107200003</v>
      </c>
      <c r="JFU5">
        <v>920942.89107200003</v>
      </c>
      <c r="JFV5">
        <v>920942.89107200003</v>
      </c>
      <c r="JFW5">
        <v>920942.89107200003</v>
      </c>
      <c r="JFX5">
        <v>920942.89107200003</v>
      </c>
      <c r="JFY5">
        <v>920942.89107200003</v>
      </c>
      <c r="JFZ5">
        <v>920942.89107200003</v>
      </c>
      <c r="JGA5">
        <v>1032332.18028</v>
      </c>
      <c r="JGB5">
        <v>1032332.18028</v>
      </c>
      <c r="JGC5">
        <v>1032332.18028</v>
      </c>
      <c r="JGD5">
        <v>1032332.18028</v>
      </c>
      <c r="JGE5">
        <v>1032332.18028</v>
      </c>
      <c r="JGF5">
        <v>1032332.18028</v>
      </c>
      <c r="JGG5">
        <v>1032332.18028</v>
      </c>
      <c r="JGH5">
        <v>1032332.18028</v>
      </c>
      <c r="JGI5">
        <v>1032332.18028</v>
      </c>
      <c r="JGJ5">
        <v>1032332.18028</v>
      </c>
      <c r="JGK5">
        <v>1032332.18028</v>
      </c>
      <c r="JGL5">
        <v>-1223387.3404000001</v>
      </c>
      <c r="JGM5">
        <v>-1223387.3404000001</v>
      </c>
      <c r="JGN5">
        <v>-1223387.3404000001</v>
      </c>
      <c r="JGO5">
        <v>-1223387.3404000001</v>
      </c>
      <c r="JGP5">
        <v>-1223387.3404000001</v>
      </c>
      <c r="JGQ5">
        <v>-1223387.3404000001</v>
      </c>
      <c r="JGR5">
        <v>-1223387.3404000001</v>
      </c>
      <c r="JGS5">
        <v>-1223387.3404000001</v>
      </c>
      <c r="JGT5">
        <v>-1223387.3404000001</v>
      </c>
      <c r="JGU5">
        <v>-1223387.3404000001</v>
      </c>
      <c r="JGV5">
        <v>-1223387.3404000001</v>
      </c>
      <c r="JGW5">
        <v>-1223580.5891499999</v>
      </c>
      <c r="JGX5">
        <v>-1223580.5891499999</v>
      </c>
      <c r="JGY5">
        <v>-1223580.5891499999</v>
      </c>
      <c r="JGZ5">
        <v>-1223580.5891499999</v>
      </c>
      <c r="JHA5">
        <v>-1223580.5891499999</v>
      </c>
      <c r="JHB5">
        <v>-1223580.5891499999</v>
      </c>
      <c r="JHC5">
        <v>-1223580.5891499999</v>
      </c>
      <c r="JHD5">
        <v>-1223580.5891499999</v>
      </c>
      <c r="JHE5">
        <v>-1223580.5891499999</v>
      </c>
      <c r="JHF5">
        <v>-1223580.5891499999</v>
      </c>
      <c r="JHG5">
        <v>-1223580.5891499999</v>
      </c>
      <c r="JHH5">
        <v>-1223387.3404000001</v>
      </c>
      <c r="JHI5">
        <v>-1223387.3404000001</v>
      </c>
      <c r="JHJ5">
        <v>-1223387.3404000001</v>
      </c>
      <c r="JHK5">
        <v>-1223387.3404000001</v>
      </c>
      <c r="JHL5">
        <v>-1223387.3404000001</v>
      </c>
      <c r="JHM5">
        <v>-1223387.3404000001</v>
      </c>
      <c r="JHN5">
        <v>-1223387.3404000001</v>
      </c>
      <c r="JHO5">
        <v>-1223387.3404000001</v>
      </c>
      <c r="JHP5">
        <v>-1223387.3404000001</v>
      </c>
      <c r="JHQ5">
        <v>-1223387.3404000001</v>
      </c>
      <c r="JHR5">
        <v>-1223387.3404000001</v>
      </c>
      <c r="JHS5">
        <v>-1223580.5891499999</v>
      </c>
      <c r="JHT5">
        <v>-1223580.5891499999</v>
      </c>
      <c r="JHU5">
        <v>-1223580.5891499999</v>
      </c>
      <c r="JHV5">
        <v>-1223580.5891499999</v>
      </c>
      <c r="JHW5">
        <v>-1223580.5891499999</v>
      </c>
      <c r="JHX5">
        <v>-1223580.5891499999</v>
      </c>
      <c r="JHY5">
        <v>-1223580.5891499999</v>
      </c>
      <c r="JHZ5">
        <v>-1223580.5891499999</v>
      </c>
      <c r="JIA5">
        <v>-1223580.5891499999</v>
      </c>
      <c r="JIB5">
        <v>-1223580.5891499999</v>
      </c>
      <c r="JIC5">
        <v>-1223580.5891499999</v>
      </c>
      <c r="JID5">
        <v>-1170504.04281</v>
      </c>
      <c r="JIE5">
        <v>-1170504.04281</v>
      </c>
      <c r="JIF5">
        <v>-1170504.04281</v>
      </c>
      <c r="JIG5">
        <v>-1170504.04281</v>
      </c>
      <c r="JIH5">
        <v>-1170504.04281</v>
      </c>
      <c r="JII5">
        <v>-1170504.04281</v>
      </c>
      <c r="JIJ5">
        <v>-1170504.04281</v>
      </c>
      <c r="JIK5">
        <v>-1170504.04281</v>
      </c>
      <c r="JIL5">
        <v>-1170504.04281</v>
      </c>
      <c r="JIM5">
        <v>-1170504.04281</v>
      </c>
      <c r="JIN5">
        <v>-1170504.04281</v>
      </c>
      <c r="JIO5">
        <v>-1170881.5546299999</v>
      </c>
      <c r="JIP5">
        <v>-1170881.5546299999</v>
      </c>
      <c r="JIQ5">
        <v>-1170881.5546299999</v>
      </c>
      <c r="JIR5">
        <v>-1170881.5546299999</v>
      </c>
      <c r="JIS5">
        <v>-1170881.5546299999</v>
      </c>
      <c r="JIT5">
        <v>-1170881.5546299999</v>
      </c>
      <c r="JIU5">
        <v>-1170881.5546299999</v>
      </c>
      <c r="JIV5">
        <v>-1170881.5546299999</v>
      </c>
      <c r="JIW5">
        <v>-1170881.5546299999</v>
      </c>
      <c r="JIX5">
        <v>-1170881.5546299999</v>
      </c>
      <c r="JIY5">
        <v>-1170881.5546299999</v>
      </c>
      <c r="JIZ5">
        <v>-1170504.04281</v>
      </c>
      <c r="JJA5">
        <v>-1170504.04281</v>
      </c>
      <c r="JJB5">
        <v>-1170504.04281</v>
      </c>
      <c r="JJC5">
        <v>-1170504.04281</v>
      </c>
      <c r="JJD5">
        <v>-1170504.04281</v>
      </c>
      <c r="JJE5">
        <v>-1170504.04281</v>
      </c>
      <c r="JJF5">
        <v>-1170504.04281</v>
      </c>
      <c r="JJG5">
        <v>-1170504.04281</v>
      </c>
      <c r="JJH5">
        <v>-1170504.04281</v>
      </c>
      <c r="JJI5">
        <v>-1170504.04281</v>
      </c>
      <c r="JJJ5">
        <v>-1170504.04281</v>
      </c>
      <c r="JJK5">
        <v>-1170881.5546299999</v>
      </c>
      <c r="JJL5">
        <v>-1170881.5546299999</v>
      </c>
      <c r="JJM5">
        <v>-1170881.5546299999</v>
      </c>
      <c r="JJN5">
        <v>-1170881.5546299999</v>
      </c>
      <c r="JJO5">
        <v>-1170881.5546299999</v>
      </c>
      <c r="JJP5">
        <v>-1170881.5546299999</v>
      </c>
      <c r="JJQ5">
        <v>-1170881.5546299999</v>
      </c>
      <c r="JJR5">
        <v>-1170881.5546299999</v>
      </c>
      <c r="JJS5">
        <v>-1170881.5546299999</v>
      </c>
      <c r="JJT5">
        <v>-1170881.5546299999</v>
      </c>
      <c r="JJU5">
        <v>-1170881.5546299999</v>
      </c>
      <c r="JJV5">
        <v>-917662.788482</v>
      </c>
      <c r="JJW5">
        <v>-917662.788482</v>
      </c>
      <c r="JJX5">
        <v>-917662.788482</v>
      </c>
      <c r="JJY5">
        <v>-917662.788482</v>
      </c>
      <c r="JJZ5">
        <v>-917662.788482</v>
      </c>
      <c r="JKA5">
        <v>-917662.788482</v>
      </c>
      <c r="JKB5">
        <v>-917662.788482</v>
      </c>
      <c r="JKC5">
        <v>-917662.788482</v>
      </c>
      <c r="JKD5">
        <v>-917662.788482</v>
      </c>
      <c r="JKE5">
        <v>-917662.788482</v>
      </c>
      <c r="JKF5">
        <v>-917662.788482</v>
      </c>
      <c r="JKG5">
        <v>-918408.82642199995</v>
      </c>
      <c r="JKH5">
        <v>-918408.82642199995</v>
      </c>
      <c r="JKI5">
        <v>-918408.82642199995</v>
      </c>
      <c r="JKJ5">
        <v>-918408.82642199995</v>
      </c>
      <c r="JKK5">
        <v>-918408.82642199995</v>
      </c>
      <c r="JKL5">
        <v>-918408.82642199995</v>
      </c>
      <c r="JKM5">
        <v>-918408.82642199995</v>
      </c>
      <c r="JKN5">
        <v>-918408.82642199995</v>
      </c>
      <c r="JKO5">
        <v>-918408.82642199995</v>
      </c>
      <c r="JKP5">
        <v>-918408.82642199995</v>
      </c>
      <c r="JKQ5">
        <v>-918408.82642199995</v>
      </c>
      <c r="JKR5">
        <v>-917662.788482</v>
      </c>
      <c r="JKS5">
        <v>-917662.788482</v>
      </c>
      <c r="JKT5">
        <v>-917662.788482</v>
      </c>
      <c r="JKU5">
        <v>-917662.788482</v>
      </c>
      <c r="JKV5">
        <v>-917662.788482</v>
      </c>
      <c r="JKW5">
        <v>-917662.788482</v>
      </c>
      <c r="JKX5">
        <v>-917662.788482</v>
      </c>
      <c r="JKY5">
        <v>-917662.788482</v>
      </c>
      <c r="JKZ5">
        <v>-917662.788482</v>
      </c>
      <c r="JLA5">
        <v>-917662.788482</v>
      </c>
      <c r="JLB5">
        <v>-917662.788482</v>
      </c>
      <c r="JLC5">
        <v>-918408.82642199995</v>
      </c>
      <c r="JLD5">
        <v>-918408.82642199995</v>
      </c>
      <c r="JLE5">
        <v>-918408.82642199995</v>
      </c>
      <c r="JLF5">
        <v>-918408.82642199995</v>
      </c>
      <c r="JLG5">
        <v>-918408.82642199995</v>
      </c>
      <c r="JLH5">
        <v>-918408.82642199995</v>
      </c>
      <c r="JLI5">
        <v>-918408.82642199995</v>
      </c>
      <c r="JLJ5">
        <v>-918408.82642199995</v>
      </c>
      <c r="JLK5">
        <v>-918408.82642199995</v>
      </c>
      <c r="JLL5">
        <v>-918408.82642199995</v>
      </c>
      <c r="JLM5">
        <v>-918408.82642199995</v>
      </c>
      <c r="JLN5">
        <v>-40180753.074299999</v>
      </c>
      <c r="JLO5">
        <v>-40180753.074299999</v>
      </c>
      <c r="JLP5">
        <v>-40180753.074299999</v>
      </c>
      <c r="JLQ5">
        <v>-40180753.074299999</v>
      </c>
      <c r="JLR5">
        <v>-40180753.074299999</v>
      </c>
      <c r="JLS5">
        <v>-40180753.074299999</v>
      </c>
      <c r="JLT5">
        <v>-40180753.074299999</v>
      </c>
      <c r="JLU5">
        <v>-40180753.074299999</v>
      </c>
      <c r="JLV5">
        <v>-40180753.074299999</v>
      </c>
      <c r="JLW5">
        <v>-40180753.074299999</v>
      </c>
      <c r="JLX5">
        <v>-40180753.074299999</v>
      </c>
      <c r="JLY5">
        <v>-40180753.074299999</v>
      </c>
      <c r="JLZ5">
        <v>-40180753.074299999</v>
      </c>
      <c r="JMA5">
        <v>-40180753.074299999</v>
      </c>
      <c r="JMB5">
        <v>-40180753.074299999</v>
      </c>
      <c r="JMC5">
        <v>-40180753.074299999</v>
      </c>
      <c r="JMD5">
        <v>-40180753.074299999</v>
      </c>
      <c r="JME5">
        <v>-40180753.074299999</v>
      </c>
      <c r="JMF5">
        <v>-40180753.074299999</v>
      </c>
      <c r="JMG5">
        <v>-40180753.074299999</v>
      </c>
      <c r="JMH5">
        <v>-40180753.074299999</v>
      </c>
      <c r="JMI5">
        <v>-40180753.074299999</v>
      </c>
      <c r="JMJ5">
        <v>-40180753.074299999</v>
      </c>
      <c r="JMK5">
        <v>-40180753.074299999</v>
      </c>
      <c r="JML5">
        <v>-40180753.074299999</v>
      </c>
      <c r="JMM5">
        <v>-40180753.074299999</v>
      </c>
      <c r="JMN5">
        <v>-40180753.074299999</v>
      </c>
      <c r="JMO5">
        <v>-40180753.074299999</v>
      </c>
      <c r="JMP5">
        <v>-40180753.074299999</v>
      </c>
      <c r="JMQ5">
        <v>-40180753.074299999</v>
      </c>
      <c r="JMR5">
        <v>-40180753.074299999</v>
      </c>
      <c r="JMS5">
        <v>-40180753.074299999</v>
      </c>
      <c r="JMT5">
        <v>-40180753.074299999</v>
      </c>
      <c r="JMU5">
        <v>-40180753.074299999</v>
      </c>
      <c r="JMV5">
        <v>-40180753.074299999</v>
      </c>
      <c r="JMW5">
        <v>-40180753.074299999</v>
      </c>
      <c r="JMX5">
        <v>-40180753.074299999</v>
      </c>
      <c r="JMY5">
        <v>-40180753.074299999</v>
      </c>
      <c r="JMZ5">
        <v>-40180753.074299999</v>
      </c>
      <c r="JNA5">
        <v>-40180753.074299999</v>
      </c>
      <c r="JNB5">
        <v>-40180753.074299999</v>
      </c>
      <c r="JNC5">
        <v>-40180753.074299999</v>
      </c>
      <c r="JND5">
        <v>-40180753.074299999</v>
      </c>
      <c r="JNE5">
        <v>-40180753.074299999</v>
      </c>
      <c r="JNF5">
        <v>-60926312.0295</v>
      </c>
      <c r="JNG5">
        <v>-60926312.0295</v>
      </c>
      <c r="JNH5">
        <v>-60926312.0295</v>
      </c>
      <c r="JNI5">
        <v>-60926312.0295</v>
      </c>
      <c r="JNJ5">
        <v>-60926312.0295</v>
      </c>
      <c r="JNK5">
        <v>-60926312.0295</v>
      </c>
      <c r="JNL5">
        <v>-60926312.0295</v>
      </c>
      <c r="JNM5">
        <v>-60926312.0295</v>
      </c>
      <c r="JNN5">
        <v>-60926312.0295</v>
      </c>
      <c r="JNO5">
        <v>-60926312.0295</v>
      </c>
      <c r="JNP5">
        <v>-60926312.0295</v>
      </c>
      <c r="JNQ5">
        <v>-60926312.0295</v>
      </c>
      <c r="JNR5">
        <v>-60926312.0295</v>
      </c>
      <c r="JNS5">
        <v>-60926312.0295</v>
      </c>
      <c r="JNT5">
        <v>-60926312.0295</v>
      </c>
      <c r="JNU5">
        <v>-60926312.0295</v>
      </c>
      <c r="JNV5">
        <v>-60926312.0295</v>
      </c>
      <c r="JNW5">
        <v>-60926312.0295</v>
      </c>
      <c r="JNX5">
        <v>-60926312.0295</v>
      </c>
      <c r="JNY5">
        <v>-60926312.0295</v>
      </c>
      <c r="JNZ5">
        <v>-60926312.0295</v>
      </c>
      <c r="JOA5">
        <v>-60926312.0295</v>
      </c>
      <c r="JOB5">
        <v>-60926312.0295</v>
      </c>
      <c r="JOC5">
        <v>-60926312.0295</v>
      </c>
      <c r="JOD5">
        <v>-60926312.0295</v>
      </c>
      <c r="JOE5">
        <v>-60926312.0295</v>
      </c>
      <c r="JOF5">
        <v>-60926312.0295</v>
      </c>
      <c r="JOG5">
        <v>-60926312.0295</v>
      </c>
      <c r="JOH5">
        <v>-60926312.0295</v>
      </c>
      <c r="JOI5">
        <v>-60926312.0295</v>
      </c>
      <c r="JOJ5">
        <v>-60926312.0295</v>
      </c>
      <c r="JOK5">
        <v>-60926312.0295</v>
      </c>
      <c r="JOL5">
        <v>-60926312.0295</v>
      </c>
      <c r="JOM5">
        <v>-60926312.0295</v>
      </c>
      <c r="JON5">
        <v>-60926312.0295</v>
      </c>
      <c r="JOO5">
        <v>-60926312.0295</v>
      </c>
      <c r="JOP5">
        <v>-60926312.0295</v>
      </c>
      <c r="JOQ5">
        <v>-60926312.0295</v>
      </c>
      <c r="JOR5">
        <v>-60926312.0295</v>
      </c>
      <c r="JOS5">
        <v>-60926312.0295</v>
      </c>
      <c r="JOT5">
        <v>-60926312.0295</v>
      </c>
      <c r="JOU5">
        <v>-60926312.0295</v>
      </c>
      <c r="JOV5">
        <v>-60926312.0295</v>
      </c>
      <c r="JOW5">
        <v>-60926312.0295</v>
      </c>
      <c r="JOX5">
        <v>-92396519.169</v>
      </c>
      <c r="JOY5">
        <v>-92396519.169</v>
      </c>
      <c r="JOZ5">
        <v>-92396519.169</v>
      </c>
      <c r="JPA5">
        <v>-92396519.169</v>
      </c>
      <c r="JPB5">
        <v>-92396519.169</v>
      </c>
      <c r="JPC5">
        <v>-92396519.169</v>
      </c>
      <c r="JPD5">
        <v>-92396519.169</v>
      </c>
      <c r="JPE5">
        <v>-92396519.169</v>
      </c>
      <c r="JPF5">
        <v>-92396519.169</v>
      </c>
      <c r="JPG5">
        <v>-92396519.169</v>
      </c>
      <c r="JPH5">
        <v>-92396519.169</v>
      </c>
      <c r="JPI5">
        <v>-92396519.169</v>
      </c>
      <c r="JPJ5">
        <v>-92396519.169</v>
      </c>
      <c r="JPK5">
        <v>-92396519.169</v>
      </c>
      <c r="JPL5">
        <v>-92396519.169</v>
      </c>
      <c r="JPM5">
        <v>-92396519.169</v>
      </c>
      <c r="JPN5">
        <v>-92396519.169</v>
      </c>
      <c r="JPO5">
        <v>-92396519.169</v>
      </c>
      <c r="JPP5">
        <v>-92396519.169</v>
      </c>
      <c r="JPQ5">
        <v>-92396519.169</v>
      </c>
      <c r="JPR5">
        <v>-92396519.169</v>
      </c>
      <c r="JPS5">
        <v>-92396519.169</v>
      </c>
      <c r="JPT5">
        <v>-92396519.169</v>
      </c>
      <c r="JPU5">
        <v>-92396519.169</v>
      </c>
      <c r="JPV5">
        <v>-92396519.169</v>
      </c>
      <c r="JPW5">
        <v>-92396519.169</v>
      </c>
      <c r="JPX5">
        <v>-92396519.169</v>
      </c>
      <c r="JPY5">
        <v>-92396519.169</v>
      </c>
      <c r="JPZ5">
        <v>-92396519.169</v>
      </c>
      <c r="JQA5">
        <v>-92396519.169</v>
      </c>
      <c r="JQB5">
        <v>-92396519.169</v>
      </c>
      <c r="JQC5">
        <v>-92396519.169</v>
      </c>
      <c r="JQD5">
        <v>-92396519.169</v>
      </c>
      <c r="JQE5">
        <v>-92396519.169</v>
      </c>
      <c r="JQF5">
        <v>-92396519.169</v>
      </c>
      <c r="JQG5">
        <v>-92396519.169</v>
      </c>
      <c r="JQH5">
        <v>-92396519.169</v>
      </c>
      <c r="JQI5">
        <v>-92396519.169</v>
      </c>
      <c r="JQJ5">
        <v>-92396519.169</v>
      </c>
      <c r="JQK5">
        <v>-92396519.169</v>
      </c>
      <c r="JQL5">
        <v>-92396519.169</v>
      </c>
      <c r="JQM5">
        <v>-92396519.169</v>
      </c>
      <c r="JQN5">
        <v>-92396519.169</v>
      </c>
      <c r="JQO5">
        <v>-92396519.169</v>
      </c>
      <c r="JQP5">
        <v>-40180753.074299999</v>
      </c>
      <c r="JQQ5">
        <v>-40180753.074299999</v>
      </c>
      <c r="JQR5">
        <v>-40180753.074299999</v>
      </c>
      <c r="JQS5">
        <v>-40180753.074299999</v>
      </c>
      <c r="JQT5">
        <v>-40180753.074299999</v>
      </c>
      <c r="JQU5">
        <v>-40180753.074299999</v>
      </c>
      <c r="JQV5">
        <v>-40180753.074299999</v>
      </c>
      <c r="JQW5">
        <v>-40180753.074299999</v>
      </c>
      <c r="JQX5">
        <v>-40180753.074299999</v>
      </c>
      <c r="JQY5">
        <v>-40180753.074299999</v>
      </c>
      <c r="JQZ5">
        <v>-40180753.074299999</v>
      </c>
      <c r="JRA5">
        <v>-40180753.074299999</v>
      </c>
      <c r="JRB5">
        <v>-40180753.074299999</v>
      </c>
      <c r="JRC5">
        <v>-40180753.074299999</v>
      </c>
      <c r="JRD5">
        <v>-40180753.074299999</v>
      </c>
      <c r="JRE5">
        <v>-40180753.074299999</v>
      </c>
      <c r="JRF5">
        <v>-40180753.074299999</v>
      </c>
      <c r="JRG5">
        <v>-40180753.074299999</v>
      </c>
      <c r="JRH5">
        <v>-40180753.074299999</v>
      </c>
      <c r="JRI5">
        <v>-40180753.074299999</v>
      </c>
      <c r="JRJ5">
        <v>-40180753.074299999</v>
      </c>
      <c r="JRK5">
        <v>-40180753.074299999</v>
      </c>
      <c r="JRL5">
        <v>-40180753.074299999</v>
      </c>
      <c r="JRM5">
        <v>-40180753.074299999</v>
      </c>
      <c r="JRN5">
        <v>-40180753.074299999</v>
      </c>
      <c r="JRO5">
        <v>-40180753.074299999</v>
      </c>
      <c r="JRP5">
        <v>-40180753.074299999</v>
      </c>
      <c r="JRQ5">
        <v>-40180753.074299999</v>
      </c>
      <c r="JRR5">
        <v>-40180753.074299999</v>
      </c>
      <c r="JRS5">
        <v>-40180753.074299999</v>
      </c>
      <c r="JRT5">
        <v>-40180753.074299999</v>
      </c>
      <c r="JRU5">
        <v>-40180753.074299999</v>
      </c>
      <c r="JRV5">
        <v>-40180753.074299999</v>
      </c>
      <c r="JRW5">
        <v>-40180753.074299999</v>
      </c>
      <c r="JRX5">
        <v>-40180753.074299999</v>
      </c>
      <c r="JRY5">
        <v>-40180753.074299999</v>
      </c>
      <c r="JRZ5">
        <v>-40180753.074299999</v>
      </c>
      <c r="JSA5">
        <v>-40180753.074299999</v>
      </c>
      <c r="JSB5">
        <v>-40180753.074299999</v>
      </c>
      <c r="JSC5">
        <v>-40180753.074299999</v>
      </c>
      <c r="JSD5">
        <v>-40180753.074299999</v>
      </c>
      <c r="JSE5">
        <v>-40180753.074299999</v>
      </c>
      <c r="JSF5">
        <v>-40180753.074299999</v>
      </c>
      <c r="JSG5">
        <v>-40180753.074299999</v>
      </c>
      <c r="JSH5">
        <v>-60926312.0295</v>
      </c>
      <c r="JSI5">
        <v>-60926312.0295</v>
      </c>
      <c r="JSJ5">
        <v>-60926312.0295</v>
      </c>
      <c r="JSK5">
        <v>-60926312.0295</v>
      </c>
      <c r="JSL5">
        <v>-60926312.0295</v>
      </c>
      <c r="JSM5">
        <v>-60926312.0295</v>
      </c>
      <c r="JSN5">
        <v>-60926312.0295</v>
      </c>
      <c r="JSO5">
        <v>-60926312.0295</v>
      </c>
      <c r="JSP5">
        <v>-60926312.0295</v>
      </c>
      <c r="JSQ5">
        <v>-60926312.0295</v>
      </c>
      <c r="JSR5">
        <v>-60926312.0295</v>
      </c>
      <c r="JSS5">
        <v>-60926312.0295</v>
      </c>
      <c r="JST5">
        <v>-60926312.0295</v>
      </c>
      <c r="JSU5">
        <v>-60926312.0295</v>
      </c>
      <c r="JSV5">
        <v>-60926312.0295</v>
      </c>
      <c r="JSW5">
        <v>-60926312.0295</v>
      </c>
      <c r="JSX5">
        <v>-60926312.0295</v>
      </c>
      <c r="JSY5">
        <v>-60926312.0295</v>
      </c>
      <c r="JSZ5">
        <v>-60926312.0295</v>
      </c>
      <c r="JTA5">
        <v>-60926312.0295</v>
      </c>
      <c r="JTB5">
        <v>-60926312.0295</v>
      </c>
      <c r="JTC5">
        <v>-60926312.0295</v>
      </c>
      <c r="JTD5">
        <v>-60926312.0295</v>
      </c>
      <c r="JTE5">
        <v>-60926312.0295</v>
      </c>
      <c r="JTF5">
        <v>-60926312.0295</v>
      </c>
      <c r="JTG5">
        <v>-60926312.0295</v>
      </c>
      <c r="JTH5">
        <v>-60926312.0295</v>
      </c>
      <c r="JTI5">
        <v>-60926312.0295</v>
      </c>
      <c r="JTJ5">
        <v>-60926312.0295</v>
      </c>
      <c r="JTK5">
        <v>-60926312.0295</v>
      </c>
      <c r="JTL5">
        <v>-60926312.0295</v>
      </c>
      <c r="JTM5">
        <v>-60926312.0295</v>
      </c>
      <c r="JTN5">
        <v>-60926312.0295</v>
      </c>
      <c r="JTO5">
        <v>-60926312.0295</v>
      </c>
      <c r="JTP5">
        <v>-60926312.0295</v>
      </c>
      <c r="JTQ5">
        <v>-60926312.0295</v>
      </c>
      <c r="JTR5">
        <v>-60926312.0295</v>
      </c>
      <c r="JTS5">
        <v>-60926312.0295</v>
      </c>
      <c r="JTT5">
        <v>-60926312.0295</v>
      </c>
      <c r="JTU5">
        <v>-60926312.0295</v>
      </c>
      <c r="JTV5">
        <v>-60926312.0295</v>
      </c>
      <c r="JTW5">
        <v>-60926312.0295</v>
      </c>
      <c r="JTX5">
        <v>-60926312.0295</v>
      </c>
      <c r="JTY5">
        <v>-60926312.0295</v>
      </c>
      <c r="JTZ5">
        <v>-92396519.169</v>
      </c>
      <c r="JUA5">
        <v>-92396519.169</v>
      </c>
      <c r="JUB5">
        <v>-92396519.169</v>
      </c>
      <c r="JUC5">
        <v>-92396519.169</v>
      </c>
      <c r="JUD5">
        <v>-92396519.169</v>
      </c>
      <c r="JUE5">
        <v>-92396519.169</v>
      </c>
      <c r="JUF5">
        <v>-92396519.169</v>
      </c>
      <c r="JUG5">
        <v>-92396519.169</v>
      </c>
      <c r="JUH5">
        <v>-92396519.169</v>
      </c>
      <c r="JUI5">
        <v>-92396519.169</v>
      </c>
      <c r="JUJ5">
        <v>-92396519.169</v>
      </c>
      <c r="JUK5">
        <v>-92396519.169</v>
      </c>
      <c r="JUL5">
        <v>-92396519.169</v>
      </c>
      <c r="JUM5">
        <v>-92396519.169</v>
      </c>
      <c r="JUN5">
        <v>-92396519.169</v>
      </c>
      <c r="JUO5">
        <v>-92396519.169</v>
      </c>
      <c r="JUP5">
        <v>-92396519.169</v>
      </c>
      <c r="JUQ5">
        <v>-92396519.169</v>
      </c>
      <c r="JUR5">
        <v>-92396519.169</v>
      </c>
      <c r="JUS5">
        <v>-92396519.169</v>
      </c>
      <c r="JUT5">
        <v>-92396519.169</v>
      </c>
      <c r="JUU5">
        <v>-92396519.169</v>
      </c>
      <c r="JUV5">
        <v>-92396519.169</v>
      </c>
      <c r="JUW5">
        <v>-92396519.169</v>
      </c>
      <c r="JUX5">
        <v>-92396519.169</v>
      </c>
      <c r="JUY5">
        <v>-92396519.169</v>
      </c>
      <c r="JUZ5">
        <v>-92396519.169</v>
      </c>
      <c r="JVA5">
        <v>-92396519.169</v>
      </c>
      <c r="JVB5">
        <v>-92396519.169</v>
      </c>
      <c r="JVC5">
        <v>-92396519.169</v>
      </c>
      <c r="JVD5">
        <v>-92396519.169</v>
      </c>
      <c r="JVE5">
        <v>-92396519.169</v>
      </c>
      <c r="JVF5">
        <v>-92396519.169</v>
      </c>
      <c r="JVG5">
        <v>-92396519.169</v>
      </c>
      <c r="JVH5">
        <v>-92396519.169</v>
      </c>
      <c r="JVI5">
        <v>-92396519.169</v>
      </c>
      <c r="JVJ5">
        <v>-92396519.169</v>
      </c>
      <c r="JVK5">
        <v>-92396519.169</v>
      </c>
      <c r="JVL5">
        <v>-92396519.169</v>
      </c>
      <c r="JVM5">
        <v>-92396519.169</v>
      </c>
      <c r="JVN5">
        <v>-92396519.169</v>
      </c>
      <c r="JVO5">
        <v>-92396519.169</v>
      </c>
      <c r="JVP5">
        <v>-92396519.169</v>
      </c>
      <c r="JVQ5">
        <v>-92396519.169</v>
      </c>
      <c r="JVR5">
        <v>-2424523.87053</v>
      </c>
      <c r="JVS5">
        <v>-2424523.87053</v>
      </c>
      <c r="JVT5">
        <v>-2424523.87053</v>
      </c>
      <c r="JVU5">
        <v>-2424523.87053</v>
      </c>
      <c r="JVV5">
        <v>-2424523.87053</v>
      </c>
      <c r="JVW5">
        <v>-2424523.87053</v>
      </c>
      <c r="JVX5">
        <v>-2424523.87053</v>
      </c>
      <c r="JVY5">
        <v>-2424523.87053</v>
      </c>
      <c r="JVZ5">
        <v>-2424523.87053</v>
      </c>
      <c r="JWA5">
        <v>-2424523.87053</v>
      </c>
      <c r="JWB5">
        <v>-2424523.87053</v>
      </c>
      <c r="JWC5">
        <v>-2423148.4111299999</v>
      </c>
      <c r="JWD5">
        <v>-2423148.4111299999</v>
      </c>
      <c r="JWE5">
        <v>-2423148.4111299999</v>
      </c>
      <c r="JWF5">
        <v>-2423148.4111299999</v>
      </c>
      <c r="JWG5">
        <v>-2423148.4111299999</v>
      </c>
      <c r="JWH5">
        <v>-2423148.4111299999</v>
      </c>
      <c r="JWI5">
        <v>-2423148.4111299999</v>
      </c>
      <c r="JWJ5">
        <v>-2423148.4111299999</v>
      </c>
      <c r="JWK5">
        <v>-2423148.4111299999</v>
      </c>
      <c r="JWL5">
        <v>-2423148.4111299999</v>
      </c>
      <c r="JWM5">
        <v>-2423148.4111299999</v>
      </c>
      <c r="JWN5">
        <v>-2424523.87053</v>
      </c>
      <c r="JWO5">
        <v>-2424523.87053</v>
      </c>
      <c r="JWP5">
        <v>-2424523.87053</v>
      </c>
      <c r="JWQ5">
        <v>-2424523.87053</v>
      </c>
      <c r="JWR5">
        <v>-2424523.87053</v>
      </c>
      <c r="JWS5">
        <v>-2424523.87053</v>
      </c>
      <c r="JWT5">
        <v>-2424523.87053</v>
      </c>
      <c r="JWU5">
        <v>-2424523.87053</v>
      </c>
      <c r="JWV5">
        <v>-2424523.87053</v>
      </c>
      <c r="JWW5">
        <v>-2424523.87053</v>
      </c>
      <c r="JWX5">
        <v>-2424523.87053</v>
      </c>
      <c r="JWY5">
        <v>-2423148.4111299999</v>
      </c>
      <c r="JWZ5">
        <v>-2423148.4111299999</v>
      </c>
      <c r="JXA5">
        <v>-2423148.4111299999</v>
      </c>
      <c r="JXB5">
        <v>-2423148.4111299999</v>
      </c>
      <c r="JXC5">
        <v>-2423148.4111299999</v>
      </c>
      <c r="JXD5">
        <v>-2423148.4111299999</v>
      </c>
      <c r="JXE5">
        <v>-2423148.4111299999</v>
      </c>
      <c r="JXF5">
        <v>-2423148.4111299999</v>
      </c>
      <c r="JXG5">
        <v>-2423148.4111299999</v>
      </c>
      <c r="JXH5">
        <v>-2423148.4111299999</v>
      </c>
      <c r="JXI5">
        <v>-2423148.4111299999</v>
      </c>
      <c r="JXJ5">
        <v>-3671776.0346499998</v>
      </c>
      <c r="JXK5">
        <v>-3671776.0346499998</v>
      </c>
      <c r="JXL5">
        <v>-3671776.0346499998</v>
      </c>
      <c r="JXM5">
        <v>-3671776.0346499998</v>
      </c>
      <c r="JXN5">
        <v>-3671776.0346499998</v>
      </c>
      <c r="JXO5">
        <v>-3671776.0346499998</v>
      </c>
      <c r="JXP5">
        <v>-3671776.0346499998</v>
      </c>
      <c r="JXQ5">
        <v>-3671776.0346499998</v>
      </c>
      <c r="JXR5">
        <v>-3671776.0346499998</v>
      </c>
      <c r="JXS5">
        <v>-3671776.0346499998</v>
      </c>
      <c r="JXT5">
        <v>-3671776.0346499998</v>
      </c>
      <c r="JXU5">
        <v>-3669025.1158500002</v>
      </c>
      <c r="JXV5">
        <v>-3669025.1158500002</v>
      </c>
      <c r="JXW5">
        <v>-3669025.1158500002</v>
      </c>
      <c r="JXX5">
        <v>-3669025.1158500002</v>
      </c>
      <c r="JXY5">
        <v>-3669025.1158500002</v>
      </c>
      <c r="JXZ5">
        <v>-3669025.1158500002</v>
      </c>
      <c r="JYA5">
        <v>-3669025.1158500002</v>
      </c>
      <c r="JYB5">
        <v>-3669025.1158500002</v>
      </c>
      <c r="JYC5">
        <v>-3669025.1158500002</v>
      </c>
      <c r="JYD5">
        <v>-3669025.1158500002</v>
      </c>
      <c r="JYE5">
        <v>-3669025.1158500002</v>
      </c>
      <c r="JYF5">
        <v>-3671776.0346499998</v>
      </c>
      <c r="JYG5">
        <v>-3671776.0346499998</v>
      </c>
      <c r="JYH5">
        <v>-3671776.0346499998</v>
      </c>
      <c r="JYI5">
        <v>-3671776.0346499998</v>
      </c>
      <c r="JYJ5">
        <v>-3671776.0346499998</v>
      </c>
      <c r="JYK5">
        <v>-3671776.0346499998</v>
      </c>
      <c r="JYL5">
        <v>-3671776.0346499998</v>
      </c>
      <c r="JYM5">
        <v>-3671776.0346499998</v>
      </c>
      <c r="JYN5">
        <v>-3671776.0346499998</v>
      </c>
      <c r="JYO5">
        <v>-3671776.0346499998</v>
      </c>
      <c r="JYP5">
        <v>-3671776.0346499998</v>
      </c>
      <c r="JYQ5">
        <v>-3669025.1158500002</v>
      </c>
      <c r="JYR5">
        <v>-3669025.1158500002</v>
      </c>
      <c r="JYS5">
        <v>-3669025.1158500002</v>
      </c>
      <c r="JYT5">
        <v>-3669025.1158500002</v>
      </c>
      <c r="JYU5">
        <v>-3669025.1158500002</v>
      </c>
      <c r="JYV5">
        <v>-3669025.1158500002</v>
      </c>
      <c r="JYW5">
        <v>-3669025.1158500002</v>
      </c>
      <c r="JYX5">
        <v>-3669025.1158500002</v>
      </c>
      <c r="JYY5">
        <v>-3669025.1158500002</v>
      </c>
      <c r="JYZ5">
        <v>-3669025.1158500002</v>
      </c>
      <c r="JZA5">
        <v>-3669025.1158500002</v>
      </c>
      <c r="JZB5">
        <v>-5559192.8176300004</v>
      </c>
      <c r="JZC5">
        <v>-5559192.8176300004</v>
      </c>
      <c r="JZD5">
        <v>-5559192.8176300004</v>
      </c>
      <c r="JZE5">
        <v>-5559192.8176300004</v>
      </c>
      <c r="JZF5">
        <v>-5559192.8176300004</v>
      </c>
      <c r="JZG5">
        <v>-5559192.8176300004</v>
      </c>
      <c r="JZH5">
        <v>-5559192.8176300004</v>
      </c>
      <c r="JZI5">
        <v>-5559192.8176300004</v>
      </c>
      <c r="JZJ5">
        <v>-5559192.8176300004</v>
      </c>
      <c r="JZK5">
        <v>-5559192.8176300004</v>
      </c>
      <c r="JZL5">
        <v>-5559192.8176300004</v>
      </c>
      <c r="JZM5">
        <v>-5553690.9800399998</v>
      </c>
      <c r="JZN5">
        <v>-5553690.9800399998</v>
      </c>
      <c r="JZO5">
        <v>-5553690.9800399998</v>
      </c>
      <c r="JZP5">
        <v>-5553690.9800399998</v>
      </c>
      <c r="JZQ5">
        <v>-5553690.9800399998</v>
      </c>
      <c r="JZR5">
        <v>-5553690.9800399998</v>
      </c>
      <c r="JZS5">
        <v>-5553690.9800399998</v>
      </c>
      <c r="JZT5">
        <v>-5553690.9800399998</v>
      </c>
      <c r="JZU5">
        <v>-5553690.9800399998</v>
      </c>
      <c r="JZV5">
        <v>-5553690.9800399998</v>
      </c>
      <c r="JZW5">
        <v>-5553690.9800399998</v>
      </c>
      <c r="JZX5">
        <v>-5559192.8176300004</v>
      </c>
      <c r="JZY5">
        <v>-5559192.8176300004</v>
      </c>
      <c r="JZZ5">
        <v>-5559192.8176300004</v>
      </c>
      <c r="KAA5">
        <v>-5559192.8176300004</v>
      </c>
      <c r="KAB5">
        <v>-5559192.8176300004</v>
      </c>
      <c r="KAC5">
        <v>-5559192.8176300004</v>
      </c>
      <c r="KAD5">
        <v>-5559192.8176300004</v>
      </c>
      <c r="KAE5">
        <v>-5559192.8176300004</v>
      </c>
      <c r="KAF5">
        <v>-5559192.8176300004</v>
      </c>
      <c r="KAG5">
        <v>-5559192.8176300004</v>
      </c>
      <c r="KAH5">
        <v>-5559192.8176300004</v>
      </c>
      <c r="KAI5">
        <v>-5553690.9800399998</v>
      </c>
      <c r="KAJ5">
        <v>-5553690.9800399998</v>
      </c>
      <c r="KAK5">
        <v>-5553690.9800399998</v>
      </c>
      <c r="KAL5">
        <v>-5553690.9800399998</v>
      </c>
      <c r="KAM5">
        <v>-5553690.9800399998</v>
      </c>
      <c r="KAN5">
        <v>-5553690.9800399998</v>
      </c>
      <c r="KAO5">
        <v>-5553690.9800399998</v>
      </c>
      <c r="KAP5">
        <v>-5553690.9800399998</v>
      </c>
      <c r="KAQ5">
        <v>-5553690.9800399998</v>
      </c>
      <c r="KAR5">
        <v>-5553690.9800399998</v>
      </c>
      <c r="KAS5">
        <v>-5553690.9800399998</v>
      </c>
      <c r="KAT5">
        <v>140630.519007</v>
      </c>
      <c r="KAU5">
        <v>140630.519007</v>
      </c>
      <c r="KAV5">
        <v>140630.519007</v>
      </c>
      <c r="KAW5">
        <v>140630.519007</v>
      </c>
      <c r="KAX5">
        <v>140630.519007</v>
      </c>
      <c r="KAY5">
        <v>140630.519007</v>
      </c>
      <c r="KAZ5">
        <v>140630.519007</v>
      </c>
      <c r="KBA5">
        <v>140630.519007</v>
      </c>
      <c r="KBB5">
        <v>140630.519007</v>
      </c>
      <c r="KBC5">
        <v>140630.519007</v>
      </c>
      <c r="KBD5">
        <v>140630.519007</v>
      </c>
      <c r="KBE5">
        <v>141057.39518799999</v>
      </c>
      <c r="KBF5">
        <v>141057.39518799999</v>
      </c>
      <c r="KBG5">
        <v>141057.39518799999</v>
      </c>
      <c r="KBH5">
        <v>141057.39518799999</v>
      </c>
      <c r="KBI5">
        <v>141057.39518799999</v>
      </c>
      <c r="KBJ5">
        <v>141057.39518799999</v>
      </c>
      <c r="KBK5">
        <v>141057.39518799999</v>
      </c>
      <c r="KBL5">
        <v>141057.39518799999</v>
      </c>
      <c r="KBM5">
        <v>141057.39518799999</v>
      </c>
      <c r="KBN5">
        <v>141057.39518799999</v>
      </c>
      <c r="KBO5">
        <v>141057.39518799999</v>
      </c>
      <c r="KBP5">
        <v>140630.519007</v>
      </c>
      <c r="KBQ5">
        <v>140630.519007</v>
      </c>
      <c r="KBR5">
        <v>140630.519007</v>
      </c>
      <c r="KBS5">
        <v>140630.519007</v>
      </c>
      <c r="KBT5">
        <v>140630.519007</v>
      </c>
      <c r="KBU5">
        <v>140630.519007</v>
      </c>
      <c r="KBV5">
        <v>140630.519007</v>
      </c>
      <c r="KBW5">
        <v>140630.519007</v>
      </c>
      <c r="KBX5">
        <v>140630.519007</v>
      </c>
      <c r="KBY5">
        <v>140630.519007</v>
      </c>
      <c r="KBZ5">
        <v>140630.519007</v>
      </c>
      <c r="KCA5">
        <v>141057.39518799999</v>
      </c>
      <c r="KCB5">
        <v>141057.39518799999</v>
      </c>
      <c r="KCC5">
        <v>141057.39518799999</v>
      </c>
      <c r="KCD5">
        <v>141057.39518799999</v>
      </c>
      <c r="KCE5">
        <v>141057.39518799999</v>
      </c>
      <c r="KCF5">
        <v>141057.39518799999</v>
      </c>
      <c r="KCG5">
        <v>141057.39518799999</v>
      </c>
      <c r="KCH5">
        <v>141057.39518799999</v>
      </c>
      <c r="KCI5">
        <v>141057.39518799999</v>
      </c>
      <c r="KCJ5">
        <v>141057.39518799999</v>
      </c>
      <c r="KCK5">
        <v>141057.39518799999</v>
      </c>
      <c r="KCL5">
        <v>441398.30091300001</v>
      </c>
      <c r="KCM5">
        <v>441398.30091300001</v>
      </c>
      <c r="KCN5">
        <v>441398.30091300001</v>
      </c>
      <c r="KCO5">
        <v>441398.30091300001</v>
      </c>
      <c r="KCP5">
        <v>441398.30091300001</v>
      </c>
      <c r="KCQ5">
        <v>441398.30091300001</v>
      </c>
      <c r="KCR5">
        <v>441398.30091300001</v>
      </c>
      <c r="KCS5">
        <v>441398.30091300001</v>
      </c>
      <c r="KCT5">
        <v>441398.30091300001</v>
      </c>
      <c r="KCU5">
        <v>441398.30091300001</v>
      </c>
      <c r="KCV5">
        <v>441398.30091300001</v>
      </c>
      <c r="KCW5">
        <v>442232.20437300002</v>
      </c>
      <c r="KCX5">
        <v>442232.20437300002</v>
      </c>
      <c r="KCY5">
        <v>442232.20437300002</v>
      </c>
      <c r="KCZ5">
        <v>442232.20437300002</v>
      </c>
      <c r="KDA5">
        <v>442232.20437300002</v>
      </c>
      <c r="KDB5">
        <v>442232.20437300002</v>
      </c>
      <c r="KDC5">
        <v>442232.20437300002</v>
      </c>
      <c r="KDD5">
        <v>442232.20437300002</v>
      </c>
      <c r="KDE5">
        <v>442232.20437300002</v>
      </c>
      <c r="KDF5">
        <v>442232.20437300002</v>
      </c>
      <c r="KDG5">
        <v>442232.20437300002</v>
      </c>
      <c r="KDH5">
        <v>441398.30091300001</v>
      </c>
      <c r="KDI5">
        <v>441398.30091300001</v>
      </c>
      <c r="KDJ5">
        <v>441398.30091300001</v>
      </c>
      <c r="KDK5">
        <v>441398.30091300001</v>
      </c>
      <c r="KDL5">
        <v>441398.30091300001</v>
      </c>
      <c r="KDM5">
        <v>441398.30091300001</v>
      </c>
      <c r="KDN5">
        <v>441398.30091300001</v>
      </c>
      <c r="KDO5">
        <v>441398.30091300001</v>
      </c>
      <c r="KDP5">
        <v>441398.30091300001</v>
      </c>
      <c r="KDQ5">
        <v>441398.30091300001</v>
      </c>
      <c r="KDR5">
        <v>441398.30091300001</v>
      </c>
      <c r="KDS5">
        <v>442232.20437300002</v>
      </c>
      <c r="KDT5">
        <v>442232.20437300002</v>
      </c>
      <c r="KDU5">
        <v>442232.20437300002</v>
      </c>
      <c r="KDV5">
        <v>442232.20437300002</v>
      </c>
      <c r="KDW5">
        <v>442232.20437300002</v>
      </c>
      <c r="KDX5">
        <v>442232.20437300002</v>
      </c>
      <c r="KDY5">
        <v>442232.20437300002</v>
      </c>
      <c r="KDZ5">
        <v>442232.20437300002</v>
      </c>
      <c r="KEA5">
        <v>442232.20437300002</v>
      </c>
      <c r="KEB5">
        <v>442232.20437300002</v>
      </c>
      <c r="KEC5">
        <v>442232.20437300002</v>
      </c>
      <c r="KED5">
        <v>1138419.1729299999</v>
      </c>
      <c r="KEE5">
        <v>1138419.1729299999</v>
      </c>
      <c r="KEF5">
        <v>1138419.1729299999</v>
      </c>
      <c r="KEG5">
        <v>1138419.1729299999</v>
      </c>
      <c r="KEH5">
        <v>1138419.1729299999</v>
      </c>
      <c r="KEI5">
        <v>1138419.1729299999</v>
      </c>
      <c r="KEJ5">
        <v>1138419.1729299999</v>
      </c>
      <c r="KEK5">
        <v>1138419.1729299999</v>
      </c>
      <c r="KEL5">
        <v>1138419.1729299999</v>
      </c>
      <c r="KEM5">
        <v>1138419.1729299999</v>
      </c>
      <c r="KEN5">
        <v>1138419.1729299999</v>
      </c>
      <c r="KEO5">
        <v>1140067.1309499999</v>
      </c>
      <c r="KEP5">
        <v>1140067.1309499999</v>
      </c>
      <c r="KEQ5">
        <v>1140067.1309499999</v>
      </c>
      <c r="KER5">
        <v>1140067.1309499999</v>
      </c>
      <c r="KES5">
        <v>1140067.1309499999</v>
      </c>
      <c r="KET5">
        <v>1140067.1309499999</v>
      </c>
      <c r="KEU5">
        <v>1140067.1309499999</v>
      </c>
      <c r="KEV5">
        <v>1140067.1309499999</v>
      </c>
      <c r="KEW5">
        <v>1140067.1309499999</v>
      </c>
      <c r="KEX5">
        <v>1140067.1309499999</v>
      </c>
      <c r="KEY5">
        <v>1140067.1309499999</v>
      </c>
      <c r="KEZ5">
        <v>1138419.1729299999</v>
      </c>
      <c r="KFA5">
        <v>1138419.1729299999</v>
      </c>
      <c r="KFB5">
        <v>1138419.1729299999</v>
      </c>
      <c r="KFC5">
        <v>1138419.1729299999</v>
      </c>
      <c r="KFD5">
        <v>1138419.1729299999</v>
      </c>
      <c r="KFE5">
        <v>1138419.1729299999</v>
      </c>
      <c r="KFF5">
        <v>1138419.1729299999</v>
      </c>
      <c r="KFG5">
        <v>1138419.1729299999</v>
      </c>
      <c r="KFH5">
        <v>1138419.1729299999</v>
      </c>
      <c r="KFI5">
        <v>1138419.1729299999</v>
      </c>
      <c r="KFJ5">
        <v>1138419.1729299999</v>
      </c>
      <c r="KFK5">
        <v>1140067.1309499999</v>
      </c>
      <c r="KFL5">
        <v>1140067.1309499999</v>
      </c>
      <c r="KFM5">
        <v>1140067.1309499999</v>
      </c>
      <c r="KFN5">
        <v>1140067.1309499999</v>
      </c>
      <c r="KFO5">
        <v>1140067.1309499999</v>
      </c>
      <c r="KFP5">
        <v>1140067.1309499999</v>
      </c>
      <c r="KFQ5">
        <v>1140067.1309499999</v>
      </c>
      <c r="KFR5">
        <v>1140067.1309499999</v>
      </c>
      <c r="KFS5">
        <v>1140067.1309499999</v>
      </c>
      <c r="KFT5">
        <v>1140067.1309499999</v>
      </c>
      <c r="KFU5">
        <v>1140067.1309499999</v>
      </c>
      <c r="KFV5">
        <v>-337022.97964099998</v>
      </c>
      <c r="KFW5">
        <v>-337022.97964099998</v>
      </c>
      <c r="KFX5">
        <v>-337022.97964099998</v>
      </c>
      <c r="KFY5">
        <v>-337022.97964099998</v>
      </c>
      <c r="KFZ5">
        <v>-337022.97964099998</v>
      </c>
      <c r="KGA5">
        <v>-337022.97964099998</v>
      </c>
      <c r="KGB5">
        <v>-337022.97964099998</v>
      </c>
      <c r="KGC5">
        <v>-337022.97964099998</v>
      </c>
      <c r="KGD5">
        <v>-337022.97964099998</v>
      </c>
      <c r="KGE5">
        <v>-337022.97964099998</v>
      </c>
      <c r="KGF5">
        <v>-337022.97964099998</v>
      </c>
      <c r="KGG5">
        <v>-337022.97964099998</v>
      </c>
      <c r="KGH5">
        <v>-337022.97964099998</v>
      </c>
      <c r="KGI5">
        <v>-337022.97964099998</v>
      </c>
      <c r="KGJ5">
        <v>-337022.97964099998</v>
      </c>
      <c r="KGK5">
        <v>-337022.97964099998</v>
      </c>
      <c r="KGL5">
        <v>-337022.97964099998</v>
      </c>
      <c r="KGM5">
        <v>-337022.97964099998</v>
      </c>
      <c r="KGN5">
        <v>-337022.97964099998</v>
      </c>
      <c r="KGO5">
        <v>-337022.97964099998</v>
      </c>
      <c r="KGP5">
        <v>-337022.97964099998</v>
      </c>
      <c r="KGQ5">
        <v>-337022.97964099998</v>
      </c>
      <c r="KGR5">
        <v>-337022.97964099998</v>
      </c>
      <c r="KGS5">
        <v>-337022.97964099998</v>
      </c>
      <c r="KGT5">
        <v>-337022.97964099998</v>
      </c>
      <c r="KGU5">
        <v>-337022.97964099998</v>
      </c>
      <c r="KGV5">
        <v>-337022.97964099998</v>
      </c>
      <c r="KGW5">
        <v>-337022.97964099998</v>
      </c>
      <c r="KGX5">
        <v>-337022.97964099998</v>
      </c>
      <c r="KGY5">
        <v>-337022.97964099998</v>
      </c>
      <c r="KGZ5">
        <v>-337022.97964099998</v>
      </c>
      <c r="KHA5">
        <v>-337022.97964099998</v>
      </c>
      <c r="KHB5">
        <v>-337022.97964099998</v>
      </c>
      <c r="KHC5">
        <v>-337022.97964099998</v>
      </c>
      <c r="KHD5">
        <v>-337022.97964099998</v>
      </c>
      <c r="KHE5">
        <v>-337022.97964099998</v>
      </c>
      <c r="KHF5">
        <v>-337022.97964099998</v>
      </c>
      <c r="KHG5">
        <v>-337022.97964099998</v>
      </c>
      <c r="KHH5">
        <v>-337022.97964099998</v>
      </c>
      <c r="KHI5">
        <v>-337022.97964099998</v>
      </c>
      <c r="KHJ5">
        <v>-337022.97964099998</v>
      </c>
      <c r="KHK5">
        <v>-337022.97964099998</v>
      </c>
      <c r="KHL5">
        <v>-337022.97964099998</v>
      </c>
      <c r="KHM5">
        <v>-337022.97964099998</v>
      </c>
      <c r="KHN5">
        <v>-654709.12728300004</v>
      </c>
      <c r="KHO5">
        <v>-654709.12728300004</v>
      </c>
      <c r="KHP5">
        <v>-654709.12728300004</v>
      </c>
      <c r="KHQ5">
        <v>-654709.12728300004</v>
      </c>
      <c r="KHR5">
        <v>-654709.12728300004</v>
      </c>
      <c r="KHS5">
        <v>-654709.12728300004</v>
      </c>
      <c r="KHT5">
        <v>-654709.12728300004</v>
      </c>
      <c r="KHU5">
        <v>-654709.12728300004</v>
      </c>
      <c r="KHV5">
        <v>-654709.12728300004</v>
      </c>
      <c r="KHW5">
        <v>-654709.12728300004</v>
      </c>
      <c r="KHX5">
        <v>-654709.12728300004</v>
      </c>
      <c r="KHY5">
        <v>-654709.12728300004</v>
      </c>
      <c r="KHZ5">
        <v>-654709.12728300004</v>
      </c>
      <c r="KIA5">
        <v>-654709.12728300004</v>
      </c>
      <c r="KIB5">
        <v>-654709.12728300004</v>
      </c>
      <c r="KIC5">
        <v>-654709.12728300004</v>
      </c>
      <c r="KID5">
        <v>-654709.12728300004</v>
      </c>
      <c r="KIE5">
        <v>-654709.12728300004</v>
      </c>
      <c r="KIF5">
        <v>-654709.12728300004</v>
      </c>
      <c r="KIG5">
        <v>-654709.12728300004</v>
      </c>
      <c r="KIH5">
        <v>-654709.12728300004</v>
      </c>
      <c r="KII5">
        <v>-654709.12728300004</v>
      </c>
      <c r="KIJ5">
        <v>-654709.12728300004</v>
      </c>
      <c r="KIK5">
        <v>-654709.12728300004</v>
      </c>
      <c r="KIL5">
        <v>-654709.12728300004</v>
      </c>
      <c r="KIM5">
        <v>-654709.12728300004</v>
      </c>
      <c r="KIN5">
        <v>-654709.12728300004</v>
      </c>
      <c r="KIO5">
        <v>-654709.12728300004</v>
      </c>
      <c r="KIP5">
        <v>-654709.12728300004</v>
      </c>
      <c r="KIQ5">
        <v>-654709.12728300004</v>
      </c>
      <c r="KIR5">
        <v>-654709.12728300004</v>
      </c>
      <c r="KIS5">
        <v>-654709.12728300004</v>
      </c>
      <c r="KIT5">
        <v>-654709.12728300004</v>
      </c>
      <c r="KIU5">
        <v>-654709.12728300004</v>
      </c>
      <c r="KIV5">
        <v>-654709.12728300004</v>
      </c>
      <c r="KIW5">
        <v>-654709.12728300004</v>
      </c>
      <c r="KIX5">
        <v>-654709.12728300004</v>
      </c>
      <c r="KIY5">
        <v>-654709.12728300004</v>
      </c>
      <c r="KIZ5">
        <v>-654709.12728300004</v>
      </c>
      <c r="KJA5">
        <v>-654709.12728300004</v>
      </c>
      <c r="KJB5">
        <v>-654709.12728300004</v>
      </c>
      <c r="KJC5">
        <v>-654709.12728300004</v>
      </c>
      <c r="KJD5">
        <v>-654709.12728300004</v>
      </c>
      <c r="KJE5">
        <v>-654709.12728300004</v>
      </c>
      <c r="KJF5">
        <v>-1290081.4225699999</v>
      </c>
      <c r="KJG5">
        <v>-1290081.4225699999</v>
      </c>
      <c r="KJH5">
        <v>-1290081.4225699999</v>
      </c>
      <c r="KJI5">
        <v>-1290081.4225699999</v>
      </c>
      <c r="KJJ5">
        <v>-1290081.4225699999</v>
      </c>
      <c r="KJK5">
        <v>-1290081.4225699999</v>
      </c>
      <c r="KJL5">
        <v>-1290081.4225699999</v>
      </c>
      <c r="KJM5">
        <v>-1290081.4225699999</v>
      </c>
      <c r="KJN5">
        <v>-1290081.4225699999</v>
      </c>
      <c r="KJO5">
        <v>-1290081.4225699999</v>
      </c>
      <c r="KJP5">
        <v>-1290081.4225699999</v>
      </c>
      <c r="KJQ5">
        <v>-1290081.4225699999</v>
      </c>
      <c r="KJR5">
        <v>-1290081.4225699999</v>
      </c>
      <c r="KJS5">
        <v>-1290081.4225699999</v>
      </c>
      <c r="KJT5">
        <v>-1290081.4225699999</v>
      </c>
      <c r="KJU5">
        <v>-1290081.4225699999</v>
      </c>
      <c r="KJV5">
        <v>-1290081.4225699999</v>
      </c>
      <c r="KJW5">
        <v>-1290081.4225699999</v>
      </c>
      <c r="KJX5">
        <v>-1290081.4225699999</v>
      </c>
      <c r="KJY5">
        <v>-1290081.4225699999</v>
      </c>
      <c r="KJZ5">
        <v>-1290081.4225699999</v>
      </c>
      <c r="KKA5">
        <v>-1290081.4225699999</v>
      </c>
      <c r="KKB5">
        <v>-1290081.4225699999</v>
      </c>
      <c r="KKC5">
        <v>-1290081.4225699999</v>
      </c>
      <c r="KKD5">
        <v>-1290081.4225699999</v>
      </c>
      <c r="KKE5">
        <v>-1290081.4225699999</v>
      </c>
      <c r="KKF5">
        <v>-1290081.4225699999</v>
      </c>
      <c r="KKG5">
        <v>-1290081.4225699999</v>
      </c>
      <c r="KKH5">
        <v>-1290081.4225699999</v>
      </c>
      <c r="KKI5">
        <v>-1290081.4225699999</v>
      </c>
      <c r="KKJ5">
        <v>-1290081.4225699999</v>
      </c>
      <c r="KKK5">
        <v>-1290081.4225699999</v>
      </c>
      <c r="KKL5">
        <v>-1290081.4225699999</v>
      </c>
      <c r="KKM5">
        <v>-1290081.4225699999</v>
      </c>
      <c r="KKN5">
        <v>-1290081.4225699999</v>
      </c>
      <c r="KKO5">
        <v>-1290081.4225699999</v>
      </c>
      <c r="KKP5">
        <v>-1290081.4225699999</v>
      </c>
      <c r="KKQ5">
        <v>-1290081.4225699999</v>
      </c>
      <c r="KKR5">
        <v>-1290081.4225699999</v>
      </c>
      <c r="KKS5">
        <v>-1290081.4225699999</v>
      </c>
      <c r="KKT5">
        <v>-1290081.4225699999</v>
      </c>
      <c r="KKU5">
        <v>-1290081.4225699999</v>
      </c>
      <c r="KKV5">
        <v>-1290081.4225699999</v>
      </c>
      <c r="KKW5">
        <v>-1290081.4225699999</v>
      </c>
      <c r="KKX5">
        <v>-795854.757338</v>
      </c>
      <c r="KKY5">
        <v>-795854.757338</v>
      </c>
      <c r="KKZ5">
        <v>-795854.757338</v>
      </c>
      <c r="KLA5">
        <v>-795854.757338</v>
      </c>
      <c r="KLB5">
        <v>-795854.757338</v>
      </c>
      <c r="KLC5">
        <v>-795854.757338</v>
      </c>
      <c r="KLD5">
        <v>-795854.757338</v>
      </c>
      <c r="KLE5">
        <v>-795854.757338</v>
      </c>
      <c r="KLF5">
        <v>-795854.757338</v>
      </c>
      <c r="KLG5">
        <v>-795854.757338</v>
      </c>
      <c r="KLH5">
        <v>-795854.757338</v>
      </c>
      <c r="KLI5">
        <v>-795854.757338</v>
      </c>
      <c r="KLJ5">
        <v>-795854.757338</v>
      </c>
      <c r="KLK5">
        <v>-795854.757338</v>
      </c>
      <c r="KLL5">
        <v>-795854.757338</v>
      </c>
      <c r="KLM5">
        <v>-795854.757338</v>
      </c>
      <c r="KLN5">
        <v>-795854.757338</v>
      </c>
      <c r="KLO5">
        <v>-795854.757338</v>
      </c>
      <c r="KLP5">
        <v>-795854.757338</v>
      </c>
      <c r="KLQ5">
        <v>-795854.757338</v>
      </c>
      <c r="KLR5">
        <v>-795854.757338</v>
      </c>
      <c r="KLS5">
        <v>-795854.757338</v>
      </c>
      <c r="KLT5">
        <v>-795854.757338</v>
      </c>
      <c r="KLU5">
        <v>-795854.757338</v>
      </c>
      <c r="KLV5">
        <v>-795854.757338</v>
      </c>
      <c r="KLW5">
        <v>-795854.757338</v>
      </c>
      <c r="KLX5">
        <v>-795854.757338</v>
      </c>
      <c r="KLY5">
        <v>-795854.757338</v>
      </c>
      <c r="KLZ5">
        <v>-795854.757338</v>
      </c>
      <c r="KMA5">
        <v>-795854.757338</v>
      </c>
      <c r="KMB5">
        <v>-795854.757338</v>
      </c>
      <c r="KMC5">
        <v>-795854.757338</v>
      </c>
      <c r="KMD5">
        <v>-795854.757338</v>
      </c>
      <c r="KME5">
        <v>-795854.757338</v>
      </c>
      <c r="KMF5">
        <v>-795854.757338</v>
      </c>
      <c r="KMG5">
        <v>-795854.757338</v>
      </c>
      <c r="KMH5">
        <v>-795854.757338</v>
      </c>
      <c r="KMI5">
        <v>-795854.757338</v>
      </c>
      <c r="KMJ5">
        <v>-795854.757338</v>
      </c>
      <c r="KMK5">
        <v>-795854.757338</v>
      </c>
      <c r="KML5">
        <v>-795854.757338</v>
      </c>
      <c r="KMM5">
        <v>-795854.757338</v>
      </c>
      <c r="KMN5">
        <v>-795854.757338</v>
      </c>
      <c r="KMO5">
        <v>-795854.757338</v>
      </c>
      <c r="KMP5">
        <v>-1546047.02082</v>
      </c>
      <c r="KMQ5">
        <v>-1546047.02082</v>
      </c>
      <c r="KMR5">
        <v>-1546047.02082</v>
      </c>
      <c r="KMS5">
        <v>-1546047.02082</v>
      </c>
      <c r="KMT5">
        <v>-1546047.02082</v>
      </c>
      <c r="KMU5">
        <v>-1546047.02082</v>
      </c>
      <c r="KMV5">
        <v>-1546047.02082</v>
      </c>
      <c r="KMW5">
        <v>-1546047.02082</v>
      </c>
      <c r="KMX5">
        <v>-1546047.02082</v>
      </c>
      <c r="KMY5">
        <v>-1546047.02082</v>
      </c>
      <c r="KMZ5">
        <v>-1546047.02082</v>
      </c>
      <c r="KNA5">
        <v>-1546047.02082</v>
      </c>
      <c r="KNB5">
        <v>-1546047.02082</v>
      </c>
      <c r="KNC5">
        <v>-1546047.02082</v>
      </c>
      <c r="KND5">
        <v>-1546047.02082</v>
      </c>
      <c r="KNE5">
        <v>-1546047.02082</v>
      </c>
      <c r="KNF5">
        <v>-1546047.02082</v>
      </c>
      <c r="KNG5">
        <v>-1546047.02082</v>
      </c>
      <c r="KNH5">
        <v>-1546047.02082</v>
      </c>
      <c r="KNI5">
        <v>-1546047.02082</v>
      </c>
      <c r="KNJ5">
        <v>-1546047.02082</v>
      </c>
      <c r="KNK5">
        <v>-1546047.02082</v>
      </c>
      <c r="KNL5">
        <v>-1546047.02082</v>
      </c>
      <c r="KNM5">
        <v>-1546047.02082</v>
      </c>
      <c r="KNN5">
        <v>-1546047.02082</v>
      </c>
      <c r="KNO5">
        <v>-1546047.02082</v>
      </c>
      <c r="KNP5">
        <v>-1546047.02082</v>
      </c>
      <c r="KNQ5">
        <v>-1546047.02082</v>
      </c>
      <c r="KNR5">
        <v>-1546047.02082</v>
      </c>
      <c r="KNS5">
        <v>-1546047.02082</v>
      </c>
      <c r="KNT5">
        <v>-1546047.02082</v>
      </c>
      <c r="KNU5">
        <v>-1546047.02082</v>
      </c>
      <c r="KNV5">
        <v>-1546047.02082</v>
      </c>
      <c r="KNW5">
        <v>-1546047.02082</v>
      </c>
      <c r="KNX5">
        <v>-1546047.02082</v>
      </c>
      <c r="KNY5">
        <v>-1546047.02082</v>
      </c>
      <c r="KNZ5">
        <v>-1546047.02082</v>
      </c>
      <c r="KOA5">
        <v>-1546047.02082</v>
      </c>
      <c r="KOB5">
        <v>-1546047.02082</v>
      </c>
      <c r="KOC5">
        <v>-1546047.02082</v>
      </c>
      <c r="KOD5">
        <v>-1546047.02082</v>
      </c>
      <c r="KOE5">
        <v>-1546047.02082</v>
      </c>
      <c r="KOF5">
        <v>-1546047.02082</v>
      </c>
      <c r="KOG5">
        <v>-1546047.02082</v>
      </c>
      <c r="KOH5">
        <v>-3046431.5477800001</v>
      </c>
      <c r="KOI5">
        <v>-3046431.5477800001</v>
      </c>
      <c r="KOJ5">
        <v>-3046431.5477800001</v>
      </c>
      <c r="KOK5">
        <v>-3046431.5477800001</v>
      </c>
      <c r="KOL5">
        <v>-3046431.5477800001</v>
      </c>
      <c r="KOM5">
        <v>-3046431.5477800001</v>
      </c>
      <c r="KON5">
        <v>-3046431.5477800001</v>
      </c>
      <c r="KOO5">
        <v>-3046431.5477800001</v>
      </c>
      <c r="KOP5">
        <v>-3046431.5477800001</v>
      </c>
      <c r="KOQ5">
        <v>-3046431.5477800001</v>
      </c>
      <c r="KOR5">
        <v>-3046431.5477800001</v>
      </c>
      <c r="KOS5">
        <v>-3046431.5477800001</v>
      </c>
      <c r="KOT5">
        <v>-3046431.5477800001</v>
      </c>
      <c r="KOU5">
        <v>-3046431.5477800001</v>
      </c>
      <c r="KOV5">
        <v>-3046431.5477800001</v>
      </c>
      <c r="KOW5">
        <v>-3046431.5477800001</v>
      </c>
      <c r="KOX5">
        <v>-3046431.5477800001</v>
      </c>
      <c r="KOY5">
        <v>-3046431.5477800001</v>
      </c>
      <c r="KOZ5">
        <v>-3046431.5477800001</v>
      </c>
      <c r="KPA5">
        <v>-3046431.5477800001</v>
      </c>
      <c r="KPB5">
        <v>-3046431.5477800001</v>
      </c>
      <c r="KPC5">
        <v>-3046431.5477800001</v>
      </c>
      <c r="KPD5">
        <v>-3046431.5477800001</v>
      </c>
      <c r="KPE5">
        <v>-3046431.5477800001</v>
      </c>
      <c r="KPF5">
        <v>-3046431.5477800001</v>
      </c>
      <c r="KPG5">
        <v>-3046431.5477800001</v>
      </c>
      <c r="KPH5">
        <v>-3046431.5477800001</v>
      </c>
      <c r="KPI5">
        <v>-3046431.5477800001</v>
      </c>
      <c r="KPJ5">
        <v>-3046431.5477800001</v>
      </c>
      <c r="KPK5">
        <v>-3046431.5477800001</v>
      </c>
      <c r="KPL5">
        <v>-3046431.5477800001</v>
      </c>
      <c r="KPM5">
        <v>-3046431.5477800001</v>
      </c>
      <c r="KPN5">
        <v>-3046431.5477800001</v>
      </c>
      <c r="KPO5">
        <v>-3046431.5477800001</v>
      </c>
      <c r="KPP5">
        <v>-3046431.5477800001</v>
      </c>
      <c r="KPQ5">
        <v>-3046431.5477800001</v>
      </c>
      <c r="KPR5">
        <v>-3046431.5477800001</v>
      </c>
      <c r="KPS5">
        <v>-3046431.5477800001</v>
      </c>
      <c r="KPT5">
        <v>-3046431.5477800001</v>
      </c>
      <c r="KPU5">
        <v>-3046431.5477800001</v>
      </c>
      <c r="KPV5">
        <v>-3046431.5477800001</v>
      </c>
      <c r="KPW5">
        <v>-3046431.5477800001</v>
      </c>
      <c r="KPX5">
        <v>-3046431.5477800001</v>
      </c>
      <c r="KPY5">
        <v>-3046431.5477800001</v>
      </c>
      <c r="KPZ5">
        <v>-2449720.8627800001</v>
      </c>
      <c r="KQA5">
        <v>-2449720.8627800001</v>
      </c>
      <c r="KQB5">
        <v>-2449720.8627800001</v>
      </c>
      <c r="KQC5">
        <v>-2449720.8627800001</v>
      </c>
      <c r="KQD5">
        <v>-2449720.8627800001</v>
      </c>
      <c r="KQE5">
        <v>-2449720.8627800001</v>
      </c>
      <c r="KQF5">
        <v>-2449720.8627800001</v>
      </c>
      <c r="KQG5">
        <v>-2449720.8627800001</v>
      </c>
      <c r="KQH5">
        <v>-2449720.8627800001</v>
      </c>
      <c r="KQI5">
        <v>-2449720.8627800001</v>
      </c>
      <c r="KQJ5">
        <v>-2449720.8627800001</v>
      </c>
      <c r="KQK5">
        <v>-2457775.6573399999</v>
      </c>
      <c r="KQL5">
        <v>-2457775.6573399999</v>
      </c>
      <c r="KQM5">
        <v>-2457775.6573399999</v>
      </c>
      <c r="KQN5">
        <v>-2457775.6573399999</v>
      </c>
      <c r="KQO5">
        <v>-2457775.6573399999</v>
      </c>
      <c r="KQP5">
        <v>-2457775.6573399999</v>
      </c>
      <c r="KQQ5">
        <v>-2457775.6573399999</v>
      </c>
      <c r="KQR5">
        <v>-2457775.6573399999</v>
      </c>
      <c r="KQS5">
        <v>-2457775.6573399999</v>
      </c>
      <c r="KQT5">
        <v>-2457775.6573399999</v>
      </c>
      <c r="KQU5">
        <v>-2457775.6573399999</v>
      </c>
      <c r="KQV5">
        <v>-2449720.8627800001</v>
      </c>
      <c r="KQW5">
        <v>-2449720.8627800001</v>
      </c>
      <c r="KQX5">
        <v>-2449720.8627800001</v>
      </c>
      <c r="KQY5">
        <v>-2449720.8627800001</v>
      </c>
      <c r="KQZ5">
        <v>-2449720.8627800001</v>
      </c>
      <c r="KRA5">
        <v>-2449720.8627800001</v>
      </c>
      <c r="KRB5">
        <v>-2449720.8627800001</v>
      </c>
      <c r="KRC5">
        <v>-2449720.8627800001</v>
      </c>
      <c r="KRD5">
        <v>-2449720.8627800001</v>
      </c>
      <c r="KRE5">
        <v>-2449720.8627800001</v>
      </c>
      <c r="KRF5">
        <v>-2449720.8627800001</v>
      </c>
      <c r="KRG5">
        <v>-2457775.6573399999</v>
      </c>
      <c r="KRH5">
        <v>-2457775.6573399999</v>
      </c>
      <c r="KRI5">
        <v>-2457775.6573399999</v>
      </c>
      <c r="KRJ5">
        <v>-2457775.6573399999</v>
      </c>
      <c r="KRK5">
        <v>-2457775.6573399999</v>
      </c>
      <c r="KRL5">
        <v>-2457775.6573399999</v>
      </c>
      <c r="KRM5">
        <v>-2457775.6573399999</v>
      </c>
      <c r="KRN5">
        <v>-2457775.6573399999</v>
      </c>
      <c r="KRO5">
        <v>-2457775.6573399999</v>
      </c>
      <c r="KRP5">
        <v>-2457775.6573399999</v>
      </c>
      <c r="KRQ5">
        <v>-2457775.6573399999</v>
      </c>
      <c r="KRR5">
        <v>-4992143.9903899999</v>
      </c>
      <c r="KRS5">
        <v>-4992143.9903899999</v>
      </c>
      <c r="KRT5">
        <v>-4992143.9903899999</v>
      </c>
      <c r="KRU5">
        <v>-4992143.9903899999</v>
      </c>
      <c r="KRV5">
        <v>-4992143.9903899999</v>
      </c>
      <c r="KRW5">
        <v>-4992143.9903899999</v>
      </c>
      <c r="KRX5">
        <v>-4992143.9903899999</v>
      </c>
      <c r="KRY5">
        <v>-4992143.9903899999</v>
      </c>
      <c r="KRZ5">
        <v>-4992143.9903899999</v>
      </c>
      <c r="KSA5">
        <v>-4992143.9903899999</v>
      </c>
      <c r="KSB5">
        <v>-4992143.9903899999</v>
      </c>
      <c r="KSC5">
        <v>-5007957.7842499996</v>
      </c>
      <c r="KSD5">
        <v>-5007957.7842499996</v>
      </c>
      <c r="KSE5">
        <v>-5007957.7842499996</v>
      </c>
      <c r="KSF5">
        <v>-5007957.7842499996</v>
      </c>
      <c r="KSG5">
        <v>-5007957.7842499996</v>
      </c>
      <c r="KSH5">
        <v>-5007957.7842499996</v>
      </c>
      <c r="KSI5">
        <v>-5007957.7842499996</v>
      </c>
      <c r="KSJ5">
        <v>-5007957.7842499996</v>
      </c>
      <c r="KSK5">
        <v>-5007957.7842499996</v>
      </c>
      <c r="KSL5">
        <v>-5007957.7842499996</v>
      </c>
      <c r="KSM5">
        <v>-5007957.7842499996</v>
      </c>
      <c r="KSN5">
        <v>-4992143.9903899999</v>
      </c>
      <c r="KSO5">
        <v>-4992143.9903899999</v>
      </c>
      <c r="KSP5">
        <v>-4992143.9903899999</v>
      </c>
      <c r="KSQ5">
        <v>-4992143.9903899999</v>
      </c>
      <c r="KSR5">
        <v>-4992143.9903899999</v>
      </c>
      <c r="KSS5">
        <v>-4992143.9903899999</v>
      </c>
      <c r="KST5">
        <v>-4992143.9903899999</v>
      </c>
      <c r="KSU5">
        <v>-4992143.9903899999</v>
      </c>
      <c r="KSV5">
        <v>-4992143.9903899999</v>
      </c>
      <c r="KSW5">
        <v>-4992143.9903899999</v>
      </c>
      <c r="KSX5">
        <v>-4992143.9903899999</v>
      </c>
      <c r="KSY5">
        <v>-5007957.7842499996</v>
      </c>
      <c r="KSZ5">
        <v>-5007957.7842499996</v>
      </c>
      <c r="KTA5">
        <v>-5007957.7842499996</v>
      </c>
      <c r="KTB5">
        <v>-5007957.7842499996</v>
      </c>
      <c r="KTC5">
        <v>-5007957.7842499996</v>
      </c>
      <c r="KTD5">
        <v>-5007957.7842499996</v>
      </c>
      <c r="KTE5">
        <v>-5007957.7842499996</v>
      </c>
      <c r="KTF5">
        <v>-5007957.7842499996</v>
      </c>
      <c r="KTG5">
        <v>-5007957.7842499996</v>
      </c>
      <c r="KTH5">
        <v>-5007957.7842499996</v>
      </c>
      <c r="KTI5">
        <v>-5007957.7842499996</v>
      </c>
      <c r="KTJ5">
        <v>-10181084.3059</v>
      </c>
      <c r="KTK5">
        <v>-10181084.3059</v>
      </c>
      <c r="KTL5">
        <v>-10181084.3059</v>
      </c>
      <c r="KTM5">
        <v>-10181084.3059</v>
      </c>
      <c r="KTN5">
        <v>-10181084.3059</v>
      </c>
      <c r="KTO5">
        <v>-10181084.3059</v>
      </c>
      <c r="KTP5">
        <v>-10181084.3059</v>
      </c>
      <c r="KTQ5">
        <v>-10181084.3059</v>
      </c>
      <c r="KTR5">
        <v>-10181084.3059</v>
      </c>
      <c r="KTS5">
        <v>-10181084.3059</v>
      </c>
      <c r="KTT5">
        <v>-10181084.3059</v>
      </c>
      <c r="KTU5">
        <v>-10212416.098300001</v>
      </c>
      <c r="KTV5">
        <v>-10212416.098300001</v>
      </c>
      <c r="KTW5">
        <v>-10212416.098300001</v>
      </c>
      <c r="KTX5">
        <v>-10212416.098300001</v>
      </c>
      <c r="KTY5">
        <v>-10212416.098300001</v>
      </c>
      <c r="KTZ5">
        <v>-10212416.098300001</v>
      </c>
      <c r="KUA5">
        <v>-10212416.098300001</v>
      </c>
      <c r="KUB5">
        <v>-10212416.098300001</v>
      </c>
      <c r="KUC5">
        <v>-10212416.098300001</v>
      </c>
      <c r="KUD5">
        <v>-10212416.098300001</v>
      </c>
      <c r="KUE5">
        <v>-10212416.098300001</v>
      </c>
      <c r="KUF5">
        <v>-10181084.3059</v>
      </c>
      <c r="KUG5">
        <v>-10181084.3059</v>
      </c>
      <c r="KUH5">
        <v>-10181084.3059</v>
      </c>
      <c r="KUI5">
        <v>-10181084.3059</v>
      </c>
      <c r="KUJ5">
        <v>-10181084.3059</v>
      </c>
      <c r="KUK5">
        <v>-10181084.3059</v>
      </c>
      <c r="KUL5">
        <v>-10181084.3059</v>
      </c>
      <c r="KUM5">
        <v>-10181084.3059</v>
      </c>
      <c r="KUN5">
        <v>-10181084.3059</v>
      </c>
      <c r="KUO5">
        <v>-10181084.3059</v>
      </c>
      <c r="KUP5">
        <v>-10181084.3059</v>
      </c>
      <c r="KUQ5">
        <v>-10212416.098300001</v>
      </c>
      <c r="KUR5">
        <v>-10212416.098300001</v>
      </c>
      <c r="KUS5">
        <v>-10212416.098300001</v>
      </c>
      <c r="KUT5">
        <v>-10212416.098300001</v>
      </c>
      <c r="KUU5">
        <v>-10212416.098300001</v>
      </c>
      <c r="KUV5">
        <v>-10212416.098300001</v>
      </c>
      <c r="KUW5">
        <v>-10212416.098300001</v>
      </c>
      <c r="KUX5">
        <v>-10212416.098300001</v>
      </c>
      <c r="KUY5">
        <v>-10212416.098300001</v>
      </c>
      <c r="KUZ5">
        <v>-10212416.098300001</v>
      </c>
      <c r="KVA5">
        <v>-10212416.098300001</v>
      </c>
      <c r="KVB5">
        <v>2241436.1170700002</v>
      </c>
      <c r="KVC5">
        <v>2241436.1170700002</v>
      </c>
      <c r="KVD5">
        <v>2241436.1170700002</v>
      </c>
      <c r="KVE5">
        <v>2241436.1170700002</v>
      </c>
      <c r="KVF5">
        <v>2241436.1170700002</v>
      </c>
      <c r="KVG5">
        <v>2241436.1170700002</v>
      </c>
      <c r="KVH5">
        <v>2241436.1170700002</v>
      </c>
      <c r="KVI5">
        <v>2241436.1170700002</v>
      </c>
      <c r="KVJ5">
        <v>2241436.1170700002</v>
      </c>
      <c r="KVK5">
        <v>2241436.1170700002</v>
      </c>
      <c r="KVL5">
        <v>2241436.1170700002</v>
      </c>
      <c r="KVM5">
        <v>2442373.0340200001</v>
      </c>
      <c r="KVN5">
        <v>2442373.0340200001</v>
      </c>
      <c r="KVO5">
        <v>2442373.0340200001</v>
      </c>
      <c r="KVP5">
        <v>2442373.0340200001</v>
      </c>
      <c r="KVQ5">
        <v>2442373.0340200001</v>
      </c>
      <c r="KVR5">
        <v>2442373.0340200001</v>
      </c>
      <c r="KVS5">
        <v>2442373.0340200001</v>
      </c>
      <c r="KVT5">
        <v>2442373.0340200001</v>
      </c>
      <c r="KVU5">
        <v>2442373.0340200001</v>
      </c>
      <c r="KVV5">
        <v>2442373.0340200001</v>
      </c>
      <c r="KVW5">
        <v>2442373.0340200001</v>
      </c>
      <c r="KVX5">
        <v>2241436.1170700002</v>
      </c>
      <c r="KVY5">
        <v>2241436.1170700002</v>
      </c>
      <c r="KVZ5">
        <v>2241436.1170700002</v>
      </c>
      <c r="KWA5">
        <v>2241436.1170700002</v>
      </c>
      <c r="KWB5">
        <v>2241436.1170700002</v>
      </c>
      <c r="KWC5">
        <v>2241436.1170700002</v>
      </c>
      <c r="KWD5">
        <v>2241436.1170700002</v>
      </c>
      <c r="KWE5">
        <v>2241436.1170700002</v>
      </c>
      <c r="KWF5">
        <v>2241436.1170700002</v>
      </c>
      <c r="KWG5">
        <v>2241436.1170700002</v>
      </c>
      <c r="KWH5">
        <v>2241436.1170700002</v>
      </c>
      <c r="KWI5">
        <v>2442373.0340200001</v>
      </c>
      <c r="KWJ5">
        <v>2442373.0340200001</v>
      </c>
      <c r="KWK5">
        <v>2442373.0340200001</v>
      </c>
      <c r="KWL5">
        <v>2442373.0340200001</v>
      </c>
      <c r="KWM5">
        <v>2442373.0340200001</v>
      </c>
      <c r="KWN5">
        <v>2442373.0340200001</v>
      </c>
      <c r="KWO5">
        <v>2442373.0340200001</v>
      </c>
      <c r="KWP5">
        <v>2442373.0340200001</v>
      </c>
      <c r="KWQ5">
        <v>2442373.0340200001</v>
      </c>
      <c r="KWR5">
        <v>2442373.0340200001</v>
      </c>
      <c r="KWS5">
        <v>2442373.0340200001</v>
      </c>
      <c r="KWT5">
        <v>4966623.1465499997</v>
      </c>
      <c r="KWU5">
        <v>4966623.1465499997</v>
      </c>
      <c r="KWV5">
        <v>4966623.1465499997</v>
      </c>
      <c r="KWW5">
        <v>4966623.1465499997</v>
      </c>
      <c r="KWX5">
        <v>4966623.1465499997</v>
      </c>
      <c r="KWY5">
        <v>4966623.1465499997</v>
      </c>
      <c r="KWZ5">
        <v>4966623.1465499997</v>
      </c>
      <c r="KXA5">
        <v>4966623.1465499997</v>
      </c>
      <c r="KXB5">
        <v>4966623.1465499997</v>
      </c>
      <c r="KXC5">
        <v>4966623.1465499997</v>
      </c>
      <c r="KXD5">
        <v>4966623.1465499997</v>
      </c>
      <c r="KXE5">
        <v>5361117.9980499996</v>
      </c>
      <c r="KXF5">
        <v>5361117.9980499996</v>
      </c>
      <c r="KXG5">
        <v>5361117.9980499996</v>
      </c>
      <c r="KXH5">
        <v>5361117.9980499996</v>
      </c>
      <c r="KXI5">
        <v>5361117.9980499996</v>
      </c>
      <c r="KXJ5">
        <v>5361117.9980499996</v>
      </c>
      <c r="KXK5">
        <v>5361117.9980499996</v>
      </c>
      <c r="KXL5">
        <v>5361117.9980499996</v>
      </c>
      <c r="KXM5">
        <v>5361117.9980499996</v>
      </c>
      <c r="KXN5">
        <v>5361117.9980499996</v>
      </c>
      <c r="KXO5">
        <v>5361117.9980499996</v>
      </c>
      <c r="KXP5">
        <v>4966623.1465499997</v>
      </c>
      <c r="KXQ5">
        <v>4966623.1465499997</v>
      </c>
      <c r="KXR5">
        <v>4966623.1465499997</v>
      </c>
      <c r="KXS5">
        <v>4966623.1465499997</v>
      </c>
      <c r="KXT5">
        <v>4966623.1465499997</v>
      </c>
      <c r="KXU5">
        <v>4966623.1465499997</v>
      </c>
      <c r="KXV5">
        <v>4966623.1465499997</v>
      </c>
      <c r="KXW5">
        <v>4966623.1465499997</v>
      </c>
      <c r="KXX5">
        <v>4966623.1465499997</v>
      </c>
      <c r="KXY5">
        <v>4966623.1465499997</v>
      </c>
      <c r="KXZ5">
        <v>4966623.1465499997</v>
      </c>
      <c r="KYA5">
        <v>5361117.9980499996</v>
      </c>
      <c r="KYB5">
        <v>5361117.9980499996</v>
      </c>
      <c r="KYC5">
        <v>5361117.9980499996</v>
      </c>
      <c r="KYD5">
        <v>5361117.9980499996</v>
      </c>
      <c r="KYE5">
        <v>5361117.9980499996</v>
      </c>
      <c r="KYF5">
        <v>5361117.9980499996</v>
      </c>
      <c r="KYG5">
        <v>5361117.9980499996</v>
      </c>
      <c r="KYH5">
        <v>5361117.9980499996</v>
      </c>
      <c r="KYI5">
        <v>5361117.9980499996</v>
      </c>
      <c r="KYJ5">
        <v>5361117.9980499996</v>
      </c>
      <c r="KYK5">
        <v>5361117.9980499996</v>
      </c>
      <c r="KYL5">
        <v>10735040.537</v>
      </c>
      <c r="KYM5">
        <v>10735040.537</v>
      </c>
      <c r="KYN5">
        <v>10735040.537</v>
      </c>
      <c r="KYO5">
        <v>10735040.537</v>
      </c>
      <c r="KYP5">
        <v>10735040.537</v>
      </c>
      <c r="KYQ5">
        <v>10735040.537</v>
      </c>
      <c r="KYR5">
        <v>10735040.537</v>
      </c>
      <c r="KYS5">
        <v>10735040.537</v>
      </c>
      <c r="KYT5">
        <v>10735040.537</v>
      </c>
      <c r="KYU5">
        <v>10735040.537</v>
      </c>
      <c r="KYV5">
        <v>10735040.537</v>
      </c>
      <c r="KYW5">
        <v>11516651.2576</v>
      </c>
      <c r="KYX5">
        <v>11516651.2576</v>
      </c>
      <c r="KYY5">
        <v>11516651.2576</v>
      </c>
      <c r="KYZ5">
        <v>11516651.2576</v>
      </c>
      <c r="KZA5">
        <v>11516651.2576</v>
      </c>
      <c r="KZB5">
        <v>11516651.2576</v>
      </c>
      <c r="KZC5">
        <v>11516651.2576</v>
      </c>
      <c r="KZD5">
        <v>11516651.2576</v>
      </c>
      <c r="KZE5">
        <v>11516651.2576</v>
      </c>
      <c r="KZF5">
        <v>11516651.2576</v>
      </c>
      <c r="KZG5">
        <v>11516651.2576</v>
      </c>
      <c r="KZH5">
        <v>10735040.537</v>
      </c>
      <c r="KZI5">
        <v>10735040.537</v>
      </c>
      <c r="KZJ5">
        <v>10735040.537</v>
      </c>
      <c r="KZK5">
        <v>10735040.537</v>
      </c>
      <c r="KZL5">
        <v>10735040.537</v>
      </c>
      <c r="KZM5">
        <v>10735040.537</v>
      </c>
      <c r="KZN5">
        <v>10735040.537</v>
      </c>
      <c r="KZO5">
        <v>10735040.537</v>
      </c>
      <c r="KZP5">
        <v>10735040.537</v>
      </c>
      <c r="KZQ5">
        <v>10735040.537</v>
      </c>
      <c r="KZR5">
        <v>10735040.537</v>
      </c>
      <c r="KZS5">
        <v>11516651.2576</v>
      </c>
      <c r="KZT5">
        <v>11516651.2576</v>
      </c>
      <c r="KZU5">
        <v>11516651.2576</v>
      </c>
      <c r="KZV5">
        <v>11516651.2576</v>
      </c>
      <c r="KZW5">
        <v>11516651.2576</v>
      </c>
      <c r="KZX5">
        <v>11516651.2576</v>
      </c>
      <c r="KZY5">
        <v>11516651.2576</v>
      </c>
      <c r="KZZ5">
        <v>11516651.2576</v>
      </c>
      <c r="LAA5">
        <v>11516651.2576</v>
      </c>
      <c r="LAB5">
        <v>11516651.2576</v>
      </c>
      <c r="LAC5">
        <v>11516651.2576</v>
      </c>
      <c r="LAD5">
        <v>-350330.692125</v>
      </c>
      <c r="LAE5">
        <v>-350330.692125</v>
      </c>
      <c r="LAF5">
        <v>-350330.692125</v>
      </c>
      <c r="LAG5">
        <v>-350330.692125</v>
      </c>
      <c r="LAH5">
        <v>-350330.692125</v>
      </c>
      <c r="LAI5">
        <v>-350330.692125</v>
      </c>
      <c r="LAJ5">
        <v>-350330.692125</v>
      </c>
      <c r="LAK5">
        <v>-350330.692125</v>
      </c>
      <c r="LAL5">
        <v>-350330.692125</v>
      </c>
      <c r="LAM5">
        <v>-350330.692125</v>
      </c>
      <c r="LAN5">
        <v>-350330.692125</v>
      </c>
      <c r="LAO5">
        <v>-351676.481875</v>
      </c>
      <c r="LAP5">
        <v>-351676.481875</v>
      </c>
      <c r="LAQ5">
        <v>-351676.481875</v>
      </c>
      <c r="LAR5">
        <v>-351676.481875</v>
      </c>
      <c r="LAS5">
        <v>-351676.481875</v>
      </c>
      <c r="LAT5">
        <v>-351676.481875</v>
      </c>
      <c r="LAU5">
        <v>-351676.481875</v>
      </c>
      <c r="LAV5">
        <v>-351676.481875</v>
      </c>
      <c r="LAW5">
        <v>-351676.481875</v>
      </c>
      <c r="LAX5">
        <v>-351676.481875</v>
      </c>
      <c r="LAY5">
        <v>-351676.481875</v>
      </c>
      <c r="LAZ5">
        <v>-350330.692125</v>
      </c>
      <c r="LBA5">
        <v>-350330.692125</v>
      </c>
      <c r="LBB5">
        <v>-350330.692125</v>
      </c>
      <c r="LBC5">
        <v>-350330.692125</v>
      </c>
      <c r="LBD5">
        <v>-350330.692125</v>
      </c>
      <c r="LBE5">
        <v>-350330.692125</v>
      </c>
      <c r="LBF5">
        <v>-350330.692125</v>
      </c>
      <c r="LBG5">
        <v>-350330.692125</v>
      </c>
      <c r="LBH5">
        <v>-350330.692125</v>
      </c>
      <c r="LBI5">
        <v>-350330.692125</v>
      </c>
      <c r="LBJ5">
        <v>-350330.692125</v>
      </c>
      <c r="LBK5">
        <v>-351676.481875</v>
      </c>
      <c r="LBL5">
        <v>-351676.481875</v>
      </c>
      <c r="LBM5">
        <v>-351676.481875</v>
      </c>
      <c r="LBN5">
        <v>-351676.481875</v>
      </c>
      <c r="LBO5">
        <v>-351676.481875</v>
      </c>
      <c r="LBP5">
        <v>-351676.481875</v>
      </c>
      <c r="LBQ5">
        <v>-351676.481875</v>
      </c>
      <c r="LBR5">
        <v>-351676.481875</v>
      </c>
      <c r="LBS5">
        <v>-351676.481875</v>
      </c>
      <c r="LBT5">
        <v>-351676.481875</v>
      </c>
      <c r="LBU5">
        <v>-351676.481875</v>
      </c>
      <c r="LBV5">
        <v>1152978.46976</v>
      </c>
      <c r="LBW5">
        <v>1152978.46976</v>
      </c>
      <c r="LBX5">
        <v>1152978.46976</v>
      </c>
      <c r="LBY5">
        <v>1152978.46976</v>
      </c>
      <c r="LBZ5">
        <v>1152978.46976</v>
      </c>
      <c r="LCA5">
        <v>1152978.46976</v>
      </c>
      <c r="LCB5">
        <v>1152978.46976</v>
      </c>
      <c r="LCC5">
        <v>1152978.46976</v>
      </c>
      <c r="LCD5">
        <v>1152978.46976</v>
      </c>
      <c r="LCE5">
        <v>1152978.46976</v>
      </c>
      <c r="LCF5">
        <v>1152978.46976</v>
      </c>
      <c r="LCG5">
        <v>1150336.3115300001</v>
      </c>
      <c r="LCH5">
        <v>1150336.3115300001</v>
      </c>
      <c r="LCI5">
        <v>1150336.3115300001</v>
      </c>
      <c r="LCJ5">
        <v>1150336.3115300001</v>
      </c>
      <c r="LCK5">
        <v>1150336.3115300001</v>
      </c>
      <c r="LCL5">
        <v>1150336.3115300001</v>
      </c>
      <c r="LCM5">
        <v>1150336.3115300001</v>
      </c>
      <c r="LCN5">
        <v>1150336.3115300001</v>
      </c>
      <c r="LCO5">
        <v>1150336.3115300001</v>
      </c>
      <c r="LCP5">
        <v>1150336.3115300001</v>
      </c>
      <c r="LCQ5">
        <v>1150336.3115300001</v>
      </c>
      <c r="LCR5">
        <v>1152978.46976</v>
      </c>
      <c r="LCS5">
        <v>1152978.46976</v>
      </c>
      <c r="LCT5">
        <v>1152978.46976</v>
      </c>
      <c r="LCU5">
        <v>1152978.46976</v>
      </c>
      <c r="LCV5">
        <v>1152978.46976</v>
      </c>
      <c r="LCW5">
        <v>1152978.46976</v>
      </c>
      <c r="LCX5">
        <v>1152978.46976</v>
      </c>
      <c r="LCY5">
        <v>1152978.46976</v>
      </c>
      <c r="LCZ5">
        <v>1152978.46976</v>
      </c>
      <c r="LDA5">
        <v>1152978.46976</v>
      </c>
      <c r="LDB5">
        <v>1152978.46976</v>
      </c>
      <c r="LDC5">
        <v>1150336.3115300001</v>
      </c>
      <c r="LDD5">
        <v>1150336.3115300001</v>
      </c>
      <c r="LDE5">
        <v>1150336.3115300001</v>
      </c>
      <c r="LDF5">
        <v>1150336.3115300001</v>
      </c>
      <c r="LDG5">
        <v>1150336.3115300001</v>
      </c>
      <c r="LDH5">
        <v>1150336.3115300001</v>
      </c>
      <c r="LDI5">
        <v>1150336.3115300001</v>
      </c>
      <c r="LDJ5">
        <v>1150336.3115300001</v>
      </c>
      <c r="LDK5">
        <v>1150336.3115300001</v>
      </c>
      <c r="LDL5">
        <v>1150336.3115300001</v>
      </c>
      <c r="LDM5">
        <v>1150336.3115300001</v>
      </c>
      <c r="LDN5">
        <v>4646482.1327400003</v>
      </c>
      <c r="LDO5">
        <v>4646482.1327400003</v>
      </c>
      <c r="LDP5">
        <v>4646482.1327400003</v>
      </c>
      <c r="LDQ5">
        <v>4646482.1327400003</v>
      </c>
      <c r="LDR5">
        <v>4646482.1327400003</v>
      </c>
      <c r="LDS5">
        <v>4646482.1327400003</v>
      </c>
      <c r="LDT5">
        <v>4646482.1327400003</v>
      </c>
      <c r="LDU5">
        <v>4646482.1327400003</v>
      </c>
      <c r="LDV5">
        <v>4646482.1327400003</v>
      </c>
      <c r="LDW5">
        <v>4646482.1327400003</v>
      </c>
      <c r="LDX5">
        <v>4646482.1327400003</v>
      </c>
      <c r="LDY5">
        <v>4641247.2375699999</v>
      </c>
      <c r="LDZ5">
        <v>4641247.2375699999</v>
      </c>
      <c r="LEA5">
        <v>4641247.2375699999</v>
      </c>
      <c r="LEB5">
        <v>4641247.2375699999</v>
      </c>
      <c r="LEC5">
        <v>4641247.2375699999</v>
      </c>
      <c r="LED5">
        <v>4641247.2375699999</v>
      </c>
      <c r="LEE5">
        <v>4641247.2375699999</v>
      </c>
      <c r="LEF5">
        <v>4641247.2375699999</v>
      </c>
      <c r="LEG5">
        <v>4641247.2375699999</v>
      </c>
      <c r="LEH5">
        <v>4641247.2375699999</v>
      </c>
      <c r="LEI5">
        <v>4641247.2375699999</v>
      </c>
      <c r="LEJ5">
        <v>4646482.1327400003</v>
      </c>
      <c r="LEK5">
        <v>4646482.1327400003</v>
      </c>
      <c r="LEL5">
        <v>4646482.1327400003</v>
      </c>
      <c r="LEM5">
        <v>4646482.1327400003</v>
      </c>
      <c r="LEN5">
        <v>4646482.1327400003</v>
      </c>
      <c r="LEO5">
        <v>4646482.1327400003</v>
      </c>
      <c r="LEP5">
        <v>4646482.1327400003</v>
      </c>
      <c r="LEQ5">
        <v>4646482.1327400003</v>
      </c>
      <c r="LER5">
        <v>4646482.1327400003</v>
      </c>
      <c r="LES5">
        <v>4646482.1327400003</v>
      </c>
      <c r="LET5">
        <v>4646482.1327400003</v>
      </c>
      <c r="LEU5">
        <v>4641247.2375699999</v>
      </c>
      <c r="LEV5">
        <v>4641247.2375699999</v>
      </c>
      <c r="LEW5">
        <v>4641247.2375699999</v>
      </c>
      <c r="LEX5">
        <v>4641247.2375699999</v>
      </c>
      <c r="LEY5">
        <v>4641247.2375699999</v>
      </c>
      <c r="LEZ5">
        <v>4641247.2375699999</v>
      </c>
      <c r="LFA5">
        <v>4641247.2375699999</v>
      </c>
      <c r="LFB5">
        <v>4641247.2375699999</v>
      </c>
      <c r="LFC5">
        <v>4641247.2375699999</v>
      </c>
      <c r="LFD5">
        <v>4641247.2375699999</v>
      </c>
      <c r="LFE5">
        <v>4641247.2375699999</v>
      </c>
      <c r="LFF5">
        <v>-41637248.270499997</v>
      </c>
      <c r="LFG5">
        <v>-41637248.270499997</v>
      </c>
      <c r="LFH5">
        <v>-41637248.270499997</v>
      </c>
      <c r="LFI5">
        <v>-41637248.270499997</v>
      </c>
      <c r="LFJ5">
        <v>-41637248.270499997</v>
      </c>
      <c r="LFK5">
        <v>-41637248.270499997</v>
      </c>
      <c r="LFL5">
        <v>-41637248.270499997</v>
      </c>
      <c r="LFM5">
        <v>-41637248.270499997</v>
      </c>
      <c r="LFN5">
        <v>-41637248.270499997</v>
      </c>
      <c r="LFO5">
        <v>-41637248.270499997</v>
      </c>
      <c r="LFP5">
        <v>-41637248.270499997</v>
      </c>
      <c r="LFQ5">
        <v>-41637248.270499997</v>
      </c>
      <c r="LFR5">
        <v>-41637248.270499997</v>
      </c>
      <c r="LFS5">
        <v>-41637248.270499997</v>
      </c>
      <c r="LFT5">
        <v>-41637248.270499997</v>
      </c>
      <c r="LFU5">
        <v>-41637248.270499997</v>
      </c>
      <c r="LFV5">
        <v>-41637248.270499997</v>
      </c>
      <c r="LFW5">
        <v>-41637248.270499997</v>
      </c>
      <c r="LFX5">
        <v>-41637248.270499997</v>
      </c>
      <c r="LFY5">
        <v>-41637248.270499997</v>
      </c>
      <c r="LFZ5">
        <v>-41637248.270499997</v>
      </c>
      <c r="LGA5">
        <v>-41637248.270499997</v>
      </c>
      <c r="LGB5">
        <v>-41637248.270499997</v>
      </c>
      <c r="LGC5">
        <v>-41637248.270499997</v>
      </c>
      <c r="LGD5">
        <v>-41637248.270499997</v>
      </c>
      <c r="LGE5">
        <v>-41637248.270499997</v>
      </c>
      <c r="LGF5">
        <v>-41637248.270499997</v>
      </c>
      <c r="LGG5">
        <v>-41637248.270499997</v>
      </c>
      <c r="LGH5">
        <v>-41637248.270499997</v>
      </c>
      <c r="LGI5">
        <v>-41637248.270499997</v>
      </c>
      <c r="LGJ5">
        <v>-41637248.270499997</v>
      </c>
      <c r="LGK5">
        <v>-41637248.270499997</v>
      </c>
      <c r="LGL5">
        <v>-41637248.270499997</v>
      </c>
      <c r="LGM5">
        <v>-41637248.270499997</v>
      </c>
      <c r="LGN5">
        <v>-41637248.270499997</v>
      </c>
      <c r="LGO5">
        <v>-41637248.270499997</v>
      </c>
      <c r="LGP5">
        <v>-41637248.270499997</v>
      </c>
      <c r="LGQ5">
        <v>-41637248.270499997</v>
      </c>
      <c r="LGR5">
        <v>-41637248.270499997</v>
      </c>
      <c r="LGS5">
        <v>-41637248.270499997</v>
      </c>
      <c r="LGT5">
        <v>-41637248.270499997</v>
      </c>
      <c r="LGU5">
        <v>-41637248.270499997</v>
      </c>
      <c r="LGV5">
        <v>-41637248.270499997</v>
      </c>
      <c r="LGW5">
        <v>-41637248.270499997</v>
      </c>
      <c r="LGX5">
        <v>-63280145.377899997</v>
      </c>
      <c r="LGY5">
        <v>-63280145.377899997</v>
      </c>
      <c r="LGZ5">
        <v>-63280145.377899997</v>
      </c>
      <c r="LHA5">
        <v>-63280145.377899997</v>
      </c>
      <c r="LHB5">
        <v>-63280145.377899997</v>
      </c>
      <c r="LHC5">
        <v>-63280145.377899997</v>
      </c>
      <c r="LHD5">
        <v>-63280145.377899997</v>
      </c>
      <c r="LHE5">
        <v>-63280145.377899997</v>
      </c>
      <c r="LHF5">
        <v>-63280145.377899997</v>
      </c>
      <c r="LHG5">
        <v>-63280145.377899997</v>
      </c>
      <c r="LHH5">
        <v>-63280145.377899997</v>
      </c>
      <c r="LHI5">
        <v>-63280145.377899997</v>
      </c>
      <c r="LHJ5">
        <v>-63280145.377899997</v>
      </c>
      <c r="LHK5">
        <v>-63280145.377899997</v>
      </c>
      <c r="LHL5">
        <v>-63280145.377899997</v>
      </c>
      <c r="LHM5">
        <v>-63280145.377899997</v>
      </c>
      <c r="LHN5">
        <v>-63280145.377899997</v>
      </c>
      <c r="LHO5">
        <v>-63280145.377899997</v>
      </c>
      <c r="LHP5">
        <v>-63280145.377899997</v>
      </c>
      <c r="LHQ5">
        <v>-63280145.377899997</v>
      </c>
      <c r="LHR5">
        <v>-63280145.377899997</v>
      </c>
      <c r="LHS5">
        <v>-63280145.377899997</v>
      </c>
      <c r="LHT5">
        <v>-63280145.377899997</v>
      </c>
      <c r="LHU5">
        <v>-63280145.377899997</v>
      </c>
      <c r="LHV5">
        <v>-63280145.377899997</v>
      </c>
      <c r="LHW5">
        <v>-63280145.377899997</v>
      </c>
      <c r="LHX5">
        <v>-63280145.377899997</v>
      </c>
      <c r="LHY5">
        <v>-63280145.377899997</v>
      </c>
      <c r="LHZ5">
        <v>-63280145.377899997</v>
      </c>
      <c r="LIA5">
        <v>-63280145.377899997</v>
      </c>
      <c r="LIB5">
        <v>-63280145.377899997</v>
      </c>
      <c r="LIC5">
        <v>-63280145.377899997</v>
      </c>
      <c r="LID5">
        <v>-63280145.377899997</v>
      </c>
      <c r="LIE5">
        <v>-63280145.377899997</v>
      </c>
      <c r="LIF5">
        <v>-63280145.377899997</v>
      </c>
      <c r="LIG5">
        <v>-63280145.377899997</v>
      </c>
      <c r="LIH5">
        <v>-63280145.377899997</v>
      </c>
      <c r="LII5">
        <v>-63280145.377899997</v>
      </c>
      <c r="LIJ5">
        <v>-63280145.377899997</v>
      </c>
      <c r="LIK5">
        <v>-63280145.377899997</v>
      </c>
      <c r="LIL5">
        <v>-63280145.377899997</v>
      </c>
      <c r="LIM5">
        <v>-63280145.377899997</v>
      </c>
      <c r="LIN5">
        <v>-63280145.377899997</v>
      </c>
      <c r="LIO5">
        <v>-63280145.377899997</v>
      </c>
      <c r="LIP5">
        <v>-96266295.913299993</v>
      </c>
      <c r="LIQ5">
        <v>-96266295.913299993</v>
      </c>
      <c r="LIR5">
        <v>-96266295.913299993</v>
      </c>
      <c r="LIS5">
        <v>-96266295.913299993</v>
      </c>
      <c r="LIT5">
        <v>-96266295.913299993</v>
      </c>
      <c r="LIU5">
        <v>-96266295.913299993</v>
      </c>
      <c r="LIV5">
        <v>-96266295.913299993</v>
      </c>
      <c r="LIW5">
        <v>-96266295.913299993</v>
      </c>
      <c r="LIX5">
        <v>-96266295.913299993</v>
      </c>
      <c r="LIY5">
        <v>-96266295.913299993</v>
      </c>
      <c r="LIZ5">
        <v>-96266295.913299993</v>
      </c>
      <c r="LJA5">
        <v>-96266295.913299993</v>
      </c>
      <c r="LJB5">
        <v>-96266295.913299993</v>
      </c>
      <c r="LJC5">
        <v>-96266295.913299993</v>
      </c>
      <c r="LJD5">
        <v>-96266295.913299993</v>
      </c>
      <c r="LJE5">
        <v>-96266295.913299993</v>
      </c>
      <c r="LJF5">
        <v>-96266295.913299993</v>
      </c>
      <c r="LJG5">
        <v>-96266295.913299993</v>
      </c>
      <c r="LJH5">
        <v>-96266295.913299993</v>
      </c>
      <c r="LJI5">
        <v>-96266295.913299993</v>
      </c>
      <c r="LJJ5">
        <v>-96266295.913299993</v>
      </c>
      <c r="LJK5">
        <v>-96266295.913299993</v>
      </c>
      <c r="LJL5">
        <v>-96266295.913299993</v>
      </c>
      <c r="LJM5">
        <v>-96266295.913299993</v>
      </c>
      <c r="LJN5">
        <v>-96266295.913299993</v>
      </c>
      <c r="LJO5">
        <v>-96266295.913299993</v>
      </c>
      <c r="LJP5">
        <v>-96266295.913299993</v>
      </c>
      <c r="LJQ5">
        <v>-96266295.913299993</v>
      </c>
      <c r="LJR5">
        <v>-96266295.913299993</v>
      </c>
      <c r="LJS5">
        <v>-96266295.913299993</v>
      </c>
      <c r="LJT5">
        <v>-96266295.913299993</v>
      </c>
      <c r="LJU5">
        <v>-96266295.913299993</v>
      </c>
      <c r="LJV5">
        <v>-96266295.913299993</v>
      </c>
      <c r="LJW5">
        <v>-96266295.913299993</v>
      </c>
      <c r="LJX5">
        <v>-96266295.913299993</v>
      </c>
      <c r="LJY5">
        <v>-96266295.913299993</v>
      </c>
      <c r="LJZ5">
        <v>-96266295.913299993</v>
      </c>
      <c r="LKA5">
        <v>-96266295.913299993</v>
      </c>
      <c r="LKB5">
        <v>-96266295.913299993</v>
      </c>
      <c r="LKC5">
        <v>-96266295.913299993</v>
      </c>
      <c r="LKD5">
        <v>-96266295.913299993</v>
      </c>
      <c r="LKE5">
        <v>-96266295.913299993</v>
      </c>
      <c r="LKF5">
        <v>-96266295.913299993</v>
      </c>
      <c r="LKG5">
        <v>-96266295.913299993</v>
      </c>
      <c r="LKH5">
        <v>-41637248.270499997</v>
      </c>
      <c r="LKI5">
        <v>-41637248.270499997</v>
      </c>
      <c r="LKJ5">
        <v>-41637248.270499997</v>
      </c>
      <c r="LKK5">
        <v>-41637248.270499997</v>
      </c>
      <c r="LKL5">
        <v>-41637248.270499997</v>
      </c>
      <c r="LKM5">
        <v>-41637248.270499997</v>
      </c>
      <c r="LKN5">
        <v>-41637248.270499997</v>
      </c>
      <c r="LKO5">
        <v>-41637248.270499997</v>
      </c>
      <c r="LKP5">
        <v>-41637248.270499997</v>
      </c>
      <c r="LKQ5">
        <v>-41637248.270499997</v>
      </c>
      <c r="LKR5">
        <v>-41637248.270499997</v>
      </c>
      <c r="LKS5">
        <v>-41637248.270499997</v>
      </c>
      <c r="LKT5">
        <v>-41637248.270499997</v>
      </c>
      <c r="LKU5">
        <v>-41637248.270499997</v>
      </c>
      <c r="LKV5">
        <v>-41637248.270499997</v>
      </c>
      <c r="LKW5">
        <v>-41637248.270499997</v>
      </c>
      <c r="LKX5">
        <v>-41637248.270499997</v>
      </c>
      <c r="LKY5">
        <v>-41637248.270499997</v>
      </c>
      <c r="LKZ5">
        <v>-41637248.270499997</v>
      </c>
      <c r="LLA5">
        <v>-41637248.270499997</v>
      </c>
      <c r="LLB5">
        <v>-41637248.270499997</v>
      </c>
      <c r="LLC5">
        <v>-41637248.270499997</v>
      </c>
      <c r="LLD5">
        <v>-41637248.270499997</v>
      </c>
      <c r="LLE5">
        <v>-41637248.270499997</v>
      </c>
      <c r="LLF5">
        <v>-41637248.270499997</v>
      </c>
      <c r="LLG5">
        <v>-41637248.270499997</v>
      </c>
      <c r="LLH5">
        <v>-41637248.270499997</v>
      </c>
      <c r="LLI5">
        <v>-41637248.270499997</v>
      </c>
      <c r="LLJ5">
        <v>-41637248.270499997</v>
      </c>
      <c r="LLK5">
        <v>-41637248.270499997</v>
      </c>
      <c r="LLL5">
        <v>-41637248.270499997</v>
      </c>
      <c r="LLM5">
        <v>-41637248.270499997</v>
      </c>
      <c r="LLN5">
        <v>-41637248.270499997</v>
      </c>
      <c r="LLO5">
        <v>-41637248.270499997</v>
      </c>
      <c r="LLP5">
        <v>-41637248.270499997</v>
      </c>
      <c r="LLQ5">
        <v>-41637248.270499997</v>
      </c>
      <c r="LLR5">
        <v>-41637248.270499997</v>
      </c>
      <c r="LLS5">
        <v>-41637248.270499997</v>
      </c>
      <c r="LLT5">
        <v>-41637248.270499997</v>
      </c>
      <c r="LLU5">
        <v>-41637248.270499997</v>
      </c>
      <c r="LLV5">
        <v>-41637248.270499997</v>
      </c>
      <c r="LLW5">
        <v>-41637248.270499997</v>
      </c>
      <c r="LLX5">
        <v>-41637248.270499997</v>
      </c>
      <c r="LLY5">
        <v>-41637248.270499997</v>
      </c>
      <c r="LLZ5">
        <v>-63280145.377899997</v>
      </c>
      <c r="LMA5">
        <v>-63280145.377899997</v>
      </c>
      <c r="LMB5">
        <v>-63280145.377899997</v>
      </c>
      <c r="LMC5">
        <v>-63280145.377899997</v>
      </c>
      <c r="LMD5">
        <v>-63280145.377899997</v>
      </c>
      <c r="LME5">
        <v>-63280145.377899997</v>
      </c>
      <c r="LMF5">
        <v>-63280145.377899997</v>
      </c>
      <c r="LMG5">
        <v>-63280145.377899997</v>
      </c>
      <c r="LMH5">
        <v>-63280145.377899997</v>
      </c>
      <c r="LMI5">
        <v>-63280145.377899997</v>
      </c>
      <c r="LMJ5">
        <v>-63280145.377899997</v>
      </c>
      <c r="LMK5">
        <v>-63280145.377899997</v>
      </c>
      <c r="LML5">
        <v>-63280145.377899997</v>
      </c>
      <c r="LMM5">
        <v>-63280145.377899997</v>
      </c>
      <c r="LMN5">
        <v>-63280145.377899997</v>
      </c>
      <c r="LMO5">
        <v>-63280145.377899997</v>
      </c>
      <c r="LMP5">
        <v>-63280145.377899997</v>
      </c>
      <c r="LMQ5">
        <v>-63280145.377899997</v>
      </c>
      <c r="LMR5">
        <v>-63280145.377899997</v>
      </c>
      <c r="LMS5">
        <v>-63280145.377899997</v>
      </c>
      <c r="LMT5">
        <v>-63280145.377899997</v>
      </c>
      <c r="LMU5">
        <v>-63280145.377899997</v>
      </c>
      <c r="LMV5">
        <v>-63280145.377899997</v>
      </c>
      <c r="LMW5">
        <v>-63280145.377899997</v>
      </c>
      <c r="LMX5">
        <v>-63280145.377899997</v>
      </c>
      <c r="LMY5">
        <v>-63280145.377899997</v>
      </c>
      <c r="LMZ5">
        <v>-63280145.377899997</v>
      </c>
      <c r="LNA5">
        <v>-63280145.377899997</v>
      </c>
      <c r="LNB5">
        <v>-63280145.377899997</v>
      </c>
      <c r="LNC5">
        <v>-63280145.377899997</v>
      </c>
      <c r="LND5">
        <v>-63280145.377899997</v>
      </c>
      <c r="LNE5">
        <v>-63280145.377899997</v>
      </c>
      <c r="LNF5">
        <v>-63280145.377899997</v>
      </c>
      <c r="LNG5">
        <v>-63280145.377899997</v>
      </c>
      <c r="LNH5">
        <v>-63280145.377899997</v>
      </c>
      <c r="LNI5">
        <v>-63280145.377899997</v>
      </c>
      <c r="LNJ5">
        <v>-63280145.377899997</v>
      </c>
      <c r="LNK5">
        <v>-63280145.377899997</v>
      </c>
      <c r="LNL5">
        <v>-63280145.377899997</v>
      </c>
      <c r="LNM5">
        <v>-63280145.377899997</v>
      </c>
      <c r="LNN5">
        <v>-63280145.377899997</v>
      </c>
      <c r="LNO5">
        <v>-63280145.377899997</v>
      </c>
      <c r="LNP5">
        <v>-63280145.377899997</v>
      </c>
      <c r="LNQ5">
        <v>-63280145.377899997</v>
      </c>
      <c r="LNR5">
        <v>-96266295.913299993</v>
      </c>
      <c r="LNS5">
        <v>-96266295.913299993</v>
      </c>
      <c r="LNT5">
        <v>-96266295.913299993</v>
      </c>
      <c r="LNU5">
        <v>-96266295.913299993</v>
      </c>
      <c r="LNV5">
        <v>-96266295.913299993</v>
      </c>
      <c r="LNW5">
        <v>-96266295.913299993</v>
      </c>
      <c r="LNX5">
        <v>-96266295.913299993</v>
      </c>
      <c r="LNY5">
        <v>-96266295.913299993</v>
      </c>
      <c r="LNZ5">
        <v>-96266295.913299993</v>
      </c>
      <c r="LOA5">
        <v>-96266295.913299993</v>
      </c>
      <c r="LOB5">
        <v>-96266295.913299993</v>
      </c>
      <c r="LOC5">
        <v>-96266295.913299993</v>
      </c>
      <c r="LOD5">
        <v>-96266295.913299993</v>
      </c>
      <c r="LOE5">
        <v>-96266295.913299993</v>
      </c>
      <c r="LOF5">
        <v>-96266295.913299993</v>
      </c>
      <c r="LOG5">
        <v>-96266295.913299993</v>
      </c>
      <c r="LOH5">
        <v>-96266295.913299993</v>
      </c>
      <c r="LOI5">
        <v>-96266295.913299993</v>
      </c>
      <c r="LOJ5">
        <v>-96266295.913299993</v>
      </c>
      <c r="LOK5">
        <v>-96266295.913299993</v>
      </c>
      <c r="LOL5">
        <v>-96266295.913299993</v>
      </c>
      <c r="LOM5">
        <v>-96266295.913299993</v>
      </c>
      <c r="LON5">
        <v>-96266295.913299993</v>
      </c>
      <c r="LOO5">
        <v>-96266295.913299993</v>
      </c>
      <c r="LOP5">
        <v>-96266295.913299993</v>
      </c>
      <c r="LOQ5">
        <v>-96266295.913299993</v>
      </c>
      <c r="LOR5">
        <v>-96266295.913299993</v>
      </c>
      <c r="LOS5">
        <v>-96266295.913299993</v>
      </c>
      <c r="LOT5">
        <v>-96266295.913299993</v>
      </c>
      <c r="LOU5">
        <v>-96266295.913299993</v>
      </c>
      <c r="LOV5">
        <v>-96266295.913299993</v>
      </c>
      <c r="LOW5">
        <v>-96266295.913299993</v>
      </c>
      <c r="LOX5">
        <v>-96266295.913299993</v>
      </c>
      <c r="LOY5">
        <v>-96266295.913299993</v>
      </c>
      <c r="LOZ5">
        <v>-96266295.913299993</v>
      </c>
      <c r="LPA5">
        <v>-96266295.913299993</v>
      </c>
      <c r="LPB5">
        <v>-96266295.913299993</v>
      </c>
      <c r="LPC5">
        <v>-96266295.913299993</v>
      </c>
      <c r="LPD5">
        <v>-96266295.913299993</v>
      </c>
      <c r="LPE5">
        <v>-96266295.913299993</v>
      </c>
      <c r="LPF5">
        <v>-96266295.913299993</v>
      </c>
      <c r="LPG5">
        <v>-96266295.913299993</v>
      </c>
      <c r="LPH5">
        <v>-96266295.913299993</v>
      </c>
      <c r="LPI5">
        <v>-96266295.913299993</v>
      </c>
      <c r="LPJ5">
        <v>-7792532.0096300002</v>
      </c>
      <c r="LPK5">
        <v>-7792532.0096300002</v>
      </c>
      <c r="LPL5">
        <v>-7792532.0096300002</v>
      </c>
      <c r="LPM5">
        <v>-7792532.0096300002</v>
      </c>
      <c r="LPN5">
        <v>-7792532.0096300002</v>
      </c>
      <c r="LPO5">
        <v>-7792532.0096300002</v>
      </c>
      <c r="LPP5">
        <v>-7792532.0096300002</v>
      </c>
      <c r="LPQ5">
        <v>-7792532.0096300002</v>
      </c>
      <c r="LPR5">
        <v>-7792532.0096300002</v>
      </c>
      <c r="LPS5">
        <v>-7792532.0096300002</v>
      </c>
      <c r="LPT5">
        <v>-7792532.0096300002</v>
      </c>
      <c r="LPU5">
        <v>-7782879.3332599998</v>
      </c>
      <c r="LPV5">
        <v>-7782879.3332599998</v>
      </c>
      <c r="LPW5">
        <v>-7782879.3332599998</v>
      </c>
      <c r="LPX5">
        <v>-7782879.3332599998</v>
      </c>
      <c r="LPY5">
        <v>-7782879.3332599998</v>
      </c>
      <c r="LPZ5">
        <v>-7782879.3332599998</v>
      </c>
      <c r="LQA5">
        <v>-7782879.3332599998</v>
      </c>
      <c r="LQB5">
        <v>-7782879.3332599998</v>
      </c>
      <c r="LQC5">
        <v>-7782879.3332599998</v>
      </c>
      <c r="LQD5">
        <v>-7782879.3332599998</v>
      </c>
      <c r="LQE5">
        <v>-7782879.3332599998</v>
      </c>
      <c r="LQF5">
        <v>-7792532.0096300002</v>
      </c>
      <c r="LQG5">
        <v>-7792532.0096300002</v>
      </c>
      <c r="LQH5">
        <v>-7792532.0096300002</v>
      </c>
      <c r="LQI5">
        <v>-7792532.0096300002</v>
      </c>
      <c r="LQJ5">
        <v>-7792532.0096300002</v>
      </c>
      <c r="LQK5">
        <v>-7792532.0096300002</v>
      </c>
      <c r="LQL5">
        <v>-7792532.0096300002</v>
      </c>
      <c r="LQM5">
        <v>-7792532.0096300002</v>
      </c>
      <c r="LQN5">
        <v>-7792532.0096300002</v>
      </c>
      <c r="LQO5">
        <v>-7792532.0096300002</v>
      </c>
      <c r="LQP5">
        <v>-7792532.0096300002</v>
      </c>
      <c r="LQQ5">
        <v>-7782879.3332599998</v>
      </c>
      <c r="LQR5">
        <v>-7782879.3332599998</v>
      </c>
      <c r="LQS5">
        <v>-7782879.3332599998</v>
      </c>
      <c r="LQT5">
        <v>-7782879.3332599998</v>
      </c>
      <c r="LQU5">
        <v>-7782879.3332599998</v>
      </c>
      <c r="LQV5">
        <v>-7782879.3332599998</v>
      </c>
      <c r="LQW5">
        <v>-7782879.3332599998</v>
      </c>
      <c r="LQX5">
        <v>-7782879.3332599998</v>
      </c>
      <c r="LQY5">
        <v>-7782879.3332599998</v>
      </c>
      <c r="LQZ5">
        <v>-7782879.3332599998</v>
      </c>
      <c r="LRA5">
        <v>-7782879.3332599998</v>
      </c>
      <c r="LRB5">
        <v>-11789497.950999999</v>
      </c>
      <c r="LRC5">
        <v>-11789497.950999999</v>
      </c>
      <c r="LRD5">
        <v>-11789497.950999999</v>
      </c>
      <c r="LRE5">
        <v>-11789497.950999999</v>
      </c>
      <c r="LRF5">
        <v>-11789497.950999999</v>
      </c>
      <c r="LRG5">
        <v>-11789497.950999999</v>
      </c>
      <c r="LRH5">
        <v>-11789497.950999999</v>
      </c>
      <c r="LRI5">
        <v>-11789497.950999999</v>
      </c>
      <c r="LRJ5">
        <v>-11789497.950999999</v>
      </c>
      <c r="LRK5">
        <v>-11789497.950999999</v>
      </c>
      <c r="LRL5">
        <v>-11789497.950999999</v>
      </c>
      <c r="LRM5">
        <v>-11770192.598300001</v>
      </c>
      <c r="LRN5">
        <v>-11770192.598300001</v>
      </c>
      <c r="LRO5">
        <v>-11770192.598300001</v>
      </c>
      <c r="LRP5">
        <v>-11770192.598300001</v>
      </c>
      <c r="LRQ5">
        <v>-11770192.598300001</v>
      </c>
      <c r="LRR5">
        <v>-11770192.598300001</v>
      </c>
      <c r="LRS5">
        <v>-11770192.598300001</v>
      </c>
      <c r="LRT5">
        <v>-11770192.598300001</v>
      </c>
      <c r="LRU5">
        <v>-11770192.598300001</v>
      </c>
      <c r="LRV5">
        <v>-11770192.598300001</v>
      </c>
      <c r="LRW5">
        <v>-11770192.598300001</v>
      </c>
      <c r="LRX5">
        <v>-11789497.950999999</v>
      </c>
      <c r="LRY5">
        <v>-11789497.950999999</v>
      </c>
      <c r="LRZ5">
        <v>-11789497.950999999</v>
      </c>
      <c r="LSA5">
        <v>-11789497.950999999</v>
      </c>
      <c r="LSB5">
        <v>-11789497.950999999</v>
      </c>
      <c r="LSC5">
        <v>-11789497.950999999</v>
      </c>
      <c r="LSD5">
        <v>-11789497.950999999</v>
      </c>
      <c r="LSE5">
        <v>-11789497.950999999</v>
      </c>
      <c r="LSF5">
        <v>-11789497.950999999</v>
      </c>
      <c r="LSG5">
        <v>-11789497.950999999</v>
      </c>
      <c r="LSH5">
        <v>-11789497.950999999</v>
      </c>
      <c r="LSI5">
        <v>-11770192.598300001</v>
      </c>
      <c r="LSJ5">
        <v>-11770192.598300001</v>
      </c>
      <c r="LSK5">
        <v>-11770192.598300001</v>
      </c>
      <c r="LSL5">
        <v>-11770192.598300001</v>
      </c>
      <c r="LSM5">
        <v>-11770192.598300001</v>
      </c>
      <c r="LSN5">
        <v>-11770192.598300001</v>
      </c>
      <c r="LSO5">
        <v>-11770192.598300001</v>
      </c>
      <c r="LSP5">
        <v>-11770192.598300001</v>
      </c>
      <c r="LSQ5">
        <v>-11770192.598300001</v>
      </c>
      <c r="LSR5">
        <v>-11770192.598300001</v>
      </c>
      <c r="LSS5">
        <v>-11770192.598300001</v>
      </c>
      <c r="LST5">
        <v>-17826273.9067</v>
      </c>
      <c r="LSU5">
        <v>-17826273.9067</v>
      </c>
      <c r="LSV5">
        <v>-17826273.9067</v>
      </c>
      <c r="LSW5">
        <v>-17826273.9067</v>
      </c>
      <c r="LSX5">
        <v>-17826273.9067</v>
      </c>
      <c r="LSY5">
        <v>-17826273.9067</v>
      </c>
      <c r="LSZ5">
        <v>-17826273.9067</v>
      </c>
      <c r="LTA5">
        <v>-17826273.9067</v>
      </c>
      <c r="LTB5">
        <v>-17826273.9067</v>
      </c>
      <c r="LTC5">
        <v>-17826273.9067</v>
      </c>
      <c r="LTD5">
        <v>-17826273.9067</v>
      </c>
      <c r="LTE5">
        <v>-17787663.201299999</v>
      </c>
      <c r="LTF5">
        <v>-17787663.201299999</v>
      </c>
      <c r="LTG5">
        <v>-17787663.201299999</v>
      </c>
      <c r="LTH5">
        <v>-17787663.201299999</v>
      </c>
      <c r="LTI5">
        <v>-17787663.201299999</v>
      </c>
      <c r="LTJ5">
        <v>-17787663.201299999</v>
      </c>
      <c r="LTK5">
        <v>-17787663.201299999</v>
      </c>
      <c r="LTL5">
        <v>-17787663.201299999</v>
      </c>
      <c r="LTM5">
        <v>-17787663.201299999</v>
      </c>
      <c r="LTN5">
        <v>-17787663.201299999</v>
      </c>
      <c r="LTO5">
        <v>-17787663.201299999</v>
      </c>
      <c r="LTP5">
        <v>-17826273.9067</v>
      </c>
      <c r="LTQ5">
        <v>-17826273.9067</v>
      </c>
      <c r="LTR5">
        <v>-17826273.9067</v>
      </c>
      <c r="LTS5">
        <v>-17826273.9067</v>
      </c>
      <c r="LTT5">
        <v>-17826273.9067</v>
      </c>
      <c r="LTU5">
        <v>-17826273.9067</v>
      </c>
      <c r="LTV5">
        <v>-17826273.9067</v>
      </c>
      <c r="LTW5">
        <v>-17826273.9067</v>
      </c>
      <c r="LTX5">
        <v>-17826273.9067</v>
      </c>
      <c r="LTY5">
        <v>-17826273.9067</v>
      </c>
      <c r="LTZ5">
        <v>-17826273.9067</v>
      </c>
      <c r="LUA5">
        <v>-17787663.201299999</v>
      </c>
      <c r="LUB5">
        <v>-17787663.201299999</v>
      </c>
      <c r="LUC5">
        <v>-17787663.201299999</v>
      </c>
      <c r="LUD5">
        <v>-17787663.201299999</v>
      </c>
      <c r="LUE5">
        <v>-17787663.201299999</v>
      </c>
      <c r="LUF5">
        <v>-17787663.201299999</v>
      </c>
      <c r="LUG5">
        <v>-17787663.201299999</v>
      </c>
      <c r="LUH5">
        <v>-17787663.201299999</v>
      </c>
      <c r="LUI5">
        <v>-17787663.201299999</v>
      </c>
      <c r="LUJ5">
        <v>-17787663.201299999</v>
      </c>
      <c r="LUK5">
        <v>-17787663.201299999</v>
      </c>
      <c r="LUL5">
        <v>2440319.7302600001</v>
      </c>
      <c r="LUM5">
        <v>2440319.7302600001</v>
      </c>
      <c r="LUN5">
        <v>2440319.7302600001</v>
      </c>
      <c r="LUO5">
        <v>2440319.7302600001</v>
      </c>
      <c r="LUP5">
        <v>2440319.7302600001</v>
      </c>
      <c r="LUQ5">
        <v>2440319.7302600001</v>
      </c>
      <c r="LUR5">
        <v>2440319.7302600001</v>
      </c>
      <c r="LUS5">
        <v>2440319.7302600001</v>
      </c>
      <c r="LUT5">
        <v>2440319.7302600001</v>
      </c>
      <c r="LUU5">
        <v>2440319.7302600001</v>
      </c>
      <c r="LUV5">
        <v>2440319.7302600001</v>
      </c>
      <c r="LUW5">
        <v>2443292.5080300001</v>
      </c>
      <c r="LUX5">
        <v>2443292.5080300001</v>
      </c>
      <c r="LUY5">
        <v>2443292.5080300001</v>
      </c>
      <c r="LUZ5">
        <v>2443292.5080300001</v>
      </c>
      <c r="LVA5">
        <v>2443292.5080300001</v>
      </c>
      <c r="LVB5">
        <v>2443292.5080300001</v>
      </c>
      <c r="LVC5">
        <v>2443292.5080300001</v>
      </c>
      <c r="LVD5">
        <v>2443292.5080300001</v>
      </c>
      <c r="LVE5">
        <v>2443292.5080300001</v>
      </c>
      <c r="LVF5">
        <v>2443292.5080300001</v>
      </c>
      <c r="LVG5">
        <v>2443292.5080300001</v>
      </c>
      <c r="LVH5">
        <v>2440319.7302600001</v>
      </c>
      <c r="LVI5">
        <v>2440319.7302600001</v>
      </c>
      <c r="LVJ5">
        <v>2440319.7302600001</v>
      </c>
      <c r="LVK5">
        <v>2440319.7302600001</v>
      </c>
      <c r="LVL5">
        <v>2440319.7302600001</v>
      </c>
      <c r="LVM5">
        <v>2440319.7302600001</v>
      </c>
      <c r="LVN5">
        <v>2440319.7302600001</v>
      </c>
      <c r="LVO5">
        <v>2440319.7302600001</v>
      </c>
      <c r="LVP5">
        <v>2440319.7302600001</v>
      </c>
      <c r="LVQ5">
        <v>2440319.7302600001</v>
      </c>
      <c r="LVR5">
        <v>2440319.7302600001</v>
      </c>
      <c r="LVS5">
        <v>2443292.5080300001</v>
      </c>
      <c r="LVT5">
        <v>2443292.5080300001</v>
      </c>
      <c r="LVU5">
        <v>2443292.5080300001</v>
      </c>
      <c r="LVV5">
        <v>2443292.5080300001</v>
      </c>
      <c r="LVW5">
        <v>2443292.5080300001</v>
      </c>
      <c r="LVX5">
        <v>2443292.5080300001</v>
      </c>
      <c r="LVY5">
        <v>2443292.5080300001</v>
      </c>
      <c r="LVZ5">
        <v>2443292.5080300001</v>
      </c>
      <c r="LWA5">
        <v>2443292.5080300001</v>
      </c>
      <c r="LWB5">
        <v>2443292.5080300001</v>
      </c>
      <c r="LWC5">
        <v>2443292.5080300001</v>
      </c>
      <c r="LWD5">
        <v>5324420.7209099997</v>
      </c>
      <c r="LWE5">
        <v>5324420.7209099997</v>
      </c>
      <c r="LWF5">
        <v>5324420.7209099997</v>
      </c>
      <c r="LWG5">
        <v>5324420.7209099997</v>
      </c>
      <c r="LWH5">
        <v>5324420.7209099997</v>
      </c>
      <c r="LWI5">
        <v>5324420.7209099997</v>
      </c>
      <c r="LWJ5">
        <v>5324420.7209099997</v>
      </c>
      <c r="LWK5">
        <v>5324420.7209099997</v>
      </c>
      <c r="LWL5">
        <v>5324420.7209099997</v>
      </c>
      <c r="LWM5">
        <v>5324420.7209099997</v>
      </c>
      <c r="LWN5">
        <v>5324420.7209099997</v>
      </c>
      <c r="LWO5">
        <v>5330257.1074900003</v>
      </c>
      <c r="LWP5">
        <v>5330257.1074900003</v>
      </c>
      <c r="LWQ5">
        <v>5330257.1074900003</v>
      </c>
      <c r="LWR5">
        <v>5330257.1074900003</v>
      </c>
      <c r="LWS5">
        <v>5330257.1074900003</v>
      </c>
      <c r="LWT5">
        <v>5330257.1074900003</v>
      </c>
      <c r="LWU5">
        <v>5330257.1074900003</v>
      </c>
      <c r="LWV5">
        <v>5330257.1074900003</v>
      </c>
      <c r="LWW5">
        <v>5330257.1074900003</v>
      </c>
      <c r="LWX5">
        <v>5330257.1074900003</v>
      </c>
      <c r="LWY5">
        <v>5330257.1074900003</v>
      </c>
      <c r="LWZ5">
        <v>5324420.7209099997</v>
      </c>
      <c r="LXA5">
        <v>5324420.7209099997</v>
      </c>
      <c r="LXB5">
        <v>5324420.7209099997</v>
      </c>
      <c r="LXC5">
        <v>5324420.7209099997</v>
      </c>
      <c r="LXD5">
        <v>5324420.7209099997</v>
      </c>
      <c r="LXE5">
        <v>5324420.7209099997</v>
      </c>
      <c r="LXF5">
        <v>5324420.7209099997</v>
      </c>
      <c r="LXG5">
        <v>5324420.7209099997</v>
      </c>
      <c r="LXH5">
        <v>5324420.7209099997</v>
      </c>
      <c r="LXI5">
        <v>5324420.7209099997</v>
      </c>
      <c r="LXJ5">
        <v>5324420.7209099997</v>
      </c>
      <c r="LXK5">
        <v>5330257.1074900003</v>
      </c>
      <c r="LXL5">
        <v>5330257.1074900003</v>
      </c>
      <c r="LXM5">
        <v>5330257.1074900003</v>
      </c>
      <c r="LXN5">
        <v>5330257.1074900003</v>
      </c>
      <c r="LXO5">
        <v>5330257.1074900003</v>
      </c>
      <c r="LXP5">
        <v>5330257.1074900003</v>
      </c>
      <c r="LXQ5">
        <v>5330257.1074900003</v>
      </c>
      <c r="LXR5">
        <v>5330257.1074900003</v>
      </c>
      <c r="LXS5">
        <v>5330257.1074900003</v>
      </c>
      <c r="LXT5">
        <v>5330257.1074900003</v>
      </c>
      <c r="LXU5">
        <v>5330257.1074900003</v>
      </c>
      <c r="LXV5">
        <v>11392437.328600001</v>
      </c>
      <c r="LXW5">
        <v>11392437.328600001</v>
      </c>
      <c r="LXX5">
        <v>11392437.328600001</v>
      </c>
      <c r="LXY5">
        <v>11392437.328600001</v>
      </c>
      <c r="LXZ5">
        <v>11392437.328600001</v>
      </c>
      <c r="LYA5">
        <v>11392437.328600001</v>
      </c>
      <c r="LYB5">
        <v>11392437.328600001</v>
      </c>
      <c r="LYC5">
        <v>11392437.328600001</v>
      </c>
      <c r="LYD5">
        <v>11392437.328600001</v>
      </c>
      <c r="LYE5">
        <v>11392437.328600001</v>
      </c>
      <c r="LYF5">
        <v>11392437.328600001</v>
      </c>
      <c r="LYG5">
        <v>11404000.932800001</v>
      </c>
      <c r="LYH5">
        <v>11404000.932800001</v>
      </c>
      <c r="LYI5">
        <v>11404000.932800001</v>
      </c>
      <c r="LYJ5">
        <v>11404000.932800001</v>
      </c>
      <c r="LYK5">
        <v>11404000.932800001</v>
      </c>
      <c r="LYL5">
        <v>11404000.932800001</v>
      </c>
      <c r="LYM5">
        <v>11404000.932800001</v>
      </c>
      <c r="LYN5">
        <v>11404000.932800001</v>
      </c>
      <c r="LYO5">
        <v>11404000.932800001</v>
      </c>
      <c r="LYP5">
        <v>11404000.932800001</v>
      </c>
      <c r="LYQ5">
        <v>11404000.932800001</v>
      </c>
      <c r="LYR5">
        <v>11392437.328600001</v>
      </c>
      <c r="LYS5">
        <v>11392437.328600001</v>
      </c>
      <c r="LYT5">
        <v>11392437.328600001</v>
      </c>
      <c r="LYU5">
        <v>11392437.328600001</v>
      </c>
      <c r="LYV5">
        <v>11392437.328600001</v>
      </c>
      <c r="LYW5">
        <v>11392437.328600001</v>
      </c>
      <c r="LYX5">
        <v>11392437.328600001</v>
      </c>
      <c r="LYY5">
        <v>11392437.328600001</v>
      </c>
      <c r="LYZ5">
        <v>11392437.328600001</v>
      </c>
      <c r="LZA5">
        <v>11392437.328600001</v>
      </c>
      <c r="LZB5">
        <v>11392437.328600001</v>
      </c>
      <c r="LZC5">
        <v>11404000.932800001</v>
      </c>
      <c r="LZD5">
        <v>11404000.932800001</v>
      </c>
      <c r="LZE5">
        <v>11404000.932800001</v>
      </c>
      <c r="LZF5">
        <v>11404000.932800001</v>
      </c>
      <c r="LZG5">
        <v>11404000.932800001</v>
      </c>
      <c r="LZH5">
        <v>11404000.932800001</v>
      </c>
      <c r="LZI5">
        <v>11404000.932800001</v>
      </c>
      <c r="LZJ5">
        <v>11404000.932800001</v>
      </c>
      <c r="LZK5">
        <v>11404000.932800001</v>
      </c>
      <c r="LZL5">
        <v>11404000.932800001</v>
      </c>
      <c r="LZM5">
        <v>11404000.932800001</v>
      </c>
      <c r="LZN5">
        <v>-2768864.4093499999</v>
      </c>
      <c r="LZO5">
        <v>-2768864.4093499999</v>
      </c>
      <c r="LZP5">
        <v>-2768864.4093499999</v>
      </c>
      <c r="LZQ5">
        <v>-2768864.4093499999</v>
      </c>
      <c r="LZR5">
        <v>-2768864.4093499999</v>
      </c>
      <c r="LZS5">
        <v>-2768864.4093499999</v>
      </c>
      <c r="LZT5">
        <v>-2768864.4093499999</v>
      </c>
      <c r="LZU5">
        <v>-2768864.4093499999</v>
      </c>
      <c r="LZV5">
        <v>-2768864.4093499999</v>
      </c>
      <c r="LZW5">
        <v>-2768864.4093499999</v>
      </c>
      <c r="LZX5">
        <v>-2768864.4093499999</v>
      </c>
      <c r="LZY5">
        <v>-2768864.4093499999</v>
      </c>
      <c r="LZZ5">
        <v>-2768864.4093499999</v>
      </c>
      <c r="MAA5">
        <v>-2768864.4093499999</v>
      </c>
      <c r="MAB5">
        <v>-2768864.4093499999</v>
      </c>
      <c r="MAC5">
        <v>-2768864.4093499999</v>
      </c>
      <c r="MAD5">
        <v>-2768864.4093499999</v>
      </c>
      <c r="MAE5">
        <v>-2768864.4093499999</v>
      </c>
      <c r="MAF5">
        <v>-2768864.4093499999</v>
      </c>
      <c r="MAG5">
        <v>-2768864.4093499999</v>
      </c>
      <c r="MAH5">
        <v>-2768864.4093499999</v>
      </c>
      <c r="MAI5">
        <v>-2768864.4093499999</v>
      </c>
      <c r="MAJ5">
        <v>-2768864.4093499999</v>
      </c>
      <c r="MAK5">
        <v>-2768864.4093499999</v>
      </c>
      <c r="MAL5">
        <v>-2768864.4093499999</v>
      </c>
      <c r="MAM5">
        <v>-2768864.4093499999</v>
      </c>
      <c r="MAN5">
        <v>-2768864.4093499999</v>
      </c>
      <c r="MAO5">
        <v>-2768864.4093499999</v>
      </c>
      <c r="MAP5">
        <v>-2768864.4093499999</v>
      </c>
      <c r="MAQ5">
        <v>-2768864.4093499999</v>
      </c>
      <c r="MAR5">
        <v>-2768864.4093499999</v>
      </c>
      <c r="MAS5">
        <v>-2768864.4093499999</v>
      </c>
      <c r="MAT5">
        <v>-2768864.4093499999</v>
      </c>
      <c r="MAU5">
        <v>-2768864.4093499999</v>
      </c>
      <c r="MAV5">
        <v>-2768864.4093499999</v>
      </c>
      <c r="MAW5">
        <v>-2768864.4093499999</v>
      </c>
      <c r="MAX5">
        <v>-2768864.4093499999</v>
      </c>
      <c r="MAY5">
        <v>-2768864.4093499999</v>
      </c>
      <c r="MAZ5">
        <v>-2768864.4093499999</v>
      </c>
      <c r="MBA5">
        <v>-2768864.4093499999</v>
      </c>
      <c r="MBB5">
        <v>-2768864.4093499999</v>
      </c>
      <c r="MBC5">
        <v>-2768864.4093499999</v>
      </c>
      <c r="MBD5">
        <v>-2768864.4093499999</v>
      </c>
      <c r="MBE5">
        <v>-2768864.4093499999</v>
      </c>
      <c r="MBF5">
        <v>-5384792.0565400003</v>
      </c>
      <c r="MBG5">
        <v>-5384792.0565400003</v>
      </c>
      <c r="MBH5">
        <v>-5384792.0565400003</v>
      </c>
      <c r="MBI5">
        <v>-5384792.0565400003</v>
      </c>
      <c r="MBJ5">
        <v>-5384792.0565400003</v>
      </c>
      <c r="MBK5">
        <v>-5384792.0565400003</v>
      </c>
      <c r="MBL5">
        <v>-5384792.0565400003</v>
      </c>
      <c r="MBM5">
        <v>-5384792.0565400003</v>
      </c>
      <c r="MBN5">
        <v>-5384792.0565400003</v>
      </c>
      <c r="MBO5">
        <v>-5384792.0565400003</v>
      </c>
      <c r="MBP5">
        <v>-5384792.0565400003</v>
      </c>
      <c r="MBQ5">
        <v>-5384792.0565400003</v>
      </c>
      <c r="MBR5">
        <v>-5384792.0565400003</v>
      </c>
      <c r="MBS5">
        <v>-5384792.0565400003</v>
      </c>
      <c r="MBT5">
        <v>-5384792.0565400003</v>
      </c>
      <c r="MBU5">
        <v>-5384792.0565400003</v>
      </c>
      <c r="MBV5">
        <v>-5384792.0565400003</v>
      </c>
      <c r="MBW5">
        <v>-5384792.0565400003</v>
      </c>
      <c r="MBX5">
        <v>-5384792.0565400003</v>
      </c>
      <c r="MBY5">
        <v>-5384792.0565400003</v>
      </c>
      <c r="MBZ5">
        <v>-5384792.0565400003</v>
      </c>
      <c r="MCA5">
        <v>-5384792.0565400003</v>
      </c>
      <c r="MCB5">
        <v>-5384792.0565400003</v>
      </c>
      <c r="MCC5">
        <v>-5384792.0565400003</v>
      </c>
      <c r="MCD5">
        <v>-5384792.0565400003</v>
      </c>
      <c r="MCE5">
        <v>-5384792.0565400003</v>
      </c>
      <c r="MCF5">
        <v>-5384792.0565400003</v>
      </c>
      <c r="MCG5">
        <v>-5384792.0565400003</v>
      </c>
      <c r="MCH5">
        <v>-5384792.0565400003</v>
      </c>
      <c r="MCI5">
        <v>-5384792.0565400003</v>
      </c>
      <c r="MCJ5">
        <v>-5384792.0565400003</v>
      </c>
      <c r="MCK5">
        <v>-5384792.0565400003</v>
      </c>
      <c r="MCL5">
        <v>-5384792.0565400003</v>
      </c>
      <c r="MCM5">
        <v>-5384792.0565400003</v>
      </c>
      <c r="MCN5">
        <v>-5384792.0565400003</v>
      </c>
      <c r="MCO5">
        <v>-5384792.0565400003</v>
      </c>
      <c r="MCP5">
        <v>-5384792.0565400003</v>
      </c>
      <c r="MCQ5">
        <v>-5384792.0565400003</v>
      </c>
      <c r="MCR5">
        <v>-5384792.0565400003</v>
      </c>
      <c r="MCS5">
        <v>-5384792.0565400003</v>
      </c>
      <c r="MCT5">
        <v>-5384792.0565400003</v>
      </c>
      <c r="MCU5">
        <v>-5384792.0565400003</v>
      </c>
      <c r="MCV5">
        <v>-5384792.0565400003</v>
      </c>
      <c r="MCW5">
        <v>-5384792.0565400003</v>
      </c>
      <c r="MCX5">
        <v>-10616647.3509</v>
      </c>
      <c r="MCY5">
        <v>-10616647.3509</v>
      </c>
      <c r="MCZ5">
        <v>-10616647.3509</v>
      </c>
      <c r="MDA5">
        <v>-10616647.3509</v>
      </c>
      <c r="MDB5">
        <v>-10616647.3509</v>
      </c>
      <c r="MDC5">
        <v>-10616647.3509</v>
      </c>
      <c r="MDD5">
        <v>-10616647.3509</v>
      </c>
      <c r="MDE5">
        <v>-10616647.3509</v>
      </c>
      <c r="MDF5">
        <v>-10616647.3509</v>
      </c>
      <c r="MDG5">
        <v>-10616647.3509</v>
      </c>
      <c r="MDH5">
        <v>-10616647.3509</v>
      </c>
      <c r="MDI5">
        <v>-10616647.3509</v>
      </c>
      <c r="MDJ5">
        <v>-10616647.3509</v>
      </c>
      <c r="MDK5">
        <v>-10616647.3509</v>
      </c>
      <c r="MDL5">
        <v>-10616647.3509</v>
      </c>
      <c r="MDM5">
        <v>-10616647.3509</v>
      </c>
      <c r="MDN5">
        <v>-10616647.3509</v>
      </c>
      <c r="MDO5">
        <v>-10616647.3509</v>
      </c>
      <c r="MDP5">
        <v>-10616647.3509</v>
      </c>
      <c r="MDQ5">
        <v>-10616647.3509</v>
      </c>
      <c r="MDR5">
        <v>-10616647.3509</v>
      </c>
      <c r="MDS5">
        <v>-10616647.3509</v>
      </c>
      <c r="MDT5">
        <v>-10616647.3509</v>
      </c>
      <c r="MDU5">
        <v>-10616647.3509</v>
      </c>
      <c r="MDV5">
        <v>-10616647.3509</v>
      </c>
      <c r="MDW5">
        <v>-10616647.3509</v>
      </c>
      <c r="MDX5">
        <v>-10616647.3509</v>
      </c>
      <c r="MDY5">
        <v>-10616647.3509</v>
      </c>
      <c r="MDZ5">
        <v>-10616647.3509</v>
      </c>
      <c r="MEA5">
        <v>-10616647.3509</v>
      </c>
      <c r="MEB5">
        <v>-10616647.3509</v>
      </c>
      <c r="MEC5">
        <v>-10616647.3509</v>
      </c>
      <c r="MED5">
        <v>-10616647.3509</v>
      </c>
      <c r="MEE5">
        <v>-10616647.3509</v>
      </c>
      <c r="MEF5">
        <v>-10616647.3509</v>
      </c>
      <c r="MEG5">
        <v>-10616647.3509</v>
      </c>
      <c r="MEH5">
        <v>-10616647.3509</v>
      </c>
      <c r="MEI5">
        <v>-10616647.3509</v>
      </c>
      <c r="MEJ5">
        <v>-10616647.3509</v>
      </c>
      <c r="MEK5">
        <v>-10616647.3509</v>
      </c>
      <c r="MEL5">
        <v>-10616647.3509</v>
      </c>
      <c r="MEM5">
        <v>-10616647.3509</v>
      </c>
      <c r="MEN5">
        <v>-10616647.3509</v>
      </c>
      <c r="MEO5">
        <v>-10616647.3509</v>
      </c>
      <c r="MEP5">
        <v>-6538467.8366900003</v>
      </c>
      <c r="MEQ5">
        <v>-6538467.8366900003</v>
      </c>
      <c r="MER5">
        <v>-6538467.8366900003</v>
      </c>
      <c r="MES5">
        <v>-6538467.8366900003</v>
      </c>
      <c r="MET5">
        <v>-6538467.8366900003</v>
      </c>
      <c r="MEU5">
        <v>-6538467.8366900003</v>
      </c>
      <c r="MEV5">
        <v>-6538467.8366900003</v>
      </c>
      <c r="MEW5">
        <v>-6538467.8366900003</v>
      </c>
      <c r="MEX5">
        <v>-6538467.8366900003</v>
      </c>
      <c r="MEY5">
        <v>-6538467.8366900003</v>
      </c>
      <c r="MEZ5">
        <v>-6538467.8366900003</v>
      </c>
      <c r="MFA5">
        <v>-6538467.8366900003</v>
      </c>
      <c r="MFB5">
        <v>-6538467.8366900003</v>
      </c>
      <c r="MFC5">
        <v>-6538467.8366900003</v>
      </c>
      <c r="MFD5">
        <v>-6538467.8366900003</v>
      </c>
      <c r="MFE5">
        <v>-6538467.8366900003</v>
      </c>
      <c r="MFF5">
        <v>-6538467.8366900003</v>
      </c>
      <c r="MFG5">
        <v>-6538467.8366900003</v>
      </c>
      <c r="MFH5">
        <v>-6538467.8366900003</v>
      </c>
      <c r="MFI5">
        <v>-6538467.8366900003</v>
      </c>
      <c r="MFJ5">
        <v>-6538467.8366900003</v>
      </c>
      <c r="MFK5">
        <v>-6538467.8366900003</v>
      </c>
      <c r="MFL5">
        <v>-6538467.8366900003</v>
      </c>
      <c r="MFM5">
        <v>-6538467.8366900003</v>
      </c>
      <c r="MFN5">
        <v>-6538467.8366900003</v>
      </c>
      <c r="MFO5">
        <v>-6538467.8366900003</v>
      </c>
      <c r="MFP5">
        <v>-6538467.8366900003</v>
      </c>
      <c r="MFQ5">
        <v>-6538467.8366900003</v>
      </c>
      <c r="MFR5">
        <v>-6538467.8366900003</v>
      </c>
      <c r="MFS5">
        <v>-6538467.8366900003</v>
      </c>
      <c r="MFT5">
        <v>-6538467.8366900003</v>
      </c>
      <c r="MFU5">
        <v>-6538467.8366900003</v>
      </c>
      <c r="MFV5">
        <v>-6538467.8366900003</v>
      </c>
      <c r="MFW5">
        <v>-6538467.8366900003</v>
      </c>
      <c r="MFX5">
        <v>-6538467.8366900003</v>
      </c>
      <c r="MFY5">
        <v>-6538467.8366900003</v>
      </c>
      <c r="MFZ5">
        <v>-6538467.8366900003</v>
      </c>
      <c r="MGA5">
        <v>-6538467.8366900003</v>
      </c>
      <c r="MGB5">
        <v>-6538467.8366900003</v>
      </c>
      <c r="MGC5">
        <v>-6538467.8366900003</v>
      </c>
      <c r="MGD5">
        <v>-6538467.8366900003</v>
      </c>
      <c r="MGE5">
        <v>-6538467.8366900003</v>
      </c>
      <c r="MGF5">
        <v>-6538467.8366900003</v>
      </c>
      <c r="MGG5">
        <v>-6538467.8366900003</v>
      </c>
      <c r="MGH5">
        <v>-12715786.8583</v>
      </c>
      <c r="MGI5">
        <v>-12715786.8583</v>
      </c>
      <c r="MGJ5">
        <v>-12715786.8583</v>
      </c>
      <c r="MGK5">
        <v>-12715786.8583</v>
      </c>
      <c r="MGL5">
        <v>-12715786.8583</v>
      </c>
      <c r="MGM5">
        <v>-12715786.8583</v>
      </c>
      <c r="MGN5">
        <v>-12715786.8583</v>
      </c>
      <c r="MGO5">
        <v>-12715786.8583</v>
      </c>
      <c r="MGP5">
        <v>-12715786.8583</v>
      </c>
      <c r="MGQ5">
        <v>-12715786.8583</v>
      </c>
      <c r="MGR5">
        <v>-12715786.8583</v>
      </c>
      <c r="MGS5">
        <v>-12715786.8583</v>
      </c>
      <c r="MGT5">
        <v>-12715786.8583</v>
      </c>
      <c r="MGU5">
        <v>-12715786.8583</v>
      </c>
      <c r="MGV5">
        <v>-12715786.8583</v>
      </c>
      <c r="MGW5">
        <v>-12715786.8583</v>
      </c>
      <c r="MGX5">
        <v>-12715786.8583</v>
      </c>
      <c r="MGY5">
        <v>-12715786.8583</v>
      </c>
      <c r="MGZ5">
        <v>-12715786.8583</v>
      </c>
      <c r="MHA5">
        <v>-12715786.8583</v>
      </c>
      <c r="MHB5">
        <v>-12715786.8583</v>
      </c>
      <c r="MHC5">
        <v>-12715786.8583</v>
      </c>
      <c r="MHD5">
        <v>-12715786.8583</v>
      </c>
      <c r="MHE5">
        <v>-12715786.8583</v>
      </c>
      <c r="MHF5">
        <v>-12715786.8583</v>
      </c>
      <c r="MHG5">
        <v>-12715786.8583</v>
      </c>
      <c r="MHH5">
        <v>-12715786.8583</v>
      </c>
      <c r="MHI5">
        <v>-12715786.8583</v>
      </c>
      <c r="MHJ5">
        <v>-12715786.8583</v>
      </c>
      <c r="MHK5">
        <v>-12715786.8583</v>
      </c>
      <c r="MHL5">
        <v>-12715786.8583</v>
      </c>
      <c r="MHM5">
        <v>-12715786.8583</v>
      </c>
      <c r="MHN5">
        <v>-12715786.8583</v>
      </c>
      <c r="MHO5">
        <v>-12715786.8583</v>
      </c>
      <c r="MHP5">
        <v>-12715786.8583</v>
      </c>
      <c r="MHQ5">
        <v>-12715786.8583</v>
      </c>
      <c r="MHR5">
        <v>-12715786.8583</v>
      </c>
      <c r="MHS5">
        <v>-12715786.8583</v>
      </c>
      <c r="MHT5">
        <v>-12715786.8583</v>
      </c>
      <c r="MHU5">
        <v>-12715786.8583</v>
      </c>
      <c r="MHV5">
        <v>-12715786.8583</v>
      </c>
      <c r="MHW5">
        <v>-12715786.8583</v>
      </c>
      <c r="MHX5">
        <v>-12715786.8583</v>
      </c>
      <c r="MHY5">
        <v>-12715786.8583</v>
      </c>
      <c r="MHZ5">
        <v>-25070424.9016</v>
      </c>
      <c r="MIA5">
        <v>-25070424.9016</v>
      </c>
      <c r="MIB5">
        <v>-25070424.9016</v>
      </c>
      <c r="MIC5">
        <v>-25070424.9016</v>
      </c>
      <c r="MID5">
        <v>-25070424.9016</v>
      </c>
      <c r="MIE5">
        <v>-25070424.9016</v>
      </c>
      <c r="MIF5">
        <v>-25070424.9016</v>
      </c>
      <c r="MIG5">
        <v>-25070424.9016</v>
      </c>
      <c r="MIH5">
        <v>-25070424.9016</v>
      </c>
      <c r="MII5">
        <v>-25070424.9016</v>
      </c>
      <c r="MIJ5">
        <v>-25070424.9016</v>
      </c>
      <c r="MIK5">
        <v>-25070424.9016</v>
      </c>
      <c r="MIL5">
        <v>-25070424.9016</v>
      </c>
      <c r="MIM5">
        <v>-25070424.9016</v>
      </c>
      <c r="MIN5">
        <v>-25070424.9016</v>
      </c>
      <c r="MIO5">
        <v>-25070424.9016</v>
      </c>
      <c r="MIP5">
        <v>-25070424.9016</v>
      </c>
      <c r="MIQ5">
        <v>-25070424.9016</v>
      </c>
      <c r="MIR5">
        <v>-25070424.9016</v>
      </c>
      <c r="MIS5">
        <v>-25070424.9016</v>
      </c>
      <c r="MIT5">
        <v>-25070424.9016</v>
      </c>
      <c r="MIU5">
        <v>-25070424.9016</v>
      </c>
      <c r="MIV5">
        <v>-25070424.9016</v>
      </c>
      <c r="MIW5">
        <v>-25070424.9016</v>
      </c>
      <c r="MIX5">
        <v>-25070424.9016</v>
      </c>
      <c r="MIY5">
        <v>-25070424.9016</v>
      </c>
      <c r="MIZ5">
        <v>-25070424.9016</v>
      </c>
      <c r="MJA5">
        <v>-25070424.9016</v>
      </c>
      <c r="MJB5">
        <v>-25070424.9016</v>
      </c>
      <c r="MJC5">
        <v>-25070424.9016</v>
      </c>
      <c r="MJD5">
        <v>-25070424.9016</v>
      </c>
      <c r="MJE5">
        <v>-25070424.9016</v>
      </c>
      <c r="MJF5">
        <v>-25070424.9016</v>
      </c>
      <c r="MJG5">
        <v>-25070424.9016</v>
      </c>
      <c r="MJH5">
        <v>-25070424.9016</v>
      </c>
      <c r="MJI5">
        <v>-25070424.9016</v>
      </c>
      <c r="MJJ5">
        <v>-25070424.9016</v>
      </c>
      <c r="MJK5">
        <v>-25070424.9016</v>
      </c>
      <c r="MJL5">
        <v>-25070424.9016</v>
      </c>
      <c r="MJM5">
        <v>-25070424.9016</v>
      </c>
      <c r="MJN5">
        <v>-25070424.9016</v>
      </c>
      <c r="MJO5">
        <v>-25070424.9016</v>
      </c>
      <c r="MJP5">
        <v>-25070424.9016</v>
      </c>
      <c r="MJQ5">
        <v>-25070424.9016</v>
      </c>
      <c r="MJR5">
        <v>-19115362.290800001</v>
      </c>
      <c r="MJS5">
        <v>-19115362.290800001</v>
      </c>
      <c r="MJT5">
        <v>-19115362.290800001</v>
      </c>
      <c r="MJU5">
        <v>-19115362.290800001</v>
      </c>
      <c r="MJV5">
        <v>-19115362.290800001</v>
      </c>
      <c r="MJW5">
        <v>-19115362.290800001</v>
      </c>
      <c r="MJX5">
        <v>-19115362.290800001</v>
      </c>
      <c r="MJY5">
        <v>-19115362.290800001</v>
      </c>
      <c r="MJZ5">
        <v>-19115362.290800001</v>
      </c>
      <c r="MKA5">
        <v>-19115362.290800001</v>
      </c>
      <c r="MKB5">
        <v>-19115362.290800001</v>
      </c>
      <c r="MKC5">
        <v>-19181591.802700002</v>
      </c>
      <c r="MKD5">
        <v>-19181591.802700002</v>
      </c>
      <c r="MKE5">
        <v>-19181591.802700002</v>
      </c>
      <c r="MKF5">
        <v>-19181591.802700002</v>
      </c>
      <c r="MKG5">
        <v>-19181591.802700002</v>
      </c>
      <c r="MKH5">
        <v>-19181591.802700002</v>
      </c>
      <c r="MKI5">
        <v>-19181591.802700002</v>
      </c>
      <c r="MKJ5">
        <v>-19181591.802700002</v>
      </c>
      <c r="MKK5">
        <v>-19181591.802700002</v>
      </c>
      <c r="MKL5">
        <v>-19181591.802700002</v>
      </c>
      <c r="MKM5">
        <v>-19181591.802700002</v>
      </c>
      <c r="MKN5">
        <v>-19115362.290800001</v>
      </c>
      <c r="MKO5">
        <v>-19115362.290800001</v>
      </c>
      <c r="MKP5">
        <v>-19115362.290800001</v>
      </c>
      <c r="MKQ5">
        <v>-19115362.290800001</v>
      </c>
      <c r="MKR5">
        <v>-19115362.290800001</v>
      </c>
      <c r="MKS5">
        <v>-19115362.290800001</v>
      </c>
      <c r="MKT5">
        <v>-19115362.290800001</v>
      </c>
      <c r="MKU5">
        <v>-19115362.290800001</v>
      </c>
      <c r="MKV5">
        <v>-19115362.290800001</v>
      </c>
      <c r="MKW5">
        <v>-19115362.290800001</v>
      </c>
      <c r="MKX5">
        <v>-19115362.290800001</v>
      </c>
      <c r="MKY5">
        <v>-19181591.802700002</v>
      </c>
      <c r="MKZ5">
        <v>-19181591.802700002</v>
      </c>
      <c r="MLA5">
        <v>-19181591.802700002</v>
      </c>
      <c r="MLB5">
        <v>-19181591.802700002</v>
      </c>
      <c r="MLC5">
        <v>-19181591.802700002</v>
      </c>
      <c r="MLD5">
        <v>-19181591.802700002</v>
      </c>
      <c r="MLE5">
        <v>-19181591.802700002</v>
      </c>
      <c r="MLF5">
        <v>-19181591.802700002</v>
      </c>
      <c r="MLG5">
        <v>-19181591.802700002</v>
      </c>
      <c r="MLH5">
        <v>-19181591.802700002</v>
      </c>
      <c r="MLI5">
        <v>-19181591.802700002</v>
      </c>
      <c r="MLJ5">
        <v>-39523971.420599997</v>
      </c>
      <c r="MLK5">
        <v>-39523971.420599997</v>
      </c>
      <c r="MLL5">
        <v>-39523971.420599997</v>
      </c>
      <c r="MLM5">
        <v>-39523971.420599997</v>
      </c>
      <c r="MLN5">
        <v>-39523971.420599997</v>
      </c>
      <c r="MLO5">
        <v>-39523971.420599997</v>
      </c>
      <c r="MLP5">
        <v>-39523971.420599997</v>
      </c>
      <c r="MLQ5">
        <v>-39523971.420599997</v>
      </c>
      <c r="MLR5">
        <v>-39523971.420599997</v>
      </c>
      <c r="MLS5">
        <v>-39523971.420599997</v>
      </c>
      <c r="MLT5">
        <v>-39523971.420599997</v>
      </c>
      <c r="MLU5">
        <v>-39654090.972900003</v>
      </c>
      <c r="MLV5">
        <v>-39654090.972900003</v>
      </c>
      <c r="MLW5">
        <v>-39654090.972900003</v>
      </c>
      <c r="MLX5">
        <v>-39654090.972900003</v>
      </c>
      <c r="MLY5">
        <v>-39654090.972900003</v>
      </c>
      <c r="MLZ5">
        <v>-39654090.972900003</v>
      </c>
      <c r="MMA5">
        <v>-39654090.972900003</v>
      </c>
      <c r="MMB5">
        <v>-39654090.972900003</v>
      </c>
      <c r="MMC5">
        <v>-39654090.972900003</v>
      </c>
      <c r="MMD5">
        <v>-39654090.972900003</v>
      </c>
      <c r="MME5">
        <v>-39654090.972900003</v>
      </c>
      <c r="MMF5">
        <v>-39523971.420599997</v>
      </c>
      <c r="MMG5">
        <v>-39523971.420599997</v>
      </c>
      <c r="MMH5">
        <v>-39523971.420599997</v>
      </c>
      <c r="MMI5">
        <v>-39523971.420599997</v>
      </c>
      <c r="MMJ5">
        <v>-39523971.420599997</v>
      </c>
      <c r="MMK5">
        <v>-39523971.420599997</v>
      </c>
      <c r="MML5">
        <v>-39523971.420599997</v>
      </c>
      <c r="MMM5">
        <v>-39523971.420599997</v>
      </c>
      <c r="MMN5">
        <v>-39523971.420599997</v>
      </c>
      <c r="MMO5">
        <v>-39523971.420599997</v>
      </c>
      <c r="MMP5">
        <v>-39523971.420599997</v>
      </c>
      <c r="MMQ5">
        <v>-39654090.972900003</v>
      </c>
      <c r="MMR5">
        <v>-39654090.972900003</v>
      </c>
      <c r="MMS5">
        <v>-39654090.972900003</v>
      </c>
      <c r="MMT5">
        <v>-39654090.972900003</v>
      </c>
      <c r="MMU5">
        <v>-39654090.972900003</v>
      </c>
      <c r="MMV5">
        <v>-39654090.972900003</v>
      </c>
      <c r="MMW5">
        <v>-39654090.972900003</v>
      </c>
      <c r="MMX5">
        <v>-39654090.972900003</v>
      </c>
      <c r="MMY5">
        <v>-39654090.972900003</v>
      </c>
      <c r="MMZ5">
        <v>-39654090.972900003</v>
      </c>
      <c r="MNA5">
        <v>-39654090.972900003</v>
      </c>
      <c r="MNB5">
        <v>-81453309.3257</v>
      </c>
      <c r="MNC5">
        <v>-81453309.3257</v>
      </c>
      <c r="MND5">
        <v>-81453309.3257</v>
      </c>
      <c r="MNE5">
        <v>-81453309.3257</v>
      </c>
      <c r="MNF5">
        <v>-81453309.3257</v>
      </c>
      <c r="MNG5">
        <v>-81453309.3257</v>
      </c>
      <c r="MNH5">
        <v>-81453309.3257</v>
      </c>
      <c r="MNI5">
        <v>-81453309.3257</v>
      </c>
      <c r="MNJ5">
        <v>-81453309.3257</v>
      </c>
      <c r="MNK5">
        <v>-81453309.3257</v>
      </c>
      <c r="MNL5">
        <v>-81453309.3257</v>
      </c>
      <c r="MNM5">
        <v>-81711208.9586</v>
      </c>
      <c r="MNN5">
        <v>-81711208.9586</v>
      </c>
      <c r="MNO5">
        <v>-81711208.9586</v>
      </c>
      <c r="MNP5">
        <v>-81711208.9586</v>
      </c>
      <c r="MNQ5">
        <v>-81711208.9586</v>
      </c>
      <c r="MNR5">
        <v>-81711208.9586</v>
      </c>
      <c r="MNS5">
        <v>-81711208.9586</v>
      </c>
      <c r="MNT5">
        <v>-81711208.9586</v>
      </c>
      <c r="MNU5">
        <v>-81711208.9586</v>
      </c>
      <c r="MNV5">
        <v>-81711208.9586</v>
      </c>
      <c r="MNW5">
        <v>-81711208.9586</v>
      </c>
      <c r="MNX5">
        <v>-81453309.3257</v>
      </c>
      <c r="MNY5">
        <v>-81453309.3257</v>
      </c>
      <c r="MNZ5">
        <v>-81453309.3257</v>
      </c>
      <c r="MOA5">
        <v>-81453309.3257</v>
      </c>
      <c r="MOB5">
        <v>-81453309.3257</v>
      </c>
      <c r="MOC5">
        <v>-81453309.3257</v>
      </c>
      <c r="MOD5">
        <v>-81453309.3257</v>
      </c>
      <c r="MOE5">
        <v>-81453309.3257</v>
      </c>
      <c r="MOF5">
        <v>-81453309.3257</v>
      </c>
      <c r="MOG5">
        <v>-81453309.3257</v>
      </c>
      <c r="MOH5">
        <v>-81453309.3257</v>
      </c>
      <c r="MOI5">
        <v>-81711208.9586</v>
      </c>
      <c r="MOJ5">
        <v>-81711208.9586</v>
      </c>
      <c r="MOK5">
        <v>-81711208.9586</v>
      </c>
      <c r="MOL5">
        <v>-81711208.9586</v>
      </c>
      <c r="MOM5">
        <v>-81711208.9586</v>
      </c>
      <c r="MON5">
        <v>-81711208.9586</v>
      </c>
      <c r="MOO5">
        <v>-81711208.9586</v>
      </c>
      <c r="MOP5">
        <v>-81711208.9586</v>
      </c>
      <c r="MOQ5">
        <v>-81711208.9586</v>
      </c>
      <c r="MOR5">
        <v>-81711208.9586</v>
      </c>
      <c r="MOS5">
        <v>-81711208.9586</v>
      </c>
      <c r="MOT5">
        <v>20462841.690499999</v>
      </c>
      <c r="MOU5">
        <v>20462841.690499999</v>
      </c>
      <c r="MOV5">
        <v>20462841.690499999</v>
      </c>
      <c r="MOW5">
        <v>20462841.690499999</v>
      </c>
      <c r="MOX5">
        <v>20462841.690499999</v>
      </c>
      <c r="MOY5">
        <v>20462841.690499999</v>
      </c>
      <c r="MOZ5">
        <v>20462841.690499999</v>
      </c>
      <c r="MPA5">
        <v>20462841.690499999</v>
      </c>
      <c r="MPB5">
        <v>20462841.690499999</v>
      </c>
      <c r="MPC5">
        <v>20462841.690499999</v>
      </c>
      <c r="MPD5">
        <v>20462841.690499999</v>
      </c>
      <c r="MPE5">
        <v>22115019.637200002</v>
      </c>
      <c r="MPF5">
        <v>22115019.637200002</v>
      </c>
      <c r="MPG5">
        <v>22115019.637200002</v>
      </c>
      <c r="MPH5">
        <v>22115019.637200002</v>
      </c>
      <c r="MPI5">
        <v>22115019.637200002</v>
      </c>
      <c r="MPJ5">
        <v>22115019.637200002</v>
      </c>
      <c r="MPK5">
        <v>22115019.637200002</v>
      </c>
      <c r="MPL5">
        <v>22115019.637200002</v>
      </c>
      <c r="MPM5">
        <v>22115019.637200002</v>
      </c>
      <c r="MPN5">
        <v>22115019.637200002</v>
      </c>
      <c r="MPO5">
        <v>22115019.637200002</v>
      </c>
      <c r="MPP5">
        <v>20462841.690499999</v>
      </c>
      <c r="MPQ5">
        <v>20462841.690499999</v>
      </c>
      <c r="MPR5">
        <v>20462841.690499999</v>
      </c>
      <c r="MPS5">
        <v>20462841.690499999</v>
      </c>
      <c r="MPT5">
        <v>20462841.690499999</v>
      </c>
      <c r="MPU5">
        <v>20462841.690499999</v>
      </c>
      <c r="MPV5">
        <v>20462841.690499999</v>
      </c>
      <c r="MPW5">
        <v>20462841.690499999</v>
      </c>
      <c r="MPX5">
        <v>20462841.690499999</v>
      </c>
      <c r="MPY5">
        <v>20462841.690499999</v>
      </c>
      <c r="MPZ5">
        <v>20462841.690499999</v>
      </c>
      <c r="MQA5">
        <v>22115019.637200002</v>
      </c>
      <c r="MQB5">
        <v>22115019.637200002</v>
      </c>
      <c r="MQC5">
        <v>22115019.637200002</v>
      </c>
      <c r="MQD5">
        <v>22115019.637200002</v>
      </c>
      <c r="MQE5">
        <v>22115019.637200002</v>
      </c>
      <c r="MQF5">
        <v>22115019.637200002</v>
      </c>
      <c r="MQG5">
        <v>22115019.637200002</v>
      </c>
      <c r="MQH5">
        <v>22115019.637200002</v>
      </c>
      <c r="MQI5">
        <v>22115019.637200002</v>
      </c>
      <c r="MQJ5">
        <v>22115019.637200002</v>
      </c>
      <c r="MQK5">
        <v>22115019.637200002</v>
      </c>
      <c r="MQL5">
        <v>43959793.3873</v>
      </c>
      <c r="MQM5">
        <v>43959793.3873</v>
      </c>
      <c r="MQN5">
        <v>43959793.3873</v>
      </c>
      <c r="MQO5">
        <v>43959793.3873</v>
      </c>
      <c r="MQP5">
        <v>43959793.3873</v>
      </c>
      <c r="MQQ5">
        <v>43959793.3873</v>
      </c>
      <c r="MQR5">
        <v>43959793.3873</v>
      </c>
      <c r="MQS5">
        <v>43959793.3873</v>
      </c>
      <c r="MQT5">
        <v>43959793.3873</v>
      </c>
      <c r="MQU5">
        <v>43959793.3873</v>
      </c>
      <c r="MQV5">
        <v>43959793.3873</v>
      </c>
      <c r="MQW5">
        <v>47205788.238200001</v>
      </c>
      <c r="MQX5">
        <v>47205788.238200001</v>
      </c>
      <c r="MQY5">
        <v>47205788.238200001</v>
      </c>
      <c r="MQZ5">
        <v>47205788.238200001</v>
      </c>
      <c r="MRA5">
        <v>47205788.238200001</v>
      </c>
      <c r="MRB5">
        <v>47205788.238200001</v>
      </c>
      <c r="MRC5">
        <v>47205788.238200001</v>
      </c>
      <c r="MRD5">
        <v>47205788.238200001</v>
      </c>
      <c r="MRE5">
        <v>47205788.238200001</v>
      </c>
      <c r="MRF5">
        <v>47205788.238200001</v>
      </c>
      <c r="MRG5">
        <v>47205788.238200001</v>
      </c>
      <c r="MRH5">
        <v>43959793.3873</v>
      </c>
      <c r="MRI5">
        <v>43959793.3873</v>
      </c>
      <c r="MRJ5">
        <v>43959793.3873</v>
      </c>
      <c r="MRK5">
        <v>43959793.3873</v>
      </c>
      <c r="MRL5">
        <v>43959793.3873</v>
      </c>
      <c r="MRM5">
        <v>43959793.3873</v>
      </c>
      <c r="MRN5">
        <v>43959793.3873</v>
      </c>
      <c r="MRO5">
        <v>43959793.3873</v>
      </c>
      <c r="MRP5">
        <v>43959793.3873</v>
      </c>
      <c r="MRQ5">
        <v>43959793.3873</v>
      </c>
      <c r="MRR5">
        <v>43959793.3873</v>
      </c>
      <c r="MRS5">
        <v>47205788.238200001</v>
      </c>
      <c r="MRT5">
        <v>47205788.238200001</v>
      </c>
      <c r="MRU5">
        <v>47205788.238200001</v>
      </c>
      <c r="MRV5">
        <v>47205788.238200001</v>
      </c>
      <c r="MRW5">
        <v>47205788.238200001</v>
      </c>
      <c r="MRX5">
        <v>47205788.238200001</v>
      </c>
      <c r="MRY5">
        <v>47205788.238200001</v>
      </c>
      <c r="MRZ5">
        <v>47205788.238200001</v>
      </c>
      <c r="MSA5">
        <v>47205788.238200001</v>
      </c>
      <c r="MSB5">
        <v>47205788.238200001</v>
      </c>
      <c r="MSC5">
        <v>47205788.238200001</v>
      </c>
      <c r="MSD5">
        <v>93060724.172000006</v>
      </c>
      <c r="MSE5">
        <v>93060724.172000006</v>
      </c>
      <c r="MSF5">
        <v>93060724.172000006</v>
      </c>
      <c r="MSG5">
        <v>93060724.172000006</v>
      </c>
      <c r="MSH5">
        <v>93060724.172000006</v>
      </c>
      <c r="MSI5">
        <v>93060724.172000006</v>
      </c>
      <c r="MSJ5">
        <v>93060724.172000006</v>
      </c>
      <c r="MSK5">
        <v>93060724.172000006</v>
      </c>
      <c r="MSL5">
        <v>93060724.172000006</v>
      </c>
      <c r="MSM5">
        <v>93060724.172000006</v>
      </c>
      <c r="MSN5">
        <v>93060724.172000006</v>
      </c>
      <c r="MSO5">
        <v>99494352.831200004</v>
      </c>
      <c r="MSP5">
        <v>99494352.831200004</v>
      </c>
      <c r="MSQ5">
        <v>99494352.831200004</v>
      </c>
      <c r="MSR5">
        <v>99494352.831200004</v>
      </c>
      <c r="MSS5">
        <v>99494352.831200004</v>
      </c>
      <c r="MST5">
        <v>99494352.831200004</v>
      </c>
      <c r="MSU5">
        <v>99494352.831200004</v>
      </c>
      <c r="MSV5">
        <v>99494352.831200004</v>
      </c>
      <c r="MSW5">
        <v>99494352.831200004</v>
      </c>
      <c r="MSX5">
        <v>99494352.831200004</v>
      </c>
      <c r="MSY5">
        <v>99494352.831200004</v>
      </c>
      <c r="MSZ5">
        <v>93060724.172000006</v>
      </c>
      <c r="MTA5">
        <v>93060724.172000006</v>
      </c>
      <c r="MTB5">
        <v>93060724.172000006</v>
      </c>
      <c r="MTC5">
        <v>93060724.172000006</v>
      </c>
      <c r="MTD5">
        <v>93060724.172000006</v>
      </c>
      <c r="MTE5">
        <v>93060724.172000006</v>
      </c>
      <c r="MTF5">
        <v>93060724.172000006</v>
      </c>
      <c r="MTG5">
        <v>93060724.172000006</v>
      </c>
      <c r="MTH5">
        <v>93060724.172000006</v>
      </c>
      <c r="MTI5">
        <v>93060724.172000006</v>
      </c>
      <c r="MTJ5">
        <v>93060724.172000006</v>
      </c>
      <c r="MTK5">
        <v>99494352.831200004</v>
      </c>
      <c r="MTL5">
        <v>99494352.831200004</v>
      </c>
      <c r="MTM5">
        <v>99494352.831200004</v>
      </c>
      <c r="MTN5">
        <v>99494352.831200004</v>
      </c>
      <c r="MTO5">
        <v>99494352.831200004</v>
      </c>
      <c r="MTP5">
        <v>99494352.831200004</v>
      </c>
      <c r="MTQ5">
        <v>99494352.831200004</v>
      </c>
      <c r="MTR5">
        <v>99494352.831200004</v>
      </c>
      <c r="MTS5">
        <v>99494352.831200004</v>
      </c>
      <c r="MTT5">
        <v>99494352.831200004</v>
      </c>
      <c r="MTU5">
        <v>99494352.831200004</v>
      </c>
      <c r="MTV5">
        <v>7465264.0689700004</v>
      </c>
      <c r="MTW5">
        <v>7465264.0689700004</v>
      </c>
      <c r="MTX5">
        <v>7465264.0689700004</v>
      </c>
      <c r="MTY5">
        <v>7465264.0689700004</v>
      </c>
      <c r="MTZ5">
        <v>7465264.0689700004</v>
      </c>
      <c r="MUA5">
        <v>7465264.0689700004</v>
      </c>
      <c r="MUB5">
        <v>7465264.0689700004</v>
      </c>
      <c r="MUC5">
        <v>7465264.0689700004</v>
      </c>
      <c r="MUD5">
        <v>7465264.0689700004</v>
      </c>
      <c r="MUE5">
        <v>7465264.0689700004</v>
      </c>
      <c r="MUF5">
        <v>7465264.0689700004</v>
      </c>
      <c r="MUG5">
        <v>7454198.4858999997</v>
      </c>
      <c r="MUH5">
        <v>7454198.4858999997</v>
      </c>
      <c r="MUI5">
        <v>7454198.4858999997</v>
      </c>
      <c r="MUJ5">
        <v>7454198.4858999997</v>
      </c>
      <c r="MUK5">
        <v>7454198.4858999997</v>
      </c>
      <c r="MUL5">
        <v>7454198.4858999997</v>
      </c>
      <c r="MUM5">
        <v>7454198.4858999997</v>
      </c>
      <c r="MUN5">
        <v>7454198.4858999997</v>
      </c>
      <c r="MUO5">
        <v>7454198.4858999997</v>
      </c>
      <c r="MUP5">
        <v>7454198.4858999997</v>
      </c>
      <c r="MUQ5">
        <v>7454198.4858999997</v>
      </c>
      <c r="MUR5">
        <v>7465264.0689700004</v>
      </c>
      <c r="MUS5">
        <v>7465264.0689700004</v>
      </c>
      <c r="MUT5">
        <v>7465264.0689700004</v>
      </c>
      <c r="MUU5">
        <v>7465264.0689700004</v>
      </c>
      <c r="MUV5">
        <v>7465264.0689700004</v>
      </c>
      <c r="MUW5">
        <v>7465264.0689700004</v>
      </c>
      <c r="MUX5">
        <v>7465264.0689700004</v>
      </c>
      <c r="MUY5">
        <v>7465264.0689700004</v>
      </c>
      <c r="MUZ5">
        <v>7465264.0689700004</v>
      </c>
      <c r="MVA5">
        <v>7465264.0689700004</v>
      </c>
      <c r="MVB5">
        <v>7465264.0689700004</v>
      </c>
      <c r="MVC5">
        <v>7454198.4858999997</v>
      </c>
      <c r="MVD5">
        <v>7454198.4858999997</v>
      </c>
      <c r="MVE5">
        <v>7454198.4858999997</v>
      </c>
      <c r="MVF5">
        <v>7454198.4858999997</v>
      </c>
      <c r="MVG5">
        <v>7454198.4858999997</v>
      </c>
      <c r="MVH5">
        <v>7454198.4858999997</v>
      </c>
      <c r="MVI5">
        <v>7454198.4858999997</v>
      </c>
      <c r="MVJ5">
        <v>7454198.4858999997</v>
      </c>
      <c r="MVK5">
        <v>7454198.4858999997</v>
      </c>
      <c r="MVL5">
        <v>7454198.4858999997</v>
      </c>
      <c r="MVM5">
        <v>7454198.4858999997</v>
      </c>
      <c r="MVN5">
        <v>21433163.910100002</v>
      </c>
      <c r="MVO5">
        <v>21433163.910100002</v>
      </c>
      <c r="MVP5">
        <v>21433163.910100002</v>
      </c>
      <c r="MVQ5">
        <v>21433163.910100002</v>
      </c>
      <c r="MVR5">
        <v>21433163.910100002</v>
      </c>
      <c r="MVS5">
        <v>21433163.910100002</v>
      </c>
      <c r="MVT5">
        <v>21433163.910100002</v>
      </c>
      <c r="MVU5">
        <v>21433163.910100002</v>
      </c>
      <c r="MVV5">
        <v>21433163.910100002</v>
      </c>
      <c r="MVW5">
        <v>21433163.910100002</v>
      </c>
      <c r="MVX5">
        <v>21433163.910100002</v>
      </c>
      <c r="MVY5">
        <v>21411423.621300001</v>
      </c>
      <c r="MVZ5">
        <v>21411423.621300001</v>
      </c>
      <c r="MWA5">
        <v>21411423.621300001</v>
      </c>
      <c r="MWB5">
        <v>21411423.621300001</v>
      </c>
      <c r="MWC5">
        <v>21411423.621300001</v>
      </c>
      <c r="MWD5">
        <v>21411423.621300001</v>
      </c>
      <c r="MWE5">
        <v>21411423.621300001</v>
      </c>
      <c r="MWF5">
        <v>21411423.621300001</v>
      </c>
      <c r="MWG5">
        <v>21411423.621300001</v>
      </c>
      <c r="MWH5">
        <v>21411423.621300001</v>
      </c>
      <c r="MWI5">
        <v>21411423.621300001</v>
      </c>
      <c r="MWJ5">
        <v>21433163.910100002</v>
      </c>
      <c r="MWK5">
        <v>21433163.910100002</v>
      </c>
      <c r="MWL5">
        <v>21433163.910100002</v>
      </c>
      <c r="MWM5">
        <v>21433163.910100002</v>
      </c>
      <c r="MWN5">
        <v>21433163.910100002</v>
      </c>
      <c r="MWO5">
        <v>21433163.910100002</v>
      </c>
      <c r="MWP5">
        <v>21433163.910100002</v>
      </c>
      <c r="MWQ5">
        <v>21433163.910100002</v>
      </c>
      <c r="MWR5">
        <v>21433163.910100002</v>
      </c>
      <c r="MWS5">
        <v>21433163.910100002</v>
      </c>
      <c r="MWT5">
        <v>21433163.910100002</v>
      </c>
      <c r="MWU5">
        <v>21411423.621300001</v>
      </c>
      <c r="MWV5">
        <v>21411423.621300001</v>
      </c>
      <c r="MWW5">
        <v>21411423.621300001</v>
      </c>
      <c r="MWX5">
        <v>21411423.621300001</v>
      </c>
      <c r="MWY5">
        <v>21411423.621300001</v>
      </c>
      <c r="MWZ5">
        <v>21411423.621300001</v>
      </c>
      <c r="MXA5">
        <v>21411423.621300001</v>
      </c>
      <c r="MXB5">
        <v>21411423.621300001</v>
      </c>
      <c r="MXC5">
        <v>21411423.621300001</v>
      </c>
      <c r="MXD5">
        <v>21411423.621300001</v>
      </c>
      <c r="MXE5">
        <v>21411423.621300001</v>
      </c>
      <c r="MXF5">
        <v>52608517.320799999</v>
      </c>
      <c r="MXG5">
        <v>52608517.320799999</v>
      </c>
      <c r="MXH5">
        <v>52608517.320799999</v>
      </c>
      <c r="MXI5">
        <v>52608517.320799999</v>
      </c>
      <c r="MXJ5">
        <v>52608517.320799999</v>
      </c>
      <c r="MXK5">
        <v>52608517.320799999</v>
      </c>
      <c r="MXL5">
        <v>52608517.320799999</v>
      </c>
      <c r="MXM5">
        <v>52608517.320799999</v>
      </c>
      <c r="MXN5">
        <v>52608517.320799999</v>
      </c>
      <c r="MXO5">
        <v>52608517.320799999</v>
      </c>
      <c r="MXP5">
        <v>52608517.320799999</v>
      </c>
      <c r="MXQ5">
        <v>52565427.6206</v>
      </c>
      <c r="MXR5">
        <v>52565427.6206</v>
      </c>
      <c r="MXS5">
        <v>52565427.6206</v>
      </c>
      <c r="MXT5">
        <v>52565427.6206</v>
      </c>
      <c r="MXU5">
        <v>52565427.6206</v>
      </c>
      <c r="MXV5">
        <v>52565427.6206</v>
      </c>
      <c r="MXW5">
        <v>52565427.6206</v>
      </c>
      <c r="MXX5">
        <v>52565427.6206</v>
      </c>
      <c r="MXY5">
        <v>52565427.6206</v>
      </c>
      <c r="MXZ5">
        <v>52565427.6206</v>
      </c>
      <c r="MYA5">
        <v>52565427.6206</v>
      </c>
      <c r="MYB5">
        <v>52608517.320799999</v>
      </c>
      <c r="MYC5">
        <v>52608517.320799999</v>
      </c>
      <c r="MYD5">
        <v>52608517.320799999</v>
      </c>
      <c r="MYE5">
        <v>52608517.320799999</v>
      </c>
      <c r="MYF5">
        <v>52608517.320799999</v>
      </c>
      <c r="MYG5">
        <v>52608517.320799999</v>
      </c>
      <c r="MYH5">
        <v>52608517.320799999</v>
      </c>
      <c r="MYI5">
        <v>52608517.320799999</v>
      </c>
      <c r="MYJ5">
        <v>52608517.320799999</v>
      </c>
      <c r="MYK5">
        <v>52608517.320799999</v>
      </c>
      <c r="MYL5">
        <v>52608517.320799999</v>
      </c>
      <c r="MYM5">
        <v>52565427.6206</v>
      </c>
      <c r="MYN5">
        <v>52565427.6206</v>
      </c>
      <c r="MYO5">
        <v>52565427.6206</v>
      </c>
      <c r="MYP5">
        <v>52565427.6206</v>
      </c>
      <c r="MYQ5">
        <v>52565427.6206</v>
      </c>
      <c r="MYR5">
        <v>52565427.6206</v>
      </c>
      <c r="MYS5">
        <v>52565427.6206</v>
      </c>
      <c r="MYT5">
        <v>52565427.6206</v>
      </c>
      <c r="MYU5">
        <v>52565427.6206</v>
      </c>
      <c r="MYV5">
        <v>52565427.6206</v>
      </c>
      <c r="MYW5">
        <v>52565427.6206</v>
      </c>
      <c r="MYX5">
        <v>-49246503.7016</v>
      </c>
      <c r="MYY5">
        <v>-49246503.7016</v>
      </c>
      <c r="MYZ5">
        <v>-49246503.7016</v>
      </c>
      <c r="MZA5">
        <v>-49246503.7016</v>
      </c>
      <c r="MZB5">
        <v>-49246503.7016</v>
      </c>
      <c r="MZC5">
        <v>-49246503.7016</v>
      </c>
      <c r="MZD5">
        <v>-49246503.7016</v>
      </c>
      <c r="MZE5">
        <v>-49246503.7016</v>
      </c>
      <c r="MZF5">
        <v>-49246503.7016</v>
      </c>
      <c r="MZG5">
        <v>-49246503.7016</v>
      </c>
      <c r="MZH5">
        <v>-49246503.7016</v>
      </c>
      <c r="MZI5">
        <v>-49246503.7016</v>
      </c>
      <c r="MZJ5">
        <v>-49246503.7016</v>
      </c>
      <c r="MZK5">
        <v>-49246503.7016</v>
      </c>
      <c r="MZL5">
        <v>-49246503.7016</v>
      </c>
      <c r="MZM5">
        <v>-49246503.7016</v>
      </c>
      <c r="MZN5">
        <v>-49246503.7016</v>
      </c>
      <c r="MZO5">
        <v>-49246503.7016</v>
      </c>
      <c r="MZP5">
        <v>-49246503.7016</v>
      </c>
      <c r="MZQ5">
        <v>-49246503.7016</v>
      </c>
      <c r="MZR5">
        <v>-49246503.7016</v>
      </c>
      <c r="MZS5">
        <v>-49246503.7016</v>
      </c>
      <c r="MZT5">
        <v>-49246503.7016</v>
      </c>
      <c r="MZU5">
        <v>-49246503.7016</v>
      </c>
      <c r="MZV5">
        <v>-49246503.7016</v>
      </c>
      <c r="MZW5">
        <v>-49246503.7016</v>
      </c>
      <c r="MZX5">
        <v>-49246503.7016</v>
      </c>
      <c r="MZY5">
        <v>-49246503.7016</v>
      </c>
      <c r="MZZ5">
        <v>-49246503.7016</v>
      </c>
      <c r="NAA5">
        <v>-49246503.7016</v>
      </c>
      <c r="NAB5">
        <v>-49246503.7016</v>
      </c>
      <c r="NAC5">
        <v>-49246503.7016</v>
      </c>
      <c r="NAD5">
        <v>-49246503.7016</v>
      </c>
      <c r="NAE5">
        <v>-49246503.7016</v>
      </c>
      <c r="NAF5">
        <v>-49246503.7016</v>
      </c>
      <c r="NAG5">
        <v>-49246503.7016</v>
      </c>
      <c r="NAH5">
        <v>-49246503.7016</v>
      </c>
      <c r="NAI5">
        <v>-49246503.7016</v>
      </c>
      <c r="NAJ5">
        <v>-49246503.7016</v>
      </c>
      <c r="NAK5">
        <v>-49246503.7016</v>
      </c>
      <c r="NAL5">
        <v>-49246503.7016</v>
      </c>
      <c r="NAM5">
        <v>-49246503.7016</v>
      </c>
      <c r="NAN5">
        <v>-49246503.7016</v>
      </c>
      <c r="NAO5">
        <v>-49246503.7016</v>
      </c>
      <c r="NAP5">
        <v>-76046402.922499999</v>
      </c>
      <c r="NAQ5">
        <v>-76046402.922499999</v>
      </c>
      <c r="NAR5">
        <v>-76046402.922499999</v>
      </c>
      <c r="NAS5">
        <v>-76046402.922499999</v>
      </c>
      <c r="NAT5">
        <v>-76046402.922499999</v>
      </c>
      <c r="NAU5">
        <v>-76046402.922499999</v>
      </c>
      <c r="NAV5">
        <v>-76046402.922499999</v>
      </c>
      <c r="NAW5">
        <v>-76046402.922499999</v>
      </c>
      <c r="NAX5">
        <v>-76046402.922499999</v>
      </c>
      <c r="NAY5">
        <v>-76046402.922499999</v>
      </c>
      <c r="NAZ5">
        <v>-76046402.922499999</v>
      </c>
      <c r="NBA5">
        <v>-76046402.922499999</v>
      </c>
      <c r="NBB5">
        <v>-76046402.922499999</v>
      </c>
      <c r="NBC5">
        <v>-76046402.922499999</v>
      </c>
      <c r="NBD5">
        <v>-76046402.922499999</v>
      </c>
      <c r="NBE5">
        <v>-76046402.922499999</v>
      </c>
      <c r="NBF5">
        <v>-76046402.922499999</v>
      </c>
      <c r="NBG5">
        <v>-76046402.922499999</v>
      </c>
      <c r="NBH5">
        <v>-76046402.922499999</v>
      </c>
      <c r="NBI5">
        <v>-76046402.922499999</v>
      </c>
      <c r="NBJ5">
        <v>-76046402.922499999</v>
      </c>
      <c r="NBK5">
        <v>-76046402.922499999</v>
      </c>
      <c r="NBL5">
        <v>-76046402.922499999</v>
      </c>
      <c r="NBM5">
        <v>-76046402.922499999</v>
      </c>
      <c r="NBN5">
        <v>-76046402.922499999</v>
      </c>
      <c r="NBO5">
        <v>-76046402.922499999</v>
      </c>
      <c r="NBP5">
        <v>-76046402.922499999</v>
      </c>
      <c r="NBQ5">
        <v>-76046402.922499999</v>
      </c>
      <c r="NBR5">
        <v>-76046402.922499999</v>
      </c>
      <c r="NBS5">
        <v>-76046402.922499999</v>
      </c>
      <c r="NBT5">
        <v>-76046402.922499999</v>
      </c>
      <c r="NBU5">
        <v>-76046402.922499999</v>
      </c>
      <c r="NBV5">
        <v>-76046402.922499999</v>
      </c>
      <c r="NBW5">
        <v>-76046402.922499999</v>
      </c>
      <c r="NBX5">
        <v>-76046402.922499999</v>
      </c>
      <c r="NBY5">
        <v>-76046402.922499999</v>
      </c>
      <c r="NBZ5">
        <v>-76046402.922499999</v>
      </c>
      <c r="NCA5">
        <v>-76046402.922499999</v>
      </c>
      <c r="NCB5">
        <v>-76046402.922499999</v>
      </c>
      <c r="NCC5">
        <v>-76046402.922499999</v>
      </c>
      <c r="NCD5">
        <v>-76046402.922499999</v>
      </c>
      <c r="NCE5">
        <v>-76046402.922499999</v>
      </c>
      <c r="NCF5">
        <v>-76046402.922499999</v>
      </c>
      <c r="NCG5">
        <v>-76046402.922499999</v>
      </c>
      <c r="NCH5">
        <v>-118163240.785</v>
      </c>
      <c r="NCI5">
        <v>-118163240.785</v>
      </c>
      <c r="NCJ5">
        <v>-118163240.785</v>
      </c>
      <c r="NCK5">
        <v>-118163240.785</v>
      </c>
      <c r="NCL5">
        <v>-118163240.785</v>
      </c>
      <c r="NCM5">
        <v>-118163240.785</v>
      </c>
      <c r="NCN5">
        <v>-118163240.785</v>
      </c>
      <c r="NCO5">
        <v>-118163240.785</v>
      </c>
      <c r="NCP5">
        <v>-118163240.785</v>
      </c>
      <c r="NCQ5">
        <v>-118163240.785</v>
      </c>
      <c r="NCR5">
        <v>-118163240.785</v>
      </c>
      <c r="NCS5">
        <v>-118163240.785</v>
      </c>
      <c r="NCT5">
        <v>-118163240.785</v>
      </c>
      <c r="NCU5">
        <v>-118163240.785</v>
      </c>
      <c r="NCV5">
        <v>-118163240.785</v>
      </c>
      <c r="NCW5">
        <v>-118163240.785</v>
      </c>
      <c r="NCX5">
        <v>-118163240.785</v>
      </c>
      <c r="NCY5">
        <v>-118163240.785</v>
      </c>
      <c r="NCZ5">
        <v>-118163240.785</v>
      </c>
      <c r="NDA5">
        <v>-118163240.785</v>
      </c>
      <c r="NDB5">
        <v>-118163240.785</v>
      </c>
      <c r="NDC5">
        <v>-118163240.785</v>
      </c>
      <c r="NDD5">
        <v>-118163240.785</v>
      </c>
      <c r="NDE5">
        <v>-118163240.785</v>
      </c>
      <c r="NDF5">
        <v>-118163240.785</v>
      </c>
      <c r="NDG5">
        <v>-118163240.785</v>
      </c>
      <c r="NDH5">
        <v>-118163240.785</v>
      </c>
      <c r="NDI5">
        <v>-118163240.785</v>
      </c>
      <c r="NDJ5">
        <v>-118163240.785</v>
      </c>
      <c r="NDK5">
        <v>-118163240.785</v>
      </c>
      <c r="NDL5">
        <v>-118163240.785</v>
      </c>
      <c r="NDM5">
        <v>-118163240.785</v>
      </c>
      <c r="NDN5">
        <v>-118163240.785</v>
      </c>
      <c r="NDO5">
        <v>-118163240.785</v>
      </c>
      <c r="NDP5">
        <v>-118163240.785</v>
      </c>
      <c r="NDQ5">
        <v>-118163240.785</v>
      </c>
      <c r="NDR5">
        <v>-118163240.785</v>
      </c>
      <c r="NDS5">
        <v>-118163240.785</v>
      </c>
      <c r="NDT5">
        <v>-118163240.785</v>
      </c>
      <c r="NDU5">
        <v>-118163240.785</v>
      </c>
      <c r="NDV5">
        <v>-118163240.785</v>
      </c>
      <c r="NDW5">
        <v>-118163240.785</v>
      </c>
      <c r="NDX5">
        <v>-118163240.785</v>
      </c>
      <c r="NDY5">
        <v>-118163240.785</v>
      </c>
      <c r="NDZ5">
        <v>-49246503.7016</v>
      </c>
      <c r="NEA5">
        <v>-49246503.7016</v>
      </c>
      <c r="NEB5">
        <v>-49246503.7016</v>
      </c>
      <c r="NEC5">
        <v>-49246503.7016</v>
      </c>
      <c r="NED5">
        <v>-49246503.7016</v>
      </c>
      <c r="NEE5">
        <v>-49246503.7016</v>
      </c>
      <c r="NEF5">
        <v>-49246503.7016</v>
      </c>
      <c r="NEG5">
        <v>-49246503.7016</v>
      </c>
      <c r="NEH5">
        <v>-49246503.7016</v>
      </c>
      <c r="NEI5">
        <v>-49246503.7016</v>
      </c>
      <c r="NEJ5">
        <v>-49246503.7016</v>
      </c>
      <c r="NEK5">
        <v>-49246503.7016</v>
      </c>
      <c r="NEL5">
        <v>-49246503.7016</v>
      </c>
      <c r="NEM5">
        <v>-49246503.7016</v>
      </c>
      <c r="NEN5">
        <v>-49246503.7016</v>
      </c>
      <c r="NEO5">
        <v>-49246503.7016</v>
      </c>
      <c r="NEP5">
        <v>-49246503.7016</v>
      </c>
      <c r="NEQ5">
        <v>-49246503.7016</v>
      </c>
      <c r="NER5">
        <v>-49246503.7016</v>
      </c>
      <c r="NES5">
        <v>-49246503.7016</v>
      </c>
      <c r="NET5">
        <v>-49246503.7016</v>
      </c>
      <c r="NEU5">
        <v>-49246503.7016</v>
      </c>
      <c r="NEV5">
        <v>-49246503.7016</v>
      </c>
      <c r="NEW5">
        <v>-49246503.7016</v>
      </c>
      <c r="NEX5">
        <v>-49246503.7016</v>
      </c>
      <c r="NEY5">
        <v>-49246503.7016</v>
      </c>
      <c r="NEZ5">
        <v>-49246503.7016</v>
      </c>
      <c r="NFA5">
        <v>-49246503.7016</v>
      </c>
      <c r="NFB5">
        <v>-49246503.7016</v>
      </c>
      <c r="NFC5">
        <v>-49246503.7016</v>
      </c>
      <c r="NFD5">
        <v>-49246503.7016</v>
      </c>
      <c r="NFE5">
        <v>-49246503.7016</v>
      </c>
      <c r="NFF5">
        <v>-49246503.7016</v>
      </c>
      <c r="NFG5">
        <v>-49246503.7016</v>
      </c>
      <c r="NFH5">
        <v>-49246503.7016</v>
      </c>
      <c r="NFI5">
        <v>-49246503.7016</v>
      </c>
      <c r="NFJ5">
        <v>-49246503.7016</v>
      </c>
      <c r="NFK5">
        <v>-49246503.7016</v>
      </c>
      <c r="NFL5">
        <v>-49246503.7016</v>
      </c>
      <c r="NFM5">
        <v>-49246503.7016</v>
      </c>
      <c r="NFN5">
        <v>-49246503.7016</v>
      </c>
      <c r="NFO5">
        <v>-49246503.7016</v>
      </c>
      <c r="NFP5">
        <v>-49246503.7016</v>
      </c>
      <c r="NFQ5">
        <v>-49246503.7016</v>
      </c>
      <c r="NFR5">
        <v>-76046402.922499999</v>
      </c>
      <c r="NFS5">
        <v>-76046402.922499999</v>
      </c>
      <c r="NFT5">
        <v>-76046402.922499999</v>
      </c>
      <c r="NFU5">
        <v>-76046402.922499999</v>
      </c>
      <c r="NFV5">
        <v>-76046402.922499999</v>
      </c>
      <c r="NFW5">
        <v>-76046402.922499999</v>
      </c>
      <c r="NFX5">
        <v>-76046402.922499999</v>
      </c>
      <c r="NFY5">
        <v>-76046402.922499999</v>
      </c>
      <c r="NFZ5">
        <v>-76046402.922499999</v>
      </c>
      <c r="NGA5">
        <v>-76046402.922499999</v>
      </c>
      <c r="NGB5">
        <v>-76046402.922499999</v>
      </c>
      <c r="NGC5">
        <v>-76046402.922499999</v>
      </c>
      <c r="NGD5">
        <v>-76046402.922499999</v>
      </c>
      <c r="NGE5">
        <v>-76046402.922499999</v>
      </c>
      <c r="NGF5">
        <v>-76046402.922499999</v>
      </c>
      <c r="NGG5">
        <v>-76046402.922499999</v>
      </c>
      <c r="NGH5">
        <v>-76046402.922499999</v>
      </c>
      <c r="NGI5">
        <v>-76046402.922499999</v>
      </c>
      <c r="NGJ5">
        <v>-76046402.922499999</v>
      </c>
      <c r="NGK5">
        <v>-76046402.922499999</v>
      </c>
      <c r="NGL5">
        <v>-76046402.922499999</v>
      </c>
      <c r="NGM5">
        <v>-76046402.922499999</v>
      </c>
      <c r="NGN5">
        <v>-76046402.922499999</v>
      </c>
      <c r="NGO5">
        <v>-76046402.922499999</v>
      </c>
      <c r="NGP5">
        <v>-76046402.922499999</v>
      </c>
      <c r="NGQ5">
        <v>-76046402.922499999</v>
      </c>
      <c r="NGR5">
        <v>-76046402.922499999</v>
      </c>
      <c r="NGS5">
        <v>-76046402.922499999</v>
      </c>
      <c r="NGT5">
        <v>-76046402.922499999</v>
      </c>
      <c r="NGU5">
        <v>-76046402.922499999</v>
      </c>
      <c r="NGV5">
        <v>-76046402.922499999</v>
      </c>
      <c r="NGW5">
        <v>-76046402.922499999</v>
      </c>
      <c r="NGX5">
        <v>-76046402.922499999</v>
      </c>
      <c r="NGY5">
        <v>-76046402.922499999</v>
      </c>
      <c r="NGZ5">
        <v>-76046402.922499999</v>
      </c>
      <c r="NHA5">
        <v>-76046402.922499999</v>
      </c>
      <c r="NHB5">
        <v>-76046402.922499999</v>
      </c>
      <c r="NHC5">
        <v>-76046402.922499999</v>
      </c>
      <c r="NHD5">
        <v>-76046402.922499999</v>
      </c>
      <c r="NHE5">
        <v>-76046402.922499999</v>
      </c>
      <c r="NHF5">
        <v>-76046402.922499999</v>
      </c>
      <c r="NHG5">
        <v>-76046402.922499999</v>
      </c>
      <c r="NHH5">
        <v>-76046402.922499999</v>
      </c>
      <c r="NHI5">
        <v>-76046402.922499999</v>
      </c>
      <c r="NHJ5">
        <v>-118163240.785</v>
      </c>
      <c r="NHK5">
        <v>-118163240.785</v>
      </c>
      <c r="NHL5">
        <v>-118163240.785</v>
      </c>
      <c r="NHM5">
        <v>-118163240.785</v>
      </c>
      <c r="NHN5">
        <v>-118163240.785</v>
      </c>
      <c r="NHO5">
        <v>-118163240.785</v>
      </c>
      <c r="NHP5">
        <v>-118163240.785</v>
      </c>
      <c r="NHQ5">
        <v>-118163240.785</v>
      </c>
      <c r="NHR5">
        <v>-118163240.785</v>
      </c>
      <c r="NHS5">
        <v>-118163240.785</v>
      </c>
      <c r="NHT5">
        <v>-118163240.785</v>
      </c>
      <c r="NHU5">
        <v>-118163240.785</v>
      </c>
      <c r="NHV5">
        <v>-118163240.785</v>
      </c>
      <c r="NHW5">
        <v>-118163240.785</v>
      </c>
      <c r="NHX5">
        <v>-118163240.785</v>
      </c>
      <c r="NHY5">
        <v>-118163240.785</v>
      </c>
      <c r="NHZ5">
        <v>-118163240.785</v>
      </c>
      <c r="NIA5">
        <v>-118163240.785</v>
      </c>
      <c r="NIB5">
        <v>-118163240.785</v>
      </c>
      <c r="NIC5">
        <v>-118163240.785</v>
      </c>
      <c r="NID5">
        <v>-118163240.785</v>
      </c>
      <c r="NIE5">
        <v>-118163240.785</v>
      </c>
      <c r="NIF5">
        <v>-118163240.785</v>
      </c>
      <c r="NIG5">
        <v>-118163240.785</v>
      </c>
      <c r="NIH5">
        <v>-118163240.785</v>
      </c>
      <c r="NII5">
        <v>-118163240.785</v>
      </c>
      <c r="NIJ5">
        <v>-118163240.785</v>
      </c>
      <c r="NIK5">
        <v>-118163240.785</v>
      </c>
      <c r="NIL5">
        <v>-118163240.785</v>
      </c>
      <c r="NIM5">
        <v>-118163240.785</v>
      </c>
      <c r="NIN5">
        <v>-118163240.785</v>
      </c>
      <c r="NIO5">
        <v>-118163240.785</v>
      </c>
      <c r="NIP5">
        <v>-118163240.785</v>
      </c>
      <c r="NIQ5">
        <v>-118163240.785</v>
      </c>
      <c r="NIR5">
        <v>-118163240.785</v>
      </c>
      <c r="NIS5">
        <v>-118163240.785</v>
      </c>
      <c r="NIT5">
        <v>-118163240.785</v>
      </c>
      <c r="NIU5">
        <v>-118163240.785</v>
      </c>
      <c r="NIV5">
        <v>-118163240.785</v>
      </c>
      <c r="NIW5">
        <v>-118163240.785</v>
      </c>
      <c r="NIX5">
        <v>-118163240.785</v>
      </c>
      <c r="NIY5">
        <v>-118163240.785</v>
      </c>
      <c r="NIZ5">
        <v>-118163240.785</v>
      </c>
      <c r="NJA5">
        <v>-118163240.785</v>
      </c>
      <c r="NJB5">
        <v>-27403619.3851</v>
      </c>
      <c r="NJC5">
        <v>-27403619.3851</v>
      </c>
      <c r="NJD5">
        <v>-27403619.3851</v>
      </c>
      <c r="NJE5">
        <v>-27403619.3851</v>
      </c>
      <c r="NJF5">
        <v>-27403619.3851</v>
      </c>
      <c r="NJG5">
        <v>-27403619.3851</v>
      </c>
      <c r="NJH5">
        <v>-27403619.3851</v>
      </c>
      <c r="NJI5">
        <v>-27403619.3851</v>
      </c>
      <c r="NJJ5">
        <v>-27403619.3851</v>
      </c>
      <c r="NJK5">
        <v>-27403619.3851</v>
      </c>
      <c r="NJL5">
        <v>-27403619.3851</v>
      </c>
      <c r="NJM5">
        <v>-27324164.476199999</v>
      </c>
      <c r="NJN5">
        <v>-27324164.476199999</v>
      </c>
      <c r="NJO5">
        <v>-27324164.476199999</v>
      </c>
      <c r="NJP5">
        <v>-27324164.476199999</v>
      </c>
      <c r="NJQ5">
        <v>-27324164.476199999</v>
      </c>
      <c r="NJR5">
        <v>-27324164.476199999</v>
      </c>
      <c r="NJS5">
        <v>-27324164.476199999</v>
      </c>
      <c r="NJT5">
        <v>-27324164.476199999</v>
      </c>
      <c r="NJU5">
        <v>-27324164.476199999</v>
      </c>
      <c r="NJV5">
        <v>-27324164.476199999</v>
      </c>
      <c r="NJW5">
        <v>-27324164.476199999</v>
      </c>
      <c r="NJX5">
        <v>-27403619.3851</v>
      </c>
      <c r="NJY5">
        <v>-27403619.3851</v>
      </c>
      <c r="NJZ5">
        <v>-27403619.3851</v>
      </c>
      <c r="NKA5">
        <v>-27403619.3851</v>
      </c>
      <c r="NKB5">
        <v>-27403619.3851</v>
      </c>
      <c r="NKC5">
        <v>-27403619.3851</v>
      </c>
      <c r="NKD5">
        <v>-27403619.3851</v>
      </c>
      <c r="NKE5">
        <v>-27403619.3851</v>
      </c>
      <c r="NKF5">
        <v>-27403619.3851</v>
      </c>
      <c r="NKG5">
        <v>-27403619.3851</v>
      </c>
      <c r="NKH5">
        <v>-27403619.3851</v>
      </c>
      <c r="NKI5">
        <v>-27324164.476199999</v>
      </c>
      <c r="NKJ5">
        <v>-27324164.476199999</v>
      </c>
      <c r="NKK5">
        <v>-27324164.476199999</v>
      </c>
      <c r="NKL5">
        <v>-27324164.476199999</v>
      </c>
      <c r="NKM5">
        <v>-27324164.476199999</v>
      </c>
      <c r="NKN5">
        <v>-27324164.476199999</v>
      </c>
      <c r="NKO5">
        <v>-27324164.476199999</v>
      </c>
      <c r="NKP5">
        <v>-27324164.476199999</v>
      </c>
      <c r="NKQ5">
        <v>-27324164.476199999</v>
      </c>
      <c r="NKR5">
        <v>-27324164.476199999</v>
      </c>
      <c r="NKS5">
        <v>-27324164.476199999</v>
      </c>
      <c r="NKT5">
        <v>-41357009.900799997</v>
      </c>
      <c r="NKU5">
        <v>-41357009.900799997</v>
      </c>
      <c r="NKV5">
        <v>-41357009.900799997</v>
      </c>
      <c r="NKW5">
        <v>-41357009.900799997</v>
      </c>
      <c r="NKX5">
        <v>-41357009.900799997</v>
      </c>
      <c r="NKY5">
        <v>-41357009.900799997</v>
      </c>
      <c r="NKZ5">
        <v>-41357009.900799997</v>
      </c>
      <c r="NLA5">
        <v>-41357009.900799997</v>
      </c>
      <c r="NLB5">
        <v>-41357009.900799997</v>
      </c>
      <c r="NLC5">
        <v>-41357009.900799997</v>
      </c>
      <c r="NLD5">
        <v>-41357009.900799997</v>
      </c>
      <c r="NLE5">
        <v>-41198100.083099999</v>
      </c>
      <c r="NLF5">
        <v>-41198100.083099999</v>
      </c>
      <c r="NLG5">
        <v>-41198100.083099999</v>
      </c>
      <c r="NLH5">
        <v>-41198100.083099999</v>
      </c>
      <c r="NLI5">
        <v>-41198100.083099999</v>
      </c>
      <c r="NLJ5">
        <v>-41198100.083099999</v>
      </c>
      <c r="NLK5">
        <v>-41198100.083099999</v>
      </c>
      <c r="NLL5">
        <v>-41198100.083099999</v>
      </c>
      <c r="NLM5">
        <v>-41198100.083099999</v>
      </c>
      <c r="NLN5">
        <v>-41198100.083099999</v>
      </c>
      <c r="NLO5">
        <v>-41198100.083099999</v>
      </c>
      <c r="NLP5">
        <v>-41357009.900799997</v>
      </c>
      <c r="NLQ5">
        <v>-41357009.900799997</v>
      </c>
      <c r="NLR5">
        <v>-41357009.900799997</v>
      </c>
      <c r="NLS5">
        <v>-41357009.900799997</v>
      </c>
      <c r="NLT5">
        <v>-41357009.900799997</v>
      </c>
      <c r="NLU5">
        <v>-41357009.900799997</v>
      </c>
      <c r="NLV5">
        <v>-41357009.900799997</v>
      </c>
      <c r="NLW5">
        <v>-41357009.900799997</v>
      </c>
      <c r="NLX5">
        <v>-41357009.900799997</v>
      </c>
      <c r="NLY5">
        <v>-41357009.900799997</v>
      </c>
      <c r="NLZ5">
        <v>-41357009.900799997</v>
      </c>
      <c r="NMA5">
        <v>-41198100.083099999</v>
      </c>
      <c r="NMB5">
        <v>-41198100.083099999</v>
      </c>
      <c r="NMC5">
        <v>-41198100.083099999</v>
      </c>
      <c r="NMD5">
        <v>-41198100.083099999</v>
      </c>
      <c r="NME5">
        <v>-41198100.083099999</v>
      </c>
      <c r="NMF5">
        <v>-41198100.083099999</v>
      </c>
      <c r="NMG5">
        <v>-41198100.083099999</v>
      </c>
      <c r="NMH5">
        <v>-41198100.083099999</v>
      </c>
      <c r="NMI5">
        <v>-41198100.083099999</v>
      </c>
      <c r="NMJ5">
        <v>-41198100.083099999</v>
      </c>
      <c r="NMK5">
        <v>-41198100.083099999</v>
      </c>
      <c r="NML5">
        <v>-62329502.5814</v>
      </c>
      <c r="NMM5">
        <v>-62329502.5814</v>
      </c>
      <c r="NMN5">
        <v>-62329502.5814</v>
      </c>
      <c r="NMO5">
        <v>-62329502.5814</v>
      </c>
      <c r="NMP5">
        <v>-62329502.5814</v>
      </c>
      <c r="NMQ5">
        <v>-62329502.5814</v>
      </c>
      <c r="NMR5">
        <v>-62329502.5814</v>
      </c>
      <c r="NMS5">
        <v>-62329502.5814</v>
      </c>
      <c r="NMT5">
        <v>-62329502.5814</v>
      </c>
      <c r="NMU5">
        <v>-62329502.5814</v>
      </c>
      <c r="NMV5">
        <v>-62329502.5814</v>
      </c>
      <c r="NMW5">
        <v>-62011682.946000002</v>
      </c>
      <c r="NMX5">
        <v>-62011682.946000002</v>
      </c>
      <c r="NMY5">
        <v>-62011682.946000002</v>
      </c>
      <c r="NMZ5">
        <v>-62011682.946000002</v>
      </c>
      <c r="NNA5">
        <v>-62011682.946000002</v>
      </c>
      <c r="NNB5">
        <v>-62011682.946000002</v>
      </c>
      <c r="NNC5">
        <v>-62011682.946000002</v>
      </c>
      <c r="NND5">
        <v>-62011682.946000002</v>
      </c>
      <c r="NNE5">
        <v>-62011682.946000002</v>
      </c>
      <c r="NNF5">
        <v>-62011682.946000002</v>
      </c>
      <c r="NNG5">
        <v>-62011682.946000002</v>
      </c>
      <c r="NNH5">
        <v>-62329502.5814</v>
      </c>
      <c r="NNI5">
        <v>-62329502.5814</v>
      </c>
      <c r="NNJ5">
        <v>-62329502.5814</v>
      </c>
      <c r="NNK5">
        <v>-62329502.5814</v>
      </c>
      <c r="NNL5">
        <v>-62329502.5814</v>
      </c>
      <c r="NNM5">
        <v>-62329502.5814</v>
      </c>
      <c r="NNN5">
        <v>-62329502.5814</v>
      </c>
      <c r="NNO5">
        <v>-62329502.5814</v>
      </c>
      <c r="NNP5">
        <v>-62329502.5814</v>
      </c>
      <c r="NNQ5">
        <v>-62329502.5814</v>
      </c>
      <c r="NNR5">
        <v>-62329502.5814</v>
      </c>
      <c r="NNS5">
        <v>-62011682.946000002</v>
      </c>
      <c r="NNT5">
        <v>-62011682.946000002</v>
      </c>
      <c r="NNU5">
        <v>-62011682.946000002</v>
      </c>
      <c r="NNV5">
        <v>-62011682.946000002</v>
      </c>
      <c r="NNW5">
        <v>-62011682.946000002</v>
      </c>
      <c r="NNX5">
        <v>-62011682.946000002</v>
      </c>
      <c r="NNY5">
        <v>-62011682.946000002</v>
      </c>
      <c r="NNZ5">
        <v>-62011682.946000002</v>
      </c>
      <c r="NOA5">
        <v>-62011682.946000002</v>
      </c>
      <c r="NOB5">
        <v>-62011682.946000002</v>
      </c>
      <c r="NOC5">
        <v>-62011682.946000002</v>
      </c>
      <c r="NOD5">
        <v>22146756.019000001</v>
      </c>
      <c r="NOE5">
        <v>22146756.019000001</v>
      </c>
      <c r="NOF5">
        <v>22146756.019000001</v>
      </c>
      <c r="NOG5">
        <v>22146756.019000001</v>
      </c>
      <c r="NOH5">
        <v>22146756.019000001</v>
      </c>
      <c r="NOI5">
        <v>22146756.019000001</v>
      </c>
      <c r="NOJ5">
        <v>22146756.019000001</v>
      </c>
      <c r="NOK5">
        <v>22146756.019000001</v>
      </c>
      <c r="NOL5">
        <v>22146756.019000001</v>
      </c>
      <c r="NOM5">
        <v>22146756.019000001</v>
      </c>
      <c r="NON5">
        <v>22146756.019000001</v>
      </c>
      <c r="NOO5">
        <v>22171199.301800001</v>
      </c>
      <c r="NOP5">
        <v>22171199.301800001</v>
      </c>
      <c r="NOQ5">
        <v>22171199.301800001</v>
      </c>
      <c r="NOR5">
        <v>22171199.301800001</v>
      </c>
      <c r="NOS5">
        <v>22171199.301800001</v>
      </c>
      <c r="NOT5">
        <v>22171199.301800001</v>
      </c>
      <c r="NOU5">
        <v>22171199.301800001</v>
      </c>
      <c r="NOV5">
        <v>22171199.301800001</v>
      </c>
      <c r="NOW5">
        <v>22171199.301800001</v>
      </c>
      <c r="NOX5">
        <v>22171199.301800001</v>
      </c>
      <c r="NOY5">
        <v>22171199.301800001</v>
      </c>
      <c r="NOZ5">
        <v>22146756.019000001</v>
      </c>
      <c r="NPA5">
        <v>22146756.019000001</v>
      </c>
      <c r="NPB5">
        <v>22146756.019000001</v>
      </c>
      <c r="NPC5">
        <v>22146756.019000001</v>
      </c>
      <c r="NPD5">
        <v>22146756.019000001</v>
      </c>
      <c r="NPE5">
        <v>22146756.019000001</v>
      </c>
      <c r="NPF5">
        <v>22146756.019000001</v>
      </c>
      <c r="NPG5">
        <v>22146756.019000001</v>
      </c>
      <c r="NPH5">
        <v>22146756.019000001</v>
      </c>
      <c r="NPI5">
        <v>22146756.019000001</v>
      </c>
      <c r="NPJ5">
        <v>22146756.019000001</v>
      </c>
      <c r="NPK5">
        <v>22171199.301800001</v>
      </c>
      <c r="NPL5">
        <v>22171199.301800001</v>
      </c>
      <c r="NPM5">
        <v>22171199.301800001</v>
      </c>
      <c r="NPN5">
        <v>22171199.301800001</v>
      </c>
      <c r="NPO5">
        <v>22171199.301800001</v>
      </c>
      <c r="NPP5">
        <v>22171199.301800001</v>
      </c>
      <c r="NPQ5">
        <v>22171199.301800001</v>
      </c>
      <c r="NPR5">
        <v>22171199.301800001</v>
      </c>
      <c r="NPS5">
        <v>22171199.301800001</v>
      </c>
      <c r="NPT5">
        <v>22171199.301800001</v>
      </c>
      <c r="NPU5">
        <v>22171199.301800001</v>
      </c>
      <c r="NPV5">
        <v>46976879.535400003</v>
      </c>
      <c r="NPW5">
        <v>46976879.535400003</v>
      </c>
      <c r="NPX5">
        <v>46976879.535400003</v>
      </c>
      <c r="NPY5">
        <v>46976879.535400003</v>
      </c>
      <c r="NPZ5">
        <v>46976879.535400003</v>
      </c>
      <c r="NQA5">
        <v>46976879.535400003</v>
      </c>
      <c r="NQB5">
        <v>46976879.535400003</v>
      </c>
      <c r="NQC5">
        <v>46976879.535400003</v>
      </c>
      <c r="NQD5">
        <v>46976879.535400003</v>
      </c>
      <c r="NQE5">
        <v>46976879.535400003</v>
      </c>
      <c r="NQF5">
        <v>46976879.535400003</v>
      </c>
      <c r="NQG5">
        <v>47024902.673600003</v>
      </c>
      <c r="NQH5">
        <v>47024902.673600003</v>
      </c>
      <c r="NQI5">
        <v>47024902.673600003</v>
      </c>
      <c r="NQJ5">
        <v>47024902.673600003</v>
      </c>
      <c r="NQK5">
        <v>47024902.673600003</v>
      </c>
      <c r="NQL5">
        <v>47024902.673600003</v>
      </c>
      <c r="NQM5">
        <v>47024902.673600003</v>
      </c>
      <c r="NQN5">
        <v>47024902.673600003</v>
      </c>
      <c r="NQO5">
        <v>47024902.673600003</v>
      </c>
      <c r="NQP5">
        <v>47024902.673600003</v>
      </c>
      <c r="NQQ5">
        <v>47024902.673600003</v>
      </c>
      <c r="NQR5">
        <v>46976879.535400003</v>
      </c>
      <c r="NQS5">
        <v>46976879.535400003</v>
      </c>
      <c r="NQT5">
        <v>46976879.535400003</v>
      </c>
      <c r="NQU5">
        <v>46976879.535400003</v>
      </c>
      <c r="NQV5">
        <v>46976879.535400003</v>
      </c>
      <c r="NQW5">
        <v>46976879.535400003</v>
      </c>
      <c r="NQX5">
        <v>46976879.535400003</v>
      </c>
      <c r="NQY5">
        <v>46976879.535400003</v>
      </c>
      <c r="NQZ5">
        <v>46976879.535400003</v>
      </c>
      <c r="NRA5">
        <v>46976879.535400003</v>
      </c>
      <c r="NRB5">
        <v>46976879.535400003</v>
      </c>
      <c r="NRC5">
        <v>47024902.673600003</v>
      </c>
      <c r="NRD5">
        <v>47024902.673600003</v>
      </c>
      <c r="NRE5">
        <v>47024902.673600003</v>
      </c>
      <c r="NRF5">
        <v>47024902.673600003</v>
      </c>
      <c r="NRG5">
        <v>47024902.673600003</v>
      </c>
      <c r="NRH5">
        <v>47024902.673600003</v>
      </c>
      <c r="NRI5">
        <v>47024902.673600003</v>
      </c>
      <c r="NRJ5">
        <v>47024902.673600003</v>
      </c>
      <c r="NRK5">
        <v>47024902.673600003</v>
      </c>
      <c r="NRL5">
        <v>47024902.673600003</v>
      </c>
      <c r="NRM5">
        <v>47024902.673600003</v>
      </c>
      <c r="NRN5">
        <v>98582127.933899999</v>
      </c>
      <c r="NRO5">
        <v>98582127.933899999</v>
      </c>
      <c r="NRP5">
        <v>98582127.933899999</v>
      </c>
      <c r="NRQ5">
        <v>98582127.933899999</v>
      </c>
      <c r="NRR5">
        <v>98582127.933899999</v>
      </c>
      <c r="NRS5">
        <v>98582127.933899999</v>
      </c>
      <c r="NRT5">
        <v>98582127.933899999</v>
      </c>
      <c r="NRU5">
        <v>98582127.933899999</v>
      </c>
      <c r="NRV5">
        <v>98582127.933899999</v>
      </c>
      <c r="NRW5">
        <v>98582127.933899999</v>
      </c>
      <c r="NRX5">
        <v>98582127.933899999</v>
      </c>
      <c r="NRY5">
        <v>98677310.783199996</v>
      </c>
      <c r="NRZ5">
        <v>98677310.783199996</v>
      </c>
      <c r="NSA5">
        <v>98677310.783199996</v>
      </c>
      <c r="NSB5">
        <v>98677310.783199996</v>
      </c>
      <c r="NSC5">
        <v>98677310.783199996</v>
      </c>
      <c r="NSD5">
        <v>98677310.783199996</v>
      </c>
      <c r="NSE5">
        <v>98677310.783199996</v>
      </c>
      <c r="NSF5">
        <v>98677310.783199996</v>
      </c>
      <c r="NSG5">
        <v>98677310.783199996</v>
      </c>
      <c r="NSH5">
        <v>98677310.783199996</v>
      </c>
      <c r="NSI5">
        <v>98677310.783199996</v>
      </c>
      <c r="NSJ5">
        <v>98582127.933899999</v>
      </c>
      <c r="NSK5">
        <v>98582127.933899999</v>
      </c>
      <c r="NSL5">
        <v>98582127.933899999</v>
      </c>
      <c r="NSM5">
        <v>98582127.933899999</v>
      </c>
      <c r="NSN5">
        <v>98582127.933899999</v>
      </c>
      <c r="NSO5">
        <v>98582127.933899999</v>
      </c>
      <c r="NSP5">
        <v>98582127.933899999</v>
      </c>
      <c r="NSQ5">
        <v>98582127.933899999</v>
      </c>
      <c r="NSR5">
        <v>98582127.933899999</v>
      </c>
      <c r="NSS5">
        <v>98582127.933899999</v>
      </c>
      <c r="NST5">
        <v>98582127.933899999</v>
      </c>
      <c r="NSU5">
        <v>98677310.783199996</v>
      </c>
      <c r="NSV5">
        <v>98677310.783199996</v>
      </c>
      <c r="NSW5">
        <v>98677310.783199996</v>
      </c>
      <c r="NSX5">
        <v>98677310.783199996</v>
      </c>
      <c r="NSY5">
        <v>98677310.783199996</v>
      </c>
      <c r="NSZ5">
        <v>98677310.783199996</v>
      </c>
      <c r="NTA5">
        <v>98677310.783199996</v>
      </c>
      <c r="NTB5">
        <v>98677310.783199996</v>
      </c>
      <c r="NTC5">
        <v>98677310.783199996</v>
      </c>
      <c r="NTD5">
        <v>98677310.783199996</v>
      </c>
      <c r="NTE5">
        <v>98677310.783199996</v>
      </c>
      <c r="NTF5">
        <v>-1674.3491033400001</v>
      </c>
      <c r="NTG5">
        <v>-1674.3491033400001</v>
      </c>
      <c r="NTH5">
        <v>-1674.3491033400001</v>
      </c>
      <c r="NTI5">
        <v>-1674.3491033400001</v>
      </c>
      <c r="NTJ5">
        <v>-1674.3491033400001</v>
      </c>
      <c r="NTK5">
        <v>-1674.3491033400001</v>
      </c>
      <c r="NTL5">
        <v>-1674.3491033400001</v>
      </c>
      <c r="NTM5">
        <v>-1674.3491033400001</v>
      </c>
      <c r="NTN5">
        <v>-1674.3491033400001</v>
      </c>
      <c r="NTO5">
        <v>-1674.3491033400001</v>
      </c>
      <c r="NTP5">
        <v>-1674.3491033400001</v>
      </c>
      <c r="NTQ5">
        <v>-1674.3491033400001</v>
      </c>
      <c r="NTR5">
        <v>-1674.3491033400001</v>
      </c>
      <c r="NTS5">
        <v>-1674.3491033400001</v>
      </c>
      <c r="NTT5">
        <v>-1674.3491033400001</v>
      </c>
      <c r="NTU5">
        <v>-1674.3491033400001</v>
      </c>
      <c r="NTV5">
        <v>-1674.3491033400001</v>
      </c>
      <c r="NTW5">
        <v>-1674.3491033400001</v>
      </c>
      <c r="NTX5">
        <v>-1674.3491033400001</v>
      </c>
      <c r="NTY5">
        <v>-1674.3491033400001</v>
      </c>
      <c r="NTZ5">
        <v>-1674.3491033400001</v>
      </c>
      <c r="NUA5">
        <v>-1674.3491033400001</v>
      </c>
      <c r="NUB5">
        <v>-1674.3491033400001</v>
      </c>
      <c r="NUC5">
        <v>-1674.3491033400001</v>
      </c>
      <c r="NUD5">
        <v>-1674.3491033400001</v>
      </c>
      <c r="NUE5">
        <v>-1674.3491033400001</v>
      </c>
      <c r="NUF5">
        <v>-1674.3491033400001</v>
      </c>
      <c r="NUG5">
        <v>-1674.3491033400001</v>
      </c>
      <c r="NUH5">
        <v>-1674.3491033400001</v>
      </c>
      <c r="NUI5">
        <v>-1674.3491033400001</v>
      </c>
      <c r="NUJ5">
        <v>-1674.3491033400001</v>
      </c>
      <c r="NUK5">
        <v>-1674.3491033400001</v>
      </c>
      <c r="NUL5">
        <v>-1674.3491033400001</v>
      </c>
      <c r="NUM5">
        <v>-1674.3491033400001</v>
      </c>
      <c r="NUN5">
        <v>-1674.3491033400001</v>
      </c>
      <c r="NUO5">
        <v>-1674.3491033400001</v>
      </c>
      <c r="NUP5">
        <v>-1674.3491033400001</v>
      </c>
      <c r="NUQ5">
        <v>-1674.3491033400001</v>
      </c>
      <c r="NUR5">
        <v>-1674.3491033400001</v>
      </c>
      <c r="NUS5">
        <v>-1674.3491033400001</v>
      </c>
      <c r="NUT5">
        <v>-1674.3491033400001</v>
      </c>
      <c r="NUU5">
        <v>-1674.3491033400001</v>
      </c>
      <c r="NUV5">
        <v>-1674.3491033400001</v>
      </c>
      <c r="NUW5">
        <v>-1674.3491033400001</v>
      </c>
      <c r="NUX5">
        <v>-3204.3848284400001</v>
      </c>
      <c r="NUY5">
        <v>-3204.3848284400001</v>
      </c>
      <c r="NUZ5">
        <v>-3204.3848284400001</v>
      </c>
      <c r="NVA5">
        <v>-3204.3848284400001</v>
      </c>
      <c r="NVB5">
        <v>-3204.3848284400001</v>
      </c>
      <c r="NVC5">
        <v>-3204.3848284400001</v>
      </c>
      <c r="NVD5">
        <v>-3204.3848284400001</v>
      </c>
      <c r="NVE5">
        <v>-3204.3848284400001</v>
      </c>
      <c r="NVF5">
        <v>-3204.3848284400001</v>
      </c>
      <c r="NVG5">
        <v>-3204.3848284400001</v>
      </c>
      <c r="NVH5">
        <v>-3204.3848284400001</v>
      </c>
      <c r="NVI5">
        <v>-3204.3848284400001</v>
      </c>
      <c r="NVJ5">
        <v>-3204.3848284400001</v>
      </c>
      <c r="NVK5">
        <v>-3204.3848284400001</v>
      </c>
      <c r="NVL5">
        <v>-3204.3848284400001</v>
      </c>
      <c r="NVM5">
        <v>-3204.3848284400001</v>
      </c>
      <c r="NVN5">
        <v>-3204.3848284400001</v>
      </c>
      <c r="NVO5">
        <v>-3204.3848284400001</v>
      </c>
      <c r="NVP5">
        <v>-3204.3848284400001</v>
      </c>
      <c r="NVQ5">
        <v>-3204.3848284400001</v>
      </c>
      <c r="NVR5">
        <v>-3204.3848284400001</v>
      </c>
      <c r="NVS5">
        <v>-3204.3848284400001</v>
      </c>
      <c r="NVT5">
        <v>-3204.3848284400001</v>
      </c>
      <c r="NVU5">
        <v>-3204.3848284400001</v>
      </c>
      <c r="NVV5">
        <v>-3204.3848284400001</v>
      </c>
      <c r="NVW5">
        <v>-3204.3848284400001</v>
      </c>
      <c r="NVX5">
        <v>-3204.3848284400001</v>
      </c>
      <c r="NVY5">
        <v>-3204.3848284400001</v>
      </c>
      <c r="NVZ5">
        <v>-3204.3848284400001</v>
      </c>
      <c r="NWA5">
        <v>-3204.3848284400001</v>
      </c>
      <c r="NWB5">
        <v>-3204.3848284400001</v>
      </c>
      <c r="NWC5">
        <v>-3204.3848284400001</v>
      </c>
      <c r="NWD5">
        <v>-3204.3848284400001</v>
      </c>
      <c r="NWE5">
        <v>-3204.3848284400001</v>
      </c>
      <c r="NWF5">
        <v>-3204.3848284400001</v>
      </c>
      <c r="NWG5">
        <v>-3204.3848284400001</v>
      </c>
      <c r="NWH5">
        <v>-3204.3848284400001</v>
      </c>
      <c r="NWI5">
        <v>-3204.3848284400001</v>
      </c>
      <c r="NWJ5">
        <v>-3204.3848284400001</v>
      </c>
      <c r="NWK5">
        <v>-3204.3848284400001</v>
      </c>
      <c r="NWL5">
        <v>-3204.3848284400001</v>
      </c>
      <c r="NWM5">
        <v>-3204.3848284400001</v>
      </c>
      <c r="NWN5">
        <v>-3204.3848284400001</v>
      </c>
      <c r="NWO5">
        <v>-3204.3848284400001</v>
      </c>
      <c r="NWP5">
        <v>-6264.4562786300003</v>
      </c>
      <c r="NWQ5">
        <v>-6264.4562786300003</v>
      </c>
      <c r="NWR5">
        <v>-6264.4562786300003</v>
      </c>
      <c r="NWS5">
        <v>-6264.4562786300003</v>
      </c>
      <c r="NWT5">
        <v>-6264.4562786300003</v>
      </c>
      <c r="NWU5">
        <v>-6264.4562786300003</v>
      </c>
      <c r="NWV5">
        <v>-6264.4562786300003</v>
      </c>
      <c r="NWW5">
        <v>-6264.4562786300003</v>
      </c>
      <c r="NWX5">
        <v>-6264.4562786300003</v>
      </c>
      <c r="NWY5">
        <v>-6264.4562786300003</v>
      </c>
      <c r="NWZ5">
        <v>-6264.4562786300003</v>
      </c>
      <c r="NXA5">
        <v>-6264.4562786300003</v>
      </c>
      <c r="NXB5">
        <v>-6264.4562786300003</v>
      </c>
      <c r="NXC5">
        <v>-6264.4562786300003</v>
      </c>
      <c r="NXD5">
        <v>-6264.4562786300003</v>
      </c>
      <c r="NXE5">
        <v>-6264.4562786300003</v>
      </c>
      <c r="NXF5">
        <v>-6264.4562786300003</v>
      </c>
      <c r="NXG5">
        <v>-6264.4562786300003</v>
      </c>
      <c r="NXH5">
        <v>-6264.4562786300003</v>
      </c>
      <c r="NXI5">
        <v>-6264.4562786300003</v>
      </c>
      <c r="NXJ5">
        <v>-6264.4562786300003</v>
      </c>
      <c r="NXK5">
        <v>-6264.4562786300003</v>
      </c>
      <c r="NXL5">
        <v>-6264.4562786300003</v>
      </c>
      <c r="NXM5">
        <v>-6264.4562786300003</v>
      </c>
      <c r="NXN5">
        <v>-6264.4562786300003</v>
      </c>
      <c r="NXO5">
        <v>-6264.4562786300003</v>
      </c>
      <c r="NXP5">
        <v>-6264.4562786300003</v>
      </c>
      <c r="NXQ5">
        <v>-6264.4562786300003</v>
      </c>
      <c r="NXR5">
        <v>-6264.4562786300003</v>
      </c>
      <c r="NXS5">
        <v>-6264.4562786300003</v>
      </c>
      <c r="NXT5">
        <v>-6264.4562786300003</v>
      </c>
      <c r="NXU5">
        <v>-6264.4562786300003</v>
      </c>
      <c r="NXV5">
        <v>-6264.4562786300003</v>
      </c>
      <c r="NXW5">
        <v>-6264.4562786300003</v>
      </c>
      <c r="NXX5">
        <v>-6264.4562786300003</v>
      </c>
      <c r="NXY5">
        <v>-6264.4562786300003</v>
      </c>
      <c r="NXZ5">
        <v>-6264.4562786300003</v>
      </c>
      <c r="NYA5">
        <v>-6264.4562786300003</v>
      </c>
      <c r="NYB5">
        <v>-6264.4562786300003</v>
      </c>
      <c r="NYC5">
        <v>-6264.4562786300003</v>
      </c>
      <c r="NYD5">
        <v>-6264.4562786300003</v>
      </c>
      <c r="NYE5">
        <v>-6264.4562786300003</v>
      </c>
      <c r="NYF5">
        <v>-6264.4562786300003</v>
      </c>
      <c r="NYG5">
        <v>-6264.4562786300003</v>
      </c>
      <c r="NYH5">
        <v>-236510.15713599999</v>
      </c>
      <c r="NYI5">
        <v>-236510.15713599999</v>
      </c>
      <c r="NYJ5">
        <v>-236510.15713599999</v>
      </c>
      <c r="NYK5">
        <v>-236510.15713599999</v>
      </c>
      <c r="NYL5">
        <v>-236510.15713599999</v>
      </c>
      <c r="NYM5">
        <v>-236510.15713599999</v>
      </c>
      <c r="NYN5">
        <v>-236510.15713599999</v>
      </c>
      <c r="NYO5">
        <v>-236510.15713599999</v>
      </c>
      <c r="NYP5">
        <v>-236510.15713599999</v>
      </c>
      <c r="NYQ5">
        <v>-236510.15713599999</v>
      </c>
      <c r="NYR5">
        <v>-236510.15713599999</v>
      </c>
      <c r="NYS5">
        <v>-236510.15713599999</v>
      </c>
      <c r="NYT5">
        <v>-236510.15713599999</v>
      </c>
      <c r="NYU5">
        <v>-236510.15713599999</v>
      </c>
      <c r="NYV5">
        <v>-236510.15713599999</v>
      </c>
      <c r="NYW5">
        <v>-236510.15713599999</v>
      </c>
      <c r="NYX5">
        <v>-236510.15713599999</v>
      </c>
      <c r="NYY5">
        <v>-236510.15713599999</v>
      </c>
      <c r="NYZ5">
        <v>-236510.15713599999</v>
      </c>
      <c r="NZA5">
        <v>-236510.15713599999</v>
      </c>
      <c r="NZB5">
        <v>-236510.15713599999</v>
      </c>
      <c r="NZC5">
        <v>-236510.15713599999</v>
      </c>
      <c r="NZD5">
        <v>-236510.15713599999</v>
      </c>
      <c r="NZE5">
        <v>-236510.15713599999</v>
      </c>
      <c r="NZF5">
        <v>-236510.15713599999</v>
      </c>
      <c r="NZG5">
        <v>-236510.15713599999</v>
      </c>
      <c r="NZH5">
        <v>-236510.15713599999</v>
      </c>
      <c r="NZI5">
        <v>-236510.15713599999</v>
      </c>
      <c r="NZJ5">
        <v>-236510.15713599999</v>
      </c>
      <c r="NZK5">
        <v>-236510.15713599999</v>
      </c>
      <c r="NZL5">
        <v>-236510.15713599999</v>
      </c>
      <c r="NZM5">
        <v>-236510.15713599999</v>
      </c>
      <c r="NZN5">
        <v>-236510.15713599999</v>
      </c>
      <c r="NZO5">
        <v>-236510.15713599999</v>
      </c>
      <c r="NZP5">
        <v>-236510.15713599999</v>
      </c>
      <c r="NZQ5">
        <v>-236510.15713599999</v>
      </c>
      <c r="NZR5">
        <v>-236510.15713599999</v>
      </c>
      <c r="NZS5">
        <v>-236510.15713599999</v>
      </c>
      <c r="NZT5">
        <v>-236510.15713599999</v>
      </c>
      <c r="NZU5">
        <v>-236510.15713599999</v>
      </c>
      <c r="NZV5">
        <v>-236510.15713599999</v>
      </c>
      <c r="NZW5">
        <v>-236510.15713599999</v>
      </c>
      <c r="NZX5">
        <v>-236510.15713599999</v>
      </c>
      <c r="NZY5">
        <v>-236510.15713599999</v>
      </c>
      <c r="NZZ5">
        <v>-360325.85323200002</v>
      </c>
      <c r="OAA5">
        <v>-360325.85323200002</v>
      </c>
      <c r="OAB5">
        <v>-360325.85323200002</v>
      </c>
      <c r="OAC5">
        <v>-360325.85323200002</v>
      </c>
      <c r="OAD5">
        <v>-360325.85323200002</v>
      </c>
      <c r="OAE5">
        <v>-360325.85323200002</v>
      </c>
      <c r="OAF5">
        <v>-360325.85323200002</v>
      </c>
      <c r="OAG5">
        <v>-360325.85323200002</v>
      </c>
      <c r="OAH5">
        <v>-360325.85323200002</v>
      </c>
      <c r="OAI5">
        <v>-360325.85323200002</v>
      </c>
      <c r="OAJ5">
        <v>-360325.85323200002</v>
      </c>
      <c r="OAK5">
        <v>-360325.85323200002</v>
      </c>
      <c r="OAL5">
        <v>-360325.85323200002</v>
      </c>
      <c r="OAM5">
        <v>-360325.85323200002</v>
      </c>
      <c r="OAN5">
        <v>-360325.85323200002</v>
      </c>
      <c r="OAO5">
        <v>-360325.85323200002</v>
      </c>
      <c r="OAP5">
        <v>-360325.85323200002</v>
      </c>
      <c r="OAQ5">
        <v>-360325.85323200002</v>
      </c>
      <c r="OAR5">
        <v>-360325.85323200002</v>
      </c>
      <c r="OAS5">
        <v>-360325.85323200002</v>
      </c>
      <c r="OAT5">
        <v>-360325.85323200002</v>
      </c>
      <c r="OAU5">
        <v>-360325.85323200002</v>
      </c>
      <c r="OAV5">
        <v>-360325.85323200002</v>
      </c>
      <c r="OAW5">
        <v>-360325.85323200002</v>
      </c>
      <c r="OAX5">
        <v>-360325.85323200002</v>
      </c>
      <c r="OAY5">
        <v>-360325.85323200002</v>
      </c>
      <c r="OAZ5">
        <v>-360325.85323200002</v>
      </c>
      <c r="OBA5">
        <v>-360325.85323200002</v>
      </c>
      <c r="OBB5">
        <v>-360325.85323200002</v>
      </c>
      <c r="OBC5">
        <v>-360325.85323200002</v>
      </c>
      <c r="OBD5">
        <v>-360325.85323200002</v>
      </c>
      <c r="OBE5">
        <v>-360325.85323200002</v>
      </c>
      <c r="OBF5">
        <v>-360325.85323200002</v>
      </c>
      <c r="OBG5">
        <v>-360325.85323200002</v>
      </c>
      <c r="OBH5">
        <v>-360325.85323200002</v>
      </c>
      <c r="OBI5">
        <v>-360325.85323200002</v>
      </c>
      <c r="OBJ5">
        <v>-360325.85323200002</v>
      </c>
      <c r="OBK5">
        <v>-360325.85323200002</v>
      </c>
      <c r="OBL5">
        <v>-360325.85323200002</v>
      </c>
      <c r="OBM5">
        <v>-360325.85323200002</v>
      </c>
      <c r="OBN5">
        <v>-360325.85323200002</v>
      </c>
      <c r="OBO5">
        <v>-360325.85323200002</v>
      </c>
      <c r="OBP5">
        <v>-360325.85323200002</v>
      </c>
      <c r="OBQ5">
        <v>-360325.85323200002</v>
      </c>
      <c r="OBR5">
        <v>-550044.68417400005</v>
      </c>
      <c r="OBS5">
        <v>-550044.68417400005</v>
      </c>
      <c r="OBT5">
        <v>-550044.68417400005</v>
      </c>
      <c r="OBU5">
        <v>-550044.68417400005</v>
      </c>
      <c r="OBV5">
        <v>-550044.68417400005</v>
      </c>
      <c r="OBW5">
        <v>-550044.68417400005</v>
      </c>
      <c r="OBX5">
        <v>-550044.68417400005</v>
      </c>
      <c r="OBY5">
        <v>-550044.68417400005</v>
      </c>
      <c r="OBZ5">
        <v>-550044.68417400005</v>
      </c>
      <c r="OCA5">
        <v>-550044.68417400005</v>
      </c>
      <c r="OCB5">
        <v>-550044.68417400005</v>
      </c>
      <c r="OCC5">
        <v>-550044.68417400005</v>
      </c>
      <c r="OCD5">
        <v>-550044.68417400005</v>
      </c>
      <c r="OCE5">
        <v>-550044.68417400005</v>
      </c>
      <c r="OCF5">
        <v>-550044.68417400005</v>
      </c>
      <c r="OCG5">
        <v>-550044.68417400005</v>
      </c>
      <c r="OCH5">
        <v>-550044.68417400005</v>
      </c>
      <c r="OCI5">
        <v>-550044.68417400005</v>
      </c>
      <c r="OCJ5">
        <v>-550044.68417400005</v>
      </c>
      <c r="OCK5">
        <v>-550044.68417400005</v>
      </c>
      <c r="OCL5">
        <v>-550044.68417400005</v>
      </c>
      <c r="OCM5">
        <v>-550044.68417400005</v>
      </c>
      <c r="OCN5">
        <v>-550044.68417400005</v>
      </c>
      <c r="OCO5">
        <v>-550044.68417400005</v>
      </c>
      <c r="OCP5">
        <v>-550044.68417400005</v>
      </c>
      <c r="OCQ5">
        <v>-550044.68417400005</v>
      </c>
      <c r="OCR5">
        <v>-550044.68417400005</v>
      </c>
      <c r="OCS5">
        <v>-550044.68417400005</v>
      </c>
      <c r="OCT5">
        <v>-550044.68417400005</v>
      </c>
      <c r="OCU5">
        <v>-550044.68417400005</v>
      </c>
      <c r="OCV5">
        <v>-550044.68417400005</v>
      </c>
      <c r="OCW5">
        <v>-550044.68417400005</v>
      </c>
      <c r="OCX5">
        <v>-550044.68417400005</v>
      </c>
      <c r="OCY5">
        <v>-550044.68417400005</v>
      </c>
      <c r="OCZ5">
        <v>-550044.68417400005</v>
      </c>
      <c r="ODA5">
        <v>-550044.68417400005</v>
      </c>
      <c r="ODB5">
        <v>-550044.68417400005</v>
      </c>
      <c r="ODC5">
        <v>-550044.68417400005</v>
      </c>
      <c r="ODD5">
        <v>-550044.68417400005</v>
      </c>
      <c r="ODE5">
        <v>-550044.68417400005</v>
      </c>
      <c r="ODF5">
        <v>-550044.68417400005</v>
      </c>
      <c r="ODG5">
        <v>-550044.68417400005</v>
      </c>
      <c r="ODH5">
        <v>-550044.68417400005</v>
      </c>
      <c r="ODI5">
        <v>-550044.68417400005</v>
      </c>
      <c r="ODJ5">
        <v>-398732.99378199998</v>
      </c>
      <c r="ODK5">
        <v>-398732.99378199998</v>
      </c>
      <c r="ODL5">
        <v>-398732.99378199998</v>
      </c>
      <c r="ODM5">
        <v>-398732.99378199998</v>
      </c>
      <c r="ODN5">
        <v>-398732.99378199998</v>
      </c>
      <c r="ODO5">
        <v>-398732.99378199998</v>
      </c>
      <c r="ODP5">
        <v>-398732.99378199998</v>
      </c>
      <c r="ODQ5">
        <v>-398732.99378199998</v>
      </c>
      <c r="ODR5">
        <v>-398732.99378199998</v>
      </c>
      <c r="ODS5">
        <v>-398732.99378199998</v>
      </c>
      <c r="ODT5">
        <v>-398732.99378199998</v>
      </c>
      <c r="ODU5">
        <v>-398676.860185</v>
      </c>
      <c r="ODV5">
        <v>-398676.860185</v>
      </c>
      <c r="ODW5">
        <v>-398676.860185</v>
      </c>
      <c r="ODX5">
        <v>-398676.860185</v>
      </c>
      <c r="ODY5">
        <v>-398676.860185</v>
      </c>
      <c r="ODZ5">
        <v>-398676.860185</v>
      </c>
      <c r="OEA5">
        <v>-398676.860185</v>
      </c>
      <c r="OEB5">
        <v>-398676.860185</v>
      </c>
      <c r="OEC5">
        <v>-398676.860185</v>
      </c>
      <c r="OED5">
        <v>-398676.860185</v>
      </c>
      <c r="OEE5">
        <v>-398676.860185</v>
      </c>
      <c r="OEF5">
        <v>-398732.99378199998</v>
      </c>
      <c r="OEG5">
        <v>-398732.99378199998</v>
      </c>
      <c r="OEH5">
        <v>-398732.99378199998</v>
      </c>
      <c r="OEI5">
        <v>-398732.99378199998</v>
      </c>
      <c r="OEJ5">
        <v>-398732.99378199998</v>
      </c>
      <c r="OEK5">
        <v>-398732.99378199998</v>
      </c>
      <c r="OEL5">
        <v>-398732.99378199998</v>
      </c>
      <c r="OEM5">
        <v>-398732.99378199998</v>
      </c>
      <c r="OEN5">
        <v>-398732.99378199998</v>
      </c>
      <c r="OEO5">
        <v>-398732.99378199998</v>
      </c>
      <c r="OEP5">
        <v>-398732.99378199998</v>
      </c>
      <c r="OEQ5">
        <v>-398676.860185</v>
      </c>
      <c r="OER5">
        <v>-398676.860185</v>
      </c>
      <c r="OES5">
        <v>-398676.860185</v>
      </c>
      <c r="OET5">
        <v>-398676.860185</v>
      </c>
      <c r="OEU5">
        <v>-398676.860185</v>
      </c>
      <c r="OEV5">
        <v>-398676.860185</v>
      </c>
      <c r="OEW5">
        <v>-398676.860185</v>
      </c>
      <c r="OEX5">
        <v>-398676.860185</v>
      </c>
      <c r="OEY5">
        <v>-398676.860185</v>
      </c>
      <c r="OEZ5">
        <v>-398676.860185</v>
      </c>
      <c r="OFA5">
        <v>-398676.860185</v>
      </c>
      <c r="OFB5">
        <v>-595750.37941499997</v>
      </c>
      <c r="OFC5">
        <v>-595750.37941499997</v>
      </c>
      <c r="OFD5">
        <v>-595750.37941499997</v>
      </c>
      <c r="OFE5">
        <v>-595750.37941499997</v>
      </c>
      <c r="OFF5">
        <v>-595750.37941499997</v>
      </c>
      <c r="OFG5">
        <v>-595750.37941499997</v>
      </c>
      <c r="OFH5">
        <v>-595750.37941499997</v>
      </c>
      <c r="OFI5">
        <v>-595750.37941499997</v>
      </c>
      <c r="OFJ5">
        <v>-595750.37941499997</v>
      </c>
      <c r="OFK5">
        <v>-595750.37941499997</v>
      </c>
      <c r="OFL5">
        <v>-595750.37941499997</v>
      </c>
      <c r="OFM5">
        <v>-595640.69774700003</v>
      </c>
      <c r="OFN5">
        <v>-595640.69774700003</v>
      </c>
      <c r="OFO5">
        <v>-595640.69774700003</v>
      </c>
      <c r="OFP5">
        <v>-595640.69774700003</v>
      </c>
      <c r="OFQ5">
        <v>-595640.69774700003</v>
      </c>
      <c r="OFR5">
        <v>-595640.69774700003</v>
      </c>
      <c r="OFS5">
        <v>-595640.69774700003</v>
      </c>
      <c r="OFT5">
        <v>-595640.69774700003</v>
      </c>
      <c r="OFU5">
        <v>-595640.69774700003</v>
      </c>
      <c r="OFV5">
        <v>-595640.69774700003</v>
      </c>
      <c r="OFW5">
        <v>-595640.69774700003</v>
      </c>
      <c r="OFX5">
        <v>-595750.37941499997</v>
      </c>
      <c r="OFY5">
        <v>-595750.37941499997</v>
      </c>
      <c r="OFZ5">
        <v>-595750.37941499997</v>
      </c>
      <c r="OGA5">
        <v>-595750.37941499997</v>
      </c>
      <c r="OGB5">
        <v>-595750.37941499997</v>
      </c>
      <c r="OGC5">
        <v>-595750.37941499997</v>
      </c>
      <c r="OGD5">
        <v>-595750.37941499997</v>
      </c>
      <c r="OGE5">
        <v>-595750.37941499997</v>
      </c>
      <c r="OGF5">
        <v>-595750.37941499997</v>
      </c>
      <c r="OGG5">
        <v>-595750.37941499997</v>
      </c>
      <c r="OGH5">
        <v>-595750.37941499997</v>
      </c>
      <c r="OGI5">
        <v>-595640.69774700003</v>
      </c>
      <c r="OGJ5">
        <v>-595640.69774700003</v>
      </c>
      <c r="OGK5">
        <v>-595640.69774700003</v>
      </c>
      <c r="OGL5">
        <v>-595640.69774700003</v>
      </c>
      <c r="OGM5">
        <v>-595640.69774700003</v>
      </c>
      <c r="OGN5">
        <v>-595640.69774700003</v>
      </c>
      <c r="OGO5">
        <v>-595640.69774700003</v>
      </c>
      <c r="OGP5">
        <v>-595640.69774700003</v>
      </c>
      <c r="OGQ5">
        <v>-595640.69774700003</v>
      </c>
      <c r="OGR5">
        <v>-595640.69774700003</v>
      </c>
      <c r="OGS5">
        <v>-595640.69774700003</v>
      </c>
      <c r="OGT5">
        <v>-885265.07829800004</v>
      </c>
      <c r="OGU5">
        <v>-885265.07829800004</v>
      </c>
      <c r="OGV5">
        <v>-885265.07829800004</v>
      </c>
      <c r="OGW5">
        <v>-885265.07829800004</v>
      </c>
      <c r="OGX5">
        <v>-885265.07829800004</v>
      </c>
      <c r="OGY5">
        <v>-885265.07829800004</v>
      </c>
      <c r="OGZ5">
        <v>-885265.07829800004</v>
      </c>
      <c r="OHA5">
        <v>-885265.07829800004</v>
      </c>
      <c r="OHB5">
        <v>-885265.07829800004</v>
      </c>
      <c r="OHC5">
        <v>-885265.07829800004</v>
      </c>
      <c r="OHD5">
        <v>-885265.07829800004</v>
      </c>
      <c r="OHE5">
        <v>-885048.30048600002</v>
      </c>
      <c r="OHF5">
        <v>-885048.30048600002</v>
      </c>
      <c r="OHG5">
        <v>-885048.30048600002</v>
      </c>
      <c r="OHH5">
        <v>-885048.30048600002</v>
      </c>
      <c r="OHI5">
        <v>-885048.30048600002</v>
      </c>
      <c r="OHJ5">
        <v>-885048.30048600002</v>
      </c>
      <c r="OHK5">
        <v>-885048.30048600002</v>
      </c>
      <c r="OHL5">
        <v>-885048.30048600002</v>
      </c>
      <c r="OHM5">
        <v>-885048.30048600002</v>
      </c>
      <c r="OHN5">
        <v>-885048.30048600002</v>
      </c>
      <c r="OHO5">
        <v>-885048.30048600002</v>
      </c>
      <c r="OHP5">
        <v>-885265.07829800004</v>
      </c>
      <c r="OHQ5">
        <v>-885265.07829800004</v>
      </c>
      <c r="OHR5">
        <v>-885265.07829800004</v>
      </c>
      <c r="OHS5">
        <v>-885265.07829800004</v>
      </c>
      <c r="OHT5">
        <v>-885265.07829800004</v>
      </c>
      <c r="OHU5">
        <v>-885265.07829800004</v>
      </c>
      <c r="OHV5">
        <v>-885265.07829800004</v>
      </c>
      <c r="OHW5">
        <v>-885265.07829800004</v>
      </c>
      <c r="OHX5">
        <v>-885265.07829800004</v>
      </c>
      <c r="OHY5">
        <v>-885265.07829800004</v>
      </c>
      <c r="OHZ5">
        <v>-885265.07829800004</v>
      </c>
      <c r="OIA5">
        <v>-885048.30048600002</v>
      </c>
      <c r="OIB5">
        <v>-885048.30048600002</v>
      </c>
      <c r="OIC5">
        <v>-885048.30048600002</v>
      </c>
      <c r="OID5">
        <v>-885048.30048600002</v>
      </c>
      <c r="OIE5">
        <v>-885048.30048600002</v>
      </c>
      <c r="OIF5">
        <v>-885048.30048600002</v>
      </c>
      <c r="OIG5">
        <v>-885048.30048600002</v>
      </c>
      <c r="OIH5">
        <v>-885048.30048600002</v>
      </c>
      <c r="OII5">
        <v>-885048.30048600002</v>
      </c>
      <c r="OIJ5">
        <v>-885048.30048600002</v>
      </c>
      <c r="OIK5">
        <v>-885048.30048600002</v>
      </c>
      <c r="OIL5">
        <v>-442721.77607600001</v>
      </c>
      <c r="OIM5">
        <v>-442721.77607600001</v>
      </c>
      <c r="OIN5">
        <v>-442721.77607600001</v>
      </c>
      <c r="OIO5">
        <v>-442721.77607600001</v>
      </c>
      <c r="OIP5">
        <v>-442721.77607600001</v>
      </c>
      <c r="OIQ5">
        <v>-442721.77607600001</v>
      </c>
      <c r="OIR5">
        <v>-442721.77607600001</v>
      </c>
      <c r="OIS5">
        <v>-442721.77607600001</v>
      </c>
      <c r="OIT5">
        <v>-442721.77607600001</v>
      </c>
      <c r="OIU5">
        <v>-442721.77607600001</v>
      </c>
      <c r="OIV5">
        <v>-442721.77607600001</v>
      </c>
      <c r="OIW5">
        <v>-441321.45335299999</v>
      </c>
      <c r="OIX5">
        <v>-441321.45335299999</v>
      </c>
      <c r="OIY5">
        <v>-441321.45335299999</v>
      </c>
      <c r="OIZ5">
        <v>-441321.45335299999</v>
      </c>
      <c r="OJA5">
        <v>-441321.45335299999</v>
      </c>
      <c r="OJB5">
        <v>-441321.45335299999</v>
      </c>
      <c r="OJC5">
        <v>-441321.45335299999</v>
      </c>
      <c r="OJD5">
        <v>-441321.45335299999</v>
      </c>
      <c r="OJE5">
        <v>-441321.45335299999</v>
      </c>
      <c r="OJF5">
        <v>-441321.45335299999</v>
      </c>
      <c r="OJG5">
        <v>-441321.45335299999</v>
      </c>
      <c r="OJH5">
        <v>-442721.77607600001</v>
      </c>
      <c r="OJI5">
        <v>-442721.77607600001</v>
      </c>
      <c r="OJJ5">
        <v>-442721.77607600001</v>
      </c>
      <c r="OJK5">
        <v>-442721.77607600001</v>
      </c>
      <c r="OJL5">
        <v>-442721.77607600001</v>
      </c>
      <c r="OJM5">
        <v>-442721.77607600001</v>
      </c>
      <c r="OJN5">
        <v>-442721.77607600001</v>
      </c>
      <c r="OJO5">
        <v>-442721.77607600001</v>
      </c>
      <c r="OJP5">
        <v>-442721.77607600001</v>
      </c>
      <c r="OJQ5">
        <v>-442721.77607600001</v>
      </c>
      <c r="OJR5">
        <v>-442721.77607600001</v>
      </c>
      <c r="OJS5">
        <v>-441321.45335299999</v>
      </c>
      <c r="OJT5">
        <v>-441321.45335299999</v>
      </c>
      <c r="OJU5">
        <v>-441321.45335299999</v>
      </c>
      <c r="OJV5">
        <v>-441321.45335299999</v>
      </c>
      <c r="OJW5">
        <v>-441321.45335299999</v>
      </c>
      <c r="OJX5">
        <v>-441321.45335299999</v>
      </c>
      <c r="OJY5">
        <v>-441321.45335299999</v>
      </c>
      <c r="OJZ5">
        <v>-441321.45335299999</v>
      </c>
      <c r="OKA5">
        <v>-441321.45335299999</v>
      </c>
      <c r="OKB5">
        <v>-441321.45335299999</v>
      </c>
      <c r="OKC5">
        <v>-441321.45335299999</v>
      </c>
      <c r="OKD5">
        <v>-662001.09664200002</v>
      </c>
      <c r="OKE5">
        <v>-662001.09664200002</v>
      </c>
      <c r="OKF5">
        <v>-662001.09664200002</v>
      </c>
      <c r="OKG5">
        <v>-662001.09664200002</v>
      </c>
      <c r="OKH5">
        <v>-662001.09664200002</v>
      </c>
      <c r="OKI5">
        <v>-662001.09664200002</v>
      </c>
      <c r="OKJ5">
        <v>-662001.09664200002</v>
      </c>
      <c r="OKK5">
        <v>-662001.09664200002</v>
      </c>
      <c r="OKL5">
        <v>-662001.09664200002</v>
      </c>
      <c r="OKM5">
        <v>-662001.09664200002</v>
      </c>
      <c r="OKN5">
        <v>-662001.09664200002</v>
      </c>
      <c r="OKO5">
        <v>-659264.95034400001</v>
      </c>
      <c r="OKP5">
        <v>-659264.95034400001</v>
      </c>
      <c r="OKQ5">
        <v>-659264.95034400001</v>
      </c>
      <c r="OKR5">
        <v>-659264.95034400001</v>
      </c>
      <c r="OKS5">
        <v>-659264.95034400001</v>
      </c>
      <c r="OKT5">
        <v>-659264.95034400001</v>
      </c>
      <c r="OKU5">
        <v>-659264.95034400001</v>
      </c>
      <c r="OKV5">
        <v>-659264.95034400001</v>
      </c>
      <c r="OKW5">
        <v>-659264.95034400001</v>
      </c>
      <c r="OKX5">
        <v>-659264.95034400001</v>
      </c>
      <c r="OKY5">
        <v>-659264.95034400001</v>
      </c>
      <c r="OKZ5">
        <v>-662001.09664200002</v>
      </c>
      <c r="OLA5">
        <v>-662001.09664200002</v>
      </c>
      <c r="OLB5">
        <v>-662001.09664200002</v>
      </c>
      <c r="OLC5">
        <v>-662001.09664200002</v>
      </c>
      <c r="OLD5">
        <v>-662001.09664200002</v>
      </c>
      <c r="OLE5">
        <v>-662001.09664200002</v>
      </c>
      <c r="OLF5">
        <v>-662001.09664200002</v>
      </c>
      <c r="OLG5">
        <v>-662001.09664200002</v>
      </c>
      <c r="OLH5">
        <v>-662001.09664200002</v>
      </c>
      <c r="OLI5">
        <v>-662001.09664200002</v>
      </c>
      <c r="OLJ5">
        <v>-662001.09664200002</v>
      </c>
      <c r="OLK5">
        <v>-659264.95034400001</v>
      </c>
      <c r="OLL5">
        <v>-659264.95034400001</v>
      </c>
      <c r="OLM5">
        <v>-659264.95034400001</v>
      </c>
      <c r="OLN5">
        <v>-659264.95034400001</v>
      </c>
      <c r="OLO5">
        <v>-659264.95034400001</v>
      </c>
      <c r="OLP5">
        <v>-659264.95034400001</v>
      </c>
      <c r="OLQ5">
        <v>-659264.95034400001</v>
      </c>
      <c r="OLR5">
        <v>-659264.95034400001</v>
      </c>
      <c r="OLS5">
        <v>-659264.95034400001</v>
      </c>
      <c r="OLT5">
        <v>-659264.95034400001</v>
      </c>
      <c r="OLU5">
        <v>-659264.95034400001</v>
      </c>
      <c r="OLV5">
        <v>-984811.79759199999</v>
      </c>
      <c r="OLW5">
        <v>-984811.79759199999</v>
      </c>
      <c r="OLX5">
        <v>-984811.79759199999</v>
      </c>
      <c r="OLY5">
        <v>-984811.79759199999</v>
      </c>
      <c r="OLZ5">
        <v>-984811.79759199999</v>
      </c>
      <c r="OMA5">
        <v>-984811.79759199999</v>
      </c>
      <c r="OMB5">
        <v>-984811.79759199999</v>
      </c>
      <c r="OMC5">
        <v>-984811.79759199999</v>
      </c>
      <c r="OMD5">
        <v>-984811.79759199999</v>
      </c>
      <c r="OME5">
        <v>-984811.79759199999</v>
      </c>
      <c r="OMF5">
        <v>-984811.79759199999</v>
      </c>
      <c r="OMG5">
        <v>-979404.00414600002</v>
      </c>
      <c r="OMH5">
        <v>-979404.00414600002</v>
      </c>
      <c r="OMI5">
        <v>-979404.00414600002</v>
      </c>
      <c r="OMJ5">
        <v>-979404.00414600002</v>
      </c>
      <c r="OMK5">
        <v>-979404.00414600002</v>
      </c>
      <c r="OML5">
        <v>-979404.00414600002</v>
      </c>
      <c r="OMM5">
        <v>-979404.00414600002</v>
      </c>
      <c r="OMN5">
        <v>-979404.00414600002</v>
      </c>
      <c r="OMO5">
        <v>-979404.00414600002</v>
      </c>
      <c r="OMP5">
        <v>-979404.00414600002</v>
      </c>
      <c r="OMQ5">
        <v>-979404.00414600002</v>
      </c>
      <c r="OMR5">
        <v>-984811.79759199999</v>
      </c>
      <c r="OMS5">
        <v>-984811.79759199999</v>
      </c>
      <c r="OMT5">
        <v>-984811.79759199999</v>
      </c>
      <c r="OMU5">
        <v>-984811.79759199999</v>
      </c>
      <c r="OMV5">
        <v>-984811.79759199999</v>
      </c>
      <c r="OMW5">
        <v>-984811.79759199999</v>
      </c>
      <c r="OMX5">
        <v>-984811.79759199999</v>
      </c>
      <c r="OMY5">
        <v>-984811.79759199999</v>
      </c>
      <c r="OMZ5">
        <v>-984811.79759199999</v>
      </c>
      <c r="ONA5">
        <v>-984811.79759199999</v>
      </c>
      <c r="ONB5">
        <v>-984811.79759199999</v>
      </c>
      <c r="ONC5">
        <v>-979404.00414600002</v>
      </c>
      <c r="OND5">
        <v>-979404.00414600002</v>
      </c>
      <c r="ONE5">
        <v>-979404.00414600002</v>
      </c>
      <c r="ONF5">
        <v>-979404.00414600002</v>
      </c>
      <c r="ONG5">
        <v>-979404.00414600002</v>
      </c>
      <c r="ONH5">
        <v>-979404.00414600002</v>
      </c>
      <c r="ONI5">
        <v>-979404.00414600002</v>
      </c>
      <c r="ONJ5">
        <v>-979404.00414600002</v>
      </c>
      <c r="ONK5">
        <v>-979404.00414600002</v>
      </c>
      <c r="ONL5">
        <v>-979404.00414600002</v>
      </c>
      <c r="ONM5">
        <v>-979404.00414600002</v>
      </c>
      <c r="ONN5">
        <v>-2359301.74333</v>
      </c>
      <c r="ONO5">
        <v>-2359301.74333</v>
      </c>
      <c r="ONP5">
        <v>-2359301.74333</v>
      </c>
      <c r="ONQ5">
        <v>-2359301.74333</v>
      </c>
      <c r="ONR5">
        <v>-2359301.74333</v>
      </c>
      <c r="ONS5">
        <v>-2359301.74333</v>
      </c>
      <c r="ONT5">
        <v>-2359301.74333</v>
      </c>
      <c r="ONU5">
        <v>-2359301.74333</v>
      </c>
      <c r="ONV5">
        <v>-2359301.74333</v>
      </c>
      <c r="ONW5">
        <v>-2359301.74333</v>
      </c>
      <c r="ONX5">
        <v>-2359301.74333</v>
      </c>
      <c r="ONY5">
        <v>-2359311.1220999998</v>
      </c>
      <c r="ONZ5">
        <v>-2359311.1220999998</v>
      </c>
      <c r="OOA5">
        <v>-2359311.1220999998</v>
      </c>
      <c r="OOB5">
        <v>-2359311.1220999998</v>
      </c>
      <c r="OOC5">
        <v>-2359311.1220999998</v>
      </c>
      <c r="OOD5">
        <v>-2359311.1220999998</v>
      </c>
      <c r="OOE5">
        <v>-2359311.1220999998</v>
      </c>
      <c r="OOF5">
        <v>-2359311.1220999998</v>
      </c>
      <c r="OOG5">
        <v>-2359311.1220999998</v>
      </c>
      <c r="OOH5">
        <v>-2359311.1220999998</v>
      </c>
      <c r="OOI5">
        <v>-2359311.1220999998</v>
      </c>
      <c r="OOJ5">
        <v>-2359301.74333</v>
      </c>
      <c r="OOK5">
        <v>-2359301.74333</v>
      </c>
      <c r="OOL5">
        <v>-2359301.74333</v>
      </c>
      <c r="OOM5">
        <v>-2359301.74333</v>
      </c>
      <c r="OON5">
        <v>-2359301.74333</v>
      </c>
      <c r="OOO5">
        <v>-2359301.74333</v>
      </c>
      <c r="OOP5">
        <v>-2359301.74333</v>
      </c>
      <c r="OOQ5">
        <v>-2359301.74333</v>
      </c>
      <c r="OOR5">
        <v>-2359301.74333</v>
      </c>
      <c r="OOS5">
        <v>-2359301.74333</v>
      </c>
      <c r="OOT5">
        <v>-2359301.74333</v>
      </c>
      <c r="OOU5">
        <v>-2359311.1220999998</v>
      </c>
      <c r="OOV5">
        <v>-2359311.1220999998</v>
      </c>
      <c r="OOW5">
        <v>-2359311.1220999998</v>
      </c>
      <c r="OOX5">
        <v>-2359311.1220999998</v>
      </c>
      <c r="OOY5">
        <v>-2359311.1220999998</v>
      </c>
      <c r="OOZ5">
        <v>-2359311.1220999998</v>
      </c>
      <c r="OPA5">
        <v>-2359311.1220999998</v>
      </c>
      <c r="OPB5">
        <v>-2359311.1220999998</v>
      </c>
      <c r="OPC5">
        <v>-2359311.1220999998</v>
      </c>
      <c r="OPD5">
        <v>-2359311.1220999998</v>
      </c>
      <c r="OPE5">
        <v>-2359311.1220999998</v>
      </c>
      <c r="OPF5">
        <v>-2612023.4481100002</v>
      </c>
      <c r="OPG5">
        <v>-2612023.4481100002</v>
      </c>
      <c r="OPH5">
        <v>-2612023.4481100002</v>
      </c>
      <c r="OPI5">
        <v>-2612023.4481100002</v>
      </c>
      <c r="OPJ5">
        <v>-2612023.4481100002</v>
      </c>
      <c r="OPK5">
        <v>-2612023.4481100002</v>
      </c>
      <c r="OPL5">
        <v>-2612023.4481100002</v>
      </c>
      <c r="OPM5">
        <v>-2612023.4481100002</v>
      </c>
      <c r="OPN5">
        <v>-2612023.4481100002</v>
      </c>
      <c r="OPO5">
        <v>-2612023.4481100002</v>
      </c>
      <c r="OPP5">
        <v>-2612023.4481100002</v>
      </c>
      <c r="OPQ5">
        <v>-2612041.7736499999</v>
      </c>
      <c r="OPR5">
        <v>-2612041.7736499999</v>
      </c>
      <c r="OPS5">
        <v>-2612041.7736499999</v>
      </c>
      <c r="OPT5">
        <v>-2612041.7736499999</v>
      </c>
      <c r="OPU5">
        <v>-2612041.7736499999</v>
      </c>
      <c r="OPV5">
        <v>-2612041.7736499999</v>
      </c>
      <c r="OPW5">
        <v>-2612041.7736499999</v>
      </c>
      <c r="OPX5">
        <v>-2612041.7736499999</v>
      </c>
      <c r="OPY5">
        <v>-2612041.7736499999</v>
      </c>
      <c r="OPZ5">
        <v>-2612041.7736499999</v>
      </c>
      <c r="OQA5">
        <v>-2612041.7736499999</v>
      </c>
      <c r="OQB5">
        <v>-2612023.4481100002</v>
      </c>
      <c r="OQC5">
        <v>-2612023.4481100002</v>
      </c>
      <c r="OQD5">
        <v>-2612023.4481100002</v>
      </c>
      <c r="OQE5">
        <v>-2612023.4481100002</v>
      </c>
      <c r="OQF5">
        <v>-2612023.4481100002</v>
      </c>
      <c r="OQG5">
        <v>-2612023.4481100002</v>
      </c>
      <c r="OQH5">
        <v>-2612023.4481100002</v>
      </c>
      <c r="OQI5">
        <v>-2612023.4481100002</v>
      </c>
      <c r="OQJ5">
        <v>-2612023.4481100002</v>
      </c>
      <c r="OQK5">
        <v>-2612023.4481100002</v>
      </c>
      <c r="OQL5">
        <v>-2612023.4481100002</v>
      </c>
      <c r="OQM5">
        <v>-2612041.7736499999</v>
      </c>
      <c r="OQN5">
        <v>-2612041.7736499999</v>
      </c>
      <c r="OQO5">
        <v>-2612041.7736499999</v>
      </c>
      <c r="OQP5">
        <v>-2612041.7736499999</v>
      </c>
      <c r="OQQ5">
        <v>-2612041.7736499999</v>
      </c>
      <c r="OQR5">
        <v>-2612041.7736499999</v>
      </c>
      <c r="OQS5">
        <v>-2612041.7736499999</v>
      </c>
      <c r="OQT5">
        <v>-2612041.7736499999</v>
      </c>
      <c r="OQU5">
        <v>-2612041.7736499999</v>
      </c>
      <c r="OQV5">
        <v>-2612041.7736499999</v>
      </c>
      <c r="OQW5">
        <v>-2612041.7736499999</v>
      </c>
      <c r="OQX5">
        <v>-2986801.27409</v>
      </c>
      <c r="OQY5">
        <v>-2986801.27409</v>
      </c>
      <c r="OQZ5">
        <v>-2986801.27409</v>
      </c>
      <c r="ORA5">
        <v>-2986801.27409</v>
      </c>
      <c r="ORB5">
        <v>-2986801.27409</v>
      </c>
      <c r="ORC5">
        <v>-2986801.27409</v>
      </c>
      <c r="ORD5">
        <v>-2986801.27409</v>
      </c>
      <c r="ORE5">
        <v>-2986801.27409</v>
      </c>
      <c r="ORF5">
        <v>-2986801.27409</v>
      </c>
      <c r="ORG5">
        <v>-2986801.27409</v>
      </c>
      <c r="ORH5">
        <v>-2986801.27409</v>
      </c>
      <c r="ORI5">
        <v>-2986837.4931800002</v>
      </c>
      <c r="ORJ5">
        <v>-2986837.4931800002</v>
      </c>
      <c r="ORK5">
        <v>-2986837.4931800002</v>
      </c>
      <c r="ORL5">
        <v>-2986837.4931800002</v>
      </c>
      <c r="ORM5">
        <v>-2986837.4931800002</v>
      </c>
      <c r="ORN5">
        <v>-2986837.4931800002</v>
      </c>
      <c r="ORO5">
        <v>-2986837.4931800002</v>
      </c>
      <c r="ORP5">
        <v>-2986837.4931800002</v>
      </c>
      <c r="ORQ5">
        <v>-2986837.4931800002</v>
      </c>
      <c r="ORR5">
        <v>-2986837.4931800002</v>
      </c>
      <c r="ORS5">
        <v>-2986837.4931800002</v>
      </c>
      <c r="ORT5">
        <v>-2986801.27409</v>
      </c>
      <c r="ORU5">
        <v>-2986801.27409</v>
      </c>
      <c r="ORV5">
        <v>-2986801.27409</v>
      </c>
      <c r="ORW5">
        <v>-2986801.27409</v>
      </c>
      <c r="ORX5">
        <v>-2986801.27409</v>
      </c>
      <c r="ORY5">
        <v>-2986801.27409</v>
      </c>
      <c r="ORZ5">
        <v>-2986801.27409</v>
      </c>
      <c r="OSA5">
        <v>-2986801.27409</v>
      </c>
      <c r="OSB5">
        <v>-2986801.27409</v>
      </c>
      <c r="OSC5">
        <v>-2986801.27409</v>
      </c>
      <c r="OSD5">
        <v>-2986801.27409</v>
      </c>
      <c r="OSE5">
        <v>-2986837.4931800002</v>
      </c>
      <c r="OSF5">
        <v>-2986837.4931800002</v>
      </c>
      <c r="OSG5">
        <v>-2986837.4931800002</v>
      </c>
      <c r="OSH5">
        <v>-2986837.4931800002</v>
      </c>
      <c r="OSI5">
        <v>-2986837.4931800002</v>
      </c>
      <c r="OSJ5">
        <v>-2986837.4931800002</v>
      </c>
      <c r="OSK5">
        <v>-2986837.4931800002</v>
      </c>
      <c r="OSL5">
        <v>-2986837.4931800002</v>
      </c>
      <c r="OSM5">
        <v>-2986837.4931800002</v>
      </c>
      <c r="OSN5">
        <v>-2986837.4931800002</v>
      </c>
      <c r="OSO5">
        <v>-2986837.4931800002</v>
      </c>
      <c r="OSP5">
        <v>-36380139.454499997</v>
      </c>
      <c r="OSQ5">
        <v>-36380139.454499997</v>
      </c>
      <c r="OSR5">
        <v>-36380139.454499997</v>
      </c>
      <c r="OSS5">
        <v>-36380139.454499997</v>
      </c>
      <c r="OST5">
        <v>-36380139.454499997</v>
      </c>
      <c r="OSU5">
        <v>-36380139.454499997</v>
      </c>
      <c r="OSV5">
        <v>-36380139.454499997</v>
      </c>
      <c r="OSW5">
        <v>-36380139.454499997</v>
      </c>
      <c r="OSX5">
        <v>-36380139.454499997</v>
      </c>
      <c r="OSY5">
        <v>-36380139.454499997</v>
      </c>
      <c r="OSZ5">
        <v>-36380139.454499997</v>
      </c>
      <c r="OTA5">
        <v>-36380139.454499997</v>
      </c>
      <c r="OTB5">
        <v>-36380139.454499997</v>
      </c>
      <c r="OTC5">
        <v>-36380139.454499997</v>
      </c>
      <c r="OTD5">
        <v>-36380139.454499997</v>
      </c>
      <c r="OTE5">
        <v>-36380139.454499997</v>
      </c>
      <c r="OTF5">
        <v>-36380139.454499997</v>
      </c>
      <c r="OTG5">
        <v>-36380139.454499997</v>
      </c>
      <c r="OTH5">
        <v>-36380139.454499997</v>
      </c>
      <c r="OTI5">
        <v>-36380139.454499997</v>
      </c>
      <c r="OTJ5">
        <v>-36380139.454499997</v>
      </c>
      <c r="OTK5">
        <v>-36380139.454499997</v>
      </c>
      <c r="OTL5">
        <v>-36380139.454499997</v>
      </c>
      <c r="OTM5">
        <v>-36380139.454499997</v>
      </c>
      <c r="OTN5">
        <v>-36380139.454499997</v>
      </c>
      <c r="OTO5">
        <v>-36380139.454499997</v>
      </c>
      <c r="OTP5">
        <v>-36380139.454499997</v>
      </c>
      <c r="OTQ5">
        <v>-36380139.454499997</v>
      </c>
      <c r="OTR5">
        <v>-36380139.454499997</v>
      </c>
      <c r="OTS5">
        <v>-36380139.454499997</v>
      </c>
      <c r="OTT5">
        <v>-36380139.454499997</v>
      </c>
      <c r="OTU5">
        <v>-36380139.454499997</v>
      </c>
      <c r="OTV5">
        <v>-36380139.454499997</v>
      </c>
      <c r="OTW5">
        <v>-36380139.454499997</v>
      </c>
      <c r="OTX5">
        <v>-36380139.454499997</v>
      </c>
      <c r="OTY5">
        <v>-36380139.454499997</v>
      </c>
      <c r="OTZ5">
        <v>-36380139.454499997</v>
      </c>
      <c r="OUA5">
        <v>-36380139.454499997</v>
      </c>
      <c r="OUB5">
        <v>-36380139.454499997</v>
      </c>
      <c r="OUC5">
        <v>-36380139.454499997</v>
      </c>
      <c r="OUD5">
        <v>-36380139.454499997</v>
      </c>
      <c r="OUE5">
        <v>-36380139.454499997</v>
      </c>
      <c r="OUF5">
        <v>-36380139.454499997</v>
      </c>
      <c r="OUG5">
        <v>-36380139.454499997</v>
      </c>
      <c r="OUH5">
        <v>-55142901.8081</v>
      </c>
      <c r="OUI5">
        <v>-55142901.8081</v>
      </c>
      <c r="OUJ5">
        <v>-55142901.8081</v>
      </c>
      <c r="OUK5">
        <v>-55142901.8081</v>
      </c>
      <c r="OUL5">
        <v>-55142901.8081</v>
      </c>
      <c r="OUM5">
        <v>-55142901.8081</v>
      </c>
      <c r="OUN5">
        <v>-55142901.8081</v>
      </c>
      <c r="OUO5">
        <v>-55142901.8081</v>
      </c>
      <c r="OUP5">
        <v>-55142901.8081</v>
      </c>
      <c r="OUQ5">
        <v>-55142901.8081</v>
      </c>
      <c r="OUR5">
        <v>-55142901.8081</v>
      </c>
      <c r="OUS5">
        <v>-55142901.8081</v>
      </c>
      <c r="OUT5">
        <v>-55142901.8081</v>
      </c>
      <c r="OUU5">
        <v>-55142901.8081</v>
      </c>
      <c r="OUV5">
        <v>-55142901.8081</v>
      </c>
      <c r="OUW5">
        <v>-55142901.8081</v>
      </c>
      <c r="OUX5">
        <v>-55142901.8081</v>
      </c>
      <c r="OUY5">
        <v>-55142901.8081</v>
      </c>
      <c r="OUZ5">
        <v>-55142901.8081</v>
      </c>
      <c r="OVA5">
        <v>-55142901.8081</v>
      </c>
      <c r="OVB5">
        <v>-55142901.8081</v>
      </c>
      <c r="OVC5">
        <v>-55142901.8081</v>
      </c>
      <c r="OVD5">
        <v>-55142901.8081</v>
      </c>
      <c r="OVE5">
        <v>-55142901.8081</v>
      </c>
      <c r="OVF5">
        <v>-55142901.8081</v>
      </c>
      <c r="OVG5">
        <v>-55142901.8081</v>
      </c>
      <c r="OVH5">
        <v>-55142901.8081</v>
      </c>
      <c r="OVI5">
        <v>-55142901.8081</v>
      </c>
      <c r="OVJ5">
        <v>-55142901.8081</v>
      </c>
      <c r="OVK5">
        <v>-55142901.8081</v>
      </c>
      <c r="OVL5">
        <v>-55142901.8081</v>
      </c>
      <c r="OVM5">
        <v>-55142901.8081</v>
      </c>
      <c r="OVN5">
        <v>-55142901.8081</v>
      </c>
      <c r="OVO5">
        <v>-55142901.8081</v>
      </c>
      <c r="OVP5">
        <v>-55142901.8081</v>
      </c>
      <c r="OVQ5">
        <v>-55142901.8081</v>
      </c>
      <c r="OVR5">
        <v>-55142901.8081</v>
      </c>
      <c r="OVS5">
        <v>-55142901.8081</v>
      </c>
      <c r="OVT5">
        <v>-55142901.8081</v>
      </c>
      <c r="OVU5">
        <v>-55142901.8081</v>
      </c>
      <c r="OVV5">
        <v>-55142901.8081</v>
      </c>
      <c r="OVW5">
        <v>-55142901.8081</v>
      </c>
      <c r="OVX5">
        <v>-55142901.8081</v>
      </c>
      <c r="OVY5">
        <v>-55142901.8081</v>
      </c>
      <c r="OVZ5">
        <v>-83582956.205599993</v>
      </c>
      <c r="OWA5">
        <v>-83582956.205599993</v>
      </c>
      <c r="OWB5">
        <v>-83582956.205599993</v>
      </c>
      <c r="OWC5">
        <v>-83582956.205599993</v>
      </c>
      <c r="OWD5">
        <v>-83582956.205599993</v>
      </c>
      <c r="OWE5">
        <v>-83582956.205599993</v>
      </c>
      <c r="OWF5">
        <v>-83582956.205599993</v>
      </c>
      <c r="OWG5">
        <v>-83582956.205599993</v>
      </c>
      <c r="OWH5">
        <v>-83582956.205599993</v>
      </c>
      <c r="OWI5">
        <v>-83582956.205599993</v>
      </c>
      <c r="OWJ5">
        <v>-83582956.205599993</v>
      </c>
      <c r="OWK5">
        <v>-83582956.205599993</v>
      </c>
      <c r="OWL5">
        <v>-83582956.205599993</v>
      </c>
      <c r="OWM5">
        <v>-83582956.205599993</v>
      </c>
      <c r="OWN5">
        <v>-83582956.205599993</v>
      </c>
      <c r="OWO5">
        <v>-83582956.205599993</v>
      </c>
      <c r="OWP5">
        <v>-83582956.205599993</v>
      </c>
      <c r="OWQ5">
        <v>-83582956.205599993</v>
      </c>
      <c r="OWR5">
        <v>-83582956.205599993</v>
      </c>
      <c r="OWS5">
        <v>-83582956.205599993</v>
      </c>
      <c r="OWT5">
        <v>-83582956.205599993</v>
      </c>
      <c r="OWU5">
        <v>-83582956.205599993</v>
      </c>
      <c r="OWV5">
        <v>-83582956.205599993</v>
      </c>
      <c r="OWW5">
        <v>-83582956.205599993</v>
      </c>
      <c r="OWX5">
        <v>-83582956.205599993</v>
      </c>
      <c r="OWY5">
        <v>-83582956.205599993</v>
      </c>
      <c r="OWZ5">
        <v>-83582956.205599993</v>
      </c>
      <c r="OXA5">
        <v>-83582956.205599993</v>
      </c>
      <c r="OXB5">
        <v>-83582956.205599993</v>
      </c>
      <c r="OXC5">
        <v>-83582956.205599993</v>
      </c>
      <c r="OXD5">
        <v>-83582956.205599993</v>
      </c>
      <c r="OXE5">
        <v>-83582956.205599993</v>
      </c>
      <c r="OXF5">
        <v>-83582956.205599993</v>
      </c>
      <c r="OXG5">
        <v>-83582956.205599993</v>
      </c>
      <c r="OXH5">
        <v>-83582956.205599993</v>
      </c>
      <c r="OXI5">
        <v>-83582956.205599993</v>
      </c>
      <c r="OXJ5">
        <v>-83582956.205599993</v>
      </c>
      <c r="OXK5">
        <v>-83582956.205599993</v>
      </c>
      <c r="OXL5">
        <v>-83582956.205599993</v>
      </c>
      <c r="OXM5">
        <v>-83582956.205599993</v>
      </c>
      <c r="OXN5">
        <v>-83582956.205599993</v>
      </c>
      <c r="OXO5">
        <v>-83582956.205599993</v>
      </c>
      <c r="OXP5">
        <v>-83582956.205599993</v>
      </c>
      <c r="OXQ5">
        <v>-83582956.205599993</v>
      </c>
      <c r="OXR5">
        <v>-36380139.454499997</v>
      </c>
      <c r="OXS5">
        <v>-36380139.454499997</v>
      </c>
      <c r="OXT5">
        <v>-36380139.454499997</v>
      </c>
      <c r="OXU5">
        <v>-36380139.454499997</v>
      </c>
      <c r="OXV5">
        <v>-36380139.454499997</v>
      </c>
      <c r="OXW5">
        <v>-36380139.454499997</v>
      </c>
      <c r="OXX5">
        <v>-36380139.454499997</v>
      </c>
      <c r="OXY5">
        <v>-36380139.454499997</v>
      </c>
      <c r="OXZ5">
        <v>-36380139.454499997</v>
      </c>
      <c r="OYA5">
        <v>-36380139.454499997</v>
      </c>
      <c r="OYB5">
        <v>-36380139.454499997</v>
      </c>
      <c r="OYC5">
        <v>-36380139.454499997</v>
      </c>
      <c r="OYD5">
        <v>-36380139.454499997</v>
      </c>
      <c r="OYE5">
        <v>-36380139.454499997</v>
      </c>
      <c r="OYF5">
        <v>-36380139.454499997</v>
      </c>
      <c r="OYG5">
        <v>-36380139.454499997</v>
      </c>
      <c r="OYH5">
        <v>-36380139.454499997</v>
      </c>
      <c r="OYI5">
        <v>-36380139.454499997</v>
      </c>
      <c r="OYJ5">
        <v>-36380139.454499997</v>
      </c>
      <c r="OYK5">
        <v>-36380139.454499997</v>
      </c>
      <c r="OYL5">
        <v>-36380139.454499997</v>
      </c>
      <c r="OYM5">
        <v>-36380139.454499997</v>
      </c>
      <c r="OYN5">
        <v>-36380139.454499997</v>
      </c>
      <c r="OYO5">
        <v>-36380139.454499997</v>
      </c>
      <c r="OYP5">
        <v>-36380139.454499997</v>
      </c>
      <c r="OYQ5">
        <v>-36380139.454499997</v>
      </c>
      <c r="OYR5">
        <v>-36380139.454499997</v>
      </c>
      <c r="OYS5">
        <v>-36380139.454499997</v>
      </c>
      <c r="OYT5">
        <v>-36380139.454499997</v>
      </c>
      <c r="OYU5">
        <v>-36380139.454499997</v>
      </c>
      <c r="OYV5">
        <v>-36380139.454499997</v>
      </c>
      <c r="OYW5">
        <v>-36380139.454499997</v>
      </c>
      <c r="OYX5">
        <v>-36380139.454499997</v>
      </c>
      <c r="OYY5">
        <v>-36380139.454499997</v>
      </c>
      <c r="OYZ5">
        <v>-36380139.454499997</v>
      </c>
      <c r="OZA5">
        <v>-36380139.454499997</v>
      </c>
      <c r="OZB5">
        <v>-36380139.454499997</v>
      </c>
      <c r="OZC5">
        <v>-36380139.454499997</v>
      </c>
      <c r="OZD5">
        <v>-36380139.454499997</v>
      </c>
      <c r="OZE5">
        <v>-36380139.454499997</v>
      </c>
      <c r="OZF5">
        <v>-36380139.454499997</v>
      </c>
      <c r="OZG5">
        <v>-36380139.454499997</v>
      </c>
      <c r="OZH5">
        <v>-36380139.454499997</v>
      </c>
      <c r="OZI5">
        <v>-36380139.454499997</v>
      </c>
      <c r="OZJ5">
        <v>-55142901.8081</v>
      </c>
      <c r="OZK5">
        <v>-55142901.8081</v>
      </c>
      <c r="OZL5">
        <v>-55142901.8081</v>
      </c>
      <c r="OZM5">
        <v>-55142901.8081</v>
      </c>
      <c r="OZN5">
        <v>-55142901.8081</v>
      </c>
      <c r="OZO5">
        <v>-55142901.8081</v>
      </c>
      <c r="OZP5">
        <v>-55142901.8081</v>
      </c>
      <c r="OZQ5">
        <v>-55142901.8081</v>
      </c>
      <c r="OZR5">
        <v>-55142901.8081</v>
      </c>
      <c r="OZS5">
        <v>-55142901.8081</v>
      </c>
      <c r="OZT5">
        <v>-55142901.8081</v>
      </c>
      <c r="OZU5">
        <v>-55142901.8081</v>
      </c>
      <c r="OZV5">
        <v>-55142901.8081</v>
      </c>
      <c r="OZW5">
        <v>-55142901.8081</v>
      </c>
      <c r="OZX5">
        <v>-55142901.8081</v>
      </c>
      <c r="OZY5">
        <v>-55142901.8081</v>
      </c>
      <c r="OZZ5">
        <v>-55142901.8081</v>
      </c>
      <c r="PAA5">
        <v>-55142901.8081</v>
      </c>
      <c r="PAB5">
        <v>-55142901.8081</v>
      </c>
      <c r="PAC5">
        <v>-55142901.8081</v>
      </c>
      <c r="PAD5">
        <v>-55142901.8081</v>
      </c>
      <c r="PAE5">
        <v>-55142901.8081</v>
      </c>
      <c r="PAF5">
        <v>-55142901.8081</v>
      </c>
      <c r="PAG5">
        <v>-55142901.8081</v>
      </c>
      <c r="PAH5">
        <v>-55142901.8081</v>
      </c>
      <c r="PAI5">
        <v>-55142901.8081</v>
      </c>
      <c r="PAJ5">
        <v>-55142901.8081</v>
      </c>
      <c r="PAK5">
        <v>-55142901.8081</v>
      </c>
      <c r="PAL5">
        <v>-55142901.8081</v>
      </c>
      <c r="PAM5">
        <v>-55142901.8081</v>
      </c>
      <c r="PAN5">
        <v>-55142901.8081</v>
      </c>
      <c r="PAO5">
        <v>-55142901.8081</v>
      </c>
      <c r="PAP5">
        <v>-55142901.8081</v>
      </c>
      <c r="PAQ5">
        <v>-55142901.8081</v>
      </c>
      <c r="PAR5">
        <v>-55142901.8081</v>
      </c>
      <c r="PAS5">
        <v>-55142901.8081</v>
      </c>
      <c r="PAT5">
        <v>-55142901.8081</v>
      </c>
      <c r="PAU5">
        <v>-55142901.8081</v>
      </c>
      <c r="PAV5">
        <v>-55142901.8081</v>
      </c>
      <c r="PAW5">
        <v>-55142901.8081</v>
      </c>
      <c r="PAX5">
        <v>-55142901.8081</v>
      </c>
      <c r="PAY5">
        <v>-55142901.8081</v>
      </c>
      <c r="PAZ5">
        <v>-55142901.8081</v>
      </c>
      <c r="PBA5">
        <v>-55142901.8081</v>
      </c>
      <c r="PBB5">
        <v>-83582956.205599993</v>
      </c>
      <c r="PBC5">
        <v>-83582956.205599993</v>
      </c>
      <c r="PBD5">
        <v>-83582956.205599993</v>
      </c>
      <c r="PBE5">
        <v>-83582956.205599993</v>
      </c>
      <c r="PBF5">
        <v>-83582956.205599993</v>
      </c>
      <c r="PBG5">
        <v>-83582956.205599993</v>
      </c>
      <c r="PBH5">
        <v>-83582956.205599993</v>
      </c>
      <c r="PBI5">
        <v>-83582956.205599993</v>
      </c>
      <c r="PBJ5">
        <v>-83582956.205599993</v>
      </c>
      <c r="PBK5">
        <v>-83582956.205599993</v>
      </c>
      <c r="PBL5">
        <v>-83582956.205599993</v>
      </c>
      <c r="PBM5">
        <v>-83582956.205599993</v>
      </c>
      <c r="PBN5">
        <v>-83582956.205599993</v>
      </c>
      <c r="PBO5">
        <v>-83582956.205599993</v>
      </c>
      <c r="PBP5">
        <v>-83582956.205599993</v>
      </c>
      <c r="PBQ5">
        <v>-83582956.205599993</v>
      </c>
      <c r="PBR5">
        <v>-83582956.205599993</v>
      </c>
      <c r="PBS5">
        <v>-83582956.205599993</v>
      </c>
      <c r="PBT5">
        <v>-83582956.205599993</v>
      </c>
      <c r="PBU5">
        <v>-83582956.205599993</v>
      </c>
      <c r="PBV5">
        <v>-83582956.205599993</v>
      </c>
      <c r="PBW5">
        <v>-83582956.205599993</v>
      </c>
      <c r="PBX5">
        <v>-83582956.205599993</v>
      </c>
      <c r="PBY5">
        <v>-83582956.205599993</v>
      </c>
      <c r="PBZ5">
        <v>-83582956.205599993</v>
      </c>
      <c r="PCA5">
        <v>-83582956.205599993</v>
      </c>
      <c r="PCB5">
        <v>-83582956.205599993</v>
      </c>
      <c r="PCC5">
        <v>-83582956.205599993</v>
      </c>
      <c r="PCD5">
        <v>-83582956.205599993</v>
      </c>
      <c r="PCE5">
        <v>-83582956.205599993</v>
      </c>
      <c r="PCF5">
        <v>-83582956.205599993</v>
      </c>
      <c r="PCG5">
        <v>-83582956.205599993</v>
      </c>
      <c r="PCH5">
        <v>-83582956.205599993</v>
      </c>
      <c r="PCI5">
        <v>-83582956.205599993</v>
      </c>
      <c r="PCJ5">
        <v>-83582956.205599993</v>
      </c>
      <c r="PCK5">
        <v>-83582956.205599993</v>
      </c>
      <c r="PCL5">
        <v>-83582956.205599993</v>
      </c>
      <c r="PCM5">
        <v>-83582956.205599993</v>
      </c>
      <c r="PCN5">
        <v>-83582956.205599993</v>
      </c>
      <c r="PCO5">
        <v>-83582956.205599993</v>
      </c>
      <c r="PCP5">
        <v>-83582956.205599993</v>
      </c>
      <c r="PCQ5">
        <v>-83582956.205599993</v>
      </c>
      <c r="PCR5">
        <v>-83582956.205599993</v>
      </c>
      <c r="PCS5">
        <v>-83582956.205599993</v>
      </c>
      <c r="PCT5">
        <v>-746594.59634000005</v>
      </c>
      <c r="PCU5">
        <v>-746594.59634000005</v>
      </c>
      <c r="PCV5">
        <v>-746594.59634000005</v>
      </c>
      <c r="PCW5">
        <v>-746594.59634000005</v>
      </c>
      <c r="PCX5">
        <v>-746594.59634000005</v>
      </c>
      <c r="PCY5">
        <v>-746594.59634000005</v>
      </c>
      <c r="PCZ5">
        <v>-746594.59634000005</v>
      </c>
      <c r="PDA5">
        <v>-746594.59634000005</v>
      </c>
      <c r="PDB5">
        <v>-746594.59634000005</v>
      </c>
      <c r="PDC5">
        <v>-746594.59634000005</v>
      </c>
      <c r="PDD5">
        <v>-746594.59634000005</v>
      </c>
      <c r="PDE5">
        <v>-746565.35476200003</v>
      </c>
      <c r="PDF5">
        <v>-746565.35476200003</v>
      </c>
      <c r="PDG5">
        <v>-746565.35476200003</v>
      </c>
      <c r="PDH5">
        <v>-746565.35476200003</v>
      </c>
      <c r="PDI5">
        <v>-746565.35476200003</v>
      </c>
      <c r="PDJ5">
        <v>-746565.35476200003</v>
      </c>
      <c r="PDK5">
        <v>-746565.35476200003</v>
      </c>
      <c r="PDL5">
        <v>-746565.35476200003</v>
      </c>
      <c r="PDM5">
        <v>-746565.35476200003</v>
      </c>
      <c r="PDN5">
        <v>-746565.35476200003</v>
      </c>
      <c r="PDO5">
        <v>-746565.35476200003</v>
      </c>
      <c r="PDP5">
        <v>-746594.59634000005</v>
      </c>
      <c r="PDQ5">
        <v>-746594.59634000005</v>
      </c>
      <c r="PDR5">
        <v>-746594.59634000005</v>
      </c>
      <c r="PDS5">
        <v>-746594.59634000005</v>
      </c>
      <c r="PDT5">
        <v>-746594.59634000005</v>
      </c>
      <c r="PDU5">
        <v>-746594.59634000005</v>
      </c>
      <c r="PDV5">
        <v>-746594.59634000005</v>
      </c>
      <c r="PDW5">
        <v>-746594.59634000005</v>
      </c>
      <c r="PDX5">
        <v>-746594.59634000005</v>
      </c>
      <c r="PDY5">
        <v>-746594.59634000005</v>
      </c>
      <c r="PDZ5">
        <v>-746594.59634000005</v>
      </c>
      <c r="PEA5">
        <v>-746565.35476200003</v>
      </c>
      <c r="PEB5">
        <v>-746565.35476200003</v>
      </c>
      <c r="PEC5">
        <v>-746565.35476200003</v>
      </c>
      <c r="PED5">
        <v>-746565.35476200003</v>
      </c>
      <c r="PEE5">
        <v>-746565.35476200003</v>
      </c>
      <c r="PEF5">
        <v>-746565.35476200003</v>
      </c>
      <c r="PEG5">
        <v>-746565.35476200003</v>
      </c>
      <c r="PEH5">
        <v>-746565.35476200003</v>
      </c>
      <c r="PEI5">
        <v>-746565.35476200003</v>
      </c>
      <c r="PEJ5">
        <v>-746565.35476200003</v>
      </c>
      <c r="PEK5">
        <v>-746565.35476200003</v>
      </c>
      <c r="PEL5">
        <v>-1131559.31801</v>
      </c>
      <c r="PEM5">
        <v>-1131559.31801</v>
      </c>
      <c r="PEN5">
        <v>-1131559.31801</v>
      </c>
      <c r="PEO5">
        <v>-1131559.31801</v>
      </c>
      <c r="PEP5">
        <v>-1131559.31801</v>
      </c>
      <c r="PEQ5">
        <v>-1131559.31801</v>
      </c>
      <c r="PER5">
        <v>-1131559.31801</v>
      </c>
      <c r="PES5">
        <v>-1131559.31801</v>
      </c>
      <c r="PET5">
        <v>-1131559.31801</v>
      </c>
      <c r="PEU5">
        <v>-1131559.31801</v>
      </c>
      <c r="PEV5">
        <v>-1131559.31801</v>
      </c>
      <c r="PEW5">
        <v>-1131500.8348600001</v>
      </c>
      <c r="PEX5">
        <v>-1131500.8348600001</v>
      </c>
      <c r="PEY5">
        <v>-1131500.8348600001</v>
      </c>
      <c r="PEZ5">
        <v>-1131500.8348600001</v>
      </c>
      <c r="PFA5">
        <v>-1131500.8348600001</v>
      </c>
      <c r="PFB5">
        <v>-1131500.8348600001</v>
      </c>
      <c r="PFC5">
        <v>-1131500.8348600001</v>
      </c>
      <c r="PFD5">
        <v>-1131500.8348600001</v>
      </c>
      <c r="PFE5">
        <v>-1131500.8348600001</v>
      </c>
      <c r="PFF5">
        <v>-1131500.8348600001</v>
      </c>
      <c r="PFG5">
        <v>-1131500.8348600001</v>
      </c>
      <c r="PFH5">
        <v>-1131559.31801</v>
      </c>
      <c r="PFI5">
        <v>-1131559.31801</v>
      </c>
      <c r="PFJ5">
        <v>-1131559.31801</v>
      </c>
      <c r="PFK5">
        <v>-1131559.31801</v>
      </c>
      <c r="PFL5">
        <v>-1131559.31801</v>
      </c>
      <c r="PFM5">
        <v>-1131559.31801</v>
      </c>
      <c r="PFN5">
        <v>-1131559.31801</v>
      </c>
      <c r="PFO5">
        <v>-1131559.31801</v>
      </c>
      <c r="PFP5">
        <v>-1131559.31801</v>
      </c>
      <c r="PFQ5">
        <v>-1131559.31801</v>
      </c>
      <c r="PFR5">
        <v>-1131559.31801</v>
      </c>
      <c r="PFS5">
        <v>-1131500.8348600001</v>
      </c>
      <c r="PFT5">
        <v>-1131500.8348600001</v>
      </c>
      <c r="PFU5">
        <v>-1131500.8348600001</v>
      </c>
      <c r="PFV5">
        <v>-1131500.8348600001</v>
      </c>
      <c r="PFW5">
        <v>-1131500.8348600001</v>
      </c>
      <c r="PFX5">
        <v>-1131500.8348600001</v>
      </c>
      <c r="PFY5">
        <v>-1131500.8348600001</v>
      </c>
      <c r="PFZ5">
        <v>-1131500.8348600001</v>
      </c>
      <c r="PGA5">
        <v>-1131500.8348600001</v>
      </c>
      <c r="PGB5">
        <v>-1131500.8348600001</v>
      </c>
      <c r="PGC5">
        <v>-1131500.8348600001</v>
      </c>
      <c r="PGD5">
        <v>-1714991.55372</v>
      </c>
      <c r="PGE5">
        <v>-1714991.55372</v>
      </c>
      <c r="PGF5">
        <v>-1714991.55372</v>
      </c>
      <c r="PGG5">
        <v>-1714991.55372</v>
      </c>
      <c r="PGH5">
        <v>-1714991.55372</v>
      </c>
      <c r="PGI5">
        <v>-1714991.55372</v>
      </c>
      <c r="PGJ5">
        <v>-1714991.55372</v>
      </c>
      <c r="PGK5">
        <v>-1714991.55372</v>
      </c>
      <c r="PGL5">
        <v>-1714991.55372</v>
      </c>
      <c r="PGM5">
        <v>-1714991.55372</v>
      </c>
      <c r="PGN5">
        <v>-1714991.55372</v>
      </c>
      <c r="PGO5">
        <v>-1714874.5874099999</v>
      </c>
      <c r="PGP5">
        <v>-1714874.5874099999</v>
      </c>
      <c r="PGQ5">
        <v>-1714874.5874099999</v>
      </c>
      <c r="PGR5">
        <v>-1714874.5874099999</v>
      </c>
      <c r="PGS5">
        <v>-1714874.5874099999</v>
      </c>
      <c r="PGT5">
        <v>-1714874.5874099999</v>
      </c>
      <c r="PGU5">
        <v>-1714874.5874099999</v>
      </c>
      <c r="PGV5">
        <v>-1714874.5874099999</v>
      </c>
      <c r="PGW5">
        <v>-1714874.5874099999</v>
      </c>
      <c r="PGX5">
        <v>-1714874.5874099999</v>
      </c>
      <c r="PGY5">
        <v>-1714874.5874099999</v>
      </c>
      <c r="PGZ5">
        <v>-1714991.55372</v>
      </c>
      <c r="PHA5">
        <v>-1714991.55372</v>
      </c>
      <c r="PHB5">
        <v>-1714991.55372</v>
      </c>
      <c r="PHC5">
        <v>-1714991.55372</v>
      </c>
      <c r="PHD5">
        <v>-1714991.55372</v>
      </c>
      <c r="PHE5">
        <v>-1714991.55372</v>
      </c>
      <c r="PHF5">
        <v>-1714991.55372</v>
      </c>
      <c r="PHG5">
        <v>-1714991.55372</v>
      </c>
      <c r="PHH5">
        <v>-1714991.55372</v>
      </c>
      <c r="PHI5">
        <v>-1714991.55372</v>
      </c>
      <c r="PHJ5">
        <v>-1714991.55372</v>
      </c>
      <c r="PHK5">
        <v>-1714874.5874099999</v>
      </c>
      <c r="PHL5">
        <v>-1714874.5874099999</v>
      </c>
      <c r="PHM5">
        <v>-1714874.5874099999</v>
      </c>
      <c r="PHN5">
        <v>-1714874.5874099999</v>
      </c>
      <c r="PHO5">
        <v>-1714874.5874099999</v>
      </c>
      <c r="PHP5">
        <v>-1714874.5874099999</v>
      </c>
      <c r="PHQ5">
        <v>-1714874.5874099999</v>
      </c>
      <c r="PHR5">
        <v>-1714874.5874099999</v>
      </c>
      <c r="PHS5">
        <v>-1714874.5874099999</v>
      </c>
      <c r="PHT5">
        <v>-1714874.5874099999</v>
      </c>
      <c r="PHU5">
        <v>-1714874.5874099999</v>
      </c>
      <c r="PHV5">
        <v>-393337.23340600001</v>
      </c>
      <c r="PHW5">
        <v>-393337.23340600001</v>
      </c>
      <c r="PHX5">
        <v>-393337.23340600001</v>
      </c>
      <c r="PHY5">
        <v>-393337.23340600001</v>
      </c>
      <c r="PHZ5">
        <v>-393337.23340600001</v>
      </c>
      <c r="PIA5">
        <v>-393337.23340600001</v>
      </c>
      <c r="PIB5">
        <v>-393337.23340600001</v>
      </c>
      <c r="PIC5">
        <v>-393337.23340600001</v>
      </c>
      <c r="PID5">
        <v>-393337.23340600001</v>
      </c>
      <c r="PIE5">
        <v>-393337.23340600001</v>
      </c>
      <c r="PIF5">
        <v>-393337.23340600001</v>
      </c>
      <c r="PIG5">
        <v>-393316.51621700003</v>
      </c>
      <c r="PIH5">
        <v>-393316.51621700003</v>
      </c>
      <c r="PII5">
        <v>-393316.51621700003</v>
      </c>
      <c r="PIJ5">
        <v>-393316.51621700003</v>
      </c>
      <c r="PIK5">
        <v>-393316.51621700003</v>
      </c>
      <c r="PIL5">
        <v>-393316.51621700003</v>
      </c>
      <c r="PIM5">
        <v>-393316.51621700003</v>
      </c>
      <c r="PIN5">
        <v>-393316.51621700003</v>
      </c>
      <c r="PIO5">
        <v>-393316.51621700003</v>
      </c>
      <c r="PIP5">
        <v>-393316.51621700003</v>
      </c>
      <c r="PIQ5">
        <v>-393316.51621700003</v>
      </c>
      <c r="PIR5">
        <v>-393337.23340600001</v>
      </c>
      <c r="PIS5">
        <v>-393337.23340600001</v>
      </c>
      <c r="PIT5">
        <v>-393337.23340600001</v>
      </c>
      <c r="PIU5">
        <v>-393337.23340600001</v>
      </c>
      <c r="PIV5">
        <v>-393337.23340600001</v>
      </c>
      <c r="PIW5">
        <v>-393337.23340600001</v>
      </c>
      <c r="PIX5">
        <v>-393337.23340600001</v>
      </c>
      <c r="PIY5">
        <v>-393337.23340600001</v>
      </c>
      <c r="PIZ5">
        <v>-393337.23340600001</v>
      </c>
      <c r="PJA5">
        <v>-393337.23340600001</v>
      </c>
      <c r="PJB5">
        <v>-393337.23340600001</v>
      </c>
      <c r="PJC5">
        <v>-393316.51621700003</v>
      </c>
      <c r="PJD5">
        <v>-393316.51621700003</v>
      </c>
      <c r="PJE5">
        <v>-393316.51621700003</v>
      </c>
      <c r="PJF5">
        <v>-393316.51621700003</v>
      </c>
      <c r="PJG5">
        <v>-393316.51621700003</v>
      </c>
      <c r="PJH5">
        <v>-393316.51621700003</v>
      </c>
      <c r="PJI5">
        <v>-393316.51621700003</v>
      </c>
      <c r="PJJ5">
        <v>-393316.51621700003</v>
      </c>
      <c r="PJK5">
        <v>-393316.51621700003</v>
      </c>
      <c r="PJL5">
        <v>-393316.51621700003</v>
      </c>
      <c r="PJM5">
        <v>-393316.51621700003</v>
      </c>
      <c r="PJN5">
        <v>-585207.38847999997</v>
      </c>
      <c r="PJO5">
        <v>-585207.38847999997</v>
      </c>
      <c r="PJP5">
        <v>-585207.38847999997</v>
      </c>
      <c r="PJQ5">
        <v>-585207.38847999997</v>
      </c>
      <c r="PJR5">
        <v>-585207.38847999997</v>
      </c>
      <c r="PJS5">
        <v>-585207.38847999997</v>
      </c>
      <c r="PJT5">
        <v>-585207.38847999997</v>
      </c>
      <c r="PJU5">
        <v>-585207.38847999997</v>
      </c>
      <c r="PJV5">
        <v>-585207.38847999997</v>
      </c>
      <c r="PJW5">
        <v>-585207.38847999997</v>
      </c>
      <c r="PJX5">
        <v>-585207.38847999997</v>
      </c>
      <c r="PJY5">
        <v>-585166.90833799995</v>
      </c>
      <c r="PJZ5">
        <v>-585166.90833799995</v>
      </c>
      <c r="PKA5">
        <v>-585166.90833799995</v>
      </c>
      <c r="PKB5">
        <v>-585166.90833799995</v>
      </c>
      <c r="PKC5">
        <v>-585166.90833799995</v>
      </c>
      <c r="PKD5">
        <v>-585166.90833799995</v>
      </c>
      <c r="PKE5">
        <v>-585166.90833799995</v>
      </c>
      <c r="PKF5">
        <v>-585166.90833799995</v>
      </c>
      <c r="PKG5">
        <v>-585166.90833799995</v>
      </c>
      <c r="PKH5">
        <v>-585166.90833799995</v>
      </c>
      <c r="PKI5">
        <v>-585166.90833799995</v>
      </c>
      <c r="PKJ5">
        <v>-585207.38847999997</v>
      </c>
      <c r="PKK5">
        <v>-585207.38847999997</v>
      </c>
      <c r="PKL5">
        <v>-585207.38847999997</v>
      </c>
      <c r="PKM5">
        <v>-585207.38847999997</v>
      </c>
      <c r="PKN5">
        <v>-585207.38847999997</v>
      </c>
      <c r="PKO5">
        <v>-585207.38847999997</v>
      </c>
      <c r="PKP5">
        <v>-585207.38847999997</v>
      </c>
      <c r="PKQ5">
        <v>-585207.38847999997</v>
      </c>
      <c r="PKR5">
        <v>-585207.38847999997</v>
      </c>
      <c r="PKS5">
        <v>-585207.38847999997</v>
      </c>
      <c r="PKT5">
        <v>-585207.38847999997</v>
      </c>
      <c r="PKU5">
        <v>-585166.90833799995</v>
      </c>
      <c r="PKV5">
        <v>-585166.90833799995</v>
      </c>
      <c r="PKW5">
        <v>-585166.90833799995</v>
      </c>
      <c r="PKX5">
        <v>-585166.90833799995</v>
      </c>
      <c r="PKY5">
        <v>-585166.90833799995</v>
      </c>
      <c r="PKZ5">
        <v>-585166.90833799995</v>
      </c>
      <c r="PLA5">
        <v>-585166.90833799995</v>
      </c>
      <c r="PLB5">
        <v>-585166.90833799995</v>
      </c>
      <c r="PLC5">
        <v>-585166.90833799995</v>
      </c>
      <c r="PLD5">
        <v>-585166.90833799995</v>
      </c>
      <c r="PLE5">
        <v>-585166.90833799995</v>
      </c>
      <c r="PLF5">
        <v>-864427.62624300004</v>
      </c>
      <c r="PLG5">
        <v>-864427.62624300004</v>
      </c>
      <c r="PLH5">
        <v>-864427.62624300004</v>
      </c>
      <c r="PLI5">
        <v>-864427.62624300004</v>
      </c>
      <c r="PLJ5">
        <v>-864427.62624300004</v>
      </c>
      <c r="PLK5">
        <v>-864427.62624300004</v>
      </c>
      <c r="PLL5">
        <v>-864427.62624300004</v>
      </c>
      <c r="PLM5">
        <v>-864427.62624300004</v>
      </c>
      <c r="PLN5">
        <v>-864427.62624300004</v>
      </c>
      <c r="PLO5">
        <v>-864427.62624300004</v>
      </c>
      <c r="PLP5">
        <v>-864427.62624300004</v>
      </c>
      <c r="PLQ5">
        <v>-864347.62019699998</v>
      </c>
      <c r="PLR5">
        <v>-864347.62019699998</v>
      </c>
      <c r="PLS5">
        <v>-864347.62019699998</v>
      </c>
      <c r="PLT5">
        <v>-864347.62019699998</v>
      </c>
      <c r="PLU5">
        <v>-864347.62019699998</v>
      </c>
      <c r="PLV5">
        <v>-864347.62019699998</v>
      </c>
      <c r="PLW5">
        <v>-864347.62019699998</v>
      </c>
      <c r="PLX5">
        <v>-864347.62019699998</v>
      </c>
      <c r="PLY5">
        <v>-864347.62019699998</v>
      </c>
      <c r="PLZ5">
        <v>-864347.62019699998</v>
      </c>
      <c r="PMA5">
        <v>-864347.62019699998</v>
      </c>
      <c r="PMB5">
        <v>-864427.62624300004</v>
      </c>
      <c r="PMC5">
        <v>-864427.62624300004</v>
      </c>
      <c r="PMD5">
        <v>-864427.62624300004</v>
      </c>
      <c r="PME5">
        <v>-864427.62624300004</v>
      </c>
      <c r="PMF5">
        <v>-864427.62624300004</v>
      </c>
      <c r="PMG5">
        <v>-864427.62624300004</v>
      </c>
      <c r="PMH5">
        <v>-864427.62624300004</v>
      </c>
      <c r="PMI5">
        <v>-864427.62624300004</v>
      </c>
      <c r="PMJ5">
        <v>-864427.62624300004</v>
      </c>
      <c r="PMK5">
        <v>-864427.62624300004</v>
      </c>
      <c r="PML5">
        <v>-864427.62624300004</v>
      </c>
      <c r="PMM5">
        <v>-864347.62019699998</v>
      </c>
      <c r="PMN5">
        <v>-864347.62019699998</v>
      </c>
      <c r="PMO5">
        <v>-864347.62019699998</v>
      </c>
      <c r="PMP5">
        <v>-864347.62019699998</v>
      </c>
      <c r="PMQ5">
        <v>-864347.62019699998</v>
      </c>
      <c r="PMR5">
        <v>-864347.62019699998</v>
      </c>
      <c r="PMS5">
        <v>-864347.62019699998</v>
      </c>
      <c r="PMT5">
        <v>-864347.62019699998</v>
      </c>
      <c r="PMU5">
        <v>-864347.62019699998</v>
      </c>
      <c r="PMV5">
        <v>-864347.62019699998</v>
      </c>
      <c r="PMW5">
        <v>-864347.62019699998</v>
      </c>
      <c r="PMX5">
        <v>-23595.600981399999</v>
      </c>
      <c r="PMY5">
        <v>-23595.600981399999</v>
      </c>
      <c r="PMZ5">
        <v>-23595.600981399999</v>
      </c>
      <c r="PNA5">
        <v>-23595.600981399999</v>
      </c>
      <c r="PNB5">
        <v>-23595.600981399999</v>
      </c>
      <c r="PNC5">
        <v>-23595.600981399999</v>
      </c>
      <c r="PND5">
        <v>-23595.600981399999</v>
      </c>
      <c r="PNE5">
        <v>-23595.600981399999</v>
      </c>
      <c r="PNF5">
        <v>-23595.600981399999</v>
      </c>
      <c r="PNG5">
        <v>-23595.600981399999</v>
      </c>
      <c r="PNH5">
        <v>-23595.600981399999</v>
      </c>
      <c r="PNI5">
        <v>-23595.600981399999</v>
      </c>
      <c r="PNJ5">
        <v>-23595.600981399999</v>
      </c>
      <c r="PNK5">
        <v>-23595.600981399999</v>
      </c>
      <c r="PNL5">
        <v>-23595.600981399999</v>
      </c>
      <c r="PNM5">
        <v>-23595.600981399999</v>
      </c>
      <c r="PNN5">
        <v>-23595.600981399999</v>
      </c>
      <c r="PNO5">
        <v>-23595.600981399999</v>
      </c>
      <c r="PNP5">
        <v>-23595.600981399999</v>
      </c>
      <c r="PNQ5">
        <v>-23595.600981399999</v>
      </c>
      <c r="PNR5">
        <v>-23595.600981399999</v>
      </c>
      <c r="PNS5">
        <v>-23595.600981399999</v>
      </c>
      <c r="PNT5">
        <v>-23595.600981399999</v>
      </c>
      <c r="PNU5">
        <v>-23595.600981399999</v>
      </c>
      <c r="PNV5">
        <v>-23595.600981399999</v>
      </c>
      <c r="PNW5">
        <v>-23595.600981399999</v>
      </c>
      <c r="PNX5">
        <v>-23595.600981399999</v>
      </c>
      <c r="PNY5">
        <v>-23595.600981399999</v>
      </c>
      <c r="PNZ5">
        <v>-23595.600981399999</v>
      </c>
      <c r="POA5">
        <v>-23595.600981399999</v>
      </c>
      <c r="POB5">
        <v>-23595.600981399999</v>
      </c>
      <c r="POC5">
        <v>-23595.600981399999</v>
      </c>
      <c r="POD5">
        <v>-23595.600981399999</v>
      </c>
      <c r="POE5">
        <v>-23595.600981399999</v>
      </c>
      <c r="POF5">
        <v>-23595.600981399999</v>
      </c>
      <c r="POG5">
        <v>-23595.600981399999</v>
      </c>
      <c r="POH5">
        <v>-23595.600981399999</v>
      </c>
      <c r="POI5">
        <v>-23595.600981399999</v>
      </c>
      <c r="POJ5">
        <v>-23595.600981399999</v>
      </c>
      <c r="POK5">
        <v>-23595.600981399999</v>
      </c>
      <c r="POL5">
        <v>-23595.600981399999</v>
      </c>
      <c r="POM5">
        <v>-23595.600981399999</v>
      </c>
      <c r="PON5">
        <v>-23595.600981399999</v>
      </c>
      <c r="POO5">
        <v>-23595.600981399999</v>
      </c>
      <c r="POP5">
        <v>-46469.635071600002</v>
      </c>
      <c r="POQ5">
        <v>-46469.635071600002</v>
      </c>
      <c r="POR5">
        <v>-46469.635071600002</v>
      </c>
      <c r="POS5">
        <v>-46469.635071600002</v>
      </c>
      <c r="POT5">
        <v>-46469.635071600002</v>
      </c>
      <c r="POU5">
        <v>-46469.635071600002</v>
      </c>
      <c r="POV5">
        <v>-46469.635071600002</v>
      </c>
      <c r="POW5">
        <v>-46469.635071600002</v>
      </c>
      <c r="POX5">
        <v>-46469.635071600002</v>
      </c>
      <c r="POY5">
        <v>-46469.635071600002</v>
      </c>
      <c r="POZ5">
        <v>-46469.635071600002</v>
      </c>
      <c r="PPA5">
        <v>-46469.635071600002</v>
      </c>
      <c r="PPB5">
        <v>-46469.635071600002</v>
      </c>
      <c r="PPC5">
        <v>-46469.635071600002</v>
      </c>
      <c r="PPD5">
        <v>-46469.635071600002</v>
      </c>
      <c r="PPE5">
        <v>-46469.635071600002</v>
      </c>
      <c r="PPF5">
        <v>-46469.635071600002</v>
      </c>
      <c r="PPG5">
        <v>-46469.635071600002</v>
      </c>
      <c r="PPH5">
        <v>-46469.635071600002</v>
      </c>
      <c r="PPI5">
        <v>-46469.635071600002</v>
      </c>
      <c r="PPJ5">
        <v>-46469.635071600002</v>
      </c>
      <c r="PPK5">
        <v>-46469.635071600002</v>
      </c>
      <c r="PPL5">
        <v>-46469.635071600002</v>
      </c>
      <c r="PPM5">
        <v>-46469.635071600002</v>
      </c>
      <c r="PPN5">
        <v>-46469.635071600002</v>
      </c>
      <c r="PPO5">
        <v>-46469.635071600002</v>
      </c>
      <c r="PPP5">
        <v>-46469.635071600002</v>
      </c>
      <c r="PPQ5">
        <v>-46469.635071600002</v>
      </c>
      <c r="PPR5">
        <v>-46469.635071600002</v>
      </c>
      <c r="PPS5">
        <v>-46469.635071600002</v>
      </c>
      <c r="PPT5">
        <v>-46469.635071600002</v>
      </c>
      <c r="PPU5">
        <v>-46469.635071600002</v>
      </c>
      <c r="PPV5">
        <v>-46469.635071600002</v>
      </c>
      <c r="PPW5">
        <v>-46469.635071600002</v>
      </c>
      <c r="PPX5">
        <v>-46469.635071600002</v>
      </c>
      <c r="PPY5">
        <v>-46469.635071600002</v>
      </c>
      <c r="PPZ5">
        <v>-46469.635071600002</v>
      </c>
      <c r="PQA5">
        <v>-46469.635071600002</v>
      </c>
      <c r="PQB5">
        <v>-46469.635071600002</v>
      </c>
      <c r="PQC5">
        <v>-46469.635071600002</v>
      </c>
      <c r="PQD5">
        <v>-46469.635071600002</v>
      </c>
      <c r="PQE5">
        <v>-46469.635071600002</v>
      </c>
      <c r="PQF5">
        <v>-46469.635071600002</v>
      </c>
      <c r="PQG5">
        <v>-46469.635071600002</v>
      </c>
      <c r="PQH5">
        <v>-92217.703252000007</v>
      </c>
      <c r="PQI5">
        <v>-92217.703252000007</v>
      </c>
      <c r="PQJ5">
        <v>-92217.703252000007</v>
      </c>
      <c r="PQK5">
        <v>-92217.703252000007</v>
      </c>
      <c r="PQL5">
        <v>-92217.703252000007</v>
      </c>
      <c r="PQM5">
        <v>-92217.703252000007</v>
      </c>
      <c r="PQN5">
        <v>-92217.703252000007</v>
      </c>
      <c r="PQO5">
        <v>-92217.703252000007</v>
      </c>
      <c r="PQP5">
        <v>-92217.703252000007</v>
      </c>
      <c r="PQQ5">
        <v>-92217.703252000007</v>
      </c>
      <c r="PQR5">
        <v>-92217.703252000007</v>
      </c>
      <c r="PQS5">
        <v>-92217.703252000007</v>
      </c>
      <c r="PQT5">
        <v>-92217.703252000007</v>
      </c>
      <c r="PQU5">
        <v>-92217.703252000007</v>
      </c>
      <c r="PQV5">
        <v>-92217.703252000007</v>
      </c>
      <c r="PQW5">
        <v>-92217.703252000007</v>
      </c>
      <c r="PQX5">
        <v>-92217.703252000007</v>
      </c>
      <c r="PQY5">
        <v>-92217.703252000007</v>
      </c>
      <c r="PQZ5">
        <v>-92217.703252000007</v>
      </c>
      <c r="PRA5">
        <v>-92217.703252000007</v>
      </c>
      <c r="PRB5">
        <v>-92217.703252000007</v>
      </c>
      <c r="PRC5">
        <v>-92217.703252000007</v>
      </c>
      <c r="PRD5">
        <v>-92217.703252000007</v>
      </c>
      <c r="PRE5">
        <v>-92217.703252000007</v>
      </c>
      <c r="PRF5">
        <v>-92217.703252000007</v>
      </c>
      <c r="PRG5">
        <v>-92217.703252000007</v>
      </c>
      <c r="PRH5">
        <v>-92217.703252000007</v>
      </c>
      <c r="PRI5">
        <v>-92217.703252000007</v>
      </c>
      <c r="PRJ5">
        <v>-92217.703252000007</v>
      </c>
      <c r="PRK5">
        <v>-92217.703252000007</v>
      </c>
      <c r="PRL5">
        <v>-92217.703252000007</v>
      </c>
      <c r="PRM5">
        <v>-92217.703252000007</v>
      </c>
      <c r="PRN5">
        <v>-92217.703252000007</v>
      </c>
      <c r="PRO5">
        <v>-92217.703252000007</v>
      </c>
      <c r="PRP5">
        <v>-92217.703252000007</v>
      </c>
      <c r="PRQ5">
        <v>-92217.703252000007</v>
      </c>
      <c r="PRR5">
        <v>-92217.703252000007</v>
      </c>
      <c r="PRS5">
        <v>-92217.703252000007</v>
      </c>
      <c r="PRT5">
        <v>-92217.703252000007</v>
      </c>
      <c r="PRU5">
        <v>-92217.703252000007</v>
      </c>
      <c r="PRV5">
        <v>-92217.703252000007</v>
      </c>
      <c r="PRW5">
        <v>-92217.703252000007</v>
      </c>
      <c r="PRX5">
        <v>-92217.703252000007</v>
      </c>
      <c r="PRY5">
        <v>-92217.703252000007</v>
      </c>
      <c r="PRZ5">
        <v>-598122.40111099998</v>
      </c>
      <c r="PSA5">
        <v>-598122.40111099998</v>
      </c>
      <c r="PSB5">
        <v>-598122.40111099998</v>
      </c>
      <c r="PSC5">
        <v>-598122.40111099998</v>
      </c>
      <c r="PSD5">
        <v>-598122.40111099998</v>
      </c>
      <c r="PSE5">
        <v>-598122.40111099998</v>
      </c>
      <c r="PSF5">
        <v>-598122.40111099998</v>
      </c>
      <c r="PSG5">
        <v>-598122.40111099998</v>
      </c>
      <c r="PSH5">
        <v>-598122.40111099998</v>
      </c>
      <c r="PSI5">
        <v>-598122.40111099998</v>
      </c>
      <c r="PSJ5">
        <v>-598122.40111099998</v>
      </c>
      <c r="PSK5">
        <v>-598122.40111099998</v>
      </c>
      <c r="PSL5">
        <v>-598122.40111099998</v>
      </c>
      <c r="PSM5">
        <v>-598122.40111099998</v>
      </c>
      <c r="PSN5">
        <v>-598122.40111099998</v>
      </c>
      <c r="PSO5">
        <v>-598122.40111099998</v>
      </c>
      <c r="PSP5">
        <v>-598122.40111099998</v>
      </c>
      <c r="PSQ5">
        <v>-598122.40111099998</v>
      </c>
      <c r="PSR5">
        <v>-598122.40111099998</v>
      </c>
      <c r="PSS5">
        <v>-598122.40111099998</v>
      </c>
      <c r="PST5">
        <v>-598122.40111099998</v>
      </c>
      <c r="PSU5">
        <v>-598122.40111099998</v>
      </c>
      <c r="PSV5">
        <v>-598122.40111099998</v>
      </c>
      <c r="PSW5">
        <v>-598122.40111099998</v>
      </c>
      <c r="PSX5">
        <v>-598122.40111099998</v>
      </c>
      <c r="PSY5">
        <v>-598122.40111099998</v>
      </c>
      <c r="PSZ5">
        <v>-598122.40111099998</v>
      </c>
      <c r="PTA5">
        <v>-598122.40111099998</v>
      </c>
      <c r="PTB5">
        <v>-598122.40111099998</v>
      </c>
      <c r="PTC5">
        <v>-598122.40111099998</v>
      </c>
      <c r="PTD5">
        <v>-598122.40111099998</v>
      </c>
      <c r="PTE5">
        <v>-598122.40111099998</v>
      </c>
      <c r="PTF5">
        <v>-598122.40111099998</v>
      </c>
      <c r="PTG5">
        <v>-598122.40111099998</v>
      </c>
      <c r="PTH5">
        <v>-598122.40111099998</v>
      </c>
      <c r="PTI5">
        <v>-598122.40111099998</v>
      </c>
      <c r="PTJ5">
        <v>-598122.40111099998</v>
      </c>
      <c r="PTK5">
        <v>-598122.40111099998</v>
      </c>
      <c r="PTL5">
        <v>-598122.40111099998</v>
      </c>
      <c r="PTM5">
        <v>-598122.40111099998</v>
      </c>
      <c r="PTN5">
        <v>-598122.40111099998</v>
      </c>
      <c r="PTO5">
        <v>-598122.40111099998</v>
      </c>
      <c r="PTP5">
        <v>-598122.40111099998</v>
      </c>
      <c r="PTQ5">
        <v>-598122.40111099998</v>
      </c>
      <c r="PTR5">
        <v>-936192.30702099996</v>
      </c>
      <c r="PTS5">
        <v>-936192.30702099996</v>
      </c>
      <c r="PTT5">
        <v>-936192.30702099996</v>
      </c>
      <c r="PTU5">
        <v>-936192.30702099996</v>
      </c>
      <c r="PTV5">
        <v>-936192.30702099996</v>
      </c>
      <c r="PTW5">
        <v>-936192.30702099996</v>
      </c>
      <c r="PTX5">
        <v>-936192.30702099996</v>
      </c>
      <c r="PTY5">
        <v>-936192.30702099996</v>
      </c>
      <c r="PTZ5">
        <v>-936192.30702099996</v>
      </c>
      <c r="PUA5">
        <v>-936192.30702099996</v>
      </c>
      <c r="PUB5">
        <v>-936192.30702099996</v>
      </c>
      <c r="PUC5">
        <v>-936192.30702099996</v>
      </c>
      <c r="PUD5">
        <v>-936192.30702099996</v>
      </c>
      <c r="PUE5">
        <v>-936192.30702099996</v>
      </c>
      <c r="PUF5">
        <v>-936192.30702099996</v>
      </c>
      <c r="PUG5">
        <v>-936192.30702099996</v>
      </c>
      <c r="PUH5">
        <v>-936192.30702099996</v>
      </c>
      <c r="PUI5">
        <v>-936192.30702099996</v>
      </c>
      <c r="PUJ5">
        <v>-936192.30702099996</v>
      </c>
      <c r="PUK5">
        <v>-936192.30702099996</v>
      </c>
      <c r="PUL5">
        <v>-936192.30702099996</v>
      </c>
      <c r="PUM5">
        <v>-936192.30702099996</v>
      </c>
      <c r="PUN5">
        <v>-936192.30702099996</v>
      </c>
      <c r="PUO5">
        <v>-936192.30702099996</v>
      </c>
      <c r="PUP5">
        <v>-936192.30702099996</v>
      </c>
      <c r="PUQ5">
        <v>-936192.30702099996</v>
      </c>
      <c r="PUR5">
        <v>-936192.30702099996</v>
      </c>
      <c r="PUS5">
        <v>-936192.30702099996</v>
      </c>
      <c r="PUT5">
        <v>-936192.30702099996</v>
      </c>
      <c r="PUU5">
        <v>-936192.30702099996</v>
      </c>
      <c r="PUV5">
        <v>-936192.30702099996</v>
      </c>
      <c r="PUW5">
        <v>-936192.30702099996</v>
      </c>
      <c r="PUX5">
        <v>-936192.30702099996</v>
      </c>
      <c r="PUY5">
        <v>-936192.30702099996</v>
      </c>
      <c r="PUZ5">
        <v>-936192.30702099996</v>
      </c>
      <c r="PVA5">
        <v>-936192.30702099996</v>
      </c>
      <c r="PVB5">
        <v>-936192.30702099996</v>
      </c>
      <c r="PVC5">
        <v>-936192.30702099996</v>
      </c>
      <c r="PVD5">
        <v>-936192.30702099996</v>
      </c>
      <c r="PVE5">
        <v>-936192.30702099996</v>
      </c>
      <c r="PVF5">
        <v>-936192.30702099996</v>
      </c>
      <c r="PVG5">
        <v>-936192.30702099996</v>
      </c>
      <c r="PVH5">
        <v>-936192.30702099996</v>
      </c>
      <c r="PVI5">
        <v>-936192.30702099996</v>
      </c>
      <c r="PVJ5">
        <v>-1479247.93521</v>
      </c>
      <c r="PVK5">
        <v>-1479247.93521</v>
      </c>
      <c r="PVL5">
        <v>-1479247.93521</v>
      </c>
      <c r="PVM5">
        <v>-1479247.93521</v>
      </c>
      <c r="PVN5">
        <v>-1479247.93521</v>
      </c>
      <c r="PVO5">
        <v>-1479247.93521</v>
      </c>
      <c r="PVP5">
        <v>-1479247.93521</v>
      </c>
      <c r="PVQ5">
        <v>-1479247.93521</v>
      </c>
      <c r="PVR5">
        <v>-1479247.93521</v>
      </c>
      <c r="PVS5">
        <v>-1479247.93521</v>
      </c>
      <c r="PVT5">
        <v>-1479247.93521</v>
      </c>
      <c r="PVU5">
        <v>-1479247.93521</v>
      </c>
      <c r="PVV5">
        <v>-1479247.93521</v>
      </c>
      <c r="PVW5">
        <v>-1479247.93521</v>
      </c>
      <c r="PVX5">
        <v>-1479247.93521</v>
      </c>
      <c r="PVY5">
        <v>-1479247.93521</v>
      </c>
      <c r="PVZ5">
        <v>-1479247.93521</v>
      </c>
      <c r="PWA5">
        <v>-1479247.93521</v>
      </c>
      <c r="PWB5">
        <v>-1479247.93521</v>
      </c>
      <c r="PWC5">
        <v>-1479247.93521</v>
      </c>
      <c r="PWD5">
        <v>-1479247.93521</v>
      </c>
      <c r="PWE5">
        <v>-1479247.93521</v>
      </c>
      <c r="PWF5">
        <v>-1479247.93521</v>
      </c>
      <c r="PWG5">
        <v>-1479247.93521</v>
      </c>
      <c r="PWH5">
        <v>-1479247.93521</v>
      </c>
      <c r="PWI5">
        <v>-1479247.93521</v>
      </c>
      <c r="PWJ5">
        <v>-1479247.93521</v>
      </c>
      <c r="PWK5">
        <v>-1479247.93521</v>
      </c>
      <c r="PWL5">
        <v>-1479247.93521</v>
      </c>
      <c r="PWM5">
        <v>-1479247.93521</v>
      </c>
      <c r="PWN5">
        <v>-1479247.93521</v>
      </c>
      <c r="PWO5">
        <v>-1479247.93521</v>
      </c>
      <c r="PWP5">
        <v>-1479247.93521</v>
      </c>
      <c r="PWQ5">
        <v>-1479247.93521</v>
      </c>
      <c r="PWR5">
        <v>-1479247.93521</v>
      </c>
      <c r="PWS5">
        <v>-1479247.93521</v>
      </c>
      <c r="PWT5">
        <v>-1479247.93521</v>
      </c>
      <c r="PWU5">
        <v>-1479247.93521</v>
      </c>
      <c r="PWV5">
        <v>-1479247.93521</v>
      </c>
      <c r="PWW5">
        <v>-1479247.93521</v>
      </c>
      <c r="PWX5">
        <v>-1479247.93521</v>
      </c>
      <c r="PWY5">
        <v>-1479247.93521</v>
      </c>
      <c r="PWZ5">
        <v>-1479247.93521</v>
      </c>
      <c r="PXA5">
        <v>-1479247.93521</v>
      </c>
      <c r="PXB5">
        <v>-501332.666104</v>
      </c>
      <c r="PXC5">
        <v>-501332.666104</v>
      </c>
      <c r="PXD5">
        <v>-501332.666104</v>
      </c>
      <c r="PXE5">
        <v>-501332.666104</v>
      </c>
      <c r="PXF5">
        <v>-501332.666104</v>
      </c>
      <c r="PXG5">
        <v>-501332.666104</v>
      </c>
      <c r="PXH5">
        <v>-501332.666104</v>
      </c>
      <c r="PXI5">
        <v>-501332.666104</v>
      </c>
      <c r="PXJ5">
        <v>-501332.666104</v>
      </c>
      <c r="PXK5">
        <v>-501332.666104</v>
      </c>
      <c r="PXL5">
        <v>-501332.666104</v>
      </c>
      <c r="PXM5">
        <v>-500519.19480599998</v>
      </c>
      <c r="PXN5">
        <v>-500519.19480599998</v>
      </c>
      <c r="PXO5">
        <v>-500519.19480599998</v>
      </c>
      <c r="PXP5">
        <v>-500519.19480599998</v>
      </c>
      <c r="PXQ5">
        <v>-500519.19480599998</v>
      </c>
      <c r="PXR5">
        <v>-500519.19480599998</v>
      </c>
      <c r="PXS5">
        <v>-500519.19480599998</v>
      </c>
      <c r="PXT5">
        <v>-500519.19480599998</v>
      </c>
      <c r="PXU5">
        <v>-500519.19480599998</v>
      </c>
      <c r="PXV5">
        <v>-500519.19480599998</v>
      </c>
      <c r="PXW5">
        <v>-500519.19480599998</v>
      </c>
      <c r="PXX5">
        <v>-501332.666104</v>
      </c>
      <c r="PXY5">
        <v>-501332.666104</v>
      </c>
      <c r="PXZ5">
        <v>-501332.666104</v>
      </c>
      <c r="PYA5">
        <v>-501332.666104</v>
      </c>
      <c r="PYB5">
        <v>-501332.666104</v>
      </c>
      <c r="PYC5">
        <v>-501332.666104</v>
      </c>
      <c r="PYD5">
        <v>-501332.666104</v>
      </c>
      <c r="PYE5">
        <v>-501332.666104</v>
      </c>
      <c r="PYF5">
        <v>-501332.666104</v>
      </c>
      <c r="PYG5">
        <v>-501332.666104</v>
      </c>
      <c r="PYH5">
        <v>-501332.666104</v>
      </c>
      <c r="PYI5">
        <v>-500519.19480599998</v>
      </c>
      <c r="PYJ5">
        <v>-500519.19480599998</v>
      </c>
      <c r="PYK5">
        <v>-500519.19480599998</v>
      </c>
      <c r="PYL5">
        <v>-500519.19480599998</v>
      </c>
      <c r="PYM5">
        <v>-500519.19480599998</v>
      </c>
      <c r="PYN5">
        <v>-500519.19480599998</v>
      </c>
      <c r="PYO5">
        <v>-500519.19480599998</v>
      </c>
      <c r="PYP5">
        <v>-500519.19480599998</v>
      </c>
      <c r="PYQ5">
        <v>-500519.19480599998</v>
      </c>
      <c r="PYR5">
        <v>-500519.19480599998</v>
      </c>
      <c r="PYS5">
        <v>-500519.19480599998</v>
      </c>
      <c r="PYT5">
        <v>-626176.32967400004</v>
      </c>
      <c r="PYU5">
        <v>-626176.32967400004</v>
      </c>
      <c r="PYV5">
        <v>-626176.32967400004</v>
      </c>
      <c r="PYW5">
        <v>-626176.32967400004</v>
      </c>
      <c r="PYX5">
        <v>-626176.32967400004</v>
      </c>
      <c r="PYY5">
        <v>-626176.32967400004</v>
      </c>
      <c r="PYZ5">
        <v>-626176.32967400004</v>
      </c>
      <c r="PZA5">
        <v>-626176.32967400004</v>
      </c>
      <c r="PZB5">
        <v>-626176.32967400004</v>
      </c>
      <c r="PZC5">
        <v>-626176.32967400004</v>
      </c>
      <c r="PZD5">
        <v>-626176.32967400004</v>
      </c>
      <c r="PZE5">
        <v>-624562.31470300001</v>
      </c>
      <c r="PZF5">
        <v>-624562.31470300001</v>
      </c>
      <c r="PZG5">
        <v>-624562.31470300001</v>
      </c>
      <c r="PZH5">
        <v>-624562.31470300001</v>
      </c>
      <c r="PZI5">
        <v>-624562.31470300001</v>
      </c>
      <c r="PZJ5">
        <v>-624562.31470300001</v>
      </c>
      <c r="PZK5">
        <v>-624562.31470300001</v>
      </c>
      <c r="PZL5">
        <v>-624562.31470300001</v>
      </c>
      <c r="PZM5">
        <v>-624562.31470300001</v>
      </c>
      <c r="PZN5">
        <v>-624562.31470300001</v>
      </c>
      <c r="PZO5">
        <v>-624562.31470300001</v>
      </c>
      <c r="PZP5">
        <v>-626176.32967400004</v>
      </c>
      <c r="PZQ5">
        <v>-626176.32967400004</v>
      </c>
      <c r="PZR5">
        <v>-626176.32967400004</v>
      </c>
      <c r="PZS5">
        <v>-626176.32967400004</v>
      </c>
      <c r="PZT5">
        <v>-626176.32967400004</v>
      </c>
      <c r="PZU5">
        <v>-626176.32967400004</v>
      </c>
      <c r="PZV5">
        <v>-626176.32967400004</v>
      </c>
      <c r="PZW5">
        <v>-626176.32967400004</v>
      </c>
      <c r="PZX5">
        <v>-626176.32967400004</v>
      </c>
      <c r="PZY5">
        <v>-626176.32967400004</v>
      </c>
      <c r="PZZ5">
        <v>-626176.32967400004</v>
      </c>
      <c r="QAA5">
        <v>-624562.31470300001</v>
      </c>
      <c r="QAB5">
        <v>-624562.31470300001</v>
      </c>
      <c r="QAC5">
        <v>-624562.31470300001</v>
      </c>
      <c r="QAD5">
        <v>-624562.31470300001</v>
      </c>
      <c r="QAE5">
        <v>-624562.31470300001</v>
      </c>
      <c r="QAF5">
        <v>-624562.31470300001</v>
      </c>
      <c r="QAG5">
        <v>-624562.31470300001</v>
      </c>
      <c r="QAH5">
        <v>-624562.31470300001</v>
      </c>
      <c r="QAI5">
        <v>-624562.31470300001</v>
      </c>
      <c r="QAJ5">
        <v>-624562.31470300001</v>
      </c>
      <c r="QAK5">
        <v>-624562.31470300001</v>
      </c>
      <c r="QAL5">
        <v>-679242.08340999996</v>
      </c>
      <c r="QAM5">
        <v>-679242.08340999996</v>
      </c>
      <c r="QAN5">
        <v>-679242.08340999996</v>
      </c>
      <c r="QAO5">
        <v>-679242.08340999996</v>
      </c>
      <c r="QAP5">
        <v>-679242.08340999996</v>
      </c>
      <c r="QAQ5">
        <v>-679242.08340999996</v>
      </c>
      <c r="QAR5">
        <v>-679242.08340999996</v>
      </c>
      <c r="QAS5">
        <v>-679242.08340999996</v>
      </c>
      <c r="QAT5">
        <v>-679242.08340999996</v>
      </c>
      <c r="QAU5">
        <v>-679242.08340999996</v>
      </c>
      <c r="QAV5">
        <v>-679242.08340999996</v>
      </c>
      <c r="QAW5">
        <v>-676026.98109200003</v>
      </c>
      <c r="QAX5">
        <v>-676026.98109200003</v>
      </c>
      <c r="QAY5">
        <v>-676026.98109200003</v>
      </c>
      <c r="QAZ5">
        <v>-676026.98109200003</v>
      </c>
      <c r="QBA5">
        <v>-676026.98109200003</v>
      </c>
      <c r="QBB5">
        <v>-676026.98109200003</v>
      </c>
      <c r="QBC5">
        <v>-676026.98109200003</v>
      </c>
      <c r="QBD5">
        <v>-676026.98109200003</v>
      </c>
      <c r="QBE5">
        <v>-676026.98109200003</v>
      </c>
      <c r="QBF5">
        <v>-676026.98109200003</v>
      </c>
      <c r="QBG5">
        <v>-676026.98109200003</v>
      </c>
      <c r="QBH5">
        <v>-679242.08340999996</v>
      </c>
      <c r="QBI5">
        <v>-679242.08340999996</v>
      </c>
      <c r="QBJ5">
        <v>-679242.08340999996</v>
      </c>
      <c r="QBK5">
        <v>-679242.08340999996</v>
      </c>
      <c r="QBL5">
        <v>-679242.08340999996</v>
      </c>
      <c r="QBM5">
        <v>-679242.08340999996</v>
      </c>
      <c r="QBN5">
        <v>-679242.08340999996</v>
      </c>
      <c r="QBO5">
        <v>-679242.08340999996</v>
      </c>
      <c r="QBP5">
        <v>-679242.08340999996</v>
      </c>
      <c r="QBQ5">
        <v>-679242.08340999996</v>
      </c>
      <c r="QBR5">
        <v>-679242.08340999996</v>
      </c>
      <c r="QBS5">
        <v>-676026.98109200003</v>
      </c>
      <c r="QBT5">
        <v>-676026.98109200003</v>
      </c>
      <c r="QBU5">
        <v>-676026.98109200003</v>
      </c>
      <c r="QBV5">
        <v>-676026.98109200003</v>
      </c>
      <c r="QBW5">
        <v>-676026.98109200003</v>
      </c>
      <c r="QBX5">
        <v>-676026.98109200003</v>
      </c>
      <c r="QBY5">
        <v>-676026.98109200003</v>
      </c>
      <c r="QBZ5">
        <v>-676026.98109200003</v>
      </c>
      <c r="QCA5">
        <v>-676026.98109200003</v>
      </c>
      <c r="QCB5">
        <v>-676026.98109200003</v>
      </c>
      <c r="QCC5">
        <v>-676026.98109200003</v>
      </c>
      <c r="QCD5">
        <v>-545637.42110000004</v>
      </c>
      <c r="QCE5">
        <v>-545637.42110000004</v>
      </c>
      <c r="QCF5">
        <v>-545637.42110000004</v>
      </c>
      <c r="QCG5">
        <v>-545637.42110000004</v>
      </c>
      <c r="QCH5">
        <v>-545637.42110000004</v>
      </c>
      <c r="QCI5">
        <v>-545637.42110000004</v>
      </c>
      <c r="QCJ5">
        <v>-545637.42110000004</v>
      </c>
      <c r="QCK5">
        <v>-545637.42110000004</v>
      </c>
      <c r="QCL5">
        <v>-545637.42110000004</v>
      </c>
      <c r="QCM5">
        <v>-545637.42110000004</v>
      </c>
      <c r="QCN5">
        <v>-545637.42110000004</v>
      </c>
      <c r="QCO5">
        <v>-525344.36291799997</v>
      </c>
      <c r="QCP5">
        <v>-525344.36291799997</v>
      </c>
      <c r="QCQ5">
        <v>-525344.36291799997</v>
      </c>
      <c r="QCR5">
        <v>-525344.36291799997</v>
      </c>
      <c r="QCS5">
        <v>-525344.36291799997</v>
      </c>
      <c r="QCT5">
        <v>-525344.36291799997</v>
      </c>
      <c r="QCU5">
        <v>-525344.36291799997</v>
      </c>
      <c r="QCV5">
        <v>-525344.36291799997</v>
      </c>
      <c r="QCW5">
        <v>-525344.36291799997</v>
      </c>
      <c r="QCX5">
        <v>-525344.36291799997</v>
      </c>
      <c r="QCY5">
        <v>-525344.36291799997</v>
      </c>
      <c r="QCZ5">
        <v>-545637.42110000004</v>
      </c>
      <c r="QDA5">
        <v>-545637.42110000004</v>
      </c>
      <c r="QDB5">
        <v>-545637.42110000004</v>
      </c>
      <c r="QDC5">
        <v>-545637.42110000004</v>
      </c>
      <c r="QDD5">
        <v>-545637.42110000004</v>
      </c>
      <c r="QDE5">
        <v>-545637.42110000004</v>
      </c>
      <c r="QDF5">
        <v>-545637.42110000004</v>
      </c>
      <c r="QDG5">
        <v>-545637.42110000004</v>
      </c>
      <c r="QDH5">
        <v>-545637.42110000004</v>
      </c>
      <c r="QDI5">
        <v>-545637.42110000004</v>
      </c>
      <c r="QDJ5">
        <v>-545637.42110000004</v>
      </c>
      <c r="QDK5">
        <v>-525344.36291799997</v>
      </c>
      <c r="QDL5">
        <v>-525344.36291799997</v>
      </c>
      <c r="QDM5">
        <v>-525344.36291799997</v>
      </c>
      <c r="QDN5">
        <v>-525344.36291799997</v>
      </c>
      <c r="QDO5">
        <v>-525344.36291799997</v>
      </c>
      <c r="QDP5">
        <v>-525344.36291799997</v>
      </c>
      <c r="QDQ5">
        <v>-525344.36291799997</v>
      </c>
      <c r="QDR5">
        <v>-525344.36291799997</v>
      </c>
      <c r="QDS5">
        <v>-525344.36291799997</v>
      </c>
      <c r="QDT5">
        <v>-525344.36291799997</v>
      </c>
      <c r="QDU5">
        <v>-525344.36291799997</v>
      </c>
      <c r="QDV5">
        <v>-686765.26057200006</v>
      </c>
      <c r="QDW5">
        <v>-686765.26057200006</v>
      </c>
      <c r="QDX5">
        <v>-686765.26057200006</v>
      </c>
      <c r="QDY5">
        <v>-686765.26057200006</v>
      </c>
      <c r="QDZ5">
        <v>-686765.26057200006</v>
      </c>
      <c r="QEA5">
        <v>-686765.26057200006</v>
      </c>
      <c r="QEB5">
        <v>-686765.26057200006</v>
      </c>
      <c r="QEC5">
        <v>-686765.26057200006</v>
      </c>
      <c r="QED5">
        <v>-686765.26057200006</v>
      </c>
      <c r="QEE5">
        <v>-686765.26057200006</v>
      </c>
      <c r="QEF5">
        <v>-686765.26057200006</v>
      </c>
      <c r="QEG5">
        <v>-646501.63994999998</v>
      </c>
      <c r="QEH5">
        <v>-646501.63994999998</v>
      </c>
      <c r="QEI5">
        <v>-646501.63994999998</v>
      </c>
      <c r="QEJ5">
        <v>-646501.63994999998</v>
      </c>
      <c r="QEK5">
        <v>-646501.63994999998</v>
      </c>
      <c r="QEL5">
        <v>-646501.63994999998</v>
      </c>
      <c r="QEM5">
        <v>-646501.63994999998</v>
      </c>
      <c r="QEN5">
        <v>-646501.63994999998</v>
      </c>
      <c r="QEO5">
        <v>-646501.63994999998</v>
      </c>
      <c r="QEP5">
        <v>-646501.63994999998</v>
      </c>
      <c r="QEQ5">
        <v>-646501.63994999998</v>
      </c>
      <c r="QER5">
        <v>-686765.26057200006</v>
      </c>
      <c r="QES5">
        <v>-686765.26057200006</v>
      </c>
      <c r="QET5">
        <v>-686765.26057200006</v>
      </c>
      <c r="QEU5">
        <v>-686765.26057200006</v>
      </c>
      <c r="QEV5">
        <v>-686765.26057200006</v>
      </c>
      <c r="QEW5">
        <v>-686765.26057200006</v>
      </c>
      <c r="QEX5">
        <v>-686765.26057200006</v>
      </c>
      <c r="QEY5">
        <v>-686765.26057200006</v>
      </c>
      <c r="QEZ5">
        <v>-686765.26057200006</v>
      </c>
      <c r="QFA5">
        <v>-686765.26057200006</v>
      </c>
      <c r="QFB5">
        <v>-686765.26057200006</v>
      </c>
      <c r="QFC5">
        <v>-646501.63994999998</v>
      </c>
      <c r="QFD5">
        <v>-646501.63994999998</v>
      </c>
      <c r="QFE5">
        <v>-646501.63994999998</v>
      </c>
      <c r="QFF5">
        <v>-646501.63994999998</v>
      </c>
      <c r="QFG5">
        <v>-646501.63994999998</v>
      </c>
      <c r="QFH5">
        <v>-646501.63994999998</v>
      </c>
      <c r="QFI5">
        <v>-646501.63994999998</v>
      </c>
      <c r="QFJ5">
        <v>-646501.63994999998</v>
      </c>
      <c r="QFK5">
        <v>-646501.63994999998</v>
      </c>
      <c r="QFL5">
        <v>-646501.63994999998</v>
      </c>
      <c r="QFM5">
        <v>-646501.63994999998</v>
      </c>
      <c r="QFN5">
        <v>-757833.82590299996</v>
      </c>
      <c r="QFO5">
        <v>-757833.82590299996</v>
      </c>
      <c r="QFP5">
        <v>-757833.82590299996</v>
      </c>
      <c r="QFQ5">
        <v>-757833.82590299996</v>
      </c>
      <c r="QFR5">
        <v>-757833.82590299996</v>
      </c>
      <c r="QFS5">
        <v>-757833.82590299996</v>
      </c>
      <c r="QFT5">
        <v>-757833.82590299996</v>
      </c>
      <c r="QFU5">
        <v>-757833.82590299996</v>
      </c>
      <c r="QFV5">
        <v>-757833.82590299996</v>
      </c>
      <c r="QFW5">
        <v>-757833.82590299996</v>
      </c>
      <c r="QFX5">
        <v>-757833.82590299996</v>
      </c>
      <c r="QFY5">
        <v>-677629.08039899997</v>
      </c>
      <c r="QFZ5">
        <v>-677629.08039899997</v>
      </c>
      <c r="QGA5">
        <v>-677629.08039899997</v>
      </c>
      <c r="QGB5">
        <v>-677629.08039899997</v>
      </c>
      <c r="QGC5">
        <v>-677629.08039899997</v>
      </c>
      <c r="QGD5">
        <v>-677629.08039899997</v>
      </c>
      <c r="QGE5">
        <v>-677629.08039899997</v>
      </c>
      <c r="QGF5">
        <v>-677629.08039899997</v>
      </c>
      <c r="QGG5">
        <v>-677629.08039899997</v>
      </c>
      <c r="QGH5">
        <v>-677629.08039899997</v>
      </c>
      <c r="QGI5">
        <v>-677629.08039899997</v>
      </c>
      <c r="QGJ5">
        <v>-757833.82590299996</v>
      </c>
      <c r="QGK5">
        <v>-757833.82590299996</v>
      </c>
      <c r="QGL5">
        <v>-757833.82590299996</v>
      </c>
      <c r="QGM5">
        <v>-757833.82590299996</v>
      </c>
      <c r="QGN5">
        <v>-757833.82590299996</v>
      </c>
      <c r="QGO5">
        <v>-757833.82590299996</v>
      </c>
      <c r="QGP5">
        <v>-757833.82590299996</v>
      </c>
      <c r="QGQ5">
        <v>-757833.82590299996</v>
      </c>
      <c r="QGR5">
        <v>-757833.82590299996</v>
      </c>
      <c r="QGS5">
        <v>-757833.82590299996</v>
      </c>
      <c r="QGT5">
        <v>-757833.82590299996</v>
      </c>
      <c r="QGU5">
        <v>-677629.08039899997</v>
      </c>
      <c r="QGV5">
        <v>-677629.08039899997</v>
      </c>
      <c r="QGW5">
        <v>-677629.08039899997</v>
      </c>
      <c r="QGX5">
        <v>-677629.08039899997</v>
      </c>
      <c r="QGY5">
        <v>-677629.08039899997</v>
      </c>
      <c r="QGZ5">
        <v>-677629.08039899997</v>
      </c>
      <c r="QHA5">
        <v>-677629.08039899997</v>
      </c>
      <c r="QHB5">
        <v>-677629.08039899997</v>
      </c>
      <c r="QHC5">
        <v>-677629.08039899997</v>
      </c>
      <c r="QHD5">
        <v>-677629.08039899997</v>
      </c>
      <c r="QHE5">
        <v>-677629.08039899997</v>
      </c>
      <c r="QHF5">
        <v>-2567993.8321600002</v>
      </c>
      <c r="QHG5">
        <v>-2567993.8321600002</v>
      </c>
      <c r="QHH5">
        <v>-2567993.8321600002</v>
      </c>
      <c r="QHI5">
        <v>-2567993.8321600002</v>
      </c>
      <c r="QHJ5">
        <v>-2567993.8321600002</v>
      </c>
      <c r="QHK5">
        <v>-2567993.8321600002</v>
      </c>
      <c r="QHL5">
        <v>-2567993.8321600002</v>
      </c>
      <c r="QHM5">
        <v>-2567993.8321600002</v>
      </c>
      <c r="QHN5">
        <v>-2567993.8321600002</v>
      </c>
      <c r="QHO5">
        <v>-2567993.8321600002</v>
      </c>
      <c r="QHP5">
        <v>-2567993.8321600002</v>
      </c>
      <c r="QHQ5">
        <v>-2568129.7464100001</v>
      </c>
      <c r="QHR5">
        <v>-2568129.7464100001</v>
      </c>
      <c r="QHS5">
        <v>-2568129.7464100001</v>
      </c>
      <c r="QHT5">
        <v>-2568129.7464100001</v>
      </c>
      <c r="QHU5">
        <v>-2568129.7464100001</v>
      </c>
      <c r="QHV5">
        <v>-2568129.7464100001</v>
      </c>
      <c r="QHW5">
        <v>-2568129.7464100001</v>
      </c>
      <c r="QHX5">
        <v>-2568129.7464100001</v>
      </c>
      <c r="QHY5">
        <v>-2568129.7464100001</v>
      </c>
      <c r="QHZ5">
        <v>-2568129.7464100001</v>
      </c>
      <c r="QIA5">
        <v>-2568129.7464100001</v>
      </c>
      <c r="QIB5">
        <v>-2567993.8321600002</v>
      </c>
      <c r="QIC5">
        <v>-2567993.8321600002</v>
      </c>
      <c r="QID5">
        <v>-2567993.8321600002</v>
      </c>
      <c r="QIE5">
        <v>-2567993.8321600002</v>
      </c>
      <c r="QIF5">
        <v>-2567993.8321600002</v>
      </c>
      <c r="QIG5">
        <v>-2567993.8321600002</v>
      </c>
      <c r="QIH5">
        <v>-2567993.8321600002</v>
      </c>
      <c r="QII5">
        <v>-2567993.8321600002</v>
      </c>
      <c r="QIJ5">
        <v>-2567993.8321600002</v>
      </c>
      <c r="QIK5">
        <v>-2567993.8321600002</v>
      </c>
      <c r="QIL5">
        <v>-2567993.8321600002</v>
      </c>
      <c r="QIM5">
        <v>-2568129.7464100001</v>
      </c>
      <c r="QIN5">
        <v>-2568129.7464100001</v>
      </c>
      <c r="QIO5">
        <v>-2568129.7464100001</v>
      </c>
      <c r="QIP5">
        <v>-2568129.7464100001</v>
      </c>
      <c r="QIQ5">
        <v>-2568129.7464100001</v>
      </c>
      <c r="QIR5">
        <v>-2568129.7464100001</v>
      </c>
      <c r="QIS5">
        <v>-2568129.7464100001</v>
      </c>
      <c r="QIT5">
        <v>-2568129.7464100001</v>
      </c>
      <c r="QIU5">
        <v>-2568129.7464100001</v>
      </c>
      <c r="QIV5">
        <v>-2568129.7464100001</v>
      </c>
      <c r="QIW5">
        <v>-2568129.7464100001</v>
      </c>
      <c r="QIX5">
        <v>-2814679.2732299999</v>
      </c>
      <c r="QIY5">
        <v>-2814679.2732299999</v>
      </c>
      <c r="QIZ5">
        <v>-2814679.2732299999</v>
      </c>
      <c r="QJA5">
        <v>-2814679.2732299999</v>
      </c>
      <c r="QJB5">
        <v>-2814679.2732299999</v>
      </c>
      <c r="QJC5">
        <v>-2814679.2732299999</v>
      </c>
      <c r="QJD5">
        <v>-2814679.2732299999</v>
      </c>
      <c r="QJE5">
        <v>-2814679.2732299999</v>
      </c>
      <c r="QJF5">
        <v>-2814679.2732299999</v>
      </c>
      <c r="QJG5">
        <v>-2814679.2732299999</v>
      </c>
      <c r="QJH5">
        <v>-2814679.2732299999</v>
      </c>
      <c r="QJI5">
        <v>-2814948.94178</v>
      </c>
      <c r="QJJ5">
        <v>-2814948.94178</v>
      </c>
      <c r="QJK5">
        <v>-2814948.94178</v>
      </c>
      <c r="QJL5">
        <v>-2814948.94178</v>
      </c>
      <c r="QJM5">
        <v>-2814948.94178</v>
      </c>
      <c r="QJN5">
        <v>-2814948.94178</v>
      </c>
      <c r="QJO5">
        <v>-2814948.94178</v>
      </c>
      <c r="QJP5">
        <v>-2814948.94178</v>
      </c>
      <c r="QJQ5">
        <v>-2814948.94178</v>
      </c>
      <c r="QJR5">
        <v>-2814948.94178</v>
      </c>
      <c r="QJS5">
        <v>-2814948.94178</v>
      </c>
      <c r="QJT5">
        <v>-2814679.2732299999</v>
      </c>
      <c r="QJU5">
        <v>-2814679.2732299999</v>
      </c>
      <c r="QJV5">
        <v>-2814679.2732299999</v>
      </c>
      <c r="QJW5">
        <v>-2814679.2732299999</v>
      </c>
      <c r="QJX5">
        <v>-2814679.2732299999</v>
      </c>
      <c r="QJY5">
        <v>-2814679.2732299999</v>
      </c>
      <c r="QJZ5">
        <v>-2814679.2732299999</v>
      </c>
      <c r="QKA5">
        <v>-2814679.2732299999</v>
      </c>
      <c r="QKB5">
        <v>-2814679.2732299999</v>
      </c>
      <c r="QKC5">
        <v>-2814679.2732299999</v>
      </c>
      <c r="QKD5">
        <v>-2814679.2732299999</v>
      </c>
      <c r="QKE5">
        <v>-2814948.94178</v>
      </c>
      <c r="QKF5">
        <v>-2814948.94178</v>
      </c>
      <c r="QKG5">
        <v>-2814948.94178</v>
      </c>
      <c r="QKH5">
        <v>-2814948.94178</v>
      </c>
      <c r="QKI5">
        <v>-2814948.94178</v>
      </c>
      <c r="QKJ5">
        <v>-2814948.94178</v>
      </c>
      <c r="QKK5">
        <v>-2814948.94178</v>
      </c>
      <c r="QKL5">
        <v>-2814948.94178</v>
      </c>
      <c r="QKM5">
        <v>-2814948.94178</v>
      </c>
      <c r="QKN5">
        <v>-2814948.94178</v>
      </c>
      <c r="QKO5">
        <v>-2814948.94178</v>
      </c>
      <c r="QKP5">
        <v>-3064848.58531</v>
      </c>
      <c r="QKQ5">
        <v>-3064848.58531</v>
      </c>
      <c r="QKR5">
        <v>-3064848.58531</v>
      </c>
      <c r="QKS5">
        <v>-3064848.58531</v>
      </c>
      <c r="QKT5">
        <v>-3064848.58531</v>
      </c>
      <c r="QKU5">
        <v>-3064848.58531</v>
      </c>
      <c r="QKV5">
        <v>-3064848.58531</v>
      </c>
      <c r="QKW5">
        <v>-3064848.58531</v>
      </c>
      <c r="QKX5">
        <v>-3064848.58531</v>
      </c>
      <c r="QKY5">
        <v>-3064848.58531</v>
      </c>
      <c r="QKZ5">
        <v>-3064848.58531</v>
      </c>
      <c r="QLA5">
        <v>-3065385.76248</v>
      </c>
      <c r="QLB5">
        <v>-3065385.76248</v>
      </c>
      <c r="QLC5">
        <v>-3065385.76248</v>
      </c>
      <c r="QLD5">
        <v>-3065385.76248</v>
      </c>
      <c r="QLE5">
        <v>-3065385.76248</v>
      </c>
      <c r="QLF5">
        <v>-3065385.76248</v>
      </c>
      <c r="QLG5">
        <v>-3065385.76248</v>
      </c>
      <c r="QLH5">
        <v>-3065385.76248</v>
      </c>
      <c r="QLI5">
        <v>-3065385.76248</v>
      </c>
      <c r="QLJ5">
        <v>-3065385.76248</v>
      </c>
      <c r="QLK5">
        <v>-3065385.76248</v>
      </c>
      <c r="QLL5">
        <v>-3064848.58531</v>
      </c>
      <c r="QLM5">
        <v>-3064848.58531</v>
      </c>
      <c r="QLN5">
        <v>-3064848.58531</v>
      </c>
      <c r="QLO5">
        <v>-3064848.58531</v>
      </c>
      <c r="QLP5">
        <v>-3064848.58531</v>
      </c>
      <c r="QLQ5">
        <v>-3064848.58531</v>
      </c>
      <c r="QLR5">
        <v>-3064848.58531</v>
      </c>
      <c r="QLS5">
        <v>-3064848.58531</v>
      </c>
      <c r="QLT5">
        <v>-3064848.58531</v>
      </c>
      <c r="QLU5">
        <v>-3064848.58531</v>
      </c>
      <c r="QLV5">
        <v>-3064848.58531</v>
      </c>
      <c r="QLW5">
        <v>-3065385.76248</v>
      </c>
      <c r="QLX5">
        <v>-3065385.76248</v>
      </c>
      <c r="QLY5">
        <v>-3065385.76248</v>
      </c>
      <c r="QLZ5">
        <v>-3065385.76248</v>
      </c>
      <c r="QMA5">
        <v>-3065385.76248</v>
      </c>
      <c r="QMB5">
        <v>-3065385.76248</v>
      </c>
      <c r="QMC5">
        <v>-3065385.76248</v>
      </c>
      <c r="QMD5">
        <v>-3065385.76248</v>
      </c>
      <c r="QME5">
        <v>-3065385.76248</v>
      </c>
      <c r="QMF5">
        <v>-3065385.76248</v>
      </c>
      <c r="QMG5">
        <v>-3065385.76248</v>
      </c>
      <c r="QMH5">
        <v>-36725226.323200002</v>
      </c>
      <c r="QMI5">
        <v>-36725226.323200002</v>
      </c>
      <c r="QMJ5">
        <v>-36725226.323200002</v>
      </c>
      <c r="QMK5">
        <v>-36725226.323200002</v>
      </c>
      <c r="QML5">
        <v>-36725226.323200002</v>
      </c>
      <c r="QMM5">
        <v>-36725226.323200002</v>
      </c>
      <c r="QMN5">
        <v>-36725226.323200002</v>
      </c>
      <c r="QMO5">
        <v>-36725226.323200002</v>
      </c>
      <c r="QMP5">
        <v>-36725226.323200002</v>
      </c>
      <c r="QMQ5">
        <v>-36725226.323200002</v>
      </c>
      <c r="QMR5">
        <v>-36725226.323200002</v>
      </c>
      <c r="QMS5">
        <v>-36725226.323200002</v>
      </c>
      <c r="QMT5">
        <v>-36725226.323200002</v>
      </c>
      <c r="QMU5">
        <v>-36725226.323200002</v>
      </c>
      <c r="QMV5">
        <v>-36725226.323200002</v>
      </c>
      <c r="QMW5">
        <v>-36725226.323200002</v>
      </c>
      <c r="QMX5">
        <v>-36725226.323200002</v>
      </c>
      <c r="QMY5">
        <v>-36725226.323200002</v>
      </c>
      <c r="QMZ5">
        <v>-36725226.323200002</v>
      </c>
      <c r="QNA5">
        <v>-36725226.323200002</v>
      </c>
      <c r="QNB5">
        <v>-36725226.323200002</v>
      </c>
      <c r="QNC5">
        <v>-36725226.323200002</v>
      </c>
      <c r="QND5">
        <v>-36725226.323200002</v>
      </c>
      <c r="QNE5">
        <v>-36725226.323200002</v>
      </c>
      <c r="QNF5">
        <v>-36725226.323200002</v>
      </c>
      <c r="QNG5">
        <v>-36725226.323200002</v>
      </c>
      <c r="QNH5">
        <v>-36725226.323200002</v>
      </c>
      <c r="QNI5">
        <v>-36725226.323200002</v>
      </c>
      <c r="QNJ5">
        <v>-36725226.323200002</v>
      </c>
      <c r="QNK5">
        <v>-36725226.323200002</v>
      </c>
      <c r="QNL5">
        <v>-36725226.323200002</v>
      </c>
      <c r="QNM5">
        <v>-36725226.323200002</v>
      </c>
      <c r="QNN5">
        <v>-36725226.323200002</v>
      </c>
      <c r="QNO5">
        <v>-36725226.323200002</v>
      </c>
      <c r="QNP5">
        <v>-36725226.323200002</v>
      </c>
      <c r="QNQ5">
        <v>-36725226.323200002</v>
      </c>
      <c r="QNR5">
        <v>-36725226.323200002</v>
      </c>
      <c r="QNS5">
        <v>-36725226.323200002</v>
      </c>
      <c r="QNT5">
        <v>-36725226.323200002</v>
      </c>
      <c r="QNU5">
        <v>-36725226.323200002</v>
      </c>
      <c r="QNV5">
        <v>-36725226.323200002</v>
      </c>
      <c r="QNW5">
        <v>-36725226.323200002</v>
      </c>
      <c r="QNX5">
        <v>-36725226.323200002</v>
      </c>
      <c r="QNY5">
        <v>-36725226.323200002</v>
      </c>
      <c r="QNZ5">
        <v>-55679838.084299996</v>
      </c>
      <c r="QOA5">
        <v>-55679838.084299996</v>
      </c>
      <c r="QOB5">
        <v>-55679838.084299996</v>
      </c>
      <c r="QOC5">
        <v>-55679838.084299996</v>
      </c>
      <c r="QOD5">
        <v>-55679838.084299996</v>
      </c>
      <c r="QOE5">
        <v>-55679838.084299996</v>
      </c>
      <c r="QOF5">
        <v>-55679838.084299996</v>
      </c>
      <c r="QOG5">
        <v>-55679838.084299996</v>
      </c>
      <c r="QOH5">
        <v>-55679838.084299996</v>
      </c>
      <c r="QOI5">
        <v>-55679838.084299996</v>
      </c>
      <c r="QOJ5">
        <v>-55679838.084299996</v>
      </c>
      <c r="QOK5">
        <v>-55679838.084299996</v>
      </c>
      <c r="QOL5">
        <v>-55679838.084299996</v>
      </c>
      <c r="QOM5">
        <v>-55679838.084299996</v>
      </c>
      <c r="QON5">
        <v>-55679838.084299996</v>
      </c>
      <c r="QOO5">
        <v>-55679838.084299996</v>
      </c>
      <c r="QOP5">
        <v>-55679838.084299996</v>
      </c>
      <c r="QOQ5">
        <v>-55679838.084299996</v>
      </c>
      <c r="QOR5">
        <v>-55679838.084299996</v>
      </c>
      <c r="QOS5">
        <v>-55679838.084299996</v>
      </c>
      <c r="QOT5">
        <v>-55679838.084299996</v>
      </c>
      <c r="QOU5">
        <v>-55679838.084299996</v>
      </c>
      <c r="QOV5">
        <v>-55679838.084299996</v>
      </c>
      <c r="QOW5">
        <v>-55679838.084299996</v>
      </c>
      <c r="QOX5">
        <v>-55679838.084299996</v>
      </c>
      <c r="QOY5">
        <v>-55679838.084299996</v>
      </c>
      <c r="QOZ5">
        <v>-55679838.084299996</v>
      </c>
      <c r="QPA5">
        <v>-55679838.084299996</v>
      </c>
      <c r="QPB5">
        <v>-55679838.084299996</v>
      </c>
      <c r="QPC5">
        <v>-55679838.084299996</v>
      </c>
      <c r="QPD5">
        <v>-55679838.084299996</v>
      </c>
      <c r="QPE5">
        <v>-55679838.084299996</v>
      </c>
      <c r="QPF5">
        <v>-55679838.084299996</v>
      </c>
      <c r="QPG5">
        <v>-55679838.084299996</v>
      </c>
      <c r="QPH5">
        <v>-55679838.084299996</v>
      </c>
      <c r="QPI5">
        <v>-55679838.084299996</v>
      </c>
      <c r="QPJ5">
        <v>-55679838.084299996</v>
      </c>
      <c r="QPK5">
        <v>-55679838.084299996</v>
      </c>
      <c r="QPL5">
        <v>-55679838.084299996</v>
      </c>
      <c r="QPM5">
        <v>-55679838.084299996</v>
      </c>
      <c r="QPN5">
        <v>-55679838.084299996</v>
      </c>
      <c r="QPO5">
        <v>-55679838.084299996</v>
      </c>
      <c r="QPP5">
        <v>-55679838.084299996</v>
      </c>
      <c r="QPQ5">
        <v>-55679838.084299996</v>
      </c>
      <c r="QPR5">
        <v>-84424975.878000006</v>
      </c>
      <c r="QPS5">
        <v>-84424975.878000006</v>
      </c>
      <c r="QPT5">
        <v>-84424975.878000006</v>
      </c>
      <c r="QPU5">
        <v>-84424975.878000006</v>
      </c>
      <c r="QPV5">
        <v>-84424975.878000006</v>
      </c>
      <c r="QPW5">
        <v>-84424975.878000006</v>
      </c>
      <c r="QPX5">
        <v>-84424975.878000006</v>
      </c>
      <c r="QPY5">
        <v>-84424975.878000006</v>
      </c>
      <c r="QPZ5">
        <v>-84424975.878000006</v>
      </c>
      <c r="QQA5">
        <v>-84424975.878000006</v>
      </c>
      <c r="QQB5">
        <v>-84424975.878000006</v>
      </c>
      <c r="QQC5">
        <v>-84424975.878000006</v>
      </c>
      <c r="QQD5">
        <v>-84424975.878000006</v>
      </c>
      <c r="QQE5">
        <v>-84424975.878000006</v>
      </c>
      <c r="QQF5">
        <v>-84424975.878000006</v>
      </c>
      <c r="QQG5">
        <v>-84424975.878000006</v>
      </c>
      <c r="QQH5">
        <v>-84424975.878000006</v>
      </c>
      <c r="QQI5">
        <v>-84424975.878000006</v>
      </c>
      <c r="QQJ5">
        <v>-84424975.878000006</v>
      </c>
      <c r="QQK5">
        <v>-84424975.878000006</v>
      </c>
      <c r="QQL5">
        <v>-84424975.878000006</v>
      </c>
      <c r="QQM5">
        <v>-84424975.878000006</v>
      </c>
      <c r="QQN5">
        <v>-84424975.878000006</v>
      </c>
      <c r="QQO5">
        <v>-84424975.878000006</v>
      </c>
      <c r="QQP5">
        <v>-84424975.878000006</v>
      </c>
      <c r="QQQ5">
        <v>-84424975.878000006</v>
      </c>
      <c r="QQR5">
        <v>-84424975.878000006</v>
      </c>
      <c r="QQS5">
        <v>-84424975.878000006</v>
      </c>
      <c r="QQT5">
        <v>-84424975.878000006</v>
      </c>
      <c r="QQU5">
        <v>-84424975.878000006</v>
      </c>
      <c r="QQV5">
        <v>-84424975.878000006</v>
      </c>
      <c r="QQW5">
        <v>-84424975.878000006</v>
      </c>
      <c r="QQX5">
        <v>-84424975.878000006</v>
      </c>
      <c r="QQY5">
        <v>-84424975.878000006</v>
      </c>
      <c r="QQZ5">
        <v>-84424975.878000006</v>
      </c>
      <c r="QRA5">
        <v>-84424975.878000006</v>
      </c>
      <c r="QRB5">
        <v>-84424975.878000006</v>
      </c>
      <c r="QRC5">
        <v>-84424975.878000006</v>
      </c>
      <c r="QRD5">
        <v>-84424975.878000006</v>
      </c>
      <c r="QRE5">
        <v>-84424975.878000006</v>
      </c>
      <c r="QRF5">
        <v>-84424975.878000006</v>
      </c>
      <c r="QRG5">
        <v>-84424975.878000006</v>
      </c>
      <c r="QRH5">
        <v>-84424975.878000006</v>
      </c>
      <c r="QRI5">
        <v>-84424975.878000006</v>
      </c>
      <c r="QRJ5">
        <v>-36725226.323200002</v>
      </c>
      <c r="QRK5">
        <v>-36725226.323200002</v>
      </c>
      <c r="QRL5">
        <v>-36725226.323200002</v>
      </c>
      <c r="QRM5">
        <v>-36725226.323200002</v>
      </c>
      <c r="QRN5">
        <v>-36725226.323200002</v>
      </c>
      <c r="QRO5">
        <v>-36725226.323200002</v>
      </c>
      <c r="QRP5">
        <v>-36725226.323200002</v>
      </c>
      <c r="QRQ5">
        <v>-36725226.323200002</v>
      </c>
      <c r="QRR5">
        <v>-36725226.323200002</v>
      </c>
      <c r="QRS5">
        <v>-36725226.323200002</v>
      </c>
      <c r="QRT5">
        <v>-36725226.323200002</v>
      </c>
      <c r="QRU5">
        <v>-36725226.323200002</v>
      </c>
      <c r="QRV5">
        <v>-36725226.323200002</v>
      </c>
      <c r="QRW5">
        <v>-36725226.323200002</v>
      </c>
      <c r="QRX5">
        <v>-36725226.323200002</v>
      </c>
      <c r="QRY5">
        <v>-36725226.323200002</v>
      </c>
      <c r="QRZ5">
        <v>-36725226.323200002</v>
      </c>
      <c r="QSA5">
        <v>-36725226.323200002</v>
      </c>
      <c r="QSB5">
        <v>-36725226.323200002</v>
      </c>
      <c r="QSC5">
        <v>-36725226.323200002</v>
      </c>
      <c r="QSD5">
        <v>-36725226.323200002</v>
      </c>
      <c r="QSE5">
        <v>-36725226.323200002</v>
      </c>
      <c r="QSF5">
        <v>-36725226.323200002</v>
      </c>
      <c r="QSG5">
        <v>-36725226.323200002</v>
      </c>
      <c r="QSH5">
        <v>-36725226.323200002</v>
      </c>
      <c r="QSI5">
        <v>-36725226.323200002</v>
      </c>
      <c r="QSJ5">
        <v>-36725226.323200002</v>
      </c>
      <c r="QSK5">
        <v>-36725226.323200002</v>
      </c>
      <c r="QSL5">
        <v>-36725226.323200002</v>
      </c>
      <c r="QSM5">
        <v>-36725226.323200002</v>
      </c>
      <c r="QSN5">
        <v>-36725226.323200002</v>
      </c>
      <c r="QSO5">
        <v>-36725226.323200002</v>
      </c>
      <c r="QSP5">
        <v>-36725226.323200002</v>
      </c>
      <c r="QSQ5">
        <v>-36725226.323200002</v>
      </c>
      <c r="QSR5">
        <v>-36725226.323200002</v>
      </c>
      <c r="QSS5">
        <v>-36725226.323200002</v>
      </c>
      <c r="QST5">
        <v>-36725226.323200002</v>
      </c>
      <c r="QSU5">
        <v>-36725226.323200002</v>
      </c>
      <c r="QSV5">
        <v>-36725226.323200002</v>
      </c>
      <c r="QSW5">
        <v>-36725226.323200002</v>
      </c>
      <c r="QSX5">
        <v>-36725226.323200002</v>
      </c>
      <c r="QSY5">
        <v>-36725226.323200002</v>
      </c>
      <c r="QSZ5">
        <v>-36725226.323200002</v>
      </c>
      <c r="QTA5">
        <v>-36725226.323200002</v>
      </c>
      <c r="QTB5">
        <v>-55679838.084299996</v>
      </c>
      <c r="QTC5">
        <v>-55679838.084299996</v>
      </c>
      <c r="QTD5">
        <v>-55679838.084299996</v>
      </c>
      <c r="QTE5">
        <v>-55679838.084299996</v>
      </c>
      <c r="QTF5">
        <v>-55679838.084299996</v>
      </c>
      <c r="QTG5">
        <v>-55679838.084299996</v>
      </c>
      <c r="QTH5">
        <v>-55679838.084299996</v>
      </c>
      <c r="QTI5">
        <v>-55679838.084299996</v>
      </c>
      <c r="QTJ5">
        <v>-55679838.084299996</v>
      </c>
      <c r="QTK5">
        <v>-55679838.084299996</v>
      </c>
      <c r="QTL5">
        <v>-55679838.084299996</v>
      </c>
      <c r="QTM5">
        <v>-55679838.084299996</v>
      </c>
      <c r="QTN5">
        <v>-55679838.084299996</v>
      </c>
      <c r="QTO5">
        <v>-55679838.084299996</v>
      </c>
      <c r="QTP5">
        <v>-55679838.084299996</v>
      </c>
      <c r="QTQ5">
        <v>-55679838.084299996</v>
      </c>
      <c r="QTR5">
        <v>-55679838.084299996</v>
      </c>
      <c r="QTS5">
        <v>-55679838.084299996</v>
      </c>
      <c r="QTT5">
        <v>-55679838.084299996</v>
      </c>
      <c r="QTU5">
        <v>-55679838.084299996</v>
      </c>
      <c r="QTV5">
        <v>-55679838.084299996</v>
      </c>
      <c r="QTW5">
        <v>-55679838.084299996</v>
      </c>
      <c r="QTX5">
        <v>-55679838.084299996</v>
      </c>
      <c r="QTY5">
        <v>-55679838.084299996</v>
      </c>
      <c r="QTZ5">
        <v>-55679838.084299996</v>
      </c>
      <c r="QUA5">
        <v>-55679838.084299996</v>
      </c>
      <c r="QUB5">
        <v>-55679838.084299996</v>
      </c>
      <c r="QUC5">
        <v>-55679838.084299996</v>
      </c>
      <c r="QUD5">
        <v>-55679838.084299996</v>
      </c>
      <c r="QUE5">
        <v>-55679838.084299996</v>
      </c>
      <c r="QUF5">
        <v>-55679838.084299996</v>
      </c>
      <c r="QUG5">
        <v>-55679838.084299996</v>
      </c>
      <c r="QUH5">
        <v>-55679838.084299996</v>
      </c>
      <c r="QUI5">
        <v>-55679838.084299996</v>
      </c>
      <c r="QUJ5">
        <v>-55679838.084299996</v>
      </c>
      <c r="QUK5">
        <v>-55679838.084299996</v>
      </c>
      <c r="QUL5">
        <v>-55679838.084299996</v>
      </c>
      <c r="QUM5">
        <v>-55679838.084299996</v>
      </c>
      <c r="QUN5">
        <v>-55679838.084299996</v>
      </c>
      <c r="QUO5">
        <v>-55679838.084299996</v>
      </c>
      <c r="QUP5">
        <v>-55679838.084299996</v>
      </c>
      <c r="QUQ5">
        <v>-55679838.084299996</v>
      </c>
      <c r="QUR5">
        <v>-55679838.084299996</v>
      </c>
      <c r="QUS5">
        <v>-55679838.084299996</v>
      </c>
      <c r="QUT5">
        <v>-84424975.878000006</v>
      </c>
      <c r="QUU5">
        <v>-84424975.878000006</v>
      </c>
      <c r="QUV5">
        <v>-84424975.878000006</v>
      </c>
      <c r="QUW5">
        <v>-84424975.878000006</v>
      </c>
      <c r="QUX5">
        <v>-84424975.878000006</v>
      </c>
      <c r="QUY5">
        <v>-84424975.878000006</v>
      </c>
      <c r="QUZ5">
        <v>-84424975.878000006</v>
      </c>
      <c r="QVA5">
        <v>-84424975.878000006</v>
      </c>
      <c r="QVB5">
        <v>-84424975.878000006</v>
      </c>
      <c r="QVC5">
        <v>-84424975.878000006</v>
      </c>
      <c r="QVD5">
        <v>-84424975.878000006</v>
      </c>
      <c r="QVE5">
        <v>-84424975.878000006</v>
      </c>
      <c r="QVF5">
        <v>-84424975.878000006</v>
      </c>
      <c r="QVG5">
        <v>-84424975.878000006</v>
      </c>
      <c r="QVH5">
        <v>-84424975.878000006</v>
      </c>
      <c r="QVI5">
        <v>-84424975.878000006</v>
      </c>
      <c r="QVJ5">
        <v>-84424975.878000006</v>
      </c>
      <c r="QVK5">
        <v>-84424975.878000006</v>
      </c>
      <c r="QVL5">
        <v>-84424975.878000006</v>
      </c>
      <c r="QVM5">
        <v>-84424975.878000006</v>
      </c>
      <c r="QVN5">
        <v>-84424975.878000006</v>
      </c>
      <c r="QVO5">
        <v>-84424975.878000006</v>
      </c>
      <c r="QVP5">
        <v>-84424975.878000006</v>
      </c>
      <c r="QVQ5">
        <v>-84424975.878000006</v>
      </c>
      <c r="QVR5">
        <v>-84424975.878000006</v>
      </c>
      <c r="QVS5">
        <v>-84424975.878000006</v>
      </c>
      <c r="QVT5">
        <v>-84424975.878000006</v>
      </c>
      <c r="QVU5">
        <v>-84424975.878000006</v>
      </c>
      <c r="QVV5">
        <v>-84424975.878000006</v>
      </c>
      <c r="QVW5">
        <v>-84424975.878000006</v>
      </c>
      <c r="QVX5">
        <v>-84424975.878000006</v>
      </c>
      <c r="QVY5">
        <v>-84424975.878000006</v>
      </c>
      <c r="QVZ5">
        <v>-84424975.878000006</v>
      </c>
      <c r="QWA5">
        <v>-84424975.878000006</v>
      </c>
      <c r="QWB5">
        <v>-84424975.878000006</v>
      </c>
      <c r="QWC5">
        <v>-84424975.878000006</v>
      </c>
      <c r="QWD5">
        <v>-84424975.878000006</v>
      </c>
      <c r="QWE5">
        <v>-84424975.878000006</v>
      </c>
      <c r="QWF5">
        <v>-84424975.878000006</v>
      </c>
      <c r="QWG5">
        <v>-84424975.878000006</v>
      </c>
      <c r="QWH5">
        <v>-84424975.878000006</v>
      </c>
      <c r="QWI5">
        <v>-84424975.878000006</v>
      </c>
      <c r="QWJ5">
        <v>-84424975.878000006</v>
      </c>
      <c r="QWK5">
        <v>-84424975.878000006</v>
      </c>
      <c r="QWL5">
        <v>-3781981.57608</v>
      </c>
      <c r="QWM5">
        <v>-3781981.57608</v>
      </c>
      <c r="QWN5">
        <v>-3781981.57608</v>
      </c>
      <c r="QWO5">
        <v>-3781981.57608</v>
      </c>
      <c r="QWP5">
        <v>-3781981.57608</v>
      </c>
      <c r="QWQ5">
        <v>-3781981.57608</v>
      </c>
      <c r="QWR5">
        <v>-3781981.57608</v>
      </c>
      <c r="QWS5">
        <v>-3781981.57608</v>
      </c>
      <c r="QWT5">
        <v>-3781981.57608</v>
      </c>
      <c r="QWU5">
        <v>-3781981.57608</v>
      </c>
      <c r="QWV5">
        <v>-3781981.57608</v>
      </c>
      <c r="QWW5">
        <v>-3781548.4537499999</v>
      </c>
      <c r="QWX5">
        <v>-3781548.4537499999</v>
      </c>
      <c r="QWY5">
        <v>-3781548.4537499999</v>
      </c>
      <c r="QWZ5">
        <v>-3781548.4537499999</v>
      </c>
      <c r="QXA5">
        <v>-3781548.4537499999</v>
      </c>
      <c r="QXB5">
        <v>-3781548.4537499999</v>
      </c>
      <c r="QXC5">
        <v>-3781548.4537499999</v>
      </c>
      <c r="QXD5">
        <v>-3781548.4537499999</v>
      </c>
      <c r="QXE5">
        <v>-3781548.4537499999</v>
      </c>
      <c r="QXF5">
        <v>-3781548.4537499999</v>
      </c>
      <c r="QXG5">
        <v>-3781548.4537499999</v>
      </c>
      <c r="QXH5">
        <v>-3781981.57608</v>
      </c>
      <c r="QXI5">
        <v>-3781981.57608</v>
      </c>
      <c r="QXJ5">
        <v>-3781981.57608</v>
      </c>
      <c r="QXK5">
        <v>-3781981.57608</v>
      </c>
      <c r="QXL5">
        <v>-3781981.57608</v>
      </c>
      <c r="QXM5">
        <v>-3781981.57608</v>
      </c>
      <c r="QXN5">
        <v>-3781981.57608</v>
      </c>
      <c r="QXO5">
        <v>-3781981.57608</v>
      </c>
      <c r="QXP5">
        <v>-3781981.57608</v>
      </c>
      <c r="QXQ5">
        <v>-3781981.57608</v>
      </c>
      <c r="QXR5">
        <v>-3781981.57608</v>
      </c>
      <c r="QXS5">
        <v>-3781548.4537499999</v>
      </c>
      <c r="QXT5">
        <v>-3781548.4537499999</v>
      </c>
      <c r="QXU5">
        <v>-3781548.4537499999</v>
      </c>
      <c r="QXV5">
        <v>-3781548.4537499999</v>
      </c>
      <c r="QXW5">
        <v>-3781548.4537499999</v>
      </c>
      <c r="QXX5">
        <v>-3781548.4537499999</v>
      </c>
      <c r="QXY5">
        <v>-3781548.4537499999</v>
      </c>
      <c r="QXZ5">
        <v>-3781548.4537499999</v>
      </c>
      <c r="QYA5">
        <v>-3781548.4537499999</v>
      </c>
      <c r="QYB5">
        <v>-3781548.4537499999</v>
      </c>
      <c r="QYC5">
        <v>-3781548.4537499999</v>
      </c>
      <c r="QYD5">
        <v>-5731442.0859000003</v>
      </c>
      <c r="QYE5">
        <v>-5731442.0859000003</v>
      </c>
      <c r="QYF5">
        <v>-5731442.0859000003</v>
      </c>
      <c r="QYG5">
        <v>-5731442.0859000003</v>
      </c>
      <c r="QYH5">
        <v>-5731442.0859000003</v>
      </c>
      <c r="QYI5">
        <v>-5731442.0859000003</v>
      </c>
      <c r="QYJ5">
        <v>-5731442.0859000003</v>
      </c>
      <c r="QYK5">
        <v>-5731442.0859000003</v>
      </c>
      <c r="QYL5">
        <v>-5731442.0859000003</v>
      </c>
      <c r="QYM5">
        <v>-5731442.0859000003</v>
      </c>
      <c r="QYN5">
        <v>-5731442.0859000003</v>
      </c>
      <c r="QYO5">
        <v>-5730575.8412300004</v>
      </c>
      <c r="QYP5">
        <v>-5730575.8412300004</v>
      </c>
      <c r="QYQ5">
        <v>-5730575.8412300004</v>
      </c>
      <c r="QYR5">
        <v>-5730575.8412300004</v>
      </c>
      <c r="QYS5">
        <v>-5730575.8412300004</v>
      </c>
      <c r="QYT5">
        <v>-5730575.8412300004</v>
      </c>
      <c r="QYU5">
        <v>-5730575.8412300004</v>
      </c>
      <c r="QYV5">
        <v>-5730575.8412300004</v>
      </c>
      <c r="QYW5">
        <v>-5730575.8412300004</v>
      </c>
      <c r="QYX5">
        <v>-5730575.8412300004</v>
      </c>
      <c r="QYY5">
        <v>-5730575.8412300004</v>
      </c>
      <c r="QYZ5">
        <v>-5731442.0859000003</v>
      </c>
      <c r="QZA5">
        <v>-5731442.0859000003</v>
      </c>
      <c r="QZB5">
        <v>-5731442.0859000003</v>
      </c>
      <c r="QZC5">
        <v>-5731442.0859000003</v>
      </c>
      <c r="QZD5">
        <v>-5731442.0859000003</v>
      </c>
      <c r="QZE5">
        <v>-5731442.0859000003</v>
      </c>
      <c r="QZF5">
        <v>-5731442.0859000003</v>
      </c>
      <c r="QZG5">
        <v>-5731442.0859000003</v>
      </c>
      <c r="QZH5">
        <v>-5731442.0859000003</v>
      </c>
      <c r="QZI5">
        <v>-5731442.0859000003</v>
      </c>
      <c r="QZJ5">
        <v>-5731442.0859000003</v>
      </c>
      <c r="QZK5">
        <v>-5730575.8412300004</v>
      </c>
      <c r="QZL5">
        <v>-5730575.8412300004</v>
      </c>
      <c r="QZM5">
        <v>-5730575.8412300004</v>
      </c>
      <c r="QZN5">
        <v>-5730575.8412300004</v>
      </c>
      <c r="QZO5">
        <v>-5730575.8412300004</v>
      </c>
      <c r="QZP5">
        <v>-5730575.8412300004</v>
      </c>
      <c r="QZQ5">
        <v>-5730575.8412300004</v>
      </c>
      <c r="QZR5">
        <v>-5730575.8412300004</v>
      </c>
      <c r="QZS5">
        <v>-5730575.8412300004</v>
      </c>
      <c r="QZT5">
        <v>-5730575.8412300004</v>
      </c>
      <c r="QZU5">
        <v>-5730575.8412300004</v>
      </c>
      <c r="QZV5">
        <v>-8685308.1815699991</v>
      </c>
      <c r="QZW5">
        <v>-8685308.1815699991</v>
      </c>
      <c r="QZX5">
        <v>-8685308.1815699991</v>
      </c>
      <c r="QZY5">
        <v>-8685308.1815699991</v>
      </c>
      <c r="QZZ5">
        <v>-8685308.1815699991</v>
      </c>
      <c r="RAA5">
        <v>-8685308.1815699991</v>
      </c>
      <c r="RAB5">
        <v>-8685308.1815699991</v>
      </c>
      <c r="RAC5">
        <v>-8685308.1815699991</v>
      </c>
      <c r="RAD5">
        <v>-8685308.1815699991</v>
      </c>
      <c r="RAE5">
        <v>-8685308.1815699991</v>
      </c>
      <c r="RAF5">
        <v>-8685308.1815699991</v>
      </c>
      <c r="RAG5">
        <v>-8683575.6922399998</v>
      </c>
      <c r="RAH5">
        <v>-8683575.6922399998</v>
      </c>
      <c r="RAI5">
        <v>-8683575.6922399998</v>
      </c>
      <c r="RAJ5">
        <v>-8683575.6922399998</v>
      </c>
      <c r="RAK5">
        <v>-8683575.6922399998</v>
      </c>
      <c r="RAL5">
        <v>-8683575.6922399998</v>
      </c>
      <c r="RAM5">
        <v>-8683575.6922399998</v>
      </c>
      <c r="RAN5">
        <v>-8683575.6922399998</v>
      </c>
      <c r="RAO5">
        <v>-8683575.6922399998</v>
      </c>
      <c r="RAP5">
        <v>-8683575.6922399998</v>
      </c>
      <c r="RAQ5">
        <v>-8683575.6922399998</v>
      </c>
      <c r="RAR5">
        <v>-8685308.1815699991</v>
      </c>
      <c r="RAS5">
        <v>-8685308.1815699991</v>
      </c>
      <c r="RAT5">
        <v>-8685308.1815699991</v>
      </c>
      <c r="RAU5">
        <v>-8685308.1815699991</v>
      </c>
      <c r="RAV5">
        <v>-8685308.1815699991</v>
      </c>
      <c r="RAW5">
        <v>-8685308.1815699991</v>
      </c>
      <c r="RAX5">
        <v>-8685308.1815699991</v>
      </c>
      <c r="RAY5">
        <v>-8685308.1815699991</v>
      </c>
      <c r="RAZ5">
        <v>-8685308.1815699991</v>
      </c>
      <c r="RBA5">
        <v>-8685308.1815699991</v>
      </c>
      <c r="RBB5">
        <v>-8685308.1815699991</v>
      </c>
      <c r="RBC5">
        <v>-8683575.6922399998</v>
      </c>
      <c r="RBD5">
        <v>-8683575.6922399998</v>
      </c>
      <c r="RBE5">
        <v>-8683575.6922399998</v>
      </c>
      <c r="RBF5">
        <v>-8683575.6922399998</v>
      </c>
      <c r="RBG5">
        <v>-8683575.6922399998</v>
      </c>
      <c r="RBH5">
        <v>-8683575.6922399998</v>
      </c>
      <c r="RBI5">
        <v>-8683575.6922399998</v>
      </c>
      <c r="RBJ5">
        <v>-8683575.6922399998</v>
      </c>
      <c r="RBK5">
        <v>-8683575.6922399998</v>
      </c>
      <c r="RBL5">
        <v>-8683575.6922399998</v>
      </c>
      <c r="RBM5">
        <v>-8683575.6922399998</v>
      </c>
      <c r="RBN5">
        <v>-423138.92015700002</v>
      </c>
      <c r="RBO5">
        <v>-423138.92015700002</v>
      </c>
      <c r="RBP5">
        <v>-423138.92015700002</v>
      </c>
      <c r="RBQ5">
        <v>-423138.92015700002</v>
      </c>
      <c r="RBR5">
        <v>-423138.92015700002</v>
      </c>
      <c r="RBS5">
        <v>-423138.92015700002</v>
      </c>
      <c r="RBT5">
        <v>-423138.92015700002</v>
      </c>
      <c r="RBU5">
        <v>-423138.92015700002</v>
      </c>
      <c r="RBV5">
        <v>-423138.92015700002</v>
      </c>
      <c r="RBW5">
        <v>-423138.92015700002</v>
      </c>
      <c r="RBX5">
        <v>-423138.92015700002</v>
      </c>
      <c r="RBY5">
        <v>-422838.69283499999</v>
      </c>
      <c r="RBZ5">
        <v>-422838.69283499999</v>
      </c>
      <c r="RCA5">
        <v>-422838.69283499999</v>
      </c>
      <c r="RCB5">
        <v>-422838.69283499999</v>
      </c>
      <c r="RCC5">
        <v>-422838.69283499999</v>
      </c>
      <c r="RCD5">
        <v>-422838.69283499999</v>
      </c>
      <c r="RCE5">
        <v>-422838.69283499999</v>
      </c>
      <c r="RCF5">
        <v>-422838.69283499999</v>
      </c>
      <c r="RCG5">
        <v>-422838.69283499999</v>
      </c>
      <c r="RCH5">
        <v>-422838.69283499999</v>
      </c>
      <c r="RCI5">
        <v>-422838.69283499999</v>
      </c>
      <c r="RCJ5">
        <v>-423138.92015700002</v>
      </c>
      <c r="RCK5">
        <v>-423138.92015700002</v>
      </c>
      <c r="RCL5">
        <v>-423138.92015700002</v>
      </c>
      <c r="RCM5">
        <v>-423138.92015700002</v>
      </c>
      <c r="RCN5">
        <v>-423138.92015700002</v>
      </c>
      <c r="RCO5">
        <v>-423138.92015700002</v>
      </c>
      <c r="RCP5">
        <v>-423138.92015700002</v>
      </c>
      <c r="RCQ5">
        <v>-423138.92015700002</v>
      </c>
      <c r="RCR5">
        <v>-423138.92015700002</v>
      </c>
      <c r="RCS5">
        <v>-423138.92015700002</v>
      </c>
      <c r="RCT5">
        <v>-423138.92015700002</v>
      </c>
      <c r="RCU5">
        <v>-422838.69283499999</v>
      </c>
      <c r="RCV5">
        <v>-422838.69283499999</v>
      </c>
      <c r="RCW5">
        <v>-422838.69283499999</v>
      </c>
      <c r="RCX5">
        <v>-422838.69283499999</v>
      </c>
      <c r="RCY5">
        <v>-422838.69283499999</v>
      </c>
      <c r="RCZ5">
        <v>-422838.69283499999</v>
      </c>
      <c r="RDA5">
        <v>-422838.69283499999</v>
      </c>
      <c r="RDB5">
        <v>-422838.69283499999</v>
      </c>
      <c r="RDC5">
        <v>-422838.69283499999</v>
      </c>
      <c r="RDD5">
        <v>-422838.69283499999</v>
      </c>
      <c r="RDE5">
        <v>-422838.69283499999</v>
      </c>
      <c r="RDF5">
        <v>-471031.48685599997</v>
      </c>
      <c r="RDG5">
        <v>-471031.48685599997</v>
      </c>
      <c r="RDH5">
        <v>-471031.48685599997</v>
      </c>
      <c r="RDI5">
        <v>-471031.48685599997</v>
      </c>
      <c r="RDJ5">
        <v>-471031.48685599997</v>
      </c>
      <c r="RDK5">
        <v>-471031.48685599997</v>
      </c>
      <c r="RDL5">
        <v>-471031.48685599997</v>
      </c>
      <c r="RDM5">
        <v>-471031.48685599997</v>
      </c>
      <c r="RDN5">
        <v>-471031.48685599997</v>
      </c>
      <c r="RDO5">
        <v>-471031.48685599997</v>
      </c>
      <c r="RDP5">
        <v>-471031.48685599997</v>
      </c>
      <c r="RDQ5">
        <v>-470435.80340400001</v>
      </c>
      <c r="RDR5">
        <v>-470435.80340400001</v>
      </c>
      <c r="RDS5">
        <v>-470435.80340400001</v>
      </c>
      <c r="RDT5">
        <v>-470435.80340400001</v>
      </c>
      <c r="RDU5">
        <v>-470435.80340400001</v>
      </c>
      <c r="RDV5">
        <v>-470435.80340400001</v>
      </c>
      <c r="RDW5">
        <v>-470435.80340400001</v>
      </c>
      <c r="RDX5">
        <v>-470435.80340400001</v>
      </c>
      <c r="RDY5">
        <v>-470435.80340400001</v>
      </c>
      <c r="RDZ5">
        <v>-470435.80340400001</v>
      </c>
      <c r="REA5">
        <v>-470435.80340400001</v>
      </c>
      <c r="REB5">
        <v>-471031.48685599997</v>
      </c>
      <c r="REC5">
        <v>-471031.48685599997</v>
      </c>
      <c r="RED5">
        <v>-471031.48685599997</v>
      </c>
      <c r="REE5">
        <v>-471031.48685599997</v>
      </c>
      <c r="REF5">
        <v>-471031.48685599997</v>
      </c>
      <c r="REG5">
        <v>-471031.48685599997</v>
      </c>
      <c r="REH5">
        <v>-471031.48685599997</v>
      </c>
      <c r="REI5">
        <v>-471031.48685599997</v>
      </c>
      <c r="REJ5">
        <v>-471031.48685599997</v>
      </c>
      <c r="REK5">
        <v>-471031.48685599997</v>
      </c>
      <c r="REL5">
        <v>-471031.48685599997</v>
      </c>
      <c r="REM5">
        <v>-470435.80340400001</v>
      </c>
      <c r="REN5">
        <v>-470435.80340400001</v>
      </c>
      <c r="REO5">
        <v>-470435.80340400001</v>
      </c>
      <c r="REP5">
        <v>-470435.80340400001</v>
      </c>
      <c r="REQ5">
        <v>-470435.80340400001</v>
      </c>
      <c r="RER5">
        <v>-470435.80340400001</v>
      </c>
      <c r="RES5">
        <v>-470435.80340400001</v>
      </c>
      <c r="RET5">
        <v>-470435.80340400001</v>
      </c>
      <c r="REU5">
        <v>-470435.80340400001</v>
      </c>
      <c r="REV5">
        <v>-470435.80340400001</v>
      </c>
      <c r="REW5">
        <v>-470435.80340400001</v>
      </c>
      <c r="REX5">
        <v>-370195.046852</v>
      </c>
      <c r="REY5">
        <v>-370195.046852</v>
      </c>
      <c r="REZ5">
        <v>-370195.046852</v>
      </c>
      <c r="RFA5">
        <v>-370195.046852</v>
      </c>
      <c r="RFB5">
        <v>-370195.046852</v>
      </c>
      <c r="RFC5">
        <v>-370195.046852</v>
      </c>
      <c r="RFD5">
        <v>-370195.046852</v>
      </c>
      <c r="RFE5">
        <v>-370195.046852</v>
      </c>
      <c r="RFF5">
        <v>-370195.046852</v>
      </c>
      <c r="RFG5">
        <v>-370195.046852</v>
      </c>
      <c r="RFH5">
        <v>-370195.046852</v>
      </c>
      <c r="RFI5">
        <v>-369008.45113599999</v>
      </c>
      <c r="RFJ5">
        <v>-369008.45113599999</v>
      </c>
      <c r="RFK5">
        <v>-369008.45113599999</v>
      </c>
      <c r="RFL5">
        <v>-369008.45113599999</v>
      </c>
      <c r="RFM5">
        <v>-369008.45113599999</v>
      </c>
      <c r="RFN5">
        <v>-369008.45113599999</v>
      </c>
      <c r="RFO5">
        <v>-369008.45113599999</v>
      </c>
      <c r="RFP5">
        <v>-369008.45113599999</v>
      </c>
      <c r="RFQ5">
        <v>-369008.45113599999</v>
      </c>
      <c r="RFR5">
        <v>-369008.45113599999</v>
      </c>
      <c r="RFS5">
        <v>-369008.45113599999</v>
      </c>
      <c r="RFT5">
        <v>-370195.046852</v>
      </c>
      <c r="RFU5">
        <v>-370195.046852</v>
      </c>
      <c r="RFV5">
        <v>-370195.046852</v>
      </c>
      <c r="RFW5">
        <v>-370195.046852</v>
      </c>
      <c r="RFX5">
        <v>-370195.046852</v>
      </c>
      <c r="RFY5">
        <v>-370195.046852</v>
      </c>
      <c r="RFZ5">
        <v>-370195.046852</v>
      </c>
      <c r="RGA5">
        <v>-370195.046852</v>
      </c>
      <c r="RGB5">
        <v>-370195.046852</v>
      </c>
      <c r="RGC5">
        <v>-370195.046852</v>
      </c>
      <c r="RGD5">
        <v>-370195.046852</v>
      </c>
      <c r="RGE5">
        <v>-369008.45113599999</v>
      </c>
      <c r="RGF5">
        <v>-369008.45113599999</v>
      </c>
      <c r="RGG5">
        <v>-369008.45113599999</v>
      </c>
      <c r="RGH5">
        <v>-369008.45113599999</v>
      </c>
      <c r="RGI5">
        <v>-369008.45113599999</v>
      </c>
      <c r="RGJ5">
        <v>-369008.45113599999</v>
      </c>
      <c r="RGK5">
        <v>-369008.45113599999</v>
      </c>
      <c r="RGL5">
        <v>-369008.45113599999</v>
      </c>
      <c r="RGM5">
        <v>-369008.45113599999</v>
      </c>
      <c r="RGN5">
        <v>-369008.45113599999</v>
      </c>
      <c r="RGO5">
        <v>-369008.45113599999</v>
      </c>
      <c r="RGP5">
        <v>-203102.76752299999</v>
      </c>
      <c r="RGQ5">
        <v>-203102.76752299999</v>
      </c>
      <c r="RGR5">
        <v>-203102.76752299999</v>
      </c>
      <c r="RGS5">
        <v>-203102.76752299999</v>
      </c>
      <c r="RGT5">
        <v>-203102.76752299999</v>
      </c>
      <c r="RGU5">
        <v>-203102.76752299999</v>
      </c>
      <c r="RGV5">
        <v>-203102.76752299999</v>
      </c>
      <c r="RGW5">
        <v>-203102.76752299999</v>
      </c>
      <c r="RGX5">
        <v>-203102.76752299999</v>
      </c>
      <c r="RGY5">
        <v>-203102.76752299999</v>
      </c>
      <c r="RGZ5">
        <v>-203102.76752299999</v>
      </c>
      <c r="RHA5">
        <v>-203102.76752299999</v>
      </c>
      <c r="RHB5">
        <v>-203102.76752299999</v>
      </c>
      <c r="RHC5">
        <v>-203102.76752299999</v>
      </c>
      <c r="RHD5">
        <v>-203102.76752299999</v>
      </c>
      <c r="RHE5">
        <v>-203102.76752299999</v>
      </c>
      <c r="RHF5">
        <v>-203102.76752299999</v>
      </c>
      <c r="RHG5">
        <v>-203102.76752299999</v>
      </c>
      <c r="RHH5">
        <v>-203102.76752299999</v>
      </c>
      <c r="RHI5">
        <v>-203102.76752299999</v>
      </c>
      <c r="RHJ5">
        <v>-203102.76752299999</v>
      </c>
      <c r="RHK5">
        <v>-203102.76752299999</v>
      </c>
      <c r="RHL5">
        <v>-203102.76752299999</v>
      </c>
      <c r="RHM5">
        <v>-203102.76752299999</v>
      </c>
      <c r="RHN5">
        <v>-203102.76752299999</v>
      </c>
      <c r="RHO5">
        <v>-203102.76752299999</v>
      </c>
      <c r="RHP5">
        <v>-203102.76752299999</v>
      </c>
      <c r="RHQ5">
        <v>-203102.76752299999</v>
      </c>
      <c r="RHR5">
        <v>-203102.76752299999</v>
      </c>
      <c r="RHS5">
        <v>-203102.76752299999</v>
      </c>
      <c r="RHT5">
        <v>-203102.76752299999</v>
      </c>
      <c r="RHU5">
        <v>-203102.76752299999</v>
      </c>
      <c r="RHV5">
        <v>-203102.76752299999</v>
      </c>
      <c r="RHW5">
        <v>-203102.76752299999</v>
      </c>
      <c r="RHX5">
        <v>-203102.76752299999</v>
      </c>
      <c r="RHY5">
        <v>-203102.76752299999</v>
      </c>
      <c r="RHZ5">
        <v>-203102.76752299999</v>
      </c>
      <c r="RIA5">
        <v>-203102.76752299999</v>
      </c>
      <c r="RIB5">
        <v>-203102.76752299999</v>
      </c>
      <c r="RIC5">
        <v>-203102.76752299999</v>
      </c>
      <c r="RID5">
        <v>-203102.76752299999</v>
      </c>
      <c r="RIE5">
        <v>-203102.76752299999</v>
      </c>
      <c r="RIF5">
        <v>-203102.76752299999</v>
      </c>
      <c r="RIG5">
        <v>-203102.76752299999</v>
      </c>
      <c r="RIH5">
        <v>-402236.91714400001</v>
      </c>
      <c r="RII5">
        <v>-402236.91714400001</v>
      </c>
      <c r="RIJ5">
        <v>-402236.91714400001</v>
      </c>
      <c r="RIK5">
        <v>-402236.91714400001</v>
      </c>
      <c r="RIL5">
        <v>-402236.91714400001</v>
      </c>
      <c r="RIM5">
        <v>-402236.91714400001</v>
      </c>
      <c r="RIN5">
        <v>-402236.91714400001</v>
      </c>
      <c r="RIO5">
        <v>-402236.91714400001</v>
      </c>
      <c r="RIP5">
        <v>-402236.91714400001</v>
      </c>
      <c r="RIQ5">
        <v>-402236.91714400001</v>
      </c>
      <c r="RIR5">
        <v>-402236.91714400001</v>
      </c>
      <c r="RIS5">
        <v>-402236.91714400001</v>
      </c>
      <c r="RIT5">
        <v>-402236.91714400001</v>
      </c>
      <c r="RIU5">
        <v>-402236.91714400001</v>
      </c>
      <c r="RIV5">
        <v>-402236.91714400001</v>
      </c>
      <c r="RIW5">
        <v>-402236.91714400001</v>
      </c>
      <c r="RIX5">
        <v>-402236.91714400001</v>
      </c>
      <c r="RIY5">
        <v>-402236.91714400001</v>
      </c>
      <c r="RIZ5">
        <v>-402236.91714400001</v>
      </c>
      <c r="RJA5">
        <v>-402236.91714400001</v>
      </c>
      <c r="RJB5">
        <v>-402236.91714400001</v>
      </c>
      <c r="RJC5">
        <v>-402236.91714400001</v>
      </c>
      <c r="RJD5">
        <v>-402236.91714400001</v>
      </c>
      <c r="RJE5">
        <v>-402236.91714400001</v>
      </c>
      <c r="RJF5">
        <v>-402236.91714400001</v>
      </c>
      <c r="RJG5">
        <v>-402236.91714400001</v>
      </c>
      <c r="RJH5">
        <v>-402236.91714400001</v>
      </c>
      <c r="RJI5">
        <v>-402236.91714400001</v>
      </c>
      <c r="RJJ5">
        <v>-402236.91714400001</v>
      </c>
      <c r="RJK5">
        <v>-402236.91714400001</v>
      </c>
      <c r="RJL5">
        <v>-402236.91714400001</v>
      </c>
      <c r="RJM5">
        <v>-402236.91714400001</v>
      </c>
      <c r="RJN5">
        <v>-402236.91714400001</v>
      </c>
      <c r="RJO5">
        <v>-402236.91714400001</v>
      </c>
      <c r="RJP5">
        <v>-402236.91714400001</v>
      </c>
      <c r="RJQ5">
        <v>-402236.91714400001</v>
      </c>
      <c r="RJR5">
        <v>-402236.91714400001</v>
      </c>
      <c r="RJS5">
        <v>-402236.91714400001</v>
      </c>
      <c r="RJT5">
        <v>-402236.91714400001</v>
      </c>
      <c r="RJU5">
        <v>-402236.91714400001</v>
      </c>
      <c r="RJV5">
        <v>-402236.91714400001</v>
      </c>
      <c r="RJW5">
        <v>-402236.91714400001</v>
      </c>
      <c r="RJX5">
        <v>-402236.91714400001</v>
      </c>
      <c r="RJY5">
        <v>-402236.91714400001</v>
      </c>
      <c r="RJZ5">
        <v>-800505.21638700005</v>
      </c>
      <c r="RKA5">
        <v>-800505.21638700005</v>
      </c>
      <c r="RKB5">
        <v>-800505.21638700005</v>
      </c>
      <c r="RKC5">
        <v>-800505.21638700005</v>
      </c>
      <c r="RKD5">
        <v>-800505.21638700005</v>
      </c>
      <c r="RKE5">
        <v>-800505.21638700005</v>
      </c>
      <c r="RKF5">
        <v>-800505.21638700005</v>
      </c>
      <c r="RKG5">
        <v>-800505.21638700005</v>
      </c>
      <c r="RKH5">
        <v>-800505.21638700005</v>
      </c>
      <c r="RKI5">
        <v>-800505.21638700005</v>
      </c>
      <c r="RKJ5">
        <v>-800505.21638700005</v>
      </c>
      <c r="RKK5">
        <v>-800505.21638700005</v>
      </c>
      <c r="RKL5">
        <v>-800505.21638700005</v>
      </c>
      <c r="RKM5">
        <v>-800505.21638700005</v>
      </c>
      <c r="RKN5">
        <v>-800505.21638700005</v>
      </c>
      <c r="RKO5">
        <v>-800505.21638700005</v>
      </c>
      <c r="RKP5">
        <v>-800505.21638700005</v>
      </c>
      <c r="RKQ5">
        <v>-800505.21638700005</v>
      </c>
      <c r="RKR5">
        <v>-800505.21638700005</v>
      </c>
      <c r="RKS5">
        <v>-800505.21638700005</v>
      </c>
      <c r="RKT5">
        <v>-800505.21638700005</v>
      </c>
      <c r="RKU5">
        <v>-800505.21638700005</v>
      </c>
      <c r="RKV5">
        <v>-800505.21638700005</v>
      </c>
      <c r="RKW5">
        <v>-800505.21638700005</v>
      </c>
      <c r="RKX5">
        <v>-800505.21638700005</v>
      </c>
      <c r="RKY5">
        <v>-800505.21638700005</v>
      </c>
      <c r="RKZ5">
        <v>-800505.21638700005</v>
      </c>
      <c r="RLA5">
        <v>-800505.21638700005</v>
      </c>
      <c r="RLB5">
        <v>-800505.21638700005</v>
      </c>
      <c r="RLC5">
        <v>-800505.21638700005</v>
      </c>
      <c r="RLD5">
        <v>-800505.21638700005</v>
      </c>
      <c r="RLE5">
        <v>-800505.21638700005</v>
      </c>
      <c r="RLF5">
        <v>-800505.21638700005</v>
      </c>
      <c r="RLG5">
        <v>-800505.21638700005</v>
      </c>
      <c r="RLH5">
        <v>-800505.21638700005</v>
      </c>
      <c r="RLI5">
        <v>-800505.21638700005</v>
      </c>
      <c r="RLJ5">
        <v>-800505.21638700005</v>
      </c>
      <c r="RLK5">
        <v>-800505.21638700005</v>
      </c>
      <c r="RLL5">
        <v>-800505.21638700005</v>
      </c>
      <c r="RLM5">
        <v>-800505.21638700005</v>
      </c>
      <c r="RLN5">
        <v>-800505.21638700005</v>
      </c>
      <c r="RLO5">
        <v>-800505.21638700005</v>
      </c>
      <c r="RLP5">
        <v>-800505.21638700005</v>
      </c>
      <c r="RLQ5">
        <v>-800505.21638700005</v>
      </c>
      <c r="RLR5">
        <v>-2871115.2897100002</v>
      </c>
      <c r="RLS5">
        <v>-2871115.2897100002</v>
      </c>
      <c r="RLT5">
        <v>-2871115.2897100002</v>
      </c>
      <c r="RLU5">
        <v>-2871115.2897100002</v>
      </c>
      <c r="RLV5">
        <v>-2871115.2897100002</v>
      </c>
      <c r="RLW5">
        <v>-2871115.2897100002</v>
      </c>
      <c r="RLX5">
        <v>-2871115.2897100002</v>
      </c>
      <c r="RLY5">
        <v>-2871115.2897100002</v>
      </c>
      <c r="RLZ5">
        <v>-2871115.2897100002</v>
      </c>
      <c r="RMA5">
        <v>-2871115.2897100002</v>
      </c>
      <c r="RMB5">
        <v>-2871115.2897100002</v>
      </c>
      <c r="RMC5">
        <v>-2871115.2897100002</v>
      </c>
      <c r="RMD5">
        <v>-2871115.2897100002</v>
      </c>
      <c r="RME5">
        <v>-2871115.2897100002</v>
      </c>
      <c r="RMF5">
        <v>-2871115.2897100002</v>
      </c>
      <c r="RMG5">
        <v>-2871115.2897100002</v>
      </c>
      <c r="RMH5">
        <v>-2871115.2897100002</v>
      </c>
      <c r="RMI5">
        <v>-2871115.2897100002</v>
      </c>
      <c r="RMJ5">
        <v>-2871115.2897100002</v>
      </c>
      <c r="RMK5">
        <v>-2871115.2897100002</v>
      </c>
      <c r="RML5">
        <v>-2871115.2897100002</v>
      </c>
      <c r="RMM5">
        <v>-2871115.2897100002</v>
      </c>
      <c r="RMN5">
        <v>-2871115.2897100002</v>
      </c>
      <c r="RMO5">
        <v>-2871115.2897100002</v>
      </c>
      <c r="RMP5">
        <v>-2871115.2897100002</v>
      </c>
      <c r="RMQ5">
        <v>-2871115.2897100002</v>
      </c>
      <c r="RMR5">
        <v>-2871115.2897100002</v>
      </c>
      <c r="RMS5">
        <v>-2871115.2897100002</v>
      </c>
      <c r="RMT5">
        <v>-2871115.2897100002</v>
      </c>
      <c r="RMU5">
        <v>-2871115.2897100002</v>
      </c>
      <c r="RMV5">
        <v>-2871115.2897100002</v>
      </c>
      <c r="RMW5">
        <v>-2871115.2897100002</v>
      </c>
      <c r="RMX5">
        <v>-2871115.2897100002</v>
      </c>
      <c r="RMY5">
        <v>-2871115.2897100002</v>
      </c>
      <c r="RMZ5">
        <v>-2871115.2897100002</v>
      </c>
      <c r="RNA5">
        <v>-2871115.2897100002</v>
      </c>
      <c r="RNB5">
        <v>-2871115.2897100002</v>
      </c>
      <c r="RNC5">
        <v>-2871115.2897100002</v>
      </c>
      <c r="RND5">
        <v>-2871115.2897100002</v>
      </c>
      <c r="RNE5">
        <v>-2871115.2897100002</v>
      </c>
      <c r="RNF5">
        <v>-2871115.2897100002</v>
      </c>
      <c r="RNG5">
        <v>-2871115.2897100002</v>
      </c>
      <c r="RNH5">
        <v>-2871115.2897100002</v>
      </c>
      <c r="RNI5">
        <v>-2871115.2897100002</v>
      </c>
      <c r="RNJ5">
        <v>-4612856.6213800004</v>
      </c>
      <c r="RNK5">
        <v>-4612856.6213800004</v>
      </c>
      <c r="RNL5">
        <v>-4612856.6213800004</v>
      </c>
      <c r="RNM5">
        <v>-4612856.6213800004</v>
      </c>
      <c r="RNN5">
        <v>-4612856.6213800004</v>
      </c>
      <c r="RNO5">
        <v>-4612856.6213800004</v>
      </c>
      <c r="RNP5">
        <v>-4612856.6213800004</v>
      </c>
      <c r="RNQ5">
        <v>-4612856.6213800004</v>
      </c>
      <c r="RNR5">
        <v>-4612856.6213800004</v>
      </c>
      <c r="RNS5">
        <v>-4612856.6213800004</v>
      </c>
      <c r="RNT5">
        <v>-4612856.6213800004</v>
      </c>
      <c r="RNU5">
        <v>-4612856.6213800004</v>
      </c>
      <c r="RNV5">
        <v>-4612856.6213800004</v>
      </c>
      <c r="RNW5">
        <v>-4612856.6213800004</v>
      </c>
      <c r="RNX5">
        <v>-4612856.6213800004</v>
      </c>
      <c r="RNY5">
        <v>-4612856.6213800004</v>
      </c>
      <c r="RNZ5">
        <v>-4612856.6213800004</v>
      </c>
      <c r="ROA5">
        <v>-4612856.6213800004</v>
      </c>
      <c r="ROB5">
        <v>-4612856.6213800004</v>
      </c>
      <c r="ROC5">
        <v>-4612856.6213800004</v>
      </c>
      <c r="ROD5">
        <v>-4612856.6213800004</v>
      </c>
      <c r="ROE5">
        <v>-4612856.6213800004</v>
      </c>
      <c r="ROF5">
        <v>-4612856.6213800004</v>
      </c>
      <c r="ROG5">
        <v>-4612856.6213800004</v>
      </c>
      <c r="ROH5">
        <v>-4612856.6213800004</v>
      </c>
      <c r="ROI5">
        <v>-4612856.6213800004</v>
      </c>
      <c r="ROJ5">
        <v>-4612856.6213800004</v>
      </c>
      <c r="ROK5">
        <v>-4612856.6213800004</v>
      </c>
      <c r="ROL5">
        <v>-4612856.6213800004</v>
      </c>
      <c r="ROM5">
        <v>-4612856.6213800004</v>
      </c>
      <c r="RON5">
        <v>-4612856.6213800004</v>
      </c>
      <c r="ROO5">
        <v>-4612856.6213800004</v>
      </c>
      <c r="ROP5">
        <v>-4612856.6213800004</v>
      </c>
      <c r="ROQ5">
        <v>-4612856.6213800004</v>
      </c>
      <c r="ROR5">
        <v>-4612856.6213800004</v>
      </c>
      <c r="ROS5">
        <v>-4612856.6213800004</v>
      </c>
      <c r="ROT5">
        <v>-4612856.6213800004</v>
      </c>
      <c r="ROU5">
        <v>-4612856.6213800004</v>
      </c>
      <c r="ROV5">
        <v>-4612856.6213800004</v>
      </c>
      <c r="ROW5">
        <v>-4612856.6213800004</v>
      </c>
      <c r="ROX5">
        <v>-4612856.6213800004</v>
      </c>
      <c r="ROY5">
        <v>-4612856.6213800004</v>
      </c>
      <c r="ROZ5">
        <v>-4612856.6213800004</v>
      </c>
      <c r="RPA5">
        <v>-4612856.6213800004</v>
      </c>
      <c r="RPB5">
        <v>-7519563.0044499999</v>
      </c>
      <c r="RPC5">
        <v>-7519563.0044499999</v>
      </c>
      <c r="RPD5">
        <v>-7519563.0044499999</v>
      </c>
      <c r="RPE5">
        <v>-7519563.0044499999</v>
      </c>
      <c r="RPF5">
        <v>-7519563.0044499999</v>
      </c>
      <c r="RPG5">
        <v>-7519563.0044499999</v>
      </c>
      <c r="RPH5">
        <v>-7519563.0044499999</v>
      </c>
      <c r="RPI5">
        <v>-7519563.0044499999</v>
      </c>
      <c r="RPJ5">
        <v>-7519563.0044499999</v>
      </c>
      <c r="RPK5">
        <v>-7519563.0044499999</v>
      </c>
      <c r="RPL5">
        <v>-7519563.0044499999</v>
      </c>
      <c r="RPM5">
        <v>-7519563.0044499999</v>
      </c>
      <c r="RPN5">
        <v>-7519563.0044499999</v>
      </c>
      <c r="RPO5">
        <v>-7519563.0044499999</v>
      </c>
      <c r="RPP5">
        <v>-7519563.0044499999</v>
      </c>
      <c r="RPQ5">
        <v>-7519563.0044499999</v>
      </c>
      <c r="RPR5">
        <v>-7519563.0044499999</v>
      </c>
      <c r="RPS5">
        <v>-7519563.0044499999</v>
      </c>
      <c r="RPT5">
        <v>-7519563.0044499999</v>
      </c>
      <c r="RPU5">
        <v>-7519563.0044499999</v>
      </c>
      <c r="RPV5">
        <v>-7519563.0044499999</v>
      </c>
      <c r="RPW5">
        <v>-7519563.0044499999</v>
      </c>
      <c r="RPX5">
        <v>-7519563.0044499999</v>
      </c>
      <c r="RPY5">
        <v>-7519563.0044499999</v>
      </c>
      <c r="RPZ5">
        <v>-7519563.0044499999</v>
      </c>
      <c r="RQA5">
        <v>-7519563.0044499999</v>
      </c>
      <c r="RQB5">
        <v>-7519563.0044499999</v>
      </c>
      <c r="RQC5">
        <v>-7519563.0044499999</v>
      </c>
      <c r="RQD5">
        <v>-7519563.0044499999</v>
      </c>
      <c r="RQE5">
        <v>-7519563.0044499999</v>
      </c>
      <c r="RQF5">
        <v>-7519563.0044499999</v>
      </c>
      <c r="RQG5">
        <v>-7519563.0044499999</v>
      </c>
      <c r="RQH5">
        <v>-7519563.0044499999</v>
      </c>
      <c r="RQI5">
        <v>-7519563.0044499999</v>
      </c>
      <c r="RQJ5">
        <v>-7519563.0044499999</v>
      </c>
      <c r="RQK5">
        <v>-7519563.0044499999</v>
      </c>
      <c r="RQL5">
        <v>-7519563.0044499999</v>
      </c>
      <c r="RQM5">
        <v>-7519563.0044499999</v>
      </c>
      <c r="RQN5">
        <v>-7519563.0044499999</v>
      </c>
      <c r="RQO5">
        <v>-7519563.0044499999</v>
      </c>
      <c r="RQP5">
        <v>-7519563.0044499999</v>
      </c>
      <c r="RQQ5">
        <v>-7519563.0044499999</v>
      </c>
      <c r="RQR5">
        <v>-7519563.0044499999</v>
      </c>
      <c r="RQS5">
        <v>-7519563.0044499999</v>
      </c>
      <c r="RQT5">
        <v>-708244.87086300005</v>
      </c>
      <c r="RQU5">
        <v>-708244.87086300005</v>
      </c>
      <c r="RQV5">
        <v>-708244.87086300005</v>
      </c>
      <c r="RQW5">
        <v>-708244.87086300005</v>
      </c>
      <c r="RQX5">
        <v>-708244.87086300005</v>
      </c>
      <c r="RQY5">
        <v>-708244.87086300005</v>
      </c>
      <c r="RQZ5">
        <v>-708244.87086300005</v>
      </c>
      <c r="RRA5">
        <v>-708244.87086300005</v>
      </c>
      <c r="RRB5">
        <v>-708244.87086300005</v>
      </c>
      <c r="RRC5">
        <v>-708244.87086300005</v>
      </c>
      <c r="RRD5">
        <v>-708244.87086300005</v>
      </c>
      <c r="RRE5">
        <v>-701204.48738299997</v>
      </c>
      <c r="RRF5">
        <v>-701204.48738299997</v>
      </c>
      <c r="RRG5">
        <v>-701204.48738299997</v>
      </c>
      <c r="RRH5">
        <v>-701204.48738299997</v>
      </c>
      <c r="RRI5">
        <v>-701204.48738299997</v>
      </c>
      <c r="RRJ5">
        <v>-701204.48738299997</v>
      </c>
      <c r="RRK5">
        <v>-701204.48738299997</v>
      </c>
      <c r="RRL5">
        <v>-701204.48738299997</v>
      </c>
      <c r="RRM5">
        <v>-701204.48738299997</v>
      </c>
      <c r="RRN5">
        <v>-701204.48738299997</v>
      </c>
      <c r="RRO5">
        <v>-701204.48738299997</v>
      </c>
      <c r="RRP5">
        <v>-708244.87086300005</v>
      </c>
      <c r="RRQ5">
        <v>-708244.87086300005</v>
      </c>
      <c r="RRR5">
        <v>-708244.87086300005</v>
      </c>
      <c r="RRS5">
        <v>-708244.87086300005</v>
      </c>
      <c r="RRT5">
        <v>-708244.87086300005</v>
      </c>
      <c r="RRU5">
        <v>-708244.87086300005</v>
      </c>
      <c r="RRV5">
        <v>-708244.87086300005</v>
      </c>
      <c r="RRW5">
        <v>-708244.87086300005</v>
      </c>
      <c r="RRX5">
        <v>-708244.87086300005</v>
      </c>
      <c r="RRY5">
        <v>-708244.87086300005</v>
      </c>
      <c r="RRZ5">
        <v>-708244.87086300005</v>
      </c>
      <c r="RSA5">
        <v>-701204.48738299997</v>
      </c>
      <c r="RSB5">
        <v>-701204.48738299997</v>
      </c>
      <c r="RSC5">
        <v>-701204.48738299997</v>
      </c>
      <c r="RSD5">
        <v>-701204.48738299997</v>
      </c>
      <c r="RSE5">
        <v>-701204.48738299997</v>
      </c>
      <c r="RSF5">
        <v>-701204.48738299997</v>
      </c>
      <c r="RSG5">
        <v>-701204.48738299997</v>
      </c>
      <c r="RSH5">
        <v>-701204.48738299997</v>
      </c>
      <c r="RSI5">
        <v>-701204.48738299997</v>
      </c>
      <c r="RSJ5">
        <v>-701204.48738299997</v>
      </c>
      <c r="RSK5">
        <v>-701204.48738299997</v>
      </c>
      <c r="RSL5">
        <v>98354.054836700001</v>
      </c>
      <c r="RSM5">
        <v>98354.054836700001</v>
      </c>
      <c r="RSN5">
        <v>98354.054836700001</v>
      </c>
      <c r="RSO5">
        <v>98354.054836700001</v>
      </c>
      <c r="RSP5">
        <v>98354.054836700001</v>
      </c>
      <c r="RSQ5">
        <v>98354.054836700001</v>
      </c>
      <c r="RSR5">
        <v>98354.054836700001</v>
      </c>
      <c r="RSS5">
        <v>98354.054836700001</v>
      </c>
      <c r="RST5">
        <v>98354.054836700001</v>
      </c>
      <c r="RSU5">
        <v>98354.054836700001</v>
      </c>
      <c r="RSV5">
        <v>98354.054836700001</v>
      </c>
      <c r="RSW5">
        <v>112363.71986300001</v>
      </c>
      <c r="RSX5">
        <v>112363.71986300001</v>
      </c>
      <c r="RSY5">
        <v>112363.71986300001</v>
      </c>
      <c r="RSZ5">
        <v>112363.71986300001</v>
      </c>
      <c r="RTA5">
        <v>112363.71986300001</v>
      </c>
      <c r="RTB5">
        <v>112363.71986300001</v>
      </c>
      <c r="RTC5">
        <v>112363.71986300001</v>
      </c>
      <c r="RTD5">
        <v>112363.71986300001</v>
      </c>
      <c r="RTE5">
        <v>112363.71986300001</v>
      </c>
      <c r="RTF5">
        <v>112363.71986300001</v>
      </c>
      <c r="RTG5">
        <v>112363.71986300001</v>
      </c>
      <c r="RTH5">
        <v>98354.054836700001</v>
      </c>
      <c r="RTI5">
        <v>98354.054836700001</v>
      </c>
      <c r="RTJ5">
        <v>98354.054836700001</v>
      </c>
      <c r="RTK5">
        <v>98354.054836700001</v>
      </c>
      <c r="RTL5">
        <v>98354.054836700001</v>
      </c>
      <c r="RTM5">
        <v>98354.054836700001</v>
      </c>
      <c r="RTN5">
        <v>98354.054836700001</v>
      </c>
      <c r="RTO5">
        <v>98354.054836700001</v>
      </c>
      <c r="RTP5">
        <v>98354.054836700001</v>
      </c>
      <c r="RTQ5">
        <v>98354.054836700001</v>
      </c>
      <c r="RTR5">
        <v>98354.054836700001</v>
      </c>
      <c r="RTS5">
        <v>112363.71986300001</v>
      </c>
      <c r="RTT5">
        <v>112363.71986300001</v>
      </c>
      <c r="RTU5">
        <v>112363.71986300001</v>
      </c>
      <c r="RTV5">
        <v>112363.71986300001</v>
      </c>
      <c r="RTW5">
        <v>112363.71986300001</v>
      </c>
      <c r="RTX5">
        <v>112363.71986300001</v>
      </c>
      <c r="RTY5">
        <v>112363.71986300001</v>
      </c>
      <c r="RTZ5">
        <v>112363.71986300001</v>
      </c>
      <c r="RUA5">
        <v>112363.71986300001</v>
      </c>
      <c r="RUB5">
        <v>112363.71986300001</v>
      </c>
      <c r="RUC5">
        <v>112363.71986300001</v>
      </c>
      <c r="RUD5">
        <v>2506311.7150900001</v>
      </c>
      <c r="RUE5">
        <v>2506311.7150900001</v>
      </c>
      <c r="RUF5">
        <v>2506311.7150900001</v>
      </c>
      <c r="RUG5">
        <v>2506311.7150900001</v>
      </c>
      <c r="RUH5">
        <v>2506311.7150900001</v>
      </c>
      <c r="RUI5">
        <v>2506311.7150900001</v>
      </c>
      <c r="RUJ5">
        <v>2506311.7150900001</v>
      </c>
      <c r="RUK5">
        <v>2506311.7150900001</v>
      </c>
      <c r="RUL5">
        <v>2506311.7150900001</v>
      </c>
      <c r="RUM5">
        <v>2506311.7150900001</v>
      </c>
      <c r="RUN5">
        <v>2506311.7150900001</v>
      </c>
      <c r="RUO5">
        <v>2534259.9432100002</v>
      </c>
      <c r="RUP5">
        <v>2534259.9432100002</v>
      </c>
      <c r="RUQ5">
        <v>2534259.9432100002</v>
      </c>
      <c r="RUR5">
        <v>2534259.9432100002</v>
      </c>
      <c r="RUS5">
        <v>2534259.9432100002</v>
      </c>
      <c r="RUT5">
        <v>2534259.9432100002</v>
      </c>
      <c r="RUU5">
        <v>2534259.9432100002</v>
      </c>
      <c r="RUV5">
        <v>2534259.9432100002</v>
      </c>
      <c r="RUW5">
        <v>2534259.9432100002</v>
      </c>
      <c r="RUX5">
        <v>2534259.9432100002</v>
      </c>
      <c r="RUY5">
        <v>2534259.9432100002</v>
      </c>
      <c r="RUZ5">
        <v>2506311.7150900001</v>
      </c>
      <c r="RVA5">
        <v>2506311.7150900001</v>
      </c>
      <c r="RVB5">
        <v>2506311.7150900001</v>
      </c>
      <c r="RVC5">
        <v>2506311.7150900001</v>
      </c>
      <c r="RVD5">
        <v>2506311.7150900001</v>
      </c>
      <c r="RVE5">
        <v>2506311.7150900001</v>
      </c>
      <c r="RVF5">
        <v>2506311.7150900001</v>
      </c>
      <c r="RVG5">
        <v>2506311.7150900001</v>
      </c>
      <c r="RVH5">
        <v>2506311.7150900001</v>
      </c>
      <c r="RVI5">
        <v>2506311.7150900001</v>
      </c>
      <c r="RVJ5">
        <v>2506311.7150900001</v>
      </c>
      <c r="RVK5">
        <v>2534259.9432100002</v>
      </c>
      <c r="RVL5">
        <v>2534259.9432100002</v>
      </c>
      <c r="RVM5">
        <v>2534259.9432100002</v>
      </c>
      <c r="RVN5">
        <v>2534259.9432100002</v>
      </c>
      <c r="RVO5">
        <v>2534259.9432100002</v>
      </c>
      <c r="RVP5">
        <v>2534259.9432100002</v>
      </c>
      <c r="RVQ5">
        <v>2534259.9432100002</v>
      </c>
      <c r="RVR5">
        <v>2534259.9432100002</v>
      </c>
      <c r="RVS5">
        <v>2534259.9432100002</v>
      </c>
      <c r="RVT5">
        <v>2534259.9432100002</v>
      </c>
      <c r="RVU5">
        <v>2534259.9432100002</v>
      </c>
      <c r="RVV5">
        <v>-653183.70372500003</v>
      </c>
      <c r="RVW5">
        <v>-653183.70372500003</v>
      </c>
      <c r="RVX5">
        <v>-653183.70372500003</v>
      </c>
      <c r="RVY5">
        <v>-653183.70372500003</v>
      </c>
      <c r="RVZ5">
        <v>-653183.70372500003</v>
      </c>
      <c r="RWA5">
        <v>-653183.70372500003</v>
      </c>
      <c r="RWB5">
        <v>-653183.70372500003</v>
      </c>
      <c r="RWC5">
        <v>-653183.70372500003</v>
      </c>
      <c r="RWD5">
        <v>-653183.70372500003</v>
      </c>
      <c r="RWE5">
        <v>-653183.70372500003</v>
      </c>
      <c r="RWF5">
        <v>-653183.70372500003</v>
      </c>
      <c r="RWG5">
        <v>-477552.53891399998</v>
      </c>
      <c r="RWH5">
        <v>-477552.53891399998</v>
      </c>
      <c r="RWI5">
        <v>-477552.53891399998</v>
      </c>
      <c r="RWJ5">
        <v>-477552.53891399998</v>
      </c>
      <c r="RWK5">
        <v>-477552.53891399998</v>
      </c>
      <c r="RWL5">
        <v>-477552.53891399998</v>
      </c>
      <c r="RWM5">
        <v>-477552.53891399998</v>
      </c>
      <c r="RWN5">
        <v>-477552.53891399998</v>
      </c>
      <c r="RWO5">
        <v>-477552.53891399998</v>
      </c>
      <c r="RWP5">
        <v>-477552.53891399998</v>
      </c>
      <c r="RWQ5">
        <v>-477552.53891399998</v>
      </c>
      <c r="RWR5">
        <v>-653183.70372500003</v>
      </c>
      <c r="RWS5">
        <v>-653183.70372500003</v>
      </c>
      <c r="RWT5">
        <v>-653183.70372500003</v>
      </c>
      <c r="RWU5">
        <v>-653183.70372500003</v>
      </c>
      <c r="RWV5">
        <v>-653183.70372500003</v>
      </c>
      <c r="RWW5">
        <v>-653183.70372500003</v>
      </c>
      <c r="RWX5">
        <v>-653183.70372500003</v>
      </c>
      <c r="RWY5">
        <v>-653183.70372500003</v>
      </c>
      <c r="RWZ5">
        <v>-653183.70372500003</v>
      </c>
      <c r="RXA5">
        <v>-653183.70372500003</v>
      </c>
      <c r="RXB5">
        <v>-653183.70372500003</v>
      </c>
      <c r="RXC5">
        <v>-477552.53891399998</v>
      </c>
      <c r="RXD5">
        <v>-477552.53891399998</v>
      </c>
      <c r="RXE5">
        <v>-477552.53891399998</v>
      </c>
      <c r="RXF5">
        <v>-477552.53891399998</v>
      </c>
      <c r="RXG5">
        <v>-477552.53891399998</v>
      </c>
      <c r="RXH5">
        <v>-477552.53891399998</v>
      </c>
      <c r="RXI5">
        <v>-477552.53891399998</v>
      </c>
      <c r="RXJ5">
        <v>-477552.53891399998</v>
      </c>
      <c r="RXK5">
        <v>-477552.53891399998</v>
      </c>
      <c r="RXL5">
        <v>-477552.53891399998</v>
      </c>
      <c r="RXM5">
        <v>-477552.53891399998</v>
      </c>
      <c r="RXN5">
        <v>239328.043194</v>
      </c>
      <c r="RXO5">
        <v>239328.043194</v>
      </c>
      <c r="RXP5">
        <v>239328.043194</v>
      </c>
      <c r="RXQ5">
        <v>239328.043194</v>
      </c>
      <c r="RXR5">
        <v>239328.043194</v>
      </c>
      <c r="RXS5">
        <v>239328.043194</v>
      </c>
      <c r="RXT5">
        <v>239328.043194</v>
      </c>
      <c r="RXU5">
        <v>239328.043194</v>
      </c>
      <c r="RXV5">
        <v>239328.043194</v>
      </c>
      <c r="RXW5">
        <v>239328.043194</v>
      </c>
      <c r="RXX5">
        <v>239328.043194</v>
      </c>
      <c r="RXY5">
        <v>588816.64624300005</v>
      </c>
      <c r="RXZ5">
        <v>588816.64624300005</v>
      </c>
      <c r="RYA5">
        <v>588816.64624300005</v>
      </c>
      <c r="RYB5">
        <v>588816.64624300005</v>
      </c>
      <c r="RYC5">
        <v>588816.64624300005</v>
      </c>
      <c r="RYD5">
        <v>588816.64624300005</v>
      </c>
      <c r="RYE5">
        <v>588816.64624300005</v>
      </c>
      <c r="RYF5">
        <v>588816.64624300005</v>
      </c>
      <c r="RYG5">
        <v>588816.64624300005</v>
      </c>
      <c r="RYH5">
        <v>588816.64624300005</v>
      </c>
      <c r="RYI5">
        <v>588816.64624300005</v>
      </c>
      <c r="RYJ5">
        <v>239328.043194</v>
      </c>
      <c r="RYK5">
        <v>239328.043194</v>
      </c>
      <c r="RYL5">
        <v>239328.043194</v>
      </c>
      <c r="RYM5">
        <v>239328.043194</v>
      </c>
      <c r="RYN5">
        <v>239328.043194</v>
      </c>
      <c r="RYO5">
        <v>239328.043194</v>
      </c>
      <c r="RYP5">
        <v>239328.043194</v>
      </c>
      <c r="RYQ5">
        <v>239328.043194</v>
      </c>
      <c r="RYR5">
        <v>239328.043194</v>
      </c>
      <c r="RYS5">
        <v>239328.043194</v>
      </c>
      <c r="RYT5">
        <v>239328.043194</v>
      </c>
      <c r="RYU5">
        <v>588816.64624300005</v>
      </c>
      <c r="RYV5">
        <v>588816.64624300005</v>
      </c>
      <c r="RYW5">
        <v>588816.64624300005</v>
      </c>
      <c r="RYX5">
        <v>588816.64624300005</v>
      </c>
      <c r="RYY5">
        <v>588816.64624300005</v>
      </c>
      <c r="RYZ5">
        <v>588816.64624300005</v>
      </c>
      <c r="RZA5">
        <v>588816.64624300005</v>
      </c>
      <c r="RZB5">
        <v>588816.64624300005</v>
      </c>
      <c r="RZC5">
        <v>588816.64624300005</v>
      </c>
      <c r="RZD5">
        <v>588816.64624300005</v>
      </c>
      <c r="RZE5">
        <v>588816.64624300005</v>
      </c>
      <c r="RZF5">
        <v>2835653.8035200001</v>
      </c>
      <c r="RZG5">
        <v>2835653.8035200001</v>
      </c>
      <c r="RZH5">
        <v>2835653.8035200001</v>
      </c>
      <c r="RZI5">
        <v>2835653.8035200001</v>
      </c>
      <c r="RZJ5">
        <v>2835653.8035200001</v>
      </c>
      <c r="RZK5">
        <v>2835653.8035200001</v>
      </c>
      <c r="RZL5">
        <v>2835653.8035200001</v>
      </c>
      <c r="RZM5">
        <v>2835653.8035200001</v>
      </c>
      <c r="RZN5">
        <v>2835653.8035200001</v>
      </c>
      <c r="RZO5">
        <v>2835653.8035200001</v>
      </c>
      <c r="RZP5">
        <v>2835653.8035200001</v>
      </c>
      <c r="RZQ5">
        <v>3532857.2830400001</v>
      </c>
      <c r="RZR5">
        <v>3532857.2830400001</v>
      </c>
      <c r="RZS5">
        <v>3532857.2830400001</v>
      </c>
      <c r="RZT5">
        <v>3532857.2830400001</v>
      </c>
      <c r="RZU5">
        <v>3532857.2830400001</v>
      </c>
      <c r="RZV5">
        <v>3532857.2830400001</v>
      </c>
      <c r="RZW5">
        <v>3532857.2830400001</v>
      </c>
      <c r="RZX5">
        <v>3532857.2830400001</v>
      </c>
      <c r="RZY5">
        <v>3532857.2830400001</v>
      </c>
      <c r="RZZ5">
        <v>3532857.2830400001</v>
      </c>
      <c r="SAA5">
        <v>3532857.2830400001</v>
      </c>
      <c r="SAB5">
        <v>2835653.8035200001</v>
      </c>
      <c r="SAC5">
        <v>2835653.8035200001</v>
      </c>
      <c r="SAD5">
        <v>2835653.8035200001</v>
      </c>
      <c r="SAE5">
        <v>2835653.8035200001</v>
      </c>
      <c r="SAF5">
        <v>2835653.8035200001</v>
      </c>
      <c r="SAG5">
        <v>2835653.8035200001</v>
      </c>
      <c r="SAH5">
        <v>2835653.8035200001</v>
      </c>
      <c r="SAI5">
        <v>2835653.8035200001</v>
      </c>
      <c r="SAJ5">
        <v>2835653.8035200001</v>
      </c>
      <c r="SAK5">
        <v>2835653.8035200001</v>
      </c>
      <c r="SAL5">
        <v>2835653.8035200001</v>
      </c>
      <c r="SAM5">
        <v>3532857.2830400001</v>
      </c>
      <c r="SAN5">
        <v>3532857.2830400001</v>
      </c>
      <c r="SAO5">
        <v>3532857.2830400001</v>
      </c>
      <c r="SAP5">
        <v>3532857.2830400001</v>
      </c>
      <c r="SAQ5">
        <v>3532857.2830400001</v>
      </c>
      <c r="SAR5">
        <v>3532857.2830400001</v>
      </c>
      <c r="SAS5">
        <v>3532857.2830400001</v>
      </c>
      <c r="SAT5">
        <v>3532857.2830400001</v>
      </c>
      <c r="SAU5">
        <v>3532857.2830400001</v>
      </c>
      <c r="SAV5">
        <v>3532857.2830400001</v>
      </c>
      <c r="SAW5">
        <v>3532857.2830400001</v>
      </c>
      <c r="SAX5">
        <v>-3457632.3240100001</v>
      </c>
      <c r="SAY5">
        <v>-3457632.3240100001</v>
      </c>
      <c r="SAZ5">
        <v>-3457632.3240100001</v>
      </c>
      <c r="SBA5">
        <v>-3457632.3240100001</v>
      </c>
      <c r="SBB5">
        <v>-3457632.3240100001</v>
      </c>
      <c r="SBC5">
        <v>-3457632.3240100001</v>
      </c>
      <c r="SBD5">
        <v>-3457632.3240100001</v>
      </c>
      <c r="SBE5">
        <v>-3457632.3240100001</v>
      </c>
      <c r="SBF5">
        <v>-3457632.3240100001</v>
      </c>
      <c r="SBG5">
        <v>-3457632.3240100001</v>
      </c>
      <c r="SBH5">
        <v>-3457632.3240100001</v>
      </c>
      <c r="SBI5">
        <v>-3458808.6266299998</v>
      </c>
      <c r="SBJ5">
        <v>-3458808.6266299998</v>
      </c>
      <c r="SBK5">
        <v>-3458808.6266299998</v>
      </c>
      <c r="SBL5">
        <v>-3458808.6266299998</v>
      </c>
      <c r="SBM5">
        <v>-3458808.6266299998</v>
      </c>
      <c r="SBN5">
        <v>-3458808.6266299998</v>
      </c>
      <c r="SBO5">
        <v>-3458808.6266299998</v>
      </c>
      <c r="SBP5">
        <v>-3458808.6266299998</v>
      </c>
      <c r="SBQ5">
        <v>-3458808.6266299998</v>
      </c>
      <c r="SBR5">
        <v>-3458808.6266299998</v>
      </c>
      <c r="SBS5">
        <v>-3458808.6266299998</v>
      </c>
      <c r="SBT5">
        <v>-3457632.3240100001</v>
      </c>
      <c r="SBU5">
        <v>-3457632.3240100001</v>
      </c>
      <c r="SBV5">
        <v>-3457632.3240100001</v>
      </c>
      <c r="SBW5">
        <v>-3457632.3240100001</v>
      </c>
      <c r="SBX5">
        <v>-3457632.3240100001</v>
      </c>
      <c r="SBY5">
        <v>-3457632.3240100001</v>
      </c>
      <c r="SBZ5">
        <v>-3457632.3240100001</v>
      </c>
      <c r="SCA5">
        <v>-3457632.3240100001</v>
      </c>
      <c r="SCB5">
        <v>-3457632.3240100001</v>
      </c>
      <c r="SCC5">
        <v>-3457632.3240100001</v>
      </c>
      <c r="SCD5">
        <v>-3457632.3240100001</v>
      </c>
      <c r="SCE5">
        <v>-3458808.6266299998</v>
      </c>
      <c r="SCF5">
        <v>-3458808.6266299998</v>
      </c>
      <c r="SCG5">
        <v>-3458808.6266299998</v>
      </c>
      <c r="SCH5">
        <v>-3458808.6266299998</v>
      </c>
      <c r="SCI5">
        <v>-3458808.6266299998</v>
      </c>
      <c r="SCJ5">
        <v>-3458808.6266299998</v>
      </c>
      <c r="SCK5">
        <v>-3458808.6266299998</v>
      </c>
      <c r="SCL5">
        <v>-3458808.6266299998</v>
      </c>
      <c r="SCM5">
        <v>-3458808.6266299998</v>
      </c>
      <c r="SCN5">
        <v>-3458808.6266299998</v>
      </c>
      <c r="SCO5">
        <v>-3458808.6266299998</v>
      </c>
      <c r="SCP5">
        <v>-3219757.3713199999</v>
      </c>
      <c r="SCQ5">
        <v>-3219757.3713199999</v>
      </c>
      <c r="SCR5">
        <v>-3219757.3713199999</v>
      </c>
      <c r="SCS5">
        <v>-3219757.3713199999</v>
      </c>
      <c r="SCT5">
        <v>-3219757.3713199999</v>
      </c>
      <c r="SCU5">
        <v>-3219757.3713199999</v>
      </c>
      <c r="SCV5">
        <v>-3219757.3713199999</v>
      </c>
      <c r="SCW5">
        <v>-3219757.3713199999</v>
      </c>
      <c r="SCX5">
        <v>-3219757.3713199999</v>
      </c>
      <c r="SCY5">
        <v>-3219757.3713199999</v>
      </c>
      <c r="SCZ5">
        <v>-3219757.3713199999</v>
      </c>
      <c r="SDA5">
        <v>-3222098.0968900002</v>
      </c>
      <c r="SDB5">
        <v>-3222098.0968900002</v>
      </c>
      <c r="SDC5">
        <v>-3222098.0968900002</v>
      </c>
      <c r="SDD5">
        <v>-3222098.0968900002</v>
      </c>
      <c r="SDE5">
        <v>-3222098.0968900002</v>
      </c>
      <c r="SDF5">
        <v>-3222098.0968900002</v>
      </c>
      <c r="SDG5">
        <v>-3222098.0968900002</v>
      </c>
      <c r="SDH5">
        <v>-3222098.0968900002</v>
      </c>
      <c r="SDI5">
        <v>-3222098.0968900002</v>
      </c>
      <c r="SDJ5">
        <v>-3222098.0968900002</v>
      </c>
      <c r="SDK5">
        <v>-3222098.0968900002</v>
      </c>
      <c r="SDL5">
        <v>-3219757.3713199999</v>
      </c>
      <c r="SDM5">
        <v>-3219757.3713199999</v>
      </c>
      <c r="SDN5">
        <v>-3219757.3713199999</v>
      </c>
      <c r="SDO5">
        <v>-3219757.3713199999</v>
      </c>
      <c r="SDP5">
        <v>-3219757.3713199999</v>
      </c>
      <c r="SDQ5">
        <v>-3219757.3713199999</v>
      </c>
      <c r="SDR5">
        <v>-3219757.3713199999</v>
      </c>
      <c r="SDS5">
        <v>-3219757.3713199999</v>
      </c>
      <c r="SDT5">
        <v>-3219757.3713199999</v>
      </c>
      <c r="SDU5">
        <v>-3219757.3713199999</v>
      </c>
      <c r="SDV5">
        <v>-3219757.3713199999</v>
      </c>
      <c r="SDW5">
        <v>-3222098.0968900002</v>
      </c>
      <c r="SDX5">
        <v>-3222098.0968900002</v>
      </c>
      <c r="SDY5">
        <v>-3222098.0968900002</v>
      </c>
      <c r="SDZ5">
        <v>-3222098.0968900002</v>
      </c>
      <c r="SEA5">
        <v>-3222098.0968900002</v>
      </c>
      <c r="SEB5">
        <v>-3222098.0968900002</v>
      </c>
      <c r="SEC5">
        <v>-3222098.0968900002</v>
      </c>
      <c r="SED5">
        <v>-3222098.0968900002</v>
      </c>
      <c r="SEE5">
        <v>-3222098.0968900002</v>
      </c>
      <c r="SEF5">
        <v>-3222098.0968900002</v>
      </c>
      <c r="SEG5">
        <v>-3222098.0968900002</v>
      </c>
      <c r="SEH5">
        <v>-1782000.5400100001</v>
      </c>
      <c r="SEI5">
        <v>-1782000.5400100001</v>
      </c>
      <c r="SEJ5">
        <v>-1782000.5400100001</v>
      </c>
      <c r="SEK5">
        <v>-1782000.5400100001</v>
      </c>
      <c r="SEL5">
        <v>-1782000.5400100001</v>
      </c>
      <c r="SEM5">
        <v>-1782000.5400100001</v>
      </c>
      <c r="SEN5">
        <v>-1782000.5400100001</v>
      </c>
      <c r="SEO5">
        <v>-1782000.5400100001</v>
      </c>
      <c r="SEP5">
        <v>-1782000.5400100001</v>
      </c>
      <c r="SEQ5">
        <v>-1782000.5400100001</v>
      </c>
      <c r="SER5">
        <v>-1782000.5400100001</v>
      </c>
      <c r="SES5">
        <v>-1786670.11149</v>
      </c>
      <c r="SET5">
        <v>-1786670.11149</v>
      </c>
      <c r="SEU5">
        <v>-1786670.11149</v>
      </c>
      <c r="SEV5">
        <v>-1786670.11149</v>
      </c>
      <c r="SEW5">
        <v>-1786670.11149</v>
      </c>
      <c r="SEX5">
        <v>-1786670.11149</v>
      </c>
      <c r="SEY5">
        <v>-1786670.11149</v>
      </c>
      <c r="SEZ5">
        <v>-1786670.11149</v>
      </c>
      <c r="SFA5">
        <v>-1786670.11149</v>
      </c>
      <c r="SFB5">
        <v>-1786670.11149</v>
      </c>
      <c r="SFC5">
        <v>-1786670.11149</v>
      </c>
      <c r="SFD5">
        <v>-1782000.5400100001</v>
      </c>
      <c r="SFE5">
        <v>-1782000.5400100001</v>
      </c>
      <c r="SFF5">
        <v>-1782000.5400100001</v>
      </c>
      <c r="SFG5">
        <v>-1782000.5400100001</v>
      </c>
      <c r="SFH5">
        <v>-1782000.5400100001</v>
      </c>
      <c r="SFI5">
        <v>-1782000.5400100001</v>
      </c>
      <c r="SFJ5">
        <v>-1782000.5400100001</v>
      </c>
      <c r="SFK5">
        <v>-1782000.5400100001</v>
      </c>
      <c r="SFL5">
        <v>-1782000.5400100001</v>
      </c>
      <c r="SFM5">
        <v>-1782000.5400100001</v>
      </c>
      <c r="SFN5">
        <v>-1782000.5400100001</v>
      </c>
      <c r="SFO5">
        <v>-1786670.11149</v>
      </c>
      <c r="SFP5">
        <v>-1786670.11149</v>
      </c>
      <c r="SFQ5">
        <v>-1786670.11149</v>
      </c>
      <c r="SFR5">
        <v>-1786670.11149</v>
      </c>
      <c r="SFS5">
        <v>-1786670.11149</v>
      </c>
      <c r="SFT5">
        <v>-1786670.11149</v>
      </c>
      <c r="SFU5">
        <v>-1786670.11149</v>
      </c>
      <c r="SFV5">
        <v>-1786670.11149</v>
      </c>
      <c r="SFW5">
        <v>-1786670.11149</v>
      </c>
      <c r="SFX5">
        <v>-1786670.11149</v>
      </c>
      <c r="SFY5">
        <v>-1786670.11149</v>
      </c>
      <c r="SFZ5">
        <v>-39574069.4322</v>
      </c>
      <c r="SGA5">
        <v>-39574069.4322</v>
      </c>
      <c r="SGB5">
        <v>-39574069.4322</v>
      </c>
      <c r="SGC5">
        <v>-39574069.4322</v>
      </c>
      <c r="SGD5">
        <v>-39574069.4322</v>
      </c>
      <c r="SGE5">
        <v>-39574069.4322</v>
      </c>
      <c r="SGF5">
        <v>-39574069.4322</v>
      </c>
      <c r="SGG5">
        <v>-39574069.4322</v>
      </c>
      <c r="SGH5">
        <v>-39574069.4322</v>
      </c>
      <c r="SGI5">
        <v>-39574069.4322</v>
      </c>
      <c r="SGJ5">
        <v>-39574069.4322</v>
      </c>
      <c r="SGK5">
        <v>-39574069.4322</v>
      </c>
      <c r="SGL5">
        <v>-39574069.4322</v>
      </c>
      <c r="SGM5">
        <v>-39574069.4322</v>
      </c>
      <c r="SGN5">
        <v>-39574069.4322</v>
      </c>
      <c r="SGO5">
        <v>-39574069.4322</v>
      </c>
      <c r="SGP5">
        <v>-39574069.4322</v>
      </c>
      <c r="SGQ5">
        <v>-39574069.4322</v>
      </c>
      <c r="SGR5">
        <v>-39574069.4322</v>
      </c>
      <c r="SGS5">
        <v>-39574069.4322</v>
      </c>
      <c r="SGT5">
        <v>-39574069.4322</v>
      </c>
      <c r="SGU5">
        <v>-39574069.4322</v>
      </c>
      <c r="SGV5">
        <v>-39574069.4322</v>
      </c>
      <c r="SGW5">
        <v>-39574069.4322</v>
      </c>
      <c r="SGX5">
        <v>-39574069.4322</v>
      </c>
      <c r="SGY5">
        <v>-39574069.4322</v>
      </c>
      <c r="SGZ5">
        <v>-39574069.4322</v>
      </c>
      <c r="SHA5">
        <v>-39574069.4322</v>
      </c>
      <c r="SHB5">
        <v>-39574069.4322</v>
      </c>
      <c r="SHC5">
        <v>-39574069.4322</v>
      </c>
      <c r="SHD5">
        <v>-39574069.4322</v>
      </c>
      <c r="SHE5">
        <v>-39574069.4322</v>
      </c>
      <c r="SHF5">
        <v>-39574069.4322</v>
      </c>
      <c r="SHG5">
        <v>-39574069.4322</v>
      </c>
      <c r="SHH5">
        <v>-39574069.4322</v>
      </c>
      <c r="SHI5">
        <v>-39574069.4322</v>
      </c>
      <c r="SHJ5">
        <v>-39574069.4322</v>
      </c>
      <c r="SHK5">
        <v>-39574069.4322</v>
      </c>
      <c r="SHL5">
        <v>-39574069.4322</v>
      </c>
      <c r="SHM5">
        <v>-39574069.4322</v>
      </c>
      <c r="SHN5">
        <v>-39574069.4322</v>
      </c>
      <c r="SHO5">
        <v>-39574069.4322</v>
      </c>
      <c r="SHP5">
        <v>-39574069.4322</v>
      </c>
      <c r="SHQ5">
        <v>-39574069.4322</v>
      </c>
      <c r="SHR5">
        <v>-60113602.448700003</v>
      </c>
      <c r="SHS5">
        <v>-60113602.448700003</v>
      </c>
      <c r="SHT5">
        <v>-60113602.448700003</v>
      </c>
      <c r="SHU5">
        <v>-60113602.448700003</v>
      </c>
      <c r="SHV5">
        <v>-60113602.448700003</v>
      </c>
      <c r="SHW5">
        <v>-60113602.448700003</v>
      </c>
      <c r="SHX5">
        <v>-60113602.448700003</v>
      </c>
      <c r="SHY5">
        <v>-60113602.448700003</v>
      </c>
      <c r="SHZ5">
        <v>-60113602.448700003</v>
      </c>
      <c r="SIA5">
        <v>-60113602.448700003</v>
      </c>
      <c r="SIB5">
        <v>-60113602.448700003</v>
      </c>
      <c r="SIC5">
        <v>-60113602.448700003</v>
      </c>
      <c r="SID5">
        <v>-60113602.448700003</v>
      </c>
      <c r="SIE5">
        <v>-60113602.448700003</v>
      </c>
      <c r="SIF5">
        <v>-60113602.448700003</v>
      </c>
      <c r="SIG5">
        <v>-60113602.448700003</v>
      </c>
      <c r="SIH5">
        <v>-60113602.448700003</v>
      </c>
      <c r="SII5">
        <v>-60113602.448700003</v>
      </c>
      <c r="SIJ5">
        <v>-60113602.448700003</v>
      </c>
      <c r="SIK5">
        <v>-60113602.448700003</v>
      </c>
      <c r="SIL5">
        <v>-60113602.448700003</v>
      </c>
      <c r="SIM5">
        <v>-60113602.448700003</v>
      </c>
      <c r="SIN5">
        <v>-60113602.448700003</v>
      </c>
      <c r="SIO5">
        <v>-60113602.448700003</v>
      </c>
      <c r="SIP5">
        <v>-60113602.448700003</v>
      </c>
      <c r="SIQ5">
        <v>-60113602.448700003</v>
      </c>
      <c r="SIR5">
        <v>-60113602.448700003</v>
      </c>
      <c r="SIS5">
        <v>-60113602.448700003</v>
      </c>
      <c r="SIT5">
        <v>-60113602.448700003</v>
      </c>
      <c r="SIU5">
        <v>-60113602.448700003</v>
      </c>
      <c r="SIV5">
        <v>-60113602.448700003</v>
      </c>
      <c r="SIW5">
        <v>-60113602.448700003</v>
      </c>
      <c r="SIX5">
        <v>-60113602.448700003</v>
      </c>
      <c r="SIY5">
        <v>-60113602.448700003</v>
      </c>
      <c r="SIZ5">
        <v>-60113602.448700003</v>
      </c>
      <c r="SJA5">
        <v>-60113602.448700003</v>
      </c>
      <c r="SJB5">
        <v>-60113602.448700003</v>
      </c>
      <c r="SJC5">
        <v>-60113602.448700003</v>
      </c>
      <c r="SJD5">
        <v>-60113602.448700003</v>
      </c>
      <c r="SJE5">
        <v>-60113602.448700003</v>
      </c>
      <c r="SJF5">
        <v>-60113602.448700003</v>
      </c>
      <c r="SJG5">
        <v>-60113602.448700003</v>
      </c>
      <c r="SJH5">
        <v>-60113602.448700003</v>
      </c>
      <c r="SJI5">
        <v>-60113602.448700003</v>
      </c>
      <c r="SJJ5">
        <v>-91379073.006400004</v>
      </c>
      <c r="SJK5">
        <v>-91379073.006400004</v>
      </c>
      <c r="SJL5">
        <v>-91379073.006400004</v>
      </c>
      <c r="SJM5">
        <v>-91379073.006400004</v>
      </c>
      <c r="SJN5">
        <v>-91379073.006400004</v>
      </c>
      <c r="SJO5">
        <v>-91379073.006400004</v>
      </c>
      <c r="SJP5">
        <v>-91379073.006400004</v>
      </c>
      <c r="SJQ5">
        <v>-91379073.006400004</v>
      </c>
      <c r="SJR5">
        <v>-91379073.006400004</v>
      </c>
      <c r="SJS5">
        <v>-91379073.006400004</v>
      </c>
      <c r="SJT5">
        <v>-91379073.006400004</v>
      </c>
      <c r="SJU5">
        <v>-91379073.006400004</v>
      </c>
      <c r="SJV5">
        <v>-91379073.006400004</v>
      </c>
      <c r="SJW5">
        <v>-91379073.006400004</v>
      </c>
      <c r="SJX5">
        <v>-91379073.006400004</v>
      </c>
      <c r="SJY5">
        <v>-91379073.006400004</v>
      </c>
      <c r="SJZ5">
        <v>-91379073.006400004</v>
      </c>
      <c r="SKA5">
        <v>-91379073.006400004</v>
      </c>
      <c r="SKB5">
        <v>-91379073.006400004</v>
      </c>
      <c r="SKC5">
        <v>-91379073.006400004</v>
      </c>
      <c r="SKD5">
        <v>-91379073.006400004</v>
      </c>
      <c r="SKE5">
        <v>-91379073.006400004</v>
      </c>
      <c r="SKF5">
        <v>-91379073.006400004</v>
      </c>
      <c r="SKG5">
        <v>-91379073.006400004</v>
      </c>
      <c r="SKH5">
        <v>-91379073.006400004</v>
      </c>
      <c r="SKI5">
        <v>-91379073.006400004</v>
      </c>
      <c r="SKJ5">
        <v>-91379073.006400004</v>
      </c>
      <c r="SKK5">
        <v>-91379073.006400004</v>
      </c>
      <c r="SKL5">
        <v>-91379073.006400004</v>
      </c>
      <c r="SKM5">
        <v>-91379073.006400004</v>
      </c>
      <c r="SKN5">
        <v>-91379073.006400004</v>
      </c>
      <c r="SKO5">
        <v>-91379073.006400004</v>
      </c>
      <c r="SKP5">
        <v>-91379073.006400004</v>
      </c>
      <c r="SKQ5">
        <v>-91379073.006400004</v>
      </c>
      <c r="SKR5">
        <v>-91379073.006400004</v>
      </c>
      <c r="SKS5">
        <v>-91379073.006400004</v>
      </c>
      <c r="SKT5">
        <v>-91379073.006400004</v>
      </c>
      <c r="SKU5">
        <v>-91379073.006400004</v>
      </c>
      <c r="SKV5">
        <v>-91379073.006400004</v>
      </c>
      <c r="SKW5">
        <v>-91379073.006400004</v>
      </c>
      <c r="SKX5">
        <v>-91379073.006400004</v>
      </c>
      <c r="SKY5">
        <v>-91379073.006400004</v>
      </c>
      <c r="SKZ5">
        <v>-91379073.006400004</v>
      </c>
      <c r="SLA5">
        <v>-91379073.006400004</v>
      </c>
      <c r="SLB5">
        <v>-39574069.4322</v>
      </c>
      <c r="SLC5">
        <v>-39574069.4322</v>
      </c>
      <c r="SLD5">
        <v>-39574069.4322</v>
      </c>
      <c r="SLE5">
        <v>-39574069.4322</v>
      </c>
      <c r="SLF5">
        <v>-39574069.4322</v>
      </c>
      <c r="SLG5">
        <v>-39574069.4322</v>
      </c>
      <c r="SLH5">
        <v>-39574069.4322</v>
      </c>
      <c r="SLI5">
        <v>-39574069.4322</v>
      </c>
      <c r="SLJ5">
        <v>-39574069.4322</v>
      </c>
      <c r="SLK5">
        <v>-39574069.4322</v>
      </c>
      <c r="SLL5">
        <v>-39574069.4322</v>
      </c>
      <c r="SLM5">
        <v>-39574069.4322</v>
      </c>
      <c r="SLN5">
        <v>-39574069.4322</v>
      </c>
      <c r="SLO5">
        <v>-39574069.4322</v>
      </c>
      <c r="SLP5">
        <v>-39574069.4322</v>
      </c>
      <c r="SLQ5">
        <v>-39574069.4322</v>
      </c>
      <c r="SLR5">
        <v>-39574069.4322</v>
      </c>
      <c r="SLS5">
        <v>-39574069.4322</v>
      </c>
      <c r="SLT5">
        <v>-39574069.4322</v>
      </c>
      <c r="SLU5">
        <v>-39574069.4322</v>
      </c>
      <c r="SLV5">
        <v>-39574069.4322</v>
      </c>
      <c r="SLW5">
        <v>-39574069.4322</v>
      </c>
      <c r="SLX5">
        <v>-39574069.4322</v>
      </c>
      <c r="SLY5">
        <v>-39574069.4322</v>
      </c>
      <c r="SLZ5">
        <v>-39574069.4322</v>
      </c>
      <c r="SMA5">
        <v>-39574069.4322</v>
      </c>
      <c r="SMB5">
        <v>-39574069.4322</v>
      </c>
      <c r="SMC5">
        <v>-39574069.4322</v>
      </c>
      <c r="SMD5">
        <v>-39574069.4322</v>
      </c>
      <c r="SME5">
        <v>-39574069.4322</v>
      </c>
      <c r="SMF5">
        <v>-39574069.4322</v>
      </c>
      <c r="SMG5">
        <v>-39574069.4322</v>
      </c>
      <c r="SMH5">
        <v>-39574069.4322</v>
      </c>
      <c r="SMI5">
        <v>-39574069.4322</v>
      </c>
      <c r="SMJ5">
        <v>-39574069.4322</v>
      </c>
      <c r="SMK5">
        <v>-39574069.4322</v>
      </c>
      <c r="SML5">
        <v>-39574069.4322</v>
      </c>
      <c r="SMM5">
        <v>-39574069.4322</v>
      </c>
      <c r="SMN5">
        <v>-39574069.4322</v>
      </c>
      <c r="SMO5">
        <v>-39574069.4322</v>
      </c>
      <c r="SMP5">
        <v>-39574069.4322</v>
      </c>
      <c r="SMQ5">
        <v>-39574069.4322</v>
      </c>
      <c r="SMR5">
        <v>-39574069.4322</v>
      </c>
      <c r="SMS5">
        <v>-39574069.4322</v>
      </c>
      <c r="SMT5">
        <v>-60113602.448700003</v>
      </c>
      <c r="SMU5">
        <v>-60113602.448700003</v>
      </c>
      <c r="SMV5">
        <v>-60113602.448700003</v>
      </c>
      <c r="SMW5">
        <v>-60113602.448700003</v>
      </c>
      <c r="SMX5">
        <v>-60113602.448700003</v>
      </c>
      <c r="SMY5">
        <v>-60113602.448700003</v>
      </c>
      <c r="SMZ5">
        <v>-60113602.448700003</v>
      </c>
      <c r="SNA5">
        <v>-60113602.448700003</v>
      </c>
      <c r="SNB5">
        <v>-60113602.448700003</v>
      </c>
      <c r="SNC5">
        <v>-60113602.448700003</v>
      </c>
      <c r="SND5">
        <v>-60113602.448700003</v>
      </c>
      <c r="SNE5">
        <v>-60113602.448700003</v>
      </c>
      <c r="SNF5">
        <v>-60113602.448700003</v>
      </c>
      <c r="SNG5">
        <v>-60113602.448700003</v>
      </c>
      <c r="SNH5">
        <v>-60113602.448700003</v>
      </c>
      <c r="SNI5">
        <v>-60113602.448700003</v>
      </c>
      <c r="SNJ5">
        <v>-60113602.448700003</v>
      </c>
      <c r="SNK5">
        <v>-60113602.448700003</v>
      </c>
      <c r="SNL5">
        <v>-60113602.448700003</v>
      </c>
      <c r="SNM5">
        <v>-60113602.448700003</v>
      </c>
      <c r="SNN5">
        <v>-60113602.448700003</v>
      </c>
      <c r="SNO5">
        <v>-60113602.448700003</v>
      </c>
      <c r="SNP5">
        <v>-60113602.448700003</v>
      </c>
      <c r="SNQ5">
        <v>-60113602.448700003</v>
      </c>
      <c r="SNR5">
        <v>-60113602.448700003</v>
      </c>
      <c r="SNS5">
        <v>-60113602.448700003</v>
      </c>
      <c r="SNT5">
        <v>-60113602.448700003</v>
      </c>
      <c r="SNU5">
        <v>-60113602.448700003</v>
      </c>
      <c r="SNV5">
        <v>-60113602.448700003</v>
      </c>
      <c r="SNW5">
        <v>-60113602.448700003</v>
      </c>
      <c r="SNX5">
        <v>-60113602.448700003</v>
      </c>
      <c r="SNY5">
        <v>-60113602.448700003</v>
      </c>
      <c r="SNZ5">
        <v>-60113602.448700003</v>
      </c>
      <c r="SOA5">
        <v>-60113602.448700003</v>
      </c>
      <c r="SOB5">
        <v>-60113602.448700003</v>
      </c>
      <c r="SOC5">
        <v>-60113602.448700003</v>
      </c>
      <c r="SOD5">
        <v>-60113602.448700003</v>
      </c>
      <c r="SOE5">
        <v>-60113602.448700003</v>
      </c>
      <c r="SOF5">
        <v>-60113602.448700003</v>
      </c>
      <c r="SOG5">
        <v>-60113602.448700003</v>
      </c>
      <c r="SOH5">
        <v>-60113602.448700003</v>
      </c>
      <c r="SOI5">
        <v>-60113602.448700003</v>
      </c>
      <c r="SOJ5">
        <v>-60113602.448700003</v>
      </c>
      <c r="SOK5">
        <v>-60113602.448700003</v>
      </c>
      <c r="SOL5">
        <v>-91379073.006400004</v>
      </c>
      <c r="SOM5">
        <v>-91379073.006400004</v>
      </c>
      <c r="SON5">
        <v>-91379073.006400004</v>
      </c>
      <c r="SOO5">
        <v>-91379073.006400004</v>
      </c>
      <c r="SOP5">
        <v>-91379073.006400004</v>
      </c>
      <c r="SOQ5">
        <v>-91379073.006400004</v>
      </c>
      <c r="SOR5">
        <v>-91379073.006400004</v>
      </c>
      <c r="SOS5">
        <v>-91379073.006400004</v>
      </c>
      <c r="SOT5">
        <v>-91379073.006400004</v>
      </c>
      <c r="SOU5">
        <v>-91379073.006400004</v>
      </c>
      <c r="SOV5">
        <v>-91379073.006400004</v>
      </c>
      <c r="SOW5">
        <v>-91379073.006400004</v>
      </c>
      <c r="SOX5">
        <v>-91379073.006400004</v>
      </c>
      <c r="SOY5">
        <v>-91379073.006400004</v>
      </c>
      <c r="SOZ5">
        <v>-91379073.006400004</v>
      </c>
      <c r="SPA5">
        <v>-91379073.006400004</v>
      </c>
      <c r="SPB5">
        <v>-91379073.006400004</v>
      </c>
      <c r="SPC5">
        <v>-91379073.006400004</v>
      </c>
      <c r="SPD5">
        <v>-91379073.006400004</v>
      </c>
      <c r="SPE5">
        <v>-91379073.006400004</v>
      </c>
      <c r="SPF5">
        <v>-91379073.006400004</v>
      </c>
      <c r="SPG5">
        <v>-91379073.006400004</v>
      </c>
      <c r="SPH5">
        <v>-91379073.006400004</v>
      </c>
      <c r="SPI5">
        <v>-91379073.006400004</v>
      </c>
      <c r="SPJ5">
        <v>-91379073.006400004</v>
      </c>
      <c r="SPK5">
        <v>-91379073.006400004</v>
      </c>
      <c r="SPL5">
        <v>-91379073.006400004</v>
      </c>
      <c r="SPM5">
        <v>-91379073.006400004</v>
      </c>
      <c r="SPN5">
        <v>-91379073.006400004</v>
      </c>
      <c r="SPO5">
        <v>-91379073.006400004</v>
      </c>
      <c r="SPP5">
        <v>-91379073.006400004</v>
      </c>
      <c r="SPQ5">
        <v>-91379073.006400004</v>
      </c>
      <c r="SPR5">
        <v>-91379073.006400004</v>
      </c>
      <c r="SPS5">
        <v>-91379073.006400004</v>
      </c>
      <c r="SPT5">
        <v>-91379073.006400004</v>
      </c>
      <c r="SPU5">
        <v>-91379073.006400004</v>
      </c>
      <c r="SPV5">
        <v>-91379073.006400004</v>
      </c>
      <c r="SPW5">
        <v>-91379073.006400004</v>
      </c>
      <c r="SPX5">
        <v>-91379073.006400004</v>
      </c>
      <c r="SPY5">
        <v>-91379073.006400004</v>
      </c>
      <c r="SPZ5">
        <v>-91379073.006400004</v>
      </c>
      <c r="SQA5">
        <v>-91379073.006400004</v>
      </c>
      <c r="SQB5">
        <v>-91379073.006400004</v>
      </c>
      <c r="SQC5">
        <v>-91379073.006400004</v>
      </c>
      <c r="SQD5">
        <v>-13844857.305400001</v>
      </c>
      <c r="SQE5">
        <v>-13844857.305400001</v>
      </c>
      <c r="SQF5">
        <v>-13844857.305400001</v>
      </c>
      <c r="SQG5">
        <v>-13844857.305400001</v>
      </c>
      <c r="SQH5">
        <v>-13844857.305400001</v>
      </c>
      <c r="SQI5">
        <v>-13844857.305400001</v>
      </c>
      <c r="SQJ5">
        <v>-13844857.305400001</v>
      </c>
      <c r="SQK5">
        <v>-13844857.305400001</v>
      </c>
      <c r="SQL5">
        <v>-13844857.305400001</v>
      </c>
      <c r="SQM5">
        <v>-13844857.305400001</v>
      </c>
      <c r="SQN5">
        <v>-13844857.305400001</v>
      </c>
      <c r="SQO5">
        <v>-13841093.1853</v>
      </c>
      <c r="SQP5">
        <v>-13841093.1853</v>
      </c>
      <c r="SQQ5">
        <v>-13841093.1853</v>
      </c>
      <c r="SQR5">
        <v>-13841093.1853</v>
      </c>
      <c r="SQS5">
        <v>-13841093.1853</v>
      </c>
      <c r="SQT5">
        <v>-13841093.1853</v>
      </c>
      <c r="SQU5">
        <v>-13841093.1853</v>
      </c>
      <c r="SQV5">
        <v>-13841093.1853</v>
      </c>
      <c r="SQW5">
        <v>-13841093.1853</v>
      </c>
      <c r="SQX5">
        <v>-13841093.1853</v>
      </c>
      <c r="SQY5">
        <v>-13841093.1853</v>
      </c>
      <c r="SQZ5">
        <v>-13844857.305400001</v>
      </c>
      <c r="SRA5">
        <v>-13844857.305400001</v>
      </c>
      <c r="SRB5">
        <v>-13844857.305400001</v>
      </c>
      <c r="SRC5">
        <v>-13844857.305400001</v>
      </c>
      <c r="SRD5">
        <v>-13844857.305400001</v>
      </c>
      <c r="SRE5">
        <v>-13844857.305400001</v>
      </c>
      <c r="SRF5">
        <v>-13844857.305400001</v>
      </c>
      <c r="SRG5">
        <v>-13844857.305400001</v>
      </c>
      <c r="SRH5">
        <v>-13844857.305400001</v>
      </c>
      <c r="SRI5">
        <v>-13844857.305400001</v>
      </c>
      <c r="SRJ5">
        <v>-13844857.305400001</v>
      </c>
      <c r="SRK5">
        <v>-13841093.1853</v>
      </c>
      <c r="SRL5">
        <v>-13841093.1853</v>
      </c>
      <c r="SRM5">
        <v>-13841093.1853</v>
      </c>
      <c r="SRN5">
        <v>-13841093.1853</v>
      </c>
      <c r="SRO5">
        <v>-13841093.1853</v>
      </c>
      <c r="SRP5">
        <v>-13841093.1853</v>
      </c>
      <c r="SRQ5">
        <v>-13841093.1853</v>
      </c>
      <c r="SRR5">
        <v>-13841093.1853</v>
      </c>
      <c r="SRS5">
        <v>-13841093.1853</v>
      </c>
      <c r="SRT5">
        <v>-13841093.1853</v>
      </c>
      <c r="SRU5">
        <v>-13841093.1853</v>
      </c>
      <c r="SRV5">
        <v>-20976473.082800001</v>
      </c>
      <c r="SRW5">
        <v>-20976473.082800001</v>
      </c>
      <c r="SRX5">
        <v>-20976473.082800001</v>
      </c>
      <c r="SRY5">
        <v>-20976473.082800001</v>
      </c>
      <c r="SRZ5">
        <v>-20976473.082800001</v>
      </c>
      <c r="SSA5">
        <v>-20976473.082800001</v>
      </c>
      <c r="SSB5">
        <v>-20976473.082800001</v>
      </c>
      <c r="SSC5">
        <v>-20976473.082800001</v>
      </c>
      <c r="SSD5">
        <v>-20976473.082800001</v>
      </c>
      <c r="SSE5">
        <v>-20976473.082800001</v>
      </c>
      <c r="SSF5">
        <v>-20976473.082800001</v>
      </c>
      <c r="SSG5">
        <v>-20968944.842700001</v>
      </c>
      <c r="SSH5">
        <v>-20968944.842700001</v>
      </c>
      <c r="SSI5">
        <v>-20968944.842700001</v>
      </c>
      <c r="SSJ5">
        <v>-20968944.842700001</v>
      </c>
      <c r="SSK5">
        <v>-20968944.842700001</v>
      </c>
      <c r="SSL5">
        <v>-20968944.842700001</v>
      </c>
      <c r="SSM5">
        <v>-20968944.842700001</v>
      </c>
      <c r="SSN5">
        <v>-20968944.842700001</v>
      </c>
      <c r="SSO5">
        <v>-20968944.842700001</v>
      </c>
      <c r="SSP5">
        <v>-20968944.842700001</v>
      </c>
      <c r="SSQ5">
        <v>-20968944.842700001</v>
      </c>
      <c r="SSR5">
        <v>-20976473.082800001</v>
      </c>
      <c r="SSS5">
        <v>-20976473.082800001</v>
      </c>
      <c r="SST5">
        <v>-20976473.082800001</v>
      </c>
      <c r="SSU5">
        <v>-20976473.082800001</v>
      </c>
      <c r="SSV5">
        <v>-20976473.082800001</v>
      </c>
      <c r="SSW5">
        <v>-20976473.082800001</v>
      </c>
      <c r="SSX5">
        <v>-20976473.082800001</v>
      </c>
      <c r="SSY5">
        <v>-20976473.082800001</v>
      </c>
      <c r="SSZ5">
        <v>-20976473.082800001</v>
      </c>
      <c r="STA5">
        <v>-20976473.082800001</v>
      </c>
      <c r="STB5">
        <v>-20976473.082800001</v>
      </c>
      <c r="STC5">
        <v>-20968944.842700001</v>
      </c>
      <c r="STD5">
        <v>-20968944.842700001</v>
      </c>
      <c r="STE5">
        <v>-20968944.842700001</v>
      </c>
      <c r="STF5">
        <v>-20968944.842700001</v>
      </c>
      <c r="STG5">
        <v>-20968944.842700001</v>
      </c>
      <c r="STH5">
        <v>-20968944.842700001</v>
      </c>
      <c r="STI5">
        <v>-20968944.842700001</v>
      </c>
      <c r="STJ5">
        <v>-20968944.842700001</v>
      </c>
      <c r="STK5">
        <v>-20968944.842700001</v>
      </c>
      <c r="STL5">
        <v>-20968944.842700001</v>
      </c>
      <c r="STM5">
        <v>-20968944.842700001</v>
      </c>
      <c r="STN5">
        <v>-31777610.782900002</v>
      </c>
      <c r="STO5">
        <v>-31777610.782900002</v>
      </c>
      <c r="STP5">
        <v>-31777610.782900002</v>
      </c>
      <c r="STQ5">
        <v>-31777610.782900002</v>
      </c>
      <c r="STR5">
        <v>-31777610.782900002</v>
      </c>
      <c r="STS5">
        <v>-31777610.782900002</v>
      </c>
      <c r="STT5">
        <v>-31777610.782900002</v>
      </c>
      <c r="STU5">
        <v>-31777610.782900002</v>
      </c>
      <c r="STV5">
        <v>-31777610.782900002</v>
      </c>
      <c r="STW5">
        <v>-31777610.782900002</v>
      </c>
      <c r="STX5">
        <v>-31777610.782900002</v>
      </c>
      <c r="STY5">
        <v>-31762554.3028</v>
      </c>
      <c r="STZ5">
        <v>-31762554.3028</v>
      </c>
      <c r="SUA5">
        <v>-31762554.3028</v>
      </c>
      <c r="SUB5">
        <v>-31762554.3028</v>
      </c>
      <c r="SUC5">
        <v>-31762554.3028</v>
      </c>
      <c r="SUD5">
        <v>-31762554.3028</v>
      </c>
      <c r="SUE5">
        <v>-31762554.3028</v>
      </c>
      <c r="SUF5">
        <v>-31762554.3028</v>
      </c>
      <c r="SUG5">
        <v>-31762554.3028</v>
      </c>
      <c r="SUH5">
        <v>-31762554.3028</v>
      </c>
      <c r="SUI5">
        <v>-31762554.3028</v>
      </c>
      <c r="SUJ5">
        <v>-31777610.782900002</v>
      </c>
      <c r="SUK5">
        <v>-31777610.782900002</v>
      </c>
      <c r="SUL5">
        <v>-31777610.782900002</v>
      </c>
      <c r="SUM5">
        <v>-31777610.782900002</v>
      </c>
      <c r="SUN5">
        <v>-31777610.782900002</v>
      </c>
      <c r="SUO5">
        <v>-31777610.782900002</v>
      </c>
      <c r="SUP5">
        <v>-31777610.782900002</v>
      </c>
      <c r="SUQ5">
        <v>-31777610.782900002</v>
      </c>
      <c r="SUR5">
        <v>-31777610.782900002</v>
      </c>
      <c r="SUS5">
        <v>-31777610.782900002</v>
      </c>
      <c r="SUT5">
        <v>-31777610.782900002</v>
      </c>
      <c r="SUU5">
        <v>-31762554.3028</v>
      </c>
      <c r="SUV5">
        <v>-31762554.3028</v>
      </c>
      <c r="SUW5">
        <v>-31762554.3028</v>
      </c>
      <c r="SUX5">
        <v>-31762554.3028</v>
      </c>
      <c r="SUY5">
        <v>-31762554.3028</v>
      </c>
      <c r="SUZ5">
        <v>-31762554.3028</v>
      </c>
      <c r="SVA5">
        <v>-31762554.3028</v>
      </c>
      <c r="SVB5">
        <v>-31762554.3028</v>
      </c>
      <c r="SVC5">
        <v>-31762554.3028</v>
      </c>
      <c r="SVD5">
        <v>-31762554.3028</v>
      </c>
      <c r="SVE5">
        <v>-31762554.3028</v>
      </c>
      <c r="SVF5">
        <v>-31498.243568599999</v>
      </c>
      <c r="SVG5">
        <v>-31498.243568599999</v>
      </c>
      <c r="SVH5">
        <v>-31498.243568599999</v>
      </c>
      <c r="SVI5">
        <v>-31498.243568599999</v>
      </c>
      <c r="SVJ5">
        <v>-31498.243568599999</v>
      </c>
      <c r="SVK5">
        <v>-31498.243568599999</v>
      </c>
      <c r="SVL5">
        <v>-31498.243568599999</v>
      </c>
      <c r="SVM5">
        <v>-31498.243568599999</v>
      </c>
      <c r="SVN5">
        <v>-31498.243568599999</v>
      </c>
      <c r="SVO5">
        <v>-31498.243568599999</v>
      </c>
      <c r="SVP5">
        <v>-31498.243568599999</v>
      </c>
      <c r="SVQ5">
        <v>-28899.8538295</v>
      </c>
      <c r="SVR5">
        <v>-28899.8538295</v>
      </c>
      <c r="SVS5">
        <v>-28899.8538295</v>
      </c>
      <c r="SVT5">
        <v>-28899.8538295</v>
      </c>
      <c r="SVU5">
        <v>-28899.8538295</v>
      </c>
      <c r="SVV5">
        <v>-28899.8538295</v>
      </c>
      <c r="SVW5">
        <v>-28899.8538295</v>
      </c>
      <c r="SVX5">
        <v>-28899.8538295</v>
      </c>
      <c r="SVY5">
        <v>-28899.8538295</v>
      </c>
      <c r="SVZ5">
        <v>-28899.8538295</v>
      </c>
      <c r="SWA5">
        <v>-28899.8538295</v>
      </c>
      <c r="SWB5">
        <v>-31498.243568599999</v>
      </c>
      <c r="SWC5">
        <v>-31498.243568599999</v>
      </c>
      <c r="SWD5">
        <v>-31498.243568599999</v>
      </c>
      <c r="SWE5">
        <v>-31498.243568599999</v>
      </c>
      <c r="SWF5">
        <v>-31498.243568599999</v>
      </c>
      <c r="SWG5">
        <v>-31498.243568599999</v>
      </c>
      <c r="SWH5">
        <v>-31498.243568599999</v>
      </c>
      <c r="SWI5">
        <v>-31498.243568599999</v>
      </c>
      <c r="SWJ5">
        <v>-31498.243568599999</v>
      </c>
      <c r="SWK5">
        <v>-31498.243568599999</v>
      </c>
      <c r="SWL5">
        <v>-31498.243568599999</v>
      </c>
      <c r="SWM5">
        <v>-28899.8538295</v>
      </c>
      <c r="SWN5">
        <v>-28899.8538295</v>
      </c>
      <c r="SWO5">
        <v>-28899.8538295</v>
      </c>
      <c r="SWP5">
        <v>-28899.8538295</v>
      </c>
      <c r="SWQ5">
        <v>-28899.8538295</v>
      </c>
      <c r="SWR5">
        <v>-28899.8538295</v>
      </c>
      <c r="SWS5">
        <v>-28899.8538295</v>
      </c>
      <c r="SWT5">
        <v>-28899.8538295</v>
      </c>
      <c r="SWU5">
        <v>-28899.8538295</v>
      </c>
      <c r="SWV5">
        <v>-28899.8538295</v>
      </c>
      <c r="SWW5">
        <v>-28899.8538295</v>
      </c>
      <c r="SWX5">
        <v>1445012.7394999999</v>
      </c>
      <c r="SWY5">
        <v>1445012.7394999999</v>
      </c>
      <c r="SWZ5">
        <v>1445012.7394999999</v>
      </c>
      <c r="SXA5">
        <v>1445012.7394999999</v>
      </c>
      <c r="SXB5">
        <v>1445012.7394999999</v>
      </c>
      <c r="SXC5">
        <v>1445012.7394999999</v>
      </c>
      <c r="SXD5">
        <v>1445012.7394999999</v>
      </c>
      <c r="SXE5">
        <v>1445012.7394999999</v>
      </c>
      <c r="SXF5">
        <v>1445012.7394999999</v>
      </c>
      <c r="SXG5">
        <v>1445012.7394999999</v>
      </c>
      <c r="SXH5">
        <v>1445012.7394999999</v>
      </c>
      <c r="SXI5">
        <v>1450183.2774400001</v>
      </c>
      <c r="SXJ5">
        <v>1450183.2774400001</v>
      </c>
      <c r="SXK5">
        <v>1450183.2774400001</v>
      </c>
      <c r="SXL5">
        <v>1450183.2774400001</v>
      </c>
      <c r="SXM5">
        <v>1450183.2774400001</v>
      </c>
      <c r="SXN5">
        <v>1450183.2774400001</v>
      </c>
      <c r="SXO5">
        <v>1450183.2774400001</v>
      </c>
      <c r="SXP5">
        <v>1450183.2774400001</v>
      </c>
      <c r="SXQ5">
        <v>1450183.2774400001</v>
      </c>
      <c r="SXR5">
        <v>1450183.2774400001</v>
      </c>
      <c r="SXS5">
        <v>1450183.2774400001</v>
      </c>
      <c r="SXT5">
        <v>1445012.7394999999</v>
      </c>
      <c r="SXU5">
        <v>1445012.7394999999</v>
      </c>
      <c r="SXV5">
        <v>1445012.7394999999</v>
      </c>
      <c r="SXW5">
        <v>1445012.7394999999</v>
      </c>
      <c r="SXX5">
        <v>1445012.7394999999</v>
      </c>
      <c r="SXY5">
        <v>1445012.7394999999</v>
      </c>
      <c r="SXZ5">
        <v>1445012.7394999999</v>
      </c>
      <c r="SYA5">
        <v>1445012.7394999999</v>
      </c>
      <c r="SYB5">
        <v>1445012.7394999999</v>
      </c>
      <c r="SYC5">
        <v>1445012.7394999999</v>
      </c>
      <c r="SYD5">
        <v>1445012.7394999999</v>
      </c>
      <c r="SYE5">
        <v>1450183.2774400001</v>
      </c>
      <c r="SYF5">
        <v>1450183.2774400001</v>
      </c>
      <c r="SYG5">
        <v>1450183.2774400001</v>
      </c>
      <c r="SYH5">
        <v>1450183.2774400001</v>
      </c>
      <c r="SYI5">
        <v>1450183.2774400001</v>
      </c>
      <c r="SYJ5">
        <v>1450183.2774400001</v>
      </c>
      <c r="SYK5">
        <v>1450183.2774400001</v>
      </c>
      <c r="SYL5">
        <v>1450183.2774400001</v>
      </c>
      <c r="SYM5">
        <v>1450183.2774400001</v>
      </c>
      <c r="SYN5">
        <v>1450183.2774400001</v>
      </c>
      <c r="SYO5">
        <v>1450183.2774400001</v>
      </c>
      <c r="SYP5">
        <v>5192794.51449</v>
      </c>
      <c r="SYQ5">
        <v>5192794.51449</v>
      </c>
      <c r="SYR5">
        <v>5192794.51449</v>
      </c>
      <c r="SYS5">
        <v>5192794.51449</v>
      </c>
      <c r="SYT5">
        <v>5192794.51449</v>
      </c>
      <c r="SYU5">
        <v>5192794.51449</v>
      </c>
      <c r="SYV5">
        <v>5192794.51449</v>
      </c>
      <c r="SYW5">
        <v>5192794.51449</v>
      </c>
      <c r="SYX5">
        <v>5192794.51449</v>
      </c>
      <c r="SYY5">
        <v>5192794.51449</v>
      </c>
      <c r="SYZ5">
        <v>5192794.51449</v>
      </c>
      <c r="SZA5">
        <v>5203109.34882</v>
      </c>
      <c r="SZB5">
        <v>5203109.34882</v>
      </c>
      <c r="SZC5">
        <v>5203109.34882</v>
      </c>
      <c r="SZD5">
        <v>5203109.34882</v>
      </c>
      <c r="SZE5">
        <v>5203109.34882</v>
      </c>
      <c r="SZF5">
        <v>5203109.34882</v>
      </c>
      <c r="SZG5">
        <v>5203109.34882</v>
      </c>
      <c r="SZH5">
        <v>5203109.34882</v>
      </c>
      <c r="SZI5">
        <v>5203109.34882</v>
      </c>
      <c r="SZJ5">
        <v>5203109.34882</v>
      </c>
      <c r="SZK5">
        <v>5203109.34882</v>
      </c>
      <c r="SZL5">
        <v>5192794.51449</v>
      </c>
      <c r="SZM5">
        <v>5192794.51449</v>
      </c>
      <c r="SZN5">
        <v>5192794.51449</v>
      </c>
      <c r="SZO5">
        <v>5192794.51449</v>
      </c>
      <c r="SZP5">
        <v>5192794.51449</v>
      </c>
      <c r="SZQ5">
        <v>5192794.51449</v>
      </c>
      <c r="SZR5">
        <v>5192794.51449</v>
      </c>
      <c r="SZS5">
        <v>5192794.51449</v>
      </c>
      <c r="SZT5">
        <v>5192794.51449</v>
      </c>
      <c r="SZU5">
        <v>5192794.51449</v>
      </c>
      <c r="SZV5">
        <v>5192794.51449</v>
      </c>
      <c r="SZW5">
        <v>5203109.34882</v>
      </c>
      <c r="SZX5">
        <v>5203109.34882</v>
      </c>
      <c r="SZY5">
        <v>5203109.34882</v>
      </c>
      <c r="SZZ5">
        <v>5203109.34882</v>
      </c>
      <c r="TAA5">
        <v>5203109.34882</v>
      </c>
      <c r="TAB5">
        <v>5203109.34882</v>
      </c>
      <c r="TAC5">
        <v>5203109.34882</v>
      </c>
      <c r="TAD5">
        <v>5203109.34882</v>
      </c>
      <c r="TAE5">
        <v>5203109.34882</v>
      </c>
      <c r="TAF5">
        <v>5203109.34882</v>
      </c>
      <c r="TAG5">
        <v>5203109.34882</v>
      </c>
      <c r="TAH5">
        <v>-1676329.56782</v>
      </c>
      <c r="TAI5">
        <v>-1676329.56782</v>
      </c>
      <c r="TAJ5">
        <v>-1676329.56782</v>
      </c>
      <c r="TAK5">
        <v>-1676329.56782</v>
      </c>
      <c r="TAL5">
        <v>-1676329.56782</v>
      </c>
      <c r="TAM5">
        <v>-1676329.56782</v>
      </c>
      <c r="TAN5">
        <v>-1676329.56782</v>
      </c>
      <c r="TAO5">
        <v>-1676329.56782</v>
      </c>
      <c r="TAP5">
        <v>-1676329.56782</v>
      </c>
      <c r="TAQ5">
        <v>-1676329.56782</v>
      </c>
      <c r="TAR5">
        <v>-1676329.56782</v>
      </c>
      <c r="TAS5">
        <v>-1676329.56782</v>
      </c>
      <c r="TAT5">
        <v>-1676329.56782</v>
      </c>
      <c r="TAU5">
        <v>-1676329.56782</v>
      </c>
      <c r="TAV5">
        <v>-1676329.56782</v>
      </c>
      <c r="TAW5">
        <v>-1676329.56782</v>
      </c>
      <c r="TAX5">
        <v>-1676329.56782</v>
      </c>
      <c r="TAY5">
        <v>-1676329.56782</v>
      </c>
      <c r="TAZ5">
        <v>-1676329.56782</v>
      </c>
      <c r="TBA5">
        <v>-1676329.56782</v>
      </c>
      <c r="TBB5">
        <v>-1676329.56782</v>
      </c>
      <c r="TBC5">
        <v>-1676329.56782</v>
      </c>
      <c r="TBD5">
        <v>-1676329.56782</v>
      </c>
      <c r="TBE5">
        <v>-1676329.56782</v>
      </c>
      <c r="TBF5">
        <v>-1676329.56782</v>
      </c>
      <c r="TBG5">
        <v>-1676329.56782</v>
      </c>
      <c r="TBH5">
        <v>-1676329.56782</v>
      </c>
      <c r="TBI5">
        <v>-1676329.56782</v>
      </c>
      <c r="TBJ5">
        <v>-1676329.56782</v>
      </c>
      <c r="TBK5">
        <v>-1676329.56782</v>
      </c>
      <c r="TBL5">
        <v>-1676329.56782</v>
      </c>
      <c r="TBM5">
        <v>-1676329.56782</v>
      </c>
      <c r="TBN5">
        <v>-1676329.56782</v>
      </c>
      <c r="TBO5">
        <v>-1676329.56782</v>
      </c>
      <c r="TBP5">
        <v>-1676329.56782</v>
      </c>
      <c r="TBQ5">
        <v>-1676329.56782</v>
      </c>
      <c r="TBR5">
        <v>-1676329.56782</v>
      </c>
      <c r="TBS5">
        <v>-1676329.56782</v>
      </c>
      <c r="TBT5">
        <v>-1676329.56782</v>
      </c>
      <c r="TBU5">
        <v>-1676329.56782</v>
      </c>
      <c r="TBV5">
        <v>-1676329.56782</v>
      </c>
      <c r="TBW5">
        <v>-1676329.56782</v>
      </c>
      <c r="TBX5">
        <v>-1676329.56782</v>
      </c>
      <c r="TBY5">
        <v>-1676329.56782</v>
      </c>
      <c r="TBZ5">
        <v>-3321270.9758700002</v>
      </c>
      <c r="TCA5">
        <v>-3321270.9758700002</v>
      </c>
      <c r="TCB5">
        <v>-3321270.9758700002</v>
      </c>
      <c r="TCC5">
        <v>-3321270.9758700002</v>
      </c>
      <c r="TCD5">
        <v>-3321270.9758700002</v>
      </c>
      <c r="TCE5">
        <v>-3321270.9758700002</v>
      </c>
      <c r="TCF5">
        <v>-3321270.9758700002</v>
      </c>
      <c r="TCG5">
        <v>-3321270.9758700002</v>
      </c>
      <c r="TCH5">
        <v>-3321270.9758700002</v>
      </c>
      <c r="TCI5">
        <v>-3321270.9758700002</v>
      </c>
      <c r="TCJ5">
        <v>-3321270.9758700002</v>
      </c>
      <c r="TCK5">
        <v>-3321270.9758700002</v>
      </c>
      <c r="TCL5">
        <v>-3321270.9758700002</v>
      </c>
      <c r="TCM5">
        <v>-3321270.9758700002</v>
      </c>
      <c r="TCN5">
        <v>-3321270.9758700002</v>
      </c>
      <c r="TCO5">
        <v>-3321270.9758700002</v>
      </c>
      <c r="TCP5">
        <v>-3321270.9758700002</v>
      </c>
      <c r="TCQ5">
        <v>-3321270.9758700002</v>
      </c>
      <c r="TCR5">
        <v>-3321270.9758700002</v>
      </c>
      <c r="TCS5">
        <v>-3321270.9758700002</v>
      </c>
      <c r="TCT5">
        <v>-3321270.9758700002</v>
      </c>
      <c r="TCU5">
        <v>-3321270.9758700002</v>
      </c>
      <c r="TCV5">
        <v>-3321270.9758700002</v>
      </c>
      <c r="TCW5">
        <v>-3321270.9758700002</v>
      </c>
      <c r="TCX5">
        <v>-3321270.9758700002</v>
      </c>
      <c r="TCY5">
        <v>-3321270.9758700002</v>
      </c>
      <c r="TCZ5">
        <v>-3321270.9758700002</v>
      </c>
      <c r="TDA5">
        <v>-3321270.9758700002</v>
      </c>
      <c r="TDB5">
        <v>-3321270.9758700002</v>
      </c>
      <c r="TDC5">
        <v>-3321270.9758700002</v>
      </c>
      <c r="TDD5">
        <v>-3321270.9758700002</v>
      </c>
      <c r="TDE5">
        <v>-3321270.9758700002</v>
      </c>
      <c r="TDF5">
        <v>-3321270.9758700002</v>
      </c>
      <c r="TDG5">
        <v>-3321270.9758700002</v>
      </c>
      <c r="TDH5">
        <v>-3321270.9758700002</v>
      </c>
      <c r="TDI5">
        <v>-3321270.9758700002</v>
      </c>
      <c r="TDJ5">
        <v>-3321270.9758700002</v>
      </c>
      <c r="TDK5">
        <v>-3321270.9758700002</v>
      </c>
      <c r="TDL5">
        <v>-3321270.9758700002</v>
      </c>
      <c r="TDM5">
        <v>-3321270.9758700002</v>
      </c>
      <c r="TDN5">
        <v>-3321270.9758700002</v>
      </c>
      <c r="TDO5">
        <v>-3321270.9758700002</v>
      </c>
      <c r="TDP5">
        <v>-3321270.9758700002</v>
      </c>
      <c r="TDQ5">
        <v>-3321270.9758700002</v>
      </c>
      <c r="TDR5">
        <v>-6611153.7919699997</v>
      </c>
      <c r="TDS5">
        <v>-6611153.7919699997</v>
      </c>
      <c r="TDT5">
        <v>-6611153.7919699997</v>
      </c>
      <c r="TDU5">
        <v>-6611153.7919699997</v>
      </c>
      <c r="TDV5">
        <v>-6611153.7919699997</v>
      </c>
      <c r="TDW5">
        <v>-6611153.7919699997</v>
      </c>
      <c r="TDX5">
        <v>-6611153.7919699997</v>
      </c>
      <c r="TDY5">
        <v>-6611153.7919699997</v>
      </c>
      <c r="TDZ5">
        <v>-6611153.7919699997</v>
      </c>
      <c r="TEA5">
        <v>-6611153.7919699997</v>
      </c>
      <c r="TEB5">
        <v>-6611153.7919699997</v>
      </c>
      <c r="TEC5">
        <v>-6611153.7919699997</v>
      </c>
      <c r="TED5">
        <v>-6611153.7919699997</v>
      </c>
      <c r="TEE5">
        <v>-6611153.7919699997</v>
      </c>
      <c r="TEF5">
        <v>-6611153.7919699997</v>
      </c>
      <c r="TEG5">
        <v>-6611153.7919699997</v>
      </c>
      <c r="TEH5">
        <v>-6611153.7919699997</v>
      </c>
      <c r="TEI5">
        <v>-6611153.7919699997</v>
      </c>
      <c r="TEJ5">
        <v>-6611153.7919699997</v>
      </c>
      <c r="TEK5">
        <v>-6611153.7919699997</v>
      </c>
      <c r="TEL5">
        <v>-6611153.7919699997</v>
      </c>
      <c r="TEM5">
        <v>-6611153.7919699997</v>
      </c>
      <c r="TEN5">
        <v>-6611153.7919699997</v>
      </c>
      <c r="TEO5">
        <v>-6611153.7919699997</v>
      </c>
      <c r="TEP5">
        <v>-6611153.7919699997</v>
      </c>
      <c r="TEQ5">
        <v>-6611153.7919699997</v>
      </c>
      <c r="TER5">
        <v>-6611153.7919699997</v>
      </c>
      <c r="TES5">
        <v>-6611153.7919699997</v>
      </c>
      <c r="TET5">
        <v>-6611153.7919699997</v>
      </c>
      <c r="TEU5">
        <v>-6611153.7919699997</v>
      </c>
      <c r="TEV5">
        <v>-6611153.7919699997</v>
      </c>
      <c r="TEW5">
        <v>-6611153.7919699997</v>
      </c>
      <c r="TEX5">
        <v>-6611153.7919699997</v>
      </c>
      <c r="TEY5">
        <v>-6611153.7919699997</v>
      </c>
      <c r="TEZ5">
        <v>-6611153.7919699997</v>
      </c>
      <c r="TFA5">
        <v>-6611153.7919699997</v>
      </c>
      <c r="TFB5">
        <v>-6611153.7919699997</v>
      </c>
      <c r="TFC5">
        <v>-6611153.7919699997</v>
      </c>
      <c r="TFD5">
        <v>-6611153.7919699997</v>
      </c>
      <c r="TFE5">
        <v>-6611153.7919699997</v>
      </c>
      <c r="TFF5">
        <v>-6611153.7919699997</v>
      </c>
      <c r="TFG5">
        <v>-6611153.7919699997</v>
      </c>
      <c r="TFH5">
        <v>-6611153.7919699997</v>
      </c>
      <c r="TFI5">
        <v>-6611153.7919699997</v>
      </c>
      <c r="TFJ5">
        <v>-17306366.100699998</v>
      </c>
      <c r="TFK5">
        <v>-17306366.100699998</v>
      </c>
      <c r="TFL5">
        <v>-17306366.100699998</v>
      </c>
      <c r="TFM5">
        <v>-17306366.100699998</v>
      </c>
      <c r="TFN5">
        <v>-17306366.100699998</v>
      </c>
      <c r="TFO5">
        <v>-17306366.100699998</v>
      </c>
      <c r="TFP5">
        <v>-17306366.100699998</v>
      </c>
      <c r="TFQ5">
        <v>-17306366.100699998</v>
      </c>
      <c r="TFR5">
        <v>-17306366.100699998</v>
      </c>
      <c r="TFS5">
        <v>-17306366.100699998</v>
      </c>
      <c r="TFT5">
        <v>-17306366.100699998</v>
      </c>
      <c r="TFU5">
        <v>-17306366.100699998</v>
      </c>
      <c r="TFV5">
        <v>-17306366.100699998</v>
      </c>
      <c r="TFW5">
        <v>-17306366.100699998</v>
      </c>
      <c r="TFX5">
        <v>-17306366.100699998</v>
      </c>
      <c r="TFY5">
        <v>-17306366.100699998</v>
      </c>
      <c r="TFZ5">
        <v>-17306366.100699998</v>
      </c>
      <c r="TGA5">
        <v>-17306366.100699998</v>
      </c>
      <c r="TGB5">
        <v>-17306366.100699998</v>
      </c>
      <c r="TGC5">
        <v>-17306366.100699998</v>
      </c>
      <c r="TGD5">
        <v>-17306366.100699998</v>
      </c>
      <c r="TGE5">
        <v>-17306366.100699998</v>
      </c>
      <c r="TGF5">
        <v>-17306366.100699998</v>
      </c>
      <c r="TGG5">
        <v>-17306366.100699998</v>
      </c>
      <c r="TGH5">
        <v>-17306366.100699998</v>
      </c>
      <c r="TGI5">
        <v>-17306366.100699998</v>
      </c>
      <c r="TGJ5">
        <v>-17306366.100699998</v>
      </c>
      <c r="TGK5">
        <v>-17306366.100699998</v>
      </c>
      <c r="TGL5">
        <v>-17306366.100699998</v>
      </c>
      <c r="TGM5">
        <v>-17306366.100699998</v>
      </c>
      <c r="TGN5">
        <v>-17306366.100699998</v>
      </c>
      <c r="TGO5">
        <v>-17306366.100699998</v>
      </c>
      <c r="TGP5">
        <v>-17306366.100699998</v>
      </c>
      <c r="TGQ5">
        <v>-17306366.100699998</v>
      </c>
      <c r="TGR5">
        <v>-17306366.100699998</v>
      </c>
      <c r="TGS5">
        <v>-17306366.100699998</v>
      </c>
      <c r="TGT5">
        <v>-17306366.100699998</v>
      </c>
      <c r="TGU5">
        <v>-17306366.100699998</v>
      </c>
      <c r="TGV5">
        <v>-17306366.100699998</v>
      </c>
      <c r="TGW5">
        <v>-17306366.100699998</v>
      </c>
      <c r="TGX5">
        <v>-17306366.100699998</v>
      </c>
      <c r="TGY5">
        <v>-17306366.100699998</v>
      </c>
      <c r="TGZ5">
        <v>-17306366.100699998</v>
      </c>
      <c r="THA5">
        <v>-17306366.100699998</v>
      </c>
      <c r="THB5">
        <v>-28390009.561299998</v>
      </c>
      <c r="THC5">
        <v>-28390009.561299998</v>
      </c>
      <c r="THD5">
        <v>-28390009.561299998</v>
      </c>
      <c r="THE5">
        <v>-28390009.561299998</v>
      </c>
      <c r="THF5">
        <v>-28390009.561299998</v>
      </c>
      <c r="THG5">
        <v>-28390009.561299998</v>
      </c>
      <c r="THH5">
        <v>-28390009.561299998</v>
      </c>
      <c r="THI5">
        <v>-28390009.561299998</v>
      </c>
      <c r="THJ5">
        <v>-28390009.561299998</v>
      </c>
      <c r="THK5">
        <v>-28390009.561299998</v>
      </c>
      <c r="THL5">
        <v>-28390009.561299998</v>
      </c>
      <c r="THM5">
        <v>-28390009.561299998</v>
      </c>
      <c r="THN5">
        <v>-28390009.561299998</v>
      </c>
      <c r="THO5">
        <v>-28390009.561299998</v>
      </c>
      <c r="THP5">
        <v>-28390009.561299998</v>
      </c>
      <c r="THQ5">
        <v>-28390009.561299998</v>
      </c>
      <c r="THR5">
        <v>-28390009.561299998</v>
      </c>
      <c r="THS5">
        <v>-28390009.561299998</v>
      </c>
      <c r="THT5">
        <v>-28390009.561299998</v>
      </c>
      <c r="THU5">
        <v>-28390009.561299998</v>
      </c>
      <c r="THV5">
        <v>-28390009.561299998</v>
      </c>
      <c r="THW5">
        <v>-28390009.561299998</v>
      </c>
      <c r="THX5">
        <v>-28390009.561299998</v>
      </c>
      <c r="THY5">
        <v>-28390009.561299998</v>
      </c>
      <c r="THZ5">
        <v>-28390009.561299998</v>
      </c>
      <c r="TIA5">
        <v>-28390009.561299998</v>
      </c>
      <c r="TIB5">
        <v>-28390009.561299998</v>
      </c>
      <c r="TIC5">
        <v>-28390009.561299998</v>
      </c>
      <c r="TID5">
        <v>-28390009.561299998</v>
      </c>
      <c r="TIE5">
        <v>-28390009.561299998</v>
      </c>
      <c r="TIF5">
        <v>-28390009.561299998</v>
      </c>
      <c r="TIG5">
        <v>-28390009.561299998</v>
      </c>
      <c r="TIH5">
        <v>-28390009.561299998</v>
      </c>
      <c r="TII5">
        <v>-28390009.561299998</v>
      </c>
      <c r="TIJ5">
        <v>-28390009.561299998</v>
      </c>
      <c r="TIK5">
        <v>-28390009.561299998</v>
      </c>
      <c r="TIL5">
        <v>-28390009.561299998</v>
      </c>
      <c r="TIM5">
        <v>-28390009.561299998</v>
      </c>
      <c r="TIN5">
        <v>-28390009.561299998</v>
      </c>
      <c r="TIO5">
        <v>-28390009.561299998</v>
      </c>
      <c r="TIP5">
        <v>-28390009.561299998</v>
      </c>
      <c r="TIQ5">
        <v>-28390009.561299998</v>
      </c>
      <c r="TIR5">
        <v>-28390009.561299998</v>
      </c>
      <c r="TIS5">
        <v>-28390009.561299998</v>
      </c>
      <c r="TIT5">
        <v>-47392905.367600001</v>
      </c>
      <c r="TIU5">
        <v>-47392905.367600001</v>
      </c>
      <c r="TIV5">
        <v>-47392905.367600001</v>
      </c>
      <c r="TIW5">
        <v>-47392905.367600001</v>
      </c>
      <c r="TIX5">
        <v>-47392905.367600001</v>
      </c>
      <c r="TIY5">
        <v>-47392905.367600001</v>
      </c>
      <c r="TIZ5">
        <v>-47392905.367600001</v>
      </c>
      <c r="TJA5">
        <v>-47392905.367600001</v>
      </c>
      <c r="TJB5">
        <v>-47392905.367600001</v>
      </c>
      <c r="TJC5">
        <v>-47392905.367600001</v>
      </c>
      <c r="TJD5">
        <v>-47392905.367600001</v>
      </c>
      <c r="TJE5">
        <v>-47392905.367600001</v>
      </c>
      <c r="TJF5">
        <v>-47392905.367600001</v>
      </c>
      <c r="TJG5">
        <v>-47392905.367600001</v>
      </c>
      <c r="TJH5">
        <v>-47392905.367600001</v>
      </c>
      <c r="TJI5">
        <v>-47392905.367600001</v>
      </c>
      <c r="TJJ5">
        <v>-47392905.367600001</v>
      </c>
      <c r="TJK5">
        <v>-47392905.367600001</v>
      </c>
      <c r="TJL5">
        <v>-47392905.367600001</v>
      </c>
      <c r="TJM5">
        <v>-47392905.367600001</v>
      </c>
      <c r="TJN5">
        <v>-47392905.367600001</v>
      </c>
      <c r="TJO5">
        <v>-47392905.367600001</v>
      </c>
      <c r="TJP5">
        <v>-47392905.367600001</v>
      </c>
      <c r="TJQ5">
        <v>-47392905.367600001</v>
      </c>
      <c r="TJR5">
        <v>-47392905.367600001</v>
      </c>
      <c r="TJS5">
        <v>-47392905.367600001</v>
      </c>
      <c r="TJT5">
        <v>-47392905.367600001</v>
      </c>
      <c r="TJU5">
        <v>-47392905.367600001</v>
      </c>
      <c r="TJV5">
        <v>-47392905.367600001</v>
      </c>
      <c r="TJW5">
        <v>-47392905.367600001</v>
      </c>
      <c r="TJX5">
        <v>-47392905.367600001</v>
      </c>
      <c r="TJY5">
        <v>-47392905.367600001</v>
      </c>
      <c r="TJZ5">
        <v>-47392905.367600001</v>
      </c>
      <c r="TKA5">
        <v>-47392905.367600001</v>
      </c>
      <c r="TKB5">
        <v>-47392905.367600001</v>
      </c>
      <c r="TKC5">
        <v>-47392905.367600001</v>
      </c>
      <c r="TKD5">
        <v>-47392905.367600001</v>
      </c>
      <c r="TKE5">
        <v>-47392905.367600001</v>
      </c>
      <c r="TKF5">
        <v>-47392905.367600001</v>
      </c>
      <c r="TKG5">
        <v>-47392905.367600001</v>
      </c>
      <c r="TKH5">
        <v>-47392905.367600001</v>
      </c>
      <c r="TKI5">
        <v>-47392905.367600001</v>
      </c>
      <c r="TKJ5">
        <v>-47392905.367600001</v>
      </c>
      <c r="TKK5">
        <v>-47392905.367600001</v>
      </c>
      <c r="TKL5">
        <v>1188369.2468399999</v>
      </c>
      <c r="TKM5">
        <v>1188369.2468399999</v>
      </c>
      <c r="TKN5">
        <v>1188369.2468399999</v>
      </c>
      <c r="TKO5">
        <v>1188369.2468399999</v>
      </c>
      <c r="TKP5">
        <v>1188369.2468399999</v>
      </c>
      <c r="TKQ5">
        <v>1188369.2468399999</v>
      </c>
      <c r="TKR5">
        <v>1188369.2468399999</v>
      </c>
      <c r="TKS5">
        <v>1188369.2468399999</v>
      </c>
      <c r="TKT5">
        <v>1188369.2468399999</v>
      </c>
      <c r="TKU5">
        <v>1188369.2468399999</v>
      </c>
      <c r="TKV5">
        <v>1188369.2468399999</v>
      </c>
      <c r="TKW5">
        <v>1246501.1305</v>
      </c>
      <c r="TKX5">
        <v>1246501.1305</v>
      </c>
      <c r="TKY5">
        <v>1246501.1305</v>
      </c>
      <c r="TKZ5">
        <v>1246501.1305</v>
      </c>
      <c r="TLA5">
        <v>1246501.1305</v>
      </c>
      <c r="TLB5">
        <v>1246501.1305</v>
      </c>
      <c r="TLC5">
        <v>1246501.1305</v>
      </c>
      <c r="TLD5">
        <v>1246501.1305</v>
      </c>
      <c r="TLE5">
        <v>1246501.1305</v>
      </c>
      <c r="TLF5">
        <v>1246501.1305</v>
      </c>
      <c r="TLG5">
        <v>1246501.1305</v>
      </c>
      <c r="TLH5">
        <v>1188369.2468399999</v>
      </c>
      <c r="TLI5">
        <v>1188369.2468399999</v>
      </c>
      <c r="TLJ5">
        <v>1188369.2468399999</v>
      </c>
      <c r="TLK5">
        <v>1188369.2468399999</v>
      </c>
      <c r="TLL5">
        <v>1188369.2468399999</v>
      </c>
      <c r="TLM5">
        <v>1188369.2468399999</v>
      </c>
      <c r="TLN5">
        <v>1188369.2468399999</v>
      </c>
      <c r="TLO5">
        <v>1188369.2468399999</v>
      </c>
      <c r="TLP5">
        <v>1188369.2468399999</v>
      </c>
      <c r="TLQ5">
        <v>1188369.2468399999</v>
      </c>
      <c r="TLR5">
        <v>1188369.2468399999</v>
      </c>
      <c r="TLS5">
        <v>1246501.1305</v>
      </c>
      <c r="TLT5">
        <v>1246501.1305</v>
      </c>
      <c r="TLU5">
        <v>1246501.1305</v>
      </c>
      <c r="TLV5">
        <v>1246501.1305</v>
      </c>
      <c r="TLW5">
        <v>1246501.1305</v>
      </c>
      <c r="TLX5">
        <v>1246501.1305</v>
      </c>
      <c r="TLY5">
        <v>1246501.1305</v>
      </c>
      <c r="TLZ5">
        <v>1246501.1305</v>
      </c>
      <c r="TMA5">
        <v>1246501.1305</v>
      </c>
      <c r="TMB5">
        <v>1246501.1305</v>
      </c>
      <c r="TMC5">
        <v>1246501.1305</v>
      </c>
      <c r="TMD5">
        <v>11486036.219799999</v>
      </c>
      <c r="TME5">
        <v>11486036.219799999</v>
      </c>
      <c r="TMF5">
        <v>11486036.219799999</v>
      </c>
      <c r="TMG5">
        <v>11486036.219799999</v>
      </c>
      <c r="TMH5">
        <v>11486036.219799999</v>
      </c>
      <c r="TMI5">
        <v>11486036.219799999</v>
      </c>
      <c r="TMJ5">
        <v>11486036.219799999</v>
      </c>
      <c r="TMK5">
        <v>11486036.219799999</v>
      </c>
      <c r="TML5">
        <v>11486036.219799999</v>
      </c>
      <c r="TMM5">
        <v>11486036.219799999</v>
      </c>
      <c r="TMN5">
        <v>11486036.219799999</v>
      </c>
      <c r="TMO5">
        <v>11601737.635399999</v>
      </c>
      <c r="TMP5">
        <v>11601737.635399999</v>
      </c>
      <c r="TMQ5">
        <v>11601737.635399999</v>
      </c>
      <c r="TMR5">
        <v>11601737.635399999</v>
      </c>
      <c r="TMS5">
        <v>11601737.635399999</v>
      </c>
      <c r="TMT5">
        <v>11601737.635399999</v>
      </c>
      <c r="TMU5">
        <v>11601737.635399999</v>
      </c>
      <c r="TMV5">
        <v>11601737.635399999</v>
      </c>
      <c r="TMW5">
        <v>11601737.635399999</v>
      </c>
      <c r="TMX5">
        <v>11601737.635399999</v>
      </c>
      <c r="TMY5">
        <v>11601737.635399999</v>
      </c>
      <c r="TMZ5">
        <v>11486036.219799999</v>
      </c>
      <c r="TNA5">
        <v>11486036.219799999</v>
      </c>
      <c r="TNB5">
        <v>11486036.219799999</v>
      </c>
      <c r="TNC5">
        <v>11486036.219799999</v>
      </c>
      <c r="TND5">
        <v>11486036.219799999</v>
      </c>
      <c r="TNE5">
        <v>11486036.219799999</v>
      </c>
      <c r="TNF5">
        <v>11486036.219799999</v>
      </c>
      <c r="TNG5">
        <v>11486036.219799999</v>
      </c>
      <c r="TNH5">
        <v>11486036.219799999</v>
      </c>
      <c r="TNI5">
        <v>11486036.219799999</v>
      </c>
      <c r="TNJ5">
        <v>11486036.219799999</v>
      </c>
      <c r="TNK5">
        <v>11601737.635399999</v>
      </c>
      <c r="TNL5">
        <v>11601737.635399999</v>
      </c>
      <c r="TNM5">
        <v>11601737.635399999</v>
      </c>
      <c r="TNN5">
        <v>11601737.635399999</v>
      </c>
      <c r="TNO5">
        <v>11601737.635399999</v>
      </c>
      <c r="TNP5">
        <v>11601737.635399999</v>
      </c>
      <c r="TNQ5">
        <v>11601737.635399999</v>
      </c>
      <c r="TNR5">
        <v>11601737.635399999</v>
      </c>
      <c r="TNS5">
        <v>11601737.635399999</v>
      </c>
      <c r="TNT5">
        <v>11601737.635399999</v>
      </c>
      <c r="TNU5">
        <v>11601737.635399999</v>
      </c>
      <c r="TNV5">
        <v>36886194.071699999</v>
      </c>
      <c r="TNW5">
        <v>36886194.071699999</v>
      </c>
      <c r="TNX5">
        <v>36886194.071699999</v>
      </c>
      <c r="TNY5">
        <v>36886194.071699999</v>
      </c>
      <c r="TNZ5">
        <v>36886194.071699999</v>
      </c>
      <c r="TOA5">
        <v>36886194.071699999</v>
      </c>
      <c r="TOB5">
        <v>36886194.071699999</v>
      </c>
      <c r="TOC5">
        <v>36886194.071699999</v>
      </c>
      <c r="TOD5">
        <v>36886194.071699999</v>
      </c>
      <c r="TOE5">
        <v>36886194.071699999</v>
      </c>
      <c r="TOF5">
        <v>36886194.071699999</v>
      </c>
      <c r="TOG5">
        <v>37117034.551399998</v>
      </c>
      <c r="TOH5">
        <v>37117034.551399998</v>
      </c>
      <c r="TOI5">
        <v>37117034.551399998</v>
      </c>
      <c r="TOJ5">
        <v>37117034.551399998</v>
      </c>
      <c r="TOK5">
        <v>37117034.551399998</v>
      </c>
      <c r="TOL5">
        <v>37117034.551399998</v>
      </c>
      <c r="TOM5">
        <v>37117034.551399998</v>
      </c>
      <c r="TON5">
        <v>37117034.551399998</v>
      </c>
      <c r="TOO5">
        <v>37117034.551399998</v>
      </c>
      <c r="TOP5">
        <v>37117034.551399998</v>
      </c>
      <c r="TOQ5">
        <v>37117034.551399998</v>
      </c>
      <c r="TOR5">
        <v>36886194.071699999</v>
      </c>
      <c r="TOS5">
        <v>36886194.071699999</v>
      </c>
      <c r="TOT5">
        <v>36886194.071699999</v>
      </c>
      <c r="TOU5">
        <v>36886194.071699999</v>
      </c>
      <c r="TOV5">
        <v>36886194.071699999</v>
      </c>
      <c r="TOW5">
        <v>36886194.071699999</v>
      </c>
      <c r="TOX5">
        <v>36886194.071699999</v>
      </c>
      <c r="TOY5">
        <v>36886194.071699999</v>
      </c>
      <c r="TOZ5">
        <v>36886194.071699999</v>
      </c>
      <c r="TPA5">
        <v>36886194.071699999</v>
      </c>
      <c r="TPB5">
        <v>36886194.071699999</v>
      </c>
      <c r="TPC5">
        <v>37117034.551399998</v>
      </c>
      <c r="TPD5">
        <v>37117034.551399998</v>
      </c>
      <c r="TPE5">
        <v>37117034.551399998</v>
      </c>
      <c r="TPF5">
        <v>37117034.551399998</v>
      </c>
      <c r="TPG5">
        <v>37117034.551399998</v>
      </c>
      <c r="TPH5">
        <v>37117034.551399998</v>
      </c>
      <c r="TPI5">
        <v>37117034.551399998</v>
      </c>
      <c r="TPJ5">
        <v>37117034.551399998</v>
      </c>
      <c r="TPK5">
        <v>37117034.551399998</v>
      </c>
      <c r="TPL5">
        <v>37117034.551399998</v>
      </c>
      <c r="TPM5">
        <v>37117034.551399998</v>
      </c>
      <c r="TPN5">
        <v>1608416.3259399999</v>
      </c>
      <c r="TPO5">
        <v>1608416.3259399999</v>
      </c>
      <c r="TPP5">
        <v>1608416.3259399999</v>
      </c>
      <c r="TPQ5">
        <v>1608416.3259399999</v>
      </c>
      <c r="TPR5">
        <v>1608416.3259399999</v>
      </c>
      <c r="TPS5">
        <v>1608416.3259399999</v>
      </c>
      <c r="TPT5">
        <v>1608416.3259399999</v>
      </c>
      <c r="TPU5">
        <v>1608416.3259399999</v>
      </c>
      <c r="TPV5">
        <v>1608416.3259399999</v>
      </c>
      <c r="TPW5">
        <v>1608416.3259399999</v>
      </c>
      <c r="TPX5">
        <v>1608416.3259399999</v>
      </c>
      <c r="TPY5">
        <v>3058588.81574</v>
      </c>
      <c r="TPZ5">
        <v>3058588.81574</v>
      </c>
      <c r="TQA5">
        <v>3058588.81574</v>
      </c>
      <c r="TQB5">
        <v>3058588.81574</v>
      </c>
      <c r="TQC5">
        <v>3058588.81574</v>
      </c>
      <c r="TQD5">
        <v>3058588.81574</v>
      </c>
      <c r="TQE5">
        <v>3058588.81574</v>
      </c>
      <c r="TQF5">
        <v>3058588.81574</v>
      </c>
      <c r="TQG5">
        <v>3058588.81574</v>
      </c>
      <c r="TQH5">
        <v>3058588.81574</v>
      </c>
      <c r="TQI5">
        <v>3058588.81574</v>
      </c>
      <c r="TQJ5">
        <v>1608416.3259399999</v>
      </c>
      <c r="TQK5">
        <v>1608416.3259399999</v>
      </c>
      <c r="TQL5">
        <v>1608416.3259399999</v>
      </c>
      <c r="TQM5">
        <v>1608416.3259399999</v>
      </c>
      <c r="TQN5">
        <v>1608416.3259399999</v>
      </c>
      <c r="TQO5">
        <v>1608416.3259399999</v>
      </c>
      <c r="TQP5">
        <v>1608416.3259399999</v>
      </c>
      <c r="TQQ5">
        <v>1608416.3259399999</v>
      </c>
      <c r="TQR5">
        <v>1608416.3259399999</v>
      </c>
      <c r="TQS5">
        <v>1608416.3259399999</v>
      </c>
      <c r="TQT5">
        <v>1608416.3259399999</v>
      </c>
      <c r="TQU5">
        <v>3058588.81574</v>
      </c>
      <c r="TQV5">
        <v>3058588.81574</v>
      </c>
      <c r="TQW5">
        <v>3058588.81574</v>
      </c>
      <c r="TQX5">
        <v>3058588.81574</v>
      </c>
      <c r="TQY5">
        <v>3058588.81574</v>
      </c>
      <c r="TQZ5">
        <v>3058588.81574</v>
      </c>
      <c r="TRA5">
        <v>3058588.81574</v>
      </c>
      <c r="TRB5">
        <v>3058588.81574</v>
      </c>
      <c r="TRC5">
        <v>3058588.81574</v>
      </c>
      <c r="TRD5">
        <v>3058588.81574</v>
      </c>
      <c r="TRE5">
        <v>3058588.81574</v>
      </c>
      <c r="TRF5">
        <v>12598046.782400001</v>
      </c>
      <c r="TRG5">
        <v>12598046.782400001</v>
      </c>
      <c r="TRH5">
        <v>12598046.782400001</v>
      </c>
      <c r="TRI5">
        <v>12598046.782400001</v>
      </c>
      <c r="TRJ5">
        <v>12598046.782400001</v>
      </c>
      <c r="TRK5">
        <v>12598046.782400001</v>
      </c>
      <c r="TRL5">
        <v>12598046.782400001</v>
      </c>
      <c r="TRM5">
        <v>12598046.782400001</v>
      </c>
      <c r="TRN5">
        <v>12598046.782400001</v>
      </c>
      <c r="TRO5">
        <v>12598046.782400001</v>
      </c>
      <c r="TRP5">
        <v>12598046.782400001</v>
      </c>
      <c r="TRQ5">
        <v>15484363.1973</v>
      </c>
      <c r="TRR5">
        <v>15484363.1973</v>
      </c>
      <c r="TRS5">
        <v>15484363.1973</v>
      </c>
      <c r="TRT5">
        <v>15484363.1973</v>
      </c>
      <c r="TRU5">
        <v>15484363.1973</v>
      </c>
      <c r="TRV5">
        <v>15484363.1973</v>
      </c>
      <c r="TRW5">
        <v>15484363.1973</v>
      </c>
      <c r="TRX5">
        <v>15484363.1973</v>
      </c>
      <c r="TRY5">
        <v>15484363.1973</v>
      </c>
      <c r="TRZ5">
        <v>15484363.1973</v>
      </c>
      <c r="TSA5">
        <v>15484363.1973</v>
      </c>
      <c r="TSB5">
        <v>12598046.782400001</v>
      </c>
      <c r="TSC5">
        <v>12598046.782400001</v>
      </c>
      <c r="TSD5">
        <v>12598046.782400001</v>
      </c>
      <c r="TSE5">
        <v>12598046.782400001</v>
      </c>
      <c r="TSF5">
        <v>12598046.782400001</v>
      </c>
      <c r="TSG5">
        <v>12598046.782400001</v>
      </c>
      <c r="TSH5">
        <v>12598046.782400001</v>
      </c>
      <c r="TSI5">
        <v>12598046.782400001</v>
      </c>
      <c r="TSJ5">
        <v>12598046.782400001</v>
      </c>
      <c r="TSK5">
        <v>12598046.782400001</v>
      </c>
      <c r="TSL5">
        <v>12598046.782400001</v>
      </c>
      <c r="TSM5">
        <v>15484363.1973</v>
      </c>
      <c r="TSN5">
        <v>15484363.1973</v>
      </c>
      <c r="TSO5">
        <v>15484363.1973</v>
      </c>
      <c r="TSP5">
        <v>15484363.1973</v>
      </c>
      <c r="TSQ5">
        <v>15484363.1973</v>
      </c>
      <c r="TSR5">
        <v>15484363.1973</v>
      </c>
      <c r="TSS5">
        <v>15484363.1973</v>
      </c>
      <c r="TST5">
        <v>15484363.1973</v>
      </c>
      <c r="TSU5">
        <v>15484363.1973</v>
      </c>
      <c r="TSV5">
        <v>15484363.1973</v>
      </c>
      <c r="TSW5">
        <v>15484363.1973</v>
      </c>
      <c r="TSX5">
        <v>39527359.952500001</v>
      </c>
      <c r="TSY5">
        <v>39527359.952500001</v>
      </c>
      <c r="TSZ5">
        <v>39527359.952500001</v>
      </c>
      <c r="TTA5">
        <v>39527359.952500001</v>
      </c>
      <c r="TTB5">
        <v>39527359.952500001</v>
      </c>
      <c r="TTC5">
        <v>39527359.952500001</v>
      </c>
      <c r="TTD5">
        <v>39527359.952500001</v>
      </c>
      <c r="TTE5">
        <v>39527359.952500001</v>
      </c>
      <c r="TTF5">
        <v>39527359.952500001</v>
      </c>
      <c r="TTG5">
        <v>39527359.952500001</v>
      </c>
      <c r="TTH5">
        <v>39527359.952500001</v>
      </c>
      <c r="TTI5">
        <v>45285964.217500001</v>
      </c>
      <c r="TTJ5">
        <v>45285964.217500001</v>
      </c>
      <c r="TTK5">
        <v>45285964.217500001</v>
      </c>
      <c r="TTL5">
        <v>45285964.217500001</v>
      </c>
      <c r="TTM5">
        <v>45285964.217500001</v>
      </c>
      <c r="TTN5">
        <v>45285964.217500001</v>
      </c>
      <c r="TTO5">
        <v>45285964.217500001</v>
      </c>
      <c r="TTP5">
        <v>45285964.217500001</v>
      </c>
      <c r="TTQ5">
        <v>45285964.217500001</v>
      </c>
      <c r="TTR5">
        <v>45285964.217500001</v>
      </c>
      <c r="TTS5">
        <v>45285964.217500001</v>
      </c>
      <c r="TTT5">
        <v>39527359.952500001</v>
      </c>
      <c r="TTU5">
        <v>39527359.952500001</v>
      </c>
      <c r="TTV5">
        <v>39527359.952500001</v>
      </c>
      <c r="TTW5">
        <v>39527359.952500001</v>
      </c>
      <c r="TTX5">
        <v>39527359.952500001</v>
      </c>
      <c r="TTY5">
        <v>39527359.952500001</v>
      </c>
      <c r="TTZ5">
        <v>39527359.952500001</v>
      </c>
      <c r="TUA5">
        <v>39527359.952500001</v>
      </c>
      <c r="TUB5">
        <v>39527359.952500001</v>
      </c>
      <c r="TUC5">
        <v>39527359.952500001</v>
      </c>
      <c r="TUD5">
        <v>39527359.952500001</v>
      </c>
      <c r="TUE5">
        <v>45285964.217500001</v>
      </c>
      <c r="TUF5">
        <v>45285964.217500001</v>
      </c>
      <c r="TUG5">
        <v>45285964.217500001</v>
      </c>
      <c r="TUH5">
        <v>45285964.217500001</v>
      </c>
      <c r="TUI5">
        <v>45285964.217500001</v>
      </c>
      <c r="TUJ5">
        <v>45285964.217500001</v>
      </c>
      <c r="TUK5">
        <v>45285964.217500001</v>
      </c>
      <c r="TUL5">
        <v>45285964.217500001</v>
      </c>
      <c r="TUM5">
        <v>45285964.217500001</v>
      </c>
      <c r="TUN5">
        <v>45285964.217500001</v>
      </c>
      <c r="TUO5">
        <v>45285964.217500001</v>
      </c>
      <c r="TUP5">
        <v>-7151984.7238800004</v>
      </c>
      <c r="TUQ5">
        <v>-7151984.7238800004</v>
      </c>
      <c r="TUR5">
        <v>-7151984.7238800004</v>
      </c>
      <c r="TUS5">
        <v>-7151984.7238800004</v>
      </c>
      <c r="TUT5">
        <v>-7151984.7238800004</v>
      </c>
      <c r="TUU5">
        <v>-7151984.7238800004</v>
      </c>
      <c r="TUV5">
        <v>-7151984.7238800004</v>
      </c>
      <c r="TUW5">
        <v>-7151984.7238800004</v>
      </c>
      <c r="TUX5">
        <v>-7151984.7238800004</v>
      </c>
      <c r="TUY5">
        <v>-7151984.7238800004</v>
      </c>
      <c r="TUZ5">
        <v>-7151984.7238800004</v>
      </c>
      <c r="TVA5">
        <v>-7161697.3605699996</v>
      </c>
      <c r="TVB5">
        <v>-7161697.3605699996</v>
      </c>
      <c r="TVC5">
        <v>-7161697.3605699996</v>
      </c>
      <c r="TVD5">
        <v>-7161697.3605699996</v>
      </c>
      <c r="TVE5">
        <v>-7161697.3605699996</v>
      </c>
      <c r="TVF5">
        <v>-7161697.3605699996</v>
      </c>
      <c r="TVG5">
        <v>-7161697.3605699996</v>
      </c>
      <c r="TVH5">
        <v>-7161697.3605699996</v>
      </c>
      <c r="TVI5">
        <v>-7161697.3605699996</v>
      </c>
      <c r="TVJ5">
        <v>-7161697.3605699996</v>
      </c>
      <c r="TVK5">
        <v>-7161697.3605699996</v>
      </c>
      <c r="TVL5">
        <v>-7151984.7238800004</v>
      </c>
      <c r="TVM5">
        <v>-7151984.7238800004</v>
      </c>
      <c r="TVN5">
        <v>-7151984.7238800004</v>
      </c>
      <c r="TVO5">
        <v>-7151984.7238800004</v>
      </c>
      <c r="TVP5">
        <v>-7151984.7238800004</v>
      </c>
      <c r="TVQ5">
        <v>-7151984.7238800004</v>
      </c>
      <c r="TVR5">
        <v>-7151984.7238800004</v>
      </c>
      <c r="TVS5">
        <v>-7151984.7238800004</v>
      </c>
      <c r="TVT5">
        <v>-7151984.7238800004</v>
      </c>
      <c r="TVU5">
        <v>-7151984.7238800004</v>
      </c>
      <c r="TVV5">
        <v>-7151984.7238800004</v>
      </c>
      <c r="TVW5">
        <v>-7161697.3605699996</v>
      </c>
      <c r="TVX5">
        <v>-7161697.3605699996</v>
      </c>
      <c r="TVY5">
        <v>-7161697.3605699996</v>
      </c>
      <c r="TVZ5">
        <v>-7161697.3605699996</v>
      </c>
      <c r="TWA5">
        <v>-7161697.3605699996</v>
      </c>
      <c r="TWB5">
        <v>-7161697.3605699996</v>
      </c>
      <c r="TWC5">
        <v>-7161697.3605699996</v>
      </c>
      <c r="TWD5">
        <v>-7161697.3605699996</v>
      </c>
      <c r="TWE5">
        <v>-7161697.3605699996</v>
      </c>
      <c r="TWF5">
        <v>-7161697.3605699996</v>
      </c>
      <c r="TWG5">
        <v>-7161697.3605699996</v>
      </c>
      <c r="TWH5">
        <v>-1083687.6865999999</v>
      </c>
      <c r="TWI5">
        <v>-1083687.6865999999</v>
      </c>
      <c r="TWJ5">
        <v>-1083687.6865999999</v>
      </c>
      <c r="TWK5">
        <v>-1083687.6865999999</v>
      </c>
      <c r="TWL5">
        <v>-1083687.6865999999</v>
      </c>
      <c r="TWM5">
        <v>-1083687.6865999999</v>
      </c>
      <c r="TWN5">
        <v>-1083687.6865999999</v>
      </c>
      <c r="TWO5">
        <v>-1083687.6865999999</v>
      </c>
      <c r="TWP5">
        <v>-1083687.6865999999</v>
      </c>
      <c r="TWQ5">
        <v>-1083687.6865999999</v>
      </c>
      <c r="TWR5">
        <v>-1083687.6865999999</v>
      </c>
      <c r="TWS5">
        <v>-1103019.0026400001</v>
      </c>
      <c r="TWT5">
        <v>-1103019.0026400001</v>
      </c>
      <c r="TWU5">
        <v>-1103019.0026400001</v>
      </c>
      <c r="TWV5">
        <v>-1103019.0026400001</v>
      </c>
      <c r="TWW5">
        <v>-1103019.0026400001</v>
      </c>
      <c r="TWX5">
        <v>-1103019.0026400001</v>
      </c>
      <c r="TWY5">
        <v>-1103019.0026400001</v>
      </c>
      <c r="TWZ5">
        <v>-1103019.0026400001</v>
      </c>
      <c r="TXA5">
        <v>-1103019.0026400001</v>
      </c>
      <c r="TXB5">
        <v>-1103019.0026400001</v>
      </c>
      <c r="TXC5">
        <v>-1103019.0026400001</v>
      </c>
      <c r="TXD5">
        <v>-1083687.6865999999</v>
      </c>
      <c r="TXE5">
        <v>-1083687.6865999999</v>
      </c>
      <c r="TXF5">
        <v>-1083687.6865999999</v>
      </c>
      <c r="TXG5">
        <v>-1083687.6865999999</v>
      </c>
      <c r="TXH5">
        <v>-1083687.6865999999</v>
      </c>
      <c r="TXI5">
        <v>-1083687.6865999999</v>
      </c>
      <c r="TXJ5">
        <v>-1083687.6865999999</v>
      </c>
      <c r="TXK5">
        <v>-1083687.6865999999</v>
      </c>
      <c r="TXL5">
        <v>-1083687.6865999999</v>
      </c>
      <c r="TXM5">
        <v>-1083687.6865999999</v>
      </c>
      <c r="TXN5">
        <v>-1083687.6865999999</v>
      </c>
      <c r="TXO5">
        <v>-1103019.0026400001</v>
      </c>
      <c r="TXP5">
        <v>-1103019.0026400001</v>
      </c>
      <c r="TXQ5">
        <v>-1103019.0026400001</v>
      </c>
      <c r="TXR5">
        <v>-1103019.0026400001</v>
      </c>
      <c r="TXS5">
        <v>-1103019.0026400001</v>
      </c>
      <c r="TXT5">
        <v>-1103019.0026400001</v>
      </c>
      <c r="TXU5">
        <v>-1103019.0026400001</v>
      </c>
      <c r="TXV5">
        <v>-1103019.0026400001</v>
      </c>
      <c r="TXW5">
        <v>-1103019.0026400001</v>
      </c>
      <c r="TXX5">
        <v>-1103019.0026400001</v>
      </c>
      <c r="TXY5">
        <v>-1103019.0026400001</v>
      </c>
      <c r="TXZ5">
        <v>17012355.651500002</v>
      </c>
      <c r="TYA5">
        <v>17012355.651500002</v>
      </c>
      <c r="TYB5">
        <v>17012355.651500002</v>
      </c>
      <c r="TYC5">
        <v>17012355.651500002</v>
      </c>
      <c r="TYD5">
        <v>17012355.651500002</v>
      </c>
      <c r="TYE5">
        <v>17012355.651500002</v>
      </c>
      <c r="TYF5">
        <v>17012355.651500002</v>
      </c>
      <c r="TYG5">
        <v>17012355.651500002</v>
      </c>
      <c r="TYH5">
        <v>17012355.651500002</v>
      </c>
      <c r="TYI5">
        <v>17012355.651500002</v>
      </c>
      <c r="TYJ5">
        <v>17012355.651500002</v>
      </c>
      <c r="TYK5">
        <v>16973786.9767</v>
      </c>
      <c r="TYL5">
        <v>16973786.9767</v>
      </c>
      <c r="TYM5">
        <v>16973786.9767</v>
      </c>
      <c r="TYN5">
        <v>16973786.9767</v>
      </c>
      <c r="TYO5">
        <v>16973786.9767</v>
      </c>
      <c r="TYP5">
        <v>16973786.9767</v>
      </c>
      <c r="TYQ5">
        <v>16973786.9767</v>
      </c>
      <c r="TYR5">
        <v>16973786.9767</v>
      </c>
      <c r="TYS5">
        <v>16973786.9767</v>
      </c>
      <c r="TYT5">
        <v>16973786.9767</v>
      </c>
      <c r="TYU5">
        <v>16973786.9767</v>
      </c>
      <c r="TYV5">
        <v>17012355.651500002</v>
      </c>
      <c r="TYW5">
        <v>17012355.651500002</v>
      </c>
      <c r="TYX5">
        <v>17012355.651500002</v>
      </c>
      <c r="TYY5">
        <v>17012355.651500002</v>
      </c>
      <c r="TYZ5">
        <v>17012355.651500002</v>
      </c>
      <c r="TZA5">
        <v>17012355.651500002</v>
      </c>
      <c r="TZB5">
        <v>17012355.651500002</v>
      </c>
      <c r="TZC5">
        <v>17012355.651500002</v>
      </c>
      <c r="TZD5">
        <v>17012355.651500002</v>
      </c>
      <c r="TZE5">
        <v>17012355.651500002</v>
      </c>
      <c r="TZF5">
        <v>17012355.651500002</v>
      </c>
      <c r="TZG5">
        <v>16973786.9767</v>
      </c>
      <c r="TZH5">
        <v>16973786.9767</v>
      </c>
      <c r="TZI5">
        <v>16973786.9767</v>
      </c>
      <c r="TZJ5">
        <v>16973786.9767</v>
      </c>
      <c r="TZK5">
        <v>16973786.9767</v>
      </c>
      <c r="TZL5">
        <v>16973786.9767</v>
      </c>
      <c r="TZM5">
        <v>16973786.9767</v>
      </c>
      <c r="TZN5">
        <v>16973786.9767</v>
      </c>
      <c r="TZO5">
        <v>16973786.9767</v>
      </c>
      <c r="TZP5">
        <v>16973786.9767</v>
      </c>
      <c r="TZQ5">
        <v>16973786.9767</v>
      </c>
      <c r="TZR5">
        <v>-54884568.928300001</v>
      </c>
      <c r="TZS5">
        <v>-54884568.928300001</v>
      </c>
      <c r="TZT5">
        <v>-54884568.928300001</v>
      </c>
      <c r="TZU5">
        <v>-54884568.928300001</v>
      </c>
      <c r="TZV5">
        <v>-54884568.928300001</v>
      </c>
      <c r="TZW5">
        <v>-54884568.928300001</v>
      </c>
      <c r="TZX5">
        <v>-54884568.928300001</v>
      </c>
      <c r="TZY5">
        <v>-54884568.928300001</v>
      </c>
      <c r="TZZ5">
        <v>-54884568.928300001</v>
      </c>
      <c r="UAA5">
        <v>-54884568.928300001</v>
      </c>
      <c r="UAB5">
        <v>-54884568.928300001</v>
      </c>
      <c r="UAC5">
        <v>-54884568.928300001</v>
      </c>
      <c r="UAD5">
        <v>-54884568.928300001</v>
      </c>
      <c r="UAE5">
        <v>-54884568.928300001</v>
      </c>
      <c r="UAF5">
        <v>-54884568.928300001</v>
      </c>
      <c r="UAG5">
        <v>-54884568.928300001</v>
      </c>
      <c r="UAH5">
        <v>-54884568.928300001</v>
      </c>
      <c r="UAI5">
        <v>-54884568.928300001</v>
      </c>
      <c r="UAJ5">
        <v>-54884568.928300001</v>
      </c>
      <c r="UAK5">
        <v>-54884568.928300001</v>
      </c>
      <c r="UAL5">
        <v>-54884568.928300001</v>
      </c>
      <c r="UAM5">
        <v>-54884568.928300001</v>
      </c>
      <c r="UAN5">
        <v>-54884568.928300001</v>
      </c>
      <c r="UAO5">
        <v>-54884568.928300001</v>
      </c>
      <c r="UAP5">
        <v>-54884568.928300001</v>
      </c>
      <c r="UAQ5">
        <v>-54884568.928300001</v>
      </c>
      <c r="UAR5">
        <v>-54884568.928300001</v>
      </c>
      <c r="UAS5">
        <v>-54884568.928300001</v>
      </c>
      <c r="UAT5">
        <v>-54884568.928300001</v>
      </c>
      <c r="UAU5">
        <v>-54884568.928300001</v>
      </c>
      <c r="UAV5">
        <v>-54884568.928300001</v>
      </c>
      <c r="UAW5">
        <v>-54884568.928300001</v>
      </c>
      <c r="UAX5">
        <v>-54884568.928300001</v>
      </c>
      <c r="UAY5">
        <v>-54884568.928300001</v>
      </c>
      <c r="UAZ5">
        <v>-54884568.928300001</v>
      </c>
      <c r="UBA5">
        <v>-54884568.928300001</v>
      </c>
      <c r="UBB5">
        <v>-54884568.928300001</v>
      </c>
      <c r="UBC5">
        <v>-54884568.928300001</v>
      </c>
      <c r="UBD5">
        <v>-54884568.928300001</v>
      </c>
      <c r="UBE5">
        <v>-54884568.928300001</v>
      </c>
      <c r="UBF5">
        <v>-54884568.928300001</v>
      </c>
      <c r="UBG5">
        <v>-54884568.928300001</v>
      </c>
      <c r="UBH5">
        <v>-54884568.928300001</v>
      </c>
      <c r="UBI5">
        <v>-54884568.928300001</v>
      </c>
      <c r="UBJ5">
        <v>-84268682.248500004</v>
      </c>
      <c r="UBK5">
        <v>-84268682.248500004</v>
      </c>
      <c r="UBL5">
        <v>-84268682.248500004</v>
      </c>
      <c r="UBM5">
        <v>-84268682.248500004</v>
      </c>
      <c r="UBN5">
        <v>-84268682.248500004</v>
      </c>
      <c r="UBO5">
        <v>-84268682.248500004</v>
      </c>
      <c r="UBP5">
        <v>-84268682.248500004</v>
      </c>
      <c r="UBQ5">
        <v>-84268682.248500004</v>
      </c>
      <c r="UBR5">
        <v>-84268682.248500004</v>
      </c>
      <c r="UBS5">
        <v>-84268682.248500004</v>
      </c>
      <c r="UBT5">
        <v>-84268682.248500004</v>
      </c>
      <c r="UBU5">
        <v>-84268682.248500004</v>
      </c>
      <c r="UBV5">
        <v>-84268682.248500004</v>
      </c>
      <c r="UBW5">
        <v>-84268682.248500004</v>
      </c>
      <c r="UBX5">
        <v>-84268682.248500004</v>
      </c>
      <c r="UBY5">
        <v>-84268682.248500004</v>
      </c>
      <c r="UBZ5">
        <v>-84268682.248500004</v>
      </c>
      <c r="UCA5">
        <v>-84268682.248500004</v>
      </c>
      <c r="UCB5">
        <v>-84268682.248500004</v>
      </c>
      <c r="UCC5">
        <v>-84268682.248500004</v>
      </c>
      <c r="UCD5">
        <v>-84268682.248500004</v>
      </c>
      <c r="UCE5">
        <v>-84268682.248500004</v>
      </c>
      <c r="UCF5">
        <v>-84268682.248500004</v>
      </c>
      <c r="UCG5">
        <v>-84268682.248500004</v>
      </c>
      <c r="UCH5">
        <v>-84268682.248500004</v>
      </c>
      <c r="UCI5">
        <v>-84268682.248500004</v>
      </c>
      <c r="UCJ5">
        <v>-84268682.248500004</v>
      </c>
      <c r="UCK5">
        <v>-84268682.248500004</v>
      </c>
      <c r="UCL5">
        <v>-84268682.248500004</v>
      </c>
      <c r="UCM5">
        <v>-84268682.248500004</v>
      </c>
      <c r="UCN5">
        <v>-84268682.248500004</v>
      </c>
      <c r="UCO5">
        <v>-84268682.248500004</v>
      </c>
      <c r="UCP5">
        <v>-84268682.248500004</v>
      </c>
      <c r="UCQ5">
        <v>-84268682.248500004</v>
      </c>
      <c r="UCR5">
        <v>-84268682.248500004</v>
      </c>
      <c r="UCS5">
        <v>-84268682.248500004</v>
      </c>
      <c r="UCT5">
        <v>-84268682.248500004</v>
      </c>
      <c r="UCU5">
        <v>-84268682.248500004</v>
      </c>
      <c r="UCV5">
        <v>-84268682.248500004</v>
      </c>
      <c r="UCW5">
        <v>-84268682.248500004</v>
      </c>
      <c r="UCX5">
        <v>-84268682.248500004</v>
      </c>
      <c r="UCY5">
        <v>-84268682.248500004</v>
      </c>
      <c r="UCZ5">
        <v>-84268682.248500004</v>
      </c>
      <c r="UDA5">
        <v>-84268682.248500004</v>
      </c>
      <c r="UDB5">
        <v>-129908286.498</v>
      </c>
      <c r="UDC5">
        <v>-129908286.498</v>
      </c>
      <c r="UDD5">
        <v>-129908286.498</v>
      </c>
      <c r="UDE5">
        <v>-129908286.498</v>
      </c>
      <c r="UDF5">
        <v>-129908286.498</v>
      </c>
      <c r="UDG5">
        <v>-129908286.498</v>
      </c>
      <c r="UDH5">
        <v>-129908286.498</v>
      </c>
      <c r="UDI5">
        <v>-129908286.498</v>
      </c>
      <c r="UDJ5">
        <v>-129908286.498</v>
      </c>
      <c r="UDK5">
        <v>-129908286.498</v>
      </c>
      <c r="UDL5">
        <v>-129908286.498</v>
      </c>
      <c r="UDM5">
        <v>-129908286.498</v>
      </c>
      <c r="UDN5">
        <v>-129908286.498</v>
      </c>
      <c r="UDO5">
        <v>-129908286.498</v>
      </c>
      <c r="UDP5">
        <v>-129908286.498</v>
      </c>
      <c r="UDQ5">
        <v>-129908286.498</v>
      </c>
      <c r="UDR5">
        <v>-129908286.498</v>
      </c>
      <c r="UDS5">
        <v>-129908286.498</v>
      </c>
      <c r="UDT5">
        <v>-129908286.498</v>
      </c>
      <c r="UDU5">
        <v>-129908286.498</v>
      </c>
      <c r="UDV5">
        <v>-129908286.498</v>
      </c>
      <c r="UDW5">
        <v>-129908286.498</v>
      </c>
      <c r="UDX5">
        <v>-129908286.498</v>
      </c>
      <c r="UDY5">
        <v>-129908286.498</v>
      </c>
      <c r="UDZ5">
        <v>-129908286.498</v>
      </c>
      <c r="UEA5">
        <v>-129908286.498</v>
      </c>
      <c r="UEB5">
        <v>-129908286.498</v>
      </c>
      <c r="UEC5">
        <v>-129908286.498</v>
      </c>
      <c r="UED5">
        <v>-129908286.498</v>
      </c>
      <c r="UEE5">
        <v>-129908286.498</v>
      </c>
      <c r="UEF5">
        <v>-129908286.498</v>
      </c>
      <c r="UEG5">
        <v>-129908286.498</v>
      </c>
      <c r="UEH5">
        <v>-129908286.498</v>
      </c>
      <c r="UEI5">
        <v>-129908286.498</v>
      </c>
      <c r="UEJ5">
        <v>-129908286.498</v>
      </c>
      <c r="UEK5">
        <v>-129908286.498</v>
      </c>
      <c r="UEL5">
        <v>-129908286.498</v>
      </c>
      <c r="UEM5">
        <v>-129908286.498</v>
      </c>
      <c r="UEN5">
        <v>-129908286.498</v>
      </c>
      <c r="UEO5">
        <v>-129908286.498</v>
      </c>
      <c r="UEP5">
        <v>-129908286.498</v>
      </c>
      <c r="UEQ5">
        <v>-129908286.498</v>
      </c>
      <c r="UER5">
        <v>-129908286.498</v>
      </c>
      <c r="UES5">
        <v>-129908286.498</v>
      </c>
      <c r="UET5">
        <v>-54884568.928300001</v>
      </c>
      <c r="UEU5">
        <v>-54884568.928300001</v>
      </c>
      <c r="UEV5">
        <v>-54884568.928300001</v>
      </c>
      <c r="UEW5">
        <v>-54884568.928300001</v>
      </c>
      <c r="UEX5">
        <v>-54884568.928300001</v>
      </c>
      <c r="UEY5">
        <v>-54884568.928300001</v>
      </c>
      <c r="UEZ5">
        <v>-54884568.928300001</v>
      </c>
      <c r="UFA5">
        <v>-54884568.928300001</v>
      </c>
      <c r="UFB5">
        <v>-54884568.928300001</v>
      </c>
      <c r="UFC5">
        <v>-54884568.928300001</v>
      </c>
      <c r="UFD5">
        <v>-54884568.928300001</v>
      </c>
      <c r="UFE5">
        <v>-54884568.928300001</v>
      </c>
      <c r="UFF5">
        <v>-54884568.928300001</v>
      </c>
      <c r="UFG5">
        <v>-54884568.928300001</v>
      </c>
      <c r="UFH5">
        <v>-54884568.928300001</v>
      </c>
      <c r="UFI5">
        <v>-54884568.928300001</v>
      </c>
      <c r="UFJ5">
        <v>-54884568.928300001</v>
      </c>
      <c r="UFK5">
        <v>-54884568.928300001</v>
      </c>
      <c r="UFL5">
        <v>-54884568.928300001</v>
      </c>
      <c r="UFM5">
        <v>-54884568.928300001</v>
      </c>
      <c r="UFN5">
        <v>-54884568.928300001</v>
      </c>
      <c r="UFO5">
        <v>-54884568.928300001</v>
      </c>
      <c r="UFP5">
        <v>-54884568.928300001</v>
      </c>
      <c r="UFQ5">
        <v>-54884568.928300001</v>
      </c>
      <c r="UFR5">
        <v>-54884568.928300001</v>
      </c>
      <c r="UFS5">
        <v>-54884568.928300001</v>
      </c>
      <c r="UFT5">
        <v>-54884568.928300001</v>
      </c>
      <c r="UFU5">
        <v>-54884568.928300001</v>
      </c>
      <c r="UFV5">
        <v>-54884568.928300001</v>
      </c>
      <c r="UFW5">
        <v>-54884568.928300001</v>
      </c>
      <c r="UFX5">
        <v>-54884568.928300001</v>
      </c>
      <c r="UFY5">
        <v>-54884568.928300001</v>
      </c>
      <c r="UFZ5">
        <v>-54884568.928300001</v>
      </c>
      <c r="UGA5">
        <v>-54884568.928300001</v>
      </c>
      <c r="UGB5">
        <v>-54884568.928300001</v>
      </c>
      <c r="UGC5">
        <v>-54884568.928300001</v>
      </c>
      <c r="UGD5">
        <v>-54884568.928300001</v>
      </c>
      <c r="UGE5">
        <v>-54884568.928300001</v>
      </c>
      <c r="UGF5">
        <v>-54884568.928300001</v>
      </c>
      <c r="UGG5">
        <v>-54884568.928300001</v>
      </c>
      <c r="UGH5">
        <v>-54884568.928300001</v>
      </c>
      <c r="UGI5">
        <v>-54884568.928300001</v>
      </c>
      <c r="UGJ5">
        <v>-54884568.928300001</v>
      </c>
      <c r="UGK5">
        <v>-54884568.928300001</v>
      </c>
      <c r="UGL5">
        <v>-84268682.248500004</v>
      </c>
      <c r="UGM5">
        <v>-84268682.248500004</v>
      </c>
      <c r="UGN5">
        <v>-84268682.248500004</v>
      </c>
      <c r="UGO5">
        <v>-84268682.248500004</v>
      </c>
      <c r="UGP5">
        <v>-84268682.248500004</v>
      </c>
      <c r="UGQ5">
        <v>-84268682.248500004</v>
      </c>
      <c r="UGR5">
        <v>-84268682.248500004</v>
      </c>
      <c r="UGS5">
        <v>-84268682.248500004</v>
      </c>
      <c r="UGT5">
        <v>-84268682.248500004</v>
      </c>
      <c r="UGU5">
        <v>-84268682.248500004</v>
      </c>
      <c r="UGV5">
        <v>-84268682.248500004</v>
      </c>
      <c r="UGW5">
        <v>-84268682.248500004</v>
      </c>
      <c r="UGX5">
        <v>-84268682.248500004</v>
      </c>
      <c r="UGY5">
        <v>-84268682.248500004</v>
      </c>
      <c r="UGZ5">
        <v>-84268682.248500004</v>
      </c>
      <c r="UHA5">
        <v>-84268682.248500004</v>
      </c>
      <c r="UHB5">
        <v>-84268682.248500004</v>
      </c>
      <c r="UHC5">
        <v>-84268682.248500004</v>
      </c>
      <c r="UHD5">
        <v>-84268682.248500004</v>
      </c>
      <c r="UHE5">
        <v>-84268682.248500004</v>
      </c>
      <c r="UHF5">
        <v>-84268682.248500004</v>
      </c>
      <c r="UHG5">
        <v>-84268682.248500004</v>
      </c>
      <c r="UHH5">
        <v>-84268682.248500004</v>
      </c>
      <c r="UHI5">
        <v>-84268682.248500004</v>
      </c>
      <c r="UHJ5">
        <v>-84268682.248500004</v>
      </c>
      <c r="UHK5">
        <v>-84268682.248500004</v>
      </c>
      <c r="UHL5">
        <v>-84268682.248500004</v>
      </c>
      <c r="UHM5">
        <v>-84268682.248500004</v>
      </c>
      <c r="UHN5">
        <v>-84268682.248500004</v>
      </c>
      <c r="UHO5">
        <v>-84268682.248500004</v>
      </c>
      <c r="UHP5">
        <v>-84268682.248500004</v>
      </c>
      <c r="UHQ5">
        <v>-84268682.248500004</v>
      </c>
      <c r="UHR5">
        <v>-84268682.248500004</v>
      </c>
      <c r="UHS5">
        <v>-84268682.248500004</v>
      </c>
      <c r="UHT5">
        <v>-84268682.248500004</v>
      </c>
      <c r="UHU5">
        <v>-84268682.248500004</v>
      </c>
      <c r="UHV5">
        <v>-84268682.248500004</v>
      </c>
      <c r="UHW5">
        <v>-84268682.248500004</v>
      </c>
      <c r="UHX5">
        <v>-84268682.248500004</v>
      </c>
      <c r="UHY5">
        <v>-84268682.248500004</v>
      </c>
      <c r="UHZ5">
        <v>-84268682.248500004</v>
      </c>
      <c r="UIA5">
        <v>-84268682.248500004</v>
      </c>
      <c r="UIB5">
        <v>-84268682.248500004</v>
      </c>
      <c r="UIC5">
        <v>-84268682.248500004</v>
      </c>
      <c r="UID5">
        <v>-129908286.498</v>
      </c>
      <c r="UIE5">
        <v>-129908286.498</v>
      </c>
      <c r="UIF5">
        <v>-129908286.498</v>
      </c>
      <c r="UIG5">
        <v>-129908286.498</v>
      </c>
      <c r="UIH5">
        <v>-129908286.498</v>
      </c>
      <c r="UII5">
        <v>-129908286.498</v>
      </c>
      <c r="UIJ5">
        <v>-129908286.498</v>
      </c>
      <c r="UIK5">
        <v>-129908286.498</v>
      </c>
      <c r="UIL5">
        <v>-129908286.498</v>
      </c>
      <c r="UIM5">
        <v>-129908286.498</v>
      </c>
      <c r="UIN5">
        <v>-129908286.498</v>
      </c>
      <c r="UIO5">
        <v>-129908286.498</v>
      </c>
      <c r="UIP5">
        <v>-129908286.498</v>
      </c>
      <c r="UIQ5">
        <v>-129908286.498</v>
      </c>
      <c r="UIR5">
        <v>-129908286.498</v>
      </c>
      <c r="UIS5">
        <v>-129908286.498</v>
      </c>
      <c r="UIT5">
        <v>-129908286.498</v>
      </c>
      <c r="UIU5">
        <v>-129908286.498</v>
      </c>
      <c r="UIV5">
        <v>-129908286.498</v>
      </c>
      <c r="UIW5">
        <v>-129908286.498</v>
      </c>
      <c r="UIX5">
        <v>-129908286.498</v>
      </c>
      <c r="UIY5">
        <v>-129908286.498</v>
      </c>
      <c r="UIZ5">
        <v>-129908286.498</v>
      </c>
      <c r="UJA5">
        <v>-129908286.498</v>
      </c>
      <c r="UJB5">
        <v>-129908286.498</v>
      </c>
      <c r="UJC5">
        <v>-129908286.498</v>
      </c>
      <c r="UJD5">
        <v>-129908286.498</v>
      </c>
      <c r="UJE5">
        <v>-129908286.498</v>
      </c>
      <c r="UJF5">
        <v>-129908286.498</v>
      </c>
      <c r="UJG5">
        <v>-129908286.498</v>
      </c>
      <c r="UJH5">
        <v>-129908286.498</v>
      </c>
      <c r="UJI5">
        <v>-129908286.498</v>
      </c>
      <c r="UJJ5">
        <v>-129908286.498</v>
      </c>
      <c r="UJK5">
        <v>-129908286.498</v>
      </c>
      <c r="UJL5">
        <v>-129908286.498</v>
      </c>
      <c r="UJM5">
        <v>-129908286.498</v>
      </c>
      <c r="UJN5">
        <v>-129908286.498</v>
      </c>
      <c r="UJO5">
        <v>-129908286.498</v>
      </c>
      <c r="UJP5">
        <v>-129908286.498</v>
      </c>
      <c r="UJQ5">
        <v>-129908286.498</v>
      </c>
      <c r="UJR5">
        <v>-129908286.498</v>
      </c>
      <c r="UJS5">
        <v>-129908286.498</v>
      </c>
      <c r="UJT5">
        <v>-129908286.498</v>
      </c>
      <c r="UJU5">
        <v>-129908286.498</v>
      </c>
      <c r="UJV5">
        <v>-49065258.757600002</v>
      </c>
      <c r="UJW5">
        <v>-49065258.757600002</v>
      </c>
      <c r="UJX5">
        <v>-49065258.757600002</v>
      </c>
      <c r="UJY5">
        <v>-49065258.757600002</v>
      </c>
      <c r="UJZ5">
        <v>-49065258.757600002</v>
      </c>
      <c r="UKA5">
        <v>-49065258.757600002</v>
      </c>
      <c r="UKB5">
        <v>-49065258.757600002</v>
      </c>
      <c r="UKC5">
        <v>-49065258.757600002</v>
      </c>
      <c r="UKD5">
        <v>-49065258.757600002</v>
      </c>
      <c r="UKE5">
        <v>-49065258.757600002</v>
      </c>
      <c r="UKF5">
        <v>-49065258.757600002</v>
      </c>
      <c r="UKG5">
        <v>-49034169.284599997</v>
      </c>
      <c r="UKH5">
        <v>-49034169.284599997</v>
      </c>
      <c r="UKI5">
        <v>-49034169.284599997</v>
      </c>
      <c r="UKJ5">
        <v>-49034169.284599997</v>
      </c>
      <c r="UKK5">
        <v>-49034169.284599997</v>
      </c>
      <c r="UKL5">
        <v>-49034169.284599997</v>
      </c>
      <c r="UKM5">
        <v>-49034169.284599997</v>
      </c>
      <c r="UKN5">
        <v>-49034169.284599997</v>
      </c>
      <c r="UKO5">
        <v>-49034169.284599997</v>
      </c>
      <c r="UKP5">
        <v>-49034169.284599997</v>
      </c>
      <c r="UKQ5">
        <v>-49034169.284599997</v>
      </c>
      <c r="UKR5">
        <v>-49065258.757600002</v>
      </c>
      <c r="UKS5">
        <v>-49065258.757600002</v>
      </c>
      <c r="UKT5">
        <v>-49065258.757600002</v>
      </c>
      <c r="UKU5">
        <v>-49065258.757600002</v>
      </c>
      <c r="UKV5">
        <v>-49065258.757600002</v>
      </c>
      <c r="UKW5">
        <v>-49065258.757600002</v>
      </c>
      <c r="UKX5">
        <v>-49065258.757600002</v>
      </c>
      <c r="UKY5">
        <v>-49065258.757600002</v>
      </c>
      <c r="UKZ5">
        <v>-49065258.757600002</v>
      </c>
      <c r="ULA5">
        <v>-49065258.757600002</v>
      </c>
      <c r="ULB5">
        <v>-49065258.757600002</v>
      </c>
      <c r="ULC5">
        <v>-49034169.284599997</v>
      </c>
      <c r="ULD5">
        <v>-49034169.284599997</v>
      </c>
      <c r="ULE5">
        <v>-49034169.284599997</v>
      </c>
      <c r="ULF5">
        <v>-49034169.284599997</v>
      </c>
      <c r="ULG5">
        <v>-49034169.284599997</v>
      </c>
      <c r="ULH5">
        <v>-49034169.284599997</v>
      </c>
      <c r="ULI5">
        <v>-49034169.284599997</v>
      </c>
      <c r="ULJ5">
        <v>-49034169.284599997</v>
      </c>
      <c r="ULK5">
        <v>-49034169.284599997</v>
      </c>
      <c r="ULL5">
        <v>-49034169.284599997</v>
      </c>
      <c r="ULM5">
        <v>-49034169.284599997</v>
      </c>
      <c r="ULN5">
        <v>-74299607.089699998</v>
      </c>
      <c r="ULO5">
        <v>-74299607.089699998</v>
      </c>
      <c r="ULP5">
        <v>-74299607.089699998</v>
      </c>
      <c r="ULQ5">
        <v>-74299607.089699998</v>
      </c>
      <c r="ULR5">
        <v>-74299607.089699998</v>
      </c>
      <c r="ULS5">
        <v>-74299607.089699998</v>
      </c>
      <c r="ULT5">
        <v>-74299607.089699998</v>
      </c>
      <c r="ULU5">
        <v>-74299607.089699998</v>
      </c>
      <c r="ULV5">
        <v>-74299607.089699998</v>
      </c>
      <c r="ULW5">
        <v>-74299607.089699998</v>
      </c>
      <c r="ULX5">
        <v>-74299607.089699998</v>
      </c>
      <c r="ULY5">
        <v>-74237428.143800005</v>
      </c>
      <c r="ULZ5">
        <v>-74237428.143800005</v>
      </c>
      <c r="UMA5">
        <v>-74237428.143800005</v>
      </c>
      <c r="UMB5">
        <v>-74237428.143800005</v>
      </c>
      <c r="UMC5">
        <v>-74237428.143800005</v>
      </c>
      <c r="UMD5">
        <v>-74237428.143800005</v>
      </c>
      <c r="UME5">
        <v>-74237428.143800005</v>
      </c>
      <c r="UMF5">
        <v>-74237428.143800005</v>
      </c>
      <c r="UMG5">
        <v>-74237428.143800005</v>
      </c>
      <c r="UMH5">
        <v>-74237428.143800005</v>
      </c>
      <c r="UMI5">
        <v>-74237428.143800005</v>
      </c>
      <c r="UMJ5">
        <v>-74299607.089699998</v>
      </c>
      <c r="UMK5">
        <v>-74299607.089699998</v>
      </c>
      <c r="UML5">
        <v>-74299607.089699998</v>
      </c>
      <c r="UMM5">
        <v>-74299607.089699998</v>
      </c>
      <c r="UMN5">
        <v>-74299607.089699998</v>
      </c>
      <c r="UMO5">
        <v>-74299607.089699998</v>
      </c>
      <c r="UMP5">
        <v>-74299607.089699998</v>
      </c>
      <c r="UMQ5">
        <v>-74299607.089699998</v>
      </c>
      <c r="UMR5">
        <v>-74299607.089699998</v>
      </c>
      <c r="UMS5">
        <v>-74299607.089699998</v>
      </c>
      <c r="UMT5">
        <v>-74299607.089699998</v>
      </c>
      <c r="UMU5">
        <v>-74237428.143800005</v>
      </c>
      <c r="UMV5">
        <v>-74237428.143800005</v>
      </c>
      <c r="UMW5">
        <v>-74237428.143800005</v>
      </c>
      <c r="UMX5">
        <v>-74237428.143800005</v>
      </c>
      <c r="UMY5">
        <v>-74237428.143800005</v>
      </c>
      <c r="UMZ5">
        <v>-74237428.143800005</v>
      </c>
      <c r="UNA5">
        <v>-74237428.143800005</v>
      </c>
      <c r="UNB5">
        <v>-74237428.143800005</v>
      </c>
      <c r="UNC5">
        <v>-74237428.143800005</v>
      </c>
      <c r="UND5">
        <v>-74237428.143800005</v>
      </c>
      <c r="UNE5">
        <v>-74237428.143800005</v>
      </c>
      <c r="UNF5">
        <v>-112478593.308</v>
      </c>
      <c r="UNG5">
        <v>-112478593.308</v>
      </c>
      <c r="UNH5">
        <v>-112478593.308</v>
      </c>
      <c r="UNI5">
        <v>-112478593.308</v>
      </c>
      <c r="UNJ5">
        <v>-112478593.308</v>
      </c>
      <c r="UNK5">
        <v>-112478593.308</v>
      </c>
      <c r="UNL5">
        <v>-112478593.308</v>
      </c>
      <c r="UNM5">
        <v>-112478593.308</v>
      </c>
      <c r="UNN5">
        <v>-112478593.308</v>
      </c>
      <c r="UNO5">
        <v>-112478593.308</v>
      </c>
      <c r="UNP5">
        <v>-112478593.308</v>
      </c>
      <c r="UNQ5">
        <v>-112354235.41599999</v>
      </c>
      <c r="UNR5">
        <v>-112354235.41599999</v>
      </c>
      <c r="UNS5">
        <v>-112354235.41599999</v>
      </c>
      <c r="UNT5">
        <v>-112354235.41599999</v>
      </c>
      <c r="UNU5">
        <v>-112354235.41599999</v>
      </c>
      <c r="UNV5">
        <v>-112354235.41599999</v>
      </c>
      <c r="UNW5">
        <v>-112354235.41599999</v>
      </c>
      <c r="UNX5">
        <v>-112354235.41599999</v>
      </c>
      <c r="UNY5">
        <v>-112354235.41599999</v>
      </c>
      <c r="UNZ5">
        <v>-112354235.41599999</v>
      </c>
      <c r="UOA5">
        <v>-112354235.41599999</v>
      </c>
      <c r="UOB5">
        <v>-112478593.308</v>
      </c>
      <c r="UOC5">
        <v>-112478593.308</v>
      </c>
      <c r="UOD5">
        <v>-112478593.308</v>
      </c>
      <c r="UOE5">
        <v>-112478593.308</v>
      </c>
      <c r="UOF5">
        <v>-112478593.308</v>
      </c>
      <c r="UOG5">
        <v>-112478593.308</v>
      </c>
      <c r="UOH5">
        <v>-112478593.308</v>
      </c>
      <c r="UOI5">
        <v>-112478593.308</v>
      </c>
      <c r="UOJ5">
        <v>-112478593.308</v>
      </c>
      <c r="UOK5">
        <v>-112478593.308</v>
      </c>
      <c r="UOL5">
        <v>-112478593.308</v>
      </c>
      <c r="UOM5">
        <v>-112354235.41599999</v>
      </c>
      <c r="UON5">
        <v>-112354235.41599999</v>
      </c>
      <c r="UOO5">
        <v>-112354235.41599999</v>
      </c>
      <c r="UOP5">
        <v>-112354235.41599999</v>
      </c>
      <c r="UOQ5">
        <v>-112354235.41599999</v>
      </c>
      <c r="UOR5">
        <v>-112354235.41599999</v>
      </c>
      <c r="UOS5">
        <v>-112354235.41599999</v>
      </c>
      <c r="UOT5">
        <v>-112354235.41599999</v>
      </c>
      <c r="UOU5">
        <v>-112354235.41599999</v>
      </c>
      <c r="UOV5">
        <v>-112354235.41599999</v>
      </c>
      <c r="UOW5">
        <v>-112354235.41599999</v>
      </c>
      <c r="UOX5">
        <v>6776212.0566299995</v>
      </c>
      <c r="UOY5">
        <v>6776212.0566299995</v>
      </c>
      <c r="UOZ5">
        <v>6776212.0566299995</v>
      </c>
      <c r="UPA5">
        <v>6776212.0566299995</v>
      </c>
      <c r="UPB5">
        <v>6776212.0566299995</v>
      </c>
      <c r="UPC5">
        <v>6776212.0566299995</v>
      </c>
      <c r="UPD5">
        <v>6776212.0566299995</v>
      </c>
      <c r="UPE5">
        <v>6776212.0566299995</v>
      </c>
      <c r="UPF5">
        <v>6776212.0566299995</v>
      </c>
      <c r="UPG5">
        <v>6776212.0566299995</v>
      </c>
      <c r="UPH5">
        <v>6776212.0566299995</v>
      </c>
      <c r="UPI5">
        <v>6797666.7530199997</v>
      </c>
      <c r="UPJ5">
        <v>6797666.7530199997</v>
      </c>
      <c r="UPK5">
        <v>6797666.7530199997</v>
      </c>
      <c r="UPL5">
        <v>6797666.7530199997</v>
      </c>
      <c r="UPM5">
        <v>6797666.7530199997</v>
      </c>
      <c r="UPN5">
        <v>6797666.7530199997</v>
      </c>
      <c r="UPO5">
        <v>6797666.7530199997</v>
      </c>
      <c r="UPP5">
        <v>6797666.7530199997</v>
      </c>
      <c r="UPQ5">
        <v>6797666.7530199997</v>
      </c>
      <c r="UPR5">
        <v>6797666.7530199997</v>
      </c>
      <c r="UPS5">
        <v>6797666.7530199997</v>
      </c>
      <c r="UPT5">
        <v>6776212.0566299995</v>
      </c>
      <c r="UPU5">
        <v>6776212.0566299995</v>
      </c>
      <c r="UPV5">
        <v>6776212.0566299995</v>
      </c>
      <c r="UPW5">
        <v>6776212.0566299995</v>
      </c>
      <c r="UPX5">
        <v>6776212.0566299995</v>
      </c>
      <c r="UPY5">
        <v>6776212.0566299995</v>
      </c>
      <c r="UPZ5">
        <v>6776212.0566299995</v>
      </c>
      <c r="UQA5">
        <v>6776212.0566299995</v>
      </c>
      <c r="UQB5">
        <v>6776212.0566299995</v>
      </c>
      <c r="UQC5">
        <v>6776212.0566299995</v>
      </c>
      <c r="UQD5">
        <v>6776212.0566299995</v>
      </c>
      <c r="UQE5">
        <v>6797666.7530199997</v>
      </c>
      <c r="UQF5">
        <v>6797666.7530199997</v>
      </c>
      <c r="UQG5">
        <v>6797666.7530199997</v>
      </c>
      <c r="UQH5">
        <v>6797666.7530199997</v>
      </c>
      <c r="UQI5">
        <v>6797666.7530199997</v>
      </c>
      <c r="UQJ5">
        <v>6797666.7530199997</v>
      </c>
      <c r="UQK5">
        <v>6797666.7530199997</v>
      </c>
      <c r="UQL5">
        <v>6797666.7530199997</v>
      </c>
      <c r="UQM5">
        <v>6797666.7530199997</v>
      </c>
      <c r="UQN5">
        <v>6797666.7530199997</v>
      </c>
      <c r="UQO5">
        <v>6797666.7530199997</v>
      </c>
      <c r="UQP5">
        <v>22607666.604499999</v>
      </c>
      <c r="UQQ5">
        <v>22607666.604499999</v>
      </c>
      <c r="UQR5">
        <v>22607666.604499999</v>
      </c>
      <c r="UQS5">
        <v>22607666.604499999</v>
      </c>
      <c r="UQT5">
        <v>22607666.604499999</v>
      </c>
      <c r="UQU5">
        <v>22607666.604499999</v>
      </c>
      <c r="UQV5">
        <v>22607666.604499999</v>
      </c>
      <c r="UQW5">
        <v>22607666.604499999</v>
      </c>
      <c r="UQX5">
        <v>22607666.604499999</v>
      </c>
      <c r="UQY5">
        <v>22607666.604499999</v>
      </c>
      <c r="UQZ5">
        <v>22607666.604499999</v>
      </c>
      <c r="URA5">
        <v>22650368.4505</v>
      </c>
      <c r="URB5">
        <v>22650368.4505</v>
      </c>
      <c r="URC5">
        <v>22650368.4505</v>
      </c>
      <c r="URD5">
        <v>22650368.4505</v>
      </c>
      <c r="URE5">
        <v>22650368.4505</v>
      </c>
      <c r="URF5">
        <v>22650368.4505</v>
      </c>
      <c r="URG5">
        <v>22650368.4505</v>
      </c>
      <c r="URH5">
        <v>22650368.4505</v>
      </c>
      <c r="URI5">
        <v>22650368.4505</v>
      </c>
      <c r="URJ5">
        <v>22650368.4505</v>
      </c>
      <c r="URK5">
        <v>22650368.4505</v>
      </c>
      <c r="URL5">
        <v>22607666.604499999</v>
      </c>
      <c r="URM5">
        <v>22607666.604499999</v>
      </c>
      <c r="URN5">
        <v>22607666.604499999</v>
      </c>
      <c r="URO5">
        <v>22607666.604499999</v>
      </c>
      <c r="URP5">
        <v>22607666.604499999</v>
      </c>
      <c r="URQ5">
        <v>22607666.604499999</v>
      </c>
      <c r="URR5">
        <v>22607666.604499999</v>
      </c>
      <c r="URS5">
        <v>22607666.604499999</v>
      </c>
      <c r="URT5">
        <v>22607666.604499999</v>
      </c>
      <c r="URU5">
        <v>22607666.604499999</v>
      </c>
      <c r="URV5">
        <v>22607666.604499999</v>
      </c>
      <c r="URW5">
        <v>22650368.4505</v>
      </c>
      <c r="URX5">
        <v>22650368.4505</v>
      </c>
      <c r="URY5">
        <v>22650368.4505</v>
      </c>
      <c r="URZ5">
        <v>22650368.4505</v>
      </c>
      <c r="USA5">
        <v>22650368.4505</v>
      </c>
      <c r="USB5">
        <v>22650368.4505</v>
      </c>
      <c r="USC5">
        <v>22650368.4505</v>
      </c>
      <c r="USD5">
        <v>22650368.4505</v>
      </c>
      <c r="USE5">
        <v>22650368.4505</v>
      </c>
      <c r="USF5">
        <v>22650368.4505</v>
      </c>
      <c r="USG5">
        <v>22650368.4505</v>
      </c>
      <c r="USH5">
        <v>59075399.606399998</v>
      </c>
      <c r="USI5">
        <v>59075399.606399998</v>
      </c>
      <c r="USJ5">
        <v>59075399.606399998</v>
      </c>
      <c r="USK5">
        <v>59075399.606399998</v>
      </c>
      <c r="USL5">
        <v>59075399.606399998</v>
      </c>
      <c r="USM5">
        <v>59075399.606399998</v>
      </c>
      <c r="USN5">
        <v>59075399.606399998</v>
      </c>
      <c r="USO5">
        <v>59075399.606399998</v>
      </c>
      <c r="USP5">
        <v>59075399.606399998</v>
      </c>
      <c r="USQ5">
        <v>59075399.606399998</v>
      </c>
      <c r="USR5">
        <v>59075399.606399998</v>
      </c>
      <c r="USS5">
        <v>59160595.751599997</v>
      </c>
      <c r="UST5">
        <v>59160595.751599997</v>
      </c>
      <c r="USU5">
        <v>59160595.751599997</v>
      </c>
      <c r="USV5">
        <v>59160595.751599997</v>
      </c>
      <c r="USW5">
        <v>59160595.751599997</v>
      </c>
      <c r="USX5">
        <v>59160595.751599997</v>
      </c>
      <c r="USY5">
        <v>59160595.751599997</v>
      </c>
      <c r="USZ5">
        <v>59160595.751599997</v>
      </c>
      <c r="UTA5">
        <v>59160595.751599997</v>
      </c>
      <c r="UTB5">
        <v>59160595.751599997</v>
      </c>
      <c r="UTC5">
        <v>59160595.751599997</v>
      </c>
      <c r="UTD5">
        <v>59075399.606399998</v>
      </c>
      <c r="UTE5">
        <v>59075399.606399998</v>
      </c>
      <c r="UTF5">
        <v>59075399.606399998</v>
      </c>
      <c r="UTG5">
        <v>59075399.606399998</v>
      </c>
      <c r="UTH5">
        <v>59075399.606399998</v>
      </c>
      <c r="UTI5">
        <v>59075399.606399998</v>
      </c>
      <c r="UTJ5">
        <v>59075399.606399998</v>
      </c>
      <c r="UTK5">
        <v>59075399.606399998</v>
      </c>
      <c r="UTL5">
        <v>59075399.606399998</v>
      </c>
      <c r="UTM5">
        <v>59075399.606399998</v>
      </c>
      <c r="UTN5">
        <v>59075399.606399998</v>
      </c>
      <c r="UTO5">
        <v>59160595.751599997</v>
      </c>
      <c r="UTP5">
        <v>59160595.751599997</v>
      </c>
      <c r="UTQ5">
        <v>59160595.751599997</v>
      </c>
      <c r="UTR5">
        <v>59160595.751599997</v>
      </c>
      <c r="UTS5">
        <v>59160595.751599997</v>
      </c>
      <c r="UTT5">
        <v>59160595.751599997</v>
      </c>
      <c r="UTU5">
        <v>59160595.751599997</v>
      </c>
      <c r="UTV5">
        <v>59160595.751599997</v>
      </c>
      <c r="UTW5">
        <v>59160595.751599997</v>
      </c>
      <c r="UTX5">
        <v>59160595.751599997</v>
      </c>
      <c r="UTY5">
        <v>59160595.751599997</v>
      </c>
      <c r="UTZ5">
        <v>-2200.9890552900001</v>
      </c>
      <c r="UUA5">
        <v>-2200.9890552900001</v>
      </c>
      <c r="UUB5">
        <v>-2200.9890552900001</v>
      </c>
      <c r="UUC5">
        <v>-2200.9890552900001</v>
      </c>
      <c r="UUD5">
        <v>-2200.9890552900001</v>
      </c>
      <c r="UUE5">
        <v>-2200.9890552900001</v>
      </c>
      <c r="UUF5">
        <v>-2200.9890552900001</v>
      </c>
      <c r="UUG5">
        <v>-2200.9890552900001</v>
      </c>
      <c r="UUH5">
        <v>-2200.9890552900001</v>
      </c>
      <c r="UUI5">
        <v>-2200.9890552900001</v>
      </c>
      <c r="UUJ5">
        <v>-2200.9890552900001</v>
      </c>
      <c r="UUK5">
        <v>-2200.9890552900001</v>
      </c>
      <c r="UUL5">
        <v>-2200.9890552900001</v>
      </c>
      <c r="UUM5">
        <v>-2200.9890552900001</v>
      </c>
      <c r="UUN5">
        <v>-2200.9890552900001</v>
      </c>
      <c r="UUO5">
        <v>-2200.9890552900001</v>
      </c>
      <c r="UUP5">
        <v>-2200.9890552900001</v>
      </c>
      <c r="UUQ5">
        <v>-2200.9890552900001</v>
      </c>
      <c r="UUR5">
        <v>-2200.9890552900001</v>
      </c>
      <c r="UUS5">
        <v>-2200.9890552900001</v>
      </c>
      <c r="UUT5">
        <v>-2200.9890552900001</v>
      </c>
      <c r="UUU5">
        <v>-2200.9890552900001</v>
      </c>
      <c r="UUV5">
        <v>-2200.9890552900001</v>
      </c>
      <c r="UUW5">
        <v>-2200.9890552900001</v>
      </c>
      <c r="UUX5">
        <v>-2200.9890552900001</v>
      </c>
      <c r="UUY5">
        <v>-2200.9890552900001</v>
      </c>
      <c r="UUZ5">
        <v>-2200.9890552900001</v>
      </c>
      <c r="UVA5">
        <v>-2200.9890552900001</v>
      </c>
      <c r="UVB5">
        <v>-2200.9890552900001</v>
      </c>
      <c r="UVC5">
        <v>-2200.9890552900001</v>
      </c>
      <c r="UVD5">
        <v>-2200.9890552900001</v>
      </c>
      <c r="UVE5">
        <v>-2200.9890552900001</v>
      </c>
      <c r="UVF5">
        <v>-2200.9890552900001</v>
      </c>
      <c r="UVG5">
        <v>-2200.9890552900001</v>
      </c>
      <c r="UVH5">
        <v>-2200.9890552900001</v>
      </c>
      <c r="UVI5">
        <v>-2200.9890552900001</v>
      </c>
      <c r="UVJ5">
        <v>-2200.9890552900001</v>
      </c>
      <c r="UVK5">
        <v>-2200.9890552900001</v>
      </c>
      <c r="UVL5">
        <v>-2200.9890552900001</v>
      </c>
      <c r="UVM5">
        <v>-2200.9890552900001</v>
      </c>
      <c r="UVN5">
        <v>-2200.9890552900001</v>
      </c>
      <c r="UVO5">
        <v>-2200.9890552900001</v>
      </c>
      <c r="UVP5">
        <v>-2200.9890552900001</v>
      </c>
      <c r="UVQ5">
        <v>-2200.9890552900001</v>
      </c>
      <c r="UVR5">
        <v>-4212.2732483099999</v>
      </c>
      <c r="UVS5">
        <v>-4212.2732483099999</v>
      </c>
      <c r="UVT5">
        <v>-4212.2732483099999</v>
      </c>
      <c r="UVU5">
        <v>-4212.2732483099999</v>
      </c>
      <c r="UVV5">
        <v>-4212.2732483099999</v>
      </c>
      <c r="UVW5">
        <v>-4212.2732483099999</v>
      </c>
      <c r="UVX5">
        <v>-4212.2732483099999</v>
      </c>
      <c r="UVY5">
        <v>-4212.2732483099999</v>
      </c>
      <c r="UVZ5">
        <v>-4212.2732483099999</v>
      </c>
      <c r="UWA5">
        <v>-4212.2732483099999</v>
      </c>
      <c r="UWB5">
        <v>-4212.2732483099999</v>
      </c>
      <c r="UWC5">
        <v>-4212.2732483099999</v>
      </c>
      <c r="UWD5">
        <v>-4212.2732483099999</v>
      </c>
      <c r="UWE5">
        <v>-4212.2732483099999</v>
      </c>
      <c r="UWF5">
        <v>-4212.2732483099999</v>
      </c>
      <c r="UWG5">
        <v>-4212.2732483099999</v>
      </c>
      <c r="UWH5">
        <v>-4212.2732483099999</v>
      </c>
      <c r="UWI5">
        <v>-4212.2732483099999</v>
      </c>
      <c r="UWJ5">
        <v>-4212.2732483099999</v>
      </c>
      <c r="UWK5">
        <v>-4212.2732483099999</v>
      </c>
      <c r="UWL5">
        <v>-4212.2732483099999</v>
      </c>
      <c r="UWM5">
        <v>-4212.2732483099999</v>
      </c>
      <c r="UWN5">
        <v>-4212.2732483099999</v>
      </c>
      <c r="UWO5">
        <v>-4212.2732483099999</v>
      </c>
      <c r="UWP5">
        <v>-4212.2732483099999</v>
      </c>
      <c r="UWQ5">
        <v>-4212.2732483099999</v>
      </c>
      <c r="UWR5">
        <v>-4212.2732483099999</v>
      </c>
      <c r="UWS5">
        <v>-4212.2732483099999</v>
      </c>
      <c r="UWT5">
        <v>-4212.2732483099999</v>
      </c>
      <c r="UWU5">
        <v>-4212.2732483099999</v>
      </c>
      <c r="UWV5">
        <v>-4212.2732483099999</v>
      </c>
      <c r="UWW5">
        <v>-4212.2732483099999</v>
      </c>
      <c r="UWX5">
        <v>-4212.2732483099999</v>
      </c>
      <c r="UWY5">
        <v>-4212.2732483099999</v>
      </c>
      <c r="UWZ5">
        <v>-4212.2732483099999</v>
      </c>
      <c r="UXA5">
        <v>-4212.2732483099999</v>
      </c>
      <c r="UXB5">
        <v>-4212.2732483099999</v>
      </c>
      <c r="UXC5">
        <v>-4212.2732483099999</v>
      </c>
      <c r="UXD5">
        <v>-4212.2732483099999</v>
      </c>
      <c r="UXE5">
        <v>-4212.2732483099999</v>
      </c>
      <c r="UXF5">
        <v>-4212.2732483099999</v>
      </c>
      <c r="UXG5">
        <v>-4212.2732483099999</v>
      </c>
      <c r="UXH5">
        <v>-4212.2732483099999</v>
      </c>
      <c r="UXI5">
        <v>-4212.2732483099999</v>
      </c>
      <c r="UXJ5">
        <v>-8234.8416343400004</v>
      </c>
      <c r="UXK5">
        <v>-8234.8416343400004</v>
      </c>
      <c r="UXL5">
        <v>-8234.8416343400004</v>
      </c>
      <c r="UXM5">
        <v>-8234.8416343400004</v>
      </c>
      <c r="UXN5">
        <v>-8234.8416343400004</v>
      </c>
      <c r="UXO5">
        <v>-8234.8416343400004</v>
      </c>
      <c r="UXP5">
        <v>-8234.8416343400004</v>
      </c>
      <c r="UXQ5">
        <v>-8234.8416343400004</v>
      </c>
      <c r="UXR5">
        <v>-8234.8416343400004</v>
      </c>
      <c r="UXS5">
        <v>-8234.8416343400004</v>
      </c>
      <c r="UXT5">
        <v>-8234.8416343400004</v>
      </c>
      <c r="UXU5">
        <v>-8234.8416343400004</v>
      </c>
      <c r="UXV5">
        <v>-8234.8416343400004</v>
      </c>
      <c r="UXW5">
        <v>-8234.8416343400004</v>
      </c>
      <c r="UXX5">
        <v>-8234.8416343400004</v>
      </c>
      <c r="UXY5">
        <v>-8234.8416343400004</v>
      </c>
      <c r="UXZ5">
        <v>-8234.8416343400004</v>
      </c>
      <c r="UYA5">
        <v>-8234.8416343400004</v>
      </c>
      <c r="UYB5">
        <v>-8234.8416343400004</v>
      </c>
      <c r="UYC5">
        <v>-8234.8416343400004</v>
      </c>
      <c r="UYD5">
        <v>-8234.8416343400004</v>
      </c>
      <c r="UYE5">
        <v>-8234.8416343400004</v>
      </c>
      <c r="UYF5">
        <v>-8234.8416343400004</v>
      </c>
      <c r="UYG5">
        <v>-8234.8416343400004</v>
      </c>
      <c r="UYH5">
        <v>-8234.8416343400004</v>
      </c>
      <c r="UYI5">
        <v>-8234.8416343400004</v>
      </c>
      <c r="UYJ5">
        <v>-8234.8416343400004</v>
      </c>
      <c r="UYK5">
        <v>-8234.8416343400004</v>
      </c>
      <c r="UYL5">
        <v>-8234.8416343400004</v>
      </c>
      <c r="UYM5">
        <v>-8234.8416343400004</v>
      </c>
      <c r="UYN5">
        <v>-8234.8416343400004</v>
      </c>
      <c r="UYO5">
        <v>-8234.8416343400004</v>
      </c>
      <c r="UYP5">
        <v>-8234.8416343400004</v>
      </c>
      <c r="UYQ5">
        <v>-8234.8416343400004</v>
      </c>
      <c r="UYR5">
        <v>-8234.8416343400004</v>
      </c>
      <c r="UYS5">
        <v>-8234.8416343400004</v>
      </c>
      <c r="UYT5">
        <v>-8234.8416343400004</v>
      </c>
      <c r="UYU5">
        <v>-8234.8416343400004</v>
      </c>
      <c r="UYV5">
        <v>-8234.8416343400004</v>
      </c>
      <c r="UYW5">
        <v>-8234.8416343400004</v>
      </c>
      <c r="UYX5">
        <v>-8234.8416343400004</v>
      </c>
      <c r="UYY5">
        <v>-8234.8416343400004</v>
      </c>
      <c r="UYZ5">
        <v>-8234.8416343400004</v>
      </c>
      <c r="UZA5">
        <v>-8234.8416343400004</v>
      </c>
      <c r="UZB5">
        <v>-5197.4723277499997</v>
      </c>
      <c r="UZC5">
        <v>-5197.4723277499997</v>
      </c>
      <c r="UZD5">
        <v>-5197.4723277499997</v>
      </c>
      <c r="UZE5">
        <v>-5197.4723277499997</v>
      </c>
      <c r="UZF5">
        <v>-5197.4723277499997</v>
      </c>
      <c r="UZG5">
        <v>-5197.4723277499997</v>
      </c>
      <c r="UZH5">
        <v>-5197.4723277499997</v>
      </c>
      <c r="UZI5">
        <v>-5197.4723277499997</v>
      </c>
      <c r="UZJ5">
        <v>-5197.4723277499997</v>
      </c>
      <c r="UZK5">
        <v>-5197.4723277499997</v>
      </c>
      <c r="UZL5">
        <v>-5197.4723277499997</v>
      </c>
      <c r="UZM5">
        <v>-5197.4723277499997</v>
      </c>
      <c r="UZN5">
        <v>-5197.4723277499997</v>
      </c>
      <c r="UZO5">
        <v>-5197.4723277499997</v>
      </c>
      <c r="UZP5">
        <v>-5197.4723277499997</v>
      </c>
      <c r="UZQ5">
        <v>-5197.4723277499997</v>
      </c>
      <c r="UZR5">
        <v>-5197.4723277499997</v>
      </c>
      <c r="UZS5">
        <v>-5197.4723277499997</v>
      </c>
      <c r="UZT5">
        <v>-5197.4723277499997</v>
      </c>
      <c r="UZU5">
        <v>-5197.4723277499997</v>
      </c>
      <c r="UZV5">
        <v>-5197.4723277499997</v>
      </c>
      <c r="UZW5">
        <v>-5197.4723277499997</v>
      </c>
      <c r="UZX5">
        <v>-5197.4723277499997</v>
      </c>
      <c r="UZY5">
        <v>-5197.4723277499997</v>
      </c>
      <c r="UZZ5">
        <v>-5197.4723277499997</v>
      </c>
      <c r="VAA5">
        <v>-5197.4723277499997</v>
      </c>
      <c r="VAB5">
        <v>-5197.4723277499997</v>
      </c>
      <c r="VAC5">
        <v>-5197.4723277499997</v>
      </c>
      <c r="VAD5">
        <v>-5197.4723277499997</v>
      </c>
      <c r="VAE5">
        <v>-5197.4723277499997</v>
      </c>
      <c r="VAF5">
        <v>-5197.4723277499997</v>
      </c>
      <c r="VAG5">
        <v>-5197.4723277499997</v>
      </c>
      <c r="VAH5">
        <v>-5197.4723277499997</v>
      </c>
      <c r="VAI5">
        <v>-5197.4723277499997</v>
      </c>
      <c r="VAJ5">
        <v>-5197.4723277499997</v>
      </c>
      <c r="VAK5">
        <v>-5197.4723277499997</v>
      </c>
      <c r="VAL5">
        <v>-5197.4723277499997</v>
      </c>
      <c r="VAM5">
        <v>-5197.4723277499997</v>
      </c>
      <c r="VAN5">
        <v>-5197.4723277499997</v>
      </c>
      <c r="VAO5">
        <v>-5197.4723277499997</v>
      </c>
      <c r="VAP5">
        <v>-5197.4723277499997</v>
      </c>
      <c r="VAQ5">
        <v>-5197.4723277499997</v>
      </c>
      <c r="VAR5">
        <v>-5197.4723277499997</v>
      </c>
      <c r="VAS5">
        <v>-5197.4723277499997</v>
      </c>
      <c r="VAT5">
        <v>-9946.9707004699994</v>
      </c>
      <c r="VAU5">
        <v>-9946.9707004699994</v>
      </c>
      <c r="VAV5">
        <v>-9946.9707004699994</v>
      </c>
      <c r="VAW5">
        <v>-9946.9707004699994</v>
      </c>
      <c r="VAX5">
        <v>-9946.9707004699994</v>
      </c>
      <c r="VAY5">
        <v>-9946.9707004699994</v>
      </c>
      <c r="VAZ5">
        <v>-9946.9707004699994</v>
      </c>
      <c r="VBA5">
        <v>-9946.9707004699994</v>
      </c>
      <c r="VBB5">
        <v>-9946.9707004699994</v>
      </c>
      <c r="VBC5">
        <v>-9946.9707004699994</v>
      </c>
      <c r="VBD5">
        <v>-9946.9707004699994</v>
      </c>
      <c r="VBE5">
        <v>-9946.9707004699994</v>
      </c>
      <c r="VBF5">
        <v>-9946.9707004699994</v>
      </c>
      <c r="VBG5">
        <v>-9946.9707004699994</v>
      </c>
      <c r="VBH5">
        <v>-9946.9707004699994</v>
      </c>
      <c r="VBI5">
        <v>-9946.9707004699994</v>
      </c>
      <c r="VBJ5">
        <v>-9946.9707004699994</v>
      </c>
      <c r="VBK5">
        <v>-9946.9707004699994</v>
      </c>
      <c r="VBL5">
        <v>-9946.9707004699994</v>
      </c>
      <c r="VBM5">
        <v>-9946.9707004699994</v>
      </c>
      <c r="VBN5">
        <v>-9946.9707004699994</v>
      </c>
      <c r="VBO5">
        <v>-9946.9707004699994</v>
      </c>
      <c r="VBP5">
        <v>-9946.9707004699994</v>
      </c>
      <c r="VBQ5">
        <v>-9946.9707004699994</v>
      </c>
      <c r="VBR5">
        <v>-9946.9707004699994</v>
      </c>
      <c r="VBS5">
        <v>-9946.9707004699994</v>
      </c>
      <c r="VBT5">
        <v>-9946.9707004699994</v>
      </c>
      <c r="VBU5">
        <v>-9946.9707004699994</v>
      </c>
      <c r="VBV5">
        <v>-9946.9707004699994</v>
      </c>
      <c r="VBW5">
        <v>-9946.9707004699994</v>
      </c>
      <c r="VBX5">
        <v>-9946.9707004699994</v>
      </c>
      <c r="VBY5">
        <v>-9946.9707004699994</v>
      </c>
      <c r="VBZ5">
        <v>-9946.9707004699994</v>
      </c>
      <c r="VCA5">
        <v>-9946.9707004699994</v>
      </c>
      <c r="VCB5">
        <v>-9946.9707004699994</v>
      </c>
      <c r="VCC5">
        <v>-9946.9707004699994</v>
      </c>
      <c r="VCD5">
        <v>-9946.9707004699994</v>
      </c>
      <c r="VCE5">
        <v>-9946.9707004699994</v>
      </c>
      <c r="VCF5">
        <v>-9946.9707004699994</v>
      </c>
      <c r="VCG5">
        <v>-9946.9707004699994</v>
      </c>
      <c r="VCH5">
        <v>-9946.9707004699994</v>
      </c>
      <c r="VCI5">
        <v>-9946.9707004699994</v>
      </c>
      <c r="VCJ5">
        <v>-9946.9707004699994</v>
      </c>
      <c r="VCK5">
        <v>-9946.9707004699994</v>
      </c>
      <c r="VCL5">
        <v>-19445.967445900002</v>
      </c>
      <c r="VCM5">
        <v>-19445.967445900002</v>
      </c>
      <c r="VCN5">
        <v>-19445.967445900002</v>
      </c>
      <c r="VCO5">
        <v>-19445.967445900002</v>
      </c>
      <c r="VCP5">
        <v>-19445.967445900002</v>
      </c>
      <c r="VCQ5">
        <v>-19445.967445900002</v>
      </c>
      <c r="VCR5">
        <v>-19445.967445900002</v>
      </c>
      <c r="VCS5">
        <v>-19445.967445900002</v>
      </c>
      <c r="VCT5">
        <v>-19445.967445900002</v>
      </c>
      <c r="VCU5">
        <v>-19445.967445900002</v>
      </c>
      <c r="VCV5">
        <v>-19445.967445900002</v>
      </c>
      <c r="VCW5">
        <v>-19445.967445900002</v>
      </c>
      <c r="VCX5">
        <v>-19445.967445900002</v>
      </c>
      <c r="VCY5">
        <v>-19445.967445900002</v>
      </c>
      <c r="VCZ5">
        <v>-19445.967445900002</v>
      </c>
      <c r="VDA5">
        <v>-19445.967445900002</v>
      </c>
      <c r="VDB5">
        <v>-19445.967445900002</v>
      </c>
      <c r="VDC5">
        <v>-19445.967445900002</v>
      </c>
      <c r="VDD5">
        <v>-19445.967445900002</v>
      </c>
      <c r="VDE5">
        <v>-19445.967445900002</v>
      </c>
      <c r="VDF5">
        <v>-19445.967445900002</v>
      </c>
      <c r="VDG5">
        <v>-19445.967445900002</v>
      </c>
      <c r="VDH5">
        <v>-19445.967445900002</v>
      </c>
      <c r="VDI5">
        <v>-19445.967445900002</v>
      </c>
      <c r="VDJ5">
        <v>-19445.967445900002</v>
      </c>
      <c r="VDK5">
        <v>-19445.967445900002</v>
      </c>
      <c r="VDL5">
        <v>-19445.967445900002</v>
      </c>
      <c r="VDM5">
        <v>-19445.967445900002</v>
      </c>
      <c r="VDN5">
        <v>-19445.967445900002</v>
      </c>
      <c r="VDO5">
        <v>-19445.967445900002</v>
      </c>
      <c r="VDP5">
        <v>-19445.967445900002</v>
      </c>
      <c r="VDQ5">
        <v>-19445.967445900002</v>
      </c>
      <c r="VDR5">
        <v>-19445.967445900002</v>
      </c>
      <c r="VDS5">
        <v>-19445.967445900002</v>
      </c>
      <c r="VDT5">
        <v>-19445.967445900002</v>
      </c>
      <c r="VDU5">
        <v>-19445.967445900002</v>
      </c>
      <c r="VDV5">
        <v>-19445.967445900002</v>
      </c>
      <c r="VDW5">
        <v>-19445.967445900002</v>
      </c>
      <c r="VDX5">
        <v>-19445.967445900002</v>
      </c>
      <c r="VDY5">
        <v>-19445.967445900002</v>
      </c>
      <c r="VDZ5">
        <v>-19445.967445900002</v>
      </c>
      <c r="VEA5">
        <v>-19445.967445900002</v>
      </c>
      <c r="VEB5">
        <v>-19445.967445900002</v>
      </c>
      <c r="VEC5">
        <v>-19445.967445900002</v>
      </c>
      <c r="VED5">
        <v>-257648.53372199999</v>
      </c>
      <c r="VEE5">
        <v>-257648.53372199999</v>
      </c>
      <c r="VEF5">
        <v>-257648.53372199999</v>
      </c>
      <c r="VEG5">
        <v>-257648.53372199999</v>
      </c>
      <c r="VEH5">
        <v>-257648.53372199999</v>
      </c>
      <c r="VEI5">
        <v>-257648.53372199999</v>
      </c>
      <c r="VEJ5">
        <v>-257648.53372199999</v>
      </c>
      <c r="VEK5">
        <v>-257648.53372199999</v>
      </c>
      <c r="VEL5">
        <v>-257648.53372199999</v>
      </c>
      <c r="VEM5">
        <v>-257648.53372199999</v>
      </c>
      <c r="VEN5">
        <v>-257648.53372199999</v>
      </c>
      <c r="VEO5">
        <v>-257585.53111800001</v>
      </c>
      <c r="VEP5">
        <v>-257585.53111800001</v>
      </c>
      <c r="VEQ5">
        <v>-257585.53111800001</v>
      </c>
      <c r="VER5">
        <v>-257585.53111800001</v>
      </c>
      <c r="VES5">
        <v>-257585.53111800001</v>
      </c>
      <c r="VET5">
        <v>-257585.53111800001</v>
      </c>
      <c r="VEU5">
        <v>-257585.53111800001</v>
      </c>
      <c r="VEV5">
        <v>-257585.53111800001</v>
      </c>
      <c r="VEW5">
        <v>-257585.53111800001</v>
      </c>
      <c r="VEX5">
        <v>-257585.53111800001</v>
      </c>
      <c r="VEY5">
        <v>-257585.53111800001</v>
      </c>
      <c r="VEZ5">
        <v>-257648.53372199999</v>
      </c>
      <c r="VFA5">
        <v>-257648.53372199999</v>
      </c>
      <c r="VFB5">
        <v>-257648.53372199999</v>
      </c>
      <c r="VFC5">
        <v>-257648.53372199999</v>
      </c>
      <c r="VFD5">
        <v>-257648.53372199999</v>
      </c>
      <c r="VFE5">
        <v>-257648.53372199999</v>
      </c>
      <c r="VFF5">
        <v>-257648.53372199999</v>
      </c>
      <c r="VFG5">
        <v>-257648.53372199999</v>
      </c>
      <c r="VFH5">
        <v>-257648.53372199999</v>
      </c>
      <c r="VFI5">
        <v>-257648.53372199999</v>
      </c>
      <c r="VFJ5">
        <v>-257648.53372199999</v>
      </c>
      <c r="VFK5">
        <v>-257585.53111800001</v>
      </c>
      <c r="VFL5">
        <v>-257585.53111800001</v>
      </c>
      <c r="VFM5">
        <v>-257585.53111800001</v>
      </c>
      <c r="VFN5">
        <v>-257585.53111800001</v>
      </c>
      <c r="VFO5">
        <v>-257585.53111800001</v>
      </c>
      <c r="VFP5">
        <v>-257585.53111800001</v>
      </c>
      <c r="VFQ5">
        <v>-257585.53111800001</v>
      </c>
      <c r="VFR5">
        <v>-257585.53111800001</v>
      </c>
      <c r="VFS5">
        <v>-257585.53111800001</v>
      </c>
      <c r="VFT5">
        <v>-257585.53111800001</v>
      </c>
      <c r="VFU5">
        <v>-257585.53111800001</v>
      </c>
      <c r="VFV5">
        <v>-380852.01681300002</v>
      </c>
      <c r="VFW5">
        <v>-380852.01681300002</v>
      </c>
      <c r="VFX5">
        <v>-380852.01681300002</v>
      </c>
      <c r="VFY5">
        <v>-380852.01681300002</v>
      </c>
      <c r="VFZ5">
        <v>-380852.01681300002</v>
      </c>
      <c r="VGA5">
        <v>-380852.01681300002</v>
      </c>
      <c r="VGB5">
        <v>-380852.01681300002</v>
      </c>
      <c r="VGC5">
        <v>-380852.01681300002</v>
      </c>
      <c r="VGD5">
        <v>-380852.01681300002</v>
      </c>
      <c r="VGE5">
        <v>-380852.01681300002</v>
      </c>
      <c r="VGF5">
        <v>-380852.01681300002</v>
      </c>
      <c r="VGG5">
        <v>-380728.91351599997</v>
      </c>
      <c r="VGH5">
        <v>-380728.91351599997</v>
      </c>
      <c r="VGI5">
        <v>-380728.91351599997</v>
      </c>
      <c r="VGJ5">
        <v>-380728.91351599997</v>
      </c>
      <c r="VGK5">
        <v>-380728.91351599997</v>
      </c>
      <c r="VGL5">
        <v>-380728.91351599997</v>
      </c>
      <c r="VGM5">
        <v>-380728.91351599997</v>
      </c>
      <c r="VGN5">
        <v>-380728.91351599997</v>
      </c>
      <c r="VGO5">
        <v>-380728.91351599997</v>
      </c>
      <c r="VGP5">
        <v>-380728.91351599997</v>
      </c>
      <c r="VGQ5">
        <v>-380728.91351599997</v>
      </c>
      <c r="VGR5">
        <v>-380852.01681300002</v>
      </c>
      <c r="VGS5">
        <v>-380852.01681300002</v>
      </c>
      <c r="VGT5">
        <v>-380852.01681300002</v>
      </c>
      <c r="VGU5">
        <v>-380852.01681300002</v>
      </c>
      <c r="VGV5">
        <v>-380852.01681300002</v>
      </c>
      <c r="VGW5">
        <v>-380852.01681300002</v>
      </c>
      <c r="VGX5">
        <v>-380852.01681300002</v>
      </c>
      <c r="VGY5">
        <v>-380852.01681300002</v>
      </c>
      <c r="VGZ5">
        <v>-380852.01681300002</v>
      </c>
      <c r="VHA5">
        <v>-380852.01681300002</v>
      </c>
      <c r="VHB5">
        <v>-380852.01681300002</v>
      </c>
      <c r="VHC5">
        <v>-380728.91351599997</v>
      </c>
      <c r="VHD5">
        <v>-380728.91351599997</v>
      </c>
      <c r="VHE5">
        <v>-380728.91351599997</v>
      </c>
      <c r="VHF5">
        <v>-380728.91351599997</v>
      </c>
      <c r="VHG5">
        <v>-380728.91351599997</v>
      </c>
      <c r="VHH5">
        <v>-380728.91351599997</v>
      </c>
      <c r="VHI5">
        <v>-380728.91351599997</v>
      </c>
      <c r="VHJ5">
        <v>-380728.91351599997</v>
      </c>
      <c r="VHK5">
        <v>-380728.91351599997</v>
      </c>
      <c r="VHL5">
        <v>-380728.91351599997</v>
      </c>
      <c r="VHM5">
        <v>-380728.91351599997</v>
      </c>
      <c r="VHN5">
        <v>-557371.24708400003</v>
      </c>
      <c r="VHO5">
        <v>-557371.24708400003</v>
      </c>
      <c r="VHP5">
        <v>-557371.24708400003</v>
      </c>
      <c r="VHQ5">
        <v>-557371.24708400003</v>
      </c>
      <c r="VHR5">
        <v>-557371.24708400003</v>
      </c>
      <c r="VHS5">
        <v>-557371.24708400003</v>
      </c>
      <c r="VHT5">
        <v>-557371.24708400003</v>
      </c>
      <c r="VHU5">
        <v>-557371.24708400003</v>
      </c>
      <c r="VHV5">
        <v>-557371.24708400003</v>
      </c>
      <c r="VHW5">
        <v>-557371.24708400003</v>
      </c>
      <c r="VHX5">
        <v>-557371.24708400003</v>
      </c>
      <c r="VHY5">
        <v>-557127.94240399997</v>
      </c>
      <c r="VHZ5">
        <v>-557127.94240399997</v>
      </c>
      <c r="VIA5">
        <v>-557127.94240399997</v>
      </c>
      <c r="VIB5">
        <v>-557127.94240399997</v>
      </c>
      <c r="VIC5">
        <v>-557127.94240399997</v>
      </c>
      <c r="VID5">
        <v>-557127.94240399997</v>
      </c>
      <c r="VIE5">
        <v>-557127.94240399997</v>
      </c>
      <c r="VIF5">
        <v>-557127.94240399997</v>
      </c>
      <c r="VIG5">
        <v>-557127.94240399997</v>
      </c>
      <c r="VIH5">
        <v>-557127.94240399997</v>
      </c>
      <c r="VII5">
        <v>-557127.94240399997</v>
      </c>
      <c r="VIJ5">
        <v>-557371.24708400003</v>
      </c>
      <c r="VIK5">
        <v>-557371.24708400003</v>
      </c>
      <c r="VIL5">
        <v>-557371.24708400003</v>
      </c>
      <c r="VIM5">
        <v>-557371.24708400003</v>
      </c>
      <c r="VIN5">
        <v>-557371.24708400003</v>
      </c>
      <c r="VIO5">
        <v>-557371.24708400003</v>
      </c>
      <c r="VIP5">
        <v>-557371.24708400003</v>
      </c>
      <c r="VIQ5">
        <v>-557371.24708400003</v>
      </c>
      <c r="VIR5">
        <v>-557371.24708400003</v>
      </c>
      <c r="VIS5">
        <v>-557371.24708400003</v>
      </c>
      <c r="VIT5">
        <v>-557371.24708400003</v>
      </c>
      <c r="VIU5">
        <v>-557127.94240399997</v>
      </c>
      <c r="VIV5">
        <v>-557127.94240399997</v>
      </c>
      <c r="VIW5">
        <v>-557127.94240399997</v>
      </c>
      <c r="VIX5">
        <v>-557127.94240399997</v>
      </c>
      <c r="VIY5">
        <v>-557127.94240399997</v>
      </c>
      <c r="VIZ5">
        <v>-557127.94240399997</v>
      </c>
      <c r="VJA5">
        <v>-557127.94240399997</v>
      </c>
      <c r="VJB5">
        <v>-557127.94240399997</v>
      </c>
      <c r="VJC5">
        <v>-557127.94240399997</v>
      </c>
      <c r="VJD5">
        <v>-557127.94240399997</v>
      </c>
      <c r="VJE5">
        <v>-557127.94240399997</v>
      </c>
      <c r="VJF5">
        <v>-306066.75863599998</v>
      </c>
      <c r="VJG5">
        <v>-306066.75863599998</v>
      </c>
      <c r="VJH5">
        <v>-306066.75863599998</v>
      </c>
      <c r="VJI5">
        <v>-306066.75863599998</v>
      </c>
      <c r="VJJ5">
        <v>-306066.75863599998</v>
      </c>
      <c r="VJK5">
        <v>-306066.75863599998</v>
      </c>
      <c r="VJL5">
        <v>-306066.75863599998</v>
      </c>
      <c r="VJM5">
        <v>-306066.75863599998</v>
      </c>
      <c r="VJN5">
        <v>-306066.75863599998</v>
      </c>
      <c r="VJO5">
        <v>-306066.75863599998</v>
      </c>
      <c r="VJP5">
        <v>-306066.75863599998</v>
      </c>
      <c r="VJQ5">
        <v>-304495.07993000001</v>
      </c>
      <c r="VJR5">
        <v>-304495.07993000001</v>
      </c>
      <c r="VJS5">
        <v>-304495.07993000001</v>
      </c>
      <c r="VJT5">
        <v>-304495.07993000001</v>
      </c>
      <c r="VJU5">
        <v>-304495.07993000001</v>
      </c>
      <c r="VJV5">
        <v>-304495.07993000001</v>
      </c>
      <c r="VJW5">
        <v>-304495.07993000001</v>
      </c>
      <c r="VJX5">
        <v>-304495.07993000001</v>
      </c>
      <c r="VJY5">
        <v>-304495.07993000001</v>
      </c>
      <c r="VJZ5">
        <v>-304495.07993000001</v>
      </c>
      <c r="VKA5">
        <v>-304495.07993000001</v>
      </c>
      <c r="VKB5">
        <v>-306066.75863599998</v>
      </c>
      <c r="VKC5">
        <v>-306066.75863599998</v>
      </c>
      <c r="VKD5">
        <v>-306066.75863599998</v>
      </c>
      <c r="VKE5">
        <v>-306066.75863599998</v>
      </c>
      <c r="VKF5">
        <v>-306066.75863599998</v>
      </c>
      <c r="VKG5">
        <v>-306066.75863599998</v>
      </c>
      <c r="VKH5">
        <v>-306066.75863599998</v>
      </c>
      <c r="VKI5">
        <v>-306066.75863599998</v>
      </c>
      <c r="VKJ5">
        <v>-306066.75863599998</v>
      </c>
      <c r="VKK5">
        <v>-306066.75863599998</v>
      </c>
      <c r="VKL5">
        <v>-306066.75863599998</v>
      </c>
      <c r="VKM5">
        <v>-304495.07993000001</v>
      </c>
      <c r="VKN5">
        <v>-304495.07993000001</v>
      </c>
      <c r="VKO5">
        <v>-304495.07993000001</v>
      </c>
      <c r="VKP5">
        <v>-304495.07993000001</v>
      </c>
      <c r="VKQ5">
        <v>-304495.07993000001</v>
      </c>
      <c r="VKR5">
        <v>-304495.07993000001</v>
      </c>
      <c r="VKS5">
        <v>-304495.07993000001</v>
      </c>
      <c r="VKT5">
        <v>-304495.07993000001</v>
      </c>
      <c r="VKU5">
        <v>-304495.07993000001</v>
      </c>
      <c r="VKV5">
        <v>-304495.07993000001</v>
      </c>
      <c r="VKW5">
        <v>-304495.07993000001</v>
      </c>
      <c r="VKX5">
        <v>-453764.65256700001</v>
      </c>
      <c r="VKY5">
        <v>-453764.65256700001</v>
      </c>
      <c r="VKZ5">
        <v>-453764.65256700001</v>
      </c>
      <c r="VLA5">
        <v>-453764.65256700001</v>
      </c>
      <c r="VLB5">
        <v>-453764.65256700001</v>
      </c>
      <c r="VLC5">
        <v>-453764.65256700001</v>
      </c>
      <c r="VLD5">
        <v>-453764.65256700001</v>
      </c>
      <c r="VLE5">
        <v>-453764.65256700001</v>
      </c>
      <c r="VLF5">
        <v>-453764.65256700001</v>
      </c>
      <c r="VLG5">
        <v>-453764.65256700001</v>
      </c>
      <c r="VLH5">
        <v>-453764.65256700001</v>
      </c>
      <c r="VLI5">
        <v>-450693.68699299998</v>
      </c>
      <c r="VLJ5">
        <v>-450693.68699299998</v>
      </c>
      <c r="VLK5">
        <v>-450693.68699299998</v>
      </c>
      <c r="VLL5">
        <v>-450693.68699299998</v>
      </c>
      <c r="VLM5">
        <v>-450693.68699299998</v>
      </c>
      <c r="VLN5">
        <v>-450693.68699299998</v>
      </c>
      <c r="VLO5">
        <v>-450693.68699299998</v>
      </c>
      <c r="VLP5">
        <v>-450693.68699299998</v>
      </c>
      <c r="VLQ5">
        <v>-450693.68699299998</v>
      </c>
      <c r="VLR5">
        <v>-450693.68699299998</v>
      </c>
      <c r="VLS5">
        <v>-450693.68699299998</v>
      </c>
      <c r="VLT5">
        <v>-453764.65256700001</v>
      </c>
      <c r="VLU5">
        <v>-453764.65256700001</v>
      </c>
      <c r="VLV5">
        <v>-453764.65256700001</v>
      </c>
      <c r="VLW5">
        <v>-453764.65256700001</v>
      </c>
      <c r="VLX5">
        <v>-453764.65256700001</v>
      </c>
      <c r="VLY5">
        <v>-453764.65256700001</v>
      </c>
      <c r="VLZ5">
        <v>-453764.65256700001</v>
      </c>
      <c r="VMA5">
        <v>-453764.65256700001</v>
      </c>
      <c r="VMB5">
        <v>-453764.65256700001</v>
      </c>
      <c r="VMC5">
        <v>-453764.65256700001</v>
      </c>
      <c r="VMD5">
        <v>-453764.65256700001</v>
      </c>
      <c r="VME5">
        <v>-450693.68699299998</v>
      </c>
      <c r="VMF5">
        <v>-450693.68699299998</v>
      </c>
      <c r="VMG5">
        <v>-450693.68699299998</v>
      </c>
      <c r="VMH5">
        <v>-450693.68699299998</v>
      </c>
      <c r="VMI5">
        <v>-450693.68699299998</v>
      </c>
      <c r="VMJ5">
        <v>-450693.68699299998</v>
      </c>
      <c r="VMK5">
        <v>-450693.68699299998</v>
      </c>
      <c r="VML5">
        <v>-450693.68699299998</v>
      </c>
      <c r="VMM5">
        <v>-450693.68699299998</v>
      </c>
      <c r="VMN5">
        <v>-450693.68699299998</v>
      </c>
      <c r="VMO5">
        <v>-450693.68699299998</v>
      </c>
      <c r="VMP5">
        <v>-666909.01345199998</v>
      </c>
      <c r="VMQ5">
        <v>-666909.01345199998</v>
      </c>
      <c r="VMR5">
        <v>-666909.01345199998</v>
      </c>
      <c r="VMS5">
        <v>-666909.01345199998</v>
      </c>
      <c r="VMT5">
        <v>-666909.01345199998</v>
      </c>
      <c r="VMU5">
        <v>-666909.01345199998</v>
      </c>
      <c r="VMV5">
        <v>-666909.01345199998</v>
      </c>
      <c r="VMW5">
        <v>-666909.01345199998</v>
      </c>
      <c r="VMX5">
        <v>-666909.01345199998</v>
      </c>
      <c r="VMY5">
        <v>-666909.01345199998</v>
      </c>
      <c r="VMZ5">
        <v>-666909.01345199998</v>
      </c>
      <c r="VNA5">
        <v>-660839.47414399998</v>
      </c>
      <c r="VNB5">
        <v>-660839.47414399998</v>
      </c>
      <c r="VNC5">
        <v>-660839.47414399998</v>
      </c>
      <c r="VND5">
        <v>-660839.47414399998</v>
      </c>
      <c r="VNE5">
        <v>-660839.47414399998</v>
      </c>
      <c r="VNF5">
        <v>-660839.47414399998</v>
      </c>
      <c r="VNG5">
        <v>-660839.47414399998</v>
      </c>
      <c r="VNH5">
        <v>-660839.47414399998</v>
      </c>
      <c r="VNI5">
        <v>-660839.47414399998</v>
      </c>
      <c r="VNJ5">
        <v>-660839.47414399998</v>
      </c>
      <c r="VNK5">
        <v>-660839.47414399998</v>
      </c>
      <c r="VNL5">
        <v>-666909.01345199998</v>
      </c>
      <c r="VNM5">
        <v>-666909.01345199998</v>
      </c>
      <c r="VNN5">
        <v>-666909.01345199998</v>
      </c>
      <c r="VNO5">
        <v>-666909.01345199998</v>
      </c>
      <c r="VNP5">
        <v>-666909.01345199998</v>
      </c>
      <c r="VNQ5">
        <v>-666909.01345199998</v>
      </c>
      <c r="VNR5">
        <v>-666909.01345199998</v>
      </c>
      <c r="VNS5">
        <v>-666909.01345199998</v>
      </c>
      <c r="VNT5">
        <v>-666909.01345199998</v>
      </c>
      <c r="VNU5">
        <v>-666909.01345199998</v>
      </c>
      <c r="VNV5">
        <v>-666909.01345199998</v>
      </c>
      <c r="VNW5">
        <v>-660839.47414399998</v>
      </c>
      <c r="VNX5">
        <v>-660839.47414399998</v>
      </c>
      <c r="VNY5">
        <v>-660839.47414399998</v>
      </c>
      <c r="VNZ5">
        <v>-660839.47414399998</v>
      </c>
      <c r="VOA5">
        <v>-660839.47414399998</v>
      </c>
      <c r="VOB5">
        <v>-660839.47414399998</v>
      </c>
      <c r="VOC5">
        <v>-660839.47414399998</v>
      </c>
      <c r="VOD5">
        <v>-660839.47414399998</v>
      </c>
      <c r="VOE5">
        <v>-660839.47414399998</v>
      </c>
      <c r="VOF5">
        <v>-660839.47414399998</v>
      </c>
      <c r="VOG5">
        <v>-660839.47414399998</v>
      </c>
      <c r="VOH5">
        <v>-2393326.20921</v>
      </c>
      <c r="VOI5">
        <v>-2393326.20921</v>
      </c>
      <c r="VOJ5">
        <v>-2393326.20921</v>
      </c>
      <c r="VOK5">
        <v>-2393326.20921</v>
      </c>
      <c r="VOL5">
        <v>-2393326.20921</v>
      </c>
      <c r="VOM5">
        <v>-2393326.20921</v>
      </c>
      <c r="VON5">
        <v>-2393326.20921</v>
      </c>
      <c r="VOO5">
        <v>-2393326.20921</v>
      </c>
      <c r="VOP5">
        <v>-2393326.20921</v>
      </c>
      <c r="VOQ5">
        <v>-2393326.20921</v>
      </c>
      <c r="VOR5">
        <v>-2393326.20921</v>
      </c>
      <c r="VOS5">
        <v>-2393336.7356400001</v>
      </c>
      <c r="VOT5">
        <v>-2393336.7356400001</v>
      </c>
      <c r="VOU5">
        <v>-2393336.7356400001</v>
      </c>
      <c r="VOV5">
        <v>-2393336.7356400001</v>
      </c>
      <c r="VOW5">
        <v>-2393336.7356400001</v>
      </c>
      <c r="VOX5">
        <v>-2393336.7356400001</v>
      </c>
      <c r="VOY5">
        <v>-2393336.7356400001</v>
      </c>
      <c r="VOZ5">
        <v>-2393336.7356400001</v>
      </c>
      <c r="VPA5">
        <v>-2393336.7356400001</v>
      </c>
      <c r="VPB5">
        <v>-2393336.7356400001</v>
      </c>
      <c r="VPC5">
        <v>-2393336.7356400001</v>
      </c>
      <c r="VPD5">
        <v>-2393326.20921</v>
      </c>
      <c r="VPE5">
        <v>-2393326.20921</v>
      </c>
      <c r="VPF5">
        <v>-2393326.20921</v>
      </c>
      <c r="VPG5">
        <v>-2393326.20921</v>
      </c>
      <c r="VPH5">
        <v>-2393326.20921</v>
      </c>
      <c r="VPI5">
        <v>-2393326.20921</v>
      </c>
      <c r="VPJ5">
        <v>-2393326.20921</v>
      </c>
      <c r="VPK5">
        <v>-2393326.20921</v>
      </c>
      <c r="VPL5">
        <v>-2393326.20921</v>
      </c>
      <c r="VPM5">
        <v>-2393326.20921</v>
      </c>
      <c r="VPN5">
        <v>-2393326.20921</v>
      </c>
      <c r="VPO5">
        <v>-2393336.7356400001</v>
      </c>
      <c r="VPP5">
        <v>-2393336.7356400001</v>
      </c>
      <c r="VPQ5">
        <v>-2393336.7356400001</v>
      </c>
      <c r="VPR5">
        <v>-2393336.7356400001</v>
      </c>
      <c r="VPS5">
        <v>-2393336.7356400001</v>
      </c>
      <c r="VPT5">
        <v>-2393336.7356400001</v>
      </c>
      <c r="VPU5">
        <v>-2393336.7356400001</v>
      </c>
      <c r="VPV5">
        <v>-2393336.7356400001</v>
      </c>
      <c r="VPW5">
        <v>-2393336.7356400001</v>
      </c>
      <c r="VPX5">
        <v>-2393336.7356400001</v>
      </c>
      <c r="VPY5">
        <v>-2393336.7356400001</v>
      </c>
      <c r="VPZ5">
        <v>-2577890.7623899998</v>
      </c>
      <c r="VQA5">
        <v>-2577890.7623899998</v>
      </c>
      <c r="VQB5">
        <v>-2577890.7623899998</v>
      </c>
      <c r="VQC5">
        <v>-2577890.7623899998</v>
      </c>
      <c r="VQD5">
        <v>-2577890.7623899998</v>
      </c>
      <c r="VQE5">
        <v>-2577890.7623899998</v>
      </c>
      <c r="VQF5">
        <v>-2577890.7623899998</v>
      </c>
      <c r="VQG5">
        <v>-2577890.7623899998</v>
      </c>
      <c r="VQH5">
        <v>-2577890.7623899998</v>
      </c>
      <c r="VQI5">
        <v>-2577890.7623899998</v>
      </c>
      <c r="VQJ5">
        <v>-2577890.7623899998</v>
      </c>
      <c r="VQK5">
        <v>-2577911.3304099999</v>
      </c>
      <c r="VQL5">
        <v>-2577911.3304099999</v>
      </c>
      <c r="VQM5">
        <v>-2577911.3304099999</v>
      </c>
      <c r="VQN5">
        <v>-2577911.3304099999</v>
      </c>
      <c r="VQO5">
        <v>-2577911.3304099999</v>
      </c>
      <c r="VQP5">
        <v>-2577911.3304099999</v>
      </c>
      <c r="VQQ5">
        <v>-2577911.3304099999</v>
      </c>
      <c r="VQR5">
        <v>-2577911.3304099999</v>
      </c>
      <c r="VQS5">
        <v>-2577911.3304099999</v>
      </c>
      <c r="VQT5">
        <v>-2577911.3304099999</v>
      </c>
      <c r="VQU5">
        <v>-2577911.3304099999</v>
      </c>
      <c r="VQV5">
        <v>-2577890.7623899998</v>
      </c>
      <c r="VQW5">
        <v>-2577890.7623899998</v>
      </c>
      <c r="VQX5">
        <v>-2577890.7623899998</v>
      </c>
      <c r="VQY5">
        <v>-2577890.7623899998</v>
      </c>
      <c r="VQZ5">
        <v>-2577890.7623899998</v>
      </c>
      <c r="VRA5">
        <v>-2577890.7623899998</v>
      </c>
      <c r="VRB5">
        <v>-2577890.7623899998</v>
      </c>
      <c r="VRC5">
        <v>-2577890.7623899998</v>
      </c>
      <c r="VRD5">
        <v>-2577890.7623899998</v>
      </c>
      <c r="VRE5">
        <v>-2577890.7623899998</v>
      </c>
      <c r="VRF5">
        <v>-2577890.7623899998</v>
      </c>
      <c r="VRG5">
        <v>-2577911.3304099999</v>
      </c>
      <c r="VRH5">
        <v>-2577911.3304099999</v>
      </c>
      <c r="VRI5">
        <v>-2577911.3304099999</v>
      </c>
      <c r="VRJ5">
        <v>-2577911.3304099999</v>
      </c>
      <c r="VRK5">
        <v>-2577911.3304099999</v>
      </c>
      <c r="VRL5">
        <v>-2577911.3304099999</v>
      </c>
      <c r="VRM5">
        <v>-2577911.3304099999</v>
      </c>
      <c r="VRN5">
        <v>-2577911.3304099999</v>
      </c>
      <c r="VRO5">
        <v>-2577911.3304099999</v>
      </c>
      <c r="VRP5">
        <v>-2577911.3304099999</v>
      </c>
      <c r="VRQ5">
        <v>-2577911.3304099999</v>
      </c>
      <c r="VRR5">
        <v>-2848348.8599899998</v>
      </c>
      <c r="VRS5">
        <v>-2848348.8599899998</v>
      </c>
      <c r="VRT5">
        <v>-2848348.8599899998</v>
      </c>
      <c r="VRU5">
        <v>-2848348.8599899998</v>
      </c>
      <c r="VRV5">
        <v>-2848348.8599899998</v>
      </c>
      <c r="VRW5">
        <v>-2848348.8599899998</v>
      </c>
      <c r="VRX5">
        <v>-2848348.8599899998</v>
      </c>
      <c r="VRY5">
        <v>-2848348.8599899998</v>
      </c>
      <c r="VRZ5">
        <v>-2848348.8599899998</v>
      </c>
      <c r="VSA5">
        <v>-2848348.8599899998</v>
      </c>
      <c r="VSB5">
        <v>-2848348.8599899998</v>
      </c>
      <c r="VSC5">
        <v>-2848389.5111699998</v>
      </c>
      <c r="VSD5">
        <v>-2848389.5111699998</v>
      </c>
      <c r="VSE5">
        <v>-2848389.5111699998</v>
      </c>
      <c r="VSF5">
        <v>-2848389.5111699998</v>
      </c>
      <c r="VSG5">
        <v>-2848389.5111699998</v>
      </c>
      <c r="VSH5">
        <v>-2848389.5111699998</v>
      </c>
      <c r="VSI5">
        <v>-2848389.5111699998</v>
      </c>
      <c r="VSJ5">
        <v>-2848389.5111699998</v>
      </c>
      <c r="VSK5">
        <v>-2848389.5111699998</v>
      </c>
      <c r="VSL5">
        <v>-2848389.5111699998</v>
      </c>
      <c r="VSM5">
        <v>-2848389.5111699998</v>
      </c>
      <c r="VSN5">
        <v>-2848348.8599899998</v>
      </c>
      <c r="VSO5">
        <v>-2848348.8599899998</v>
      </c>
      <c r="VSP5">
        <v>-2848348.8599899998</v>
      </c>
      <c r="VSQ5">
        <v>-2848348.8599899998</v>
      </c>
      <c r="VSR5">
        <v>-2848348.8599899998</v>
      </c>
      <c r="VSS5">
        <v>-2848348.8599899998</v>
      </c>
      <c r="VST5">
        <v>-2848348.8599899998</v>
      </c>
      <c r="VSU5">
        <v>-2848348.8599899998</v>
      </c>
      <c r="VSV5">
        <v>-2848348.8599899998</v>
      </c>
      <c r="VSW5">
        <v>-2848348.8599899998</v>
      </c>
      <c r="VSX5">
        <v>-2848348.8599899998</v>
      </c>
      <c r="VSY5">
        <v>-2848389.5111699998</v>
      </c>
      <c r="VSZ5">
        <v>-2848389.5111699998</v>
      </c>
      <c r="VTA5">
        <v>-2848389.5111699998</v>
      </c>
      <c r="VTB5">
        <v>-2848389.5111699998</v>
      </c>
      <c r="VTC5">
        <v>-2848389.5111699998</v>
      </c>
      <c r="VTD5">
        <v>-2848389.5111699998</v>
      </c>
      <c r="VTE5">
        <v>-2848389.5111699998</v>
      </c>
      <c r="VTF5">
        <v>-2848389.5111699998</v>
      </c>
      <c r="VTG5">
        <v>-2848389.5111699998</v>
      </c>
      <c r="VTH5">
        <v>-2848389.5111699998</v>
      </c>
      <c r="VTI5">
        <v>-2848389.5111699998</v>
      </c>
      <c r="VTJ5">
        <v>-39935502.4124</v>
      </c>
      <c r="VTK5">
        <v>-39935502.4124</v>
      </c>
      <c r="VTL5">
        <v>-39935502.4124</v>
      </c>
      <c r="VTM5">
        <v>-39935502.4124</v>
      </c>
      <c r="VTN5">
        <v>-39935502.4124</v>
      </c>
      <c r="VTO5">
        <v>-39935502.4124</v>
      </c>
      <c r="VTP5">
        <v>-39935502.4124</v>
      </c>
      <c r="VTQ5">
        <v>-39935502.4124</v>
      </c>
      <c r="VTR5">
        <v>-39935502.4124</v>
      </c>
      <c r="VTS5">
        <v>-39935502.4124</v>
      </c>
      <c r="VTT5">
        <v>-39935502.4124</v>
      </c>
      <c r="VTU5">
        <v>-39935502.4124</v>
      </c>
      <c r="VTV5">
        <v>-39935502.4124</v>
      </c>
      <c r="VTW5">
        <v>-39935502.4124</v>
      </c>
      <c r="VTX5">
        <v>-39935502.4124</v>
      </c>
      <c r="VTY5">
        <v>-39935502.4124</v>
      </c>
      <c r="VTZ5">
        <v>-39935502.4124</v>
      </c>
      <c r="VUA5">
        <v>-39935502.4124</v>
      </c>
      <c r="VUB5">
        <v>-39935502.4124</v>
      </c>
      <c r="VUC5">
        <v>-39935502.4124</v>
      </c>
      <c r="VUD5">
        <v>-39935502.4124</v>
      </c>
      <c r="VUE5">
        <v>-39935502.4124</v>
      </c>
      <c r="VUF5">
        <v>-39935502.4124</v>
      </c>
      <c r="VUG5">
        <v>-39935502.4124</v>
      </c>
      <c r="VUH5">
        <v>-39935502.4124</v>
      </c>
      <c r="VUI5">
        <v>-39935502.4124</v>
      </c>
      <c r="VUJ5">
        <v>-39935502.4124</v>
      </c>
      <c r="VUK5">
        <v>-39935502.4124</v>
      </c>
      <c r="VUL5">
        <v>-39935502.4124</v>
      </c>
      <c r="VUM5">
        <v>-39935502.4124</v>
      </c>
      <c r="VUN5">
        <v>-39935502.4124</v>
      </c>
      <c r="VUO5">
        <v>-39935502.4124</v>
      </c>
      <c r="VUP5">
        <v>-39935502.4124</v>
      </c>
      <c r="VUQ5">
        <v>-39935502.4124</v>
      </c>
      <c r="VUR5">
        <v>-39935502.4124</v>
      </c>
      <c r="VUS5">
        <v>-39935502.4124</v>
      </c>
      <c r="VUT5">
        <v>-39935502.4124</v>
      </c>
      <c r="VUU5">
        <v>-39935502.4124</v>
      </c>
      <c r="VUV5">
        <v>-39935502.4124</v>
      </c>
      <c r="VUW5">
        <v>-39935502.4124</v>
      </c>
      <c r="VUX5">
        <v>-39935502.4124</v>
      </c>
      <c r="VUY5">
        <v>-39935502.4124</v>
      </c>
      <c r="VUZ5">
        <v>-39935502.4124</v>
      </c>
      <c r="VVA5">
        <v>-39935502.4124</v>
      </c>
      <c r="VVB5">
        <v>-60531937.136299998</v>
      </c>
      <c r="VVC5">
        <v>-60531937.136299998</v>
      </c>
      <c r="VVD5">
        <v>-60531937.136299998</v>
      </c>
      <c r="VVE5">
        <v>-60531937.136299998</v>
      </c>
      <c r="VVF5">
        <v>-60531937.136299998</v>
      </c>
      <c r="VVG5">
        <v>-60531937.136299998</v>
      </c>
      <c r="VVH5">
        <v>-60531937.136299998</v>
      </c>
      <c r="VVI5">
        <v>-60531937.136299998</v>
      </c>
      <c r="VVJ5">
        <v>-60531937.136299998</v>
      </c>
      <c r="VVK5">
        <v>-60531937.136299998</v>
      </c>
      <c r="VVL5">
        <v>-60531937.136299998</v>
      </c>
      <c r="VVM5">
        <v>-60531937.136299998</v>
      </c>
      <c r="VVN5">
        <v>-60531937.136299998</v>
      </c>
      <c r="VVO5">
        <v>-60531937.136299998</v>
      </c>
      <c r="VVP5">
        <v>-60531937.136299998</v>
      </c>
      <c r="VVQ5">
        <v>-60531937.136299998</v>
      </c>
      <c r="VVR5">
        <v>-60531937.136299998</v>
      </c>
      <c r="VVS5">
        <v>-60531937.136299998</v>
      </c>
      <c r="VVT5">
        <v>-60531937.136299998</v>
      </c>
      <c r="VVU5">
        <v>-60531937.136299998</v>
      </c>
      <c r="VVV5">
        <v>-60531937.136299998</v>
      </c>
      <c r="VVW5">
        <v>-60531937.136299998</v>
      </c>
      <c r="VVX5">
        <v>-60531937.136299998</v>
      </c>
      <c r="VVY5">
        <v>-60531937.136299998</v>
      </c>
      <c r="VVZ5">
        <v>-60531937.136299998</v>
      </c>
      <c r="VWA5">
        <v>-60531937.136299998</v>
      </c>
      <c r="VWB5">
        <v>-60531937.136299998</v>
      </c>
      <c r="VWC5">
        <v>-60531937.136299998</v>
      </c>
      <c r="VWD5">
        <v>-60531937.136299998</v>
      </c>
      <c r="VWE5">
        <v>-60531937.136299998</v>
      </c>
      <c r="VWF5">
        <v>-60531937.136299998</v>
      </c>
      <c r="VWG5">
        <v>-60531937.136299998</v>
      </c>
      <c r="VWH5">
        <v>-60531937.136299998</v>
      </c>
      <c r="VWI5">
        <v>-60531937.136299998</v>
      </c>
      <c r="VWJ5">
        <v>-60531937.136299998</v>
      </c>
      <c r="VWK5">
        <v>-60531937.136299998</v>
      </c>
      <c r="VWL5">
        <v>-60531937.136299998</v>
      </c>
      <c r="VWM5">
        <v>-60531937.136299998</v>
      </c>
      <c r="VWN5">
        <v>-60531937.136299998</v>
      </c>
      <c r="VWO5">
        <v>-60531937.136299998</v>
      </c>
      <c r="VWP5">
        <v>-60531937.136299998</v>
      </c>
      <c r="VWQ5">
        <v>-60531937.136299998</v>
      </c>
      <c r="VWR5">
        <v>-60531937.136299998</v>
      </c>
      <c r="VWS5">
        <v>-60531937.136299998</v>
      </c>
      <c r="VWT5">
        <v>-91751444.510000005</v>
      </c>
      <c r="VWU5">
        <v>-91751444.510000005</v>
      </c>
      <c r="VWV5">
        <v>-91751444.510000005</v>
      </c>
      <c r="VWW5">
        <v>-91751444.510000005</v>
      </c>
      <c r="VWX5">
        <v>-91751444.510000005</v>
      </c>
      <c r="VWY5">
        <v>-91751444.510000005</v>
      </c>
      <c r="VWZ5">
        <v>-91751444.510000005</v>
      </c>
      <c r="VXA5">
        <v>-91751444.510000005</v>
      </c>
      <c r="VXB5">
        <v>-91751444.510000005</v>
      </c>
      <c r="VXC5">
        <v>-91751444.510000005</v>
      </c>
      <c r="VXD5">
        <v>-91751444.510000005</v>
      </c>
      <c r="VXE5">
        <v>-91751444.510000005</v>
      </c>
      <c r="VXF5">
        <v>-91751444.510000005</v>
      </c>
      <c r="VXG5">
        <v>-91751444.510000005</v>
      </c>
      <c r="VXH5">
        <v>-91751444.510000005</v>
      </c>
      <c r="VXI5">
        <v>-91751444.510000005</v>
      </c>
      <c r="VXJ5">
        <v>-91751444.510000005</v>
      </c>
      <c r="VXK5">
        <v>-91751444.510000005</v>
      </c>
      <c r="VXL5">
        <v>-91751444.510000005</v>
      </c>
      <c r="VXM5">
        <v>-91751444.510000005</v>
      </c>
      <c r="VXN5">
        <v>-91751444.510000005</v>
      </c>
      <c r="VXO5">
        <v>-91751444.510000005</v>
      </c>
      <c r="VXP5">
        <v>-91751444.510000005</v>
      </c>
      <c r="VXQ5">
        <v>-91751444.510000005</v>
      </c>
      <c r="VXR5">
        <v>-91751444.510000005</v>
      </c>
      <c r="VXS5">
        <v>-91751444.510000005</v>
      </c>
      <c r="VXT5">
        <v>-91751444.510000005</v>
      </c>
      <c r="VXU5">
        <v>-91751444.510000005</v>
      </c>
      <c r="VXV5">
        <v>-91751444.510000005</v>
      </c>
      <c r="VXW5">
        <v>-91751444.510000005</v>
      </c>
      <c r="VXX5">
        <v>-91751444.510000005</v>
      </c>
      <c r="VXY5">
        <v>-91751444.510000005</v>
      </c>
      <c r="VXZ5">
        <v>-91751444.510000005</v>
      </c>
      <c r="VYA5">
        <v>-91751444.510000005</v>
      </c>
      <c r="VYB5">
        <v>-91751444.510000005</v>
      </c>
      <c r="VYC5">
        <v>-91751444.510000005</v>
      </c>
      <c r="VYD5">
        <v>-91751444.510000005</v>
      </c>
      <c r="VYE5">
        <v>-91751444.510000005</v>
      </c>
      <c r="VYF5">
        <v>-91751444.510000005</v>
      </c>
      <c r="VYG5">
        <v>-91751444.510000005</v>
      </c>
      <c r="VYH5">
        <v>-91751444.510000005</v>
      </c>
      <c r="VYI5">
        <v>-91751444.510000005</v>
      </c>
      <c r="VYJ5">
        <v>-91751444.510000005</v>
      </c>
      <c r="VYK5">
        <v>-91751444.510000005</v>
      </c>
      <c r="VYL5">
        <v>-39935502.4124</v>
      </c>
      <c r="VYM5">
        <v>-39935502.4124</v>
      </c>
      <c r="VYN5">
        <v>-39935502.4124</v>
      </c>
      <c r="VYO5">
        <v>-39935502.4124</v>
      </c>
      <c r="VYP5">
        <v>-39935502.4124</v>
      </c>
      <c r="VYQ5">
        <v>-39935502.4124</v>
      </c>
      <c r="VYR5">
        <v>-39935502.4124</v>
      </c>
      <c r="VYS5">
        <v>-39935502.4124</v>
      </c>
      <c r="VYT5">
        <v>-39935502.4124</v>
      </c>
      <c r="VYU5">
        <v>-39935502.4124</v>
      </c>
      <c r="VYV5">
        <v>-39935502.4124</v>
      </c>
      <c r="VYW5">
        <v>-39935502.4124</v>
      </c>
      <c r="VYX5">
        <v>-39935502.4124</v>
      </c>
      <c r="VYY5">
        <v>-39935502.4124</v>
      </c>
      <c r="VYZ5">
        <v>-39935502.4124</v>
      </c>
      <c r="VZA5">
        <v>-39935502.4124</v>
      </c>
      <c r="VZB5">
        <v>-39935502.4124</v>
      </c>
      <c r="VZC5">
        <v>-39935502.4124</v>
      </c>
      <c r="VZD5">
        <v>-39935502.4124</v>
      </c>
      <c r="VZE5">
        <v>-39935502.4124</v>
      </c>
      <c r="VZF5">
        <v>-39935502.4124</v>
      </c>
      <c r="VZG5">
        <v>-39935502.4124</v>
      </c>
      <c r="VZH5">
        <v>-39935502.4124</v>
      </c>
      <c r="VZI5">
        <v>-39935502.4124</v>
      </c>
      <c r="VZJ5">
        <v>-39935502.4124</v>
      </c>
      <c r="VZK5">
        <v>-39935502.4124</v>
      </c>
      <c r="VZL5">
        <v>-39935502.4124</v>
      </c>
      <c r="VZM5">
        <v>-39935502.4124</v>
      </c>
      <c r="VZN5">
        <v>-39935502.4124</v>
      </c>
      <c r="VZO5">
        <v>-39935502.4124</v>
      </c>
      <c r="VZP5">
        <v>-39935502.4124</v>
      </c>
      <c r="VZQ5">
        <v>-39935502.4124</v>
      </c>
      <c r="VZR5">
        <v>-39935502.4124</v>
      </c>
      <c r="VZS5">
        <v>-39935502.4124</v>
      </c>
      <c r="VZT5">
        <v>-39935502.4124</v>
      </c>
      <c r="VZU5">
        <v>-39935502.4124</v>
      </c>
      <c r="VZV5">
        <v>-39935502.4124</v>
      </c>
      <c r="VZW5">
        <v>-39935502.4124</v>
      </c>
      <c r="VZX5">
        <v>-39935502.4124</v>
      </c>
      <c r="VZY5">
        <v>-39935502.4124</v>
      </c>
      <c r="VZZ5">
        <v>-39935502.4124</v>
      </c>
      <c r="WAA5">
        <v>-39935502.4124</v>
      </c>
      <c r="WAB5">
        <v>-39935502.4124</v>
      </c>
      <c r="WAC5">
        <v>-39935502.4124</v>
      </c>
      <c r="WAD5">
        <v>-60531937.136299998</v>
      </c>
      <c r="WAE5">
        <v>-60531937.136299998</v>
      </c>
      <c r="WAF5">
        <v>-60531937.136299998</v>
      </c>
      <c r="WAG5">
        <v>-60531937.136299998</v>
      </c>
      <c r="WAH5">
        <v>-60531937.136299998</v>
      </c>
      <c r="WAI5">
        <v>-60531937.136299998</v>
      </c>
      <c r="WAJ5">
        <v>-60531937.136299998</v>
      </c>
      <c r="WAK5">
        <v>-60531937.136299998</v>
      </c>
      <c r="WAL5">
        <v>-60531937.136299998</v>
      </c>
      <c r="WAM5">
        <v>-60531937.136299998</v>
      </c>
      <c r="WAN5">
        <v>-60531937.136299998</v>
      </c>
      <c r="WAO5">
        <v>-60531937.136299998</v>
      </c>
      <c r="WAP5">
        <v>-60531937.136299998</v>
      </c>
      <c r="WAQ5">
        <v>-60531937.136299998</v>
      </c>
      <c r="WAR5">
        <v>-60531937.136299998</v>
      </c>
      <c r="WAS5">
        <v>-60531937.136299998</v>
      </c>
      <c r="WAT5">
        <v>-60531937.136299998</v>
      </c>
      <c r="WAU5">
        <v>-60531937.136299998</v>
      </c>
      <c r="WAV5">
        <v>-60531937.136299998</v>
      </c>
      <c r="WAW5">
        <v>-60531937.136299998</v>
      </c>
      <c r="WAX5">
        <v>-60531937.136299998</v>
      </c>
      <c r="WAY5">
        <v>-60531937.136299998</v>
      </c>
      <c r="WAZ5">
        <v>-60531937.136299998</v>
      </c>
      <c r="WBA5">
        <v>-60531937.136299998</v>
      </c>
      <c r="WBB5">
        <v>-60531937.136299998</v>
      </c>
      <c r="WBC5">
        <v>-60531937.136299998</v>
      </c>
      <c r="WBD5">
        <v>-60531937.136299998</v>
      </c>
      <c r="WBE5">
        <v>-60531937.136299998</v>
      </c>
      <c r="WBF5">
        <v>-60531937.136299998</v>
      </c>
      <c r="WBG5">
        <v>-60531937.136299998</v>
      </c>
      <c r="WBH5">
        <v>-60531937.136299998</v>
      </c>
      <c r="WBI5">
        <v>-60531937.136299998</v>
      </c>
      <c r="WBJ5">
        <v>-60531937.136299998</v>
      </c>
      <c r="WBK5">
        <v>-60531937.136299998</v>
      </c>
      <c r="WBL5">
        <v>-60531937.136299998</v>
      </c>
      <c r="WBM5">
        <v>-60531937.136299998</v>
      </c>
      <c r="WBN5">
        <v>-60531937.136299998</v>
      </c>
      <c r="WBO5">
        <v>-60531937.136299998</v>
      </c>
      <c r="WBP5">
        <v>-60531937.136299998</v>
      </c>
      <c r="WBQ5">
        <v>-60531937.136299998</v>
      </c>
      <c r="WBR5">
        <v>-60531937.136299998</v>
      </c>
      <c r="WBS5">
        <v>-60531937.136299998</v>
      </c>
      <c r="WBT5">
        <v>-60531937.136299998</v>
      </c>
      <c r="WBU5">
        <v>-60531937.136299998</v>
      </c>
      <c r="WBV5">
        <v>-91751444.510000005</v>
      </c>
      <c r="WBW5">
        <v>-91751444.510000005</v>
      </c>
      <c r="WBX5">
        <v>-91751444.510000005</v>
      </c>
      <c r="WBY5">
        <v>-91751444.510000005</v>
      </c>
      <c r="WBZ5">
        <v>-91751444.510000005</v>
      </c>
      <c r="WCA5">
        <v>-91751444.510000005</v>
      </c>
      <c r="WCB5">
        <v>-91751444.510000005</v>
      </c>
      <c r="WCC5">
        <v>-91751444.510000005</v>
      </c>
      <c r="WCD5">
        <v>-91751444.510000005</v>
      </c>
      <c r="WCE5">
        <v>-91751444.510000005</v>
      </c>
      <c r="WCF5">
        <v>-91751444.510000005</v>
      </c>
      <c r="WCG5">
        <v>-91751444.510000005</v>
      </c>
      <c r="WCH5">
        <v>-91751444.510000005</v>
      </c>
      <c r="WCI5">
        <v>-91751444.510000005</v>
      </c>
      <c r="WCJ5">
        <v>-91751444.510000005</v>
      </c>
      <c r="WCK5">
        <v>-91751444.510000005</v>
      </c>
      <c r="WCL5">
        <v>-91751444.510000005</v>
      </c>
      <c r="WCM5">
        <v>-91751444.510000005</v>
      </c>
      <c r="WCN5">
        <v>-91751444.510000005</v>
      </c>
      <c r="WCO5">
        <v>-91751444.510000005</v>
      </c>
      <c r="WCP5">
        <v>-91751444.510000005</v>
      </c>
      <c r="WCQ5">
        <v>-91751444.510000005</v>
      </c>
      <c r="WCR5">
        <v>-91751444.510000005</v>
      </c>
      <c r="WCS5">
        <v>-91751444.510000005</v>
      </c>
      <c r="WCT5">
        <v>-91751444.510000005</v>
      </c>
      <c r="WCU5">
        <v>-91751444.510000005</v>
      </c>
      <c r="WCV5">
        <v>-91751444.510000005</v>
      </c>
      <c r="WCW5">
        <v>-91751444.510000005</v>
      </c>
      <c r="WCX5">
        <v>-91751444.510000005</v>
      </c>
      <c r="WCY5">
        <v>-91751444.510000005</v>
      </c>
      <c r="WCZ5">
        <v>-91751444.510000005</v>
      </c>
      <c r="WDA5">
        <v>-91751444.510000005</v>
      </c>
      <c r="WDB5">
        <v>-91751444.510000005</v>
      </c>
      <c r="WDC5">
        <v>-91751444.510000005</v>
      </c>
      <c r="WDD5">
        <v>-91751444.510000005</v>
      </c>
      <c r="WDE5">
        <v>-91751444.510000005</v>
      </c>
      <c r="WDF5">
        <v>-91751444.510000005</v>
      </c>
      <c r="WDG5">
        <v>-91751444.510000005</v>
      </c>
      <c r="WDH5">
        <v>-91751444.510000005</v>
      </c>
      <c r="WDI5">
        <v>-91751444.510000005</v>
      </c>
      <c r="WDJ5">
        <v>-91751444.510000005</v>
      </c>
      <c r="WDK5">
        <v>-91751444.510000005</v>
      </c>
      <c r="WDL5">
        <v>-91751444.510000005</v>
      </c>
      <c r="WDM5">
        <v>-91751444.510000005</v>
      </c>
      <c r="WDN5">
        <v>-781393.94301499997</v>
      </c>
      <c r="WDO5">
        <v>-781393.94301499997</v>
      </c>
      <c r="WDP5">
        <v>-781393.94301499997</v>
      </c>
      <c r="WDQ5">
        <v>-781393.94301499997</v>
      </c>
      <c r="WDR5">
        <v>-781393.94301499997</v>
      </c>
      <c r="WDS5">
        <v>-781393.94301499997</v>
      </c>
      <c r="WDT5">
        <v>-781393.94301499997</v>
      </c>
      <c r="WDU5">
        <v>-781393.94301499997</v>
      </c>
      <c r="WDV5">
        <v>-781393.94301499997</v>
      </c>
      <c r="WDW5">
        <v>-781393.94301499997</v>
      </c>
      <c r="WDX5">
        <v>-781393.94301499997</v>
      </c>
      <c r="WDY5">
        <v>-781332.52912900003</v>
      </c>
      <c r="WDZ5">
        <v>-781332.52912900003</v>
      </c>
      <c r="WEA5">
        <v>-781332.52912900003</v>
      </c>
      <c r="WEB5">
        <v>-781332.52912900003</v>
      </c>
      <c r="WEC5">
        <v>-781332.52912900003</v>
      </c>
      <c r="WED5">
        <v>-781332.52912900003</v>
      </c>
      <c r="WEE5">
        <v>-781332.52912900003</v>
      </c>
      <c r="WEF5">
        <v>-781332.52912900003</v>
      </c>
      <c r="WEG5">
        <v>-781332.52912900003</v>
      </c>
      <c r="WEH5">
        <v>-781332.52912900003</v>
      </c>
      <c r="WEI5">
        <v>-781332.52912900003</v>
      </c>
      <c r="WEJ5">
        <v>-781393.94301499997</v>
      </c>
      <c r="WEK5">
        <v>-781393.94301499997</v>
      </c>
      <c r="WEL5">
        <v>-781393.94301499997</v>
      </c>
      <c r="WEM5">
        <v>-781393.94301499997</v>
      </c>
      <c r="WEN5">
        <v>-781393.94301499997</v>
      </c>
      <c r="WEO5">
        <v>-781393.94301499997</v>
      </c>
      <c r="WEP5">
        <v>-781393.94301499997</v>
      </c>
      <c r="WEQ5">
        <v>-781393.94301499997</v>
      </c>
      <c r="WER5">
        <v>-781393.94301499997</v>
      </c>
      <c r="WES5">
        <v>-781393.94301499997</v>
      </c>
      <c r="WET5">
        <v>-781393.94301499997</v>
      </c>
      <c r="WEU5">
        <v>-781332.52912900003</v>
      </c>
      <c r="WEV5">
        <v>-781332.52912900003</v>
      </c>
      <c r="WEW5">
        <v>-781332.52912900003</v>
      </c>
      <c r="WEX5">
        <v>-781332.52912900003</v>
      </c>
      <c r="WEY5">
        <v>-781332.52912900003</v>
      </c>
      <c r="WEZ5">
        <v>-781332.52912900003</v>
      </c>
      <c r="WFA5">
        <v>-781332.52912900003</v>
      </c>
      <c r="WFB5">
        <v>-781332.52912900003</v>
      </c>
      <c r="WFC5">
        <v>-781332.52912900003</v>
      </c>
      <c r="WFD5">
        <v>-781332.52912900003</v>
      </c>
      <c r="WFE5">
        <v>-781332.52912900003</v>
      </c>
      <c r="WFF5">
        <v>-1184232.1211900001</v>
      </c>
      <c r="WFG5">
        <v>-1184232.1211900001</v>
      </c>
      <c r="WFH5">
        <v>-1184232.1211900001</v>
      </c>
      <c r="WFI5">
        <v>-1184232.1211900001</v>
      </c>
      <c r="WFJ5">
        <v>-1184232.1211900001</v>
      </c>
      <c r="WFK5">
        <v>-1184232.1211900001</v>
      </c>
      <c r="WFL5">
        <v>-1184232.1211900001</v>
      </c>
      <c r="WFM5">
        <v>-1184232.1211900001</v>
      </c>
      <c r="WFN5">
        <v>-1184232.1211900001</v>
      </c>
      <c r="WFO5">
        <v>-1184232.1211900001</v>
      </c>
      <c r="WFP5">
        <v>-1184232.1211900001</v>
      </c>
      <c r="WFQ5">
        <v>-1184109.29342</v>
      </c>
      <c r="WFR5">
        <v>-1184109.29342</v>
      </c>
      <c r="WFS5">
        <v>-1184109.29342</v>
      </c>
      <c r="WFT5">
        <v>-1184109.29342</v>
      </c>
      <c r="WFU5">
        <v>-1184109.29342</v>
      </c>
      <c r="WFV5">
        <v>-1184109.29342</v>
      </c>
      <c r="WFW5">
        <v>-1184109.29342</v>
      </c>
      <c r="WFX5">
        <v>-1184109.29342</v>
      </c>
      <c r="WFY5">
        <v>-1184109.29342</v>
      </c>
      <c r="WFZ5">
        <v>-1184109.29342</v>
      </c>
      <c r="WGA5">
        <v>-1184109.29342</v>
      </c>
      <c r="WGB5">
        <v>-1184232.1211900001</v>
      </c>
      <c r="WGC5">
        <v>-1184232.1211900001</v>
      </c>
      <c r="WGD5">
        <v>-1184232.1211900001</v>
      </c>
      <c r="WGE5">
        <v>-1184232.1211900001</v>
      </c>
      <c r="WGF5">
        <v>-1184232.1211900001</v>
      </c>
      <c r="WGG5">
        <v>-1184232.1211900001</v>
      </c>
      <c r="WGH5">
        <v>-1184232.1211900001</v>
      </c>
      <c r="WGI5">
        <v>-1184232.1211900001</v>
      </c>
      <c r="WGJ5">
        <v>-1184232.1211900001</v>
      </c>
      <c r="WGK5">
        <v>-1184232.1211900001</v>
      </c>
      <c r="WGL5">
        <v>-1184232.1211900001</v>
      </c>
      <c r="WGM5">
        <v>-1184109.29342</v>
      </c>
      <c r="WGN5">
        <v>-1184109.29342</v>
      </c>
      <c r="WGO5">
        <v>-1184109.29342</v>
      </c>
      <c r="WGP5">
        <v>-1184109.29342</v>
      </c>
      <c r="WGQ5">
        <v>-1184109.29342</v>
      </c>
      <c r="WGR5">
        <v>-1184109.29342</v>
      </c>
      <c r="WGS5">
        <v>-1184109.29342</v>
      </c>
      <c r="WGT5">
        <v>-1184109.29342</v>
      </c>
      <c r="WGU5">
        <v>-1184109.29342</v>
      </c>
      <c r="WGV5">
        <v>-1184109.29342</v>
      </c>
      <c r="WGW5">
        <v>-1184109.29342</v>
      </c>
      <c r="WGX5">
        <v>-1794683.7488800001</v>
      </c>
      <c r="WGY5">
        <v>-1794683.7488800001</v>
      </c>
      <c r="WGZ5">
        <v>-1794683.7488800001</v>
      </c>
      <c r="WHA5">
        <v>-1794683.7488800001</v>
      </c>
      <c r="WHB5">
        <v>-1794683.7488800001</v>
      </c>
      <c r="WHC5">
        <v>-1794683.7488800001</v>
      </c>
      <c r="WHD5">
        <v>-1794683.7488800001</v>
      </c>
      <c r="WHE5">
        <v>-1794683.7488800001</v>
      </c>
      <c r="WHF5">
        <v>-1794683.7488800001</v>
      </c>
      <c r="WHG5">
        <v>-1794683.7488800001</v>
      </c>
      <c r="WHH5">
        <v>-1794683.7488800001</v>
      </c>
      <c r="WHI5">
        <v>-1794438.0933399999</v>
      </c>
      <c r="WHJ5">
        <v>-1794438.0933399999</v>
      </c>
      <c r="WHK5">
        <v>-1794438.0933399999</v>
      </c>
      <c r="WHL5">
        <v>-1794438.0933399999</v>
      </c>
      <c r="WHM5">
        <v>-1794438.0933399999</v>
      </c>
      <c r="WHN5">
        <v>-1794438.0933399999</v>
      </c>
      <c r="WHO5">
        <v>-1794438.0933399999</v>
      </c>
      <c r="WHP5">
        <v>-1794438.0933399999</v>
      </c>
      <c r="WHQ5">
        <v>-1794438.0933399999</v>
      </c>
      <c r="WHR5">
        <v>-1794438.0933399999</v>
      </c>
      <c r="WHS5">
        <v>-1794438.0933399999</v>
      </c>
      <c r="WHT5">
        <v>-1794683.7488800001</v>
      </c>
      <c r="WHU5">
        <v>-1794683.7488800001</v>
      </c>
      <c r="WHV5">
        <v>-1794683.7488800001</v>
      </c>
      <c r="WHW5">
        <v>-1794683.7488800001</v>
      </c>
      <c r="WHX5">
        <v>-1794683.7488800001</v>
      </c>
      <c r="WHY5">
        <v>-1794683.7488800001</v>
      </c>
      <c r="WHZ5">
        <v>-1794683.7488800001</v>
      </c>
      <c r="WIA5">
        <v>-1794683.7488800001</v>
      </c>
      <c r="WIB5">
        <v>-1794683.7488800001</v>
      </c>
      <c r="WIC5">
        <v>-1794683.7488800001</v>
      </c>
      <c r="WID5">
        <v>-1794683.7488800001</v>
      </c>
      <c r="WIE5">
        <v>-1794438.0933399999</v>
      </c>
      <c r="WIF5">
        <v>-1794438.0933399999</v>
      </c>
      <c r="WIG5">
        <v>-1794438.0933399999</v>
      </c>
      <c r="WIH5">
        <v>-1794438.0933399999</v>
      </c>
      <c r="WII5">
        <v>-1794438.0933399999</v>
      </c>
      <c r="WIJ5">
        <v>-1794438.0933399999</v>
      </c>
      <c r="WIK5">
        <v>-1794438.0933399999</v>
      </c>
      <c r="WIL5">
        <v>-1794438.0933399999</v>
      </c>
      <c r="WIM5">
        <v>-1794438.0933399999</v>
      </c>
      <c r="WIN5">
        <v>-1794438.0933399999</v>
      </c>
      <c r="WIO5">
        <v>-1794438.0933399999</v>
      </c>
      <c r="WIP5">
        <v>-251592.49995999999</v>
      </c>
      <c r="WIQ5">
        <v>-251592.49995999999</v>
      </c>
      <c r="WIR5">
        <v>-251592.49995999999</v>
      </c>
      <c r="WIS5">
        <v>-251592.49995999999</v>
      </c>
      <c r="WIT5">
        <v>-251592.49995999999</v>
      </c>
      <c r="WIU5">
        <v>-251592.49995999999</v>
      </c>
      <c r="WIV5">
        <v>-251592.49995999999</v>
      </c>
      <c r="WIW5">
        <v>-251592.49995999999</v>
      </c>
      <c r="WIX5">
        <v>-251592.49995999999</v>
      </c>
      <c r="WIY5">
        <v>-251592.49995999999</v>
      </c>
      <c r="WIZ5">
        <v>-251592.49995999999</v>
      </c>
      <c r="WJA5">
        <v>-251569.24762899999</v>
      </c>
      <c r="WJB5">
        <v>-251569.24762899999</v>
      </c>
      <c r="WJC5">
        <v>-251569.24762899999</v>
      </c>
      <c r="WJD5">
        <v>-251569.24762899999</v>
      </c>
      <c r="WJE5">
        <v>-251569.24762899999</v>
      </c>
      <c r="WJF5">
        <v>-251569.24762899999</v>
      </c>
      <c r="WJG5">
        <v>-251569.24762899999</v>
      </c>
      <c r="WJH5">
        <v>-251569.24762899999</v>
      </c>
      <c r="WJI5">
        <v>-251569.24762899999</v>
      </c>
      <c r="WJJ5">
        <v>-251569.24762899999</v>
      </c>
      <c r="WJK5">
        <v>-251569.24762899999</v>
      </c>
      <c r="WJL5">
        <v>-251592.49995999999</v>
      </c>
      <c r="WJM5">
        <v>-251592.49995999999</v>
      </c>
      <c r="WJN5">
        <v>-251592.49995999999</v>
      </c>
      <c r="WJO5">
        <v>-251592.49995999999</v>
      </c>
      <c r="WJP5">
        <v>-251592.49995999999</v>
      </c>
      <c r="WJQ5">
        <v>-251592.49995999999</v>
      </c>
      <c r="WJR5">
        <v>-251592.49995999999</v>
      </c>
      <c r="WJS5">
        <v>-251592.49995999999</v>
      </c>
      <c r="WJT5">
        <v>-251592.49995999999</v>
      </c>
      <c r="WJU5">
        <v>-251592.49995999999</v>
      </c>
      <c r="WJV5">
        <v>-251592.49995999999</v>
      </c>
      <c r="WJW5">
        <v>-251569.24762899999</v>
      </c>
      <c r="WJX5">
        <v>-251569.24762899999</v>
      </c>
      <c r="WJY5">
        <v>-251569.24762899999</v>
      </c>
      <c r="WJZ5">
        <v>-251569.24762899999</v>
      </c>
      <c r="WKA5">
        <v>-251569.24762899999</v>
      </c>
      <c r="WKB5">
        <v>-251569.24762899999</v>
      </c>
      <c r="WKC5">
        <v>-251569.24762899999</v>
      </c>
      <c r="WKD5">
        <v>-251569.24762899999</v>
      </c>
      <c r="WKE5">
        <v>-251569.24762899999</v>
      </c>
      <c r="WKF5">
        <v>-251569.24762899999</v>
      </c>
      <c r="WKG5">
        <v>-251569.24762899999</v>
      </c>
      <c r="WKH5">
        <v>-369018.891428</v>
      </c>
      <c r="WKI5">
        <v>-369018.891428</v>
      </c>
      <c r="WKJ5">
        <v>-369018.891428</v>
      </c>
      <c r="WKK5">
        <v>-369018.891428</v>
      </c>
      <c r="WKL5">
        <v>-369018.891428</v>
      </c>
      <c r="WKM5">
        <v>-369018.891428</v>
      </c>
      <c r="WKN5">
        <v>-369018.891428</v>
      </c>
      <c r="WKO5">
        <v>-369018.891428</v>
      </c>
      <c r="WKP5">
        <v>-369018.891428</v>
      </c>
      <c r="WKQ5">
        <v>-369018.891428</v>
      </c>
      <c r="WKR5">
        <v>-369018.891428</v>
      </c>
      <c r="WKS5">
        <v>-368973.45777500002</v>
      </c>
      <c r="WKT5">
        <v>-368973.45777500002</v>
      </c>
      <c r="WKU5">
        <v>-368973.45777500002</v>
      </c>
      <c r="WKV5">
        <v>-368973.45777500002</v>
      </c>
      <c r="WKW5">
        <v>-368973.45777500002</v>
      </c>
      <c r="WKX5">
        <v>-368973.45777500002</v>
      </c>
      <c r="WKY5">
        <v>-368973.45777500002</v>
      </c>
      <c r="WKZ5">
        <v>-368973.45777500002</v>
      </c>
      <c r="WLA5">
        <v>-368973.45777500002</v>
      </c>
      <c r="WLB5">
        <v>-368973.45777500002</v>
      </c>
      <c r="WLC5">
        <v>-368973.45777500002</v>
      </c>
      <c r="WLD5">
        <v>-369018.891428</v>
      </c>
      <c r="WLE5">
        <v>-369018.891428</v>
      </c>
      <c r="WLF5">
        <v>-369018.891428</v>
      </c>
      <c r="WLG5">
        <v>-369018.891428</v>
      </c>
      <c r="WLH5">
        <v>-369018.891428</v>
      </c>
      <c r="WLI5">
        <v>-369018.891428</v>
      </c>
      <c r="WLJ5">
        <v>-369018.891428</v>
      </c>
      <c r="WLK5">
        <v>-369018.891428</v>
      </c>
      <c r="WLL5">
        <v>-369018.891428</v>
      </c>
      <c r="WLM5">
        <v>-369018.891428</v>
      </c>
      <c r="WLN5">
        <v>-369018.891428</v>
      </c>
      <c r="WLO5">
        <v>-368973.45777500002</v>
      </c>
      <c r="WLP5">
        <v>-368973.45777500002</v>
      </c>
      <c r="WLQ5">
        <v>-368973.45777500002</v>
      </c>
      <c r="WLR5">
        <v>-368973.45777500002</v>
      </c>
      <c r="WLS5">
        <v>-368973.45777500002</v>
      </c>
      <c r="WLT5">
        <v>-368973.45777500002</v>
      </c>
      <c r="WLU5">
        <v>-368973.45777500002</v>
      </c>
      <c r="WLV5">
        <v>-368973.45777500002</v>
      </c>
      <c r="WLW5">
        <v>-368973.45777500002</v>
      </c>
      <c r="WLX5">
        <v>-368973.45777500002</v>
      </c>
      <c r="WLY5">
        <v>-368973.45777500002</v>
      </c>
      <c r="WLZ5">
        <v>-533983.93845699995</v>
      </c>
      <c r="WMA5">
        <v>-533983.93845699995</v>
      </c>
      <c r="WMB5">
        <v>-533983.93845699995</v>
      </c>
      <c r="WMC5">
        <v>-533983.93845699995</v>
      </c>
      <c r="WMD5">
        <v>-533983.93845699995</v>
      </c>
      <c r="WME5">
        <v>-533983.93845699995</v>
      </c>
      <c r="WMF5">
        <v>-533983.93845699995</v>
      </c>
      <c r="WMG5">
        <v>-533983.93845699995</v>
      </c>
      <c r="WMH5">
        <v>-533983.93845699995</v>
      </c>
      <c r="WMI5">
        <v>-533983.93845699995</v>
      </c>
      <c r="WMJ5">
        <v>-533983.93845699995</v>
      </c>
      <c r="WMK5">
        <v>-533894.14215700002</v>
      </c>
      <c r="WML5">
        <v>-533894.14215700002</v>
      </c>
      <c r="WMM5">
        <v>-533894.14215700002</v>
      </c>
      <c r="WMN5">
        <v>-533894.14215700002</v>
      </c>
      <c r="WMO5">
        <v>-533894.14215700002</v>
      </c>
      <c r="WMP5">
        <v>-533894.14215700002</v>
      </c>
      <c r="WMQ5">
        <v>-533894.14215700002</v>
      </c>
      <c r="WMR5">
        <v>-533894.14215700002</v>
      </c>
      <c r="WMS5">
        <v>-533894.14215700002</v>
      </c>
      <c r="WMT5">
        <v>-533894.14215700002</v>
      </c>
      <c r="WMU5">
        <v>-533894.14215700002</v>
      </c>
      <c r="WMV5">
        <v>-533983.93845699995</v>
      </c>
      <c r="WMW5">
        <v>-533983.93845699995</v>
      </c>
      <c r="WMX5">
        <v>-533983.93845699995</v>
      </c>
      <c r="WMY5">
        <v>-533983.93845699995</v>
      </c>
      <c r="WMZ5">
        <v>-533983.93845699995</v>
      </c>
      <c r="WNA5">
        <v>-533983.93845699995</v>
      </c>
      <c r="WNB5">
        <v>-533983.93845699995</v>
      </c>
      <c r="WNC5">
        <v>-533983.93845699995</v>
      </c>
      <c r="WND5">
        <v>-533983.93845699995</v>
      </c>
      <c r="WNE5">
        <v>-533983.93845699995</v>
      </c>
      <c r="WNF5">
        <v>-533983.93845699995</v>
      </c>
      <c r="WNG5">
        <v>-533894.14215700002</v>
      </c>
      <c r="WNH5">
        <v>-533894.14215700002</v>
      </c>
      <c r="WNI5">
        <v>-533894.14215700002</v>
      </c>
      <c r="WNJ5">
        <v>-533894.14215700002</v>
      </c>
      <c r="WNK5">
        <v>-533894.14215700002</v>
      </c>
      <c r="WNL5">
        <v>-533894.14215700002</v>
      </c>
      <c r="WNM5">
        <v>-533894.14215700002</v>
      </c>
      <c r="WNN5">
        <v>-533894.14215700002</v>
      </c>
      <c r="WNO5">
        <v>-533894.14215700002</v>
      </c>
      <c r="WNP5">
        <v>-533894.14215700002</v>
      </c>
      <c r="WNQ5">
        <v>-533894.14215700002</v>
      </c>
      <c r="WNR5">
        <v>-31017.222997000001</v>
      </c>
      <c r="WNS5">
        <v>-31017.222997000001</v>
      </c>
      <c r="WNT5">
        <v>-31017.222997000001</v>
      </c>
      <c r="WNU5">
        <v>-31017.222997000001</v>
      </c>
      <c r="WNV5">
        <v>-31017.222997000001</v>
      </c>
      <c r="WNW5">
        <v>-31017.222997000001</v>
      </c>
      <c r="WNX5">
        <v>-31017.222997000001</v>
      </c>
      <c r="WNY5">
        <v>-31017.222997000001</v>
      </c>
      <c r="WNZ5">
        <v>-31017.222997000001</v>
      </c>
      <c r="WOA5">
        <v>-31017.222997000001</v>
      </c>
      <c r="WOB5">
        <v>-31017.222997000001</v>
      </c>
      <c r="WOC5">
        <v>-31017.222997000001</v>
      </c>
      <c r="WOD5">
        <v>-31017.222997000001</v>
      </c>
      <c r="WOE5">
        <v>-31017.222997000001</v>
      </c>
      <c r="WOF5">
        <v>-31017.222997000001</v>
      </c>
      <c r="WOG5">
        <v>-31017.222997000001</v>
      </c>
      <c r="WOH5">
        <v>-31017.222997000001</v>
      </c>
      <c r="WOI5">
        <v>-31017.222997000001</v>
      </c>
      <c r="WOJ5">
        <v>-31017.222997000001</v>
      </c>
      <c r="WOK5">
        <v>-31017.222997000001</v>
      </c>
      <c r="WOL5">
        <v>-31017.222997000001</v>
      </c>
      <c r="WOM5">
        <v>-31017.222997000001</v>
      </c>
      <c r="WON5">
        <v>-31017.222997000001</v>
      </c>
      <c r="WOO5">
        <v>-31017.222997000001</v>
      </c>
      <c r="WOP5">
        <v>-31017.222997000001</v>
      </c>
      <c r="WOQ5">
        <v>-31017.222997000001</v>
      </c>
      <c r="WOR5">
        <v>-31017.222997000001</v>
      </c>
      <c r="WOS5">
        <v>-31017.222997000001</v>
      </c>
      <c r="WOT5">
        <v>-31017.222997000001</v>
      </c>
      <c r="WOU5">
        <v>-31017.222997000001</v>
      </c>
      <c r="WOV5">
        <v>-31017.222997000001</v>
      </c>
      <c r="WOW5">
        <v>-31017.222997000001</v>
      </c>
      <c r="WOX5">
        <v>-31017.222997000001</v>
      </c>
      <c r="WOY5">
        <v>-31017.222997000001</v>
      </c>
      <c r="WOZ5">
        <v>-31017.222997000001</v>
      </c>
      <c r="WPA5">
        <v>-31017.222997000001</v>
      </c>
      <c r="WPB5">
        <v>-31017.222997000001</v>
      </c>
      <c r="WPC5">
        <v>-31017.222997000001</v>
      </c>
      <c r="WPD5">
        <v>-31017.222997000001</v>
      </c>
      <c r="WPE5">
        <v>-31017.222997000001</v>
      </c>
      <c r="WPF5">
        <v>-31017.222997000001</v>
      </c>
      <c r="WPG5">
        <v>-31017.222997000001</v>
      </c>
      <c r="WPH5">
        <v>-31017.222997000001</v>
      </c>
      <c r="WPI5">
        <v>-31017.222997000001</v>
      </c>
      <c r="WPJ5">
        <v>-61085.921682599997</v>
      </c>
      <c r="WPK5">
        <v>-61085.921682599997</v>
      </c>
      <c r="WPL5">
        <v>-61085.921682599997</v>
      </c>
      <c r="WPM5">
        <v>-61085.921682599997</v>
      </c>
      <c r="WPN5">
        <v>-61085.921682599997</v>
      </c>
      <c r="WPO5">
        <v>-61085.921682599997</v>
      </c>
      <c r="WPP5">
        <v>-61085.921682599997</v>
      </c>
      <c r="WPQ5">
        <v>-61085.921682599997</v>
      </c>
      <c r="WPR5">
        <v>-61085.921682599997</v>
      </c>
      <c r="WPS5">
        <v>-61085.921682599997</v>
      </c>
      <c r="WPT5">
        <v>-61085.921682599997</v>
      </c>
      <c r="WPU5">
        <v>-61085.921682599997</v>
      </c>
      <c r="WPV5">
        <v>-61085.921682599997</v>
      </c>
      <c r="WPW5">
        <v>-61085.921682599997</v>
      </c>
      <c r="WPX5">
        <v>-61085.921682599997</v>
      </c>
      <c r="WPY5">
        <v>-61085.921682599997</v>
      </c>
      <c r="WPZ5">
        <v>-61085.921682599997</v>
      </c>
      <c r="WQA5">
        <v>-61085.921682599997</v>
      </c>
      <c r="WQB5">
        <v>-61085.921682599997</v>
      </c>
      <c r="WQC5">
        <v>-61085.921682599997</v>
      </c>
      <c r="WQD5">
        <v>-61085.921682599997</v>
      </c>
      <c r="WQE5">
        <v>-61085.921682599997</v>
      </c>
      <c r="WQF5">
        <v>-61085.921682599997</v>
      </c>
      <c r="WQG5">
        <v>-61085.921682599997</v>
      </c>
      <c r="WQH5">
        <v>-61085.921682599997</v>
      </c>
      <c r="WQI5">
        <v>-61085.921682599997</v>
      </c>
      <c r="WQJ5">
        <v>-61085.921682599997</v>
      </c>
      <c r="WQK5">
        <v>-61085.921682599997</v>
      </c>
      <c r="WQL5">
        <v>-61085.921682599997</v>
      </c>
      <c r="WQM5">
        <v>-61085.921682599997</v>
      </c>
      <c r="WQN5">
        <v>-61085.921682599997</v>
      </c>
      <c r="WQO5">
        <v>-61085.921682599997</v>
      </c>
      <c r="WQP5">
        <v>-61085.921682599997</v>
      </c>
      <c r="WQQ5">
        <v>-61085.921682599997</v>
      </c>
      <c r="WQR5">
        <v>-61085.921682599997</v>
      </c>
      <c r="WQS5">
        <v>-61085.921682599997</v>
      </c>
      <c r="WQT5">
        <v>-61085.921682599997</v>
      </c>
      <c r="WQU5">
        <v>-61085.921682599997</v>
      </c>
      <c r="WQV5">
        <v>-61085.921682599997</v>
      </c>
      <c r="WQW5">
        <v>-61085.921682599997</v>
      </c>
      <c r="WQX5">
        <v>-61085.921682599997</v>
      </c>
      <c r="WQY5">
        <v>-61085.921682599997</v>
      </c>
      <c r="WQZ5">
        <v>-61085.921682599997</v>
      </c>
      <c r="WRA5">
        <v>-61085.921682599997</v>
      </c>
      <c r="WRB5">
        <v>-121223.31905400001</v>
      </c>
      <c r="WRC5">
        <v>-121223.31905400001</v>
      </c>
      <c r="WRD5">
        <v>-121223.31905400001</v>
      </c>
      <c r="WRE5">
        <v>-121223.31905400001</v>
      </c>
      <c r="WRF5">
        <v>-121223.31905400001</v>
      </c>
      <c r="WRG5">
        <v>-121223.31905400001</v>
      </c>
      <c r="WRH5">
        <v>-121223.31905400001</v>
      </c>
      <c r="WRI5">
        <v>-121223.31905400001</v>
      </c>
      <c r="WRJ5">
        <v>-121223.31905400001</v>
      </c>
      <c r="WRK5">
        <v>-121223.31905400001</v>
      </c>
      <c r="WRL5">
        <v>-121223.31905400001</v>
      </c>
      <c r="WRM5">
        <v>-121223.31905400001</v>
      </c>
      <c r="WRN5">
        <v>-121223.31905400001</v>
      </c>
      <c r="WRO5">
        <v>-121223.31905400001</v>
      </c>
      <c r="WRP5">
        <v>-121223.31905400001</v>
      </c>
      <c r="WRQ5">
        <v>-121223.31905400001</v>
      </c>
      <c r="WRR5">
        <v>-121223.31905400001</v>
      </c>
      <c r="WRS5">
        <v>-121223.31905400001</v>
      </c>
      <c r="WRT5">
        <v>-121223.31905400001</v>
      </c>
      <c r="WRU5">
        <v>-121223.31905400001</v>
      </c>
      <c r="WRV5">
        <v>-121223.31905400001</v>
      </c>
      <c r="WRW5">
        <v>-121223.31905400001</v>
      </c>
      <c r="WRX5">
        <v>-121223.31905400001</v>
      </c>
      <c r="WRY5">
        <v>-121223.31905400001</v>
      </c>
      <c r="WRZ5">
        <v>-121223.31905400001</v>
      </c>
      <c r="WSA5">
        <v>-121223.31905400001</v>
      </c>
      <c r="WSB5">
        <v>-121223.31905400001</v>
      </c>
      <c r="WSC5">
        <v>-121223.31905400001</v>
      </c>
      <c r="WSD5">
        <v>-121223.31905400001</v>
      </c>
      <c r="WSE5">
        <v>-121223.31905400001</v>
      </c>
      <c r="WSF5">
        <v>-121223.31905400001</v>
      </c>
      <c r="WSG5">
        <v>-121223.31905400001</v>
      </c>
      <c r="WSH5">
        <v>-121223.31905400001</v>
      </c>
      <c r="WSI5">
        <v>-121223.31905400001</v>
      </c>
      <c r="WSJ5">
        <v>-121223.31905400001</v>
      </c>
      <c r="WSK5">
        <v>-121223.31905400001</v>
      </c>
      <c r="WSL5">
        <v>-121223.31905400001</v>
      </c>
      <c r="WSM5">
        <v>-121223.31905400001</v>
      </c>
      <c r="WSN5">
        <v>-121223.31905400001</v>
      </c>
      <c r="WSO5">
        <v>-121223.31905400001</v>
      </c>
      <c r="WSP5">
        <v>-121223.31905400001</v>
      </c>
      <c r="WSQ5">
        <v>-121223.31905400001</v>
      </c>
      <c r="WSR5">
        <v>-121223.31905400001</v>
      </c>
      <c r="WSS5">
        <v>-121223.31905400001</v>
      </c>
      <c r="WST5">
        <v>-73244.870447299996</v>
      </c>
      <c r="WSU5">
        <v>-73244.870447299996</v>
      </c>
      <c r="WSV5">
        <v>-73244.870447299996</v>
      </c>
      <c r="WSW5">
        <v>-73244.870447299996</v>
      </c>
      <c r="WSX5">
        <v>-73244.870447299996</v>
      </c>
      <c r="WSY5">
        <v>-73244.870447299996</v>
      </c>
      <c r="WSZ5">
        <v>-73244.870447299996</v>
      </c>
      <c r="WTA5">
        <v>-73244.870447299996</v>
      </c>
      <c r="WTB5">
        <v>-73244.870447299996</v>
      </c>
      <c r="WTC5">
        <v>-73244.870447299996</v>
      </c>
      <c r="WTD5">
        <v>-73244.870447299996</v>
      </c>
      <c r="WTE5">
        <v>-73244.870447299996</v>
      </c>
      <c r="WTF5">
        <v>-73244.870447299996</v>
      </c>
      <c r="WTG5">
        <v>-73244.870447299996</v>
      </c>
      <c r="WTH5">
        <v>-73244.870447299996</v>
      </c>
      <c r="WTI5">
        <v>-73244.870447299996</v>
      </c>
      <c r="WTJ5">
        <v>-73244.870447299996</v>
      </c>
      <c r="WTK5">
        <v>-73244.870447299996</v>
      </c>
      <c r="WTL5">
        <v>-73244.870447299996</v>
      </c>
      <c r="WTM5">
        <v>-73244.870447299996</v>
      </c>
      <c r="WTN5">
        <v>-73244.870447299996</v>
      </c>
      <c r="WTO5">
        <v>-73244.870447299996</v>
      </c>
      <c r="WTP5">
        <v>-73244.870447299996</v>
      </c>
      <c r="WTQ5">
        <v>-73244.870447299996</v>
      </c>
      <c r="WTR5">
        <v>-73244.870447299996</v>
      </c>
      <c r="WTS5">
        <v>-73244.870447299996</v>
      </c>
      <c r="WTT5">
        <v>-73244.870447299996</v>
      </c>
      <c r="WTU5">
        <v>-73244.870447299996</v>
      </c>
      <c r="WTV5">
        <v>-73244.870447299996</v>
      </c>
      <c r="WTW5">
        <v>-73244.870447299996</v>
      </c>
      <c r="WTX5">
        <v>-73244.870447299996</v>
      </c>
      <c r="WTY5">
        <v>-73244.870447299996</v>
      </c>
      <c r="WTZ5">
        <v>-73244.870447299996</v>
      </c>
      <c r="WUA5">
        <v>-73244.870447299996</v>
      </c>
      <c r="WUB5">
        <v>-73244.870447299996</v>
      </c>
      <c r="WUC5">
        <v>-73244.870447299996</v>
      </c>
      <c r="WUD5">
        <v>-73244.870447299996</v>
      </c>
      <c r="WUE5">
        <v>-73244.870447299996</v>
      </c>
      <c r="WUF5">
        <v>-73244.870447299996</v>
      </c>
      <c r="WUG5">
        <v>-73244.870447299996</v>
      </c>
      <c r="WUH5">
        <v>-73244.870447299996</v>
      </c>
      <c r="WUI5">
        <v>-73244.870447299996</v>
      </c>
      <c r="WUJ5">
        <v>-73244.870447299996</v>
      </c>
      <c r="WUK5">
        <v>-73244.870447299996</v>
      </c>
      <c r="WUL5">
        <v>-144249.87111899999</v>
      </c>
      <c r="WUM5">
        <v>-144249.87111899999</v>
      </c>
      <c r="WUN5">
        <v>-144249.87111899999</v>
      </c>
      <c r="WUO5">
        <v>-144249.87111899999</v>
      </c>
      <c r="WUP5">
        <v>-144249.87111899999</v>
      </c>
      <c r="WUQ5">
        <v>-144249.87111899999</v>
      </c>
      <c r="WUR5">
        <v>-144249.87111899999</v>
      </c>
      <c r="WUS5">
        <v>-144249.87111899999</v>
      </c>
      <c r="WUT5">
        <v>-144249.87111899999</v>
      </c>
      <c r="WUU5">
        <v>-144249.87111899999</v>
      </c>
      <c r="WUV5">
        <v>-144249.87111899999</v>
      </c>
      <c r="WUW5">
        <v>-144249.87111899999</v>
      </c>
      <c r="WUX5">
        <v>-144249.87111899999</v>
      </c>
      <c r="WUY5">
        <v>-144249.87111899999</v>
      </c>
      <c r="WUZ5">
        <v>-144249.87111899999</v>
      </c>
      <c r="WVA5">
        <v>-144249.87111899999</v>
      </c>
      <c r="WVB5">
        <v>-144249.87111899999</v>
      </c>
      <c r="WVC5">
        <v>-144249.87111899999</v>
      </c>
      <c r="WVD5">
        <v>-144249.87111899999</v>
      </c>
      <c r="WVE5">
        <v>-144249.87111899999</v>
      </c>
      <c r="WVF5">
        <v>-144249.87111899999</v>
      </c>
      <c r="WVG5">
        <v>-144249.87111899999</v>
      </c>
      <c r="WVH5">
        <v>-144249.87111899999</v>
      </c>
      <c r="WVI5">
        <v>-144249.87111899999</v>
      </c>
      <c r="WVJ5">
        <v>-144249.87111899999</v>
      </c>
      <c r="WVK5">
        <v>-144249.87111899999</v>
      </c>
      <c r="WVL5">
        <v>-144249.87111899999</v>
      </c>
      <c r="WVM5">
        <v>-144249.87111899999</v>
      </c>
      <c r="WVN5">
        <v>-144249.87111899999</v>
      </c>
      <c r="WVO5">
        <v>-144249.87111899999</v>
      </c>
      <c r="WVP5">
        <v>-144249.87111899999</v>
      </c>
      <c r="WVQ5">
        <v>-144249.87111899999</v>
      </c>
      <c r="WVR5">
        <v>-144249.87111899999</v>
      </c>
      <c r="WVS5">
        <v>-144249.87111899999</v>
      </c>
      <c r="WVT5">
        <v>-144249.87111899999</v>
      </c>
      <c r="WVU5">
        <v>-144249.87111899999</v>
      </c>
      <c r="WVV5">
        <v>-144249.87111899999</v>
      </c>
      <c r="WVW5">
        <v>-144249.87111899999</v>
      </c>
      <c r="WVX5">
        <v>-144249.87111899999</v>
      </c>
      <c r="WVY5">
        <v>-144249.87111899999</v>
      </c>
      <c r="WVZ5">
        <v>-144249.87111899999</v>
      </c>
      <c r="WWA5">
        <v>-144249.87111899999</v>
      </c>
      <c r="WWB5">
        <v>-144249.87111899999</v>
      </c>
      <c r="WWC5">
        <v>-144249.87111899999</v>
      </c>
      <c r="WWD5">
        <v>-286259.87246300001</v>
      </c>
      <c r="WWE5">
        <v>-286259.87246300001</v>
      </c>
      <c r="WWF5">
        <v>-286259.87246300001</v>
      </c>
      <c r="WWG5">
        <v>-286259.87246300001</v>
      </c>
      <c r="WWH5">
        <v>-286259.87246300001</v>
      </c>
      <c r="WWI5">
        <v>-286259.87246300001</v>
      </c>
      <c r="WWJ5">
        <v>-286259.87246300001</v>
      </c>
      <c r="WWK5">
        <v>-286259.87246300001</v>
      </c>
      <c r="WWL5">
        <v>-286259.87246300001</v>
      </c>
      <c r="WWM5">
        <v>-286259.87246300001</v>
      </c>
      <c r="WWN5">
        <v>-286259.87246300001</v>
      </c>
      <c r="WWO5">
        <v>-286259.87246300001</v>
      </c>
      <c r="WWP5">
        <v>-286259.87246300001</v>
      </c>
      <c r="WWQ5">
        <v>-286259.87246300001</v>
      </c>
      <c r="WWR5">
        <v>-286259.87246300001</v>
      </c>
      <c r="WWS5">
        <v>-286259.87246300001</v>
      </c>
      <c r="WWT5">
        <v>-286259.87246300001</v>
      </c>
      <c r="WWU5">
        <v>-286259.87246300001</v>
      </c>
      <c r="WWV5">
        <v>-286259.87246300001</v>
      </c>
      <c r="WWW5">
        <v>-286259.87246300001</v>
      </c>
      <c r="WWX5">
        <v>-286259.87246300001</v>
      </c>
      <c r="WWY5">
        <v>-286259.87246300001</v>
      </c>
      <c r="WWZ5">
        <v>-286259.87246300001</v>
      </c>
      <c r="WXA5">
        <v>-286259.87246300001</v>
      </c>
      <c r="WXB5">
        <v>-286259.87246300001</v>
      </c>
      <c r="WXC5">
        <v>-286259.87246300001</v>
      </c>
      <c r="WXD5">
        <v>-286259.87246300001</v>
      </c>
      <c r="WXE5">
        <v>-286259.87246300001</v>
      </c>
      <c r="WXF5">
        <v>-286259.87246300001</v>
      </c>
      <c r="WXG5">
        <v>-286259.87246300001</v>
      </c>
      <c r="WXH5">
        <v>-286259.87246300001</v>
      </c>
      <c r="WXI5">
        <v>-286259.87246300001</v>
      </c>
      <c r="WXJ5">
        <v>-286259.87246300001</v>
      </c>
      <c r="WXK5">
        <v>-286259.87246300001</v>
      </c>
      <c r="WXL5">
        <v>-286259.87246300001</v>
      </c>
      <c r="WXM5">
        <v>-286259.87246300001</v>
      </c>
      <c r="WXN5">
        <v>-286259.87246300001</v>
      </c>
      <c r="WXO5">
        <v>-286259.87246300001</v>
      </c>
      <c r="WXP5">
        <v>-286259.87246300001</v>
      </c>
      <c r="WXQ5">
        <v>-286259.87246300001</v>
      </c>
      <c r="WXR5">
        <v>-286259.87246300001</v>
      </c>
      <c r="WXS5">
        <v>-286259.87246300001</v>
      </c>
      <c r="WXT5">
        <v>-286259.87246300001</v>
      </c>
      <c r="WXU5">
        <v>-286259.87246300001</v>
      </c>
      <c r="WXV5">
        <v>-61398.375519399997</v>
      </c>
      <c r="WXW5">
        <v>-61398.375519399997</v>
      </c>
      <c r="WXX5">
        <v>-61398.375519399997</v>
      </c>
      <c r="WXY5">
        <v>-61398.375519399997</v>
      </c>
      <c r="WXZ5">
        <v>-61398.375519399997</v>
      </c>
      <c r="WYA5">
        <v>-61398.375519399997</v>
      </c>
      <c r="WYB5">
        <v>-61398.375519399997</v>
      </c>
      <c r="WYC5">
        <v>-61398.375519399997</v>
      </c>
      <c r="WYD5">
        <v>-61398.375519399997</v>
      </c>
      <c r="WYE5">
        <v>-61398.375519399997</v>
      </c>
      <c r="WYF5">
        <v>-61398.375519399997</v>
      </c>
      <c r="WYG5">
        <v>-60485.360614800004</v>
      </c>
      <c r="WYH5">
        <v>-60485.360614800004</v>
      </c>
      <c r="WYI5">
        <v>-60485.360614800004</v>
      </c>
      <c r="WYJ5">
        <v>-60485.360614800004</v>
      </c>
      <c r="WYK5">
        <v>-60485.360614800004</v>
      </c>
      <c r="WYL5">
        <v>-60485.360614800004</v>
      </c>
      <c r="WYM5">
        <v>-60485.360614800004</v>
      </c>
      <c r="WYN5">
        <v>-60485.360614800004</v>
      </c>
      <c r="WYO5">
        <v>-60485.360614800004</v>
      </c>
      <c r="WYP5">
        <v>-60485.360614800004</v>
      </c>
      <c r="WYQ5">
        <v>-60485.360614800004</v>
      </c>
      <c r="WYR5">
        <v>-61398.375519399997</v>
      </c>
      <c r="WYS5">
        <v>-61398.375519399997</v>
      </c>
      <c r="WYT5">
        <v>-61398.375519399997</v>
      </c>
      <c r="WYU5">
        <v>-61398.375519399997</v>
      </c>
      <c r="WYV5">
        <v>-61398.375519399997</v>
      </c>
      <c r="WYW5">
        <v>-61398.375519399997</v>
      </c>
      <c r="WYX5">
        <v>-61398.375519399997</v>
      </c>
      <c r="WYY5">
        <v>-61398.375519399997</v>
      </c>
      <c r="WYZ5">
        <v>-61398.375519399997</v>
      </c>
      <c r="WZA5">
        <v>-61398.375519399997</v>
      </c>
      <c r="WZB5">
        <v>-61398.375519399997</v>
      </c>
      <c r="WZC5">
        <v>-60485.360614800004</v>
      </c>
      <c r="WZD5">
        <v>-60485.360614800004</v>
      </c>
      <c r="WZE5">
        <v>-60485.360614800004</v>
      </c>
      <c r="WZF5">
        <v>-60485.360614800004</v>
      </c>
      <c r="WZG5">
        <v>-60485.360614800004</v>
      </c>
      <c r="WZH5">
        <v>-60485.360614800004</v>
      </c>
      <c r="WZI5">
        <v>-60485.360614800004</v>
      </c>
      <c r="WZJ5">
        <v>-60485.360614800004</v>
      </c>
      <c r="WZK5">
        <v>-60485.360614800004</v>
      </c>
      <c r="WZL5">
        <v>-60485.360614800004</v>
      </c>
      <c r="WZM5">
        <v>-60485.360614800004</v>
      </c>
      <c r="WZN5">
        <v>57000.3200029</v>
      </c>
      <c r="WZO5">
        <v>57000.3200029</v>
      </c>
      <c r="WZP5">
        <v>57000.3200029</v>
      </c>
      <c r="WZQ5">
        <v>57000.3200029</v>
      </c>
      <c r="WZR5">
        <v>57000.3200029</v>
      </c>
      <c r="WZS5">
        <v>57000.3200029</v>
      </c>
      <c r="WZT5">
        <v>57000.3200029</v>
      </c>
      <c r="WZU5">
        <v>57000.3200029</v>
      </c>
      <c r="WZV5">
        <v>57000.3200029</v>
      </c>
      <c r="WZW5">
        <v>57000.3200029</v>
      </c>
      <c r="WZX5">
        <v>57000.3200029</v>
      </c>
      <c r="WZY5">
        <v>58811.840248599998</v>
      </c>
      <c r="WZZ5">
        <v>58811.840248599998</v>
      </c>
      <c r="XAA5">
        <v>58811.840248599998</v>
      </c>
      <c r="XAB5">
        <v>58811.840248599998</v>
      </c>
      <c r="XAC5">
        <v>58811.840248599998</v>
      </c>
      <c r="XAD5">
        <v>58811.840248599998</v>
      </c>
      <c r="XAE5">
        <v>58811.840248599998</v>
      </c>
      <c r="XAF5">
        <v>58811.840248599998</v>
      </c>
      <c r="XAG5">
        <v>58811.840248599998</v>
      </c>
      <c r="XAH5">
        <v>58811.840248599998</v>
      </c>
      <c r="XAI5">
        <v>58811.840248599998</v>
      </c>
      <c r="XAJ5">
        <v>57000.3200029</v>
      </c>
      <c r="XAK5">
        <v>57000.3200029</v>
      </c>
      <c r="XAL5">
        <v>57000.3200029</v>
      </c>
      <c r="XAM5">
        <v>57000.3200029</v>
      </c>
      <c r="XAN5">
        <v>57000.3200029</v>
      </c>
      <c r="XAO5">
        <v>57000.3200029</v>
      </c>
      <c r="XAP5">
        <v>57000.3200029</v>
      </c>
      <c r="XAQ5">
        <v>57000.3200029</v>
      </c>
      <c r="XAR5">
        <v>57000.3200029</v>
      </c>
      <c r="XAS5">
        <v>57000.3200029</v>
      </c>
      <c r="XAT5">
        <v>57000.3200029</v>
      </c>
      <c r="XAU5">
        <v>58811.840248599998</v>
      </c>
      <c r="XAV5">
        <v>58811.840248599998</v>
      </c>
      <c r="XAW5">
        <v>58811.840248599998</v>
      </c>
      <c r="XAX5">
        <v>58811.840248599998</v>
      </c>
      <c r="XAY5">
        <v>58811.840248599998</v>
      </c>
      <c r="XAZ5">
        <v>58811.840248599998</v>
      </c>
      <c r="XBA5">
        <v>58811.840248599998</v>
      </c>
      <c r="XBB5">
        <v>58811.840248599998</v>
      </c>
      <c r="XBC5">
        <v>58811.840248599998</v>
      </c>
      <c r="XBD5">
        <v>58811.840248599998</v>
      </c>
      <c r="XBE5">
        <v>58811.840248599998</v>
      </c>
      <c r="XBF5">
        <v>389283.019256</v>
      </c>
      <c r="XBG5">
        <v>389283.019256</v>
      </c>
      <c r="XBH5">
        <v>389283.019256</v>
      </c>
      <c r="XBI5">
        <v>389283.019256</v>
      </c>
      <c r="XBJ5">
        <v>389283.019256</v>
      </c>
      <c r="XBK5">
        <v>389283.019256</v>
      </c>
      <c r="XBL5">
        <v>389283.019256</v>
      </c>
      <c r="XBM5">
        <v>389283.019256</v>
      </c>
      <c r="XBN5">
        <v>389283.019256</v>
      </c>
      <c r="XBO5">
        <v>389283.019256</v>
      </c>
      <c r="XBP5">
        <v>389283.019256</v>
      </c>
      <c r="XBQ5">
        <v>392891.55018399999</v>
      </c>
      <c r="XBR5">
        <v>392891.55018399999</v>
      </c>
      <c r="XBS5">
        <v>392891.55018399999</v>
      </c>
      <c r="XBT5">
        <v>392891.55018399999</v>
      </c>
      <c r="XBU5">
        <v>392891.55018399999</v>
      </c>
      <c r="XBV5">
        <v>392891.55018399999</v>
      </c>
      <c r="XBW5">
        <v>392891.55018399999</v>
      </c>
      <c r="XBX5">
        <v>392891.55018399999</v>
      </c>
      <c r="XBY5">
        <v>392891.55018399999</v>
      </c>
      <c r="XBZ5">
        <v>392891.55018399999</v>
      </c>
      <c r="XCA5">
        <v>392891.55018399999</v>
      </c>
      <c r="XCB5">
        <v>389283.019256</v>
      </c>
      <c r="XCC5">
        <v>389283.019256</v>
      </c>
      <c r="XCD5">
        <v>389283.019256</v>
      </c>
      <c r="XCE5">
        <v>389283.019256</v>
      </c>
      <c r="XCF5">
        <v>389283.019256</v>
      </c>
      <c r="XCG5">
        <v>389283.019256</v>
      </c>
      <c r="XCH5">
        <v>389283.019256</v>
      </c>
      <c r="XCI5">
        <v>389283.019256</v>
      </c>
      <c r="XCJ5">
        <v>389283.019256</v>
      </c>
      <c r="XCK5">
        <v>389283.019256</v>
      </c>
      <c r="XCL5">
        <v>389283.019256</v>
      </c>
      <c r="XCM5">
        <v>392891.55018399999</v>
      </c>
      <c r="XCN5">
        <v>392891.55018399999</v>
      </c>
      <c r="XCO5">
        <v>392891.55018399999</v>
      </c>
      <c r="XCP5">
        <v>392891.55018399999</v>
      </c>
      <c r="XCQ5">
        <v>392891.55018399999</v>
      </c>
      <c r="XCR5">
        <v>392891.55018399999</v>
      </c>
      <c r="XCS5">
        <v>392891.55018399999</v>
      </c>
      <c r="XCT5">
        <v>392891.55018399999</v>
      </c>
      <c r="XCU5">
        <v>392891.55018399999</v>
      </c>
      <c r="XCV5">
        <v>392891.55018399999</v>
      </c>
      <c r="XCW5">
        <v>392891.55018399999</v>
      </c>
      <c r="XCX5">
        <v>-109952.197503</v>
      </c>
      <c r="XCY5">
        <v>-109952.197503</v>
      </c>
      <c r="XCZ5">
        <v>-109952.197503</v>
      </c>
      <c r="XDA5">
        <v>-109952.197503</v>
      </c>
      <c r="XDB5">
        <v>-109952.197503</v>
      </c>
      <c r="XDC5">
        <v>-109952.197503</v>
      </c>
      <c r="XDD5">
        <v>-109952.197503</v>
      </c>
      <c r="XDE5">
        <v>-109952.197503</v>
      </c>
      <c r="XDF5">
        <v>-109952.197503</v>
      </c>
      <c r="XDG5">
        <v>-109952.197503</v>
      </c>
      <c r="XDH5">
        <v>-109952.197503</v>
      </c>
      <c r="XDI5">
        <v>-87175.899640999996</v>
      </c>
      <c r="XDJ5">
        <v>-87175.899640999996</v>
      </c>
      <c r="XDK5">
        <v>-87175.899640999996</v>
      </c>
      <c r="XDL5">
        <v>-87175.899640999996</v>
      </c>
      <c r="XDM5">
        <v>-87175.899640999996</v>
      </c>
      <c r="XDN5">
        <v>-87175.899640999996</v>
      </c>
      <c r="XDO5">
        <v>-87175.899640999996</v>
      </c>
      <c r="XDP5">
        <v>-87175.899640999996</v>
      </c>
      <c r="XDQ5">
        <v>-87175.899640999996</v>
      </c>
      <c r="XDR5">
        <v>-87175.899640999996</v>
      </c>
      <c r="XDS5">
        <v>-87175.899640999996</v>
      </c>
      <c r="XDT5">
        <v>-109952.197503</v>
      </c>
      <c r="XDU5">
        <v>-109952.197503</v>
      </c>
      <c r="XDV5">
        <v>-109952.197503</v>
      </c>
      <c r="XDW5">
        <v>-109952.197503</v>
      </c>
      <c r="XDX5">
        <v>-109952.197503</v>
      </c>
      <c r="XDY5">
        <v>-109952.197503</v>
      </c>
      <c r="XDZ5">
        <v>-109952.197503</v>
      </c>
      <c r="XEA5">
        <v>-109952.197503</v>
      </c>
      <c r="XEB5">
        <v>-109952.197503</v>
      </c>
      <c r="XEC5">
        <v>-109952.197503</v>
      </c>
      <c r="XED5">
        <v>-109952.197503</v>
      </c>
      <c r="XEE5">
        <v>-87175.899640999996</v>
      </c>
      <c r="XEF5">
        <v>-87175.899640999996</v>
      </c>
      <c r="XEG5">
        <v>-87175.899640999996</v>
      </c>
      <c r="XEH5">
        <v>-87175.899640999996</v>
      </c>
      <c r="XEI5">
        <v>-87175.899640999996</v>
      </c>
      <c r="XEJ5">
        <v>-87175.899640999996</v>
      </c>
      <c r="XEK5">
        <v>-87175.899640999996</v>
      </c>
      <c r="XEL5">
        <v>-87175.899640999996</v>
      </c>
      <c r="XEM5">
        <v>-87175.899640999996</v>
      </c>
      <c r="XEN5">
        <v>-87175.899640999996</v>
      </c>
      <c r="XEO5">
        <v>-87175.899640999996</v>
      </c>
      <c r="XEP5">
        <v>-9225.69884809</v>
      </c>
      <c r="XEQ5">
        <v>-9225.69884809</v>
      </c>
      <c r="XER5">
        <v>-9225.69884809</v>
      </c>
      <c r="XES5">
        <v>-9225.69884809</v>
      </c>
      <c r="XET5">
        <v>-9225.69884809</v>
      </c>
      <c r="XEU5">
        <v>-9225.69884809</v>
      </c>
      <c r="XEV5">
        <v>-9225.69884809</v>
      </c>
      <c r="XEW5">
        <v>-9225.69884809</v>
      </c>
      <c r="XEX5">
        <v>-9225.69884809</v>
      </c>
      <c r="XEY5">
        <v>-9225.69884809</v>
      </c>
      <c r="XEZ5">
        <v>-9225.69884809</v>
      </c>
      <c r="XFA5">
        <v>35964.937677900001</v>
      </c>
      <c r="XFB5">
        <v>35964.937677900001</v>
      </c>
      <c r="XFC5">
        <v>35964.937677900001</v>
      </c>
      <c r="XFD5">
        <v>35964.937677900001</v>
      </c>
    </row>
    <row r="6" spans="1:16384" x14ac:dyDescent="0.2">
      <c r="A6">
        <v>2019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178575639.31600001</v>
      </c>
      <c r="CM6">
        <v>178575639.31600001</v>
      </c>
      <c r="CN6">
        <v>178575639.31600001</v>
      </c>
      <c r="CO6">
        <v>178575639.31600001</v>
      </c>
      <c r="CP6">
        <v>178575639.31600001</v>
      </c>
      <c r="CQ6">
        <v>178575639.31600001</v>
      </c>
      <c r="CR6">
        <v>178575639.31600001</v>
      </c>
      <c r="CS6">
        <v>178575639.31600001</v>
      </c>
      <c r="CT6">
        <v>178575639.31600001</v>
      </c>
      <c r="CU6">
        <v>178575639.31600001</v>
      </c>
      <c r="CV6">
        <v>178575639.31600001</v>
      </c>
      <c r="CW6">
        <v>178575639.31600001</v>
      </c>
      <c r="CX6">
        <v>178575639.31600001</v>
      </c>
      <c r="CY6">
        <v>178575639.31600001</v>
      </c>
      <c r="CZ6">
        <v>178575639.31600001</v>
      </c>
      <c r="DA6">
        <v>178575639.31600001</v>
      </c>
      <c r="DB6">
        <v>178575639.31600001</v>
      </c>
      <c r="DC6">
        <v>178575639.31600001</v>
      </c>
      <c r="DD6">
        <v>178575639.31600001</v>
      </c>
      <c r="DE6">
        <v>178575639.31600001</v>
      </c>
      <c r="DF6">
        <v>178575639.31600001</v>
      </c>
      <c r="DG6">
        <v>178575639.31600001</v>
      </c>
      <c r="DH6">
        <v>173769322.09200001</v>
      </c>
      <c r="DI6">
        <v>173769322.09200001</v>
      </c>
      <c r="DJ6">
        <v>173769322.09200001</v>
      </c>
      <c r="DK6">
        <v>173769322.09200001</v>
      </c>
      <c r="DL6">
        <v>173769322.09200001</v>
      </c>
      <c r="DM6">
        <v>173769322.09200001</v>
      </c>
      <c r="DN6">
        <v>173769322.09200001</v>
      </c>
      <c r="DO6">
        <v>173769322.09200001</v>
      </c>
      <c r="DP6">
        <v>173769322.09200001</v>
      </c>
      <c r="DQ6">
        <v>173769322.09200001</v>
      </c>
      <c r="DR6">
        <v>173769322.09200001</v>
      </c>
      <c r="DS6">
        <v>173724994.54499999</v>
      </c>
      <c r="DT6">
        <v>173724994.54499999</v>
      </c>
      <c r="DU6">
        <v>173724994.54499999</v>
      </c>
      <c r="DV6">
        <v>173724994.54499999</v>
      </c>
      <c r="DW6">
        <v>173724994.54499999</v>
      </c>
      <c r="DX6">
        <v>173724994.54499999</v>
      </c>
      <c r="DY6">
        <v>173724994.54499999</v>
      </c>
      <c r="DZ6">
        <v>173724994.54499999</v>
      </c>
      <c r="EA6">
        <v>173724994.54499999</v>
      </c>
      <c r="EB6">
        <v>173724994.54499999</v>
      </c>
      <c r="EC6">
        <v>173724994.54499999</v>
      </c>
      <c r="ED6">
        <v>35054208.665799998</v>
      </c>
      <c r="EE6">
        <v>35054208.665799998</v>
      </c>
      <c r="EF6">
        <v>35054208.665799998</v>
      </c>
      <c r="EG6">
        <v>35054208.665799998</v>
      </c>
      <c r="EH6">
        <v>35054208.665799998</v>
      </c>
      <c r="EI6">
        <v>35054208.665799998</v>
      </c>
      <c r="EJ6">
        <v>35054208.665799998</v>
      </c>
      <c r="EK6">
        <v>35054208.665799998</v>
      </c>
      <c r="EL6">
        <v>35054208.665799998</v>
      </c>
      <c r="EM6">
        <v>35054208.665799998</v>
      </c>
      <c r="EN6">
        <v>35054208.665799998</v>
      </c>
      <c r="EO6">
        <v>35054208.665799998</v>
      </c>
      <c r="EP6">
        <v>35054208.665799998</v>
      </c>
      <c r="EQ6">
        <v>35054208.665799998</v>
      </c>
      <c r="ER6">
        <v>35054208.665799998</v>
      </c>
      <c r="ES6">
        <v>35054208.665799998</v>
      </c>
      <c r="ET6">
        <v>35054208.665799998</v>
      </c>
      <c r="EU6">
        <v>35054208.665799998</v>
      </c>
      <c r="EV6">
        <v>35054208.665799998</v>
      </c>
      <c r="EW6">
        <v>35054208.665799998</v>
      </c>
      <c r="EX6">
        <v>35054208.665799998</v>
      </c>
      <c r="EY6">
        <v>35054208.665799998</v>
      </c>
      <c r="EZ6">
        <v>30292433.850200001</v>
      </c>
      <c r="FA6">
        <v>30292433.850200001</v>
      </c>
      <c r="FB6">
        <v>30292433.850200001</v>
      </c>
      <c r="FC6">
        <v>30292433.850200001</v>
      </c>
      <c r="FD6">
        <v>30292433.850200001</v>
      </c>
      <c r="FE6">
        <v>30292433.850200001</v>
      </c>
      <c r="FF6">
        <v>30292433.850200001</v>
      </c>
      <c r="FG6">
        <v>30292433.850200001</v>
      </c>
      <c r="FH6">
        <v>30292433.850200001</v>
      </c>
      <c r="FI6">
        <v>30292433.850200001</v>
      </c>
      <c r="FJ6">
        <v>30292433.850200001</v>
      </c>
      <c r="FK6">
        <v>30292433.851599999</v>
      </c>
      <c r="FL6">
        <v>30292433.851599999</v>
      </c>
      <c r="FM6">
        <v>30292433.851599999</v>
      </c>
      <c r="FN6">
        <v>30292433.851599999</v>
      </c>
      <c r="FO6">
        <v>30292433.851599999</v>
      </c>
      <c r="FP6">
        <v>30292433.851599999</v>
      </c>
      <c r="FQ6">
        <v>30292433.851599999</v>
      </c>
      <c r="FR6">
        <v>30292433.851599999</v>
      </c>
      <c r="FS6">
        <v>30292433.851599999</v>
      </c>
      <c r="FT6">
        <v>30292433.851599999</v>
      </c>
      <c r="FU6">
        <v>30292433.851599999</v>
      </c>
      <c r="FV6">
        <v>38107822.635799997</v>
      </c>
      <c r="FW6">
        <v>38107822.635799997</v>
      </c>
      <c r="FX6">
        <v>38107822.635799997</v>
      </c>
      <c r="FY6">
        <v>38107822.635799997</v>
      </c>
      <c r="FZ6">
        <v>38107822.635799997</v>
      </c>
      <c r="GA6">
        <v>38107822.635799997</v>
      </c>
      <c r="GB6">
        <v>38107822.635799997</v>
      </c>
      <c r="GC6">
        <v>38107822.635799997</v>
      </c>
      <c r="GD6">
        <v>38107822.635799997</v>
      </c>
      <c r="GE6">
        <v>38107822.635799997</v>
      </c>
      <c r="GF6">
        <v>38107822.635799997</v>
      </c>
      <c r="GG6">
        <v>38107822.635799997</v>
      </c>
      <c r="GH6">
        <v>38107822.635799997</v>
      </c>
      <c r="GI6">
        <v>38107822.635799997</v>
      </c>
      <c r="GJ6">
        <v>38107822.635799997</v>
      </c>
      <c r="GK6">
        <v>38107822.635799997</v>
      </c>
      <c r="GL6">
        <v>38107822.635799997</v>
      </c>
      <c r="GM6">
        <v>38107822.635799997</v>
      </c>
      <c r="GN6">
        <v>38107822.635799997</v>
      </c>
      <c r="GO6">
        <v>38107822.635799997</v>
      </c>
      <c r="GP6">
        <v>38107822.635799997</v>
      </c>
      <c r="GQ6">
        <v>38107822.635799997</v>
      </c>
      <c r="GR6">
        <v>27127696.3233</v>
      </c>
      <c r="GS6">
        <v>27127696.3233</v>
      </c>
      <c r="GT6">
        <v>27127696.3233</v>
      </c>
      <c r="GU6">
        <v>27127696.3233</v>
      </c>
      <c r="GV6">
        <v>27127696.3233</v>
      </c>
      <c r="GW6">
        <v>27127696.3233</v>
      </c>
      <c r="GX6">
        <v>27127696.3233</v>
      </c>
      <c r="GY6">
        <v>27127696.3233</v>
      </c>
      <c r="GZ6">
        <v>27127696.3233</v>
      </c>
      <c r="HA6">
        <v>27127696.3233</v>
      </c>
      <c r="HB6">
        <v>27127696.3233</v>
      </c>
      <c r="HC6">
        <v>27127696.3598</v>
      </c>
      <c r="HD6">
        <v>27127696.3598</v>
      </c>
      <c r="HE6">
        <v>27127696.3598</v>
      </c>
      <c r="HF6">
        <v>27127696.3598</v>
      </c>
      <c r="HG6">
        <v>27127696.3598</v>
      </c>
      <c r="HH6">
        <v>27127696.3598</v>
      </c>
      <c r="HI6">
        <v>27127696.3598</v>
      </c>
      <c r="HJ6">
        <v>27127696.3598</v>
      </c>
      <c r="HK6">
        <v>27127696.3598</v>
      </c>
      <c r="HL6">
        <v>27127696.3598</v>
      </c>
      <c r="HM6">
        <v>27127696.3598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61627137.213200003</v>
      </c>
      <c r="MQ6">
        <v>61627137.213200003</v>
      </c>
      <c r="MR6">
        <v>61627137.213200003</v>
      </c>
      <c r="MS6">
        <v>61627137.213200003</v>
      </c>
      <c r="MT6">
        <v>61627137.213200003</v>
      </c>
      <c r="MU6">
        <v>61627137.213200003</v>
      </c>
      <c r="MV6">
        <v>61627137.213200003</v>
      </c>
      <c r="MW6">
        <v>61627137.213200003</v>
      </c>
      <c r="MX6">
        <v>61627137.213200003</v>
      </c>
      <c r="MY6">
        <v>61627137.213200003</v>
      </c>
      <c r="MZ6">
        <v>61627137.213200003</v>
      </c>
      <c r="NA6">
        <v>61627137.213200003</v>
      </c>
      <c r="NB6">
        <v>61627137.213200003</v>
      </c>
      <c r="NC6">
        <v>61627137.213200003</v>
      </c>
      <c r="ND6">
        <v>61627137.213200003</v>
      </c>
      <c r="NE6">
        <v>61627137.213200003</v>
      </c>
      <c r="NF6">
        <v>61627137.213200003</v>
      </c>
      <c r="NG6">
        <v>61627137.213200003</v>
      </c>
      <c r="NH6">
        <v>61627137.213200003</v>
      </c>
      <c r="NI6">
        <v>61627137.213200003</v>
      </c>
      <c r="NJ6">
        <v>61627137.213200003</v>
      </c>
      <c r="NK6">
        <v>61627137.213200003</v>
      </c>
      <c r="NL6">
        <v>58019208.590000004</v>
      </c>
      <c r="NM6">
        <v>58019208.590000004</v>
      </c>
      <c r="NN6">
        <v>58019208.590000004</v>
      </c>
      <c r="NO6">
        <v>58019208.590000004</v>
      </c>
      <c r="NP6">
        <v>58019208.590000004</v>
      </c>
      <c r="NQ6">
        <v>58019208.590000004</v>
      </c>
      <c r="NR6">
        <v>58019208.590000004</v>
      </c>
      <c r="NS6">
        <v>58019208.590000004</v>
      </c>
      <c r="NT6">
        <v>58019208.590000004</v>
      </c>
      <c r="NU6">
        <v>58019208.590000004</v>
      </c>
      <c r="NV6">
        <v>58019208.590000004</v>
      </c>
      <c r="NW6">
        <v>58019208.670699999</v>
      </c>
      <c r="NX6">
        <v>58019208.670699999</v>
      </c>
      <c r="NY6">
        <v>58019208.670699999</v>
      </c>
      <c r="NZ6">
        <v>58019208.670699999</v>
      </c>
      <c r="OA6">
        <v>58019208.670699999</v>
      </c>
      <c r="OB6">
        <v>58019208.670699999</v>
      </c>
      <c r="OC6">
        <v>58019208.670699999</v>
      </c>
      <c r="OD6">
        <v>58019208.670699999</v>
      </c>
      <c r="OE6">
        <v>58019208.670699999</v>
      </c>
      <c r="OF6">
        <v>58019208.670699999</v>
      </c>
      <c r="OG6">
        <v>58019208.670699999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-3136.06082096</v>
      </c>
      <c r="RS6">
        <v>-3136.06082096</v>
      </c>
      <c r="RT6">
        <v>-3136.06082096</v>
      </c>
      <c r="RU6">
        <v>-3136.06082096</v>
      </c>
      <c r="RV6">
        <v>-3136.06082096</v>
      </c>
      <c r="RW6">
        <v>-3136.06082096</v>
      </c>
      <c r="RX6">
        <v>-3136.06082096</v>
      </c>
      <c r="RY6">
        <v>-3136.06082096</v>
      </c>
      <c r="RZ6">
        <v>-3136.06082096</v>
      </c>
      <c r="SA6">
        <v>-3136.06082096</v>
      </c>
      <c r="SB6">
        <v>-3136.06082096</v>
      </c>
      <c r="SC6">
        <v>-3136.06082096</v>
      </c>
      <c r="SD6">
        <v>-3136.06082096</v>
      </c>
      <c r="SE6">
        <v>-3136.06082096</v>
      </c>
      <c r="SF6">
        <v>-3136.06082096</v>
      </c>
      <c r="SG6">
        <v>-3136.06082096</v>
      </c>
      <c r="SH6">
        <v>-3136.06082096</v>
      </c>
      <c r="SI6">
        <v>-3136.06082096</v>
      </c>
      <c r="SJ6">
        <v>-3136.06082096</v>
      </c>
      <c r="SK6">
        <v>-3136.06082096</v>
      </c>
      <c r="SL6">
        <v>-3136.06082096</v>
      </c>
      <c r="SM6">
        <v>-3136.06082096</v>
      </c>
      <c r="SN6">
        <v>-3136.06082096</v>
      </c>
      <c r="SO6">
        <v>-3136.06082096</v>
      </c>
      <c r="SP6">
        <v>-3136.06082096</v>
      </c>
      <c r="SQ6">
        <v>-3136.06082096</v>
      </c>
      <c r="SR6">
        <v>-3136.06082096</v>
      </c>
      <c r="SS6">
        <v>-3136.06082096</v>
      </c>
      <c r="ST6">
        <v>-3136.06082096</v>
      </c>
      <c r="SU6">
        <v>-3136.06082096</v>
      </c>
      <c r="SV6">
        <v>-3136.06082096</v>
      </c>
      <c r="SW6">
        <v>-3136.06082096</v>
      </c>
      <c r="SX6">
        <v>-3136.06082096</v>
      </c>
      <c r="SY6">
        <v>-3136.06082096</v>
      </c>
      <c r="SZ6">
        <v>-3136.06082096</v>
      </c>
      <c r="TA6">
        <v>-3136.06082096</v>
      </c>
      <c r="TB6">
        <v>-3136.06082096</v>
      </c>
      <c r="TC6">
        <v>-3136.06082096</v>
      </c>
      <c r="TD6">
        <v>-3136.06082096</v>
      </c>
      <c r="TE6">
        <v>-3136.06082096</v>
      </c>
      <c r="TF6">
        <v>-3136.06082096</v>
      </c>
      <c r="TG6">
        <v>-3136.06082096</v>
      </c>
      <c r="TH6">
        <v>-3136.06082096</v>
      </c>
      <c r="TI6">
        <v>-3136.06082096</v>
      </c>
      <c r="TJ6">
        <v>-5569.6290072499996</v>
      </c>
      <c r="TK6">
        <v>-5569.6290072499996</v>
      </c>
      <c r="TL6">
        <v>-5569.6290072499996</v>
      </c>
      <c r="TM6">
        <v>-5569.6290072499996</v>
      </c>
      <c r="TN6">
        <v>-5569.6290072499996</v>
      </c>
      <c r="TO6">
        <v>-5569.6290072499996</v>
      </c>
      <c r="TP6">
        <v>-5569.6290072499996</v>
      </c>
      <c r="TQ6">
        <v>-5569.6290072499996</v>
      </c>
      <c r="TR6">
        <v>-5569.6290072499996</v>
      </c>
      <c r="TS6">
        <v>-5569.6290072499996</v>
      </c>
      <c r="TT6">
        <v>-5569.6290072499996</v>
      </c>
      <c r="TU6">
        <v>-5569.6290072499996</v>
      </c>
      <c r="TV6">
        <v>-5569.6290072499996</v>
      </c>
      <c r="TW6">
        <v>-5569.6290072499996</v>
      </c>
      <c r="TX6">
        <v>-5569.6290072499996</v>
      </c>
      <c r="TY6">
        <v>-5569.6290072499996</v>
      </c>
      <c r="TZ6">
        <v>-5569.6290072499996</v>
      </c>
      <c r="UA6">
        <v>-5569.6290072499996</v>
      </c>
      <c r="UB6">
        <v>-5569.6290072499996</v>
      </c>
      <c r="UC6">
        <v>-5569.6290072499996</v>
      </c>
      <c r="UD6">
        <v>-5569.6290072499996</v>
      </c>
      <c r="UE6">
        <v>-5569.6290072499996</v>
      </c>
      <c r="UF6">
        <v>-5569.6290072499996</v>
      </c>
      <c r="UG6">
        <v>-5569.6290072499996</v>
      </c>
      <c r="UH6">
        <v>-5569.6290072499996</v>
      </c>
      <c r="UI6">
        <v>-5569.6290072499996</v>
      </c>
      <c r="UJ6">
        <v>-5569.6290072499996</v>
      </c>
      <c r="UK6">
        <v>-5569.6290072499996</v>
      </c>
      <c r="UL6">
        <v>-5569.6290072499996</v>
      </c>
      <c r="UM6">
        <v>-5569.6290072499996</v>
      </c>
      <c r="UN6">
        <v>-5569.6290072499996</v>
      </c>
      <c r="UO6">
        <v>-5569.6290072499996</v>
      </c>
      <c r="UP6">
        <v>-5569.6290072499996</v>
      </c>
      <c r="UQ6">
        <v>-5569.6290072499996</v>
      </c>
      <c r="UR6">
        <v>-5569.6290072499996</v>
      </c>
      <c r="US6">
        <v>-5569.6290072499996</v>
      </c>
      <c r="UT6">
        <v>-5569.6290072499996</v>
      </c>
      <c r="UU6">
        <v>-5569.6290072499996</v>
      </c>
      <c r="UV6">
        <v>-5569.6290072499996</v>
      </c>
      <c r="UW6">
        <v>-5569.6290072499996</v>
      </c>
      <c r="UX6">
        <v>-5569.6290072499996</v>
      </c>
      <c r="UY6">
        <v>-5569.6290072499996</v>
      </c>
      <c r="UZ6">
        <v>-5569.6290072499996</v>
      </c>
      <c r="VA6">
        <v>-5569.6290072499996</v>
      </c>
      <c r="VB6">
        <v>-10436.765379799999</v>
      </c>
      <c r="VC6">
        <v>-10436.765379799999</v>
      </c>
      <c r="VD6">
        <v>-10436.765379799999</v>
      </c>
      <c r="VE6">
        <v>-10436.765379799999</v>
      </c>
      <c r="VF6">
        <v>-10436.765379799999</v>
      </c>
      <c r="VG6">
        <v>-10436.765379799999</v>
      </c>
      <c r="VH6">
        <v>-10436.765379799999</v>
      </c>
      <c r="VI6">
        <v>-10436.765379799999</v>
      </c>
      <c r="VJ6">
        <v>-10436.765379799999</v>
      </c>
      <c r="VK6">
        <v>-10436.765379799999</v>
      </c>
      <c r="VL6">
        <v>-10436.765379799999</v>
      </c>
      <c r="VM6">
        <v>-10436.765379799999</v>
      </c>
      <c r="VN6">
        <v>-10436.765379799999</v>
      </c>
      <c r="VO6">
        <v>-10436.765379799999</v>
      </c>
      <c r="VP6">
        <v>-10436.765379799999</v>
      </c>
      <c r="VQ6">
        <v>-10436.765379799999</v>
      </c>
      <c r="VR6">
        <v>-10436.765379799999</v>
      </c>
      <c r="VS6">
        <v>-10436.765379799999</v>
      </c>
      <c r="VT6">
        <v>-10436.765379799999</v>
      </c>
      <c r="VU6">
        <v>-10436.765379799999</v>
      </c>
      <c r="VV6">
        <v>-10436.765379799999</v>
      </c>
      <c r="VW6">
        <v>-10436.765379799999</v>
      </c>
      <c r="VX6">
        <v>-10436.765379799999</v>
      </c>
      <c r="VY6">
        <v>-10436.765379799999</v>
      </c>
      <c r="VZ6">
        <v>-10436.765379799999</v>
      </c>
      <c r="WA6">
        <v>-10436.765379799999</v>
      </c>
      <c r="WB6">
        <v>-10436.765379799999</v>
      </c>
      <c r="WC6">
        <v>-10436.765379799999</v>
      </c>
      <c r="WD6">
        <v>-10436.765379799999</v>
      </c>
      <c r="WE6">
        <v>-10436.765379799999</v>
      </c>
      <c r="WF6">
        <v>-10436.765379799999</v>
      </c>
      <c r="WG6">
        <v>-10436.765379799999</v>
      </c>
      <c r="WH6">
        <v>-10436.765379799999</v>
      </c>
      <c r="WI6">
        <v>-10436.765379799999</v>
      </c>
      <c r="WJ6">
        <v>-10436.765379799999</v>
      </c>
      <c r="WK6">
        <v>-10436.765379799999</v>
      </c>
      <c r="WL6">
        <v>-10436.765379799999</v>
      </c>
      <c r="WM6">
        <v>-10436.765379799999</v>
      </c>
      <c r="WN6">
        <v>-10436.765379799999</v>
      </c>
      <c r="WO6">
        <v>-10436.765379799999</v>
      </c>
      <c r="WP6">
        <v>-10436.765379799999</v>
      </c>
      <c r="WQ6">
        <v>-10436.765379799999</v>
      </c>
      <c r="WR6">
        <v>-10436.765379799999</v>
      </c>
      <c r="WS6">
        <v>-10436.765379799999</v>
      </c>
      <c r="WT6">
        <v>-240552.864141</v>
      </c>
      <c r="WU6">
        <v>-240552.864141</v>
      </c>
      <c r="WV6">
        <v>-240552.864141</v>
      </c>
      <c r="WW6">
        <v>-240552.864141</v>
      </c>
      <c r="WX6">
        <v>-240552.864141</v>
      </c>
      <c r="WY6">
        <v>-240552.864141</v>
      </c>
      <c r="WZ6">
        <v>-240552.864141</v>
      </c>
      <c r="XA6">
        <v>-240552.864141</v>
      </c>
      <c r="XB6">
        <v>-240552.864141</v>
      </c>
      <c r="XC6">
        <v>-240552.864141</v>
      </c>
      <c r="XD6">
        <v>-240552.864141</v>
      </c>
      <c r="XE6">
        <v>-240552.864141</v>
      </c>
      <c r="XF6">
        <v>-240552.864141</v>
      </c>
      <c r="XG6">
        <v>-240552.864141</v>
      </c>
      <c r="XH6">
        <v>-240552.864141</v>
      </c>
      <c r="XI6">
        <v>-240552.864141</v>
      </c>
      <c r="XJ6">
        <v>-240552.864141</v>
      </c>
      <c r="XK6">
        <v>-240552.864141</v>
      </c>
      <c r="XL6">
        <v>-240552.864141</v>
      </c>
      <c r="XM6">
        <v>-240552.864141</v>
      </c>
      <c r="XN6">
        <v>-240552.864141</v>
      </c>
      <c r="XO6">
        <v>-240552.864141</v>
      </c>
      <c r="XP6">
        <v>-240552.864141</v>
      </c>
      <c r="XQ6">
        <v>-240552.864141</v>
      </c>
      <c r="XR6">
        <v>-240552.864141</v>
      </c>
      <c r="XS6">
        <v>-240552.864141</v>
      </c>
      <c r="XT6">
        <v>-240552.864141</v>
      </c>
      <c r="XU6">
        <v>-240552.864141</v>
      </c>
      <c r="XV6">
        <v>-240552.864141</v>
      </c>
      <c r="XW6">
        <v>-240552.864141</v>
      </c>
      <c r="XX6">
        <v>-240552.864141</v>
      </c>
      <c r="XY6">
        <v>-240552.864141</v>
      </c>
      <c r="XZ6">
        <v>-240552.864141</v>
      </c>
      <c r="YA6">
        <v>-240552.864141</v>
      </c>
      <c r="YB6">
        <v>-240552.864141</v>
      </c>
      <c r="YC6">
        <v>-240552.864141</v>
      </c>
      <c r="YD6">
        <v>-240552.864141</v>
      </c>
      <c r="YE6">
        <v>-240552.864141</v>
      </c>
      <c r="YF6">
        <v>-240552.864141</v>
      </c>
      <c r="YG6">
        <v>-240552.864141</v>
      </c>
      <c r="YH6">
        <v>-240552.864141</v>
      </c>
      <c r="YI6">
        <v>-240552.864141</v>
      </c>
      <c r="YJ6">
        <v>-240552.864141</v>
      </c>
      <c r="YK6">
        <v>-240552.864141</v>
      </c>
      <c r="YL6">
        <v>-366867.49143400003</v>
      </c>
      <c r="YM6">
        <v>-366867.49143400003</v>
      </c>
      <c r="YN6">
        <v>-366867.49143400003</v>
      </c>
      <c r="YO6">
        <v>-366867.49143400003</v>
      </c>
      <c r="YP6">
        <v>-366867.49143400003</v>
      </c>
      <c r="YQ6">
        <v>-366867.49143400003</v>
      </c>
      <c r="YR6">
        <v>-366867.49143400003</v>
      </c>
      <c r="YS6">
        <v>-366867.49143400003</v>
      </c>
      <c r="YT6">
        <v>-366867.49143400003</v>
      </c>
      <c r="YU6">
        <v>-366867.49143400003</v>
      </c>
      <c r="YV6">
        <v>-366867.49143400003</v>
      </c>
      <c r="YW6">
        <v>-366867.49143400003</v>
      </c>
      <c r="YX6">
        <v>-366867.49143400003</v>
      </c>
      <c r="YY6">
        <v>-366867.49143400003</v>
      </c>
      <c r="YZ6">
        <v>-366867.49143400003</v>
      </c>
      <c r="ZA6">
        <v>-366867.49143400003</v>
      </c>
      <c r="ZB6">
        <v>-366867.49143400003</v>
      </c>
      <c r="ZC6">
        <v>-366867.49143400003</v>
      </c>
      <c r="ZD6">
        <v>-366867.49143400003</v>
      </c>
      <c r="ZE6">
        <v>-366867.49143400003</v>
      </c>
      <c r="ZF6">
        <v>-366867.49143400003</v>
      </c>
      <c r="ZG6">
        <v>-366867.49143400003</v>
      </c>
      <c r="ZH6">
        <v>-366867.49143400003</v>
      </c>
      <c r="ZI6">
        <v>-366867.49143400003</v>
      </c>
      <c r="ZJ6">
        <v>-366867.49143400003</v>
      </c>
      <c r="ZK6">
        <v>-366867.49143400003</v>
      </c>
      <c r="ZL6">
        <v>-366867.49143400003</v>
      </c>
      <c r="ZM6">
        <v>-366867.49143400003</v>
      </c>
      <c r="ZN6">
        <v>-366867.49143400003</v>
      </c>
      <c r="ZO6">
        <v>-366867.49143400003</v>
      </c>
      <c r="ZP6">
        <v>-366867.49143400003</v>
      </c>
      <c r="ZQ6">
        <v>-366867.49143400003</v>
      </c>
      <c r="ZR6">
        <v>-366867.49143400003</v>
      </c>
      <c r="ZS6">
        <v>-366867.49143400003</v>
      </c>
      <c r="ZT6">
        <v>-366867.49143400003</v>
      </c>
      <c r="ZU6">
        <v>-366867.49143400003</v>
      </c>
      <c r="ZV6">
        <v>-366867.49143400003</v>
      </c>
      <c r="ZW6">
        <v>-366867.49143400003</v>
      </c>
      <c r="ZX6">
        <v>-366867.49143400003</v>
      </c>
      <c r="ZY6">
        <v>-366867.49143400003</v>
      </c>
      <c r="ZZ6">
        <v>-366867.49143400003</v>
      </c>
      <c r="AAA6">
        <v>-366867.49143400003</v>
      </c>
      <c r="AAB6">
        <v>-366867.49143400003</v>
      </c>
      <c r="AAC6">
        <v>-366867.49143400003</v>
      </c>
      <c r="AAD6">
        <v>-561584.18476800004</v>
      </c>
      <c r="AAE6">
        <v>-561584.18476800004</v>
      </c>
      <c r="AAF6">
        <v>-561584.18476800004</v>
      </c>
      <c r="AAG6">
        <v>-561584.18476800004</v>
      </c>
      <c r="AAH6">
        <v>-561584.18476800004</v>
      </c>
      <c r="AAI6">
        <v>-561584.18476800004</v>
      </c>
      <c r="AAJ6">
        <v>-561584.18476800004</v>
      </c>
      <c r="AAK6">
        <v>-561584.18476800004</v>
      </c>
      <c r="AAL6">
        <v>-561584.18476800004</v>
      </c>
      <c r="AAM6">
        <v>-561584.18476800004</v>
      </c>
      <c r="AAN6">
        <v>-561584.18476800004</v>
      </c>
      <c r="AAO6">
        <v>-561584.18476800004</v>
      </c>
      <c r="AAP6">
        <v>-561584.18476800004</v>
      </c>
      <c r="AAQ6">
        <v>-561584.18476800004</v>
      </c>
      <c r="AAR6">
        <v>-561584.18476800004</v>
      </c>
      <c r="AAS6">
        <v>-561584.18476800004</v>
      </c>
      <c r="AAT6">
        <v>-561584.18476800004</v>
      </c>
      <c r="AAU6">
        <v>-561584.18476800004</v>
      </c>
      <c r="AAV6">
        <v>-561584.18476800004</v>
      </c>
      <c r="AAW6">
        <v>-561584.18476800004</v>
      </c>
      <c r="AAX6">
        <v>-561584.18476800004</v>
      </c>
      <c r="AAY6">
        <v>-561584.18476800004</v>
      </c>
      <c r="AAZ6">
        <v>-561584.18476800004</v>
      </c>
      <c r="ABA6">
        <v>-561584.18476800004</v>
      </c>
      <c r="ABB6">
        <v>-561584.18476800004</v>
      </c>
      <c r="ABC6">
        <v>-561584.18476800004</v>
      </c>
      <c r="ABD6">
        <v>-561584.18476800004</v>
      </c>
      <c r="ABE6">
        <v>-561584.18476800004</v>
      </c>
      <c r="ABF6">
        <v>-561584.18476800004</v>
      </c>
      <c r="ABG6">
        <v>-561584.18476800004</v>
      </c>
      <c r="ABH6">
        <v>-561584.18476800004</v>
      </c>
      <c r="ABI6">
        <v>-561584.18476800004</v>
      </c>
      <c r="ABJ6">
        <v>-561584.18476800004</v>
      </c>
      <c r="ABK6">
        <v>-561584.18476800004</v>
      </c>
      <c r="ABL6">
        <v>-561584.18476800004</v>
      </c>
      <c r="ABM6">
        <v>-561584.18476800004</v>
      </c>
      <c r="ABN6">
        <v>-561584.18476800004</v>
      </c>
      <c r="ABO6">
        <v>-561584.18476800004</v>
      </c>
      <c r="ABP6">
        <v>-561584.18476800004</v>
      </c>
      <c r="ABQ6">
        <v>-561584.18476800004</v>
      </c>
      <c r="ABR6">
        <v>-561584.18476800004</v>
      </c>
      <c r="ABS6">
        <v>-561584.18476800004</v>
      </c>
      <c r="ABT6">
        <v>-561584.18476800004</v>
      </c>
      <c r="ABU6">
        <v>-561584.18476800004</v>
      </c>
      <c r="ABV6">
        <v>104996.469167</v>
      </c>
      <c r="ABW6">
        <v>104996.469167</v>
      </c>
      <c r="ABX6">
        <v>104996.469167</v>
      </c>
      <c r="ABY6">
        <v>104996.469167</v>
      </c>
      <c r="ABZ6">
        <v>104996.469167</v>
      </c>
      <c r="ACA6">
        <v>104996.469167</v>
      </c>
      <c r="ACB6">
        <v>104996.469167</v>
      </c>
      <c r="ACC6">
        <v>104996.469167</v>
      </c>
      <c r="ACD6">
        <v>104996.469167</v>
      </c>
      <c r="ACE6">
        <v>104996.469167</v>
      </c>
      <c r="ACF6">
        <v>104996.469167</v>
      </c>
      <c r="ACG6">
        <v>104933.009827</v>
      </c>
      <c r="ACH6">
        <v>104933.009827</v>
      </c>
      <c r="ACI6">
        <v>104933.009827</v>
      </c>
      <c r="ACJ6">
        <v>104933.009827</v>
      </c>
      <c r="ACK6">
        <v>104933.009827</v>
      </c>
      <c r="ACL6">
        <v>104933.009827</v>
      </c>
      <c r="ACM6">
        <v>104933.009827</v>
      </c>
      <c r="ACN6">
        <v>104933.009827</v>
      </c>
      <c r="ACO6">
        <v>104933.009827</v>
      </c>
      <c r="ACP6">
        <v>104933.009827</v>
      </c>
      <c r="ACQ6">
        <v>104933.009827</v>
      </c>
      <c r="ACR6">
        <v>104996.469167</v>
      </c>
      <c r="ACS6">
        <v>104996.469167</v>
      </c>
      <c r="ACT6">
        <v>104996.469167</v>
      </c>
      <c r="ACU6">
        <v>104996.469167</v>
      </c>
      <c r="ACV6">
        <v>104996.469167</v>
      </c>
      <c r="ACW6">
        <v>104996.469167</v>
      </c>
      <c r="ACX6">
        <v>104996.469167</v>
      </c>
      <c r="ACY6">
        <v>104996.469167</v>
      </c>
      <c r="ACZ6">
        <v>104996.469167</v>
      </c>
      <c r="ADA6">
        <v>104996.469167</v>
      </c>
      <c r="ADB6">
        <v>104996.469167</v>
      </c>
      <c r="ADC6">
        <v>104933.009827</v>
      </c>
      <c r="ADD6">
        <v>104933.009827</v>
      </c>
      <c r="ADE6">
        <v>104933.009827</v>
      </c>
      <c r="ADF6">
        <v>104933.009827</v>
      </c>
      <c r="ADG6">
        <v>104933.009827</v>
      </c>
      <c r="ADH6">
        <v>104933.009827</v>
      </c>
      <c r="ADI6">
        <v>104933.009827</v>
      </c>
      <c r="ADJ6">
        <v>104933.009827</v>
      </c>
      <c r="ADK6">
        <v>104933.009827</v>
      </c>
      <c r="ADL6">
        <v>104933.009827</v>
      </c>
      <c r="ADM6">
        <v>104933.009827</v>
      </c>
      <c r="ADN6">
        <v>149583.81437400001</v>
      </c>
      <c r="ADO6">
        <v>149583.81437400001</v>
      </c>
      <c r="ADP6">
        <v>149583.81437400001</v>
      </c>
      <c r="ADQ6">
        <v>149583.81437400001</v>
      </c>
      <c r="ADR6">
        <v>149583.81437400001</v>
      </c>
      <c r="ADS6">
        <v>149583.81437400001</v>
      </c>
      <c r="ADT6">
        <v>149583.81437400001</v>
      </c>
      <c r="ADU6">
        <v>149583.81437400001</v>
      </c>
      <c r="ADV6">
        <v>149583.81437400001</v>
      </c>
      <c r="ADW6">
        <v>149583.81437400001</v>
      </c>
      <c r="ADX6">
        <v>149583.81437400001</v>
      </c>
      <c r="ADY6">
        <v>149466.612337</v>
      </c>
      <c r="ADZ6">
        <v>149466.612337</v>
      </c>
      <c r="AEA6">
        <v>149466.612337</v>
      </c>
      <c r="AEB6">
        <v>149466.612337</v>
      </c>
      <c r="AEC6">
        <v>149466.612337</v>
      </c>
      <c r="AED6">
        <v>149466.612337</v>
      </c>
      <c r="AEE6">
        <v>149466.612337</v>
      </c>
      <c r="AEF6">
        <v>149466.612337</v>
      </c>
      <c r="AEG6">
        <v>149466.612337</v>
      </c>
      <c r="AEH6">
        <v>149466.612337</v>
      </c>
      <c r="AEI6">
        <v>149466.612337</v>
      </c>
      <c r="AEJ6">
        <v>149583.81437400001</v>
      </c>
      <c r="AEK6">
        <v>149583.81437400001</v>
      </c>
      <c r="AEL6">
        <v>149583.81437400001</v>
      </c>
      <c r="AEM6">
        <v>149583.81437400001</v>
      </c>
      <c r="AEN6">
        <v>149583.81437400001</v>
      </c>
      <c r="AEO6">
        <v>149583.81437400001</v>
      </c>
      <c r="AEP6">
        <v>149583.81437400001</v>
      </c>
      <c r="AEQ6">
        <v>149583.81437400001</v>
      </c>
      <c r="AER6">
        <v>149583.81437400001</v>
      </c>
      <c r="AES6">
        <v>149583.81437400001</v>
      </c>
      <c r="AET6">
        <v>149583.81437400001</v>
      </c>
      <c r="AEU6">
        <v>149466.612337</v>
      </c>
      <c r="AEV6">
        <v>149466.612337</v>
      </c>
      <c r="AEW6">
        <v>149466.612337</v>
      </c>
      <c r="AEX6">
        <v>149466.612337</v>
      </c>
      <c r="AEY6">
        <v>149466.612337</v>
      </c>
      <c r="AEZ6">
        <v>149466.612337</v>
      </c>
      <c r="AFA6">
        <v>149466.612337</v>
      </c>
      <c r="AFB6">
        <v>149466.612337</v>
      </c>
      <c r="AFC6">
        <v>149466.612337</v>
      </c>
      <c r="AFD6">
        <v>149466.612337</v>
      </c>
      <c r="AFE6">
        <v>149466.612337</v>
      </c>
      <c r="AFF6">
        <v>205215.435287</v>
      </c>
      <c r="AFG6">
        <v>205215.435287</v>
      </c>
      <c r="AFH6">
        <v>205215.435287</v>
      </c>
      <c r="AFI6">
        <v>205215.435287</v>
      </c>
      <c r="AFJ6">
        <v>205215.435287</v>
      </c>
      <c r="AFK6">
        <v>205215.435287</v>
      </c>
      <c r="AFL6">
        <v>205215.435287</v>
      </c>
      <c r="AFM6">
        <v>205215.435287</v>
      </c>
      <c r="AFN6">
        <v>205215.435287</v>
      </c>
      <c r="AFO6">
        <v>205215.435287</v>
      </c>
      <c r="AFP6">
        <v>205215.435287</v>
      </c>
      <c r="AFQ6">
        <v>204990.74785399999</v>
      </c>
      <c r="AFR6">
        <v>204990.74785399999</v>
      </c>
      <c r="AFS6">
        <v>204990.74785399999</v>
      </c>
      <c r="AFT6">
        <v>204990.74785399999</v>
      </c>
      <c r="AFU6">
        <v>204990.74785399999</v>
      </c>
      <c r="AFV6">
        <v>204990.74785399999</v>
      </c>
      <c r="AFW6">
        <v>204990.74785399999</v>
      </c>
      <c r="AFX6">
        <v>204990.74785399999</v>
      </c>
      <c r="AFY6">
        <v>204990.74785399999</v>
      </c>
      <c r="AFZ6">
        <v>204990.74785399999</v>
      </c>
      <c r="AGA6">
        <v>204990.74785399999</v>
      </c>
      <c r="AGB6">
        <v>205215.435287</v>
      </c>
      <c r="AGC6">
        <v>205215.435287</v>
      </c>
      <c r="AGD6">
        <v>205215.435287</v>
      </c>
      <c r="AGE6">
        <v>205215.435287</v>
      </c>
      <c r="AGF6">
        <v>205215.435287</v>
      </c>
      <c r="AGG6">
        <v>205215.435287</v>
      </c>
      <c r="AGH6">
        <v>205215.435287</v>
      </c>
      <c r="AGI6">
        <v>205215.435287</v>
      </c>
      <c r="AGJ6">
        <v>205215.435287</v>
      </c>
      <c r="AGK6">
        <v>205215.435287</v>
      </c>
      <c r="AGL6">
        <v>205215.435287</v>
      </c>
      <c r="AGM6">
        <v>204990.74785399999</v>
      </c>
      <c r="AGN6">
        <v>204990.74785399999</v>
      </c>
      <c r="AGO6">
        <v>204990.74785399999</v>
      </c>
      <c r="AGP6">
        <v>204990.74785399999</v>
      </c>
      <c r="AGQ6">
        <v>204990.74785399999</v>
      </c>
      <c r="AGR6">
        <v>204990.74785399999</v>
      </c>
      <c r="AGS6">
        <v>204990.74785399999</v>
      </c>
      <c r="AGT6">
        <v>204990.74785399999</v>
      </c>
      <c r="AGU6">
        <v>204990.74785399999</v>
      </c>
      <c r="AGV6">
        <v>204990.74785399999</v>
      </c>
      <c r="AGW6">
        <v>204990.74785399999</v>
      </c>
      <c r="AGX6">
        <v>-427294.00393800001</v>
      </c>
      <c r="AGY6">
        <v>-427294.00393800001</v>
      </c>
      <c r="AGZ6">
        <v>-427294.00393800001</v>
      </c>
      <c r="AHA6">
        <v>-427294.00393800001</v>
      </c>
      <c r="AHB6">
        <v>-427294.00393800001</v>
      </c>
      <c r="AHC6">
        <v>-427294.00393800001</v>
      </c>
      <c r="AHD6">
        <v>-427294.00393800001</v>
      </c>
      <c r="AHE6">
        <v>-427294.00393800001</v>
      </c>
      <c r="AHF6">
        <v>-427294.00393800001</v>
      </c>
      <c r="AHG6">
        <v>-427294.00393800001</v>
      </c>
      <c r="AHH6">
        <v>-427294.00393800001</v>
      </c>
      <c r="AHI6">
        <v>-423196.26980800001</v>
      </c>
      <c r="AHJ6">
        <v>-423196.26980800001</v>
      </c>
      <c r="AHK6">
        <v>-423196.26980800001</v>
      </c>
      <c r="AHL6">
        <v>-423196.26980800001</v>
      </c>
      <c r="AHM6">
        <v>-423196.26980800001</v>
      </c>
      <c r="AHN6">
        <v>-423196.26980800001</v>
      </c>
      <c r="AHO6">
        <v>-423196.26980800001</v>
      </c>
      <c r="AHP6">
        <v>-423196.26980800001</v>
      </c>
      <c r="AHQ6">
        <v>-423196.26980800001</v>
      </c>
      <c r="AHR6">
        <v>-423196.26980800001</v>
      </c>
      <c r="AHS6">
        <v>-423196.26980800001</v>
      </c>
      <c r="AHT6">
        <v>-427294.00393800001</v>
      </c>
      <c r="AHU6">
        <v>-427294.00393800001</v>
      </c>
      <c r="AHV6">
        <v>-427294.00393800001</v>
      </c>
      <c r="AHW6">
        <v>-427294.00393800001</v>
      </c>
      <c r="AHX6">
        <v>-427294.00393800001</v>
      </c>
      <c r="AHY6">
        <v>-427294.00393800001</v>
      </c>
      <c r="AHZ6">
        <v>-427294.00393800001</v>
      </c>
      <c r="AIA6">
        <v>-427294.00393800001</v>
      </c>
      <c r="AIB6">
        <v>-427294.00393800001</v>
      </c>
      <c r="AIC6">
        <v>-427294.00393800001</v>
      </c>
      <c r="AID6">
        <v>-427294.00393800001</v>
      </c>
      <c r="AIE6">
        <v>-423196.26980800001</v>
      </c>
      <c r="AIF6">
        <v>-423196.26980800001</v>
      </c>
      <c r="AIG6">
        <v>-423196.26980800001</v>
      </c>
      <c r="AIH6">
        <v>-423196.26980800001</v>
      </c>
      <c r="AII6">
        <v>-423196.26980800001</v>
      </c>
      <c r="AIJ6">
        <v>-423196.26980800001</v>
      </c>
      <c r="AIK6">
        <v>-423196.26980800001</v>
      </c>
      <c r="AIL6">
        <v>-423196.26980800001</v>
      </c>
      <c r="AIM6">
        <v>-423196.26980800001</v>
      </c>
      <c r="AIN6">
        <v>-423196.26980800001</v>
      </c>
      <c r="AIO6">
        <v>-423196.26980800001</v>
      </c>
      <c r="AIP6">
        <v>-635827.97198899998</v>
      </c>
      <c r="AIQ6">
        <v>-635827.97198899998</v>
      </c>
      <c r="AIR6">
        <v>-635827.97198899998</v>
      </c>
      <c r="AIS6">
        <v>-635827.97198899998</v>
      </c>
      <c r="AIT6">
        <v>-635827.97198899998</v>
      </c>
      <c r="AIU6">
        <v>-635827.97198899998</v>
      </c>
      <c r="AIV6">
        <v>-635827.97198899998</v>
      </c>
      <c r="AIW6">
        <v>-635827.97198899998</v>
      </c>
      <c r="AIX6">
        <v>-635827.97198899998</v>
      </c>
      <c r="AIY6">
        <v>-635827.97198899998</v>
      </c>
      <c r="AIZ6">
        <v>-635827.97198899998</v>
      </c>
      <c r="AJA6">
        <v>-628259.93246000004</v>
      </c>
      <c r="AJB6">
        <v>-628259.93246000004</v>
      </c>
      <c r="AJC6">
        <v>-628259.93246000004</v>
      </c>
      <c r="AJD6">
        <v>-628259.93246000004</v>
      </c>
      <c r="AJE6">
        <v>-628259.93246000004</v>
      </c>
      <c r="AJF6">
        <v>-628259.93246000004</v>
      </c>
      <c r="AJG6">
        <v>-628259.93246000004</v>
      </c>
      <c r="AJH6">
        <v>-628259.93246000004</v>
      </c>
      <c r="AJI6">
        <v>-628259.93246000004</v>
      </c>
      <c r="AJJ6">
        <v>-628259.93246000004</v>
      </c>
      <c r="AJK6">
        <v>-628259.93246000004</v>
      </c>
      <c r="AJL6">
        <v>-635827.97198899998</v>
      </c>
      <c r="AJM6">
        <v>-635827.97198899998</v>
      </c>
      <c r="AJN6">
        <v>-635827.97198899998</v>
      </c>
      <c r="AJO6">
        <v>-635827.97198899998</v>
      </c>
      <c r="AJP6">
        <v>-635827.97198899998</v>
      </c>
      <c r="AJQ6">
        <v>-635827.97198899998</v>
      </c>
      <c r="AJR6">
        <v>-635827.97198899998</v>
      </c>
      <c r="AJS6">
        <v>-635827.97198899998</v>
      </c>
      <c r="AJT6">
        <v>-635827.97198899998</v>
      </c>
      <c r="AJU6">
        <v>-635827.97198899998</v>
      </c>
      <c r="AJV6">
        <v>-635827.97198899998</v>
      </c>
      <c r="AJW6">
        <v>-628259.93246000004</v>
      </c>
      <c r="AJX6">
        <v>-628259.93246000004</v>
      </c>
      <c r="AJY6">
        <v>-628259.93246000004</v>
      </c>
      <c r="AJZ6">
        <v>-628259.93246000004</v>
      </c>
      <c r="AKA6">
        <v>-628259.93246000004</v>
      </c>
      <c r="AKB6">
        <v>-628259.93246000004</v>
      </c>
      <c r="AKC6">
        <v>-628259.93246000004</v>
      </c>
      <c r="AKD6">
        <v>-628259.93246000004</v>
      </c>
      <c r="AKE6">
        <v>-628259.93246000004</v>
      </c>
      <c r="AKF6">
        <v>-628259.93246000004</v>
      </c>
      <c r="AKG6">
        <v>-628259.93246000004</v>
      </c>
      <c r="AKH6">
        <v>-937147.96791200002</v>
      </c>
      <c r="AKI6">
        <v>-937147.96791200002</v>
      </c>
      <c r="AKJ6">
        <v>-937147.96791200002</v>
      </c>
      <c r="AKK6">
        <v>-937147.96791200002</v>
      </c>
      <c r="AKL6">
        <v>-937147.96791200002</v>
      </c>
      <c r="AKM6">
        <v>-937147.96791200002</v>
      </c>
      <c r="AKN6">
        <v>-937147.96791200002</v>
      </c>
      <c r="AKO6">
        <v>-937147.96791200002</v>
      </c>
      <c r="AKP6">
        <v>-937147.96791200002</v>
      </c>
      <c r="AKQ6">
        <v>-937147.96791200002</v>
      </c>
      <c r="AKR6">
        <v>-937147.96791200002</v>
      </c>
      <c r="AKS6">
        <v>-922639.31758300005</v>
      </c>
      <c r="AKT6">
        <v>-922639.31758300005</v>
      </c>
      <c r="AKU6">
        <v>-922639.31758300005</v>
      </c>
      <c r="AKV6">
        <v>-922639.31758300005</v>
      </c>
      <c r="AKW6">
        <v>-922639.31758300005</v>
      </c>
      <c r="AKX6">
        <v>-922639.31758300005</v>
      </c>
      <c r="AKY6">
        <v>-922639.31758300005</v>
      </c>
      <c r="AKZ6">
        <v>-922639.31758300005</v>
      </c>
      <c r="ALA6">
        <v>-922639.31758300005</v>
      </c>
      <c r="ALB6">
        <v>-922639.31758300005</v>
      </c>
      <c r="ALC6">
        <v>-922639.31758300005</v>
      </c>
      <c r="ALD6">
        <v>-937147.96791200002</v>
      </c>
      <c r="ALE6">
        <v>-937147.96791200002</v>
      </c>
      <c r="ALF6">
        <v>-937147.96791200002</v>
      </c>
      <c r="ALG6">
        <v>-937147.96791200002</v>
      </c>
      <c r="ALH6">
        <v>-937147.96791200002</v>
      </c>
      <c r="ALI6">
        <v>-937147.96791200002</v>
      </c>
      <c r="ALJ6">
        <v>-937147.96791200002</v>
      </c>
      <c r="ALK6">
        <v>-937147.96791200002</v>
      </c>
      <c r="ALL6">
        <v>-937147.96791200002</v>
      </c>
      <c r="ALM6">
        <v>-937147.96791200002</v>
      </c>
      <c r="ALN6">
        <v>-937147.96791200002</v>
      </c>
      <c r="ALO6">
        <v>-922639.31758300005</v>
      </c>
      <c r="ALP6">
        <v>-922639.31758300005</v>
      </c>
      <c r="ALQ6">
        <v>-922639.31758300005</v>
      </c>
      <c r="ALR6">
        <v>-922639.31758300005</v>
      </c>
      <c r="ALS6">
        <v>-922639.31758300005</v>
      </c>
      <c r="ALT6">
        <v>-922639.31758300005</v>
      </c>
      <c r="ALU6">
        <v>-922639.31758300005</v>
      </c>
      <c r="ALV6">
        <v>-922639.31758300005</v>
      </c>
      <c r="ALW6">
        <v>-922639.31758300005</v>
      </c>
      <c r="ALX6">
        <v>-922639.31758300005</v>
      </c>
      <c r="ALY6">
        <v>-922639.31758300005</v>
      </c>
      <c r="ALZ6">
        <v>-1423214.4670299999</v>
      </c>
      <c r="AMA6">
        <v>-1423214.4670299999</v>
      </c>
      <c r="AMB6">
        <v>-1423214.4670299999</v>
      </c>
      <c r="AMC6">
        <v>-1423214.4670299999</v>
      </c>
      <c r="AMD6">
        <v>-1423214.4670299999</v>
      </c>
      <c r="AME6">
        <v>-1423214.4670299999</v>
      </c>
      <c r="AMF6">
        <v>-1423214.4670299999</v>
      </c>
      <c r="AMG6">
        <v>-1423214.4670299999</v>
      </c>
      <c r="AMH6">
        <v>-1423214.4670299999</v>
      </c>
      <c r="AMI6">
        <v>-1423214.4670299999</v>
      </c>
      <c r="AMJ6">
        <v>-1423214.4670299999</v>
      </c>
      <c r="AMK6">
        <v>-1423263.2178799999</v>
      </c>
      <c r="AML6">
        <v>-1423263.2178799999</v>
      </c>
      <c r="AMM6">
        <v>-1423263.2178799999</v>
      </c>
      <c r="AMN6">
        <v>-1423263.2178799999</v>
      </c>
      <c r="AMO6">
        <v>-1423263.2178799999</v>
      </c>
      <c r="AMP6">
        <v>-1423263.2178799999</v>
      </c>
      <c r="AMQ6">
        <v>-1423263.2178799999</v>
      </c>
      <c r="AMR6">
        <v>-1423263.2178799999</v>
      </c>
      <c r="AMS6">
        <v>-1423263.2178799999</v>
      </c>
      <c r="AMT6">
        <v>-1423263.2178799999</v>
      </c>
      <c r="AMU6">
        <v>-1423263.2178799999</v>
      </c>
      <c r="AMV6">
        <v>-1423214.4670299999</v>
      </c>
      <c r="AMW6">
        <v>-1423214.4670299999</v>
      </c>
      <c r="AMX6">
        <v>-1423214.4670299999</v>
      </c>
      <c r="AMY6">
        <v>-1423214.4670299999</v>
      </c>
      <c r="AMZ6">
        <v>-1423214.4670299999</v>
      </c>
      <c r="ANA6">
        <v>-1423214.4670299999</v>
      </c>
      <c r="ANB6">
        <v>-1423214.4670299999</v>
      </c>
      <c r="ANC6">
        <v>-1423214.4670299999</v>
      </c>
      <c r="AND6">
        <v>-1423214.4670299999</v>
      </c>
      <c r="ANE6">
        <v>-1423214.4670299999</v>
      </c>
      <c r="ANF6">
        <v>-1423214.4670299999</v>
      </c>
      <c r="ANG6">
        <v>-1423263.2178799999</v>
      </c>
      <c r="ANH6">
        <v>-1423263.2178799999</v>
      </c>
      <c r="ANI6">
        <v>-1423263.2178799999</v>
      </c>
      <c r="ANJ6">
        <v>-1423263.2178799999</v>
      </c>
      <c r="ANK6">
        <v>-1423263.2178799999</v>
      </c>
      <c r="ANL6">
        <v>-1423263.2178799999</v>
      </c>
      <c r="ANM6">
        <v>-1423263.2178799999</v>
      </c>
      <c r="ANN6">
        <v>-1423263.2178799999</v>
      </c>
      <c r="ANO6">
        <v>-1423263.2178799999</v>
      </c>
      <c r="ANP6">
        <v>-1423263.2178799999</v>
      </c>
      <c r="ANQ6">
        <v>-1423263.2178799999</v>
      </c>
      <c r="ANR6">
        <v>-1670299.9585800001</v>
      </c>
      <c r="ANS6">
        <v>-1670299.9585800001</v>
      </c>
      <c r="ANT6">
        <v>-1670299.9585800001</v>
      </c>
      <c r="ANU6">
        <v>-1670299.9585800001</v>
      </c>
      <c r="ANV6">
        <v>-1670299.9585800001</v>
      </c>
      <c r="ANW6">
        <v>-1670299.9585800001</v>
      </c>
      <c r="ANX6">
        <v>-1670299.9585800001</v>
      </c>
      <c r="ANY6">
        <v>-1670299.9585800001</v>
      </c>
      <c r="ANZ6">
        <v>-1670299.9585800001</v>
      </c>
      <c r="AOA6">
        <v>-1670299.9585800001</v>
      </c>
      <c r="AOB6">
        <v>-1670299.9585800001</v>
      </c>
      <c r="AOC6">
        <v>-1670389.9957399999</v>
      </c>
      <c r="AOD6">
        <v>-1670389.9957399999</v>
      </c>
      <c r="AOE6">
        <v>-1670389.9957399999</v>
      </c>
      <c r="AOF6">
        <v>-1670389.9957399999</v>
      </c>
      <c r="AOG6">
        <v>-1670389.9957399999</v>
      </c>
      <c r="AOH6">
        <v>-1670389.9957399999</v>
      </c>
      <c r="AOI6">
        <v>-1670389.9957399999</v>
      </c>
      <c r="AOJ6">
        <v>-1670389.9957399999</v>
      </c>
      <c r="AOK6">
        <v>-1670389.9957399999</v>
      </c>
      <c r="AOL6">
        <v>-1670389.9957399999</v>
      </c>
      <c r="AOM6">
        <v>-1670389.9957399999</v>
      </c>
      <c r="AON6">
        <v>-1670299.9585800001</v>
      </c>
      <c r="AOO6">
        <v>-1670299.9585800001</v>
      </c>
      <c r="AOP6">
        <v>-1670299.9585800001</v>
      </c>
      <c r="AOQ6">
        <v>-1670299.9585800001</v>
      </c>
      <c r="AOR6">
        <v>-1670299.9585800001</v>
      </c>
      <c r="AOS6">
        <v>-1670299.9585800001</v>
      </c>
      <c r="AOT6">
        <v>-1670299.9585800001</v>
      </c>
      <c r="AOU6">
        <v>-1670299.9585800001</v>
      </c>
      <c r="AOV6">
        <v>-1670299.9585800001</v>
      </c>
      <c r="AOW6">
        <v>-1670299.9585800001</v>
      </c>
      <c r="AOX6">
        <v>-1670299.9585800001</v>
      </c>
      <c r="AOY6">
        <v>-1670389.9957399999</v>
      </c>
      <c r="AOZ6">
        <v>-1670389.9957399999</v>
      </c>
      <c r="APA6">
        <v>-1670389.9957399999</v>
      </c>
      <c r="APB6">
        <v>-1670389.9957399999</v>
      </c>
      <c r="APC6">
        <v>-1670389.9957399999</v>
      </c>
      <c r="APD6">
        <v>-1670389.9957399999</v>
      </c>
      <c r="APE6">
        <v>-1670389.9957399999</v>
      </c>
      <c r="APF6">
        <v>-1670389.9957399999</v>
      </c>
      <c r="APG6">
        <v>-1670389.9957399999</v>
      </c>
      <c r="APH6">
        <v>-1670389.9957399999</v>
      </c>
      <c r="API6">
        <v>-1670389.9957399999</v>
      </c>
      <c r="APJ6">
        <v>-2033805.3580799999</v>
      </c>
      <c r="APK6">
        <v>-2033805.3580799999</v>
      </c>
      <c r="APL6">
        <v>-2033805.3580799999</v>
      </c>
      <c r="APM6">
        <v>-2033805.3580799999</v>
      </c>
      <c r="APN6">
        <v>-2033805.3580799999</v>
      </c>
      <c r="APO6">
        <v>-2033805.3580799999</v>
      </c>
      <c r="APP6">
        <v>-2033805.3580799999</v>
      </c>
      <c r="APQ6">
        <v>-2033805.3580799999</v>
      </c>
      <c r="APR6">
        <v>-2033805.3580799999</v>
      </c>
      <c r="APS6">
        <v>-2033805.3580799999</v>
      </c>
      <c r="APT6">
        <v>-2033805.3580799999</v>
      </c>
      <c r="APU6">
        <v>-2033977.96786</v>
      </c>
      <c r="APV6">
        <v>-2033977.96786</v>
      </c>
      <c r="APW6">
        <v>-2033977.96786</v>
      </c>
      <c r="APX6">
        <v>-2033977.96786</v>
      </c>
      <c r="APY6">
        <v>-2033977.96786</v>
      </c>
      <c r="APZ6">
        <v>-2033977.96786</v>
      </c>
      <c r="AQA6">
        <v>-2033977.96786</v>
      </c>
      <c r="AQB6">
        <v>-2033977.96786</v>
      </c>
      <c r="AQC6">
        <v>-2033977.96786</v>
      </c>
      <c r="AQD6">
        <v>-2033977.96786</v>
      </c>
      <c r="AQE6">
        <v>-2033977.96786</v>
      </c>
      <c r="AQF6">
        <v>-2033805.3580799999</v>
      </c>
      <c r="AQG6">
        <v>-2033805.3580799999</v>
      </c>
      <c r="AQH6">
        <v>-2033805.3580799999</v>
      </c>
      <c r="AQI6">
        <v>-2033805.3580799999</v>
      </c>
      <c r="AQJ6">
        <v>-2033805.3580799999</v>
      </c>
      <c r="AQK6">
        <v>-2033805.3580799999</v>
      </c>
      <c r="AQL6">
        <v>-2033805.3580799999</v>
      </c>
      <c r="AQM6">
        <v>-2033805.3580799999</v>
      </c>
      <c r="AQN6">
        <v>-2033805.3580799999</v>
      </c>
      <c r="AQO6">
        <v>-2033805.3580799999</v>
      </c>
      <c r="AQP6">
        <v>-2033805.3580799999</v>
      </c>
      <c r="AQQ6">
        <v>-2033977.96786</v>
      </c>
      <c r="AQR6">
        <v>-2033977.96786</v>
      </c>
      <c r="AQS6">
        <v>-2033977.96786</v>
      </c>
      <c r="AQT6">
        <v>-2033977.96786</v>
      </c>
      <c r="AQU6">
        <v>-2033977.96786</v>
      </c>
      <c r="AQV6">
        <v>-2033977.96786</v>
      </c>
      <c r="AQW6">
        <v>-2033977.96786</v>
      </c>
      <c r="AQX6">
        <v>-2033977.96786</v>
      </c>
      <c r="AQY6">
        <v>-2033977.96786</v>
      </c>
      <c r="AQZ6">
        <v>-2033977.96786</v>
      </c>
      <c r="ARA6">
        <v>-2033977.96786</v>
      </c>
      <c r="ARB6">
        <v>-36382160.807999998</v>
      </c>
      <c r="ARC6">
        <v>-36382160.807999998</v>
      </c>
      <c r="ARD6">
        <v>-36382160.807999998</v>
      </c>
      <c r="ARE6">
        <v>-36382160.807999998</v>
      </c>
      <c r="ARF6">
        <v>-36382160.807999998</v>
      </c>
      <c r="ARG6">
        <v>-36382160.807999998</v>
      </c>
      <c r="ARH6">
        <v>-36382160.807999998</v>
      </c>
      <c r="ARI6">
        <v>-36382160.807999998</v>
      </c>
      <c r="ARJ6">
        <v>-36382160.807999998</v>
      </c>
      <c r="ARK6">
        <v>-36382160.807999998</v>
      </c>
      <c r="ARL6">
        <v>-36382160.807999998</v>
      </c>
      <c r="ARM6">
        <v>-36382160.807999998</v>
      </c>
      <c r="ARN6">
        <v>-36382160.807999998</v>
      </c>
      <c r="ARO6">
        <v>-36382160.807999998</v>
      </c>
      <c r="ARP6">
        <v>-36382160.807999998</v>
      </c>
      <c r="ARQ6">
        <v>-36382160.807999998</v>
      </c>
      <c r="ARR6">
        <v>-36382160.807999998</v>
      </c>
      <c r="ARS6">
        <v>-36382160.807999998</v>
      </c>
      <c r="ART6">
        <v>-36382160.807999998</v>
      </c>
      <c r="ARU6">
        <v>-36382160.807999998</v>
      </c>
      <c r="ARV6">
        <v>-36382160.807999998</v>
      </c>
      <c r="ARW6">
        <v>-36382160.807999998</v>
      </c>
      <c r="ARX6">
        <v>-36382160.807999998</v>
      </c>
      <c r="ARY6">
        <v>-36382160.807999998</v>
      </c>
      <c r="ARZ6">
        <v>-36382160.807999998</v>
      </c>
      <c r="ASA6">
        <v>-36382160.807999998</v>
      </c>
      <c r="ASB6">
        <v>-36382160.807999998</v>
      </c>
      <c r="ASC6">
        <v>-36382160.807999998</v>
      </c>
      <c r="ASD6">
        <v>-36382160.807999998</v>
      </c>
      <c r="ASE6">
        <v>-36382160.807999998</v>
      </c>
      <c r="ASF6">
        <v>-36382160.807999998</v>
      </c>
      <c r="ASG6">
        <v>-36382160.807999998</v>
      </c>
      <c r="ASH6">
        <v>-36382160.807999998</v>
      </c>
      <c r="ASI6">
        <v>-36382160.807999998</v>
      </c>
      <c r="ASJ6">
        <v>-36382160.807999998</v>
      </c>
      <c r="ASK6">
        <v>-36382160.807999998</v>
      </c>
      <c r="ASL6">
        <v>-36382160.807999998</v>
      </c>
      <c r="ASM6">
        <v>-36382160.807999998</v>
      </c>
      <c r="ASN6">
        <v>-36382160.807999998</v>
      </c>
      <c r="ASO6">
        <v>-36382160.807999998</v>
      </c>
      <c r="ASP6">
        <v>-36382160.807999998</v>
      </c>
      <c r="ASQ6">
        <v>-36382160.807999998</v>
      </c>
      <c r="ASR6">
        <v>-36382160.807999998</v>
      </c>
      <c r="ASS6">
        <v>-36382160.807999998</v>
      </c>
      <c r="AST6">
        <v>-55146172.6272</v>
      </c>
      <c r="ASU6">
        <v>-55146172.6272</v>
      </c>
      <c r="ASV6">
        <v>-55146172.6272</v>
      </c>
      <c r="ASW6">
        <v>-55146172.6272</v>
      </c>
      <c r="ASX6">
        <v>-55146172.6272</v>
      </c>
      <c r="ASY6">
        <v>-55146172.6272</v>
      </c>
      <c r="ASZ6">
        <v>-55146172.6272</v>
      </c>
      <c r="ATA6">
        <v>-55146172.6272</v>
      </c>
      <c r="ATB6">
        <v>-55146172.6272</v>
      </c>
      <c r="ATC6">
        <v>-55146172.6272</v>
      </c>
      <c r="ATD6">
        <v>-55146172.6272</v>
      </c>
      <c r="ATE6">
        <v>-55146172.6272</v>
      </c>
      <c r="ATF6">
        <v>-55146172.6272</v>
      </c>
      <c r="ATG6">
        <v>-55146172.6272</v>
      </c>
      <c r="ATH6">
        <v>-55146172.6272</v>
      </c>
      <c r="ATI6">
        <v>-55146172.6272</v>
      </c>
      <c r="ATJ6">
        <v>-55146172.6272</v>
      </c>
      <c r="ATK6">
        <v>-55146172.6272</v>
      </c>
      <c r="ATL6">
        <v>-55146172.6272</v>
      </c>
      <c r="ATM6">
        <v>-55146172.6272</v>
      </c>
      <c r="ATN6">
        <v>-55146172.6272</v>
      </c>
      <c r="ATO6">
        <v>-55146172.6272</v>
      </c>
      <c r="ATP6">
        <v>-55146172.6272</v>
      </c>
      <c r="ATQ6">
        <v>-55146172.6272</v>
      </c>
      <c r="ATR6">
        <v>-55146172.6272</v>
      </c>
      <c r="ATS6">
        <v>-55146172.6272</v>
      </c>
      <c r="ATT6">
        <v>-55146172.6272</v>
      </c>
      <c r="ATU6">
        <v>-55146172.6272</v>
      </c>
      <c r="ATV6">
        <v>-55146172.6272</v>
      </c>
      <c r="ATW6">
        <v>-55146172.6272</v>
      </c>
      <c r="ATX6">
        <v>-55146172.6272</v>
      </c>
      <c r="ATY6">
        <v>-55146172.6272</v>
      </c>
      <c r="ATZ6">
        <v>-55146172.6272</v>
      </c>
      <c r="AUA6">
        <v>-55146172.6272</v>
      </c>
      <c r="AUB6">
        <v>-55146172.6272</v>
      </c>
      <c r="AUC6">
        <v>-55146172.6272</v>
      </c>
      <c r="AUD6">
        <v>-55146172.6272</v>
      </c>
      <c r="AUE6">
        <v>-55146172.6272</v>
      </c>
      <c r="AUF6">
        <v>-55146172.6272</v>
      </c>
      <c r="AUG6">
        <v>-55146172.6272</v>
      </c>
      <c r="AUH6">
        <v>-55146172.6272</v>
      </c>
      <c r="AUI6">
        <v>-55146172.6272</v>
      </c>
      <c r="AUJ6">
        <v>-55146172.6272</v>
      </c>
      <c r="AUK6">
        <v>-55146172.6272</v>
      </c>
      <c r="AUL6">
        <v>-83588725.955899999</v>
      </c>
      <c r="AUM6">
        <v>-83588725.955899999</v>
      </c>
      <c r="AUN6">
        <v>-83588725.955899999</v>
      </c>
      <c r="AUO6">
        <v>-83588725.955899999</v>
      </c>
      <c r="AUP6">
        <v>-83588725.955899999</v>
      </c>
      <c r="AUQ6">
        <v>-83588725.955899999</v>
      </c>
      <c r="AUR6">
        <v>-83588725.955899999</v>
      </c>
      <c r="AUS6">
        <v>-83588725.955899999</v>
      </c>
      <c r="AUT6">
        <v>-83588725.955899999</v>
      </c>
      <c r="AUU6">
        <v>-83588725.955899999</v>
      </c>
      <c r="AUV6">
        <v>-83588725.955899999</v>
      </c>
      <c r="AUW6">
        <v>-83588725.955899999</v>
      </c>
      <c r="AUX6">
        <v>-83588725.955899999</v>
      </c>
      <c r="AUY6">
        <v>-83588725.955899999</v>
      </c>
      <c r="AUZ6">
        <v>-83588725.955899999</v>
      </c>
      <c r="AVA6">
        <v>-83588725.955899999</v>
      </c>
      <c r="AVB6">
        <v>-83588725.955899999</v>
      </c>
      <c r="AVC6">
        <v>-83588725.955899999</v>
      </c>
      <c r="AVD6">
        <v>-83588725.955899999</v>
      </c>
      <c r="AVE6">
        <v>-83588725.955899999</v>
      </c>
      <c r="AVF6">
        <v>-83588725.955899999</v>
      </c>
      <c r="AVG6">
        <v>-83588725.955899999</v>
      </c>
      <c r="AVH6">
        <v>-83588725.955899999</v>
      </c>
      <c r="AVI6">
        <v>-83588725.955899999</v>
      </c>
      <c r="AVJ6">
        <v>-83588725.955899999</v>
      </c>
      <c r="AVK6">
        <v>-83588725.955899999</v>
      </c>
      <c r="AVL6">
        <v>-83588725.955899999</v>
      </c>
      <c r="AVM6">
        <v>-83588725.955899999</v>
      </c>
      <c r="AVN6">
        <v>-83588725.955899999</v>
      </c>
      <c r="AVO6">
        <v>-83588725.955899999</v>
      </c>
      <c r="AVP6">
        <v>-83588725.955899999</v>
      </c>
      <c r="AVQ6">
        <v>-83588725.955899999</v>
      </c>
      <c r="AVR6">
        <v>-83588725.955899999</v>
      </c>
      <c r="AVS6">
        <v>-83588725.955899999</v>
      </c>
      <c r="AVT6">
        <v>-83588725.955899999</v>
      </c>
      <c r="AVU6">
        <v>-83588725.955899999</v>
      </c>
      <c r="AVV6">
        <v>-83588725.955899999</v>
      </c>
      <c r="AVW6">
        <v>-83588725.955899999</v>
      </c>
      <c r="AVX6">
        <v>-83588725.955899999</v>
      </c>
      <c r="AVY6">
        <v>-83588725.955899999</v>
      </c>
      <c r="AVZ6">
        <v>-83588725.955899999</v>
      </c>
      <c r="AWA6">
        <v>-83588725.955899999</v>
      </c>
      <c r="AWB6">
        <v>-83588725.955899999</v>
      </c>
      <c r="AWC6">
        <v>-83588725.955899999</v>
      </c>
      <c r="AWD6">
        <v>-36382160.807999998</v>
      </c>
      <c r="AWE6">
        <v>-36382160.807999998</v>
      </c>
      <c r="AWF6">
        <v>-36382160.807999998</v>
      </c>
      <c r="AWG6">
        <v>-36382160.807999998</v>
      </c>
      <c r="AWH6">
        <v>-36382160.807999998</v>
      </c>
      <c r="AWI6">
        <v>-36382160.807999998</v>
      </c>
      <c r="AWJ6">
        <v>-36382160.807999998</v>
      </c>
      <c r="AWK6">
        <v>-36382160.807999998</v>
      </c>
      <c r="AWL6">
        <v>-36382160.807999998</v>
      </c>
      <c r="AWM6">
        <v>-36382160.807999998</v>
      </c>
      <c r="AWN6">
        <v>-36382160.807999998</v>
      </c>
      <c r="AWO6">
        <v>-36382160.807999998</v>
      </c>
      <c r="AWP6">
        <v>-36382160.807999998</v>
      </c>
      <c r="AWQ6">
        <v>-36382160.807999998</v>
      </c>
      <c r="AWR6">
        <v>-36382160.807999998</v>
      </c>
      <c r="AWS6">
        <v>-36382160.807999998</v>
      </c>
      <c r="AWT6">
        <v>-36382160.807999998</v>
      </c>
      <c r="AWU6">
        <v>-36382160.807999998</v>
      </c>
      <c r="AWV6">
        <v>-36382160.807999998</v>
      </c>
      <c r="AWW6">
        <v>-36382160.807999998</v>
      </c>
      <c r="AWX6">
        <v>-36382160.807999998</v>
      </c>
      <c r="AWY6">
        <v>-36382160.807999998</v>
      </c>
      <c r="AWZ6">
        <v>-36382160.807999998</v>
      </c>
      <c r="AXA6">
        <v>-36382160.807999998</v>
      </c>
      <c r="AXB6">
        <v>-36382160.807999998</v>
      </c>
      <c r="AXC6">
        <v>-36382160.807999998</v>
      </c>
      <c r="AXD6">
        <v>-36382160.807999998</v>
      </c>
      <c r="AXE6">
        <v>-36382160.807999998</v>
      </c>
      <c r="AXF6">
        <v>-36382160.807999998</v>
      </c>
      <c r="AXG6">
        <v>-36382160.807999998</v>
      </c>
      <c r="AXH6">
        <v>-36382160.807999998</v>
      </c>
      <c r="AXI6">
        <v>-36382160.807999998</v>
      </c>
      <c r="AXJ6">
        <v>-36382160.807999998</v>
      </c>
      <c r="AXK6">
        <v>-36382160.807999998</v>
      </c>
      <c r="AXL6">
        <v>-36382160.807999998</v>
      </c>
      <c r="AXM6">
        <v>-36382160.807999998</v>
      </c>
      <c r="AXN6">
        <v>-36382160.807999998</v>
      </c>
      <c r="AXO6">
        <v>-36382160.807999998</v>
      </c>
      <c r="AXP6">
        <v>-36382160.807999998</v>
      </c>
      <c r="AXQ6">
        <v>-36382160.807999998</v>
      </c>
      <c r="AXR6">
        <v>-36382160.807999998</v>
      </c>
      <c r="AXS6">
        <v>-36382160.807999998</v>
      </c>
      <c r="AXT6">
        <v>-36382160.807999998</v>
      </c>
      <c r="AXU6">
        <v>-36382160.807999998</v>
      </c>
      <c r="AXV6">
        <v>-55146172.6272</v>
      </c>
      <c r="AXW6">
        <v>-55146172.6272</v>
      </c>
      <c r="AXX6">
        <v>-55146172.6272</v>
      </c>
      <c r="AXY6">
        <v>-55146172.6272</v>
      </c>
      <c r="AXZ6">
        <v>-55146172.6272</v>
      </c>
      <c r="AYA6">
        <v>-55146172.6272</v>
      </c>
      <c r="AYB6">
        <v>-55146172.6272</v>
      </c>
      <c r="AYC6">
        <v>-55146172.6272</v>
      </c>
      <c r="AYD6">
        <v>-55146172.6272</v>
      </c>
      <c r="AYE6">
        <v>-55146172.6272</v>
      </c>
      <c r="AYF6">
        <v>-55146172.6272</v>
      </c>
      <c r="AYG6">
        <v>-55146172.6272</v>
      </c>
      <c r="AYH6">
        <v>-55146172.6272</v>
      </c>
      <c r="AYI6">
        <v>-55146172.6272</v>
      </c>
      <c r="AYJ6">
        <v>-55146172.6272</v>
      </c>
      <c r="AYK6">
        <v>-55146172.6272</v>
      </c>
      <c r="AYL6">
        <v>-55146172.6272</v>
      </c>
      <c r="AYM6">
        <v>-55146172.6272</v>
      </c>
      <c r="AYN6">
        <v>-55146172.6272</v>
      </c>
      <c r="AYO6">
        <v>-55146172.6272</v>
      </c>
      <c r="AYP6">
        <v>-55146172.6272</v>
      </c>
      <c r="AYQ6">
        <v>-55146172.6272</v>
      </c>
      <c r="AYR6">
        <v>-55146172.6272</v>
      </c>
      <c r="AYS6">
        <v>-55146172.6272</v>
      </c>
      <c r="AYT6">
        <v>-55146172.6272</v>
      </c>
      <c r="AYU6">
        <v>-55146172.6272</v>
      </c>
      <c r="AYV6">
        <v>-55146172.6272</v>
      </c>
      <c r="AYW6">
        <v>-55146172.6272</v>
      </c>
      <c r="AYX6">
        <v>-55146172.6272</v>
      </c>
      <c r="AYY6">
        <v>-55146172.6272</v>
      </c>
      <c r="AYZ6">
        <v>-55146172.6272</v>
      </c>
      <c r="AZA6">
        <v>-55146172.6272</v>
      </c>
      <c r="AZB6">
        <v>-55146172.6272</v>
      </c>
      <c r="AZC6">
        <v>-55146172.6272</v>
      </c>
      <c r="AZD6">
        <v>-55146172.6272</v>
      </c>
      <c r="AZE6">
        <v>-55146172.6272</v>
      </c>
      <c r="AZF6">
        <v>-55146172.6272</v>
      </c>
      <c r="AZG6">
        <v>-55146172.6272</v>
      </c>
      <c r="AZH6">
        <v>-55146172.6272</v>
      </c>
      <c r="AZI6">
        <v>-55146172.6272</v>
      </c>
      <c r="AZJ6">
        <v>-55146172.6272</v>
      </c>
      <c r="AZK6">
        <v>-55146172.6272</v>
      </c>
      <c r="AZL6">
        <v>-55146172.6272</v>
      </c>
      <c r="AZM6">
        <v>-55146172.6272</v>
      </c>
      <c r="AZN6">
        <v>-83588725.955899999</v>
      </c>
      <c r="AZO6">
        <v>-83588725.955899999</v>
      </c>
      <c r="AZP6">
        <v>-83588725.955899999</v>
      </c>
      <c r="AZQ6">
        <v>-83588725.955899999</v>
      </c>
      <c r="AZR6">
        <v>-83588725.955899999</v>
      </c>
      <c r="AZS6">
        <v>-83588725.955899999</v>
      </c>
      <c r="AZT6">
        <v>-83588725.955899999</v>
      </c>
      <c r="AZU6">
        <v>-83588725.955899999</v>
      </c>
      <c r="AZV6">
        <v>-83588725.955899999</v>
      </c>
      <c r="AZW6">
        <v>-83588725.955899999</v>
      </c>
      <c r="AZX6">
        <v>-83588725.955899999</v>
      </c>
      <c r="AZY6">
        <v>-83588725.955899999</v>
      </c>
      <c r="AZZ6">
        <v>-83588725.955899999</v>
      </c>
      <c r="BAA6">
        <v>-83588725.955899999</v>
      </c>
      <c r="BAB6">
        <v>-83588725.955899999</v>
      </c>
      <c r="BAC6">
        <v>-83588725.955899999</v>
      </c>
      <c r="BAD6">
        <v>-83588725.955899999</v>
      </c>
      <c r="BAE6">
        <v>-83588725.955899999</v>
      </c>
      <c r="BAF6">
        <v>-83588725.955899999</v>
      </c>
      <c r="BAG6">
        <v>-83588725.955899999</v>
      </c>
      <c r="BAH6">
        <v>-83588725.955899999</v>
      </c>
      <c r="BAI6">
        <v>-83588725.955899999</v>
      </c>
      <c r="BAJ6">
        <v>-83588725.955899999</v>
      </c>
      <c r="BAK6">
        <v>-83588725.955899999</v>
      </c>
      <c r="BAL6">
        <v>-83588725.955899999</v>
      </c>
      <c r="BAM6">
        <v>-83588725.955899999</v>
      </c>
      <c r="BAN6">
        <v>-83588725.955899999</v>
      </c>
      <c r="BAO6">
        <v>-83588725.955899999</v>
      </c>
      <c r="BAP6">
        <v>-83588725.955899999</v>
      </c>
      <c r="BAQ6">
        <v>-83588725.955899999</v>
      </c>
      <c r="BAR6">
        <v>-83588725.955899999</v>
      </c>
      <c r="BAS6">
        <v>-83588725.955899999</v>
      </c>
      <c r="BAT6">
        <v>-83588725.955899999</v>
      </c>
      <c r="BAU6">
        <v>-83588725.955899999</v>
      </c>
      <c r="BAV6">
        <v>-83588725.955899999</v>
      </c>
      <c r="BAW6">
        <v>-83588725.955899999</v>
      </c>
      <c r="BAX6">
        <v>-83588725.955899999</v>
      </c>
      <c r="BAY6">
        <v>-83588725.955899999</v>
      </c>
      <c r="BAZ6">
        <v>-83588725.955899999</v>
      </c>
      <c r="BBA6">
        <v>-83588725.955899999</v>
      </c>
      <c r="BBB6">
        <v>-83588725.955899999</v>
      </c>
      <c r="BBC6">
        <v>-83588725.955899999</v>
      </c>
      <c r="BBD6">
        <v>-83588725.955899999</v>
      </c>
      <c r="BBE6">
        <v>-83588725.955899999</v>
      </c>
      <c r="BBF6">
        <v>-369419.808571</v>
      </c>
      <c r="BBG6">
        <v>-369419.808571</v>
      </c>
      <c r="BBH6">
        <v>-369419.808571</v>
      </c>
      <c r="BBI6">
        <v>-369419.808571</v>
      </c>
      <c r="BBJ6">
        <v>-369419.808571</v>
      </c>
      <c r="BBK6">
        <v>-369419.808571</v>
      </c>
      <c r="BBL6">
        <v>-369419.808571</v>
      </c>
      <c r="BBM6">
        <v>-369419.808571</v>
      </c>
      <c r="BBN6">
        <v>-369419.808571</v>
      </c>
      <c r="BBO6">
        <v>-369419.808571</v>
      </c>
      <c r="BBP6">
        <v>-369419.808571</v>
      </c>
      <c r="BBQ6">
        <v>-368806.80746500002</v>
      </c>
      <c r="BBR6">
        <v>-368806.80746500002</v>
      </c>
      <c r="BBS6">
        <v>-368806.80746500002</v>
      </c>
      <c r="BBT6">
        <v>-368806.80746500002</v>
      </c>
      <c r="BBU6">
        <v>-368806.80746500002</v>
      </c>
      <c r="BBV6">
        <v>-368806.80746500002</v>
      </c>
      <c r="BBW6">
        <v>-368806.80746500002</v>
      </c>
      <c r="BBX6">
        <v>-368806.80746500002</v>
      </c>
      <c r="BBY6">
        <v>-368806.80746500002</v>
      </c>
      <c r="BBZ6">
        <v>-368806.80746500002</v>
      </c>
      <c r="BCA6">
        <v>-368806.80746500002</v>
      </c>
      <c r="BCB6">
        <v>-369419.808571</v>
      </c>
      <c r="BCC6">
        <v>-369419.808571</v>
      </c>
      <c r="BCD6">
        <v>-369419.808571</v>
      </c>
      <c r="BCE6">
        <v>-369419.808571</v>
      </c>
      <c r="BCF6">
        <v>-369419.808571</v>
      </c>
      <c r="BCG6">
        <v>-369419.808571</v>
      </c>
      <c r="BCH6">
        <v>-369419.808571</v>
      </c>
      <c r="BCI6">
        <v>-369419.808571</v>
      </c>
      <c r="BCJ6">
        <v>-369419.808571</v>
      </c>
      <c r="BCK6">
        <v>-369419.808571</v>
      </c>
      <c r="BCL6">
        <v>-369419.808571</v>
      </c>
      <c r="BCM6">
        <v>-368806.80746500002</v>
      </c>
      <c r="BCN6">
        <v>-368806.80746500002</v>
      </c>
      <c r="BCO6">
        <v>-368806.80746500002</v>
      </c>
      <c r="BCP6">
        <v>-368806.80746500002</v>
      </c>
      <c r="BCQ6">
        <v>-368806.80746500002</v>
      </c>
      <c r="BCR6">
        <v>-368806.80746500002</v>
      </c>
      <c r="BCS6">
        <v>-368806.80746500002</v>
      </c>
      <c r="BCT6">
        <v>-368806.80746500002</v>
      </c>
      <c r="BCU6">
        <v>-368806.80746500002</v>
      </c>
      <c r="BCV6">
        <v>-368806.80746500002</v>
      </c>
      <c r="BCW6">
        <v>-368806.80746500002</v>
      </c>
      <c r="BCX6">
        <v>-559011.22951900004</v>
      </c>
      <c r="BCY6">
        <v>-559011.22951900004</v>
      </c>
      <c r="BCZ6">
        <v>-559011.22951900004</v>
      </c>
      <c r="BDA6">
        <v>-559011.22951900004</v>
      </c>
      <c r="BDB6">
        <v>-559011.22951900004</v>
      </c>
      <c r="BDC6">
        <v>-559011.22951900004</v>
      </c>
      <c r="BDD6">
        <v>-559011.22951900004</v>
      </c>
      <c r="BDE6">
        <v>-559011.22951900004</v>
      </c>
      <c r="BDF6">
        <v>-559011.22951900004</v>
      </c>
      <c r="BDG6">
        <v>-559011.22951900004</v>
      </c>
      <c r="BDH6">
        <v>-559011.22951900004</v>
      </c>
      <c r="BDI6">
        <v>-557785.22730699996</v>
      </c>
      <c r="BDJ6">
        <v>-557785.22730699996</v>
      </c>
      <c r="BDK6">
        <v>-557785.22730699996</v>
      </c>
      <c r="BDL6">
        <v>-557785.22730699996</v>
      </c>
      <c r="BDM6">
        <v>-557785.22730699996</v>
      </c>
      <c r="BDN6">
        <v>-557785.22730699996</v>
      </c>
      <c r="BDO6">
        <v>-557785.22730699996</v>
      </c>
      <c r="BDP6">
        <v>-557785.22730699996</v>
      </c>
      <c r="BDQ6">
        <v>-557785.22730699996</v>
      </c>
      <c r="BDR6">
        <v>-557785.22730699996</v>
      </c>
      <c r="BDS6">
        <v>-557785.22730699996</v>
      </c>
      <c r="BDT6">
        <v>-559011.22951900004</v>
      </c>
      <c r="BDU6">
        <v>-559011.22951900004</v>
      </c>
      <c r="BDV6">
        <v>-559011.22951900004</v>
      </c>
      <c r="BDW6">
        <v>-559011.22951900004</v>
      </c>
      <c r="BDX6">
        <v>-559011.22951900004</v>
      </c>
      <c r="BDY6">
        <v>-559011.22951900004</v>
      </c>
      <c r="BDZ6">
        <v>-559011.22951900004</v>
      </c>
      <c r="BEA6">
        <v>-559011.22951900004</v>
      </c>
      <c r="BEB6">
        <v>-559011.22951900004</v>
      </c>
      <c r="BEC6">
        <v>-559011.22951900004</v>
      </c>
      <c r="BED6">
        <v>-559011.22951900004</v>
      </c>
      <c r="BEE6">
        <v>-557785.22730699996</v>
      </c>
      <c r="BEF6">
        <v>-557785.22730699996</v>
      </c>
      <c r="BEG6">
        <v>-557785.22730699996</v>
      </c>
      <c r="BEH6">
        <v>-557785.22730699996</v>
      </c>
      <c r="BEI6">
        <v>-557785.22730699996</v>
      </c>
      <c r="BEJ6">
        <v>-557785.22730699996</v>
      </c>
      <c r="BEK6">
        <v>-557785.22730699996</v>
      </c>
      <c r="BEL6">
        <v>-557785.22730699996</v>
      </c>
      <c r="BEM6">
        <v>-557785.22730699996</v>
      </c>
      <c r="BEN6">
        <v>-557785.22730699996</v>
      </c>
      <c r="BEO6">
        <v>-557785.22730699996</v>
      </c>
      <c r="BEP6">
        <v>-845465.53017200006</v>
      </c>
      <c r="BEQ6">
        <v>-845465.53017200006</v>
      </c>
      <c r="BER6">
        <v>-845465.53017200006</v>
      </c>
      <c r="BES6">
        <v>-845465.53017200006</v>
      </c>
      <c r="BET6">
        <v>-845465.53017200006</v>
      </c>
      <c r="BEU6">
        <v>-845465.53017200006</v>
      </c>
      <c r="BEV6">
        <v>-845465.53017200006</v>
      </c>
      <c r="BEW6">
        <v>-845465.53017200006</v>
      </c>
      <c r="BEX6">
        <v>-845465.53017200006</v>
      </c>
      <c r="BEY6">
        <v>-845465.53017200006</v>
      </c>
      <c r="BEZ6">
        <v>-845465.53017200006</v>
      </c>
      <c r="BFA6">
        <v>-843013.52574800001</v>
      </c>
      <c r="BFB6">
        <v>-843013.52574800001</v>
      </c>
      <c r="BFC6">
        <v>-843013.52574800001</v>
      </c>
      <c r="BFD6">
        <v>-843013.52574800001</v>
      </c>
      <c r="BFE6">
        <v>-843013.52574800001</v>
      </c>
      <c r="BFF6">
        <v>-843013.52574800001</v>
      </c>
      <c r="BFG6">
        <v>-843013.52574800001</v>
      </c>
      <c r="BFH6">
        <v>-843013.52574800001</v>
      </c>
      <c r="BFI6">
        <v>-843013.52574800001</v>
      </c>
      <c r="BFJ6">
        <v>-843013.52574800001</v>
      </c>
      <c r="BFK6">
        <v>-843013.52574800001</v>
      </c>
      <c r="BFL6">
        <v>-845465.53017200006</v>
      </c>
      <c r="BFM6">
        <v>-845465.53017200006</v>
      </c>
      <c r="BFN6">
        <v>-845465.53017200006</v>
      </c>
      <c r="BFO6">
        <v>-845465.53017200006</v>
      </c>
      <c r="BFP6">
        <v>-845465.53017200006</v>
      </c>
      <c r="BFQ6">
        <v>-845465.53017200006</v>
      </c>
      <c r="BFR6">
        <v>-845465.53017200006</v>
      </c>
      <c r="BFS6">
        <v>-845465.53017200006</v>
      </c>
      <c r="BFT6">
        <v>-845465.53017200006</v>
      </c>
      <c r="BFU6">
        <v>-845465.53017200006</v>
      </c>
      <c r="BFV6">
        <v>-845465.53017200006</v>
      </c>
      <c r="BFW6">
        <v>-843013.52574800001</v>
      </c>
      <c r="BFX6">
        <v>-843013.52574800001</v>
      </c>
      <c r="BFY6">
        <v>-843013.52574800001</v>
      </c>
      <c r="BFZ6">
        <v>-843013.52574800001</v>
      </c>
      <c r="BGA6">
        <v>-843013.52574800001</v>
      </c>
      <c r="BGB6">
        <v>-843013.52574800001</v>
      </c>
      <c r="BGC6">
        <v>-843013.52574800001</v>
      </c>
      <c r="BGD6">
        <v>-843013.52574800001</v>
      </c>
      <c r="BGE6">
        <v>-843013.52574800001</v>
      </c>
      <c r="BGF6">
        <v>-843013.52574800001</v>
      </c>
      <c r="BGG6">
        <v>-843013.52574800001</v>
      </c>
      <c r="BGH6">
        <v>-380961.72421999997</v>
      </c>
      <c r="BGI6">
        <v>-380961.72421999997</v>
      </c>
      <c r="BGJ6">
        <v>-380961.72421999997</v>
      </c>
      <c r="BGK6">
        <v>-380961.72421999997</v>
      </c>
      <c r="BGL6">
        <v>-380961.72421999997</v>
      </c>
      <c r="BGM6">
        <v>-380961.72421999997</v>
      </c>
      <c r="BGN6">
        <v>-380961.72421999997</v>
      </c>
      <c r="BGO6">
        <v>-380961.72421999997</v>
      </c>
      <c r="BGP6">
        <v>-380961.72421999997</v>
      </c>
      <c r="BGQ6">
        <v>-380961.72421999997</v>
      </c>
      <c r="BGR6">
        <v>-380961.72421999997</v>
      </c>
      <c r="BGS6">
        <v>-380887.49670999998</v>
      </c>
      <c r="BGT6">
        <v>-380887.49670999998</v>
      </c>
      <c r="BGU6">
        <v>-380887.49670999998</v>
      </c>
      <c r="BGV6">
        <v>-380887.49670999998</v>
      </c>
      <c r="BGW6">
        <v>-380887.49670999998</v>
      </c>
      <c r="BGX6">
        <v>-380887.49670999998</v>
      </c>
      <c r="BGY6">
        <v>-380887.49670999998</v>
      </c>
      <c r="BGZ6">
        <v>-380887.49670999998</v>
      </c>
      <c r="BHA6">
        <v>-380887.49670999998</v>
      </c>
      <c r="BHB6">
        <v>-380887.49670999998</v>
      </c>
      <c r="BHC6">
        <v>-380887.49670999998</v>
      </c>
      <c r="BHD6">
        <v>-380961.72421999997</v>
      </c>
      <c r="BHE6">
        <v>-380961.72421999997</v>
      </c>
      <c r="BHF6">
        <v>-380961.72421999997</v>
      </c>
      <c r="BHG6">
        <v>-380961.72421999997</v>
      </c>
      <c r="BHH6">
        <v>-380961.72421999997</v>
      </c>
      <c r="BHI6">
        <v>-380961.72421999997</v>
      </c>
      <c r="BHJ6">
        <v>-380961.72421999997</v>
      </c>
      <c r="BHK6">
        <v>-380961.72421999997</v>
      </c>
      <c r="BHL6">
        <v>-380961.72421999997</v>
      </c>
      <c r="BHM6">
        <v>-380961.72421999997</v>
      </c>
      <c r="BHN6">
        <v>-380961.72421999997</v>
      </c>
      <c r="BHO6">
        <v>-380887.49670999998</v>
      </c>
      <c r="BHP6">
        <v>-380887.49670999998</v>
      </c>
      <c r="BHQ6">
        <v>-380887.49670999998</v>
      </c>
      <c r="BHR6">
        <v>-380887.49670999998</v>
      </c>
      <c r="BHS6">
        <v>-380887.49670999998</v>
      </c>
      <c r="BHT6">
        <v>-380887.49670999998</v>
      </c>
      <c r="BHU6">
        <v>-380887.49670999998</v>
      </c>
      <c r="BHV6">
        <v>-380887.49670999998</v>
      </c>
      <c r="BHW6">
        <v>-380887.49670999998</v>
      </c>
      <c r="BHX6">
        <v>-380887.49670999998</v>
      </c>
      <c r="BHY6">
        <v>-380887.49670999998</v>
      </c>
      <c r="BHZ6">
        <v>-565145.55245900003</v>
      </c>
      <c r="BIA6">
        <v>-565145.55245900003</v>
      </c>
      <c r="BIB6">
        <v>-565145.55245900003</v>
      </c>
      <c r="BIC6">
        <v>-565145.55245900003</v>
      </c>
      <c r="BID6">
        <v>-565145.55245900003</v>
      </c>
      <c r="BIE6">
        <v>-565145.55245900003</v>
      </c>
      <c r="BIF6">
        <v>-565145.55245900003</v>
      </c>
      <c r="BIG6">
        <v>-565145.55245900003</v>
      </c>
      <c r="BIH6">
        <v>-565145.55245900003</v>
      </c>
      <c r="BII6">
        <v>-565145.55245900003</v>
      </c>
      <c r="BIJ6">
        <v>-565145.55245900003</v>
      </c>
      <c r="BIK6">
        <v>-565008.46285999997</v>
      </c>
      <c r="BIL6">
        <v>-565008.46285999997</v>
      </c>
      <c r="BIM6">
        <v>-565008.46285999997</v>
      </c>
      <c r="BIN6">
        <v>-565008.46285999997</v>
      </c>
      <c r="BIO6">
        <v>-565008.46285999997</v>
      </c>
      <c r="BIP6">
        <v>-565008.46285999997</v>
      </c>
      <c r="BIQ6">
        <v>-565008.46285999997</v>
      </c>
      <c r="BIR6">
        <v>-565008.46285999997</v>
      </c>
      <c r="BIS6">
        <v>-565008.46285999997</v>
      </c>
      <c r="BIT6">
        <v>-565008.46285999997</v>
      </c>
      <c r="BIU6">
        <v>-565008.46285999997</v>
      </c>
      <c r="BIV6">
        <v>-565145.55245900003</v>
      </c>
      <c r="BIW6">
        <v>-565145.55245900003</v>
      </c>
      <c r="BIX6">
        <v>-565145.55245900003</v>
      </c>
      <c r="BIY6">
        <v>-565145.55245900003</v>
      </c>
      <c r="BIZ6">
        <v>-565145.55245900003</v>
      </c>
      <c r="BJA6">
        <v>-565145.55245900003</v>
      </c>
      <c r="BJB6">
        <v>-565145.55245900003</v>
      </c>
      <c r="BJC6">
        <v>-565145.55245900003</v>
      </c>
      <c r="BJD6">
        <v>-565145.55245900003</v>
      </c>
      <c r="BJE6">
        <v>-565145.55245900003</v>
      </c>
      <c r="BJF6">
        <v>-565145.55245900003</v>
      </c>
      <c r="BJG6">
        <v>-565008.46285999997</v>
      </c>
      <c r="BJH6">
        <v>-565008.46285999997</v>
      </c>
      <c r="BJI6">
        <v>-565008.46285999997</v>
      </c>
      <c r="BJJ6">
        <v>-565008.46285999997</v>
      </c>
      <c r="BJK6">
        <v>-565008.46285999997</v>
      </c>
      <c r="BJL6">
        <v>-565008.46285999997</v>
      </c>
      <c r="BJM6">
        <v>-565008.46285999997</v>
      </c>
      <c r="BJN6">
        <v>-565008.46285999997</v>
      </c>
      <c r="BJO6">
        <v>-565008.46285999997</v>
      </c>
      <c r="BJP6">
        <v>-565008.46285999997</v>
      </c>
      <c r="BJQ6">
        <v>-565008.46285999997</v>
      </c>
      <c r="BJR6">
        <v>-828993.13655399997</v>
      </c>
      <c r="BJS6">
        <v>-828993.13655399997</v>
      </c>
      <c r="BJT6">
        <v>-828993.13655399997</v>
      </c>
      <c r="BJU6">
        <v>-828993.13655399997</v>
      </c>
      <c r="BJV6">
        <v>-828993.13655399997</v>
      </c>
      <c r="BJW6">
        <v>-828993.13655399997</v>
      </c>
      <c r="BJX6">
        <v>-828993.13655399997</v>
      </c>
      <c r="BJY6">
        <v>-828993.13655399997</v>
      </c>
      <c r="BJZ6">
        <v>-828993.13655399997</v>
      </c>
      <c r="BKA6">
        <v>-828993.13655399997</v>
      </c>
      <c r="BKB6">
        <v>-828993.13655399997</v>
      </c>
      <c r="BKC6">
        <v>-828730.32277700002</v>
      </c>
      <c r="BKD6">
        <v>-828730.32277700002</v>
      </c>
      <c r="BKE6">
        <v>-828730.32277700002</v>
      </c>
      <c r="BKF6">
        <v>-828730.32277700002</v>
      </c>
      <c r="BKG6">
        <v>-828730.32277700002</v>
      </c>
      <c r="BKH6">
        <v>-828730.32277700002</v>
      </c>
      <c r="BKI6">
        <v>-828730.32277700002</v>
      </c>
      <c r="BKJ6">
        <v>-828730.32277700002</v>
      </c>
      <c r="BKK6">
        <v>-828730.32277700002</v>
      </c>
      <c r="BKL6">
        <v>-828730.32277700002</v>
      </c>
      <c r="BKM6">
        <v>-828730.32277700002</v>
      </c>
      <c r="BKN6">
        <v>-828993.13655399997</v>
      </c>
      <c r="BKO6">
        <v>-828993.13655399997</v>
      </c>
      <c r="BKP6">
        <v>-828993.13655399997</v>
      </c>
      <c r="BKQ6">
        <v>-828993.13655399997</v>
      </c>
      <c r="BKR6">
        <v>-828993.13655399997</v>
      </c>
      <c r="BKS6">
        <v>-828993.13655399997</v>
      </c>
      <c r="BKT6">
        <v>-828993.13655399997</v>
      </c>
      <c r="BKU6">
        <v>-828993.13655399997</v>
      </c>
      <c r="BKV6">
        <v>-828993.13655399997</v>
      </c>
      <c r="BKW6">
        <v>-828993.13655399997</v>
      </c>
      <c r="BKX6">
        <v>-828993.13655399997</v>
      </c>
      <c r="BKY6">
        <v>-828730.32277700002</v>
      </c>
      <c r="BKZ6">
        <v>-828730.32277700002</v>
      </c>
      <c r="BLA6">
        <v>-828730.32277700002</v>
      </c>
      <c r="BLB6">
        <v>-828730.32277700002</v>
      </c>
      <c r="BLC6">
        <v>-828730.32277700002</v>
      </c>
      <c r="BLD6">
        <v>-828730.32277700002</v>
      </c>
      <c r="BLE6">
        <v>-828730.32277700002</v>
      </c>
      <c r="BLF6">
        <v>-828730.32277700002</v>
      </c>
      <c r="BLG6">
        <v>-828730.32277700002</v>
      </c>
      <c r="BLH6">
        <v>-828730.32277700002</v>
      </c>
      <c r="BLI6">
        <v>-828730.32277700002</v>
      </c>
      <c r="BLJ6">
        <v>-37863.214110599998</v>
      </c>
      <c r="BLK6">
        <v>-37863.214110599998</v>
      </c>
      <c r="BLL6">
        <v>-37863.214110599998</v>
      </c>
      <c r="BLM6">
        <v>-37863.214110599998</v>
      </c>
      <c r="BLN6">
        <v>-37863.214110599998</v>
      </c>
      <c r="BLO6">
        <v>-37863.214110599998</v>
      </c>
      <c r="BLP6">
        <v>-37863.214110599998</v>
      </c>
      <c r="BLQ6">
        <v>-37863.214110599998</v>
      </c>
      <c r="BLR6">
        <v>-37863.214110599998</v>
      </c>
      <c r="BLS6">
        <v>-37863.214110599998</v>
      </c>
      <c r="BLT6">
        <v>-37863.214110599998</v>
      </c>
      <c r="BLU6">
        <v>-37863.214110599998</v>
      </c>
      <c r="BLV6">
        <v>-37863.214110599998</v>
      </c>
      <c r="BLW6">
        <v>-37863.214110599998</v>
      </c>
      <c r="BLX6">
        <v>-37863.214110599998</v>
      </c>
      <c r="BLY6">
        <v>-37863.214110599998</v>
      </c>
      <c r="BLZ6">
        <v>-37863.214110599998</v>
      </c>
      <c r="BMA6">
        <v>-37863.214110599998</v>
      </c>
      <c r="BMB6">
        <v>-37863.214110599998</v>
      </c>
      <c r="BMC6">
        <v>-37863.214110599998</v>
      </c>
      <c r="BMD6">
        <v>-37863.214110599998</v>
      </c>
      <c r="BME6">
        <v>-37863.214110599998</v>
      </c>
      <c r="BMF6">
        <v>-37863.214110599998</v>
      </c>
      <c r="BMG6">
        <v>-37863.214110599998</v>
      </c>
      <c r="BMH6">
        <v>-37863.214110599998</v>
      </c>
      <c r="BMI6">
        <v>-37863.214110599998</v>
      </c>
      <c r="BMJ6">
        <v>-37863.214110599998</v>
      </c>
      <c r="BMK6">
        <v>-37863.214110599998</v>
      </c>
      <c r="BML6">
        <v>-37863.214110599998</v>
      </c>
      <c r="BMM6">
        <v>-37863.214110599998</v>
      </c>
      <c r="BMN6">
        <v>-37863.214110599998</v>
      </c>
      <c r="BMO6">
        <v>-37863.214110599998</v>
      </c>
      <c r="BMP6">
        <v>-37863.214110599998</v>
      </c>
      <c r="BMQ6">
        <v>-37863.214110599998</v>
      </c>
      <c r="BMR6">
        <v>-37863.214110599998</v>
      </c>
      <c r="BMS6">
        <v>-37863.214110599998</v>
      </c>
      <c r="BMT6">
        <v>-37863.214110599998</v>
      </c>
      <c r="BMU6">
        <v>-37863.214110599998</v>
      </c>
      <c r="BMV6">
        <v>-37863.214110599998</v>
      </c>
      <c r="BMW6">
        <v>-37863.214110599998</v>
      </c>
      <c r="BMX6">
        <v>-37863.214110599998</v>
      </c>
      <c r="BMY6">
        <v>-37863.214110599998</v>
      </c>
      <c r="BMZ6">
        <v>-37863.214110599998</v>
      </c>
      <c r="BNA6">
        <v>-37863.214110599998</v>
      </c>
      <c r="BNB6">
        <v>-72213.965047799997</v>
      </c>
      <c r="BNC6">
        <v>-72213.965047799997</v>
      </c>
      <c r="BND6">
        <v>-72213.965047799997</v>
      </c>
      <c r="BNE6">
        <v>-72213.965047799997</v>
      </c>
      <c r="BNF6">
        <v>-72213.965047799997</v>
      </c>
      <c r="BNG6">
        <v>-72213.965047799997</v>
      </c>
      <c r="BNH6">
        <v>-72213.965047799997</v>
      </c>
      <c r="BNI6">
        <v>-72213.965047799997</v>
      </c>
      <c r="BNJ6">
        <v>-72213.965047799997</v>
      </c>
      <c r="BNK6">
        <v>-72213.965047799997</v>
      </c>
      <c r="BNL6">
        <v>-72213.965047799997</v>
      </c>
      <c r="BNM6">
        <v>-72213.965047799997</v>
      </c>
      <c r="BNN6">
        <v>-72213.965047799997</v>
      </c>
      <c r="BNO6">
        <v>-72213.965047799997</v>
      </c>
      <c r="BNP6">
        <v>-72213.965047799997</v>
      </c>
      <c r="BNQ6">
        <v>-72213.965047799997</v>
      </c>
      <c r="BNR6">
        <v>-72213.965047799997</v>
      </c>
      <c r="BNS6">
        <v>-72213.965047799997</v>
      </c>
      <c r="BNT6">
        <v>-72213.965047799997</v>
      </c>
      <c r="BNU6">
        <v>-72213.965047799997</v>
      </c>
      <c r="BNV6">
        <v>-72213.965047799997</v>
      </c>
      <c r="BNW6">
        <v>-72213.965047799997</v>
      </c>
      <c r="BNX6">
        <v>-72213.965047799997</v>
      </c>
      <c r="BNY6">
        <v>-72213.965047799997</v>
      </c>
      <c r="BNZ6">
        <v>-72213.965047799997</v>
      </c>
      <c r="BOA6">
        <v>-72213.965047799997</v>
      </c>
      <c r="BOB6">
        <v>-72213.965047799997</v>
      </c>
      <c r="BOC6">
        <v>-72213.965047799997</v>
      </c>
      <c r="BOD6">
        <v>-72213.965047799997</v>
      </c>
      <c r="BOE6">
        <v>-72213.965047799997</v>
      </c>
      <c r="BOF6">
        <v>-72213.965047799997</v>
      </c>
      <c r="BOG6">
        <v>-72213.965047799997</v>
      </c>
      <c r="BOH6">
        <v>-72213.965047799997</v>
      </c>
      <c r="BOI6">
        <v>-72213.965047799997</v>
      </c>
      <c r="BOJ6">
        <v>-72213.965047799997</v>
      </c>
      <c r="BOK6">
        <v>-72213.965047799997</v>
      </c>
      <c r="BOL6">
        <v>-72213.965047799997</v>
      </c>
      <c r="BOM6">
        <v>-72213.965047799997</v>
      </c>
      <c r="BON6">
        <v>-72213.965047799997</v>
      </c>
      <c r="BOO6">
        <v>-72213.965047799997</v>
      </c>
      <c r="BOP6">
        <v>-72213.965047799997</v>
      </c>
      <c r="BOQ6">
        <v>-72213.965047799997</v>
      </c>
      <c r="BOR6">
        <v>-72213.965047799997</v>
      </c>
      <c r="BOS6">
        <v>-72213.965047799997</v>
      </c>
      <c r="BOT6">
        <v>-140915.46692199999</v>
      </c>
      <c r="BOU6">
        <v>-140915.46692199999</v>
      </c>
      <c r="BOV6">
        <v>-140915.46692199999</v>
      </c>
      <c r="BOW6">
        <v>-140915.46692199999</v>
      </c>
      <c r="BOX6">
        <v>-140915.46692199999</v>
      </c>
      <c r="BOY6">
        <v>-140915.46692199999</v>
      </c>
      <c r="BOZ6">
        <v>-140915.46692199999</v>
      </c>
      <c r="BPA6">
        <v>-140915.46692199999</v>
      </c>
      <c r="BPB6">
        <v>-140915.46692199999</v>
      </c>
      <c r="BPC6">
        <v>-140915.46692199999</v>
      </c>
      <c r="BPD6">
        <v>-140915.46692199999</v>
      </c>
      <c r="BPE6">
        <v>-140915.46692199999</v>
      </c>
      <c r="BPF6">
        <v>-140915.46692199999</v>
      </c>
      <c r="BPG6">
        <v>-140915.46692199999</v>
      </c>
      <c r="BPH6">
        <v>-140915.46692199999</v>
      </c>
      <c r="BPI6">
        <v>-140915.46692199999</v>
      </c>
      <c r="BPJ6">
        <v>-140915.46692199999</v>
      </c>
      <c r="BPK6">
        <v>-140915.46692199999</v>
      </c>
      <c r="BPL6">
        <v>-140915.46692199999</v>
      </c>
      <c r="BPM6">
        <v>-140915.46692199999</v>
      </c>
      <c r="BPN6">
        <v>-140915.46692199999</v>
      </c>
      <c r="BPO6">
        <v>-140915.46692199999</v>
      </c>
      <c r="BPP6">
        <v>-140915.46692199999</v>
      </c>
      <c r="BPQ6">
        <v>-140915.46692199999</v>
      </c>
      <c r="BPR6">
        <v>-140915.46692199999</v>
      </c>
      <c r="BPS6">
        <v>-140915.46692199999</v>
      </c>
      <c r="BPT6">
        <v>-140915.46692199999</v>
      </c>
      <c r="BPU6">
        <v>-140915.46692199999</v>
      </c>
      <c r="BPV6">
        <v>-140915.46692199999</v>
      </c>
      <c r="BPW6">
        <v>-140915.46692199999</v>
      </c>
      <c r="BPX6">
        <v>-140915.46692199999</v>
      </c>
      <c r="BPY6">
        <v>-140915.46692199999</v>
      </c>
      <c r="BPZ6">
        <v>-140915.46692199999</v>
      </c>
      <c r="BQA6">
        <v>-140915.46692199999</v>
      </c>
      <c r="BQB6">
        <v>-140915.46692199999</v>
      </c>
      <c r="BQC6">
        <v>-140915.46692199999</v>
      </c>
      <c r="BQD6">
        <v>-140915.46692199999</v>
      </c>
      <c r="BQE6">
        <v>-140915.46692199999</v>
      </c>
      <c r="BQF6">
        <v>-140915.46692199999</v>
      </c>
      <c r="BQG6">
        <v>-140915.46692199999</v>
      </c>
      <c r="BQH6">
        <v>-140915.46692199999</v>
      </c>
      <c r="BQI6">
        <v>-140915.46692199999</v>
      </c>
      <c r="BQJ6">
        <v>-140915.46692199999</v>
      </c>
      <c r="BQK6">
        <v>-140915.46692199999</v>
      </c>
      <c r="BQL6">
        <v>-637582.83565200004</v>
      </c>
      <c r="BQM6">
        <v>-637582.83565200004</v>
      </c>
      <c r="BQN6">
        <v>-637582.83565200004</v>
      </c>
      <c r="BQO6">
        <v>-637582.83565200004</v>
      </c>
      <c r="BQP6">
        <v>-637582.83565200004</v>
      </c>
      <c r="BQQ6">
        <v>-637582.83565200004</v>
      </c>
      <c r="BQR6">
        <v>-637582.83565200004</v>
      </c>
      <c r="BQS6">
        <v>-637582.83565200004</v>
      </c>
      <c r="BQT6">
        <v>-637582.83565200004</v>
      </c>
      <c r="BQU6">
        <v>-637582.83565200004</v>
      </c>
      <c r="BQV6">
        <v>-637582.83565200004</v>
      </c>
      <c r="BQW6">
        <v>-637582.83565200004</v>
      </c>
      <c r="BQX6">
        <v>-637582.83565200004</v>
      </c>
      <c r="BQY6">
        <v>-637582.83565200004</v>
      </c>
      <c r="BQZ6">
        <v>-637582.83565200004</v>
      </c>
      <c r="BRA6">
        <v>-637582.83565200004</v>
      </c>
      <c r="BRB6">
        <v>-637582.83565200004</v>
      </c>
      <c r="BRC6">
        <v>-637582.83565200004</v>
      </c>
      <c r="BRD6">
        <v>-637582.83565200004</v>
      </c>
      <c r="BRE6">
        <v>-637582.83565200004</v>
      </c>
      <c r="BRF6">
        <v>-637582.83565200004</v>
      </c>
      <c r="BRG6">
        <v>-637582.83565200004</v>
      </c>
      <c r="BRH6">
        <v>-637582.83565200004</v>
      </c>
      <c r="BRI6">
        <v>-637582.83565200004</v>
      </c>
      <c r="BRJ6">
        <v>-637582.83565200004</v>
      </c>
      <c r="BRK6">
        <v>-637582.83565200004</v>
      </c>
      <c r="BRL6">
        <v>-637582.83565200004</v>
      </c>
      <c r="BRM6">
        <v>-637582.83565200004</v>
      </c>
      <c r="BRN6">
        <v>-637582.83565200004</v>
      </c>
      <c r="BRO6">
        <v>-637582.83565200004</v>
      </c>
      <c r="BRP6">
        <v>-637582.83565200004</v>
      </c>
      <c r="BRQ6">
        <v>-637582.83565200004</v>
      </c>
      <c r="BRR6">
        <v>-637582.83565200004</v>
      </c>
      <c r="BRS6">
        <v>-637582.83565200004</v>
      </c>
      <c r="BRT6">
        <v>-637582.83565200004</v>
      </c>
      <c r="BRU6">
        <v>-637582.83565200004</v>
      </c>
      <c r="BRV6">
        <v>-637582.83565200004</v>
      </c>
      <c r="BRW6">
        <v>-637582.83565200004</v>
      </c>
      <c r="BRX6">
        <v>-637582.83565200004</v>
      </c>
      <c r="BRY6">
        <v>-637582.83565200004</v>
      </c>
      <c r="BRZ6">
        <v>-637582.83565200004</v>
      </c>
      <c r="BSA6">
        <v>-637582.83565200004</v>
      </c>
      <c r="BSB6">
        <v>-637582.83565200004</v>
      </c>
      <c r="BSC6">
        <v>-637582.83565200004</v>
      </c>
      <c r="BSD6">
        <v>-1007394.2970500001</v>
      </c>
      <c r="BSE6">
        <v>-1007394.2970500001</v>
      </c>
      <c r="BSF6">
        <v>-1007394.2970500001</v>
      </c>
      <c r="BSG6">
        <v>-1007394.2970500001</v>
      </c>
      <c r="BSH6">
        <v>-1007394.2970500001</v>
      </c>
      <c r="BSI6">
        <v>-1007394.2970500001</v>
      </c>
      <c r="BSJ6">
        <v>-1007394.2970500001</v>
      </c>
      <c r="BSK6">
        <v>-1007394.2970500001</v>
      </c>
      <c r="BSL6">
        <v>-1007394.2970500001</v>
      </c>
      <c r="BSM6">
        <v>-1007394.2970500001</v>
      </c>
      <c r="BSN6">
        <v>-1007394.2970500001</v>
      </c>
      <c r="BSO6">
        <v>-1007394.2970500001</v>
      </c>
      <c r="BSP6">
        <v>-1007394.2970500001</v>
      </c>
      <c r="BSQ6">
        <v>-1007394.2970500001</v>
      </c>
      <c r="BSR6">
        <v>-1007394.2970500001</v>
      </c>
      <c r="BSS6">
        <v>-1007394.2970500001</v>
      </c>
      <c r="BST6">
        <v>-1007394.2970500001</v>
      </c>
      <c r="BSU6">
        <v>-1007394.2970500001</v>
      </c>
      <c r="BSV6">
        <v>-1007394.2970500001</v>
      </c>
      <c r="BSW6">
        <v>-1007394.2970500001</v>
      </c>
      <c r="BSX6">
        <v>-1007394.2970500001</v>
      </c>
      <c r="BSY6">
        <v>-1007394.2970500001</v>
      </c>
      <c r="BSZ6">
        <v>-1007394.2970500001</v>
      </c>
      <c r="BTA6">
        <v>-1007394.2970500001</v>
      </c>
      <c r="BTB6">
        <v>-1007394.2970500001</v>
      </c>
      <c r="BTC6">
        <v>-1007394.2970500001</v>
      </c>
      <c r="BTD6">
        <v>-1007394.2970500001</v>
      </c>
      <c r="BTE6">
        <v>-1007394.2970500001</v>
      </c>
      <c r="BTF6">
        <v>-1007394.2970500001</v>
      </c>
      <c r="BTG6">
        <v>-1007394.2970500001</v>
      </c>
      <c r="BTH6">
        <v>-1007394.2970500001</v>
      </c>
      <c r="BTI6">
        <v>-1007394.2970500001</v>
      </c>
      <c r="BTJ6">
        <v>-1007394.2970500001</v>
      </c>
      <c r="BTK6">
        <v>-1007394.2970500001</v>
      </c>
      <c r="BTL6">
        <v>-1007394.2970500001</v>
      </c>
      <c r="BTM6">
        <v>-1007394.2970500001</v>
      </c>
      <c r="BTN6">
        <v>-1007394.2970500001</v>
      </c>
      <c r="BTO6">
        <v>-1007394.2970500001</v>
      </c>
      <c r="BTP6">
        <v>-1007394.2970500001</v>
      </c>
      <c r="BTQ6">
        <v>-1007394.2970500001</v>
      </c>
      <c r="BTR6">
        <v>-1007394.2970500001</v>
      </c>
      <c r="BTS6">
        <v>-1007394.2970500001</v>
      </c>
      <c r="BTT6">
        <v>-1007394.2970500001</v>
      </c>
      <c r="BTU6">
        <v>-1007394.2970500001</v>
      </c>
      <c r="BTV6">
        <v>-1613933.0362199999</v>
      </c>
      <c r="BTW6">
        <v>-1613933.0362199999</v>
      </c>
      <c r="BTX6">
        <v>-1613933.0362199999</v>
      </c>
      <c r="BTY6">
        <v>-1613933.0362199999</v>
      </c>
      <c r="BTZ6">
        <v>-1613933.0362199999</v>
      </c>
      <c r="BUA6">
        <v>-1613933.0362199999</v>
      </c>
      <c r="BUB6">
        <v>-1613933.0362199999</v>
      </c>
      <c r="BUC6">
        <v>-1613933.0362199999</v>
      </c>
      <c r="BUD6">
        <v>-1613933.0362199999</v>
      </c>
      <c r="BUE6">
        <v>-1613933.0362199999</v>
      </c>
      <c r="BUF6">
        <v>-1613933.0362199999</v>
      </c>
      <c r="BUG6">
        <v>-1613933.0362199999</v>
      </c>
      <c r="BUH6">
        <v>-1613933.0362199999</v>
      </c>
      <c r="BUI6">
        <v>-1613933.0362199999</v>
      </c>
      <c r="BUJ6">
        <v>-1613933.0362199999</v>
      </c>
      <c r="BUK6">
        <v>-1613933.0362199999</v>
      </c>
      <c r="BUL6">
        <v>-1613933.0362199999</v>
      </c>
      <c r="BUM6">
        <v>-1613933.0362199999</v>
      </c>
      <c r="BUN6">
        <v>-1613933.0362199999</v>
      </c>
      <c r="BUO6">
        <v>-1613933.0362199999</v>
      </c>
      <c r="BUP6">
        <v>-1613933.0362199999</v>
      </c>
      <c r="BUQ6">
        <v>-1613933.0362199999</v>
      </c>
      <c r="BUR6">
        <v>-1613933.0362199999</v>
      </c>
      <c r="BUS6">
        <v>-1613933.0362199999</v>
      </c>
      <c r="BUT6">
        <v>-1613933.0362199999</v>
      </c>
      <c r="BUU6">
        <v>-1613933.0362199999</v>
      </c>
      <c r="BUV6">
        <v>-1613933.0362199999</v>
      </c>
      <c r="BUW6">
        <v>-1613933.0362199999</v>
      </c>
      <c r="BUX6">
        <v>-1613933.0362199999</v>
      </c>
      <c r="BUY6">
        <v>-1613933.0362199999</v>
      </c>
      <c r="BUZ6">
        <v>-1613933.0362199999</v>
      </c>
      <c r="BVA6">
        <v>-1613933.0362199999</v>
      </c>
      <c r="BVB6">
        <v>-1613933.0362199999</v>
      </c>
      <c r="BVC6">
        <v>-1613933.0362199999</v>
      </c>
      <c r="BVD6">
        <v>-1613933.0362199999</v>
      </c>
      <c r="BVE6">
        <v>-1613933.0362199999</v>
      </c>
      <c r="BVF6">
        <v>-1613933.0362199999</v>
      </c>
      <c r="BVG6">
        <v>-1613933.0362199999</v>
      </c>
      <c r="BVH6">
        <v>-1613933.0362199999</v>
      </c>
      <c r="BVI6">
        <v>-1613933.0362199999</v>
      </c>
      <c r="BVJ6">
        <v>-1613933.0362199999</v>
      </c>
      <c r="BVK6">
        <v>-1613933.0362199999</v>
      </c>
      <c r="BVL6">
        <v>-1613933.0362199999</v>
      </c>
      <c r="BVM6">
        <v>-1613933.0362199999</v>
      </c>
      <c r="BVN6">
        <v>-103272.359425</v>
      </c>
      <c r="BVO6">
        <v>-103272.359425</v>
      </c>
      <c r="BVP6">
        <v>-103272.359425</v>
      </c>
      <c r="BVQ6">
        <v>-103272.359425</v>
      </c>
      <c r="BVR6">
        <v>-103272.359425</v>
      </c>
      <c r="BVS6">
        <v>-103272.359425</v>
      </c>
      <c r="BVT6">
        <v>-103272.359425</v>
      </c>
      <c r="BVU6">
        <v>-103272.359425</v>
      </c>
      <c r="BVV6">
        <v>-103272.359425</v>
      </c>
      <c r="BVW6">
        <v>-103272.359425</v>
      </c>
      <c r="BVX6">
        <v>-103272.359425</v>
      </c>
      <c r="BVY6">
        <v>-104079.54148299999</v>
      </c>
      <c r="BVZ6">
        <v>-104079.54148299999</v>
      </c>
      <c r="BWA6">
        <v>-104079.54148299999</v>
      </c>
      <c r="BWB6">
        <v>-104079.54148299999</v>
      </c>
      <c r="BWC6">
        <v>-104079.54148299999</v>
      </c>
      <c r="BWD6">
        <v>-104079.54148299999</v>
      </c>
      <c r="BWE6">
        <v>-104079.54148299999</v>
      </c>
      <c r="BWF6">
        <v>-104079.54148299999</v>
      </c>
      <c r="BWG6">
        <v>-104079.54148299999</v>
      </c>
      <c r="BWH6">
        <v>-104079.54148299999</v>
      </c>
      <c r="BWI6">
        <v>-104079.54148299999</v>
      </c>
      <c r="BWJ6">
        <v>-103272.359425</v>
      </c>
      <c r="BWK6">
        <v>-103272.359425</v>
      </c>
      <c r="BWL6">
        <v>-103272.359425</v>
      </c>
      <c r="BWM6">
        <v>-103272.359425</v>
      </c>
      <c r="BWN6">
        <v>-103272.359425</v>
      </c>
      <c r="BWO6">
        <v>-103272.359425</v>
      </c>
      <c r="BWP6">
        <v>-103272.359425</v>
      </c>
      <c r="BWQ6">
        <v>-103272.359425</v>
      </c>
      <c r="BWR6">
        <v>-103272.359425</v>
      </c>
      <c r="BWS6">
        <v>-103272.359425</v>
      </c>
      <c r="BWT6">
        <v>-103272.359425</v>
      </c>
      <c r="BWU6">
        <v>-104079.54148299999</v>
      </c>
      <c r="BWV6">
        <v>-104079.54148299999</v>
      </c>
      <c r="BWW6">
        <v>-104079.54148299999</v>
      </c>
      <c r="BWX6">
        <v>-104079.54148299999</v>
      </c>
      <c r="BWY6">
        <v>-104079.54148299999</v>
      </c>
      <c r="BWZ6">
        <v>-104079.54148299999</v>
      </c>
      <c r="BXA6">
        <v>-104079.54148299999</v>
      </c>
      <c r="BXB6">
        <v>-104079.54148299999</v>
      </c>
      <c r="BXC6">
        <v>-104079.54148299999</v>
      </c>
      <c r="BXD6">
        <v>-104079.54148299999</v>
      </c>
      <c r="BXE6">
        <v>-104079.54148299999</v>
      </c>
      <c r="BXF6">
        <v>-313267.26900199999</v>
      </c>
      <c r="BXG6">
        <v>-313267.26900199999</v>
      </c>
      <c r="BXH6">
        <v>-313267.26900199999</v>
      </c>
      <c r="BXI6">
        <v>-313267.26900199999</v>
      </c>
      <c r="BXJ6">
        <v>-313267.26900199999</v>
      </c>
      <c r="BXK6">
        <v>-313267.26900199999</v>
      </c>
      <c r="BXL6">
        <v>-313267.26900199999</v>
      </c>
      <c r="BXM6">
        <v>-313267.26900199999</v>
      </c>
      <c r="BXN6">
        <v>-313267.26900199999</v>
      </c>
      <c r="BXO6">
        <v>-313267.26900199999</v>
      </c>
      <c r="BXP6">
        <v>-313267.26900199999</v>
      </c>
      <c r="BXQ6">
        <v>-314833.04991399997</v>
      </c>
      <c r="BXR6">
        <v>-314833.04991399997</v>
      </c>
      <c r="BXS6">
        <v>-314833.04991399997</v>
      </c>
      <c r="BXT6">
        <v>-314833.04991399997</v>
      </c>
      <c r="BXU6">
        <v>-314833.04991399997</v>
      </c>
      <c r="BXV6">
        <v>-314833.04991399997</v>
      </c>
      <c r="BXW6">
        <v>-314833.04991399997</v>
      </c>
      <c r="BXX6">
        <v>-314833.04991399997</v>
      </c>
      <c r="BXY6">
        <v>-314833.04991399997</v>
      </c>
      <c r="BXZ6">
        <v>-314833.04991399997</v>
      </c>
      <c r="BYA6">
        <v>-314833.04991399997</v>
      </c>
      <c r="BYB6">
        <v>-313267.26900199999</v>
      </c>
      <c r="BYC6">
        <v>-313267.26900199999</v>
      </c>
      <c r="BYD6">
        <v>-313267.26900199999</v>
      </c>
      <c r="BYE6">
        <v>-313267.26900199999</v>
      </c>
      <c r="BYF6">
        <v>-313267.26900199999</v>
      </c>
      <c r="BYG6">
        <v>-313267.26900199999</v>
      </c>
      <c r="BYH6">
        <v>-313267.26900199999</v>
      </c>
      <c r="BYI6">
        <v>-313267.26900199999</v>
      </c>
      <c r="BYJ6">
        <v>-313267.26900199999</v>
      </c>
      <c r="BYK6">
        <v>-313267.26900199999</v>
      </c>
      <c r="BYL6">
        <v>-313267.26900199999</v>
      </c>
      <c r="BYM6">
        <v>-314833.04991399997</v>
      </c>
      <c r="BYN6">
        <v>-314833.04991399997</v>
      </c>
      <c r="BYO6">
        <v>-314833.04991399997</v>
      </c>
      <c r="BYP6">
        <v>-314833.04991399997</v>
      </c>
      <c r="BYQ6">
        <v>-314833.04991399997</v>
      </c>
      <c r="BYR6">
        <v>-314833.04991399997</v>
      </c>
      <c r="BYS6">
        <v>-314833.04991399997</v>
      </c>
      <c r="BYT6">
        <v>-314833.04991399997</v>
      </c>
      <c r="BYU6">
        <v>-314833.04991399997</v>
      </c>
      <c r="BYV6">
        <v>-314833.04991399997</v>
      </c>
      <c r="BYW6">
        <v>-314833.04991399997</v>
      </c>
      <c r="BYX6">
        <v>-800241.09283199999</v>
      </c>
      <c r="BYY6">
        <v>-800241.09283199999</v>
      </c>
      <c r="BYZ6">
        <v>-800241.09283199999</v>
      </c>
      <c r="BZA6">
        <v>-800241.09283199999</v>
      </c>
      <c r="BZB6">
        <v>-800241.09283199999</v>
      </c>
      <c r="BZC6">
        <v>-800241.09283199999</v>
      </c>
      <c r="BZD6">
        <v>-800241.09283199999</v>
      </c>
      <c r="BZE6">
        <v>-800241.09283199999</v>
      </c>
      <c r="BZF6">
        <v>-800241.09283199999</v>
      </c>
      <c r="BZG6">
        <v>-800241.09283199999</v>
      </c>
      <c r="BZH6">
        <v>-800241.09283199999</v>
      </c>
      <c r="BZI6">
        <v>-803324.07144800003</v>
      </c>
      <c r="BZJ6">
        <v>-803324.07144800003</v>
      </c>
      <c r="BZK6">
        <v>-803324.07144800003</v>
      </c>
      <c r="BZL6">
        <v>-803324.07144800003</v>
      </c>
      <c r="BZM6">
        <v>-803324.07144800003</v>
      </c>
      <c r="BZN6">
        <v>-803324.07144800003</v>
      </c>
      <c r="BZO6">
        <v>-803324.07144800003</v>
      </c>
      <c r="BZP6">
        <v>-803324.07144800003</v>
      </c>
      <c r="BZQ6">
        <v>-803324.07144800003</v>
      </c>
      <c r="BZR6">
        <v>-803324.07144800003</v>
      </c>
      <c r="BZS6">
        <v>-803324.07144800003</v>
      </c>
      <c r="BZT6">
        <v>-800241.09283199999</v>
      </c>
      <c r="BZU6">
        <v>-800241.09283199999</v>
      </c>
      <c r="BZV6">
        <v>-800241.09283199999</v>
      </c>
      <c r="BZW6">
        <v>-800241.09283199999</v>
      </c>
      <c r="BZX6">
        <v>-800241.09283199999</v>
      </c>
      <c r="BZY6">
        <v>-800241.09283199999</v>
      </c>
      <c r="BZZ6">
        <v>-800241.09283199999</v>
      </c>
      <c r="CAA6">
        <v>-800241.09283199999</v>
      </c>
      <c r="CAB6">
        <v>-800241.09283199999</v>
      </c>
      <c r="CAC6">
        <v>-800241.09283199999</v>
      </c>
      <c r="CAD6">
        <v>-800241.09283199999</v>
      </c>
      <c r="CAE6">
        <v>-803324.07144800003</v>
      </c>
      <c r="CAF6">
        <v>-803324.07144800003</v>
      </c>
      <c r="CAG6">
        <v>-803324.07144800003</v>
      </c>
      <c r="CAH6">
        <v>-803324.07144800003</v>
      </c>
      <c r="CAI6">
        <v>-803324.07144800003</v>
      </c>
      <c r="CAJ6">
        <v>-803324.07144800003</v>
      </c>
      <c r="CAK6">
        <v>-803324.07144800003</v>
      </c>
      <c r="CAL6">
        <v>-803324.07144800003</v>
      </c>
      <c r="CAM6">
        <v>-803324.07144800003</v>
      </c>
      <c r="CAN6">
        <v>-803324.07144800003</v>
      </c>
      <c r="CAO6">
        <v>-803324.07144800003</v>
      </c>
      <c r="CAP6">
        <v>-387016.95942600002</v>
      </c>
      <c r="CAQ6">
        <v>-387016.95942600002</v>
      </c>
      <c r="CAR6">
        <v>-387016.95942600002</v>
      </c>
      <c r="CAS6">
        <v>-387016.95942600002</v>
      </c>
      <c r="CAT6">
        <v>-387016.95942600002</v>
      </c>
      <c r="CAU6">
        <v>-387016.95942600002</v>
      </c>
      <c r="CAV6">
        <v>-387016.95942600002</v>
      </c>
      <c r="CAW6">
        <v>-387016.95942600002</v>
      </c>
      <c r="CAX6">
        <v>-387016.95942600002</v>
      </c>
      <c r="CAY6">
        <v>-387016.95942600002</v>
      </c>
      <c r="CAZ6">
        <v>-387016.95942600002</v>
      </c>
      <c r="CBA6">
        <v>-334895.12032699998</v>
      </c>
      <c r="CBB6">
        <v>-334895.12032699998</v>
      </c>
      <c r="CBC6">
        <v>-334895.12032699998</v>
      </c>
      <c r="CBD6">
        <v>-334895.12032699998</v>
      </c>
      <c r="CBE6">
        <v>-334895.12032699998</v>
      </c>
      <c r="CBF6">
        <v>-334895.12032699998</v>
      </c>
      <c r="CBG6">
        <v>-334895.12032699998</v>
      </c>
      <c r="CBH6">
        <v>-334895.12032699998</v>
      </c>
      <c r="CBI6">
        <v>-334895.12032699998</v>
      </c>
      <c r="CBJ6">
        <v>-334895.12032699998</v>
      </c>
      <c r="CBK6">
        <v>-334895.12032699998</v>
      </c>
      <c r="CBL6">
        <v>-387016.95942600002</v>
      </c>
      <c r="CBM6">
        <v>-387016.95942600002</v>
      </c>
      <c r="CBN6">
        <v>-387016.95942600002</v>
      </c>
      <c r="CBO6">
        <v>-387016.95942600002</v>
      </c>
      <c r="CBP6">
        <v>-387016.95942600002</v>
      </c>
      <c r="CBQ6">
        <v>-387016.95942600002</v>
      </c>
      <c r="CBR6">
        <v>-387016.95942600002</v>
      </c>
      <c r="CBS6">
        <v>-387016.95942600002</v>
      </c>
      <c r="CBT6">
        <v>-387016.95942600002</v>
      </c>
      <c r="CBU6">
        <v>-387016.95942600002</v>
      </c>
      <c r="CBV6">
        <v>-387016.95942600002</v>
      </c>
      <c r="CBW6">
        <v>-334895.12032699998</v>
      </c>
      <c r="CBX6">
        <v>-334895.12032699998</v>
      </c>
      <c r="CBY6">
        <v>-334895.12032699998</v>
      </c>
      <c r="CBZ6">
        <v>-334895.12032699998</v>
      </c>
      <c r="CCA6">
        <v>-334895.12032699998</v>
      </c>
      <c r="CCB6">
        <v>-334895.12032699998</v>
      </c>
      <c r="CCC6">
        <v>-334895.12032699998</v>
      </c>
      <c r="CCD6">
        <v>-334895.12032699998</v>
      </c>
      <c r="CCE6">
        <v>-334895.12032699998</v>
      </c>
      <c r="CCF6">
        <v>-334895.12032699998</v>
      </c>
      <c r="CCG6">
        <v>-334895.12032699998</v>
      </c>
      <c r="CCH6">
        <v>-392936.43534600001</v>
      </c>
      <c r="CCI6">
        <v>-392936.43534600001</v>
      </c>
      <c r="CCJ6">
        <v>-392936.43534600001</v>
      </c>
      <c r="CCK6">
        <v>-392936.43534600001</v>
      </c>
      <c r="CCL6">
        <v>-392936.43534600001</v>
      </c>
      <c r="CCM6">
        <v>-392936.43534600001</v>
      </c>
      <c r="CCN6">
        <v>-392936.43534600001</v>
      </c>
      <c r="CCO6">
        <v>-392936.43534600001</v>
      </c>
      <c r="CCP6">
        <v>-392936.43534600001</v>
      </c>
      <c r="CCQ6">
        <v>-392936.43534600001</v>
      </c>
      <c r="CCR6">
        <v>-392936.43534600001</v>
      </c>
      <c r="CCS6">
        <v>-291829.90079599997</v>
      </c>
      <c r="CCT6">
        <v>-291829.90079599997</v>
      </c>
      <c r="CCU6">
        <v>-291829.90079599997</v>
      </c>
      <c r="CCV6">
        <v>-291829.90079599997</v>
      </c>
      <c r="CCW6">
        <v>-291829.90079599997</v>
      </c>
      <c r="CCX6">
        <v>-291829.90079599997</v>
      </c>
      <c r="CCY6">
        <v>-291829.90079599997</v>
      </c>
      <c r="CCZ6">
        <v>-291829.90079599997</v>
      </c>
      <c r="CDA6">
        <v>-291829.90079599997</v>
      </c>
      <c r="CDB6">
        <v>-291829.90079599997</v>
      </c>
      <c r="CDC6">
        <v>-291829.90079599997</v>
      </c>
      <c r="CDD6">
        <v>-392936.43534600001</v>
      </c>
      <c r="CDE6">
        <v>-392936.43534600001</v>
      </c>
      <c r="CDF6">
        <v>-392936.43534600001</v>
      </c>
      <c r="CDG6">
        <v>-392936.43534600001</v>
      </c>
      <c r="CDH6">
        <v>-392936.43534600001</v>
      </c>
      <c r="CDI6">
        <v>-392936.43534600001</v>
      </c>
      <c r="CDJ6">
        <v>-392936.43534600001</v>
      </c>
      <c r="CDK6">
        <v>-392936.43534600001</v>
      </c>
      <c r="CDL6">
        <v>-392936.43534600001</v>
      </c>
      <c r="CDM6">
        <v>-392936.43534600001</v>
      </c>
      <c r="CDN6">
        <v>-392936.43534600001</v>
      </c>
      <c r="CDO6">
        <v>-291829.90079599997</v>
      </c>
      <c r="CDP6">
        <v>-291829.90079599997</v>
      </c>
      <c r="CDQ6">
        <v>-291829.90079599997</v>
      </c>
      <c r="CDR6">
        <v>-291829.90079599997</v>
      </c>
      <c r="CDS6">
        <v>-291829.90079599997</v>
      </c>
      <c r="CDT6">
        <v>-291829.90079599997</v>
      </c>
      <c r="CDU6">
        <v>-291829.90079599997</v>
      </c>
      <c r="CDV6">
        <v>-291829.90079599997</v>
      </c>
      <c r="CDW6">
        <v>-291829.90079599997</v>
      </c>
      <c r="CDX6">
        <v>-291829.90079599997</v>
      </c>
      <c r="CDY6">
        <v>-291829.90079599997</v>
      </c>
      <c r="CDZ6">
        <v>-193588.27357399999</v>
      </c>
      <c r="CEA6">
        <v>-193588.27357399999</v>
      </c>
      <c r="CEB6">
        <v>-193588.27357399999</v>
      </c>
      <c r="CEC6">
        <v>-193588.27357399999</v>
      </c>
      <c r="CED6">
        <v>-193588.27357399999</v>
      </c>
      <c r="CEE6">
        <v>-193588.27357399999</v>
      </c>
      <c r="CEF6">
        <v>-193588.27357399999</v>
      </c>
      <c r="CEG6">
        <v>-193588.27357399999</v>
      </c>
      <c r="CEH6">
        <v>-193588.27357399999</v>
      </c>
      <c r="CEI6">
        <v>-193588.27357399999</v>
      </c>
      <c r="CEJ6">
        <v>-193588.27357399999</v>
      </c>
      <c r="CEK6">
        <v>5487.6518784</v>
      </c>
      <c r="CEL6">
        <v>5487.6518784</v>
      </c>
      <c r="CEM6">
        <v>5487.6518784</v>
      </c>
      <c r="CEN6">
        <v>5487.6518784</v>
      </c>
      <c r="CEO6">
        <v>5487.6518784</v>
      </c>
      <c r="CEP6">
        <v>5487.6518784</v>
      </c>
      <c r="CEQ6">
        <v>5487.6518784</v>
      </c>
      <c r="CER6">
        <v>5487.6518784</v>
      </c>
      <c r="CES6">
        <v>5487.6518784</v>
      </c>
      <c r="CET6">
        <v>5487.6518784</v>
      </c>
      <c r="CEU6">
        <v>5487.6518784</v>
      </c>
      <c r="CEV6">
        <v>-193588.27357399999</v>
      </c>
      <c r="CEW6">
        <v>-193588.27357399999</v>
      </c>
      <c r="CEX6">
        <v>-193588.27357399999</v>
      </c>
      <c r="CEY6">
        <v>-193588.27357399999</v>
      </c>
      <c r="CEZ6">
        <v>-193588.27357399999</v>
      </c>
      <c r="CFA6">
        <v>-193588.27357399999</v>
      </c>
      <c r="CFB6">
        <v>-193588.27357399999</v>
      </c>
      <c r="CFC6">
        <v>-193588.27357399999</v>
      </c>
      <c r="CFD6">
        <v>-193588.27357399999</v>
      </c>
      <c r="CFE6">
        <v>-193588.27357399999</v>
      </c>
      <c r="CFF6">
        <v>-193588.27357399999</v>
      </c>
      <c r="CFG6">
        <v>5487.6518784</v>
      </c>
      <c r="CFH6">
        <v>5487.6518784</v>
      </c>
      <c r="CFI6">
        <v>5487.6518784</v>
      </c>
      <c r="CFJ6">
        <v>5487.6518784</v>
      </c>
      <c r="CFK6">
        <v>5487.6518784</v>
      </c>
      <c r="CFL6">
        <v>5487.6518784</v>
      </c>
      <c r="CFM6">
        <v>5487.6518784</v>
      </c>
      <c r="CFN6">
        <v>5487.6518784</v>
      </c>
      <c r="CFO6">
        <v>5487.6518784</v>
      </c>
      <c r="CFP6">
        <v>5487.6518784</v>
      </c>
      <c r="CFQ6">
        <v>5487.6518784</v>
      </c>
      <c r="CFR6">
        <v>-1558613.4342799999</v>
      </c>
      <c r="CFS6">
        <v>-1558613.4342799999</v>
      </c>
      <c r="CFT6">
        <v>-1558613.4342799999</v>
      </c>
      <c r="CFU6">
        <v>-1558613.4342799999</v>
      </c>
      <c r="CFV6">
        <v>-1558613.4342799999</v>
      </c>
      <c r="CFW6">
        <v>-1558613.4342799999</v>
      </c>
      <c r="CFX6">
        <v>-1558613.4342799999</v>
      </c>
      <c r="CFY6">
        <v>-1558613.4342799999</v>
      </c>
      <c r="CFZ6">
        <v>-1558613.4342799999</v>
      </c>
      <c r="CGA6">
        <v>-1558613.4342799999</v>
      </c>
      <c r="CGB6">
        <v>-1558613.4342799999</v>
      </c>
      <c r="CGC6">
        <v>-1559233.52914</v>
      </c>
      <c r="CGD6">
        <v>-1559233.52914</v>
      </c>
      <c r="CGE6">
        <v>-1559233.52914</v>
      </c>
      <c r="CGF6">
        <v>-1559233.52914</v>
      </c>
      <c r="CGG6">
        <v>-1559233.52914</v>
      </c>
      <c r="CGH6">
        <v>-1559233.52914</v>
      </c>
      <c r="CGI6">
        <v>-1559233.52914</v>
      </c>
      <c r="CGJ6">
        <v>-1559233.52914</v>
      </c>
      <c r="CGK6">
        <v>-1559233.52914</v>
      </c>
      <c r="CGL6">
        <v>-1559233.52914</v>
      </c>
      <c r="CGM6">
        <v>-1559233.52914</v>
      </c>
      <c r="CGN6">
        <v>-1558613.4342799999</v>
      </c>
      <c r="CGO6">
        <v>-1558613.4342799999</v>
      </c>
      <c r="CGP6">
        <v>-1558613.4342799999</v>
      </c>
      <c r="CGQ6">
        <v>-1558613.4342799999</v>
      </c>
      <c r="CGR6">
        <v>-1558613.4342799999</v>
      </c>
      <c r="CGS6">
        <v>-1558613.4342799999</v>
      </c>
      <c r="CGT6">
        <v>-1558613.4342799999</v>
      </c>
      <c r="CGU6">
        <v>-1558613.4342799999</v>
      </c>
      <c r="CGV6">
        <v>-1558613.4342799999</v>
      </c>
      <c r="CGW6">
        <v>-1558613.4342799999</v>
      </c>
      <c r="CGX6">
        <v>-1558613.4342799999</v>
      </c>
      <c r="CGY6">
        <v>-1559233.52914</v>
      </c>
      <c r="CGZ6">
        <v>-1559233.52914</v>
      </c>
      <c r="CHA6">
        <v>-1559233.52914</v>
      </c>
      <c r="CHB6">
        <v>-1559233.52914</v>
      </c>
      <c r="CHC6">
        <v>-1559233.52914</v>
      </c>
      <c r="CHD6">
        <v>-1559233.52914</v>
      </c>
      <c r="CHE6">
        <v>-1559233.52914</v>
      </c>
      <c r="CHF6">
        <v>-1559233.52914</v>
      </c>
      <c r="CHG6">
        <v>-1559233.52914</v>
      </c>
      <c r="CHH6">
        <v>-1559233.52914</v>
      </c>
      <c r="CHI6">
        <v>-1559233.52914</v>
      </c>
      <c r="CHJ6">
        <v>-1740005.5565299999</v>
      </c>
      <c r="CHK6">
        <v>-1740005.5565299999</v>
      </c>
      <c r="CHL6">
        <v>-1740005.5565299999</v>
      </c>
      <c r="CHM6">
        <v>-1740005.5565299999</v>
      </c>
      <c r="CHN6">
        <v>-1740005.5565299999</v>
      </c>
      <c r="CHO6">
        <v>-1740005.5565299999</v>
      </c>
      <c r="CHP6">
        <v>-1740005.5565299999</v>
      </c>
      <c r="CHQ6">
        <v>-1740005.5565299999</v>
      </c>
      <c r="CHR6">
        <v>-1740005.5565299999</v>
      </c>
      <c r="CHS6">
        <v>-1740005.5565299999</v>
      </c>
      <c r="CHT6">
        <v>-1740005.5565299999</v>
      </c>
      <c r="CHU6">
        <v>-1741208.42356</v>
      </c>
      <c r="CHV6">
        <v>-1741208.42356</v>
      </c>
      <c r="CHW6">
        <v>-1741208.42356</v>
      </c>
      <c r="CHX6">
        <v>-1741208.42356</v>
      </c>
      <c r="CHY6">
        <v>-1741208.42356</v>
      </c>
      <c r="CHZ6">
        <v>-1741208.42356</v>
      </c>
      <c r="CIA6">
        <v>-1741208.42356</v>
      </c>
      <c r="CIB6">
        <v>-1741208.42356</v>
      </c>
      <c r="CIC6">
        <v>-1741208.42356</v>
      </c>
      <c r="CID6">
        <v>-1741208.42356</v>
      </c>
      <c r="CIE6">
        <v>-1741208.42356</v>
      </c>
      <c r="CIF6">
        <v>-1740005.5565299999</v>
      </c>
      <c r="CIG6">
        <v>-1740005.5565299999</v>
      </c>
      <c r="CIH6">
        <v>-1740005.5565299999</v>
      </c>
      <c r="CII6">
        <v>-1740005.5565299999</v>
      </c>
      <c r="CIJ6">
        <v>-1740005.5565299999</v>
      </c>
      <c r="CIK6">
        <v>-1740005.5565299999</v>
      </c>
      <c r="CIL6">
        <v>-1740005.5565299999</v>
      </c>
      <c r="CIM6">
        <v>-1740005.5565299999</v>
      </c>
      <c r="CIN6">
        <v>-1740005.5565299999</v>
      </c>
      <c r="CIO6">
        <v>-1740005.5565299999</v>
      </c>
      <c r="CIP6">
        <v>-1740005.5565299999</v>
      </c>
      <c r="CIQ6">
        <v>-1741208.42356</v>
      </c>
      <c r="CIR6">
        <v>-1741208.42356</v>
      </c>
      <c r="CIS6">
        <v>-1741208.42356</v>
      </c>
      <c r="CIT6">
        <v>-1741208.42356</v>
      </c>
      <c r="CIU6">
        <v>-1741208.42356</v>
      </c>
      <c r="CIV6">
        <v>-1741208.42356</v>
      </c>
      <c r="CIW6">
        <v>-1741208.42356</v>
      </c>
      <c r="CIX6">
        <v>-1741208.42356</v>
      </c>
      <c r="CIY6">
        <v>-1741208.42356</v>
      </c>
      <c r="CIZ6">
        <v>-1741208.42356</v>
      </c>
      <c r="CJA6">
        <v>-1741208.42356</v>
      </c>
      <c r="CJB6">
        <v>-1859588.2309699999</v>
      </c>
      <c r="CJC6">
        <v>-1859588.2309699999</v>
      </c>
      <c r="CJD6">
        <v>-1859588.2309699999</v>
      </c>
      <c r="CJE6">
        <v>-1859588.2309699999</v>
      </c>
      <c r="CJF6">
        <v>-1859588.2309699999</v>
      </c>
      <c r="CJG6">
        <v>-1859588.2309699999</v>
      </c>
      <c r="CJH6">
        <v>-1859588.2309699999</v>
      </c>
      <c r="CJI6">
        <v>-1859588.2309699999</v>
      </c>
      <c r="CJJ6">
        <v>-1859588.2309699999</v>
      </c>
      <c r="CJK6">
        <v>-1859588.2309699999</v>
      </c>
      <c r="CJL6">
        <v>-1859588.2309699999</v>
      </c>
      <c r="CJM6">
        <v>-1861956.64234</v>
      </c>
      <c r="CJN6">
        <v>-1861956.64234</v>
      </c>
      <c r="CJO6">
        <v>-1861956.64234</v>
      </c>
      <c r="CJP6">
        <v>-1861956.64234</v>
      </c>
      <c r="CJQ6">
        <v>-1861956.64234</v>
      </c>
      <c r="CJR6">
        <v>-1861956.64234</v>
      </c>
      <c r="CJS6">
        <v>-1861956.64234</v>
      </c>
      <c r="CJT6">
        <v>-1861956.64234</v>
      </c>
      <c r="CJU6">
        <v>-1861956.64234</v>
      </c>
      <c r="CJV6">
        <v>-1861956.64234</v>
      </c>
      <c r="CJW6">
        <v>-1861956.64234</v>
      </c>
      <c r="CJX6">
        <v>-1859588.2309699999</v>
      </c>
      <c r="CJY6">
        <v>-1859588.2309699999</v>
      </c>
      <c r="CJZ6">
        <v>-1859588.2309699999</v>
      </c>
      <c r="CKA6">
        <v>-1859588.2309699999</v>
      </c>
      <c r="CKB6">
        <v>-1859588.2309699999</v>
      </c>
      <c r="CKC6">
        <v>-1859588.2309699999</v>
      </c>
      <c r="CKD6">
        <v>-1859588.2309699999</v>
      </c>
      <c r="CKE6">
        <v>-1859588.2309699999</v>
      </c>
      <c r="CKF6">
        <v>-1859588.2309699999</v>
      </c>
      <c r="CKG6">
        <v>-1859588.2309699999</v>
      </c>
      <c r="CKH6">
        <v>-1859588.2309699999</v>
      </c>
      <c r="CKI6">
        <v>-1861956.64234</v>
      </c>
      <c r="CKJ6">
        <v>-1861956.64234</v>
      </c>
      <c r="CKK6">
        <v>-1861956.64234</v>
      </c>
      <c r="CKL6">
        <v>-1861956.64234</v>
      </c>
      <c r="CKM6">
        <v>-1861956.64234</v>
      </c>
      <c r="CKN6">
        <v>-1861956.64234</v>
      </c>
      <c r="CKO6">
        <v>-1861956.64234</v>
      </c>
      <c r="CKP6">
        <v>-1861956.64234</v>
      </c>
      <c r="CKQ6">
        <v>-1861956.64234</v>
      </c>
      <c r="CKR6">
        <v>-1861956.64234</v>
      </c>
      <c r="CKS6">
        <v>-1861956.64234</v>
      </c>
      <c r="CKT6">
        <v>-36744956.5405</v>
      </c>
      <c r="CKU6">
        <v>-36744956.5405</v>
      </c>
      <c r="CKV6">
        <v>-36744956.5405</v>
      </c>
      <c r="CKW6">
        <v>-36744956.5405</v>
      </c>
      <c r="CKX6">
        <v>-36744956.5405</v>
      </c>
      <c r="CKY6">
        <v>-36744956.5405</v>
      </c>
      <c r="CKZ6">
        <v>-36744956.5405</v>
      </c>
      <c r="CLA6">
        <v>-36744956.5405</v>
      </c>
      <c r="CLB6">
        <v>-36744956.5405</v>
      </c>
      <c r="CLC6">
        <v>-36744956.5405</v>
      </c>
      <c r="CLD6">
        <v>-36744956.5405</v>
      </c>
      <c r="CLE6">
        <v>-36744956.5405</v>
      </c>
      <c r="CLF6">
        <v>-36744956.5405</v>
      </c>
      <c r="CLG6">
        <v>-36744956.5405</v>
      </c>
      <c r="CLH6">
        <v>-36744956.5405</v>
      </c>
      <c r="CLI6">
        <v>-36744956.5405</v>
      </c>
      <c r="CLJ6">
        <v>-36744956.5405</v>
      </c>
      <c r="CLK6">
        <v>-36744956.5405</v>
      </c>
      <c r="CLL6">
        <v>-36744956.5405</v>
      </c>
      <c r="CLM6">
        <v>-36744956.5405</v>
      </c>
      <c r="CLN6">
        <v>-36744956.5405</v>
      </c>
      <c r="CLO6">
        <v>-36744956.5405</v>
      </c>
      <c r="CLP6">
        <v>-36744956.5405</v>
      </c>
      <c r="CLQ6">
        <v>-36744956.5405</v>
      </c>
      <c r="CLR6">
        <v>-36744956.5405</v>
      </c>
      <c r="CLS6">
        <v>-36744956.5405</v>
      </c>
      <c r="CLT6">
        <v>-36744956.5405</v>
      </c>
      <c r="CLU6">
        <v>-36744956.5405</v>
      </c>
      <c r="CLV6">
        <v>-36744956.5405</v>
      </c>
      <c r="CLW6">
        <v>-36744956.5405</v>
      </c>
      <c r="CLX6">
        <v>-36744956.5405</v>
      </c>
      <c r="CLY6">
        <v>-36744956.5405</v>
      </c>
      <c r="CLZ6">
        <v>-36744956.5405</v>
      </c>
      <c r="CMA6">
        <v>-36744956.5405</v>
      </c>
      <c r="CMB6">
        <v>-36744956.5405</v>
      </c>
      <c r="CMC6">
        <v>-36744956.5405</v>
      </c>
      <c r="CMD6">
        <v>-36744956.5405</v>
      </c>
      <c r="CME6">
        <v>-36744956.5405</v>
      </c>
      <c r="CMF6">
        <v>-36744956.5405</v>
      </c>
      <c r="CMG6">
        <v>-36744956.5405</v>
      </c>
      <c r="CMH6">
        <v>-36744956.5405</v>
      </c>
      <c r="CMI6">
        <v>-36744956.5405</v>
      </c>
      <c r="CMJ6">
        <v>-36744956.5405</v>
      </c>
      <c r="CMK6">
        <v>-36744956.5405</v>
      </c>
      <c r="CML6">
        <v>-55715439.079300001</v>
      </c>
      <c r="CMM6">
        <v>-55715439.079300001</v>
      </c>
      <c r="CMN6">
        <v>-55715439.079300001</v>
      </c>
      <c r="CMO6">
        <v>-55715439.079300001</v>
      </c>
      <c r="CMP6">
        <v>-55715439.079300001</v>
      </c>
      <c r="CMQ6">
        <v>-55715439.079300001</v>
      </c>
      <c r="CMR6">
        <v>-55715439.079300001</v>
      </c>
      <c r="CMS6">
        <v>-55715439.079300001</v>
      </c>
      <c r="CMT6">
        <v>-55715439.079300001</v>
      </c>
      <c r="CMU6">
        <v>-55715439.079300001</v>
      </c>
      <c r="CMV6">
        <v>-55715439.079300001</v>
      </c>
      <c r="CMW6">
        <v>-55715439.079300001</v>
      </c>
      <c r="CMX6">
        <v>-55715439.079300001</v>
      </c>
      <c r="CMY6">
        <v>-55715439.079300001</v>
      </c>
      <c r="CMZ6">
        <v>-55715439.079300001</v>
      </c>
      <c r="CNA6">
        <v>-55715439.079300001</v>
      </c>
      <c r="CNB6">
        <v>-55715439.079300001</v>
      </c>
      <c r="CNC6">
        <v>-55715439.079300001</v>
      </c>
      <c r="CND6">
        <v>-55715439.079300001</v>
      </c>
      <c r="CNE6">
        <v>-55715439.079300001</v>
      </c>
      <c r="CNF6">
        <v>-55715439.079300001</v>
      </c>
      <c r="CNG6">
        <v>-55715439.079300001</v>
      </c>
      <c r="CNH6">
        <v>-55715439.079300001</v>
      </c>
      <c r="CNI6">
        <v>-55715439.079300001</v>
      </c>
      <c r="CNJ6">
        <v>-55715439.079300001</v>
      </c>
      <c r="CNK6">
        <v>-55715439.079300001</v>
      </c>
      <c r="CNL6">
        <v>-55715439.079300001</v>
      </c>
      <c r="CNM6">
        <v>-55715439.079300001</v>
      </c>
      <c r="CNN6">
        <v>-55715439.079300001</v>
      </c>
      <c r="CNO6">
        <v>-55715439.079300001</v>
      </c>
      <c r="CNP6">
        <v>-55715439.079300001</v>
      </c>
      <c r="CNQ6">
        <v>-55715439.079300001</v>
      </c>
      <c r="CNR6">
        <v>-55715439.079300001</v>
      </c>
      <c r="CNS6">
        <v>-55715439.079300001</v>
      </c>
      <c r="CNT6">
        <v>-55715439.079300001</v>
      </c>
      <c r="CNU6">
        <v>-55715439.079300001</v>
      </c>
      <c r="CNV6">
        <v>-55715439.079300001</v>
      </c>
      <c r="CNW6">
        <v>-55715439.079300001</v>
      </c>
      <c r="CNX6">
        <v>-55715439.079300001</v>
      </c>
      <c r="CNY6">
        <v>-55715439.079300001</v>
      </c>
      <c r="CNZ6">
        <v>-55715439.079300001</v>
      </c>
      <c r="COA6">
        <v>-55715439.079300001</v>
      </c>
      <c r="COB6">
        <v>-55715439.079300001</v>
      </c>
      <c r="COC6">
        <v>-55715439.079300001</v>
      </c>
      <c r="COD6">
        <v>-84492318.428599998</v>
      </c>
      <c r="COE6">
        <v>-84492318.428599998</v>
      </c>
      <c r="COF6">
        <v>-84492318.428599998</v>
      </c>
      <c r="COG6">
        <v>-84492318.428599998</v>
      </c>
      <c r="COH6">
        <v>-84492318.428599998</v>
      </c>
      <c r="COI6">
        <v>-84492318.428599998</v>
      </c>
      <c r="COJ6">
        <v>-84492318.428599998</v>
      </c>
      <c r="COK6">
        <v>-84492318.428599998</v>
      </c>
      <c r="COL6">
        <v>-84492318.428599998</v>
      </c>
      <c r="COM6">
        <v>-84492318.428599998</v>
      </c>
      <c r="CON6">
        <v>-84492318.428599998</v>
      </c>
      <c r="COO6">
        <v>-84492318.428599998</v>
      </c>
      <c r="COP6">
        <v>-84492318.428599998</v>
      </c>
      <c r="COQ6">
        <v>-84492318.428599998</v>
      </c>
      <c r="COR6">
        <v>-84492318.428599998</v>
      </c>
      <c r="COS6">
        <v>-84492318.428599998</v>
      </c>
      <c r="COT6">
        <v>-84492318.428599998</v>
      </c>
      <c r="COU6">
        <v>-84492318.428599998</v>
      </c>
      <c r="COV6">
        <v>-84492318.428599998</v>
      </c>
      <c r="COW6">
        <v>-84492318.428599998</v>
      </c>
      <c r="COX6">
        <v>-84492318.428599998</v>
      </c>
      <c r="COY6">
        <v>-84492318.428599998</v>
      </c>
      <c r="COZ6">
        <v>-84492318.428599998</v>
      </c>
      <c r="CPA6">
        <v>-84492318.428599998</v>
      </c>
      <c r="CPB6">
        <v>-84492318.428599998</v>
      </c>
      <c r="CPC6">
        <v>-84492318.428599998</v>
      </c>
      <c r="CPD6">
        <v>-84492318.428599998</v>
      </c>
      <c r="CPE6">
        <v>-84492318.428599998</v>
      </c>
      <c r="CPF6">
        <v>-84492318.428599998</v>
      </c>
      <c r="CPG6">
        <v>-84492318.428599998</v>
      </c>
      <c r="CPH6">
        <v>-84492318.428599998</v>
      </c>
      <c r="CPI6">
        <v>-84492318.428599998</v>
      </c>
      <c r="CPJ6">
        <v>-84492318.428599998</v>
      </c>
      <c r="CPK6">
        <v>-84492318.428599998</v>
      </c>
      <c r="CPL6">
        <v>-84492318.428599998</v>
      </c>
      <c r="CPM6">
        <v>-84492318.428599998</v>
      </c>
      <c r="CPN6">
        <v>-84492318.428599998</v>
      </c>
      <c r="CPO6">
        <v>-84492318.428599998</v>
      </c>
      <c r="CPP6">
        <v>-84492318.428599998</v>
      </c>
      <c r="CPQ6">
        <v>-84492318.428599998</v>
      </c>
      <c r="CPR6">
        <v>-84492318.428599998</v>
      </c>
      <c r="CPS6">
        <v>-84492318.428599998</v>
      </c>
      <c r="CPT6">
        <v>-84492318.428599998</v>
      </c>
      <c r="CPU6">
        <v>-84492318.428599998</v>
      </c>
      <c r="CPV6">
        <v>-36744956.5405</v>
      </c>
      <c r="CPW6">
        <v>-36744956.5405</v>
      </c>
      <c r="CPX6">
        <v>-36744956.5405</v>
      </c>
      <c r="CPY6">
        <v>-36744956.5405</v>
      </c>
      <c r="CPZ6">
        <v>-36744956.5405</v>
      </c>
      <c r="CQA6">
        <v>-36744956.5405</v>
      </c>
      <c r="CQB6">
        <v>-36744956.5405</v>
      </c>
      <c r="CQC6">
        <v>-36744956.5405</v>
      </c>
      <c r="CQD6">
        <v>-36744956.5405</v>
      </c>
      <c r="CQE6">
        <v>-36744956.5405</v>
      </c>
      <c r="CQF6">
        <v>-36744956.5405</v>
      </c>
      <c r="CQG6">
        <v>-36744956.5405</v>
      </c>
      <c r="CQH6">
        <v>-36744956.5405</v>
      </c>
      <c r="CQI6">
        <v>-36744956.5405</v>
      </c>
      <c r="CQJ6">
        <v>-36744956.5405</v>
      </c>
      <c r="CQK6">
        <v>-36744956.5405</v>
      </c>
      <c r="CQL6">
        <v>-36744956.5405</v>
      </c>
      <c r="CQM6">
        <v>-36744956.5405</v>
      </c>
      <c r="CQN6">
        <v>-36744956.5405</v>
      </c>
      <c r="CQO6">
        <v>-36744956.5405</v>
      </c>
      <c r="CQP6">
        <v>-36744956.5405</v>
      </c>
      <c r="CQQ6">
        <v>-36744956.5405</v>
      </c>
      <c r="CQR6">
        <v>-36744956.5405</v>
      </c>
      <c r="CQS6">
        <v>-36744956.5405</v>
      </c>
      <c r="CQT6">
        <v>-36744956.5405</v>
      </c>
      <c r="CQU6">
        <v>-36744956.5405</v>
      </c>
      <c r="CQV6">
        <v>-36744956.5405</v>
      </c>
      <c r="CQW6">
        <v>-36744956.5405</v>
      </c>
      <c r="CQX6">
        <v>-36744956.5405</v>
      </c>
      <c r="CQY6">
        <v>-36744956.5405</v>
      </c>
      <c r="CQZ6">
        <v>-36744956.5405</v>
      </c>
      <c r="CRA6">
        <v>-36744956.5405</v>
      </c>
      <c r="CRB6">
        <v>-36744956.5405</v>
      </c>
      <c r="CRC6">
        <v>-36744956.5405</v>
      </c>
      <c r="CRD6">
        <v>-36744956.5405</v>
      </c>
      <c r="CRE6">
        <v>-36744956.5405</v>
      </c>
      <c r="CRF6">
        <v>-36744956.5405</v>
      </c>
      <c r="CRG6">
        <v>-36744956.5405</v>
      </c>
      <c r="CRH6">
        <v>-36744956.5405</v>
      </c>
      <c r="CRI6">
        <v>-36744956.5405</v>
      </c>
      <c r="CRJ6">
        <v>-36744956.5405</v>
      </c>
      <c r="CRK6">
        <v>-36744956.5405</v>
      </c>
      <c r="CRL6">
        <v>-36744956.5405</v>
      </c>
      <c r="CRM6">
        <v>-36744956.5405</v>
      </c>
      <c r="CRN6">
        <v>-55715439.079300001</v>
      </c>
      <c r="CRO6">
        <v>-55715439.079300001</v>
      </c>
      <c r="CRP6">
        <v>-55715439.079300001</v>
      </c>
      <c r="CRQ6">
        <v>-55715439.079300001</v>
      </c>
      <c r="CRR6">
        <v>-55715439.079300001</v>
      </c>
      <c r="CRS6">
        <v>-55715439.079300001</v>
      </c>
      <c r="CRT6">
        <v>-55715439.079300001</v>
      </c>
      <c r="CRU6">
        <v>-55715439.079300001</v>
      </c>
      <c r="CRV6">
        <v>-55715439.079300001</v>
      </c>
      <c r="CRW6">
        <v>-55715439.079300001</v>
      </c>
      <c r="CRX6">
        <v>-55715439.079300001</v>
      </c>
      <c r="CRY6">
        <v>-55715439.079300001</v>
      </c>
      <c r="CRZ6">
        <v>-55715439.079300001</v>
      </c>
      <c r="CSA6">
        <v>-55715439.079300001</v>
      </c>
      <c r="CSB6">
        <v>-55715439.079300001</v>
      </c>
      <c r="CSC6">
        <v>-55715439.079300001</v>
      </c>
      <c r="CSD6">
        <v>-55715439.079300001</v>
      </c>
      <c r="CSE6">
        <v>-55715439.079300001</v>
      </c>
      <c r="CSF6">
        <v>-55715439.079300001</v>
      </c>
      <c r="CSG6">
        <v>-55715439.079300001</v>
      </c>
      <c r="CSH6">
        <v>-55715439.079300001</v>
      </c>
      <c r="CSI6">
        <v>-55715439.079300001</v>
      </c>
      <c r="CSJ6">
        <v>-55715439.079300001</v>
      </c>
      <c r="CSK6">
        <v>-55715439.079300001</v>
      </c>
      <c r="CSL6">
        <v>-55715439.079300001</v>
      </c>
      <c r="CSM6">
        <v>-55715439.079300001</v>
      </c>
      <c r="CSN6">
        <v>-55715439.079300001</v>
      </c>
      <c r="CSO6">
        <v>-55715439.079300001</v>
      </c>
      <c r="CSP6">
        <v>-55715439.079300001</v>
      </c>
      <c r="CSQ6">
        <v>-55715439.079300001</v>
      </c>
      <c r="CSR6">
        <v>-55715439.079300001</v>
      </c>
      <c r="CSS6">
        <v>-55715439.079300001</v>
      </c>
      <c r="CST6">
        <v>-55715439.079300001</v>
      </c>
      <c r="CSU6">
        <v>-55715439.079300001</v>
      </c>
      <c r="CSV6">
        <v>-55715439.079300001</v>
      </c>
      <c r="CSW6">
        <v>-55715439.079300001</v>
      </c>
      <c r="CSX6">
        <v>-55715439.079300001</v>
      </c>
      <c r="CSY6">
        <v>-55715439.079300001</v>
      </c>
      <c r="CSZ6">
        <v>-55715439.079300001</v>
      </c>
      <c r="CTA6">
        <v>-55715439.079300001</v>
      </c>
      <c r="CTB6">
        <v>-55715439.079300001</v>
      </c>
      <c r="CTC6">
        <v>-55715439.079300001</v>
      </c>
      <c r="CTD6">
        <v>-55715439.079300001</v>
      </c>
      <c r="CTE6">
        <v>-55715439.079300001</v>
      </c>
      <c r="CTF6">
        <v>-84492318.428599998</v>
      </c>
      <c r="CTG6">
        <v>-84492318.428599998</v>
      </c>
      <c r="CTH6">
        <v>-84492318.428599998</v>
      </c>
      <c r="CTI6">
        <v>-84492318.428599998</v>
      </c>
      <c r="CTJ6">
        <v>-84492318.428599998</v>
      </c>
      <c r="CTK6">
        <v>-84492318.428599998</v>
      </c>
      <c r="CTL6">
        <v>-84492318.428599998</v>
      </c>
      <c r="CTM6">
        <v>-84492318.428599998</v>
      </c>
      <c r="CTN6">
        <v>-84492318.428599998</v>
      </c>
      <c r="CTO6">
        <v>-84492318.428599998</v>
      </c>
      <c r="CTP6">
        <v>-84492318.428599998</v>
      </c>
      <c r="CTQ6">
        <v>-84492318.428599998</v>
      </c>
      <c r="CTR6">
        <v>-84492318.428599998</v>
      </c>
      <c r="CTS6">
        <v>-84492318.428599998</v>
      </c>
      <c r="CTT6">
        <v>-84492318.428599998</v>
      </c>
      <c r="CTU6">
        <v>-84492318.428599998</v>
      </c>
      <c r="CTV6">
        <v>-84492318.428599998</v>
      </c>
      <c r="CTW6">
        <v>-84492318.428599998</v>
      </c>
      <c r="CTX6">
        <v>-84492318.428599998</v>
      </c>
      <c r="CTY6">
        <v>-84492318.428599998</v>
      </c>
      <c r="CTZ6">
        <v>-84492318.428599998</v>
      </c>
      <c r="CUA6">
        <v>-84492318.428599998</v>
      </c>
      <c r="CUB6">
        <v>-84492318.428599998</v>
      </c>
      <c r="CUC6">
        <v>-84492318.428599998</v>
      </c>
      <c r="CUD6">
        <v>-84492318.428599998</v>
      </c>
      <c r="CUE6">
        <v>-84492318.428599998</v>
      </c>
      <c r="CUF6">
        <v>-84492318.428599998</v>
      </c>
      <c r="CUG6">
        <v>-84492318.428599998</v>
      </c>
      <c r="CUH6">
        <v>-84492318.428599998</v>
      </c>
      <c r="CUI6">
        <v>-84492318.428599998</v>
      </c>
      <c r="CUJ6">
        <v>-84492318.428599998</v>
      </c>
      <c r="CUK6">
        <v>-84492318.428599998</v>
      </c>
      <c r="CUL6">
        <v>-84492318.428599998</v>
      </c>
      <c r="CUM6">
        <v>-84492318.428599998</v>
      </c>
      <c r="CUN6">
        <v>-84492318.428599998</v>
      </c>
      <c r="CUO6">
        <v>-84492318.428599998</v>
      </c>
      <c r="CUP6">
        <v>-84492318.428599998</v>
      </c>
      <c r="CUQ6">
        <v>-84492318.428599998</v>
      </c>
      <c r="CUR6">
        <v>-84492318.428599998</v>
      </c>
      <c r="CUS6">
        <v>-84492318.428599998</v>
      </c>
      <c r="CUT6">
        <v>-84492318.428599998</v>
      </c>
      <c r="CUU6">
        <v>-84492318.428599998</v>
      </c>
      <c r="CUV6">
        <v>-84492318.428599998</v>
      </c>
      <c r="CUW6">
        <v>-84492318.428599998</v>
      </c>
      <c r="CUX6">
        <v>-1791941.0919600001</v>
      </c>
      <c r="CUY6">
        <v>-1791941.0919600001</v>
      </c>
      <c r="CUZ6">
        <v>-1791941.0919600001</v>
      </c>
      <c r="CVA6">
        <v>-1791941.0919600001</v>
      </c>
      <c r="CVB6">
        <v>-1791941.0919600001</v>
      </c>
      <c r="CVC6">
        <v>-1791941.0919600001</v>
      </c>
      <c r="CVD6">
        <v>-1791941.0919600001</v>
      </c>
      <c r="CVE6">
        <v>-1791941.0919600001</v>
      </c>
      <c r="CVF6">
        <v>-1791941.0919600001</v>
      </c>
      <c r="CVG6">
        <v>-1791941.0919600001</v>
      </c>
      <c r="CVH6">
        <v>-1791941.0919600001</v>
      </c>
      <c r="CVI6">
        <v>-1783519.1574899999</v>
      </c>
      <c r="CVJ6">
        <v>-1783519.1574899999</v>
      </c>
      <c r="CVK6">
        <v>-1783519.1574899999</v>
      </c>
      <c r="CVL6">
        <v>-1783519.1574899999</v>
      </c>
      <c r="CVM6">
        <v>-1783519.1574899999</v>
      </c>
      <c r="CVN6">
        <v>-1783519.1574899999</v>
      </c>
      <c r="CVO6">
        <v>-1783519.1574899999</v>
      </c>
      <c r="CVP6">
        <v>-1783519.1574899999</v>
      </c>
      <c r="CVQ6">
        <v>-1783519.1574899999</v>
      </c>
      <c r="CVR6">
        <v>-1783519.1574899999</v>
      </c>
      <c r="CVS6">
        <v>-1783519.1574899999</v>
      </c>
      <c r="CVT6">
        <v>-1791941.0919600001</v>
      </c>
      <c r="CVU6">
        <v>-1791941.0919600001</v>
      </c>
      <c r="CVV6">
        <v>-1791941.0919600001</v>
      </c>
      <c r="CVW6">
        <v>-1791941.0919600001</v>
      </c>
      <c r="CVX6">
        <v>-1791941.0919600001</v>
      </c>
      <c r="CVY6">
        <v>-1791941.0919600001</v>
      </c>
      <c r="CVZ6">
        <v>-1791941.0919600001</v>
      </c>
      <c r="CWA6">
        <v>-1791941.0919600001</v>
      </c>
      <c r="CWB6">
        <v>-1791941.0919600001</v>
      </c>
      <c r="CWC6">
        <v>-1791941.0919600001</v>
      </c>
      <c r="CWD6">
        <v>-1791941.0919600001</v>
      </c>
      <c r="CWE6">
        <v>-1783519.1574899999</v>
      </c>
      <c r="CWF6">
        <v>-1783519.1574899999</v>
      </c>
      <c r="CWG6">
        <v>-1783519.1574899999</v>
      </c>
      <c r="CWH6">
        <v>-1783519.1574899999</v>
      </c>
      <c r="CWI6">
        <v>-1783519.1574899999</v>
      </c>
      <c r="CWJ6">
        <v>-1783519.1574899999</v>
      </c>
      <c r="CWK6">
        <v>-1783519.1574899999</v>
      </c>
      <c r="CWL6">
        <v>-1783519.1574899999</v>
      </c>
      <c r="CWM6">
        <v>-1783519.1574899999</v>
      </c>
      <c r="CWN6">
        <v>-1783519.1574899999</v>
      </c>
      <c r="CWO6">
        <v>-1783519.1574899999</v>
      </c>
      <c r="CWP6">
        <v>-2703492.24474</v>
      </c>
      <c r="CWQ6">
        <v>-2703492.24474</v>
      </c>
      <c r="CWR6">
        <v>-2703492.24474</v>
      </c>
      <c r="CWS6">
        <v>-2703492.24474</v>
      </c>
      <c r="CWT6">
        <v>-2703492.24474</v>
      </c>
      <c r="CWU6">
        <v>-2703492.24474</v>
      </c>
      <c r="CWV6">
        <v>-2703492.24474</v>
      </c>
      <c r="CWW6">
        <v>-2703492.24474</v>
      </c>
      <c r="CWX6">
        <v>-2703492.24474</v>
      </c>
      <c r="CWY6">
        <v>-2703492.24474</v>
      </c>
      <c r="CWZ6">
        <v>-2703492.24474</v>
      </c>
      <c r="CXA6">
        <v>-2686648.3758</v>
      </c>
      <c r="CXB6">
        <v>-2686648.3758</v>
      </c>
      <c r="CXC6">
        <v>-2686648.3758</v>
      </c>
      <c r="CXD6">
        <v>-2686648.3758</v>
      </c>
      <c r="CXE6">
        <v>-2686648.3758</v>
      </c>
      <c r="CXF6">
        <v>-2686648.3758</v>
      </c>
      <c r="CXG6">
        <v>-2686648.3758</v>
      </c>
      <c r="CXH6">
        <v>-2686648.3758</v>
      </c>
      <c r="CXI6">
        <v>-2686648.3758</v>
      </c>
      <c r="CXJ6">
        <v>-2686648.3758</v>
      </c>
      <c r="CXK6">
        <v>-2686648.3758</v>
      </c>
      <c r="CXL6">
        <v>-2703492.24474</v>
      </c>
      <c r="CXM6">
        <v>-2703492.24474</v>
      </c>
      <c r="CXN6">
        <v>-2703492.24474</v>
      </c>
      <c r="CXO6">
        <v>-2703492.24474</v>
      </c>
      <c r="CXP6">
        <v>-2703492.24474</v>
      </c>
      <c r="CXQ6">
        <v>-2703492.24474</v>
      </c>
      <c r="CXR6">
        <v>-2703492.24474</v>
      </c>
      <c r="CXS6">
        <v>-2703492.24474</v>
      </c>
      <c r="CXT6">
        <v>-2703492.24474</v>
      </c>
      <c r="CXU6">
        <v>-2703492.24474</v>
      </c>
      <c r="CXV6">
        <v>-2703492.24474</v>
      </c>
      <c r="CXW6">
        <v>-2686648.3758</v>
      </c>
      <c r="CXX6">
        <v>-2686648.3758</v>
      </c>
      <c r="CXY6">
        <v>-2686648.3758</v>
      </c>
      <c r="CXZ6">
        <v>-2686648.3758</v>
      </c>
      <c r="CYA6">
        <v>-2686648.3758</v>
      </c>
      <c r="CYB6">
        <v>-2686648.3758</v>
      </c>
      <c r="CYC6">
        <v>-2686648.3758</v>
      </c>
      <c r="CYD6">
        <v>-2686648.3758</v>
      </c>
      <c r="CYE6">
        <v>-2686648.3758</v>
      </c>
      <c r="CYF6">
        <v>-2686648.3758</v>
      </c>
      <c r="CYG6">
        <v>-2686648.3758</v>
      </c>
      <c r="CYH6">
        <v>-4072622.5605600001</v>
      </c>
      <c r="CYI6">
        <v>-4072622.5605600001</v>
      </c>
      <c r="CYJ6">
        <v>-4072622.5605600001</v>
      </c>
      <c r="CYK6">
        <v>-4072622.5605600001</v>
      </c>
      <c r="CYL6">
        <v>-4072622.5605600001</v>
      </c>
      <c r="CYM6">
        <v>-4072622.5605600001</v>
      </c>
      <c r="CYN6">
        <v>-4072622.5605600001</v>
      </c>
      <c r="CYO6">
        <v>-4072622.5605600001</v>
      </c>
      <c r="CYP6">
        <v>-4072622.5605600001</v>
      </c>
      <c r="CYQ6">
        <v>-4072622.5605600001</v>
      </c>
      <c r="CYR6">
        <v>-4072622.5605600001</v>
      </c>
      <c r="CYS6">
        <v>-4038934.8226800002</v>
      </c>
      <c r="CYT6">
        <v>-4038934.8226800002</v>
      </c>
      <c r="CYU6">
        <v>-4038934.8226800002</v>
      </c>
      <c r="CYV6">
        <v>-4038934.8226800002</v>
      </c>
      <c r="CYW6">
        <v>-4038934.8226800002</v>
      </c>
      <c r="CYX6">
        <v>-4038934.8226800002</v>
      </c>
      <c r="CYY6">
        <v>-4038934.8226800002</v>
      </c>
      <c r="CYZ6">
        <v>-4038934.8226800002</v>
      </c>
      <c r="CZA6">
        <v>-4038934.8226800002</v>
      </c>
      <c r="CZB6">
        <v>-4038934.8226800002</v>
      </c>
      <c r="CZC6">
        <v>-4038934.8226800002</v>
      </c>
      <c r="CZD6">
        <v>-4072622.5605600001</v>
      </c>
      <c r="CZE6">
        <v>-4072622.5605600001</v>
      </c>
      <c r="CZF6">
        <v>-4072622.5605600001</v>
      </c>
      <c r="CZG6">
        <v>-4072622.5605600001</v>
      </c>
      <c r="CZH6">
        <v>-4072622.5605600001</v>
      </c>
      <c r="CZI6">
        <v>-4072622.5605600001</v>
      </c>
      <c r="CZJ6">
        <v>-4072622.5605600001</v>
      </c>
      <c r="CZK6">
        <v>-4072622.5605600001</v>
      </c>
      <c r="CZL6">
        <v>-4072622.5605600001</v>
      </c>
      <c r="CZM6">
        <v>-4072622.5605600001</v>
      </c>
      <c r="CZN6">
        <v>-4072622.5605600001</v>
      </c>
      <c r="CZO6">
        <v>-4038934.8226800002</v>
      </c>
      <c r="CZP6">
        <v>-4038934.8226800002</v>
      </c>
      <c r="CZQ6">
        <v>-4038934.8226800002</v>
      </c>
      <c r="CZR6">
        <v>-4038934.8226800002</v>
      </c>
      <c r="CZS6">
        <v>-4038934.8226800002</v>
      </c>
      <c r="CZT6">
        <v>-4038934.8226800002</v>
      </c>
      <c r="CZU6">
        <v>-4038934.8226800002</v>
      </c>
      <c r="CZV6">
        <v>-4038934.8226800002</v>
      </c>
      <c r="CZW6">
        <v>-4038934.8226800002</v>
      </c>
      <c r="CZX6">
        <v>-4038934.8226800002</v>
      </c>
      <c r="CZY6">
        <v>-4038934.8226800002</v>
      </c>
      <c r="CZZ6">
        <v>-311189.94220599998</v>
      </c>
      <c r="DAA6">
        <v>-311189.94220599998</v>
      </c>
      <c r="DAB6">
        <v>-311189.94220599998</v>
      </c>
      <c r="DAC6">
        <v>-311189.94220599998</v>
      </c>
      <c r="DAD6">
        <v>-311189.94220599998</v>
      </c>
      <c r="DAE6">
        <v>-311189.94220599998</v>
      </c>
      <c r="DAF6">
        <v>-311189.94220599998</v>
      </c>
      <c r="DAG6">
        <v>-311189.94220599998</v>
      </c>
      <c r="DAH6">
        <v>-311189.94220599998</v>
      </c>
      <c r="DAI6">
        <v>-311189.94220599998</v>
      </c>
      <c r="DAJ6">
        <v>-311189.94220599998</v>
      </c>
      <c r="DAK6">
        <v>-310245.79253899999</v>
      </c>
      <c r="DAL6">
        <v>-310245.79253899999</v>
      </c>
      <c r="DAM6">
        <v>-310245.79253899999</v>
      </c>
      <c r="DAN6">
        <v>-310245.79253899999</v>
      </c>
      <c r="DAO6">
        <v>-310245.79253899999</v>
      </c>
      <c r="DAP6">
        <v>-310245.79253899999</v>
      </c>
      <c r="DAQ6">
        <v>-310245.79253899999</v>
      </c>
      <c r="DAR6">
        <v>-310245.79253899999</v>
      </c>
      <c r="DAS6">
        <v>-310245.79253899999</v>
      </c>
      <c r="DAT6">
        <v>-310245.79253899999</v>
      </c>
      <c r="DAU6">
        <v>-310245.79253899999</v>
      </c>
      <c r="DAV6">
        <v>-311189.94220599998</v>
      </c>
      <c r="DAW6">
        <v>-311189.94220599998</v>
      </c>
      <c r="DAX6">
        <v>-311189.94220599998</v>
      </c>
      <c r="DAY6">
        <v>-311189.94220599998</v>
      </c>
      <c r="DAZ6">
        <v>-311189.94220599998</v>
      </c>
      <c r="DBA6">
        <v>-311189.94220599998</v>
      </c>
      <c r="DBB6">
        <v>-311189.94220599998</v>
      </c>
      <c r="DBC6">
        <v>-311189.94220599998</v>
      </c>
      <c r="DBD6">
        <v>-311189.94220599998</v>
      </c>
      <c r="DBE6">
        <v>-311189.94220599998</v>
      </c>
      <c r="DBF6">
        <v>-311189.94220599998</v>
      </c>
      <c r="DBG6">
        <v>-310245.79253899999</v>
      </c>
      <c r="DBH6">
        <v>-310245.79253899999</v>
      </c>
      <c r="DBI6">
        <v>-310245.79253899999</v>
      </c>
      <c r="DBJ6">
        <v>-310245.79253899999</v>
      </c>
      <c r="DBK6">
        <v>-310245.79253899999</v>
      </c>
      <c r="DBL6">
        <v>-310245.79253899999</v>
      </c>
      <c r="DBM6">
        <v>-310245.79253899999</v>
      </c>
      <c r="DBN6">
        <v>-310245.79253899999</v>
      </c>
      <c r="DBO6">
        <v>-310245.79253899999</v>
      </c>
      <c r="DBP6">
        <v>-310245.79253899999</v>
      </c>
      <c r="DBQ6">
        <v>-310245.79253899999</v>
      </c>
      <c r="DBR6">
        <v>-270579.44271799998</v>
      </c>
      <c r="DBS6">
        <v>-270579.44271799998</v>
      </c>
      <c r="DBT6">
        <v>-270579.44271799998</v>
      </c>
      <c r="DBU6">
        <v>-270579.44271799998</v>
      </c>
      <c r="DBV6">
        <v>-270579.44271799998</v>
      </c>
      <c r="DBW6">
        <v>-270579.44271799998</v>
      </c>
      <c r="DBX6">
        <v>-270579.44271799998</v>
      </c>
      <c r="DBY6">
        <v>-270579.44271799998</v>
      </c>
      <c r="DBZ6">
        <v>-270579.44271799998</v>
      </c>
      <c r="DCA6">
        <v>-270579.44271799998</v>
      </c>
      <c r="DCB6">
        <v>-270579.44271799998</v>
      </c>
      <c r="DCC6">
        <v>-268747.97048800002</v>
      </c>
      <c r="DCD6">
        <v>-268747.97048800002</v>
      </c>
      <c r="DCE6">
        <v>-268747.97048800002</v>
      </c>
      <c r="DCF6">
        <v>-268747.97048800002</v>
      </c>
      <c r="DCG6">
        <v>-268747.97048800002</v>
      </c>
      <c r="DCH6">
        <v>-268747.97048800002</v>
      </c>
      <c r="DCI6">
        <v>-268747.97048800002</v>
      </c>
      <c r="DCJ6">
        <v>-268747.97048800002</v>
      </c>
      <c r="DCK6">
        <v>-268747.97048800002</v>
      </c>
      <c r="DCL6">
        <v>-268747.97048800002</v>
      </c>
      <c r="DCM6">
        <v>-268747.97048800002</v>
      </c>
      <c r="DCN6">
        <v>-270579.44271799998</v>
      </c>
      <c r="DCO6">
        <v>-270579.44271799998</v>
      </c>
      <c r="DCP6">
        <v>-270579.44271799998</v>
      </c>
      <c r="DCQ6">
        <v>-270579.44271799998</v>
      </c>
      <c r="DCR6">
        <v>-270579.44271799998</v>
      </c>
      <c r="DCS6">
        <v>-270579.44271799998</v>
      </c>
      <c r="DCT6">
        <v>-270579.44271799998</v>
      </c>
      <c r="DCU6">
        <v>-270579.44271799998</v>
      </c>
      <c r="DCV6">
        <v>-270579.44271799998</v>
      </c>
      <c r="DCW6">
        <v>-270579.44271799998</v>
      </c>
      <c r="DCX6">
        <v>-270579.44271799998</v>
      </c>
      <c r="DCY6">
        <v>-268747.97048800002</v>
      </c>
      <c r="DCZ6">
        <v>-268747.97048800002</v>
      </c>
      <c r="DDA6">
        <v>-268747.97048800002</v>
      </c>
      <c r="DDB6">
        <v>-268747.97048800002</v>
      </c>
      <c r="DDC6">
        <v>-268747.97048800002</v>
      </c>
      <c r="DDD6">
        <v>-268747.97048800002</v>
      </c>
      <c r="DDE6">
        <v>-268747.97048800002</v>
      </c>
      <c r="DDF6">
        <v>-268747.97048800002</v>
      </c>
      <c r="DDG6">
        <v>-268747.97048800002</v>
      </c>
      <c r="DDH6">
        <v>-268747.97048800002</v>
      </c>
      <c r="DDI6">
        <v>-268747.97048800002</v>
      </c>
      <c r="DDJ6">
        <v>7263.1296623199996</v>
      </c>
      <c r="DDK6">
        <v>7263.1296623199996</v>
      </c>
      <c r="DDL6">
        <v>7263.1296623199996</v>
      </c>
      <c r="DDM6">
        <v>7263.1296623199996</v>
      </c>
      <c r="DDN6">
        <v>7263.1296623199996</v>
      </c>
      <c r="DDO6">
        <v>7263.1296623199996</v>
      </c>
      <c r="DDP6">
        <v>7263.1296623199996</v>
      </c>
      <c r="DDQ6">
        <v>7263.1296623199996</v>
      </c>
      <c r="DDR6">
        <v>7263.1296623199996</v>
      </c>
      <c r="DDS6">
        <v>7263.1296623199996</v>
      </c>
      <c r="DDT6">
        <v>7263.1296623199996</v>
      </c>
      <c r="DDU6">
        <v>10869.2470187</v>
      </c>
      <c r="DDV6">
        <v>10869.2470187</v>
      </c>
      <c r="DDW6">
        <v>10869.2470187</v>
      </c>
      <c r="DDX6">
        <v>10869.2470187</v>
      </c>
      <c r="DDY6">
        <v>10869.2470187</v>
      </c>
      <c r="DDZ6">
        <v>10869.2470187</v>
      </c>
      <c r="DEA6">
        <v>10869.2470187</v>
      </c>
      <c r="DEB6">
        <v>10869.2470187</v>
      </c>
      <c r="DEC6">
        <v>10869.2470187</v>
      </c>
      <c r="DED6">
        <v>10869.2470187</v>
      </c>
      <c r="DEE6">
        <v>10869.2470187</v>
      </c>
      <c r="DEF6">
        <v>7263.1296623199996</v>
      </c>
      <c r="DEG6">
        <v>7263.1296623199996</v>
      </c>
      <c r="DEH6">
        <v>7263.1296623199996</v>
      </c>
      <c r="DEI6">
        <v>7263.1296623199996</v>
      </c>
      <c r="DEJ6">
        <v>7263.1296623199996</v>
      </c>
      <c r="DEK6">
        <v>7263.1296623199996</v>
      </c>
      <c r="DEL6">
        <v>7263.1296623199996</v>
      </c>
      <c r="DEM6">
        <v>7263.1296623199996</v>
      </c>
      <c r="DEN6">
        <v>7263.1296623199996</v>
      </c>
      <c r="DEO6">
        <v>7263.1296623199996</v>
      </c>
      <c r="DEP6">
        <v>7263.1296623199996</v>
      </c>
      <c r="DEQ6">
        <v>10869.2470187</v>
      </c>
      <c r="DER6">
        <v>10869.2470187</v>
      </c>
      <c r="DES6">
        <v>10869.2470187</v>
      </c>
      <c r="DET6">
        <v>10869.2470187</v>
      </c>
      <c r="DEU6">
        <v>10869.2470187</v>
      </c>
      <c r="DEV6">
        <v>10869.2470187</v>
      </c>
      <c r="DEW6">
        <v>10869.2470187</v>
      </c>
      <c r="DEX6">
        <v>10869.2470187</v>
      </c>
      <c r="DEY6">
        <v>10869.2470187</v>
      </c>
      <c r="DEZ6">
        <v>10869.2470187</v>
      </c>
      <c r="DFA6">
        <v>10869.2470187</v>
      </c>
      <c r="DFB6">
        <v>-260990.58810699999</v>
      </c>
      <c r="DFC6">
        <v>-260990.58810699999</v>
      </c>
      <c r="DFD6">
        <v>-260990.58810699999</v>
      </c>
      <c r="DFE6">
        <v>-260990.58810699999</v>
      </c>
      <c r="DFF6">
        <v>-260990.58810699999</v>
      </c>
      <c r="DFG6">
        <v>-260990.58810699999</v>
      </c>
      <c r="DFH6">
        <v>-260990.58810699999</v>
      </c>
      <c r="DFI6">
        <v>-260990.58810699999</v>
      </c>
      <c r="DFJ6">
        <v>-260990.58810699999</v>
      </c>
      <c r="DFK6">
        <v>-260990.58810699999</v>
      </c>
      <c r="DFL6">
        <v>-260990.58810699999</v>
      </c>
      <c r="DFM6">
        <v>-260990.58810699999</v>
      </c>
      <c r="DFN6">
        <v>-260990.58810699999</v>
      </c>
      <c r="DFO6">
        <v>-260990.58810699999</v>
      </c>
      <c r="DFP6">
        <v>-260990.58810699999</v>
      </c>
      <c r="DFQ6">
        <v>-260990.58810699999</v>
      </c>
      <c r="DFR6">
        <v>-260990.58810699999</v>
      </c>
      <c r="DFS6">
        <v>-260990.58810699999</v>
      </c>
      <c r="DFT6">
        <v>-260990.58810699999</v>
      </c>
      <c r="DFU6">
        <v>-260990.58810699999</v>
      </c>
      <c r="DFV6">
        <v>-260990.58810699999</v>
      </c>
      <c r="DFW6">
        <v>-260990.58810699999</v>
      </c>
      <c r="DFX6">
        <v>-260990.58810699999</v>
      </c>
      <c r="DFY6">
        <v>-260990.58810699999</v>
      </c>
      <c r="DFZ6">
        <v>-260990.58810699999</v>
      </c>
      <c r="DGA6">
        <v>-260990.58810699999</v>
      </c>
      <c r="DGB6">
        <v>-260990.58810699999</v>
      </c>
      <c r="DGC6">
        <v>-260990.58810699999</v>
      </c>
      <c r="DGD6">
        <v>-260990.58810699999</v>
      </c>
      <c r="DGE6">
        <v>-260990.58810699999</v>
      </c>
      <c r="DGF6">
        <v>-260990.58810699999</v>
      </c>
      <c r="DGG6">
        <v>-260990.58810699999</v>
      </c>
      <c r="DGH6">
        <v>-260990.58810699999</v>
      </c>
      <c r="DGI6">
        <v>-260990.58810699999</v>
      </c>
      <c r="DGJ6">
        <v>-260990.58810699999</v>
      </c>
      <c r="DGK6">
        <v>-260990.58810699999</v>
      </c>
      <c r="DGL6">
        <v>-260990.58810699999</v>
      </c>
      <c r="DGM6">
        <v>-260990.58810699999</v>
      </c>
      <c r="DGN6">
        <v>-260990.58810699999</v>
      </c>
      <c r="DGO6">
        <v>-260990.58810699999</v>
      </c>
      <c r="DGP6">
        <v>-260990.58810699999</v>
      </c>
      <c r="DGQ6">
        <v>-260990.58810699999</v>
      </c>
      <c r="DGR6">
        <v>-260990.58810699999</v>
      </c>
      <c r="DGS6">
        <v>-260990.58810699999</v>
      </c>
      <c r="DGT6">
        <v>-502662.628761</v>
      </c>
      <c r="DGU6">
        <v>-502662.628761</v>
      </c>
      <c r="DGV6">
        <v>-502662.628761</v>
      </c>
      <c r="DGW6">
        <v>-502662.628761</v>
      </c>
      <c r="DGX6">
        <v>-502662.628761</v>
      </c>
      <c r="DGY6">
        <v>-502662.628761</v>
      </c>
      <c r="DGZ6">
        <v>-502662.628761</v>
      </c>
      <c r="DHA6">
        <v>-502662.628761</v>
      </c>
      <c r="DHB6">
        <v>-502662.628761</v>
      </c>
      <c r="DHC6">
        <v>-502662.628761</v>
      </c>
      <c r="DHD6">
        <v>-502662.628761</v>
      </c>
      <c r="DHE6">
        <v>-502662.628761</v>
      </c>
      <c r="DHF6">
        <v>-502662.628761</v>
      </c>
      <c r="DHG6">
        <v>-502662.628761</v>
      </c>
      <c r="DHH6">
        <v>-502662.628761</v>
      </c>
      <c r="DHI6">
        <v>-502662.628761</v>
      </c>
      <c r="DHJ6">
        <v>-502662.628761</v>
      </c>
      <c r="DHK6">
        <v>-502662.628761</v>
      </c>
      <c r="DHL6">
        <v>-502662.628761</v>
      </c>
      <c r="DHM6">
        <v>-502662.628761</v>
      </c>
      <c r="DHN6">
        <v>-502662.628761</v>
      </c>
      <c r="DHO6">
        <v>-502662.628761</v>
      </c>
      <c r="DHP6">
        <v>-502662.628761</v>
      </c>
      <c r="DHQ6">
        <v>-502662.628761</v>
      </c>
      <c r="DHR6">
        <v>-502662.628761</v>
      </c>
      <c r="DHS6">
        <v>-502662.628761</v>
      </c>
      <c r="DHT6">
        <v>-502662.628761</v>
      </c>
      <c r="DHU6">
        <v>-502662.628761</v>
      </c>
      <c r="DHV6">
        <v>-502662.628761</v>
      </c>
      <c r="DHW6">
        <v>-502662.628761</v>
      </c>
      <c r="DHX6">
        <v>-502662.628761</v>
      </c>
      <c r="DHY6">
        <v>-502662.628761</v>
      </c>
      <c r="DHZ6">
        <v>-502662.628761</v>
      </c>
      <c r="DIA6">
        <v>-502662.628761</v>
      </c>
      <c r="DIB6">
        <v>-502662.628761</v>
      </c>
      <c r="DIC6">
        <v>-502662.628761</v>
      </c>
      <c r="DID6">
        <v>-502662.628761</v>
      </c>
      <c r="DIE6">
        <v>-502662.628761</v>
      </c>
      <c r="DIF6">
        <v>-502662.628761</v>
      </c>
      <c r="DIG6">
        <v>-502662.628761</v>
      </c>
      <c r="DIH6">
        <v>-502662.628761</v>
      </c>
      <c r="DII6">
        <v>-502662.628761</v>
      </c>
      <c r="DIJ6">
        <v>-502662.628761</v>
      </c>
      <c r="DIK6">
        <v>-502662.628761</v>
      </c>
      <c r="DIL6">
        <v>-986006.71006900002</v>
      </c>
      <c r="DIM6">
        <v>-986006.71006900002</v>
      </c>
      <c r="DIN6">
        <v>-986006.71006900002</v>
      </c>
      <c r="DIO6">
        <v>-986006.71006900002</v>
      </c>
      <c r="DIP6">
        <v>-986006.71006900002</v>
      </c>
      <c r="DIQ6">
        <v>-986006.71006900002</v>
      </c>
      <c r="DIR6">
        <v>-986006.71006900002</v>
      </c>
      <c r="DIS6">
        <v>-986006.71006900002</v>
      </c>
      <c r="DIT6">
        <v>-986006.71006900002</v>
      </c>
      <c r="DIU6">
        <v>-986006.71006900002</v>
      </c>
      <c r="DIV6">
        <v>-986006.71006900002</v>
      </c>
      <c r="DIW6">
        <v>-986006.71006900002</v>
      </c>
      <c r="DIX6">
        <v>-986006.71006900002</v>
      </c>
      <c r="DIY6">
        <v>-986006.71006900002</v>
      </c>
      <c r="DIZ6">
        <v>-986006.71006900002</v>
      </c>
      <c r="DJA6">
        <v>-986006.71006900002</v>
      </c>
      <c r="DJB6">
        <v>-986006.71006900002</v>
      </c>
      <c r="DJC6">
        <v>-986006.71006900002</v>
      </c>
      <c r="DJD6">
        <v>-986006.71006900002</v>
      </c>
      <c r="DJE6">
        <v>-986006.71006900002</v>
      </c>
      <c r="DJF6">
        <v>-986006.71006900002</v>
      </c>
      <c r="DJG6">
        <v>-986006.71006900002</v>
      </c>
      <c r="DJH6">
        <v>-986006.71006900002</v>
      </c>
      <c r="DJI6">
        <v>-986006.71006900002</v>
      </c>
      <c r="DJJ6">
        <v>-986006.71006900002</v>
      </c>
      <c r="DJK6">
        <v>-986006.71006900002</v>
      </c>
      <c r="DJL6">
        <v>-986006.71006900002</v>
      </c>
      <c r="DJM6">
        <v>-986006.71006900002</v>
      </c>
      <c r="DJN6">
        <v>-986006.71006900002</v>
      </c>
      <c r="DJO6">
        <v>-986006.71006900002</v>
      </c>
      <c r="DJP6">
        <v>-986006.71006900002</v>
      </c>
      <c r="DJQ6">
        <v>-986006.71006900002</v>
      </c>
      <c r="DJR6">
        <v>-986006.71006900002</v>
      </c>
      <c r="DJS6">
        <v>-986006.71006900002</v>
      </c>
      <c r="DJT6">
        <v>-986006.71006900002</v>
      </c>
      <c r="DJU6">
        <v>-986006.71006900002</v>
      </c>
      <c r="DJV6">
        <v>-986006.71006900002</v>
      </c>
      <c r="DJW6">
        <v>-986006.71006900002</v>
      </c>
      <c r="DJX6">
        <v>-986006.71006900002</v>
      </c>
      <c r="DJY6">
        <v>-986006.71006900002</v>
      </c>
      <c r="DJZ6">
        <v>-986006.71006900002</v>
      </c>
      <c r="DKA6">
        <v>-986006.71006900002</v>
      </c>
      <c r="DKB6">
        <v>-986006.71006900002</v>
      </c>
      <c r="DKC6">
        <v>-986006.71006900002</v>
      </c>
      <c r="DKD6">
        <v>-3031217.6512000002</v>
      </c>
      <c r="DKE6">
        <v>-3031217.6512000002</v>
      </c>
      <c r="DKF6">
        <v>-3031217.6512000002</v>
      </c>
      <c r="DKG6">
        <v>-3031217.6512000002</v>
      </c>
      <c r="DKH6">
        <v>-3031217.6512000002</v>
      </c>
      <c r="DKI6">
        <v>-3031217.6512000002</v>
      </c>
      <c r="DKJ6">
        <v>-3031217.6512000002</v>
      </c>
      <c r="DKK6">
        <v>-3031217.6512000002</v>
      </c>
      <c r="DKL6">
        <v>-3031217.6512000002</v>
      </c>
      <c r="DKM6">
        <v>-3031217.6512000002</v>
      </c>
      <c r="DKN6">
        <v>-3031217.6512000002</v>
      </c>
      <c r="DKO6">
        <v>-3031217.6512000002</v>
      </c>
      <c r="DKP6">
        <v>-3031217.6512000002</v>
      </c>
      <c r="DKQ6">
        <v>-3031217.6512000002</v>
      </c>
      <c r="DKR6">
        <v>-3031217.6512000002</v>
      </c>
      <c r="DKS6">
        <v>-3031217.6512000002</v>
      </c>
      <c r="DKT6">
        <v>-3031217.6512000002</v>
      </c>
      <c r="DKU6">
        <v>-3031217.6512000002</v>
      </c>
      <c r="DKV6">
        <v>-3031217.6512000002</v>
      </c>
      <c r="DKW6">
        <v>-3031217.6512000002</v>
      </c>
      <c r="DKX6">
        <v>-3031217.6512000002</v>
      </c>
      <c r="DKY6">
        <v>-3031217.6512000002</v>
      </c>
      <c r="DKZ6">
        <v>-3031217.6512000002</v>
      </c>
      <c r="DLA6">
        <v>-3031217.6512000002</v>
      </c>
      <c r="DLB6">
        <v>-3031217.6512000002</v>
      </c>
      <c r="DLC6">
        <v>-3031217.6512000002</v>
      </c>
      <c r="DLD6">
        <v>-3031217.6512000002</v>
      </c>
      <c r="DLE6">
        <v>-3031217.6512000002</v>
      </c>
      <c r="DLF6">
        <v>-3031217.6512000002</v>
      </c>
      <c r="DLG6">
        <v>-3031217.6512000002</v>
      </c>
      <c r="DLH6">
        <v>-3031217.6512000002</v>
      </c>
      <c r="DLI6">
        <v>-3031217.6512000002</v>
      </c>
      <c r="DLJ6">
        <v>-3031217.6512000002</v>
      </c>
      <c r="DLK6">
        <v>-3031217.6512000002</v>
      </c>
      <c r="DLL6">
        <v>-3031217.6512000002</v>
      </c>
      <c r="DLM6">
        <v>-3031217.6512000002</v>
      </c>
      <c r="DLN6">
        <v>-3031217.6512000002</v>
      </c>
      <c r="DLO6">
        <v>-3031217.6512000002</v>
      </c>
      <c r="DLP6">
        <v>-3031217.6512000002</v>
      </c>
      <c r="DLQ6">
        <v>-3031217.6512000002</v>
      </c>
      <c r="DLR6">
        <v>-3031217.6512000002</v>
      </c>
      <c r="DLS6">
        <v>-3031217.6512000002</v>
      </c>
      <c r="DLT6">
        <v>-3031217.6512000002</v>
      </c>
      <c r="DLU6">
        <v>-3031217.6512000002</v>
      </c>
      <c r="DLV6">
        <v>-4890607.5096000005</v>
      </c>
      <c r="DLW6">
        <v>-4890607.5096000005</v>
      </c>
      <c r="DLX6">
        <v>-4890607.5096000005</v>
      </c>
      <c r="DLY6">
        <v>-4890607.5096000005</v>
      </c>
      <c r="DLZ6">
        <v>-4890607.5096000005</v>
      </c>
      <c r="DMA6">
        <v>-4890607.5096000005</v>
      </c>
      <c r="DMB6">
        <v>-4890607.5096000005</v>
      </c>
      <c r="DMC6">
        <v>-4890607.5096000005</v>
      </c>
      <c r="DMD6">
        <v>-4890607.5096000005</v>
      </c>
      <c r="DME6">
        <v>-4890607.5096000005</v>
      </c>
      <c r="DMF6">
        <v>-4890607.5096000005</v>
      </c>
      <c r="DMG6">
        <v>-4890607.5096000005</v>
      </c>
      <c r="DMH6">
        <v>-4890607.5096000005</v>
      </c>
      <c r="DMI6">
        <v>-4890607.5096000005</v>
      </c>
      <c r="DMJ6">
        <v>-4890607.5096000005</v>
      </c>
      <c r="DMK6">
        <v>-4890607.5096000005</v>
      </c>
      <c r="DML6">
        <v>-4890607.5096000005</v>
      </c>
      <c r="DMM6">
        <v>-4890607.5096000005</v>
      </c>
      <c r="DMN6">
        <v>-4890607.5096000005</v>
      </c>
      <c r="DMO6">
        <v>-4890607.5096000005</v>
      </c>
      <c r="DMP6">
        <v>-4890607.5096000005</v>
      </c>
      <c r="DMQ6">
        <v>-4890607.5096000005</v>
      </c>
      <c r="DMR6">
        <v>-4890607.5096000005</v>
      </c>
      <c r="DMS6">
        <v>-4890607.5096000005</v>
      </c>
      <c r="DMT6">
        <v>-4890607.5096000005</v>
      </c>
      <c r="DMU6">
        <v>-4890607.5096000005</v>
      </c>
      <c r="DMV6">
        <v>-4890607.5096000005</v>
      </c>
      <c r="DMW6">
        <v>-4890607.5096000005</v>
      </c>
      <c r="DMX6">
        <v>-4890607.5096000005</v>
      </c>
      <c r="DMY6">
        <v>-4890607.5096000005</v>
      </c>
      <c r="DMZ6">
        <v>-4890607.5096000005</v>
      </c>
      <c r="DNA6">
        <v>-4890607.5096000005</v>
      </c>
      <c r="DNB6">
        <v>-4890607.5096000005</v>
      </c>
      <c r="DNC6">
        <v>-4890607.5096000005</v>
      </c>
      <c r="DND6">
        <v>-4890607.5096000005</v>
      </c>
      <c r="DNE6">
        <v>-4890607.5096000005</v>
      </c>
      <c r="DNF6">
        <v>-4890607.5096000005</v>
      </c>
      <c r="DNG6">
        <v>-4890607.5096000005</v>
      </c>
      <c r="DNH6">
        <v>-4890607.5096000005</v>
      </c>
      <c r="DNI6">
        <v>-4890607.5096000005</v>
      </c>
      <c r="DNJ6">
        <v>-4890607.5096000005</v>
      </c>
      <c r="DNK6">
        <v>-4890607.5096000005</v>
      </c>
      <c r="DNL6">
        <v>-4890607.5096000005</v>
      </c>
      <c r="DNM6">
        <v>-4890607.5096000005</v>
      </c>
      <c r="DNN6">
        <v>-8032610.9461200004</v>
      </c>
      <c r="DNO6">
        <v>-8032610.9461200004</v>
      </c>
      <c r="DNP6">
        <v>-8032610.9461200004</v>
      </c>
      <c r="DNQ6">
        <v>-8032610.9461200004</v>
      </c>
      <c r="DNR6">
        <v>-8032610.9461200004</v>
      </c>
      <c r="DNS6">
        <v>-8032610.9461200004</v>
      </c>
      <c r="DNT6">
        <v>-8032610.9461200004</v>
      </c>
      <c r="DNU6">
        <v>-8032610.9461200004</v>
      </c>
      <c r="DNV6">
        <v>-8032610.9461200004</v>
      </c>
      <c r="DNW6">
        <v>-8032610.9461200004</v>
      </c>
      <c r="DNX6">
        <v>-8032610.9461200004</v>
      </c>
      <c r="DNY6">
        <v>-8032610.9461200004</v>
      </c>
      <c r="DNZ6">
        <v>-8032610.9461200004</v>
      </c>
      <c r="DOA6">
        <v>-8032610.9461200004</v>
      </c>
      <c r="DOB6">
        <v>-8032610.9461200004</v>
      </c>
      <c r="DOC6">
        <v>-8032610.9461200004</v>
      </c>
      <c r="DOD6">
        <v>-8032610.9461200004</v>
      </c>
      <c r="DOE6">
        <v>-8032610.9461200004</v>
      </c>
      <c r="DOF6">
        <v>-8032610.9461200004</v>
      </c>
      <c r="DOG6">
        <v>-8032610.9461200004</v>
      </c>
      <c r="DOH6">
        <v>-8032610.9461200004</v>
      </c>
      <c r="DOI6">
        <v>-8032610.9461200004</v>
      </c>
      <c r="DOJ6">
        <v>-8032610.9461200004</v>
      </c>
      <c r="DOK6">
        <v>-8032610.9461200004</v>
      </c>
      <c r="DOL6">
        <v>-8032610.9461200004</v>
      </c>
      <c r="DOM6">
        <v>-8032610.9461200004</v>
      </c>
      <c r="DON6">
        <v>-8032610.9461200004</v>
      </c>
      <c r="DOO6">
        <v>-8032610.9461200004</v>
      </c>
      <c r="DOP6">
        <v>-8032610.9461200004</v>
      </c>
      <c r="DOQ6">
        <v>-8032610.9461200004</v>
      </c>
      <c r="DOR6">
        <v>-8032610.9461200004</v>
      </c>
      <c r="DOS6">
        <v>-8032610.9461200004</v>
      </c>
      <c r="DOT6">
        <v>-8032610.9461200004</v>
      </c>
      <c r="DOU6">
        <v>-8032610.9461200004</v>
      </c>
      <c r="DOV6">
        <v>-8032610.9461200004</v>
      </c>
      <c r="DOW6">
        <v>-8032610.9461200004</v>
      </c>
      <c r="DOX6">
        <v>-8032610.9461200004</v>
      </c>
      <c r="DOY6">
        <v>-8032610.9461200004</v>
      </c>
      <c r="DOZ6">
        <v>-8032610.9461200004</v>
      </c>
      <c r="DPA6">
        <v>-8032610.9461200004</v>
      </c>
      <c r="DPB6">
        <v>-8032610.9461200004</v>
      </c>
      <c r="DPC6">
        <v>-8032610.9461200004</v>
      </c>
      <c r="DPD6">
        <v>-8032610.9461200004</v>
      </c>
      <c r="DPE6">
        <v>-8032610.9461200004</v>
      </c>
      <c r="DPF6">
        <v>-1868949.67386</v>
      </c>
      <c r="DPG6">
        <v>-1868949.67386</v>
      </c>
      <c r="DPH6">
        <v>-1868949.67386</v>
      </c>
      <c r="DPI6">
        <v>-1868949.67386</v>
      </c>
      <c r="DPJ6">
        <v>-1868949.67386</v>
      </c>
      <c r="DPK6">
        <v>-1868949.67386</v>
      </c>
      <c r="DPL6">
        <v>-1868949.67386</v>
      </c>
      <c r="DPM6">
        <v>-1868949.67386</v>
      </c>
      <c r="DPN6">
        <v>-1868949.67386</v>
      </c>
      <c r="DPO6">
        <v>-1868949.67386</v>
      </c>
      <c r="DPP6">
        <v>-1868949.67386</v>
      </c>
      <c r="DPQ6">
        <v>-1874553.94481</v>
      </c>
      <c r="DPR6">
        <v>-1874553.94481</v>
      </c>
      <c r="DPS6">
        <v>-1874553.94481</v>
      </c>
      <c r="DPT6">
        <v>-1874553.94481</v>
      </c>
      <c r="DPU6">
        <v>-1874553.94481</v>
      </c>
      <c r="DPV6">
        <v>-1874553.94481</v>
      </c>
      <c r="DPW6">
        <v>-1874553.94481</v>
      </c>
      <c r="DPX6">
        <v>-1874553.94481</v>
      </c>
      <c r="DPY6">
        <v>-1874553.94481</v>
      </c>
      <c r="DPZ6">
        <v>-1874553.94481</v>
      </c>
      <c r="DQA6">
        <v>-1874553.94481</v>
      </c>
      <c r="DQB6">
        <v>-1868949.67386</v>
      </c>
      <c r="DQC6">
        <v>-1868949.67386</v>
      </c>
      <c r="DQD6">
        <v>-1868949.67386</v>
      </c>
      <c r="DQE6">
        <v>-1868949.67386</v>
      </c>
      <c r="DQF6">
        <v>-1868949.67386</v>
      </c>
      <c r="DQG6">
        <v>-1868949.67386</v>
      </c>
      <c r="DQH6">
        <v>-1868949.67386</v>
      </c>
      <c r="DQI6">
        <v>-1868949.67386</v>
      </c>
      <c r="DQJ6">
        <v>-1868949.67386</v>
      </c>
      <c r="DQK6">
        <v>-1868949.67386</v>
      </c>
      <c r="DQL6">
        <v>-1868949.67386</v>
      </c>
      <c r="DQM6">
        <v>-1874553.94481</v>
      </c>
      <c r="DQN6">
        <v>-1874553.94481</v>
      </c>
      <c r="DQO6">
        <v>-1874553.94481</v>
      </c>
      <c r="DQP6">
        <v>-1874553.94481</v>
      </c>
      <c r="DQQ6">
        <v>-1874553.94481</v>
      </c>
      <c r="DQR6">
        <v>-1874553.94481</v>
      </c>
      <c r="DQS6">
        <v>-1874553.94481</v>
      </c>
      <c r="DQT6">
        <v>-1874553.94481</v>
      </c>
      <c r="DQU6">
        <v>-1874553.94481</v>
      </c>
      <c r="DQV6">
        <v>-1874553.94481</v>
      </c>
      <c r="DQW6">
        <v>-1874553.94481</v>
      </c>
      <c r="DQX6">
        <v>-3953840.68811</v>
      </c>
      <c r="DQY6">
        <v>-3953840.68811</v>
      </c>
      <c r="DQZ6">
        <v>-3953840.68811</v>
      </c>
      <c r="DRA6">
        <v>-3953840.68811</v>
      </c>
      <c r="DRB6">
        <v>-3953840.68811</v>
      </c>
      <c r="DRC6">
        <v>-3953840.68811</v>
      </c>
      <c r="DRD6">
        <v>-3953840.68811</v>
      </c>
      <c r="DRE6">
        <v>-3953840.68811</v>
      </c>
      <c r="DRF6">
        <v>-3953840.68811</v>
      </c>
      <c r="DRG6">
        <v>-3953840.68811</v>
      </c>
      <c r="DRH6">
        <v>-3953840.68811</v>
      </c>
      <c r="DRI6">
        <v>-3964782.02238</v>
      </c>
      <c r="DRJ6">
        <v>-3964782.02238</v>
      </c>
      <c r="DRK6">
        <v>-3964782.02238</v>
      </c>
      <c r="DRL6">
        <v>-3964782.02238</v>
      </c>
      <c r="DRM6">
        <v>-3964782.02238</v>
      </c>
      <c r="DRN6">
        <v>-3964782.02238</v>
      </c>
      <c r="DRO6">
        <v>-3964782.02238</v>
      </c>
      <c r="DRP6">
        <v>-3964782.02238</v>
      </c>
      <c r="DRQ6">
        <v>-3964782.02238</v>
      </c>
      <c r="DRR6">
        <v>-3964782.02238</v>
      </c>
      <c r="DRS6">
        <v>-3964782.02238</v>
      </c>
      <c r="DRT6">
        <v>-3953840.68811</v>
      </c>
      <c r="DRU6">
        <v>-3953840.68811</v>
      </c>
      <c r="DRV6">
        <v>-3953840.68811</v>
      </c>
      <c r="DRW6">
        <v>-3953840.68811</v>
      </c>
      <c r="DRX6">
        <v>-3953840.68811</v>
      </c>
      <c r="DRY6">
        <v>-3953840.68811</v>
      </c>
      <c r="DRZ6">
        <v>-3953840.68811</v>
      </c>
      <c r="DSA6">
        <v>-3953840.68811</v>
      </c>
      <c r="DSB6">
        <v>-3953840.68811</v>
      </c>
      <c r="DSC6">
        <v>-3953840.68811</v>
      </c>
      <c r="DSD6">
        <v>-3953840.68811</v>
      </c>
      <c r="DSE6">
        <v>-3964782.02238</v>
      </c>
      <c r="DSF6">
        <v>-3964782.02238</v>
      </c>
      <c r="DSG6">
        <v>-3964782.02238</v>
      </c>
      <c r="DSH6">
        <v>-3964782.02238</v>
      </c>
      <c r="DSI6">
        <v>-3964782.02238</v>
      </c>
      <c r="DSJ6">
        <v>-3964782.02238</v>
      </c>
      <c r="DSK6">
        <v>-3964782.02238</v>
      </c>
      <c r="DSL6">
        <v>-3964782.02238</v>
      </c>
      <c r="DSM6">
        <v>-3964782.02238</v>
      </c>
      <c r="DSN6">
        <v>-3964782.02238</v>
      </c>
      <c r="DSO6">
        <v>-3964782.02238</v>
      </c>
      <c r="DSP6">
        <v>-8300687.0397199998</v>
      </c>
      <c r="DSQ6">
        <v>-8300687.0397199998</v>
      </c>
      <c r="DSR6">
        <v>-8300687.0397199998</v>
      </c>
      <c r="DSS6">
        <v>-8300687.0397199998</v>
      </c>
      <c r="DST6">
        <v>-8300687.0397199998</v>
      </c>
      <c r="DSU6">
        <v>-8300687.0397199998</v>
      </c>
      <c r="DSV6">
        <v>-8300687.0397199998</v>
      </c>
      <c r="DSW6">
        <v>-8300687.0397199998</v>
      </c>
      <c r="DSX6">
        <v>-8300687.0397199998</v>
      </c>
      <c r="DSY6">
        <v>-8300687.0397199998</v>
      </c>
      <c r="DSZ6">
        <v>-8300687.0397199998</v>
      </c>
      <c r="DTA6">
        <v>-8322302.5006200001</v>
      </c>
      <c r="DTB6">
        <v>-8322302.5006200001</v>
      </c>
      <c r="DTC6">
        <v>-8322302.5006200001</v>
      </c>
      <c r="DTD6">
        <v>-8322302.5006200001</v>
      </c>
      <c r="DTE6">
        <v>-8322302.5006200001</v>
      </c>
      <c r="DTF6">
        <v>-8322302.5006200001</v>
      </c>
      <c r="DTG6">
        <v>-8322302.5006200001</v>
      </c>
      <c r="DTH6">
        <v>-8322302.5006200001</v>
      </c>
      <c r="DTI6">
        <v>-8322302.5006200001</v>
      </c>
      <c r="DTJ6">
        <v>-8322302.5006200001</v>
      </c>
      <c r="DTK6">
        <v>-8322302.5006200001</v>
      </c>
      <c r="DTL6">
        <v>-8300687.0397199998</v>
      </c>
      <c r="DTM6">
        <v>-8300687.0397199998</v>
      </c>
      <c r="DTN6">
        <v>-8300687.0397199998</v>
      </c>
      <c r="DTO6">
        <v>-8300687.0397199998</v>
      </c>
      <c r="DTP6">
        <v>-8300687.0397199998</v>
      </c>
      <c r="DTQ6">
        <v>-8300687.0397199998</v>
      </c>
      <c r="DTR6">
        <v>-8300687.0397199998</v>
      </c>
      <c r="DTS6">
        <v>-8300687.0397199998</v>
      </c>
      <c r="DTT6">
        <v>-8300687.0397199998</v>
      </c>
      <c r="DTU6">
        <v>-8300687.0397199998</v>
      </c>
      <c r="DTV6">
        <v>-8300687.0397199998</v>
      </c>
      <c r="DTW6">
        <v>-8322302.5006200001</v>
      </c>
      <c r="DTX6">
        <v>-8322302.5006200001</v>
      </c>
      <c r="DTY6">
        <v>-8322302.5006200001</v>
      </c>
      <c r="DTZ6">
        <v>-8322302.5006200001</v>
      </c>
      <c r="DUA6">
        <v>-8322302.5006200001</v>
      </c>
      <c r="DUB6">
        <v>-8322302.5006200001</v>
      </c>
      <c r="DUC6">
        <v>-8322302.5006200001</v>
      </c>
      <c r="DUD6">
        <v>-8322302.5006200001</v>
      </c>
      <c r="DUE6">
        <v>-8322302.5006200001</v>
      </c>
      <c r="DUF6">
        <v>-8322302.5006200001</v>
      </c>
      <c r="DUG6">
        <v>-8322302.5006200001</v>
      </c>
      <c r="DUH6">
        <v>-65819.722089100003</v>
      </c>
      <c r="DUI6">
        <v>-65819.722089100003</v>
      </c>
      <c r="DUJ6">
        <v>-65819.722089100003</v>
      </c>
      <c r="DUK6">
        <v>-65819.722089100003</v>
      </c>
      <c r="DUL6">
        <v>-65819.722089100003</v>
      </c>
      <c r="DUM6">
        <v>-65819.722089100003</v>
      </c>
      <c r="DUN6">
        <v>-65819.722089100003</v>
      </c>
      <c r="DUO6">
        <v>-65819.722089100003</v>
      </c>
      <c r="DUP6">
        <v>-65819.722089100003</v>
      </c>
      <c r="DUQ6">
        <v>-65819.722089100003</v>
      </c>
      <c r="DUR6">
        <v>-65819.722089100003</v>
      </c>
      <c r="DUS6">
        <v>296062.58883399999</v>
      </c>
      <c r="DUT6">
        <v>296062.58883399999</v>
      </c>
      <c r="DUU6">
        <v>296062.58883399999</v>
      </c>
      <c r="DUV6">
        <v>296062.58883399999</v>
      </c>
      <c r="DUW6">
        <v>296062.58883399999</v>
      </c>
      <c r="DUX6">
        <v>296062.58883399999</v>
      </c>
      <c r="DUY6">
        <v>296062.58883399999</v>
      </c>
      <c r="DUZ6">
        <v>296062.58883399999</v>
      </c>
      <c r="DVA6">
        <v>296062.58883399999</v>
      </c>
      <c r="DVB6">
        <v>296062.58883399999</v>
      </c>
      <c r="DVC6">
        <v>296062.58883399999</v>
      </c>
      <c r="DVD6">
        <v>-65819.722089100003</v>
      </c>
      <c r="DVE6">
        <v>-65819.722089100003</v>
      </c>
      <c r="DVF6">
        <v>-65819.722089100003</v>
      </c>
      <c r="DVG6">
        <v>-65819.722089100003</v>
      </c>
      <c r="DVH6">
        <v>-65819.722089100003</v>
      </c>
      <c r="DVI6">
        <v>-65819.722089100003</v>
      </c>
      <c r="DVJ6">
        <v>-65819.722089100003</v>
      </c>
      <c r="DVK6">
        <v>-65819.722089100003</v>
      </c>
      <c r="DVL6">
        <v>-65819.722089100003</v>
      </c>
      <c r="DVM6">
        <v>-65819.722089100003</v>
      </c>
      <c r="DVN6">
        <v>-65819.722089100003</v>
      </c>
      <c r="DVO6">
        <v>296062.58883399999</v>
      </c>
      <c r="DVP6">
        <v>296062.58883399999</v>
      </c>
      <c r="DVQ6">
        <v>296062.58883399999</v>
      </c>
      <c r="DVR6">
        <v>296062.58883399999</v>
      </c>
      <c r="DVS6">
        <v>296062.58883399999</v>
      </c>
      <c r="DVT6">
        <v>296062.58883399999</v>
      </c>
      <c r="DVU6">
        <v>296062.58883399999</v>
      </c>
      <c r="DVV6">
        <v>296062.58883399999</v>
      </c>
      <c r="DVW6">
        <v>296062.58883399999</v>
      </c>
      <c r="DVX6">
        <v>296062.58883399999</v>
      </c>
      <c r="DVY6">
        <v>296062.58883399999</v>
      </c>
      <c r="DVZ6">
        <v>1285289.4668000001</v>
      </c>
      <c r="DWA6">
        <v>1285289.4668000001</v>
      </c>
      <c r="DWB6">
        <v>1285289.4668000001</v>
      </c>
      <c r="DWC6">
        <v>1285289.4668000001</v>
      </c>
      <c r="DWD6">
        <v>1285289.4668000001</v>
      </c>
      <c r="DWE6">
        <v>1285289.4668000001</v>
      </c>
      <c r="DWF6">
        <v>1285289.4668000001</v>
      </c>
      <c r="DWG6">
        <v>1285289.4668000001</v>
      </c>
      <c r="DWH6">
        <v>1285289.4668000001</v>
      </c>
      <c r="DWI6">
        <v>1285289.4668000001</v>
      </c>
      <c r="DWJ6">
        <v>1285289.4668000001</v>
      </c>
      <c r="DWK6">
        <v>1991799.7985799999</v>
      </c>
      <c r="DWL6">
        <v>1991799.7985799999</v>
      </c>
      <c r="DWM6">
        <v>1991799.7985799999</v>
      </c>
      <c r="DWN6">
        <v>1991799.7985799999</v>
      </c>
      <c r="DWO6">
        <v>1991799.7985799999</v>
      </c>
      <c r="DWP6">
        <v>1991799.7985799999</v>
      </c>
      <c r="DWQ6">
        <v>1991799.7985799999</v>
      </c>
      <c r="DWR6">
        <v>1991799.7985799999</v>
      </c>
      <c r="DWS6">
        <v>1991799.7985799999</v>
      </c>
      <c r="DWT6">
        <v>1991799.7985799999</v>
      </c>
      <c r="DWU6">
        <v>1991799.7985799999</v>
      </c>
      <c r="DWV6">
        <v>1285289.4668000001</v>
      </c>
      <c r="DWW6">
        <v>1285289.4668000001</v>
      </c>
      <c r="DWX6">
        <v>1285289.4668000001</v>
      </c>
      <c r="DWY6">
        <v>1285289.4668000001</v>
      </c>
      <c r="DWZ6">
        <v>1285289.4668000001</v>
      </c>
      <c r="DXA6">
        <v>1285289.4668000001</v>
      </c>
      <c r="DXB6">
        <v>1285289.4668000001</v>
      </c>
      <c r="DXC6">
        <v>1285289.4668000001</v>
      </c>
      <c r="DXD6">
        <v>1285289.4668000001</v>
      </c>
      <c r="DXE6">
        <v>1285289.4668000001</v>
      </c>
      <c r="DXF6">
        <v>1285289.4668000001</v>
      </c>
      <c r="DXG6">
        <v>1991799.7985799999</v>
      </c>
      <c r="DXH6">
        <v>1991799.7985799999</v>
      </c>
      <c r="DXI6">
        <v>1991799.7985799999</v>
      </c>
      <c r="DXJ6">
        <v>1991799.7985799999</v>
      </c>
      <c r="DXK6">
        <v>1991799.7985799999</v>
      </c>
      <c r="DXL6">
        <v>1991799.7985799999</v>
      </c>
      <c r="DXM6">
        <v>1991799.7985799999</v>
      </c>
      <c r="DXN6">
        <v>1991799.7985799999</v>
      </c>
      <c r="DXO6">
        <v>1991799.7985799999</v>
      </c>
      <c r="DXP6">
        <v>1991799.7985799999</v>
      </c>
      <c r="DXQ6">
        <v>1991799.7985799999</v>
      </c>
      <c r="DXR6">
        <v>4798810.1110500004</v>
      </c>
      <c r="DXS6">
        <v>4798810.1110500004</v>
      </c>
      <c r="DXT6">
        <v>4798810.1110500004</v>
      </c>
      <c r="DXU6">
        <v>4798810.1110500004</v>
      </c>
      <c r="DXV6">
        <v>4798810.1110500004</v>
      </c>
      <c r="DXW6">
        <v>4798810.1110500004</v>
      </c>
      <c r="DXX6">
        <v>4798810.1110500004</v>
      </c>
      <c r="DXY6">
        <v>4798810.1110500004</v>
      </c>
      <c r="DXZ6">
        <v>4798810.1110500004</v>
      </c>
      <c r="DYA6">
        <v>4798810.1110500004</v>
      </c>
      <c r="DYB6">
        <v>4798810.1110500004</v>
      </c>
      <c r="DYC6">
        <v>6194576.4845500002</v>
      </c>
      <c r="DYD6">
        <v>6194576.4845500002</v>
      </c>
      <c r="DYE6">
        <v>6194576.4845500002</v>
      </c>
      <c r="DYF6">
        <v>6194576.4845500002</v>
      </c>
      <c r="DYG6">
        <v>6194576.4845500002</v>
      </c>
      <c r="DYH6">
        <v>6194576.4845500002</v>
      </c>
      <c r="DYI6">
        <v>6194576.4845500002</v>
      </c>
      <c r="DYJ6">
        <v>6194576.4845500002</v>
      </c>
      <c r="DYK6">
        <v>6194576.4845500002</v>
      </c>
      <c r="DYL6">
        <v>6194576.4845500002</v>
      </c>
      <c r="DYM6">
        <v>6194576.4845500002</v>
      </c>
      <c r="DYN6">
        <v>4798810.1110500004</v>
      </c>
      <c r="DYO6">
        <v>4798810.1110500004</v>
      </c>
      <c r="DYP6">
        <v>4798810.1110500004</v>
      </c>
      <c r="DYQ6">
        <v>4798810.1110500004</v>
      </c>
      <c r="DYR6">
        <v>4798810.1110500004</v>
      </c>
      <c r="DYS6">
        <v>4798810.1110500004</v>
      </c>
      <c r="DYT6">
        <v>4798810.1110500004</v>
      </c>
      <c r="DYU6">
        <v>4798810.1110500004</v>
      </c>
      <c r="DYV6">
        <v>4798810.1110500004</v>
      </c>
      <c r="DYW6">
        <v>4798810.1110500004</v>
      </c>
      <c r="DYX6">
        <v>4798810.1110500004</v>
      </c>
      <c r="DYY6">
        <v>6194576.4845500002</v>
      </c>
      <c r="DYZ6">
        <v>6194576.4845500002</v>
      </c>
      <c r="DZA6">
        <v>6194576.4845500002</v>
      </c>
      <c r="DZB6">
        <v>6194576.4845500002</v>
      </c>
      <c r="DZC6">
        <v>6194576.4845500002</v>
      </c>
      <c r="DZD6">
        <v>6194576.4845500002</v>
      </c>
      <c r="DZE6">
        <v>6194576.4845500002</v>
      </c>
      <c r="DZF6">
        <v>6194576.4845500002</v>
      </c>
      <c r="DZG6">
        <v>6194576.4845500002</v>
      </c>
      <c r="DZH6">
        <v>6194576.4845500002</v>
      </c>
      <c r="DZI6">
        <v>6194576.4845500002</v>
      </c>
      <c r="DZJ6">
        <v>-2404233.9535500002</v>
      </c>
      <c r="DZK6">
        <v>-2404233.9535500002</v>
      </c>
      <c r="DZL6">
        <v>-2404233.9535500002</v>
      </c>
      <c r="DZM6">
        <v>-2404233.9535500002</v>
      </c>
      <c r="DZN6">
        <v>-2404233.9535500002</v>
      </c>
      <c r="DZO6">
        <v>-2404233.9535500002</v>
      </c>
      <c r="DZP6">
        <v>-2404233.9535500002</v>
      </c>
      <c r="DZQ6">
        <v>-2404233.9535500002</v>
      </c>
      <c r="DZR6">
        <v>-2404233.9535500002</v>
      </c>
      <c r="DZS6">
        <v>-2404233.9535500002</v>
      </c>
      <c r="DZT6">
        <v>-2404233.9535500002</v>
      </c>
      <c r="DZU6">
        <v>-2408539.27666</v>
      </c>
      <c r="DZV6">
        <v>-2408539.27666</v>
      </c>
      <c r="DZW6">
        <v>-2408539.27666</v>
      </c>
      <c r="DZX6">
        <v>-2408539.27666</v>
      </c>
      <c r="DZY6">
        <v>-2408539.27666</v>
      </c>
      <c r="DZZ6">
        <v>-2408539.27666</v>
      </c>
      <c r="EAA6">
        <v>-2408539.27666</v>
      </c>
      <c r="EAB6">
        <v>-2408539.27666</v>
      </c>
      <c r="EAC6">
        <v>-2408539.27666</v>
      </c>
      <c r="EAD6">
        <v>-2408539.27666</v>
      </c>
      <c r="EAE6">
        <v>-2408539.27666</v>
      </c>
      <c r="EAF6">
        <v>-2404233.9535500002</v>
      </c>
      <c r="EAG6">
        <v>-2404233.9535500002</v>
      </c>
      <c r="EAH6">
        <v>-2404233.9535500002</v>
      </c>
      <c r="EAI6">
        <v>-2404233.9535500002</v>
      </c>
      <c r="EAJ6">
        <v>-2404233.9535500002</v>
      </c>
      <c r="EAK6">
        <v>-2404233.9535500002</v>
      </c>
      <c r="EAL6">
        <v>-2404233.9535500002</v>
      </c>
      <c r="EAM6">
        <v>-2404233.9535500002</v>
      </c>
      <c r="EAN6">
        <v>-2404233.9535500002</v>
      </c>
      <c r="EAO6">
        <v>-2404233.9535500002</v>
      </c>
      <c r="EAP6">
        <v>-2404233.9535500002</v>
      </c>
      <c r="EAQ6">
        <v>-2408539.27666</v>
      </c>
      <c r="EAR6">
        <v>-2408539.27666</v>
      </c>
      <c r="EAS6">
        <v>-2408539.27666</v>
      </c>
      <c r="EAT6">
        <v>-2408539.27666</v>
      </c>
      <c r="EAU6">
        <v>-2408539.27666</v>
      </c>
      <c r="EAV6">
        <v>-2408539.27666</v>
      </c>
      <c r="EAW6">
        <v>-2408539.27666</v>
      </c>
      <c r="EAX6">
        <v>-2408539.27666</v>
      </c>
      <c r="EAY6">
        <v>-2408539.27666</v>
      </c>
      <c r="EAZ6">
        <v>-2408539.27666</v>
      </c>
      <c r="EBA6">
        <v>-2408539.27666</v>
      </c>
      <c r="EBB6">
        <v>-2133750.2994300001</v>
      </c>
      <c r="EBC6">
        <v>-2133750.2994300001</v>
      </c>
      <c r="EBD6">
        <v>-2133750.2994300001</v>
      </c>
      <c r="EBE6">
        <v>-2133750.2994300001</v>
      </c>
      <c r="EBF6">
        <v>-2133750.2994300001</v>
      </c>
      <c r="EBG6">
        <v>-2133750.2994300001</v>
      </c>
      <c r="EBH6">
        <v>-2133750.2994300001</v>
      </c>
      <c r="EBI6">
        <v>-2133750.2994300001</v>
      </c>
      <c r="EBJ6">
        <v>-2133750.2994300001</v>
      </c>
      <c r="EBK6">
        <v>-2133750.2994300001</v>
      </c>
      <c r="EBL6">
        <v>-2133750.2994300001</v>
      </c>
      <c r="EBM6">
        <v>-2142155.6709199999</v>
      </c>
      <c r="EBN6">
        <v>-2142155.6709199999</v>
      </c>
      <c r="EBO6">
        <v>-2142155.6709199999</v>
      </c>
      <c r="EBP6">
        <v>-2142155.6709199999</v>
      </c>
      <c r="EBQ6">
        <v>-2142155.6709199999</v>
      </c>
      <c r="EBR6">
        <v>-2142155.6709199999</v>
      </c>
      <c r="EBS6">
        <v>-2142155.6709199999</v>
      </c>
      <c r="EBT6">
        <v>-2142155.6709199999</v>
      </c>
      <c r="EBU6">
        <v>-2142155.6709199999</v>
      </c>
      <c r="EBV6">
        <v>-2142155.6709199999</v>
      </c>
      <c r="EBW6">
        <v>-2142155.6709199999</v>
      </c>
      <c r="EBX6">
        <v>-2133750.2994300001</v>
      </c>
      <c r="EBY6">
        <v>-2133750.2994300001</v>
      </c>
      <c r="EBZ6">
        <v>-2133750.2994300001</v>
      </c>
      <c r="ECA6">
        <v>-2133750.2994300001</v>
      </c>
      <c r="ECB6">
        <v>-2133750.2994300001</v>
      </c>
      <c r="ECC6">
        <v>-2133750.2994300001</v>
      </c>
      <c r="ECD6">
        <v>-2133750.2994300001</v>
      </c>
      <c r="ECE6">
        <v>-2133750.2994300001</v>
      </c>
      <c r="ECF6">
        <v>-2133750.2994300001</v>
      </c>
      <c r="ECG6">
        <v>-2133750.2994300001</v>
      </c>
      <c r="ECH6">
        <v>-2133750.2994300001</v>
      </c>
      <c r="ECI6">
        <v>-2142155.6709199999</v>
      </c>
      <c r="ECJ6">
        <v>-2142155.6709199999</v>
      </c>
      <c r="ECK6">
        <v>-2142155.6709199999</v>
      </c>
      <c r="ECL6">
        <v>-2142155.6709199999</v>
      </c>
      <c r="ECM6">
        <v>-2142155.6709199999</v>
      </c>
      <c r="ECN6">
        <v>-2142155.6709199999</v>
      </c>
      <c r="ECO6">
        <v>-2142155.6709199999</v>
      </c>
      <c r="ECP6">
        <v>-2142155.6709199999</v>
      </c>
      <c r="ECQ6">
        <v>-2142155.6709199999</v>
      </c>
      <c r="ECR6">
        <v>-2142155.6709199999</v>
      </c>
      <c r="ECS6">
        <v>-2142155.6709199999</v>
      </c>
      <c r="ECT6">
        <v>-630776.06526599999</v>
      </c>
      <c r="ECU6">
        <v>-630776.06526599999</v>
      </c>
      <c r="ECV6">
        <v>-630776.06526599999</v>
      </c>
      <c r="ECW6">
        <v>-630776.06526599999</v>
      </c>
      <c r="ECX6">
        <v>-630776.06526599999</v>
      </c>
      <c r="ECY6">
        <v>-630776.06526599999</v>
      </c>
      <c r="ECZ6">
        <v>-630776.06526599999</v>
      </c>
      <c r="EDA6">
        <v>-630776.06526599999</v>
      </c>
      <c r="EDB6">
        <v>-630776.06526599999</v>
      </c>
      <c r="EDC6">
        <v>-630776.06526599999</v>
      </c>
      <c r="EDD6">
        <v>-630776.06526599999</v>
      </c>
      <c r="EDE6">
        <v>-647381.53351400001</v>
      </c>
      <c r="EDF6">
        <v>-647381.53351400001</v>
      </c>
      <c r="EDG6">
        <v>-647381.53351400001</v>
      </c>
      <c r="EDH6">
        <v>-647381.53351400001</v>
      </c>
      <c r="EDI6">
        <v>-647381.53351400001</v>
      </c>
      <c r="EDJ6">
        <v>-647381.53351400001</v>
      </c>
      <c r="EDK6">
        <v>-647381.53351400001</v>
      </c>
      <c r="EDL6">
        <v>-647381.53351400001</v>
      </c>
      <c r="EDM6">
        <v>-647381.53351400001</v>
      </c>
      <c r="EDN6">
        <v>-647381.53351400001</v>
      </c>
      <c r="EDO6">
        <v>-647381.53351400001</v>
      </c>
      <c r="EDP6">
        <v>-630776.06526599999</v>
      </c>
      <c r="EDQ6">
        <v>-630776.06526599999</v>
      </c>
      <c r="EDR6">
        <v>-630776.06526599999</v>
      </c>
      <c r="EDS6">
        <v>-630776.06526599999</v>
      </c>
      <c r="EDT6">
        <v>-630776.06526599999</v>
      </c>
      <c r="EDU6">
        <v>-630776.06526599999</v>
      </c>
      <c r="EDV6">
        <v>-630776.06526599999</v>
      </c>
      <c r="EDW6">
        <v>-630776.06526599999</v>
      </c>
      <c r="EDX6">
        <v>-630776.06526599999</v>
      </c>
      <c r="EDY6">
        <v>-630776.06526599999</v>
      </c>
      <c r="EDZ6">
        <v>-630776.06526599999</v>
      </c>
      <c r="EEA6">
        <v>-647381.53351400001</v>
      </c>
      <c r="EEB6">
        <v>-647381.53351400001</v>
      </c>
      <c r="EEC6">
        <v>-647381.53351400001</v>
      </c>
      <c r="EED6">
        <v>-647381.53351400001</v>
      </c>
      <c r="EEE6">
        <v>-647381.53351400001</v>
      </c>
      <c r="EEF6">
        <v>-647381.53351400001</v>
      </c>
      <c r="EEG6">
        <v>-647381.53351400001</v>
      </c>
      <c r="EEH6">
        <v>-647381.53351400001</v>
      </c>
      <c r="EEI6">
        <v>-647381.53351400001</v>
      </c>
      <c r="EEJ6">
        <v>-647381.53351400001</v>
      </c>
      <c r="EEK6">
        <v>-647381.53351400001</v>
      </c>
      <c r="EEL6">
        <v>-39654120.614500001</v>
      </c>
      <c r="EEM6">
        <v>-39654120.614500001</v>
      </c>
      <c r="EEN6">
        <v>-39654120.614500001</v>
      </c>
      <c r="EEO6">
        <v>-39654120.614500001</v>
      </c>
      <c r="EEP6">
        <v>-39654120.614500001</v>
      </c>
      <c r="EEQ6">
        <v>-39654120.614500001</v>
      </c>
      <c r="EER6">
        <v>-39654120.614500001</v>
      </c>
      <c r="EES6">
        <v>-39654120.614500001</v>
      </c>
      <c r="EET6">
        <v>-39654120.614500001</v>
      </c>
      <c r="EEU6">
        <v>-39654120.614500001</v>
      </c>
      <c r="EEV6">
        <v>-39654120.614500001</v>
      </c>
      <c r="EEW6">
        <v>-39654120.614500001</v>
      </c>
      <c r="EEX6">
        <v>-39654120.614500001</v>
      </c>
      <c r="EEY6">
        <v>-39654120.614500001</v>
      </c>
      <c r="EEZ6">
        <v>-39654120.614500001</v>
      </c>
      <c r="EFA6">
        <v>-39654120.614500001</v>
      </c>
      <c r="EFB6">
        <v>-39654120.614500001</v>
      </c>
      <c r="EFC6">
        <v>-39654120.614500001</v>
      </c>
      <c r="EFD6">
        <v>-39654120.614500001</v>
      </c>
      <c r="EFE6">
        <v>-39654120.614500001</v>
      </c>
      <c r="EFF6">
        <v>-39654120.614500001</v>
      </c>
      <c r="EFG6">
        <v>-39654120.614500001</v>
      </c>
      <c r="EFH6">
        <v>-39654120.614500001</v>
      </c>
      <c r="EFI6">
        <v>-39654120.614500001</v>
      </c>
      <c r="EFJ6">
        <v>-39654120.614500001</v>
      </c>
      <c r="EFK6">
        <v>-39654120.614500001</v>
      </c>
      <c r="EFL6">
        <v>-39654120.614500001</v>
      </c>
      <c r="EFM6">
        <v>-39654120.614500001</v>
      </c>
      <c r="EFN6">
        <v>-39654120.614500001</v>
      </c>
      <c r="EFO6">
        <v>-39654120.614500001</v>
      </c>
      <c r="EFP6">
        <v>-39654120.614500001</v>
      </c>
      <c r="EFQ6">
        <v>-39654120.614500001</v>
      </c>
      <c r="EFR6">
        <v>-39654120.614500001</v>
      </c>
      <c r="EFS6">
        <v>-39654120.614500001</v>
      </c>
      <c r="EFT6">
        <v>-39654120.614500001</v>
      </c>
      <c r="EFU6">
        <v>-39654120.614500001</v>
      </c>
      <c r="EFV6">
        <v>-39654120.614500001</v>
      </c>
      <c r="EFW6">
        <v>-39654120.614500001</v>
      </c>
      <c r="EFX6">
        <v>-39654120.614500001</v>
      </c>
      <c r="EFY6">
        <v>-39654120.614500001</v>
      </c>
      <c r="EFZ6">
        <v>-39654120.614500001</v>
      </c>
      <c r="EGA6">
        <v>-39654120.614500001</v>
      </c>
      <c r="EGB6">
        <v>-39654120.614500001</v>
      </c>
      <c r="EGC6">
        <v>-39654120.614500001</v>
      </c>
      <c r="EGD6">
        <v>-60252477.895199999</v>
      </c>
      <c r="EGE6">
        <v>-60252477.895199999</v>
      </c>
      <c r="EGF6">
        <v>-60252477.895199999</v>
      </c>
      <c r="EGG6">
        <v>-60252477.895199999</v>
      </c>
      <c r="EGH6">
        <v>-60252477.895199999</v>
      </c>
      <c r="EGI6">
        <v>-60252477.895199999</v>
      </c>
      <c r="EGJ6">
        <v>-60252477.895199999</v>
      </c>
      <c r="EGK6">
        <v>-60252477.895199999</v>
      </c>
      <c r="EGL6">
        <v>-60252477.895199999</v>
      </c>
      <c r="EGM6">
        <v>-60252477.895199999</v>
      </c>
      <c r="EGN6">
        <v>-60252477.895199999</v>
      </c>
      <c r="EGO6">
        <v>-60252477.895199999</v>
      </c>
      <c r="EGP6">
        <v>-60252477.895199999</v>
      </c>
      <c r="EGQ6">
        <v>-60252477.895199999</v>
      </c>
      <c r="EGR6">
        <v>-60252477.895199999</v>
      </c>
      <c r="EGS6">
        <v>-60252477.895199999</v>
      </c>
      <c r="EGT6">
        <v>-60252477.895199999</v>
      </c>
      <c r="EGU6">
        <v>-60252477.895199999</v>
      </c>
      <c r="EGV6">
        <v>-60252477.895199999</v>
      </c>
      <c r="EGW6">
        <v>-60252477.895199999</v>
      </c>
      <c r="EGX6">
        <v>-60252477.895199999</v>
      </c>
      <c r="EGY6">
        <v>-60252477.895199999</v>
      </c>
      <c r="EGZ6">
        <v>-60252477.895199999</v>
      </c>
      <c r="EHA6">
        <v>-60252477.895199999</v>
      </c>
      <c r="EHB6">
        <v>-60252477.895199999</v>
      </c>
      <c r="EHC6">
        <v>-60252477.895199999</v>
      </c>
      <c r="EHD6">
        <v>-60252477.895199999</v>
      </c>
      <c r="EHE6">
        <v>-60252477.895199999</v>
      </c>
      <c r="EHF6">
        <v>-60252477.895199999</v>
      </c>
      <c r="EHG6">
        <v>-60252477.895199999</v>
      </c>
      <c r="EHH6">
        <v>-60252477.895199999</v>
      </c>
      <c r="EHI6">
        <v>-60252477.895199999</v>
      </c>
      <c r="EHJ6">
        <v>-60252477.895199999</v>
      </c>
      <c r="EHK6">
        <v>-60252477.895199999</v>
      </c>
      <c r="EHL6">
        <v>-60252477.895199999</v>
      </c>
      <c r="EHM6">
        <v>-60252477.895199999</v>
      </c>
      <c r="EHN6">
        <v>-60252477.895199999</v>
      </c>
      <c r="EHO6">
        <v>-60252477.895199999</v>
      </c>
      <c r="EHP6">
        <v>-60252477.895199999</v>
      </c>
      <c r="EHQ6">
        <v>-60252477.895199999</v>
      </c>
      <c r="EHR6">
        <v>-60252477.895199999</v>
      </c>
      <c r="EHS6">
        <v>-60252477.895199999</v>
      </c>
      <c r="EHT6">
        <v>-60252477.895199999</v>
      </c>
      <c r="EHU6">
        <v>-60252477.895199999</v>
      </c>
      <c r="EHV6">
        <v>-91635596.980900005</v>
      </c>
      <c r="EHW6">
        <v>-91635596.980900005</v>
      </c>
      <c r="EHX6">
        <v>-91635596.980900005</v>
      </c>
      <c r="EHY6">
        <v>-91635596.980900005</v>
      </c>
      <c r="EHZ6">
        <v>-91635596.980900005</v>
      </c>
      <c r="EIA6">
        <v>-91635596.980900005</v>
      </c>
      <c r="EIB6">
        <v>-91635596.980900005</v>
      </c>
      <c r="EIC6">
        <v>-91635596.980900005</v>
      </c>
      <c r="EID6">
        <v>-91635596.980900005</v>
      </c>
      <c r="EIE6">
        <v>-91635596.980900005</v>
      </c>
      <c r="EIF6">
        <v>-91635596.980900005</v>
      </c>
      <c r="EIG6">
        <v>-91635596.980900005</v>
      </c>
      <c r="EIH6">
        <v>-91635596.980900005</v>
      </c>
      <c r="EII6">
        <v>-91635596.980900005</v>
      </c>
      <c r="EIJ6">
        <v>-91635596.980900005</v>
      </c>
      <c r="EIK6">
        <v>-91635596.980900005</v>
      </c>
      <c r="EIL6">
        <v>-91635596.980900005</v>
      </c>
      <c r="EIM6">
        <v>-91635596.980900005</v>
      </c>
      <c r="EIN6">
        <v>-91635596.980900005</v>
      </c>
      <c r="EIO6">
        <v>-91635596.980900005</v>
      </c>
      <c r="EIP6">
        <v>-91635596.980900005</v>
      </c>
      <c r="EIQ6">
        <v>-91635596.980900005</v>
      </c>
      <c r="EIR6">
        <v>-91635596.980900005</v>
      </c>
      <c r="EIS6">
        <v>-91635596.980900005</v>
      </c>
      <c r="EIT6">
        <v>-91635596.980900005</v>
      </c>
      <c r="EIU6">
        <v>-91635596.980900005</v>
      </c>
      <c r="EIV6">
        <v>-91635596.980900005</v>
      </c>
      <c r="EIW6">
        <v>-91635596.980900005</v>
      </c>
      <c r="EIX6">
        <v>-91635596.980900005</v>
      </c>
      <c r="EIY6">
        <v>-91635596.980900005</v>
      </c>
      <c r="EIZ6">
        <v>-91635596.980900005</v>
      </c>
      <c r="EJA6">
        <v>-91635596.980900005</v>
      </c>
      <c r="EJB6">
        <v>-91635596.980900005</v>
      </c>
      <c r="EJC6">
        <v>-91635596.980900005</v>
      </c>
      <c r="EJD6">
        <v>-91635596.980900005</v>
      </c>
      <c r="EJE6">
        <v>-91635596.980900005</v>
      </c>
      <c r="EJF6">
        <v>-91635596.980900005</v>
      </c>
      <c r="EJG6">
        <v>-91635596.980900005</v>
      </c>
      <c r="EJH6">
        <v>-91635596.980900005</v>
      </c>
      <c r="EJI6">
        <v>-91635596.980900005</v>
      </c>
      <c r="EJJ6">
        <v>-91635596.980900005</v>
      </c>
      <c r="EJK6">
        <v>-91635596.980900005</v>
      </c>
      <c r="EJL6">
        <v>-91635596.980900005</v>
      </c>
      <c r="EJM6">
        <v>-91635596.980900005</v>
      </c>
      <c r="EJN6">
        <v>-39654120.614500001</v>
      </c>
      <c r="EJO6">
        <v>-39654120.614500001</v>
      </c>
      <c r="EJP6">
        <v>-39654120.614500001</v>
      </c>
      <c r="EJQ6">
        <v>-39654120.614500001</v>
      </c>
      <c r="EJR6">
        <v>-39654120.614500001</v>
      </c>
      <c r="EJS6">
        <v>-39654120.614500001</v>
      </c>
      <c r="EJT6">
        <v>-39654120.614500001</v>
      </c>
      <c r="EJU6">
        <v>-39654120.614500001</v>
      </c>
      <c r="EJV6">
        <v>-39654120.614500001</v>
      </c>
      <c r="EJW6">
        <v>-39654120.614500001</v>
      </c>
      <c r="EJX6">
        <v>-39654120.614500001</v>
      </c>
      <c r="EJY6">
        <v>-39654120.614500001</v>
      </c>
      <c r="EJZ6">
        <v>-39654120.614500001</v>
      </c>
      <c r="EKA6">
        <v>-39654120.614500001</v>
      </c>
      <c r="EKB6">
        <v>-39654120.614500001</v>
      </c>
      <c r="EKC6">
        <v>-39654120.614500001</v>
      </c>
      <c r="EKD6">
        <v>-39654120.614500001</v>
      </c>
      <c r="EKE6">
        <v>-39654120.614500001</v>
      </c>
      <c r="EKF6">
        <v>-39654120.614500001</v>
      </c>
      <c r="EKG6">
        <v>-39654120.614500001</v>
      </c>
      <c r="EKH6">
        <v>-39654120.614500001</v>
      </c>
      <c r="EKI6">
        <v>-39654120.614500001</v>
      </c>
      <c r="EKJ6">
        <v>-39654120.614500001</v>
      </c>
      <c r="EKK6">
        <v>-39654120.614500001</v>
      </c>
      <c r="EKL6">
        <v>-39654120.614500001</v>
      </c>
      <c r="EKM6">
        <v>-39654120.614500001</v>
      </c>
      <c r="EKN6">
        <v>-39654120.614500001</v>
      </c>
      <c r="EKO6">
        <v>-39654120.614500001</v>
      </c>
      <c r="EKP6">
        <v>-39654120.614500001</v>
      </c>
      <c r="EKQ6">
        <v>-39654120.614500001</v>
      </c>
      <c r="EKR6">
        <v>-39654120.614500001</v>
      </c>
      <c r="EKS6">
        <v>-39654120.614500001</v>
      </c>
      <c r="EKT6">
        <v>-39654120.614500001</v>
      </c>
      <c r="EKU6">
        <v>-39654120.614500001</v>
      </c>
      <c r="EKV6">
        <v>-39654120.614500001</v>
      </c>
      <c r="EKW6">
        <v>-39654120.614500001</v>
      </c>
      <c r="EKX6">
        <v>-39654120.614500001</v>
      </c>
      <c r="EKY6">
        <v>-39654120.614500001</v>
      </c>
      <c r="EKZ6">
        <v>-39654120.614500001</v>
      </c>
      <c r="ELA6">
        <v>-39654120.614500001</v>
      </c>
      <c r="ELB6">
        <v>-39654120.614500001</v>
      </c>
      <c r="ELC6">
        <v>-39654120.614500001</v>
      </c>
      <c r="ELD6">
        <v>-39654120.614500001</v>
      </c>
      <c r="ELE6">
        <v>-39654120.614500001</v>
      </c>
      <c r="ELF6">
        <v>-60252477.895199999</v>
      </c>
      <c r="ELG6">
        <v>-60252477.895199999</v>
      </c>
      <c r="ELH6">
        <v>-60252477.895199999</v>
      </c>
      <c r="ELI6">
        <v>-60252477.895199999</v>
      </c>
      <c r="ELJ6">
        <v>-60252477.895199999</v>
      </c>
      <c r="ELK6">
        <v>-60252477.895199999</v>
      </c>
      <c r="ELL6">
        <v>-60252477.895199999</v>
      </c>
      <c r="ELM6">
        <v>-60252477.895199999</v>
      </c>
      <c r="ELN6">
        <v>-60252477.895199999</v>
      </c>
      <c r="ELO6">
        <v>-60252477.895199999</v>
      </c>
      <c r="ELP6">
        <v>-60252477.895199999</v>
      </c>
      <c r="ELQ6">
        <v>-60252477.895199999</v>
      </c>
      <c r="ELR6">
        <v>-60252477.895199999</v>
      </c>
      <c r="ELS6">
        <v>-60252477.895199999</v>
      </c>
      <c r="ELT6">
        <v>-60252477.895199999</v>
      </c>
      <c r="ELU6">
        <v>-60252477.895199999</v>
      </c>
      <c r="ELV6">
        <v>-60252477.895199999</v>
      </c>
      <c r="ELW6">
        <v>-60252477.895199999</v>
      </c>
      <c r="ELX6">
        <v>-60252477.895199999</v>
      </c>
      <c r="ELY6">
        <v>-60252477.895199999</v>
      </c>
      <c r="ELZ6">
        <v>-60252477.895199999</v>
      </c>
      <c r="EMA6">
        <v>-60252477.895199999</v>
      </c>
      <c r="EMB6">
        <v>-60252477.895199999</v>
      </c>
      <c r="EMC6">
        <v>-60252477.895199999</v>
      </c>
      <c r="EMD6">
        <v>-60252477.895199999</v>
      </c>
      <c r="EME6">
        <v>-60252477.895199999</v>
      </c>
      <c r="EMF6">
        <v>-60252477.895199999</v>
      </c>
      <c r="EMG6">
        <v>-60252477.895199999</v>
      </c>
      <c r="EMH6">
        <v>-60252477.895199999</v>
      </c>
      <c r="EMI6">
        <v>-60252477.895199999</v>
      </c>
      <c r="EMJ6">
        <v>-60252477.895199999</v>
      </c>
      <c r="EMK6">
        <v>-60252477.895199999</v>
      </c>
      <c r="EML6">
        <v>-60252477.895199999</v>
      </c>
      <c r="EMM6">
        <v>-60252477.895199999</v>
      </c>
      <c r="EMN6">
        <v>-60252477.895199999</v>
      </c>
      <c r="EMO6">
        <v>-60252477.895199999</v>
      </c>
      <c r="EMP6">
        <v>-60252477.895199999</v>
      </c>
      <c r="EMQ6">
        <v>-60252477.895199999</v>
      </c>
      <c r="EMR6">
        <v>-60252477.895199999</v>
      </c>
      <c r="EMS6">
        <v>-60252477.895199999</v>
      </c>
      <c r="EMT6">
        <v>-60252477.895199999</v>
      </c>
      <c r="EMU6">
        <v>-60252477.895199999</v>
      </c>
      <c r="EMV6">
        <v>-60252477.895199999</v>
      </c>
      <c r="EMW6">
        <v>-60252477.895199999</v>
      </c>
      <c r="EMX6">
        <v>-91635596.980900005</v>
      </c>
      <c r="EMY6">
        <v>-91635596.980900005</v>
      </c>
      <c r="EMZ6">
        <v>-91635596.980900005</v>
      </c>
      <c r="ENA6">
        <v>-91635596.980900005</v>
      </c>
      <c r="ENB6">
        <v>-91635596.980900005</v>
      </c>
      <c r="ENC6">
        <v>-91635596.980900005</v>
      </c>
      <c r="END6">
        <v>-91635596.980900005</v>
      </c>
      <c r="ENE6">
        <v>-91635596.980900005</v>
      </c>
      <c r="ENF6">
        <v>-91635596.980900005</v>
      </c>
      <c r="ENG6">
        <v>-91635596.980900005</v>
      </c>
      <c r="ENH6">
        <v>-91635596.980900005</v>
      </c>
      <c r="ENI6">
        <v>-91635596.980900005</v>
      </c>
      <c r="ENJ6">
        <v>-91635596.980900005</v>
      </c>
      <c r="ENK6">
        <v>-91635596.980900005</v>
      </c>
      <c r="ENL6">
        <v>-91635596.980900005</v>
      </c>
      <c r="ENM6">
        <v>-91635596.980900005</v>
      </c>
      <c r="ENN6">
        <v>-91635596.980900005</v>
      </c>
      <c r="ENO6">
        <v>-91635596.980900005</v>
      </c>
      <c r="ENP6">
        <v>-91635596.980900005</v>
      </c>
      <c r="ENQ6">
        <v>-91635596.980900005</v>
      </c>
      <c r="ENR6">
        <v>-91635596.980900005</v>
      </c>
      <c r="ENS6">
        <v>-91635596.980900005</v>
      </c>
      <c r="ENT6">
        <v>-91635596.980900005</v>
      </c>
      <c r="ENU6">
        <v>-91635596.980900005</v>
      </c>
      <c r="ENV6">
        <v>-91635596.980900005</v>
      </c>
      <c r="ENW6">
        <v>-91635596.980900005</v>
      </c>
      <c r="ENX6">
        <v>-91635596.980900005</v>
      </c>
      <c r="ENY6">
        <v>-91635596.980900005</v>
      </c>
      <c r="ENZ6">
        <v>-91635596.980900005</v>
      </c>
      <c r="EOA6">
        <v>-91635596.980900005</v>
      </c>
      <c r="EOB6">
        <v>-91635596.980900005</v>
      </c>
      <c r="EOC6">
        <v>-91635596.980900005</v>
      </c>
      <c r="EOD6">
        <v>-91635596.980900005</v>
      </c>
      <c r="EOE6">
        <v>-91635596.980900005</v>
      </c>
      <c r="EOF6">
        <v>-91635596.980900005</v>
      </c>
      <c r="EOG6">
        <v>-91635596.980900005</v>
      </c>
      <c r="EOH6">
        <v>-91635596.980900005</v>
      </c>
      <c r="EOI6">
        <v>-91635596.980900005</v>
      </c>
      <c r="EOJ6">
        <v>-91635596.980900005</v>
      </c>
      <c r="EOK6">
        <v>-91635596.980900005</v>
      </c>
      <c r="EOL6">
        <v>-91635596.980900005</v>
      </c>
      <c r="EOM6">
        <v>-91635596.980900005</v>
      </c>
      <c r="EON6">
        <v>-91635596.980900005</v>
      </c>
      <c r="EOO6">
        <v>-91635596.980900005</v>
      </c>
      <c r="EOP6">
        <v>-5679264.2239399999</v>
      </c>
      <c r="EOQ6">
        <v>-5679264.2239399999</v>
      </c>
      <c r="EOR6">
        <v>-5679264.2239399999</v>
      </c>
      <c r="EOS6">
        <v>-5679264.2239399999</v>
      </c>
      <c r="EOT6">
        <v>-5679264.2239399999</v>
      </c>
      <c r="EOU6">
        <v>-5679264.2239399999</v>
      </c>
      <c r="EOV6">
        <v>-5679264.2239399999</v>
      </c>
      <c r="EOW6">
        <v>-5679264.2239399999</v>
      </c>
      <c r="EOX6">
        <v>-5679264.2239399999</v>
      </c>
      <c r="EOY6">
        <v>-5679264.2239399999</v>
      </c>
      <c r="EOZ6">
        <v>-5679264.2239399999</v>
      </c>
      <c r="EPA6">
        <v>-5620206.7511999998</v>
      </c>
      <c r="EPB6">
        <v>-5620206.7511999998</v>
      </c>
      <c r="EPC6">
        <v>-5620206.7511999998</v>
      </c>
      <c r="EPD6">
        <v>-5620206.7511999998</v>
      </c>
      <c r="EPE6">
        <v>-5620206.7511999998</v>
      </c>
      <c r="EPF6">
        <v>-5620206.7511999998</v>
      </c>
      <c r="EPG6">
        <v>-5620206.7511999998</v>
      </c>
      <c r="EPH6">
        <v>-5620206.7511999998</v>
      </c>
      <c r="EPI6">
        <v>-5620206.7511999998</v>
      </c>
      <c r="EPJ6">
        <v>-5620206.7511999998</v>
      </c>
      <c r="EPK6">
        <v>-5620206.7511999998</v>
      </c>
      <c r="EPL6">
        <v>-5679264.2239399999</v>
      </c>
      <c r="EPM6">
        <v>-5679264.2239399999</v>
      </c>
      <c r="EPN6">
        <v>-5679264.2239399999</v>
      </c>
      <c r="EPO6">
        <v>-5679264.2239399999</v>
      </c>
      <c r="EPP6">
        <v>-5679264.2239399999</v>
      </c>
      <c r="EPQ6">
        <v>-5679264.2239399999</v>
      </c>
      <c r="EPR6">
        <v>-5679264.2239399999</v>
      </c>
      <c r="EPS6">
        <v>-5679264.2239399999</v>
      </c>
      <c r="EPT6">
        <v>-5679264.2239399999</v>
      </c>
      <c r="EPU6">
        <v>-5679264.2239399999</v>
      </c>
      <c r="EPV6">
        <v>-5679264.2239399999</v>
      </c>
      <c r="EPW6">
        <v>-5620206.7511999998</v>
      </c>
      <c r="EPX6">
        <v>-5620206.7511999998</v>
      </c>
      <c r="EPY6">
        <v>-5620206.7511999998</v>
      </c>
      <c r="EPZ6">
        <v>-5620206.7511999998</v>
      </c>
      <c r="EQA6">
        <v>-5620206.7511999998</v>
      </c>
      <c r="EQB6">
        <v>-5620206.7511999998</v>
      </c>
      <c r="EQC6">
        <v>-5620206.7511999998</v>
      </c>
      <c r="EQD6">
        <v>-5620206.7511999998</v>
      </c>
      <c r="EQE6">
        <v>-5620206.7511999998</v>
      </c>
      <c r="EQF6">
        <v>-5620206.7511999998</v>
      </c>
      <c r="EQG6">
        <v>-5620206.7511999998</v>
      </c>
      <c r="EQH6">
        <v>-8520024.6309999991</v>
      </c>
      <c r="EQI6">
        <v>-8520024.6309999991</v>
      </c>
      <c r="EQJ6">
        <v>-8520024.6309999991</v>
      </c>
      <c r="EQK6">
        <v>-8520024.6309999991</v>
      </c>
      <c r="EQL6">
        <v>-8520024.6309999991</v>
      </c>
      <c r="EQM6">
        <v>-8520024.6309999991</v>
      </c>
      <c r="EQN6">
        <v>-8520024.6309999991</v>
      </c>
      <c r="EQO6">
        <v>-8520024.6309999991</v>
      </c>
      <c r="EQP6">
        <v>-8520024.6309999991</v>
      </c>
      <c r="EQQ6">
        <v>-8520024.6309999991</v>
      </c>
      <c r="EQR6">
        <v>-8520024.6309999991</v>
      </c>
      <c r="EQS6">
        <v>-8401909.6855200008</v>
      </c>
      <c r="EQT6">
        <v>-8401909.6855200008</v>
      </c>
      <c r="EQU6">
        <v>-8401909.6855200008</v>
      </c>
      <c r="EQV6">
        <v>-8401909.6855200008</v>
      </c>
      <c r="EQW6">
        <v>-8401909.6855200008</v>
      </c>
      <c r="EQX6">
        <v>-8401909.6855200008</v>
      </c>
      <c r="EQY6">
        <v>-8401909.6855200008</v>
      </c>
      <c r="EQZ6">
        <v>-8401909.6855200008</v>
      </c>
      <c r="ERA6">
        <v>-8401909.6855200008</v>
      </c>
      <c r="ERB6">
        <v>-8401909.6855200008</v>
      </c>
      <c r="ERC6">
        <v>-8401909.6855200008</v>
      </c>
      <c r="ERD6">
        <v>-8520024.6309999991</v>
      </c>
      <c r="ERE6">
        <v>-8520024.6309999991</v>
      </c>
      <c r="ERF6">
        <v>-8520024.6309999991</v>
      </c>
      <c r="ERG6">
        <v>-8520024.6309999991</v>
      </c>
      <c r="ERH6">
        <v>-8520024.6309999991</v>
      </c>
      <c r="ERI6">
        <v>-8520024.6309999991</v>
      </c>
      <c r="ERJ6">
        <v>-8520024.6309999991</v>
      </c>
      <c r="ERK6">
        <v>-8520024.6309999991</v>
      </c>
      <c r="ERL6">
        <v>-8520024.6309999991</v>
      </c>
      <c r="ERM6">
        <v>-8520024.6309999991</v>
      </c>
      <c r="ERN6">
        <v>-8520024.6309999991</v>
      </c>
      <c r="ERO6">
        <v>-8401909.6855200008</v>
      </c>
      <c r="ERP6">
        <v>-8401909.6855200008</v>
      </c>
      <c r="ERQ6">
        <v>-8401909.6855200008</v>
      </c>
      <c r="ERR6">
        <v>-8401909.6855200008</v>
      </c>
      <c r="ERS6">
        <v>-8401909.6855200008</v>
      </c>
      <c r="ERT6">
        <v>-8401909.6855200008</v>
      </c>
      <c r="ERU6">
        <v>-8401909.6855200008</v>
      </c>
      <c r="ERV6">
        <v>-8401909.6855200008</v>
      </c>
      <c r="ERW6">
        <v>-8401909.6855200008</v>
      </c>
      <c r="ERX6">
        <v>-8401909.6855200008</v>
      </c>
      <c r="ERY6">
        <v>-8401909.6855200008</v>
      </c>
      <c r="ERZ6">
        <v>-12738010.2806</v>
      </c>
      <c r="ESA6">
        <v>-12738010.2806</v>
      </c>
      <c r="ESB6">
        <v>-12738010.2806</v>
      </c>
      <c r="ESC6">
        <v>-12738010.2806</v>
      </c>
      <c r="ESD6">
        <v>-12738010.2806</v>
      </c>
      <c r="ESE6">
        <v>-12738010.2806</v>
      </c>
      <c r="ESF6">
        <v>-12738010.2806</v>
      </c>
      <c r="ESG6">
        <v>-12738010.2806</v>
      </c>
      <c r="ESH6">
        <v>-12738010.2806</v>
      </c>
      <c r="ESI6">
        <v>-12738010.2806</v>
      </c>
      <c r="ESJ6">
        <v>-12738010.2806</v>
      </c>
      <c r="ESK6">
        <v>-12501780.389699999</v>
      </c>
      <c r="ESL6">
        <v>-12501780.389699999</v>
      </c>
      <c r="ESM6">
        <v>-12501780.389699999</v>
      </c>
      <c r="ESN6">
        <v>-12501780.389699999</v>
      </c>
      <c r="ESO6">
        <v>-12501780.389699999</v>
      </c>
      <c r="ESP6">
        <v>-12501780.389699999</v>
      </c>
      <c r="ESQ6">
        <v>-12501780.389699999</v>
      </c>
      <c r="ESR6">
        <v>-12501780.389699999</v>
      </c>
      <c r="ESS6">
        <v>-12501780.389699999</v>
      </c>
      <c r="EST6">
        <v>-12501780.389699999</v>
      </c>
      <c r="ESU6">
        <v>-12501780.389699999</v>
      </c>
      <c r="ESV6">
        <v>-12738010.2806</v>
      </c>
      <c r="ESW6">
        <v>-12738010.2806</v>
      </c>
      <c r="ESX6">
        <v>-12738010.2806</v>
      </c>
      <c r="ESY6">
        <v>-12738010.2806</v>
      </c>
      <c r="ESZ6">
        <v>-12738010.2806</v>
      </c>
      <c r="ETA6">
        <v>-12738010.2806</v>
      </c>
      <c r="ETB6">
        <v>-12738010.2806</v>
      </c>
      <c r="ETC6">
        <v>-12738010.2806</v>
      </c>
      <c r="ETD6">
        <v>-12738010.2806</v>
      </c>
      <c r="ETE6">
        <v>-12738010.2806</v>
      </c>
      <c r="ETF6">
        <v>-12738010.2806</v>
      </c>
      <c r="ETG6">
        <v>-12501780.389699999</v>
      </c>
      <c r="ETH6">
        <v>-12501780.389699999</v>
      </c>
      <c r="ETI6">
        <v>-12501780.389699999</v>
      </c>
      <c r="ETJ6">
        <v>-12501780.389699999</v>
      </c>
      <c r="ETK6">
        <v>-12501780.389699999</v>
      </c>
      <c r="ETL6">
        <v>-12501780.389699999</v>
      </c>
      <c r="ETM6">
        <v>-12501780.389699999</v>
      </c>
      <c r="ETN6">
        <v>-12501780.389699999</v>
      </c>
      <c r="ETO6">
        <v>-12501780.389699999</v>
      </c>
      <c r="ETP6">
        <v>-12501780.389699999</v>
      </c>
      <c r="ETQ6">
        <v>-12501780.389699999</v>
      </c>
      <c r="ETR6">
        <v>121968.40564700001</v>
      </c>
      <c r="ETS6">
        <v>121968.40564700001</v>
      </c>
      <c r="ETT6">
        <v>121968.40564700001</v>
      </c>
      <c r="ETU6">
        <v>121968.40564700001</v>
      </c>
      <c r="ETV6">
        <v>121968.40564700001</v>
      </c>
      <c r="ETW6">
        <v>121968.40564700001</v>
      </c>
      <c r="ETX6">
        <v>121968.40564700001</v>
      </c>
      <c r="ETY6">
        <v>121968.40564700001</v>
      </c>
      <c r="ETZ6">
        <v>121968.40564700001</v>
      </c>
      <c r="EUA6">
        <v>121968.40564700001</v>
      </c>
      <c r="EUB6">
        <v>121968.40564700001</v>
      </c>
      <c r="EUC6">
        <v>128523.64370299999</v>
      </c>
      <c r="EUD6">
        <v>128523.64370299999</v>
      </c>
      <c r="EUE6">
        <v>128523.64370299999</v>
      </c>
      <c r="EUF6">
        <v>128523.64370299999</v>
      </c>
      <c r="EUG6">
        <v>128523.64370299999</v>
      </c>
      <c r="EUH6">
        <v>128523.64370299999</v>
      </c>
      <c r="EUI6">
        <v>128523.64370299999</v>
      </c>
      <c r="EUJ6">
        <v>128523.64370299999</v>
      </c>
      <c r="EUK6">
        <v>128523.64370299999</v>
      </c>
      <c r="EUL6">
        <v>128523.64370299999</v>
      </c>
      <c r="EUM6">
        <v>128523.64370299999</v>
      </c>
      <c r="EUN6">
        <v>121968.40564700001</v>
      </c>
      <c r="EUO6">
        <v>121968.40564700001</v>
      </c>
      <c r="EUP6">
        <v>121968.40564700001</v>
      </c>
      <c r="EUQ6">
        <v>121968.40564700001</v>
      </c>
      <c r="EUR6">
        <v>121968.40564700001</v>
      </c>
      <c r="EUS6">
        <v>121968.40564700001</v>
      </c>
      <c r="EUT6">
        <v>121968.40564700001</v>
      </c>
      <c r="EUU6">
        <v>121968.40564700001</v>
      </c>
      <c r="EUV6">
        <v>121968.40564700001</v>
      </c>
      <c r="EUW6">
        <v>121968.40564700001</v>
      </c>
      <c r="EUX6">
        <v>121968.40564700001</v>
      </c>
      <c r="EUY6">
        <v>128523.64370299999</v>
      </c>
      <c r="EUZ6">
        <v>128523.64370299999</v>
      </c>
      <c r="EVA6">
        <v>128523.64370299999</v>
      </c>
      <c r="EVB6">
        <v>128523.64370299999</v>
      </c>
      <c r="EVC6">
        <v>128523.64370299999</v>
      </c>
      <c r="EVD6">
        <v>128523.64370299999</v>
      </c>
      <c r="EVE6">
        <v>128523.64370299999</v>
      </c>
      <c r="EVF6">
        <v>128523.64370299999</v>
      </c>
      <c r="EVG6">
        <v>128523.64370299999</v>
      </c>
      <c r="EVH6">
        <v>128523.64370299999</v>
      </c>
      <c r="EVI6">
        <v>128523.64370299999</v>
      </c>
      <c r="EVJ6">
        <v>1622993.52324</v>
      </c>
      <c r="EVK6">
        <v>1622993.52324</v>
      </c>
      <c r="EVL6">
        <v>1622993.52324</v>
      </c>
      <c r="EVM6">
        <v>1622993.52324</v>
      </c>
      <c r="EVN6">
        <v>1622993.52324</v>
      </c>
      <c r="EVO6">
        <v>1622993.52324</v>
      </c>
      <c r="EVP6">
        <v>1622993.52324</v>
      </c>
      <c r="EVQ6">
        <v>1622993.52324</v>
      </c>
      <c r="EVR6">
        <v>1622993.52324</v>
      </c>
      <c r="EVS6">
        <v>1622993.52324</v>
      </c>
      <c r="EVT6">
        <v>1622993.52324</v>
      </c>
      <c r="EVU6">
        <v>1635791.45028</v>
      </c>
      <c r="EVV6">
        <v>1635791.45028</v>
      </c>
      <c r="EVW6">
        <v>1635791.45028</v>
      </c>
      <c r="EVX6">
        <v>1635791.45028</v>
      </c>
      <c r="EVY6">
        <v>1635791.45028</v>
      </c>
      <c r="EVZ6">
        <v>1635791.45028</v>
      </c>
      <c r="EWA6">
        <v>1635791.45028</v>
      </c>
      <c r="EWB6">
        <v>1635791.45028</v>
      </c>
      <c r="EWC6">
        <v>1635791.45028</v>
      </c>
      <c r="EWD6">
        <v>1635791.45028</v>
      </c>
      <c r="EWE6">
        <v>1635791.45028</v>
      </c>
      <c r="EWF6">
        <v>1622993.52324</v>
      </c>
      <c r="EWG6">
        <v>1622993.52324</v>
      </c>
      <c r="EWH6">
        <v>1622993.52324</v>
      </c>
      <c r="EWI6">
        <v>1622993.52324</v>
      </c>
      <c r="EWJ6">
        <v>1622993.52324</v>
      </c>
      <c r="EWK6">
        <v>1622993.52324</v>
      </c>
      <c r="EWL6">
        <v>1622993.52324</v>
      </c>
      <c r="EWM6">
        <v>1622993.52324</v>
      </c>
      <c r="EWN6">
        <v>1622993.52324</v>
      </c>
      <c r="EWO6">
        <v>1622993.52324</v>
      </c>
      <c r="EWP6">
        <v>1622993.52324</v>
      </c>
      <c r="EWQ6">
        <v>1635791.45028</v>
      </c>
      <c r="EWR6">
        <v>1635791.45028</v>
      </c>
      <c r="EWS6">
        <v>1635791.45028</v>
      </c>
      <c r="EWT6">
        <v>1635791.45028</v>
      </c>
      <c r="EWU6">
        <v>1635791.45028</v>
      </c>
      <c r="EWV6">
        <v>1635791.45028</v>
      </c>
      <c r="EWW6">
        <v>1635791.45028</v>
      </c>
      <c r="EWX6">
        <v>1635791.45028</v>
      </c>
      <c r="EWY6">
        <v>1635791.45028</v>
      </c>
      <c r="EWZ6">
        <v>1635791.45028</v>
      </c>
      <c r="EXA6">
        <v>1635791.45028</v>
      </c>
      <c r="EXB6">
        <v>5419803.5672599999</v>
      </c>
      <c r="EXC6">
        <v>5419803.5672599999</v>
      </c>
      <c r="EXD6">
        <v>5419803.5672599999</v>
      </c>
      <c r="EXE6">
        <v>5419803.5672599999</v>
      </c>
      <c r="EXF6">
        <v>5419803.5672599999</v>
      </c>
      <c r="EXG6">
        <v>5419803.5672599999</v>
      </c>
      <c r="EXH6">
        <v>5419803.5672599999</v>
      </c>
      <c r="EXI6">
        <v>5419803.5672599999</v>
      </c>
      <c r="EXJ6">
        <v>5419803.5672599999</v>
      </c>
      <c r="EXK6">
        <v>5419803.5672599999</v>
      </c>
      <c r="EXL6">
        <v>5419803.5672599999</v>
      </c>
      <c r="EXM6">
        <v>5445086.8722799998</v>
      </c>
      <c r="EXN6">
        <v>5445086.8722799998</v>
      </c>
      <c r="EXO6">
        <v>5445086.8722799998</v>
      </c>
      <c r="EXP6">
        <v>5445086.8722799998</v>
      </c>
      <c r="EXQ6">
        <v>5445086.8722799998</v>
      </c>
      <c r="EXR6">
        <v>5445086.8722799998</v>
      </c>
      <c r="EXS6">
        <v>5445086.8722799998</v>
      </c>
      <c r="EXT6">
        <v>5445086.8722799998</v>
      </c>
      <c r="EXU6">
        <v>5445086.8722799998</v>
      </c>
      <c r="EXV6">
        <v>5445086.8722799998</v>
      </c>
      <c r="EXW6">
        <v>5445086.8722799998</v>
      </c>
      <c r="EXX6">
        <v>5419803.5672599999</v>
      </c>
      <c r="EXY6">
        <v>5419803.5672599999</v>
      </c>
      <c r="EXZ6">
        <v>5419803.5672599999</v>
      </c>
      <c r="EYA6">
        <v>5419803.5672599999</v>
      </c>
      <c r="EYB6">
        <v>5419803.5672599999</v>
      </c>
      <c r="EYC6">
        <v>5419803.5672599999</v>
      </c>
      <c r="EYD6">
        <v>5419803.5672599999</v>
      </c>
      <c r="EYE6">
        <v>5419803.5672599999</v>
      </c>
      <c r="EYF6">
        <v>5419803.5672599999</v>
      </c>
      <c r="EYG6">
        <v>5419803.5672599999</v>
      </c>
      <c r="EYH6">
        <v>5419803.5672599999</v>
      </c>
      <c r="EYI6">
        <v>5445086.8722799998</v>
      </c>
      <c r="EYJ6">
        <v>5445086.8722799998</v>
      </c>
      <c r="EYK6">
        <v>5445086.8722799998</v>
      </c>
      <c r="EYL6">
        <v>5445086.8722799998</v>
      </c>
      <c r="EYM6">
        <v>5445086.8722799998</v>
      </c>
      <c r="EYN6">
        <v>5445086.8722799998</v>
      </c>
      <c r="EYO6">
        <v>5445086.8722799998</v>
      </c>
      <c r="EYP6">
        <v>5445086.8722799998</v>
      </c>
      <c r="EYQ6">
        <v>5445086.8722799998</v>
      </c>
      <c r="EYR6">
        <v>5445086.8722799998</v>
      </c>
      <c r="EYS6">
        <v>5445086.8722799998</v>
      </c>
      <c r="EYT6">
        <v>-2142795.7329899999</v>
      </c>
      <c r="EYU6">
        <v>-2142795.7329899999</v>
      </c>
      <c r="EYV6">
        <v>-2142795.7329899999</v>
      </c>
      <c r="EYW6">
        <v>-2142795.7329899999</v>
      </c>
      <c r="EYX6">
        <v>-2142795.7329899999</v>
      </c>
      <c r="EYY6">
        <v>-2142795.7329899999</v>
      </c>
      <c r="EYZ6">
        <v>-2142795.7329899999</v>
      </c>
      <c r="EZA6">
        <v>-2142795.7329899999</v>
      </c>
      <c r="EZB6">
        <v>-2142795.7329899999</v>
      </c>
      <c r="EZC6">
        <v>-2142795.7329899999</v>
      </c>
      <c r="EZD6">
        <v>-2142795.7329899999</v>
      </c>
      <c r="EZE6">
        <v>-2142795.7329899999</v>
      </c>
      <c r="EZF6">
        <v>-2142795.7329899999</v>
      </c>
      <c r="EZG6">
        <v>-2142795.7329899999</v>
      </c>
      <c r="EZH6">
        <v>-2142795.7329899999</v>
      </c>
      <c r="EZI6">
        <v>-2142795.7329899999</v>
      </c>
      <c r="EZJ6">
        <v>-2142795.7329899999</v>
      </c>
      <c r="EZK6">
        <v>-2142795.7329899999</v>
      </c>
      <c r="EZL6">
        <v>-2142795.7329899999</v>
      </c>
      <c r="EZM6">
        <v>-2142795.7329899999</v>
      </c>
      <c r="EZN6">
        <v>-2142795.7329899999</v>
      </c>
      <c r="EZO6">
        <v>-2142795.7329899999</v>
      </c>
      <c r="EZP6">
        <v>-2142795.7329899999</v>
      </c>
      <c r="EZQ6">
        <v>-2142795.7329899999</v>
      </c>
      <c r="EZR6">
        <v>-2142795.7329899999</v>
      </c>
      <c r="EZS6">
        <v>-2142795.7329899999</v>
      </c>
      <c r="EZT6">
        <v>-2142795.7329899999</v>
      </c>
      <c r="EZU6">
        <v>-2142795.7329899999</v>
      </c>
      <c r="EZV6">
        <v>-2142795.7329899999</v>
      </c>
      <c r="EZW6">
        <v>-2142795.7329899999</v>
      </c>
      <c r="EZX6">
        <v>-2142795.7329899999</v>
      </c>
      <c r="EZY6">
        <v>-2142795.7329899999</v>
      </c>
      <c r="EZZ6">
        <v>-2142795.7329899999</v>
      </c>
      <c r="FAA6">
        <v>-2142795.7329899999</v>
      </c>
      <c r="FAB6">
        <v>-2142795.7329899999</v>
      </c>
      <c r="FAC6">
        <v>-2142795.7329899999</v>
      </c>
      <c r="FAD6">
        <v>-2142795.7329899999</v>
      </c>
      <c r="FAE6">
        <v>-2142795.7329899999</v>
      </c>
      <c r="FAF6">
        <v>-2142795.7329899999</v>
      </c>
      <c r="FAG6">
        <v>-2142795.7329899999</v>
      </c>
      <c r="FAH6">
        <v>-2142795.7329899999</v>
      </c>
      <c r="FAI6">
        <v>-2142795.7329899999</v>
      </c>
      <c r="FAJ6">
        <v>-2142795.7329899999</v>
      </c>
      <c r="FAK6">
        <v>-2142795.7329899999</v>
      </c>
      <c r="FAL6">
        <v>-4132799.31794</v>
      </c>
      <c r="FAM6">
        <v>-4132799.31794</v>
      </c>
      <c r="FAN6">
        <v>-4132799.31794</v>
      </c>
      <c r="FAO6">
        <v>-4132799.31794</v>
      </c>
      <c r="FAP6">
        <v>-4132799.31794</v>
      </c>
      <c r="FAQ6">
        <v>-4132799.31794</v>
      </c>
      <c r="FAR6">
        <v>-4132799.31794</v>
      </c>
      <c r="FAS6">
        <v>-4132799.31794</v>
      </c>
      <c r="FAT6">
        <v>-4132799.31794</v>
      </c>
      <c r="FAU6">
        <v>-4132799.31794</v>
      </c>
      <c r="FAV6">
        <v>-4132799.31794</v>
      </c>
      <c r="FAW6">
        <v>-4132799.31794</v>
      </c>
      <c r="FAX6">
        <v>-4132799.31794</v>
      </c>
      <c r="FAY6">
        <v>-4132799.31794</v>
      </c>
      <c r="FAZ6">
        <v>-4132799.31794</v>
      </c>
      <c r="FBA6">
        <v>-4132799.31794</v>
      </c>
      <c r="FBB6">
        <v>-4132799.31794</v>
      </c>
      <c r="FBC6">
        <v>-4132799.31794</v>
      </c>
      <c r="FBD6">
        <v>-4132799.31794</v>
      </c>
      <c r="FBE6">
        <v>-4132799.31794</v>
      </c>
      <c r="FBF6">
        <v>-4132799.31794</v>
      </c>
      <c r="FBG6">
        <v>-4132799.31794</v>
      </c>
      <c r="FBH6">
        <v>-4132799.31794</v>
      </c>
      <c r="FBI6">
        <v>-4132799.31794</v>
      </c>
      <c r="FBJ6">
        <v>-4132799.31794</v>
      </c>
      <c r="FBK6">
        <v>-4132799.31794</v>
      </c>
      <c r="FBL6">
        <v>-4132799.31794</v>
      </c>
      <c r="FBM6">
        <v>-4132799.31794</v>
      </c>
      <c r="FBN6">
        <v>-4132799.31794</v>
      </c>
      <c r="FBO6">
        <v>-4132799.31794</v>
      </c>
      <c r="FBP6">
        <v>-4132799.31794</v>
      </c>
      <c r="FBQ6">
        <v>-4132799.31794</v>
      </c>
      <c r="FBR6">
        <v>-4132799.31794</v>
      </c>
      <c r="FBS6">
        <v>-4132799.31794</v>
      </c>
      <c r="FBT6">
        <v>-4132799.31794</v>
      </c>
      <c r="FBU6">
        <v>-4132799.31794</v>
      </c>
      <c r="FBV6">
        <v>-4132799.31794</v>
      </c>
      <c r="FBW6">
        <v>-4132799.31794</v>
      </c>
      <c r="FBX6">
        <v>-4132799.31794</v>
      </c>
      <c r="FBY6">
        <v>-4132799.31794</v>
      </c>
      <c r="FBZ6">
        <v>-4132799.31794</v>
      </c>
      <c r="FCA6">
        <v>-4132799.31794</v>
      </c>
      <c r="FCB6">
        <v>-4132799.31794</v>
      </c>
      <c r="FCC6">
        <v>-4132799.31794</v>
      </c>
      <c r="FCD6">
        <v>-8112806.4878399996</v>
      </c>
      <c r="FCE6">
        <v>-8112806.4878399996</v>
      </c>
      <c r="FCF6">
        <v>-8112806.4878399996</v>
      </c>
      <c r="FCG6">
        <v>-8112806.4878399996</v>
      </c>
      <c r="FCH6">
        <v>-8112806.4878399996</v>
      </c>
      <c r="FCI6">
        <v>-8112806.4878399996</v>
      </c>
      <c r="FCJ6">
        <v>-8112806.4878399996</v>
      </c>
      <c r="FCK6">
        <v>-8112806.4878399996</v>
      </c>
      <c r="FCL6">
        <v>-8112806.4878399996</v>
      </c>
      <c r="FCM6">
        <v>-8112806.4878399996</v>
      </c>
      <c r="FCN6">
        <v>-8112806.4878399996</v>
      </c>
      <c r="FCO6">
        <v>-8112806.4878399996</v>
      </c>
      <c r="FCP6">
        <v>-8112806.4878399996</v>
      </c>
      <c r="FCQ6">
        <v>-8112806.4878399996</v>
      </c>
      <c r="FCR6">
        <v>-8112806.4878399996</v>
      </c>
      <c r="FCS6">
        <v>-8112806.4878399996</v>
      </c>
      <c r="FCT6">
        <v>-8112806.4878399996</v>
      </c>
      <c r="FCU6">
        <v>-8112806.4878399996</v>
      </c>
      <c r="FCV6">
        <v>-8112806.4878399996</v>
      </c>
      <c r="FCW6">
        <v>-8112806.4878399996</v>
      </c>
      <c r="FCX6">
        <v>-8112806.4878399996</v>
      </c>
      <c r="FCY6">
        <v>-8112806.4878399996</v>
      </c>
      <c r="FCZ6">
        <v>-8112806.4878399996</v>
      </c>
      <c r="FDA6">
        <v>-8112806.4878399996</v>
      </c>
      <c r="FDB6">
        <v>-8112806.4878399996</v>
      </c>
      <c r="FDC6">
        <v>-8112806.4878399996</v>
      </c>
      <c r="FDD6">
        <v>-8112806.4878399996</v>
      </c>
      <c r="FDE6">
        <v>-8112806.4878399996</v>
      </c>
      <c r="FDF6">
        <v>-8112806.4878399996</v>
      </c>
      <c r="FDG6">
        <v>-8112806.4878399996</v>
      </c>
      <c r="FDH6">
        <v>-8112806.4878399996</v>
      </c>
      <c r="FDI6">
        <v>-8112806.4878399996</v>
      </c>
      <c r="FDJ6">
        <v>-8112806.4878399996</v>
      </c>
      <c r="FDK6">
        <v>-8112806.4878399996</v>
      </c>
      <c r="FDL6">
        <v>-8112806.4878399996</v>
      </c>
      <c r="FDM6">
        <v>-8112806.4878399996</v>
      </c>
      <c r="FDN6">
        <v>-8112806.4878399996</v>
      </c>
      <c r="FDO6">
        <v>-8112806.4878399996</v>
      </c>
      <c r="FDP6">
        <v>-8112806.4878399996</v>
      </c>
      <c r="FDQ6">
        <v>-8112806.4878399996</v>
      </c>
      <c r="FDR6">
        <v>-8112806.4878399996</v>
      </c>
      <c r="FDS6">
        <v>-8112806.4878399996</v>
      </c>
      <c r="FDT6">
        <v>-8112806.4878399996</v>
      </c>
      <c r="FDU6">
        <v>-8112806.4878399996</v>
      </c>
      <c r="FDV6">
        <v>-18596487.819699999</v>
      </c>
      <c r="FDW6">
        <v>-18596487.819699999</v>
      </c>
      <c r="FDX6">
        <v>-18596487.819699999</v>
      </c>
      <c r="FDY6">
        <v>-18596487.819699999</v>
      </c>
      <c r="FDZ6">
        <v>-18596487.819699999</v>
      </c>
      <c r="FEA6">
        <v>-18596487.819699999</v>
      </c>
      <c r="FEB6">
        <v>-18596487.819699999</v>
      </c>
      <c r="FEC6">
        <v>-18596487.819699999</v>
      </c>
      <c r="FED6">
        <v>-18596487.819699999</v>
      </c>
      <c r="FEE6">
        <v>-18596487.819699999</v>
      </c>
      <c r="FEF6">
        <v>-18596487.819699999</v>
      </c>
      <c r="FEG6">
        <v>-18596487.819699999</v>
      </c>
      <c r="FEH6">
        <v>-18596487.819699999</v>
      </c>
      <c r="FEI6">
        <v>-18596487.819699999</v>
      </c>
      <c r="FEJ6">
        <v>-18596487.819699999</v>
      </c>
      <c r="FEK6">
        <v>-18596487.819699999</v>
      </c>
      <c r="FEL6">
        <v>-18596487.819699999</v>
      </c>
      <c r="FEM6">
        <v>-18596487.819699999</v>
      </c>
      <c r="FEN6">
        <v>-18596487.819699999</v>
      </c>
      <c r="FEO6">
        <v>-18596487.819699999</v>
      </c>
      <c r="FEP6">
        <v>-18596487.819699999</v>
      </c>
      <c r="FEQ6">
        <v>-18596487.819699999</v>
      </c>
      <c r="FER6">
        <v>-18596487.819699999</v>
      </c>
      <c r="FES6">
        <v>-18596487.819699999</v>
      </c>
      <c r="FET6">
        <v>-18596487.819699999</v>
      </c>
      <c r="FEU6">
        <v>-18596487.819699999</v>
      </c>
      <c r="FEV6">
        <v>-18596487.819699999</v>
      </c>
      <c r="FEW6">
        <v>-18596487.819699999</v>
      </c>
      <c r="FEX6">
        <v>-18596487.819699999</v>
      </c>
      <c r="FEY6">
        <v>-18596487.819699999</v>
      </c>
      <c r="FEZ6">
        <v>-18596487.819699999</v>
      </c>
      <c r="FFA6">
        <v>-18596487.819699999</v>
      </c>
      <c r="FFB6">
        <v>-18596487.819699999</v>
      </c>
      <c r="FFC6">
        <v>-18596487.819699999</v>
      </c>
      <c r="FFD6">
        <v>-18596487.819699999</v>
      </c>
      <c r="FFE6">
        <v>-18596487.819699999</v>
      </c>
      <c r="FFF6">
        <v>-18596487.819699999</v>
      </c>
      <c r="FFG6">
        <v>-18596487.819699999</v>
      </c>
      <c r="FFH6">
        <v>-18596487.819699999</v>
      </c>
      <c r="FFI6">
        <v>-18596487.819699999</v>
      </c>
      <c r="FFJ6">
        <v>-18596487.819699999</v>
      </c>
      <c r="FFK6">
        <v>-18596487.819699999</v>
      </c>
      <c r="FFL6">
        <v>-18596487.819699999</v>
      </c>
      <c r="FFM6">
        <v>-18596487.819699999</v>
      </c>
      <c r="FFN6">
        <v>-30634481.760699999</v>
      </c>
      <c r="FFO6">
        <v>-30634481.760699999</v>
      </c>
      <c r="FFP6">
        <v>-30634481.760699999</v>
      </c>
      <c r="FFQ6">
        <v>-30634481.760699999</v>
      </c>
      <c r="FFR6">
        <v>-30634481.760699999</v>
      </c>
      <c r="FFS6">
        <v>-30634481.760699999</v>
      </c>
      <c r="FFT6">
        <v>-30634481.760699999</v>
      </c>
      <c r="FFU6">
        <v>-30634481.760699999</v>
      </c>
      <c r="FFV6">
        <v>-30634481.760699999</v>
      </c>
      <c r="FFW6">
        <v>-30634481.760699999</v>
      </c>
      <c r="FFX6">
        <v>-30634481.760699999</v>
      </c>
      <c r="FFY6">
        <v>-30634481.760699999</v>
      </c>
      <c r="FFZ6">
        <v>-30634481.760699999</v>
      </c>
      <c r="FGA6">
        <v>-30634481.760699999</v>
      </c>
      <c r="FGB6">
        <v>-30634481.760699999</v>
      </c>
      <c r="FGC6">
        <v>-30634481.760699999</v>
      </c>
      <c r="FGD6">
        <v>-30634481.760699999</v>
      </c>
      <c r="FGE6">
        <v>-30634481.760699999</v>
      </c>
      <c r="FGF6">
        <v>-30634481.760699999</v>
      </c>
      <c r="FGG6">
        <v>-30634481.760699999</v>
      </c>
      <c r="FGH6">
        <v>-30634481.760699999</v>
      </c>
      <c r="FGI6">
        <v>-30634481.760699999</v>
      </c>
      <c r="FGJ6">
        <v>-30634481.760699999</v>
      </c>
      <c r="FGK6">
        <v>-30634481.760699999</v>
      </c>
      <c r="FGL6">
        <v>-30634481.760699999</v>
      </c>
      <c r="FGM6">
        <v>-30634481.760699999</v>
      </c>
      <c r="FGN6">
        <v>-30634481.760699999</v>
      </c>
      <c r="FGO6">
        <v>-30634481.760699999</v>
      </c>
      <c r="FGP6">
        <v>-30634481.760699999</v>
      </c>
      <c r="FGQ6">
        <v>-30634481.760699999</v>
      </c>
      <c r="FGR6">
        <v>-30634481.760699999</v>
      </c>
      <c r="FGS6">
        <v>-30634481.760699999</v>
      </c>
      <c r="FGT6">
        <v>-30634481.760699999</v>
      </c>
      <c r="FGU6">
        <v>-30634481.760699999</v>
      </c>
      <c r="FGV6">
        <v>-30634481.760699999</v>
      </c>
      <c r="FGW6">
        <v>-30634481.760699999</v>
      </c>
      <c r="FGX6">
        <v>-30634481.760699999</v>
      </c>
      <c r="FGY6">
        <v>-30634481.760699999</v>
      </c>
      <c r="FGZ6">
        <v>-30634481.760699999</v>
      </c>
      <c r="FHA6">
        <v>-30634481.760699999</v>
      </c>
      <c r="FHB6">
        <v>-30634481.760699999</v>
      </c>
      <c r="FHC6">
        <v>-30634481.760699999</v>
      </c>
      <c r="FHD6">
        <v>-30634481.760699999</v>
      </c>
      <c r="FHE6">
        <v>-30634481.760699999</v>
      </c>
      <c r="FHF6">
        <v>-51546078.527800001</v>
      </c>
      <c r="FHG6">
        <v>-51546078.527800001</v>
      </c>
      <c r="FHH6">
        <v>-51546078.527800001</v>
      </c>
      <c r="FHI6">
        <v>-51546078.527800001</v>
      </c>
      <c r="FHJ6">
        <v>-51546078.527800001</v>
      </c>
      <c r="FHK6">
        <v>-51546078.527800001</v>
      </c>
      <c r="FHL6">
        <v>-51546078.527800001</v>
      </c>
      <c r="FHM6">
        <v>-51546078.527800001</v>
      </c>
      <c r="FHN6">
        <v>-51546078.527800001</v>
      </c>
      <c r="FHO6">
        <v>-51546078.527800001</v>
      </c>
      <c r="FHP6">
        <v>-51546078.527800001</v>
      </c>
      <c r="FHQ6">
        <v>-51546078.527800001</v>
      </c>
      <c r="FHR6">
        <v>-51546078.527800001</v>
      </c>
      <c r="FHS6">
        <v>-51546078.527800001</v>
      </c>
      <c r="FHT6">
        <v>-51546078.527800001</v>
      </c>
      <c r="FHU6">
        <v>-51546078.527800001</v>
      </c>
      <c r="FHV6">
        <v>-51546078.527800001</v>
      </c>
      <c r="FHW6">
        <v>-51546078.527800001</v>
      </c>
      <c r="FHX6">
        <v>-51546078.527800001</v>
      </c>
      <c r="FHY6">
        <v>-51546078.527800001</v>
      </c>
      <c r="FHZ6">
        <v>-51546078.527800001</v>
      </c>
      <c r="FIA6">
        <v>-51546078.527800001</v>
      </c>
      <c r="FIB6">
        <v>-51546078.527800001</v>
      </c>
      <c r="FIC6">
        <v>-51546078.527800001</v>
      </c>
      <c r="FID6">
        <v>-51546078.527800001</v>
      </c>
      <c r="FIE6">
        <v>-51546078.527800001</v>
      </c>
      <c r="FIF6">
        <v>-51546078.527800001</v>
      </c>
      <c r="FIG6">
        <v>-51546078.527800001</v>
      </c>
      <c r="FIH6">
        <v>-51546078.527800001</v>
      </c>
      <c r="FII6">
        <v>-51546078.527800001</v>
      </c>
      <c r="FIJ6">
        <v>-51546078.527800001</v>
      </c>
      <c r="FIK6">
        <v>-51546078.527800001</v>
      </c>
      <c r="FIL6">
        <v>-51546078.527800001</v>
      </c>
      <c r="FIM6">
        <v>-51546078.527800001</v>
      </c>
      <c r="FIN6">
        <v>-51546078.527800001</v>
      </c>
      <c r="FIO6">
        <v>-51546078.527800001</v>
      </c>
      <c r="FIP6">
        <v>-51546078.527800001</v>
      </c>
      <c r="FIQ6">
        <v>-51546078.527800001</v>
      </c>
      <c r="FIR6">
        <v>-51546078.527800001</v>
      </c>
      <c r="FIS6">
        <v>-51546078.527800001</v>
      </c>
      <c r="FIT6">
        <v>-51546078.527800001</v>
      </c>
      <c r="FIU6">
        <v>-51546078.527800001</v>
      </c>
      <c r="FIV6">
        <v>-51546078.527800001</v>
      </c>
      <c r="FIW6">
        <v>-51546078.527800001</v>
      </c>
      <c r="FIX6">
        <v>-15345476.065199999</v>
      </c>
      <c r="FIY6">
        <v>-15345476.065199999</v>
      </c>
      <c r="FIZ6">
        <v>-15345476.065199999</v>
      </c>
      <c r="FJA6">
        <v>-15345476.065199999</v>
      </c>
      <c r="FJB6">
        <v>-15345476.065199999</v>
      </c>
      <c r="FJC6">
        <v>-15345476.065199999</v>
      </c>
      <c r="FJD6">
        <v>-15345476.065199999</v>
      </c>
      <c r="FJE6">
        <v>-15345476.065199999</v>
      </c>
      <c r="FJF6">
        <v>-15345476.065199999</v>
      </c>
      <c r="FJG6">
        <v>-15345476.065199999</v>
      </c>
      <c r="FJH6">
        <v>-15345476.065199999</v>
      </c>
      <c r="FJI6">
        <v>-15391536.4924</v>
      </c>
      <c r="FJJ6">
        <v>-15391536.4924</v>
      </c>
      <c r="FJK6">
        <v>-15391536.4924</v>
      </c>
      <c r="FJL6">
        <v>-15391536.4924</v>
      </c>
      <c r="FJM6">
        <v>-15391536.4924</v>
      </c>
      <c r="FJN6">
        <v>-15391536.4924</v>
      </c>
      <c r="FJO6">
        <v>-15391536.4924</v>
      </c>
      <c r="FJP6">
        <v>-15391536.4924</v>
      </c>
      <c r="FJQ6">
        <v>-15391536.4924</v>
      </c>
      <c r="FJR6">
        <v>-15391536.4924</v>
      </c>
      <c r="FJS6">
        <v>-15391536.4924</v>
      </c>
      <c r="FJT6">
        <v>-15345476.065199999</v>
      </c>
      <c r="FJU6">
        <v>-15345476.065199999</v>
      </c>
      <c r="FJV6">
        <v>-15345476.065199999</v>
      </c>
      <c r="FJW6">
        <v>-15345476.065199999</v>
      </c>
      <c r="FJX6">
        <v>-15345476.065199999</v>
      </c>
      <c r="FJY6">
        <v>-15345476.065199999</v>
      </c>
      <c r="FJZ6">
        <v>-15345476.065199999</v>
      </c>
      <c r="FKA6">
        <v>-15345476.065199999</v>
      </c>
      <c r="FKB6">
        <v>-15345476.065199999</v>
      </c>
      <c r="FKC6">
        <v>-15345476.065199999</v>
      </c>
      <c r="FKD6">
        <v>-15345476.065199999</v>
      </c>
      <c r="FKE6">
        <v>-15391536.4924</v>
      </c>
      <c r="FKF6">
        <v>-15391536.4924</v>
      </c>
      <c r="FKG6">
        <v>-15391536.4924</v>
      </c>
      <c r="FKH6">
        <v>-15391536.4924</v>
      </c>
      <c r="FKI6">
        <v>-15391536.4924</v>
      </c>
      <c r="FKJ6">
        <v>-15391536.4924</v>
      </c>
      <c r="FKK6">
        <v>-15391536.4924</v>
      </c>
      <c r="FKL6">
        <v>-15391536.4924</v>
      </c>
      <c r="FKM6">
        <v>-15391536.4924</v>
      </c>
      <c r="FKN6">
        <v>-15391536.4924</v>
      </c>
      <c r="FKO6">
        <v>-15391536.4924</v>
      </c>
      <c r="FKP6">
        <v>-32511777.603500001</v>
      </c>
      <c r="FKQ6">
        <v>-32511777.603500001</v>
      </c>
      <c r="FKR6">
        <v>-32511777.603500001</v>
      </c>
      <c r="FKS6">
        <v>-32511777.603500001</v>
      </c>
      <c r="FKT6">
        <v>-32511777.603500001</v>
      </c>
      <c r="FKU6">
        <v>-32511777.603500001</v>
      </c>
      <c r="FKV6">
        <v>-32511777.603500001</v>
      </c>
      <c r="FKW6">
        <v>-32511777.603500001</v>
      </c>
      <c r="FKX6">
        <v>-32511777.603500001</v>
      </c>
      <c r="FKY6">
        <v>-32511777.603500001</v>
      </c>
      <c r="FKZ6">
        <v>-32511777.603500001</v>
      </c>
      <c r="FLA6">
        <v>-32601785.088500001</v>
      </c>
      <c r="FLB6">
        <v>-32601785.088500001</v>
      </c>
      <c r="FLC6">
        <v>-32601785.088500001</v>
      </c>
      <c r="FLD6">
        <v>-32601785.088500001</v>
      </c>
      <c r="FLE6">
        <v>-32601785.088500001</v>
      </c>
      <c r="FLF6">
        <v>-32601785.088500001</v>
      </c>
      <c r="FLG6">
        <v>-32601785.088500001</v>
      </c>
      <c r="FLH6">
        <v>-32601785.088500001</v>
      </c>
      <c r="FLI6">
        <v>-32601785.088500001</v>
      </c>
      <c r="FLJ6">
        <v>-32601785.088500001</v>
      </c>
      <c r="FLK6">
        <v>-32601785.088500001</v>
      </c>
      <c r="FLL6">
        <v>-32511777.603500001</v>
      </c>
      <c r="FLM6">
        <v>-32511777.603500001</v>
      </c>
      <c r="FLN6">
        <v>-32511777.603500001</v>
      </c>
      <c r="FLO6">
        <v>-32511777.603500001</v>
      </c>
      <c r="FLP6">
        <v>-32511777.603500001</v>
      </c>
      <c r="FLQ6">
        <v>-32511777.603500001</v>
      </c>
      <c r="FLR6">
        <v>-32511777.603500001</v>
      </c>
      <c r="FLS6">
        <v>-32511777.603500001</v>
      </c>
      <c r="FLT6">
        <v>-32511777.603500001</v>
      </c>
      <c r="FLU6">
        <v>-32511777.603500001</v>
      </c>
      <c r="FLV6">
        <v>-32511777.603500001</v>
      </c>
      <c r="FLW6">
        <v>-32601785.088500001</v>
      </c>
      <c r="FLX6">
        <v>-32601785.088500001</v>
      </c>
      <c r="FLY6">
        <v>-32601785.088500001</v>
      </c>
      <c r="FLZ6">
        <v>-32601785.088500001</v>
      </c>
      <c r="FMA6">
        <v>-32601785.088500001</v>
      </c>
      <c r="FMB6">
        <v>-32601785.088500001</v>
      </c>
      <c r="FMC6">
        <v>-32601785.088500001</v>
      </c>
      <c r="FMD6">
        <v>-32601785.088500001</v>
      </c>
      <c r="FME6">
        <v>-32601785.088500001</v>
      </c>
      <c r="FMF6">
        <v>-32601785.088500001</v>
      </c>
      <c r="FMG6">
        <v>-32601785.088500001</v>
      </c>
      <c r="FMH6">
        <v>-68303036.204400003</v>
      </c>
      <c r="FMI6">
        <v>-68303036.204400003</v>
      </c>
      <c r="FMJ6">
        <v>-68303036.204400003</v>
      </c>
      <c r="FMK6">
        <v>-68303036.204400003</v>
      </c>
      <c r="FML6">
        <v>-68303036.204400003</v>
      </c>
      <c r="FMM6">
        <v>-68303036.204400003</v>
      </c>
      <c r="FMN6">
        <v>-68303036.204400003</v>
      </c>
      <c r="FMO6">
        <v>-68303036.204400003</v>
      </c>
      <c r="FMP6">
        <v>-68303036.204400003</v>
      </c>
      <c r="FMQ6">
        <v>-68303036.204400003</v>
      </c>
      <c r="FMR6">
        <v>-68303036.204400003</v>
      </c>
      <c r="FMS6">
        <v>-68480937.804900005</v>
      </c>
      <c r="FMT6">
        <v>-68480937.804900005</v>
      </c>
      <c r="FMU6">
        <v>-68480937.804900005</v>
      </c>
      <c r="FMV6">
        <v>-68480937.804900005</v>
      </c>
      <c r="FMW6">
        <v>-68480937.804900005</v>
      </c>
      <c r="FMX6">
        <v>-68480937.804900005</v>
      </c>
      <c r="FMY6">
        <v>-68480937.804900005</v>
      </c>
      <c r="FMZ6">
        <v>-68480937.804900005</v>
      </c>
      <c r="FNA6">
        <v>-68480937.804900005</v>
      </c>
      <c r="FNB6">
        <v>-68480937.804900005</v>
      </c>
      <c r="FNC6">
        <v>-68480937.804900005</v>
      </c>
      <c r="FND6">
        <v>-68303036.204400003</v>
      </c>
      <c r="FNE6">
        <v>-68303036.204400003</v>
      </c>
      <c r="FNF6">
        <v>-68303036.204400003</v>
      </c>
      <c r="FNG6">
        <v>-68303036.204400003</v>
      </c>
      <c r="FNH6">
        <v>-68303036.204400003</v>
      </c>
      <c r="FNI6">
        <v>-68303036.204400003</v>
      </c>
      <c r="FNJ6">
        <v>-68303036.204400003</v>
      </c>
      <c r="FNK6">
        <v>-68303036.204400003</v>
      </c>
      <c r="FNL6">
        <v>-68303036.204400003</v>
      </c>
      <c r="FNM6">
        <v>-68303036.204400003</v>
      </c>
      <c r="FNN6">
        <v>-68303036.204400003</v>
      </c>
      <c r="FNO6">
        <v>-68480937.804900005</v>
      </c>
      <c r="FNP6">
        <v>-68480937.804900005</v>
      </c>
      <c r="FNQ6">
        <v>-68480937.804900005</v>
      </c>
      <c r="FNR6">
        <v>-68480937.804900005</v>
      </c>
      <c r="FNS6">
        <v>-68480937.804900005</v>
      </c>
      <c r="FNT6">
        <v>-68480937.804900005</v>
      </c>
      <c r="FNU6">
        <v>-68480937.804900005</v>
      </c>
      <c r="FNV6">
        <v>-68480937.804900005</v>
      </c>
      <c r="FNW6">
        <v>-68480937.804900005</v>
      </c>
      <c r="FNX6">
        <v>-68480937.804900005</v>
      </c>
      <c r="FNY6">
        <v>-68480937.804900005</v>
      </c>
      <c r="FNZ6">
        <v>6335920.0379900001</v>
      </c>
      <c r="FOA6">
        <v>6335920.0379900001</v>
      </c>
      <c r="FOB6">
        <v>6335920.0379900001</v>
      </c>
      <c r="FOC6">
        <v>6335920.0379900001</v>
      </c>
      <c r="FOD6">
        <v>6335920.0379900001</v>
      </c>
      <c r="FOE6">
        <v>6335920.0379900001</v>
      </c>
      <c r="FOF6">
        <v>6335920.0379900001</v>
      </c>
      <c r="FOG6">
        <v>6335920.0379900001</v>
      </c>
      <c r="FOH6">
        <v>6335920.0379900001</v>
      </c>
      <c r="FOI6">
        <v>6335920.0379900001</v>
      </c>
      <c r="FOJ6">
        <v>6335920.0379900001</v>
      </c>
      <c r="FOK6">
        <v>9310161.2907400001</v>
      </c>
      <c r="FOL6">
        <v>9310161.2907400001</v>
      </c>
      <c r="FOM6">
        <v>9310161.2907400001</v>
      </c>
      <c r="FON6">
        <v>9310161.2907400001</v>
      </c>
      <c r="FOO6">
        <v>9310161.2907400001</v>
      </c>
      <c r="FOP6">
        <v>9310161.2907400001</v>
      </c>
      <c r="FOQ6">
        <v>9310161.2907400001</v>
      </c>
      <c r="FOR6">
        <v>9310161.2907400001</v>
      </c>
      <c r="FOS6">
        <v>9310161.2907400001</v>
      </c>
      <c r="FOT6">
        <v>9310161.2907400001</v>
      </c>
      <c r="FOU6">
        <v>9310161.2907400001</v>
      </c>
      <c r="FOV6">
        <v>6335920.0379900001</v>
      </c>
      <c r="FOW6">
        <v>6335920.0379900001</v>
      </c>
      <c r="FOX6">
        <v>6335920.0379900001</v>
      </c>
      <c r="FOY6">
        <v>6335920.0379900001</v>
      </c>
      <c r="FOZ6">
        <v>6335920.0379900001</v>
      </c>
      <c r="FPA6">
        <v>6335920.0379900001</v>
      </c>
      <c r="FPB6">
        <v>6335920.0379900001</v>
      </c>
      <c r="FPC6">
        <v>6335920.0379900001</v>
      </c>
      <c r="FPD6">
        <v>6335920.0379900001</v>
      </c>
      <c r="FPE6">
        <v>6335920.0379900001</v>
      </c>
      <c r="FPF6">
        <v>6335920.0379900001</v>
      </c>
      <c r="FPG6">
        <v>9310161.2907400001</v>
      </c>
      <c r="FPH6">
        <v>9310161.2907400001</v>
      </c>
      <c r="FPI6">
        <v>9310161.2907400001</v>
      </c>
      <c r="FPJ6">
        <v>9310161.2907400001</v>
      </c>
      <c r="FPK6">
        <v>9310161.2907400001</v>
      </c>
      <c r="FPL6">
        <v>9310161.2907400001</v>
      </c>
      <c r="FPM6">
        <v>9310161.2907400001</v>
      </c>
      <c r="FPN6">
        <v>9310161.2907400001</v>
      </c>
      <c r="FPO6">
        <v>9310161.2907400001</v>
      </c>
      <c r="FPP6">
        <v>9310161.2907400001</v>
      </c>
      <c r="FPQ6">
        <v>9310161.2907400001</v>
      </c>
      <c r="FPR6">
        <v>21034627.938200001</v>
      </c>
      <c r="FPS6">
        <v>21034627.938200001</v>
      </c>
      <c r="FPT6">
        <v>21034627.938200001</v>
      </c>
      <c r="FPU6">
        <v>21034627.938200001</v>
      </c>
      <c r="FPV6">
        <v>21034627.938200001</v>
      </c>
      <c r="FPW6">
        <v>21034627.938200001</v>
      </c>
      <c r="FPX6">
        <v>21034627.938200001</v>
      </c>
      <c r="FPY6">
        <v>21034627.938200001</v>
      </c>
      <c r="FPZ6">
        <v>21034627.938200001</v>
      </c>
      <c r="FQA6">
        <v>21034627.938200001</v>
      </c>
      <c r="FQB6">
        <v>21034627.938200001</v>
      </c>
      <c r="FQC6">
        <v>26846644.695</v>
      </c>
      <c r="FQD6">
        <v>26846644.695</v>
      </c>
      <c r="FQE6">
        <v>26846644.695</v>
      </c>
      <c r="FQF6">
        <v>26846644.695</v>
      </c>
      <c r="FQG6">
        <v>26846644.695</v>
      </c>
      <c r="FQH6">
        <v>26846644.695</v>
      </c>
      <c r="FQI6">
        <v>26846644.695</v>
      </c>
      <c r="FQJ6">
        <v>26846644.695</v>
      </c>
      <c r="FQK6">
        <v>26846644.695</v>
      </c>
      <c r="FQL6">
        <v>26846644.695</v>
      </c>
      <c r="FQM6">
        <v>26846644.695</v>
      </c>
      <c r="FQN6">
        <v>21034627.938200001</v>
      </c>
      <c r="FQO6">
        <v>21034627.938200001</v>
      </c>
      <c r="FQP6">
        <v>21034627.938200001</v>
      </c>
      <c r="FQQ6">
        <v>21034627.938200001</v>
      </c>
      <c r="FQR6">
        <v>21034627.938200001</v>
      </c>
      <c r="FQS6">
        <v>21034627.938200001</v>
      </c>
      <c r="FQT6">
        <v>21034627.938200001</v>
      </c>
      <c r="FQU6">
        <v>21034627.938200001</v>
      </c>
      <c r="FQV6">
        <v>21034627.938200001</v>
      </c>
      <c r="FQW6">
        <v>21034627.938200001</v>
      </c>
      <c r="FQX6">
        <v>21034627.938200001</v>
      </c>
      <c r="FQY6">
        <v>26846644.695</v>
      </c>
      <c r="FQZ6">
        <v>26846644.695</v>
      </c>
      <c r="FRA6">
        <v>26846644.695</v>
      </c>
      <c r="FRB6">
        <v>26846644.695</v>
      </c>
      <c r="FRC6">
        <v>26846644.695</v>
      </c>
      <c r="FRD6">
        <v>26846644.695</v>
      </c>
      <c r="FRE6">
        <v>26846644.695</v>
      </c>
      <c r="FRF6">
        <v>26846644.695</v>
      </c>
      <c r="FRG6">
        <v>26846644.695</v>
      </c>
      <c r="FRH6">
        <v>26846644.695</v>
      </c>
      <c r="FRI6">
        <v>26846644.695</v>
      </c>
      <c r="FRJ6">
        <v>55382095.995800003</v>
      </c>
      <c r="FRK6">
        <v>55382095.995800003</v>
      </c>
      <c r="FRL6">
        <v>55382095.995800003</v>
      </c>
      <c r="FRM6">
        <v>55382095.995800003</v>
      </c>
      <c r="FRN6">
        <v>55382095.995800003</v>
      </c>
      <c r="FRO6">
        <v>55382095.995800003</v>
      </c>
      <c r="FRP6">
        <v>55382095.995800003</v>
      </c>
      <c r="FRQ6">
        <v>55382095.995800003</v>
      </c>
      <c r="FRR6">
        <v>55382095.995800003</v>
      </c>
      <c r="FRS6">
        <v>55382095.995800003</v>
      </c>
      <c r="FRT6">
        <v>55382095.995800003</v>
      </c>
      <c r="FRU6">
        <v>66869663.760700002</v>
      </c>
      <c r="FRV6">
        <v>66869663.760700002</v>
      </c>
      <c r="FRW6">
        <v>66869663.760700002</v>
      </c>
      <c r="FRX6">
        <v>66869663.760700002</v>
      </c>
      <c r="FRY6">
        <v>66869663.760700002</v>
      </c>
      <c r="FRZ6">
        <v>66869663.760700002</v>
      </c>
      <c r="FSA6">
        <v>66869663.760700002</v>
      </c>
      <c r="FSB6">
        <v>66869663.760700002</v>
      </c>
      <c r="FSC6">
        <v>66869663.760700002</v>
      </c>
      <c r="FSD6">
        <v>66869663.760700002</v>
      </c>
      <c r="FSE6">
        <v>66869663.760700002</v>
      </c>
      <c r="FSF6">
        <v>55382095.995800003</v>
      </c>
      <c r="FSG6">
        <v>55382095.995800003</v>
      </c>
      <c r="FSH6">
        <v>55382095.995800003</v>
      </c>
      <c r="FSI6">
        <v>55382095.995800003</v>
      </c>
      <c r="FSJ6">
        <v>55382095.995800003</v>
      </c>
      <c r="FSK6">
        <v>55382095.995800003</v>
      </c>
      <c r="FSL6">
        <v>55382095.995800003</v>
      </c>
      <c r="FSM6">
        <v>55382095.995800003</v>
      </c>
      <c r="FSN6">
        <v>55382095.995800003</v>
      </c>
      <c r="FSO6">
        <v>55382095.995800003</v>
      </c>
      <c r="FSP6">
        <v>55382095.995800003</v>
      </c>
      <c r="FSQ6">
        <v>66869663.760700002</v>
      </c>
      <c r="FSR6">
        <v>66869663.760700002</v>
      </c>
      <c r="FSS6">
        <v>66869663.760700002</v>
      </c>
      <c r="FST6">
        <v>66869663.760700002</v>
      </c>
      <c r="FSU6">
        <v>66869663.760700002</v>
      </c>
      <c r="FSV6">
        <v>66869663.760700002</v>
      </c>
      <c r="FSW6">
        <v>66869663.760700002</v>
      </c>
      <c r="FSX6">
        <v>66869663.760700002</v>
      </c>
      <c r="FSY6">
        <v>66869663.760700002</v>
      </c>
      <c r="FSZ6">
        <v>66869663.760700002</v>
      </c>
      <c r="FTA6">
        <v>66869663.760700002</v>
      </c>
      <c r="FTB6">
        <v>-5273149.5568700004</v>
      </c>
      <c r="FTC6">
        <v>-5273149.5568700004</v>
      </c>
      <c r="FTD6">
        <v>-5273149.5568700004</v>
      </c>
      <c r="FTE6">
        <v>-5273149.5568700004</v>
      </c>
      <c r="FTF6">
        <v>-5273149.5568700004</v>
      </c>
      <c r="FTG6">
        <v>-5273149.5568700004</v>
      </c>
      <c r="FTH6">
        <v>-5273149.5568700004</v>
      </c>
      <c r="FTI6">
        <v>-5273149.5568700004</v>
      </c>
      <c r="FTJ6">
        <v>-5273149.5568700004</v>
      </c>
      <c r="FTK6">
        <v>-5273149.5568700004</v>
      </c>
      <c r="FTL6">
        <v>-5273149.5568700004</v>
      </c>
      <c r="FTM6">
        <v>-5308534.1811300004</v>
      </c>
      <c r="FTN6">
        <v>-5308534.1811300004</v>
      </c>
      <c r="FTO6">
        <v>-5308534.1811300004</v>
      </c>
      <c r="FTP6">
        <v>-5308534.1811300004</v>
      </c>
      <c r="FTQ6">
        <v>-5308534.1811300004</v>
      </c>
      <c r="FTR6">
        <v>-5308534.1811300004</v>
      </c>
      <c r="FTS6">
        <v>-5308534.1811300004</v>
      </c>
      <c r="FTT6">
        <v>-5308534.1811300004</v>
      </c>
      <c r="FTU6">
        <v>-5308534.1811300004</v>
      </c>
      <c r="FTV6">
        <v>-5308534.1811300004</v>
      </c>
      <c r="FTW6">
        <v>-5308534.1811300004</v>
      </c>
      <c r="FTX6">
        <v>-5273149.5568700004</v>
      </c>
      <c r="FTY6">
        <v>-5273149.5568700004</v>
      </c>
      <c r="FTZ6">
        <v>-5273149.5568700004</v>
      </c>
      <c r="FUA6">
        <v>-5273149.5568700004</v>
      </c>
      <c r="FUB6">
        <v>-5273149.5568700004</v>
      </c>
      <c r="FUC6">
        <v>-5273149.5568700004</v>
      </c>
      <c r="FUD6">
        <v>-5273149.5568700004</v>
      </c>
      <c r="FUE6">
        <v>-5273149.5568700004</v>
      </c>
      <c r="FUF6">
        <v>-5273149.5568700004</v>
      </c>
      <c r="FUG6">
        <v>-5273149.5568700004</v>
      </c>
      <c r="FUH6">
        <v>-5273149.5568700004</v>
      </c>
      <c r="FUI6">
        <v>-5308534.1811300004</v>
      </c>
      <c r="FUJ6">
        <v>-5308534.1811300004</v>
      </c>
      <c r="FUK6">
        <v>-5308534.1811300004</v>
      </c>
      <c r="FUL6">
        <v>-5308534.1811300004</v>
      </c>
      <c r="FUM6">
        <v>-5308534.1811300004</v>
      </c>
      <c r="FUN6">
        <v>-5308534.1811300004</v>
      </c>
      <c r="FUO6">
        <v>-5308534.1811300004</v>
      </c>
      <c r="FUP6">
        <v>-5308534.1811300004</v>
      </c>
      <c r="FUQ6">
        <v>-5308534.1811300004</v>
      </c>
      <c r="FUR6">
        <v>-5308534.1811300004</v>
      </c>
      <c r="FUS6">
        <v>-5308534.1811300004</v>
      </c>
      <c r="FUT6">
        <v>1005482.21854</v>
      </c>
      <c r="FUU6">
        <v>1005482.21854</v>
      </c>
      <c r="FUV6">
        <v>1005482.21854</v>
      </c>
      <c r="FUW6">
        <v>1005482.21854</v>
      </c>
      <c r="FUX6">
        <v>1005482.21854</v>
      </c>
      <c r="FUY6">
        <v>1005482.21854</v>
      </c>
      <c r="FUZ6">
        <v>1005482.21854</v>
      </c>
      <c r="FVA6">
        <v>1005482.21854</v>
      </c>
      <c r="FVB6">
        <v>1005482.21854</v>
      </c>
      <c r="FVC6">
        <v>1005482.21854</v>
      </c>
      <c r="FVD6">
        <v>1005482.21854</v>
      </c>
      <c r="FVE6">
        <v>936336.50652199995</v>
      </c>
      <c r="FVF6">
        <v>936336.50652199995</v>
      </c>
      <c r="FVG6">
        <v>936336.50652199995</v>
      </c>
      <c r="FVH6">
        <v>936336.50652199995</v>
      </c>
      <c r="FVI6">
        <v>936336.50652199995</v>
      </c>
      <c r="FVJ6">
        <v>936336.50652199995</v>
      </c>
      <c r="FVK6">
        <v>936336.50652199995</v>
      </c>
      <c r="FVL6">
        <v>936336.50652199995</v>
      </c>
      <c r="FVM6">
        <v>936336.50652199995</v>
      </c>
      <c r="FVN6">
        <v>936336.50652199995</v>
      </c>
      <c r="FVO6">
        <v>936336.50652199995</v>
      </c>
      <c r="FVP6">
        <v>1005482.21854</v>
      </c>
      <c r="FVQ6">
        <v>1005482.21854</v>
      </c>
      <c r="FVR6">
        <v>1005482.21854</v>
      </c>
      <c r="FVS6">
        <v>1005482.21854</v>
      </c>
      <c r="FVT6">
        <v>1005482.21854</v>
      </c>
      <c r="FVU6">
        <v>1005482.21854</v>
      </c>
      <c r="FVV6">
        <v>1005482.21854</v>
      </c>
      <c r="FVW6">
        <v>1005482.21854</v>
      </c>
      <c r="FVX6">
        <v>1005482.21854</v>
      </c>
      <c r="FVY6">
        <v>1005482.21854</v>
      </c>
      <c r="FVZ6">
        <v>1005482.21854</v>
      </c>
      <c r="FWA6">
        <v>936336.50652199995</v>
      </c>
      <c r="FWB6">
        <v>936336.50652199995</v>
      </c>
      <c r="FWC6">
        <v>936336.50652199995</v>
      </c>
      <c r="FWD6">
        <v>936336.50652199995</v>
      </c>
      <c r="FWE6">
        <v>936336.50652199995</v>
      </c>
      <c r="FWF6">
        <v>936336.50652199995</v>
      </c>
      <c r="FWG6">
        <v>936336.50652199995</v>
      </c>
      <c r="FWH6">
        <v>936336.50652199995</v>
      </c>
      <c r="FWI6">
        <v>936336.50652199995</v>
      </c>
      <c r="FWJ6">
        <v>936336.50652199995</v>
      </c>
      <c r="FWK6">
        <v>936336.50652199995</v>
      </c>
      <c r="FWL6">
        <v>19522195.032900002</v>
      </c>
      <c r="FWM6">
        <v>19522195.032900002</v>
      </c>
      <c r="FWN6">
        <v>19522195.032900002</v>
      </c>
      <c r="FWO6">
        <v>19522195.032900002</v>
      </c>
      <c r="FWP6">
        <v>19522195.032900002</v>
      </c>
      <c r="FWQ6">
        <v>19522195.032900002</v>
      </c>
      <c r="FWR6">
        <v>19522195.032900002</v>
      </c>
      <c r="FWS6">
        <v>19522195.032900002</v>
      </c>
      <c r="FWT6">
        <v>19522195.032900002</v>
      </c>
      <c r="FWU6">
        <v>19522195.032900002</v>
      </c>
      <c r="FWV6">
        <v>19522195.032900002</v>
      </c>
      <c r="FWW6">
        <v>19385527.145300001</v>
      </c>
      <c r="FWX6">
        <v>19385527.145300001</v>
      </c>
      <c r="FWY6">
        <v>19385527.145300001</v>
      </c>
      <c r="FWZ6">
        <v>19385527.145300001</v>
      </c>
      <c r="FXA6">
        <v>19385527.145300001</v>
      </c>
      <c r="FXB6">
        <v>19385527.145300001</v>
      </c>
      <c r="FXC6">
        <v>19385527.145300001</v>
      </c>
      <c r="FXD6">
        <v>19385527.145300001</v>
      </c>
      <c r="FXE6">
        <v>19385527.145300001</v>
      </c>
      <c r="FXF6">
        <v>19385527.145300001</v>
      </c>
      <c r="FXG6">
        <v>19385527.145300001</v>
      </c>
      <c r="FXH6">
        <v>19522195.032900002</v>
      </c>
      <c r="FXI6">
        <v>19522195.032900002</v>
      </c>
      <c r="FXJ6">
        <v>19522195.032900002</v>
      </c>
      <c r="FXK6">
        <v>19522195.032900002</v>
      </c>
      <c r="FXL6">
        <v>19522195.032900002</v>
      </c>
      <c r="FXM6">
        <v>19522195.032900002</v>
      </c>
      <c r="FXN6">
        <v>19522195.032900002</v>
      </c>
      <c r="FXO6">
        <v>19522195.032900002</v>
      </c>
      <c r="FXP6">
        <v>19522195.032900002</v>
      </c>
      <c r="FXQ6">
        <v>19522195.032900002</v>
      </c>
      <c r="FXR6">
        <v>19522195.032900002</v>
      </c>
      <c r="FXS6">
        <v>19385527.145300001</v>
      </c>
      <c r="FXT6">
        <v>19385527.145300001</v>
      </c>
      <c r="FXU6">
        <v>19385527.145300001</v>
      </c>
      <c r="FXV6">
        <v>19385527.145300001</v>
      </c>
      <c r="FXW6">
        <v>19385527.145300001</v>
      </c>
      <c r="FXX6">
        <v>19385527.145300001</v>
      </c>
      <c r="FXY6">
        <v>19385527.145300001</v>
      </c>
      <c r="FXZ6">
        <v>19385527.145300001</v>
      </c>
      <c r="FYA6">
        <v>19385527.145300001</v>
      </c>
      <c r="FYB6">
        <v>19385527.145300001</v>
      </c>
      <c r="FYC6">
        <v>19385527.145300001</v>
      </c>
      <c r="FYD6">
        <v>-55529629.787799999</v>
      </c>
      <c r="FYE6">
        <v>-55529629.787799999</v>
      </c>
      <c r="FYF6">
        <v>-55529629.787799999</v>
      </c>
      <c r="FYG6">
        <v>-55529629.787799999</v>
      </c>
      <c r="FYH6">
        <v>-55529629.787799999</v>
      </c>
      <c r="FYI6">
        <v>-55529629.787799999</v>
      </c>
      <c r="FYJ6">
        <v>-55529629.787799999</v>
      </c>
      <c r="FYK6">
        <v>-55529629.787799999</v>
      </c>
      <c r="FYL6">
        <v>-55529629.787799999</v>
      </c>
      <c r="FYM6">
        <v>-55529629.787799999</v>
      </c>
      <c r="FYN6">
        <v>-55529629.787799999</v>
      </c>
      <c r="FYO6">
        <v>-55529629.787799999</v>
      </c>
      <c r="FYP6">
        <v>-55529629.787799999</v>
      </c>
      <c r="FYQ6">
        <v>-55529629.787799999</v>
      </c>
      <c r="FYR6">
        <v>-55529629.787799999</v>
      </c>
      <c r="FYS6">
        <v>-55529629.787799999</v>
      </c>
      <c r="FYT6">
        <v>-55529629.787799999</v>
      </c>
      <c r="FYU6">
        <v>-55529629.787799999</v>
      </c>
      <c r="FYV6">
        <v>-55529629.787799999</v>
      </c>
      <c r="FYW6">
        <v>-55529629.787799999</v>
      </c>
      <c r="FYX6">
        <v>-55529629.787799999</v>
      </c>
      <c r="FYY6">
        <v>-55529629.787799999</v>
      </c>
      <c r="FYZ6">
        <v>-55529629.787799999</v>
      </c>
      <c r="FZA6">
        <v>-55529629.787799999</v>
      </c>
      <c r="FZB6">
        <v>-55529629.787799999</v>
      </c>
      <c r="FZC6">
        <v>-55529629.787799999</v>
      </c>
      <c r="FZD6">
        <v>-55529629.787799999</v>
      </c>
      <c r="FZE6">
        <v>-55529629.787799999</v>
      </c>
      <c r="FZF6">
        <v>-55529629.787799999</v>
      </c>
      <c r="FZG6">
        <v>-55529629.787799999</v>
      </c>
      <c r="FZH6">
        <v>-55529629.787799999</v>
      </c>
      <c r="FZI6">
        <v>-55529629.787799999</v>
      </c>
      <c r="FZJ6">
        <v>-55529629.787799999</v>
      </c>
      <c r="FZK6">
        <v>-55529629.787799999</v>
      </c>
      <c r="FZL6">
        <v>-55529629.787799999</v>
      </c>
      <c r="FZM6">
        <v>-55529629.787799999</v>
      </c>
      <c r="FZN6">
        <v>-55529629.787799999</v>
      </c>
      <c r="FZO6">
        <v>-55529629.787799999</v>
      </c>
      <c r="FZP6">
        <v>-55529629.787799999</v>
      </c>
      <c r="FZQ6">
        <v>-55529629.787799999</v>
      </c>
      <c r="FZR6">
        <v>-55529629.787799999</v>
      </c>
      <c r="FZS6">
        <v>-55529629.787799999</v>
      </c>
      <c r="FZT6">
        <v>-55529629.787799999</v>
      </c>
      <c r="FZU6">
        <v>-55529629.787799999</v>
      </c>
      <c r="FZV6">
        <v>-85390918.348199993</v>
      </c>
      <c r="FZW6">
        <v>-85390918.348199993</v>
      </c>
      <c r="FZX6">
        <v>-85390918.348199993</v>
      </c>
      <c r="FZY6">
        <v>-85390918.348199993</v>
      </c>
      <c r="FZZ6">
        <v>-85390918.348199993</v>
      </c>
      <c r="GAA6">
        <v>-85390918.348199993</v>
      </c>
      <c r="GAB6">
        <v>-85390918.348199993</v>
      </c>
      <c r="GAC6">
        <v>-85390918.348199993</v>
      </c>
      <c r="GAD6">
        <v>-85390918.348199993</v>
      </c>
      <c r="GAE6">
        <v>-85390918.348199993</v>
      </c>
      <c r="GAF6">
        <v>-85390918.348199993</v>
      </c>
      <c r="GAG6">
        <v>-85390918.348199993</v>
      </c>
      <c r="GAH6">
        <v>-85390918.348199993</v>
      </c>
      <c r="GAI6">
        <v>-85390918.348199993</v>
      </c>
      <c r="GAJ6">
        <v>-85390918.348199993</v>
      </c>
      <c r="GAK6">
        <v>-85390918.348199993</v>
      </c>
      <c r="GAL6">
        <v>-85390918.348199993</v>
      </c>
      <c r="GAM6">
        <v>-85390918.348199993</v>
      </c>
      <c r="GAN6">
        <v>-85390918.348199993</v>
      </c>
      <c r="GAO6">
        <v>-85390918.348199993</v>
      </c>
      <c r="GAP6">
        <v>-85390918.348199993</v>
      </c>
      <c r="GAQ6">
        <v>-85390918.348199993</v>
      </c>
      <c r="GAR6">
        <v>-85390918.348199993</v>
      </c>
      <c r="GAS6">
        <v>-85390918.348199993</v>
      </c>
      <c r="GAT6">
        <v>-85390918.348199993</v>
      </c>
      <c r="GAU6">
        <v>-85390918.348199993</v>
      </c>
      <c r="GAV6">
        <v>-85390918.348199993</v>
      </c>
      <c r="GAW6">
        <v>-85390918.348199993</v>
      </c>
      <c r="GAX6">
        <v>-85390918.348199993</v>
      </c>
      <c r="GAY6">
        <v>-85390918.348199993</v>
      </c>
      <c r="GAZ6">
        <v>-85390918.348199993</v>
      </c>
      <c r="GBA6">
        <v>-85390918.348199993</v>
      </c>
      <c r="GBB6">
        <v>-85390918.348199993</v>
      </c>
      <c r="GBC6">
        <v>-85390918.348199993</v>
      </c>
      <c r="GBD6">
        <v>-85390918.348199993</v>
      </c>
      <c r="GBE6">
        <v>-85390918.348199993</v>
      </c>
      <c r="GBF6">
        <v>-85390918.348199993</v>
      </c>
      <c r="GBG6">
        <v>-85390918.348199993</v>
      </c>
      <c r="GBH6">
        <v>-85390918.348199993</v>
      </c>
      <c r="GBI6">
        <v>-85390918.348199993</v>
      </c>
      <c r="GBJ6">
        <v>-85390918.348199993</v>
      </c>
      <c r="GBK6">
        <v>-85390918.348199993</v>
      </c>
      <c r="GBL6">
        <v>-85390918.348199993</v>
      </c>
      <c r="GBM6">
        <v>-85390918.348199993</v>
      </c>
      <c r="GBN6">
        <v>-131984873.07799999</v>
      </c>
      <c r="GBO6">
        <v>-131984873.07799999</v>
      </c>
      <c r="GBP6">
        <v>-131984873.07799999</v>
      </c>
      <c r="GBQ6">
        <v>-131984873.07799999</v>
      </c>
      <c r="GBR6">
        <v>-131984873.07799999</v>
      </c>
      <c r="GBS6">
        <v>-131984873.07799999</v>
      </c>
      <c r="GBT6">
        <v>-131984873.07799999</v>
      </c>
      <c r="GBU6">
        <v>-131984873.07799999</v>
      </c>
      <c r="GBV6">
        <v>-131984873.07799999</v>
      </c>
      <c r="GBW6">
        <v>-131984873.07799999</v>
      </c>
      <c r="GBX6">
        <v>-131984873.07799999</v>
      </c>
      <c r="GBY6">
        <v>-131984873.07799999</v>
      </c>
      <c r="GBZ6">
        <v>-131984873.07799999</v>
      </c>
      <c r="GCA6">
        <v>-131984873.07799999</v>
      </c>
      <c r="GCB6">
        <v>-131984873.07799999</v>
      </c>
      <c r="GCC6">
        <v>-131984873.07799999</v>
      </c>
      <c r="GCD6">
        <v>-131984873.07799999</v>
      </c>
      <c r="GCE6">
        <v>-131984873.07799999</v>
      </c>
      <c r="GCF6">
        <v>-131984873.07799999</v>
      </c>
      <c r="GCG6">
        <v>-131984873.07799999</v>
      </c>
      <c r="GCH6">
        <v>-131984873.07799999</v>
      </c>
      <c r="GCI6">
        <v>-131984873.07799999</v>
      </c>
      <c r="GCJ6">
        <v>-131984873.07799999</v>
      </c>
      <c r="GCK6">
        <v>-131984873.07799999</v>
      </c>
      <c r="GCL6">
        <v>-131984873.07799999</v>
      </c>
      <c r="GCM6">
        <v>-131984873.07799999</v>
      </c>
      <c r="GCN6">
        <v>-131984873.07799999</v>
      </c>
      <c r="GCO6">
        <v>-131984873.07799999</v>
      </c>
      <c r="GCP6">
        <v>-131984873.07799999</v>
      </c>
      <c r="GCQ6">
        <v>-131984873.07799999</v>
      </c>
      <c r="GCR6">
        <v>-131984873.07799999</v>
      </c>
      <c r="GCS6">
        <v>-131984873.07799999</v>
      </c>
      <c r="GCT6">
        <v>-131984873.07799999</v>
      </c>
      <c r="GCU6">
        <v>-131984873.07799999</v>
      </c>
      <c r="GCV6">
        <v>-131984873.07799999</v>
      </c>
      <c r="GCW6">
        <v>-131984873.07799999</v>
      </c>
      <c r="GCX6">
        <v>-131984873.07799999</v>
      </c>
      <c r="GCY6">
        <v>-131984873.07799999</v>
      </c>
      <c r="GCZ6">
        <v>-131984873.07799999</v>
      </c>
      <c r="GDA6">
        <v>-131984873.07799999</v>
      </c>
      <c r="GDB6">
        <v>-131984873.07799999</v>
      </c>
      <c r="GDC6">
        <v>-131984873.07799999</v>
      </c>
      <c r="GDD6">
        <v>-131984873.07799999</v>
      </c>
      <c r="GDE6">
        <v>-131984873.07799999</v>
      </c>
      <c r="GDF6">
        <v>-55529629.787799999</v>
      </c>
      <c r="GDG6">
        <v>-55529629.787799999</v>
      </c>
      <c r="GDH6">
        <v>-55529629.787799999</v>
      </c>
      <c r="GDI6">
        <v>-55529629.787799999</v>
      </c>
      <c r="GDJ6">
        <v>-55529629.787799999</v>
      </c>
      <c r="GDK6">
        <v>-55529629.787799999</v>
      </c>
      <c r="GDL6">
        <v>-55529629.787799999</v>
      </c>
      <c r="GDM6">
        <v>-55529629.787799999</v>
      </c>
      <c r="GDN6">
        <v>-55529629.787799999</v>
      </c>
      <c r="GDO6">
        <v>-55529629.787799999</v>
      </c>
      <c r="GDP6">
        <v>-55529629.787799999</v>
      </c>
      <c r="GDQ6">
        <v>-55529629.787799999</v>
      </c>
      <c r="GDR6">
        <v>-55529629.787799999</v>
      </c>
      <c r="GDS6">
        <v>-55529629.787799999</v>
      </c>
      <c r="GDT6">
        <v>-55529629.787799999</v>
      </c>
      <c r="GDU6">
        <v>-55529629.787799999</v>
      </c>
      <c r="GDV6">
        <v>-55529629.787799999</v>
      </c>
      <c r="GDW6">
        <v>-55529629.787799999</v>
      </c>
      <c r="GDX6">
        <v>-55529629.787799999</v>
      </c>
      <c r="GDY6">
        <v>-55529629.787799999</v>
      </c>
      <c r="GDZ6">
        <v>-55529629.787799999</v>
      </c>
      <c r="GEA6">
        <v>-55529629.787799999</v>
      </c>
      <c r="GEB6">
        <v>-55529629.787799999</v>
      </c>
      <c r="GEC6">
        <v>-55529629.787799999</v>
      </c>
      <c r="GED6">
        <v>-55529629.787799999</v>
      </c>
      <c r="GEE6">
        <v>-55529629.787799999</v>
      </c>
      <c r="GEF6">
        <v>-55529629.787799999</v>
      </c>
      <c r="GEG6">
        <v>-55529629.787799999</v>
      </c>
      <c r="GEH6">
        <v>-55529629.787799999</v>
      </c>
      <c r="GEI6">
        <v>-55529629.787799999</v>
      </c>
      <c r="GEJ6">
        <v>-55529629.787799999</v>
      </c>
      <c r="GEK6">
        <v>-55529629.787799999</v>
      </c>
      <c r="GEL6">
        <v>-55529629.787799999</v>
      </c>
      <c r="GEM6">
        <v>-55529629.787799999</v>
      </c>
      <c r="GEN6">
        <v>-55529629.787799999</v>
      </c>
      <c r="GEO6">
        <v>-55529629.787799999</v>
      </c>
      <c r="GEP6">
        <v>-55529629.787799999</v>
      </c>
      <c r="GEQ6">
        <v>-55529629.787799999</v>
      </c>
      <c r="GER6">
        <v>-55529629.787799999</v>
      </c>
      <c r="GES6">
        <v>-55529629.787799999</v>
      </c>
      <c r="GET6">
        <v>-55529629.787799999</v>
      </c>
      <c r="GEU6">
        <v>-55529629.787799999</v>
      </c>
      <c r="GEV6">
        <v>-55529629.787799999</v>
      </c>
      <c r="GEW6">
        <v>-55529629.787799999</v>
      </c>
      <c r="GEX6">
        <v>-85390918.348199993</v>
      </c>
      <c r="GEY6">
        <v>-85390918.348199993</v>
      </c>
      <c r="GEZ6">
        <v>-85390918.348199993</v>
      </c>
      <c r="GFA6">
        <v>-85390918.348199993</v>
      </c>
      <c r="GFB6">
        <v>-85390918.348199993</v>
      </c>
      <c r="GFC6">
        <v>-85390918.348199993</v>
      </c>
      <c r="GFD6">
        <v>-85390918.348199993</v>
      </c>
      <c r="GFE6">
        <v>-85390918.348199993</v>
      </c>
      <c r="GFF6">
        <v>-85390918.348199993</v>
      </c>
      <c r="GFG6">
        <v>-85390918.348199993</v>
      </c>
      <c r="GFH6">
        <v>-85390918.348199993</v>
      </c>
      <c r="GFI6">
        <v>-85390918.348199993</v>
      </c>
      <c r="GFJ6">
        <v>-85390918.348199993</v>
      </c>
      <c r="GFK6">
        <v>-85390918.348199993</v>
      </c>
      <c r="GFL6">
        <v>-85390918.348199993</v>
      </c>
      <c r="GFM6">
        <v>-85390918.348199993</v>
      </c>
      <c r="GFN6">
        <v>-85390918.348199993</v>
      </c>
      <c r="GFO6">
        <v>-85390918.348199993</v>
      </c>
      <c r="GFP6">
        <v>-85390918.348199993</v>
      </c>
      <c r="GFQ6">
        <v>-85390918.348199993</v>
      </c>
      <c r="GFR6">
        <v>-85390918.348199993</v>
      </c>
      <c r="GFS6">
        <v>-85390918.348199993</v>
      </c>
      <c r="GFT6">
        <v>-85390918.348199993</v>
      </c>
      <c r="GFU6">
        <v>-85390918.348199993</v>
      </c>
      <c r="GFV6">
        <v>-85390918.348199993</v>
      </c>
      <c r="GFW6">
        <v>-85390918.348199993</v>
      </c>
      <c r="GFX6">
        <v>-85390918.348199993</v>
      </c>
      <c r="GFY6">
        <v>-85390918.348199993</v>
      </c>
      <c r="GFZ6">
        <v>-85390918.348199993</v>
      </c>
      <c r="GGA6">
        <v>-85390918.348199993</v>
      </c>
      <c r="GGB6">
        <v>-85390918.348199993</v>
      </c>
      <c r="GGC6">
        <v>-85390918.348199993</v>
      </c>
      <c r="GGD6">
        <v>-85390918.348199993</v>
      </c>
      <c r="GGE6">
        <v>-85390918.348199993</v>
      </c>
      <c r="GGF6">
        <v>-85390918.348199993</v>
      </c>
      <c r="GGG6">
        <v>-85390918.348199993</v>
      </c>
      <c r="GGH6">
        <v>-85390918.348199993</v>
      </c>
      <c r="GGI6">
        <v>-85390918.348199993</v>
      </c>
      <c r="GGJ6">
        <v>-85390918.348199993</v>
      </c>
      <c r="GGK6">
        <v>-85390918.348199993</v>
      </c>
      <c r="GGL6">
        <v>-85390918.348199993</v>
      </c>
      <c r="GGM6">
        <v>-85390918.348199993</v>
      </c>
      <c r="GGN6">
        <v>-85390918.348199993</v>
      </c>
      <c r="GGO6">
        <v>-85390918.348199993</v>
      </c>
      <c r="GGP6">
        <v>-131984873.07799999</v>
      </c>
      <c r="GGQ6">
        <v>-131984873.07799999</v>
      </c>
      <c r="GGR6">
        <v>-131984873.07799999</v>
      </c>
      <c r="GGS6">
        <v>-131984873.07799999</v>
      </c>
      <c r="GGT6">
        <v>-131984873.07799999</v>
      </c>
      <c r="GGU6">
        <v>-131984873.07799999</v>
      </c>
      <c r="GGV6">
        <v>-131984873.07799999</v>
      </c>
      <c r="GGW6">
        <v>-131984873.07799999</v>
      </c>
      <c r="GGX6">
        <v>-131984873.07799999</v>
      </c>
      <c r="GGY6">
        <v>-131984873.07799999</v>
      </c>
      <c r="GGZ6">
        <v>-131984873.07799999</v>
      </c>
      <c r="GHA6">
        <v>-131984873.07799999</v>
      </c>
      <c r="GHB6">
        <v>-131984873.07799999</v>
      </c>
      <c r="GHC6">
        <v>-131984873.07799999</v>
      </c>
      <c r="GHD6">
        <v>-131984873.07799999</v>
      </c>
      <c r="GHE6">
        <v>-131984873.07799999</v>
      </c>
      <c r="GHF6">
        <v>-131984873.07799999</v>
      </c>
      <c r="GHG6">
        <v>-131984873.07799999</v>
      </c>
      <c r="GHH6">
        <v>-131984873.07799999</v>
      </c>
      <c r="GHI6">
        <v>-131984873.07799999</v>
      </c>
      <c r="GHJ6">
        <v>-131984873.07799999</v>
      </c>
      <c r="GHK6">
        <v>-131984873.07799999</v>
      </c>
      <c r="GHL6">
        <v>-131984873.07799999</v>
      </c>
      <c r="GHM6">
        <v>-131984873.07799999</v>
      </c>
      <c r="GHN6">
        <v>-131984873.07799999</v>
      </c>
      <c r="GHO6">
        <v>-131984873.07799999</v>
      </c>
      <c r="GHP6">
        <v>-131984873.07799999</v>
      </c>
      <c r="GHQ6">
        <v>-131984873.07799999</v>
      </c>
      <c r="GHR6">
        <v>-131984873.07799999</v>
      </c>
      <c r="GHS6">
        <v>-131984873.07799999</v>
      </c>
      <c r="GHT6">
        <v>-131984873.07799999</v>
      </c>
      <c r="GHU6">
        <v>-131984873.07799999</v>
      </c>
      <c r="GHV6">
        <v>-131984873.07799999</v>
      </c>
      <c r="GHW6">
        <v>-131984873.07799999</v>
      </c>
      <c r="GHX6">
        <v>-131984873.07799999</v>
      </c>
      <c r="GHY6">
        <v>-131984873.07799999</v>
      </c>
      <c r="GHZ6">
        <v>-131984873.07799999</v>
      </c>
      <c r="GIA6">
        <v>-131984873.07799999</v>
      </c>
      <c r="GIB6">
        <v>-131984873.07799999</v>
      </c>
      <c r="GIC6">
        <v>-131984873.07799999</v>
      </c>
      <c r="GID6">
        <v>-131984873.07799999</v>
      </c>
      <c r="GIE6">
        <v>-131984873.07799999</v>
      </c>
      <c r="GIF6">
        <v>-131984873.07799999</v>
      </c>
      <c r="GIG6">
        <v>-131984873.07799999</v>
      </c>
      <c r="GIH6">
        <v>-19274843.706700001</v>
      </c>
      <c r="GII6">
        <v>-19274843.706700001</v>
      </c>
      <c r="GIJ6">
        <v>-19274843.706700001</v>
      </c>
      <c r="GIK6">
        <v>-19274843.706700001</v>
      </c>
      <c r="GIL6">
        <v>-19274843.706700001</v>
      </c>
      <c r="GIM6">
        <v>-19274843.706700001</v>
      </c>
      <c r="GIN6">
        <v>-19274843.706700001</v>
      </c>
      <c r="GIO6">
        <v>-19274843.706700001</v>
      </c>
      <c r="GIP6">
        <v>-19274843.706700001</v>
      </c>
      <c r="GIQ6">
        <v>-19274843.706700001</v>
      </c>
      <c r="GIR6">
        <v>-19274843.706700001</v>
      </c>
      <c r="GIS6">
        <v>-18788772.366900001</v>
      </c>
      <c r="GIT6">
        <v>-18788772.366900001</v>
      </c>
      <c r="GIU6">
        <v>-18788772.366900001</v>
      </c>
      <c r="GIV6">
        <v>-18788772.366900001</v>
      </c>
      <c r="GIW6">
        <v>-18788772.366900001</v>
      </c>
      <c r="GIX6">
        <v>-18788772.366900001</v>
      </c>
      <c r="GIY6">
        <v>-18788772.366900001</v>
      </c>
      <c r="GIZ6">
        <v>-18788772.366900001</v>
      </c>
      <c r="GJA6">
        <v>-18788772.366900001</v>
      </c>
      <c r="GJB6">
        <v>-18788772.366900001</v>
      </c>
      <c r="GJC6">
        <v>-18788772.366900001</v>
      </c>
      <c r="GJD6">
        <v>-19274843.706700001</v>
      </c>
      <c r="GJE6">
        <v>-19274843.706700001</v>
      </c>
      <c r="GJF6">
        <v>-19274843.706700001</v>
      </c>
      <c r="GJG6">
        <v>-19274843.706700001</v>
      </c>
      <c r="GJH6">
        <v>-19274843.706700001</v>
      </c>
      <c r="GJI6">
        <v>-19274843.706700001</v>
      </c>
      <c r="GJJ6">
        <v>-19274843.706700001</v>
      </c>
      <c r="GJK6">
        <v>-19274843.706700001</v>
      </c>
      <c r="GJL6">
        <v>-19274843.706700001</v>
      </c>
      <c r="GJM6">
        <v>-19274843.706700001</v>
      </c>
      <c r="GJN6">
        <v>-19274843.706700001</v>
      </c>
      <c r="GJO6">
        <v>-18788772.366900001</v>
      </c>
      <c r="GJP6">
        <v>-18788772.366900001</v>
      </c>
      <c r="GJQ6">
        <v>-18788772.366900001</v>
      </c>
      <c r="GJR6">
        <v>-18788772.366900001</v>
      </c>
      <c r="GJS6">
        <v>-18788772.366900001</v>
      </c>
      <c r="GJT6">
        <v>-18788772.366900001</v>
      </c>
      <c r="GJU6">
        <v>-18788772.366900001</v>
      </c>
      <c r="GJV6">
        <v>-18788772.366900001</v>
      </c>
      <c r="GJW6">
        <v>-18788772.366900001</v>
      </c>
      <c r="GJX6">
        <v>-18788772.366900001</v>
      </c>
      <c r="GJY6">
        <v>-18788772.366900001</v>
      </c>
      <c r="GJZ6">
        <v>-28489966.0605</v>
      </c>
      <c r="GKA6">
        <v>-28489966.0605</v>
      </c>
      <c r="GKB6">
        <v>-28489966.0605</v>
      </c>
      <c r="GKC6">
        <v>-28489966.0605</v>
      </c>
      <c r="GKD6">
        <v>-28489966.0605</v>
      </c>
      <c r="GKE6">
        <v>-28489966.0605</v>
      </c>
      <c r="GKF6">
        <v>-28489966.0605</v>
      </c>
      <c r="GKG6">
        <v>-28489966.0605</v>
      </c>
      <c r="GKH6">
        <v>-28489966.0605</v>
      </c>
      <c r="GKI6">
        <v>-28489966.0605</v>
      </c>
      <c r="GKJ6">
        <v>-28489966.0605</v>
      </c>
      <c r="GKK6">
        <v>-27517823.3807</v>
      </c>
      <c r="GKL6">
        <v>-27517823.3807</v>
      </c>
      <c r="GKM6">
        <v>-27517823.3807</v>
      </c>
      <c r="GKN6">
        <v>-27517823.3807</v>
      </c>
      <c r="GKO6">
        <v>-27517823.3807</v>
      </c>
      <c r="GKP6">
        <v>-27517823.3807</v>
      </c>
      <c r="GKQ6">
        <v>-27517823.3807</v>
      </c>
      <c r="GKR6">
        <v>-27517823.3807</v>
      </c>
      <c r="GKS6">
        <v>-27517823.3807</v>
      </c>
      <c r="GKT6">
        <v>-27517823.3807</v>
      </c>
      <c r="GKU6">
        <v>-27517823.3807</v>
      </c>
      <c r="GKV6">
        <v>-28489966.0605</v>
      </c>
      <c r="GKW6">
        <v>-28489966.0605</v>
      </c>
      <c r="GKX6">
        <v>-28489966.0605</v>
      </c>
      <c r="GKY6">
        <v>-28489966.0605</v>
      </c>
      <c r="GKZ6">
        <v>-28489966.0605</v>
      </c>
      <c r="GLA6">
        <v>-28489966.0605</v>
      </c>
      <c r="GLB6">
        <v>-28489966.0605</v>
      </c>
      <c r="GLC6">
        <v>-28489966.0605</v>
      </c>
      <c r="GLD6">
        <v>-28489966.0605</v>
      </c>
      <c r="GLE6">
        <v>-28489966.0605</v>
      </c>
      <c r="GLF6">
        <v>-28489966.0605</v>
      </c>
      <c r="GLG6">
        <v>-27517823.3807</v>
      </c>
      <c r="GLH6">
        <v>-27517823.3807</v>
      </c>
      <c r="GLI6">
        <v>-27517823.3807</v>
      </c>
      <c r="GLJ6">
        <v>-27517823.3807</v>
      </c>
      <c r="GLK6">
        <v>-27517823.3807</v>
      </c>
      <c r="GLL6">
        <v>-27517823.3807</v>
      </c>
      <c r="GLM6">
        <v>-27517823.3807</v>
      </c>
      <c r="GLN6">
        <v>-27517823.3807</v>
      </c>
      <c r="GLO6">
        <v>-27517823.3807</v>
      </c>
      <c r="GLP6">
        <v>-27517823.3807</v>
      </c>
      <c r="GLQ6">
        <v>-27517823.3807</v>
      </c>
      <c r="GLR6">
        <v>-41734842.192199998</v>
      </c>
      <c r="GLS6">
        <v>-41734842.192199998</v>
      </c>
      <c r="GLT6">
        <v>-41734842.192199998</v>
      </c>
      <c r="GLU6">
        <v>-41734842.192199998</v>
      </c>
      <c r="GLV6">
        <v>-41734842.192199998</v>
      </c>
      <c r="GLW6">
        <v>-41734842.192199998</v>
      </c>
      <c r="GLX6">
        <v>-41734842.192199998</v>
      </c>
      <c r="GLY6">
        <v>-41734842.192199998</v>
      </c>
      <c r="GLZ6">
        <v>-41734842.192199998</v>
      </c>
      <c r="GMA6">
        <v>-41734842.192199998</v>
      </c>
      <c r="GMB6">
        <v>-41734842.192199998</v>
      </c>
      <c r="GMC6">
        <v>-39790556.832699999</v>
      </c>
      <c r="GMD6">
        <v>-39790556.832699999</v>
      </c>
      <c r="GME6">
        <v>-39790556.832699999</v>
      </c>
      <c r="GMF6">
        <v>-39790556.832699999</v>
      </c>
      <c r="GMG6">
        <v>-39790556.832699999</v>
      </c>
      <c r="GMH6">
        <v>-39790556.832699999</v>
      </c>
      <c r="GMI6">
        <v>-39790556.832699999</v>
      </c>
      <c r="GMJ6">
        <v>-39790556.832699999</v>
      </c>
      <c r="GMK6">
        <v>-39790556.832699999</v>
      </c>
      <c r="GML6">
        <v>-39790556.832699999</v>
      </c>
      <c r="GMM6">
        <v>-39790556.832699999</v>
      </c>
      <c r="GMN6">
        <v>-41734842.192199998</v>
      </c>
      <c r="GMO6">
        <v>-41734842.192199998</v>
      </c>
      <c r="GMP6">
        <v>-41734842.192199998</v>
      </c>
      <c r="GMQ6">
        <v>-41734842.192199998</v>
      </c>
      <c r="GMR6">
        <v>-41734842.192199998</v>
      </c>
      <c r="GMS6">
        <v>-41734842.192199998</v>
      </c>
      <c r="GMT6">
        <v>-41734842.192199998</v>
      </c>
      <c r="GMU6">
        <v>-41734842.192199998</v>
      </c>
      <c r="GMV6">
        <v>-41734842.192199998</v>
      </c>
      <c r="GMW6">
        <v>-41734842.192199998</v>
      </c>
      <c r="GMX6">
        <v>-41734842.192199998</v>
      </c>
      <c r="GMY6">
        <v>-39790556.832699999</v>
      </c>
      <c r="GMZ6">
        <v>-39790556.832699999</v>
      </c>
      <c r="GNA6">
        <v>-39790556.832699999</v>
      </c>
      <c r="GNB6">
        <v>-39790556.832699999</v>
      </c>
      <c r="GNC6">
        <v>-39790556.832699999</v>
      </c>
      <c r="GND6">
        <v>-39790556.832699999</v>
      </c>
      <c r="GNE6">
        <v>-39790556.832699999</v>
      </c>
      <c r="GNF6">
        <v>-39790556.832699999</v>
      </c>
      <c r="GNG6">
        <v>-39790556.832699999</v>
      </c>
      <c r="GNH6">
        <v>-39790556.832699999</v>
      </c>
      <c r="GNI6">
        <v>-39790556.832699999</v>
      </c>
      <c r="GNJ6">
        <v>7916427.5518899998</v>
      </c>
      <c r="GNK6">
        <v>7916427.5518899998</v>
      </c>
      <c r="GNL6">
        <v>7916427.5518899998</v>
      </c>
      <c r="GNM6">
        <v>7916427.5518899998</v>
      </c>
      <c r="GNN6">
        <v>7916427.5518899998</v>
      </c>
      <c r="GNO6">
        <v>7916427.5518899998</v>
      </c>
      <c r="GNP6">
        <v>7916427.5518899998</v>
      </c>
      <c r="GNQ6">
        <v>7916427.5518899998</v>
      </c>
      <c r="GNR6">
        <v>7916427.5518899998</v>
      </c>
      <c r="GNS6">
        <v>7916427.5518899998</v>
      </c>
      <c r="GNT6">
        <v>7916427.5518899998</v>
      </c>
      <c r="GNU6">
        <v>7970303.7952399999</v>
      </c>
      <c r="GNV6">
        <v>7970303.7952399999</v>
      </c>
      <c r="GNW6">
        <v>7970303.7952399999</v>
      </c>
      <c r="GNX6">
        <v>7970303.7952399999</v>
      </c>
      <c r="GNY6">
        <v>7970303.7952399999</v>
      </c>
      <c r="GNZ6">
        <v>7970303.7952399999</v>
      </c>
      <c r="GOA6">
        <v>7970303.7952399999</v>
      </c>
      <c r="GOB6">
        <v>7970303.7952399999</v>
      </c>
      <c r="GOC6">
        <v>7970303.7952399999</v>
      </c>
      <c r="GOD6">
        <v>7970303.7952399999</v>
      </c>
      <c r="GOE6">
        <v>7970303.7952399999</v>
      </c>
      <c r="GOF6">
        <v>7916427.5518899998</v>
      </c>
      <c r="GOG6">
        <v>7916427.5518899998</v>
      </c>
      <c r="GOH6">
        <v>7916427.5518899998</v>
      </c>
      <c r="GOI6">
        <v>7916427.5518899998</v>
      </c>
      <c r="GOJ6">
        <v>7916427.5518899998</v>
      </c>
      <c r="GOK6">
        <v>7916427.5518899998</v>
      </c>
      <c r="GOL6">
        <v>7916427.5518899998</v>
      </c>
      <c r="GOM6">
        <v>7916427.5518899998</v>
      </c>
      <c r="GON6">
        <v>7916427.5518899998</v>
      </c>
      <c r="GOO6">
        <v>7916427.5518899998</v>
      </c>
      <c r="GOP6">
        <v>7916427.5518899998</v>
      </c>
      <c r="GOQ6">
        <v>7970303.7952399999</v>
      </c>
      <c r="GOR6">
        <v>7970303.7952399999</v>
      </c>
      <c r="GOS6">
        <v>7970303.7952399999</v>
      </c>
      <c r="GOT6">
        <v>7970303.7952399999</v>
      </c>
      <c r="GOU6">
        <v>7970303.7952399999</v>
      </c>
      <c r="GOV6">
        <v>7970303.7952399999</v>
      </c>
      <c r="GOW6">
        <v>7970303.7952399999</v>
      </c>
      <c r="GOX6">
        <v>7970303.7952399999</v>
      </c>
      <c r="GOY6">
        <v>7970303.7952399999</v>
      </c>
      <c r="GOZ6">
        <v>7970303.7952399999</v>
      </c>
      <c r="GPA6">
        <v>7970303.7952399999</v>
      </c>
      <c r="GPB6">
        <v>23868200.4333</v>
      </c>
      <c r="GPC6">
        <v>23868200.4333</v>
      </c>
      <c r="GPD6">
        <v>23868200.4333</v>
      </c>
      <c r="GPE6">
        <v>23868200.4333</v>
      </c>
      <c r="GPF6">
        <v>23868200.4333</v>
      </c>
      <c r="GPG6">
        <v>23868200.4333</v>
      </c>
      <c r="GPH6">
        <v>23868200.4333</v>
      </c>
      <c r="GPI6">
        <v>23868200.4333</v>
      </c>
      <c r="GPJ6">
        <v>23868200.4333</v>
      </c>
      <c r="GPK6">
        <v>23868200.4333</v>
      </c>
      <c r="GPL6">
        <v>23868200.4333</v>
      </c>
      <c r="GPM6">
        <v>23973480.941</v>
      </c>
      <c r="GPN6">
        <v>23973480.941</v>
      </c>
      <c r="GPO6">
        <v>23973480.941</v>
      </c>
      <c r="GPP6">
        <v>23973480.941</v>
      </c>
      <c r="GPQ6">
        <v>23973480.941</v>
      </c>
      <c r="GPR6">
        <v>23973480.941</v>
      </c>
      <c r="GPS6">
        <v>23973480.941</v>
      </c>
      <c r="GPT6">
        <v>23973480.941</v>
      </c>
      <c r="GPU6">
        <v>23973480.941</v>
      </c>
      <c r="GPV6">
        <v>23973480.941</v>
      </c>
      <c r="GPW6">
        <v>23973480.941</v>
      </c>
      <c r="GPX6">
        <v>23868200.4333</v>
      </c>
      <c r="GPY6">
        <v>23868200.4333</v>
      </c>
      <c r="GPZ6">
        <v>23868200.4333</v>
      </c>
      <c r="GQA6">
        <v>23868200.4333</v>
      </c>
      <c r="GQB6">
        <v>23868200.4333</v>
      </c>
      <c r="GQC6">
        <v>23868200.4333</v>
      </c>
      <c r="GQD6">
        <v>23868200.4333</v>
      </c>
      <c r="GQE6">
        <v>23868200.4333</v>
      </c>
      <c r="GQF6">
        <v>23868200.4333</v>
      </c>
      <c r="GQG6">
        <v>23868200.4333</v>
      </c>
      <c r="GQH6">
        <v>23868200.4333</v>
      </c>
      <c r="GQI6">
        <v>23973480.941</v>
      </c>
      <c r="GQJ6">
        <v>23973480.941</v>
      </c>
      <c r="GQK6">
        <v>23973480.941</v>
      </c>
      <c r="GQL6">
        <v>23973480.941</v>
      </c>
      <c r="GQM6">
        <v>23973480.941</v>
      </c>
      <c r="GQN6">
        <v>23973480.941</v>
      </c>
      <c r="GQO6">
        <v>23973480.941</v>
      </c>
      <c r="GQP6">
        <v>23973480.941</v>
      </c>
      <c r="GQQ6">
        <v>23973480.941</v>
      </c>
      <c r="GQR6">
        <v>23973480.941</v>
      </c>
      <c r="GQS6">
        <v>23973480.941</v>
      </c>
      <c r="GQT6">
        <v>60576570.102300003</v>
      </c>
      <c r="GQU6">
        <v>60576570.102300003</v>
      </c>
      <c r="GQV6">
        <v>60576570.102300003</v>
      </c>
      <c r="GQW6">
        <v>60576570.102300003</v>
      </c>
      <c r="GQX6">
        <v>60576570.102300003</v>
      </c>
      <c r="GQY6">
        <v>60576570.102300003</v>
      </c>
      <c r="GQZ6">
        <v>60576570.102300003</v>
      </c>
      <c r="GRA6">
        <v>60576570.102300003</v>
      </c>
      <c r="GRB6">
        <v>60576570.102300003</v>
      </c>
      <c r="GRC6">
        <v>60576570.102300003</v>
      </c>
      <c r="GRD6">
        <v>60576570.102300003</v>
      </c>
      <c r="GRE6">
        <v>60784659.138700001</v>
      </c>
      <c r="GRF6">
        <v>60784659.138700001</v>
      </c>
      <c r="GRG6">
        <v>60784659.138700001</v>
      </c>
      <c r="GRH6">
        <v>60784659.138700001</v>
      </c>
      <c r="GRI6">
        <v>60784659.138700001</v>
      </c>
      <c r="GRJ6">
        <v>60784659.138700001</v>
      </c>
      <c r="GRK6">
        <v>60784659.138700001</v>
      </c>
      <c r="GRL6">
        <v>60784659.138700001</v>
      </c>
      <c r="GRM6">
        <v>60784659.138700001</v>
      </c>
      <c r="GRN6">
        <v>60784659.138700001</v>
      </c>
      <c r="GRO6">
        <v>60784659.138700001</v>
      </c>
      <c r="GRP6">
        <v>60576570.102300003</v>
      </c>
      <c r="GRQ6">
        <v>60576570.102300003</v>
      </c>
      <c r="GRR6">
        <v>60576570.102300003</v>
      </c>
      <c r="GRS6">
        <v>60576570.102300003</v>
      </c>
      <c r="GRT6">
        <v>60576570.102300003</v>
      </c>
      <c r="GRU6">
        <v>60576570.102300003</v>
      </c>
      <c r="GRV6">
        <v>60576570.102300003</v>
      </c>
      <c r="GRW6">
        <v>60576570.102300003</v>
      </c>
      <c r="GRX6">
        <v>60576570.102300003</v>
      </c>
      <c r="GRY6">
        <v>60576570.102300003</v>
      </c>
      <c r="GRZ6">
        <v>60576570.102300003</v>
      </c>
      <c r="GSA6">
        <v>60784659.138700001</v>
      </c>
      <c r="GSB6">
        <v>60784659.138700001</v>
      </c>
      <c r="GSC6">
        <v>60784659.138700001</v>
      </c>
      <c r="GSD6">
        <v>60784659.138700001</v>
      </c>
      <c r="GSE6">
        <v>60784659.138700001</v>
      </c>
      <c r="GSF6">
        <v>60784659.138700001</v>
      </c>
      <c r="GSG6">
        <v>60784659.138700001</v>
      </c>
      <c r="GSH6">
        <v>60784659.138700001</v>
      </c>
      <c r="GSI6">
        <v>60784659.138700001</v>
      </c>
      <c r="GSJ6">
        <v>60784659.138700001</v>
      </c>
      <c r="GSK6">
        <v>60784659.138700001</v>
      </c>
      <c r="GSL6">
        <v>-4122.4590080400003</v>
      </c>
      <c r="GSM6">
        <v>-4122.4590080400003</v>
      </c>
      <c r="GSN6">
        <v>-4122.4590080400003</v>
      </c>
      <c r="GSO6">
        <v>-4122.4590080400003</v>
      </c>
      <c r="GSP6">
        <v>-4122.4590080400003</v>
      </c>
      <c r="GSQ6">
        <v>-4122.4590080400003</v>
      </c>
      <c r="GSR6">
        <v>-4122.4590080400003</v>
      </c>
      <c r="GSS6">
        <v>-4122.4590080400003</v>
      </c>
      <c r="GST6">
        <v>-4122.4590080400003</v>
      </c>
      <c r="GSU6">
        <v>-4122.4590080400003</v>
      </c>
      <c r="GSV6">
        <v>-4122.4590080400003</v>
      </c>
      <c r="GSW6">
        <v>-4122.4590080400003</v>
      </c>
      <c r="GSX6">
        <v>-4122.4590080400003</v>
      </c>
      <c r="GSY6">
        <v>-4122.4590080400003</v>
      </c>
      <c r="GSZ6">
        <v>-4122.4590080400003</v>
      </c>
      <c r="GTA6">
        <v>-4122.4590080400003</v>
      </c>
      <c r="GTB6">
        <v>-4122.4590080400003</v>
      </c>
      <c r="GTC6">
        <v>-4122.4590080400003</v>
      </c>
      <c r="GTD6">
        <v>-4122.4590080400003</v>
      </c>
      <c r="GTE6">
        <v>-4122.4590080400003</v>
      </c>
      <c r="GTF6">
        <v>-4122.4590080400003</v>
      </c>
      <c r="GTG6">
        <v>-4122.4590080400003</v>
      </c>
      <c r="GTH6">
        <v>-4122.4590080400003</v>
      </c>
      <c r="GTI6">
        <v>-4122.4590080400003</v>
      </c>
      <c r="GTJ6">
        <v>-4122.4590080400003</v>
      </c>
      <c r="GTK6">
        <v>-4122.4590080400003</v>
      </c>
      <c r="GTL6">
        <v>-4122.4590080400003</v>
      </c>
      <c r="GTM6">
        <v>-4122.4590080400003</v>
      </c>
      <c r="GTN6">
        <v>-4122.4590080400003</v>
      </c>
      <c r="GTO6">
        <v>-4122.4590080400003</v>
      </c>
      <c r="GTP6">
        <v>-4122.4590080400003</v>
      </c>
      <c r="GTQ6">
        <v>-4122.4590080400003</v>
      </c>
      <c r="GTR6">
        <v>-4122.4590080400003</v>
      </c>
      <c r="GTS6">
        <v>-4122.4590080400003</v>
      </c>
      <c r="GTT6">
        <v>-4122.4590080400003</v>
      </c>
      <c r="GTU6">
        <v>-4122.4590080400003</v>
      </c>
      <c r="GTV6">
        <v>-4122.4590080400003</v>
      </c>
      <c r="GTW6">
        <v>-4122.4590080400003</v>
      </c>
      <c r="GTX6">
        <v>-4122.4590080400003</v>
      </c>
      <c r="GTY6">
        <v>-4122.4590080400003</v>
      </c>
      <c r="GTZ6">
        <v>-4122.4590080400003</v>
      </c>
      <c r="GUA6">
        <v>-4122.4590080400003</v>
      </c>
      <c r="GUB6">
        <v>-4122.4590080400003</v>
      </c>
      <c r="GUC6">
        <v>-4122.4590080400003</v>
      </c>
      <c r="GUD6">
        <v>-7321.4674660999999</v>
      </c>
      <c r="GUE6">
        <v>-7321.4674660999999</v>
      </c>
      <c r="GUF6">
        <v>-7321.4674660999999</v>
      </c>
      <c r="GUG6">
        <v>-7321.4674660999999</v>
      </c>
      <c r="GUH6">
        <v>-7321.4674660999999</v>
      </c>
      <c r="GUI6">
        <v>-7321.4674660999999</v>
      </c>
      <c r="GUJ6">
        <v>-7321.4674660999999</v>
      </c>
      <c r="GUK6">
        <v>-7321.4674660999999</v>
      </c>
      <c r="GUL6">
        <v>-7321.4674660999999</v>
      </c>
      <c r="GUM6">
        <v>-7321.4674660999999</v>
      </c>
      <c r="GUN6">
        <v>-7321.4674660999999</v>
      </c>
      <c r="GUO6">
        <v>-7321.4674660999999</v>
      </c>
      <c r="GUP6">
        <v>-7321.4674660999999</v>
      </c>
      <c r="GUQ6">
        <v>-7321.4674660999999</v>
      </c>
      <c r="GUR6">
        <v>-7321.4674660999999</v>
      </c>
      <c r="GUS6">
        <v>-7321.4674660999999</v>
      </c>
      <c r="GUT6">
        <v>-7321.4674660999999</v>
      </c>
      <c r="GUU6">
        <v>-7321.4674660999999</v>
      </c>
      <c r="GUV6">
        <v>-7321.4674660999999</v>
      </c>
      <c r="GUW6">
        <v>-7321.4674660999999</v>
      </c>
      <c r="GUX6">
        <v>-7321.4674660999999</v>
      </c>
      <c r="GUY6">
        <v>-7321.4674660999999</v>
      </c>
      <c r="GUZ6">
        <v>-7321.4674660999999</v>
      </c>
      <c r="GVA6">
        <v>-7321.4674660999999</v>
      </c>
      <c r="GVB6">
        <v>-7321.4674660999999</v>
      </c>
      <c r="GVC6">
        <v>-7321.4674660999999</v>
      </c>
      <c r="GVD6">
        <v>-7321.4674660999999</v>
      </c>
      <c r="GVE6">
        <v>-7321.4674660999999</v>
      </c>
      <c r="GVF6">
        <v>-7321.4674660999999</v>
      </c>
      <c r="GVG6">
        <v>-7321.4674660999999</v>
      </c>
      <c r="GVH6">
        <v>-7321.4674660999999</v>
      </c>
      <c r="GVI6">
        <v>-7321.4674660999999</v>
      </c>
      <c r="GVJ6">
        <v>-7321.4674660999999</v>
      </c>
      <c r="GVK6">
        <v>-7321.4674660999999</v>
      </c>
      <c r="GVL6">
        <v>-7321.4674660999999</v>
      </c>
      <c r="GVM6">
        <v>-7321.4674660999999</v>
      </c>
      <c r="GVN6">
        <v>-7321.4674660999999</v>
      </c>
      <c r="GVO6">
        <v>-7321.4674660999999</v>
      </c>
      <c r="GVP6">
        <v>-7321.4674660999999</v>
      </c>
      <c r="GVQ6">
        <v>-7321.4674660999999</v>
      </c>
      <c r="GVR6">
        <v>-7321.4674660999999</v>
      </c>
      <c r="GVS6">
        <v>-7321.4674660999999</v>
      </c>
      <c r="GVT6">
        <v>-7321.4674660999999</v>
      </c>
      <c r="GVU6">
        <v>-7321.4674660999999</v>
      </c>
      <c r="GVV6">
        <v>-13719.4843822</v>
      </c>
      <c r="GVW6">
        <v>-13719.4843822</v>
      </c>
      <c r="GVX6">
        <v>-13719.4843822</v>
      </c>
      <c r="GVY6">
        <v>-13719.4843822</v>
      </c>
      <c r="GVZ6">
        <v>-13719.4843822</v>
      </c>
      <c r="GWA6">
        <v>-13719.4843822</v>
      </c>
      <c r="GWB6">
        <v>-13719.4843822</v>
      </c>
      <c r="GWC6">
        <v>-13719.4843822</v>
      </c>
      <c r="GWD6">
        <v>-13719.4843822</v>
      </c>
      <c r="GWE6">
        <v>-13719.4843822</v>
      </c>
      <c r="GWF6">
        <v>-13719.4843822</v>
      </c>
      <c r="GWG6">
        <v>-13719.4843822</v>
      </c>
      <c r="GWH6">
        <v>-13719.4843822</v>
      </c>
      <c r="GWI6">
        <v>-13719.4843822</v>
      </c>
      <c r="GWJ6">
        <v>-13719.4843822</v>
      </c>
      <c r="GWK6">
        <v>-13719.4843822</v>
      </c>
      <c r="GWL6">
        <v>-13719.4843822</v>
      </c>
      <c r="GWM6">
        <v>-13719.4843822</v>
      </c>
      <c r="GWN6">
        <v>-13719.4843822</v>
      </c>
      <c r="GWO6">
        <v>-13719.4843822</v>
      </c>
      <c r="GWP6">
        <v>-13719.4843822</v>
      </c>
      <c r="GWQ6">
        <v>-13719.4843822</v>
      </c>
      <c r="GWR6">
        <v>-13719.4843822</v>
      </c>
      <c r="GWS6">
        <v>-13719.4843822</v>
      </c>
      <c r="GWT6">
        <v>-13719.4843822</v>
      </c>
      <c r="GWU6">
        <v>-13719.4843822</v>
      </c>
      <c r="GWV6">
        <v>-13719.4843822</v>
      </c>
      <c r="GWW6">
        <v>-13719.4843822</v>
      </c>
      <c r="GWX6">
        <v>-13719.4843822</v>
      </c>
      <c r="GWY6">
        <v>-13719.4843822</v>
      </c>
      <c r="GWZ6">
        <v>-13719.4843822</v>
      </c>
      <c r="GXA6">
        <v>-13719.4843822</v>
      </c>
      <c r="GXB6">
        <v>-13719.4843822</v>
      </c>
      <c r="GXC6">
        <v>-13719.4843822</v>
      </c>
      <c r="GXD6">
        <v>-13719.4843822</v>
      </c>
      <c r="GXE6">
        <v>-13719.4843822</v>
      </c>
      <c r="GXF6">
        <v>-13719.4843822</v>
      </c>
      <c r="GXG6">
        <v>-13719.4843822</v>
      </c>
      <c r="GXH6">
        <v>-13719.4843822</v>
      </c>
      <c r="GXI6">
        <v>-13719.4843822</v>
      </c>
      <c r="GXJ6">
        <v>-13719.4843822</v>
      </c>
      <c r="GXK6">
        <v>-13719.4843822</v>
      </c>
      <c r="GXL6">
        <v>-13719.4843822</v>
      </c>
      <c r="GXM6">
        <v>-13719.4843822</v>
      </c>
      <c r="GXN6">
        <v>-9734.8810368199993</v>
      </c>
      <c r="GXO6">
        <v>-9734.8810368199993</v>
      </c>
      <c r="GXP6">
        <v>-9734.8810368199993</v>
      </c>
      <c r="GXQ6">
        <v>-9734.8810368199993</v>
      </c>
      <c r="GXR6">
        <v>-9734.8810368199993</v>
      </c>
      <c r="GXS6">
        <v>-9734.8810368199993</v>
      </c>
      <c r="GXT6">
        <v>-9734.8810368199993</v>
      </c>
      <c r="GXU6">
        <v>-9734.8810368199993</v>
      </c>
      <c r="GXV6">
        <v>-9734.8810368199993</v>
      </c>
      <c r="GXW6">
        <v>-9734.8810368199993</v>
      </c>
      <c r="GXX6">
        <v>-9734.8810368199993</v>
      </c>
      <c r="GXY6">
        <v>-9734.8810368199993</v>
      </c>
      <c r="GXZ6">
        <v>-9734.8810368199993</v>
      </c>
      <c r="GYA6">
        <v>-9734.8810368199993</v>
      </c>
      <c r="GYB6">
        <v>-9734.8810368199993</v>
      </c>
      <c r="GYC6">
        <v>-9734.8810368199993</v>
      </c>
      <c r="GYD6">
        <v>-9734.8810368199993</v>
      </c>
      <c r="GYE6">
        <v>-9734.8810368199993</v>
      </c>
      <c r="GYF6">
        <v>-9734.8810368199993</v>
      </c>
      <c r="GYG6">
        <v>-9734.8810368199993</v>
      </c>
      <c r="GYH6">
        <v>-9734.8810368199993</v>
      </c>
      <c r="GYI6">
        <v>-9734.8810368199993</v>
      </c>
      <c r="GYJ6">
        <v>-9734.8810368199993</v>
      </c>
      <c r="GYK6">
        <v>-9734.8810368199993</v>
      </c>
      <c r="GYL6">
        <v>-9734.8810368199993</v>
      </c>
      <c r="GYM6">
        <v>-9734.8810368199993</v>
      </c>
      <c r="GYN6">
        <v>-9734.8810368199993</v>
      </c>
      <c r="GYO6">
        <v>-9734.8810368199993</v>
      </c>
      <c r="GYP6">
        <v>-9734.8810368199993</v>
      </c>
      <c r="GYQ6">
        <v>-9734.8810368199993</v>
      </c>
      <c r="GYR6">
        <v>-9734.8810368199993</v>
      </c>
      <c r="GYS6">
        <v>-9734.8810368199993</v>
      </c>
      <c r="GYT6">
        <v>-9734.8810368199993</v>
      </c>
      <c r="GYU6">
        <v>-9734.8810368199993</v>
      </c>
      <c r="GYV6">
        <v>-9734.8810368199993</v>
      </c>
      <c r="GYW6">
        <v>-9734.8810368199993</v>
      </c>
      <c r="GYX6">
        <v>-9734.8810368199993</v>
      </c>
      <c r="GYY6">
        <v>-9734.8810368199993</v>
      </c>
      <c r="GYZ6">
        <v>-9734.8810368199993</v>
      </c>
      <c r="GZA6">
        <v>-9734.8810368199993</v>
      </c>
      <c r="GZB6">
        <v>-9734.8810368199993</v>
      </c>
      <c r="GZC6">
        <v>-9734.8810368199993</v>
      </c>
      <c r="GZD6">
        <v>-9734.8810368199993</v>
      </c>
      <c r="GZE6">
        <v>-9734.8810368199993</v>
      </c>
      <c r="GZF6">
        <v>-17289.1021253</v>
      </c>
      <c r="GZG6">
        <v>-17289.1021253</v>
      </c>
      <c r="GZH6">
        <v>-17289.1021253</v>
      </c>
      <c r="GZI6">
        <v>-17289.1021253</v>
      </c>
      <c r="GZJ6">
        <v>-17289.1021253</v>
      </c>
      <c r="GZK6">
        <v>-17289.1021253</v>
      </c>
      <c r="GZL6">
        <v>-17289.1021253</v>
      </c>
      <c r="GZM6">
        <v>-17289.1021253</v>
      </c>
      <c r="GZN6">
        <v>-17289.1021253</v>
      </c>
      <c r="GZO6">
        <v>-17289.1021253</v>
      </c>
      <c r="GZP6">
        <v>-17289.1021253</v>
      </c>
      <c r="GZQ6">
        <v>-17289.1021253</v>
      </c>
      <c r="GZR6">
        <v>-17289.1021253</v>
      </c>
      <c r="GZS6">
        <v>-17289.1021253</v>
      </c>
      <c r="GZT6">
        <v>-17289.1021253</v>
      </c>
      <c r="GZU6">
        <v>-17289.1021253</v>
      </c>
      <c r="GZV6">
        <v>-17289.1021253</v>
      </c>
      <c r="GZW6">
        <v>-17289.1021253</v>
      </c>
      <c r="GZX6">
        <v>-17289.1021253</v>
      </c>
      <c r="GZY6">
        <v>-17289.1021253</v>
      </c>
      <c r="GZZ6">
        <v>-17289.1021253</v>
      </c>
      <c r="HAA6">
        <v>-17289.1021253</v>
      </c>
      <c r="HAB6">
        <v>-17289.1021253</v>
      </c>
      <c r="HAC6">
        <v>-17289.1021253</v>
      </c>
      <c r="HAD6">
        <v>-17289.1021253</v>
      </c>
      <c r="HAE6">
        <v>-17289.1021253</v>
      </c>
      <c r="HAF6">
        <v>-17289.1021253</v>
      </c>
      <c r="HAG6">
        <v>-17289.1021253</v>
      </c>
      <c r="HAH6">
        <v>-17289.1021253</v>
      </c>
      <c r="HAI6">
        <v>-17289.1021253</v>
      </c>
      <c r="HAJ6">
        <v>-17289.1021253</v>
      </c>
      <c r="HAK6">
        <v>-17289.1021253</v>
      </c>
      <c r="HAL6">
        <v>-17289.1021253</v>
      </c>
      <c r="HAM6">
        <v>-17289.1021253</v>
      </c>
      <c r="HAN6">
        <v>-17289.1021253</v>
      </c>
      <c r="HAO6">
        <v>-17289.1021253</v>
      </c>
      <c r="HAP6">
        <v>-17289.1021253</v>
      </c>
      <c r="HAQ6">
        <v>-17289.1021253</v>
      </c>
      <c r="HAR6">
        <v>-17289.1021253</v>
      </c>
      <c r="HAS6">
        <v>-17289.1021253</v>
      </c>
      <c r="HAT6">
        <v>-17289.1021253</v>
      </c>
      <c r="HAU6">
        <v>-17289.1021253</v>
      </c>
      <c r="HAV6">
        <v>-17289.1021253</v>
      </c>
      <c r="HAW6">
        <v>-17289.1021253</v>
      </c>
      <c r="HAX6">
        <v>-32397.544302300001</v>
      </c>
      <c r="HAY6">
        <v>-32397.544302300001</v>
      </c>
      <c r="HAZ6">
        <v>-32397.544302300001</v>
      </c>
      <c r="HBA6">
        <v>-32397.544302300001</v>
      </c>
      <c r="HBB6">
        <v>-32397.544302300001</v>
      </c>
      <c r="HBC6">
        <v>-32397.544302300001</v>
      </c>
      <c r="HBD6">
        <v>-32397.544302300001</v>
      </c>
      <c r="HBE6">
        <v>-32397.544302300001</v>
      </c>
      <c r="HBF6">
        <v>-32397.544302300001</v>
      </c>
      <c r="HBG6">
        <v>-32397.544302300001</v>
      </c>
      <c r="HBH6">
        <v>-32397.544302300001</v>
      </c>
      <c r="HBI6">
        <v>-32397.544302300001</v>
      </c>
      <c r="HBJ6">
        <v>-32397.544302300001</v>
      </c>
      <c r="HBK6">
        <v>-32397.544302300001</v>
      </c>
      <c r="HBL6">
        <v>-32397.544302300001</v>
      </c>
      <c r="HBM6">
        <v>-32397.544302300001</v>
      </c>
      <c r="HBN6">
        <v>-32397.544302300001</v>
      </c>
      <c r="HBO6">
        <v>-32397.544302300001</v>
      </c>
      <c r="HBP6">
        <v>-32397.544302300001</v>
      </c>
      <c r="HBQ6">
        <v>-32397.544302300001</v>
      </c>
      <c r="HBR6">
        <v>-32397.544302300001</v>
      </c>
      <c r="HBS6">
        <v>-32397.544302300001</v>
      </c>
      <c r="HBT6">
        <v>-32397.544302300001</v>
      </c>
      <c r="HBU6">
        <v>-32397.544302300001</v>
      </c>
      <c r="HBV6">
        <v>-32397.544302300001</v>
      </c>
      <c r="HBW6">
        <v>-32397.544302300001</v>
      </c>
      <c r="HBX6">
        <v>-32397.544302300001</v>
      </c>
      <c r="HBY6">
        <v>-32397.544302300001</v>
      </c>
      <c r="HBZ6">
        <v>-32397.544302300001</v>
      </c>
      <c r="HCA6">
        <v>-32397.544302300001</v>
      </c>
      <c r="HCB6">
        <v>-32397.544302300001</v>
      </c>
      <c r="HCC6">
        <v>-32397.544302300001</v>
      </c>
      <c r="HCD6">
        <v>-32397.544302300001</v>
      </c>
      <c r="HCE6">
        <v>-32397.544302300001</v>
      </c>
      <c r="HCF6">
        <v>-32397.544302300001</v>
      </c>
      <c r="HCG6">
        <v>-32397.544302300001</v>
      </c>
      <c r="HCH6">
        <v>-32397.544302300001</v>
      </c>
      <c r="HCI6">
        <v>-32397.544302300001</v>
      </c>
      <c r="HCJ6">
        <v>-32397.544302300001</v>
      </c>
      <c r="HCK6">
        <v>-32397.544302300001</v>
      </c>
      <c r="HCL6">
        <v>-32397.544302300001</v>
      </c>
      <c r="HCM6">
        <v>-32397.544302300001</v>
      </c>
      <c r="HCN6">
        <v>-32397.544302300001</v>
      </c>
      <c r="HCO6">
        <v>-32397.544302300001</v>
      </c>
      <c r="HCP6">
        <v>64694.318687500003</v>
      </c>
      <c r="HCQ6">
        <v>64694.318687500003</v>
      </c>
      <c r="HCR6">
        <v>64694.318687500003</v>
      </c>
      <c r="HCS6">
        <v>64694.318687500003</v>
      </c>
      <c r="HCT6">
        <v>64694.318687500003</v>
      </c>
      <c r="HCU6">
        <v>64694.318687500003</v>
      </c>
      <c r="HCV6">
        <v>64694.318687500003</v>
      </c>
      <c r="HCW6">
        <v>64694.318687500003</v>
      </c>
      <c r="HCX6">
        <v>64694.318687500003</v>
      </c>
      <c r="HCY6">
        <v>64694.318687500003</v>
      </c>
      <c r="HCZ6">
        <v>64694.318687500003</v>
      </c>
      <c r="HDA6">
        <v>64623.0938971</v>
      </c>
      <c r="HDB6">
        <v>64623.0938971</v>
      </c>
      <c r="HDC6">
        <v>64623.0938971</v>
      </c>
      <c r="HDD6">
        <v>64623.0938971</v>
      </c>
      <c r="HDE6">
        <v>64623.0938971</v>
      </c>
      <c r="HDF6">
        <v>64623.0938971</v>
      </c>
      <c r="HDG6">
        <v>64623.0938971</v>
      </c>
      <c r="HDH6">
        <v>64623.0938971</v>
      </c>
      <c r="HDI6">
        <v>64623.0938971</v>
      </c>
      <c r="HDJ6">
        <v>64623.0938971</v>
      </c>
      <c r="HDK6">
        <v>64623.0938971</v>
      </c>
      <c r="HDL6">
        <v>64694.318687500003</v>
      </c>
      <c r="HDM6">
        <v>64694.318687500003</v>
      </c>
      <c r="HDN6">
        <v>64694.318687500003</v>
      </c>
      <c r="HDO6">
        <v>64694.318687500003</v>
      </c>
      <c r="HDP6">
        <v>64694.318687500003</v>
      </c>
      <c r="HDQ6">
        <v>64694.318687500003</v>
      </c>
      <c r="HDR6">
        <v>64694.318687500003</v>
      </c>
      <c r="HDS6">
        <v>64694.318687500003</v>
      </c>
      <c r="HDT6">
        <v>64694.318687500003</v>
      </c>
      <c r="HDU6">
        <v>64694.318687500003</v>
      </c>
      <c r="HDV6">
        <v>64694.318687500003</v>
      </c>
      <c r="HDW6">
        <v>64623.0938971</v>
      </c>
      <c r="HDX6">
        <v>64623.0938971</v>
      </c>
      <c r="HDY6">
        <v>64623.0938971</v>
      </c>
      <c r="HDZ6">
        <v>64623.0938971</v>
      </c>
      <c r="HEA6">
        <v>64623.0938971</v>
      </c>
      <c r="HEB6">
        <v>64623.0938971</v>
      </c>
      <c r="HEC6">
        <v>64623.0938971</v>
      </c>
      <c r="HED6">
        <v>64623.0938971</v>
      </c>
      <c r="HEE6">
        <v>64623.0938971</v>
      </c>
      <c r="HEF6">
        <v>64623.0938971</v>
      </c>
      <c r="HEG6">
        <v>64623.0938971</v>
      </c>
      <c r="HEH6">
        <v>87327.198973399994</v>
      </c>
      <c r="HEI6">
        <v>87327.198973399994</v>
      </c>
      <c r="HEJ6">
        <v>87327.198973399994</v>
      </c>
      <c r="HEK6">
        <v>87327.198973399994</v>
      </c>
      <c r="HEL6">
        <v>87327.198973399994</v>
      </c>
      <c r="HEM6">
        <v>87327.198973399994</v>
      </c>
      <c r="HEN6">
        <v>87327.198973399994</v>
      </c>
      <c r="HEO6">
        <v>87327.198973399994</v>
      </c>
      <c r="HEP6">
        <v>87327.198973399994</v>
      </c>
      <c r="HEQ6">
        <v>87327.198973399994</v>
      </c>
      <c r="HER6">
        <v>87327.198973399994</v>
      </c>
      <c r="HES6">
        <v>87195.655048999994</v>
      </c>
      <c r="HET6">
        <v>87195.655048999994</v>
      </c>
      <c r="HEU6">
        <v>87195.655048999994</v>
      </c>
      <c r="HEV6">
        <v>87195.655048999994</v>
      </c>
      <c r="HEW6">
        <v>87195.655048999994</v>
      </c>
      <c r="HEX6">
        <v>87195.655048999994</v>
      </c>
      <c r="HEY6">
        <v>87195.655048999994</v>
      </c>
      <c r="HEZ6">
        <v>87195.655048999994</v>
      </c>
      <c r="HFA6">
        <v>87195.655048999994</v>
      </c>
      <c r="HFB6">
        <v>87195.655048999994</v>
      </c>
      <c r="HFC6">
        <v>87195.655048999994</v>
      </c>
      <c r="HFD6">
        <v>87327.198973399994</v>
      </c>
      <c r="HFE6">
        <v>87327.198973399994</v>
      </c>
      <c r="HFF6">
        <v>87327.198973399994</v>
      </c>
      <c r="HFG6">
        <v>87327.198973399994</v>
      </c>
      <c r="HFH6">
        <v>87327.198973399994</v>
      </c>
      <c r="HFI6">
        <v>87327.198973399994</v>
      </c>
      <c r="HFJ6">
        <v>87327.198973399994</v>
      </c>
      <c r="HFK6">
        <v>87327.198973399994</v>
      </c>
      <c r="HFL6">
        <v>87327.198973399994</v>
      </c>
      <c r="HFM6">
        <v>87327.198973399994</v>
      </c>
      <c r="HFN6">
        <v>87327.198973399994</v>
      </c>
      <c r="HFO6">
        <v>87195.655048999994</v>
      </c>
      <c r="HFP6">
        <v>87195.655048999994</v>
      </c>
      <c r="HFQ6">
        <v>87195.655048999994</v>
      </c>
      <c r="HFR6">
        <v>87195.655048999994</v>
      </c>
      <c r="HFS6">
        <v>87195.655048999994</v>
      </c>
      <c r="HFT6">
        <v>87195.655048999994</v>
      </c>
      <c r="HFU6">
        <v>87195.655048999994</v>
      </c>
      <c r="HFV6">
        <v>87195.655048999994</v>
      </c>
      <c r="HFW6">
        <v>87195.655048999994</v>
      </c>
      <c r="HFX6">
        <v>87195.655048999994</v>
      </c>
      <c r="HFY6">
        <v>87195.655048999994</v>
      </c>
      <c r="HFZ6">
        <v>108219.745866</v>
      </c>
      <c r="HGA6">
        <v>108219.745866</v>
      </c>
      <c r="HGB6">
        <v>108219.745866</v>
      </c>
      <c r="HGC6">
        <v>108219.745866</v>
      </c>
      <c r="HGD6">
        <v>108219.745866</v>
      </c>
      <c r="HGE6">
        <v>108219.745866</v>
      </c>
      <c r="HGF6">
        <v>108219.745866</v>
      </c>
      <c r="HGG6">
        <v>108219.745866</v>
      </c>
      <c r="HGH6">
        <v>108219.745866</v>
      </c>
      <c r="HGI6">
        <v>108219.745866</v>
      </c>
      <c r="HGJ6">
        <v>108219.745866</v>
      </c>
      <c r="HGK6">
        <v>107967.563673</v>
      </c>
      <c r="HGL6">
        <v>107967.563673</v>
      </c>
      <c r="HGM6">
        <v>107967.563673</v>
      </c>
      <c r="HGN6">
        <v>107967.563673</v>
      </c>
      <c r="HGO6">
        <v>107967.563673</v>
      </c>
      <c r="HGP6">
        <v>107967.563673</v>
      </c>
      <c r="HGQ6">
        <v>107967.563673</v>
      </c>
      <c r="HGR6">
        <v>107967.563673</v>
      </c>
      <c r="HGS6">
        <v>107967.563673</v>
      </c>
      <c r="HGT6">
        <v>107967.563673</v>
      </c>
      <c r="HGU6">
        <v>107967.563673</v>
      </c>
      <c r="HGV6">
        <v>108219.745866</v>
      </c>
      <c r="HGW6">
        <v>108219.745866</v>
      </c>
      <c r="HGX6">
        <v>108219.745866</v>
      </c>
      <c r="HGY6">
        <v>108219.745866</v>
      </c>
      <c r="HGZ6">
        <v>108219.745866</v>
      </c>
      <c r="HHA6">
        <v>108219.745866</v>
      </c>
      <c r="HHB6">
        <v>108219.745866</v>
      </c>
      <c r="HHC6">
        <v>108219.745866</v>
      </c>
      <c r="HHD6">
        <v>108219.745866</v>
      </c>
      <c r="HHE6">
        <v>108219.745866</v>
      </c>
      <c r="HHF6">
        <v>108219.745866</v>
      </c>
      <c r="HHG6">
        <v>107967.563673</v>
      </c>
      <c r="HHH6">
        <v>107967.563673</v>
      </c>
      <c r="HHI6">
        <v>107967.563673</v>
      </c>
      <c r="HHJ6">
        <v>107967.563673</v>
      </c>
      <c r="HHK6">
        <v>107967.563673</v>
      </c>
      <c r="HHL6">
        <v>107967.563673</v>
      </c>
      <c r="HHM6">
        <v>107967.563673</v>
      </c>
      <c r="HHN6">
        <v>107967.563673</v>
      </c>
      <c r="HHO6">
        <v>107967.563673</v>
      </c>
      <c r="HHP6">
        <v>107967.563673</v>
      </c>
      <c r="HHQ6">
        <v>107967.563673</v>
      </c>
      <c r="HHR6">
        <v>-288751.10663300002</v>
      </c>
      <c r="HHS6">
        <v>-288751.10663300002</v>
      </c>
      <c r="HHT6">
        <v>-288751.10663300002</v>
      </c>
      <c r="HHU6">
        <v>-288751.10663300002</v>
      </c>
      <c r="HHV6">
        <v>-288751.10663300002</v>
      </c>
      <c r="HHW6">
        <v>-288751.10663300002</v>
      </c>
      <c r="HHX6">
        <v>-288751.10663300002</v>
      </c>
      <c r="HHY6">
        <v>-288751.10663300002</v>
      </c>
      <c r="HHZ6">
        <v>-288751.10663300002</v>
      </c>
      <c r="HIA6">
        <v>-288751.10663300002</v>
      </c>
      <c r="HIB6">
        <v>-288751.10663300002</v>
      </c>
      <c r="HIC6">
        <v>-284151.93719000003</v>
      </c>
      <c r="HID6">
        <v>-284151.93719000003</v>
      </c>
      <c r="HIE6">
        <v>-284151.93719000003</v>
      </c>
      <c r="HIF6">
        <v>-284151.93719000003</v>
      </c>
      <c r="HIG6">
        <v>-284151.93719000003</v>
      </c>
      <c r="HIH6">
        <v>-284151.93719000003</v>
      </c>
      <c r="HII6">
        <v>-284151.93719000003</v>
      </c>
      <c r="HIJ6">
        <v>-284151.93719000003</v>
      </c>
      <c r="HIK6">
        <v>-284151.93719000003</v>
      </c>
      <c r="HIL6">
        <v>-284151.93719000003</v>
      </c>
      <c r="HIM6">
        <v>-284151.93719000003</v>
      </c>
      <c r="HIN6">
        <v>-288751.10663300002</v>
      </c>
      <c r="HIO6">
        <v>-288751.10663300002</v>
      </c>
      <c r="HIP6">
        <v>-288751.10663300002</v>
      </c>
      <c r="HIQ6">
        <v>-288751.10663300002</v>
      </c>
      <c r="HIR6">
        <v>-288751.10663300002</v>
      </c>
      <c r="HIS6">
        <v>-288751.10663300002</v>
      </c>
      <c r="HIT6">
        <v>-288751.10663300002</v>
      </c>
      <c r="HIU6">
        <v>-288751.10663300002</v>
      </c>
      <c r="HIV6">
        <v>-288751.10663300002</v>
      </c>
      <c r="HIW6">
        <v>-288751.10663300002</v>
      </c>
      <c r="HIX6">
        <v>-288751.10663300002</v>
      </c>
      <c r="HIY6">
        <v>-284151.93719000003</v>
      </c>
      <c r="HIZ6">
        <v>-284151.93719000003</v>
      </c>
      <c r="HJA6">
        <v>-284151.93719000003</v>
      </c>
      <c r="HJB6">
        <v>-284151.93719000003</v>
      </c>
      <c r="HJC6">
        <v>-284151.93719000003</v>
      </c>
      <c r="HJD6">
        <v>-284151.93719000003</v>
      </c>
      <c r="HJE6">
        <v>-284151.93719000003</v>
      </c>
      <c r="HJF6">
        <v>-284151.93719000003</v>
      </c>
      <c r="HJG6">
        <v>-284151.93719000003</v>
      </c>
      <c r="HJH6">
        <v>-284151.93719000003</v>
      </c>
      <c r="HJI6">
        <v>-284151.93719000003</v>
      </c>
      <c r="HJJ6">
        <v>-424388.75083099998</v>
      </c>
      <c r="HJK6">
        <v>-424388.75083099998</v>
      </c>
      <c r="HJL6">
        <v>-424388.75083099998</v>
      </c>
      <c r="HJM6">
        <v>-424388.75083099998</v>
      </c>
      <c r="HJN6">
        <v>-424388.75083099998</v>
      </c>
      <c r="HJO6">
        <v>-424388.75083099998</v>
      </c>
      <c r="HJP6">
        <v>-424388.75083099998</v>
      </c>
      <c r="HJQ6">
        <v>-424388.75083099998</v>
      </c>
      <c r="HJR6">
        <v>-424388.75083099998</v>
      </c>
      <c r="HJS6">
        <v>-424388.75083099998</v>
      </c>
      <c r="HJT6">
        <v>-424388.75083099998</v>
      </c>
      <c r="HJU6">
        <v>-415894.61845299997</v>
      </c>
      <c r="HJV6">
        <v>-415894.61845299997</v>
      </c>
      <c r="HJW6">
        <v>-415894.61845299997</v>
      </c>
      <c r="HJX6">
        <v>-415894.61845299997</v>
      </c>
      <c r="HJY6">
        <v>-415894.61845299997</v>
      </c>
      <c r="HJZ6">
        <v>-415894.61845299997</v>
      </c>
      <c r="HKA6">
        <v>-415894.61845299997</v>
      </c>
      <c r="HKB6">
        <v>-415894.61845299997</v>
      </c>
      <c r="HKC6">
        <v>-415894.61845299997</v>
      </c>
      <c r="HKD6">
        <v>-415894.61845299997</v>
      </c>
      <c r="HKE6">
        <v>-415894.61845299997</v>
      </c>
      <c r="HKF6">
        <v>-424388.75083099998</v>
      </c>
      <c r="HKG6">
        <v>-424388.75083099998</v>
      </c>
      <c r="HKH6">
        <v>-424388.75083099998</v>
      </c>
      <c r="HKI6">
        <v>-424388.75083099998</v>
      </c>
      <c r="HKJ6">
        <v>-424388.75083099998</v>
      </c>
      <c r="HKK6">
        <v>-424388.75083099998</v>
      </c>
      <c r="HKL6">
        <v>-424388.75083099998</v>
      </c>
      <c r="HKM6">
        <v>-424388.75083099998</v>
      </c>
      <c r="HKN6">
        <v>-424388.75083099998</v>
      </c>
      <c r="HKO6">
        <v>-424388.75083099998</v>
      </c>
      <c r="HKP6">
        <v>-424388.75083099998</v>
      </c>
      <c r="HKQ6">
        <v>-415894.61845299997</v>
      </c>
      <c r="HKR6">
        <v>-415894.61845299997</v>
      </c>
      <c r="HKS6">
        <v>-415894.61845299997</v>
      </c>
      <c r="HKT6">
        <v>-415894.61845299997</v>
      </c>
      <c r="HKU6">
        <v>-415894.61845299997</v>
      </c>
      <c r="HKV6">
        <v>-415894.61845299997</v>
      </c>
      <c r="HKW6">
        <v>-415894.61845299997</v>
      </c>
      <c r="HKX6">
        <v>-415894.61845299997</v>
      </c>
      <c r="HKY6">
        <v>-415894.61845299997</v>
      </c>
      <c r="HKZ6">
        <v>-415894.61845299997</v>
      </c>
      <c r="HLA6">
        <v>-415894.61845299997</v>
      </c>
      <c r="HLB6">
        <v>-613412.61225300003</v>
      </c>
      <c r="HLC6">
        <v>-613412.61225300003</v>
      </c>
      <c r="HLD6">
        <v>-613412.61225300003</v>
      </c>
      <c r="HLE6">
        <v>-613412.61225300003</v>
      </c>
      <c r="HLF6">
        <v>-613412.61225300003</v>
      </c>
      <c r="HLG6">
        <v>-613412.61225300003</v>
      </c>
      <c r="HLH6">
        <v>-613412.61225300003</v>
      </c>
      <c r="HLI6">
        <v>-613412.61225300003</v>
      </c>
      <c r="HLJ6">
        <v>-613412.61225300003</v>
      </c>
      <c r="HLK6">
        <v>-613412.61225300003</v>
      </c>
      <c r="HLL6">
        <v>-613412.61225300003</v>
      </c>
      <c r="HLM6">
        <v>-597128.55400500004</v>
      </c>
      <c r="HLN6">
        <v>-597128.55400500004</v>
      </c>
      <c r="HLO6">
        <v>-597128.55400500004</v>
      </c>
      <c r="HLP6">
        <v>-597128.55400500004</v>
      </c>
      <c r="HLQ6">
        <v>-597128.55400500004</v>
      </c>
      <c r="HLR6">
        <v>-597128.55400500004</v>
      </c>
      <c r="HLS6">
        <v>-597128.55400500004</v>
      </c>
      <c r="HLT6">
        <v>-597128.55400500004</v>
      </c>
      <c r="HLU6">
        <v>-597128.55400500004</v>
      </c>
      <c r="HLV6">
        <v>-597128.55400500004</v>
      </c>
      <c r="HLW6">
        <v>-597128.55400500004</v>
      </c>
      <c r="HLX6">
        <v>-613412.61225300003</v>
      </c>
      <c r="HLY6">
        <v>-613412.61225300003</v>
      </c>
      <c r="HLZ6">
        <v>-613412.61225300003</v>
      </c>
      <c r="HMA6">
        <v>-613412.61225300003</v>
      </c>
      <c r="HMB6">
        <v>-613412.61225300003</v>
      </c>
      <c r="HMC6">
        <v>-613412.61225300003</v>
      </c>
      <c r="HMD6">
        <v>-613412.61225300003</v>
      </c>
      <c r="HME6">
        <v>-613412.61225300003</v>
      </c>
      <c r="HMF6">
        <v>-613412.61225300003</v>
      </c>
      <c r="HMG6">
        <v>-613412.61225300003</v>
      </c>
      <c r="HMH6">
        <v>-613412.61225300003</v>
      </c>
      <c r="HMI6">
        <v>-597128.55400500004</v>
      </c>
      <c r="HMJ6">
        <v>-597128.55400500004</v>
      </c>
      <c r="HMK6">
        <v>-597128.55400500004</v>
      </c>
      <c r="HML6">
        <v>-597128.55400500004</v>
      </c>
      <c r="HMM6">
        <v>-597128.55400500004</v>
      </c>
      <c r="HMN6">
        <v>-597128.55400500004</v>
      </c>
      <c r="HMO6">
        <v>-597128.55400500004</v>
      </c>
      <c r="HMP6">
        <v>-597128.55400500004</v>
      </c>
      <c r="HMQ6">
        <v>-597128.55400500004</v>
      </c>
      <c r="HMR6">
        <v>-597128.55400500004</v>
      </c>
      <c r="HMS6">
        <v>-597128.55400500004</v>
      </c>
      <c r="HMT6">
        <v>-1373968.43759</v>
      </c>
      <c r="HMU6">
        <v>-1373968.43759</v>
      </c>
      <c r="HMV6">
        <v>-1373968.43759</v>
      </c>
      <c r="HMW6">
        <v>-1373968.43759</v>
      </c>
      <c r="HMX6">
        <v>-1373968.43759</v>
      </c>
      <c r="HMY6">
        <v>-1373968.43759</v>
      </c>
      <c r="HMZ6">
        <v>-1373968.43759</v>
      </c>
      <c r="HNA6">
        <v>-1373968.43759</v>
      </c>
      <c r="HNB6">
        <v>-1373968.43759</v>
      </c>
      <c r="HNC6">
        <v>-1373968.43759</v>
      </c>
      <c r="HND6">
        <v>-1373968.43759</v>
      </c>
      <c r="HNE6">
        <v>-1374023.15402</v>
      </c>
      <c r="HNF6">
        <v>-1374023.15402</v>
      </c>
      <c r="HNG6">
        <v>-1374023.15402</v>
      </c>
      <c r="HNH6">
        <v>-1374023.15402</v>
      </c>
      <c r="HNI6">
        <v>-1374023.15402</v>
      </c>
      <c r="HNJ6">
        <v>-1374023.15402</v>
      </c>
      <c r="HNK6">
        <v>-1374023.15402</v>
      </c>
      <c r="HNL6">
        <v>-1374023.15402</v>
      </c>
      <c r="HNM6">
        <v>-1374023.15402</v>
      </c>
      <c r="HNN6">
        <v>-1374023.15402</v>
      </c>
      <c r="HNO6">
        <v>-1374023.15402</v>
      </c>
      <c r="HNP6">
        <v>-1373968.43759</v>
      </c>
      <c r="HNQ6">
        <v>-1373968.43759</v>
      </c>
      <c r="HNR6">
        <v>-1373968.43759</v>
      </c>
      <c r="HNS6">
        <v>-1373968.43759</v>
      </c>
      <c r="HNT6">
        <v>-1373968.43759</v>
      </c>
      <c r="HNU6">
        <v>-1373968.43759</v>
      </c>
      <c r="HNV6">
        <v>-1373968.43759</v>
      </c>
      <c r="HNW6">
        <v>-1373968.43759</v>
      </c>
      <c r="HNX6">
        <v>-1373968.43759</v>
      </c>
      <c r="HNY6">
        <v>-1373968.43759</v>
      </c>
      <c r="HNZ6">
        <v>-1373968.43759</v>
      </c>
      <c r="HOA6">
        <v>-1374023.15402</v>
      </c>
      <c r="HOB6">
        <v>-1374023.15402</v>
      </c>
      <c r="HOC6">
        <v>-1374023.15402</v>
      </c>
      <c r="HOD6">
        <v>-1374023.15402</v>
      </c>
      <c r="HOE6">
        <v>-1374023.15402</v>
      </c>
      <c r="HOF6">
        <v>-1374023.15402</v>
      </c>
      <c r="HOG6">
        <v>-1374023.15402</v>
      </c>
      <c r="HOH6">
        <v>-1374023.15402</v>
      </c>
      <c r="HOI6">
        <v>-1374023.15402</v>
      </c>
      <c r="HOJ6">
        <v>-1374023.15402</v>
      </c>
      <c r="HOK6">
        <v>-1374023.15402</v>
      </c>
      <c r="HOL6">
        <v>-1552207.0801899999</v>
      </c>
      <c r="HOM6">
        <v>-1552207.0801899999</v>
      </c>
      <c r="HON6">
        <v>-1552207.0801899999</v>
      </c>
      <c r="HOO6">
        <v>-1552207.0801899999</v>
      </c>
      <c r="HOP6">
        <v>-1552207.0801899999</v>
      </c>
      <c r="HOQ6">
        <v>-1552207.0801899999</v>
      </c>
      <c r="HOR6">
        <v>-1552207.0801899999</v>
      </c>
      <c r="HOS6">
        <v>-1552207.0801899999</v>
      </c>
      <c r="HOT6">
        <v>-1552207.0801899999</v>
      </c>
      <c r="HOU6">
        <v>-1552207.0801899999</v>
      </c>
      <c r="HOV6">
        <v>-1552207.0801899999</v>
      </c>
      <c r="HOW6">
        <v>-1552308.1351000001</v>
      </c>
      <c r="HOX6">
        <v>-1552308.1351000001</v>
      </c>
      <c r="HOY6">
        <v>-1552308.1351000001</v>
      </c>
      <c r="HOZ6">
        <v>-1552308.1351000001</v>
      </c>
      <c r="HPA6">
        <v>-1552308.1351000001</v>
      </c>
      <c r="HPB6">
        <v>-1552308.1351000001</v>
      </c>
      <c r="HPC6">
        <v>-1552308.1351000001</v>
      </c>
      <c r="HPD6">
        <v>-1552308.1351000001</v>
      </c>
      <c r="HPE6">
        <v>-1552308.1351000001</v>
      </c>
      <c r="HPF6">
        <v>-1552308.1351000001</v>
      </c>
      <c r="HPG6">
        <v>-1552308.1351000001</v>
      </c>
      <c r="HPH6">
        <v>-1552207.0801899999</v>
      </c>
      <c r="HPI6">
        <v>-1552207.0801899999</v>
      </c>
      <c r="HPJ6">
        <v>-1552207.0801899999</v>
      </c>
      <c r="HPK6">
        <v>-1552207.0801899999</v>
      </c>
      <c r="HPL6">
        <v>-1552207.0801899999</v>
      </c>
      <c r="HPM6">
        <v>-1552207.0801899999</v>
      </c>
      <c r="HPN6">
        <v>-1552207.0801899999</v>
      </c>
      <c r="HPO6">
        <v>-1552207.0801899999</v>
      </c>
      <c r="HPP6">
        <v>-1552207.0801899999</v>
      </c>
      <c r="HPQ6">
        <v>-1552207.0801899999</v>
      </c>
      <c r="HPR6">
        <v>-1552207.0801899999</v>
      </c>
      <c r="HPS6">
        <v>-1552308.1351000001</v>
      </c>
      <c r="HPT6">
        <v>-1552308.1351000001</v>
      </c>
      <c r="HPU6">
        <v>-1552308.1351000001</v>
      </c>
      <c r="HPV6">
        <v>-1552308.1351000001</v>
      </c>
      <c r="HPW6">
        <v>-1552308.1351000001</v>
      </c>
      <c r="HPX6">
        <v>-1552308.1351000001</v>
      </c>
      <c r="HPY6">
        <v>-1552308.1351000001</v>
      </c>
      <c r="HPZ6">
        <v>-1552308.1351000001</v>
      </c>
      <c r="HQA6">
        <v>-1552308.1351000001</v>
      </c>
      <c r="HQB6">
        <v>-1552308.1351000001</v>
      </c>
      <c r="HQC6">
        <v>-1552308.1351000001</v>
      </c>
      <c r="HQD6">
        <v>-1810013.3566099999</v>
      </c>
      <c r="HQE6">
        <v>-1810013.3566099999</v>
      </c>
      <c r="HQF6">
        <v>-1810013.3566099999</v>
      </c>
      <c r="HQG6">
        <v>-1810013.3566099999</v>
      </c>
      <c r="HQH6">
        <v>-1810013.3566099999</v>
      </c>
      <c r="HQI6">
        <v>-1810013.3566099999</v>
      </c>
      <c r="HQJ6">
        <v>-1810013.3566099999</v>
      </c>
      <c r="HQK6">
        <v>-1810013.3566099999</v>
      </c>
      <c r="HQL6">
        <v>-1810013.3566099999</v>
      </c>
      <c r="HQM6">
        <v>-1810013.3566099999</v>
      </c>
      <c r="HQN6">
        <v>-1810013.3566099999</v>
      </c>
      <c r="HQO6">
        <v>-1810207.0884700001</v>
      </c>
      <c r="HQP6">
        <v>-1810207.0884700001</v>
      </c>
      <c r="HQQ6">
        <v>-1810207.0884700001</v>
      </c>
      <c r="HQR6">
        <v>-1810207.0884700001</v>
      </c>
      <c r="HQS6">
        <v>-1810207.0884700001</v>
      </c>
      <c r="HQT6">
        <v>-1810207.0884700001</v>
      </c>
      <c r="HQU6">
        <v>-1810207.0884700001</v>
      </c>
      <c r="HQV6">
        <v>-1810207.0884700001</v>
      </c>
      <c r="HQW6">
        <v>-1810207.0884700001</v>
      </c>
      <c r="HQX6">
        <v>-1810207.0884700001</v>
      </c>
      <c r="HQY6">
        <v>-1810207.0884700001</v>
      </c>
      <c r="HQZ6">
        <v>-1810013.3566099999</v>
      </c>
      <c r="HRA6">
        <v>-1810013.3566099999</v>
      </c>
      <c r="HRB6">
        <v>-1810013.3566099999</v>
      </c>
      <c r="HRC6">
        <v>-1810013.3566099999</v>
      </c>
      <c r="HRD6">
        <v>-1810013.3566099999</v>
      </c>
      <c r="HRE6">
        <v>-1810013.3566099999</v>
      </c>
      <c r="HRF6">
        <v>-1810013.3566099999</v>
      </c>
      <c r="HRG6">
        <v>-1810013.3566099999</v>
      </c>
      <c r="HRH6">
        <v>-1810013.3566099999</v>
      </c>
      <c r="HRI6">
        <v>-1810013.3566099999</v>
      </c>
      <c r="HRJ6">
        <v>-1810013.3566099999</v>
      </c>
      <c r="HRK6">
        <v>-1810207.0884700001</v>
      </c>
      <c r="HRL6">
        <v>-1810207.0884700001</v>
      </c>
      <c r="HRM6">
        <v>-1810207.0884700001</v>
      </c>
      <c r="HRN6">
        <v>-1810207.0884700001</v>
      </c>
      <c r="HRO6">
        <v>-1810207.0884700001</v>
      </c>
      <c r="HRP6">
        <v>-1810207.0884700001</v>
      </c>
      <c r="HRQ6">
        <v>-1810207.0884700001</v>
      </c>
      <c r="HRR6">
        <v>-1810207.0884700001</v>
      </c>
      <c r="HRS6">
        <v>-1810207.0884700001</v>
      </c>
      <c r="HRT6">
        <v>-1810207.0884700001</v>
      </c>
      <c r="HRU6">
        <v>-1810207.0884700001</v>
      </c>
      <c r="HRV6">
        <v>-39937771.116800003</v>
      </c>
      <c r="HRW6">
        <v>-39937771.116800003</v>
      </c>
      <c r="HRX6">
        <v>-39937771.116800003</v>
      </c>
      <c r="HRY6">
        <v>-39937771.116800003</v>
      </c>
      <c r="HRZ6">
        <v>-39937771.116800003</v>
      </c>
      <c r="HSA6">
        <v>-39937771.116800003</v>
      </c>
      <c r="HSB6">
        <v>-39937771.116800003</v>
      </c>
      <c r="HSC6">
        <v>-39937771.116800003</v>
      </c>
      <c r="HSD6">
        <v>-39937771.116800003</v>
      </c>
      <c r="HSE6">
        <v>-39937771.116800003</v>
      </c>
      <c r="HSF6">
        <v>-39937771.116800003</v>
      </c>
      <c r="HSG6">
        <v>-39937771.116800003</v>
      </c>
      <c r="HSH6">
        <v>-39937771.116800003</v>
      </c>
      <c r="HSI6">
        <v>-39937771.116800003</v>
      </c>
      <c r="HSJ6">
        <v>-39937771.116800003</v>
      </c>
      <c r="HSK6">
        <v>-39937771.116800003</v>
      </c>
      <c r="HSL6">
        <v>-39937771.116800003</v>
      </c>
      <c r="HSM6">
        <v>-39937771.116800003</v>
      </c>
      <c r="HSN6">
        <v>-39937771.116800003</v>
      </c>
      <c r="HSO6">
        <v>-39937771.116800003</v>
      </c>
      <c r="HSP6">
        <v>-39937771.116800003</v>
      </c>
      <c r="HSQ6">
        <v>-39937771.116800003</v>
      </c>
      <c r="HSR6">
        <v>-39937771.116800003</v>
      </c>
      <c r="HSS6">
        <v>-39937771.116800003</v>
      </c>
      <c r="HST6">
        <v>-39937771.116800003</v>
      </c>
      <c r="HSU6">
        <v>-39937771.116800003</v>
      </c>
      <c r="HSV6">
        <v>-39937771.116800003</v>
      </c>
      <c r="HSW6">
        <v>-39937771.116800003</v>
      </c>
      <c r="HSX6">
        <v>-39937771.116800003</v>
      </c>
      <c r="HSY6">
        <v>-39937771.116800003</v>
      </c>
      <c r="HSZ6">
        <v>-39937771.116800003</v>
      </c>
      <c r="HTA6">
        <v>-39937771.116800003</v>
      </c>
      <c r="HTB6">
        <v>-39937771.116800003</v>
      </c>
      <c r="HTC6">
        <v>-39937771.116800003</v>
      </c>
      <c r="HTD6">
        <v>-39937771.116800003</v>
      </c>
      <c r="HTE6">
        <v>-39937771.116800003</v>
      </c>
      <c r="HTF6">
        <v>-39937771.116800003</v>
      </c>
      <c r="HTG6">
        <v>-39937771.116800003</v>
      </c>
      <c r="HTH6">
        <v>-39937771.116800003</v>
      </c>
      <c r="HTI6">
        <v>-39937771.116800003</v>
      </c>
      <c r="HTJ6">
        <v>-39937771.116800003</v>
      </c>
      <c r="HTK6">
        <v>-39937771.116800003</v>
      </c>
      <c r="HTL6">
        <v>-39937771.116800003</v>
      </c>
      <c r="HTM6">
        <v>-39937771.116800003</v>
      </c>
      <c r="HTN6">
        <v>-60535608.202</v>
      </c>
      <c r="HTO6">
        <v>-60535608.202</v>
      </c>
      <c r="HTP6">
        <v>-60535608.202</v>
      </c>
      <c r="HTQ6">
        <v>-60535608.202</v>
      </c>
      <c r="HTR6">
        <v>-60535608.202</v>
      </c>
      <c r="HTS6">
        <v>-60535608.202</v>
      </c>
      <c r="HTT6">
        <v>-60535608.202</v>
      </c>
      <c r="HTU6">
        <v>-60535608.202</v>
      </c>
      <c r="HTV6">
        <v>-60535608.202</v>
      </c>
      <c r="HTW6">
        <v>-60535608.202</v>
      </c>
      <c r="HTX6">
        <v>-60535608.202</v>
      </c>
      <c r="HTY6">
        <v>-60535608.202</v>
      </c>
      <c r="HTZ6">
        <v>-60535608.202</v>
      </c>
      <c r="HUA6">
        <v>-60535608.202</v>
      </c>
      <c r="HUB6">
        <v>-60535608.202</v>
      </c>
      <c r="HUC6">
        <v>-60535608.202</v>
      </c>
      <c r="HUD6">
        <v>-60535608.202</v>
      </c>
      <c r="HUE6">
        <v>-60535608.202</v>
      </c>
      <c r="HUF6">
        <v>-60535608.202</v>
      </c>
      <c r="HUG6">
        <v>-60535608.202</v>
      </c>
      <c r="HUH6">
        <v>-60535608.202</v>
      </c>
      <c r="HUI6">
        <v>-60535608.202</v>
      </c>
      <c r="HUJ6">
        <v>-60535608.202</v>
      </c>
      <c r="HUK6">
        <v>-60535608.202</v>
      </c>
      <c r="HUL6">
        <v>-60535608.202</v>
      </c>
      <c r="HUM6">
        <v>-60535608.202</v>
      </c>
      <c r="HUN6">
        <v>-60535608.202</v>
      </c>
      <c r="HUO6">
        <v>-60535608.202</v>
      </c>
      <c r="HUP6">
        <v>-60535608.202</v>
      </c>
      <c r="HUQ6">
        <v>-60535608.202</v>
      </c>
      <c r="HUR6">
        <v>-60535608.202</v>
      </c>
      <c r="HUS6">
        <v>-60535608.202</v>
      </c>
      <c r="HUT6">
        <v>-60535608.202</v>
      </c>
      <c r="HUU6">
        <v>-60535608.202</v>
      </c>
      <c r="HUV6">
        <v>-60535608.202</v>
      </c>
      <c r="HUW6">
        <v>-60535608.202</v>
      </c>
      <c r="HUX6">
        <v>-60535608.202</v>
      </c>
      <c r="HUY6">
        <v>-60535608.202</v>
      </c>
      <c r="HUZ6">
        <v>-60535608.202</v>
      </c>
      <c r="HVA6">
        <v>-60535608.202</v>
      </c>
      <c r="HVB6">
        <v>-60535608.202</v>
      </c>
      <c r="HVC6">
        <v>-60535608.202</v>
      </c>
      <c r="HVD6">
        <v>-60535608.202</v>
      </c>
      <c r="HVE6">
        <v>-60535608.202</v>
      </c>
      <c r="HVF6">
        <v>-91757920.298500001</v>
      </c>
      <c r="HVG6">
        <v>-91757920.298500001</v>
      </c>
      <c r="HVH6">
        <v>-91757920.298500001</v>
      </c>
      <c r="HVI6">
        <v>-91757920.298500001</v>
      </c>
      <c r="HVJ6">
        <v>-91757920.298500001</v>
      </c>
      <c r="HVK6">
        <v>-91757920.298500001</v>
      </c>
      <c r="HVL6">
        <v>-91757920.298500001</v>
      </c>
      <c r="HVM6">
        <v>-91757920.298500001</v>
      </c>
      <c r="HVN6">
        <v>-91757920.298500001</v>
      </c>
      <c r="HVO6">
        <v>-91757920.298500001</v>
      </c>
      <c r="HVP6">
        <v>-91757920.298500001</v>
      </c>
      <c r="HVQ6">
        <v>-91757920.298500001</v>
      </c>
      <c r="HVR6">
        <v>-91757920.298500001</v>
      </c>
      <c r="HVS6">
        <v>-91757920.298500001</v>
      </c>
      <c r="HVT6">
        <v>-91757920.298500001</v>
      </c>
      <c r="HVU6">
        <v>-91757920.298500001</v>
      </c>
      <c r="HVV6">
        <v>-91757920.298500001</v>
      </c>
      <c r="HVW6">
        <v>-91757920.298500001</v>
      </c>
      <c r="HVX6">
        <v>-91757920.298500001</v>
      </c>
      <c r="HVY6">
        <v>-91757920.298500001</v>
      </c>
      <c r="HVZ6">
        <v>-91757920.298500001</v>
      </c>
      <c r="HWA6">
        <v>-91757920.298500001</v>
      </c>
      <c r="HWB6">
        <v>-91757920.298500001</v>
      </c>
      <c r="HWC6">
        <v>-91757920.298500001</v>
      </c>
      <c r="HWD6">
        <v>-91757920.298500001</v>
      </c>
      <c r="HWE6">
        <v>-91757920.298500001</v>
      </c>
      <c r="HWF6">
        <v>-91757920.298500001</v>
      </c>
      <c r="HWG6">
        <v>-91757920.298500001</v>
      </c>
      <c r="HWH6">
        <v>-91757920.298500001</v>
      </c>
      <c r="HWI6">
        <v>-91757920.298500001</v>
      </c>
      <c r="HWJ6">
        <v>-91757920.298500001</v>
      </c>
      <c r="HWK6">
        <v>-91757920.298500001</v>
      </c>
      <c r="HWL6">
        <v>-91757920.298500001</v>
      </c>
      <c r="HWM6">
        <v>-91757920.298500001</v>
      </c>
      <c r="HWN6">
        <v>-91757920.298500001</v>
      </c>
      <c r="HWO6">
        <v>-91757920.298500001</v>
      </c>
      <c r="HWP6">
        <v>-91757920.298500001</v>
      </c>
      <c r="HWQ6">
        <v>-91757920.298500001</v>
      </c>
      <c r="HWR6">
        <v>-91757920.298500001</v>
      </c>
      <c r="HWS6">
        <v>-91757920.298500001</v>
      </c>
      <c r="HWT6">
        <v>-91757920.298500001</v>
      </c>
      <c r="HWU6">
        <v>-91757920.298500001</v>
      </c>
      <c r="HWV6">
        <v>-91757920.298500001</v>
      </c>
      <c r="HWW6">
        <v>-91757920.298500001</v>
      </c>
      <c r="HWX6">
        <v>-39937771.116800003</v>
      </c>
      <c r="HWY6">
        <v>-39937771.116800003</v>
      </c>
      <c r="HWZ6">
        <v>-39937771.116800003</v>
      </c>
      <c r="HXA6">
        <v>-39937771.116800003</v>
      </c>
      <c r="HXB6">
        <v>-39937771.116800003</v>
      </c>
      <c r="HXC6">
        <v>-39937771.116800003</v>
      </c>
      <c r="HXD6">
        <v>-39937771.116800003</v>
      </c>
      <c r="HXE6">
        <v>-39937771.116800003</v>
      </c>
      <c r="HXF6">
        <v>-39937771.116800003</v>
      </c>
      <c r="HXG6">
        <v>-39937771.116800003</v>
      </c>
      <c r="HXH6">
        <v>-39937771.116800003</v>
      </c>
      <c r="HXI6">
        <v>-39937771.116800003</v>
      </c>
      <c r="HXJ6">
        <v>-39937771.116800003</v>
      </c>
      <c r="HXK6">
        <v>-39937771.116800003</v>
      </c>
      <c r="HXL6">
        <v>-39937771.116800003</v>
      </c>
      <c r="HXM6">
        <v>-39937771.116800003</v>
      </c>
      <c r="HXN6">
        <v>-39937771.116800003</v>
      </c>
      <c r="HXO6">
        <v>-39937771.116800003</v>
      </c>
      <c r="HXP6">
        <v>-39937771.116800003</v>
      </c>
      <c r="HXQ6">
        <v>-39937771.116800003</v>
      </c>
      <c r="HXR6">
        <v>-39937771.116800003</v>
      </c>
      <c r="HXS6">
        <v>-39937771.116800003</v>
      </c>
      <c r="HXT6">
        <v>-39937771.116800003</v>
      </c>
      <c r="HXU6">
        <v>-39937771.116800003</v>
      </c>
      <c r="HXV6">
        <v>-39937771.116800003</v>
      </c>
      <c r="HXW6">
        <v>-39937771.116800003</v>
      </c>
      <c r="HXX6">
        <v>-39937771.116800003</v>
      </c>
      <c r="HXY6">
        <v>-39937771.116800003</v>
      </c>
      <c r="HXZ6">
        <v>-39937771.116800003</v>
      </c>
      <c r="HYA6">
        <v>-39937771.116800003</v>
      </c>
      <c r="HYB6">
        <v>-39937771.116800003</v>
      </c>
      <c r="HYC6">
        <v>-39937771.116800003</v>
      </c>
      <c r="HYD6">
        <v>-39937771.116800003</v>
      </c>
      <c r="HYE6">
        <v>-39937771.116800003</v>
      </c>
      <c r="HYF6">
        <v>-39937771.116800003</v>
      </c>
      <c r="HYG6">
        <v>-39937771.116800003</v>
      </c>
      <c r="HYH6">
        <v>-39937771.116800003</v>
      </c>
      <c r="HYI6">
        <v>-39937771.116800003</v>
      </c>
      <c r="HYJ6">
        <v>-39937771.116800003</v>
      </c>
      <c r="HYK6">
        <v>-39937771.116800003</v>
      </c>
      <c r="HYL6">
        <v>-39937771.116800003</v>
      </c>
      <c r="HYM6">
        <v>-39937771.116800003</v>
      </c>
      <c r="HYN6">
        <v>-39937771.116800003</v>
      </c>
      <c r="HYO6">
        <v>-39937771.116800003</v>
      </c>
      <c r="HYP6">
        <v>-60535608.202</v>
      </c>
      <c r="HYQ6">
        <v>-60535608.202</v>
      </c>
      <c r="HYR6">
        <v>-60535608.202</v>
      </c>
      <c r="HYS6">
        <v>-60535608.202</v>
      </c>
      <c r="HYT6">
        <v>-60535608.202</v>
      </c>
      <c r="HYU6">
        <v>-60535608.202</v>
      </c>
      <c r="HYV6">
        <v>-60535608.202</v>
      </c>
      <c r="HYW6">
        <v>-60535608.202</v>
      </c>
      <c r="HYX6">
        <v>-60535608.202</v>
      </c>
      <c r="HYY6">
        <v>-60535608.202</v>
      </c>
      <c r="HYZ6">
        <v>-60535608.202</v>
      </c>
      <c r="HZA6">
        <v>-60535608.202</v>
      </c>
      <c r="HZB6">
        <v>-60535608.202</v>
      </c>
      <c r="HZC6">
        <v>-60535608.202</v>
      </c>
      <c r="HZD6">
        <v>-60535608.202</v>
      </c>
      <c r="HZE6">
        <v>-60535608.202</v>
      </c>
      <c r="HZF6">
        <v>-60535608.202</v>
      </c>
      <c r="HZG6">
        <v>-60535608.202</v>
      </c>
      <c r="HZH6">
        <v>-60535608.202</v>
      </c>
      <c r="HZI6">
        <v>-60535608.202</v>
      </c>
      <c r="HZJ6">
        <v>-60535608.202</v>
      </c>
      <c r="HZK6">
        <v>-60535608.202</v>
      </c>
      <c r="HZL6">
        <v>-60535608.202</v>
      </c>
      <c r="HZM6">
        <v>-60535608.202</v>
      </c>
      <c r="HZN6">
        <v>-60535608.202</v>
      </c>
      <c r="HZO6">
        <v>-60535608.202</v>
      </c>
      <c r="HZP6">
        <v>-60535608.202</v>
      </c>
      <c r="HZQ6">
        <v>-60535608.202</v>
      </c>
      <c r="HZR6">
        <v>-60535608.202</v>
      </c>
      <c r="HZS6">
        <v>-60535608.202</v>
      </c>
      <c r="HZT6">
        <v>-60535608.202</v>
      </c>
      <c r="HZU6">
        <v>-60535608.202</v>
      </c>
      <c r="HZV6">
        <v>-60535608.202</v>
      </c>
      <c r="HZW6">
        <v>-60535608.202</v>
      </c>
      <c r="HZX6">
        <v>-60535608.202</v>
      </c>
      <c r="HZY6">
        <v>-60535608.202</v>
      </c>
      <c r="HZZ6">
        <v>-60535608.202</v>
      </c>
      <c r="IAA6">
        <v>-60535608.202</v>
      </c>
      <c r="IAB6">
        <v>-60535608.202</v>
      </c>
      <c r="IAC6">
        <v>-60535608.202</v>
      </c>
      <c r="IAD6">
        <v>-60535608.202</v>
      </c>
      <c r="IAE6">
        <v>-60535608.202</v>
      </c>
      <c r="IAF6">
        <v>-60535608.202</v>
      </c>
      <c r="IAG6">
        <v>-60535608.202</v>
      </c>
      <c r="IAH6">
        <v>-91757920.298500001</v>
      </c>
      <c r="IAI6">
        <v>-91757920.298500001</v>
      </c>
      <c r="IAJ6">
        <v>-91757920.298500001</v>
      </c>
      <c r="IAK6">
        <v>-91757920.298500001</v>
      </c>
      <c r="IAL6">
        <v>-91757920.298500001</v>
      </c>
      <c r="IAM6">
        <v>-91757920.298500001</v>
      </c>
      <c r="IAN6">
        <v>-91757920.298500001</v>
      </c>
      <c r="IAO6">
        <v>-91757920.298500001</v>
      </c>
      <c r="IAP6">
        <v>-91757920.298500001</v>
      </c>
      <c r="IAQ6">
        <v>-91757920.298500001</v>
      </c>
      <c r="IAR6">
        <v>-91757920.298500001</v>
      </c>
      <c r="IAS6">
        <v>-91757920.298500001</v>
      </c>
      <c r="IAT6">
        <v>-91757920.298500001</v>
      </c>
      <c r="IAU6">
        <v>-91757920.298500001</v>
      </c>
      <c r="IAV6">
        <v>-91757920.298500001</v>
      </c>
      <c r="IAW6">
        <v>-91757920.298500001</v>
      </c>
      <c r="IAX6">
        <v>-91757920.298500001</v>
      </c>
      <c r="IAY6">
        <v>-91757920.298500001</v>
      </c>
      <c r="IAZ6">
        <v>-91757920.298500001</v>
      </c>
      <c r="IBA6">
        <v>-91757920.298500001</v>
      </c>
      <c r="IBB6">
        <v>-91757920.298500001</v>
      </c>
      <c r="IBC6">
        <v>-91757920.298500001</v>
      </c>
      <c r="IBD6">
        <v>-91757920.298500001</v>
      </c>
      <c r="IBE6">
        <v>-91757920.298500001</v>
      </c>
      <c r="IBF6">
        <v>-91757920.298500001</v>
      </c>
      <c r="IBG6">
        <v>-91757920.298500001</v>
      </c>
      <c r="IBH6">
        <v>-91757920.298500001</v>
      </c>
      <c r="IBI6">
        <v>-91757920.298500001</v>
      </c>
      <c r="IBJ6">
        <v>-91757920.298500001</v>
      </c>
      <c r="IBK6">
        <v>-91757920.298500001</v>
      </c>
      <c r="IBL6">
        <v>-91757920.298500001</v>
      </c>
      <c r="IBM6">
        <v>-91757920.298500001</v>
      </c>
      <c r="IBN6">
        <v>-91757920.298500001</v>
      </c>
      <c r="IBO6">
        <v>-91757920.298500001</v>
      </c>
      <c r="IBP6">
        <v>-91757920.298500001</v>
      </c>
      <c r="IBQ6">
        <v>-91757920.298500001</v>
      </c>
      <c r="IBR6">
        <v>-91757920.298500001</v>
      </c>
      <c r="IBS6">
        <v>-91757920.298500001</v>
      </c>
      <c r="IBT6">
        <v>-91757920.298500001</v>
      </c>
      <c r="IBU6">
        <v>-91757920.298500001</v>
      </c>
      <c r="IBV6">
        <v>-91757920.298500001</v>
      </c>
      <c r="IBW6">
        <v>-91757920.298500001</v>
      </c>
      <c r="IBX6">
        <v>-91757920.298500001</v>
      </c>
      <c r="IBY6">
        <v>-91757920.298500001</v>
      </c>
      <c r="IBZ6">
        <v>-420924.54094099998</v>
      </c>
      <c r="ICA6">
        <v>-420924.54094099998</v>
      </c>
      <c r="ICB6">
        <v>-420924.54094099998</v>
      </c>
      <c r="ICC6">
        <v>-420924.54094099998</v>
      </c>
      <c r="ICD6">
        <v>-420924.54094099998</v>
      </c>
      <c r="ICE6">
        <v>-420924.54094099998</v>
      </c>
      <c r="ICF6">
        <v>-420924.54094099998</v>
      </c>
      <c r="ICG6">
        <v>-420924.54094099998</v>
      </c>
      <c r="ICH6">
        <v>-420924.54094099998</v>
      </c>
      <c r="ICI6">
        <v>-420924.54094099998</v>
      </c>
      <c r="ICJ6">
        <v>-420924.54094099998</v>
      </c>
      <c r="ICK6">
        <v>-419829.480889</v>
      </c>
      <c r="ICL6">
        <v>-419829.480889</v>
      </c>
      <c r="ICM6">
        <v>-419829.480889</v>
      </c>
      <c r="ICN6">
        <v>-419829.480889</v>
      </c>
      <c r="ICO6">
        <v>-419829.480889</v>
      </c>
      <c r="ICP6">
        <v>-419829.480889</v>
      </c>
      <c r="ICQ6">
        <v>-419829.480889</v>
      </c>
      <c r="ICR6">
        <v>-419829.480889</v>
      </c>
      <c r="ICS6">
        <v>-419829.480889</v>
      </c>
      <c r="ICT6">
        <v>-419829.480889</v>
      </c>
      <c r="ICU6">
        <v>-419829.480889</v>
      </c>
      <c r="ICV6">
        <v>-420924.54094099998</v>
      </c>
      <c r="ICW6">
        <v>-420924.54094099998</v>
      </c>
      <c r="ICX6">
        <v>-420924.54094099998</v>
      </c>
      <c r="ICY6">
        <v>-420924.54094099998</v>
      </c>
      <c r="ICZ6">
        <v>-420924.54094099998</v>
      </c>
      <c r="IDA6">
        <v>-420924.54094099998</v>
      </c>
      <c r="IDB6">
        <v>-420924.54094099998</v>
      </c>
      <c r="IDC6">
        <v>-420924.54094099998</v>
      </c>
      <c r="IDD6">
        <v>-420924.54094099998</v>
      </c>
      <c r="IDE6">
        <v>-420924.54094099998</v>
      </c>
      <c r="IDF6">
        <v>-420924.54094099998</v>
      </c>
      <c r="IDG6">
        <v>-419829.480889</v>
      </c>
      <c r="IDH6">
        <v>-419829.480889</v>
      </c>
      <c r="IDI6">
        <v>-419829.480889</v>
      </c>
      <c r="IDJ6">
        <v>-419829.480889</v>
      </c>
      <c r="IDK6">
        <v>-419829.480889</v>
      </c>
      <c r="IDL6">
        <v>-419829.480889</v>
      </c>
      <c r="IDM6">
        <v>-419829.480889</v>
      </c>
      <c r="IDN6">
        <v>-419829.480889</v>
      </c>
      <c r="IDO6">
        <v>-419829.480889</v>
      </c>
      <c r="IDP6">
        <v>-419829.480889</v>
      </c>
      <c r="IDQ6">
        <v>-419829.480889</v>
      </c>
      <c r="IDR6">
        <v>-636350.79101399996</v>
      </c>
      <c r="IDS6">
        <v>-636350.79101399996</v>
      </c>
      <c r="IDT6">
        <v>-636350.79101399996</v>
      </c>
      <c r="IDU6">
        <v>-636350.79101399996</v>
      </c>
      <c r="IDV6">
        <v>-636350.79101399996</v>
      </c>
      <c r="IDW6">
        <v>-636350.79101399996</v>
      </c>
      <c r="IDX6">
        <v>-636350.79101399996</v>
      </c>
      <c r="IDY6">
        <v>-636350.79101399996</v>
      </c>
      <c r="IDZ6">
        <v>-636350.79101399996</v>
      </c>
      <c r="IEA6">
        <v>-636350.79101399996</v>
      </c>
      <c r="IEB6">
        <v>-636350.79101399996</v>
      </c>
      <c r="IEC6">
        <v>-634160.67090999999</v>
      </c>
      <c r="IED6">
        <v>-634160.67090999999</v>
      </c>
      <c r="IEE6">
        <v>-634160.67090999999</v>
      </c>
      <c r="IEF6">
        <v>-634160.67090999999</v>
      </c>
      <c r="IEG6">
        <v>-634160.67090999999</v>
      </c>
      <c r="IEH6">
        <v>-634160.67090999999</v>
      </c>
      <c r="IEI6">
        <v>-634160.67090999999</v>
      </c>
      <c r="IEJ6">
        <v>-634160.67090999999</v>
      </c>
      <c r="IEK6">
        <v>-634160.67090999999</v>
      </c>
      <c r="IEL6">
        <v>-634160.67090999999</v>
      </c>
      <c r="IEM6">
        <v>-634160.67090999999</v>
      </c>
      <c r="IEN6">
        <v>-636350.79101399996</v>
      </c>
      <c r="IEO6">
        <v>-636350.79101399996</v>
      </c>
      <c r="IEP6">
        <v>-636350.79101399996</v>
      </c>
      <c r="IEQ6">
        <v>-636350.79101399996</v>
      </c>
      <c r="IER6">
        <v>-636350.79101399996</v>
      </c>
      <c r="IES6">
        <v>-636350.79101399996</v>
      </c>
      <c r="IET6">
        <v>-636350.79101399996</v>
      </c>
      <c r="IEU6">
        <v>-636350.79101399996</v>
      </c>
      <c r="IEV6">
        <v>-636350.79101399996</v>
      </c>
      <c r="IEW6">
        <v>-636350.79101399996</v>
      </c>
      <c r="IEX6">
        <v>-636350.79101399996</v>
      </c>
      <c r="IEY6">
        <v>-634160.67090999999</v>
      </c>
      <c r="IEZ6">
        <v>-634160.67090999999</v>
      </c>
      <c r="IFA6">
        <v>-634160.67090999999</v>
      </c>
      <c r="IFB6">
        <v>-634160.67090999999</v>
      </c>
      <c r="IFC6">
        <v>-634160.67090999999</v>
      </c>
      <c r="IFD6">
        <v>-634160.67090999999</v>
      </c>
      <c r="IFE6">
        <v>-634160.67090999999</v>
      </c>
      <c r="IFF6">
        <v>-634160.67090999999</v>
      </c>
      <c r="IFG6">
        <v>-634160.67090999999</v>
      </c>
      <c r="IFH6">
        <v>-634160.67090999999</v>
      </c>
      <c r="IFI6">
        <v>-634160.67090999999</v>
      </c>
      <c r="IFJ6">
        <v>-961245.74300799996</v>
      </c>
      <c r="IFK6">
        <v>-961245.74300799996</v>
      </c>
      <c r="IFL6">
        <v>-961245.74300799996</v>
      </c>
      <c r="IFM6">
        <v>-961245.74300799996</v>
      </c>
      <c r="IFN6">
        <v>-961245.74300799996</v>
      </c>
      <c r="IFO6">
        <v>-961245.74300799996</v>
      </c>
      <c r="IFP6">
        <v>-961245.74300799996</v>
      </c>
      <c r="IFQ6">
        <v>-961245.74300799996</v>
      </c>
      <c r="IFR6">
        <v>-961245.74300799996</v>
      </c>
      <c r="IFS6">
        <v>-961245.74300799996</v>
      </c>
      <c r="IFT6">
        <v>-961245.74300799996</v>
      </c>
      <c r="IFU6">
        <v>-956865.50280000002</v>
      </c>
      <c r="IFV6">
        <v>-956865.50280000002</v>
      </c>
      <c r="IFW6">
        <v>-956865.50280000002</v>
      </c>
      <c r="IFX6">
        <v>-956865.50280000002</v>
      </c>
      <c r="IFY6">
        <v>-956865.50280000002</v>
      </c>
      <c r="IFZ6">
        <v>-956865.50280000002</v>
      </c>
      <c r="IGA6">
        <v>-956865.50280000002</v>
      </c>
      <c r="IGB6">
        <v>-956865.50280000002</v>
      </c>
      <c r="IGC6">
        <v>-956865.50280000002</v>
      </c>
      <c r="IGD6">
        <v>-956865.50280000002</v>
      </c>
      <c r="IGE6">
        <v>-956865.50280000002</v>
      </c>
      <c r="IGF6">
        <v>-961245.74300799996</v>
      </c>
      <c r="IGG6">
        <v>-961245.74300799996</v>
      </c>
      <c r="IGH6">
        <v>-961245.74300799996</v>
      </c>
      <c r="IGI6">
        <v>-961245.74300799996</v>
      </c>
      <c r="IGJ6">
        <v>-961245.74300799996</v>
      </c>
      <c r="IGK6">
        <v>-961245.74300799996</v>
      </c>
      <c r="IGL6">
        <v>-961245.74300799996</v>
      </c>
      <c r="IGM6">
        <v>-961245.74300799996</v>
      </c>
      <c r="IGN6">
        <v>-961245.74300799996</v>
      </c>
      <c r="IGO6">
        <v>-961245.74300799996</v>
      </c>
      <c r="IGP6">
        <v>-961245.74300799996</v>
      </c>
      <c r="IGQ6">
        <v>-956865.50280000002</v>
      </c>
      <c r="IGR6">
        <v>-956865.50280000002</v>
      </c>
      <c r="IGS6">
        <v>-956865.50280000002</v>
      </c>
      <c r="IGT6">
        <v>-956865.50280000002</v>
      </c>
      <c r="IGU6">
        <v>-956865.50280000002</v>
      </c>
      <c r="IGV6">
        <v>-956865.50280000002</v>
      </c>
      <c r="IGW6">
        <v>-956865.50280000002</v>
      </c>
      <c r="IGX6">
        <v>-956865.50280000002</v>
      </c>
      <c r="IGY6">
        <v>-956865.50280000002</v>
      </c>
      <c r="IGZ6">
        <v>-956865.50280000002</v>
      </c>
      <c r="IHA6">
        <v>-956865.50280000002</v>
      </c>
      <c r="IHB6">
        <v>-237702.61303800001</v>
      </c>
      <c r="IHC6">
        <v>-237702.61303800001</v>
      </c>
      <c r="IHD6">
        <v>-237702.61303800001</v>
      </c>
      <c r="IHE6">
        <v>-237702.61303800001</v>
      </c>
      <c r="IHF6">
        <v>-237702.61303800001</v>
      </c>
      <c r="IHG6">
        <v>-237702.61303800001</v>
      </c>
      <c r="IHH6">
        <v>-237702.61303800001</v>
      </c>
      <c r="IHI6">
        <v>-237702.61303800001</v>
      </c>
      <c r="IHJ6">
        <v>-237702.61303800001</v>
      </c>
      <c r="IHK6">
        <v>-237702.61303800001</v>
      </c>
      <c r="IHL6">
        <v>-237702.61303800001</v>
      </c>
      <c r="IHM6">
        <v>-237619.30238800001</v>
      </c>
      <c r="IHN6">
        <v>-237619.30238800001</v>
      </c>
      <c r="IHO6">
        <v>-237619.30238800001</v>
      </c>
      <c r="IHP6">
        <v>-237619.30238800001</v>
      </c>
      <c r="IHQ6">
        <v>-237619.30238800001</v>
      </c>
      <c r="IHR6">
        <v>-237619.30238800001</v>
      </c>
      <c r="IHS6">
        <v>-237619.30238800001</v>
      </c>
      <c r="IHT6">
        <v>-237619.30238800001</v>
      </c>
      <c r="IHU6">
        <v>-237619.30238800001</v>
      </c>
      <c r="IHV6">
        <v>-237619.30238800001</v>
      </c>
      <c r="IHW6">
        <v>-237619.30238800001</v>
      </c>
      <c r="IHX6">
        <v>-237702.61303800001</v>
      </c>
      <c r="IHY6">
        <v>-237702.61303800001</v>
      </c>
      <c r="IHZ6">
        <v>-237702.61303800001</v>
      </c>
      <c r="IIA6">
        <v>-237702.61303800001</v>
      </c>
      <c r="IIB6">
        <v>-237702.61303800001</v>
      </c>
      <c r="IIC6">
        <v>-237702.61303800001</v>
      </c>
      <c r="IID6">
        <v>-237702.61303800001</v>
      </c>
      <c r="IIE6">
        <v>-237702.61303800001</v>
      </c>
      <c r="IIF6">
        <v>-237702.61303800001</v>
      </c>
      <c r="IIG6">
        <v>-237702.61303800001</v>
      </c>
      <c r="IIH6">
        <v>-237702.61303800001</v>
      </c>
      <c r="III6">
        <v>-237619.30238800001</v>
      </c>
      <c r="IIJ6">
        <v>-237619.30238800001</v>
      </c>
      <c r="IIK6">
        <v>-237619.30238800001</v>
      </c>
      <c r="IIL6">
        <v>-237619.30238800001</v>
      </c>
      <c r="IIM6">
        <v>-237619.30238800001</v>
      </c>
      <c r="IIN6">
        <v>-237619.30238800001</v>
      </c>
      <c r="IIO6">
        <v>-237619.30238800001</v>
      </c>
      <c r="IIP6">
        <v>-237619.30238800001</v>
      </c>
      <c r="IIQ6">
        <v>-237619.30238800001</v>
      </c>
      <c r="IIR6">
        <v>-237619.30238800001</v>
      </c>
      <c r="IIS6">
        <v>-237619.30238800001</v>
      </c>
      <c r="IIT6">
        <v>-346502.11013400002</v>
      </c>
      <c r="IIU6">
        <v>-346502.11013400002</v>
      </c>
      <c r="IIV6">
        <v>-346502.11013400002</v>
      </c>
      <c r="IIW6">
        <v>-346502.11013400002</v>
      </c>
      <c r="IIX6">
        <v>-346502.11013400002</v>
      </c>
      <c r="IIY6">
        <v>-346502.11013400002</v>
      </c>
      <c r="IIZ6">
        <v>-346502.11013400002</v>
      </c>
      <c r="IJA6">
        <v>-346502.11013400002</v>
      </c>
      <c r="IJB6">
        <v>-346502.11013400002</v>
      </c>
      <c r="IJC6">
        <v>-346502.11013400002</v>
      </c>
      <c r="IJD6">
        <v>-346502.11013400002</v>
      </c>
      <c r="IJE6">
        <v>-346348.24502899998</v>
      </c>
      <c r="IJF6">
        <v>-346348.24502899998</v>
      </c>
      <c r="IJG6">
        <v>-346348.24502899998</v>
      </c>
      <c r="IJH6">
        <v>-346348.24502899998</v>
      </c>
      <c r="IJI6">
        <v>-346348.24502899998</v>
      </c>
      <c r="IJJ6">
        <v>-346348.24502899998</v>
      </c>
      <c r="IJK6">
        <v>-346348.24502899998</v>
      </c>
      <c r="IJL6">
        <v>-346348.24502899998</v>
      </c>
      <c r="IJM6">
        <v>-346348.24502899998</v>
      </c>
      <c r="IJN6">
        <v>-346348.24502899998</v>
      </c>
      <c r="IJO6">
        <v>-346348.24502899998</v>
      </c>
      <c r="IJP6">
        <v>-346502.11013400002</v>
      </c>
      <c r="IJQ6">
        <v>-346502.11013400002</v>
      </c>
      <c r="IJR6">
        <v>-346502.11013400002</v>
      </c>
      <c r="IJS6">
        <v>-346502.11013400002</v>
      </c>
      <c r="IJT6">
        <v>-346502.11013400002</v>
      </c>
      <c r="IJU6">
        <v>-346502.11013400002</v>
      </c>
      <c r="IJV6">
        <v>-346502.11013400002</v>
      </c>
      <c r="IJW6">
        <v>-346502.11013400002</v>
      </c>
      <c r="IJX6">
        <v>-346502.11013400002</v>
      </c>
      <c r="IJY6">
        <v>-346502.11013400002</v>
      </c>
      <c r="IJZ6">
        <v>-346502.11013400002</v>
      </c>
      <c r="IKA6">
        <v>-346348.24502899998</v>
      </c>
      <c r="IKB6">
        <v>-346348.24502899998</v>
      </c>
      <c r="IKC6">
        <v>-346348.24502899998</v>
      </c>
      <c r="IKD6">
        <v>-346348.24502899998</v>
      </c>
      <c r="IKE6">
        <v>-346348.24502899998</v>
      </c>
      <c r="IKF6">
        <v>-346348.24502899998</v>
      </c>
      <c r="IKG6">
        <v>-346348.24502899998</v>
      </c>
      <c r="IKH6">
        <v>-346348.24502899998</v>
      </c>
      <c r="IKI6">
        <v>-346348.24502899998</v>
      </c>
      <c r="IKJ6">
        <v>-346348.24502899998</v>
      </c>
      <c r="IKK6">
        <v>-346348.24502899998</v>
      </c>
      <c r="IKL6">
        <v>-494213.36841599998</v>
      </c>
      <c r="IKM6">
        <v>-494213.36841599998</v>
      </c>
      <c r="IKN6">
        <v>-494213.36841599998</v>
      </c>
      <c r="IKO6">
        <v>-494213.36841599998</v>
      </c>
      <c r="IKP6">
        <v>-494213.36841599998</v>
      </c>
      <c r="IKQ6">
        <v>-494213.36841599998</v>
      </c>
      <c r="IKR6">
        <v>-494213.36841599998</v>
      </c>
      <c r="IKS6">
        <v>-494213.36841599998</v>
      </c>
      <c r="IKT6">
        <v>-494213.36841599998</v>
      </c>
      <c r="IKU6">
        <v>-494213.36841599998</v>
      </c>
      <c r="IKV6">
        <v>-494213.36841599998</v>
      </c>
      <c r="IKW6">
        <v>-493918.394401</v>
      </c>
      <c r="IKX6">
        <v>-493918.394401</v>
      </c>
      <c r="IKY6">
        <v>-493918.394401</v>
      </c>
      <c r="IKZ6">
        <v>-493918.394401</v>
      </c>
      <c r="ILA6">
        <v>-493918.394401</v>
      </c>
      <c r="ILB6">
        <v>-493918.394401</v>
      </c>
      <c r="ILC6">
        <v>-493918.394401</v>
      </c>
      <c r="ILD6">
        <v>-493918.394401</v>
      </c>
      <c r="ILE6">
        <v>-493918.394401</v>
      </c>
      <c r="ILF6">
        <v>-493918.394401</v>
      </c>
      <c r="ILG6">
        <v>-493918.394401</v>
      </c>
      <c r="ILH6">
        <v>-494213.36841599998</v>
      </c>
      <c r="ILI6">
        <v>-494213.36841599998</v>
      </c>
      <c r="ILJ6">
        <v>-494213.36841599998</v>
      </c>
      <c r="ILK6">
        <v>-494213.36841599998</v>
      </c>
      <c r="ILL6">
        <v>-494213.36841599998</v>
      </c>
      <c r="ILM6">
        <v>-494213.36841599998</v>
      </c>
      <c r="ILN6">
        <v>-494213.36841599998</v>
      </c>
      <c r="ILO6">
        <v>-494213.36841599998</v>
      </c>
      <c r="ILP6">
        <v>-494213.36841599998</v>
      </c>
      <c r="ILQ6">
        <v>-494213.36841599998</v>
      </c>
      <c r="ILR6">
        <v>-494213.36841599998</v>
      </c>
      <c r="ILS6">
        <v>-493918.394401</v>
      </c>
      <c r="ILT6">
        <v>-493918.394401</v>
      </c>
      <c r="ILU6">
        <v>-493918.394401</v>
      </c>
      <c r="ILV6">
        <v>-493918.394401</v>
      </c>
      <c r="ILW6">
        <v>-493918.394401</v>
      </c>
      <c r="ILX6">
        <v>-493918.394401</v>
      </c>
      <c r="ILY6">
        <v>-493918.394401</v>
      </c>
      <c r="ILZ6">
        <v>-493918.394401</v>
      </c>
      <c r="IMA6">
        <v>-493918.394401</v>
      </c>
      <c r="IMB6">
        <v>-493918.394401</v>
      </c>
      <c r="IMC6">
        <v>-493918.394401</v>
      </c>
      <c r="IMD6">
        <v>-49772.487523299998</v>
      </c>
      <c r="IME6">
        <v>-49772.487523299998</v>
      </c>
      <c r="IMF6">
        <v>-49772.487523299998</v>
      </c>
      <c r="IMG6">
        <v>-49772.487523299998</v>
      </c>
      <c r="IMH6">
        <v>-49772.487523299998</v>
      </c>
      <c r="IMI6">
        <v>-49772.487523299998</v>
      </c>
      <c r="IMJ6">
        <v>-49772.487523299998</v>
      </c>
      <c r="IMK6">
        <v>-49772.487523299998</v>
      </c>
      <c r="IML6">
        <v>-49772.487523299998</v>
      </c>
      <c r="IMM6">
        <v>-49772.487523299998</v>
      </c>
      <c r="IMN6">
        <v>-49772.487523299998</v>
      </c>
      <c r="IMO6">
        <v>-49772.487523299998</v>
      </c>
      <c r="IMP6">
        <v>-49772.487523299998</v>
      </c>
      <c r="IMQ6">
        <v>-49772.487523299998</v>
      </c>
      <c r="IMR6">
        <v>-49772.487523299998</v>
      </c>
      <c r="IMS6">
        <v>-49772.487523299998</v>
      </c>
      <c r="IMT6">
        <v>-49772.487523299998</v>
      </c>
      <c r="IMU6">
        <v>-49772.487523299998</v>
      </c>
      <c r="IMV6">
        <v>-49772.487523299998</v>
      </c>
      <c r="IMW6">
        <v>-49772.487523299998</v>
      </c>
      <c r="IMX6">
        <v>-49772.487523299998</v>
      </c>
      <c r="IMY6">
        <v>-49772.487523299998</v>
      </c>
      <c r="IMZ6">
        <v>-49772.487523299998</v>
      </c>
      <c r="INA6">
        <v>-49772.487523299998</v>
      </c>
      <c r="INB6">
        <v>-49772.487523299998</v>
      </c>
      <c r="INC6">
        <v>-49772.487523299998</v>
      </c>
      <c r="IND6">
        <v>-49772.487523299998</v>
      </c>
      <c r="INE6">
        <v>-49772.487523299998</v>
      </c>
      <c r="INF6">
        <v>-49772.487523299998</v>
      </c>
      <c r="ING6">
        <v>-49772.487523299998</v>
      </c>
      <c r="INH6">
        <v>-49772.487523299998</v>
      </c>
      <c r="INI6">
        <v>-49772.487523299998</v>
      </c>
      <c r="INJ6">
        <v>-49772.487523299998</v>
      </c>
      <c r="INK6">
        <v>-49772.487523299998</v>
      </c>
      <c r="INL6">
        <v>-49772.487523299998</v>
      </c>
      <c r="INM6">
        <v>-49772.487523299998</v>
      </c>
      <c r="INN6">
        <v>-49772.487523299998</v>
      </c>
      <c r="INO6">
        <v>-49772.487523299998</v>
      </c>
      <c r="INP6">
        <v>-49772.487523299998</v>
      </c>
      <c r="INQ6">
        <v>-49772.487523299998</v>
      </c>
      <c r="INR6">
        <v>-49772.487523299998</v>
      </c>
      <c r="INS6">
        <v>-49772.487523299998</v>
      </c>
      <c r="INT6">
        <v>-49772.487523299998</v>
      </c>
      <c r="INU6">
        <v>-49772.487523299998</v>
      </c>
      <c r="INV6">
        <v>-94927.722296599997</v>
      </c>
      <c r="INW6">
        <v>-94927.722296599997</v>
      </c>
      <c r="INX6">
        <v>-94927.722296599997</v>
      </c>
      <c r="INY6">
        <v>-94927.722296599997</v>
      </c>
      <c r="INZ6">
        <v>-94927.722296599997</v>
      </c>
      <c r="IOA6">
        <v>-94927.722296599997</v>
      </c>
      <c r="IOB6">
        <v>-94927.722296599997</v>
      </c>
      <c r="IOC6">
        <v>-94927.722296599997</v>
      </c>
      <c r="IOD6">
        <v>-94927.722296599997</v>
      </c>
      <c r="IOE6">
        <v>-94927.722296599997</v>
      </c>
      <c r="IOF6">
        <v>-94927.722296599997</v>
      </c>
      <c r="IOG6">
        <v>-94927.722296599997</v>
      </c>
      <c r="IOH6">
        <v>-94927.722296599997</v>
      </c>
      <c r="IOI6">
        <v>-94927.722296599997</v>
      </c>
      <c r="IOJ6">
        <v>-94927.722296599997</v>
      </c>
      <c r="IOK6">
        <v>-94927.722296599997</v>
      </c>
      <c r="IOL6">
        <v>-94927.722296599997</v>
      </c>
      <c r="IOM6">
        <v>-94927.722296599997</v>
      </c>
      <c r="ION6">
        <v>-94927.722296599997</v>
      </c>
      <c r="IOO6">
        <v>-94927.722296599997</v>
      </c>
      <c r="IOP6">
        <v>-94927.722296599997</v>
      </c>
      <c r="IOQ6">
        <v>-94927.722296599997</v>
      </c>
      <c r="IOR6">
        <v>-94927.722296599997</v>
      </c>
      <c r="IOS6">
        <v>-94927.722296599997</v>
      </c>
      <c r="IOT6">
        <v>-94927.722296599997</v>
      </c>
      <c r="IOU6">
        <v>-94927.722296599997</v>
      </c>
      <c r="IOV6">
        <v>-94927.722296599997</v>
      </c>
      <c r="IOW6">
        <v>-94927.722296599997</v>
      </c>
      <c r="IOX6">
        <v>-94927.722296599997</v>
      </c>
      <c r="IOY6">
        <v>-94927.722296599997</v>
      </c>
      <c r="IOZ6">
        <v>-94927.722296599997</v>
      </c>
      <c r="IPA6">
        <v>-94927.722296599997</v>
      </c>
      <c r="IPB6">
        <v>-94927.722296599997</v>
      </c>
      <c r="IPC6">
        <v>-94927.722296599997</v>
      </c>
      <c r="IPD6">
        <v>-94927.722296599997</v>
      </c>
      <c r="IPE6">
        <v>-94927.722296599997</v>
      </c>
      <c r="IPF6">
        <v>-94927.722296599997</v>
      </c>
      <c r="IPG6">
        <v>-94927.722296599997</v>
      </c>
      <c r="IPH6">
        <v>-94927.722296599997</v>
      </c>
      <c r="IPI6">
        <v>-94927.722296599997</v>
      </c>
      <c r="IPJ6">
        <v>-94927.722296599997</v>
      </c>
      <c r="IPK6">
        <v>-94927.722296599997</v>
      </c>
      <c r="IPL6">
        <v>-94927.722296599997</v>
      </c>
      <c r="IPM6">
        <v>-94927.722296599997</v>
      </c>
      <c r="IPN6">
        <v>-185238.19184300001</v>
      </c>
      <c r="IPO6">
        <v>-185238.19184300001</v>
      </c>
      <c r="IPP6">
        <v>-185238.19184300001</v>
      </c>
      <c r="IPQ6">
        <v>-185238.19184300001</v>
      </c>
      <c r="IPR6">
        <v>-185238.19184300001</v>
      </c>
      <c r="IPS6">
        <v>-185238.19184300001</v>
      </c>
      <c r="IPT6">
        <v>-185238.19184300001</v>
      </c>
      <c r="IPU6">
        <v>-185238.19184300001</v>
      </c>
      <c r="IPV6">
        <v>-185238.19184300001</v>
      </c>
      <c r="IPW6">
        <v>-185238.19184300001</v>
      </c>
      <c r="IPX6">
        <v>-185238.19184300001</v>
      </c>
      <c r="IPY6">
        <v>-185238.19184300001</v>
      </c>
      <c r="IPZ6">
        <v>-185238.19184300001</v>
      </c>
      <c r="IQA6">
        <v>-185238.19184300001</v>
      </c>
      <c r="IQB6">
        <v>-185238.19184300001</v>
      </c>
      <c r="IQC6">
        <v>-185238.19184300001</v>
      </c>
      <c r="IQD6">
        <v>-185238.19184300001</v>
      </c>
      <c r="IQE6">
        <v>-185238.19184300001</v>
      </c>
      <c r="IQF6">
        <v>-185238.19184300001</v>
      </c>
      <c r="IQG6">
        <v>-185238.19184300001</v>
      </c>
      <c r="IQH6">
        <v>-185238.19184300001</v>
      </c>
      <c r="IQI6">
        <v>-185238.19184300001</v>
      </c>
      <c r="IQJ6">
        <v>-185238.19184300001</v>
      </c>
      <c r="IQK6">
        <v>-185238.19184300001</v>
      </c>
      <c r="IQL6">
        <v>-185238.19184300001</v>
      </c>
      <c r="IQM6">
        <v>-185238.19184300001</v>
      </c>
      <c r="IQN6">
        <v>-185238.19184300001</v>
      </c>
      <c r="IQO6">
        <v>-185238.19184300001</v>
      </c>
      <c r="IQP6">
        <v>-185238.19184300001</v>
      </c>
      <c r="IQQ6">
        <v>-185238.19184300001</v>
      </c>
      <c r="IQR6">
        <v>-185238.19184300001</v>
      </c>
      <c r="IQS6">
        <v>-185238.19184300001</v>
      </c>
      <c r="IQT6">
        <v>-185238.19184300001</v>
      </c>
      <c r="IQU6">
        <v>-185238.19184300001</v>
      </c>
      <c r="IQV6">
        <v>-185238.19184300001</v>
      </c>
      <c r="IQW6">
        <v>-185238.19184300001</v>
      </c>
      <c r="IQX6">
        <v>-185238.19184300001</v>
      </c>
      <c r="IQY6">
        <v>-185238.19184300001</v>
      </c>
      <c r="IQZ6">
        <v>-185238.19184300001</v>
      </c>
      <c r="IRA6">
        <v>-185238.19184300001</v>
      </c>
      <c r="IRB6">
        <v>-185238.19184300001</v>
      </c>
      <c r="IRC6">
        <v>-185238.19184300001</v>
      </c>
      <c r="IRD6">
        <v>-185238.19184300001</v>
      </c>
      <c r="IRE6">
        <v>-185238.19184300001</v>
      </c>
      <c r="IRF6">
        <v>-117534.035875</v>
      </c>
      <c r="IRG6">
        <v>-117534.035875</v>
      </c>
      <c r="IRH6">
        <v>-117534.035875</v>
      </c>
      <c r="IRI6">
        <v>-117534.035875</v>
      </c>
      <c r="IRJ6">
        <v>-117534.035875</v>
      </c>
      <c r="IRK6">
        <v>-117534.035875</v>
      </c>
      <c r="IRL6">
        <v>-117534.035875</v>
      </c>
      <c r="IRM6">
        <v>-117534.035875</v>
      </c>
      <c r="IRN6">
        <v>-117534.035875</v>
      </c>
      <c r="IRO6">
        <v>-117534.035875</v>
      </c>
      <c r="IRP6">
        <v>-117534.035875</v>
      </c>
      <c r="IRQ6">
        <v>-117534.035875</v>
      </c>
      <c r="IRR6">
        <v>-117534.035875</v>
      </c>
      <c r="IRS6">
        <v>-117534.035875</v>
      </c>
      <c r="IRT6">
        <v>-117534.035875</v>
      </c>
      <c r="IRU6">
        <v>-117534.035875</v>
      </c>
      <c r="IRV6">
        <v>-117534.035875</v>
      </c>
      <c r="IRW6">
        <v>-117534.035875</v>
      </c>
      <c r="IRX6">
        <v>-117534.035875</v>
      </c>
      <c r="IRY6">
        <v>-117534.035875</v>
      </c>
      <c r="IRZ6">
        <v>-117534.035875</v>
      </c>
      <c r="ISA6">
        <v>-117534.035875</v>
      </c>
      <c r="ISB6">
        <v>-117534.035875</v>
      </c>
      <c r="ISC6">
        <v>-117534.035875</v>
      </c>
      <c r="ISD6">
        <v>-117534.035875</v>
      </c>
      <c r="ISE6">
        <v>-117534.035875</v>
      </c>
      <c r="ISF6">
        <v>-117534.035875</v>
      </c>
      <c r="ISG6">
        <v>-117534.035875</v>
      </c>
      <c r="ISH6">
        <v>-117534.035875</v>
      </c>
      <c r="ISI6">
        <v>-117534.035875</v>
      </c>
      <c r="ISJ6">
        <v>-117534.035875</v>
      </c>
      <c r="ISK6">
        <v>-117534.035875</v>
      </c>
      <c r="ISL6">
        <v>-117534.035875</v>
      </c>
      <c r="ISM6">
        <v>-117534.035875</v>
      </c>
      <c r="ISN6">
        <v>-117534.035875</v>
      </c>
      <c r="ISO6">
        <v>-117534.035875</v>
      </c>
      <c r="ISP6">
        <v>-117534.035875</v>
      </c>
      <c r="ISQ6">
        <v>-117534.035875</v>
      </c>
      <c r="ISR6">
        <v>-117534.035875</v>
      </c>
      <c r="ISS6">
        <v>-117534.035875</v>
      </c>
      <c r="IST6">
        <v>-117534.035875</v>
      </c>
      <c r="ISU6">
        <v>-117534.035875</v>
      </c>
      <c r="ISV6">
        <v>-117534.035875</v>
      </c>
      <c r="ISW6">
        <v>-117534.035875</v>
      </c>
      <c r="ISX6">
        <v>-224164.77200900001</v>
      </c>
      <c r="ISY6">
        <v>-224164.77200900001</v>
      </c>
      <c r="ISZ6">
        <v>-224164.77200900001</v>
      </c>
      <c r="ITA6">
        <v>-224164.77200900001</v>
      </c>
      <c r="ITB6">
        <v>-224164.77200900001</v>
      </c>
      <c r="ITC6">
        <v>-224164.77200900001</v>
      </c>
      <c r="ITD6">
        <v>-224164.77200900001</v>
      </c>
      <c r="ITE6">
        <v>-224164.77200900001</v>
      </c>
      <c r="ITF6">
        <v>-224164.77200900001</v>
      </c>
      <c r="ITG6">
        <v>-224164.77200900001</v>
      </c>
      <c r="ITH6">
        <v>-224164.77200900001</v>
      </c>
      <c r="ITI6">
        <v>-224164.77200900001</v>
      </c>
      <c r="ITJ6">
        <v>-224164.77200900001</v>
      </c>
      <c r="ITK6">
        <v>-224164.77200900001</v>
      </c>
      <c r="ITL6">
        <v>-224164.77200900001</v>
      </c>
      <c r="ITM6">
        <v>-224164.77200900001</v>
      </c>
      <c r="ITN6">
        <v>-224164.77200900001</v>
      </c>
      <c r="ITO6">
        <v>-224164.77200900001</v>
      </c>
      <c r="ITP6">
        <v>-224164.77200900001</v>
      </c>
      <c r="ITQ6">
        <v>-224164.77200900001</v>
      </c>
      <c r="ITR6">
        <v>-224164.77200900001</v>
      </c>
      <c r="ITS6">
        <v>-224164.77200900001</v>
      </c>
      <c r="ITT6">
        <v>-224164.77200900001</v>
      </c>
      <c r="ITU6">
        <v>-224164.77200900001</v>
      </c>
      <c r="ITV6">
        <v>-224164.77200900001</v>
      </c>
      <c r="ITW6">
        <v>-224164.77200900001</v>
      </c>
      <c r="ITX6">
        <v>-224164.77200900001</v>
      </c>
      <c r="ITY6">
        <v>-224164.77200900001</v>
      </c>
      <c r="ITZ6">
        <v>-224164.77200900001</v>
      </c>
      <c r="IUA6">
        <v>-224164.77200900001</v>
      </c>
      <c r="IUB6">
        <v>-224164.77200900001</v>
      </c>
      <c r="IUC6">
        <v>-224164.77200900001</v>
      </c>
      <c r="IUD6">
        <v>-224164.77200900001</v>
      </c>
      <c r="IUE6">
        <v>-224164.77200900001</v>
      </c>
      <c r="IUF6">
        <v>-224164.77200900001</v>
      </c>
      <c r="IUG6">
        <v>-224164.77200900001</v>
      </c>
      <c r="IUH6">
        <v>-224164.77200900001</v>
      </c>
      <c r="IUI6">
        <v>-224164.77200900001</v>
      </c>
      <c r="IUJ6">
        <v>-224164.77200900001</v>
      </c>
      <c r="IUK6">
        <v>-224164.77200900001</v>
      </c>
      <c r="IUL6">
        <v>-224164.77200900001</v>
      </c>
      <c r="IUM6">
        <v>-224164.77200900001</v>
      </c>
      <c r="IUN6">
        <v>-224164.77200900001</v>
      </c>
      <c r="IUO6">
        <v>-224164.77200900001</v>
      </c>
      <c r="IUP6">
        <v>-437426.24427600001</v>
      </c>
      <c r="IUQ6">
        <v>-437426.24427600001</v>
      </c>
      <c r="IUR6">
        <v>-437426.24427600001</v>
      </c>
      <c r="IUS6">
        <v>-437426.24427600001</v>
      </c>
      <c r="IUT6">
        <v>-437426.24427600001</v>
      </c>
      <c r="IUU6">
        <v>-437426.24427600001</v>
      </c>
      <c r="IUV6">
        <v>-437426.24427600001</v>
      </c>
      <c r="IUW6">
        <v>-437426.24427600001</v>
      </c>
      <c r="IUX6">
        <v>-437426.24427600001</v>
      </c>
      <c r="IUY6">
        <v>-437426.24427600001</v>
      </c>
      <c r="IUZ6">
        <v>-437426.24427600001</v>
      </c>
      <c r="IVA6">
        <v>-437426.24427600001</v>
      </c>
      <c r="IVB6">
        <v>-437426.24427600001</v>
      </c>
      <c r="IVC6">
        <v>-437426.24427600001</v>
      </c>
      <c r="IVD6">
        <v>-437426.24427600001</v>
      </c>
      <c r="IVE6">
        <v>-437426.24427600001</v>
      </c>
      <c r="IVF6">
        <v>-437426.24427600001</v>
      </c>
      <c r="IVG6">
        <v>-437426.24427600001</v>
      </c>
      <c r="IVH6">
        <v>-437426.24427600001</v>
      </c>
      <c r="IVI6">
        <v>-437426.24427600001</v>
      </c>
      <c r="IVJ6">
        <v>-437426.24427600001</v>
      </c>
      <c r="IVK6">
        <v>-437426.24427600001</v>
      </c>
      <c r="IVL6">
        <v>-437426.24427600001</v>
      </c>
      <c r="IVM6">
        <v>-437426.24427600001</v>
      </c>
      <c r="IVN6">
        <v>-437426.24427600001</v>
      </c>
      <c r="IVO6">
        <v>-437426.24427600001</v>
      </c>
      <c r="IVP6">
        <v>-437426.24427600001</v>
      </c>
      <c r="IVQ6">
        <v>-437426.24427600001</v>
      </c>
      <c r="IVR6">
        <v>-437426.24427600001</v>
      </c>
      <c r="IVS6">
        <v>-437426.24427600001</v>
      </c>
      <c r="IVT6">
        <v>-437426.24427600001</v>
      </c>
      <c r="IVU6">
        <v>-437426.24427600001</v>
      </c>
      <c r="IVV6">
        <v>-437426.24427600001</v>
      </c>
      <c r="IVW6">
        <v>-437426.24427600001</v>
      </c>
      <c r="IVX6">
        <v>-437426.24427600001</v>
      </c>
      <c r="IVY6">
        <v>-437426.24427600001</v>
      </c>
      <c r="IVZ6">
        <v>-437426.24427600001</v>
      </c>
      <c r="IWA6">
        <v>-437426.24427600001</v>
      </c>
      <c r="IWB6">
        <v>-437426.24427600001</v>
      </c>
      <c r="IWC6">
        <v>-437426.24427600001</v>
      </c>
      <c r="IWD6">
        <v>-437426.24427600001</v>
      </c>
      <c r="IWE6">
        <v>-437426.24427600001</v>
      </c>
      <c r="IWF6">
        <v>-437426.24427600001</v>
      </c>
      <c r="IWG6">
        <v>-437426.24427600001</v>
      </c>
      <c r="IWH6">
        <v>-273649.291753</v>
      </c>
      <c r="IWI6">
        <v>-273649.291753</v>
      </c>
      <c r="IWJ6">
        <v>-273649.291753</v>
      </c>
      <c r="IWK6">
        <v>-273649.291753</v>
      </c>
      <c r="IWL6">
        <v>-273649.291753</v>
      </c>
      <c r="IWM6">
        <v>-273649.291753</v>
      </c>
      <c r="IWN6">
        <v>-273649.291753</v>
      </c>
      <c r="IWO6">
        <v>-273649.291753</v>
      </c>
      <c r="IWP6">
        <v>-273649.291753</v>
      </c>
      <c r="IWQ6">
        <v>-273649.291753</v>
      </c>
      <c r="IWR6">
        <v>-273649.291753</v>
      </c>
      <c r="IWS6">
        <v>-274555.24781099998</v>
      </c>
      <c r="IWT6">
        <v>-274555.24781099998</v>
      </c>
      <c r="IWU6">
        <v>-274555.24781099998</v>
      </c>
      <c r="IWV6">
        <v>-274555.24781099998</v>
      </c>
      <c r="IWW6">
        <v>-274555.24781099998</v>
      </c>
      <c r="IWX6">
        <v>-274555.24781099998</v>
      </c>
      <c r="IWY6">
        <v>-274555.24781099998</v>
      </c>
      <c r="IWZ6">
        <v>-274555.24781099998</v>
      </c>
      <c r="IXA6">
        <v>-274555.24781099998</v>
      </c>
      <c r="IXB6">
        <v>-274555.24781099998</v>
      </c>
      <c r="IXC6">
        <v>-274555.24781099998</v>
      </c>
      <c r="IXD6">
        <v>-273649.291753</v>
      </c>
      <c r="IXE6">
        <v>-273649.291753</v>
      </c>
      <c r="IXF6">
        <v>-273649.291753</v>
      </c>
      <c r="IXG6">
        <v>-273649.291753</v>
      </c>
      <c r="IXH6">
        <v>-273649.291753</v>
      </c>
      <c r="IXI6">
        <v>-273649.291753</v>
      </c>
      <c r="IXJ6">
        <v>-273649.291753</v>
      </c>
      <c r="IXK6">
        <v>-273649.291753</v>
      </c>
      <c r="IXL6">
        <v>-273649.291753</v>
      </c>
      <c r="IXM6">
        <v>-273649.291753</v>
      </c>
      <c r="IXN6">
        <v>-273649.291753</v>
      </c>
      <c r="IXO6">
        <v>-274555.24781099998</v>
      </c>
      <c r="IXP6">
        <v>-274555.24781099998</v>
      </c>
      <c r="IXQ6">
        <v>-274555.24781099998</v>
      </c>
      <c r="IXR6">
        <v>-274555.24781099998</v>
      </c>
      <c r="IXS6">
        <v>-274555.24781099998</v>
      </c>
      <c r="IXT6">
        <v>-274555.24781099998</v>
      </c>
      <c r="IXU6">
        <v>-274555.24781099998</v>
      </c>
      <c r="IXV6">
        <v>-274555.24781099998</v>
      </c>
      <c r="IXW6">
        <v>-274555.24781099998</v>
      </c>
      <c r="IXX6">
        <v>-274555.24781099998</v>
      </c>
      <c r="IXY6">
        <v>-274555.24781099998</v>
      </c>
      <c r="IXZ6">
        <v>-590689.97975599999</v>
      </c>
      <c r="IYA6">
        <v>-590689.97975599999</v>
      </c>
      <c r="IYB6">
        <v>-590689.97975599999</v>
      </c>
      <c r="IYC6">
        <v>-590689.97975599999</v>
      </c>
      <c r="IYD6">
        <v>-590689.97975599999</v>
      </c>
      <c r="IYE6">
        <v>-590689.97975599999</v>
      </c>
      <c r="IYF6">
        <v>-590689.97975599999</v>
      </c>
      <c r="IYG6">
        <v>-590689.97975599999</v>
      </c>
      <c r="IYH6">
        <v>-590689.97975599999</v>
      </c>
      <c r="IYI6">
        <v>-590689.97975599999</v>
      </c>
      <c r="IYJ6">
        <v>-590689.97975599999</v>
      </c>
      <c r="IYK6">
        <v>-592447.36359199998</v>
      </c>
      <c r="IYL6">
        <v>-592447.36359199998</v>
      </c>
      <c r="IYM6">
        <v>-592447.36359199998</v>
      </c>
      <c r="IYN6">
        <v>-592447.36359199998</v>
      </c>
      <c r="IYO6">
        <v>-592447.36359199998</v>
      </c>
      <c r="IYP6">
        <v>-592447.36359199998</v>
      </c>
      <c r="IYQ6">
        <v>-592447.36359199998</v>
      </c>
      <c r="IYR6">
        <v>-592447.36359199998</v>
      </c>
      <c r="IYS6">
        <v>-592447.36359199998</v>
      </c>
      <c r="IYT6">
        <v>-592447.36359199998</v>
      </c>
      <c r="IYU6">
        <v>-592447.36359199998</v>
      </c>
      <c r="IYV6">
        <v>-590689.97975599999</v>
      </c>
      <c r="IYW6">
        <v>-590689.97975599999</v>
      </c>
      <c r="IYX6">
        <v>-590689.97975599999</v>
      </c>
      <c r="IYY6">
        <v>-590689.97975599999</v>
      </c>
      <c r="IYZ6">
        <v>-590689.97975599999</v>
      </c>
      <c r="IZA6">
        <v>-590689.97975599999</v>
      </c>
      <c r="IZB6">
        <v>-590689.97975599999</v>
      </c>
      <c r="IZC6">
        <v>-590689.97975599999</v>
      </c>
      <c r="IZD6">
        <v>-590689.97975599999</v>
      </c>
      <c r="IZE6">
        <v>-590689.97975599999</v>
      </c>
      <c r="IZF6">
        <v>-590689.97975599999</v>
      </c>
      <c r="IZG6">
        <v>-592447.36359199998</v>
      </c>
      <c r="IZH6">
        <v>-592447.36359199998</v>
      </c>
      <c r="IZI6">
        <v>-592447.36359199998</v>
      </c>
      <c r="IZJ6">
        <v>-592447.36359199998</v>
      </c>
      <c r="IZK6">
        <v>-592447.36359199998</v>
      </c>
      <c r="IZL6">
        <v>-592447.36359199998</v>
      </c>
      <c r="IZM6">
        <v>-592447.36359199998</v>
      </c>
      <c r="IZN6">
        <v>-592447.36359199998</v>
      </c>
      <c r="IZO6">
        <v>-592447.36359199998</v>
      </c>
      <c r="IZP6">
        <v>-592447.36359199998</v>
      </c>
      <c r="IZQ6">
        <v>-592447.36359199998</v>
      </c>
      <c r="IZR6">
        <v>-1260556.1830800001</v>
      </c>
      <c r="IZS6">
        <v>-1260556.1830800001</v>
      </c>
      <c r="IZT6">
        <v>-1260556.1830800001</v>
      </c>
      <c r="IZU6">
        <v>-1260556.1830800001</v>
      </c>
      <c r="IZV6">
        <v>-1260556.1830800001</v>
      </c>
      <c r="IZW6">
        <v>-1260556.1830800001</v>
      </c>
      <c r="IZX6">
        <v>-1260556.1830800001</v>
      </c>
      <c r="IZY6">
        <v>-1260556.1830800001</v>
      </c>
      <c r="IZZ6">
        <v>-1260556.1830800001</v>
      </c>
      <c r="JAA6">
        <v>-1260556.1830800001</v>
      </c>
      <c r="JAB6">
        <v>-1260556.1830800001</v>
      </c>
      <c r="JAC6">
        <v>-1264016.4224700001</v>
      </c>
      <c r="JAD6">
        <v>-1264016.4224700001</v>
      </c>
      <c r="JAE6">
        <v>-1264016.4224700001</v>
      </c>
      <c r="JAF6">
        <v>-1264016.4224700001</v>
      </c>
      <c r="JAG6">
        <v>-1264016.4224700001</v>
      </c>
      <c r="JAH6">
        <v>-1264016.4224700001</v>
      </c>
      <c r="JAI6">
        <v>-1264016.4224700001</v>
      </c>
      <c r="JAJ6">
        <v>-1264016.4224700001</v>
      </c>
      <c r="JAK6">
        <v>-1264016.4224700001</v>
      </c>
      <c r="JAL6">
        <v>-1264016.4224700001</v>
      </c>
      <c r="JAM6">
        <v>-1264016.4224700001</v>
      </c>
      <c r="JAN6">
        <v>-1260556.1830800001</v>
      </c>
      <c r="JAO6">
        <v>-1260556.1830800001</v>
      </c>
      <c r="JAP6">
        <v>-1260556.1830800001</v>
      </c>
      <c r="JAQ6">
        <v>-1260556.1830800001</v>
      </c>
      <c r="JAR6">
        <v>-1260556.1830800001</v>
      </c>
      <c r="JAS6">
        <v>-1260556.1830800001</v>
      </c>
      <c r="JAT6">
        <v>-1260556.1830800001</v>
      </c>
      <c r="JAU6">
        <v>-1260556.1830800001</v>
      </c>
      <c r="JAV6">
        <v>-1260556.1830800001</v>
      </c>
      <c r="JAW6">
        <v>-1260556.1830800001</v>
      </c>
      <c r="JAX6">
        <v>-1260556.1830800001</v>
      </c>
      <c r="JAY6">
        <v>-1264016.4224700001</v>
      </c>
      <c r="JAZ6">
        <v>-1264016.4224700001</v>
      </c>
      <c r="JBA6">
        <v>-1264016.4224700001</v>
      </c>
      <c r="JBB6">
        <v>-1264016.4224700001</v>
      </c>
      <c r="JBC6">
        <v>-1264016.4224700001</v>
      </c>
      <c r="JBD6">
        <v>-1264016.4224700001</v>
      </c>
      <c r="JBE6">
        <v>-1264016.4224700001</v>
      </c>
      <c r="JBF6">
        <v>-1264016.4224700001</v>
      </c>
      <c r="JBG6">
        <v>-1264016.4224700001</v>
      </c>
      <c r="JBH6">
        <v>-1264016.4224700001</v>
      </c>
      <c r="JBI6">
        <v>-1264016.4224700001</v>
      </c>
      <c r="JBJ6">
        <v>68078.47928</v>
      </c>
      <c r="JBK6">
        <v>68078.47928</v>
      </c>
      <c r="JBL6">
        <v>68078.47928</v>
      </c>
      <c r="JBM6">
        <v>68078.47928</v>
      </c>
      <c r="JBN6">
        <v>68078.47928</v>
      </c>
      <c r="JBO6">
        <v>68078.47928</v>
      </c>
      <c r="JBP6">
        <v>68078.47928</v>
      </c>
      <c r="JBQ6">
        <v>68078.47928</v>
      </c>
      <c r="JBR6">
        <v>68078.47928</v>
      </c>
      <c r="JBS6">
        <v>68078.47928</v>
      </c>
      <c r="JBT6">
        <v>68078.47928</v>
      </c>
      <c r="JBU6">
        <v>126578.41171099999</v>
      </c>
      <c r="JBV6">
        <v>126578.41171099999</v>
      </c>
      <c r="JBW6">
        <v>126578.41171099999</v>
      </c>
      <c r="JBX6">
        <v>126578.41171099999</v>
      </c>
      <c r="JBY6">
        <v>126578.41171099999</v>
      </c>
      <c r="JBZ6">
        <v>126578.41171099999</v>
      </c>
      <c r="JCA6">
        <v>126578.41171099999</v>
      </c>
      <c r="JCB6">
        <v>126578.41171099999</v>
      </c>
      <c r="JCC6">
        <v>126578.41171099999</v>
      </c>
      <c r="JCD6">
        <v>126578.41171099999</v>
      </c>
      <c r="JCE6">
        <v>126578.41171099999</v>
      </c>
      <c r="JCF6">
        <v>68078.47928</v>
      </c>
      <c r="JCG6">
        <v>68078.47928</v>
      </c>
      <c r="JCH6">
        <v>68078.47928</v>
      </c>
      <c r="JCI6">
        <v>68078.47928</v>
      </c>
      <c r="JCJ6">
        <v>68078.47928</v>
      </c>
      <c r="JCK6">
        <v>68078.47928</v>
      </c>
      <c r="JCL6">
        <v>68078.47928</v>
      </c>
      <c r="JCM6">
        <v>68078.47928</v>
      </c>
      <c r="JCN6">
        <v>68078.47928</v>
      </c>
      <c r="JCO6">
        <v>68078.47928</v>
      </c>
      <c r="JCP6">
        <v>68078.47928</v>
      </c>
      <c r="JCQ6">
        <v>126578.41171099999</v>
      </c>
      <c r="JCR6">
        <v>126578.41171099999</v>
      </c>
      <c r="JCS6">
        <v>126578.41171099999</v>
      </c>
      <c r="JCT6">
        <v>126578.41171099999</v>
      </c>
      <c r="JCU6">
        <v>126578.41171099999</v>
      </c>
      <c r="JCV6">
        <v>126578.41171099999</v>
      </c>
      <c r="JCW6">
        <v>126578.41171099999</v>
      </c>
      <c r="JCX6">
        <v>126578.41171099999</v>
      </c>
      <c r="JCY6">
        <v>126578.41171099999</v>
      </c>
      <c r="JCZ6">
        <v>126578.41171099999</v>
      </c>
      <c r="JDA6">
        <v>126578.41171099999</v>
      </c>
      <c r="JDB6">
        <v>320558.64335600002</v>
      </c>
      <c r="JDC6">
        <v>320558.64335600002</v>
      </c>
      <c r="JDD6">
        <v>320558.64335600002</v>
      </c>
      <c r="JDE6">
        <v>320558.64335600002</v>
      </c>
      <c r="JDF6">
        <v>320558.64335600002</v>
      </c>
      <c r="JDG6">
        <v>320558.64335600002</v>
      </c>
      <c r="JDH6">
        <v>320558.64335600002</v>
      </c>
      <c r="JDI6">
        <v>320558.64335600002</v>
      </c>
      <c r="JDJ6">
        <v>320558.64335600002</v>
      </c>
      <c r="JDK6">
        <v>320558.64335600002</v>
      </c>
      <c r="JDL6">
        <v>320558.64335600002</v>
      </c>
      <c r="JDM6">
        <v>434037.47567800002</v>
      </c>
      <c r="JDN6">
        <v>434037.47567800002</v>
      </c>
      <c r="JDO6">
        <v>434037.47567800002</v>
      </c>
      <c r="JDP6">
        <v>434037.47567800002</v>
      </c>
      <c r="JDQ6">
        <v>434037.47567800002</v>
      </c>
      <c r="JDR6">
        <v>434037.47567800002</v>
      </c>
      <c r="JDS6">
        <v>434037.47567800002</v>
      </c>
      <c r="JDT6">
        <v>434037.47567800002</v>
      </c>
      <c r="JDU6">
        <v>434037.47567800002</v>
      </c>
      <c r="JDV6">
        <v>434037.47567800002</v>
      </c>
      <c r="JDW6">
        <v>434037.47567800002</v>
      </c>
      <c r="JDX6">
        <v>320558.64335600002</v>
      </c>
      <c r="JDY6">
        <v>320558.64335600002</v>
      </c>
      <c r="JDZ6">
        <v>320558.64335600002</v>
      </c>
      <c r="JEA6">
        <v>320558.64335600002</v>
      </c>
      <c r="JEB6">
        <v>320558.64335600002</v>
      </c>
      <c r="JEC6">
        <v>320558.64335600002</v>
      </c>
      <c r="JED6">
        <v>320558.64335600002</v>
      </c>
      <c r="JEE6">
        <v>320558.64335600002</v>
      </c>
      <c r="JEF6">
        <v>320558.64335600002</v>
      </c>
      <c r="JEG6">
        <v>320558.64335600002</v>
      </c>
      <c r="JEH6">
        <v>320558.64335600002</v>
      </c>
      <c r="JEI6">
        <v>434037.47567800002</v>
      </c>
      <c r="JEJ6">
        <v>434037.47567800002</v>
      </c>
      <c r="JEK6">
        <v>434037.47567800002</v>
      </c>
      <c r="JEL6">
        <v>434037.47567800002</v>
      </c>
      <c r="JEM6">
        <v>434037.47567800002</v>
      </c>
      <c r="JEN6">
        <v>434037.47567800002</v>
      </c>
      <c r="JEO6">
        <v>434037.47567800002</v>
      </c>
      <c r="JEP6">
        <v>434037.47567800002</v>
      </c>
      <c r="JEQ6">
        <v>434037.47567800002</v>
      </c>
      <c r="JER6">
        <v>434037.47567800002</v>
      </c>
      <c r="JES6">
        <v>434037.47567800002</v>
      </c>
      <c r="JET6">
        <v>937059.36446199997</v>
      </c>
      <c r="JEU6">
        <v>937059.36446199997</v>
      </c>
      <c r="JEV6">
        <v>937059.36446199997</v>
      </c>
      <c r="JEW6">
        <v>937059.36446199997</v>
      </c>
      <c r="JEX6">
        <v>937059.36446199997</v>
      </c>
      <c r="JEY6">
        <v>937059.36446199997</v>
      </c>
      <c r="JEZ6">
        <v>937059.36446199997</v>
      </c>
      <c r="JFA6">
        <v>937059.36446199997</v>
      </c>
      <c r="JFB6">
        <v>937059.36446199997</v>
      </c>
      <c r="JFC6">
        <v>937059.36446199997</v>
      </c>
      <c r="JFD6">
        <v>937059.36446199997</v>
      </c>
      <c r="JFE6">
        <v>1160495.99657</v>
      </c>
      <c r="JFF6">
        <v>1160495.99657</v>
      </c>
      <c r="JFG6">
        <v>1160495.99657</v>
      </c>
      <c r="JFH6">
        <v>1160495.99657</v>
      </c>
      <c r="JFI6">
        <v>1160495.99657</v>
      </c>
      <c r="JFJ6">
        <v>1160495.99657</v>
      </c>
      <c r="JFK6">
        <v>1160495.99657</v>
      </c>
      <c r="JFL6">
        <v>1160495.99657</v>
      </c>
      <c r="JFM6">
        <v>1160495.99657</v>
      </c>
      <c r="JFN6">
        <v>1160495.99657</v>
      </c>
      <c r="JFO6">
        <v>1160495.99657</v>
      </c>
      <c r="JFP6">
        <v>937059.36446199997</v>
      </c>
      <c r="JFQ6">
        <v>937059.36446199997</v>
      </c>
      <c r="JFR6">
        <v>937059.36446199997</v>
      </c>
      <c r="JFS6">
        <v>937059.36446199997</v>
      </c>
      <c r="JFT6">
        <v>937059.36446199997</v>
      </c>
      <c r="JFU6">
        <v>937059.36446199997</v>
      </c>
      <c r="JFV6">
        <v>937059.36446199997</v>
      </c>
      <c r="JFW6">
        <v>937059.36446199997</v>
      </c>
      <c r="JFX6">
        <v>937059.36446199997</v>
      </c>
      <c r="JFY6">
        <v>937059.36446199997</v>
      </c>
      <c r="JFZ6">
        <v>937059.36446199997</v>
      </c>
      <c r="JGA6">
        <v>1160495.99657</v>
      </c>
      <c r="JGB6">
        <v>1160495.99657</v>
      </c>
      <c r="JGC6">
        <v>1160495.99657</v>
      </c>
      <c r="JGD6">
        <v>1160495.99657</v>
      </c>
      <c r="JGE6">
        <v>1160495.99657</v>
      </c>
      <c r="JGF6">
        <v>1160495.99657</v>
      </c>
      <c r="JGG6">
        <v>1160495.99657</v>
      </c>
      <c r="JGH6">
        <v>1160495.99657</v>
      </c>
      <c r="JGI6">
        <v>1160495.99657</v>
      </c>
      <c r="JGJ6">
        <v>1160495.99657</v>
      </c>
      <c r="JGK6">
        <v>1160495.99657</v>
      </c>
      <c r="JGL6">
        <v>-1214014.8651399999</v>
      </c>
      <c r="JGM6">
        <v>-1214014.8651399999</v>
      </c>
      <c r="JGN6">
        <v>-1214014.8651399999</v>
      </c>
      <c r="JGO6">
        <v>-1214014.8651399999</v>
      </c>
      <c r="JGP6">
        <v>-1214014.8651399999</v>
      </c>
      <c r="JGQ6">
        <v>-1214014.8651399999</v>
      </c>
      <c r="JGR6">
        <v>-1214014.8651399999</v>
      </c>
      <c r="JGS6">
        <v>-1214014.8651399999</v>
      </c>
      <c r="JGT6">
        <v>-1214014.8651399999</v>
      </c>
      <c r="JGU6">
        <v>-1214014.8651399999</v>
      </c>
      <c r="JGV6">
        <v>-1214014.8651399999</v>
      </c>
      <c r="JGW6">
        <v>-1214710.84033</v>
      </c>
      <c r="JGX6">
        <v>-1214710.84033</v>
      </c>
      <c r="JGY6">
        <v>-1214710.84033</v>
      </c>
      <c r="JGZ6">
        <v>-1214710.84033</v>
      </c>
      <c r="JHA6">
        <v>-1214710.84033</v>
      </c>
      <c r="JHB6">
        <v>-1214710.84033</v>
      </c>
      <c r="JHC6">
        <v>-1214710.84033</v>
      </c>
      <c r="JHD6">
        <v>-1214710.84033</v>
      </c>
      <c r="JHE6">
        <v>-1214710.84033</v>
      </c>
      <c r="JHF6">
        <v>-1214710.84033</v>
      </c>
      <c r="JHG6">
        <v>-1214710.84033</v>
      </c>
      <c r="JHH6">
        <v>-1214014.8651399999</v>
      </c>
      <c r="JHI6">
        <v>-1214014.8651399999</v>
      </c>
      <c r="JHJ6">
        <v>-1214014.8651399999</v>
      </c>
      <c r="JHK6">
        <v>-1214014.8651399999</v>
      </c>
      <c r="JHL6">
        <v>-1214014.8651399999</v>
      </c>
      <c r="JHM6">
        <v>-1214014.8651399999</v>
      </c>
      <c r="JHN6">
        <v>-1214014.8651399999</v>
      </c>
      <c r="JHO6">
        <v>-1214014.8651399999</v>
      </c>
      <c r="JHP6">
        <v>-1214014.8651399999</v>
      </c>
      <c r="JHQ6">
        <v>-1214014.8651399999</v>
      </c>
      <c r="JHR6">
        <v>-1214014.8651399999</v>
      </c>
      <c r="JHS6">
        <v>-1214710.84033</v>
      </c>
      <c r="JHT6">
        <v>-1214710.84033</v>
      </c>
      <c r="JHU6">
        <v>-1214710.84033</v>
      </c>
      <c r="JHV6">
        <v>-1214710.84033</v>
      </c>
      <c r="JHW6">
        <v>-1214710.84033</v>
      </c>
      <c r="JHX6">
        <v>-1214710.84033</v>
      </c>
      <c r="JHY6">
        <v>-1214710.84033</v>
      </c>
      <c r="JHZ6">
        <v>-1214710.84033</v>
      </c>
      <c r="JIA6">
        <v>-1214710.84033</v>
      </c>
      <c r="JIB6">
        <v>-1214710.84033</v>
      </c>
      <c r="JIC6">
        <v>-1214710.84033</v>
      </c>
      <c r="JID6">
        <v>-1157658.39906</v>
      </c>
      <c r="JIE6">
        <v>-1157658.39906</v>
      </c>
      <c r="JIF6">
        <v>-1157658.39906</v>
      </c>
      <c r="JIG6">
        <v>-1157658.39906</v>
      </c>
      <c r="JIH6">
        <v>-1157658.39906</v>
      </c>
      <c r="JII6">
        <v>-1157658.39906</v>
      </c>
      <c r="JIJ6">
        <v>-1157658.39906</v>
      </c>
      <c r="JIK6">
        <v>-1157658.39906</v>
      </c>
      <c r="JIL6">
        <v>-1157658.39906</v>
      </c>
      <c r="JIM6">
        <v>-1157658.39906</v>
      </c>
      <c r="JIN6">
        <v>-1157658.39906</v>
      </c>
      <c r="JIO6">
        <v>-1159008.4596299999</v>
      </c>
      <c r="JIP6">
        <v>-1159008.4596299999</v>
      </c>
      <c r="JIQ6">
        <v>-1159008.4596299999</v>
      </c>
      <c r="JIR6">
        <v>-1159008.4596299999</v>
      </c>
      <c r="JIS6">
        <v>-1159008.4596299999</v>
      </c>
      <c r="JIT6">
        <v>-1159008.4596299999</v>
      </c>
      <c r="JIU6">
        <v>-1159008.4596299999</v>
      </c>
      <c r="JIV6">
        <v>-1159008.4596299999</v>
      </c>
      <c r="JIW6">
        <v>-1159008.4596299999</v>
      </c>
      <c r="JIX6">
        <v>-1159008.4596299999</v>
      </c>
      <c r="JIY6">
        <v>-1159008.4596299999</v>
      </c>
      <c r="JIZ6">
        <v>-1157658.39906</v>
      </c>
      <c r="JJA6">
        <v>-1157658.39906</v>
      </c>
      <c r="JJB6">
        <v>-1157658.39906</v>
      </c>
      <c r="JJC6">
        <v>-1157658.39906</v>
      </c>
      <c r="JJD6">
        <v>-1157658.39906</v>
      </c>
      <c r="JJE6">
        <v>-1157658.39906</v>
      </c>
      <c r="JJF6">
        <v>-1157658.39906</v>
      </c>
      <c r="JJG6">
        <v>-1157658.39906</v>
      </c>
      <c r="JJH6">
        <v>-1157658.39906</v>
      </c>
      <c r="JJI6">
        <v>-1157658.39906</v>
      </c>
      <c r="JJJ6">
        <v>-1157658.39906</v>
      </c>
      <c r="JJK6">
        <v>-1159008.4596299999</v>
      </c>
      <c r="JJL6">
        <v>-1159008.4596299999</v>
      </c>
      <c r="JJM6">
        <v>-1159008.4596299999</v>
      </c>
      <c r="JJN6">
        <v>-1159008.4596299999</v>
      </c>
      <c r="JJO6">
        <v>-1159008.4596299999</v>
      </c>
      <c r="JJP6">
        <v>-1159008.4596299999</v>
      </c>
      <c r="JJQ6">
        <v>-1159008.4596299999</v>
      </c>
      <c r="JJR6">
        <v>-1159008.4596299999</v>
      </c>
      <c r="JJS6">
        <v>-1159008.4596299999</v>
      </c>
      <c r="JJT6">
        <v>-1159008.4596299999</v>
      </c>
      <c r="JJU6">
        <v>-1159008.4596299999</v>
      </c>
      <c r="JJV6">
        <v>-897870.80775599997</v>
      </c>
      <c r="JJW6">
        <v>-897870.80775599997</v>
      </c>
      <c r="JJX6">
        <v>-897870.80775599997</v>
      </c>
      <c r="JJY6">
        <v>-897870.80775599997</v>
      </c>
      <c r="JJZ6">
        <v>-897870.80775599997</v>
      </c>
      <c r="JKA6">
        <v>-897870.80775599997</v>
      </c>
      <c r="JKB6">
        <v>-897870.80775599997</v>
      </c>
      <c r="JKC6">
        <v>-897870.80775599997</v>
      </c>
      <c r="JKD6">
        <v>-897870.80775599997</v>
      </c>
      <c r="JKE6">
        <v>-897870.80775599997</v>
      </c>
      <c r="JKF6">
        <v>-897870.80775599997</v>
      </c>
      <c r="JKG6">
        <v>-900529.03908300004</v>
      </c>
      <c r="JKH6">
        <v>-900529.03908300004</v>
      </c>
      <c r="JKI6">
        <v>-900529.03908300004</v>
      </c>
      <c r="JKJ6">
        <v>-900529.03908300004</v>
      </c>
      <c r="JKK6">
        <v>-900529.03908300004</v>
      </c>
      <c r="JKL6">
        <v>-900529.03908300004</v>
      </c>
      <c r="JKM6">
        <v>-900529.03908300004</v>
      </c>
      <c r="JKN6">
        <v>-900529.03908300004</v>
      </c>
      <c r="JKO6">
        <v>-900529.03908300004</v>
      </c>
      <c r="JKP6">
        <v>-900529.03908300004</v>
      </c>
      <c r="JKQ6">
        <v>-900529.03908300004</v>
      </c>
      <c r="JKR6">
        <v>-897870.80775599997</v>
      </c>
      <c r="JKS6">
        <v>-897870.80775599997</v>
      </c>
      <c r="JKT6">
        <v>-897870.80775599997</v>
      </c>
      <c r="JKU6">
        <v>-897870.80775599997</v>
      </c>
      <c r="JKV6">
        <v>-897870.80775599997</v>
      </c>
      <c r="JKW6">
        <v>-897870.80775599997</v>
      </c>
      <c r="JKX6">
        <v>-897870.80775599997</v>
      </c>
      <c r="JKY6">
        <v>-897870.80775599997</v>
      </c>
      <c r="JKZ6">
        <v>-897870.80775599997</v>
      </c>
      <c r="JLA6">
        <v>-897870.80775599997</v>
      </c>
      <c r="JLB6">
        <v>-897870.80775599997</v>
      </c>
      <c r="JLC6">
        <v>-900529.03908300004</v>
      </c>
      <c r="JLD6">
        <v>-900529.03908300004</v>
      </c>
      <c r="JLE6">
        <v>-900529.03908300004</v>
      </c>
      <c r="JLF6">
        <v>-900529.03908300004</v>
      </c>
      <c r="JLG6">
        <v>-900529.03908300004</v>
      </c>
      <c r="JLH6">
        <v>-900529.03908300004</v>
      </c>
      <c r="JLI6">
        <v>-900529.03908300004</v>
      </c>
      <c r="JLJ6">
        <v>-900529.03908300004</v>
      </c>
      <c r="JLK6">
        <v>-900529.03908300004</v>
      </c>
      <c r="JLL6">
        <v>-900529.03908300004</v>
      </c>
      <c r="JLM6">
        <v>-900529.03908300004</v>
      </c>
      <c r="JLN6">
        <v>-40182053.588299997</v>
      </c>
      <c r="JLO6">
        <v>-40182053.588299997</v>
      </c>
      <c r="JLP6">
        <v>-40182053.588299997</v>
      </c>
      <c r="JLQ6">
        <v>-40182053.588299997</v>
      </c>
      <c r="JLR6">
        <v>-40182053.588299997</v>
      </c>
      <c r="JLS6">
        <v>-40182053.588299997</v>
      </c>
      <c r="JLT6">
        <v>-40182053.588299997</v>
      </c>
      <c r="JLU6">
        <v>-40182053.588299997</v>
      </c>
      <c r="JLV6">
        <v>-40182053.588299997</v>
      </c>
      <c r="JLW6">
        <v>-40182053.588299997</v>
      </c>
      <c r="JLX6">
        <v>-40182053.588299997</v>
      </c>
      <c r="JLY6">
        <v>-40182053.588299997</v>
      </c>
      <c r="JLZ6">
        <v>-40182053.588299997</v>
      </c>
      <c r="JMA6">
        <v>-40182053.588299997</v>
      </c>
      <c r="JMB6">
        <v>-40182053.588299997</v>
      </c>
      <c r="JMC6">
        <v>-40182053.588299997</v>
      </c>
      <c r="JMD6">
        <v>-40182053.588299997</v>
      </c>
      <c r="JME6">
        <v>-40182053.588299997</v>
      </c>
      <c r="JMF6">
        <v>-40182053.588299997</v>
      </c>
      <c r="JMG6">
        <v>-40182053.588299997</v>
      </c>
      <c r="JMH6">
        <v>-40182053.588299997</v>
      </c>
      <c r="JMI6">
        <v>-40182053.588299997</v>
      </c>
      <c r="JMJ6">
        <v>-40182053.588299997</v>
      </c>
      <c r="JMK6">
        <v>-40182053.588299997</v>
      </c>
      <c r="JML6">
        <v>-40182053.588299997</v>
      </c>
      <c r="JMM6">
        <v>-40182053.588299997</v>
      </c>
      <c r="JMN6">
        <v>-40182053.588299997</v>
      </c>
      <c r="JMO6">
        <v>-40182053.588299997</v>
      </c>
      <c r="JMP6">
        <v>-40182053.588299997</v>
      </c>
      <c r="JMQ6">
        <v>-40182053.588299997</v>
      </c>
      <c r="JMR6">
        <v>-40182053.588299997</v>
      </c>
      <c r="JMS6">
        <v>-40182053.588299997</v>
      </c>
      <c r="JMT6">
        <v>-40182053.588299997</v>
      </c>
      <c r="JMU6">
        <v>-40182053.588299997</v>
      </c>
      <c r="JMV6">
        <v>-40182053.588299997</v>
      </c>
      <c r="JMW6">
        <v>-40182053.588299997</v>
      </c>
      <c r="JMX6">
        <v>-40182053.588299997</v>
      </c>
      <c r="JMY6">
        <v>-40182053.588299997</v>
      </c>
      <c r="JMZ6">
        <v>-40182053.588299997</v>
      </c>
      <c r="JNA6">
        <v>-40182053.588299997</v>
      </c>
      <c r="JNB6">
        <v>-40182053.588299997</v>
      </c>
      <c r="JNC6">
        <v>-40182053.588299997</v>
      </c>
      <c r="JND6">
        <v>-40182053.588299997</v>
      </c>
      <c r="JNE6">
        <v>-40182053.588299997</v>
      </c>
      <c r="JNF6">
        <v>-60927612.5436</v>
      </c>
      <c r="JNG6">
        <v>-60927612.5436</v>
      </c>
      <c r="JNH6">
        <v>-60927612.5436</v>
      </c>
      <c r="JNI6">
        <v>-60927612.5436</v>
      </c>
      <c r="JNJ6">
        <v>-60927612.5436</v>
      </c>
      <c r="JNK6">
        <v>-60927612.5436</v>
      </c>
      <c r="JNL6">
        <v>-60927612.5436</v>
      </c>
      <c r="JNM6">
        <v>-60927612.5436</v>
      </c>
      <c r="JNN6">
        <v>-60927612.5436</v>
      </c>
      <c r="JNO6">
        <v>-60927612.5436</v>
      </c>
      <c r="JNP6">
        <v>-60927612.5436</v>
      </c>
      <c r="JNQ6">
        <v>-60927612.5436</v>
      </c>
      <c r="JNR6">
        <v>-60927612.5436</v>
      </c>
      <c r="JNS6">
        <v>-60927612.5436</v>
      </c>
      <c r="JNT6">
        <v>-60927612.5436</v>
      </c>
      <c r="JNU6">
        <v>-60927612.5436</v>
      </c>
      <c r="JNV6">
        <v>-60927612.5436</v>
      </c>
      <c r="JNW6">
        <v>-60927612.5436</v>
      </c>
      <c r="JNX6">
        <v>-60927612.5436</v>
      </c>
      <c r="JNY6">
        <v>-60927612.5436</v>
      </c>
      <c r="JNZ6">
        <v>-60927612.5436</v>
      </c>
      <c r="JOA6">
        <v>-60927612.5436</v>
      </c>
      <c r="JOB6">
        <v>-60927612.5436</v>
      </c>
      <c r="JOC6">
        <v>-60927612.5436</v>
      </c>
      <c r="JOD6">
        <v>-60927612.5436</v>
      </c>
      <c r="JOE6">
        <v>-60927612.5436</v>
      </c>
      <c r="JOF6">
        <v>-60927612.5436</v>
      </c>
      <c r="JOG6">
        <v>-60927612.5436</v>
      </c>
      <c r="JOH6">
        <v>-60927612.5436</v>
      </c>
      <c r="JOI6">
        <v>-60927612.5436</v>
      </c>
      <c r="JOJ6">
        <v>-60927612.5436</v>
      </c>
      <c r="JOK6">
        <v>-60927612.5436</v>
      </c>
      <c r="JOL6">
        <v>-60927612.5436</v>
      </c>
      <c r="JOM6">
        <v>-60927612.5436</v>
      </c>
      <c r="JON6">
        <v>-60927612.5436</v>
      </c>
      <c r="JOO6">
        <v>-60927612.5436</v>
      </c>
      <c r="JOP6">
        <v>-60927612.5436</v>
      </c>
      <c r="JOQ6">
        <v>-60927612.5436</v>
      </c>
      <c r="JOR6">
        <v>-60927612.5436</v>
      </c>
      <c r="JOS6">
        <v>-60927612.5436</v>
      </c>
      <c r="JOT6">
        <v>-60927612.5436</v>
      </c>
      <c r="JOU6">
        <v>-60927612.5436</v>
      </c>
      <c r="JOV6">
        <v>-60927612.5436</v>
      </c>
      <c r="JOW6">
        <v>-60927612.5436</v>
      </c>
      <c r="JOX6">
        <v>-92397819.6831</v>
      </c>
      <c r="JOY6">
        <v>-92397819.6831</v>
      </c>
      <c r="JOZ6">
        <v>-92397819.6831</v>
      </c>
      <c r="JPA6">
        <v>-92397819.6831</v>
      </c>
      <c r="JPB6">
        <v>-92397819.6831</v>
      </c>
      <c r="JPC6">
        <v>-92397819.6831</v>
      </c>
      <c r="JPD6">
        <v>-92397819.6831</v>
      </c>
      <c r="JPE6">
        <v>-92397819.6831</v>
      </c>
      <c r="JPF6">
        <v>-92397819.6831</v>
      </c>
      <c r="JPG6">
        <v>-92397819.6831</v>
      </c>
      <c r="JPH6">
        <v>-92397819.6831</v>
      </c>
      <c r="JPI6">
        <v>-92397819.6831</v>
      </c>
      <c r="JPJ6">
        <v>-92397819.6831</v>
      </c>
      <c r="JPK6">
        <v>-92397819.6831</v>
      </c>
      <c r="JPL6">
        <v>-92397819.6831</v>
      </c>
      <c r="JPM6">
        <v>-92397819.6831</v>
      </c>
      <c r="JPN6">
        <v>-92397819.6831</v>
      </c>
      <c r="JPO6">
        <v>-92397819.6831</v>
      </c>
      <c r="JPP6">
        <v>-92397819.6831</v>
      </c>
      <c r="JPQ6">
        <v>-92397819.6831</v>
      </c>
      <c r="JPR6">
        <v>-92397819.6831</v>
      </c>
      <c r="JPS6">
        <v>-92397819.6831</v>
      </c>
      <c r="JPT6">
        <v>-92397819.6831</v>
      </c>
      <c r="JPU6">
        <v>-92397819.6831</v>
      </c>
      <c r="JPV6">
        <v>-92397819.6831</v>
      </c>
      <c r="JPW6">
        <v>-92397819.6831</v>
      </c>
      <c r="JPX6">
        <v>-92397819.6831</v>
      </c>
      <c r="JPY6">
        <v>-92397819.6831</v>
      </c>
      <c r="JPZ6">
        <v>-92397819.6831</v>
      </c>
      <c r="JQA6">
        <v>-92397819.6831</v>
      </c>
      <c r="JQB6">
        <v>-92397819.6831</v>
      </c>
      <c r="JQC6">
        <v>-92397819.6831</v>
      </c>
      <c r="JQD6">
        <v>-92397819.6831</v>
      </c>
      <c r="JQE6">
        <v>-92397819.6831</v>
      </c>
      <c r="JQF6">
        <v>-92397819.6831</v>
      </c>
      <c r="JQG6">
        <v>-92397819.6831</v>
      </c>
      <c r="JQH6">
        <v>-92397819.6831</v>
      </c>
      <c r="JQI6">
        <v>-92397819.6831</v>
      </c>
      <c r="JQJ6">
        <v>-92397819.6831</v>
      </c>
      <c r="JQK6">
        <v>-92397819.6831</v>
      </c>
      <c r="JQL6">
        <v>-92397819.6831</v>
      </c>
      <c r="JQM6">
        <v>-92397819.6831</v>
      </c>
      <c r="JQN6">
        <v>-92397819.6831</v>
      </c>
      <c r="JQO6">
        <v>-92397819.6831</v>
      </c>
      <c r="JQP6">
        <v>-40182053.588299997</v>
      </c>
      <c r="JQQ6">
        <v>-40182053.588299997</v>
      </c>
      <c r="JQR6">
        <v>-40182053.588299997</v>
      </c>
      <c r="JQS6">
        <v>-40182053.588299997</v>
      </c>
      <c r="JQT6">
        <v>-40182053.588299997</v>
      </c>
      <c r="JQU6">
        <v>-40182053.588299997</v>
      </c>
      <c r="JQV6">
        <v>-40182053.588299997</v>
      </c>
      <c r="JQW6">
        <v>-40182053.588299997</v>
      </c>
      <c r="JQX6">
        <v>-40182053.588299997</v>
      </c>
      <c r="JQY6">
        <v>-40182053.588299997</v>
      </c>
      <c r="JQZ6">
        <v>-40182053.588299997</v>
      </c>
      <c r="JRA6">
        <v>-40182053.588299997</v>
      </c>
      <c r="JRB6">
        <v>-40182053.588299997</v>
      </c>
      <c r="JRC6">
        <v>-40182053.588299997</v>
      </c>
      <c r="JRD6">
        <v>-40182053.588299997</v>
      </c>
      <c r="JRE6">
        <v>-40182053.588299997</v>
      </c>
      <c r="JRF6">
        <v>-40182053.588299997</v>
      </c>
      <c r="JRG6">
        <v>-40182053.588299997</v>
      </c>
      <c r="JRH6">
        <v>-40182053.588299997</v>
      </c>
      <c r="JRI6">
        <v>-40182053.588299997</v>
      </c>
      <c r="JRJ6">
        <v>-40182053.588299997</v>
      </c>
      <c r="JRK6">
        <v>-40182053.588299997</v>
      </c>
      <c r="JRL6">
        <v>-40182053.588299997</v>
      </c>
      <c r="JRM6">
        <v>-40182053.588299997</v>
      </c>
      <c r="JRN6">
        <v>-40182053.588299997</v>
      </c>
      <c r="JRO6">
        <v>-40182053.588299997</v>
      </c>
      <c r="JRP6">
        <v>-40182053.588299997</v>
      </c>
      <c r="JRQ6">
        <v>-40182053.588299997</v>
      </c>
      <c r="JRR6">
        <v>-40182053.588299997</v>
      </c>
      <c r="JRS6">
        <v>-40182053.588299997</v>
      </c>
      <c r="JRT6">
        <v>-40182053.588299997</v>
      </c>
      <c r="JRU6">
        <v>-40182053.588299997</v>
      </c>
      <c r="JRV6">
        <v>-40182053.588299997</v>
      </c>
      <c r="JRW6">
        <v>-40182053.588299997</v>
      </c>
      <c r="JRX6">
        <v>-40182053.588299997</v>
      </c>
      <c r="JRY6">
        <v>-40182053.588299997</v>
      </c>
      <c r="JRZ6">
        <v>-40182053.588299997</v>
      </c>
      <c r="JSA6">
        <v>-40182053.588299997</v>
      </c>
      <c r="JSB6">
        <v>-40182053.588299997</v>
      </c>
      <c r="JSC6">
        <v>-40182053.588299997</v>
      </c>
      <c r="JSD6">
        <v>-40182053.588299997</v>
      </c>
      <c r="JSE6">
        <v>-40182053.588299997</v>
      </c>
      <c r="JSF6">
        <v>-40182053.588299997</v>
      </c>
      <c r="JSG6">
        <v>-40182053.588299997</v>
      </c>
      <c r="JSH6">
        <v>-60927612.5436</v>
      </c>
      <c r="JSI6">
        <v>-60927612.5436</v>
      </c>
      <c r="JSJ6">
        <v>-60927612.5436</v>
      </c>
      <c r="JSK6">
        <v>-60927612.5436</v>
      </c>
      <c r="JSL6">
        <v>-60927612.5436</v>
      </c>
      <c r="JSM6">
        <v>-60927612.5436</v>
      </c>
      <c r="JSN6">
        <v>-60927612.5436</v>
      </c>
      <c r="JSO6">
        <v>-60927612.5436</v>
      </c>
      <c r="JSP6">
        <v>-60927612.5436</v>
      </c>
      <c r="JSQ6">
        <v>-60927612.5436</v>
      </c>
      <c r="JSR6">
        <v>-60927612.5436</v>
      </c>
      <c r="JSS6">
        <v>-60927612.5436</v>
      </c>
      <c r="JST6">
        <v>-60927612.5436</v>
      </c>
      <c r="JSU6">
        <v>-60927612.5436</v>
      </c>
      <c r="JSV6">
        <v>-60927612.5436</v>
      </c>
      <c r="JSW6">
        <v>-60927612.5436</v>
      </c>
      <c r="JSX6">
        <v>-60927612.5436</v>
      </c>
      <c r="JSY6">
        <v>-60927612.5436</v>
      </c>
      <c r="JSZ6">
        <v>-60927612.5436</v>
      </c>
      <c r="JTA6">
        <v>-60927612.5436</v>
      </c>
      <c r="JTB6">
        <v>-60927612.5436</v>
      </c>
      <c r="JTC6">
        <v>-60927612.5436</v>
      </c>
      <c r="JTD6">
        <v>-60927612.5436</v>
      </c>
      <c r="JTE6">
        <v>-60927612.5436</v>
      </c>
      <c r="JTF6">
        <v>-60927612.5436</v>
      </c>
      <c r="JTG6">
        <v>-60927612.5436</v>
      </c>
      <c r="JTH6">
        <v>-60927612.5436</v>
      </c>
      <c r="JTI6">
        <v>-60927612.5436</v>
      </c>
      <c r="JTJ6">
        <v>-60927612.5436</v>
      </c>
      <c r="JTK6">
        <v>-60927612.5436</v>
      </c>
      <c r="JTL6">
        <v>-60927612.5436</v>
      </c>
      <c r="JTM6">
        <v>-60927612.5436</v>
      </c>
      <c r="JTN6">
        <v>-60927612.5436</v>
      </c>
      <c r="JTO6">
        <v>-60927612.5436</v>
      </c>
      <c r="JTP6">
        <v>-60927612.5436</v>
      </c>
      <c r="JTQ6">
        <v>-60927612.5436</v>
      </c>
      <c r="JTR6">
        <v>-60927612.5436</v>
      </c>
      <c r="JTS6">
        <v>-60927612.5436</v>
      </c>
      <c r="JTT6">
        <v>-60927612.5436</v>
      </c>
      <c r="JTU6">
        <v>-60927612.5436</v>
      </c>
      <c r="JTV6">
        <v>-60927612.5436</v>
      </c>
      <c r="JTW6">
        <v>-60927612.5436</v>
      </c>
      <c r="JTX6">
        <v>-60927612.5436</v>
      </c>
      <c r="JTY6">
        <v>-60927612.5436</v>
      </c>
      <c r="JTZ6">
        <v>-92397819.6831</v>
      </c>
      <c r="JUA6">
        <v>-92397819.6831</v>
      </c>
      <c r="JUB6">
        <v>-92397819.6831</v>
      </c>
      <c r="JUC6">
        <v>-92397819.6831</v>
      </c>
      <c r="JUD6">
        <v>-92397819.6831</v>
      </c>
      <c r="JUE6">
        <v>-92397819.6831</v>
      </c>
      <c r="JUF6">
        <v>-92397819.6831</v>
      </c>
      <c r="JUG6">
        <v>-92397819.6831</v>
      </c>
      <c r="JUH6">
        <v>-92397819.6831</v>
      </c>
      <c r="JUI6">
        <v>-92397819.6831</v>
      </c>
      <c r="JUJ6">
        <v>-92397819.6831</v>
      </c>
      <c r="JUK6">
        <v>-92397819.6831</v>
      </c>
      <c r="JUL6">
        <v>-92397819.6831</v>
      </c>
      <c r="JUM6">
        <v>-92397819.6831</v>
      </c>
      <c r="JUN6">
        <v>-92397819.6831</v>
      </c>
      <c r="JUO6">
        <v>-92397819.6831</v>
      </c>
      <c r="JUP6">
        <v>-92397819.6831</v>
      </c>
      <c r="JUQ6">
        <v>-92397819.6831</v>
      </c>
      <c r="JUR6">
        <v>-92397819.6831</v>
      </c>
      <c r="JUS6">
        <v>-92397819.6831</v>
      </c>
      <c r="JUT6">
        <v>-92397819.6831</v>
      </c>
      <c r="JUU6">
        <v>-92397819.6831</v>
      </c>
      <c r="JUV6">
        <v>-92397819.6831</v>
      </c>
      <c r="JUW6">
        <v>-92397819.6831</v>
      </c>
      <c r="JUX6">
        <v>-92397819.6831</v>
      </c>
      <c r="JUY6">
        <v>-92397819.6831</v>
      </c>
      <c r="JUZ6">
        <v>-92397819.6831</v>
      </c>
      <c r="JVA6">
        <v>-92397819.6831</v>
      </c>
      <c r="JVB6">
        <v>-92397819.6831</v>
      </c>
      <c r="JVC6">
        <v>-92397819.6831</v>
      </c>
      <c r="JVD6">
        <v>-92397819.6831</v>
      </c>
      <c r="JVE6">
        <v>-92397819.6831</v>
      </c>
      <c r="JVF6">
        <v>-92397819.6831</v>
      </c>
      <c r="JVG6">
        <v>-92397819.6831</v>
      </c>
      <c r="JVH6">
        <v>-92397819.6831</v>
      </c>
      <c r="JVI6">
        <v>-92397819.6831</v>
      </c>
      <c r="JVJ6">
        <v>-92397819.6831</v>
      </c>
      <c r="JVK6">
        <v>-92397819.6831</v>
      </c>
      <c r="JVL6">
        <v>-92397819.6831</v>
      </c>
      <c r="JVM6">
        <v>-92397819.6831</v>
      </c>
      <c r="JVN6">
        <v>-92397819.6831</v>
      </c>
      <c r="JVO6">
        <v>-92397819.6831</v>
      </c>
      <c r="JVP6">
        <v>-92397819.6831</v>
      </c>
      <c r="JVQ6">
        <v>-92397819.6831</v>
      </c>
      <c r="JVR6">
        <v>-2031014.8675500001</v>
      </c>
      <c r="JVS6">
        <v>-2031014.8675500001</v>
      </c>
      <c r="JVT6">
        <v>-2031014.8675500001</v>
      </c>
      <c r="JVU6">
        <v>-2031014.8675500001</v>
      </c>
      <c r="JVV6">
        <v>-2031014.8675500001</v>
      </c>
      <c r="JVW6">
        <v>-2031014.8675500001</v>
      </c>
      <c r="JVX6">
        <v>-2031014.8675500001</v>
      </c>
      <c r="JVY6">
        <v>-2031014.8675500001</v>
      </c>
      <c r="JVZ6">
        <v>-2031014.8675500001</v>
      </c>
      <c r="JWA6">
        <v>-2031014.8675500001</v>
      </c>
      <c r="JWB6">
        <v>-2031014.8675500001</v>
      </c>
      <c r="JWC6">
        <v>-2015969.9942099999</v>
      </c>
      <c r="JWD6">
        <v>-2015969.9942099999</v>
      </c>
      <c r="JWE6">
        <v>-2015969.9942099999</v>
      </c>
      <c r="JWF6">
        <v>-2015969.9942099999</v>
      </c>
      <c r="JWG6">
        <v>-2015969.9942099999</v>
      </c>
      <c r="JWH6">
        <v>-2015969.9942099999</v>
      </c>
      <c r="JWI6">
        <v>-2015969.9942099999</v>
      </c>
      <c r="JWJ6">
        <v>-2015969.9942099999</v>
      </c>
      <c r="JWK6">
        <v>-2015969.9942099999</v>
      </c>
      <c r="JWL6">
        <v>-2015969.9942099999</v>
      </c>
      <c r="JWM6">
        <v>-2015969.9942099999</v>
      </c>
      <c r="JWN6">
        <v>-2031014.8675500001</v>
      </c>
      <c r="JWO6">
        <v>-2031014.8675500001</v>
      </c>
      <c r="JWP6">
        <v>-2031014.8675500001</v>
      </c>
      <c r="JWQ6">
        <v>-2031014.8675500001</v>
      </c>
      <c r="JWR6">
        <v>-2031014.8675500001</v>
      </c>
      <c r="JWS6">
        <v>-2031014.8675500001</v>
      </c>
      <c r="JWT6">
        <v>-2031014.8675500001</v>
      </c>
      <c r="JWU6">
        <v>-2031014.8675500001</v>
      </c>
      <c r="JWV6">
        <v>-2031014.8675500001</v>
      </c>
      <c r="JWW6">
        <v>-2031014.8675500001</v>
      </c>
      <c r="JWX6">
        <v>-2031014.8675500001</v>
      </c>
      <c r="JWY6">
        <v>-2015969.9942099999</v>
      </c>
      <c r="JWZ6">
        <v>-2015969.9942099999</v>
      </c>
      <c r="JXA6">
        <v>-2015969.9942099999</v>
      </c>
      <c r="JXB6">
        <v>-2015969.9942099999</v>
      </c>
      <c r="JXC6">
        <v>-2015969.9942099999</v>
      </c>
      <c r="JXD6">
        <v>-2015969.9942099999</v>
      </c>
      <c r="JXE6">
        <v>-2015969.9942099999</v>
      </c>
      <c r="JXF6">
        <v>-2015969.9942099999</v>
      </c>
      <c r="JXG6">
        <v>-2015969.9942099999</v>
      </c>
      <c r="JXH6">
        <v>-2015969.9942099999</v>
      </c>
      <c r="JXI6">
        <v>-2015969.9942099999</v>
      </c>
      <c r="JXJ6">
        <v>-3055965.5112700001</v>
      </c>
      <c r="JXK6">
        <v>-3055965.5112700001</v>
      </c>
      <c r="JXL6">
        <v>-3055965.5112700001</v>
      </c>
      <c r="JXM6">
        <v>-3055965.5112700001</v>
      </c>
      <c r="JXN6">
        <v>-3055965.5112700001</v>
      </c>
      <c r="JXO6">
        <v>-3055965.5112700001</v>
      </c>
      <c r="JXP6">
        <v>-3055965.5112700001</v>
      </c>
      <c r="JXQ6">
        <v>-3055965.5112700001</v>
      </c>
      <c r="JXR6">
        <v>-3055965.5112700001</v>
      </c>
      <c r="JXS6">
        <v>-3055965.5112700001</v>
      </c>
      <c r="JXT6">
        <v>-3055965.5112700001</v>
      </c>
      <c r="JXU6">
        <v>-3025875.7645899998</v>
      </c>
      <c r="JXV6">
        <v>-3025875.7645899998</v>
      </c>
      <c r="JXW6">
        <v>-3025875.7645899998</v>
      </c>
      <c r="JXX6">
        <v>-3025875.7645899998</v>
      </c>
      <c r="JXY6">
        <v>-3025875.7645899998</v>
      </c>
      <c r="JXZ6">
        <v>-3025875.7645899998</v>
      </c>
      <c r="JYA6">
        <v>-3025875.7645899998</v>
      </c>
      <c r="JYB6">
        <v>-3025875.7645899998</v>
      </c>
      <c r="JYC6">
        <v>-3025875.7645899998</v>
      </c>
      <c r="JYD6">
        <v>-3025875.7645899998</v>
      </c>
      <c r="JYE6">
        <v>-3025875.7645899998</v>
      </c>
      <c r="JYF6">
        <v>-3055965.5112700001</v>
      </c>
      <c r="JYG6">
        <v>-3055965.5112700001</v>
      </c>
      <c r="JYH6">
        <v>-3055965.5112700001</v>
      </c>
      <c r="JYI6">
        <v>-3055965.5112700001</v>
      </c>
      <c r="JYJ6">
        <v>-3055965.5112700001</v>
      </c>
      <c r="JYK6">
        <v>-3055965.5112700001</v>
      </c>
      <c r="JYL6">
        <v>-3055965.5112700001</v>
      </c>
      <c r="JYM6">
        <v>-3055965.5112700001</v>
      </c>
      <c r="JYN6">
        <v>-3055965.5112700001</v>
      </c>
      <c r="JYO6">
        <v>-3055965.5112700001</v>
      </c>
      <c r="JYP6">
        <v>-3055965.5112700001</v>
      </c>
      <c r="JYQ6">
        <v>-3025875.7645899998</v>
      </c>
      <c r="JYR6">
        <v>-3025875.7645899998</v>
      </c>
      <c r="JYS6">
        <v>-3025875.7645899998</v>
      </c>
      <c r="JYT6">
        <v>-3025875.7645899998</v>
      </c>
      <c r="JYU6">
        <v>-3025875.7645899998</v>
      </c>
      <c r="JYV6">
        <v>-3025875.7645899998</v>
      </c>
      <c r="JYW6">
        <v>-3025875.7645899998</v>
      </c>
      <c r="JYX6">
        <v>-3025875.7645899998</v>
      </c>
      <c r="JYY6">
        <v>-3025875.7645899998</v>
      </c>
      <c r="JYZ6">
        <v>-3025875.7645899998</v>
      </c>
      <c r="JZA6">
        <v>-3025875.7645899998</v>
      </c>
      <c r="JZB6">
        <v>-4587129.4357099999</v>
      </c>
      <c r="JZC6">
        <v>-4587129.4357099999</v>
      </c>
      <c r="JZD6">
        <v>-4587129.4357099999</v>
      </c>
      <c r="JZE6">
        <v>-4587129.4357099999</v>
      </c>
      <c r="JZF6">
        <v>-4587129.4357099999</v>
      </c>
      <c r="JZG6">
        <v>-4587129.4357099999</v>
      </c>
      <c r="JZH6">
        <v>-4587129.4357099999</v>
      </c>
      <c r="JZI6">
        <v>-4587129.4357099999</v>
      </c>
      <c r="JZJ6">
        <v>-4587129.4357099999</v>
      </c>
      <c r="JZK6">
        <v>-4587129.4357099999</v>
      </c>
      <c r="JZL6">
        <v>-4587129.4357099999</v>
      </c>
      <c r="JZM6">
        <v>-4526949.9423399996</v>
      </c>
      <c r="JZN6">
        <v>-4526949.9423399996</v>
      </c>
      <c r="JZO6">
        <v>-4526949.9423399996</v>
      </c>
      <c r="JZP6">
        <v>-4526949.9423399996</v>
      </c>
      <c r="JZQ6">
        <v>-4526949.9423399996</v>
      </c>
      <c r="JZR6">
        <v>-4526949.9423399996</v>
      </c>
      <c r="JZS6">
        <v>-4526949.9423399996</v>
      </c>
      <c r="JZT6">
        <v>-4526949.9423399996</v>
      </c>
      <c r="JZU6">
        <v>-4526949.9423399996</v>
      </c>
      <c r="JZV6">
        <v>-4526949.9423399996</v>
      </c>
      <c r="JZW6">
        <v>-4526949.9423399996</v>
      </c>
      <c r="JZX6">
        <v>-4587129.4357099999</v>
      </c>
      <c r="JZY6">
        <v>-4587129.4357099999</v>
      </c>
      <c r="JZZ6">
        <v>-4587129.4357099999</v>
      </c>
      <c r="KAA6">
        <v>-4587129.4357099999</v>
      </c>
      <c r="KAB6">
        <v>-4587129.4357099999</v>
      </c>
      <c r="KAC6">
        <v>-4587129.4357099999</v>
      </c>
      <c r="KAD6">
        <v>-4587129.4357099999</v>
      </c>
      <c r="KAE6">
        <v>-4587129.4357099999</v>
      </c>
      <c r="KAF6">
        <v>-4587129.4357099999</v>
      </c>
      <c r="KAG6">
        <v>-4587129.4357099999</v>
      </c>
      <c r="KAH6">
        <v>-4587129.4357099999</v>
      </c>
      <c r="KAI6">
        <v>-4526949.9423399996</v>
      </c>
      <c r="KAJ6">
        <v>-4526949.9423399996</v>
      </c>
      <c r="KAK6">
        <v>-4526949.9423399996</v>
      </c>
      <c r="KAL6">
        <v>-4526949.9423399996</v>
      </c>
      <c r="KAM6">
        <v>-4526949.9423399996</v>
      </c>
      <c r="KAN6">
        <v>-4526949.9423399996</v>
      </c>
      <c r="KAO6">
        <v>-4526949.9423399996</v>
      </c>
      <c r="KAP6">
        <v>-4526949.9423399996</v>
      </c>
      <c r="KAQ6">
        <v>-4526949.9423399996</v>
      </c>
      <c r="KAR6">
        <v>-4526949.9423399996</v>
      </c>
      <c r="KAS6">
        <v>-4526949.9423399996</v>
      </c>
      <c r="KAT6">
        <v>152011.908777</v>
      </c>
      <c r="KAU6">
        <v>152011.908777</v>
      </c>
      <c r="KAV6">
        <v>152011.908777</v>
      </c>
      <c r="KAW6">
        <v>152011.908777</v>
      </c>
      <c r="KAX6">
        <v>152011.908777</v>
      </c>
      <c r="KAY6">
        <v>152011.908777</v>
      </c>
      <c r="KAZ6">
        <v>152011.908777</v>
      </c>
      <c r="KBA6">
        <v>152011.908777</v>
      </c>
      <c r="KBB6">
        <v>152011.908777</v>
      </c>
      <c r="KBC6">
        <v>152011.908777</v>
      </c>
      <c r="KBD6">
        <v>152011.908777</v>
      </c>
      <c r="KBE6">
        <v>153071.59302100001</v>
      </c>
      <c r="KBF6">
        <v>153071.59302100001</v>
      </c>
      <c r="KBG6">
        <v>153071.59302100001</v>
      </c>
      <c r="KBH6">
        <v>153071.59302100001</v>
      </c>
      <c r="KBI6">
        <v>153071.59302100001</v>
      </c>
      <c r="KBJ6">
        <v>153071.59302100001</v>
      </c>
      <c r="KBK6">
        <v>153071.59302100001</v>
      </c>
      <c r="KBL6">
        <v>153071.59302100001</v>
      </c>
      <c r="KBM6">
        <v>153071.59302100001</v>
      </c>
      <c r="KBN6">
        <v>153071.59302100001</v>
      </c>
      <c r="KBO6">
        <v>153071.59302100001</v>
      </c>
      <c r="KBP6">
        <v>152011.908777</v>
      </c>
      <c r="KBQ6">
        <v>152011.908777</v>
      </c>
      <c r="KBR6">
        <v>152011.908777</v>
      </c>
      <c r="KBS6">
        <v>152011.908777</v>
      </c>
      <c r="KBT6">
        <v>152011.908777</v>
      </c>
      <c r="KBU6">
        <v>152011.908777</v>
      </c>
      <c r="KBV6">
        <v>152011.908777</v>
      </c>
      <c r="KBW6">
        <v>152011.908777</v>
      </c>
      <c r="KBX6">
        <v>152011.908777</v>
      </c>
      <c r="KBY6">
        <v>152011.908777</v>
      </c>
      <c r="KBZ6">
        <v>152011.908777</v>
      </c>
      <c r="KCA6">
        <v>153071.59302100001</v>
      </c>
      <c r="KCB6">
        <v>153071.59302100001</v>
      </c>
      <c r="KCC6">
        <v>153071.59302100001</v>
      </c>
      <c r="KCD6">
        <v>153071.59302100001</v>
      </c>
      <c r="KCE6">
        <v>153071.59302100001</v>
      </c>
      <c r="KCF6">
        <v>153071.59302100001</v>
      </c>
      <c r="KCG6">
        <v>153071.59302100001</v>
      </c>
      <c r="KCH6">
        <v>153071.59302100001</v>
      </c>
      <c r="KCI6">
        <v>153071.59302100001</v>
      </c>
      <c r="KCJ6">
        <v>153071.59302100001</v>
      </c>
      <c r="KCK6">
        <v>153071.59302100001</v>
      </c>
      <c r="KCL6">
        <v>456111.21514699998</v>
      </c>
      <c r="KCM6">
        <v>456111.21514699998</v>
      </c>
      <c r="KCN6">
        <v>456111.21514699998</v>
      </c>
      <c r="KCO6">
        <v>456111.21514699998</v>
      </c>
      <c r="KCP6">
        <v>456111.21514699998</v>
      </c>
      <c r="KCQ6">
        <v>456111.21514699998</v>
      </c>
      <c r="KCR6">
        <v>456111.21514699998</v>
      </c>
      <c r="KCS6">
        <v>456111.21514699998</v>
      </c>
      <c r="KCT6">
        <v>456111.21514699998</v>
      </c>
      <c r="KCU6">
        <v>456111.21514699998</v>
      </c>
      <c r="KCV6">
        <v>456111.21514699998</v>
      </c>
      <c r="KCW6">
        <v>458166.80266099999</v>
      </c>
      <c r="KCX6">
        <v>458166.80266099999</v>
      </c>
      <c r="KCY6">
        <v>458166.80266099999</v>
      </c>
      <c r="KCZ6">
        <v>458166.80266099999</v>
      </c>
      <c r="KDA6">
        <v>458166.80266099999</v>
      </c>
      <c r="KDB6">
        <v>458166.80266099999</v>
      </c>
      <c r="KDC6">
        <v>458166.80266099999</v>
      </c>
      <c r="KDD6">
        <v>458166.80266099999</v>
      </c>
      <c r="KDE6">
        <v>458166.80266099999</v>
      </c>
      <c r="KDF6">
        <v>458166.80266099999</v>
      </c>
      <c r="KDG6">
        <v>458166.80266099999</v>
      </c>
      <c r="KDH6">
        <v>456111.21514699998</v>
      </c>
      <c r="KDI6">
        <v>456111.21514699998</v>
      </c>
      <c r="KDJ6">
        <v>456111.21514699998</v>
      </c>
      <c r="KDK6">
        <v>456111.21514699998</v>
      </c>
      <c r="KDL6">
        <v>456111.21514699998</v>
      </c>
      <c r="KDM6">
        <v>456111.21514699998</v>
      </c>
      <c r="KDN6">
        <v>456111.21514699998</v>
      </c>
      <c r="KDO6">
        <v>456111.21514699998</v>
      </c>
      <c r="KDP6">
        <v>456111.21514699998</v>
      </c>
      <c r="KDQ6">
        <v>456111.21514699998</v>
      </c>
      <c r="KDR6">
        <v>456111.21514699998</v>
      </c>
      <c r="KDS6">
        <v>458166.80266099999</v>
      </c>
      <c r="KDT6">
        <v>458166.80266099999</v>
      </c>
      <c r="KDU6">
        <v>458166.80266099999</v>
      </c>
      <c r="KDV6">
        <v>458166.80266099999</v>
      </c>
      <c r="KDW6">
        <v>458166.80266099999</v>
      </c>
      <c r="KDX6">
        <v>458166.80266099999</v>
      </c>
      <c r="KDY6">
        <v>458166.80266099999</v>
      </c>
      <c r="KDZ6">
        <v>458166.80266099999</v>
      </c>
      <c r="KEA6">
        <v>458166.80266099999</v>
      </c>
      <c r="KEB6">
        <v>458166.80266099999</v>
      </c>
      <c r="KEC6">
        <v>458166.80266099999</v>
      </c>
      <c r="KED6">
        <v>1159795.1361</v>
      </c>
      <c r="KEE6">
        <v>1159795.1361</v>
      </c>
      <c r="KEF6">
        <v>1159795.1361</v>
      </c>
      <c r="KEG6">
        <v>1159795.1361</v>
      </c>
      <c r="KEH6">
        <v>1159795.1361</v>
      </c>
      <c r="KEI6">
        <v>1159795.1361</v>
      </c>
      <c r="KEJ6">
        <v>1159795.1361</v>
      </c>
      <c r="KEK6">
        <v>1159795.1361</v>
      </c>
      <c r="KEL6">
        <v>1159795.1361</v>
      </c>
      <c r="KEM6">
        <v>1159795.1361</v>
      </c>
      <c r="KEN6">
        <v>1159795.1361</v>
      </c>
      <c r="KEO6">
        <v>1163842.53015</v>
      </c>
      <c r="KEP6">
        <v>1163842.53015</v>
      </c>
      <c r="KEQ6">
        <v>1163842.53015</v>
      </c>
      <c r="KER6">
        <v>1163842.53015</v>
      </c>
      <c r="KES6">
        <v>1163842.53015</v>
      </c>
      <c r="KET6">
        <v>1163842.53015</v>
      </c>
      <c r="KEU6">
        <v>1163842.53015</v>
      </c>
      <c r="KEV6">
        <v>1163842.53015</v>
      </c>
      <c r="KEW6">
        <v>1163842.53015</v>
      </c>
      <c r="KEX6">
        <v>1163842.53015</v>
      </c>
      <c r="KEY6">
        <v>1163842.53015</v>
      </c>
      <c r="KEZ6">
        <v>1159795.1361</v>
      </c>
      <c r="KFA6">
        <v>1159795.1361</v>
      </c>
      <c r="KFB6">
        <v>1159795.1361</v>
      </c>
      <c r="KFC6">
        <v>1159795.1361</v>
      </c>
      <c r="KFD6">
        <v>1159795.1361</v>
      </c>
      <c r="KFE6">
        <v>1159795.1361</v>
      </c>
      <c r="KFF6">
        <v>1159795.1361</v>
      </c>
      <c r="KFG6">
        <v>1159795.1361</v>
      </c>
      <c r="KFH6">
        <v>1159795.1361</v>
      </c>
      <c r="KFI6">
        <v>1159795.1361</v>
      </c>
      <c r="KFJ6">
        <v>1159795.1361</v>
      </c>
      <c r="KFK6">
        <v>1163842.53015</v>
      </c>
      <c r="KFL6">
        <v>1163842.53015</v>
      </c>
      <c r="KFM6">
        <v>1163842.53015</v>
      </c>
      <c r="KFN6">
        <v>1163842.53015</v>
      </c>
      <c r="KFO6">
        <v>1163842.53015</v>
      </c>
      <c r="KFP6">
        <v>1163842.53015</v>
      </c>
      <c r="KFQ6">
        <v>1163842.53015</v>
      </c>
      <c r="KFR6">
        <v>1163842.53015</v>
      </c>
      <c r="KFS6">
        <v>1163842.53015</v>
      </c>
      <c r="KFT6">
        <v>1163842.53015</v>
      </c>
      <c r="KFU6">
        <v>1163842.53015</v>
      </c>
      <c r="KFV6">
        <v>-343081.03776699997</v>
      </c>
      <c r="KFW6">
        <v>-343081.03776699997</v>
      </c>
      <c r="KFX6">
        <v>-343081.03776699997</v>
      </c>
      <c r="KFY6">
        <v>-343081.03776699997</v>
      </c>
      <c r="KFZ6">
        <v>-343081.03776699997</v>
      </c>
      <c r="KGA6">
        <v>-343081.03776699997</v>
      </c>
      <c r="KGB6">
        <v>-343081.03776699997</v>
      </c>
      <c r="KGC6">
        <v>-343081.03776699997</v>
      </c>
      <c r="KGD6">
        <v>-343081.03776699997</v>
      </c>
      <c r="KGE6">
        <v>-343081.03776699997</v>
      </c>
      <c r="KGF6">
        <v>-343081.03776699997</v>
      </c>
      <c r="KGG6">
        <v>-343081.03776699997</v>
      </c>
      <c r="KGH6">
        <v>-343081.03776699997</v>
      </c>
      <c r="KGI6">
        <v>-343081.03776699997</v>
      </c>
      <c r="KGJ6">
        <v>-343081.03776699997</v>
      </c>
      <c r="KGK6">
        <v>-343081.03776699997</v>
      </c>
      <c r="KGL6">
        <v>-343081.03776699997</v>
      </c>
      <c r="KGM6">
        <v>-343081.03776699997</v>
      </c>
      <c r="KGN6">
        <v>-343081.03776699997</v>
      </c>
      <c r="KGO6">
        <v>-343081.03776699997</v>
      </c>
      <c r="KGP6">
        <v>-343081.03776699997</v>
      </c>
      <c r="KGQ6">
        <v>-343081.03776699997</v>
      </c>
      <c r="KGR6">
        <v>-343081.03776699997</v>
      </c>
      <c r="KGS6">
        <v>-343081.03776699997</v>
      </c>
      <c r="KGT6">
        <v>-343081.03776699997</v>
      </c>
      <c r="KGU6">
        <v>-343081.03776699997</v>
      </c>
      <c r="KGV6">
        <v>-343081.03776699997</v>
      </c>
      <c r="KGW6">
        <v>-343081.03776699997</v>
      </c>
      <c r="KGX6">
        <v>-343081.03776699997</v>
      </c>
      <c r="KGY6">
        <v>-343081.03776699997</v>
      </c>
      <c r="KGZ6">
        <v>-343081.03776699997</v>
      </c>
      <c r="KHA6">
        <v>-343081.03776699997</v>
      </c>
      <c r="KHB6">
        <v>-343081.03776699997</v>
      </c>
      <c r="KHC6">
        <v>-343081.03776699997</v>
      </c>
      <c r="KHD6">
        <v>-343081.03776699997</v>
      </c>
      <c r="KHE6">
        <v>-343081.03776699997</v>
      </c>
      <c r="KHF6">
        <v>-343081.03776699997</v>
      </c>
      <c r="KHG6">
        <v>-343081.03776699997</v>
      </c>
      <c r="KHH6">
        <v>-343081.03776699997</v>
      </c>
      <c r="KHI6">
        <v>-343081.03776699997</v>
      </c>
      <c r="KHJ6">
        <v>-343081.03776699997</v>
      </c>
      <c r="KHK6">
        <v>-343081.03776699997</v>
      </c>
      <c r="KHL6">
        <v>-343081.03776699997</v>
      </c>
      <c r="KHM6">
        <v>-343081.03776699997</v>
      </c>
      <c r="KHN6">
        <v>-660767.18540900003</v>
      </c>
      <c r="KHO6">
        <v>-660767.18540900003</v>
      </c>
      <c r="KHP6">
        <v>-660767.18540900003</v>
      </c>
      <c r="KHQ6">
        <v>-660767.18540900003</v>
      </c>
      <c r="KHR6">
        <v>-660767.18540900003</v>
      </c>
      <c r="KHS6">
        <v>-660767.18540900003</v>
      </c>
      <c r="KHT6">
        <v>-660767.18540900003</v>
      </c>
      <c r="KHU6">
        <v>-660767.18540900003</v>
      </c>
      <c r="KHV6">
        <v>-660767.18540900003</v>
      </c>
      <c r="KHW6">
        <v>-660767.18540900003</v>
      </c>
      <c r="KHX6">
        <v>-660767.18540900003</v>
      </c>
      <c r="KHY6">
        <v>-660767.18540900003</v>
      </c>
      <c r="KHZ6">
        <v>-660767.18540900003</v>
      </c>
      <c r="KIA6">
        <v>-660767.18540900003</v>
      </c>
      <c r="KIB6">
        <v>-660767.18540900003</v>
      </c>
      <c r="KIC6">
        <v>-660767.18540900003</v>
      </c>
      <c r="KID6">
        <v>-660767.18540900003</v>
      </c>
      <c r="KIE6">
        <v>-660767.18540900003</v>
      </c>
      <c r="KIF6">
        <v>-660767.18540900003</v>
      </c>
      <c r="KIG6">
        <v>-660767.18540900003</v>
      </c>
      <c r="KIH6">
        <v>-660767.18540900003</v>
      </c>
      <c r="KII6">
        <v>-660767.18540900003</v>
      </c>
      <c r="KIJ6">
        <v>-660767.18540900003</v>
      </c>
      <c r="KIK6">
        <v>-660767.18540900003</v>
      </c>
      <c r="KIL6">
        <v>-660767.18540900003</v>
      </c>
      <c r="KIM6">
        <v>-660767.18540900003</v>
      </c>
      <c r="KIN6">
        <v>-660767.18540900003</v>
      </c>
      <c r="KIO6">
        <v>-660767.18540900003</v>
      </c>
      <c r="KIP6">
        <v>-660767.18540900003</v>
      </c>
      <c r="KIQ6">
        <v>-660767.18540900003</v>
      </c>
      <c r="KIR6">
        <v>-660767.18540900003</v>
      </c>
      <c r="KIS6">
        <v>-660767.18540900003</v>
      </c>
      <c r="KIT6">
        <v>-660767.18540900003</v>
      </c>
      <c r="KIU6">
        <v>-660767.18540900003</v>
      </c>
      <c r="KIV6">
        <v>-660767.18540900003</v>
      </c>
      <c r="KIW6">
        <v>-660767.18540900003</v>
      </c>
      <c r="KIX6">
        <v>-660767.18540900003</v>
      </c>
      <c r="KIY6">
        <v>-660767.18540900003</v>
      </c>
      <c r="KIZ6">
        <v>-660767.18540900003</v>
      </c>
      <c r="KJA6">
        <v>-660767.18540900003</v>
      </c>
      <c r="KJB6">
        <v>-660767.18540900003</v>
      </c>
      <c r="KJC6">
        <v>-660767.18540900003</v>
      </c>
      <c r="KJD6">
        <v>-660767.18540900003</v>
      </c>
      <c r="KJE6">
        <v>-660767.18540900003</v>
      </c>
      <c r="KJF6">
        <v>-1296139.4806900001</v>
      </c>
      <c r="KJG6">
        <v>-1296139.4806900001</v>
      </c>
      <c r="KJH6">
        <v>-1296139.4806900001</v>
      </c>
      <c r="KJI6">
        <v>-1296139.4806900001</v>
      </c>
      <c r="KJJ6">
        <v>-1296139.4806900001</v>
      </c>
      <c r="KJK6">
        <v>-1296139.4806900001</v>
      </c>
      <c r="KJL6">
        <v>-1296139.4806900001</v>
      </c>
      <c r="KJM6">
        <v>-1296139.4806900001</v>
      </c>
      <c r="KJN6">
        <v>-1296139.4806900001</v>
      </c>
      <c r="KJO6">
        <v>-1296139.4806900001</v>
      </c>
      <c r="KJP6">
        <v>-1296139.4806900001</v>
      </c>
      <c r="KJQ6">
        <v>-1296139.4806900001</v>
      </c>
      <c r="KJR6">
        <v>-1296139.4806900001</v>
      </c>
      <c r="KJS6">
        <v>-1296139.4806900001</v>
      </c>
      <c r="KJT6">
        <v>-1296139.4806900001</v>
      </c>
      <c r="KJU6">
        <v>-1296139.4806900001</v>
      </c>
      <c r="KJV6">
        <v>-1296139.4806900001</v>
      </c>
      <c r="KJW6">
        <v>-1296139.4806900001</v>
      </c>
      <c r="KJX6">
        <v>-1296139.4806900001</v>
      </c>
      <c r="KJY6">
        <v>-1296139.4806900001</v>
      </c>
      <c r="KJZ6">
        <v>-1296139.4806900001</v>
      </c>
      <c r="KKA6">
        <v>-1296139.4806900001</v>
      </c>
      <c r="KKB6">
        <v>-1296139.4806900001</v>
      </c>
      <c r="KKC6">
        <v>-1296139.4806900001</v>
      </c>
      <c r="KKD6">
        <v>-1296139.4806900001</v>
      </c>
      <c r="KKE6">
        <v>-1296139.4806900001</v>
      </c>
      <c r="KKF6">
        <v>-1296139.4806900001</v>
      </c>
      <c r="KKG6">
        <v>-1296139.4806900001</v>
      </c>
      <c r="KKH6">
        <v>-1296139.4806900001</v>
      </c>
      <c r="KKI6">
        <v>-1296139.4806900001</v>
      </c>
      <c r="KKJ6">
        <v>-1296139.4806900001</v>
      </c>
      <c r="KKK6">
        <v>-1296139.4806900001</v>
      </c>
      <c r="KKL6">
        <v>-1296139.4806900001</v>
      </c>
      <c r="KKM6">
        <v>-1296139.4806900001</v>
      </c>
      <c r="KKN6">
        <v>-1296139.4806900001</v>
      </c>
      <c r="KKO6">
        <v>-1296139.4806900001</v>
      </c>
      <c r="KKP6">
        <v>-1296139.4806900001</v>
      </c>
      <c r="KKQ6">
        <v>-1296139.4806900001</v>
      </c>
      <c r="KKR6">
        <v>-1296139.4806900001</v>
      </c>
      <c r="KKS6">
        <v>-1296139.4806900001</v>
      </c>
      <c r="KKT6">
        <v>-1296139.4806900001</v>
      </c>
      <c r="KKU6">
        <v>-1296139.4806900001</v>
      </c>
      <c r="KKV6">
        <v>-1296139.4806900001</v>
      </c>
      <c r="KKW6">
        <v>-1296139.4806900001</v>
      </c>
      <c r="KKX6">
        <v>-810160.41205899999</v>
      </c>
      <c r="KKY6">
        <v>-810160.41205899999</v>
      </c>
      <c r="KKZ6">
        <v>-810160.41205899999</v>
      </c>
      <c r="KLA6">
        <v>-810160.41205899999</v>
      </c>
      <c r="KLB6">
        <v>-810160.41205899999</v>
      </c>
      <c r="KLC6">
        <v>-810160.41205899999</v>
      </c>
      <c r="KLD6">
        <v>-810160.41205899999</v>
      </c>
      <c r="KLE6">
        <v>-810160.41205899999</v>
      </c>
      <c r="KLF6">
        <v>-810160.41205899999</v>
      </c>
      <c r="KLG6">
        <v>-810160.41205899999</v>
      </c>
      <c r="KLH6">
        <v>-810160.41205899999</v>
      </c>
      <c r="KLI6">
        <v>-810160.41205899999</v>
      </c>
      <c r="KLJ6">
        <v>-810160.41205899999</v>
      </c>
      <c r="KLK6">
        <v>-810160.41205899999</v>
      </c>
      <c r="KLL6">
        <v>-810160.41205899999</v>
      </c>
      <c r="KLM6">
        <v>-810160.41205899999</v>
      </c>
      <c r="KLN6">
        <v>-810160.41205899999</v>
      </c>
      <c r="KLO6">
        <v>-810160.41205899999</v>
      </c>
      <c r="KLP6">
        <v>-810160.41205899999</v>
      </c>
      <c r="KLQ6">
        <v>-810160.41205899999</v>
      </c>
      <c r="KLR6">
        <v>-810160.41205899999</v>
      </c>
      <c r="KLS6">
        <v>-810160.41205899999</v>
      </c>
      <c r="KLT6">
        <v>-810160.41205899999</v>
      </c>
      <c r="KLU6">
        <v>-810160.41205899999</v>
      </c>
      <c r="KLV6">
        <v>-810160.41205899999</v>
      </c>
      <c r="KLW6">
        <v>-810160.41205899999</v>
      </c>
      <c r="KLX6">
        <v>-810160.41205899999</v>
      </c>
      <c r="KLY6">
        <v>-810160.41205899999</v>
      </c>
      <c r="KLZ6">
        <v>-810160.41205899999</v>
      </c>
      <c r="KMA6">
        <v>-810160.41205899999</v>
      </c>
      <c r="KMB6">
        <v>-810160.41205899999</v>
      </c>
      <c r="KMC6">
        <v>-810160.41205899999</v>
      </c>
      <c r="KMD6">
        <v>-810160.41205899999</v>
      </c>
      <c r="KME6">
        <v>-810160.41205899999</v>
      </c>
      <c r="KMF6">
        <v>-810160.41205899999</v>
      </c>
      <c r="KMG6">
        <v>-810160.41205899999</v>
      </c>
      <c r="KMH6">
        <v>-810160.41205899999</v>
      </c>
      <c r="KMI6">
        <v>-810160.41205899999</v>
      </c>
      <c r="KMJ6">
        <v>-810160.41205899999</v>
      </c>
      <c r="KMK6">
        <v>-810160.41205899999</v>
      </c>
      <c r="KML6">
        <v>-810160.41205899999</v>
      </c>
      <c r="KMM6">
        <v>-810160.41205899999</v>
      </c>
      <c r="KMN6">
        <v>-810160.41205899999</v>
      </c>
      <c r="KMO6">
        <v>-810160.41205899999</v>
      </c>
      <c r="KMP6">
        <v>-1560352.67554</v>
      </c>
      <c r="KMQ6">
        <v>-1560352.67554</v>
      </c>
      <c r="KMR6">
        <v>-1560352.67554</v>
      </c>
      <c r="KMS6">
        <v>-1560352.67554</v>
      </c>
      <c r="KMT6">
        <v>-1560352.67554</v>
      </c>
      <c r="KMU6">
        <v>-1560352.67554</v>
      </c>
      <c r="KMV6">
        <v>-1560352.67554</v>
      </c>
      <c r="KMW6">
        <v>-1560352.67554</v>
      </c>
      <c r="KMX6">
        <v>-1560352.67554</v>
      </c>
      <c r="KMY6">
        <v>-1560352.67554</v>
      </c>
      <c r="KMZ6">
        <v>-1560352.67554</v>
      </c>
      <c r="KNA6">
        <v>-1560352.67554</v>
      </c>
      <c r="KNB6">
        <v>-1560352.67554</v>
      </c>
      <c r="KNC6">
        <v>-1560352.67554</v>
      </c>
      <c r="KND6">
        <v>-1560352.67554</v>
      </c>
      <c r="KNE6">
        <v>-1560352.67554</v>
      </c>
      <c r="KNF6">
        <v>-1560352.67554</v>
      </c>
      <c r="KNG6">
        <v>-1560352.67554</v>
      </c>
      <c r="KNH6">
        <v>-1560352.67554</v>
      </c>
      <c r="KNI6">
        <v>-1560352.67554</v>
      </c>
      <c r="KNJ6">
        <v>-1560352.67554</v>
      </c>
      <c r="KNK6">
        <v>-1560352.67554</v>
      </c>
      <c r="KNL6">
        <v>-1560352.67554</v>
      </c>
      <c r="KNM6">
        <v>-1560352.67554</v>
      </c>
      <c r="KNN6">
        <v>-1560352.67554</v>
      </c>
      <c r="KNO6">
        <v>-1560352.67554</v>
      </c>
      <c r="KNP6">
        <v>-1560352.67554</v>
      </c>
      <c r="KNQ6">
        <v>-1560352.67554</v>
      </c>
      <c r="KNR6">
        <v>-1560352.67554</v>
      </c>
      <c r="KNS6">
        <v>-1560352.67554</v>
      </c>
      <c r="KNT6">
        <v>-1560352.67554</v>
      </c>
      <c r="KNU6">
        <v>-1560352.67554</v>
      </c>
      <c r="KNV6">
        <v>-1560352.67554</v>
      </c>
      <c r="KNW6">
        <v>-1560352.67554</v>
      </c>
      <c r="KNX6">
        <v>-1560352.67554</v>
      </c>
      <c r="KNY6">
        <v>-1560352.67554</v>
      </c>
      <c r="KNZ6">
        <v>-1560352.67554</v>
      </c>
      <c r="KOA6">
        <v>-1560352.67554</v>
      </c>
      <c r="KOB6">
        <v>-1560352.67554</v>
      </c>
      <c r="KOC6">
        <v>-1560352.67554</v>
      </c>
      <c r="KOD6">
        <v>-1560352.67554</v>
      </c>
      <c r="KOE6">
        <v>-1560352.67554</v>
      </c>
      <c r="KOF6">
        <v>-1560352.67554</v>
      </c>
      <c r="KOG6">
        <v>-1560352.67554</v>
      </c>
      <c r="KOH6">
        <v>-3060737.2025000001</v>
      </c>
      <c r="KOI6">
        <v>-3060737.2025000001</v>
      </c>
      <c r="KOJ6">
        <v>-3060737.2025000001</v>
      </c>
      <c r="KOK6">
        <v>-3060737.2025000001</v>
      </c>
      <c r="KOL6">
        <v>-3060737.2025000001</v>
      </c>
      <c r="KOM6">
        <v>-3060737.2025000001</v>
      </c>
      <c r="KON6">
        <v>-3060737.2025000001</v>
      </c>
      <c r="KOO6">
        <v>-3060737.2025000001</v>
      </c>
      <c r="KOP6">
        <v>-3060737.2025000001</v>
      </c>
      <c r="KOQ6">
        <v>-3060737.2025000001</v>
      </c>
      <c r="KOR6">
        <v>-3060737.2025000001</v>
      </c>
      <c r="KOS6">
        <v>-3060737.2025000001</v>
      </c>
      <c r="KOT6">
        <v>-3060737.2025000001</v>
      </c>
      <c r="KOU6">
        <v>-3060737.2025000001</v>
      </c>
      <c r="KOV6">
        <v>-3060737.2025000001</v>
      </c>
      <c r="KOW6">
        <v>-3060737.2025000001</v>
      </c>
      <c r="KOX6">
        <v>-3060737.2025000001</v>
      </c>
      <c r="KOY6">
        <v>-3060737.2025000001</v>
      </c>
      <c r="KOZ6">
        <v>-3060737.2025000001</v>
      </c>
      <c r="KPA6">
        <v>-3060737.2025000001</v>
      </c>
      <c r="KPB6">
        <v>-3060737.2025000001</v>
      </c>
      <c r="KPC6">
        <v>-3060737.2025000001</v>
      </c>
      <c r="KPD6">
        <v>-3060737.2025000001</v>
      </c>
      <c r="KPE6">
        <v>-3060737.2025000001</v>
      </c>
      <c r="KPF6">
        <v>-3060737.2025000001</v>
      </c>
      <c r="KPG6">
        <v>-3060737.2025000001</v>
      </c>
      <c r="KPH6">
        <v>-3060737.2025000001</v>
      </c>
      <c r="KPI6">
        <v>-3060737.2025000001</v>
      </c>
      <c r="KPJ6">
        <v>-3060737.2025000001</v>
      </c>
      <c r="KPK6">
        <v>-3060737.2025000001</v>
      </c>
      <c r="KPL6">
        <v>-3060737.2025000001</v>
      </c>
      <c r="KPM6">
        <v>-3060737.2025000001</v>
      </c>
      <c r="KPN6">
        <v>-3060737.2025000001</v>
      </c>
      <c r="KPO6">
        <v>-3060737.2025000001</v>
      </c>
      <c r="KPP6">
        <v>-3060737.2025000001</v>
      </c>
      <c r="KPQ6">
        <v>-3060737.2025000001</v>
      </c>
      <c r="KPR6">
        <v>-3060737.2025000001</v>
      </c>
      <c r="KPS6">
        <v>-3060737.2025000001</v>
      </c>
      <c r="KPT6">
        <v>-3060737.2025000001</v>
      </c>
      <c r="KPU6">
        <v>-3060737.2025000001</v>
      </c>
      <c r="KPV6">
        <v>-3060737.2025000001</v>
      </c>
      <c r="KPW6">
        <v>-3060737.2025000001</v>
      </c>
      <c r="KPX6">
        <v>-3060737.2025000001</v>
      </c>
      <c r="KPY6">
        <v>-3060737.2025000001</v>
      </c>
      <c r="KPZ6">
        <v>-2476575.1598100001</v>
      </c>
      <c r="KQA6">
        <v>-2476575.1598100001</v>
      </c>
      <c r="KQB6">
        <v>-2476575.1598100001</v>
      </c>
      <c r="KQC6">
        <v>-2476575.1598100001</v>
      </c>
      <c r="KQD6">
        <v>-2476575.1598100001</v>
      </c>
      <c r="KQE6">
        <v>-2476575.1598100001</v>
      </c>
      <c r="KQF6">
        <v>-2476575.1598100001</v>
      </c>
      <c r="KQG6">
        <v>-2476575.1598100001</v>
      </c>
      <c r="KQH6">
        <v>-2476575.1598100001</v>
      </c>
      <c r="KQI6">
        <v>-2476575.1598100001</v>
      </c>
      <c r="KQJ6">
        <v>-2476575.1598100001</v>
      </c>
      <c r="KQK6">
        <v>-2482865.21936</v>
      </c>
      <c r="KQL6">
        <v>-2482865.21936</v>
      </c>
      <c r="KQM6">
        <v>-2482865.21936</v>
      </c>
      <c r="KQN6">
        <v>-2482865.21936</v>
      </c>
      <c r="KQO6">
        <v>-2482865.21936</v>
      </c>
      <c r="KQP6">
        <v>-2482865.21936</v>
      </c>
      <c r="KQQ6">
        <v>-2482865.21936</v>
      </c>
      <c r="KQR6">
        <v>-2482865.21936</v>
      </c>
      <c r="KQS6">
        <v>-2482865.21936</v>
      </c>
      <c r="KQT6">
        <v>-2482865.21936</v>
      </c>
      <c r="KQU6">
        <v>-2482865.21936</v>
      </c>
      <c r="KQV6">
        <v>-2476575.1598100001</v>
      </c>
      <c r="KQW6">
        <v>-2476575.1598100001</v>
      </c>
      <c r="KQX6">
        <v>-2476575.1598100001</v>
      </c>
      <c r="KQY6">
        <v>-2476575.1598100001</v>
      </c>
      <c r="KQZ6">
        <v>-2476575.1598100001</v>
      </c>
      <c r="KRA6">
        <v>-2476575.1598100001</v>
      </c>
      <c r="KRB6">
        <v>-2476575.1598100001</v>
      </c>
      <c r="KRC6">
        <v>-2476575.1598100001</v>
      </c>
      <c r="KRD6">
        <v>-2476575.1598100001</v>
      </c>
      <c r="KRE6">
        <v>-2476575.1598100001</v>
      </c>
      <c r="KRF6">
        <v>-2476575.1598100001</v>
      </c>
      <c r="KRG6">
        <v>-2482865.21936</v>
      </c>
      <c r="KRH6">
        <v>-2482865.21936</v>
      </c>
      <c r="KRI6">
        <v>-2482865.21936</v>
      </c>
      <c r="KRJ6">
        <v>-2482865.21936</v>
      </c>
      <c r="KRK6">
        <v>-2482865.21936</v>
      </c>
      <c r="KRL6">
        <v>-2482865.21936</v>
      </c>
      <c r="KRM6">
        <v>-2482865.21936</v>
      </c>
      <c r="KRN6">
        <v>-2482865.21936</v>
      </c>
      <c r="KRO6">
        <v>-2482865.21936</v>
      </c>
      <c r="KRP6">
        <v>-2482865.21936</v>
      </c>
      <c r="KRQ6">
        <v>-2482865.21936</v>
      </c>
      <c r="KRR6">
        <v>-5012009.4922500001</v>
      </c>
      <c r="KRS6">
        <v>-5012009.4922500001</v>
      </c>
      <c r="KRT6">
        <v>-5012009.4922500001</v>
      </c>
      <c r="KRU6">
        <v>-5012009.4922500001</v>
      </c>
      <c r="KRV6">
        <v>-5012009.4922500001</v>
      </c>
      <c r="KRW6">
        <v>-5012009.4922500001</v>
      </c>
      <c r="KRX6">
        <v>-5012009.4922500001</v>
      </c>
      <c r="KRY6">
        <v>-5012009.4922500001</v>
      </c>
      <c r="KRZ6">
        <v>-5012009.4922500001</v>
      </c>
      <c r="KSA6">
        <v>-5012009.4922500001</v>
      </c>
      <c r="KSB6">
        <v>-5012009.4922500001</v>
      </c>
      <c r="KSC6">
        <v>-5024289.7058100002</v>
      </c>
      <c r="KSD6">
        <v>-5024289.7058100002</v>
      </c>
      <c r="KSE6">
        <v>-5024289.7058100002</v>
      </c>
      <c r="KSF6">
        <v>-5024289.7058100002</v>
      </c>
      <c r="KSG6">
        <v>-5024289.7058100002</v>
      </c>
      <c r="KSH6">
        <v>-5024289.7058100002</v>
      </c>
      <c r="KSI6">
        <v>-5024289.7058100002</v>
      </c>
      <c r="KSJ6">
        <v>-5024289.7058100002</v>
      </c>
      <c r="KSK6">
        <v>-5024289.7058100002</v>
      </c>
      <c r="KSL6">
        <v>-5024289.7058100002</v>
      </c>
      <c r="KSM6">
        <v>-5024289.7058100002</v>
      </c>
      <c r="KSN6">
        <v>-5012009.4922500001</v>
      </c>
      <c r="KSO6">
        <v>-5012009.4922500001</v>
      </c>
      <c r="KSP6">
        <v>-5012009.4922500001</v>
      </c>
      <c r="KSQ6">
        <v>-5012009.4922500001</v>
      </c>
      <c r="KSR6">
        <v>-5012009.4922500001</v>
      </c>
      <c r="KSS6">
        <v>-5012009.4922500001</v>
      </c>
      <c r="KST6">
        <v>-5012009.4922500001</v>
      </c>
      <c r="KSU6">
        <v>-5012009.4922500001</v>
      </c>
      <c r="KSV6">
        <v>-5012009.4922500001</v>
      </c>
      <c r="KSW6">
        <v>-5012009.4922500001</v>
      </c>
      <c r="KSX6">
        <v>-5012009.4922500001</v>
      </c>
      <c r="KSY6">
        <v>-5024289.7058100002</v>
      </c>
      <c r="KSZ6">
        <v>-5024289.7058100002</v>
      </c>
      <c r="KTA6">
        <v>-5024289.7058100002</v>
      </c>
      <c r="KTB6">
        <v>-5024289.7058100002</v>
      </c>
      <c r="KTC6">
        <v>-5024289.7058100002</v>
      </c>
      <c r="KTD6">
        <v>-5024289.7058100002</v>
      </c>
      <c r="KTE6">
        <v>-5024289.7058100002</v>
      </c>
      <c r="KTF6">
        <v>-5024289.7058100002</v>
      </c>
      <c r="KTG6">
        <v>-5024289.7058100002</v>
      </c>
      <c r="KTH6">
        <v>-5024289.7058100002</v>
      </c>
      <c r="KTI6">
        <v>-5024289.7058100002</v>
      </c>
      <c r="KTJ6">
        <v>-10186972.217399999</v>
      </c>
      <c r="KTK6">
        <v>-10186972.217399999</v>
      </c>
      <c r="KTL6">
        <v>-10186972.217399999</v>
      </c>
      <c r="KTM6">
        <v>-10186972.217399999</v>
      </c>
      <c r="KTN6">
        <v>-10186972.217399999</v>
      </c>
      <c r="KTO6">
        <v>-10186972.217399999</v>
      </c>
      <c r="KTP6">
        <v>-10186972.217399999</v>
      </c>
      <c r="KTQ6">
        <v>-10186972.217399999</v>
      </c>
      <c r="KTR6">
        <v>-10186972.217399999</v>
      </c>
      <c r="KTS6">
        <v>-10186972.217399999</v>
      </c>
      <c r="KTT6">
        <v>-10186972.217399999</v>
      </c>
      <c r="KTU6">
        <v>-10211232.7389</v>
      </c>
      <c r="KTV6">
        <v>-10211232.7389</v>
      </c>
      <c r="KTW6">
        <v>-10211232.7389</v>
      </c>
      <c r="KTX6">
        <v>-10211232.7389</v>
      </c>
      <c r="KTY6">
        <v>-10211232.7389</v>
      </c>
      <c r="KTZ6">
        <v>-10211232.7389</v>
      </c>
      <c r="KUA6">
        <v>-10211232.7389</v>
      </c>
      <c r="KUB6">
        <v>-10211232.7389</v>
      </c>
      <c r="KUC6">
        <v>-10211232.7389</v>
      </c>
      <c r="KUD6">
        <v>-10211232.7389</v>
      </c>
      <c r="KUE6">
        <v>-10211232.7389</v>
      </c>
      <c r="KUF6">
        <v>-10186972.217399999</v>
      </c>
      <c r="KUG6">
        <v>-10186972.217399999</v>
      </c>
      <c r="KUH6">
        <v>-10186972.217399999</v>
      </c>
      <c r="KUI6">
        <v>-10186972.217399999</v>
      </c>
      <c r="KUJ6">
        <v>-10186972.217399999</v>
      </c>
      <c r="KUK6">
        <v>-10186972.217399999</v>
      </c>
      <c r="KUL6">
        <v>-10186972.217399999</v>
      </c>
      <c r="KUM6">
        <v>-10186972.217399999</v>
      </c>
      <c r="KUN6">
        <v>-10186972.217399999</v>
      </c>
      <c r="KUO6">
        <v>-10186972.217399999</v>
      </c>
      <c r="KUP6">
        <v>-10186972.217399999</v>
      </c>
      <c r="KUQ6">
        <v>-10211232.7389</v>
      </c>
      <c r="KUR6">
        <v>-10211232.7389</v>
      </c>
      <c r="KUS6">
        <v>-10211232.7389</v>
      </c>
      <c r="KUT6">
        <v>-10211232.7389</v>
      </c>
      <c r="KUU6">
        <v>-10211232.7389</v>
      </c>
      <c r="KUV6">
        <v>-10211232.7389</v>
      </c>
      <c r="KUW6">
        <v>-10211232.7389</v>
      </c>
      <c r="KUX6">
        <v>-10211232.7389</v>
      </c>
      <c r="KUY6">
        <v>-10211232.7389</v>
      </c>
      <c r="KUZ6">
        <v>-10211232.7389</v>
      </c>
      <c r="KVA6">
        <v>-10211232.7389</v>
      </c>
      <c r="KVB6">
        <v>2298618.5905399998</v>
      </c>
      <c r="KVC6">
        <v>2298618.5905399998</v>
      </c>
      <c r="KVD6">
        <v>2298618.5905399998</v>
      </c>
      <c r="KVE6">
        <v>2298618.5905399998</v>
      </c>
      <c r="KVF6">
        <v>2298618.5905399998</v>
      </c>
      <c r="KVG6">
        <v>2298618.5905399998</v>
      </c>
      <c r="KVH6">
        <v>2298618.5905399998</v>
      </c>
      <c r="KVI6">
        <v>2298618.5905399998</v>
      </c>
      <c r="KVJ6">
        <v>2298618.5905399998</v>
      </c>
      <c r="KVK6">
        <v>2298618.5905399998</v>
      </c>
      <c r="KVL6">
        <v>2298618.5905399998</v>
      </c>
      <c r="KVM6">
        <v>2704784.0502200001</v>
      </c>
      <c r="KVN6">
        <v>2704784.0502200001</v>
      </c>
      <c r="KVO6">
        <v>2704784.0502200001</v>
      </c>
      <c r="KVP6">
        <v>2704784.0502200001</v>
      </c>
      <c r="KVQ6">
        <v>2704784.0502200001</v>
      </c>
      <c r="KVR6">
        <v>2704784.0502200001</v>
      </c>
      <c r="KVS6">
        <v>2704784.0502200001</v>
      </c>
      <c r="KVT6">
        <v>2704784.0502200001</v>
      </c>
      <c r="KVU6">
        <v>2704784.0502200001</v>
      </c>
      <c r="KVV6">
        <v>2704784.0502200001</v>
      </c>
      <c r="KVW6">
        <v>2704784.0502200001</v>
      </c>
      <c r="KVX6">
        <v>2298618.5905399998</v>
      </c>
      <c r="KVY6">
        <v>2298618.5905399998</v>
      </c>
      <c r="KVZ6">
        <v>2298618.5905399998</v>
      </c>
      <c r="KWA6">
        <v>2298618.5905399998</v>
      </c>
      <c r="KWB6">
        <v>2298618.5905399998</v>
      </c>
      <c r="KWC6">
        <v>2298618.5905399998</v>
      </c>
      <c r="KWD6">
        <v>2298618.5905399998</v>
      </c>
      <c r="KWE6">
        <v>2298618.5905399998</v>
      </c>
      <c r="KWF6">
        <v>2298618.5905399998</v>
      </c>
      <c r="KWG6">
        <v>2298618.5905399998</v>
      </c>
      <c r="KWH6">
        <v>2298618.5905399998</v>
      </c>
      <c r="KWI6">
        <v>2704784.0502200001</v>
      </c>
      <c r="KWJ6">
        <v>2704784.0502200001</v>
      </c>
      <c r="KWK6">
        <v>2704784.0502200001</v>
      </c>
      <c r="KWL6">
        <v>2704784.0502200001</v>
      </c>
      <c r="KWM6">
        <v>2704784.0502200001</v>
      </c>
      <c r="KWN6">
        <v>2704784.0502200001</v>
      </c>
      <c r="KWO6">
        <v>2704784.0502200001</v>
      </c>
      <c r="KWP6">
        <v>2704784.0502200001</v>
      </c>
      <c r="KWQ6">
        <v>2704784.0502200001</v>
      </c>
      <c r="KWR6">
        <v>2704784.0502200001</v>
      </c>
      <c r="KWS6">
        <v>2704784.0502200001</v>
      </c>
      <c r="KWT6">
        <v>5038595.2944799997</v>
      </c>
      <c r="KWU6">
        <v>5038595.2944799997</v>
      </c>
      <c r="KWV6">
        <v>5038595.2944799997</v>
      </c>
      <c r="KWW6">
        <v>5038595.2944799997</v>
      </c>
      <c r="KWX6">
        <v>5038595.2944799997</v>
      </c>
      <c r="KWY6">
        <v>5038595.2944799997</v>
      </c>
      <c r="KWZ6">
        <v>5038595.2944799997</v>
      </c>
      <c r="KXA6">
        <v>5038595.2944799997</v>
      </c>
      <c r="KXB6">
        <v>5038595.2944799997</v>
      </c>
      <c r="KXC6">
        <v>5038595.2944799997</v>
      </c>
      <c r="KXD6">
        <v>5038595.2944799997</v>
      </c>
      <c r="KXE6">
        <v>5831560.53486</v>
      </c>
      <c r="KXF6">
        <v>5831560.53486</v>
      </c>
      <c r="KXG6">
        <v>5831560.53486</v>
      </c>
      <c r="KXH6">
        <v>5831560.53486</v>
      </c>
      <c r="KXI6">
        <v>5831560.53486</v>
      </c>
      <c r="KXJ6">
        <v>5831560.53486</v>
      </c>
      <c r="KXK6">
        <v>5831560.53486</v>
      </c>
      <c r="KXL6">
        <v>5831560.53486</v>
      </c>
      <c r="KXM6">
        <v>5831560.53486</v>
      </c>
      <c r="KXN6">
        <v>5831560.53486</v>
      </c>
      <c r="KXO6">
        <v>5831560.53486</v>
      </c>
      <c r="KXP6">
        <v>5038595.2944799997</v>
      </c>
      <c r="KXQ6">
        <v>5038595.2944799997</v>
      </c>
      <c r="KXR6">
        <v>5038595.2944799997</v>
      </c>
      <c r="KXS6">
        <v>5038595.2944799997</v>
      </c>
      <c r="KXT6">
        <v>5038595.2944799997</v>
      </c>
      <c r="KXU6">
        <v>5038595.2944799997</v>
      </c>
      <c r="KXV6">
        <v>5038595.2944799997</v>
      </c>
      <c r="KXW6">
        <v>5038595.2944799997</v>
      </c>
      <c r="KXX6">
        <v>5038595.2944799997</v>
      </c>
      <c r="KXY6">
        <v>5038595.2944799997</v>
      </c>
      <c r="KXZ6">
        <v>5038595.2944799997</v>
      </c>
      <c r="KYA6">
        <v>5831560.53486</v>
      </c>
      <c r="KYB6">
        <v>5831560.53486</v>
      </c>
      <c r="KYC6">
        <v>5831560.53486</v>
      </c>
      <c r="KYD6">
        <v>5831560.53486</v>
      </c>
      <c r="KYE6">
        <v>5831560.53486</v>
      </c>
      <c r="KYF6">
        <v>5831560.53486</v>
      </c>
      <c r="KYG6">
        <v>5831560.53486</v>
      </c>
      <c r="KYH6">
        <v>5831560.53486</v>
      </c>
      <c r="KYI6">
        <v>5831560.53486</v>
      </c>
      <c r="KYJ6">
        <v>5831560.53486</v>
      </c>
      <c r="KYK6">
        <v>5831560.53486</v>
      </c>
      <c r="KYL6">
        <v>10836592.0339</v>
      </c>
      <c r="KYM6">
        <v>10836592.0339</v>
      </c>
      <c r="KYN6">
        <v>10836592.0339</v>
      </c>
      <c r="KYO6">
        <v>10836592.0339</v>
      </c>
      <c r="KYP6">
        <v>10836592.0339</v>
      </c>
      <c r="KYQ6">
        <v>10836592.0339</v>
      </c>
      <c r="KYR6">
        <v>10836592.0339</v>
      </c>
      <c r="KYS6">
        <v>10836592.0339</v>
      </c>
      <c r="KYT6">
        <v>10836592.0339</v>
      </c>
      <c r="KYU6">
        <v>10836592.0339</v>
      </c>
      <c r="KYV6">
        <v>10836592.0339</v>
      </c>
      <c r="KYW6">
        <v>12403156.8357</v>
      </c>
      <c r="KYX6">
        <v>12403156.8357</v>
      </c>
      <c r="KYY6">
        <v>12403156.8357</v>
      </c>
      <c r="KYZ6">
        <v>12403156.8357</v>
      </c>
      <c r="KZA6">
        <v>12403156.8357</v>
      </c>
      <c r="KZB6">
        <v>12403156.8357</v>
      </c>
      <c r="KZC6">
        <v>12403156.8357</v>
      </c>
      <c r="KZD6">
        <v>12403156.8357</v>
      </c>
      <c r="KZE6">
        <v>12403156.8357</v>
      </c>
      <c r="KZF6">
        <v>12403156.8357</v>
      </c>
      <c r="KZG6">
        <v>12403156.8357</v>
      </c>
      <c r="KZH6">
        <v>10836592.0339</v>
      </c>
      <c r="KZI6">
        <v>10836592.0339</v>
      </c>
      <c r="KZJ6">
        <v>10836592.0339</v>
      </c>
      <c r="KZK6">
        <v>10836592.0339</v>
      </c>
      <c r="KZL6">
        <v>10836592.0339</v>
      </c>
      <c r="KZM6">
        <v>10836592.0339</v>
      </c>
      <c r="KZN6">
        <v>10836592.0339</v>
      </c>
      <c r="KZO6">
        <v>10836592.0339</v>
      </c>
      <c r="KZP6">
        <v>10836592.0339</v>
      </c>
      <c r="KZQ6">
        <v>10836592.0339</v>
      </c>
      <c r="KZR6">
        <v>10836592.0339</v>
      </c>
      <c r="KZS6">
        <v>12403156.8357</v>
      </c>
      <c r="KZT6">
        <v>12403156.8357</v>
      </c>
      <c r="KZU6">
        <v>12403156.8357</v>
      </c>
      <c r="KZV6">
        <v>12403156.8357</v>
      </c>
      <c r="KZW6">
        <v>12403156.8357</v>
      </c>
      <c r="KZX6">
        <v>12403156.8357</v>
      </c>
      <c r="KZY6">
        <v>12403156.8357</v>
      </c>
      <c r="KZZ6">
        <v>12403156.8357</v>
      </c>
      <c r="LAA6">
        <v>12403156.8357</v>
      </c>
      <c r="LAB6">
        <v>12403156.8357</v>
      </c>
      <c r="LAC6">
        <v>12403156.8357</v>
      </c>
      <c r="LAD6">
        <v>-293449.297693</v>
      </c>
      <c r="LAE6">
        <v>-293449.297693</v>
      </c>
      <c r="LAF6">
        <v>-293449.297693</v>
      </c>
      <c r="LAG6">
        <v>-293449.297693</v>
      </c>
      <c r="LAH6">
        <v>-293449.297693</v>
      </c>
      <c r="LAI6">
        <v>-293449.297693</v>
      </c>
      <c r="LAJ6">
        <v>-293449.297693</v>
      </c>
      <c r="LAK6">
        <v>-293449.297693</v>
      </c>
      <c r="LAL6">
        <v>-293449.297693</v>
      </c>
      <c r="LAM6">
        <v>-293449.297693</v>
      </c>
      <c r="LAN6">
        <v>-293449.297693</v>
      </c>
      <c r="LAO6">
        <v>-298281.45855600003</v>
      </c>
      <c r="LAP6">
        <v>-298281.45855600003</v>
      </c>
      <c r="LAQ6">
        <v>-298281.45855600003</v>
      </c>
      <c r="LAR6">
        <v>-298281.45855600003</v>
      </c>
      <c r="LAS6">
        <v>-298281.45855600003</v>
      </c>
      <c r="LAT6">
        <v>-298281.45855600003</v>
      </c>
      <c r="LAU6">
        <v>-298281.45855600003</v>
      </c>
      <c r="LAV6">
        <v>-298281.45855600003</v>
      </c>
      <c r="LAW6">
        <v>-298281.45855600003</v>
      </c>
      <c r="LAX6">
        <v>-298281.45855600003</v>
      </c>
      <c r="LAY6">
        <v>-298281.45855600003</v>
      </c>
      <c r="LAZ6">
        <v>-293449.297693</v>
      </c>
      <c r="LBA6">
        <v>-293449.297693</v>
      </c>
      <c r="LBB6">
        <v>-293449.297693</v>
      </c>
      <c r="LBC6">
        <v>-293449.297693</v>
      </c>
      <c r="LBD6">
        <v>-293449.297693</v>
      </c>
      <c r="LBE6">
        <v>-293449.297693</v>
      </c>
      <c r="LBF6">
        <v>-293449.297693</v>
      </c>
      <c r="LBG6">
        <v>-293449.297693</v>
      </c>
      <c r="LBH6">
        <v>-293449.297693</v>
      </c>
      <c r="LBI6">
        <v>-293449.297693</v>
      </c>
      <c r="LBJ6">
        <v>-293449.297693</v>
      </c>
      <c r="LBK6">
        <v>-298281.45855600003</v>
      </c>
      <c r="LBL6">
        <v>-298281.45855600003</v>
      </c>
      <c r="LBM6">
        <v>-298281.45855600003</v>
      </c>
      <c r="LBN6">
        <v>-298281.45855600003</v>
      </c>
      <c r="LBO6">
        <v>-298281.45855600003</v>
      </c>
      <c r="LBP6">
        <v>-298281.45855600003</v>
      </c>
      <c r="LBQ6">
        <v>-298281.45855600003</v>
      </c>
      <c r="LBR6">
        <v>-298281.45855600003</v>
      </c>
      <c r="LBS6">
        <v>-298281.45855600003</v>
      </c>
      <c r="LBT6">
        <v>-298281.45855600003</v>
      </c>
      <c r="LBU6">
        <v>-298281.45855600003</v>
      </c>
      <c r="LBV6">
        <v>1234295.0713800001</v>
      </c>
      <c r="LBW6">
        <v>1234295.0713800001</v>
      </c>
      <c r="LBX6">
        <v>1234295.0713800001</v>
      </c>
      <c r="LBY6">
        <v>1234295.0713800001</v>
      </c>
      <c r="LBZ6">
        <v>1234295.0713800001</v>
      </c>
      <c r="LCA6">
        <v>1234295.0713800001</v>
      </c>
      <c r="LCB6">
        <v>1234295.0713800001</v>
      </c>
      <c r="LCC6">
        <v>1234295.0713800001</v>
      </c>
      <c r="LCD6">
        <v>1234295.0713800001</v>
      </c>
      <c r="LCE6">
        <v>1234295.0713800001</v>
      </c>
      <c r="LCF6">
        <v>1234295.0713800001</v>
      </c>
      <c r="LCG6">
        <v>1224861.1436300001</v>
      </c>
      <c r="LCH6">
        <v>1224861.1436300001</v>
      </c>
      <c r="LCI6">
        <v>1224861.1436300001</v>
      </c>
      <c r="LCJ6">
        <v>1224861.1436300001</v>
      </c>
      <c r="LCK6">
        <v>1224861.1436300001</v>
      </c>
      <c r="LCL6">
        <v>1224861.1436300001</v>
      </c>
      <c r="LCM6">
        <v>1224861.1436300001</v>
      </c>
      <c r="LCN6">
        <v>1224861.1436300001</v>
      </c>
      <c r="LCO6">
        <v>1224861.1436300001</v>
      </c>
      <c r="LCP6">
        <v>1224861.1436300001</v>
      </c>
      <c r="LCQ6">
        <v>1224861.1436300001</v>
      </c>
      <c r="LCR6">
        <v>1234295.0713800001</v>
      </c>
      <c r="LCS6">
        <v>1234295.0713800001</v>
      </c>
      <c r="LCT6">
        <v>1234295.0713800001</v>
      </c>
      <c r="LCU6">
        <v>1234295.0713800001</v>
      </c>
      <c r="LCV6">
        <v>1234295.0713800001</v>
      </c>
      <c r="LCW6">
        <v>1234295.0713800001</v>
      </c>
      <c r="LCX6">
        <v>1234295.0713800001</v>
      </c>
      <c r="LCY6">
        <v>1234295.0713800001</v>
      </c>
      <c r="LCZ6">
        <v>1234295.0713800001</v>
      </c>
      <c r="LDA6">
        <v>1234295.0713800001</v>
      </c>
      <c r="LDB6">
        <v>1234295.0713800001</v>
      </c>
      <c r="LDC6">
        <v>1224861.1436300001</v>
      </c>
      <c r="LDD6">
        <v>1224861.1436300001</v>
      </c>
      <c r="LDE6">
        <v>1224861.1436300001</v>
      </c>
      <c r="LDF6">
        <v>1224861.1436300001</v>
      </c>
      <c r="LDG6">
        <v>1224861.1436300001</v>
      </c>
      <c r="LDH6">
        <v>1224861.1436300001</v>
      </c>
      <c r="LDI6">
        <v>1224861.1436300001</v>
      </c>
      <c r="LDJ6">
        <v>1224861.1436300001</v>
      </c>
      <c r="LDK6">
        <v>1224861.1436300001</v>
      </c>
      <c r="LDL6">
        <v>1224861.1436300001</v>
      </c>
      <c r="LDM6">
        <v>1224861.1436300001</v>
      </c>
      <c r="LDN6">
        <v>4776669.1487299995</v>
      </c>
      <c r="LDO6">
        <v>4776669.1487299995</v>
      </c>
      <c r="LDP6">
        <v>4776669.1487299995</v>
      </c>
      <c r="LDQ6">
        <v>4776669.1487299995</v>
      </c>
      <c r="LDR6">
        <v>4776669.1487299995</v>
      </c>
      <c r="LDS6">
        <v>4776669.1487299995</v>
      </c>
      <c r="LDT6">
        <v>4776669.1487299995</v>
      </c>
      <c r="LDU6">
        <v>4776669.1487299995</v>
      </c>
      <c r="LDV6">
        <v>4776669.1487299995</v>
      </c>
      <c r="LDW6">
        <v>4776669.1487299995</v>
      </c>
      <c r="LDX6">
        <v>4776669.1487299995</v>
      </c>
      <c r="LDY6">
        <v>4758031.6872199997</v>
      </c>
      <c r="LDZ6">
        <v>4758031.6872199997</v>
      </c>
      <c r="LEA6">
        <v>4758031.6872199997</v>
      </c>
      <c r="LEB6">
        <v>4758031.6872199997</v>
      </c>
      <c r="LEC6">
        <v>4758031.6872199997</v>
      </c>
      <c r="LED6">
        <v>4758031.6872199997</v>
      </c>
      <c r="LEE6">
        <v>4758031.6872199997</v>
      </c>
      <c r="LEF6">
        <v>4758031.6872199997</v>
      </c>
      <c r="LEG6">
        <v>4758031.6872199997</v>
      </c>
      <c r="LEH6">
        <v>4758031.6872199997</v>
      </c>
      <c r="LEI6">
        <v>4758031.6872199997</v>
      </c>
      <c r="LEJ6">
        <v>4776669.1487299995</v>
      </c>
      <c r="LEK6">
        <v>4776669.1487299995</v>
      </c>
      <c r="LEL6">
        <v>4776669.1487299995</v>
      </c>
      <c r="LEM6">
        <v>4776669.1487299995</v>
      </c>
      <c r="LEN6">
        <v>4776669.1487299995</v>
      </c>
      <c r="LEO6">
        <v>4776669.1487299995</v>
      </c>
      <c r="LEP6">
        <v>4776669.1487299995</v>
      </c>
      <c r="LEQ6">
        <v>4776669.1487299995</v>
      </c>
      <c r="LER6">
        <v>4776669.1487299995</v>
      </c>
      <c r="LES6">
        <v>4776669.1487299995</v>
      </c>
      <c r="LET6">
        <v>4776669.1487299995</v>
      </c>
      <c r="LEU6">
        <v>4758031.6872199997</v>
      </c>
      <c r="LEV6">
        <v>4758031.6872199997</v>
      </c>
      <c r="LEW6">
        <v>4758031.6872199997</v>
      </c>
      <c r="LEX6">
        <v>4758031.6872199997</v>
      </c>
      <c r="LEY6">
        <v>4758031.6872199997</v>
      </c>
      <c r="LEZ6">
        <v>4758031.6872199997</v>
      </c>
      <c r="LFA6">
        <v>4758031.6872199997</v>
      </c>
      <c r="LFB6">
        <v>4758031.6872199997</v>
      </c>
      <c r="LFC6">
        <v>4758031.6872199997</v>
      </c>
      <c r="LFD6">
        <v>4758031.6872199997</v>
      </c>
      <c r="LFE6">
        <v>4758031.6872199997</v>
      </c>
      <c r="LFF6">
        <v>-41644401.097900003</v>
      </c>
      <c r="LFG6">
        <v>-41644401.097900003</v>
      </c>
      <c r="LFH6">
        <v>-41644401.097900003</v>
      </c>
      <c r="LFI6">
        <v>-41644401.097900003</v>
      </c>
      <c r="LFJ6">
        <v>-41644401.097900003</v>
      </c>
      <c r="LFK6">
        <v>-41644401.097900003</v>
      </c>
      <c r="LFL6">
        <v>-41644401.097900003</v>
      </c>
      <c r="LFM6">
        <v>-41644401.097900003</v>
      </c>
      <c r="LFN6">
        <v>-41644401.097900003</v>
      </c>
      <c r="LFO6">
        <v>-41644401.097900003</v>
      </c>
      <c r="LFP6">
        <v>-41644401.097900003</v>
      </c>
      <c r="LFQ6">
        <v>-41644401.097900003</v>
      </c>
      <c r="LFR6">
        <v>-41644401.097900003</v>
      </c>
      <c r="LFS6">
        <v>-41644401.097900003</v>
      </c>
      <c r="LFT6">
        <v>-41644401.097900003</v>
      </c>
      <c r="LFU6">
        <v>-41644401.097900003</v>
      </c>
      <c r="LFV6">
        <v>-41644401.097900003</v>
      </c>
      <c r="LFW6">
        <v>-41644401.097900003</v>
      </c>
      <c r="LFX6">
        <v>-41644401.097900003</v>
      </c>
      <c r="LFY6">
        <v>-41644401.097900003</v>
      </c>
      <c r="LFZ6">
        <v>-41644401.097900003</v>
      </c>
      <c r="LGA6">
        <v>-41644401.097900003</v>
      </c>
      <c r="LGB6">
        <v>-41644401.097900003</v>
      </c>
      <c r="LGC6">
        <v>-41644401.097900003</v>
      </c>
      <c r="LGD6">
        <v>-41644401.097900003</v>
      </c>
      <c r="LGE6">
        <v>-41644401.097900003</v>
      </c>
      <c r="LGF6">
        <v>-41644401.097900003</v>
      </c>
      <c r="LGG6">
        <v>-41644401.097900003</v>
      </c>
      <c r="LGH6">
        <v>-41644401.097900003</v>
      </c>
      <c r="LGI6">
        <v>-41644401.097900003</v>
      </c>
      <c r="LGJ6">
        <v>-41644401.097900003</v>
      </c>
      <c r="LGK6">
        <v>-41644401.097900003</v>
      </c>
      <c r="LGL6">
        <v>-41644401.097900003</v>
      </c>
      <c r="LGM6">
        <v>-41644401.097900003</v>
      </c>
      <c r="LGN6">
        <v>-41644401.097900003</v>
      </c>
      <c r="LGO6">
        <v>-41644401.097900003</v>
      </c>
      <c r="LGP6">
        <v>-41644401.097900003</v>
      </c>
      <c r="LGQ6">
        <v>-41644401.097900003</v>
      </c>
      <c r="LGR6">
        <v>-41644401.097900003</v>
      </c>
      <c r="LGS6">
        <v>-41644401.097900003</v>
      </c>
      <c r="LGT6">
        <v>-41644401.097900003</v>
      </c>
      <c r="LGU6">
        <v>-41644401.097900003</v>
      </c>
      <c r="LGV6">
        <v>-41644401.097900003</v>
      </c>
      <c r="LGW6">
        <v>-41644401.097900003</v>
      </c>
      <c r="LGX6">
        <v>-63287298.205200002</v>
      </c>
      <c r="LGY6">
        <v>-63287298.205200002</v>
      </c>
      <c r="LGZ6">
        <v>-63287298.205200002</v>
      </c>
      <c r="LHA6">
        <v>-63287298.205200002</v>
      </c>
      <c r="LHB6">
        <v>-63287298.205200002</v>
      </c>
      <c r="LHC6">
        <v>-63287298.205200002</v>
      </c>
      <c r="LHD6">
        <v>-63287298.205200002</v>
      </c>
      <c r="LHE6">
        <v>-63287298.205200002</v>
      </c>
      <c r="LHF6">
        <v>-63287298.205200002</v>
      </c>
      <c r="LHG6">
        <v>-63287298.205200002</v>
      </c>
      <c r="LHH6">
        <v>-63287298.205200002</v>
      </c>
      <c r="LHI6">
        <v>-63287298.205200002</v>
      </c>
      <c r="LHJ6">
        <v>-63287298.205200002</v>
      </c>
      <c r="LHK6">
        <v>-63287298.205200002</v>
      </c>
      <c r="LHL6">
        <v>-63287298.205200002</v>
      </c>
      <c r="LHM6">
        <v>-63287298.205200002</v>
      </c>
      <c r="LHN6">
        <v>-63287298.205200002</v>
      </c>
      <c r="LHO6">
        <v>-63287298.205200002</v>
      </c>
      <c r="LHP6">
        <v>-63287298.205200002</v>
      </c>
      <c r="LHQ6">
        <v>-63287298.205200002</v>
      </c>
      <c r="LHR6">
        <v>-63287298.205200002</v>
      </c>
      <c r="LHS6">
        <v>-63287298.205200002</v>
      </c>
      <c r="LHT6">
        <v>-63287298.205200002</v>
      </c>
      <c r="LHU6">
        <v>-63287298.205200002</v>
      </c>
      <c r="LHV6">
        <v>-63287298.205200002</v>
      </c>
      <c r="LHW6">
        <v>-63287298.205200002</v>
      </c>
      <c r="LHX6">
        <v>-63287298.205200002</v>
      </c>
      <c r="LHY6">
        <v>-63287298.205200002</v>
      </c>
      <c r="LHZ6">
        <v>-63287298.205200002</v>
      </c>
      <c r="LIA6">
        <v>-63287298.205200002</v>
      </c>
      <c r="LIB6">
        <v>-63287298.205200002</v>
      </c>
      <c r="LIC6">
        <v>-63287298.205200002</v>
      </c>
      <c r="LID6">
        <v>-63287298.205200002</v>
      </c>
      <c r="LIE6">
        <v>-63287298.205200002</v>
      </c>
      <c r="LIF6">
        <v>-63287298.205200002</v>
      </c>
      <c r="LIG6">
        <v>-63287298.205200002</v>
      </c>
      <c r="LIH6">
        <v>-63287298.205200002</v>
      </c>
      <c r="LII6">
        <v>-63287298.205200002</v>
      </c>
      <c r="LIJ6">
        <v>-63287298.205200002</v>
      </c>
      <c r="LIK6">
        <v>-63287298.205200002</v>
      </c>
      <c r="LIL6">
        <v>-63287298.205200002</v>
      </c>
      <c r="LIM6">
        <v>-63287298.205200002</v>
      </c>
      <c r="LIN6">
        <v>-63287298.205200002</v>
      </c>
      <c r="LIO6">
        <v>-63287298.205200002</v>
      </c>
      <c r="LIP6">
        <v>-96273448.740600005</v>
      </c>
      <c r="LIQ6">
        <v>-96273448.740600005</v>
      </c>
      <c r="LIR6">
        <v>-96273448.740600005</v>
      </c>
      <c r="LIS6">
        <v>-96273448.740600005</v>
      </c>
      <c r="LIT6">
        <v>-96273448.740600005</v>
      </c>
      <c r="LIU6">
        <v>-96273448.740600005</v>
      </c>
      <c r="LIV6">
        <v>-96273448.740600005</v>
      </c>
      <c r="LIW6">
        <v>-96273448.740600005</v>
      </c>
      <c r="LIX6">
        <v>-96273448.740600005</v>
      </c>
      <c r="LIY6">
        <v>-96273448.740600005</v>
      </c>
      <c r="LIZ6">
        <v>-96273448.740600005</v>
      </c>
      <c r="LJA6">
        <v>-96273448.740600005</v>
      </c>
      <c r="LJB6">
        <v>-96273448.740600005</v>
      </c>
      <c r="LJC6">
        <v>-96273448.740600005</v>
      </c>
      <c r="LJD6">
        <v>-96273448.740600005</v>
      </c>
      <c r="LJE6">
        <v>-96273448.740600005</v>
      </c>
      <c r="LJF6">
        <v>-96273448.740600005</v>
      </c>
      <c r="LJG6">
        <v>-96273448.740600005</v>
      </c>
      <c r="LJH6">
        <v>-96273448.740600005</v>
      </c>
      <c r="LJI6">
        <v>-96273448.740600005</v>
      </c>
      <c r="LJJ6">
        <v>-96273448.740600005</v>
      </c>
      <c r="LJK6">
        <v>-96273448.740600005</v>
      </c>
      <c r="LJL6">
        <v>-96273448.740600005</v>
      </c>
      <c r="LJM6">
        <v>-96273448.740600005</v>
      </c>
      <c r="LJN6">
        <v>-96273448.740600005</v>
      </c>
      <c r="LJO6">
        <v>-96273448.740600005</v>
      </c>
      <c r="LJP6">
        <v>-96273448.740600005</v>
      </c>
      <c r="LJQ6">
        <v>-96273448.740600005</v>
      </c>
      <c r="LJR6">
        <v>-96273448.740600005</v>
      </c>
      <c r="LJS6">
        <v>-96273448.740600005</v>
      </c>
      <c r="LJT6">
        <v>-96273448.740600005</v>
      </c>
      <c r="LJU6">
        <v>-96273448.740600005</v>
      </c>
      <c r="LJV6">
        <v>-96273448.740600005</v>
      </c>
      <c r="LJW6">
        <v>-96273448.740600005</v>
      </c>
      <c r="LJX6">
        <v>-96273448.740600005</v>
      </c>
      <c r="LJY6">
        <v>-96273448.740600005</v>
      </c>
      <c r="LJZ6">
        <v>-96273448.740600005</v>
      </c>
      <c r="LKA6">
        <v>-96273448.740600005</v>
      </c>
      <c r="LKB6">
        <v>-96273448.740600005</v>
      </c>
      <c r="LKC6">
        <v>-96273448.740600005</v>
      </c>
      <c r="LKD6">
        <v>-96273448.740600005</v>
      </c>
      <c r="LKE6">
        <v>-96273448.740600005</v>
      </c>
      <c r="LKF6">
        <v>-96273448.740600005</v>
      </c>
      <c r="LKG6">
        <v>-96273448.740600005</v>
      </c>
      <c r="LKH6">
        <v>-41644401.097900003</v>
      </c>
      <c r="LKI6">
        <v>-41644401.097900003</v>
      </c>
      <c r="LKJ6">
        <v>-41644401.097900003</v>
      </c>
      <c r="LKK6">
        <v>-41644401.097900003</v>
      </c>
      <c r="LKL6">
        <v>-41644401.097900003</v>
      </c>
      <c r="LKM6">
        <v>-41644401.097900003</v>
      </c>
      <c r="LKN6">
        <v>-41644401.097900003</v>
      </c>
      <c r="LKO6">
        <v>-41644401.097900003</v>
      </c>
      <c r="LKP6">
        <v>-41644401.097900003</v>
      </c>
      <c r="LKQ6">
        <v>-41644401.097900003</v>
      </c>
      <c r="LKR6">
        <v>-41644401.097900003</v>
      </c>
      <c r="LKS6">
        <v>-41644401.097900003</v>
      </c>
      <c r="LKT6">
        <v>-41644401.097900003</v>
      </c>
      <c r="LKU6">
        <v>-41644401.097900003</v>
      </c>
      <c r="LKV6">
        <v>-41644401.097900003</v>
      </c>
      <c r="LKW6">
        <v>-41644401.097900003</v>
      </c>
      <c r="LKX6">
        <v>-41644401.097900003</v>
      </c>
      <c r="LKY6">
        <v>-41644401.097900003</v>
      </c>
      <c r="LKZ6">
        <v>-41644401.097900003</v>
      </c>
      <c r="LLA6">
        <v>-41644401.097900003</v>
      </c>
      <c r="LLB6">
        <v>-41644401.097900003</v>
      </c>
      <c r="LLC6">
        <v>-41644401.097900003</v>
      </c>
      <c r="LLD6">
        <v>-41644401.097900003</v>
      </c>
      <c r="LLE6">
        <v>-41644401.097900003</v>
      </c>
      <c r="LLF6">
        <v>-41644401.097900003</v>
      </c>
      <c r="LLG6">
        <v>-41644401.097900003</v>
      </c>
      <c r="LLH6">
        <v>-41644401.097900003</v>
      </c>
      <c r="LLI6">
        <v>-41644401.097900003</v>
      </c>
      <c r="LLJ6">
        <v>-41644401.097900003</v>
      </c>
      <c r="LLK6">
        <v>-41644401.097900003</v>
      </c>
      <c r="LLL6">
        <v>-41644401.097900003</v>
      </c>
      <c r="LLM6">
        <v>-41644401.097900003</v>
      </c>
      <c r="LLN6">
        <v>-41644401.097900003</v>
      </c>
      <c r="LLO6">
        <v>-41644401.097900003</v>
      </c>
      <c r="LLP6">
        <v>-41644401.097900003</v>
      </c>
      <c r="LLQ6">
        <v>-41644401.097900003</v>
      </c>
      <c r="LLR6">
        <v>-41644401.097900003</v>
      </c>
      <c r="LLS6">
        <v>-41644401.097900003</v>
      </c>
      <c r="LLT6">
        <v>-41644401.097900003</v>
      </c>
      <c r="LLU6">
        <v>-41644401.097900003</v>
      </c>
      <c r="LLV6">
        <v>-41644401.097900003</v>
      </c>
      <c r="LLW6">
        <v>-41644401.097900003</v>
      </c>
      <c r="LLX6">
        <v>-41644401.097900003</v>
      </c>
      <c r="LLY6">
        <v>-41644401.097900003</v>
      </c>
      <c r="LLZ6">
        <v>-63287298.205200002</v>
      </c>
      <c r="LMA6">
        <v>-63287298.205200002</v>
      </c>
      <c r="LMB6">
        <v>-63287298.205200002</v>
      </c>
      <c r="LMC6">
        <v>-63287298.205200002</v>
      </c>
      <c r="LMD6">
        <v>-63287298.205200002</v>
      </c>
      <c r="LME6">
        <v>-63287298.205200002</v>
      </c>
      <c r="LMF6">
        <v>-63287298.205200002</v>
      </c>
      <c r="LMG6">
        <v>-63287298.205200002</v>
      </c>
      <c r="LMH6">
        <v>-63287298.205200002</v>
      </c>
      <c r="LMI6">
        <v>-63287298.205200002</v>
      </c>
      <c r="LMJ6">
        <v>-63287298.205200002</v>
      </c>
      <c r="LMK6">
        <v>-63287298.205200002</v>
      </c>
      <c r="LML6">
        <v>-63287298.205200002</v>
      </c>
      <c r="LMM6">
        <v>-63287298.205200002</v>
      </c>
      <c r="LMN6">
        <v>-63287298.205200002</v>
      </c>
      <c r="LMO6">
        <v>-63287298.205200002</v>
      </c>
      <c r="LMP6">
        <v>-63287298.205200002</v>
      </c>
      <c r="LMQ6">
        <v>-63287298.205200002</v>
      </c>
      <c r="LMR6">
        <v>-63287298.205200002</v>
      </c>
      <c r="LMS6">
        <v>-63287298.205200002</v>
      </c>
      <c r="LMT6">
        <v>-63287298.205200002</v>
      </c>
      <c r="LMU6">
        <v>-63287298.205200002</v>
      </c>
      <c r="LMV6">
        <v>-63287298.205200002</v>
      </c>
      <c r="LMW6">
        <v>-63287298.205200002</v>
      </c>
      <c r="LMX6">
        <v>-63287298.205200002</v>
      </c>
      <c r="LMY6">
        <v>-63287298.205200002</v>
      </c>
      <c r="LMZ6">
        <v>-63287298.205200002</v>
      </c>
      <c r="LNA6">
        <v>-63287298.205200002</v>
      </c>
      <c r="LNB6">
        <v>-63287298.205200002</v>
      </c>
      <c r="LNC6">
        <v>-63287298.205200002</v>
      </c>
      <c r="LND6">
        <v>-63287298.205200002</v>
      </c>
      <c r="LNE6">
        <v>-63287298.205200002</v>
      </c>
      <c r="LNF6">
        <v>-63287298.205200002</v>
      </c>
      <c r="LNG6">
        <v>-63287298.205200002</v>
      </c>
      <c r="LNH6">
        <v>-63287298.205200002</v>
      </c>
      <c r="LNI6">
        <v>-63287298.205200002</v>
      </c>
      <c r="LNJ6">
        <v>-63287298.205200002</v>
      </c>
      <c r="LNK6">
        <v>-63287298.205200002</v>
      </c>
      <c r="LNL6">
        <v>-63287298.205200002</v>
      </c>
      <c r="LNM6">
        <v>-63287298.205200002</v>
      </c>
      <c r="LNN6">
        <v>-63287298.205200002</v>
      </c>
      <c r="LNO6">
        <v>-63287298.205200002</v>
      </c>
      <c r="LNP6">
        <v>-63287298.205200002</v>
      </c>
      <c r="LNQ6">
        <v>-63287298.205200002</v>
      </c>
      <c r="LNR6">
        <v>-96273448.740600005</v>
      </c>
      <c r="LNS6">
        <v>-96273448.740600005</v>
      </c>
      <c r="LNT6">
        <v>-96273448.740600005</v>
      </c>
      <c r="LNU6">
        <v>-96273448.740600005</v>
      </c>
      <c r="LNV6">
        <v>-96273448.740600005</v>
      </c>
      <c r="LNW6">
        <v>-96273448.740600005</v>
      </c>
      <c r="LNX6">
        <v>-96273448.740600005</v>
      </c>
      <c r="LNY6">
        <v>-96273448.740600005</v>
      </c>
      <c r="LNZ6">
        <v>-96273448.740600005</v>
      </c>
      <c r="LOA6">
        <v>-96273448.740600005</v>
      </c>
      <c r="LOB6">
        <v>-96273448.740600005</v>
      </c>
      <c r="LOC6">
        <v>-96273448.740600005</v>
      </c>
      <c r="LOD6">
        <v>-96273448.740600005</v>
      </c>
      <c r="LOE6">
        <v>-96273448.740600005</v>
      </c>
      <c r="LOF6">
        <v>-96273448.740600005</v>
      </c>
      <c r="LOG6">
        <v>-96273448.740600005</v>
      </c>
      <c r="LOH6">
        <v>-96273448.740600005</v>
      </c>
      <c r="LOI6">
        <v>-96273448.740600005</v>
      </c>
      <c r="LOJ6">
        <v>-96273448.740600005</v>
      </c>
      <c r="LOK6">
        <v>-96273448.740600005</v>
      </c>
      <c r="LOL6">
        <v>-96273448.740600005</v>
      </c>
      <c r="LOM6">
        <v>-96273448.740600005</v>
      </c>
      <c r="LON6">
        <v>-96273448.740600005</v>
      </c>
      <c r="LOO6">
        <v>-96273448.740600005</v>
      </c>
      <c r="LOP6">
        <v>-96273448.740600005</v>
      </c>
      <c r="LOQ6">
        <v>-96273448.740600005</v>
      </c>
      <c r="LOR6">
        <v>-96273448.740600005</v>
      </c>
      <c r="LOS6">
        <v>-96273448.740600005</v>
      </c>
      <c r="LOT6">
        <v>-96273448.740600005</v>
      </c>
      <c r="LOU6">
        <v>-96273448.740600005</v>
      </c>
      <c r="LOV6">
        <v>-96273448.740600005</v>
      </c>
      <c r="LOW6">
        <v>-96273448.740600005</v>
      </c>
      <c r="LOX6">
        <v>-96273448.740600005</v>
      </c>
      <c r="LOY6">
        <v>-96273448.740600005</v>
      </c>
      <c r="LOZ6">
        <v>-96273448.740600005</v>
      </c>
      <c r="LPA6">
        <v>-96273448.740600005</v>
      </c>
      <c r="LPB6">
        <v>-96273448.740600005</v>
      </c>
      <c r="LPC6">
        <v>-96273448.740600005</v>
      </c>
      <c r="LPD6">
        <v>-96273448.740600005</v>
      </c>
      <c r="LPE6">
        <v>-96273448.740600005</v>
      </c>
      <c r="LPF6">
        <v>-96273448.740600005</v>
      </c>
      <c r="LPG6">
        <v>-96273448.740600005</v>
      </c>
      <c r="LPH6">
        <v>-96273448.740600005</v>
      </c>
      <c r="LPI6">
        <v>-96273448.740600005</v>
      </c>
      <c r="LPJ6">
        <v>-6373189.7714900002</v>
      </c>
      <c r="LPK6">
        <v>-6373189.7714900002</v>
      </c>
      <c r="LPL6">
        <v>-6373189.7714900002</v>
      </c>
      <c r="LPM6">
        <v>-6373189.7714900002</v>
      </c>
      <c r="LPN6">
        <v>-6373189.7714900002</v>
      </c>
      <c r="LPO6">
        <v>-6373189.7714900002</v>
      </c>
      <c r="LPP6">
        <v>-6373189.7714900002</v>
      </c>
      <c r="LPQ6">
        <v>-6373189.7714900002</v>
      </c>
      <c r="LPR6">
        <v>-6373189.7714900002</v>
      </c>
      <c r="LPS6">
        <v>-6373189.7714900002</v>
      </c>
      <c r="LPT6">
        <v>-6373189.7714900002</v>
      </c>
      <c r="LPU6">
        <v>-6267689.9958300004</v>
      </c>
      <c r="LPV6">
        <v>-6267689.9958300004</v>
      </c>
      <c r="LPW6">
        <v>-6267689.9958300004</v>
      </c>
      <c r="LPX6">
        <v>-6267689.9958300004</v>
      </c>
      <c r="LPY6">
        <v>-6267689.9958300004</v>
      </c>
      <c r="LPZ6">
        <v>-6267689.9958300004</v>
      </c>
      <c r="LQA6">
        <v>-6267689.9958300004</v>
      </c>
      <c r="LQB6">
        <v>-6267689.9958300004</v>
      </c>
      <c r="LQC6">
        <v>-6267689.9958300004</v>
      </c>
      <c r="LQD6">
        <v>-6267689.9958300004</v>
      </c>
      <c r="LQE6">
        <v>-6267689.9958300004</v>
      </c>
      <c r="LQF6">
        <v>-6373189.7714900002</v>
      </c>
      <c r="LQG6">
        <v>-6373189.7714900002</v>
      </c>
      <c r="LQH6">
        <v>-6373189.7714900002</v>
      </c>
      <c r="LQI6">
        <v>-6373189.7714900002</v>
      </c>
      <c r="LQJ6">
        <v>-6373189.7714900002</v>
      </c>
      <c r="LQK6">
        <v>-6373189.7714900002</v>
      </c>
      <c r="LQL6">
        <v>-6373189.7714900002</v>
      </c>
      <c r="LQM6">
        <v>-6373189.7714900002</v>
      </c>
      <c r="LQN6">
        <v>-6373189.7714900002</v>
      </c>
      <c r="LQO6">
        <v>-6373189.7714900002</v>
      </c>
      <c r="LQP6">
        <v>-6373189.7714900002</v>
      </c>
      <c r="LQQ6">
        <v>-6267689.9958300004</v>
      </c>
      <c r="LQR6">
        <v>-6267689.9958300004</v>
      </c>
      <c r="LQS6">
        <v>-6267689.9958300004</v>
      </c>
      <c r="LQT6">
        <v>-6267689.9958300004</v>
      </c>
      <c r="LQU6">
        <v>-6267689.9958300004</v>
      </c>
      <c r="LQV6">
        <v>-6267689.9958300004</v>
      </c>
      <c r="LQW6">
        <v>-6267689.9958300004</v>
      </c>
      <c r="LQX6">
        <v>-6267689.9958300004</v>
      </c>
      <c r="LQY6">
        <v>-6267689.9958300004</v>
      </c>
      <c r="LQZ6">
        <v>-6267689.9958300004</v>
      </c>
      <c r="LRA6">
        <v>-6267689.9958300004</v>
      </c>
      <c r="LRB6">
        <v>-9502514.1961899996</v>
      </c>
      <c r="LRC6">
        <v>-9502514.1961899996</v>
      </c>
      <c r="LRD6">
        <v>-9502514.1961899996</v>
      </c>
      <c r="LRE6">
        <v>-9502514.1961899996</v>
      </c>
      <c r="LRF6">
        <v>-9502514.1961899996</v>
      </c>
      <c r="LRG6">
        <v>-9502514.1961899996</v>
      </c>
      <c r="LRH6">
        <v>-9502514.1961899996</v>
      </c>
      <c r="LRI6">
        <v>-9502514.1961899996</v>
      </c>
      <c r="LRJ6">
        <v>-9502514.1961899996</v>
      </c>
      <c r="LRK6">
        <v>-9502514.1961899996</v>
      </c>
      <c r="LRL6">
        <v>-9502514.1961899996</v>
      </c>
      <c r="LRM6">
        <v>-9291514.6448599994</v>
      </c>
      <c r="LRN6">
        <v>-9291514.6448599994</v>
      </c>
      <c r="LRO6">
        <v>-9291514.6448599994</v>
      </c>
      <c r="LRP6">
        <v>-9291514.6448599994</v>
      </c>
      <c r="LRQ6">
        <v>-9291514.6448599994</v>
      </c>
      <c r="LRR6">
        <v>-9291514.6448599994</v>
      </c>
      <c r="LRS6">
        <v>-9291514.6448599994</v>
      </c>
      <c r="LRT6">
        <v>-9291514.6448599994</v>
      </c>
      <c r="LRU6">
        <v>-9291514.6448599994</v>
      </c>
      <c r="LRV6">
        <v>-9291514.6448599994</v>
      </c>
      <c r="LRW6">
        <v>-9291514.6448599994</v>
      </c>
      <c r="LRX6">
        <v>-9502514.1961899996</v>
      </c>
      <c r="LRY6">
        <v>-9502514.1961899996</v>
      </c>
      <c r="LRZ6">
        <v>-9502514.1961899996</v>
      </c>
      <c r="LSA6">
        <v>-9502514.1961899996</v>
      </c>
      <c r="LSB6">
        <v>-9502514.1961899996</v>
      </c>
      <c r="LSC6">
        <v>-9502514.1961899996</v>
      </c>
      <c r="LSD6">
        <v>-9502514.1961899996</v>
      </c>
      <c r="LSE6">
        <v>-9502514.1961899996</v>
      </c>
      <c r="LSF6">
        <v>-9502514.1961899996</v>
      </c>
      <c r="LSG6">
        <v>-9502514.1961899996</v>
      </c>
      <c r="LSH6">
        <v>-9502514.1961899996</v>
      </c>
      <c r="LSI6">
        <v>-9291514.6448599994</v>
      </c>
      <c r="LSJ6">
        <v>-9291514.6448599994</v>
      </c>
      <c r="LSK6">
        <v>-9291514.6448599994</v>
      </c>
      <c r="LSL6">
        <v>-9291514.6448599994</v>
      </c>
      <c r="LSM6">
        <v>-9291514.6448599994</v>
      </c>
      <c r="LSN6">
        <v>-9291514.6448599994</v>
      </c>
      <c r="LSO6">
        <v>-9291514.6448599994</v>
      </c>
      <c r="LSP6">
        <v>-9291514.6448599994</v>
      </c>
      <c r="LSQ6">
        <v>-9291514.6448599994</v>
      </c>
      <c r="LSR6">
        <v>-9291514.6448599994</v>
      </c>
      <c r="LSS6">
        <v>-9291514.6448599994</v>
      </c>
      <c r="LST6">
        <v>-14088834.379799999</v>
      </c>
      <c r="LSU6">
        <v>-14088834.379799999</v>
      </c>
      <c r="LSV6">
        <v>-14088834.379799999</v>
      </c>
      <c r="LSW6">
        <v>-14088834.379799999</v>
      </c>
      <c r="LSX6">
        <v>-14088834.379799999</v>
      </c>
      <c r="LSY6">
        <v>-14088834.379799999</v>
      </c>
      <c r="LSZ6">
        <v>-14088834.379799999</v>
      </c>
      <c r="LTA6">
        <v>-14088834.379799999</v>
      </c>
      <c r="LTB6">
        <v>-14088834.379799999</v>
      </c>
      <c r="LTC6">
        <v>-14088834.379799999</v>
      </c>
      <c r="LTD6">
        <v>-14088834.379799999</v>
      </c>
      <c r="LTE6">
        <v>-13666835.277100001</v>
      </c>
      <c r="LTF6">
        <v>-13666835.277100001</v>
      </c>
      <c r="LTG6">
        <v>-13666835.277100001</v>
      </c>
      <c r="LTH6">
        <v>-13666835.277100001</v>
      </c>
      <c r="LTI6">
        <v>-13666835.277100001</v>
      </c>
      <c r="LTJ6">
        <v>-13666835.277100001</v>
      </c>
      <c r="LTK6">
        <v>-13666835.277100001</v>
      </c>
      <c r="LTL6">
        <v>-13666835.277100001</v>
      </c>
      <c r="LTM6">
        <v>-13666835.277100001</v>
      </c>
      <c r="LTN6">
        <v>-13666835.277100001</v>
      </c>
      <c r="LTO6">
        <v>-13666835.277100001</v>
      </c>
      <c r="LTP6">
        <v>-14088834.379799999</v>
      </c>
      <c r="LTQ6">
        <v>-14088834.379799999</v>
      </c>
      <c r="LTR6">
        <v>-14088834.379799999</v>
      </c>
      <c r="LTS6">
        <v>-14088834.379799999</v>
      </c>
      <c r="LTT6">
        <v>-14088834.379799999</v>
      </c>
      <c r="LTU6">
        <v>-14088834.379799999</v>
      </c>
      <c r="LTV6">
        <v>-14088834.379799999</v>
      </c>
      <c r="LTW6">
        <v>-14088834.379799999</v>
      </c>
      <c r="LTX6">
        <v>-14088834.379799999</v>
      </c>
      <c r="LTY6">
        <v>-14088834.379799999</v>
      </c>
      <c r="LTZ6">
        <v>-14088834.379799999</v>
      </c>
      <c r="LUA6">
        <v>-13666835.277100001</v>
      </c>
      <c r="LUB6">
        <v>-13666835.277100001</v>
      </c>
      <c r="LUC6">
        <v>-13666835.277100001</v>
      </c>
      <c r="LUD6">
        <v>-13666835.277100001</v>
      </c>
      <c r="LUE6">
        <v>-13666835.277100001</v>
      </c>
      <c r="LUF6">
        <v>-13666835.277100001</v>
      </c>
      <c r="LUG6">
        <v>-13666835.277100001</v>
      </c>
      <c r="LUH6">
        <v>-13666835.277100001</v>
      </c>
      <c r="LUI6">
        <v>-13666835.277100001</v>
      </c>
      <c r="LUJ6">
        <v>-13666835.277100001</v>
      </c>
      <c r="LUK6">
        <v>-13666835.277100001</v>
      </c>
      <c r="LUL6">
        <v>2508032.6710999999</v>
      </c>
      <c r="LUM6">
        <v>2508032.6710999999</v>
      </c>
      <c r="LUN6">
        <v>2508032.6710999999</v>
      </c>
      <c r="LUO6">
        <v>2508032.6710999999</v>
      </c>
      <c r="LUP6">
        <v>2508032.6710999999</v>
      </c>
      <c r="LUQ6">
        <v>2508032.6710999999</v>
      </c>
      <c r="LUR6">
        <v>2508032.6710999999</v>
      </c>
      <c r="LUS6">
        <v>2508032.6710999999</v>
      </c>
      <c r="LUT6">
        <v>2508032.6710999999</v>
      </c>
      <c r="LUU6">
        <v>2508032.6710999999</v>
      </c>
      <c r="LUV6">
        <v>2508032.6710999999</v>
      </c>
      <c r="LUW6">
        <v>2515390.0665699998</v>
      </c>
      <c r="LUX6">
        <v>2515390.0665699998</v>
      </c>
      <c r="LUY6">
        <v>2515390.0665699998</v>
      </c>
      <c r="LUZ6">
        <v>2515390.0665699998</v>
      </c>
      <c r="LVA6">
        <v>2515390.0665699998</v>
      </c>
      <c r="LVB6">
        <v>2515390.0665699998</v>
      </c>
      <c r="LVC6">
        <v>2515390.0665699998</v>
      </c>
      <c r="LVD6">
        <v>2515390.0665699998</v>
      </c>
      <c r="LVE6">
        <v>2515390.0665699998</v>
      </c>
      <c r="LVF6">
        <v>2515390.0665699998</v>
      </c>
      <c r="LVG6">
        <v>2515390.0665699998</v>
      </c>
      <c r="LVH6">
        <v>2508032.6710999999</v>
      </c>
      <c r="LVI6">
        <v>2508032.6710999999</v>
      </c>
      <c r="LVJ6">
        <v>2508032.6710999999</v>
      </c>
      <c r="LVK6">
        <v>2508032.6710999999</v>
      </c>
      <c r="LVL6">
        <v>2508032.6710999999</v>
      </c>
      <c r="LVM6">
        <v>2508032.6710999999</v>
      </c>
      <c r="LVN6">
        <v>2508032.6710999999</v>
      </c>
      <c r="LVO6">
        <v>2508032.6710999999</v>
      </c>
      <c r="LVP6">
        <v>2508032.6710999999</v>
      </c>
      <c r="LVQ6">
        <v>2508032.6710999999</v>
      </c>
      <c r="LVR6">
        <v>2508032.6710999999</v>
      </c>
      <c r="LVS6">
        <v>2515390.0665699998</v>
      </c>
      <c r="LVT6">
        <v>2515390.0665699998</v>
      </c>
      <c r="LVU6">
        <v>2515390.0665699998</v>
      </c>
      <c r="LVV6">
        <v>2515390.0665699998</v>
      </c>
      <c r="LVW6">
        <v>2515390.0665699998</v>
      </c>
      <c r="LVX6">
        <v>2515390.0665699998</v>
      </c>
      <c r="LVY6">
        <v>2515390.0665699998</v>
      </c>
      <c r="LVZ6">
        <v>2515390.0665699998</v>
      </c>
      <c r="LWA6">
        <v>2515390.0665699998</v>
      </c>
      <c r="LWB6">
        <v>2515390.0665699998</v>
      </c>
      <c r="LWC6">
        <v>2515390.0665699998</v>
      </c>
      <c r="LWD6">
        <v>5415572.3433900001</v>
      </c>
      <c r="LWE6">
        <v>5415572.3433900001</v>
      </c>
      <c r="LWF6">
        <v>5415572.3433900001</v>
      </c>
      <c r="LWG6">
        <v>5415572.3433900001</v>
      </c>
      <c r="LWH6">
        <v>5415572.3433900001</v>
      </c>
      <c r="LWI6">
        <v>5415572.3433900001</v>
      </c>
      <c r="LWJ6">
        <v>5415572.3433900001</v>
      </c>
      <c r="LWK6">
        <v>5415572.3433900001</v>
      </c>
      <c r="LWL6">
        <v>5415572.3433900001</v>
      </c>
      <c r="LWM6">
        <v>5415572.3433900001</v>
      </c>
      <c r="LWN6">
        <v>5415572.3433900001</v>
      </c>
      <c r="LWO6">
        <v>5429936.3389900001</v>
      </c>
      <c r="LWP6">
        <v>5429936.3389900001</v>
      </c>
      <c r="LWQ6">
        <v>5429936.3389900001</v>
      </c>
      <c r="LWR6">
        <v>5429936.3389900001</v>
      </c>
      <c r="LWS6">
        <v>5429936.3389900001</v>
      </c>
      <c r="LWT6">
        <v>5429936.3389900001</v>
      </c>
      <c r="LWU6">
        <v>5429936.3389900001</v>
      </c>
      <c r="LWV6">
        <v>5429936.3389900001</v>
      </c>
      <c r="LWW6">
        <v>5429936.3389900001</v>
      </c>
      <c r="LWX6">
        <v>5429936.3389900001</v>
      </c>
      <c r="LWY6">
        <v>5429936.3389900001</v>
      </c>
      <c r="LWZ6">
        <v>5415572.3433900001</v>
      </c>
      <c r="LXA6">
        <v>5415572.3433900001</v>
      </c>
      <c r="LXB6">
        <v>5415572.3433900001</v>
      </c>
      <c r="LXC6">
        <v>5415572.3433900001</v>
      </c>
      <c r="LXD6">
        <v>5415572.3433900001</v>
      </c>
      <c r="LXE6">
        <v>5415572.3433900001</v>
      </c>
      <c r="LXF6">
        <v>5415572.3433900001</v>
      </c>
      <c r="LXG6">
        <v>5415572.3433900001</v>
      </c>
      <c r="LXH6">
        <v>5415572.3433900001</v>
      </c>
      <c r="LXI6">
        <v>5415572.3433900001</v>
      </c>
      <c r="LXJ6">
        <v>5415572.3433900001</v>
      </c>
      <c r="LXK6">
        <v>5429936.3389900001</v>
      </c>
      <c r="LXL6">
        <v>5429936.3389900001</v>
      </c>
      <c r="LXM6">
        <v>5429936.3389900001</v>
      </c>
      <c r="LXN6">
        <v>5429936.3389900001</v>
      </c>
      <c r="LXO6">
        <v>5429936.3389900001</v>
      </c>
      <c r="LXP6">
        <v>5429936.3389900001</v>
      </c>
      <c r="LXQ6">
        <v>5429936.3389900001</v>
      </c>
      <c r="LXR6">
        <v>5429936.3389900001</v>
      </c>
      <c r="LXS6">
        <v>5429936.3389900001</v>
      </c>
      <c r="LXT6">
        <v>5429936.3389900001</v>
      </c>
      <c r="LXU6">
        <v>5429936.3389900001</v>
      </c>
      <c r="LXV6">
        <v>11530466.3144</v>
      </c>
      <c r="LXW6">
        <v>11530466.3144</v>
      </c>
      <c r="LXX6">
        <v>11530466.3144</v>
      </c>
      <c r="LXY6">
        <v>11530466.3144</v>
      </c>
      <c r="LXZ6">
        <v>11530466.3144</v>
      </c>
      <c r="LYA6">
        <v>11530466.3144</v>
      </c>
      <c r="LYB6">
        <v>11530466.3144</v>
      </c>
      <c r="LYC6">
        <v>11530466.3144</v>
      </c>
      <c r="LYD6">
        <v>11530466.3144</v>
      </c>
      <c r="LYE6">
        <v>11530466.3144</v>
      </c>
      <c r="LYF6">
        <v>11530466.3144</v>
      </c>
      <c r="LYG6">
        <v>11558843.510199999</v>
      </c>
      <c r="LYH6">
        <v>11558843.510199999</v>
      </c>
      <c r="LYI6">
        <v>11558843.510199999</v>
      </c>
      <c r="LYJ6">
        <v>11558843.510199999</v>
      </c>
      <c r="LYK6">
        <v>11558843.510199999</v>
      </c>
      <c r="LYL6">
        <v>11558843.510199999</v>
      </c>
      <c r="LYM6">
        <v>11558843.510199999</v>
      </c>
      <c r="LYN6">
        <v>11558843.510199999</v>
      </c>
      <c r="LYO6">
        <v>11558843.510199999</v>
      </c>
      <c r="LYP6">
        <v>11558843.510199999</v>
      </c>
      <c r="LYQ6">
        <v>11558843.510199999</v>
      </c>
      <c r="LYR6">
        <v>11530466.3144</v>
      </c>
      <c r="LYS6">
        <v>11530466.3144</v>
      </c>
      <c r="LYT6">
        <v>11530466.3144</v>
      </c>
      <c r="LYU6">
        <v>11530466.3144</v>
      </c>
      <c r="LYV6">
        <v>11530466.3144</v>
      </c>
      <c r="LYW6">
        <v>11530466.3144</v>
      </c>
      <c r="LYX6">
        <v>11530466.3144</v>
      </c>
      <c r="LYY6">
        <v>11530466.3144</v>
      </c>
      <c r="LYZ6">
        <v>11530466.3144</v>
      </c>
      <c r="LZA6">
        <v>11530466.3144</v>
      </c>
      <c r="LZB6">
        <v>11530466.3144</v>
      </c>
      <c r="LZC6">
        <v>11558843.510199999</v>
      </c>
      <c r="LZD6">
        <v>11558843.510199999</v>
      </c>
      <c r="LZE6">
        <v>11558843.510199999</v>
      </c>
      <c r="LZF6">
        <v>11558843.510199999</v>
      </c>
      <c r="LZG6">
        <v>11558843.510199999</v>
      </c>
      <c r="LZH6">
        <v>11558843.510199999</v>
      </c>
      <c r="LZI6">
        <v>11558843.510199999</v>
      </c>
      <c r="LZJ6">
        <v>11558843.510199999</v>
      </c>
      <c r="LZK6">
        <v>11558843.510199999</v>
      </c>
      <c r="LZL6">
        <v>11558843.510199999</v>
      </c>
      <c r="LZM6">
        <v>11558843.510199999</v>
      </c>
      <c r="LZN6">
        <v>-2816778.1417999999</v>
      </c>
      <c r="LZO6">
        <v>-2816778.1417999999</v>
      </c>
      <c r="LZP6">
        <v>-2816778.1417999999</v>
      </c>
      <c r="LZQ6">
        <v>-2816778.1417999999</v>
      </c>
      <c r="LZR6">
        <v>-2816778.1417999999</v>
      </c>
      <c r="LZS6">
        <v>-2816778.1417999999</v>
      </c>
      <c r="LZT6">
        <v>-2816778.1417999999</v>
      </c>
      <c r="LZU6">
        <v>-2816778.1417999999</v>
      </c>
      <c r="LZV6">
        <v>-2816778.1417999999</v>
      </c>
      <c r="LZW6">
        <v>-2816778.1417999999</v>
      </c>
      <c r="LZX6">
        <v>-2816778.1417999999</v>
      </c>
      <c r="LZY6">
        <v>-2816778.1417999999</v>
      </c>
      <c r="LZZ6">
        <v>-2816778.1417999999</v>
      </c>
      <c r="MAA6">
        <v>-2816778.1417999999</v>
      </c>
      <c r="MAB6">
        <v>-2816778.1417999999</v>
      </c>
      <c r="MAC6">
        <v>-2816778.1417999999</v>
      </c>
      <c r="MAD6">
        <v>-2816778.1417999999</v>
      </c>
      <c r="MAE6">
        <v>-2816778.1417999999</v>
      </c>
      <c r="MAF6">
        <v>-2816778.1417999999</v>
      </c>
      <c r="MAG6">
        <v>-2816778.1417999999</v>
      </c>
      <c r="MAH6">
        <v>-2816778.1417999999</v>
      </c>
      <c r="MAI6">
        <v>-2816778.1417999999</v>
      </c>
      <c r="MAJ6">
        <v>-2816778.1417999999</v>
      </c>
      <c r="MAK6">
        <v>-2816778.1417999999</v>
      </c>
      <c r="MAL6">
        <v>-2816778.1417999999</v>
      </c>
      <c r="MAM6">
        <v>-2816778.1417999999</v>
      </c>
      <c r="MAN6">
        <v>-2816778.1417999999</v>
      </c>
      <c r="MAO6">
        <v>-2816778.1417999999</v>
      </c>
      <c r="MAP6">
        <v>-2816778.1417999999</v>
      </c>
      <c r="MAQ6">
        <v>-2816778.1417999999</v>
      </c>
      <c r="MAR6">
        <v>-2816778.1417999999</v>
      </c>
      <c r="MAS6">
        <v>-2816778.1417999999</v>
      </c>
      <c r="MAT6">
        <v>-2816778.1417999999</v>
      </c>
      <c r="MAU6">
        <v>-2816778.1417999999</v>
      </c>
      <c r="MAV6">
        <v>-2816778.1417999999</v>
      </c>
      <c r="MAW6">
        <v>-2816778.1417999999</v>
      </c>
      <c r="MAX6">
        <v>-2816778.1417999999</v>
      </c>
      <c r="MAY6">
        <v>-2816778.1417999999</v>
      </c>
      <c r="MAZ6">
        <v>-2816778.1417999999</v>
      </c>
      <c r="MBA6">
        <v>-2816778.1417999999</v>
      </c>
      <c r="MBB6">
        <v>-2816778.1417999999</v>
      </c>
      <c r="MBC6">
        <v>-2816778.1417999999</v>
      </c>
      <c r="MBD6">
        <v>-2816778.1417999999</v>
      </c>
      <c r="MBE6">
        <v>-2816778.1417999999</v>
      </c>
      <c r="MBF6">
        <v>-5432705.7889900003</v>
      </c>
      <c r="MBG6">
        <v>-5432705.7889900003</v>
      </c>
      <c r="MBH6">
        <v>-5432705.7889900003</v>
      </c>
      <c r="MBI6">
        <v>-5432705.7889900003</v>
      </c>
      <c r="MBJ6">
        <v>-5432705.7889900003</v>
      </c>
      <c r="MBK6">
        <v>-5432705.7889900003</v>
      </c>
      <c r="MBL6">
        <v>-5432705.7889900003</v>
      </c>
      <c r="MBM6">
        <v>-5432705.7889900003</v>
      </c>
      <c r="MBN6">
        <v>-5432705.7889900003</v>
      </c>
      <c r="MBO6">
        <v>-5432705.7889900003</v>
      </c>
      <c r="MBP6">
        <v>-5432705.7889900003</v>
      </c>
      <c r="MBQ6">
        <v>-5432705.7889900003</v>
      </c>
      <c r="MBR6">
        <v>-5432705.7889900003</v>
      </c>
      <c r="MBS6">
        <v>-5432705.7889900003</v>
      </c>
      <c r="MBT6">
        <v>-5432705.7889900003</v>
      </c>
      <c r="MBU6">
        <v>-5432705.7889900003</v>
      </c>
      <c r="MBV6">
        <v>-5432705.7889900003</v>
      </c>
      <c r="MBW6">
        <v>-5432705.7889900003</v>
      </c>
      <c r="MBX6">
        <v>-5432705.7889900003</v>
      </c>
      <c r="MBY6">
        <v>-5432705.7889900003</v>
      </c>
      <c r="MBZ6">
        <v>-5432705.7889900003</v>
      </c>
      <c r="MCA6">
        <v>-5432705.7889900003</v>
      </c>
      <c r="MCB6">
        <v>-5432705.7889900003</v>
      </c>
      <c r="MCC6">
        <v>-5432705.7889900003</v>
      </c>
      <c r="MCD6">
        <v>-5432705.7889900003</v>
      </c>
      <c r="MCE6">
        <v>-5432705.7889900003</v>
      </c>
      <c r="MCF6">
        <v>-5432705.7889900003</v>
      </c>
      <c r="MCG6">
        <v>-5432705.7889900003</v>
      </c>
      <c r="MCH6">
        <v>-5432705.7889900003</v>
      </c>
      <c r="MCI6">
        <v>-5432705.7889900003</v>
      </c>
      <c r="MCJ6">
        <v>-5432705.7889900003</v>
      </c>
      <c r="MCK6">
        <v>-5432705.7889900003</v>
      </c>
      <c r="MCL6">
        <v>-5432705.7889900003</v>
      </c>
      <c r="MCM6">
        <v>-5432705.7889900003</v>
      </c>
      <c r="MCN6">
        <v>-5432705.7889900003</v>
      </c>
      <c r="MCO6">
        <v>-5432705.7889900003</v>
      </c>
      <c r="MCP6">
        <v>-5432705.7889900003</v>
      </c>
      <c r="MCQ6">
        <v>-5432705.7889900003</v>
      </c>
      <c r="MCR6">
        <v>-5432705.7889900003</v>
      </c>
      <c r="MCS6">
        <v>-5432705.7889900003</v>
      </c>
      <c r="MCT6">
        <v>-5432705.7889900003</v>
      </c>
      <c r="MCU6">
        <v>-5432705.7889900003</v>
      </c>
      <c r="MCV6">
        <v>-5432705.7889900003</v>
      </c>
      <c r="MCW6">
        <v>-5432705.7889900003</v>
      </c>
      <c r="MCX6">
        <v>-10664561.0834</v>
      </c>
      <c r="MCY6">
        <v>-10664561.0834</v>
      </c>
      <c r="MCZ6">
        <v>-10664561.0834</v>
      </c>
      <c r="MDA6">
        <v>-10664561.0834</v>
      </c>
      <c r="MDB6">
        <v>-10664561.0834</v>
      </c>
      <c r="MDC6">
        <v>-10664561.0834</v>
      </c>
      <c r="MDD6">
        <v>-10664561.0834</v>
      </c>
      <c r="MDE6">
        <v>-10664561.0834</v>
      </c>
      <c r="MDF6">
        <v>-10664561.0834</v>
      </c>
      <c r="MDG6">
        <v>-10664561.0834</v>
      </c>
      <c r="MDH6">
        <v>-10664561.0834</v>
      </c>
      <c r="MDI6">
        <v>-10664561.0834</v>
      </c>
      <c r="MDJ6">
        <v>-10664561.0834</v>
      </c>
      <c r="MDK6">
        <v>-10664561.0834</v>
      </c>
      <c r="MDL6">
        <v>-10664561.0834</v>
      </c>
      <c r="MDM6">
        <v>-10664561.0834</v>
      </c>
      <c r="MDN6">
        <v>-10664561.0834</v>
      </c>
      <c r="MDO6">
        <v>-10664561.0834</v>
      </c>
      <c r="MDP6">
        <v>-10664561.0834</v>
      </c>
      <c r="MDQ6">
        <v>-10664561.0834</v>
      </c>
      <c r="MDR6">
        <v>-10664561.0834</v>
      </c>
      <c r="MDS6">
        <v>-10664561.0834</v>
      </c>
      <c r="MDT6">
        <v>-10664561.0834</v>
      </c>
      <c r="MDU6">
        <v>-10664561.0834</v>
      </c>
      <c r="MDV6">
        <v>-10664561.0834</v>
      </c>
      <c r="MDW6">
        <v>-10664561.0834</v>
      </c>
      <c r="MDX6">
        <v>-10664561.0834</v>
      </c>
      <c r="MDY6">
        <v>-10664561.0834</v>
      </c>
      <c r="MDZ6">
        <v>-10664561.0834</v>
      </c>
      <c r="MEA6">
        <v>-10664561.0834</v>
      </c>
      <c r="MEB6">
        <v>-10664561.0834</v>
      </c>
      <c r="MEC6">
        <v>-10664561.0834</v>
      </c>
      <c r="MED6">
        <v>-10664561.0834</v>
      </c>
      <c r="MEE6">
        <v>-10664561.0834</v>
      </c>
      <c r="MEF6">
        <v>-10664561.0834</v>
      </c>
      <c r="MEG6">
        <v>-10664561.0834</v>
      </c>
      <c r="MEH6">
        <v>-10664561.0834</v>
      </c>
      <c r="MEI6">
        <v>-10664561.0834</v>
      </c>
      <c r="MEJ6">
        <v>-10664561.0834</v>
      </c>
      <c r="MEK6">
        <v>-10664561.0834</v>
      </c>
      <c r="MEL6">
        <v>-10664561.0834</v>
      </c>
      <c r="MEM6">
        <v>-10664561.0834</v>
      </c>
      <c r="MEN6">
        <v>-10664561.0834</v>
      </c>
      <c r="MEO6">
        <v>-10664561.0834</v>
      </c>
      <c r="MEP6">
        <v>-6651612.5603900002</v>
      </c>
      <c r="MEQ6">
        <v>-6651612.5603900002</v>
      </c>
      <c r="MER6">
        <v>-6651612.5603900002</v>
      </c>
      <c r="MES6">
        <v>-6651612.5603900002</v>
      </c>
      <c r="MET6">
        <v>-6651612.5603900002</v>
      </c>
      <c r="MEU6">
        <v>-6651612.5603900002</v>
      </c>
      <c r="MEV6">
        <v>-6651612.5603900002</v>
      </c>
      <c r="MEW6">
        <v>-6651612.5603900002</v>
      </c>
      <c r="MEX6">
        <v>-6651612.5603900002</v>
      </c>
      <c r="MEY6">
        <v>-6651612.5603900002</v>
      </c>
      <c r="MEZ6">
        <v>-6651612.5603900002</v>
      </c>
      <c r="MFA6">
        <v>-6651612.5603900002</v>
      </c>
      <c r="MFB6">
        <v>-6651612.5603900002</v>
      </c>
      <c r="MFC6">
        <v>-6651612.5603900002</v>
      </c>
      <c r="MFD6">
        <v>-6651612.5603900002</v>
      </c>
      <c r="MFE6">
        <v>-6651612.5603900002</v>
      </c>
      <c r="MFF6">
        <v>-6651612.5603900002</v>
      </c>
      <c r="MFG6">
        <v>-6651612.5603900002</v>
      </c>
      <c r="MFH6">
        <v>-6651612.5603900002</v>
      </c>
      <c r="MFI6">
        <v>-6651612.5603900002</v>
      </c>
      <c r="MFJ6">
        <v>-6651612.5603900002</v>
      </c>
      <c r="MFK6">
        <v>-6651612.5603900002</v>
      </c>
      <c r="MFL6">
        <v>-6651612.5603900002</v>
      </c>
      <c r="MFM6">
        <v>-6651612.5603900002</v>
      </c>
      <c r="MFN6">
        <v>-6651612.5603900002</v>
      </c>
      <c r="MFO6">
        <v>-6651612.5603900002</v>
      </c>
      <c r="MFP6">
        <v>-6651612.5603900002</v>
      </c>
      <c r="MFQ6">
        <v>-6651612.5603900002</v>
      </c>
      <c r="MFR6">
        <v>-6651612.5603900002</v>
      </c>
      <c r="MFS6">
        <v>-6651612.5603900002</v>
      </c>
      <c r="MFT6">
        <v>-6651612.5603900002</v>
      </c>
      <c r="MFU6">
        <v>-6651612.5603900002</v>
      </c>
      <c r="MFV6">
        <v>-6651612.5603900002</v>
      </c>
      <c r="MFW6">
        <v>-6651612.5603900002</v>
      </c>
      <c r="MFX6">
        <v>-6651612.5603900002</v>
      </c>
      <c r="MFY6">
        <v>-6651612.5603900002</v>
      </c>
      <c r="MFZ6">
        <v>-6651612.5603900002</v>
      </c>
      <c r="MGA6">
        <v>-6651612.5603900002</v>
      </c>
      <c r="MGB6">
        <v>-6651612.5603900002</v>
      </c>
      <c r="MGC6">
        <v>-6651612.5603900002</v>
      </c>
      <c r="MGD6">
        <v>-6651612.5603900002</v>
      </c>
      <c r="MGE6">
        <v>-6651612.5603900002</v>
      </c>
      <c r="MGF6">
        <v>-6651612.5603900002</v>
      </c>
      <c r="MGG6">
        <v>-6651612.5603900002</v>
      </c>
      <c r="MGH6">
        <v>-12828931.582</v>
      </c>
      <c r="MGI6">
        <v>-12828931.582</v>
      </c>
      <c r="MGJ6">
        <v>-12828931.582</v>
      </c>
      <c r="MGK6">
        <v>-12828931.582</v>
      </c>
      <c r="MGL6">
        <v>-12828931.582</v>
      </c>
      <c r="MGM6">
        <v>-12828931.582</v>
      </c>
      <c r="MGN6">
        <v>-12828931.582</v>
      </c>
      <c r="MGO6">
        <v>-12828931.582</v>
      </c>
      <c r="MGP6">
        <v>-12828931.582</v>
      </c>
      <c r="MGQ6">
        <v>-12828931.582</v>
      </c>
      <c r="MGR6">
        <v>-12828931.582</v>
      </c>
      <c r="MGS6">
        <v>-12828931.582</v>
      </c>
      <c r="MGT6">
        <v>-12828931.582</v>
      </c>
      <c r="MGU6">
        <v>-12828931.582</v>
      </c>
      <c r="MGV6">
        <v>-12828931.582</v>
      </c>
      <c r="MGW6">
        <v>-12828931.582</v>
      </c>
      <c r="MGX6">
        <v>-12828931.582</v>
      </c>
      <c r="MGY6">
        <v>-12828931.582</v>
      </c>
      <c r="MGZ6">
        <v>-12828931.582</v>
      </c>
      <c r="MHA6">
        <v>-12828931.582</v>
      </c>
      <c r="MHB6">
        <v>-12828931.582</v>
      </c>
      <c r="MHC6">
        <v>-12828931.582</v>
      </c>
      <c r="MHD6">
        <v>-12828931.582</v>
      </c>
      <c r="MHE6">
        <v>-12828931.582</v>
      </c>
      <c r="MHF6">
        <v>-12828931.582</v>
      </c>
      <c r="MHG6">
        <v>-12828931.582</v>
      </c>
      <c r="MHH6">
        <v>-12828931.582</v>
      </c>
      <c r="MHI6">
        <v>-12828931.582</v>
      </c>
      <c r="MHJ6">
        <v>-12828931.582</v>
      </c>
      <c r="MHK6">
        <v>-12828931.582</v>
      </c>
      <c r="MHL6">
        <v>-12828931.582</v>
      </c>
      <c r="MHM6">
        <v>-12828931.582</v>
      </c>
      <c r="MHN6">
        <v>-12828931.582</v>
      </c>
      <c r="MHO6">
        <v>-12828931.582</v>
      </c>
      <c r="MHP6">
        <v>-12828931.582</v>
      </c>
      <c r="MHQ6">
        <v>-12828931.582</v>
      </c>
      <c r="MHR6">
        <v>-12828931.582</v>
      </c>
      <c r="MHS6">
        <v>-12828931.582</v>
      </c>
      <c r="MHT6">
        <v>-12828931.582</v>
      </c>
      <c r="MHU6">
        <v>-12828931.582</v>
      </c>
      <c r="MHV6">
        <v>-12828931.582</v>
      </c>
      <c r="MHW6">
        <v>-12828931.582</v>
      </c>
      <c r="MHX6">
        <v>-12828931.582</v>
      </c>
      <c r="MHY6">
        <v>-12828931.582</v>
      </c>
      <c r="MHZ6">
        <v>-25183569.625300001</v>
      </c>
      <c r="MIA6">
        <v>-25183569.625300001</v>
      </c>
      <c r="MIB6">
        <v>-25183569.625300001</v>
      </c>
      <c r="MIC6">
        <v>-25183569.625300001</v>
      </c>
      <c r="MID6">
        <v>-25183569.625300001</v>
      </c>
      <c r="MIE6">
        <v>-25183569.625300001</v>
      </c>
      <c r="MIF6">
        <v>-25183569.625300001</v>
      </c>
      <c r="MIG6">
        <v>-25183569.625300001</v>
      </c>
      <c r="MIH6">
        <v>-25183569.625300001</v>
      </c>
      <c r="MII6">
        <v>-25183569.625300001</v>
      </c>
      <c r="MIJ6">
        <v>-25183569.625300001</v>
      </c>
      <c r="MIK6">
        <v>-25183569.625300001</v>
      </c>
      <c r="MIL6">
        <v>-25183569.625300001</v>
      </c>
      <c r="MIM6">
        <v>-25183569.625300001</v>
      </c>
      <c r="MIN6">
        <v>-25183569.625300001</v>
      </c>
      <c r="MIO6">
        <v>-25183569.625300001</v>
      </c>
      <c r="MIP6">
        <v>-25183569.625300001</v>
      </c>
      <c r="MIQ6">
        <v>-25183569.625300001</v>
      </c>
      <c r="MIR6">
        <v>-25183569.625300001</v>
      </c>
      <c r="MIS6">
        <v>-25183569.625300001</v>
      </c>
      <c r="MIT6">
        <v>-25183569.625300001</v>
      </c>
      <c r="MIU6">
        <v>-25183569.625300001</v>
      </c>
      <c r="MIV6">
        <v>-25183569.625300001</v>
      </c>
      <c r="MIW6">
        <v>-25183569.625300001</v>
      </c>
      <c r="MIX6">
        <v>-25183569.625300001</v>
      </c>
      <c r="MIY6">
        <v>-25183569.625300001</v>
      </c>
      <c r="MIZ6">
        <v>-25183569.625300001</v>
      </c>
      <c r="MJA6">
        <v>-25183569.625300001</v>
      </c>
      <c r="MJB6">
        <v>-25183569.625300001</v>
      </c>
      <c r="MJC6">
        <v>-25183569.625300001</v>
      </c>
      <c r="MJD6">
        <v>-25183569.625300001</v>
      </c>
      <c r="MJE6">
        <v>-25183569.625300001</v>
      </c>
      <c r="MJF6">
        <v>-25183569.625300001</v>
      </c>
      <c r="MJG6">
        <v>-25183569.625300001</v>
      </c>
      <c r="MJH6">
        <v>-25183569.625300001</v>
      </c>
      <c r="MJI6">
        <v>-25183569.625300001</v>
      </c>
      <c r="MJJ6">
        <v>-25183569.625300001</v>
      </c>
      <c r="MJK6">
        <v>-25183569.625300001</v>
      </c>
      <c r="MJL6">
        <v>-25183569.625300001</v>
      </c>
      <c r="MJM6">
        <v>-25183569.625300001</v>
      </c>
      <c r="MJN6">
        <v>-25183569.625300001</v>
      </c>
      <c r="MJO6">
        <v>-25183569.625300001</v>
      </c>
      <c r="MJP6">
        <v>-25183569.625300001</v>
      </c>
      <c r="MJQ6">
        <v>-25183569.625300001</v>
      </c>
      <c r="MJR6">
        <v>-19325482.446400002</v>
      </c>
      <c r="MJS6">
        <v>-19325482.446400002</v>
      </c>
      <c r="MJT6">
        <v>-19325482.446400002</v>
      </c>
      <c r="MJU6">
        <v>-19325482.446400002</v>
      </c>
      <c r="MJV6">
        <v>-19325482.446400002</v>
      </c>
      <c r="MJW6">
        <v>-19325482.446400002</v>
      </c>
      <c r="MJX6">
        <v>-19325482.446400002</v>
      </c>
      <c r="MJY6">
        <v>-19325482.446400002</v>
      </c>
      <c r="MJZ6">
        <v>-19325482.446400002</v>
      </c>
      <c r="MKA6">
        <v>-19325482.446400002</v>
      </c>
      <c r="MKB6">
        <v>-19325482.446400002</v>
      </c>
      <c r="MKC6">
        <v>-19377179.238600001</v>
      </c>
      <c r="MKD6">
        <v>-19377179.238600001</v>
      </c>
      <c r="MKE6">
        <v>-19377179.238600001</v>
      </c>
      <c r="MKF6">
        <v>-19377179.238600001</v>
      </c>
      <c r="MKG6">
        <v>-19377179.238600001</v>
      </c>
      <c r="MKH6">
        <v>-19377179.238600001</v>
      </c>
      <c r="MKI6">
        <v>-19377179.238600001</v>
      </c>
      <c r="MKJ6">
        <v>-19377179.238600001</v>
      </c>
      <c r="MKK6">
        <v>-19377179.238600001</v>
      </c>
      <c r="MKL6">
        <v>-19377179.238600001</v>
      </c>
      <c r="MKM6">
        <v>-19377179.238600001</v>
      </c>
      <c r="MKN6">
        <v>-19325482.446400002</v>
      </c>
      <c r="MKO6">
        <v>-19325482.446400002</v>
      </c>
      <c r="MKP6">
        <v>-19325482.446400002</v>
      </c>
      <c r="MKQ6">
        <v>-19325482.446400002</v>
      </c>
      <c r="MKR6">
        <v>-19325482.446400002</v>
      </c>
      <c r="MKS6">
        <v>-19325482.446400002</v>
      </c>
      <c r="MKT6">
        <v>-19325482.446400002</v>
      </c>
      <c r="MKU6">
        <v>-19325482.446400002</v>
      </c>
      <c r="MKV6">
        <v>-19325482.446400002</v>
      </c>
      <c r="MKW6">
        <v>-19325482.446400002</v>
      </c>
      <c r="MKX6">
        <v>-19325482.446400002</v>
      </c>
      <c r="MKY6">
        <v>-19377179.238600001</v>
      </c>
      <c r="MKZ6">
        <v>-19377179.238600001</v>
      </c>
      <c r="MLA6">
        <v>-19377179.238600001</v>
      </c>
      <c r="MLB6">
        <v>-19377179.238600001</v>
      </c>
      <c r="MLC6">
        <v>-19377179.238600001</v>
      </c>
      <c r="MLD6">
        <v>-19377179.238600001</v>
      </c>
      <c r="MLE6">
        <v>-19377179.238600001</v>
      </c>
      <c r="MLF6">
        <v>-19377179.238600001</v>
      </c>
      <c r="MLG6">
        <v>-19377179.238600001</v>
      </c>
      <c r="MLH6">
        <v>-19377179.238600001</v>
      </c>
      <c r="MLI6">
        <v>-19377179.238600001</v>
      </c>
      <c r="MLJ6">
        <v>-39676543.638800003</v>
      </c>
      <c r="MLK6">
        <v>-39676543.638800003</v>
      </c>
      <c r="MLL6">
        <v>-39676543.638800003</v>
      </c>
      <c r="MLM6">
        <v>-39676543.638800003</v>
      </c>
      <c r="MLN6">
        <v>-39676543.638800003</v>
      </c>
      <c r="MLO6">
        <v>-39676543.638800003</v>
      </c>
      <c r="MLP6">
        <v>-39676543.638800003</v>
      </c>
      <c r="MLQ6">
        <v>-39676543.638800003</v>
      </c>
      <c r="MLR6">
        <v>-39676543.638800003</v>
      </c>
      <c r="MLS6">
        <v>-39676543.638800003</v>
      </c>
      <c r="MLT6">
        <v>-39676543.638800003</v>
      </c>
      <c r="MLU6">
        <v>-39777565.242899999</v>
      </c>
      <c r="MLV6">
        <v>-39777565.242899999</v>
      </c>
      <c r="MLW6">
        <v>-39777565.242899999</v>
      </c>
      <c r="MLX6">
        <v>-39777565.242899999</v>
      </c>
      <c r="MLY6">
        <v>-39777565.242899999</v>
      </c>
      <c r="MLZ6">
        <v>-39777565.242899999</v>
      </c>
      <c r="MMA6">
        <v>-39777565.242899999</v>
      </c>
      <c r="MMB6">
        <v>-39777565.242899999</v>
      </c>
      <c r="MMC6">
        <v>-39777565.242899999</v>
      </c>
      <c r="MMD6">
        <v>-39777565.242899999</v>
      </c>
      <c r="MME6">
        <v>-39777565.242899999</v>
      </c>
      <c r="MMF6">
        <v>-39676543.638800003</v>
      </c>
      <c r="MMG6">
        <v>-39676543.638800003</v>
      </c>
      <c r="MMH6">
        <v>-39676543.638800003</v>
      </c>
      <c r="MMI6">
        <v>-39676543.638800003</v>
      </c>
      <c r="MMJ6">
        <v>-39676543.638800003</v>
      </c>
      <c r="MMK6">
        <v>-39676543.638800003</v>
      </c>
      <c r="MML6">
        <v>-39676543.638800003</v>
      </c>
      <c r="MMM6">
        <v>-39676543.638800003</v>
      </c>
      <c r="MMN6">
        <v>-39676543.638800003</v>
      </c>
      <c r="MMO6">
        <v>-39676543.638800003</v>
      </c>
      <c r="MMP6">
        <v>-39676543.638800003</v>
      </c>
      <c r="MMQ6">
        <v>-39777565.242899999</v>
      </c>
      <c r="MMR6">
        <v>-39777565.242899999</v>
      </c>
      <c r="MMS6">
        <v>-39777565.242899999</v>
      </c>
      <c r="MMT6">
        <v>-39777565.242899999</v>
      </c>
      <c r="MMU6">
        <v>-39777565.242899999</v>
      </c>
      <c r="MMV6">
        <v>-39777565.242899999</v>
      </c>
      <c r="MMW6">
        <v>-39777565.242899999</v>
      </c>
      <c r="MMX6">
        <v>-39777565.242899999</v>
      </c>
      <c r="MMY6">
        <v>-39777565.242899999</v>
      </c>
      <c r="MMZ6">
        <v>-39777565.242899999</v>
      </c>
      <c r="MNA6">
        <v>-39777565.242899999</v>
      </c>
      <c r="MNB6">
        <v>-81490785.669100001</v>
      </c>
      <c r="MNC6">
        <v>-81490785.669100001</v>
      </c>
      <c r="MND6">
        <v>-81490785.669100001</v>
      </c>
      <c r="MNE6">
        <v>-81490785.669100001</v>
      </c>
      <c r="MNF6">
        <v>-81490785.669100001</v>
      </c>
      <c r="MNG6">
        <v>-81490785.669100001</v>
      </c>
      <c r="MNH6">
        <v>-81490785.669100001</v>
      </c>
      <c r="MNI6">
        <v>-81490785.669100001</v>
      </c>
      <c r="MNJ6">
        <v>-81490785.669100001</v>
      </c>
      <c r="MNK6">
        <v>-81490785.669100001</v>
      </c>
      <c r="MNL6">
        <v>-81490785.669100001</v>
      </c>
      <c r="MNM6">
        <v>-81690456.897</v>
      </c>
      <c r="MNN6">
        <v>-81690456.897</v>
      </c>
      <c r="MNO6">
        <v>-81690456.897</v>
      </c>
      <c r="MNP6">
        <v>-81690456.897</v>
      </c>
      <c r="MNQ6">
        <v>-81690456.897</v>
      </c>
      <c r="MNR6">
        <v>-81690456.897</v>
      </c>
      <c r="MNS6">
        <v>-81690456.897</v>
      </c>
      <c r="MNT6">
        <v>-81690456.897</v>
      </c>
      <c r="MNU6">
        <v>-81690456.897</v>
      </c>
      <c r="MNV6">
        <v>-81690456.897</v>
      </c>
      <c r="MNW6">
        <v>-81690456.897</v>
      </c>
      <c r="MNX6">
        <v>-81490785.669100001</v>
      </c>
      <c r="MNY6">
        <v>-81490785.669100001</v>
      </c>
      <c r="MNZ6">
        <v>-81490785.669100001</v>
      </c>
      <c r="MOA6">
        <v>-81490785.669100001</v>
      </c>
      <c r="MOB6">
        <v>-81490785.669100001</v>
      </c>
      <c r="MOC6">
        <v>-81490785.669100001</v>
      </c>
      <c r="MOD6">
        <v>-81490785.669100001</v>
      </c>
      <c r="MOE6">
        <v>-81490785.669100001</v>
      </c>
      <c r="MOF6">
        <v>-81490785.669100001</v>
      </c>
      <c r="MOG6">
        <v>-81490785.669100001</v>
      </c>
      <c r="MOH6">
        <v>-81490785.669100001</v>
      </c>
      <c r="MOI6">
        <v>-81690456.897</v>
      </c>
      <c r="MOJ6">
        <v>-81690456.897</v>
      </c>
      <c r="MOK6">
        <v>-81690456.897</v>
      </c>
      <c r="MOL6">
        <v>-81690456.897</v>
      </c>
      <c r="MOM6">
        <v>-81690456.897</v>
      </c>
      <c r="MON6">
        <v>-81690456.897</v>
      </c>
      <c r="MOO6">
        <v>-81690456.897</v>
      </c>
      <c r="MOP6">
        <v>-81690456.897</v>
      </c>
      <c r="MOQ6">
        <v>-81690456.897</v>
      </c>
      <c r="MOR6">
        <v>-81690456.897</v>
      </c>
      <c r="MOS6">
        <v>-81690456.897</v>
      </c>
      <c r="MOT6">
        <v>20919913.022399999</v>
      </c>
      <c r="MOU6">
        <v>20919913.022399999</v>
      </c>
      <c r="MOV6">
        <v>20919913.022399999</v>
      </c>
      <c r="MOW6">
        <v>20919913.022399999</v>
      </c>
      <c r="MOX6">
        <v>20919913.022399999</v>
      </c>
      <c r="MOY6">
        <v>20919913.022399999</v>
      </c>
      <c r="MOZ6">
        <v>20919913.022399999</v>
      </c>
      <c r="MPA6">
        <v>20919913.022399999</v>
      </c>
      <c r="MPB6">
        <v>20919913.022399999</v>
      </c>
      <c r="MPC6">
        <v>20919913.022399999</v>
      </c>
      <c r="MPD6">
        <v>20919913.022399999</v>
      </c>
      <c r="MPE6">
        <v>24258108.9749</v>
      </c>
      <c r="MPF6">
        <v>24258108.9749</v>
      </c>
      <c r="MPG6">
        <v>24258108.9749</v>
      </c>
      <c r="MPH6">
        <v>24258108.9749</v>
      </c>
      <c r="MPI6">
        <v>24258108.9749</v>
      </c>
      <c r="MPJ6">
        <v>24258108.9749</v>
      </c>
      <c r="MPK6">
        <v>24258108.9749</v>
      </c>
      <c r="MPL6">
        <v>24258108.9749</v>
      </c>
      <c r="MPM6">
        <v>24258108.9749</v>
      </c>
      <c r="MPN6">
        <v>24258108.9749</v>
      </c>
      <c r="MPO6">
        <v>24258108.9749</v>
      </c>
      <c r="MPP6">
        <v>20919913.022399999</v>
      </c>
      <c r="MPQ6">
        <v>20919913.022399999</v>
      </c>
      <c r="MPR6">
        <v>20919913.022399999</v>
      </c>
      <c r="MPS6">
        <v>20919913.022399999</v>
      </c>
      <c r="MPT6">
        <v>20919913.022399999</v>
      </c>
      <c r="MPU6">
        <v>20919913.022399999</v>
      </c>
      <c r="MPV6">
        <v>20919913.022399999</v>
      </c>
      <c r="MPW6">
        <v>20919913.022399999</v>
      </c>
      <c r="MPX6">
        <v>20919913.022399999</v>
      </c>
      <c r="MPY6">
        <v>20919913.022399999</v>
      </c>
      <c r="MPZ6">
        <v>20919913.022399999</v>
      </c>
      <c r="MQA6">
        <v>24258108.9749</v>
      </c>
      <c r="MQB6">
        <v>24258108.9749</v>
      </c>
      <c r="MQC6">
        <v>24258108.9749</v>
      </c>
      <c r="MQD6">
        <v>24258108.9749</v>
      </c>
      <c r="MQE6">
        <v>24258108.9749</v>
      </c>
      <c r="MQF6">
        <v>24258108.9749</v>
      </c>
      <c r="MQG6">
        <v>24258108.9749</v>
      </c>
      <c r="MQH6">
        <v>24258108.9749</v>
      </c>
      <c r="MQI6">
        <v>24258108.9749</v>
      </c>
      <c r="MQJ6">
        <v>24258108.9749</v>
      </c>
      <c r="MQK6">
        <v>24258108.9749</v>
      </c>
      <c r="MQL6">
        <v>44538647.549800001</v>
      </c>
      <c r="MQM6">
        <v>44538647.549800001</v>
      </c>
      <c r="MQN6">
        <v>44538647.549800001</v>
      </c>
      <c r="MQO6">
        <v>44538647.549800001</v>
      </c>
      <c r="MQP6">
        <v>44538647.549800001</v>
      </c>
      <c r="MQQ6">
        <v>44538647.549800001</v>
      </c>
      <c r="MQR6">
        <v>44538647.549800001</v>
      </c>
      <c r="MQS6">
        <v>44538647.549800001</v>
      </c>
      <c r="MQT6">
        <v>44538647.549800001</v>
      </c>
      <c r="MQU6">
        <v>44538647.549800001</v>
      </c>
      <c r="MQV6">
        <v>44538647.549800001</v>
      </c>
      <c r="MQW6">
        <v>51061874.539399996</v>
      </c>
      <c r="MQX6">
        <v>51061874.539399996</v>
      </c>
      <c r="MQY6">
        <v>51061874.539399996</v>
      </c>
      <c r="MQZ6">
        <v>51061874.539399996</v>
      </c>
      <c r="MRA6">
        <v>51061874.539399996</v>
      </c>
      <c r="MRB6">
        <v>51061874.539399996</v>
      </c>
      <c r="MRC6">
        <v>51061874.539399996</v>
      </c>
      <c r="MRD6">
        <v>51061874.539399996</v>
      </c>
      <c r="MRE6">
        <v>51061874.539399996</v>
      </c>
      <c r="MRF6">
        <v>51061874.539399996</v>
      </c>
      <c r="MRG6">
        <v>51061874.539399996</v>
      </c>
      <c r="MRH6">
        <v>44538647.549800001</v>
      </c>
      <c r="MRI6">
        <v>44538647.549800001</v>
      </c>
      <c r="MRJ6">
        <v>44538647.549800001</v>
      </c>
      <c r="MRK6">
        <v>44538647.549800001</v>
      </c>
      <c r="MRL6">
        <v>44538647.549800001</v>
      </c>
      <c r="MRM6">
        <v>44538647.549800001</v>
      </c>
      <c r="MRN6">
        <v>44538647.549800001</v>
      </c>
      <c r="MRO6">
        <v>44538647.549800001</v>
      </c>
      <c r="MRP6">
        <v>44538647.549800001</v>
      </c>
      <c r="MRQ6">
        <v>44538647.549800001</v>
      </c>
      <c r="MRR6">
        <v>44538647.549800001</v>
      </c>
      <c r="MRS6">
        <v>51061874.539399996</v>
      </c>
      <c r="MRT6">
        <v>51061874.539399996</v>
      </c>
      <c r="MRU6">
        <v>51061874.539399996</v>
      </c>
      <c r="MRV6">
        <v>51061874.539399996</v>
      </c>
      <c r="MRW6">
        <v>51061874.539399996</v>
      </c>
      <c r="MRX6">
        <v>51061874.539399996</v>
      </c>
      <c r="MRY6">
        <v>51061874.539399996</v>
      </c>
      <c r="MRZ6">
        <v>51061874.539399996</v>
      </c>
      <c r="MSA6">
        <v>51061874.539399996</v>
      </c>
      <c r="MSB6">
        <v>51061874.539399996</v>
      </c>
      <c r="MSC6">
        <v>51061874.539399996</v>
      </c>
      <c r="MSD6">
        <v>93883143.995700002</v>
      </c>
      <c r="MSE6">
        <v>93883143.995700002</v>
      </c>
      <c r="MSF6">
        <v>93883143.995700002</v>
      </c>
      <c r="MSG6">
        <v>93883143.995700002</v>
      </c>
      <c r="MSH6">
        <v>93883143.995700002</v>
      </c>
      <c r="MSI6">
        <v>93883143.995700002</v>
      </c>
      <c r="MSJ6">
        <v>93883143.995700002</v>
      </c>
      <c r="MSK6">
        <v>93883143.995700002</v>
      </c>
      <c r="MSL6">
        <v>93883143.995700002</v>
      </c>
      <c r="MSM6">
        <v>93883143.995700002</v>
      </c>
      <c r="MSN6">
        <v>93883143.995700002</v>
      </c>
      <c r="MSO6">
        <v>106776433.059</v>
      </c>
      <c r="MSP6">
        <v>106776433.059</v>
      </c>
      <c r="MSQ6">
        <v>106776433.059</v>
      </c>
      <c r="MSR6">
        <v>106776433.059</v>
      </c>
      <c r="MSS6">
        <v>106776433.059</v>
      </c>
      <c r="MST6">
        <v>106776433.059</v>
      </c>
      <c r="MSU6">
        <v>106776433.059</v>
      </c>
      <c r="MSV6">
        <v>106776433.059</v>
      </c>
      <c r="MSW6">
        <v>106776433.059</v>
      </c>
      <c r="MSX6">
        <v>106776433.059</v>
      </c>
      <c r="MSY6">
        <v>106776433.059</v>
      </c>
      <c r="MSZ6">
        <v>93883143.995700002</v>
      </c>
      <c r="MTA6">
        <v>93883143.995700002</v>
      </c>
      <c r="MTB6">
        <v>93883143.995700002</v>
      </c>
      <c r="MTC6">
        <v>93883143.995700002</v>
      </c>
      <c r="MTD6">
        <v>93883143.995700002</v>
      </c>
      <c r="MTE6">
        <v>93883143.995700002</v>
      </c>
      <c r="MTF6">
        <v>93883143.995700002</v>
      </c>
      <c r="MTG6">
        <v>93883143.995700002</v>
      </c>
      <c r="MTH6">
        <v>93883143.995700002</v>
      </c>
      <c r="MTI6">
        <v>93883143.995700002</v>
      </c>
      <c r="MTJ6">
        <v>93883143.995700002</v>
      </c>
      <c r="MTK6">
        <v>106776433.059</v>
      </c>
      <c r="MTL6">
        <v>106776433.059</v>
      </c>
      <c r="MTM6">
        <v>106776433.059</v>
      </c>
      <c r="MTN6">
        <v>106776433.059</v>
      </c>
      <c r="MTO6">
        <v>106776433.059</v>
      </c>
      <c r="MTP6">
        <v>106776433.059</v>
      </c>
      <c r="MTQ6">
        <v>106776433.059</v>
      </c>
      <c r="MTR6">
        <v>106776433.059</v>
      </c>
      <c r="MTS6">
        <v>106776433.059</v>
      </c>
      <c r="MTT6">
        <v>106776433.059</v>
      </c>
      <c r="MTU6">
        <v>106776433.059</v>
      </c>
      <c r="MTV6">
        <v>7923091.0940199997</v>
      </c>
      <c r="MTW6">
        <v>7923091.0940199997</v>
      </c>
      <c r="MTX6">
        <v>7923091.0940199997</v>
      </c>
      <c r="MTY6">
        <v>7923091.0940199997</v>
      </c>
      <c r="MTZ6">
        <v>7923091.0940199997</v>
      </c>
      <c r="MUA6">
        <v>7923091.0940199997</v>
      </c>
      <c r="MUB6">
        <v>7923091.0940199997</v>
      </c>
      <c r="MUC6">
        <v>7923091.0940199997</v>
      </c>
      <c r="MUD6">
        <v>7923091.0940199997</v>
      </c>
      <c r="MUE6">
        <v>7923091.0940199997</v>
      </c>
      <c r="MUF6">
        <v>7923091.0940199997</v>
      </c>
      <c r="MUG6">
        <v>7883376.4913900001</v>
      </c>
      <c r="MUH6">
        <v>7883376.4913900001</v>
      </c>
      <c r="MUI6">
        <v>7883376.4913900001</v>
      </c>
      <c r="MUJ6">
        <v>7883376.4913900001</v>
      </c>
      <c r="MUK6">
        <v>7883376.4913900001</v>
      </c>
      <c r="MUL6">
        <v>7883376.4913900001</v>
      </c>
      <c r="MUM6">
        <v>7883376.4913900001</v>
      </c>
      <c r="MUN6">
        <v>7883376.4913900001</v>
      </c>
      <c r="MUO6">
        <v>7883376.4913900001</v>
      </c>
      <c r="MUP6">
        <v>7883376.4913900001</v>
      </c>
      <c r="MUQ6">
        <v>7883376.4913900001</v>
      </c>
      <c r="MUR6">
        <v>7923091.0940199997</v>
      </c>
      <c r="MUS6">
        <v>7923091.0940199997</v>
      </c>
      <c r="MUT6">
        <v>7923091.0940199997</v>
      </c>
      <c r="MUU6">
        <v>7923091.0940199997</v>
      </c>
      <c r="MUV6">
        <v>7923091.0940199997</v>
      </c>
      <c r="MUW6">
        <v>7923091.0940199997</v>
      </c>
      <c r="MUX6">
        <v>7923091.0940199997</v>
      </c>
      <c r="MUY6">
        <v>7923091.0940199997</v>
      </c>
      <c r="MUZ6">
        <v>7923091.0940199997</v>
      </c>
      <c r="MVA6">
        <v>7923091.0940199997</v>
      </c>
      <c r="MVB6">
        <v>7923091.0940199997</v>
      </c>
      <c r="MVC6">
        <v>7883376.4913900001</v>
      </c>
      <c r="MVD6">
        <v>7883376.4913900001</v>
      </c>
      <c r="MVE6">
        <v>7883376.4913900001</v>
      </c>
      <c r="MVF6">
        <v>7883376.4913900001</v>
      </c>
      <c r="MVG6">
        <v>7883376.4913900001</v>
      </c>
      <c r="MVH6">
        <v>7883376.4913900001</v>
      </c>
      <c r="MVI6">
        <v>7883376.4913900001</v>
      </c>
      <c r="MVJ6">
        <v>7883376.4913900001</v>
      </c>
      <c r="MVK6">
        <v>7883376.4913900001</v>
      </c>
      <c r="MVL6">
        <v>7883376.4913900001</v>
      </c>
      <c r="MVM6">
        <v>7883376.4913900001</v>
      </c>
      <c r="MVN6">
        <v>22092198.115699999</v>
      </c>
      <c r="MVO6">
        <v>22092198.115699999</v>
      </c>
      <c r="MVP6">
        <v>22092198.115699999</v>
      </c>
      <c r="MVQ6">
        <v>22092198.115699999</v>
      </c>
      <c r="MVR6">
        <v>22092198.115699999</v>
      </c>
      <c r="MVS6">
        <v>22092198.115699999</v>
      </c>
      <c r="MVT6">
        <v>22092198.115699999</v>
      </c>
      <c r="MVU6">
        <v>22092198.115699999</v>
      </c>
      <c r="MVV6">
        <v>22092198.115699999</v>
      </c>
      <c r="MVW6">
        <v>22092198.115699999</v>
      </c>
      <c r="MVX6">
        <v>22092198.115699999</v>
      </c>
      <c r="MVY6">
        <v>22014591.1173</v>
      </c>
      <c r="MVZ6">
        <v>22014591.1173</v>
      </c>
      <c r="MWA6">
        <v>22014591.1173</v>
      </c>
      <c r="MWB6">
        <v>22014591.1173</v>
      </c>
      <c r="MWC6">
        <v>22014591.1173</v>
      </c>
      <c r="MWD6">
        <v>22014591.1173</v>
      </c>
      <c r="MWE6">
        <v>22014591.1173</v>
      </c>
      <c r="MWF6">
        <v>22014591.1173</v>
      </c>
      <c r="MWG6">
        <v>22014591.1173</v>
      </c>
      <c r="MWH6">
        <v>22014591.1173</v>
      </c>
      <c r="MWI6">
        <v>22014591.1173</v>
      </c>
      <c r="MWJ6">
        <v>22092198.115699999</v>
      </c>
      <c r="MWK6">
        <v>22092198.115699999</v>
      </c>
      <c r="MWL6">
        <v>22092198.115699999</v>
      </c>
      <c r="MWM6">
        <v>22092198.115699999</v>
      </c>
      <c r="MWN6">
        <v>22092198.115699999</v>
      </c>
      <c r="MWO6">
        <v>22092198.115699999</v>
      </c>
      <c r="MWP6">
        <v>22092198.115699999</v>
      </c>
      <c r="MWQ6">
        <v>22092198.115699999</v>
      </c>
      <c r="MWR6">
        <v>22092198.115699999</v>
      </c>
      <c r="MWS6">
        <v>22092198.115699999</v>
      </c>
      <c r="MWT6">
        <v>22092198.115699999</v>
      </c>
      <c r="MWU6">
        <v>22014591.1173</v>
      </c>
      <c r="MWV6">
        <v>22014591.1173</v>
      </c>
      <c r="MWW6">
        <v>22014591.1173</v>
      </c>
      <c r="MWX6">
        <v>22014591.1173</v>
      </c>
      <c r="MWY6">
        <v>22014591.1173</v>
      </c>
      <c r="MWZ6">
        <v>22014591.1173</v>
      </c>
      <c r="MXA6">
        <v>22014591.1173</v>
      </c>
      <c r="MXB6">
        <v>22014591.1173</v>
      </c>
      <c r="MXC6">
        <v>22014591.1173</v>
      </c>
      <c r="MXD6">
        <v>22014591.1173</v>
      </c>
      <c r="MXE6">
        <v>22014591.1173</v>
      </c>
      <c r="MXF6">
        <v>53669965.8873</v>
      </c>
      <c r="MXG6">
        <v>53669965.8873</v>
      </c>
      <c r="MXH6">
        <v>53669965.8873</v>
      </c>
      <c r="MXI6">
        <v>53669965.8873</v>
      </c>
      <c r="MXJ6">
        <v>53669965.8873</v>
      </c>
      <c r="MXK6">
        <v>53669965.8873</v>
      </c>
      <c r="MXL6">
        <v>53669965.8873</v>
      </c>
      <c r="MXM6">
        <v>53669965.8873</v>
      </c>
      <c r="MXN6">
        <v>53669965.8873</v>
      </c>
      <c r="MXO6">
        <v>53669965.8873</v>
      </c>
      <c r="MXP6">
        <v>53669965.8873</v>
      </c>
      <c r="MXQ6">
        <v>53516574.097499996</v>
      </c>
      <c r="MXR6">
        <v>53516574.097499996</v>
      </c>
      <c r="MXS6">
        <v>53516574.097499996</v>
      </c>
      <c r="MXT6">
        <v>53516574.097499996</v>
      </c>
      <c r="MXU6">
        <v>53516574.097499996</v>
      </c>
      <c r="MXV6">
        <v>53516574.097499996</v>
      </c>
      <c r="MXW6">
        <v>53516574.097499996</v>
      </c>
      <c r="MXX6">
        <v>53516574.097499996</v>
      </c>
      <c r="MXY6">
        <v>53516574.097499996</v>
      </c>
      <c r="MXZ6">
        <v>53516574.097499996</v>
      </c>
      <c r="MYA6">
        <v>53516574.097499996</v>
      </c>
      <c r="MYB6">
        <v>53669965.8873</v>
      </c>
      <c r="MYC6">
        <v>53669965.8873</v>
      </c>
      <c r="MYD6">
        <v>53669965.8873</v>
      </c>
      <c r="MYE6">
        <v>53669965.8873</v>
      </c>
      <c r="MYF6">
        <v>53669965.8873</v>
      </c>
      <c r="MYG6">
        <v>53669965.8873</v>
      </c>
      <c r="MYH6">
        <v>53669965.8873</v>
      </c>
      <c r="MYI6">
        <v>53669965.8873</v>
      </c>
      <c r="MYJ6">
        <v>53669965.8873</v>
      </c>
      <c r="MYK6">
        <v>53669965.8873</v>
      </c>
      <c r="MYL6">
        <v>53669965.8873</v>
      </c>
      <c r="MYM6">
        <v>53516574.097499996</v>
      </c>
      <c r="MYN6">
        <v>53516574.097499996</v>
      </c>
      <c r="MYO6">
        <v>53516574.097499996</v>
      </c>
      <c r="MYP6">
        <v>53516574.097499996</v>
      </c>
      <c r="MYQ6">
        <v>53516574.097499996</v>
      </c>
      <c r="MYR6">
        <v>53516574.097499996</v>
      </c>
      <c r="MYS6">
        <v>53516574.097499996</v>
      </c>
      <c r="MYT6">
        <v>53516574.097499996</v>
      </c>
      <c r="MYU6">
        <v>53516574.097499996</v>
      </c>
      <c r="MYV6">
        <v>53516574.097499996</v>
      </c>
      <c r="MYW6">
        <v>53516574.097499996</v>
      </c>
      <c r="MYX6">
        <v>-49303076.0634</v>
      </c>
      <c r="MYY6">
        <v>-49303076.0634</v>
      </c>
      <c r="MYZ6">
        <v>-49303076.0634</v>
      </c>
      <c r="MZA6">
        <v>-49303076.0634</v>
      </c>
      <c r="MZB6">
        <v>-49303076.0634</v>
      </c>
      <c r="MZC6">
        <v>-49303076.0634</v>
      </c>
      <c r="MZD6">
        <v>-49303076.0634</v>
      </c>
      <c r="MZE6">
        <v>-49303076.0634</v>
      </c>
      <c r="MZF6">
        <v>-49303076.0634</v>
      </c>
      <c r="MZG6">
        <v>-49303076.0634</v>
      </c>
      <c r="MZH6">
        <v>-49303076.0634</v>
      </c>
      <c r="MZI6">
        <v>-49303076.0634</v>
      </c>
      <c r="MZJ6">
        <v>-49303076.0634</v>
      </c>
      <c r="MZK6">
        <v>-49303076.0634</v>
      </c>
      <c r="MZL6">
        <v>-49303076.0634</v>
      </c>
      <c r="MZM6">
        <v>-49303076.0634</v>
      </c>
      <c r="MZN6">
        <v>-49303076.0634</v>
      </c>
      <c r="MZO6">
        <v>-49303076.0634</v>
      </c>
      <c r="MZP6">
        <v>-49303076.0634</v>
      </c>
      <c r="MZQ6">
        <v>-49303076.0634</v>
      </c>
      <c r="MZR6">
        <v>-49303076.0634</v>
      </c>
      <c r="MZS6">
        <v>-49303076.0634</v>
      </c>
      <c r="MZT6">
        <v>-49303076.0634</v>
      </c>
      <c r="MZU6">
        <v>-49303076.0634</v>
      </c>
      <c r="MZV6">
        <v>-49303076.0634</v>
      </c>
      <c r="MZW6">
        <v>-49303076.0634</v>
      </c>
      <c r="MZX6">
        <v>-49303076.0634</v>
      </c>
      <c r="MZY6">
        <v>-49303076.0634</v>
      </c>
      <c r="MZZ6">
        <v>-49303076.0634</v>
      </c>
      <c r="NAA6">
        <v>-49303076.0634</v>
      </c>
      <c r="NAB6">
        <v>-49303076.0634</v>
      </c>
      <c r="NAC6">
        <v>-49303076.0634</v>
      </c>
      <c r="NAD6">
        <v>-49303076.0634</v>
      </c>
      <c r="NAE6">
        <v>-49303076.0634</v>
      </c>
      <c r="NAF6">
        <v>-49303076.0634</v>
      </c>
      <c r="NAG6">
        <v>-49303076.0634</v>
      </c>
      <c r="NAH6">
        <v>-49303076.0634</v>
      </c>
      <c r="NAI6">
        <v>-49303076.0634</v>
      </c>
      <c r="NAJ6">
        <v>-49303076.0634</v>
      </c>
      <c r="NAK6">
        <v>-49303076.0634</v>
      </c>
      <c r="NAL6">
        <v>-49303076.0634</v>
      </c>
      <c r="NAM6">
        <v>-49303076.0634</v>
      </c>
      <c r="NAN6">
        <v>-49303076.0634</v>
      </c>
      <c r="NAO6">
        <v>-49303076.0634</v>
      </c>
      <c r="NAP6">
        <v>-76102975.284400001</v>
      </c>
      <c r="NAQ6">
        <v>-76102975.284400001</v>
      </c>
      <c r="NAR6">
        <v>-76102975.284400001</v>
      </c>
      <c r="NAS6">
        <v>-76102975.284400001</v>
      </c>
      <c r="NAT6">
        <v>-76102975.284400001</v>
      </c>
      <c r="NAU6">
        <v>-76102975.284400001</v>
      </c>
      <c r="NAV6">
        <v>-76102975.284400001</v>
      </c>
      <c r="NAW6">
        <v>-76102975.284400001</v>
      </c>
      <c r="NAX6">
        <v>-76102975.284400001</v>
      </c>
      <c r="NAY6">
        <v>-76102975.284400001</v>
      </c>
      <c r="NAZ6">
        <v>-76102975.284400001</v>
      </c>
      <c r="NBA6">
        <v>-76102975.284400001</v>
      </c>
      <c r="NBB6">
        <v>-76102975.284400001</v>
      </c>
      <c r="NBC6">
        <v>-76102975.284400001</v>
      </c>
      <c r="NBD6">
        <v>-76102975.284400001</v>
      </c>
      <c r="NBE6">
        <v>-76102975.284400001</v>
      </c>
      <c r="NBF6">
        <v>-76102975.284400001</v>
      </c>
      <c r="NBG6">
        <v>-76102975.284400001</v>
      </c>
      <c r="NBH6">
        <v>-76102975.284400001</v>
      </c>
      <c r="NBI6">
        <v>-76102975.284400001</v>
      </c>
      <c r="NBJ6">
        <v>-76102975.284400001</v>
      </c>
      <c r="NBK6">
        <v>-76102975.284400001</v>
      </c>
      <c r="NBL6">
        <v>-76102975.284400001</v>
      </c>
      <c r="NBM6">
        <v>-76102975.284400001</v>
      </c>
      <c r="NBN6">
        <v>-76102975.284400001</v>
      </c>
      <c r="NBO6">
        <v>-76102975.284400001</v>
      </c>
      <c r="NBP6">
        <v>-76102975.284400001</v>
      </c>
      <c r="NBQ6">
        <v>-76102975.284400001</v>
      </c>
      <c r="NBR6">
        <v>-76102975.284400001</v>
      </c>
      <c r="NBS6">
        <v>-76102975.284400001</v>
      </c>
      <c r="NBT6">
        <v>-76102975.284400001</v>
      </c>
      <c r="NBU6">
        <v>-76102975.284400001</v>
      </c>
      <c r="NBV6">
        <v>-76102975.284400001</v>
      </c>
      <c r="NBW6">
        <v>-76102975.284400001</v>
      </c>
      <c r="NBX6">
        <v>-76102975.284400001</v>
      </c>
      <c r="NBY6">
        <v>-76102975.284400001</v>
      </c>
      <c r="NBZ6">
        <v>-76102975.284400001</v>
      </c>
      <c r="NCA6">
        <v>-76102975.284400001</v>
      </c>
      <c r="NCB6">
        <v>-76102975.284400001</v>
      </c>
      <c r="NCC6">
        <v>-76102975.284400001</v>
      </c>
      <c r="NCD6">
        <v>-76102975.284400001</v>
      </c>
      <c r="NCE6">
        <v>-76102975.284400001</v>
      </c>
      <c r="NCF6">
        <v>-76102975.284400001</v>
      </c>
      <c r="NCG6">
        <v>-76102975.284400001</v>
      </c>
      <c r="NCH6">
        <v>-118219813.147</v>
      </c>
      <c r="NCI6">
        <v>-118219813.147</v>
      </c>
      <c r="NCJ6">
        <v>-118219813.147</v>
      </c>
      <c r="NCK6">
        <v>-118219813.147</v>
      </c>
      <c r="NCL6">
        <v>-118219813.147</v>
      </c>
      <c r="NCM6">
        <v>-118219813.147</v>
      </c>
      <c r="NCN6">
        <v>-118219813.147</v>
      </c>
      <c r="NCO6">
        <v>-118219813.147</v>
      </c>
      <c r="NCP6">
        <v>-118219813.147</v>
      </c>
      <c r="NCQ6">
        <v>-118219813.147</v>
      </c>
      <c r="NCR6">
        <v>-118219813.147</v>
      </c>
      <c r="NCS6">
        <v>-118219813.147</v>
      </c>
      <c r="NCT6">
        <v>-118219813.147</v>
      </c>
      <c r="NCU6">
        <v>-118219813.147</v>
      </c>
      <c r="NCV6">
        <v>-118219813.147</v>
      </c>
      <c r="NCW6">
        <v>-118219813.147</v>
      </c>
      <c r="NCX6">
        <v>-118219813.147</v>
      </c>
      <c r="NCY6">
        <v>-118219813.147</v>
      </c>
      <c r="NCZ6">
        <v>-118219813.147</v>
      </c>
      <c r="NDA6">
        <v>-118219813.147</v>
      </c>
      <c r="NDB6">
        <v>-118219813.147</v>
      </c>
      <c r="NDC6">
        <v>-118219813.147</v>
      </c>
      <c r="NDD6">
        <v>-118219813.147</v>
      </c>
      <c r="NDE6">
        <v>-118219813.147</v>
      </c>
      <c r="NDF6">
        <v>-118219813.147</v>
      </c>
      <c r="NDG6">
        <v>-118219813.147</v>
      </c>
      <c r="NDH6">
        <v>-118219813.147</v>
      </c>
      <c r="NDI6">
        <v>-118219813.147</v>
      </c>
      <c r="NDJ6">
        <v>-118219813.147</v>
      </c>
      <c r="NDK6">
        <v>-118219813.147</v>
      </c>
      <c r="NDL6">
        <v>-118219813.147</v>
      </c>
      <c r="NDM6">
        <v>-118219813.147</v>
      </c>
      <c r="NDN6">
        <v>-118219813.147</v>
      </c>
      <c r="NDO6">
        <v>-118219813.147</v>
      </c>
      <c r="NDP6">
        <v>-118219813.147</v>
      </c>
      <c r="NDQ6">
        <v>-118219813.147</v>
      </c>
      <c r="NDR6">
        <v>-118219813.147</v>
      </c>
      <c r="NDS6">
        <v>-118219813.147</v>
      </c>
      <c r="NDT6">
        <v>-118219813.147</v>
      </c>
      <c r="NDU6">
        <v>-118219813.147</v>
      </c>
      <c r="NDV6">
        <v>-118219813.147</v>
      </c>
      <c r="NDW6">
        <v>-118219813.147</v>
      </c>
      <c r="NDX6">
        <v>-118219813.147</v>
      </c>
      <c r="NDY6">
        <v>-118219813.147</v>
      </c>
      <c r="NDZ6">
        <v>-49303076.0634</v>
      </c>
      <c r="NEA6">
        <v>-49303076.0634</v>
      </c>
      <c r="NEB6">
        <v>-49303076.0634</v>
      </c>
      <c r="NEC6">
        <v>-49303076.0634</v>
      </c>
      <c r="NED6">
        <v>-49303076.0634</v>
      </c>
      <c r="NEE6">
        <v>-49303076.0634</v>
      </c>
      <c r="NEF6">
        <v>-49303076.0634</v>
      </c>
      <c r="NEG6">
        <v>-49303076.0634</v>
      </c>
      <c r="NEH6">
        <v>-49303076.0634</v>
      </c>
      <c r="NEI6">
        <v>-49303076.0634</v>
      </c>
      <c r="NEJ6">
        <v>-49303076.0634</v>
      </c>
      <c r="NEK6">
        <v>-49303076.0634</v>
      </c>
      <c r="NEL6">
        <v>-49303076.0634</v>
      </c>
      <c r="NEM6">
        <v>-49303076.0634</v>
      </c>
      <c r="NEN6">
        <v>-49303076.0634</v>
      </c>
      <c r="NEO6">
        <v>-49303076.0634</v>
      </c>
      <c r="NEP6">
        <v>-49303076.0634</v>
      </c>
      <c r="NEQ6">
        <v>-49303076.0634</v>
      </c>
      <c r="NER6">
        <v>-49303076.0634</v>
      </c>
      <c r="NES6">
        <v>-49303076.0634</v>
      </c>
      <c r="NET6">
        <v>-49303076.0634</v>
      </c>
      <c r="NEU6">
        <v>-49303076.0634</v>
      </c>
      <c r="NEV6">
        <v>-49303076.0634</v>
      </c>
      <c r="NEW6">
        <v>-49303076.0634</v>
      </c>
      <c r="NEX6">
        <v>-49303076.0634</v>
      </c>
      <c r="NEY6">
        <v>-49303076.0634</v>
      </c>
      <c r="NEZ6">
        <v>-49303076.0634</v>
      </c>
      <c r="NFA6">
        <v>-49303076.0634</v>
      </c>
      <c r="NFB6">
        <v>-49303076.0634</v>
      </c>
      <c r="NFC6">
        <v>-49303076.0634</v>
      </c>
      <c r="NFD6">
        <v>-49303076.0634</v>
      </c>
      <c r="NFE6">
        <v>-49303076.0634</v>
      </c>
      <c r="NFF6">
        <v>-49303076.0634</v>
      </c>
      <c r="NFG6">
        <v>-49303076.0634</v>
      </c>
      <c r="NFH6">
        <v>-49303076.0634</v>
      </c>
      <c r="NFI6">
        <v>-49303076.0634</v>
      </c>
      <c r="NFJ6">
        <v>-49303076.0634</v>
      </c>
      <c r="NFK6">
        <v>-49303076.0634</v>
      </c>
      <c r="NFL6">
        <v>-49303076.0634</v>
      </c>
      <c r="NFM6">
        <v>-49303076.0634</v>
      </c>
      <c r="NFN6">
        <v>-49303076.0634</v>
      </c>
      <c r="NFO6">
        <v>-49303076.0634</v>
      </c>
      <c r="NFP6">
        <v>-49303076.0634</v>
      </c>
      <c r="NFQ6">
        <v>-49303076.0634</v>
      </c>
      <c r="NFR6">
        <v>-76102975.284400001</v>
      </c>
      <c r="NFS6">
        <v>-76102975.284400001</v>
      </c>
      <c r="NFT6">
        <v>-76102975.284400001</v>
      </c>
      <c r="NFU6">
        <v>-76102975.284400001</v>
      </c>
      <c r="NFV6">
        <v>-76102975.284400001</v>
      </c>
      <c r="NFW6">
        <v>-76102975.284400001</v>
      </c>
      <c r="NFX6">
        <v>-76102975.284400001</v>
      </c>
      <c r="NFY6">
        <v>-76102975.284400001</v>
      </c>
      <c r="NFZ6">
        <v>-76102975.284400001</v>
      </c>
      <c r="NGA6">
        <v>-76102975.284400001</v>
      </c>
      <c r="NGB6">
        <v>-76102975.284400001</v>
      </c>
      <c r="NGC6">
        <v>-76102975.284400001</v>
      </c>
      <c r="NGD6">
        <v>-76102975.284400001</v>
      </c>
      <c r="NGE6">
        <v>-76102975.284400001</v>
      </c>
      <c r="NGF6">
        <v>-76102975.284400001</v>
      </c>
      <c r="NGG6">
        <v>-76102975.284400001</v>
      </c>
      <c r="NGH6">
        <v>-76102975.284400001</v>
      </c>
      <c r="NGI6">
        <v>-76102975.284400001</v>
      </c>
      <c r="NGJ6">
        <v>-76102975.284400001</v>
      </c>
      <c r="NGK6">
        <v>-76102975.284400001</v>
      </c>
      <c r="NGL6">
        <v>-76102975.284400001</v>
      </c>
      <c r="NGM6">
        <v>-76102975.284400001</v>
      </c>
      <c r="NGN6">
        <v>-76102975.284400001</v>
      </c>
      <c r="NGO6">
        <v>-76102975.284400001</v>
      </c>
      <c r="NGP6">
        <v>-76102975.284400001</v>
      </c>
      <c r="NGQ6">
        <v>-76102975.284400001</v>
      </c>
      <c r="NGR6">
        <v>-76102975.284400001</v>
      </c>
      <c r="NGS6">
        <v>-76102975.284400001</v>
      </c>
      <c r="NGT6">
        <v>-76102975.284400001</v>
      </c>
      <c r="NGU6">
        <v>-76102975.284400001</v>
      </c>
      <c r="NGV6">
        <v>-76102975.284400001</v>
      </c>
      <c r="NGW6">
        <v>-76102975.284400001</v>
      </c>
      <c r="NGX6">
        <v>-76102975.284400001</v>
      </c>
      <c r="NGY6">
        <v>-76102975.284400001</v>
      </c>
      <c r="NGZ6">
        <v>-76102975.284400001</v>
      </c>
      <c r="NHA6">
        <v>-76102975.284400001</v>
      </c>
      <c r="NHB6">
        <v>-76102975.284400001</v>
      </c>
      <c r="NHC6">
        <v>-76102975.284400001</v>
      </c>
      <c r="NHD6">
        <v>-76102975.284400001</v>
      </c>
      <c r="NHE6">
        <v>-76102975.284400001</v>
      </c>
      <c r="NHF6">
        <v>-76102975.284400001</v>
      </c>
      <c r="NHG6">
        <v>-76102975.284400001</v>
      </c>
      <c r="NHH6">
        <v>-76102975.284400001</v>
      </c>
      <c r="NHI6">
        <v>-76102975.284400001</v>
      </c>
      <c r="NHJ6">
        <v>-118219813.147</v>
      </c>
      <c r="NHK6">
        <v>-118219813.147</v>
      </c>
      <c r="NHL6">
        <v>-118219813.147</v>
      </c>
      <c r="NHM6">
        <v>-118219813.147</v>
      </c>
      <c r="NHN6">
        <v>-118219813.147</v>
      </c>
      <c r="NHO6">
        <v>-118219813.147</v>
      </c>
      <c r="NHP6">
        <v>-118219813.147</v>
      </c>
      <c r="NHQ6">
        <v>-118219813.147</v>
      </c>
      <c r="NHR6">
        <v>-118219813.147</v>
      </c>
      <c r="NHS6">
        <v>-118219813.147</v>
      </c>
      <c r="NHT6">
        <v>-118219813.147</v>
      </c>
      <c r="NHU6">
        <v>-118219813.147</v>
      </c>
      <c r="NHV6">
        <v>-118219813.147</v>
      </c>
      <c r="NHW6">
        <v>-118219813.147</v>
      </c>
      <c r="NHX6">
        <v>-118219813.147</v>
      </c>
      <c r="NHY6">
        <v>-118219813.147</v>
      </c>
      <c r="NHZ6">
        <v>-118219813.147</v>
      </c>
      <c r="NIA6">
        <v>-118219813.147</v>
      </c>
      <c r="NIB6">
        <v>-118219813.147</v>
      </c>
      <c r="NIC6">
        <v>-118219813.147</v>
      </c>
      <c r="NID6">
        <v>-118219813.147</v>
      </c>
      <c r="NIE6">
        <v>-118219813.147</v>
      </c>
      <c r="NIF6">
        <v>-118219813.147</v>
      </c>
      <c r="NIG6">
        <v>-118219813.147</v>
      </c>
      <c r="NIH6">
        <v>-118219813.147</v>
      </c>
      <c r="NII6">
        <v>-118219813.147</v>
      </c>
      <c r="NIJ6">
        <v>-118219813.147</v>
      </c>
      <c r="NIK6">
        <v>-118219813.147</v>
      </c>
      <c r="NIL6">
        <v>-118219813.147</v>
      </c>
      <c r="NIM6">
        <v>-118219813.147</v>
      </c>
      <c r="NIN6">
        <v>-118219813.147</v>
      </c>
      <c r="NIO6">
        <v>-118219813.147</v>
      </c>
      <c r="NIP6">
        <v>-118219813.147</v>
      </c>
      <c r="NIQ6">
        <v>-118219813.147</v>
      </c>
      <c r="NIR6">
        <v>-118219813.147</v>
      </c>
      <c r="NIS6">
        <v>-118219813.147</v>
      </c>
      <c r="NIT6">
        <v>-118219813.147</v>
      </c>
      <c r="NIU6">
        <v>-118219813.147</v>
      </c>
      <c r="NIV6">
        <v>-118219813.147</v>
      </c>
      <c r="NIW6">
        <v>-118219813.147</v>
      </c>
      <c r="NIX6">
        <v>-118219813.147</v>
      </c>
      <c r="NIY6">
        <v>-118219813.147</v>
      </c>
      <c r="NIZ6">
        <v>-118219813.147</v>
      </c>
      <c r="NJA6">
        <v>-118219813.147</v>
      </c>
      <c r="NJB6">
        <v>-21067350.147399999</v>
      </c>
      <c r="NJC6">
        <v>-21067350.147399999</v>
      </c>
      <c r="NJD6">
        <v>-21067350.147399999</v>
      </c>
      <c r="NJE6">
        <v>-21067350.147399999</v>
      </c>
      <c r="NJF6">
        <v>-21067350.147399999</v>
      </c>
      <c r="NJG6">
        <v>-21067350.147399999</v>
      </c>
      <c r="NJH6">
        <v>-21067350.147399999</v>
      </c>
      <c r="NJI6">
        <v>-21067350.147399999</v>
      </c>
      <c r="NJJ6">
        <v>-21067350.147399999</v>
      </c>
      <c r="NJK6">
        <v>-21067350.147399999</v>
      </c>
      <c r="NJL6">
        <v>-21067350.147399999</v>
      </c>
      <c r="NJM6">
        <v>-20199036.368799999</v>
      </c>
      <c r="NJN6">
        <v>-20199036.368799999</v>
      </c>
      <c r="NJO6">
        <v>-20199036.368799999</v>
      </c>
      <c r="NJP6">
        <v>-20199036.368799999</v>
      </c>
      <c r="NJQ6">
        <v>-20199036.368799999</v>
      </c>
      <c r="NJR6">
        <v>-20199036.368799999</v>
      </c>
      <c r="NJS6">
        <v>-20199036.368799999</v>
      </c>
      <c r="NJT6">
        <v>-20199036.368799999</v>
      </c>
      <c r="NJU6">
        <v>-20199036.368799999</v>
      </c>
      <c r="NJV6">
        <v>-20199036.368799999</v>
      </c>
      <c r="NJW6">
        <v>-20199036.368799999</v>
      </c>
      <c r="NJX6">
        <v>-21067350.147399999</v>
      </c>
      <c r="NJY6">
        <v>-21067350.147399999</v>
      </c>
      <c r="NJZ6">
        <v>-21067350.147399999</v>
      </c>
      <c r="NKA6">
        <v>-21067350.147399999</v>
      </c>
      <c r="NKB6">
        <v>-21067350.147399999</v>
      </c>
      <c r="NKC6">
        <v>-21067350.147399999</v>
      </c>
      <c r="NKD6">
        <v>-21067350.147399999</v>
      </c>
      <c r="NKE6">
        <v>-21067350.147399999</v>
      </c>
      <c r="NKF6">
        <v>-21067350.147399999</v>
      </c>
      <c r="NKG6">
        <v>-21067350.147399999</v>
      </c>
      <c r="NKH6">
        <v>-21067350.147399999</v>
      </c>
      <c r="NKI6">
        <v>-20199036.368799999</v>
      </c>
      <c r="NKJ6">
        <v>-20199036.368799999</v>
      </c>
      <c r="NKK6">
        <v>-20199036.368799999</v>
      </c>
      <c r="NKL6">
        <v>-20199036.368799999</v>
      </c>
      <c r="NKM6">
        <v>-20199036.368799999</v>
      </c>
      <c r="NKN6">
        <v>-20199036.368799999</v>
      </c>
      <c r="NKO6">
        <v>-20199036.368799999</v>
      </c>
      <c r="NKP6">
        <v>-20199036.368799999</v>
      </c>
      <c r="NKQ6">
        <v>-20199036.368799999</v>
      </c>
      <c r="NKR6">
        <v>-20199036.368799999</v>
      </c>
      <c r="NKS6">
        <v>-20199036.368799999</v>
      </c>
      <c r="NKT6">
        <v>-30636579.920499999</v>
      </c>
      <c r="NKU6">
        <v>-30636579.920499999</v>
      </c>
      <c r="NKV6">
        <v>-30636579.920499999</v>
      </c>
      <c r="NKW6">
        <v>-30636579.920499999</v>
      </c>
      <c r="NKX6">
        <v>-30636579.920499999</v>
      </c>
      <c r="NKY6">
        <v>-30636579.920499999</v>
      </c>
      <c r="NKZ6">
        <v>-30636579.920499999</v>
      </c>
      <c r="NLA6">
        <v>-30636579.920499999</v>
      </c>
      <c r="NLB6">
        <v>-30636579.920499999</v>
      </c>
      <c r="NLC6">
        <v>-30636579.920499999</v>
      </c>
      <c r="NLD6">
        <v>-30636579.920499999</v>
      </c>
      <c r="NLE6">
        <v>-28899952.363200001</v>
      </c>
      <c r="NLF6">
        <v>-28899952.363200001</v>
      </c>
      <c r="NLG6">
        <v>-28899952.363200001</v>
      </c>
      <c r="NLH6">
        <v>-28899952.363200001</v>
      </c>
      <c r="NLI6">
        <v>-28899952.363200001</v>
      </c>
      <c r="NLJ6">
        <v>-28899952.363200001</v>
      </c>
      <c r="NLK6">
        <v>-28899952.363200001</v>
      </c>
      <c r="NLL6">
        <v>-28899952.363200001</v>
      </c>
      <c r="NLM6">
        <v>-28899952.363200001</v>
      </c>
      <c r="NLN6">
        <v>-28899952.363200001</v>
      </c>
      <c r="NLO6">
        <v>-28899952.363200001</v>
      </c>
      <c r="NLP6">
        <v>-30636579.920499999</v>
      </c>
      <c r="NLQ6">
        <v>-30636579.920499999</v>
      </c>
      <c r="NLR6">
        <v>-30636579.920499999</v>
      </c>
      <c r="NLS6">
        <v>-30636579.920499999</v>
      </c>
      <c r="NLT6">
        <v>-30636579.920499999</v>
      </c>
      <c r="NLU6">
        <v>-30636579.920499999</v>
      </c>
      <c r="NLV6">
        <v>-30636579.920499999</v>
      </c>
      <c r="NLW6">
        <v>-30636579.920499999</v>
      </c>
      <c r="NLX6">
        <v>-30636579.920499999</v>
      </c>
      <c r="NLY6">
        <v>-30636579.920499999</v>
      </c>
      <c r="NLZ6">
        <v>-30636579.920499999</v>
      </c>
      <c r="NMA6">
        <v>-28899952.363200001</v>
      </c>
      <c r="NMB6">
        <v>-28899952.363200001</v>
      </c>
      <c r="NMC6">
        <v>-28899952.363200001</v>
      </c>
      <c r="NMD6">
        <v>-28899952.363200001</v>
      </c>
      <c r="NME6">
        <v>-28899952.363200001</v>
      </c>
      <c r="NMF6">
        <v>-28899952.363200001</v>
      </c>
      <c r="NMG6">
        <v>-28899952.363200001</v>
      </c>
      <c r="NMH6">
        <v>-28899952.363200001</v>
      </c>
      <c r="NMI6">
        <v>-28899952.363200001</v>
      </c>
      <c r="NMJ6">
        <v>-28899952.363200001</v>
      </c>
      <c r="NMK6">
        <v>-28899952.363200001</v>
      </c>
      <c r="NML6">
        <v>-43849906.458300002</v>
      </c>
      <c r="NMM6">
        <v>-43849906.458300002</v>
      </c>
      <c r="NMN6">
        <v>-43849906.458300002</v>
      </c>
      <c r="NMO6">
        <v>-43849906.458300002</v>
      </c>
      <c r="NMP6">
        <v>-43849906.458300002</v>
      </c>
      <c r="NMQ6">
        <v>-43849906.458300002</v>
      </c>
      <c r="NMR6">
        <v>-43849906.458300002</v>
      </c>
      <c r="NMS6">
        <v>-43849906.458300002</v>
      </c>
      <c r="NMT6">
        <v>-43849906.458300002</v>
      </c>
      <c r="NMU6">
        <v>-43849906.458300002</v>
      </c>
      <c r="NMV6">
        <v>-43849906.458300002</v>
      </c>
      <c r="NMW6">
        <v>-40376651.343599997</v>
      </c>
      <c r="NMX6">
        <v>-40376651.343599997</v>
      </c>
      <c r="NMY6">
        <v>-40376651.343599997</v>
      </c>
      <c r="NMZ6">
        <v>-40376651.343599997</v>
      </c>
      <c r="NNA6">
        <v>-40376651.343599997</v>
      </c>
      <c r="NNB6">
        <v>-40376651.343599997</v>
      </c>
      <c r="NNC6">
        <v>-40376651.343599997</v>
      </c>
      <c r="NND6">
        <v>-40376651.343599997</v>
      </c>
      <c r="NNE6">
        <v>-40376651.343599997</v>
      </c>
      <c r="NNF6">
        <v>-40376651.343599997</v>
      </c>
      <c r="NNG6">
        <v>-40376651.343599997</v>
      </c>
      <c r="NNH6">
        <v>-43849906.458300002</v>
      </c>
      <c r="NNI6">
        <v>-43849906.458300002</v>
      </c>
      <c r="NNJ6">
        <v>-43849906.458300002</v>
      </c>
      <c r="NNK6">
        <v>-43849906.458300002</v>
      </c>
      <c r="NNL6">
        <v>-43849906.458300002</v>
      </c>
      <c r="NNM6">
        <v>-43849906.458300002</v>
      </c>
      <c r="NNN6">
        <v>-43849906.458300002</v>
      </c>
      <c r="NNO6">
        <v>-43849906.458300002</v>
      </c>
      <c r="NNP6">
        <v>-43849906.458300002</v>
      </c>
      <c r="NNQ6">
        <v>-43849906.458300002</v>
      </c>
      <c r="NNR6">
        <v>-43849906.458300002</v>
      </c>
      <c r="NNS6">
        <v>-40376651.343599997</v>
      </c>
      <c r="NNT6">
        <v>-40376651.343599997</v>
      </c>
      <c r="NNU6">
        <v>-40376651.343599997</v>
      </c>
      <c r="NNV6">
        <v>-40376651.343599997</v>
      </c>
      <c r="NNW6">
        <v>-40376651.343599997</v>
      </c>
      <c r="NNX6">
        <v>-40376651.343599997</v>
      </c>
      <c r="NNY6">
        <v>-40376651.343599997</v>
      </c>
      <c r="NNZ6">
        <v>-40376651.343599997</v>
      </c>
      <c r="NOA6">
        <v>-40376651.343599997</v>
      </c>
      <c r="NOB6">
        <v>-40376651.343599997</v>
      </c>
      <c r="NOC6">
        <v>-40376651.343599997</v>
      </c>
      <c r="NOD6">
        <v>22689926.635600001</v>
      </c>
      <c r="NOE6">
        <v>22689926.635600001</v>
      </c>
      <c r="NOF6">
        <v>22689926.635600001</v>
      </c>
      <c r="NOG6">
        <v>22689926.635600001</v>
      </c>
      <c r="NOH6">
        <v>22689926.635600001</v>
      </c>
      <c r="NOI6">
        <v>22689926.635600001</v>
      </c>
      <c r="NOJ6">
        <v>22689926.635600001</v>
      </c>
      <c r="NOK6">
        <v>22689926.635600001</v>
      </c>
      <c r="NOL6">
        <v>22689926.635600001</v>
      </c>
      <c r="NOM6">
        <v>22689926.635600001</v>
      </c>
      <c r="NON6">
        <v>22689926.635600001</v>
      </c>
      <c r="NOO6">
        <v>22750395.6569</v>
      </c>
      <c r="NOP6">
        <v>22750395.6569</v>
      </c>
      <c r="NOQ6">
        <v>22750395.6569</v>
      </c>
      <c r="NOR6">
        <v>22750395.6569</v>
      </c>
      <c r="NOS6">
        <v>22750395.6569</v>
      </c>
      <c r="NOT6">
        <v>22750395.6569</v>
      </c>
      <c r="NOU6">
        <v>22750395.6569</v>
      </c>
      <c r="NOV6">
        <v>22750395.6569</v>
      </c>
      <c r="NOW6">
        <v>22750395.6569</v>
      </c>
      <c r="NOX6">
        <v>22750395.6569</v>
      </c>
      <c r="NOY6">
        <v>22750395.6569</v>
      </c>
      <c r="NOZ6">
        <v>22689926.635600001</v>
      </c>
      <c r="NPA6">
        <v>22689926.635600001</v>
      </c>
      <c r="NPB6">
        <v>22689926.635600001</v>
      </c>
      <c r="NPC6">
        <v>22689926.635600001</v>
      </c>
      <c r="NPD6">
        <v>22689926.635600001</v>
      </c>
      <c r="NPE6">
        <v>22689926.635600001</v>
      </c>
      <c r="NPF6">
        <v>22689926.635600001</v>
      </c>
      <c r="NPG6">
        <v>22689926.635600001</v>
      </c>
      <c r="NPH6">
        <v>22689926.635600001</v>
      </c>
      <c r="NPI6">
        <v>22689926.635600001</v>
      </c>
      <c r="NPJ6">
        <v>22689926.635600001</v>
      </c>
      <c r="NPK6">
        <v>22750395.6569</v>
      </c>
      <c r="NPL6">
        <v>22750395.6569</v>
      </c>
      <c r="NPM6">
        <v>22750395.6569</v>
      </c>
      <c r="NPN6">
        <v>22750395.6569</v>
      </c>
      <c r="NPO6">
        <v>22750395.6569</v>
      </c>
      <c r="NPP6">
        <v>22750395.6569</v>
      </c>
      <c r="NPQ6">
        <v>22750395.6569</v>
      </c>
      <c r="NPR6">
        <v>22750395.6569</v>
      </c>
      <c r="NPS6">
        <v>22750395.6569</v>
      </c>
      <c r="NPT6">
        <v>22750395.6569</v>
      </c>
      <c r="NPU6">
        <v>22750395.6569</v>
      </c>
      <c r="NPV6">
        <v>47713051.627800003</v>
      </c>
      <c r="NPW6">
        <v>47713051.627800003</v>
      </c>
      <c r="NPX6">
        <v>47713051.627800003</v>
      </c>
      <c r="NPY6">
        <v>47713051.627800003</v>
      </c>
      <c r="NPZ6">
        <v>47713051.627800003</v>
      </c>
      <c r="NQA6">
        <v>47713051.627800003</v>
      </c>
      <c r="NQB6">
        <v>47713051.627800003</v>
      </c>
      <c r="NQC6">
        <v>47713051.627800003</v>
      </c>
      <c r="NQD6">
        <v>47713051.627800003</v>
      </c>
      <c r="NQE6">
        <v>47713051.627800003</v>
      </c>
      <c r="NQF6">
        <v>47713051.627800003</v>
      </c>
      <c r="NQG6">
        <v>47831215.197899997</v>
      </c>
      <c r="NQH6">
        <v>47831215.197899997</v>
      </c>
      <c r="NQI6">
        <v>47831215.197899997</v>
      </c>
      <c r="NQJ6">
        <v>47831215.197899997</v>
      </c>
      <c r="NQK6">
        <v>47831215.197899997</v>
      </c>
      <c r="NQL6">
        <v>47831215.197899997</v>
      </c>
      <c r="NQM6">
        <v>47831215.197899997</v>
      </c>
      <c r="NQN6">
        <v>47831215.197899997</v>
      </c>
      <c r="NQO6">
        <v>47831215.197899997</v>
      </c>
      <c r="NQP6">
        <v>47831215.197899997</v>
      </c>
      <c r="NQQ6">
        <v>47831215.197899997</v>
      </c>
      <c r="NQR6">
        <v>47713051.627800003</v>
      </c>
      <c r="NQS6">
        <v>47713051.627800003</v>
      </c>
      <c r="NQT6">
        <v>47713051.627800003</v>
      </c>
      <c r="NQU6">
        <v>47713051.627800003</v>
      </c>
      <c r="NQV6">
        <v>47713051.627800003</v>
      </c>
      <c r="NQW6">
        <v>47713051.627800003</v>
      </c>
      <c r="NQX6">
        <v>47713051.627800003</v>
      </c>
      <c r="NQY6">
        <v>47713051.627800003</v>
      </c>
      <c r="NQZ6">
        <v>47713051.627800003</v>
      </c>
      <c r="NRA6">
        <v>47713051.627800003</v>
      </c>
      <c r="NRB6">
        <v>47713051.627800003</v>
      </c>
      <c r="NRC6">
        <v>47831215.197899997</v>
      </c>
      <c r="NRD6">
        <v>47831215.197899997</v>
      </c>
      <c r="NRE6">
        <v>47831215.197899997</v>
      </c>
      <c r="NRF6">
        <v>47831215.197899997</v>
      </c>
      <c r="NRG6">
        <v>47831215.197899997</v>
      </c>
      <c r="NRH6">
        <v>47831215.197899997</v>
      </c>
      <c r="NRI6">
        <v>47831215.197899997</v>
      </c>
      <c r="NRJ6">
        <v>47831215.197899997</v>
      </c>
      <c r="NRK6">
        <v>47831215.197899997</v>
      </c>
      <c r="NRL6">
        <v>47831215.197899997</v>
      </c>
      <c r="NRM6">
        <v>47831215.197899997</v>
      </c>
      <c r="NRN6">
        <v>99704302.978</v>
      </c>
      <c r="NRO6">
        <v>99704302.978</v>
      </c>
      <c r="NRP6">
        <v>99704302.978</v>
      </c>
      <c r="NRQ6">
        <v>99704302.978</v>
      </c>
      <c r="NRR6">
        <v>99704302.978</v>
      </c>
      <c r="NRS6">
        <v>99704302.978</v>
      </c>
      <c r="NRT6">
        <v>99704302.978</v>
      </c>
      <c r="NRU6">
        <v>99704302.978</v>
      </c>
      <c r="NRV6">
        <v>99704302.978</v>
      </c>
      <c r="NRW6">
        <v>99704302.978</v>
      </c>
      <c r="NRX6">
        <v>99704302.978</v>
      </c>
      <c r="NRY6">
        <v>99937855.645799994</v>
      </c>
      <c r="NRZ6">
        <v>99937855.645799994</v>
      </c>
      <c r="NSA6">
        <v>99937855.645799994</v>
      </c>
      <c r="NSB6">
        <v>99937855.645799994</v>
      </c>
      <c r="NSC6">
        <v>99937855.645799994</v>
      </c>
      <c r="NSD6">
        <v>99937855.645799994</v>
      </c>
      <c r="NSE6">
        <v>99937855.645799994</v>
      </c>
      <c r="NSF6">
        <v>99937855.645799994</v>
      </c>
      <c r="NSG6">
        <v>99937855.645799994</v>
      </c>
      <c r="NSH6">
        <v>99937855.645799994</v>
      </c>
      <c r="NSI6">
        <v>99937855.645799994</v>
      </c>
      <c r="NSJ6">
        <v>99704302.978</v>
      </c>
      <c r="NSK6">
        <v>99704302.978</v>
      </c>
      <c r="NSL6">
        <v>99704302.978</v>
      </c>
      <c r="NSM6">
        <v>99704302.978</v>
      </c>
      <c r="NSN6">
        <v>99704302.978</v>
      </c>
      <c r="NSO6">
        <v>99704302.978</v>
      </c>
      <c r="NSP6">
        <v>99704302.978</v>
      </c>
      <c r="NSQ6">
        <v>99704302.978</v>
      </c>
      <c r="NSR6">
        <v>99704302.978</v>
      </c>
      <c r="NSS6">
        <v>99704302.978</v>
      </c>
      <c r="NST6">
        <v>99704302.978</v>
      </c>
      <c r="NSU6">
        <v>99937855.645799994</v>
      </c>
      <c r="NSV6">
        <v>99937855.645799994</v>
      </c>
      <c r="NSW6">
        <v>99937855.645799994</v>
      </c>
      <c r="NSX6">
        <v>99937855.645799994</v>
      </c>
      <c r="NSY6">
        <v>99937855.645799994</v>
      </c>
      <c r="NSZ6">
        <v>99937855.645799994</v>
      </c>
      <c r="NTA6">
        <v>99937855.645799994</v>
      </c>
      <c r="NTB6">
        <v>99937855.645799994</v>
      </c>
      <c r="NTC6">
        <v>99937855.645799994</v>
      </c>
      <c r="NTD6">
        <v>99937855.645799994</v>
      </c>
      <c r="NTE6">
        <v>99937855.645799994</v>
      </c>
      <c r="NTF6">
        <v>-1719.5612060200001</v>
      </c>
      <c r="NTG6">
        <v>-1719.5612060200001</v>
      </c>
      <c r="NTH6">
        <v>-1719.5612060200001</v>
      </c>
      <c r="NTI6">
        <v>-1719.5612060200001</v>
      </c>
      <c r="NTJ6">
        <v>-1719.5612060200001</v>
      </c>
      <c r="NTK6">
        <v>-1719.5612060200001</v>
      </c>
      <c r="NTL6">
        <v>-1719.5612060200001</v>
      </c>
      <c r="NTM6">
        <v>-1719.5612060200001</v>
      </c>
      <c r="NTN6">
        <v>-1719.5612060200001</v>
      </c>
      <c r="NTO6">
        <v>-1719.5612060200001</v>
      </c>
      <c r="NTP6">
        <v>-1719.5612060200001</v>
      </c>
      <c r="NTQ6">
        <v>-1719.5612060200001</v>
      </c>
      <c r="NTR6">
        <v>-1719.5612060200001</v>
      </c>
      <c r="NTS6">
        <v>-1719.5612060200001</v>
      </c>
      <c r="NTT6">
        <v>-1719.5612060200001</v>
      </c>
      <c r="NTU6">
        <v>-1719.5612060200001</v>
      </c>
      <c r="NTV6">
        <v>-1719.5612060200001</v>
      </c>
      <c r="NTW6">
        <v>-1719.5612060200001</v>
      </c>
      <c r="NTX6">
        <v>-1719.5612060200001</v>
      </c>
      <c r="NTY6">
        <v>-1719.5612060200001</v>
      </c>
      <c r="NTZ6">
        <v>-1719.5612060200001</v>
      </c>
      <c r="NUA6">
        <v>-1719.5612060200001</v>
      </c>
      <c r="NUB6">
        <v>-1719.5612060200001</v>
      </c>
      <c r="NUC6">
        <v>-1719.5612060200001</v>
      </c>
      <c r="NUD6">
        <v>-1719.5612060200001</v>
      </c>
      <c r="NUE6">
        <v>-1719.5612060200001</v>
      </c>
      <c r="NUF6">
        <v>-1719.5612060200001</v>
      </c>
      <c r="NUG6">
        <v>-1719.5612060200001</v>
      </c>
      <c r="NUH6">
        <v>-1719.5612060200001</v>
      </c>
      <c r="NUI6">
        <v>-1719.5612060200001</v>
      </c>
      <c r="NUJ6">
        <v>-1719.5612060200001</v>
      </c>
      <c r="NUK6">
        <v>-1719.5612060200001</v>
      </c>
      <c r="NUL6">
        <v>-1719.5612060200001</v>
      </c>
      <c r="NUM6">
        <v>-1719.5612060200001</v>
      </c>
      <c r="NUN6">
        <v>-1719.5612060200001</v>
      </c>
      <c r="NUO6">
        <v>-1719.5612060200001</v>
      </c>
      <c r="NUP6">
        <v>-1719.5612060200001</v>
      </c>
      <c r="NUQ6">
        <v>-1719.5612060200001</v>
      </c>
      <c r="NUR6">
        <v>-1719.5612060200001</v>
      </c>
      <c r="NUS6">
        <v>-1719.5612060200001</v>
      </c>
      <c r="NUT6">
        <v>-1719.5612060200001</v>
      </c>
      <c r="NUU6">
        <v>-1719.5612060200001</v>
      </c>
      <c r="NUV6">
        <v>-1719.5612060200001</v>
      </c>
      <c r="NUW6">
        <v>-1719.5612060200001</v>
      </c>
      <c r="NUX6">
        <v>-3249.5969311099998</v>
      </c>
      <c r="NUY6">
        <v>-3249.5969311099998</v>
      </c>
      <c r="NUZ6">
        <v>-3249.5969311099998</v>
      </c>
      <c r="NVA6">
        <v>-3249.5969311099998</v>
      </c>
      <c r="NVB6">
        <v>-3249.5969311099998</v>
      </c>
      <c r="NVC6">
        <v>-3249.5969311099998</v>
      </c>
      <c r="NVD6">
        <v>-3249.5969311099998</v>
      </c>
      <c r="NVE6">
        <v>-3249.5969311099998</v>
      </c>
      <c r="NVF6">
        <v>-3249.5969311099998</v>
      </c>
      <c r="NVG6">
        <v>-3249.5969311099998</v>
      </c>
      <c r="NVH6">
        <v>-3249.5969311099998</v>
      </c>
      <c r="NVI6">
        <v>-3249.5969311099998</v>
      </c>
      <c r="NVJ6">
        <v>-3249.5969311099998</v>
      </c>
      <c r="NVK6">
        <v>-3249.5969311099998</v>
      </c>
      <c r="NVL6">
        <v>-3249.5969311099998</v>
      </c>
      <c r="NVM6">
        <v>-3249.5969311099998</v>
      </c>
      <c r="NVN6">
        <v>-3249.5969311099998</v>
      </c>
      <c r="NVO6">
        <v>-3249.5969311099998</v>
      </c>
      <c r="NVP6">
        <v>-3249.5969311099998</v>
      </c>
      <c r="NVQ6">
        <v>-3249.5969311099998</v>
      </c>
      <c r="NVR6">
        <v>-3249.5969311099998</v>
      </c>
      <c r="NVS6">
        <v>-3249.5969311099998</v>
      </c>
      <c r="NVT6">
        <v>-3249.5969311099998</v>
      </c>
      <c r="NVU6">
        <v>-3249.5969311099998</v>
      </c>
      <c r="NVV6">
        <v>-3249.5969311099998</v>
      </c>
      <c r="NVW6">
        <v>-3249.5969311099998</v>
      </c>
      <c r="NVX6">
        <v>-3249.5969311099998</v>
      </c>
      <c r="NVY6">
        <v>-3249.5969311099998</v>
      </c>
      <c r="NVZ6">
        <v>-3249.5969311099998</v>
      </c>
      <c r="NWA6">
        <v>-3249.5969311099998</v>
      </c>
      <c r="NWB6">
        <v>-3249.5969311099998</v>
      </c>
      <c r="NWC6">
        <v>-3249.5969311099998</v>
      </c>
      <c r="NWD6">
        <v>-3249.5969311099998</v>
      </c>
      <c r="NWE6">
        <v>-3249.5969311099998</v>
      </c>
      <c r="NWF6">
        <v>-3249.5969311099998</v>
      </c>
      <c r="NWG6">
        <v>-3249.5969311099998</v>
      </c>
      <c r="NWH6">
        <v>-3249.5969311099998</v>
      </c>
      <c r="NWI6">
        <v>-3249.5969311099998</v>
      </c>
      <c r="NWJ6">
        <v>-3249.5969311099998</v>
      </c>
      <c r="NWK6">
        <v>-3249.5969311099998</v>
      </c>
      <c r="NWL6">
        <v>-3249.5969311099998</v>
      </c>
      <c r="NWM6">
        <v>-3249.5969311099998</v>
      </c>
      <c r="NWN6">
        <v>-3249.5969311099998</v>
      </c>
      <c r="NWO6">
        <v>-3249.5969311099998</v>
      </c>
      <c r="NWP6">
        <v>-6309.6683813099999</v>
      </c>
      <c r="NWQ6">
        <v>-6309.6683813099999</v>
      </c>
      <c r="NWR6">
        <v>-6309.6683813099999</v>
      </c>
      <c r="NWS6">
        <v>-6309.6683813099999</v>
      </c>
      <c r="NWT6">
        <v>-6309.6683813099999</v>
      </c>
      <c r="NWU6">
        <v>-6309.6683813099999</v>
      </c>
      <c r="NWV6">
        <v>-6309.6683813099999</v>
      </c>
      <c r="NWW6">
        <v>-6309.6683813099999</v>
      </c>
      <c r="NWX6">
        <v>-6309.6683813099999</v>
      </c>
      <c r="NWY6">
        <v>-6309.6683813099999</v>
      </c>
      <c r="NWZ6">
        <v>-6309.6683813099999</v>
      </c>
      <c r="NXA6">
        <v>-6309.6683813099999</v>
      </c>
      <c r="NXB6">
        <v>-6309.6683813099999</v>
      </c>
      <c r="NXC6">
        <v>-6309.6683813099999</v>
      </c>
      <c r="NXD6">
        <v>-6309.6683813099999</v>
      </c>
      <c r="NXE6">
        <v>-6309.6683813099999</v>
      </c>
      <c r="NXF6">
        <v>-6309.6683813099999</v>
      </c>
      <c r="NXG6">
        <v>-6309.6683813099999</v>
      </c>
      <c r="NXH6">
        <v>-6309.6683813099999</v>
      </c>
      <c r="NXI6">
        <v>-6309.6683813099999</v>
      </c>
      <c r="NXJ6">
        <v>-6309.6683813099999</v>
      </c>
      <c r="NXK6">
        <v>-6309.6683813099999</v>
      </c>
      <c r="NXL6">
        <v>-6309.6683813099999</v>
      </c>
      <c r="NXM6">
        <v>-6309.6683813099999</v>
      </c>
      <c r="NXN6">
        <v>-6309.6683813099999</v>
      </c>
      <c r="NXO6">
        <v>-6309.6683813099999</v>
      </c>
      <c r="NXP6">
        <v>-6309.6683813099999</v>
      </c>
      <c r="NXQ6">
        <v>-6309.6683813099999</v>
      </c>
      <c r="NXR6">
        <v>-6309.6683813099999</v>
      </c>
      <c r="NXS6">
        <v>-6309.6683813099999</v>
      </c>
      <c r="NXT6">
        <v>-6309.6683813099999</v>
      </c>
      <c r="NXU6">
        <v>-6309.6683813099999</v>
      </c>
      <c r="NXV6">
        <v>-6309.6683813099999</v>
      </c>
      <c r="NXW6">
        <v>-6309.6683813099999</v>
      </c>
      <c r="NXX6">
        <v>-6309.6683813099999</v>
      </c>
      <c r="NXY6">
        <v>-6309.6683813099999</v>
      </c>
      <c r="NXZ6">
        <v>-6309.6683813099999</v>
      </c>
      <c r="NYA6">
        <v>-6309.6683813099999</v>
      </c>
      <c r="NYB6">
        <v>-6309.6683813099999</v>
      </c>
      <c r="NYC6">
        <v>-6309.6683813099999</v>
      </c>
      <c r="NYD6">
        <v>-6309.6683813099999</v>
      </c>
      <c r="NYE6">
        <v>-6309.6683813099999</v>
      </c>
      <c r="NYF6">
        <v>-6309.6683813099999</v>
      </c>
      <c r="NYG6">
        <v>-6309.6683813099999</v>
      </c>
      <c r="NYH6">
        <v>-236635.20182300001</v>
      </c>
      <c r="NYI6">
        <v>-236635.20182300001</v>
      </c>
      <c r="NYJ6">
        <v>-236635.20182300001</v>
      </c>
      <c r="NYK6">
        <v>-236635.20182300001</v>
      </c>
      <c r="NYL6">
        <v>-236635.20182300001</v>
      </c>
      <c r="NYM6">
        <v>-236635.20182300001</v>
      </c>
      <c r="NYN6">
        <v>-236635.20182300001</v>
      </c>
      <c r="NYO6">
        <v>-236635.20182300001</v>
      </c>
      <c r="NYP6">
        <v>-236635.20182300001</v>
      </c>
      <c r="NYQ6">
        <v>-236635.20182300001</v>
      </c>
      <c r="NYR6">
        <v>-236635.20182300001</v>
      </c>
      <c r="NYS6">
        <v>-236635.20182300001</v>
      </c>
      <c r="NYT6">
        <v>-236635.20182300001</v>
      </c>
      <c r="NYU6">
        <v>-236635.20182300001</v>
      </c>
      <c r="NYV6">
        <v>-236635.20182300001</v>
      </c>
      <c r="NYW6">
        <v>-236635.20182300001</v>
      </c>
      <c r="NYX6">
        <v>-236635.20182300001</v>
      </c>
      <c r="NYY6">
        <v>-236635.20182300001</v>
      </c>
      <c r="NYZ6">
        <v>-236635.20182300001</v>
      </c>
      <c r="NZA6">
        <v>-236635.20182300001</v>
      </c>
      <c r="NZB6">
        <v>-236635.20182300001</v>
      </c>
      <c r="NZC6">
        <v>-236635.20182300001</v>
      </c>
      <c r="NZD6">
        <v>-236635.20182300001</v>
      </c>
      <c r="NZE6">
        <v>-236635.20182300001</v>
      </c>
      <c r="NZF6">
        <v>-236635.20182300001</v>
      </c>
      <c r="NZG6">
        <v>-236635.20182300001</v>
      </c>
      <c r="NZH6">
        <v>-236635.20182300001</v>
      </c>
      <c r="NZI6">
        <v>-236635.20182300001</v>
      </c>
      <c r="NZJ6">
        <v>-236635.20182300001</v>
      </c>
      <c r="NZK6">
        <v>-236635.20182300001</v>
      </c>
      <c r="NZL6">
        <v>-236635.20182300001</v>
      </c>
      <c r="NZM6">
        <v>-236635.20182300001</v>
      </c>
      <c r="NZN6">
        <v>-236635.20182300001</v>
      </c>
      <c r="NZO6">
        <v>-236635.20182300001</v>
      </c>
      <c r="NZP6">
        <v>-236635.20182300001</v>
      </c>
      <c r="NZQ6">
        <v>-236635.20182300001</v>
      </c>
      <c r="NZR6">
        <v>-236635.20182300001</v>
      </c>
      <c r="NZS6">
        <v>-236635.20182300001</v>
      </c>
      <c r="NZT6">
        <v>-236635.20182300001</v>
      </c>
      <c r="NZU6">
        <v>-236635.20182300001</v>
      </c>
      <c r="NZV6">
        <v>-236635.20182300001</v>
      </c>
      <c r="NZW6">
        <v>-236635.20182300001</v>
      </c>
      <c r="NZX6">
        <v>-236635.20182300001</v>
      </c>
      <c r="NZY6">
        <v>-236635.20182300001</v>
      </c>
      <c r="NZZ6">
        <v>-360450.89791900001</v>
      </c>
      <c r="OAA6">
        <v>-360450.89791900001</v>
      </c>
      <c r="OAB6">
        <v>-360450.89791900001</v>
      </c>
      <c r="OAC6">
        <v>-360450.89791900001</v>
      </c>
      <c r="OAD6">
        <v>-360450.89791900001</v>
      </c>
      <c r="OAE6">
        <v>-360450.89791900001</v>
      </c>
      <c r="OAF6">
        <v>-360450.89791900001</v>
      </c>
      <c r="OAG6">
        <v>-360450.89791900001</v>
      </c>
      <c r="OAH6">
        <v>-360450.89791900001</v>
      </c>
      <c r="OAI6">
        <v>-360450.89791900001</v>
      </c>
      <c r="OAJ6">
        <v>-360450.89791900001</v>
      </c>
      <c r="OAK6">
        <v>-360450.89791900001</v>
      </c>
      <c r="OAL6">
        <v>-360450.89791900001</v>
      </c>
      <c r="OAM6">
        <v>-360450.89791900001</v>
      </c>
      <c r="OAN6">
        <v>-360450.89791900001</v>
      </c>
      <c r="OAO6">
        <v>-360450.89791900001</v>
      </c>
      <c r="OAP6">
        <v>-360450.89791900001</v>
      </c>
      <c r="OAQ6">
        <v>-360450.89791900001</v>
      </c>
      <c r="OAR6">
        <v>-360450.89791900001</v>
      </c>
      <c r="OAS6">
        <v>-360450.89791900001</v>
      </c>
      <c r="OAT6">
        <v>-360450.89791900001</v>
      </c>
      <c r="OAU6">
        <v>-360450.89791900001</v>
      </c>
      <c r="OAV6">
        <v>-360450.89791900001</v>
      </c>
      <c r="OAW6">
        <v>-360450.89791900001</v>
      </c>
      <c r="OAX6">
        <v>-360450.89791900001</v>
      </c>
      <c r="OAY6">
        <v>-360450.89791900001</v>
      </c>
      <c r="OAZ6">
        <v>-360450.89791900001</v>
      </c>
      <c r="OBA6">
        <v>-360450.89791900001</v>
      </c>
      <c r="OBB6">
        <v>-360450.89791900001</v>
      </c>
      <c r="OBC6">
        <v>-360450.89791900001</v>
      </c>
      <c r="OBD6">
        <v>-360450.89791900001</v>
      </c>
      <c r="OBE6">
        <v>-360450.89791900001</v>
      </c>
      <c r="OBF6">
        <v>-360450.89791900001</v>
      </c>
      <c r="OBG6">
        <v>-360450.89791900001</v>
      </c>
      <c r="OBH6">
        <v>-360450.89791900001</v>
      </c>
      <c r="OBI6">
        <v>-360450.89791900001</v>
      </c>
      <c r="OBJ6">
        <v>-360450.89791900001</v>
      </c>
      <c r="OBK6">
        <v>-360450.89791900001</v>
      </c>
      <c r="OBL6">
        <v>-360450.89791900001</v>
      </c>
      <c r="OBM6">
        <v>-360450.89791900001</v>
      </c>
      <c r="OBN6">
        <v>-360450.89791900001</v>
      </c>
      <c r="OBO6">
        <v>-360450.89791900001</v>
      </c>
      <c r="OBP6">
        <v>-360450.89791900001</v>
      </c>
      <c r="OBQ6">
        <v>-360450.89791900001</v>
      </c>
      <c r="OBR6">
        <v>-550169.72886100004</v>
      </c>
      <c r="OBS6">
        <v>-550169.72886100004</v>
      </c>
      <c r="OBT6">
        <v>-550169.72886100004</v>
      </c>
      <c r="OBU6">
        <v>-550169.72886100004</v>
      </c>
      <c r="OBV6">
        <v>-550169.72886100004</v>
      </c>
      <c r="OBW6">
        <v>-550169.72886100004</v>
      </c>
      <c r="OBX6">
        <v>-550169.72886100004</v>
      </c>
      <c r="OBY6">
        <v>-550169.72886100004</v>
      </c>
      <c r="OBZ6">
        <v>-550169.72886100004</v>
      </c>
      <c r="OCA6">
        <v>-550169.72886100004</v>
      </c>
      <c r="OCB6">
        <v>-550169.72886100004</v>
      </c>
      <c r="OCC6">
        <v>-550169.72886100004</v>
      </c>
      <c r="OCD6">
        <v>-550169.72886100004</v>
      </c>
      <c r="OCE6">
        <v>-550169.72886100004</v>
      </c>
      <c r="OCF6">
        <v>-550169.72886100004</v>
      </c>
      <c r="OCG6">
        <v>-550169.72886100004</v>
      </c>
      <c r="OCH6">
        <v>-550169.72886100004</v>
      </c>
      <c r="OCI6">
        <v>-550169.72886100004</v>
      </c>
      <c r="OCJ6">
        <v>-550169.72886100004</v>
      </c>
      <c r="OCK6">
        <v>-550169.72886100004</v>
      </c>
      <c r="OCL6">
        <v>-550169.72886100004</v>
      </c>
      <c r="OCM6">
        <v>-550169.72886100004</v>
      </c>
      <c r="OCN6">
        <v>-550169.72886100004</v>
      </c>
      <c r="OCO6">
        <v>-550169.72886100004</v>
      </c>
      <c r="OCP6">
        <v>-550169.72886100004</v>
      </c>
      <c r="OCQ6">
        <v>-550169.72886100004</v>
      </c>
      <c r="OCR6">
        <v>-550169.72886100004</v>
      </c>
      <c r="OCS6">
        <v>-550169.72886100004</v>
      </c>
      <c r="OCT6">
        <v>-550169.72886100004</v>
      </c>
      <c r="OCU6">
        <v>-550169.72886100004</v>
      </c>
      <c r="OCV6">
        <v>-550169.72886100004</v>
      </c>
      <c r="OCW6">
        <v>-550169.72886100004</v>
      </c>
      <c r="OCX6">
        <v>-550169.72886100004</v>
      </c>
      <c r="OCY6">
        <v>-550169.72886100004</v>
      </c>
      <c r="OCZ6">
        <v>-550169.72886100004</v>
      </c>
      <c r="ODA6">
        <v>-550169.72886100004</v>
      </c>
      <c r="ODB6">
        <v>-550169.72886100004</v>
      </c>
      <c r="ODC6">
        <v>-550169.72886100004</v>
      </c>
      <c r="ODD6">
        <v>-550169.72886100004</v>
      </c>
      <c r="ODE6">
        <v>-550169.72886100004</v>
      </c>
      <c r="ODF6">
        <v>-550169.72886100004</v>
      </c>
      <c r="ODG6">
        <v>-550169.72886100004</v>
      </c>
      <c r="ODH6">
        <v>-550169.72886100004</v>
      </c>
      <c r="ODI6">
        <v>-550169.72886100004</v>
      </c>
      <c r="ODJ6">
        <v>-398485.406349</v>
      </c>
      <c r="ODK6">
        <v>-398485.406349</v>
      </c>
      <c r="ODL6">
        <v>-398485.406349</v>
      </c>
      <c r="ODM6">
        <v>-398485.406349</v>
      </c>
      <c r="ODN6">
        <v>-398485.406349</v>
      </c>
      <c r="ODO6">
        <v>-398485.406349</v>
      </c>
      <c r="ODP6">
        <v>-398485.406349</v>
      </c>
      <c r="ODQ6">
        <v>-398485.406349</v>
      </c>
      <c r="ODR6">
        <v>-398485.406349</v>
      </c>
      <c r="ODS6">
        <v>-398485.406349</v>
      </c>
      <c r="ODT6">
        <v>-398485.406349</v>
      </c>
      <c r="ODU6">
        <v>-398441.44436000002</v>
      </c>
      <c r="ODV6">
        <v>-398441.44436000002</v>
      </c>
      <c r="ODW6">
        <v>-398441.44436000002</v>
      </c>
      <c r="ODX6">
        <v>-398441.44436000002</v>
      </c>
      <c r="ODY6">
        <v>-398441.44436000002</v>
      </c>
      <c r="ODZ6">
        <v>-398441.44436000002</v>
      </c>
      <c r="OEA6">
        <v>-398441.44436000002</v>
      </c>
      <c r="OEB6">
        <v>-398441.44436000002</v>
      </c>
      <c r="OEC6">
        <v>-398441.44436000002</v>
      </c>
      <c r="OED6">
        <v>-398441.44436000002</v>
      </c>
      <c r="OEE6">
        <v>-398441.44436000002</v>
      </c>
      <c r="OEF6">
        <v>-398485.406349</v>
      </c>
      <c r="OEG6">
        <v>-398485.406349</v>
      </c>
      <c r="OEH6">
        <v>-398485.406349</v>
      </c>
      <c r="OEI6">
        <v>-398485.406349</v>
      </c>
      <c r="OEJ6">
        <v>-398485.406349</v>
      </c>
      <c r="OEK6">
        <v>-398485.406349</v>
      </c>
      <c r="OEL6">
        <v>-398485.406349</v>
      </c>
      <c r="OEM6">
        <v>-398485.406349</v>
      </c>
      <c r="OEN6">
        <v>-398485.406349</v>
      </c>
      <c r="OEO6">
        <v>-398485.406349</v>
      </c>
      <c r="OEP6">
        <v>-398485.406349</v>
      </c>
      <c r="OEQ6">
        <v>-398441.44436000002</v>
      </c>
      <c r="OER6">
        <v>-398441.44436000002</v>
      </c>
      <c r="OES6">
        <v>-398441.44436000002</v>
      </c>
      <c r="OET6">
        <v>-398441.44436000002</v>
      </c>
      <c r="OEU6">
        <v>-398441.44436000002</v>
      </c>
      <c r="OEV6">
        <v>-398441.44436000002</v>
      </c>
      <c r="OEW6">
        <v>-398441.44436000002</v>
      </c>
      <c r="OEX6">
        <v>-398441.44436000002</v>
      </c>
      <c r="OEY6">
        <v>-398441.44436000002</v>
      </c>
      <c r="OEZ6">
        <v>-398441.44436000002</v>
      </c>
      <c r="OFA6">
        <v>-398441.44436000002</v>
      </c>
      <c r="OFB6">
        <v>-595551.02455600002</v>
      </c>
      <c r="OFC6">
        <v>-595551.02455600002</v>
      </c>
      <c r="OFD6">
        <v>-595551.02455600002</v>
      </c>
      <c r="OFE6">
        <v>-595551.02455600002</v>
      </c>
      <c r="OFF6">
        <v>-595551.02455600002</v>
      </c>
      <c r="OFG6">
        <v>-595551.02455600002</v>
      </c>
      <c r="OFH6">
        <v>-595551.02455600002</v>
      </c>
      <c r="OFI6">
        <v>-595551.02455600002</v>
      </c>
      <c r="OFJ6">
        <v>-595551.02455600002</v>
      </c>
      <c r="OFK6">
        <v>-595551.02455600002</v>
      </c>
      <c r="OFL6">
        <v>-595551.02455600002</v>
      </c>
      <c r="OFM6">
        <v>-595465.72202999995</v>
      </c>
      <c r="OFN6">
        <v>-595465.72202999995</v>
      </c>
      <c r="OFO6">
        <v>-595465.72202999995</v>
      </c>
      <c r="OFP6">
        <v>-595465.72202999995</v>
      </c>
      <c r="OFQ6">
        <v>-595465.72202999995</v>
      </c>
      <c r="OFR6">
        <v>-595465.72202999995</v>
      </c>
      <c r="OFS6">
        <v>-595465.72202999995</v>
      </c>
      <c r="OFT6">
        <v>-595465.72202999995</v>
      </c>
      <c r="OFU6">
        <v>-595465.72202999995</v>
      </c>
      <c r="OFV6">
        <v>-595465.72202999995</v>
      </c>
      <c r="OFW6">
        <v>-595465.72202999995</v>
      </c>
      <c r="OFX6">
        <v>-595551.02455600002</v>
      </c>
      <c r="OFY6">
        <v>-595551.02455600002</v>
      </c>
      <c r="OFZ6">
        <v>-595551.02455600002</v>
      </c>
      <c r="OGA6">
        <v>-595551.02455600002</v>
      </c>
      <c r="OGB6">
        <v>-595551.02455600002</v>
      </c>
      <c r="OGC6">
        <v>-595551.02455600002</v>
      </c>
      <c r="OGD6">
        <v>-595551.02455600002</v>
      </c>
      <c r="OGE6">
        <v>-595551.02455600002</v>
      </c>
      <c r="OGF6">
        <v>-595551.02455600002</v>
      </c>
      <c r="OGG6">
        <v>-595551.02455600002</v>
      </c>
      <c r="OGH6">
        <v>-595551.02455600002</v>
      </c>
      <c r="OGI6">
        <v>-595465.72202999995</v>
      </c>
      <c r="OGJ6">
        <v>-595465.72202999995</v>
      </c>
      <c r="OGK6">
        <v>-595465.72202999995</v>
      </c>
      <c r="OGL6">
        <v>-595465.72202999995</v>
      </c>
      <c r="OGM6">
        <v>-595465.72202999995</v>
      </c>
      <c r="OGN6">
        <v>-595465.72202999995</v>
      </c>
      <c r="OGO6">
        <v>-595465.72202999995</v>
      </c>
      <c r="OGP6">
        <v>-595465.72202999995</v>
      </c>
      <c r="OGQ6">
        <v>-595465.72202999995</v>
      </c>
      <c r="OGR6">
        <v>-595465.72202999995</v>
      </c>
      <c r="OGS6">
        <v>-595465.72202999995</v>
      </c>
      <c r="OGT6">
        <v>-885162.188586</v>
      </c>
      <c r="OGU6">
        <v>-885162.188586</v>
      </c>
      <c r="OGV6">
        <v>-885162.188586</v>
      </c>
      <c r="OGW6">
        <v>-885162.188586</v>
      </c>
      <c r="OGX6">
        <v>-885162.188586</v>
      </c>
      <c r="OGY6">
        <v>-885162.188586</v>
      </c>
      <c r="OGZ6">
        <v>-885162.188586</v>
      </c>
      <c r="OHA6">
        <v>-885162.188586</v>
      </c>
      <c r="OHB6">
        <v>-885162.188586</v>
      </c>
      <c r="OHC6">
        <v>-885162.188586</v>
      </c>
      <c r="OHD6">
        <v>-885162.188586</v>
      </c>
      <c r="OHE6">
        <v>-884994.20498599997</v>
      </c>
      <c r="OHF6">
        <v>-884994.20498599997</v>
      </c>
      <c r="OHG6">
        <v>-884994.20498599997</v>
      </c>
      <c r="OHH6">
        <v>-884994.20498599997</v>
      </c>
      <c r="OHI6">
        <v>-884994.20498599997</v>
      </c>
      <c r="OHJ6">
        <v>-884994.20498599997</v>
      </c>
      <c r="OHK6">
        <v>-884994.20498599997</v>
      </c>
      <c r="OHL6">
        <v>-884994.20498599997</v>
      </c>
      <c r="OHM6">
        <v>-884994.20498599997</v>
      </c>
      <c r="OHN6">
        <v>-884994.20498599997</v>
      </c>
      <c r="OHO6">
        <v>-884994.20498599997</v>
      </c>
      <c r="OHP6">
        <v>-885162.188586</v>
      </c>
      <c r="OHQ6">
        <v>-885162.188586</v>
      </c>
      <c r="OHR6">
        <v>-885162.188586</v>
      </c>
      <c r="OHS6">
        <v>-885162.188586</v>
      </c>
      <c r="OHT6">
        <v>-885162.188586</v>
      </c>
      <c r="OHU6">
        <v>-885162.188586</v>
      </c>
      <c r="OHV6">
        <v>-885162.188586</v>
      </c>
      <c r="OHW6">
        <v>-885162.188586</v>
      </c>
      <c r="OHX6">
        <v>-885162.188586</v>
      </c>
      <c r="OHY6">
        <v>-885162.188586</v>
      </c>
      <c r="OHZ6">
        <v>-885162.188586</v>
      </c>
      <c r="OIA6">
        <v>-884994.20498599997</v>
      </c>
      <c r="OIB6">
        <v>-884994.20498599997</v>
      </c>
      <c r="OIC6">
        <v>-884994.20498599997</v>
      </c>
      <c r="OID6">
        <v>-884994.20498599997</v>
      </c>
      <c r="OIE6">
        <v>-884994.20498599997</v>
      </c>
      <c r="OIF6">
        <v>-884994.20498599997</v>
      </c>
      <c r="OIG6">
        <v>-884994.20498599997</v>
      </c>
      <c r="OIH6">
        <v>-884994.20498599997</v>
      </c>
      <c r="OII6">
        <v>-884994.20498599997</v>
      </c>
      <c r="OIJ6">
        <v>-884994.20498599997</v>
      </c>
      <c r="OIK6">
        <v>-884994.20498599997</v>
      </c>
      <c r="OIL6">
        <v>-442330.42102499999</v>
      </c>
      <c r="OIM6">
        <v>-442330.42102499999</v>
      </c>
      <c r="OIN6">
        <v>-442330.42102499999</v>
      </c>
      <c r="OIO6">
        <v>-442330.42102499999</v>
      </c>
      <c r="OIP6">
        <v>-442330.42102499999</v>
      </c>
      <c r="OIQ6">
        <v>-442330.42102499999</v>
      </c>
      <c r="OIR6">
        <v>-442330.42102499999</v>
      </c>
      <c r="OIS6">
        <v>-442330.42102499999</v>
      </c>
      <c r="OIT6">
        <v>-442330.42102499999</v>
      </c>
      <c r="OIU6">
        <v>-442330.42102499999</v>
      </c>
      <c r="OIV6">
        <v>-442330.42102499999</v>
      </c>
      <c r="OIW6">
        <v>-439491.68134200003</v>
      </c>
      <c r="OIX6">
        <v>-439491.68134200003</v>
      </c>
      <c r="OIY6">
        <v>-439491.68134200003</v>
      </c>
      <c r="OIZ6">
        <v>-439491.68134200003</v>
      </c>
      <c r="OJA6">
        <v>-439491.68134200003</v>
      </c>
      <c r="OJB6">
        <v>-439491.68134200003</v>
      </c>
      <c r="OJC6">
        <v>-439491.68134200003</v>
      </c>
      <c r="OJD6">
        <v>-439491.68134200003</v>
      </c>
      <c r="OJE6">
        <v>-439491.68134200003</v>
      </c>
      <c r="OJF6">
        <v>-439491.68134200003</v>
      </c>
      <c r="OJG6">
        <v>-439491.68134200003</v>
      </c>
      <c r="OJH6">
        <v>-442330.42102499999</v>
      </c>
      <c r="OJI6">
        <v>-442330.42102499999</v>
      </c>
      <c r="OJJ6">
        <v>-442330.42102499999</v>
      </c>
      <c r="OJK6">
        <v>-442330.42102499999</v>
      </c>
      <c r="OJL6">
        <v>-442330.42102499999</v>
      </c>
      <c r="OJM6">
        <v>-442330.42102499999</v>
      </c>
      <c r="OJN6">
        <v>-442330.42102499999</v>
      </c>
      <c r="OJO6">
        <v>-442330.42102499999</v>
      </c>
      <c r="OJP6">
        <v>-442330.42102499999</v>
      </c>
      <c r="OJQ6">
        <v>-442330.42102499999</v>
      </c>
      <c r="OJR6">
        <v>-442330.42102499999</v>
      </c>
      <c r="OJS6">
        <v>-439491.68134200003</v>
      </c>
      <c r="OJT6">
        <v>-439491.68134200003</v>
      </c>
      <c r="OJU6">
        <v>-439491.68134200003</v>
      </c>
      <c r="OJV6">
        <v>-439491.68134200003</v>
      </c>
      <c r="OJW6">
        <v>-439491.68134200003</v>
      </c>
      <c r="OJX6">
        <v>-439491.68134200003</v>
      </c>
      <c r="OJY6">
        <v>-439491.68134200003</v>
      </c>
      <c r="OJZ6">
        <v>-439491.68134200003</v>
      </c>
      <c r="OKA6">
        <v>-439491.68134200003</v>
      </c>
      <c r="OKB6">
        <v>-439491.68134200003</v>
      </c>
      <c r="OKC6">
        <v>-439491.68134200003</v>
      </c>
      <c r="OKD6">
        <v>-661535.90283499996</v>
      </c>
      <c r="OKE6">
        <v>-661535.90283499996</v>
      </c>
      <c r="OKF6">
        <v>-661535.90283499996</v>
      </c>
      <c r="OKG6">
        <v>-661535.90283499996</v>
      </c>
      <c r="OKH6">
        <v>-661535.90283499996</v>
      </c>
      <c r="OKI6">
        <v>-661535.90283499996</v>
      </c>
      <c r="OKJ6">
        <v>-661535.90283499996</v>
      </c>
      <c r="OKK6">
        <v>-661535.90283499996</v>
      </c>
      <c r="OKL6">
        <v>-661535.90283499996</v>
      </c>
      <c r="OKM6">
        <v>-661535.90283499996</v>
      </c>
      <c r="OKN6">
        <v>-661535.90283499996</v>
      </c>
      <c r="OKO6">
        <v>-656027.69746000005</v>
      </c>
      <c r="OKP6">
        <v>-656027.69746000005</v>
      </c>
      <c r="OKQ6">
        <v>-656027.69746000005</v>
      </c>
      <c r="OKR6">
        <v>-656027.69746000005</v>
      </c>
      <c r="OKS6">
        <v>-656027.69746000005</v>
      </c>
      <c r="OKT6">
        <v>-656027.69746000005</v>
      </c>
      <c r="OKU6">
        <v>-656027.69746000005</v>
      </c>
      <c r="OKV6">
        <v>-656027.69746000005</v>
      </c>
      <c r="OKW6">
        <v>-656027.69746000005</v>
      </c>
      <c r="OKX6">
        <v>-656027.69746000005</v>
      </c>
      <c r="OKY6">
        <v>-656027.69746000005</v>
      </c>
      <c r="OKZ6">
        <v>-661535.90283499996</v>
      </c>
      <c r="OLA6">
        <v>-661535.90283499996</v>
      </c>
      <c r="OLB6">
        <v>-661535.90283499996</v>
      </c>
      <c r="OLC6">
        <v>-661535.90283499996</v>
      </c>
      <c r="OLD6">
        <v>-661535.90283499996</v>
      </c>
      <c r="OLE6">
        <v>-661535.90283499996</v>
      </c>
      <c r="OLF6">
        <v>-661535.90283499996</v>
      </c>
      <c r="OLG6">
        <v>-661535.90283499996</v>
      </c>
      <c r="OLH6">
        <v>-661535.90283499996</v>
      </c>
      <c r="OLI6">
        <v>-661535.90283499996</v>
      </c>
      <c r="OLJ6">
        <v>-661535.90283499996</v>
      </c>
      <c r="OLK6">
        <v>-656027.69746000005</v>
      </c>
      <c r="OLL6">
        <v>-656027.69746000005</v>
      </c>
      <c r="OLM6">
        <v>-656027.69746000005</v>
      </c>
      <c r="OLN6">
        <v>-656027.69746000005</v>
      </c>
      <c r="OLO6">
        <v>-656027.69746000005</v>
      </c>
      <c r="OLP6">
        <v>-656027.69746000005</v>
      </c>
      <c r="OLQ6">
        <v>-656027.69746000005</v>
      </c>
      <c r="OLR6">
        <v>-656027.69746000005</v>
      </c>
      <c r="OLS6">
        <v>-656027.69746000005</v>
      </c>
      <c r="OLT6">
        <v>-656027.69746000005</v>
      </c>
      <c r="OLU6">
        <v>-656027.69746000005</v>
      </c>
      <c r="OLV6">
        <v>-984198.92627499998</v>
      </c>
      <c r="OLW6">
        <v>-984198.92627499998</v>
      </c>
      <c r="OLX6">
        <v>-984198.92627499998</v>
      </c>
      <c r="OLY6">
        <v>-984198.92627499998</v>
      </c>
      <c r="OLZ6">
        <v>-984198.92627499998</v>
      </c>
      <c r="OMA6">
        <v>-984198.92627499998</v>
      </c>
      <c r="OMB6">
        <v>-984198.92627499998</v>
      </c>
      <c r="OMC6">
        <v>-984198.92627499998</v>
      </c>
      <c r="OMD6">
        <v>-984198.92627499998</v>
      </c>
      <c r="OME6">
        <v>-984198.92627499998</v>
      </c>
      <c r="OMF6">
        <v>-984198.92627499998</v>
      </c>
      <c r="OMG6">
        <v>-973351.78951499995</v>
      </c>
      <c r="OMH6">
        <v>-973351.78951499995</v>
      </c>
      <c r="OMI6">
        <v>-973351.78951499995</v>
      </c>
      <c r="OMJ6">
        <v>-973351.78951499995</v>
      </c>
      <c r="OMK6">
        <v>-973351.78951499995</v>
      </c>
      <c r="OML6">
        <v>-973351.78951499995</v>
      </c>
      <c r="OMM6">
        <v>-973351.78951499995</v>
      </c>
      <c r="OMN6">
        <v>-973351.78951499995</v>
      </c>
      <c r="OMO6">
        <v>-973351.78951499995</v>
      </c>
      <c r="OMP6">
        <v>-973351.78951499995</v>
      </c>
      <c r="OMQ6">
        <v>-973351.78951499995</v>
      </c>
      <c r="OMR6">
        <v>-984198.92627499998</v>
      </c>
      <c r="OMS6">
        <v>-984198.92627499998</v>
      </c>
      <c r="OMT6">
        <v>-984198.92627499998</v>
      </c>
      <c r="OMU6">
        <v>-984198.92627499998</v>
      </c>
      <c r="OMV6">
        <v>-984198.92627499998</v>
      </c>
      <c r="OMW6">
        <v>-984198.92627499998</v>
      </c>
      <c r="OMX6">
        <v>-984198.92627499998</v>
      </c>
      <c r="OMY6">
        <v>-984198.92627499998</v>
      </c>
      <c r="OMZ6">
        <v>-984198.92627499998</v>
      </c>
      <c r="ONA6">
        <v>-984198.92627499998</v>
      </c>
      <c r="ONB6">
        <v>-984198.92627499998</v>
      </c>
      <c r="ONC6">
        <v>-973351.78951499995</v>
      </c>
      <c r="OND6">
        <v>-973351.78951499995</v>
      </c>
      <c r="ONE6">
        <v>-973351.78951499995</v>
      </c>
      <c r="ONF6">
        <v>-973351.78951499995</v>
      </c>
      <c r="ONG6">
        <v>-973351.78951499995</v>
      </c>
      <c r="ONH6">
        <v>-973351.78951499995</v>
      </c>
      <c r="ONI6">
        <v>-973351.78951499995</v>
      </c>
      <c r="ONJ6">
        <v>-973351.78951499995</v>
      </c>
      <c r="ONK6">
        <v>-973351.78951499995</v>
      </c>
      <c r="ONL6">
        <v>-973351.78951499995</v>
      </c>
      <c r="ONM6">
        <v>-973351.78951499995</v>
      </c>
      <c r="ONN6">
        <v>-2358849.4960699999</v>
      </c>
      <c r="ONO6">
        <v>-2358849.4960699999</v>
      </c>
      <c r="ONP6">
        <v>-2358849.4960699999</v>
      </c>
      <c r="ONQ6">
        <v>-2358849.4960699999</v>
      </c>
      <c r="ONR6">
        <v>-2358849.4960699999</v>
      </c>
      <c r="ONS6">
        <v>-2358849.4960699999</v>
      </c>
      <c r="ONT6">
        <v>-2358849.4960699999</v>
      </c>
      <c r="ONU6">
        <v>-2358849.4960699999</v>
      </c>
      <c r="ONV6">
        <v>-2358849.4960699999</v>
      </c>
      <c r="ONW6">
        <v>-2358849.4960699999</v>
      </c>
      <c r="ONX6">
        <v>-2358849.4960699999</v>
      </c>
      <c r="ONY6">
        <v>-2358883.2686299998</v>
      </c>
      <c r="ONZ6">
        <v>-2358883.2686299998</v>
      </c>
      <c r="OOA6">
        <v>-2358883.2686299998</v>
      </c>
      <c r="OOB6">
        <v>-2358883.2686299998</v>
      </c>
      <c r="OOC6">
        <v>-2358883.2686299998</v>
      </c>
      <c r="OOD6">
        <v>-2358883.2686299998</v>
      </c>
      <c r="OOE6">
        <v>-2358883.2686299998</v>
      </c>
      <c r="OOF6">
        <v>-2358883.2686299998</v>
      </c>
      <c r="OOG6">
        <v>-2358883.2686299998</v>
      </c>
      <c r="OOH6">
        <v>-2358883.2686299998</v>
      </c>
      <c r="OOI6">
        <v>-2358883.2686299998</v>
      </c>
      <c r="OOJ6">
        <v>-2358849.4960699999</v>
      </c>
      <c r="OOK6">
        <v>-2358849.4960699999</v>
      </c>
      <c r="OOL6">
        <v>-2358849.4960699999</v>
      </c>
      <c r="OOM6">
        <v>-2358849.4960699999</v>
      </c>
      <c r="OON6">
        <v>-2358849.4960699999</v>
      </c>
      <c r="OOO6">
        <v>-2358849.4960699999</v>
      </c>
      <c r="OOP6">
        <v>-2358849.4960699999</v>
      </c>
      <c r="OOQ6">
        <v>-2358849.4960699999</v>
      </c>
      <c r="OOR6">
        <v>-2358849.4960699999</v>
      </c>
      <c r="OOS6">
        <v>-2358849.4960699999</v>
      </c>
      <c r="OOT6">
        <v>-2358849.4960699999</v>
      </c>
      <c r="OOU6">
        <v>-2358883.2686299998</v>
      </c>
      <c r="OOV6">
        <v>-2358883.2686299998</v>
      </c>
      <c r="OOW6">
        <v>-2358883.2686299998</v>
      </c>
      <c r="OOX6">
        <v>-2358883.2686299998</v>
      </c>
      <c r="OOY6">
        <v>-2358883.2686299998</v>
      </c>
      <c r="OOZ6">
        <v>-2358883.2686299998</v>
      </c>
      <c r="OPA6">
        <v>-2358883.2686299998</v>
      </c>
      <c r="OPB6">
        <v>-2358883.2686299998</v>
      </c>
      <c r="OPC6">
        <v>-2358883.2686299998</v>
      </c>
      <c r="OPD6">
        <v>-2358883.2686299998</v>
      </c>
      <c r="OPE6">
        <v>-2358883.2686299998</v>
      </c>
      <c r="OPF6">
        <v>-2611402.56335</v>
      </c>
      <c r="OPG6">
        <v>-2611402.56335</v>
      </c>
      <c r="OPH6">
        <v>-2611402.56335</v>
      </c>
      <c r="OPI6">
        <v>-2611402.56335</v>
      </c>
      <c r="OPJ6">
        <v>-2611402.56335</v>
      </c>
      <c r="OPK6">
        <v>-2611402.56335</v>
      </c>
      <c r="OPL6">
        <v>-2611402.56335</v>
      </c>
      <c r="OPM6">
        <v>-2611402.56335</v>
      </c>
      <c r="OPN6">
        <v>-2611402.56335</v>
      </c>
      <c r="OPO6">
        <v>-2611402.56335</v>
      </c>
      <c r="OPP6">
        <v>-2611402.56335</v>
      </c>
      <c r="OPQ6">
        <v>-2611468.09461</v>
      </c>
      <c r="OPR6">
        <v>-2611468.09461</v>
      </c>
      <c r="OPS6">
        <v>-2611468.09461</v>
      </c>
      <c r="OPT6">
        <v>-2611468.09461</v>
      </c>
      <c r="OPU6">
        <v>-2611468.09461</v>
      </c>
      <c r="OPV6">
        <v>-2611468.09461</v>
      </c>
      <c r="OPW6">
        <v>-2611468.09461</v>
      </c>
      <c r="OPX6">
        <v>-2611468.09461</v>
      </c>
      <c r="OPY6">
        <v>-2611468.09461</v>
      </c>
      <c r="OPZ6">
        <v>-2611468.09461</v>
      </c>
      <c r="OQA6">
        <v>-2611468.09461</v>
      </c>
      <c r="OQB6">
        <v>-2611402.56335</v>
      </c>
      <c r="OQC6">
        <v>-2611402.56335</v>
      </c>
      <c r="OQD6">
        <v>-2611402.56335</v>
      </c>
      <c r="OQE6">
        <v>-2611402.56335</v>
      </c>
      <c r="OQF6">
        <v>-2611402.56335</v>
      </c>
      <c r="OQG6">
        <v>-2611402.56335</v>
      </c>
      <c r="OQH6">
        <v>-2611402.56335</v>
      </c>
      <c r="OQI6">
        <v>-2611402.56335</v>
      </c>
      <c r="OQJ6">
        <v>-2611402.56335</v>
      </c>
      <c r="OQK6">
        <v>-2611402.56335</v>
      </c>
      <c r="OQL6">
        <v>-2611402.56335</v>
      </c>
      <c r="OQM6">
        <v>-2611468.09461</v>
      </c>
      <c r="OQN6">
        <v>-2611468.09461</v>
      </c>
      <c r="OQO6">
        <v>-2611468.09461</v>
      </c>
      <c r="OQP6">
        <v>-2611468.09461</v>
      </c>
      <c r="OQQ6">
        <v>-2611468.09461</v>
      </c>
      <c r="OQR6">
        <v>-2611468.09461</v>
      </c>
      <c r="OQS6">
        <v>-2611468.09461</v>
      </c>
      <c r="OQT6">
        <v>-2611468.09461</v>
      </c>
      <c r="OQU6">
        <v>-2611468.09461</v>
      </c>
      <c r="OQV6">
        <v>-2611468.09461</v>
      </c>
      <c r="OQW6">
        <v>-2611468.09461</v>
      </c>
      <c r="OQX6">
        <v>-2985843.1143399999</v>
      </c>
      <c r="OQY6">
        <v>-2985843.1143399999</v>
      </c>
      <c r="OQZ6">
        <v>-2985843.1143399999</v>
      </c>
      <c r="ORA6">
        <v>-2985843.1143399999</v>
      </c>
      <c r="ORB6">
        <v>-2985843.1143399999</v>
      </c>
      <c r="ORC6">
        <v>-2985843.1143399999</v>
      </c>
      <c r="ORD6">
        <v>-2985843.1143399999</v>
      </c>
      <c r="ORE6">
        <v>-2985843.1143399999</v>
      </c>
      <c r="ORF6">
        <v>-2985843.1143399999</v>
      </c>
      <c r="ORG6">
        <v>-2985843.1143399999</v>
      </c>
      <c r="ORH6">
        <v>-2985843.1143399999</v>
      </c>
      <c r="ORI6">
        <v>-2985972.1630000002</v>
      </c>
      <c r="ORJ6">
        <v>-2985972.1630000002</v>
      </c>
      <c r="ORK6">
        <v>-2985972.1630000002</v>
      </c>
      <c r="ORL6">
        <v>-2985972.1630000002</v>
      </c>
      <c r="ORM6">
        <v>-2985972.1630000002</v>
      </c>
      <c r="ORN6">
        <v>-2985972.1630000002</v>
      </c>
      <c r="ORO6">
        <v>-2985972.1630000002</v>
      </c>
      <c r="ORP6">
        <v>-2985972.1630000002</v>
      </c>
      <c r="ORQ6">
        <v>-2985972.1630000002</v>
      </c>
      <c r="ORR6">
        <v>-2985972.1630000002</v>
      </c>
      <c r="ORS6">
        <v>-2985972.1630000002</v>
      </c>
      <c r="ORT6">
        <v>-2985843.1143399999</v>
      </c>
      <c r="ORU6">
        <v>-2985843.1143399999</v>
      </c>
      <c r="ORV6">
        <v>-2985843.1143399999</v>
      </c>
      <c r="ORW6">
        <v>-2985843.1143399999</v>
      </c>
      <c r="ORX6">
        <v>-2985843.1143399999</v>
      </c>
      <c r="ORY6">
        <v>-2985843.1143399999</v>
      </c>
      <c r="ORZ6">
        <v>-2985843.1143399999</v>
      </c>
      <c r="OSA6">
        <v>-2985843.1143399999</v>
      </c>
      <c r="OSB6">
        <v>-2985843.1143399999</v>
      </c>
      <c r="OSC6">
        <v>-2985843.1143399999</v>
      </c>
      <c r="OSD6">
        <v>-2985843.1143399999</v>
      </c>
      <c r="OSE6">
        <v>-2985972.1630000002</v>
      </c>
      <c r="OSF6">
        <v>-2985972.1630000002</v>
      </c>
      <c r="OSG6">
        <v>-2985972.1630000002</v>
      </c>
      <c r="OSH6">
        <v>-2985972.1630000002</v>
      </c>
      <c r="OSI6">
        <v>-2985972.1630000002</v>
      </c>
      <c r="OSJ6">
        <v>-2985972.1630000002</v>
      </c>
      <c r="OSK6">
        <v>-2985972.1630000002</v>
      </c>
      <c r="OSL6">
        <v>-2985972.1630000002</v>
      </c>
      <c r="OSM6">
        <v>-2985972.1630000002</v>
      </c>
      <c r="OSN6">
        <v>-2985972.1630000002</v>
      </c>
      <c r="OSO6">
        <v>-2985972.1630000002</v>
      </c>
      <c r="OSP6">
        <v>-36380201.976899996</v>
      </c>
      <c r="OSQ6">
        <v>-36380201.976899996</v>
      </c>
      <c r="OSR6">
        <v>-36380201.976899996</v>
      </c>
      <c r="OSS6">
        <v>-36380201.976899996</v>
      </c>
      <c r="OST6">
        <v>-36380201.976899996</v>
      </c>
      <c r="OSU6">
        <v>-36380201.976899996</v>
      </c>
      <c r="OSV6">
        <v>-36380201.976899996</v>
      </c>
      <c r="OSW6">
        <v>-36380201.976899996</v>
      </c>
      <c r="OSX6">
        <v>-36380201.976899996</v>
      </c>
      <c r="OSY6">
        <v>-36380201.976899996</v>
      </c>
      <c r="OSZ6">
        <v>-36380201.976899996</v>
      </c>
      <c r="OTA6">
        <v>-36380201.976899996</v>
      </c>
      <c r="OTB6">
        <v>-36380201.976899996</v>
      </c>
      <c r="OTC6">
        <v>-36380201.976899996</v>
      </c>
      <c r="OTD6">
        <v>-36380201.976899996</v>
      </c>
      <c r="OTE6">
        <v>-36380201.976899996</v>
      </c>
      <c r="OTF6">
        <v>-36380201.976899996</v>
      </c>
      <c r="OTG6">
        <v>-36380201.976899996</v>
      </c>
      <c r="OTH6">
        <v>-36380201.976899996</v>
      </c>
      <c r="OTI6">
        <v>-36380201.976899996</v>
      </c>
      <c r="OTJ6">
        <v>-36380201.976899996</v>
      </c>
      <c r="OTK6">
        <v>-36380201.976899996</v>
      </c>
      <c r="OTL6">
        <v>-36380201.976899996</v>
      </c>
      <c r="OTM6">
        <v>-36380201.976899996</v>
      </c>
      <c r="OTN6">
        <v>-36380201.976899996</v>
      </c>
      <c r="OTO6">
        <v>-36380201.976899996</v>
      </c>
      <c r="OTP6">
        <v>-36380201.976899996</v>
      </c>
      <c r="OTQ6">
        <v>-36380201.976899996</v>
      </c>
      <c r="OTR6">
        <v>-36380201.976899996</v>
      </c>
      <c r="OTS6">
        <v>-36380201.976899996</v>
      </c>
      <c r="OTT6">
        <v>-36380201.976899996</v>
      </c>
      <c r="OTU6">
        <v>-36380201.976899996</v>
      </c>
      <c r="OTV6">
        <v>-36380201.976899996</v>
      </c>
      <c r="OTW6">
        <v>-36380201.976899996</v>
      </c>
      <c r="OTX6">
        <v>-36380201.976899996</v>
      </c>
      <c r="OTY6">
        <v>-36380201.976899996</v>
      </c>
      <c r="OTZ6">
        <v>-36380201.976899996</v>
      </c>
      <c r="OUA6">
        <v>-36380201.976899996</v>
      </c>
      <c r="OUB6">
        <v>-36380201.976899996</v>
      </c>
      <c r="OUC6">
        <v>-36380201.976899996</v>
      </c>
      <c r="OUD6">
        <v>-36380201.976899996</v>
      </c>
      <c r="OUE6">
        <v>-36380201.976899996</v>
      </c>
      <c r="OUF6">
        <v>-36380201.976899996</v>
      </c>
      <c r="OUG6">
        <v>-36380201.976899996</v>
      </c>
      <c r="OUH6">
        <v>-55142964.330499999</v>
      </c>
      <c r="OUI6">
        <v>-55142964.330499999</v>
      </c>
      <c r="OUJ6">
        <v>-55142964.330499999</v>
      </c>
      <c r="OUK6">
        <v>-55142964.330499999</v>
      </c>
      <c r="OUL6">
        <v>-55142964.330499999</v>
      </c>
      <c r="OUM6">
        <v>-55142964.330499999</v>
      </c>
      <c r="OUN6">
        <v>-55142964.330499999</v>
      </c>
      <c r="OUO6">
        <v>-55142964.330499999</v>
      </c>
      <c r="OUP6">
        <v>-55142964.330499999</v>
      </c>
      <c r="OUQ6">
        <v>-55142964.330499999</v>
      </c>
      <c r="OUR6">
        <v>-55142964.330499999</v>
      </c>
      <c r="OUS6">
        <v>-55142964.330499999</v>
      </c>
      <c r="OUT6">
        <v>-55142964.330499999</v>
      </c>
      <c r="OUU6">
        <v>-55142964.330499999</v>
      </c>
      <c r="OUV6">
        <v>-55142964.330499999</v>
      </c>
      <c r="OUW6">
        <v>-55142964.330499999</v>
      </c>
      <c r="OUX6">
        <v>-55142964.330499999</v>
      </c>
      <c r="OUY6">
        <v>-55142964.330499999</v>
      </c>
      <c r="OUZ6">
        <v>-55142964.330499999</v>
      </c>
      <c r="OVA6">
        <v>-55142964.330499999</v>
      </c>
      <c r="OVB6">
        <v>-55142964.330499999</v>
      </c>
      <c r="OVC6">
        <v>-55142964.330499999</v>
      </c>
      <c r="OVD6">
        <v>-55142964.330499999</v>
      </c>
      <c r="OVE6">
        <v>-55142964.330499999</v>
      </c>
      <c r="OVF6">
        <v>-55142964.330499999</v>
      </c>
      <c r="OVG6">
        <v>-55142964.330499999</v>
      </c>
      <c r="OVH6">
        <v>-55142964.330499999</v>
      </c>
      <c r="OVI6">
        <v>-55142964.330499999</v>
      </c>
      <c r="OVJ6">
        <v>-55142964.330499999</v>
      </c>
      <c r="OVK6">
        <v>-55142964.330499999</v>
      </c>
      <c r="OVL6">
        <v>-55142964.330499999</v>
      </c>
      <c r="OVM6">
        <v>-55142964.330499999</v>
      </c>
      <c r="OVN6">
        <v>-55142964.330499999</v>
      </c>
      <c r="OVO6">
        <v>-55142964.330499999</v>
      </c>
      <c r="OVP6">
        <v>-55142964.330499999</v>
      </c>
      <c r="OVQ6">
        <v>-55142964.330499999</v>
      </c>
      <c r="OVR6">
        <v>-55142964.330499999</v>
      </c>
      <c r="OVS6">
        <v>-55142964.330499999</v>
      </c>
      <c r="OVT6">
        <v>-55142964.330499999</v>
      </c>
      <c r="OVU6">
        <v>-55142964.330499999</v>
      </c>
      <c r="OVV6">
        <v>-55142964.330499999</v>
      </c>
      <c r="OVW6">
        <v>-55142964.330499999</v>
      </c>
      <c r="OVX6">
        <v>-55142964.330499999</v>
      </c>
      <c r="OVY6">
        <v>-55142964.330499999</v>
      </c>
      <c r="OVZ6">
        <v>-83583018.727899998</v>
      </c>
      <c r="OWA6">
        <v>-83583018.727899998</v>
      </c>
      <c r="OWB6">
        <v>-83583018.727899998</v>
      </c>
      <c r="OWC6">
        <v>-83583018.727899998</v>
      </c>
      <c r="OWD6">
        <v>-83583018.727899998</v>
      </c>
      <c r="OWE6">
        <v>-83583018.727899998</v>
      </c>
      <c r="OWF6">
        <v>-83583018.727899998</v>
      </c>
      <c r="OWG6">
        <v>-83583018.727899998</v>
      </c>
      <c r="OWH6">
        <v>-83583018.727899998</v>
      </c>
      <c r="OWI6">
        <v>-83583018.727899998</v>
      </c>
      <c r="OWJ6">
        <v>-83583018.727899998</v>
      </c>
      <c r="OWK6">
        <v>-83583018.727899998</v>
      </c>
      <c r="OWL6">
        <v>-83583018.727899998</v>
      </c>
      <c r="OWM6">
        <v>-83583018.727899998</v>
      </c>
      <c r="OWN6">
        <v>-83583018.727899998</v>
      </c>
      <c r="OWO6">
        <v>-83583018.727899998</v>
      </c>
      <c r="OWP6">
        <v>-83583018.727899998</v>
      </c>
      <c r="OWQ6">
        <v>-83583018.727899998</v>
      </c>
      <c r="OWR6">
        <v>-83583018.727899998</v>
      </c>
      <c r="OWS6">
        <v>-83583018.727899998</v>
      </c>
      <c r="OWT6">
        <v>-83583018.727899998</v>
      </c>
      <c r="OWU6">
        <v>-83583018.727899998</v>
      </c>
      <c r="OWV6">
        <v>-83583018.727899998</v>
      </c>
      <c r="OWW6">
        <v>-83583018.727899998</v>
      </c>
      <c r="OWX6">
        <v>-83583018.727899998</v>
      </c>
      <c r="OWY6">
        <v>-83583018.727899998</v>
      </c>
      <c r="OWZ6">
        <v>-83583018.727899998</v>
      </c>
      <c r="OXA6">
        <v>-83583018.727899998</v>
      </c>
      <c r="OXB6">
        <v>-83583018.727899998</v>
      </c>
      <c r="OXC6">
        <v>-83583018.727899998</v>
      </c>
      <c r="OXD6">
        <v>-83583018.727899998</v>
      </c>
      <c r="OXE6">
        <v>-83583018.727899998</v>
      </c>
      <c r="OXF6">
        <v>-83583018.727899998</v>
      </c>
      <c r="OXG6">
        <v>-83583018.727899998</v>
      </c>
      <c r="OXH6">
        <v>-83583018.727899998</v>
      </c>
      <c r="OXI6">
        <v>-83583018.727899998</v>
      </c>
      <c r="OXJ6">
        <v>-83583018.727899998</v>
      </c>
      <c r="OXK6">
        <v>-83583018.727899998</v>
      </c>
      <c r="OXL6">
        <v>-83583018.727899998</v>
      </c>
      <c r="OXM6">
        <v>-83583018.727899998</v>
      </c>
      <c r="OXN6">
        <v>-83583018.727899998</v>
      </c>
      <c r="OXO6">
        <v>-83583018.727899998</v>
      </c>
      <c r="OXP6">
        <v>-83583018.727899998</v>
      </c>
      <c r="OXQ6">
        <v>-83583018.727899998</v>
      </c>
      <c r="OXR6">
        <v>-36380201.976899996</v>
      </c>
      <c r="OXS6">
        <v>-36380201.976899996</v>
      </c>
      <c r="OXT6">
        <v>-36380201.976899996</v>
      </c>
      <c r="OXU6">
        <v>-36380201.976899996</v>
      </c>
      <c r="OXV6">
        <v>-36380201.976899996</v>
      </c>
      <c r="OXW6">
        <v>-36380201.976899996</v>
      </c>
      <c r="OXX6">
        <v>-36380201.976899996</v>
      </c>
      <c r="OXY6">
        <v>-36380201.976899996</v>
      </c>
      <c r="OXZ6">
        <v>-36380201.976899996</v>
      </c>
      <c r="OYA6">
        <v>-36380201.976899996</v>
      </c>
      <c r="OYB6">
        <v>-36380201.976899996</v>
      </c>
      <c r="OYC6">
        <v>-36380201.976899996</v>
      </c>
      <c r="OYD6">
        <v>-36380201.976899996</v>
      </c>
      <c r="OYE6">
        <v>-36380201.976899996</v>
      </c>
      <c r="OYF6">
        <v>-36380201.976899996</v>
      </c>
      <c r="OYG6">
        <v>-36380201.976899996</v>
      </c>
      <c r="OYH6">
        <v>-36380201.976899996</v>
      </c>
      <c r="OYI6">
        <v>-36380201.976899996</v>
      </c>
      <c r="OYJ6">
        <v>-36380201.976899996</v>
      </c>
      <c r="OYK6">
        <v>-36380201.976899996</v>
      </c>
      <c r="OYL6">
        <v>-36380201.976899996</v>
      </c>
      <c r="OYM6">
        <v>-36380201.976899996</v>
      </c>
      <c r="OYN6">
        <v>-36380201.976899996</v>
      </c>
      <c r="OYO6">
        <v>-36380201.976899996</v>
      </c>
      <c r="OYP6">
        <v>-36380201.976899996</v>
      </c>
      <c r="OYQ6">
        <v>-36380201.976899996</v>
      </c>
      <c r="OYR6">
        <v>-36380201.976899996</v>
      </c>
      <c r="OYS6">
        <v>-36380201.976899996</v>
      </c>
      <c r="OYT6">
        <v>-36380201.976899996</v>
      </c>
      <c r="OYU6">
        <v>-36380201.976899996</v>
      </c>
      <c r="OYV6">
        <v>-36380201.976899996</v>
      </c>
      <c r="OYW6">
        <v>-36380201.976899996</v>
      </c>
      <c r="OYX6">
        <v>-36380201.976899996</v>
      </c>
      <c r="OYY6">
        <v>-36380201.976899996</v>
      </c>
      <c r="OYZ6">
        <v>-36380201.976899996</v>
      </c>
      <c r="OZA6">
        <v>-36380201.976899996</v>
      </c>
      <c r="OZB6">
        <v>-36380201.976899996</v>
      </c>
      <c r="OZC6">
        <v>-36380201.976899996</v>
      </c>
      <c r="OZD6">
        <v>-36380201.976899996</v>
      </c>
      <c r="OZE6">
        <v>-36380201.976899996</v>
      </c>
      <c r="OZF6">
        <v>-36380201.976899996</v>
      </c>
      <c r="OZG6">
        <v>-36380201.976899996</v>
      </c>
      <c r="OZH6">
        <v>-36380201.976899996</v>
      </c>
      <c r="OZI6">
        <v>-36380201.976899996</v>
      </c>
      <c r="OZJ6">
        <v>-55142964.330499999</v>
      </c>
      <c r="OZK6">
        <v>-55142964.330499999</v>
      </c>
      <c r="OZL6">
        <v>-55142964.330499999</v>
      </c>
      <c r="OZM6">
        <v>-55142964.330499999</v>
      </c>
      <c r="OZN6">
        <v>-55142964.330499999</v>
      </c>
      <c r="OZO6">
        <v>-55142964.330499999</v>
      </c>
      <c r="OZP6">
        <v>-55142964.330499999</v>
      </c>
      <c r="OZQ6">
        <v>-55142964.330499999</v>
      </c>
      <c r="OZR6">
        <v>-55142964.330499999</v>
      </c>
      <c r="OZS6">
        <v>-55142964.330499999</v>
      </c>
      <c r="OZT6">
        <v>-55142964.330499999</v>
      </c>
      <c r="OZU6">
        <v>-55142964.330499999</v>
      </c>
      <c r="OZV6">
        <v>-55142964.330499999</v>
      </c>
      <c r="OZW6">
        <v>-55142964.330499999</v>
      </c>
      <c r="OZX6">
        <v>-55142964.330499999</v>
      </c>
      <c r="OZY6">
        <v>-55142964.330499999</v>
      </c>
      <c r="OZZ6">
        <v>-55142964.330499999</v>
      </c>
      <c r="PAA6">
        <v>-55142964.330499999</v>
      </c>
      <c r="PAB6">
        <v>-55142964.330499999</v>
      </c>
      <c r="PAC6">
        <v>-55142964.330499999</v>
      </c>
      <c r="PAD6">
        <v>-55142964.330499999</v>
      </c>
      <c r="PAE6">
        <v>-55142964.330499999</v>
      </c>
      <c r="PAF6">
        <v>-55142964.330499999</v>
      </c>
      <c r="PAG6">
        <v>-55142964.330499999</v>
      </c>
      <c r="PAH6">
        <v>-55142964.330499999</v>
      </c>
      <c r="PAI6">
        <v>-55142964.330499999</v>
      </c>
      <c r="PAJ6">
        <v>-55142964.330499999</v>
      </c>
      <c r="PAK6">
        <v>-55142964.330499999</v>
      </c>
      <c r="PAL6">
        <v>-55142964.330499999</v>
      </c>
      <c r="PAM6">
        <v>-55142964.330499999</v>
      </c>
      <c r="PAN6">
        <v>-55142964.330499999</v>
      </c>
      <c r="PAO6">
        <v>-55142964.330499999</v>
      </c>
      <c r="PAP6">
        <v>-55142964.330499999</v>
      </c>
      <c r="PAQ6">
        <v>-55142964.330499999</v>
      </c>
      <c r="PAR6">
        <v>-55142964.330499999</v>
      </c>
      <c r="PAS6">
        <v>-55142964.330499999</v>
      </c>
      <c r="PAT6">
        <v>-55142964.330499999</v>
      </c>
      <c r="PAU6">
        <v>-55142964.330499999</v>
      </c>
      <c r="PAV6">
        <v>-55142964.330499999</v>
      </c>
      <c r="PAW6">
        <v>-55142964.330499999</v>
      </c>
      <c r="PAX6">
        <v>-55142964.330499999</v>
      </c>
      <c r="PAY6">
        <v>-55142964.330499999</v>
      </c>
      <c r="PAZ6">
        <v>-55142964.330499999</v>
      </c>
      <c r="PBA6">
        <v>-55142964.330499999</v>
      </c>
      <c r="PBB6">
        <v>-83583018.727899998</v>
      </c>
      <c r="PBC6">
        <v>-83583018.727899998</v>
      </c>
      <c r="PBD6">
        <v>-83583018.727899998</v>
      </c>
      <c r="PBE6">
        <v>-83583018.727899998</v>
      </c>
      <c r="PBF6">
        <v>-83583018.727899998</v>
      </c>
      <c r="PBG6">
        <v>-83583018.727899998</v>
      </c>
      <c r="PBH6">
        <v>-83583018.727899998</v>
      </c>
      <c r="PBI6">
        <v>-83583018.727899998</v>
      </c>
      <c r="PBJ6">
        <v>-83583018.727899998</v>
      </c>
      <c r="PBK6">
        <v>-83583018.727899998</v>
      </c>
      <c r="PBL6">
        <v>-83583018.727899998</v>
      </c>
      <c r="PBM6">
        <v>-83583018.727899998</v>
      </c>
      <c r="PBN6">
        <v>-83583018.727899998</v>
      </c>
      <c r="PBO6">
        <v>-83583018.727899998</v>
      </c>
      <c r="PBP6">
        <v>-83583018.727899998</v>
      </c>
      <c r="PBQ6">
        <v>-83583018.727899998</v>
      </c>
      <c r="PBR6">
        <v>-83583018.727899998</v>
      </c>
      <c r="PBS6">
        <v>-83583018.727899998</v>
      </c>
      <c r="PBT6">
        <v>-83583018.727899998</v>
      </c>
      <c r="PBU6">
        <v>-83583018.727899998</v>
      </c>
      <c r="PBV6">
        <v>-83583018.727899998</v>
      </c>
      <c r="PBW6">
        <v>-83583018.727899998</v>
      </c>
      <c r="PBX6">
        <v>-83583018.727899998</v>
      </c>
      <c r="PBY6">
        <v>-83583018.727899998</v>
      </c>
      <c r="PBZ6">
        <v>-83583018.727899998</v>
      </c>
      <c r="PCA6">
        <v>-83583018.727899998</v>
      </c>
      <c r="PCB6">
        <v>-83583018.727899998</v>
      </c>
      <c r="PCC6">
        <v>-83583018.727899998</v>
      </c>
      <c r="PCD6">
        <v>-83583018.727899998</v>
      </c>
      <c r="PCE6">
        <v>-83583018.727899998</v>
      </c>
      <c r="PCF6">
        <v>-83583018.727899998</v>
      </c>
      <c r="PCG6">
        <v>-83583018.727899998</v>
      </c>
      <c r="PCH6">
        <v>-83583018.727899998</v>
      </c>
      <c r="PCI6">
        <v>-83583018.727899998</v>
      </c>
      <c r="PCJ6">
        <v>-83583018.727899998</v>
      </c>
      <c r="PCK6">
        <v>-83583018.727899998</v>
      </c>
      <c r="PCL6">
        <v>-83583018.727899998</v>
      </c>
      <c r="PCM6">
        <v>-83583018.727899998</v>
      </c>
      <c r="PCN6">
        <v>-83583018.727899998</v>
      </c>
      <c r="PCO6">
        <v>-83583018.727899998</v>
      </c>
      <c r="PCP6">
        <v>-83583018.727899998</v>
      </c>
      <c r="PCQ6">
        <v>-83583018.727899998</v>
      </c>
      <c r="PCR6">
        <v>-83583018.727899998</v>
      </c>
      <c r="PCS6">
        <v>-83583018.727899998</v>
      </c>
      <c r="PCT6">
        <v>-579452.45621800004</v>
      </c>
      <c r="PCU6">
        <v>-579452.45621800004</v>
      </c>
      <c r="PCV6">
        <v>-579452.45621800004</v>
      </c>
      <c r="PCW6">
        <v>-579452.45621800004</v>
      </c>
      <c r="PCX6">
        <v>-579452.45621800004</v>
      </c>
      <c r="PCY6">
        <v>-579452.45621800004</v>
      </c>
      <c r="PCZ6">
        <v>-579452.45621800004</v>
      </c>
      <c r="PDA6">
        <v>-579452.45621800004</v>
      </c>
      <c r="PDB6">
        <v>-579452.45621800004</v>
      </c>
      <c r="PDC6">
        <v>-579452.45621800004</v>
      </c>
      <c r="PDD6">
        <v>-579452.45621800004</v>
      </c>
      <c r="PDE6">
        <v>-579076.13801800006</v>
      </c>
      <c r="PDF6">
        <v>-579076.13801800006</v>
      </c>
      <c r="PDG6">
        <v>-579076.13801800006</v>
      </c>
      <c r="PDH6">
        <v>-579076.13801800006</v>
      </c>
      <c r="PDI6">
        <v>-579076.13801800006</v>
      </c>
      <c r="PDJ6">
        <v>-579076.13801800006</v>
      </c>
      <c r="PDK6">
        <v>-579076.13801800006</v>
      </c>
      <c r="PDL6">
        <v>-579076.13801800006</v>
      </c>
      <c r="PDM6">
        <v>-579076.13801800006</v>
      </c>
      <c r="PDN6">
        <v>-579076.13801800006</v>
      </c>
      <c r="PDO6">
        <v>-579076.13801800006</v>
      </c>
      <c r="PDP6">
        <v>-579452.45621800004</v>
      </c>
      <c r="PDQ6">
        <v>-579452.45621800004</v>
      </c>
      <c r="PDR6">
        <v>-579452.45621800004</v>
      </c>
      <c r="PDS6">
        <v>-579452.45621800004</v>
      </c>
      <c r="PDT6">
        <v>-579452.45621800004</v>
      </c>
      <c r="PDU6">
        <v>-579452.45621800004</v>
      </c>
      <c r="PDV6">
        <v>-579452.45621800004</v>
      </c>
      <c r="PDW6">
        <v>-579452.45621800004</v>
      </c>
      <c r="PDX6">
        <v>-579452.45621800004</v>
      </c>
      <c r="PDY6">
        <v>-579452.45621800004</v>
      </c>
      <c r="PDZ6">
        <v>-579452.45621800004</v>
      </c>
      <c r="PEA6">
        <v>-579076.13801800006</v>
      </c>
      <c r="PEB6">
        <v>-579076.13801800006</v>
      </c>
      <c r="PEC6">
        <v>-579076.13801800006</v>
      </c>
      <c r="PED6">
        <v>-579076.13801800006</v>
      </c>
      <c r="PEE6">
        <v>-579076.13801800006</v>
      </c>
      <c r="PEF6">
        <v>-579076.13801800006</v>
      </c>
      <c r="PEG6">
        <v>-579076.13801800006</v>
      </c>
      <c r="PEH6">
        <v>-579076.13801800006</v>
      </c>
      <c r="PEI6">
        <v>-579076.13801800006</v>
      </c>
      <c r="PEJ6">
        <v>-579076.13801800006</v>
      </c>
      <c r="PEK6">
        <v>-579076.13801800006</v>
      </c>
      <c r="PEL6">
        <v>-877722.82857899996</v>
      </c>
      <c r="PEM6">
        <v>-877722.82857899996</v>
      </c>
      <c r="PEN6">
        <v>-877722.82857899996</v>
      </c>
      <c r="PEO6">
        <v>-877722.82857899996</v>
      </c>
      <c r="PEP6">
        <v>-877722.82857899996</v>
      </c>
      <c r="PEQ6">
        <v>-877722.82857899996</v>
      </c>
      <c r="PER6">
        <v>-877722.82857899996</v>
      </c>
      <c r="PES6">
        <v>-877722.82857899996</v>
      </c>
      <c r="PET6">
        <v>-877722.82857899996</v>
      </c>
      <c r="PEU6">
        <v>-877722.82857899996</v>
      </c>
      <c r="PEV6">
        <v>-877722.82857899996</v>
      </c>
      <c r="PEW6">
        <v>-876970.19218000001</v>
      </c>
      <c r="PEX6">
        <v>-876970.19218000001</v>
      </c>
      <c r="PEY6">
        <v>-876970.19218000001</v>
      </c>
      <c r="PEZ6">
        <v>-876970.19218000001</v>
      </c>
      <c r="PFA6">
        <v>-876970.19218000001</v>
      </c>
      <c r="PFB6">
        <v>-876970.19218000001</v>
      </c>
      <c r="PFC6">
        <v>-876970.19218000001</v>
      </c>
      <c r="PFD6">
        <v>-876970.19218000001</v>
      </c>
      <c r="PFE6">
        <v>-876970.19218000001</v>
      </c>
      <c r="PFF6">
        <v>-876970.19218000001</v>
      </c>
      <c r="PFG6">
        <v>-876970.19218000001</v>
      </c>
      <c r="PFH6">
        <v>-877722.82857899996</v>
      </c>
      <c r="PFI6">
        <v>-877722.82857899996</v>
      </c>
      <c r="PFJ6">
        <v>-877722.82857899996</v>
      </c>
      <c r="PFK6">
        <v>-877722.82857899996</v>
      </c>
      <c r="PFL6">
        <v>-877722.82857899996</v>
      </c>
      <c r="PFM6">
        <v>-877722.82857899996</v>
      </c>
      <c r="PFN6">
        <v>-877722.82857899996</v>
      </c>
      <c r="PFO6">
        <v>-877722.82857899996</v>
      </c>
      <c r="PFP6">
        <v>-877722.82857899996</v>
      </c>
      <c r="PFQ6">
        <v>-877722.82857899996</v>
      </c>
      <c r="PFR6">
        <v>-877722.82857899996</v>
      </c>
      <c r="PFS6">
        <v>-876970.19218000001</v>
      </c>
      <c r="PFT6">
        <v>-876970.19218000001</v>
      </c>
      <c r="PFU6">
        <v>-876970.19218000001</v>
      </c>
      <c r="PFV6">
        <v>-876970.19218000001</v>
      </c>
      <c r="PFW6">
        <v>-876970.19218000001</v>
      </c>
      <c r="PFX6">
        <v>-876970.19218000001</v>
      </c>
      <c r="PFY6">
        <v>-876970.19218000001</v>
      </c>
      <c r="PFZ6">
        <v>-876970.19218000001</v>
      </c>
      <c r="PGA6">
        <v>-876970.19218000001</v>
      </c>
      <c r="PGB6">
        <v>-876970.19218000001</v>
      </c>
      <c r="PGC6">
        <v>-876970.19218000001</v>
      </c>
      <c r="PGD6">
        <v>-1329256.53504</v>
      </c>
      <c r="PGE6">
        <v>-1329256.53504</v>
      </c>
      <c r="PGF6">
        <v>-1329256.53504</v>
      </c>
      <c r="PGG6">
        <v>-1329256.53504</v>
      </c>
      <c r="PGH6">
        <v>-1329256.53504</v>
      </c>
      <c r="PGI6">
        <v>-1329256.53504</v>
      </c>
      <c r="PGJ6">
        <v>-1329256.53504</v>
      </c>
      <c r="PGK6">
        <v>-1329256.53504</v>
      </c>
      <c r="PGL6">
        <v>-1329256.53504</v>
      </c>
      <c r="PGM6">
        <v>-1329256.53504</v>
      </c>
      <c r="PGN6">
        <v>-1329256.53504</v>
      </c>
      <c r="PGO6">
        <v>-1327751.2622400001</v>
      </c>
      <c r="PGP6">
        <v>-1327751.2622400001</v>
      </c>
      <c r="PGQ6">
        <v>-1327751.2622400001</v>
      </c>
      <c r="PGR6">
        <v>-1327751.2622400001</v>
      </c>
      <c r="PGS6">
        <v>-1327751.2622400001</v>
      </c>
      <c r="PGT6">
        <v>-1327751.2622400001</v>
      </c>
      <c r="PGU6">
        <v>-1327751.2622400001</v>
      </c>
      <c r="PGV6">
        <v>-1327751.2622400001</v>
      </c>
      <c r="PGW6">
        <v>-1327751.2622400001</v>
      </c>
      <c r="PGX6">
        <v>-1327751.2622400001</v>
      </c>
      <c r="PGY6">
        <v>-1327751.2622400001</v>
      </c>
      <c r="PGZ6">
        <v>-1329256.53504</v>
      </c>
      <c r="PHA6">
        <v>-1329256.53504</v>
      </c>
      <c r="PHB6">
        <v>-1329256.53504</v>
      </c>
      <c r="PHC6">
        <v>-1329256.53504</v>
      </c>
      <c r="PHD6">
        <v>-1329256.53504</v>
      </c>
      <c r="PHE6">
        <v>-1329256.53504</v>
      </c>
      <c r="PHF6">
        <v>-1329256.53504</v>
      </c>
      <c r="PHG6">
        <v>-1329256.53504</v>
      </c>
      <c r="PHH6">
        <v>-1329256.53504</v>
      </c>
      <c r="PHI6">
        <v>-1329256.53504</v>
      </c>
      <c r="PHJ6">
        <v>-1329256.53504</v>
      </c>
      <c r="PHK6">
        <v>-1327751.2622400001</v>
      </c>
      <c r="PHL6">
        <v>-1327751.2622400001</v>
      </c>
      <c r="PHM6">
        <v>-1327751.2622400001</v>
      </c>
      <c r="PHN6">
        <v>-1327751.2622400001</v>
      </c>
      <c r="PHO6">
        <v>-1327751.2622400001</v>
      </c>
      <c r="PHP6">
        <v>-1327751.2622400001</v>
      </c>
      <c r="PHQ6">
        <v>-1327751.2622400001</v>
      </c>
      <c r="PHR6">
        <v>-1327751.2622400001</v>
      </c>
      <c r="PHS6">
        <v>-1327751.2622400001</v>
      </c>
      <c r="PHT6">
        <v>-1327751.2622400001</v>
      </c>
      <c r="PHU6">
        <v>-1327751.2622400001</v>
      </c>
      <c r="PHV6">
        <v>-392788.47526600002</v>
      </c>
      <c r="PHW6">
        <v>-392788.47526600002</v>
      </c>
      <c r="PHX6">
        <v>-392788.47526600002</v>
      </c>
      <c r="PHY6">
        <v>-392788.47526600002</v>
      </c>
      <c r="PHZ6">
        <v>-392788.47526600002</v>
      </c>
      <c r="PIA6">
        <v>-392788.47526600002</v>
      </c>
      <c r="PIB6">
        <v>-392788.47526600002</v>
      </c>
      <c r="PIC6">
        <v>-392788.47526600002</v>
      </c>
      <c r="PID6">
        <v>-392788.47526600002</v>
      </c>
      <c r="PIE6">
        <v>-392788.47526600002</v>
      </c>
      <c r="PIF6">
        <v>-392788.47526600002</v>
      </c>
      <c r="PIG6">
        <v>-392737.05353700003</v>
      </c>
      <c r="PIH6">
        <v>-392737.05353700003</v>
      </c>
      <c r="PII6">
        <v>-392737.05353700003</v>
      </c>
      <c r="PIJ6">
        <v>-392737.05353700003</v>
      </c>
      <c r="PIK6">
        <v>-392737.05353700003</v>
      </c>
      <c r="PIL6">
        <v>-392737.05353700003</v>
      </c>
      <c r="PIM6">
        <v>-392737.05353700003</v>
      </c>
      <c r="PIN6">
        <v>-392737.05353700003</v>
      </c>
      <c r="PIO6">
        <v>-392737.05353700003</v>
      </c>
      <c r="PIP6">
        <v>-392737.05353700003</v>
      </c>
      <c r="PIQ6">
        <v>-392737.05353700003</v>
      </c>
      <c r="PIR6">
        <v>-392788.47526600002</v>
      </c>
      <c r="PIS6">
        <v>-392788.47526600002</v>
      </c>
      <c r="PIT6">
        <v>-392788.47526600002</v>
      </c>
      <c r="PIU6">
        <v>-392788.47526600002</v>
      </c>
      <c r="PIV6">
        <v>-392788.47526600002</v>
      </c>
      <c r="PIW6">
        <v>-392788.47526600002</v>
      </c>
      <c r="PIX6">
        <v>-392788.47526600002</v>
      </c>
      <c r="PIY6">
        <v>-392788.47526600002</v>
      </c>
      <c r="PIZ6">
        <v>-392788.47526600002</v>
      </c>
      <c r="PJA6">
        <v>-392788.47526600002</v>
      </c>
      <c r="PJB6">
        <v>-392788.47526600002</v>
      </c>
      <c r="PJC6">
        <v>-392737.05353700003</v>
      </c>
      <c r="PJD6">
        <v>-392737.05353700003</v>
      </c>
      <c r="PJE6">
        <v>-392737.05353700003</v>
      </c>
      <c r="PJF6">
        <v>-392737.05353700003</v>
      </c>
      <c r="PJG6">
        <v>-392737.05353700003</v>
      </c>
      <c r="PJH6">
        <v>-392737.05353700003</v>
      </c>
      <c r="PJI6">
        <v>-392737.05353700003</v>
      </c>
      <c r="PJJ6">
        <v>-392737.05353700003</v>
      </c>
      <c r="PJK6">
        <v>-392737.05353700003</v>
      </c>
      <c r="PJL6">
        <v>-392737.05353700003</v>
      </c>
      <c r="PJM6">
        <v>-392737.05353700003</v>
      </c>
      <c r="PJN6">
        <v>-584496.87027800002</v>
      </c>
      <c r="PJO6">
        <v>-584496.87027800002</v>
      </c>
      <c r="PJP6">
        <v>-584496.87027800002</v>
      </c>
      <c r="PJQ6">
        <v>-584496.87027800002</v>
      </c>
      <c r="PJR6">
        <v>-584496.87027800002</v>
      </c>
      <c r="PJS6">
        <v>-584496.87027800002</v>
      </c>
      <c r="PJT6">
        <v>-584496.87027800002</v>
      </c>
      <c r="PJU6">
        <v>-584496.87027800002</v>
      </c>
      <c r="PJV6">
        <v>-584496.87027800002</v>
      </c>
      <c r="PJW6">
        <v>-584496.87027800002</v>
      </c>
      <c r="PJX6">
        <v>-584496.87027800002</v>
      </c>
      <c r="PJY6">
        <v>-584397.09309500002</v>
      </c>
      <c r="PJZ6">
        <v>-584397.09309500002</v>
      </c>
      <c r="PKA6">
        <v>-584397.09309500002</v>
      </c>
      <c r="PKB6">
        <v>-584397.09309500002</v>
      </c>
      <c r="PKC6">
        <v>-584397.09309500002</v>
      </c>
      <c r="PKD6">
        <v>-584397.09309500002</v>
      </c>
      <c r="PKE6">
        <v>-584397.09309500002</v>
      </c>
      <c r="PKF6">
        <v>-584397.09309500002</v>
      </c>
      <c r="PKG6">
        <v>-584397.09309500002</v>
      </c>
      <c r="PKH6">
        <v>-584397.09309500002</v>
      </c>
      <c r="PKI6">
        <v>-584397.09309500002</v>
      </c>
      <c r="PKJ6">
        <v>-584496.87027800002</v>
      </c>
      <c r="PKK6">
        <v>-584496.87027800002</v>
      </c>
      <c r="PKL6">
        <v>-584496.87027800002</v>
      </c>
      <c r="PKM6">
        <v>-584496.87027800002</v>
      </c>
      <c r="PKN6">
        <v>-584496.87027800002</v>
      </c>
      <c r="PKO6">
        <v>-584496.87027800002</v>
      </c>
      <c r="PKP6">
        <v>-584496.87027800002</v>
      </c>
      <c r="PKQ6">
        <v>-584496.87027800002</v>
      </c>
      <c r="PKR6">
        <v>-584496.87027800002</v>
      </c>
      <c r="PKS6">
        <v>-584496.87027800002</v>
      </c>
      <c r="PKT6">
        <v>-584496.87027800002</v>
      </c>
      <c r="PKU6">
        <v>-584397.09309500002</v>
      </c>
      <c r="PKV6">
        <v>-584397.09309500002</v>
      </c>
      <c r="PKW6">
        <v>-584397.09309500002</v>
      </c>
      <c r="PKX6">
        <v>-584397.09309500002</v>
      </c>
      <c r="PKY6">
        <v>-584397.09309500002</v>
      </c>
      <c r="PKZ6">
        <v>-584397.09309500002</v>
      </c>
      <c r="PLA6">
        <v>-584397.09309500002</v>
      </c>
      <c r="PLB6">
        <v>-584397.09309500002</v>
      </c>
      <c r="PLC6">
        <v>-584397.09309500002</v>
      </c>
      <c r="PLD6">
        <v>-584397.09309500002</v>
      </c>
      <c r="PLE6">
        <v>-584397.09309500002</v>
      </c>
      <c r="PLF6">
        <v>-863393.58791600005</v>
      </c>
      <c r="PLG6">
        <v>-863393.58791600005</v>
      </c>
      <c r="PLH6">
        <v>-863393.58791600005</v>
      </c>
      <c r="PLI6">
        <v>-863393.58791600005</v>
      </c>
      <c r="PLJ6">
        <v>-863393.58791600005</v>
      </c>
      <c r="PLK6">
        <v>-863393.58791600005</v>
      </c>
      <c r="PLL6">
        <v>-863393.58791600005</v>
      </c>
      <c r="PLM6">
        <v>-863393.58791600005</v>
      </c>
      <c r="PLN6">
        <v>-863393.58791600005</v>
      </c>
      <c r="PLO6">
        <v>-863393.58791600005</v>
      </c>
      <c r="PLP6">
        <v>-863393.58791600005</v>
      </c>
      <c r="PLQ6">
        <v>-863197.09982799995</v>
      </c>
      <c r="PLR6">
        <v>-863197.09982799995</v>
      </c>
      <c r="PLS6">
        <v>-863197.09982799995</v>
      </c>
      <c r="PLT6">
        <v>-863197.09982799995</v>
      </c>
      <c r="PLU6">
        <v>-863197.09982799995</v>
      </c>
      <c r="PLV6">
        <v>-863197.09982799995</v>
      </c>
      <c r="PLW6">
        <v>-863197.09982799995</v>
      </c>
      <c r="PLX6">
        <v>-863197.09982799995</v>
      </c>
      <c r="PLY6">
        <v>-863197.09982799995</v>
      </c>
      <c r="PLZ6">
        <v>-863197.09982799995</v>
      </c>
      <c r="PMA6">
        <v>-863197.09982799995</v>
      </c>
      <c r="PMB6">
        <v>-863393.58791600005</v>
      </c>
      <c r="PMC6">
        <v>-863393.58791600005</v>
      </c>
      <c r="PMD6">
        <v>-863393.58791600005</v>
      </c>
      <c r="PME6">
        <v>-863393.58791600005</v>
      </c>
      <c r="PMF6">
        <v>-863393.58791600005</v>
      </c>
      <c r="PMG6">
        <v>-863393.58791600005</v>
      </c>
      <c r="PMH6">
        <v>-863393.58791600005</v>
      </c>
      <c r="PMI6">
        <v>-863393.58791600005</v>
      </c>
      <c r="PMJ6">
        <v>-863393.58791600005</v>
      </c>
      <c r="PMK6">
        <v>-863393.58791600005</v>
      </c>
      <c r="PML6">
        <v>-863393.58791600005</v>
      </c>
      <c r="PMM6">
        <v>-863197.09982799995</v>
      </c>
      <c r="PMN6">
        <v>-863197.09982799995</v>
      </c>
      <c r="PMO6">
        <v>-863197.09982799995</v>
      </c>
      <c r="PMP6">
        <v>-863197.09982799995</v>
      </c>
      <c r="PMQ6">
        <v>-863197.09982799995</v>
      </c>
      <c r="PMR6">
        <v>-863197.09982799995</v>
      </c>
      <c r="PMS6">
        <v>-863197.09982799995</v>
      </c>
      <c r="PMT6">
        <v>-863197.09982799995</v>
      </c>
      <c r="PMU6">
        <v>-863197.09982799995</v>
      </c>
      <c r="PMV6">
        <v>-863197.09982799995</v>
      </c>
      <c r="PMW6">
        <v>-863197.09982799995</v>
      </c>
      <c r="PMX6">
        <v>-23821.661494799999</v>
      </c>
      <c r="PMY6">
        <v>-23821.661494799999</v>
      </c>
      <c r="PMZ6">
        <v>-23821.661494799999</v>
      </c>
      <c r="PNA6">
        <v>-23821.661494799999</v>
      </c>
      <c r="PNB6">
        <v>-23821.661494799999</v>
      </c>
      <c r="PNC6">
        <v>-23821.661494799999</v>
      </c>
      <c r="PND6">
        <v>-23821.661494799999</v>
      </c>
      <c r="PNE6">
        <v>-23821.661494799999</v>
      </c>
      <c r="PNF6">
        <v>-23821.661494799999</v>
      </c>
      <c r="PNG6">
        <v>-23821.661494799999</v>
      </c>
      <c r="PNH6">
        <v>-23821.661494799999</v>
      </c>
      <c r="PNI6">
        <v>-23821.661494799999</v>
      </c>
      <c r="PNJ6">
        <v>-23821.661494799999</v>
      </c>
      <c r="PNK6">
        <v>-23821.661494799999</v>
      </c>
      <c r="PNL6">
        <v>-23821.661494799999</v>
      </c>
      <c r="PNM6">
        <v>-23821.661494799999</v>
      </c>
      <c r="PNN6">
        <v>-23821.661494799999</v>
      </c>
      <c r="PNO6">
        <v>-23821.661494799999</v>
      </c>
      <c r="PNP6">
        <v>-23821.661494799999</v>
      </c>
      <c r="PNQ6">
        <v>-23821.661494799999</v>
      </c>
      <c r="PNR6">
        <v>-23821.661494799999</v>
      </c>
      <c r="PNS6">
        <v>-23821.661494799999</v>
      </c>
      <c r="PNT6">
        <v>-23821.661494799999</v>
      </c>
      <c r="PNU6">
        <v>-23821.661494799999</v>
      </c>
      <c r="PNV6">
        <v>-23821.661494799999</v>
      </c>
      <c r="PNW6">
        <v>-23821.661494799999</v>
      </c>
      <c r="PNX6">
        <v>-23821.661494799999</v>
      </c>
      <c r="PNY6">
        <v>-23821.661494799999</v>
      </c>
      <c r="PNZ6">
        <v>-23821.661494799999</v>
      </c>
      <c r="POA6">
        <v>-23821.661494799999</v>
      </c>
      <c r="POB6">
        <v>-23821.661494799999</v>
      </c>
      <c r="POC6">
        <v>-23821.661494799999</v>
      </c>
      <c r="POD6">
        <v>-23821.661494799999</v>
      </c>
      <c r="POE6">
        <v>-23821.661494799999</v>
      </c>
      <c r="POF6">
        <v>-23821.661494799999</v>
      </c>
      <c r="POG6">
        <v>-23821.661494799999</v>
      </c>
      <c r="POH6">
        <v>-23821.661494799999</v>
      </c>
      <c r="POI6">
        <v>-23821.661494799999</v>
      </c>
      <c r="POJ6">
        <v>-23821.661494799999</v>
      </c>
      <c r="POK6">
        <v>-23821.661494799999</v>
      </c>
      <c r="POL6">
        <v>-23821.661494799999</v>
      </c>
      <c r="POM6">
        <v>-23821.661494799999</v>
      </c>
      <c r="PON6">
        <v>-23821.661494799999</v>
      </c>
      <c r="POO6">
        <v>-23821.661494799999</v>
      </c>
      <c r="POP6">
        <v>-46695.695585000001</v>
      </c>
      <c r="POQ6">
        <v>-46695.695585000001</v>
      </c>
      <c r="POR6">
        <v>-46695.695585000001</v>
      </c>
      <c r="POS6">
        <v>-46695.695585000001</v>
      </c>
      <c r="POT6">
        <v>-46695.695585000001</v>
      </c>
      <c r="POU6">
        <v>-46695.695585000001</v>
      </c>
      <c r="POV6">
        <v>-46695.695585000001</v>
      </c>
      <c r="POW6">
        <v>-46695.695585000001</v>
      </c>
      <c r="POX6">
        <v>-46695.695585000001</v>
      </c>
      <c r="POY6">
        <v>-46695.695585000001</v>
      </c>
      <c r="POZ6">
        <v>-46695.695585000001</v>
      </c>
      <c r="PPA6">
        <v>-46695.695585000001</v>
      </c>
      <c r="PPB6">
        <v>-46695.695585000001</v>
      </c>
      <c r="PPC6">
        <v>-46695.695585000001</v>
      </c>
      <c r="PPD6">
        <v>-46695.695585000001</v>
      </c>
      <c r="PPE6">
        <v>-46695.695585000001</v>
      </c>
      <c r="PPF6">
        <v>-46695.695585000001</v>
      </c>
      <c r="PPG6">
        <v>-46695.695585000001</v>
      </c>
      <c r="PPH6">
        <v>-46695.695585000001</v>
      </c>
      <c r="PPI6">
        <v>-46695.695585000001</v>
      </c>
      <c r="PPJ6">
        <v>-46695.695585000001</v>
      </c>
      <c r="PPK6">
        <v>-46695.695585000001</v>
      </c>
      <c r="PPL6">
        <v>-46695.695585000001</v>
      </c>
      <c r="PPM6">
        <v>-46695.695585000001</v>
      </c>
      <c r="PPN6">
        <v>-46695.695585000001</v>
      </c>
      <c r="PPO6">
        <v>-46695.695585000001</v>
      </c>
      <c r="PPP6">
        <v>-46695.695585000001</v>
      </c>
      <c r="PPQ6">
        <v>-46695.695585000001</v>
      </c>
      <c r="PPR6">
        <v>-46695.695585000001</v>
      </c>
      <c r="PPS6">
        <v>-46695.695585000001</v>
      </c>
      <c r="PPT6">
        <v>-46695.695585000001</v>
      </c>
      <c r="PPU6">
        <v>-46695.695585000001</v>
      </c>
      <c r="PPV6">
        <v>-46695.695585000001</v>
      </c>
      <c r="PPW6">
        <v>-46695.695585000001</v>
      </c>
      <c r="PPX6">
        <v>-46695.695585000001</v>
      </c>
      <c r="PPY6">
        <v>-46695.695585000001</v>
      </c>
      <c r="PPZ6">
        <v>-46695.695585000001</v>
      </c>
      <c r="PQA6">
        <v>-46695.695585000001</v>
      </c>
      <c r="PQB6">
        <v>-46695.695585000001</v>
      </c>
      <c r="PQC6">
        <v>-46695.695585000001</v>
      </c>
      <c r="PQD6">
        <v>-46695.695585000001</v>
      </c>
      <c r="PQE6">
        <v>-46695.695585000001</v>
      </c>
      <c r="PQF6">
        <v>-46695.695585000001</v>
      </c>
      <c r="PQG6">
        <v>-46695.695585000001</v>
      </c>
      <c r="PQH6">
        <v>-92443.763765399999</v>
      </c>
      <c r="PQI6">
        <v>-92443.763765399999</v>
      </c>
      <c r="PQJ6">
        <v>-92443.763765399999</v>
      </c>
      <c r="PQK6">
        <v>-92443.763765399999</v>
      </c>
      <c r="PQL6">
        <v>-92443.763765399999</v>
      </c>
      <c r="PQM6">
        <v>-92443.763765399999</v>
      </c>
      <c r="PQN6">
        <v>-92443.763765399999</v>
      </c>
      <c r="PQO6">
        <v>-92443.763765399999</v>
      </c>
      <c r="PQP6">
        <v>-92443.763765399999</v>
      </c>
      <c r="PQQ6">
        <v>-92443.763765399999</v>
      </c>
      <c r="PQR6">
        <v>-92443.763765399999</v>
      </c>
      <c r="PQS6">
        <v>-92443.763765399999</v>
      </c>
      <c r="PQT6">
        <v>-92443.763765399999</v>
      </c>
      <c r="PQU6">
        <v>-92443.763765399999</v>
      </c>
      <c r="PQV6">
        <v>-92443.763765399999</v>
      </c>
      <c r="PQW6">
        <v>-92443.763765399999</v>
      </c>
      <c r="PQX6">
        <v>-92443.763765399999</v>
      </c>
      <c r="PQY6">
        <v>-92443.763765399999</v>
      </c>
      <c r="PQZ6">
        <v>-92443.763765399999</v>
      </c>
      <c r="PRA6">
        <v>-92443.763765399999</v>
      </c>
      <c r="PRB6">
        <v>-92443.763765399999</v>
      </c>
      <c r="PRC6">
        <v>-92443.763765399999</v>
      </c>
      <c r="PRD6">
        <v>-92443.763765399999</v>
      </c>
      <c r="PRE6">
        <v>-92443.763765399999</v>
      </c>
      <c r="PRF6">
        <v>-92443.763765399999</v>
      </c>
      <c r="PRG6">
        <v>-92443.763765399999</v>
      </c>
      <c r="PRH6">
        <v>-92443.763765399999</v>
      </c>
      <c r="PRI6">
        <v>-92443.763765399999</v>
      </c>
      <c r="PRJ6">
        <v>-92443.763765399999</v>
      </c>
      <c r="PRK6">
        <v>-92443.763765399999</v>
      </c>
      <c r="PRL6">
        <v>-92443.763765399999</v>
      </c>
      <c r="PRM6">
        <v>-92443.763765399999</v>
      </c>
      <c r="PRN6">
        <v>-92443.763765399999</v>
      </c>
      <c r="PRO6">
        <v>-92443.763765399999</v>
      </c>
      <c r="PRP6">
        <v>-92443.763765399999</v>
      </c>
      <c r="PRQ6">
        <v>-92443.763765399999</v>
      </c>
      <c r="PRR6">
        <v>-92443.763765399999</v>
      </c>
      <c r="PRS6">
        <v>-92443.763765399999</v>
      </c>
      <c r="PRT6">
        <v>-92443.763765399999</v>
      </c>
      <c r="PRU6">
        <v>-92443.763765399999</v>
      </c>
      <c r="PRV6">
        <v>-92443.763765399999</v>
      </c>
      <c r="PRW6">
        <v>-92443.763765399999</v>
      </c>
      <c r="PRX6">
        <v>-92443.763765399999</v>
      </c>
      <c r="PRY6">
        <v>-92443.763765399999</v>
      </c>
      <c r="PRZ6">
        <v>-598747.62454600004</v>
      </c>
      <c r="PSA6">
        <v>-598747.62454600004</v>
      </c>
      <c r="PSB6">
        <v>-598747.62454600004</v>
      </c>
      <c r="PSC6">
        <v>-598747.62454600004</v>
      </c>
      <c r="PSD6">
        <v>-598747.62454600004</v>
      </c>
      <c r="PSE6">
        <v>-598747.62454600004</v>
      </c>
      <c r="PSF6">
        <v>-598747.62454600004</v>
      </c>
      <c r="PSG6">
        <v>-598747.62454600004</v>
      </c>
      <c r="PSH6">
        <v>-598747.62454600004</v>
      </c>
      <c r="PSI6">
        <v>-598747.62454600004</v>
      </c>
      <c r="PSJ6">
        <v>-598747.62454600004</v>
      </c>
      <c r="PSK6">
        <v>-598747.62454600004</v>
      </c>
      <c r="PSL6">
        <v>-598747.62454600004</v>
      </c>
      <c r="PSM6">
        <v>-598747.62454600004</v>
      </c>
      <c r="PSN6">
        <v>-598747.62454600004</v>
      </c>
      <c r="PSO6">
        <v>-598747.62454600004</v>
      </c>
      <c r="PSP6">
        <v>-598747.62454600004</v>
      </c>
      <c r="PSQ6">
        <v>-598747.62454600004</v>
      </c>
      <c r="PSR6">
        <v>-598747.62454600004</v>
      </c>
      <c r="PSS6">
        <v>-598747.62454600004</v>
      </c>
      <c r="PST6">
        <v>-598747.62454600004</v>
      </c>
      <c r="PSU6">
        <v>-598747.62454600004</v>
      </c>
      <c r="PSV6">
        <v>-598747.62454600004</v>
      </c>
      <c r="PSW6">
        <v>-598747.62454600004</v>
      </c>
      <c r="PSX6">
        <v>-598747.62454600004</v>
      </c>
      <c r="PSY6">
        <v>-598747.62454600004</v>
      </c>
      <c r="PSZ6">
        <v>-598747.62454600004</v>
      </c>
      <c r="PTA6">
        <v>-598747.62454600004</v>
      </c>
      <c r="PTB6">
        <v>-598747.62454600004</v>
      </c>
      <c r="PTC6">
        <v>-598747.62454600004</v>
      </c>
      <c r="PTD6">
        <v>-598747.62454600004</v>
      </c>
      <c r="PTE6">
        <v>-598747.62454600004</v>
      </c>
      <c r="PTF6">
        <v>-598747.62454600004</v>
      </c>
      <c r="PTG6">
        <v>-598747.62454600004</v>
      </c>
      <c r="PTH6">
        <v>-598747.62454600004</v>
      </c>
      <c r="PTI6">
        <v>-598747.62454600004</v>
      </c>
      <c r="PTJ6">
        <v>-598747.62454600004</v>
      </c>
      <c r="PTK6">
        <v>-598747.62454600004</v>
      </c>
      <c r="PTL6">
        <v>-598747.62454600004</v>
      </c>
      <c r="PTM6">
        <v>-598747.62454600004</v>
      </c>
      <c r="PTN6">
        <v>-598747.62454600004</v>
      </c>
      <c r="PTO6">
        <v>-598747.62454600004</v>
      </c>
      <c r="PTP6">
        <v>-598747.62454600004</v>
      </c>
      <c r="PTQ6">
        <v>-598747.62454600004</v>
      </c>
      <c r="PTR6">
        <v>-936817.53045600001</v>
      </c>
      <c r="PTS6">
        <v>-936817.53045600001</v>
      </c>
      <c r="PTT6">
        <v>-936817.53045600001</v>
      </c>
      <c r="PTU6">
        <v>-936817.53045600001</v>
      </c>
      <c r="PTV6">
        <v>-936817.53045600001</v>
      </c>
      <c r="PTW6">
        <v>-936817.53045600001</v>
      </c>
      <c r="PTX6">
        <v>-936817.53045600001</v>
      </c>
      <c r="PTY6">
        <v>-936817.53045600001</v>
      </c>
      <c r="PTZ6">
        <v>-936817.53045600001</v>
      </c>
      <c r="PUA6">
        <v>-936817.53045600001</v>
      </c>
      <c r="PUB6">
        <v>-936817.53045600001</v>
      </c>
      <c r="PUC6">
        <v>-936817.53045600001</v>
      </c>
      <c r="PUD6">
        <v>-936817.53045600001</v>
      </c>
      <c r="PUE6">
        <v>-936817.53045600001</v>
      </c>
      <c r="PUF6">
        <v>-936817.53045600001</v>
      </c>
      <c r="PUG6">
        <v>-936817.53045600001</v>
      </c>
      <c r="PUH6">
        <v>-936817.53045600001</v>
      </c>
      <c r="PUI6">
        <v>-936817.53045600001</v>
      </c>
      <c r="PUJ6">
        <v>-936817.53045600001</v>
      </c>
      <c r="PUK6">
        <v>-936817.53045600001</v>
      </c>
      <c r="PUL6">
        <v>-936817.53045600001</v>
      </c>
      <c r="PUM6">
        <v>-936817.53045600001</v>
      </c>
      <c r="PUN6">
        <v>-936817.53045600001</v>
      </c>
      <c r="PUO6">
        <v>-936817.53045600001</v>
      </c>
      <c r="PUP6">
        <v>-936817.53045600001</v>
      </c>
      <c r="PUQ6">
        <v>-936817.53045600001</v>
      </c>
      <c r="PUR6">
        <v>-936817.53045600001</v>
      </c>
      <c r="PUS6">
        <v>-936817.53045600001</v>
      </c>
      <c r="PUT6">
        <v>-936817.53045600001</v>
      </c>
      <c r="PUU6">
        <v>-936817.53045600001</v>
      </c>
      <c r="PUV6">
        <v>-936817.53045600001</v>
      </c>
      <c r="PUW6">
        <v>-936817.53045600001</v>
      </c>
      <c r="PUX6">
        <v>-936817.53045600001</v>
      </c>
      <c r="PUY6">
        <v>-936817.53045600001</v>
      </c>
      <c r="PUZ6">
        <v>-936817.53045600001</v>
      </c>
      <c r="PVA6">
        <v>-936817.53045600001</v>
      </c>
      <c r="PVB6">
        <v>-936817.53045600001</v>
      </c>
      <c r="PVC6">
        <v>-936817.53045600001</v>
      </c>
      <c r="PVD6">
        <v>-936817.53045600001</v>
      </c>
      <c r="PVE6">
        <v>-936817.53045600001</v>
      </c>
      <c r="PVF6">
        <v>-936817.53045600001</v>
      </c>
      <c r="PVG6">
        <v>-936817.53045600001</v>
      </c>
      <c r="PVH6">
        <v>-936817.53045600001</v>
      </c>
      <c r="PVI6">
        <v>-936817.53045600001</v>
      </c>
      <c r="PVJ6">
        <v>-1479873.15864</v>
      </c>
      <c r="PVK6">
        <v>-1479873.15864</v>
      </c>
      <c r="PVL6">
        <v>-1479873.15864</v>
      </c>
      <c r="PVM6">
        <v>-1479873.15864</v>
      </c>
      <c r="PVN6">
        <v>-1479873.15864</v>
      </c>
      <c r="PVO6">
        <v>-1479873.15864</v>
      </c>
      <c r="PVP6">
        <v>-1479873.15864</v>
      </c>
      <c r="PVQ6">
        <v>-1479873.15864</v>
      </c>
      <c r="PVR6">
        <v>-1479873.15864</v>
      </c>
      <c r="PVS6">
        <v>-1479873.15864</v>
      </c>
      <c r="PVT6">
        <v>-1479873.15864</v>
      </c>
      <c r="PVU6">
        <v>-1479873.15864</v>
      </c>
      <c r="PVV6">
        <v>-1479873.15864</v>
      </c>
      <c r="PVW6">
        <v>-1479873.15864</v>
      </c>
      <c r="PVX6">
        <v>-1479873.15864</v>
      </c>
      <c r="PVY6">
        <v>-1479873.15864</v>
      </c>
      <c r="PVZ6">
        <v>-1479873.15864</v>
      </c>
      <c r="PWA6">
        <v>-1479873.15864</v>
      </c>
      <c r="PWB6">
        <v>-1479873.15864</v>
      </c>
      <c r="PWC6">
        <v>-1479873.15864</v>
      </c>
      <c r="PWD6">
        <v>-1479873.15864</v>
      </c>
      <c r="PWE6">
        <v>-1479873.15864</v>
      </c>
      <c r="PWF6">
        <v>-1479873.15864</v>
      </c>
      <c r="PWG6">
        <v>-1479873.15864</v>
      </c>
      <c r="PWH6">
        <v>-1479873.15864</v>
      </c>
      <c r="PWI6">
        <v>-1479873.15864</v>
      </c>
      <c r="PWJ6">
        <v>-1479873.15864</v>
      </c>
      <c r="PWK6">
        <v>-1479873.15864</v>
      </c>
      <c r="PWL6">
        <v>-1479873.15864</v>
      </c>
      <c r="PWM6">
        <v>-1479873.15864</v>
      </c>
      <c r="PWN6">
        <v>-1479873.15864</v>
      </c>
      <c r="PWO6">
        <v>-1479873.15864</v>
      </c>
      <c r="PWP6">
        <v>-1479873.15864</v>
      </c>
      <c r="PWQ6">
        <v>-1479873.15864</v>
      </c>
      <c r="PWR6">
        <v>-1479873.15864</v>
      </c>
      <c r="PWS6">
        <v>-1479873.15864</v>
      </c>
      <c r="PWT6">
        <v>-1479873.15864</v>
      </c>
      <c r="PWU6">
        <v>-1479873.15864</v>
      </c>
      <c r="PWV6">
        <v>-1479873.15864</v>
      </c>
      <c r="PWW6">
        <v>-1479873.15864</v>
      </c>
      <c r="PWX6">
        <v>-1479873.15864</v>
      </c>
      <c r="PWY6">
        <v>-1479873.15864</v>
      </c>
      <c r="PWZ6">
        <v>-1479873.15864</v>
      </c>
      <c r="PXA6">
        <v>-1479873.15864</v>
      </c>
      <c r="PXB6">
        <v>-500574.64305000001</v>
      </c>
      <c r="PXC6">
        <v>-500574.64305000001</v>
      </c>
      <c r="PXD6">
        <v>-500574.64305000001</v>
      </c>
      <c r="PXE6">
        <v>-500574.64305000001</v>
      </c>
      <c r="PXF6">
        <v>-500574.64305000001</v>
      </c>
      <c r="PXG6">
        <v>-500574.64305000001</v>
      </c>
      <c r="PXH6">
        <v>-500574.64305000001</v>
      </c>
      <c r="PXI6">
        <v>-500574.64305000001</v>
      </c>
      <c r="PXJ6">
        <v>-500574.64305000001</v>
      </c>
      <c r="PXK6">
        <v>-500574.64305000001</v>
      </c>
      <c r="PXL6">
        <v>-500574.64305000001</v>
      </c>
      <c r="PXM6">
        <v>-499943.49475999997</v>
      </c>
      <c r="PXN6">
        <v>-499943.49475999997</v>
      </c>
      <c r="PXO6">
        <v>-499943.49475999997</v>
      </c>
      <c r="PXP6">
        <v>-499943.49475999997</v>
      </c>
      <c r="PXQ6">
        <v>-499943.49475999997</v>
      </c>
      <c r="PXR6">
        <v>-499943.49475999997</v>
      </c>
      <c r="PXS6">
        <v>-499943.49475999997</v>
      </c>
      <c r="PXT6">
        <v>-499943.49475999997</v>
      </c>
      <c r="PXU6">
        <v>-499943.49475999997</v>
      </c>
      <c r="PXV6">
        <v>-499943.49475999997</v>
      </c>
      <c r="PXW6">
        <v>-499943.49475999997</v>
      </c>
      <c r="PXX6">
        <v>-500574.64305000001</v>
      </c>
      <c r="PXY6">
        <v>-500574.64305000001</v>
      </c>
      <c r="PXZ6">
        <v>-500574.64305000001</v>
      </c>
      <c r="PYA6">
        <v>-500574.64305000001</v>
      </c>
      <c r="PYB6">
        <v>-500574.64305000001</v>
      </c>
      <c r="PYC6">
        <v>-500574.64305000001</v>
      </c>
      <c r="PYD6">
        <v>-500574.64305000001</v>
      </c>
      <c r="PYE6">
        <v>-500574.64305000001</v>
      </c>
      <c r="PYF6">
        <v>-500574.64305000001</v>
      </c>
      <c r="PYG6">
        <v>-500574.64305000001</v>
      </c>
      <c r="PYH6">
        <v>-500574.64305000001</v>
      </c>
      <c r="PYI6">
        <v>-499943.49475999997</v>
      </c>
      <c r="PYJ6">
        <v>-499943.49475999997</v>
      </c>
      <c r="PYK6">
        <v>-499943.49475999997</v>
      </c>
      <c r="PYL6">
        <v>-499943.49475999997</v>
      </c>
      <c r="PYM6">
        <v>-499943.49475999997</v>
      </c>
      <c r="PYN6">
        <v>-499943.49475999997</v>
      </c>
      <c r="PYO6">
        <v>-499943.49475999997</v>
      </c>
      <c r="PYP6">
        <v>-499943.49475999997</v>
      </c>
      <c r="PYQ6">
        <v>-499943.49475999997</v>
      </c>
      <c r="PYR6">
        <v>-499943.49475999997</v>
      </c>
      <c r="PYS6">
        <v>-499943.49475999997</v>
      </c>
      <c r="PYT6">
        <v>-626139.38359800004</v>
      </c>
      <c r="PYU6">
        <v>-626139.38359800004</v>
      </c>
      <c r="PYV6">
        <v>-626139.38359800004</v>
      </c>
      <c r="PYW6">
        <v>-626139.38359800004</v>
      </c>
      <c r="PYX6">
        <v>-626139.38359800004</v>
      </c>
      <c r="PYY6">
        <v>-626139.38359800004</v>
      </c>
      <c r="PYZ6">
        <v>-626139.38359800004</v>
      </c>
      <c r="PZA6">
        <v>-626139.38359800004</v>
      </c>
      <c r="PZB6">
        <v>-626139.38359800004</v>
      </c>
      <c r="PZC6">
        <v>-626139.38359800004</v>
      </c>
      <c r="PZD6">
        <v>-626139.38359800004</v>
      </c>
      <c r="PZE6">
        <v>-624890.19428099995</v>
      </c>
      <c r="PZF6">
        <v>-624890.19428099995</v>
      </c>
      <c r="PZG6">
        <v>-624890.19428099995</v>
      </c>
      <c r="PZH6">
        <v>-624890.19428099995</v>
      </c>
      <c r="PZI6">
        <v>-624890.19428099995</v>
      </c>
      <c r="PZJ6">
        <v>-624890.19428099995</v>
      </c>
      <c r="PZK6">
        <v>-624890.19428099995</v>
      </c>
      <c r="PZL6">
        <v>-624890.19428099995</v>
      </c>
      <c r="PZM6">
        <v>-624890.19428099995</v>
      </c>
      <c r="PZN6">
        <v>-624890.19428099995</v>
      </c>
      <c r="PZO6">
        <v>-624890.19428099995</v>
      </c>
      <c r="PZP6">
        <v>-626139.38359800004</v>
      </c>
      <c r="PZQ6">
        <v>-626139.38359800004</v>
      </c>
      <c r="PZR6">
        <v>-626139.38359800004</v>
      </c>
      <c r="PZS6">
        <v>-626139.38359800004</v>
      </c>
      <c r="PZT6">
        <v>-626139.38359800004</v>
      </c>
      <c r="PZU6">
        <v>-626139.38359800004</v>
      </c>
      <c r="PZV6">
        <v>-626139.38359800004</v>
      </c>
      <c r="PZW6">
        <v>-626139.38359800004</v>
      </c>
      <c r="PZX6">
        <v>-626139.38359800004</v>
      </c>
      <c r="PZY6">
        <v>-626139.38359800004</v>
      </c>
      <c r="PZZ6">
        <v>-626139.38359800004</v>
      </c>
      <c r="QAA6">
        <v>-624890.19428099995</v>
      </c>
      <c r="QAB6">
        <v>-624890.19428099995</v>
      </c>
      <c r="QAC6">
        <v>-624890.19428099995</v>
      </c>
      <c r="QAD6">
        <v>-624890.19428099995</v>
      </c>
      <c r="QAE6">
        <v>-624890.19428099995</v>
      </c>
      <c r="QAF6">
        <v>-624890.19428099995</v>
      </c>
      <c r="QAG6">
        <v>-624890.19428099995</v>
      </c>
      <c r="QAH6">
        <v>-624890.19428099995</v>
      </c>
      <c r="QAI6">
        <v>-624890.19428099995</v>
      </c>
      <c r="QAJ6">
        <v>-624890.19428099995</v>
      </c>
      <c r="QAK6">
        <v>-624890.19428099995</v>
      </c>
      <c r="QAL6">
        <v>-680647.29128999996</v>
      </c>
      <c r="QAM6">
        <v>-680647.29128999996</v>
      </c>
      <c r="QAN6">
        <v>-680647.29128999996</v>
      </c>
      <c r="QAO6">
        <v>-680647.29128999996</v>
      </c>
      <c r="QAP6">
        <v>-680647.29128999996</v>
      </c>
      <c r="QAQ6">
        <v>-680647.29128999996</v>
      </c>
      <c r="QAR6">
        <v>-680647.29128999996</v>
      </c>
      <c r="QAS6">
        <v>-680647.29128999996</v>
      </c>
      <c r="QAT6">
        <v>-680647.29128999996</v>
      </c>
      <c r="QAU6">
        <v>-680647.29128999996</v>
      </c>
      <c r="QAV6">
        <v>-680647.29128999996</v>
      </c>
      <c r="QAW6">
        <v>-678162.01991899998</v>
      </c>
      <c r="QAX6">
        <v>-678162.01991899998</v>
      </c>
      <c r="QAY6">
        <v>-678162.01991899998</v>
      </c>
      <c r="QAZ6">
        <v>-678162.01991899998</v>
      </c>
      <c r="QBA6">
        <v>-678162.01991899998</v>
      </c>
      <c r="QBB6">
        <v>-678162.01991899998</v>
      </c>
      <c r="QBC6">
        <v>-678162.01991899998</v>
      </c>
      <c r="QBD6">
        <v>-678162.01991899998</v>
      </c>
      <c r="QBE6">
        <v>-678162.01991899998</v>
      </c>
      <c r="QBF6">
        <v>-678162.01991899998</v>
      </c>
      <c r="QBG6">
        <v>-678162.01991899998</v>
      </c>
      <c r="QBH6">
        <v>-680647.29128999996</v>
      </c>
      <c r="QBI6">
        <v>-680647.29128999996</v>
      </c>
      <c r="QBJ6">
        <v>-680647.29128999996</v>
      </c>
      <c r="QBK6">
        <v>-680647.29128999996</v>
      </c>
      <c r="QBL6">
        <v>-680647.29128999996</v>
      </c>
      <c r="QBM6">
        <v>-680647.29128999996</v>
      </c>
      <c r="QBN6">
        <v>-680647.29128999996</v>
      </c>
      <c r="QBO6">
        <v>-680647.29128999996</v>
      </c>
      <c r="QBP6">
        <v>-680647.29128999996</v>
      </c>
      <c r="QBQ6">
        <v>-680647.29128999996</v>
      </c>
      <c r="QBR6">
        <v>-680647.29128999996</v>
      </c>
      <c r="QBS6">
        <v>-678162.01991899998</v>
      </c>
      <c r="QBT6">
        <v>-678162.01991899998</v>
      </c>
      <c r="QBU6">
        <v>-678162.01991899998</v>
      </c>
      <c r="QBV6">
        <v>-678162.01991899998</v>
      </c>
      <c r="QBW6">
        <v>-678162.01991899998</v>
      </c>
      <c r="QBX6">
        <v>-678162.01991899998</v>
      </c>
      <c r="QBY6">
        <v>-678162.01991899998</v>
      </c>
      <c r="QBZ6">
        <v>-678162.01991899998</v>
      </c>
      <c r="QCA6">
        <v>-678162.01991899998</v>
      </c>
      <c r="QCB6">
        <v>-678162.01991899998</v>
      </c>
      <c r="QCC6">
        <v>-678162.01991899998</v>
      </c>
      <c r="QCD6">
        <v>-542945.95022700005</v>
      </c>
      <c r="QCE6">
        <v>-542945.95022700005</v>
      </c>
      <c r="QCF6">
        <v>-542945.95022700005</v>
      </c>
      <c r="QCG6">
        <v>-542945.95022700005</v>
      </c>
      <c r="QCH6">
        <v>-542945.95022700005</v>
      </c>
      <c r="QCI6">
        <v>-542945.95022700005</v>
      </c>
      <c r="QCJ6">
        <v>-542945.95022700005</v>
      </c>
      <c r="QCK6">
        <v>-542945.95022700005</v>
      </c>
      <c r="QCL6">
        <v>-542945.95022700005</v>
      </c>
      <c r="QCM6">
        <v>-542945.95022700005</v>
      </c>
      <c r="QCN6">
        <v>-542945.95022700005</v>
      </c>
      <c r="QCO6">
        <v>-502191.06817500002</v>
      </c>
      <c r="QCP6">
        <v>-502191.06817500002</v>
      </c>
      <c r="QCQ6">
        <v>-502191.06817500002</v>
      </c>
      <c r="QCR6">
        <v>-502191.06817500002</v>
      </c>
      <c r="QCS6">
        <v>-502191.06817500002</v>
      </c>
      <c r="QCT6">
        <v>-502191.06817500002</v>
      </c>
      <c r="QCU6">
        <v>-502191.06817500002</v>
      </c>
      <c r="QCV6">
        <v>-502191.06817500002</v>
      </c>
      <c r="QCW6">
        <v>-502191.06817500002</v>
      </c>
      <c r="QCX6">
        <v>-502191.06817500002</v>
      </c>
      <c r="QCY6">
        <v>-502191.06817500002</v>
      </c>
      <c r="QCZ6">
        <v>-542945.95022700005</v>
      </c>
      <c r="QDA6">
        <v>-542945.95022700005</v>
      </c>
      <c r="QDB6">
        <v>-542945.95022700005</v>
      </c>
      <c r="QDC6">
        <v>-542945.95022700005</v>
      </c>
      <c r="QDD6">
        <v>-542945.95022700005</v>
      </c>
      <c r="QDE6">
        <v>-542945.95022700005</v>
      </c>
      <c r="QDF6">
        <v>-542945.95022700005</v>
      </c>
      <c r="QDG6">
        <v>-542945.95022700005</v>
      </c>
      <c r="QDH6">
        <v>-542945.95022700005</v>
      </c>
      <c r="QDI6">
        <v>-542945.95022700005</v>
      </c>
      <c r="QDJ6">
        <v>-542945.95022700005</v>
      </c>
      <c r="QDK6">
        <v>-502191.06817500002</v>
      </c>
      <c r="QDL6">
        <v>-502191.06817500002</v>
      </c>
      <c r="QDM6">
        <v>-502191.06817500002</v>
      </c>
      <c r="QDN6">
        <v>-502191.06817500002</v>
      </c>
      <c r="QDO6">
        <v>-502191.06817500002</v>
      </c>
      <c r="QDP6">
        <v>-502191.06817500002</v>
      </c>
      <c r="QDQ6">
        <v>-502191.06817500002</v>
      </c>
      <c r="QDR6">
        <v>-502191.06817500002</v>
      </c>
      <c r="QDS6">
        <v>-502191.06817500002</v>
      </c>
      <c r="QDT6">
        <v>-502191.06817500002</v>
      </c>
      <c r="QDU6">
        <v>-502191.06817500002</v>
      </c>
      <c r="QDV6">
        <v>-682969.90030700003</v>
      </c>
      <c r="QDW6">
        <v>-682969.90030700003</v>
      </c>
      <c r="QDX6">
        <v>-682969.90030700003</v>
      </c>
      <c r="QDY6">
        <v>-682969.90030700003</v>
      </c>
      <c r="QDZ6">
        <v>-682969.90030700003</v>
      </c>
      <c r="QEA6">
        <v>-682969.90030700003</v>
      </c>
      <c r="QEB6">
        <v>-682969.90030700003</v>
      </c>
      <c r="QEC6">
        <v>-682969.90030700003</v>
      </c>
      <c r="QED6">
        <v>-682969.90030700003</v>
      </c>
      <c r="QEE6">
        <v>-682969.90030700003</v>
      </c>
      <c r="QEF6">
        <v>-682969.90030700003</v>
      </c>
      <c r="QEG6">
        <v>-602306.50615799997</v>
      </c>
      <c r="QEH6">
        <v>-602306.50615799997</v>
      </c>
      <c r="QEI6">
        <v>-602306.50615799997</v>
      </c>
      <c r="QEJ6">
        <v>-602306.50615799997</v>
      </c>
      <c r="QEK6">
        <v>-602306.50615799997</v>
      </c>
      <c r="QEL6">
        <v>-602306.50615799997</v>
      </c>
      <c r="QEM6">
        <v>-602306.50615799997</v>
      </c>
      <c r="QEN6">
        <v>-602306.50615799997</v>
      </c>
      <c r="QEO6">
        <v>-602306.50615799997</v>
      </c>
      <c r="QEP6">
        <v>-602306.50615799997</v>
      </c>
      <c r="QEQ6">
        <v>-602306.50615799997</v>
      </c>
      <c r="QER6">
        <v>-682969.90030700003</v>
      </c>
      <c r="QES6">
        <v>-682969.90030700003</v>
      </c>
      <c r="QET6">
        <v>-682969.90030700003</v>
      </c>
      <c r="QEU6">
        <v>-682969.90030700003</v>
      </c>
      <c r="QEV6">
        <v>-682969.90030700003</v>
      </c>
      <c r="QEW6">
        <v>-682969.90030700003</v>
      </c>
      <c r="QEX6">
        <v>-682969.90030700003</v>
      </c>
      <c r="QEY6">
        <v>-682969.90030700003</v>
      </c>
      <c r="QEZ6">
        <v>-682969.90030700003</v>
      </c>
      <c r="QFA6">
        <v>-682969.90030700003</v>
      </c>
      <c r="QFB6">
        <v>-682969.90030700003</v>
      </c>
      <c r="QFC6">
        <v>-602306.50615799997</v>
      </c>
      <c r="QFD6">
        <v>-602306.50615799997</v>
      </c>
      <c r="QFE6">
        <v>-602306.50615799997</v>
      </c>
      <c r="QFF6">
        <v>-602306.50615799997</v>
      </c>
      <c r="QFG6">
        <v>-602306.50615799997</v>
      </c>
      <c r="QFH6">
        <v>-602306.50615799997</v>
      </c>
      <c r="QFI6">
        <v>-602306.50615799997</v>
      </c>
      <c r="QFJ6">
        <v>-602306.50615799997</v>
      </c>
      <c r="QFK6">
        <v>-602306.50615799997</v>
      </c>
      <c r="QFL6">
        <v>-602306.50615799997</v>
      </c>
      <c r="QFM6">
        <v>-602306.50615799997</v>
      </c>
      <c r="QFN6">
        <v>-751830.68685399997</v>
      </c>
      <c r="QFO6">
        <v>-751830.68685399997</v>
      </c>
      <c r="QFP6">
        <v>-751830.68685399997</v>
      </c>
      <c r="QFQ6">
        <v>-751830.68685399997</v>
      </c>
      <c r="QFR6">
        <v>-751830.68685399997</v>
      </c>
      <c r="QFS6">
        <v>-751830.68685399997</v>
      </c>
      <c r="QFT6">
        <v>-751830.68685399997</v>
      </c>
      <c r="QFU6">
        <v>-751830.68685399997</v>
      </c>
      <c r="QFV6">
        <v>-751830.68685399997</v>
      </c>
      <c r="QFW6">
        <v>-751830.68685399997</v>
      </c>
      <c r="QFX6">
        <v>-751830.68685399997</v>
      </c>
      <c r="QFY6">
        <v>-591350.26850999997</v>
      </c>
      <c r="QFZ6">
        <v>-591350.26850999997</v>
      </c>
      <c r="QGA6">
        <v>-591350.26850999997</v>
      </c>
      <c r="QGB6">
        <v>-591350.26850999997</v>
      </c>
      <c r="QGC6">
        <v>-591350.26850999997</v>
      </c>
      <c r="QGD6">
        <v>-591350.26850999997</v>
      </c>
      <c r="QGE6">
        <v>-591350.26850999997</v>
      </c>
      <c r="QGF6">
        <v>-591350.26850999997</v>
      </c>
      <c r="QGG6">
        <v>-591350.26850999997</v>
      </c>
      <c r="QGH6">
        <v>-591350.26850999997</v>
      </c>
      <c r="QGI6">
        <v>-591350.26850999997</v>
      </c>
      <c r="QGJ6">
        <v>-751830.68685399997</v>
      </c>
      <c r="QGK6">
        <v>-751830.68685399997</v>
      </c>
      <c r="QGL6">
        <v>-751830.68685399997</v>
      </c>
      <c r="QGM6">
        <v>-751830.68685399997</v>
      </c>
      <c r="QGN6">
        <v>-751830.68685399997</v>
      </c>
      <c r="QGO6">
        <v>-751830.68685399997</v>
      </c>
      <c r="QGP6">
        <v>-751830.68685399997</v>
      </c>
      <c r="QGQ6">
        <v>-751830.68685399997</v>
      </c>
      <c r="QGR6">
        <v>-751830.68685399997</v>
      </c>
      <c r="QGS6">
        <v>-751830.68685399997</v>
      </c>
      <c r="QGT6">
        <v>-751830.68685399997</v>
      </c>
      <c r="QGU6">
        <v>-591350.26850999997</v>
      </c>
      <c r="QGV6">
        <v>-591350.26850999997</v>
      </c>
      <c r="QGW6">
        <v>-591350.26850999997</v>
      </c>
      <c r="QGX6">
        <v>-591350.26850999997</v>
      </c>
      <c r="QGY6">
        <v>-591350.26850999997</v>
      </c>
      <c r="QGZ6">
        <v>-591350.26850999997</v>
      </c>
      <c r="QHA6">
        <v>-591350.26850999997</v>
      </c>
      <c r="QHB6">
        <v>-591350.26850999997</v>
      </c>
      <c r="QHC6">
        <v>-591350.26850999997</v>
      </c>
      <c r="QHD6">
        <v>-591350.26850999997</v>
      </c>
      <c r="QHE6">
        <v>-591350.26850999997</v>
      </c>
      <c r="QHF6">
        <v>-2564054.65276</v>
      </c>
      <c r="QHG6">
        <v>-2564054.65276</v>
      </c>
      <c r="QHH6">
        <v>-2564054.65276</v>
      </c>
      <c r="QHI6">
        <v>-2564054.65276</v>
      </c>
      <c r="QHJ6">
        <v>-2564054.65276</v>
      </c>
      <c r="QHK6">
        <v>-2564054.65276</v>
      </c>
      <c r="QHL6">
        <v>-2564054.65276</v>
      </c>
      <c r="QHM6">
        <v>-2564054.65276</v>
      </c>
      <c r="QHN6">
        <v>-2564054.65276</v>
      </c>
      <c r="QHO6">
        <v>-2564054.65276</v>
      </c>
      <c r="QHP6">
        <v>-2564054.65276</v>
      </c>
      <c r="QHQ6">
        <v>-2564539.5146300001</v>
      </c>
      <c r="QHR6">
        <v>-2564539.5146300001</v>
      </c>
      <c r="QHS6">
        <v>-2564539.5146300001</v>
      </c>
      <c r="QHT6">
        <v>-2564539.5146300001</v>
      </c>
      <c r="QHU6">
        <v>-2564539.5146300001</v>
      </c>
      <c r="QHV6">
        <v>-2564539.5146300001</v>
      </c>
      <c r="QHW6">
        <v>-2564539.5146300001</v>
      </c>
      <c r="QHX6">
        <v>-2564539.5146300001</v>
      </c>
      <c r="QHY6">
        <v>-2564539.5146300001</v>
      </c>
      <c r="QHZ6">
        <v>-2564539.5146300001</v>
      </c>
      <c r="QIA6">
        <v>-2564539.5146300001</v>
      </c>
      <c r="QIB6">
        <v>-2564054.65276</v>
      </c>
      <c r="QIC6">
        <v>-2564054.65276</v>
      </c>
      <c r="QID6">
        <v>-2564054.65276</v>
      </c>
      <c r="QIE6">
        <v>-2564054.65276</v>
      </c>
      <c r="QIF6">
        <v>-2564054.65276</v>
      </c>
      <c r="QIG6">
        <v>-2564054.65276</v>
      </c>
      <c r="QIH6">
        <v>-2564054.65276</v>
      </c>
      <c r="QII6">
        <v>-2564054.65276</v>
      </c>
      <c r="QIJ6">
        <v>-2564054.65276</v>
      </c>
      <c r="QIK6">
        <v>-2564054.65276</v>
      </c>
      <c r="QIL6">
        <v>-2564054.65276</v>
      </c>
      <c r="QIM6">
        <v>-2564539.5146300001</v>
      </c>
      <c r="QIN6">
        <v>-2564539.5146300001</v>
      </c>
      <c r="QIO6">
        <v>-2564539.5146300001</v>
      </c>
      <c r="QIP6">
        <v>-2564539.5146300001</v>
      </c>
      <c r="QIQ6">
        <v>-2564539.5146300001</v>
      </c>
      <c r="QIR6">
        <v>-2564539.5146300001</v>
      </c>
      <c r="QIS6">
        <v>-2564539.5146300001</v>
      </c>
      <c r="QIT6">
        <v>-2564539.5146300001</v>
      </c>
      <c r="QIU6">
        <v>-2564539.5146300001</v>
      </c>
      <c r="QIV6">
        <v>-2564539.5146300001</v>
      </c>
      <c r="QIW6">
        <v>-2564539.5146300001</v>
      </c>
      <c r="QIX6">
        <v>-2808218.9632299999</v>
      </c>
      <c r="QIY6">
        <v>-2808218.9632299999</v>
      </c>
      <c r="QIZ6">
        <v>-2808218.9632299999</v>
      </c>
      <c r="QJA6">
        <v>-2808218.9632299999</v>
      </c>
      <c r="QJB6">
        <v>-2808218.9632299999</v>
      </c>
      <c r="QJC6">
        <v>-2808218.9632299999</v>
      </c>
      <c r="QJD6">
        <v>-2808218.9632299999</v>
      </c>
      <c r="QJE6">
        <v>-2808218.9632299999</v>
      </c>
      <c r="QJF6">
        <v>-2808218.9632299999</v>
      </c>
      <c r="QJG6">
        <v>-2808218.9632299999</v>
      </c>
      <c r="QJH6">
        <v>-2808218.9632299999</v>
      </c>
      <c r="QJI6">
        <v>-2809178.6176900002</v>
      </c>
      <c r="QJJ6">
        <v>-2809178.6176900002</v>
      </c>
      <c r="QJK6">
        <v>-2809178.6176900002</v>
      </c>
      <c r="QJL6">
        <v>-2809178.6176900002</v>
      </c>
      <c r="QJM6">
        <v>-2809178.6176900002</v>
      </c>
      <c r="QJN6">
        <v>-2809178.6176900002</v>
      </c>
      <c r="QJO6">
        <v>-2809178.6176900002</v>
      </c>
      <c r="QJP6">
        <v>-2809178.6176900002</v>
      </c>
      <c r="QJQ6">
        <v>-2809178.6176900002</v>
      </c>
      <c r="QJR6">
        <v>-2809178.6176900002</v>
      </c>
      <c r="QJS6">
        <v>-2809178.6176900002</v>
      </c>
      <c r="QJT6">
        <v>-2808218.9632299999</v>
      </c>
      <c r="QJU6">
        <v>-2808218.9632299999</v>
      </c>
      <c r="QJV6">
        <v>-2808218.9632299999</v>
      </c>
      <c r="QJW6">
        <v>-2808218.9632299999</v>
      </c>
      <c r="QJX6">
        <v>-2808218.9632299999</v>
      </c>
      <c r="QJY6">
        <v>-2808218.9632299999</v>
      </c>
      <c r="QJZ6">
        <v>-2808218.9632299999</v>
      </c>
      <c r="QKA6">
        <v>-2808218.9632299999</v>
      </c>
      <c r="QKB6">
        <v>-2808218.9632299999</v>
      </c>
      <c r="QKC6">
        <v>-2808218.9632299999</v>
      </c>
      <c r="QKD6">
        <v>-2808218.9632299999</v>
      </c>
      <c r="QKE6">
        <v>-2809178.6176900002</v>
      </c>
      <c r="QKF6">
        <v>-2809178.6176900002</v>
      </c>
      <c r="QKG6">
        <v>-2809178.6176900002</v>
      </c>
      <c r="QKH6">
        <v>-2809178.6176900002</v>
      </c>
      <c r="QKI6">
        <v>-2809178.6176900002</v>
      </c>
      <c r="QKJ6">
        <v>-2809178.6176900002</v>
      </c>
      <c r="QKK6">
        <v>-2809178.6176900002</v>
      </c>
      <c r="QKL6">
        <v>-2809178.6176900002</v>
      </c>
      <c r="QKM6">
        <v>-2809178.6176900002</v>
      </c>
      <c r="QKN6">
        <v>-2809178.6176900002</v>
      </c>
      <c r="QKO6">
        <v>-2809178.6176900002</v>
      </c>
      <c r="QKP6">
        <v>-3053346.0141199999</v>
      </c>
      <c r="QKQ6">
        <v>-3053346.0141199999</v>
      </c>
      <c r="QKR6">
        <v>-3053346.0141199999</v>
      </c>
      <c r="QKS6">
        <v>-3053346.0141199999</v>
      </c>
      <c r="QKT6">
        <v>-3053346.0141199999</v>
      </c>
      <c r="QKU6">
        <v>-3053346.0141199999</v>
      </c>
      <c r="QKV6">
        <v>-3053346.0141199999</v>
      </c>
      <c r="QKW6">
        <v>-3053346.0141199999</v>
      </c>
      <c r="QKX6">
        <v>-3053346.0141199999</v>
      </c>
      <c r="QKY6">
        <v>-3053346.0141199999</v>
      </c>
      <c r="QKZ6">
        <v>-3053346.0141199999</v>
      </c>
      <c r="QLA6">
        <v>-3055255.2537600002</v>
      </c>
      <c r="QLB6">
        <v>-3055255.2537600002</v>
      </c>
      <c r="QLC6">
        <v>-3055255.2537600002</v>
      </c>
      <c r="QLD6">
        <v>-3055255.2537600002</v>
      </c>
      <c r="QLE6">
        <v>-3055255.2537600002</v>
      </c>
      <c r="QLF6">
        <v>-3055255.2537600002</v>
      </c>
      <c r="QLG6">
        <v>-3055255.2537600002</v>
      </c>
      <c r="QLH6">
        <v>-3055255.2537600002</v>
      </c>
      <c r="QLI6">
        <v>-3055255.2537600002</v>
      </c>
      <c r="QLJ6">
        <v>-3055255.2537600002</v>
      </c>
      <c r="QLK6">
        <v>-3055255.2537600002</v>
      </c>
      <c r="QLL6">
        <v>-3053346.0141199999</v>
      </c>
      <c r="QLM6">
        <v>-3053346.0141199999</v>
      </c>
      <c r="QLN6">
        <v>-3053346.0141199999</v>
      </c>
      <c r="QLO6">
        <v>-3053346.0141199999</v>
      </c>
      <c r="QLP6">
        <v>-3053346.0141199999</v>
      </c>
      <c r="QLQ6">
        <v>-3053346.0141199999</v>
      </c>
      <c r="QLR6">
        <v>-3053346.0141199999</v>
      </c>
      <c r="QLS6">
        <v>-3053346.0141199999</v>
      </c>
      <c r="QLT6">
        <v>-3053346.0141199999</v>
      </c>
      <c r="QLU6">
        <v>-3053346.0141199999</v>
      </c>
      <c r="QLV6">
        <v>-3053346.0141199999</v>
      </c>
      <c r="QLW6">
        <v>-3055255.2537600002</v>
      </c>
      <c r="QLX6">
        <v>-3055255.2537600002</v>
      </c>
      <c r="QLY6">
        <v>-3055255.2537600002</v>
      </c>
      <c r="QLZ6">
        <v>-3055255.2537600002</v>
      </c>
      <c r="QMA6">
        <v>-3055255.2537600002</v>
      </c>
      <c r="QMB6">
        <v>-3055255.2537600002</v>
      </c>
      <c r="QMC6">
        <v>-3055255.2537600002</v>
      </c>
      <c r="QMD6">
        <v>-3055255.2537600002</v>
      </c>
      <c r="QME6">
        <v>-3055255.2537600002</v>
      </c>
      <c r="QMF6">
        <v>-3055255.2537600002</v>
      </c>
      <c r="QMG6">
        <v>-3055255.2537600002</v>
      </c>
      <c r="QMH6">
        <v>-36725538.934900001</v>
      </c>
      <c r="QMI6">
        <v>-36725538.934900001</v>
      </c>
      <c r="QMJ6">
        <v>-36725538.934900001</v>
      </c>
      <c r="QMK6">
        <v>-36725538.934900001</v>
      </c>
      <c r="QML6">
        <v>-36725538.934900001</v>
      </c>
      <c r="QMM6">
        <v>-36725538.934900001</v>
      </c>
      <c r="QMN6">
        <v>-36725538.934900001</v>
      </c>
      <c r="QMO6">
        <v>-36725538.934900001</v>
      </c>
      <c r="QMP6">
        <v>-36725538.934900001</v>
      </c>
      <c r="QMQ6">
        <v>-36725538.934900001</v>
      </c>
      <c r="QMR6">
        <v>-36725538.934900001</v>
      </c>
      <c r="QMS6">
        <v>-36725538.934900001</v>
      </c>
      <c r="QMT6">
        <v>-36725538.934900001</v>
      </c>
      <c r="QMU6">
        <v>-36725538.934900001</v>
      </c>
      <c r="QMV6">
        <v>-36725538.934900001</v>
      </c>
      <c r="QMW6">
        <v>-36725538.934900001</v>
      </c>
      <c r="QMX6">
        <v>-36725538.934900001</v>
      </c>
      <c r="QMY6">
        <v>-36725538.934900001</v>
      </c>
      <c r="QMZ6">
        <v>-36725538.934900001</v>
      </c>
      <c r="QNA6">
        <v>-36725538.934900001</v>
      </c>
      <c r="QNB6">
        <v>-36725538.934900001</v>
      </c>
      <c r="QNC6">
        <v>-36725538.934900001</v>
      </c>
      <c r="QND6">
        <v>-36725538.934900001</v>
      </c>
      <c r="QNE6">
        <v>-36725538.934900001</v>
      </c>
      <c r="QNF6">
        <v>-36725538.934900001</v>
      </c>
      <c r="QNG6">
        <v>-36725538.934900001</v>
      </c>
      <c r="QNH6">
        <v>-36725538.934900001</v>
      </c>
      <c r="QNI6">
        <v>-36725538.934900001</v>
      </c>
      <c r="QNJ6">
        <v>-36725538.934900001</v>
      </c>
      <c r="QNK6">
        <v>-36725538.934900001</v>
      </c>
      <c r="QNL6">
        <v>-36725538.934900001</v>
      </c>
      <c r="QNM6">
        <v>-36725538.934900001</v>
      </c>
      <c r="QNN6">
        <v>-36725538.934900001</v>
      </c>
      <c r="QNO6">
        <v>-36725538.934900001</v>
      </c>
      <c r="QNP6">
        <v>-36725538.934900001</v>
      </c>
      <c r="QNQ6">
        <v>-36725538.934900001</v>
      </c>
      <c r="QNR6">
        <v>-36725538.934900001</v>
      </c>
      <c r="QNS6">
        <v>-36725538.934900001</v>
      </c>
      <c r="QNT6">
        <v>-36725538.934900001</v>
      </c>
      <c r="QNU6">
        <v>-36725538.934900001</v>
      </c>
      <c r="QNV6">
        <v>-36725538.934900001</v>
      </c>
      <c r="QNW6">
        <v>-36725538.934900001</v>
      </c>
      <c r="QNX6">
        <v>-36725538.934900001</v>
      </c>
      <c r="QNY6">
        <v>-36725538.934900001</v>
      </c>
      <c r="QNZ6">
        <v>-55680150.696000002</v>
      </c>
      <c r="QOA6">
        <v>-55680150.696000002</v>
      </c>
      <c r="QOB6">
        <v>-55680150.696000002</v>
      </c>
      <c r="QOC6">
        <v>-55680150.696000002</v>
      </c>
      <c r="QOD6">
        <v>-55680150.696000002</v>
      </c>
      <c r="QOE6">
        <v>-55680150.696000002</v>
      </c>
      <c r="QOF6">
        <v>-55680150.696000002</v>
      </c>
      <c r="QOG6">
        <v>-55680150.696000002</v>
      </c>
      <c r="QOH6">
        <v>-55680150.696000002</v>
      </c>
      <c r="QOI6">
        <v>-55680150.696000002</v>
      </c>
      <c r="QOJ6">
        <v>-55680150.696000002</v>
      </c>
      <c r="QOK6">
        <v>-55680150.696000002</v>
      </c>
      <c r="QOL6">
        <v>-55680150.696000002</v>
      </c>
      <c r="QOM6">
        <v>-55680150.696000002</v>
      </c>
      <c r="QON6">
        <v>-55680150.696000002</v>
      </c>
      <c r="QOO6">
        <v>-55680150.696000002</v>
      </c>
      <c r="QOP6">
        <v>-55680150.696000002</v>
      </c>
      <c r="QOQ6">
        <v>-55680150.696000002</v>
      </c>
      <c r="QOR6">
        <v>-55680150.696000002</v>
      </c>
      <c r="QOS6">
        <v>-55680150.696000002</v>
      </c>
      <c r="QOT6">
        <v>-55680150.696000002</v>
      </c>
      <c r="QOU6">
        <v>-55680150.696000002</v>
      </c>
      <c r="QOV6">
        <v>-55680150.696000002</v>
      </c>
      <c r="QOW6">
        <v>-55680150.696000002</v>
      </c>
      <c r="QOX6">
        <v>-55680150.696000002</v>
      </c>
      <c r="QOY6">
        <v>-55680150.696000002</v>
      </c>
      <c r="QOZ6">
        <v>-55680150.696000002</v>
      </c>
      <c r="QPA6">
        <v>-55680150.696000002</v>
      </c>
      <c r="QPB6">
        <v>-55680150.696000002</v>
      </c>
      <c r="QPC6">
        <v>-55680150.696000002</v>
      </c>
      <c r="QPD6">
        <v>-55680150.696000002</v>
      </c>
      <c r="QPE6">
        <v>-55680150.696000002</v>
      </c>
      <c r="QPF6">
        <v>-55680150.696000002</v>
      </c>
      <c r="QPG6">
        <v>-55680150.696000002</v>
      </c>
      <c r="QPH6">
        <v>-55680150.696000002</v>
      </c>
      <c r="QPI6">
        <v>-55680150.696000002</v>
      </c>
      <c r="QPJ6">
        <v>-55680150.696000002</v>
      </c>
      <c r="QPK6">
        <v>-55680150.696000002</v>
      </c>
      <c r="QPL6">
        <v>-55680150.696000002</v>
      </c>
      <c r="QPM6">
        <v>-55680150.696000002</v>
      </c>
      <c r="QPN6">
        <v>-55680150.696000002</v>
      </c>
      <c r="QPO6">
        <v>-55680150.696000002</v>
      </c>
      <c r="QPP6">
        <v>-55680150.696000002</v>
      </c>
      <c r="QPQ6">
        <v>-55680150.696000002</v>
      </c>
      <c r="QPR6">
        <v>-84425288.489800006</v>
      </c>
      <c r="QPS6">
        <v>-84425288.489800006</v>
      </c>
      <c r="QPT6">
        <v>-84425288.489800006</v>
      </c>
      <c r="QPU6">
        <v>-84425288.489800006</v>
      </c>
      <c r="QPV6">
        <v>-84425288.489800006</v>
      </c>
      <c r="QPW6">
        <v>-84425288.489800006</v>
      </c>
      <c r="QPX6">
        <v>-84425288.489800006</v>
      </c>
      <c r="QPY6">
        <v>-84425288.489800006</v>
      </c>
      <c r="QPZ6">
        <v>-84425288.489800006</v>
      </c>
      <c r="QQA6">
        <v>-84425288.489800006</v>
      </c>
      <c r="QQB6">
        <v>-84425288.489800006</v>
      </c>
      <c r="QQC6">
        <v>-84425288.489800006</v>
      </c>
      <c r="QQD6">
        <v>-84425288.489800006</v>
      </c>
      <c r="QQE6">
        <v>-84425288.489800006</v>
      </c>
      <c r="QQF6">
        <v>-84425288.489800006</v>
      </c>
      <c r="QQG6">
        <v>-84425288.489800006</v>
      </c>
      <c r="QQH6">
        <v>-84425288.489800006</v>
      </c>
      <c r="QQI6">
        <v>-84425288.489800006</v>
      </c>
      <c r="QQJ6">
        <v>-84425288.489800006</v>
      </c>
      <c r="QQK6">
        <v>-84425288.489800006</v>
      </c>
      <c r="QQL6">
        <v>-84425288.489800006</v>
      </c>
      <c r="QQM6">
        <v>-84425288.489800006</v>
      </c>
      <c r="QQN6">
        <v>-84425288.489800006</v>
      </c>
      <c r="QQO6">
        <v>-84425288.489800006</v>
      </c>
      <c r="QQP6">
        <v>-84425288.489800006</v>
      </c>
      <c r="QQQ6">
        <v>-84425288.489800006</v>
      </c>
      <c r="QQR6">
        <v>-84425288.489800006</v>
      </c>
      <c r="QQS6">
        <v>-84425288.489800006</v>
      </c>
      <c r="QQT6">
        <v>-84425288.489800006</v>
      </c>
      <c r="QQU6">
        <v>-84425288.489800006</v>
      </c>
      <c r="QQV6">
        <v>-84425288.489800006</v>
      </c>
      <c r="QQW6">
        <v>-84425288.489800006</v>
      </c>
      <c r="QQX6">
        <v>-84425288.489800006</v>
      </c>
      <c r="QQY6">
        <v>-84425288.489800006</v>
      </c>
      <c r="QQZ6">
        <v>-84425288.489800006</v>
      </c>
      <c r="QRA6">
        <v>-84425288.489800006</v>
      </c>
      <c r="QRB6">
        <v>-84425288.489800006</v>
      </c>
      <c r="QRC6">
        <v>-84425288.489800006</v>
      </c>
      <c r="QRD6">
        <v>-84425288.489800006</v>
      </c>
      <c r="QRE6">
        <v>-84425288.489800006</v>
      </c>
      <c r="QRF6">
        <v>-84425288.489800006</v>
      </c>
      <c r="QRG6">
        <v>-84425288.489800006</v>
      </c>
      <c r="QRH6">
        <v>-84425288.489800006</v>
      </c>
      <c r="QRI6">
        <v>-84425288.489800006</v>
      </c>
      <c r="QRJ6">
        <v>-36725538.934900001</v>
      </c>
      <c r="QRK6">
        <v>-36725538.934900001</v>
      </c>
      <c r="QRL6">
        <v>-36725538.934900001</v>
      </c>
      <c r="QRM6">
        <v>-36725538.934900001</v>
      </c>
      <c r="QRN6">
        <v>-36725538.934900001</v>
      </c>
      <c r="QRO6">
        <v>-36725538.934900001</v>
      </c>
      <c r="QRP6">
        <v>-36725538.934900001</v>
      </c>
      <c r="QRQ6">
        <v>-36725538.934900001</v>
      </c>
      <c r="QRR6">
        <v>-36725538.934900001</v>
      </c>
      <c r="QRS6">
        <v>-36725538.934900001</v>
      </c>
      <c r="QRT6">
        <v>-36725538.934900001</v>
      </c>
      <c r="QRU6">
        <v>-36725538.934900001</v>
      </c>
      <c r="QRV6">
        <v>-36725538.934900001</v>
      </c>
      <c r="QRW6">
        <v>-36725538.934900001</v>
      </c>
      <c r="QRX6">
        <v>-36725538.934900001</v>
      </c>
      <c r="QRY6">
        <v>-36725538.934900001</v>
      </c>
      <c r="QRZ6">
        <v>-36725538.934900001</v>
      </c>
      <c r="QSA6">
        <v>-36725538.934900001</v>
      </c>
      <c r="QSB6">
        <v>-36725538.934900001</v>
      </c>
      <c r="QSC6">
        <v>-36725538.934900001</v>
      </c>
      <c r="QSD6">
        <v>-36725538.934900001</v>
      </c>
      <c r="QSE6">
        <v>-36725538.934900001</v>
      </c>
      <c r="QSF6">
        <v>-36725538.934900001</v>
      </c>
      <c r="QSG6">
        <v>-36725538.934900001</v>
      </c>
      <c r="QSH6">
        <v>-36725538.934900001</v>
      </c>
      <c r="QSI6">
        <v>-36725538.934900001</v>
      </c>
      <c r="QSJ6">
        <v>-36725538.934900001</v>
      </c>
      <c r="QSK6">
        <v>-36725538.934900001</v>
      </c>
      <c r="QSL6">
        <v>-36725538.934900001</v>
      </c>
      <c r="QSM6">
        <v>-36725538.934900001</v>
      </c>
      <c r="QSN6">
        <v>-36725538.934900001</v>
      </c>
      <c r="QSO6">
        <v>-36725538.934900001</v>
      </c>
      <c r="QSP6">
        <v>-36725538.934900001</v>
      </c>
      <c r="QSQ6">
        <v>-36725538.934900001</v>
      </c>
      <c r="QSR6">
        <v>-36725538.934900001</v>
      </c>
      <c r="QSS6">
        <v>-36725538.934900001</v>
      </c>
      <c r="QST6">
        <v>-36725538.934900001</v>
      </c>
      <c r="QSU6">
        <v>-36725538.934900001</v>
      </c>
      <c r="QSV6">
        <v>-36725538.934900001</v>
      </c>
      <c r="QSW6">
        <v>-36725538.934900001</v>
      </c>
      <c r="QSX6">
        <v>-36725538.934900001</v>
      </c>
      <c r="QSY6">
        <v>-36725538.934900001</v>
      </c>
      <c r="QSZ6">
        <v>-36725538.934900001</v>
      </c>
      <c r="QTA6">
        <v>-36725538.934900001</v>
      </c>
      <c r="QTB6">
        <v>-55680150.696000002</v>
      </c>
      <c r="QTC6">
        <v>-55680150.696000002</v>
      </c>
      <c r="QTD6">
        <v>-55680150.696000002</v>
      </c>
      <c r="QTE6">
        <v>-55680150.696000002</v>
      </c>
      <c r="QTF6">
        <v>-55680150.696000002</v>
      </c>
      <c r="QTG6">
        <v>-55680150.696000002</v>
      </c>
      <c r="QTH6">
        <v>-55680150.696000002</v>
      </c>
      <c r="QTI6">
        <v>-55680150.696000002</v>
      </c>
      <c r="QTJ6">
        <v>-55680150.696000002</v>
      </c>
      <c r="QTK6">
        <v>-55680150.696000002</v>
      </c>
      <c r="QTL6">
        <v>-55680150.696000002</v>
      </c>
      <c r="QTM6">
        <v>-55680150.696000002</v>
      </c>
      <c r="QTN6">
        <v>-55680150.696000002</v>
      </c>
      <c r="QTO6">
        <v>-55680150.696000002</v>
      </c>
      <c r="QTP6">
        <v>-55680150.696000002</v>
      </c>
      <c r="QTQ6">
        <v>-55680150.696000002</v>
      </c>
      <c r="QTR6">
        <v>-55680150.696000002</v>
      </c>
      <c r="QTS6">
        <v>-55680150.696000002</v>
      </c>
      <c r="QTT6">
        <v>-55680150.696000002</v>
      </c>
      <c r="QTU6">
        <v>-55680150.696000002</v>
      </c>
      <c r="QTV6">
        <v>-55680150.696000002</v>
      </c>
      <c r="QTW6">
        <v>-55680150.696000002</v>
      </c>
      <c r="QTX6">
        <v>-55680150.696000002</v>
      </c>
      <c r="QTY6">
        <v>-55680150.696000002</v>
      </c>
      <c r="QTZ6">
        <v>-55680150.696000002</v>
      </c>
      <c r="QUA6">
        <v>-55680150.696000002</v>
      </c>
      <c r="QUB6">
        <v>-55680150.696000002</v>
      </c>
      <c r="QUC6">
        <v>-55680150.696000002</v>
      </c>
      <c r="QUD6">
        <v>-55680150.696000002</v>
      </c>
      <c r="QUE6">
        <v>-55680150.696000002</v>
      </c>
      <c r="QUF6">
        <v>-55680150.696000002</v>
      </c>
      <c r="QUG6">
        <v>-55680150.696000002</v>
      </c>
      <c r="QUH6">
        <v>-55680150.696000002</v>
      </c>
      <c r="QUI6">
        <v>-55680150.696000002</v>
      </c>
      <c r="QUJ6">
        <v>-55680150.696000002</v>
      </c>
      <c r="QUK6">
        <v>-55680150.696000002</v>
      </c>
      <c r="QUL6">
        <v>-55680150.696000002</v>
      </c>
      <c r="QUM6">
        <v>-55680150.696000002</v>
      </c>
      <c r="QUN6">
        <v>-55680150.696000002</v>
      </c>
      <c r="QUO6">
        <v>-55680150.696000002</v>
      </c>
      <c r="QUP6">
        <v>-55680150.696000002</v>
      </c>
      <c r="QUQ6">
        <v>-55680150.696000002</v>
      </c>
      <c r="QUR6">
        <v>-55680150.696000002</v>
      </c>
      <c r="QUS6">
        <v>-55680150.696000002</v>
      </c>
      <c r="QUT6">
        <v>-84425288.489800006</v>
      </c>
      <c r="QUU6">
        <v>-84425288.489800006</v>
      </c>
      <c r="QUV6">
        <v>-84425288.489800006</v>
      </c>
      <c r="QUW6">
        <v>-84425288.489800006</v>
      </c>
      <c r="QUX6">
        <v>-84425288.489800006</v>
      </c>
      <c r="QUY6">
        <v>-84425288.489800006</v>
      </c>
      <c r="QUZ6">
        <v>-84425288.489800006</v>
      </c>
      <c r="QVA6">
        <v>-84425288.489800006</v>
      </c>
      <c r="QVB6">
        <v>-84425288.489800006</v>
      </c>
      <c r="QVC6">
        <v>-84425288.489800006</v>
      </c>
      <c r="QVD6">
        <v>-84425288.489800006</v>
      </c>
      <c r="QVE6">
        <v>-84425288.489800006</v>
      </c>
      <c r="QVF6">
        <v>-84425288.489800006</v>
      </c>
      <c r="QVG6">
        <v>-84425288.489800006</v>
      </c>
      <c r="QVH6">
        <v>-84425288.489800006</v>
      </c>
      <c r="QVI6">
        <v>-84425288.489800006</v>
      </c>
      <c r="QVJ6">
        <v>-84425288.489800006</v>
      </c>
      <c r="QVK6">
        <v>-84425288.489800006</v>
      </c>
      <c r="QVL6">
        <v>-84425288.489800006</v>
      </c>
      <c r="QVM6">
        <v>-84425288.489800006</v>
      </c>
      <c r="QVN6">
        <v>-84425288.489800006</v>
      </c>
      <c r="QVO6">
        <v>-84425288.489800006</v>
      </c>
      <c r="QVP6">
        <v>-84425288.489800006</v>
      </c>
      <c r="QVQ6">
        <v>-84425288.489800006</v>
      </c>
      <c r="QVR6">
        <v>-84425288.489800006</v>
      </c>
      <c r="QVS6">
        <v>-84425288.489800006</v>
      </c>
      <c r="QVT6">
        <v>-84425288.489800006</v>
      </c>
      <c r="QVU6">
        <v>-84425288.489800006</v>
      </c>
      <c r="QVV6">
        <v>-84425288.489800006</v>
      </c>
      <c r="QVW6">
        <v>-84425288.489800006</v>
      </c>
      <c r="QVX6">
        <v>-84425288.489800006</v>
      </c>
      <c r="QVY6">
        <v>-84425288.489800006</v>
      </c>
      <c r="QVZ6">
        <v>-84425288.489800006</v>
      </c>
      <c r="QWA6">
        <v>-84425288.489800006</v>
      </c>
      <c r="QWB6">
        <v>-84425288.489800006</v>
      </c>
      <c r="QWC6">
        <v>-84425288.489800006</v>
      </c>
      <c r="QWD6">
        <v>-84425288.489800006</v>
      </c>
      <c r="QWE6">
        <v>-84425288.489800006</v>
      </c>
      <c r="QWF6">
        <v>-84425288.489800006</v>
      </c>
      <c r="QWG6">
        <v>-84425288.489800006</v>
      </c>
      <c r="QWH6">
        <v>-84425288.489800006</v>
      </c>
      <c r="QWI6">
        <v>-84425288.489800006</v>
      </c>
      <c r="QWJ6">
        <v>-84425288.489800006</v>
      </c>
      <c r="QWK6">
        <v>-84425288.489800006</v>
      </c>
      <c r="QWL6">
        <v>-2925111.25911</v>
      </c>
      <c r="QWM6">
        <v>-2925111.25911</v>
      </c>
      <c r="QWN6">
        <v>-2925111.25911</v>
      </c>
      <c r="QWO6">
        <v>-2925111.25911</v>
      </c>
      <c r="QWP6">
        <v>-2925111.25911</v>
      </c>
      <c r="QWQ6">
        <v>-2925111.25911</v>
      </c>
      <c r="QWR6">
        <v>-2925111.25911</v>
      </c>
      <c r="QWS6">
        <v>-2925111.25911</v>
      </c>
      <c r="QWT6">
        <v>-2925111.25911</v>
      </c>
      <c r="QWU6">
        <v>-2925111.25911</v>
      </c>
      <c r="QWV6">
        <v>-2925111.25911</v>
      </c>
      <c r="QWW6">
        <v>-2919553.2743500001</v>
      </c>
      <c r="QWX6">
        <v>-2919553.2743500001</v>
      </c>
      <c r="QWY6">
        <v>-2919553.2743500001</v>
      </c>
      <c r="QWZ6">
        <v>-2919553.2743500001</v>
      </c>
      <c r="QXA6">
        <v>-2919553.2743500001</v>
      </c>
      <c r="QXB6">
        <v>-2919553.2743500001</v>
      </c>
      <c r="QXC6">
        <v>-2919553.2743500001</v>
      </c>
      <c r="QXD6">
        <v>-2919553.2743500001</v>
      </c>
      <c r="QXE6">
        <v>-2919553.2743500001</v>
      </c>
      <c r="QXF6">
        <v>-2919553.2743500001</v>
      </c>
      <c r="QXG6">
        <v>-2919553.2743500001</v>
      </c>
      <c r="QXH6">
        <v>-2925111.25911</v>
      </c>
      <c r="QXI6">
        <v>-2925111.25911</v>
      </c>
      <c r="QXJ6">
        <v>-2925111.25911</v>
      </c>
      <c r="QXK6">
        <v>-2925111.25911</v>
      </c>
      <c r="QXL6">
        <v>-2925111.25911</v>
      </c>
      <c r="QXM6">
        <v>-2925111.25911</v>
      </c>
      <c r="QXN6">
        <v>-2925111.25911</v>
      </c>
      <c r="QXO6">
        <v>-2925111.25911</v>
      </c>
      <c r="QXP6">
        <v>-2925111.25911</v>
      </c>
      <c r="QXQ6">
        <v>-2925111.25911</v>
      </c>
      <c r="QXR6">
        <v>-2925111.25911</v>
      </c>
      <c r="QXS6">
        <v>-2919553.2743500001</v>
      </c>
      <c r="QXT6">
        <v>-2919553.2743500001</v>
      </c>
      <c r="QXU6">
        <v>-2919553.2743500001</v>
      </c>
      <c r="QXV6">
        <v>-2919553.2743500001</v>
      </c>
      <c r="QXW6">
        <v>-2919553.2743500001</v>
      </c>
      <c r="QXX6">
        <v>-2919553.2743500001</v>
      </c>
      <c r="QXY6">
        <v>-2919553.2743500001</v>
      </c>
      <c r="QXZ6">
        <v>-2919553.2743500001</v>
      </c>
      <c r="QYA6">
        <v>-2919553.2743500001</v>
      </c>
      <c r="QYB6">
        <v>-2919553.2743500001</v>
      </c>
      <c r="QYC6">
        <v>-2919553.2743500001</v>
      </c>
      <c r="QYD6">
        <v>-4425362.3942499999</v>
      </c>
      <c r="QYE6">
        <v>-4425362.3942499999</v>
      </c>
      <c r="QYF6">
        <v>-4425362.3942499999</v>
      </c>
      <c r="QYG6">
        <v>-4425362.3942499999</v>
      </c>
      <c r="QYH6">
        <v>-4425362.3942499999</v>
      </c>
      <c r="QYI6">
        <v>-4425362.3942499999</v>
      </c>
      <c r="QYJ6">
        <v>-4425362.3942499999</v>
      </c>
      <c r="QYK6">
        <v>-4425362.3942499999</v>
      </c>
      <c r="QYL6">
        <v>-4425362.3942499999</v>
      </c>
      <c r="QYM6">
        <v>-4425362.3942499999</v>
      </c>
      <c r="QYN6">
        <v>-4425362.3942499999</v>
      </c>
      <c r="QYO6">
        <v>-4414246.4247399997</v>
      </c>
      <c r="QYP6">
        <v>-4414246.4247399997</v>
      </c>
      <c r="QYQ6">
        <v>-4414246.4247399997</v>
      </c>
      <c r="QYR6">
        <v>-4414246.4247399997</v>
      </c>
      <c r="QYS6">
        <v>-4414246.4247399997</v>
      </c>
      <c r="QYT6">
        <v>-4414246.4247399997</v>
      </c>
      <c r="QYU6">
        <v>-4414246.4247399997</v>
      </c>
      <c r="QYV6">
        <v>-4414246.4247399997</v>
      </c>
      <c r="QYW6">
        <v>-4414246.4247399997</v>
      </c>
      <c r="QYX6">
        <v>-4414246.4247399997</v>
      </c>
      <c r="QYY6">
        <v>-4414246.4247399997</v>
      </c>
      <c r="QYZ6">
        <v>-4425362.3942499999</v>
      </c>
      <c r="QZA6">
        <v>-4425362.3942499999</v>
      </c>
      <c r="QZB6">
        <v>-4425362.3942499999</v>
      </c>
      <c r="QZC6">
        <v>-4425362.3942499999</v>
      </c>
      <c r="QZD6">
        <v>-4425362.3942499999</v>
      </c>
      <c r="QZE6">
        <v>-4425362.3942499999</v>
      </c>
      <c r="QZF6">
        <v>-4425362.3942499999</v>
      </c>
      <c r="QZG6">
        <v>-4425362.3942499999</v>
      </c>
      <c r="QZH6">
        <v>-4425362.3942499999</v>
      </c>
      <c r="QZI6">
        <v>-4425362.3942499999</v>
      </c>
      <c r="QZJ6">
        <v>-4425362.3942499999</v>
      </c>
      <c r="QZK6">
        <v>-4414246.4247399997</v>
      </c>
      <c r="QZL6">
        <v>-4414246.4247399997</v>
      </c>
      <c r="QZM6">
        <v>-4414246.4247399997</v>
      </c>
      <c r="QZN6">
        <v>-4414246.4247399997</v>
      </c>
      <c r="QZO6">
        <v>-4414246.4247399997</v>
      </c>
      <c r="QZP6">
        <v>-4414246.4247399997</v>
      </c>
      <c r="QZQ6">
        <v>-4414246.4247399997</v>
      </c>
      <c r="QZR6">
        <v>-4414246.4247399997</v>
      </c>
      <c r="QZS6">
        <v>-4414246.4247399997</v>
      </c>
      <c r="QZT6">
        <v>-4414246.4247399997</v>
      </c>
      <c r="QZU6">
        <v>-4414246.4247399997</v>
      </c>
      <c r="QZV6">
        <v>-6691056.7965900004</v>
      </c>
      <c r="QZW6">
        <v>-6691056.7965900004</v>
      </c>
      <c r="QZX6">
        <v>-6691056.7965900004</v>
      </c>
      <c r="QZY6">
        <v>-6691056.7965900004</v>
      </c>
      <c r="QZZ6">
        <v>-6691056.7965900004</v>
      </c>
      <c r="RAA6">
        <v>-6691056.7965900004</v>
      </c>
      <c r="RAB6">
        <v>-6691056.7965900004</v>
      </c>
      <c r="RAC6">
        <v>-6691056.7965900004</v>
      </c>
      <c r="RAD6">
        <v>-6691056.7965900004</v>
      </c>
      <c r="RAE6">
        <v>-6691056.7965900004</v>
      </c>
      <c r="RAF6">
        <v>-6691056.7965900004</v>
      </c>
      <c r="RAG6">
        <v>-6668824.8575600004</v>
      </c>
      <c r="RAH6">
        <v>-6668824.8575600004</v>
      </c>
      <c r="RAI6">
        <v>-6668824.8575600004</v>
      </c>
      <c r="RAJ6">
        <v>-6668824.8575600004</v>
      </c>
      <c r="RAK6">
        <v>-6668824.8575600004</v>
      </c>
      <c r="RAL6">
        <v>-6668824.8575600004</v>
      </c>
      <c r="RAM6">
        <v>-6668824.8575600004</v>
      </c>
      <c r="RAN6">
        <v>-6668824.8575600004</v>
      </c>
      <c r="RAO6">
        <v>-6668824.8575600004</v>
      </c>
      <c r="RAP6">
        <v>-6668824.8575600004</v>
      </c>
      <c r="RAQ6">
        <v>-6668824.8575600004</v>
      </c>
      <c r="RAR6">
        <v>-6691056.7965900004</v>
      </c>
      <c r="RAS6">
        <v>-6691056.7965900004</v>
      </c>
      <c r="RAT6">
        <v>-6691056.7965900004</v>
      </c>
      <c r="RAU6">
        <v>-6691056.7965900004</v>
      </c>
      <c r="RAV6">
        <v>-6691056.7965900004</v>
      </c>
      <c r="RAW6">
        <v>-6691056.7965900004</v>
      </c>
      <c r="RAX6">
        <v>-6691056.7965900004</v>
      </c>
      <c r="RAY6">
        <v>-6691056.7965900004</v>
      </c>
      <c r="RAZ6">
        <v>-6691056.7965900004</v>
      </c>
      <c r="RBA6">
        <v>-6691056.7965900004</v>
      </c>
      <c r="RBB6">
        <v>-6691056.7965900004</v>
      </c>
      <c r="RBC6">
        <v>-6668824.8575600004</v>
      </c>
      <c r="RBD6">
        <v>-6668824.8575600004</v>
      </c>
      <c r="RBE6">
        <v>-6668824.8575600004</v>
      </c>
      <c r="RBF6">
        <v>-6668824.8575600004</v>
      </c>
      <c r="RBG6">
        <v>-6668824.8575600004</v>
      </c>
      <c r="RBH6">
        <v>-6668824.8575600004</v>
      </c>
      <c r="RBI6">
        <v>-6668824.8575600004</v>
      </c>
      <c r="RBJ6">
        <v>-6668824.8575600004</v>
      </c>
      <c r="RBK6">
        <v>-6668824.8575600004</v>
      </c>
      <c r="RBL6">
        <v>-6668824.8575600004</v>
      </c>
      <c r="RBM6">
        <v>-6668824.8575600004</v>
      </c>
      <c r="RBN6">
        <v>-418785.61683900002</v>
      </c>
      <c r="RBO6">
        <v>-418785.61683900002</v>
      </c>
      <c r="RBP6">
        <v>-418785.61683900002</v>
      </c>
      <c r="RBQ6">
        <v>-418785.61683900002</v>
      </c>
      <c r="RBR6">
        <v>-418785.61683900002</v>
      </c>
      <c r="RBS6">
        <v>-418785.61683900002</v>
      </c>
      <c r="RBT6">
        <v>-418785.61683900002</v>
      </c>
      <c r="RBU6">
        <v>-418785.61683900002</v>
      </c>
      <c r="RBV6">
        <v>-418785.61683900002</v>
      </c>
      <c r="RBW6">
        <v>-418785.61683900002</v>
      </c>
      <c r="RBX6">
        <v>-418785.61683900002</v>
      </c>
      <c r="RBY6">
        <v>-418047.37143200001</v>
      </c>
      <c r="RBZ6">
        <v>-418047.37143200001</v>
      </c>
      <c r="RCA6">
        <v>-418047.37143200001</v>
      </c>
      <c r="RCB6">
        <v>-418047.37143200001</v>
      </c>
      <c r="RCC6">
        <v>-418047.37143200001</v>
      </c>
      <c r="RCD6">
        <v>-418047.37143200001</v>
      </c>
      <c r="RCE6">
        <v>-418047.37143200001</v>
      </c>
      <c r="RCF6">
        <v>-418047.37143200001</v>
      </c>
      <c r="RCG6">
        <v>-418047.37143200001</v>
      </c>
      <c r="RCH6">
        <v>-418047.37143200001</v>
      </c>
      <c r="RCI6">
        <v>-418047.37143200001</v>
      </c>
      <c r="RCJ6">
        <v>-418785.61683900002</v>
      </c>
      <c r="RCK6">
        <v>-418785.61683900002</v>
      </c>
      <c r="RCL6">
        <v>-418785.61683900002</v>
      </c>
      <c r="RCM6">
        <v>-418785.61683900002</v>
      </c>
      <c r="RCN6">
        <v>-418785.61683900002</v>
      </c>
      <c r="RCO6">
        <v>-418785.61683900002</v>
      </c>
      <c r="RCP6">
        <v>-418785.61683900002</v>
      </c>
      <c r="RCQ6">
        <v>-418785.61683900002</v>
      </c>
      <c r="RCR6">
        <v>-418785.61683900002</v>
      </c>
      <c r="RCS6">
        <v>-418785.61683900002</v>
      </c>
      <c r="RCT6">
        <v>-418785.61683900002</v>
      </c>
      <c r="RCU6">
        <v>-418047.37143200001</v>
      </c>
      <c r="RCV6">
        <v>-418047.37143200001</v>
      </c>
      <c r="RCW6">
        <v>-418047.37143200001</v>
      </c>
      <c r="RCX6">
        <v>-418047.37143200001</v>
      </c>
      <c r="RCY6">
        <v>-418047.37143200001</v>
      </c>
      <c r="RCZ6">
        <v>-418047.37143200001</v>
      </c>
      <c r="RDA6">
        <v>-418047.37143200001</v>
      </c>
      <c r="RDB6">
        <v>-418047.37143200001</v>
      </c>
      <c r="RDC6">
        <v>-418047.37143200001</v>
      </c>
      <c r="RDD6">
        <v>-418047.37143200001</v>
      </c>
      <c r="RDE6">
        <v>-418047.37143200001</v>
      </c>
      <c r="RDF6">
        <v>-464259.87061099999</v>
      </c>
      <c r="RDG6">
        <v>-464259.87061099999</v>
      </c>
      <c r="RDH6">
        <v>-464259.87061099999</v>
      </c>
      <c r="RDI6">
        <v>-464259.87061099999</v>
      </c>
      <c r="RDJ6">
        <v>-464259.87061099999</v>
      </c>
      <c r="RDK6">
        <v>-464259.87061099999</v>
      </c>
      <c r="RDL6">
        <v>-464259.87061099999</v>
      </c>
      <c r="RDM6">
        <v>-464259.87061099999</v>
      </c>
      <c r="RDN6">
        <v>-464259.87061099999</v>
      </c>
      <c r="RDO6">
        <v>-464259.87061099999</v>
      </c>
      <c r="RDP6">
        <v>-464259.87061099999</v>
      </c>
      <c r="RDQ6">
        <v>-462798.71118099999</v>
      </c>
      <c r="RDR6">
        <v>-462798.71118099999</v>
      </c>
      <c r="RDS6">
        <v>-462798.71118099999</v>
      </c>
      <c r="RDT6">
        <v>-462798.71118099999</v>
      </c>
      <c r="RDU6">
        <v>-462798.71118099999</v>
      </c>
      <c r="RDV6">
        <v>-462798.71118099999</v>
      </c>
      <c r="RDW6">
        <v>-462798.71118099999</v>
      </c>
      <c r="RDX6">
        <v>-462798.71118099999</v>
      </c>
      <c r="RDY6">
        <v>-462798.71118099999</v>
      </c>
      <c r="RDZ6">
        <v>-462798.71118099999</v>
      </c>
      <c r="REA6">
        <v>-462798.71118099999</v>
      </c>
      <c r="REB6">
        <v>-464259.87061099999</v>
      </c>
      <c r="REC6">
        <v>-464259.87061099999</v>
      </c>
      <c r="RED6">
        <v>-464259.87061099999</v>
      </c>
      <c r="REE6">
        <v>-464259.87061099999</v>
      </c>
      <c r="REF6">
        <v>-464259.87061099999</v>
      </c>
      <c r="REG6">
        <v>-464259.87061099999</v>
      </c>
      <c r="REH6">
        <v>-464259.87061099999</v>
      </c>
      <c r="REI6">
        <v>-464259.87061099999</v>
      </c>
      <c r="REJ6">
        <v>-464259.87061099999</v>
      </c>
      <c r="REK6">
        <v>-464259.87061099999</v>
      </c>
      <c r="REL6">
        <v>-464259.87061099999</v>
      </c>
      <c r="REM6">
        <v>-462798.71118099999</v>
      </c>
      <c r="REN6">
        <v>-462798.71118099999</v>
      </c>
      <c r="REO6">
        <v>-462798.71118099999</v>
      </c>
      <c r="REP6">
        <v>-462798.71118099999</v>
      </c>
      <c r="REQ6">
        <v>-462798.71118099999</v>
      </c>
      <c r="RER6">
        <v>-462798.71118099999</v>
      </c>
      <c r="RES6">
        <v>-462798.71118099999</v>
      </c>
      <c r="RET6">
        <v>-462798.71118099999</v>
      </c>
      <c r="REU6">
        <v>-462798.71118099999</v>
      </c>
      <c r="REV6">
        <v>-462798.71118099999</v>
      </c>
      <c r="REW6">
        <v>-462798.71118099999</v>
      </c>
      <c r="REX6">
        <v>-358586.80475000001</v>
      </c>
      <c r="REY6">
        <v>-358586.80475000001</v>
      </c>
      <c r="REZ6">
        <v>-358586.80475000001</v>
      </c>
      <c r="RFA6">
        <v>-358586.80475000001</v>
      </c>
      <c r="RFB6">
        <v>-358586.80475000001</v>
      </c>
      <c r="RFC6">
        <v>-358586.80475000001</v>
      </c>
      <c r="RFD6">
        <v>-358586.80475000001</v>
      </c>
      <c r="RFE6">
        <v>-358586.80475000001</v>
      </c>
      <c r="RFF6">
        <v>-358586.80475000001</v>
      </c>
      <c r="RFG6">
        <v>-358586.80475000001</v>
      </c>
      <c r="RFH6">
        <v>-358586.80475000001</v>
      </c>
      <c r="RFI6">
        <v>-355679.81727499998</v>
      </c>
      <c r="RFJ6">
        <v>-355679.81727499998</v>
      </c>
      <c r="RFK6">
        <v>-355679.81727499998</v>
      </c>
      <c r="RFL6">
        <v>-355679.81727499998</v>
      </c>
      <c r="RFM6">
        <v>-355679.81727499998</v>
      </c>
      <c r="RFN6">
        <v>-355679.81727499998</v>
      </c>
      <c r="RFO6">
        <v>-355679.81727499998</v>
      </c>
      <c r="RFP6">
        <v>-355679.81727499998</v>
      </c>
      <c r="RFQ6">
        <v>-355679.81727499998</v>
      </c>
      <c r="RFR6">
        <v>-355679.81727499998</v>
      </c>
      <c r="RFS6">
        <v>-355679.81727499998</v>
      </c>
      <c r="RFT6">
        <v>-358586.80475000001</v>
      </c>
      <c r="RFU6">
        <v>-358586.80475000001</v>
      </c>
      <c r="RFV6">
        <v>-358586.80475000001</v>
      </c>
      <c r="RFW6">
        <v>-358586.80475000001</v>
      </c>
      <c r="RFX6">
        <v>-358586.80475000001</v>
      </c>
      <c r="RFY6">
        <v>-358586.80475000001</v>
      </c>
      <c r="RFZ6">
        <v>-358586.80475000001</v>
      </c>
      <c r="RGA6">
        <v>-358586.80475000001</v>
      </c>
      <c r="RGB6">
        <v>-358586.80475000001</v>
      </c>
      <c r="RGC6">
        <v>-358586.80475000001</v>
      </c>
      <c r="RGD6">
        <v>-358586.80475000001</v>
      </c>
      <c r="RGE6">
        <v>-355679.81727499998</v>
      </c>
      <c r="RGF6">
        <v>-355679.81727499998</v>
      </c>
      <c r="RGG6">
        <v>-355679.81727499998</v>
      </c>
      <c r="RGH6">
        <v>-355679.81727499998</v>
      </c>
      <c r="RGI6">
        <v>-355679.81727499998</v>
      </c>
      <c r="RGJ6">
        <v>-355679.81727499998</v>
      </c>
      <c r="RGK6">
        <v>-355679.81727499998</v>
      </c>
      <c r="RGL6">
        <v>-355679.81727499998</v>
      </c>
      <c r="RGM6">
        <v>-355679.81727499998</v>
      </c>
      <c r="RGN6">
        <v>-355679.81727499998</v>
      </c>
      <c r="RGO6">
        <v>-355679.81727499998</v>
      </c>
      <c r="RGP6">
        <v>-204346.100347</v>
      </c>
      <c r="RGQ6">
        <v>-204346.100347</v>
      </c>
      <c r="RGR6">
        <v>-204346.100347</v>
      </c>
      <c r="RGS6">
        <v>-204346.100347</v>
      </c>
      <c r="RGT6">
        <v>-204346.100347</v>
      </c>
      <c r="RGU6">
        <v>-204346.100347</v>
      </c>
      <c r="RGV6">
        <v>-204346.100347</v>
      </c>
      <c r="RGW6">
        <v>-204346.100347</v>
      </c>
      <c r="RGX6">
        <v>-204346.100347</v>
      </c>
      <c r="RGY6">
        <v>-204346.100347</v>
      </c>
      <c r="RGZ6">
        <v>-204346.100347</v>
      </c>
      <c r="RHA6">
        <v>-204346.100347</v>
      </c>
      <c r="RHB6">
        <v>-204346.100347</v>
      </c>
      <c r="RHC6">
        <v>-204346.100347</v>
      </c>
      <c r="RHD6">
        <v>-204346.100347</v>
      </c>
      <c r="RHE6">
        <v>-204346.100347</v>
      </c>
      <c r="RHF6">
        <v>-204346.100347</v>
      </c>
      <c r="RHG6">
        <v>-204346.100347</v>
      </c>
      <c r="RHH6">
        <v>-204346.100347</v>
      </c>
      <c r="RHI6">
        <v>-204346.100347</v>
      </c>
      <c r="RHJ6">
        <v>-204346.100347</v>
      </c>
      <c r="RHK6">
        <v>-204346.100347</v>
      </c>
      <c r="RHL6">
        <v>-204346.100347</v>
      </c>
      <c r="RHM6">
        <v>-204346.100347</v>
      </c>
      <c r="RHN6">
        <v>-204346.100347</v>
      </c>
      <c r="RHO6">
        <v>-204346.100347</v>
      </c>
      <c r="RHP6">
        <v>-204346.100347</v>
      </c>
      <c r="RHQ6">
        <v>-204346.100347</v>
      </c>
      <c r="RHR6">
        <v>-204346.100347</v>
      </c>
      <c r="RHS6">
        <v>-204346.100347</v>
      </c>
      <c r="RHT6">
        <v>-204346.100347</v>
      </c>
      <c r="RHU6">
        <v>-204346.100347</v>
      </c>
      <c r="RHV6">
        <v>-204346.100347</v>
      </c>
      <c r="RHW6">
        <v>-204346.100347</v>
      </c>
      <c r="RHX6">
        <v>-204346.100347</v>
      </c>
      <c r="RHY6">
        <v>-204346.100347</v>
      </c>
      <c r="RHZ6">
        <v>-204346.100347</v>
      </c>
      <c r="RIA6">
        <v>-204346.100347</v>
      </c>
      <c r="RIB6">
        <v>-204346.100347</v>
      </c>
      <c r="RIC6">
        <v>-204346.100347</v>
      </c>
      <c r="RID6">
        <v>-204346.100347</v>
      </c>
      <c r="RIE6">
        <v>-204346.100347</v>
      </c>
      <c r="RIF6">
        <v>-204346.100347</v>
      </c>
      <c r="RIG6">
        <v>-204346.100347</v>
      </c>
      <c r="RIH6">
        <v>-403480.24996799999</v>
      </c>
      <c r="RII6">
        <v>-403480.24996799999</v>
      </c>
      <c r="RIJ6">
        <v>-403480.24996799999</v>
      </c>
      <c r="RIK6">
        <v>-403480.24996799999</v>
      </c>
      <c r="RIL6">
        <v>-403480.24996799999</v>
      </c>
      <c r="RIM6">
        <v>-403480.24996799999</v>
      </c>
      <c r="RIN6">
        <v>-403480.24996799999</v>
      </c>
      <c r="RIO6">
        <v>-403480.24996799999</v>
      </c>
      <c r="RIP6">
        <v>-403480.24996799999</v>
      </c>
      <c r="RIQ6">
        <v>-403480.24996799999</v>
      </c>
      <c r="RIR6">
        <v>-403480.24996799999</v>
      </c>
      <c r="RIS6">
        <v>-403480.24996799999</v>
      </c>
      <c r="RIT6">
        <v>-403480.24996799999</v>
      </c>
      <c r="RIU6">
        <v>-403480.24996799999</v>
      </c>
      <c r="RIV6">
        <v>-403480.24996799999</v>
      </c>
      <c r="RIW6">
        <v>-403480.24996799999</v>
      </c>
      <c r="RIX6">
        <v>-403480.24996799999</v>
      </c>
      <c r="RIY6">
        <v>-403480.24996799999</v>
      </c>
      <c r="RIZ6">
        <v>-403480.24996799999</v>
      </c>
      <c r="RJA6">
        <v>-403480.24996799999</v>
      </c>
      <c r="RJB6">
        <v>-403480.24996799999</v>
      </c>
      <c r="RJC6">
        <v>-403480.24996799999</v>
      </c>
      <c r="RJD6">
        <v>-403480.24996799999</v>
      </c>
      <c r="RJE6">
        <v>-403480.24996799999</v>
      </c>
      <c r="RJF6">
        <v>-403480.24996799999</v>
      </c>
      <c r="RJG6">
        <v>-403480.24996799999</v>
      </c>
      <c r="RJH6">
        <v>-403480.24996799999</v>
      </c>
      <c r="RJI6">
        <v>-403480.24996799999</v>
      </c>
      <c r="RJJ6">
        <v>-403480.24996799999</v>
      </c>
      <c r="RJK6">
        <v>-403480.24996799999</v>
      </c>
      <c r="RJL6">
        <v>-403480.24996799999</v>
      </c>
      <c r="RJM6">
        <v>-403480.24996799999</v>
      </c>
      <c r="RJN6">
        <v>-403480.24996799999</v>
      </c>
      <c r="RJO6">
        <v>-403480.24996799999</v>
      </c>
      <c r="RJP6">
        <v>-403480.24996799999</v>
      </c>
      <c r="RJQ6">
        <v>-403480.24996799999</v>
      </c>
      <c r="RJR6">
        <v>-403480.24996799999</v>
      </c>
      <c r="RJS6">
        <v>-403480.24996799999</v>
      </c>
      <c r="RJT6">
        <v>-403480.24996799999</v>
      </c>
      <c r="RJU6">
        <v>-403480.24996799999</v>
      </c>
      <c r="RJV6">
        <v>-403480.24996799999</v>
      </c>
      <c r="RJW6">
        <v>-403480.24996799999</v>
      </c>
      <c r="RJX6">
        <v>-403480.24996799999</v>
      </c>
      <c r="RJY6">
        <v>-403480.24996799999</v>
      </c>
      <c r="RJZ6">
        <v>-801748.54921099998</v>
      </c>
      <c r="RKA6">
        <v>-801748.54921099998</v>
      </c>
      <c r="RKB6">
        <v>-801748.54921099998</v>
      </c>
      <c r="RKC6">
        <v>-801748.54921099998</v>
      </c>
      <c r="RKD6">
        <v>-801748.54921099998</v>
      </c>
      <c r="RKE6">
        <v>-801748.54921099998</v>
      </c>
      <c r="RKF6">
        <v>-801748.54921099998</v>
      </c>
      <c r="RKG6">
        <v>-801748.54921099998</v>
      </c>
      <c r="RKH6">
        <v>-801748.54921099998</v>
      </c>
      <c r="RKI6">
        <v>-801748.54921099998</v>
      </c>
      <c r="RKJ6">
        <v>-801748.54921099998</v>
      </c>
      <c r="RKK6">
        <v>-801748.54921099998</v>
      </c>
      <c r="RKL6">
        <v>-801748.54921099998</v>
      </c>
      <c r="RKM6">
        <v>-801748.54921099998</v>
      </c>
      <c r="RKN6">
        <v>-801748.54921099998</v>
      </c>
      <c r="RKO6">
        <v>-801748.54921099998</v>
      </c>
      <c r="RKP6">
        <v>-801748.54921099998</v>
      </c>
      <c r="RKQ6">
        <v>-801748.54921099998</v>
      </c>
      <c r="RKR6">
        <v>-801748.54921099998</v>
      </c>
      <c r="RKS6">
        <v>-801748.54921099998</v>
      </c>
      <c r="RKT6">
        <v>-801748.54921099998</v>
      </c>
      <c r="RKU6">
        <v>-801748.54921099998</v>
      </c>
      <c r="RKV6">
        <v>-801748.54921099998</v>
      </c>
      <c r="RKW6">
        <v>-801748.54921099998</v>
      </c>
      <c r="RKX6">
        <v>-801748.54921099998</v>
      </c>
      <c r="RKY6">
        <v>-801748.54921099998</v>
      </c>
      <c r="RKZ6">
        <v>-801748.54921099998</v>
      </c>
      <c r="RLA6">
        <v>-801748.54921099998</v>
      </c>
      <c r="RLB6">
        <v>-801748.54921099998</v>
      </c>
      <c r="RLC6">
        <v>-801748.54921099998</v>
      </c>
      <c r="RLD6">
        <v>-801748.54921099998</v>
      </c>
      <c r="RLE6">
        <v>-801748.54921099998</v>
      </c>
      <c r="RLF6">
        <v>-801748.54921099998</v>
      </c>
      <c r="RLG6">
        <v>-801748.54921099998</v>
      </c>
      <c r="RLH6">
        <v>-801748.54921099998</v>
      </c>
      <c r="RLI6">
        <v>-801748.54921099998</v>
      </c>
      <c r="RLJ6">
        <v>-801748.54921099998</v>
      </c>
      <c r="RLK6">
        <v>-801748.54921099998</v>
      </c>
      <c r="RLL6">
        <v>-801748.54921099998</v>
      </c>
      <c r="RLM6">
        <v>-801748.54921099998</v>
      </c>
      <c r="RLN6">
        <v>-801748.54921099998</v>
      </c>
      <c r="RLO6">
        <v>-801748.54921099998</v>
      </c>
      <c r="RLP6">
        <v>-801748.54921099998</v>
      </c>
      <c r="RLQ6">
        <v>-801748.54921099998</v>
      </c>
      <c r="RLR6">
        <v>-2874554.0186000001</v>
      </c>
      <c r="RLS6">
        <v>-2874554.0186000001</v>
      </c>
      <c r="RLT6">
        <v>-2874554.0186000001</v>
      </c>
      <c r="RLU6">
        <v>-2874554.0186000001</v>
      </c>
      <c r="RLV6">
        <v>-2874554.0186000001</v>
      </c>
      <c r="RLW6">
        <v>-2874554.0186000001</v>
      </c>
      <c r="RLX6">
        <v>-2874554.0186000001</v>
      </c>
      <c r="RLY6">
        <v>-2874554.0186000001</v>
      </c>
      <c r="RLZ6">
        <v>-2874554.0186000001</v>
      </c>
      <c r="RMA6">
        <v>-2874554.0186000001</v>
      </c>
      <c r="RMB6">
        <v>-2874554.0186000001</v>
      </c>
      <c r="RMC6">
        <v>-2874554.0186000001</v>
      </c>
      <c r="RMD6">
        <v>-2874554.0186000001</v>
      </c>
      <c r="RME6">
        <v>-2874554.0186000001</v>
      </c>
      <c r="RMF6">
        <v>-2874554.0186000001</v>
      </c>
      <c r="RMG6">
        <v>-2874554.0186000001</v>
      </c>
      <c r="RMH6">
        <v>-2874554.0186000001</v>
      </c>
      <c r="RMI6">
        <v>-2874554.0186000001</v>
      </c>
      <c r="RMJ6">
        <v>-2874554.0186000001</v>
      </c>
      <c r="RMK6">
        <v>-2874554.0186000001</v>
      </c>
      <c r="RML6">
        <v>-2874554.0186000001</v>
      </c>
      <c r="RMM6">
        <v>-2874554.0186000001</v>
      </c>
      <c r="RMN6">
        <v>-2874554.0186000001</v>
      </c>
      <c r="RMO6">
        <v>-2874554.0186000001</v>
      </c>
      <c r="RMP6">
        <v>-2874554.0186000001</v>
      </c>
      <c r="RMQ6">
        <v>-2874554.0186000001</v>
      </c>
      <c r="RMR6">
        <v>-2874554.0186000001</v>
      </c>
      <c r="RMS6">
        <v>-2874554.0186000001</v>
      </c>
      <c r="RMT6">
        <v>-2874554.0186000001</v>
      </c>
      <c r="RMU6">
        <v>-2874554.0186000001</v>
      </c>
      <c r="RMV6">
        <v>-2874554.0186000001</v>
      </c>
      <c r="RMW6">
        <v>-2874554.0186000001</v>
      </c>
      <c r="RMX6">
        <v>-2874554.0186000001</v>
      </c>
      <c r="RMY6">
        <v>-2874554.0186000001</v>
      </c>
      <c r="RMZ6">
        <v>-2874554.0186000001</v>
      </c>
      <c r="RNA6">
        <v>-2874554.0186000001</v>
      </c>
      <c r="RNB6">
        <v>-2874554.0186000001</v>
      </c>
      <c r="RNC6">
        <v>-2874554.0186000001</v>
      </c>
      <c r="RND6">
        <v>-2874554.0186000001</v>
      </c>
      <c r="RNE6">
        <v>-2874554.0186000001</v>
      </c>
      <c r="RNF6">
        <v>-2874554.0186000001</v>
      </c>
      <c r="RNG6">
        <v>-2874554.0186000001</v>
      </c>
      <c r="RNH6">
        <v>-2874554.0186000001</v>
      </c>
      <c r="RNI6">
        <v>-2874554.0186000001</v>
      </c>
      <c r="RNJ6">
        <v>-4616295.3502700003</v>
      </c>
      <c r="RNK6">
        <v>-4616295.3502700003</v>
      </c>
      <c r="RNL6">
        <v>-4616295.3502700003</v>
      </c>
      <c r="RNM6">
        <v>-4616295.3502700003</v>
      </c>
      <c r="RNN6">
        <v>-4616295.3502700003</v>
      </c>
      <c r="RNO6">
        <v>-4616295.3502700003</v>
      </c>
      <c r="RNP6">
        <v>-4616295.3502700003</v>
      </c>
      <c r="RNQ6">
        <v>-4616295.3502700003</v>
      </c>
      <c r="RNR6">
        <v>-4616295.3502700003</v>
      </c>
      <c r="RNS6">
        <v>-4616295.3502700003</v>
      </c>
      <c r="RNT6">
        <v>-4616295.3502700003</v>
      </c>
      <c r="RNU6">
        <v>-4616295.3502700003</v>
      </c>
      <c r="RNV6">
        <v>-4616295.3502700003</v>
      </c>
      <c r="RNW6">
        <v>-4616295.3502700003</v>
      </c>
      <c r="RNX6">
        <v>-4616295.3502700003</v>
      </c>
      <c r="RNY6">
        <v>-4616295.3502700003</v>
      </c>
      <c r="RNZ6">
        <v>-4616295.3502700003</v>
      </c>
      <c r="ROA6">
        <v>-4616295.3502700003</v>
      </c>
      <c r="ROB6">
        <v>-4616295.3502700003</v>
      </c>
      <c r="ROC6">
        <v>-4616295.3502700003</v>
      </c>
      <c r="ROD6">
        <v>-4616295.3502700003</v>
      </c>
      <c r="ROE6">
        <v>-4616295.3502700003</v>
      </c>
      <c r="ROF6">
        <v>-4616295.3502700003</v>
      </c>
      <c r="ROG6">
        <v>-4616295.3502700003</v>
      </c>
      <c r="ROH6">
        <v>-4616295.3502700003</v>
      </c>
      <c r="ROI6">
        <v>-4616295.3502700003</v>
      </c>
      <c r="ROJ6">
        <v>-4616295.3502700003</v>
      </c>
      <c r="ROK6">
        <v>-4616295.3502700003</v>
      </c>
      <c r="ROL6">
        <v>-4616295.3502700003</v>
      </c>
      <c r="ROM6">
        <v>-4616295.3502700003</v>
      </c>
      <c r="RON6">
        <v>-4616295.3502700003</v>
      </c>
      <c r="ROO6">
        <v>-4616295.3502700003</v>
      </c>
      <c r="ROP6">
        <v>-4616295.3502700003</v>
      </c>
      <c r="ROQ6">
        <v>-4616295.3502700003</v>
      </c>
      <c r="ROR6">
        <v>-4616295.3502700003</v>
      </c>
      <c r="ROS6">
        <v>-4616295.3502700003</v>
      </c>
      <c r="ROT6">
        <v>-4616295.3502700003</v>
      </c>
      <c r="ROU6">
        <v>-4616295.3502700003</v>
      </c>
      <c r="ROV6">
        <v>-4616295.3502700003</v>
      </c>
      <c r="ROW6">
        <v>-4616295.3502700003</v>
      </c>
      <c r="ROX6">
        <v>-4616295.3502700003</v>
      </c>
      <c r="ROY6">
        <v>-4616295.3502700003</v>
      </c>
      <c r="ROZ6">
        <v>-4616295.3502700003</v>
      </c>
      <c r="RPA6">
        <v>-4616295.3502700003</v>
      </c>
      <c r="RPB6">
        <v>-7523001.7333399998</v>
      </c>
      <c r="RPC6">
        <v>-7523001.7333399998</v>
      </c>
      <c r="RPD6">
        <v>-7523001.7333399998</v>
      </c>
      <c r="RPE6">
        <v>-7523001.7333399998</v>
      </c>
      <c r="RPF6">
        <v>-7523001.7333399998</v>
      </c>
      <c r="RPG6">
        <v>-7523001.7333399998</v>
      </c>
      <c r="RPH6">
        <v>-7523001.7333399998</v>
      </c>
      <c r="RPI6">
        <v>-7523001.7333399998</v>
      </c>
      <c r="RPJ6">
        <v>-7523001.7333399998</v>
      </c>
      <c r="RPK6">
        <v>-7523001.7333399998</v>
      </c>
      <c r="RPL6">
        <v>-7523001.7333399998</v>
      </c>
      <c r="RPM6">
        <v>-7523001.7333399998</v>
      </c>
      <c r="RPN6">
        <v>-7523001.7333399998</v>
      </c>
      <c r="RPO6">
        <v>-7523001.7333399998</v>
      </c>
      <c r="RPP6">
        <v>-7523001.7333399998</v>
      </c>
      <c r="RPQ6">
        <v>-7523001.7333399998</v>
      </c>
      <c r="RPR6">
        <v>-7523001.7333399998</v>
      </c>
      <c r="RPS6">
        <v>-7523001.7333399998</v>
      </c>
      <c r="RPT6">
        <v>-7523001.7333399998</v>
      </c>
      <c r="RPU6">
        <v>-7523001.7333399998</v>
      </c>
      <c r="RPV6">
        <v>-7523001.7333399998</v>
      </c>
      <c r="RPW6">
        <v>-7523001.7333399998</v>
      </c>
      <c r="RPX6">
        <v>-7523001.7333399998</v>
      </c>
      <c r="RPY6">
        <v>-7523001.7333399998</v>
      </c>
      <c r="RPZ6">
        <v>-7523001.7333399998</v>
      </c>
      <c r="RQA6">
        <v>-7523001.7333399998</v>
      </c>
      <c r="RQB6">
        <v>-7523001.7333399998</v>
      </c>
      <c r="RQC6">
        <v>-7523001.7333399998</v>
      </c>
      <c r="RQD6">
        <v>-7523001.7333399998</v>
      </c>
      <c r="RQE6">
        <v>-7523001.7333399998</v>
      </c>
      <c r="RQF6">
        <v>-7523001.7333399998</v>
      </c>
      <c r="RQG6">
        <v>-7523001.7333399998</v>
      </c>
      <c r="RQH6">
        <v>-7523001.7333399998</v>
      </c>
      <c r="RQI6">
        <v>-7523001.7333399998</v>
      </c>
      <c r="RQJ6">
        <v>-7523001.7333399998</v>
      </c>
      <c r="RQK6">
        <v>-7523001.7333399998</v>
      </c>
      <c r="RQL6">
        <v>-7523001.7333399998</v>
      </c>
      <c r="RQM6">
        <v>-7523001.7333399998</v>
      </c>
      <c r="RQN6">
        <v>-7523001.7333399998</v>
      </c>
      <c r="RQO6">
        <v>-7523001.7333399998</v>
      </c>
      <c r="RQP6">
        <v>-7523001.7333399998</v>
      </c>
      <c r="RQQ6">
        <v>-7523001.7333399998</v>
      </c>
      <c r="RQR6">
        <v>-7523001.7333399998</v>
      </c>
      <c r="RQS6">
        <v>-7523001.7333399998</v>
      </c>
      <c r="RQT6">
        <v>-706387.29016099998</v>
      </c>
      <c r="RQU6">
        <v>-706387.29016099998</v>
      </c>
      <c r="RQV6">
        <v>-706387.29016099998</v>
      </c>
      <c r="RQW6">
        <v>-706387.29016099998</v>
      </c>
      <c r="RQX6">
        <v>-706387.29016099998</v>
      </c>
      <c r="RQY6">
        <v>-706387.29016099998</v>
      </c>
      <c r="RQZ6">
        <v>-706387.29016099998</v>
      </c>
      <c r="RRA6">
        <v>-706387.29016099998</v>
      </c>
      <c r="RRB6">
        <v>-706387.29016099998</v>
      </c>
      <c r="RRC6">
        <v>-706387.29016099998</v>
      </c>
      <c r="RRD6">
        <v>-706387.29016099998</v>
      </c>
      <c r="RRE6">
        <v>-700934.72933600005</v>
      </c>
      <c r="RRF6">
        <v>-700934.72933600005</v>
      </c>
      <c r="RRG6">
        <v>-700934.72933600005</v>
      </c>
      <c r="RRH6">
        <v>-700934.72933600005</v>
      </c>
      <c r="RRI6">
        <v>-700934.72933600005</v>
      </c>
      <c r="RRJ6">
        <v>-700934.72933600005</v>
      </c>
      <c r="RRK6">
        <v>-700934.72933600005</v>
      </c>
      <c r="RRL6">
        <v>-700934.72933600005</v>
      </c>
      <c r="RRM6">
        <v>-700934.72933600005</v>
      </c>
      <c r="RRN6">
        <v>-700934.72933600005</v>
      </c>
      <c r="RRO6">
        <v>-700934.72933600005</v>
      </c>
      <c r="RRP6">
        <v>-706387.29016099998</v>
      </c>
      <c r="RRQ6">
        <v>-706387.29016099998</v>
      </c>
      <c r="RRR6">
        <v>-706387.29016099998</v>
      </c>
      <c r="RRS6">
        <v>-706387.29016099998</v>
      </c>
      <c r="RRT6">
        <v>-706387.29016099998</v>
      </c>
      <c r="RRU6">
        <v>-706387.29016099998</v>
      </c>
      <c r="RRV6">
        <v>-706387.29016099998</v>
      </c>
      <c r="RRW6">
        <v>-706387.29016099998</v>
      </c>
      <c r="RRX6">
        <v>-706387.29016099998</v>
      </c>
      <c r="RRY6">
        <v>-706387.29016099998</v>
      </c>
      <c r="RRZ6">
        <v>-706387.29016099998</v>
      </c>
      <c r="RSA6">
        <v>-700934.72933600005</v>
      </c>
      <c r="RSB6">
        <v>-700934.72933600005</v>
      </c>
      <c r="RSC6">
        <v>-700934.72933600005</v>
      </c>
      <c r="RSD6">
        <v>-700934.72933600005</v>
      </c>
      <c r="RSE6">
        <v>-700934.72933600005</v>
      </c>
      <c r="RSF6">
        <v>-700934.72933600005</v>
      </c>
      <c r="RSG6">
        <v>-700934.72933600005</v>
      </c>
      <c r="RSH6">
        <v>-700934.72933600005</v>
      </c>
      <c r="RSI6">
        <v>-700934.72933600005</v>
      </c>
      <c r="RSJ6">
        <v>-700934.72933600005</v>
      </c>
      <c r="RSK6">
        <v>-700934.72933600005</v>
      </c>
      <c r="RSL6">
        <v>93934.166060899996</v>
      </c>
      <c r="RSM6">
        <v>93934.166060899996</v>
      </c>
      <c r="RSN6">
        <v>93934.166060899996</v>
      </c>
      <c r="RSO6">
        <v>93934.166060899996</v>
      </c>
      <c r="RSP6">
        <v>93934.166060899996</v>
      </c>
      <c r="RSQ6">
        <v>93934.166060899996</v>
      </c>
      <c r="RSR6">
        <v>93934.166060899996</v>
      </c>
      <c r="RSS6">
        <v>93934.166060899996</v>
      </c>
      <c r="RST6">
        <v>93934.166060899996</v>
      </c>
      <c r="RSU6">
        <v>93934.166060899996</v>
      </c>
      <c r="RSV6">
        <v>93934.166060899996</v>
      </c>
      <c r="RSW6">
        <v>104767.19776700001</v>
      </c>
      <c r="RSX6">
        <v>104767.19776700001</v>
      </c>
      <c r="RSY6">
        <v>104767.19776700001</v>
      </c>
      <c r="RSZ6">
        <v>104767.19776700001</v>
      </c>
      <c r="RTA6">
        <v>104767.19776700001</v>
      </c>
      <c r="RTB6">
        <v>104767.19776700001</v>
      </c>
      <c r="RTC6">
        <v>104767.19776700001</v>
      </c>
      <c r="RTD6">
        <v>104767.19776700001</v>
      </c>
      <c r="RTE6">
        <v>104767.19776700001</v>
      </c>
      <c r="RTF6">
        <v>104767.19776700001</v>
      </c>
      <c r="RTG6">
        <v>104767.19776700001</v>
      </c>
      <c r="RTH6">
        <v>93934.166060899996</v>
      </c>
      <c r="RTI6">
        <v>93934.166060899996</v>
      </c>
      <c r="RTJ6">
        <v>93934.166060899996</v>
      </c>
      <c r="RTK6">
        <v>93934.166060899996</v>
      </c>
      <c r="RTL6">
        <v>93934.166060899996</v>
      </c>
      <c r="RTM6">
        <v>93934.166060899996</v>
      </c>
      <c r="RTN6">
        <v>93934.166060899996</v>
      </c>
      <c r="RTO6">
        <v>93934.166060899996</v>
      </c>
      <c r="RTP6">
        <v>93934.166060899996</v>
      </c>
      <c r="RTQ6">
        <v>93934.166060899996</v>
      </c>
      <c r="RTR6">
        <v>93934.166060899996</v>
      </c>
      <c r="RTS6">
        <v>104767.19776700001</v>
      </c>
      <c r="RTT6">
        <v>104767.19776700001</v>
      </c>
      <c r="RTU6">
        <v>104767.19776700001</v>
      </c>
      <c r="RTV6">
        <v>104767.19776700001</v>
      </c>
      <c r="RTW6">
        <v>104767.19776700001</v>
      </c>
      <c r="RTX6">
        <v>104767.19776700001</v>
      </c>
      <c r="RTY6">
        <v>104767.19776700001</v>
      </c>
      <c r="RTZ6">
        <v>104767.19776700001</v>
      </c>
      <c r="RUA6">
        <v>104767.19776700001</v>
      </c>
      <c r="RUB6">
        <v>104767.19776700001</v>
      </c>
      <c r="RUC6">
        <v>104767.19776700001</v>
      </c>
      <c r="RUD6">
        <v>2489336.8873600001</v>
      </c>
      <c r="RUE6">
        <v>2489336.8873600001</v>
      </c>
      <c r="RUF6">
        <v>2489336.8873600001</v>
      </c>
      <c r="RUG6">
        <v>2489336.8873600001</v>
      </c>
      <c r="RUH6">
        <v>2489336.8873600001</v>
      </c>
      <c r="RUI6">
        <v>2489336.8873600001</v>
      </c>
      <c r="RUJ6">
        <v>2489336.8873600001</v>
      </c>
      <c r="RUK6">
        <v>2489336.8873600001</v>
      </c>
      <c r="RUL6">
        <v>2489336.8873600001</v>
      </c>
      <c r="RUM6">
        <v>2489336.8873600001</v>
      </c>
      <c r="RUN6">
        <v>2489336.8873600001</v>
      </c>
      <c r="RUO6">
        <v>2510930.8608200001</v>
      </c>
      <c r="RUP6">
        <v>2510930.8608200001</v>
      </c>
      <c r="RUQ6">
        <v>2510930.8608200001</v>
      </c>
      <c r="RUR6">
        <v>2510930.8608200001</v>
      </c>
      <c r="RUS6">
        <v>2510930.8608200001</v>
      </c>
      <c r="RUT6">
        <v>2510930.8608200001</v>
      </c>
      <c r="RUU6">
        <v>2510930.8608200001</v>
      </c>
      <c r="RUV6">
        <v>2510930.8608200001</v>
      </c>
      <c r="RUW6">
        <v>2510930.8608200001</v>
      </c>
      <c r="RUX6">
        <v>2510930.8608200001</v>
      </c>
      <c r="RUY6">
        <v>2510930.8608200001</v>
      </c>
      <c r="RUZ6">
        <v>2489336.8873600001</v>
      </c>
      <c r="RVA6">
        <v>2489336.8873600001</v>
      </c>
      <c r="RVB6">
        <v>2489336.8873600001</v>
      </c>
      <c r="RVC6">
        <v>2489336.8873600001</v>
      </c>
      <c r="RVD6">
        <v>2489336.8873600001</v>
      </c>
      <c r="RVE6">
        <v>2489336.8873600001</v>
      </c>
      <c r="RVF6">
        <v>2489336.8873600001</v>
      </c>
      <c r="RVG6">
        <v>2489336.8873600001</v>
      </c>
      <c r="RVH6">
        <v>2489336.8873600001</v>
      </c>
      <c r="RVI6">
        <v>2489336.8873600001</v>
      </c>
      <c r="RVJ6">
        <v>2489336.8873600001</v>
      </c>
      <c r="RVK6">
        <v>2510930.8608200001</v>
      </c>
      <c r="RVL6">
        <v>2510930.8608200001</v>
      </c>
      <c r="RVM6">
        <v>2510930.8608200001</v>
      </c>
      <c r="RVN6">
        <v>2510930.8608200001</v>
      </c>
      <c r="RVO6">
        <v>2510930.8608200001</v>
      </c>
      <c r="RVP6">
        <v>2510930.8608200001</v>
      </c>
      <c r="RVQ6">
        <v>2510930.8608200001</v>
      </c>
      <c r="RVR6">
        <v>2510930.8608200001</v>
      </c>
      <c r="RVS6">
        <v>2510930.8608200001</v>
      </c>
      <c r="RVT6">
        <v>2510930.8608200001</v>
      </c>
      <c r="RVU6">
        <v>2510930.8608200001</v>
      </c>
      <c r="RVV6">
        <v>-634841.89157600002</v>
      </c>
      <c r="RVW6">
        <v>-634841.89157600002</v>
      </c>
      <c r="RVX6">
        <v>-634841.89157600002</v>
      </c>
      <c r="RVY6">
        <v>-634841.89157600002</v>
      </c>
      <c r="RVZ6">
        <v>-634841.89157600002</v>
      </c>
      <c r="RWA6">
        <v>-634841.89157600002</v>
      </c>
      <c r="RWB6">
        <v>-634841.89157600002</v>
      </c>
      <c r="RWC6">
        <v>-634841.89157600002</v>
      </c>
      <c r="RWD6">
        <v>-634841.89157600002</v>
      </c>
      <c r="RWE6">
        <v>-634841.89157600002</v>
      </c>
      <c r="RWF6">
        <v>-634841.89157600002</v>
      </c>
      <c r="RWG6">
        <v>-282755.89699600002</v>
      </c>
      <c r="RWH6">
        <v>-282755.89699600002</v>
      </c>
      <c r="RWI6">
        <v>-282755.89699600002</v>
      </c>
      <c r="RWJ6">
        <v>-282755.89699600002</v>
      </c>
      <c r="RWK6">
        <v>-282755.89699600002</v>
      </c>
      <c r="RWL6">
        <v>-282755.89699600002</v>
      </c>
      <c r="RWM6">
        <v>-282755.89699600002</v>
      </c>
      <c r="RWN6">
        <v>-282755.89699600002</v>
      </c>
      <c r="RWO6">
        <v>-282755.89699600002</v>
      </c>
      <c r="RWP6">
        <v>-282755.89699600002</v>
      </c>
      <c r="RWQ6">
        <v>-282755.89699600002</v>
      </c>
      <c r="RWR6">
        <v>-634841.89157600002</v>
      </c>
      <c r="RWS6">
        <v>-634841.89157600002</v>
      </c>
      <c r="RWT6">
        <v>-634841.89157600002</v>
      </c>
      <c r="RWU6">
        <v>-634841.89157600002</v>
      </c>
      <c r="RWV6">
        <v>-634841.89157600002</v>
      </c>
      <c r="RWW6">
        <v>-634841.89157600002</v>
      </c>
      <c r="RWX6">
        <v>-634841.89157600002</v>
      </c>
      <c r="RWY6">
        <v>-634841.89157600002</v>
      </c>
      <c r="RWZ6">
        <v>-634841.89157600002</v>
      </c>
      <c r="RXA6">
        <v>-634841.89157600002</v>
      </c>
      <c r="RXB6">
        <v>-634841.89157600002</v>
      </c>
      <c r="RXC6">
        <v>-282755.89699600002</v>
      </c>
      <c r="RXD6">
        <v>-282755.89699600002</v>
      </c>
      <c r="RXE6">
        <v>-282755.89699600002</v>
      </c>
      <c r="RXF6">
        <v>-282755.89699600002</v>
      </c>
      <c r="RXG6">
        <v>-282755.89699600002</v>
      </c>
      <c r="RXH6">
        <v>-282755.89699600002</v>
      </c>
      <c r="RXI6">
        <v>-282755.89699600002</v>
      </c>
      <c r="RXJ6">
        <v>-282755.89699600002</v>
      </c>
      <c r="RXK6">
        <v>-282755.89699600002</v>
      </c>
      <c r="RXL6">
        <v>-282755.89699600002</v>
      </c>
      <c r="RXM6">
        <v>-282755.89699600002</v>
      </c>
      <c r="RXN6">
        <v>267279.969346</v>
      </c>
      <c r="RXO6">
        <v>267279.969346</v>
      </c>
      <c r="RXP6">
        <v>267279.969346</v>
      </c>
      <c r="RXQ6">
        <v>267279.969346</v>
      </c>
      <c r="RXR6">
        <v>267279.969346</v>
      </c>
      <c r="RXS6">
        <v>267279.969346</v>
      </c>
      <c r="RXT6">
        <v>267279.969346</v>
      </c>
      <c r="RXU6">
        <v>267279.969346</v>
      </c>
      <c r="RXV6">
        <v>267279.969346</v>
      </c>
      <c r="RXW6">
        <v>267279.969346</v>
      </c>
      <c r="RXX6">
        <v>267279.969346</v>
      </c>
      <c r="RXY6">
        <v>966796.92376000003</v>
      </c>
      <c r="RXZ6">
        <v>966796.92376000003</v>
      </c>
      <c r="RYA6">
        <v>966796.92376000003</v>
      </c>
      <c r="RYB6">
        <v>966796.92376000003</v>
      </c>
      <c r="RYC6">
        <v>966796.92376000003</v>
      </c>
      <c r="RYD6">
        <v>966796.92376000003</v>
      </c>
      <c r="RYE6">
        <v>966796.92376000003</v>
      </c>
      <c r="RYF6">
        <v>966796.92376000003</v>
      </c>
      <c r="RYG6">
        <v>966796.92376000003</v>
      </c>
      <c r="RYH6">
        <v>966796.92376000003</v>
      </c>
      <c r="RYI6">
        <v>966796.92376000003</v>
      </c>
      <c r="RYJ6">
        <v>267279.969346</v>
      </c>
      <c r="RYK6">
        <v>267279.969346</v>
      </c>
      <c r="RYL6">
        <v>267279.969346</v>
      </c>
      <c r="RYM6">
        <v>267279.969346</v>
      </c>
      <c r="RYN6">
        <v>267279.969346</v>
      </c>
      <c r="RYO6">
        <v>267279.969346</v>
      </c>
      <c r="RYP6">
        <v>267279.969346</v>
      </c>
      <c r="RYQ6">
        <v>267279.969346</v>
      </c>
      <c r="RYR6">
        <v>267279.969346</v>
      </c>
      <c r="RYS6">
        <v>267279.969346</v>
      </c>
      <c r="RYT6">
        <v>267279.969346</v>
      </c>
      <c r="RYU6">
        <v>966796.92376000003</v>
      </c>
      <c r="RYV6">
        <v>966796.92376000003</v>
      </c>
      <c r="RYW6">
        <v>966796.92376000003</v>
      </c>
      <c r="RYX6">
        <v>966796.92376000003</v>
      </c>
      <c r="RYY6">
        <v>966796.92376000003</v>
      </c>
      <c r="RYZ6">
        <v>966796.92376000003</v>
      </c>
      <c r="RZA6">
        <v>966796.92376000003</v>
      </c>
      <c r="RZB6">
        <v>966796.92376000003</v>
      </c>
      <c r="RZC6">
        <v>966796.92376000003</v>
      </c>
      <c r="RZD6">
        <v>966796.92376000003</v>
      </c>
      <c r="RZE6">
        <v>966796.92376000003</v>
      </c>
      <c r="RZF6">
        <v>2882825.9576699999</v>
      </c>
      <c r="RZG6">
        <v>2882825.9576699999</v>
      </c>
      <c r="RZH6">
        <v>2882825.9576699999</v>
      </c>
      <c r="RZI6">
        <v>2882825.9576699999</v>
      </c>
      <c r="RZJ6">
        <v>2882825.9576699999</v>
      </c>
      <c r="RZK6">
        <v>2882825.9576699999</v>
      </c>
      <c r="RZL6">
        <v>2882825.9576699999</v>
      </c>
      <c r="RZM6">
        <v>2882825.9576699999</v>
      </c>
      <c r="RZN6">
        <v>2882825.9576699999</v>
      </c>
      <c r="RZO6">
        <v>2882825.9576699999</v>
      </c>
      <c r="RZP6">
        <v>2882825.9576699999</v>
      </c>
      <c r="RZQ6">
        <v>4277204.8317600004</v>
      </c>
      <c r="RZR6">
        <v>4277204.8317600004</v>
      </c>
      <c r="RZS6">
        <v>4277204.8317600004</v>
      </c>
      <c r="RZT6">
        <v>4277204.8317600004</v>
      </c>
      <c r="RZU6">
        <v>4277204.8317600004</v>
      </c>
      <c r="RZV6">
        <v>4277204.8317600004</v>
      </c>
      <c r="RZW6">
        <v>4277204.8317600004</v>
      </c>
      <c r="RZX6">
        <v>4277204.8317600004</v>
      </c>
      <c r="RZY6">
        <v>4277204.8317600004</v>
      </c>
      <c r="RZZ6">
        <v>4277204.8317600004</v>
      </c>
      <c r="SAA6">
        <v>4277204.8317600004</v>
      </c>
      <c r="SAB6">
        <v>2882825.9576699999</v>
      </c>
      <c r="SAC6">
        <v>2882825.9576699999</v>
      </c>
      <c r="SAD6">
        <v>2882825.9576699999</v>
      </c>
      <c r="SAE6">
        <v>2882825.9576699999</v>
      </c>
      <c r="SAF6">
        <v>2882825.9576699999</v>
      </c>
      <c r="SAG6">
        <v>2882825.9576699999</v>
      </c>
      <c r="SAH6">
        <v>2882825.9576699999</v>
      </c>
      <c r="SAI6">
        <v>2882825.9576699999</v>
      </c>
      <c r="SAJ6">
        <v>2882825.9576699999</v>
      </c>
      <c r="SAK6">
        <v>2882825.9576699999</v>
      </c>
      <c r="SAL6">
        <v>2882825.9576699999</v>
      </c>
      <c r="SAM6">
        <v>4277204.8317600004</v>
      </c>
      <c r="SAN6">
        <v>4277204.8317600004</v>
      </c>
      <c r="SAO6">
        <v>4277204.8317600004</v>
      </c>
      <c r="SAP6">
        <v>4277204.8317600004</v>
      </c>
      <c r="SAQ6">
        <v>4277204.8317600004</v>
      </c>
      <c r="SAR6">
        <v>4277204.8317600004</v>
      </c>
      <c r="SAS6">
        <v>4277204.8317600004</v>
      </c>
      <c r="SAT6">
        <v>4277204.8317600004</v>
      </c>
      <c r="SAU6">
        <v>4277204.8317600004</v>
      </c>
      <c r="SAV6">
        <v>4277204.8317600004</v>
      </c>
      <c r="SAW6">
        <v>4277204.8317600004</v>
      </c>
      <c r="SAX6">
        <v>-3427884.8851899998</v>
      </c>
      <c r="SAY6">
        <v>-3427884.8851899998</v>
      </c>
      <c r="SAZ6">
        <v>-3427884.8851899998</v>
      </c>
      <c r="SBA6">
        <v>-3427884.8851899998</v>
      </c>
      <c r="SBB6">
        <v>-3427884.8851899998</v>
      </c>
      <c r="SBC6">
        <v>-3427884.8851899998</v>
      </c>
      <c r="SBD6">
        <v>-3427884.8851899998</v>
      </c>
      <c r="SBE6">
        <v>-3427884.8851899998</v>
      </c>
      <c r="SBF6">
        <v>-3427884.8851899998</v>
      </c>
      <c r="SBG6">
        <v>-3427884.8851899998</v>
      </c>
      <c r="SBH6">
        <v>-3427884.8851899998</v>
      </c>
      <c r="SBI6">
        <v>-3432073.66127</v>
      </c>
      <c r="SBJ6">
        <v>-3432073.66127</v>
      </c>
      <c r="SBK6">
        <v>-3432073.66127</v>
      </c>
      <c r="SBL6">
        <v>-3432073.66127</v>
      </c>
      <c r="SBM6">
        <v>-3432073.66127</v>
      </c>
      <c r="SBN6">
        <v>-3432073.66127</v>
      </c>
      <c r="SBO6">
        <v>-3432073.66127</v>
      </c>
      <c r="SBP6">
        <v>-3432073.66127</v>
      </c>
      <c r="SBQ6">
        <v>-3432073.66127</v>
      </c>
      <c r="SBR6">
        <v>-3432073.66127</v>
      </c>
      <c r="SBS6">
        <v>-3432073.66127</v>
      </c>
      <c r="SBT6">
        <v>-3427884.8851899998</v>
      </c>
      <c r="SBU6">
        <v>-3427884.8851899998</v>
      </c>
      <c r="SBV6">
        <v>-3427884.8851899998</v>
      </c>
      <c r="SBW6">
        <v>-3427884.8851899998</v>
      </c>
      <c r="SBX6">
        <v>-3427884.8851899998</v>
      </c>
      <c r="SBY6">
        <v>-3427884.8851899998</v>
      </c>
      <c r="SBZ6">
        <v>-3427884.8851899998</v>
      </c>
      <c r="SCA6">
        <v>-3427884.8851899998</v>
      </c>
      <c r="SCB6">
        <v>-3427884.8851899998</v>
      </c>
      <c r="SCC6">
        <v>-3427884.8851899998</v>
      </c>
      <c r="SCD6">
        <v>-3427884.8851899998</v>
      </c>
      <c r="SCE6">
        <v>-3432073.66127</v>
      </c>
      <c r="SCF6">
        <v>-3432073.66127</v>
      </c>
      <c r="SCG6">
        <v>-3432073.66127</v>
      </c>
      <c r="SCH6">
        <v>-3432073.66127</v>
      </c>
      <c r="SCI6">
        <v>-3432073.66127</v>
      </c>
      <c r="SCJ6">
        <v>-3432073.66127</v>
      </c>
      <c r="SCK6">
        <v>-3432073.66127</v>
      </c>
      <c r="SCL6">
        <v>-3432073.66127</v>
      </c>
      <c r="SCM6">
        <v>-3432073.66127</v>
      </c>
      <c r="SCN6">
        <v>-3432073.66127</v>
      </c>
      <c r="SCO6">
        <v>-3432073.66127</v>
      </c>
      <c r="SCP6">
        <v>-3168061.7621300002</v>
      </c>
      <c r="SCQ6">
        <v>-3168061.7621300002</v>
      </c>
      <c r="SCR6">
        <v>-3168061.7621300002</v>
      </c>
      <c r="SCS6">
        <v>-3168061.7621300002</v>
      </c>
      <c r="SCT6">
        <v>-3168061.7621300002</v>
      </c>
      <c r="SCU6">
        <v>-3168061.7621300002</v>
      </c>
      <c r="SCV6">
        <v>-3168061.7621300002</v>
      </c>
      <c r="SCW6">
        <v>-3168061.7621300002</v>
      </c>
      <c r="SCX6">
        <v>-3168061.7621300002</v>
      </c>
      <c r="SCY6">
        <v>-3168061.7621300002</v>
      </c>
      <c r="SCZ6">
        <v>-3168061.7621300002</v>
      </c>
      <c r="SDA6">
        <v>-3176383.9332300001</v>
      </c>
      <c r="SDB6">
        <v>-3176383.9332300001</v>
      </c>
      <c r="SDC6">
        <v>-3176383.9332300001</v>
      </c>
      <c r="SDD6">
        <v>-3176383.9332300001</v>
      </c>
      <c r="SDE6">
        <v>-3176383.9332300001</v>
      </c>
      <c r="SDF6">
        <v>-3176383.9332300001</v>
      </c>
      <c r="SDG6">
        <v>-3176383.9332300001</v>
      </c>
      <c r="SDH6">
        <v>-3176383.9332300001</v>
      </c>
      <c r="SDI6">
        <v>-3176383.9332300001</v>
      </c>
      <c r="SDJ6">
        <v>-3176383.9332300001</v>
      </c>
      <c r="SDK6">
        <v>-3176383.9332300001</v>
      </c>
      <c r="SDL6">
        <v>-3168061.7621300002</v>
      </c>
      <c r="SDM6">
        <v>-3168061.7621300002</v>
      </c>
      <c r="SDN6">
        <v>-3168061.7621300002</v>
      </c>
      <c r="SDO6">
        <v>-3168061.7621300002</v>
      </c>
      <c r="SDP6">
        <v>-3168061.7621300002</v>
      </c>
      <c r="SDQ6">
        <v>-3168061.7621300002</v>
      </c>
      <c r="SDR6">
        <v>-3168061.7621300002</v>
      </c>
      <c r="SDS6">
        <v>-3168061.7621300002</v>
      </c>
      <c r="SDT6">
        <v>-3168061.7621300002</v>
      </c>
      <c r="SDU6">
        <v>-3168061.7621300002</v>
      </c>
      <c r="SDV6">
        <v>-3168061.7621300002</v>
      </c>
      <c r="SDW6">
        <v>-3176383.9332300001</v>
      </c>
      <c r="SDX6">
        <v>-3176383.9332300001</v>
      </c>
      <c r="SDY6">
        <v>-3176383.9332300001</v>
      </c>
      <c r="SDZ6">
        <v>-3176383.9332300001</v>
      </c>
      <c r="SEA6">
        <v>-3176383.9332300001</v>
      </c>
      <c r="SEB6">
        <v>-3176383.9332300001</v>
      </c>
      <c r="SEC6">
        <v>-3176383.9332300001</v>
      </c>
      <c r="SED6">
        <v>-3176383.9332300001</v>
      </c>
      <c r="SEE6">
        <v>-3176383.9332300001</v>
      </c>
      <c r="SEF6">
        <v>-3176383.9332300001</v>
      </c>
      <c r="SEG6">
        <v>-3176383.9332300001</v>
      </c>
      <c r="SEH6">
        <v>-1686408.5900699999</v>
      </c>
      <c r="SEI6">
        <v>-1686408.5900699999</v>
      </c>
      <c r="SEJ6">
        <v>-1686408.5900699999</v>
      </c>
      <c r="SEK6">
        <v>-1686408.5900699999</v>
      </c>
      <c r="SEL6">
        <v>-1686408.5900699999</v>
      </c>
      <c r="SEM6">
        <v>-1686408.5900699999</v>
      </c>
      <c r="SEN6">
        <v>-1686408.5900699999</v>
      </c>
      <c r="SEO6">
        <v>-1686408.5900699999</v>
      </c>
      <c r="SEP6">
        <v>-1686408.5900699999</v>
      </c>
      <c r="SEQ6">
        <v>-1686408.5900699999</v>
      </c>
      <c r="SER6">
        <v>-1686408.5900699999</v>
      </c>
      <c r="SES6">
        <v>-1702997.5512000001</v>
      </c>
      <c r="SET6">
        <v>-1702997.5512000001</v>
      </c>
      <c r="SEU6">
        <v>-1702997.5512000001</v>
      </c>
      <c r="SEV6">
        <v>-1702997.5512000001</v>
      </c>
      <c r="SEW6">
        <v>-1702997.5512000001</v>
      </c>
      <c r="SEX6">
        <v>-1702997.5512000001</v>
      </c>
      <c r="SEY6">
        <v>-1702997.5512000001</v>
      </c>
      <c r="SEZ6">
        <v>-1702997.5512000001</v>
      </c>
      <c r="SFA6">
        <v>-1702997.5512000001</v>
      </c>
      <c r="SFB6">
        <v>-1702997.5512000001</v>
      </c>
      <c r="SFC6">
        <v>-1702997.5512000001</v>
      </c>
      <c r="SFD6">
        <v>-1686408.5900699999</v>
      </c>
      <c r="SFE6">
        <v>-1686408.5900699999</v>
      </c>
      <c r="SFF6">
        <v>-1686408.5900699999</v>
      </c>
      <c r="SFG6">
        <v>-1686408.5900699999</v>
      </c>
      <c r="SFH6">
        <v>-1686408.5900699999</v>
      </c>
      <c r="SFI6">
        <v>-1686408.5900699999</v>
      </c>
      <c r="SFJ6">
        <v>-1686408.5900699999</v>
      </c>
      <c r="SFK6">
        <v>-1686408.5900699999</v>
      </c>
      <c r="SFL6">
        <v>-1686408.5900699999</v>
      </c>
      <c r="SFM6">
        <v>-1686408.5900699999</v>
      </c>
      <c r="SFN6">
        <v>-1686408.5900699999</v>
      </c>
      <c r="SFO6">
        <v>-1702997.5512000001</v>
      </c>
      <c r="SFP6">
        <v>-1702997.5512000001</v>
      </c>
      <c r="SFQ6">
        <v>-1702997.5512000001</v>
      </c>
      <c r="SFR6">
        <v>-1702997.5512000001</v>
      </c>
      <c r="SFS6">
        <v>-1702997.5512000001</v>
      </c>
      <c r="SFT6">
        <v>-1702997.5512000001</v>
      </c>
      <c r="SFU6">
        <v>-1702997.5512000001</v>
      </c>
      <c r="SFV6">
        <v>-1702997.5512000001</v>
      </c>
      <c r="SFW6">
        <v>-1702997.5512000001</v>
      </c>
      <c r="SFX6">
        <v>-1702997.5512000001</v>
      </c>
      <c r="SFY6">
        <v>-1702997.5512000001</v>
      </c>
      <c r="SFZ6">
        <v>-39575788.796599999</v>
      </c>
      <c r="SGA6">
        <v>-39575788.796599999</v>
      </c>
      <c r="SGB6">
        <v>-39575788.796599999</v>
      </c>
      <c r="SGC6">
        <v>-39575788.796599999</v>
      </c>
      <c r="SGD6">
        <v>-39575788.796599999</v>
      </c>
      <c r="SGE6">
        <v>-39575788.796599999</v>
      </c>
      <c r="SGF6">
        <v>-39575788.796599999</v>
      </c>
      <c r="SGG6">
        <v>-39575788.796599999</v>
      </c>
      <c r="SGH6">
        <v>-39575788.796599999</v>
      </c>
      <c r="SGI6">
        <v>-39575788.796599999</v>
      </c>
      <c r="SGJ6">
        <v>-39575788.796599999</v>
      </c>
      <c r="SGK6">
        <v>-39575788.796599999</v>
      </c>
      <c r="SGL6">
        <v>-39575788.796599999</v>
      </c>
      <c r="SGM6">
        <v>-39575788.796599999</v>
      </c>
      <c r="SGN6">
        <v>-39575788.796599999</v>
      </c>
      <c r="SGO6">
        <v>-39575788.796599999</v>
      </c>
      <c r="SGP6">
        <v>-39575788.796599999</v>
      </c>
      <c r="SGQ6">
        <v>-39575788.796599999</v>
      </c>
      <c r="SGR6">
        <v>-39575788.796599999</v>
      </c>
      <c r="SGS6">
        <v>-39575788.796599999</v>
      </c>
      <c r="SGT6">
        <v>-39575788.796599999</v>
      </c>
      <c r="SGU6">
        <v>-39575788.796599999</v>
      </c>
      <c r="SGV6">
        <v>-39575788.796599999</v>
      </c>
      <c r="SGW6">
        <v>-39575788.796599999</v>
      </c>
      <c r="SGX6">
        <v>-39575788.796599999</v>
      </c>
      <c r="SGY6">
        <v>-39575788.796599999</v>
      </c>
      <c r="SGZ6">
        <v>-39575788.796599999</v>
      </c>
      <c r="SHA6">
        <v>-39575788.796599999</v>
      </c>
      <c r="SHB6">
        <v>-39575788.796599999</v>
      </c>
      <c r="SHC6">
        <v>-39575788.796599999</v>
      </c>
      <c r="SHD6">
        <v>-39575788.796599999</v>
      </c>
      <c r="SHE6">
        <v>-39575788.796599999</v>
      </c>
      <c r="SHF6">
        <v>-39575788.796599999</v>
      </c>
      <c r="SHG6">
        <v>-39575788.796599999</v>
      </c>
      <c r="SHH6">
        <v>-39575788.796599999</v>
      </c>
      <c r="SHI6">
        <v>-39575788.796599999</v>
      </c>
      <c r="SHJ6">
        <v>-39575788.796599999</v>
      </c>
      <c r="SHK6">
        <v>-39575788.796599999</v>
      </c>
      <c r="SHL6">
        <v>-39575788.796599999</v>
      </c>
      <c r="SHM6">
        <v>-39575788.796599999</v>
      </c>
      <c r="SHN6">
        <v>-39575788.796599999</v>
      </c>
      <c r="SHO6">
        <v>-39575788.796599999</v>
      </c>
      <c r="SHP6">
        <v>-39575788.796599999</v>
      </c>
      <c r="SHQ6">
        <v>-39575788.796599999</v>
      </c>
      <c r="SHR6">
        <v>-60115321.813199997</v>
      </c>
      <c r="SHS6">
        <v>-60115321.813199997</v>
      </c>
      <c r="SHT6">
        <v>-60115321.813199997</v>
      </c>
      <c r="SHU6">
        <v>-60115321.813199997</v>
      </c>
      <c r="SHV6">
        <v>-60115321.813199997</v>
      </c>
      <c r="SHW6">
        <v>-60115321.813199997</v>
      </c>
      <c r="SHX6">
        <v>-60115321.813199997</v>
      </c>
      <c r="SHY6">
        <v>-60115321.813199997</v>
      </c>
      <c r="SHZ6">
        <v>-60115321.813199997</v>
      </c>
      <c r="SIA6">
        <v>-60115321.813199997</v>
      </c>
      <c r="SIB6">
        <v>-60115321.813199997</v>
      </c>
      <c r="SIC6">
        <v>-60115321.813199997</v>
      </c>
      <c r="SID6">
        <v>-60115321.813199997</v>
      </c>
      <c r="SIE6">
        <v>-60115321.813199997</v>
      </c>
      <c r="SIF6">
        <v>-60115321.813199997</v>
      </c>
      <c r="SIG6">
        <v>-60115321.813199997</v>
      </c>
      <c r="SIH6">
        <v>-60115321.813199997</v>
      </c>
      <c r="SII6">
        <v>-60115321.813199997</v>
      </c>
      <c r="SIJ6">
        <v>-60115321.813199997</v>
      </c>
      <c r="SIK6">
        <v>-60115321.813199997</v>
      </c>
      <c r="SIL6">
        <v>-60115321.813199997</v>
      </c>
      <c r="SIM6">
        <v>-60115321.813199997</v>
      </c>
      <c r="SIN6">
        <v>-60115321.813199997</v>
      </c>
      <c r="SIO6">
        <v>-60115321.813199997</v>
      </c>
      <c r="SIP6">
        <v>-60115321.813199997</v>
      </c>
      <c r="SIQ6">
        <v>-60115321.813199997</v>
      </c>
      <c r="SIR6">
        <v>-60115321.813199997</v>
      </c>
      <c r="SIS6">
        <v>-60115321.813199997</v>
      </c>
      <c r="SIT6">
        <v>-60115321.813199997</v>
      </c>
      <c r="SIU6">
        <v>-60115321.813199997</v>
      </c>
      <c r="SIV6">
        <v>-60115321.813199997</v>
      </c>
      <c r="SIW6">
        <v>-60115321.813199997</v>
      </c>
      <c r="SIX6">
        <v>-60115321.813199997</v>
      </c>
      <c r="SIY6">
        <v>-60115321.813199997</v>
      </c>
      <c r="SIZ6">
        <v>-60115321.813199997</v>
      </c>
      <c r="SJA6">
        <v>-60115321.813199997</v>
      </c>
      <c r="SJB6">
        <v>-60115321.813199997</v>
      </c>
      <c r="SJC6">
        <v>-60115321.813199997</v>
      </c>
      <c r="SJD6">
        <v>-60115321.813199997</v>
      </c>
      <c r="SJE6">
        <v>-60115321.813199997</v>
      </c>
      <c r="SJF6">
        <v>-60115321.813199997</v>
      </c>
      <c r="SJG6">
        <v>-60115321.813199997</v>
      </c>
      <c r="SJH6">
        <v>-60115321.813199997</v>
      </c>
      <c r="SJI6">
        <v>-60115321.813199997</v>
      </c>
      <c r="SJJ6">
        <v>-91380792.370900005</v>
      </c>
      <c r="SJK6">
        <v>-91380792.370900005</v>
      </c>
      <c r="SJL6">
        <v>-91380792.370900005</v>
      </c>
      <c r="SJM6">
        <v>-91380792.370900005</v>
      </c>
      <c r="SJN6">
        <v>-91380792.370900005</v>
      </c>
      <c r="SJO6">
        <v>-91380792.370900005</v>
      </c>
      <c r="SJP6">
        <v>-91380792.370900005</v>
      </c>
      <c r="SJQ6">
        <v>-91380792.370900005</v>
      </c>
      <c r="SJR6">
        <v>-91380792.370900005</v>
      </c>
      <c r="SJS6">
        <v>-91380792.370900005</v>
      </c>
      <c r="SJT6">
        <v>-91380792.370900005</v>
      </c>
      <c r="SJU6">
        <v>-91380792.370900005</v>
      </c>
      <c r="SJV6">
        <v>-91380792.370900005</v>
      </c>
      <c r="SJW6">
        <v>-91380792.370900005</v>
      </c>
      <c r="SJX6">
        <v>-91380792.370900005</v>
      </c>
      <c r="SJY6">
        <v>-91380792.370900005</v>
      </c>
      <c r="SJZ6">
        <v>-91380792.370900005</v>
      </c>
      <c r="SKA6">
        <v>-91380792.370900005</v>
      </c>
      <c r="SKB6">
        <v>-91380792.370900005</v>
      </c>
      <c r="SKC6">
        <v>-91380792.370900005</v>
      </c>
      <c r="SKD6">
        <v>-91380792.370900005</v>
      </c>
      <c r="SKE6">
        <v>-91380792.370900005</v>
      </c>
      <c r="SKF6">
        <v>-91380792.370900005</v>
      </c>
      <c r="SKG6">
        <v>-91380792.370900005</v>
      </c>
      <c r="SKH6">
        <v>-91380792.370900005</v>
      </c>
      <c r="SKI6">
        <v>-91380792.370900005</v>
      </c>
      <c r="SKJ6">
        <v>-91380792.370900005</v>
      </c>
      <c r="SKK6">
        <v>-91380792.370900005</v>
      </c>
      <c r="SKL6">
        <v>-91380792.370900005</v>
      </c>
      <c r="SKM6">
        <v>-91380792.370900005</v>
      </c>
      <c r="SKN6">
        <v>-91380792.370900005</v>
      </c>
      <c r="SKO6">
        <v>-91380792.370900005</v>
      </c>
      <c r="SKP6">
        <v>-91380792.370900005</v>
      </c>
      <c r="SKQ6">
        <v>-91380792.370900005</v>
      </c>
      <c r="SKR6">
        <v>-91380792.370900005</v>
      </c>
      <c r="SKS6">
        <v>-91380792.370900005</v>
      </c>
      <c r="SKT6">
        <v>-91380792.370900005</v>
      </c>
      <c r="SKU6">
        <v>-91380792.370900005</v>
      </c>
      <c r="SKV6">
        <v>-91380792.370900005</v>
      </c>
      <c r="SKW6">
        <v>-91380792.370900005</v>
      </c>
      <c r="SKX6">
        <v>-91380792.370900005</v>
      </c>
      <c r="SKY6">
        <v>-91380792.370900005</v>
      </c>
      <c r="SKZ6">
        <v>-91380792.370900005</v>
      </c>
      <c r="SLA6">
        <v>-91380792.370900005</v>
      </c>
      <c r="SLB6">
        <v>-39575788.796599999</v>
      </c>
      <c r="SLC6">
        <v>-39575788.796599999</v>
      </c>
      <c r="SLD6">
        <v>-39575788.796599999</v>
      </c>
      <c r="SLE6">
        <v>-39575788.796599999</v>
      </c>
      <c r="SLF6">
        <v>-39575788.796599999</v>
      </c>
      <c r="SLG6">
        <v>-39575788.796599999</v>
      </c>
      <c r="SLH6">
        <v>-39575788.796599999</v>
      </c>
      <c r="SLI6">
        <v>-39575788.796599999</v>
      </c>
      <c r="SLJ6">
        <v>-39575788.796599999</v>
      </c>
      <c r="SLK6">
        <v>-39575788.796599999</v>
      </c>
      <c r="SLL6">
        <v>-39575788.796599999</v>
      </c>
      <c r="SLM6">
        <v>-39575788.796599999</v>
      </c>
      <c r="SLN6">
        <v>-39575788.796599999</v>
      </c>
      <c r="SLO6">
        <v>-39575788.796599999</v>
      </c>
      <c r="SLP6">
        <v>-39575788.796599999</v>
      </c>
      <c r="SLQ6">
        <v>-39575788.796599999</v>
      </c>
      <c r="SLR6">
        <v>-39575788.796599999</v>
      </c>
      <c r="SLS6">
        <v>-39575788.796599999</v>
      </c>
      <c r="SLT6">
        <v>-39575788.796599999</v>
      </c>
      <c r="SLU6">
        <v>-39575788.796599999</v>
      </c>
      <c r="SLV6">
        <v>-39575788.796599999</v>
      </c>
      <c r="SLW6">
        <v>-39575788.796599999</v>
      </c>
      <c r="SLX6">
        <v>-39575788.796599999</v>
      </c>
      <c r="SLY6">
        <v>-39575788.796599999</v>
      </c>
      <c r="SLZ6">
        <v>-39575788.796599999</v>
      </c>
      <c r="SMA6">
        <v>-39575788.796599999</v>
      </c>
      <c r="SMB6">
        <v>-39575788.796599999</v>
      </c>
      <c r="SMC6">
        <v>-39575788.796599999</v>
      </c>
      <c r="SMD6">
        <v>-39575788.796599999</v>
      </c>
      <c r="SME6">
        <v>-39575788.796599999</v>
      </c>
      <c r="SMF6">
        <v>-39575788.796599999</v>
      </c>
      <c r="SMG6">
        <v>-39575788.796599999</v>
      </c>
      <c r="SMH6">
        <v>-39575788.796599999</v>
      </c>
      <c r="SMI6">
        <v>-39575788.796599999</v>
      </c>
      <c r="SMJ6">
        <v>-39575788.796599999</v>
      </c>
      <c r="SMK6">
        <v>-39575788.796599999</v>
      </c>
      <c r="SML6">
        <v>-39575788.796599999</v>
      </c>
      <c r="SMM6">
        <v>-39575788.796599999</v>
      </c>
      <c r="SMN6">
        <v>-39575788.796599999</v>
      </c>
      <c r="SMO6">
        <v>-39575788.796599999</v>
      </c>
      <c r="SMP6">
        <v>-39575788.796599999</v>
      </c>
      <c r="SMQ6">
        <v>-39575788.796599999</v>
      </c>
      <c r="SMR6">
        <v>-39575788.796599999</v>
      </c>
      <c r="SMS6">
        <v>-39575788.796599999</v>
      </c>
      <c r="SMT6">
        <v>-60115321.813199997</v>
      </c>
      <c r="SMU6">
        <v>-60115321.813199997</v>
      </c>
      <c r="SMV6">
        <v>-60115321.813199997</v>
      </c>
      <c r="SMW6">
        <v>-60115321.813199997</v>
      </c>
      <c r="SMX6">
        <v>-60115321.813199997</v>
      </c>
      <c r="SMY6">
        <v>-60115321.813199997</v>
      </c>
      <c r="SMZ6">
        <v>-60115321.813199997</v>
      </c>
      <c r="SNA6">
        <v>-60115321.813199997</v>
      </c>
      <c r="SNB6">
        <v>-60115321.813199997</v>
      </c>
      <c r="SNC6">
        <v>-60115321.813199997</v>
      </c>
      <c r="SND6">
        <v>-60115321.813199997</v>
      </c>
      <c r="SNE6">
        <v>-60115321.813199997</v>
      </c>
      <c r="SNF6">
        <v>-60115321.813199997</v>
      </c>
      <c r="SNG6">
        <v>-60115321.813199997</v>
      </c>
      <c r="SNH6">
        <v>-60115321.813199997</v>
      </c>
      <c r="SNI6">
        <v>-60115321.813199997</v>
      </c>
      <c r="SNJ6">
        <v>-60115321.813199997</v>
      </c>
      <c r="SNK6">
        <v>-60115321.813199997</v>
      </c>
      <c r="SNL6">
        <v>-60115321.813199997</v>
      </c>
      <c r="SNM6">
        <v>-60115321.813199997</v>
      </c>
      <c r="SNN6">
        <v>-60115321.813199997</v>
      </c>
      <c r="SNO6">
        <v>-60115321.813199997</v>
      </c>
      <c r="SNP6">
        <v>-60115321.813199997</v>
      </c>
      <c r="SNQ6">
        <v>-60115321.813199997</v>
      </c>
      <c r="SNR6">
        <v>-60115321.813199997</v>
      </c>
      <c r="SNS6">
        <v>-60115321.813199997</v>
      </c>
      <c r="SNT6">
        <v>-60115321.813199997</v>
      </c>
      <c r="SNU6">
        <v>-60115321.813199997</v>
      </c>
      <c r="SNV6">
        <v>-60115321.813199997</v>
      </c>
      <c r="SNW6">
        <v>-60115321.813199997</v>
      </c>
      <c r="SNX6">
        <v>-60115321.813199997</v>
      </c>
      <c r="SNY6">
        <v>-60115321.813199997</v>
      </c>
      <c r="SNZ6">
        <v>-60115321.813199997</v>
      </c>
      <c r="SOA6">
        <v>-60115321.813199997</v>
      </c>
      <c r="SOB6">
        <v>-60115321.813199997</v>
      </c>
      <c r="SOC6">
        <v>-60115321.813199997</v>
      </c>
      <c r="SOD6">
        <v>-60115321.813199997</v>
      </c>
      <c r="SOE6">
        <v>-60115321.813199997</v>
      </c>
      <c r="SOF6">
        <v>-60115321.813199997</v>
      </c>
      <c r="SOG6">
        <v>-60115321.813199997</v>
      </c>
      <c r="SOH6">
        <v>-60115321.813199997</v>
      </c>
      <c r="SOI6">
        <v>-60115321.813199997</v>
      </c>
      <c r="SOJ6">
        <v>-60115321.813199997</v>
      </c>
      <c r="SOK6">
        <v>-60115321.813199997</v>
      </c>
      <c r="SOL6">
        <v>-91380792.370900005</v>
      </c>
      <c r="SOM6">
        <v>-91380792.370900005</v>
      </c>
      <c r="SON6">
        <v>-91380792.370900005</v>
      </c>
      <c r="SOO6">
        <v>-91380792.370900005</v>
      </c>
      <c r="SOP6">
        <v>-91380792.370900005</v>
      </c>
      <c r="SOQ6">
        <v>-91380792.370900005</v>
      </c>
      <c r="SOR6">
        <v>-91380792.370900005</v>
      </c>
      <c r="SOS6">
        <v>-91380792.370900005</v>
      </c>
      <c r="SOT6">
        <v>-91380792.370900005</v>
      </c>
      <c r="SOU6">
        <v>-91380792.370900005</v>
      </c>
      <c r="SOV6">
        <v>-91380792.370900005</v>
      </c>
      <c r="SOW6">
        <v>-91380792.370900005</v>
      </c>
      <c r="SOX6">
        <v>-91380792.370900005</v>
      </c>
      <c r="SOY6">
        <v>-91380792.370900005</v>
      </c>
      <c r="SOZ6">
        <v>-91380792.370900005</v>
      </c>
      <c r="SPA6">
        <v>-91380792.370900005</v>
      </c>
      <c r="SPB6">
        <v>-91380792.370900005</v>
      </c>
      <c r="SPC6">
        <v>-91380792.370900005</v>
      </c>
      <c r="SPD6">
        <v>-91380792.370900005</v>
      </c>
      <c r="SPE6">
        <v>-91380792.370900005</v>
      </c>
      <c r="SPF6">
        <v>-91380792.370900005</v>
      </c>
      <c r="SPG6">
        <v>-91380792.370900005</v>
      </c>
      <c r="SPH6">
        <v>-91380792.370900005</v>
      </c>
      <c r="SPI6">
        <v>-91380792.370900005</v>
      </c>
      <c r="SPJ6">
        <v>-91380792.370900005</v>
      </c>
      <c r="SPK6">
        <v>-91380792.370900005</v>
      </c>
      <c r="SPL6">
        <v>-91380792.370900005</v>
      </c>
      <c r="SPM6">
        <v>-91380792.370900005</v>
      </c>
      <c r="SPN6">
        <v>-91380792.370900005</v>
      </c>
      <c r="SPO6">
        <v>-91380792.370900005</v>
      </c>
      <c r="SPP6">
        <v>-91380792.370900005</v>
      </c>
      <c r="SPQ6">
        <v>-91380792.370900005</v>
      </c>
      <c r="SPR6">
        <v>-91380792.370900005</v>
      </c>
      <c r="SPS6">
        <v>-91380792.370900005</v>
      </c>
      <c r="SPT6">
        <v>-91380792.370900005</v>
      </c>
      <c r="SPU6">
        <v>-91380792.370900005</v>
      </c>
      <c r="SPV6">
        <v>-91380792.370900005</v>
      </c>
      <c r="SPW6">
        <v>-91380792.370900005</v>
      </c>
      <c r="SPX6">
        <v>-91380792.370900005</v>
      </c>
      <c r="SPY6">
        <v>-91380792.370900005</v>
      </c>
      <c r="SPZ6">
        <v>-91380792.370900005</v>
      </c>
      <c r="SQA6">
        <v>-91380792.370900005</v>
      </c>
      <c r="SQB6">
        <v>-91380792.370900005</v>
      </c>
      <c r="SQC6">
        <v>-91380792.370900005</v>
      </c>
      <c r="SQD6">
        <v>-10630184.190300001</v>
      </c>
      <c r="SQE6">
        <v>-10630184.190300001</v>
      </c>
      <c r="SQF6">
        <v>-10630184.190300001</v>
      </c>
      <c r="SQG6">
        <v>-10630184.190300001</v>
      </c>
      <c r="SQH6">
        <v>-10630184.190300001</v>
      </c>
      <c r="SQI6">
        <v>-10630184.190300001</v>
      </c>
      <c r="SQJ6">
        <v>-10630184.190300001</v>
      </c>
      <c r="SQK6">
        <v>-10630184.190300001</v>
      </c>
      <c r="SQL6">
        <v>-10630184.190300001</v>
      </c>
      <c r="SQM6">
        <v>-10630184.190300001</v>
      </c>
      <c r="SQN6">
        <v>-10630184.190300001</v>
      </c>
      <c r="SQO6">
        <v>-10581907.6187</v>
      </c>
      <c r="SQP6">
        <v>-10581907.6187</v>
      </c>
      <c r="SQQ6">
        <v>-10581907.6187</v>
      </c>
      <c r="SQR6">
        <v>-10581907.6187</v>
      </c>
      <c r="SQS6">
        <v>-10581907.6187</v>
      </c>
      <c r="SQT6">
        <v>-10581907.6187</v>
      </c>
      <c r="SQU6">
        <v>-10581907.6187</v>
      </c>
      <c r="SQV6">
        <v>-10581907.6187</v>
      </c>
      <c r="SQW6">
        <v>-10581907.6187</v>
      </c>
      <c r="SQX6">
        <v>-10581907.6187</v>
      </c>
      <c r="SQY6">
        <v>-10581907.6187</v>
      </c>
      <c r="SQZ6">
        <v>-10630184.190300001</v>
      </c>
      <c r="SRA6">
        <v>-10630184.190300001</v>
      </c>
      <c r="SRB6">
        <v>-10630184.190300001</v>
      </c>
      <c r="SRC6">
        <v>-10630184.190300001</v>
      </c>
      <c r="SRD6">
        <v>-10630184.190300001</v>
      </c>
      <c r="SRE6">
        <v>-10630184.190300001</v>
      </c>
      <c r="SRF6">
        <v>-10630184.190300001</v>
      </c>
      <c r="SRG6">
        <v>-10630184.190300001</v>
      </c>
      <c r="SRH6">
        <v>-10630184.190300001</v>
      </c>
      <c r="SRI6">
        <v>-10630184.190300001</v>
      </c>
      <c r="SRJ6">
        <v>-10630184.190300001</v>
      </c>
      <c r="SRK6">
        <v>-10581907.6187</v>
      </c>
      <c r="SRL6">
        <v>-10581907.6187</v>
      </c>
      <c r="SRM6">
        <v>-10581907.6187</v>
      </c>
      <c r="SRN6">
        <v>-10581907.6187</v>
      </c>
      <c r="SRO6">
        <v>-10581907.6187</v>
      </c>
      <c r="SRP6">
        <v>-10581907.6187</v>
      </c>
      <c r="SRQ6">
        <v>-10581907.6187</v>
      </c>
      <c r="SRR6">
        <v>-10581907.6187</v>
      </c>
      <c r="SRS6">
        <v>-10581907.6187</v>
      </c>
      <c r="SRT6">
        <v>-10581907.6187</v>
      </c>
      <c r="SRU6">
        <v>-10581907.6187</v>
      </c>
      <c r="SRV6">
        <v>-16040509.1423</v>
      </c>
      <c r="SRW6">
        <v>-16040509.1423</v>
      </c>
      <c r="SRX6">
        <v>-16040509.1423</v>
      </c>
      <c r="SRY6">
        <v>-16040509.1423</v>
      </c>
      <c r="SRZ6">
        <v>-16040509.1423</v>
      </c>
      <c r="SSA6">
        <v>-16040509.1423</v>
      </c>
      <c r="SSB6">
        <v>-16040509.1423</v>
      </c>
      <c r="SSC6">
        <v>-16040509.1423</v>
      </c>
      <c r="SSD6">
        <v>-16040509.1423</v>
      </c>
      <c r="SSE6">
        <v>-16040509.1423</v>
      </c>
      <c r="SSF6">
        <v>-16040509.1423</v>
      </c>
      <c r="SSG6">
        <v>-15943955.999199999</v>
      </c>
      <c r="SSH6">
        <v>-15943955.999199999</v>
      </c>
      <c r="SSI6">
        <v>-15943955.999199999</v>
      </c>
      <c r="SSJ6">
        <v>-15943955.999199999</v>
      </c>
      <c r="SSK6">
        <v>-15943955.999199999</v>
      </c>
      <c r="SSL6">
        <v>-15943955.999199999</v>
      </c>
      <c r="SSM6">
        <v>-15943955.999199999</v>
      </c>
      <c r="SSN6">
        <v>-15943955.999199999</v>
      </c>
      <c r="SSO6">
        <v>-15943955.999199999</v>
      </c>
      <c r="SSP6">
        <v>-15943955.999199999</v>
      </c>
      <c r="SSQ6">
        <v>-15943955.999199999</v>
      </c>
      <c r="SSR6">
        <v>-16040509.1423</v>
      </c>
      <c r="SSS6">
        <v>-16040509.1423</v>
      </c>
      <c r="SST6">
        <v>-16040509.1423</v>
      </c>
      <c r="SSU6">
        <v>-16040509.1423</v>
      </c>
      <c r="SSV6">
        <v>-16040509.1423</v>
      </c>
      <c r="SSW6">
        <v>-16040509.1423</v>
      </c>
      <c r="SSX6">
        <v>-16040509.1423</v>
      </c>
      <c r="SSY6">
        <v>-16040509.1423</v>
      </c>
      <c r="SSZ6">
        <v>-16040509.1423</v>
      </c>
      <c r="STA6">
        <v>-16040509.1423</v>
      </c>
      <c r="STB6">
        <v>-16040509.1423</v>
      </c>
      <c r="STC6">
        <v>-15943955.999199999</v>
      </c>
      <c r="STD6">
        <v>-15943955.999199999</v>
      </c>
      <c r="STE6">
        <v>-15943955.999199999</v>
      </c>
      <c r="STF6">
        <v>-15943955.999199999</v>
      </c>
      <c r="STG6">
        <v>-15943955.999199999</v>
      </c>
      <c r="STH6">
        <v>-15943955.999199999</v>
      </c>
      <c r="STI6">
        <v>-15943955.999199999</v>
      </c>
      <c r="STJ6">
        <v>-15943955.999199999</v>
      </c>
      <c r="STK6">
        <v>-15943955.999199999</v>
      </c>
      <c r="STL6">
        <v>-15943955.999199999</v>
      </c>
      <c r="STM6">
        <v>-15943955.999199999</v>
      </c>
      <c r="STN6">
        <v>-24169279.728399999</v>
      </c>
      <c r="STO6">
        <v>-24169279.728399999</v>
      </c>
      <c r="STP6">
        <v>-24169279.728399999</v>
      </c>
      <c r="STQ6">
        <v>-24169279.728399999</v>
      </c>
      <c r="STR6">
        <v>-24169279.728399999</v>
      </c>
      <c r="STS6">
        <v>-24169279.728399999</v>
      </c>
      <c r="STT6">
        <v>-24169279.728399999</v>
      </c>
      <c r="STU6">
        <v>-24169279.728399999</v>
      </c>
      <c r="STV6">
        <v>-24169279.728399999</v>
      </c>
      <c r="STW6">
        <v>-24169279.728399999</v>
      </c>
      <c r="STX6">
        <v>-24169279.728399999</v>
      </c>
      <c r="STY6">
        <v>-23976173.442299999</v>
      </c>
      <c r="STZ6">
        <v>-23976173.442299999</v>
      </c>
      <c r="SUA6">
        <v>-23976173.442299999</v>
      </c>
      <c r="SUB6">
        <v>-23976173.442299999</v>
      </c>
      <c r="SUC6">
        <v>-23976173.442299999</v>
      </c>
      <c r="SUD6">
        <v>-23976173.442299999</v>
      </c>
      <c r="SUE6">
        <v>-23976173.442299999</v>
      </c>
      <c r="SUF6">
        <v>-23976173.442299999</v>
      </c>
      <c r="SUG6">
        <v>-23976173.442299999</v>
      </c>
      <c r="SUH6">
        <v>-23976173.442299999</v>
      </c>
      <c r="SUI6">
        <v>-23976173.442299999</v>
      </c>
      <c r="SUJ6">
        <v>-24169279.728399999</v>
      </c>
      <c r="SUK6">
        <v>-24169279.728399999</v>
      </c>
      <c r="SUL6">
        <v>-24169279.728399999</v>
      </c>
      <c r="SUM6">
        <v>-24169279.728399999</v>
      </c>
      <c r="SUN6">
        <v>-24169279.728399999</v>
      </c>
      <c r="SUO6">
        <v>-24169279.728399999</v>
      </c>
      <c r="SUP6">
        <v>-24169279.728399999</v>
      </c>
      <c r="SUQ6">
        <v>-24169279.728399999</v>
      </c>
      <c r="SUR6">
        <v>-24169279.728399999</v>
      </c>
      <c r="SUS6">
        <v>-24169279.728399999</v>
      </c>
      <c r="SUT6">
        <v>-24169279.728399999</v>
      </c>
      <c r="SUU6">
        <v>-23976173.442299999</v>
      </c>
      <c r="SUV6">
        <v>-23976173.442299999</v>
      </c>
      <c r="SUW6">
        <v>-23976173.442299999</v>
      </c>
      <c r="SUX6">
        <v>-23976173.442299999</v>
      </c>
      <c r="SUY6">
        <v>-23976173.442299999</v>
      </c>
      <c r="SUZ6">
        <v>-23976173.442299999</v>
      </c>
      <c r="SVA6">
        <v>-23976173.442299999</v>
      </c>
      <c r="SVB6">
        <v>-23976173.442299999</v>
      </c>
      <c r="SVC6">
        <v>-23976173.442299999</v>
      </c>
      <c r="SVD6">
        <v>-23976173.442299999</v>
      </c>
      <c r="SVE6">
        <v>-23976173.442299999</v>
      </c>
      <c r="SVF6">
        <v>197.27565488100001</v>
      </c>
      <c r="SVG6">
        <v>197.27565488100001</v>
      </c>
      <c r="SVH6">
        <v>197.27565488100001</v>
      </c>
      <c r="SVI6">
        <v>197.27565488100001</v>
      </c>
      <c r="SVJ6">
        <v>197.27565488100001</v>
      </c>
      <c r="SVK6">
        <v>197.27565488100001</v>
      </c>
      <c r="SVL6">
        <v>197.27565488100001</v>
      </c>
      <c r="SVM6">
        <v>197.27565488100001</v>
      </c>
      <c r="SVN6">
        <v>197.27565488100001</v>
      </c>
      <c r="SVO6">
        <v>197.27565488100001</v>
      </c>
      <c r="SVP6">
        <v>197.27565488100001</v>
      </c>
      <c r="SVQ6">
        <v>6575.06047803</v>
      </c>
      <c r="SVR6">
        <v>6575.06047803</v>
      </c>
      <c r="SVS6">
        <v>6575.06047803</v>
      </c>
      <c r="SVT6">
        <v>6575.06047803</v>
      </c>
      <c r="SVU6">
        <v>6575.06047803</v>
      </c>
      <c r="SVV6">
        <v>6575.06047803</v>
      </c>
      <c r="SVW6">
        <v>6575.06047803</v>
      </c>
      <c r="SVX6">
        <v>6575.06047803</v>
      </c>
      <c r="SVY6">
        <v>6575.06047803</v>
      </c>
      <c r="SVZ6">
        <v>6575.06047803</v>
      </c>
      <c r="SWA6">
        <v>6575.06047803</v>
      </c>
      <c r="SWB6">
        <v>197.27565488100001</v>
      </c>
      <c r="SWC6">
        <v>197.27565488100001</v>
      </c>
      <c r="SWD6">
        <v>197.27565488100001</v>
      </c>
      <c r="SWE6">
        <v>197.27565488100001</v>
      </c>
      <c r="SWF6">
        <v>197.27565488100001</v>
      </c>
      <c r="SWG6">
        <v>197.27565488100001</v>
      </c>
      <c r="SWH6">
        <v>197.27565488100001</v>
      </c>
      <c r="SWI6">
        <v>197.27565488100001</v>
      </c>
      <c r="SWJ6">
        <v>197.27565488100001</v>
      </c>
      <c r="SWK6">
        <v>197.27565488100001</v>
      </c>
      <c r="SWL6">
        <v>197.27565488100001</v>
      </c>
      <c r="SWM6">
        <v>6575.06047803</v>
      </c>
      <c r="SWN6">
        <v>6575.06047803</v>
      </c>
      <c r="SWO6">
        <v>6575.06047803</v>
      </c>
      <c r="SWP6">
        <v>6575.06047803</v>
      </c>
      <c r="SWQ6">
        <v>6575.06047803</v>
      </c>
      <c r="SWR6">
        <v>6575.06047803</v>
      </c>
      <c r="SWS6">
        <v>6575.06047803</v>
      </c>
      <c r="SWT6">
        <v>6575.06047803</v>
      </c>
      <c r="SWU6">
        <v>6575.06047803</v>
      </c>
      <c r="SWV6">
        <v>6575.06047803</v>
      </c>
      <c r="SWW6">
        <v>6575.06047803</v>
      </c>
      <c r="SWX6">
        <v>1497761.3308000001</v>
      </c>
      <c r="SWY6">
        <v>1497761.3308000001</v>
      </c>
      <c r="SWZ6">
        <v>1497761.3308000001</v>
      </c>
      <c r="SXA6">
        <v>1497761.3308000001</v>
      </c>
      <c r="SXB6">
        <v>1497761.3308000001</v>
      </c>
      <c r="SXC6">
        <v>1497761.3308000001</v>
      </c>
      <c r="SXD6">
        <v>1497761.3308000001</v>
      </c>
      <c r="SXE6">
        <v>1497761.3308000001</v>
      </c>
      <c r="SXF6">
        <v>1497761.3308000001</v>
      </c>
      <c r="SXG6">
        <v>1497761.3308000001</v>
      </c>
      <c r="SXH6">
        <v>1497761.3308000001</v>
      </c>
      <c r="SXI6">
        <v>1510432.5778399999</v>
      </c>
      <c r="SXJ6">
        <v>1510432.5778399999</v>
      </c>
      <c r="SXK6">
        <v>1510432.5778399999</v>
      </c>
      <c r="SXL6">
        <v>1510432.5778399999</v>
      </c>
      <c r="SXM6">
        <v>1510432.5778399999</v>
      </c>
      <c r="SXN6">
        <v>1510432.5778399999</v>
      </c>
      <c r="SXO6">
        <v>1510432.5778399999</v>
      </c>
      <c r="SXP6">
        <v>1510432.5778399999</v>
      </c>
      <c r="SXQ6">
        <v>1510432.5778399999</v>
      </c>
      <c r="SXR6">
        <v>1510432.5778399999</v>
      </c>
      <c r="SXS6">
        <v>1510432.5778399999</v>
      </c>
      <c r="SXT6">
        <v>1497761.3308000001</v>
      </c>
      <c r="SXU6">
        <v>1497761.3308000001</v>
      </c>
      <c r="SXV6">
        <v>1497761.3308000001</v>
      </c>
      <c r="SXW6">
        <v>1497761.3308000001</v>
      </c>
      <c r="SXX6">
        <v>1497761.3308000001</v>
      </c>
      <c r="SXY6">
        <v>1497761.3308000001</v>
      </c>
      <c r="SXZ6">
        <v>1497761.3308000001</v>
      </c>
      <c r="SYA6">
        <v>1497761.3308000001</v>
      </c>
      <c r="SYB6">
        <v>1497761.3308000001</v>
      </c>
      <c r="SYC6">
        <v>1497761.3308000001</v>
      </c>
      <c r="SYD6">
        <v>1497761.3308000001</v>
      </c>
      <c r="SYE6">
        <v>1510432.5778399999</v>
      </c>
      <c r="SYF6">
        <v>1510432.5778399999</v>
      </c>
      <c r="SYG6">
        <v>1510432.5778399999</v>
      </c>
      <c r="SYH6">
        <v>1510432.5778399999</v>
      </c>
      <c r="SYI6">
        <v>1510432.5778399999</v>
      </c>
      <c r="SYJ6">
        <v>1510432.5778399999</v>
      </c>
      <c r="SYK6">
        <v>1510432.5778399999</v>
      </c>
      <c r="SYL6">
        <v>1510432.5778399999</v>
      </c>
      <c r="SYM6">
        <v>1510432.5778399999</v>
      </c>
      <c r="SYN6">
        <v>1510432.5778399999</v>
      </c>
      <c r="SYO6">
        <v>1510432.5778399999</v>
      </c>
      <c r="SYP6">
        <v>5287649.2499500001</v>
      </c>
      <c r="SYQ6">
        <v>5287649.2499500001</v>
      </c>
      <c r="SYR6">
        <v>5287649.2499500001</v>
      </c>
      <c r="SYS6">
        <v>5287649.2499500001</v>
      </c>
      <c r="SYT6">
        <v>5287649.2499500001</v>
      </c>
      <c r="SYU6">
        <v>5287649.2499500001</v>
      </c>
      <c r="SYV6">
        <v>5287649.2499500001</v>
      </c>
      <c r="SYW6">
        <v>5287649.2499500001</v>
      </c>
      <c r="SYX6">
        <v>5287649.2499500001</v>
      </c>
      <c r="SYY6">
        <v>5287649.2499500001</v>
      </c>
      <c r="SYZ6">
        <v>5287649.2499500001</v>
      </c>
      <c r="SZA6">
        <v>5312907.42141</v>
      </c>
      <c r="SZB6">
        <v>5312907.42141</v>
      </c>
      <c r="SZC6">
        <v>5312907.42141</v>
      </c>
      <c r="SZD6">
        <v>5312907.42141</v>
      </c>
      <c r="SZE6">
        <v>5312907.42141</v>
      </c>
      <c r="SZF6">
        <v>5312907.42141</v>
      </c>
      <c r="SZG6">
        <v>5312907.42141</v>
      </c>
      <c r="SZH6">
        <v>5312907.42141</v>
      </c>
      <c r="SZI6">
        <v>5312907.42141</v>
      </c>
      <c r="SZJ6">
        <v>5312907.42141</v>
      </c>
      <c r="SZK6">
        <v>5312907.42141</v>
      </c>
      <c r="SZL6">
        <v>5287649.2499500001</v>
      </c>
      <c r="SZM6">
        <v>5287649.2499500001</v>
      </c>
      <c r="SZN6">
        <v>5287649.2499500001</v>
      </c>
      <c r="SZO6">
        <v>5287649.2499500001</v>
      </c>
      <c r="SZP6">
        <v>5287649.2499500001</v>
      </c>
      <c r="SZQ6">
        <v>5287649.2499500001</v>
      </c>
      <c r="SZR6">
        <v>5287649.2499500001</v>
      </c>
      <c r="SZS6">
        <v>5287649.2499500001</v>
      </c>
      <c r="SZT6">
        <v>5287649.2499500001</v>
      </c>
      <c r="SZU6">
        <v>5287649.2499500001</v>
      </c>
      <c r="SZV6">
        <v>5287649.2499500001</v>
      </c>
      <c r="SZW6">
        <v>5312907.42141</v>
      </c>
      <c r="SZX6">
        <v>5312907.42141</v>
      </c>
      <c r="SZY6">
        <v>5312907.42141</v>
      </c>
      <c r="SZZ6">
        <v>5312907.42141</v>
      </c>
      <c r="TAA6">
        <v>5312907.42141</v>
      </c>
      <c r="TAB6">
        <v>5312907.42141</v>
      </c>
      <c r="TAC6">
        <v>5312907.42141</v>
      </c>
      <c r="TAD6">
        <v>5312907.42141</v>
      </c>
      <c r="TAE6">
        <v>5312907.42141</v>
      </c>
      <c r="TAF6">
        <v>5312907.42141</v>
      </c>
      <c r="TAG6">
        <v>5312907.42141</v>
      </c>
      <c r="TAH6">
        <v>-1686163.2001499999</v>
      </c>
      <c r="TAI6">
        <v>-1686163.2001499999</v>
      </c>
      <c r="TAJ6">
        <v>-1686163.2001499999</v>
      </c>
      <c r="TAK6">
        <v>-1686163.2001499999</v>
      </c>
      <c r="TAL6">
        <v>-1686163.2001499999</v>
      </c>
      <c r="TAM6">
        <v>-1686163.2001499999</v>
      </c>
      <c r="TAN6">
        <v>-1686163.2001499999</v>
      </c>
      <c r="TAO6">
        <v>-1686163.2001499999</v>
      </c>
      <c r="TAP6">
        <v>-1686163.2001499999</v>
      </c>
      <c r="TAQ6">
        <v>-1686163.2001499999</v>
      </c>
      <c r="TAR6">
        <v>-1686163.2001499999</v>
      </c>
      <c r="TAS6">
        <v>-1686163.2001499999</v>
      </c>
      <c r="TAT6">
        <v>-1686163.2001499999</v>
      </c>
      <c r="TAU6">
        <v>-1686163.2001499999</v>
      </c>
      <c r="TAV6">
        <v>-1686163.2001499999</v>
      </c>
      <c r="TAW6">
        <v>-1686163.2001499999</v>
      </c>
      <c r="TAX6">
        <v>-1686163.2001499999</v>
      </c>
      <c r="TAY6">
        <v>-1686163.2001499999</v>
      </c>
      <c r="TAZ6">
        <v>-1686163.2001499999</v>
      </c>
      <c r="TBA6">
        <v>-1686163.2001499999</v>
      </c>
      <c r="TBB6">
        <v>-1686163.2001499999</v>
      </c>
      <c r="TBC6">
        <v>-1686163.2001499999</v>
      </c>
      <c r="TBD6">
        <v>-1686163.2001499999</v>
      </c>
      <c r="TBE6">
        <v>-1686163.2001499999</v>
      </c>
      <c r="TBF6">
        <v>-1686163.2001499999</v>
      </c>
      <c r="TBG6">
        <v>-1686163.2001499999</v>
      </c>
      <c r="TBH6">
        <v>-1686163.2001499999</v>
      </c>
      <c r="TBI6">
        <v>-1686163.2001499999</v>
      </c>
      <c r="TBJ6">
        <v>-1686163.2001499999</v>
      </c>
      <c r="TBK6">
        <v>-1686163.2001499999</v>
      </c>
      <c r="TBL6">
        <v>-1686163.2001499999</v>
      </c>
      <c r="TBM6">
        <v>-1686163.2001499999</v>
      </c>
      <c r="TBN6">
        <v>-1686163.2001499999</v>
      </c>
      <c r="TBO6">
        <v>-1686163.2001499999</v>
      </c>
      <c r="TBP6">
        <v>-1686163.2001499999</v>
      </c>
      <c r="TBQ6">
        <v>-1686163.2001499999</v>
      </c>
      <c r="TBR6">
        <v>-1686163.2001499999</v>
      </c>
      <c r="TBS6">
        <v>-1686163.2001499999</v>
      </c>
      <c r="TBT6">
        <v>-1686163.2001499999</v>
      </c>
      <c r="TBU6">
        <v>-1686163.2001499999</v>
      </c>
      <c r="TBV6">
        <v>-1686163.2001499999</v>
      </c>
      <c r="TBW6">
        <v>-1686163.2001499999</v>
      </c>
      <c r="TBX6">
        <v>-1686163.2001499999</v>
      </c>
      <c r="TBY6">
        <v>-1686163.2001499999</v>
      </c>
      <c r="TBZ6">
        <v>-3331104.6082000001</v>
      </c>
      <c r="TCA6">
        <v>-3331104.6082000001</v>
      </c>
      <c r="TCB6">
        <v>-3331104.6082000001</v>
      </c>
      <c r="TCC6">
        <v>-3331104.6082000001</v>
      </c>
      <c r="TCD6">
        <v>-3331104.6082000001</v>
      </c>
      <c r="TCE6">
        <v>-3331104.6082000001</v>
      </c>
      <c r="TCF6">
        <v>-3331104.6082000001</v>
      </c>
      <c r="TCG6">
        <v>-3331104.6082000001</v>
      </c>
      <c r="TCH6">
        <v>-3331104.6082000001</v>
      </c>
      <c r="TCI6">
        <v>-3331104.6082000001</v>
      </c>
      <c r="TCJ6">
        <v>-3331104.6082000001</v>
      </c>
      <c r="TCK6">
        <v>-3331104.6082000001</v>
      </c>
      <c r="TCL6">
        <v>-3331104.6082000001</v>
      </c>
      <c r="TCM6">
        <v>-3331104.6082000001</v>
      </c>
      <c r="TCN6">
        <v>-3331104.6082000001</v>
      </c>
      <c r="TCO6">
        <v>-3331104.6082000001</v>
      </c>
      <c r="TCP6">
        <v>-3331104.6082000001</v>
      </c>
      <c r="TCQ6">
        <v>-3331104.6082000001</v>
      </c>
      <c r="TCR6">
        <v>-3331104.6082000001</v>
      </c>
      <c r="TCS6">
        <v>-3331104.6082000001</v>
      </c>
      <c r="TCT6">
        <v>-3331104.6082000001</v>
      </c>
      <c r="TCU6">
        <v>-3331104.6082000001</v>
      </c>
      <c r="TCV6">
        <v>-3331104.6082000001</v>
      </c>
      <c r="TCW6">
        <v>-3331104.6082000001</v>
      </c>
      <c r="TCX6">
        <v>-3331104.6082000001</v>
      </c>
      <c r="TCY6">
        <v>-3331104.6082000001</v>
      </c>
      <c r="TCZ6">
        <v>-3331104.6082000001</v>
      </c>
      <c r="TDA6">
        <v>-3331104.6082000001</v>
      </c>
      <c r="TDB6">
        <v>-3331104.6082000001</v>
      </c>
      <c r="TDC6">
        <v>-3331104.6082000001</v>
      </c>
      <c r="TDD6">
        <v>-3331104.6082000001</v>
      </c>
      <c r="TDE6">
        <v>-3331104.6082000001</v>
      </c>
      <c r="TDF6">
        <v>-3331104.6082000001</v>
      </c>
      <c r="TDG6">
        <v>-3331104.6082000001</v>
      </c>
      <c r="TDH6">
        <v>-3331104.6082000001</v>
      </c>
      <c r="TDI6">
        <v>-3331104.6082000001</v>
      </c>
      <c r="TDJ6">
        <v>-3331104.6082000001</v>
      </c>
      <c r="TDK6">
        <v>-3331104.6082000001</v>
      </c>
      <c r="TDL6">
        <v>-3331104.6082000001</v>
      </c>
      <c r="TDM6">
        <v>-3331104.6082000001</v>
      </c>
      <c r="TDN6">
        <v>-3331104.6082000001</v>
      </c>
      <c r="TDO6">
        <v>-3331104.6082000001</v>
      </c>
      <c r="TDP6">
        <v>-3331104.6082000001</v>
      </c>
      <c r="TDQ6">
        <v>-3331104.6082000001</v>
      </c>
      <c r="TDR6">
        <v>-6620987.4243099997</v>
      </c>
      <c r="TDS6">
        <v>-6620987.4243099997</v>
      </c>
      <c r="TDT6">
        <v>-6620987.4243099997</v>
      </c>
      <c r="TDU6">
        <v>-6620987.4243099997</v>
      </c>
      <c r="TDV6">
        <v>-6620987.4243099997</v>
      </c>
      <c r="TDW6">
        <v>-6620987.4243099997</v>
      </c>
      <c r="TDX6">
        <v>-6620987.4243099997</v>
      </c>
      <c r="TDY6">
        <v>-6620987.4243099997</v>
      </c>
      <c r="TDZ6">
        <v>-6620987.4243099997</v>
      </c>
      <c r="TEA6">
        <v>-6620987.4243099997</v>
      </c>
      <c r="TEB6">
        <v>-6620987.4243099997</v>
      </c>
      <c r="TEC6">
        <v>-6620987.4243099997</v>
      </c>
      <c r="TED6">
        <v>-6620987.4243099997</v>
      </c>
      <c r="TEE6">
        <v>-6620987.4243099997</v>
      </c>
      <c r="TEF6">
        <v>-6620987.4243099997</v>
      </c>
      <c r="TEG6">
        <v>-6620987.4243099997</v>
      </c>
      <c r="TEH6">
        <v>-6620987.4243099997</v>
      </c>
      <c r="TEI6">
        <v>-6620987.4243099997</v>
      </c>
      <c r="TEJ6">
        <v>-6620987.4243099997</v>
      </c>
      <c r="TEK6">
        <v>-6620987.4243099997</v>
      </c>
      <c r="TEL6">
        <v>-6620987.4243099997</v>
      </c>
      <c r="TEM6">
        <v>-6620987.4243099997</v>
      </c>
      <c r="TEN6">
        <v>-6620987.4243099997</v>
      </c>
      <c r="TEO6">
        <v>-6620987.4243099997</v>
      </c>
      <c r="TEP6">
        <v>-6620987.4243099997</v>
      </c>
      <c r="TEQ6">
        <v>-6620987.4243099997</v>
      </c>
      <c r="TER6">
        <v>-6620987.4243099997</v>
      </c>
      <c r="TES6">
        <v>-6620987.4243099997</v>
      </c>
      <c r="TET6">
        <v>-6620987.4243099997</v>
      </c>
      <c r="TEU6">
        <v>-6620987.4243099997</v>
      </c>
      <c r="TEV6">
        <v>-6620987.4243099997</v>
      </c>
      <c r="TEW6">
        <v>-6620987.4243099997</v>
      </c>
      <c r="TEX6">
        <v>-6620987.4243099997</v>
      </c>
      <c r="TEY6">
        <v>-6620987.4243099997</v>
      </c>
      <c r="TEZ6">
        <v>-6620987.4243099997</v>
      </c>
      <c r="TFA6">
        <v>-6620987.4243099997</v>
      </c>
      <c r="TFB6">
        <v>-6620987.4243099997</v>
      </c>
      <c r="TFC6">
        <v>-6620987.4243099997</v>
      </c>
      <c r="TFD6">
        <v>-6620987.4243099997</v>
      </c>
      <c r="TFE6">
        <v>-6620987.4243099997</v>
      </c>
      <c r="TFF6">
        <v>-6620987.4243099997</v>
      </c>
      <c r="TFG6">
        <v>-6620987.4243099997</v>
      </c>
      <c r="TFH6">
        <v>-6620987.4243099997</v>
      </c>
      <c r="TFI6">
        <v>-6620987.4243099997</v>
      </c>
      <c r="TFJ6">
        <v>-17333563.320099998</v>
      </c>
      <c r="TFK6">
        <v>-17333563.320099998</v>
      </c>
      <c r="TFL6">
        <v>-17333563.320099998</v>
      </c>
      <c r="TFM6">
        <v>-17333563.320099998</v>
      </c>
      <c r="TFN6">
        <v>-17333563.320099998</v>
      </c>
      <c r="TFO6">
        <v>-17333563.320099998</v>
      </c>
      <c r="TFP6">
        <v>-17333563.320099998</v>
      </c>
      <c r="TFQ6">
        <v>-17333563.320099998</v>
      </c>
      <c r="TFR6">
        <v>-17333563.320099998</v>
      </c>
      <c r="TFS6">
        <v>-17333563.320099998</v>
      </c>
      <c r="TFT6">
        <v>-17333563.320099998</v>
      </c>
      <c r="TFU6">
        <v>-17333563.320099998</v>
      </c>
      <c r="TFV6">
        <v>-17333563.320099998</v>
      </c>
      <c r="TFW6">
        <v>-17333563.320099998</v>
      </c>
      <c r="TFX6">
        <v>-17333563.320099998</v>
      </c>
      <c r="TFY6">
        <v>-17333563.320099998</v>
      </c>
      <c r="TFZ6">
        <v>-17333563.320099998</v>
      </c>
      <c r="TGA6">
        <v>-17333563.320099998</v>
      </c>
      <c r="TGB6">
        <v>-17333563.320099998</v>
      </c>
      <c r="TGC6">
        <v>-17333563.320099998</v>
      </c>
      <c r="TGD6">
        <v>-17333563.320099998</v>
      </c>
      <c r="TGE6">
        <v>-17333563.320099998</v>
      </c>
      <c r="TGF6">
        <v>-17333563.320099998</v>
      </c>
      <c r="TGG6">
        <v>-17333563.320099998</v>
      </c>
      <c r="TGH6">
        <v>-17333563.320099998</v>
      </c>
      <c r="TGI6">
        <v>-17333563.320099998</v>
      </c>
      <c r="TGJ6">
        <v>-17333563.320099998</v>
      </c>
      <c r="TGK6">
        <v>-17333563.320099998</v>
      </c>
      <c r="TGL6">
        <v>-17333563.320099998</v>
      </c>
      <c r="TGM6">
        <v>-17333563.320099998</v>
      </c>
      <c r="TGN6">
        <v>-17333563.320099998</v>
      </c>
      <c r="TGO6">
        <v>-17333563.320099998</v>
      </c>
      <c r="TGP6">
        <v>-17333563.320099998</v>
      </c>
      <c r="TGQ6">
        <v>-17333563.320099998</v>
      </c>
      <c r="TGR6">
        <v>-17333563.320099998</v>
      </c>
      <c r="TGS6">
        <v>-17333563.320099998</v>
      </c>
      <c r="TGT6">
        <v>-17333563.320099998</v>
      </c>
      <c r="TGU6">
        <v>-17333563.320099998</v>
      </c>
      <c r="TGV6">
        <v>-17333563.320099998</v>
      </c>
      <c r="TGW6">
        <v>-17333563.320099998</v>
      </c>
      <c r="TGX6">
        <v>-17333563.320099998</v>
      </c>
      <c r="TGY6">
        <v>-17333563.320099998</v>
      </c>
      <c r="TGZ6">
        <v>-17333563.320099998</v>
      </c>
      <c r="THA6">
        <v>-17333563.320099998</v>
      </c>
      <c r="THB6">
        <v>-28417206.7808</v>
      </c>
      <c r="THC6">
        <v>-28417206.7808</v>
      </c>
      <c r="THD6">
        <v>-28417206.7808</v>
      </c>
      <c r="THE6">
        <v>-28417206.7808</v>
      </c>
      <c r="THF6">
        <v>-28417206.7808</v>
      </c>
      <c r="THG6">
        <v>-28417206.7808</v>
      </c>
      <c r="THH6">
        <v>-28417206.7808</v>
      </c>
      <c r="THI6">
        <v>-28417206.7808</v>
      </c>
      <c r="THJ6">
        <v>-28417206.7808</v>
      </c>
      <c r="THK6">
        <v>-28417206.7808</v>
      </c>
      <c r="THL6">
        <v>-28417206.7808</v>
      </c>
      <c r="THM6">
        <v>-28417206.7808</v>
      </c>
      <c r="THN6">
        <v>-28417206.7808</v>
      </c>
      <c r="THO6">
        <v>-28417206.7808</v>
      </c>
      <c r="THP6">
        <v>-28417206.7808</v>
      </c>
      <c r="THQ6">
        <v>-28417206.7808</v>
      </c>
      <c r="THR6">
        <v>-28417206.7808</v>
      </c>
      <c r="THS6">
        <v>-28417206.7808</v>
      </c>
      <c r="THT6">
        <v>-28417206.7808</v>
      </c>
      <c r="THU6">
        <v>-28417206.7808</v>
      </c>
      <c r="THV6">
        <v>-28417206.7808</v>
      </c>
      <c r="THW6">
        <v>-28417206.7808</v>
      </c>
      <c r="THX6">
        <v>-28417206.7808</v>
      </c>
      <c r="THY6">
        <v>-28417206.7808</v>
      </c>
      <c r="THZ6">
        <v>-28417206.7808</v>
      </c>
      <c r="TIA6">
        <v>-28417206.7808</v>
      </c>
      <c r="TIB6">
        <v>-28417206.7808</v>
      </c>
      <c r="TIC6">
        <v>-28417206.7808</v>
      </c>
      <c r="TID6">
        <v>-28417206.7808</v>
      </c>
      <c r="TIE6">
        <v>-28417206.7808</v>
      </c>
      <c r="TIF6">
        <v>-28417206.7808</v>
      </c>
      <c r="TIG6">
        <v>-28417206.7808</v>
      </c>
      <c r="TIH6">
        <v>-28417206.7808</v>
      </c>
      <c r="TII6">
        <v>-28417206.7808</v>
      </c>
      <c r="TIJ6">
        <v>-28417206.7808</v>
      </c>
      <c r="TIK6">
        <v>-28417206.7808</v>
      </c>
      <c r="TIL6">
        <v>-28417206.7808</v>
      </c>
      <c r="TIM6">
        <v>-28417206.7808</v>
      </c>
      <c r="TIN6">
        <v>-28417206.7808</v>
      </c>
      <c r="TIO6">
        <v>-28417206.7808</v>
      </c>
      <c r="TIP6">
        <v>-28417206.7808</v>
      </c>
      <c r="TIQ6">
        <v>-28417206.7808</v>
      </c>
      <c r="TIR6">
        <v>-28417206.7808</v>
      </c>
      <c r="TIS6">
        <v>-28417206.7808</v>
      </c>
      <c r="TIT6">
        <v>-47420102.586999997</v>
      </c>
      <c r="TIU6">
        <v>-47420102.586999997</v>
      </c>
      <c r="TIV6">
        <v>-47420102.586999997</v>
      </c>
      <c r="TIW6">
        <v>-47420102.586999997</v>
      </c>
      <c r="TIX6">
        <v>-47420102.586999997</v>
      </c>
      <c r="TIY6">
        <v>-47420102.586999997</v>
      </c>
      <c r="TIZ6">
        <v>-47420102.586999997</v>
      </c>
      <c r="TJA6">
        <v>-47420102.586999997</v>
      </c>
      <c r="TJB6">
        <v>-47420102.586999997</v>
      </c>
      <c r="TJC6">
        <v>-47420102.586999997</v>
      </c>
      <c r="TJD6">
        <v>-47420102.586999997</v>
      </c>
      <c r="TJE6">
        <v>-47420102.586999997</v>
      </c>
      <c r="TJF6">
        <v>-47420102.586999997</v>
      </c>
      <c r="TJG6">
        <v>-47420102.586999997</v>
      </c>
      <c r="TJH6">
        <v>-47420102.586999997</v>
      </c>
      <c r="TJI6">
        <v>-47420102.586999997</v>
      </c>
      <c r="TJJ6">
        <v>-47420102.586999997</v>
      </c>
      <c r="TJK6">
        <v>-47420102.586999997</v>
      </c>
      <c r="TJL6">
        <v>-47420102.586999997</v>
      </c>
      <c r="TJM6">
        <v>-47420102.586999997</v>
      </c>
      <c r="TJN6">
        <v>-47420102.586999997</v>
      </c>
      <c r="TJO6">
        <v>-47420102.586999997</v>
      </c>
      <c r="TJP6">
        <v>-47420102.586999997</v>
      </c>
      <c r="TJQ6">
        <v>-47420102.586999997</v>
      </c>
      <c r="TJR6">
        <v>-47420102.586999997</v>
      </c>
      <c r="TJS6">
        <v>-47420102.586999997</v>
      </c>
      <c r="TJT6">
        <v>-47420102.586999997</v>
      </c>
      <c r="TJU6">
        <v>-47420102.586999997</v>
      </c>
      <c r="TJV6">
        <v>-47420102.586999997</v>
      </c>
      <c r="TJW6">
        <v>-47420102.586999997</v>
      </c>
      <c r="TJX6">
        <v>-47420102.586999997</v>
      </c>
      <c r="TJY6">
        <v>-47420102.586999997</v>
      </c>
      <c r="TJZ6">
        <v>-47420102.586999997</v>
      </c>
      <c r="TKA6">
        <v>-47420102.586999997</v>
      </c>
      <c r="TKB6">
        <v>-47420102.586999997</v>
      </c>
      <c r="TKC6">
        <v>-47420102.586999997</v>
      </c>
      <c r="TKD6">
        <v>-47420102.586999997</v>
      </c>
      <c r="TKE6">
        <v>-47420102.586999997</v>
      </c>
      <c r="TKF6">
        <v>-47420102.586999997</v>
      </c>
      <c r="TKG6">
        <v>-47420102.586999997</v>
      </c>
      <c r="TKH6">
        <v>-47420102.586999997</v>
      </c>
      <c r="TKI6">
        <v>-47420102.586999997</v>
      </c>
      <c r="TKJ6">
        <v>-47420102.586999997</v>
      </c>
      <c r="TKK6">
        <v>-47420102.586999997</v>
      </c>
      <c r="TKL6">
        <v>1200855.2581799999</v>
      </c>
      <c r="TKM6">
        <v>1200855.2581799999</v>
      </c>
      <c r="TKN6">
        <v>1200855.2581799999</v>
      </c>
      <c r="TKO6">
        <v>1200855.2581799999</v>
      </c>
      <c r="TKP6">
        <v>1200855.2581799999</v>
      </c>
      <c r="TKQ6">
        <v>1200855.2581799999</v>
      </c>
      <c r="TKR6">
        <v>1200855.2581799999</v>
      </c>
      <c r="TKS6">
        <v>1200855.2581799999</v>
      </c>
      <c r="TKT6">
        <v>1200855.2581799999</v>
      </c>
      <c r="TKU6">
        <v>1200855.2581799999</v>
      </c>
      <c r="TKV6">
        <v>1200855.2581799999</v>
      </c>
      <c r="TKW6">
        <v>1245870.63536</v>
      </c>
      <c r="TKX6">
        <v>1245870.63536</v>
      </c>
      <c r="TKY6">
        <v>1245870.63536</v>
      </c>
      <c r="TKZ6">
        <v>1245870.63536</v>
      </c>
      <c r="TLA6">
        <v>1245870.63536</v>
      </c>
      <c r="TLB6">
        <v>1245870.63536</v>
      </c>
      <c r="TLC6">
        <v>1245870.63536</v>
      </c>
      <c r="TLD6">
        <v>1245870.63536</v>
      </c>
      <c r="TLE6">
        <v>1245870.63536</v>
      </c>
      <c r="TLF6">
        <v>1245870.63536</v>
      </c>
      <c r="TLG6">
        <v>1245870.63536</v>
      </c>
      <c r="TLH6">
        <v>1200855.2581799999</v>
      </c>
      <c r="TLI6">
        <v>1200855.2581799999</v>
      </c>
      <c r="TLJ6">
        <v>1200855.2581799999</v>
      </c>
      <c r="TLK6">
        <v>1200855.2581799999</v>
      </c>
      <c r="TLL6">
        <v>1200855.2581799999</v>
      </c>
      <c r="TLM6">
        <v>1200855.2581799999</v>
      </c>
      <c r="TLN6">
        <v>1200855.2581799999</v>
      </c>
      <c r="TLO6">
        <v>1200855.2581799999</v>
      </c>
      <c r="TLP6">
        <v>1200855.2581799999</v>
      </c>
      <c r="TLQ6">
        <v>1200855.2581799999</v>
      </c>
      <c r="TLR6">
        <v>1200855.2581799999</v>
      </c>
      <c r="TLS6">
        <v>1245870.63536</v>
      </c>
      <c r="TLT6">
        <v>1245870.63536</v>
      </c>
      <c r="TLU6">
        <v>1245870.63536</v>
      </c>
      <c r="TLV6">
        <v>1245870.63536</v>
      </c>
      <c r="TLW6">
        <v>1245870.63536</v>
      </c>
      <c r="TLX6">
        <v>1245870.63536</v>
      </c>
      <c r="TLY6">
        <v>1245870.63536</v>
      </c>
      <c r="TLZ6">
        <v>1245870.63536</v>
      </c>
      <c r="TMA6">
        <v>1245870.63536</v>
      </c>
      <c r="TMB6">
        <v>1245870.63536</v>
      </c>
      <c r="TMC6">
        <v>1245870.63536</v>
      </c>
      <c r="TMD6">
        <v>11446667.391000001</v>
      </c>
      <c r="TME6">
        <v>11446667.391000001</v>
      </c>
      <c r="TMF6">
        <v>11446667.391000001</v>
      </c>
      <c r="TMG6">
        <v>11446667.391000001</v>
      </c>
      <c r="TMH6">
        <v>11446667.391000001</v>
      </c>
      <c r="TMI6">
        <v>11446667.391000001</v>
      </c>
      <c r="TMJ6">
        <v>11446667.391000001</v>
      </c>
      <c r="TMK6">
        <v>11446667.391000001</v>
      </c>
      <c r="TML6">
        <v>11446667.391000001</v>
      </c>
      <c r="TMM6">
        <v>11446667.391000001</v>
      </c>
      <c r="TMN6">
        <v>11446667.391000001</v>
      </c>
      <c r="TMO6">
        <v>11536127.979499999</v>
      </c>
      <c r="TMP6">
        <v>11536127.979499999</v>
      </c>
      <c r="TMQ6">
        <v>11536127.979499999</v>
      </c>
      <c r="TMR6">
        <v>11536127.979499999</v>
      </c>
      <c r="TMS6">
        <v>11536127.979499999</v>
      </c>
      <c r="TMT6">
        <v>11536127.979499999</v>
      </c>
      <c r="TMU6">
        <v>11536127.979499999</v>
      </c>
      <c r="TMV6">
        <v>11536127.979499999</v>
      </c>
      <c r="TMW6">
        <v>11536127.979499999</v>
      </c>
      <c r="TMX6">
        <v>11536127.979499999</v>
      </c>
      <c r="TMY6">
        <v>11536127.979499999</v>
      </c>
      <c r="TMZ6">
        <v>11446667.391000001</v>
      </c>
      <c r="TNA6">
        <v>11446667.391000001</v>
      </c>
      <c r="TNB6">
        <v>11446667.391000001</v>
      </c>
      <c r="TNC6">
        <v>11446667.391000001</v>
      </c>
      <c r="TND6">
        <v>11446667.391000001</v>
      </c>
      <c r="TNE6">
        <v>11446667.391000001</v>
      </c>
      <c r="TNF6">
        <v>11446667.391000001</v>
      </c>
      <c r="TNG6">
        <v>11446667.391000001</v>
      </c>
      <c r="TNH6">
        <v>11446667.391000001</v>
      </c>
      <c r="TNI6">
        <v>11446667.391000001</v>
      </c>
      <c r="TNJ6">
        <v>11446667.391000001</v>
      </c>
      <c r="TNK6">
        <v>11536127.979499999</v>
      </c>
      <c r="TNL6">
        <v>11536127.979499999</v>
      </c>
      <c r="TNM6">
        <v>11536127.979499999</v>
      </c>
      <c r="TNN6">
        <v>11536127.979499999</v>
      </c>
      <c r="TNO6">
        <v>11536127.979499999</v>
      </c>
      <c r="TNP6">
        <v>11536127.979499999</v>
      </c>
      <c r="TNQ6">
        <v>11536127.979499999</v>
      </c>
      <c r="TNR6">
        <v>11536127.979499999</v>
      </c>
      <c r="TNS6">
        <v>11536127.979499999</v>
      </c>
      <c r="TNT6">
        <v>11536127.979499999</v>
      </c>
      <c r="TNU6">
        <v>11536127.979499999</v>
      </c>
      <c r="TNV6">
        <v>36743115.562899999</v>
      </c>
      <c r="TNW6">
        <v>36743115.562899999</v>
      </c>
      <c r="TNX6">
        <v>36743115.562899999</v>
      </c>
      <c r="TNY6">
        <v>36743115.562899999</v>
      </c>
      <c r="TNZ6">
        <v>36743115.562899999</v>
      </c>
      <c r="TOA6">
        <v>36743115.562899999</v>
      </c>
      <c r="TOB6">
        <v>36743115.562899999</v>
      </c>
      <c r="TOC6">
        <v>36743115.562899999</v>
      </c>
      <c r="TOD6">
        <v>36743115.562899999</v>
      </c>
      <c r="TOE6">
        <v>36743115.562899999</v>
      </c>
      <c r="TOF6">
        <v>36743115.562899999</v>
      </c>
      <c r="TOG6">
        <v>36921466.573799998</v>
      </c>
      <c r="TOH6">
        <v>36921466.573799998</v>
      </c>
      <c r="TOI6">
        <v>36921466.573799998</v>
      </c>
      <c r="TOJ6">
        <v>36921466.573799998</v>
      </c>
      <c r="TOK6">
        <v>36921466.573799998</v>
      </c>
      <c r="TOL6">
        <v>36921466.573799998</v>
      </c>
      <c r="TOM6">
        <v>36921466.573799998</v>
      </c>
      <c r="TON6">
        <v>36921466.573799998</v>
      </c>
      <c r="TOO6">
        <v>36921466.573799998</v>
      </c>
      <c r="TOP6">
        <v>36921466.573799998</v>
      </c>
      <c r="TOQ6">
        <v>36921466.573799998</v>
      </c>
      <c r="TOR6">
        <v>36743115.562899999</v>
      </c>
      <c r="TOS6">
        <v>36743115.562899999</v>
      </c>
      <c r="TOT6">
        <v>36743115.562899999</v>
      </c>
      <c r="TOU6">
        <v>36743115.562899999</v>
      </c>
      <c r="TOV6">
        <v>36743115.562899999</v>
      </c>
      <c r="TOW6">
        <v>36743115.562899999</v>
      </c>
      <c r="TOX6">
        <v>36743115.562899999</v>
      </c>
      <c r="TOY6">
        <v>36743115.562899999</v>
      </c>
      <c r="TOZ6">
        <v>36743115.562899999</v>
      </c>
      <c r="TPA6">
        <v>36743115.562899999</v>
      </c>
      <c r="TPB6">
        <v>36743115.562899999</v>
      </c>
      <c r="TPC6">
        <v>36921466.573799998</v>
      </c>
      <c r="TPD6">
        <v>36921466.573799998</v>
      </c>
      <c r="TPE6">
        <v>36921466.573799998</v>
      </c>
      <c r="TPF6">
        <v>36921466.573799998</v>
      </c>
      <c r="TPG6">
        <v>36921466.573799998</v>
      </c>
      <c r="TPH6">
        <v>36921466.573799998</v>
      </c>
      <c r="TPI6">
        <v>36921466.573799998</v>
      </c>
      <c r="TPJ6">
        <v>36921466.573799998</v>
      </c>
      <c r="TPK6">
        <v>36921466.573799998</v>
      </c>
      <c r="TPL6">
        <v>36921466.573799998</v>
      </c>
      <c r="TPM6">
        <v>36921466.573799998</v>
      </c>
      <c r="TPN6">
        <v>1756860.1662000001</v>
      </c>
      <c r="TPO6">
        <v>1756860.1662000001</v>
      </c>
      <c r="TPP6">
        <v>1756860.1662000001</v>
      </c>
      <c r="TPQ6">
        <v>1756860.1662000001</v>
      </c>
      <c r="TPR6">
        <v>1756860.1662000001</v>
      </c>
      <c r="TPS6">
        <v>1756860.1662000001</v>
      </c>
      <c r="TPT6">
        <v>1756860.1662000001</v>
      </c>
      <c r="TPU6">
        <v>1756860.1662000001</v>
      </c>
      <c r="TPV6">
        <v>1756860.1662000001</v>
      </c>
      <c r="TPW6">
        <v>1756860.1662000001</v>
      </c>
      <c r="TPX6">
        <v>1756860.1662000001</v>
      </c>
      <c r="TPY6">
        <v>4663619.8248199997</v>
      </c>
      <c r="TPZ6">
        <v>4663619.8248199997</v>
      </c>
      <c r="TQA6">
        <v>4663619.8248199997</v>
      </c>
      <c r="TQB6">
        <v>4663619.8248199997</v>
      </c>
      <c r="TQC6">
        <v>4663619.8248199997</v>
      </c>
      <c r="TQD6">
        <v>4663619.8248199997</v>
      </c>
      <c r="TQE6">
        <v>4663619.8248199997</v>
      </c>
      <c r="TQF6">
        <v>4663619.8248199997</v>
      </c>
      <c r="TQG6">
        <v>4663619.8248199997</v>
      </c>
      <c r="TQH6">
        <v>4663619.8248199997</v>
      </c>
      <c r="TQI6">
        <v>4663619.8248199997</v>
      </c>
      <c r="TQJ6">
        <v>1756860.1662000001</v>
      </c>
      <c r="TQK6">
        <v>1756860.1662000001</v>
      </c>
      <c r="TQL6">
        <v>1756860.1662000001</v>
      </c>
      <c r="TQM6">
        <v>1756860.1662000001</v>
      </c>
      <c r="TQN6">
        <v>1756860.1662000001</v>
      </c>
      <c r="TQO6">
        <v>1756860.1662000001</v>
      </c>
      <c r="TQP6">
        <v>1756860.1662000001</v>
      </c>
      <c r="TQQ6">
        <v>1756860.1662000001</v>
      </c>
      <c r="TQR6">
        <v>1756860.1662000001</v>
      </c>
      <c r="TQS6">
        <v>1756860.1662000001</v>
      </c>
      <c r="TQT6">
        <v>1756860.1662000001</v>
      </c>
      <c r="TQU6">
        <v>4663619.8248199997</v>
      </c>
      <c r="TQV6">
        <v>4663619.8248199997</v>
      </c>
      <c r="TQW6">
        <v>4663619.8248199997</v>
      </c>
      <c r="TQX6">
        <v>4663619.8248199997</v>
      </c>
      <c r="TQY6">
        <v>4663619.8248199997</v>
      </c>
      <c r="TQZ6">
        <v>4663619.8248199997</v>
      </c>
      <c r="TRA6">
        <v>4663619.8248199997</v>
      </c>
      <c r="TRB6">
        <v>4663619.8248199997</v>
      </c>
      <c r="TRC6">
        <v>4663619.8248199997</v>
      </c>
      <c r="TRD6">
        <v>4663619.8248199997</v>
      </c>
      <c r="TRE6">
        <v>4663619.8248199997</v>
      </c>
      <c r="TRF6">
        <v>12825874.668500001</v>
      </c>
      <c r="TRG6">
        <v>12825874.668500001</v>
      </c>
      <c r="TRH6">
        <v>12825874.668500001</v>
      </c>
      <c r="TRI6">
        <v>12825874.668500001</v>
      </c>
      <c r="TRJ6">
        <v>12825874.668500001</v>
      </c>
      <c r="TRK6">
        <v>12825874.668500001</v>
      </c>
      <c r="TRL6">
        <v>12825874.668500001</v>
      </c>
      <c r="TRM6">
        <v>12825874.668500001</v>
      </c>
      <c r="TRN6">
        <v>12825874.668500001</v>
      </c>
      <c r="TRO6">
        <v>12825874.668500001</v>
      </c>
      <c r="TRP6">
        <v>12825874.668500001</v>
      </c>
      <c r="TRQ6">
        <v>18602576.8928</v>
      </c>
      <c r="TRR6">
        <v>18602576.8928</v>
      </c>
      <c r="TRS6">
        <v>18602576.8928</v>
      </c>
      <c r="TRT6">
        <v>18602576.8928</v>
      </c>
      <c r="TRU6">
        <v>18602576.8928</v>
      </c>
      <c r="TRV6">
        <v>18602576.8928</v>
      </c>
      <c r="TRW6">
        <v>18602576.8928</v>
      </c>
      <c r="TRX6">
        <v>18602576.8928</v>
      </c>
      <c r="TRY6">
        <v>18602576.8928</v>
      </c>
      <c r="TRZ6">
        <v>18602576.8928</v>
      </c>
      <c r="TSA6">
        <v>18602576.8928</v>
      </c>
      <c r="TSB6">
        <v>12825874.668500001</v>
      </c>
      <c r="TSC6">
        <v>12825874.668500001</v>
      </c>
      <c r="TSD6">
        <v>12825874.668500001</v>
      </c>
      <c r="TSE6">
        <v>12825874.668500001</v>
      </c>
      <c r="TSF6">
        <v>12825874.668500001</v>
      </c>
      <c r="TSG6">
        <v>12825874.668500001</v>
      </c>
      <c r="TSH6">
        <v>12825874.668500001</v>
      </c>
      <c r="TSI6">
        <v>12825874.668500001</v>
      </c>
      <c r="TSJ6">
        <v>12825874.668500001</v>
      </c>
      <c r="TSK6">
        <v>12825874.668500001</v>
      </c>
      <c r="TSL6">
        <v>12825874.668500001</v>
      </c>
      <c r="TSM6">
        <v>18602576.8928</v>
      </c>
      <c r="TSN6">
        <v>18602576.8928</v>
      </c>
      <c r="TSO6">
        <v>18602576.8928</v>
      </c>
      <c r="TSP6">
        <v>18602576.8928</v>
      </c>
      <c r="TSQ6">
        <v>18602576.8928</v>
      </c>
      <c r="TSR6">
        <v>18602576.8928</v>
      </c>
      <c r="TSS6">
        <v>18602576.8928</v>
      </c>
      <c r="TST6">
        <v>18602576.8928</v>
      </c>
      <c r="TSU6">
        <v>18602576.8928</v>
      </c>
      <c r="TSV6">
        <v>18602576.8928</v>
      </c>
      <c r="TSW6">
        <v>18602576.8928</v>
      </c>
      <c r="TSX6">
        <v>39913955.930200003</v>
      </c>
      <c r="TSY6">
        <v>39913955.930200003</v>
      </c>
      <c r="TSZ6">
        <v>39913955.930200003</v>
      </c>
      <c r="TTA6">
        <v>39913955.930200003</v>
      </c>
      <c r="TTB6">
        <v>39913955.930200003</v>
      </c>
      <c r="TTC6">
        <v>39913955.930200003</v>
      </c>
      <c r="TTD6">
        <v>39913955.930200003</v>
      </c>
      <c r="TTE6">
        <v>39913955.930200003</v>
      </c>
      <c r="TTF6">
        <v>39913955.930200003</v>
      </c>
      <c r="TTG6">
        <v>39913955.930200003</v>
      </c>
      <c r="TTH6">
        <v>39913955.930200003</v>
      </c>
      <c r="TTI6">
        <v>51430543.285700001</v>
      </c>
      <c r="TTJ6">
        <v>51430543.285700001</v>
      </c>
      <c r="TTK6">
        <v>51430543.285700001</v>
      </c>
      <c r="TTL6">
        <v>51430543.285700001</v>
      </c>
      <c r="TTM6">
        <v>51430543.285700001</v>
      </c>
      <c r="TTN6">
        <v>51430543.285700001</v>
      </c>
      <c r="TTO6">
        <v>51430543.285700001</v>
      </c>
      <c r="TTP6">
        <v>51430543.285700001</v>
      </c>
      <c r="TTQ6">
        <v>51430543.285700001</v>
      </c>
      <c r="TTR6">
        <v>51430543.285700001</v>
      </c>
      <c r="TTS6">
        <v>51430543.285700001</v>
      </c>
      <c r="TTT6">
        <v>39913955.930200003</v>
      </c>
      <c r="TTU6">
        <v>39913955.930200003</v>
      </c>
      <c r="TTV6">
        <v>39913955.930200003</v>
      </c>
      <c r="TTW6">
        <v>39913955.930200003</v>
      </c>
      <c r="TTX6">
        <v>39913955.930200003</v>
      </c>
      <c r="TTY6">
        <v>39913955.930200003</v>
      </c>
      <c r="TTZ6">
        <v>39913955.930200003</v>
      </c>
      <c r="TUA6">
        <v>39913955.930200003</v>
      </c>
      <c r="TUB6">
        <v>39913955.930200003</v>
      </c>
      <c r="TUC6">
        <v>39913955.930200003</v>
      </c>
      <c r="TUD6">
        <v>39913955.930200003</v>
      </c>
      <c r="TUE6">
        <v>51430543.285700001</v>
      </c>
      <c r="TUF6">
        <v>51430543.285700001</v>
      </c>
      <c r="TUG6">
        <v>51430543.285700001</v>
      </c>
      <c r="TUH6">
        <v>51430543.285700001</v>
      </c>
      <c r="TUI6">
        <v>51430543.285700001</v>
      </c>
      <c r="TUJ6">
        <v>51430543.285700001</v>
      </c>
      <c r="TUK6">
        <v>51430543.285700001</v>
      </c>
      <c r="TUL6">
        <v>51430543.285700001</v>
      </c>
      <c r="TUM6">
        <v>51430543.285700001</v>
      </c>
      <c r="TUN6">
        <v>51430543.285700001</v>
      </c>
      <c r="TUO6">
        <v>51430543.285700001</v>
      </c>
      <c r="TUP6">
        <v>-6908997.4265200002</v>
      </c>
      <c r="TUQ6">
        <v>-6908997.4265200002</v>
      </c>
      <c r="TUR6">
        <v>-6908997.4265200002</v>
      </c>
      <c r="TUS6">
        <v>-6908997.4265200002</v>
      </c>
      <c r="TUT6">
        <v>-6908997.4265200002</v>
      </c>
      <c r="TUU6">
        <v>-6908997.4265200002</v>
      </c>
      <c r="TUV6">
        <v>-6908997.4265200002</v>
      </c>
      <c r="TUW6">
        <v>-6908997.4265200002</v>
      </c>
      <c r="TUX6">
        <v>-6908997.4265200002</v>
      </c>
      <c r="TUY6">
        <v>-6908997.4265200002</v>
      </c>
      <c r="TUZ6">
        <v>-6908997.4265200002</v>
      </c>
      <c r="TVA6">
        <v>-6943579.2205299996</v>
      </c>
      <c r="TVB6">
        <v>-6943579.2205299996</v>
      </c>
      <c r="TVC6">
        <v>-6943579.2205299996</v>
      </c>
      <c r="TVD6">
        <v>-6943579.2205299996</v>
      </c>
      <c r="TVE6">
        <v>-6943579.2205299996</v>
      </c>
      <c r="TVF6">
        <v>-6943579.2205299996</v>
      </c>
      <c r="TVG6">
        <v>-6943579.2205299996</v>
      </c>
      <c r="TVH6">
        <v>-6943579.2205299996</v>
      </c>
      <c r="TVI6">
        <v>-6943579.2205299996</v>
      </c>
      <c r="TVJ6">
        <v>-6943579.2205299996</v>
      </c>
      <c r="TVK6">
        <v>-6943579.2205299996</v>
      </c>
      <c r="TVL6">
        <v>-6908997.4265200002</v>
      </c>
      <c r="TVM6">
        <v>-6908997.4265200002</v>
      </c>
      <c r="TVN6">
        <v>-6908997.4265200002</v>
      </c>
      <c r="TVO6">
        <v>-6908997.4265200002</v>
      </c>
      <c r="TVP6">
        <v>-6908997.4265200002</v>
      </c>
      <c r="TVQ6">
        <v>-6908997.4265200002</v>
      </c>
      <c r="TVR6">
        <v>-6908997.4265200002</v>
      </c>
      <c r="TVS6">
        <v>-6908997.4265200002</v>
      </c>
      <c r="TVT6">
        <v>-6908997.4265200002</v>
      </c>
      <c r="TVU6">
        <v>-6908997.4265200002</v>
      </c>
      <c r="TVV6">
        <v>-6908997.4265200002</v>
      </c>
      <c r="TVW6">
        <v>-6943579.2205299996</v>
      </c>
      <c r="TVX6">
        <v>-6943579.2205299996</v>
      </c>
      <c r="TVY6">
        <v>-6943579.2205299996</v>
      </c>
      <c r="TVZ6">
        <v>-6943579.2205299996</v>
      </c>
      <c r="TWA6">
        <v>-6943579.2205299996</v>
      </c>
      <c r="TWB6">
        <v>-6943579.2205299996</v>
      </c>
      <c r="TWC6">
        <v>-6943579.2205299996</v>
      </c>
      <c r="TWD6">
        <v>-6943579.2205299996</v>
      </c>
      <c r="TWE6">
        <v>-6943579.2205299996</v>
      </c>
      <c r="TWF6">
        <v>-6943579.2205299996</v>
      </c>
      <c r="TWG6">
        <v>-6943579.2205299996</v>
      </c>
      <c r="TWH6">
        <v>-659398.21507499996</v>
      </c>
      <c r="TWI6">
        <v>-659398.21507499996</v>
      </c>
      <c r="TWJ6">
        <v>-659398.21507499996</v>
      </c>
      <c r="TWK6">
        <v>-659398.21507499996</v>
      </c>
      <c r="TWL6">
        <v>-659398.21507499996</v>
      </c>
      <c r="TWM6">
        <v>-659398.21507499996</v>
      </c>
      <c r="TWN6">
        <v>-659398.21507499996</v>
      </c>
      <c r="TWO6">
        <v>-659398.21507499996</v>
      </c>
      <c r="TWP6">
        <v>-659398.21507499996</v>
      </c>
      <c r="TWQ6">
        <v>-659398.21507499996</v>
      </c>
      <c r="TWR6">
        <v>-659398.21507499996</v>
      </c>
      <c r="TWS6">
        <v>-728123.7892</v>
      </c>
      <c r="TWT6">
        <v>-728123.7892</v>
      </c>
      <c r="TWU6">
        <v>-728123.7892</v>
      </c>
      <c r="TWV6">
        <v>-728123.7892</v>
      </c>
      <c r="TWW6">
        <v>-728123.7892</v>
      </c>
      <c r="TWX6">
        <v>-728123.7892</v>
      </c>
      <c r="TWY6">
        <v>-728123.7892</v>
      </c>
      <c r="TWZ6">
        <v>-728123.7892</v>
      </c>
      <c r="TXA6">
        <v>-728123.7892</v>
      </c>
      <c r="TXB6">
        <v>-728123.7892</v>
      </c>
      <c r="TXC6">
        <v>-728123.7892</v>
      </c>
      <c r="TXD6">
        <v>-659398.21507499996</v>
      </c>
      <c r="TXE6">
        <v>-659398.21507499996</v>
      </c>
      <c r="TXF6">
        <v>-659398.21507499996</v>
      </c>
      <c r="TXG6">
        <v>-659398.21507499996</v>
      </c>
      <c r="TXH6">
        <v>-659398.21507499996</v>
      </c>
      <c r="TXI6">
        <v>-659398.21507499996</v>
      </c>
      <c r="TXJ6">
        <v>-659398.21507499996</v>
      </c>
      <c r="TXK6">
        <v>-659398.21507499996</v>
      </c>
      <c r="TXL6">
        <v>-659398.21507499996</v>
      </c>
      <c r="TXM6">
        <v>-659398.21507499996</v>
      </c>
      <c r="TXN6">
        <v>-659398.21507499996</v>
      </c>
      <c r="TXO6">
        <v>-728123.7892</v>
      </c>
      <c r="TXP6">
        <v>-728123.7892</v>
      </c>
      <c r="TXQ6">
        <v>-728123.7892</v>
      </c>
      <c r="TXR6">
        <v>-728123.7892</v>
      </c>
      <c r="TXS6">
        <v>-728123.7892</v>
      </c>
      <c r="TXT6">
        <v>-728123.7892</v>
      </c>
      <c r="TXU6">
        <v>-728123.7892</v>
      </c>
      <c r="TXV6">
        <v>-728123.7892</v>
      </c>
      <c r="TXW6">
        <v>-728123.7892</v>
      </c>
      <c r="TXX6">
        <v>-728123.7892</v>
      </c>
      <c r="TXY6">
        <v>-728123.7892</v>
      </c>
      <c r="TXZ6">
        <v>17799249.471299998</v>
      </c>
      <c r="TYA6">
        <v>17799249.471299998</v>
      </c>
      <c r="TYB6">
        <v>17799249.471299998</v>
      </c>
      <c r="TYC6">
        <v>17799249.471299998</v>
      </c>
      <c r="TYD6">
        <v>17799249.471299998</v>
      </c>
      <c r="TYE6">
        <v>17799249.471299998</v>
      </c>
      <c r="TYF6">
        <v>17799249.471299998</v>
      </c>
      <c r="TYG6">
        <v>17799249.471299998</v>
      </c>
      <c r="TYH6">
        <v>17799249.471299998</v>
      </c>
      <c r="TYI6">
        <v>17799249.471299998</v>
      </c>
      <c r="TYJ6">
        <v>17799249.471299998</v>
      </c>
      <c r="TYK6">
        <v>17662236.337000001</v>
      </c>
      <c r="TYL6">
        <v>17662236.337000001</v>
      </c>
      <c r="TYM6">
        <v>17662236.337000001</v>
      </c>
      <c r="TYN6">
        <v>17662236.337000001</v>
      </c>
      <c r="TYO6">
        <v>17662236.337000001</v>
      </c>
      <c r="TYP6">
        <v>17662236.337000001</v>
      </c>
      <c r="TYQ6">
        <v>17662236.337000001</v>
      </c>
      <c r="TYR6">
        <v>17662236.337000001</v>
      </c>
      <c r="TYS6">
        <v>17662236.337000001</v>
      </c>
      <c r="TYT6">
        <v>17662236.337000001</v>
      </c>
      <c r="TYU6">
        <v>17662236.337000001</v>
      </c>
      <c r="TYV6">
        <v>17799249.471299998</v>
      </c>
      <c r="TYW6">
        <v>17799249.471299998</v>
      </c>
      <c r="TYX6">
        <v>17799249.471299998</v>
      </c>
      <c r="TYY6">
        <v>17799249.471299998</v>
      </c>
      <c r="TYZ6">
        <v>17799249.471299998</v>
      </c>
      <c r="TZA6">
        <v>17799249.471299998</v>
      </c>
      <c r="TZB6">
        <v>17799249.471299998</v>
      </c>
      <c r="TZC6">
        <v>17799249.471299998</v>
      </c>
      <c r="TZD6">
        <v>17799249.471299998</v>
      </c>
      <c r="TZE6">
        <v>17799249.471299998</v>
      </c>
      <c r="TZF6">
        <v>17799249.471299998</v>
      </c>
      <c r="TZG6">
        <v>17662236.337000001</v>
      </c>
      <c r="TZH6">
        <v>17662236.337000001</v>
      </c>
      <c r="TZI6">
        <v>17662236.337000001</v>
      </c>
      <c r="TZJ6">
        <v>17662236.337000001</v>
      </c>
      <c r="TZK6">
        <v>17662236.337000001</v>
      </c>
      <c r="TZL6">
        <v>17662236.337000001</v>
      </c>
      <c r="TZM6">
        <v>17662236.337000001</v>
      </c>
      <c r="TZN6">
        <v>17662236.337000001</v>
      </c>
      <c r="TZO6">
        <v>17662236.337000001</v>
      </c>
      <c r="TZP6">
        <v>17662236.337000001</v>
      </c>
      <c r="TZQ6">
        <v>17662236.337000001</v>
      </c>
      <c r="TZR6">
        <v>-54898167.538000003</v>
      </c>
      <c r="TZS6">
        <v>-54898167.538000003</v>
      </c>
      <c r="TZT6">
        <v>-54898167.538000003</v>
      </c>
      <c r="TZU6">
        <v>-54898167.538000003</v>
      </c>
      <c r="TZV6">
        <v>-54898167.538000003</v>
      </c>
      <c r="TZW6">
        <v>-54898167.538000003</v>
      </c>
      <c r="TZX6">
        <v>-54898167.538000003</v>
      </c>
      <c r="TZY6">
        <v>-54898167.538000003</v>
      </c>
      <c r="TZZ6">
        <v>-54898167.538000003</v>
      </c>
      <c r="UAA6">
        <v>-54898167.538000003</v>
      </c>
      <c r="UAB6">
        <v>-54898167.538000003</v>
      </c>
      <c r="UAC6">
        <v>-54898167.538000003</v>
      </c>
      <c r="UAD6">
        <v>-54898167.538000003</v>
      </c>
      <c r="UAE6">
        <v>-54898167.538000003</v>
      </c>
      <c r="UAF6">
        <v>-54898167.538000003</v>
      </c>
      <c r="UAG6">
        <v>-54898167.538000003</v>
      </c>
      <c r="UAH6">
        <v>-54898167.538000003</v>
      </c>
      <c r="UAI6">
        <v>-54898167.538000003</v>
      </c>
      <c r="UAJ6">
        <v>-54898167.538000003</v>
      </c>
      <c r="UAK6">
        <v>-54898167.538000003</v>
      </c>
      <c r="UAL6">
        <v>-54898167.538000003</v>
      </c>
      <c r="UAM6">
        <v>-54898167.538000003</v>
      </c>
      <c r="UAN6">
        <v>-54898167.538000003</v>
      </c>
      <c r="UAO6">
        <v>-54898167.538000003</v>
      </c>
      <c r="UAP6">
        <v>-54898167.538000003</v>
      </c>
      <c r="UAQ6">
        <v>-54898167.538000003</v>
      </c>
      <c r="UAR6">
        <v>-54898167.538000003</v>
      </c>
      <c r="UAS6">
        <v>-54898167.538000003</v>
      </c>
      <c r="UAT6">
        <v>-54898167.538000003</v>
      </c>
      <c r="UAU6">
        <v>-54898167.538000003</v>
      </c>
      <c r="UAV6">
        <v>-54898167.538000003</v>
      </c>
      <c r="UAW6">
        <v>-54898167.538000003</v>
      </c>
      <c r="UAX6">
        <v>-54898167.538000003</v>
      </c>
      <c r="UAY6">
        <v>-54898167.538000003</v>
      </c>
      <c r="UAZ6">
        <v>-54898167.538000003</v>
      </c>
      <c r="UBA6">
        <v>-54898167.538000003</v>
      </c>
      <c r="UBB6">
        <v>-54898167.538000003</v>
      </c>
      <c r="UBC6">
        <v>-54898167.538000003</v>
      </c>
      <c r="UBD6">
        <v>-54898167.538000003</v>
      </c>
      <c r="UBE6">
        <v>-54898167.538000003</v>
      </c>
      <c r="UBF6">
        <v>-54898167.538000003</v>
      </c>
      <c r="UBG6">
        <v>-54898167.538000003</v>
      </c>
      <c r="UBH6">
        <v>-54898167.538000003</v>
      </c>
      <c r="UBI6">
        <v>-54898167.538000003</v>
      </c>
      <c r="UBJ6">
        <v>-84282280.8583</v>
      </c>
      <c r="UBK6">
        <v>-84282280.8583</v>
      </c>
      <c r="UBL6">
        <v>-84282280.8583</v>
      </c>
      <c r="UBM6">
        <v>-84282280.8583</v>
      </c>
      <c r="UBN6">
        <v>-84282280.8583</v>
      </c>
      <c r="UBO6">
        <v>-84282280.8583</v>
      </c>
      <c r="UBP6">
        <v>-84282280.8583</v>
      </c>
      <c r="UBQ6">
        <v>-84282280.8583</v>
      </c>
      <c r="UBR6">
        <v>-84282280.8583</v>
      </c>
      <c r="UBS6">
        <v>-84282280.8583</v>
      </c>
      <c r="UBT6">
        <v>-84282280.8583</v>
      </c>
      <c r="UBU6">
        <v>-84282280.8583</v>
      </c>
      <c r="UBV6">
        <v>-84282280.8583</v>
      </c>
      <c r="UBW6">
        <v>-84282280.8583</v>
      </c>
      <c r="UBX6">
        <v>-84282280.8583</v>
      </c>
      <c r="UBY6">
        <v>-84282280.8583</v>
      </c>
      <c r="UBZ6">
        <v>-84282280.8583</v>
      </c>
      <c r="UCA6">
        <v>-84282280.8583</v>
      </c>
      <c r="UCB6">
        <v>-84282280.8583</v>
      </c>
      <c r="UCC6">
        <v>-84282280.8583</v>
      </c>
      <c r="UCD6">
        <v>-84282280.8583</v>
      </c>
      <c r="UCE6">
        <v>-84282280.8583</v>
      </c>
      <c r="UCF6">
        <v>-84282280.8583</v>
      </c>
      <c r="UCG6">
        <v>-84282280.8583</v>
      </c>
      <c r="UCH6">
        <v>-84282280.8583</v>
      </c>
      <c r="UCI6">
        <v>-84282280.8583</v>
      </c>
      <c r="UCJ6">
        <v>-84282280.8583</v>
      </c>
      <c r="UCK6">
        <v>-84282280.8583</v>
      </c>
      <c r="UCL6">
        <v>-84282280.8583</v>
      </c>
      <c r="UCM6">
        <v>-84282280.8583</v>
      </c>
      <c r="UCN6">
        <v>-84282280.8583</v>
      </c>
      <c r="UCO6">
        <v>-84282280.8583</v>
      </c>
      <c r="UCP6">
        <v>-84282280.8583</v>
      </c>
      <c r="UCQ6">
        <v>-84282280.8583</v>
      </c>
      <c r="UCR6">
        <v>-84282280.8583</v>
      </c>
      <c r="UCS6">
        <v>-84282280.8583</v>
      </c>
      <c r="UCT6">
        <v>-84282280.8583</v>
      </c>
      <c r="UCU6">
        <v>-84282280.8583</v>
      </c>
      <c r="UCV6">
        <v>-84282280.8583</v>
      </c>
      <c r="UCW6">
        <v>-84282280.8583</v>
      </c>
      <c r="UCX6">
        <v>-84282280.8583</v>
      </c>
      <c r="UCY6">
        <v>-84282280.8583</v>
      </c>
      <c r="UCZ6">
        <v>-84282280.8583</v>
      </c>
      <c r="UDA6">
        <v>-84282280.8583</v>
      </c>
      <c r="UDB6">
        <v>-129921885.108</v>
      </c>
      <c r="UDC6">
        <v>-129921885.108</v>
      </c>
      <c r="UDD6">
        <v>-129921885.108</v>
      </c>
      <c r="UDE6">
        <v>-129921885.108</v>
      </c>
      <c r="UDF6">
        <v>-129921885.108</v>
      </c>
      <c r="UDG6">
        <v>-129921885.108</v>
      </c>
      <c r="UDH6">
        <v>-129921885.108</v>
      </c>
      <c r="UDI6">
        <v>-129921885.108</v>
      </c>
      <c r="UDJ6">
        <v>-129921885.108</v>
      </c>
      <c r="UDK6">
        <v>-129921885.108</v>
      </c>
      <c r="UDL6">
        <v>-129921885.108</v>
      </c>
      <c r="UDM6">
        <v>-129921885.108</v>
      </c>
      <c r="UDN6">
        <v>-129921885.108</v>
      </c>
      <c r="UDO6">
        <v>-129921885.108</v>
      </c>
      <c r="UDP6">
        <v>-129921885.108</v>
      </c>
      <c r="UDQ6">
        <v>-129921885.108</v>
      </c>
      <c r="UDR6">
        <v>-129921885.108</v>
      </c>
      <c r="UDS6">
        <v>-129921885.108</v>
      </c>
      <c r="UDT6">
        <v>-129921885.108</v>
      </c>
      <c r="UDU6">
        <v>-129921885.108</v>
      </c>
      <c r="UDV6">
        <v>-129921885.108</v>
      </c>
      <c r="UDW6">
        <v>-129921885.108</v>
      </c>
      <c r="UDX6">
        <v>-129921885.108</v>
      </c>
      <c r="UDY6">
        <v>-129921885.108</v>
      </c>
      <c r="UDZ6">
        <v>-129921885.108</v>
      </c>
      <c r="UEA6">
        <v>-129921885.108</v>
      </c>
      <c r="UEB6">
        <v>-129921885.108</v>
      </c>
      <c r="UEC6">
        <v>-129921885.108</v>
      </c>
      <c r="UED6">
        <v>-129921885.108</v>
      </c>
      <c r="UEE6">
        <v>-129921885.108</v>
      </c>
      <c r="UEF6">
        <v>-129921885.108</v>
      </c>
      <c r="UEG6">
        <v>-129921885.108</v>
      </c>
      <c r="UEH6">
        <v>-129921885.108</v>
      </c>
      <c r="UEI6">
        <v>-129921885.108</v>
      </c>
      <c r="UEJ6">
        <v>-129921885.108</v>
      </c>
      <c r="UEK6">
        <v>-129921885.108</v>
      </c>
      <c r="UEL6">
        <v>-129921885.108</v>
      </c>
      <c r="UEM6">
        <v>-129921885.108</v>
      </c>
      <c r="UEN6">
        <v>-129921885.108</v>
      </c>
      <c r="UEO6">
        <v>-129921885.108</v>
      </c>
      <c r="UEP6">
        <v>-129921885.108</v>
      </c>
      <c r="UEQ6">
        <v>-129921885.108</v>
      </c>
      <c r="UER6">
        <v>-129921885.108</v>
      </c>
      <c r="UES6">
        <v>-129921885.108</v>
      </c>
      <c r="UET6">
        <v>-54898167.538000003</v>
      </c>
      <c r="UEU6">
        <v>-54898167.538000003</v>
      </c>
      <c r="UEV6">
        <v>-54898167.538000003</v>
      </c>
      <c r="UEW6">
        <v>-54898167.538000003</v>
      </c>
      <c r="UEX6">
        <v>-54898167.538000003</v>
      </c>
      <c r="UEY6">
        <v>-54898167.538000003</v>
      </c>
      <c r="UEZ6">
        <v>-54898167.538000003</v>
      </c>
      <c r="UFA6">
        <v>-54898167.538000003</v>
      </c>
      <c r="UFB6">
        <v>-54898167.538000003</v>
      </c>
      <c r="UFC6">
        <v>-54898167.538000003</v>
      </c>
      <c r="UFD6">
        <v>-54898167.538000003</v>
      </c>
      <c r="UFE6">
        <v>-54898167.538000003</v>
      </c>
      <c r="UFF6">
        <v>-54898167.538000003</v>
      </c>
      <c r="UFG6">
        <v>-54898167.538000003</v>
      </c>
      <c r="UFH6">
        <v>-54898167.538000003</v>
      </c>
      <c r="UFI6">
        <v>-54898167.538000003</v>
      </c>
      <c r="UFJ6">
        <v>-54898167.538000003</v>
      </c>
      <c r="UFK6">
        <v>-54898167.538000003</v>
      </c>
      <c r="UFL6">
        <v>-54898167.538000003</v>
      </c>
      <c r="UFM6">
        <v>-54898167.538000003</v>
      </c>
      <c r="UFN6">
        <v>-54898167.538000003</v>
      </c>
      <c r="UFO6">
        <v>-54898167.538000003</v>
      </c>
      <c r="UFP6">
        <v>-54898167.538000003</v>
      </c>
      <c r="UFQ6">
        <v>-54898167.538000003</v>
      </c>
      <c r="UFR6">
        <v>-54898167.538000003</v>
      </c>
      <c r="UFS6">
        <v>-54898167.538000003</v>
      </c>
      <c r="UFT6">
        <v>-54898167.538000003</v>
      </c>
      <c r="UFU6">
        <v>-54898167.538000003</v>
      </c>
      <c r="UFV6">
        <v>-54898167.538000003</v>
      </c>
      <c r="UFW6">
        <v>-54898167.538000003</v>
      </c>
      <c r="UFX6">
        <v>-54898167.538000003</v>
      </c>
      <c r="UFY6">
        <v>-54898167.538000003</v>
      </c>
      <c r="UFZ6">
        <v>-54898167.538000003</v>
      </c>
      <c r="UGA6">
        <v>-54898167.538000003</v>
      </c>
      <c r="UGB6">
        <v>-54898167.538000003</v>
      </c>
      <c r="UGC6">
        <v>-54898167.538000003</v>
      </c>
      <c r="UGD6">
        <v>-54898167.538000003</v>
      </c>
      <c r="UGE6">
        <v>-54898167.538000003</v>
      </c>
      <c r="UGF6">
        <v>-54898167.538000003</v>
      </c>
      <c r="UGG6">
        <v>-54898167.538000003</v>
      </c>
      <c r="UGH6">
        <v>-54898167.538000003</v>
      </c>
      <c r="UGI6">
        <v>-54898167.538000003</v>
      </c>
      <c r="UGJ6">
        <v>-54898167.538000003</v>
      </c>
      <c r="UGK6">
        <v>-54898167.538000003</v>
      </c>
      <c r="UGL6">
        <v>-84282280.8583</v>
      </c>
      <c r="UGM6">
        <v>-84282280.8583</v>
      </c>
      <c r="UGN6">
        <v>-84282280.8583</v>
      </c>
      <c r="UGO6">
        <v>-84282280.8583</v>
      </c>
      <c r="UGP6">
        <v>-84282280.8583</v>
      </c>
      <c r="UGQ6">
        <v>-84282280.8583</v>
      </c>
      <c r="UGR6">
        <v>-84282280.8583</v>
      </c>
      <c r="UGS6">
        <v>-84282280.8583</v>
      </c>
      <c r="UGT6">
        <v>-84282280.8583</v>
      </c>
      <c r="UGU6">
        <v>-84282280.8583</v>
      </c>
      <c r="UGV6">
        <v>-84282280.8583</v>
      </c>
      <c r="UGW6">
        <v>-84282280.8583</v>
      </c>
      <c r="UGX6">
        <v>-84282280.8583</v>
      </c>
      <c r="UGY6">
        <v>-84282280.8583</v>
      </c>
      <c r="UGZ6">
        <v>-84282280.8583</v>
      </c>
      <c r="UHA6">
        <v>-84282280.8583</v>
      </c>
      <c r="UHB6">
        <v>-84282280.8583</v>
      </c>
      <c r="UHC6">
        <v>-84282280.8583</v>
      </c>
      <c r="UHD6">
        <v>-84282280.8583</v>
      </c>
      <c r="UHE6">
        <v>-84282280.8583</v>
      </c>
      <c r="UHF6">
        <v>-84282280.8583</v>
      </c>
      <c r="UHG6">
        <v>-84282280.8583</v>
      </c>
      <c r="UHH6">
        <v>-84282280.8583</v>
      </c>
      <c r="UHI6">
        <v>-84282280.8583</v>
      </c>
      <c r="UHJ6">
        <v>-84282280.8583</v>
      </c>
      <c r="UHK6">
        <v>-84282280.8583</v>
      </c>
      <c r="UHL6">
        <v>-84282280.8583</v>
      </c>
      <c r="UHM6">
        <v>-84282280.8583</v>
      </c>
      <c r="UHN6">
        <v>-84282280.8583</v>
      </c>
      <c r="UHO6">
        <v>-84282280.8583</v>
      </c>
      <c r="UHP6">
        <v>-84282280.8583</v>
      </c>
      <c r="UHQ6">
        <v>-84282280.8583</v>
      </c>
      <c r="UHR6">
        <v>-84282280.8583</v>
      </c>
      <c r="UHS6">
        <v>-84282280.8583</v>
      </c>
      <c r="UHT6">
        <v>-84282280.8583</v>
      </c>
      <c r="UHU6">
        <v>-84282280.8583</v>
      </c>
      <c r="UHV6">
        <v>-84282280.8583</v>
      </c>
      <c r="UHW6">
        <v>-84282280.8583</v>
      </c>
      <c r="UHX6">
        <v>-84282280.8583</v>
      </c>
      <c r="UHY6">
        <v>-84282280.8583</v>
      </c>
      <c r="UHZ6">
        <v>-84282280.8583</v>
      </c>
      <c r="UIA6">
        <v>-84282280.8583</v>
      </c>
      <c r="UIB6">
        <v>-84282280.8583</v>
      </c>
      <c r="UIC6">
        <v>-84282280.8583</v>
      </c>
      <c r="UID6">
        <v>-129921885.108</v>
      </c>
      <c r="UIE6">
        <v>-129921885.108</v>
      </c>
      <c r="UIF6">
        <v>-129921885.108</v>
      </c>
      <c r="UIG6">
        <v>-129921885.108</v>
      </c>
      <c r="UIH6">
        <v>-129921885.108</v>
      </c>
      <c r="UII6">
        <v>-129921885.108</v>
      </c>
      <c r="UIJ6">
        <v>-129921885.108</v>
      </c>
      <c r="UIK6">
        <v>-129921885.108</v>
      </c>
      <c r="UIL6">
        <v>-129921885.108</v>
      </c>
      <c r="UIM6">
        <v>-129921885.108</v>
      </c>
      <c r="UIN6">
        <v>-129921885.108</v>
      </c>
      <c r="UIO6">
        <v>-129921885.108</v>
      </c>
      <c r="UIP6">
        <v>-129921885.108</v>
      </c>
      <c r="UIQ6">
        <v>-129921885.108</v>
      </c>
      <c r="UIR6">
        <v>-129921885.108</v>
      </c>
      <c r="UIS6">
        <v>-129921885.108</v>
      </c>
      <c r="UIT6">
        <v>-129921885.108</v>
      </c>
      <c r="UIU6">
        <v>-129921885.108</v>
      </c>
      <c r="UIV6">
        <v>-129921885.108</v>
      </c>
      <c r="UIW6">
        <v>-129921885.108</v>
      </c>
      <c r="UIX6">
        <v>-129921885.108</v>
      </c>
      <c r="UIY6">
        <v>-129921885.108</v>
      </c>
      <c r="UIZ6">
        <v>-129921885.108</v>
      </c>
      <c r="UJA6">
        <v>-129921885.108</v>
      </c>
      <c r="UJB6">
        <v>-129921885.108</v>
      </c>
      <c r="UJC6">
        <v>-129921885.108</v>
      </c>
      <c r="UJD6">
        <v>-129921885.108</v>
      </c>
      <c r="UJE6">
        <v>-129921885.108</v>
      </c>
      <c r="UJF6">
        <v>-129921885.108</v>
      </c>
      <c r="UJG6">
        <v>-129921885.108</v>
      </c>
      <c r="UJH6">
        <v>-129921885.108</v>
      </c>
      <c r="UJI6">
        <v>-129921885.108</v>
      </c>
      <c r="UJJ6">
        <v>-129921885.108</v>
      </c>
      <c r="UJK6">
        <v>-129921885.108</v>
      </c>
      <c r="UJL6">
        <v>-129921885.108</v>
      </c>
      <c r="UJM6">
        <v>-129921885.108</v>
      </c>
      <c r="UJN6">
        <v>-129921885.108</v>
      </c>
      <c r="UJO6">
        <v>-129921885.108</v>
      </c>
      <c r="UJP6">
        <v>-129921885.108</v>
      </c>
      <c r="UJQ6">
        <v>-129921885.108</v>
      </c>
      <c r="UJR6">
        <v>-129921885.108</v>
      </c>
      <c r="UJS6">
        <v>-129921885.108</v>
      </c>
      <c r="UJT6">
        <v>-129921885.108</v>
      </c>
      <c r="UJU6">
        <v>-129921885.108</v>
      </c>
      <c r="UJV6">
        <v>-37037988.781000003</v>
      </c>
      <c r="UJW6">
        <v>-37037988.781000003</v>
      </c>
      <c r="UJX6">
        <v>-37037988.781000003</v>
      </c>
      <c r="UJY6">
        <v>-37037988.781000003</v>
      </c>
      <c r="UJZ6">
        <v>-37037988.781000003</v>
      </c>
      <c r="UKA6">
        <v>-37037988.781000003</v>
      </c>
      <c r="UKB6">
        <v>-37037988.781000003</v>
      </c>
      <c r="UKC6">
        <v>-37037988.781000003</v>
      </c>
      <c r="UKD6">
        <v>-37037988.781000003</v>
      </c>
      <c r="UKE6">
        <v>-37037988.781000003</v>
      </c>
      <c r="UKF6">
        <v>-37037988.781000003</v>
      </c>
      <c r="UKG6">
        <v>-36639267.6844</v>
      </c>
      <c r="UKH6">
        <v>-36639267.6844</v>
      </c>
      <c r="UKI6">
        <v>-36639267.6844</v>
      </c>
      <c r="UKJ6">
        <v>-36639267.6844</v>
      </c>
      <c r="UKK6">
        <v>-36639267.6844</v>
      </c>
      <c r="UKL6">
        <v>-36639267.6844</v>
      </c>
      <c r="UKM6">
        <v>-36639267.6844</v>
      </c>
      <c r="UKN6">
        <v>-36639267.6844</v>
      </c>
      <c r="UKO6">
        <v>-36639267.6844</v>
      </c>
      <c r="UKP6">
        <v>-36639267.6844</v>
      </c>
      <c r="UKQ6">
        <v>-36639267.6844</v>
      </c>
      <c r="UKR6">
        <v>-37037988.781000003</v>
      </c>
      <c r="UKS6">
        <v>-37037988.781000003</v>
      </c>
      <c r="UKT6">
        <v>-37037988.781000003</v>
      </c>
      <c r="UKU6">
        <v>-37037988.781000003</v>
      </c>
      <c r="UKV6">
        <v>-37037988.781000003</v>
      </c>
      <c r="UKW6">
        <v>-37037988.781000003</v>
      </c>
      <c r="UKX6">
        <v>-37037988.781000003</v>
      </c>
      <c r="UKY6">
        <v>-37037988.781000003</v>
      </c>
      <c r="UKZ6">
        <v>-37037988.781000003</v>
      </c>
      <c r="ULA6">
        <v>-37037988.781000003</v>
      </c>
      <c r="ULB6">
        <v>-37037988.781000003</v>
      </c>
      <c r="ULC6">
        <v>-36639267.6844</v>
      </c>
      <c r="ULD6">
        <v>-36639267.6844</v>
      </c>
      <c r="ULE6">
        <v>-36639267.6844</v>
      </c>
      <c r="ULF6">
        <v>-36639267.6844</v>
      </c>
      <c r="ULG6">
        <v>-36639267.6844</v>
      </c>
      <c r="ULH6">
        <v>-36639267.6844</v>
      </c>
      <c r="ULI6">
        <v>-36639267.6844</v>
      </c>
      <c r="ULJ6">
        <v>-36639267.6844</v>
      </c>
      <c r="ULK6">
        <v>-36639267.6844</v>
      </c>
      <c r="ULL6">
        <v>-36639267.6844</v>
      </c>
      <c r="ULM6">
        <v>-36639267.6844</v>
      </c>
      <c r="ULN6">
        <v>-55545818.310599998</v>
      </c>
      <c r="ULO6">
        <v>-55545818.310599998</v>
      </c>
      <c r="ULP6">
        <v>-55545818.310599998</v>
      </c>
      <c r="ULQ6">
        <v>-55545818.310599998</v>
      </c>
      <c r="ULR6">
        <v>-55545818.310599998</v>
      </c>
      <c r="ULS6">
        <v>-55545818.310599998</v>
      </c>
      <c r="ULT6">
        <v>-55545818.310599998</v>
      </c>
      <c r="ULU6">
        <v>-55545818.310599998</v>
      </c>
      <c r="ULV6">
        <v>-55545818.310599998</v>
      </c>
      <c r="ULW6">
        <v>-55545818.310599998</v>
      </c>
      <c r="ULX6">
        <v>-55545818.310599998</v>
      </c>
      <c r="ULY6">
        <v>-54748376.117200002</v>
      </c>
      <c r="ULZ6">
        <v>-54748376.117200002</v>
      </c>
      <c r="UMA6">
        <v>-54748376.117200002</v>
      </c>
      <c r="UMB6">
        <v>-54748376.117200002</v>
      </c>
      <c r="UMC6">
        <v>-54748376.117200002</v>
      </c>
      <c r="UMD6">
        <v>-54748376.117200002</v>
      </c>
      <c r="UME6">
        <v>-54748376.117200002</v>
      </c>
      <c r="UMF6">
        <v>-54748376.117200002</v>
      </c>
      <c r="UMG6">
        <v>-54748376.117200002</v>
      </c>
      <c r="UMH6">
        <v>-54748376.117200002</v>
      </c>
      <c r="UMI6">
        <v>-54748376.117200002</v>
      </c>
      <c r="UMJ6">
        <v>-55545818.310599998</v>
      </c>
      <c r="UMK6">
        <v>-55545818.310599998</v>
      </c>
      <c r="UML6">
        <v>-55545818.310599998</v>
      </c>
      <c r="UMM6">
        <v>-55545818.310599998</v>
      </c>
      <c r="UMN6">
        <v>-55545818.310599998</v>
      </c>
      <c r="UMO6">
        <v>-55545818.310599998</v>
      </c>
      <c r="UMP6">
        <v>-55545818.310599998</v>
      </c>
      <c r="UMQ6">
        <v>-55545818.310599998</v>
      </c>
      <c r="UMR6">
        <v>-55545818.310599998</v>
      </c>
      <c r="UMS6">
        <v>-55545818.310599998</v>
      </c>
      <c r="UMT6">
        <v>-55545818.310599998</v>
      </c>
      <c r="UMU6">
        <v>-54748376.117200002</v>
      </c>
      <c r="UMV6">
        <v>-54748376.117200002</v>
      </c>
      <c r="UMW6">
        <v>-54748376.117200002</v>
      </c>
      <c r="UMX6">
        <v>-54748376.117200002</v>
      </c>
      <c r="UMY6">
        <v>-54748376.117200002</v>
      </c>
      <c r="UMZ6">
        <v>-54748376.117200002</v>
      </c>
      <c r="UNA6">
        <v>-54748376.117200002</v>
      </c>
      <c r="UNB6">
        <v>-54748376.117200002</v>
      </c>
      <c r="UNC6">
        <v>-54748376.117200002</v>
      </c>
      <c r="UND6">
        <v>-54748376.117200002</v>
      </c>
      <c r="UNE6">
        <v>-54748376.117200002</v>
      </c>
      <c r="UNF6">
        <v>-83005867.741099998</v>
      </c>
      <c r="UNG6">
        <v>-83005867.741099998</v>
      </c>
      <c r="UNH6">
        <v>-83005867.741099998</v>
      </c>
      <c r="UNI6">
        <v>-83005867.741099998</v>
      </c>
      <c r="UNJ6">
        <v>-83005867.741099998</v>
      </c>
      <c r="UNK6">
        <v>-83005867.741099998</v>
      </c>
      <c r="UNL6">
        <v>-83005867.741099998</v>
      </c>
      <c r="UNM6">
        <v>-83005867.741099998</v>
      </c>
      <c r="UNN6">
        <v>-83005867.741099998</v>
      </c>
      <c r="UNO6">
        <v>-83005867.741099998</v>
      </c>
      <c r="UNP6">
        <v>-83005867.741099998</v>
      </c>
      <c r="UNQ6">
        <v>-81410983.354300007</v>
      </c>
      <c r="UNR6">
        <v>-81410983.354300007</v>
      </c>
      <c r="UNS6">
        <v>-81410983.354300007</v>
      </c>
      <c r="UNT6">
        <v>-81410983.354300007</v>
      </c>
      <c r="UNU6">
        <v>-81410983.354300007</v>
      </c>
      <c r="UNV6">
        <v>-81410983.354300007</v>
      </c>
      <c r="UNW6">
        <v>-81410983.354300007</v>
      </c>
      <c r="UNX6">
        <v>-81410983.354300007</v>
      </c>
      <c r="UNY6">
        <v>-81410983.354300007</v>
      </c>
      <c r="UNZ6">
        <v>-81410983.354300007</v>
      </c>
      <c r="UOA6">
        <v>-81410983.354300007</v>
      </c>
      <c r="UOB6">
        <v>-83005867.741099998</v>
      </c>
      <c r="UOC6">
        <v>-83005867.741099998</v>
      </c>
      <c r="UOD6">
        <v>-83005867.741099998</v>
      </c>
      <c r="UOE6">
        <v>-83005867.741099998</v>
      </c>
      <c r="UOF6">
        <v>-83005867.741099998</v>
      </c>
      <c r="UOG6">
        <v>-83005867.741099998</v>
      </c>
      <c r="UOH6">
        <v>-83005867.741099998</v>
      </c>
      <c r="UOI6">
        <v>-83005867.741099998</v>
      </c>
      <c r="UOJ6">
        <v>-83005867.741099998</v>
      </c>
      <c r="UOK6">
        <v>-83005867.741099998</v>
      </c>
      <c r="UOL6">
        <v>-83005867.741099998</v>
      </c>
      <c r="UOM6">
        <v>-81410983.354300007</v>
      </c>
      <c r="UON6">
        <v>-81410983.354300007</v>
      </c>
      <c r="UOO6">
        <v>-81410983.354300007</v>
      </c>
      <c r="UOP6">
        <v>-81410983.354300007</v>
      </c>
      <c r="UOQ6">
        <v>-81410983.354300007</v>
      </c>
      <c r="UOR6">
        <v>-81410983.354300007</v>
      </c>
      <c r="UOS6">
        <v>-81410983.354300007</v>
      </c>
      <c r="UOT6">
        <v>-81410983.354300007</v>
      </c>
      <c r="UOU6">
        <v>-81410983.354300007</v>
      </c>
      <c r="UOV6">
        <v>-81410983.354300007</v>
      </c>
      <c r="UOW6">
        <v>-81410983.354300007</v>
      </c>
      <c r="UOX6">
        <v>7034292.3813300002</v>
      </c>
      <c r="UOY6">
        <v>7034292.3813300002</v>
      </c>
      <c r="UOZ6">
        <v>7034292.3813300002</v>
      </c>
      <c r="UPA6">
        <v>7034292.3813300002</v>
      </c>
      <c r="UPB6">
        <v>7034292.3813300002</v>
      </c>
      <c r="UPC6">
        <v>7034292.3813300002</v>
      </c>
      <c r="UPD6">
        <v>7034292.3813300002</v>
      </c>
      <c r="UPE6">
        <v>7034292.3813300002</v>
      </c>
      <c r="UPF6">
        <v>7034292.3813300002</v>
      </c>
      <c r="UPG6">
        <v>7034292.3813300002</v>
      </c>
      <c r="UPH6">
        <v>7034292.3813300002</v>
      </c>
      <c r="UPI6">
        <v>7086946.2440799996</v>
      </c>
      <c r="UPJ6">
        <v>7086946.2440799996</v>
      </c>
      <c r="UPK6">
        <v>7086946.2440799996</v>
      </c>
      <c r="UPL6">
        <v>7086946.2440799996</v>
      </c>
      <c r="UPM6">
        <v>7086946.2440799996</v>
      </c>
      <c r="UPN6">
        <v>7086946.2440799996</v>
      </c>
      <c r="UPO6">
        <v>7086946.2440799996</v>
      </c>
      <c r="UPP6">
        <v>7086946.2440799996</v>
      </c>
      <c r="UPQ6">
        <v>7086946.2440799996</v>
      </c>
      <c r="UPR6">
        <v>7086946.2440799996</v>
      </c>
      <c r="UPS6">
        <v>7086946.2440799996</v>
      </c>
      <c r="UPT6">
        <v>7034292.3813300002</v>
      </c>
      <c r="UPU6">
        <v>7034292.3813300002</v>
      </c>
      <c r="UPV6">
        <v>7034292.3813300002</v>
      </c>
      <c r="UPW6">
        <v>7034292.3813300002</v>
      </c>
      <c r="UPX6">
        <v>7034292.3813300002</v>
      </c>
      <c r="UPY6">
        <v>7034292.3813300002</v>
      </c>
      <c r="UPZ6">
        <v>7034292.3813300002</v>
      </c>
      <c r="UQA6">
        <v>7034292.3813300002</v>
      </c>
      <c r="UQB6">
        <v>7034292.3813300002</v>
      </c>
      <c r="UQC6">
        <v>7034292.3813300002</v>
      </c>
      <c r="UQD6">
        <v>7034292.3813300002</v>
      </c>
      <c r="UQE6">
        <v>7086946.2440799996</v>
      </c>
      <c r="UQF6">
        <v>7086946.2440799996</v>
      </c>
      <c r="UQG6">
        <v>7086946.2440799996</v>
      </c>
      <c r="UQH6">
        <v>7086946.2440799996</v>
      </c>
      <c r="UQI6">
        <v>7086946.2440799996</v>
      </c>
      <c r="UQJ6">
        <v>7086946.2440799996</v>
      </c>
      <c r="UQK6">
        <v>7086946.2440799996</v>
      </c>
      <c r="UQL6">
        <v>7086946.2440799996</v>
      </c>
      <c r="UQM6">
        <v>7086946.2440799996</v>
      </c>
      <c r="UQN6">
        <v>7086946.2440799996</v>
      </c>
      <c r="UQO6">
        <v>7086946.2440799996</v>
      </c>
      <c r="UQP6">
        <v>23039655.1719</v>
      </c>
      <c r="UQQ6">
        <v>23039655.1719</v>
      </c>
      <c r="UQR6">
        <v>23039655.1719</v>
      </c>
      <c r="UQS6">
        <v>23039655.1719</v>
      </c>
      <c r="UQT6">
        <v>23039655.1719</v>
      </c>
      <c r="UQU6">
        <v>23039655.1719</v>
      </c>
      <c r="UQV6">
        <v>23039655.1719</v>
      </c>
      <c r="UQW6">
        <v>23039655.1719</v>
      </c>
      <c r="UQX6">
        <v>23039655.1719</v>
      </c>
      <c r="UQY6">
        <v>23039655.1719</v>
      </c>
      <c r="UQZ6">
        <v>23039655.1719</v>
      </c>
      <c r="URA6">
        <v>23144295.9822</v>
      </c>
      <c r="URB6">
        <v>23144295.9822</v>
      </c>
      <c r="URC6">
        <v>23144295.9822</v>
      </c>
      <c r="URD6">
        <v>23144295.9822</v>
      </c>
      <c r="URE6">
        <v>23144295.9822</v>
      </c>
      <c r="URF6">
        <v>23144295.9822</v>
      </c>
      <c r="URG6">
        <v>23144295.9822</v>
      </c>
      <c r="URH6">
        <v>23144295.9822</v>
      </c>
      <c r="URI6">
        <v>23144295.9822</v>
      </c>
      <c r="URJ6">
        <v>23144295.9822</v>
      </c>
      <c r="URK6">
        <v>23144295.9822</v>
      </c>
      <c r="URL6">
        <v>23039655.1719</v>
      </c>
      <c r="URM6">
        <v>23039655.1719</v>
      </c>
      <c r="URN6">
        <v>23039655.1719</v>
      </c>
      <c r="URO6">
        <v>23039655.1719</v>
      </c>
      <c r="URP6">
        <v>23039655.1719</v>
      </c>
      <c r="URQ6">
        <v>23039655.1719</v>
      </c>
      <c r="URR6">
        <v>23039655.1719</v>
      </c>
      <c r="URS6">
        <v>23039655.1719</v>
      </c>
      <c r="URT6">
        <v>23039655.1719</v>
      </c>
      <c r="URU6">
        <v>23039655.1719</v>
      </c>
      <c r="URV6">
        <v>23039655.1719</v>
      </c>
      <c r="URW6">
        <v>23144295.9822</v>
      </c>
      <c r="URX6">
        <v>23144295.9822</v>
      </c>
      <c r="URY6">
        <v>23144295.9822</v>
      </c>
      <c r="URZ6">
        <v>23144295.9822</v>
      </c>
      <c r="USA6">
        <v>23144295.9822</v>
      </c>
      <c r="USB6">
        <v>23144295.9822</v>
      </c>
      <c r="USC6">
        <v>23144295.9822</v>
      </c>
      <c r="USD6">
        <v>23144295.9822</v>
      </c>
      <c r="USE6">
        <v>23144295.9822</v>
      </c>
      <c r="USF6">
        <v>23144295.9822</v>
      </c>
      <c r="USG6">
        <v>23144295.9822</v>
      </c>
      <c r="USH6">
        <v>59855204.659199998</v>
      </c>
      <c r="USI6">
        <v>59855204.659199998</v>
      </c>
      <c r="USJ6">
        <v>59855204.659199998</v>
      </c>
      <c r="USK6">
        <v>59855204.659199998</v>
      </c>
      <c r="USL6">
        <v>59855204.659199998</v>
      </c>
      <c r="USM6">
        <v>59855204.659199998</v>
      </c>
      <c r="USN6">
        <v>59855204.659199998</v>
      </c>
      <c r="USO6">
        <v>59855204.659199998</v>
      </c>
      <c r="USP6">
        <v>59855204.659199998</v>
      </c>
      <c r="USQ6">
        <v>59855204.659199998</v>
      </c>
      <c r="USR6">
        <v>59855204.659199998</v>
      </c>
      <c r="USS6">
        <v>60063819.364699997</v>
      </c>
      <c r="UST6">
        <v>60063819.364699997</v>
      </c>
      <c r="USU6">
        <v>60063819.364699997</v>
      </c>
      <c r="USV6">
        <v>60063819.364699997</v>
      </c>
      <c r="USW6">
        <v>60063819.364699997</v>
      </c>
      <c r="USX6">
        <v>60063819.364699997</v>
      </c>
      <c r="USY6">
        <v>60063819.364699997</v>
      </c>
      <c r="USZ6">
        <v>60063819.364699997</v>
      </c>
      <c r="UTA6">
        <v>60063819.364699997</v>
      </c>
      <c r="UTB6">
        <v>60063819.364699997</v>
      </c>
      <c r="UTC6">
        <v>60063819.364699997</v>
      </c>
      <c r="UTD6">
        <v>59855204.659199998</v>
      </c>
      <c r="UTE6">
        <v>59855204.659199998</v>
      </c>
      <c r="UTF6">
        <v>59855204.659199998</v>
      </c>
      <c r="UTG6">
        <v>59855204.659199998</v>
      </c>
      <c r="UTH6">
        <v>59855204.659199998</v>
      </c>
      <c r="UTI6">
        <v>59855204.659199998</v>
      </c>
      <c r="UTJ6">
        <v>59855204.659199998</v>
      </c>
      <c r="UTK6">
        <v>59855204.659199998</v>
      </c>
      <c r="UTL6">
        <v>59855204.659199998</v>
      </c>
      <c r="UTM6">
        <v>59855204.659199998</v>
      </c>
      <c r="UTN6">
        <v>59855204.659199998</v>
      </c>
      <c r="UTO6">
        <v>60063819.364699997</v>
      </c>
      <c r="UTP6">
        <v>60063819.364699997</v>
      </c>
      <c r="UTQ6">
        <v>60063819.364699997</v>
      </c>
      <c r="UTR6">
        <v>60063819.364699997</v>
      </c>
      <c r="UTS6">
        <v>60063819.364699997</v>
      </c>
      <c r="UTT6">
        <v>60063819.364699997</v>
      </c>
      <c r="UTU6">
        <v>60063819.364699997</v>
      </c>
      <c r="UTV6">
        <v>60063819.364699997</v>
      </c>
      <c r="UTW6">
        <v>60063819.364699997</v>
      </c>
      <c r="UTX6">
        <v>60063819.364699997</v>
      </c>
      <c r="UTY6">
        <v>60063819.364699997</v>
      </c>
      <c r="UTZ6">
        <v>-2260.4219077100001</v>
      </c>
      <c r="UUA6">
        <v>-2260.4219077100001</v>
      </c>
      <c r="UUB6">
        <v>-2260.4219077100001</v>
      </c>
      <c r="UUC6">
        <v>-2260.4219077100001</v>
      </c>
      <c r="UUD6">
        <v>-2260.4219077100001</v>
      </c>
      <c r="UUE6">
        <v>-2260.4219077100001</v>
      </c>
      <c r="UUF6">
        <v>-2260.4219077100001</v>
      </c>
      <c r="UUG6">
        <v>-2260.4219077100001</v>
      </c>
      <c r="UUH6">
        <v>-2260.4219077100001</v>
      </c>
      <c r="UUI6">
        <v>-2260.4219077100001</v>
      </c>
      <c r="UUJ6">
        <v>-2260.4219077100001</v>
      </c>
      <c r="UUK6">
        <v>-2260.4219077100001</v>
      </c>
      <c r="UUL6">
        <v>-2260.4219077100001</v>
      </c>
      <c r="UUM6">
        <v>-2260.4219077100001</v>
      </c>
      <c r="UUN6">
        <v>-2260.4219077100001</v>
      </c>
      <c r="UUO6">
        <v>-2260.4219077100001</v>
      </c>
      <c r="UUP6">
        <v>-2260.4219077100001</v>
      </c>
      <c r="UUQ6">
        <v>-2260.4219077100001</v>
      </c>
      <c r="UUR6">
        <v>-2260.4219077100001</v>
      </c>
      <c r="UUS6">
        <v>-2260.4219077100001</v>
      </c>
      <c r="UUT6">
        <v>-2260.4219077100001</v>
      </c>
      <c r="UUU6">
        <v>-2260.4219077100001</v>
      </c>
      <c r="UUV6">
        <v>-2260.4219077100001</v>
      </c>
      <c r="UUW6">
        <v>-2260.4219077100001</v>
      </c>
      <c r="UUX6">
        <v>-2260.4219077100001</v>
      </c>
      <c r="UUY6">
        <v>-2260.4219077100001</v>
      </c>
      <c r="UUZ6">
        <v>-2260.4219077100001</v>
      </c>
      <c r="UVA6">
        <v>-2260.4219077100001</v>
      </c>
      <c r="UVB6">
        <v>-2260.4219077100001</v>
      </c>
      <c r="UVC6">
        <v>-2260.4219077100001</v>
      </c>
      <c r="UVD6">
        <v>-2260.4219077100001</v>
      </c>
      <c r="UVE6">
        <v>-2260.4219077100001</v>
      </c>
      <c r="UVF6">
        <v>-2260.4219077100001</v>
      </c>
      <c r="UVG6">
        <v>-2260.4219077100001</v>
      </c>
      <c r="UVH6">
        <v>-2260.4219077100001</v>
      </c>
      <c r="UVI6">
        <v>-2260.4219077100001</v>
      </c>
      <c r="UVJ6">
        <v>-2260.4219077100001</v>
      </c>
      <c r="UVK6">
        <v>-2260.4219077100001</v>
      </c>
      <c r="UVL6">
        <v>-2260.4219077100001</v>
      </c>
      <c r="UVM6">
        <v>-2260.4219077100001</v>
      </c>
      <c r="UVN6">
        <v>-2260.4219077100001</v>
      </c>
      <c r="UVO6">
        <v>-2260.4219077100001</v>
      </c>
      <c r="UVP6">
        <v>-2260.4219077100001</v>
      </c>
      <c r="UVQ6">
        <v>-2260.4219077100001</v>
      </c>
      <c r="UVR6">
        <v>-4271.7061007299999</v>
      </c>
      <c r="UVS6">
        <v>-4271.7061007299999</v>
      </c>
      <c r="UVT6">
        <v>-4271.7061007299999</v>
      </c>
      <c r="UVU6">
        <v>-4271.7061007299999</v>
      </c>
      <c r="UVV6">
        <v>-4271.7061007299999</v>
      </c>
      <c r="UVW6">
        <v>-4271.7061007299999</v>
      </c>
      <c r="UVX6">
        <v>-4271.7061007299999</v>
      </c>
      <c r="UVY6">
        <v>-4271.7061007299999</v>
      </c>
      <c r="UVZ6">
        <v>-4271.7061007299999</v>
      </c>
      <c r="UWA6">
        <v>-4271.7061007299999</v>
      </c>
      <c r="UWB6">
        <v>-4271.7061007299999</v>
      </c>
      <c r="UWC6">
        <v>-4271.7061007299999</v>
      </c>
      <c r="UWD6">
        <v>-4271.7061007299999</v>
      </c>
      <c r="UWE6">
        <v>-4271.7061007299999</v>
      </c>
      <c r="UWF6">
        <v>-4271.7061007299999</v>
      </c>
      <c r="UWG6">
        <v>-4271.7061007299999</v>
      </c>
      <c r="UWH6">
        <v>-4271.7061007299999</v>
      </c>
      <c r="UWI6">
        <v>-4271.7061007299999</v>
      </c>
      <c r="UWJ6">
        <v>-4271.7061007299999</v>
      </c>
      <c r="UWK6">
        <v>-4271.7061007299999</v>
      </c>
      <c r="UWL6">
        <v>-4271.7061007299999</v>
      </c>
      <c r="UWM6">
        <v>-4271.7061007299999</v>
      </c>
      <c r="UWN6">
        <v>-4271.7061007299999</v>
      </c>
      <c r="UWO6">
        <v>-4271.7061007299999</v>
      </c>
      <c r="UWP6">
        <v>-4271.7061007299999</v>
      </c>
      <c r="UWQ6">
        <v>-4271.7061007299999</v>
      </c>
      <c r="UWR6">
        <v>-4271.7061007299999</v>
      </c>
      <c r="UWS6">
        <v>-4271.7061007299999</v>
      </c>
      <c r="UWT6">
        <v>-4271.7061007299999</v>
      </c>
      <c r="UWU6">
        <v>-4271.7061007299999</v>
      </c>
      <c r="UWV6">
        <v>-4271.7061007299999</v>
      </c>
      <c r="UWW6">
        <v>-4271.7061007299999</v>
      </c>
      <c r="UWX6">
        <v>-4271.7061007299999</v>
      </c>
      <c r="UWY6">
        <v>-4271.7061007299999</v>
      </c>
      <c r="UWZ6">
        <v>-4271.7061007299999</v>
      </c>
      <c r="UXA6">
        <v>-4271.7061007299999</v>
      </c>
      <c r="UXB6">
        <v>-4271.7061007299999</v>
      </c>
      <c r="UXC6">
        <v>-4271.7061007299999</v>
      </c>
      <c r="UXD6">
        <v>-4271.7061007299999</v>
      </c>
      <c r="UXE6">
        <v>-4271.7061007299999</v>
      </c>
      <c r="UXF6">
        <v>-4271.7061007299999</v>
      </c>
      <c r="UXG6">
        <v>-4271.7061007299999</v>
      </c>
      <c r="UXH6">
        <v>-4271.7061007299999</v>
      </c>
      <c r="UXI6">
        <v>-4271.7061007299999</v>
      </c>
      <c r="UXJ6">
        <v>-8294.2744867599995</v>
      </c>
      <c r="UXK6">
        <v>-8294.2744867599995</v>
      </c>
      <c r="UXL6">
        <v>-8294.2744867599995</v>
      </c>
      <c r="UXM6">
        <v>-8294.2744867599995</v>
      </c>
      <c r="UXN6">
        <v>-8294.2744867599995</v>
      </c>
      <c r="UXO6">
        <v>-8294.2744867599995</v>
      </c>
      <c r="UXP6">
        <v>-8294.2744867599995</v>
      </c>
      <c r="UXQ6">
        <v>-8294.2744867599995</v>
      </c>
      <c r="UXR6">
        <v>-8294.2744867599995</v>
      </c>
      <c r="UXS6">
        <v>-8294.2744867599995</v>
      </c>
      <c r="UXT6">
        <v>-8294.2744867599995</v>
      </c>
      <c r="UXU6">
        <v>-8294.2744867599995</v>
      </c>
      <c r="UXV6">
        <v>-8294.2744867599995</v>
      </c>
      <c r="UXW6">
        <v>-8294.2744867599995</v>
      </c>
      <c r="UXX6">
        <v>-8294.2744867599995</v>
      </c>
      <c r="UXY6">
        <v>-8294.2744867599995</v>
      </c>
      <c r="UXZ6">
        <v>-8294.2744867599995</v>
      </c>
      <c r="UYA6">
        <v>-8294.2744867599995</v>
      </c>
      <c r="UYB6">
        <v>-8294.2744867599995</v>
      </c>
      <c r="UYC6">
        <v>-8294.2744867599995</v>
      </c>
      <c r="UYD6">
        <v>-8294.2744867599995</v>
      </c>
      <c r="UYE6">
        <v>-8294.2744867599995</v>
      </c>
      <c r="UYF6">
        <v>-8294.2744867599995</v>
      </c>
      <c r="UYG6">
        <v>-8294.2744867599995</v>
      </c>
      <c r="UYH6">
        <v>-8294.2744867599995</v>
      </c>
      <c r="UYI6">
        <v>-8294.2744867599995</v>
      </c>
      <c r="UYJ6">
        <v>-8294.2744867599995</v>
      </c>
      <c r="UYK6">
        <v>-8294.2744867599995</v>
      </c>
      <c r="UYL6">
        <v>-8294.2744867599995</v>
      </c>
      <c r="UYM6">
        <v>-8294.2744867599995</v>
      </c>
      <c r="UYN6">
        <v>-8294.2744867599995</v>
      </c>
      <c r="UYO6">
        <v>-8294.2744867599995</v>
      </c>
      <c r="UYP6">
        <v>-8294.2744867599995</v>
      </c>
      <c r="UYQ6">
        <v>-8294.2744867599995</v>
      </c>
      <c r="UYR6">
        <v>-8294.2744867599995</v>
      </c>
      <c r="UYS6">
        <v>-8294.2744867599995</v>
      </c>
      <c r="UYT6">
        <v>-8294.2744867599995</v>
      </c>
      <c r="UYU6">
        <v>-8294.2744867599995</v>
      </c>
      <c r="UYV6">
        <v>-8294.2744867599995</v>
      </c>
      <c r="UYW6">
        <v>-8294.2744867599995</v>
      </c>
      <c r="UYX6">
        <v>-8294.2744867599995</v>
      </c>
      <c r="UYY6">
        <v>-8294.2744867599995</v>
      </c>
      <c r="UYZ6">
        <v>-8294.2744867599995</v>
      </c>
      <c r="UZA6">
        <v>-8294.2744867599995</v>
      </c>
      <c r="UZB6">
        <v>-5337.8185984700003</v>
      </c>
      <c r="UZC6">
        <v>-5337.8185984700003</v>
      </c>
      <c r="UZD6">
        <v>-5337.8185984700003</v>
      </c>
      <c r="UZE6">
        <v>-5337.8185984700003</v>
      </c>
      <c r="UZF6">
        <v>-5337.8185984700003</v>
      </c>
      <c r="UZG6">
        <v>-5337.8185984700003</v>
      </c>
      <c r="UZH6">
        <v>-5337.8185984700003</v>
      </c>
      <c r="UZI6">
        <v>-5337.8185984700003</v>
      </c>
      <c r="UZJ6">
        <v>-5337.8185984700003</v>
      </c>
      <c r="UZK6">
        <v>-5337.8185984700003</v>
      </c>
      <c r="UZL6">
        <v>-5337.8185984700003</v>
      </c>
      <c r="UZM6">
        <v>-5337.8185984700003</v>
      </c>
      <c r="UZN6">
        <v>-5337.8185984700003</v>
      </c>
      <c r="UZO6">
        <v>-5337.8185984700003</v>
      </c>
      <c r="UZP6">
        <v>-5337.8185984700003</v>
      </c>
      <c r="UZQ6">
        <v>-5337.8185984700003</v>
      </c>
      <c r="UZR6">
        <v>-5337.8185984700003</v>
      </c>
      <c r="UZS6">
        <v>-5337.8185984700003</v>
      </c>
      <c r="UZT6">
        <v>-5337.8185984700003</v>
      </c>
      <c r="UZU6">
        <v>-5337.8185984700003</v>
      </c>
      <c r="UZV6">
        <v>-5337.8185984700003</v>
      </c>
      <c r="UZW6">
        <v>-5337.8185984700003</v>
      </c>
      <c r="UZX6">
        <v>-5337.8185984700003</v>
      </c>
      <c r="UZY6">
        <v>-5337.8185984700003</v>
      </c>
      <c r="UZZ6">
        <v>-5337.8185984700003</v>
      </c>
      <c r="VAA6">
        <v>-5337.8185984700003</v>
      </c>
      <c r="VAB6">
        <v>-5337.8185984700003</v>
      </c>
      <c r="VAC6">
        <v>-5337.8185984700003</v>
      </c>
      <c r="VAD6">
        <v>-5337.8185984700003</v>
      </c>
      <c r="VAE6">
        <v>-5337.8185984700003</v>
      </c>
      <c r="VAF6">
        <v>-5337.8185984700003</v>
      </c>
      <c r="VAG6">
        <v>-5337.8185984700003</v>
      </c>
      <c r="VAH6">
        <v>-5337.8185984700003</v>
      </c>
      <c r="VAI6">
        <v>-5337.8185984700003</v>
      </c>
      <c r="VAJ6">
        <v>-5337.8185984700003</v>
      </c>
      <c r="VAK6">
        <v>-5337.8185984700003</v>
      </c>
      <c r="VAL6">
        <v>-5337.8185984700003</v>
      </c>
      <c r="VAM6">
        <v>-5337.8185984700003</v>
      </c>
      <c r="VAN6">
        <v>-5337.8185984700003</v>
      </c>
      <c r="VAO6">
        <v>-5337.8185984700003</v>
      </c>
      <c r="VAP6">
        <v>-5337.8185984700003</v>
      </c>
      <c r="VAQ6">
        <v>-5337.8185984700003</v>
      </c>
      <c r="VAR6">
        <v>-5337.8185984700003</v>
      </c>
      <c r="VAS6">
        <v>-5337.8185984700003</v>
      </c>
      <c r="VAT6">
        <v>-10087.3169712</v>
      </c>
      <c r="VAU6">
        <v>-10087.3169712</v>
      </c>
      <c r="VAV6">
        <v>-10087.3169712</v>
      </c>
      <c r="VAW6">
        <v>-10087.3169712</v>
      </c>
      <c r="VAX6">
        <v>-10087.3169712</v>
      </c>
      <c r="VAY6">
        <v>-10087.3169712</v>
      </c>
      <c r="VAZ6">
        <v>-10087.3169712</v>
      </c>
      <c r="VBA6">
        <v>-10087.3169712</v>
      </c>
      <c r="VBB6">
        <v>-10087.3169712</v>
      </c>
      <c r="VBC6">
        <v>-10087.3169712</v>
      </c>
      <c r="VBD6">
        <v>-10087.3169712</v>
      </c>
      <c r="VBE6">
        <v>-10087.3169712</v>
      </c>
      <c r="VBF6">
        <v>-10087.3169712</v>
      </c>
      <c r="VBG6">
        <v>-10087.3169712</v>
      </c>
      <c r="VBH6">
        <v>-10087.3169712</v>
      </c>
      <c r="VBI6">
        <v>-10087.3169712</v>
      </c>
      <c r="VBJ6">
        <v>-10087.3169712</v>
      </c>
      <c r="VBK6">
        <v>-10087.3169712</v>
      </c>
      <c r="VBL6">
        <v>-10087.3169712</v>
      </c>
      <c r="VBM6">
        <v>-10087.3169712</v>
      </c>
      <c r="VBN6">
        <v>-10087.3169712</v>
      </c>
      <c r="VBO6">
        <v>-10087.3169712</v>
      </c>
      <c r="VBP6">
        <v>-10087.3169712</v>
      </c>
      <c r="VBQ6">
        <v>-10087.3169712</v>
      </c>
      <c r="VBR6">
        <v>-10087.3169712</v>
      </c>
      <c r="VBS6">
        <v>-10087.3169712</v>
      </c>
      <c r="VBT6">
        <v>-10087.3169712</v>
      </c>
      <c r="VBU6">
        <v>-10087.3169712</v>
      </c>
      <c r="VBV6">
        <v>-10087.3169712</v>
      </c>
      <c r="VBW6">
        <v>-10087.3169712</v>
      </c>
      <c r="VBX6">
        <v>-10087.3169712</v>
      </c>
      <c r="VBY6">
        <v>-10087.3169712</v>
      </c>
      <c r="VBZ6">
        <v>-10087.3169712</v>
      </c>
      <c r="VCA6">
        <v>-10087.3169712</v>
      </c>
      <c r="VCB6">
        <v>-10087.3169712</v>
      </c>
      <c r="VCC6">
        <v>-10087.3169712</v>
      </c>
      <c r="VCD6">
        <v>-10087.3169712</v>
      </c>
      <c r="VCE6">
        <v>-10087.3169712</v>
      </c>
      <c r="VCF6">
        <v>-10087.3169712</v>
      </c>
      <c r="VCG6">
        <v>-10087.3169712</v>
      </c>
      <c r="VCH6">
        <v>-10087.3169712</v>
      </c>
      <c r="VCI6">
        <v>-10087.3169712</v>
      </c>
      <c r="VCJ6">
        <v>-10087.3169712</v>
      </c>
      <c r="VCK6">
        <v>-10087.3169712</v>
      </c>
      <c r="VCL6">
        <v>-19586.313716600001</v>
      </c>
      <c r="VCM6">
        <v>-19586.313716600001</v>
      </c>
      <c r="VCN6">
        <v>-19586.313716600001</v>
      </c>
      <c r="VCO6">
        <v>-19586.313716600001</v>
      </c>
      <c r="VCP6">
        <v>-19586.313716600001</v>
      </c>
      <c r="VCQ6">
        <v>-19586.313716600001</v>
      </c>
      <c r="VCR6">
        <v>-19586.313716600001</v>
      </c>
      <c r="VCS6">
        <v>-19586.313716600001</v>
      </c>
      <c r="VCT6">
        <v>-19586.313716600001</v>
      </c>
      <c r="VCU6">
        <v>-19586.313716600001</v>
      </c>
      <c r="VCV6">
        <v>-19586.313716600001</v>
      </c>
      <c r="VCW6">
        <v>-19586.313716600001</v>
      </c>
      <c r="VCX6">
        <v>-19586.313716600001</v>
      </c>
      <c r="VCY6">
        <v>-19586.313716600001</v>
      </c>
      <c r="VCZ6">
        <v>-19586.313716600001</v>
      </c>
      <c r="VDA6">
        <v>-19586.313716600001</v>
      </c>
      <c r="VDB6">
        <v>-19586.313716600001</v>
      </c>
      <c r="VDC6">
        <v>-19586.313716600001</v>
      </c>
      <c r="VDD6">
        <v>-19586.313716600001</v>
      </c>
      <c r="VDE6">
        <v>-19586.313716600001</v>
      </c>
      <c r="VDF6">
        <v>-19586.313716600001</v>
      </c>
      <c r="VDG6">
        <v>-19586.313716600001</v>
      </c>
      <c r="VDH6">
        <v>-19586.313716600001</v>
      </c>
      <c r="VDI6">
        <v>-19586.313716600001</v>
      </c>
      <c r="VDJ6">
        <v>-19586.313716600001</v>
      </c>
      <c r="VDK6">
        <v>-19586.313716600001</v>
      </c>
      <c r="VDL6">
        <v>-19586.313716600001</v>
      </c>
      <c r="VDM6">
        <v>-19586.313716600001</v>
      </c>
      <c r="VDN6">
        <v>-19586.313716600001</v>
      </c>
      <c r="VDO6">
        <v>-19586.313716600001</v>
      </c>
      <c r="VDP6">
        <v>-19586.313716600001</v>
      </c>
      <c r="VDQ6">
        <v>-19586.313716600001</v>
      </c>
      <c r="VDR6">
        <v>-19586.313716600001</v>
      </c>
      <c r="VDS6">
        <v>-19586.313716600001</v>
      </c>
      <c r="VDT6">
        <v>-19586.313716600001</v>
      </c>
      <c r="VDU6">
        <v>-19586.313716600001</v>
      </c>
      <c r="VDV6">
        <v>-19586.313716600001</v>
      </c>
      <c r="VDW6">
        <v>-19586.313716600001</v>
      </c>
      <c r="VDX6">
        <v>-19586.313716600001</v>
      </c>
      <c r="VDY6">
        <v>-19586.313716600001</v>
      </c>
      <c r="VDZ6">
        <v>-19586.313716600001</v>
      </c>
      <c r="VEA6">
        <v>-19586.313716600001</v>
      </c>
      <c r="VEB6">
        <v>-19586.313716600001</v>
      </c>
      <c r="VEC6">
        <v>-19586.313716600001</v>
      </c>
      <c r="VED6">
        <v>-257370.649282</v>
      </c>
      <c r="VEE6">
        <v>-257370.649282</v>
      </c>
      <c r="VEF6">
        <v>-257370.649282</v>
      </c>
      <c r="VEG6">
        <v>-257370.649282</v>
      </c>
      <c r="VEH6">
        <v>-257370.649282</v>
      </c>
      <c r="VEI6">
        <v>-257370.649282</v>
      </c>
      <c r="VEJ6">
        <v>-257370.649282</v>
      </c>
      <c r="VEK6">
        <v>-257370.649282</v>
      </c>
      <c r="VEL6">
        <v>-257370.649282</v>
      </c>
      <c r="VEM6">
        <v>-257370.649282</v>
      </c>
      <c r="VEN6">
        <v>-257370.649282</v>
      </c>
      <c r="VEO6">
        <v>-257321.307711</v>
      </c>
      <c r="VEP6">
        <v>-257321.307711</v>
      </c>
      <c r="VEQ6">
        <v>-257321.307711</v>
      </c>
      <c r="VER6">
        <v>-257321.307711</v>
      </c>
      <c r="VES6">
        <v>-257321.307711</v>
      </c>
      <c r="VET6">
        <v>-257321.307711</v>
      </c>
      <c r="VEU6">
        <v>-257321.307711</v>
      </c>
      <c r="VEV6">
        <v>-257321.307711</v>
      </c>
      <c r="VEW6">
        <v>-257321.307711</v>
      </c>
      <c r="VEX6">
        <v>-257321.307711</v>
      </c>
      <c r="VEY6">
        <v>-257321.307711</v>
      </c>
      <c r="VEZ6">
        <v>-257370.649282</v>
      </c>
      <c r="VFA6">
        <v>-257370.649282</v>
      </c>
      <c r="VFB6">
        <v>-257370.649282</v>
      </c>
      <c r="VFC6">
        <v>-257370.649282</v>
      </c>
      <c r="VFD6">
        <v>-257370.649282</v>
      </c>
      <c r="VFE6">
        <v>-257370.649282</v>
      </c>
      <c r="VFF6">
        <v>-257370.649282</v>
      </c>
      <c r="VFG6">
        <v>-257370.649282</v>
      </c>
      <c r="VFH6">
        <v>-257370.649282</v>
      </c>
      <c r="VFI6">
        <v>-257370.649282</v>
      </c>
      <c r="VFJ6">
        <v>-257370.649282</v>
      </c>
      <c r="VFK6">
        <v>-257321.307711</v>
      </c>
      <c r="VFL6">
        <v>-257321.307711</v>
      </c>
      <c r="VFM6">
        <v>-257321.307711</v>
      </c>
      <c r="VFN6">
        <v>-257321.307711</v>
      </c>
      <c r="VFO6">
        <v>-257321.307711</v>
      </c>
      <c r="VFP6">
        <v>-257321.307711</v>
      </c>
      <c r="VFQ6">
        <v>-257321.307711</v>
      </c>
      <c r="VFR6">
        <v>-257321.307711</v>
      </c>
      <c r="VFS6">
        <v>-257321.307711</v>
      </c>
      <c r="VFT6">
        <v>-257321.307711</v>
      </c>
      <c r="VFU6">
        <v>-257321.307711</v>
      </c>
      <c r="VFV6">
        <v>-380628.26711399999</v>
      </c>
      <c r="VFW6">
        <v>-380628.26711399999</v>
      </c>
      <c r="VFX6">
        <v>-380628.26711399999</v>
      </c>
      <c r="VFY6">
        <v>-380628.26711399999</v>
      </c>
      <c r="VFZ6">
        <v>-380628.26711399999</v>
      </c>
      <c r="VGA6">
        <v>-380628.26711399999</v>
      </c>
      <c r="VGB6">
        <v>-380628.26711399999</v>
      </c>
      <c r="VGC6">
        <v>-380628.26711399999</v>
      </c>
      <c r="VGD6">
        <v>-380628.26711399999</v>
      </c>
      <c r="VGE6">
        <v>-380628.26711399999</v>
      </c>
      <c r="VGF6">
        <v>-380628.26711399999</v>
      </c>
      <c r="VGG6">
        <v>-380532.52620999998</v>
      </c>
      <c r="VGH6">
        <v>-380532.52620999998</v>
      </c>
      <c r="VGI6">
        <v>-380532.52620999998</v>
      </c>
      <c r="VGJ6">
        <v>-380532.52620999998</v>
      </c>
      <c r="VGK6">
        <v>-380532.52620999998</v>
      </c>
      <c r="VGL6">
        <v>-380532.52620999998</v>
      </c>
      <c r="VGM6">
        <v>-380532.52620999998</v>
      </c>
      <c r="VGN6">
        <v>-380532.52620999998</v>
      </c>
      <c r="VGO6">
        <v>-380532.52620999998</v>
      </c>
      <c r="VGP6">
        <v>-380532.52620999998</v>
      </c>
      <c r="VGQ6">
        <v>-380532.52620999998</v>
      </c>
      <c r="VGR6">
        <v>-380628.26711399999</v>
      </c>
      <c r="VGS6">
        <v>-380628.26711399999</v>
      </c>
      <c r="VGT6">
        <v>-380628.26711399999</v>
      </c>
      <c r="VGU6">
        <v>-380628.26711399999</v>
      </c>
      <c r="VGV6">
        <v>-380628.26711399999</v>
      </c>
      <c r="VGW6">
        <v>-380628.26711399999</v>
      </c>
      <c r="VGX6">
        <v>-380628.26711399999</v>
      </c>
      <c r="VGY6">
        <v>-380628.26711399999</v>
      </c>
      <c r="VGZ6">
        <v>-380628.26711399999</v>
      </c>
      <c r="VHA6">
        <v>-380628.26711399999</v>
      </c>
      <c r="VHB6">
        <v>-380628.26711399999</v>
      </c>
      <c r="VHC6">
        <v>-380532.52620999998</v>
      </c>
      <c r="VHD6">
        <v>-380532.52620999998</v>
      </c>
      <c r="VHE6">
        <v>-380532.52620999998</v>
      </c>
      <c r="VHF6">
        <v>-380532.52620999998</v>
      </c>
      <c r="VHG6">
        <v>-380532.52620999998</v>
      </c>
      <c r="VHH6">
        <v>-380532.52620999998</v>
      </c>
      <c r="VHI6">
        <v>-380532.52620999998</v>
      </c>
      <c r="VHJ6">
        <v>-380532.52620999998</v>
      </c>
      <c r="VHK6">
        <v>-380532.52620999998</v>
      </c>
      <c r="VHL6">
        <v>-380532.52620999998</v>
      </c>
      <c r="VHM6">
        <v>-380532.52620999998</v>
      </c>
      <c r="VHN6">
        <v>-557255.76686900004</v>
      </c>
      <c r="VHO6">
        <v>-557255.76686900004</v>
      </c>
      <c r="VHP6">
        <v>-557255.76686900004</v>
      </c>
      <c r="VHQ6">
        <v>-557255.76686900004</v>
      </c>
      <c r="VHR6">
        <v>-557255.76686900004</v>
      </c>
      <c r="VHS6">
        <v>-557255.76686900004</v>
      </c>
      <c r="VHT6">
        <v>-557255.76686900004</v>
      </c>
      <c r="VHU6">
        <v>-557255.76686900004</v>
      </c>
      <c r="VHV6">
        <v>-557255.76686900004</v>
      </c>
      <c r="VHW6">
        <v>-557255.76686900004</v>
      </c>
      <c r="VHX6">
        <v>-557255.76686900004</v>
      </c>
      <c r="VHY6">
        <v>-557067.227297</v>
      </c>
      <c r="VHZ6">
        <v>-557067.227297</v>
      </c>
      <c r="VIA6">
        <v>-557067.227297</v>
      </c>
      <c r="VIB6">
        <v>-557067.227297</v>
      </c>
      <c r="VIC6">
        <v>-557067.227297</v>
      </c>
      <c r="VID6">
        <v>-557067.227297</v>
      </c>
      <c r="VIE6">
        <v>-557067.227297</v>
      </c>
      <c r="VIF6">
        <v>-557067.227297</v>
      </c>
      <c r="VIG6">
        <v>-557067.227297</v>
      </c>
      <c r="VIH6">
        <v>-557067.227297</v>
      </c>
      <c r="VII6">
        <v>-557067.227297</v>
      </c>
      <c r="VIJ6">
        <v>-557255.76686900004</v>
      </c>
      <c r="VIK6">
        <v>-557255.76686900004</v>
      </c>
      <c r="VIL6">
        <v>-557255.76686900004</v>
      </c>
      <c r="VIM6">
        <v>-557255.76686900004</v>
      </c>
      <c r="VIN6">
        <v>-557255.76686900004</v>
      </c>
      <c r="VIO6">
        <v>-557255.76686900004</v>
      </c>
      <c r="VIP6">
        <v>-557255.76686900004</v>
      </c>
      <c r="VIQ6">
        <v>-557255.76686900004</v>
      </c>
      <c r="VIR6">
        <v>-557255.76686900004</v>
      </c>
      <c r="VIS6">
        <v>-557255.76686900004</v>
      </c>
      <c r="VIT6">
        <v>-557255.76686900004</v>
      </c>
      <c r="VIU6">
        <v>-557067.227297</v>
      </c>
      <c r="VIV6">
        <v>-557067.227297</v>
      </c>
      <c r="VIW6">
        <v>-557067.227297</v>
      </c>
      <c r="VIX6">
        <v>-557067.227297</v>
      </c>
      <c r="VIY6">
        <v>-557067.227297</v>
      </c>
      <c r="VIZ6">
        <v>-557067.227297</v>
      </c>
      <c r="VJA6">
        <v>-557067.227297</v>
      </c>
      <c r="VJB6">
        <v>-557067.227297</v>
      </c>
      <c r="VJC6">
        <v>-557067.227297</v>
      </c>
      <c r="VJD6">
        <v>-557067.227297</v>
      </c>
      <c r="VJE6">
        <v>-557067.227297</v>
      </c>
      <c r="VJF6">
        <v>-305627.51388899999</v>
      </c>
      <c r="VJG6">
        <v>-305627.51388899999</v>
      </c>
      <c r="VJH6">
        <v>-305627.51388899999</v>
      </c>
      <c r="VJI6">
        <v>-305627.51388899999</v>
      </c>
      <c r="VJJ6">
        <v>-305627.51388899999</v>
      </c>
      <c r="VJK6">
        <v>-305627.51388899999</v>
      </c>
      <c r="VJL6">
        <v>-305627.51388899999</v>
      </c>
      <c r="VJM6">
        <v>-305627.51388899999</v>
      </c>
      <c r="VJN6">
        <v>-305627.51388899999</v>
      </c>
      <c r="VJO6">
        <v>-305627.51388899999</v>
      </c>
      <c r="VJP6">
        <v>-305627.51388899999</v>
      </c>
      <c r="VJQ6">
        <v>-302441.40068700002</v>
      </c>
      <c r="VJR6">
        <v>-302441.40068700002</v>
      </c>
      <c r="VJS6">
        <v>-302441.40068700002</v>
      </c>
      <c r="VJT6">
        <v>-302441.40068700002</v>
      </c>
      <c r="VJU6">
        <v>-302441.40068700002</v>
      </c>
      <c r="VJV6">
        <v>-302441.40068700002</v>
      </c>
      <c r="VJW6">
        <v>-302441.40068700002</v>
      </c>
      <c r="VJX6">
        <v>-302441.40068700002</v>
      </c>
      <c r="VJY6">
        <v>-302441.40068700002</v>
      </c>
      <c r="VJZ6">
        <v>-302441.40068700002</v>
      </c>
      <c r="VKA6">
        <v>-302441.40068700002</v>
      </c>
      <c r="VKB6">
        <v>-305627.51388899999</v>
      </c>
      <c r="VKC6">
        <v>-305627.51388899999</v>
      </c>
      <c r="VKD6">
        <v>-305627.51388899999</v>
      </c>
      <c r="VKE6">
        <v>-305627.51388899999</v>
      </c>
      <c r="VKF6">
        <v>-305627.51388899999</v>
      </c>
      <c r="VKG6">
        <v>-305627.51388899999</v>
      </c>
      <c r="VKH6">
        <v>-305627.51388899999</v>
      </c>
      <c r="VKI6">
        <v>-305627.51388899999</v>
      </c>
      <c r="VKJ6">
        <v>-305627.51388899999</v>
      </c>
      <c r="VKK6">
        <v>-305627.51388899999</v>
      </c>
      <c r="VKL6">
        <v>-305627.51388899999</v>
      </c>
      <c r="VKM6">
        <v>-302441.40068700002</v>
      </c>
      <c r="VKN6">
        <v>-302441.40068700002</v>
      </c>
      <c r="VKO6">
        <v>-302441.40068700002</v>
      </c>
      <c r="VKP6">
        <v>-302441.40068700002</v>
      </c>
      <c r="VKQ6">
        <v>-302441.40068700002</v>
      </c>
      <c r="VKR6">
        <v>-302441.40068700002</v>
      </c>
      <c r="VKS6">
        <v>-302441.40068700002</v>
      </c>
      <c r="VKT6">
        <v>-302441.40068700002</v>
      </c>
      <c r="VKU6">
        <v>-302441.40068700002</v>
      </c>
      <c r="VKV6">
        <v>-302441.40068700002</v>
      </c>
      <c r="VKW6">
        <v>-302441.40068700002</v>
      </c>
      <c r="VKX6">
        <v>-453242.53349499998</v>
      </c>
      <c r="VKY6">
        <v>-453242.53349499998</v>
      </c>
      <c r="VKZ6">
        <v>-453242.53349499998</v>
      </c>
      <c r="VLA6">
        <v>-453242.53349499998</v>
      </c>
      <c r="VLB6">
        <v>-453242.53349499998</v>
      </c>
      <c r="VLC6">
        <v>-453242.53349499998</v>
      </c>
      <c r="VLD6">
        <v>-453242.53349499998</v>
      </c>
      <c r="VLE6">
        <v>-453242.53349499998</v>
      </c>
      <c r="VLF6">
        <v>-453242.53349499998</v>
      </c>
      <c r="VLG6">
        <v>-453242.53349499998</v>
      </c>
      <c r="VLH6">
        <v>-453242.53349499998</v>
      </c>
      <c r="VLI6">
        <v>-447060.29495900002</v>
      </c>
      <c r="VLJ6">
        <v>-447060.29495900002</v>
      </c>
      <c r="VLK6">
        <v>-447060.29495900002</v>
      </c>
      <c r="VLL6">
        <v>-447060.29495900002</v>
      </c>
      <c r="VLM6">
        <v>-447060.29495900002</v>
      </c>
      <c r="VLN6">
        <v>-447060.29495900002</v>
      </c>
      <c r="VLO6">
        <v>-447060.29495900002</v>
      </c>
      <c r="VLP6">
        <v>-447060.29495900002</v>
      </c>
      <c r="VLQ6">
        <v>-447060.29495900002</v>
      </c>
      <c r="VLR6">
        <v>-447060.29495900002</v>
      </c>
      <c r="VLS6">
        <v>-447060.29495900002</v>
      </c>
      <c r="VLT6">
        <v>-453242.53349499998</v>
      </c>
      <c r="VLU6">
        <v>-453242.53349499998</v>
      </c>
      <c r="VLV6">
        <v>-453242.53349499998</v>
      </c>
      <c r="VLW6">
        <v>-453242.53349499998</v>
      </c>
      <c r="VLX6">
        <v>-453242.53349499998</v>
      </c>
      <c r="VLY6">
        <v>-453242.53349499998</v>
      </c>
      <c r="VLZ6">
        <v>-453242.53349499998</v>
      </c>
      <c r="VMA6">
        <v>-453242.53349499998</v>
      </c>
      <c r="VMB6">
        <v>-453242.53349499998</v>
      </c>
      <c r="VMC6">
        <v>-453242.53349499998</v>
      </c>
      <c r="VMD6">
        <v>-453242.53349499998</v>
      </c>
      <c r="VME6">
        <v>-447060.29495900002</v>
      </c>
      <c r="VMF6">
        <v>-447060.29495900002</v>
      </c>
      <c r="VMG6">
        <v>-447060.29495900002</v>
      </c>
      <c r="VMH6">
        <v>-447060.29495900002</v>
      </c>
      <c r="VMI6">
        <v>-447060.29495900002</v>
      </c>
      <c r="VMJ6">
        <v>-447060.29495900002</v>
      </c>
      <c r="VMK6">
        <v>-447060.29495900002</v>
      </c>
      <c r="VML6">
        <v>-447060.29495900002</v>
      </c>
      <c r="VMM6">
        <v>-447060.29495900002</v>
      </c>
      <c r="VMN6">
        <v>-447060.29495900002</v>
      </c>
      <c r="VMO6">
        <v>-447060.29495900002</v>
      </c>
      <c r="VMP6">
        <v>-666221.145731</v>
      </c>
      <c r="VMQ6">
        <v>-666221.145731</v>
      </c>
      <c r="VMR6">
        <v>-666221.145731</v>
      </c>
      <c r="VMS6">
        <v>-666221.145731</v>
      </c>
      <c r="VMT6">
        <v>-666221.145731</v>
      </c>
      <c r="VMU6">
        <v>-666221.145731</v>
      </c>
      <c r="VMV6">
        <v>-666221.145731</v>
      </c>
      <c r="VMW6">
        <v>-666221.145731</v>
      </c>
      <c r="VMX6">
        <v>-666221.145731</v>
      </c>
      <c r="VMY6">
        <v>-666221.145731</v>
      </c>
      <c r="VMZ6">
        <v>-666221.145731</v>
      </c>
      <c r="VNA6">
        <v>-654046.65652600001</v>
      </c>
      <c r="VNB6">
        <v>-654046.65652600001</v>
      </c>
      <c r="VNC6">
        <v>-654046.65652600001</v>
      </c>
      <c r="VND6">
        <v>-654046.65652600001</v>
      </c>
      <c r="VNE6">
        <v>-654046.65652600001</v>
      </c>
      <c r="VNF6">
        <v>-654046.65652600001</v>
      </c>
      <c r="VNG6">
        <v>-654046.65652600001</v>
      </c>
      <c r="VNH6">
        <v>-654046.65652600001</v>
      </c>
      <c r="VNI6">
        <v>-654046.65652600001</v>
      </c>
      <c r="VNJ6">
        <v>-654046.65652600001</v>
      </c>
      <c r="VNK6">
        <v>-654046.65652600001</v>
      </c>
      <c r="VNL6">
        <v>-666221.145731</v>
      </c>
      <c r="VNM6">
        <v>-666221.145731</v>
      </c>
      <c r="VNN6">
        <v>-666221.145731</v>
      </c>
      <c r="VNO6">
        <v>-666221.145731</v>
      </c>
      <c r="VNP6">
        <v>-666221.145731</v>
      </c>
      <c r="VNQ6">
        <v>-666221.145731</v>
      </c>
      <c r="VNR6">
        <v>-666221.145731</v>
      </c>
      <c r="VNS6">
        <v>-666221.145731</v>
      </c>
      <c r="VNT6">
        <v>-666221.145731</v>
      </c>
      <c r="VNU6">
        <v>-666221.145731</v>
      </c>
      <c r="VNV6">
        <v>-666221.145731</v>
      </c>
      <c r="VNW6">
        <v>-654046.65652600001</v>
      </c>
      <c r="VNX6">
        <v>-654046.65652600001</v>
      </c>
      <c r="VNY6">
        <v>-654046.65652600001</v>
      </c>
      <c r="VNZ6">
        <v>-654046.65652600001</v>
      </c>
      <c r="VOA6">
        <v>-654046.65652600001</v>
      </c>
      <c r="VOB6">
        <v>-654046.65652600001</v>
      </c>
      <c r="VOC6">
        <v>-654046.65652600001</v>
      </c>
      <c r="VOD6">
        <v>-654046.65652600001</v>
      </c>
      <c r="VOE6">
        <v>-654046.65652600001</v>
      </c>
      <c r="VOF6">
        <v>-654046.65652600001</v>
      </c>
      <c r="VOG6">
        <v>-654046.65652600001</v>
      </c>
      <c r="VOH6">
        <v>-2392818.6209399998</v>
      </c>
      <c r="VOI6">
        <v>-2392818.6209399998</v>
      </c>
      <c r="VOJ6">
        <v>-2392818.6209399998</v>
      </c>
      <c r="VOK6">
        <v>-2392818.6209399998</v>
      </c>
      <c r="VOL6">
        <v>-2392818.6209399998</v>
      </c>
      <c r="VOM6">
        <v>-2392818.6209399998</v>
      </c>
      <c r="VON6">
        <v>-2392818.6209399998</v>
      </c>
      <c r="VOO6">
        <v>-2392818.6209399998</v>
      </c>
      <c r="VOP6">
        <v>-2392818.6209399998</v>
      </c>
      <c r="VOQ6">
        <v>-2392818.6209399998</v>
      </c>
      <c r="VOR6">
        <v>-2392818.6209399998</v>
      </c>
      <c r="VOS6">
        <v>-2392856.5262099998</v>
      </c>
      <c r="VOT6">
        <v>-2392856.5262099998</v>
      </c>
      <c r="VOU6">
        <v>-2392856.5262099998</v>
      </c>
      <c r="VOV6">
        <v>-2392856.5262099998</v>
      </c>
      <c r="VOW6">
        <v>-2392856.5262099998</v>
      </c>
      <c r="VOX6">
        <v>-2392856.5262099998</v>
      </c>
      <c r="VOY6">
        <v>-2392856.5262099998</v>
      </c>
      <c r="VOZ6">
        <v>-2392856.5262099998</v>
      </c>
      <c r="VPA6">
        <v>-2392856.5262099998</v>
      </c>
      <c r="VPB6">
        <v>-2392856.5262099998</v>
      </c>
      <c r="VPC6">
        <v>-2392856.5262099998</v>
      </c>
      <c r="VPD6">
        <v>-2392818.6209399998</v>
      </c>
      <c r="VPE6">
        <v>-2392818.6209399998</v>
      </c>
      <c r="VPF6">
        <v>-2392818.6209399998</v>
      </c>
      <c r="VPG6">
        <v>-2392818.6209399998</v>
      </c>
      <c r="VPH6">
        <v>-2392818.6209399998</v>
      </c>
      <c r="VPI6">
        <v>-2392818.6209399998</v>
      </c>
      <c r="VPJ6">
        <v>-2392818.6209399998</v>
      </c>
      <c r="VPK6">
        <v>-2392818.6209399998</v>
      </c>
      <c r="VPL6">
        <v>-2392818.6209399998</v>
      </c>
      <c r="VPM6">
        <v>-2392818.6209399998</v>
      </c>
      <c r="VPN6">
        <v>-2392818.6209399998</v>
      </c>
      <c r="VPO6">
        <v>-2392856.5262099998</v>
      </c>
      <c r="VPP6">
        <v>-2392856.5262099998</v>
      </c>
      <c r="VPQ6">
        <v>-2392856.5262099998</v>
      </c>
      <c r="VPR6">
        <v>-2392856.5262099998</v>
      </c>
      <c r="VPS6">
        <v>-2392856.5262099998</v>
      </c>
      <c r="VPT6">
        <v>-2392856.5262099998</v>
      </c>
      <c r="VPU6">
        <v>-2392856.5262099998</v>
      </c>
      <c r="VPV6">
        <v>-2392856.5262099998</v>
      </c>
      <c r="VPW6">
        <v>-2392856.5262099998</v>
      </c>
      <c r="VPX6">
        <v>-2392856.5262099998</v>
      </c>
      <c r="VPY6">
        <v>-2392856.5262099998</v>
      </c>
      <c r="VPZ6">
        <v>-2577193.9006400001</v>
      </c>
      <c r="VQA6">
        <v>-2577193.9006400001</v>
      </c>
      <c r="VQB6">
        <v>-2577193.9006400001</v>
      </c>
      <c r="VQC6">
        <v>-2577193.9006400001</v>
      </c>
      <c r="VQD6">
        <v>-2577193.9006400001</v>
      </c>
      <c r="VQE6">
        <v>-2577193.9006400001</v>
      </c>
      <c r="VQF6">
        <v>-2577193.9006400001</v>
      </c>
      <c r="VQG6">
        <v>-2577193.9006400001</v>
      </c>
      <c r="VQH6">
        <v>-2577193.9006400001</v>
      </c>
      <c r="VQI6">
        <v>-2577193.9006400001</v>
      </c>
      <c r="VQJ6">
        <v>-2577193.9006400001</v>
      </c>
      <c r="VQK6">
        <v>-2577267.45089</v>
      </c>
      <c r="VQL6">
        <v>-2577267.45089</v>
      </c>
      <c r="VQM6">
        <v>-2577267.45089</v>
      </c>
      <c r="VQN6">
        <v>-2577267.45089</v>
      </c>
      <c r="VQO6">
        <v>-2577267.45089</v>
      </c>
      <c r="VQP6">
        <v>-2577267.45089</v>
      </c>
      <c r="VQQ6">
        <v>-2577267.45089</v>
      </c>
      <c r="VQR6">
        <v>-2577267.45089</v>
      </c>
      <c r="VQS6">
        <v>-2577267.45089</v>
      </c>
      <c r="VQT6">
        <v>-2577267.45089</v>
      </c>
      <c r="VQU6">
        <v>-2577267.45089</v>
      </c>
      <c r="VQV6">
        <v>-2577193.9006400001</v>
      </c>
      <c r="VQW6">
        <v>-2577193.9006400001</v>
      </c>
      <c r="VQX6">
        <v>-2577193.9006400001</v>
      </c>
      <c r="VQY6">
        <v>-2577193.9006400001</v>
      </c>
      <c r="VQZ6">
        <v>-2577193.9006400001</v>
      </c>
      <c r="VRA6">
        <v>-2577193.9006400001</v>
      </c>
      <c r="VRB6">
        <v>-2577193.9006400001</v>
      </c>
      <c r="VRC6">
        <v>-2577193.9006400001</v>
      </c>
      <c r="VRD6">
        <v>-2577193.9006400001</v>
      </c>
      <c r="VRE6">
        <v>-2577193.9006400001</v>
      </c>
      <c r="VRF6">
        <v>-2577193.9006400001</v>
      </c>
      <c r="VRG6">
        <v>-2577267.45089</v>
      </c>
      <c r="VRH6">
        <v>-2577267.45089</v>
      </c>
      <c r="VRI6">
        <v>-2577267.45089</v>
      </c>
      <c r="VRJ6">
        <v>-2577267.45089</v>
      </c>
      <c r="VRK6">
        <v>-2577267.45089</v>
      </c>
      <c r="VRL6">
        <v>-2577267.45089</v>
      </c>
      <c r="VRM6">
        <v>-2577267.45089</v>
      </c>
      <c r="VRN6">
        <v>-2577267.45089</v>
      </c>
      <c r="VRO6">
        <v>-2577267.45089</v>
      </c>
      <c r="VRP6">
        <v>-2577267.45089</v>
      </c>
      <c r="VRQ6">
        <v>-2577267.45089</v>
      </c>
      <c r="VRR6">
        <v>-2847273.4512499999</v>
      </c>
      <c r="VRS6">
        <v>-2847273.4512499999</v>
      </c>
      <c r="VRT6">
        <v>-2847273.4512499999</v>
      </c>
      <c r="VRU6">
        <v>-2847273.4512499999</v>
      </c>
      <c r="VRV6">
        <v>-2847273.4512499999</v>
      </c>
      <c r="VRW6">
        <v>-2847273.4512499999</v>
      </c>
      <c r="VRX6">
        <v>-2847273.4512499999</v>
      </c>
      <c r="VRY6">
        <v>-2847273.4512499999</v>
      </c>
      <c r="VRZ6">
        <v>-2847273.4512499999</v>
      </c>
      <c r="VSA6">
        <v>-2847273.4512499999</v>
      </c>
      <c r="VSB6">
        <v>-2847273.4512499999</v>
      </c>
      <c r="VSC6">
        <v>-2847418.29146</v>
      </c>
      <c r="VSD6">
        <v>-2847418.29146</v>
      </c>
      <c r="VSE6">
        <v>-2847418.29146</v>
      </c>
      <c r="VSF6">
        <v>-2847418.29146</v>
      </c>
      <c r="VSG6">
        <v>-2847418.29146</v>
      </c>
      <c r="VSH6">
        <v>-2847418.29146</v>
      </c>
      <c r="VSI6">
        <v>-2847418.29146</v>
      </c>
      <c r="VSJ6">
        <v>-2847418.29146</v>
      </c>
      <c r="VSK6">
        <v>-2847418.29146</v>
      </c>
      <c r="VSL6">
        <v>-2847418.29146</v>
      </c>
      <c r="VSM6">
        <v>-2847418.29146</v>
      </c>
      <c r="VSN6">
        <v>-2847273.4512499999</v>
      </c>
      <c r="VSO6">
        <v>-2847273.4512499999</v>
      </c>
      <c r="VSP6">
        <v>-2847273.4512499999</v>
      </c>
      <c r="VSQ6">
        <v>-2847273.4512499999</v>
      </c>
      <c r="VSR6">
        <v>-2847273.4512499999</v>
      </c>
      <c r="VSS6">
        <v>-2847273.4512499999</v>
      </c>
      <c r="VST6">
        <v>-2847273.4512499999</v>
      </c>
      <c r="VSU6">
        <v>-2847273.4512499999</v>
      </c>
      <c r="VSV6">
        <v>-2847273.4512499999</v>
      </c>
      <c r="VSW6">
        <v>-2847273.4512499999</v>
      </c>
      <c r="VSX6">
        <v>-2847273.4512499999</v>
      </c>
      <c r="VSY6">
        <v>-2847418.29146</v>
      </c>
      <c r="VSZ6">
        <v>-2847418.29146</v>
      </c>
      <c r="VTA6">
        <v>-2847418.29146</v>
      </c>
      <c r="VTB6">
        <v>-2847418.29146</v>
      </c>
      <c r="VTC6">
        <v>-2847418.29146</v>
      </c>
      <c r="VTD6">
        <v>-2847418.29146</v>
      </c>
      <c r="VTE6">
        <v>-2847418.29146</v>
      </c>
      <c r="VTF6">
        <v>-2847418.29146</v>
      </c>
      <c r="VTG6">
        <v>-2847418.29146</v>
      </c>
      <c r="VTH6">
        <v>-2847418.29146</v>
      </c>
      <c r="VTI6">
        <v>-2847418.29146</v>
      </c>
      <c r="VTJ6">
        <v>-39935572.585500002</v>
      </c>
      <c r="VTK6">
        <v>-39935572.585500002</v>
      </c>
      <c r="VTL6">
        <v>-39935572.585500002</v>
      </c>
      <c r="VTM6">
        <v>-39935572.585500002</v>
      </c>
      <c r="VTN6">
        <v>-39935572.585500002</v>
      </c>
      <c r="VTO6">
        <v>-39935572.585500002</v>
      </c>
      <c r="VTP6">
        <v>-39935572.585500002</v>
      </c>
      <c r="VTQ6">
        <v>-39935572.585500002</v>
      </c>
      <c r="VTR6">
        <v>-39935572.585500002</v>
      </c>
      <c r="VTS6">
        <v>-39935572.585500002</v>
      </c>
      <c r="VTT6">
        <v>-39935572.585500002</v>
      </c>
      <c r="VTU6">
        <v>-39935572.585500002</v>
      </c>
      <c r="VTV6">
        <v>-39935572.585500002</v>
      </c>
      <c r="VTW6">
        <v>-39935572.585500002</v>
      </c>
      <c r="VTX6">
        <v>-39935572.585500002</v>
      </c>
      <c r="VTY6">
        <v>-39935572.585500002</v>
      </c>
      <c r="VTZ6">
        <v>-39935572.585500002</v>
      </c>
      <c r="VUA6">
        <v>-39935572.585500002</v>
      </c>
      <c r="VUB6">
        <v>-39935572.585500002</v>
      </c>
      <c r="VUC6">
        <v>-39935572.585500002</v>
      </c>
      <c r="VUD6">
        <v>-39935572.585500002</v>
      </c>
      <c r="VUE6">
        <v>-39935572.585500002</v>
      </c>
      <c r="VUF6">
        <v>-39935572.585500002</v>
      </c>
      <c r="VUG6">
        <v>-39935572.585500002</v>
      </c>
      <c r="VUH6">
        <v>-39935572.585500002</v>
      </c>
      <c r="VUI6">
        <v>-39935572.585500002</v>
      </c>
      <c r="VUJ6">
        <v>-39935572.585500002</v>
      </c>
      <c r="VUK6">
        <v>-39935572.585500002</v>
      </c>
      <c r="VUL6">
        <v>-39935572.585500002</v>
      </c>
      <c r="VUM6">
        <v>-39935572.585500002</v>
      </c>
      <c r="VUN6">
        <v>-39935572.585500002</v>
      </c>
      <c r="VUO6">
        <v>-39935572.585500002</v>
      </c>
      <c r="VUP6">
        <v>-39935572.585500002</v>
      </c>
      <c r="VUQ6">
        <v>-39935572.585500002</v>
      </c>
      <c r="VUR6">
        <v>-39935572.585500002</v>
      </c>
      <c r="VUS6">
        <v>-39935572.585500002</v>
      </c>
      <c r="VUT6">
        <v>-39935572.585500002</v>
      </c>
      <c r="VUU6">
        <v>-39935572.585500002</v>
      </c>
      <c r="VUV6">
        <v>-39935572.585500002</v>
      </c>
      <c r="VUW6">
        <v>-39935572.585500002</v>
      </c>
      <c r="VUX6">
        <v>-39935572.585500002</v>
      </c>
      <c r="VUY6">
        <v>-39935572.585500002</v>
      </c>
      <c r="VUZ6">
        <v>-39935572.585500002</v>
      </c>
      <c r="VVA6">
        <v>-39935572.585500002</v>
      </c>
      <c r="VVB6">
        <v>-60532007.3094</v>
      </c>
      <c r="VVC6">
        <v>-60532007.3094</v>
      </c>
      <c r="VVD6">
        <v>-60532007.3094</v>
      </c>
      <c r="VVE6">
        <v>-60532007.3094</v>
      </c>
      <c r="VVF6">
        <v>-60532007.3094</v>
      </c>
      <c r="VVG6">
        <v>-60532007.3094</v>
      </c>
      <c r="VVH6">
        <v>-60532007.3094</v>
      </c>
      <c r="VVI6">
        <v>-60532007.3094</v>
      </c>
      <c r="VVJ6">
        <v>-60532007.3094</v>
      </c>
      <c r="VVK6">
        <v>-60532007.3094</v>
      </c>
      <c r="VVL6">
        <v>-60532007.3094</v>
      </c>
      <c r="VVM6">
        <v>-60532007.3094</v>
      </c>
      <c r="VVN6">
        <v>-60532007.3094</v>
      </c>
      <c r="VVO6">
        <v>-60532007.3094</v>
      </c>
      <c r="VVP6">
        <v>-60532007.3094</v>
      </c>
      <c r="VVQ6">
        <v>-60532007.3094</v>
      </c>
      <c r="VVR6">
        <v>-60532007.3094</v>
      </c>
      <c r="VVS6">
        <v>-60532007.3094</v>
      </c>
      <c r="VVT6">
        <v>-60532007.3094</v>
      </c>
      <c r="VVU6">
        <v>-60532007.3094</v>
      </c>
      <c r="VVV6">
        <v>-60532007.3094</v>
      </c>
      <c r="VVW6">
        <v>-60532007.3094</v>
      </c>
      <c r="VVX6">
        <v>-60532007.3094</v>
      </c>
      <c r="VVY6">
        <v>-60532007.3094</v>
      </c>
      <c r="VVZ6">
        <v>-60532007.3094</v>
      </c>
      <c r="VWA6">
        <v>-60532007.3094</v>
      </c>
      <c r="VWB6">
        <v>-60532007.3094</v>
      </c>
      <c r="VWC6">
        <v>-60532007.3094</v>
      </c>
      <c r="VWD6">
        <v>-60532007.3094</v>
      </c>
      <c r="VWE6">
        <v>-60532007.3094</v>
      </c>
      <c r="VWF6">
        <v>-60532007.3094</v>
      </c>
      <c r="VWG6">
        <v>-60532007.3094</v>
      </c>
      <c r="VWH6">
        <v>-60532007.3094</v>
      </c>
      <c r="VWI6">
        <v>-60532007.3094</v>
      </c>
      <c r="VWJ6">
        <v>-60532007.3094</v>
      </c>
      <c r="VWK6">
        <v>-60532007.3094</v>
      </c>
      <c r="VWL6">
        <v>-60532007.3094</v>
      </c>
      <c r="VWM6">
        <v>-60532007.3094</v>
      </c>
      <c r="VWN6">
        <v>-60532007.3094</v>
      </c>
      <c r="VWO6">
        <v>-60532007.3094</v>
      </c>
      <c r="VWP6">
        <v>-60532007.3094</v>
      </c>
      <c r="VWQ6">
        <v>-60532007.3094</v>
      </c>
      <c r="VWR6">
        <v>-60532007.3094</v>
      </c>
      <c r="VWS6">
        <v>-60532007.3094</v>
      </c>
      <c r="VWT6">
        <v>-91751514.683200002</v>
      </c>
      <c r="VWU6">
        <v>-91751514.683200002</v>
      </c>
      <c r="VWV6">
        <v>-91751514.683200002</v>
      </c>
      <c r="VWW6">
        <v>-91751514.683200002</v>
      </c>
      <c r="VWX6">
        <v>-91751514.683200002</v>
      </c>
      <c r="VWY6">
        <v>-91751514.683200002</v>
      </c>
      <c r="VWZ6">
        <v>-91751514.683200002</v>
      </c>
      <c r="VXA6">
        <v>-91751514.683200002</v>
      </c>
      <c r="VXB6">
        <v>-91751514.683200002</v>
      </c>
      <c r="VXC6">
        <v>-91751514.683200002</v>
      </c>
      <c r="VXD6">
        <v>-91751514.683200002</v>
      </c>
      <c r="VXE6">
        <v>-91751514.683200002</v>
      </c>
      <c r="VXF6">
        <v>-91751514.683200002</v>
      </c>
      <c r="VXG6">
        <v>-91751514.683200002</v>
      </c>
      <c r="VXH6">
        <v>-91751514.683200002</v>
      </c>
      <c r="VXI6">
        <v>-91751514.683200002</v>
      </c>
      <c r="VXJ6">
        <v>-91751514.683200002</v>
      </c>
      <c r="VXK6">
        <v>-91751514.683200002</v>
      </c>
      <c r="VXL6">
        <v>-91751514.683200002</v>
      </c>
      <c r="VXM6">
        <v>-91751514.683200002</v>
      </c>
      <c r="VXN6">
        <v>-91751514.683200002</v>
      </c>
      <c r="VXO6">
        <v>-91751514.683200002</v>
      </c>
      <c r="VXP6">
        <v>-91751514.683200002</v>
      </c>
      <c r="VXQ6">
        <v>-91751514.683200002</v>
      </c>
      <c r="VXR6">
        <v>-91751514.683200002</v>
      </c>
      <c r="VXS6">
        <v>-91751514.683200002</v>
      </c>
      <c r="VXT6">
        <v>-91751514.683200002</v>
      </c>
      <c r="VXU6">
        <v>-91751514.683200002</v>
      </c>
      <c r="VXV6">
        <v>-91751514.683200002</v>
      </c>
      <c r="VXW6">
        <v>-91751514.683200002</v>
      </c>
      <c r="VXX6">
        <v>-91751514.683200002</v>
      </c>
      <c r="VXY6">
        <v>-91751514.683200002</v>
      </c>
      <c r="VXZ6">
        <v>-91751514.683200002</v>
      </c>
      <c r="VYA6">
        <v>-91751514.683200002</v>
      </c>
      <c r="VYB6">
        <v>-91751514.683200002</v>
      </c>
      <c r="VYC6">
        <v>-91751514.683200002</v>
      </c>
      <c r="VYD6">
        <v>-91751514.683200002</v>
      </c>
      <c r="VYE6">
        <v>-91751514.683200002</v>
      </c>
      <c r="VYF6">
        <v>-91751514.683200002</v>
      </c>
      <c r="VYG6">
        <v>-91751514.683200002</v>
      </c>
      <c r="VYH6">
        <v>-91751514.683200002</v>
      </c>
      <c r="VYI6">
        <v>-91751514.683200002</v>
      </c>
      <c r="VYJ6">
        <v>-91751514.683200002</v>
      </c>
      <c r="VYK6">
        <v>-91751514.683200002</v>
      </c>
      <c r="VYL6">
        <v>-39935572.585500002</v>
      </c>
      <c r="VYM6">
        <v>-39935572.585500002</v>
      </c>
      <c r="VYN6">
        <v>-39935572.585500002</v>
      </c>
      <c r="VYO6">
        <v>-39935572.585500002</v>
      </c>
      <c r="VYP6">
        <v>-39935572.585500002</v>
      </c>
      <c r="VYQ6">
        <v>-39935572.585500002</v>
      </c>
      <c r="VYR6">
        <v>-39935572.585500002</v>
      </c>
      <c r="VYS6">
        <v>-39935572.585500002</v>
      </c>
      <c r="VYT6">
        <v>-39935572.585500002</v>
      </c>
      <c r="VYU6">
        <v>-39935572.585500002</v>
      </c>
      <c r="VYV6">
        <v>-39935572.585500002</v>
      </c>
      <c r="VYW6">
        <v>-39935572.585500002</v>
      </c>
      <c r="VYX6">
        <v>-39935572.585500002</v>
      </c>
      <c r="VYY6">
        <v>-39935572.585500002</v>
      </c>
      <c r="VYZ6">
        <v>-39935572.585500002</v>
      </c>
      <c r="VZA6">
        <v>-39935572.585500002</v>
      </c>
      <c r="VZB6">
        <v>-39935572.585500002</v>
      </c>
      <c r="VZC6">
        <v>-39935572.585500002</v>
      </c>
      <c r="VZD6">
        <v>-39935572.585500002</v>
      </c>
      <c r="VZE6">
        <v>-39935572.585500002</v>
      </c>
      <c r="VZF6">
        <v>-39935572.585500002</v>
      </c>
      <c r="VZG6">
        <v>-39935572.585500002</v>
      </c>
      <c r="VZH6">
        <v>-39935572.585500002</v>
      </c>
      <c r="VZI6">
        <v>-39935572.585500002</v>
      </c>
      <c r="VZJ6">
        <v>-39935572.585500002</v>
      </c>
      <c r="VZK6">
        <v>-39935572.585500002</v>
      </c>
      <c r="VZL6">
        <v>-39935572.585500002</v>
      </c>
      <c r="VZM6">
        <v>-39935572.585500002</v>
      </c>
      <c r="VZN6">
        <v>-39935572.585500002</v>
      </c>
      <c r="VZO6">
        <v>-39935572.585500002</v>
      </c>
      <c r="VZP6">
        <v>-39935572.585500002</v>
      </c>
      <c r="VZQ6">
        <v>-39935572.585500002</v>
      </c>
      <c r="VZR6">
        <v>-39935572.585500002</v>
      </c>
      <c r="VZS6">
        <v>-39935572.585500002</v>
      </c>
      <c r="VZT6">
        <v>-39935572.585500002</v>
      </c>
      <c r="VZU6">
        <v>-39935572.585500002</v>
      </c>
      <c r="VZV6">
        <v>-39935572.585500002</v>
      </c>
      <c r="VZW6">
        <v>-39935572.585500002</v>
      </c>
      <c r="VZX6">
        <v>-39935572.585500002</v>
      </c>
      <c r="VZY6">
        <v>-39935572.585500002</v>
      </c>
      <c r="VZZ6">
        <v>-39935572.585500002</v>
      </c>
      <c r="WAA6">
        <v>-39935572.585500002</v>
      </c>
      <c r="WAB6">
        <v>-39935572.585500002</v>
      </c>
      <c r="WAC6">
        <v>-39935572.585500002</v>
      </c>
      <c r="WAD6">
        <v>-60532007.3094</v>
      </c>
      <c r="WAE6">
        <v>-60532007.3094</v>
      </c>
      <c r="WAF6">
        <v>-60532007.3094</v>
      </c>
      <c r="WAG6">
        <v>-60532007.3094</v>
      </c>
      <c r="WAH6">
        <v>-60532007.3094</v>
      </c>
      <c r="WAI6">
        <v>-60532007.3094</v>
      </c>
      <c r="WAJ6">
        <v>-60532007.3094</v>
      </c>
      <c r="WAK6">
        <v>-60532007.3094</v>
      </c>
      <c r="WAL6">
        <v>-60532007.3094</v>
      </c>
      <c r="WAM6">
        <v>-60532007.3094</v>
      </c>
      <c r="WAN6">
        <v>-60532007.3094</v>
      </c>
      <c r="WAO6">
        <v>-60532007.3094</v>
      </c>
      <c r="WAP6">
        <v>-60532007.3094</v>
      </c>
      <c r="WAQ6">
        <v>-60532007.3094</v>
      </c>
      <c r="WAR6">
        <v>-60532007.3094</v>
      </c>
      <c r="WAS6">
        <v>-60532007.3094</v>
      </c>
      <c r="WAT6">
        <v>-60532007.3094</v>
      </c>
      <c r="WAU6">
        <v>-60532007.3094</v>
      </c>
      <c r="WAV6">
        <v>-60532007.3094</v>
      </c>
      <c r="WAW6">
        <v>-60532007.3094</v>
      </c>
      <c r="WAX6">
        <v>-60532007.3094</v>
      </c>
      <c r="WAY6">
        <v>-60532007.3094</v>
      </c>
      <c r="WAZ6">
        <v>-60532007.3094</v>
      </c>
      <c r="WBA6">
        <v>-60532007.3094</v>
      </c>
      <c r="WBB6">
        <v>-60532007.3094</v>
      </c>
      <c r="WBC6">
        <v>-60532007.3094</v>
      </c>
      <c r="WBD6">
        <v>-60532007.3094</v>
      </c>
      <c r="WBE6">
        <v>-60532007.3094</v>
      </c>
      <c r="WBF6">
        <v>-60532007.3094</v>
      </c>
      <c r="WBG6">
        <v>-60532007.3094</v>
      </c>
      <c r="WBH6">
        <v>-60532007.3094</v>
      </c>
      <c r="WBI6">
        <v>-60532007.3094</v>
      </c>
      <c r="WBJ6">
        <v>-60532007.3094</v>
      </c>
      <c r="WBK6">
        <v>-60532007.3094</v>
      </c>
      <c r="WBL6">
        <v>-60532007.3094</v>
      </c>
      <c r="WBM6">
        <v>-60532007.3094</v>
      </c>
      <c r="WBN6">
        <v>-60532007.3094</v>
      </c>
      <c r="WBO6">
        <v>-60532007.3094</v>
      </c>
      <c r="WBP6">
        <v>-60532007.3094</v>
      </c>
      <c r="WBQ6">
        <v>-60532007.3094</v>
      </c>
      <c r="WBR6">
        <v>-60532007.3094</v>
      </c>
      <c r="WBS6">
        <v>-60532007.3094</v>
      </c>
      <c r="WBT6">
        <v>-60532007.3094</v>
      </c>
      <c r="WBU6">
        <v>-60532007.3094</v>
      </c>
      <c r="WBV6">
        <v>-91751514.683200002</v>
      </c>
      <c r="WBW6">
        <v>-91751514.683200002</v>
      </c>
      <c r="WBX6">
        <v>-91751514.683200002</v>
      </c>
      <c r="WBY6">
        <v>-91751514.683200002</v>
      </c>
      <c r="WBZ6">
        <v>-91751514.683200002</v>
      </c>
      <c r="WCA6">
        <v>-91751514.683200002</v>
      </c>
      <c r="WCB6">
        <v>-91751514.683200002</v>
      </c>
      <c r="WCC6">
        <v>-91751514.683200002</v>
      </c>
      <c r="WCD6">
        <v>-91751514.683200002</v>
      </c>
      <c r="WCE6">
        <v>-91751514.683200002</v>
      </c>
      <c r="WCF6">
        <v>-91751514.683200002</v>
      </c>
      <c r="WCG6">
        <v>-91751514.683200002</v>
      </c>
      <c r="WCH6">
        <v>-91751514.683200002</v>
      </c>
      <c r="WCI6">
        <v>-91751514.683200002</v>
      </c>
      <c r="WCJ6">
        <v>-91751514.683200002</v>
      </c>
      <c r="WCK6">
        <v>-91751514.683200002</v>
      </c>
      <c r="WCL6">
        <v>-91751514.683200002</v>
      </c>
      <c r="WCM6">
        <v>-91751514.683200002</v>
      </c>
      <c r="WCN6">
        <v>-91751514.683200002</v>
      </c>
      <c r="WCO6">
        <v>-91751514.683200002</v>
      </c>
      <c r="WCP6">
        <v>-91751514.683200002</v>
      </c>
      <c r="WCQ6">
        <v>-91751514.683200002</v>
      </c>
      <c r="WCR6">
        <v>-91751514.683200002</v>
      </c>
      <c r="WCS6">
        <v>-91751514.683200002</v>
      </c>
      <c r="WCT6">
        <v>-91751514.683200002</v>
      </c>
      <c r="WCU6">
        <v>-91751514.683200002</v>
      </c>
      <c r="WCV6">
        <v>-91751514.683200002</v>
      </c>
      <c r="WCW6">
        <v>-91751514.683200002</v>
      </c>
      <c r="WCX6">
        <v>-91751514.683200002</v>
      </c>
      <c r="WCY6">
        <v>-91751514.683200002</v>
      </c>
      <c r="WCZ6">
        <v>-91751514.683200002</v>
      </c>
      <c r="WDA6">
        <v>-91751514.683200002</v>
      </c>
      <c r="WDB6">
        <v>-91751514.683200002</v>
      </c>
      <c r="WDC6">
        <v>-91751514.683200002</v>
      </c>
      <c r="WDD6">
        <v>-91751514.683200002</v>
      </c>
      <c r="WDE6">
        <v>-91751514.683200002</v>
      </c>
      <c r="WDF6">
        <v>-91751514.683200002</v>
      </c>
      <c r="WDG6">
        <v>-91751514.683200002</v>
      </c>
      <c r="WDH6">
        <v>-91751514.683200002</v>
      </c>
      <c r="WDI6">
        <v>-91751514.683200002</v>
      </c>
      <c r="WDJ6">
        <v>-91751514.683200002</v>
      </c>
      <c r="WDK6">
        <v>-91751514.683200002</v>
      </c>
      <c r="WDL6">
        <v>-91751514.683200002</v>
      </c>
      <c r="WDM6">
        <v>-91751514.683200002</v>
      </c>
      <c r="WDN6">
        <v>-626744.75662700005</v>
      </c>
      <c r="WDO6">
        <v>-626744.75662700005</v>
      </c>
      <c r="WDP6">
        <v>-626744.75662700005</v>
      </c>
      <c r="WDQ6">
        <v>-626744.75662700005</v>
      </c>
      <c r="WDR6">
        <v>-626744.75662700005</v>
      </c>
      <c r="WDS6">
        <v>-626744.75662700005</v>
      </c>
      <c r="WDT6">
        <v>-626744.75662700005</v>
      </c>
      <c r="WDU6">
        <v>-626744.75662700005</v>
      </c>
      <c r="WDV6">
        <v>-626744.75662700005</v>
      </c>
      <c r="WDW6">
        <v>-626744.75662700005</v>
      </c>
      <c r="WDX6">
        <v>-626744.75662700005</v>
      </c>
      <c r="WDY6">
        <v>-626072.50494100002</v>
      </c>
      <c r="WDZ6">
        <v>-626072.50494100002</v>
      </c>
      <c r="WEA6">
        <v>-626072.50494100002</v>
      </c>
      <c r="WEB6">
        <v>-626072.50494100002</v>
      </c>
      <c r="WEC6">
        <v>-626072.50494100002</v>
      </c>
      <c r="WED6">
        <v>-626072.50494100002</v>
      </c>
      <c r="WEE6">
        <v>-626072.50494100002</v>
      </c>
      <c r="WEF6">
        <v>-626072.50494100002</v>
      </c>
      <c r="WEG6">
        <v>-626072.50494100002</v>
      </c>
      <c r="WEH6">
        <v>-626072.50494100002</v>
      </c>
      <c r="WEI6">
        <v>-626072.50494100002</v>
      </c>
      <c r="WEJ6">
        <v>-626744.75662700005</v>
      </c>
      <c r="WEK6">
        <v>-626744.75662700005</v>
      </c>
      <c r="WEL6">
        <v>-626744.75662700005</v>
      </c>
      <c r="WEM6">
        <v>-626744.75662700005</v>
      </c>
      <c r="WEN6">
        <v>-626744.75662700005</v>
      </c>
      <c r="WEO6">
        <v>-626744.75662700005</v>
      </c>
      <c r="WEP6">
        <v>-626744.75662700005</v>
      </c>
      <c r="WEQ6">
        <v>-626744.75662700005</v>
      </c>
      <c r="WER6">
        <v>-626744.75662700005</v>
      </c>
      <c r="WES6">
        <v>-626744.75662700005</v>
      </c>
      <c r="WET6">
        <v>-626744.75662700005</v>
      </c>
      <c r="WEU6">
        <v>-626072.50494100002</v>
      </c>
      <c r="WEV6">
        <v>-626072.50494100002</v>
      </c>
      <c r="WEW6">
        <v>-626072.50494100002</v>
      </c>
      <c r="WEX6">
        <v>-626072.50494100002</v>
      </c>
      <c r="WEY6">
        <v>-626072.50494100002</v>
      </c>
      <c r="WEZ6">
        <v>-626072.50494100002</v>
      </c>
      <c r="WFA6">
        <v>-626072.50494100002</v>
      </c>
      <c r="WFB6">
        <v>-626072.50494100002</v>
      </c>
      <c r="WFC6">
        <v>-626072.50494100002</v>
      </c>
      <c r="WFD6">
        <v>-626072.50494100002</v>
      </c>
      <c r="WFE6">
        <v>-626072.50494100002</v>
      </c>
      <c r="WFF6">
        <v>-948961.92431100004</v>
      </c>
      <c r="WFG6">
        <v>-948961.92431100004</v>
      </c>
      <c r="WFH6">
        <v>-948961.92431100004</v>
      </c>
      <c r="WFI6">
        <v>-948961.92431100004</v>
      </c>
      <c r="WFJ6">
        <v>-948961.92431100004</v>
      </c>
      <c r="WFK6">
        <v>-948961.92431100004</v>
      </c>
      <c r="WFL6">
        <v>-948961.92431100004</v>
      </c>
      <c r="WFM6">
        <v>-948961.92431100004</v>
      </c>
      <c r="WFN6">
        <v>-948961.92431100004</v>
      </c>
      <c r="WFO6">
        <v>-948961.92431100004</v>
      </c>
      <c r="WFP6">
        <v>-948961.92431100004</v>
      </c>
      <c r="WFQ6">
        <v>-947617.42093899997</v>
      </c>
      <c r="WFR6">
        <v>-947617.42093899997</v>
      </c>
      <c r="WFS6">
        <v>-947617.42093899997</v>
      </c>
      <c r="WFT6">
        <v>-947617.42093899997</v>
      </c>
      <c r="WFU6">
        <v>-947617.42093899997</v>
      </c>
      <c r="WFV6">
        <v>-947617.42093899997</v>
      </c>
      <c r="WFW6">
        <v>-947617.42093899997</v>
      </c>
      <c r="WFX6">
        <v>-947617.42093899997</v>
      </c>
      <c r="WFY6">
        <v>-947617.42093899997</v>
      </c>
      <c r="WFZ6">
        <v>-947617.42093899997</v>
      </c>
      <c r="WGA6">
        <v>-947617.42093899997</v>
      </c>
      <c r="WGB6">
        <v>-948961.92431100004</v>
      </c>
      <c r="WGC6">
        <v>-948961.92431100004</v>
      </c>
      <c r="WGD6">
        <v>-948961.92431100004</v>
      </c>
      <c r="WGE6">
        <v>-948961.92431100004</v>
      </c>
      <c r="WGF6">
        <v>-948961.92431100004</v>
      </c>
      <c r="WGG6">
        <v>-948961.92431100004</v>
      </c>
      <c r="WGH6">
        <v>-948961.92431100004</v>
      </c>
      <c r="WGI6">
        <v>-948961.92431100004</v>
      </c>
      <c r="WGJ6">
        <v>-948961.92431100004</v>
      </c>
      <c r="WGK6">
        <v>-948961.92431100004</v>
      </c>
      <c r="WGL6">
        <v>-948961.92431100004</v>
      </c>
      <c r="WGM6">
        <v>-947617.42093899997</v>
      </c>
      <c r="WGN6">
        <v>-947617.42093899997</v>
      </c>
      <c r="WGO6">
        <v>-947617.42093899997</v>
      </c>
      <c r="WGP6">
        <v>-947617.42093899997</v>
      </c>
      <c r="WGQ6">
        <v>-947617.42093899997</v>
      </c>
      <c r="WGR6">
        <v>-947617.42093899997</v>
      </c>
      <c r="WGS6">
        <v>-947617.42093899997</v>
      </c>
      <c r="WGT6">
        <v>-947617.42093899997</v>
      </c>
      <c r="WGU6">
        <v>-947617.42093899997</v>
      </c>
      <c r="WGV6">
        <v>-947617.42093899997</v>
      </c>
      <c r="WGW6">
        <v>-947617.42093899997</v>
      </c>
      <c r="WGX6">
        <v>-1436352.09033</v>
      </c>
      <c r="WGY6">
        <v>-1436352.09033</v>
      </c>
      <c r="WGZ6">
        <v>-1436352.09033</v>
      </c>
      <c r="WHA6">
        <v>-1436352.09033</v>
      </c>
      <c r="WHB6">
        <v>-1436352.09033</v>
      </c>
      <c r="WHC6">
        <v>-1436352.09033</v>
      </c>
      <c r="WHD6">
        <v>-1436352.09033</v>
      </c>
      <c r="WHE6">
        <v>-1436352.09033</v>
      </c>
      <c r="WHF6">
        <v>-1436352.09033</v>
      </c>
      <c r="WHG6">
        <v>-1436352.09033</v>
      </c>
      <c r="WHH6">
        <v>-1436352.09033</v>
      </c>
      <c r="WHI6">
        <v>-1433663.0835800001</v>
      </c>
      <c r="WHJ6">
        <v>-1433663.0835800001</v>
      </c>
      <c r="WHK6">
        <v>-1433663.0835800001</v>
      </c>
      <c r="WHL6">
        <v>-1433663.0835800001</v>
      </c>
      <c r="WHM6">
        <v>-1433663.0835800001</v>
      </c>
      <c r="WHN6">
        <v>-1433663.0835800001</v>
      </c>
      <c r="WHO6">
        <v>-1433663.0835800001</v>
      </c>
      <c r="WHP6">
        <v>-1433663.0835800001</v>
      </c>
      <c r="WHQ6">
        <v>-1433663.0835800001</v>
      </c>
      <c r="WHR6">
        <v>-1433663.0835800001</v>
      </c>
      <c r="WHS6">
        <v>-1433663.0835800001</v>
      </c>
      <c r="WHT6">
        <v>-1436352.09033</v>
      </c>
      <c r="WHU6">
        <v>-1436352.09033</v>
      </c>
      <c r="WHV6">
        <v>-1436352.09033</v>
      </c>
      <c r="WHW6">
        <v>-1436352.09033</v>
      </c>
      <c r="WHX6">
        <v>-1436352.09033</v>
      </c>
      <c r="WHY6">
        <v>-1436352.09033</v>
      </c>
      <c r="WHZ6">
        <v>-1436352.09033</v>
      </c>
      <c r="WIA6">
        <v>-1436352.09033</v>
      </c>
      <c r="WIB6">
        <v>-1436352.09033</v>
      </c>
      <c r="WIC6">
        <v>-1436352.09033</v>
      </c>
      <c r="WID6">
        <v>-1436352.09033</v>
      </c>
      <c r="WIE6">
        <v>-1433663.0835800001</v>
      </c>
      <c r="WIF6">
        <v>-1433663.0835800001</v>
      </c>
      <c r="WIG6">
        <v>-1433663.0835800001</v>
      </c>
      <c r="WIH6">
        <v>-1433663.0835800001</v>
      </c>
      <c r="WII6">
        <v>-1433663.0835800001</v>
      </c>
      <c r="WIJ6">
        <v>-1433663.0835800001</v>
      </c>
      <c r="WIK6">
        <v>-1433663.0835800001</v>
      </c>
      <c r="WIL6">
        <v>-1433663.0835800001</v>
      </c>
      <c r="WIM6">
        <v>-1433663.0835800001</v>
      </c>
      <c r="WIN6">
        <v>-1433663.0835800001</v>
      </c>
      <c r="WIO6">
        <v>-1433663.0835800001</v>
      </c>
      <c r="WIP6">
        <v>-250976.59087700001</v>
      </c>
      <c r="WIQ6">
        <v>-250976.59087700001</v>
      </c>
      <c r="WIR6">
        <v>-250976.59087700001</v>
      </c>
      <c r="WIS6">
        <v>-250976.59087700001</v>
      </c>
      <c r="WIT6">
        <v>-250976.59087700001</v>
      </c>
      <c r="WIU6">
        <v>-250976.59087700001</v>
      </c>
      <c r="WIV6">
        <v>-250976.59087700001</v>
      </c>
      <c r="WIW6">
        <v>-250976.59087700001</v>
      </c>
      <c r="WIX6">
        <v>-250976.59087700001</v>
      </c>
      <c r="WIY6">
        <v>-250976.59087700001</v>
      </c>
      <c r="WIZ6">
        <v>-250976.59087700001</v>
      </c>
      <c r="WJA6">
        <v>-250918.87672500001</v>
      </c>
      <c r="WJB6">
        <v>-250918.87672500001</v>
      </c>
      <c r="WJC6">
        <v>-250918.87672500001</v>
      </c>
      <c r="WJD6">
        <v>-250918.87672500001</v>
      </c>
      <c r="WJE6">
        <v>-250918.87672500001</v>
      </c>
      <c r="WJF6">
        <v>-250918.87672500001</v>
      </c>
      <c r="WJG6">
        <v>-250918.87672500001</v>
      </c>
      <c r="WJH6">
        <v>-250918.87672500001</v>
      </c>
      <c r="WJI6">
        <v>-250918.87672500001</v>
      </c>
      <c r="WJJ6">
        <v>-250918.87672500001</v>
      </c>
      <c r="WJK6">
        <v>-250918.87672500001</v>
      </c>
      <c r="WJL6">
        <v>-250976.59087700001</v>
      </c>
      <c r="WJM6">
        <v>-250976.59087700001</v>
      </c>
      <c r="WJN6">
        <v>-250976.59087700001</v>
      </c>
      <c r="WJO6">
        <v>-250976.59087700001</v>
      </c>
      <c r="WJP6">
        <v>-250976.59087700001</v>
      </c>
      <c r="WJQ6">
        <v>-250976.59087700001</v>
      </c>
      <c r="WJR6">
        <v>-250976.59087700001</v>
      </c>
      <c r="WJS6">
        <v>-250976.59087700001</v>
      </c>
      <c r="WJT6">
        <v>-250976.59087700001</v>
      </c>
      <c r="WJU6">
        <v>-250976.59087700001</v>
      </c>
      <c r="WJV6">
        <v>-250976.59087700001</v>
      </c>
      <c r="WJW6">
        <v>-250918.87672500001</v>
      </c>
      <c r="WJX6">
        <v>-250918.87672500001</v>
      </c>
      <c r="WJY6">
        <v>-250918.87672500001</v>
      </c>
      <c r="WJZ6">
        <v>-250918.87672500001</v>
      </c>
      <c r="WKA6">
        <v>-250918.87672500001</v>
      </c>
      <c r="WKB6">
        <v>-250918.87672500001</v>
      </c>
      <c r="WKC6">
        <v>-250918.87672500001</v>
      </c>
      <c r="WKD6">
        <v>-250918.87672500001</v>
      </c>
      <c r="WKE6">
        <v>-250918.87672500001</v>
      </c>
      <c r="WKF6">
        <v>-250918.87672500001</v>
      </c>
      <c r="WKG6">
        <v>-250918.87672500001</v>
      </c>
      <c r="WKH6">
        <v>-368221.42787900002</v>
      </c>
      <c r="WKI6">
        <v>-368221.42787900002</v>
      </c>
      <c r="WKJ6">
        <v>-368221.42787900002</v>
      </c>
      <c r="WKK6">
        <v>-368221.42787900002</v>
      </c>
      <c r="WKL6">
        <v>-368221.42787900002</v>
      </c>
      <c r="WKM6">
        <v>-368221.42787900002</v>
      </c>
      <c r="WKN6">
        <v>-368221.42787900002</v>
      </c>
      <c r="WKO6">
        <v>-368221.42787900002</v>
      </c>
      <c r="WKP6">
        <v>-368221.42787900002</v>
      </c>
      <c r="WKQ6">
        <v>-368221.42787900002</v>
      </c>
      <c r="WKR6">
        <v>-368221.42787900002</v>
      </c>
      <c r="WKS6">
        <v>-368109.44106899999</v>
      </c>
      <c r="WKT6">
        <v>-368109.44106899999</v>
      </c>
      <c r="WKU6">
        <v>-368109.44106899999</v>
      </c>
      <c r="WKV6">
        <v>-368109.44106899999</v>
      </c>
      <c r="WKW6">
        <v>-368109.44106899999</v>
      </c>
      <c r="WKX6">
        <v>-368109.44106899999</v>
      </c>
      <c r="WKY6">
        <v>-368109.44106899999</v>
      </c>
      <c r="WKZ6">
        <v>-368109.44106899999</v>
      </c>
      <c r="WLA6">
        <v>-368109.44106899999</v>
      </c>
      <c r="WLB6">
        <v>-368109.44106899999</v>
      </c>
      <c r="WLC6">
        <v>-368109.44106899999</v>
      </c>
      <c r="WLD6">
        <v>-368221.42787900002</v>
      </c>
      <c r="WLE6">
        <v>-368221.42787900002</v>
      </c>
      <c r="WLF6">
        <v>-368221.42787900002</v>
      </c>
      <c r="WLG6">
        <v>-368221.42787900002</v>
      </c>
      <c r="WLH6">
        <v>-368221.42787900002</v>
      </c>
      <c r="WLI6">
        <v>-368221.42787900002</v>
      </c>
      <c r="WLJ6">
        <v>-368221.42787900002</v>
      </c>
      <c r="WLK6">
        <v>-368221.42787900002</v>
      </c>
      <c r="WLL6">
        <v>-368221.42787900002</v>
      </c>
      <c r="WLM6">
        <v>-368221.42787900002</v>
      </c>
      <c r="WLN6">
        <v>-368221.42787900002</v>
      </c>
      <c r="WLO6">
        <v>-368109.44106899999</v>
      </c>
      <c r="WLP6">
        <v>-368109.44106899999</v>
      </c>
      <c r="WLQ6">
        <v>-368109.44106899999</v>
      </c>
      <c r="WLR6">
        <v>-368109.44106899999</v>
      </c>
      <c r="WLS6">
        <v>-368109.44106899999</v>
      </c>
      <c r="WLT6">
        <v>-368109.44106899999</v>
      </c>
      <c r="WLU6">
        <v>-368109.44106899999</v>
      </c>
      <c r="WLV6">
        <v>-368109.44106899999</v>
      </c>
      <c r="WLW6">
        <v>-368109.44106899999</v>
      </c>
      <c r="WLX6">
        <v>-368109.44106899999</v>
      </c>
      <c r="WLY6">
        <v>-368109.44106899999</v>
      </c>
      <c r="WLZ6">
        <v>-532823.36597399996</v>
      </c>
      <c r="WMA6">
        <v>-532823.36597399996</v>
      </c>
      <c r="WMB6">
        <v>-532823.36597399996</v>
      </c>
      <c r="WMC6">
        <v>-532823.36597399996</v>
      </c>
      <c r="WMD6">
        <v>-532823.36597399996</v>
      </c>
      <c r="WME6">
        <v>-532823.36597399996</v>
      </c>
      <c r="WMF6">
        <v>-532823.36597399996</v>
      </c>
      <c r="WMG6">
        <v>-532823.36597399996</v>
      </c>
      <c r="WMH6">
        <v>-532823.36597399996</v>
      </c>
      <c r="WMI6">
        <v>-532823.36597399996</v>
      </c>
      <c r="WMJ6">
        <v>-532823.36597399996</v>
      </c>
      <c r="WMK6">
        <v>-532602.83384900005</v>
      </c>
      <c r="WML6">
        <v>-532602.83384900005</v>
      </c>
      <c r="WMM6">
        <v>-532602.83384900005</v>
      </c>
      <c r="WMN6">
        <v>-532602.83384900005</v>
      </c>
      <c r="WMO6">
        <v>-532602.83384900005</v>
      </c>
      <c r="WMP6">
        <v>-532602.83384900005</v>
      </c>
      <c r="WMQ6">
        <v>-532602.83384900005</v>
      </c>
      <c r="WMR6">
        <v>-532602.83384900005</v>
      </c>
      <c r="WMS6">
        <v>-532602.83384900005</v>
      </c>
      <c r="WMT6">
        <v>-532602.83384900005</v>
      </c>
      <c r="WMU6">
        <v>-532602.83384900005</v>
      </c>
      <c r="WMV6">
        <v>-532823.36597399996</v>
      </c>
      <c r="WMW6">
        <v>-532823.36597399996</v>
      </c>
      <c r="WMX6">
        <v>-532823.36597399996</v>
      </c>
      <c r="WMY6">
        <v>-532823.36597399996</v>
      </c>
      <c r="WMZ6">
        <v>-532823.36597399996</v>
      </c>
      <c r="WNA6">
        <v>-532823.36597399996</v>
      </c>
      <c r="WNB6">
        <v>-532823.36597399996</v>
      </c>
      <c r="WNC6">
        <v>-532823.36597399996</v>
      </c>
      <c r="WND6">
        <v>-532823.36597399996</v>
      </c>
      <c r="WNE6">
        <v>-532823.36597399996</v>
      </c>
      <c r="WNF6">
        <v>-532823.36597399996</v>
      </c>
      <c r="WNG6">
        <v>-532602.83384900005</v>
      </c>
      <c r="WNH6">
        <v>-532602.83384900005</v>
      </c>
      <c r="WNI6">
        <v>-532602.83384900005</v>
      </c>
      <c r="WNJ6">
        <v>-532602.83384900005</v>
      </c>
      <c r="WNK6">
        <v>-532602.83384900005</v>
      </c>
      <c r="WNL6">
        <v>-532602.83384900005</v>
      </c>
      <c r="WNM6">
        <v>-532602.83384900005</v>
      </c>
      <c r="WNN6">
        <v>-532602.83384900005</v>
      </c>
      <c r="WNO6">
        <v>-532602.83384900005</v>
      </c>
      <c r="WNP6">
        <v>-532602.83384900005</v>
      </c>
      <c r="WNQ6">
        <v>-532602.83384900005</v>
      </c>
      <c r="WNR6">
        <v>-31314.3872591</v>
      </c>
      <c r="WNS6">
        <v>-31314.3872591</v>
      </c>
      <c r="WNT6">
        <v>-31314.3872591</v>
      </c>
      <c r="WNU6">
        <v>-31314.3872591</v>
      </c>
      <c r="WNV6">
        <v>-31314.3872591</v>
      </c>
      <c r="WNW6">
        <v>-31314.3872591</v>
      </c>
      <c r="WNX6">
        <v>-31314.3872591</v>
      </c>
      <c r="WNY6">
        <v>-31314.3872591</v>
      </c>
      <c r="WNZ6">
        <v>-31314.3872591</v>
      </c>
      <c r="WOA6">
        <v>-31314.3872591</v>
      </c>
      <c r="WOB6">
        <v>-31314.3872591</v>
      </c>
      <c r="WOC6">
        <v>-31314.3872591</v>
      </c>
      <c r="WOD6">
        <v>-31314.3872591</v>
      </c>
      <c r="WOE6">
        <v>-31314.3872591</v>
      </c>
      <c r="WOF6">
        <v>-31314.3872591</v>
      </c>
      <c r="WOG6">
        <v>-31314.3872591</v>
      </c>
      <c r="WOH6">
        <v>-31314.3872591</v>
      </c>
      <c r="WOI6">
        <v>-31314.3872591</v>
      </c>
      <c r="WOJ6">
        <v>-31314.3872591</v>
      </c>
      <c r="WOK6">
        <v>-31314.3872591</v>
      </c>
      <c r="WOL6">
        <v>-31314.3872591</v>
      </c>
      <c r="WOM6">
        <v>-31314.3872591</v>
      </c>
      <c r="WON6">
        <v>-31314.3872591</v>
      </c>
      <c r="WOO6">
        <v>-31314.3872591</v>
      </c>
      <c r="WOP6">
        <v>-31314.3872591</v>
      </c>
      <c r="WOQ6">
        <v>-31314.3872591</v>
      </c>
      <c r="WOR6">
        <v>-31314.3872591</v>
      </c>
      <c r="WOS6">
        <v>-31314.3872591</v>
      </c>
      <c r="WOT6">
        <v>-31314.3872591</v>
      </c>
      <c r="WOU6">
        <v>-31314.3872591</v>
      </c>
      <c r="WOV6">
        <v>-31314.3872591</v>
      </c>
      <c r="WOW6">
        <v>-31314.3872591</v>
      </c>
      <c r="WOX6">
        <v>-31314.3872591</v>
      </c>
      <c r="WOY6">
        <v>-31314.3872591</v>
      </c>
      <c r="WOZ6">
        <v>-31314.3872591</v>
      </c>
      <c r="WPA6">
        <v>-31314.3872591</v>
      </c>
      <c r="WPB6">
        <v>-31314.3872591</v>
      </c>
      <c r="WPC6">
        <v>-31314.3872591</v>
      </c>
      <c r="WPD6">
        <v>-31314.3872591</v>
      </c>
      <c r="WPE6">
        <v>-31314.3872591</v>
      </c>
      <c r="WPF6">
        <v>-31314.3872591</v>
      </c>
      <c r="WPG6">
        <v>-31314.3872591</v>
      </c>
      <c r="WPH6">
        <v>-31314.3872591</v>
      </c>
      <c r="WPI6">
        <v>-31314.3872591</v>
      </c>
      <c r="WPJ6">
        <v>-61383.085944699997</v>
      </c>
      <c r="WPK6">
        <v>-61383.085944699997</v>
      </c>
      <c r="WPL6">
        <v>-61383.085944699997</v>
      </c>
      <c r="WPM6">
        <v>-61383.085944699997</v>
      </c>
      <c r="WPN6">
        <v>-61383.085944699997</v>
      </c>
      <c r="WPO6">
        <v>-61383.085944699997</v>
      </c>
      <c r="WPP6">
        <v>-61383.085944699997</v>
      </c>
      <c r="WPQ6">
        <v>-61383.085944699997</v>
      </c>
      <c r="WPR6">
        <v>-61383.085944699997</v>
      </c>
      <c r="WPS6">
        <v>-61383.085944699997</v>
      </c>
      <c r="WPT6">
        <v>-61383.085944699997</v>
      </c>
      <c r="WPU6">
        <v>-61383.085944699997</v>
      </c>
      <c r="WPV6">
        <v>-61383.085944699997</v>
      </c>
      <c r="WPW6">
        <v>-61383.085944699997</v>
      </c>
      <c r="WPX6">
        <v>-61383.085944699997</v>
      </c>
      <c r="WPY6">
        <v>-61383.085944699997</v>
      </c>
      <c r="WPZ6">
        <v>-61383.085944699997</v>
      </c>
      <c r="WQA6">
        <v>-61383.085944699997</v>
      </c>
      <c r="WQB6">
        <v>-61383.085944699997</v>
      </c>
      <c r="WQC6">
        <v>-61383.085944699997</v>
      </c>
      <c r="WQD6">
        <v>-61383.085944699997</v>
      </c>
      <c r="WQE6">
        <v>-61383.085944699997</v>
      </c>
      <c r="WQF6">
        <v>-61383.085944699997</v>
      </c>
      <c r="WQG6">
        <v>-61383.085944699997</v>
      </c>
      <c r="WQH6">
        <v>-61383.085944699997</v>
      </c>
      <c r="WQI6">
        <v>-61383.085944699997</v>
      </c>
      <c r="WQJ6">
        <v>-61383.085944699997</v>
      </c>
      <c r="WQK6">
        <v>-61383.085944699997</v>
      </c>
      <c r="WQL6">
        <v>-61383.085944699997</v>
      </c>
      <c r="WQM6">
        <v>-61383.085944699997</v>
      </c>
      <c r="WQN6">
        <v>-61383.085944699997</v>
      </c>
      <c r="WQO6">
        <v>-61383.085944699997</v>
      </c>
      <c r="WQP6">
        <v>-61383.085944699997</v>
      </c>
      <c r="WQQ6">
        <v>-61383.085944699997</v>
      </c>
      <c r="WQR6">
        <v>-61383.085944699997</v>
      </c>
      <c r="WQS6">
        <v>-61383.085944699997</v>
      </c>
      <c r="WQT6">
        <v>-61383.085944699997</v>
      </c>
      <c r="WQU6">
        <v>-61383.085944699997</v>
      </c>
      <c r="WQV6">
        <v>-61383.085944699997</v>
      </c>
      <c r="WQW6">
        <v>-61383.085944699997</v>
      </c>
      <c r="WQX6">
        <v>-61383.085944699997</v>
      </c>
      <c r="WQY6">
        <v>-61383.085944699997</v>
      </c>
      <c r="WQZ6">
        <v>-61383.085944699997</v>
      </c>
      <c r="WRA6">
        <v>-61383.085944699997</v>
      </c>
      <c r="WRB6">
        <v>-121520.483316</v>
      </c>
      <c r="WRC6">
        <v>-121520.483316</v>
      </c>
      <c r="WRD6">
        <v>-121520.483316</v>
      </c>
      <c r="WRE6">
        <v>-121520.483316</v>
      </c>
      <c r="WRF6">
        <v>-121520.483316</v>
      </c>
      <c r="WRG6">
        <v>-121520.483316</v>
      </c>
      <c r="WRH6">
        <v>-121520.483316</v>
      </c>
      <c r="WRI6">
        <v>-121520.483316</v>
      </c>
      <c r="WRJ6">
        <v>-121520.483316</v>
      </c>
      <c r="WRK6">
        <v>-121520.483316</v>
      </c>
      <c r="WRL6">
        <v>-121520.483316</v>
      </c>
      <c r="WRM6">
        <v>-121520.483316</v>
      </c>
      <c r="WRN6">
        <v>-121520.483316</v>
      </c>
      <c r="WRO6">
        <v>-121520.483316</v>
      </c>
      <c r="WRP6">
        <v>-121520.483316</v>
      </c>
      <c r="WRQ6">
        <v>-121520.483316</v>
      </c>
      <c r="WRR6">
        <v>-121520.483316</v>
      </c>
      <c r="WRS6">
        <v>-121520.483316</v>
      </c>
      <c r="WRT6">
        <v>-121520.483316</v>
      </c>
      <c r="WRU6">
        <v>-121520.483316</v>
      </c>
      <c r="WRV6">
        <v>-121520.483316</v>
      </c>
      <c r="WRW6">
        <v>-121520.483316</v>
      </c>
      <c r="WRX6">
        <v>-121520.483316</v>
      </c>
      <c r="WRY6">
        <v>-121520.483316</v>
      </c>
      <c r="WRZ6">
        <v>-121520.483316</v>
      </c>
      <c r="WSA6">
        <v>-121520.483316</v>
      </c>
      <c r="WSB6">
        <v>-121520.483316</v>
      </c>
      <c r="WSC6">
        <v>-121520.483316</v>
      </c>
      <c r="WSD6">
        <v>-121520.483316</v>
      </c>
      <c r="WSE6">
        <v>-121520.483316</v>
      </c>
      <c r="WSF6">
        <v>-121520.483316</v>
      </c>
      <c r="WSG6">
        <v>-121520.483316</v>
      </c>
      <c r="WSH6">
        <v>-121520.483316</v>
      </c>
      <c r="WSI6">
        <v>-121520.483316</v>
      </c>
      <c r="WSJ6">
        <v>-121520.483316</v>
      </c>
      <c r="WSK6">
        <v>-121520.483316</v>
      </c>
      <c r="WSL6">
        <v>-121520.483316</v>
      </c>
      <c r="WSM6">
        <v>-121520.483316</v>
      </c>
      <c r="WSN6">
        <v>-121520.483316</v>
      </c>
      <c r="WSO6">
        <v>-121520.483316</v>
      </c>
      <c r="WSP6">
        <v>-121520.483316</v>
      </c>
      <c r="WSQ6">
        <v>-121520.483316</v>
      </c>
      <c r="WSR6">
        <v>-121520.483316</v>
      </c>
      <c r="WSS6">
        <v>-121520.483316</v>
      </c>
      <c r="WST6">
        <v>-73946.601800899996</v>
      </c>
      <c r="WSU6">
        <v>-73946.601800899996</v>
      </c>
      <c r="WSV6">
        <v>-73946.601800899996</v>
      </c>
      <c r="WSW6">
        <v>-73946.601800899996</v>
      </c>
      <c r="WSX6">
        <v>-73946.601800899996</v>
      </c>
      <c r="WSY6">
        <v>-73946.601800899996</v>
      </c>
      <c r="WSZ6">
        <v>-73946.601800899996</v>
      </c>
      <c r="WTA6">
        <v>-73946.601800899996</v>
      </c>
      <c r="WTB6">
        <v>-73946.601800899996</v>
      </c>
      <c r="WTC6">
        <v>-73946.601800899996</v>
      </c>
      <c r="WTD6">
        <v>-73946.601800899996</v>
      </c>
      <c r="WTE6">
        <v>-73946.601800899996</v>
      </c>
      <c r="WTF6">
        <v>-73946.601800899996</v>
      </c>
      <c r="WTG6">
        <v>-73946.601800899996</v>
      </c>
      <c r="WTH6">
        <v>-73946.601800899996</v>
      </c>
      <c r="WTI6">
        <v>-73946.601800899996</v>
      </c>
      <c r="WTJ6">
        <v>-73946.601800899996</v>
      </c>
      <c r="WTK6">
        <v>-73946.601800899996</v>
      </c>
      <c r="WTL6">
        <v>-73946.601800899996</v>
      </c>
      <c r="WTM6">
        <v>-73946.601800899996</v>
      </c>
      <c r="WTN6">
        <v>-73946.601800899996</v>
      </c>
      <c r="WTO6">
        <v>-73946.601800899996</v>
      </c>
      <c r="WTP6">
        <v>-73946.601800899996</v>
      </c>
      <c r="WTQ6">
        <v>-73946.601800899996</v>
      </c>
      <c r="WTR6">
        <v>-73946.601800899996</v>
      </c>
      <c r="WTS6">
        <v>-73946.601800899996</v>
      </c>
      <c r="WTT6">
        <v>-73946.601800899996</v>
      </c>
      <c r="WTU6">
        <v>-73946.601800899996</v>
      </c>
      <c r="WTV6">
        <v>-73946.601800899996</v>
      </c>
      <c r="WTW6">
        <v>-73946.601800899996</v>
      </c>
      <c r="WTX6">
        <v>-73946.601800899996</v>
      </c>
      <c r="WTY6">
        <v>-73946.601800899996</v>
      </c>
      <c r="WTZ6">
        <v>-73946.601800899996</v>
      </c>
      <c r="WUA6">
        <v>-73946.601800899996</v>
      </c>
      <c r="WUB6">
        <v>-73946.601800899996</v>
      </c>
      <c r="WUC6">
        <v>-73946.601800899996</v>
      </c>
      <c r="WUD6">
        <v>-73946.601800899996</v>
      </c>
      <c r="WUE6">
        <v>-73946.601800899996</v>
      </c>
      <c r="WUF6">
        <v>-73946.601800899996</v>
      </c>
      <c r="WUG6">
        <v>-73946.601800899996</v>
      </c>
      <c r="WUH6">
        <v>-73946.601800899996</v>
      </c>
      <c r="WUI6">
        <v>-73946.601800899996</v>
      </c>
      <c r="WUJ6">
        <v>-73946.601800899996</v>
      </c>
      <c r="WUK6">
        <v>-73946.601800899996</v>
      </c>
      <c r="WUL6">
        <v>-144951.60247300001</v>
      </c>
      <c r="WUM6">
        <v>-144951.60247300001</v>
      </c>
      <c r="WUN6">
        <v>-144951.60247300001</v>
      </c>
      <c r="WUO6">
        <v>-144951.60247300001</v>
      </c>
      <c r="WUP6">
        <v>-144951.60247300001</v>
      </c>
      <c r="WUQ6">
        <v>-144951.60247300001</v>
      </c>
      <c r="WUR6">
        <v>-144951.60247300001</v>
      </c>
      <c r="WUS6">
        <v>-144951.60247300001</v>
      </c>
      <c r="WUT6">
        <v>-144951.60247300001</v>
      </c>
      <c r="WUU6">
        <v>-144951.60247300001</v>
      </c>
      <c r="WUV6">
        <v>-144951.60247300001</v>
      </c>
      <c r="WUW6">
        <v>-144951.60247300001</v>
      </c>
      <c r="WUX6">
        <v>-144951.60247300001</v>
      </c>
      <c r="WUY6">
        <v>-144951.60247300001</v>
      </c>
      <c r="WUZ6">
        <v>-144951.60247300001</v>
      </c>
      <c r="WVA6">
        <v>-144951.60247300001</v>
      </c>
      <c r="WVB6">
        <v>-144951.60247300001</v>
      </c>
      <c r="WVC6">
        <v>-144951.60247300001</v>
      </c>
      <c r="WVD6">
        <v>-144951.60247300001</v>
      </c>
      <c r="WVE6">
        <v>-144951.60247300001</v>
      </c>
      <c r="WVF6">
        <v>-144951.60247300001</v>
      </c>
      <c r="WVG6">
        <v>-144951.60247300001</v>
      </c>
      <c r="WVH6">
        <v>-144951.60247300001</v>
      </c>
      <c r="WVI6">
        <v>-144951.60247300001</v>
      </c>
      <c r="WVJ6">
        <v>-144951.60247300001</v>
      </c>
      <c r="WVK6">
        <v>-144951.60247300001</v>
      </c>
      <c r="WVL6">
        <v>-144951.60247300001</v>
      </c>
      <c r="WVM6">
        <v>-144951.60247300001</v>
      </c>
      <c r="WVN6">
        <v>-144951.60247300001</v>
      </c>
      <c r="WVO6">
        <v>-144951.60247300001</v>
      </c>
      <c r="WVP6">
        <v>-144951.60247300001</v>
      </c>
      <c r="WVQ6">
        <v>-144951.60247300001</v>
      </c>
      <c r="WVR6">
        <v>-144951.60247300001</v>
      </c>
      <c r="WVS6">
        <v>-144951.60247300001</v>
      </c>
      <c r="WVT6">
        <v>-144951.60247300001</v>
      </c>
      <c r="WVU6">
        <v>-144951.60247300001</v>
      </c>
      <c r="WVV6">
        <v>-144951.60247300001</v>
      </c>
      <c r="WVW6">
        <v>-144951.60247300001</v>
      </c>
      <c r="WVX6">
        <v>-144951.60247300001</v>
      </c>
      <c r="WVY6">
        <v>-144951.60247300001</v>
      </c>
      <c r="WVZ6">
        <v>-144951.60247300001</v>
      </c>
      <c r="WWA6">
        <v>-144951.60247300001</v>
      </c>
      <c r="WWB6">
        <v>-144951.60247300001</v>
      </c>
      <c r="WWC6">
        <v>-144951.60247300001</v>
      </c>
      <c r="WWD6">
        <v>-286961.603817</v>
      </c>
      <c r="WWE6">
        <v>-286961.603817</v>
      </c>
      <c r="WWF6">
        <v>-286961.603817</v>
      </c>
      <c r="WWG6">
        <v>-286961.603817</v>
      </c>
      <c r="WWH6">
        <v>-286961.603817</v>
      </c>
      <c r="WWI6">
        <v>-286961.603817</v>
      </c>
      <c r="WWJ6">
        <v>-286961.603817</v>
      </c>
      <c r="WWK6">
        <v>-286961.603817</v>
      </c>
      <c r="WWL6">
        <v>-286961.603817</v>
      </c>
      <c r="WWM6">
        <v>-286961.603817</v>
      </c>
      <c r="WWN6">
        <v>-286961.603817</v>
      </c>
      <c r="WWO6">
        <v>-286961.603817</v>
      </c>
      <c r="WWP6">
        <v>-286961.603817</v>
      </c>
      <c r="WWQ6">
        <v>-286961.603817</v>
      </c>
      <c r="WWR6">
        <v>-286961.603817</v>
      </c>
      <c r="WWS6">
        <v>-286961.603817</v>
      </c>
      <c r="WWT6">
        <v>-286961.603817</v>
      </c>
      <c r="WWU6">
        <v>-286961.603817</v>
      </c>
      <c r="WWV6">
        <v>-286961.603817</v>
      </c>
      <c r="WWW6">
        <v>-286961.603817</v>
      </c>
      <c r="WWX6">
        <v>-286961.603817</v>
      </c>
      <c r="WWY6">
        <v>-286961.603817</v>
      </c>
      <c r="WWZ6">
        <v>-286961.603817</v>
      </c>
      <c r="WXA6">
        <v>-286961.603817</v>
      </c>
      <c r="WXB6">
        <v>-286961.603817</v>
      </c>
      <c r="WXC6">
        <v>-286961.603817</v>
      </c>
      <c r="WXD6">
        <v>-286961.603817</v>
      </c>
      <c r="WXE6">
        <v>-286961.603817</v>
      </c>
      <c r="WXF6">
        <v>-286961.603817</v>
      </c>
      <c r="WXG6">
        <v>-286961.603817</v>
      </c>
      <c r="WXH6">
        <v>-286961.603817</v>
      </c>
      <c r="WXI6">
        <v>-286961.603817</v>
      </c>
      <c r="WXJ6">
        <v>-286961.603817</v>
      </c>
      <c r="WXK6">
        <v>-286961.603817</v>
      </c>
      <c r="WXL6">
        <v>-286961.603817</v>
      </c>
      <c r="WXM6">
        <v>-286961.603817</v>
      </c>
      <c r="WXN6">
        <v>-286961.603817</v>
      </c>
      <c r="WXO6">
        <v>-286961.603817</v>
      </c>
      <c r="WXP6">
        <v>-286961.603817</v>
      </c>
      <c r="WXQ6">
        <v>-286961.603817</v>
      </c>
      <c r="WXR6">
        <v>-286961.603817</v>
      </c>
      <c r="WXS6">
        <v>-286961.603817</v>
      </c>
      <c r="WXT6">
        <v>-286961.603817</v>
      </c>
      <c r="WXU6">
        <v>-286961.603817</v>
      </c>
      <c r="WXV6">
        <v>-60547.593999800003</v>
      </c>
      <c r="WXW6">
        <v>-60547.593999800003</v>
      </c>
      <c r="WXX6">
        <v>-60547.593999800003</v>
      </c>
      <c r="WXY6">
        <v>-60547.593999800003</v>
      </c>
      <c r="WXZ6">
        <v>-60547.593999800003</v>
      </c>
      <c r="WYA6">
        <v>-60547.593999800003</v>
      </c>
      <c r="WYB6">
        <v>-60547.593999800003</v>
      </c>
      <c r="WYC6">
        <v>-60547.593999800003</v>
      </c>
      <c r="WYD6">
        <v>-60547.593999800003</v>
      </c>
      <c r="WYE6">
        <v>-60547.593999800003</v>
      </c>
      <c r="WYF6">
        <v>-60547.593999800003</v>
      </c>
      <c r="WYG6">
        <v>-59839.212773300002</v>
      </c>
      <c r="WYH6">
        <v>-59839.212773300002</v>
      </c>
      <c r="WYI6">
        <v>-59839.212773300002</v>
      </c>
      <c r="WYJ6">
        <v>-59839.212773300002</v>
      </c>
      <c r="WYK6">
        <v>-59839.212773300002</v>
      </c>
      <c r="WYL6">
        <v>-59839.212773300002</v>
      </c>
      <c r="WYM6">
        <v>-59839.212773300002</v>
      </c>
      <c r="WYN6">
        <v>-59839.212773300002</v>
      </c>
      <c r="WYO6">
        <v>-59839.212773300002</v>
      </c>
      <c r="WYP6">
        <v>-59839.212773300002</v>
      </c>
      <c r="WYQ6">
        <v>-59839.212773300002</v>
      </c>
      <c r="WYR6">
        <v>-60547.593999800003</v>
      </c>
      <c r="WYS6">
        <v>-60547.593999800003</v>
      </c>
      <c r="WYT6">
        <v>-60547.593999800003</v>
      </c>
      <c r="WYU6">
        <v>-60547.593999800003</v>
      </c>
      <c r="WYV6">
        <v>-60547.593999800003</v>
      </c>
      <c r="WYW6">
        <v>-60547.593999800003</v>
      </c>
      <c r="WYX6">
        <v>-60547.593999800003</v>
      </c>
      <c r="WYY6">
        <v>-60547.593999800003</v>
      </c>
      <c r="WYZ6">
        <v>-60547.593999800003</v>
      </c>
      <c r="WZA6">
        <v>-60547.593999800003</v>
      </c>
      <c r="WZB6">
        <v>-60547.593999800003</v>
      </c>
      <c r="WZC6">
        <v>-59839.212773300002</v>
      </c>
      <c r="WZD6">
        <v>-59839.212773300002</v>
      </c>
      <c r="WZE6">
        <v>-59839.212773300002</v>
      </c>
      <c r="WZF6">
        <v>-59839.212773300002</v>
      </c>
      <c r="WZG6">
        <v>-59839.212773300002</v>
      </c>
      <c r="WZH6">
        <v>-59839.212773300002</v>
      </c>
      <c r="WZI6">
        <v>-59839.212773300002</v>
      </c>
      <c r="WZJ6">
        <v>-59839.212773300002</v>
      </c>
      <c r="WZK6">
        <v>-59839.212773300002</v>
      </c>
      <c r="WZL6">
        <v>-59839.212773300002</v>
      </c>
      <c r="WZM6">
        <v>-59839.212773300002</v>
      </c>
      <c r="WZN6">
        <v>57041.787131099998</v>
      </c>
      <c r="WZO6">
        <v>57041.787131099998</v>
      </c>
      <c r="WZP6">
        <v>57041.787131099998</v>
      </c>
      <c r="WZQ6">
        <v>57041.787131099998</v>
      </c>
      <c r="WZR6">
        <v>57041.787131099998</v>
      </c>
      <c r="WZS6">
        <v>57041.787131099998</v>
      </c>
      <c r="WZT6">
        <v>57041.787131099998</v>
      </c>
      <c r="WZU6">
        <v>57041.787131099998</v>
      </c>
      <c r="WZV6">
        <v>57041.787131099998</v>
      </c>
      <c r="WZW6">
        <v>57041.787131099998</v>
      </c>
      <c r="WZX6">
        <v>57041.787131099998</v>
      </c>
      <c r="WZY6">
        <v>58443.838399499997</v>
      </c>
      <c r="WZZ6">
        <v>58443.838399499997</v>
      </c>
      <c r="XAA6">
        <v>58443.838399499997</v>
      </c>
      <c r="XAB6">
        <v>58443.838399499997</v>
      </c>
      <c r="XAC6">
        <v>58443.838399499997</v>
      </c>
      <c r="XAD6">
        <v>58443.838399499997</v>
      </c>
      <c r="XAE6">
        <v>58443.838399499997</v>
      </c>
      <c r="XAF6">
        <v>58443.838399499997</v>
      </c>
      <c r="XAG6">
        <v>58443.838399499997</v>
      </c>
      <c r="XAH6">
        <v>58443.838399499997</v>
      </c>
      <c r="XAI6">
        <v>58443.838399499997</v>
      </c>
      <c r="XAJ6">
        <v>57041.787131099998</v>
      </c>
      <c r="XAK6">
        <v>57041.787131099998</v>
      </c>
      <c r="XAL6">
        <v>57041.787131099998</v>
      </c>
      <c r="XAM6">
        <v>57041.787131099998</v>
      </c>
      <c r="XAN6">
        <v>57041.787131099998</v>
      </c>
      <c r="XAO6">
        <v>57041.787131099998</v>
      </c>
      <c r="XAP6">
        <v>57041.787131099998</v>
      </c>
      <c r="XAQ6">
        <v>57041.787131099998</v>
      </c>
      <c r="XAR6">
        <v>57041.787131099998</v>
      </c>
      <c r="XAS6">
        <v>57041.787131099998</v>
      </c>
      <c r="XAT6">
        <v>57041.787131099998</v>
      </c>
      <c r="XAU6">
        <v>58443.838399499997</v>
      </c>
      <c r="XAV6">
        <v>58443.838399499997</v>
      </c>
      <c r="XAW6">
        <v>58443.838399499997</v>
      </c>
      <c r="XAX6">
        <v>58443.838399499997</v>
      </c>
      <c r="XAY6">
        <v>58443.838399499997</v>
      </c>
      <c r="XAZ6">
        <v>58443.838399499997</v>
      </c>
      <c r="XBA6">
        <v>58443.838399499997</v>
      </c>
      <c r="XBB6">
        <v>58443.838399499997</v>
      </c>
      <c r="XBC6">
        <v>58443.838399499997</v>
      </c>
      <c r="XBD6">
        <v>58443.838399499997</v>
      </c>
      <c r="XBE6">
        <v>58443.838399499997</v>
      </c>
      <c r="XBF6">
        <v>387705.857601</v>
      </c>
      <c r="XBG6">
        <v>387705.857601</v>
      </c>
      <c r="XBH6">
        <v>387705.857601</v>
      </c>
      <c r="XBI6">
        <v>387705.857601</v>
      </c>
      <c r="XBJ6">
        <v>387705.857601</v>
      </c>
      <c r="XBK6">
        <v>387705.857601</v>
      </c>
      <c r="XBL6">
        <v>387705.857601</v>
      </c>
      <c r="XBM6">
        <v>387705.857601</v>
      </c>
      <c r="XBN6">
        <v>387705.857601</v>
      </c>
      <c r="XBO6">
        <v>387705.857601</v>
      </c>
      <c r="XBP6">
        <v>387705.857601</v>
      </c>
      <c r="XBQ6">
        <v>390495.24895400001</v>
      </c>
      <c r="XBR6">
        <v>390495.24895400001</v>
      </c>
      <c r="XBS6">
        <v>390495.24895400001</v>
      </c>
      <c r="XBT6">
        <v>390495.24895400001</v>
      </c>
      <c r="XBU6">
        <v>390495.24895400001</v>
      </c>
      <c r="XBV6">
        <v>390495.24895400001</v>
      </c>
      <c r="XBW6">
        <v>390495.24895400001</v>
      </c>
      <c r="XBX6">
        <v>390495.24895400001</v>
      </c>
      <c r="XBY6">
        <v>390495.24895400001</v>
      </c>
      <c r="XBZ6">
        <v>390495.24895400001</v>
      </c>
      <c r="XCA6">
        <v>390495.24895400001</v>
      </c>
      <c r="XCB6">
        <v>387705.857601</v>
      </c>
      <c r="XCC6">
        <v>387705.857601</v>
      </c>
      <c r="XCD6">
        <v>387705.857601</v>
      </c>
      <c r="XCE6">
        <v>387705.857601</v>
      </c>
      <c r="XCF6">
        <v>387705.857601</v>
      </c>
      <c r="XCG6">
        <v>387705.857601</v>
      </c>
      <c r="XCH6">
        <v>387705.857601</v>
      </c>
      <c r="XCI6">
        <v>387705.857601</v>
      </c>
      <c r="XCJ6">
        <v>387705.857601</v>
      </c>
      <c r="XCK6">
        <v>387705.857601</v>
      </c>
      <c r="XCL6">
        <v>387705.857601</v>
      </c>
      <c r="XCM6">
        <v>390495.24895400001</v>
      </c>
      <c r="XCN6">
        <v>390495.24895400001</v>
      </c>
      <c r="XCO6">
        <v>390495.24895400001</v>
      </c>
      <c r="XCP6">
        <v>390495.24895400001</v>
      </c>
      <c r="XCQ6">
        <v>390495.24895400001</v>
      </c>
      <c r="XCR6">
        <v>390495.24895400001</v>
      </c>
      <c r="XCS6">
        <v>390495.24895400001</v>
      </c>
      <c r="XCT6">
        <v>390495.24895400001</v>
      </c>
      <c r="XCU6">
        <v>390495.24895400001</v>
      </c>
      <c r="XCV6">
        <v>390495.24895400001</v>
      </c>
      <c r="XCW6">
        <v>390495.24895400001</v>
      </c>
      <c r="XCX6">
        <v>-106931.374237</v>
      </c>
      <c r="XCY6">
        <v>-106931.374237</v>
      </c>
      <c r="XCZ6">
        <v>-106931.374237</v>
      </c>
      <c r="XDA6">
        <v>-106931.374237</v>
      </c>
      <c r="XDB6">
        <v>-106931.374237</v>
      </c>
      <c r="XDC6">
        <v>-106931.374237</v>
      </c>
      <c r="XDD6">
        <v>-106931.374237</v>
      </c>
      <c r="XDE6">
        <v>-106931.374237</v>
      </c>
      <c r="XDF6">
        <v>-106931.374237</v>
      </c>
      <c r="XDG6">
        <v>-106931.374237</v>
      </c>
      <c r="XDH6">
        <v>-106931.374237</v>
      </c>
      <c r="XDI6">
        <v>-61189.361149299999</v>
      </c>
      <c r="XDJ6">
        <v>-61189.361149299999</v>
      </c>
      <c r="XDK6">
        <v>-61189.361149299999</v>
      </c>
      <c r="XDL6">
        <v>-61189.361149299999</v>
      </c>
      <c r="XDM6">
        <v>-61189.361149299999</v>
      </c>
      <c r="XDN6">
        <v>-61189.361149299999</v>
      </c>
      <c r="XDO6">
        <v>-61189.361149299999</v>
      </c>
      <c r="XDP6">
        <v>-61189.361149299999</v>
      </c>
      <c r="XDQ6">
        <v>-61189.361149299999</v>
      </c>
      <c r="XDR6">
        <v>-61189.361149299999</v>
      </c>
      <c r="XDS6">
        <v>-61189.361149299999</v>
      </c>
      <c r="XDT6">
        <v>-106931.374237</v>
      </c>
      <c r="XDU6">
        <v>-106931.374237</v>
      </c>
      <c r="XDV6">
        <v>-106931.374237</v>
      </c>
      <c r="XDW6">
        <v>-106931.374237</v>
      </c>
      <c r="XDX6">
        <v>-106931.374237</v>
      </c>
      <c r="XDY6">
        <v>-106931.374237</v>
      </c>
      <c r="XDZ6">
        <v>-106931.374237</v>
      </c>
      <c r="XEA6">
        <v>-106931.374237</v>
      </c>
      <c r="XEB6">
        <v>-106931.374237</v>
      </c>
      <c r="XEC6">
        <v>-106931.374237</v>
      </c>
      <c r="XED6">
        <v>-106931.374237</v>
      </c>
      <c r="XEE6">
        <v>-61189.361149299999</v>
      </c>
      <c r="XEF6">
        <v>-61189.361149299999</v>
      </c>
      <c r="XEG6">
        <v>-61189.361149299999</v>
      </c>
      <c r="XEH6">
        <v>-61189.361149299999</v>
      </c>
      <c r="XEI6">
        <v>-61189.361149299999</v>
      </c>
      <c r="XEJ6">
        <v>-61189.361149299999</v>
      </c>
      <c r="XEK6">
        <v>-61189.361149299999</v>
      </c>
      <c r="XEL6">
        <v>-61189.361149299999</v>
      </c>
      <c r="XEM6">
        <v>-61189.361149299999</v>
      </c>
      <c r="XEN6">
        <v>-61189.361149299999</v>
      </c>
      <c r="XEO6">
        <v>-61189.361149299999</v>
      </c>
      <c r="XEP6">
        <v>-4965.9044341099998</v>
      </c>
      <c r="XEQ6">
        <v>-4965.9044341099998</v>
      </c>
      <c r="XER6">
        <v>-4965.9044341099998</v>
      </c>
      <c r="XES6">
        <v>-4965.9044341099998</v>
      </c>
      <c r="XET6">
        <v>-4965.9044341099998</v>
      </c>
      <c r="XEU6">
        <v>-4965.9044341099998</v>
      </c>
      <c r="XEV6">
        <v>-4965.9044341099998</v>
      </c>
      <c r="XEW6">
        <v>-4965.9044341099998</v>
      </c>
      <c r="XEX6">
        <v>-4965.9044341099998</v>
      </c>
      <c r="XEY6">
        <v>-4965.9044341099998</v>
      </c>
      <c r="XEZ6">
        <v>-4965.9044341099998</v>
      </c>
      <c r="XFA6">
        <v>85568.182407200002</v>
      </c>
      <c r="XFB6">
        <v>85568.182407200002</v>
      </c>
      <c r="XFC6">
        <v>85568.182407200002</v>
      </c>
      <c r="XFD6">
        <v>85568.182407200002</v>
      </c>
    </row>
    <row r="7" spans="1:16384" x14ac:dyDescent="0.2">
      <c r="A7">
        <v>2020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185396091.17699999</v>
      </c>
      <c r="CM7">
        <v>185396091.17699999</v>
      </c>
      <c r="CN7">
        <v>185396091.17699999</v>
      </c>
      <c r="CO7">
        <v>185396091.17699999</v>
      </c>
      <c r="CP7">
        <v>185396091.17699999</v>
      </c>
      <c r="CQ7">
        <v>185396091.17699999</v>
      </c>
      <c r="CR7">
        <v>185396091.17699999</v>
      </c>
      <c r="CS7">
        <v>185396091.17699999</v>
      </c>
      <c r="CT7">
        <v>185396091.17699999</v>
      </c>
      <c r="CU7">
        <v>185396091.17699999</v>
      </c>
      <c r="CV7">
        <v>185396091.17699999</v>
      </c>
      <c r="CW7">
        <v>185353282.139</v>
      </c>
      <c r="CX7">
        <v>185353282.139</v>
      </c>
      <c r="CY7">
        <v>185353282.139</v>
      </c>
      <c r="CZ7">
        <v>185353282.139</v>
      </c>
      <c r="DA7">
        <v>185353282.139</v>
      </c>
      <c r="DB7">
        <v>185353282.139</v>
      </c>
      <c r="DC7">
        <v>185353282.139</v>
      </c>
      <c r="DD7">
        <v>185353282.139</v>
      </c>
      <c r="DE7">
        <v>185353282.139</v>
      </c>
      <c r="DF7">
        <v>185353282.139</v>
      </c>
      <c r="DG7">
        <v>185353282.139</v>
      </c>
      <c r="DH7">
        <v>179010056.419</v>
      </c>
      <c r="DI7">
        <v>179010056.419</v>
      </c>
      <c r="DJ7">
        <v>179010056.419</v>
      </c>
      <c r="DK7">
        <v>179010056.419</v>
      </c>
      <c r="DL7">
        <v>179010056.419</v>
      </c>
      <c r="DM7">
        <v>179010056.419</v>
      </c>
      <c r="DN7">
        <v>179010056.419</v>
      </c>
      <c r="DO7">
        <v>179010056.419</v>
      </c>
      <c r="DP7">
        <v>179010056.419</v>
      </c>
      <c r="DQ7">
        <v>179010056.419</v>
      </c>
      <c r="DR7">
        <v>179010056.419</v>
      </c>
      <c r="DS7">
        <v>178967243.86000001</v>
      </c>
      <c r="DT7">
        <v>178967243.86000001</v>
      </c>
      <c r="DU7">
        <v>178967243.86000001</v>
      </c>
      <c r="DV7">
        <v>178967243.86000001</v>
      </c>
      <c r="DW7">
        <v>178967243.86000001</v>
      </c>
      <c r="DX7">
        <v>178967243.86000001</v>
      </c>
      <c r="DY7">
        <v>178967243.86000001</v>
      </c>
      <c r="DZ7">
        <v>178967243.86000001</v>
      </c>
      <c r="EA7">
        <v>178967243.86000001</v>
      </c>
      <c r="EB7">
        <v>178967243.86000001</v>
      </c>
      <c r="EC7">
        <v>178967243.86000001</v>
      </c>
      <c r="ED7">
        <v>42690777.511200003</v>
      </c>
      <c r="EE7">
        <v>42690777.511200003</v>
      </c>
      <c r="EF7">
        <v>42690777.511200003</v>
      </c>
      <c r="EG7">
        <v>42690777.511200003</v>
      </c>
      <c r="EH7">
        <v>42690777.511200003</v>
      </c>
      <c r="EI7">
        <v>42690777.511200003</v>
      </c>
      <c r="EJ7">
        <v>42690777.511200003</v>
      </c>
      <c r="EK7">
        <v>42690777.511200003</v>
      </c>
      <c r="EL7">
        <v>42690777.511200003</v>
      </c>
      <c r="EM7">
        <v>42690777.511200003</v>
      </c>
      <c r="EN7">
        <v>42690777.511200003</v>
      </c>
      <c r="EO7">
        <v>42710339.807400003</v>
      </c>
      <c r="EP7">
        <v>42710339.807400003</v>
      </c>
      <c r="EQ7">
        <v>42710339.807400003</v>
      </c>
      <c r="ER7">
        <v>42710339.807400003</v>
      </c>
      <c r="ES7">
        <v>42710339.807400003</v>
      </c>
      <c r="ET7">
        <v>42710339.807400003</v>
      </c>
      <c r="EU7">
        <v>42710339.807400003</v>
      </c>
      <c r="EV7">
        <v>42710339.807400003</v>
      </c>
      <c r="EW7">
        <v>42710339.807400003</v>
      </c>
      <c r="EX7">
        <v>42710339.807400003</v>
      </c>
      <c r="EY7">
        <v>42710339.807400003</v>
      </c>
      <c r="EZ7">
        <v>37146569.103200004</v>
      </c>
      <c r="FA7">
        <v>37146569.103200004</v>
      </c>
      <c r="FB7">
        <v>37146569.103200004</v>
      </c>
      <c r="FC7">
        <v>37146569.103200004</v>
      </c>
      <c r="FD7">
        <v>37146569.103200004</v>
      </c>
      <c r="FE7">
        <v>37146569.103200004</v>
      </c>
      <c r="FF7">
        <v>37146569.103200004</v>
      </c>
      <c r="FG7">
        <v>37146569.103200004</v>
      </c>
      <c r="FH7">
        <v>37146569.103200004</v>
      </c>
      <c r="FI7">
        <v>37146569.103200004</v>
      </c>
      <c r="FJ7">
        <v>37146569.103200004</v>
      </c>
      <c r="FK7">
        <v>37230934.3983</v>
      </c>
      <c r="FL7">
        <v>37230934.3983</v>
      </c>
      <c r="FM7">
        <v>37230934.3983</v>
      </c>
      <c r="FN7">
        <v>37230934.3983</v>
      </c>
      <c r="FO7">
        <v>37230934.3983</v>
      </c>
      <c r="FP7">
        <v>37230934.3983</v>
      </c>
      <c r="FQ7">
        <v>37230934.3983</v>
      </c>
      <c r="FR7">
        <v>37230934.3983</v>
      </c>
      <c r="FS7">
        <v>37230934.3983</v>
      </c>
      <c r="FT7">
        <v>37230934.3983</v>
      </c>
      <c r="FU7">
        <v>37230934.3983</v>
      </c>
      <c r="FV7">
        <v>53353069.1021</v>
      </c>
      <c r="FW7">
        <v>53353069.1021</v>
      </c>
      <c r="FX7">
        <v>53353069.1021</v>
      </c>
      <c r="FY7">
        <v>53353069.1021</v>
      </c>
      <c r="FZ7">
        <v>53353069.1021</v>
      </c>
      <c r="GA7">
        <v>53353069.1021</v>
      </c>
      <c r="GB7">
        <v>53353069.1021</v>
      </c>
      <c r="GC7">
        <v>53353069.1021</v>
      </c>
      <c r="GD7">
        <v>53353069.1021</v>
      </c>
      <c r="GE7">
        <v>53353069.1021</v>
      </c>
      <c r="GF7">
        <v>53353069.1021</v>
      </c>
      <c r="GG7">
        <v>52930763.789099999</v>
      </c>
      <c r="GH7">
        <v>52930763.789099999</v>
      </c>
      <c r="GI7">
        <v>52930763.789099999</v>
      </c>
      <c r="GJ7">
        <v>52930763.789099999</v>
      </c>
      <c r="GK7">
        <v>52930763.789099999</v>
      </c>
      <c r="GL7">
        <v>52930763.789099999</v>
      </c>
      <c r="GM7">
        <v>52930763.789099999</v>
      </c>
      <c r="GN7">
        <v>52930763.789099999</v>
      </c>
      <c r="GO7">
        <v>52930763.789099999</v>
      </c>
      <c r="GP7">
        <v>52930763.789099999</v>
      </c>
      <c r="GQ7">
        <v>52930763.789099999</v>
      </c>
      <c r="GR7">
        <v>39793447.119999997</v>
      </c>
      <c r="GS7">
        <v>39793447.119999997</v>
      </c>
      <c r="GT7">
        <v>39793447.119999997</v>
      </c>
      <c r="GU7">
        <v>39793447.119999997</v>
      </c>
      <c r="GV7">
        <v>39793447.119999997</v>
      </c>
      <c r="GW7">
        <v>39793447.119999997</v>
      </c>
      <c r="GX7">
        <v>39793447.119999997</v>
      </c>
      <c r="GY7">
        <v>39793447.119999997</v>
      </c>
      <c r="GZ7">
        <v>39793447.119999997</v>
      </c>
      <c r="HA7">
        <v>39793447.119999997</v>
      </c>
      <c r="HB7">
        <v>39793447.119999997</v>
      </c>
      <c r="HC7">
        <v>39709054.2126</v>
      </c>
      <c r="HD7">
        <v>39709054.2126</v>
      </c>
      <c r="HE7">
        <v>39709054.2126</v>
      </c>
      <c r="HF7">
        <v>39709054.2126</v>
      </c>
      <c r="HG7">
        <v>39709054.2126</v>
      </c>
      <c r="HH7">
        <v>39709054.2126</v>
      </c>
      <c r="HI7">
        <v>39709054.2126</v>
      </c>
      <c r="HJ7">
        <v>39709054.2126</v>
      </c>
      <c r="HK7">
        <v>39709054.2126</v>
      </c>
      <c r="HL7">
        <v>39709054.2126</v>
      </c>
      <c r="HM7">
        <v>39709054.2126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72093139.660400003</v>
      </c>
      <c r="MQ7">
        <v>72093139.660400003</v>
      </c>
      <c r="MR7">
        <v>72093139.660400003</v>
      </c>
      <c r="MS7">
        <v>72093139.660400003</v>
      </c>
      <c r="MT7">
        <v>72093139.660400003</v>
      </c>
      <c r="MU7">
        <v>72093139.660400003</v>
      </c>
      <c r="MV7">
        <v>72093139.660400003</v>
      </c>
      <c r="MW7">
        <v>72093139.660400003</v>
      </c>
      <c r="MX7">
        <v>72093139.660400003</v>
      </c>
      <c r="MY7">
        <v>72093139.660400003</v>
      </c>
      <c r="MZ7">
        <v>72093139.660400003</v>
      </c>
      <c r="NA7">
        <v>72093139.659700006</v>
      </c>
      <c r="NB7">
        <v>72093139.659700006</v>
      </c>
      <c r="NC7">
        <v>72093139.659700006</v>
      </c>
      <c r="ND7">
        <v>72093139.659700006</v>
      </c>
      <c r="NE7">
        <v>72093139.659700006</v>
      </c>
      <c r="NF7">
        <v>72093139.659700006</v>
      </c>
      <c r="NG7">
        <v>72093139.659700006</v>
      </c>
      <c r="NH7">
        <v>72093139.659700006</v>
      </c>
      <c r="NI7">
        <v>72093139.659700006</v>
      </c>
      <c r="NJ7">
        <v>72093139.659700006</v>
      </c>
      <c r="NK7">
        <v>72093139.659700006</v>
      </c>
      <c r="NL7">
        <v>67907113.5546</v>
      </c>
      <c r="NM7">
        <v>67907113.5546</v>
      </c>
      <c r="NN7">
        <v>67907113.5546</v>
      </c>
      <c r="NO7">
        <v>67907113.5546</v>
      </c>
      <c r="NP7">
        <v>67907113.5546</v>
      </c>
      <c r="NQ7">
        <v>67907113.5546</v>
      </c>
      <c r="NR7">
        <v>67907113.5546</v>
      </c>
      <c r="NS7">
        <v>67907113.5546</v>
      </c>
      <c r="NT7">
        <v>67907113.5546</v>
      </c>
      <c r="NU7">
        <v>67907113.5546</v>
      </c>
      <c r="NV7">
        <v>67907113.5546</v>
      </c>
      <c r="NW7">
        <v>67846829.967700005</v>
      </c>
      <c r="NX7">
        <v>67846829.967700005</v>
      </c>
      <c r="NY7">
        <v>67846829.967700005</v>
      </c>
      <c r="NZ7">
        <v>67846829.967700005</v>
      </c>
      <c r="OA7">
        <v>67846829.967700005</v>
      </c>
      <c r="OB7">
        <v>67846829.967700005</v>
      </c>
      <c r="OC7">
        <v>67846829.967700005</v>
      </c>
      <c r="OD7">
        <v>67846829.967700005</v>
      </c>
      <c r="OE7">
        <v>67846829.967700005</v>
      </c>
      <c r="OF7">
        <v>67846829.967700005</v>
      </c>
      <c r="OG7">
        <v>67846829.967700005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-3263.0173212099999</v>
      </c>
      <c r="RS7">
        <v>-3263.0173212099999</v>
      </c>
      <c r="RT7">
        <v>-3263.0173212099999</v>
      </c>
      <c r="RU7">
        <v>-3263.0173212099999</v>
      </c>
      <c r="RV7">
        <v>-3263.0173212099999</v>
      </c>
      <c r="RW7">
        <v>-3263.0173212099999</v>
      </c>
      <c r="RX7">
        <v>-3263.0173212099999</v>
      </c>
      <c r="RY7">
        <v>-3263.0173212099999</v>
      </c>
      <c r="RZ7">
        <v>-3263.0173212099999</v>
      </c>
      <c r="SA7">
        <v>-3263.0173212099999</v>
      </c>
      <c r="SB7">
        <v>-3263.0173212099999</v>
      </c>
      <c r="SC7">
        <v>-3263.0173212099999</v>
      </c>
      <c r="SD7">
        <v>-3263.0173212099999</v>
      </c>
      <c r="SE7">
        <v>-3263.0173212099999</v>
      </c>
      <c r="SF7">
        <v>-3263.0173212099999</v>
      </c>
      <c r="SG7">
        <v>-3263.0173212099999</v>
      </c>
      <c r="SH7">
        <v>-3263.0173212099999</v>
      </c>
      <c r="SI7">
        <v>-3263.0173212099999</v>
      </c>
      <c r="SJ7">
        <v>-3263.0173212099999</v>
      </c>
      <c r="SK7">
        <v>-3263.0173212099999</v>
      </c>
      <c r="SL7">
        <v>-3263.0173212099999</v>
      </c>
      <c r="SM7">
        <v>-3263.0173212099999</v>
      </c>
      <c r="SN7">
        <v>-3263.0173212099999</v>
      </c>
      <c r="SO7">
        <v>-3263.0173212099999</v>
      </c>
      <c r="SP7">
        <v>-3263.0173212099999</v>
      </c>
      <c r="SQ7">
        <v>-3263.0173212099999</v>
      </c>
      <c r="SR7">
        <v>-3263.0173212099999</v>
      </c>
      <c r="SS7">
        <v>-3263.0173212099999</v>
      </c>
      <c r="ST7">
        <v>-3263.0173212099999</v>
      </c>
      <c r="SU7">
        <v>-3263.0173212099999</v>
      </c>
      <c r="SV7">
        <v>-3263.0173212099999</v>
      </c>
      <c r="SW7">
        <v>-3263.0173212099999</v>
      </c>
      <c r="SX7">
        <v>-3263.0173212099999</v>
      </c>
      <c r="SY7">
        <v>-3263.0173212099999</v>
      </c>
      <c r="SZ7">
        <v>-3263.0173212099999</v>
      </c>
      <c r="TA7">
        <v>-3263.0173212099999</v>
      </c>
      <c r="TB7">
        <v>-3263.0173212099999</v>
      </c>
      <c r="TC7">
        <v>-3263.0173212099999</v>
      </c>
      <c r="TD7">
        <v>-3263.0173212099999</v>
      </c>
      <c r="TE7">
        <v>-3263.0173212099999</v>
      </c>
      <c r="TF7">
        <v>-3263.0173212099999</v>
      </c>
      <c r="TG7">
        <v>-3263.0173212099999</v>
      </c>
      <c r="TH7">
        <v>-3263.0173212099999</v>
      </c>
      <c r="TI7">
        <v>-3263.0173212099999</v>
      </c>
      <c r="TJ7">
        <v>-5696.5855074900001</v>
      </c>
      <c r="TK7">
        <v>-5696.5855074900001</v>
      </c>
      <c r="TL7">
        <v>-5696.5855074900001</v>
      </c>
      <c r="TM7">
        <v>-5696.5855074900001</v>
      </c>
      <c r="TN7">
        <v>-5696.5855074900001</v>
      </c>
      <c r="TO7">
        <v>-5696.5855074900001</v>
      </c>
      <c r="TP7">
        <v>-5696.5855074900001</v>
      </c>
      <c r="TQ7">
        <v>-5696.5855074900001</v>
      </c>
      <c r="TR7">
        <v>-5696.5855074900001</v>
      </c>
      <c r="TS7">
        <v>-5696.5855074900001</v>
      </c>
      <c r="TT7">
        <v>-5696.5855074900001</v>
      </c>
      <c r="TU7">
        <v>-5696.5855074900001</v>
      </c>
      <c r="TV7">
        <v>-5696.5855074900001</v>
      </c>
      <c r="TW7">
        <v>-5696.5855074900001</v>
      </c>
      <c r="TX7">
        <v>-5696.5855074900001</v>
      </c>
      <c r="TY7">
        <v>-5696.5855074900001</v>
      </c>
      <c r="TZ7">
        <v>-5696.5855074900001</v>
      </c>
      <c r="UA7">
        <v>-5696.5855074900001</v>
      </c>
      <c r="UB7">
        <v>-5696.5855074900001</v>
      </c>
      <c r="UC7">
        <v>-5696.5855074900001</v>
      </c>
      <c r="UD7">
        <v>-5696.5855074900001</v>
      </c>
      <c r="UE7">
        <v>-5696.5855074900001</v>
      </c>
      <c r="UF7">
        <v>-5696.5855074900001</v>
      </c>
      <c r="UG7">
        <v>-5696.5855074900001</v>
      </c>
      <c r="UH7">
        <v>-5696.5855074900001</v>
      </c>
      <c r="UI7">
        <v>-5696.5855074900001</v>
      </c>
      <c r="UJ7">
        <v>-5696.5855074900001</v>
      </c>
      <c r="UK7">
        <v>-5696.5855074900001</v>
      </c>
      <c r="UL7">
        <v>-5696.5855074900001</v>
      </c>
      <c r="UM7">
        <v>-5696.5855074900001</v>
      </c>
      <c r="UN7">
        <v>-5696.5855074900001</v>
      </c>
      <c r="UO7">
        <v>-5696.5855074900001</v>
      </c>
      <c r="UP7">
        <v>-5696.5855074900001</v>
      </c>
      <c r="UQ7">
        <v>-5696.5855074900001</v>
      </c>
      <c r="UR7">
        <v>-5696.5855074900001</v>
      </c>
      <c r="US7">
        <v>-5696.5855074900001</v>
      </c>
      <c r="UT7">
        <v>-5696.5855074900001</v>
      </c>
      <c r="UU7">
        <v>-5696.5855074900001</v>
      </c>
      <c r="UV7">
        <v>-5696.5855074900001</v>
      </c>
      <c r="UW7">
        <v>-5696.5855074900001</v>
      </c>
      <c r="UX7">
        <v>-5696.5855074900001</v>
      </c>
      <c r="UY7">
        <v>-5696.5855074900001</v>
      </c>
      <c r="UZ7">
        <v>-5696.5855074900001</v>
      </c>
      <c r="VA7">
        <v>-5696.5855074900001</v>
      </c>
      <c r="VB7">
        <v>-10563.7218801</v>
      </c>
      <c r="VC7">
        <v>-10563.7218801</v>
      </c>
      <c r="VD7">
        <v>-10563.7218801</v>
      </c>
      <c r="VE7">
        <v>-10563.7218801</v>
      </c>
      <c r="VF7">
        <v>-10563.7218801</v>
      </c>
      <c r="VG7">
        <v>-10563.7218801</v>
      </c>
      <c r="VH7">
        <v>-10563.7218801</v>
      </c>
      <c r="VI7">
        <v>-10563.7218801</v>
      </c>
      <c r="VJ7">
        <v>-10563.7218801</v>
      </c>
      <c r="VK7">
        <v>-10563.7218801</v>
      </c>
      <c r="VL7">
        <v>-10563.7218801</v>
      </c>
      <c r="VM7">
        <v>-10563.7218801</v>
      </c>
      <c r="VN7">
        <v>-10563.7218801</v>
      </c>
      <c r="VO7">
        <v>-10563.7218801</v>
      </c>
      <c r="VP7">
        <v>-10563.7218801</v>
      </c>
      <c r="VQ7">
        <v>-10563.7218801</v>
      </c>
      <c r="VR7">
        <v>-10563.7218801</v>
      </c>
      <c r="VS7">
        <v>-10563.7218801</v>
      </c>
      <c r="VT7">
        <v>-10563.7218801</v>
      </c>
      <c r="VU7">
        <v>-10563.7218801</v>
      </c>
      <c r="VV7">
        <v>-10563.7218801</v>
      </c>
      <c r="VW7">
        <v>-10563.7218801</v>
      </c>
      <c r="VX7">
        <v>-10563.7218801</v>
      </c>
      <c r="VY7">
        <v>-10563.7218801</v>
      </c>
      <c r="VZ7">
        <v>-10563.7218801</v>
      </c>
      <c r="WA7">
        <v>-10563.7218801</v>
      </c>
      <c r="WB7">
        <v>-10563.7218801</v>
      </c>
      <c r="WC7">
        <v>-10563.7218801</v>
      </c>
      <c r="WD7">
        <v>-10563.7218801</v>
      </c>
      <c r="WE7">
        <v>-10563.7218801</v>
      </c>
      <c r="WF7">
        <v>-10563.7218801</v>
      </c>
      <c r="WG7">
        <v>-10563.7218801</v>
      </c>
      <c r="WH7">
        <v>-10563.7218801</v>
      </c>
      <c r="WI7">
        <v>-10563.7218801</v>
      </c>
      <c r="WJ7">
        <v>-10563.7218801</v>
      </c>
      <c r="WK7">
        <v>-10563.7218801</v>
      </c>
      <c r="WL7">
        <v>-10563.7218801</v>
      </c>
      <c r="WM7">
        <v>-10563.7218801</v>
      </c>
      <c r="WN7">
        <v>-10563.7218801</v>
      </c>
      <c r="WO7">
        <v>-10563.7218801</v>
      </c>
      <c r="WP7">
        <v>-10563.7218801</v>
      </c>
      <c r="WQ7">
        <v>-10563.7218801</v>
      </c>
      <c r="WR7">
        <v>-10563.7218801</v>
      </c>
      <c r="WS7">
        <v>-10563.7218801</v>
      </c>
      <c r="WT7">
        <v>-240903.99215599999</v>
      </c>
      <c r="WU7">
        <v>-240903.99215599999</v>
      </c>
      <c r="WV7">
        <v>-240903.99215599999</v>
      </c>
      <c r="WW7">
        <v>-240903.99215599999</v>
      </c>
      <c r="WX7">
        <v>-240903.99215599999</v>
      </c>
      <c r="WY7">
        <v>-240903.99215599999</v>
      </c>
      <c r="WZ7">
        <v>-240903.99215599999</v>
      </c>
      <c r="XA7">
        <v>-240903.99215599999</v>
      </c>
      <c r="XB7">
        <v>-240903.99215599999</v>
      </c>
      <c r="XC7">
        <v>-240903.99215599999</v>
      </c>
      <c r="XD7">
        <v>-240903.99215599999</v>
      </c>
      <c r="XE7">
        <v>-240903.99215599999</v>
      </c>
      <c r="XF7">
        <v>-240903.99215599999</v>
      </c>
      <c r="XG7">
        <v>-240903.99215599999</v>
      </c>
      <c r="XH7">
        <v>-240903.99215599999</v>
      </c>
      <c r="XI7">
        <v>-240903.99215599999</v>
      </c>
      <c r="XJ7">
        <v>-240903.99215599999</v>
      </c>
      <c r="XK7">
        <v>-240903.99215599999</v>
      </c>
      <c r="XL7">
        <v>-240903.99215599999</v>
      </c>
      <c r="XM7">
        <v>-240903.99215599999</v>
      </c>
      <c r="XN7">
        <v>-240903.99215599999</v>
      </c>
      <c r="XO7">
        <v>-240903.99215599999</v>
      </c>
      <c r="XP7">
        <v>-240903.99215599999</v>
      </c>
      <c r="XQ7">
        <v>-240903.99215599999</v>
      </c>
      <c r="XR7">
        <v>-240903.99215599999</v>
      </c>
      <c r="XS7">
        <v>-240903.99215599999</v>
      </c>
      <c r="XT7">
        <v>-240903.99215599999</v>
      </c>
      <c r="XU7">
        <v>-240903.99215599999</v>
      </c>
      <c r="XV7">
        <v>-240903.99215599999</v>
      </c>
      <c r="XW7">
        <v>-240903.99215599999</v>
      </c>
      <c r="XX7">
        <v>-240903.99215599999</v>
      </c>
      <c r="XY7">
        <v>-240903.99215599999</v>
      </c>
      <c r="XZ7">
        <v>-240903.99215599999</v>
      </c>
      <c r="YA7">
        <v>-240903.99215599999</v>
      </c>
      <c r="YB7">
        <v>-240903.99215599999</v>
      </c>
      <c r="YC7">
        <v>-240903.99215599999</v>
      </c>
      <c r="YD7">
        <v>-240903.99215599999</v>
      </c>
      <c r="YE7">
        <v>-240903.99215599999</v>
      </c>
      <c r="YF7">
        <v>-240903.99215599999</v>
      </c>
      <c r="YG7">
        <v>-240903.99215599999</v>
      </c>
      <c r="YH7">
        <v>-240903.99215599999</v>
      </c>
      <c r="YI7">
        <v>-240903.99215599999</v>
      </c>
      <c r="YJ7">
        <v>-240903.99215599999</v>
      </c>
      <c r="YK7">
        <v>-240903.99215599999</v>
      </c>
      <c r="YL7">
        <v>-367218.61944799998</v>
      </c>
      <c r="YM7">
        <v>-367218.61944799998</v>
      </c>
      <c r="YN7">
        <v>-367218.61944799998</v>
      </c>
      <c r="YO7">
        <v>-367218.61944799998</v>
      </c>
      <c r="YP7">
        <v>-367218.61944799998</v>
      </c>
      <c r="YQ7">
        <v>-367218.61944799998</v>
      </c>
      <c r="YR7">
        <v>-367218.61944799998</v>
      </c>
      <c r="YS7">
        <v>-367218.61944799998</v>
      </c>
      <c r="YT7">
        <v>-367218.61944799998</v>
      </c>
      <c r="YU7">
        <v>-367218.61944799998</v>
      </c>
      <c r="YV7">
        <v>-367218.61944799998</v>
      </c>
      <c r="YW7">
        <v>-367218.61944799998</v>
      </c>
      <c r="YX7">
        <v>-367218.61944799998</v>
      </c>
      <c r="YY7">
        <v>-367218.61944799998</v>
      </c>
      <c r="YZ7">
        <v>-367218.61944799998</v>
      </c>
      <c r="ZA7">
        <v>-367218.61944799998</v>
      </c>
      <c r="ZB7">
        <v>-367218.61944799998</v>
      </c>
      <c r="ZC7">
        <v>-367218.61944799998</v>
      </c>
      <c r="ZD7">
        <v>-367218.61944799998</v>
      </c>
      <c r="ZE7">
        <v>-367218.61944799998</v>
      </c>
      <c r="ZF7">
        <v>-367218.61944799998</v>
      </c>
      <c r="ZG7">
        <v>-367218.61944799998</v>
      </c>
      <c r="ZH7">
        <v>-367218.61944799998</v>
      </c>
      <c r="ZI7">
        <v>-367218.61944799998</v>
      </c>
      <c r="ZJ7">
        <v>-367218.61944799998</v>
      </c>
      <c r="ZK7">
        <v>-367218.61944799998</v>
      </c>
      <c r="ZL7">
        <v>-367218.61944799998</v>
      </c>
      <c r="ZM7">
        <v>-367218.61944799998</v>
      </c>
      <c r="ZN7">
        <v>-367218.61944799998</v>
      </c>
      <c r="ZO7">
        <v>-367218.61944799998</v>
      </c>
      <c r="ZP7">
        <v>-367218.61944799998</v>
      </c>
      <c r="ZQ7">
        <v>-367218.61944799998</v>
      </c>
      <c r="ZR7">
        <v>-367218.61944799998</v>
      </c>
      <c r="ZS7">
        <v>-367218.61944799998</v>
      </c>
      <c r="ZT7">
        <v>-367218.61944799998</v>
      </c>
      <c r="ZU7">
        <v>-367218.61944799998</v>
      </c>
      <c r="ZV7">
        <v>-367218.61944799998</v>
      </c>
      <c r="ZW7">
        <v>-367218.61944799998</v>
      </c>
      <c r="ZX7">
        <v>-367218.61944799998</v>
      </c>
      <c r="ZY7">
        <v>-367218.61944799998</v>
      </c>
      <c r="ZZ7">
        <v>-367218.61944799998</v>
      </c>
      <c r="AAA7">
        <v>-367218.61944799998</v>
      </c>
      <c r="AAB7">
        <v>-367218.61944799998</v>
      </c>
      <c r="AAC7">
        <v>-367218.61944799998</v>
      </c>
      <c r="AAD7">
        <v>-561935.31278200005</v>
      </c>
      <c r="AAE7">
        <v>-561935.31278200005</v>
      </c>
      <c r="AAF7">
        <v>-561935.31278200005</v>
      </c>
      <c r="AAG7">
        <v>-561935.31278200005</v>
      </c>
      <c r="AAH7">
        <v>-561935.31278200005</v>
      </c>
      <c r="AAI7">
        <v>-561935.31278200005</v>
      </c>
      <c r="AAJ7">
        <v>-561935.31278200005</v>
      </c>
      <c r="AAK7">
        <v>-561935.31278200005</v>
      </c>
      <c r="AAL7">
        <v>-561935.31278200005</v>
      </c>
      <c r="AAM7">
        <v>-561935.31278200005</v>
      </c>
      <c r="AAN7">
        <v>-561935.31278200005</v>
      </c>
      <c r="AAO7">
        <v>-561935.31278200005</v>
      </c>
      <c r="AAP7">
        <v>-561935.31278200005</v>
      </c>
      <c r="AAQ7">
        <v>-561935.31278200005</v>
      </c>
      <c r="AAR7">
        <v>-561935.31278200005</v>
      </c>
      <c r="AAS7">
        <v>-561935.31278200005</v>
      </c>
      <c r="AAT7">
        <v>-561935.31278200005</v>
      </c>
      <c r="AAU7">
        <v>-561935.31278200005</v>
      </c>
      <c r="AAV7">
        <v>-561935.31278200005</v>
      </c>
      <c r="AAW7">
        <v>-561935.31278200005</v>
      </c>
      <c r="AAX7">
        <v>-561935.31278200005</v>
      </c>
      <c r="AAY7">
        <v>-561935.31278200005</v>
      </c>
      <c r="AAZ7">
        <v>-561935.31278200005</v>
      </c>
      <c r="ABA7">
        <v>-561935.31278200005</v>
      </c>
      <c r="ABB7">
        <v>-561935.31278200005</v>
      </c>
      <c r="ABC7">
        <v>-561935.31278200005</v>
      </c>
      <c r="ABD7">
        <v>-561935.31278200005</v>
      </c>
      <c r="ABE7">
        <v>-561935.31278200005</v>
      </c>
      <c r="ABF7">
        <v>-561935.31278200005</v>
      </c>
      <c r="ABG7">
        <v>-561935.31278200005</v>
      </c>
      <c r="ABH7">
        <v>-561935.31278200005</v>
      </c>
      <c r="ABI7">
        <v>-561935.31278200005</v>
      </c>
      <c r="ABJ7">
        <v>-561935.31278200005</v>
      </c>
      <c r="ABK7">
        <v>-561935.31278200005</v>
      </c>
      <c r="ABL7">
        <v>-561935.31278200005</v>
      </c>
      <c r="ABM7">
        <v>-561935.31278200005</v>
      </c>
      <c r="ABN7">
        <v>-561935.31278200005</v>
      </c>
      <c r="ABO7">
        <v>-561935.31278200005</v>
      </c>
      <c r="ABP7">
        <v>-561935.31278200005</v>
      </c>
      <c r="ABQ7">
        <v>-561935.31278200005</v>
      </c>
      <c r="ABR7">
        <v>-561935.31278200005</v>
      </c>
      <c r="ABS7">
        <v>-561935.31278200005</v>
      </c>
      <c r="ABT7">
        <v>-561935.31278200005</v>
      </c>
      <c r="ABU7">
        <v>-561935.31278200005</v>
      </c>
      <c r="ABV7">
        <v>104024.447476</v>
      </c>
      <c r="ABW7">
        <v>104024.447476</v>
      </c>
      <c r="ABX7">
        <v>104024.447476</v>
      </c>
      <c r="ABY7">
        <v>104024.447476</v>
      </c>
      <c r="ABZ7">
        <v>104024.447476</v>
      </c>
      <c r="ACA7">
        <v>104024.447476</v>
      </c>
      <c r="ACB7">
        <v>104024.447476</v>
      </c>
      <c r="ACC7">
        <v>104024.447476</v>
      </c>
      <c r="ACD7">
        <v>104024.447476</v>
      </c>
      <c r="ACE7">
        <v>104024.447476</v>
      </c>
      <c r="ACF7">
        <v>104024.447476</v>
      </c>
      <c r="ACG7">
        <v>103936.62384499999</v>
      </c>
      <c r="ACH7">
        <v>103936.62384499999</v>
      </c>
      <c r="ACI7">
        <v>103936.62384499999</v>
      </c>
      <c r="ACJ7">
        <v>103936.62384499999</v>
      </c>
      <c r="ACK7">
        <v>103936.62384499999</v>
      </c>
      <c r="ACL7">
        <v>103936.62384499999</v>
      </c>
      <c r="ACM7">
        <v>103936.62384499999</v>
      </c>
      <c r="ACN7">
        <v>103936.62384499999</v>
      </c>
      <c r="ACO7">
        <v>103936.62384499999</v>
      </c>
      <c r="ACP7">
        <v>103936.62384499999</v>
      </c>
      <c r="ACQ7">
        <v>103936.62384499999</v>
      </c>
      <c r="ACR7">
        <v>104024.447476</v>
      </c>
      <c r="ACS7">
        <v>104024.447476</v>
      </c>
      <c r="ACT7">
        <v>104024.447476</v>
      </c>
      <c r="ACU7">
        <v>104024.447476</v>
      </c>
      <c r="ACV7">
        <v>104024.447476</v>
      </c>
      <c r="ACW7">
        <v>104024.447476</v>
      </c>
      <c r="ACX7">
        <v>104024.447476</v>
      </c>
      <c r="ACY7">
        <v>104024.447476</v>
      </c>
      <c r="ACZ7">
        <v>104024.447476</v>
      </c>
      <c r="ADA7">
        <v>104024.447476</v>
      </c>
      <c r="ADB7">
        <v>104024.447476</v>
      </c>
      <c r="ADC7">
        <v>103936.62384499999</v>
      </c>
      <c r="ADD7">
        <v>103936.62384499999</v>
      </c>
      <c r="ADE7">
        <v>103936.62384499999</v>
      </c>
      <c r="ADF7">
        <v>103936.62384499999</v>
      </c>
      <c r="ADG7">
        <v>103936.62384499999</v>
      </c>
      <c r="ADH7">
        <v>103936.62384499999</v>
      </c>
      <c r="ADI7">
        <v>103936.62384499999</v>
      </c>
      <c r="ADJ7">
        <v>103936.62384499999</v>
      </c>
      <c r="ADK7">
        <v>103936.62384499999</v>
      </c>
      <c r="ADL7">
        <v>103936.62384499999</v>
      </c>
      <c r="ADM7">
        <v>103936.62384499999</v>
      </c>
      <c r="ADN7">
        <v>148500.69543600001</v>
      </c>
      <c r="ADO7">
        <v>148500.69543600001</v>
      </c>
      <c r="ADP7">
        <v>148500.69543600001</v>
      </c>
      <c r="ADQ7">
        <v>148500.69543600001</v>
      </c>
      <c r="ADR7">
        <v>148500.69543600001</v>
      </c>
      <c r="ADS7">
        <v>148500.69543600001</v>
      </c>
      <c r="ADT7">
        <v>148500.69543600001</v>
      </c>
      <c r="ADU7">
        <v>148500.69543600001</v>
      </c>
      <c r="ADV7">
        <v>148500.69543600001</v>
      </c>
      <c r="ADW7">
        <v>148500.69543600001</v>
      </c>
      <c r="ADX7">
        <v>148500.69543600001</v>
      </c>
      <c r="ADY7">
        <v>148340.498074</v>
      </c>
      <c r="ADZ7">
        <v>148340.498074</v>
      </c>
      <c r="AEA7">
        <v>148340.498074</v>
      </c>
      <c r="AEB7">
        <v>148340.498074</v>
      </c>
      <c r="AEC7">
        <v>148340.498074</v>
      </c>
      <c r="AED7">
        <v>148340.498074</v>
      </c>
      <c r="AEE7">
        <v>148340.498074</v>
      </c>
      <c r="AEF7">
        <v>148340.498074</v>
      </c>
      <c r="AEG7">
        <v>148340.498074</v>
      </c>
      <c r="AEH7">
        <v>148340.498074</v>
      </c>
      <c r="AEI7">
        <v>148340.498074</v>
      </c>
      <c r="AEJ7">
        <v>148500.69543600001</v>
      </c>
      <c r="AEK7">
        <v>148500.69543600001</v>
      </c>
      <c r="AEL7">
        <v>148500.69543600001</v>
      </c>
      <c r="AEM7">
        <v>148500.69543600001</v>
      </c>
      <c r="AEN7">
        <v>148500.69543600001</v>
      </c>
      <c r="AEO7">
        <v>148500.69543600001</v>
      </c>
      <c r="AEP7">
        <v>148500.69543600001</v>
      </c>
      <c r="AEQ7">
        <v>148500.69543600001</v>
      </c>
      <c r="AER7">
        <v>148500.69543600001</v>
      </c>
      <c r="AES7">
        <v>148500.69543600001</v>
      </c>
      <c r="AET7">
        <v>148500.69543600001</v>
      </c>
      <c r="AEU7">
        <v>148340.498074</v>
      </c>
      <c r="AEV7">
        <v>148340.498074</v>
      </c>
      <c r="AEW7">
        <v>148340.498074</v>
      </c>
      <c r="AEX7">
        <v>148340.498074</v>
      </c>
      <c r="AEY7">
        <v>148340.498074</v>
      </c>
      <c r="AEZ7">
        <v>148340.498074</v>
      </c>
      <c r="AFA7">
        <v>148340.498074</v>
      </c>
      <c r="AFB7">
        <v>148340.498074</v>
      </c>
      <c r="AFC7">
        <v>148340.498074</v>
      </c>
      <c r="AFD7">
        <v>148340.498074</v>
      </c>
      <c r="AFE7">
        <v>148340.498074</v>
      </c>
      <c r="AFF7">
        <v>203910.121855</v>
      </c>
      <c r="AFG7">
        <v>203910.121855</v>
      </c>
      <c r="AFH7">
        <v>203910.121855</v>
      </c>
      <c r="AFI7">
        <v>203910.121855</v>
      </c>
      <c r="AFJ7">
        <v>203910.121855</v>
      </c>
      <c r="AFK7">
        <v>203910.121855</v>
      </c>
      <c r="AFL7">
        <v>203910.121855</v>
      </c>
      <c r="AFM7">
        <v>203910.121855</v>
      </c>
      <c r="AFN7">
        <v>203910.121855</v>
      </c>
      <c r="AFO7">
        <v>203910.121855</v>
      </c>
      <c r="AFP7">
        <v>203910.121855</v>
      </c>
      <c r="AFQ7">
        <v>203605.17702999999</v>
      </c>
      <c r="AFR7">
        <v>203605.17702999999</v>
      </c>
      <c r="AFS7">
        <v>203605.17702999999</v>
      </c>
      <c r="AFT7">
        <v>203605.17702999999</v>
      </c>
      <c r="AFU7">
        <v>203605.17702999999</v>
      </c>
      <c r="AFV7">
        <v>203605.17702999999</v>
      </c>
      <c r="AFW7">
        <v>203605.17702999999</v>
      </c>
      <c r="AFX7">
        <v>203605.17702999999</v>
      </c>
      <c r="AFY7">
        <v>203605.17702999999</v>
      </c>
      <c r="AFZ7">
        <v>203605.17702999999</v>
      </c>
      <c r="AGA7">
        <v>203605.17702999999</v>
      </c>
      <c r="AGB7">
        <v>203910.121855</v>
      </c>
      <c r="AGC7">
        <v>203910.121855</v>
      </c>
      <c r="AGD7">
        <v>203910.121855</v>
      </c>
      <c r="AGE7">
        <v>203910.121855</v>
      </c>
      <c r="AGF7">
        <v>203910.121855</v>
      </c>
      <c r="AGG7">
        <v>203910.121855</v>
      </c>
      <c r="AGH7">
        <v>203910.121855</v>
      </c>
      <c r="AGI7">
        <v>203910.121855</v>
      </c>
      <c r="AGJ7">
        <v>203910.121855</v>
      </c>
      <c r="AGK7">
        <v>203910.121855</v>
      </c>
      <c r="AGL7">
        <v>203910.121855</v>
      </c>
      <c r="AGM7">
        <v>203605.17702999999</v>
      </c>
      <c r="AGN7">
        <v>203605.17702999999</v>
      </c>
      <c r="AGO7">
        <v>203605.17702999999</v>
      </c>
      <c r="AGP7">
        <v>203605.17702999999</v>
      </c>
      <c r="AGQ7">
        <v>203605.17702999999</v>
      </c>
      <c r="AGR7">
        <v>203605.17702999999</v>
      </c>
      <c r="AGS7">
        <v>203605.17702999999</v>
      </c>
      <c r="AGT7">
        <v>203605.17702999999</v>
      </c>
      <c r="AGU7">
        <v>203605.17702999999</v>
      </c>
      <c r="AGV7">
        <v>203605.17702999999</v>
      </c>
      <c r="AGW7">
        <v>203605.17702999999</v>
      </c>
      <c r="AGX7">
        <v>-424980.918626</v>
      </c>
      <c r="AGY7">
        <v>-424980.918626</v>
      </c>
      <c r="AGZ7">
        <v>-424980.918626</v>
      </c>
      <c r="AHA7">
        <v>-424980.918626</v>
      </c>
      <c r="AHB7">
        <v>-424980.918626</v>
      </c>
      <c r="AHC7">
        <v>-424980.918626</v>
      </c>
      <c r="AHD7">
        <v>-424980.918626</v>
      </c>
      <c r="AHE7">
        <v>-424980.918626</v>
      </c>
      <c r="AHF7">
        <v>-424980.918626</v>
      </c>
      <c r="AHG7">
        <v>-424980.918626</v>
      </c>
      <c r="AHH7">
        <v>-424980.918626</v>
      </c>
      <c r="AHI7">
        <v>-420586.19156800001</v>
      </c>
      <c r="AHJ7">
        <v>-420586.19156800001</v>
      </c>
      <c r="AHK7">
        <v>-420586.19156800001</v>
      </c>
      <c r="AHL7">
        <v>-420586.19156800001</v>
      </c>
      <c r="AHM7">
        <v>-420586.19156800001</v>
      </c>
      <c r="AHN7">
        <v>-420586.19156800001</v>
      </c>
      <c r="AHO7">
        <v>-420586.19156800001</v>
      </c>
      <c r="AHP7">
        <v>-420586.19156800001</v>
      </c>
      <c r="AHQ7">
        <v>-420586.19156800001</v>
      </c>
      <c r="AHR7">
        <v>-420586.19156800001</v>
      </c>
      <c r="AHS7">
        <v>-420586.19156800001</v>
      </c>
      <c r="AHT7">
        <v>-424980.918626</v>
      </c>
      <c r="AHU7">
        <v>-424980.918626</v>
      </c>
      <c r="AHV7">
        <v>-424980.918626</v>
      </c>
      <c r="AHW7">
        <v>-424980.918626</v>
      </c>
      <c r="AHX7">
        <v>-424980.918626</v>
      </c>
      <c r="AHY7">
        <v>-424980.918626</v>
      </c>
      <c r="AHZ7">
        <v>-424980.918626</v>
      </c>
      <c r="AIA7">
        <v>-424980.918626</v>
      </c>
      <c r="AIB7">
        <v>-424980.918626</v>
      </c>
      <c r="AIC7">
        <v>-424980.918626</v>
      </c>
      <c r="AID7">
        <v>-424980.918626</v>
      </c>
      <c r="AIE7">
        <v>-420586.19156800001</v>
      </c>
      <c r="AIF7">
        <v>-420586.19156800001</v>
      </c>
      <c r="AIG7">
        <v>-420586.19156800001</v>
      </c>
      <c r="AIH7">
        <v>-420586.19156800001</v>
      </c>
      <c r="AII7">
        <v>-420586.19156800001</v>
      </c>
      <c r="AIJ7">
        <v>-420586.19156800001</v>
      </c>
      <c r="AIK7">
        <v>-420586.19156800001</v>
      </c>
      <c r="AIL7">
        <v>-420586.19156800001</v>
      </c>
      <c r="AIM7">
        <v>-420586.19156800001</v>
      </c>
      <c r="AIN7">
        <v>-420586.19156800001</v>
      </c>
      <c r="AIO7">
        <v>-420586.19156800001</v>
      </c>
      <c r="AIP7">
        <v>-632454.78500999999</v>
      </c>
      <c r="AIQ7">
        <v>-632454.78500999999</v>
      </c>
      <c r="AIR7">
        <v>-632454.78500999999</v>
      </c>
      <c r="AIS7">
        <v>-632454.78500999999</v>
      </c>
      <c r="AIT7">
        <v>-632454.78500999999</v>
      </c>
      <c r="AIU7">
        <v>-632454.78500999999</v>
      </c>
      <c r="AIV7">
        <v>-632454.78500999999</v>
      </c>
      <c r="AIW7">
        <v>-632454.78500999999</v>
      </c>
      <c r="AIX7">
        <v>-632454.78500999999</v>
      </c>
      <c r="AIY7">
        <v>-632454.78500999999</v>
      </c>
      <c r="AIZ7">
        <v>-632454.78500999999</v>
      </c>
      <c r="AJA7">
        <v>-624438.44958599994</v>
      </c>
      <c r="AJB7">
        <v>-624438.44958599994</v>
      </c>
      <c r="AJC7">
        <v>-624438.44958599994</v>
      </c>
      <c r="AJD7">
        <v>-624438.44958599994</v>
      </c>
      <c r="AJE7">
        <v>-624438.44958599994</v>
      </c>
      <c r="AJF7">
        <v>-624438.44958599994</v>
      </c>
      <c r="AJG7">
        <v>-624438.44958599994</v>
      </c>
      <c r="AJH7">
        <v>-624438.44958599994</v>
      </c>
      <c r="AJI7">
        <v>-624438.44958599994</v>
      </c>
      <c r="AJJ7">
        <v>-624438.44958599994</v>
      </c>
      <c r="AJK7">
        <v>-624438.44958599994</v>
      </c>
      <c r="AJL7">
        <v>-632454.78500999999</v>
      </c>
      <c r="AJM7">
        <v>-632454.78500999999</v>
      </c>
      <c r="AJN7">
        <v>-632454.78500999999</v>
      </c>
      <c r="AJO7">
        <v>-632454.78500999999</v>
      </c>
      <c r="AJP7">
        <v>-632454.78500999999</v>
      </c>
      <c r="AJQ7">
        <v>-632454.78500999999</v>
      </c>
      <c r="AJR7">
        <v>-632454.78500999999</v>
      </c>
      <c r="AJS7">
        <v>-632454.78500999999</v>
      </c>
      <c r="AJT7">
        <v>-632454.78500999999</v>
      </c>
      <c r="AJU7">
        <v>-632454.78500999999</v>
      </c>
      <c r="AJV7">
        <v>-632454.78500999999</v>
      </c>
      <c r="AJW7">
        <v>-624438.44958599994</v>
      </c>
      <c r="AJX7">
        <v>-624438.44958599994</v>
      </c>
      <c r="AJY7">
        <v>-624438.44958599994</v>
      </c>
      <c r="AJZ7">
        <v>-624438.44958599994</v>
      </c>
      <c r="AKA7">
        <v>-624438.44958599994</v>
      </c>
      <c r="AKB7">
        <v>-624438.44958599994</v>
      </c>
      <c r="AKC7">
        <v>-624438.44958599994</v>
      </c>
      <c r="AKD7">
        <v>-624438.44958599994</v>
      </c>
      <c r="AKE7">
        <v>-624438.44958599994</v>
      </c>
      <c r="AKF7">
        <v>-624438.44958599994</v>
      </c>
      <c r="AKG7">
        <v>-624438.44958599994</v>
      </c>
      <c r="AKH7">
        <v>-931654.57759799995</v>
      </c>
      <c r="AKI7">
        <v>-931654.57759799995</v>
      </c>
      <c r="AKJ7">
        <v>-931654.57759799995</v>
      </c>
      <c r="AKK7">
        <v>-931654.57759799995</v>
      </c>
      <c r="AKL7">
        <v>-931654.57759799995</v>
      </c>
      <c r="AKM7">
        <v>-931654.57759799995</v>
      </c>
      <c r="AKN7">
        <v>-931654.57759799995</v>
      </c>
      <c r="AKO7">
        <v>-931654.57759799995</v>
      </c>
      <c r="AKP7">
        <v>-931654.57759799995</v>
      </c>
      <c r="AKQ7">
        <v>-931654.57759799995</v>
      </c>
      <c r="AKR7">
        <v>-931654.57759799995</v>
      </c>
      <c r="AKS7">
        <v>-916395.02544</v>
      </c>
      <c r="AKT7">
        <v>-916395.02544</v>
      </c>
      <c r="AKU7">
        <v>-916395.02544</v>
      </c>
      <c r="AKV7">
        <v>-916395.02544</v>
      </c>
      <c r="AKW7">
        <v>-916395.02544</v>
      </c>
      <c r="AKX7">
        <v>-916395.02544</v>
      </c>
      <c r="AKY7">
        <v>-916395.02544</v>
      </c>
      <c r="AKZ7">
        <v>-916395.02544</v>
      </c>
      <c r="ALA7">
        <v>-916395.02544</v>
      </c>
      <c r="ALB7">
        <v>-916395.02544</v>
      </c>
      <c r="ALC7">
        <v>-916395.02544</v>
      </c>
      <c r="ALD7">
        <v>-931654.57759799995</v>
      </c>
      <c r="ALE7">
        <v>-931654.57759799995</v>
      </c>
      <c r="ALF7">
        <v>-931654.57759799995</v>
      </c>
      <c r="ALG7">
        <v>-931654.57759799995</v>
      </c>
      <c r="ALH7">
        <v>-931654.57759799995</v>
      </c>
      <c r="ALI7">
        <v>-931654.57759799995</v>
      </c>
      <c r="ALJ7">
        <v>-931654.57759799995</v>
      </c>
      <c r="ALK7">
        <v>-931654.57759799995</v>
      </c>
      <c r="ALL7">
        <v>-931654.57759799995</v>
      </c>
      <c r="ALM7">
        <v>-931654.57759799995</v>
      </c>
      <c r="ALN7">
        <v>-931654.57759799995</v>
      </c>
      <c r="ALO7">
        <v>-916395.02544</v>
      </c>
      <c r="ALP7">
        <v>-916395.02544</v>
      </c>
      <c r="ALQ7">
        <v>-916395.02544</v>
      </c>
      <c r="ALR7">
        <v>-916395.02544</v>
      </c>
      <c r="ALS7">
        <v>-916395.02544</v>
      </c>
      <c r="ALT7">
        <v>-916395.02544</v>
      </c>
      <c r="ALU7">
        <v>-916395.02544</v>
      </c>
      <c r="ALV7">
        <v>-916395.02544</v>
      </c>
      <c r="ALW7">
        <v>-916395.02544</v>
      </c>
      <c r="ALX7">
        <v>-916395.02544</v>
      </c>
      <c r="ALY7">
        <v>-916395.02544</v>
      </c>
      <c r="ALZ7">
        <v>-1422173.6476400001</v>
      </c>
      <c r="AMA7">
        <v>-1422173.6476400001</v>
      </c>
      <c r="AMB7">
        <v>-1422173.6476400001</v>
      </c>
      <c r="AMC7">
        <v>-1422173.6476400001</v>
      </c>
      <c r="AMD7">
        <v>-1422173.6476400001</v>
      </c>
      <c r="AME7">
        <v>-1422173.6476400001</v>
      </c>
      <c r="AMF7">
        <v>-1422173.6476400001</v>
      </c>
      <c r="AMG7">
        <v>-1422173.6476400001</v>
      </c>
      <c r="AMH7">
        <v>-1422173.6476400001</v>
      </c>
      <c r="AMI7">
        <v>-1422173.6476400001</v>
      </c>
      <c r="AMJ7">
        <v>-1422173.6476400001</v>
      </c>
      <c r="AMK7">
        <v>-1422167.0803700001</v>
      </c>
      <c r="AML7">
        <v>-1422167.0803700001</v>
      </c>
      <c r="AMM7">
        <v>-1422167.0803700001</v>
      </c>
      <c r="AMN7">
        <v>-1422167.0803700001</v>
      </c>
      <c r="AMO7">
        <v>-1422167.0803700001</v>
      </c>
      <c r="AMP7">
        <v>-1422167.0803700001</v>
      </c>
      <c r="AMQ7">
        <v>-1422167.0803700001</v>
      </c>
      <c r="AMR7">
        <v>-1422167.0803700001</v>
      </c>
      <c r="AMS7">
        <v>-1422167.0803700001</v>
      </c>
      <c r="AMT7">
        <v>-1422167.0803700001</v>
      </c>
      <c r="AMU7">
        <v>-1422167.0803700001</v>
      </c>
      <c r="AMV7">
        <v>-1422173.6476400001</v>
      </c>
      <c r="AMW7">
        <v>-1422173.6476400001</v>
      </c>
      <c r="AMX7">
        <v>-1422173.6476400001</v>
      </c>
      <c r="AMY7">
        <v>-1422173.6476400001</v>
      </c>
      <c r="AMZ7">
        <v>-1422173.6476400001</v>
      </c>
      <c r="ANA7">
        <v>-1422173.6476400001</v>
      </c>
      <c r="ANB7">
        <v>-1422173.6476400001</v>
      </c>
      <c r="ANC7">
        <v>-1422173.6476400001</v>
      </c>
      <c r="AND7">
        <v>-1422173.6476400001</v>
      </c>
      <c r="ANE7">
        <v>-1422173.6476400001</v>
      </c>
      <c r="ANF7">
        <v>-1422173.6476400001</v>
      </c>
      <c r="ANG7">
        <v>-1422167.0803700001</v>
      </c>
      <c r="ANH7">
        <v>-1422167.0803700001</v>
      </c>
      <c r="ANI7">
        <v>-1422167.0803700001</v>
      </c>
      <c r="ANJ7">
        <v>-1422167.0803700001</v>
      </c>
      <c r="ANK7">
        <v>-1422167.0803700001</v>
      </c>
      <c r="ANL7">
        <v>-1422167.0803700001</v>
      </c>
      <c r="ANM7">
        <v>-1422167.0803700001</v>
      </c>
      <c r="ANN7">
        <v>-1422167.0803700001</v>
      </c>
      <c r="ANO7">
        <v>-1422167.0803700001</v>
      </c>
      <c r="ANP7">
        <v>-1422167.0803700001</v>
      </c>
      <c r="ANQ7">
        <v>-1422167.0803700001</v>
      </c>
      <c r="ANR7">
        <v>-1669038.8610100001</v>
      </c>
      <c r="ANS7">
        <v>-1669038.8610100001</v>
      </c>
      <c r="ANT7">
        <v>-1669038.8610100001</v>
      </c>
      <c r="ANU7">
        <v>-1669038.8610100001</v>
      </c>
      <c r="ANV7">
        <v>-1669038.8610100001</v>
      </c>
      <c r="ANW7">
        <v>-1669038.8610100001</v>
      </c>
      <c r="ANX7">
        <v>-1669038.8610100001</v>
      </c>
      <c r="ANY7">
        <v>-1669038.8610100001</v>
      </c>
      <c r="ANZ7">
        <v>-1669038.8610100001</v>
      </c>
      <c r="AOA7">
        <v>-1669038.8610100001</v>
      </c>
      <c r="AOB7">
        <v>-1669038.8610100001</v>
      </c>
      <c r="AOC7">
        <v>-1669026.8817799999</v>
      </c>
      <c r="AOD7">
        <v>-1669026.8817799999</v>
      </c>
      <c r="AOE7">
        <v>-1669026.8817799999</v>
      </c>
      <c r="AOF7">
        <v>-1669026.8817799999</v>
      </c>
      <c r="AOG7">
        <v>-1669026.8817799999</v>
      </c>
      <c r="AOH7">
        <v>-1669026.8817799999</v>
      </c>
      <c r="AOI7">
        <v>-1669026.8817799999</v>
      </c>
      <c r="AOJ7">
        <v>-1669026.8817799999</v>
      </c>
      <c r="AOK7">
        <v>-1669026.8817799999</v>
      </c>
      <c r="AOL7">
        <v>-1669026.8817799999</v>
      </c>
      <c r="AOM7">
        <v>-1669026.8817799999</v>
      </c>
      <c r="AON7">
        <v>-1669038.8610100001</v>
      </c>
      <c r="AOO7">
        <v>-1669038.8610100001</v>
      </c>
      <c r="AOP7">
        <v>-1669038.8610100001</v>
      </c>
      <c r="AOQ7">
        <v>-1669038.8610100001</v>
      </c>
      <c r="AOR7">
        <v>-1669038.8610100001</v>
      </c>
      <c r="AOS7">
        <v>-1669038.8610100001</v>
      </c>
      <c r="AOT7">
        <v>-1669038.8610100001</v>
      </c>
      <c r="AOU7">
        <v>-1669038.8610100001</v>
      </c>
      <c r="AOV7">
        <v>-1669038.8610100001</v>
      </c>
      <c r="AOW7">
        <v>-1669038.8610100001</v>
      </c>
      <c r="AOX7">
        <v>-1669038.8610100001</v>
      </c>
      <c r="AOY7">
        <v>-1669026.8817799999</v>
      </c>
      <c r="AOZ7">
        <v>-1669026.8817799999</v>
      </c>
      <c r="APA7">
        <v>-1669026.8817799999</v>
      </c>
      <c r="APB7">
        <v>-1669026.8817799999</v>
      </c>
      <c r="APC7">
        <v>-1669026.8817799999</v>
      </c>
      <c r="APD7">
        <v>-1669026.8817799999</v>
      </c>
      <c r="APE7">
        <v>-1669026.8817799999</v>
      </c>
      <c r="APF7">
        <v>-1669026.8817799999</v>
      </c>
      <c r="APG7">
        <v>-1669026.8817799999</v>
      </c>
      <c r="APH7">
        <v>-1669026.8817799999</v>
      </c>
      <c r="API7">
        <v>-1669026.8817799999</v>
      </c>
      <c r="APJ7">
        <v>-2032103.70417</v>
      </c>
      <c r="APK7">
        <v>-2032103.70417</v>
      </c>
      <c r="APL7">
        <v>-2032103.70417</v>
      </c>
      <c r="APM7">
        <v>-2032103.70417</v>
      </c>
      <c r="APN7">
        <v>-2032103.70417</v>
      </c>
      <c r="APO7">
        <v>-2032103.70417</v>
      </c>
      <c r="APP7">
        <v>-2032103.70417</v>
      </c>
      <c r="APQ7">
        <v>-2032103.70417</v>
      </c>
      <c r="APR7">
        <v>-2032103.70417</v>
      </c>
      <c r="APS7">
        <v>-2032103.70417</v>
      </c>
      <c r="APT7">
        <v>-2032103.70417</v>
      </c>
      <c r="APU7">
        <v>-2032080.90102</v>
      </c>
      <c r="APV7">
        <v>-2032080.90102</v>
      </c>
      <c r="APW7">
        <v>-2032080.90102</v>
      </c>
      <c r="APX7">
        <v>-2032080.90102</v>
      </c>
      <c r="APY7">
        <v>-2032080.90102</v>
      </c>
      <c r="APZ7">
        <v>-2032080.90102</v>
      </c>
      <c r="AQA7">
        <v>-2032080.90102</v>
      </c>
      <c r="AQB7">
        <v>-2032080.90102</v>
      </c>
      <c r="AQC7">
        <v>-2032080.90102</v>
      </c>
      <c r="AQD7">
        <v>-2032080.90102</v>
      </c>
      <c r="AQE7">
        <v>-2032080.90102</v>
      </c>
      <c r="AQF7">
        <v>-2032103.70417</v>
      </c>
      <c r="AQG7">
        <v>-2032103.70417</v>
      </c>
      <c r="AQH7">
        <v>-2032103.70417</v>
      </c>
      <c r="AQI7">
        <v>-2032103.70417</v>
      </c>
      <c r="AQJ7">
        <v>-2032103.70417</v>
      </c>
      <c r="AQK7">
        <v>-2032103.70417</v>
      </c>
      <c r="AQL7">
        <v>-2032103.70417</v>
      </c>
      <c r="AQM7">
        <v>-2032103.70417</v>
      </c>
      <c r="AQN7">
        <v>-2032103.70417</v>
      </c>
      <c r="AQO7">
        <v>-2032103.70417</v>
      </c>
      <c r="AQP7">
        <v>-2032103.70417</v>
      </c>
      <c r="AQQ7">
        <v>-2032080.90102</v>
      </c>
      <c r="AQR7">
        <v>-2032080.90102</v>
      </c>
      <c r="AQS7">
        <v>-2032080.90102</v>
      </c>
      <c r="AQT7">
        <v>-2032080.90102</v>
      </c>
      <c r="AQU7">
        <v>-2032080.90102</v>
      </c>
      <c r="AQV7">
        <v>-2032080.90102</v>
      </c>
      <c r="AQW7">
        <v>-2032080.90102</v>
      </c>
      <c r="AQX7">
        <v>-2032080.90102</v>
      </c>
      <c r="AQY7">
        <v>-2032080.90102</v>
      </c>
      <c r="AQZ7">
        <v>-2032080.90102</v>
      </c>
      <c r="ARA7">
        <v>-2032080.90102</v>
      </c>
      <c r="ARB7">
        <v>-36382336.372000001</v>
      </c>
      <c r="ARC7">
        <v>-36382336.372000001</v>
      </c>
      <c r="ARD7">
        <v>-36382336.372000001</v>
      </c>
      <c r="ARE7">
        <v>-36382336.372000001</v>
      </c>
      <c r="ARF7">
        <v>-36382336.372000001</v>
      </c>
      <c r="ARG7">
        <v>-36382336.372000001</v>
      </c>
      <c r="ARH7">
        <v>-36382336.372000001</v>
      </c>
      <c r="ARI7">
        <v>-36382336.372000001</v>
      </c>
      <c r="ARJ7">
        <v>-36382336.372000001</v>
      </c>
      <c r="ARK7">
        <v>-36382336.372000001</v>
      </c>
      <c r="ARL7">
        <v>-36382336.372000001</v>
      </c>
      <c r="ARM7">
        <v>-36382336.372000001</v>
      </c>
      <c r="ARN7">
        <v>-36382336.372000001</v>
      </c>
      <c r="ARO7">
        <v>-36382336.372000001</v>
      </c>
      <c r="ARP7">
        <v>-36382336.372000001</v>
      </c>
      <c r="ARQ7">
        <v>-36382336.372000001</v>
      </c>
      <c r="ARR7">
        <v>-36382336.372000001</v>
      </c>
      <c r="ARS7">
        <v>-36382336.372000001</v>
      </c>
      <c r="ART7">
        <v>-36382336.372000001</v>
      </c>
      <c r="ARU7">
        <v>-36382336.372000001</v>
      </c>
      <c r="ARV7">
        <v>-36382336.372000001</v>
      </c>
      <c r="ARW7">
        <v>-36382336.372000001</v>
      </c>
      <c r="ARX7">
        <v>-36382336.372000001</v>
      </c>
      <c r="ARY7">
        <v>-36382336.372000001</v>
      </c>
      <c r="ARZ7">
        <v>-36382336.372000001</v>
      </c>
      <c r="ASA7">
        <v>-36382336.372000001</v>
      </c>
      <c r="ASB7">
        <v>-36382336.372000001</v>
      </c>
      <c r="ASC7">
        <v>-36382336.372000001</v>
      </c>
      <c r="ASD7">
        <v>-36382336.372000001</v>
      </c>
      <c r="ASE7">
        <v>-36382336.372000001</v>
      </c>
      <c r="ASF7">
        <v>-36382336.372000001</v>
      </c>
      <c r="ASG7">
        <v>-36382336.372000001</v>
      </c>
      <c r="ASH7">
        <v>-36382336.372000001</v>
      </c>
      <c r="ASI7">
        <v>-36382336.372000001</v>
      </c>
      <c r="ASJ7">
        <v>-36382336.372000001</v>
      </c>
      <c r="ASK7">
        <v>-36382336.372000001</v>
      </c>
      <c r="ASL7">
        <v>-36382336.372000001</v>
      </c>
      <c r="ASM7">
        <v>-36382336.372000001</v>
      </c>
      <c r="ASN7">
        <v>-36382336.372000001</v>
      </c>
      <c r="ASO7">
        <v>-36382336.372000001</v>
      </c>
      <c r="ASP7">
        <v>-36382336.372000001</v>
      </c>
      <c r="ASQ7">
        <v>-36382336.372000001</v>
      </c>
      <c r="ASR7">
        <v>-36382336.372000001</v>
      </c>
      <c r="ASS7">
        <v>-36382336.372000001</v>
      </c>
      <c r="AST7">
        <v>-55146348.191200003</v>
      </c>
      <c r="ASU7">
        <v>-55146348.191200003</v>
      </c>
      <c r="ASV7">
        <v>-55146348.191200003</v>
      </c>
      <c r="ASW7">
        <v>-55146348.191200003</v>
      </c>
      <c r="ASX7">
        <v>-55146348.191200003</v>
      </c>
      <c r="ASY7">
        <v>-55146348.191200003</v>
      </c>
      <c r="ASZ7">
        <v>-55146348.191200003</v>
      </c>
      <c r="ATA7">
        <v>-55146348.191200003</v>
      </c>
      <c r="ATB7">
        <v>-55146348.191200003</v>
      </c>
      <c r="ATC7">
        <v>-55146348.191200003</v>
      </c>
      <c r="ATD7">
        <v>-55146348.191200003</v>
      </c>
      <c r="ATE7">
        <v>-55146348.191200003</v>
      </c>
      <c r="ATF7">
        <v>-55146348.191200003</v>
      </c>
      <c r="ATG7">
        <v>-55146348.191200003</v>
      </c>
      <c r="ATH7">
        <v>-55146348.191200003</v>
      </c>
      <c r="ATI7">
        <v>-55146348.191200003</v>
      </c>
      <c r="ATJ7">
        <v>-55146348.191200003</v>
      </c>
      <c r="ATK7">
        <v>-55146348.191200003</v>
      </c>
      <c r="ATL7">
        <v>-55146348.191200003</v>
      </c>
      <c r="ATM7">
        <v>-55146348.191200003</v>
      </c>
      <c r="ATN7">
        <v>-55146348.191200003</v>
      </c>
      <c r="ATO7">
        <v>-55146348.191200003</v>
      </c>
      <c r="ATP7">
        <v>-55146348.191200003</v>
      </c>
      <c r="ATQ7">
        <v>-55146348.191200003</v>
      </c>
      <c r="ATR7">
        <v>-55146348.191200003</v>
      </c>
      <c r="ATS7">
        <v>-55146348.191200003</v>
      </c>
      <c r="ATT7">
        <v>-55146348.191200003</v>
      </c>
      <c r="ATU7">
        <v>-55146348.191200003</v>
      </c>
      <c r="ATV7">
        <v>-55146348.191200003</v>
      </c>
      <c r="ATW7">
        <v>-55146348.191200003</v>
      </c>
      <c r="ATX7">
        <v>-55146348.191200003</v>
      </c>
      <c r="ATY7">
        <v>-55146348.191200003</v>
      </c>
      <c r="ATZ7">
        <v>-55146348.191200003</v>
      </c>
      <c r="AUA7">
        <v>-55146348.191200003</v>
      </c>
      <c r="AUB7">
        <v>-55146348.191200003</v>
      </c>
      <c r="AUC7">
        <v>-55146348.191200003</v>
      </c>
      <c r="AUD7">
        <v>-55146348.191200003</v>
      </c>
      <c r="AUE7">
        <v>-55146348.191200003</v>
      </c>
      <c r="AUF7">
        <v>-55146348.191200003</v>
      </c>
      <c r="AUG7">
        <v>-55146348.191200003</v>
      </c>
      <c r="AUH7">
        <v>-55146348.191200003</v>
      </c>
      <c r="AUI7">
        <v>-55146348.191200003</v>
      </c>
      <c r="AUJ7">
        <v>-55146348.191200003</v>
      </c>
      <c r="AUK7">
        <v>-55146348.191200003</v>
      </c>
      <c r="AUL7">
        <v>-83588901.519899994</v>
      </c>
      <c r="AUM7">
        <v>-83588901.519899994</v>
      </c>
      <c r="AUN7">
        <v>-83588901.519899994</v>
      </c>
      <c r="AUO7">
        <v>-83588901.519899994</v>
      </c>
      <c r="AUP7">
        <v>-83588901.519899994</v>
      </c>
      <c r="AUQ7">
        <v>-83588901.519899994</v>
      </c>
      <c r="AUR7">
        <v>-83588901.519899994</v>
      </c>
      <c r="AUS7">
        <v>-83588901.519899994</v>
      </c>
      <c r="AUT7">
        <v>-83588901.519899994</v>
      </c>
      <c r="AUU7">
        <v>-83588901.519899994</v>
      </c>
      <c r="AUV7">
        <v>-83588901.519899994</v>
      </c>
      <c r="AUW7">
        <v>-83588901.519899994</v>
      </c>
      <c r="AUX7">
        <v>-83588901.519899994</v>
      </c>
      <c r="AUY7">
        <v>-83588901.519899994</v>
      </c>
      <c r="AUZ7">
        <v>-83588901.519899994</v>
      </c>
      <c r="AVA7">
        <v>-83588901.519899994</v>
      </c>
      <c r="AVB7">
        <v>-83588901.519899994</v>
      </c>
      <c r="AVC7">
        <v>-83588901.519899994</v>
      </c>
      <c r="AVD7">
        <v>-83588901.519899994</v>
      </c>
      <c r="AVE7">
        <v>-83588901.519899994</v>
      </c>
      <c r="AVF7">
        <v>-83588901.519899994</v>
      </c>
      <c r="AVG7">
        <v>-83588901.519899994</v>
      </c>
      <c r="AVH7">
        <v>-83588901.519899994</v>
      </c>
      <c r="AVI7">
        <v>-83588901.519899994</v>
      </c>
      <c r="AVJ7">
        <v>-83588901.519899994</v>
      </c>
      <c r="AVK7">
        <v>-83588901.519899994</v>
      </c>
      <c r="AVL7">
        <v>-83588901.519899994</v>
      </c>
      <c r="AVM7">
        <v>-83588901.519899994</v>
      </c>
      <c r="AVN7">
        <v>-83588901.519899994</v>
      </c>
      <c r="AVO7">
        <v>-83588901.519899994</v>
      </c>
      <c r="AVP7">
        <v>-83588901.519899994</v>
      </c>
      <c r="AVQ7">
        <v>-83588901.519899994</v>
      </c>
      <c r="AVR7">
        <v>-83588901.519899994</v>
      </c>
      <c r="AVS7">
        <v>-83588901.519899994</v>
      </c>
      <c r="AVT7">
        <v>-83588901.519899994</v>
      </c>
      <c r="AVU7">
        <v>-83588901.519899994</v>
      </c>
      <c r="AVV7">
        <v>-83588901.519899994</v>
      </c>
      <c r="AVW7">
        <v>-83588901.519899994</v>
      </c>
      <c r="AVX7">
        <v>-83588901.519899994</v>
      </c>
      <c r="AVY7">
        <v>-83588901.519899994</v>
      </c>
      <c r="AVZ7">
        <v>-83588901.519899994</v>
      </c>
      <c r="AWA7">
        <v>-83588901.519899994</v>
      </c>
      <c r="AWB7">
        <v>-83588901.519899994</v>
      </c>
      <c r="AWC7">
        <v>-83588901.519899994</v>
      </c>
      <c r="AWD7">
        <v>-36382336.372000001</v>
      </c>
      <c r="AWE7">
        <v>-36382336.372000001</v>
      </c>
      <c r="AWF7">
        <v>-36382336.372000001</v>
      </c>
      <c r="AWG7">
        <v>-36382336.372000001</v>
      </c>
      <c r="AWH7">
        <v>-36382336.372000001</v>
      </c>
      <c r="AWI7">
        <v>-36382336.372000001</v>
      </c>
      <c r="AWJ7">
        <v>-36382336.372000001</v>
      </c>
      <c r="AWK7">
        <v>-36382336.372000001</v>
      </c>
      <c r="AWL7">
        <v>-36382336.372000001</v>
      </c>
      <c r="AWM7">
        <v>-36382336.372000001</v>
      </c>
      <c r="AWN7">
        <v>-36382336.372000001</v>
      </c>
      <c r="AWO7">
        <v>-36382336.372000001</v>
      </c>
      <c r="AWP7">
        <v>-36382336.372000001</v>
      </c>
      <c r="AWQ7">
        <v>-36382336.372000001</v>
      </c>
      <c r="AWR7">
        <v>-36382336.372000001</v>
      </c>
      <c r="AWS7">
        <v>-36382336.372000001</v>
      </c>
      <c r="AWT7">
        <v>-36382336.372000001</v>
      </c>
      <c r="AWU7">
        <v>-36382336.372000001</v>
      </c>
      <c r="AWV7">
        <v>-36382336.372000001</v>
      </c>
      <c r="AWW7">
        <v>-36382336.372000001</v>
      </c>
      <c r="AWX7">
        <v>-36382336.372000001</v>
      </c>
      <c r="AWY7">
        <v>-36382336.372000001</v>
      </c>
      <c r="AWZ7">
        <v>-36382336.372000001</v>
      </c>
      <c r="AXA7">
        <v>-36382336.372000001</v>
      </c>
      <c r="AXB7">
        <v>-36382336.372000001</v>
      </c>
      <c r="AXC7">
        <v>-36382336.372000001</v>
      </c>
      <c r="AXD7">
        <v>-36382336.372000001</v>
      </c>
      <c r="AXE7">
        <v>-36382336.372000001</v>
      </c>
      <c r="AXF7">
        <v>-36382336.372000001</v>
      </c>
      <c r="AXG7">
        <v>-36382336.372000001</v>
      </c>
      <c r="AXH7">
        <v>-36382336.372000001</v>
      </c>
      <c r="AXI7">
        <v>-36382336.372000001</v>
      </c>
      <c r="AXJ7">
        <v>-36382336.372000001</v>
      </c>
      <c r="AXK7">
        <v>-36382336.372000001</v>
      </c>
      <c r="AXL7">
        <v>-36382336.372000001</v>
      </c>
      <c r="AXM7">
        <v>-36382336.372000001</v>
      </c>
      <c r="AXN7">
        <v>-36382336.372000001</v>
      </c>
      <c r="AXO7">
        <v>-36382336.372000001</v>
      </c>
      <c r="AXP7">
        <v>-36382336.372000001</v>
      </c>
      <c r="AXQ7">
        <v>-36382336.372000001</v>
      </c>
      <c r="AXR7">
        <v>-36382336.372000001</v>
      </c>
      <c r="AXS7">
        <v>-36382336.372000001</v>
      </c>
      <c r="AXT7">
        <v>-36382336.372000001</v>
      </c>
      <c r="AXU7">
        <v>-36382336.372000001</v>
      </c>
      <c r="AXV7">
        <v>-55146348.191200003</v>
      </c>
      <c r="AXW7">
        <v>-55146348.191200003</v>
      </c>
      <c r="AXX7">
        <v>-55146348.191200003</v>
      </c>
      <c r="AXY7">
        <v>-55146348.191200003</v>
      </c>
      <c r="AXZ7">
        <v>-55146348.191200003</v>
      </c>
      <c r="AYA7">
        <v>-55146348.191200003</v>
      </c>
      <c r="AYB7">
        <v>-55146348.191200003</v>
      </c>
      <c r="AYC7">
        <v>-55146348.191200003</v>
      </c>
      <c r="AYD7">
        <v>-55146348.191200003</v>
      </c>
      <c r="AYE7">
        <v>-55146348.191200003</v>
      </c>
      <c r="AYF7">
        <v>-55146348.191200003</v>
      </c>
      <c r="AYG7">
        <v>-55146348.191200003</v>
      </c>
      <c r="AYH7">
        <v>-55146348.191200003</v>
      </c>
      <c r="AYI7">
        <v>-55146348.191200003</v>
      </c>
      <c r="AYJ7">
        <v>-55146348.191200003</v>
      </c>
      <c r="AYK7">
        <v>-55146348.191200003</v>
      </c>
      <c r="AYL7">
        <v>-55146348.191200003</v>
      </c>
      <c r="AYM7">
        <v>-55146348.191200003</v>
      </c>
      <c r="AYN7">
        <v>-55146348.191200003</v>
      </c>
      <c r="AYO7">
        <v>-55146348.191200003</v>
      </c>
      <c r="AYP7">
        <v>-55146348.191200003</v>
      </c>
      <c r="AYQ7">
        <v>-55146348.191200003</v>
      </c>
      <c r="AYR7">
        <v>-55146348.191200003</v>
      </c>
      <c r="AYS7">
        <v>-55146348.191200003</v>
      </c>
      <c r="AYT7">
        <v>-55146348.191200003</v>
      </c>
      <c r="AYU7">
        <v>-55146348.191200003</v>
      </c>
      <c r="AYV7">
        <v>-55146348.191200003</v>
      </c>
      <c r="AYW7">
        <v>-55146348.191200003</v>
      </c>
      <c r="AYX7">
        <v>-55146348.191200003</v>
      </c>
      <c r="AYY7">
        <v>-55146348.191200003</v>
      </c>
      <c r="AYZ7">
        <v>-55146348.191200003</v>
      </c>
      <c r="AZA7">
        <v>-55146348.191200003</v>
      </c>
      <c r="AZB7">
        <v>-55146348.191200003</v>
      </c>
      <c r="AZC7">
        <v>-55146348.191200003</v>
      </c>
      <c r="AZD7">
        <v>-55146348.191200003</v>
      </c>
      <c r="AZE7">
        <v>-55146348.191200003</v>
      </c>
      <c r="AZF7">
        <v>-55146348.191200003</v>
      </c>
      <c r="AZG7">
        <v>-55146348.191200003</v>
      </c>
      <c r="AZH7">
        <v>-55146348.191200003</v>
      </c>
      <c r="AZI7">
        <v>-55146348.191200003</v>
      </c>
      <c r="AZJ7">
        <v>-55146348.191200003</v>
      </c>
      <c r="AZK7">
        <v>-55146348.191200003</v>
      </c>
      <c r="AZL7">
        <v>-55146348.191200003</v>
      </c>
      <c r="AZM7">
        <v>-55146348.191200003</v>
      </c>
      <c r="AZN7">
        <v>-83588901.519899994</v>
      </c>
      <c r="AZO7">
        <v>-83588901.519899994</v>
      </c>
      <c r="AZP7">
        <v>-83588901.519899994</v>
      </c>
      <c r="AZQ7">
        <v>-83588901.519899994</v>
      </c>
      <c r="AZR7">
        <v>-83588901.519899994</v>
      </c>
      <c r="AZS7">
        <v>-83588901.519899994</v>
      </c>
      <c r="AZT7">
        <v>-83588901.519899994</v>
      </c>
      <c r="AZU7">
        <v>-83588901.519899994</v>
      </c>
      <c r="AZV7">
        <v>-83588901.519899994</v>
      </c>
      <c r="AZW7">
        <v>-83588901.519899994</v>
      </c>
      <c r="AZX7">
        <v>-83588901.519899994</v>
      </c>
      <c r="AZY7">
        <v>-83588901.519899994</v>
      </c>
      <c r="AZZ7">
        <v>-83588901.519899994</v>
      </c>
      <c r="BAA7">
        <v>-83588901.519899994</v>
      </c>
      <c r="BAB7">
        <v>-83588901.519899994</v>
      </c>
      <c r="BAC7">
        <v>-83588901.519899994</v>
      </c>
      <c r="BAD7">
        <v>-83588901.519899994</v>
      </c>
      <c r="BAE7">
        <v>-83588901.519899994</v>
      </c>
      <c r="BAF7">
        <v>-83588901.519899994</v>
      </c>
      <c r="BAG7">
        <v>-83588901.519899994</v>
      </c>
      <c r="BAH7">
        <v>-83588901.519899994</v>
      </c>
      <c r="BAI7">
        <v>-83588901.519899994</v>
      </c>
      <c r="BAJ7">
        <v>-83588901.519899994</v>
      </c>
      <c r="BAK7">
        <v>-83588901.519899994</v>
      </c>
      <c r="BAL7">
        <v>-83588901.519899994</v>
      </c>
      <c r="BAM7">
        <v>-83588901.519899994</v>
      </c>
      <c r="BAN7">
        <v>-83588901.519899994</v>
      </c>
      <c r="BAO7">
        <v>-83588901.519899994</v>
      </c>
      <c r="BAP7">
        <v>-83588901.519899994</v>
      </c>
      <c r="BAQ7">
        <v>-83588901.519899994</v>
      </c>
      <c r="BAR7">
        <v>-83588901.519899994</v>
      </c>
      <c r="BAS7">
        <v>-83588901.519899994</v>
      </c>
      <c r="BAT7">
        <v>-83588901.519899994</v>
      </c>
      <c r="BAU7">
        <v>-83588901.519899994</v>
      </c>
      <c r="BAV7">
        <v>-83588901.519899994</v>
      </c>
      <c r="BAW7">
        <v>-83588901.519899994</v>
      </c>
      <c r="BAX7">
        <v>-83588901.519899994</v>
      </c>
      <c r="BAY7">
        <v>-83588901.519899994</v>
      </c>
      <c r="BAZ7">
        <v>-83588901.519899994</v>
      </c>
      <c r="BBA7">
        <v>-83588901.519899994</v>
      </c>
      <c r="BBB7">
        <v>-83588901.519899994</v>
      </c>
      <c r="BBC7">
        <v>-83588901.519899994</v>
      </c>
      <c r="BBD7">
        <v>-83588901.519899994</v>
      </c>
      <c r="BBE7">
        <v>-83588901.519899994</v>
      </c>
      <c r="BBF7">
        <v>-354537.20446600002</v>
      </c>
      <c r="BBG7">
        <v>-354537.20446600002</v>
      </c>
      <c r="BBH7">
        <v>-354537.20446600002</v>
      </c>
      <c r="BBI7">
        <v>-354537.20446600002</v>
      </c>
      <c r="BBJ7">
        <v>-354537.20446600002</v>
      </c>
      <c r="BBK7">
        <v>-354537.20446600002</v>
      </c>
      <c r="BBL7">
        <v>-354537.20446600002</v>
      </c>
      <c r="BBM7">
        <v>-354537.20446600002</v>
      </c>
      <c r="BBN7">
        <v>-354537.20446600002</v>
      </c>
      <c r="BBO7">
        <v>-354537.20446600002</v>
      </c>
      <c r="BBP7">
        <v>-354537.20446600002</v>
      </c>
      <c r="BBQ7">
        <v>-353628.94541799999</v>
      </c>
      <c r="BBR7">
        <v>-353628.94541799999</v>
      </c>
      <c r="BBS7">
        <v>-353628.94541799999</v>
      </c>
      <c r="BBT7">
        <v>-353628.94541799999</v>
      </c>
      <c r="BBU7">
        <v>-353628.94541799999</v>
      </c>
      <c r="BBV7">
        <v>-353628.94541799999</v>
      </c>
      <c r="BBW7">
        <v>-353628.94541799999</v>
      </c>
      <c r="BBX7">
        <v>-353628.94541799999</v>
      </c>
      <c r="BBY7">
        <v>-353628.94541799999</v>
      </c>
      <c r="BBZ7">
        <v>-353628.94541799999</v>
      </c>
      <c r="BCA7">
        <v>-353628.94541799999</v>
      </c>
      <c r="BCB7">
        <v>-354537.20446600002</v>
      </c>
      <c r="BCC7">
        <v>-354537.20446600002</v>
      </c>
      <c r="BCD7">
        <v>-354537.20446600002</v>
      </c>
      <c r="BCE7">
        <v>-354537.20446600002</v>
      </c>
      <c r="BCF7">
        <v>-354537.20446600002</v>
      </c>
      <c r="BCG7">
        <v>-354537.20446600002</v>
      </c>
      <c r="BCH7">
        <v>-354537.20446600002</v>
      </c>
      <c r="BCI7">
        <v>-354537.20446600002</v>
      </c>
      <c r="BCJ7">
        <v>-354537.20446600002</v>
      </c>
      <c r="BCK7">
        <v>-354537.20446600002</v>
      </c>
      <c r="BCL7">
        <v>-354537.20446600002</v>
      </c>
      <c r="BCM7">
        <v>-353628.94541799999</v>
      </c>
      <c r="BCN7">
        <v>-353628.94541799999</v>
      </c>
      <c r="BCO7">
        <v>-353628.94541799999</v>
      </c>
      <c r="BCP7">
        <v>-353628.94541799999</v>
      </c>
      <c r="BCQ7">
        <v>-353628.94541799999</v>
      </c>
      <c r="BCR7">
        <v>-353628.94541799999</v>
      </c>
      <c r="BCS7">
        <v>-353628.94541799999</v>
      </c>
      <c r="BCT7">
        <v>-353628.94541799999</v>
      </c>
      <c r="BCU7">
        <v>-353628.94541799999</v>
      </c>
      <c r="BCV7">
        <v>-353628.94541799999</v>
      </c>
      <c r="BCW7">
        <v>-353628.94541799999</v>
      </c>
      <c r="BCX7">
        <v>-535914.20157599996</v>
      </c>
      <c r="BCY7">
        <v>-535914.20157599996</v>
      </c>
      <c r="BCZ7">
        <v>-535914.20157599996</v>
      </c>
      <c r="BDA7">
        <v>-535914.20157599996</v>
      </c>
      <c r="BDB7">
        <v>-535914.20157599996</v>
      </c>
      <c r="BDC7">
        <v>-535914.20157599996</v>
      </c>
      <c r="BDD7">
        <v>-535914.20157599996</v>
      </c>
      <c r="BDE7">
        <v>-535914.20157599996</v>
      </c>
      <c r="BDF7">
        <v>-535914.20157599996</v>
      </c>
      <c r="BDG7">
        <v>-535914.20157599996</v>
      </c>
      <c r="BDH7">
        <v>-535914.20157599996</v>
      </c>
      <c r="BDI7">
        <v>-534097.683479</v>
      </c>
      <c r="BDJ7">
        <v>-534097.683479</v>
      </c>
      <c r="BDK7">
        <v>-534097.683479</v>
      </c>
      <c r="BDL7">
        <v>-534097.683479</v>
      </c>
      <c r="BDM7">
        <v>-534097.683479</v>
      </c>
      <c r="BDN7">
        <v>-534097.683479</v>
      </c>
      <c r="BDO7">
        <v>-534097.683479</v>
      </c>
      <c r="BDP7">
        <v>-534097.683479</v>
      </c>
      <c r="BDQ7">
        <v>-534097.683479</v>
      </c>
      <c r="BDR7">
        <v>-534097.683479</v>
      </c>
      <c r="BDS7">
        <v>-534097.683479</v>
      </c>
      <c r="BDT7">
        <v>-535914.20157599996</v>
      </c>
      <c r="BDU7">
        <v>-535914.20157599996</v>
      </c>
      <c r="BDV7">
        <v>-535914.20157599996</v>
      </c>
      <c r="BDW7">
        <v>-535914.20157599996</v>
      </c>
      <c r="BDX7">
        <v>-535914.20157599996</v>
      </c>
      <c r="BDY7">
        <v>-535914.20157599996</v>
      </c>
      <c r="BDZ7">
        <v>-535914.20157599996</v>
      </c>
      <c r="BEA7">
        <v>-535914.20157599996</v>
      </c>
      <c r="BEB7">
        <v>-535914.20157599996</v>
      </c>
      <c r="BEC7">
        <v>-535914.20157599996</v>
      </c>
      <c r="BED7">
        <v>-535914.20157599996</v>
      </c>
      <c r="BEE7">
        <v>-534097.683479</v>
      </c>
      <c r="BEF7">
        <v>-534097.683479</v>
      </c>
      <c r="BEG7">
        <v>-534097.683479</v>
      </c>
      <c r="BEH7">
        <v>-534097.683479</v>
      </c>
      <c r="BEI7">
        <v>-534097.683479</v>
      </c>
      <c r="BEJ7">
        <v>-534097.683479</v>
      </c>
      <c r="BEK7">
        <v>-534097.683479</v>
      </c>
      <c r="BEL7">
        <v>-534097.683479</v>
      </c>
      <c r="BEM7">
        <v>-534097.683479</v>
      </c>
      <c r="BEN7">
        <v>-534097.683479</v>
      </c>
      <c r="BEO7">
        <v>-534097.683479</v>
      </c>
      <c r="BEP7">
        <v>-809383.54064799997</v>
      </c>
      <c r="BEQ7">
        <v>-809383.54064799997</v>
      </c>
      <c r="BER7">
        <v>-809383.54064799997</v>
      </c>
      <c r="BES7">
        <v>-809383.54064799997</v>
      </c>
      <c r="BET7">
        <v>-809383.54064799997</v>
      </c>
      <c r="BEU7">
        <v>-809383.54064799997</v>
      </c>
      <c r="BEV7">
        <v>-809383.54064799997</v>
      </c>
      <c r="BEW7">
        <v>-809383.54064799997</v>
      </c>
      <c r="BEX7">
        <v>-809383.54064799997</v>
      </c>
      <c r="BEY7">
        <v>-809383.54064799997</v>
      </c>
      <c r="BEZ7">
        <v>-809383.54064799997</v>
      </c>
      <c r="BFA7">
        <v>-805750.50445500005</v>
      </c>
      <c r="BFB7">
        <v>-805750.50445500005</v>
      </c>
      <c r="BFC7">
        <v>-805750.50445500005</v>
      </c>
      <c r="BFD7">
        <v>-805750.50445500005</v>
      </c>
      <c r="BFE7">
        <v>-805750.50445500005</v>
      </c>
      <c r="BFF7">
        <v>-805750.50445500005</v>
      </c>
      <c r="BFG7">
        <v>-805750.50445500005</v>
      </c>
      <c r="BFH7">
        <v>-805750.50445500005</v>
      </c>
      <c r="BFI7">
        <v>-805750.50445500005</v>
      </c>
      <c r="BFJ7">
        <v>-805750.50445500005</v>
      </c>
      <c r="BFK7">
        <v>-805750.50445500005</v>
      </c>
      <c r="BFL7">
        <v>-809383.54064799997</v>
      </c>
      <c r="BFM7">
        <v>-809383.54064799997</v>
      </c>
      <c r="BFN7">
        <v>-809383.54064799997</v>
      </c>
      <c r="BFO7">
        <v>-809383.54064799997</v>
      </c>
      <c r="BFP7">
        <v>-809383.54064799997</v>
      </c>
      <c r="BFQ7">
        <v>-809383.54064799997</v>
      </c>
      <c r="BFR7">
        <v>-809383.54064799997</v>
      </c>
      <c r="BFS7">
        <v>-809383.54064799997</v>
      </c>
      <c r="BFT7">
        <v>-809383.54064799997</v>
      </c>
      <c r="BFU7">
        <v>-809383.54064799997</v>
      </c>
      <c r="BFV7">
        <v>-809383.54064799997</v>
      </c>
      <c r="BFW7">
        <v>-805750.50445500005</v>
      </c>
      <c r="BFX7">
        <v>-805750.50445500005</v>
      </c>
      <c r="BFY7">
        <v>-805750.50445500005</v>
      </c>
      <c r="BFZ7">
        <v>-805750.50445500005</v>
      </c>
      <c r="BGA7">
        <v>-805750.50445500005</v>
      </c>
      <c r="BGB7">
        <v>-805750.50445500005</v>
      </c>
      <c r="BGC7">
        <v>-805750.50445500005</v>
      </c>
      <c r="BGD7">
        <v>-805750.50445500005</v>
      </c>
      <c r="BGE7">
        <v>-805750.50445500005</v>
      </c>
      <c r="BGF7">
        <v>-805750.50445500005</v>
      </c>
      <c r="BGG7">
        <v>-805750.50445500005</v>
      </c>
      <c r="BGH7">
        <v>-379490.84011500003</v>
      </c>
      <c r="BGI7">
        <v>-379490.84011500003</v>
      </c>
      <c r="BGJ7">
        <v>-379490.84011500003</v>
      </c>
      <c r="BGK7">
        <v>-379490.84011500003</v>
      </c>
      <c r="BGL7">
        <v>-379490.84011500003</v>
      </c>
      <c r="BGM7">
        <v>-379490.84011500003</v>
      </c>
      <c r="BGN7">
        <v>-379490.84011500003</v>
      </c>
      <c r="BGO7">
        <v>-379490.84011500003</v>
      </c>
      <c r="BGP7">
        <v>-379490.84011500003</v>
      </c>
      <c r="BGQ7">
        <v>-379490.84011500003</v>
      </c>
      <c r="BGR7">
        <v>-379490.84011500003</v>
      </c>
      <c r="BGS7">
        <v>-379270.35141300003</v>
      </c>
      <c r="BGT7">
        <v>-379270.35141300003</v>
      </c>
      <c r="BGU7">
        <v>-379270.35141300003</v>
      </c>
      <c r="BGV7">
        <v>-379270.35141300003</v>
      </c>
      <c r="BGW7">
        <v>-379270.35141300003</v>
      </c>
      <c r="BGX7">
        <v>-379270.35141300003</v>
      </c>
      <c r="BGY7">
        <v>-379270.35141300003</v>
      </c>
      <c r="BGZ7">
        <v>-379270.35141300003</v>
      </c>
      <c r="BHA7">
        <v>-379270.35141300003</v>
      </c>
      <c r="BHB7">
        <v>-379270.35141300003</v>
      </c>
      <c r="BHC7">
        <v>-379270.35141300003</v>
      </c>
      <c r="BHD7">
        <v>-379490.84011500003</v>
      </c>
      <c r="BHE7">
        <v>-379490.84011500003</v>
      </c>
      <c r="BHF7">
        <v>-379490.84011500003</v>
      </c>
      <c r="BHG7">
        <v>-379490.84011500003</v>
      </c>
      <c r="BHH7">
        <v>-379490.84011500003</v>
      </c>
      <c r="BHI7">
        <v>-379490.84011500003</v>
      </c>
      <c r="BHJ7">
        <v>-379490.84011500003</v>
      </c>
      <c r="BHK7">
        <v>-379490.84011500003</v>
      </c>
      <c r="BHL7">
        <v>-379490.84011500003</v>
      </c>
      <c r="BHM7">
        <v>-379490.84011500003</v>
      </c>
      <c r="BHN7">
        <v>-379490.84011500003</v>
      </c>
      <c r="BHO7">
        <v>-379270.35141300003</v>
      </c>
      <c r="BHP7">
        <v>-379270.35141300003</v>
      </c>
      <c r="BHQ7">
        <v>-379270.35141300003</v>
      </c>
      <c r="BHR7">
        <v>-379270.35141300003</v>
      </c>
      <c r="BHS7">
        <v>-379270.35141300003</v>
      </c>
      <c r="BHT7">
        <v>-379270.35141300003</v>
      </c>
      <c r="BHU7">
        <v>-379270.35141300003</v>
      </c>
      <c r="BHV7">
        <v>-379270.35141300003</v>
      </c>
      <c r="BHW7">
        <v>-379270.35141300003</v>
      </c>
      <c r="BHX7">
        <v>-379270.35141300003</v>
      </c>
      <c r="BHY7">
        <v>-379270.35141300003</v>
      </c>
      <c r="BHZ7">
        <v>-563339.99483099999</v>
      </c>
      <c r="BIA7">
        <v>-563339.99483099999</v>
      </c>
      <c r="BIB7">
        <v>-563339.99483099999</v>
      </c>
      <c r="BIC7">
        <v>-563339.99483099999</v>
      </c>
      <c r="BID7">
        <v>-563339.99483099999</v>
      </c>
      <c r="BIE7">
        <v>-563339.99483099999</v>
      </c>
      <c r="BIF7">
        <v>-563339.99483099999</v>
      </c>
      <c r="BIG7">
        <v>-563339.99483099999</v>
      </c>
      <c r="BIH7">
        <v>-563339.99483099999</v>
      </c>
      <c r="BII7">
        <v>-563339.99483099999</v>
      </c>
      <c r="BIJ7">
        <v>-563339.99483099999</v>
      </c>
      <c r="BIK7">
        <v>-562937.80571400002</v>
      </c>
      <c r="BIL7">
        <v>-562937.80571400002</v>
      </c>
      <c r="BIM7">
        <v>-562937.80571400002</v>
      </c>
      <c r="BIN7">
        <v>-562937.80571400002</v>
      </c>
      <c r="BIO7">
        <v>-562937.80571400002</v>
      </c>
      <c r="BIP7">
        <v>-562937.80571400002</v>
      </c>
      <c r="BIQ7">
        <v>-562937.80571400002</v>
      </c>
      <c r="BIR7">
        <v>-562937.80571400002</v>
      </c>
      <c r="BIS7">
        <v>-562937.80571400002</v>
      </c>
      <c r="BIT7">
        <v>-562937.80571400002</v>
      </c>
      <c r="BIU7">
        <v>-562937.80571400002</v>
      </c>
      <c r="BIV7">
        <v>-563339.99483099999</v>
      </c>
      <c r="BIW7">
        <v>-563339.99483099999</v>
      </c>
      <c r="BIX7">
        <v>-563339.99483099999</v>
      </c>
      <c r="BIY7">
        <v>-563339.99483099999</v>
      </c>
      <c r="BIZ7">
        <v>-563339.99483099999</v>
      </c>
      <c r="BJA7">
        <v>-563339.99483099999</v>
      </c>
      <c r="BJB7">
        <v>-563339.99483099999</v>
      </c>
      <c r="BJC7">
        <v>-563339.99483099999</v>
      </c>
      <c r="BJD7">
        <v>-563339.99483099999</v>
      </c>
      <c r="BJE7">
        <v>-563339.99483099999</v>
      </c>
      <c r="BJF7">
        <v>-563339.99483099999</v>
      </c>
      <c r="BJG7">
        <v>-562937.80571400002</v>
      </c>
      <c r="BJH7">
        <v>-562937.80571400002</v>
      </c>
      <c r="BJI7">
        <v>-562937.80571400002</v>
      </c>
      <c r="BJJ7">
        <v>-562937.80571400002</v>
      </c>
      <c r="BJK7">
        <v>-562937.80571400002</v>
      </c>
      <c r="BJL7">
        <v>-562937.80571400002</v>
      </c>
      <c r="BJM7">
        <v>-562937.80571400002</v>
      </c>
      <c r="BJN7">
        <v>-562937.80571400002</v>
      </c>
      <c r="BJO7">
        <v>-562937.80571400002</v>
      </c>
      <c r="BJP7">
        <v>-562937.80571400002</v>
      </c>
      <c r="BJQ7">
        <v>-562937.80571400002</v>
      </c>
      <c r="BJR7">
        <v>-826518.23187899997</v>
      </c>
      <c r="BJS7">
        <v>-826518.23187899997</v>
      </c>
      <c r="BJT7">
        <v>-826518.23187899997</v>
      </c>
      <c r="BJU7">
        <v>-826518.23187899997</v>
      </c>
      <c r="BJV7">
        <v>-826518.23187899997</v>
      </c>
      <c r="BJW7">
        <v>-826518.23187899997</v>
      </c>
      <c r="BJX7">
        <v>-826518.23187899997</v>
      </c>
      <c r="BJY7">
        <v>-826518.23187899997</v>
      </c>
      <c r="BJZ7">
        <v>-826518.23187899997</v>
      </c>
      <c r="BKA7">
        <v>-826518.23187899997</v>
      </c>
      <c r="BKB7">
        <v>-826518.23187899997</v>
      </c>
      <c r="BKC7">
        <v>-825752.64193299995</v>
      </c>
      <c r="BKD7">
        <v>-825752.64193299995</v>
      </c>
      <c r="BKE7">
        <v>-825752.64193299995</v>
      </c>
      <c r="BKF7">
        <v>-825752.64193299995</v>
      </c>
      <c r="BKG7">
        <v>-825752.64193299995</v>
      </c>
      <c r="BKH7">
        <v>-825752.64193299995</v>
      </c>
      <c r="BKI7">
        <v>-825752.64193299995</v>
      </c>
      <c r="BKJ7">
        <v>-825752.64193299995</v>
      </c>
      <c r="BKK7">
        <v>-825752.64193299995</v>
      </c>
      <c r="BKL7">
        <v>-825752.64193299995</v>
      </c>
      <c r="BKM7">
        <v>-825752.64193299995</v>
      </c>
      <c r="BKN7">
        <v>-826518.23187899997</v>
      </c>
      <c r="BKO7">
        <v>-826518.23187899997</v>
      </c>
      <c r="BKP7">
        <v>-826518.23187899997</v>
      </c>
      <c r="BKQ7">
        <v>-826518.23187899997</v>
      </c>
      <c r="BKR7">
        <v>-826518.23187899997</v>
      </c>
      <c r="BKS7">
        <v>-826518.23187899997</v>
      </c>
      <c r="BKT7">
        <v>-826518.23187899997</v>
      </c>
      <c r="BKU7">
        <v>-826518.23187899997</v>
      </c>
      <c r="BKV7">
        <v>-826518.23187899997</v>
      </c>
      <c r="BKW7">
        <v>-826518.23187899997</v>
      </c>
      <c r="BKX7">
        <v>-826518.23187899997</v>
      </c>
      <c r="BKY7">
        <v>-825752.64193299995</v>
      </c>
      <c r="BKZ7">
        <v>-825752.64193299995</v>
      </c>
      <c r="BLA7">
        <v>-825752.64193299995</v>
      </c>
      <c r="BLB7">
        <v>-825752.64193299995</v>
      </c>
      <c r="BLC7">
        <v>-825752.64193299995</v>
      </c>
      <c r="BLD7">
        <v>-825752.64193299995</v>
      </c>
      <c r="BLE7">
        <v>-825752.64193299995</v>
      </c>
      <c r="BLF7">
        <v>-825752.64193299995</v>
      </c>
      <c r="BLG7">
        <v>-825752.64193299995</v>
      </c>
      <c r="BLH7">
        <v>-825752.64193299995</v>
      </c>
      <c r="BLI7">
        <v>-825752.64193299995</v>
      </c>
      <c r="BLJ7">
        <v>-38497.996611800001</v>
      </c>
      <c r="BLK7">
        <v>-38497.996611800001</v>
      </c>
      <c r="BLL7">
        <v>-38497.996611800001</v>
      </c>
      <c r="BLM7">
        <v>-38497.996611800001</v>
      </c>
      <c r="BLN7">
        <v>-38497.996611800001</v>
      </c>
      <c r="BLO7">
        <v>-38497.996611800001</v>
      </c>
      <c r="BLP7">
        <v>-38497.996611800001</v>
      </c>
      <c r="BLQ7">
        <v>-38497.996611800001</v>
      </c>
      <c r="BLR7">
        <v>-38497.996611800001</v>
      </c>
      <c r="BLS7">
        <v>-38497.996611800001</v>
      </c>
      <c r="BLT7">
        <v>-38497.996611800001</v>
      </c>
      <c r="BLU7">
        <v>-38497.996611800001</v>
      </c>
      <c r="BLV7">
        <v>-38497.996611800001</v>
      </c>
      <c r="BLW7">
        <v>-38497.996611800001</v>
      </c>
      <c r="BLX7">
        <v>-38497.996611800001</v>
      </c>
      <c r="BLY7">
        <v>-38497.996611800001</v>
      </c>
      <c r="BLZ7">
        <v>-38497.996611800001</v>
      </c>
      <c r="BMA7">
        <v>-38497.996611800001</v>
      </c>
      <c r="BMB7">
        <v>-38497.996611800001</v>
      </c>
      <c r="BMC7">
        <v>-38497.996611800001</v>
      </c>
      <c r="BMD7">
        <v>-38497.996611800001</v>
      </c>
      <c r="BME7">
        <v>-38497.996611800001</v>
      </c>
      <c r="BMF7">
        <v>-38497.996611800001</v>
      </c>
      <c r="BMG7">
        <v>-38497.996611800001</v>
      </c>
      <c r="BMH7">
        <v>-38497.996611800001</v>
      </c>
      <c r="BMI7">
        <v>-38497.996611800001</v>
      </c>
      <c r="BMJ7">
        <v>-38497.996611800001</v>
      </c>
      <c r="BMK7">
        <v>-38497.996611800001</v>
      </c>
      <c r="BML7">
        <v>-38497.996611800001</v>
      </c>
      <c r="BMM7">
        <v>-38497.996611800001</v>
      </c>
      <c r="BMN7">
        <v>-38497.996611800001</v>
      </c>
      <c r="BMO7">
        <v>-38497.996611800001</v>
      </c>
      <c r="BMP7">
        <v>-38497.996611800001</v>
      </c>
      <c r="BMQ7">
        <v>-38497.996611800001</v>
      </c>
      <c r="BMR7">
        <v>-38497.996611800001</v>
      </c>
      <c r="BMS7">
        <v>-38497.996611800001</v>
      </c>
      <c r="BMT7">
        <v>-38497.996611800001</v>
      </c>
      <c r="BMU7">
        <v>-38497.996611800001</v>
      </c>
      <c r="BMV7">
        <v>-38497.996611800001</v>
      </c>
      <c r="BMW7">
        <v>-38497.996611800001</v>
      </c>
      <c r="BMX7">
        <v>-38497.996611800001</v>
      </c>
      <c r="BMY7">
        <v>-38497.996611800001</v>
      </c>
      <c r="BMZ7">
        <v>-38497.996611800001</v>
      </c>
      <c r="BNA7">
        <v>-38497.996611800001</v>
      </c>
      <c r="BNB7">
        <v>-72848.747549000007</v>
      </c>
      <c r="BNC7">
        <v>-72848.747549000007</v>
      </c>
      <c r="BND7">
        <v>-72848.747549000007</v>
      </c>
      <c r="BNE7">
        <v>-72848.747549000007</v>
      </c>
      <c r="BNF7">
        <v>-72848.747549000007</v>
      </c>
      <c r="BNG7">
        <v>-72848.747549000007</v>
      </c>
      <c r="BNH7">
        <v>-72848.747549000007</v>
      </c>
      <c r="BNI7">
        <v>-72848.747549000007</v>
      </c>
      <c r="BNJ7">
        <v>-72848.747549000007</v>
      </c>
      <c r="BNK7">
        <v>-72848.747549000007</v>
      </c>
      <c r="BNL7">
        <v>-72848.747549000007</v>
      </c>
      <c r="BNM7">
        <v>-72848.747549000007</v>
      </c>
      <c r="BNN7">
        <v>-72848.747549000007</v>
      </c>
      <c r="BNO7">
        <v>-72848.747549000007</v>
      </c>
      <c r="BNP7">
        <v>-72848.747549000007</v>
      </c>
      <c r="BNQ7">
        <v>-72848.747549000007</v>
      </c>
      <c r="BNR7">
        <v>-72848.747549000007</v>
      </c>
      <c r="BNS7">
        <v>-72848.747549000007</v>
      </c>
      <c r="BNT7">
        <v>-72848.747549000007</v>
      </c>
      <c r="BNU7">
        <v>-72848.747549000007</v>
      </c>
      <c r="BNV7">
        <v>-72848.747549000007</v>
      </c>
      <c r="BNW7">
        <v>-72848.747549000007</v>
      </c>
      <c r="BNX7">
        <v>-72848.747549000007</v>
      </c>
      <c r="BNY7">
        <v>-72848.747549000007</v>
      </c>
      <c r="BNZ7">
        <v>-72848.747549000007</v>
      </c>
      <c r="BOA7">
        <v>-72848.747549000007</v>
      </c>
      <c r="BOB7">
        <v>-72848.747549000007</v>
      </c>
      <c r="BOC7">
        <v>-72848.747549000007</v>
      </c>
      <c r="BOD7">
        <v>-72848.747549000007</v>
      </c>
      <c r="BOE7">
        <v>-72848.747549000007</v>
      </c>
      <c r="BOF7">
        <v>-72848.747549000007</v>
      </c>
      <c r="BOG7">
        <v>-72848.747549000007</v>
      </c>
      <c r="BOH7">
        <v>-72848.747549000007</v>
      </c>
      <c r="BOI7">
        <v>-72848.747549000007</v>
      </c>
      <c r="BOJ7">
        <v>-72848.747549000007</v>
      </c>
      <c r="BOK7">
        <v>-72848.747549000007</v>
      </c>
      <c r="BOL7">
        <v>-72848.747549000007</v>
      </c>
      <c r="BOM7">
        <v>-72848.747549000007</v>
      </c>
      <c r="BON7">
        <v>-72848.747549000007</v>
      </c>
      <c r="BOO7">
        <v>-72848.747549000007</v>
      </c>
      <c r="BOP7">
        <v>-72848.747549000007</v>
      </c>
      <c r="BOQ7">
        <v>-72848.747549000007</v>
      </c>
      <c r="BOR7">
        <v>-72848.747549000007</v>
      </c>
      <c r="BOS7">
        <v>-72848.747549000007</v>
      </c>
      <c r="BOT7">
        <v>-141550.24942400001</v>
      </c>
      <c r="BOU7">
        <v>-141550.24942400001</v>
      </c>
      <c r="BOV7">
        <v>-141550.24942400001</v>
      </c>
      <c r="BOW7">
        <v>-141550.24942400001</v>
      </c>
      <c r="BOX7">
        <v>-141550.24942400001</v>
      </c>
      <c r="BOY7">
        <v>-141550.24942400001</v>
      </c>
      <c r="BOZ7">
        <v>-141550.24942400001</v>
      </c>
      <c r="BPA7">
        <v>-141550.24942400001</v>
      </c>
      <c r="BPB7">
        <v>-141550.24942400001</v>
      </c>
      <c r="BPC7">
        <v>-141550.24942400001</v>
      </c>
      <c r="BPD7">
        <v>-141550.24942400001</v>
      </c>
      <c r="BPE7">
        <v>-141550.24942400001</v>
      </c>
      <c r="BPF7">
        <v>-141550.24942400001</v>
      </c>
      <c r="BPG7">
        <v>-141550.24942400001</v>
      </c>
      <c r="BPH7">
        <v>-141550.24942400001</v>
      </c>
      <c r="BPI7">
        <v>-141550.24942400001</v>
      </c>
      <c r="BPJ7">
        <v>-141550.24942400001</v>
      </c>
      <c r="BPK7">
        <v>-141550.24942400001</v>
      </c>
      <c r="BPL7">
        <v>-141550.24942400001</v>
      </c>
      <c r="BPM7">
        <v>-141550.24942400001</v>
      </c>
      <c r="BPN7">
        <v>-141550.24942400001</v>
      </c>
      <c r="BPO7">
        <v>-141550.24942400001</v>
      </c>
      <c r="BPP7">
        <v>-141550.24942400001</v>
      </c>
      <c r="BPQ7">
        <v>-141550.24942400001</v>
      </c>
      <c r="BPR7">
        <v>-141550.24942400001</v>
      </c>
      <c r="BPS7">
        <v>-141550.24942400001</v>
      </c>
      <c r="BPT7">
        <v>-141550.24942400001</v>
      </c>
      <c r="BPU7">
        <v>-141550.24942400001</v>
      </c>
      <c r="BPV7">
        <v>-141550.24942400001</v>
      </c>
      <c r="BPW7">
        <v>-141550.24942400001</v>
      </c>
      <c r="BPX7">
        <v>-141550.24942400001</v>
      </c>
      <c r="BPY7">
        <v>-141550.24942400001</v>
      </c>
      <c r="BPZ7">
        <v>-141550.24942400001</v>
      </c>
      <c r="BQA7">
        <v>-141550.24942400001</v>
      </c>
      <c r="BQB7">
        <v>-141550.24942400001</v>
      </c>
      <c r="BQC7">
        <v>-141550.24942400001</v>
      </c>
      <c r="BQD7">
        <v>-141550.24942400001</v>
      </c>
      <c r="BQE7">
        <v>-141550.24942400001</v>
      </c>
      <c r="BQF7">
        <v>-141550.24942400001</v>
      </c>
      <c r="BQG7">
        <v>-141550.24942400001</v>
      </c>
      <c r="BQH7">
        <v>-141550.24942400001</v>
      </c>
      <c r="BQI7">
        <v>-141550.24942400001</v>
      </c>
      <c r="BQJ7">
        <v>-141550.24942400001</v>
      </c>
      <c r="BQK7">
        <v>-141550.24942400001</v>
      </c>
      <c r="BQL7">
        <v>-639338.47572300001</v>
      </c>
      <c r="BQM7">
        <v>-639338.47572300001</v>
      </c>
      <c r="BQN7">
        <v>-639338.47572300001</v>
      </c>
      <c r="BQO7">
        <v>-639338.47572300001</v>
      </c>
      <c r="BQP7">
        <v>-639338.47572300001</v>
      </c>
      <c r="BQQ7">
        <v>-639338.47572300001</v>
      </c>
      <c r="BQR7">
        <v>-639338.47572300001</v>
      </c>
      <c r="BQS7">
        <v>-639338.47572300001</v>
      </c>
      <c r="BQT7">
        <v>-639338.47572300001</v>
      </c>
      <c r="BQU7">
        <v>-639338.47572300001</v>
      </c>
      <c r="BQV7">
        <v>-639338.47572300001</v>
      </c>
      <c r="BQW7">
        <v>-639338.47572300001</v>
      </c>
      <c r="BQX7">
        <v>-639338.47572300001</v>
      </c>
      <c r="BQY7">
        <v>-639338.47572300001</v>
      </c>
      <c r="BQZ7">
        <v>-639338.47572300001</v>
      </c>
      <c r="BRA7">
        <v>-639338.47572300001</v>
      </c>
      <c r="BRB7">
        <v>-639338.47572300001</v>
      </c>
      <c r="BRC7">
        <v>-639338.47572300001</v>
      </c>
      <c r="BRD7">
        <v>-639338.47572300001</v>
      </c>
      <c r="BRE7">
        <v>-639338.47572300001</v>
      </c>
      <c r="BRF7">
        <v>-639338.47572300001</v>
      </c>
      <c r="BRG7">
        <v>-639338.47572300001</v>
      </c>
      <c r="BRH7">
        <v>-639338.47572300001</v>
      </c>
      <c r="BRI7">
        <v>-639338.47572300001</v>
      </c>
      <c r="BRJ7">
        <v>-639338.47572300001</v>
      </c>
      <c r="BRK7">
        <v>-639338.47572300001</v>
      </c>
      <c r="BRL7">
        <v>-639338.47572300001</v>
      </c>
      <c r="BRM7">
        <v>-639338.47572300001</v>
      </c>
      <c r="BRN7">
        <v>-639338.47572300001</v>
      </c>
      <c r="BRO7">
        <v>-639338.47572300001</v>
      </c>
      <c r="BRP7">
        <v>-639338.47572300001</v>
      </c>
      <c r="BRQ7">
        <v>-639338.47572300001</v>
      </c>
      <c r="BRR7">
        <v>-639338.47572300001</v>
      </c>
      <c r="BRS7">
        <v>-639338.47572300001</v>
      </c>
      <c r="BRT7">
        <v>-639338.47572300001</v>
      </c>
      <c r="BRU7">
        <v>-639338.47572300001</v>
      </c>
      <c r="BRV7">
        <v>-639338.47572300001</v>
      </c>
      <c r="BRW7">
        <v>-639338.47572300001</v>
      </c>
      <c r="BRX7">
        <v>-639338.47572300001</v>
      </c>
      <c r="BRY7">
        <v>-639338.47572300001</v>
      </c>
      <c r="BRZ7">
        <v>-639338.47572300001</v>
      </c>
      <c r="BSA7">
        <v>-639338.47572300001</v>
      </c>
      <c r="BSB7">
        <v>-639338.47572300001</v>
      </c>
      <c r="BSC7">
        <v>-639338.47572300001</v>
      </c>
      <c r="BSD7">
        <v>-1009149.93712</v>
      </c>
      <c r="BSE7">
        <v>-1009149.93712</v>
      </c>
      <c r="BSF7">
        <v>-1009149.93712</v>
      </c>
      <c r="BSG7">
        <v>-1009149.93712</v>
      </c>
      <c r="BSH7">
        <v>-1009149.93712</v>
      </c>
      <c r="BSI7">
        <v>-1009149.93712</v>
      </c>
      <c r="BSJ7">
        <v>-1009149.93712</v>
      </c>
      <c r="BSK7">
        <v>-1009149.93712</v>
      </c>
      <c r="BSL7">
        <v>-1009149.93712</v>
      </c>
      <c r="BSM7">
        <v>-1009149.93712</v>
      </c>
      <c r="BSN7">
        <v>-1009149.93712</v>
      </c>
      <c r="BSO7">
        <v>-1009149.93712</v>
      </c>
      <c r="BSP7">
        <v>-1009149.93712</v>
      </c>
      <c r="BSQ7">
        <v>-1009149.93712</v>
      </c>
      <c r="BSR7">
        <v>-1009149.93712</v>
      </c>
      <c r="BSS7">
        <v>-1009149.93712</v>
      </c>
      <c r="BST7">
        <v>-1009149.93712</v>
      </c>
      <c r="BSU7">
        <v>-1009149.93712</v>
      </c>
      <c r="BSV7">
        <v>-1009149.93712</v>
      </c>
      <c r="BSW7">
        <v>-1009149.93712</v>
      </c>
      <c r="BSX7">
        <v>-1009149.93712</v>
      </c>
      <c r="BSY7">
        <v>-1009149.93712</v>
      </c>
      <c r="BSZ7">
        <v>-1009149.93712</v>
      </c>
      <c r="BTA7">
        <v>-1009149.93712</v>
      </c>
      <c r="BTB7">
        <v>-1009149.93712</v>
      </c>
      <c r="BTC7">
        <v>-1009149.93712</v>
      </c>
      <c r="BTD7">
        <v>-1009149.93712</v>
      </c>
      <c r="BTE7">
        <v>-1009149.93712</v>
      </c>
      <c r="BTF7">
        <v>-1009149.93712</v>
      </c>
      <c r="BTG7">
        <v>-1009149.93712</v>
      </c>
      <c r="BTH7">
        <v>-1009149.93712</v>
      </c>
      <c r="BTI7">
        <v>-1009149.93712</v>
      </c>
      <c r="BTJ7">
        <v>-1009149.93712</v>
      </c>
      <c r="BTK7">
        <v>-1009149.93712</v>
      </c>
      <c r="BTL7">
        <v>-1009149.93712</v>
      </c>
      <c r="BTM7">
        <v>-1009149.93712</v>
      </c>
      <c r="BTN7">
        <v>-1009149.93712</v>
      </c>
      <c r="BTO7">
        <v>-1009149.93712</v>
      </c>
      <c r="BTP7">
        <v>-1009149.93712</v>
      </c>
      <c r="BTQ7">
        <v>-1009149.93712</v>
      </c>
      <c r="BTR7">
        <v>-1009149.93712</v>
      </c>
      <c r="BTS7">
        <v>-1009149.93712</v>
      </c>
      <c r="BTT7">
        <v>-1009149.93712</v>
      </c>
      <c r="BTU7">
        <v>-1009149.93712</v>
      </c>
      <c r="BTV7">
        <v>-1615688.6762999999</v>
      </c>
      <c r="BTW7">
        <v>-1615688.6762999999</v>
      </c>
      <c r="BTX7">
        <v>-1615688.6762999999</v>
      </c>
      <c r="BTY7">
        <v>-1615688.6762999999</v>
      </c>
      <c r="BTZ7">
        <v>-1615688.6762999999</v>
      </c>
      <c r="BUA7">
        <v>-1615688.6762999999</v>
      </c>
      <c r="BUB7">
        <v>-1615688.6762999999</v>
      </c>
      <c r="BUC7">
        <v>-1615688.6762999999</v>
      </c>
      <c r="BUD7">
        <v>-1615688.6762999999</v>
      </c>
      <c r="BUE7">
        <v>-1615688.6762999999</v>
      </c>
      <c r="BUF7">
        <v>-1615688.6762999999</v>
      </c>
      <c r="BUG7">
        <v>-1615688.6762999999</v>
      </c>
      <c r="BUH7">
        <v>-1615688.6762999999</v>
      </c>
      <c r="BUI7">
        <v>-1615688.6762999999</v>
      </c>
      <c r="BUJ7">
        <v>-1615688.6762999999</v>
      </c>
      <c r="BUK7">
        <v>-1615688.6762999999</v>
      </c>
      <c r="BUL7">
        <v>-1615688.6762999999</v>
      </c>
      <c r="BUM7">
        <v>-1615688.6762999999</v>
      </c>
      <c r="BUN7">
        <v>-1615688.6762999999</v>
      </c>
      <c r="BUO7">
        <v>-1615688.6762999999</v>
      </c>
      <c r="BUP7">
        <v>-1615688.6762999999</v>
      </c>
      <c r="BUQ7">
        <v>-1615688.6762999999</v>
      </c>
      <c r="BUR7">
        <v>-1615688.6762999999</v>
      </c>
      <c r="BUS7">
        <v>-1615688.6762999999</v>
      </c>
      <c r="BUT7">
        <v>-1615688.6762999999</v>
      </c>
      <c r="BUU7">
        <v>-1615688.6762999999</v>
      </c>
      <c r="BUV7">
        <v>-1615688.6762999999</v>
      </c>
      <c r="BUW7">
        <v>-1615688.6762999999</v>
      </c>
      <c r="BUX7">
        <v>-1615688.6762999999</v>
      </c>
      <c r="BUY7">
        <v>-1615688.6762999999</v>
      </c>
      <c r="BUZ7">
        <v>-1615688.6762999999</v>
      </c>
      <c r="BVA7">
        <v>-1615688.6762999999</v>
      </c>
      <c r="BVB7">
        <v>-1615688.6762999999</v>
      </c>
      <c r="BVC7">
        <v>-1615688.6762999999</v>
      </c>
      <c r="BVD7">
        <v>-1615688.6762999999</v>
      </c>
      <c r="BVE7">
        <v>-1615688.6762999999</v>
      </c>
      <c r="BVF7">
        <v>-1615688.6762999999</v>
      </c>
      <c r="BVG7">
        <v>-1615688.6762999999</v>
      </c>
      <c r="BVH7">
        <v>-1615688.6762999999</v>
      </c>
      <c r="BVI7">
        <v>-1615688.6762999999</v>
      </c>
      <c r="BVJ7">
        <v>-1615688.6762999999</v>
      </c>
      <c r="BVK7">
        <v>-1615688.6762999999</v>
      </c>
      <c r="BVL7">
        <v>-1615688.6762999999</v>
      </c>
      <c r="BVM7">
        <v>-1615688.6762999999</v>
      </c>
      <c r="BVN7">
        <v>-109145.162018</v>
      </c>
      <c r="BVO7">
        <v>-109145.162018</v>
      </c>
      <c r="BVP7">
        <v>-109145.162018</v>
      </c>
      <c r="BVQ7">
        <v>-109145.162018</v>
      </c>
      <c r="BVR7">
        <v>-109145.162018</v>
      </c>
      <c r="BVS7">
        <v>-109145.162018</v>
      </c>
      <c r="BVT7">
        <v>-109145.162018</v>
      </c>
      <c r="BVU7">
        <v>-109145.162018</v>
      </c>
      <c r="BVV7">
        <v>-109145.162018</v>
      </c>
      <c r="BVW7">
        <v>-109145.162018</v>
      </c>
      <c r="BVX7">
        <v>-109145.162018</v>
      </c>
      <c r="BVY7">
        <v>-110243.99457</v>
      </c>
      <c r="BVZ7">
        <v>-110243.99457</v>
      </c>
      <c r="BWA7">
        <v>-110243.99457</v>
      </c>
      <c r="BWB7">
        <v>-110243.99457</v>
      </c>
      <c r="BWC7">
        <v>-110243.99457</v>
      </c>
      <c r="BWD7">
        <v>-110243.99457</v>
      </c>
      <c r="BWE7">
        <v>-110243.99457</v>
      </c>
      <c r="BWF7">
        <v>-110243.99457</v>
      </c>
      <c r="BWG7">
        <v>-110243.99457</v>
      </c>
      <c r="BWH7">
        <v>-110243.99457</v>
      </c>
      <c r="BWI7">
        <v>-110243.99457</v>
      </c>
      <c r="BWJ7">
        <v>-109145.162018</v>
      </c>
      <c r="BWK7">
        <v>-109145.162018</v>
      </c>
      <c r="BWL7">
        <v>-109145.162018</v>
      </c>
      <c r="BWM7">
        <v>-109145.162018</v>
      </c>
      <c r="BWN7">
        <v>-109145.162018</v>
      </c>
      <c r="BWO7">
        <v>-109145.162018</v>
      </c>
      <c r="BWP7">
        <v>-109145.162018</v>
      </c>
      <c r="BWQ7">
        <v>-109145.162018</v>
      </c>
      <c r="BWR7">
        <v>-109145.162018</v>
      </c>
      <c r="BWS7">
        <v>-109145.162018</v>
      </c>
      <c r="BWT7">
        <v>-109145.162018</v>
      </c>
      <c r="BWU7">
        <v>-110243.99457</v>
      </c>
      <c r="BWV7">
        <v>-110243.99457</v>
      </c>
      <c r="BWW7">
        <v>-110243.99457</v>
      </c>
      <c r="BWX7">
        <v>-110243.99457</v>
      </c>
      <c r="BWY7">
        <v>-110243.99457</v>
      </c>
      <c r="BWZ7">
        <v>-110243.99457</v>
      </c>
      <c r="BXA7">
        <v>-110243.99457</v>
      </c>
      <c r="BXB7">
        <v>-110243.99457</v>
      </c>
      <c r="BXC7">
        <v>-110243.99457</v>
      </c>
      <c r="BXD7">
        <v>-110243.99457</v>
      </c>
      <c r="BXE7">
        <v>-110243.99457</v>
      </c>
      <c r="BXF7">
        <v>-320708.25197099999</v>
      </c>
      <c r="BXG7">
        <v>-320708.25197099999</v>
      </c>
      <c r="BXH7">
        <v>-320708.25197099999</v>
      </c>
      <c r="BXI7">
        <v>-320708.25197099999</v>
      </c>
      <c r="BXJ7">
        <v>-320708.25197099999</v>
      </c>
      <c r="BXK7">
        <v>-320708.25197099999</v>
      </c>
      <c r="BXL7">
        <v>-320708.25197099999</v>
      </c>
      <c r="BXM7">
        <v>-320708.25197099999</v>
      </c>
      <c r="BXN7">
        <v>-320708.25197099999</v>
      </c>
      <c r="BXO7">
        <v>-320708.25197099999</v>
      </c>
      <c r="BXP7">
        <v>-320708.25197099999</v>
      </c>
      <c r="BXQ7">
        <v>-322828.66757799999</v>
      </c>
      <c r="BXR7">
        <v>-322828.66757799999</v>
      </c>
      <c r="BXS7">
        <v>-322828.66757799999</v>
      </c>
      <c r="BXT7">
        <v>-322828.66757799999</v>
      </c>
      <c r="BXU7">
        <v>-322828.66757799999</v>
      </c>
      <c r="BXV7">
        <v>-322828.66757799999</v>
      </c>
      <c r="BXW7">
        <v>-322828.66757799999</v>
      </c>
      <c r="BXX7">
        <v>-322828.66757799999</v>
      </c>
      <c r="BXY7">
        <v>-322828.66757799999</v>
      </c>
      <c r="BXZ7">
        <v>-322828.66757799999</v>
      </c>
      <c r="BYA7">
        <v>-322828.66757799999</v>
      </c>
      <c r="BYB7">
        <v>-320708.25197099999</v>
      </c>
      <c r="BYC7">
        <v>-320708.25197099999</v>
      </c>
      <c r="BYD7">
        <v>-320708.25197099999</v>
      </c>
      <c r="BYE7">
        <v>-320708.25197099999</v>
      </c>
      <c r="BYF7">
        <v>-320708.25197099999</v>
      </c>
      <c r="BYG7">
        <v>-320708.25197099999</v>
      </c>
      <c r="BYH7">
        <v>-320708.25197099999</v>
      </c>
      <c r="BYI7">
        <v>-320708.25197099999</v>
      </c>
      <c r="BYJ7">
        <v>-320708.25197099999</v>
      </c>
      <c r="BYK7">
        <v>-320708.25197099999</v>
      </c>
      <c r="BYL7">
        <v>-320708.25197099999</v>
      </c>
      <c r="BYM7">
        <v>-322828.66757799999</v>
      </c>
      <c r="BYN7">
        <v>-322828.66757799999</v>
      </c>
      <c r="BYO7">
        <v>-322828.66757799999</v>
      </c>
      <c r="BYP7">
        <v>-322828.66757799999</v>
      </c>
      <c r="BYQ7">
        <v>-322828.66757799999</v>
      </c>
      <c r="BYR7">
        <v>-322828.66757799999</v>
      </c>
      <c r="BYS7">
        <v>-322828.66757799999</v>
      </c>
      <c r="BYT7">
        <v>-322828.66757799999</v>
      </c>
      <c r="BYU7">
        <v>-322828.66757799999</v>
      </c>
      <c r="BYV7">
        <v>-322828.66757799999</v>
      </c>
      <c r="BYW7">
        <v>-322828.66757799999</v>
      </c>
      <c r="BYX7">
        <v>-810818.43655099999</v>
      </c>
      <c r="BYY7">
        <v>-810818.43655099999</v>
      </c>
      <c r="BYZ7">
        <v>-810818.43655099999</v>
      </c>
      <c r="BZA7">
        <v>-810818.43655099999</v>
      </c>
      <c r="BZB7">
        <v>-810818.43655099999</v>
      </c>
      <c r="BZC7">
        <v>-810818.43655099999</v>
      </c>
      <c r="BZD7">
        <v>-810818.43655099999</v>
      </c>
      <c r="BZE7">
        <v>-810818.43655099999</v>
      </c>
      <c r="BZF7">
        <v>-810818.43655099999</v>
      </c>
      <c r="BZG7">
        <v>-810818.43655099999</v>
      </c>
      <c r="BZH7">
        <v>-810818.43655099999</v>
      </c>
      <c r="BZI7">
        <v>-814982.01826799999</v>
      </c>
      <c r="BZJ7">
        <v>-814982.01826799999</v>
      </c>
      <c r="BZK7">
        <v>-814982.01826799999</v>
      </c>
      <c r="BZL7">
        <v>-814982.01826799999</v>
      </c>
      <c r="BZM7">
        <v>-814982.01826799999</v>
      </c>
      <c r="BZN7">
        <v>-814982.01826799999</v>
      </c>
      <c r="BZO7">
        <v>-814982.01826799999</v>
      </c>
      <c r="BZP7">
        <v>-814982.01826799999</v>
      </c>
      <c r="BZQ7">
        <v>-814982.01826799999</v>
      </c>
      <c r="BZR7">
        <v>-814982.01826799999</v>
      </c>
      <c r="BZS7">
        <v>-814982.01826799999</v>
      </c>
      <c r="BZT7">
        <v>-810818.43655099999</v>
      </c>
      <c r="BZU7">
        <v>-810818.43655099999</v>
      </c>
      <c r="BZV7">
        <v>-810818.43655099999</v>
      </c>
      <c r="BZW7">
        <v>-810818.43655099999</v>
      </c>
      <c r="BZX7">
        <v>-810818.43655099999</v>
      </c>
      <c r="BZY7">
        <v>-810818.43655099999</v>
      </c>
      <c r="BZZ7">
        <v>-810818.43655099999</v>
      </c>
      <c r="CAA7">
        <v>-810818.43655099999</v>
      </c>
      <c r="CAB7">
        <v>-810818.43655099999</v>
      </c>
      <c r="CAC7">
        <v>-810818.43655099999</v>
      </c>
      <c r="CAD7">
        <v>-810818.43655099999</v>
      </c>
      <c r="CAE7">
        <v>-814982.01826799999</v>
      </c>
      <c r="CAF7">
        <v>-814982.01826799999</v>
      </c>
      <c r="CAG7">
        <v>-814982.01826799999</v>
      </c>
      <c r="CAH7">
        <v>-814982.01826799999</v>
      </c>
      <c r="CAI7">
        <v>-814982.01826799999</v>
      </c>
      <c r="CAJ7">
        <v>-814982.01826799999</v>
      </c>
      <c r="CAK7">
        <v>-814982.01826799999</v>
      </c>
      <c r="CAL7">
        <v>-814982.01826799999</v>
      </c>
      <c r="CAM7">
        <v>-814982.01826799999</v>
      </c>
      <c r="CAN7">
        <v>-814982.01826799999</v>
      </c>
      <c r="CAO7">
        <v>-814982.01826799999</v>
      </c>
      <c r="CAP7">
        <v>-365788.29843899998</v>
      </c>
      <c r="CAQ7">
        <v>-365788.29843899998</v>
      </c>
      <c r="CAR7">
        <v>-365788.29843899998</v>
      </c>
      <c r="CAS7">
        <v>-365788.29843899998</v>
      </c>
      <c r="CAT7">
        <v>-365788.29843899998</v>
      </c>
      <c r="CAU7">
        <v>-365788.29843899998</v>
      </c>
      <c r="CAV7">
        <v>-365788.29843899998</v>
      </c>
      <c r="CAW7">
        <v>-365788.29843899998</v>
      </c>
      <c r="CAX7">
        <v>-365788.29843899998</v>
      </c>
      <c r="CAY7">
        <v>-365788.29843899998</v>
      </c>
      <c r="CAZ7">
        <v>-365788.29843899998</v>
      </c>
      <c r="CBA7">
        <v>-310802.30996099999</v>
      </c>
      <c r="CBB7">
        <v>-310802.30996099999</v>
      </c>
      <c r="CBC7">
        <v>-310802.30996099999</v>
      </c>
      <c r="CBD7">
        <v>-310802.30996099999</v>
      </c>
      <c r="CBE7">
        <v>-310802.30996099999</v>
      </c>
      <c r="CBF7">
        <v>-310802.30996099999</v>
      </c>
      <c r="CBG7">
        <v>-310802.30996099999</v>
      </c>
      <c r="CBH7">
        <v>-310802.30996099999</v>
      </c>
      <c r="CBI7">
        <v>-310802.30996099999</v>
      </c>
      <c r="CBJ7">
        <v>-310802.30996099999</v>
      </c>
      <c r="CBK7">
        <v>-310802.30996099999</v>
      </c>
      <c r="CBL7">
        <v>-365788.29843899998</v>
      </c>
      <c r="CBM7">
        <v>-365788.29843899998</v>
      </c>
      <c r="CBN7">
        <v>-365788.29843899998</v>
      </c>
      <c r="CBO7">
        <v>-365788.29843899998</v>
      </c>
      <c r="CBP7">
        <v>-365788.29843899998</v>
      </c>
      <c r="CBQ7">
        <v>-365788.29843899998</v>
      </c>
      <c r="CBR7">
        <v>-365788.29843899998</v>
      </c>
      <c r="CBS7">
        <v>-365788.29843899998</v>
      </c>
      <c r="CBT7">
        <v>-365788.29843899998</v>
      </c>
      <c r="CBU7">
        <v>-365788.29843899998</v>
      </c>
      <c r="CBV7">
        <v>-365788.29843899998</v>
      </c>
      <c r="CBW7">
        <v>-310802.30996099999</v>
      </c>
      <c r="CBX7">
        <v>-310802.30996099999</v>
      </c>
      <c r="CBY7">
        <v>-310802.30996099999</v>
      </c>
      <c r="CBZ7">
        <v>-310802.30996099999</v>
      </c>
      <c r="CCA7">
        <v>-310802.30996099999</v>
      </c>
      <c r="CCB7">
        <v>-310802.30996099999</v>
      </c>
      <c r="CCC7">
        <v>-310802.30996099999</v>
      </c>
      <c r="CCD7">
        <v>-310802.30996099999</v>
      </c>
      <c r="CCE7">
        <v>-310802.30996099999</v>
      </c>
      <c r="CCF7">
        <v>-310802.30996099999</v>
      </c>
      <c r="CCG7">
        <v>-310802.30996099999</v>
      </c>
      <c r="CCH7">
        <v>-356744.03159500001</v>
      </c>
      <c r="CCI7">
        <v>-356744.03159500001</v>
      </c>
      <c r="CCJ7">
        <v>-356744.03159500001</v>
      </c>
      <c r="CCK7">
        <v>-356744.03159500001</v>
      </c>
      <c r="CCL7">
        <v>-356744.03159500001</v>
      </c>
      <c r="CCM7">
        <v>-356744.03159500001</v>
      </c>
      <c r="CCN7">
        <v>-356744.03159500001</v>
      </c>
      <c r="CCO7">
        <v>-356744.03159500001</v>
      </c>
      <c r="CCP7">
        <v>-356744.03159500001</v>
      </c>
      <c r="CCQ7">
        <v>-356744.03159500001</v>
      </c>
      <c r="CCR7">
        <v>-356744.03159500001</v>
      </c>
      <c r="CCS7">
        <v>-250637.648094</v>
      </c>
      <c r="CCT7">
        <v>-250637.648094</v>
      </c>
      <c r="CCU7">
        <v>-250637.648094</v>
      </c>
      <c r="CCV7">
        <v>-250637.648094</v>
      </c>
      <c r="CCW7">
        <v>-250637.648094</v>
      </c>
      <c r="CCX7">
        <v>-250637.648094</v>
      </c>
      <c r="CCY7">
        <v>-250637.648094</v>
      </c>
      <c r="CCZ7">
        <v>-250637.648094</v>
      </c>
      <c r="CDA7">
        <v>-250637.648094</v>
      </c>
      <c r="CDB7">
        <v>-250637.648094</v>
      </c>
      <c r="CDC7">
        <v>-250637.648094</v>
      </c>
      <c r="CDD7">
        <v>-356744.03159500001</v>
      </c>
      <c r="CDE7">
        <v>-356744.03159500001</v>
      </c>
      <c r="CDF7">
        <v>-356744.03159500001</v>
      </c>
      <c r="CDG7">
        <v>-356744.03159500001</v>
      </c>
      <c r="CDH7">
        <v>-356744.03159500001</v>
      </c>
      <c r="CDI7">
        <v>-356744.03159500001</v>
      </c>
      <c r="CDJ7">
        <v>-356744.03159500001</v>
      </c>
      <c r="CDK7">
        <v>-356744.03159500001</v>
      </c>
      <c r="CDL7">
        <v>-356744.03159500001</v>
      </c>
      <c r="CDM7">
        <v>-356744.03159500001</v>
      </c>
      <c r="CDN7">
        <v>-356744.03159500001</v>
      </c>
      <c r="CDO7">
        <v>-250637.648094</v>
      </c>
      <c r="CDP7">
        <v>-250637.648094</v>
      </c>
      <c r="CDQ7">
        <v>-250637.648094</v>
      </c>
      <c r="CDR7">
        <v>-250637.648094</v>
      </c>
      <c r="CDS7">
        <v>-250637.648094</v>
      </c>
      <c r="CDT7">
        <v>-250637.648094</v>
      </c>
      <c r="CDU7">
        <v>-250637.648094</v>
      </c>
      <c r="CDV7">
        <v>-250637.648094</v>
      </c>
      <c r="CDW7">
        <v>-250637.648094</v>
      </c>
      <c r="CDX7">
        <v>-250637.648094</v>
      </c>
      <c r="CDY7">
        <v>-250637.648094</v>
      </c>
      <c r="CDZ7">
        <v>-127468.384293</v>
      </c>
      <c r="CEA7">
        <v>-127468.384293</v>
      </c>
      <c r="CEB7">
        <v>-127468.384293</v>
      </c>
      <c r="CEC7">
        <v>-127468.384293</v>
      </c>
      <c r="CED7">
        <v>-127468.384293</v>
      </c>
      <c r="CEE7">
        <v>-127468.384293</v>
      </c>
      <c r="CEF7">
        <v>-127468.384293</v>
      </c>
      <c r="CEG7">
        <v>-127468.384293</v>
      </c>
      <c r="CEH7">
        <v>-127468.384293</v>
      </c>
      <c r="CEI7">
        <v>-127468.384293</v>
      </c>
      <c r="CEJ7">
        <v>-127468.384293</v>
      </c>
      <c r="CEK7">
        <v>80878.789252100003</v>
      </c>
      <c r="CEL7">
        <v>80878.789252100003</v>
      </c>
      <c r="CEM7">
        <v>80878.789252100003</v>
      </c>
      <c r="CEN7">
        <v>80878.789252100003</v>
      </c>
      <c r="CEO7">
        <v>80878.789252100003</v>
      </c>
      <c r="CEP7">
        <v>80878.789252100003</v>
      </c>
      <c r="CEQ7">
        <v>80878.789252100003</v>
      </c>
      <c r="CER7">
        <v>80878.789252100003</v>
      </c>
      <c r="CES7">
        <v>80878.789252100003</v>
      </c>
      <c r="CET7">
        <v>80878.789252100003</v>
      </c>
      <c r="CEU7">
        <v>80878.789252100003</v>
      </c>
      <c r="CEV7">
        <v>-127468.384293</v>
      </c>
      <c r="CEW7">
        <v>-127468.384293</v>
      </c>
      <c r="CEX7">
        <v>-127468.384293</v>
      </c>
      <c r="CEY7">
        <v>-127468.384293</v>
      </c>
      <c r="CEZ7">
        <v>-127468.384293</v>
      </c>
      <c r="CFA7">
        <v>-127468.384293</v>
      </c>
      <c r="CFB7">
        <v>-127468.384293</v>
      </c>
      <c r="CFC7">
        <v>-127468.384293</v>
      </c>
      <c r="CFD7">
        <v>-127468.384293</v>
      </c>
      <c r="CFE7">
        <v>-127468.384293</v>
      </c>
      <c r="CFF7">
        <v>-127468.384293</v>
      </c>
      <c r="CFG7">
        <v>80878.789252100003</v>
      </c>
      <c r="CFH7">
        <v>80878.789252100003</v>
      </c>
      <c r="CFI7">
        <v>80878.789252100003</v>
      </c>
      <c r="CFJ7">
        <v>80878.789252100003</v>
      </c>
      <c r="CFK7">
        <v>80878.789252100003</v>
      </c>
      <c r="CFL7">
        <v>80878.789252100003</v>
      </c>
      <c r="CFM7">
        <v>80878.789252100003</v>
      </c>
      <c r="CFN7">
        <v>80878.789252100003</v>
      </c>
      <c r="CFO7">
        <v>80878.789252100003</v>
      </c>
      <c r="CFP7">
        <v>80878.789252100003</v>
      </c>
      <c r="CFQ7">
        <v>80878.789252100003</v>
      </c>
      <c r="CFR7">
        <v>-1551401.41707</v>
      </c>
      <c r="CFS7">
        <v>-1551401.41707</v>
      </c>
      <c r="CFT7">
        <v>-1551401.41707</v>
      </c>
      <c r="CFU7">
        <v>-1551401.41707</v>
      </c>
      <c r="CFV7">
        <v>-1551401.41707</v>
      </c>
      <c r="CFW7">
        <v>-1551401.41707</v>
      </c>
      <c r="CFX7">
        <v>-1551401.41707</v>
      </c>
      <c r="CFY7">
        <v>-1551401.41707</v>
      </c>
      <c r="CFZ7">
        <v>-1551401.41707</v>
      </c>
      <c r="CGA7">
        <v>-1551401.41707</v>
      </c>
      <c r="CGB7">
        <v>-1551401.41707</v>
      </c>
      <c r="CGC7">
        <v>-1551319.2486</v>
      </c>
      <c r="CGD7">
        <v>-1551319.2486</v>
      </c>
      <c r="CGE7">
        <v>-1551319.2486</v>
      </c>
      <c r="CGF7">
        <v>-1551319.2486</v>
      </c>
      <c r="CGG7">
        <v>-1551319.2486</v>
      </c>
      <c r="CGH7">
        <v>-1551319.2486</v>
      </c>
      <c r="CGI7">
        <v>-1551319.2486</v>
      </c>
      <c r="CGJ7">
        <v>-1551319.2486</v>
      </c>
      <c r="CGK7">
        <v>-1551319.2486</v>
      </c>
      <c r="CGL7">
        <v>-1551319.2486</v>
      </c>
      <c r="CGM7">
        <v>-1551319.2486</v>
      </c>
      <c r="CGN7">
        <v>-1551401.41707</v>
      </c>
      <c r="CGO7">
        <v>-1551401.41707</v>
      </c>
      <c r="CGP7">
        <v>-1551401.41707</v>
      </c>
      <c r="CGQ7">
        <v>-1551401.41707</v>
      </c>
      <c r="CGR7">
        <v>-1551401.41707</v>
      </c>
      <c r="CGS7">
        <v>-1551401.41707</v>
      </c>
      <c r="CGT7">
        <v>-1551401.41707</v>
      </c>
      <c r="CGU7">
        <v>-1551401.41707</v>
      </c>
      <c r="CGV7">
        <v>-1551401.41707</v>
      </c>
      <c r="CGW7">
        <v>-1551401.41707</v>
      </c>
      <c r="CGX7">
        <v>-1551401.41707</v>
      </c>
      <c r="CGY7">
        <v>-1551319.2486</v>
      </c>
      <c r="CGZ7">
        <v>-1551319.2486</v>
      </c>
      <c r="CHA7">
        <v>-1551319.2486</v>
      </c>
      <c r="CHB7">
        <v>-1551319.2486</v>
      </c>
      <c r="CHC7">
        <v>-1551319.2486</v>
      </c>
      <c r="CHD7">
        <v>-1551319.2486</v>
      </c>
      <c r="CHE7">
        <v>-1551319.2486</v>
      </c>
      <c r="CHF7">
        <v>-1551319.2486</v>
      </c>
      <c r="CHG7">
        <v>-1551319.2486</v>
      </c>
      <c r="CHH7">
        <v>-1551319.2486</v>
      </c>
      <c r="CHI7">
        <v>-1551319.2486</v>
      </c>
      <c r="CHJ7">
        <v>-1729684.22817</v>
      </c>
      <c r="CHK7">
        <v>-1729684.22817</v>
      </c>
      <c r="CHL7">
        <v>-1729684.22817</v>
      </c>
      <c r="CHM7">
        <v>-1729684.22817</v>
      </c>
      <c r="CHN7">
        <v>-1729684.22817</v>
      </c>
      <c r="CHO7">
        <v>-1729684.22817</v>
      </c>
      <c r="CHP7">
        <v>-1729684.22817</v>
      </c>
      <c r="CHQ7">
        <v>-1729684.22817</v>
      </c>
      <c r="CHR7">
        <v>-1729684.22817</v>
      </c>
      <c r="CHS7">
        <v>-1729684.22817</v>
      </c>
      <c r="CHT7">
        <v>-1729684.22817</v>
      </c>
      <c r="CHU7">
        <v>-1729525.6677999999</v>
      </c>
      <c r="CHV7">
        <v>-1729525.6677999999</v>
      </c>
      <c r="CHW7">
        <v>-1729525.6677999999</v>
      </c>
      <c r="CHX7">
        <v>-1729525.6677999999</v>
      </c>
      <c r="CHY7">
        <v>-1729525.6677999999</v>
      </c>
      <c r="CHZ7">
        <v>-1729525.6677999999</v>
      </c>
      <c r="CIA7">
        <v>-1729525.6677999999</v>
      </c>
      <c r="CIB7">
        <v>-1729525.6677999999</v>
      </c>
      <c r="CIC7">
        <v>-1729525.6677999999</v>
      </c>
      <c r="CID7">
        <v>-1729525.6677999999</v>
      </c>
      <c r="CIE7">
        <v>-1729525.6677999999</v>
      </c>
      <c r="CIF7">
        <v>-1729684.22817</v>
      </c>
      <c r="CIG7">
        <v>-1729684.22817</v>
      </c>
      <c r="CIH7">
        <v>-1729684.22817</v>
      </c>
      <c r="CII7">
        <v>-1729684.22817</v>
      </c>
      <c r="CIJ7">
        <v>-1729684.22817</v>
      </c>
      <c r="CIK7">
        <v>-1729684.22817</v>
      </c>
      <c r="CIL7">
        <v>-1729684.22817</v>
      </c>
      <c r="CIM7">
        <v>-1729684.22817</v>
      </c>
      <c r="CIN7">
        <v>-1729684.22817</v>
      </c>
      <c r="CIO7">
        <v>-1729684.22817</v>
      </c>
      <c r="CIP7">
        <v>-1729684.22817</v>
      </c>
      <c r="CIQ7">
        <v>-1729525.6677999999</v>
      </c>
      <c r="CIR7">
        <v>-1729525.6677999999</v>
      </c>
      <c r="CIS7">
        <v>-1729525.6677999999</v>
      </c>
      <c r="CIT7">
        <v>-1729525.6677999999</v>
      </c>
      <c r="CIU7">
        <v>-1729525.6677999999</v>
      </c>
      <c r="CIV7">
        <v>-1729525.6677999999</v>
      </c>
      <c r="CIW7">
        <v>-1729525.6677999999</v>
      </c>
      <c r="CIX7">
        <v>-1729525.6677999999</v>
      </c>
      <c r="CIY7">
        <v>-1729525.6677999999</v>
      </c>
      <c r="CIZ7">
        <v>-1729525.6677999999</v>
      </c>
      <c r="CJA7">
        <v>-1729525.6677999999</v>
      </c>
      <c r="CJB7">
        <v>-1843048.28033</v>
      </c>
      <c r="CJC7">
        <v>-1843048.28033</v>
      </c>
      <c r="CJD7">
        <v>-1843048.28033</v>
      </c>
      <c r="CJE7">
        <v>-1843048.28033</v>
      </c>
      <c r="CJF7">
        <v>-1843048.28033</v>
      </c>
      <c r="CJG7">
        <v>-1843048.28033</v>
      </c>
      <c r="CJH7">
        <v>-1843048.28033</v>
      </c>
      <c r="CJI7">
        <v>-1843048.28033</v>
      </c>
      <c r="CJJ7">
        <v>-1843048.28033</v>
      </c>
      <c r="CJK7">
        <v>-1843048.28033</v>
      </c>
      <c r="CJL7">
        <v>-1843048.28033</v>
      </c>
      <c r="CJM7">
        <v>-1842736.93616</v>
      </c>
      <c r="CJN7">
        <v>-1842736.93616</v>
      </c>
      <c r="CJO7">
        <v>-1842736.93616</v>
      </c>
      <c r="CJP7">
        <v>-1842736.93616</v>
      </c>
      <c r="CJQ7">
        <v>-1842736.93616</v>
      </c>
      <c r="CJR7">
        <v>-1842736.93616</v>
      </c>
      <c r="CJS7">
        <v>-1842736.93616</v>
      </c>
      <c r="CJT7">
        <v>-1842736.93616</v>
      </c>
      <c r="CJU7">
        <v>-1842736.93616</v>
      </c>
      <c r="CJV7">
        <v>-1842736.93616</v>
      </c>
      <c r="CJW7">
        <v>-1842736.93616</v>
      </c>
      <c r="CJX7">
        <v>-1843048.28033</v>
      </c>
      <c r="CJY7">
        <v>-1843048.28033</v>
      </c>
      <c r="CJZ7">
        <v>-1843048.28033</v>
      </c>
      <c r="CKA7">
        <v>-1843048.28033</v>
      </c>
      <c r="CKB7">
        <v>-1843048.28033</v>
      </c>
      <c r="CKC7">
        <v>-1843048.28033</v>
      </c>
      <c r="CKD7">
        <v>-1843048.28033</v>
      </c>
      <c r="CKE7">
        <v>-1843048.28033</v>
      </c>
      <c r="CKF7">
        <v>-1843048.28033</v>
      </c>
      <c r="CKG7">
        <v>-1843048.28033</v>
      </c>
      <c r="CKH7">
        <v>-1843048.28033</v>
      </c>
      <c r="CKI7">
        <v>-1842736.93616</v>
      </c>
      <c r="CKJ7">
        <v>-1842736.93616</v>
      </c>
      <c r="CKK7">
        <v>-1842736.93616</v>
      </c>
      <c r="CKL7">
        <v>-1842736.93616</v>
      </c>
      <c r="CKM7">
        <v>-1842736.93616</v>
      </c>
      <c r="CKN7">
        <v>-1842736.93616</v>
      </c>
      <c r="CKO7">
        <v>-1842736.93616</v>
      </c>
      <c r="CKP7">
        <v>-1842736.93616</v>
      </c>
      <c r="CKQ7">
        <v>-1842736.93616</v>
      </c>
      <c r="CKR7">
        <v>-1842736.93616</v>
      </c>
      <c r="CKS7">
        <v>-1842736.93616</v>
      </c>
      <c r="CKT7">
        <v>-36745834.3605</v>
      </c>
      <c r="CKU7">
        <v>-36745834.3605</v>
      </c>
      <c r="CKV7">
        <v>-36745834.3605</v>
      </c>
      <c r="CKW7">
        <v>-36745834.3605</v>
      </c>
      <c r="CKX7">
        <v>-36745834.3605</v>
      </c>
      <c r="CKY7">
        <v>-36745834.3605</v>
      </c>
      <c r="CKZ7">
        <v>-36745834.3605</v>
      </c>
      <c r="CLA7">
        <v>-36745834.3605</v>
      </c>
      <c r="CLB7">
        <v>-36745834.3605</v>
      </c>
      <c r="CLC7">
        <v>-36745834.3605</v>
      </c>
      <c r="CLD7">
        <v>-36745834.3605</v>
      </c>
      <c r="CLE7">
        <v>-36745834.3605</v>
      </c>
      <c r="CLF7">
        <v>-36745834.3605</v>
      </c>
      <c r="CLG7">
        <v>-36745834.3605</v>
      </c>
      <c r="CLH7">
        <v>-36745834.3605</v>
      </c>
      <c r="CLI7">
        <v>-36745834.3605</v>
      </c>
      <c r="CLJ7">
        <v>-36745834.3605</v>
      </c>
      <c r="CLK7">
        <v>-36745834.3605</v>
      </c>
      <c r="CLL7">
        <v>-36745834.3605</v>
      </c>
      <c r="CLM7">
        <v>-36745834.3605</v>
      </c>
      <c r="CLN7">
        <v>-36745834.3605</v>
      </c>
      <c r="CLO7">
        <v>-36745834.3605</v>
      </c>
      <c r="CLP7">
        <v>-36745834.3605</v>
      </c>
      <c r="CLQ7">
        <v>-36745834.3605</v>
      </c>
      <c r="CLR7">
        <v>-36745834.3605</v>
      </c>
      <c r="CLS7">
        <v>-36745834.3605</v>
      </c>
      <c r="CLT7">
        <v>-36745834.3605</v>
      </c>
      <c r="CLU7">
        <v>-36745834.3605</v>
      </c>
      <c r="CLV7">
        <v>-36745834.3605</v>
      </c>
      <c r="CLW7">
        <v>-36745834.3605</v>
      </c>
      <c r="CLX7">
        <v>-36745834.3605</v>
      </c>
      <c r="CLY7">
        <v>-36745834.3605</v>
      </c>
      <c r="CLZ7">
        <v>-36745834.3605</v>
      </c>
      <c r="CMA7">
        <v>-36745834.3605</v>
      </c>
      <c r="CMB7">
        <v>-36745834.3605</v>
      </c>
      <c r="CMC7">
        <v>-36745834.3605</v>
      </c>
      <c r="CMD7">
        <v>-36745834.3605</v>
      </c>
      <c r="CME7">
        <v>-36745834.3605</v>
      </c>
      <c r="CMF7">
        <v>-36745834.3605</v>
      </c>
      <c r="CMG7">
        <v>-36745834.3605</v>
      </c>
      <c r="CMH7">
        <v>-36745834.3605</v>
      </c>
      <c r="CMI7">
        <v>-36745834.3605</v>
      </c>
      <c r="CMJ7">
        <v>-36745834.3605</v>
      </c>
      <c r="CMK7">
        <v>-36745834.3605</v>
      </c>
      <c r="CML7">
        <v>-55716316.899400003</v>
      </c>
      <c r="CMM7">
        <v>-55716316.899400003</v>
      </c>
      <c r="CMN7">
        <v>-55716316.899400003</v>
      </c>
      <c r="CMO7">
        <v>-55716316.899400003</v>
      </c>
      <c r="CMP7">
        <v>-55716316.899400003</v>
      </c>
      <c r="CMQ7">
        <v>-55716316.899400003</v>
      </c>
      <c r="CMR7">
        <v>-55716316.899400003</v>
      </c>
      <c r="CMS7">
        <v>-55716316.899400003</v>
      </c>
      <c r="CMT7">
        <v>-55716316.899400003</v>
      </c>
      <c r="CMU7">
        <v>-55716316.899400003</v>
      </c>
      <c r="CMV7">
        <v>-55716316.899400003</v>
      </c>
      <c r="CMW7">
        <v>-55716316.899400003</v>
      </c>
      <c r="CMX7">
        <v>-55716316.899400003</v>
      </c>
      <c r="CMY7">
        <v>-55716316.899400003</v>
      </c>
      <c r="CMZ7">
        <v>-55716316.899400003</v>
      </c>
      <c r="CNA7">
        <v>-55716316.899400003</v>
      </c>
      <c r="CNB7">
        <v>-55716316.899400003</v>
      </c>
      <c r="CNC7">
        <v>-55716316.899400003</v>
      </c>
      <c r="CND7">
        <v>-55716316.899400003</v>
      </c>
      <c r="CNE7">
        <v>-55716316.899400003</v>
      </c>
      <c r="CNF7">
        <v>-55716316.899400003</v>
      </c>
      <c r="CNG7">
        <v>-55716316.899400003</v>
      </c>
      <c r="CNH7">
        <v>-55716316.899400003</v>
      </c>
      <c r="CNI7">
        <v>-55716316.899400003</v>
      </c>
      <c r="CNJ7">
        <v>-55716316.899400003</v>
      </c>
      <c r="CNK7">
        <v>-55716316.899400003</v>
      </c>
      <c r="CNL7">
        <v>-55716316.899400003</v>
      </c>
      <c r="CNM7">
        <v>-55716316.899400003</v>
      </c>
      <c r="CNN7">
        <v>-55716316.899400003</v>
      </c>
      <c r="CNO7">
        <v>-55716316.899400003</v>
      </c>
      <c r="CNP7">
        <v>-55716316.899400003</v>
      </c>
      <c r="CNQ7">
        <v>-55716316.899400003</v>
      </c>
      <c r="CNR7">
        <v>-55716316.899400003</v>
      </c>
      <c r="CNS7">
        <v>-55716316.899400003</v>
      </c>
      <c r="CNT7">
        <v>-55716316.899400003</v>
      </c>
      <c r="CNU7">
        <v>-55716316.899400003</v>
      </c>
      <c r="CNV7">
        <v>-55716316.899400003</v>
      </c>
      <c r="CNW7">
        <v>-55716316.899400003</v>
      </c>
      <c r="CNX7">
        <v>-55716316.899400003</v>
      </c>
      <c r="CNY7">
        <v>-55716316.899400003</v>
      </c>
      <c r="CNZ7">
        <v>-55716316.899400003</v>
      </c>
      <c r="COA7">
        <v>-55716316.899400003</v>
      </c>
      <c r="COB7">
        <v>-55716316.899400003</v>
      </c>
      <c r="COC7">
        <v>-55716316.899400003</v>
      </c>
      <c r="COD7">
        <v>-84493196.248600006</v>
      </c>
      <c r="COE7">
        <v>-84493196.248600006</v>
      </c>
      <c r="COF7">
        <v>-84493196.248600006</v>
      </c>
      <c r="COG7">
        <v>-84493196.248600006</v>
      </c>
      <c r="COH7">
        <v>-84493196.248600006</v>
      </c>
      <c r="COI7">
        <v>-84493196.248600006</v>
      </c>
      <c r="COJ7">
        <v>-84493196.248600006</v>
      </c>
      <c r="COK7">
        <v>-84493196.248600006</v>
      </c>
      <c r="COL7">
        <v>-84493196.248600006</v>
      </c>
      <c r="COM7">
        <v>-84493196.248600006</v>
      </c>
      <c r="CON7">
        <v>-84493196.248600006</v>
      </c>
      <c r="COO7">
        <v>-84493196.248600006</v>
      </c>
      <c r="COP7">
        <v>-84493196.248600006</v>
      </c>
      <c r="COQ7">
        <v>-84493196.248600006</v>
      </c>
      <c r="COR7">
        <v>-84493196.248600006</v>
      </c>
      <c r="COS7">
        <v>-84493196.248600006</v>
      </c>
      <c r="COT7">
        <v>-84493196.248600006</v>
      </c>
      <c r="COU7">
        <v>-84493196.248600006</v>
      </c>
      <c r="COV7">
        <v>-84493196.248600006</v>
      </c>
      <c r="COW7">
        <v>-84493196.248600006</v>
      </c>
      <c r="COX7">
        <v>-84493196.248600006</v>
      </c>
      <c r="COY7">
        <v>-84493196.248600006</v>
      </c>
      <c r="COZ7">
        <v>-84493196.248600006</v>
      </c>
      <c r="CPA7">
        <v>-84493196.248600006</v>
      </c>
      <c r="CPB7">
        <v>-84493196.248600006</v>
      </c>
      <c r="CPC7">
        <v>-84493196.248600006</v>
      </c>
      <c r="CPD7">
        <v>-84493196.248600006</v>
      </c>
      <c r="CPE7">
        <v>-84493196.248600006</v>
      </c>
      <c r="CPF7">
        <v>-84493196.248600006</v>
      </c>
      <c r="CPG7">
        <v>-84493196.248600006</v>
      </c>
      <c r="CPH7">
        <v>-84493196.248600006</v>
      </c>
      <c r="CPI7">
        <v>-84493196.248600006</v>
      </c>
      <c r="CPJ7">
        <v>-84493196.248600006</v>
      </c>
      <c r="CPK7">
        <v>-84493196.248600006</v>
      </c>
      <c r="CPL7">
        <v>-84493196.248600006</v>
      </c>
      <c r="CPM7">
        <v>-84493196.248600006</v>
      </c>
      <c r="CPN7">
        <v>-84493196.248600006</v>
      </c>
      <c r="CPO7">
        <v>-84493196.248600006</v>
      </c>
      <c r="CPP7">
        <v>-84493196.248600006</v>
      </c>
      <c r="CPQ7">
        <v>-84493196.248600006</v>
      </c>
      <c r="CPR7">
        <v>-84493196.248600006</v>
      </c>
      <c r="CPS7">
        <v>-84493196.248600006</v>
      </c>
      <c r="CPT7">
        <v>-84493196.248600006</v>
      </c>
      <c r="CPU7">
        <v>-84493196.248600006</v>
      </c>
      <c r="CPV7">
        <v>-36745834.3605</v>
      </c>
      <c r="CPW7">
        <v>-36745834.3605</v>
      </c>
      <c r="CPX7">
        <v>-36745834.3605</v>
      </c>
      <c r="CPY7">
        <v>-36745834.3605</v>
      </c>
      <c r="CPZ7">
        <v>-36745834.3605</v>
      </c>
      <c r="CQA7">
        <v>-36745834.3605</v>
      </c>
      <c r="CQB7">
        <v>-36745834.3605</v>
      </c>
      <c r="CQC7">
        <v>-36745834.3605</v>
      </c>
      <c r="CQD7">
        <v>-36745834.3605</v>
      </c>
      <c r="CQE7">
        <v>-36745834.3605</v>
      </c>
      <c r="CQF7">
        <v>-36745834.3605</v>
      </c>
      <c r="CQG7">
        <v>-36745834.3605</v>
      </c>
      <c r="CQH7">
        <v>-36745834.3605</v>
      </c>
      <c r="CQI7">
        <v>-36745834.3605</v>
      </c>
      <c r="CQJ7">
        <v>-36745834.3605</v>
      </c>
      <c r="CQK7">
        <v>-36745834.3605</v>
      </c>
      <c r="CQL7">
        <v>-36745834.3605</v>
      </c>
      <c r="CQM7">
        <v>-36745834.3605</v>
      </c>
      <c r="CQN7">
        <v>-36745834.3605</v>
      </c>
      <c r="CQO7">
        <v>-36745834.3605</v>
      </c>
      <c r="CQP7">
        <v>-36745834.3605</v>
      </c>
      <c r="CQQ7">
        <v>-36745834.3605</v>
      </c>
      <c r="CQR7">
        <v>-36745834.3605</v>
      </c>
      <c r="CQS7">
        <v>-36745834.3605</v>
      </c>
      <c r="CQT7">
        <v>-36745834.3605</v>
      </c>
      <c r="CQU7">
        <v>-36745834.3605</v>
      </c>
      <c r="CQV7">
        <v>-36745834.3605</v>
      </c>
      <c r="CQW7">
        <v>-36745834.3605</v>
      </c>
      <c r="CQX7">
        <v>-36745834.3605</v>
      </c>
      <c r="CQY7">
        <v>-36745834.3605</v>
      </c>
      <c r="CQZ7">
        <v>-36745834.3605</v>
      </c>
      <c r="CRA7">
        <v>-36745834.3605</v>
      </c>
      <c r="CRB7">
        <v>-36745834.3605</v>
      </c>
      <c r="CRC7">
        <v>-36745834.3605</v>
      </c>
      <c r="CRD7">
        <v>-36745834.3605</v>
      </c>
      <c r="CRE7">
        <v>-36745834.3605</v>
      </c>
      <c r="CRF7">
        <v>-36745834.3605</v>
      </c>
      <c r="CRG7">
        <v>-36745834.3605</v>
      </c>
      <c r="CRH7">
        <v>-36745834.3605</v>
      </c>
      <c r="CRI7">
        <v>-36745834.3605</v>
      </c>
      <c r="CRJ7">
        <v>-36745834.3605</v>
      </c>
      <c r="CRK7">
        <v>-36745834.3605</v>
      </c>
      <c r="CRL7">
        <v>-36745834.3605</v>
      </c>
      <c r="CRM7">
        <v>-36745834.3605</v>
      </c>
      <c r="CRN7">
        <v>-55716316.899400003</v>
      </c>
      <c r="CRO7">
        <v>-55716316.899400003</v>
      </c>
      <c r="CRP7">
        <v>-55716316.899400003</v>
      </c>
      <c r="CRQ7">
        <v>-55716316.899400003</v>
      </c>
      <c r="CRR7">
        <v>-55716316.899400003</v>
      </c>
      <c r="CRS7">
        <v>-55716316.899400003</v>
      </c>
      <c r="CRT7">
        <v>-55716316.899400003</v>
      </c>
      <c r="CRU7">
        <v>-55716316.899400003</v>
      </c>
      <c r="CRV7">
        <v>-55716316.899400003</v>
      </c>
      <c r="CRW7">
        <v>-55716316.899400003</v>
      </c>
      <c r="CRX7">
        <v>-55716316.899400003</v>
      </c>
      <c r="CRY7">
        <v>-55716316.899400003</v>
      </c>
      <c r="CRZ7">
        <v>-55716316.899400003</v>
      </c>
      <c r="CSA7">
        <v>-55716316.899400003</v>
      </c>
      <c r="CSB7">
        <v>-55716316.899400003</v>
      </c>
      <c r="CSC7">
        <v>-55716316.899400003</v>
      </c>
      <c r="CSD7">
        <v>-55716316.899400003</v>
      </c>
      <c r="CSE7">
        <v>-55716316.899400003</v>
      </c>
      <c r="CSF7">
        <v>-55716316.899400003</v>
      </c>
      <c r="CSG7">
        <v>-55716316.899400003</v>
      </c>
      <c r="CSH7">
        <v>-55716316.899400003</v>
      </c>
      <c r="CSI7">
        <v>-55716316.899400003</v>
      </c>
      <c r="CSJ7">
        <v>-55716316.899400003</v>
      </c>
      <c r="CSK7">
        <v>-55716316.899400003</v>
      </c>
      <c r="CSL7">
        <v>-55716316.899400003</v>
      </c>
      <c r="CSM7">
        <v>-55716316.899400003</v>
      </c>
      <c r="CSN7">
        <v>-55716316.899400003</v>
      </c>
      <c r="CSO7">
        <v>-55716316.899400003</v>
      </c>
      <c r="CSP7">
        <v>-55716316.899400003</v>
      </c>
      <c r="CSQ7">
        <v>-55716316.899400003</v>
      </c>
      <c r="CSR7">
        <v>-55716316.899400003</v>
      </c>
      <c r="CSS7">
        <v>-55716316.899400003</v>
      </c>
      <c r="CST7">
        <v>-55716316.899400003</v>
      </c>
      <c r="CSU7">
        <v>-55716316.899400003</v>
      </c>
      <c r="CSV7">
        <v>-55716316.899400003</v>
      </c>
      <c r="CSW7">
        <v>-55716316.899400003</v>
      </c>
      <c r="CSX7">
        <v>-55716316.899400003</v>
      </c>
      <c r="CSY7">
        <v>-55716316.899400003</v>
      </c>
      <c r="CSZ7">
        <v>-55716316.899400003</v>
      </c>
      <c r="CTA7">
        <v>-55716316.899400003</v>
      </c>
      <c r="CTB7">
        <v>-55716316.899400003</v>
      </c>
      <c r="CTC7">
        <v>-55716316.899400003</v>
      </c>
      <c r="CTD7">
        <v>-55716316.899400003</v>
      </c>
      <c r="CTE7">
        <v>-55716316.899400003</v>
      </c>
      <c r="CTF7">
        <v>-84493196.248600006</v>
      </c>
      <c r="CTG7">
        <v>-84493196.248600006</v>
      </c>
      <c r="CTH7">
        <v>-84493196.248600006</v>
      </c>
      <c r="CTI7">
        <v>-84493196.248600006</v>
      </c>
      <c r="CTJ7">
        <v>-84493196.248600006</v>
      </c>
      <c r="CTK7">
        <v>-84493196.248600006</v>
      </c>
      <c r="CTL7">
        <v>-84493196.248600006</v>
      </c>
      <c r="CTM7">
        <v>-84493196.248600006</v>
      </c>
      <c r="CTN7">
        <v>-84493196.248600006</v>
      </c>
      <c r="CTO7">
        <v>-84493196.248600006</v>
      </c>
      <c r="CTP7">
        <v>-84493196.248600006</v>
      </c>
      <c r="CTQ7">
        <v>-84493196.248600006</v>
      </c>
      <c r="CTR7">
        <v>-84493196.248600006</v>
      </c>
      <c r="CTS7">
        <v>-84493196.248600006</v>
      </c>
      <c r="CTT7">
        <v>-84493196.248600006</v>
      </c>
      <c r="CTU7">
        <v>-84493196.248600006</v>
      </c>
      <c r="CTV7">
        <v>-84493196.248600006</v>
      </c>
      <c r="CTW7">
        <v>-84493196.248600006</v>
      </c>
      <c r="CTX7">
        <v>-84493196.248600006</v>
      </c>
      <c r="CTY7">
        <v>-84493196.248600006</v>
      </c>
      <c r="CTZ7">
        <v>-84493196.248600006</v>
      </c>
      <c r="CUA7">
        <v>-84493196.248600006</v>
      </c>
      <c r="CUB7">
        <v>-84493196.248600006</v>
      </c>
      <c r="CUC7">
        <v>-84493196.248600006</v>
      </c>
      <c r="CUD7">
        <v>-84493196.248600006</v>
      </c>
      <c r="CUE7">
        <v>-84493196.248600006</v>
      </c>
      <c r="CUF7">
        <v>-84493196.248600006</v>
      </c>
      <c r="CUG7">
        <v>-84493196.248600006</v>
      </c>
      <c r="CUH7">
        <v>-84493196.248600006</v>
      </c>
      <c r="CUI7">
        <v>-84493196.248600006</v>
      </c>
      <c r="CUJ7">
        <v>-84493196.248600006</v>
      </c>
      <c r="CUK7">
        <v>-84493196.248600006</v>
      </c>
      <c r="CUL7">
        <v>-84493196.248600006</v>
      </c>
      <c r="CUM7">
        <v>-84493196.248600006</v>
      </c>
      <c r="CUN7">
        <v>-84493196.248600006</v>
      </c>
      <c r="CUO7">
        <v>-84493196.248600006</v>
      </c>
      <c r="CUP7">
        <v>-84493196.248600006</v>
      </c>
      <c r="CUQ7">
        <v>-84493196.248600006</v>
      </c>
      <c r="CUR7">
        <v>-84493196.248600006</v>
      </c>
      <c r="CUS7">
        <v>-84493196.248600006</v>
      </c>
      <c r="CUT7">
        <v>-84493196.248600006</v>
      </c>
      <c r="CUU7">
        <v>-84493196.248600006</v>
      </c>
      <c r="CUV7">
        <v>-84493196.248600006</v>
      </c>
      <c r="CUW7">
        <v>-84493196.248600006</v>
      </c>
      <c r="CUX7">
        <v>-1709531.8983400001</v>
      </c>
      <c r="CUY7">
        <v>-1709531.8983400001</v>
      </c>
      <c r="CUZ7">
        <v>-1709531.8983400001</v>
      </c>
      <c r="CVA7">
        <v>-1709531.8983400001</v>
      </c>
      <c r="CVB7">
        <v>-1709531.8983400001</v>
      </c>
      <c r="CVC7">
        <v>-1709531.8983400001</v>
      </c>
      <c r="CVD7">
        <v>-1709531.8983400001</v>
      </c>
      <c r="CVE7">
        <v>-1709531.8983400001</v>
      </c>
      <c r="CVF7">
        <v>-1709531.8983400001</v>
      </c>
      <c r="CVG7">
        <v>-1709531.8983400001</v>
      </c>
      <c r="CVH7">
        <v>-1709531.8983400001</v>
      </c>
      <c r="CVI7">
        <v>-1697112.2697300001</v>
      </c>
      <c r="CVJ7">
        <v>-1697112.2697300001</v>
      </c>
      <c r="CVK7">
        <v>-1697112.2697300001</v>
      </c>
      <c r="CVL7">
        <v>-1697112.2697300001</v>
      </c>
      <c r="CVM7">
        <v>-1697112.2697300001</v>
      </c>
      <c r="CVN7">
        <v>-1697112.2697300001</v>
      </c>
      <c r="CVO7">
        <v>-1697112.2697300001</v>
      </c>
      <c r="CVP7">
        <v>-1697112.2697300001</v>
      </c>
      <c r="CVQ7">
        <v>-1697112.2697300001</v>
      </c>
      <c r="CVR7">
        <v>-1697112.2697300001</v>
      </c>
      <c r="CVS7">
        <v>-1697112.2697300001</v>
      </c>
      <c r="CVT7">
        <v>-1709531.8983400001</v>
      </c>
      <c r="CVU7">
        <v>-1709531.8983400001</v>
      </c>
      <c r="CVV7">
        <v>-1709531.8983400001</v>
      </c>
      <c r="CVW7">
        <v>-1709531.8983400001</v>
      </c>
      <c r="CVX7">
        <v>-1709531.8983400001</v>
      </c>
      <c r="CVY7">
        <v>-1709531.8983400001</v>
      </c>
      <c r="CVZ7">
        <v>-1709531.8983400001</v>
      </c>
      <c r="CWA7">
        <v>-1709531.8983400001</v>
      </c>
      <c r="CWB7">
        <v>-1709531.8983400001</v>
      </c>
      <c r="CWC7">
        <v>-1709531.8983400001</v>
      </c>
      <c r="CWD7">
        <v>-1709531.8983400001</v>
      </c>
      <c r="CWE7">
        <v>-1697112.2697300001</v>
      </c>
      <c r="CWF7">
        <v>-1697112.2697300001</v>
      </c>
      <c r="CWG7">
        <v>-1697112.2697300001</v>
      </c>
      <c r="CWH7">
        <v>-1697112.2697300001</v>
      </c>
      <c r="CWI7">
        <v>-1697112.2697300001</v>
      </c>
      <c r="CWJ7">
        <v>-1697112.2697300001</v>
      </c>
      <c r="CWK7">
        <v>-1697112.2697300001</v>
      </c>
      <c r="CWL7">
        <v>-1697112.2697300001</v>
      </c>
      <c r="CWM7">
        <v>-1697112.2697300001</v>
      </c>
      <c r="CWN7">
        <v>-1697112.2697300001</v>
      </c>
      <c r="CWO7">
        <v>-1697112.2697300001</v>
      </c>
      <c r="CWP7">
        <v>-2571318.3200699999</v>
      </c>
      <c r="CWQ7">
        <v>-2571318.3200699999</v>
      </c>
      <c r="CWR7">
        <v>-2571318.3200699999</v>
      </c>
      <c r="CWS7">
        <v>-2571318.3200699999</v>
      </c>
      <c r="CWT7">
        <v>-2571318.3200699999</v>
      </c>
      <c r="CWU7">
        <v>-2571318.3200699999</v>
      </c>
      <c r="CWV7">
        <v>-2571318.3200699999</v>
      </c>
      <c r="CWW7">
        <v>-2571318.3200699999</v>
      </c>
      <c r="CWX7">
        <v>-2571318.3200699999</v>
      </c>
      <c r="CWY7">
        <v>-2571318.3200699999</v>
      </c>
      <c r="CWZ7">
        <v>-2571318.3200699999</v>
      </c>
      <c r="CXA7">
        <v>-2546479.0628599999</v>
      </c>
      <c r="CXB7">
        <v>-2546479.0628599999</v>
      </c>
      <c r="CXC7">
        <v>-2546479.0628599999</v>
      </c>
      <c r="CXD7">
        <v>-2546479.0628599999</v>
      </c>
      <c r="CXE7">
        <v>-2546479.0628599999</v>
      </c>
      <c r="CXF7">
        <v>-2546479.0628599999</v>
      </c>
      <c r="CXG7">
        <v>-2546479.0628599999</v>
      </c>
      <c r="CXH7">
        <v>-2546479.0628599999</v>
      </c>
      <c r="CXI7">
        <v>-2546479.0628599999</v>
      </c>
      <c r="CXJ7">
        <v>-2546479.0628599999</v>
      </c>
      <c r="CXK7">
        <v>-2546479.0628599999</v>
      </c>
      <c r="CXL7">
        <v>-2571318.3200699999</v>
      </c>
      <c r="CXM7">
        <v>-2571318.3200699999</v>
      </c>
      <c r="CXN7">
        <v>-2571318.3200699999</v>
      </c>
      <c r="CXO7">
        <v>-2571318.3200699999</v>
      </c>
      <c r="CXP7">
        <v>-2571318.3200699999</v>
      </c>
      <c r="CXQ7">
        <v>-2571318.3200699999</v>
      </c>
      <c r="CXR7">
        <v>-2571318.3200699999</v>
      </c>
      <c r="CXS7">
        <v>-2571318.3200699999</v>
      </c>
      <c r="CXT7">
        <v>-2571318.3200699999</v>
      </c>
      <c r="CXU7">
        <v>-2571318.3200699999</v>
      </c>
      <c r="CXV7">
        <v>-2571318.3200699999</v>
      </c>
      <c r="CXW7">
        <v>-2546479.0628599999</v>
      </c>
      <c r="CXX7">
        <v>-2546479.0628599999</v>
      </c>
      <c r="CXY7">
        <v>-2546479.0628599999</v>
      </c>
      <c r="CXZ7">
        <v>-2546479.0628599999</v>
      </c>
      <c r="CYA7">
        <v>-2546479.0628599999</v>
      </c>
      <c r="CYB7">
        <v>-2546479.0628599999</v>
      </c>
      <c r="CYC7">
        <v>-2546479.0628599999</v>
      </c>
      <c r="CYD7">
        <v>-2546479.0628599999</v>
      </c>
      <c r="CYE7">
        <v>-2546479.0628599999</v>
      </c>
      <c r="CYF7">
        <v>-2546479.0628599999</v>
      </c>
      <c r="CYG7">
        <v>-2546479.0628599999</v>
      </c>
      <c r="CYH7">
        <v>-3857779.4393099998</v>
      </c>
      <c r="CYI7">
        <v>-3857779.4393099998</v>
      </c>
      <c r="CYJ7">
        <v>-3857779.4393099998</v>
      </c>
      <c r="CYK7">
        <v>-3857779.4393099998</v>
      </c>
      <c r="CYL7">
        <v>-3857779.4393099998</v>
      </c>
      <c r="CYM7">
        <v>-3857779.4393099998</v>
      </c>
      <c r="CYN7">
        <v>-3857779.4393099998</v>
      </c>
      <c r="CYO7">
        <v>-3857779.4393099998</v>
      </c>
      <c r="CYP7">
        <v>-3857779.4393099998</v>
      </c>
      <c r="CYQ7">
        <v>-3857779.4393099998</v>
      </c>
      <c r="CYR7">
        <v>-3857779.4393099998</v>
      </c>
      <c r="CYS7">
        <v>-3808100.9248799998</v>
      </c>
      <c r="CYT7">
        <v>-3808100.9248799998</v>
      </c>
      <c r="CYU7">
        <v>-3808100.9248799998</v>
      </c>
      <c r="CYV7">
        <v>-3808100.9248799998</v>
      </c>
      <c r="CYW7">
        <v>-3808100.9248799998</v>
      </c>
      <c r="CYX7">
        <v>-3808100.9248799998</v>
      </c>
      <c r="CYY7">
        <v>-3808100.9248799998</v>
      </c>
      <c r="CYZ7">
        <v>-3808100.9248799998</v>
      </c>
      <c r="CZA7">
        <v>-3808100.9248799998</v>
      </c>
      <c r="CZB7">
        <v>-3808100.9248799998</v>
      </c>
      <c r="CZC7">
        <v>-3808100.9248799998</v>
      </c>
      <c r="CZD7">
        <v>-3857779.4393099998</v>
      </c>
      <c r="CZE7">
        <v>-3857779.4393099998</v>
      </c>
      <c r="CZF7">
        <v>-3857779.4393099998</v>
      </c>
      <c r="CZG7">
        <v>-3857779.4393099998</v>
      </c>
      <c r="CZH7">
        <v>-3857779.4393099998</v>
      </c>
      <c r="CZI7">
        <v>-3857779.4393099998</v>
      </c>
      <c r="CZJ7">
        <v>-3857779.4393099998</v>
      </c>
      <c r="CZK7">
        <v>-3857779.4393099998</v>
      </c>
      <c r="CZL7">
        <v>-3857779.4393099998</v>
      </c>
      <c r="CZM7">
        <v>-3857779.4393099998</v>
      </c>
      <c r="CZN7">
        <v>-3857779.4393099998</v>
      </c>
      <c r="CZO7">
        <v>-3808100.9248799998</v>
      </c>
      <c r="CZP7">
        <v>-3808100.9248799998</v>
      </c>
      <c r="CZQ7">
        <v>-3808100.9248799998</v>
      </c>
      <c r="CZR7">
        <v>-3808100.9248799998</v>
      </c>
      <c r="CZS7">
        <v>-3808100.9248799998</v>
      </c>
      <c r="CZT7">
        <v>-3808100.9248799998</v>
      </c>
      <c r="CZU7">
        <v>-3808100.9248799998</v>
      </c>
      <c r="CZV7">
        <v>-3808100.9248799998</v>
      </c>
      <c r="CZW7">
        <v>-3808100.9248799998</v>
      </c>
      <c r="CZX7">
        <v>-3808100.9248799998</v>
      </c>
      <c r="CZY7">
        <v>-3808100.9248799998</v>
      </c>
      <c r="CZZ7">
        <v>-300784.843796</v>
      </c>
      <c r="DAA7">
        <v>-300784.843796</v>
      </c>
      <c r="DAB7">
        <v>-300784.843796</v>
      </c>
      <c r="DAC7">
        <v>-300784.843796</v>
      </c>
      <c r="DAD7">
        <v>-300784.843796</v>
      </c>
      <c r="DAE7">
        <v>-300784.843796</v>
      </c>
      <c r="DAF7">
        <v>-300784.843796</v>
      </c>
      <c r="DAG7">
        <v>-300784.843796</v>
      </c>
      <c r="DAH7">
        <v>-300784.843796</v>
      </c>
      <c r="DAI7">
        <v>-300784.843796</v>
      </c>
      <c r="DAJ7">
        <v>-300784.843796</v>
      </c>
      <c r="DAK7">
        <v>-298026.13112199999</v>
      </c>
      <c r="DAL7">
        <v>-298026.13112199999</v>
      </c>
      <c r="DAM7">
        <v>-298026.13112199999</v>
      </c>
      <c r="DAN7">
        <v>-298026.13112199999</v>
      </c>
      <c r="DAO7">
        <v>-298026.13112199999</v>
      </c>
      <c r="DAP7">
        <v>-298026.13112199999</v>
      </c>
      <c r="DAQ7">
        <v>-298026.13112199999</v>
      </c>
      <c r="DAR7">
        <v>-298026.13112199999</v>
      </c>
      <c r="DAS7">
        <v>-298026.13112199999</v>
      </c>
      <c r="DAT7">
        <v>-298026.13112199999</v>
      </c>
      <c r="DAU7">
        <v>-298026.13112199999</v>
      </c>
      <c r="DAV7">
        <v>-300784.843796</v>
      </c>
      <c r="DAW7">
        <v>-300784.843796</v>
      </c>
      <c r="DAX7">
        <v>-300784.843796</v>
      </c>
      <c r="DAY7">
        <v>-300784.843796</v>
      </c>
      <c r="DAZ7">
        <v>-300784.843796</v>
      </c>
      <c r="DBA7">
        <v>-300784.843796</v>
      </c>
      <c r="DBB7">
        <v>-300784.843796</v>
      </c>
      <c r="DBC7">
        <v>-300784.843796</v>
      </c>
      <c r="DBD7">
        <v>-300784.843796</v>
      </c>
      <c r="DBE7">
        <v>-300784.843796</v>
      </c>
      <c r="DBF7">
        <v>-300784.843796</v>
      </c>
      <c r="DBG7">
        <v>-298026.13112199999</v>
      </c>
      <c r="DBH7">
        <v>-298026.13112199999</v>
      </c>
      <c r="DBI7">
        <v>-298026.13112199999</v>
      </c>
      <c r="DBJ7">
        <v>-298026.13112199999</v>
      </c>
      <c r="DBK7">
        <v>-298026.13112199999</v>
      </c>
      <c r="DBL7">
        <v>-298026.13112199999</v>
      </c>
      <c r="DBM7">
        <v>-298026.13112199999</v>
      </c>
      <c r="DBN7">
        <v>-298026.13112199999</v>
      </c>
      <c r="DBO7">
        <v>-298026.13112199999</v>
      </c>
      <c r="DBP7">
        <v>-298026.13112199999</v>
      </c>
      <c r="DBQ7">
        <v>-298026.13112199999</v>
      </c>
      <c r="DBR7">
        <v>-255450.29880600001</v>
      </c>
      <c r="DBS7">
        <v>-255450.29880600001</v>
      </c>
      <c r="DBT7">
        <v>-255450.29880600001</v>
      </c>
      <c r="DBU7">
        <v>-255450.29880600001</v>
      </c>
      <c r="DBV7">
        <v>-255450.29880600001</v>
      </c>
      <c r="DBW7">
        <v>-255450.29880600001</v>
      </c>
      <c r="DBX7">
        <v>-255450.29880600001</v>
      </c>
      <c r="DBY7">
        <v>-255450.29880600001</v>
      </c>
      <c r="DBZ7">
        <v>-255450.29880600001</v>
      </c>
      <c r="DCA7">
        <v>-255450.29880600001</v>
      </c>
      <c r="DCB7">
        <v>-255450.29880600001</v>
      </c>
      <c r="DCC7">
        <v>-250126.814896</v>
      </c>
      <c r="DCD7">
        <v>-250126.814896</v>
      </c>
      <c r="DCE7">
        <v>-250126.814896</v>
      </c>
      <c r="DCF7">
        <v>-250126.814896</v>
      </c>
      <c r="DCG7">
        <v>-250126.814896</v>
      </c>
      <c r="DCH7">
        <v>-250126.814896</v>
      </c>
      <c r="DCI7">
        <v>-250126.814896</v>
      </c>
      <c r="DCJ7">
        <v>-250126.814896</v>
      </c>
      <c r="DCK7">
        <v>-250126.814896</v>
      </c>
      <c r="DCL7">
        <v>-250126.814896</v>
      </c>
      <c r="DCM7">
        <v>-250126.814896</v>
      </c>
      <c r="DCN7">
        <v>-255450.29880600001</v>
      </c>
      <c r="DCO7">
        <v>-255450.29880600001</v>
      </c>
      <c r="DCP7">
        <v>-255450.29880600001</v>
      </c>
      <c r="DCQ7">
        <v>-255450.29880600001</v>
      </c>
      <c r="DCR7">
        <v>-255450.29880600001</v>
      </c>
      <c r="DCS7">
        <v>-255450.29880600001</v>
      </c>
      <c r="DCT7">
        <v>-255450.29880600001</v>
      </c>
      <c r="DCU7">
        <v>-255450.29880600001</v>
      </c>
      <c r="DCV7">
        <v>-255450.29880600001</v>
      </c>
      <c r="DCW7">
        <v>-255450.29880600001</v>
      </c>
      <c r="DCX7">
        <v>-255450.29880600001</v>
      </c>
      <c r="DCY7">
        <v>-250126.814896</v>
      </c>
      <c r="DCZ7">
        <v>-250126.814896</v>
      </c>
      <c r="DDA7">
        <v>-250126.814896</v>
      </c>
      <c r="DDB7">
        <v>-250126.814896</v>
      </c>
      <c r="DDC7">
        <v>-250126.814896</v>
      </c>
      <c r="DDD7">
        <v>-250126.814896</v>
      </c>
      <c r="DDE7">
        <v>-250126.814896</v>
      </c>
      <c r="DDF7">
        <v>-250126.814896</v>
      </c>
      <c r="DDG7">
        <v>-250126.814896</v>
      </c>
      <c r="DDH7">
        <v>-250126.814896</v>
      </c>
      <c r="DDI7">
        <v>-250126.814896</v>
      </c>
      <c r="DDJ7">
        <v>31840.364578000001</v>
      </c>
      <c r="DDK7">
        <v>31840.364578000001</v>
      </c>
      <c r="DDL7">
        <v>31840.364578000001</v>
      </c>
      <c r="DDM7">
        <v>31840.364578000001</v>
      </c>
      <c r="DDN7">
        <v>31840.364578000001</v>
      </c>
      <c r="DDO7">
        <v>31840.364578000001</v>
      </c>
      <c r="DDP7">
        <v>31840.364578000001</v>
      </c>
      <c r="DDQ7">
        <v>31840.364578000001</v>
      </c>
      <c r="DDR7">
        <v>31840.364578000001</v>
      </c>
      <c r="DDS7">
        <v>31840.364578000001</v>
      </c>
      <c r="DDT7">
        <v>31840.364578000001</v>
      </c>
      <c r="DDU7">
        <v>42293.390960600002</v>
      </c>
      <c r="DDV7">
        <v>42293.390960600002</v>
      </c>
      <c r="DDW7">
        <v>42293.390960600002</v>
      </c>
      <c r="DDX7">
        <v>42293.390960600002</v>
      </c>
      <c r="DDY7">
        <v>42293.390960600002</v>
      </c>
      <c r="DDZ7">
        <v>42293.390960600002</v>
      </c>
      <c r="DEA7">
        <v>42293.390960600002</v>
      </c>
      <c r="DEB7">
        <v>42293.390960600002</v>
      </c>
      <c r="DEC7">
        <v>42293.390960600002</v>
      </c>
      <c r="DED7">
        <v>42293.390960600002</v>
      </c>
      <c r="DEE7">
        <v>42293.390960600002</v>
      </c>
      <c r="DEF7">
        <v>31840.364578000001</v>
      </c>
      <c r="DEG7">
        <v>31840.364578000001</v>
      </c>
      <c r="DEH7">
        <v>31840.364578000001</v>
      </c>
      <c r="DEI7">
        <v>31840.364578000001</v>
      </c>
      <c r="DEJ7">
        <v>31840.364578000001</v>
      </c>
      <c r="DEK7">
        <v>31840.364578000001</v>
      </c>
      <c r="DEL7">
        <v>31840.364578000001</v>
      </c>
      <c r="DEM7">
        <v>31840.364578000001</v>
      </c>
      <c r="DEN7">
        <v>31840.364578000001</v>
      </c>
      <c r="DEO7">
        <v>31840.364578000001</v>
      </c>
      <c r="DEP7">
        <v>31840.364578000001</v>
      </c>
      <c r="DEQ7">
        <v>42293.390960600002</v>
      </c>
      <c r="DER7">
        <v>42293.390960600002</v>
      </c>
      <c r="DES7">
        <v>42293.390960600002</v>
      </c>
      <c r="DET7">
        <v>42293.390960600002</v>
      </c>
      <c r="DEU7">
        <v>42293.390960600002</v>
      </c>
      <c r="DEV7">
        <v>42293.390960600002</v>
      </c>
      <c r="DEW7">
        <v>42293.390960600002</v>
      </c>
      <c r="DEX7">
        <v>42293.390960600002</v>
      </c>
      <c r="DEY7">
        <v>42293.390960600002</v>
      </c>
      <c r="DEZ7">
        <v>42293.390960600002</v>
      </c>
      <c r="DFA7">
        <v>42293.390960600002</v>
      </c>
      <c r="DFB7">
        <v>-264481.891864</v>
      </c>
      <c r="DFC7">
        <v>-264481.891864</v>
      </c>
      <c r="DFD7">
        <v>-264481.891864</v>
      </c>
      <c r="DFE7">
        <v>-264481.891864</v>
      </c>
      <c r="DFF7">
        <v>-264481.891864</v>
      </c>
      <c r="DFG7">
        <v>-264481.891864</v>
      </c>
      <c r="DFH7">
        <v>-264481.891864</v>
      </c>
      <c r="DFI7">
        <v>-264481.891864</v>
      </c>
      <c r="DFJ7">
        <v>-264481.891864</v>
      </c>
      <c r="DFK7">
        <v>-264481.891864</v>
      </c>
      <c r="DFL7">
        <v>-264481.891864</v>
      </c>
      <c r="DFM7">
        <v>-264481.891864</v>
      </c>
      <c r="DFN7">
        <v>-264481.891864</v>
      </c>
      <c r="DFO7">
        <v>-264481.891864</v>
      </c>
      <c r="DFP7">
        <v>-264481.891864</v>
      </c>
      <c r="DFQ7">
        <v>-264481.891864</v>
      </c>
      <c r="DFR7">
        <v>-264481.891864</v>
      </c>
      <c r="DFS7">
        <v>-264481.891864</v>
      </c>
      <c r="DFT7">
        <v>-264481.891864</v>
      </c>
      <c r="DFU7">
        <v>-264481.891864</v>
      </c>
      <c r="DFV7">
        <v>-264481.891864</v>
      </c>
      <c r="DFW7">
        <v>-264481.891864</v>
      </c>
      <c r="DFX7">
        <v>-264481.891864</v>
      </c>
      <c r="DFY7">
        <v>-264481.891864</v>
      </c>
      <c r="DFZ7">
        <v>-264481.891864</v>
      </c>
      <c r="DGA7">
        <v>-264481.891864</v>
      </c>
      <c r="DGB7">
        <v>-264481.891864</v>
      </c>
      <c r="DGC7">
        <v>-264481.891864</v>
      </c>
      <c r="DGD7">
        <v>-264481.891864</v>
      </c>
      <c r="DGE7">
        <v>-264481.891864</v>
      </c>
      <c r="DGF7">
        <v>-264481.891864</v>
      </c>
      <c r="DGG7">
        <v>-264481.891864</v>
      </c>
      <c r="DGH7">
        <v>-264481.891864</v>
      </c>
      <c r="DGI7">
        <v>-264481.891864</v>
      </c>
      <c r="DGJ7">
        <v>-264481.891864</v>
      </c>
      <c r="DGK7">
        <v>-264481.891864</v>
      </c>
      <c r="DGL7">
        <v>-264481.891864</v>
      </c>
      <c r="DGM7">
        <v>-264481.891864</v>
      </c>
      <c r="DGN7">
        <v>-264481.891864</v>
      </c>
      <c r="DGO7">
        <v>-264481.891864</v>
      </c>
      <c r="DGP7">
        <v>-264481.891864</v>
      </c>
      <c r="DGQ7">
        <v>-264481.891864</v>
      </c>
      <c r="DGR7">
        <v>-264481.891864</v>
      </c>
      <c r="DGS7">
        <v>-264481.891864</v>
      </c>
      <c r="DGT7">
        <v>-506153.93251800002</v>
      </c>
      <c r="DGU7">
        <v>-506153.93251800002</v>
      </c>
      <c r="DGV7">
        <v>-506153.93251800002</v>
      </c>
      <c r="DGW7">
        <v>-506153.93251800002</v>
      </c>
      <c r="DGX7">
        <v>-506153.93251800002</v>
      </c>
      <c r="DGY7">
        <v>-506153.93251800002</v>
      </c>
      <c r="DGZ7">
        <v>-506153.93251800002</v>
      </c>
      <c r="DHA7">
        <v>-506153.93251800002</v>
      </c>
      <c r="DHB7">
        <v>-506153.93251800002</v>
      </c>
      <c r="DHC7">
        <v>-506153.93251800002</v>
      </c>
      <c r="DHD7">
        <v>-506153.93251800002</v>
      </c>
      <c r="DHE7">
        <v>-506153.93251800002</v>
      </c>
      <c r="DHF7">
        <v>-506153.93251800002</v>
      </c>
      <c r="DHG7">
        <v>-506153.93251800002</v>
      </c>
      <c r="DHH7">
        <v>-506153.93251800002</v>
      </c>
      <c r="DHI7">
        <v>-506153.93251800002</v>
      </c>
      <c r="DHJ7">
        <v>-506153.93251800002</v>
      </c>
      <c r="DHK7">
        <v>-506153.93251800002</v>
      </c>
      <c r="DHL7">
        <v>-506153.93251800002</v>
      </c>
      <c r="DHM7">
        <v>-506153.93251800002</v>
      </c>
      <c r="DHN7">
        <v>-506153.93251800002</v>
      </c>
      <c r="DHO7">
        <v>-506153.93251800002</v>
      </c>
      <c r="DHP7">
        <v>-506153.93251800002</v>
      </c>
      <c r="DHQ7">
        <v>-506153.93251800002</v>
      </c>
      <c r="DHR7">
        <v>-506153.93251800002</v>
      </c>
      <c r="DHS7">
        <v>-506153.93251800002</v>
      </c>
      <c r="DHT7">
        <v>-506153.93251800002</v>
      </c>
      <c r="DHU7">
        <v>-506153.93251800002</v>
      </c>
      <c r="DHV7">
        <v>-506153.93251800002</v>
      </c>
      <c r="DHW7">
        <v>-506153.93251800002</v>
      </c>
      <c r="DHX7">
        <v>-506153.93251800002</v>
      </c>
      <c r="DHY7">
        <v>-506153.93251800002</v>
      </c>
      <c r="DHZ7">
        <v>-506153.93251800002</v>
      </c>
      <c r="DIA7">
        <v>-506153.93251800002</v>
      </c>
      <c r="DIB7">
        <v>-506153.93251800002</v>
      </c>
      <c r="DIC7">
        <v>-506153.93251800002</v>
      </c>
      <c r="DID7">
        <v>-506153.93251800002</v>
      </c>
      <c r="DIE7">
        <v>-506153.93251800002</v>
      </c>
      <c r="DIF7">
        <v>-506153.93251800002</v>
      </c>
      <c r="DIG7">
        <v>-506153.93251800002</v>
      </c>
      <c r="DIH7">
        <v>-506153.93251800002</v>
      </c>
      <c r="DII7">
        <v>-506153.93251800002</v>
      </c>
      <c r="DIJ7">
        <v>-506153.93251800002</v>
      </c>
      <c r="DIK7">
        <v>-506153.93251800002</v>
      </c>
      <c r="DIL7">
        <v>-989498.01382500003</v>
      </c>
      <c r="DIM7">
        <v>-989498.01382500003</v>
      </c>
      <c r="DIN7">
        <v>-989498.01382500003</v>
      </c>
      <c r="DIO7">
        <v>-989498.01382500003</v>
      </c>
      <c r="DIP7">
        <v>-989498.01382500003</v>
      </c>
      <c r="DIQ7">
        <v>-989498.01382500003</v>
      </c>
      <c r="DIR7">
        <v>-989498.01382500003</v>
      </c>
      <c r="DIS7">
        <v>-989498.01382500003</v>
      </c>
      <c r="DIT7">
        <v>-989498.01382500003</v>
      </c>
      <c r="DIU7">
        <v>-989498.01382500003</v>
      </c>
      <c r="DIV7">
        <v>-989498.01382500003</v>
      </c>
      <c r="DIW7">
        <v>-989498.01382500003</v>
      </c>
      <c r="DIX7">
        <v>-989498.01382500003</v>
      </c>
      <c r="DIY7">
        <v>-989498.01382500003</v>
      </c>
      <c r="DIZ7">
        <v>-989498.01382500003</v>
      </c>
      <c r="DJA7">
        <v>-989498.01382500003</v>
      </c>
      <c r="DJB7">
        <v>-989498.01382500003</v>
      </c>
      <c r="DJC7">
        <v>-989498.01382500003</v>
      </c>
      <c r="DJD7">
        <v>-989498.01382500003</v>
      </c>
      <c r="DJE7">
        <v>-989498.01382500003</v>
      </c>
      <c r="DJF7">
        <v>-989498.01382500003</v>
      </c>
      <c r="DJG7">
        <v>-989498.01382500003</v>
      </c>
      <c r="DJH7">
        <v>-989498.01382500003</v>
      </c>
      <c r="DJI7">
        <v>-989498.01382500003</v>
      </c>
      <c r="DJJ7">
        <v>-989498.01382500003</v>
      </c>
      <c r="DJK7">
        <v>-989498.01382500003</v>
      </c>
      <c r="DJL7">
        <v>-989498.01382500003</v>
      </c>
      <c r="DJM7">
        <v>-989498.01382500003</v>
      </c>
      <c r="DJN7">
        <v>-989498.01382500003</v>
      </c>
      <c r="DJO7">
        <v>-989498.01382500003</v>
      </c>
      <c r="DJP7">
        <v>-989498.01382500003</v>
      </c>
      <c r="DJQ7">
        <v>-989498.01382500003</v>
      </c>
      <c r="DJR7">
        <v>-989498.01382500003</v>
      </c>
      <c r="DJS7">
        <v>-989498.01382500003</v>
      </c>
      <c r="DJT7">
        <v>-989498.01382500003</v>
      </c>
      <c r="DJU7">
        <v>-989498.01382500003</v>
      </c>
      <c r="DJV7">
        <v>-989498.01382500003</v>
      </c>
      <c r="DJW7">
        <v>-989498.01382500003</v>
      </c>
      <c r="DJX7">
        <v>-989498.01382500003</v>
      </c>
      <c r="DJY7">
        <v>-989498.01382500003</v>
      </c>
      <c r="DJZ7">
        <v>-989498.01382500003</v>
      </c>
      <c r="DKA7">
        <v>-989498.01382500003</v>
      </c>
      <c r="DKB7">
        <v>-989498.01382500003</v>
      </c>
      <c r="DKC7">
        <v>-989498.01382500003</v>
      </c>
      <c r="DKD7">
        <v>-3040873.6716</v>
      </c>
      <c r="DKE7">
        <v>-3040873.6716</v>
      </c>
      <c r="DKF7">
        <v>-3040873.6716</v>
      </c>
      <c r="DKG7">
        <v>-3040873.6716</v>
      </c>
      <c r="DKH7">
        <v>-3040873.6716</v>
      </c>
      <c r="DKI7">
        <v>-3040873.6716</v>
      </c>
      <c r="DKJ7">
        <v>-3040873.6716</v>
      </c>
      <c r="DKK7">
        <v>-3040873.6716</v>
      </c>
      <c r="DKL7">
        <v>-3040873.6716</v>
      </c>
      <c r="DKM7">
        <v>-3040873.6716</v>
      </c>
      <c r="DKN7">
        <v>-3040873.6716</v>
      </c>
      <c r="DKO7">
        <v>-3040873.6716</v>
      </c>
      <c r="DKP7">
        <v>-3040873.6716</v>
      </c>
      <c r="DKQ7">
        <v>-3040873.6716</v>
      </c>
      <c r="DKR7">
        <v>-3040873.6716</v>
      </c>
      <c r="DKS7">
        <v>-3040873.6716</v>
      </c>
      <c r="DKT7">
        <v>-3040873.6716</v>
      </c>
      <c r="DKU7">
        <v>-3040873.6716</v>
      </c>
      <c r="DKV7">
        <v>-3040873.6716</v>
      </c>
      <c r="DKW7">
        <v>-3040873.6716</v>
      </c>
      <c r="DKX7">
        <v>-3040873.6716</v>
      </c>
      <c r="DKY7">
        <v>-3040873.6716</v>
      </c>
      <c r="DKZ7">
        <v>-3040873.6716</v>
      </c>
      <c r="DLA7">
        <v>-3040873.6716</v>
      </c>
      <c r="DLB7">
        <v>-3040873.6716</v>
      </c>
      <c r="DLC7">
        <v>-3040873.6716</v>
      </c>
      <c r="DLD7">
        <v>-3040873.6716</v>
      </c>
      <c r="DLE7">
        <v>-3040873.6716</v>
      </c>
      <c r="DLF7">
        <v>-3040873.6716</v>
      </c>
      <c r="DLG7">
        <v>-3040873.6716</v>
      </c>
      <c r="DLH7">
        <v>-3040873.6716</v>
      </c>
      <c r="DLI7">
        <v>-3040873.6716</v>
      </c>
      <c r="DLJ7">
        <v>-3040873.6716</v>
      </c>
      <c r="DLK7">
        <v>-3040873.6716</v>
      </c>
      <c r="DLL7">
        <v>-3040873.6716</v>
      </c>
      <c r="DLM7">
        <v>-3040873.6716</v>
      </c>
      <c r="DLN7">
        <v>-3040873.6716</v>
      </c>
      <c r="DLO7">
        <v>-3040873.6716</v>
      </c>
      <c r="DLP7">
        <v>-3040873.6716</v>
      </c>
      <c r="DLQ7">
        <v>-3040873.6716</v>
      </c>
      <c r="DLR7">
        <v>-3040873.6716</v>
      </c>
      <c r="DLS7">
        <v>-3040873.6716</v>
      </c>
      <c r="DLT7">
        <v>-3040873.6716</v>
      </c>
      <c r="DLU7">
        <v>-3040873.6716</v>
      </c>
      <c r="DLV7">
        <v>-4900263.5299899997</v>
      </c>
      <c r="DLW7">
        <v>-4900263.5299899997</v>
      </c>
      <c r="DLX7">
        <v>-4900263.5299899997</v>
      </c>
      <c r="DLY7">
        <v>-4900263.5299899997</v>
      </c>
      <c r="DLZ7">
        <v>-4900263.5299899997</v>
      </c>
      <c r="DMA7">
        <v>-4900263.5299899997</v>
      </c>
      <c r="DMB7">
        <v>-4900263.5299899997</v>
      </c>
      <c r="DMC7">
        <v>-4900263.5299899997</v>
      </c>
      <c r="DMD7">
        <v>-4900263.5299899997</v>
      </c>
      <c r="DME7">
        <v>-4900263.5299899997</v>
      </c>
      <c r="DMF7">
        <v>-4900263.5299899997</v>
      </c>
      <c r="DMG7">
        <v>-4900263.5299899997</v>
      </c>
      <c r="DMH7">
        <v>-4900263.5299899997</v>
      </c>
      <c r="DMI7">
        <v>-4900263.5299899997</v>
      </c>
      <c r="DMJ7">
        <v>-4900263.5299899997</v>
      </c>
      <c r="DMK7">
        <v>-4900263.5299899997</v>
      </c>
      <c r="DML7">
        <v>-4900263.5299899997</v>
      </c>
      <c r="DMM7">
        <v>-4900263.5299899997</v>
      </c>
      <c r="DMN7">
        <v>-4900263.5299899997</v>
      </c>
      <c r="DMO7">
        <v>-4900263.5299899997</v>
      </c>
      <c r="DMP7">
        <v>-4900263.5299899997</v>
      </c>
      <c r="DMQ7">
        <v>-4900263.5299899997</v>
      </c>
      <c r="DMR7">
        <v>-4900263.5299899997</v>
      </c>
      <c r="DMS7">
        <v>-4900263.5299899997</v>
      </c>
      <c r="DMT7">
        <v>-4900263.5299899997</v>
      </c>
      <c r="DMU7">
        <v>-4900263.5299899997</v>
      </c>
      <c r="DMV7">
        <v>-4900263.5299899997</v>
      </c>
      <c r="DMW7">
        <v>-4900263.5299899997</v>
      </c>
      <c r="DMX7">
        <v>-4900263.5299899997</v>
      </c>
      <c r="DMY7">
        <v>-4900263.5299899997</v>
      </c>
      <c r="DMZ7">
        <v>-4900263.5299899997</v>
      </c>
      <c r="DNA7">
        <v>-4900263.5299899997</v>
      </c>
      <c r="DNB7">
        <v>-4900263.5299899997</v>
      </c>
      <c r="DNC7">
        <v>-4900263.5299899997</v>
      </c>
      <c r="DND7">
        <v>-4900263.5299899997</v>
      </c>
      <c r="DNE7">
        <v>-4900263.5299899997</v>
      </c>
      <c r="DNF7">
        <v>-4900263.5299899997</v>
      </c>
      <c r="DNG7">
        <v>-4900263.5299899997</v>
      </c>
      <c r="DNH7">
        <v>-4900263.5299899997</v>
      </c>
      <c r="DNI7">
        <v>-4900263.5299899997</v>
      </c>
      <c r="DNJ7">
        <v>-4900263.5299899997</v>
      </c>
      <c r="DNK7">
        <v>-4900263.5299899997</v>
      </c>
      <c r="DNL7">
        <v>-4900263.5299899997</v>
      </c>
      <c r="DNM7">
        <v>-4900263.5299899997</v>
      </c>
      <c r="DNN7">
        <v>-8042266.9665099997</v>
      </c>
      <c r="DNO7">
        <v>-8042266.9665099997</v>
      </c>
      <c r="DNP7">
        <v>-8042266.9665099997</v>
      </c>
      <c r="DNQ7">
        <v>-8042266.9665099997</v>
      </c>
      <c r="DNR7">
        <v>-8042266.9665099997</v>
      </c>
      <c r="DNS7">
        <v>-8042266.9665099997</v>
      </c>
      <c r="DNT7">
        <v>-8042266.9665099997</v>
      </c>
      <c r="DNU7">
        <v>-8042266.9665099997</v>
      </c>
      <c r="DNV7">
        <v>-8042266.9665099997</v>
      </c>
      <c r="DNW7">
        <v>-8042266.9665099997</v>
      </c>
      <c r="DNX7">
        <v>-8042266.9665099997</v>
      </c>
      <c r="DNY7">
        <v>-8042266.9665099997</v>
      </c>
      <c r="DNZ7">
        <v>-8042266.9665099997</v>
      </c>
      <c r="DOA7">
        <v>-8042266.9665099997</v>
      </c>
      <c r="DOB7">
        <v>-8042266.9665099997</v>
      </c>
      <c r="DOC7">
        <v>-8042266.9665099997</v>
      </c>
      <c r="DOD7">
        <v>-8042266.9665099997</v>
      </c>
      <c r="DOE7">
        <v>-8042266.9665099997</v>
      </c>
      <c r="DOF7">
        <v>-8042266.9665099997</v>
      </c>
      <c r="DOG7">
        <v>-8042266.9665099997</v>
      </c>
      <c r="DOH7">
        <v>-8042266.9665099997</v>
      </c>
      <c r="DOI7">
        <v>-8042266.9665099997</v>
      </c>
      <c r="DOJ7">
        <v>-8042266.9665099997</v>
      </c>
      <c r="DOK7">
        <v>-8042266.9665099997</v>
      </c>
      <c r="DOL7">
        <v>-8042266.9665099997</v>
      </c>
      <c r="DOM7">
        <v>-8042266.9665099997</v>
      </c>
      <c r="DON7">
        <v>-8042266.9665099997</v>
      </c>
      <c r="DOO7">
        <v>-8042266.9665099997</v>
      </c>
      <c r="DOP7">
        <v>-8042266.9665099997</v>
      </c>
      <c r="DOQ7">
        <v>-8042266.9665099997</v>
      </c>
      <c r="DOR7">
        <v>-8042266.9665099997</v>
      </c>
      <c r="DOS7">
        <v>-8042266.9665099997</v>
      </c>
      <c r="DOT7">
        <v>-8042266.9665099997</v>
      </c>
      <c r="DOU7">
        <v>-8042266.9665099997</v>
      </c>
      <c r="DOV7">
        <v>-8042266.9665099997</v>
      </c>
      <c r="DOW7">
        <v>-8042266.9665099997</v>
      </c>
      <c r="DOX7">
        <v>-8042266.9665099997</v>
      </c>
      <c r="DOY7">
        <v>-8042266.9665099997</v>
      </c>
      <c r="DOZ7">
        <v>-8042266.9665099997</v>
      </c>
      <c r="DPA7">
        <v>-8042266.9665099997</v>
      </c>
      <c r="DPB7">
        <v>-8042266.9665099997</v>
      </c>
      <c r="DPC7">
        <v>-8042266.9665099997</v>
      </c>
      <c r="DPD7">
        <v>-8042266.9665099997</v>
      </c>
      <c r="DPE7">
        <v>-8042266.9665099997</v>
      </c>
      <c r="DPF7">
        <v>-1903657.9073099999</v>
      </c>
      <c r="DPG7">
        <v>-1903657.9073099999</v>
      </c>
      <c r="DPH7">
        <v>-1903657.9073099999</v>
      </c>
      <c r="DPI7">
        <v>-1903657.9073099999</v>
      </c>
      <c r="DPJ7">
        <v>-1903657.9073099999</v>
      </c>
      <c r="DPK7">
        <v>-1903657.9073099999</v>
      </c>
      <c r="DPL7">
        <v>-1903657.9073099999</v>
      </c>
      <c r="DPM7">
        <v>-1903657.9073099999</v>
      </c>
      <c r="DPN7">
        <v>-1903657.9073099999</v>
      </c>
      <c r="DPO7">
        <v>-1903657.9073099999</v>
      </c>
      <c r="DPP7">
        <v>-1903657.9073099999</v>
      </c>
      <c r="DPQ7">
        <v>-1911270.0478000001</v>
      </c>
      <c r="DPR7">
        <v>-1911270.0478000001</v>
      </c>
      <c r="DPS7">
        <v>-1911270.0478000001</v>
      </c>
      <c r="DPT7">
        <v>-1911270.0478000001</v>
      </c>
      <c r="DPU7">
        <v>-1911270.0478000001</v>
      </c>
      <c r="DPV7">
        <v>-1911270.0478000001</v>
      </c>
      <c r="DPW7">
        <v>-1911270.0478000001</v>
      </c>
      <c r="DPX7">
        <v>-1911270.0478000001</v>
      </c>
      <c r="DPY7">
        <v>-1911270.0478000001</v>
      </c>
      <c r="DPZ7">
        <v>-1911270.0478000001</v>
      </c>
      <c r="DQA7">
        <v>-1911270.0478000001</v>
      </c>
      <c r="DQB7">
        <v>-1903657.9073099999</v>
      </c>
      <c r="DQC7">
        <v>-1903657.9073099999</v>
      </c>
      <c r="DQD7">
        <v>-1903657.9073099999</v>
      </c>
      <c r="DQE7">
        <v>-1903657.9073099999</v>
      </c>
      <c r="DQF7">
        <v>-1903657.9073099999</v>
      </c>
      <c r="DQG7">
        <v>-1903657.9073099999</v>
      </c>
      <c r="DQH7">
        <v>-1903657.9073099999</v>
      </c>
      <c r="DQI7">
        <v>-1903657.9073099999</v>
      </c>
      <c r="DQJ7">
        <v>-1903657.9073099999</v>
      </c>
      <c r="DQK7">
        <v>-1903657.9073099999</v>
      </c>
      <c r="DQL7">
        <v>-1903657.9073099999</v>
      </c>
      <c r="DQM7">
        <v>-1911270.0478000001</v>
      </c>
      <c r="DQN7">
        <v>-1911270.0478000001</v>
      </c>
      <c r="DQO7">
        <v>-1911270.0478000001</v>
      </c>
      <c r="DQP7">
        <v>-1911270.0478000001</v>
      </c>
      <c r="DQQ7">
        <v>-1911270.0478000001</v>
      </c>
      <c r="DQR7">
        <v>-1911270.0478000001</v>
      </c>
      <c r="DQS7">
        <v>-1911270.0478000001</v>
      </c>
      <c r="DQT7">
        <v>-1911270.0478000001</v>
      </c>
      <c r="DQU7">
        <v>-1911270.0478000001</v>
      </c>
      <c r="DQV7">
        <v>-1911270.0478000001</v>
      </c>
      <c r="DQW7">
        <v>-1911270.0478000001</v>
      </c>
      <c r="DQX7">
        <v>-3999581.73281</v>
      </c>
      <c r="DQY7">
        <v>-3999581.73281</v>
      </c>
      <c r="DQZ7">
        <v>-3999581.73281</v>
      </c>
      <c r="DRA7">
        <v>-3999581.73281</v>
      </c>
      <c r="DRB7">
        <v>-3999581.73281</v>
      </c>
      <c r="DRC7">
        <v>-3999581.73281</v>
      </c>
      <c r="DRD7">
        <v>-3999581.73281</v>
      </c>
      <c r="DRE7">
        <v>-3999581.73281</v>
      </c>
      <c r="DRF7">
        <v>-3999581.73281</v>
      </c>
      <c r="DRG7">
        <v>-3999581.73281</v>
      </c>
      <c r="DRH7">
        <v>-3999581.73281</v>
      </c>
      <c r="DRI7">
        <v>-4014381.1415499998</v>
      </c>
      <c r="DRJ7">
        <v>-4014381.1415499998</v>
      </c>
      <c r="DRK7">
        <v>-4014381.1415499998</v>
      </c>
      <c r="DRL7">
        <v>-4014381.1415499998</v>
      </c>
      <c r="DRM7">
        <v>-4014381.1415499998</v>
      </c>
      <c r="DRN7">
        <v>-4014381.1415499998</v>
      </c>
      <c r="DRO7">
        <v>-4014381.1415499998</v>
      </c>
      <c r="DRP7">
        <v>-4014381.1415499998</v>
      </c>
      <c r="DRQ7">
        <v>-4014381.1415499998</v>
      </c>
      <c r="DRR7">
        <v>-4014381.1415499998</v>
      </c>
      <c r="DRS7">
        <v>-4014381.1415499998</v>
      </c>
      <c r="DRT7">
        <v>-3999581.73281</v>
      </c>
      <c r="DRU7">
        <v>-3999581.73281</v>
      </c>
      <c r="DRV7">
        <v>-3999581.73281</v>
      </c>
      <c r="DRW7">
        <v>-3999581.73281</v>
      </c>
      <c r="DRX7">
        <v>-3999581.73281</v>
      </c>
      <c r="DRY7">
        <v>-3999581.73281</v>
      </c>
      <c r="DRZ7">
        <v>-3999581.73281</v>
      </c>
      <c r="DSA7">
        <v>-3999581.73281</v>
      </c>
      <c r="DSB7">
        <v>-3999581.73281</v>
      </c>
      <c r="DSC7">
        <v>-3999581.73281</v>
      </c>
      <c r="DSD7">
        <v>-3999581.73281</v>
      </c>
      <c r="DSE7">
        <v>-4014381.1415499998</v>
      </c>
      <c r="DSF7">
        <v>-4014381.1415499998</v>
      </c>
      <c r="DSG7">
        <v>-4014381.1415499998</v>
      </c>
      <c r="DSH7">
        <v>-4014381.1415499998</v>
      </c>
      <c r="DSI7">
        <v>-4014381.1415499998</v>
      </c>
      <c r="DSJ7">
        <v>-4014381.1415499998</v>
      </c>
      <c r="DSK7">
        <v>-4014381.1415499998</v>
      </c>
      <c r="DSL7">
        <v>-4014381.1415499998</v>
      </c>
      <c r="DSM7">
        <v>-4014381.1415499998</v>
      </c>
      <c r="DSN7">
        <v>-4014381.1415499998</v>
      </c>
      <c r="DSO7">
        <v>-4014381.1415499998</v>
      </c>
      <c r="DSP7">
        <v>-8368493.7069100002</v>
      </c>
      <c r="DSQ7">
        <v>-8368493.7069100002</v>
      </c>
      <c r="DSR7">
        <v>-8368493.7069100002</v>
      </c>
      <c r="DSS7">
        <v>-8368493.7069100002</v>
      </c>
      <c r="DST7">
        <v>-8368493.7069100002</v>
      </c>
      <c r="DSU7">
        <v>-8368493.7069100002</v>
      </c>
      <c r="DSV7">
        <v>-8368493.7069100002</v>
      </c>
      <c r="DSW7">
        <v>-8368493.7069100002</v>
      </c>
      <c r="DSX7">
        <v>-8368493.7069100002</v>
      </c>
      <c r="DSY7">
        <v>-8368493.7069100002</v>
      </c>
      <c r="DSZ7">
        <v>-8368493.7069100002</v>
      </c>
      <c r="DTA7">
        <v>-8397667.6521499995</v>
      </c>
      <c r="DTB7">
        <v>-8397667.6521499995</v>
      </c>
      <c r="DTC7">
        <v>-8397667.6521499995</v>
      </c>
      <c r="DTD7">
        <v>-8397667.6521499995</v>
      </c>
      <c r="DTE7">
        <v>-8397667.6521499995</v>
      </c>
      <c r="DTF7">
        <v>-8397667.6521499995</v>
      </c>
      <c r="DTG7">
        <v>-8397667.6521499995</v>
      </c>
      <c r="DTH7">
        <v>-8397667.6521499995</v>
      </c>
      <c r="DTI7">
        <v>-8397667.6521499995</v>
      </c>
      <c r="DTJ7">
        <v>-8397667.6521499995</v>
      </c>
      <c r="DTK7">
        <v>-8397667.6521499995</v>
      </c>
      <c r="DTL7">
        <v>-8368493.7069100002</v>
      </c>
      <c r="DTM7">
        <v>-8368493.7069100002</v>
      </c>
      <c r="DTN7">
        <v>-8368493.7069100002</v>
      </c>
      <c r="DTO7">
        <v>-8368493.7069100002</v>
      </c>
      <c r="DTP7">
        <v>-8368493.7069100002</v>
      </c>
      <c r="DTQ7">
        <v>-8368493.7069100002</v>
      </c>
      <c r="DTR7">
        <v>-8368493.7069100002</v>
      </c>
      <c r="DTS7">
        <v>-8368493.7069100002</v>
      </c>
      <c r="DTT7">
        <v>-8368493.7069100002</v>
      </c>
      <c r="DTU7">
        <v>-8368493.7069100002</v>
      </c>
      <c r="DTV7">
        <v>-8368493.7069100002</v>
      </c>
      <c r="DTW7">
        <v>-8397667.6521499995</v>
      </c>
      <c r="DTX7">
        <v>-8397667.6521499995</v>
      </c>
      <c r="DTY7">
        <v>-8397667.6521499995</v>
      </c>
      <c r="DTZ7">
        <v>-8397667.6521499995</v>
      </c>
      <c r="DUA7">
        <v>-8397667.6521499995</v>
      </c>
      <c r="DUB7">
        <v>-8397667.6521499995</v>
      </c>
      <c r="DUC7">
        <v>-8397667.6521499995</v>
      </c>
      <c r="DUD7">
        <v>-8397667.6521499995</v>
      </c>
      <c r="DUE7">
        <v>-8397667.6521499995</v>
      </c>
      <c r="DUF7">
        <v>-8397667.6521499995</v>
      </c>
      <c r="DUG7">
        <v>-8397667.6521499995</v>
      </c>
      <c r="DUH7">
        <v>73913.578320000001</v>
      </c>
      <c r="DUI7">
        <v>73913.578320000001</v>
      </c>
      <c r="DUJ7">
        <v>73913.578320000001</v>
      </c>
      <c r="DUK7">
        <v>73913.578320000001</v>
      </c>
      <c r="DUL7">
        <v>73913.578320000001</v>
      </c>
      <c r="DUM7">
        <v>73913.578320000001</v>
      </c>
      <c r="DUN7">
        <v>73913.578320000001</v>
      </c>
      <c r="DUO7">
        <v>73913.578320000001</v>
      </c>
      <c r="DUP7">
        <v>73913.578320000001</v>
      </c>
      <c r="DUQ7">
        <v>73913.578320000001</v>
      </c>
      <c r="DUR7">
        <v>73913.578320000001</v>
      </c>
      <c r="DUS7">
        <v>454827.91166799999</v>
      </c>
      <c r="DUT7">
        <v>454827.91166799999</v>
      </c>
      <c r="DUU7">
        <v>454827.91166799999</v>
      </c>
      <c r="DUV7">
        <v>454827.91166799999</v>
      </c>
      <c r="DUW7">
        <v>454827.91166799999</v>
      </c>
      <c r="DUX7">
        <v>454827.91166799999</v>
      </c>
      <c r="DUY7">
        <v>454827.91166799999</v>
      </c>
      <c r="DUZ7">
        <v>454827.91166799999</v>
      </c>
      <c r="DVA7">
        <v>454827.91166799999</v>
      </c>
      <c r="DVB7">
        <v>454827.91166799999</v>
      </c>
      <c r="DVC7">
        <v>454827.91166799999</v>
      </c>
      <c r="DVD7">
        <v>73913.578320000001</v>
      </c>
      <c r="DVE7">
        <v>73913.578320000001</v>
      </c>
      <c r="DVF7">
        <v>73913.578320000001</v>
      </c>
      <c r="DVG7">
        <v>73913.578320000001</v>
      </c>
      <c r="DVH7">
        <v>73913.578320000001</v>
      </c>
      <c r="DVI7">
        <v>73913.578320000001</v>
      </c>
      <c r="DVJ7">
        <v>73913.578320000001</v>
      </c>
      <c r="DVK7">
        <v>73913.578320000001</v>
      </c>
      <c r="DVL7">
        <v>73913.578320000001</v>
      </c>
      <c r="DVM7">
        <v>73913.578320000001</v>
      </c>
      <c r="DVN7">
        <v>73913.578320000001</v>
      </c>
      <c r="DVO7">
        <v>454827.91166799999</v>
      </c>
      <c r="DVP7">
        <v>454827.91166799999</v>
      </c>
      <c r="DVQ7">
        <v>454827.91166799999</v>
      </c>
      <c r="DVR7">
        <v>454827.91166799999</v>
      </c>
      <c r="DVS7">
        <v>454827.91166799999</v>
      </c>
      <c r="DVT7">
        <v>454827.91166799999</v>
      </c>
      <c r="DVU7">
        <v>454827.91166799999</v>
      </c>
      <c r="DVV7">
        <v>454827.91166799999</v>
      </c>
      <c r="DVW7">
        <v>454827.91166799999</v>
      </c>
      <c r="DVX7">
        <v>454827.91166799999</v>
      </c>
      <c r="DVY7">
        <v>454827.91166799999</v>
      </c>
      <c r="DVZ7">
        <v>1530299.0173899999</v>
      </c>
      <c r="DWA7">
        <v>1530299.0173899999</v>
      </c>
      <c r="DWB7">
        <v>1530299.0173899999</v>
      </c>
      <c r="DWC7">
        <v>1530299.0173899999</v>
      </c>
      <c r="DWD7">
        <v>1530299.0173899999</v>
      </c>
      <c r="DWE7">
        <v>1530299.0173899999</v>
      </c>
      <c r="DWF7">
        <v>1530299.0173899999</v>
      </c>
      <c r="DWG7">
        <v>1530299.0173899999</v>
      </c>
      <c r="DWH7">
        <v>1530299.0173899999</v>
      </c>
      <c r="DWI7">
        <v>1530299.0173899999</v>
      </c>
      <c r="DWJ7">
        <v>1530299.0173899999</v>
      </c>
      <c r="DWK7">
        <v>2270866.9200800001</v>
      </c>
      <c r="DWL7">
        <v>2270866.9200800001</v>
      </c>
      <c r="DWM7">
        <v>2270866.9200800001</v>
      </c>
      <c r="DWN7">
        <v>2270866.9200800001</v>
      </c>
      <c r="DWO7">
        <v>2270866.9200800001</v>
      </c>
      <c r="DWP7">
        <v>2270866.9200800001</v>
      </c>
      <c r="DWQ7">
        <v>2270866.9200800001</v>
      </c>
      <c r="DWR7">
        <v>2270866.9200800001</v>
      </c>
      <c r="DWS7">
        <v>2270866.9200800001</v>
      </c>
      <c r="DWT7">
        <v>2270866.9200800001</v>
      </c>
      <c r="DWU7">
        <v>2270866.9200800001</v>
      </c>
      <c r="DWV7">
        <v>1530299.0173899999</v>
      </c>
      <c r="DWW7">
        <v>1530299.0173899999</v>
      </c>
      <c r="DWX7">
        <v>1530299.0173899999</v>
      </c>
      <c r="DWY7">
        <v>1530299.0173899999</v>
      </c>
      <c r="DWZ7">
        <v>1530299.0173899999</v>
      </c>
      <c r="DXA7">
        <v>1530299.0173899999</v>
      </c>
      <c r="DXB7">
        <v>1530299.0173899999</v>
      </c>
      <c r="DXC7">
        <v>1530299.0173899999</v>
      </c>
      <c r="DXD7">
        <v>1530299.0173899999</v>
      </c>
      <c r="DXE7">
        <v>1530299.0173899999</v>
      </c>
      <c r="DXF7">
        <v>1530299.0173899999</v>
      </c>
      <c r="DXG7">
        <v>2270866.9200800001</v>
      </c>
      <c r="DXH7">
        <v>2270866.9200800001</v>
      </c>
      <c r="DXI7">
        <v>2270866.9200800001</v>
      </c>
      <c r="DXJ7">
        <v>2270866.9200800001</v>
      </c>
      <c r="DXK7">
        <v>2270866.9200800001</v>
      </c>
      <c r="DXL7">
        <v>2270866.9200800001</v>
      </c>
      <c r="DXM7">
        <v>2270866.9200800001</v>
      </c>
      <c r="DXN7">
        <v>2270866.9200800001</v>
      </c>
      <c r="DXO7">
        <v>2270866.9200800001</v>
      </c>
      <c r="DXP7">
        <v>2270866.9200800001</v>
      </c>
      <c r="DXQ7">
        <v>2270866.9200800001</v>
      </c>
      <c r="DXR7">
        <v>5254372.1620199997</v>
      </c>
      <c r="DXS7">
        <v>5254372.1620199997</v>
      </c>
      <c r="DXT7">
        <v>5254372.1620199997</v>
      </c>
      <c r="DXU7">
        <v>5254372.1620199997</v>
      </c>
      <c r="DXV7">
        <v>5254372.1620199997</v>
      </c>
      <c r="DXW7">
        <v>5254372.1620199997</v>
      </c>
      <c r="DXX7">
        <v>5254372.1620199997</v>
      </c>
      <c r="DXY7">
        <v>5254372.1620199997</v>
      </c>
      <c r="DXZ7">
        <v>5254372.1620199997</v>
      </c>
      <c r="DYA7">
        <v>5254372.1620199997</v>
      </c>
      <c r="DYB7">
        <v>5254372.1620199997</v>
      </c>
      <c r="DYC7">
        <v>6714247.2033799998</v>
      </c>
      <c r="DYD7">
        <v>6714247.2033799998</v>
      </c>
      <c r="DYE7">
        <v>6714247.2033799998</v>
      </c>
      <c r="DYF7">
        <v>6714247.2033799998</v>
      </c>
      <c r="DYG7">
        <v>6714247.2033799998</v>
      </c>
      <c r="DYH7">
        <v>6714247.2033799998</v>
      </c>
      <c r="DYI7">
        <v>6714247.2033799998</v>
      </c>
      <c r="DYJ7">
        <v>6714247.2033799998</v>
      </c>
      <c r="DYK7">
        <v>6714247.2033799998</v>
      </c>
      <c r="DYL7">
        <v>6714247.2033799998</v>
      </c>
      <c r="DYM7">
        <v>6714247.2033799998</v>
      </c>
      <c r="DYN7">
        <v>5254372.1620199997</v>
      </c>
      <c r="DYO7">
        <v>5254372.1620199997</v>
      </c>
      <c r="DYP7">
        <v>5254372.1620199997</v>
      </c>
      <c r="DYQ7">
        <v>5254372.1620199997</v>
      </c>
      <c r="DYR7">
        <v>5254372.1620199997</v>
      </c>
      <c r="DYS7">
        <v>5254372.1620199997</v>
      </c>
      <c r="DYT7">
        <v>5254372.1620199997</v>
      </c>
      <c r="DYU7">
        <v>5254372.1620199997</v>
      </c>
      <c r="DYV7">
        <v>5254372.1620199997</v>
      </c>
      <c r="DYW7">
        <v>5254372.1620199997</v>
      </c>
      <c r="DYX7">
        <v>5254372.1620199997</v>
      </c>
      <c r="DYY7">
        <v>6714247.2033799998</v>
      </c>
      <c r="DYZ7">
        <v>6714247.2033799998</v>
      </c>
      <c r="DZA7">
        <v>6714247.2033799998</v>
      </c>
      <c r="DZB7">
        <v>6714247.2033799998</v>
      </c>
      <c r="DZC7">
        <v>6714247.2033799998</v>
      </c>
      <c r="DZD7">
        <v>6714247.2033799998</v>
      </c>
      <c r="DZE7">
        <v>6714247.2033799998</v>
      </c>
      <c r="DZF7">
        <v>6714247.2033799998</v>
      </c>
      <c r="DZG7">
        <v>6714247.2033799998</v>
      </c>
      <c r="DZH7">
        <v>6714247.2033799998</v>
      </c>
      <c r="DZI7">
        <v>6714247.2033799998</v>
      </c>
      <c r="DZJ7">
        <v>-2359793.7530499999</v>
      </c>
      <c r="DZK7">
        <v>-2359793.7530499999</v>
      </c>
      <c r="DZL7">
        <v>-2359793.7530499999</v>
      </c>
      <c r="DZM7">
        <v>-2359793.7530499999</v>
      </c>
      <c r="DZN7">
        <v>-2359793.7530499999</v>
      </c>
      <c r="DZO7">
        <v>-2359793.7530499999</v>
      </c>
      <c r="DZP7">
        <v>-2359793.7530499999</v>
      </c>
      <c r="DZQ7">
        <v>-2359793.7530499999</v>
      </c>
      <c r="DZR7">
        <v>-2359793.7530499999</v>
      </c>
      <c r="DZS7">
        <v>-2359793.7530499999</v>
      </c>
      <c r="DZT7">
        <v>-2359793.7530499999</v>
      </c>
      <c r="DZU7">
        <v>-2359224.53266</v>
      </c>
      <c r="DZV7">
        <v>-2359224.53266</v>
      </c>
      <c r="DZW7">
        <v>-2359224.53266</v>
      </c>
      <c r="DZX7">
        <v>-2359224.53266</v>
      </c>
      <c r="DZY7">
        <v>-2359224.53266</v>
      </c>
      <c r="DZZ7">
        <v>-2359224.53266</v>
      </c>
      <c r="EAA7">
        <v>-2359224.53266</v>
      </c>
      <c r="EAB7">
        <v>-2359224.53266</v>
      </c>
      <c r="EAC7">
        <v>-2359224.53266</v>
      </c>
      <c r="EAD7">
        <v>-2359224.53266</v>
      </c>
      <c r="EAE7">
        <v>-2359224.53266</v>
      </c>
      <c r="EAF7">
        <v>-2359793.7530499999</v>
      </c>
      <c r="EAG7">
        <v>-2359793.7530499999</v>
      </c>
      <c r="EAH7">
        <v>-2359793.7530499999</v>
      </c>
      <c r="EAI7">
        <v>-2359793.7530499999</v>
      </c>
      <c r="EAJ7">
        <v>-2359793.7530499999</v>
      </c>
      <c r="EAK7">
        <v>-2359793.7530499999</v>
      </c>
      <c r="EAL7">
        <v>-2359793.7530499999</v>
      </c>
      <c r="EAM7">
        <v>-2359793.7530499999</v>
      </c>
      <c r="EAN7">
        <v>-2359793.7530499999</v>
      </c>
      <c r="EAO7">
        <v>-2359793.7530499999</v>
      </c>
      <c r="EAP7">
        <v>-2359793.7530499999</v>
      </c>
      <c r="EAQ7">
        <v>-2359224.53266</v>
      </c>
      <c r="EAR7">
        <v>-2359224.53266</v>
      </c>
      <c r="EAS7">
        <v>-2359224.53266</v>
      </c>
      <c r="EAT7">
        <v>-2359224.53266</v>
      </c>
      <c r="EAU7">
        <v>-2359224.53266</v>
      </c>
      <c r="EAV7">
        <v>-2359224.53266</v>
      </c>
      <c r="EAW7">
        <v>-2359224.53266</v>
      </c>
      <c r="EAX7">
        <v>-2359224.53266</v>
      </c>
      <c r="EAY7">
        <v>-2359224.53266</v>
      </c>
      <c r="EAZ7">
        <v>-2359224.53266</v>
      </c>
      <c r="EBA7">
        <v>-2359224.53266</v>
      </c>
      <c r="EBB7">
        <v>-2067434.7818799999</v>
      </c>
      <c r="EBC7">
        <v>-2067434.7818799999</v>
      </c>
      <c r="EBD7">
        <v>-2067434.7818799999</v>
      </c>
      <c r="EBE7">
        <v>-2067434.7818799999</v>
      </c>
      <c r="EBF7">
        <v>-2067434.7818799999</v>
      </c>
      <c r="EBG7">
        <v>-2067434.7818799999</v>
      </c>
      <c r="EBH7">
        <v>-2067434.7818799999</v>
      </c>
      <c r="EBI7">
        <v>-2067434.7818799999</v>
      </c>
      <c r="EBJ7">
        <v>-2067434.7818799999</v>
      </c>
      <c r="EBK7">
        <v>-2067434.7818799999</v>
      </c>
      <c r="EBL7">
        <v>-2067434.7818799999</v>
      </c>
      <c r="EBM7">
        <v>-2066328.1121799999</v>
      </c>
      <c r="EBN7">
        <v>-2066328.1121799999</v>
      </c>
      <c r="EBO7">
        <v>-2066328.1121799999</v>
      </c>
      <c r="EBP7">
        <v>-2066328.1121799999</v>
      </c>
      <c r="EBQ7">
        <v>-2066328.1121799999</v>
      </c>
      <c r="EBR7">
        <v>-2066328.1121799999</v>
      </c>
      <c r="EBS7">
        <v>-2066328.1121799999</v>
      </c>
      <c r="EBT7">
        <v>-2066328.1121799999</v>
      </c>
      <c r="EBU7">
        <v>-2066328.1121799999</v>
      </c>
      <c r="EBV7">
        <v>-2066328.1121799999</v>
      </c>
      <c r="EBW7">
        <v>-2066328.1121799999</v>
      </c>
      <c r="EBX7">
        <v>-2067434.7818799999</v>
      </c>
      <c r="EBY7">
        <v>-2067434.7818799999</v>
      </c>
      <c r="EBZ7">
        <v>-2067434.7818799999</v>
      </c>
      <c r="ECA7">
        <v>-2067434.7818799999</v>
      </c>
      <c r="ECB7">
        <v>-2067434.7818799999</v>
      </c>
      <c r="ECC7">
        <v>-2067434.7818799999</v>
      </c>
      <c r="ECD7">
        <v>-2067434.7818799999</v>
      </c>
      <c r="ECE7">
        <v>-2067434.7818799999</v>
      </c>
      <c r="ECF7">
        <v>-2067434.7818799999</v>
      </c>
      <c r="ECG7">
        <v>-2067434.7818799999</v>
      </c>
      <c r="ECH7">
        <v>-2067434.7818799999</v>
      </c>
      <c r="ECI7">
        <v>-2066328.1121799999</v>
      </c>
      <c r="ECJ7">
        <v>-2066328.1121799999</v>
      </c>
      <c r="ECK7">
        <v>-2066328.1121799999</v>
      </c>
      <c r="ECL7">
        <v>-2066328.1121799999</v>
      </c>
      <c r="ECM7">
        <v>-2066328.1121799999</v>
      </c>
      <c r="ECN7">
        <v>-2066328.1121799999</v>
      </c>
      <c r="ECO7">
        <v>-2066328.1121799999</v>
      </c>
      <c r="ECP7">
        <v>-2066328.1121799999</v>
      </c>
      <c r="ECQ7">
        <v>-2066328.1121799999</v>
      </c>
      <c r="ECR7">
        <v>-2066328.1121799999</v>
      </c>
      <c r="ECS7">
        <v>-2066328.1121799999</v>
      </c>
      <c r="ECT7">
        <v>-520709.91359700001</v>
      </c>
      <c r="ECU7">
        <v>-520709.91359700001</v>
      </c>
      <c r="ECV7">
        <v>-520709.91359700001</v>
      </c>
      <c r="ECW7">
        <v>-520709.91359700001</v>
      </c>
      <c r="ECX7">
        <v>-520709.91359700001</v>
      </c>
      <c r="ECY7">
        <v>-520709.91359700001</v>
      </c>
      <c r="ECZ7">
        <v>-520709.91359700001</v>
      </c>
      <c r="EDA7">
        <v>-520709.91359700001</v>
      </c>
      <c r="EDB7">
        <v>-520709.91359700001</v>
      </c>
      <c r="EDC7">
        <v>-520709.91359700001</v>
      </c>
      <c r="EDD7">
        <v>-520709.91359700001</v>
      </c>
      <c r="EDE7">
        <v>-518528.345286</v>
      </c>
      <c r="EDF7">
        <v>-518528.345286</v>
      </c>
      <c r="EDG7">
        <v>-518528.345286</v>
      </c>
      <c r="EDH7">
        <v>-518528.345286</v>
      </c>
      <c r="EDI7">
        <v>-518528.345286</v>
      </c>
      <c r="EDJ7">
        <v>-518528.345286</v>
      </c>
      <c r="EDK7">
        <v>-518528.345286</v>
      </c>
      <c r="EDL7">
        <v>-518528.345286</v>
      </c>
      <c r="EDM7">
        <v>-518528.345286</v>
      </c>
      <c r="EDN7">
        <v>-518528.345286</v>
      </c>
      <c r="EDO7">
        <v>-518528.345286</v>
      </c>
      <c r="EDP7">
        <v>-520709.91359700001</v>
      </c>
      <c r="EDQ7">
        <v>-520709.91359700001</v>
      </c>
      <c r="EDR7">
        <v>-520709.91359700001</v>
      </c>
      <c r="EDS7">
        <v>-520709.91359700001</v>
      </c>
      <c r="EDT7">
        <v>-520709.91359700001</v>
      </c>
      <c r="EDU7">
        <v>-520709.91359700001</v>
      </c>
      <c r="EDV7">
        <v>-520709.91359700001</v>
      </c>
      <c r="EDW7">
        <v>-520709.91359700001</v>
      </c>
      <c r="EDX7">
        <v>-520709.91359700001</v>
      </c>
      <c r="EDY7">
        <v>-520709.91359700001</v>
      </c>
      <c r="EDZ7">
        <v>-520709.91359700001</v>
      </c>
      <c r="EEA7">
        <v>-518528.345286</v>
      </c>
      <c r="EEB7">
        <v>-518528.345286</v>
      </c>
      <c r="EEC7">
        <v>-518528.345286</v>
      </c>
      <c r="EED7">
        <v>-518528.345286</v>
      </c>
      <c r="EEE7">
        <v>-518528.345286</v>
      </c>
      <c r="EEF7">
        <v>-518528.345286</v>
      </c>
      <c r="EEG7">
        <v>-518528.345286</v>
      </c>
      <c r="EEH7">
        <v>-518528.345286</v>
      </c>
      <c r="EEI7">
        <v>-518528.345286</v>
      </c>
      <c r="EEJ7">
        <v>-518528.345286</v>
      </c>
      <c r="EEK7">
        <v>-518528.345286</v>
      </c>
      <c r="EEL7">
        <v>-39658948.624700002</v>
      </c>
      <c r="EEM7">
        <v>-39658948.624700002</v>
      </c>
      <c r="EEN7">
        <v>-39658948.624700002</v>
      </c>
      <c r="EEO7">
        <v>-39658948.624700002</v>
      </c>
      <c r="EEP7">
        <v>-39658948.624700002</v>
      </c>
      <c r="EEQ7">
        <v>-39658948.624700002</v>
      </c>
      <c r="EER7">
        <v>-39658948.624700002</v>
      </c>
      <c r="EES7">
        <v>-39658948.624700002</v>
      </c>
      <c r="EET7">
        <v>-39658948.624700002</v>
      </c>
      <c r="EEU7">
        <v>-39658948.624700002</v>
      </c>
      <c r="EEV7">
        <v>-39658948.624700002</v>
      </c>
      <c r="EEW7">
        <v>-39658948.624700002</v>
      </c>
      <c r="EEX7">
        <v>-39658948.624700002</v>
      </c>
      <c r="EEY7">
        <v>-39658948.624700002</v>
      </c>
      <c r="EEZ7">
        <v>-39658948.624700002</v>
      </c>
      <c r="EFA7">
        <v>-39658948.624700002</v>
      </c>
      <c r="EFB7">
        <v>-39658948.624700002</v>
      </c>
      <c r="EFC7">
        <v>-39658948.624700002</v>
      </c>
      <c r="EFD7">
        <v>-39658948.624700002</v>
      </c>
      <c r="EFE7">
        <v>-39658948.624700002</v>
      </c>
      <c r="EFF7">
        <v>-39658948.624700002</v>
      </c>
      <c r="EFG7">
        <v>-39658948.624700002</v>
      </c>
      <c r="EFH7">
        <v>-39658948.624700002</v>
      </c>
      <c r="EFI7">
        <v>-39658948.624700002</v>
      </c>
      <c r="EFJ7">
        <v>-39658948.624700002</v>
      </c>
      <c r="EFK7">
        <v>-39658948.624700002</v>
      </c>
      <c r="EFL7">
        <v>-39658948.624700002</v>
      </c>
      <c r="EFM7">
        <v>-39658948.624700002</v>
      </c>
      <c r="EFN7">
        <v>-39658948.624700002</v>
      </c>
      <c r="EFO7">
        <v>-39658948.624700002</v>
      </c>
      <c r="EFP7">
        <v>-39658948.624700002</v>
      </c>
      <c r="EFQ7">
        <v>-39658948.624700002</v>
      </c>
      <c r="EFR7">
        <v>-39658948.624700002</v>
      </c>
      <c r="EFS7">
        <v>-39658948.624700002</v>
      </c>
      <c r="EFT7">
        <v>-39658948.624700002</v>
      </c>
      <c r="EFU7">
        <v>-39658948.624700002</v>
      </c>
      <c r="EFV7">
        <v>-39658948.624700002</v>
      </c>
      <c r="EFW7">
        <v>-39658948.624700002</v>
      </c>
      <c r="EFX7">
        <v>-39658948.624700002</v>
      </c>
      <c r="EFY7">
        <v>-39658948.624700002</v>
      </c>
      <c r="EFZ7">
        <v>-39658948.624700002</v>
      </c>
      <c r="EGA7">
        <v>-39658948.624700002</v>
      </c>
      <c r="EGB7">
        <v>-39658948.624700002</v>
      </c>
      <c r="EGC7">
        <v>-39658948.624700002</v>
      </c>
      <c r="EGD7">
        <v>-60257305.905400001</v>
      </c>
      <c r="EGE7">
        <v>-60257305.905400001</v>
      </c>
      <c r="EGF7">
        <v>-60257305.905400001</v>
      </c>
      <c r="EGG7">
        <v>-60257305.905400001</v>
      </c>
      <c r="EGH7">
        <v>-60257305.905400001</v>
      </c>
      <c r="EGI7">
        <v>-60257305.905400001</v>
      </c>
      <c r="EGJ7">
        <v>-60257305.905400001</v>
      </c>
      <c r="EGK7">
        <v>-60257305.905400001</v>
      </c>
      <c r="EGL7">
        <v>-60257305.905400001</v>
      </c>
      <c r="EGM7">
        <v>-60257305.905400001</v>
      </c>
      <c r="EGN7">
        <v>-60257305.905400001</v>
      </c>
      <c r="EGO7">
        <v>-60257305.905400001</v>
      </c>
      <c r="EGP7">
        <v>-60257305.905400001</v>
      </c>
      <c r="EGQ7">
        <v>-60257305.905400001</v>
      </c>
      <c r="EGR7">
        <v>-60257305.905400001</v>
      </c>
      <c r="EGS7">
        <v>-60257305.905400001</v>
      </c>
      <c r="EGT7">
        <v>-60257305.905400001</v>
      </c>
      <c r="EGU7">
        <v>-60257305.905400001</v>
      </c>
      <c r="EGV7">
        <v>-60257305.905400001</v>
      </c>
      <c r="EGW7">
        <v>-60257305.905400001</v>
      </c>
      <c r="EGX7">
        <v>-60257305.905400001</v>
      </c>
      <c r="EGY7">
        <v>-60257305.905400001</v>
      </c>
      <c r="EGZ7">
        <v>-60257305.905400001</v>
      </c>
      <c r="EHA7">
        <v>-60257305.905400001</v>
      </c>
      <c r="EHB7">
        <v>-60257305.905400001</v>
      </c>
      <c r="EHC7">
        <v>-60257305.905400001</v>
      </c>
      <c r="EHD7">
        <v>-60257305.905400001</v>
      </c>
      <c r="EHE7">
        <v>-60257305.905400001</v>
      </c>
      <c r="EHF7">
        <v>-60257305.905400001</v>
      </c>
      <c r="EHG7">
        <v>-60257305.905400001</v>
      </c>
      <c r="EHH7">
        <v>-60257305.905400001</v>
      </c>
      <c r="EHI7">
        <v>-60257305.905400001</v>
      </c>
      <c r="EHJ7">
        <v>-60257305.905400001</v>
      </c>
      <c r="EHK7">
        <v>-60257305.905400001</v>
      </c>
      <c r="EHL7">
        <v>-60257305.905400001</v>
      </c>
      <c r="EHM7">
        <v>-60257305.905400001</v>
      </c>
      <c r="EHN7">
        <v>-60257305.905400001</v>
      </c>
      <c r="EHO7">
        <v>-60257305.905400001</v>
      </c>
      <c r="EHP7">
        <v>-60257305.905400001</v>
      </c>
      <c r="EHQ7">
        <v>-60257305.905400001</v>
      </c>
      <c r="EHR7">
        <v>-60257305.905400001</v>
      </c>
      <c r="EHS7">
        <v>-60257305.905400001</v>
      </c>
      <c r="EHT7">
        <v>-60257305.905400001</v>
      </c>
      <c r="EHU7">
        <v>-60257305.905400001</v>
      </c>
      <c r="EHV7">
        <v>-91640424.991099998</v>
      </c>
      <c r="EHW7">
        <v>-91640424.991099998</v>
      </c>
      <c r="EHX7">
        <v>-91640424.991099998</v>
      </c>
      <c r="EHY7">
        <v>-91640424.991099998</v>
      </c>
      <c r="EHZ7">
        <v>-91640424.991099998</v>
      </c>
      <c r="EIA7">
        <v>-91640424.991099998</v>
      </c>
      <c r="EIB7">
        <v>-91640424.991099998</v>
      </c>
      <c r="EIC7">
        <v>-91640424.991099998</v>
      </c>
      <c r="EID7">
        <v>-91640424.991099998</v>
      </c>
      <c r="EIE7">
        <v>-91640424.991099998</v>
      </c>
      <c r="EIF7">
        <v>-91640424.991099998</v>
      </c>
      <c r="EIG7">
        <v>-91640424.991099998</v>
      </c>
      <c r="EIH7">
        <v>-91640424.991099998</v>
      </c>
      <c r="EII7">
        <v>-91640424.991099998</v>
      </c>
      <c r="EIJ7">
        <v>-91640424.991099998</v>
      </c>
      <c r="EIK7">
        <v>-91640424.991099998</v>
      </c>
      <c r="EIL7">
        <v>-91640424.991099998</v>
      </c>
      <c r="EIM7">
        <v>-91640424.991099998</v>
      </c>
      <c r="EIN7">
        <v>-91640424.991099998</v>
      </c>
      <c r="EIO7">
        <v>-91640424.991099998</v>
      </c>
      <c r="EIP7">
        <v>-91640424.991099998</v>
      </c>
      <c r="EIQ7">
        <v>-91640424.991099998</v>
      </c>
      <c r="EIR7">
        <v>-91640424.991099998</v>
      </c>
      <c r="EIS7">
        <v>-91640424.991099998</v>
      </c>
      <c r="EIT7">
        <v>-91640424.991099998</v>
      </c>
      <c r="EIU7">
        <v>-91640424.991099998</v>
      </c>
      <c r="EIV7">
        <v>-91640424.991099998</v>
      </c>
      <c r="EIW7">
        <v>-91640424.991099998</v>
      </c>
      <c r="EIX7">
        <v>-91640424.991099998</v>
      </c>
      <c r="EIY7">
        <v>-91640424.991099998</v>
      </c>
      <c r="EIZ7">
        <v>-91640424.991099998</v>
      </c>
      <c r="EJA7">
        <v>-91640424.991099998</v>
      </c>
      <c r="EJB7">
        <v>-91640424.991099998</v>
      </c>
      <c r="EJC7">
        <v>-91640424.991099998</v>
      </c>
      <c r="EJD7">
        <v>-91640424.991099998</v>
      </c>
      <c r="EJE7">
        <v>-91640424.991099998</v>
      </c>
      <c r="EJF7">
        <v>-91640424.991099998</v>
      </c>
      <c r="EJG7">
        <v>-91640424.991099998</v>
      </c>
      <c r="EJH7">
        <v>-91640424.991099998</v>
      </c>
      <c r="EJI7">
        <v>-91640424.991099998</v>
      </c>
      <c r="EJJ7">
        <v>-91640424.991099998</v>
      </c>
      <c r="EJK7">
        <v>-91640424.991099998</v>
      </c>
      <c r="EJL7">
        <v>-91640424.991099998</v>
      </c>
      <c r="EJM7">
        <v>-91640424.991099998</v>
      </c>
      <c r="EJN7">
        <v>-39658948.624700002</v>
      </c>
      <c r="EJO7">
        <v>-39658948.624700002</v>
      </c>
      <c r="EJP7">
        <v>-39658948.624700002</v>
      </c>
      <c r="EJQ7">
        <v>-39658948.624700002</v>
      </c>
      <c r="EJR7">
        <v>-39658948.624700002</v>
      </c>
      <c r="EJS7">
        <v>-39658948.624700002</v>
      </c>
      <c r="EJT7">
        <v>-39658948.624700002</v>
      </c>
      <c r="EJU7">
        <v>-39658948.624700002</v>
      </c>
      <c r="EJV7">
        <v>-39658948.624700002</v>
      </c>
      <c r="EJW7">
        <v>-39658948.624700002</v>
      </c>
      <c r="EJX7">
        <v>-39658948.624700002</v>
      </c>
      <c r="EJY7">
        <v>-39658948.624700002</v>
      </c>
      <c r="EJZ7">
        <v>-39658948.624700002</v>
      </c>
      <c r="EKA7">
        <v>-39658948.624700002</v>
      </c>
      <c r="EKB7">
        <v>-39658948.624700002</v>
      </c>
      <c r="EKC7">
        <v>-39658948.624700002</v>
      </c>
      <c r="EKD7">
        <v>-39658948.624700002</v>
      </c>
      <c r="EKE7">
        <v>-39658948.624700002</v>
      </c>
      <c r="EKF7">
        <v>-39658948.624700002</v>
      </c>
      <c r="EKG7">
        <v>-39658948.624700002</v>
      </c>
      <c r="EKH7">
        <v>-39658948.624700002</v>
      </c>
      <c r="EKI7">
        <v>-39658948.624700002</v>
      </c>
      <c r="EKJ7">
        <v>-39658948.624700002</v>
      </c>
      <c r="EKK7">
        <v>-39658948.624700002</v>
      </c>
      <c r="EKL7">
        <v>-39658948.624700002</v>
      </c>
      <c r="EKM7">
        <v>-39658948.624700002</v>
      </c>
      <c r="EKN7">
        <v>-39658948.624700002</v>
      </c>
      <c r="EKO7">
        <v>-39658948.624700002</v>
      </c>
      <c r="EKP7">
        <v>-39658948.624700002</v>
      </c>
      <c r="EKQ7">
        <v>-39658948.624700002</v>
      </c>
      <c r="EKR7">
        <v>-39658948.624700002</v>
      </c>
      <c r="EKS7">
        <v>-39658948.624700002</v>
      </c>
      <c r="EKT7">
        <v>-39658948.624700002</v>
      </c>
      <c r="EKU7">
        <v>-39658948.624700002</v>
      </c>
      <c r="EKV7">
        <v>-39658948.624700002</v>
      </c>
      <c r="EKW7">
        <v>-39658948.624700002</v>
      </c>
      <c r="EKX7">
        <v>-39658948.624700002</v>
      </c>
      <c r="EKY7">
        <v>-39658948.624700002</v>
      </c>
      <c r="EKZ7">
        <v>-39658948.624700002</v>
      </c>
      <c r="ELA7">
        <v>-39658948.624700002</v>
      </c>
      <c r="ELB7">
        <v>-39658948.624700002</v>
      </c>
      <c r="ELC7">
        <v>-39658948.624700002</v>
      </c>
      <c r="ELD7">
        <v>-39658948.624700002</v>
      </c>
      <c r="ELE7">
        <v>-39658948.624700002</v>
      </c>
      <c r="ELF7">
        <v>-60257305.905400001</v>
      </c>
      <c r="ELG7">
        <v>-60257305.905400001</v>
      </c>
      <c r="ELH7">
        <v>-60257305.905400001</v>
      </c>
      <c r="ELI7">
        <v>-60257305.905400001</v>
      </c>
      <c r="ELJ7">
        <v>-60257305.905400001</v>
      </c>
      <c r="ELK7">
        <v>-60257305.905400001</v>
      </c>
      <c r="ELL7">
        <v>-60257305.905400001</v>
      </c>
      <c r="ELM7">
        <v>-60257305.905400001</v>
      </c>
      <c r="ELN7">
        <v>-60257305.905400001</v>
      </c>
      <c r="ELO7">
        <v>-60257305.905400001</v>
      </c>
      <c r="ELP7">
        <v>-60257305.905400001</v>
      </c>
      <c r="ELQ7">
        <v>-60257305.905400001</v>
      </c>
      <c r="ELR7">
        <v>-60257305.905400001</v>
      </c>
      <c r="ELS7">
        <v>-60257305.905400001</v>
      </c>
      <c r="ELT7">
        <v>-60257305.905400001</v>
      </c>
      <c r="ELU7">
        <v>-60257305.905400001</v>
      </c>
      <c r="ELV7">
        <v>-60257305.905400001</v>
      </c>
      <c r="ELW7">
        <v>-60257305.905400001</v>
      </c>
      <c r="ELX7">
        <v>-60257305.905400001</v>
      </c>
      <c r="ELY7">
        <v>-60257305.905400001</v>
      </c>
      <c r="ELZ7">
        <v>-60257305.905400001</v>
      </c>
      <c r="EMA7">
        <v>-60257305.905400001</v>
      </c>
      <c r="EMB7">
        <v>-60257305.905400001</v>
      </c>
      <c r="EMC7">
        <v>-60257305.905400001</v>
      </c>
      <c r="EMD7">
        <v>-60257305.905400001</v>
      </c>
      <c r="EME7">
        <v>-60257305.905400001</v>
      </c>
      <c r="EMF7">
        <v>-60257305.905400001</v>
      </c>
      <c r="EMG7">
        <v>-60257305.905400001</v>
      </c>
      <c r="EMH7">
        <v>-60257305.905400001</v>
      </c>
      <c r="EMI7">
        <v>-60257305.905400001</v>
      </c>
      <c r="EMJ7">
        <v>-60257305.905400001</v>
      </c>
      <c r="EMK7">
        <v>-60257305.905400001</v>
      </c>
      <c r="EML7">
        <v>-60257305.905400001</v>
      </c>
      <c r="EMM7">
        <v>-60257305.905400001</v>
      </c>
      <c r="EMN7">
        <v>-60257305.905400001</v>
      </c>
      <c r="EMO7">
        <v>-60257305.905400001</v>
      </c>
      <c r="EMP7">
        <v>-60257305.905400001</v>
      </c>
      <c r="EMQ7">
        <v>-60257305.905400001</v>
      </c>
      <c r="EMR7">
        <v>-60257305.905400001</v>
      </c>
      <c r="EMS7">
        <v>-60257305.905400001</v>
      </c>
      <c r="EMT7">
        <v>-60257305.905400001</v>
      </c>
      <c r="EMU7">
        <v>-60257305.905400001</v>
      </c>
      <c r="EMV7">
        <v>-60257305.905400001</v>
      </c>
      <c r="EMW7">
        <v>-60257305.905400001</v>
      </c>
      <c r="EMX7">
        <v>-91640424.991099998</v>
      </c>
      <c r="EMY7">
        <v>-91640424.991099998</v>
      </c>
      <c r="EMZ7">
        <v>-91640424.991099998</v>
      </c>
      <c r="ENA7">
        <v>-91640424.991099998</v>
      </c>
      <c r="ENB7">
        <v>-91640424.991099998</v>
      </c>
      <c r="ENC7">
        <v>-91640424.991099998</v>
      </c>
      <c r="END7">
        <v>-91640424.991099998</v>
      </c>
      <c r="ENE7">
        <v>-91640424.991099998</v>
      </c>
      <c r="ENF7">
        <v>-91640424.991099998</v>
      </c>
      <c r="ENG7">
        <v>-91640424.991099998</v>
      </c>
      <c r="ENH7">
        <v>-91640424.991099998</v>
      </c>
      <c r="ENI7">
        <v>-91640424.991099998</v>
      </c>
      <c r="ENJ7">
        <v>-91640424.991099998</v>
      </c>
      <c r="ENK7">
        <v>-91640424.991099998</v>
      </c>
      <c r="ENL7">
        <v>-91640424.991099998</v>
      </c>
      <c r="ENM7">
        <v>-91640424.991099998</v>
      </c>
      <c r="ENN7">
        <v>-91640424.991099998</v>
      </c>
      <c r="ENO7">
        <v>-91640424.991099998</v>
      </c>
      <c r="ENP7">
        <v>-91640424.991099998</v>
      </c>
      <c r="ENQ7">
        <v>-91640424.991099998</v>
      </c>
      <c r="ENR7">
        <v>-91640424.991099998</v>
      </c>
      <c r="ENS7">
        <v>-91640424.991099998</v>
      </c>
      <c r="ENT7">
        <v>-91640424.991099998</v>
      </c>
      <c r="ENU7">
        <v>-91640424.991099998</v>
      </c>
      <c r="ENV7">
        <v>-91640424.991099998</v>
      </c>
      <c r="ENW7">
        <v>-91640424.991099998</v>
      </c>
      <c r="ENX7">
        <v>-91640424.991099998</v>
      </c>
      <c r="ENY7">
        <v>-91640424.991099998</v>
      </c>
      <c r="ENZ7">
        <v>-91640424.991099998</v>
      </c>
      <c r="EOA7">
        <v>-91640424.991099998</v>
      </c>
      <c r="EOB7">
        <v>-91640424.991099998</v>
      </c>
      <c r="EOC7">
        <v>-91640424.991099998</v>
      </c>
      <c r="EOD7">
        <v>-91640424.991099998</v>
      </c>
      <c r="EOE7">
        <v>-91640424.991099998</v>
      </c>
      <c r="EOF7">
        <v>-91640424.991099998</v>
      </c>
      <c r="EOG7">
        <v>-91640424.991099998</v>
      </c>
      <c r="EOH7">
        <v>-91640424.991099998</v>
      </c>
      <c r="EOI7">
        <v>-91640424.991099998</v>
      </c>
      <c r="EOJ7">
        <v>-91640424.991099998</v>
      </c>
      <c r="EOK7">
        <v>-91640424.991099998</v>
      </c>
      <c r="EOL7">
        <v>-91640424.991099998</v>
      </c>
      <c r="EOM7">
        <v>-91640424.991099998</v>
      </c>
      <c r="EON7">
        <v>-91640424.991099998</v>
      </c>
      <c r="EOO7">
        <v>-91640424.991099998</v>
      </c>
      <c r="EOP7">
        <v>-5357240.58201</v>
      </c>
      <c r="EOQ7">
        <v>-5357240.58201</v>
      </c>
      <c r="EOR7">
        <v>-5357240.58201</v>
      </c>
      <c r="EOS7">
        <v>-5357240.58201</v>
      </c>
      <c r="EOT7">
        <v>-5357240.58201</v>
      </c>
      <c r="EOU7">
        <v>-5357240.58201</v>
      </c>
      <c r="EOV7">
        <v>-5357240.58201</v>
      </c>
      <c r="EOW7">
        <v>-5357240.58201</v>
      </c>
      <c r="EOX7">
        <v>-5357240.58201</v>
      </c>
      <c r="EOY7">
        <v>-5357240.58201</v>
      </c>
      <c r="EOZ7">
        <v>-5357240.58201</v>
      </c>
      <c r="EPA7">
        <v>-5270200.8067300003</v>
      </c>
      <c r="EPB7">
        <v>-5270200.8067300003</v>
      </c>
      <c r="EPC7">
        <v>-5270200.8067300003</v>
      </c>
      <c r="EPD7">
        <v>-5270200.8067300003</v>
      </c>
      <c r="EPE7">
        <v>-5270200.8067300003</v>
      </c>
      <c r="EPF7">
        <v>-5270200.8067300003</v>
      </c>
      <c r="EPG7">
        <v>-5270200.8067300003</v>
      </c>
      <c r="EPH7">
        <v>-5270200.8067300003</v>
      </c>
      <c r="EPI7">
        <v>-5270200.8067300003</v>
      </c>
      <c r="EPJ7">
        <v>-5270200.8067300003</v>
      </c>
      <c r="EPK7">
        <v>-5270200.8067300003</v>
      </c>
      <c r="EPL7">
        <v>-5357240.58201</v>
      </c>
      <c r="EPM7">
        <v>-5357240.58201</v>
      </c>
      <c r="EPN7">
        <v>-5357240.58201</v>
      </c>
      <c r="EPO7">
        <v>-5357240.58201</v>
      </c>
      <c r="EPP7">
        <v>-5357240.58201</v>
      </c>
      <c r="EPQ7">
        <v>-5357240.58201</v>
      </c>
      <c r="EPR7">
        <v>-5357240.58201</v>
      </c>
      <c r="EPS7">
        <v>-5357240.58201</v>
      </c>
      <c r="EPT7">
        <v>-5357240.58201</v>
      </c>
      <c r="EPU7">
        <v>-5357240.58201</v>
      </c>
      <c r="EPV7">
        <v>-5357240.58201</v>
      </c>
      <c r="EPW7">
        <v>-5270200.8067300003</v>
      </c>
      <c r="EPX7">
        <v>-5270200.8067300003</v>
      </c>
      <c r="EPY7">
        <v>-5270200.8067300003</v>
      </c>
      <c r="EPZ7">
        <v>-5270200.8067300003</v>
      </c>
      <c r="EQA7">
        <v>-5270200.8067300003</v>
      </c>
      <c r="EQB7">
        <v>-5270200.8067300003</v>
      </c>
      <c r="EQC7">
        <v>-5270200.8067300003</v>
      </c>
      <c r="EQD7">
        <v>-5270200.8067300003</v>
      </c>
      <c r="EQE7">
        <v>-5270200.8067300003</v>
      </c>
      <c r="EQF7">
        <v>-5270200.8067300003</v>
      </c>
      <c r="EQG7">
        <v>-5270200.8067300003</v>
      </c>
      <c r="EQH7">
        <v>-7981107.7922200002</v>
      </c>
      <c r="EQI7">
        <v>-7981107.7922200002</v>
      </c>
      <c r="EQJ7">
        <v>-7981107.7922200002</v>
      </c>
      <c r="EQK7">
        <v>-7981107.7922200002</v>
      </c>
      <c r="EQL7">
        <v>-7981107.7922200002</v>
      </c>
      <c r="EQM7">
        <v>-7981107.7922200002</v>
      </c>
      <c r="EQN7">
        <v>-7981107.7922200002</v>
      </c>
      <c r="EQO7">
        <v>-7981107.7922200002</v>
      </c>
      <c r="EQP7">
        <v>-7981107.7922200002</v>
      </c>
      <c r="EQQ7">
        <v>-7981107.7922200002</v>
      </c>
      <c r="EQR7">
        <v>-7981107.7922200002</v>
      </c>
      <c r="EQS7">
        <v>-7807028.2416599998</v>
      </c>
      <c r="EQT7">
        <v>-7807028.2416599998</v>
      </c>
      <c r="EQU7">
        <v>-7807028.2416599998</v>
      </c>
      <c r="EQV7">
        <v>-7807028.2416599998</v>
      </c>
      <c r="EQW7">
        <v>-7807028.2416599998</v>
      </c>
      <c r="EQX7">
        <v>-7807028.2416599998</v>
      </c>
      <c r="EQY7">
        <v>-7807028.2416599998</v>
      </c>
      <c r="EQZ7">
        <v>-7807028.2416599998</v>
      </c>
      <c r="ERA7">
        <v>-7807028.2416599998</v>
      </c>
      <c r="ERB7">
        <v>-7807028.2416599998</v>
      </c>
      <c r="ERC7">
        <v>-7807028.2416599998</v>
      </c>
      <c r="ERD7">
        <v>-7981107.7922200002</v>
      </c>
      <c r="ERE7">
        <v>-7981107.7922200002</v>
      </c>
      <c r="ERF7">
        <v>-7981107.7922200002</v>
      </c>
      <c r="ERG7">
        <v>-7981107.7922200002</v>
      </c>
      <c r="ERH7">
        <v>-7981107.7922200002</v>
      </c>
      <c r="ERI7">
        <v>-7981107.7922200002</v>
      </c>
      <c r="ERJ7">
        <v>-7981107.7922200002</v>
      </c>
      <c r="ERK7">
        <v>-7981107.7922200002</v>
      </c>
      <c r="ERL7">
        <v>-7981107.7922200002</v>
      </c>
      <c r="ERM7">
        <v>-7981107.7922200002</v>
      </c>
      <c r="ERN7">
        <v>-7981107.7922200002</v>
      </c>
      <c r="ERO7">
        <v>-7807028.2416599998</v>
      </c>
      <c r="ERP7">
        <v>-7807028.2416599998</v>
      </c>
      <c r="ERQ7">
        <v>-7807028.2416599998</v>
      </c>
      <c r="ERR7">
        <v>-7807028.2416599998</v>
      </c>
      <c r="ERS7">
        <v>-7807028.2416599998</v>
      </c>
      <c r="ERT7">
        <v>-7807028.2416599998</v>
      </c>
      <c r="ERU7">
        <v>-7807028.2416599998</v>
      </c>
      <c r="ERV7">
        <v>-7807028.2416599998</v>
      </c>
      <c r="ERW7">
        <v>-7807028.2416599998</v>
      </c>
      <c r="ERX7">
        <v>-7807028.2416599998</v>
      </c>
      <c r="ERY7">
        <v>-7807028.2416599998</v>
      </c>
      <c r="ERZ7">
        <v>-11819661.9246</v>
      </c>
      <c r="ESA7">
        <v>-11819661.9246</v>
      </c>
      <c r="ESB7">
        <v>-11819661.9246</v>
      </c>
      <c r="ESC7">
        <v>-11819661.9246</v>
      </c>
      <c r="ESD7">
        <v>-11819661.9246</v>
      </c>
      <c r="ESE7">
        <v>-11819661.9246</v>
      </c>
      <c r="ESF7">
        <v>-11819661.9246</v>
      </c>
      <c r="ESG7">
        <v>-11819661.9246</v>
      </c>
      <c r="ESH7">
        <v>-11819661.9246</v>
      </c>
      <c r="ESI7">
        <v>-11819661.9246</v>
      </c>
      <c r="ESJ7">
        <v>-11819661.9246</v>
      </c>
      <c r="ESK7">
        <v>-11471502.8235</v>
      </c>
      <c r="ESL7">
        <v>-11471502.8235</v>
      </c>
      <c r="ESM7">
        <v>-11471502.8235</v>
      </c>
      <c r="ESN7">
        <v>-11471502.8235</v>
      </c>
      <c r="ESO7">
        <v>-11471502.8235</v>
      </c>
      <c r="ESP7">
        <v>-11471502.8235</v>
      </c>
      <c r="ESQ7">
        <v>-11471502.8235</v>
      </c>
      <c r="ESR7">
        <v>-11471502.8235</v>
      </c>
      <c r="ESS7">
        <v>-11471502.8235</v>
      </c>
      <c r="EST7">
        <v>-11471502.8235</v>
      </c>
      <c r="ESU7">
        <v>-11471502.8235</v>
      </c>
      <c r="ESV7">
        <v>-11819661.9246</v>
      </c>
      <c r="ESW7">
        <v>-11819661.9246</v>
      </c>
      <c r="ESX7">
        <v>-11819661.9246</v>
      </c>
      <c r="ESY7">
        <v>-11819661.9246</v>
      </c>
      <c r="ESZ7">
        <v>-11819661.9246</v>
      </c>
      <c r="ETA7">
        <v>-11819661.9246</v>
      </c>
      <c r="ETB7">
        <v>-11819661.9246</v>
      </c>
      <c r="ETC7">
        <v>-11819661.9246</v>
      </c>
      <c r="ETD7">
        <v>-11819661.9246</v>
      </c>
      <c r="ETE7">
        <v>-11819661.9246</v>
      </c>
      <c r="ETF7">
        <v>-11819661.9246</v>
      </c>
      <c r="ETG7">
        <v>-11471502.8235</v>
      </c>
      <c r="ETH7">
        <v>-11471502.8235</v>
      </c>
      <c r="ETI7">
        <v>-11471502.8235</v>
      </c>
      <c r="ETJ7">
        <v>-11471502.8235</v>
      </c>
      <c r="ETK7">
        <v>-11471502.8235</v>
      </c>
      <c r="ETL7">
        <v>-11471502.8235</v>
      </c>
      <c r="ETM7">
        <v>-11471502.8235</v>
      </c>
      <c r="ETN7">
        <v>-11471502.8235</v>
      </c>
      <c r="ETO7">
        <v>-11471502.8235</v>
      </c>
      <c r="ETP7">
        <v>-11471502.8235</v>
      </c>
      <c r="ETQ7">
        <v>-11471502.8235</v>
      </c>
      <c r="ETR7">
        <v>186449.85191500001</v>
      </c>
      <c r="ETS7">
        <v>186449.85191500001</v>
      </c>
      <c r="ETT7">
        <v>186449.85191500001</v>
      </c>
      <c r="ETU7">
        <v>186449.85191500001</v>
      </c>
      <c r="ETV7">
        <v>186449.85191500001</v>
      </c>
      <c r="ETW7">
        <v>186449.85191500001</v>
      </c>
      <c r="ETX7">
        <v>186449.85191500001</v>
      </c>
      <c r="ETY7">
        <v>186449.85191500001</v>
      </c>
      <c r="ETZ7">
        <v>186449.85191500001</v>
      </c>
      <c r="EUA7">
        <v>186449.85191500001</v>
      </c>
      <c r="EUB7">
        <v>186449.85191500001</v>
      </c>
      <c r="EUC7">
        <v>205560.77868300001</v>
      </c>
      <c r="EUD7">
        <v>205560.77868300001</v>
      </c>
      <c r="EUE7">
        <v>205560.77868300001</v>
      </c>
      <c r="EUF7">
        <v>205560.77868300001</v>
      </c>
      <c r="EUG7">
        <v>205560.77868300001</v>
      </c>
      <c r="EUH7">
        <v>205560.77868300001</v>
      </c>
      <c r="EUI7">
        <v>205560.77868300001</v>
      </c>
      <c r="EUJ7">
        <v>205560.77868300001</v>
      </c>
      <c r="EUK7">
        <v>205560.77868300001</v>
      </c>
      <c r="EUL7">
        <v>205560.77868300001</v>
      </c>
      <c r="EUM7">
        <v>205560.77868300001</v>
      </c>
      <c r="EUN7">
        <v>186449.85191500001</v>
      </c>
      <c r="EUO7">
        <v>186449.85191500001</v>
      </c>
      <c r="EUP7">
        <v>186449.85191500001</v>
      </c>
      <c r="EUQ7">
        <v>186449.85191500001</v>
      </c>
      <c r="EUR7">
        <v>186449.85191500001</v>
      </c>
      <c r="EUS7">
        <v>186449.85191500001</v>
      </c>
      <c r="EUT7">
        <v>186449.85191500001</v>
      </c>
      <c r="EUU7">
        <v>186449.85191500001</v>
      </c>
      <c r="EUV7">
        <v>186449.85191500001</v>
      </c>
      <c r="EUW7">
        <v>186449.85191500001</v>
      </c>
      <c r="EUX7">
        <v>186449.85191500001</v>
      </c>
      <c r="EUY7">
        <v>205560.77868300001</v>
      </c>
      <c r="EUZ7">
        <v>205560.77868300001</v>
      </c>
      <c r="EVA7">
        <v>205560.77868300001</v>
      </c>
      <c r="EVB7">
        <v>205560.77868300001</v>
      </c>
      <c r="EVC7">
        <v>205560.77868300001</v>
      </c>
      <c r="EVD7">
        <v>205560.77868300001</v>
      </c>
      <c r="EVE7">
        <v>205560.77868300001</v>
      </c>
      <c r="EVF7">
        <v>205560.77868300001</v>
      </c>
      <c r="EVG7">
        <v>205560.77868300001</v>
      </c>
      <c r="EVH7">
        <v>205560.77868300001</v>
      </c>
      <c r="EVI7">
        <v>205560.77868300001</v>
      </c>
      <c r="EVJ7">
        <v>1720710.62478</v>
      </c>
      <c r="EVK7">
        <v>1720710.62478</v>
      </c>
      <c r="EVL7">
        <v>1720710.62478</v>
      </c>
      <c r="EVM7">
        <v>1720710.62478</v>
      </c>
      <c r="EVN7">
        <v>1720710.62478</v>
      </c>
      <c r="EVO7">
        <v>1720710.62478</v>
      </c>
      <c r="EVP7">
        <v>1720710.62478</v>
      </c>
      <c r="EVQ7">
        <v>1720710.62478</v>
      </c>
      <c r="EVR7">
        <v>1720710.62478</v>
      </c>
      <c r="EVS7">
        <v>1720710.62478</v>
      </c>
      <c r="EVT7">
        <v>1720710.62478</v>
      </c>
      <c r="EVU7">
        <v>1757865.8004099999</v>
      </c>
      <c r="EVV7">
        <v>1757865.8004099999</v>
      </c>
      <c r="EVW7">
        <v>1757865.8004099999</v>
      </c>
      <c r="EVX7">
        <v>1757865.8004099999</v>
      </c>
      <c r="EVY7">
        <v>1757865.8004099999</v>
      </c>
      <c r="EVZ7">
        <v>1757865.8004099999</v>
      </c>
      <c r="EWA7">
        <v>1757865.8004099999</v>
      </c>
      <c r="EWB7">
        <v>1757865.8004099999</v>
      </c>
      <c r="EWC7">
        <v>1757865.8004099999</v>
      </c>
      <c r="EWD7">
        <v>1757865.8004099999</v>
      </c>
      <c r="EWE7">
        <v>1757865.8004099999</v>
      </c>
      <c r="EWF7">
        <v>1720710.62478</v>
      </c>
      <c r="EWG7">
        <v>1720710.62478</v>
      </c>
      <c r="EWH7">
        <v>1720710.62478</v>
      </c>
      <c r="EWI7">
        <v>1720710.62478</v>
      </c>
      <c r="EWJ7">
        <v>1720710.62478</v>
      </c>
      <c r="EWK7">
        <v>1720710.62478</v>
      </c>
      <c r="EWL7">
        <v>1720710.62478</v>
      </c>
      <c r="EWM7">
        <v>1720710.62478</v>
      </c>
      <c r="EWN7">
        <v>1720710.62478</v>
      </c>
      <c r="EWO7">
        <v>1720710.62478</v>
      </c>
      <c r="EWP7">
        <v>1720710.62478</v>
      </c>
      <c r="EWQ7">
        <v>1757865.8004099999</v>
      </c>
      <c r="EWR7">
        <v>1757865.8004099999</v>
      </c>
      <c r="EWS7">
        <v>1757865.8004099999</v>
      </c>
      <c r="EWT7">
        <v>1757865.8004099999</v>
      </c>
      <c r="EWU7">
        <v>1757865.8004099999</v>
      </c>
      <c r="EWV7">
        <v>1757865.8004099999</v>
      </c>
      <c r="EWW7">
        <v>1757865.8004099999</v>
      </c>
      <c r="EWX7">
        <v>1757865.8004099999</v>
      </c>
      <c r="EWY7">
        <v>1757865.8004099999</v>
      </c>
      <c r="EWZ7">
        <v>1757865.8004099999</v>
      </c>
      <c r="EXA7">
        <v>1757865.8004099999</v>
      </c>
      <c r="EXB7">
        <v>5583991.9793600002</v>
      </c>
      <c r="EXC7">
        <v>5583991.9793600002</v>
      </c>
      <c r="EXD7">
        <v>5583991.9793600002</v>
      </c>
      <c r="EXE7">
        <v>5583991.9793600002</v>
      </c>
      <c r="EXF7">
        <v>5583991.9793600002</v>
      </c>
      <c r="EXG7">
        <v>5583991.9793600002</v>
      </c>
      <c r="EXH7">
        <v>5583991.9793600002</v>
      </c>
      <c r="EXI7">
        <v>5583991.9793600002</v>
      </c>
      <c r="EXJ7">
        <v>5583991.9793600002</v>
      </c>
      <c r="EXK7">
        <v>5583991.9793600002</v>
      </c>
      <c r="EXL7">
        <v>5583991.9793600002</v>
      </c>
      <c r="EXM7">
        <v>5657235.6527100001</v>
      </c>
      <c r="EXN7">
        <v>5657235.6527100001</v>
      </c>
      <c r="EXO7">
        <v>5657235.6527100001</v>
      </c>
      <c r="EXP7">
        <v>5657235.6527100001</v>
      </c>
      <c r="EXQ7">
        <v>5657235.6527100001</v>
      </c>
      <c r="EXR7">
        <v>5657235.6527100001</v>
      </c>
      <c r="EXS7">
        <v>5657235.6527100001</v>
      </c>
      <c r="EXT7">
        <v>5657235.6527100001</v>
      </c>
      <c r="EXU7">
        <v>5657235.6527100001</v>
      </c>
      <c r="EXV7">
        <v>5657235.6527100001</v>
      </c>
      <c r="EXW7">
        <v>5657235.6527100001</v>
      </c>
      <c r="EXX7">
        <v>5583991.9793600002</v>
      </c>
      <c r="EXY7">
        <v>5583991.9793600002</v>
      </c>
      <c r="EXZ7">
        <v>5583991.9793600002</v>
      </c>
      <c r="EYA7">
        <v>5583991.9793600002</v>
      </c>
      <c r="EYB7">
        <v>5583991.9793600002</v>
      </c>
      <c r="EYC7">
        <v>5583991.9793600002</v>
      </c>
      <c r="EYD7">
        <v>5583991.9793600002</v>
      </c>
      <c r="EYE7">
        <v>5583991.9793600002</v>
      </c>
      <c r="EYF7">
        <v>5583991.9793600002</v>
      </c>
      <c r="EYG7">
        <v>5583991.9793600002</v>
      </c>
      <c r="EYH7">
        <v>5583991.9793600002</v>
      </c>
      <c r="EYI7">
        <v>5657235.6527100001</v>
      </c>
      <c r="EYJ7">
        <v>5657235.6527100001</v>
      </c>
      <c r="EYK7">
        <v>5657235.6527100001</v>
      </c>
      <c r="EYL7">
        <v>5657235.6527100001</v>
      </c>
      <c r="EYM7">
        <v>5657235.6527100001</v>
      </c>
      <c r="EYN7">
        <v>5657235.6527100001</v>
      </c>
      <c r="EYO7">
        <v>5657235.6527100001</v>
      </c>
      <c r="EYP7">
        <v>5657235.6527100001</v>
      </c>
      <c r="EYQ7">
        <v>5657235.6527100001</v>
      </c>
      <c r="EYR7">
        <v>5657235.6527100001</v>
      </c>
      <c r="EYS7">
        <v>5657235.6527100001</v>
      </c>
      <c r="EYT7">
        <v>-2170408.7717900001</v>
      </c>
      <c r="EYU7">
        <v>-2170408.7717900001</v>
      </c>
      <c r="EYV7">
        <v>-2170408.7717900001</v>
      </c>
      <c r="EYW7">
        <v>-2170408.7717900001</v>
      </c>
      <c r="EYX7">
        <v>-2170408.7717900001</v>
      </c>
      <c r="EYY7">
        <v>-2170408.7717900001</v>
      </c>
      <c r="EYZ7">
        <v>-2170408.7717900001</v>
      </c>
      <c r="EZA7">
        <v>-2170408.7717900001</v>
      </c>
      <c r="EZB7">
        <v>-2170408.7717900001</v>
      </c>
      <c r="EZC7">
        <v>-2170408.7717900001</v>
      </c>
      <c r="EZD7">
        <v>-2170408.7717900001</v>
      </c>
      <c r="EZE7">
        <v>-2170408.7717900001</v>
      </c>
      <c r="EZF7">
        <v>-2170408.7717900001</v>
      </c>
      <c r="EZG7">
        <v>-2170408.7717900001</v>
      </c>
      <c r="EZH7">
        <v>-2170408.7717900001</v>
      </c>
      <c r="EZI7">
        <v>-2170408.7717900001</v>
      </c>
      <c r="EZJ7">
        <v>-2170408.7717900001</v>
      </c>
      <c r="EZK7">
        <v>-2170408.7717900001</v>
      </c>
      <c r="EZL7">
        <v>-2170408.7717900001</v>
      </c>
      <c r="EZM7">
        <v>-2170408.7717900001</v>
      </c>
      <c r="EZN7">
        <v>-2170408.7717900001</v>
      </c>
      <c r="EZO7">
        <v>-2170408.7717900001</v>
      </c>
      <c r="EZP7">
        <v>-2170408.7717900001</v>
      </c>
      <c r="EZQ7">
        <v>-2170408.7717900001</v>
      </c>
      <c r="EZR7">
        <v>-2170408.7717900001</v>
      </c>
      <c r="EZS7">
        <v>-2170408.7717900001</v>
      </c>
      <c r="EZT7">
        <v>-2170408.7717900001</v>
      </c>
      <c r="EZU7">
        <v>-2170408.7717900001</v>
      </c>
      <c r="EZV7">
        <v>-2170408.7717900001</v>
      </c>
      <c r="EZW7">
        <v>-2170408.7717900001</v>
      </c>
      <c r="EZX7">
        <v>-2170408.7717900001</v>
      </c>
      <c r="EZY7">
        <v>-2170408.7717900001</v>
      </c>
      <c r="EZZ7">
        <v>-2170408.7717900001</v>
      </c>
      <c r="FAA7">
        <v>-2170408.7717900001</v>
      </c>
      <c r="FAB7">
        <v>-2170408.7717900001</v>
      </c>
      <c r="FAC7">
        <v>-2170408.7717900001</v>
      </c>
      <c r="FAD7">
        <v>-2170408.7717900001</v>
      </c>
      <c r="FAE7">
        <v>-2170408.7717900001</v>
      </c>
      <c r="FAF7">
        <v>-2170408.7717900001</v>
      </c>
      <c r="FAG7">
        <v>-2170408.7717900001</v>
      </c>
      <c r="FAH7">
        <v>-2170408.7717900001</v>
      </c>
      <c r="FAI7">
        <v>-2170408.7717900001</v>
      </c>
      <c r="FAJ7">
        <v>-2170408.7717900001</v>
      </c>
      <c r="FAK7">
        <v>-2170408.7717900001</v>
      </c>
      <c r="FAL7">
        <v>-4160412.3567400002</v>
      </c>
      <c r="FAM7">
        <v>-4160412.3567400002</v>
      </c>
      <c r="FAN7">
        <v>-4160412.3567400002</v>
      </c>
      <c r="FAO7">
        <v>-4160412.3567400002</v>
      </c>
      <c r="FAP7">
        <v>-4160412.3567400002</v>
      </c>
      <c r="FAQ7">
        <v>-4160412.3567400002</v>
      </c>
      <c r="FAR7">
        <v>-4160412.3567400002</v>
      </c>
      <c r="FAS7">
        <v>-4160412.3567400002</v>
      </c>
      <c r="FAT7">
        <v>-4160412.3567400002</v>
      </c>
      <c r="FAU7">
        <v>-4160412.3567400002</v>
      </c>
      <c r="FAV7">
        <v>-4160412.3567400002</v>
      </c>
      <c r="FAW7">
        <v>-4160412.3567400002</v>
      </c>
      <c r="FAX7">
        <v>-4160412.3567400002</v>
      </c>
      <c r="FAY7">
        <v>-4160412.3567400002</v>
      </c>
      <c r="FAZ7">
        <v>-4160412.3567400002</v>
      </c>
      <c r="FBA7">
        <v>-4160412.3567400002</v>
      </c>
      <c r="FBB7">
        <v>-4160412.3567400002</v>
      </c>
      <c r="FBC7">
        <v>-4160412.3567400002</v>
      </c>
      <c r="FBD7">
        <v>-4160412.3567400002</v>
      </c>
      <c r="FBE7">
        <v>-4160412.3567400002</v>
      </c>
      <c r="FBF7">
        <v>-4160412.3567400002</v>
      </c>
      <c r="FBG7">
        <v>-4160412.3567400002</v>
      </c>
      <c r="FBH7">
        <v>-4160412.3567400002</v>
      </c>
      <c r="FBI7">
        <v>-4160412.3567400002</v>
      </c>
      <c r="FBJ7">
        <v>-4160412.3567400002</v>
      </c>
      <c r="FBK7">
        <v>-4160412.3567400002</v>
      </c>
      <c r="FBL7">
        <v>-4160412.3567400002</v>
      </c>
      <c r="FBM7">
        <v>-4160412.3567400002</v>
      </c>
      <c r="FBN7">
        <v>-4160412.3567400002</v>
      </c>
      <c r="FBO7">
        <v>-4160412.3567400002</v>
      </c>
      <c r="FBP7">
        <v>-4160412.3567400002</v>
      </c>
      <c r="FBQ7">
        <v>-4160412.3567400002</v>
      </c>
      <c r="FBR7">
        <v>-4160412.3567400002</v>
      </c>
      <c r="FBS7">
        <v>-4160412.3567400002</v>
      </c>
      <c r="FBT7">
        <v>-4160412.3567400002</v>
      </c>
      <c r="FBU7">
        <v>-4160412.3567400002</v>
      </c>
      <c r="FBV7">
        <v>-4160412.3567400002</v>
      </c>
      <c r="FBW7">
        <v>-4160412.3567400002</v>
      </c>
      <c r="FBX7">
        <v>-4160412.3567400002</v>
      </c>
      <c r="FBY7">
        <v>-4160412.3567400002</v>
      </c>
      <c r="FBZ7">
        <v>-4160412.3567400002</v>
      </c>
      <c r="FCA7">
        <v>-4160412.3567400002</v>
      </c>
      <c r="FCB7">
        <v>-4160412.3567400002</v>
      </c>
      <c r="FCC7">
        <v>-4160412.3567400002</v>
      </c>
      <c r="FCD7">
        <v>-8140419.5266399998</v>
      </c>
      <c r="FCE7">
        <v>-8140419.5266399998</v>
      </c>
      <c r="FCF7">
        <v>-8140419.5266399998</v>
      </c>
      <c r="FCG7">
        <v>-8140419.5266399998</v>
      </c>
      <c r="FCH7">
        <v>-8140419.5266399998</v>
      </c>
      <c r="FCI7">
        <v>-8140419.5266399998</v>
      </c>
      <c r="FCJ7">
        <v>-8140419.5266399998</v>
      </c>
      <c r="FCK7">
        <v>-8140419.5266399998</v>
      </c>
      <c r="FCL7">
        <v>-8140419.5266399998</v>
      </c>
      <c r="FCM7">
        <v>-8140419.5266399998</v>
      </c>
      <c r="FCN7">
        <v>-8140419.5266399998</v>
      </c>
      <c r="FCO7">
        <v>-8140419.5266399998</v>
      </c>
      <c r="FCP7">
        <v>-8140419.5266399998</v>
      </c>
      <c r="FCQ7">
        <v>-8140419.5266399998</v>
      </c>
      <c r="FCR7">
        <v>-8140419.5266399998</v>
      </c>
      <c r="FCS7">
        <v>-8140419.5266399998</v>
      </c>
      <c r="FCT7">
        <v>-8140419.5266399998</v>
      </c>
      <c r="FCU7">
        <v>-8140419.5266399998</v>
      </c>
      <c r="FCV7">
        <v>-8140419.5266399998</v>
      </c>
      <c r="FCW7">
        <v>-8140419.5266399998</v>
      </c>
      <c r="FCX7">
        <v>-8140419.5266399998</v>
      </c>
      <c r="FCY7">
        <v>-8140419.5266399998</v>
      </c>
      <c r="FCZ7">
        <v>-8140419.5266399998</v>
      </c>
      <c r="FDA7">
        <v>-8140419.5266399998</v>
      </c>
      <c r="FDB7">
        <v>-8140419.5266399998</v>
      </c>
      <c r="FDC7">
        <v>-8140419.5266399998</v>
      </c>
      <c r="FDD7">
        <v>-8140419.5266399998</v>
      </c>
      <c r="FDE7">
        <v>-8140419.5266399998</v>
      </c>
      <c r="FDF7">
        <v>-8140419.5266399998</v>
      </c>
      <c r="FDG7">
        <v>-8140419.5266399998</v>
      </c>
      <c r="FDH7">
        <v>-8140419.5266399998</v>
      </c>
      <c r="FDI7">
        <v>-8140419.5266399998</v>
      </c>
      <c r="FDJ7">
        <v>-8140419.5266399998</v>
      </c>
      <c r="FDK7">
        <v>-8140419.5266399998</v>
      </c>
      <c r="FDL7">
        <v>-8140419.5266399998</v>
      </c>
      <c r="FDM7">
        <v>-8140419.5266399998</v>
      </c>
      <c r="FDN7">
        <v>-8140419.5266399998</v>
      </c>
      <c r="FDO7">
        <v>-8140419.5266399998</v>
      </c>
      <c r="FDP7">
        <v>-8140419.5266399998</v>
      </c>
      <c r="FDQ7">
        <v>-8140419.5266399998</v>
      </c>
      <c r="FDR7">
        <v>-8140419.5266399998</v>
      </c>
      <c r="FDS7">
        <v>-8140419.5266399998</v>
      </c>
      <c r="FDT7">
        <v>-8140419.5266399998</v>
      </c>
      <c r="FDU7">
        <v>-8140419.5266399998</v>
      </c>
      <c r="FDV7">
        <v>-18672858.162799999</v>
      </c>
      <c r="FDW7">
        <v>-18672858.162799999</v>
      </c>
      <c r="FDX7">
        <v>-18672858.162799999</v>
      </c>
      <c r="FDY7">
        <v>-18672858.162799999</v>
      </c>
      <c r="FDZ7">
        <v>-18672858.162799999</v>
      </c>
      <c r="FEA7">
        <v>-18672858.162799999</v>
      </c>
      <c r="FEB7">
        <v>-18672858.162799999</v>
      </c>
      <c r="FEC7">
        <v>-18672858.162799999</v>
      </c>
      <c r="FED7">
        <v>-18672858.162799999</v>
      </c>
      <c r="FEE7">
        <v>-18672858.162799999</v>
      </c>
      <c r="FEF7">
        <v>-18672858.162799999</v>
      </c>
      <c r="FEG7">
        <v>-18672858.162799999</v>
      </c>
      <c r="FEH7">
        <v>-18672858.162799999</v>
      </c>
      <c r="FEI7">
        <v>-18672858.162799999</v>
      </c>
      <c r="FEJ7">
        <v>-18672858.162799999</v>
      </c>
      <c r="FEK7">
        <v>-18672858.162799999</v>
      </c>
      <c r="FEL7">
        <v>-18672858.162799999</v>
      </c>
      <c r="FEM7">
        <v>-18672858.162799999</v>
      </c>
      <c r="FEN7">
        <v>-18672858.162799999</v>
      </c>
      <c r="FEO7">
        <v>-18672858.162799999</v>
      </c>
      <c r="FEP7">
        <v>-18672858.162799999</v>
      </c>
      <c r="FEQ7">
        <v>-18672858.162799999</v>
      </c>
      <c r="FER7">
        <v>-18672858.162799999</v>
      </c>
      <c r="FES7">
        <v>-18672858.162799999</v>
      </c>
      <c r="FET7">
        <v>-18672858.162799999</v>
      </c>
      <c r="FEU7">
        <v>-18672858.162799999</v>
      </c>
      <c r="FEV7">
        <v>-18672858.162799999</v>
      </c>
      <c r="FEW7">
        <v>-18672858.162799999</v>
      </c>
      <c r="FEX7">
        <v>-18672858.162799999</v>
      </c>
      <c r="FEY7">
        <v>-18672858.162799999</v>
      </c>
      <c r="FEZ7">
        <v>-18672858.162799999</v>
      </c>
      <c r="FFA7">
        <v>-18672858.162799999</v>
      </c>
      <c r="FFB7">
        <v>-18672858.162799999</v>
      </c>
      <c r="FFC7">
        <v>-18672858.162799999</v>
      </c>
      <c r="FFD7">
        <v>-18672858.162799999</v>
      </c>
      <c r="FFE7">
        <v>-18672858.162799999</v>
      </c>
      <c r="FFF7">
        <v>-18672858.162799999</v>
      </c>
      <c r="FFG7">
        <v>-18672858.162799999</v>
      </c>
      <c r="FFH7">
        <v>-18672858.162799999</v>
      </c>
      <c r="FFI7">
        <v>-18672858.162799999</v>
      </c>
      <c r="FFJ7">
        <v>-18672858.162799999</v>
      </c>
      <c r="FFK7">
        <v>-18672858.162799999</v>
      </c>
      <c r="FFL7">
        <v>-18672858.162799999</v>
      </c>
      <c r="FFM7">
        <v>-18672858.162799999</v>
      </c>
      <c r="FFN7">
        <v>-30710852.103799999</v>
      </c>
      <c r="FFO7">
        <v>-30710852.103799999</v>
      </c>
      <c r="FFP7">
        <v>-30710852.103799999</v>
      </c>
      <c r="FFQ7">
        <v>-30710852.103799999</v>
      </c>
      <c r="FFR7">
        <v>-30710852.103799999</v>
      </c>
      <c r="FFS7">
        <v>-30710852.103799999</v>
      </c>
      <c r="FFT7">
        <v>-30710852.103799999</v>
      </c>
      <c r="FFU7">
        <v>-30710852.103799999</v>
      </c>
      <c r="FFV7">
        <v>-30710852.103799999</v>
      </c>
      <c r="FFW7">
        <v>-30710852.103799999</v>
      </c>
      <c r="FFX7">
        <v>-30710852.103799999</v>
      </c>
      <c r="FFY7">
        <v>-30710852.103799999</v>
      </c>
      <c r="FFZ7">
        <v>-30710852.103799999</v>
      </c>
      <c r="FGA7">
        <v>-30710852.103799999</v>
      </c>
      <c r="FGB7">
        <v>-30710852.103799999</v>
      </c>
      <c r="FGC7">
        <v>-30710852.103799999</v>
      </c>
      <c r="FGD7">
        <v>-30710852.103799999</v>
      </c>
      <c r="FGE7">
        <v>-30710852.103799999</v>
      </c>
      <c r="FGF7">
        <v>-30710852.103799999</v>
      </c>
      <c r="FGG7">
        <v>-30710852.103799999</v>
      </c>
      <c r="FGH7">
        <v>-30710852.103799999</v>
      </c>
      <c r="FGI7">
        <v>-30710852.103799999</v>
      </c>
      <c r="FGJ7">
        <v>-30710852.103799999</v>
      </c>
      <c r="FGK7">
        <v>-30710852.103799999</v>
      </c>
      <c r="FGL7">
        <v>-30710852.103799999</v>
      </c>
      <c r="FGM7">
        <v>-30710852.103799999</v>
      </c>
      <c r="FGN7">
        <v>-30710852.103799999</v>
      </c>
      <c r="FGO7">
        <v>-30710852.103799999</v>
      </c>
      <c r="FGP7">
        <v>-30710852.103799999</v>
      </c>
      <c r="FGQ7">
        <v>-30710852.103799999</v>
      </c>
      <c r="FGR7">
        <v>-30710852.103799999</v>
      </c>
      <c r="FGS7">
        <v>-30710852.103799999</v>
      </c>
      <c r="FGT7">
        <v>-30710852.103799999</v>
      </c>
      <c r="FGU7">
        <v>-30710852.103799999</v>
      </c>
      <c r="FGV7">
        <v>-30710852.103799999</v>
      </c>
      <c r="FGW7">
        <v>-30710852.103799999</v>
      </c>
      <c r="FGX7">
        <v>-30710852.103799999</v>
      </c>
      <c r="FGY7">
        <v>-30710852.103799999</v>
      </c>
      <c r="FGZ7">
        <v>-30710852.103799999</v>
      </c>
      <c r="FHA7">
        <v>-30710852.103799999</v>
      </c>
      <c r="FHB7">
        <v>-30710852.103799999</v>
      </c>
      <c r="FHC7">
        <v>-30710852.103799999</v>
      </c>
      <c r="FHD7">
        <v>-30710852.103799999</v>
      </c>
      <c r="FHE7">
        <v>-30710852.103799999</v>
      </c>
      <c r="FHF7">
        <v>-51622448.870899998</v>
      </c>
      <c r="FHG7">
        <v>-51622448.870899998</v>
      </c>
      <c r="FHH7">
        <v>-51622448.870899998</v>
      </c>
      <c r="FHI7">
        <v>-51622448.870899998</v>
      </c>
      <c r="FHJ7">
        <v>-51622448.870899998</v>
      </c>
      <c r="FHK7">
        <v>-51622448.870899998</v>
      </c>
      <c r="FHL7">
        <v>-51622448.870899998</v>
      </c>
      <c r="FHM7">
        <v>-51622448.870899998</v>
      </c>
      <c r="FHN7">
        <v>-51622448.870899998</v>
      </c>
      <c r="FHO7">
        <v>-51622448.870899998</v>
      </c>
      <c r="FHP7">
        <v>-51622448.870899998</v>
      </c>
      <c r="FHQ7">
        <v>-51622448.870899998</v>
      </c>
      <c r="FHR7">
        <v>-51622448.870899998</v>
      </c>
      <c r="FHS7">
        <v>-51622448.870899998</v>
      </c>
      <c r="FHT7">
        <v>-51622448.870899998</v>
      </c>
      <c r="FHU7">
        <v>-51622448.870899998</v>
      </c>
      <c r="FHV7">
        <v>-51622448.870899998</v>
      </c>
      <c r="FHW7">
        <v>-51622448.870899998</v>
      </c>
      <c r="FHX7">
        <v>-51622448.870899998</v>
      </c>
      <c r="FHY7">
        <v>-51622448.870899998</v>
      </c>
      <c r="FHZ7">
        <v>-51622448.870899998</v>
      </c>
      <c r="FIA7">
        <v>-51622448.870899998</v>
      </c>
      <c r="FIB7">
        <v>-51622448.870899998</v>
      </c>
      <c r="FIC7">
        <v>-51622448.870899998</v>
      </c>
      <c r="FID7">
        <v>-51622448.870899998</v>
      </c>
      <c r="FIE7">
        <v>-51622448.870899998</v>
      </c>
      <c r="FIF7">
        <v>-51622448.870899998</v>
      </c>
      <c r="FIG7">
        <v>-51622448.870899998</v>
      </c>
      <c r="FIH7">
        <v>-51622448.870899998</v>
      </c>
      <c r="FII7">
        <v>-51622448.870899998</v>
      </c>
      <c r="FIJ7">
        <v>-51622448.870899998</v>
      </c>
      <c r="FIK7">
        <v>-51622448.870899998</v>
      </c>
      <c r="FIL7">
        <v>-51622448.870899998</v>
      </c>
      <c r="FIM7">
        <v>-51622448.870899998</v>
      </c>
      <c r="FIN7">
        <v>-51622448.870899998</v>
      </c>
      <c r="FIO7">
        <v>-51622448.870899998</v>
      </c>
      <c r="FIP7">
        <v>-51622448.870899998</v>
      </c>
      <c r="FIQ7">
        <v>-51622448.870899998</v>
      </c>
      <c r="FIR7">
        <v>-51622448.870899998</v>
      </c>
      <c r="FIS7">
        <v>-51622448.870899998</v>
      </c>
      <c r="FIT7">
        <v>-51622448.870899998</v>
      </c>
      <c r="FIU7">
        <v>-51622448.870899998</v>
      </c>
      <c r="FIV7">
        <v>-51622448.870899998</v>
      </c>
      <c r="FIW7">
        <v>-51622448.870899998</v>
      </c>
      <c r="FIX7">
        <v>-15623574.769099999</v>
      </c>
      <c r="FIY7">
        <v>-15623574.769099999</v>
      </c>
      <c r="FIZ7">
        <v>-15623574.769099999</v>
      </c>
      <c r="FJA7">
        <v>-15623574.769099999</v>
      </c>
      <c r="FJB7">
        <v>-15623574.769099999</v>
      </c>
      <c r="FJC7">
        <v>-15623574.769099999</v>
      </c>
      <c r="FJD7">
        <v>-15623574.769099999</v>
      </c>
      <c r="FJE7">
        <v>-15623574.769099999</v>
      </c>
      <c r="FJF7">
        <v>-15623574.769099999</v>
      </c>
      <c r="FJG7">
        <v>-15623574.769099999</v>
      </c>
      <c r="FJH7">
        <v>-15623574.769099999</v>
      </c>
      <c r="FJI7">
        <v>-15686117.349300001</v>
      </c>
      <c r="FJJ7">
        <v>-15686117.349300001</v>
      </c>
      <c r="FJK7">
        <v>-15686117.349300001</v>
      </c>
      <c r="FJL7">
        <v>-15686117.349300001</v>
      </c>
      <c r="FJM7">
        <v>-15686117.349300001</v>
      </c>
      <c r="FJN7">
        <v>-15686117.349300001</v>
      </c>
      <c r="FJO7">
        <v>-15686117.349300001</v>
      </c>
      <c r="FJP7">
        <v>-15686117.349300001</v>
      </c>
      <c r="FJQ7">
        <v>-15686117.349300001</v>
      </c>
      <c r="FJR7">
        <v>-15686117.349300001</v>
      </c>
      <c r="FJS7">
        <v>-15686117.349300001</v>
      </c>
      <c r="FJT7">
        <v>-15623574.769099999</v>
      </c>
      <c r="FJU7">
        <v>-15623574.769099999</v>
      </c>
      <c r="FJV7">
        <v>-15623574.769099999</v>
      </c>
      <c r="FJW7">
        <v>-15623574.769099999</v>
      </c>
      <c r="FJX7">
        <v>-15623574.769099999</v>
      </c>
      <c r="FJY7">
        <v>-15623574.769099999</v>
      </c>
      <c r="FJZ7">
        <v>-15623574.769099999</v>
      </c>
      <c r="FKA7">
        <v>-15623574.769099999</v>
      </c>
      <c r="FKB7">
        <v>-15623574.769099999</v>
      </c>
      <c r="FKC7">
        <v>-15623574.769099999</v>
      </c>
      <c r="FKD7">
        <v>-15623574.769099999</v>
      </c>
      <c r="FKE7">
        <v>-15686117.349300001</v>
      </c>
      <c r="FKF7">
        <v>-15686117.349300001</v>
      </c>
      <c r="FKG7">
        <v>-15686117.349300001</v>
      </c>
      <c r="FKH7">
        <v>-15686117.349300001</v>
      </c>
      <c r="FKI7">
        <v>-15686117.349300001</v>
      </c>
      <c r="FKJ7">
        <v>-15686117.349300001</v>
      </c>
      <c r="FKK7">
        <v>-15686117.349300001</v>
      </c>
      <c r="FKL7">
        <v>-15686117.349300001</v>
      </c>
      <c r="FKM7">
        <v>-15686117.349300001</v>
      </c>
      <c r="FKN7">
        <v>-15686117.349300001</v>
      </c>
      <c r="FKO7">
        <v>-15686117.349300001</v>
      </c>
      <c r="FKP7">
        <v>-32880723.945</v>
      </c>
      <c r="FKQ7">
        <v>-32880723.945</v>
      </c>
      <c r="FKR7">
        <v>-32880723.945</v>
      </c>
      <c r="FKS7">
        <v>-32880723.945</v>
      </c>
      <c r="FKT7">
        <v>-32880723.945</v>
      </c>
      <c r="FKU7">
        <v>-32880723.945</v>
      </c>
      <c r="FKV7">
        <v>-32880723.945</v>
      </c>
      <c r="FKW7">
        <v>-32880723.945</v>
      </c>
      <c r="FKX7">
        <v>-32880723.945</v>
      </c>
      <c r="FKY7">
        <v>-32880723.945</v>
      </c>
      <c r="FKZ7">
        <v>-32880723.945</v>
      </c>
      <c r="FLA7">
        <v>-33002448.7522</v>
      </c>
      <c r="FLB7">
        <v>-33002448.7522</v>
      </c>
      <c r="FLC7">
        <v>-33002448.7522</v>
      </c>
      <c r="FLD7">
        <v>-33002448.7522</v>
      </c>
      <c r="FLE7">
        <v>-33002448.7522</v>
      </c>
      <c r="FLF7">
        <v>-33002448.7522</v>
      </c>
      <c r="FLG7">
        <v>-33002448.7522</v>
      </c>
      <c r="FLH7">
        <v>-33002448.7522</v>
      </c>
      <c r="FLI7">
        <v>-33002448.7522</v>
      </c>
      <c r="FLJ7">
        <v>-33002448.7522</v>
      </c>
      <c r="FLK7">
        <v>-33002448.7522</v>
      </c>
      <c r="FLL7">
        <v>-32880723.945</v>
      </c>
      <c r="FLM7">
        <v>-32880723.945</v>
      </c>
      <c r="FLN7">
        <v>-32880723.945</v>
      </c>
      <c r="FLO7">
        <v>-32880723.945</v>
      </c>
      <c r="FLP7">
        <v>-32880723.945</v>
      </c>
      <c r="FLQ7">
        <v>-32880723.945</v>
      </c>
      <c r="FLR7">
        <v>-32880723.945</v>
      </c>
      <c r="FLS7">
        <v>-32880723.945</v>
      </c>
      <c r="FLT7">
        <v>-32880723.945</v>
      </c>
      <c r="FLU7">
        <v>-32880723.945</v>
      </c>
      <c r="FLV7">
        <v>-32880723.945</v>
      </c>
      <c r="FLW7">
        <v>-33002448.7522</v>
      </c>
      <c r="FLX7">
        <v>-33002448.7522</v>
      </c>
      <c r="FLY7">
        <v>-33002448.7522</v>
      </c>
      <c r="FLZ7">
        <v>-33002448.7522</v>
      </c>
      <c r="FMA7">
        <v>-33002448.7522</v>
      </c>
      <c r="FMB7">
        <v>-33002448.7522</v>
      </c>
      <c r="FMC7">
        <v>-33002448.7522</v>
      </c>
      <c r="FMD7">
        <v>-33002448.7522</v>
      </c>
      <c r="FME7">
        <v>-33002448.7522</v>
      </c>
      <c r="FMF7">
        <v>-33002448.7522</v>
      </c>
      <c r="FMG7">
        <v>-33002448.7522</v>
      </c>
      <c r="FMH7">
        <v>-68853677.820800006</v>
      </c>
      <c r="FMI7">
        <v>-68853677.820800006</v>
      </c>
      <c r="FMJ7">
        <v>-68853677.820800006</v>
      </c>
      <c r="FMK7">
        <v>-68853677.820800006</v>
      </c>
      <c r="FML7">
        <v>-68853677.820800006</v>
      </c>
      <c r="FMM7">
        <v>-68853677.820800006</v>
      </c>
      <c r="FMN7">
        <v>-68853677.820800006</v>
      </c>
      <c r="FMO7">
        <v>-68853677.820800006</v>
      </c>
      <c r="FMP7">
        <v>-68853677.820800006</v>
      </c>
      <c r="FMQ7">
        <v>-68853677.820800006</v>
      </c>
      <c r="FMR7">
        <v>-68853677.820800006</v>
      </c>
      <c r="FMS7">
        <v>-69093767.082200006</v>
      </c>
      <c r="FMT7">
        <v>-69093767.082200006</v>
      </c>
      <c r="FMU7">
        <v>-69093767.082200006</v>
      </c>
      <c r="FMV7">
        <v>-69093767.082200006</v>
      </c>
      <c r="FMW7">
        <v>-69093767.082200006</v>
      </c>
      <c r="FMX7">
        <v>-69093767.082200006</v>
      </c>
      <c r="FMY7">
        <v>-69093767.082200006</v>
      </c>
      <c r="FMZ7">
        <v>-69093767.082200006</v>
      </c>
      <c r="FNA7">
        <v>-69093767.082200006</v>
      </c>
      <c r="FNB7">
        <v>-69093767.082200006</v>
      </c>
      <c r="FNC7">
        <v>-69093767.082200006</v>
      </c>
      <c r="FND7">
        <v>-68853677.820800006</v>
      </c>
      <c r="FNE7">
        <v>-68853677.820800006</v>
      </c>
      <c r="FNF7">
        <v>-68853677.820800006</v>
      </c>
      <c r="FNG7">
        <v>-68853677.820800006</v>
      </c>
      <c r="FNH7">
        <v>-68853677.820800006</v>
      </c>
      <c r="FNI7">
        <v>-68853677.820800006</v>
      </c>
      <c r="FNJ7">
        <v>-68853677.820800006</v>
      </c>
      <c r="FNK7">
        <v>-68853677.820800006</v>
      </c>
      <c r="FNL7">
        <v>-68853677.820800006</v>
      </c>
      <c r="FNM7">
        <v>-68853677.820800006</v>
      </c>
      <c r="FNN7">
        <v>-68853677.820800006</v>
      </c>
      <c r="FNO7">
        <v>-69093767.082200006</v>
      </c>
      <c r="FNP7">
        <v>-69093767.082200006</v>
      </c>
      <c r="FNQ7">
        <v>-69093767.082200006</v>
      </c>
      <c r="FNR7">
        <v>-69093767.082200006</v>
      </c>
      <c r="FNS7">
        <v>-69093767.082200006</v>
      </c>
      <c r="FNT7">
        <v>-69093767.082200006</v>
      </c>
      <c r="FNU7">
        <v>-69093767.082200006</v>
      </c>
      <c r="FNV7">
        <v>-69093767.082200006</v>
      </c>
      <c r="FNW7">
        <v>-69093767.082200006</v>
      </c>
      <c r="FNX7">
        <v>-69093767.082200006</v>
      </c>
      <c r="FNY7">
        <v>-69093767.082200006</v>
      </c>
      <c r="FNZ7">
        <v>7475321.7324900003</v>
      </c>
      <c r="FOA7">
        <v>7475321.7324900003</v>
      </c>
      <c r="FOB7">
        <v>7475321.7324900003</v>
      </c>
      <c r="FOC7">
        <v>7475321.7324900003</v>
      </c>
      <c r="FOD7">
        <v>7475321.7324900003</v>
      </c>
      <c r="FOE7">
        <v>7475321.7324900003</v>
      </c>
      <c r="FOF7">
        <v>7475321.7324900003</v>
      </c>
      <c r="FOG7">
        <v>7475321.7324900003</v>
      </c>
      <c r="FOH7">
        <v>7475321.7324900003</v>
      </c>
      <c r="FOI7">
        <v>7475321.7324900003</v>
      </c>
      <c r="FOJ7">
        <v>7475321.7324900003</v>
      </c>
      <c r="FOK7">
        <v>10604975.6434</v>
      </c>
      <c r="FOL7">
        <v>10604975.6434</v>
      </c>
      <c r="FOM7">
        <v>10604975.6434</v>
      </c>
      <c r="FON7">
        <v>10604975.6434</v>
      </c>
      <c r="FOO7">
        <v>10604975.6434</v>
      </c>
      <c r="FOP7">
        <v>10604975.6434</v>
      </c>
      <c r="FOQ7">
        <v>10604975.6434</v>
      </c>
      <c r="FOR7">
        <v>10604975.6434</v>
      </c>
      <c r="FOS7">
        <v>10604975.6434</v>
      </c>
      <c r="FOT7">
        <v>10604975.6434</v>
      </c>
      <c r="FOU7">
        <v>10604975.6434</v>
      </c>
      <c r="FOV7">
        <v>7475321.7324900003</v>
      </c>
      <c r="FOW7">
        <v>7475321.7324900003</v>
      </c>
      <c r="FOX7">
        <v>7475321.7324900003</v>
      </c>
      <c r="FOY7">
        <v>7475321.7324900003</v>
      </c>
      <c r="FOZ7">
        <v>7475321.7324900003</v>
      </c>
      <c r="FPA7">
        <v>7475321.7324900003</v>
      </c>
      <c r="FPB7">
        <v>7475321.7324900003</v>
      </c>
      <c r="FPC7">
        <v>7475321.7324900003</v>
      </c>
      <c r="FPD7">
        <v>7475321.7324900003</v>
      </c>
      <c r="FPE7">
        <v>7475321.7324900003</v>
      </c>
      <c r="FPF7">
        <v>7475321.7324900003</v>
      </c>
      <c r="FPG7">
        <v>10604975.6434</v>
      </c>
      <c r="FPH7">
        <v>10604975.6434</v>
      </c>
      <c r="FPI7">
        <v>10604975.6434</v>
      </c>
      <c r="FPJ7">
        <v>10604975.6434</v>
      </c>
      <c r="FPK7">
        <v>10604975.6434</v>
      </c>
      <c r="FPL7">
        <v>10604975.6434</v>
      </c>
      <c r="FPM7">
        <v>10604975.6434</v>
      </c>
      <c r="FPN7">
        <v>10604975.6434</v>
      </c>
      <c r="FPO7">
        <v>10604975.6434</v>
      </c>
      <c r="FPP7">
        <v>10604975.6434</v>
      </c>
      <c r="FPQ7">
        <v>10604975.6434</v>
      </c>
      <c r="FPR7">
        <v>23040907.384599999</v>
      </c>
      <c r="FPS7">
        <v>23040907.384599999</v>
      </c>
      <c r="FPT7">
        <v>23040907.384599999</v>
      </c>
      <c r="FPU7">
        <v>23040907.384599999</v>
      </c>
      <c r="FPV7">
        <v>23040907.384599999</v>
      </c>
      <c r="FPW7">
        <v>23040907.384599999</v>
      </c>
      <c r="FPX7">
        <v>23040907.384599999</v>
      </c>
      <c r="FPY7">
        <v>23040907.384599999</v>
      </c>
      <c r="FPZ7">
        <v>23040907.384599999</v>
      </c>
      <c r="FQA7">
        <v>23040907.384599999</v>
      </c>
      <c r="FQB7">
        <v>23040907.384599999</v>
      </c>
      <c r="FQC7">
        <v>29132061.890999999</v>
      </c>
      <c r="FQD7">
        <v>29132061.890999999</v>
      </c>
      <c r="FQE7">
        <v>29132061.890999999</v>
      </c>
      <c r="FQF7">
        <v>29132061.890999999</v>
      </c>
      <c r="FQG7">
        <v>29132061.890999999</v>
      </c>
      <c r="FQH7">
        <v>29132061.890999999</v>
      </c>
      <c r="FQI7">
        <v>29132061.890999999</v>
      </c>
      <c r="FQJ7">
        <v>29132061.890999999</v>
      </c>
      <c r="FQK7">
        <v>29132061.890999999</v>
      </c>
      <c r="FQL7">
        <v>29132061.890999999</v>
      </c>
      <c r="FQM7">
        <v>29132061.890999999</v>
      </c>
      <c r="FQN7">
        <v>23040907.384599999</v>
      </c>
      <c r="FQO7">
        <v>23040907.384599999</v>
      </c>
      <c r="FQP7">
        <v>23040907.384599999</v>
      </c>
      <c r="FQQ7">
        <v>23040907.384599999</v>
      </c>
      <c r="FQR7">
        <v>23040907.384599999</v>
      </c>
      <c r="FQS7">
        <v>23040907.384599999</v>
      </c>
      <c r="FQT7">
        <v>23040907.384599999</v>
      </c>
      <c r="FQU7">
        <v>23040907.384599999</v>
      </c>
      <c r="FQV7">
        <v>23040907.384599999</v>
      </c>
      <c r="FQW7">
        <v>23040907.384599999</v>
      </c>
      <c r="FQX7">
        <v>23040907.384599999</v>
      </c>
      <c r="FQY7">
        <v>29132061.890999999</v>
      </c>
      <c r="FQZ7">
        <v>29132061.890999999</v>
      </c>
      <c r="FRA7">
        <v>29132061.890999999</v>
      </c>
      <c r="FRB7">
        <v>29132061.890999999</v>
      </c>
      <c r="FRC7">
        <v>29132061.890999999</v>
      </c>
      <c r="FRD7">
        <v>29132061.890999999</v>
      </c>
      <c r="FRE7">
        <v>29132061.890999999</v>
      </c>
      <c r="FRF7">
        <v>29132061.890999999</v>
      </c>
      <c r="FRG7">
        <v>29132061.890999999</v>
      </c>
      <c r="FRH7">
        <v>29132061.890999999</v>
      </c>
      <c r="FRI7">
        <v>29132061.890999999</v>
      </c>
      <c r="FRJ7">
        <v>59122130.945799999</v>
      </c>
      <c r="FRK7">
        <v>59122130.945799999</v>
      </c>
      <c r="FRL7">
        <v>59122130.945799999</v>
      </c>
      <c r="FRM7">
        <v>59122130.945799999</v>
      </c>
      <c r="FRN7">
        <v>59122130.945799999</v>
      </c>
      <c r="FRO7">
        <v>59122130.945799999</v>
      </c>
      <c r="FRP7">
        <v>59122130.945799999</v>
      </c>
      <c r="FRQ7">
        <v>59122130.945799999</v>
      </c>
      <c r="FRR7">
        <v>59122130.945799999</v>
      </c>
      <c r="FRS7">
        <v>59122130.945799999</v>
      </c>
      <c r="FRT7">
        <v>59122130.945799999</v>
      </c>
      <c r="FRU7">
        <v>71136286.643299997</v>
      </c>
      <c r="FRV7">
        <v>71136286.643299997</v>
      </c>
      <c r="FRW7">
        <v>71136286.643299997</v>
      </c>
      <c r="FRX7">
        <v>71136286.643299997</v>
      </c>
      <c r="FRY7">
        <v>71136286.643299997</v>
      </c>
      <c r="FRZ7">
        <v>71136286.643299997</v>
      </c>
      <c r="FSA7">
        <v>71136286.643299997</v>
      </c>
      <c r="FSB7">
        <v>71136286.643299997</v>
      </c>
      <c r="FSC7">
        <v>71136286.643299997</v>
      </c>
      <c r="FSD7">
        <v>71136286.643299997</v>
      </c>
      <c r="FSE7">
        <v>71136286.643299997</v>
      </c>
      <c r="FSF7">
        <v>59122130.945799999</v>
      </c>
      <c r="FSG7">
        <v>59122130.945799999</v>
      </c>
      <c r="FSH7">
        <v>59122130.945799999</v>
      </c>
      <c r="FSI7">
        <v>59122130.945799999</v>
      </c>
      <c r="FSJ7">
        <v>59122130.945799999</v>
      </c>
      <c r="FSK7">
        <v>59122130.945799999</v>
      </c>
      <c r="FSL7">
        <v>59122130.945799999</v>
      </c>
      <c r="FSM7">
        <v>59122130.945799999</v>
      </c>
      <c r="FSN7">
        <v>59122130.945799999</v>
      </c>
      <c r="FSO7">
        <v>59122130.945799999</v>
      </c>
      <c r="FSP7">
        <v>59122130.945799999</v>
      </c>
      <c r="FSQ7">
        <v>71136286.643299997</v>
      </c>
      <c r="FSR7">
        <v>71136286.643299997</v>
      </c>
      <c r="FSS7">
        <v>71136286.643299997</v>
      </c>
      <c r="FST7">
        <v>71136286.643299997</v>
      </c>
      <c r="FSU7">
        <v>71136286.643299997</v>
      </c>
      <c r="FSV7">
        <v>71136286.643299997</v>
      </c>
      <c r="FSW7">
        <v>71136286.643299997</v>
      </c>
      <c r="FSX7">
        <v>71136286.643299997</v>
      </c>
      <c r="FSY7">
        <v>71136286.643299997</v>
      </c>
      <c r="FSZ7">
        <v>71136286.643299997</v>
      </c>
      <c r="FTA7">
        <v>71136286.643299997</v>
      </c>
      <c r="FTB7">
        <v>-4914553.6023000004</v>
      </c>
      <c r="FTC7">
        <v>-4914553.6023000004</v>
      </c>
      <c r="FTD7">
        <v>-4914553.6023000004</v>
      </c>
      <c r="FTE7">
        <v>-4914553.6023000004</v>
      </c>
      <c r="FTF7">
        <v>-4914553.6023000004</v>
      </c>
      <c r="FTG7">
        <v>-4914553.6023000004</v>
      </c>
      <c r="FTH7">
        <v>-4914553.6023000004</v>
      </c>
      <c r="FTI7">
        <v>-4914553.6023000004</v>
      </c>
      <c r="FTJ7">
        <v>-4914553.6023000004</v>
      </c>
      <c r="FTK7">
        <v>-4914553.6023000004</v>
      </c>
      <c r="FTL7">
        <v>-4914553.6023000004</v>
      </c>
      <c r="FTM7">
        <v>-4909876.79531</v>
      </c>
      <c r="FTN7">
        <v>-4909876.79531</v>
      </c>
      <c r="FTO7">
        <v>-4909876.79531</v>
      </c>
      <c r="FTP7">
        <v>-4909876.79531</v>
      </c>
      <c r="FTQ7">
        <v>-4909876.79531</v>
      </c>
      <c r="FTR7">
        <v>-4909876.79531</v>
      </c>
      <c r="FTS7">
        <v>-4909876.79531</v>
      </c>
      <c r="FTT7">
        <v>-4909876.79531</v>
      </c>
      <c r="FTU7">
        <v>-4909876.79531</v>
      </c>
      <c r="FTV7">
        <v>-4909876.79531</v>
      </c>
      <c r="FTW7">
        <v>-4909876.79531</v>
      </c>
      <c r="FTX7">
        <v>-4914553.6023000004</v>
      </c>
      <c r="FTY7">
        <v>-4914553.6023000004</v>
      </c>
      <c r="FTZ7">
        <v>-4914553.6023000004</v>
      </c>
      <c r="FUA7">
        <v>-4914553.6023000004</v>
      </c>
      <c r="FUB7">
        <v>-4914553.6023000004</v>
      </c>
      <c r="FUC7">
        <v>-4914553.6023000004</v>
      </c>
      <c r="FUD7">
        <v>-4914553.6023000004</v>
      </c>
      <c r="FUE7">
        <v>-4914553.6023000004</v>
      </c>
      <c r="FUF7">
        <v>-4914553.6023000004</v>
      </c>
      <c r="FUG7">
        <v>-4914553.6023000004</v>
      </c>
      <c r="FUH7">
        <v>-4914553.6023000004</v>
      </c>
      <c r="FUI7">
        <v>-4909876.79531</v>
      </c>
      <c r="FUJ7">
        <v>-4909876.79531</v>
      </c>
      <c r="FUK7">
        <v>-4909876.79531</v>
      </c>
      <c r="FUL7">
        <v>-4909876.79531</v>
      </c>
      <c r="FUM7">
        <v>-4909876.79531</v>
      </c>
      <c r="FUN7">
        <v>-4909876.79531</v>
      </c>
      <c r="FUO7">
        <v>-4909876.79531</v>
      </c>
      <c r="FUP7">
        <v>-4909876.79531</v>
      </c>
      <c r="FUQ7">
        <v>-4909876.79531</v>
      </c>
      <c r="FUR7">
        <v>-4909876.79531</v>
      </c>
      <c r="FUS7">
        <v>-4909876.79531</v>
      </c>
      <c r="FUT7">
        <v>1544206.41322</v>
      </c>
      <c r="FUU7">
        <v>1544206.41322</v>
      </c>
      <c r="FUV7">
        <v>1544206.41322</v>
      </c>
      <c r="FUW7">
        <v>1544206.41322</v>
      </c>
      <c r="FUX7">
        <v>1544206.41322</v>
      </c>
      <c r="FUY7">
        <v>1544206.41322</v>
      </c>
      <c r="FUZ7">
        <v>1544206.41322</v>
      </c>
      <c r="FVA7">
        <v>1544206.41322</v>
      </c>
      <c r="FVB7">
        <v>1544206.41322</v>
      </c>
      <c r="FVC7">
        <v>1544206.41322</v>
      </c>
      <c r="FVD7">
        <v>1544206.41322</v>
      </c>
      <c r="FVE7">
        <v>1553308.7468300001</v>
      </c>
      <c r="FVF7">
        <v>1553308.7468300001</v>
      </c>
      <c r="FVG7">
        <v>1553308.7468300001</v>
      </c>
      <c r="FVH7">
        <v>1553308.7468300001</v>
      </c>
      <c r="FVI7">
        <v>1553308.7468300001</v>
      </c>
      <c r="FVJ7">
        <v>1553308.7468300001</v>
      </c>
      <c r="FVK7">
        <v>1553308.7468300001</v>
      </c>
      <c r="FVL7">
        <v>1553308.7468300001</v>
      </c>
      <c r="FVM7">
        <v>1553308.7468300001</v>
      </c>
      <c r="FVN7">
        <v>1553308.7468300001</v>
      </c>
      <c r="FVO7">
        <v>1553308.7468300001</v>
      </c>
      <c r="FVP7">
        <v>1544206.41322</v>
      </c>
      <c r="FVQ7">
        <v>1544206.41322</v>
      </c>
      <c r="FVR7">
        <v>1544206.41322</v>
      </c>
      <c r="FVS7">
        <v>1544206.41322</v>
      </c>
      <c r="FVT7">
        <v>1544206.41322</v>
      </c>
      <c r="FVU7">
        <v>1544206.41322</v>
      </c>
      <c r="FVV7">
        <v>1544206.41322</v>
      </c>
      <c r="FVW7">
        <v>1544206.41322</v>
      </c>
      <c r="FVX7">
        <v>1544206.41322</v>
      </c>
      <c r="FVY7">
        <v>1544206.41322</v>
      </c>
      <c r="FVZ7">
        <v>1544206.41322</v>
      </c>
      <c r="FWA7">
        <v>1553308.7468300001</v>
      </c>
      <c r="FWB7">
        <v>1553308.7468300001</v>
      </c>
      <c r="FWC7">
        <v>1553308.7468300001</v>
      </c>
      <c r="FWD7">
        <v>1553308.7468300001</v>
      </c>
      <c r="FWE7">
        <v>1553308.7468300001</v>
      </c>
      <c r="FWF7">
        <v>1553308.7468300001</v>
      </c>
      <c r="FWG7">
        <v>1553308.7468300001</v>
      </c>
      <c r="FWH7">
        <v>1553308.7468300001</v>
      </c>
      <c r="FWI7">
        <v>1553308.7468300001</v>
      </c>
      <c r="FWJ7">
        <v>1553308.7468300001</v>
      </c>
      <c r="FWK7">
        <v>1553308.7468300001</v>
      </c>
      <c r="FWL7">
        <v>20421175.707800001</v>
      </c>
      <c r="FWM7">
        <v>20421175.707800001</v>
      </c>
      <c r="FWN7">
        <v>20421175.707800001</v>
      </c>
      <c r="FWO7">
        <v>20421175.707800001</v>
      </c>
      <c r="FWP7">
        <v>20421175.707800001</v>
      </c>
      <c r="FWQ7">
        <v>20421175.707800001</v>
      </c>
      <c r="FWR7">
        <v>20421175.707800001</v>
      </c>
      <c r="FWS7">
        <v>20421175.707800001</v>
      </c>
      <c r="FWT7">
        <v>20421175.707800001</v>
      </c>
      <c r="FWU7">
        <v>20421175.707800001</v>
      </c>
      <c r="FWV7">
        <v>20421175.707800001</v>
      </c>
      <c r="FWW7">
        <v>20439129.094599999</v>
      </c>
      <c r="FWX7">
        <v>20439129.094599999</v>
      </c>
      <c r="FWY7">
        <v>20439129.094599999</v>
      </c>
      <c r="FWZ7">
        <v>20439129.094599999</v>
      </c>
      <c r="FXA7">
        <v>20439129.094599999</v>
      </c>
      <c r="FXB7">
        <v>20439129.094599999</v>
      </c>
      <c r="FXC7">
        <v>20439129.094599999</v>
      </c>
      <c r="FXD7">
        <v>20439129.094599999</v>
      </c>
      <c r="FXE7">
        <v>20439129.094599999</v>
      </c>
      <c r="FXF7">
        <v>20439129.094599999</v>
      </c>
      <c r="FXG7">
        <v>20439129.094599999</v>
      </c>
      <c r="FXH7">
        <v>20421175.707800001</v>
      </c>
      <c r="FXI7">
        <v>20421175.707800001</v>
      </c>
      <c r="FXJ7">
        <v>20421175.707800001</v>
      </c>
      <c r="FXK7">
        <v>20421175.707800001</v>
      </c>
      <c r="FXL7">
        <v>20421175.707800001</v>
      </c>
      <c r="FXM7">
        <v>20421175.707800001</v>
      </c>
      <c r="FXN7">
        <v>20421175.707800001</v>
      </c>
      <c r="FXO7">
        <v>20421175.707800001</v>
      </c>
      <c r="FXP7">
        <v>20421175.707800001</v>
      </c>
      <c r="FXQ7">
        <v>20421175.707800001</v>
      </c>
      <c r="FXR7">
        <v>20421175.707800001</v>
      </c>
      <c r="FXS7">
        <v>20439129.094599999</v>
      </c>
      <c r="FXT7">
        <v>20439129.094599999</v>
      </c>
      <c r="FXU7">
        <v>20439129.094599999</v>
      </c>
      <c r="FXV7">
        <v>20439129.094599999</v>
      </c>
      <c r="FXW7">
        <v>20439129.094599999</v>
      </c>
      <c r="FXX7">
        <v>20439129.094599999</v>
      </c>
      <c r="FXY7">
        <v>20439129.094599999</v>
      </c>
      <c r="FXZ7">
        <v>20439129.094599999</v>
      </c>
      <c r="FYA7">
        <v>20439129.094599999</v>
      </c>
      <c r="FYB7">
        <v>20439129.094599999</v>
      </c>
      <c r="FYC7">
        <v>20439129.094599999</v>
      </c>
      <c r="FYD7">
        <v>-55567814.959299996</v>
      </c>
      <c r="FYE7">
        <v>-55567814.959299996</v>
      </c>
      <c r="FYF7">
        <v>-55567814.959299996</v>
      </c>
      <c r="FYG7">
        <v>-55567814.959299996</v>
      </c>
      <c r="FYH7">
        <v>-55567814.959299996</v>
      </c>
      <c r="FYI7">
        <v>-55567814.959299996</v>
      </c>
      <c r="FYJ7">
        <v>-55567814.959299996</v>
      </c>
      <c r="FYK7">
        <v>-55567814.959299996</v>
      </c>
      <c r="FYL7">
        <v>-55567814.959299996</v>
      </c>
      <c r="FYM7">
        <v>-55567814.959299996</v>
      </c>
      <c r="FYN7">
        <v>-55567814.959299996</v>
      </c>
      <c r="FYO7">
        <v>-55567814.959299996</v>
      </c>
      <c r="FYP7">
        <v>-55567814.959299996</v>
      </c>
      <c r="FYQ7">
        <v>-55567814.959299996</v>
      </c>
      <c r="FYR7">
        <v>-55567814.959299996</v>
      </c>
      <c r="FYS7">
        <v>-55567814.959299996</v>
      </c>
      <c r="FYT7">
        <v>-55567814.959299996</v>
      </c>
      <c r="FYU7">
        <v>-55567814.959299996</v>
      </c>
      <c r="FYV7">
        <v>-55567814.959299996</v>
      </c>
      <c r="FYW7">
        <v>-55567814.959299996</v>
      </c>
      <c r="FYX7">
        <v>-55567814.959299996</v>
      </c>
      <c r="FYY7">
        <v>-55567814.959299996</v>
      </c>
      <c r="FYZ7">
        <v>-55567814.959299996</v>
      </c>
      <c r="FZA7">
        <v>-55567814.959299996</v>
      </c>
      <c r="FZB7">
        <v>-55567814.959299996</v>
      </c>
      <c r="FZC7">
        <v>-55567814.959299996</v>
      </c>
      <c r="FZD7">
        <v>-55567814.959299996</v>
      </c>
      <c r="FZE7">
        <v>-55567814.959299996</v>
      </c>
      <c r="FZF7">
        <v>-55567814.959299996</v>
      </c>
      <c r="FZG7">
        <v>-55567814.959299996</v>
      </c>
      <c r="FZH7">
        <v>-55567814.959299996</v>
      </c>
      <c r="FZI7">
        <v>-55567814.959299996</v>
      </c>
      <c r="FZJ7">
        <v>-55567814.959299996</v>
      </c>
      <c r="FZK7">
        <v>-55567814.959299996</v>
      </c>
      <c r="FZL7">
        <v>-55567814.959299996</v>
      </c>
      <c r="FZM7">
        <v>-55567814.959299996</v>
      </c>
      <c r="FZN7">
        <v>-55567814.959299996</v>
      </c>
      <c r="FZO7">
        <v>-55567814.959299996</v>
      </c>
      <c r="FZP7">
        <v>-55567814.959299996</v>
      </c>
      <c r="FZQ7">
        <v>-55567814.959299996</v>
      </c>
      <c r="FZR7">
        <v>-55567814.959299996</v>
      </c>
      <c r="FZS7">
        <v>-55567814.959299996</v>
      </c>
      <c r="FZT7">
        <v>-55567814.959299996</v>
      </c>
      <c r="FZU7">
        <v>-55567814.959299996</v>
      </c>
      <c r="FZV7">
        <v>-85429103.519800007</v>
      </c>
      <c r="FZW7">
        <v>-85429103.519800007</v>
      </c>
      <c r="FZX7">
        <v>-85429103.519800007</v>
      </c>
      <c r="FZY7">
        <v>-85429103.519800007</v>
      </c>
      <c r="FZZ7">
        <v>-85429103.519800007</v>
      </c>
      <c r="GAA7">
        <v>-85429103.519800007</v>
      </c>
      <c r="GAB7">
        <v>-85429103.519800007</v>
      </c>
      <c r="GAC7">
        <v>-85429103.519800007</v>
      </c>
      <c r="GAD7">
        <v>-85429103.519800007</v>
      </c>
      <c r="GAE7">
        <v>-85429103.519800007</v>
      </c>
      <c r="GAF7">
        <v>-85429103.519800007</v>
      </c>
      <c r="GAG7">
        <v>-85429103.519800007</v>
      </c>
      <c r="GAH7">
        <v>-85429103.519800007</v>
      </c>
      <c r="GAI7">
        <v>-85429103.519800007</v>
      </c>
      <c r="GAJ7">
        <v>-85429103.519800007</v>
      </c>
      <c r="GAK7">
        <v>-85429103.519800007</v>
      </c>
      <c r="GAL7">
        <v>-85429103.519800007</v>
      </c>
      <c r="GAM7">
        <v>-85429103.519800007</v>
      </c>
      <c r="GAN7">
        <v>-85429103.519800007</v>
      </c>
      <c r="GAO7">
        <v>-85429103.519800007</v>
      </c>
      <c r="GAP7">
        <v>-85429103.519800007</v>
      </c>
      <c r="GAQ7">
        <v>-85429103.519800007</v>
      </c>
      <c r="GAR7">
        <v>-85429103.519800007</v>
      </c>
      <c r="GAS7">
        <v>-85429103.519800007</v>
      </c>
      <c r="GAT7">
        <v>-85429103.519800007</v>
      </c>
      <c r="GAU7">
        <v>-85429103.519800007</v>
      </c>
      <c r="GAV7">
        <v>-85429103.519800007</v>
      </c>
      <c r="GAW7">
        <v>-85429103.519800007</v>
      </c>
      <c r="GAX7">
        <v>-85429103.519800007</v>
      </c>
      <c r="GAY7">
        <v>-85429103.519800007</v>
      </c>
      <c r="GAZ7">
        <v>-85429103.519800007</v>
      </c>
      <c r="GBA7">
        <v>-85429103.519800007</v>
      </c>
      <c r="GBB7">
        <v>-85429103.519800007</v>
      </c>
      <c r="GBC7">
        <v>-85429103.519800007</v>
      </c>
      <c r="GBD7">
        <v>-85429103.519800007</v>
      </c>
      <c r="GBE7">
        <v>-85429103.519800007</v>
      </c>
      <c r="GBF7">
        <v>-85429103.519800007</v>
      </c>
      <c r="GBG7">
        <v>-85429103.519800007</v>
      </c>
      <c r="GBH7">
        <v>-85429103.519800007</v>
      </c>
      <c r="GBI7">
        <v>-85429103.519800007</v>
      </c>
      <c r="GBJ7">
        <v>-85429103.519800007</v>
      </c>
      <c r="GBK7">
        <v>-85429103.519800007</v>
      </c>
      <c r="GBL7">
        <v>-85429103.519800007</v>
      </c>
      <c r="GBM7">
        <v>-85429103.519800007</v>
      </c>
      <c r="GBN7">
        <v>-132023058.25</v>
      </c>
      <c r="GBO7">
        <v>-132023058.25</v>
      </c>
      <c r="GBP7">
        <v>-132023058.25</v>
      </c>
      <c r="GBQ7">
        <v>-132023058.25</v>
      </c>
      <c r="GBR7">
        <v>-132023058.25</v>
      </c>
      <c r="GBS7">
        <v>-132023058.25</v>
      </c>
      <c r="GBT7">
        <v>-132023058.25</v>
      </c>
      <c r="GBU7">
        <v>-132023058.25</v>
      </c>
      <c r="GBV7">
        <v>-132023058.25</v>
      </c>
      <c r="GBW7">
        <v>-132023058.25</v>
      </c>
      <c r="GBX7">
        <v>-132023058.25</v>
      </c>
      <c r="GBY7">
        <v>-132023058.25</v>
      </c>
      <c r="GBZ7">
        <v>-132023058.25</v>
      </c>
      <c r="GCA7">
        <v>-132023058.25</v>
      </c>
      <c r="GCB7">
        <v>-132023058.25</v>
      </c>
      <c r="GCC7">
        <v>-132023058.25</v>
      </c>
      <c r="GCD7">
        <v>-132023058.25</v>
      </c>
      <c r="GCE7">
        <v>-132023058.25</v>
      </c>
      <c r="GCF7">
        <v>-132023058.25</v>
      </c>
      <c r="GCG7">
        <v>-132023058.25</v>
      </c>
      <c r="GCH7">
        <v>-132023058.25</v>
      </c>
      <c r="GCI7">
        <v>-132023058.25</v>
      </c>
      <c r="GCJ7">
        <v>-132023058.25</v>
      </c>
      <c r="GCK7">
        <v>-132023058.25</v>
      </c>
      <c r="GCL7">
        <v>-132023058.25</v>
      </c>
      <c r="GCM7">
        <v>-132023058.25</v>
      </c>
      <c r="GCN7">
        <v>-132023058.25</v>
      </c>
      <c r="GCO7">
        <v>-132023058.25</v>
      </c>
      <c r="GCP7">
        <v>-132023058.25</v>
      </c>
      <c r="GCQ7">
        <v>-132023058.25</v>
      </c>
      <c r="GCR7">
        <v>-132023058.25</v>
      </c>
      <c r="GCS7">
        <v>-132023058.25</v>
      </c>
      <c r="GCT7">
        <v>-132023058.25</v>
      </c>
      <c r="GCU7">
        <v>-132023058.25</v>
      </c>
      <c r="GCV7">
        <v>-132023058.25</v>
      </c>
      <c r="GCW7">
        <v>-132023058.25</v>
      </c>
      <c r="GCX7">
        <v>-132023058.25</v>
      </c>
      <c r="GCY7">
        <v>-132023058.25</v>
      </c>
      <c r="GCZ7">
        <v>-132023058.25</v>
      </c>
      <c r="GDA7">
        <v>-132023058.25</v>
      </c>
      <c r="GDB7">
        <v>-132023058.25</v>
      </c>
      <c r="GDC7">
        <v>-132023058.25</v>
      </c>
      <c r="GDD7">
        <v>-132023058.25</v>
      </c>
      <c r="GDE7">
        <v>-132023058.25</v>
      </c>
      <c r="GDF7">
        <v>-55567814.959299996</v>
      </c>
      <c r="GDG7">
        <v>-55567814.959299996</v>
      </c>
      <c r="GDH7">
        <v>-55567814.959299996</v>
      </c>
      <c r="GDI7">
        <v>-55567814.959299996</v>
      </c>
      <c r="GDJ7">
        <v>-55567814.959299996</v>
      </c>
      <c r="GDK7">
        <v>-55567814.959299996</v>
      </c>
      <c r="GDL7">
        <v>-55567814.959299996</v>
      </c>
      <c r="GDM7">
        <v>-55567814.959299996</v>
      </c>
      <c r="GDN7">
        <v>-55567814.959299996</v>
      </c>
      <c r="GDO7">
        <v>-55567814.959299996</v>
      </c>
      <c r="GDP7">
        <v>-55567814.959299996</v>
      </c>
      <c r="GDQ7">
        <v>-55567814.959299996</v>
      </c>
      <c r="GDR7">
        <v>-55567814.959299996</v>
      </c>
      <c r="GDS7">
        <v>-55567814.959299996</v>
      </c>
      <c r="GDT7">
        <v>-55567814.959299996</v>
      </c>
      <c r="GDU7">
        <v>-55567814.959299996</v>
      </c>
      <c r="GDV7">
        <v>-55567814.959299996</v>
      </c>
      <c r="GDW7">
        <v>-55567814.959299996</v>
      </c>
      <c r="GDX7">
        <v>-55567814.959299996</v>
      </c>
      <c r="GDY7">
        <v>-55567814.959299996</v>
      </c>
      <c r="GDZ7">
        <v>-55567814.959299996</v>
      </c>
      <c r="GEA7">
        <v>-55567814.959299996</v>
      </c>
      <c r="GEB7">
        <v>-55567814.959299996</v>
      </c>
      <c r="GEC7">
        <v>-55567814.959299996</v>
      </c>
      <c r="GED7">
        <v>-55567814.959299996</v>
      </c>
      <c r="GEE7">
        <v>-55567814.959299996</v>
      </c>
      <c r="GEF7">
        <v>-55567814.959299996</v>
      </c>
      <c r="GEG7">
        <v>-55567814.959299996</v>
      </c>
      <c r="GEH7">
        <v>-55567814.959299996</v>
      </c>
      <c r="GEI7">
        <v>-55567814.959299996</v>
      </c>
      <c r="GEJ7">
        <v>-55567814.959299996</v>
      </c>
      <c r="GEK7">
        <v>-55567814.959299996</v>
      </c>
      <c r="GEL7">
        <v>-55567814.959299996</v>
      </c>
      <c r="GEM7">
        <v>-55567814.959299996</v>
      </c>
      <c r="GEN7">
        <v>-55567814.959299996</v>
      </c>
      <c r="GEO7">
        <v>-55567814.959299996</v>
      </c>
      <c r="GEP7">
        <v>-55567814.959299996</v>
      </c>
      <c r="GEQ7">
        <v>-55567814.959299996</v>
      </c>
      <c r="GER7">
        <v>-55567814.959299996</v>
      </c>
      <c r="GES7">
        <v>-55567814.959299996</v>
      </c>
      <c r="GET7">
        <v>-55567814.959299996</v>
      </c>
      <c r="GEU7">
        <v>-55567814.959299996</v>
      </c>
      <c r="GEV7">
        <v>-55567814.959299996</v>
      </c>
      <c r="GEW7">
        <v>-55567814.959299996</v>
      </c>
      <c r="GEX7">
        <v>-85429103.519800007</v>
      </c>
      <c r="GEY7">
        <v>-85429103.519800007</v>
      </c>
      <c r="GEZ7">
        <v>-85429103.519800007</v>
      </c>
      <c r="GFA7">
        <v>-85429103.519800007</v>
      </c>
      <c r="GFB7">
        <v>-85429103.519800007</v>
      </c>
      <c r="GFC7">
        <v>-85429103.519800007</v>
      </c>
      <c r="GFD7">
        <v>-85429103.519800007</v>
      </c>
      <c r="GFE7">
        <v>-85429103.519800007</v>
      </c>
      <c r="GFF7">
        <v>-85429103.519800007</v>
      </c>
      <c r="GFG7">
        <v>-85429103.519800007</v>
      </c>
      <c r="GFH7">
        <v>-85429103.519800007</v>
      </c>
      <c r="GFI7">
        <v>-85429103.519800007</v>
      </c>
      <c r="GFJ7">
        <v>-85429103.519800007</v>
      </c>
      <c r="GFK7">
        <v>-85429103.519800007</v>
      </c>
      <c r="GFL7">
        <v>-85429103.519800007</v>
      </c>
      <c r="GFM7">
        <v>-85429103.519800007</v>
      </c>
      <c r="GFN7">
        <v>-85429103.519800007</v>
      </c>
      <c r="GFO7">
        <v>-85429103.519800007</v>
      </c>
      <c r="GFP7">
        <v>-85429103.519800007</v>
      </c>
      <c r="GFQ7">
        <v>-85429103.519800007</v>
      </c>
      <c r="GFR7">
        <v>-85429103.519800007</v>
      </c>
      <c r="GFS7">
        <v>-85429103.519800007</v>
      </c>
      <c r="GFT7">
        <v>-85429103.519800007</v>
      </c>
      <c r="GFU7">
        <v>-85429103.519800007</v>
      </c>
      <c r="GFV7">
        <v>-85429103.519800007</v>
      </c>
      <c r="GFW7">
        <v>-85429103.519800007</v>
      </c>
      <c r="GFX7">
        <v>-85429103.519800007</v>
      </c>
      <c r="GFY7">
        <v>-85429103.519800007</v>
      </c>
      <c r="GFZ7">
        <v>-85429103.519800007</v>
      </c>
      <c r="GGA7">
        <v>-85429103.519800007</v>
      </c>
      <c r="GGB7">
        <v>-85429103.519800007</v>
      </c>
      <c r="GGC7">
        <v>-85429103.519800007</v>
      </c>
      <c r="GGD7">
        <v>-85429103.519800007</v>
      </c>
      <c r="GGE7">
        <v>-85429103.519800007</v>
      </c>
      <c r="GGF7">
        <v>-85429103.519800007</v>
      </c>
      <c r="GGG7">
        <v>-85429103.519800007</v>
      </c>
      <c r="GGH7">
        <v>-85429103.519800007</v>
      </c>
      <c r="GGI7">
        <v>-85429103.519800007</v>
      </c>
      <c r="GGJ7">
        <v>-85429103.519800007</v>
      </c>
      <c r="GGK7">
        <v>-85429103.519800007</v>
      </c>
      <c r="GGL7">
        <v>-85429103.519800007</v>
      </c>
      <c r="GGM7">
        <v>-85429103.519800007</v>
      </c>
      <c r="GGN7">
        <v>-85429103.519800007</v>
      </c>
      <c r="GGO7">
        <v>-85429103.519800007</v>
      </c>
      <c r="GGP7">
        <v>-132023058.25</v>
      </c>
      <c r="GGQ7">
        <v>-132023058.25</v>
      </c>
      <c r="GGR7">
        <v>-132023058.25</v>
      </c>
      <c r="GGS7">
        <v>-132023058.25</v>
      </c>
      <c r="GGT7">
        <v>-132023058.25</v>
      </c>
      <c r="GGU7">
        <v>-132023058.25</v>
      </c>
      <c r="GGV7">
        <v>-132023058.25</v>
      </c>
      <c r="GGW7">
        <v>-132023058.25</v>
      </c>
      <c r="GGX7">
        <v>-132023058.25</v>
      </c>
      <c r="GGY7">
        <v>-132023058.25</v>
      </c>
      <c r="GGZ7">
        <v>-132023058.25</v>
      </c>
      <c r="GHA7">
        <v>-132023058.25</v>
      </c>
      <c r="GHB7">
        <v>-132023058.25</v>
      </c>
      <c r="GHC7">
        <v>-132023058.25</v>
      </c>
      <c r="GHD7">
        <v>-132023058.25</v>
      </c>
      <c r="GHE7">
        <v>-132023058.25</v>
      </c>
      <c r="GHF7">
        <v>-132023058.25</v>
      </c>
      <c r="GHG7">
        <v>-132023058.25</v>
      </c>
      <c r="GHH7">
        <v>-132023058.25</v>
      </c>
      <c r="GHI7">
        <v>-132023058.25</v>
      </c>
      <c r="GHJ7">
        <v>-132023058.25</v>
      </c>
      <c r="GHK7">
        <v>-132023058.25</v>
      </c>
      <c r="GHL7">
        <v>-132023058.25</v>
      </c>
      <c r="GHM7">
        <v>-132023058.25</v>
      </c>
      <c r="GHN7">
        <v>-132023058.25</v>
      </c>
      <c r="GHO7">
        <v>-132023058.25</v>
      </c>
      <c r="GHP7">
        <v>-132023058.25</v>
      </c>
      <c r="GHQ7">
        <v>-132023058.25</v>
      </c>
      <c r="GHR7">
        <v>-132023058.25</v>
      </c>
      <c r="GHS7">
        <v>-132023058.25</v>
      </c>
      <c r="GHT7">
        <v>-132023058.25</v>
      </c>
      <c r="GHU7">
        <v>-132023058.25</v>
      </c>
      <c r="GHV7">
        <v>-132023058.25</v>
      </c>
      <c r="GHW7">
        <v>-132023058.25</v>
      </c>
      <c r="GHX7">
        <v>-132023058.25</v>
      </c>
      <c r="GHY7">
        <v>-132023058.25</v>
      </c>
      <c r="GHZ7">
        <v>-132023058.25</v>
      </c>
      <c r="GIA7">
        <v>-132023058.25</v>
      </c>
      <c r="GIB7">
        <v>-132023058.25</v>
      </c>
      <c r="GIC7">
        <v>-132023058.25</v>
      </c>
      <c r="GID7">
        <v>-132023058.25</v>
      </c>
      <c r="GIE7">
        <v>-132023058.25</v>
      </c>
      <c r="GIF7">
        <v>-132023058.25</v>
      </c>
      <c r="GIG7">
        <v>-132023058.25</v>
      </c>
      <c r="GIH7">
        <v>-17644705.1789</v>
      </c>
      <c r="GII7">
        <v>-17644705.1789</v>
      </c>
      <c r="GIJ7">
        <v>-17644705.1789</v>
      </c>
      <c r="GIK7">
        <v>-17644705.1789</v>
      </c>
      <c r="GIL7">
        <v>-17644705.1789</v>
      </c>
      <c r="GIM7">
        <v>-17644705.1789</v>
      </c>
      <c r="GIN7">
        <v>-17644705.1789</v>
      </c>
      <c r="GIO7">
        <v>-17644705.1789</v>
      </c>
      <c r="GIP7">
        <v>-17644705.1789</v>
      </c>
      <c r="GIQ7">
        <v>-17644705.1789</v>
      </c>
      <c r="GIR7">
        <v>-17644705.1789</v>
      </c>
      <c r="GIS7">
        <v>-16928385.542599998</v>
      </c>
      <c r="GIT7">
        <v>-16928385.542599998</v>
      </c>
      <c r="GIU7">
        <v>-16928385.542599998</v>
      </c>
      <c r="GIV7">
        <v>-16928385.542599998</v>
      </c>
      <c r="GIW7">
        <v>-16928385.542599998</v>
      </c>
      <c r="GIX7">
        <v>-16928385.542599998</v>
      </c>
      <c r="GIY7">
        <v>-16928385.542599998</v>
      </c>
      <c r="GIZ7">
        <v>-16928385.542599998</v>
      </c>
      <c r="GJA7">
        <v>-16928385.542599998</v>
      </c>
      <c r="GJB7">
        <v>-16928385.542599998</v>
      </c>
      <c r="GJC7">
        <v>-16928385.542599998</v>
      </c>
      <c r="GJD7">
        <v>-17644705.1789</v>
      </c>
      <c r="GJE7">
        <v>-17644705.1789</v>
      </c>
      <c r="GJF7">
        <v>-17644705.1789</v>
      </c>
      <c r="GJG7">
        <v>-17644705.1789</v>
      </c>
      <c r="GJH7">
        <v>-17644705.1789</v>
      </c>
      <c r="GJI7">
        <v>-17644705.1789</v>
      </c>
      <c r="GJJ7">
        <v>-17644705.1789</v>
      </c>
      <c r="GJK7">
        <v>-17644705.1789</v>
      </c>
      <c r="GJL7">
        <v>-17644705.1789</v>
      </c>
      <c r="GJM7">
        <v>-17644705.1789</v>
      </c>
      <c r="GJN7">
        <v>-17644705.1789</v>
      </c>
      <c r="GJO7">
        <v>-16928385.542599998</v>
      </c>
      <c r="GJP7">
        <v>-16928385.542599998</v>
      </c>
      <c r="GJQ7">
        <v>-16928385.542599998</v>
      </c>
      <c r="GJR7">
        <v>-16928385.542599998</v>
      </c>
      <c r="GJS7">
        <v>-16928385.542599998</v>
      </c>
      <c r="GJT7">
        <v>-16928385.542599998</v>
      </c>
      <c r="GJU7">
        <v>-16928385.542599998</v>
      </c>
      <c r="GJV7">
        <v>-16928385.542599998</v>
      </c>
      <c r="GJW7">
        <v>-16928385.542599998</v>
      </c>
      <c r="GJX7">
        <v>-16928385.542599998</v>
      </c>
      <c r="GJY7">
        <v>-16928385.542599998</v>
      </c>
      <c r="GJZ7">
        <v>-25601007.808400001</v>
      </c>
      <c r="GKA7">
        <v>-25601007.808400001</v>
      </c>
      <c r="GKB7">
        <v>-25601007.808400001</v>
      </c>
      <c r="GKC7">
        <v>-25601007.808400001</v>
      </c>
      <c r="GKD7">
        <v>-25601007.808400001</v>
      </c>
      <c r="GKE7">
        <v>-25601007.808400001</v>
      </c>
      <c r="GKF7">
        <v>-25601007.808400001</v>
      </c>
      <c r="GKG7">
        <v>-25601007.808400001</v>
      </c>
      <c r="GKH7">
        <v>-25601007.808400001</v>
      </c>
      <c r="GKI7">
        <v>-25601007.808400001</v>
      </c>
      <c r="GKJ7">
        <v>-25601007.808400001</v>
      </c>
      <c r="GKK7">
        <v>-24168368.535799999</v>
      </c>
      <c r="GKL7">
        <v>-24168368.535799999</v>
      </c>
      <c r="GKM7">
        <v>-24168368.535799999</v>
      </c>
      <c r="GKN7">
        <v>-24168368.535799999</v>
      </c>
      <c r="GKO7">
        <v>-24168368.535799999</v>
      </c>
      <c r="GKP7">
        <v>-24168368.535799999</v>
      </c>
      <c r="GKQ7">
        <v>-24168368.535799999</v>
      </c>
      <c r="GKR7">
        <v>-24168368.535799999</v>
      </c>
      <c r="GKS7">
        <v>-24168368.535799999</v>
      </c>
      <c r="GKT7">
        <v>-24168368.535799999</v>
      </c>
      <c r="GKU7">
        <v>-24168368.535799999</v>
      </c>
      <c r="GKV7">
        <v>-25601007.808400001</v>
      </c>
      <c r="GKW7">
        <v>-25601007.808400001</v>
      </c>
      <c r="GKX7">
        <v>-25601007.808400001</v>
      </c>
      <c r="GKY7">
        <v>-25601007.808400001</v>
      </c>
      <c r="GKZ7">
        <v>-25601007.808400001</v>
      </c>
      <c r="GLA7">
        <v>-25601007.808400001</v>
      </c>
      <c r="GLB7">
        <v>-25601007.808400001</v>
      </c>
      <c r="GLC7">
        <v>-25601007.808400001</v>
      </c>
      <c r="GLD7">
        <v>-25601007.808400001</v>
      </c>
      <c r="GLE7">
        <v>-25601007.808400001</v>
      </c>
      <c r="GLF7">
        <v>-25601007.808400001</v>
      </c>
      <c r="GLG7">
        <v>-24168368.535799999</v>
      </c>
      <c r="GLH7">
        <v>-24168368.535799999</v>
      </c>
      <c r="GLI7">
        <v>-24168368.535799999</v>
      </c>
      <c r="GLJ7">
        <v>-24168368.535799999</v>
      </c>
      <c r="GLK7">
        <v>-24168368.535799999</v>
      </c>
      <c r="GLL7">
        <v>-24168368.535799999</v>
      </c>
      <c r="GLM7">
        <v>-24168368.535799999</v>
      </c>
      <c r="GLN7">
        <v>-24168368.535799999</v>
      </c>
      <c r="GLO7">
        <v>-24168368.535799999</v>
      </c>
      <c r="GLP7">
        <v>-24168368.535799999</v>
      </c>
      <c r="GLQ7">
        <v>-24168368.535799999</v>
      </c>
      <c r="GLR7">
        <v>-36520826.176799998</v>
      </c>
      <c r="GLS7">
        <v>-36520826.176799998</v>
      </c>
      <c r="GLT7">
        <v>-36520826.176799998</v>
      </c>
      <c r="GLU7">
        <v>-36520826.176799998</v>
      </c>
      <c r="GLV7">
        <v>-36520826.176799998</v>
      </c>
      <c r="GLW7">
        <v>-36520826.176799998</v>
      </c>
      <c r="GLX7">
        <v>-36520826.176799998</v>
      </c>
      <c r="GLY7">
        <v>-36520826.176799998</v>
      </c>
      <c r="GLZ7">
        <v>-36520826.176799998</v>
      </c>
      <c r="GMA7">
        <v>-36520826.176799998</v>
      </c>
      <c r="GMB7">
        <v>-36520826.176799998</v>
      </c>
      <c r="GMC7">
        <v>-33655547.631700002</v>
      </c>
      <c r="GMD7">
        <v>-33655547.631700002</v>
      </c>
      <c r="GME7">
        <v>-33655547.631700002</v>
      </c>
      <c r="GMF7">
        <v>-33655547.631700002</v>
      </c>
      <c r="GMG7">
        <v>-33655547.631700002</v>
      </c>
      <c r="GMH7">
        <v>-33655547.631700002</v>
      </c>
      <c r="GMI7">
        <v>-33655547.631700002</v>
      </c>
      <c r="GMJ7">
        <v>-33655547.631700002</v>
      </c>
      <c r="GMK7">
        <v>-33655547.631700002</v>
      </c>
      <c r="GML7">
        <v>-33655547.631700002</v>
      </c>
      <c r="GMM7">
        <v>-33655547.631700002</v>
      </c>
      <c r="GMN7">
        <v>-36520826.176799998</v>
      </c>
      <c r="GMO7">
        <v>-36520826.176799998</v>
      </c>
      <c r="GMP7">
        <v>-36520826.176799998</v>
      </c>
      <c r="GMQ7">
        <v>-36520826.176799998</v>
      </c>
      <c r="GMR7">
        <v>-36520826.176799998</v>
      </c>
      <c r="GMS7">
        <v>-36520826.176799998</v>
      </c>
      <c r="GMT7">
        <v>-36520826.176799998</v>
      </c>
      <c r="GMU7">
        <v>-36520826.176799998</v>
      </c>
      <c r="GMV7">
        <v>-36520826.176799998</v>
      </c>
      <c r="GMW7">
        <v>-36520826.176799998</v>
      </c>
      <c r="GMX7">
        <v>-36520826.176799998</v>
      </c>
      <c r="GMY7">
        <v>-33655547.631700002</v>
      </c>
      <c r="GMZ7">
        <v>-33655547.631700002</v>
      </c>
      <c r="GNA7">
        <v>-33655547.631700002</v>
      </c>
      <c r="GNB7">
        <v>-33655547.631700002</v>
      </c>
      <c r="GNC7">
        <v>-33655547.631700002</v>
      </c>
      <c r="GND7">
        <v>-33655547.631700002</v>
      </c>
      <c r="GNE7">
        <v>-33655547.631700002</v>
      </c>
      <c r="GNF7">
        <v>-33655547.631700002</v>
      </c>
      <c r="GNG7">
        <v>-33655547.631700002</v>
      </c>
      <c r="GNH7">
        <v>-33655547.631700002</v>
      </c>
      <c r="GNI7">
        <v>-33655547.631700002</v>
      </c>
      <c r="GNJ7">
        <v>8437226.1910200007</v>
      </c>
      <c r="GNK7">
        <v>8437226.1910200007</v>
      </c>
      <c r="GNL7">
        <v>8437226.1910200007</v>
      </c>
      <c r="GNM7">
        <v>8437226.1910200007</v>
      </c>
      <c r="GNN7">
        <v>8437226.1910200007</v>
      </c>
      <c r="GNO7">
        <v>8437226.1910200007</v>
      </c>
      <c r="GNP7">
        <v>8437226.1910200007</v>
      </c>
      <c r="GNQ7">
        <v>8437226.1910200007</v>
      </c>
      <c r="GNR7">
        <v>8437226.1910200007</v>
      </c>
      <c r="GNS7">
        <v>8437226.1910200007</v>
      </c>
      <c r="GNT7">
        <v>8437226.1910200007</v>
      </c>
      <c r="GNU7">
        <v>8594244.6633299999</v>
      </c>
      <c r="GNV7">
        <v>8594244.6633299999</v>
      </c>
      <c r="GNW7">
        <v>8594244.6633299999</v>
      </c>
      <c r="GNX7">
        <v>8594244.6633299999</v>
      </c>
      <c r="GNY7">
        <v>8594244.6633299999</v>
      </c>
      <c r="GNZ7">
        <v>8594244.6633299999</v>
      </c>
      <c r="GOA7">
        <v>8594244.6633299999</v>
      </c>
      <c r="GOB7">
        <v>8594244.6633299999</v>
      </c>
      <c r="GOC7">
        <v>8594244.6633299999</v>
      </c>
      <c r="GOD7">
        <v>8594244.6633299999</v>
      </c>
      <c r="GOE7">
        <v>8594244.6633299999</v>
      </c>
      <c r="GOF7">
        <v>8437226.1910200007</v>
      </c>
      <c r="GOG7">
        <v>8437226.1910200007</v>
      </c>
      <c r="GOH7">
        <v>8437226.1910200007</v>
      </c>
      <c r="GOI7">
        <v>8437226.1910200007</v>
      </c>
      <c r="GOJ7">
        <v>8437226.1910200007</v>
      </c>
      <c r="GOK7">
        <v>8437226.1910200007</v>
      </c>
      <c r="GOL7">
        <v>8437226.1910200007</v>
      </c>
      <c r="GOM7">
        <v>8437226.1910200007</v>
      </c>
      <c r="GON7">
        <v>8437226.1910200007</v>
      </c>
      <c r="GOO7">
        <v>8437226.1910200007</v>
      </c>
      <c r="GOP7">
        <v>8437226.1910200007</v>
      </c>
      <c r="GOQ7">
        <v>8594244.6633299999</v>
      </c>
      <c r="GOR7">
        <v>8594244.6633299999</v>
      </c>
      <c r="GOS7">
        <v>8594244.6633299999</v>
      </c>
      <c r="GOT7">
        <v>8594244.6633299999</v>
      </c>
      <c r="GOU7">
        <v>8594244.6633299999</v>
      </c>
      <c r="GOV7">
        <v>8594244.6633299999</v>
      </c>
      <c r="GOW7">
        <v>8594244.6633299999</v>
      </c>
      <c r="GOX7">
        <v>8594244.6633299999</v>
      </c>
      <c r="GOY7">
        <v>8594244.6633299999</v>
      </c>
      <c r="GOZ7">
        <v>8594244.6633299999</v>
      </c>
      <c r="GPA7">
        <v>8594244.6633299999</v>
      </c>
      <c r="GPB7">
        <v>24662671.910100002</v>
      </c>
      <c r="GPC7">
        <v>24662671.910100002</v>
      </c>
      <c r="GPD7">
        <v>24662671.910100002</v>
      </c>
      <c r="GPE7">
        <v>24662671.910100002</v>
      </c>
      <c r="GPF7">
        <v>24662671.910100002</v>
      </c>
      <c r="GPG7">
        <v>24662671.910100002</v>
      </c>
      <c r="GPH7">
        <v>24662671.910100002</v>
      </c>
      <c r="GPI7">
        <v>24662671.910100002</v>
      </c>
      <c r="GPJ7">
        <v>24662671.910100002</v>
      </c>
      <c r="GPK7">
        <v>24662671.910100002</v>
      </c>
      <c r="GPL7">
        <v>24662671.910100002</v>
      </c>
      <c r="GPM7">
        <v>24968272.402199998</v>
      </c>
      <c r="GPN7">
        <v>24968272.402199998</v>
      </c>
      <c r="GPO7">
        <v>24968272.402199998</v>
      </c>
      <c r="GPP7">
        <v>24968272.402199998</v>
      </c>
      <c r="GPQ7">
        <v>24968272.402199998</v>
      </c>
      <c r="GPR7">
        <v>24968272.402199998</v>
      </c>
      <c r="GPS7">
        <v>24968272.402199998</v>
      </c>
      <c r="GPT7">
        <v>24968272.402199998</v>
      </c>
      <c r="GPU7">
        <v>24968272.402199998</v>
      </c>
      <c r="GPV7">
        <v>24968272.402199998</v>
      </c>
      <c r="GPW7">
        <v>24968272.402199998</v>
      </c>
      <c r="GPX7">
        <v>24662671.910100002</v>
      </c>
      <c r="GPY7">
        <v>24662671.910100002</v>
      </c>
      <c r="GPZ7">
        <v>24662671.910100002</v>
      </c>
      <c r="GQA7">
        <v>24662671.910100002</v>
      </c>
      <c r="GQB7">
        <v>24662671.910100002</v>
      </c>
      <c r="GQC7">
        <v>24662671.910100002</v>
      </c>
      <c r="GQD7">
        <v>24662671.910100002</v>
      </c>
      <c r="GQE7">
        <v>24662671.910100002</v>
      </c>
      <c r="GQF7">
        <v>24662671.910100002</v>
      </c>
      <c r="GQG7">
        <v>24662671.910100002</v>
      </c>
      <c r="GQH7">
        <v>24662671.910100002</v>
      </c>
      <c r="GQI7">
        <v>24968272.402199998</v>
      </c>
      <c r="GQJ7">
        <v>24968272.402199998</v>
      </c>
      <c r="GQK7">
        <v>24968272.402199998</v>
      </c>
      <c r="GQL7">
        <v>24968272.402199998</v>
      </c>
      <c r="GQM7">
        <v>24968272.402199998</v>
      </c>
      <c r="GQN7">
        <v>24968272.402199998</v>
      </c>
      <c r="GQO7">
        <v>24968272.402199998</v>
      </c>
      <c r="GQP7">
        <v>24968272.402199998</v>
      </c>
      <c r="GQQ7">
        <v>24968272.402199998</v>
      </c>
      <c r="GQR7">
        <v>24968272.402199998</v>
      </c>
      <c r="GQS7">
        <v>24968272.402199998</v>
      </c>
      <c r="GQT7">
        <v>61918387.2544</v>
      </c>
      <c r="GQU7">
        <v>61918387.2544</v>
      </c>
      <c r="GQV7">
        <v>61918387.2544</v>
      </c>
      <c r="GQW7">
        <v>61918387.2544</v>
      </c>
      <c r="GQX7">
        <v>61918387.2544</v>
      </c>
      <c r="GQY7">
        <v>61918387.2544</v>
      </c>
      <c r="GQZ7">
        <v>61918387.2544</v>
      </c>
      <c r="GRA7">
        <v>61918387.2544</v>
      </c>
      <c r="GRB7">
        <v>61918387.2544</v>
      </c>
      <c r="GRC7">
        <v>61918387.2544</v>
      </c>
      <c r="GRD7">
        <v>61918387.2544</v>
      </c>
      <c r="GRE7">
        <v>62521151.785999998</v>
      </c>
      <c r="GRF7">
        <v>62521151.785999998</v>
      </c>
      <c r="GRG7">
        <v>62521151.785999998</v>
      </c>
      <c r="GRH7">
        <v>62521151.785999998</v>
      </c>
      <c r="GRI7">
        <v>62521151.785999998</v>
      </c>
      <c r="GRJ7">
        <v>62521151.785999998</v>
      </c>
      <c r="GRK7">
        <v>62521151.785999998</v>
      </c>
      <c r="GRL7">
        <v>62521151.785999998</v>
      </c>
      <c r="GRM7">
        <v>62521151.785999998</v>
      </c>
      <c r="GRN7">
        <v>62521151.785999998</v>
      </c>
      <c r="GRO7">
        <v>62521151.785999998</v>
      </c>
      <c r="GRP7">
        <v>61918387.2544</v>
      </c>
      <c r="GRQ7">
        <v>61918387.2544</v>
      </c>
      <c r="GRR7">
        <v>61918387.2544</v>
      </c>
      <c r="GRS7">
        <v>61918387.2544</v>
      </c>
      <c r="GRT7">
        <v>61918387.2544</v>
      </c>
      <c r="GRU7">
        <v>61918387.2544</v>
      </c>
      <c r="GRV7">
        <v>61918387.2544</v>
      </c>
      <c r="GRW7">
        <v>61918387.2544</v>
      </c>
      <c r="GRX7">
        <v>61918387.2544</v>
      </c>
      <c r="GRY7">
        <v>61918387.2544</v>
      </c>
      <c r="GRZ7">
        <v>61918387.2544</v>
      </c>
      <c r="GSA7">
        <v>62521151.785999998</v>
      </c>
      <c r="GSB7">
        <v>62521151.785999998</v>
      </c>
      <c r="GSC7">
        <v>62521151.785999998</v>
      </c>
      <c r="GSD7">
        <v>62521151.785999998</v>
      </c>
      <c r="GSE7">
        <v>62521151.785999998</v>
      </c>
      <c r="GSF7">
        <v>62521151.785999998</v>
      </c>
      <c r="GSG7">
        <v>62521151.785999998</v>
      </c>
      <c r="GSH7">
        <v>62521151.785999998</v>
      </c>
      <c r="GSI7">
        <v>62521151.785999998</v>
      </c>
      <c r="GSJ7">
        <v>62521151.785999998</v>
      </c>
      <c r="GSK7">
        <v>62521151.785999998</v>
      </c>
      <c r="GSL7">
        <v>-4289.3476616500002</v>
      </c>
      <c r="GSM7">
        <v>-4289.3476616500002</v>
      </c>
      <c r="GSN7">
        <v>-4289.3476616500002</v>
      </c>
      <c r="GSO7">
        <v>-4289.3476616500002</v>
      </c>
      <c r="GSP7">
        <v>-4289.3476616500002</v>
      </c>
      <c r="GSQ7">
        <v>-4289.3476616500002</v>
      </c>
      <c r="GSR7">
        <v>-4289.3476616500002</v>
      </c>
      <c r="GSS7">
        <v>-4289.3476616500002</v>
      </c>
      <c r="GST7">
        <v>-4289.3476616500002</v>
      </c>
      <c r="GSU7">
        <v>-4289.3476616500002</v>
      </c>
      <c r="GSV7">
        <v>-4289.3476616500002</v>
      </c>
      <c r="GSW7">
        <v>-4289.3476616500002</v>
      </c>
      <c r="GSX7">
        <v>-4289.3476616500002</v>
      </c>
      <c r="GSY7">
        <v>-4289.3476616500002</v>
      </c>
      <c r="GSZ7">
        <v>-4289.3476616500002</v>
      </c>
      <c r="GTA7">
        <v>-4289.3476616500002</v>
      </c>
      <c r="GTB7">
        <v>-4289.3476616500002</v>
      </c>
      <c r="GTC7">
        <v>-4289.3476616500002</v>
      </c>
      <c r="GTD7">
        <v>-4289.3476616500002</v>
      </c>
      <c r="GTE7">
        <v>-4289.3476616500002</v>
      </c>
      <c r="GTF7">
        <v>-4289.3476616500002</v>
      </c>
      <c r="GTG7">
        <v>-4289.3476616500002</v>
      </c>
      <c r="GTH7">
        <v>-4289.3476616500002</v>
      </c>
      <c r="GTI7">
        <v>-4289.3476616500002</v>
      </c>
      <c r="GTJ7">
        <v>-4289.3476616500002</v>
      </c>
      <c r="GTK7">
        <v>-4289.3476616500002</v>
      </c>
      <c r="GTL7">
        <v>-4289.3476616500002</v>
      </c>
      <c r="GTM7">
        <v>-4289.3476616500002</v>
      </c>
      <c r="GTN7">
        <v>-4289.3476616500002</v>
      </c>
      <c r="GTO7">
        <v>-4289.3476616500002</v>
      </c>
      <c r="GTP7">
        <v>-4289.3476616500002</v>
      </c>
      <c r="GTQ7">
        <v>-4289.3476616500002</v>
      </c>
      <c r="GTR7">
        <v>-4289.3476616500002</v>
      </c>
      <c r="GTS7">
        <v>-4289.3476616500002</v>
      </c>
      <c r="GTT7">
        <v>-4289.3476616500002</v>
      </c>
      <c r="GTU7">
        <v>-4289.3476616500002</v>
      </c>
      <c r="GTV7">
        <v>-4289.3476616500002</v>
      </c>
      <c r="GTW7">
        <v>-4289.3476616500002</v>
      </c>
      <c r="GTX7">
        <v>-4289.3476616500002</v>
      </c>
      <c r="GTY7">
        <v>-4289.3476616500002</v>
      </c>
      <c r="GTZ7">
        <v>-4289.3476616500002</v>
      </c>
      <c r="GUA7">
        <v>-4289.3476616500002</v>
      </c>
      <c r="GUB7">
        <v>-4289.3476616500002</v>
      </c>
      <c r="GUC7">
        <v>-4289.3476616500002</v>
      </c>
      <c r="GUD7">
        <v>-7488.3561197099998</v>
      </c>
      <c r="GUE7">
        <v>-7488.3561197099998</v>
      </c>
      <c r="GUF7">
        <v>-7488.3561197099998</v>
      </c>
      <c r="GUG7">
        <v>-7488.3561197099998</v>
      </c>
      <c r="GUH7">
        <v>-7488.3561197099998</v>
      </c>
      <c r="GUI7">
        <v>-7488.3561197099998</v>
      </c>
      <c r="GUJ7">
        <v>-7488.3561197099998</v>
      </c>
      <c r="GUK7">
        <v>-7488.3561197099998</v>
      </c>
      <c r="GUL7">
        <v>-7488.3561197099998</v>
      </c>
      <c r="GUM7">
        <v>-7488.3561197099998</v>
      </c>
      <c r="GUN7">
        <v>-7488.3561197099998</v>
      </c>
      <c r="GUO7">
        <v>-7488.3561197099998</v>
      </c>
      <c r="GUP7">
        <v>-7488.3561197099998</v>
      </c>
      <c r="GUQ7">
        <v>-7488.3561197099998</v>
      </c>
      <c r="GUR7">
        <v>-7488.3561197099998</v>
      </c>
      <c r="GUS7">
        <v>-7488.3561197099998</v>
      </c>
      <c r="GUT7">
        <v>-7488.3561197099998</v>
      </c>
      <c r="GUU7">
        <v>-7488.3561197099998</v>
      </c>
      <c r="GUV7">
        <v>-7488.3561197099998</v>
      </c>
      <c r="GUW7">
        <v>-7488.3561197099998</v>
      </c>
      <c r="GUX7">
        <v>-7488.3561197099998</v>
      </c>
      <c r="GUY7">
        <v>-7488.3561197099998</v>
      </c>
      <c r="GUZ7">
        <v>-7488.3561197099998</v>
      </c>
      <c r="GVA7">
        <v>-7488.3561197099998</v>
      </c>
      <c r="GVB7">
        <v>-7488.3561197099998</v>
      </c>
      <c r="GVC7">
        <v>-7488.3561197099998</v>
      </c>
      <c r="GVD7">
        <v>-7488.3561197099998</v>
      </c>
      <c r="GVE7">
        <v>-7488.3561197099998</v>
      </c>
      <c r="GVF7">
        <v>-7488.3561197099998</v>
      </c>
      <c r="GVG7">
        <v>-7488.3561197099998</v>
      </c>
      <c r="GVH7">
        <v>-7488.3561197099998</v>
      </c>
      <c r="GVI7">
        <v>-7488.3561197099998</v>
      </c>
      <c r="GVJ7">
        <v>-7488.3561197099998</v>
      </c>
      <c r="GVK7">
        <v>-7488.3561197099998</v>
      </c>
      <c r="GVL7">
        <v>-7488.3561197099998</v>
      </c>
      <c r="GVM7">
        <v>-7488.3561197099998</v>
      </c>
      <c r="GVN7">
        <v>-7488.3561197099998</v>
      </c>
      <c r="GVO7">
        <v>-7488.3561197099998</v>
      </c>
      <c r="GVP7">
        <v>-7488.3561197099998</v>
      </c>
      <c r="GVQ7">
        <v>-7488.3561197099998</v>
      </c>
      <c r="GVR7">
        <v>-7488.3561197099998</v>
      </c>
      <c r="GVS7">
        <v>-7488.3561197099998</v>
      </c>
      <c r="GVT7">
        <v>-7488.3561197099998</v>
      </c>
      <c r="GVU7">
        <v>-7488.3561197099998</v>
      </c>
      <c r="GVV7">
        <v>-13886.373035799999</v>
      </c>
      <c r="GVW7">
        <v>-13886.373035799999</v>
      </c>
      <c r="GVX7">
        <v>-13886.373035799999</v>
      </c>
      <c r="GVY7">
        <v>-13886.373035799999</v>
      </c>
      <c r="GVZ7">
        <v>-13886.373035799999</v>
      </c>
      <c r="GWA7">
        <v>-13886.373035799999</v>
      </c>
      <c r="GWB7">
        <v>-13886.373035799999</v>
      </c>
      <c r="GWC7">
        <v>-13886.373035799999</v>
      </c>
      <c r="GWD7">
        <v>-13886.373035799999</v>
      </c>
      <c r="GWE7">
        <v>-13886.373035799999</v>
      </c>
      <c r="GWF7">
        <v>-13886.373035799999</v>
      </c>
      <c r="GWG7">
        <v>-13886.373035799999</v>
      </c>
      <c r="GWH7">
        <v>-13886.373035799999</v>
      </c>
      <c r="GWI7">
        <v>-13886.373035799999</v>
      </c>
      <c r="GWJ7">
        <v>-13886.373035799999</v>
      </c>
      <c r="GWK7">
        <v>-13886.373035799999</v>
      </c>
      <c r="GWL7">
        <v>-13886.373035799999</v>
      </c>
      <c r="GWM7">
        <v>-13886.373035799999</v>
      </c>
      <c r="GWN7">
        <v>-13886.373035799999</v>
      </c>
      <c r="GWO7">
        <v>-13886.373035799999</v>
      </c>
      <c r="GWP7">
        <v>-13886.373035799999</v>
      </c>
      <c r="GWQ7">
        <v>-13886.373035799999</v>
      </c>
      <c r="GWR7">
        <v>-13886.373035799999</v>
      </c>
      <c r="GWS7">
        <v>-13886.373035799999</v>
      </c>
      <c r="GWT7">
        <v>-13886.373035799999</v>
      </c>
      <c r="GWU7">
        <v>-13886.373035799999</v>
      </c>
      <c r="GWV7">
        <v>-13886.373035799999</v>
      </c>
      <c r="GWW7">
        <v>-13886.373035799999</v>
      </c>
      <c r="GWX7">
        <v>-13886.373035799999</v>
      </c>
      <c r="GWY7">
        <v>-13886.373035799999</v>
      </c>
      <c r="GWZ7">
        <v>-13886.373035799999</v>
      </c>
      <c r="GXA7">
        <v>-13886.373035799999</v>
      </c>
      <c r="GXB7">
        <v>-13886.373035799999</v>
      </c>
      <c r="GXC7">
        <v>-13886.373035799999</v>
      </c>
      <c r="GXD7">
        <v>-13886.373035799999</v>
      </c>
      <c r="GXE7">
        <v>-13886.373035799999</v>
      </c>
      <c r="GXF7">
        <v>-13886.373035799999</v>
      </c>
      <c r="GXG7">
        <v>-13886.373035799999</v>
      </c>
      <c r="GXH7">
        <v>-13886.373035799999</v>
      </c>
      <c r="GXI7">
        <v>-13886.373035799999</v>
      </c>
      <c r="GXJ7">
        <v>-13886.373035799999</v>
      </c>
      <c r="GXK7">
        <v>-13886.373035799999</v>
      </c>
      <c r="GXL7">
        <v>-13886.373035799999</v>
      </c>
      <c r="GXM7">
        <v>-13886.373035799999</v>
      </c>
      <c r="GXN7">
        <v>-10128.9762082</v>
      </c>
      <c r="GXO7">
        <v>-10128.9762082</v>
      </c>
      <c r="GXP7">
        <v>-10128.9762082</v>
      </c>
      <c r="GXQ7">
        <v>-10128.9762082</v>
      </c>
      <c r="GXR7">
        <v>-10128.9762082</v>
      </c>
      <c r="GXS7">
        <v>-10128.9762082</v>
      </c>
      <c r="GXT7">
        <v>-10128.9762082</v>
      </c>
      <c r="GXU7">
        <v>-10128.9762082</v>
      </c>
      <c r="GXV7">
        <v>-10128.9762082</v>
      </c>
      <c r="GXW7">
        <v>-10128.9762082</v>
      </c>
      <c r="GXX7">
        <v>-10128.9762082</v>
      </c>
      <c r="GXY7">
        <v>-10128.9762082</v>
      </c>
      <c r="GXZ7">
        <v>-10128.9762082</v>
      </c>
      <c r="GYA7">
        <v>-10128.9762082</v>
      </c>
      <c r="GYB7">
        <v>-10128.9762082</v>
      </c>
      <c r="GYC7">
        <v>-10128.9762082</v>
      </c>
      <c r="GYD7">
        <v>-10128.9762082</v>
      </c>
      <c r="GYE7">
        <v>-10128.9762082</v>
      </c>
      <c r="GYF7">
        <v>-10128.9762082</v>
      </c>
      <c r="GYG7">
        <v>-10128.9762082</v>
      </c>
      <c r="GYH7">
        <v>-10128.9762082</v>
      </c>
      <c r="GYI7">
        <v>-10128.9762082</v>
      </c>
      <c r="GYJ7">
        <v>-10128.9762082</v>
      </c>
      <c r="GYK7">
        <v>-10128.9762082</v>
      </c>
      <c r="GYL7">
        <v>-10128.9762082</v>
      </c>
      <c r="GYM7">
        <v>-10128.9762082</v>
      </c>
      <c r="GYN7">
        <v>-10128.9762082</v>
      </c>
      <c r="GYO7">
        <v>-10128.9762082</v>
      </c>
      <c r="GYP7">
        <v>-10128.9762082</v>
      </c>
      <c r="GYQ7">
        <v>-10128.9762082</v>
      </c>
      <c r="GYR7">
        <v>-10128.9762082</v>
      </c>
      <c r="GYS7">
        <v>-10128.9762082</v>
      </c>
      <c r="GYT7">
        <v>-10128.9762082</v>
      </c>
      <c r="GYU7">
        <v>-10128.9762082</v>
      </c>
      <c r="GYV7">
        <v>-10128.9762082</v>
      </c>
      <c r="GYW7">
        <v>-10128.9762082</v>
      </c>
      <c r="GYX7">
        <v>-10128.9762082</v>
      </c>
      <c r="GYY7">
        <v>-10128.9762082</v>
      </c>
      <c r="GYZ7">
        <v>-10128.9762082</v>
      </c>
      <c r="GZA7">
        <v>-10128.9762082</v>
      </c>
      <c r="GZB7">
        <v>-10128.9762082</v>
      </c>
      <c r="GZC7">
        <v>-10128.9762082</v>
      </c>
      <c r="GZD7">
        <v>-10128.9762082</v>
      </c>
      <c r="GZE7">
        <v>-10128.9762082</v>
      </c>
      <c r="GZF7">
        <v>-17683.1972967</v>
      </c>
      <c r="GZG7">
        <v>-17683.1972967</v>
      </c>
      <c r="GZH7">
        <v>-17683.1972967</v>
      </c>
      <c r="GZI7">
        <v>-17683.1972967</v>
      </c>
      <c r="GZJ7">
        <v>-17683.1972967</v>
      </c>
      <c r="GZK7">
        <v>-17683.1972967</v>
      </c>
      <c r="GZL7">
        <v>-17683.1972967</v>
      </c>
      <c r="GZM7">
        <v>-17683.1972967</v>
      </c>
      <c r="GZN7">
        <v>-17683.1972967</v>
      </c>
      <c r="GZO7">
        <v>-17683.1972967</v>
      </c>
      <c r="GZP7">
        <v>-17683.1972967</v>
      </c>
      <c r="GZQ7">
        <v>-17683.1972967</v>
      </c>
      <c r="GZR7">
        <v>-17683.1972967</v>
      </c>
      <c r="GZS7">
        <v>-17683.1972967</v>
      </c>
      <c r="GZT7">
        <v>-17683.1972967</v>
      </c>
      <c r="GZU7">
        <v>-17683.1972967</v>
      </c>
      <c r="GZV7">
        <v>-17683.1972967</v>
      </c>
      <c r="GZW7">
        <v>-17683.1972967</v>
      </c>
      <c r="GZX7">
        <v>-17683.1972967</v>
      </c>
      <c r="GZY7">
        <v>-17683.1972967</v>
      </c>
      <c r="GZZ7">
        <v>-17683.1972967</v>
      </c>
      <c r="HAA7">
        <v>-17683.1972967</v>
      </c>
      <c r="HAB7">
        <v>-17683.1972967</v>
      </c>
      <c r="HAC7">
        <v>-17683.1972967</v>
      </c>
      <c r="HAD7">
        <v>-17683.1972967</v>
      </c>
      <c r="HAE7">
        <v>-17683.1972967</v>
      </c>
      <c r="HAF7">
        <v>-17683.1972967</v>
      </c>
      <c r="HAG7">
        <v>-17683.1972967</v>
      </c>
      <c r="HAH7">
        <v>-17683.1972967</v>
      </c>
      <c r="HAI7">
        <v>-17683.1972967</v>
      </c>
      <c r="HAJ7">
        <v>-17683.1972967</v>
      </c>
      <c r="HAK7">
        <v>-17683.1972967</v>
      </c>
      <c r="HAL7">
        <v>-17683.1972967</v>
      </c>
      <c r="HAM7">
        <v>-17683.1972967</v>
      </c>
      <c r="HAN7">
        <v>-17683.1972967</v>
      </c>
      <c r="HAO7">
        <v>-17683.1972967</v>
      </c>
      <c r="HAP7">
        <v>-17683.1972967</v>
      </c>
      <c r="HAQ7">
        <v>-17683.1972967</v>
      </c>
      <c r="HAR7">
        <v>-17683.1972967</v>
      </c>
      <c r="HAS7">
        <v>-17683.1972967</v>
      </c>
      <c r="HAT7">
        <v>-17683.1972967</v>
      </c>
      <c r="HAU7">
        <v>-17683.1972967</v>
      </c>
      <c r="HAV7">
        <v>-17683.1972967</v>
      </c>
      <c r="HAW7">
        <v>-17683.1972967</v>
      </c>
      <c r="HAX7">
        <v>-32791.639473700001</v>
      </c>
      <c r="HAY7">
        <v>-32791.639473700001</v>
      </c>
      <c r="HAZ7">
        <v>-32791.639473700001</v>
      </c>
      <c r="HBA7">
        <v>-32791.639473700001</v>
      </c>
      <c r="HBB7">
        <v>-32791.639473700001</v>
      </c>
      <c r="HBC7">
        <v>-32791.639473700001</v>
      </c>
      <c r="HBD7">
        <v>-32791.639473700001</v>
      </c>
      <c r="HBE7">
        <v>-32791.639473700001</v>
      </c>
      <c r="HBF7">
        <v>-32791.639473700001</v>
      </c>
      <c r="HBG7">
        <v>-32791.639473700001</v>
      </c>
      <c r="HBH7">
        <v>-32791.639473700001</v>
      </c>
      <c r="HBI7">
        <v>-32791.639473700001</v>
      </c>
      <c r="HBJ7">
        <v>-32791.639473700001</v>
      </c>
      <c r="HBK7">
        <v>-32791.639473700001</v>
      </c>
      <c r="HBL7">
        <v>-32791.639473700001</v>
      </c>
      <c r="HBM7">
        <v>-32791.639473700001</v>
      </c>
      <c r="HBN7">
        <v>-32791.639473700001</v>
      </c>
      <c r="HBO7">
        <v>-32791.639473700001</v>
      </c>
      <c r="HBP7">
        <v>-32791.639473700001</v>
      </c>
      <c r="HBQ7">
        <v>-32791.639473700001</v>
      </c>
      <c r="HBR7">
        <v>-32791.639473700001</v>
      </c>
      <c r="HBS7">
        <v>-32791.639473700001</v>
      </c>
      <c r="HBT7">
        <v>-32791.639473700001</v>
      </c>
      <c r="HBU7">
        <v>-32791.639473700001</v>
      </c>
      <c r="HBV7">
        <v>-32791.639473700001</v>
      </c>
      <c r="HBW7">
        <v>-32791.639473700001</v>
      </c>
      <c r="HBX7">
        <v>-32791.639473700001</v>
      </c>
      <c r="HBY7">
        <v>-32791.639473700001</v>
      </c>
      <c r="HBZ7">
        <v>-32791.639473700001</v>
      </c>
      <c r="HCA7">
        <v>-32791.639473700001</v>
      </c>
      <c r="HCB7">
        <v>-32791.639473700001</v>
      </c>
      <c r="HCC7">
        <v>-32791.639473700001</v>
      </c>
      <c r="HCD7">
        <v>-32791.639473700001</v>
      </c>
      <c r="HCE7">
        <v>-32791.639473700001</v>
      </c>
      <c r="HCF7">
        <v>-32791.639473700001</v>
      </c>
      <c r="HCG7">
        <v>-32791.639473700001</v>
      </c>
      <c r="HCH7">
        <v>-32791.639473700001</v>
      </c>
      <c r="HCI7">
        <v>-32791.639473700001</v>
      </c>
      <c r="HCJ7">
        <v>-32791.639473700001</v>
      </c>
      <c r="HCK7">
        <v>-32791.639473700001</v>
      </c>
      <c r="HCL7">
        <v>-32791.639473700001</v>
      </c>
      <c r="HCM7">
        <v>-32791.639473700001</v>
      </c>
      <c r="HCN7">
        <v>-32791.639473700001</v>
      </c>
      <c r="HCO7">
        <v>-32791.639473700001</v>
      </c>
      <c r="HCP7">
        <v>63603.351748699999</v>
      </c>
      <c r="HCQ7">
        <v>63603.351748699999</v>
      </c>
      <c r="HCR7">
        <v>63603.351748699999</v>
      </c>
      <c r="HCS7">
        <v>63603.351748699999</v>
      </c>
      <c r="HCT7">
        <v>63603.351748699999</v>
      </c>
      <c r="HCU7">
        <v>63603.351748699999</v>
      </c>
      <c r="HCV7">
        <v>63603.351748699999</v>
      </c>
      <c r="HCW7">
        <v>63603.351748699999</v>
      </c>
      <c r="HCX7">
        <v>63603.351748699999</v>
      </c>
      <c r="HCY7">
        <v>63603.351748699999</v>
      </c>
      <c r="HCZ7">
        <v>63603.351748699999</v>
      </c>
      <c r="HDA7">
        <v>63504.781234800001</v>
      </c>
      <c r="HDB7">
        <v>63504.781234800001</v>
      </c>
      <c r="HDC7">
        <v>63504.781234800001</v>
      </c>
      <c r="HDD7">
        <v>63504.781234800001</v>
      </c>
      <c r="HDE7">
        <v>63504.781234800001</v>
      </c>
      <c r="HDF7">
        <v>63504.781234800001</v>
      </c>
      <c r="HDG7">
        <v>63504.781234800001</v>
      </c>
      <c r="HDH7">
        <v>63504.781234800001</v>
      </c>
      <c r="HDI7">
        <v>63504.781234800001</v>
      </c>
      <c r="HDJ7">
        <v>63504.781234800001</v>
      </c>
      <c r="HDK7">
        <v>63504.781234800001</v>
      </c>
      <c r="HDL7">
        <v>63603.351748699999</v>
      </c>
      <c r="HDM7">
        <v>63603.351748699999</v>
      </c>
      <c r="HDN7">
        <v>63603.351748699999</v>
      </c>
      <c r="HDO7">
        <v>63603.351748699999</v>
      </c>
      <c r="HDP7">
        <v>63603.351748699999</v>
      </c>
      <c r="HDQ7">
        <v>63603.351748699999</v>
      </c>
      <c r="HDR7">
        <v>63603.351748699999</v>
      </c>
      <c r="HDS7">
        <v>63603.351748699999</v>
      </c>
      <c r="HDT7">
        <v>63603.351748699999</v>
      </c>
      <c r="HDU7">
        <v>63603.351748699999</v>
      </c>
      <c r="HDV7">
        <v>63603.351748699999</v>
      </c>
      <c r="HDW7">
        <v>63504.781234800001</v>
      </c>
      <c r="HDX7">
        <v>63504.781234800001</v>
      </c>
      <c r="HDY7">
        <v>63504.781234800001</v>
      </c>
      <c r="HDZ7">
        <v>63504.781234800001</v>
      </c>
      <c r="HEA7">
        <v>63504.781234800001</v>
      </c>
      <c r="HEB7">
        <v>63504.781234800001</v>
      </c>
      <c r="HEC7">
        <v>63504.781234800001</v>
      </c>
      <c r="HED7">
        <v>63504.781234800001</v>
      </c>
      <c r="HEE7">
        <v>63504.781234800001</v>
      </c>
      <c r="HEF7">
        <v>63504.781234800001</v>
      </c>
      <c r="HEG7">
        <v>63504.781234800001</v>
      </c>
      <c r="HEH7">
        <v>86111.539936800007</v>
      </c>
      <c r="HEI7">
        <v>86111.539936800007</v>
      </c>
      <c r="HEJ7">
        <v>86111.539936800007</v>
      </c>
      <c r="HEK7">
        <v>86111.539936800007</v>
      </c>
      <c r="HEL7">
        <v>86111.539936800007</v>
      </c>
      <c r="HEM7">
        <v>86111.539936800007</v>
      </c>
      <c r="HEN7">
        <v>86111.539936800007</v>
      </c>
      <c r="HEO7">
        <v>86111.539936800007</v>
      </c>
      <c r="HEP7">
        <v>86111.539936800007</v>
      </c>
      <c r="HEQ7">
        <v>86111.539936800007</v>
      </c>
      <c r="HER7">
        <v>86111.539936800007</v>
      </c>
      <c r="HES7">
        <v>85931.739395900004</v>
      </c>
      <c r="HET7">
        <v>85931.739395900004</v>
      </c>
      <c r="HEU7">
        <v>85931.739395900004</v>
      </c>
      <c r="HEV7">
        <v>85931.739395900004</v>
      </c>
      <c r="HEW7">
        <v>85931.739395900004</v>
      </c>
      <c r="HEX7">
        <v>85931.739395900004</v>
      </c>
      <c r="HEY7">
        <v>85931.739395900004</v>
      </c>
      <c r="HEZ7">
        <v>85931.739395900004</v>
      </c>
      <c r="HFA7">
        <v>85931.739395900004</v>
      </c>
      <c r="HFB7">
        <v>85931.739395900004</v>
      </c>
      <c r="HFC7">
        <v>85931.739395900004</v>
      </c>
      <c r="HFD7">
        <v>86111.539936800007</v>
      </c>
      <c r="HFE7">
        <v>86111.539936800007</v>
      </c>
      <c r="HFF7">
        <v>86111.539936800007</v>
      </c>
      <c r="HFG7">
        <v>86111.539936800007</v>
      </c>
      <c r="HFH7">
        <v>86111.539936800007</v>
      </c>
      <c r="HFI7">
        <v>86111.539936800007</v>
      </c>
      <c r="HFJ7">
        <v>86111.539936800007</v>
      </c>
      <c r="HFK7">
        <v>86111.539936800007</v>
      </c>
      <c r="HFL7">
        <v>86111.539936800007</v>
      </c>
      <c r="HFM7">
        <v>86111.539936800007</v>
      </c>
      <c r="HFN7">
        <v>86111.539936800007</v>
      </c>
      <c r="HFO7">
        <v>85931.739395900004</v>
      </c>
      <c r="HFP7">
        <v>85931.739395900004</v>
      </c>
      <c r="HFQ7">
        <v>85931.739395900004</v>
      </c>
      <c r="HFR7">
        <v>85931.739395900004</v>
      </c>
      <c r="HFS7">
        <v>85931.739395900004</v>
      </c>
      <c r="HFT7">
        <v>85931.739395900004</v>
      </c>
      <c r="HFU7">
        <v>85931.739395900004</v>
      </c>
      <c r="HFV7">
        <v>85931.739395900004</v>
      </c>
      <c r="HFW7">
        <v>85931.739395900004</v>
      </c>
      <c r="HFX7">
        <v>85931.739395900004</v>
      </c>
      <c r="HFY7">
        <v>85931.739395900004</v>
      </c>
      <c r="HFZ7">
        <v>106754.702634</v>
      </c>
      <c r="HGA7">
        <v>106754.702634</v>
      </c>
      <c r="HGB7">
        <v>106754.702634</v>
      </c>
      <c r="HGC7">
        <v>106754.702634</v>
      </c>
      <c r="HGD7">
        <v>106754.702634</v>
      </c>
      <c r="HGE7">
        <v>106754.702634</v>
      </c>
      <c r="HGF7">
        <v>106754.702634</v>
      </c>
      <c r="HGG7">
        <v>106754.702634</v>
      </c>
      <c r="HGH7">
        <v>106754.702634</v>
      </c>
      <c r="HGI7">
        <v>106754.702634</v>
      </c>
      <c r="HGJ7">
        <v>106754.702634</v>
      </c>
      <c r="HGK7">
        <v>106412.442039</v>
      </c>
      <c r="HGL7">
        <v>106412.442039</v>
      </c>
      <c r="HGM7">
        <v>106412.442039</v>
      </c>
      <c r="HGN7">
        <v>106412.442039</v>
      </c>
      <c r="HGO7">
        <v>106412.442039</v>
      </c>
      <c r="HGP7">
        <v>106412.442039</v>
      </c>
      <c r="HGQ7">
        <v>106412.442039</v>
      </c>
      <c r="HGR7">
        <v>106412.442039</v>
      </c>
      <c r="HGS7">
        <v>106412.442039</v>
      </c>
      <c r="HGT7">
        <v>106412.442039</v>
      </c>
      <c r="HGU7">
        <v>106412.442039</v>
      </c>
      <c r="HGV7">
        <v>106754.702634</v>
      </c>
      <c r="HGW7">
        <v>106754.702634</v>
      </c>
      <c r="HGX7">
        <v>106754.702634</v>
      </c>
      <c r="HGY7">
        <v>106754.702634</v>
      </c>
      <c r="HGZ7">
        <v>106754.702634</v>
      </c>
      <c r="HHA7">
        <v>106754.702634</v>
      </c>
      <c r="HHB7">
        <v>106754.702634</v>
      </c>
      <c r="HHC7">
        <v>106754.702634</v>
      </c>
      <c r="HHD7">
        <v>106754.702634</v>
      </c>
      <c r="HHE7">
        <v>106754.702634</v>
      </c>
      <c r="HHF7">
        <v>106754.702634</v>
      </c>
      <c r="HHG7">
        <v>106412.442039</v>
      </c>
      <c r="HHH7">
        <v>106412.442039</v>
      </c>
      <c r="HHI7">
        <v>106412.442039</v>
      </c>
      <c r="HHJ7">
        <v>106412.442039</v>
      </c>
      <c r="HHK7">
        <v>106412.442039</v>
      </c>
      <c r="HHL7">
        <v>106412.442039</v>
      </c>
      <c r="HHM7">
        <v>106412.442039</v>
      </c>
      <c r="HHN7">
        <v>106412.442039</v>
      </c>
      <c r="HHO7">
        <v>106412.442039</v>
      </c>
      <c r="HHP7">
        <v>106412.442039</v>
      </c>
      <c r="HHQ7">
        <v>106412.442039</v>
      </c>
      <c r="HHR7">
        <v>-286154.97156199999</v>
      </c>
      <c r="HHS7">
        <v>-286154.97156199999</v>
      </c>
      <c r="HHT7">
        <v>-286154.97156199999</v>
      </c>
      <c r="HHU7">
        <v>-286154.97156199999</v>
      </c>
      <c r="HHV7">
        <v>-286154.97156199999</v>
      </c>
      <c r="HHW7">
        <v>-286154.97156199999</v>
      </c>
      <c r="HHX7">
        <v>-286154.97156199999</v>
      </c>
      <c r="HHY7">
        <v>-286154.97156199999</v>
      </c>
      <c r="HHZ7">
        <v>-286154.97156199999</v>
      </c>
      <c r="HIA7">
        <v>-286154.97156199999</v>
      </c>
      <c r="HIB7">
        <v>-286154.97156199999</v>
      </c>
      <c r="HIC7">
        <v>-281222.46648499998</v>
      </c>
      <c r="HID7">
        <v>-281222.46648499998</v>
      </c>
      <c r="HIE7">
        <v>-281222.46648499998</v>
      </c>
      <c r="HIF7">
        <v>-281222.46648499998</v>
      </c>
      <c r="HIG7">
        <v>-281222.46648499998</v>
      </c>
      <c r="HIH7">
        <v>-281222.46648499998</v>
      </c>
      <c r="HII7">
        <v>-281222.46648499998</v>
      </c>
      <c r="HIJ7">
        <v>-281222.46648499998</v>
      </c>
      <c r="HIK7">
        <v>-281222.46648499998</v>
      </c>
      <c r="HIL7">
        <v>-281222.46648499998</v>
      </c>
      <c r="HIM7">
        <v>-281222.46648499998</v>
      </c>
      <c r="HIN7">
        <v>-286154.97156199999</v>
      </c>
      <c r="HIO7">
        <v>-286154.97156199999</v>
      </c>
      <c r="HIP7">
        <v>-286154.97156199999</v>
      </c>
      <c r="HIQ7">
        <v>-286154.97156199999</v>
      </c>
      <c r="HIR7">
        <v>-286154.97156199999</v>
      </c>
      <c r="HIS7">
        <v>-286154.97156199999</v>
      </c>
      <c r="HIT7">
        <v>-286154.97156199999</v>
      </c>
      <c r="HIU7">
        <v>-286154.97156199999</v>
      </c>
      <c r="HIV7">
        <v>-286154.97156199999</v>
      </c>
      <c r="HIW7">
        <v>-286154.97156199999</v>
      </c>
      <c r="HIX7">
        <v>-286154.97156199999</v>
      </c>
      <c r="HIY7">
        <v>-281222.46648499998</v>
      </c>
      <c r="HIZ7">
        <v>-281222.46648499998</v>
      </c>
      <c r="HJA7">
        <v>-281222.46648499998</v>
      </c>
      <c r="HJB7">
        <v>-281222.46648499998</v>
      </c>
      <c r="HJC7">
        <v>-281222.46648499998</v>
      </c>
      <c r="HJD7">
        <v>-281222.46648499998</v>
      </c>
      <c r="HJE7">
        <v>-281222.46648499998</v>
      </c>
      <c r="HJF7">
        <v>-281222.46648499998</v>
      </c>
      <c r="HJG7">
        <v>-281222.46648499998</v>
      </c>
      <c r="HJH7">
        <v>-281222.46648499998</v>
      </c>
      <c r="HJI7">
        <v>-281222.46648499998</v>
      </c>
      <c r="HJJ7">
        <v>-420602.79059400002</v>
      </c>
      <c r="HJK7">
        <v>-420602.79059400002</v>
      </c>
      <c r="HJL7">
        <v>-420602.79059400002</v>
      </c>
      <c r="HJM7">
        <v>-420602.79059400002</v>
      </c>
      <c r="HJN7">
        <v>-420602.79059400002</v>
      </c>
      <c r="HJO7">
        <v>-420602.79059400002</v>
      </c>
      <c r="HJP7">
        <v>-420602.79059400002</v>
      </c>
      <c r="HJQ7">
        <v>-420602.79059400002</v>
      </c>
      <c r="HJR7">
        <v>-420602.79059400002</v>
      </c>
      <c r="HJS7">
        <v>-420602.79059400002</v>
      </c>
      <c r="HJT7">
        <v>-420602.79059400002</v>
      </c>
      <c r="HJU7">
        <v>-411605.50483400002</v>
      </c>
      <c r="HJV7">
        <v>-411605.50483400002</v>
      </c>
      <c r="HJW7">
        <v>-411605.50483400002</v>
      </c>
      <c r="HJX7">
        <v>-411605.50483400002</v>
      </c>
      <c r="HJY7">
        <v>-411605.50483400002</v>
      </c>
      <c r="HJZ7">
        <v>-411605.50483400002</v>
      </c>
      <c r="HKA7">
        <v>-411605.50483400002</v>
      </c>
      <c r="HKB7">
        <v>-411605.50483400002</v>
      </c>
      <c r="HKC7">
        <v>-411605.50483400002</v>
      </c>
      <c r="HKD7">
        <v>-411605.50483400002</v>
      </c>
      <c r="HKE7">
        <v>-411605.50483400002</v>
      </c>
      <c r="HKF7">
        <v>-420602.79059400002</v>
      </c>
      <c r="HKG7">
        <v>-420602.79059400002</v>
      </c>
      <c r="HKH7">
        <v>-420602.79059400002</v>
      </c>
      <c r="HKI7">
        <v>-420602.79059400002</v>
      </c>
      <c r="HKJ7">
        <v>-420602.79059400002</v>
      </c>
      <c r="HKK7">
        <v>-420602.79059400002</v>
      </c>
      <c r="HKL7">
        <v>-420602.79059400002</v>
      </c>
      <c r="HKM7">
        <v>-420602.79059400002</v>
      </c>
      <c r="HKN7">
        <v>-420602.79059400002</v>
      </c>
      <c r="HKO7">
        <v>-420602.79059400002</v>
      </c>
      <c r="HKP7">
        <v>-420602.79059400002</v>
      </c>
      <c r="HKQ7">
        <v>-411605.50483400002</v>
      </c>
      <c r="HKR7">
        <v>-411605.50483400002</v>
      </c>
      <c r="HKS7">
        <v>-411605.50483400002</v>
      </c>
      <c r="HKT7">
        <v>-411605.50483400002</v>
      </c>
      <c r="HKU7">
        <v>-411605.50483400002</v>
      </c>
      <c r="HKV7">
        <v>-411605.50483400002</v>
      </c>
      <c r="HKW7">
        <v>-411605.50483400002</v>
      </c>
      <c r="HKX7">
        <v>-411605.50483400002</v>
      </c>
      <c r="HKY7">
        <v>-411605.50483400002</v>
      </c>
      <c r="HKZ7">
        <v>-411605.50483400002</v>
      </c>
      <c r="HLA7">
        <v>-411605.50483400002</v>
      </c>
      <c r="HLB7">
        <v>-607247.001682</v>
      </c>
      <c r="HLC7">
        <v>-607247.001682</v>
      </c>
      <c r="HLD7">
        <v>-607247.001682</v>
      </c>
      <c r="HLE7">
        <v>-607247.001682</v>
      </c>
      <c r="HLF7">
        <v>-607247.001682</v>
      </c>
      <c r="HLG7">
        <v>-607247.001682</v>
      </c>
      <c r="HLH7">
        <v>-607247.001682</v>
      </c>
      <c r="HLI7">
        <v>-607247.001682</v>
      </c>
      <c r="HLJ7">
        <v>-607247.001682</v>
      </c>
      <c r="HLK7">
        <v>-607247.001682</v>
      </c>
      <c r="HLL7">
        <v>-607247.001682</v>
      </c>
      <c r="HLM7">
        <v>-590120.15455600002</v>
      </c>
      <c r="HLN7">
        <v>-590120.15455600002</v>
      </c>
      <c r="HLO7">
        <v>-590120.15455600002</v>
      </c>
      <c r="HLP7">
        <v>-590120.15455600002</v>
      </c>
      <c r="HLQ7">
        <v>-590120.15455600002</v>
      </c>
      <c r="HLR7">
        <v>-590120.15455600002</v>
      </c>
      <c r="HLS7">
        <v>-590120.15455600002</v>
      </c>
      <c r="HLT7">
        <v>-590120.15455600002</v>
      </c>
      <c r="HLU7">
        <v>-590120.15455600002</v>
      </c>
      <c r="HLV7">
        <v>-590120.15455600002</v>
      </c>
      <c r="HLW7">
        <v>-590120.15455600002</v>
      </c>
      <c r="HLX7">
        <v>-607247.001682</v>
      </c>
      <c r="HLY7">
        <v>-607247.001682</v>
      </c>
      <c r="HLZ7">
        <v>-607247.001682</v>
      </c>
      <c r="HMA7">
        <v>-607247.001682</v>
      </c>
      <c r="HMB7">
        <v>-607247.001682</v>
      </c>
      <c r="HMC7">
        <v>-607247.001682</v>
      </c>
      <c r="HMD7">
        <v>-607247.001682</v>
      </c>
      <c r="HME7">
        <v>-607247.001682</v>
      </c>
      <c r="HMF7">
        <v>-607247.001682</v>
      </c>
      <c r="HMG7">
        <v>-607247.001682</v>
      </c>
      <c r="HMH7">
        <v>-607247.001682</v>
      </c>
      <c r="HMI7">
        <v>-590120.15455600002</v>
      </c>
      <c r="HMJ7">
        <v>-590120.15455600002</v>
      </c>
      <c r="HMK7">
        <v>-590120.15455600002</v>
      </c>
      <c r="HML7">
        <v>-590120.15455600002</v>
      </c>
      <c r="HMM7">
        <v>-590120.15455600002</v>
      </c>
      <c r="HMN7">
        <v>-590120.15455600002</v>
      </c>
      <c r="HMO7">
        <v>-590120.15455600002</v>
      </c>
      <c r="HMP7">
        <v>-590120.15455600002</v>
      </c>
      <c r="HMQ7">
        <v>-590120.15455600002</v>
      </c>
      <c r="HMR7">
        <v>-590120.15455600002</v>
      </c>
      <c r="HMS7">
        <v>-590120.15455600002</v>
      </c>
      <c r="HMT7">
        <v>-1372800.25425</v>
      </c>
      <c r="HMU7">
        <v>-1372800.25425</v>
      </c>
      <c r="HMV7">
        <v>-1372800.25425</v>
      </c>
      <c r="HMW7">
        <v>-1372800.25425</v>
      </c>
      <c r="HMX7">
        <v>-1372800.25425</v>
      </c>
      <c r="HMY7">
        <v>-1372800.25425</v>
      </c>
      <c r="HMZ7">
        <v>-1372800.25425</v>
      </c>
      <c r="HNA7">
        <v>-1372800.25425</v>
      </c>
      <c r="HNB7">
        <v>-1372800.25425</v>
      </c>
      <c r="HNC7">
        <v>-1372800.25425</v>
      </c>
      <c r="HND7">
        <v>-1372800.25425</v>
      </c>
      <c r="HNE7">
        <v>-1372792.88335</v>
      </c>
      <c r="HNF7">
        <v>-1372792.88335</v>
      </c>
      <c r="HNG7">
        <v>-1372792.88335</v>
      </c>
      <c r="HNH7">
        <v>-1372792.88335</v>
      </c>
      <c r="HNI7">
        <v>-1372792.88335</v>
      </c>
      <c r="HNJ7">
        <v>-1372792.88335</v>
      </c>
      <c r="HNK7">
        <v>-1372792.88335</v>
      </c>
      <c r="HNL7">
        <v>-1372792.88335</v>
      </c>
      <c r="HNM7">
        <v>-1372792.88335</v>
      </c>
      <c r="HNN7">
        <v>-1372792.88335</v>
      </c>
      <c r="HNO7">
        <v>-1372792.88335</v>
      </c>
      <c r="HNP7">
        <v>-1372800.25425</v>
      </c>
      <c r="HNQ7">
        <v>-1372800.25425</v>
      </c>
      <c r="HNR7">
        <v>-1372800.25425</v>
      </c>
      <c r="HNS7">
        <v>-1372800.25425</v>
      </c>
      <c r="HNT7">
        <v>-1372800.25425</v>
      </c>
      <c r="HNU7">
        <v>-1372800.25425</v>
      </c>
      <c r="HNV7">
        <v>-1372800.25425</v>
      </c>
      <c r="HNW7">
        <v>-1372800.25425</v>
      </c>
      <c r="HNX7">
        <v>-1372800.25425</v>
      </c>
      <c r="HNY7">
        <v>-1372800.25425</v>
      </c>
      <c r="HNZ7">
        <v>-1372800.25425</v>
      </c>
      <c r="HOA7">
        <v>-1372792.88335</v>
      </c>
      <c r="HOB7">
        <v>-1372792.88335</v>
      </c>
      <c r="HOC7">
        <v>-1372792.88335</v>
      </c>
      <c r="HOD7">
        <v>-1372792.88335</v>
      </c>
      <c r="HOE7">
        <v>-1372792.88335</v>
      </c>
      <c r="HOF7">
        <v>-1372792.88335</v>
      </c>
      <c r="HOG7">
        <v>-1372792.88335</v>
      </c>
      <c r="HOH7">
        <v>-1372792.88335</v>
      </c>
      <c r="HOI7">
        <v>-1372792.88335</v>
      </c>
      <c r="HOJ7">
        <v>-1372792.88335</v>
      </c>
      <c r="HOK7">
        <v>-1372792.88335</v>
      </c>
      <c r="HOL7">
        <v>-1550791.6634800001</v>
      </c>
      <c r="HOM7">
        <v>-1550791.6634800001</v>
      </c>
      <c r="HON7">
        <v>-1550791.6634800001</v>
      </c>
      <c r="HOO7">
        <v>-1550791.6634800001</v>
      </c>
      <c r="HOP7">
        <v>-1550791.6634800001</v>
      </c>
      <c r="HOQ7">
        <v>-1550791.6634800001</v>
      </c>
      <c r="HOR7">
        <v>-1550791.6634800001</v>
      </c>
      <c r="HOS7">
        <v>-1550791.6634800001</v>
      </c>
      <c r="HOT7">
        <v>-1550791.6634800001</v>
      </c>
      <c r="HOU7">
        <v>-1550791.6634800001</v>
      </c>
      <c r="HOV7">
        <v>-1550791.6634800001</v>
      </c>
      <c r="HOW7">
        <v>-1550778.2183600001</v>
      </c>
      <c r="HOX7">
        <v>-1550778.2183600001</v>
      </c>
      <c r="HOY7">
        <v>-1550778.2183600001</v>
      </c>
      <c r="HOZ7">
        <v>-1550778.2183600001</v>
      </c>
      <c r="HPA7">
        <v>-1550778.2183600001</v>
      </c>
      <c r="HPB7">
        <v>-1550778.2183600001</v>
      </c>
      <c r="HPC7">
        <v>-1550778.2183600001</v>
      </c>
      <c r="HPD7">
        <v>-1550778.2183600001</v>
      </c>
      <c r="HPE7">
        <v>-1550778.2183600001</v>
      </c>
      <c r="HPF7">
        <v>-1550778.2183600001</v>
      </c>
      <c r="HPG7">
        <v>-1550778.2183600001</v>
      </c>
      <c r="HPH7">
        <v>-1550791.6634800001</v>
      </c>
      <c r="HPI7">
        <v>-1550791.6634800001</v>
      </c>
      <c r="HPJ7">
        <v>-1550791.6634800001</v>
      </c>
      <c r="HPK7">
        <v>-1550791.6634800001</v>
      </c>
      <c r="HPL7">
        <v>-1550791.6634800001</v>
      </c>
      <c r="HPM7">
        <v>-1550791.6634800001</v>
      </c>
      <c r="HPN7">
        <v>-1550791.6634800001</v>
      </c>
      <c r="HPO7">
        <v>-1550791.6634800001</v>
      </c>
      <c r="HPP7">
        <v>-1550791.6634800001</v>
      </c>
      <c r="HPQ7">
        <v>-1550791.6634800001</v>
      </c>
      <c r="HPR7">
        <v>-1550791.6634800001</v>
      </c>
      <c r="HPS7">
        <v>-1550778.2183600001</v>
      </c>
      <c r="HPT7">
        <v>-1550778.2183600001</v>
      </c>
      <c r="HPU7">
        <v>-1550778.2183600001</v>
      </c>
      <c r="HPV7">
        <v>-1550778.2183600001</v>
      </c>
      <c r="HPW7">
        <v>-1550778.2183600001</v>
      </c>
      <c r="HPX7">
        <v>-1550778.2183600001</v>
      </c>
      <c r="HPY7">
        <v>-1550778.2183600001</v>
      </c>
      <c r="HPZ7">
        <v>-1550778.2183600001</v>
      </c>
      <c r="HQA7">
        <v>-1550778.2183600001</v>
      </c>
      <c r="HQB7">
        <v>-1550778.2183600001</v>
      </c>
      <c r="HQC7">
        <v>-1550778.2183600001</v>
      </c>
      <c r="HQD7">
        <v>-1808103.47315</v>
      </c>
      <c r="HQE7">
        <v>-1808103.47315</v>
      </c>
      <c r="HQF7">
        <v>-1808103.47315</v>
      </c>
      <c r="HQG7">
        <v>-1808103.47315</v>
      </c>
      <c r="HQH7">
        <v>-1808103.47315</v>
      </c>
      <c r="HQI7">
        <v>-1808103.47315</v>
      </c>
      <c r="HQJ7">
        <v>-1808103.47315</v>
      </c>
      <c r="HQK7">
        <v>-1808103.47315</v>
      </c>
      <c r="HQL7">
        <v>-1808103.47315</v>
      </c>
      <c r="HQM7">
        <v>-1808103.47315</v>
      </c>
      <c r="HQN7">
        <v>-1808103.47315</v>
      </c>
      <c r="HQO7">
        <v>-1808077.8796000001</v>
      </c>
      <c r="HQP7">
        <v>-1808077.8796000001</v>
      </c>
      <c r="HQQ7">
        <v>-1808077.8796000001</v>
      </c>
      <c r="HQR7">
        <v>-1808077.8796000001</v>
      </c>
      <c r="HQS7">
        <v>-1808077.8796000001</v>
      </c>
      <c r="HQT7">
        <v>-1808077.8796000001</v>
      </c>
      <c r="HQU7">
        <v>-1808077.8796000001</v>
      </c>
      <c r="HQV7">
        <v>-1808077.8796000001</v>
      </c>
      <c r="HQW7">
        <v>-1808077.8796000001</v>
      </c>
      <c r="HQX7">
        <v>-1808077.8796000001</v>
      </c>
      <c r="HQY7">
        <v>-1808077.8796000001</v>
      </c>
      <c r="HQZ7">
        <v>-1808103.47315</v>
      </c>
      <c r="HRA7">
        <v>-1808103.47315</v>
      </c>
      <c r="HRB7">
        <v>-1808103.47315</v>
      </c>
      <c r="HRC7">
        <v>-1808103.47315</v>
      </c>
      <c r="HRD7">
        <v>-1808103.47315</v>
      </c>
      <c r="HRE7">
        <v>-1808103.47315</v>
      </c>
      <c r="HRF7">
        <v>-1808103.47315</v>
      </c>
      <c r="HRG7">
        <v>-1808103.47315</v>
      </c>
      <c r="HRH7">
        <v>-1808103.47315</v>
      </c>
      <c r="HRI7">
        <v>-1808103.47315</v>
      </c>
      <c r="HRJ7">
        <v>-1808103.47315</v>
      </c>
      <c r="HRK7">
        <v>-1808077.8796000001</v>
      </c>
      <c r="HRL7">
        <v>-1808077.8796000001</v>
      </c>
      <c r="HRM7">
        <v>-1808077.8796000001</v>
      </c>
      <c r="HRN7">
        <v>-1808077.8796000001</v>
      </c>
      <c r="HRO7">
        <v>-1808077.8796000001</v>
      </c>
      <c r="HRP7">
        <v>-1808077.8796000001</v>
      </c>
      <c r="HRQ7">
        <v>-1808077.8796000001</v>
      </c>
      <c r="HRR7">
        <v>-1808077.8796000001</v>
      </c>
      <c r="HRS7">
        <v>-1808077.8796000001</v>
      </c>
      <c r="HRT7">
        <v>-1808077.8796000001</v>
      </c>
      <c r="HRU7">
        <v>-1808077.8796000001</v>
      </c>
      <c r="HRV7">
        <v>-39937968.164399996</v>
      </c>
      <c r="HRW7">
        <v>-39937968.164399996</v>
      </c>
      <c r="HRX7">
        <v>-39937968.164399996</v>
      </c>
      <c r="HRY7">
        <v>-39937968.164399996</v>
      </c>
      <c r="HRZ7">
        <v>-39937968.164399996</v>
      </c>
      <c r="HSA7">
        <v>-39937968.164399996</v>
      </c>
      <c r="HSB7">
        <v>-39937968.164399996</v>
      </c>
      <c r="HSC7">
        <v>-39937968.164399996</v>
      </c>
      <c r="HSD7">
        <v>-39937968.164399996</v>
      </c>
      <c r="HSE7">
        <v>-39937968.164399996</v>
      </c>
      <c r="HSF7">
        <v>-39937968.164399996</v>
      </c>
      <c r="HSG7">
        <v>-39937968.164399996</v>
      </c>
      <c r="HSH7">
        <v>-39937968.164399996</v>
      </c>
      <c r="HSI7">
        <v>-39937968.164399996</v>
      </c>
      <c r="HSJ7">
        <v>-39937968.164399996</v>
      </c>
      <c r="HSK7">
        <v>-39937968.164399996</v>
      </c>
      <c r="HSL7">
        <v>-39937968.164399996</v>
      </c>
      <c r="HSM7">
        <v>-39937968.164399996</v>
      </c>
      <c r="HSN7">
        <v>-39937968.164399996</v>
      </c>
      <c r="HSO7">
        <v>-39937968.164399996</v>
      </c>
      <c r="HSP7">
        <v>-39937968.164399996</v>
      </c>
      <c r="HSQ7">
        <v>-39937968.164399996</v>
      </c>
      <c r="HSR7">
        <v>-39937968.164399996</v>
      </c>
      <c r="HSS7">
        <v>-39937968.164399996</v>
      </c>
      <c r="HST7">
        <v>-39937968.164399996</v>
      </c>
      <c r="HSU7">
        <v>-39937968.164399996</v>
      </c>
      <c r="HSV7">
        <v>-39937968.164399996</v>
      </c>
      <c r="HSW7">
        <v>-39937968.164399996</v>
      </c>
      <c r="HSX7">
        <v>-39937968.164399996</v>
      </c>
      <c r="HSY7">
        <v>-39937968.164399996</v>
      </c>
      <c r="HSZ7">
        <v>-39937968.164399996</v>
      </c>
      <c r="HTA7">
        <v>-39937968.164399996</v>
      </c>
      <c r="HTB7">
        <v>-39937968.164399996</v>
      </c>
      <c r="HTC7">
        <v>-39937968.164399996</v>
      </c>
      <c r="HTD7">
        <v>-39937968.164399996</v>
      </c>
      <c r="HTE7">
        <v>-39937968.164399996</v>
      </c>
      <c r="HTF7">
        <v>-39937968.164399996</v>
      </c>
      <c r="HTG7">
        <v>-39937968.164399996</v>
      </c>
      <c r="HTH7">
        <v>-39937968.164399996</v>
      </c>
      <c r="HTI7">
        <v>-39937968.164399996</v>
      </c>
      <c r="HTJ7">
        <v>-39937968.164399996</v>
      </c>
      <c r="HTK7">
        <v>-39937968.164399996</v>
      </c>
      <c r="HTL7">
        <v>-39937968.164399996</v>
      </c>
      <c r="HTM7">
        <v>-39937968.164399996</v>
      </c>
      <c r="HTN7">
        <v>-60535805.249600001</v>
      </c>
      <c r="HTO7">
        <v>-60535805.249600001</v>
      </c>
      <c r="HTP7">
        <v>-60535805.249600001</v>
      </c>
      <c r="HTQ7">
        <v>-60535805.249600001</v>
      </c>
      <c r="HTR7">
        <v>-60535805.249600001</v>
      </c>
      <c r="HTS7">
        <v>-60535805.249600001</v>
      </c>
      <c r="HTT7">
        <v>-60535805.249600001</v>
      </c>
      <c r="HTU7">
        <v>-60535805.249600001</v>
      </c>
      <c r="HTV7">
        <v>-60535805.249600001</v>
      </c>
      <c r="HTW7">
        <v>-60535805.249600001</v>
      </c>
      <c r="HTX7">
        <v>-60535805.249600001</v>
      </c>
      <c r="HTY7">
        <v>-60535805.249600001</v>
      </c>
      <c r="HTZ7">
        <v>-60535805.249600001</v>
      </c>
      <c r="HUA7">
        <v>-60535805.249600001</v>
      </c>
      <c r="HUB7">
        <v>-60535805.249600001</v>
      </c>
      <c r="HUC7">
        <v>-60535805.249600001</v>
      </c>
      <c r="HUD7">
        <v>-60535805.249600001</v>
      </c>
      <c r="HUE7">
        <v>-60535805.249600001</v>
      </c>
      <c r="HUF7">
        <v>-60535805.249600001</v>
      </c>
      <c r="HUG7">
        <v>-60535805.249600001</v>
      </c>
      <c r="HUH7">
        <v>-60535805.249600001</v>
      </c>
      <c r="HUI7">
        <v>-60535805.249600001</v>
      </c>
      <c r="HUJ7">
        <v>-60535805.249600001</v>
      </c>
      <c r="HUK7">
        <v>-60535805.249600001</v>
      </c>
      <c r="HUL7">
        <v>-60535805.249600001</v>
      </c>
      <c r="HUM7">
        <v>-60535805.249600001</v>
      </c>
      <c r="HUN7">
        <v>-60535805.249600001</v>
      </c>
      <c r="HUO7">
        <v>-60535805.249600001</v>
      </c>
      <c r="HUP7">
        <v>-60535805.249600001</v>
      </c>
      <c r="HUQ7">
        <v>-60535805.249600001</v>
      </c>
      <c r="HUR7">
        <v>-60535805.249600001</v>
      </c>
      <c r="HUS7">
        <v>-60535805.249600001</v>
      </c>
      <c r="HUT7">
        <v>-60535805.249600001</v>
      </c>
      <c r="HUU7">
        <v>-60535805.249600001</v>
      </c>
      <c r="HUV7">
        <v>-60535805.249600001</v>
      </c>
      <c r="HUW7">
        <v>-60535805.249600001</v>
      </c>
      <c r="HUX7">
        <v>-60535805.249600001</v>
      </c>
      <c r="HUY7">
        <v>-60535805.249600001</v>
      </c>
      <c r="HUZ7">
        <v>-60535805.249600001</v>
      </c>
      <c r="HVA7">
        <v>-60535805.249600001</v>
      </c>
      <c r="HVB7">
        <v>-60535805.249600001</v>
      </c>
      <c r="HVC7">
        <v>-60535805.249600001</v>
      </c>
      <c r="HVD7">
        <v>-60535805.249600001</v>
      </c>
      <c r="HVE7">
        <v>-60535805.249600001</v>
      </c>
      <c r="HVF7">
        <v>-91758117.346100003</v>
      </c>
      <c r="HVG7">
        <v>-91758117.346100003</v>
      </c>
      <c r="HVH7">
        <v>-91758117.346100003</v>
      </c>
      <c r="HVI7">
        <v>-91758117.346100003</v>
      </c>
      <c r="HVJ7">
        <v>-91758117.346100003</v>
      </c>
      <c r="HVK7">
        <v>-91758117.346100003</v>
      </c>
      <c r="HVL7">
        <v>-91758117.346100003</v>
      </c>
      <c r="HVM7">
        <v>-91758117.346100003</v>
      </c>
      <c r="HVN7">
        <v>-91758117.346100003</v>
      </c>
      <c r="HVO7">
        <v>-91758117.346100003</v>
      </c>
      <c r="HVP7">
        <v>-91758117.346100003</v>
      </c>
      <c r="HVQ7">
        <v>-91758117.346100003</v>
      </c>
      <c r="HVR7">
        <v>-91758117.346100003</v>
      </c>
      <c r="HVS7">
        <v>-91758117.346100003</v>
      </c>
      <c r="HVT7">
        <v>-91758117.346100003</v>
      </c>
      <c r="HVU7">
        <v>-91758117.346100003</v>
      </c>
      <c r="HVV7">
        <v>-91758117.346100003</v>
      </c>
      <c r="HVW7">
        <v>-91758117.346100003</v>
      </c>
      <c r="HVX7">
        <v>-91758117.346100003</v>
      </c>
      <c r="HVY7">
        <v>-91758117.346100003</v>
      </c>
      <c r="HVZ7">
        <v>-91758117.346100003</v>
      </c>
      <c r="HWA7">
        <v>-91758117.346100003</v>
      </c>
      <c r="HWB7">
        <v>-91758117.346100003</v>
      </c>
      <c r="HWC7">
        <v>-91758117.346100003</v>
      </c>
      <c r="HWD7">
        <v>-91758117.346100003</v>
      </c>
      <c r="HWE7">
        <v>-91758117.346100003</v>
      </c>
      <c r="HWF7">
        <v>-91758117.346100003</v>
      </c>
      <c r="HWG7">
        <v>-91758117.346100003</v>
      </c>
      <c r="HWH7">
        <v>-91758117.346100003</v>
      </c>
      <c r="HWI7">
        <v>-91758117.346100003</v>
      </c>
      <c r="HWJ7">
        <v>-91758117.346100003</v>
      </c>
      <c r="HWK7">
        <v>-91758117.346100003</v>
      </c>
      <c r="HWL7">
        <v>-91758117.346100003</v>
      </c>
      <c r="HWM7">
        <v>-91758117.346100003</v>
      </c>
      <c r="HWN7">
        <v>-91758117.346100003</v>
      </c>
      <c r="HWO7">
        <v>-91758117.346100003</v>
      </c>
      <c r="HWP7">
        <v>-91758117.346100003</v>
      </c>
      <c r="HWQ7">
        <v>-91758117.346100003</v>
      </c>
      <c r="HWR7">
        <v>-91758117.346100003</v>
      </c>
      <c r="HWS7">
        <v>-91758117.346100003</v>
      </c>
      <c r="HWT7">
        <v>-91758117.346100003</v>
      </c>
      <c r="HWU7">
        <v>-91758117.346100003</v>
      </c>
      <c r="HWV7">
        <v>-91758117.346100003</v>
      </c>
      <c r="HWW7">
        <v>-91758117.346100003</v>
      </c>
      <c r="HWX7">
        <v>-39937968.164399996</v>
      </c>
      <c r="HWY7">
        <v>-39937968.164399996</v>
      </c>
      <c r="HWZ7">
        <v>-39937968.164399996</v>
      </c>
      <c r="HXA7">
        <v>-39937968.164399996</v>
      </c>
      <c r="HXB7">
        <v>-39937968.164399996</v>
      </c>
      <c r="HXC7">
        <v>-39937968.164399996</v>
      </c>
      <c r="HXD7">
        <v>-39937968.164399996</v>
      </c>
      <c r="HXE7">
        <v>-39937968.164399996</v>
      </c>
      <c r="HXF7">
        <v>-39937968.164399996</v>
      </c>
      <c r="HXG7">
        <v>-39937968.164399996</v>
      </c>
      <c r="HXH7">
        <v>-39937968.164399996</v>
      </c>
      <c r="HXI7">
        <v>-39937968.164399996</v>
      </c>
      <c r="HXJ7">
        <v>-39937968.164399996</v>
      </c>
      <c r="HXK7">
        <v>-39937968.164399996</v>
      </c>
      <c r="HXL7">
        <v>-39937968.164399996</v>
      </c>
      <c r="HXM7">
        <v>-39937968.164399996</v>
      </c>
      <c r="HXN7">
        <v>-39937968.164399996</v>
      </c>
      <c r="HXO7">
        <v>-39937968.164399996</v>
      </c>
      <c r="HXP7">
        <v>-39937968.164399996</v>
      </c>
      <c r="HXQ7">
        <v>-39937968.164399996</v>
      </c>
      <c r="HXR7">
        <v>-39937968.164399996</v>
      </c>
      <c r="HXS7">
        <v>-39937968.164399996</v>
      </c>
      <c r="HXT7">
        <v>-39937968.164399996</v>
      </c>
      <c r="HXU7">
        <v>-39937968.164399996</v>
      </c>
      <c r="HXV7">
        <v>-39937968.164399996</v>
      </c>
      <c r="HXW7">
        <v>-39937968.164399996</v>
      </c>
      <c r="HXX7">
        <v>-39937968.164399996</v>
      </c>
      <c r="HXY7">
        <v>-39937968.164399996</v>
      </c>
      <c r="HXZ7">
        <v>-39937968.164399996</v>
      </c>
      <c r="HYA7">
        <v>-39937968.164399996</v>
      </c>
      <c r="HYB7">
        <v>-39937968.164399996</v>
      </c>
      <c r="HYC7">
        <v>-39937968.164399996</v>
      </c>
      <c r="HYD7">
        <v>-39937968.164399996</v>
      </c>
      <c r="HYE7">
        <v>-39937968.164399996</v>
      </c>
      <c r="HYF7">
        <v>-39937968.164399996</v>
      </c>
      <c r="HYG7">
        <v>-39937968.164399996</v>
      </c>
      <c r="HYH7">
        <v>-39937968.164399996</v>
      </c>
      <c r="HYI7">
        <v>-39937968.164399996</v>
      </c>
      <c r="HYJ7">
        <v>-39937968.164399996</v>
      </c>
      <c r="HYK7">
        <v>-39937968.164399996</v>
      </c>
      <c r="HYL7">
        <v>-39937968.164399996</v>
      </c>
      <c r="HYM7">
        <v>-39937968.164399996</v>
      </c>
      <c r="HYN7">
        <v>-39937968.164399996</v>
      </c>
      <c r="HYO7">
        <v>-39937968.164399996</v>
      </c>
      <c r="HYP7">
        <v>-60535805.249600001</v>
      </c>
      <c r="HYQ7">
        <v>-60535805.249600001</v>
      </c>
      <c r="HYR7">
        <v>-60535805.249600001</v>
      </c>
      <c r="HYS7">
        <v>-60535805.249600001</v>
      </c>
      <c r="HYT7">
        <v>-60535805.249600001</v>
      </c>
      <c r="HYU7">
        <v>-60535805.249600001</v>
      </c>
      <c r="HYV7">
        <v>-60535805.249600001</v>
      </c>
      <c r="HYW7">
        <v>-60535805.249600001</v>
      </c>
      <c r="HYX7">
        <v>-60535805.249600001</v>
      </c>
      <c r="HYY7">
        <v>-60535805.249600001</v>
      </c>
      <c r="HYZ7">
        <v>-60535805.249600001</v>
      </c>
      <c r="HZA7">
        <v>-60535805.249600001</v>
      </c>
      <c r="HZB7">
        <v>-60535805.249600001</v>
      </c>
      <c r="HZC7">
        <v>-60535805.249600001</v>
      </c>
      <c r="HZD7">
        <v>-60535805.249600001</v>
      </c>
      <c r="HZE7">
        <v>-60535805.249600001</v>
      </c>
      <c r="HZF7">
        <v>-60535805.249600001</v>
      </c>
      <c r="HZG7">
        <v>-60535805.249600001</v>
      </c>
      <c r="HZH7">
        <v>-60535805.249600001</v>
      </c>
      <c r="HZI7">
        <v>-60535805.249600001</v>
      </c>
      <c r="HZJ7">
        <v>-60535805.249600001</v>
      </c>
      <c r="HZK7">
        <v>-60535805.249600001</v>
      </c>
      <c r="HZL7">
        <v>-60535805.249600001</v>
      </c>
      <c r="HZM7">
        <v>-60535805.249600001</v>
      </c>
      <c r="HZN7">
        <v>-60535805.249600001</v>
      </c>
      <c r="HZO7">
        <v>-60535805.249600001</v>
      </c>
      <c r="HZP7">
        <v>-60535805.249600001</v>
      </c>
      <c r="HZQ7">
        <v>-60535805.249600001</v>
      </c>
      <c r="HZR7">
        <v>-60535805.249600001</v>
      </c>
      <c r="HZS7">
        <v>-60535805.249600001</v>
      </c>
      <c r="HZT7">
        <v>-60535805.249600001</v>
      </c>
      <c r="HZU7">
        <v>-60535805.249600001</v>
      </c>
      <c r="HZV7">
        <v>-60535805.249600001</v>
      </c>
      <c r="HZW7">
        <v>-60535805.249600001</v>
      </c>
      <c r="HZX7">
        <v>-60535805.249600001</v>
      </c>
      <c r="HZY7">
        <v>-60535805.249600001</v>
      </c>
      <c r="HZZ7">
        <v>-60535805.249600001</v>
      </c>
      <c r="IAA7">
        <v>-60535805.249600001</v>
      </c>
      <c r="IAB7">
        <v>-60535805.249600001</v>
      </c>
      <c r="IAC7">
        <v>-60535805.249600001</v>
      </c>
      <c r="IAD7">
        <v>-60535805.249600001</v>
      </c>
      <c r="IAE7">
        <v>-60535805.249600001</v>
      </c>
      <c r="IAF7">
        <v>-60535805.249600001</v>
      </c>
      <c r="IAG7">
        <v>-60535805.249600001</v>
      </c>
      <c r="IAH7">
        <v>-91758117.346100003</v>
      </c>
      <c r="IAI7">
        <v>-91758117.346100003</v>
      </c>
      <c r="IAJ7">
        <v>-91758117.346100003</v>
      </c>
      <c r="IAK7">
        <v>-91758117.346100003</v>
      </c>
      <c r="IAL7">
        <v>-91758117.346100003</v>
      </c>
      <c r="IAM7">
        <v>-91758117.346100003</v>
      </c>
      <c r="IAN7">
        <v>-91758117.346100003</v>
      </c>
      <c r="IAO7">
        <v>-91758117.346100003</v>
      </c>
      <c r="IAP7">
        <v>-91758117.346100003</v>
      </c>
      <c r="IAQ7">
        <v>-91758117.346100003</v>
      </c>
      <c r="IAR7">
        <v>-91758117.346100003</v>
      </c>
      <c r="IAS7">
        <v>-91758117.346100003</v>
      </c>
      <c r="IAT7">
        <v>-91758117.346100003</v>
      </c>
      <c r="IAU7">
        <v>-91758117.346100003</v>
      </c>
      <c r="IAV7">
        <v>-91758117.346100003</v>
      </c>
      <c r="IAW7">
        <v>-91758117.346100003</v>
      </c>
      <c r="IAX7">
        <v>-91758117.346100003</v>
      </c>
      <c r="IAY7">
        <v>-91758117.346100003</v>
      </c>
      <c r="IAZ7">
        <v>-91758117.346100003</v>
      </c>
      <c r="IBA7">
        <v>-91758117.346100003</v>
      </c>
      <c r="IBB7">
        <v>-91758117.346100003</v>
      </c>
      <c r="IBC7">
        <v>-91758117.346100003</v>
      </c>
      <c r="IBD7">
        <v>-91758117.346100003</v>
      </c>
      <c r="IBE7">
        <v>-91758117.346100003</v>
      </c>
      <c r="IBF7">
        <v>-91758117.346100003</v>
      </c>
      <c r="IBG7">
        <v>-91758117.346100003</v>
      </c>
      <c r="IBH7">
        <v>-91758117.346100003</v>
      </c>
      <c r="IBI7">
        <v>-91758117.346100003</v>
      </c>
      <c r="IBJ7">
        <v>-91758117.346100003</v>
      </c>
      <c r="IBK7">
        <v>-91758117.346100003</v>
      </c>
      <c r="IBL7">
        <v>-91758117.346100003</v>
      </c>
      <c r="IBM7">
        <v>-91758117.346100003</v>
      </c>
      <c r="IBN7">
        <v>-91758117.346100003</v>
      </c>
      <c r="IBO7">
        <v>-91758117.346100003</v>
      </c>
      <c r="IBP7">
        <v>-91758117.346100003</v>
      </c>
      <c r="IBQ7">
        <v>-91758117.346100003</v>
      </c>
      <c r="IBR7">
        <v>-91758117.346100003</v>
      </c>
      <c r="IBS7">
        <v>-91758117.346100003</v>
      </c>
      <c r="IBT7">
        <v>-91758117.346100003</v>
      </c>
      <c r="IBU7">
        <v>-91758117.346100003</v>
      </c>
      <c r="IBV7">
        <v>-91758117.346100003</v>
      </c>
      <c r="IBW7">
        <v>-91758117.346100003</v>
      </c>
      <c r="IBX7">
        <v>-91758117.346100003</v>
      </c>
      <c r="IBY7">
        <v>-91758117.346100003</v>
      </c>
      <c r="IBZ7">
        <v>-409087.21066899999</v>
      </c>
      <c r="ICA7">
        <v>-409087.21066899999</v>
      </c>
      <c r="ICB7">
        <v>-409087.21066899999</v>
      </c>
      <c r="ICC7">
        <v>-409087.21066899999</v>
      </c>
      <c r="ICD7">
        <v>-409087.21066899999</v>
      </c>
      <c r="ICE7">
        <v>-409087.21066899999</v>
      </c>
      <c r="ICF7">
        <v>-409087.21066899999</v>
      </c>
      <c r="ICG7">
        <v>-409087.21066899999</v>
      </c>
      <c r="ICH7">
        <v>-409087.21066899999</v>
      </c>
      <c r="ICI7">
        <v>-409087.21066899999</v>
      </c>
      <c r="ICJ7">
        <v>-409087.21066899999</v>
      </c>
      <c r="ICK7">
        <v>-407535.04063100001</v>
      </c>
      <c r="ICL7">
        <v>-407535.04063100001</v>
      </c>
      <c r="ICM7">
        <v>-407535.04063100001</v>
      </c>
      <c r="ICN7">
        <v>-407535.04063100001</v>
      </c>
      <c r="ICO7">
        <v>-407535.04063100001</v>
      </c>
      <c r="ICP7">
        <v>-407535.04063100001</v>
      </c>
      <c r="ICQ7">
        <v>-407535.04063100001</v>
      </c>
      <c r="ICR7">
        <v>-407535.04063100001</v>
      </c>
      <c r="ICS7">
        <v>-407535.04063100001</v>
      </c>
      <c r="ICT7">
        <v>-407535.04063100001</v>
      </c>
      <c r="ICU7">
        <v>-407535.04063100001</v>
      </c>
      <c r="ICV7">
        <v>-409087.21066899999</v>
      </c>
      <c r="ICW7">
        <v>-409087.21066899999</v>
      </c>
      <c r="ICX7">
        <v>-409087.21066899999</v>
      </c>
      <c r="ICY7">
        <v>-409087.21066899999</v>
      </c>
      <c r="ICZ7">
        <v>-409087.21066899999</v>
      </c>
      <c r="IDA7">
        <v>-409087.21066899999</v>
      </c>
      <c r="IDB7">
        <v>-409087.21066899999</v>
      </c>
      <c r="IDC7">
        <v>-409087.21066899999</v>
      </c>
      <c r="IDD7">
        <v>-409087.21066899999</v>
      </c>
      <c r="IDE7">
        <v>-409087.21066899999</v>
      </c>
      <c r="IDF7">
        <v>-409087.21066899999</v>
      </c>
      <c r="IDG7">
        <v>-407535.04063100001</v>
      </c>
      <c r="IDH7">
        <v>-407535.04063100001</v>
      </c>
      <c r="IDI7">
        <v>-407535.04063100001</v>
      </c>
      <c r="IDJ7">
        <v>-407535.04063100001</v>
      </c>
      <c r="IDK7">
        <v>-407535.04063100001</v>
      </c>
      <c r="IDL7">
        <v>-407535.04063100001</v>
      </c>
      <c r="IDM7">
        <v>-407535.04063100001</v>
      </c>
      <c r="IDN7">
        <v>-407535.04063100001</v>
      </c>
      <c r="IDO7">
        <v>-407535.04063100001</v>
      </c>
      <c r="IDP7">
        <v>-407535.04063100001</v>
      </c>
      <c r="IDQ7">
        <v>-407535.04063100001</v>
      </c>
      <c r="IDR7">
        <v>-617558.84938899998</v>
      </c>
      <c r="IDS7">
        <v>-617558.84938899998</v>
      </c>
      <c r="IDT7">
        <v>-617558.84938899998</v>
      </c>
      <c r="IDU7">
        <v>-617558.84938899998</v>
      </c>
      <c r="IDV7">
        <v>-617558.84938899998</v>
      </c>
      <c r="IDW7">
        <v>-617558.84938899998</v>
      </c>
      <c r="IDX7">
        <v>-617558.84938899998</v>
      </c>
      <c r="IDY7">
        <v>-617558.84938899998</v>
      </c>
      <c r="IDZ7">
        <v>-617558.84938899998</v>
      </c>
      <c r="IEA7">
        <v>-617558.84938899998</v>
      </c>
      <c r="IEB7">
        <v>-617558.84938899998</v>
      </c>
      <c r="IEC7">
        <v>-614454.50931400002</v>
      </c>
      <c r="IED7">
        <v>-614454.50931400002</v>
      </c>
      <c r="IEE7">
        <v>-614454.50931400002</v>
      </c>
      <c r="IEF7">
        <v>-614454.50931400002</v>
      </c>
      <c r="IEG7">
        <v>-614454.50931400002</v>
      </c>
      <c r="IEH7">
        <v>-614454.50931400002</v>
      </c>
      <c r="IEI7">
        <v>-614454.50931400002</v>
      </c>
      <c r="IEJ7">
        <v>-614454.50931400002</v>
      </c>
      <c r="IEK7">
        <v>-614454.50931400002</v>
      </c>
      <c r="IEL7">
        <v>-614454.50931400002</v>
      </c>
      <c r="IEM7">
        <v>-614454.50931400002</v>
      </c>
      <c r="IEN7">
        <v>-617558.84938899998</v>
      </c>
      <c r="IEO7">
        <v>-617558.84938899998</v>
      </c>
      <c r="IEP7">
        <v>-617558.84938899998</v>
      </c>
      <c r="IEQ7">
        <v>-617558.84938899998</v>
      </c>
      <c r="IER7">
        <v>-617558.84938899998</v>
      </c>
      <c r="IES7">
        <v>-617558.84938899998</v>
      </c>
      <c r="IET7">
        <v>-617558.84938899998</v>
      </c>
      <c r="IEU7">
        <v>-617558.84938899998</v>
      </c>
      <c r="IEV7">
        <v>-617558.84938899998</v>
      </c>
      <c r="IEW7">
        <v>-617558.84938899998</v>
      </c>
      <c r="IEX7">
        <v>-617558.84938899998</v>
      </c>
      <c r="IEY7">
        <v>-614454.50931400002</v>
      </c>
      <c r="IEZ7">
        <v>-614454.50931400002</v>
      </c>
      <c r="IFA7">
        <v>-614454.50931400002</v>
      </c>
      <c r="IFB7">
        <v>-614454.50931400002</v>
      </c>
      <c r="IFC7">
        <v>-614454.50931400002</v>
      </c>
      <c r="IFD7">
        <v>-614454.50931400002</v>
      </c>
      <c r="IFE7">
        <v>-614454.50931400002</v>
      </c>
      <c r="IFF7">
        <v>-614454.50931400002</v>
      </c>
      <c r="IFG7">
        <v>-614454.50931400002</v>
      </c>
      <c r="IFH7">
        <v>-614454.50931400002</v>
      </c>
      <c r="IFI7">
        <v>-614454.50931400002</v>
      </c>
      <c r="IFJ7">
        <v>-931070.28959599999</v>
      </c>
      <c r="IFK7">
        <v>-931070.28959599999</v>
      </c>
      <c r="IFL7">
        <v>-931070.28959599999</v>
      </c>
      <c r="IFM7">
        <v>-931070.28959599999</v>
      </c>
      <c r="IFN7">
        <v>-931070.28959599999</v>
      </c>
      <c r="IFO7">
        <v>-931070.28959599999</v>
      </c>
      <c r="IFP7">
        <v>-931070.28959599999</v>
      </c>
      <c r="IFQ7">
        <v>-931070.28959599999</v>
      </c>
      <c r="IFR7">
        <v>-931070.28959599999</v>
      </c>
      <c r="IFS7">
        <v>-931070.28959599999</v>
      </c>
      <c r="IFT7">
        <v>-931070.28959599999</v>
      </c>
      <c r="IFU7">
        <v>-924861.60944399994</v>
      </c>
      <c r="IFV7">
        <v>-924861.60944399994</v>
      </c>
      <c r="IFW7">
        <v>-924861.60944399994</v>
      </c>
      <c r="IFX7">
        <v>-924861.60944399994</v>
      </c>
      <c r="IFY7">
        <v>-924861.60944399994</v>
      </c>
      <c r="IFZ7">
        <v>-924861.60944399994</v>
      </c>
      <c r="IGA7">
        <v>-924861.60944399994</v>
      </c>
      <c r="IGB7">
        <v>-924861.60944399994</v>
      </c>
      <c r="IGC7">
        <v>-924861.60944399994</v>
      </c>
      <c r="IGD7">
        <v>-924861.60944399994</v>
      </c>
      <c r="IGE7">
        <v>-924861.60944399994</v>
      </c>
      <c r="IGF7">
        <v>-931070.28959599999</v>
      </c>
      <c r="IGG7">
        <v>-931070.28959599999</v>
      </c>
      <c r="IGH7">
        <v>-931070.28959599999</v>
      </c>
      <c r="IGI7">
        <v>-931070.28959599999</v>
      </c>
      <c r="IGJ7">
        <v>-931070.28959599999</v>
      </c>
      <c r="IGK7">
        <v>-931070.28959599999</v>
      </c>
      <c r="IGL7">
        <v>-931070.28959599999</v>
      </c>
      <c r="IGM7">
        <v>-931070.28959599999</v>
      </c>
      <c r="IGN7">
        <v>-931070.28959599999</v>
      </c>
      <c r="IGO7">
        <v>-931070.28959599999</v>
      </c>
      <c r="IGP7">
        <v>-931070.28959599999</v>
      </c>
      <c r="IGQ7">
        <v>-924861.60944399994</v>
      </c>
      <c r="IGR7">
        <v>-924861.60944399994</v>
      </c>
      <c r="IGS7">
        <v>-924861.60944399994</v>
      </c>
      <c r="IGT7">
        <v>-924861.60944399994</v>
      </c>
      <c r="IGU7">
        <v>-924861.60944399994</v>
      </c>
      <c r="IGV7">
        <v>-924861.60944399994</v>
      </c>
      <c r="IGW7">
        <v>-924861.60944399994</v>
      </c>
      <c r="IGX7">
        <v>-924861.60944399994</v>
      </c>
      <c r="IGY7">
        <v>-924861.60944399994</v>
      </c>
      <c r="IGZ7">
        <v>-924861.60944399994</v>
      </c>
      <c r="IHA7">
        <v>-924861.60944399994</v>
      </c>
      <c r="IHB7">
        <v>-236051.73842899999</v>
      </c>
      <c r="IHC7">
        <v>-236051.73842899999</v>
      </c>
      <c r="IHD7">
        <v>-236051.73842899999</v>
      </c>
      <c r="IHE7">
        <v>-236051.73842899999</v>
      </c>
      <c r="IHF7">
        <v>-236051.73842899999</v>
      </c>
      <c r="IHG7">
        <v>-236051.73842899999</v>
      </c>
      <c r="IHH7">
        <v>-236051.73842899999</v>
      </c>
      <c r="IHI7">
        <v>-236051.73842899999</v>
      </c>
      <c r="IHJ7">
        <v>-236051.73842899999</v>
      </c>
      <c r="IHK7">
        <v>-236051.73842899999</v>
      </c>
      <c r="IHL7">
        <v>-236051.73842899999</v>
      </c>
      <c r="IHM7">
        <v>-235804.26876199999</v>
      </c>
      <c r="IHN7">
        <v>-235804.26876199999</v>
      </c>
      <c r="IHO7">
        <v>-235804.26876199999</v>
      </c>
      <c r="IHP7">
        <v>-235804.26876199999</v>
      </c>
      <c r="IHQ7">
        <v>-235804.26876199999</v>
      </c>
      <c r="IHR7">
        <v>-235804.26876199999</v>
      </c>
      <c r="IHS7">
        <v>-235804.26876199999</v>
      </c>
      <c r="IHT7">
        <v>-235804.26876199999</v>
      </c>
      <c r="IHU7">
        <v>-235804.26876199999</v>
      </c>
      <c r="IHV7">
        <v>-235804.26876199999</v>
      </c>
      <c r="IHW7">
        <v>-235804.26876199999</v>
      </c>
      <c r="IHX7">
        <v>-236051.73842899999</v>
      </c>
      <c r="IHY7">
        <v>-236051.73842899999</v>
      </c>
      <c r="IHZ7">
        <v>-236051.73842899999</v>
      </c>
      <c r="IIA7">
        <v>-236051.73842899999</v>
      </c>
      <c r="IIB7">
        <v>-236051.73842899999</v>
      </c>
      <c r="IIC7">
        <v>-236051.73842899999</v>
      </c>
      <c r="IID7">
        <v>-236051.73842899999</v>
      </c>
      <c r="IIE7">
        <v>-236051.73842899999</v>
      </c>
      <c r="IIF7">
        <v>-236051.73842899999</v>
      </c>
      <c r="IIG7">
        <v>-236051.73842899999</v>
      </c>
      <c r="IIH7">
        <v>-236051.73842899999</v>
      </c>
      <c r="III7">
        <v>-235804.26876199999</v>
      </c>
      <c r="IIJ7">
        <v>-235804.26876199999</v>
      </c>
      <c r="IIK7">
        <v>-235804.26876199999</v>
      </c>
      <c r="IIL7">
        <v>-235804.26876199999</v>
      </c>
      <c r="IIM7">
        <v>-235804.26876199999</v>
      </c>
      <c r="IIN7">
        <v>-235804.26876199999</v>
      </c>
      <c r="IIO7">
        <v>-235804.26876199999</v>
      </c>
      <c r="IIP7">
        <v>-235804.26876199999</v>
      </c>
      <c r="IIQ7">
        <v>-235804.26876199999</v>
      </c>
      <c r="IIR7">
        <v>-235804.26876199999</v>
      </c>
      <c r="IIS7">
        <v>-235804.26876199999</v>
      </c>
      <c r="IIT7">
        <v>-344475.60836299998</v>
      </c>
      <c r="IIU7">
        <v>-344475.60836299998</v>
      </c>
      <c r="IIV7">
        <v>-344475.60836299998</v>
      </c>
      <c r="IIW7">
        <v>-344475.60836299998</v>
      </c>
      <c r="IIX7">
        <v>-344475.60836299998</v>
      </c>
      <c r="IIY7">
        <v>-344475.60836299998</v>
      </c>
      <c r="IIZ7">
        <v>-344475.60836299998</v>
      </c>
      <c r="IJA7">
        <v>-344475.60836299998</v>
      </c>
      <c r="IJB7">
        <v>-344475.60836299998</v>
      </c>
      <c r="IJC7">
        <v>-344475.60836299998</v>
      </c>
      <c r="IJD7">
        <v>-344475.60836299998</v>
      </c>
      <c r="IJE7">
        <v>-344024.20379699999</v>
      </c>
      <c r="IJF7">
        <v>-344024.20379699999</v>
      </c>
      <c r="IJG7">
        <v>-344024.20379699999</v>
      </c>
      <c r="IJH7">
        <v>-344024.20379699999</v>
      </c>
      <c r="IJI7">
        <v>-344024.20379699999</v>
      </c>
      <c r="IJJ7">
        <v>-344024.20379699999</v>
      </c>
      <c r="IJK7">
        <v>-344024.20379699999</v>
      </c>
      <c r="IJL7">
        <v>-344024.20379699999</v>
      </c>
      <c r="IJM7">
        <v>-344024.20379699999</v>
      </c>
      <c r="IJN7">
        <v>-344024.20379699999</v>
      </c>
      <c r="IJO7">
        <v>-344024.20379699999</v>
      </c>
      <c r="IJP7">
        <v>-344475.60836299998</v>
      </c>
      <c r="IJQ7">
        <v>-344475.60836299998</v>
      </c>
      <c r="IJR7">
        <v>-344475.60836299998</v>
      </c>
      <c r="IJS7">
        <v>-344475.60836299998</v>
      </c>
      <c r="IJT7">
        <v>-344475.60836299998</v>
      </c>
      <c r="IJU7">
        <v>-344475.60836299998</v>
      </c>
      <c r="IJV7">
        <v>-344475.60836299998</v>
      </c>
      <c r="IJW7">
        <v>-344475.60836299998</v>
      </c>
      <c r="IJX7">
        <v>-344475.60836299998</v>
      </c>
      <c r="IJY7">
        <v>-344475.60836299998</v>
      </c>
      <c r="IJZ7">
        <v>-344475.60836299998</v>
      </c>
      <c r="IKA7">
        <v>-344024.20379699999</v>
      </c>
      <c r="IKB7">
        <v>-344024.20379699999</v>
      </c>
      <c r="IKC7">
        <v>-344024.20379699999</v>
      </c>
      <c r="IKD7">
        <v>-344024.20379699999</v>
      </c>
      <c r="IKE7">
        <v>-344024.20379699999</v>
      </c>
      <c r="IKF7">
        <v>-344024.20379699999</v>
      </c>
      <c r="IKG7">
        <v>-344024.20379699999</v>
      </c>
      <c r="IKH7">
        <v>-344024.20379699999</v>
      </c>
      <c r="IKI7">
        <v>-344024.20379699999</v>
      </c>
      <c r="IKJ7">
        <v>-344024.20379699999</v>
      </c>
      <c r="IKK7">
        <v>-344024.20379699999</v>
      </c>
      <c r="IKL7">
        <v>-491435.61232100002</v>
      </c>
      <c r="IKM7">
        <v>-491435.61232100002</v>
      </c>
      <c r="IKN7">
        <v>-491435.61232100002</v>
      </c>
      <c r="IKO7">
        <v>-491435.61232100002</v>
      </c>
      <c r="IKP7">
        <v>-491435.61232100002</v>
      </c>
      <c r="IKQ7">
        <v>-491435.61232100002</v>
      </c>
      <c r="IKR7">
        <v>-491435.61232100002</v>
      </c>
      <c r="IKS7">
        <v>-491435.61232100002</v>
      </c>
      <c r="IKT7">
        <v>-491435.61232100002</v>
      </c>
      <c r="IKU7">
        <v>-491435.61232100002</v>
      </c>
      <c r="IKV7">
        <v>-491435.61232100002</v>
      </c>
      <c r="IKW7">
        <v>-490576.33795800002</v>
      </c>
      <c r="IKX7">
        <v>-490576.33795800002</v>
      </c>
      <c r="IKY7">
        <v>-490576.33795800002</v>
      </c>
      <c r="IKZ7">
        <v>-490576.33795800002</v>
      </c>
      <c r="ILA7">
        <v>-490576.33795800002</v>
      </c>
      <c r="ILB7">
        <v>-490576.33795800002</v>
      </c>
      <c r="ILC7">
        <v>-490576.33795800002</v>
      </c>
      <c r="ILD7">
        <v>-490576.33795800002</v>
      </c>
      <c r="ILE7">
        <v>-490576.33795800002</v>
      </c>
      <c r="ILF7">
        <v>-490576.33795800002</v>
      </c>
      <c r="ILG7">
        <v>-490576.33795800002</v>
      </c>
      <c r="ILH7">
        <v>-491435.61232100002</v>
      </c>
      <c r="ILI7">
        <v>-491435.61232100002</v>
      </c>
      <c r="ILJ7">
        <v>-491435.61232100002</v>
      </c>
      <c r="ILK7">
        <v>-491435.61232100002</v>
      </c>
      <c r="ILL7">
        <v>-491435.61232100002</v>
      </c>
      <c r="ILM7">
        <v>-491435.61232100002</v>
      </c>
      <c r="ILN7">
        <v>-491435.61232100002</v>
      </c>
      <c r="ILO7">
        <v>-491435.61232100002</v>
      </c>
      <c r="ILP7">
        <v>-491435.61232100002</v>
      </c>
      <c r="ILQ7">
        <v>-491435.61232100002</v>
      </c>
      <c r="ILR7">
        <v>-491435.61232100002</v>
      </c>
      <c r="ILS7">
        <v>-490576.33795800002</v>
      </c>
      <c r="ILT7">
        <v>-490576.33795800002</v>
      </c>
      <c r="ILU7">
        <v>-490576.33795800002</v>
      </c>
      <c r="ILV7">
        <v>-490576.33795800002</v>
      </c>
      <c r="ILW7">
        <v>-490576.33795800002</v>
      </c>
      <c r="ILX7">
        <v>-490576.33795800002</v>
      </c>
      <c r="ILY7">
        <v>-490576.33795800002</v>
      </c>
      <c r="ILZ7">
        <v>-490576.33795800002</v>
      </c>
      <c r="IMA7">
        <v>-490576.33795800002</v>
      </c>
      <c r="IMB7">
        <v>-490576.33795800002</v>
      </c>
      <c r="IMC7">
        <v>-490576.33795800002</v>
      </c>
      <c r="IMD7">
        <v>-50606.930791300001</v>
      </c>
      <c r="IME7">
        <v>-50606.930791300001</v>
      </c>
      <c r="IMF7">
        <v>-50606.930791300001</v>
      </c>
      <c r="IMG7">
        <v>-50606.930791300001</v>
      </c>
      <c r="IMH7">
        <v>-50606.930791300001</v>
      </c>
      <c r="IMI7">
        <v>-50606.930791300001</v>
      </c>
      <c r="IMJ7">
        <v>-50606.930791300001</v>
      </c>
      <c r="IMK7">
        <v>-50606.930791300001</v>
      </c>
      <c r="IML7">
        <v>-50606.930791300001</v>
      </c>
      <c r="IMM7">
        <v>-50606.930791300001</v>
      </c>
      <c r="IMN7">
        <v>-50606.930791300001</v>
      </c>
      <c r="IMO7">
        <v>-50606.930791300001</v>
      </c>
      <c r="IMP7">
        <v>-50606.930791300001</v>
      </c>
      <c r="IMQ7">
        <v>-50606.930791300001</v>
      </c>
      <c r="IMR7">
        <v>-50606.930791300001</v>
      </c>
      <c r="IMS7">
        <v>-50606.930791300001</v>
      </c>
      <c r="IMT7">
        <v>-50606.930791300001</v>
      </c>
      <c r="IMU7">
        <v>-50606.930791300001</v>
      </c>
      <c r="IMV7">
        <v>-50606.930791300001</v>
      </c>
      <c r="IMW7">
        <v>-50606.930791300001</v>
      </c>
      <c r="IMX7">
        <v>-50606.930791300001</v>
      </c>
      <c r="IMY7">
        <v>-50606.930791300001</v>
      </c>
      <c r="IMZ7">
        <v>-50606.930791300001</v>
      </c>
      <c r="INA7">
        <v>-50606.930791300001</v>
      </c>
      <c r="INB7">
        <v>-50606.930791300001</v>
      </c>
      <c r="INC7">
        <v>-50606.930791300001</v>
      </c>
      <c r="IND7">
        <v>-50606.930791300001</v>
      </c>
      <c r="INE7">
        <v>-50606.930791300001</v>
      </c>
      <c r="INF7">
        <v>-50606.930791300001</v>
      </c>
      <c r="ING7">
        <v>-50606.930791300001</v>
      </c>
      <c r="INH7">
        <v>-50606.930791300001</v>
      </c>
      <c r="INI7">
        <v>-50606.930791300001</v>
      </c>
      <c r="INJ7">
        <v>-50606.930791300001</v>
      </c>
      <c r="INK7">
        <v>-50606.930791300001</v>
      </c>
      <c r="INL7">
        <v>-50606.930791300001</v>
      </c>
      <c r="INM7">
        <v>-50606.930791300001</v>
      </c>
      <c r="INN7">
        <v>-50606.930791300001</v>
      </c>
      <c r="INO7">
        <v>-50606.930791300001</v>
      </c>
      <c r="INP7">
        <v>-50606.930791300001</v>
      </c>
      <c r="INQ7">
        <v>-50606.930791300001</v>
      </c>
      <c r="INR7">
        <v>-50606.930791300001</v>
      </c>
      <c r="INS7">
        <v>-50606.930791300001</v>
      </c>
      <c r="INT7">
        <v>-50606.930791300001</v>
      </c>
      <c r="INU7">
        <v>-50606.930791300001</v>
      </c>
      <c r="INV7">
        <v>-95762.165564700001</v>
      </c>
      <c r="INW7">
        <v>-95762.165564700001</v>
      </c>
      <c r="INX7">
        <v>-95762.165564700001</v>
      </c>
      <c r="INY7">
        <v>-95762.165564700001</v>
      </c>
      <c r="INZ7">
        <v>-95762.165564700001</v>
      </c>
      <c r="IOA7">
        <v>-95762.165564700001</v>
      </c>
      <c r="IOB7">
        <v>-95762.165564700001</v>
      </c>
      <c r="IOC7">
        <v>-95762.165564700001</v>
      </c>
      <c r="IOD7">
        <v>-95762.165564700001</v>
      </c>
      <c r="IOE7">
        <v>-95762.165564700001</v>
      </c>
      <c r="IOF7">
        <v>-95762.165564700001</v>
      </c>
      <c r="IOG7">
        <v>-95762.165564700001</v>
      </c>
      <c r="IOH7">
        <v>-95762.165564700001</v>
      </c>
      <c r="IOI7">
        <v>-95762.165564700001</v>
      </c>
      <c r="IOJ7">
        <v>-95762.165564700001</v>
      </c>
      <c r="IOK7">
        <v>-95762.165564700001</v>
      </c>
      <c r="IOL7">
        <v>-95762.165564700001</v>
      </c>
      <c r="IOM7">
        <v>-95762.165564700001</v>
      </c>
      <c r="ION7">
        <v>-95762.165564700001</v>
      </c>
      <c r="IOO7">
        <v>-95762.165564700001</v>
      </c>
      <c r="IOP7">
        <v>-95762.165564700001</v>
      </c>
      <c r="IOQ7">
        <v>-95762.165564700001</v>
      </c>
      <c r="IOR7">
        <v>-95762.165564700001</v>
      </c>
      <c r="IOS7">
        <v>-95762.165564700001</v>
      </c>
      <c r="IOT7">
        <v>-95762.165564700001</v>
      </c>
      <c r="IOU7">
        <v>-95762.165564700001</v>
      </c>
      <c r="IOV7">
        <v>-95762.165564700001</v>
      </c>
      <c r="IOW7">
        <v>-95762.165564700001</v>
      </c>
      <c r="IOX7">
        <v>-95762.165564700001</v>
      </c>
      <c r="IOY7">
        <v>-95762.165564700001</v>
      </c>
      <c r="IOZ7">
        <v>-95762.165564700001</v>
      </c>
      <c r="IPA7">
        <v>-95762.165564700001</v>
      </c>
      <c r="IPB7">
        <v>-95762.165564700001</v>
      </c>
      <c r="IPC7">
        <v>-95762.165564700001</v>
      </c>
      <c r="IPD7">
        <v>-95762.165564700001</v>
      </c>
      <c r="IPE7">
        <v>-95762.165564700001</v>
      </c>
      <c r="IPF7">
        <v>-95762.165564700001</v>
      </c>
      <c r="IPG7">
        <v>-95762.165564700001</v>
      </c>
      <c r="IPH7">
        <v>-95762.165564700001</v>
      </c>
      <c r="IPI7">
        <v>-95762.165564700001</v>
      </c>
      <c r="IPJ7">
        <v>-95762.165564700001</v>
      </c>
      <c r="IPK7">
        <v>-95762.165564700001</v>
      </c>
      <c r="IPL7">
        <v>-95762.165564700001</v>
      </c>
      <c r="IPM7">
        <v>-95762.165564700001</v>
      </c>
      <c r="IPN7">
        <v>-186072.63511100001</v>
      </c>
      <c r="IPO7">
        <v>-186072.63511100001</v>
      </c>
      <c r="IPP7">
        <v>-186072.63511100001</v>
      </c>
      <c r="IPQ7">
        <v>-186072.63511100001</v>
      </c>
      <c r="IPR7">
        <v>-186072.63511100001</v>
      </c>
      <c r="IPS7">
        <v>-186072.63511100001</v>
      </c>
      <c r="IPT7">
        <v>-186072.63511100001</v>
      </c>
      <c r="IPU7">
        <v>-186072.63511100001</v>
      </c>
      <c r="IPV7">
        <v>-186072.63511100001</v>
      </c>
      <c r="IPW7">
        <v>-186072.63511100001</v>
      </c>
      <c r="IPX7">
        <v>-186072.63511100001</v>
      </c>
      <c r="IPY7">
        <v>-186072.63511100001</v>
      </c>
      <c r="IPZ7">
        <v>-186072.63511100001</v>
      </c>
      <c r="IQA7">
        <v>-186072.63511100001</v>
      </c>
      <c r="IQB7">
        <v>-186072.63511100001</v>
      </c>
      <c r="IQC7">
        <v>-186072.63511100001</v>
      </c>
      <c r="IQD7">
        <v>-186072.63511100001</v>
      </c>
      <c r="IQE7">
        <v>-186072.63511100001</v>
      </c>
      <c r="IQF7">
        <v>-186072.63511100001</v>
      </c>
      <c r="IQG7">
        <v>-186072.63511100001</v>
      </c>
      <c r="IQH7">
        <v>-186072.63511100001</v>
      </c>
      <c r="IQI7">
        <v>-186072.63511100001</v>
      </c>
      <c r="IQJ7">
        <v>-186072.63511100001</v>
      </c>
      <c r="IQK7">
        <v>-186072.63511100001</v>
      </c>
      <c r="IQL7">
        <v>-186072.63511100001</v>
      </c>
      <c r="IQM7">
        <v>-186072.63511100001</v>
      </c>
      <c r="IQN7">
        <v>-186072.63511100001</v>
      </c>
      <c r="IQO7">
        <v>-186072.63511100001</v>
      </c>
      <c r="IQP7">
        <v>-186072.63511100001</v>
      </c>
      <c r="IQQ7">
        <v>-186072.63511100001</v>
      </c>
      <c r="IQR7">
        <v>-186072.63511100001</v>
      </c>
      <c r="IQS7">
        <v>-186072.63511100001</v>
      </c>
      <c r="IQT7">
        <v>-186072.63511100001</v>
      </c>
      <c r="IQU7">
        <v>-186072.63511100001</v>
      </c>
      <c r="IQV7">
        <v>-186072.63511100001</v>
      </c>
      <c r="IQW7">
        <v>-186072.63511100001</v>
      </c>
      <c r="IQX7">
        <v>-186072.63511100001</v>
      </c>
      <c r="IQY7">
        <v>-186072.63511100001</v>
      </c>
      <c r="IQZ7">
        <v>-186072.63511100001</v>
      </c>
      <c r="IRA7">
        <v>-186072.63511100001</v>
      </c>
      <c r="IRB7">
        <v>-186072.63511100001</v>
      </c>
      <c r="IRC7">
        <v>-186072.63511100001</v>
      </c>
      <c r="IRD7">
        <v>-186072.63511100001</v>
      </c>
      <c r="IRE7">
        <v>-186072.63511100001</v>
      </c>
      <c r="IRF7">
        <v>-119504.511732</v>
      </c>
      <c r="IRG7">
        <v>-119504.511732</v>
      </c>
      <c r="IRH7">
        <v>-119504.511732</v>
      </c>
      <c r="IRI7">
        <v>-119504.511732</v>
      </c>
      <c r="IRJ7">
        <v>-119504.511732</v>
      </c>
      <c r="IRK7">
        <v>-119504.511732</v>
      </c>
      <c r="IRL7">
        <v>-119504.511732</v>
      </c>
      <c r="IRM7">
        <v>-119504.511732</v>
      </c>
      <c r="IRN7">
        <v>-119504.511732</v>
      </c>
      <c r="IRO7">
        <v>-119504.511732</v>
      </c>
      <c r="IRP7">
        <v>-119504.511732</v>
      </c>
      <c r="IRQ7">
        <v>-119504.511732</v>
      </c>
      <c r="IRR7">
        <v>-119504.511732</v>
      </c>
      <c r="IRS7">
        <v>-119504.511732</v>
      </c>
      <c r="IRT7">
        <v>-119504.511732</v>
      </c>
      <c r="IRU7">
        <v>-119504.511732</v>
      </c>
      <c r="IRV7">
        <v>-119504.511732</v>
      </c>
      <c r="IRW7">
        <v>-119504.511732</v>
      </c>
      <c r="IRX7">
        <v>-119504.511732</v>
      </c>
      <c r="IRY7">
        <v>-119504.511732</v>
      </c>
      <c r="IRZ7">
        <v>-119504.511732</v>
      </c>
      <c r="ISA7">
        <v>-119504.511732</v>
      </c>
      <c r="ISB7">
        <v>-119504.511732</v>
      </c>
      <c r="ISC7">
        <v>-119504.511732</v>
      </c>
      <c r="ISD7">
        <v>-119504.511732</v>
      </c>
      <c r="ISE7">
        <v>-119504.511732</v>
      </c>
      <c r="ISF7">
        <v>-119504.511732</v>
      </c>
      <c r="ISG7">
        <v>-119504.511732</v>
      </c>
      <c r="ISH7">
        <v>-119504.511732</v>
      </c>
      <c r="ISI7">
        <v>-119504.511732</v>
      </c>
      <c r="ISJ7">
        <v>-119504.511732</v>
      </c>
      <c r="ISK7">
        <v>-119504.511732</v>
      </c>
      <c r="ISL7">
        <v>-119504.511732</v>
      </c>
      <c r="ISM7">
        <v>-119504.511732</v>
      </c>
      <c r="ISN7">
        <v>-119504.511732</v>
      </c>
      <c r="ISO7">
        <v>-119504.511732</v>
      </c>
      <c r="ISP7">
        <v>-119504.511732</v>
      </c>
      <c r="ISQ7">
        <v>-119504.511732</v>
      </c>
      <c r="ISR7">
        <v>-119504.511732</v>
      </c>
      <c r="ISS7">
        <v>-119504.511732</v>
      </c>
      <c r="IST7">
        <v>-119504.511732</v>
      </c>
      <c r="ISU7">
        <v>-119504.511732</v>
      </c>
      <c r="ISV7">
        <v>-119504.511732</v>
      </c>
      <c r="ISW7">
        <v>-119504.511732</v>
      </c>
      <c r="ISX7">
        <v>-226135.24786599999</v>
      </c>
      <c r="ISY7">
        <v>-226135.24786599999</v>
      </c>
      <c r="ISZ7">
        <v>-226135.24786599999</v>
      </c>
      <c r="ITA7">
        <v>-226135.24786599999</v>
      </c>
      <c r="ITB7">
        <v>-226135.24786599999</v>
      </c>
      <c r="ITC7">
        <v>-226135.24786599999</v>
      </c>
      <c r="ITD7">
        <v>-226135.24786599999</v>
      </c>
      <c r="ITE7">
        <v>-226135.24786599999</v>
      </c>
      <c r="ITF7">
        <v>-226135.24786599999</v>
      </c>
      <c r="ITG7">
        <v>-226135.24786599999</v>
      </c>
      <c r="ITH7">
        <v>-226135.24786599999</v>
      </c>
      <c r="ITI7">
        <v>-226135.24786599999</v>
      </c>
      <c r="ITJ7">
        <v>-226135.24786599999</v>
      </c>
      <c r="ITK7">
        <v>-226135.24786599999</v>
      </c>
      <c r="ITL7">
        <v>-226135.24786599999</v>
      </c>
      <c r="ITM7">
        <v>-226135.24786599999</v>
      </c>
      <c r="ITN7">
        <v>-226135.24786599999</v>
      </c>
      <c r="ITO7">
        <v>-226135.24786599999</v>
      </c>
      <c r="ITP7">
        <v>-226135.24786599999</v>
      </c>
      <c r="ITQ7">
        <v>-226135.24786599999</v>
      </c>
      <c r="ITR7">
        <v>-226135.24786599999</v>
      </c>
      <c r="ITS7">
        <v>-226135.24786599999</v>
      </c>
      <c r="ITT7">
        <v>-226135.24786599999</v>
      </c>
      <c r="ITU7">
        <v>-226135.24786599999</v>
      </c>
      <c r="ITV7">
        <v>-226135.24786599999</v>
      </c>
      <c r="ITW7">
        <v>-226135.24786599999</v>
      </c>
      <c r="ITX7">
        <v>-226135.24786599999</v>
      </c>
      <c r="ITY7">
        <v>-226135.24786599999</v>
      </c>
      <c r="ITZ7">
        <v>-226135.24786599999</v>
      </c>
      <c r="IUA7">
        <v>-226135.24786599999</v>
      </c>
      <c r="IUB7">
        <v>-226135.24786599999</v>
      </c>
      <c r="IUC7">
        <v>-226135.24786599999</v>
      </c>
      <c r="IUD7">
        <v>-226135.24786599999</v>
      </c>
      <c r="IUE7">
        <v>-226135.24786599999</v>
      </c>
      <c r="IUF7">
        <v>-226135.24786599999</v>
      </c>
      <c r="IUG7">
        <v>-226135.24786599999</v>
      </c>
      <c r="IUH7">
        <v>-226135.24786599999</v>
      </c>
      <c r="IUI7">
        <v>-226135.24786599999</v>
      </c>
      <c r="IUJ7">
        <v>-226135.24786599999</v>
      </c>
      <c r="IUK7">
        <v>-226135.24786599999</v>
      </c>
      <c r="IUL7">
        <v>-226135.24786599999</v>
      </c>
      <c r="IUM7">
        <v>-226135.24786599999</v>
      </c>
      <c r="IUN7">
        <v>-226135.24786599999</v>
      </c>
      <c r="IUO7">
        <v>-226135.24786599999</v>
      </c>
      <c r="IUP7">
        <v>-439396.720133</v>
      </c>
      <c r="IUQ7">
        <v>-439396.720133</v>
      </c>
      <c r="IUR7">
        <v>-439396.720133</v>
      </c>
      <c r="IUS7">
        <v>-439396.720133</v>
      </c>
      <c r="IUT7">
        <v>-439396.720133</v>
      </c>
      <c r="IUU7">
        <v>-439396.720133</v>
      </c>
      <c r="IUV7">
        <v>-439396.720133</v>
      </c>
      <c r="IUW7">
        <v>-439396.720133</v>
      </c>
      <c r="IUX7">
        <v>-439396.720133</v>
      </c>
      <c r="IUY7">
        <v>-439396.720133</v>
      </c>
      <c r="IUZ7">
        <v>-439396.720133</v>
      </c>
      <c r="IVA7">
        <v>-439396.720133</v>
      </c>
      <c r="IVB7">
        <v>-439396.720133</v>
      </c>
      <c r="IVC7">
        <v>-439396.720133</v>
      </c>
      <c r="IVD7">
        <v>-439396.720133</v>
      </c>
      <c r="IVE7">
        <v>-439396.720133</v>
      </c>
      <c r="IVF7">
        <v>-439396.720133</v>
      </c>
      <c r="IVG7">
        <v>-439396.720133</v>
      </c>
      <c r="IVH7">
        <v>-439396.720133</v>
      </c>
      <c r="IVI7">
        <v>-439396.720133</v>
      </c>
      <c r="IVJ7">
        <v>-439396.720133</v>
      </c>
      <c r="IVK7">
        <v>-439396.720133</v>
      </c>
      <c r="IVL7">
        <v>-439396.720133</v>
      </c>
      <c r="IVM7">
        <v>-439396.720133</v>
      </c>
      <c r="IVN7">
        <v>-439396.720133</v>
      </c>
      <c r="IVO7">
        <v>-439396.720133</v>
      </c>
      <c r="IVP7">
        <v>-439396.720133</v>
      </c>
      <c r="IVQ7">
        <v>-439396.720133</v>
      </c>
      <c r="IVR7">
        <v>-439396.720133</v>
      </c>
      <c r="IVS7">
        <v>-439396.720133</v>
      </c>
      <c r="IVT7">
        <v>-439396.720133</v>
      </c>
      <c r="IVU7">
        <v>-439396.720133</v>
      </c>
      <c r="IVV7">
        <v>-439396.720133</v>
      </c>
      <c r="IVW7">
        <v>-439396.720133</v>
      </c>
      <c r="IVX7">
        <v>-439396.720133</v>
      </c>
      <c r="IVY7">
        <v>-439396.720133</v>
      </c>
      <c r="IVZ7">
        <v>-439396.720133</v>
      </c>
      <c r="IWA7">
        <v>-439396.720133</v>
      </c>
      <c r="IWB7">
        <v>-439396.720133</v>
      </c>
      <c r="IWC7">
        <v>-439396.720133</v>
      </c>
      <c r="IWD7">
        <v>-439396.720133</v>
      </c>
      <c r="IWE7">
        <v>-439396.720133</v>
      </c>
      <c r="IWF7">
        <v>-439396.720133</v>
      </c>
      <c r="IWG7">
        <v>-439396.720133</v>
      </c>
      <c r="IWH7">
        <v>-280240.74287700001</v>
      </c>
      <c r="IWI7">
        <v>-280240.74287700001</v>
      </c>
      <c r="IWJ7">
        <v>-280240.74287700001</v>
      </c>
      <c r="IWK7">
        <v>-280240.74287700001</v>
      </c>
      <c r="IWL7">
        <v>-280240.74287700001</v>
      </c>
      <c r="IWM7">
        <v>-280240.74287700001</v>
      </c>
      <c r="IWN7">
        <v>-280240.74287700001</v>
      </c>
      <c r="IWO7">
        <v>-280240.74287700001</v>
      </c>
      <c r="IWP7">
        <v>-280240.74287700001</v>
      </c>
      <c r="IWQ7">
        <v>-280240.74287700001</v>
      </c>
      <c r="IWR7">
        <v>-280240.74287700001</v>
      </c>
      <c r="IWS7">
        <v>-281474.03838500002</v>
      </c>
      <c r="IWT7">
        <v>-281474.03838500002</v>
      </c>
      <c r="IWU7">
        <v>-281474.03838500002</v>
      </c>
      <c r="IWV7">
        <v>-281474.03838500002</v>
      </c>
      <c r="IWW7">
        <v>-281474.03838500002</v>
      </c>
      <c r="IWX7">
        <v>-281474.03838500002</v>
      </c>
      <c r="IWY7">
        <v>-281474.03838500002</v>
      </c>
      <c r="IWZ7">
        <v>-281474.03838500002</v>
      </c>
      <c r="IXA7">
        <v>-281474.03838500002</v>
      </c>
      <c r="IXB7">
        <v>-281474.03838500002</v>
      </c>
      <c r="IXC7">
        <v>-281474.03838500002</v>
      </c>
      <c r="IXD7">
        <v>-280240.74287700001</v>
      </c>
      <c r="IXE7">
        <v>-280240.74287700001</v>
      </c>
      <c r="IXF7">
        <v>-280240.74287700001</v>
      </c>
      <c r="IXG7">
        <v>-280240.74287700001</v>
      </c>
      <c r="IXH7">
        <v>-280240.74287700001</v>
      </c>
      <c r="IXI7">
        <v>-280240.74287700001</v>
      </c>
      <c r="IXJ7">
        <v>-280240.74287700001</v>
      </c>
      <c r="IXK7">
        <v>-280240.74287700001</v>
      </c>
      <c r="IXL7">
        <v>-280240.74287700001</v>
      </c>
      <c r="IXM7">
        <v>-280240.74287700001</v>
      </c>
      <c r="IXN7">
        <v>-280240.74287700001</v>
      </c>
      <c r="IXO7">
        <v>-281474.03838500002</v>
      </c>
      <c r="IXP7">
        <v>-281474.03838500002</v>
      </c>
      <c r="IXQ7">
        <v>-281474.03838500002</v>
      </c>
      <c r="IXR7">
        <v>-281474.03838500002</v>
      </c>
      <c r="IXS7">
        <v>-281474.03838500002</v>
      </c>
      <c r="IXT7">
        <v>-281474.03838500002</v>
      </c>
      <c r="IXU7">
        <v>-281474.03838500002</v>
      </c>
      <c r="IXV7">
        <v>-281474.03838500002</v>
      </c>
      <c r="IXW7">
        <v>-281474.03838500002</v>
      </c>
      <c r="IXX7">
        <v>-281474.03838500002</v>
      </c>
      <c r="IXY7">
        <v>-281474.03838500002</v>
      </c>
      <c r="IXZ7">
        <v>-599041.50779900001</v>
      </c>
      <c r="IYA7">
        <v>-599041.50779900001</v>
      </c>
      <c r="IYB7">
        <v>-599041.50779900001</v>
      </c>
      <c r="IYC7">
        <v>-599041.50779900001</v>
      </c>
      <c r="IYD7">
        <v>-599041.50779900001</v>
      </c>
      <c r="IYE7">
        <v>-599041.50779900001</v>
      </c>
      <c r="IYF7">
        <v>-599041.50779900001</v>
      </c>
      <c r="IYG7">
        <v>-599041.50779900001</v>
      </c>
      <c r="IYH7">
        <v>-599041.50779900001</v>
      </c>
      <c r="IYI7">
        <v>-599041.50779900001</v>
      </c>
      <c r="IYJ7">
        <v>-599041.50779900001</v>
      </c>
      <c r="IYK7">
        <v>-601421.39638100006</v>
      </c>
      <c r="IYL7">
        <v>-601421.39638100006</v>
      </c>
      <c r="IYM7">
        <v>-601421.39638100006</v>
      </c>
      <c r="IYN7">
        <v>-601421.39638100006</v>
      </c>
      <c r="IYO7">
        <v>-601421.39638100006</v>
      </c>
      <c r="IYP7">
        <v>-601421.39638100006</v>
      </c>
      <c r="IYQ7">
        <v>-601421.39638100006</v>
      </c>
      <c r="IYR7">
        <v>-601421.39638100006</v>
      </c>
      <c r="IYS7">
        <v>-601421.39638100006</v>
      </c>
      <c r="IYT7">
        <v>-601421.39638100006</v>
      </c>
      <c r="IYU7">
        <v>-601421.39638100006</v>
      </c>
      <c r="IYV7">
        <v>-599041.50779900001</v>
      </c>
      <c r="IYW7">
        <v>-599041.50779900001</v>
      </c>
      <c r="IYX7">
        <v>-599041.50779900001</v>
      </c>
      <c r="IYY7">
        <v>-599041.50779900001</v>
      </c>
      <c r="IYZ7">
        <v>-599041.50779900001</v>
      </c>
      <c r="IZA7">
        <v>-599041.50779900001</v>
      </c>
      <c r="IZB7">
        <v>-599041.50779900001</v>
      </c>
      <c r="IZC7">
        <v>-599041.50779900001</v>
      </c>
      <c r="IZD7">
        <v>-599041.50779900001</v>
      </c>
      <c r="IZE7">
        <v>-599041.50779900001</v>
      </c>
      <c r="IZF7">
        <v>-599041.50779900001</v>
      </c>
      <c r="IZG7">
        <v>-601421.39638100006</v>
      </c>
      <c r="IZH7">
        <v>-601421.39638100006</v>
      </c>
      <c r="IZI7">
        <v>-601421.39638100006</v>
      </c>
      <c r="IZJ7">
        <v>-601421.39638100006</v>
      </c>
      <c r="IZK7">
        <v>-601421.39638100006</v>
      </c>
      <c r="IZL7">
        <v>-601421.39638100006</v>
      </c>
      <c r="IZM7">
        <v>-601421.39638100006</v>
      </c>
      <c r="IZN7">
        <v>-601421.39638100006</v>
      </c>
      <c r="IZO7">
        <v>-601421.39638100006</v>
      </c>
      <c r="IZP7">
        <v>-601421.39638100006</v>
      </c>
      <c r="IZQ7">
        <v>-601421.39638100006</v>
      </c>
      <c r="IZR7">
        <v>-1272427.8649599999</v>
      </c>
      <c r="IZS7">
        <v>-1272427.8649599999</v>
      </c>
      <c r="IZT7">
        <v>-1272427.8649599999</v>
      </c>
      <c r="IZU7">
        <v>-1272427.8649599999</v>
      </c>
      <c r="IZV7">
        <v>-1272427.8649599999</v>
      </c>
      <c r="IZW7">
        <v>-1272427.8649599999</v>
      </c>
      <c r="IZX7">
        <v>-1272427.8649599999</v>
      </c>
      <c r="IZY7">
        <v>-1272427.8649599999</v>
      </c>
      <c r="IZZ7">
        <v>-1272427.8649599999</v>
      </c>
      <c r="JAA7">
        <v>-1272427.8649599999</v>
      </c>
      <c r="JAB7">
        <v>-1272427.8649599999</v>
      </c>
      <c r="JAC7">
        <v>-1277100.9396899999</v>
      </c>
      <c r="JAD7">
        <v>-1277100.9396899999</v>
      </c>
      <c r="JAE7">
        <v>-1277100.9396899999</v>
      </c>
      <c r="JAF7">
        <v>-1277100.9396899999</v>
      </c>
      <c r="JAG7">
        <v>-1277100.9396899999</v>
      </c>
      <c r="JAH7">
        <v>-1277100.9396899999</v>
      </c>
      <c r="JAI7">
        <v>-1277100.9396899999</v>
      </c>
      <c r="JAJ7">
        <v>-1277100.9396899999</v>
      </c>
      <c r="JAK7">
        <v>-1277100.9396899999</v>
      </c>
      <c r="JAL7">
        <v>-1277100.9396899999</v>
      </c>
      <c r="JAM7">
        <v>-1277100.9396899999</v>
      </c>
      <c r="JAN7">
        <v>-1272427.8649599999</v>
      </c>
      <c r="JAO7">
        <v>-1272427.8649599999</v>
      </c>
      <c r="JAP7">
        <v>-1272427.8649599999</v>
      </c>
      <c r="JAQ7">
        <v>-1272427.8649599999</v>
      </c>
      <c r="JAR7">
        <v>-1272427.8649599999</v>
      </c>
      <c r="JAS7">
        <v>-1272427.8649599999</v>
      </c>
      <c r="JAT7">
        <v>-1272427.8649599999</v>
      </c>
      <c r="JAU7">
        <v>-1272427.8649599999</v>
      </c>
      <c r="JAV7">
        <v>-1272427.8649599999</v>
      </c>
      <c r="JAW7">
        <v>-1272427.8649599999</v>
      </c>
      <c r="JAX7">
        <v>-1272427.8649599999</v>
      </c>
      <c r="JAY7">
        <v>-1277100.9396899999</v>
      </c>
      <c r="JAZ7">
        <v>-1277100.9396899999</v>
      </c>
      <c r="JBA7">
        <v>-1277100.9396899999</v>
      </c>
      <c r="JBB7">
        <v>-1277100.9396899999</v>
      </c>
      <c r="JBC7">
        <v>-1277100.9396899999</v>
      </c>
      <c r="JBD7">
        <v>-1277100.9396899999</v>
      </c>
      <c r="JBE7">
        <v>-1277100.9396899999</v>
      </c>
      <c r="JBF7">
        <v>-1277100.9396899999</v>
      </c>
      <c r="JBG7">
        <v>-1277100.9396899999</v>
      </c>
      <c r="JBH7">
        <v>-1277100.9396899999</v>
      </c>
      <c r="JBI7">
        <v>-1277100.9396899999</v>
      </c>
      <c r="JBJ7">
        <v>91904.8686552</v>
      </c>
      <c r="JBK7">
        <v>91904.8686552</v>
      </c>
      <c r="JBL7">
        <v>91904.8686552</v>
      </c>
      <c r="JBM7">
        <v>91904.8686552</v>
      </c>
      <c r="JBN7">
        <v>91904.8686552</v>
      </c>
      <c r="JBO7">
        <v>91904.8686552</v>
      </c>
      <c r="JBP7">
        <v>91904.8686552</v>
      </c>
      <c r="JBQ7">
        <v>91904.8686552</v>
      </c>
      <c r="JBR7">
        <v>91904.8686552</v>
      </c>
      <c r="JBS7">
        <v>91904.8686552</v>
      </c>
      <c r="JBT7">
        <v>91904.8686552</v>
      </c>
      <c r="JBU7">
        <v>153619.43333999999</v>
      </c>
      <c r="JBV7">
        <v>153619.43333999999</v>
      </c>
      <c r="JBW7">
        <v>153619.43333999999</v>
      </c>
      <c r="JBX7">
        <v>153619.43333999999</v>
      </c>
      <c r="JBY7">
        <v>153619.43333999999</v>
      </c>
      <c r="JBZ7">
        <v>153619.43333999999</v>
      </c>
      <c r="JCA7">
        <v>153619.43333999999</v>
      </c>
      <c r="JCB7">
        <v>153619.43333999999</v>
      </c>
      <c r="JCC7">
        <v>153619.43333999999</v>
      </c>
      <c r="JCD7">
        <v>153619.43333999999</v>
      </c>
      <c r="JCE7">
        <v>153619.43333999999</v>
      </c>
      <c r="JCF7">
        <v>91904.8686552</v>
      </c>
      <c r="JCG7">
        <v>91904.8686552</v>
      </c>
      <c r="JCH7">
        <v>91904.8686552</v>
      </c>
      <c r="JCI7">
        <v>91904.8686552</v>
      </c>
      <c r="JCJ7">
        <v>91904.8686552</v>
      </c>
      <c r="JCK7">
        <v>91904.8686552</v>
      </c>
      <c r="JCL7">
        <v>91904.8686552</v>
      </c>
      <c r="JCM7">
        <v>91904.8686552</v>
      </c>
      <c r="JCN7">
        <v>91904.8686552</v>
      </c>
      <c r="JCO7">
        <v>91904.8686552</v>
      </c>
      <c r="JCP7">
        <v>91904.8686552</v>
      </c>
      <c r="JCQ7">
        <v>153619.43333999999</v>
      </c>
      <c r="JCR7">
        <v>153619.43333999999</v>
      </c>
      <c r="JCS7">
        <v>153619.43333999999</v>
      </c>
      <c r="JCT7">
        <v>153619.43333999999</v>
      </c>
      <c r="JCU7">
        <v>153619.43333999999</v>
      </c>
      <c r="JCV7">
        <v>153619.43333999999</v>
      </c>
      <c r="JCW7">
        <v>153619.43333999999</v>
      </c>
      <c r="JCX7">
        <v>153619.43333999999</v>
      </c>
      <c r="JCY7">
        <v>153619.43333999999</v>
      </c>
      <c r="JCZ7">
        <v>153619.43333999999</v>
      </c>
      <c r="JDA7">
        <v>153619.43333999999</v>
      </c>
      <c r="JDB7">
        <v>361179.87258600001</v>
      </c>
      <c r="JDC7">
        <v>361179.87258600001</v>
      </c>
      <c r="JDD7">
        <v>361179.87258600001</v>
      </c>
      <c r="JDE7">
        <v>361179.87258600001</v>
      </c>
      <c r="JDF7">
        <v>361179.87258600001</v>
      </c>
      <c r="JDG7">
        <v>361179.87258600001</v>
      </c>
      <c r="JDH7">
        <v>361179.87258600001</v>
      </c>
      <c r="JDI7">
        <v>361179.87258600001</v>
      </c>
      <c r="JDJ7">
        <v>361179.87258600001</v>
      </c>
      <c r="JDK7">
        <v>361179.87258600001</v>
      </c>
      <c r="JDL7">
        <v>361179.87258600001</v>
      </c>
      <c r="JDM7">
        <v>480270.379992</v>
      </c>
      <c r="JDN7">
        <v>480270.379992</v>
      </c>
      <c r="JDO7">
        <v>480270.379992</v>
      </c>
      <c r="JDP7">
        <v>480270.379992</v>
      </c>
      <c r="JDQ7">
        <v>480270.379992</v>
      </c>
      <c r="JDR7">
        <v>480270.379992</v>
      </c>
      <c r="JDS7">
        <v>480270.379992</v>
      </c>
      <c r="JDT7">
        <v>480270.379992</v>
      </c>
      <c r="JDU7">
        <v>480270.379992</v>
      </c>
      <c r="JDV7">
        <v>480270.379992</v>
      </c>
      <c r="JDW7">
        <v>480270.379992</v>
      </c>
      <c r="JDX7">
        <v>361179.87258600001</v>
      </c>
      <c r="JDY7">
        <v>361179.87258600001</v>
      </c>
      <c r="JDZ7">
        <v>361179.87258600001</v>
      </c>
      <c r="JEA7">
        <v>361179.87258600001</v>
      </c>
      <c r="JEB7">
        <v>361179.87258600001</v>
      </c>
      <c r="JEC7">
        <v>361179.87258600001</v>
      </c>
      <c r="JED7">
        <v>361179.87258600001</v>
      </c>
      <c r="JEE7">
        <v>361179.87258600001</v>
      </c>
      <c r="JEF7">
        <v>361179.87258600001</v>
      </c>
      <c r="JEG7">
        <v>361179.87258600001</v>
      </c>
      <c r="JEH7">
        <v>361179.87258600001</v>
      </c>
      <c r="JEI7">
        <v>480270.379992</v>
      </c>
      <c r="JEJ7">
        <v>480270.379992</v>
      </c>
      <c r="JEK7">
        <v>480270.379992</v>
      </c>
      <c r="JEL7">
        <v>480270.379992</v>
      </c>
      <c r="JEM7">
        <v>480270.379992</v>
      </c>
      <c r="JEN7">
        <v>480270.379992</v>
      </c>
      <c r="JEO7">
        <v>480270.379992</v>
      </c>
      <c r="JEP7">
        <v>480270.379992</v>
      </c>
      <c r="JEQ7">
        <v>480270.379992</v>
      </c>
      <c r="JER7">
        <v>480270.379992</v>
      </c>
      <c r="JES7">
        <v>480270.379992</v>
      </c>
      <c r="JET7">
        <v>1011270.2733999999</v>
      </c>
      <c r="JEU7">
        <v>1011270.2733999999</v>
      </c>
      <c r="JEV7">
        <v>1011270.2733999999</v>
      </c>
      <c r="JEW7">
        <v>1011270.2733999999</v>
      </c>
      <c r="JEX7">
        <v>1011270.2733999999</v>
      </c>
      <c r="JEY7">
        <v>1011270.2733999999</v>
      </c>
      <c r="JEZ7">
        <v>1011270.2733999999</v>
      </c>
      <c r="JFA7">
        <v>1011270.2733999999</v>
      </c>
      <c r="JFB7">
        <v>1011270.2733999999</v>
      </c>
      <c r="JFC7">
        <v>1011270.2733999999</v>
      </c>
      <c r="JFD7">
        <v>1011270.2733999999</v>
      </c>
      <c r="JFE7">
        <v>1245112.66625</v>
      </c>
      <c r="JFF7">
        <v>1245112.66625</v>
      </c>
      <c r="JFG7">
        <v>1245112.66625</v>
      </c>
      <c r="JFH7">
        <v>1245112.66625</v>
      </c>
      <c r="JFI7">
        <v>1245112.66625</v>
      </c>
      <c r="JFJ7">
        <v>1245112.66625</v>
      </c>
      <c r="JFK7">
        <v>1245112.66625</v>
      </c>
      <c r="JFL7">
        <v>1245112.66625</v>
      </c>
      <c r="JFM7">
        <v>1245112.66625</v>
      </c>
      <c r="JFN7">
        <v>1245112.66625</v>
      </c>
      <c r="JFO7">
        <v>1245112.66625</v>
      </c>
      <c r="JFP7">
        <v>1011270.2733999999</v>
      </c>
      <c r="JFQ7">
        <v>1011270.2733999999</v>
      </c>
      <c r="JFR7">
        <v>1011270.2733999999</v>
      </c>
      <c r="JFS7">
        <v>1011270.2733999999</v>
      </c>
      <c r="JFT7">
        <v>1011270.2733999999</v>
      </c>
      <c r="JFU7">
        <v>1011270.2733999999</v>
      </c>
      <c r="JFV7">
        <v>1011270.2733999999</v>
      </c>
      <c r="JFW7">
        <v>1011270.2733999999</v>
      </c>
      <c r="JFX7">
        <v>1011270.2733999999</v>
      </c>
      <c r="JFY7">
        <v>1011270.2733999999</v>
      </c>
      <c r="JFZ7">
        <v>1011270.2733999999</v>
      </c>
      <c r="JGA7">
        <v>1245112.66625</v>
      </c>
      <c r="JGB7">
        <v>1245112.66625</v>
      </c>
      <c r="JGC7">
        <v>1245112.66625</v>
      </c>
      <c r="JGD7">
        <v>1245112.66625</v>
      </c>
      <c r="JGE7">
        <v>1245112.66625</v>
      </c>
      <c r="JGF7">
        <v>1245112.66625</v>
      </c>
      <c r="JGG7">
        <v>1245112.66625</v>
      </c>
      <c r="JGH7">
        <v>1245112.66625</v>
      </c>
      <c r="JGI7">
        <v>1245112.66625</v>
      </c>
      <c r="JGJ7">
        <v>1245112.66625</v>
      </c>
      <c r="JGK7">
        <v>1245112.66625</v>
      </c>
      <c r="JGL7">
        <v>-1205920.3211399999</v>
      </c>
      <c r="JGM7">
        <v>-1205920.3211399999</v>
      </c>
      <c r="JGN7">
        <v>-1205920.3211399999</v>
      </c>
      <c r="JGO7">
        <v>-1205920.3211399999</v>
      </c>
      <c r="JGP7">
        <v>-1205920.3211399999</v>
      </c>
      <c r="JGQ7">
        <v>-1205920.3211399999</v>
      </c>
      <c r="JGR7">
        <v>-1205920.3211399999</v>
      </c>
      <c r="JGS7">
        <v>-1205920.3211399999</v>
      </c>
      <c r="JGT7">
        <v>-1205920.3211399999</v>
      </c>
      <c r="JGU7">
        <v>-1205920.3211399999</v>
      </c>
      <c r="JGV7">
        <v>-1205920.3211399999</v>
      </c>
      <c r="JGW7">
        <v>-1205828.0978099999</v>
      </c>
      <c r="JGX7">
        <v>-1205828.0978099999</v>
      </c>
      <c r="JGY7">
        <v>-1205828.0978099999</v>
      </c>
      <c r="JGZ7">
        <v>-1205828.0978099999</v>
      </c>
      <c r="JHA7">
        <v>-1205828.0978099999</v>
      </c>
      <c r="JHB7">
        <v>-1205828.0978099999</v>
      </c>
      <c r="JHC7">
        <v>-1205828.0978099999</v>
      </c>
      <c r="JHD7">
        <v>-1205828.0978099999</v>
      </c>
      <c r="JHE7">
        <v>-1205828.0978099999</v>
      </c>
      <c r="JHF7">
        <v>-1205828.0978099999</v>
      </c>
      <c r="JHG7">
        <v>-1205828.0978099999</v>
      </c>
      <c r="JHH7">
        <v>-1205920.3211399999</v>
      </c>
      <c r="JHI7">
        <v>-1205920.3211399999</v>
      </c>
      <c r="JHJ7">
        <v>-1205920.3211399999</v>
      </c>
      <c r="JHK7">
        <v>-1205920.3211399999</v>
      </c>
      <c r="JHL7">
        <v>-1205920.3211399999</v>
      </c>
      <c r="JHM7">
        <v>-1205920.3211399999</v>
      </c>
      <c r="JHN7">
        <v>-1205920.3211399999</v>
      </c>
      <c r="JHO7">
        <v>-1205920.3211399999</v>
      </c>
      <c r="JHP7">
        <v>-1205920.3211399999</v>
      </c>
      <c r="JHQ7">
        <v>-1205920.3211399999</v>
      </c>
      <c r="JHR7">
        <v>-1205920.3211399999</v>
      </c>
      <c r="JHS7">
        <v>-1205828.0978099999</v>
      </c>
      <c r="JHT7">
        <v>-1205828.0978099999</v>
      </c>
      <c r="JHU7">
        <v>-1205828.0978099999</v>
      </c>
      <c r="JHV7">
        <v>-1205828.0978099999</v>
      </c>
      <c r="JHW7">
        <v>-1205828.0978099999</v>
      </c>
      <c r="JHX7">
        <v>-1205828.0978099999</v>
      </c>
      <c r="JHY7">
        <v>-1205828.0978099999</v>
      </c>
      <c r="JHZ7">
        <v>-1205828.0978099999</v>
      </c>
      <c r="JIA7">
        <v>-1205828.0978099999</v>
      </c>
      <c r="JIB7">
        <v>-1205828.0978099999</v>
      </c>
      <c r="JIC7">
        <v>-1205828.0978099999</v>
      </c>
      <c r="JID7">
        <v>-1146074.0608699999</v>
      </c>
      <c r="JIE7">
        <v>-1146074.0608699999</v>
      </c>
      <c r="JIF7">
        <v>-1146074.0608699999</v>
      </c>
      <c r="JIG7">
        <v>-1146074.0608699999</v>
      </c>
      <c r="JIH7">
        <v>-1146074.0608699999</v>
      </c>
      <c r="JII7">
        <v>-1146074.0608699999</v>
      </c>
      <c r="JIJ7">
        <v>-1146074.0608699999</v>
      </c>
      <c r="JIK7">
        <v>-1146074.0608699999</v>
      </c>
      <c r="JIL7">
        <v>-1146074.0608699999</v>
      </c>
      <c r="JIM7">
        <v>-1146074.0608699999</v>
      </c>
      <c r="JIN7">
        <v>-1146074.0608699999</v>
      </c>
      <c r="JIO7">
        <v>-1145896.0976400001</v>
      </c>
      <c r="JIP7">
        <v>-1145896.0976400001</v>
      </c>
      <c r="JIQ7">
        <v>-1145896.0976400001</v>
      </c>
      <c r="JIR7">
        <v>-1145896.0976400001</v>
      </c>
      <c r="JIS7">
        <v>-1145896.0976400001</v>
      </c>
      <c r="JIT7">
        <v>-1145896.0976400001</v>
      </c>
      <c r="JIU7">
        <v>-1145896.0976400001</v>
      </c>
      <c r="JIV7">
        <v>-1145896.0976400001</v>
      </c>
      <c r="JIW7">
        <v>-1145896.0976400001</v>
      </c>
      <c r="JIX7">
        <v>-1145896.0976400001</v>
      </c>
      <c r="JIY7">
        <v>-1145896.0976400001</v>
      </c>
      <c r="JIZ7">
        <v>-1146074.0608699999</v>
      </c>
      <c r="JJA7">
        <v>-1146074.0608699999</v>
      </c>
      <c r="JJB7">
        <v>-1146074.0608699999</v>
      </c>
      <c r="JJC7">
        <v>-1146074.0608699999</v>
      </c>
      <c r="JJD7">
        <v>-1146074.0608699999</v>
      </c>
      <c r="JJE7">
        <v>-1146074.0608699999</v>
      </c>
      <c r="JJF7">
        <v>-1146074.0608699999</v>
      </c>
      <c r="JJG7">
        <v>-1146074.0608699999</v>
      </c>
      <c r="JJH7">
        <v>-1146074.0608699999</v>
      </c>
      <c r="JJI7">
        <v>-1146074.0608699999</v>
      </c>
      <c r="JJJ7">
        <v>-1146074.0608699999</v>
      </c>
      <c r="JJK7">
        <v>-1145896.0976400001</v>
      </c>
      <c r="JJL7">
        <v>-1145896.0976400001</v>
      </c>
      <c r="JJM7">
        <v>-1145896.0976400001</v>
      </c>
      <c r="JJN7">
        <v>-1145896.0976400001</v>
      </c>
      <c r="JJO7">
        <v>-1145896.0976400001</v>
      </c>
      <c r="JJP7">
        <v>-1145896.0976400001</v>
      </c>
      <c r="JJQ7">
        <v>-1145896.0976400001</v>
      </c>
      <c r="JJR7">
        <v>-1145896.0976400001</v>
      </c>
      <c r="JJS7">
        <v>-1145896.0976400001</v>
      </c>
      <c r="JJT7">
        <v>-1145896.0976400001</v>
      </c>
      <c r="JJU7">
        <v>-1145896.0976400001</v>
      </c>
      <c r="JJV7">
        <v>-879306.88116999995</v>
      </c>
      <c r="JJW7">
        <v>-879306.88116999995</v>
      </c>
      <c r="JJX7">
        <v>-879306.88116999995</v>
      </c>
      <c r="JJY7">
        <v>-879306.88116999995</v>
      </c>
      <c r="JJZ7">
        <v>-879306.88116999995</v>
      </c>
      <c r="JKA7">
        <v>-879306.88116999995</v>
      </c>
      <c r="JKB7">
        <v>-879306.88116999995</v>
      </c>
      <c r="JKC7">
        <v>-879306.88116999995</v>
      </c>
      <c r="JKD7">
        <v>-879306.88116999995</v>
      </c>
      <c r="JKE7">
        <v>-879306.88116999995</v>
      </c>
      <c r="JKF7">
        <v>-879306.88116999995</v>
      </c>
      <c r="JKG7">
        <v>-878957.43814300001</v>
      </c>
      <c r="JKH7">
        <v>-878957.43814300001</v>
      </c>
      <c r="JKI7">
        <v>-878957.43814300001</v>
      </c>
      <c r="JKJ7">
        <v>-878957.43814300001</v>
      </c>
      <c r="JKK7">
        <v>-878957.43814300001</v>
      </c>
      <c r="JKL7">
        <v>-878957.43814300001</v>
      </c>
      <c r="JKM7">
        <v>-878957.43814300001</v>
      </c>
      <c r="JKN7">
        <v>-878957.43814300001</v>
      </c>
      <c r="JKO7">
        <v>-878957.43814300001</v>
      </c>
      <c r="JKP7">
        <v>-878957.43814300001</v>
      </c>
      <c r="JKQ7">
        <v>-878957.43814300001</v>
      </c>
      <c r="JKR7">
        <v>-879306.88116999995</v>
      </c>
      <c r="JKS7">
        <v>-879306.88116999995</v>
      </c>
      <c r="JKT7">
        <v>-879306.88116999995</v>
      </c>
      <c r="JKU7">
        <v>-879306.88116999995</v>
      </c>
      <c r="JKV7">
        <v>-879306.88116999995</v>
      </c>
      <c r="JKW7">
        <v>-879306.88116999995</v>
      </c>
      <c r="JKX7">
        <v>-879306.88116999995</v>
      </c>
      <c r="JKY7">
        <v>-879306.88116999995</v>
      </c>
      <c r="JKZ7">
        <v>-879306.88116999995</v>
      </c>
      <c r="JLA7">
        <v>-879306.88116999995</v>
      </c>
      <c r="JLB7">
        <v>-879306.88116999995</v>
      </c>
      <c r="JLC7">
        <v>-878957.43814300001</v>
      </c>
      <c r="JLD7">
        <v>-878957.43814300001</v>
      </c>
      <c r="JLE7">
        <v>-878957.43814300001</v>
      </c>
      <c r="JLF7">
        <v>-878957.43814300001</v>
      </c>
      <c r="JLG7">
        <v>-878957.43814300001</v>
      </c>
      <c r="JLH7">
        <v>-878957.43814300001</v>
      </c>
      <c r="JLI7">
        <v>-878957.43814300001</v>
      </c>
      <c r="JLJ7">
        <v>-878957.43814300001</v>
      </c>
      <c r="JLK7">
        <v>-878957.43814300001</v>
      </c>
      <c r="JLL7">
        <v>-878957.43814300001</v>
      </c>
      <c r="JLM7">
        <v>-878957.43814300001</v>
      </c>
      <c r="JLN7">
        <v>-40183038.826200001</v>
      </c>
      <c r="JLO7">
        <v>-40183038.826200001</v>
      </c>
      <c r="JLP7">
        <v>-40183038.826200001</v>
      </c>
      <c r="JLQ7">
        <v>-40183038.826200001</v>
      </c>
      <c r="JLR7">
        <v>-40183038.826200001</v>
      </c>
      <c r="JLS7">
        <v>-40183038.826200001</v>
      </c>
      <c r="JLT7">
        <v>-40183038.826200001</v>
      </c>
      <c r="JLU7">
        <v>-40183038.826200001</v>
      </c>
      <c r="JLV7">
        <v>-40183038.826200001</v>
      </c>
      <c r="JLW7">
        <v>-40183038.826200001</v>
      </c>
      <c r="JLX7">
        <v>-40183038.826200001</v>
      </c>
      <c r="JLY7">
        <v>-40183038.826200001</v>
      </c>
      <c r="JLZ7">
        <v>-40183038.826200001</v>
      </c>
      <c r="JMA7">
        <v>-40183038.826200001</v>
      </c>
      <c r="JMB7">
        <v>-40183038.826200001</v>
      </c>
      <c r="JMC7">
        <v>-40183038.826200001</v>
      </c>
      <c r="JMD7">
        <v>-40183038.826200001</v>
      </c>
      <c r="JME7">
        <v>-40183038.826200001</v>
      </c>
      <c r="JMF7">
        <v>-40183038.826200001</v>
      </c>
      <c r="JMG7">
        <v>-40183038.826200001</v>
      </c>
      <c r="JMH7">
        <v>-40183038.826200001</v>
      </c>
      <c r="JMI7">
        <v>-40183038.826200001</v>
      </c>
      <c r="JMJ7">
        <v>-40183038.826200001</v>
      </c>
      <c r="JMK7">
        <v>-40183038.826200001</v>
      </c>
      <c r="JML7">
        <v>-40183038.826200001</v>
      </c>
      <c r="JMM7">
        <v>-40183038.826200001</v>
      </c>
      <c r="JMN7">
        <v>-40183038.826200001</v>
      </c>
      <c r="JMO7">
        <v>-40183038.826200001</v>
      </c>
      <c r="JMP7">
        <v>-40183038.826200001</v>
      </c>
      <c r="JMQ7">
        <v>-40183038.826200001</v>
      </c>
      <c r="JMR7">
        <v>-40183038.826200001</v>
      </c>
      <c r="JMS7">
        <v>-40183038.826200001</v>
      </c>
      <c r="JMT7">
        <v>-40183038.826200001</v>
      </c>
      <c r="JMU7">
        <v>-40183038.826200001</v>
      </c>
      <c r="JMV7">
        <v>-40183038.826200001</v>
      </c>
      <c r="JMW7">
        <v>-40183038.826200001</v>
      </c>
      <c r="JMX7">
        <v>-40183038.826200001</v>
      </c>
      <c r="JMY7">
        <v>-40183038.826200001</v>
      </c>
      <c r="JMZ7">
        <v>-40183038.826200001</v>
      </c>
      <c r="JNA7">
        <v>-40183038.826200001</v>
      </c>
      <c r="JNB7">
        <v>-40183038.826200001</v>
      </c>
      <c r="JNC7">
        <v>-40183038.826200001</v>
      </c>
      <c r="JND7">
        <v>-40183038.826200001</v>
      </c>
      <c r="JNE7">
        <v>-40183038.826200001</v>
      </c>
      <c r="JNF7">
        <v>-60928597.781499997</v>
      </c>
      <c r="JNG7">
        <v>-60928597.781499997</v>
      </c>
      <c r="JNH7">
        <v>-60928597.781499997</v>
      </c>
      <c r="JNI7">
        <v>-60928597.781499997</v>
      </c>
      <c r="JNJ7">
        <v>-60928597.781499997</v>
      </c>
      <c r="JNK7">
        <v>-60928597.781499997</v>
      </c>
      <c r="JNL7">
        <v>-60928597.781499997</v>
      </c>
      <c r="JNM7">
        <v>-60928597.781499997</v>
      </c>
      <c r="JNN7">
        <v>-60928597.781499997</v>
      </c>
      <c r="JNO7">
        <v>-60928597.781499997</v>
      </c>
      <c r="JNP7">
        <v>-60928597.781499997</v>
      </c>
      <c r="JNQ7">
        <v>-60928597.781499997</v>
      </c>
      <c r="JNR7">
        <v>-60928597.781499997</v>
      </c>
      <c r="JNS7">
        <v>-60928597.781499997</v>
      </c>
      <c r="JNT7">
        <v>-60928597.781499997</v>
      </c>
      <c r="JNU7">
        <v>-60928597.781499997</v>
      </c>
      <c r="JNV7">
        <v>-60928597.781499997</v>
      </c>
      <c r="JNW7">
        <v>-60928597.781499997</v>
      </c>
      <c r="JNX7">
        <v>-60928597.781499997</v>
      </c>
      <c r="JNY7">
        <v>-60928597.781499997</v>
      </c>
      <c r="JNZ7">
        <v>-60928597.781499997</v>
      </c>
      <c r="JOA7">
        <v>-60928597.781499997</v>
      </c>
      <c r="JOB7">
        <v>-60928597.781499997</v>
      </c>
      <c r="JOC7">
        <v>-60928597.781499997</v>
      </c>
      <c r="JOD7">
        <v>-60928597.781499997</v>
      </c>
      <c r="JOE7">
        <v>-60928597.781499997</v>
      </c>
      <c r="JOF7">
        <v>-60928597.781499997</v>
      </c>
      <c r="JOG7">
        <v>-60928597.781499997</v>
      </c>
      <c r="JOH7">
        <v>-60928597.781499997</v>
      </c>
      <c r="JOI7">
        <v>-60928597.781499997</v>
      </c>
      <c r="JOJ7">
        <v>-60928597.781499997</v>
      </c>
      <c r="JOK7">
        <v>-60928597.781499997</v>
      </c>
      <c r="JOL7">
        <v>-60928597.781499997</v>
      </c>
      <c r="JOM7">
        <v>-60928597.781499997</v>
      </c>
      <c r="JON7">
        <v>-60928597.781499997</v>
      </c>
      <c r="JOO7">
        <v>-60928597.781499997</v>
      </c>
      <c r="JOP7">
        <v>-60928597.781499997</v>
      </c>
      <c r="JOQ7">
        <v>-60928597.781499997</v>
      </c>
      <c r="JOR7">
        <v>-60928597.781499997</v>
      </c>
      <c r="JOS7">
        <v>-60928597.781499997</v>
      </c>
      <c r="JOT7">
        <v>-60928597.781499997</v>
      </c>
      <c r="JOU7">
        <v>-60928597.781499997</v>
      </c>
      <c r="JOV7">
        <v>-60928597.781499997</v>
      </c>
      <c r="JOW7">
        <v>-60928597.781499997</v>
      </c>
      <c r="JOX7">
        <v>-92398804.921000004</v>
      </c>
      <c r="JOY7">
        <v>-92398804.921000004</v>
      </c>
      <c r="JOZ7">
        <v>-92398804.921000004</v>
      </c>
      <c r="JPA7">
        <v>-92398804.921000004</v>
      </c>
      <c r="JPB7">
        <v>-92398804.921000004</v>
      </c>
      <c r="JPC7">
        <v>-92398804.921000004</v>
      </c>
      <c r="JPD7">
        <v>-92398804.921000004</v>
      </c>
      <c r="JPE7">
        <v>-92398804.921000004</v>
      </c>
      <c r="JPF7">
        <v>-92398804.921000004</v>
      </c>
      <c r="JPG7">
        <v>-92398804.921000004</v>
      </c>
      <c r="JPH7">
        <v>-92398804.921000004</v>
      </c>
      <c r="JPI7">
        <v>-92398804.921000004</v>
      </c>
      <c r="JPJ7">
        <v>-92398804.921000004</v>
      </c>
      <c r="JPK7">
        <v>-92398804.921000004</v>
      </c>
      <c r="JPL7">
        <v>-92398804.921000004</v>
      </c>
      <c r="JPM7">
        <v>-92398804.921000004</v>
      </c>
      <c r="JPN7">
        <v>-92398804.921000004</v>
      </c>
      <c r="JPO7">
        <v>-92398804.921000004</v>
      </c>
      <c r="JPP7">
        <v>-92398804.921000004</v>
      </c>
      <c r="JPQ7">
        <v>-92398804.921000004</v>
      </c>
      <c r="JPR7">
        <v>-92398804.921000004</v>
      </c>
      <c r="JPS7">
        <v>-92398804.921000004</v>
      </c>
      <c r="JPT7">
        <v>-92398804.921000004</v>
      </c>
      <c r="JPU7">
        <v>-92398804.921000004</v>
      </c>
      <c r="JPV7">
        <v>-92398804.921000004</v>
      </c>
      <c r="JPW7">
        <v>-92398804.921000004</v>
      </c>
      <c r="JPX7">
        <v>-92398804.921000004</v>
      </c>
      <c r="JPY7">
        <v>-92398804.921000004</v>
      </c>
      <c r="JPZ7">
        <v>-92398804.921000004</v>
      </c>
      <c r="JQA7">
        <v>-92398804.921000004</v>
      </c>
      <c r="JQB7">
        <v>-92398804.921000004</v>
      </c>
      <c r="JQC7">
        <v>-92398804.921000004</v>
      </c>
      <c r="JQD7">
        <v>-92398804.921000004</v>
      </c>
      <c r="JQE7">
        <v>-92398804.921000004</v>
      </c>
      <c r="JQF7">
        <v>-92398804.921000004</v>
      </c>
      <c r="JQG7">
        <v>-92398804.921000004</v>
      </c>
      <c r="JQH7">
        <v>-92398804.921000004</v>
      </c>
      <c r="JQI7">
        <v>-92398804.921000004</v>
      </c>
      <c r="JQJ7">
        <v>-92398804.921000004</v>
      </c>
      <c r="JQK7">
        <v>-92398804.921000004</v>
      </c>
      <c r="JQL7">
        <v>-92398804.921000004</v>
      </c>
      <c r="JQM7">
        <v>-92398804.921000004</v>
      </c>
      <c r="JQN7">
        <v>-92398804.921000004</v>
      </c>
      <c r="JQO7">
        <v>-92398804.921000004</v>
      </c>
      <c r="JQP7">
        <v>-40183038.826200001</v>
      </c>
      <c r="JQQ7">
        <v>-40183038.826200001</v>
      </c>
      <c r="JQR7">
        <v>-40183038.826200001</v>
      </c>
      <c r="JQS7">
        <v>-40183038.826200001</v>
      </c>
      <c r="JQT7">
        <v>-40183038.826200001</v>
      </c>
      <c r="JQU7">
        <v>-40183038.826200001</v>
      </c>
      <c r="JQV7">
        <v>-40183038.826200001</v>
      </c>
      <c r="JQW7">
        <v>-40183038.826200001</v>
      </c>
      <c r="JQX7">
        <v>-40183038.826200001</v>
      </c>
      <c r="JQY7">
        <v>-40183038.826200001</v>
      </c>
      <c r="JQZ7">
        <v>-40183038.826200001</v>
      </c>
      <c r="JRA7">
        <v>-40183038.826200001</v>
      </c>
      <c r="JRB7">
        <v>-40183038.826200001</v>
      </c>
      <c r="JRC7">
        <v>-40183038.826200001</v>
      </c>
      <c r="JRD7">
        <v>-40183038.826200001</v>
      </c>
      <c r="JRE7">
        <v>-40183038.826200001</v>
      </c>
      <c r="JRF7">
        <v>-40183038.826200001</v>
      </c>
      <c r="JRG7">
        <v>-40183038.826200001</v>
      </c>
      <c r="JRH7">
        <v>-40183038.826200001</v>
      </c>
      <c r="JRI7">
        <v>-40183038.826200001</v>
      </c>
      <c r="JRJ7">
        <v>-40183038.826200001</v>
      </c>
      <c r="JRK7">
        <v>-40183038.826200001</v>
      </c>
      <c r="JRL7">
        <v>-40183038.826200001</v>
      </c>
      <c r="JRM7">
        <v>-40183038.826200001</v>
      </c>
      <c r="JRN7">
        <v>-40183038.826200001</v>
      </c>
      <c r="JRO7">
        <v>-40183038.826200001</v>
      </c>
      <c r="JRP7">
        <v>-40183038.826200001</v>
      </c>
      <c r="JRQ7">
        <v>-40183038.826200001</v>
      </c>
      <c r="JRR7">
        <v>-40183038.826200001</v>
      </c>
      <c r="JRS7">
        <v>-40183038.826200001</v>
      </c>
      <c r="JRT7">
        <v>-40183038.826200001</v>
      </c>
      <c r="JRU7">
        <v>-40183038.826200001</v>
      </c>
      <c r="JRV7">
        <v>-40183038.826200001</v>
      </c>
      <c r="JRW7">
        <v>-40183038.826200001</v>
      </c>
      <c r="JRX7">
        <v>-40183038.826200001</v>
      </c>
      <c r="JRY7">
        <v>-40183038.826200001</v>
      </c>
      <c r="JRZ7">
        <v>-40183038.826200001</v>
      </c>
      <c r="JSA7">
        <v>-40183038.826200001</v>
      </c>
      <c r="JSB7">
        <v>-40183038.826200001</v>
      </c>
      <c r="JSC7">
        <v>-40183038.826200001</v>
      </c>
      <c r="JSD7">
        <v>-40183038.826200001</v>
      </c>
      <c r="JSE7">
        <v>-40183038.826200001</v>
      </c>
      <c r="JSF7">
        <v>-40183038.826200001</v>
      </c>
      <c r="JSG7">
        <v>-40183038.826200001</v>
      </c>
      <c r="JSH7">
        <v>-60928597.781499997</v>
      </c>
      <c r="JSI7">
        <v>-60928597.781499997</v>
      </c>
      <c r="JSJ7">
        <v>-60928597.781499997</v>
      </c>
      <c r="JSK7">
        <v>-60928597.781499997</v>
      </c>
      <c r="JSL7">
        <v>-60928597.781499997</v>
      </c>
      <c r="JSM7">
        <v>-60928597.781499997</v>
      </c>
      <c r="JSN7">
        <v>-60928597.781499997</v>
      </c>
      <c r="JSO7">
        <v>-60928597.781499997</v>
      </c>
      <c r="JSP7">
        <v>-60928597.781499997</v>
      </c>
      <c r="JSQ7">
        <v>-60928597.781499997</v>
      </c>
      <c r="JSR7">
        <v>-60928597.781499997</v>
      </c>
      <c r="JSS7">
        <v>-60928597.781499997</v>
      </c>
      <c r="JST7">
        <v>-60928597.781499997</v>
      </c>
      <c r="JSU7">
        <v>-60928597.781499997</v>
      </c>
      <c r="JSV7">
        <v>-60928597.781499997</v>
      </c>
      <c r="JSW7">
        <v>-60928597.781499997</v>
      </c>
      <c r="JSX7">
        <v>-60928597.781499997</v>
      </c>
      <c r="JSY7">
        <v>-60928597.781499997</v>
      </c>
      <c r="JSZ7">
        <v>-60928597.781499997</v>
      </c>
      <c r="JTA7">
        <v>-60928597.781499997</v>
      </c>
      <c r="JTB7">
        <v>-60928597.781499997</v>
      </c>
      <c r="JTC7">
        <v>-60928597.781499997</v>
      </c>
      <c r="JTD7">
        <v>-60928597.781499997</v>
      </c>
      <c r="JTE7">
        <v>-60928597.781499997</v>
      </c>
      <c r="JTF7">
        <v>-60928597.781499997</v>
      </c>
      <c r="JTG7">
        <v>-60928597.781499997</v>
      </c>
      <c r="JTH7">
        <v>-60928597.781499997</v>
      </c>
      <c r="JTI7">
        <v>-60928597.781499997</v>
      </c>
      <c r="JTJ7">
        <v>-60928597.781499997</v>
      </c>
      <c r="JTK7">
        <v>-60928597.781499997</v>
      </c>
      <c r="JTL7">
        <v>-60928597.781499997</v>
      </c>
      <c r="JTM7">
        <v>-60928597.781499997</v>
      </c>
      <c r="JTN7">
        <v>-60928597.781499997</v>
      </c>
      <c r="JTO7">
        <v>-60928597.781499997</v>
      </c>
      <c r="JTP7">
        <v>-60928597.781499997</v>
      </c>
      <c r="JTQ7">
        <v>-60928597.781499997</v>
      </c>
      <c r="JTR7">
        <v>-60928597.781499997</v>
      </c>
      <c r="JTS7">
        <v>-60928597.781499997</v>
      </c>
      <c r="JTT7">
        <v>-60928597.781499997</v>
      </c>
      <c r="JTU7">
        <v>-60928597.781499997</v>
      </c>
      <c r="JTV7">
        <v>-60928597.781499997</v>
      </c>
      <c r="JTW7">
        <v>-60928597.781499997</v>
      </c>
      <c r="JTX7">
        <v>-60928597.781499997</v>
      </c>
      <c r="JTY7">
        <v>-60928597.781499997</v>
      </c>
      <c r="JTZ7">
        <v>-92398804.921000004</v>
      </c>
      <c r="JUA7">
        <v>-92398804.921000004</v>
      </c>
      <c r="JUB7">
        <v>-92398804.921000004</v>
      </c>
      <c r="JUC7">
        <v>-92398804.921000004</v>
      </c>
      <c r="JUD7">
        <v>-92398804.921000004</v>
      </c>
      <c r="JUE7">
        <v>-92398804.921000004</v>
      </c>
      <c r="JUF7">
        <v>-92398804.921000004</v>
      </c>
      <c r="JUG7">
        <v>-92398804.921000004</v>
      </c>
      <c r="JUH7">
        <v>-92398804.921000004</v>
      </c>
      <c r="JUI7">
        <v>-92398804.921000004</v>
      </c>
      <c r="JUJ7">
        <v>-92398804.921000004</v>
      </c>
      <c r="JUK7">
        <v>-92398804.921000004</v>
      </c>
      <c r="JUL7">
        <v>-92398804.921000004</v>
      </c>
      <c r="JUM7">
        <v>-92398804.921000004</v>
      </c>
      <c r="JUN7">
        <v>-92398804.921000004</v>
      </c>
      <c r="JUO7">
        <v>-92398804.921000004</v>
      </c>
      <c r="JUP7">
        <v>-92398804.921000004</v>
      </c>
      <c r="JUQ7">
        <v>-92398804.921000004</v>
      </c>
      <c r="JUR7">
        <v>-92398804.921000004</v>
      </c>
      <c r="JUS7">
        <v>-92398804.921000004</v>
      </c>
      <c r="JUT7">
        <v>-92398804.921000004</v>
      </c>
      <c r="JUU7">
        <v>-92398804.921000004</v>
      </c>
      <c r="JUV7">
        <v>-92398804.921000004</v>
      </c>
      <c r="JUW7">
        <v>-92398804.921000004</v>
      </c>
      <c r="JUX7">
        <v>-92398804.921000004</v>
      </c>
      <c r="JUY7">
        <v>-92398804.921000004</v>
      </c>
      <c r="JUZ7">
        <v>-92398804.921000004</v>
      </c>
      <c r="JVA7">
        <v>-92398804.921000004</v>
      </c>
      <c r="JVB7">
        <v>-92398804.921000004</v>
      </c>
      <c r="JVC7">
        <v>-92398804.921000004</v>
      </c>
      <c r="JVD7">
        <v>-92398804.921000004</v>
      </c>
      <c r="JVE7">
        <v>-92398804.921000004</v>
      </c>
      <c r="JVF7">
        <v>-92398804.921000004</v>
      </c>
      <c r="JVG7">
        <v>-92398804.921000004</v>
      </c>
      <c r="JVH7">
        <v>-92398804.921000004</v>
      </c>
      <c r="JVI7">
        <v>-92398804.921000004</v>
      </c>
      <c r="JVJ7">
        <v>-92398804.921000004</v>
      </c>
      <c r="JVK7">
        <v>-92398804.921000004</v>
      </c>
      <c r="JVL7">
        <v>-92398804.921000004</v>
      </c>
      <c r="JVM7">
        <v>-92398804.921000004</v>
      </c>
      <c r="JVN7">
        <v>-92398804.921000004</v>
      </c>
      <c r="JVO7">
        <v>-92398804.921000004</v>
      </c>
      <c r="JVP7">
        <v>-92398804.921000004</v>
      </c>
      <c r="JVQ7">
        <v>-92398804.921000004</v>
      </c>
      <c r="JVR7">
        <v>-1958033.0955399999</v>
      </c>
      <c r="JVS7">
        <v>-1958033.0955399999</v>
      </c>
      <c r="JVT7">
        <v>-1958033.0955399999</v>
      </c>
      <c r="JVU7">
        <v>-1958033.0955399999</v>
      </c>
      <c r="JVV7">
        <v>-1958033.0955399999</v>
      </c>
      <c r="JVW7">
        <v>-1958033.0955399999</v>
      </c>
      <c r="JVX7">
        <v>-1958033.0955399999</v>
      </c>
      <c r="JVY7">
        <v>-1958033.0955399999</v>
      </c>
      <c r="JVZ7">
        <v>-1958033.0955399999</v>
      </c>
      <c r="JWA7">
        <v>-1958033.0955399999</v>
      </c>
      <c r="JWB7">
        <v>-1958033.0955399999</v>
      </c>
      <c r="JWC7">
        <v>-1936808.56115</v>
      </c>
      <c r="JWD7">
        <v>-1936808.56115</v>
      </c>
      <c r="JWE7">
        <v>-1936808.56115</v>
      </c>
      <c r="JWF7">
        <v>-1936808.56115</v>
      </c>
      <c r="JWG7">
        <v>-1936808.56115</v>
      </c>
      <c r="JWH7">
        <v>-1936808.56115</v>
      </c>
      <c r="JWI7">
        <v>-1936808.56115</v>
      </c>
      <c r="JWJ7">
        <v>-1936808.56115</v>
      </c>
      <c r="JWK7">
        <v>-1936808.56115</v>
      </c>
      <c r="JWL7">
        <v>-1936808.56115</v>
      </c>
      <c r="JWM7">
        <v>-1936808.56115</v>
      </c>
      <c r="JWN7">
        <v>-1958033.0955399999</v>
      </c>
      <c r="JWO7">
        <v>-1958033.0955399999</v>
      </c>
      <c r="JWP7">
        <v>-1958033.0955399999</v>
      </c>
      <c r="JWQ7">
        <v>-1958033.0955399999</v>
      </c>
      <c r="JWR7">
        <v>-1958033.0955399999</v>
      </c>
      <c r="JWS7">
        <v>-1958033.0955399999</v>
      </c>
      <c r="JWT7">
        <v>-1958033.0955399999</v>
      </c>
      <c r="JWU7">
        <v>-1958033.0955399999</v>
      </c>
      <c r="JWV7">
        <v>-1958033.0955399999</v>
      </c>
      <c r="JWW7">
        <v>-1958033.0955399999</v>
      </c>
      <c r="JWX7">
        <v>-1958033.0955399999</v>
      </c>
      <c r="JWY7">
        <v>-1936808.56115</v>
      </c>
      <c r="JWZ7">
        <v>-1936808.56115</v>
      </c>
      <c r="JXA7">
        <v>-1936808.56115</v>
      </c>
      <c r="JXB7">
        <v>-1936808.56115</v>
      </c>
      <c r="JXC7">
        <v>-1936808.56115</v>
      </c>
      <c r="JXD7">
        <v>-1936808.56115</v>
      </c>
      <c r="JXE7">
        <v>-1936808.56115</v>
      </c>
      <c r="JXF7">
        <v>-1936808.56115</v>
      </c>
      <c r="JXG7">
        <v>-1936808.56115</v>
      </c>
      <c r="JXH7">
        <v>-1936808.56115</v>
      </c>
      <c r="JXI7">
        <v>-1936808.56115</v>
      </c>
      <c r="JXJ7">
        <v>-2933904.8007999999</v>
      </c>
      <c r="JXK7">
        <v>-2933904.8007999999</v>
      </c>
      <c r="JXL7">
        <v>-2933904.8007999999</v>
      </c>
      <c r="JXM7">
        <v>-2933904.8007999999</v>
      </c>
      <c r="JXN7">
        <v>-2933904.8007999999</v>
      </c>
      <c r="JXO7">
        <v>-2933904.8007999999</v>
      </c>
      <c r="JXP7">
        <v>-2933904.8007999999</v>
      </c>
      <c r="JXQ7">
        <v>-2933904.8007999999</v>
      </c>
      <c r="JXR7">
        <v>-2933904.8007999999</v>
      </c>
      <c r="JXS7">
        <v>-2933904.8007999999</v>
      </c>
      <c r="JXT7">
        <v>-2933904.8007999999</v>
      </c>
      <c r="JXU7">
        <v>-2891455.73202</v>
      </c>
      <c r="JXV7">
        <v>-2891455.73202</v>
      </c>
      <c r="JXW7">
        <v>-2891455.73202</v>
      </c>
      <c r="JXX7">
        <v>-2891455.73202</v>
      </c>
      <c r="JXY7">
        <v>-2891455.73202</v>
      </c>
      <c r="JXZ7">
        <v>-2891455.73202</v>
      </c>
      <c r="JYA7">
        <v>-2891455.73202</v>
      </c>
      <c r="JYB7">
        <v>-2891455.73202</v>
      </c>
      <c r="JYC7">
        <v>-2891455.73202</v>
      </c>
      <c r="JYD7">
        <v>-2891455.73202</v>
      </c>
      <c r="JYE7">
        <v>-2891455.73202</v>
      </c>
      <c r="JYF7">
        <v>-2933904.8007999999</v>
      </c>
      <c r="JYG7">
        <v>-2933904.8007999999</v>
      </c>
      <c r="JYH7">
        <v>-2933904.8007999999</v>
      </c>
      <c r="JYI7">
        <v>-2933904.8007999999</v>
      </c>
      <c r="JYJ7">
        <v>-2933904.8007999999</v>
      </c>
      <c r="JYK7">
        <v>-2933904.8007999999</v>
      </c>
      <c r="JYL7">
        <v>-2933904.8007999999</v>
      </c>
      <c r="JYM7">
        <v>-2933904.8007999999</v>
      </c>
      <c r="JYN7">
        <v>-2933904.8007999999</v>
      </c>
      <c r="JYO7">
        <v>-2933904.8007999999</v>
      </c>
      <c r="JYP7">
        <v>-2933904.8007999999</v>
      </c>
      <c r="JYQ7">
        <v>-2891455.73202</v>
      </c>
      <c r="JYR7">
        <v>-2891455.73202</v>
      </c>
      <c r="JYS7">
        <v>-2891455.73202</v>
      </c>
      <c r="JYT7">
        <v>-2891455.73202</v>
      </c>
      <c r="JYU7">
        <v>-2891455.73202</v>
      </c>
      <c r="JYV7">
        <v>-2891455.73202</v>
      </c>
      <c r="JYW7">
        <v>-2891455.73202</v>
      </c>
      <c r="JYX7">
        <v>-2891455.73202</v>
      </c>
      <c r="JYY7">
        <v>-2891455.73202</v>
      </c>
      <c r="JYZ7">
        <v>-2891455.73202</v>
      </c>
      <c r="JZA7">
        <v>-2891455.73202</v>
      </c>
      <c r="JZB7">
        <v>-4379275.9949399997</v>
      </c>
      <c r="JZC7">
        <v>-4379275.9949399997</v>
      </c>
      <c r="JZD7">
        <v>-4379275.9949399997</v>
      </c>
      <c r="JZE7">
        <v>-4379275.9949399997</v>
      </c>
      <c r="JZF7">
        <v>-4379275.9949399997</v>
      </c>
      <c r="JZG7">
        <v>-4379275.9949399997</v>
      </c>
      <c r="JZH7">
        <v>-4379275.9949399997</v>
      </c>
      <c r="JZI7">
        <v>-4379275.9949399997</v>
      </c>
      <c r="JZJ7">
        <v>-4379275.9949399997</v>
      </c>
      <c r="JZK7">
        <v>-4379275.9949399997</v>
      </c>
      <c r="JZL7">
        <v>-4379275.9949399997</v>
      </c>
      <c r="JZM7">
        <v>-4294377.8573799999</v>
      </c>
      <c r="JZN7">
        <v>-4294377.8573799999</v>
      </c>
      <c r="JZO7">
        <v>-4294377.8573799999</v>
      </c>
      <c r="JZP7">
        <v>-4294377.8573799999</v>
      </c>
      <c r="JZQ7">
        <v>-4294377.8573799999</v>
      </c>
      <c r="JZR7">
        <v>-4294377.8573799999</v>
      </c>
      <c r="JZS7">
        <v>-4294377.8573799999</v>
      </c>
      <c r="JZT7">
        <v>-4294377.8573799999</v>
      </c>
      <c r="JZU7">
        <v>-4294377.8573799999</v>
      </c>
      <c r="JZV7">
        <v>-4294377.8573799999</v>
      </c>
      <c r="JZW7">
        <v>-4294377.8573799999</v>
      </c>
      <c r="JZX7">
        <v>-4379275.9949399997</v>
      </c>
      <c r="JZY7">
        <v>-4379275.9949399997</v>
      </c>
      <c r="JZZ7">
        <v>-4379275.9949399997</v>
      </c>
      <c r="KAA7">
        <v>-4379275.9949399997</v>
      </c>
      <c r="KAB7">
        <v>-4379275.9949399997</v>
      </c>
      <c r="KAC7">
        <v>-4379275.9949399997</v>
      </c>
      <c r="KAD7">
        <v>-4379275.9949399997</v>
      </c>
      <c r="KAE7">
        <v>-4379275.9949399997</v>
      </c>
      <c r="KAF7">
        <v>-4379275.9949399997</v>
      </c>
      <c r="KAG7">
        <v>-4379275.9949399997</v>
      </c>
      <c r="KAH7">
        <v>-4379275.9949399997</v>
      </c>
      <c r="KAI7">
        <v>-4294377.8573799999</v>
      </c>
      <c r="KAJ7">
        <v>-4294377.8573799999</v>
      </c>
      <c r="KAK7">
        <v>-4294377.8573799999</v>
      </c>
      <c r="KAL7">
        <v>-4294377.8573799999</v>
      </c>
      <c r="KAM7">
        <v>-4294377.8573799999</v>
      </c>
      <c r="KAN7">
        <v>-4294377.8573799999</v>
      </c>
      <c r="KAO7">
        <v>-4294377.8573799999</v>
      </c>
      <c r="KAP7">
        <v>-4294377.8573799999</v>
      </c>
      <c r="KAQ7">
        <v>-4294377.8573799999</v>
      </c>
      <c r="KAR7">
        <v>-4294377.8573799999</v>
      </c>
      <c r="KAS7">
        <v>-4294377.8573799999</v>
      </c>
      <c r="KAT7">
        <v>163690.267876</v>
      </c>
      <c r="KAU7">
        <v>163690.267876</v>
      </c>
      <c r="KAV7">
        <v>163690.267876</v>
      </c>
      <c r="KAW7">
        <v>163690.267876</v>
      </c>
      <c r="KAX7">
        <v>163690.267876</v>
      </c>
      <c r="KAY7">
        <v>163690.267876</v>
      </c>
      <c r="KAZ7">
        <v>163690.267876</v>
      </c>
      <c r="KBA7">
        <v>163690.267876</v>
      </c>
      <c r="KBB7">
        <v>163690.267876</v>
      </c>
      <c r="KBC7">
        <v>163690.267876</v>
      </c>
      <c r="KBD7">
        <v>163690.267876</v>
      </c>
      <c r="KBE7">
        <v>166786.56124899999</v>
      </c>
      <c r="KBF7">
        <v>166786.56124899999</v>
      </c>
      <c r="KBG7">
        <v>166786.56124899999</v>
      </c>
      <c r="KBH7">
        <v>166786.56124899999</v>
      </c>
      <c r="KBI7">
        <v>166786.56124899999</v>
      </c>
      <c r="KBJ7">
        <v>166786.56124899999</v>
      </c>
      <c r="KBK7">
        <v>166786.56124899999</v>
      </c>
      <c r="KBL7">
        <v>166786.56124899999</v>
      </c>
      <c r="KBM7">
        <v>166786.56124899999</v>
      </c>
      <c r="KBN7">
        <v>166786.56124899999</v>
      </c>
      <c r="KBO7">
        <v>166786.56124899999</v>
      </c>
      <c r="KBP7">
        <v>163690.267876</v>
      </c>
      <c r="KBQ7">
        <v>163690.267876</v>
      </c>
      <c r="KBR7">
        <v>163690.267876</v>
      </c>
      <c r="KBS7">
        <v>163690.267876</v>
      </c>
      <c r="KBT7">
        <v>163690.267876</v>
      </c>
      <c r="KBU7">
        <v>163690.267876</v>
      </c>
      <c r="KBV7">
        <v>163690.267876</v>
      </c>
      <c r="KBW7">
        <v>163690.267876</v>
      </c>
      <c r="KBX7">
        <v>163690.267876</v>
      </c>
      <c r="KBY7">
        <v>163690.267876</v>
      </c>
      <c r="KBZ7">
        <v>163690.267876</v>
      </c>
      <c r="KCA7">
        <v>166786.56124899999</v>
      </c>
      <c r="KCB7">
        <v>166786.56124899999</v>
      </c>
      <c r="KCC7">
        <v>166786.56124899999</v>
      </c>
      <c r="KCD7">
        <v>166786.56124899999</v>
      </c>
      <c r="KCE7">
        <v>166786.56124899999</v>
      </c>
      <c r="KCF7">
        <v>166786.56124899999</v>
      </c>
      <c r="KCG7">
        <v>166786.56124899999</v>
      </c>
      <c r="KCH7">
        <v>166786.56124899999</v>
      </c>
      <c r="KCI7">
        <v>166786.56124899999</v>
      </c>
      <c r="KCJ7">
        <v>166786.56124899999</v>
      </c>
      <c r="KCK7">
        <v>166786.56124899999</v>
      </c>
      <c r="KCL7">
        <v>473091.69610900001</v>
      </c>
      <c r="KCM7">
        <v>473091.69610900001</v>
      </c>
      <c r="KCN7">
        <v>473091.69610900001</v>
      </c>
      <c r="KCO7">
        <v>473091.69610900001</v>
      </c>
      <c r="KCP7">
        <v>473091.69610900001</v>
      </c>
      <c r="KCQ7">
        <v>473091.69610900001</v>
      </c>
      <c r="KCR7">
        <v>473091.69610900001</v>
      </c>
      <c r="KCS7">
        <v>473091.69610900001</v>
      </c>
      <c r="KCT7">
        <v>473091.69610900001</v>
      </c>
      <c r="KCU7">
        <v>473091.69610900001</v>
      </c>
      <c r="KCV7">
        <v>473091.69610900001</v>
      </c>
      <c r="KCW7">
        <v>479066.60901399999</v>
      </c>
      <c r="KCX7">
        <v>479066.60901399999</v>
      </c>
      <c r="KCY7">
        <v>479066.60901399999</v>
      </c>
      <c r="KCZ7">
        <v>479066.60901399999</v>
      </c>
      <c r="KDA7">
        <v>479066.60901399999</v>
      </c>
      <c r="KDB7">
        <v>479066.60901399999</v>
      </c>
      <c r="KDC7">
        <v>479066.60901399999</v>
      </c>
      <c r="KDD7">
        <v>479066.60901399999</v>
      </c>
      <c r="KDE7">
        <v>479066.60901399999</v>
      </c>
      <c r="KDF7">
        <v>479066.60901399999</v>
      </c>
      <c r="KDG7">
        <v>479066.60901399999</v>
      </c>
      <c r="KDH7">
        <v>473091.69610900001</v>
      </c>
      <c r="KDI7">
        <v>473091.69610900001</v>
      </c>
      <c r="KDJ7">
        <v>473091.69610900001</v>
      </c>
      <c r="KDK7">
        <v>473091.69610900001</v>
      </c>
      <c r="KDL7">
        <v>473091.69610900001</v>
      </c>
      <c r="KDM7">
        <v>473091.69610900001</v>
      </c>
      <c r="KDN7">
        <v>473091.69610900001</v>
      </c>
      <c r="KDO7">
        <v>473091.69610900001</v>
      </c>
      <c r="KDP7">
        <v>473091.69610900001</v>
      </c>
      <c r="KDQ7">
        <v>473091.69610900001</v>
      </c>
      <c r="KDR7">
        <v>473091.69610900001</v>
      </c>
      <c r="KDS7">
        <v>479066.60901399999</v>
      </c>
      <c r="KDT7">
        <v>479066.60901399999</v>
      </c>
      <c r="KDU7">
        <v>479066.60901399999</v>
      </c>
      <c r="KDV7">
        <v>479066.60901399999</v>
      </c>
      <c r="KDW7">
        <v>479066.60901399999</v>
      </c>
      <c r="KDX7">
        <v>479066.60901399999</v>
      </c>
      <c r="KDY7">
        <v>479066.60901399999</v>
      </c>
      <c r="KDZ7">
        <v>479066.60901399999</v>
      </c>
      <c r="KEA7">
        <v>479066.60901399999</v>
      </c>
      <c r="KEB7">
        <v>479066.60901399999</v>
      </c>
      <c r="KEC7">
        <v>479066.60901399999</v>
      </c>
      <c r="KED7">
        <v>1187379.8607900001</v>
      </c>
      <c r="KEE7">
        <v>1187379.8607900001</v>
      </c>
      <c r="KEF7">
        <v>1187379.8607900001</v>
      </c>
      <c r="KEG7">
        <v>1187379.8607900001</v>
      </c>
      <c r="KEH7">
        <v>1187379.8607900001</v>
      </c>
      <c r="KEI7">
        <v>1187379.8607900001</v>
      </c>
      <c r="KEJ7">
        <v>1187379.8607900001</v>
      </c>
      <c r="KEK7">
        <v>1187379.8607900001</v>
      </c>
      <c r="KEL7">
        <v>1187379.8607900001</v>
      </c>
      <c r="KEM7">
        <v>1187379.8607900001</v>
      </c>
      <c r="KEN7">
        <v>1187379.8607900001</v>
      </c>
      <c r="KEO7">
        <v>1199112.01275</v>
      </c>
      <c r="KEP7">
        <v>1199112.01275</v>
      </c>
      <c r="KEQ7">
        <v>1199112.01275</v>
      </c>
      <c r="KER7">
        <v>1199112.01275</v>
      </c>
      <c r="KES7">
        <v>1199112.01275</v>
      </c>
      <c r="KET7">
        <v>1199112.01275</v>
      </c>
      <c r="KEU7">
        <v>1199112.01275</v>
      </c>
      <c r="KEV7">
        <v>1199112.01275</v>
      </c>
      <c r="KEW7">
        <v>1199112.01275</v>
      </c>
      <c r="KEX7">
        <v>1199112.01275</v>
      </c>
      <c r="KEY7">
        <v>1199112.01275</v>
      </c>
      <c r="KEZ7">
        <v>1187379.8607900001</v>
      </c>
      <c r="KFA7">
        <v>1187379.8607900001</v>
      </c>
      <c r="KFB7">
        <v>1187379.8607900001</v>
      </c>
      <c r="KFC7">
        <v>1187379.8607900001</v>
      </c>
      <c r="KFD7">
        <v>1187379.8607900001</v>
      </c>
      <c r="KFE7">
        <v>1187379.8607900001</v>
      </c>
      <c r="KFF7">
        <v>1187379.8607900001</v>
      </c>
      <c r="KFG7">
        <v>1187379.8607900001</v>
      </c>
      <c r="KFH7">
        <v>1187379.8607900001</v>
      </c>
      <c r="KFI7">
        <v>1187379.8607900001</v>
      </c>
      <c r="KFJ7">
        <v>1187379.8607900001</v>
      </c>
      <c r="KFK7">
        <v>1199112.01275</v>
      </c>
      <c r="KFL7">
        <v>1199112.01275</v>
      </c>
      <c r="KFM7">
        <v>1199112.01275</v>
      </c>
      <c r="KFN7">
        <v>1199112.01275</v>
      </c>
      <c r="KFO7">
        <v>1199112.01275</v>
      </c>
      <c r="KFP7">
        <v>1199112.01275</v>
      </c>
      <c r="KFQ7">
        <v>1199112.01275</v>
      </c>
      <c r="KFR7">
        <v>1199112.01275</v>
      </c>
      <c r="KFS7">
        <v>1199112.01275</v>
      </c>
      <c r="KFT7">
        <v>1199112.01275</v>
      </c>
      <c r="KFU7">
        <v>1199112.01275</v>
      </c>
      <c r="KFV7">
        <v>-347670.47574099997</v>
      </c>
      <c r="KFW7">
        <v>-347670.47574099997</v>
      </c>
      <c r="KFX7">
        <v>-347670.47574099997</v>
      </c>
      <c r="KFY7">
        <v>-347670.47574099997</v>
      </c>
      <c r="KFZ7">
        <v>-347670.47574099997</v>
      </c>
      <c r="KGA7">
        <v>-347670.47574099997</v>
      </c>
      <c r="KGB7">
        <v>-347670.47574099997</v>
      </c>
      <c r="KGC7">
        <v>-347670.47574099997</v>
      </c>
      <c r="KGD7">
        <v>-347670.47574099997</v>
      </c>
      <c r="KGE7">
        <v>-347670.47574099997</v>
      </c>
      <c r="KGF7">
        <v>-347670.47574099997</v>
      </c>
      <c r="KGG7">
        <v>-347670.47574099997</v>
      </c>
      <c r="KGH7">
        <v>-347670.47574099997</v>
      </c>
      <c r="KGI7">
        <v>-347670.47574099997</v>
      </c>
      <c r="KGJ7">
        <v>-347670.47574099997</v>
      </c>
      <c r="KGK7">
        <v>-347670.47574099997</v>
      </c>
      <c r="KGL7">
        <v>-347670.47574099997</v>
      </c>
      <c r="KGM7">
        <v>-347670.47574099997</v>
      </c>
      <c r="KGN7">
        <v>-347670.47574099997</v>
      </c>
      <c r="KGO7">
        <v>-347670.47574099997</v>
      </c>
      <c r="KGP7">
        <v>-347670.47574099997</v>
      </c>
      <c r="KGQ7">
        <v>-347670.47574099997</v>
      </c>
      <c r="KGR7">
        <v>-347670.47574099997</v>
      </c>
      <c r="KGS7">
        <v>-347670.47574099997</v>
      </c>
      <c r="KGT7">
        <v>-347670.47574099997</v>
      </c>
      <c r="KGU7">
        <v>-347670.47574099997</v>
      </c>
      <c r="KGV7">
        <v>-347670.47574099997</v>
      </c>
      <c r="KGW7">
        <v>-347670.47574099997</v>
      </c>
      <c r="KGX7">
        <v>-347670.47574099997</v>
      </c>
      <c r="KGY7">
        <v>-347670.47574099997</v>
      </c>
      <c r="KGZ7">
        <v>-347670.47574099997</v>
      </c>
      <c r="KHA7">
        <v>-347670.47574099997</v>
      </c>
      <c r="KHB7">
        <v>-347670.47574099997</v>
      </c>
      <c r="KHC7">
        <v>-347670.47574099997</v>
      </c>
      <c r="KHD7">
        <v>-347670.47574099997</v>
      </c>
      <c r="KHE7">
        <v>-347670.47574099997</v>
      </c>
      <c r="KHF7">
        <v>-347670.47574099997</v>
      </c>
      <c r="KHG7">
        <v>-347670.47574099997</v>
      </c>
      <c r="KHH7">
        <v>-347670.47574099997</v>
      </c>
      <c r="KHI7">
        <v>-347670.47574099997</v>
      </c>
      <c r="KHJ7">
        <v>-347670.47574099997</v>
      </c>
      <c r="KHK7">
        <v>-347670.47574099997</v>
      </c>
      <c r="KHL7">
        <v>-347670.47574099997</v>
      </c>
      <c r="KHM7">
        <v>-347670.47574099997</v>
      </c>
      <c r="KHN7">
        <v>-665356.62338400004</v>
      </c>
      <c r="KHO7">
        <v>-665356.62338400004</v>
      </c>
      <c r="KHP7">
        <v>-665356.62338400004</v>
      </c>
      <c r="KHQ7">
        <v>-665356.62338400004</v>
      </c>
      <c r="KHR7">
        <v>-665356.62338400004</v>
      </c>
      <c r="KHS7">
        <v>-665356.62338400004</v>
      </c>
      <c r="KHT7">
        <v>-665356.62338400004</v>
      </c>
      <c r="KHU7">
        <v>-665356.62338400004</v>
      </c>
      <c r="KHV7">
        <v>-665356.62338400004</v>
      </c>
      <c r="KHW7">
        <v>-665356.62338400004</v>
      </c>
      <c r="KHX7">
        <v>-665356.62338400004</v>
      </c>
      <c r="KHY7">
        <v>-665356.62338400004</v>
      </c>
      <c r="KHZ7">
        <v>-665356.62338400004</v>
      </c>
      <c r="KIA7">
        <v>-665356.62338400004</v>
      </c>
      <c r="KIB7">
        <v>-665356.62338400004</v>
      </c>
      <c r="KIC7">
        <v>-665356.62338400004</v>
      </c>
      <c r="KID7">
        <v>-665356.62338400004</v>
      </c>
      <c r="KIE7">
        <v>-665356.62338400004</v>
      </c>
      <c r="KIF7">
        <v>-665356.62338400004</v>
      </c>
      <c r="KIG7">
        <v>-665356.62338400004</v>
      </c>
      <c r="KIH7">
        <v>-665356.62338400004</v>
      </c>
      <c r="KII7">
        <v>-665356.62338400004</v>
      </c>
      <c r="KIJ7">
        <v>-665356.62338400004</v>
      </c>
      <c r="KIK7">
        <v>-665356.62338400004</v>
      </c>
      <c r="KIL7">
        <v>-665356.62338400004</v>
      </c>
      <c r="KIM7">
        <v>-665356.62338400004</v>
      </c>
      <c r="KIN7">
        <v>-665356.62338400004</v>
      </c>
      <c r="KIO7">
        <v>-665356.62338400004</v>
      </c>
      <c r="KIP7">
        <v>-665356.62338400004</v>
      </c>
      <c r="KIQ7">
        <v>-665356.62338400004</v>
      </c>
      <c r="KIR7">
        <v>-665356.62338400004</v>
      </c>
      <c r="KIS7">
        <v>-665356.62338400004</v>
      </c>
      <c r="KIT7">
        <v>-665356.62338400004</v>
      </c>
      <c r="KIU7">
        <v>-665356.62338400004</v>
      </c>
      <c r="KIV7">
        <v>-665356.62338400004</v>
      </c>
      <c r="KIW7">
        <v>-665356.62338400004</v>
      </c>
      <c r="KIX7">
        <v>-665356.62338400004</v>
      </c>
      <c r="KIY7">
        <v>-665356.62338400004</v>
      </c>
      <c r="KIZ7">
        <v>-665356.62338400004</v>
      </c>
      <c r="KJA7">
        <v>-665356.62338400004</v>
      </c>
      <c r="KJB7">
        <v>-665356.62338400004</v>
      </c>
      <c r="KJC7">
        <v>-665356.62338400004</v>
      </c>
      <c r="KJD7">
        <v>-665356.62338400004</v>
      </c>
      <c r="KJE7">
        <v>-665356.62338400004</v>
      </c>
      <c r="KJF7">
        <v>-1300728.91867</v>
      </c>
      <c r="KJG7">
        <v>-1300728.91867</v>
      </c>
      <c r="KJH7">
        <v>-1300728.91867</v>
      </c>
      <c r="KJI7">
        <v>-1300728.91867</v>
      </c>
      <c r="KJJ7">
        <v>-1300728.91867</v>
      </c>
      <c r="KJK7">
        <v>-1300728.91867</v>
      </c>
      <c r="KJL7">
        <v>-1300728.91867</v>
      </c>
      <c r="KJM7">
        <v>-1300728.91867</v>
      </c>
      <c r="KJN7">
        <v>-1300728.91867</v>
      </c>
      <c r="KJO7">
        <v>-1300728.91867</v>
      </c>
      <c r="KJP7">
        <v>-1300728.91867</v>
      </c>
      <c r="KJQ7">
        <v>-1300728.91867</v>
      </c>
      <c r="KJR7">
        <v>-1300728.91867</v>
      </c>
      <c r="KJS7">
        <v>-1300728.91867</v>
      </c>
      <c r="KJT7">
        <v>-1300728.91867</v>
      </c>
      <c r="KJU7">
        <v>-1300728.91867</v>
      </c>
      <c r="KJV7">
        <v>-1300728.91867</v>
      </c>
      <c r="KJW7">
        <v>-1300728.91867</v>
      </c>
      <c r="KJX7">
        <v>-1300728.91867</v>
      </c>
      <c r="KJY7">
        <v>-1300728.91867</v>
      </c>
      <c r="KJZ7">
        <v>-1300728.91867</v>
      </c>
      <c r="KKA7">
        <v>-1300728.91867</v>
      </c>
      <c r="KKB7">
        <v>-1300728.91867</v>
      </c>
      <c r="KKC7">
        <v>-1300728.91867</v>
      </c>
      <c r="KKD7">
        <v>-1300728.91867</v>
      </c>
      <c r="KKE7">
        <v>-1300728.91867</v>
      </c>
      <c r="KKF7">
        <v>-1300728.91867</v>
      </c>
      <c r="KKG7">
        <v>-1300728.91867</v>
      </c>
      <c r="KKH7">
        <v>-1300728.91867</v>
      </c>
      <c r="KKI7">
        <v>-1300728.91867</v>
      </c>
      <c r="KKJ7">
        <v>-1300728.91867</v>
      </c>
      <c r="KKK7">
        <v>-1300728.91867</v>
      </c>
      <c r="KKL7">
        <v>-1300728.91867</v>
      </c>
      <c r="KKM7">
        <v>-1300728.91867</v>
      </c>
      <c r="KKN7">
        <v>-1300728.91867</v>
      </c>
      <c r="KKO7">
        <v>-1300728.91867</v>
      </c>
      <c r="KKP7">
        <v>-1300728.91867</v>
      </c>
      <c r="KKQ7">
        <v>-1300728.91867</v>
      </c>
      <c r="KKR7">
        <v>-1300728.91867</v>
      </c>
      <c r="KKS7">
        <v>-1300728.91867</v>
      </c>
      <c r="KKT7">
        <v>-1300728.91867</v>
      </c>
      <c r="KKU7">
        <v>-1300728.91867</v>
      </c>
      <c r="KKV7">
        <v>-1300728.91867</v>
      </c>
      <c r="KKW7">
        <v>-1300728.91867</v>
      </c>
      <c r="KKX7">
        <v>-820998.02927199996</v>
      </c>
      <c r="KKY7">
        <v>-820998.02927199996</v>
      </c>
      <c r="KKZ7">
        <v>-820998.02927199996</v>
      </c>
      <c r="KLA7">
        <v>-820998.02927199996</v>
      </c>
      <c r="KLB7">
        <v>-820998.02927199996</v>
      </c>
      <c r="KLC7">
        <v>-820998.02927199996</v>
      </c>
      <c r="KLD7">
        <v>-820998.02927199996</v>
      </c>
      <c r="KLE7">
        <v>-820998.02927199996</v>
      </c>
      <c r="KLF7">
        <v>-820998.02927199996</v>
      </c>
      <c r="KLG7">
        <v>-820998.02927199996</v>
      </c>
      <c r="KLH7">
        <v>-820998.02927199996</v>
      </c>
      <c r="KLI7">
        <v>-820998.02927199996</v>
      </c>
      <c r="KLJ7">
        <v>-820998.02927199996</v>
      </c>
      <c r="KLK7">
        <v>-820998.02927199996</v>
      </c>
      <c r="KLL7">
        <v>-820998.02927199996</v>
      </c>
      <c r="KLM7">
        <v>-820998.02927199996</v>
      </c>
      <c r="KLN7">
        <v>-820998.02927199996</v>
      </c>
      <c r="KLO7">
        <v>-820998.02927199996</v>
      </c>
      <c r="KLP7">
        <v>-820998.02927199996</v>
      </c>
      <c r="KLQ7">
        <v>-820998.02927199996</v>
      </c>
      <c r="KLR7">
        <v>-820998.02927199996</v>
      </c>
      <c r="KLS7">
        <v>-820998.02927199996</v>
      </c>
      <c r="KLT7">
        <v>-820998.02927199996</v>
      </c>
      <c r="KLU7">
        <v>-820998.02927199996</v>
      </c>
      <c r="KLV7">
        <v>-820998.02927199996</v>
      </c>
      <c r="KLW7">
        <v>-820998.02927199996</v>
      </c>
      <c r="KLX7">
        <v>-820998.02927199996</v>
      </c>
      <c r="KLY7">
        <v>-820998.02927199996</v>
      </c>
      <c r="KLZ7">
        <v>-820998.02927199996</v>
      </c>
      <c r="KMA7">
        <v>-820998.02927199996</v>
      </c>
      <c r="KMB7">
        <v>-820998.02927199996</v>
      </c>
      <c r="KMC7">
        <v>-820998.02927199996</v>
      </c>
      <c r="KMD7">
        <v>-820998.02927199996</v>
      </c>
      <c r="KME7">
        <v>-820998.02927199996</v>
      </c>
      <c r="KMF7">
        <v>-820998.02927199996</v>
      </c>
      <c r="KMG7">
        <v>-820998.02927199996</v>
      </c>
      <c r="KMH7">
        <v>-820998.02927199996</v>
      </c>
      <c r="KMI7">
        <v>-820998.02927199996</v>
      </c>
      <c r="KMJ7">
        <v>-820998.02927199996</v>
      </c>
      <c r="KMK7">
        <v>-820998.02927199996</v>
      </c>
      <c r="KML7">
        <v>-820998.02927199996</v>
      </c>
      <c r="KMM7">
        <v>-820998.02927199996</v>
      </c>
      <c r="KMN7">
        <v>-820998.02927199996</v>
      </c>
      <c r="KMO7">
        <v>-820998.02927199996</v>
      </c>
      <c r="KMP7">
        <v>-1571190.29275</v>
      </c>
      <c r="KMQ7">
        <v>-1571190.29275</v>
      </c>
      <c r="KMR7">
        <v>-1571190.29275</v>
      </c>
      <c r="KMS7">
        <v>-1571190.29275</v>
      </c>
      <c r="KMT7">
        <v>-1571190.29275</v>
      </c>
      <c r="KMU7">
        <v>-1571190.29275</v>
      </c>
      <c r="KMV7">
        <v>-1571190.29275</v>
      </c>
      <c r="KMW7">
        <v>-1571190.29275</v>
      </c>
      <c r="KMX7">
        <v>-1571190.29275</v>
      </c>
      <c r="KMY7">
        <v>-1571190.29275</v>
      </c>
      <c r="KMZ7">
        <v>-1571190.29275</v>
      </c>
      <c r="KNA7">
        <v>-1571190.29275</v>
      </c>
      <c r="KNB7">
        <v>-1571190.29275</v>
      </c>
      <c r="KNC7">
        <v>-1571190.29275</v>
      </c>
      <c r="KND7">
        <v>-1571190.29275</v>
      </c>
      <c r="KNE7">
        <v>-1571190.29275</v>
      </c>
      <c r="KNF7">
        <v>-1571190.29275</v>
      </c>
      <c r="KNG7">
        <v>-1571190.29275</v>
      </c>
      <c r="KNH7">
        <v>-1571190.29275</v>
      </c>
      <c r="KNI7">
        <v>-1571190.29275</v>
      </c>
      <c r="KNJ7">
        <v>-1571190.29275</v>
      </c>
      <c r="KNK7">
        <v>-1571190.29275</v>
      </c>
      <c r="KNL7">
        <v>-1571190.29275</v>
      </c>
      <c r="KNM7">
        <v>-1571190.29275</v>
      </c>
      <c r="KNN7">
        <v>-1571190.29275</v>
      </c>
      <c r="KNO7">
        <v>-1571190.29275</v>
      </c>
      <c r="KNP7">
        <v>-1571190.29275</v>
      </c>
      <c r="KNQ7">
        <v>-1571190.29275</v>
      </c>
      <c r="KNR7">
        <v>-1571190.29275</v>
      </c>
      <c r="KNS7">
        <v>-1571190.29275</v>
      </c>
      <c r="KNT7">
        <v>-1571190.29275</v>
      </c>
      <c r="KNU7">
        <v>-1571190.29275</v>
      </c>
      <c r="KNV7">
        <v>-1571190.29275</v>
      </c>
      <c r="KNW7">
        <v>-1571190.29275</v>
      </c>
      <c r="KNX7">
        <v>-1571190.29275</v>
      </c>
      <c r="KNY7">
        <v>-1571190.29275</v>
      </c>
      <c r="KNZ7">
        <v>-1571190.29275</v>
      </c>
      <c r="KOA7">
        <v>-1571190.29275</v>
      </c>
      <c r="KOB7">
        <v>-1571190.29275</v>
      </c>
      <c r="KOC7">
        <v>-1571190.29275</v>
      </c>
      <c r="KOD7">
        <v>-1571190.29275</v>
      </c>
      <c r="KOE7">
        <v>-1571190.29275</v>
      </c>
      <c r="KOF7">
        <v>-1571190.29275</v>
      </c>
      <c r="KOG7">
        <v>-1571190.29275</v>
      </c>
      <c r="KOH7">
        <v>-3071574.81971</v>
      </c>
      <c r="KOI7">
        <v>-3071574.81971</v>
      </c>
      <c r="KOJ7">
        <v>-3071574.81971</v>
      </c>
      <c r="KOK7">
        <v>-3071574.81971</v>
      </c>
      <c r="KOL7">
        <v>-3071574.81971</v>
      </c>
      <c r="KOM7">
        <v>-3071574.81971</v>
      </c>
      <c r="KON7">
        <v>-3071574.81971</v>
      </c>
      <c r="KOO7">
        <v>-3071574.81971</v>
      </c>
      <c r="KOP7">
        <v>-3071574.81971</v>
      </c>
      <c r="KOQ7">
        <v>-3071574.81971</v>
      </c>
      <c r="KOR7">
        <v>-3071574.81971</v>
      </c>
      <c r="KOS7">
        <v>-3071574.81971</v>
      </c>
      <c r="KOT7">
        <v>-3071574.81971</v>
      </c>
      <c r="KOU7">
        <v>-3071574.81971</v>
      </c>
      <c r="KOV7">
        <v>-3071574.81971</v>
      </c>
      <c r="KOW7">
        <v>-3071574.81971</v>
      </c>
      <c r="KOX7">
        <v>-3071574.81971</v>
      </c>
      <c r="KOY7">
        <v>-3071574.81971</v>
      </c>
      <c r="KOZ7">
        <v>-3071574.81971</v>
      </c>
      <c r="KPA7">
        <v>-3071574.81971</v>
      </c>
      <c r="KPB7">
        <v>-3071574.81971</v>
      </c>
      <c r="KPC7">
        <v>-3071574.81971</v>
      </c>
      <c r="KPD7">
        <v>-3071574.81971</v>
      </c>
      <c r="KPE7">
        <v>-3071574.81971</v>
      </c>
      <c r="KPF7">
        <v>-3071574.81971</v>
      </c>
      <c r="KPG7">
        <v>-3071574.81971</v>
      </c>
      <c r="KPH7">
        <v>-3071574.81971</v>
      </c>
      <c r="KPI7">
        <v>-3071574.81971</v>
      </c>
      <c r="KPJ7">
        <v>-3071574.81971</v>
      </c>
      <c r="KPK7">
        <v>-3071574.81971</v>
      </c>
      <c r="KPL7">
        <v>-3071574.81971</v>
      </c>
      <c r="KPM7">
        <v>-3071574.81971</v>
      </c>
      <c r="KPN7">
        <v>-3071574.81971</v>
      </c>
      <c r="KPO7">
        <v>-3071574.81971</v>
      </c>
      <c r="KPP7">
        <v>-3071574.81971</v>
      </c>
      <c r="KPQ7">
        <v>-3071574.81971</v>
      </c>
      <c r="KPR7">
        <v>-3071574.81971</v>
      </c>
      <c r="KPS7">
        <v>-3071574.81971</v>
      </c>
      <c r="KPT7">
        <v>-3071574.81971</v>
      </c>
      <c r="KPU7">
        <v>-3071574.81971</v>
      </c>
      <c r="KPV7">
        <v>-3071574.81971</v>
      </c>
      <c r="KPW7">
        <v>-3071574.81971</v>
      </c>
      <c r="KPX7">
        <v>-3071574.81971</v>
      </c>
      <c r="KPY7">
        <v>-3071574.81971</v>
      </c>
      <c r="KPZ7">
        <v>-2515530.6024199999</v>
      </c>
      <c r="KQA7">
        <v>-2515530.6024199999</v>
      </c>
      <c r="KQB7">
        <v>-2515530.6024199999</v>
      </c>
      <c r="KQC7">
        <v>-2515530.6024199999</v>
      </c>
      <c r="KQD7">
        <v>-2515530.6024199999</v>
      </c>
      <c r="KQE7">
        <v>-2515530.6024199999</v>
      </c>
      <c r="KQF7">
        <v>-2515530.6024199999</v>
      </c>
      <c r="KQG7">
        <v>-2515530.6024199999</v>
      </c>
      <c r="KQH7">
        <v>-2515530.6024199999</v>
      </c>
      <c r="KQI7">
        <v>-2515530.6024199999</v>
      </c>
      <c r="KQJ7">
        <v>-2515530.6024199999</v>
      </c>
      <c r="KQK7">
        <v>-2524074.2323400001</v>
      </c>
      <c r="KQL7">
        <v>-2524074.2323400001</v>
      </c>
      <c r="KQM7">
        <v>-2524074.2323400001</v>
      </c>
      <c r="KQN7">
        <v>-2524074.2323400001</v>
      </c>
      <c r="KQO7">
        <v>-2524074.2323400001</v>
      </c>
      <c r="KQP7">
        <v>-2524074.2323400001</v>
      </c>
      <c r="KQQ7">
        <v>-2524074.2323400001</v>
      </c>
      <c r="KQR7">
        <v>-2524074.2323400001</v>
      </c>
      <c r="KQS7">
        <v>-2524074.2323400001</v>
      </c>
      <c r="KQT7">
        <v>-2524074.2323400001</v>
      </c>
      <c r="KQU7">
        <v>-2524074.2323400001</v>
      </c>
      <c r="KQV7">
        <v>-2515530.6024199999</v>
      </c>
      <c r="KQW7">
        <v>-2515530.6024199999</v>
      </c>
      <c r="KQX7">
        <v>-2515530.6024199999</v>
      </c>
      <c r="KQY7">
        <v>-2515530.6024199999</v>
      </c>
      <c r="KQZ7">
        <v>-2515530.6024199999</v>
      </c>
      <c r="KRA7">
        <v>-2515530.6024199999</v>
      </c>
      <c r="KRB7">
        <v>-2515530.6024199999</v>
      </c>
      <c r="KRC7">
        <v>-2515530.6024199999</v>
      </c>
      <c r="KRD7">
        <v>-2515530.6024199999</v>
      </c>
      <c r="KRE7">
        <v>-2515530.6024199999</v>
      </c>
      <c r="KRF7">
        <v>-2515530.6024199999</v>
      </c>
      <c r="KRG7">
        <v>-2524074.2323400001</v>
      </c>
      <c r="KRH7">
        <v>-2524074.2323400001</v>
      </c>
      <c r="KRI7">
        <v>-2524074.2323400001</v>
      </c>
      <c r="KRJ7">
        <v>-2524074.2323400001</v>
      </c>
      <c r="KRK7">
        <v>-2524074.2323400001</v>
      </c>
      <c r="KRL7">
        <v>-2524074.2323400001</v>
      </c>
      <c r="KRM7">
        <v>-2524074.2323400001</v>
      </c>
      <c r="KRN7">
        <v>-2524074.2323400001</v>
      </c>
      <c r="KRO7">
        <v>-2524074.2323400001</v>
      </c>
      <c r="KRP7">
        <v>-2524074.2323400001</v>
      </c>
      <c r="KRQ7">
        <v>-2524074.2323400001</v>
      </c>
      <c r="KRR7">
        <v>-5063347.8193399999</v>
      </c>
      <c r="KRS7">
        <v>-5063347.8193399999</v>
      </c>
      <c r="KRT7">
        <v>-5063347.8193399999</v>
      </c>
      <c r="KRU7">
        <v>-5063347.8193399999</v>
      </c>
      <c r="KRV7">
        <v>-5063347.8193399999</v>
      </c>
      <c r="KRW7">
        <v>-5063347.8193399999</v>
      </c>
      <c r="KRX7">
        <v>-5063347.8193399999</v>
      </c>
      <c r="KRY7">
        <v>-5063347.8193399999</v>
      </c>
      <c r="KRZ7">
        <v>-5063347.8193399999</v>
      </c>
      <c r="KSA7">
        <v>-5063347.8193399999</v>
      </c>
      <c r="KSB7">
        <v>-5063347.8193399999</v>
      </c>
      <c r="KSC7">
        <v>-5079958.2157800002</v>
      </c>
      <c r="KSD7">
        <v>-5079958.2157800002</v>
      </c>
      <c r="KSE7">
        <v>-5079958.2157800002</v>
      </c>
      <c r="KSF7">
        <v>-5079958.2157800002</v>
      </c>
      <c r="KSG7">
        <v>-5079958.2157800002</v>
      </c>
      <c r="KSH7">
        <v>-5079958.2157800002</v>
      </c>
      <c r="KSI7">
        <v>-5079958.2157800002</v>
      </c>
      <c r="KSJ7">
        <v>-5079958.2157800002</v>
      </c>
      <c r="KSK7">
        <v>-5079958.2157800002</v>
      </c>
      <c r="KSL7">
        <v>-5079958.2157800002</v>
      </c>
      <c r="KSM7">
        <v>-5079958.2157800002</v>
      </c>
      <c r="KSN7">
        <v>-5063347.8193399999</v>
      </c>
      <c r="KSO7">
        <v>-5063347.8193399999</v>
      </c>
      <c r="KSP7">
        <v>-5063347.8193399999</v>
      </c>
      <c r="KSQ7">
        <v>-5063347.8193399999</v>
      </c>
      <c r="KSR7">
        <v>-5063347.8193399999</v>
      </c>
      <c r="KSS7">
        <v>-5063347.8193399999</v>
      </c>
      <c r="KST7">
        <v>-5063347.8193399999</v>
      </c>
      <c r="KSU7">
        <v>-5063347.8193399999</v>
      </c>
      <c r="KSV7">
        <v>-5063347.8193399999</v>
      </c>
      <c r="KSW7">
        <v>-5063347.8193399999</v>
      </c>
      <c r="KSX7">
        <v>-5063347.8193399999</v>
      </c>
      <c r="KSY7">
        <v>-5079958.2157800002</v>
      </c>
      <c r="KSZ7">
        <v>-5079958.2157800002</v>
      </c>
      <c r="KTA7">
        <v>-5079958.2157800002</v>
      </c>
      <c r="KTB7">
        <v>-5079958.2157800002</v>
      </c>
      <c r="KTC7">
        <v>-5079958.2157800002</v>
      </c>
      <c r="KTD7">
        <v>-5079958.2157800002</v>
      </c>
      <c r="KTE7">
        <v>-5079958.2157800002</v>
      </c>
      <c r="KTF7">
        <v>-5079958.2157800002</v>
      </c>
      <c r="KTG7">
        <v>-5079958.2157800002</v>
      </c>
      <c r="KTH7">
        <v>-5079958.2157800002</v>
      </c>
      <c r="KTI7">
        <v>-5079958.2157800002</v>
      </c>
      <c r="KTJ7">
        <v>-10263076.3134</v>
      </c>
      <c r="KTK7">
        <v>-10263076.3134</v>
      </c>
      <c r="KTL7">
        <v>-10263076.3134</v>
      </c>
      <c r="KTM7">
        <v>-10263076.3134</v>
      </c>
      <c r="KTN7">
        <v>-10263076.3134</v>
      </c>
      <c r="KTO7">
        <v>-10263076.3134</v>
      </c>
      <c r="KTP7">
        <v>-10263076.3134</v>
      </c>
      <c r="KTQ7">
        <v>-10263076.3134</v>
      </c>
      <c r="KTR7">
        <v>-10263076.3134</v>
      </c>
      <c r="KTS7">
        <v>-10263076.3134</v>
      </c>
      <c r="KTT7">
        <v>-10263076.3134</v>
      </c>
      <c r="KTU7">
        <v>-10295820.242900001</v>
      </c>
      <c r="KTV7">
        <v>-10295820.242900001</v>
      </c>
      <c r="KTW7">
        <v>-10295820.242900001</v>
      </c>
      <c r="KTX7">
        <v>-10295820.242900001</v>
      </c>
      <c r="KTY7">
        <v>-10295820.242900001</v>
      </c>
      <c r="KTZ7">
        <v>-10295820.242900001</v>
      </c>
      <c r="KUA7">
        <v>-10295820.242900001</v>
      </c>
      <c r="KUB7">
        <v>-10295820.242900001</v>
      </c>
      <c r="KUC7">
        <v>-10295820.242900001</v>
      </c>
      <c r="KUD7">
        <v>-10295820.242900001</v>
      </c>
      <c r="KUE7">
        <v>-10295820.242900001</v>
      </c>
      <c r="KUF7">
        <v>-10263076.3134</v>
      </c>
      <c r="KUG7">
        <v>-10263076.3134</v>
      </c>
      <c r="KUH7">
        <v>-10263076.3134</v>
      </c>
      <c r="KUI7">
        <v>-10263076.3134</v>
      </c>
      <c r="KUJ7">
        <v>-10263076.3134</v>
      </c>
      <c r="KUK7">
        <v>-10263076.3134</v>
      </c>
      <c r="KUL7">
        <v>-10263076.3134</v>
      </c>
      <c r="KUM7">
        <v>-10263076.3134</v>
      </c>
      <c r="KUN7">
        <v>-10263076.3134</v>
      </c>
      <c r="KUO7">
        <v>-10263076.3134</v>
      </c>
      <c r="KUP7">
        <v>-10263076.3134</v>
      </c>
      <c r="KUQ7">
        <v>-10295820.242900001</v>
      </c>
      <c r="KUR7">
        <v>-10295820.242900001</v>
      </c>
      <c r="KUS7">
        <v>-10295820.242900001</v>
      </c>
      <c r="KUT7">
        <v>-10295820.242900001</v>
      </c>
      <c r="KUU7">
        <v>-10295820.242900001</v>
      </c>
      <c r="KUV7">
        <v>-10295820.242900001</v>
      </c>
      <c r="KUW7">
        <v>-10295820.242900001</v>
      </c>
      <c r="KUX7">
        <v>-10295820.242900001</v>
      </c>
      <c r="KUY7">
        <v>-10295820.242900001</v>
      </c>
      <c r="KUZ7">
        <v>-10295820.242900001</v>
      </c>
      <c r="KVA7">
        <v>-10295820.242900001</v>
      </c>
      <c r="KVB7">
        <v>2455450.90447</v>
      </c>
      <c r="KVC7">
        <v>2455450.90447</v>
      </c>
      <c r="KVD7">
        <v>2455450.90447</v>
      </c>
      <c r="KVE7">
        <v>2455450.90447</v>
      </c>
      <c r="KVF7">
        <v>2455450.90447</v>
      </c>
      <c r="KVG7">
        <v>2455450.90447</v>
      </c>
      <c r="KVH7">
        <v>2455450.90447</v>
      </c>
      <c r="KVI7">
        <v>2455450.90447</v>
      </c>
      <c r="KVJ7">
        <v>2455450.90447</v>
      </c>
      <c r="KVK7">
        <v>2455450.90447</v>
      </c>
      <c r="KVL7">
        <v>2455450.90447</v>
      </c>
      <c r="KVM7">
        <v>2882977.3146600001</v>
      </c>
      <c r="KVN7">
        <v>2882977.3146600001</v>
      </c>
      <c r="KVO7">
        <v>2882977.3146600001</v>
      </c>
      <c r="KVP7">
        <v>2882977.3146600001</v>
      </c>
      <c r="KVQ7">
        <v>2882977.3146600001</v>
      </c>
      <c r="KVR7">
        <v>2882977.3146600001</v>
      </c>
      <c r="KVS7">
        <v>2882977.3146600001</v>
      </c>
      <c r="KVT7">
        <v>2882977.3146600001</v>
      </c>
      <c r="KVU7">
        <v>2882977.3146600001</v>
      </c>
      <c r="KVV7">
        <v>2882977.3146600001</v>
      </c>
      <c r="KVW7">
        <v>2882977.3146600001</v>
      </c>
      <c r="KVX7">
        <v>2455450.90447</v>
      </c>
      <c r="KVY7">
        <v>2455450.90447</v>
      </c>
      <c r="KVZ7">
        <v>2455450.90447</v>
      </c>
      <c r="KWA7">
        <v>2455450.90447</v>
      </c>
      <c r="KWB7">
        <v>2455450.90447</v>
      </c>
      <c r="KWC7">
        <v>2455450.90447</v>
      </c>
      <c r="KWD7">
        <v>2455450.90447</v>
      </c>
      <c r="KWE7">
        <v>2455450.90447</v>
      </c>
      <c r="KWF7">
        <v>2455450.90447</v>
      </c>
      <c r="KWG7">
        <v>2455450.90447</v>
      </c>
      <c r="KWH7">
        <v>2455450.90447</v>
      </c>
      <c r="KWI7">
        <v>2882977.3146600001</v>
      </c>
      <c r="KWJ7">
        <v>2882977.3146600001</v>
      </c>
      <c r="KWK7">
        <v>2882977.3146600001</v>
      </c>
      <c r="KWL7">
        <v>2882977.3146600001</v>
      </c>
      <c r="KWM7">
        <v>2882977.3146600001</v>
      </c>
      <c r="KWN7">
        <v>2882977.3146600001</v>
      </c>
      <c r="KWO7">
        <v>2882977.3146600001</v>
      </c>
      <c r="KWP7">
        <v>2882977.3146600001</v>
      </c>
      <c r="KWQ7">
        <v>2882977.3146600001</v>
      </c>
      <c r="KWR7">
        <v>2882977.3146600001</v>
      </c>
      <c r="KWS7">
        <v>2882977.3146600001</v>
      </c>
      <c r="KWT7">
        <v>5313586.3999800002</v>
      </c>
      <c r="KWU7">
        <v>5313586.3999800002</v>
      </c>
      <c r="KWV7">
        <v>5313586.3999800002</v>
      </c>
      <c r="KWW7">
        <v>5313586.3999800002</v>
      </c>
      <c r="KWX7">
        <v>5313586.3999800002</v>
      </c>
      <c r="KWY7">
        <v>5313586.3999800002</v>
      </c>
      <c r="KWZ7">
        <v>5313586.3999800002</v>
      </c>
      <c r="KXA7">
        <v>5313586.3999800002</v>
      </c>
      <c r="KXB7">
        <v>5313586.3999800002</v>
      </c>
      <c r="KXC7">
        <v>5313586.3999800002</v>
      </c>
      <c r="KXD7">
        <v>5313586.3999800002</v>
      </c>
      <c r="KXE7">
        <v>6144776.7995499996</v>
      </c>
      <c r="KXF7">
        <v>6144776.7995499996</v>
      </c>
      <c r="KXG7">
        <v>6144776.7995499996</v>
      </c>
      <c r="KXH7">
        <v>6144776.7995499996</v>
      </c>
      <c r="KXI7">
        <v>6144776.7995499996</v>
      </c>
      <c r="KXJ7">
        <v>6144776.7995499996</v>
      </c>
      <c r="KXK7">
        <v>6144776.7995499996</v>
      </c>
      <c r="KXL7">
        <v>6144776.7995499996</v>
      </c>
      <c r="KXM7">
        <v>6144776.7995499996</v>
      </c>
      <c r="KXN7">
        <v>6144776.7995499996</v>
      </c>
      <c r="KXO7">
        <v>6144776.7995499996</v>
      </c>
      <c r="KXP7">
        <v>5313586.3999800002</v>
      </c>
      <c r="KXQ7">
        <v>5313586.3999800002</v>
      </c>
      <c r="KXR7">
        <v>5313586.3999800002</v>
      </c>
      <c r="KXS7">
        <v>5313586.3999800002</v>
      </c>
      <c r="KXT7">
        <v>5313586.3999800002</v>
      </c>
      <c r="KXU7">
        <v>5313586.3999800002</v>
      </c>
      <c r="KXV7">
        <v>5313586.3999800002</v>
      </c>
      <c r="KXW7">
        <v>5313586.3999800002</v>
      </c>
      <c r="KXX7">
        <v>5313586.3999800002</v>
      </c>
      <c r="KXY7">
        <v>5313586.3999800002</v>
      </c>
      <c r="KXZ7">
        <v>5313586.3999800002</v>
      </c>
      <c r="KYA7">
        <v>6144776.7995499996</v>
      </c>
      <c r="KYB7">
        <v>6144776.7995499996</v>
      </c>
      <c r="KYC7">
        <v>6144776.7995499996</v>
      </c>
      <c r="KYD7">
        <v>6144776.7995499996</v>
      </c>
      <c r="KYE7">
        <v>6144776.7995499996</v>
      </c>
      <c r="KYF7">
        <v>6144776.7995499996</v>
      </c>
      <c r="KYG7">
        <v>6144776.7995499996</v>
      </c>
      <c r="KYH7">
        <v>6144776.7995499996</v>
      </c>
      <c r="KYI7">
        <v>6144776.7995499996</v>
      </c>
      <c r="KYJ7">
        <v>6144776.7995499996</v>
      </c>
      <c r="KYK7">
        <v>6144776.7995499996</v>
      </c>
      <c r="KYL7">
        <v>11347900.7225</v>
      </c>
      <c r="KYM7">
        <v>11347900.7225</v>
      </c>
      <c r="KYN7">
        <v>11347900.7225</v>
      </c>
      <c r="KYO7">
        <v>11347900.7225</v>
      </c>
      <c r="KYP7">
        <v>11347900.7225</v>
      </c>
      <c r="KYQ7">
        <v>11347900.7225</v>
      </c>
      <c r="KYR7">
        <v>11347900.7225</v>
      </c>
      <c r="KYS7">
        <v>11347900.7225</v>
      </c>
      <c r="KYT7">
        <v>11347900.7225</v>
      </c>
      <c r="KYU7">
        <v>11347900.7225</v>
      </c>
      <c r="KYV7">
        <v>11347900.7225</v>
      </c>
      <c r="KYW7">
        <v>12986419.1008</v>
      </c>
      <c r="KYX7">
        <v>12986419.1008</v>
      </c>
      <c r="KYY7">
        <v>12986419.1008</v>
      </c>
      <c r="KYZ7">
        <v>12986419.1008</v>
      </c>
      <c r="KZA7">
        <v>12986419.1008</v>
      </c>
      <c r="KZB7">
        <v>12986419.1008</v>
      </c>
      <c r="KZC7">
        <v>12986419.1008</v>
      </c>
      <c r="KZD7">
        <v>12986419.1008</v>
      </c>
      <c r="KZE7">
        <v>12986419.1008</v>
      </c>
      <c r="KZF7">
        <v>12986419.1008</v>
      </c>
      <c r="KZG7">
        <v>12986419.1008</v>
      </c>
      <c r="KZH7">
        <v>11347900.7225</v>
      </c>
      <c r="KZI7">
        <v>11347900.7225</v>
      </c>
      <c r="KZJ7">
        <v>11347900.7225</v>
      </c>
      <c r="KZK7">
        <v>11347900.7225</v>
      </c>
      <c r="KZL7">
        <v>11347900.7225</v>
      </c>
      <c r="KZM7">
        <v>11347900.7225</v>
      </c>
      <c r="KZN7">
        <v>11347900.7225</v>
      </c>
      <c r="KZO7">
        <v>11347900.7225</v>
      </c>
      <c r="KZP7">
        <v>11347900.7225</v>
      </c>
      <c r="KZQ7">
        <v>11347900.7225</v>
      </c>
      <c r="KZR7">
        <v>11347900.7225</v>
      </c>
      <c r="KZS7">
        <v>12986419.1008</v>
      </c>
      <c r="KZT7">
        <v>12986419.1008</v>
      </c>
      <c r="KZU7">
        <v>12986419.1008</v>
      </c>
      <c r="KZV7">
        <v>12986419.1008</v>
      </c>
      <c r="KZW7">
        <v>12986419.1008</v>
      </c>
      <c r="KZX7">
        <v>12986419.1008</v>
      </c>
      <c r="KZY7">
        <v>12986419.1008</v>
      </c>
      <c r="KZZ7">
        <v>12986419.1008</v>
      </c>
      <c r="LAA7">
        <v>12986419.1008</v>
      </c>
      <c r="LAB7">
        <v>12986419.1008</v>
      </c>
      <c r="LAC7">
        <v>12986419.1008</v>
      </c>
      <c r="LAD7">
        <v>-243570.99771200001</v>
      </c>
      <c r="LAE7">
        <v>-243570.99771200001</v>
      </c>
      <c r="LAF7">
        <v>-243570.99771200001</v>
      </c>
      <c r="LAG7">
        <v>-243570.99771200001</v>
      </c>
      <c r="LAH7">
        <v>-243570.99771200001</v>
      </c>
      <c r="LAI7">
        <v>-243570.99771200001</v>
      </c>
      <c r="LAJ7">
        <v>-243570.99771200001</v>
      </c>
      <c r="LAK7">
        <v>-243570.99771200001</v>
      </c>
      <c r="LAL7">
        <v>-243570.99771200001</v>
      </c>
      <c r="LAM7">
        <v>-243570.99771200001</v>
      </c>
      <c r="LAN7">
        <v>-243570.99771200001</v>
      </c>
      <c r="LAO7">
        <v>-242932.12243700001</v>
      </c>
      <c r="LAP7">
        <v>-242932.12243700001</v>
      </c>
      <c r="LAQ7">
        <v>-242932.12243700001</v>
      </c>
      <c r="LAR7">
        <v>-242932.12243700001</v>
      </c>
      <c r="LAS7">
        <v>-242932.12243700001</v>
      </c>
      <c r="LAT7">
        <v>-242932.12243700001</v>
      </c>
      <c r="LAU7">
        <v>-242932.12243700001</v>
      </c>
      <c r="LAV7">
        <v>-242932.12243700001</v>
      </c>
      <c r="LAW7">
        <v>-242932.12243700001</v>
      </c>
      <c r="LAX7">
        <v>-242932.12243700001</v>
      </c>
      <c r="LAY7">
        <v>-242932.12243700001</v>
      </c>
      <c r="LAZ7">
        <v>-243570.99771200001</v>
      </c>
      <c r="LBA7">
        <v>-243570.99771200001</v>
      </c>
      <c r="LBB7">
        <v>-243570.99771200001</v>
      </c>
      <c r="LBC7">
        <v>-243570.99771200001</v>
      </c>
      <c r="LBD7">
        <v>-243570.99771200001</v>
      </c>
      <c r="LBE7">
        <v>-243570.99771200001</v>
      </c>
      <c r="LBF7">
        <v>-243570.99771200001</v>
      </c>
      <c r="LBG7">
        <v>-243570.99771200001</v>
      </c>
      <c r="LBH7">
        <v>-243570.99771200001</v>
      </c>
      <c r="LBI7">
        <v>-243570.99771200001</v>
      </c>
      <c r="LBJ7">
        <v>-243570.99771200001</v>
      </c>
      <c r="LBK7">
        <v>-242932.12243700001</v>
      </c>
      <c r="LBL7">
        <v>-242932.12243700001</v>
      </c>
      <c r="LBM7">
        <v>-242932.12243700001</v>
      </c>
      <c r="LBN7">
        <v>-242932.12243700001</v>
      </c>
      <c r="LBO7">
        <v>-242932.12243700001</v>
      </c>
      <c r="LBP7">
        <v>-242932.12243700001</v>
      </c>
      <c r="LBQ7">
        <v>-242932.12243700001</v>
      </c>
      <c r="LBR7">
        <v>-242932.12243700001</v>
      </c>
      <c r="LBS7">
        <v>-242932.12243700001</v>
      </c>
      <c r="LBT7">
        <v>-242932.12243700001</v>
      </c>
      <c r="LBU7">
        <v>-242932.12243700001</v>
      </c>
      <c r="LBV7">
        <v>1308725.5474100001</v>
      </c>
      <c r="LBW7">
        <v>1308725.5474100001</v>
      </c>
      <c r="LBX7">
        <v>1308725.5474100001</v>
      </c>
      <c r="LBY7">
        <v>1308725.5474100001</v>
      </c>
      <c r="LBZ7">
        <v>1308725.5474100001</v>
      </c>
      <c r="LCA7">
        <v>1308725.5474100001</v>
      </c>
      <c r="LCB7">
        <v>1308725.5474100001</v>
      </c>
      <c r="LCC7">
        <v>1308725.5474100001</v>
      </c>
      <c r="LCD7">
        <v>1308725.5474100001</v>
      </c>
      <c r="LCE7">
        <v>1308725.5474100001</v>
      </c>
      <c r="LCF7">
        <v>1308725.5474100001</v>
      </c>
      <c r="LCG7">
        <v>1309967.63909</v>
      </c>
      <c r="LCH7">
        <v>1309967.63909</v>
      </c>
      <c r="LCI7">
        <v>1309967.63909</v>
      </c>
      <c r="LCJ7">
        <v>1309967.63909</v>
      </c>
      <c r="LCK7">
        <v>1309967.63909</v>
      </c>
      <c r="LCL7">
        <v>1309967.63909</v>
      </c>
      <c r="LCM7">
        <v>1309967.63909</v>
      </c>
      <c r="LCN7">
        <v>1309967.63909</v>
      </c>
      <c r="LCO7">
        <v>1309967.63909</v>
      </c>
      <c r="LCP7">
        <v>1309967.63909</v>
      </c>
      <c r="LCQ7">
        <v>1309967.63909</v>
      </c>
      <c r="LCR7">
        <v>1308725.5474100001</v>
      </c>
      <c r="LCS7">
        <v>1308725.5474100001</v>
      </c>
      <c r="LCT7">
        <v>1308725.5474100001</v>
      </c>
      <c r="LCU7">
        <v>1308725.5474100001</v>
      </c>
      <c r="LCV7">
        <v>1308725.5474100001</v>
      </c>
      <c r="LCW7">
        <v>1308725.5474100001</v>
      </c>
      <c r="LCX7">
        <v>1308725.5474100001</v>
      </c>
      <c r="LCY7">
        <v>1308725.5474100001</v>
      </c>
      <c r="LCZ7">
        <v>1308725.5474100001</v>
      </c>
      <c r="LDA7">
        <v>1308725.5474100001</v>
      </c>
      <c r="LDB7">
        <v>1308725.5474100001</v>
      </c>
      <c r="LDC7">
        <v>1309967.63909</v>
      </c>
      <c r="LDD7">
        <v>1309967.63909</v>
      </c>
      <c r="LDE7">
        <v>1309967.63909</v>
      </c>
      <c r="LDF7">
        <v>1309967.63909</v>
      </c>
      <c r="LDG7">
        <v>1309967.63909</v>
      </c>
      <c r="LDH7">
        <v>1309967.63909</v>
      </c>
      <c r="LDI7">
        <v>1309967.63909</v>
      </c>
      <c r="LDJ7">
        <v>1309967.63909</v>
      </c>
      <c r="LDK7">
        <v>1309967.63909</v>
      </c>
      <c r="LDL7">
        <v>1309967.63909</v>
      </c>
      <c r="LDM7">
        <v>1309967.63909</v>
      </c>
      <c r="LDN7">
        <v>4900203.9768700004</v>
      </c>
      <c r="LDO7">
        <v>4900203.9768700004</v>
      </c>
      <c r="LDP7">
        <v>4900203.9768700004</v>
      </c>
      <c r="LDQ7">
        <v>4900203.9768700004</v>
      </c>
      <c r="LDR7">
        <v>4900203.9768700004</v>
      </c>
      <c r="LDS7">
        <v>4900203.9768700004</v>
      </c>
      <c r="LDT7">
        <v>4900203.9768700004</v>
      </c>
      <c r="LDU7">
        <v>4900203.9768700004</v>
      </c>
      <c r="LDV7">
        <v>4900203.9768700004</v>
      </c>
      <c r="LDW7">
        <v>4900203.9768700004</v>
      </c>
      <c r="LDX7">
        <v>4900203.9768700004</v>
      </c>
      <c r="LDY7">
        <v>4902652.5013499996</v>
      </c>
      <c r="LDZ7">
        <v>4902652.5013499996</v>
      </c>
      <c r="LEA7">
        <v>4902652.5013499996</v>
      </c>
      <c r="LEB7">
        <v>4902652.5013499996</v>
      </c>
      <c r="LEC7">
        <v>4902652.5013499996</v>
      </c>
      <c r="LED7">
        <v>4902652.5013499996</v>
      </c>
      <c r="LEE7">
        <v>4902652.5013499996</v>
      </c>
      <c r="LEF7">
        <v>4902652.5013499996</v>
      </c>
      <c r="LEG7">
        <v>4902652.5013499996</v>
      </c>
      <c r="LEH7">
        <v>4902652.5013499996</v>
      </c>
      <c r="LEI7">
        <v>4902652.5013499996</v>
      </c>
      <c r="LEJ7">
        <v>4900203.9768700004</v>
      </c>
      <c r="LEK7">
        <v>4900203.9768700004</v>
      </c>
      <c r="LEL7">
        <v>4900203.9768700004</v>
      </c>
      <c r="LEM7">
        <v>4900203.9768700004</v>
      </c>
      <c r="LEN7">
        <v>4900203.9768700004</v>
      </c>
      <c r="LEO7">
        <v>4900203.9768700004</v>
      </c>
      <c r="LEP7">
        <v>4900203.9768700004</v>
      </c>
      <c r="LEQ7">
        <v>4900203.9768700004</v>
      </c>
      <c r="LER7">
        <v>4900203.9768700004</v>
      </c>
      <c r="LES7">
        <v>4900203.9768700004</v>
      </c>
      <c r="LET7">
        <v>4900203.9768700004</v>
      </c>
      <c r="LEU7">
        <v>4902652.5013499996</v>
      </c>
      <c r="LEV7">
        <v>4902652.5013499996</v>
      </c>
      <c r="LEW7">
        <v>4902652.5013499996</v>
      </c>
      <c r="LEX7">
        <v>4902652.5013499996</v>
      </c>
      <c r="LEY7">
        <v>4902652.5013499996</v>
      </c>
      <c r="LEZ7">
        <v>4902652.5013499996</v>
      </c>
      <c r="LFA7">
        <v>4902652.5013499996</v>
      </c>
      <c r="LFB7">
        <v>4902652.5013499996</v>
      </c>
      <c r="LFC7">
        <v>4902652.5013499996</v>
      </c>
      <c r="LFD7">
        <v>4902652.5013499996</v>
      </c>
      <c r="LFE7">
        <v>4902652.5013499996</v>
      </c>
      <c r="LFF7">
        <v>-41649819.906499997</v>
      </c>
      <c r="LFG7">
        <v>-41649819.906499997</v>
      </c>
      <c r="LFH7">
        <v>-41649819.906499997</v>
      </c>
      <c r="LFI7">
        <v>-41649819.906499997</v>
      </c>
      <c r="LFJ7">
        <v>-41649819.906499997</v>
      </c>
      <c r="LFK7">
        <v>-41649819.906499997</v>
      </c>
      <c r="LFL7">
        <v>-41649819.906499997</v>
      </c>
      <c r="LFM7">
        <v>-41649819.906499997</v>
      </c>
      <c r="LFN7">
        <v>-41649819.906499997</v>
      </c>
      <c r="LFO7">
        <v>-41649819.906499997</v>
      </c>
      <c r="LFP7">
        <v>-41649819.906499997</v>
      </c>
      <c r="LFQ7">
        <v>-41649819.906499997</v>
      </c>
      <c r="LFR7">
        <v>-41649819.906499997</v>
      </c>
      <c r="LFS7">
        <v>-41649819.906499997</v>
      </c>
      <c r="LFT7">
        <v>-41649819.906499997</v>
      </c>
      <c r="LFU7">
        <v>-41649819.906499997</v>
      </c>
      <c r="LFV7">
        <v>-41649819.906499997</v>
      </c>
      <c r="LFW7">
        <v>-41649819.906499997</v>
      </c>
      <c r="LFX7">
        <v>-41649819.906499997</v>
      </c>
      <c r="LFY7">
        <v>-41649819.906499997</v>
      </c>
      <c r="LFZ7">
        <v>-41649819.906499997</v>
      </c>
      <c r="LGA7">
        <v>-41649819.906499997</v>
      </c>
      <c r="LGB7">
        <v>-41649819.906499997</v>
      </c>
      <c r="LGC7">
        <v>-41649819.906499997</v>
      </c>
      <c r="LGD7">
        <v>-41649819.906499997</v>
      </c>
      <c r="LGE7">
        <v>-41649819.906499997</v>
      </c>
      <c r="LGF7">
        <v>-41649819.906499997</v>
      </c>
      <c r="LGG7">
        <v>-41649819.906499997</v>
      </c>
      <c r="LGH7">
        <v>-41649819.906499997</v>
      </c>
      <c r="LGI7">
        <v>-41649819.906499997</v>
      </c>
      <c r="LGJ7">
        <v>-41649819.906499997</v>
      </c>
      <c r="LGK7">
        <v>-41649819.906499997</v>
      </c>
      <c r="LGL7">
        <v>-41649819.906499997</v>
      </c>
      <c r="LGM7">
        <v>-41649819.906499997</v>
      </c>
      <c r="LGN7">
        <v>-41649819.906499997</v>
      </c>
      <c r="LGO7">
        <v>-41649819.906499997</v>
      </c>
      <c r="LGP7">
        <v>-41649819.906499997</v>
      </c>
      <c r="LGQ7">
        <v>-41649819.906499997</v>
      </c>
      <c r="LGR7">
        <v>-41649819.906499997</v>
      </c>
      <c r="LGS7">
        <v>-41649819.906499997</v>
      </c>
      <c r="LGT7">
        <v>-41649819.906499997</v>
      </c>
      <c r="LGU7">
        <v>-41649819.906499997</v>
      </c>
      <c r="LGV7">
        <v>-41649819.906499997</v>
      </c>
      <c r="LGW7">
        <v>-41649819.906499997</v>
      </c>
      <c r="LGX7">
        <v>-63292717.013800003</v>
      </c>
      <c r="LGY7">
        <v>-63292717.013800003</v>
      </c>
      <c r="LGZ7">
        <v>-63292717.013800003</v>
      </c>
      <c r="LHA7">
        <v>-63292717.013800003</v>
      </c>
      <c r="LHB7">
        <v>-63292717.013800003</v>
      </c>
      <c r="LHC7">
        <v>-63292717.013800003</v>
      </c>
      <c r="LHD7">
        <v>-63292717.013800003</v>
      </c>
      <c r="LHE7">
        <v>-63292717.013800003</v>
      </c>
      <c r="LHF7">
        <v>-63292717.013800003</v>
      </c>
      <c r="LHG7">
        <v>-63292717.013800003</v>
      </c>
      <c r="LHH7">
        <v>-63292717.013800003</v>
      </c>
      <c r="LHI7">
        <v>-63292717.013800003</v>
      </c>
      <c r="LHJ7">
        <v>-63292717.013800003</v>
      </c>
      <c r="LHK7">
        <v>-63292717.013800003</v>
      </c>
      <c r="LHL7">
        <v>-63292717.013800003</v>
      </c>
      <c r="LHM7">
        <v>-63292717.013800003</v>
      </c>
      <c r="LHN7">
        <v>-63292717.013800003</v>
      </c>
      <c r="LHO7">
        <v>-63292717.013800003</v>
      </c>
      <c r="LHP7">
        <v>-63292717.013800003</v>
      </c>
      <c r="LHQ7">
        <v>-63292717.013800003</v>
      </c>
      <c r="LHR7">
        <v>-63292717.013800003</v>
      </c>
      <c r="LHS7">
        <v>-63292717.013800003</v>
      </c>
      <c r="LHT7">
        <v>-63292717.013800003</v>
      </c>
      <c r="LHU7">
        <v>-63292717.013800003</v>
      </c>
      <c r="LHV7">
        <v>-63292717.013800003</v>
      </c>
      <c r="LHW7">
        <v>-63292717.013800003</v>
      </c>
      <c r="LHX7">
        <v>-63292717.013800003</v>
      </c>
      <c r="LHY7">
        <v>-63292717.013800003</v>
      </c>
      <c r="LHZ7">
        <v>-63292717.013800003</v>
      </c>
      <c r="LIA7">
        <v>-63292717.013800003</v>
      </c>
      <c r="LIB7">
        <v>-63292717.013800003</v>
      </c>
      <c r="LIC7">
        <v>-63292717.013800003</v>
      </c>
      <c r="LID7">
        <v>-63292717.013800003</v>
      </c>
      <c r="LIE7">
        <v>-63292717.013800003</v>
      </c>
      <c r="LIF7">
        <v>-63292717.013800003</v>
      </c>
      <c r="LIG7">
        <v>-63292717.013800003</v>
      </c>
      <c r="LIH7">
        <v>-63292717.013800003</v>
      </c>
      <c r="LII7">
        <v>-63292717.013800003</v>
      </c>
      <c r="LIJ7">
        <v>-63292717.013800003</v>
      </c>
      <c r="LIK7">
        <v>-63292717.013800003</v>
      </c>
      <c r="LIL7">
        <v>-63292717.013800003</v>
      </c>
      <c r="LIM7">
        <v>-63292717.013800003</v>
      </c>
      <c r="LIN7">
        <v>-63292717.013800003</v>
      </c>
      <c r="LIO7">
        <v>-63292717.013800003</v>
      </c>
      <c r="LIP7">
        <v>-96278867.5493</v>
      </c>
      <c r="LIQ7">
        <v>-96278867.5493</v>
      </c>
      <c r="LIR7">
        <v>-96278867.5493</v>
      </c>
      <c r="LIS7">
        <v>-96278867.5493</v>
      </c>
      <c r="LIT7">
        <v>-96278867.5493</v>
      </c>
      <c r="LIU7">
        <v>-96278867.5493</v>
      </c>
      <c r="LIV7">
        <v>-96278867.5493</v>
      </c>
      <c r="LIW7">
        <v>-96278867.5493</v>
      </c>
      <c r="LIX7">
        <v>-96278867.5493</v>
      </c>
      <c r="LIY7">
        <v>-96278867.5493</v>
      </c>
      <c r="LIZ7">
        <v>-96278867.5493</v>
      </c>
      <c r="LJA7">
        <v>-96278867.5493</v>
      </c>
      <c r="LJB7">
        <v>-96278867.5493</v>
      </c>
      <c r="LJC7">
        <v>-96278867.5493</v>
      </c>
      <c r="LJD7">
        <v>-96278867.5493</v>
      </c>
      <c r="LJE7">
        <v>-96278867.5493</v>
      </c>
      <c r="LJF7">
        <v>-96278867.5493</v>
      </c>
      <c r="LJG7">
        <v>-96278867.5493</v>
      </c>
      <c r="LJH7">
        <v>-96278867.5493</v>
      </c>
      <c r="LJI7">
        <v>-96278867.5493</v>
      </c>
      <c r="LJJ7">
        <v>-96278867.5493</v>
      </c>
      <c r="LJK7">
        <v>-96278867.5493</v>
      </c>
      <c r="LJL7">
        <v>-96278867.5493</v>
      </c>
      <c r="LJM7">
        <v>-96278867.5493</v>
      </c>
      <c r="LJN7">
        <v>-96278867.5493</v>
      </c>
      <c r="LJO7">
        <v>-96278867.5493</v>
      </c>
      <c r="LJP7">
        <v>-96278867.5493</v>
      </c>
      <c r="LJQ7">
        <v>-96278867.5493</v>
      </c>
      <c r="LJR7">
        <v>-96278867.5493</v>
      </c>
      <c r="LJS7">
        <v>-96278867.5493</v>
      </c>
      <c r="LJT7">
        <v>-96278867.5493</v>
      </c>
      <c r="LJU7">
        <v>-96278867.5493</v>
      </c>
      <c r="LJV7">
        <v>-96278867.5493</v>
      </c>
      <c r="LJW7">
        <v>-96278867.5493</v>
      </c>
      <c r="LJX7">
        <v>-96278867.5493</v>
      </c>
      <c r="LJY7">
        <v>-96278867.5493</v>
      </c>
      <c r="LJZ7">
        <v>-96278867.5493</v>
      </c>
      <c r="LKA7">
        <v>-96278867.5493</v>
      </c>
      <c r="LKB7">
        <v>-96278867.5493</v>
      </c>
      <c r="LKC7">
        <v>-96278867.5493</v>
      </c>
      <c r="LKD7">
        <v>-96278867.5493</v>
      </c>
      <c r="LKE7">
        <v>-96278867.5493</v>
      </c>
      <c r="LKF7">
        <v>-96278867.5493</v>
      </c>
      <c r="LKG7">
        <v>-96278867.5493</v>
      </c>
      <c r="LKH7">
        <v>-41649819.906499997</v>
      </c>
      <c r="LKI7">
        <v>-41649819.906499997</v>
      </c>
      <c r="LKJ7">
        <v>-41649819.906499997</v>
      </c>
      <c r="LKK7">
        <v>-41649819.906499997</v>
      </c>
      <c r="LKL7">
        <v>-41649819.906499997</v>
      </c>
      <c r="LKM7">
        <v>-41649819.906499997</v>
      </c>
      <c r="LKN7">
        <v>-41649819.906499997</v>
      </c>
      <c r="LKO7">
        <v>-41649819.906499997</v>
      </c>
      <c r="LKP7">
        <v>-41649819.906499997</v>
      </c>
      <c r="LKQ7">
        <v>-41649819.906499997</v>
      </c>
      <c r="LKR7">
        <v>-41649819.906499997</v>
      </c>
      <c r="LKS7">
        <v>-41649819.906499997</v>
      </c>
      <c r="LKT7">
        <v>-41649819.906499997</v>
      </c>
      <c r="LKU7">
        <v>-41649819.906499997</v>
      </c>
      <c r="LKV7">
        <v>-41649819.906499997</v>
      </c>
      <c r="LKW7">
        <v>-41649819.906499997</v>
      </c>
      <c r="LKX7">
        <v>-41649819.906499997</v>
      </c>
      <c r="LKY7">
        <v>-41649819.906499997</v>
      </c>
      <c r="LKZ7">
        <v>-41649819.906499997</v>
      </c>
      <c r="LLA7">
        <v>-41649819.906499997</v>
      </c>
      <c r="LLB7">
        <v>-41649819.906499997</v>
      </c>
      <c r="LLC7">
        <v>-41649819.906499997</v>
      </c>
      <c r="LLD7">
        <v>-41649819.906499997</v>
      </c>
      <c r="LLE7">
        <v>-41649819.906499997</v>
      </c>
      <c r="LLF7">
        <v>-41649819.906499997</v>
      </c>
      <c r="LLG7">
        <v>-41649819.906499997</v>
      </c>
      <c r="LLH7">
        <v>-41649819.906499997</v>
      </c>
      <c r="LLI7">
        <v>-41649819.906499997</v>
      </c>
      <c r="LLJ7">
        <v>-41649819.906499997</v>
      </c>
      <c r="LLK7">
        <v>-41649819.906499997</v>
      </c>
      <c r="LLL7">
        <v>-41649819.906499997</v>
      </c>
      <c r="LLM7">
        <v>-41649819.906499997</v>
      </c>
      <c r="LLN7">
        <v>-41649819.906499997</v>
      </c>
      <c r="LLO7">
        <v>-41649819.906499997</v>
      </c>
      <c r="LLP7">
        <v>-41649819.906499997</v>
      </c>
      <c r="LLQ7">
        <v>-41649819.906499997</v>
      </c>
      <c r="LLR7">
        <v>-41649819.906499997</v>
      </c>
      <c r="LLS7">
        <v>-41649819.906499997</v>
      </c>
      <c r="LLT7">
        <v>-41649819.906499997</v>
      </c>
      <c r="LLU7">
        <v>-41649819.906499997</v>
      </c>
      <c r="LLV7">
        <v>-41649819.906499997</v>
      </c>
      <c r="LLW7">
        <v>-41649819.906499997</v>
      </c>
      <c r="LLX7">
        <v>-41649819.906499997</v>
      </c>
      <c r="LLY7">
        <v>-41649819.906499997</v>
      </c>
      <c r="LLZ7">
        <v>-63292717.013800003</v>
      </c>
      <c r="LMA7">
        <v>-63292717.013800003</v>
      </c>
      <c r="LMB7">
        <v>-63292717.013800003</v>
      </c>
      <c r="LMC7">
        <v>-63292717.013800003</v>
      </c>
      <c r="LMD7">
        <v>-63292717.013800003</v>
      </c>
      <c r="LME7">
        <v>-63292717.013800003</v>
      </c>
      <c r="LMF7">
        <v>-63292717.013800003</v>
      </c>
      <c r="LMG7">
        <v>-63292717.013800003</v>
      </c>
      <c r="LMH7">
        <v>-63292717.013800003</v>
      </c>
      <c r="LMI7">
        <v>-63292717.013800003</v>
      </c>
      <c r="LMJ7">
        <v>-63292717.013800003</v>
      </c>
      <c r="LMK7">
        <v>-63292717.013800003</v>
      </c>
      <c r="LML7">
        <v>-63292717.013800003</v>
      </c>
      <c r="LMM7">
        <v>-63292717.013800003</v>
      </c>
      <c r="LMN7">
        <v>-63292717.013800003</v>
      </c>
      <c r="LMO7">
        <v>-63292717.013800003</v>
      </c>
      <c r="LMP7">
        <v>-63292717.013800003</v>
      </c>
      <c r="LMQ7">
        <v>-63292717.013800003</v>
      </c>
      <c r="LMR7">
        <v>-63292717.013800003</v>
      </c>
      <c r="LMS7">
        <v>-63292717.013800003</v>
      </c>
      <c r="LMT7">
        <v>-63292717.013800003</v>
      </c>
      <c r="LMU7">
        <v>-63292717.013800003</v>
      </c>
      <c r="LMV7">
        <v>-63292717.013800003</v>
      </c>
      <c r="LMW7">
        <v>-63292717.013800003</v>
      </c>
      <c r="LMX7">
        <v>-63292717.013800003</v>
      </c>
      <c r="LMY7">
        <v>-63292717.013800003</v>
      </c>
      <c r="LMZ7">
        <v>-63292717.013800003</v>
      </c>
      <c r="LNA7">
        <v>-63292717.013800003</v>
      </c>
      <c r="LNB7">
        <v>-63292717.013800003</v>
      </c>
      <c r="LNC7">
        <v>-63292717.013800003</v>
      </c>
      <c r="LND7">
        <v>-63292717.013800003</v>
      </c>
      <c r="LNE7">
        <v>-63292717.013800003</v>
      </c>
      <c r="LNF7">
        <v>-63292717.013800003</v>
      </c>
      <c r="LNG7">
        <v>-63292717.013800003</v>
      </c>
      <c r="LNH7">
        <v>-63292717.013800003</v>
      </c>
      <c r="LNI7">
        <v>-63292717.013800003</v>
      </c>
      <c r="LNJ7">
        <v>-63292717.013800003</v>
      </c>
      <c r="LNK7">
        <v>-63292717.013800003</v>
      </c>
      <c r="LNL7">
        <v>-63292717.013800003</v>
      </c>
      <c r="LNM7">
        <v>-63292717.013800003</v>
      </c>
      <c r="LNN7">
        <v>-63292717.013800003</v>
      </c>
      <c r="LNO7">
        <v>-63292717.013800003</v>
      </c>
      <c r="LNP7">
        <v>-63292717.013800003</v>
      </c>
      <c r="LNQ7">
        <v>-63292717.013800003</v>
      </c>
      <c r="LNR7">
        <v>-96278867.5493</v>
      </c>
      <c r="LNS7">
        <v>-96278867.5493</v>
      </c>
      <c r="LNT7">
        <v>-96278867.5493</v>
      </c>
      <c r="LNU7">
        <v>-96278867.5493</v>
      </c>
      <c r="LNV7">
        <v>-96278867.5493</v>
      </c>
      <c r="LNW7">
        <v>-96278867.5493</v>
      </c>
      <c r="LNX7">
        <v>-96278867.5493</v>
      </c>
      <c r="LNY7">
        <v>-96278867.5493</v>
      </c>
      <c r="LNZ7">
        <v>-96278867.5493</v>
      </c>
      <c r="LOA7">
        <v>-96278867.5493</v>
      </c>
      <c r="LOB7">
        <v>-96278867.5493</v>
      </c>
      <c r="LOC7">
        <v>-96278867.5493</v>
      </c>
      <c r="LOD7">
        <v>-96278867.5493</v>
      </c>
      <c r="LOE7">
        <v>-96278867.5493</v>
      </c>
      <c r="LOF7">
        <v>-96278867.5493</v>
      </c>
      <c r="LOG7">
        <v>-96278867.5493</v>
      </c>
      <c r="LOH7">
        <v>-96278867.5493</v>
      </c>
      <c r="LOI7">
        <v>-96278867.5493</v>
      </c>
      <c r="LOJ7">
        <v>-96278867.5493</v>
      </c>
      <c r="LOK7">
        <v>-96278867.5493</v>
      </c>
      <c r="LOL7">
        <v>-96278867.5493</v>
      </c>
      <c r="LOM7">
        <v>-96278867.5493</v>
      </c>
      <c r="LON7">
        <v>-96278867.5493</v>
      </c>
      <c r="LOO7">
        <v>-96278867.5493</v>
      </c>
      <c r="LOP7">
        <v>-96278867.5493</v>
      </c>
      <c r="LOQ7">
        <v>-96278867.5493</v>
      </c>
      <c r="LOR7">
        <v>-96278867.5493</v>
      </c>
      <c r="LOS7">
        <v>-96278867.5493</v>
      </c>
      <c r="LOT7">
        <v>-96278867.5493</v>
      </c>
      <c r="LOU7">
        <v>-96278867.5493</v>
      </c>
      <c r="LOV7">
        <v>-96278867.5493</v>
      </c>
      <c r="LOW7">
        <v>-96278867.5493</v>
      </c>
      <c r="LOX7">
        <v>-96278867.5493</v>
      </c>
      <c r="LOY7">
        <v>-96278867.5493</v>
      </c>
      <c r="LOZ7">
        <v>-96278867.5493</v>
      </c>
      <c r="LPA7">
        <v>-96278867.5493</v>
      </c>
      <c r="LPB7">
        <v>-96278867.5493</v>
      </c>
      <c r="LPC7">
        <v>-96278867.5493</v>
      </c>
      <c r="LPD7">
        <v>-96278867.5493</v>
      </c>
      <c r="LPE7">
        <v>-96278867.5493</v>
      </c>
      <c r="LPF7">
        <v>-96278867.5493</v>
      </c>
      <c r="LPG7">
        <v>-96278867.5493</v>
      </c>
      <c r="LPH7">
        <v>-96278867.5493</v>
      </c>
      <c r="LPI7">
        <v>-96278867.5493</v>
      </c>
      <c r="LPJ7">
        <v>-6049173.9258899996</v>
      </c>
      <c r="LPK7">
        <v>-6049173.9258899996</v>
      </c>
      <c r="LPL7">
        <v>-6049173.9258899996</v>
      </c>
      <c r="LPM7">
        <v>-6049173.9258899996</v>
      </c>
      <c r="LPN7">
        <v>-6049173.9258899996</v>
      </c>
      <c r="LPO7">
        <v>-6049173.9258899996</v>
      </c>
      <c r="LPP7">
        <v>-6049173.9258899996</v>
      </c>
      <c r="LPQ7">
        <v>-6049173.9258899996</v>
      </c>
      <c r="LPR7">
        <v>-6049173.9258899996</v>
      </c>
      <c r="LPS7">
        <v>-6049173.9258899996</v>
      </c>
      <c r="LPT7">
        <v>-6049173.9258899996</v>
      </c>
      <c r="LPU7">
        <v>-5900427.2312799999</v>
      </c>
      <c r="LPV7">
        <v>-5900427.2312799999</v>
      </c>
      <c r="LPW7">
        <v>-5900427.2312799999</v>
      </c>
      <c r="LPX7">
        <v>-5900427.2312799999</v>
      </c>
      <c r="LPY7">
        <v>-5900427.2312799999</v>
      </c>
      <c r="LPZ7">
        <v>-5900427.2312799999</v>
      </c>
      <c r="LQA7">
        <v>-5900427.2312799999</v>
      </c>
      <c r="LQB7">
        <v>-5900427.2312799999</v>
      </c>
      <c r="LQC7">
        <v>-5900427.2312799999</v>
      </c>
      <c r="LQD7">
        <v>-5900427.2312799999</v>
      </c>
      <c r="LQE7">
        <v>-5900427.2312799999</v>
      </c>
      <c r="LQF7">
        <v>-6049173.9258899996</v>
      </c>
      <c r="LQG7">
        <v>-6049173.9258899996</v>
      </c>
      <c r="LQH7">
        <v>-6049173.9258899996</v>
      </c>
      <c r="LQI7">
        <v>-6049173.9258899996</v>
      </c>
      <c r="LQJ7">
        <v>-6049173.9258899996</v>
      </c>
      <c r="LQK7">
        <v>-6049173.9258899996</v>
      </c>
      <c r="LQL7">
        <v>-6049173.9258899996</v>
      </c>
      <c r="LQM7">
        <v>-6049173.9258899996</v>
      </c>
      <c r="LQN7">
        <v>-6049173.9258899996</v>
      </c>
      <c r="LQO7">
        <v>-6049173.9258899996</v>
      </c>
      <c r="LQP7">
        <v>-6049173.9258899996</v>
      </c>
      <c r="LQQ7">
        <v>-5900427.2312799999</v>
      </c>
      <c r="LQR7">
        <v>-5900427.2312799999</v>
      </c>
      <c r="LQS7">
        <v>-5900427.2312799999</v>
      </c>
      <c r="LQT7">
        <v>-5900427.2312799999</v>
      </c>
      <c r="LQU7">
        <v>-5900427.2312799999</v>
      </c>
      <c r="LQV7">
        <v>-5900427.2312799999</v>
      </c>
      <c r="LQW7">
        <v>-5900427.2312799999</v>
      </c>
      <c r="LQX7">
        <v>-5900427.2312799999</v>
      </c>
      <c r="LQY7">
        <v>-5900427.2312799999</v>
      </c>
      <c r="LQZ7">
        <v>-5900427.2312799999</v>
      </c>
      <c r="LRA7">
        <v>-5900427.2312799999</v>
      </c>
      <c r="LRB7">
        <v>-8931373.5485200007</v>
      </c>
      <c r="LRC7">
        <v>-8931373.5485200007</v>
      </c>
      <c r="LRD7">
        <v>-8931373.5485200007</v>
      </c>
      <c r="LRE7">
        <v>-8931373.5485200007</v>
      </c>
      <c r="LRF7">
        <v>-8931373.5485200007</v>
      </c>
      <c r="LRG7">
        <v>-8931373.5485200007</v>
      </c>
      <c r="LRH7">
        <v>-8931373.5485200007</v>
      </c>
      <c r="LRI7">
        <v>-8931373.5485200007</v>
      </c>
      <c r="LRJ7">
        <v>-8931373.5485200007</v>
      </c>
      <c r="LRK7">
        <v>-8931373.5485200007</v>
      </c>
      <c r="LRL7">
        <v>-8931373.5485200007</v>
      </c>
      <c r="LRM7">
        <v>-8633880.1592800003</v>
      </c>
      <c r="LRN7">
        <v>-8633880.1592800003</v>
      </c>
      <c r="LRO7">
        <v>-8633880.1592800003</v>
      </c>
      <c r="LRP7">
        <v>-8633880.1592800003</v>
      </c>
      <c r="LRQ7">
        <v>-8633880.1592800003</v>
      </c>
      <c r="LRR7">
        <v>-8633880.1592800003</v>
      </c>
      <c r="LRS7">
        <v>-8633880.1592800003</v>
      </c>
      <c r="LRT7">
        <v>-8633880.1592800003</v>
      </c>
      <c r="LRU7">
        <v>-8633880.1592800003</v>
      </c>
      <c r="LRV7">
        <v>-8633880.1592800003</v>
      </c>
      <c r="LRW7">
        <v>-8633880.1592800003</v>
      </c>
      <c r="LRX7">
        <v>-8931373.5485200007</v>
      </c>
      <c r="LRY7">
        <v>-8931373.5485200007</v>
      </c>
      <c r="LRZ7">
        <v>-8931373.5485200007</v>
      </c>
      <c r="LSA7">
        <v>-8931373.5485200007</v>
      </c>
      <c r="LSB7">
        <v>-8931373.5485200007</v>
      </c>
      <c r="LSC7">
        <v>-8931373.5485200007</v>
      </c>
      <c r="LSD7">
        <v>-8931373.5485200007</v>
      </c>
      <c r="LSE7">
        <v>-8931373.5485200007</v>
      </c>
      <c r="LSF7">
        <v>-8931373.5485200007</v>
      </c>
      <c r="LSG7">
        <v>-8931373.5485200007</v>
      </c>
      <c r="LSH7">
        <v>-8931373.5485200007</v>
      </c>
      <c r="LSI7">
        <v>-8633880.1592800003</v>
      </c>
      <c r="LSJ7">
        <v>-8633880.1592800003</v>
      </c>
      <c r="LSK7">
        <v>-8633880.1592800003</v>
      </c>
      <c r="LSL7">
        <v>-8633880.1592800003</v>
      </c>
      <c r="LSM7">
        <v>-8633880.1592800003</v>
      </c>
      <c r="LSN7">
        <v>-8633880.1592800003</v>
      </c>
      <c r="LSO7">
        <v>-8633880.1592800003</v>
      </c>
      <c r="LSP7">
        <v>-8633880.1592800003</v>
      </c>
      <c r="LSQ7">
        <v>-8633880.1592800003</v>
      </c>
      <c r="LSR7">
        <v>-8633880.1592800003</v>
      </c>
      <c r="LSS7">
        <v>-8633880.1592800003</v>
      </c>
      <c r="LST7">
        <v>-13063307.4397</v>
      </c>
      <c r="LSU7">
        <v>-13063307.4397</v>
      </c>
      <c r="LSV7">
        <v>-13063307.4397</v>
      </c>
      <c r="LSW7">
        <v>-13063307.4397</v>
      </c>
      <c r="LSX7">
        <v>-13063307.4397</v>
      </c>
      <c r="LSY7">
        <v>-13063307.4397</v>
      </c>
      <c r="LSZ7">
        <v>-13063307.4397</v>
      </c>
      <c r="LTA7">
        <v>-13063307.4397</v>
      </c>
      <c r="LTB7">
        <v>-13063307.4397</v>
      </c>
      <c r="LTC7">
        <v>-13063307.4397</v>
      </c>
      <c r="LTD7">
        <v>-13063307.4397</v>
      </c>
      <c r="LTE7">
        <v>-12468320.6612</v>
      </c>
      <c r="LTF7">
        <v>-12468320.6612</v>
      </c>
      <c r="LTG7">
        <v>-12468320.6612</v>
      </c>
      <c r="LTH7">
        <v>-12468320.6612</v>
      </c>
      <c r="LTI7">
        <v>-12468320.6612</v>
      </c>
      <c r="LTJ7">
        <v>-12468320.6612</v>
      </c>
      <c r="LTK7">
        <v>-12468320.6612</v>
      </c>
      <c r="LTL7">
        <v>-12468320.6612</v>
      </c>
      <c r="LTM7">
        <v>-12468320.6612</v>
      </c>
      <c r="LTN7">
        <v>-12468320.6612</v>
      </c>
      <c r="LTO7">
        <v>-12468320.6612</v>
      </c>
      <c r="LTP7">
        <v>-13063307.4397</v>
      </c>
      <c r="LTQ7">
        <v>-13063307.4397</v>
      </c>
      <c r="LTR7">
        <v>-13063307.4397</v>
      </c>
      <c r="LTS7">
        <v>-13063307.4397</v>
      </c>
      <c r="LTT7">
        <v>-13063307.4397</v>
      </c>
      <c r="LTU7">
        <v>-13063307.4397</v>
      </c>
      <c r="LTV7">
        <v>-13063307.4397</v>
      </c>
      <c r="LTW7">
        <v>-13063307.4397</v>
      </c>
      <c r="LTX7">
        <v>-13063307.4397</v>
      </c>
      <c r="LTY7">
        <v>-13063307.4397</v>
      </c>
      <c r="LTZ7">
        <v>-13063307.4397</v>
      </c>
      <c r="LUA7">
        <v>-12468320.6612</v>
      </c>
      <c r="LUB7">
        <v>-12468320.6612</v>
      </c>
      <c r="LUC7">
        <v>-12468320.6612</v>
      </c>
      <c r="LUD7">
        <v>-12468320.6612</v>
      </c>
      <c r="LUE7">
        <v>-12468320.6612</v>
      </c>
      <c r="LUF7">
        <v>-12468320.6612</v>
      </c>
      <c r="LUG7">
        <v>-12468320.6612</v>
      </c>
      <c r="LUH7">
        <v>-12468320.6612</v>
      </c>
      <c r="LUI7">
        <v>-12468320.6612</v>
      </c>
      <c r="LUJ7">
        <v>-12468320.6612</v>
      </c>
      <c r="LUK7">
        <v>-12468320.6612</v>
      </c>
      <c r="LUL7">
        <v>2580404.6425200002</v>
      </c>
      <c r="LUM7">
        <v>2580404.6425200002</v>
      </c>
      <c r="LUN7">
        <v>2580404.6425200002</v>
      </c>
      <c r="LUO7">
        <v>2580404.6425200002</v>
      </c>
      <c r="LUP7">
        <v>2580404.6425200002</v>
      </c>
      <c r="LUQ7">
        <v>2580404.6425200002</v>
      </c>
      <c r="LUR7">
        <v>2580404.6425200002</v>
      </c>
      <c r="LUS7">
        <v>2580404.6425200002</v>
      </c>
      <c r="LUT7">
        <v>2580404.6425200002</v>
      </c>
      <c r="LUU7">
        <v>2580404.6425200002</v>
      </c>
      <c r="LUV7">
        <v>2580404.6425200002</v>
      </c>
      <c r="LUW7">
        <v>2601854.15282</v>
      </c>
      <c r="LUX7">
        <v>2601854.15282</v>
      </c>
      <c r="LUY7">
        <v>2601854.15282</v>
      </c>
      <c r="LUZ7">
        <v>2601854.15282</v>
      </c>
      <c r="LVA7">
        <v>2601854.15282</v>
      </c>
      <c r="LVB7">
        <v>2601854.15282</v>
      </c>
      <c r="LVC7">
        <v>2601854.15282</v>
      </c>
      <c r="LVD7">
        <v>2601854.15282</v>
      </c>
      <c r="LVE7">
        <v>2601854.15282</v>
      </c>
      <c r="LVF7">
        <v>2601854.15282</v>
      </c>
      <c r="LVG7">
        <v>2601854.15282</v>
      </c>
      <c r="LVH7">
        <v>2580404.6425200002</v>
      </c>
      <c r="LVI7">
        <v>2580404.6425200002</v>
      </c>
      <c r="LVJ7">
        <v>2580404.6425200002</v>
      </c>
      <c r="LVK7">
        <v>2580404.6425200002</v>
      </c>
      <c r="LVL7">
        <v>2580404.6425200002</v>
      </c>
      <c r="LVM7">
        <v>2580404.6425200002</v>
      </c>
      <c r="LVN7">
        <v>2580404.6425200002</v>
      </c>
      <c r="LVO7">
        <v>2580404.6425200002</v>
      </c>
      <c r="LVP7">
        <v>2580404.6425200002</v>
      </c>
      <c r="LVQ7">
        <v>2580404.6425200002</v>
      </c>
      <c r="LVR7">
        <v>2580404.6425200002</v>
      </c>
      <c r="LVS7">
        <v>2601854.15282</v>
      </c>
      <c r="LVT7">
        <v>2601854.15282</v>
      </c>
      <c r="LVU7">
        <v>2601854.15282</v>
      </c>
      <c r="LVV7">
        <v>2601854.15282</v>
      </c>
      <c r="LVW7">
        <v>2601854.15282</v>
      </c>
      <c r="LVX7">
        <v>2601854.15282</v>
      </c>
      <c r="LVY7">
        <v>2601854.15282</v>
      </c>
      <c r="LVZ7">
        <v>2601854.15282</v>
      </c>
      <c r="LWA7">
        <v>2601854.15282</v>
      </c>
      <c r="LWB7">
        <v>2601854.15282</v>
      </c>
      <c r="LWC7">
        <v>2601854.15282</v>
      </c>
      <c r="LWD7">
        <v>5525246.9814400002</v>
      </c>
      <c r="LWE7">
        <v>5525246.9814400002</v>
      </c>
      <c r="LWF7">
        <v>5525246.9814400002</v>
      </c>
      <c r="LWG7">
        <v>5525246.9814400002</v>
      </c>
      <c r="LWH7">
        <v>5525246.9814400002</v>
      </c>
      <c r="LWI7">
        <v>5525246.9814400002</v>
      </c>
      <c r="LWJ7">
        <v>5525246.9814400002</v>
      </c>
      <c r="LWK7">
        <v>5525246.9814400002</v>
      </c>
      <c r="LWL7">
        <v>5525246.9814400002</v>
      </c>
      <c r="LWM7">
        <v>5525246.9814400002</v>
      </c>
      <c r="LWN7">
        <v>5525246.9814400002</v>
      </c>
      <c r="LWO7">
        <v>5566948.7959099999</v>
      </c>
      <c r="LWP7">
        <v>5566948.7959099999</v>
      </c>
      <c r="LWQ7">
        <v>5566948.7959099999</v>
      </c>
      <c r="LWR7">
        <v>5566948.7959099999</v>
      </c>
      <c r="LWS7">
        <v>5566948.7959099999</v>
      </c>
      <c r="LWT7">
        <v>5566948.7959099999</v>
      </c>
      <c r="LWU7">
        <v>5566948.7959099999</v>
      </c>
      <c r="LWV7">
        <v>5566948.7959099999</v>
      </c>
      <c r="LWW7">
        <v>5566948.7959099999</v>
      </c>
      <c r="LWX7">
        <v>5566948.7959099999</v>
      </c>
      <c r="LWY7">
        <v>5566948.7959099999</v>
      </c>
      <c r="LWZ7">
        <v>5525246.9814400002</v>
      </c>
      <c r="LXA7">
        <v>5525246.9814400002</v>
      </c>
      <c r="LXB7">
        <v>5525246.9814400002</v>
      </c>
      <c r="LXC7">
        <v>5525246.9814400002</v>
      </c>
      <c r="LXD7">
        <v>5525246.9814400002</v>
      </c>
      <c r="LXE7">
        <v>5525246.9814400002</v>
      </c>
      <c r="LXF7">
        <v>5525246.9814400002</v>
      </c>
      <c r="LXG7">
        <v>5525246.9814400002</v>
      </c>
      <c r="LXH7">
        <v>5525246.9814400002</v>
      </c>
      <c r="LXI7">
        <v>5525246.9814400002</v>
      </c>
      <c r="LXJ7">
        <v>5525246.9814400002</v>
      </c>
      <c r="LXK7">
        <v>5566948.7959099999</v>
      </c>
      <c r="LXL7">
        <v>5566948.7959099999</v>
      </c>
      <c r="LXM7">
        <v>5566948.7959099999</v>
      </c>
      <c r="LXN7">
        <v>5566948.7959099999</v>
      </c>
      <c r="LXO7">
        <v>5566948.7959099999</v>
      </c>
      <c r="LXP7">
        <v>5566948.7959099999</v>
      </c>
      <c r="LXQ7">
        <v>5566948.7959099999</v>
      </c>
      <c r="LXR7">
        <v>5566948.7959099999</v>
      </c>
      <c r="LXS7">
        <v>5566948.7959099999</v>
      </c>
      <c r="LXT7">
        <v>5566948.7959099999</v>
      </c>
      <c r="LXU7">
        <v>5566948.7959099999</v>
      </c>
      <c r="LXV7">
        <v>11714746.285700001</v>
      </c>
      <c r="LXW7">
        <v>11714746.285700001</v>
      </c>
      <c r="LXX7">
        <v>11714746.285700001</v>
      </c>
      <c r="LXY7">
        <v>11714746.285700001</v>
      </c>
      <c r="LXZ7">
        <v>11714746.285700001</v>
      </c>
      <c r="LYA7">
        <v>11714746.285700001</v>
      </c>
      <c r="LYB7">
        <v>11714746.285700001</v>
      </c>
      <c r="LYC7">
        <v>11714746.285700001</v>
      </c>
      <c r="LYD7">
        <v>11714746.285700001</v>
      </c>
      <c r="LYE7">
        <v>11714746.285700001</v>
      </c>
      <c r="LYF7">
        <v>11714746.285700001</v>
      </c>
      <c r="LYG7">
        <v>11796952.7085</v>
      </c>
      <c r="LYH7">
        <v>11796952.7085</v>
      </c>
      <c r="LYI7">
        <v>11796952.7085</v>
      </c>
      <c r="LYJ7">
        <v>11796952.7085</v>
      </c>
      <c r="LYK7">
        <v>11796952.7085</v>
      </c>
      <c r="LYL7">
        <v>11796952.7085</v>
      </c>
      <c r="LYM7">
        <v>11796952.7085</v>
      </c>
      <c r="LYN7">
        <v>11796952.7085</v>
      </c>
      <c r="LYO7">
        <v>11796952.7085</v>
      </c>
      <c r="LYP7">
        <v>11796952.7085</v>
      </c>
      <c r="LYQ7">
        <v>11796952.7085</v>
      </c>
      <c r="LYR7">
        <v>11714746.285700001</v>
      </c>
      <c r="LYS7">
        <v>11714746.285700001</v>
      </c>
      <c r="LYT7">
        <v>11714746.285700001</v>
      </c>
      <c r="LYU7">
        <v>11714746.285700001</v>
      </c>
      <c r="LYV7">
        <v>11714746.285700001</v>
      </c>
      <c r="LYW7">
        <v>11714746.285700001</v>
      </c>
      <c r="LYX7">
        <v>11714746.285700001</v>
      </c>
      <c r="LYY7">
        <v>11714746.285700001</v>
      </c>
      <c r="LYZ7">
        <v>11714746.285700001</v>
      </c>
      <c r="LZA7">
        <v>11714746.285700001</v>
      </c>
      <c r="LZB7">
        <v>11714746.285700001</v>
      </c>
      <c r="LZC7">
        <v>11796952.7085</v>
      </c>
      <c r="LZD7">
        <v>11796952.7085</v>
      </c>
      <c r="LZE7">
        <v>11796952.7085</v>
      </c>
      <c r="LZF7">
        <v>11796952.7085</v>
      </c>
      <c r="LZG7">
        <v>11796952.7085</v>
      </c>
      <c r="LZH7">
        <v>11796952.7085</v>
      </c>
      <c r="LZI7">
        <v>11796952.7085</v>
      </c>
      <c r="LZJ7">
        <v>11796952.7085</v>
      </c>
      <c r="LZK7">
        <v>11796952.7085</v>
      </c>
      <c r="LZL7">
        <v>11796952.7085</v>
      </c>
      <c r="LZM7">
        <v>11796952.7085</v>
      </c>
      <c r="LZN7">
        <v>-2853076.4239599998</v>
      </c>
      <c r="LZO7">
        <v>-2853076.4239599998</v>
      </c>
      <c r="LZP7">
        <v>-2853076.4239599998</v>
      </c>
      <c r="LZQ7">
        <v>-2853076.4239599998</v>
      </c>
      <c r="LZR7">
        <v>-2853076.4239599998</v>
      </c>
      <c r="LZS7">
        <v>-2853076.4239599998</v>
      </c>
      <c r="LZT7">
        <v>-2853076.4239599998</v>
      </c>
      <c r="LZU7">
        <v>-2853076.4239599998</v>
      </c>
      <c r="LZV7">
        <v>-2853076.4239599998</v>
      </c>
      <c r="LZW7">
        <v>-2853076.4239599998</v>
      </c>
      <c r="LZX7">
        <v>-2853076.4239599998</v>
      </c>
      <c r="LZY7">
        <v>-2853076.4239599998</v>
      </c>
      <c r="LZZ7">
        <v>-2853076.4239599998</v>
      </c>
      <c r="MAA7">
        <v>-2853076.4239599998</v>
      </c>
      <c r="MAB7">
        <v>-2853076.4239599998</v>
      </c>
      <c r="MAC7">
        <v>-2853076.4239599998</v>
      </c>
      <c r="MAD7">
        <v>-2853076.4239599998</v>
      </c>
      <c r="MAE7">
        <v>-2853076.4239599998</v>
      </c>
      <c r="MAF7">
        <v>-2853076.4239599998</v>
      </c>
      <c r="MAG7">
        <v>-2853076.4239599998</v>
      </c>
      <c r="MAH7">
        <v>-2853076.4239599998</v>
      </c>
      <c r="MAI7">
        <v>-2853076.4239599998</v>
      </c>
      <c r="MAJ7">
        <v>-2853076.4239599998</v>
      </c>
      <c r="MAK7">
        <v>-2853076.4239599998</v>
      </c>
      <c r="MAL7">
        <v>-2853076.4239599998</v>
      </c>
      <c r="MAM7">
        <v>-2853076.4239599998</v>
      </c>
      <c r="MAN7">
        <v>-2853076.4239599998</v>
      </c>
      <c r="MAO7">
        <v>-2853076.4239599998</v>
      </c>
      <c r="MAP7">
        <v>-2853076.4239599998</v>
      </c>
      <c r="MAQ7">
        <v>-2853076.4239599998</v>
      </c>
      <c r="MAR7">
        <v>-2853076.4239599998</v>
      </c>
      <c r="MAS7">
        <v>-2853076.4239599998</v>
      </c>
      <c r="MAT7">
        <v>-2853076.4239599998</v>
      </c>
      <c r="MAU7">
        <v>-2853076.4239599998</v>
      </c>
      <c r="MAV7">
        <v>-2853076.4239599998</v>
      </c>
      <c r="MAW7">
        <v>-2853076.4239599998</v>
      </c>
      <c r="MAX7">
        <v>-2853076.4239599998</v>
      </c>
      <c r="MAY7">
        <v>-2853076.4239599998</v>
      </c>
      <c r="MAZ7">
        <v>-2853076.4239599998</v>
      </c>
      <c r="MBA7">
        <v>-2853076.4239599998</v>
      </c>
      <c r="MBB7">
        <v>-2853076.4239599998</v>
      </c>
      <c r="MBC7">
        <v>-2853076.4239599998</v>
      </c>
      <c r="MBD7">
        <v>-2853076.4239599998</v>
      </c>
      <c r="MBE7">
        <v>-2853076.4239599998</v>
      </c>
      <c r="MBF7">
        <v>-5469004.0711500002</v>
      </c>
      <c r="MBG7">
        <v>-5469004.0711500002</v>
      </c>
      <c r="MBH7">
        <v>-5469004.0711500002</v>
      </c>
      <c r="MBI7">
        <v>-5469004.0711500002</v>
      </c>
      <c r="MBJ7">
        <v>-5469004.0711500002</v>
      </c>
      <c r="MBK7">
        <v>-5469004.0711500002</v>
      </c>
      <c r="MBL7">
        <v>-5469004.0711500002</v>
      </c>
      <c r="MBM7">
        <v>-5469004.0711500002</v>
      </c>
      <c r="MBN7">
        <v>-5469004.0711500002</v>
      </c>
      <c r="MBO7">
        <v>-5469004.0711500002</v>
      </c>
      <c r="MBP7">
        <v>-5469004.0711500002</v>
      </c>
      <c r="MBQ7">
        <v>-5469004.0711500002</v>
      </c>
      <c r="MBR7">
        <v>-5469004.0711500002</v>
      </c>
      <c r="MBS7">
        <v>-5469004.0711500002</v>
      </c>
      <c r="MBT7">
        <v>-5469004.0711500002</v>
      </c>
      <c r="MBU7">
        <v>-5469004.0711500002</v>
      </c>
      <c r="MBV7">
        <v>-5469004.0711500002</v>
      </c>
      <c r="MBW7">
        <v>-5469004.0711500002</v>
      </c>
      <c r="MBX7">
        <v>-5469004.0711500002</v>
      </c>
      <c r="MBY7">
        <v>-5469004.0711500002</v>
      </c>
      <c r="MBZ7">
        <v>-5469004.0711500002</v>
      </c>
      <c r="MCA7">
        <v>-5469004.0711500002</v>
      </c>
      <c r="MCB7">
        <v>-5469004.0711500002</v>
      </c>
      <c r="MCC7">
        <v>-5469004.0711500002</v>
      </c>
      <c r="MCD7">
        <v>-5469004.0711500002</v>
      </c>
      <c r="MCE7">
        <v>-5469004.0711500002</v>
      </c>
      <c r="MCF7">
        <v>-5469004.0711500002</v>
      </c>
      <c r="MCG7">
        <v>-5469004.0711500002</v>
      </c>
      <c r="MCH7">
        <v>-5469004.0711500002</v>
      </c>
      <c r="MCI7">
        <v>-5469004.0711500002</v>
      </c>
      <c r="MCJ7">
        <v>-5469004.0711500002</v>
      </c>
      <c r="MCK7">
        <v>-5469004.0711500002</v>
      </c>
      <c r="MCL7">
        <v>-5469004.0711500002</v>
      </c>
      <c r="MCM7">
        <v>-5469004.0711500002</v>
      </c>
      <c r="MCN7">
        <v>-5469004.0711500002</v>
      </c>
      <c r="MCO7">
        <v>-5469004.0711500002</v>
      </c>
      <c r="MCP7">
        <v>-5469004.0711500002</v>
      </c>
      <c r="MCQ7">
        <v>-5469004.0711500002</v>
      </c>
      <c r="MCR7">
        <v>-5469004.0711500002</v>
      </c>
      <c r="MCS7">
        <v>-5469004.0711500002</v>
      </c>
      <c r="MCT7">
        <v>-5469004.0711500002</v>
      </c>
      <c r="MCU7">
        <v>-5469004.0711500002</v>
      </c>
      <c r="MCV7">
        <v>-5469004.0711500002</v>
      </c>
      <c r="MCW7">
        <v>-5469004.0711500002</v>
      </c>
      <c r="MCX7">
        <v>-10700859.365499999</v>
      </c>
      <c r="MCY7">
        <v>-10700859.365499999</v>
      </c>
      <c r="MCZ7">
        <v>-10700859.365499999</v>
      </c>
      <c r="MDA7">
        <v>-10700859.365499999</v>
      </c>
      <c r="MDB7">
        <v>-10700859.365499999</v>
      </c>
      <c r="MDC7">
        <v>-10700859.365499999</v>
      </c>
      <c r="MDD7">
        <v>-10700859.365499999</v>
      </c>
      <c r="MDE7">
        <v>-10700859.365499999</v>
      </c>
      <c r="MDF7">
        <v>-10700859.365499999</v>
      </c>
      <c r="MDG7">
        <v>-10700859.365499999</v>
      </c>
      <c r="MDH7">
        <v>-10700859.365499999</v>
      </c>
      <c r="MDI7">
        <v>-10700859.365499999</v>
      </c>
      <c r="MDJ7">
        <v>-10700859.365499999</v>
      </c>
      <c r="MDK7">
        <v>-10700859.365499999</v>
      </c>
      <c r="MDL7">
        <v>-10700859.365499999</v>
      </c>
      <c r="MDM7">
        <v>-10700859.365499999</v>
      </c>
      <c r="MDN7">
        <v>-10700859.365499999</v>
      </c>
      <c r="MDO7">
        <v>-10700859.365499999</v>
      </c>
      <c r="MDP7">
        <v>-10700859.365499999</v>
      </c>
      <c r="MDQ7">
        <v>-10700859.365499999</v>
      </c>
      <c r="MDR7">
        <v>-10700859.365499999</v>
      </c>
      <c r="MDS7">
        <v>-10700859.365499999</v>
      </c>
      <c r="MDT7">
        <v>-10700859.365499999</v>
      </c>
      <c r="MDU7">
        <v>-10700859.365499999</v>
      </c>
      <c r="MDV7">
        <v>-10700859.365499999</v>
      </c>
      <c r="MDW7">
        <v>-10700859.365499999</v>
      </c>
      <c r="MDX7">
        <v>-10700859.365499999</v>
      </c>
      <c r="MDY7">
        <v>-10700859.365499999</v>
      </c>
      <c r="MDZ7">
        <v>-10700859.365499999</v>
      </c>
      <c r="MEA7">
        <v>-10700859.365499999</v>
      </c>
      <c r="MEB7">
        <v>-10700859.365499999</v>
      </c>
      <c r="MEC7">
        <v>-10700859.365499999</v>
      </c>
      <c r="MED7">
        <v>-10700859.365499999</v>
      </c>
      <c r="MEE7">
        <v>-10700859.365499999</v>
      </c>
      <c r="MEF7">
        <v>-10700859.365499999</v>
      </c>
      <c r="MEG7">
        <v>-10700859.365499999</v>
      </c>
      <c r="MEH7">
        <v>-10700859.365499999</v>
      </c>
      <c r="MEI7">
        <v>-10700859.365499999</v>
      </c>
      <c r="MEJ7">
        <v>-10700859.365499999</v>
      </c>
      <c r="MEK7">
        <v>-10700859.365499999</v>
      </c>
      <c r="MEL7">
        <v>-10700859.365499999</v>
      </c>
      <c r="MEM7">
        <v>-10700859.365499999</v>
      </c>
      <c r="MEN7">
        <v>-10700859.365499999</v>
      </c>
      <c r="MEO7">
        <v>-10700859.365499999</v>
      </c>
      <c r="MEP7">
        <v>-6737328.2601699997</v>
      </c>
      <c r="MEQ7">
        <v>-6737328.2601699997</v>
      </c>
      <c r="MER7">
        <v>-6737328.2601699997</v>
      </c>
      <c r="MES7">
        <v>-6737328.2601699997</v>
      </c>
      <c r="MET7">
        <v>-6737328.2601699997</v>
      </c>
      <c r="MEU7">
        <v>-6737328.2601699997</v>
      </c>
      <c r="MEV7">
        <v>-6737328.2601699997</v>
      </c>
      <c r="MEW7">
        <v>-6737328.2601699997</v>
      </c>
      <c r="MEX7">
        <v>-6737328.2601699997</v>
      </c>
      <c r="MEY7">
        <v>-6737328.2601699997</v>
      </c>
      <c r="MEZ7">
        <v>-6737328.2601699997</v>
      </c>
      <c r="MFA7">
        <v>-6737328.2601699997</v>
      </c>
      <c r="MFB7">
        <v>-6737328.2601699997</v>
      </c>
      <c r="MFC7">
        <v>-6737328.2601699997</v>
      </c>
      <c r="MFD7">
        <v>-6737328.2601699997</v>
      </c>
      <c r="MFE7">
        <v>-6737328.2601699997</v>
      </c>
      <c r="MFF7">
        <v>-6737328.2601699997</v>
      </c>
      <c r="MFG7">
        <v>-6737328.2601699997</v>
      </c>
      <c r="MFH7">
        <v>-6737328.2601699997</v>
      </c>
      <c r="MFI7">
        <v>-6737328.2601699997</v>
      </c>
      <c r="MFJ7">
        <v>-6737328.2601699997</v>
      </c>
      <c r="MFK7">
        <v>-6737328.2601699997</v>
      </c>
      <c r="MFL7">
        <v>-6737328.2601699997</v>
      </c>
      <c r="MFM7">
        <v>-6737328.2601699997</v>
      </c>
      <c r="MFN7">
        <v>-6737328.2601699997</v>
      </c>
      <c r="MFO7">
        <v>-6737328.2601699997</v>
      </c>
      <c r="MFP7">
        <v>-6737328.2601699997</v>
      </c>
      <c r="MFQ7">
        <v>-6737328.2601699997</v>
      </c>
      <c r="MFR7">
        <v>-6737328.2601699997</v>
      </c>
      <c r="MFS7">
        <v>-6737328.2601699997</v>
      </c>
      <c r="MFT7">
        <v>-6737328.2601699997</v>
      </c>
      <c r="MFU7">
        <v>-6737328.2601699997</v>
      </c>
      <c r="MFV7">
        <v>-6737328.2601699997</v>
      </c>
      <c r="MFW7">
        <v>-6737328.2601699997</v>
      </c>
      <c r="MFX7">
        <v>-6737328.2601699997</v>
      </c>
      <c r="MFY7">
        <v>-6737328.2601699997</v>
      </c>
      <c r="MFZ7">
        <v>-6737328.2601699997</v>
      </c>
      <c r="MGA7">
        <v>-6737328.2601699997</v>
      </c>
      <c r="MGB7">
        <v>-6737328.2601699997</v>
      </c>
      <c r="MGC7">
        <v>-6737328.2601699997</v>
      </c>
      <c r="MGD7">
        <v>-6737328.2601699997</v>
      </c>
      <c r="MGE7">
        <v>-6737328.2601699997</v>
      </c>
      <c r="MGF7">
        <v>-6737328.2601699997</v>
      </c>
      <c r="MGG7">
        <v>-6737328.2601699997</v>
      </c>
      <c r="MGH7">
        <v>-12914647.2818</v>
      </c>
      <c r="MGI7">
        <v>-12914647.2818</v>
      </c>
      <c r="MGJ7">
        <v>-12914647.2818</v>
      </c>
      <c r="MGK7">
        <v>-12914647.2818</v>
      </c>
      <c r="MGL7">
        <v>-12914647.2818</v>
      </c>
      <c r="MGM7">
        <v>-12914647.2818</v>
      </c>
      <c r="MGN7">
        <v>-12914647.2818</v>
      </c>
      <c r="MGO7">
        <v>-12914647.2818</v>
      </c>
      <c r="MGP7">
        <v>-12914647.2818</v>
      </c>
      <c r="MGQ7">
        <v>-12914647.2818</v>
      </c>
      <c r="MGR7">
        <v>-12914647.2818</v>
      </c>
      <c r="MGS7">
        <v>-12914647.2818</v>
      </c>
      <c r="MGT7">
        <v>-12914647.2818</v>
      </c>
      <c r="MGU7">
        <v>-12914647.2818</v>
      </c>
      <c r="MGV7">
        <v>-12914647.2818</v>
      </c>
      <c r="MGW7">
        <v>-12914647.2818</v>
      </c>
      <c r="MGX7">
        <v>-12914647.2818</v>
      </c>
      <c r="MGY7">
        <v>-12914647.2818</v>
      </c>
      <c r="MGZ7">
        <v>-12914647.2818</v>
      </c>
      <c r="MHA7">
        <v>-12914647.2818</v>
      </c>
      <c r="MHB7">
        <v>-12914647.2818</v>
      </c>
      <c r="MHC7">
        <v>-12914647.2818</v>
      </c>
      <c r="MHD7">
        <v>-12914647.2818</v>
      </c>
      <c r="MHE7">
        <v>-12914647.2818</v>
      </c>
      <c r="MHF7">
        <v>-12914647.2818</v>
      </c>
      <c r="MHG7">
        <v>-12914647.2818</v>
      </c>
      <c r="MHH7">
        <v>-12914647.2818</v>
      </c>
      <c r="MHI7">
        <v>-12914647.2818</v>
      </c>
      <c r="MHJ7">
        <v>-12914647.2818</v>
      </c>
      <c r="MHK7">
        <v>-12914647.2818</v>
      </c>
      <c r="MHL7">
        <v>-12914647.2818</v>
      </c>
      <c r="MHM7">
        <v>-12914647.2818</v>
      </c>
      <c r="MHN7">
        <v>-12914647.2818</v>
      </c>
      <c r="MHO7">
        <v>-12914647.2818</v>
      </c>
      <c r="MHP7">
        <v>-12914647.2818</v>
      </c>
      <c r="MHQ7">
        <v>-12914647.2818</v>
      </c>
      <c r="MHR7">
        <v>-12914647.2818</v>
      </c>
      <c r="MHS7">
        <v>-12914647.2818</v>
      </c>
      <c r="MHT7">
        <v>-12914647.2818</v>
      </c>
      <c r="MHU7">
        <v>-12914647.2818</v>
      </c>
      <c r="MHV7">
        <v>-12914647.2818</v>
      </c>
      <c r="MHW7">
        <v>-12914647.2818</v>
      </c>
      <c r="MHX7">
        <v>-12914647.2818</v>
      </c>
      <c r="MHY7">
        <v>-12914647.2818</v>
      </c>
      <c r="MHZ7">
        <v>-25269285.325100001</v>
      </c>
      <c r="MIA7">
        <v>-25269285.325100001</v>
      </c>
      <c r="MIB7">
        <v>-25269285.325100001</v>
      </c>
      <c r="MIC7">
        <v>-25269285.325100001</v>
      </c>
      <c r="MID7">
        <v>-25269285.325100001</v>
      </c>
      <c r="MIE7">
        <v>-25269285.325100001</v>
      </c>
      <c r="MIF7">
        <v>-25269285.325100001</v>
      </c>
      <c r="MIG7">
        <v>-25269285.325100001</v>
      </c>
      <c r="MIH7">
        <v>-25269285.325100001</v>
      </c>
      <c r="MII7">
        <v>-25269285.325100001</v>
      </c>
      <c r="MIJ7">
        <v>-25269285.325100001</v>
      </c>
      <c r="MIK7">
        <v>-25269285.325100001</v>
      </c>
      <c r="MIL7">
        <v>-25269285.325100001</v>
      </c>
      <c r="MIM7">
        <v>-25269285.325100001</v>
      </c>
      <c r="MIN7">
        <v>-25269285.325100001</v>
      </c>
      <c r="MIO7">
        <v>-25269285.325100001</v>
      </c>
      <c r="MIP7">
        <v>-25269285.325100001</v>
      </c>
      <c r="MIQ7">
        <v>-25269285.325100001</v>
      </c>
      <c r="MIR7">
        <v>-25269285.325100001</v>
      </c>
      <c r="MIS7">
        <v>-25269285.325100001</v>
      </c>
      <c r="MIT7">
        <v>-25269285.325100001</v>
      </c>
      <c r="MIU7">
        <v>-25269285.325100001</v>
      </c>
      <c r="MIV7">
        <v>-25269285.325100001</v>
      </c>
      <c r="MIW7">
        <v>-25269285.325100001</v>
      </c>
      <c r="MIX7">
        <v>-25269285.325100001</v>
      </c>
      <c r="MIY7">
        <v>-25269285.325100001</v>
      </c>
      <c r="MIZ7">
        <v>-25269285.325100001</v>
      </c>
      <c r="MJA7">
        <v>-25269285.325100001</v>
      </c>
      <c r="MJB7">
        <v>-25269285.325100001</v>
      </c>
      <c r="MJC7">
        <v>-25269285.325100001</v>
      </c>
      <c r="MJD7">
        <v>-25269285.325100001</v>
      </c>
      <c r="MJE7">
        <v>-25269285.325100001</v>
      </c>
      <c r="MJF7">
        <v>-25269285.325100001</v>
      </c>
      <c r="MJG7">
        <v>-25269285.325100001</v>
      </c>
      <c r="MJH7">
        <v>-25269285.325100001</v>
      </c>
      <c r="MJI7">
        <v>-25269285.325100001</v>
      </c>
      <c r="MJJ7">
        <v>-25269285.325100001</v>
      </c>
      <c r="MJK7">
        <v>-25269285.325100001</v>
      </c>
      <c r="MJL7">
        <v>-25269285.325100001</v>
      </c>
      <c r="MJM7">
        <v>-25269285.325100001</v>
      </c>
      <c r="MJN7">
        <v>-25269285.325100001</v>
      </c>
      <c r="MJO7">
        <v>-25269285.325100001</v>
      </c>
      <c r="MJP7">
        <v>-25269285.325100001</v>
      </c>
      <c r="MJQ7">
        <v>-25269285.325100001</v>
      </c>
      <c r="MJR7">
        <v>-19637611.7894</v>
      </c>
      <c r="MJS7">
        <v>-19637611.7894</v>
      </c>
      <c r="MJT7">
        <v>-19637611.7894</v>
      </c>
      <c r="MJU7">
        <v>-19637611.7894</v>
      </c>
      <c r="MJV7">
        <v>-19637611.7894</v>
      </c>
      <c r="MJW7">
        <v>-19637611.7894</v>
      </c>
      <c r="MJX7">
        <v>-19637611.7894</v>
      </c>
      <c r="MJY7">
        <v>-19637611.7894</v>
      </c>
      <c r="MJZ7">
        <v>-19637611.7894</v>
      </c>
      <c r="MKA7">
        <v>-19637611.7894</v>
      </c>
      <c r="MKB7">
        <v>-19637611.7894</v>
      </c>
      <c r="MKC7">
        <v>-19707807.637699999</v>
      </c>
      <c r="MKD7">
        <v>-19707807.637699999</v>
      </c>
      <c r="MKE7">
        <v>-19707807.637699999</v>
      </c>
      <c r="MKF7">
        <v>-19707807.637699999</v>
      </c>
      <c r="MKG7">
        <v>-19707807.637699999</v>
      </c>
      <c r="MKH7">
        <v>-19707807.637699999</v>
      </c>
      <c r="MKI7">
        <v>-19707807.637699999</v>
      </c>
      <c r="MKJ7">
        <v>-19707807.637699999</v>
      </c>
      <c r="MKK7">
        <v>-19707807.637699999</v>
      </c>
      <c r="MKL7">
        <v>-19707807.637699999</v>
      </c>
      <c r="MKM7">
        <v>-19707807.637699999</v>
      </c>
      <c r="MKN7">
        <v>-19637611.7894</v>
      </c>
      <c r="MKO7">
        <v>-19637611.7894</v>
      </c>
      <c r="MKP7">
        <v>-19637611.7894</v>
      </c>
      <c r="MKQ7">
        <v>-19637611.7894</v>
      </c>
      <c r="MKR7">
        <v>-19637611.7894</v>
      </c>
      <c r="MKS7">
        <v>-19637611.7894</v>
      </c>
      <c r="MKT7">
        <v>-19637611.7894</v>
      </c>
      <c r="MKU7">
        <v>-19637611.7894</v>
      </c>
      <c r="MKV7">
        <v>-19637611.7894</v>
      </c>
      <c r="MKW7">
        <v>-19637611.7894</v>
      </c>
      <c r="MKX7">
        <v>-19637611.7894</v>
      </c>
      <c r="MKY7">
        <v>-19707807.637699999</v>
      </c>
      <c r="MKZ7">
        <v>-19707807.637699999</v>
      </c>
      <c r="MLA7">
        <v>-19707807.637699999</v>
      </c>
      <c r="MLB7">
        <v>-19707807.637699999</v>
      </c>
      <c r="MLC7">
        <v>-19707807.637699999</v>
      </c>
      <c r="MLD7">
        <v>-19707807.637699999</v>
      </c>
      <c r="MLE7">
        <v>-19707807.637699999</v>
      </c>
      <c r="MLF7">
        <v>-19707807.637699999</v>
      </c>
      <c r="MLG7">
        <v>-19707807.637699999</v>
      </c>
      <c r="MLH7">
        <v>-19707807.637699999</v>
      </c>
      <c r="MLI7">
        <v>-19707807.637699999</v>
      </c>
      <c r="MLJ7">
        <v>-40090637.546899997</v>
      </c>
      <c r="MLK7">
        <v>-40090637.546899997</v>
      </c>
      <c r="MLL7">
        <v>-40090637.546899997</v>
      </c>
      <c r="MLM7">
        <v>-40090637.546899997</v>
      </c>
      <c r="MLN7">
        <v>-40090637.546899997</v>
      </c>
      <c r="MLO7">
        <v>-40090637.546899997</v>
      </c>
      <c r="MLP7">
        <v>-40090637.546899997</v>
      </c>
      <c r="MLQ7">
        <v>-40090637.546899997</v>
      </c>
      <c r="MLR7">
        <v>-40090637.546899997</v>
      </c>
      <c r="MLS7">
        <v>-40090637.546899997</v>
      </c>
      <c r="MLT7">
        <v>-40090637.546899997</v>
      </c>
      <c r="MLU7">
        <v>-40227257.687700003</v>
      </c>
      <c r="MLV7">
        <v>-40227257.687700003</v>
      </c>
      <c r="MLW7">
        <v>-40227257.687700003</v>
      </c>
      <c r="MLX7">
        <v>-40227257.687700003</v>
      </c>
      <c r="MLY7">
        <v>-40227257.687700003</v>
      </c>
      <c r="MLZ7">
        <v>-40227257.687700003</v>
      </c>
      <c r="MMA7">
        <v>-40227257.687700003</v>
      </c>
      <c r="MMB7">
        <v>-40227257.687700003</v>
      </c>
      <c r="MMC7">
        <v>-40227257.687700003</v>
      </c>
      <c r="MMD7">
        <v>-40227257.687700003</v>
      </c>
      <c r="MME7">
        <v>-40227257.687700003</v>
      </c>
      <c r="MMF7">
        <v>-40090637.546899997</v>
      </c>
      <c r="MMG7">
        <v>-40090637.546899997</v>
      </c>
      <c r="MMH7">
        <v>-40090637.546899997</v>
      </c>
      <c r="MMI7">
        <v>-40090637.546899997</v>
      </c>
      <c r="MMJ7">
        <v>-40090637.546899997</v>
      </c>
      <c r="MMK7">
        <v>-40090637.546899997</v>
      </c>
      <c r="MML7">
        <v>-40090637.546899997</v>
      </c>
      <c r="MMM7">
        <v>-40090637.546899997</v>
      </c>
      <c r="MMN7">
        <v>-40090637.546899997</v>
      </c>
      <c r="MMO7">
        <v>-40090637.546899997</v>
      </c>
      <c r="MMP7">
        <v>-40090637.546899997</v>
      </c>
      <c r="MMQ7">
        <v>-40227257.687700003</v>
      </c>
      <c r="MMR7">
        <v>-40227257.687700003</v>
      </c>
      <c r="MMS7">
        <v>-40227257.687700003</v>
      </c>
      <c r="MMT7">
        <v>-40227257.687700003</v>
      </c>
      <c r="MMU7">
        <v>-40227257.687700003</v>
      </c>
      <c r="MMV7">
        <v>-40227257.687700003</v>
      </c>
      <c r="MMW7">
        <v>-40227257.687700003</v>
      </c>
      <c r="MMX7">
        <v>-40227257.687700003</v>
      </c>
      <c r="MMY7">
        <v>-40227257.687700003</v>
      </c>
      <c r="MMZ7">
        <v>-40227257.687700003</v>
      </c>
      <c r="MNA7">
        <v>-40227257.687700003</v>
      </c>
      <c r="MNB7">
        <v>-82108808.707300007</v>
      </c>
      <c r="MNC7">
        <v>-82108808.707300007</v>
      </c>
      <c r="MND7">
        <v>-82108808.707300007</v>
      </c>
      <c r="MNE7">
        <v>-82108808.707300007</v>
      </c>
      <c r="MNF7">
        <v>-82108808.707300007</v>
      </c>
      <c r="MNG7">
        <v>-82108808.707300007</v>
      </c>
      <c r="MNH7">
        <v>-82108808.707300007</v>
      </c>
      <c r="MNI7">
        <v>-82108808.707300007</v>
      </c>
      <c r="MNJ7">
        <v>-82108808.707300007</v>
      </c>
      <c r="MNK7">
        <v>-82108808.707300007</v>
      </c>
      <c r="MNL7">
        <v>-82108808.707300007</v>
      </c>
      <c r="MNM7">
        <v>-82378277.4331</v>
      </c>
      <c r="MNN7">
        <v>-82378277.4331</v>
      </c>
      <c r="MNO7">
        <v>-82378277.4331</v>
      </c>
      <c r="MNP7">
        <v>-82378277.4331</v>
      </c>
      <c r="MNQ7">
        <v>-82378277.4331</v>
      </c>
      <c r="MNR7">
        <v>-82378277.4331</v>
      </c>
      <c r="MNS7">
        <v>-82378277.4331</v>
      </c>
      <c r="MNT7">
        <v>-82378277.4331</v>
      </c>
      <c r="MNU7">
        <v>-82378277.4331</v>
      </c>
      <c r="MNV7">
        <v>-82378277.4331</v>
      </c>
      <c r="MNW7">
        <v>-82378277.4331</v>
      </c>
      <c r="MNX7">
        <v>-82108808.707300007</v>
      </c>
      <c r="MNY7">
        <v>-82108808.707300007</v>
      </c>
      <c r="MNZ7">
        <v>-82108808.707300007</v>
      </c>
      <c r="MOA7">
        <v>-82108808.707300007</v>
      </c>
      <c r="MOB7">
        <v>-82108808.707300007</v>
      </c>
      <c r="MOC7">
        <v>-82108808.707300007</v>
      </c>
      <c r="MOD7">
        <v>-82108808.707300007</v>
      </c>
      <c r="MOE7">
        <v>-82108808.707300007</v>
      </c>
      <c r="MOF7">
        <v>-82108808.707300007</v>
      </c>
      <c r="MOG7">
        <v>-82108808.707300007</v>
      </c>
      <c r="MOH7">
        <v>-82108808.707300007</v>
      </c>
      <c r="MOI7">
        <v>-82378277.4331</v>
      </c>
      <c r="MOJ7">
        <v>-82378277.4331</v>
      </c>
      <c r="MOK7">
        <v>-82378277.4331</v>
      </c>
      <c r="MOL7">
        <v>-82378277.4331</v>
      </c>
      <c r="MOM7">
        <v>-82378277.4331</v>
      </c>
      <c r="MON7">
        <v>-82378277.4331</v>
      </c>
      <c r="MOO7">
        <v>-82378277.4331</v>
      </c>
      <c r="MOP7">
        <v>-82378277.4331</v>
      </c>
      <c r="MOQ7">
        <v>-82378277.4331</v>
      </c>
      <c r="MOR7">
        <v>-82378277.4331</v>
      </c>
      <c r="MOS7">
        <v>-82378277.4331</v>
      </c>
      <c r="MOT7">
        <v>22198742.075399999</v>
      </c>
      <c r="MOU7">
        <v>22198742.075399999</v>
      </c>
      <c r="MOV7">
        <v>22198742.075399999</v>
      </c>
      <c r="MOW7">
        <v>22198742.075399999</v>
      </c>
      <c r="MOX7">
        <v>22198742.075399999</v>
      </c>
      <c r="MOY7">
        <v>22198742.075399999</v>
      </c>
      <c r="MOZ7">
        <v>22198742.075399999</v>
      </c>
      <c r="MPA7">
        <v>22198742.075399999</v>
      </c>
      <c r="MPB7">
        <v>22198742.075399999</v>
      </c>
      <c r="MPC7">
        <v>22198742.075399999</v>
      </c>
      <c r="MPD7">
        <v>22198742.075399999</v>
      </c>
      <c r="MPE7">
        <v>25711368.365699999</v>
      </c>
      <c r="MPF7">
        <v>25711368.365699999</v>
      </c>
      <c r="MPG7">
        <v>25711368.365699999</v>
      </c>
      <c r="MPH7">
        <v>25711368.365699999</v>
      </c>
      <c r="MPI7">
        <v>25711368.365699999</v>
      </c>
      <c r="MPJ7">
        <v>25711368.365699999</v>
      </c>
      <c r="MPK7">
        <v>25711368.365699999</v>
      </c>
      <c r="MPL7">
        <v>25711368.365699999</v>
      </c>
      <c r="MPM7">
        <v>25711368.365699999</v>
      </c>
      <c r="MPN7">
        <v>25711368.365699999</v>
      </c>
      <c r="MPO7">
        <v>25711368.365699999</v>
      </c>
      <c r="MPP7">
        <v>22198742.075399999</v>
      </c>
      <c r="MPQ7">
        <v>22198742.075399999</v>
      </c>
      <c r="MPR7">
        <v>22198742.075399999</v>
      </c>
      <c r="MPS7">
        <v>22198742.075399999</v>
      </c>
      <c r="MPT7">
        <v>22198742.075399999</v>
      </c>
      <c r="MPU7">
        <v>22198742.075399999</v>
      </c>
      <c r="MPV7">
        <v>22198742.075399999</v>
      </c>
      <c r="MPW7">
        <v>22198742.075399999</v>
      </c>
      <c r="MPX7">
        <v>22198742.075399999</v>
      </c>
      <c r="MPY7">
        <v>22198742.075399999</v>
      </c>
      <c r="MPZ7">
        <v>22198742.075399999</v>
      </c>
      <c r="MQA7">
        <v>25711368.365699999</v>
      </c>
      <c r="MQB7">
        <v>25711368.365699999</v>
      </c>
      <c r="MQC7">
        <v>25711368.365699999</v>
      </c>
      <c r="MQD7">
        <v>25711368.365699999</v>
      </c>
      <c r="MQE7">
        <v>25711368.365699999</v>
      </c>
      <c r="MQF7">
        <v>25711368.365699999</v>
      </c>
      <c r="MQG7">
        <v>25711368.365699999</v>
      </c>
      <c r="MQH7">
        <v>25711368.365699999</v>
      </c>
      <c r="MQI7">
        <v>25711368.365699999</v>
      </c>
      <c r="MQJ7">
        <v>25711368.365699999</v>
      </c>
      <c r="MQK7">
        <v>25711368.365699999</v>
      </c>
      <c r="MQL7">
        <v>46790433.251800001</v>
      </c>
      <c r="MQM7">
        <v>46790433.251800001</v>
      </c>
      <c r="MQN7">
        <v>46790433.251800001</v>
      </c>
      <c r="MQO7">
        <v>46790433.251800001</v>
      </c>
      <c r="MQP7">
        <v>46790433.251800001</v>
      </c>
      <c r="MQQ7">
        <v>46790433.251800001</v>
      </c>
      <c r="MQR7">
        <v>46790433.251800001</v>
      </c>
      <c r="MQS7">
        <v>46790433.251800001</v>
      </c>
      <c r="MQT7">
        <v>46790433.251800001</v>
      </c>
      <c r="MQU7">
        <v>46790433.251800001</v>
      </c>
      <c r="MQV7">
        <v>46790433.251800001</v>
      </c>
      <c r="MQW7">
        <v>53626955.776900001</v>
      </c>
      <c r="MQX7">
        <v>53626955.776900001</v>
      </c>
      <c r="MQY7">
        <v>53626955.776900001</v>
      </c>
      <c r="MQZ7">
        <v>53626955.776900001</v>
      </c>
      <c r="MRA7">
        <v>53626955.776900001</v>
      </c>
      <c r="MRB7">
        <v>53626955.776900001</v>
      </c>
      <c r="MRC7">
        <v>53626955.776900001</v>
      </c>
      <c r="MRD7">
        <v>53626955.776900001</v>
      </c>
      <c r="MRE7">
        <v>53626955.776900001</v>
      </c>
      <c r="MRF7">
        <v>53626955.776900001</v>
      </c>
      <c r="MRG7">
        <v>53626955.776900001</v>
      </c>
      <c r="MRH7">
        <v>46790433.251800001</v>
      </c>
      <c r="MRI7">
        <v>46790433.251800001</v>
      </c>
      <c r="MRJ7">
        <v>46790433.251800001</v>
      </c>
      <c r="MRK7">
        <v>46790433.251800001</v>
      </c>
      <c r="MRL7">
        <v>46790433.251800001</v>
      </c>
      <c r="MRM7">
        <v>46790433.251800001</v>
      </c>
      <c r="MRN7">
        <v>46790433.251800001</v>
      </c>
      <c r="MRO7">
        <v>46790433.251800001</v>
      </c>
      <c r="MRP7">
        <v>46790433.251800001</v>
      </c>
      <c r="MRQ7">
        <v>46790433.251800001</v>
      </c>
      <c r="MRR7">
        <v>46790433.251800001</v>
      </c>
      <c r="MRS7">
        <v>53626955.776900001</v>
      </c>
      <c r="MRT7">
        <v>53626955.776900001</v>
      </c>
      <c r="MRU7">
        <v>53626955.776900001</v>
      </c>
      <c r="MRV7">
        <v>53626955.776900001</v>
      </c>
      <c r="MRW7">
        <v>53626955.776900001</v>
      </c>
      <c r="MRX7">
        <v>53626955.776900001</v>
      </c>
      <c r="MRY7">
        <v>53626955.776900001</v>
      </c>
      <c r="MRZ7">
        <v>53626955.776900001</v>
      </c>
      <c r="MSA7">
        <v>53626955.776900001</v>
      </c>
      <c r="MSB7">
        <v>53626955.776900001</v>
      </c>
      <c r="MSC7">
        <v>53626955.776900001</v>
      </c>
      <c r="MSD7">
        <v>98080842.995700002</v>
      </c>
      <c r="MSE7">
        <v>98080842.995700002</v>
      </c>
      <c r="MSF7">
        <v>98080842.995700002</v>
      </c>
      <c r="MSG7">
        <v>98080842.995700002</v>
      </c>
      <c r="MSH7">
        <v>98080842.995700002</v>
      </c>
      <c r="MSI7">
        <v>98080842.995700002</v>
      </c>
      <c r="MSJ7">
        <v>98080842.995700002</v>
      </c>
      <c r="MSK7">
        <v>98080842.995700002</v>
      </c>
      <c r="MSL7">
        <v>98080842.995700002</v>
      </c>
      <c r="MSM7">
        <v>98080842.995700002</v>
      </c>
      <c r="MSN7">
        <v>98080842.995700002</v>
      </c>
      <c r="MSO7">
        <v>111565157.98999999</v>
      </c>
      <c r="MSP7">
        <v>111565157.98999999</v>
      </c>
      <c r="MSQ7">
        <v>111565157.98999999</v>
      </c>
      <c r="MSR7">
        <v>111565157.98999999</v>
      </c>
      <c r="MSS7">
        <v>111565157.98999999</v>
      </c>
      <c r="MST7">
        <v>111565157.98999999</v>
      </c>
      <c r="MSU7">
        <v>111565157.98999999</v>
      </c>
      <c r="MSV7">
        <v>111565157.98999999</v>
      </c>
      <c r="MSW7">
        <v>111565157.98999999</v>
      </c>
      <c r="MSX7">
        <v>111565157.98999999</v>
      </c>
      <c r="MSY7">
        <v>111565157.98999999</v>
      </c>
      <c r="MSZ7">
        <v>98080842.995700002</v>
      </c>
      <c r="MTA7">
        <v>98080842.995700002</v>
      </c>
      <c r="MTB7">
        <v>98080842.995700002</v>
      </c>
      <c r="MTC7">
        <v>98080842.995700002</v>
      </c>
      <c r="MTD7">
        <v>98080842.995700002</v>
      </c>
      <c r="MTE7">
        <v>98080842.995700002</v>
      </c>
      <c r="MTF7">
        <v>98080842.995700002</v>
      </c>
      <c r="MTG7">
        <v>98080842.995700002</v>
      </c>
      <c r="MTH7">
        <v>98080842.995700002</v>
      </c>
      <c r="MTI7">
        <v>98080842.995700002</v>
      </c>
      <c r="MTJ7">
        <v>98080842.995700002</v>
      </c>
      <c r="MTK7">
        <v>111565157.98999999</v>
      </c>
      <c r="MTL7">
        <v>111565157.98999999</v>
      </c>
      <c r="MTM7">
        <v>111565157.98999999</v>
      </c>
      <c r="MTN7">
        <v>111565157.98999999</v>
      </c>
      <c r="MTO7">
        <v>111565157.98999999</v>
      </c>
      <c r="MTP7">
        <v>111565157.98999999</v>
      </c>
      <c r="MTQ7">
        <v>111565157.98999999</v>
      </c>
      <c r="MTR7">
        <v>111565157.98999999</v>
      </c>
      <c r="MTS7">
        <v>111565157.98999999</v>
      </c>
      <c r="MTT7">
        <v>111565157.98999999</v>
      </c>
      <c r="MTU7">
        <v>111565157.98999999</v>
      </c>
      <c r="MTV7">
        <v>8325568.0494600004</v>
      </c>
      <c r="MTW7">
        <v>8325568.0494600004</v>
      </c>
      <c r="MTX7">
        <v>8325568.0494600004</v>
      </c>
      <c r="MTY7">
        <v>8325568.0494600004</v>
      </c>
      <c r="MTZ7">
        <v>8325568.0494600004</v>
      </c>
      <c r="MUA7">
        <v>8325568.0494600004</v>
      </c>
      <c r="MUB7">
        <v>8325568.0494600004</v>
      </c>
      <c r="MUC7">
        <v>8325568.0494600004</v>
      </c>
      <c r="MUD7">
        <v>8325568.0494600004</v>
      </c>
      <c r="MUE7">
        <v>8325568.0494600004</v>
      </c>
      <c r="MUF7">
        <v>8325568.0494600004</v>
      </c>
      <c r="MUG7">
        <v>8330817.15228</v>
      </c>
      <c r="MUH7">
        <v>8330817.15228</v>
      </c>
      <c r="MUI7">
        <v>8330817.15228</v>
      </c>
      <c r="MUJ7">
        <v>8330817.15228</v>
      </c>
      <c r="MUK7">
        <v>8330817.15228</v>
      </c>
      <c r="MUL7">
        <v>8330817.15228</v>
      </c>
      <c r="MUM7">
        <v>8330817.15228</v>
      </c>
      <c r="MUN7">
        <v>8330817.15228</v>
      </c>
      <c r="MUO7">
        <v>8330817.15228</v>
      </c>
      <c r="MUP7">
        <v>8330817.15228</v>
      </c>
      <c r="MUQ7">
        <v>8330817.15228</v>
      </c>
      <c r="MUR7">
        <v>8325568.0494600004</v>
      </c>
      <c r="MUS7">
        <v>8325568.0494600004</v>
      </c>
      <c r="MUT7">
        <v>8325568.0494600004</v>
      </c>
      <c r="MUU7">
        <v>8325568.0494600004</v>
      </c>
      <c r="MUV7">
        <v>8325568.0494600004</v>
      </c>
      <c r="MUW7">
        <v>8325568.0494600004</v>
      </c>
      <c r="MUX7">
        <v>8325568.0494600004</v>
      </c>
      <c r="MUY7">
        <v>8325568.0494600004</v>
      </c>
      <c r="MUZ7">
        <v>8325568.0494600004</v>
      </c>
      <c r="MVA7">
        <v>8325568.0494600004</v>
      </c>
      <c r="MVB7">
        <v>8325568.0494600004</v>
      </c>
      <c r="MVC7">
        <v>8330817.15228</v>
      </c>
      <c r="MVD7">
        <v>8330817.15228</v>
      </c>
      <c r="MVE7">
        <v>8330817.15228</v>
      </c>
      <c r="MVF7">
        <v>8330817.15228</v>
      </c>
      <c r="MVG7">
        <v>8330817.15228</v>
      </c>
      <c r="MVH7">
        <v>8330817.15228</v>
      </c>
      <c r="MVI7">
        <v>8330817.15228</v>
      </c>
      <c r="MVJ7">
        <v>8330817.15228</v>
      </c>
      <c r="MVK7">
        <v>8330817.15228</v>
      </c>
      <c r="MVL7">
        <v>8330817.15228</v>
      </c>
      <c r="MVM7">
        <v>8330817.15228</v>
      </c>
      <c r="MVN7">
        <v>22696845.41</v>
      </c>
      <c r="MVO7">
        <v>22696845.41</v>
      </c>
      <c r="MVP7">
        <v>22696845.41</v>
      </c>
      <c r="MVQ7">
        <v>22696845.41</v>
      </c>
      <c r="MVR7">
        <v>22696845.41</v>
      </c>
      <c r="MVS7">
        <v>22696845.41</v>
      </c>
      <c r="MVT7">
        <v>22696845.41</v>
      </c>
      <c r="MVU7">
        <v>22696845.41</v>
      </c>
      <c r="MVV7">
        <v>22696845.41</v>
      </c>
      <c r="MVW7">
        <v>22696845.41</v>
      </c>
      <c r="MVX7">
        <v>22696845.41</v>
      </c>
      <c r="MVY7">
        <v>22707061.586399999</v>
      </c>
      <c r="MVZ7">
        <v>22707061.586399999</v>
      </c>
      <c r="MWA7">
        <v>22707061.586399999</v>
      </c>
      <c r="MWB7">
        <v>22707061.586399999</v>
      </c>
      <c r="MWC7">
        <v>22707061.586399999</v>
      </c>
      <c r="MWD7">
        <v>22707061.586399999</v>
      </c>
      <c r="MWE7">
        <v>22707061.586399999</v>
      </c>
      <c r="MWF7">
        <v>22707061.586399999</v>
      </c>
      <c r="MWG7">
        <v>22707061.586399999</v>
      </c>
      <c r="MWH7">
        <v>22707061.586399999</v>
      </c>
      <c r="MWI7">
        <v>22707061.586399999</v>
      </c>
      <c r="MWJ7">
        <v>22696845.41</v>
      </c>
      <c r="MWK7">
        <v>22696845.41</v>
      </c>
      <c r="MWL7">
        <v>22696845.41</v>
      </c>
      <c r="MWM7">
        <v>22696845.41</v>
      </c>
      <c r="MWN7">
        <v>22696845.41</v>
      </c>
      <c r="MWO7">
        <v>22696845.41</v>
      </c>
      <c r="MWP7">
        <v>22696845.41</v>
      </c>
      <c r="MWQ7">
        <v>22696845.41</v>
      </c>
      <c r="MWR7">
        <v>22696845.41</v>
      </c>
      <c r="MWS7">
        <v>22696845.41</v>
      </c>
      <c r="MWT7">
        <v>22696845.41</v>
      </c>
      <c r="MWU7">
        <v>22707061.586399999</v>
      </c>
      <c r="MWV7">
        <v>22707061.586399999</v>
      </c>
      <c r="MWW7">
        <v>22707061.586399999</v>
      </c>
      <c r="MWX7">
        <v>22707061.586399999</v>
      </c>
      <c r="MWY7">
        <v>22707061.586399999</v>
      </c>
      <c r="MWZ7">
        <v>22707061.586399999</v>
      </c>
      <c r="MXA7">
        <v>22707061.586399999</v>
      </c>
      <c r="MXB7">
        <v>22707061.586399999</v>
      </c>
      <c r="MXC7">
        <v>22707061.586399999</v>
      </c>
      <c r="MXD7">
        <v>22707061.586399999</v>
      </c>
      <c r="MXE7">
        <v>22707061.586399999</v>
      </c>
      <c r="MXF7">
        <v>54678953.859499998</v>
      </c>
      <c r="MXG7">
        <v>54678953.859499998</v>
      </c>
      <c r="MXH7">
        <v>54678953.859499998</v>
      </c>
      <c r="MXI7">
        <v>54678953.859499998</v>
      </c>
      <c r="MXJ7">
        <v>54678953.859499998</v>
      </c>
      <c r="MXK7">
        <v>54678953.859499998</v>
      </c>
      <c r="MXL7">
        <v>54678953.859499998</v>
      </c>
      <c r="MXM7">
        <v>54678953.859499998</v>
      </c>
      <c r="MXN7">
        <v>54678953.859499998</v>
      </c>
      <c r="MXO7">
        <v>54678953.859499998</v>
      </c>
      <c r="MXP7">
        <v>54678953.859499998</v>
      </c>
      <c r="MXQ7">
        <v>54699104.182999998</v>
      </c>
      <c r="MXR7">
        <v>54699104.182999998</v>
      </c>
      <c r="MXS7">
        <v>54699104.182999998</v>
      </c>
      <c r="MXT7">
        <v>54699104.182999998</v>
      </c>
      <c r="MXU7">
        <v>54699104.182999998</v>
      </c>
      <c r="MXV7">
        <v>54699104.182999998</v>
      </c>
      <c r="MXW7">
        <v>54699104.182999998</v>
      </c>
      <c r="MXX7">
        <v>54699104.182999998</v>
      </c>
      <c r="MXY7">
        <v>54699104.182999998</v>
      </c>
      <c r="MXZ7">
        <v>54699104.182999998</v>
      </c>
      <c r="MYA7">
        <v>54699104.182999998</v>
      </c>
      <c r="MYB7">
        <v>54678953.859499998</v>
      </c>
      <c r="MYC7">
        <v>54678953.859499998</v>
      </c>
      <c r="MYD7">
        <v>54678953.859499998</v>
      </c>
      <c r="MYE7">
        <v>54678953.859499998</v>
      </c>
      <c r="MYF7">
        <v>54678953.859499998</v>
      </c>
      <c r="MYG7">
        <v>54678953.859499998</v>
      </c>
      <c r="MYH7">
        <v>54678953.859499998</v>
      </c>
      <c r="MYI7">
        <v>54678953.859499998</v>
      </c>
      <c r="MYJ7">
        <v>54678953.859499998</v>
      </c>
      <c r="MYK7">
        <v>54678953.859499998</v>
      </c>
      <c r="MYL7">
        <v>54678953.859499998</v>
      </c>
      <c r="MYM7">
        <v>54699104.182999998</v>
      </c>
      <c r="MYN7">
        <v>54699104.182999998</v>
      </c>
      <c r="MYO7">
        <v>54699104.182999998</v>
      </c>
      <c r="MYP7">
        <v>54699104.182999998</v>
      </c>
      <c r="MYQ7">
        <v>54699104.182999998</v>
      </c>
      <c r="MYR7">
        <v>54699104.182999998</v>
      </c>
      <c r="MYS7">
        <v>54699104.182999998</v>
      </c>
      <c r="MYT7">
        <v>54699104.182999998</v>
      </c>
      <c r="MYU7">
        <v>54699104.182999998</v>
      </c>
      <c r="MYV7">
        <v>54699104.182999998</v>
      </c>
      <c r="MYW7">
        <v>54699104.182999998</v>
      </c>
      <c r="MYX7">
        <v>-49345933.9133</v>
      </c>
      <c r="MYY7">
        <v>-49345933.9133</v>
      </c>
      <c r="MYZ7">
        <v>-49345933.9133</v>
      </c>
      <c r="MZA7">
        <v>-49345933.9133</v>
      </c>
      <c r="MZB7">
        <v>-49345933.9133</v>
      </c>
      <c r="MZC7">
        <v>-49345933.9133</v>
      </c>
      <c r="MZD7">
        <v>-49345933.9133</v>
      </c>
      <c r="MZE7">
        <v>-49345933.9133</v>
      </c>
      <c r="MZF7">
        <v>-49345933.9133</v>
      </c>
      <c r="MZG7">
        <v>-49345933.9133</v>
      </c>
      <c r="MZH7">
        <v>-49345933.9133</v>
      </c>
      <c r="MZI7">
        <v>-49345933.9133</v>
      </c>
      <c r="MZJ7">
        <v>-49345933.9133</v>
      </c>
      <c r="MZK7">
        <v>-49345933.9133</v>
      </c>
      <c r="MZL7">
        <v>-49345933.9133</v>
      </c>
      <c r="MZM7">
        <v>-49345933.9133</v>
      </c>
      <c r="MZN7">
        <v>-49345933.9133</v>
      </c>
      <c r="MZO7">
        <v>-49345933.9133</v>
      </c>
      <c r="MZP7">
        <v>-49345933.9133</v>
      </c>
      <c r="MZQ7">
        <v>-49345933.9133</v>
      </c>
      <c r="MZR7">
        <v>-49345933.9133</v>
      </c>
      <c r="MZS7">
        <v>-49345933.9133</v>
      </c>
      <c r="MZT7">
        <v>-49345933.9133</v>
      </c>
      <c r="MZU7">
        <v>-49345933.9133</v>
      </c>
      <c r="MZV7">
        <v>-49345933.9133</v>
      </c>
      <c r="MZW7">
        <v>-49345933.9133</v>
      </c>
      <c r="MZX7">
        <v>-49345933.9133</v>
      </c>
      <c r="MZY7">
        <v>-49345933.9133</v>
      </c>
      <c r="MZZ7">
        <v>-49345933.9133</v>
      </c>
      <c r="NAA7">
        <v>-49345933.9133</v>
      </c>
      <c r="NAB7">
        <v>-49345933.9133</v>
      </c>
      <c r="NAC7">
        <v>-49345933.9133</v>
      </c>
      <c r="NAD7">
        <v>-49345933.9133</v>
      </c>
      <c r="NAE7">
        <v>-49345933.9133</v>
      </c>
      <c r="NAF7">
        <v>-49345933.9133</v>
      </c>
      <c r="NAG7">
        <v>-49345933.9133</v>
      </c>
      <c r="NAH7">
        <v>-49345933.9133</v>
      </c>
      <c r="NAI7">
        <v>-49345933.9133</v>
      </c>
      <c r="NAJ7">
        <v>-49345933.9133</v>
      </c>
      <c r="NAK7">
        <v>-49345933.9133</v>
      </c>
      <c r="NAL7">
        <v>-49345933.9133</v>
      </c>
      <c r="NAM7">
        <v>-49345933.9133</v>
      </c>
      <c r="NAN7">
        <v>-49345933.9133</v>
      </c>
      <c r="NAO7">
        <v>-49345933.9133</v>
      </c>
      <c r="NAP7">
        <v>-76145833.134299994</v>
      </c>
      <c r="NAQ7">
        <v>-76145833.134299994</v>
      </c>
      <c r="NAR7">
        <v>-76145833.134299994</v>
      </c>
      <c r="NAS7">
        <v>-76145833.134299994</v>
      </c>
      <c r="NAT7">
        <v>-76145833.134299994</v>
      </c>
      <c r="NAU7">
        <v>-76145833.134299994</v>
      </c>
      <c r="NAV7">
        <v>-76145833.134299994</v>
      </c>
      <c r="NAW7">
        <v>-76145833.134299994</v>
      </c>
      <c r="NAX7">
        <v>-76145833.134299994</v>
      </c>
      <c r="NAY7">
        <v>-76145833.134299994</v>
      </c>
      <c r="NAZ7">
        <v>-76145833.134299994</v>
      </c>
      <c r="NBA7">
        <v>-76145833.134299994</v>
      </c>
      <c r="NBB7">
        <v>-76145833.134299994</v>
      </c>
      <c r="NBC7">
        <v>-76145833.134299994</v>
      </c>
      <c r="NBD7">
        <v>-76145833.134299994</v>
      </c>
      <c r="NBE7">
        <v>-76145833.134299994</v>
      </c>
      <c r="NBF7">
        <v>-76145833.134299994</v>
      </c>
      <c r="NBG7">
        <v>-76145833.134299994</v>
      </c>
      <c r="NBH7">
        <v>-76145833.134299994</v>
      </c>
      <c r="NBI7">
        <v>-76145833.134299994</v>
      </c>
      <c r="NBJ7">
        <v>-76145833.134299994</v>
      </c>
      <c r="NBK7">
        <v>-76145833.134299994</v>
      </c>
      <c r="NBL7">
        <v>-76145833.134299994</v>
      </c>
      <c r="NBM7">
        <v>-76145833.134299994</v>
      </c>
      <c r="NBN7">
        <v>-76145833.134299994</v>
      </c>
      <c r="NBO7">
        <v>-76145833.134299994</v>
      </c>
      <c r="NBP7">
        <v>-76145833.134299994</v>
      </c>
      <c r="NBQ7">
        <v>-76145833.134299994</v>
      </c>
      <c r="NBR7">
        <v>-76145833.134299994</v>
      </c>
      <c r="NBS7">
        <v>-76145833.134299994</v>
      </c>
      <c r="NBT7">
        <v>-76145833.134299994</v>
      </c>
      <c r="NBU7">
        <v>-76145833.134299994</v>
      </c>
      <c r="NBV7">
        <v>-76145833.134299994</v>
      </c>
      <c r="NBW7">
        <v>-76145833.134299994</v>
      </c>
      <c r="NBX7">
        <v>-76145833.134299994</v>
      </c>
      <c r="NBY7">
        <v>-76145833.134299994</v>
      </c>
      <c r="NBZ7">
        <v>-76145833.134299994</v>
      </c>
      <c r="NCA7">
        <v>-76145833.134299994</v>
      </c>
      <c r="NCB7">
        <v>-76145833.134299994</v>
      </c>
      <c r="NCC7">
        <v>-76145833.134299994</v>
      </c>
      <c r="NCD7">
        <v>-76145833.134299994</v>
      </c>
      <c r="NCE7">
        <v>-76145833.134299994</v>
      </c>
      <c r="NCF7">
        <v>-76145833.134299994</v>
      </c>
      <c r="NCG7">
        <v>-76145833.134299994</v>
      </c>
      <c r="NCH7">
        <v>-118262670.99699999</v>
      </c>
      <c r="NCI7">
        <v>-118262670.99699999</v>
      </c>
      <c r="NCJ7">
        <v>-118262670.99699999</v>
      </c>
      <c r="NCK7">
        <v>-118262670.99699999</v>
      </c>
      <c r="NCL7">
        <v>-118262670.99699999</v>
      </c>
      <c r="NCM7">
        <v>-118262670.99699999</v>
      </c>
      <c r="NCN7">
        <v>-118262670.99699999</v>
      </c>
      <c r="NCO7">
        <v>-118262670.99699999</v>
      </c>
      <c r="NCP7">
        <v>-118262670.99699999</v>
      </c>
      <c r="NCQ7">
        <v>-118262670.99699999</v>
      </c>
      <c r="NCR7">
        <v>-118262670.99699999</v>
      </c>
      <c r="NCS7">
        <v>-118262670.99699999</v>
      </c>
      <c r="NCT7">
        <v>-118262670.99699999</v>
      </c>
      <c r="NCU7">
        <v>-118262670.99699999</v>
      </c>
      <c r="NCV7">
        <v>-118262670.99699999</v>
      </c>
      <c r="NCW7">
        <v>-118262670.99699999</v>
      </c>
      <c r="NCX7">
        <v>-118262670.99699999</v>
      </c>
      <c r="NCY7">
        <v>-118262670.99699999</v>
      </c>
      <c r="NCZ7">
        <v>-118262670.99699999</v>
      </c>
      <c r="NDA7">
        <v>-118262670.99699999</v>
      </c>
      <c r="NDB7">
        <v>-118262670.99699999</v>
      </c>
      <c r="NDC7">
        <v>-118262670.99699999</v>
      </c>
      <c r="NDD7">
        <v>-118262670.99699999</v>
      </c>
      <c r="NDE7">
        <v>-118262670.99699999</v>
      </c>
      <c r="NDF7">
        <v>-118262670.99699999</v>
      </c>
      <c r="NDG7">
        <v>-118262670.99699999</v>
      </c>
      <c r="NDH7">
        <v>-118262670.99699999</v>
      </c>
      <c r="NDI7">
        <v>-118262670.99699999</v>
      </c>
      <c r="NDJ7">
        <v>-118262670.99699999</v>
      </c>
      <c r="NDK7">
        <v>-118262670.99699999</v>
      </c>
      <c r="NDL7">
        <v>-118262670.99699999</v>
      </c>
      <c r="NDM7">
        <v>-118262670.99699999</v>
      </c>
      <c r="NDN7">
        <v>-118262670.99699999</v>
      </c>
      <c r="NDO7">
        <v>-118262670.99699999</v>
      </c>
      <c r="NDP7">
        <v>-118262670.99699999</v>
      </c>
      <c r="NDQ7">
        <v>-118262670.99699999</v>
      </c>
      <c r="NDR7">
        <v>-118262670.99699999</v>
      </c>
      <c r="NDS7">
        <v>-118262670.99699999</v>
      </c>
      <c r="NDT7">
        <v>-118262670.99699999</v>
      </c>
      <c r="NDU7">
        <v>-118262670.99699999</v>
      </c>
      <c r="NDV7">
        <v>-118262670.99699999</v>
      </c>
      <c r="NDW7">
        <v>-118262670.99699999</v>
      </c>
      <c r="NDX7">
        <v>-118262670.99699999</v>
      </c>
      <c r="NDY7">
        <v>-118262670.99699999</v>
      </c>
      <c r="NDZ7">
        <v>-49345933.9133</v>
      </c>
      <c r="NEA7">
        <v>-49345933.9133</v>
      </c>
      <c r="NEB7">
        <v>-49345933.9133</v>
      </c>
      <c r="NEC7">
        <v>-49345933.9133</v>
      </c>
      <c r="NED7">
        <v>-49345933.9133</v>
      </c>
      <c r="NEE7">
        <v>-49345933.9133</v>
      </c>
      <c r="NEF7">
        <v>-49345933.9133</v>
      </c>
      <c r="NEG7">
        <v>-49345933.9133</v>
      </c>
      <c r="NEH7">
        <v>-49345933.9133</v>
      </c>
      <c r="NEI7">
        <v>-49345933.9133</v>
      </c>
      <c r="NEJ7">
        <v>-49345933.9133</v>
      </c>
      <c r="NEK7">
        <v>-49345933.9133</v>
      </c>
      <c r="NEL7">
        <v>-49345933.9133</v>
      </c>
      <c r="NEM7">
        <v>-49345933.9133</v>
      </c>
      <c r="NEN7">
        <v>-49345933.9133</v>
      </c>
      <c r="NEO7">
        <v>-49345933.9133</v>
      </c>
      <c r="NEP7">
        <v>-49345933.9133</v>
      </c>
      <c r="NEQ7">
        <v>-49345933.9133</v>
      </c>
      <c r="NER7">
        <v>-49345933.9133</v>
      </c>
      <c r="NES7">
        <v>-49345933.9133</v>
      </c>
      <c r="NET7">
        <v>-49345933.9133</v>
      </c>
      <c r="NEU7">
        <v>-49345933.9133</v>
      </c>
      <c r="NEV7">
        <v>-49345933.9133</v>
      </c>
      <c r="NEW7">
        <v>-49345933.9133</v>
      </c>
      <c r="NEX7">
        <v>-49345933.9133</v>
      </c>
      <c r="NEY7">
        <v>-49345933.9133</v>
      </c>
      <c r="NEZ7">
        <v>-49345933.9133</v>
      </c>
      <c r="NFA7">
        <v>-49345933.9133</v>
      </c>
      <c r="NFB7">
        <v>-49345933.9133</v>
      </c>
      <c r="NFC7">
        <v>-49345933.9133</v>
      </c>
      <c r="NFD7">
        <v>-49345933.9133</v>
      </c>
      <c r="NFE7">
        <v>-49345933.9133</v>
      </c>
      <c r="NFF7">
        <v>-49345933.9133</v>
      </c>
      <c r="NFG7">
        <v>-49345933.9133</v>
      </c>
      <c r="NFH7">
        <v>-49345933.9133</v>
      </c>
      <c r="NFI7">
        <v>-49345933.9133</v>
      </c>
      <c r="NFJ7">
        <v>-49345933.9133</v>
      </c>
      <c r="NFK7">
        <v>-49345933.9133</v>
      </c>
      <c r="NFL7">
        <v>-49345933.9133</v>
      </c>
      <c r="NFM7">
        <v>-49345933.9133</v>
      </c>
      <c r="NFN7">
        <v>-49345933.9133</v>
      </c>
      <c r="NFO7">
        <v>-49345933.9133</v>
      </c>
      <c r="NFP7">
        <v>-49345933.9133</v>
      </c>
      <c r="NFQ7">
        <v>-49345933.9133</v>
      </c>
      <c r="NFR7">
        <v>-76145833.134299994</v>
      </c>
      <c r="NFS7">
        <v>-76145833.134299994</v>
      </c>
      <c r="NFT7">
        <v>-76145833.134299994</v>
      </c>
      <c r="NFU7">
        <v>-76145833.134299994</v>
      </c>
      <c r="NFV7">
        <v>-76145833.134299994</v>
      </c>
      <c r="NFW7">
        <v>-76145833.134299994</v>
      </c>
      <c r="NFX7">
        <v>-76145833.134299994</v>
      </c>
      <c r="NFY7">
        <v>-76145833.134299994</v>
      </c>
      <c r="NFZ7">
        <v>-76145833.134299994</v>
      </c>
      <c r="NGA7">
        <v>-76145833.134299994</v>
      </c>
      <c r="NGB7">
        <v>-76145833.134299994</v>
      </c>
      <c r="NGC7">
        <v>-76145833.134299994</v>
      </c>
      <c r="NGD7">
        <v>-76145833.134299994</v>
      </c>
      <c r="NGE7">
        <v>-76145833.134299994</v>
      </c>
      <c r="NGF7">
        <v>-76145833.134299994</v>
      </c>
      <c r="NGG7">
        <v>-76145833.134299994</v>
      </c>
      <c r="NGH7">
        <v>-76145833.134299994</v>
      </c>
      <c r="NGI7">
        <v>-76145833.134299994</v>
      </c>
      <c r="NGJ7">
        <v>-76145833.134299994</v>
      </c>
      <c r="NGK7">
        <v>-76145833.134299994</v>
      </c>
      <c r="NGL7">
        <v>-76145833.134299994</v>
      </c>
      <c r="NGM7">
        <v>-76145833.134299994</v>
      </c>
      <c r="NGN7">
        <v>-76145833.134299994</v>
      </c>
      <c r="NGO7">
        <v>-76145833.134299994</v>
      </c>
      <c r="NGP7">
        <v>-76145833.134299994</v>
      </c>
      <c r="NGQ7">
        <v>-76145833.134299994</v>
      </c>
      <c r="NGR7">
        <v>-76145833.134299994</v>
      </c>
      <c r="NGS7">
        <v>-76145833.134299994</v>
      </c>
      <c r="NGT7">
        <v>-76145833.134299994</v>
      </c>
      <c r="NGU7">
        <v>-76145833.134299994</v>
      </c>
      <c r="NGV7">
        <v>-76145833.134299994</v>
      </c>
      <c r="NGW7">
        <v>-76145833.134299994</v>
      </c>
      <c r="NGX7">
        <v>-76145833.134299994</v>
      </c>
      <c r="NGY7">
        <v>-76145833.134299994</v>
      </c>
      <c r="NGZ7">
        <v>-76145833.134299994</v>
      </c>
      <c r="NHA7">
        <v>-76145833.134299994</v>
      </c>
      <c r="NHB7">
        <v>-76145833.134299994</v>
      </c>
      <c r="NHC7">
        <v>-76145833.134299994</v>
      </c>
      <c r="NHD7">
        <v>-76145833.134299994</v>
      </c>
      <c r="NHE7">
        <v>-76145833.134299994</v>
      </c>
      <c r="NHF7">
        <v>-76145833.134299994</v>
      </c>
      <c r="NHG7">
        <v>-76145833.134299994</v>
      </c>
      <c r="NHH7">
        <v>-76145833.134299994</v>
      </c>
      <c r="NHI7">
        <v>-76145833.134299994</v>
      </c>
      <c r="NHJ7">
        <v>-118262670.99699999</v>
      </c>
      <c r="NHK7">
        <v>-118262670.99699999</v>
      </c>
      <c r="NHL7">
        <v>-118262670.99699999</v>
      </c>
      <c r="NHM7">
        <v>-118262670.99699999</v>
      </c>
      <c r="NHN7">
        <v>-118262670.99699999</v>
      </c>
      <c r="NHO7">
        <v>-118262670.99699999</v>
      </c>
      <c r="NHP7">
        <v>-118262670.99699999</v>
      </c>
      <c r="NHQ7">
        <v>-118262670.99699999</v>
      </c>
      <c r="NHR7">
        <v>-118262670.99699999</v>
      </c>
      <c r="NHS7">
        <v>-118262670.99699999</v>
      </c>
      <c r="NHT7">
        <v>-118262670.99699999</v>
      </c>
      <c r="NHU7">
        <v>-118262670.99699999</v>
      </c>
      <c r="NHV7">
        <v>-118262670.99699999</v>
      </c>
      <c r="NHW7">
        <v>-118262670.99699999</v>
      </c>
      <c r="NHX7">
        <v>-118262670.99699999</v>
      </c>
      <c r="NHY7">
        <v>-118262670.99699999</v>
      </c>
      <c r="NHZ7">
        <v>-118262670.99699999</v>
      </c>
      <c r="NIA7">
        <v>-118262670.99699999</v>
      </c>
      <c r="NIB7">
        <v>-118262670.99699999</v>
      </c>
      <c r="NIC7">
        <v>-118262670.99699999</v>
      </c>
      <c r="NID7">
        <v>-118262670.99699999</v>
      </c>
      <c r="NIE7">
        <v>-118262670.99699999</v>
      </c>
      <c r="NIF7">
        <v>-118262670.99699999</v>
      </c>
      <c r="NIG7">
        <v>-118262670.99699999</v>
      </c>
      <c r="NIH7">
        <v>-118262670.99699999</v>
      </c>
      <c r="NII7">
        <v>-118262670.99699999</v>
      </c>
      <c r="NIJ7">
        <v>-118262670.99699999</v>
      </c>
      <c r="NIK7">
        <v>-118262670.99699999</v>
      </c>
      <c r="NIL7">
        <v>-118262670.99699999</v>
      </c>
      <c r="NIM7">
        <v>-118262670.99699999</v>
      </c>
      <c r="NIN7">
        <v>-118262670.99699999</v>
      </c>
      <c r="NIO7">
        <v>-118262670.99699999</v>
      </c>
      <c r="NIP7">
        <v>-118262670.99699999</v>
      </c>
      <c r="NIQ7">
        <v>-118262670.99699999</v>
      </c>
      <c r="NIR7">
        <v>-118262670.99699999</v>
      </c>
      <c r="NIS7">
        <v>-118262670.99699999</v>
      </c>
      <c r="NIT7">
        <v>-118262670.99699999</v>
      </c>
      <c r="NIU7">
        <v>-118262670.99699999</v>
      </c>
      <c r="NIV7">
        <v>-118262670.99699999</v>
      </c>
      <c r="NIW7">
        <v>-118262670.99699999</v>
      </c>
      <c r="NIX7">
        <v>-118262670.99699999</v>
      </c>
      <c r="NIY7">
        <v>-118262670.99699999</v>
      </c>
      <c r="NIZ7">
        <v>-118262670.99699999</v>
      </c>
      <c r="NJA7">
        <v>-118262670.99699999</v>
      </c>
      <c r="NJB7">
        <v>-19148933.263999999</v>
      </c>
      <c r="NJC7">
        <v>-19148933.263999999</v>
      </c>
      <c r="NJD7">
        <v>-19148933.263999999</v>
      </c>
      <c r="NJE7">
        <v>-19148933.263999999</v>
      </c>
      <c r="NJF7">
        <v>-19148933.263999999</v>
      </c>
      <c r="NJG7">
        <v>-19148933.263999999</v>
      </c>
      <c r="NJH7">
        <v>-19148933.263999999</v>
      </c>
      <c r="NJI7">
        <v>-19148933.263999999</v>
      </c>
      <c r="NJJ7">
        <v>-19148933.263999999</v>
      </c>
      <c r="NJK7">
        <v>-19148933.263999999</v>
      </c>
      <c r="NJL7">
        <v>-19148933.263999999</v>
      </c>
      <c r="NJM7">
        <v>-17924778.2401</v>
      </c>
      <c r="NJN7">
        <v>-17924778.2401</v>
      </c>
      <c r="NJO7">
        <v>-17924778.2401</v>
      </c>
      <c r="NJP7">
        <v>-17924778.2401</v>
      </c>
      <c r="NJQ7">
        <v>-17924778.2401</v>
      </c>
      <c r="NJR7">
        <v>-17924778.2401</v>
      </c>
      <c r="NJS7">
        <v>-17924778.2401</v>
      </c>
      <c r="NJT7">
        <v>-17924778.2401</v>
      </c>
      <c r="NJU7">
        <v>-17924778.2401</v>
      </c>
      <c r="NJV7">
        <v>-17924778.2401</v>
      </c>
      <c r="NJW7">
        <v>-17924778.2401</v>
      </c>
      <c r="NJX7">
        <v>-19148933.263999999</v>
      </c>
      <c r="NJY7">
        <v>-19148933.263999999</v>
      </c>
      <c r="NJZ7">
        <v>-19148933.263999999</v>
      </c>
      <c r="NKA7">
        <v>-19148933.263999999</v>
      </c>
      <c r="NKB7">
        <v>-19148933.263999999</v>
      </c>
      <c r="NKC7">
        <v>-19148933.263999999</v>
      </c>
      <c r="NKD7">
        <v>-19148933.263999999</v>
      </c>
      <c r="NKE7">
        <v>-19148933.263999999</v>
      </c>
      <c r="NKF7">
        <v>-19148933.263999999</v>
      </c>
      <c r="NKG7">
        <v>-19148933.263999999</v>
      </c>
      <c r="NKH7">
        <v>-19148933.263999999</v>
      </c>
      <c r="NKI7">
        <v>-17924778.2401</v>
      </c>
      <c r="NKJ7">
        <v>-17924778.2401</v>
      </c>
      <c r="NKK7">
        <v>-17924778.2401</v>
      </c>
      <c r="NKL7">
        <v>-17924778.2401</v>
      </c>
      <c r="NKM7">
        <v>-17924778.2401</v>
      </c>
      <c r="NKN7">
        <v>-17924778.2401</v>
      </c>
      <c r="NKO7">
        <v>-17924778.2401</v>
      </c>
      <c r="NKP7">
        <v>-17924778.2401</v>
      </c>
      <c r="NKQ7">
        <v>-17924778.2401</v>
      </c>
      <c r="NKR7">
        <v>-17924778.2401</v>
      </c>
      <c r="NKS7">
        <v>-17924778.2401</v>
      </c>
      <c r="NKT7">
        <v>-27070402.299800001</v>
      </c>
      <c r="NKU7">
        <v>-27070402.299800001</v>
      </c>
      <c r="NKV7">
        <v>-27070402.299800001</v>
      </c>
      <c r="NKW7">
        <v>-27070402.299800001</v>
      </c>
      <c r="NKX7">
        <v>-27070402.299800001</v>
      </c>
      <c r="NKY7">
        <v>-27070402.299800001</v>
      </c>
      <c r="NKZ7">
        <v>-27070402.299800001</v>
      </c>
      <c r="NLA7">
        <v>-27070402.299800001</v>
      </c>
      <c r="NLB7">
        <v>-27070402.299800001</v>
      </c>
      <c r="NLC7">
        <v>-27070402.299800001</v>
      </c>
      <c r="NLD7">
        <v>-27070402.299800001</v>
      </c>
      <c r="NLE7">
        <v>-24622092.252099998</v>
      </c>
      <c r="NLF7">
        <v>-24622092.252099998</v>
      </c>
      <c r="NLG7">
        <v>-24622092.252099998</v>
      </c>
      <c r="NLH7">
        <v>-24622092.252099998</v>
      </c>
      <c r="NLI7">
        <v>-24622092.252099998</v>
      </c>
      <c r="NLJ7">
        <v>-24622092.252099998</v>
      </c>
      <c r="NLK7">
        <v>-24622092.252099998</v>
      </c>
      <c r="NLL7">
        <v>-24622092.252099998</v>
      </c>
      <c r="NLM7">
        <v>-24622092.252099998</v>
      </c>
      <c r="NLN7">
        <v>-24622092.252099998</v>
      </c>
      <c r="NLO7">
        <v>-24622092.252099998</v>
      </c>
      <c r="NLP7">
        <v>-27070402.299800001</v>
      </c>
      <c r="NLQ7">
        <v>-27070402.299800001</v>
      </c>
      <c r="NLR7">
        <v>-27070402.299800001</v>
      </c>
      <c r="NLS7">
        <v>-27070402.299800001</v>
      </c>
      <c r="NLT7">
        <v>-27070402.299800001</v>
      </c>
      <c r="NLU7">
        <v>-27070402.299800001</v>
      </c>
      <c r="NLV7">
        <v>-27070402.299800001</v>
      </c>
      <c r="NLW7">
        <v>-27070402.299800001</v>
      </c>
      <c r="NLX7">
        <v>-27070402.299800001</v>
      </c>
      <c r="NLY7">
        <v>-27070402.299800001</v>
      </c>
      <c r="NLZ7">
        <v>-27070402.299800001</v>
      </c>
      <c r="NMA7">
        <v>-24622092.252099998</v>
      </c>
      <c r="NMB7">
        <v>-24622092.252099998</v>
      </c>
      <c r="NMC7">
        <v>-24622092.252099998</v>
      </c>
      <c r="NMD7">
        <v>-24622092.252099998</v>
      </c>
      <c r="NME7">
        <v>-24622092.252099998</v>
      </c>
      <c r="NMF7">
        <v>-24622092.252099998</v>
      </c>
      <c r="NMG7">
        <v>-24622092.252099998</v>
      </c>
      <c r="NMH7">
        <v>-24622092.252099998</v>
      </c>
      <c r="NMI7">
        <v>-24622092.252099998</v>
      </c>
      <c r="NMJ7">
        <v>-24622092.252099998</v>
      </c>
      <c r="NMK7">
        <v>-24622092.252099998</v>
      </c>
      <c r="NML7">
        <v>-37129444.805699997</v>
      </c>
      <c r="NMM7">
        <v>-37129444.805699997</v>
      </c>
      <c r="NMN7">
        <v>-37129444.805699997</v>
      </c>
      <c r="NMO7">
        <v>-37129444.805699997</v>
      </c>
      <c r="NMP7">
        <v>-37129444.805699997</v>
      </c>
      <c r="NMQ7">
        <v>-37129444.805699997</v>
      </c>
      <c r="NMR7">
        <v>-37129444.805699997</v>
      </c>
      <c r="NMS7">
        <v>-37129444.805699997</v>
      </c>
      <c r="NMT7">
        <v>-37129444.805699997</v>
      </c>
      <c r="NMU7">
        <v>-37129444.805699997</v>
      </c>
      <c r="NMV7">
        <v>-37129444.805699997</v>
      </c>
      <c r="NMW7">
        <v>-32232824.710200001</v>
      </c>
      <c r="NMX7">
        <v>-32232824.710200001</v>
      </c>
      <c r="NMY7">
        <v>-32232824.710200001</v>
      </c>
      <c r="NMZ7">
        <v>-32232824.710200001</v>
      </c>
      <c r="NNA7">
        <v>-32232824.710200001</v>
      </c>
      <c r="NNB7">
        <v>-32232824.710200001</v>
      </c>
      <c r="NNC7">
        <v>-32232824.710200001</v>
      </c>
      <c r="NND7">
        <v>-32232824.710200001</v>
      </c>
      <c r="NNE7">
        <v>-32232824.710200001</v>
      </c>
      <c r="NNF7">
        <v>-32232824.710200001</v>
      </c>
      <c r="NNG7">
        <v>-32232824.710200001</v>
      </c>
      <c r="NNH7">
        <v>-37129444.805699997</v>
      </c>
      <c r="NNI7">
        <v>-37129444.805699997</v>
      </c>
      <c r="NNJ7">
        <v>-37129444.805699997</v>
      </c>
      <c r="NNK7">
        <v>-37129444.805699997</v>
      </c>
      <c r="NNL7">
        <v>-37129444.805699997</v>
      </c>
      <c r="NNM7">
        <v>-37129444.805699997</v>
      </c>
      <c r="NNN7">
        <v>-37129444.805699997</v>
      </c>
      <c r="NNO7">
        <v>-37129444.805699997</v>
      </c>
      <c r="NNP7">
        <v>-37129444.805699997</v>
      </c>
      <c r="NNQ7">
        <v>-37129444.805699997</v>
      </c>
      <c r="NNR7">
        <v>-37129444.805699997</v>
      </c>
      <c r="NNS7">
        <v>-32232824.710200001</v>
      </c>
      <c r="NNT7">
        <v>-32232824.710200001</v>
      </c>
      <c r="NNU7">
        <v>-32232824.710200001</v>
      </c>
      <c r="NNV7">
        <v>-32232824.710200001</v>
      </c>
      <c r="NNW7">
        <v>-32232824.710200001</v>
      </c>
      <c r="NNX7">
        <v>-32232824.710200001</v>
      </c>
      <c r="NNY7">
        <v>-32232824.710200001</v>
      </c>
      <c r="NNZ7">
        <v>-32232824.710200001</v>
      </c>
      <c r="NOA7">
        <v>-32232824.710200001</v>
      </c>
      <c r="NOB7">
        <v>-32232824.710200001</v>
      </c>
      <c r="NOC7">
        <v>-32232824.710200001</v>
      </c>
      <c r="NOD7">
        <v>23274454.843499999</v>
      </c>
      <c r="NOE7">
        <v>23274454.843499999</v>
      </c>
      <c r="NOF7">
        <v>23274454.843499999</v>
      </c>
      <c r="NOG7">
        <v>23274454.843499999</v>
      </c>
      <c r="NOH7">
        <v>23274454.843499999</v>
      </c>
      <c r="NOI7">
        <v>23274454.843499999</v>
      </c>
      <c r="NOJ7">
        <v>23274454.843499999</v>
      </c>
      <c r="NOK7">
        <v>23274454.843499999</v>
      </c>
      <c r="NOL7">
        <v>23274454.843499999</v>
      </c>
      <c r="NOM7">
        <v>23274454.843499999</v>
      </c>
      <c r="NON7">
        <v>23274454.843499999</v>
      </c>
      <c r="NOO7">
        <v>23450687.497200001</v>
      </c>
      <c r="NOP7">
        <v>23450687.497200001</v>
      </c>
      <c r="NOQ7">
        <v>23450687.497200001</v>
      </c>
      <c r="NOR7">
        <v>23450687.497200001</v>
      </c>
      <c r="NOS7">
        <v>23450687.497200001</v>
      </c>
      <c r="NOT7">
        <v>23450687.497200001</v>
      </c>
      <c r="NOU7">
        <v>23450687.497200001</v>
      </c>
      <c r="NOV7">
        <v>23450687.497200001</v>
      </c>
      <c r="NOW7">
        <v>23450687.497200001</v>
      </c>
      <c r="NOX7">
        <v>23450687.497200001</v>
      </c>
      <c r="NOY7">
        <v>23450687.497200001</v>
      </c>
      <c r="NOZ7">
        <v>23274454.843499999</v>
      </c>
      <c r="NPA7">
        <v>23274454.843499999</v>
      </c>
      <c r="NPB7">
        <v>23274454.843499999</v>
      </c>
      <c r="NPC7">
        <v>23274454.843499999</v>
      </c>
      <c r="NPD7">
        <v>23274454.843499999</v>
      </c>
      <c r="NPE7">
        <v>23274454.843499999</v>
      </c>
      <c r="NPF7">
        <v>23274454.843499999</v>
      </c>
      <c r="NPG7">
        <v>23274454.843499999</v>
      </c>
      <c r="NPH7">
        <v>23274454.843499999</v>
      </c>
      <c r="NPI7">
        <v>23274454.843499999</v>
      </c>
      <c r="NPJ7">
        <v>23274454.843499999</v>
      </c>
      <c r="NPK7">
        <v>23450687.497200001</v>
      </c>
      <c r="NPL7">
        <v>23450687.497200001</v>
      </c>
      <c r="NPM7">
        <v>23450687.497200001</v>
      </c>
      <c r="NPN7">
        <v>23450687.497200001</v>
      </c>
      <c r="NPO7">
        <v>23450687.497200001</v>
      </c>
      <c r="NPP7">
        <v>23450687.497200001</v>
      </c>
      <c r="NPQ7">
        <v>23450687.497200001</v>
      </c>
      <c r="NPR7">
        <v>23450687.497200001</v>
      </c>
      <c r="NPS7">
        <v>23450687.497200001</v>
      </c>
      <c r="NPT7">
        <v>23450687.497200001</v>
      </c>
      <c r="NPU7">
        <v>23450687.497200001</v>
      </c>
      <c r="NPV7">
        <v>48604741.723800004</v>
      </c>
      <c r="NPW7">
        <v>48604741.723800004</v>
      </c>
      <c r="NPX7">
        <v>48604741.723800004</v>
      </c>
      <c r="NPY7">
        <v>48604741.723800004</v>
      </c>
      <c r="NPZ7">
        <v>48604741.723800004</v>
      </c>
      <c r="NQA7">
        <v>48604741.723800004</v>
      </c>
      <c r="NQB7">
        <v>48604741.723800004</v>
      </c>
      <c r="NQC7">
        <v>48604741.723800004</v>
      </c>
      <c r="NQD7">
        <v>48604741.723800004</v>
      </c>
      <c r="NQE7">
        <v>48604741.723800004</v>
      </c>
      <c r="NQF7">
        <v>48604741.723800004</v>
      </c>
      <c r="NQG7">
        <v>48947738.218999997</v>
      </c>
      <c r="NQH7">
        <v>48947738.218999997</v>
      </c>
      <c r="NQI7">
        <v>48947738.218999997</v>
      </c>
      <c r="NQJ7">
        <v>48947738.218999997</v>
      </c>
      <c r="NQK7">
        <v>48947738.218999997</v>
      </c>
      <c r="NQL7">
        <v>48947738.218999997</v>
      </c>
      <c r="NQM7">
        <v>48947738.218999997</v>
      </c>
      <c r="NQN7">
        <v>48947738.218999997</v>
      </c>
      <c r="NQO7">
        <v>48947738.218999997</v>
      </c>
      <c r="NQP7">
        <v>48947738.218999997</v>
      </c>
      <c r="NQQ7">
        <v>48947738.218999997</v>
      </c>
      <c r="NQR7">
        <v>48604741.723800004</v>
      </c>
      <c r="NQS7">
        <v>48604741.723800004</v>
      </c>
      <c r="NQT7">
        <v>48604741.723800004</v>
      </c>
      <c r="NQU7">
        <v>48604741.723800004</v>
      </c>
      <c r="NQV7">
        <v>48604741.723800004</v>
      </c>
      <c r="NQW7">
        <v>48604741.723800004</v>
      </c>
      <c r="NQX7">
        <v>48604741.723800004</v>
      </c>
      <c r="NQY7">
        <v>48604741.723800004</v>
      </c>
      <c r="NQZ7">
        <v>48604741.723800004</v>
      </c>
      <c r="NRA7">
        <v>48604741.723800004</v>
      </c>
      <c r="NRB7">
        <v>48604741.723800004</v>
      </c>
      <c r="NRC7">
        <v>48947738.218999997</v>
      </c>
      <c r="NRD7">
        <v>48947738.218999997</v>
      </c>
      <c r="NRE7">
        <v>48947738.218999997</v>
      </c>
      <c r="NRF7">
        <v>48947738.218999997</v>
      </c>
      <c r="NRG7">
        <v>48947738.218999997</v>
      </c>
      <c r="NRH7">
        <v>48947738.218999997</v>
      </c>
      <c r="NRI7">
        <v>48947738.218999997</v>
      </c>
      <c r="NRJ7">
        <v>48947738.218999997</v>
      </c>
      <c r="NRK7">
        <v>48947738.218999997</v>
      </c>
      <c r="NRL7">
        <v>48947738.218999997</v>
      </c>
      <c r="NRM7">
        <v>48947738.218999997</v>
      </c>
      <c r="NRN7">
        <v>101210316.84999999</v>
      </c>
      <c r="NRO7">
        <v>101210316.84999999</v>
      </c>
      <c r="NRP7">
        <v>101210316.84999999</v>
      </c>
      <c r="NRQ7">
        <v>101210316.84999999</v>
      </c>
      <c r="NRR7">
        <v>101210316.84999999</v>
      </c>
      <c r="NRS7">
        <v>101210316.84999999</v>
      </c>
      <c r="NRT7">
        <v>101210316.84999999</v>
      </c>
      <c r="NRU7">
        <v>101210316.84999999</v>
      </c>
      <c r="NRV7">
        <v>101210316.84999999</v>
      </c>
      <c r="NRW7">
        <v>101210316.84999999</v>
      </c>
      <c r="NRX7">
        <v>101210316.84999999</v>
      </c>
      <c r="NRY7">
        <v>101886841.029</v>
      </c>
      <c r="NRZ7">
        <v>101886841.029</v>
      </c>
      <c r="NSA7">
        <v>101886841.029</v>
      </c>
      <c r="NSB7">
        <v>101886841.029</v>
      </c>
      <c r="NSC7">
        <v>101886841.029</v>
      </c>
      <c r="NSD7">
        <v>101886841.029</v>
      </c>
      <c r="NSE7">
        <v>101886841.029</v>
      </c>
      <c r="NSF7">
        <v>101886841.029</v>
      </c>
      <c r="NSG7">
        <v>101886841.029</v>
      </c>
      <c r="NSH7">
        <v>101886841.029</v>
      </c>
      <c r="NSI7">
        <v>101886841.029</v>
      </c>
      <c r="NSJ7">
        <v>101210316.84999999</v>
      </c>
      <c r="NSK7">
        <v>101210316.84999999</v>
      </c>
      <c r="NSL7">
        <v>101210316.84999999</v>
      </c>
      <c r="NSM7">
        <v>101210316.84999999</v>
      </c>
      <c r="NSN7">
        <v>101210316.84999999</v>
      </c>
      <c r="NSO7">
        <v>101210316.84999999</v>
      </c>
      <c r="NSP7">
        <v>101210316.84999999</v>
      </c>
      <c r="NSQ7">
        <v>101210316.84999999</v>
      </c>
      <c r="NSR7">
        <v>101210316.84999999</v>
      </c>
      <c r="NSS7">
        <v>101210316.84999999</v>
      </c>
      <c r="NST7">
        <v>101210316.84999999</v>
      </c>
      <c r="NSU7">
        <v>101886841.029</v>
      </c>
      <c r="NSV7">
        <v>101886841.029</v>
      </c>
      <c r="NSW7">
        <v>101886841.029</v>
      </c>
      <c r="NSX7">
        <v>101886841.029</v>
      </c>
      <c r="NSY7">
        <v>101886841.029</v>
      </c>
      <c r="NSZ7">
        <v>101886841.029</v>
      </c>
      <c r="NTA7">
        <v>101886841.029</v>
      </c>
      <c r="NTB7">
        <v>101886841.029</v>
      </c>
      <c r="NTC7">
        <v>101886841.029</v>
      </c>
      <c r="NTD7">
        <v>101886841.029</v>
      </c>
      <c r="NTE7">
        <v>101886841.029</v>
      </c>
      <c r="NTF7">
        <v>-1753.8127989499999</v>
      </c>
      <c r="NTG7">
        <v>-1753.8127989499999</v>
      </c>
      <c r="NTH7">
        <v>-1753.8127989499999</v>
      </c>
      <c r="NTI7">
        <v>-1753.8127989499999</v>
      </c>
      <c r="NTJ7">
        <v>-1753.8127989499999</v>
      </c>
      <c r="NTK7">
        <v>-1753.8127989499999</v>
      </c>
      <c r="NTL7">
        <v>-1753.8127989499999</v>
      </c>
      <c r="NTM7">
        <v>-1753.8127989499999</v>
      </c>
      <c r="NTN7">
        <v>-1753.8127989499999</v>
      </c>
      <c r="NTO7">
        <v>-1753.8127989499999</v>
      </c>
      <c r="NTP7">
        <v>-1753.8127989499999</v>
      </c>
      <c r="NTQ7">
        <v>-1753.8127989499999</v>
      </c>
      <c r="NTR7">
        <v>-1753.8127989499999</v>
      </c>
      <c r="NTS7">
        <v>-1753.8127989499999</v>
      </c>
      <c r="NTT7">
        <v>-1753.8127989499999</v>
      </c>
      <c r="NTU7">
        <v>-1753.8127989499999</v>
      </c>
      <c r="NTV7">
        <v>-1753.8127989499999</v>
      </c>
      <c r="NTW7">
        <v>-1753.8127989499999</v>
      </c>
      <c r="NTX7">
        <v>-1753.8127989499999</v>
      </c>
      <c r="NTY7">
        <v>-1753.8127989499999</v>
      </c>
      <c r="NTZ7">
        <v>-1753.8127989499999</v>
      </c>
      <c r="NUA7">
        <v>-1753.8127989499999</v>
      </c>
      <c r="NUB7">
        <v>-1753.8127989499999</v>
      </c>
      <c r="NUC7">
        <v>-1753.8127989499999</v>
      </c>
      <c r="NUD7">
        <v>-1753.8127989499999</v>
      </c>
      <c r="NUE7">
        <v>-1753.8127989499999</v>
      </c>
      <c r="NUF7">
        <v>-1753.8127989499999</v>
      </c>
      <c r="NUG7">
        <v>-1753.8127989499999</v>
      </c>
      <c r="NUH7">
        <v>-1753.8127989499999</v>
      </c>
      <c r="NUI7">
        <v>-1753.8127989499999</v>
      </c>
      <c r="NUJ7">
        <v>-1753.8127989499999</v>
      </c>
      <c r="NUK7">
        <v>-1753.8127989499999</v>
      </c>
      <c r="NUL7">
        <v>-1753.8127989499999</v>
      </c>
      <c r="NUM7">
        <v>-1753.8127989499999</v>
      </c>
      <c r="NUN7">
        <v>-1753.8127989499999</v>
      </c>
      <c r="NUO7">
        <v>-1753.8127989499999</v>
      </c>
      <c r="NUP7">
        <v>-1753.8127989499999</v>
      </c>
      <c r="NUQ7">
        <v>-1753.8127989499999</v>
      </c>
      <c r="NUR7">
        <v>-1753.8127989499999</v>
      </c>
      <c r="NUS7">
        <v>-1753.8127989499999</v>
      </c>
      <c r="NUT7">
        <v>-1753.8127989499999</v>
      </c>
      <c r="NUU7">
        <v>-1753.8127989499999</v>
      </c>
      <c r="NUV7">
        <v>-1753.8127989499999</v>
      </c>
      <c r="NUW7">
        <v>-1753.8127989499999</v>
      </c>
      <c r="NUX7">
        <v>-3283.8485240499999</v>
      </c>
      <c r="NUY7">
        <v>-3283.8485240499999</v>
      </c>
      <c r="NUZ7">
        <v>-3283.8485240499999</v>
      </c>
      <c r="NVA7">
        <v>-3283.8485240499999</v>
      </c>
      <c r="NVB7">
        <v>-3283.8485240499999</v>
      </c>
      <c r="NVC7">
        <v>-3283.8485240499999</v>
      </c>
      <c r="NVD7">
        <v>-3283.8485240499999</v>
      </c>
      <c r="NVE7">
        <v>-3283.8485240499999</v>
      </c>
      <c r="NVF7">
        <v>-3283.8485240499999</v>
      </c>
      <c r="NVG7">
        <v>-3283.8485240499999</v>
      </c>
      <c r="NVH7">
        <v>-3283.8485240499999</v>
      </c>
      <c r="NVI7">
        <v>-3283.8485240499999</v>
      </c>
      <c r="NVJ7">
        <v>-3283.8485240499999</v>
      </c>
      <c r="NVK7">
        <v>-3283.8485240499999</v>
      </c>
      <c r="NVL7">
        <v>-3283.8485240499999</v>
      </c>
      <c r="NVM7">
        <v>-3283.8485240499999</v>
      </c>
      <c r="NVN7">
        <v>-3283.8485240499999</v>
      </c>
      <c r="NVO7">
        <v>-3283.8485240499999</v>
      </c>
      <c r="NVP7">
        <v>-3283.8485240499999</v>
      </c>
      <c r="NVQ7">
        <v>-3283.8485240499999</v>
      </c>
      <c r="NVR7">
        <v>-3283.8485240499999</v>
      </c>
      <c r="NVS7">
        <v>-3283.8485240499999</v>
      </c>
      <c r="NVT7">
        <v>-3283.8485240499999</v>
      </c>
      <c r="NVU7">
        <v>-3283.8485240499999</v>
      </c>
      <c r="NVV7">
        <v>-3283.8485240499999</v>
      </c>
      <c r="NVW7">
        <v>-3283.8485240499999</v>
      </c>
      <c r="NVX7">
        <v>-3283.8485240499999</v>
      </c>
      <c r="NVY7">
        <v>-3283.8485240499999</v>
      </c>
      <c r="NVZ7">
        <v>-3283.8485240499999</v>
      </c>
      <c r="NWA7">
        <v>-3283.8485240499999</v>
      </c>
      <c r="NWB7">
        <v>-3283.8485240499999</v>
      </c>
      <c r="NWC7">
        <v>-3283.8485240499999</v>
      </c>
      <c r="NWD7">
        <v>-3283.8485240499999</v>
      </c>
      <c r="NWE7">
        <v>-3283.8485240499999</v>
      </c>
      <c r="NWF7">
        <v>-3283.8485240499999</v>
      </c>
      <c r="NWG7">
        <v>-3283.8485240499999</v>
      </c>
      <c r="NWH7">
        <v>-3283.8485240499999</v>
      </c>
      <c r="NWI7">
        <v>-3283.8485240499999</v>
      </c>
      <c r="NWJ7">
        <v>-3283.8485240499999</v>
      </c>
      <c r="NWK7">
        <v>-3283.8485240499999</v>
      </c>
      <c r="NWL7">
        <v>-3283.8485240499999</v>
      </c>
      <c r="NWM7">
        <v>-3283.8485240499999</v>
      </c>
      <c r="NWN7">
        <v>-3283.8485240499999</v>
      </c>
      <c r="NWO7">
        <v>-3283.8485240499999</v>
      </c>
      <c r="NWP7">
        <v>-6343.9199742399996</v>
      </c>
      <c r="NWQ7">
        <v>-6343.9199742399996</v>
      </c>
      <c r="NWR7">
        <v>-6343.9199742399996</v>
      </c>
      <c r="NWS7">
        <v>-6343.9199742399996</v>
      </c>
      <c r="NWT7">
        <v>-6343.9199742399996</v>
      </c>
      <c r="NWU7">
        <v>-6343.9199742399996</v>
      </c>
      <c r="NWV7">
        <v>-6343.9199742399996</v>
      </c>
      <c r="NWW7">
        <v>-6343.9199742399996</v>
      </c>
      <c r="NWX7">
        <v>-6343.9199742399996</v>
      </c>
      <c r="NWY7">
        <v>-6343.9199742399996</v>
      </c>
      <c r="NWZ7">
        <v>-6343.9199742399996</v>
      </c>
      <c r="NXA7">
        <v>-6343.9199742399996</v>
      </c>
      <c r="NXB7">
        <v>-6343.9199742399996</v>
      </c>
      <c r="NXC7">
        <v>-6343.9199742399996</v>
      </c>
      <c r="NXD7">
        <v>-6343.9199742399996</v>
      </c>
      <c r="NXE7">
        <v>-6343.9199742399996</v>
      </c>
      <c r="NXF7">
        <v>-6343.9199742399996</v>
      </c>
      <c r="NXG7">
        <v>-6343.9199742399996</v>
      </c>
      <c r="NXH7">
        <v>-6343.9199742399996</v>
      </c>
      <c r="NXI7">
        <v>-6343.9199742399996</v>
      </c>
      <c r="NXJ7">
        <v>-6343.9199742399996</v>
      </c>
      <c r="NXK7">
        <v>-6343.9199742399996</v>
      </c>
      <c r="NXL7">
        <v>-6343.9199742399996</v>
      </c>
      <c r="NXM7">
        <v>-6343.9199742399996</v>
      </c>
      <c r="NXN7">
        <v>-6343.9199742399996</v>
      </c>
      <c r="NXO7">
        <v>-6343.9199742399996</v>
      </c>
      <c r="NXP7">
        <v>-6343.9199742399996</v>
      </c>
      <c r="NXQ7">
        <v>-6343.9199742399996</v>
      </c>
      <c r="NXR7">
        <v>-6343.9199742399996</v>
      </c>
      <c r="NXS7">
        <v>-6343.9199742399996</v>
      </c>
      <c r="NXT7">
        <v>-6343.9199742399996</v>
      </c>
      <c r="NXU7">
        <v>-6343.9199742399996</v>
      </c>
      <c r="NXV7">
        <v>-6343.9199742399996</v>
      </c>
      <c r="NXW7">
        <v>-6343.9199742399996</v>
      </c>
      <c r="NXX7">
        <v>-6343.9199742399996</v>
      </c>
      <c r="NXY7">
        <v>-6343.9199742399996</v>
      </c>
      <c r="NXZ7">
        <v>-6343.9199742399996</v>
      </c>
      <c r="NYA7">
        <v>-6343.9199742399996</v>
      </c>
      <c r="NYB7">
        <v>-6343.9199742399996</v>
      </c>
      <c r="NYC7">
        <v>-6343.9199742399996</v>
      </c>
      <c r="NYD7">
        <v>-6343.9199742399996</v>
      </c>
      <c r="NYE7">
        <v>-6343.9199742399996</v>
      </c>
      <c r="NYF7">
        <v>-6343.9199742399996</v>
      </c>
      <c r="NYG7">
        <v>-6343.9199742399996</v>
      </c>
      <c r="NYH7">
        <v>-236729.932646</v>
      </c>
      <c r="NYI7">
        <v>-236729.932646</v>
      </c>
      <c r="NYJ7">
        <v>-236729.932646</v>
      </c>
      <c r="NYK7">
        <v>-236729.932646</v>
      </c>
      <c r="NYL7">
        <v>-236729.932646</v>
      </c>
      <c r="NYM7">
        <v>-236729.932646</v>
      </c>
      <c r="NYN7">
        <v>-236729.932646</v>
      </c>
      <c r="NYO7">
        <v>-236729.932646</v>
      </c>
      <c r="NYP7">
        <v>-236729.932646</v>
      </c>
      <c r="NYQ7">
        <v>-236729.932646</v>
      </c>
      <c r="NYR7">
        <v>-236729.932646</v>
      </c>
      <c r="NYS7">
        <v>-236729.932646</v>
      </c>
      <c r="NYT7">
        <v>-236729.932646</v>
      </c>
      <c r="NYU7">
        <v>-236729.932646</v>
      </c>
      <c r="NYV7">
        <v>-236729.932646</v>
      </c>
      <c r="NYW7">
        <v>-236729.932646</v>
      </c>
      <c r="NYX7">
        <v>-236729.932646</v>
      </c>
      <c r="NYY7">
        <v>-236729.932646</v>
      </c>
      <c r="NYZ7">
        <v>-236729.932646</v>
      </c>
      <c r="NZA7">
        <v>-236729.932646</v>
      </c>
      <c r="NZB7">
        <v>-236729.932646</v>
      </c>
      <c r="NZC7">
        <v>-236729.932646</v>
      </c>
      <c r="NZD7">
        <v>-236729.932646</v>
      </c>
      <c r="NZE7">
        <v>-236729.932646</v>
      </c>
      <c r="NZF7">
        <v>-236729.932646</v>
      </c>
      <c r="NZG7">
        <v>-236729.932646</v>
      </c>
      <c r="NZH7">
        <v>-236729.932646</v>
      </c>
      <c r="NZI7">
        <v>-236729.932646</v>
      </c>
      <c r="NZJ7">
        <v>-236729.932646</v>
      </c>
      <c r="NZK7">
        <v>-236729.932646</v>
      </c>
      <c r="NZL7">
        <v>-236729.932646</v>
      </c>
      <c r="NZM7">
        <v>-236729.932646</v>
      </c>
      <c r="NZN7">
        <v>-236729.932646</v>
      </c>
      <c r="NZO7">
        <v>-236729.932646</v>
      </c>
      <c r="NZP7">
        <v>-236729.932646</v>
      </c>
      <c r="NZQ7">
        <v>-236729.932646</v>
      </c>
      <c r="NZR7">
        <v>-236729.932646</v>
      </c>
      <c r="NZS7">
        <v>-236729.932646</v>
      </c>
      <c r="NZT7">
        <v>-236729.932646</v>
      </c>
      <c r="NZU7">
        <v>-236729.932646</v>
      </c>
      <c r="NZV7">
        <v>-236729.932646</v>
      </c>
      <c r="NZW7">
        <v>-236729.932646</v>
      </c>
      <c r="NZX7">
        <v>-236729.932646</v>
      </c>
      <c r="NZY7">
        <v>-236729.932646</v>
      </c>
      <c r="NZZ7">
        <v>-360545.62874299998</v>
      </c>
      <c r="OAA7">
        <v>-360545.62874299998</v>
      </c>
      <c r="OAB7">
        <v>-360545.62874299998</v>
      </c>
      <c r="OAC7">
        <v>-360545.62874299998</v>
      </c>
      <c r="OAD7">
        <v>-360545.62874299998</v>
      </c>
      <c r="OAE7">
        <v>-360545.62874299998</v>
      </c>
      <c r="OAF7">
        <v>-360545.62874299998</v>
      </c>
      <c r="OAG7">
        <v>-360545.62874299998</v>
      </c>
      <c r="OAH7">
        <v>-360545.62874299998</v>
      </c>
      <c r="OAI7">
        <v>-360545.62874299998</v>
      </c>
      <c r="OAJ7">
        <v>-360545.62874299998</v>
      </c>
      <c r="OAK7">
        <v>-360545.62874299998</v>
      </c>
      <c r="OAL7">
        <v>-360545.62874299998</v>
      </c>
      <c r="OAM7">
        <v>-360545.62874299998</v>
      </c>
      <c r="OAN7">
        <v>-360545.62874299998</v>
      </c>
      <c r="OAO7">
        <v>-360545.62874299998</v>
      </c>
      <c r="OAP7">
        <v>-360545.62874299998</v>
      </c>
      <c r="OAQ7">
        <v>-360545.62874299998</v>
      </c>
      <c r="OAR7">
        <v>-360545.62874299998</v>
      </c>
      <c r="OAS7">
        <v>-360545.62874299998</v>
      </c>
      <c r="OAT7">
        <v>-360545.62874299998</v>
      </c>
      <c r="OAU7">
        <v>-360545.62874299998</v>
      </c>
      <c r="OAV7">
        <v>-360545.62874299998</v>
      </c>
      <c r="OAW7">
        <v>-360545.62874299998</v>
      </c>
      <c r="OAX7">
        <v>-360545.62874299998</v>
      </c>
      <c r="OAY7">
        <v>-360545.62874299998</v>
      </c>
      <c r="OAZ7">
        <v>-360545.62874299998</v>
      </c>
      <c r="OBA7">
        <v>-360545.62874299998</v>
      </c>
      <c r="OBB7">
        <v>-360545.62874299998</v>
      </c>
      <c r="OBC7">
        <v>-360545.62874299998</v>
      </c>
      <c r="OBD7">
        <v>-360545.62874299998</v>
      </c>
      <c r="OBE7">
        <v>-360545.62874299998</v>
      </c>
      <c r="OBF7">
        <v>-360545.62874299998</v>
      </c>
      <c r="OBG7">
        <v>-360545.62874299998</v>
      </c>
      <c r="OBH7">
        <v>-360545.62874299998</v>
      </c>
      <c r="OBI7">
        <v>-360545.62874299998</v>
      </c>
      <c r="OBJ7">
        <v>-360545.62874299998</v>
      </c>
      <c r="OBK7">
        <v>-360545.62874299998</v>
      </c>
      <c r="OBL7">
        <v>-360545.62874299998</v>
      </c>
      <c r="OBM7">
        <v>-360545.62874299998</v>
      </c>
      <c r="OBN7">
        <v>-360545.62874299998</v>
      </c>
      <c r="OBO7">
        <v>-360545.62874299998</v>
      </c>
      <c r="OBP7">
        <v>-360545.62874299998</v>
      </c>
      <c r="OBQ7">
        <v>-360545.62874299998</v>
      </c>
      <c r="OBR7">
        <v>-550264.45968500001</v>
      </c>
      <c r="OBS7">
        <v>-550264.45968500001</v>
      </c>
      <c r="OBT7">
        <v>-550264.45968500001</v>
      </c>
      <c r="OBU7">
        <v>-550264.45968500001</v>
      </c>
      <c r="OBV7">
        <v>-550264.45968500001</v>
      </c>
      <c r="OBW7">
        <v>-550264.45968500001</v>
      </c>
      <c r="OBX7">
        <v>-550264.45968500001</v>
      </c>
      <c r="OBY7">
        <v>-550264.45968500001</v>
      </c>
      <c r="OBZ7">
        <v>-550264.45968500001</v>
      </c>
      <c r="OCA7">
        <v>-550264.45968500001</v>
      </c>
      <c r="OCB7">
        <v>-550264.45968500001</v>
      </c>
      <c r="OCC7">
        <v>-550264.45968500001</v>
      </c>
      <c r="OCD7">
        <v>-550264.45968500001</v>
      </c>
      <c r="OCE7">
        <v>-550264.45968500001</v>
      </c>
      <c r="OCF7">
        <v>-550264.45968500001</v>
      </c>
      <c r="OCG7">
        <v>-550264.45968500001</v>
      </c>
      <c r="OCH7">
        <v>-550264.45968500001</v>
      </c>
      <c r="OCI7">
        <v>-550264.45968500001</v>
      </c>
      <c r="OCJ7">
        <v>-550264.45968500001</v>
      </c>
      <c r="OCK7">
        <v>-550264.45968500001</v>
      </c>
      <c r="OCL7">
        <v>-550264.45968500001</v>
      </c>
      <c r="OCM7">
        <v>-550264.45968500001</v>
      </c>
      <c r="OCN7">
        <v>-550264.45968500001</v>
      </c>
      <c r="OCO7">
        <v>-550264.45968500001</v>
      </c>
      <c r="OCP7">
        <v>-550264.45968500001</v>
      </c>
      <c r="OCQ7">
        <v>-550264.45968500001</v>
      </c>
      <c r="OCR7">
        <v>-550264.45968500001</v>
      </c>
      <c r="OCS7">
        <v>-550264.45968500001</v>
      </c>
      <c r="OCT7">
        <v>-550264.45968500001</v>
      </c>
      <c r="OCU7">
        <v>-550264.45968500001</v>
      </c>
      <c r="OCV7">
        <v>-550264.45968500001</v>
      </c>
      <c r="OCW7">
        <v>-550264.45968500001</v>
      </c>
      <c r="OCX7">
        <v>-550264.45968500001</v>
      </c>
      <c r="OCY7">
        <v>-550264.45968500001</v>
      </c>
      <c r="OCZ7">
        <v>-550264.45968500001</v>
      </c>
      <c r="ODA7">
        <v>-550264.45968500001</v>
      </c>
      <c r="ODB7">
        <v>-550264.45968500001</v>
      </c>
      <c r="ODC7">
        <v>-550264.45968500001</v>
      </c>
      <c r="ODD7">
        <v>-550264.45968500001</v>
      </c>
      <c r="ODE7">
        <v>-550264.45968500001</v>
      </c>
      <c r="ODF7">
        <v>-550264.45968500001</v>
      </c>
      <c r="ODG7">
        <v>-550264.45968500001</v>
      </c>
      <c r="ODH7">
        <v>-550264.45968500001</v>
      </c>
      <c r="ODI7">
        <v>-550264.45968500001</v>
      </c>
      <c r="ODJ7">
        <v>-398167.67813100002</v>
      </c>
      <c r="ODK7">
        <v>-398167.67813100002</v>
      </c>
      <c r="ODL7">
        <v>-398167.67813100002</v>
      </c>
      <c r="ODM7">
        <v>-398167.67813100002</v>
      </c>
      <c r="ODN7">
        <v>-398167.67813100002</v>
      </c>
      <c r="ODO7">
        <v>-398167.67813100002</v>
      </c>
      <c r="ODP7">
        <v>-398167.67813100002</v>
      </c>
      <c r="ODQ7">
        <v>-398167.67813100002</v>
      </c>
      <c r="ODR7">
        <v>-398167.67813100002</v>
      </c>
      <c r="ODS7">
        <v>-398167.67813100002</v>
      </c>
      <c r="ODT7">
        <v>-398167.67813100002</v>
      </c>
      <c r="ODU7">
        <v>-398107.83780199999</v>
      </c>
      <c r="ODV7">
        <v>-398107.83780199999</v>
      </c>
      <c r="ODW7">
        <v>-398107.83780199999</v>
      </c>
      <c r="ODX7">
        <v>-398107.83780199999</v>
      </c>
      <c r="ODY7">
        <v>-398107.83780199999</v>
      </c>
      <c r="ODZ7">
        <v>-398107.83780199999</v>
      </c>
      <c r="OEA7">
        <v>-398107.83780199999</v>
      </c>
      <c r="OEB7">
        <v>-398107.83780199999</v>
      </c>
      <c r="OEC7">
        <v>-398107.83780199999</v>
      </c>
      <c r="OED7">
        <v>-398107.83780199999</v>
      </c>
      <c r="OEE7">
        <v>-398107.83780199999</v>
      </c>
      <c r="OEF7">
        <v>-398167.67813100002</v>
      </c>
      <c r="OEG7">
        <v>-398167.67813100002</v>
      </c>
      <c r="OEH7">
        <v>-398167.67813100002</v>
      </c>
      <c r="OEI7">
        <v>-398167.67813100002</v>
      </c>
      <c r="OEJ7">
        <v>-398167.67813100002</v>
      </c>
      <c r="OEK7">
        <v>-398167.67813100002</v>
      </c>
      <c r="OEL7">
        <v>-398167.67813100002</v>
      </c>
      <c r="OEM7">
        <v>-398167.67813100002</v>
      </c>
      <c r="OEN7">
        <v>-398167.67813100002</v>
      </c>
      <c r="OEO7">
        <v>-398167.67813100002</v>
      </c>
      <c r="OEP7">
        <v>-398167.67813100002</v>
      </c>
      <c r="OEQ7">
        <v>-398107.83780199999</v>
      </c>
      <c r="OER7">
        <v>-398107.83780199999</v>
      </c>
      <c r="OES7">
        <v>-398107.83780199999</v>
      </c>
      <c r="OET7">
        <v>-398107.83780199999</v>
      </c>
      <c r="OEU7">
        <v>-398107.83780199999</v>
      </c>
      <c r="OEV7">
        <v>-398107.83780199999</v>
      </c>
      <c r="OEW7">
        <v>-398107.83780199999</v>
      </c>
      <c r="OEX7">
        <v>-398107.83780199999</v>
      </c>
      <c r="OEY7">
        <v>-398107.83780199999</v>
      </c>
      <c r="OEZ7">
        <v>-398107.83780199999</v>
      </c>
      <c r="OFA7">
        <v>-398107.83780199999</v>
      </c>
      <c r="OFB7">
        <v>-595147.83691700001</v>
      </c>
      <c r="OFC7">
        <v>-595147.83691700001</v>
      </c>
      <c r="OFD7">
        <v>-595147.83691700001</v>
      </c>
      <c r="OFE7">
        <v>-595147.83691700001</v>
      </c>
      <c r="OFF7">
        <v>-595147.83691700001</v>
      </c>
      <c r="OFG7">
        <v>-595147.83691700001</v>
      </c>
      <c r="OFH7">
        <v>-595147.83691700001</v>
      </c>
      <c r="OFI7">
        <v>-595147.83691700001</v>
      </c>
      <c r="OFJ7">
        <v>-595147.83691700001</v>
      </c>
      <c r="OFK7">
        <v>-595147.83691700001</v>
      </c>
      <c r="OFL7">
        <v>-595147.83691700001</v>
      </c>
      <c r="OFM7">
        <v>-595032.32448700001</v>
      </c>
      <c r="OFN7">
        <v>-595032.32448700001</v>
      </c>
      <c r="OFO7">
        <v>-595032.32448700001</v>
      </c>
      <c r="OFP7">
        <v>-595032.32448700001</v>
      </c>
      <c r="OFQ7">
        <v>-595032.32448700001</v>
      </c>
      <c r="OFR7">
        <v>-595032.32448700001</v>
      </c>
      <c r="OFS7">
        <v>-595032.32448700001</v>
      </c>
      <c r="OFT7">
        <v>-595032.32448700001</v>
      </c>
      <c r="OFU7">
        <v>-595032.32448700001</v>
      </c>
      <c r="OFV7">
        <v>-595032.32448700001</v>
      </c>
      <c r="OFW7">
        <v>-595032.32448700001</v>
      </c>
      <c r="OFX7">
        <v>-595147.83691700001</v>
      </c>
      <c r="OFY7">
        <v>-595147.83691700001</v>
      </c>
      <c r="OFZ7">
        <v>-595147.83691700001</v>
      </c>
      <c r="OGA7">
        <v>-595147.83691700001</v>
      </c>
      <c r="OGB7">
        <v>-595147.83691700001</v>
      </c>
      <c r="OGC7">
        <v>-595147.83691700001</v>
      </c>
      <c r="OGD7">
        <v>-595147.83691700001</v>
      </c>
      <c r="OGE7">
        <v>-595147.83691700001</v>
      </c>
      <c r="OGF7">
        <v>-595147.83691700001</v>
      </c>
      <c r="OGG7">
        <v>-595147.83691700001</v>
      </c>
      <c r="OGH7">
        <v>-595147.83691700001</v>
      </c>
      <c r="OGI7">
        <v>-595032.32448700001</v>
      </c>
      <c r="OGJ7">
        <v>-595032.32448700001</v>
      </c>
      <c r="OGK7">
        <v>-595032.32448700001</v>
      </c>
      <c r="OGL7">
        <v>-595032.32448700001</v>
      </c>
      <c r="OGM7">
        <v>-595032.32448700001</v>
      </c>
      <c r="OGN7">
        <v>-595032.32448700001</v>
      </c>
      <c r="OGO7">
        <v>-595032.32448700001</v>
      </c>
      <c r="OGP7">
        <v>-595032.32448700001</v>
      </c>
      <c r="OGQ7">
        <v>-595032.32448700001</v>
      </c>
      <c r="OGR7">
        <v>-595032.32448700001</v>
      </c>
      <c r="OGS7">
        <v>-595032.32448700001</v>
      </c>
      <c r="OGT7">
        <v>-884588.08210500004</v>
      </c>
      <c r="OGU7">
        <v>-884588.08210500004</v>
      </c>
      <c r="OGV7">
        <v>-884588.08210500004</v>
      </c>
      <c r="OGW7">
        <v>-884588.08210500004</v>
      </c>
      <c r="OGX7">
        <v>-884588.08210500004</v>
      </c>
      <c r="OGY7">
        <v>-884588.08210500004</v>
      </c>
      <c r="OGZ7">
        <v>-884588.08210500004</v>
      </c>
      <c r="OHA7">
        <v>-884588.08210500004</v>
      </c>
      <c r="OHB7">
        <v>-884588.08210500004</v>
      </c>
      <c r="OHC7">
        <v>-884588.08210500004</v>
      </c>
      <c r="OHD7">
        <v>-884588.08210500004</v>
      </c>
      <c r="OHE7">
        <v>-884361.22547299997</v>
      </c>
      <c r="OHF7">
        <v>-884361.22547299997</v>
      </c>
      <c r="OHG7">
        <v>-884361.22547299997</v>
      </c>
      <c r="OHH7">
        <v>-884361.22547299997</v>
      </c>
      <c r="OHI7">
        <v>-884361.22547299997</v>
      </c>
      <c r="OHJ7">
        <v>-884361.22547299997</v>
      </c>
      <c r="OHK7">
        <v>-884361.22547299997</v>
      </c>
      <c r="OHL7">
        <v>-884361.22547299997</v>
      </c>
      <c r="OHM7">
        <v>-884361.22547299997</v>
      </c>
      <c r="OHN7">
        <v>-884361.22547299997</v>
      </c>
      <c r="OHO7">
        <v>-884361.22547299997</v>
      </c>
      <c r="OHP7">
        <v>-884588.08210500004</v>
      </c>
      <c r="OHQ7">
        <v>-884588.08210500004</v>
      </c>
      <c r="OHR7">
        <v>-884588.08210500004</v>
      </c>
      <c r="OHS7">
        <v>-884588.08210500004</v>
      </c>
      <c r="OHT7">
        <v>-884588.08210500004</v>
      </c>
      <c r="OHU7">
        <v>-884588.08210500004</v>
      </c>
      <c r="OHV7">
        <v>-884588.08210500004</v>
      </c>
      <c r="OHW7">
        <v>-884588.08210500004</v>
      </c>
      <c r="OHX7">
        <v>-884588.08210500004</v>
      </c>
      <c r="OHY7">
        <v>-884588.08210500004</v>
      </c>
      <c r="OHZ7">
        <v>-884588.08210500004</v>
      </c>
      <c r="OIA7">
        <v>-884361.22547299997</v>
      </c>
      <c r="OIB7">
        <v>-884361.22547299997</v>
      </c>
      <c r="OIC7">
        <v>-884361.22547299997</v>
      </c>
      <c r="OID7">
        <v>-884361.22547299997</v>
      </c>
      <c r="OIE7">
        <v>-884361.22547299997</v>
      </c>
      <c r="OIF7">
        <v>-884361.22547299997</v>
      </c>
      <c r="OIG7">
        <v>-884361.22547299997</v>
      </c>
      <c r="OIH7">
        <v>-884361.22547299997</v>
      </c>
      <c r="OII7">
        <v>-884361.22547299997</v>
      </c>
      <c r="OIJ7">
        <v>-884361.22547299997</v>
      </c>
      <c r="OIK7">
        <v>-884361.22547299997</v>
      </c>
      <c r="OIL7">
        <v>-441216.06194699998</v>
      </c>
      <c r="OIM7">
        <v>-441216.06194699998</v>
      </c>
      <c r="OIN7">
        <v>-441216.06194699998</v>
      </c>
      <c r="OIO7">
        <v>-441216.06194699998</v>
      </c>
      <c r="OIP7">
        <v>-441216.06194699998</v>
      </c>
      <c r="OIQ7">
        <v>-441216.06194699998</v>
      </c>
      <c r="OIR7">
        <v>-441216.06194699998</v>
      </c>
      <c r="OIS7">
        <v>-441216.06194699998</v>
      </c>
      <c r="OIT7">
        <v>-441216.06194699998</v>
      </c>
      <c r="OIU7">
        <v>-441216.06194699998</v>
      </c>
      <c r="OIV7">
        <v>-441216.06194699998</v>
      </c>
      <c r="OIW7">
        <v>-438221.62967300002</v>
      </c>
      <c r="OIX7">
        <v>-438221.62967300002</v>
      </c>
      <c r="OIY7">
        <v>-438221.62967300002</v>
      </c>
      <c r="OIZ7">
        <v>-438221.62967300002</v>
      </c>
      <c r="OJA7">
        <v>-438221.62967300002</v>
      </c>
      <c r="OJB7">
        <v>-438221.62967300002</v>
      </c>
      <c r="OJC7">
        <v>-438221.62967300002</v>
      </c>
      <c r="OJD7">
        <v>-438221.62967300002</v>
      </c>
      <c r="OJE7">
        <v>-438221.62967300002</v>
      </c>
      <c r="OJF7">
        <v>-438221.62967300002</v>
      </c>
      <c r="OJG7">
        <v>-438221.62967300002</v>
      </c>
      <c r="OJH7">
        <v>-441216.06194699998</v>
      </c>
      <c r="OJI7">
        <v>-441216.06194699998</v>
      </c>
      <c r="OJJ7">
        <v>-441216.06194699998</v>
      </c>
      <c r="OJK7">
        <v>-441216.06194699998</v>
      </c>
      <c r="OJL7">
        <v>-441216.06194699998</v>
      </c>
      <c r="OJM7">
        <v>-441216.06194699998</v>
      </c>
      <c r="OJN7">
        <v>-441216.06194699998</v>
      </c>
      <c r="OJO7">
        <v>-441216.06194699998</v>
      </c>
      <c r="OJP7">
        <v>-441216.06194699998</v>
      </c>
      <c r="OJQ7">
        <v>-441216.06194699998</v>
      </c>
      <c r="OJR7">
        <v>-441216.06194699998</v>
      </c>
      <c r="OJS7">
        <v>-438221.62967300002</v>
      </c>
      <c r="OJT7">
        <v>-438221.62967300002</v>
      </c>
      <c r="OJU7">
        <v>-438221.62967300002</v>
      </c>
      <c r="OJV7">
        <v>-438221.62967300002</v>
      </c>
      <c r="OJW7">
        <v>-438221.62967300002</v>
      </c>
      <c r="OJX7">
        <v>-438221.62967300002</v>
      </c>
      <c r="OJY7">
        <v>-438221.62967300002</v>
      </c>
      <c r="OJZ7">
        <v>-438221.62967300002</v>
      </c>
      <c r="OKA7">
        <v>-438221.62967300002</v>
      </c>
      <c r="OKB7">
        <v>-438221.62967300002</v>
      </c>
      <c r="OKC7">
        <v>-438221.62967300002</v>
      </c>
      <c r="OKD7">
        <v>-659606.08093599998</v>
      </c>
      <c r="OKE7">
        <v>-659606.08093599998</v>
      </c>
      <c r="OKF7">
        <v>-659606.08093599998</v>
      </c>
      <c r="OKG7">
        <v>-659606.08093599998</v>
      </c>
      <c r="OKH7">
        <v>-659606.08093599998</v>
      </c>
      <c r="OKI7">
        <v>-659606.08093599998</v>
      </c>
      <c r="OKJ7">
        <v>-659606.08093599998</v>
      </c>
      <c r="OKK7">
        <v>-659606.08093599998</v>
      </c>
      <c r="OKL7">
        <v>-659606.08093599998</v>
      </c>
      <c r="OKM7">
        <v>-659606.08093599998</v>
      </c>
      <c r="OKN7">
        <v>-659606.08093599998</v>
      </c>
      <c r="OKO7">
        <v>-653825.79607200006</v>
      </c>
      <c r="OKP7">
        <v>-653825.79607200006</v>
      </c>
      <c r="OKQ7">
        <v>-653825.79607200006</v>
      </c>
      <c r="OKR7">
        <v>-653825.79607200006</v>
      </c>
      <c r="OKS7">
        <v>-653825.79607200006</v>
      </c>
      <c r="OKT7">
        <v>-653825.79607200006</v>
      </c>
      <c r="OKU7">
        <v>-653825.79607200006</v>
      </c>
      <c r="OKV7">
        <v>-653825.79607200006</v>
      </c>
      <c r="OKW7">
        <v>-653825.79607200006</v>
      </c>
      <c r="OKX7">
        <v>-653825.79607200006</v>
      </c>
      <c r="OKY7">
        <v>-653825.79607200006</v>
      </c>
      <c r="OKZ7">
        <v>-659606.08093599998</v>
      </c>
      <c r="OLA7">
        <v>-659606.08093599998</v>
      </c>
      <c r="OLB7">
        <v>-659606.08093599998</v>
      </c>
      <c r="OLC7">
        <v>-659606.08093599998</v>
      </c>
      <c r="OLD7">
        <v>-659606.08093599998</v>
      </c>
      <c r="OLE7">
        <v>-659606.08093599998</v>
      </c>
      <c r="OLF7">
        <v>-659606.08093599998</v>
      </c>
      <c r="OLG7">
        <v>-659606.08093599998</v>
      </c>
      <c r="OLH7">
        <v>-659606.08093599998</v>
      </c>
      <c r="OLI7">
        <v>-659606.08093599998</v>
      </c>
      <c r="OLJ7">
        <v>-659606.08093599998</v>
      </c>
      <c r="OLK7">
        <v>-653825.79607200006</v>
      </c>
      <c r="OLL7">
        <v>-653825.79607200006</v>
      </c>
      <c r="OLM7">
        <v>-653825.79607200006</v>
      </c>
      <c r="OLN7">
        <v>-653825.79607200006</v>
      </c>
      <c r="OLO7">
        <v>-653825.79607200006</v>
      </c>
      <c r="OLP7">
        <v>-653825.79607200006</v>
      </c>
      <c r="OLQ7">
        <v>-653825.79607200006</v>
      </c>
      <c r="OLR7">
        <v>-653825.79607200006</v>
      </c>
      <c r="OLS7">
        <v>-653825.79607200006</v>
      </c>
      <c r="OLT7">
        <v>-653825.79607200006</v>
      </c>
      <c r="OLU7">
        <v>-653825.79607200006</v>
      </c>
      <c r="OLV7">
        <v>-980638.17873399996</v>
      </c>
      <c r="OLW7">
        <v>-980638.17873399996</v>
      </c>
      <c r="OLX7">
        <v>-980638.17873399996</v>
      </c>
      <c r="OLY7">
        <v>-980638.17873399996</v>
      </c>
      <c r="OLZ7">
        <v>-980638.17873399996</v>
      </c>
      <c r="OMA7">
        <v>-980638.17873399996</v>
      </c>
      <c r="OMB7">
        <v>-980638.17873399996</v>
      </c>
      <c r="OMC7">
        <v>-980638.17873399996</v>
      </c>
      <c r="OMD7">
        <v>-980638.17873399996</v>
      </c>
      <c r="OME7">
        <v>-980638.17873399996</v>
      </c>
      <c r="OMF7">
        <v>-980638.17873399996</v>
      </c>
      <c r="OMG7">
        <v>-969286.18869099999</v>
      </c>
      <c r="OMH7">
        <v>-969286.18869099999</v>
      </c>
      <c r="OMI7">
        <v>-969286.18869099999</v>
      </c>
      <c r="OMJ7">
        <v>-969286.18869099999</v>
      </c>
      <c r="OMK7">
        <v>-969286.18869099999</v>
      </c>
      <c r="OML7">
        <v>-969286.18869099999</v>
      </c>
      <c r="OMM7">
        <v>-969286.18869099999</v>
      </c>
      <c r="OMN7">
        <v>-969286.18869099999</v>
      </c>
      <c r="OMO7">
        <v>-969286.18869099999</v>
      </c>
      <c r="OMP7">
        <v>-969286.18869099999</v>
      </c>
      <c r="OMQ7">
        <v>-969286.18869099999</v>
      </c>
      <c r="OMR7">
        <v>-980638.17873399996</v>
      </c>
      <c r="OMS7">
        <v>-980638.17873399996</v>
      </c>
      <c r="OMT7">
        <v>-980638.17873399996</v>
      </c>
      <c r="OMU7">
        <v>-980638.17873399996</v>
      </c>
      <c r="OMV7">
        <v>-980638.17873399996</v>
      </c>
      <c r="OMW7">
        <v>-980638.17873399996</v>
      </c>
      <c r="OMX7">
        <v>-980638.17873399996</v>
      </c>
      <c r="OMY7">
        <v>-980638.17873399996</v>
      </c>
      <c r="OMZ7">
        <v>-980638.17873399996</v>
      </c>
      <c r="ONA7">
        <v>-980638.17873399996</v>
      </c>
      <c r="ONB7">
        <v>-980638.17873399996</v>
      </c>
      <c r="ONC7">
        <v>-969286.18869099999</v>
      </c>
      <c r="OND7">
        <v>-969286.18869099999</v>
      </c>
      <c r="ONE7">
        <v>-969286.18869099999</v>
      </c>
      <c r="ONF7">
        <v>-969286.18869099999</v>
      </c>
      <c r="ONG7">
        <v>-969286.18869099999</v>
      </c>
      <c r="ONH7">
        <v>-969286.18869099999</v>
      </c>
      <c r="ONI7">
        <v>-969286.18869099999</v>
      </c>
      <c r="ONJ7">
        <v>-969286.18869099999</v>
      </c>
      <c r="ONK7">
        <v>-969286.18869099999</v>
      </c>
      <c r="ONL7">
        <v>-969286.18869099999</v>
      </c>
      <c r="ONM7">
        <v>-969286.18869099999</v>
      </c>
      <c r="ONN7">
        <v>-2358458.6775199999</v>
      </c>
      <c r="ONO7">
        <v>-2358458.6775199999</v>
      </c>
      <c r="ONP7">
        <v>-2358458.6775199999</v>
      </c>
      <c r="ONQ7">
        <v>-2358458.6775199999</v>
      </c>
      <c r="ONR7">
        <v>-2358458.6775199999</v>
      </c>
      <c r="ONS7">
        <v>-2358458.6775199999</v>
      </c>
      <c r="ONT7">
        <v>-2358458.6775199999</v>
      </c>
      <c r="ONU7">
        <v>-2358458.6775199999</v>
      </c>
      <c r="ONV7">
        <v>-2358458.6775199999</v>
      </c>
      <c r="ONW7">
        <v>-2358458.6775199999</v>
      </c>
      <c r="ONX7">
        <v>-2358458.6775199999</v>
      </c>
      <c r="ONY7">
        <v>-2358454.2027799999</v>
      </c>
      <c r="ONZ7">
        <v>-2358454.2027799999</v>
      </c>
      <c r="OOA7">
        <v>-2358454.2027799999</v>
      </c>
      <c r="OOB7">
        <v>-2358454.2027799999</v>
      </c>
      <c r="OOC7">
        <v>-2358454.2027799999</v>
      </c>
      <c r="OOD7">
        <v>-2358454.2027799999</v>
      </c>
      <c r="OOE7">
        <v>-2358454.2027799999</v>
      </c>
      <c r="OOF7">
        <v>-2358454.2027799999</v>
      </c>
      <c r="OOG7">
        <v>-2358454.2027799999</v>
      </c>
      <c r="OOH7">
        <v>-2358454.2027799999</v>
      </c>
      <c r="OOI7">
        <v>-2358454.2027799999</v>
      </c>
      <c r="OOJ7">
        <v>-2358458.6775199999</v>
      </c>
      <c r="OOK7">
        <v>-2358458.6775199999</v>
      </c>
      <c r="OOL7">
        <v>-2358458.6775199999</v>
      </c>
      <c r="OOM7">
        <v>-2358458.6775199999</v>
      </c>
      <c r="OON7">
        <v>-2358458.6775199999</v>
      </c>
      <c r="OOO7">
        <v>-2358458.6775199999</v>
      </c>
      <c r="OOP7">
        <v>-2358458.6775199999</v>
      </c>
      <c r="OOQ7">
        <v>-2358458.6775199999</v>
      </c>
      <c r="OOR7">
        <v>-2358458.6775199999</v>
      </c>
      <c r="OOS7">
        <v>-2358458.6775199999</v>
      </c>
      <c r="OOT7">
        <v>-2358458.6775199999</v>
      </c>
      <c r="OOU7">
        <v>-2358454.2027799999</v>
      </c>
      <c r="OOV7">
        <v>-2358454.2027799999</v>
      </c>
      <c r="OOW7">
        <v>-2358454.2027799999</v>
      </c>
      <c r="OOX7">
        <v>-2358454.2027799999</v>
      </c>
      <c r="OOY7">
        <v>-2358454.2027799999</v>
      </c>
      <c r="OOZ7">
        <v>-2358454.2027799999</v>
      </c>
      <c r="OPA7">
        <v>-2358454.2027799999</v>
      </c>
      <c r="OPB7">
        <v>-2358454.2027799999</v>
      </c>
      <c r="OPC7">
        <v>-2358454.2027799999</v>
      </c>
      <c r="OPD7">
        <v>-2358454.2027799999</v>
      </c>
      <c r="OPE7">
        <v>-2358454.2027799999</v>
      </c>
      <c r="OPF7">
        <v>-2610842.3000500002</v>
      </c>
      <c r="OPG7">
        <v>-2610842.3000500002</v>
      </c>
      <c r="OPH7">
        <v>-2610842.3000500002</v>
      </c>
      <c r="OPI7">
        <v>-2610842.3000500002</v>
      </c>
      <c r="OPJ7">
        <v>-2610842.3000500002</v>
      </c>
      <c r="OPK7">
        <v>-2610842.3000500002</v>
      </c>
      <c r="OPL7">
        <v>-2610842.3000500002</v>
      </c>
      <c r="OPM7">
        <v>-2610842.3000500002</v>
      </c>
      <c r="OPN7">
        <v>-2610842.3000500002</v>
      </c>
      <c r="OPO7">
        <v>-2610842.3000500002</v>
      </c>
      <c r="OPP7">
        <v>-2610842.3000500002</v>
      </c>
      <c r="OPQ7">
        <v>-2610833.6622700002</v>
      </c>
      <c r="OPR7">
        <v>-2610833.6622700002</v>
      </c>
      <c r="OPS7">
        <v>-2610833.6622700002</v>
      </c>
      <c r="OPT7">
        <v>-2610833.6622700002</v>
      </c>
      <c r="OPU7">
        <v>-2610833.6622700002</v>
      </c>
      <c r="OPV7">
        <v>-2610833.6622700002</v>
      </c>
      <c r="OPW7">
        <v>-2610833.6622700002</v>
      </c>
      <c r="OPX7">
        <v>-2610833.6622700002</v>
      </c>
      <c r="OPY7">
        <v>-2610833.6622700002</v>
      </c>
      <c r="OPZ7">
        <v>-2610833.6622700002</v>
      </c>
      <c r="OQA7">
        <v>-2610833.6622700002</v>
      </c>
      <c r="OQB7">
        <v>-2610842.3000500002</v>
      </c>
      <c r="OQC7">
        <v>-2610842.3000500002</v>
      </c>
      <c r="OQD7">
        <v>-2610842.3000500002</v>
      </c>
      <c r="OQE7">
        <v>-2610842.3000500002</v>
      </c>
      <c r="OQF7">
        <v>-2610842.3000500002</v>
      </c>
      <c r="OQG7">
        <v>-2610842.3000500002</v>
      </c>
      <c r="OQH7">
        <v>-2610842.3000500002</v>
      </c>
      <c r="OQI7">
        <v>-2610842.3000500002</v>
      </c>
      <c r="OQJ7">
        <v>-2610842.3000500002</v>
      </c>
      <c r="OQK7">
        <v>-2610842.3000500002</v>
      </c>
      <c r="OQL7">
        <v>-2610842.3000500002</v>
      </c>
      <c r="OQM7">
        <v>-2610833.6622700002</v>
      </c>
      <c r="OQN7">
        <v>-2610833.6622700002</v>
      </c>
      <c r="OQO7">
        <v>-2610833.6622700002</v>
      </c>
      <c r="OQP7">
        <v>-2610833.6622700002</v>
      </c>
      <c r="OQQ7">
        <v>-2610833.6622700002</v>
      </c>
      <c r="OQR7">
        <v>-2610833.6622700002</v>
      </c>
      <c r="OQS7">
        <v>-2610833.6622700002</v>
      </c>
      <c r="OQT7">
        <v>-2610833.6622700002</v>
      </c>
      <c r="OQU7">
        <v>-2610833.6622700002</v>
      </c>
      <c r="OQV7">
        <v>-2610833.6622700002</v>
      </c>
      <c r="OQW7">
        <v>-2610833.6622700002</v>
      </c>
      <c r="OQX7">
        <v>-2984943.96154</v>
      </c>
      <c r="OQY7">
        <v>-2984943.96154</v>
      </c>
      <c r="OQZ7">
        <v>-2984943.96154</v>
      </c>
      <c r="ORA7">
        <v>-2984943.96154</v>
      </c>
      <c r="ORB7">
        <v>-2984943.96154</v>
      </c>
      <c r="ORC7">
        <v>-2984943.96154</v>
      </c>
      <c r="ORD7">
        <v>-2984943.96154</v>
      </c>
      <c r="ORE7">
        <v>-2984943.96154</v>
      </c>
      <c r="ORF7">
        <v>-2984943.96154</v>
      </c>
      <c r="ORG7">
        <v>-2984943.96154</v>
      </c>
      <c r="ORH7">
        <v>-2984943.96154</v>
      </c>
      <c r="ORI7">
        <v>-2984926.9976599999</v>
      </c>
      <c r="ORJ7">
        <v>-2984926.9976599999</v>
      </c>
      <c r="ORK7">
        <v>-2984926.9976599999</v>
      </c>
      <c r="ORL7">
        <v>-2984926.9976599999</v>
      </c>
      <c r="ORM7">
        <v>-2984926.9976599999</v>
      </c>
      <c r="ORN7">
        <v>-2984926.9976599999</v>
      </c>
      <c r="ORO7">
        <v>-2984926.9976599999</v>
      </c>
      <c r="ORP7">
        <v>-2984926.9976599999</v>
      </c>
      <c r="ORQ7">
        <v>-2984926.9976599999</v>
      </c>
      <c r="ORR7">
        <v>-2984926.9976599999</v>
      </c>
      <c r="ORS7">
        <v>-2984926.9976599999</v>
      </c>
      <c r="ORT7">
        <v>-2984943.96154</v>
      </c>
      <c r="ORU7">
        <v>-2984943.96154</v>
      </c>
      <c r="ORV7">
        <v>-2984943.96154</v>
      </c>
      <c r="ORW7">
        <v>-2984943.96154</v>
      </c>
      <c r="ORX7">
        <v>-2984943.96154</v>
      </c>
      <c r="ORY7">
        <v>-2984943.96154</v>
      </c>
      <c r="ORZ7">
        <v>-2984943.96154</v>
      </c>
      <c r="OSA7">
        <v>-2984943.96154</v>
      </c>
      <c r="OSB7">
        <v>-2984943.96154</v>
      </c>
      <c r="OSC7">
        <v>-2984943.96154</v>
      </c>
      <c r="OSD7">
        <v>-2984943.96154</v>
      </c>
      <c r="OSE7">
        <v>-2984926.9976599999</v>
      </c>
      <c r="OSF7">
        <v>-2984926.9976599999</v>
      </c>
      <c r="OSG7">
        <v>-2984926.9976599999</v>
      </c>
      <c r="OSH7">
        <v>-2984926.9976599999</v>
      </c>
      <c r="OSI7">
        <v>-2984926.9976599999</v>
      </c>
      <c r="OSJ7">
        <v>-2984926.9976599999</v>
      </c>
      <c r="OSK7">
        <v>-2984926.9976599999</v>
      </c>
      <c r="OSL7">
        <v>-2984926.9976599999</v>
      </c>
      <c r="OSM7">
        <v>-2984926.9976599999</v>
      </c>
      <c r="OSN7">
        <v>-2984926.9976599999</v>
      </c>
      <c r="OSO7">
        <v>-2984926.9976599999</v>
      </c>
      <c r="OSP7">
        <v>-36380249.342299998</v>
      </c>
      <c r="OSQ7">
        <v>-36380249.342299998</v>
      </c>
      <c r="OSR7">
        <v>-36380249.342299998</v>
      </c>
      <c r="OSS7">
        <v>-36380249.342299998</v>
      </c>
      <c r="OST7">
        <v>-36380249.342299998</v>
      </c>
      <c r="OSU7">
        <v>-36380249.342299998</v>
      </c>
      <c r="OSV7">
        <v>-36380249.342299998</v>
      </c>
      <c r="OSW7">
        <v>-36380249.342299998</v>
      </c>
      <c r="OSX7">
        <v>-36380249.342299998</v>
      </c>
      <c r="OSY7">
        <v>-36380249.342299998</v>
      </c>
      <c r="OSZ7">
        <v>-36380249.342299998</v>
      </c>
      <c r="OTA7">
        <v>-36380249.342299998</v>
      </c>
      <c r="OTB7">
        <v>-36380249.342299998</v>
      </c>
      <c r="OTC7">
        <v>-36380249.342299998</v>
      </c>
      <c r="OTD7">
        <v>-36380249.342299998</v>
      </c>
      <c r="OTE7">
        <v>-36380249.342299998</v>
      </c>
      <c r="OTF7">
        <v>-36380249.342299998</v>
      </c>
      <c r="OTG7">
        <v>-36380249.342299998</v>
      </c>
      <c r="OTH7">
        <v>-36380249.342299998</v>
      </c>
      <c r="OTI7">
        <v>-36380249.342299998</v>
      </c>
      <c r="OTJ7">
        <v>-36380249.342299998</v>
      </c>
      <c r="OTK7">
        <v>-36380249.342299998</v>
      </c>
      <c r="OTL7">
        <v>-36380249.342299998</v>
      </c>
      <c r="OTM7">
        <v>-36380249.342299998</v>
      </c>
      <c r="OTN7">
        <v>-36380249.342299998</v>
      </c>
      <c r="OTO7">
        <v>-36380249.342299998</v>
      </c>
      <c r="OTP7">
        <v>-36380249.342299998</v>
      </c>
      <c r="OTQ7">
        <v>-36380249.342299998</v>
      </c>
      <c r="OTR7">
        <v>-36380249.342299998</v>
      </c>
      <c r="OTS7">
        <v>-36380249.342299998</v>
      </c>
      <c r="OTT7">
        <v>-36380249.342299998</v>
      </c>
      <c r="OTU7">
        <v>-36380249.342299998</v>
      </c>
      <c r="OTV7">
        <v>-36380249.342299998</v>
      </c>
      <c r="OTW7">
        <v>-36380249.342299998</v>
      </c>
      <c r="OTX7">
        <v>-36380249.342299998</v>
      </c>
      <c r="OTY7">
        <v>-36380249.342299998</v>
      </c>
      <c r="OTZ7">
        <v>-36380249.342299998</v>
      </c>
      <c r="OUA7">
        <v>-36380249.342299998</v>
      </c>
      <c r="OUB7">
        <v>-36380249.342299998</v>
      </c>
      <c r="OUC7">
        <v>-36380249.342299998</v>
      </c>
      <c r="OUD7">
        <v>-36380249.342299998</v>
      </c>
      <c r="OUE7">
        <v>-36380249.342299998</v>
      </c>
      <c r="OUF7">
        <v>-36380249.342299998</v>
      </c>
      <c r="OUG7">
        <v>-36380249.342299998</v>
      </c>
      <c r="OUH7">
        <v>-55143011.695900001</v>
      </c>
      <c r="OUI7">
        <v>-55143011.695900001</v>
      </c>
      <c r="OUJ7">
        <v>-55143011.695900001</v>
      </c>
      <c r="OUK7">
        <v>-55143011.695900001</v>
      </c>
      <c r="OUL7">
        <v>-55143011.695900001</v>
      </c>
      <c r="OUM7">
        <v>-55143011.695900001</v>
      </c>
      <c r="OUN7">
        <v>-55143011.695900001</v>
      </c>
      <c r="OUO7">
        <v>-55143011.695900001</v>
      </c>
      <c r="OUP7">
        <v>-55143011.695900001</v>
      </c>
      <c r="OUQ7">
        <v>-55143011.695900001</v>
      </c>
      <c r="OUR7">
        <v>-55143011.695900001</v>
      </c>
      <c r="OUS7">
        <v>-55143011.695900001</v>
      </c>
      <c r="OUT7">
        <v>-55143011.695900001</v>
      </c>
      <c r="OUU7">
        <v>-55143011.695900001</v>
      </c>
      <c r="OUV7">
        <v>-55143011.695900001</v>
      </c>
      <c r="OUW7">
        <v>-55143011.695900001</v>
      </c>
      <c r="OUX7">
        <v>-55143011.695900001</v>
      </c>
      <c r="OUY7">
        <v>-55143011.695900001</v>
      </c>
      <c r="OUZ7">
        <v>-55143011.695900001</v>
      </c>
      <c r="OVA7">
        <v>-55143011.695900001</v>
      </c>
      <c r="OVB7">
        <v>-55143011.695900001</v>
      </c>
      <c r="OVC7">
        <v>-55143011.695900001</v>
      </c>
      <c r="OVD7">
        <v>-55143011.695900001</v>
      </c>
      <c r="OVE7">
        <v>-55143011.695900001</v>
      </c>
      <c r="OVF7">
        <v>-55143011.695900001</v>
      </c>
      <c r="OVG7">
        <v>-55143011.695900001</v>
      </c>
      <c r="OVH7">
        <v>-55143011.695900001</v>
      </c>
      <c r="OVI7">
        <v>-55143011.695900001</v>
      </c>
      <c r="OVJ7">
        <v>-55143011.695900001</v>
      </c>
      <c r="OVK7">
        <v>-55143011.695900001</v>
      </c>
      <c r="OVL7">
        <v>-55143011.695900001</v>
      </c>
      <c r="OVM7">
        <v>-55143011.695900001</v>
      </c>
      <c r="OVN7">
        <v>-55143011.695900001</v>
      </c>
      <c r="OVO7">
        <v>-55143011.695900001</v>
      </c>
      <c r="OVP7">
        <v>-55143011.695900001</v>
      </c>
      <c r="OVQ7">
        <v>-55143011.695900001</v>
      </c>
      <c r="OVR7">
        <v>-55143011.695900001</v>
      </c>
      <c r="OVS7">
        <v>-55143011.695900001</v>
      </c>
      <c r="OVT7">
        <v>-55143011.695900001</v>
      </c>
      <c r="OVU7">
        <v>-55143011.695900001</v>
      </c>
      <c r="OVV7">
        <v>-55143011.695900001</v>
      </c>
      <c r="OVW7">
        <v>-55143011.695900001</v>
      </c>
      <c r="OVX7">
        <v>-55143011.695900001</v>
      </c>
      <c r="OVY7">
        <v>-55143011.695900001</v>
      </c>
      <c r="OVZ7">
        <v>-83583066.093400002</v>
      </c>
      <c r="OWA7">
        <v>-83583066.093400002</v>
      </c>
      <c r="OWB7">
        <v>-83583066.093400002</v>
      </c>
      <c r="OWC7">
        <v>-83583066.093400002</v>
      </c>
      <c r="OWD7">
        <v>-83583066.093400002</v>
      </c>
      <c r="OWE7">
        <v>-83583066.093400002</v>
      </c>
      <c r="OWF7">
        <v>-83583066.093400002</v>
      </c>
      <c r="OWG7">
        <v>-83583066.093400002</v>
      </c>
      <c r="OWH7">
        <v>-83583066.093400002</v>
      </c>
      <c r="OWI7">
        <v>-83583066.093400002</v>
      </c>
      <c r="OWJ7">
        <v>-83583066.093400002</v>
      </c>
      <c r="OWK7">
        <v>-83583066.093400002</v>
      </c>
      <c r="OWL7">
        <v>-83583066.093400002</v>
      </c>
      <c r="OWM7">
        <v>-83583066.093400002</v>
      </c>
      <c r="OWN7">
        <v>-83583066.093400002</v>
      </c>
      <c r="OWO7">
        <v>-83583066.093400002</v>
      </c>
      <c r="OWP7">
        <v>-83583066.093400002</v>
      </c>
      <c r="OWQ7">
        <v>-83583066.093400002</v>
      </c>
      <c r="OWR7">
        <v>-83583066.093400002</v>
      </c>
      <c r="OWS7">
        <v>-83583066.093400002</v>
      </c>
      <c r="OWT7">
        <v>-83583066.093400002</v>
      </c>
      <c r="OWU7">
        <v>-83583066.093400002</v>
      </c>
      <c r="OWV7">
        <v>-83583066.093400002</v>
      </c>
      <c r="OWW7">
        <v>-83583066.093400002</v>
      </c>
      <c r="OWX7">
        <v>-83583066.093400002</v>
      </c>
      <c r="OWY7">
        <v>-83583066.093400002</v>
      </c>
      <c r="OWZ7">
        <v>-83583066.093400002</v>
      </c>
      <c r="OXA7">
        <v>-83583066.093400002</v>
      </c>
      <c r="OXB7">
        <v>-83583066.093400002</v>
      </c>
      <c r="OXC7">
        <v>-83583066.093400002</v>
      </c>
      <c r="OXD7">
        <v>-83583066.093400002</v>
      </c>
      <c r="OXE7">
        <v>-83583066.093400002</v>
      </c>
      <c r="OXF7">
        <v>-83583066.093400002</v>
      </c>
      <c r="OXG7">
        <v>-83583066.093400002</v>
      </c>
      <c r="OXH7">
        <v>-83583066.093400002</v>
      </c>
      <c r="OXI7">
        <v>-83583066.093400002</v>
      </c>
      <c r="OXJ7">
        <v>-83583066.093400002</v>
      </c>
      <c r="OXK7">
        <v>-83583066.093400002</v>
      </c>
      <c r="OXL7">
        <v>-83583066.093400002</v>
      </c>
      <c r="OXM7">
        <v>-83583066.093400002</v>
      </c>
      <c r="OXN7">
        <v>-83583066.093400002</v>
      </c>
      <c r="OXO7">
        <v>-83583066.093400002</v>
      </c>
      <c r="OXP7">
        <v>-83583066.093400002</v>
      </c>
      <c r="OXQ7">
        <v>-83583066.093400002</v>
      </c>
      <c r="OXR7">
        <v>-36380249.342299998</v>
      </c>
      <c r="OXS7">
        <v>-36380249.342299998</v>
      </c>
      <c r="OXT7">
        <v>-36380249.342299998</v>
      </c>
      <c r="OXU7">
        <v>-36380249.342299998</v>
      </c>
      <c r="OXV7">
        <v>-36380249.342299998</v>
      </c>
      <c r="OXW7">
        <v>-36380249.342299998</v>
      </c>
      <c r="OXX7">
        <v>-36380249.342299998</v>
      </c>
      <c r="OXY7">
        <v>-36380249.342299998</v>
      </c>
      <c r="OXZ7">
        <v>-36380249.342299998</v>
      </c>
      <c r="OYA7">
        <v>-36380249.342299998</v>
      </c>
      <c r="OYB7">
        <v>-36380249.342299998</v>
      </c>
      <c r="OYC7">
        <v>-36380249.342299998</v>
      </c>
      <c r="OYD7">
        <v>-36380249.342299998</v>
      </c>
      <c r="OYE7">
        <v>-36380249.342299998</v>
      </c>
      <c r="OYF7">
        <v>-36380249.342299998</v>
      </c>
      <c r="OYG7">
        <v>-36380249.342299998</v>
      </c>
      <c r="OYH7">
        <v>-36380249.342299998</v>
      </c>
      <c r="OYI7">
        <v>-36380249.342299998</v>
      </c>
      <c r="OYJ7">
        <v>-36380249.342299998</v>
      </c>
      <c r="OYK7">
        <v>-36380249.342299998</v>
      </c>
      <c r="OYL7">
        <v>-36380249.342299998</v>
      </c>
      <c r="OYM7">
        <v>-36380249.342299998</v>
      </c>
      <c r="OYN7">
        <v>-36380249.342299998</v>
      </c>
      <c r="OYO7">
        <v>-36380249.342299998</v>
      </c>
      <c r="OYP7">
        <v>-36380249.342299998</v>
      </c>
      <c r="OYQ7">
        <v>-36380249.342299998</v>
      </c>
      <c r="OYR7">
        <v>-36380249.342299998</v>
      </c>
      <c r="OYS7">
        <v>-36380249.342299998</v>
      </c>
      <c r="OYT7">
        <v>-36380249.342299998</v>
      </c>
      <c r="OYU7">
        <v>-36380249.342299998</v>
      </c>
      <c r="OYV7">
        <v>-36380249.342299998</v>
      </c>
      <c r="OYW7">
        <v>-36380249.342299998</v>
      </c>
      <c r="OYX7">
        <v>-36380249.342299998</v>
      </c>
      <c r="OYY7">
        <v>-36380249.342299998</v>
      </c>
      <c r="OYZ7">
        <v>-36380249.342299998</v>
      </c>
      <c r="OZA7">
        <v>-36380249.342299998</v>
      </c>
      <c r="OZB7">
        <v>-36380249.342299998</v>
      </c>
      <c r="OZC7">
        <v>-36380249.342299998</v>
      </c>
      <c r="OZD7">
        <v>-36380249.342299998</v>
      </c>
      <c r="OZE7">
        <v>-36380249.342299998</v>
      </c>
      <c r="OZF7">
        <v>-36380249.342299998</v>
      </c>
      <c r="OZG7">
        <v>-36380249.342299998</v>
      </c>
      <c r="OZH7">
        <v>-36380249.342299998</v>
      </c>
      <c r="OZI7">
        <v>-36380249.342299998</v>
      </c>
      <c r="OZJ7">
        <v>-55143011.695900001</v>
      </c>
      <c r="OZK7">
        <v>-55143011.695900001</v>
      </c>
      <c r="OZL7">
        <v>-55143011.695900001</v>
      </c>
      <c r="OZM7">
        <v>-55143011.695900001</v>
      </c>
      <c r="OZN7">
        <v>-55143011.695900001</v>
      </c>
      <c r="OZO7">
        <v>-55143011.695900001</v>
      </c>
      <c r="OZP7">
        <v>-55143011.695900001</v>
      </c>
      <c r="OZQ7">
        <v>-55143011.695900001</v>
      </c>
      <c r="OZR7">
        <v>-55143011.695900001</v>
      </c>
      <c r="OZS7">
        <v>-55143011.695900001</v>
      </c>
      <c r="OZT7">
        <v>-55143011.695900001</v>
      </c>
      <c r="OZU7">
        <v>-55143011.695900001</v>
      </c>
      <c r="OZV7">
        <v>-55143011.695900001</v>
      </c>
      <c r="OZW7">
        <v>-55143011.695900001</v>
      </c>
      <c r="OZX7">
        <v>-55143011.695900001</v>
      </c>
      <c r="OZY7">
        <v>-55143011.695900001</v>
      </c>
      <c r="OZZ7">
        <v>-55143011.695900001</v>
      </c>
      <c r="PAA7">
        <v>-55143011.695900001</v>
      </c>
      <c r="PAB7">
        <v>-55143011.695900001</v>
      </c>
      <c r="PAC7">
        <v>-55143011.695900001</v>
      </c>
      <c r="PAD7">
        <v>-55143011.695900001</v>
      </c>
      <c r="PAE7">
        <v>-55143011.695900001</v>
      </c>
      <c r="PAF7">
        <v>-55143011.695900001</v>
      </c>
      <c r="PAG7">
        <v>-55143011.695900001</v>
      </c>
      <c r="PAH7">
        <v>-55143011.695900001</v>
      </c>
      <c r="PAI7">
        <v>-55143011.695900001</v>
      </c>
      <c r="PAJ7">
        <v>-55143011.695900001</v>
      </c>
      <c r="PAK7">
        <v>-55143011.695900001</v>
      </c>
      <c r="PAL7">
        <v>-55143011.695900001</v>
      </c>
      <c r="PAM7">
        <v>-55143011.695900001</v>
      </c>
      <c r="PAN7">
        <v>-55143011.695900001</v>
      </c>
      <c r="PAO7">
        <v>-55143011.695900001</v>
      </c>
      <c r="PAP7">
        <v>-55143011.695900001</v>
      </c>
      <c r="PAQ7">
        <v>-55143011.695900001</v>
      </c>
      <c r="PAR7">
        <v>-55143011.695900001</v>
      </c>
      <c r="PAS7">
        <v>-55143011.695900001</v>
      </c>
      <c r="PAT7">
        <v>-55143011.695900001</v>
      </c>
      <c r="PAU7">
        <v>-55143011.695900001</v>
      </c>
      <c r="PAV7">
        <v>-55143011.695900001</v>
      </c>
      <c r="PAW7">
        <v>-55143011.695900001</v>
      </c>
      <c r="PAX7">
        <v>-55143011.695900001</v>
      </c>
      <c r="PAY7">
        <v>-55143011.695900001</v>
      </c>
      <c r="PAZ7">
        <v>-55143011.695900001</v>
      </c>
      <c r="PBA7">
        <v>-55143011.695900001</v>
      </c>
      <c r="PBB7">
        <v>-83583066.093400002</v>
      </c>
      <c r="PBC7">
        <v>-83583066.093400002</v>
      </c>
      <c r="PBD7">
        <v>-83583066.093400002</v>
      </c>
      <c r="PBE7">
        <v>-83583066.093400002</v>
      </c>
      <c r="PBF7">
        <v>-83583066.093400002</v>
      </c>
      <c r="PBG7">
        <v>-83583066.093400002</v>
      </c>
      <c r="PBH7">
        <v>-83583066.093400002</v>
      </c>
      <c r="PBI7">
        <v>-83583066.093400002</v>
      </c>
      <c r="PBJ7">
        <v>-83583066.093400002</v>
      </c>
      <c r="PBK7">
        <v>-83583066.093400002</v>
      </c>
      <c r="PBL7">
        <v>-83583066.093400002</v>
      </c>
      <c r="PBM7">
        <v>-83583066.093400002</v>
      </c>
      <c r="PBN7">
        <v>-83583066.093400002</v>
      </c>
      <c r="PBO7">
        <v>-83583066.093400002</v>
      </c>
      <c r="PBP7">
        <v>-83583066.093400002</v>
      </c>
      <c r="PBQ7">
        <v>-83583066.093400002</v>
      </c>
      <c r="PBR7">
        <v>-83583066.093400002</v>
      </c>
      <c r="PBS7">
        <v>-83583066.093400002</v>
      </c>
      <c r="PBT7">
        <v>-83583066.093400002</v>
      </c>
      <c r="PBU7">
        <v>-83583066.093400002</v>
      </c>
      <c r="PBV7">
        <v>-83583066.093400002</v>
      </c>
      <c r="PBW7">
        <v>-83583066.093400002</v>
      </c>
      <c r="PBX7">
        <v>-83583066.093400002</v>
      </c>
      <c r="PBY7">
        <v>-83583066.093400002</v>
      </c>
      <c r="PBZ7">
        <v>-83583066.093400002</v>
      </c>
      <c r="PCA7">
        <v>-83583066.093400002</v>
      </c>
      <c r="PCB7">
        <v>-83583066.093400002</v>
      </c>
      <c r="PCC7">
        <v>-83583066.093400002</v>
      </c>
      <c r="PCD7">
        <v>-83583066.093400002</v>
      </c>
      <c r="PCE7">
        <v>-83583066.093400002</v>
      </c>
      <c r="PCF7">
        <v>-83583066.093400002</v>
      </c>
      <c r="PCG7">
        <v>-83583066.093400002</v>
      </c>
      <c r="PCH7">
        <v>-83583066.093400002</v>
      </c>
      <c r="PCI7">
        <v>-83583066.093400002</v>
      </c>
      <c r="PCJ7">
        <v>-83583066.093400002</v>
      </c>
      <c r="PCK7">
        <v>-83583066.093400002</v>
      </c>
      <c r="PCL7">
        <v>-83583066.093400002</v>
      </c>
      <c r="PCM7">
        <v>-83583066.093400002</v>
      </c>
      <c r="PCN7">
        <v>-83583066.093400002</v>
      </c>
      <c r="PCO7">
        <v>-83583066.093400002</v>
      </c>
      <c r="PCP7">
        <v>-83583066.093400002</v>
      </c>
      <c r="PCQ7">
        <v>-83583066.093400002</v>
      </c>
      <c r="PCR7">
        <v>-83583066.093400002</v>
      </c>
      <c r="PCS7">
        <v>-83583066.093400002</v>
      </c>
      <c r="PCT7">
        <v>-546132.167839</v>
      </c>
      <c r="PCU7">
        <v>-546132.167839</v>
      </c>
      <c r="PCV7">
        <v>-546132.167839</v>
      </c>
      <c r="PCW7">
        <v>-546132.167839</v>
      </c>
      <c r="PCX7">
        <v>-546132.167839</v>
      </c>
      <c r="PCY7">
        <v>-546132.167839</v>
      </c>
      <c r="PCZ7">
        <v>-546132.167839</v>
      </c>
      <c r="PDA7">
        <v>-546132.167839</v>
      </c>
      <c r="PDB7">
        <v>-546132.167839</v>
      </c>
      <c r="PDC7">
        <v>-546132.167839</v>
      </c>
      <c r="PDD7">
        <v>-546132.167839</v>
      </c>
      <c r="PDE7">
        <v>-545576.90814399999</v>
      </c>
      <c r="PDF7">
        <v>-545576.90814399999</v>
      </c>
      <c r="PDG7">
        <v>-545576.90814399999</v>
      </c>
      <c r="PDH7">
        <v>-545576.90814399999</v>
      </c>
      <c r="PDI7">
        <v>-545576.90814399999</v>
      </c>
      <c r="PDJ7">
        <v>-545576.90814399999</v>
      </c>
      <c r="PDK7">
        <v>-545576.90814399999</v>
      </c>
      <c r="PDL7">
        <v>-545576.90814399999</v>
      </c>
      <c r="PDM7">
        <v>-545576.90814399999</v>
      </c>
      <c r="PDN7">
        <v>-545576.90814399999</v>
      </c>
      <c r="PDO7">
        <v>-545576.90814399999</v>
      </c>
      <c r="PDP7">
        <v>-546132.167839</v>
      </c>
      <c r="PDQ7">
        <v>-546132.167839</v>
      </c>
      <c r="PDR7">
        <v>-546132.167839</v>
      </c>
      <c r="PDS7">
        <v>-546132.167839</v>
      </c>
      <c r="PDT7">
        <v>-546132.167839</v>
      </c>
      <c r="PDU7">
        <v>-546132.167839</v>
      </c>
      <c r="PDV7">
        <v>-546132.167839</v>
      </c>
      <c r="PDW7">
        <v>-546132.167839</v>
      </c>
      <c r="PDX7">
        <v>-546132.167839</v>
      </c>
      <c r="PDY7">
        <v>-546132.167839</v>
      </c>
      <c r="PDZ7">
        <v>-546132.167839</v>
      </c>
      <c r="PEA7">
        <v>-545576.90814399999</v>
      </c>
      <c r="PEB7">
        <v>-545576.90814399999</v>
      </c>
      <c r="PEC7">
        <v>-545576.90814399999</v>
      </c>
      <c r="PED7">
        <v>-545576.90814399999</v>
      </c>
      <c r="PEE7">
        <v>-545576.90814399999</v>
      </c>
      <c r="PEF7">
        <v>-545576.90814399999</v>
      </c>
      <c r="PEG7">
        <v>-545576.90814399999</v>
      </c>
      <c r="PEH7">
        <v>-545576.90814399999</v>
      </c>
      <c r="PEI7">
        <v>-545576.90814399999</v>
      </c>
      <c r="PEJ7">
        <v>-545576.90814399999</v>
      </c>
      <c r="PEK7">
        <v>-545576.90814399999</v>
      </c>
      <c r="PEL7">
        <v>-826893.33473899995</v>
      </c>
      <c r="PEM7">
        <v>-826893.33473899995</v>
      </c>
      <c r="PEN7">
        <v>-826893.33473899995</v>
      </c>
      <c r="PEO7">
        <v>-826893.33473899995</v>
      </c>
      <c r="PEP7">
        <v>-826893.33473899995</v>
      </c>
      <c r="PEQ7">
        <v>-826893.33473899995</v>
      </c>
      <c r="PER7">
        <v>-826893.33473899995</v>
      </c>
      <c r="PES7">
        <v>-826893.33473899995</v>
      </c>
      <c r="PET7">
        <v>-826893.33473899995</v>
      </c>
      <c r="PEU7">
        <v>-826893.33473899995</v>
      </c>
      <c r="PEV7">
        <v>-826893.33473899995</v>
      </c>
      <c r="PEW7">
        <v>-825782.81535000005</v>
      </c>
      <c r="PEX7">
        <v>-825782.81535000005</v>
      </c>
      <c r="PEY7">
        <v>-825782.81535000005</v>
      </c>
      <c r="PEZ7">
        <v>-825782.81535000005</v>
      </c>
      <c r="PFA7">
        <v>-825782.81535000005</v>
      </c>
      <c r="PFB7">
        <v>-825782.81535000005</v>
      </c>
      <c r="PFC7">
        <v>-825782.81535000005</v>
      </c>
      <c r="PFD7">
        <v>-825782.81535000005</v>
      </c>
      <c r="PFE7">
        <v>-825782.81535000005</v>
      </c>
      <c r="PFF7">
        <v>-825782.81535000005</v>
      </c>
      <c r="PFG7">
        <v>-825782.81535000005</v>
      </c>
      <c r="PFH7">
        <v>-826893.33473899995</v>
      </c>
      <c r="PFI7">
        <v>-826893.33473899995</v>
      </c>
      <c r="PFJ7">
        <v>-826893.33473899995</v>
      </c>
      <c r="PFK7">
        <v>-826893.33473899995</v>
      </c>
      <c r="PFL7">
        <v>-826893.33473899995</v>
      </c>
      <c r="PFM7">
        <v>-826893.33473899995</v>
      </c>
      <c r="PFN7">
        <v>-826893.33473899995</v>
      </c>
      <c r="PFO7">
        <v>-826893.33473899995</v>
      </c>
      <c r="PFP7">
        <v>-826893.33473899995</v>
      </c>
      <c r="PFQ7">
        <v>-826893.33473899995</v>
      </c>
      <c r="PFR7">
        <v>-826893.33473899995</v>
      </c>
      <c r="PFS7">
        <v>-825782.81535000005</v>
      </c>
      <c r="PFT7">
        <v>-825782.81535000005</v>
      </c>
      <c r="PFU7">
        <v>-825782.81535000005</v>
      </c>
      <c r="PFV7">
        <v>-825782.81535000005</v>
      </c>
      <c r="PFW7">
        <v>-825782.81535000005</v>
      </c>
      <c r="PFX7">
        <v>-825782.81535000005</v>
      </c>
      <c r="PFY7">
        <v>-825782.81535000005</v>
      </c>
      <c r="PFZ7">
        <v>-825782.81535000005</v>
      </c>
      <c r="PGA7">
        <v>-825782.81535000005</v>
      </c>
      <c r="PGB7">
        <v>-825782.81535000005</v>
      </c>
      <c r="PGC7">
        <v>-825782.81535000005</v>
      </c>
      <c r="PGD7">
        <v>-1251564.01529</v>
      </c>
      <c r="PGE7">
        <v>-1251564.01529</v>
      </c>
      <c r="PGF7">
        <v>-1251564.01529</v>
      </c>
      <c r="PGG7">
        <v>-1251564.01529</v>
      </c>
      <c r="PGH7">
        <v>-1251564.01529</v>
      </c>
      <c r="PGI7">
        <v>-1251564.01529</v>
      </c>
      <c r="PGJ7">
        <v>-1251564.01529</v>
      </c>
      <c r="PGK7">
        <v>-1251564.01529</v>
      </c>
      <c r="PGL7">
        <v>-1251564.01529</v>
      </c>
      <c r="PGM7">
        <v>-1251564.01529</v>
      </c>
      <c r="PGN7">
        <v>-1251564.01529</v>
      </c>
      <c r="PGO7">
        <v>-1249342.9765099999</v>
      </c>
      <c r="PGP7">
        <v>-1249342.9765099999</v>
      </c>
      <c r="PGQ7">
        <v>-1249342.9765099999</v>
      </c>
      <c r="PGR7">
        <v>-1249342.9765099999</v>
      </c>
      <c r="PGS7">
        <v>-1249342.9765099999</v>
      </c>
      <c r="PGT7">
        <v>-1249342.9765099999</v>
      </c>
      <c r="PGU7">
        <v>-1249342.9765099999</v>
      </c>
      <c r="PGV7">
        <v>-1249342.9765099999</v>
      </c>
      <c r="PGW7">
        <v>-1249342.9765099999</v>
      </c>
      <c r="PGX7">
        <v>-1249342.9765099999</v>
      </c>
      <c r="PGY7">
        <v>-1249342.9765099999</v>
      </c>
      <c r="PGZ7">
        <v>-1251564.01529</v>
      </c>
      <c r="PHA7">
        <v>-1251564.01529</v>
      </c>
      <c r="PHB7">
        <v>-1251564.01529</v>
      </c>
      <c r="PHC7">
        <v>-1251564.01529</v>
      </c>
      <c r="PHD7">
        <v>-1251564.01529</v>
      </c>
      <c r="PHE7">
        <v>-1251564.01529</v>
      </c>
      <c r="PHF7">
        <v>-1251564.01529</v>
      </c>
      <c r="PHG7">
        <v>-1251564.01529</v>
      </c>
      <c r="PHH7">
        <v>-1251564.01529</v>
      </c>
      <c r="PHI7">
        <v>-1251564.01529</v>
      </c>
      <c r="PHJ7">
        <v>-1251564.01529</v>
      </c>
      <c r="PHK7">
        <v>-1249342.9765099999</v>
      </c>
      <c r="PHL7">
        <v>-1249342.9765099999</v>
      </c>
      <c r="PHM7">
        <v>-1249342.9765099999</v>
      </c>
      <c r="PHN7">
        <v>-1249342.9765099999</v>
      </c>
      <c r="PHO7">
        <v>-1249342.9765099999</v>
      </c>
      <c r="PHP7">
        <v>-1249342.9765099999</v>
      </c>
      <c r="PHQ7">
        <v>-1249342.9765099999</v>
      </c>
      <c r="PHR7">
        <v>-1249342.9765099999</v>
      </c>
      <c r="PHS7">
        <v>-1249342.9765099999</v>
      </c>
      <c r="PHT7">
        <v>-1249342.9765099999</v>
      </c>
      <c r="PHU7">
        <v>-1249342.9765099999</v>
      </c>
      <c r="PHV7">
        <v>-392224.49585299997</v>
      </c>
      <c r="PHW7">
        <v>-392224.49585299997</v>
      </c>
      <c r="PHX7">
        <v>-392224.49585299997</v>
      </c>
      <c r="PHY7">
        <v>-392224.49585299997</v>
      </c>
      <c r="PHZ7">
        <v>-392224.49585299997</v>
      </c>
      <c r="PIA7">
        <v>-392224.49585299997</v>
      </c>
      <c r="PIB7">
        <v>-392224.49585299997</v>
      </c>
      <c r="PIC7">
        <v>-392224.49585299997</v>
      </c>
      <c r="PID7">
        <v>-392224.49585299997</v>
      </c>
      <c r="PIE7">
        <v>-392224.49585299997</v>
      </c>
      <c r="PIF7">
        <v>-392224.49585299997</v>
      </c>
      <c r="PIG7">
        <v>-392074.261612</v>
      </c>
      <c r="PIH7">
        <v>-392074.261612</v>
      </c>
      <c r="PII7">
        <v>-392074.261612</v>
      </c>
      <c r="PIJ7">
        <v>-392074.261612</v>
      </c>
      <c r="PIK7">
        <v>-392074.261612</v>
      </c>
      <c r="PIL7">
        <v>-392074.261612</v>
      </c>
      <c r="PIM7">
        <v>-392074.261612</v>
      </c>
      <c r="PIN7">
        <v>-392074.261612</v>
      </c>
      <c r="PIO7">
        <v>-392074.261612</v>
      </c>
      <c r="PIP7">
        <v>-392074.261612</v>
      </c>
      <c r="PIQ7">
        <v>-392074.261612</v>
      </c>
      <c r="PIR7">
        <v>-392224.49585299997</v>
      </c>
      <c r="PIS7">
        <v>-392224.49585299997</v>
      </c>
      <c r="PIT7">
        <v>-392224.49585299997</v>
      </c>
      <c r="PIU7">
        <v>-392224.49585299997</v>
      </c>
      <c r="PIV7">
        <v>-392224.49585299997</v>
      </c>
      <c r="PIW7">
        <v>-392224.49585299997</v>
      </c>
      <c r="PIX7">
        <v>-392224.49585299997</v>
      </c>
      <c r="PIY7">
        <v>-392224.49585299997</v>
      </c>
      <c r="PIZ7">
        <v>-392224.49585299997</v>
      </c>
      <c r="PJA7">
        <v>-392224.49585299997</v>
      </c>
      <c r="PJB7">
        <v>-392224.49585299997</v>
      </c>
      <c r="PJC7">
        <v>-392074.261612</v>
      </c>
      <c r="PJD7">
        <v>-392074.261612</v>
      </c>
      <c r="PJE7">
        <v>-392074.261612</v>
      </c>
      <c r="PJF7">
        <v>-392074.261612</v>
      </c>
      <c r="PJG7">
        <v>-392074.261612</v>
      </c>
      <c r="PJH7">
        <v>-392074.261612</v>
      </c>
      <c r="PJI7">
        <v>-392074.261612</v>
      </c>
      <c r="PJJ7">
        <v>-392074.261612</v>
      </c>
      <c r="PJK7">
        <v>-392074.261612</v>
      </c>
      <c r="PJL7">
        <v>-392074.261612</v>
      </c>
      <c r="PJM7">
        <v>-392074.261612</v>
      </c>
      <c r="PJN7">
        <v>-583675.44969299994</v>
      </c>
      <c r="PJO7">
        <v>-583675.44969299994</v>
      </c>
      <c r="PJP7">
        <v>-583675.44969299994</v>
      </c>
      <c r="PJQ7">
        <v>-583675.44969299994</v>
      </c>
      <c r="PJR7">
        <v>-583675.44969299994</v>
      </c>
      <c r="PJS7">
        <v>-583675.44969299994</v>
      </c>
      <c r="PJT7">
        <v>-583675.44969299994</v>
      </c>
      <c r="PJU7">
        <v>-583675.44969299994</v>
      </c>
      <c r="PJV7">
        <v>-583675.44969299994</v>
      </c>
      <c r="PJW7">
        <v>-583675.44969299994</v>
      </c>
      <c r="PJX7">
        <v>-583675.44969299994</v>
      </c>
      <c r="PJY7">
        <v>-583385.44590199995</v>
      </c>
      <c r="PJZ7">
        <v>-583385.44590199995</v>
      </c>
      <c r="PKA7">
        <v>-583385.44590199995</v>
      </c>
      <c r="PKB7">
        <v>-583385.44590199995</v>
      </c>
      <c r="PKC7">
        <v>-583385.44590199995</v>
      </c>
      <c r="PKD7">
        <v>-583385.44590199995</v>
      </c>
      <c r="PKE7">
        <v>-583385.44590199995</v>
      </c>
      <c r="PKF7">
        <v>-583385.44590199995</v>
      </c>
      <c r="PKG7">
        <v>-583385.44590199995</v>
      </c>
      <c r="PKH7">
        <v>-583385.44590199995</v>
      </c>
      <c r="PKI7">
        <v>-583385.44590199995</v>
      </c>
      <c r="PKJ7">
        <v>-583675.44969299994</v>
      </c>
      <c r="PKK7">
        <v>-583675.44969299994</v>
      </c>
      <c r="PKL7">
        <v>-583675.44969299994</v>
      </c>
      <c r="PKM7">
        <v>-583675.44969299994</v>
      </c>
      <c r="PKN7">
        <v>-583675.44969299994</v>
      </c>
      <c r="PKO7">
        <v>-583675.44969299994</v>
      </c>
      <c r="PKP7">
        <v>-583675.44969299994</v>
      </c>
      <c r="PKQ7">
        <v>-583675.44969299994</v>
      </c>
      <c r="PKR7">
        <v>-583675.44969299994</v>
      </c>
      <c r="PKS7">
        <v>-583675.44969299994</v>
      </c>
      <c r="PKT7">
        <v>-583675.44969299994</v>
      </c>
      <c r="PKU7">
        <v>-583385.44590199995</v>
      </c>
      <c r="PKV7">
        <v>-583385.44590199995</v>
      </c>
      <c r="PKW7">
        <v>-583385.44590199995</v>
      </c>
      <c r="PKX7">
        <v>-583385.44590199995</v>
      </c>
      <c r="PKY7">
        <v>-583385.44590199995</v>
      </c>
      <c r="PKZ7">
        <v>-583385.44590199995</v>
      </c>
      <c r="PLA7">
        <v>-583385.44590199995</v>
      </c>
      <c r="PLB7">
        <v>-583385.44590199995</v>
      </c>
      <c r="PLC7">
        <v>-583385.44590199995</v>
      </c>
      <c r="PLD7">
        <v>-583385.44590199995</v>
      </c>
      <c r="PLE7">
        <v>-583385.44590199995</v>
      </c>
      <c r="PLF7">
        <v>-862057.28498800006</v>
      </c>
      <c r="PLG7">
        <v>-862057.28498800006</v>
      </c>
      <c r="PLH7">
        <v>-862057.28498800006</v>
      </c>
      <c r="PLI7">
        <v>-862057.28498800006</v>
      </c>
      <c r="PLJ7">
        <v>-862057.28498800006</v>
      </c>
      <c r="PLK7">
        <v>-862057.28498800006</v>
      </c>
      <c r="PLL7">
        <v>-862057.28498800006</v>
      </c>
      <c r="PLM7">
        <v>-862057.28498800006</v>
      </c>
      <c r="PLN7">
        <v>-862057.28498800006</v>
      </c>
      <c r="PLO7">
        <v>-862057.28498800006</v>
      </c>
      <c r="PLP7">
        <v>-862057.28498800006</v>
      </c>
      <c r="PLQ7">
        <v>-861487.74209700001</v>
      </c>
      <c r="PLR7">
        <v>-861487.74209700001</v>
      </c>
      <c r="PLS7">
        <v>-861487.74209700001</v>
      </c>
      <c r="PLT7">
        <v>-861487.74209700001</v>
      </c>
      <c r="PLU7">
        <v>-861487.74209700001</v>
      </c>
      <c r="PLV7">
        <v>-861487.74209700001</v>
      </c>
      <c r="PLW7">
        <v>-861487.74209700001</v>
      </c>
      <c r="PLX7">
        <v>-861487.74209700001</v>
      </c>
      <c r="PLY7">
        <v>-861487.74209700001</v>
      </c>
      <c r="PLZ7">
        <v>-861487.74209700001</v>
      </c>
      <c r="PMA7">
        <v>-861487.74209700001</v>
      </c>
      <c r="PMB7">
        <v>-862057.28498800006</v>
      </c>
      <c r="PMC7">
        <v>-862057.28498800006</v>
      </c>
      <c r="PMD7">
        <v>-862057.28498800006</v>
      </c>
      <c r="PME7">
        <v>-862057.28498800006</v>
      </c>
      <c r="PMF7">
        <v>-862057.28498800006</v>
      </c>
      <c r="PMG7">
        <v>-862057.28498800006</v>
      </c>
      <c r="PMH7">
        <v>-862057.28498800006</v>
      </c>
      <c r="PMI7">
        <v>-862057.28498800006</v>
      </c>
      <c r="PMJ7">
        <v>-862057.28498800006</v>
      </c>
      <c r="PMK7">
        <v>-862057.28498800006</v>
      </c>
      <c r="PML7">
        <v>-862057.28498800006</v>
      </c>
      <c r="PMM7">
        <v>-861487.74209700001</v>
      </c>
      <c r="PMN7">
        <v>-861487.74209700001</v>
      </c>
      <c r="PMO7">
        <v>-861487.74209700001</v>
      </c>
      <c r="PMP7">
        <v>-861487.74209700001</v>
      </c>
      <c r="PMQ7">
        <v>-861487.74209700001</v>
      </c>
      <c r="PMR7">
        <v>-861487.74209700001</v>
      </c>
      <c r="PMS7">
        <v>-861487.74209700001</v>
      </c>
      <c r="PMT7">
        <v>-861487.74209700001</v>
      </c>
      <c r="PMU7">
        <v>-861487.74209700001</v>
      </c>
      <c r="PMV7">
        <v>-861487.74209700001</v>
      </c>
      <c r="PMW7">
        <v>-861487.74209700001</v>
      </c>
      <c r="PMX7">
        <v>-23992.919459500001</v>
      </c>
      <c r="PMY7">
        <v>-23992.919459500001</v>
      </c>
      <c r="PMZ7">
        <v>-23992.919459500001</v>
      </c>
      <c r="PNA7">
        <v>-23992.919459500001</v>
      </c>
      <c r="PNB7">
        <v>-23992.919459500001</v>
      </c>
      <c r="PNC7">
        <v>-23992.919459500001</v>
      </c>
      <c r="PND7">
        <v>-23992.919459500001</v>
      </c>
      <c r="PNE7">
        <v>-23992.919459500001</v>
      </c>
      <c r="PNF7">
        <v>-23992.919459500001</v>
      </c>
      <c r="PNG7">
        <v>-23992.919459500001</v>
      </c>
      <c r="PNH7">
        <v>-23992.919459500001</v>
      </c>
      <c r="PNI7">
        <v>-23992.919459500001</v>
      </c>
      <c r="PNJ7">
        <v>-23992.919459500001</v>
      </c>
      <c r="PNK7">
        <v>-23992.919459500001</v>
      </c>
      <c r="PNL7">
        <v>-23992.919459500001</v>
      </c>
      <c r="PNM7">
        <v>-23992.919459500001</v>
      </c>
      <c r="PNN7">
        <v>-23992.919459500001</v>
      </c>
      <c r="PNO7">
        <v>-23992.919459500001</v>
      </c>
      <c r="PNP7">
        <v>-23992.919459500001</v>
      </c>
      <c r="PNQ7">
        <v>-23992.919459500001</v>
      </c>
      <c r="PNR7">
        <v>-23992.919459500001</v>
      </c>
      <c r="PNS7">
        <v>-23992.919459500001</v>
      </c>
      <c r="PNT7">
        <v>-23992.919459500001</v>
      </c>
      <c r="PNU7">
        <v>-23992.919459500001</v>
      </c>
      <c r="PNV7">
        <v>-23992.919459500001</v>
      </c>
      <c r="PNW7">
        <v>-23992.919459500001</v>
      </c>
      <c r="PNX7">
        <v>-23992.919459500001</v>
      </c>
      <c r="PNY7">
        <v>-23992.919459500001</v>
      </c>
      <c r="PNZ7">
        <v>-23992.919459500001</v>
      </c>
      <c r="POA7">
        <v>-23992.919459500001</v>
      </c>
      <c r="POB7">
        <v>-23992.919459500001</v>
      </c>
      <c r="POC7">
        <v>-23992.919459500001</v>
      </c>
      <c r="POD7">
        <v>-23992.919459500001</v>
      </c>
      <c r="POE7">
        <v>-23992.919459500001</v>
      </c>
      <c r="POF7">
        <v>-23992.919459500001</v>
      </c>
      <c r="POG7">
        <v>-23992.919459500001</v>
      </c>
      <c r="POH7">
        <v>-23992.919459500001</v>
      </c>
      <c r="POI7">
        <v>-23992.919459500001</v>
      </c>
      <c r="POJ7">
        <v>-23992.919459500001</v>
      </c>
      <c r="POK7">
        <v>-23992.919459500001</v>
      </c>
      <c r="POL7">
        <v>-23992.919459500001</v>
      </c>
      <c r="POM7">
        <v>-23992.919459500001</v>
      </c>
      <c r="PON7">
        <v>-23992.919459500001</v>
      </c>
      <c r="POO7">
        <v>-23992.919459500001</v>
      </c>
      <c r="POP7">
        <v>-46866.953549700003</v>
      </c>
      <c r="POQ7">
        <v>-46866.953549700003</v>
      </c>
      <c r="POR7">
        <v>-46866.953549700003</v>
      </c>
      <c r="POS7">
        <v>-46866.953549700003</v>
      </c>
      <c r="POT7">
        <v>-46866.953549700003</v>
      </c>
      <c r="POU7">
        <v>-46866.953549700003</v>
      </c>
      <c r="POV7">
        <v>-46866.953549700003</v>
      </c>
      <c r="POW7">
        <v>-46866.953549700003</v>
      </c>
      <c r="POX7">
        <v>-46866.953549700003</v>
      </c>
      <c r="POY7">
        <v>-46866.953549700003</v>
      </c>
      <c r="POZ7">
        <v>-46866.953549700003</v>
      </c>
      <c r="PPA7">
        <v>-46866.953549700003</v>
      </c>
      <c r="PPB7">
        <v>-46866.953549700003</v>
      </c>
      <c r="PPC7">
        <v>-46866.953549700003</v>
      </c>
      <c r="PPD7">
        <v>-46866.953549700003</v>
      </c>
      <c r="PPE7">
        <v>-46866.953549700003</v>
      </c>
      <c r="PPF7">
        <v>-46866.953549700003</v>
      </c>
      <c r="PPG7">
        <v>-46866.953549700003</v>
      </c>
      <c r="PPH7">
        <v>-46866.953549700003</v>
      </c>
      <c r="PPI7">
        <v>-46866.953549700003</v>
      </c>
      <c r="PPJ7">
        <v>-46866.953549700003</v>
      </c>
      <c r="PPK7">
        <v>-46866.953549700003</v>
      </c>
      <c r="PPL7">
        <v>-46866.953549700003</v>
      </c>
      <c r="PPM7">
        <v>-46866.953549700003</v>
      </c>
      <c r="PPN7">
        <v>-46866.953549700003</v>
      </c>
      <c r="PPO7">
        <v>-46866.953549700003</v>
      </c>
      <c r="PPP7">
        <v>-46866.953549700003</v>
      </c>
      <c r="PPQ7">
        <v>-46866.953549700003</v>
      </c>
      <c r="PPR7">
        <v>-46866.953549700003</v>
      </c>
      <c r="PPS7">
        <v>-46866.953549700003</v>
      </c>
      <c r="PPT7">
        <v>-46866.953549700003</v>
      </c>
      <c r="PPU7">
        <v>-46866.953549700003</v>
      </c>
      <c r="PPV7">
        <v>-46866.953549700003</v>
      </c>
      <c r="PPW7">
        <v>-46866.953549700003</v>
      </c>
      <c r="PPX7">
        <v>-46866.953549700003</v>
      </c>
      <c r="PPY7">
        <v>-46866.953549700003</v>
      </c>
      <c r="PPZ7">
        <v>-46866.953549700003</v>
      </c>
      <c r="PQA7">
        <v>-46866.953549700003</v>
      </c>
      <c r="PQB7">
        <v>-46866.953549700003</v>
      </c>
      <c r="PQC7">
        <v>-46866.953549700003</v>
      </c>
      <c r="PQD7">
        <v>-46866.953549700003</v>
      </c>
      <c r="PQE7">
        <v>-46866.953549700003</v>
      </c>
      <c r="PQF7">
        <v>-46866.953549700003</v>
      </c>
      <c r="PQG7">
        <v>-46866.953549700003</v>
      </c>
      <c r="PQH7">
        <v>-92615.021730099994</v>
      </c>
      <c r="PQI7">
        <v>-92615.021730099994</v>
      </c>
      <c r="PQJ7">
        <v>-92615.021730099994</v>
      </c>
      <c r="PQK7">
        <v>-92615.021730099994</v>
      </c>
      <c r="PQL7">
        <v>-92615.021730099994</v>
      </c>
      <c r="PQM7">
        <v>-92615.021730099994</v>
      </c>
      <c r="PQN7">
        <v>-92615.021730099994</v>
      </c>
      <c r="PQO7">
        <v>-92615.021730099994</v>
      </c>
      <c r="PQP7">
        <v>-92615.021730099994</v>
      </c>
      <c r="PQQ7">
        <v>-92615.021730099994</v>
      </c>
      <c r="PQR7">
        <v>-92615.021730099994</v>
      </c>
      <c r="PQS7">
        <v>-92615.021730099994</v>
      </c>
      <c r="PQT7">
        <v>-92615.021730099994</v>
      </c>
      <c r="PQU7">
        <v>-92615.021730099994</v>
      </c>
      <c r="PQV7">
        <v>-92615.021730099994</v>
      </c>
      <c r="PQW7">
        <v>-92615.021730099994</v>
      </c>
      <c r="PQX7">
        <v>-92615.021730099994</v>
      </c>
      <c r="PQY7">
        <v>-92615.021730099994</v>
      </c>
      <c r="PQZ7">
        <v>-92615.021730099994</v>
      </c>
      <c r="PRA7">
        <v>-92615.021730099994</v>
      </c>
      <c r="PRB7">
        <v>-92615.021730099994</v>
      </c>
      <c r="PRC7">
        <v>-92615.021730099994</v>
      </c>
      <c r="PRD7">
        <v>-92615.021730099994</v>
      </c>
      <c r="PRE7">
        <v>-92615.021730099994</v>
      </c>
      <c r="PRF7">
        <v>-92615.021730099994</v>
      </c>
      <c r="PRG7">
        <v>-92615.021730099994</v>
      </c>
      <c r="PRH7">
        <v>-92615.021730099994</v>
      </c>
      <c r="PRI7">
        <v>-92615.021730099994</v>
      </c>
      <c r="PRJ7">
        <v>-92615.021730099994</v>
      </c>
      <c r="PRK7">
        <v>-92615.021730099994</v>
      </c>
      <c r="PRL7">
        <v>-92615.021730099994</v>
      </c>
      <c r="PRM7">
        <v>-92615.021730099994</v>
      </c>
      <c r="PRN7">
        <v>-92615.021730099994</v>
      </c>
      <c r="PRO7">
        <v>-92615.021730099994</v>
      </c>
      <c r="PRP7">
        <v>-92615.021730099994</v>
      </c>
      <c r="PRQ7">
        <v>-92615.021730099994</v>
      </c>
      <c r="PRR7">
        <v>-92615.021730099994</v>
      </c>
      <c r="PRS7">
        <v>-92615.021730099994</v>
      </c>
      <c r="PRT7">
        <v>-92615.021730099994</v>
      </c>
      <c r="PRU7">
        <v>-92615.021730099994</v>
      </c>
      <c r="PRV7">
        <v>-92615.021730099994</v>
      </c>
      <c r="PRW7">
        <v>-92615.021730099994</v>
      </c>
      <c r="PRX7">
        <v>-92615.021730099994</v>
      </c>
      <c r="PRY7">
        <v>-92615.021730099994</v>
      </c>
      <c r="PRZ7">
        <v>-599221.27866399998</v>
      </c>
      <c r="PSA7">
        <v>-599221.27866399998</v>
      </c>
      <c r="PSB7">
        <v>-599221.27866399998</v>
      </c>
      <c r="PSC7">
        <v>-599221.27866399998</v>
      </c>
      <c r="PSD7">
        <v>-599221.27866399998</v>
      </c>
      <c r="PSE7">
        <v>-599221.27866399998</v>
      </c>
      <c r="PSF7">
        <v>-599221.27866399998</v>
      </c>
      <c r="PSG7">
        <v>-599221.27866399998</v>
      </c>
      <c r="PSH7">
        <v>-599221.27866399998</v>
      </c>
      <c r="PSI7">
        <v>-599221.27866399998</v>
      </c>
      <c r="PSJ7">
        <v>-599221.27866399998</v>
      </c>
      <c r="PSK7">
        <v>-599221.27866399998</v>
      </c>
      <c r="PSL7">
        <v>-599221.27866399998</v>
      </c>
      <c r="PSM7">
        <v>-599221.27866399998</v>
      </c>
      <c r="PSN7">
        <v>-599221.27866399998</v>
      </c>
      <c r="PSO7">
        <v>-599221.27866399998</v>
      </c>
      <c r="PSP7">
        <v>-599221.27866399998</v>
      </c>
      <c r="PSQ7">
        <v>-599221.27866399998</v>
      </c>
      <c r="PSR7">
        <v>-599221.27866399998</v>
      </c>
      <c r="PSS7">
        <v>-599221.27866399998</v>
      </c>
      <c r="PST7">
        <v>-599221.27866399998</v>
      </c>
      <c r="PSU7">
        <v>-599221.27866399998</v>
      </c>
      <c r="PSV7">
        <v>-599221.27866399998</v>
      </c>
      <c r="PSW7">
        <v>-599221.27866399998</v>
      </c>
      <c r="PSX7">
        <v>-599221.27866399998</v>
      </c>
      <c r="PSY7">
        <v>-599221.27866399998</v>
      </c>
      <c r="PSZ7">
        <v>-599221.27866399998</v>
      </c>
      <c r="PTA7">
        <v>-599221.27866399998</v>
      </c>
      <c r="PTB7">
        <v>-599221.27866399998</v>
      </c>
      <c r="PTC7">
        <v>-599221.27866399998</v>
      </c>
      <c r="PTD7">
        <v>-599221.27866399998</v>
      </c>
      <c r="PTE7">
        <v>-599221.27866399998</v>
      </c>
      <c r="PTF7">
        <v>-599221.27866399998</v>
      </c>
      <c r="PTG7">
        <v>-599221.27866399998</v>
      </c>
      <c r="PTH7">
        <v>-599221.27866399998</v>
      </c>
      <c r="PTI7">
        <v>-599221.27866399998</v>
      </c>
      <c r="PTJ7">
        <v>-599221.27866399998</v>
      </c>
      <c r="PTK7">
        <v>-599221.27866399998</v>
      </c>
      <c r="PTL7">
        <v>-599221.27866399998</v>
      </c>
      <c r="PTM7">
        <v>-599221.27866399998</v>
      </c>
      <c r="PTN7">
        <v>-599221.27866399998</v>
      </c>
      <c r="PTO7">
        <v>-599221.27866399998</v>
      </c>
      <c r="PTP7">
        <v>-599221.27866399998</v>
      </c>
      <c r="PTQ7">
        <v>-599221.27866399998</v>
      </c>
      <c r="PTR7">
        <v>-937291.18457399996</v>
      </c>
      <c r="PTS7">
        <v>-937291.18457399996</v>
      </c>
      <c r="PTT7">
        <v>-937291.18457399996</v>
      </c>
      <c r="PTU7">
        <v>-937291.18457399996</v>
      </c>
      <c r="PTV7">
        <v>-937291.18457399996</v>
      </c>
      <c r="PTW7">
        <v>-937291.18457399996</v>
      </c>
      <c r="PTX7">
        <v>-937291.18457399996</v>
      </c>
      <c r="PTY7">
        <v>-937291.18457399996</v>
      </c>
      <c r="PTZ7">
        <v>-937291.18457399996</v>
      </c>
      <c r="PUA7">
        <v>-937291.18457399996</v>
      </c>
      <c r="PUB7">
        <v>-937291.18457399996</v>
      </c>
      <c r="PUC7">
        <v>-937291.18457399996</v>
      </c>
      <c r="PUD7">
        <v>-937291.18457399996</v>
      </c>
      <c r="PUE7">
        <v>-937291.18457399996</v>
      </c>
      <c r="PUF7">
        <v>-937291.18457399996</v>
      </c>
      <c r="PUG7">
        <v>-937291.18457399996</v>
      </c>
      <c r="PUH7">
        <v>-937291.18457399996</v>
      </c>
      <c r="PUI7">
        <v>-937291.18457399996</v>
      </c>
      <c r="PUJ7">
        <v>-937291.18457399996</v>
      </c>
      <c r="PUK7">
        <v>-937291.18457399996</v>
      </c>
      <c r="PUL7">
        <v>-937291.18457399996</v>
      </c>
      <c r="PUM7">
        <v>-937291.18457399996</v>
      </c>
      <c r="PUN7">
        <v>-937291.18457399996</v>
      </c>
      <c r="PUO7">
        <v>-937291.18457399996</v>
      </c>
      <c r="PUP7">
        <v>-937291.18457399996</v>
      </c>
      <c r="PUQ7">
        <v>-937291.18457399996</v>
      </c>
      <c r="PUR7">
        <v>-937291.18457399996</v>
      </c>
      <c r="PUS7">
        <v>-937291.18457399996</v>
      </c>
      <c r="PUT7">
        <v>-937291.18457399996</v>
      </c>
      <c r="PUU7">
        <v>-937291.18457399996</v>
      </c>
      <c r="PUV7">
        <v>-937291.18457399996</v>
      </c>
      <c r="PUW7">
        <v>-937291.18457399996</v>
      </c>
      <c r="PUX7">
        <v>-937291.18457399996</v>
      </c>
      <c r="PUY7">
        <v>-937291.18457399996</v>
      </c>
      <c r="PUZ7">
        <v>-937291.18457399996</v>
      </c>
      <c r="PVA7">
        <v>-937291.18457399996</v>
      </c>
      <c r="PVB7">
        <v>-937291.18457399996</v>
      </c>
      <c r="PVC7">
        <v>-937291.18457399996</v>
      </c>
      <c r="PVD7">
        <v>-937291.18457399996</v>
      </c>
      <c r="PVE7">
        <v>-937291.18457399996</v>
      </c>
      <c r="PVF7">
        <v>-937291.18457399996</v>
      </c>
      <c r="PVG7">
        <v>-937291.18457399996</v>
      </c>
      <c r="PVH7">
        <v>-937291.18457399996</v>
      </c>
      <c r="PVI7">
        <v>-937291.18457399996</v>
      </c>
      <c r="PVJ7">
        <v>-1480346.8127599999</v>
      </c>
      <c r="PVK7">
        <v>-1480346.8127599999</v>
      </c>
      <c r="PVL7">
        <v>-1480346.8127599999</v>
      </c>
      <c r="PVM7">
        <v>-1480346.8127599999</v>
      </c>
      <c r="PVN7">
        <v>-1480346.8127599999</v>
      </c>
      <c r="PVO7">
        <v>-1480346.8127599999</v>
      </c>
      <c r="PVP7">
        <v>-1480346.8127599999</v>
      </c>
      <c r="PVQ7">
        <v>-1480346.8127599999</v>
      </c>
      <c r="PVR7">
        <v>-1480346.8127599999</v>
      </c>
      <c r="PVS7">
        <v>-1480346.8127599999</v>
      </c>
      <c r="PVT7">
        <v>-1480346.8127599999</v>
      </c>
      <c r="PVU7">
        <v>-1480346.8127599999</v>
      </c>
      <c r="PVV7">
        <v>-1480346.8127599999</v>
      </c>
      <c r="PVW7">
        <v>-1480346.8127599999</v>
      </c>
      <c r="PVX7">
        <v>-1480346.8127599999</v>
      </c>
      <c r="PVY7">
        <v>-1480346.8127599999</v>
      </c>
      <c r="PVZ7">
        <v>-1480346.8127599999</v>
      </c>
      <c r="PWA7">
        <v>-1480346.8127599999</v>
      </c>
      <c r="PWB7">
        <v>-1480346.8127599999</v>
      </c>
      <c r="PWC7">
        <v>-1480346.8127599999</v>
      </c>
      <c r="PWD7">
        <v>-1480346.8127599999</v>
      </c>
      <c r="PWE7">
        <v>-1480346.8127599999</v>
      </c>
      <c r="PWF7">
        <v>-1480346.8127599999</v>
      </c>
      <c r="PWG7">
        <v>-1480346.8127599999</v>
      </c>
      <c r="PWH7">
        <v>-1480346.8127599999</v>
      </c>
      <c r="PWI7">
        <v>-1480346.8127599999</v>
      </c>
      <c r="PWJ7">
        <v>-1480346.8127599999</v>
      </c>
      <c r="PWK7">
        <v>-1480346.8127599999</v>
      </c>
      <c r="PWL7">
        <v>-1480346.8127599999</v>
      </c>
      <c r="PWM7">
        <v>-1480346.8127599999</v>
      </c>
      <c r="PWN7">
        <v>-1480346.8127599999</v>
      </c>
      <c r="PWO7">
        <v>-1480346.8127599999</v>
      </c>
      <c r="PWP7">
        <v>-1480346.8127599999</v>
      </c>
      <c r="PWQ7">
        <v>-1480346.8127599999</v>
      </c>
      <c r="PWR7">
        <v>-1480346.8127599999</v>
      </c>
      <c r="PWS7">
        <v>-1480346.8127599999</v>
      </c>
      <c r="PWT7">
        <v>-1480346.8127599999</v>
      </c>
      <c r="PWU7">
        <v>-1480346.8127599999</v>
      </c>
      <c r="PWV7">
        <v>-1480346.8127599999</v>
      </c>
      <c r="PWW7">
        <v>-1480346.8127599999</v>
      </c>
      <c r="PWX7">
        <v>-1480346.8127599999</v>
      </c>
      <c r="PWY7">
        <v>-1480346.8127599999</v>
      </c>
      <c r="PWZ7">
        <v>-1480346.8127599999</v>
      </c>
      <c r="PXA7">
        <v>-1480346.8127599999</v>
      </c>
      <c r="PXB7">
        <v>-498135.68072</v>
      </c>
      <c r="PXC7">
        <v>-498135.68072</v>
      </c>
      <c r="PXD7">
        <v>-498135.68072</v>
      </c>
      <c r="PXE7">
        <v>-498135.68072</v>
      </c>
      <c r="PXF7">
        <v>-498135.68072</v>
      </c>
      <c r="PXG7">
        <v>-498135.68072</v>
      </c>
      <c r="PXH7">
        <v>-498135.68072</v>
      </c>
      <c r="PXI7">
        <v>-498135.68072</v>
      </c>
      <c r="PXJ7">
        <v>-498135.68072</v>
      </c>
      <c r="PXK7">
        <v>-498135.68072</v>
      </c>
      <c r="PXL7">
        <v>-498135.68072</v>
      </c>
      <c r="PXM7">
        <v>-497282.54166799999</v>
      </c>
      <c r="PXN7">
        <v>-497282.54166799999</v>
      </c>
      <c r="PXO7">
        <v>-497282.54166799999</v>
      </c>
      <c r="PXP7">
        <v>-497282.54166799999</v>
      </c>
      <c r="PXQ7">
        <v>-497282.54166799999</v>
      </c>
      <c r="PXR7">
        <v>-497282.54166799999</v>
      </c>
      <c r="PXS7">
        <v>-497282.54166799999</v>
      </c>
      <c r="PXT7">
        <v>-497282.54166799999</v>
      </c>
      <c r="PXU7">
        <v>-497282.54166799999</v>
      </c>
      <c r="PXV7">
        <v>-497282.54166799999</v>
      </c>
      <c r="PXW7">
        <v>-497282.54166799999</v>
      </c>
      <c r="PXX7">
        <v>-498135.68072</v>
      </c>
      <c r="PXY7">
        <v>-498135.68072</v>
      </c>
      <c r="PXZ7">
        <v>-498135.68072</v>
      </c>
      <c r="PYA7">
        <v>-498135.68072</v>
      </c>
      <c r="PYB7">
        <v>-498135.68072</v>
      </c>
      <c r="PYC7">
        <v>-498135.68072</v>
      </c>
      <c r="PYD7">
        <v>-498135.68072</v>
      </c>
      <c r="PYE7">
        <v>-498135.68072</v>
      </c>
      <c r="PYF7">
        <v>-498135.68072</v>
      </c>
      <c r="PYG7">
        <v>-498135.68072</v>
      </c>
      <c r="PYH7">
        <v>-498135.68072</v>
      </c>
      <c r="PYI7">
        <v>-497282.54166799999</v>
      </c>
      <c r="PYJ7">
        <v>-497282.54166799999</v>
      </c>
      <c r="PYK7">
        <v>-497282.54166799999</v>
      </c>
      <c r="PYL7">
        <v>-497282.54166799999</v>
      </c>
      <c r="PYM7">
        <v>-497282.54166799999</v>
      </c>
      <c r="PYN7">
        <v>-497282.54166799999</v>
      </c>
      <c r="PYO7">
        <v>-497282.54166799999</v>
      </c>
      <c r="PYP7">
        <v>-497282.54166799999</v>
      </c>
      <c r="PYQ7">
        <v>-497282.54166799999</v>
      </c>
      <c r="PYR7">
        <v>-497282.54166799999</v>
      </c>
      <c r="PYS7">
        <v>-497282.54166799999</v>
      </c>
      <c r="PYT7">
        <v>-622422.80292499997</v>
      </c>
      <c r="PYU7">
        <v>-622422.80292499997</v>
      </c>
      <c r="PYV7">
        <v>-622422.80292499997</v>
      </c>
      <c r="PYW7">
        <v>-622422.80292499997</v>
      </c>
      <c r="PYX7">
        <v>-622422.80292499997</v>
      </c>
      <c r="PYY7">
        <v>-622422.80292499997</v>
      </c>
      <c r="PYZ7">
        <v>-622422.80292499997</v>
      </c>
      <c r="PZA7">
        <v>-622422.80292499997</v>
      </c>
      <c r="PZB7">
        <v>-622422.80292499997</v>
      </c>
      <c r="PZC7">
        <v>-622422.80292499997</v>
      </c>
      <c r="PZD7">
        <v>-622422.80292499997</v>
      </c>
      <c r="PZE7">
        <v>-620737.36596099997</v>
      </c>
      <c r="PZF7">
        <v>-620737.36596099997</v>
      </c>
      <c r="PZG7">
        <v>-620737.36596099997</v>
      </c>
      <c r="PZH7">
        <v>-620737.36596099997</v>
      </c>
      <c r="PZI7">
        <v>-620737.36596099997</v>
      </c>
      <c r="PZJ7">
        <v>-620737.36596099997</v>
      </c>
      <c r="PZK7">
        <v>-620737.36596099997</v>
      </c>
      <c r="PZL7">
        <v>-620737.36596099997</v>
      </c>
      <c r="PZM7">
        <v>-620737.36596099997</v>
      </c>
      <c r="PZN7">
        <v>-620737.36596099997</v>
      </c>
      <c r="PZO7">
        <v>-620737.36596099997</v>
      </c>
      <c r="PZP7">
        <v>-622422.80292499997</v>
      </c>
      <c r="PZQ7">
        <v>-622422.80292499997</v>
      </c>
      <c r="PZR7">
        <v>-622422.80292499997</v>
      </c>
      <c r="PZS7">
        <v>-622422.80292499997</v>
      </c>
      <c r="PZT7">
        <v>-622422.80292499997</v>
      </c>
      <c r="PZU7">
        <v>-622422.80292499997</v>
      </c>
      <c r="PZV7">
        <v>-622422.80292499997</v>
      </c>
      <c r="PZW7">
        <v>-622422.80292499997</v>
      </c>
      <c r="PZX7">
        <v>-622422.80292499997</v>
      </c>
      <c r="PZY7">
        <v>-622422.80292499997</v>
      </c>
      <c r="PZZ7">
        <v>-622422.80292499997</v>
      </c>
      <c r="QAA7">
        <v>-620737.36596099997</v>
      </c>
      <c r="QAB7">
        <v>-620737.36596099997</v>
      </c>
      <c r="QAC7">
        <v>-620737.36596099997</v>
      </c>
      <c r="QAD7">
        <v>-620737.36596099997</v>
      </c>
      <c r="QAE7">
        <v>-620737.36596099997</v>
      </c>
      <c r="QAF7">
        <v>-620737.36596099997</v>
      </c>
      <c r="QAG7">
        <v>-620737.36596099997</v>
      </c>
      <c r="QAH7">
        <v>-620737.36596099997</v>
      </c>
      <c r="QAI7">
        <v>-620737.36596099997</v>
      </c>
      <c r="QAJ7">
        <v>-620737.36596099997</v>
      </c>
      <c r="QAK7">
        <v>-620737.36596099997</v>
      </c>
      <c r="QAL7">
        <v>-674375.47392899997</v>
      </c>
      <c r="QAM7">
        <v>-674375.47392899997</v>
      </c>
      <c r="QAN7">
        <v>-674375.47392899997</v>
      </c>
      <c r="QAO7">
        <v>-674375.47392899997</v>
      </c>
      <c r="QAP7">
        <v>-674375.47392899997</v>
      </c>
      <c r="QAQ7">
        <v>-674375.47392899997</v>
      </c>
      <c r="QAR7">
        <v>-674375.47392899997</v>
      </c>
      <c r="QAS7">
        <v>-674375.47392899997</v>
      </c>
      <c r="QAT7">
        <v>-674375.47392899997</v>
      </c>
      <c r="QAU7">
        <v>-674375.47392899997</v>
      </c>
      <c r="QAV7">
        <v>-674375.47392899997</v>
      </c>
      <c r="QAW7">
        <v>-671025.44114300003</v>
      </c>
      <c r="QAX7">
        <v>-671025.44114300003</v>
      </c>
      <c r="QAY7">
        <v>-671025.44114300003</v>
      </c>
      <c r="QAZ7">
        <v>-671025.44114300003</v>
      </c>
      <c r="QBA7">
        <v>-671025.44114300003</v>
      </c>
      <c r="QBB7">
        <v>-671025.44114300003</v>
      </c>
      <c r="QBC7">
        <v>-671025.44114300003</v>
      </c>
      <c r="QBD7">
        <v>-671025.44114300003</v>
      </c>
      <c r="QBE7">
        <v>-671025.44114300003</v>
      </c>
      <c r="QBF7">
        <v>-671025.44114300003</v>
      </c>
      <c r="QBG7">
        <v>-671025.44114300003</v>
      </c>
      <c r="QBH7">
        <v>-674375.47392899997</v>
      </c>
      <c r="QBI7">
        <v>-674375.47392899997</v>
      </c>
      <c r="QBJ7">
        <v>-674375.47392899997</v>
      </c>
      <c r="QBK7">
        <v>-674375.47392899997</v>
      </c>
      <c r="QBL7">
        <v>-674375.47392899997</v>
      </c>
      <c r="QBM7">
        <v>-674375.47392899997</v>
      </c>
      <c r="QBN7">
        <v>-674375.47392899997</v>
      </c>
      <c r="QBO7">
        <v>-674375.47392899997</v>
      </c>
      <c r="QBP7">
        <v>-674375.47392899997</v>
      </c>
      <c r="QBQ7">
        <v>-674375.47392899997</v>
      </c>
      <c r="QBR7">
        <v>-674375.47392899997</v>
      </c>
      <c r="QBS7">
        <v>-671025.44114300003</v>
      </c>
      <c r="QBT7">
        <v>-671025.44114300003</v>
      </c>
      <c r="QBU7">
        <v>-671025.44114300003</v>
      </c>
      <c r="QBV7">
        <v>-671025.44114300003</v>
      </c>
      <c r="QBW7">
        <v>-671025.44114300003</v>
      </c>
      <c r="QBX7">
        <v>-671025.44114300003</v>
      </c>
      <c r="QBY7">
        <v>-671025.44114300003</v>
      </c>
      <c r="QBZ7">
        <v>-671025.44114300003</v>
      </c>
      <c r="QCA7">
        <v>-671025.44114300003</v>
      </c>
      <c r="QCB7">
        <v>-671025.44114300003</v>
      </c>
      <c r="QCC7">
        <v>-671025.44114300003</v>
      </c>
      <c r="QCD7">
        <v>-529260.29976900003</v>
      </c>
      <c r="QCE7">
        <v>-529260.29976900003</v>
      </c>
      <c r="QCF7">
        <v>-529260.29976900003</v>
      </c>
      <c r="QCG7">
        <v>-529260.29976900003</v>
      </c>
      <c r="QCH7">
        <v>-529260.29976900003</v>
      </c>
      <c r="QCI7">
        <v>-529260.29976900003</v>
      </c>
      <c r="QCJ7">
        <v>-529260.29976900003</v>
      </c>
      <c r="QCK7">
        <v>-529260.29976900003</v>
      </c>
      <c r="QCL7">
        <v>-529260.29976900003</v>
      </c>
      <c r="QCM7">
        <v>-529260.29976900003</v>
      </c>
      <c r="QCN7">
        <v>-529260.29976900003</v>
      </c>
      <c r="QCO7">
        <v>-486568.90513199999</v>
      </c>
      <c r="QCP7">
        <v>-486568.90513199999</v>
      </c>
      <c r="QCQ7">
        <v>-486568.90513199999</v>
      </c>
      <c r="QCR7">
        <v>-486568.90513199999</v>
      </c>
      <c r="QCS7">
        <v>-486568.90513199999</v>
      </c>
      <c r="QCT7">
        <v>-486568.90513199999</v>
      </c>
      <c r="QCU7">
        <v>-486568.90513199999</v>
      </c>
      <c r="QCV7">
        <v>-486568.90513199999</v>
      </c>
      <c r="QCW7">
        <v>-486568.90513199999</v>
      </c>
      <c r="QCX7">
        <v>-486568.90513199999</v>
      </c>
      <c r="QCY7">
        <v>-486568.90513199999</v>
      </c>
      <c r="QCZ7">
        <v>-529260.29976900003</v>
      </c>
      <c r="QDA7">
        <v>-529260.29976900003</v>
      </c>
      <c r="QDB7">
        <v>-529260.29976900003</v>
      </c>
      <c r="QDC7">
        <v>-529260.29976900003</v>
      </c>
      <c r="QDD7">
        <v>-529260.29976900003</v>
      </c>
      <c r="QDE7">
        <v>-529260.29976900003</v>
      </c>
      <c r="QDF7">
        <v>-529260.29976900003</v>
      </c>
      <c r="QDG7">
        <v>-529260.29976900003</v>
      </c>
      <c r="QDH7">
        <v>-529260.29976900003</v>
      </c>
      <c r="QDI7">
        <v>-529260.29976900003</v>
      </c>
      <c r="QDJ7">
        <v>-529260.29976900003</v>
      </c>
      <c r="QDK7">
        <v>-486568.90513199999</v>
      </c>
      <c r="QDL7">
        <v>-486568.90513199999</v>
      </c>
      <c r="QDM7">
        <v>-486568.90513199999</v>
      </c>
      <c r="QDN7">
        <v>-486568.90513199999</v>
      </c>
      <c r="QDO7">
        <v>-486568.90513199999</v>
      </c>
      <c r="QDP7">
        <v>-486568.90513199999</v>
      </c>
      <c r="QDQ7">
        <v>-486568.90513199999</v>
      </c>
      <c r="QDR7">
        <v>-486568.90513199999</v>
      </c>
      <c r="QDS7">
        <v>-486568.90513199999</v>
      </c>
      <c r="QDT7">
        <v>-486568.90513199999</v>
      </c>
      <c r="QDU7">
        <v>-486568.90513199999</v>
      </c>
      <c r="QDV7">
        <v>-657093.08067599998</v>
      </c>
      <c r="QDW7">
        <v>-657093.08067599998</v>
      </c>
      <c r="QDX7">
        <v>-657093.08067599998</v>
      </c>
      <c r="QDY7">
        <v>-657093.08067599998</v>
      </c>
      <c r="QDZ7">
        <v>-657093.08067599998</v>
      </c>
      <c r="QEA7">
        <v>-657093.08067599998</v>
      </c>
      <c r="QEB7">
        <v>-657093.08067599998</v>
      </c>
      <c r="QEC7">
        <v>-657093.08067599998</v>
      </c>
      <c r="QED7">
        <v>-657093.08067599998</v>
      </c>
      <c r="QEE7">
        <v>-657093.08067599998</v>
      </c>
      <c r="QEF7">
        <v>-657093.08067599998</v>
      </c>
      <c r="QEG7">
        <v>-572753.18982199999</v>
      </c>
      <c r="QEH7">
        <v>-572753.18982199999</v>
      </c>
      <c r="QEI7">
        <v>-572753.18982199999</v>
      </c>
      <c r="QEJ7">
        <v>-572753.18982199999</v>
      </c>
      <c r="QEK7">
        <v>-572753.18982199999</v>
      </c>
      <c r="QEL7">
        <v>-572753.18982199999</v>
      </c>
      <c r="QEM7">
        <v>-572753.18982199999</v>
      </c>
      <c r="QEN7">
        <v>-572753.18982199999</v>
      </c>
      <c r="QEO7">
        <v>-572753.18982199999</v>
      </c>
      <c r="QEP7">
        <v>-572753.18982199999</v>
      </c>
      <c r="QEQ7">
        <v>-572753.18982199999</v>
      </c>
      <c r="QER7">
        <v>-657093.08067599998</v>
      </c>
      <c r="QES7">
        <v>-657093.08067599998</v>
      </c>
      <c r="QET7">
        <v>-657093.08067599998</v>
      </c>
      <c r="QEU7">
        <v>-657093.08067599998</v>
      </c>
      <c r="QEV7">
        <v>-657093.08067599998</v>
      </c>
      <c r="QEW7">
        <v>-657093.08067599998</v>
      </c>
      <c r="QEX7">
        <v>-657093.08067599998</v>
      </c>
      <c r="QEY7">
        <v>-657093.08067599998</v>
      </c>
      <c r="QEZ7">
        <v>-657093.08067599998</v>
      </c>
      <c r="QFA7">
        <v>-657093.08067599998</v>
      </c>
      <c r="QFB7">
        <v>-657093.08067599998</v>
      </c>
      <c r="QFC7">
        <v>-572753.18982199999</v>
      </c>
      <c r="QFD7">
        <v>-572753.18982199999</v>
      </c>
      <c r="QFE7">
        <v>-572753.18982199999</v>
      </c>
      <c r="QFF7">
        <v>-572753.18982199999</v>
      </c>
      <c r="QFG7">
        <v>-572753.18982199999</v>
      </c>
      <c r="QFH7">
        <v>-572753.18982199999</v>
      </c>
      <c r="QFI7">
        <v>-572753.18982199999</v>
      </c>
      <c r="QFJ7">
        <v>-572753.18982199999</v>
      </c>
      <c r="QFK7">
        <v>-572753.18982199999</v>
      </c>
      <c r="QFL7">
        <v>-572753.18982199999</v>
      </c>
      <c r="QFM7">
        <v>-572753.18982199999</v>
      </c>
      <c r="QFN7">
        <v>-701571.52887699998</v>
      </c>
      <c r="QFO7">
        <v>-701571.52887699998</v>
      </c>
      <c r="QFP7">
        <v>-701571.52887699998</v>
      </c>
      <c r="QFQ7">
        <v>-701571.52887699998</v>
      </c>
      <c r="QFR7">
        <v>-701571.52887699998</v>
      </c>
      <c r="QFS7">
        <v>-701571.52887699998</v>
      </c>
      <c r="QFT7">
        <v>-701571.52887699998</v>
      </c>
      <c r="QFU7">
        <v>-701571.52887699998</v>
      </c>
      <c r="QFV7">
        <v>-701571.52887699998</v>
      </c>
      <c r="QFW7">
        <v>-701571.52887699998</v>
      </c>
      <c r="QFX7">
        <v>-701571.52887699998</v>
      </c>
      <c r="QFY7">
        <v>-533934.64558799996</v>
      </c>
      <c r="QFZ7">
        <v>-533934.64558799996</v>
      </c>
      <c r="QGA7">
        <v>-533934.64558799996</v>
      </c>
      <c r="QGB7">
        <v>-533934.64558799996</v>
      </c>
      <c r="QGC7">
        <v>-533934.64558799996</v>
      </c>
      <c r="QGD7">
        <v>-533934.64558799996</v>
      </c>
      <c r="QGE7">
        <v>-533934.64558799996</v>
      </c>
      <c r="QGF7">
        <v>-533934.64558799996</v>
      </c>
      <c r="QGG7">
        <v>-533934.64558799996</v>
      </c>
      <c r="QGH7">
        <v>-533934.64558799996</v>
      </c>
      <c r="QGI7">
        <v>-533934.64558799996</v>
      </c>
      <c r="QGJ7">
        <v>-701571.52887699998</v>
      </c>
      <c r="QGK7">
        <v>-701571.52887699998</v>
      </c>
      <c r="QGL7">
        <v>-701571.52887699998</v>
      </c>
      <c r="QGM7">
        <v>-701571.52887699998</v>
      </c>
      <c r="QGN7">
        <v>-701571.52887699998</v>
      </c>
      <c r="QGO7">
        <v>-701571.52887699998</v>
      </c>
      <c r="QGP7">
        <v>-701571.52887699998</v>
      </c>
      <c r="QGQ7">
        <v>-701571.52887699998</v>
      </c>
      <c r="QGR7">
        <v>-701571.52887699998</v>
      </c>
      <c r="QGS7">
        <v>-701571.52887699998</v>
      </c>
      <c r="QGT7">
        <v>-701571.52887699998</v>
      </c>
      <c r="QGU7">
        <v>-533934.64558799996</v>
      </c>
      <c r="QGV7">
        <v>-533934.64558799996</v>
      </c>
      <c r="QGW7">
        <v>-533934.64558799996</v>
      </c>
      <c r="QGX7">
        <v>-533934.64558799996</v>
      </c>
      <c r="QGY7">
        <v>-533934.64558799996</v>
      </c>
      <c r="QGZ7">
        <v>-533934.64558799996</v>
      </c>
      <c r="QHA7">
        <v>-533934.64558799996</v>
      </c>
      <c r="QHB7">
        <v>-533934.64558799996</v>
      </c>
      <c r="QHC7">
        <v>-533934.64558799996</v>
      </c>
      <c r="QHD7">
        <v>-533934.64558799996</v>
      </c>
      <c r="QHE7">
        <v>-533934.64558799996</v>
      </c>
      <c r="QHF7">
        <v>-2560414.5847299998</v>
      </c>
      <c r="QHG7">
        <v>-2560414.5847299998</v>
      </c>
      <c r="QHH7">
        <v>-2560414.5847299998</v>
      </c>
      <c r="QHI7">
        <v>-2560414.5847299998</v>
      </c>
      <c r="QHJ7">
        <v>-2560414.5847299998</v>
      </c>
      <c r="QHK7">
        <v>-2560414.5847299998</v>
      </c>
      <c r="QHL7">
        <v>-2560414.5847299998</v>
      </c>
      <c r="QHM7">
        <v>-2560414.5847299998</v>
      </c>
      <c r="QHN7">
        <v>-2560414.5847299998</v>
      </c>
      <c r="QHO7">
        <v>-2560414.5847299998</v>
      </c>
      <c r="QHP7">
        <v>-2560414.5847299998</v>
      </c>
      <c r="QHQ7">
        <v>-2560350.7887300001</v>
      </c>
      <c r="QHR7">
        <v>-2560350.7887300001</v>
      </c>
      <c r="QHS7">
        <v>-2560350.7887300001</v>
      </c>
      <c r="QHT7">
        <v>-2560350.7887300001</v>
      </c>
      <c r="QHU7">
        <v>-2560350.7887300001</v>
      </c>
      <c r="QHV7">
        <v>-2560350.7887300001</v>
      </c>
      <c r="QHW7">
        <v>-2560350.7887300001</v>
      </c>
      <c r="QHX7">
        <v>-2560350.7887300001</v>
      </c>
      <c r="QHY7">
        <v>-2560350.7887300001</v>
      </c>
      <c r="QHZ7">
        <v>-2560350.7887300001</v>
      </c>
      <c r="QIA7">
        <v>-2560350.7887300001</v>
      </c>
      <c r="QIB7">
        <v>-2560414.5847299998</v>
      </c>
      <c r="QIC7">
        <v>-2560414.5847299998</v>
      </c>
      <c r="QID7">
        <v>-2560414.5847299998</v>
      </c>
      <c r="QIE7">
        <v>-2560414.5847299998</v>
      </c>
      <c r="QIF7">
        <v>-2560414.5847299998</v>
      </c>
      <c r="QIG7">
        <v>-2560414.5847299998</v>
      </c>
      <c r="QIH7">
        <v>-2560414.5847299998</v>
      </c>
      <c r="QII7">
        <v>-2560414.5847299998</v>
      </c>
      <c r="QIJ7">
        <v>-2560414.5847299998</v>
      </c>
      <c r="QIK7">
        <v>-2560414.5847299998</v>
      </c>
      <c r="QIL7">
        <v>-2560414.5847299998</v>
      </c>
      <c r="QIM7">
        <v>-2560350.7887300001</v>
      </c>
      <c r="QIN7">
        <v>-2560350.7887300001</v>
      </c>
      <c r="QIO7">
        <v>-2560350.7887300001</v>
      </c>
      <c r="QIP7">
        <v>-2560350.7887300001</v>
      </c>
      <c r="QIQ7">
        <v>-2560350.7887300001</v>
      </c>
      <c r="QIR7">
        <v>-2560350.7887300001</v>
      </c>
      <c r="QIS7">
        <v>-2560350.7887300001</v>
      </c>
      <c r="QIT7">
        <v>-2560350.7887300001</v>
      </c>
      <c r="QIU7">
        <v>-2560350.7887300001</v>
      </c>
      <c r="QIV7">
        <v>-2560350.7887300001</v>
      </c>
      <c r="QIW7">
        <v>-2560350.7887300001</v>
      </c>
      <c r="QIX7">
        <v>-2802045.6962100002</v>
      </c>
      <c r="QIY7">
        <v>-2802045.6962100002</v>
      </c>
      <c r="QIZ7">
        <v>-2802045.6962100002</v>
      </c>
      <c r="QJA7">
        <v>-2802045.6962100002</v>
      </c>
      <c r="QJB7">
        <v>-2802045.6962100002</v>
      </c>
      <c r="QJC7">
        <v>-2802045.6962100002</v>
      </c>
      <c r="QJD7">
        <v>-2802045.6962100002</v>
      </c>
      <c r="QJE7">
        <v>-2802045.6962100002</v>
      </c>
      <c r="QJF7">
        <v>-2802045.6962100002</v>
      </c>
      <c r="QJG7">
        <v>-2802045.6962100002</v>
      </c>
      <c r="QJH7">
        <v>-2802045.6962100002</v>
      </c>
      <c r="QJI7">
        <v>-2801919.6626599999</v>
      </c>
      <c r="QJJ7">
        <v>-2801919.6626599999</v>
      </c>
      <c r="QJK7">
        <v>-2801919.6626599999</v>
      </c>
      <c r="QJL7">
        <v>-2801919.6626599999</v>
      </c>
      <c r="QJM7">
        <v>-2801919.6626599999</v>
      </c>
      <c r="QJN7">
        <v>-2801919.6626599999</v>
      </c>
      <c r="QJO7">
        <v>-2801919.6626599999</v>
      </c>
      <c r="QJP7">
        <v>-2801919.6626599999</v>
      </c>
      <c r="QJQ7">
        <v>-2801919.6626599999</v>
      </c>
      <c r="QJR7">
        <v>-2801919.6626599999</v>
      </c>
      <c r="QJS7">
        <v>-2801919.6626599999</v>
      </c>
      <c r="QJT7">
        <v>-2802045.6962100002</v>
      </c>
      <c r="QJU7">
        <v>-2802045.6962100002</v>
      </c>
      <c r="QJV7">
        <v>-2802045.6962100002</v>
      </c>
      <c r="QJW7">
        <v>-2802045.6962100002</v>
      </c>
      <c r="QJX7">
        <v>-2802045.6962100002</v>
      </c>
      <c r="QJY7">
        <v>-2802045.6962100002</v>
      </c>
      <c r="QJZ7">
        <v>-2802045.6962100002</v>
      </c>
      <c r="QKA7">
        <v>-2802045.6962100002</v>
      </c>
      <c r="QKB7">
        <v>-2802045.6962100002</v>
      </c>
      <c r="QKC7">
        <v>-2802045.6962100002</v>
      </c>
      <c r="QKD7">
        <v>-2802045.6962100002</v>
      </c>
      <c r="QKE7">
        <v>-2801919.6626599999</v>
      </c>
      <c r="QKF7">
        <v>-2801919.6626599999</v>
      </c>
      <c r="QKG7">
        <v>-2801919.6626599999</v>
      </c>
      <c r="QKH7">
        <v>-2801919.6626599999</v>
      </c>
      <c r="QKI7">
        <v>-2801919.6626599999</v>
      </c>
      <c r="QKJ7">
        <v>-2801919.6626599999</v>
      </c>
      <c r="QKK7">
        <v>-2801919.6626599999</v>
      </c>
      <c r="QKL7">
        <v>-2801919.6626599999</v>
      </c>
      <c r="QKM7">
        <v>-2801919.6626599999</v>
      </c>
      <c r="QKN7">
        <v>-2801919.6626599999</v>
      </c>
      <c r="QKO7">
        <v>-2801919.6626599999</v>
      </c>
      <c r="QKP7">
        <v>-3042106.3491099998</v>
      </c>
      <c r="QKQ7">
        <v>-3042106.3491099998</v>
      </c>
      <c r="QKR7">
        <v>-3042106.3491099998</v>
      </c>
      <c r="QKS7">
        <v>-3042106.3491099998</v>
      </c>
      <c r="QKT7">
        <v>-3042106.3491099998</v>
      </c>
      <c r="QKU7">
        <v>-3042106.3491099998</v>
      </c>
      <c r="QKV7">
        <v>-3042106.3491099998</v>
      </c>
      <c r="QKW7">
        <v>-3042106.3491099998</v>
      </c>
      <c r="QKX7">
        <v>-3042106.3491099998</v>
      </c>
      <c r="QKY7">
        <v>-3042106.3491099998</v>
      </c>
      <c r="QKZ7">
        <v>-3042106.3491099998</v>
      </c>
      <c r="QLA7">
        <v>-3041855.8404700002</v>
      </c>
      <c r="QLB7">
        <v>-3041855.8404700002</v>
      </c>
      <c r="QLC7">
        <v>-3041855.8404700002</v>
      </c>
      <c r="QLD7">
        <v>-3041855.8404700002</v>
      </c>
      <c r="QLE7">
        <v>-3041855.8404700002</v>
      </c>
      <c r="QLF7">
        <v>-3041855.8404700002</v>
      </c>
      <c r="QLG7">
        <v>-3041855.8404700002</v>
      </c>
      <c r="QLH7">
        <v>-3041855.8404700002</v>
      </c>
      <c r="QLI7">
        <v>-3041855.8404700002</v>
      </c>
      <c r="QLJ7">
        <v>-3041855.8404700002</v>
      </c>
      <c r="QLK7">
        <v>-3041855.8404700002</v>
      </c>
      <c r="QLL7">
        <v>-3042106.3491099998</v>
      </c>
      <c r="QLM7">
        <v>-3042106.3491099998</v>
      </c>
      <c r="QLN7">
        <v>-3042106.3491099998</v>
      </c>
      <c r="QLO7">
        <v>-3042106.3491099998</v>
      </c>
      <c r="QLP7">
        <v>-3042106.3491099998</v>
      </c>
      <c r="QLQ7">
        <v>-3042106.3491099998</v>
      </c>
      <c r="QLR7">
        <v>-3042106.3491099998</v>
      </c>
      <c r="QLS7">
        <v>-3042106.3491099998</v>
      </c>
      <c r="QLT7">
        <v>-3042106.3491099998</v>
      </c>
      <c r="QLU7">
        <v>-3042106.3491099998</v>
      </c>
      <c r="QLV7">
        <v>-3042106.3491099998</v>
      </c>
      <c r="QLW7">
        <v>-3041855.8404700002</v>
      </c>
      <c r="QLX7">
        <v>-3041855.8404700002</v>
      </c>
      <c r="QLY7">
        <v>-3041855.8404700002</v>
      </c>
      <c r="QLZ7">
        <v>-3041855.8404700002</v>
      </c>
      <c r="QMA7">
        <v>-3041855.8404700002</v>
      </c>
      <c r="QMB7">
        <v>-3041855.8404700002</v>
      </c>
      <c r="QMC7">
        <v>-3041855.8404700002</v>
      </c>
      <c r="QMD7">
        <v>-3041855.8404700002</v>
      </c>
      <c r="QME7">
        <v>-3041855.8404700002</v>
      </c>
      <c r="QMF7">
        <v>-3041855.8404700002</v>
      </c>
      <c r="QMG7">
        <v>-3041855.8404700002</v>
      </c>
      <c r="QMH7">
        <v>-36725775.762000002</v>
      </c>
      <c r="QMI7">
        <v>-36725775.762000002</v>
      </c>
      <c r="QMJ7">
        <v>-36725775.762000002</v>
      </c>
      <c r="QMK7">
        <v>-36725775.762000002</v>
      </c>
      <c r="QML7">
        <v>-36725775.762000002</v>
      </c>
      <c r="QMM7">
        <v>-36725775.762000002</v>
      </c>
      <c r="QMN7">
        <v>-36725775.762000002</v>
      </c>
      <c r="QMO7">
        <v>-36725775.762000002</v>
      </c>
      <c r="QMP7">
        <v>-36725775.762000002</v>
      </c>
      <c r="QMQ7">
        <v>-36725775.762000002</v>
      </c>
      <c r="QMR7">
        <v>-36725775.762000002</v>
      </c>
      <c r="QMS7">
        <v>-36725775.762000002</v>
      </c>
      <c r="QMT7">
        <v>-36725775.762000002</v>
      </c>
      <c r="QMU7">
        <v>-36725775.762000002</v>
      </c>
      <c r="QMV7">
        <v>-36725775.762000002</v>
      </c>
      <c r="QMW7">
        <v>-36725775.762000002</v>
      </c>
      <c r="QMX7">
        <v>-36725775.762000002</v>
      </c>
      <c r="QMY7">
        <v>-36725775.762000002</v>
      </c>
      <c r="QMZ7">
        <v>-36725775.762000002</v>
      </c>
      <c r="QNA7">
        <v>-36725775.762000002</v>
      </c>
      <c r="QNB7">
        <v>-36725775.762000002</v>
      </c>
      <c r="QNC7">
        <v>-36725775.762000002</v>
      </c>
      <c r="QND7">
        <v>-36725775.762000002</v>
      </c>
      <c r="QNE7">
        <v>-36725775.762000002</v>
      </c>
      <c r="QNF7">
        <v>-36725775.762000002</v>
      </c>
      <c r="QNG7">
        <v>-36725775.762000002</v>
      </c>
      <c r="QNH7">
        <v>-36725775.762000002</v>
      </c>
      <c r="QNI7">
        <v>-36725775.762000002</v>
      </c>
      <c r="QNJ7">
        <v>-36725775.762000002</v>
      </c>
      <c r="QNK7">
        <v>-36725775.762000002</v>
      </c>
      <c r="QNL7">
        <v>-36725775.762000002</v>
      </c>
      <c r="QNM7">
        <v>-36725775.762000002</v>
      </c>
      <c r="QNN7">
        <v>-36725775.762000002</v>
      </c>
      <c r="QNO7">
        <v>-36725775.762000002</v>
      </c>
      <c r="QNP7">
        <v>-36725775.762000002</v>
      </c>
      <c r="QNQ7">
        <v>-36725775.762000002</v>
      </c>
      <c r="QNR7">
        <v>-36725775.762000002</v>
      </c>
      <c r="QNS7">
        <v>-36725775.762000002</v>
      </c>
      <c r="QNT7">
        <v>-36725775.762000002</v>
      </c>
      <c r="QNU7">
        <v>-36725775.762000002</v>
      </c>
      <c r="QNV7">
        <v>-36725775.762000002</v>
      </c>
      <c r="QNW7">
        <v>-36725775.762000002</v>
      </c>
      <c r="QNX7">
        <v>-36725775.762000002</v>
      </c>
      <c r="QNY7">
        <v>-36725775.762000002</v>
      </c>
      <c r="QNZ7">
        <v>-55680387.523100004</v>
      </c>
      <c r="QOA7">
        <v>-55680387.523100004</v>
      </c>
      <c r="QOB7">
        <v>-55680387.523100004</v>
      </c>
      <c r="QOC7">
        <v>-55680387.523100004</v>
      </c>
      <c r="QOD7">
        <v>-55680387.523100004</v>
      </c>
      <c r="QOE7">
        <v>-55680387.523100004</v>
      </c>
      <c r="QOF7">
        <v>-55680387.523100004</v>
      </c>
      <c r="QOG7">
        <v>-55680387.523100004</v>
      </c>
      <c r="QOH7">
        <v>-55680387.523100004</v>
      </c>
      <c r="QOI7">
        <v>-55680387.523100004</v>
      </c>
      <c r="QOJ7">
        <v>-55680387.523100004</v>
      </c>
      <c r="QOK7">
        <v>-55680387.523100004</v>
      </c>
      <c r="QOL7">
        <v>-55680387.523100004</v>
      </c>
      <c r="QOM7">
        <v>-55680387.523100004</v>
      </c>
      <c r="QON7">
        <v>-55680387.523100004</v>
      </c>
      <c r="QOO7">
        <v>-55680387.523100004</v>
      </c>
      <c r="QOP7">
        <v>-55680387.523100004</v>
      </c>
      <c r="QOQ7">
        <v>-55680387.523100004</v>
      </c>
      <c r="QOR7">
        <v>-55680387.523100004</v>
      </c>
      <c r="QOS7">
        <v>-55680387.523100004</v>
      </c>
      <c r="QOT7">
        <v>-55680387.523100004</v>
      </c>
      <c r="QOU7">
        <v>-55680387.523100004</v>
      </c>
      <c r="QOV7">
        <v>-55680387.523100004</v>
      </c>
      <c r="QOW7">
        <v>-55680387.523100004</v>
      </c>
      <c r="QOX7">
        <v>-55680387.523100004</v>
      </c>
      <c r="QOY7">
        <v>-55680387.523100004</v>
      </c>
      <c r="QOZ7">
        <v>-55680387.523100004</v>
      </c>
      <c r="QPA7">
        <v>-55680387.523100004</v>
      </c>
      <c r="QPB7">
        <v>-55680387.523100004</v>
      </c>
      <c r="QPC7">
        <v>-55680387.523100004</v>
      </c>
      <c r="QPD7">
        <v>-55680387.523100004</v>
      </c>
      <c r="QPE7">
        <v>-55680387.523100004</v>
      </c>
      <c r="QPF7">
        <v>-55680387.523100004</v>
      </c>
      <c r="QPG7">
        <v>-55680387.523100004</v>
      </c>
      <c r="QPH7">
        <v>-55680387.523100004</v>
      </c>
      <c r="QPI7">
        <v>-55680387.523100004</v>
      </c>
      <c r="QPJ7">
        <v>-55680387.523100004</v>
      </c>
      <c r="QPK7">
        <v>-55680387.523100004</v>
      </c>
      <c r="QPL7">
        <v>-55680387.523100004</v>
      </c>
      <c r="QPM7">
        <v>-55680387.523100004</v>
      </c>
      <c r="QPN7">
        <v>-55680387.523100004</v>
      </c>
      <c r="QPO7">
        <v>-55680387.523100004</v>
      </c>
      <c r="QPP7">
        <v>-55680387.523100004</v>
      </c>
      <c r="QPQ7">
        <v>-55680387.523100004</v>
      </c>
      <c r="QPR7">
        <v>-84425525.316799998</v>
      </c>
      <c r="QPS7">
        <v>-84425525.316799998</v>
      </c>
      <c r="QPT7">
        <v>-84425525.316799998</v>
      </c>
      <c r="QPU7">
        <v>-84425525.316799998</v>
      </c>
      <c r="QPV7">
        <v>-84425525.316799998</v>
      </c>
      <c r="QPW7">
        <v>-84425525.316799998</v>
      </c>
      <c r="QPX7">
        <v>-84425525.316799998</v>
      </c>
      <c r="QPY7">
        <v>-84425525.316799998</v>
      </c>
      <c r="QPZ7">
        <v>-84425525.316799998</v>
      </c>
      <c r="QQA7">
        <v>-84425525.316799998</v>
      </c>
      <c r="QQB7">
        <v>-84425525.316799998</v>
      </c>
      <c r="QQC7">
        <v>-84425525.316799998</v>
      </c>
      <c r="QQD7">
        <v>-84425525.316799998</v>
      </c>
      <c r="QQE7">
        <v>-84425525.316799998</v>
      </c>
      <c r="QQF7">
        <v>-84425525.316799998</v>
      </c>
      <c r="QQG7">
        <v>-84425525.316799998</v>
      </c>
      <c r="QQH7">
        <v>-84425525.316799998</v>
      </c>
      <c r="QQI7">
        <v>-84425525.316799998</v>
      </c>
      <c r="QQJ7">
        <v>-84425525.316799998</v>
      </c>
      <c r="QQK7">
        <v>-84425525.316799998</v>
      </c>
      <c r="QQL7">
        <v>-84425525.316799998</v>
      </c>
      <c r="QQM7">
        <v>-84425525.316799998</v>
      </c>
      <c r="QQN7">
        <v>-84425525.316799998</v>
      </c>
      <c r="QQO7">
        <v>-84425525.316799998</v>
      </c>
      <c r="QQP7">
        <v>-84425525.316799998</v>
      </c>
      <c r="QQQ7">
        <v>-84425525.316799998</v>
      </c>
      <c r="QQR7">
        <v>-84425525.316799998</v>
      </c>
      <c r="QQS7">
        <v>-84425525.316799998</v>
      </c>
      <c r="QQT7">
        <v>-84425525.316799998</v>
      </c>
      <c r="QQU7">
        <v>-84425525.316799998</v>
      </c>
      <c r="QQV7">
        <v>-84425525.316799998</v>
      </c>
      <c r="QQW7">
        <v>-84425525.316799998</v>
      </c>
      <c r="QQX7">
        <v>-84425525.316799998</v>
      </c>
      <c r="QQY7">
        <v>-84425525.316799998</v>
      </c>
      <c r="QQZ7">
        <v>-84425525.316799998</v>
      </c>
      <c r="QRA7">
        <v>-84425525.316799998</v>
      </c>
      <c r="QRB7">
        <v>-84425525.316799998</v>
      </c>
      <c r="QRC7">
        <v>-84425525.316799998</v>
      </c>
      <c r="QRD7">
        <v>-84425525.316799998</v>
      </c>
      <c r="QRE7">
        <v>-84425525.316799998</v>
      </c>
      <c r="QRF7">
        <v>-84425525.316799998</v>
      </c>
      <c r="QRG7">
        <v>-84425525.316799998</v>
      </c>
      <c r="QRH7">
        <v>-84425525.316799998</v>
      </c>
      <c r="QRI7">
        <v>-84425525.316799998</v>
      </c>
      <c r="QRJ7">
        <v>-36725775.762000002</v>
      </c>
      <c r="QRK7">
        <v>-36725775.762000002</v>
      </c>
      <c r="QRL7">
        <v>-36725775.762000002</v>
      </c>
      <c r="QRM7">
        <v>-36725775.762000002</v>
      </c>
      <c r="QRN7">
        <v>-36725775.762000002</v>
      </c>
      <c r="QRO7">
        <v>-36725775.762000002</v>
      </c>
      <c r="QRP7">
        <v>-36725775.762000002</v>
      </c>
      <c r="QRQ7">
        <v>-36725775.762000002</v>
      </c>
      <c r="QRR7">
        <v>-36725775.762000002</v>
      </c>
      <c r="QRS7">
        <v>-36725775.762000002</v>
      </c>
      <c r="QRT7">
        <v>-36725775.762000002</v>
      </c>
      <c r="QRU7">
        <v>-36725775.762000002</v>
      </c>
      <c r="QRV7">
        <v>-36725775.762000002</v>
      </c>
      <c r="QRW7">
        <v>-36725775.762000002</v>
      </c>
      <c r="QRX7">
        <v>-36725775.762000002</v>
      </c>
      <c r="QRY7">
        <v>-36725775.762000002</v>
      </c>
      <c r="QRZ7">
        <v>-36725775.762000002</v>
      </c>
      <c r="QSA7">
        <v>-36725775.762000002</v>
      </c>
      <c r="QSB7">
        <v>-36725775.762000002</v>
      </c>
      <c r="QSC7">
        <v>-36725775.762000002</v>
      </c>
      <c r="QSD7">
        <v>-36725775.762000002</v>
      </c>
      <c r="QSE7">
        <v>-36725775.762000002</v>
      </c>
      <c r="QSF7">
        <v>-36725775.762000002</v>
      </c>
      <c r="QSG7">
        <v>-36725775.762000002</v>
      </c>
      <c r="QSH7">
        <v>-36725775.762000002</v>
      </c>
      <c r="QSI7">
        <v>-36725775.762000002</v>
      </c>
      <c r="QSJ7">
        <v>-36725775.762000002</v>
      </c>
      <c r="QSK7">
        <v>-36725775.762000002</v>
      </c>
      <c r="QSL7">
        <v>-36725775.762000002</v>
      </c>
      <c r="QSM7">
        <v>-36725775.762000002</v>
      </c>
      <c r="QSN7">
        <v>-36725775.762000002</v>
      </c>
      <c r="QSO7">
        <v>-36725775.762000002</v>
      </c>
      <c r="QSP7">
        <v>-36725775.762000002</v>
      </c>
      <c r="QSQ7">
        <v>-36725775.762000002</v>
      </c>
      <c r="QSR7">
        <v>-36725775.762000002</v>
      </c>
      <c r="QSS7">
        <v>-36725775.762000002</v>
      </c>
      <c r="QST7">
        <v>-36725775.762000002</v>
      </c>
      <c r="QSU7">
        <v>-36725775.762000002</v>
      </c>
      <c r="QSV7">
        <v>-36725775.762000002</v>
      </c>
      <c r="QSW7">
        <v>-36725775.762000002</v>
      </c>
      <c r="QSX7">
        <v>-36725775.762000002</v>
      </c>
      <c r="QSY7">
        <v>-36725775.762000002</v>
      </c>
      <c r="QSZ7">
        <v>-36725775.762000002</v>
      </c>
      <c r="QTA7">
        <v>-36725775.762000002</v>
      </c>
      <c r="QTB7">
        <v>-55680387.523100004</v>
      </c>
      <c r="QTC7">
        <v>-55680387.523100004</v>
      </c>
      <c r="QTD7">
        <v>-55680387.523100004</v>
      </c>
      <c r="QTE7">
        <v>-55680387.523100004</v>
      </c>
      <c r="QTF7">
        <v>-55680387.523100004</v>
      </c>
      <c r="QTG7">
        <v>-55680387.523100004</v>
      </c>
      <c r="QTH7">
        <v>-55680387.523100004</v>
      </c>
      <c r="QTI7">
        <v>-55680387.523100004</v>
      </c>
      <c r="QTJ7">
        <v>-55680387.523100004</v>
      </c>
      <c r="QTK7">
        <v>-55680387.523100004</v>
      </c>
      <c r="QTL7">
        <v>-55680387.523100004</v>
      </c>
      <c r="QTM7">
        <v>-55680387.523100004</v>
      </c>
      <c r="QTN7">
        <v>-55680387.523100004</v>
      </c>
      <c r="QTO7">
        <v>-55680387.523100004</v>
      </c>
      <c r="QTP7">
        <v>-55680387.523100004</v>
      </c>
      <c r="QTQ7">
        <v>-55680387.523100004</v>
      </c>
      <c r="QTR7">
        <v>-55680387.523100004</v>
      </c>
      <c r="QTS7">
        <v>-55680387.523100004</v>
      </c>
      <c r="QTT7">
        <v>-55680387.523100004</v>
      </c>
      <c r="QTU7">
        <v>-55680387.523100004</v>
      </c>
      <c r="QTV7">
        <v>-55680387.523100004</v>
      </c>
      <c r="QTW7">
        <v>-55680387.523100004</v>
      </c>
      <c r="QTX7">
        <v>-55680387.523100004</v>
      </c>
      <c r="QTY7">
        <v>-55680387.523100004</v>
      </c>
      <c r="QTZ7">
        <v>-55680387.523100004</v>
      </c>
      <c r="QUA7">
        <v>-55680387.523100004</v>
      </c>
      <c r="QUB7">
        <v>-55680387.523100004</v>
      </c>
      <c r="QUC7">
        <v>-55680387.523100004</v>
      </c>
      <c r="QUD7">
        <v>-55680387.523100004</v>
      </c>
      <c r="QUE7">
        <v>-55680387.523100004</v>
      </c>
      <c r="QUF7">
        <v>-55680387.523100004</v>
      </c>
      <c r="QUG7">
        <v>-55680387.523100004</v>
      </c>
      <c r="QUH7">
        <v>-55680387.523100004</v>
      </c>
      <c r="QUI7">
        <v>-55680387.523100004</v>
      </c>
      <c r="QUJ7">
        <v>-55680387.523100004</v>
      </c>
      <c r="QUK7">
        <v>-55680387.523100004</v>
      </c>
      <c r="QUL7">
        <v>-55680387.523100004</v>
      </c>
      <c r="QUM7">
        <v>-55680387.523100004</v>
      </c>
      <c r="QUN7">
        <v>-55680387.523100004</v>
      </c>
      <c r="QUO7">
        <v>-55680387.523100004</v>
      </c>
      <c r="QUP7">
        <v>-55680387.523100004</v>
      </c>
      <c r="QUQ7">
        <v>-55680387.523100004</v>
      </c>
      <c r="QUR7">
        <v>-55680387.523100004</v>
      </c>
      <c r="QUS7">
        <v>-55680387.523100004</v>
      </c>
      <c r="QUT7">
        <v>-84425525.316799998</v>
      </c>
      <c r="QUU7">
        <v>-84425525.316799998</v>
      </c>
      <c r="QUV7">
        <v>-84425525.316799998</v>
      </c>
      <c r="QUW7">
        <v>-84425525.316799998</v>
      </c>
      <c r="QUX7">
        <v>-84425525.316799998</v>
      </c>
      <c r="QUY7">
        <v>-84425525.316799998</v>
      </c>
      <c r="QUZ7">
        <v>-84425525.316799998</v>
      </c>
      <c r="QVA7">
        <v>-84425525.316799998</v>
      </c>
      <c r="QVB7">
        <v>-84425525.316799998</v>
      </c>
      <c r="QVC7">
        <v>-84425525.316799998</v>
      </c>
      <c r="QVD7">
        <v>-84425525.316799998</v>
      </c>
      <c r="QVE7">
        <v>-84425525.316799998</v>
      </c>
      <c r="QVF7">
        <v>-84425525.316799998</v>
      </c>
      <c r="QVG7">
        <v>-84425525.316799998</v>
      </c>
      <c r="QVH7">
        <v>-84425525.316799998</v>
      </c>
      <c r="QVI7">
        <v>-84425525.316799998</v>
      </c>
      <c r="QVJ7">
        <v>-84425525.316799998</v>
      </c>
      <c r="QVK7">
        <v>-84425525.316799998</v>
      </c>
      <c r="QVL7">
        <v>-84425525.316799998</v>
      </c>
      <c r="QVM7">
        <v>-84425525.316799998</v>
      </c>
      <c r="QVN7">
        <v>-84425525.316799998</v>
      </c>
      <c r="QVO7">
        <v>-84425525.316799998</v>
      </c>
      <c r="QVP7">
        <v>-84425525.316799998</v>
      </c>
      <c r="QVQ7">
        <v>-84425525.316799998</v>
      </c>
      <c r="QVR7">
        <v>-84425525.316799998</v>
      </c>
      <c r="QVS7">
        <v>-84425525.316799998</v>
      </c>
      <c r="QVT7">
        <v>-84425525.316799998</v>
      </c>
      <c r="QVU7">
        <v>-84425525.316799998</v>
      </c>
      <c r="QVV7">
        <v>-84425525.316799998</v>
      </c>
      <c r="QVW7">
        <v>-84425525.316799998</v>
      </c>
      <c r="QVX7">
        <v>-84425525.316799998</v>
      </c>
      <c r="QVY7">
        <v>-84425525.316799998</v>
      </c>
      <c r="QVZ7">
        <v>-84425525.316799998</v>
      </c>
      <c r="QWA7">
        <v>-84425525.316799998</v>
      </c>
      <c r="QWB7">
        <v>-84425525.316799998</v>
      </c>
      <c r="QWC7">
        <v>-84425525.316799998</v>
      </c>
      <c r="QWD7">
        <v>-84425525.316799998</v>
      </c>
      <c r="QWE7">
        <v>-84425525.316799998</v>
      </c>
      <c r="QWF7">
        <v>-84425525.316799998</v>
      </c>
      <c r="QWG7">
        <v>-84425525.316799998</v>
      </c>
      <c r="QWH7">
        <v>-84425525.316799998</v>
      </c>
      <c r="QWI7">
        <v>-84425525.316799998</v>
      </c>
      <c r="QWJ7">
        <v>-84425525.316799998</v>
      </c>
      <c r="QWK7">
        <v>-84425525.316799998</v>
      </c>
      <c r="QWL7">
        <v>-2749834.5192499999</v>
      </c>
      <c r="QWM7">
        <v>-2749834.5192499999</v>
      </c>
      <c r="QWN7">
        <v>-2749834.5192499999</v>
      </c>
      <c r="QWO7">
        <v>-2749834.5192499999</v>
      </c>
      <c r="QWP7">
        <v>-2749834.5192499999</v>
      </c>
      <c r="QWQ7">
        <v>-2749834.5192499999</v>
      </c>
      <c r="QWR7">
        <v>-2749834.5192499999</v>
      </c>
      <c r="QWS7">
        <v>-2749834.5192499999</v>
      </c>
      <c r="QWT7">
        <v>-2749834.5192499999</v>
      </c>
      <c r="QWU7">
        <v>-2749834.5192499999</v>
      </c>
      <c r="QWV7">
        <v>-2749834.5192499999</v>
      </c>
      <c r="QWW7">
        <v>-2741651.4184900001</v>
      </c>
      <c r="QWX7">
        <v>-2741651.4184900001</v>
      </c>
      <c r="QWY7">
        <v>-2741651.4184900001</v>
      </c>
      <c r="QWZ7">
        <v>-2741651.4184900001</v>
      </c>
      <c r="QXA7">
        <v>-2741651.4184900001</v>
      </c>
      <c r="QXB7">
        <v>-2741651.4184900001</v>
      </c>
      <c r="QXC7">
        <v>-2741651.4184900001</v>
      </c>
      <c r="QXD7">
        <v>-2741651.4184900001</v>
      </c>
      <c r="QXE7">
        <v>-2741651.4184900001</v>
      </c>
      <c r="QXF7">
        <v>-2741651.4184900001</v>
      </c>
      <c r="QXG7">
        <v>-2741651.4184900001</v>
      </c>
      <c r="QXH7">
        <v>-2749834.5192499999</v>
      </c>
      <c r="QXI7">
        <v>-2749834.5192499999</v>
      </c>
      <c r="QXJ7">
        <v>-2749834.5192499999</v>
      </c>
      <c r="QXK7">
        <v>-2749834.5192499999</v>
      </c>
      <c r="QXL7">
        <v>-2749834.5192499999</v>
      </c>
      <c r="QXM7">
        <v>-2749834.5192499999</v>
      </c>
      <c r="QXN7">
        <v>-2749834.5192499999</v>
      </c>
      <c r="QXO7">
        <v>-2749834.5192499999</v>
      </c>
      <c r="QXP7">
        <v>-2749834.5192499999</v>
      </c>
      <c r="QXQ7">
        <v>-2749834.5192499999</v>
      </c>
      <c r="QXR7">
        <v>-2749834.5192499999</v>
      </c>
      <c r="QXS7">
        <v>-2741651.4184900001</v>
      </c>
      <c r="QXT7">
        <v>-2741651.4184900001</v>
      </c>
      <c r="QXU7">
        <v>-2741651.4184900001</v>
      </c>
      <c r="QXV7">
        <v>-2741651.4184900001</v>
      </c>
      <c r="QXW7">
        <v>-2741651.4184900001</v>
      </c>
      <c r="QXX7">
        <v>-2741651.4184900001</v>
      </c>
      <c r="QXY7">
        <v>-2741651.4184900001</v>
      </c>
      <c r="QXZ7">
        <v>-2741651.4184900001</v>
      </c>
      <c r="QYA7">
        <v>-2741651.4184900001</v>
      </c>
      <c r="QYB7">
        <v>-2741651.4184900001</v>
      </c>
      <c r="QYC7">
        <v>-2741651.4184900001</v>
      </c>
      <c r="QYD7">
        <v>-4154930.0852299999</v>
      </c>
      <c r="QYE7">
        <v>-4154930.0852299999</v>
      </c>
      <c r="QYF7">
        <v>-4154930.0852299999</v>
      </c>
      <c r="QYG7">
        <v>-4154930.0852299999</v>
      </c>
      <c r="QYH7">
        <v>-4154930.0852299999</v>
      </c>
      <c r="QYI7">
        <v>-4154930.0852299999</v>
      </c>
      <c r="QYJ7">
        <v>-4154930.0852299999</v>
      </c>
      <c r="QYK7">
        <v>-4154930.0852299999</v>
      </c>
      <c r="QYL7">
        <v>-4154930.0852299999</v>
      </c>
      <c r="QYM7">
        <v>-4154930.0852299999</v>
      </c>
      <c r="QYN7">
        <v>-4154930.0852299999</v>
      </c>
      <c r="QYO7">
        <v>-4138563.8837199998</v>
      </c>
      <c r="QYP7">
        <v>-4138563.8837199998</v>
      </c>
      <c r="QYQ7">
        <v>-4138563.8837199998</v>
      </c>
      <c r="QYR7">
        <v>-4138563.8837199998</v>
      </c>
      <c r="QYS7">
        <v>-4138563.8837199998</v>
      </c>
      <c r="QYT7">
        <v>-4138563.8837199998</v>
      </c>
      <c r="QYU7">
        <v>-4138563.8837199998</v>
      </c>
      <c r="QYV7">
        <v>-4138563.8837199998</v>
      </c>
      <c r="QYW7">
        <v>-4138563.8837199998</v>
      </c>
      <c r="QYX7">
        <v>-4138563.8837199998</v>
      </c>
      <c r="QYY7">
        <v>-4138563.8837199998</v>
      </c>
      <c r="QYZ7">
        <v>-4154930.0852299999</v>
      </c>
      <c r="QZA7">
        <v>-4154930.0852299999</v>
      </c>
      <c r="QZB7">
        <v>-4154930.0852299999</v>
      </c>
      <c r="QZC7">
        <v>-4154930.0852299999</v>
      </c>
      <c r="QZD7">
        <v>-4154930.0852299999</v>
      </c>
      <c r="QZE7">
        <v>-4154930.0852299999</v>
      </c>
      <c r="QZF7">
        <v>-4154930.0852299999</v>
      </c>
      <c r="QZG7">
        <v>-4154930.0852299999</v>
      </c>
      <c r="QZH7">
        <v>-4154930.0852299999</v>
      </c>
      <c r="QZI7">
        <v>-4154930.0852299999</v>
      </c>
      <c r="QZJ7">
        <v>-4154930.0852299999</v>
      </c>
      <c r="QZK7">
        <v>-4138563.8837199998</v>
      </c>
      <c r="QZL7">
        <v>-4138563.8837199998</v>
      </c>
      <c r="QZM7">
        <v>-4138563.8837199998</v>
      </c>
      <c r="QZN7">
        <v>-4138563.8837199998</v>
      </c>
      <c r="QZO7">
        <v>-4138563.8837199998</v>
      </c>
      <c r="QZP7">
        <v>-4138563.8837199998</v>
      </c>
      <c r="QZQ7">
        <v>-4138563.8837199998</v>
      </c>
      <c r="QZR7">
        <v>-4138563.8837199998</v>
      </c>
      <c r="QZS7">
        <v>-4138563.8837199998</v>
      </c>
      <c r="QZT7">
        <v>-4138563.8837199998</v>
      </c>
      <c r="QZU7">
        <v>-4138563.8837199998</v>
      </c>
      <c r="QZV7">
        <v>-6271639.9024</v>
      </c>
      <c r="QZW7">
        <v>-6271639.9024</v>
      </c>
      <c r="QZX7">
        <v>-6271639.9024</v>
      </c>
      <c r="QZY7">
        <v>-6271639.9024</v>
      </c>
      <c r="QZZ7">
        <v>-6271639.9024</v>
      </c>
      <c r="RAA7">
        <v>-6271639.9024</v>
      </c>
      <c r="RAB7">
        <v>-6271639.9024</v>
      </c>
      <c r="RAC7">
        <v>-6271639.9024</v>
      </c>
      <c r="RAD7">
        <v>-6271639.9024</v>
      </c>
      <c r="RAE7">
        <v>-6271639.9024</v>
      </c>
      <c r="RAF7">
        <v>-6271639.9024</v>
      </c>
      <c r="RAG7">
        <v>-6238907.4993799999</v>
      </c>
      <c r="RAH7">
        <v>-6238907.4993799999</v>
      </c>
      <c r="RAI7">
        <v>-6238907.4993799999</v>
      </c>
      <c r="RAJ7">
        <v>-6238907.4993799999</v>
      </c>
      <c r="RAK7">
        <v>-6238907.4993799999</v>
      </c>
      <c r="RAL7">
        <v>-6238907.4993799999</v>
      </c>
      <c r="RAM7">
        <v>-6238907.4993799999</v>
      </c>
      <c r="RAN7">
        <v>-6238907.4993799999</v>
      </c>
      <c r="RAO7">
        <v>-6238907.4993799999</v>
      </c>
      <c r="RAP7">
        <v>-6238907.4993799999</v>
      </c>
      <c r="RAQ7">
        <v>-6238907.4993799999</v>
      </c>
      <c r="RAR7">
        <v>-6271639.9024</v>
      </c>
      <c r="RAS7">
        <v>-6271639.9024</v>
      </c>
      <c r="RAT7">
        <v>-6271639.9024</v>
      </c>
      <c r="RAU7">
        <v>-6271639.9024</v>
      </c>
      <c r="RAV7">
        <v>-6271639.9024</v>
      </c>
      <c r="RAW7">
        <v>-6271639.9024</v>
      </c>
      <c r="RAX7">
        <v>-6271639.9024</v>
      </c>
      <c r="RAY7">
        <v>-6271639.9024</v>
      </c>
      <c r="RAZ7">
        <v>-6271639.9024</v>
      </c>
      <c r="RBA7">
        <v>-6271639.9024</v>
      </c>
      <c r="RBB7">
        <v>-6271639.9024</v>
      </c>
      <c r="RBC7">
        <v>-6238907.4993799999</v>
      </c>
      <c r="RBD7">
        <v>-6238907.4993799999</v>
      </c>
      <c r="RBE7">
        <v>-6238907.4993799999</v>
      </c>
      <c r="RBF7">
        <v>-6238907.4993799999</v>
      </c>
      <c r="RBG7">
        <v>-6238907.4993799999</v>
      </c>
      <c r="RBH7">
        <v>-6238907.4993799999</v>
      </c>
      <c r="RBI7">
        <v>-6238907.4993799999</v>
      </c>
      <c r="RBJ7">
        <v>-6238907.4993799999</v>
      </c>
      <c r="RBK7">
        <v>-6238907.4993799999</v>
      </c>
      <c r="RBL7">
        <v>-6238907.4993799999</v>
      </c>
      <c r="RBM7">
        <v>-6238907.4993799999</v>
      </c>
      <c r="RBN7">
        <v>-413404.18011299998</v>
      </c>
      <c r="RBO7">
        <v>-413404.18011299998</v>
      </c>
      <c r="RBP7">
        <v>-413404.18011299998</v>
      </c>
      <c r="RBQ7">
        <v>-413404.18011299998</v>
      </c>
      <c r="RBR7">
        <v>-413404.18011299998</v>
      </c>
      <c r="RBS7">
        <v>-413404.18011299998</v>
      </c>
      <c r="RBT7">
        <v>-413404.18011299998</v>
      </c>
      <c r="RBU7">
        <v>-413404.18011299998</v>
      </c>
      <c r="RBV7">
        <v>-413404.18011299998</v>
      </c>
      <c r="RBW7">
        <v>-413404.18011299998</v>
      </c>
      <c r="RBX7">
        <v>-413404.18011299998</v>
      </c>
      <c r="RBY7">
        <v>-411262.30188699998</v>
      </c>
      <c r="RBZ7">
        <v>-411262.30188699998</v>
      </c>
      <c r="RCA7">
        <v>-411262.30188699998</v>
      </c>
      <c r="RCB7">
        <v>-411262.30188699998</v>
      </c>
      <c r="RCC7">
        <v>-411262.30188699998</v>
      </c>
      <c r="RCD7">
        <v>-411262.30188699998</v>
      </c>
      <c r="RCE7">
        <v>-411262.30188699998</v>
      </c>
      <c r="RCF7">
        <v>-411262.30188699998</v>
      </c>
      <c r="RCG7">
        <v>-411262.30188699998</v>
      </c>
      <c r="RCH7">
        <v>-411262.30188699998</v>
      </c>
      <c r="RCI7">
        <v>-411262.30188699998</v>
      </c>
      <c r="RCJ7">
        <v>-413404.18011299998</v>
      </c>
      <c r="RCK7">
        <v>-413404.18011299998</v>
      </c>
      <c r="RCL7">
        <v>-413404.18011299998</v>
      </c>
      <c r="RCM7">
        <v>-413404.18011299998</v>
      </c>
      <c r="RCN7">
        <v>-413404.18011299998</v>
      </c>
      <c r="RCO7">
        <v>-413404.18011299998</v>
      </c>
      <c r="RCP7">
        <v>-413404.18011299998</v>
      </c>
      <c r="RCQ7">
        <v>-413404.18011299998</v>
      </c>
      <c r="RCR7">
        <v>-413404.18011299998</v>
      </c>
      <c r="RCS7">
        <v>-413404.18011299998</v>
      </c>
      <c r="RCT7">
        <v>-413404.18011299998</v>
      </c>
      <c r="RCU7">
        <v>-411262.30188699998</v>
      </c>
      <c r="RCV7">
        <v>-411262.30188699998</v>
      </c>
      <c r="RCW7">
        <v>-411262.30188699998</v>
      </c>
      <c r="RCX7">
        <v>-411262.30188699998</v>
      </c>
      <c r="RCY7">
        <v>-411262.30188699998</v>
      </c>
      <c r="RCZ7">
        <v>-411262.30188699998</v>
      </c>
      <c r="RDA7">
        <v>-411262.30188699998</v>
      </c>
      <c r="RDB7">
        <v>-411262.30188699998</v>
      </c>
      <c r="RDC7">
        <v>-411262.30188699998</v>
      </c>
      <c r="RDD7">
        <v>-411262.30188699998</v>
      </c>
      <c r="RDE7">
        <v>-411262.30188699998</v>
      </c>
      <c r="RDF7">
        <v>-455029.68836700002</v>
      </c>
      <c r="RDG7">
        <v>-455029.68836700002</v>
      </c>
      <c r="RDH7">
        <v>-455029.68836700002</v>
      </c>
      <c r="RDI7">
        <v>-455029.68836700002</v>
      </c>
      <c r="RDJ7">
        <v>-455029.68836700002</v>
      </c>
      <c r="RDK7">
        <v>-455029.68836700002</v>
      </c>
      <c r="RDL7">
        <v>-455029.68836700002</v>
      </c>
      <c r="RDM7">
        <v>-455029.68836700002</v>
      </c>
      <c r="RDN7">
        <v>-455029.68836700002</v>
      </c>
      <c r="RDO7">
        <v>-455029.68836700002</v>
      </c>
      <c r="RDP7">
        <v>-455029.68836700002</v>
      </c>
      <c r="RDQ7">
        <v>-450798.255374</v>
      </c>
      <c r="RDR7">
        <v>-450798.255374</v>
      </c>
      <c r="RDS7">
        <v>-450798.255374</v>
      </c>
      <c r="RDT7">
        <v>-450798.255374</v>
      </c>
      <c r="RDU7">
        <v>-450798.255374</v>
      </c>
      <c r="RDV7">
        <v>-450798.255374</v>
      </c>
      <c r="RDW7">
        <v>-450798.255374</v>
      </c>
      <c r="RDX7">
        <v>-450798.255374</v>
      </c>
      <c r="RDY7">
        <v>-450798.255374</v>
      </c>
      <c r="RDZ7">
        <v>-450798.255374</v>
      </c>
      <c r="REA7">
        <v>-450798.255374</v>
      </c>
      <c r="REB7">
        <v>-455029.68836700002</v>
      </c>
      <c r="REC7">
        <v>-455029.68836700002</v>
      </c>
      <c r="RED7">
        <v>-455029.68836700002</v>
      </c>
      <c r="REE7">
        <v>-455029.68836700002</v>
      </c>
      <c r="REF7">
        <v>-455029.68836700002</v>
      </c>
      <c r="REG7">
        <v>-455029.68836700002</v>
      </c>
      <c r="REH7">
        <v>-455029.68836700002</v>
      </c>
      <c r="REI7">
        <v>-455029.68836700002</v>
      </c>
      <c r="REJ7">
        <v>-455029.68836700002</v>
      </c>
      <c r="REK7">
        <v>-455029.68836700002</v>
      </c>
      <c r="REL7">
        <v>-455029.68836700002</v>
      </c>
      <c r="REM7">
        <v>-450798.255374</v>
      </c>
      <c r="REN7">
        <v>-450798.255374</v>
      </c>
      <c r="REO7">
        <v>-450798.255374</v>
      </c>
      <c r="REP7">
        <v>-450798.255374</v>
      </c>
      <c r="REQ7">
        <v>-450798.255374</v>
      </c>
      <c r="RER7">
        <v>-450798.255374</v>
      </c>
      <c r="RES7">
        <v>-450798.255374</v>
      </c>
      <c r="RET7">
        <v>-450798.255374</v>
      </c>
      <c r="REU7">
        <v>-450798.255374</v>
      </c>
      <c r="REV7">
        <v>-450798.255374</v>
      </c>
      <c r="REW7">
        <v>-450798.255374</v>
      </c>
      <c r="REX7">
        <v>-341659.13147099997</v>
      </c>
      <c r="REY7">
        <v>-341659.13147099997</v>
      </c>
      <c r="REZ7">
        <v>-341659.13147099997</v>
      </c>
      <c r="RFA7">
        <v>-341659.13147099997</v>
      </c>
      <c r="RFB7">
        <v>-341659.13147099997</v>
      </c>
      <c r="RFC7">
        <v>-341659.13147099997</v>
      </c>
      <c r="RFD7">
        <v>-341659.13147099997</v>
      </c>
      <c r="RFE7">
        <v>-341659.13147099997</v>
      </c>
      <c r="RFF7">
        <v>-341659.13147099997</v>
      </c>
      <c r="RFG7">
        <v>-341659.13147099997</v>
      </c>
      <c r="RFH7">
        <v>-341659.13147099997</v>
      </c>
      <c r="RFI7">
        <v>-333248.58894300001</v>
      </c>
      <c r="RFJ7">
        <v>-333248.58894300001</v>
      </c>
      <c r="RFK7">
        <v>-333248.58894300001</v>
      </c>
      <c r="RFL7">
        <v>-333248.58894300001</v>
      </c>
      <c r="RFM7">
        <v>-333248.58894300001</v>
      </c>
      <c r="RFN7">
        <v>-333248.58894300001</v>
      </c>
      <c r="RFO7">
        <v>-333248.58894300001</v>
      </c>
      <c r="RFP7">
        <v>-333248.58894300001</v>
      </c>
      <c r="RFQ7">
        <v>-333248.58894300001</v>
      </c>
      <c r="RFR7">
        <v>-333248.58894300001</v>
      </c>
      <c r="RFS7">
        <v>-333248.58894300001</v>
      </c>
      <c r="RFT7">
        <v>-341659.13147099997</v>
      </c>
      <c r="RFU7">
        <v>-341659.13147099997</v>
      </c>
      <c r="RFV7">
        <v>-341659.13147099997</v>
      </c>
      <c r="RFW7">
        <v>-341659.13147099997</v>
      </c>
      <c r="RFX7">
        <v>-341659.13147099997</v>
      </c>
      <c r="RFY7">
        <v>-341659.13147099997</v>
      </c>
      <c r="RFZ7">
        <v>-341659.13147099997</v>
      </c>
      <c r="RGA7">
        <v>-341659.13147099997</v>
      </c>
      <c r="RGB7">
        <v>-341659.13147099997</v>
      </c>
      <c r="RGC7">
        <v>-341659.13147099997</v>
      </c>
      <c r="RGD7">
        <v>-341659.13147099997</v>
      </c>
      <c r="RGE7">
        <v>-333248.58894300001</v>
      </c>
      <c r="RGF7">
        <v>-333248.58894300001</v>
      </c>
      <c r="RGG7">
        <v>-333248.58894300001</v>
      </c>
      <c r="RGH7">
        <v>-333248.58894300001</v>
      </c>
      <c r="RGI7">
        <v>-333248.58894300001</v>
      </c>
      <c r="RGJ7">
        <v>-333248.58894300001</v>
      </c>
      <c r="RGK7">
        <v>-333248.58894300001</v>
      </c>
      <c r="RGL7">
        <v>-333248.58894300001</v>
      </c>
      <c r="RGM7">
        <v>-333248.58894300001</v>
      </c>
      <c r="RGN7">
        <v>-333248.58894300001</v>
      </c>
      <c r="RGO7">
        <v>-333248.58894300001</v>
      </c>
      <c r="RGP7">
        <v>-205288.01915199999</v>
      </c>
      <c r="RGQ7">
        <v>-205288.01915199999</v>
      </c>
      <c r="RGR7">
        <v>-205288.01915199999</v>
      </c>
      <c r="RGS7">
        <v>-205288.01915199999</v>
      </c>
      <c r="RGT7">
        <v>-205288.01915199999</v>
      </c>
      <c r="RGU7">
        <v>-205288.01915199999</v>
      </c>
      <c r="RGV7">
        <v>-205288.01915199999</v>
      </c>
      <c r="RGW7">
        <v>-205288.01915199999</v>
      </c>
      <c r="RGX7">
        <v>-205288.01915199999</v>
      </c>
      <c r="RGY7">
        <v>-205288.01915199999</v>
      </c>
      <c r="RGZ7">
        <v>-205288.01915199999</v>
      </c>
      <c r="RHA7">
        <v>-205288.01915199999</v>
      </c>
      <c r="RHB7">
        <v>-205288.01915199999</v>
      </c>
      <c r="RHC7">
        <v>-205288.01915199999</v>
      </c>
      <c r="RHD7">
        <v>-205288.01915199999</v>
      </c>
      <c r="RHE7">
        <v>-205288.01915199999</v>
      </c>
      <c r="RHF7">
        <v>-205288.01915199999</v>
      </c>
      <c r="RHG7">
        <v>-205288.01915199999</v>
      </c>
      <c r="RHH7">
        <v>-205288.01915199999</v>
      </c>
      <c r="RHI7">
        <v>-205288.01915199999</v>
      </c>
      <c r="RHJ7">
        <v>-205288.01915199999</v>
      </c>
      <c r="RHK7">
        <v>-205288.01915199999</v>
      </c>
      <c r="RHL7">
        <v>-205288.01915199999</v>
      </c>
      <c r="RHM7">
        <v>-205288.01915199999</v>
      </c>
      <c r="RHN7">
        <v>-205288.01915199999</v>
      </c>
      <c r="RHO7">
        <v>-205288.01915199999</v>
      </c>
      <c r="RHP7">
        <v>-205288.01915199999</v>
      </c>
      <c r="RHQ7">
        <v>-205288.01915199999</v>
      </c>
      <c r="RHR7">
        <v>-205288.01915199999</v>
      </c>
      <c r="RHS7">
        <v>-205288.01915199999</v>
      </c>
      <c r="RHT7">
        <v>-205288.01915199999</v>
      </c>
      <c r="RHU7">
        <v>-205288.01915199999</v>
      </c>
      <c r="RHV7">
        <v>-205288.01915199999</v>
      </c>
      <c r="RHW7">
        <v>-205288.01915199999</v>
      </c>
      <c r="RHX7">
        <v>-205288.01915199999</v>
      </c>
      <c r="RHY7">
        <v>-205288.01915199999</v>
      </c>
      <c r="RHZ7">
        <v>-205288.01915199999</v>
      </c>
      <c r="RIA7">
        <v>-205288.01915199999</v>
      </c>
      <c r="RIB7">
        <v>-205288.01915199999</v>
      </c>
      <c r="RIC7">
        <v>-205288.01915199999</v>
      </c>
      <c r="RID7">
        <v>-205288.01915199999</v>
      </c>
      <c r="RIE7">
        <v>-205288.01915199999</v>
      </c>
      <c r="RIF7">
        <v>-205288.01915199999</v>
      </c>
      <c r="RIG7">
        <v>-205288.01915199999</v>
      </c>
      <c r="RIH7">
        <v>-404422.16877400002</v>
      </c>
      <c r="RII7">
        <v>-404422.16877400002</v>
      </c>
      <c r="RIJ7">
        <v>-404422.16877400002</v>
      </c>
      <c r="RIK7">
        <v>-404422.16877400002</v>
      </c>
      <c r="RIL7">
        <v>-404422.16877400002</v>
      </c>
      <c r="RIM7">
        <v>-404422.16877400002</v>
      </c>
      <c r="RIN7">
        <v>-404422.16877400002</v>
      </c>
      <c r="RIO7">
        <v>-404422.16877400002</v>
      </c>
      <c r="RIP7">
        <v>-404422.16877400002</v>
      </c>
      <c r="RIQ7">
        <v>-404422.16877400002</v>
      </c>
      <c r="RIR7">
        <v>-404422.16877400002</v>
      </c>
      <c r="RIS7">
        <v>-404422.16877400002</v>
      </c>
      <c r="RIT7">
        <v>-404422.16877400002</v>
      </c>
      <c r="RIU7">
        <v>-404422.16877400002</v>
      </c>
      <c r="RIV7">
        <v>-404422.16877400002</v>
      </c>
      <c r="RIW7">
        <v>-404422.16877400002</v>
      </c>
      <c r="RIX7">
        <v>-404422.16877400002</v>
      </c>
      <c r="RIY7">
        <v>-404422.16877400002</v>
      </c>
      <c r="RIZ7">
        <v>-404422.16877400002</v>
      </c>
      <c r="RJA7">
        <v>-404422.16877400002</v>
      </c>
      <c r="RJB7">
        <v>-404422.16877400002</v>
      </c>
      <c r="RJC7">
        <v>-404422.16877400002</v>
      </c>
      <c r="RJD7">
        <v>-404422.16877400002</v>
      </c>
      <c r="RJE7">
        <v>-404422.16877400002</v>
      </c>
      <c r="RJF7">
        <v>-404422.16877400002</v>
      </c>
      <c r="RJG7">
        <v>-404422.16877400002</v>
      </c>
      <c r="RJH7">
        <v>-404422.16877400002</v>
      </c>
      <c r="RJI7">
        <v>-404422.16877400002</v>
      </c>
      <c r="RJJ7">
        <v>-404422.16877400002</v>
      </c>
      <c r="RJK7">
        <v>-404422.16877400002</v>
      </c>
      <c r="RJL7">
        <v>-404422.16877400002</v>
      </c>
      <c r="RJM7">
        <v>-404422.16877400002</v>
      </c>
      <c r="RJN7">
        <v>-404422.16877400002</v>
      </c>
      <c r="RJO7">
        <v>-404422.16877400002</v>
      </c>
      <c r="RJP7">
        <v>-404422.16877400002</v>
      </c>
      <c r="RJQ7">
        <v>-404422.16877400002</v>
      </c>
      <c r="RJR7">
        <v>-404422.16877400002</v>
      </c>
      <c r="RJS7">
        <v>-404422.16877400002</v>
      </c>
      <c r="RJT7">
        <v>-404422.16877400002</v>
      </c>
      <c r="RJU7">
        <v>-404422.16877400002</v>
      </c>
      <c r="RJV7">
        <v>-404422.16877400002</v>
      </c>
      <c r="RJW7">
        <v>-404422.16877400002</v>
      </c>
      <c r="RJX7">
        <v>-404422.16877400002</v>
      </c>
      <c r="RJY7">
        <v>-404422.16877400002</v>
      </c>
      <c r="RJZ7">
        <v>-802690.46801700001</v>
      </c>
      <c r="RKA7">
        <v>-802690.46801700001</v>
      </c>
      <c r="RKB7">
        <v>-802690.46801700001</v>
      </c>
      <c r="RKC7">
        <v>-802690.46801700001</v>
      </c>
      <c r="RKD7">
        <v>-802690.46801700001</v>
      </c>
      <c r="RKE7">
        <v>-802690.46801700001</v>
      </c>
      <c r="RKF7">
        <v>-802690.46801700001</v>
      </c>
      <c r="RKG7">
        <v>-802690.46801700001</v>
      </c>
      <c r="RKH7">
        <v>-802690.46801700001</v>
      </c>
      <c r="RKI7">
        <v>-802690.46801700001</v>
      </c>
      <c r="RKJ7">
        <v>-802690.46801700001</v>
      </c>
      <c r="RKK7">
        <v>-802690.46801700001</v>
      </c>
      <c r="RKL7">
        <v>-802690.46801700001</v>
      </c>
      <c r="RKM7">
        <v>-802690.46801700001</v>
      </c>
      <c r="RKN7">
        <v>-802690.46801700001</v>
      </c>
      <c r="RKO7">
        <v>-802690.46801700001</v>
      </c>
      <c r="RKP7">
        <v>-802690.46801700001</v>
      </c>
      <c r="RKQ7">
        <v>-802690.46801700001</v>
      </c>
      <c r="RKR7">
        <v>-802690.46801700001</v>
      </c>
      <c r="RKS7">
        <v>-802690.46801700001</v>
      </c>
      <c r="RKT7">
        <v>-802690.46801700001</v>
      </c>
      <c r="RKU7">
        <v>-802690.46801700001</v>
      </c>
      <c r="RKV7">
        <v>-802690.46801700001</v>
      </c>
      <c r="RKW7">
        <v>-802690.46801700001</v>
      </c>
      <c r="RKX7">
        <v>-802690.46801700001</v>
      </c>
      <c r="RKY7">
        <v>-802690.46801700001</v>
      </c>
      <c r="RKZ7">
        <v>-802690.46801700001</v>
      </c>
      <c r="RLA7">
        <v>-802690.46801700001</v>
      </c>
      <c r="RLB7">
        <v>-802690.46801700001</v>
      </c>
      <c r="RLC7">
        <v>-802690.46801700001</v>
      </c>
      <c r="RLD7">
        <v>-802690.46801700001</v>
      </c>
      <c r="RLE7">
        <v>-802690.46801700001</v>
      </c>
      <c r="RLF7">
        <v>-802690.46801700001</v>
      </c>
      <c r="RLG7">
        <v>-802690.46801700001</v>
      </c>
      <c r="RLH7">
        <v>-802690.46801700001</v>
      </c>
      <c r="RLI7">
        <v>-802690.46801700001</v>
      </c>
      <c r="RLJ7">
        <v>-802690.46801700001</v>
      </c>
      <c r="RLK7">
        <v>-802690.46801700001</v>
      </c>
      <c r="RLL7">
        <v>-802690.46801700001</v>
      </c>
      <c r="RLM7">
        <v>-802690.46801700001</v>
      </c>
      <c r="RLN7">
        <v>-802690.46801700001</v>
      </c>
      <c r="RLO7">
        <v>-802690.46801700001</v>
      </c>
      <c r="RLP7">
        <v>-802690.46801700001</v>
      </c>
      <c r="RLQ7">
        <v>-802690.46801700001</v>
      </c>
      <c r="RLR7">
        <v>-2877159.11625</v>
      </c>
      <c r="RLS7">
        <v>-2877159.11625</v>
      </c>
      <c r="RLT7">
        <v>-2877159.11625</v>
      </c>
      <c r="RLU7">
        <v>-2877159.11625</v>
      </c>
      <c r="RLV7">
        <v>-2877159.11625</v>
      </c>
      <c r="RLW7">
        <v>-2877159.11625</v>
      </c>
      <c r="RLX7">
        <v>-2877159.11625</v>
      </c>
      <c r="RLY7">
        <v>-2877159.11625</v>
      </c>
      <c r="RLZ7">
        <v>-2877159.11625</v>
      </c>
      <c r="RMA7">
        <v>-2877159.11625</v>
      </c>
      <c r="RMB7">
        <v>-2877159.11625</v>
      </c>
      <c r="RMC7">
        <v>-2877159.11625</v>
      </c>
      <c r="RMD7">
        <v>-2877159.11625</v>
      </c>
      <c r="RME7">
        <v>-2877159.11625</v>
      </c>
      <c r="RMF7">
        <v>-2877159.11625</v>
      </c>
      <c r="RMG7">
        <v>-2877159.11625</v>
      </c>
      <c r="RMH7">
        <v>-2877159.11625</v>
      </c>
      <c r="RMI7">
        <v>-2877159.11625</v>
      </c>
      <c r="RMJ7">
        <v>-2877159.11625</v>
      </c>
      <c r="RMK7">
        <v>-2877159.11625</v>
      </c>
      <c r="RML7">
        <v>-2877159.11625</v>
      </c>
      <c r="RMM7">
        <v>-2877159.11625</v>
      </c>
      <c r="RMN7">
        <v>-2877159.11625</v>
      </c>
      <c r="RMO7">
        <v>-2877159.11625</v>
      </c>
      <c r="RMP7">
        <v>-2877159.11625</v>
      </c>
      <c r="RMQ7">
        <v>-2877159.11625</v>
      </c>
      <c r="RMR7">
        <v>-2877159.11625</v>
      </c>
      <c r="RMS7">
        <v>-2877159.11625</v>
      </c>
      <c r="RMT7">
        <v>-2877159.11625</v>
      </c>
      <c r="RMU7">
        <v>-2877159.11625</v>
      </c>
      <c r="RMV7">
        <v>-2877159.11625</v>
      </c>
      <c r="RMW7">
        <v>-2877159.11625</v>
      </c>
      <c r="RMX7">
        <v>-2877159.11625</v>
      </c>
      <c r="RMY7">
        <v>-2877159.11625</v>
      </c>
      <c r="RMZ7">
        <v>-2877159.11625</v>
      </c>
      <c r="RNA7">
        <v>-2877159.11625</v>
      </c>
      <c r="RNB7">
        <v>-2877159.11625</v>
      </c>
      <c r="RNC7">
        <v>-2877159.11625</v>
      </c>
      <c r="RND7">
        <v>-2877159.11625</v>
      </c>
      <c r="RNE7">
        <v>-2877159.11625</v>
      </c>
      <c r="RNF7">
        <v>-2877159.11625</v>
      </c>
      <c r="RNG7">
        <v>-2877159.11625</v>
      </c>
      <c r="RNH7">
        <v>-2877159.11625</v>
      </c>
      <c r="RNI7">
        <v>-2877159.11625</v>
      </c>
      <c r="RNJ7">
        <v>-4618900.4479200002</v>
      </c>
      <c r="RNK7">
        <v>-4618900.4479200002</v>
      </c>
      <c r="RNL7">
        <v>-4618900.4479200002</v>
      </c>
      <c r="RNM7">
        <v>-4618900.4479200002</v>
      </c>
      <c r="RNN7">
        <v>-4618900.4479200002</v>
      </c>
      <c r="RNO7">
        <v>-4618900.4479200002</v>
      </c>
      <c r="RNP7">
        <v>-4618900.4479200002</v>
      </c>
      <c r="RNQ7">
        <v>-4618900.4479200002</v>
      </c>
      <c r="RNR7">
        <v>-4618900.4479200002</v>
      </c>
      <c r="RNS7">
        <v>-4618900.4479200002</v>
      </c>
      <c r="RNT7">
        <v>-4618900.4479200002</v>
      </c>
      <c r="RNU7">
        <v>-4618900.4479200002</v>
      </c>
      <c r="RNV7">
        <v>-4618900.4479200002</v>
      </c>
      <c r="RNW7">
        <v>-4618900.4479200002</v>
      </c>
      <c r="RNX7">
        <v>-4618900.4479200002</v>
      </c>
      <c r="RNY7">
        <v>-4618900.4479200002</v>
      </c>
      <c r="RNZ7">
        <v>-4618900.4479200002</v>
      </c>
      <c r="ROA7">
        <v>-4618900.4479200002</v>
      </c>
      <c r="ROB7">
        <v>-4618900.4479200002</v>
      </c>
      <c r="ROC7">
        <v>-4618900.4479200002</v>
      </c>
      <c r="ROD7">
        <v>-4618900.4479200002</v>
      </c>
      <c r="ROE7">
        <v>-4618900.4479200002</v>
      </c>
      <c r="ROF7">
        <v>-4618900.4479200002</v>
      </c>
      <c r="ROG7">
        <v>-4618900.4479200002</v>
      </c>
      <c r="ROH7">
        <v>-4618900.4479200002</v>
      </c>
      <c r="ROI7">
        <v>-4618900.4479200002</v>
      </c>
      <c r="ROJ7">
        <v>-4618900.4479200002</v>
      </c>
      <c r="ROK7">
        <v>-4618900.4479200002</v>
      </c>
      <c r="ROL7">
        <v>-4618900.4479200002</v>
      </c>
      <c r="ROM7">
        <v>-4618900.4479200002</v>
      </c>
      <c r="RON7">
        <v>-4618900.4479200002</v>
      </c>
      <c r="ROO7">
        <v>-4618900.4479200002</v>
      </c>
      <c r="ROP7">
        <v>-4618900.4479200002</v>
      </c>
      <c r="ROQ7">
        <v>-4618900.4479200002</v>
      </c>
      <c r="ROR7">
        <v>-4618900.4479200002</v>
      </c>
      <c r="ROS7">
        <v>-4618900.4479200002</v>
      </c>
      <c r="ROT7">
        <v>-4618900.4479200002</v>
      </c>
      <c r="ROU7">
        <v>-4618900.4479200002</v>
      </c>
      <c r="ROV7">
        <v>-4618900.4479200002</v>
      </c>
      <c r="ROW7">
        <v>-4618900.4479200002</v>
      </c>
      <c r="ROX7">
        <v>-4618900.4479200002</v>
      </c>
      <c r="ROY7">
        <v>-4618900.4479200002</v>
      </c>
      <c r="ROZ7">
        <v>-4618900.4479200002</v>
      </c>
      <c r="RPA7">
        <v>-4618900.4479200002</v>
      </c>
      <c r="RPB7">
        <v>-7525606.8309800001</v>
      </c>
      <c r="RPC7">
        <v>-7525606.8309800001</v>
      </c>
      <c r="RPD7">
        <v>-7525606.8309800001</v>
      </c>
      <c r="RPE7">
        <v>-7525606.8309800001</v>
      </c>
      <c r="RPF7">
        <v>-7525606.8309800001</v>
      </c>
      <c r="RPG7">
        <v>-7525606.8309800001</v>
      </c>
      <c r="RPH7">
        <v>-7525606.8309800001</v>
      </c>
      <c r="RPI7">
        <v>-7525606.8309800001</v>
      </c>
      <c r="RPJ7">
        <v>-7525606.8309800001</v>
      </c>
      <c r="RPK7">
        <v>-7525606.8309800001</v>
      </c>
      <c r="RPL7">
        <v>-7525606.8309800001</v>
      </c>
      <c r="RPM7">
        <v>-7525606.8309800001</v>
      </c>
      <c r="RPN7">
        <v>-7525606.8309800001</v>
      </c>
      <c r="RPO7">
        <v>-7525606.8309800001</v>
      </c>
      <c r="RPP7">
        <v>-7525606.8309800001</v>
      </c>
      <c r="RPQ7">
        <v>-7525606.8309800001</v>
      </c>
      <c r="RPR7">
        <v>-7525606.8309800001</v>
      </c>
      <c r="RPS7">
        <v>-7525606.8309800001</v>
      </c>
      <c r="RPT7">
        <v>-7525606.8309800001</v>
      </c>
      <c r="RPU7">
        <v>-7525606.8309800001</v>
      </c>
      <c r="RPV7">
        <v>-7525606.8309800001</v>
      </c>
      <c r="RPW7">
        <v>-7525606.8309800001</v>
      </c>
      <c r="RPX7">
        <v>-7525606.8309800001</v>
      </c>
      <c r="RPY7">
        <v>-7525606.8309800001</v>
      </c>
      <c r="RPZ7">
        <v>-7525606.8309800001</v>
      </c>
      <c r="RQA7">
        <v>-7525606.8309800001</v>
      </c>
      <c r="RQB7">
        <v>-7525606.8309800001</v>
      </c>
      <c r="RQC7">
        <v>-7525606.8309800001</v>
      </c>
      <c r="RQD7">
        <v>-7525606.8309800001</v>
      </c>
      <c r="RQE7">
        <v>-7525606.8309800001</v>
      </c>
      <c r="RQF7">
        <v>-7525606.8309800001</v>
      </c>
      <c r="RQG7">
        <v>-7525606.8309800001</v>
      </c>
      <c r="RQH7">
        <v>-7525606.8309800001</v>
      </c>
      <c r="RQI7">
        <v>-7525606.8309800001</v>
      </c>
      <c r="RQJ7">
        <v>-7525606.8309800001</v>
      </c>
      <c r="RQK7">
        <v>-7525606.8309800001</v>
      </c>
      <c r="RQL7">
        <v>-7525606.8309800001</v>
      </c>
      <c r="RQM7">
        <v>-7525606.8309800001</v>
      </c>
      <c r="RQN7">
        <v>-7525606.8309800001</v>
      </c>
      <c r="RQO7">
        <v>-7525606.8309800001</v>
      </c>
      <c r="RQP7">
        <v>-7525606.8309800001</v>
      </c>
      <c r="RQQ7">
        <v>-7525606.8309800001</v>
      </c>
      <c r="RQR7">
        <v>-7525606.8309800001</v>
      </c>
      <c r="RQS7">
        <v>-7525606.8309800001</v>
      </c>
      <c r="RQT7">
        <v>-688877.35459899995</v>
      </c>
      <c r="RQU7">
        <v>-688877.35459899995</v>
      </c>
      <c r="RQV7">
        <v>-688877.35459899995</v>
      </c>
      <c r="RQW7">
        <v>-688877.35459899995</v>
      </c>
      <c r="RQX7">
        <v>-688877.35459899995</v>
      </c>
      <c r="RQY7">
        <v>-688877.35459899995</v>
      </c>
      <c r="RQZ7">
        <v>-688877.35459899995</v>
      </c>
      <c r="RRA7">
        <v>-688877.35459899995</v>
      </c>
      <c r="RRB7">
        <v>-688877.35459899995</v>
      </c>
      <c r="RRC7">
        <v>-688877.35459899995</v>
      </c>
      <c r="RRD7">
        <v>-688877.35459899995</v>
      </c>
      <c r="RRE7">
        <v>-681517.00436699996</v>
      </c>
      <c r="RRF7">
        <v>-681517.00436699996</v>
      </c>
      <c r="RRG7">
        <v>-681517.00436699996</v>
      </c>
      <c r="RRH7">
        <v>-681517.00436699996</v>
      </c>
      <c r="RRI7">
        <v>-681517.00436699996</v>
      </c>
      <c r="RRJ7">
        <v>-681517.00436699996</v>
      </c>
      <c r="RRK7">
        <v>-681517.00436699996</v>
      </c>
      <c r="RRL7">
        <v>-681517.00436699996</v>
      </c>
      <c r="RRM7">
        <v>-681517.00436699996</v>
      </c>
      <c r="RRN7">
        <v>-681517.00436699996</v>
      </c>
      <c r="RRO7">
        <v>-681517.00436699996</v>
      </c>
      <c r="RRP7">
        <v>-688877.35459899995</v>
      </c>
      <c r="RRQ7">
        <v>-688877.35459899995</v>
      </c>
      <c r="RRR7">
        <v>-688877.35459899995</v>
      </c>
      <c r="RRS7">
        <v>-688877.35459899995</v>
      </c>
      <c r="RRT7">
        <v>-688877.35459899995</v>
      </c>
      <c r="RRU7">
        <v>-688877.35459899995</v>
      </c>
      <c r="RRV7">
        <v>-688877.35459899995</v>
      </c>
      <c r="RRW7">
        <v>-688877.35459899995</v>
      </c>
      <c r="RRX7">
        <v>-688877.35459899995</v>
      </c>
      <c r="RRY7">
        <v>-688877.35459899995</v>
      </c>
      <c r="RRZ7">
        <v>-688877.35459899995</v>
      </c>
      <c r="RSA7">
        <v>-681517.00436699996</v>
      </c>
      <c r="RSB7">
        <v>-681517.00436699996</v>
      </c>
      <c r="RSC7">
        <v>-681517.00436699996</v>
      </c>
      <c r="RSD7">
        <v>-681517.00436699996</v>
      </c>
      <c r="RSE7">
        <v>-681517.00436699996</v>
      </c>
      <c r="RSF7">
        <v>-681517.00436699996</v>
      </c>
      <c r="RSG7">
        <v>-681517.00436699996</v>
      </c>
      <c r="RSH7">
        <v>-681517.00436699996</v>
      </c>
      <c r="RSI7">
        <v>-681517.00436699996</v>
      </c>
      <c r="RSJ7">
        <v>-681517.00436699996</v>
      </c>
      <c r="RSK7">
        <v>-681517.00436699996</v>
      </c>
      <c r="RSL7">
        <v>122566.64526400001</v>
      </c>
      <c r="RSM7">
        <v>122566.64526400001</v>
      </c>
      <c r="RSN7">
        <v>122566.64526400001</v>
      </c>
      <c r="RSO7">
        <v>122566.64526400001</v>
      </c>
      <c r="RSP7">
        <v>122566.64526400001</v>
      </c>
      <c r="RSQ7">
        <v>122566.64526400001</v>
      </c>
      <c r="RSR7">
        <v>122566.64526400001</v>
      </c>
      <c r="RSS7">
        <v>122566.64526400001</v>
      </c>
      <c r="RST7">
        <v>122566.64526400001</v>
      </c>
      <c r="RSU7">
        <v>122566.64526400001</v>
      </c>
      <c r="RSV7">
        <v>122566.64526400001</v>
      </c>
      <c r="RSW7">
        <v>137172.71945500001</v>
      </c>
      <c r="RSX7">
        <v>137172.71945500001</v>
      </c>
      <c r="RSY7">
        <v>137172.71945500001</v>
      </c>
      <c r="RSZ7">
        <v>137172.71945500001</v>
      </c>
      <c r="RTA7">
        <v>137172.71945500001</v>
      </c>
      <c r="RTB7">
        <v>137172.71945500001</v>
      </c>
      <c r="RTC7">
        <v>137172.71945500001</v>
      </c>
      <c r="RTD7">
        <v>137172.71945500001</v>
      </c>
      <c r="RTE7">
        <v>137172.71945500001</v>
      </c>
      <c r="RTF7">
        <v>137172.71945500001</v>
      </c>
      <c r="RTG7">
        <v>137172.71945500001</v>
      </c>
      <c r="RTH7">
        <v>122566.64526400001</v>
      </c>
      <c r="RTI7">
        <v>122566.64526400001</v>
      </c>
      <c r="RTJ7">
        <v>122566.64526400001</v>
      </c>
      <c r="RTK7">
        <v>122566.64526400001</v>
      </c>
      <c r="RTL7">
        <v>122566.64526400001</v>
      </c>
      <c r="RTM7">
        <v>122566.64526400001</v>
      </c>
      <c r="RTN7">
        <v>122566.64526400001</v>
      </c>
      <c r="RTO7">
        <v>122566.64526400001</v>
      </c>
      <c r="RTP7">
        <v>122566.64526400001</v>
      </c>
      <c r="RTQ7">
        <v>122566.64526400001</v>
      </c>
      <c r="RTR7">
        <v>122566.64526400001</v>
      </c>
      <c r="RTS7">
        <v>137172.71945500001</v>
      </c>
      <c r="RTT7">
        <v>137172.71945500001</v>
      </c>
      <c r="RTU7">
        <v>137172.71945500001</v>
      </c>
      <c r="RTV7">
        <v>137172.71945500001</v>
      </c>
      <c r="RTW7">
        <v>137172.71945500001</v>
      </c>
      <c r="RTX7">
        <v>137172.71945500001</v>
      </c>
      <c r="RTY7">
        <v>137172.71945500001</v>
      </c>
      <c r="RTZ7">
        <v>137172.71945500001</v>
      </c>
      <c r="RUA7">
        <v>137172.71945500001</v>
      </c>
      <c r="RUB7">
        <v>137172.71945500001</v>
      </c>
      <c r="RUC7">
        <v>137172.71945500001</v>
      </c>
      <c r="RUD7">
        <v>2540214.4538400001</v>
      </c>
      <c r="RUE7">
        <v>2540214.4538400001</v>
      </c>
      <c r="RUF7">
        <v>2540214.4538400001</v>
      </c>
      <c r="RUG7">
        <v>2540214.4538400001</v>
      </c>
      <c r="RUH7">
        <v>2540214.4538400001</v>
      </c>
      <c r="RUI7">
        <v>2540214.4538400001</v>
      </c>
      <c r="RUJ7">
        <v>2540214.4538400001</v>
      </c>
      <c r="RUK7">
        <v>2540214.4538400001</v>
      </c>
      <c r="RUL7">
        <v>2540214.4538400001</v>
      </c>
      <c r="RUM7">
        <v>2540214.4538400001</v>
      </c>
      <c r="RUN7">
        <v>2540214.4538400001</v>
      </c>
      <c r="RUO7">
        <v>2569311.9759499999</v>
      </c>
      <c r="RUP7">
        <v>2569311.9759499999</v>
      </c>
      <c r="RUQ7">
        <v>2569311.9759499999</v>
      </c>
      <c r="RUR7">
        <v>2569311.9759499999</v>
      </c>
      <c r="RUS7">
        <v>2569311.9759499999</v>
      </c>
      <c r="RUT7">
        <v>2569311.9759499999</v>
      </c>
      <c r="RUU7">
        <v>2569311.9759499999</v>
      </c>
      <c r="RUV7">
        <v>2569311.9759499999</v>
      </c>
      <c r="RUW7">
        <v>2569311.9759499999</v>
      </c>
      <c r="RUX7">
        <v>2569311.9759499999</v>
      </c>
      <c r="RUY7">
        <v>2569311.9759499999</v>
      </c>
      <c r="RUZ7">
        <v>2540214.4538400001</v>
      </c>
      <c r="RVA7">
        <v>2540214.4538400001</v>
      </c>
      <c r="RVB7">
        <v>2540214.4538400001</v>
      </c>
      <c r="RVC7">
        <v>2540214.4538400001</v>
      </c>
      <c r="RVD7">
        <v>2540214.4538400001</v>
      </c>
      <c r="RVE7">
        <v>2540214.4538400001</v>
      </c>
      <c r="RVF7">
        <v>2540214.4538400001</v>
      </c>
      <c r="RVG7">
        <v>2540214.4538400001</v>
      </c>
      <c r="RVH7">
        <v>2540214.4538400001</v>
      </c>
      <c r="RVI7">
        <v>2540214.4538400001</v>
      </c>
      <c r="RVJ7">
        <v>2540214.4538400001</v>
      </c>
      <c r="RVK7">
        <v>2569311.9759499999</v>
      </c>
      <c r="RVL7">
        <v>2569311.9759499999</v>
      </c>
      <c r="RVM7">
        <v>2569311.9759499999</v>
      </c>
      <c r="RVN7">
        <v>2569311.9759499999</v>
      </c>
      <c r="RVO7">
        <v>2569311.9759499999</v>
      </c>
      <c r="RVP7">
        <v>2569311.9759499999</v>
      </c>
      <c r="RVQ7">
        <v>2569311.9759499999</v>
      </c>
      <c r="RVR7">
        <v>2569311.9759499999</v>
      </c>
      <c r="RVS7">
        <v>2569311.9759499999</v>
      </c>
      <c r="RVT7">
        <v>2569311.9759499999</v>
      </c>
      <c r="RVU7">
        <v>2569311.9759499999</v>
      </c>
      <c r="RVV7">
        <v>-520489.75836400001</v>
      </c>
      <c r="RVW7">
        <v>-520489.75836400001</v>
      </c>
      <c r="RVX7">
        <v>-520489.75836400001</v>
      </c>
      <c r="RVY7">
        <v>-520489.75836400001</v>
      </c>
      <c r="RVZ7">
        <v>-520489.75836400001</v>
      </c>
      <c r="RWA7">
        <v>-520489.75836400001</v>
      </c>
      <c r="RWB7">
        <v>-520489.75836400001</v>
      </c>
      <c r="RWC7">
        <v>-520489.75836400001</v>
      </c>
      <c r="RWD7">
        <v>-520489.75836400001</v>
      </c>
      <c r="RWE7">
        <v>-520489.75836400001</v>
      </c>
      <c r="RWF7">
        <v>-520489.75836400001</v>
      </c>
      <c r="RWG7">
        <v>-152175.10249600001</v>
      </c>
      <c r="RWH7">
        <v>-152175.10249600001</v>
      </c>
      <c r="RWI7">
        <v>-152175.10249600001</v>
      </c>
      <c r="RWJ7">
        <v>-152175.10249600001</v>
      </c>
      <c r="RWK7">
        <v>-152175.10249600001</v>
      </c>
      <c r="RWL7">
        <v>-152175.10249600001</v>
      </c>
      <c r="RWM7">
        <v>-152175.10249600001</v>
      </c>
      <c r="RWN7">
        <v>-152175.10249600001</v>
      </c>
      <c r="RWO7">
        <v>-152175.10249600001</v>
      </c>
      <c r="RWP7">
        <v>-152175.10249600001</v>
      </c>
      <c r="RWQ7">
        <v>-152175.10249600001</v>
      </c>
      <c r="RWR7">
        <v>-520489.75836400001</v>
      </c>
      <c r="RWS7">
        <v>-520489.75836400001</v>
      </c>
      <c r="RWT7">
        <v>-520489.75836400001</v>
      </c>
      <c r="RWU7">
        <v>-520489.75836400001</v>
      </c>
      <c r="RWV7">
        <v>-520489.75836400001</v>
      </c>
      <c r="RWW7">
        <v>-520489.75836400001</v>
      </c>
      <c r="RWX7">
        <v>-520489.75836400001</v>
      </c>
      <c r="RWY7">
        <v>-520489.75836400001</v>
      </c>
      <c r="RWZ7">
        <v>-520489.75836400001</v>
      </c>
      <c r="RXA7">
        <v>-520489.75836400001</v>
      </c>
      <c r="RXB7">
        <v>-520489.75836400001</v>
      </c>
      <c r="RXC7">
        <v>-152175.10249600001</v>
      </c>
      <c r="RXD7">
        <v>-152175.10249600001</v>
      </c>
      <c r="RXE7">
        <v>-152175.10249600001</v>
      </c>
      <c r="RXF7">
        <v>-152175.10249600001</v>
      </c>
      <c r="RXG7">
        <v>-152175.10249600001</v>
      </c>
      <c r="RXH7">
        <v>-152175.10249600001</v>
      </c>
      <c r="RXI7">
        <v>-152175.10249600001</v>
      </c>
      <c r="RXJ7">
        <v>-152175.10249600001</v>
      </c>
      <c r="RXK7">
        <v>-152175.10249600001</v>
      </c>
      <c r="RXL7">
        <v>-152175.10249600001</v>
      </c>
      <c r="RXM7">
        <v>-152175.10249600001</v>
      </c>
      <c r="RXN7">
        <v>487764.58870600001</v>
      </c>
      <c r="RXO7">
        <v>487764.58870600001</v>
      </c>
      <c r="RXP7">
        <v>487764.58870600001</v>
      </c>
      <c r="RXQ7">
        <v>487764.58870600001</v>
      </c>
      <c r="RXR7">
        <v>487764.58870600001</v>
      </c>
      <c r="RXS7">
        <v>487764.58870600001</v>
      </c>
      <c r="RXT7">
        <v>487764.58870600001</v>
      </c>
      <c r="RXU7">
        <v>487764.58870600001</v>
      </c>
      <c r="RXV7">
        <v>487764.58870600001</v>
      </c>
      <c r="RXW7">
        <v>487764.58870600001</v>
      </c>
      <c r="RXX7">
        <v>487764.58870600001</v>
      </c>
      <c r="RXY7">
        <v>1218657.9591300001</v>
      </c>
      <c r="RXZ7">
        <v>1218657.9591300001</v>
      </c>
      <c r="RYA7">
        <v>1218657.9591300001</v>
      </c>
      <c r="RYB7">
        <v>1218657.9591300001</v>
      </c>
      <c r="RYC7">
        <v>1218657.9591300001</v>
      </c>
      <c r="RYD7">
        <v>1218657.9591300001</v>
      </c>
      <c r="RYE7">
        <v>1218657.9591300001</v>
      </c>
      <c r="RYF7">
        <v>1218657.9591300001</v>
      </c>
      <c r="RYG7">
        <v>1218657.9591300001</v>
      </c>
      <c r="RYH7">
        <v>1218657.9591300001</v>
      </c>
      <c r="RYI7">
        <v>1218657.9591300001</v>
      </c>
      <c r="RYJ7">
        <v>487764.58870600001</v>
      </c>
      <c r="RYK7">
        <v>487764.58870600001</v>
      </c>
      <c r="RYL7">
        <v>487764.58870600001</v>
      </c>
      <c r="RYM7">
        <v>487764.58870600001</v>
      </c>
      <c r="RYN7">
        <v>487764.58870600001</v>
      </c>
      <c r="RYO7">
        <v>487764.58870600001</v>
      </c>
      <c r="RYP7">
        <v>487764.58870600001</v>
      </c>
      <c r="RYQ7">
        <v>487764.58870600001</v>
      </c>
      <c r="RYR7">
        <v>487764.58870600001</v>
      </c>
      <c r="RYS7">
        <v>487764.58870600001</v>
      </c>
      <c r="RYT7">
        <v>487764.58870600001</v>
      </c>
      <c r="RYU7">
        <v>1218657.9591300001</v>
      </c>
      <c r="RYV7">
        <v>1218657.9591300001</v>
      </c>
      <c r="RYW7">
        <v>1218657.9591300001</v>
      </c>
      <c r="RYX7">
        <v>1218657.9591300001</v>
      </c>
      <c r="RYY7">
        <v>1218657.9591300001</v>
      </c>
      <c r="RYZ7">
        <v>1218657.9591300001</v>
      </c>
      <c r="RZA7">
        <v>1218657.9591300001</v>
      </c>
      <c r="RZB7">
        <v>1218657.9591300001</v>
      </c>
      <c r="RZC7">
        <v>1218657.9591300001</v>
      </c>
      <c r="RZD7">
        <v>1218657.9591300001</v>
      </c>
      <c r="RZE7">
        <v>1218657.9591300001</v>
      </c>
      <c r="RZF7">
        <v>3315575.5493299998</v>
      </c>
      <c r="RZG7">
        <v>3315575.5493299998</v>
      </c>
      <c r="RZH7">
        <v>3315575.5493299998</v>
      </c>
      <c r="RZI7">
        <v>3315575.5493299998</v>
      </c>
      <c r="RZJ7">
        <v>3315575.5493299998</v>
      </c>
      <c r="RZK7">
        <v>3315575.5493299998</v>
      </c>
      <c r="RZL7">
        <v>3315575.5493299998</v>
      </c>
      <c r="RZM7">
        <v>3315575.5493299998</v>
      </c>
      <c r="RZN7">
        <v>3315575.5493299998</v>
      </c>
      <c r="RZO7">
        <v>3315575.5493299998</v>
      </c>
      <c r="RZP7">
        <v>3315575.5493299998</v>
      </c>
      <c r="RZQ7">
        <v>4771626.3488800004</v>
      </c>
      <c r="RZR7">
        <v>4771626.3488800004</v>
      </c>
      <c r="RZS7">
        <v>4771626.3488800004</v>
      </c>
      <c r="RZT7">
        <v>4771626.3488800004</v>
      </c>
      <c r="RZU7">
        <v>4771626.3488800004</v>
      </c>
      <c r="RZV7">
        <v>4771626.3488800004</v>
      </c>
      <c r="RZW7">
        <v>4771626.3488800004</v>
      </c>
      <c r="RZX7">
        <v>4771626.3488800004</v>
      </c>
      <c r="RZY7">
        <v>4771626.3488800004</v>
      </c>
      <c r="RZZ7">
        <v>4771626.3488800004</v>
      </c>
      <c r="SAA7">
        <v>4771626.3488800004</v>
      </c>
      <c r="SAB7">
        <v>3315575.5493299998</v>
      </c>
      <c r="SAC7">
        <v>3315575.5493299998</v>
      </c>
      <c r="SAD7">
        <v>3315575.5493299998</v>
      </c>
      <c r="SAE7">
        <v>3315575.5493299998</v>
      </c>
      <c r="SAF7">
        <v>3315575.5493299998</v>
      </c>
      <c r="SAG7">
        <v>3315575.5493299998</v>
      </c>
      <c r="SAH7">
        <v>3315575.5493299998</v>
      </c>
      <c r="SAI7">
        <v>3315575.5493299998</v>
      </c>
      <c r="SAJ7">
        <v>3315575.5493299998</v>
      </c>
      <c r="SAK7">
        <v>3315575.5493299998</v>
      </c>
      <c r="SAL7">
        <v>3315575.5493299998</v>
      </c>
      <c r="SAM7">
        <v>4771626.3488800004</v>
      </c>
      <c r="SAN7">
        <v>4771626.3488800004</v>
      </c>
      <c r="SAO7">
        <v>4771626.3488800004</v>
      </c>
      <c r="SAP7">
        <v>4771626.3488800004</v>
      </c>
      <c r="SAQ7">
        <v>4771626.3488800004</v>
      </c>
      <c r="SAR7">
        <v>4771626.3488800004</v>
      </c>
      <c r="SAS7">
        <v>4771626.3488800004</v>
      </c>
      <c r="SAT7">
        <v>4771626.3488800004</v>
      </c>
      <c r="SAU7">
        <v>4771626.3488800004</v>
      </c>
      <c r="SAV7">
        <v>4771626.3488800004</v>
      </c>
      <c r="SAW7">
        <v>4771626.3488800004</v>
      </c>
      <c r="SAX7">
        <v>-3399743.8714700001</v>
      </c>
      <c r="SAY7">
        <v>-3399743.8714700001</v>
      </c>
      <c r="SAZ7">
        <v>-3399743.8714700001</v>
      </c>
      <c r="SBA7">
        <v>-3399743.8714700001</v>
      </c>
      <c r="SBB7">
        <v>-3399743.8714700001</v>
      </c>
      <c r="SBC7">
        <v>-3399743.8714700001</v>
      </c>
      <c r="SBD7">
        <v>-3399743.8714700001</v>
      </c>
      <c r="SBE7">
        <v>-3399743.8714700001</v>
      </c>
      <c r="SBF7">
        <v>-3399743.8714700001</v>
      </c>
      <c r="SBG7">
        <v>-3399743.8714700001</v>
      </c>
      <c r="SBH7">
        <v>-3399743.8714700001</v>
      </c>
      <c r="SBI7">
        <v>-3399193.4794399999</v>
      </c>
      <c r="SBJ7">
        <v>-3399193.4794399999</v>
      </c>
      <c r="SBK7">
        <v>-3399193.4794399999</v>
      </c>
      <c r="SBL7">
        <v>-3399193.4794399999</v>
      </c>
      <c r="SBM7">
        <v>-3399193.4794399999</v>
      </c>
      <c r="SBN7">
        <v>-3399193.4794399999</v>
      </c>
      <c r="SBO7">
        <v>-3399193.4794399999</v>
      </c>
      <c r="SBP7">
        <v>-3399193.4794399999</v>
      </c>
      <c r="SBQ7">
        <v>-3399193.4794399999</v>
      </c>
      <c r="SBR7">
        <v>-3399193.4794399999</v>
      </c>
      <c r="SBS7">
        <v>-3399193.4794399999</v>
      </c>
      <c r="SBT7">
        <v>-3399743.8714700001</v>
      </c>
      <c r="SBU7">
        <v>-3399743.8714700001</v>
      </c>
      <c r="SBV7">
        <v>-3399743.8714700001</v>
      </c>
      <c r="SBW7">
        <v>-3399743.8714700001</v>
      </c>
      <c r="SBX7">
        <v>-3399743.8714700001</v>
      </c>
      <c r="SBY7">
        <v>-3399743.8714700001</v>
      </c>
      <c r="SBZ7">
        <v>-3399743.8714700001</v>
      </c>
      <c r="SCA7">
        <v>-3399743.8714700001</v>
      </c>
      <c r="SCB7">
        <v>-3399743.8714700001</v>
      </c>
      <c r="SCC7">
        <v>-3399743.8714700001</v>
      </c>
      <c r="SCD7">
        <v>-3399743.8714700001</v>
      </c>
      <c r="SCE7">
        <v>-3399193.4794399999</v>
      </c>
      <c r="SCF7">
        <v>-3399193.4794399999</v>
      </c>
      <c r="SCG7">
        <v>-3399193.4794399999</v>
      </c>
      <c r="SCH7">
        <v>-3399193.4794399999</v>
      </c>
      <c r="SCI7">
        <v>-3399193.4794399999</v>
      </c>
      <c r="SCJ7">
        <v>-3399193.4794399999</v>
      </c>
      <c r="SCK7">
        <v>-3399193.4794399999</v>
      </c>
      <c r="SCL7">
        <v>-3399193.4794399999</v>
      </c>
      <c r="SCM7">
        <v>-3399193.4794399999</v>
      </c>
      <c r="SCN7">
        <v>-3399193.4794399999</v>
      </c>
      <c r="SCO7">
        <v>-3399193.4794399999</v>
      </c>
      <c r="SCP7">
        <v>-3117867.5143599999</v>
      </c>
      <c r="SCQ7">
        <v>-3117867.5143599999</v>
      </c>
      <c r="SCR7">
        <v>-3117867.5143599999</v>
      </c>
      <c r="SCS7">
        <v>-3117867.5143599999</v>
      </c>
      <c r="SCT7">
        <v>-3117867.5143599999</v>
      </c>
      <c r="SCU7">
        <v>-3117867.5143599999</v>
      </c>
      <c r="SCV7">
        <v>-3117867.5143599999</v>
      </c>
      <c r="SCW7">
        <v>-3117867.5143599999</v>
      </c>
      <c r="SCX7">
        <v>-3117867.5143599999</v>
      </c>
      <c r="SCY7">
        <v>-3117867.5143599999</v>
      </c>
      <c r="SCZ7">
        <v>-3117867.5143599999</v>
      </c>
      <c r="SDA7">
        <v>-3116775.3018299998</v>
      </c>
      <c r="SDB7">
        <v>-3116775.3018299998</v>
      </c>
      <c r="SDC7">
        <v>-3116775.3018299998</v>
      </c>
      <c r="SDD7">
        <v>-3116775.3018299998</v>
      </c>
      <c r="SDE7">
        <v>-3116775.3018299998</v>
      </c>
      <c r="SDF7">
        <v>-3116775.3018299998</v>
      </c>
      <c r="SDG7">
        <v>-3116775.3018299998</v>
      </c>
      <c r="SDH7">
        <v>-3116775.3018299998</v>
      </c>
      <c r="SDI7">
        <v>-3116775.3018299998</v>
      </c>
      <c r="SDJ7">
        <v>-3116775.3018299998</v>
      </c>
      <c r="SDK7">
        <v>-3116775.3018299998</v>
      </c>
      <c r="SDL7">
        <v>-3117867.5143599999</v>
      </c>
      <c r="SDM7">
        <v>-3117867.5143599999</v>
      </c>
      <c r="SDN7">
        <v>-3117867.5143599999</v>
      </c>
      <c r="SDO7">
        <v>-3117867.5143599999</v>
      </c>
      <c r="SDP7">
        <v>-3117867.5143599999</v>
      </c>
      <c r="SDQ7">
        <v>-3117867.5143599999</v>
      </c>
      <c r="SDR7">
        <v>-3117867.5143599999</v>
      </c>
      <c r="SDS7">
        <v>-3117867.5143599999</v>
      </c>
      <c r="SDT7">
        <v>-3117867.5143599999</v>
      </c>
      <c r="SDU7">
        <v>-3117867.5143599999</v>
      </c>
      <c r="SDV7">
        <v>-3117867.5143599999</v>
      </c>
      <c r="SDW7">
        <v>-3116775.3018299998</v>
      </c>
      <c r="SDX7">
        <v>-3116775.3018299998</v>
      </c>
      <c r="SDY7">
        <v>-3116775.3018299998</v>
      </c>
      <c r="SDZ7">
        <v>-3116775.3018299998</v>
      </c>
      <c r="SEA7">
        <v>-3116775.3018299998</v>
      </c>
      <c r="SEB7">
        <v>-3116775.3018299998</v>
      </c>
      <c r="SEC7">
        <v>-3116775.3018299998</v>
      </c>
      <c r="SED7">
        <v>-3116775.3018299998</v>
      </c>
      <c r="SEE7">
        <v>-3116775.3018299998</v>
      </c>
      <c r="SEF7">
        <v>-3116775.3018299998</v>
      </c>
      <c r="SEG7">
        <v>-3116775.3018299998</v>
      </c>
      <c r="SEH7">
        <v>-1592107.8742200001</v>
      </c>
      <c r="SEI7">
        <v>-1592107.8742200001</v>
      </c>
      <c r="SEJ7">
        <v>-1592107.8742200001</v>
      </c>
      <c r="SEK7">
        <v>-1592107.8742200001</v>
      </c>
      <c r="SEL7">
        <v>-1592107.8742200001</v>
      </c>
      <c r="SEM7">
        <v>-1592107.8742200001</v>
      </c>
      <c r="SEN7">
        <v>-1592107.8742200001</v>
      </c>
      <c r="SEO7">
        <v>-1592107.8742200001</v>
      </c>
      <c r="SEP7">
        <v>-1592107.8742200001</v>
      </c>
      <c r="SEQ7">
        <v>-1592107.8742200001</v>
      </c>
      <c r="SER7">
        <v>-1592107.8742200001</v>
      </c>
      <c r="SES7">
        <v>-1589932.02067</v>
      </c>
      <c r="SET7">
        <v>-1589932.02067</v>
      </c>
      <c r="SEU7">
        <v>-1589932.02067</v>
      </c>
      <c r="SEV7">
        <v>-1589932.02067</v>
      </c>
      <c r="SEW7">
        <v>-1589932.02067</v>
      </c>
      <c r="SEX7">
        <v>-1589932.02067</v>
      </c>
      <c r="SEY7">
        <v>-1589932.02067</v>
      </c>
      <c r="SEZ7">
        <v>-1589932.02067</v>
      </c>
      <c r="SFA7">
        <v>-1589932.02067</v>
      </c>
      <c r="SFB7">
        <v>-1589932.02067</v>
      </c>
      <c r="SFC7">
        <v>-1589932.02067</v>
      </c>
      <c r="SFD7">
        <v>-1592107.8742200001</v>
      </c>
      <c r="SFE7">
        <v>-1592107.8742200001</v>
      </c>
      <c r="SFF7">
        <v>-1592107.8742200001</v>
      </c>
      <c r="SFG7">
        <v>-1592107.8742200001</v>
      </c>
      <c r="SFH7">
        <v>-1592107.8742200001</v>
      </c>
      <c r="SFI7">
        <v>-1592107.8742200001</v>
      </c>
      <c r="SFJ7">
        <v>-1592107.8742200001</v>
      </c>
      <c r="SFK7">
        <v>-1592107.8742200001</v>
      </c>
      <c r="SFL7">
        <v>-1592107.8742200001</v>
      </c>
      <c r="SFM7">
        <v>-1592107.8742200001</v>
      </c>
      <c r="SFN7">
        <v>-1592107.8742200001</v>
      </c>
      <c r="SFO7">
        <v>-1589932.02067</v>
      </c>
      <c r="SFP7">
        <v>-1589932.02067</v>
      </c>
      <c r="SFQ7">
        <v>-1589932.02067</v>
      </c>
      <c r="SFR7">
        <v>-1589932.02067</v>
      </c>
      <c r="SFS7">
        <v>-1589932.02067</v>
      </c>
      <c r="SFT7">
        <v>-1589932.02067</v>
      </c>
      <c r="SFU7">
        <v>-1589932.02067</v>
      </c>
      <c r="SFV7">
        <v>-1589932.02067</v>
      </c>
      <c r="SFW7">
        <v>-1589932.02067</v>
      </c>
      <c r="SFX7">
        <v>-1589932.02067</v>
      </c>
      <c r="SFY7">
        <v>-1589932.02067</v>
      </c>
      <c r="SFZ7">
        <v>-39577091.345399998</v>
      </c>
      <c r="SGA7">
        <v>-39577091.345399998</v>
      </c>
      <c r="SGB7">
        <v>-39577091.345399998</v>
      </c>
      <c r="SGC7">
        <v>-39577091.345399998</v>
      </c>
      <c r="SGD7">
        <v>-39577091.345399998</v>
      </c>
      <c r="SGE7">
        <v>-39577091.345399998</v>
      </c>
      <c r="SGF7">
        <v>-39577091.345399998</v>
      </c>
      <c r="SGG7">
        <v>-39577091.345399998</v>
      </c>
      <c r="SGH7">
        <v>-39577091.345399998</v>
      </c>
      <c r="SGI7">
        <v>-39577091.345399998</v>
      </c>
      <c r="SGJ7">
        <v>-39577091.345399998</v>
      </c>
      <c r="SGK7">
        <v>-39577091.345399998</v>
      </c>
      <c r="SGL7">
        <v>-39577091.345399998</v>
      </c>
      <c r="SGM7">
        <v>-39577091.345399998</v>
      </c>
      <c r="SGN7">
        <v>-39577091.345399998</v>
      </c>
      <c r="SGO7">
        <v>-39577091.345399998</v>
      </c>
      <c r="SGP7">
        <v>-39577091.345399998</v>
      </c>
      <c r="SGQ7">
        <v>-39577091.345399998</v>
      </c>
      <c r="SGR7">
        <v>-39577091.345399998</v>
      </c>
      <c r="SGS7">
        <v>-39577091.345399998</v>
      </c>
      <c r="SGT7">
        <v>-39577091.345399998</v>
      </c>
      <c r="SGU7">
        <v>-39577091.345399998</v>
      </c>
      <c r="SGV7">
        <v>-39577091.345399998</v>
      </c>
      <c r="SGW7">
        <v>-39577091.345399998</v>
      </c>
      <c r="SGX7">
        <v>-39577091.345399998</v>
      </c>
      <c r="SGY7">
        <v>-39577091.345399998</v>
      </c>
      <c r="SGZ7">
        <v>-39577091.345399998</v>
      </c>
      <c r="SHA7">
        <v>-39577091.345399998</v>
      </c>
      <c r="SHB7">
        <v>-39577091.345399998</v>
      </c>
      <c r="SHC7">
        <v>-39577091.345399998</v>
      </c>
      <c r="SHD7">
        <v>-39577091.345399998</v>
      </c>
      <c r="SHE7">
        <v>-39577091.345399998</v>
      </c>
      <c r="SHF7">
        <v>-39577091.345399998</v>
      </c>
      <c r="SHG7">
        <v>-39577091.345399998</v>
      </c>
      <c r="SHH7">
        <v>-39577091.345399998</v>
      </c>
      <c r="SHI7">
        <v>-39577091.345399998</v>
      </c>
      <c r="SHJ7">
        <v>-39577091.345399998</v>
      </c>
      <c r="SHK7">
        <v>-39577091.345399998</v>
      </c>
      <c r="SHL7">
        <v>-39577091.345399998</v>
      </c>
      <c r="SHM7">
        <v>-39577091.345399998</v>
      </c>
      <c r="SHN7">
        <v>-39577091.345399998</v>
      </c>
      <c r="SHO7">
        <v>-39577091.345399998</v>
      </c>
      <c r="SHP7">
        <v>-39577091.345399998</v>
      </c>
      <c r="SHQ7">
        <v>-39577091.345399998</v>
      </c>
      <c r="SHR7">
        <v>-60116624.362000003</v>
      </c>
      <c r="SHS7">
        <v>-60116624.362000003</v>
      </c>
      <c r="SHT7">
        <v>-60116624.362000003</v>
      </c>
      <c r="SHU7">
        <v>-60116624.362000003</v>
      </c>
      <c r="SHV7">
        <v>-60116624.362000003</v>
      </c>
      <c r="SHW7">
        <v>-60116624.362000003</v>
      </c>
      <c r="SHX7">
        <v>-60116624.362000003</v>
      </c>
      <c r="SHY7">
        <v>-60116624.362000003</v>
      </c>
      <c r="SHZ7">
        <v>-60116624.362000003</v>
      </c>
      <c r="SIA7">
        <v>-60116624.362000003</v>
      </c>
      <c r="SIB7">
        <v>-60116624.362000003</v>
      </c>
      <c r="SIC7">
        <v>-60116624.362000003</v>
      </c>
      <c r="SID7">
        <v>-60116624.362000003</v>
      </c>
      <c r="SIE7">
        <v>-60116624.362000003</v>
      </c>
      <c r="SIF7">
        <v>-60116624.362000003</v>
      </c>
      <c r="SIG7">
        <v>-60116624.362000003</v>
      </c>
      <c r="SIH7">
        <v>-60116624.362000003</v>
      </c>
      <c r="SII7">
        <v>-60116624.362000003</v>
      </c>
      <c r="SIJ7">
        <v>-60116624.362000003</v>
      </c>
      <c r="SIK7">
        <v>-60116624.362000003</v>
      </c>
      <c r="SIL7">
        <v>-60116624.362000003</v>
      </c>
      <c r="SIM7">
        <v>-60116624.362000003</v>
      </c>
      <c r="SIN7">
        <v>-60116624.362000003</v>
      </c>
      <c r="SIO7">
        <v>-60116624.362000003</v>
      </c>
      <c r="SIP7">
        <v>-60116624.362000003</v>
      </c>
      <c r="SIQ7">
        <v>-60116624.362000003</v>
      </c>
      <c r="SIR7">
        <v>-60116624.362000003</v>
      </c>
      <c r="SIS7">
        <v>-60116624.362000003</v>
      </c>
      <c r="SIT7">
        <v>-60116624.362000003</v>
      </c>
      <c r="SIU7">
        <v>-60116624.362000003</v>
      </c>
      <c r="SIV7">
        <v>-60116624.362000003</v>
      </c>
      <c r="SIW7">
        <v>-60116624.362000003</v>
      </c>
      <c r="SIX7">
        <v>-60116624.362000003</v>
      </c>
      <c r="SIY7">
        <v>-60116624.362000003</v>
      </c>
      <c r="SIZ7">
        <v>-60116624.362000003</v>
      </c>
      <c r="SJA7">
        <v>-60116624.362000003</v>
      </c>
      <c r="SJB7">
        <v>-60116624.362000003</v>
      </c>
      <c r="SJC7">
        <v>-60116624.362000003</v>
      </c>
      <c r="SJD7">
        <v>-60116624.362000003</v>
      </c>
      <c r="SJE7">
        <v>-60116624.362000003</v>
      </c>
      <c r="SJF7">
        <v>-60116624.362000003</v>
      </c>
      <c r="SJG7">
        <v>-60116624.362000003</v>
      </c>
      <c r="SJH7">
        <v>-60116624.362000003</v>
      </c>
      <c r="SJI7">
        <v>-60116624.362000003</v>
      </c>
      <c r="SJJ7">
        <v>-91382094.919699997</v>
      </c>
      <c r="SJK7">
        <v>-91382094.919699997</v>
      </c>
      <c r="SJL7">
        <v>-91382094.919699997</v>
      </c>
      <c r="SJM7">
        <v>-91382094.919699997</v>
      </c>
      <c r="SJN7">
        <v>-91382094.919699997</v>
      </c>
      <c r="SJO7">
        <v>-91382094.919699997</v>
      </c>
      <c r="SJP7">
        <v>-91382094.919699997</v>
      </c>
      <c r="SJQ7">
        <v>-91382094.919699997</v>
      </c>
      <c r="SJR7">
        <v>-91382094.919699997</v>
      </c>
      <c r="SJS7">
        <v>-91382094.919699997</v>
      </c>
      <c r="SJT7">
        <v>-91382094.919699997</v>
      </c>
      <c r="SJU7">
        <v>-91382094.919699997</v>
      </c>
      <c r="SJV7">
        <v>-91382094.919699997</v>
      </c>
      <c r="SJW7">
        <v>-91382094.919699997</v>
      </c>
      <c r="SJX7">
        <v>-91382094.919699997</v>
      </c>
      <c r="SJY7">
        <v>-91382094.919699997</v>
      </c>
      <c r="SJZ7">
        <v>-91382094.919699997</v>
      </c>
      <c r="SKA7">
        <v>-91382094.919699997</v>
      </c>
      <c r="SKB7">
        <v>-91382094.919699997</v>
      </c>
      <c r="SKC7">
        <v>-91382094.919699997</v>
      </c>
      <c r="SKD7">
        <v>-91382094.919699997</v>
      </c>
      <c r="SKE7">
        <v>-91382094.919699997</v>
      </c>
      <c r="SKF7">
        <v>-91382094.919699997</v>
      </c>
      <c r="SKG7">
        <v>-91382094.919699997</v>
      </c>
      <c r="SKH7">
        <v>-91382094.919699997</v>
      </c>
      <c r="SKI7">
        <v>-91382094.919699997</v>
      </c>
      <c r="SKJ7">
        <v>-91382094.919699997</v>
      </c>
      <c r="SKK7">
        <v>-91382094.919699997</v>
      </c>
      <c r="SKL7">
        <v>-91382094.919699997</v>
      </c>
      <c r="SKM7">
        <v>-91382094.919699997</v>
      </c>
      <c r="SKN7">
        <v>-91382094.919699997</v>
      </c>
      <c r="SKO7">
        <v>-91382094.919699997</v>
      </c>
      <c r="SKP7">
        <v>-91382094.919699997</v>
      </c>
      <c r="SKQ7">
        <v>-91382094.919699997</v>
      </c>
      <c r="SKR7">
        <v>-91382094.919699997</v>
      </c>
      <c r="SKS7">
        <v>-91382094.919699997</v>
      </c>
      <c r="SKT7">
        <v>-91382094.919699997</v>
      </c>
      <c r="SKU7">
        <v>-91382094.919699997</v>
      </c>
      <c r="SKV7">
        <v>-91382094.919699997</v>
      </c>
      <c r="SKW7">
        <v>-91382094.919699997</v>
      </c>
      <c r="SKX7">
        <v>-91382094.919699997</v>
      </c>
      <c r="SKY7">
        <v>-91382094.919699997</v>
      </c>
      <c r="SKZ7">
        <v>-91382094.919699997</v>
      </c>
      <c r="SLA7">
        <v>-91382094.919699997</v>
      </c>
      <c r="SLB7">
        <v>-39577091.345399998</v>
      </c>
      <c r="SLC7">
        <v>-39577091.345399998</v>
      </c>
      <c r="SLD7">
        <v>-39577091.345399998</v>
      </c>
      <c r="SLE7">
        <v>-39577091.345399998</v>
      </c>
      <c r="SLF7">
        <v>-39577091.345399998</v>
      </c>
      <c r="SLG7">
        <v>-39577091.345399998</v>
      </c>
      <c r="SLH7">
        <v>-39577091.345399998</v>
      </c>
      <c r="SLI7">
        <v>-39577091.345399998</v>
      </c>
      <c r="SLJ7">
        <v>-39577091.345399998</v>
      </c>
      <c r="SLK7">
        <v>-39577091.345399998</v>
      </c>
      <c r="SLL7">
        <v>-39577091.345399998</v>
      </c>
      <c r="SLM7">
        <v>-39577091.345399998</v>
      </c>
      <c r="SLN7">
        <v>-39577091.345399998</v>
      </c>
      <c r="SLO7">
        <v>-39577091.345399998</v>
      </c>
      <c r="SLP7">
        <v>-39577091.345399998</v>
      </c>
      <c r="SLQ7">
        <v>-39577091.345399998</v>
      </c>
      <c r="SLR7">
        <v>-39577091.345399998</v>
      </c>
      <c r="SLS7">
        <v>-39577091.345399998</v>
      </c>
      <c r="SLT7">
        <v>-39577091.345399998</v>
      </c>
      <c r="SLU7">
        <v>-39577091.345399998</v>
      </c>
      <c r="SLV7">
        <v>-39577091.345399998</v>
      </c>
      <c r="SLW7">
        <v>-39577091.345399998</v>
      </c>
      <c r="SLX7">
        <v>-39577091.345399998</v>
      </c>
      <c r="SLY7">
        <v>-39577091.345399998</v>
      </c>
      <c r="SLZ7">
        <v>-39577091.345399998</v>
      </c>
      <c r="SMA7">
        <v>-39577091.345399998</v>
      </c>
      <c r="SMB7">
        <v>-39577091.345399998</v>
      </c>
      <c r="SMC7">
        <v>-39577091.345399998</v>
      </c>
      <c r="SMD7">
        <v>-39577091.345399998</v>
      </c>
      <c r="SME7">
        <v>-39577091.345399998</v>
      </c>
      <c r="SMF7">
        <v>-39577091.345399998</v>
      </c>
      <c r="SMG7">
        <v>-39577091.345399998</v>
      </c>
      <c r="SMH7">
        <v>-39577091.345399998</v>
      </c>
      <c r="SMI7">
        <v>-39577091.345399998</v>
      </c>
      <c r="SMJ7">
        <v>-39577091.345399998</v>
      </c>
      <c r="SMK7">
        <v>-39577091.345399998</v>
      </c>
      <c r="SML7">
        <v>-39577091.345399998</v>
      </c>
      <c r="SMM7">
        <v>-39577091.345399998</v>
      </c>
      <c r="SMN7">
        <v>-39577091.345399998</v>
      </c>
      <c r="SMO7">
        <v>-39577091.345399998</v>
      </c>
      <c r="SMP7">
        <v>-39577091.345399998</v>
      </c>
      <c r="SMQ7">
        <v>-39577091.345399998</v>
      </c>
      <c r="SMR7">
        <v>-39577091.345399998</v>
      </c>
      <c r="SMS7">
        <v>-39577091.345399998</v>
      </c>
      <c r="SMT7">
        <v>-60116624.362000003</v>
      </c>
      <c r="SMU7">
        <v>-60116624.362000003</v>
      </c>
      <c r="SMV7">
        <v>-60116624.362000003</v>
      </c>
      <c r="SMW7">
        <v>-60116624.362000003</v>
      </c>
      <c r="SMX7">
        <v>-60116624.362000003</v>
      </c>
      <c r="SMY7">
        <v>-60116624.362000003</v>
      </c>
      <c r="SMZ7">
        <v>-60116624.362000003</v>
      </c>
      <c r="SNA7">
        <v>-60116624.362000003</v>
      </c>
      <c r="SNB7">
        <v>-60116624.362000003</v>
      </c>
      <c r="SNC7">
        <v>-60116624.362000003</v>
      </c>
      <c r="SND7">
        <v>-60116624.362000003</v>
      </c>
      <c r="SNE7">
        <v>-60116624.362000003</v>
      </c>
      <c r="SNF7">
        <v>-60116624.362000003</v>
      </c>
      <c r="SNG7">
        <v>-60116624.362000003</v>
      </c>
      <c r="SNH7">
        <v>-60116624.362000003</v>
      </c>
      <c r="SNI7">
        <v>-60116624.362000003</v>
      </c>
      <c r="SNJ7">
        <v>-60116624.362000003</v>
      </c>
      <c r="SNK7">
        <v>-60116624.362000003</v>
      </c>
      <c r="SNL7">
        <v>-60116624.362000003</v>
      </c>
      <c r="SNM7">
        <v>-60116624.362000003</v>
      </c>
      <c r="SNN7">
        <v>-60116624.362000003</v>
      </c>
      <c r="SNO7">
        <v>-60116624.362000003</v>
      </c>
      <c r="SNP7">
        <v>-60116624.362000003</v>
      </c>
      <c r="SNQ7">
        <v>-60116624.362000003</v>
      </c>
      <c r="SNR7">
        <v>-60116624.362000003</v>
      </c>
      <c r="SNS7">
        <v>-60116624.362000003</v>
      </c>
      <c r="SNT7">
        <v>-60116624.362000003</v>
      </c>
      <c r="SNU7">
        <v>-60116624.362000003</v>
      </c>
      <c r="SNV7">
        <v>-60116624.362000003</v>
      </c>
      <c r="SNW7">
        <v>-60116624.362000003</v>
      </c>
      <c r="SNX7">
        <v>-60116624.362000003</v>
      </c>
      <c r="SNY7">
        <v>-60116624.362000003</v>
      </c>
      <c r="SNZ7">
        <v>-60116624.362000003</v>
      </c>
      <c r="SOA7">
        <v>-60116624.362000003</v>
      </c>
      <c r="SOB7">
        <v>-60116624.362000003</v>
      </c>
      <c r="SOC7">
        <v>-60116624.362000003</v>
      </c>
      <c r="SOD7">
        <v>-60116624.362000003</v>
      </c>
      <c r="SOE7">
        <v>-60116624.362000003</v>
      </c>
      <c r="SOF7">
        <v>-60116624.362000003</v>
      </c>
      <c r="SOG7">
        <v>-60116624.362000003</v>
      </c>
      <c r="SOH7">
        <v>-60116624.362000003</v>
      </c>
      <c r="SOI7">
        <v>-60116624.362000003</v>
      </c>
      <c r="SOJ7">
        <v>-60116624.362000003</v>
      </c>
      <c r="SOK7">
        <v>-60116624.362000003</v>
      </c>
      <c r="SOL7">
        <v>-91382094.919699997</v>
      </c>
      <c r="SOM7">
        <v>-91382094.919699997</v>
      </c>
      <c r="SON7">
        <v>-91382094.919699997</v>
      </c>
      <c r="SOO7">
        <v>-91382094.919699997</v>
      </c>
      <c r="SOP7">
        <v>-91382094.919699997</v>
      </c>
      <c r="SOQ7">
        <v>-91382094.919699997</v>
      </c>
      <c r="SOR7">
        <v>-91382094.919699997</v>
      </c>
      <c r="SOS7">
        <v>-91382094.919699997</v>
      </c>
      <c r="SOT7">
        <v>-91382094.919699997</v>
      </c>
      <c r="SOU7">
        <v>-91382094.919699997</v>
      </c>
      <c r="SOV7">
        <v>-91382094.919699997</v>
      </c>
      <c r="SOW7">
        <v>-91382094.919699997</v>
      </c>
      <c r="SOX7">
        <v>-91382094.919699997</v>
      </c>
      <c r="SOY7">
        <v>-91382094.919699997</v>
      </c>
      <c r="SOZ7">
        <v>-91382094.919699997</v>
      </c>
      <c r="SPA7">
        <v>-91382094.919699997</v>
      </c>
      <c r="SPB7">
        <v>-91382094.919699997</v>
      </c>
      <c r="SPC7">
        <v>-91382094.919699997</v>
      </c>
      <c r="SPD7">
        <v>-91382094.919699997</v>
      </c>
      <c r="SPE7">
        <v>-91382094.919699997</v>
      </c>
      <c r="SPF7">
        <v>-91382094.919699997</v>
      </c>
      <c r="SPG7">
        <v>-91382094.919699997</v>
      </c>
      <c r="SPH7">
        <v>-91382094.919699997</v>
      </c>
      <c r="SPI7">
        <v>-91382094.919699997</v>
      </c>
      <c r="SPJ7">
        <v>-91382094.919699997</v>
      </c>
      <c r="SPK7">
        <v>-91382094.919699997</v>
      </c>
      <c r="SPL7">
        <v>-91382094.919699997</v>
      </c>
      <c r="SPM7">
        <v>-91382094.919699997</v>
      </c>
      <c r="SPN7">
        <v>-91382094.919699997</v>
      </c>
      <c r="SPO7">
        <v>-91382094.919699997</v>
      </c>
      <c r="SPP7">
        <v>-91382094.919699997</v>
      </c>
      <c r="SPQ7">
        <v>-91382094.919699997</v>
      </c>
      <c r="SPR7">
        <v>-91382094.919699997</v>
      </c>
      <c r="SPS7">
        <v>-91382094.919699997</v>
      </c>
      <c r="SPT7">
        <v>-91382094.919699997</v>
      </c>
      <c r="SPU7">
        <v>-91382094.919699997</v>
      </c>
      <c r="SPV7">
        <v>-91382094.919699997</v>
      </c>
      <c r="SPW7">
        <v>-91382094.919699997</v>
      </c>
      <c r="SPX7">
        <v>-91382094.919699997</v>
      </c>
      <c r="SPY7">
        <v>-91382094.919699997</v>
      </c>
      <c r="SPZ7">
        <v>-91382094.919699997</v>
      </c>
      <c r="SQA7">
        <v>-91382094.919699997</v>
      </c>
      <c r="SQB7">
        <v>-91382094.919699997</v>
      </c>
      <c r="SQC7">
        <v>-91382094.919699997</v>
      </c>
      <c r="SQD7">
        <v>-9938881.84045</v>
      </c>
      <c r="SQE7">
        <v>-9938881.84045</v>
      </c>
      <c r="SQF7">
        <v>-9938881.84045</v>
      </c>
      <c r="SQG7">
        <v>-9938881.84045</v>
      </c>
      <c r="SQH7">
        <v>-9938881.84045</v>
      </c>
      <c r="SQI7">
        <v>-9938881.84045</v>
      </c>
      <c r="SQJ7">
        <v>-9938881.84045</v>
      </c>
      <c r="SQK7">
        <v>-9938881.84045</v>
      </c>
      <c r="SQL7">
        <v>-9938881.84045</v>
      </c>
      <c r="SQM7">
        <v>-9938881.84045</v>
      </c>
      <c r="SQN7">
        <v>-9938881.84045</v>
      </c>
      <c r="SQO7">
        <v>-9867832.4747899994</v>
      </c>
      <c r="SQP7">
        <v>-9867832.4747899994</v>
      </c>
      <c r="SQQ7">
        <v>-9867832.4747899994</v>
      </c>
      <c r="SQR7">
        <v>-9867832.4747899994</v>
      </c>
      <c r="SQS7">
        <v>-9867832.4747899994</v>
      </c>
      <c r="SQT7">
        <v>-9867832.4747899994</v>
      </c>
      <c r="SQU7">
        <v>-9867832.4747899994</v>
      </c>
      <c r="SQV7">
        <v>-9867832.4747899994</v>
      </c>
      <c r="SQW7">
        <v>-9867832.4747899994</v>
      </c>
      <c r="SQX7">
        <v>-9867832.4747899994</v>
      </c>
      <c r="SQY7">
        <v>-9867832.4747899994</v>
      </c>
      <c r="SQZ7">
        <v>-9938881.84045</v>
      </c>
      <c r="SRA7">
        <v>-9938881.84045</v>
      </c>
      <c r="SRB7">
        <v>-9938881.84045</v>
      </c>
      <c r="SRC7">
        <v>-9938881.84045</v>
      </c>
      <c r="SRD7">
        <v>-9938881.84045</v>
      </c>
      <c r="SRE7">
        <v>-9938881.84045</v>
      </c>
      <c r="SRF7">
        <v>-9938881.84045</v>
      </c>
      <c r="SRG7">
        <v>-9938881.84045</v>
      </c>
      <c r="SRH7">
        <v>-9938881.84045</v>
      </c>
      <c r="SRI7">
        <v>-9938881.84045</v>
      </c>
      <c r="SRJ7">
        <v>-9938881.84045</v>
      </c>
      <c r="SRK7">
        <v>-9867832.4747899994</v>
      </c>
      <c r="SRL7">
        <v>-9867832.4747899994</v>
      </c>
      <c r="SRM7">
        <v>-9867832.4747899994</v>
      </c>
      <c r="SRN7">
        <v>-9867832.4747899994</v>
      </c>
      <c r="SRO7">
        <v>-9867832.4747899994</v>
      </c>
      <c r="SRP7">
        <v>-9867832.4747899994</v>
      </c>
      <c r="SRQ7">
        <v>-9867832.4747899994</v>
      </c>
      <c r="SRR7">
        <v>-9867832.4747899994</v>
      </c>
      <c r="SRS7">
        <v>-9867832.4747899994</v>
      </c>
      <c r="SRT7">
        <v>-9867832.4747899994</v>
      </c>
      <c r="SRU7">
        <v>-9867832.4747899994</v>
      </c>
      <c r="SRV7">
        <v>-14951394.6174</v>
      </c>
      <c r="SRW7">
        <v>-14951394.6174</v>
      </c>
      <c r="SRX7">
        <v>-14951394.6174</v>
      </c>
      <c r="SRY7">
        <v>-14951394.6174</v>
      </c>
      <c r="SRZ7">
        <v>-14951394.6174</v>
      </c>
      <c r="SSA7">
        <v>-14951394.6174</v>
      </c>
      <c r="SSB7">
        <v>-14951394.6174</v>
      </c>
      <c r="SSC7">
        <v>-14951394.6174</v>
      </c>
      <c r="SSD7">
        <v>-14951394.6174</v>
      </c>
      <c r="SSE7">
        <v>-14951394.6174</v>
      </c>
      <c r="SSF7">
        <v>-14951394.6174</v>
      </c>
      <c r="SSG7">
        <v>-14809295.8861</v>
      </c>
      <c r="SSH7">
        <v>-14809295.8861</v>
      </c>
      <c r="SSI7">
        <v>-14809295.8861</v>
      </c>
      <c r="SSJ7">
        <v>-14809295.8861</v>
      </c>
      <c r="SSK7">
        <v>-14809295.8861</v>
      </c>
      <c r="SSL7">
        <v>-14809295.8861</v>
      </c>
      <c r="SSM7">
        <v>-14809295.8861</v>
      </c>
      <c r="SSN7">
        <v>-14809295.8861</v>
      </c>
      <c r="SSO7">
        <v>-14809295.8861</v>
      </c>
      <c r="SSP7">
        <v>-14809295.8861</v>
      </c>
      <c r="SSQ7">
        <v>-14809295.8861</v>
      </c>
      <c r="SSR7">
        <v>-14951394.6174</v>
      </c>
      <c r="SSS7">
        <v>-14951394.6174</v>
      </c>
      <c r="SST7">
        <v>-14951394.6174</v>
      </c>
      <c r="SSU7">
        <v>-14951394.6174</v>
      </c>
      <c r="SSV7">
        <v>-14951394.6174</v>
      </c>
      <c r="SSW7">
        <v>-14951394.6174</v>
      </c>
      <c r="SSX7">
        <v>-14951394.6174</v>
      </c>
      <c r="SSY7">
        <v>-14951394.6174</v>
      </c>
      <c r="SSZ7">
        <v>-14951394.6174</v>
      </c>
      <c r="STA7">
        <v>-14951394.6174</v>
      </c>
      <c r="STB7">
        <v>-14951394.6174</v>
      </c>
      <c r="STC7">
        <v>-14809295.8861</v>
      </c>
      <c r="STD7">
        <v>-14809295.8861</v>
      </c>
      <c r="STE7">
        <v>-14809295.8861</v>
      </c>
      <c r="STF7">
        <v>-14809295.8861</v>
      </c>
      <c r="STG7">
        <v>-14809295.8861</v>
      </c>
      <c r="STH7">
        <v>-14809295.8861</v>
      </c>
      <c r="STI7">
        <v>-14809295.8861</v>
      </c>
      <c r="STJ7">
        <v>-14809295.8861</v>
      </c>
      <c r="STK7">
        <v>-14809295.8861</v>
      </c>
      <c r="STL7">
        <v>-14809295.8861</v>
      </c>
      <c r="STM7">
        <v>-14809295.8861</v>
      </c>
      <c r="STN7">
        <v>-22435935.658199999</v>
      </c>
      <c r="STO7">
        <v>-22435935.658199999</v>
      </c>
      <c r="STP7">
        <v>-22435935.658199999</v>
      </c>
      <c r="STQ7">
        <v>-22435935.658199999</v>
      </c>
      <c r="STR7">
        <v>-22435935.658199999</v>
      </c>
      <c r="STS7">
        <v>-22435935.658199999</v>
      </c>
      <c r="STT7">
        <v>-22435935.658199999</v>
      </c>
      <c r="STU7">
        <v>-22435935.658199999</v>
      </c>
      <c r="STV7">
        <v>-22435935.658199999</v>
      </c>
      <c r="STW7">
        <v>-22435935.658199999</v>
      </c>
      <c r="STX7">
        <v>-22435935.658199999</v>
      </c>
      <c r="STY7">
        <v>-22151738.195599999</v>
      </c>
      <c r="STZ7">
        <v>-22151738.195599999</v>
      </c>
      <c r="SUA7">
        <v>-22151738.195599999</v>
      </c>
      <c r="SUB7">
        <v>-22151738.195599999</v>
      </c>
      <c r="SUC7">
        <v>-22151738.195599999</v>
      </c>
      <c r="SUD7">
        <v>-22151738.195599999</v>
      </c>
      <c r="SUE7">
        <v>-22151738.195599999</v>
      </c>
      <c r="SUF7">
        <v>-22151738.195599999</v>
      </c>
      <c r="SUG7">
        <v>-22151738.195599999</v>
      </c>
      <c r="SUH7">
        <v>-22151738.195599999</v>
      </c>
      <c r="SUI7">
        <v>-22151738.195599999</v>
      </c>
      <c r="SUJ7">
        <v>-22435935.658199999</v>
      </c>
      <c r="SUK7">
        <v>-22435935.658199999</v>
      </c>
      <c r="SUL7">
        <v>-22435935.658199999</v>
      </c>
      <c r="SUM7">
        <v>-22435935.658199999</v>
      </c>
      <c r="SUN7">
        <v>-22435935.658199999</v>
      </c>
      <c r="SUO7">
        <v>-22435935.658199999</v>
      </c>
      <c r="SUP7">
        <v>-22435935.658199999</v>
      </c>
      <c r="SUQ7">
        <v>-22435935.658199999</v>
      </c>
      <c r="SUR7">
        <v>-22435935.658199999</v>
      </c>
      <c r="SUS7">
        <v>-22435935.658199999</v>
      </c>
      <c r="SUT7">
        <v>-22435935.658199999</v>
      </c>
      <c r="SUU7">
        <v>-22151738.195599999</v>
      </c>
      <c r="SUV7">
        <v>-22151738.195599999</v>
      </c>
      <c r="SUW7">
        <v>-22151738.195599999</v>
      </c>
      <c r="SUX7">
        <v>-22151738.195599999</v>
      </c>
      <c r="SUY7">
        <v>-22151738.195599999</v>
      </c>
      <c r="SUZ7">
        <v>-22151738.195599999</v>
      </c>
      <c r="SVA7">
        <v>-22151738.195599999</v>
      </c>
      <c r="SVB7">
        <v>-22151738.195599999</v>
      </c>
      <c r="SVC7">
        <v>-22151738.195599999</v>
      </c>
      <c r="SVD7">
        <v>-22151738.195599999</v>
      </c>
      <c r="SVE7">
        <v>-22151738.195599999</v>
      </c>
      <c r="SVF7">
        <v>42133.0458019</v>
      </c>
      <c r="SVG7">
        <v>42133.0458019</v>
      </c>
      <c r="SVH7">
        <v>42133.0458019</v>
      </c>
      <c r="SVI7">
        <v>42133.0458019</v>
      </c>
      <c r="SVJ7">
        <v>42133.0458019</v>
      </c>
      <c r="SVK7">
        <v>42133.0458019</v>
      </c>
      <c r="SVL7">
        <v>42133.0458019</v>
      </c>
      <c r="SVM7">
        <v>42133.0458019</v>
      </c>
      <c r="SVN7">
        <v>42133.0458019</v>
      </c>
      <c r="SVO7">
        <v>42133.0458019</v>
      </c>
      <c r="SVP7">
        <v>42133.0458019</v>
      </c>
      <c r="SVQ7">
        <v>60611.831711899998</v>
      </c>
      <c r="SVR7">
        <v>60611.831711899998</v>
      </c>
      <c r="SVS7">
        <v>60611.831711899998</v>
      </c>
      <c r="SVT7">
        <v>60611.831711899998</v>
      </c>
      <c r="SVU7">
        <v>60611.831711899998</v>
      </c>
      <c r="SVV7">
        <v>60611.831711899998</v>
      </c>
      <c r="SVW7">
        <v>60611.831711899998</v>
      </c>
      <c r="SVX7">
        <v>60611.831711899998</v>
      </c>
      <c r="SVY7">
        <v>60611.831711899998</v>
      </c>
      <c r="SVZ7">
        <v>60611.831711899998</v>
      </c>
      <c r="SWA7">
        <v>60611.831711899998</v>
      </c>
      <c r="SWB7">
        <v>42133.0458019</v>
      </c>
      <c r="SWC7">
        <v>42133.0458019</v>
      </c>
      <c r="SWD7">
        <v>42133.0458019</v>
      </c>
      <c r="SWE7">
        <v>42133.0458019</v>
      </c>
      <c r="SWF7">
        <v>42133.0458019</v>
      </c>
      <c r="SWG7">
        <v>42133.0458019</v>
      </c>
      <c r="SWH7">
        <v>42133.0458019</v>
      </c>
      <c r="SWI7">
        <v>42133.0458019</v>
      </c>
      <c r="SWJ7">
        <v>42133.0458019</v>
      </c>
      <c r="SWK7">
        <v>42133.0458019</v>
      </c>
      <c r="SWL7">
        <v>42133.0458019</v>
      </c>
      <c r="SWM7">
        <v>60611.831711899998</v>
      </c>
      <c r="SWN7">
        <v>60611.831711899998</v>
      </c>
      <c r="SWO7">
        <v>60611.831711899998</v>
      </c>
      <c r="SWP7">
        <v>60611.831711899998</v>
      </c>
      <c r="SWQ7">
        <v>60611.831711899998</v>
      </c>
      <c r="SWR7">
        <v>60611.831711899998</v>
      </c>
      <c r="SWS7">
        <v>60611.831711899998</v>
      </c>
      <c r="SWT7">
        <v>60611.831711899998</v>
      </c>
      <c r="SWU7">
        <v>60611.831711899998</v>
      </c>
      <c r="SWV7">
        <v>60611.831711899998</v>
      </c>
      <c r="SWW7">
        <v>60611.831711899998</v>
      </c>
      <c r="SWX7">
        <v>1573203.0694599999</v>
      </c>
      <c r="SWY7">
        <v>1573203.0694599999</v>
      </c>
      <c r="SWZ7">
        <v>1573203.0694599999</v>
      </c>
      <c r="SXA7">
        <v>1573203.0694599999</v>
      </c>
      <c r="SXB7">
        <v>1573203.0694599999</v>
      </c>
      <c r="SXC7">
        <v>1573203.0694599999</v>
      </c>
      <c r="SXD7">
        <v>1573203.0694599999</v>
      </c>
      <c r="SXE7">
        <v>1573203.0694599999</v>
      </c>
      <c r="SXF7">
        <v>1573203.0694599999</v>
      </c>
      <c r="SXG7">
        <v>1573203.0694599999</v>
      </c>
      <c r="SXH7">
        <v>1573203.0694599999</v>
      </c>
      <c r="SXI7">
        <v>1609872.86225</v>
      </c>
      <c r="SXJ7">
        <v>1609872.86225</v>
      </c>
      <c r="SXK7">
        <v>1609872.86225</v>
      </c>
      <c r="SXL7">
        <v>1609872.86225</v>
      </c>
      <c r="SXM7">
        <v>1609872.86225</v>
      </c>
      <c r="SXN7">
        <v>1609872.86225</v>
      </c>
      <c r="SXO7">
        <v>1609872.86225</v>
      </c>
      <c r="SXP7">
        <v>1609872.86225</v>
      </c>
      <c r="SXQ7">
        <v>1609872.86225</v>
      </c>
      <c r="SXR7">
        <v>1609872.86225</v>
      </c>
      <c r="SXS7">
        <v>1609872.86225</v>
      </c>
      <c r="SXT7">
        <v>1573203.0694599999</v>
      </c>
      <c r="SXU7">
        <v>1573203.0694599999</v>
      </c>
      <c r="SXV7">
        <v>1573203.0694599999</v>
      </c>
      <c r="SXW7">
        <v>1573203.0694599999</v>
      </c>
      <c r="SXX7">
        <v>1573203.0694599999</v>
      </c>
      <c r="SXY7">
        <v>1573203.0694599999</v>
      </c>
      <c r="SXZ7">
        <v>1573203.0694599999</v>
      </c>
      <c r="SYA7">
        <v>1573203.0694599999</v>
      </c>
      <c r="SYB7">
        <v>1573203.0694599999</v>
      </c>
      <c r="SYC7">
        <v>1573203.0694599999</v>
      </c>
      <c r="SYD7">
        <v>1573203.0694599999</v>
      </c>
      <c r="SYE7">
        <v>1609872.86225</v>
      </c>
      <c r="SYF7">
        <v>1609872.86225</v>
      </c>
      <c r="SYG7">
        <v>1609872.86225</v>
      </c>
      <c r="SYH7">
        <v>1609872.86225</v>
      </c>
      <c r="SYI7">
        <v>1609872.86225</v>
      </c>
      <c r="SYJ7">
        <v>1609872.86225</v>
      </c>
      <c r="SYK7">
        <v>1609872.86225</v>
      </c>
      <c r="SYL7">
        <v>1609872.86225</v>
      </c>
      <c r="SYM7">
        <v>1609872.86225</v>
      </c>
      <c r="SYN7">
        <v>1609872.86225</v>
      </c>
      <c r="SYO7">
        <v>1609872.86225</v>
      </c>
      <c r="SYP7">
        <v>5430102.9256100003</v>
      </c>
      <c r="SYQ7">
        <v>5430102.9256100003</v>
      </c>
      <c r="SYR7">
        <v>5430102.9256100003</v>
      </c>
      <c r="SYS7">
        <v>5430102.9256100003</v>
      </c>
      <c r="SYT7">
        <v>5430102.9256100003</v>
      </c>
      <c r="SYU7">
        <v>5430102.9256100003</v>
      </c>
      <c r="SYV7">
        <v>5430102.9256100003</v>
      </c>
      <c r="SYW7">
        <v>5430102.9256100003</v>
      </c>
      <c r="SYX7">
        <v>5430102.9256100003</v>
      </c>
      <c r="SYY7">
        <v>5430102.9256100003</v>
      </c>
      <c r="SYZ7">
        <v>5430102.9256100003</v>
      </c>
      <c r="SZA7">
        <v>5503154.7321899999</v>
      </c>
      <c r="SZB7">
        <v>5503154.7321899999</v>
      </c>
      <c r="SZC7">
        <v>5503154.7321899999</v>
      </c>
      <c r="SZD7">
        <v>5503154.7321899999</v>
      </c>
      <c r="SZE7">
        <v>5503154.7321899999</v>
      </c>
      <c r="SZF7">
        <v>5503154.7321899999</v>
      </c>
      <c r="SZG7">
        <v>5503154.7321899999</v>
      </c>
      <c r="SZH7">
        <v>5503154.7321899999</v>
      </c>
      <c r="SZI7">
        <v>5503154.7321899999</v>
      </c>
      <c r="SZJ7">
        <v>5503154.7321899999</v>
      </c>
      <c r="SZK7">
        <v>5503154.7321899999</v>
      </c>
      <c r="SZL7">
        <v>5430102.9256100003</v>
      </c>
      <c r="SZM7">
        <v>5430102.9256100003</v>
      </c>
      <c r="SZN7">
        <v>5430102.9256100003</v>
      </c>
      <c r="SZO7">
        <v>5430102.9256100003</v>
      </c>
      <c r="SZP7">
        <v>5430102.9256100003</v>
      </c>
      <c r="SZQ7">
        <v>5430102.9256100003</v>
      </c>
      <c r="SZR7">
        <v>5430102.9256100003</v>
      </c>
      <c r="SZS7">
        <v>5430102.9256100003</v>
      </c>
      <c r="SZT7">
        <v>5430102.9256100003</v>
      </c>
      <c r="SZU7">
        <v>5430102.9256100003</v>
      </c>
      <c r="SZV7">
        <v>5430102.9256100003</v>
      </c>
      <c r="SZW7">
        <v>5503154.7321899999</v>
      </c>
      <c r="SZX7">
        <v>5503154.7321899999</v>
      </c>
      <c r="SZY7">
        <v>5503154.7321899999</v>
      </c>
      <c r="SZZ7">
        <v>5503154.7321899999</v>
      </c>
      <c r="TAA7">
        <v>5503154.7321899999</v>
      </c>
      <c r="TAB7">
        <v>5503154.7321899999</v>
      </c>
      <c r="TAC7">
        <v>5503154.7321899999</v>
      </c>
      <c r="TAD7">
        <v>5503154.7321899999</v>
      </c>
      <c r="TAE7">
        <v>5503154.7321899999</v>
      </c>
      <c r="TAF7">
        <v>5503154.7321899999</v>
      </c>
      <c r="TAG7">
        <v>5503154.7321899999</v>
      </c>
      <c r="TAH7">
        <v>-1693612.9216199999</v>
      </c>
      <c r="TAI7">
        <v>-1693612.9216199999</v>
      </c>
      <c r="TAJ7">
        <v>-1693612.9216199999</v>
      </c>
      <c r="TAK7">
        <v>-1693612.9216199999</v>
      </c>
      <c r="TAL7">
        <v>-1693612.9216199999</v>
      </c>
      <c r="TAM7">
        <v>-1693612.9216199999</v>
      </c>
      <c r="TAN7">
        <v>-1693612.9216199999</v>
      </c>
      <c r="TAO7">
        <v>-1693612.9216199999</v>
      </c>
      <c r="TAP7">
        <v>-1693612.9216199999</v>
      </c>
      <c r="TAQ7">
        <v>-1693612.9216199999</v>
      </c>
      <c r="TAR7">
        <v>-1693612.9216199999</v>
      </c>
      <c r="TAS7">
        <v>-1693612.9216199999</v>
      </c>
      <c r="TAT7">
        <v>-1693612.9216199999</v>
      </c>
      <c r="TAU7">
        <v>-1693612.9216199999</v>
      </c>
      <c r="TAV7">
        <v>-1693612.9216199999</v>
      </c>
      <c r="TAW7">
        <v>-1693612.9216199999</v>
      </c>
      <c r="TAX7">
        <v>-1693612.9216199999</v>
      </c>
      <c r="TAY7">
        <v>-1693612.9216199999</v>
      </c>
      <c r="TAZ7">
        <v>-1693612.9216199999</v>
      </c>
      <c r="TBA7">
        <v>-1693612.9216199999</v>
      </c>
      <c r="TBB7">
        <v>-1693612.9216199999</v>
      </c>
      <c r="TBC7">
        <v>-1693612.9216199999</v>
      </c>
      <c r="TBD7">
        <v>-1693612.9216199999</v>
      </c>
      <c r="TBE7">
        <v>-1693612.9216199999</v>
      </c>
      <c r="TBF7">
        <v>-1693612.9216199999</v>
      </c>
      <c r="TBG7">
        <v>-1693612.9216199999</v>
      </c>
      <c r="TBH7">
        <v>-1693612.9216199999</v>
      </c>
      <c r="TBI7">
        <v>-1693612.9216199999</v>
      </c>
      <c r="TBJ7">
        <v>-1693612.9216199999</v>
      </c>
      <c r="TBK7">
        <v>-1693612.9216199999</v>
      </c>
      <c r="TBL7">
        <v>-1693612.9216199999</v>
      </c>
      <c r="TBM7">
        <v>-1693612.9216199999</v>
      </c>
      <c r="TBN7">
        <v>-1693612.9216199999</v>
      </c>
      <c r="TBO7">
        <v>-1693612.9216199999</v>
      </c>
      <c r="TBP7">
        <v>-1693612.9216199999</v>
      </c>
      <c r="TBQ7">
        <v>-1693612.9216199999</v>
      </c>
      <c r="TBR7">
        <v>-1693612.9216199999</v>
      </c>
      <c r="TBS7">
        <v>-1693612.9216199999</v>
      </c>
      <c r="TBT7">
        <v>-1693612.9216199999</v>
      </c>
      <c r="TBU7">
        <v>-1693612.9216199999</v>
      </c>
      <c r="TBV7">
        <v>-1693612.9216199999</v>
      </c>
      <c r="TBW7">
        <v>-1693612.9216199999</v>
      </c>
      <c r="TBX7">
        <v>-1693612.9216199999</v>
      </c>
      <c r="TBY7">
        <v>-1693612.9216199999</v>
      </c>
      <c r="TBZ7">
        <v>-3338554.3296699999</v>
      </c>
      <c r="TCA7">
        <v>-3338554.3296699999</v>
      </c>
      <c r="TCB7">
        <v>-3338554.3296699999</v>
      </c>
      <c r="TCC7">
        <v>-3338554.3296699999</v>
      </c>
      <c r="TCD7">
        <v>-3338554.3296699999</v>
      </c>
      <c r="TCE7">
        <v>-3338554.3296699999</v>
      </c>
      <c r="TCF7">
        <v>-3338554.3296699999</v>
      </c>
      <c r="TCG7">
        <v>-3338554.3296699999</v>
      </c>
      <c r="TCH7">
        <v>-3338554.3296699999</v>
      </c>
      <c r="TCI7">
        <v>-3338554.3296699999</v>
      </c>
      <c r="TCJ7">
        <v>-3338554.3296699999</v>
      </c>
      <c r="TCK7">
        <v>-3338554.3296699999</v>
      </c>
      <c r="TCL7">
        <v>-3338554.3296699999</v>
      </c>
      <c r="TCM7">
        <v>-3338554.3296699999</v>
      </c>
      <c r="TCN7">
        <v>-3338554.3296699999</v>
      </c>
      <c r="TCO7">
        <v>-3338554.3296699999</v>
      </c>
      <c r="TCP7">
        <v>-3338554.3296699999</v>
      </c>
      <c r="TCQ7">
        <v>-3338554.3296699999</v>
      </c>
      <c r="TCR7">
        <v>-3338554.3296699999</v>
      </c>
      <c r="TCS7">
        <v>-3338554.3296699999</v>
      </c>
      <c r="TCT7">
        <v>-3338554.3296699999</v>
      </c>
      <c r="TCU7">
        <v>-3338554.3296699999</v>
      </c>
      <c r="TCV7">
        <v>-3338554.3296699999</v>
      </c>
      <c r="TCW7">
        <v>-3338554.3296699999</v>
      </c>
      <c r="TCX7">
        <v>-3338554.3296699999</v>
      </c>
      <c r="TCY7">
        <v>-3338554.3296699999</v>
      </c>
      <c r="TCZ7">
        <v>-3338554.3296699999</v>
      </c>
      <c r="TDA7">
        <v>-3338554.3296699999</v>
      </c>
      <c r="TDB7">
        <v>-3338554.3296699999</v>
      </c>
      <c r="TDC7">
        <v>-3338554.3296699999</v>
      </c>
      <c r="TDD7">
        <v>-3338554.3296699999</v>
      </c>
      <c r="TDE7">
        <v>-3338554.3296699999</v>
      </c>
      <c r="TDF7">
        <v>-3338554.3296699999</v>
      </c>
      <c r="TDG7">
        <v>-3338554.3296699999</v>
      </c>
      <c r="TDH7">
        <v>-3338554.3296699999</v>
      </c>
      <c r="TDI7">
        <v>-3338554.3296699999</v>
      </c>
      <c r="TDJ7">
        <v>-3338554.3296699999</v>
      </c>
      <c r="TDK7">
        <v>-3338554.3296699999</v>
      </c>
      <c r="TDL7">
        <v>-3338554.3296699999</v>
      </c>
      <c r="TDM7">
        <v>-3338554.3296699999</v>
      </c>
      <c r="TDN7">
        <v>-3338554.3296699999</v>
      </c>
      <c r="TDO7">
        <v>-3338554.3296699999</v>
      </c>
      <c r="TDP7">
        <v>-3338554.3296699999</v>
      </c>
      <c r="TDQ7">
        <v>-3338554.3296699999</v>
      </c>
      <c r="TDR7">
        <v>-6628437.1457700003</v>
      </c>
      <c r="TDS7">
        <v>-6628437.1457700003</v>
      </c>
      <c r="TDT7">
        <v>-6628437.1457700003</v>
      </c>
      <c r="TDU7">
        <v>-6628437.1457700003</v>
      </c>
      <c r="TDV7">
        <v>-6628437.1457700003</v>
      </c>
      <c r="TDW7">
        <v>-6628437.1457700003</v>
      </c>
      <c r="TDX7">
        <v>-6628437.1457700003</v>
      </c>
      <c r="TDY7">
        <v>-6628437.1457700003</v>
      </c>
      <c r="TDZ7">
        <v>-6628437.1457700003</v>
      </c>
      <c r="TEA7">
        <v>-6628437.1457700003</v>
      </c>
      <c r="TEB7">
        <v>-6628437.1457700003</v>
      </c>
      <c r="TEC7">
        <v>-6628437.1457700003</v>
      </c>
      <c r="TED7">
        <v>-6628437.1457700003</v>
      </c>
      <c r="TEE7">
        <v>-6628437.1457700003</v>
      </c>
      <c r="TEF7">
        <v>-6628437.1457700003</v>
      </c>
      <c r="TEG7">
        <v>-6628437.1457700003</v>
      </c>
      <c r="TEH7">
        <v>-6628437.1457700003</v>
      </c>
      <c r="TEI7">
        <v>-6628437.1457700003</v>
      </c>
      <c r="TEJ7">
        <v>-6628437.1457700003</v>
      </c>
      <c r="TEK7">
        <v>-6628437.1457700003</v>
      </c>
      <c r="TEL7">
        <v>-6628437.1457700003</v>
      </c>
      <c r="TEM7">
        <v>-6628437.1457700003</v>
      </c>
      <c r="TEN7">
        <v>-6628437.1457700003</v>
      </c>
      <c r="TEO7">
        <v>-6628437.1457700003</v>
      </c>
      <c r="TEP7">
        <v>-6628437.1457700003</v>
      </c>
      <c r="TEQ7">
        <v>-6628437.1457700003</v>
      </c>
      <c r="TER7">
        <v>-6628437.1457700003</v>
      </c>
      <c r="TES7">
        <v>-6628437.1457700003</v>
      </c>
      <c r="TET7">
        <v>-6628437.1457700003</v>
      </c>
      <c r="TEU7">
        <v>-6628437.1457700003</v>
      </c>
      <c r="TEV7">
        <v>-6628437.1457700003</v>
      </c>
      <c r="TEW7">
        <v>-6628437.1457700003</v>
      </c>
      <c r="TEX7">
        <v>-6628437.1457700003</v>
      </c>
      <c r="TEY7">
        <v>-6628437.1457700003</v>
      </c>
      <c r="TEZ7">
        <v>-6628437.1457700003</v>
      </c>
      <c r="TFA7">
        <v>-6628437.1457700003</v>
      </c>
      <c r="TFB7">
        <v>-6628437.1457700003</v>
      </c>
      <c r="TFC7">
        <v>-6628437.1457700003</v>
      </c>
      <c r="TFD7">
        <v>-6628437.1457700003</v>
      </c>
      <c r="TFE7">
        <v>-6628437.1457700003</v>
      </c>
      <c r="TFF7">
        <v>-6628437.1457700003</v>
      </c>
      <c r="TFG7">
        <v>-6628437.1457700003</v>
      </c>
      <c r="TFH7">
        <v>-6628437.1457700003</v>
      </c>
      <c r="TFI7">
        <v>-6628437.1457700003</v>
      </c>
      <c r="TFJ7">
        <v>-17354167.274300002</v>
      </c>
      <c r="TFK7">
        <v>-17354167.274300002</v>
      </c>
      <c r="TFL7">
        <v>-17354167.274300002</v>
      </c>
      <c r="TFM7">
        <v>-17354167.274300002</v>
      </c>
      <c r="TFN7">
        <v>-17354167.274300002</v>
      </c>
      <c r="TFO7">
        <v>-17354167.274300002</v>
      </c>
      <c r="TFP7">
        <v>-17354167.274300002</v>
      </c>
      <c r="TFQ7">
        <v>-17354167.274300002</v>
      </c>
      <c r="TFR7">
        <v>-17354167.274300002</v>
      </c>
      <c r="TFS7">
        <v>-17354167.274300002</v>
      </c>
      <c r="TFT7">
        <v>-17354167.274300002</v>
      </c>
      <c r="TFU7">
        <v>-17354167.274300002</v>
      </c>
      <c r="TFV7">
        <v>-17354167.274300002</v>
      </c>
      <c r="TFW7">
        <v>-17354167.274300002</v>
      </c>
      <c r="TFX7">
        <v>-17354167.274300002</v>
      </c>
      <c r="TFY7">
        <v>-17354167.274300002</v>
      </c>
      <c r="TFZ7">
        <v>-17354167.274300002</v>
      </c>
      <c r="TGA7">
        <v>-17354167.274300002</v>
      </c>
      <c r="TGB7">
        <v>-17354167.274300002</v>
      </c>
      <c r="TGC7">
        <v>-17354167.274300002</v>
      </c>
      <c r="TGD7">
        <v>-17354167.274300002</v>
      </c>
      <c r="TGE7">
        <v>-17354167.274300002</v>
      </c>
      <c r="TGF7">
        <v>-17354167.274300002</v>
      </c>
      <c r="TGG7">
        <v>-17354167.274300002</v>
      </c>
      <c r="TGH7">
        <v>-17354167.274300002</v>
      </c>
      <c r="TGI7">
        <v>-17354167.274300002</v>
      </c>
      <c r="TGJ7">
        <v>-17354167.274300002</v>
      </c>
      <c r="TGK7">
        <v>-17354167.274300002</v>
      </c>
      <c r="TGL7">
        <v>-17354167.274300002</v>
      </c>
      <c r="TGM7">
        <v>-17354167.274300002</v>
      </c>
      <c r="TGN7">
        <v>-17354167.274300002</v>
      </c>
      <c r="TGO7">
        <v>-17354167.274300002</v>
      </c>
      <c r="TGP7">
        <v>-17354167.274300002</v>
      </c>
      <c r="TGQ7">
        <v>-17354167.274300002</v>
      </c>
      <c r="TGR7">
        <v>-17354167.274300002</v>
      </c>
      <c r="TGS7">
        <v>-17354167.274300002</v>
      </c>
      <c r="TGT7">
        <v>-17354167.274300002</v>
      </c>
      <c r="TGU7">
        <v>-17354167.274300002</v>
      </c>
      <c r="TGV7">
        <v>-17354167.274300002</v>
      </c>
      <c r="TGW7">
        <v>-17354167.274300002</v>
      </c>
      <c r="TGX7">
        <v>-17354167.274300002</v>
      </c>
      <c r="TGY7">
        <v>-17354167.274300002</v>
      </c>
      <c r="TGZ7">
        <v>-17354167.274300002</v>
      </c>
      <c r="THA7">
        <v>-17354167.274300002</v>
      </c>
      <c r="THB7">
        <v>-28437810.734900001</v>
      </c>
      <c r="THC7">
        <v>-28437810.734900001</v>
      </c>
      <c r="THD7">
        <v>-28437810.734900001</v>
      </c>
      <c r="THE7">
        <v>-28437810.734900001</v>
      </c>
      <c r="THF7">
        <v>-28437810.734900001</v>
      </c>
      <c r="THG7">
        <v>-28437810.734900001</v>
      </c>
      <c r="THH7">
        <v>-28437810.734900001</v>
      </c>
      <c r="THI7">
        <v>-28437810.734900001</v>
      </c>
      <c r="THJ7">
        <v>-28437810.734900001</v>
      </c>
      <c r="THK7">
        <v>-28437810.734900001</v>
      </c>
      <c r="THL7">
        <v>-28437810.734900001</v>
      </c>
      <c r="THM7">
        <v>-28437810.734900001</v>
      </c>
      <c r="THN7">
        <v>-28437810.734900001</v>
      </c>
      <c r="THO7">
        <v>-28437810.734900001</v>
      </c>
      <c r="THP7">
        <v>-28437810.734900001</v>
      </c>
      <c r="THQ7">
        <v>-28437810.734900001</v>
      </c>
      <c r="THR7">
        <v>-28437810.734900001</v>
      </c>
      <c r="THS7">
        <v>-28437810.734900001</v>
      </c>
      <c r="THT7">
        <v>-28437810.734900001</v>
      </c>
      <c r="THU7">
        <v>-28437810.734900001</v>
      </c>
      <c r="THV7">
        <v>-28437810.734900001</v>
      </c>
      <c r="THW7">
        <v>-28437810.734900001</v>
      </c>
      <c r="THX7">
        <v>-28437810.734900001</v>
      </c>
      <c r="THY7">
        <v>-28437810.734900001</v>
      </c>
      <c r="THZ7">
        <v>-28437810.734900001</v>
      </c>
      <c r="TIA7">
        <v>-28437810.734900001</v>
      </c>
      <c r="TIB7">
        <v>-28437810.734900001</v>
      </c>
      <c r="TIC7">
        <v>-28437810.734900001</v>
      </c>
      <c r="TID7">
        <v>-28437810.734900001</v>
      </c>
      <c r="TIE7">
        <v>-28437810.734900001</v>
      </c>
      <c r="TIF7">
        <v>-28437810.734900001</v>
      </c>
      <c r="TIG7">
        <v>-28437810.734900001</v>
      </c>
      <c r="TIH7">
        <v>-28437810.734900001</v>
      </c>
      <c r="TII7">
        <v>-28437810.734900001</v>
      </c>
      <c r="TIJ7">
        <v>-28437810.734900001</v>
      </c>
      <c r="TIK7">
        <v>-28437810.734900001</v>
      </c>
      <c r="TIL7">
        <v>-28437810.734900001</v>
      </c>
      <c r="TIM7">
        <v>-28437810.734900001</v>
      </c>
      <c r="TIN7">
        <v>-28437810.734900001</v>
      </c>
      <c r="TIO7">
        <v>-28437810.734900001</v>
      </c>
      <c r="TIP7">
        <v>-28437810.734900001</v>
      </c>
      <c r="TIQ7">
        <v>-28437810.734900001</v>
      </c>
      <c r="TIR7">
        <v>-28437810.734900001</v>
      </c>
      <c r="TIS7">
        <v>-28437810.734900001</v>
      </c>
      <c r="TIT7">
        <v>-47440706.541199997</v>
      </c>
      <c r="TIU7">
        <v>-47440706.541199997</v>
      </c>
      <c r="TIV7">
        <v>-47440706.541199997</v>
      </c>
      <c r="TIW7">
        <v>-47440706.541199997</v>
      </c>
      <c r="TIX7">
        <v>-47440706.541199997</v>
      </c>
      <c r="TIY7">
        <v>-47440706.541199997</v>
      </c>
      <c r="TIZ7">
        <v>-47440706.541199997</v>
      </c>
      <c r="TJA7">
        <v>-47440706.541199997</v>
      </c>
      <c r="TJB7">
        <v>-47440706.541199997</v>
      </c>
      <c r="TJC7">
        <v>-47440706.541199997</v>
      </c>
      <c r="TJD7">
        <v>-47440706.541199997</v>
      </c>
      <c r="TJE7">
        <v>-47440706.541199997</v>
      </c>
      <c r="TJF7">
        <v>-47440706.541199997</v>
      </c>
      <c r="TJG7">
        <v>-47440706.541199997</v>
      </c>
      <c r="TJH7">
        <v>-47440706.541199997</v>
      </c>
      <c r="TJI7">
        <v>-47440706.541199997</v>
      </c>
      <c r="TJJ7">
        <v>-47440706.541199997</v>
      </c>
      <c r="TJK7">
        <v>-47440706.541199997</v>
      </c>
      <c r="TJL7">
        <v>-47440706.541199997</v>
      </c>
      <c r="TJM7">
        <v>-47440706.541199997</v>
      </c>
      <c r="TJN7">
        <v>-47440706.541199997</v>
      </c>
      <c r="TJO7">
        <v>-47440706.541199997</v>
      </c>
      <c r="TJP7">
        <v>-47440706.541199997</v>
      </c>
      <c r="TJQ7">
        <v>-47440706.541199997</v>
      </c>
      <c r="TJR7">
        <v>-47440706.541199997</v>
      </c>
      <c r="TJS7">
        <v>-47440706.541199997</v>
      </c>
      <c r="TJT7">
        <v>-47440706.541199997</v>
      </c>
      <c r="TJU7">
        <v>-47440706.541199997</v>
      </c>
      <c r="TJV7">
        <v>-47440706.541199997</v>
      </c>
      <c r="TJW7">
        <v>-47440706.541199997</v>
      </c>
      <c r="TJX7">
        <v>-47440706.541199997</v>
      </c>
      <c r="TJY7">
        <v>-47440706.541199997</v>
      </c>
      <c r="TJZ7">
        <v>-47440706.541199997</v>
      </c>
      <c r="TKA7">
        <v>-47440706.541199997</v>
      </c>
      <c r="TKB7">
        <v>-47440706.541199997</v>
      </c>
      <c r="TKC7">
        <v>-47440706.541199997</v>
      </c>
      <c r="TKD7">
        <v>-47440706.541199997</v>
      </c>
      <c r="TKE7">
        <v>-47440706.541199997</v>
      </c>
      <c r="TKF7">
        <v>-47440706.541199997</v>
      </c>
      <c r="TKG7">
        <v>-47440706.541199997</v>
      </c>
      <c r="TKH7">
        <v>-47440706.541199997</v>
      </c>
      <c r="TKI7">
        <v>-47440706.541199997</v>
      </c>
      <c r="TKJ7">
        <v>-47440706.541199997</v>
      </c>
      <c r="TKK7">
        <v>-47440706.541199997</v>
      </c>
      <c r="TKL7">
        <v>1343251.14506</v>
      </c>
      <c r="TKM7">
        <v>1343251.14506</v>
      </c>
      <c r="TKN7">
        <v>1343251.14506</v>
      </c>
      <c r="TKO7">
        <v>1343251.14506</v>
      </c>
      <c r="TKP7">
        <v>1343251.14506</v>
      </c>
      <c r="TKQ7">
        <v>1343251.14506</v>
      </c>
      <c r="TKR7">
        <v>1343251.14506</v>
      </c>
      <c r="TKS7">
        <v>1343251.14506</v>
      </c>
      <c r="TKT7">
        <v>1343251.14506</v>
      </c>
      <c r="TKU7">
        <v>1343251.14506</v>
      </c>
      <c r="TKV7">
        <v>1343251.14506</v>
      </c>
      <c r="TKW7">
        <v>1404010.81058</v>
      </c>
      <c r="TKX7">
        <v>1404010.81058</v>
      </c>
      <c r="TKY7">
        <v>1404010.81058</v>
      </c>
      <c r="TKZ7">
        <v>1404010.81058</v>
      </c>
      <c r="TLA7">
        <v>1404010.81058</v>
      </c>
      <c r="TLB7">
        <v>1404010.81058</v>
      </c>
      <c r="TLC7">
        <v>1404010.81058</v>
      </c>
      <c r="TLD7">
        <v>1404010.81058</v>
      </c>
      <c r="TLE7">
        <v>1404010.81058</v>
      </c>
      <c r="TLF7">
        <v>1404010.81058</v>
      </c>
      <c r="TLG7">
        <v>1404010.81058</v>
      </c>
      <c r="TLH7">
        <v>1343251.14506</v>
      </c>
      <c r="TLI7">
        <v>1343251.14506</v>
      </c>
      <c r="TLJ7">
        <v>1343251.14506</v>
      </c>
      <c r="TLK7">
        <v>1343251.14506</v>
      </c>
      <c r="TLL7">
        <v>1343251.14506</v>
      </c>
      <c r="TLM7">
        <v>1343251.14506</v>
      </c>
      <c r="TLN7">
        <v>1343251.14506</v>
      </c>
      <c r="TLO7">
        <v>1343251.14506</v>
      </c>
      <c r="TLP7">
        <v>1343251.14506</v>
      </c>
      <c r="TLQ7">
        <v>1343251.14506</v>
      </c>
      <c r="TLR7">
        <v>1343251.14506</v>
      </c>
      <c r="TLS7">
        <v>1404010.81058</v>
      </c>
      <c r="TLT7">
        <v>1404010.81058</v>
      </c>
      <c r="TLU7">
        <v>1404010.81058</v>
      </c>
      <c r="TLV7">
        <v>1404010.81058</v>
      </c>
      <c r="TLW7">
        <v>1404010.81058</v>
      </c>
      <c r="TLX7">
        <v>1404010.81058</v>
      </c>
      <c r="TLY7">
        <v>1404010.81058</v>
      </c>
      <c r="TLZ7">
        <v>1404010.81058</v>
      </c>
      <c r="TMA7">
        <v>1404010.81058</v>
      </c>
      <c r="TMB7">
        <v>1404010.81058</v>
      </c>
      <c r="TMC7">
        <v>1404010.81058</v>
      </c>
      <c r="TMD7">
        <v>11680940.701400001</v>
      </c>
      <c r="TME7">
        <v>11680940.701400001</v>
      </c>
      <c r="TMF7">
        <v>11680940.701400001</v>
      </c>
      <c r="TMG7">
        <v>11680940.701400001</v>
      </c>
      <c r="TMH7">
        <v>11680940.701400001</v>
      </c>
      <c r="TMI7">
        <v>11680940.701400001</v>
      </c>
      <c r="TMJ7">
        <v>11680940.701400001</v>
      </c>
      <c r="TMK7">
        <v>11680940.701400001</v>
      </c>
      <c r="TML7">
        <v>11680940.701400001</v>
      </c>
      <c r="TMM7">
        <v>11680940.701400001</v>
      </c>
      <c r="TMN7">
        <v>11680940.701400001</v>
      </c>
      <c r="TMO7">
        <v>11801553.4428</v>
      </c>
      <c r="TMP7">
        <v>11801553.4428</v>
      </c>
      <c r="TMQ7">
        <v>11801553.4428</v>
      </c>
      <c r="TMR7">
        <v>11801553.4428</v>
      </c>
      <c r="TMS7">
        <v>11801553.4428</v>
      </c>
      <c r="TMT7">
        <v>11801553.4428</v>
      </c>
      <c r="TMU7">
        <v>11801553.4428</v>
      </c>
      <c r="TMV7">
        <v>11801553.4428</v>
      </c>
      <c r="TMW7">
        <v>11801553.4428</v>
      </c>
      <c r="TMX7">
        <v>11801553.4428</v>
      </c>
      <c r="TMY7">
        <v>11801553.4428</v>
      </c>
      <c r="TMZ7">
        <v>11680940.701400001</v>
      </c>
      <c r="TNA7">
        <v>11680940.701400001</v>
      </c>
      <c r="TNB7">
        <v>11680940.701400001</v>
      </c>
      <c r="TNC7">
        <v>11680940.701400001</v>
      </c>
      <c r="TND7">
        <v>11680940.701400001</v>
      </c>
      <c r="TNE7">
        <v>11680940.701400001</v>
      </c>
      <c r="TNF7">
        <v>11680940.701400001</v>
      </c>
      <c r="TNG7">
        <v>11680940.701400001</v>
      </c>
      <c r="TNH7">
        <v>11680940.701400001</v>
      </c>
      <c r="TNI7">
        <v>11680940.701400001</v>
      </c>
      <c r="TNJ7">
        <v>11680940.701400001</v>
      </c>
      <c r="TNK7">
        <v>11801553.4428</v>
      </c>
      <c r="TNL7">
        <v>11801553.4428</v>
      </c>
      <c r="TNM7">
        <v>11801553.4428</v>
      </c>
      <c r="TNN7">
        <v>11801553.4428</v>
      </c>
      <c r="TNO7">
        <v>11801553.4428</v>
      </c>
      <c r="TNP7">
        <v>11801553.4428</v>
      </c>
      <c r="TNQ7">
        <v>11801553.4428</v>
      </c>
      <c r="TNR7">
        <v>11801553.4428</v>
      </c>
      <c r="TNS7">
        <v>11801553.4428</v>
      </c>
      <c r="TNT7">
        <v>11801553.4428</v>
      </c>
      <c r="TNU7">
        <v>11801553.4428</v>
      </c>
      <c r="TNV7">
        <v>37161143.720200002</v>
      </c>
      <c r="TNW7">
        <v>37161143.720200002</v>
      </c>
      <c r="TNX7">
        <v>37161143.720200002</v>
      </c>
      <c r="TNY7">
        <v>37161143.720200002</v>
      </c>
      <c r="TNZ7">
        <v>37161143.720200002</v>
      </c>
      <c r="TOA7">
        <v>37161143.720200002</v>
      </c>
      <c r="TOB7">
        <v>37161143.720200002</v>
      </c>
      <c r="TOC7">
        <v>37161143.720200002</v>
      </c>
      <c r="TOD7">
        <v>37161143.720200002</v>
      </c>
      <c r="TOE7">
        <v>37161143.720200002</v>
      </c>
      <c r="TOF7">
        <v>37161143.720200002</v>
      </c>
      <c r="TOG7">
        <v>37401462.613399997</v>
      </c>
      <c r="TOH7">
        <v>37401462.613399997</v>
      </c>
      <c r="TOI7">
        <v>37401462.613399997</v>
      </c>
      <c r="TOJ7">
        <v>37401462.613399997</v>
      </c>
      <c r="TOK7">
        <v>37401462.613399997</v>
      </c>
      <c r="TOL7">
        <v>37401462.613399997</v>
      </c>
      <c r="TOM7">
        <v>37401462.613399997</v>
      </c>
      <c r="TON7">
        <v>37401462.613399997</v>
      </c>
      <c r="TOO7">
        <v>37401462.613399997</v>
      </c>
      <c r="TOP7">
        <v>37401462.613399997</v>
      </c>
      <c r="TOQ7">
        <v>37401462.613399997</v>
      </c>
      <c r="TOR7">
        <v>37161143.720200002</v>
      </c>
      <c r="TOS7">
        <v>37161143.720200002</v>
      </c>
      <c r="TOT7">
        <v>37161143.720200002</v>
      </c>
      <c r="TOU7">
        <v>37161143.720200002</v>
      </c>
      <c r="TOV7">
        <v>37161143.720200002</v>
      </c>
      <c r="TOW7">
        <v>37161143.720200002</v>
      </c>
      <c r="TOX7">
        <v>37161143.720200002</v>
      </c>
      <c r="TOY7">
        <v>37161143.720200002</v>
      </c>
      <c r="TOZ7">
        <v>37161143.720200002</v>
      </c>
      <c r="TPA7">
        <v>37161143.720200002</v>
      </c>
      <c r="TPB7">
        <v>37161143.720200002</v>
      </c>
      <c r="TPC7">
        <v>37401462.613399997</v>
      </c>
      <c r="TPD7">
        <v>37401462.613399997</v>
      </c>
      <c r="TPE7">
        <v>37401462.613399997</v>
      </c>
      <c r="TPF7">
        <v>37401462.613399997</v>
      </c>
      <c r="TPG7">
        <v>37401462.613399997</v>
      </c>
      <c r="TPH7">
        <v>37401462.613399997</v>
      </c>
      <c r="TPI7">
        <v>37401462.613399997</v>
      </c>
      <c r="TPJ7">
        <v>37401462.613399997</v>
      </c>
      <c r="TPK7">
        <v>37401462.613399997</v>
      </c>
      <c r="TPL7">
        <v>37401462.613399997</v>
      </c>
      <c r="TPM7">
        <v>37401462.613399997</v>
      </c>
      <c r="TPN7">
        <v>2698574.1808799999</v>
      </c>
      <c r="TPO7">
        <v>2698574.1808799999</v>
      </c>
      <c r="TPP7">
        <v>2698574.1808799999</v>
      </c>
      <c r="TPQ7">
        <v>2698574.1808799999</v>
      </c>
      <c r="TPR7">
        <v>2698574.1808799999</v>
      </c>
      <c r="TPS7">
        <v>2698574.1808799999</v>
      </c>
      <c r="TPT7">
        <v>2698574.1808799999</v>
      </c>
      <c r="TPU7">
        <v>2698574.1808799999</v>
      </c>
      <c r="TPV7">
        <v>2698574.1808799999</v>
      </c>
      <c r="TPW7">
        <v>2698574.1808799999</v>
      </c>
      <c r="TPX7">
        <v>2698574.1808799999</v>
      </c>
      <c r="TPY7">
        <v>5739010.3814099999</v>
      </c>
      <c r="TPZ7">
        <v>5739010.3814099999</v>
      </c>
      <c r="TQA7">
        <v>5739010.3814099999</v>
      </c>
      <c r="TQB7">
        <v>5739010.3814099999</v>
      </c>
      <c r="TQC7">
        <v>5739010.3814099999</v>
      </c>
      <c r="TQD7">
        <v>5739010.3814099999</v>
      </c>
      <c r="TQE7">
        <v>5739010.3814099999</v>
      </c>
      <c r="TQF7">
        <v>5739010.3814099999</v>
      </c>
      <c r="TQG7">
        <v>5739010.3814099999</v>
      </c>
      <c r="TQH7">
        <v>5739010.3814099999</v>
      </c>
      <c r="TQI7">
        <v>5739010.3814099999</v>
      </c>
      <c r="TQJ7">
        <v>2698574.1808799999</v>
      </c>
      <c r="TQK7">
        <v>2698574.1808799999</v>
      </c>
      <c r="TQL7">
        <v>2698574.1808799999</v>
      </c>
      <c r="TQM7">
        <v>2698574.1808799999</v>
      </c>
      <c r="TQN7">
        <v>2698574.1808799999</v>
      </c>
      <c r="TQO7">
        <v>2698574.1808799999</v>
      </c>
      <c r="TQP7">
        <v>2698574.1808799999</v>
      </c>
      <c r="TQQ7">
        <v>2698574.1808799999</v>
      </c>
      <c r="TQR7">
        <v>2698574.1808799999</v>
      </c>
      <c r="TQS7">
        <v>2698574.1808799999</v>
      </c>
      <c r="TQT7">
        <v>2698574.1808799999</v>
      </c>
      <c r="TQU7">
        <v>5739010.3814099999</v>
      </c>
      <c r="TQV7">
        <v>5739010.3814099999</v>
      </c>
      <c r="TQW7">
        <v>5739010.3814099999</v>
      </c>
      <c r="TQX7">
        <v>5739010.3814099999</v>
      </c>
      <c r="TQY7">
        <v>5739010.3814099999</v>
      </c>
      <c r="TQZ7">
        <v>5739010.3814099999</v>
      </c>
      <c r="TRA7">
        <v>5739010.3814099999</v>
      </c>
      <c r="TRB7">
        <v>5739010.3814099999</v>
      </c>
      <c r="TRC7">
        <v>5739010.3814099999</v>
      </c>
      <c r="TRD7">
        <v>5739010.3814099999</v>
      </c>
      <c r="TRE7">
        <v>5739010.3814099999</v>
      </c>
      <c r="TRF7">
        <v>14644292.762</v>
      </c>
      <c r="TRG7">
        <v>14644292.762</v>
      </c>
      <c r="TRH7">
        <v>14644292.762</v>
      </c>
      <c r="TRI7">
        <v>14644292.762</v>
      </c>
      <c r="TRJ7">
        <v>14644292.762</v>
      </c>
      <c r="TRK7">
        <v>14644292.762</v>
      </c>
      <c r="TRL7">
        <v>14644292.762</v>
      </c>
      <c r="TRM7">
        <v>14644292.762</v>
      </c>
      <c r="TRN7">
        <v>14644292.762</v>
      </c>
      <c r="TRO7">
        <v>14644292.762</v>
      </c>
      <c r="TRP7">
        <v>14644292.762</v>
      </c>
      <c r="TRQ7">
        <v>20679799.081799999</v>
      </c>
      <c r="TRR7">
        <v>20679799.081799999</v>
      </c>
      <c r="TRS7">
        <v>20679799.081799999</v>
      </c>
      <c r="TRT7">
        <v>20679799.081799999</v>
      </c>
      <c r="TRU7">
        <v>20679799.081799999</v>
      </c>
      <c r="TRV7">
        <v>20679799.081799999</v>
      </c>
      <c r="TRW7">
        <v>20679799.081799999</v>
      </c>
      <c r="TRX7">
        <v>20679799.081799999</v>
      </c>
      <c r="TRY7">
        <v>20679799.081799999</v>
      </c>
      <c r="TRZ7">
        <v>20679799.081799999</v>
      </c>
      <c r="TSA7">
        <v>20679799.081799999</v>
      </c>
      <c r="TSB7">
        <v>14644292.762</v>
      </c>
      <c r="TSC7">
        <v>14644292.762</v>
      </c>
      <c r="TSD7">
        <v>14644292.762</v>
      </c>
      <c r="TSE7">
        <v>14644292.762</v>
      </c>
      <c r="TSF7">
        <v>14644292.762</v>
      </c>
      <c r="TSG7">
        <v>14644292.762</v>
      </c>
      <c r="TSH7">
        <v>14644292.762</v>
      </c>
      <c r="TSI7">
        <v>14644292.762</v>
      </c>
      <c r="TSJ7">
        <v>14644292.762</v>
      </c>
      <c r="TSK7">
        <v>14644292.762</v>
      </c>
      <c r="TSL7">
        <v>14644292.762</v>
      </c>
      <c r="TSM7">
        <v>20679799.081799999</v>
      </c>
      <c r="TSN7">
        <v>20679799.081799999</v>
      </c>
      <c r="TSO7">
        <v>20679799.081799999</v>
      </c>
      <c r="TSP7">
        <v>20679799.081799999</v>
      </c>
      <c r="TSQ7">
        <v>20679799.081799999</v>
      </c>
      <c r="TSR7">
        <v>20679799.081799999</v>
      </c>
      <c r="TSS7">
        <v>20679799.081799999</v>
      </c>
      <c r="TST7">
        <v>20679799.081799999</v>
      </c>
      <c r="TSU7">
        <v>20679799.081799999</v>
      </c>
      <c r="TSV7">
        <v>20679799.081799999</v>
      </c>
      <c r="TSW7">
        <v>20679799.081799999</v>
      </c>
      <c r="TSX7">
        <v>43485782.181299999</v>
      </c>
      <c r="TSY7">
        <v>43485782.181299999</v>
      </c>
      <c r="TSZ7">
        <v>43485782.181299999</v>
      </c>
      <c r="TTA7">
        <v>43485782.181299999</v>
      </c>
      <c r="TTB7">
        <v>43485782.181299999</v>
      </c>
      <c r="TTC7">
        <v>43485782.181299999</v>
      </c>
      <c r="TTD7">
        <v>43485782.181299999</v>
      </c>
      <c r="TTE7">
        <v>43485782.181299999</v>
      </c>
      <c r="TTF7">
        <v>43485782.181299999</v>
      </c>
      <c r="TTG7">
        <v>43485782.181299999</v>
      </c>
      <c r="TTH7">
        <v>43485782.181299999</v>
      </c>
      <c r="TTI7">
        <v>55511428.739699997</v>
      </c>
      <c r="TTJ7">
        <v>55511428.739699997</v>
      </c>
      <c r="TTK7">
        <v>55511428.739699997</v>
      </c>
      <c r="TTL7">
        <v>55511428.739699997</v>
      </c>
      <c r="TTM7">
        <v>55511428.739699997</v>
      </c>
      <c r="TTN7">
        <v>55511428.739699997</v>
      </c>
      <c r="TTO7">
        <v>55511428.739699997</v>
      </c>
      <c r="TTP7">
        <v>55511428.739699997</v>
      </c>
      <c r="TTQ7">
        <v>55511428.739699997</v>
      </c>
      <c r="TTR7">
        <v>55511428.739699997</v>
      </c>
      <c r="TTS7">
        <v>55511428.739699997</v>
      </c>
      <c r="TTT7">
        <v>43485782.181299999</v>
      </c>
      <c r="TTU7">
        <v>43485782.181299999</v>
      </c>
      <c r="TTV7">
        <v>43485782.181299999</v>
      </c>
      <c r="TTW7">
        <v>43485782.181299999</v>
      </c>
      <c r="TTX7">
        <v>43485782.181299999</v>
      </c>
      <c r="TTY7">
        <v>43485782.181299999</v>
      </c>
      <c r="TTZ7">
        <v>43485782.181299999</v>
      </c>
      <c r="TUA7">
        <v>43485782.181299999</v>
      </c>
      <c r="TUB7">
        <v>43485782.181299999</v>
      </c>
      <c r="TUC7">
        <v>43485782.181299999</v>
      </c>
      <c r="TUD7">
        <v>43485782.181299999</v>
      </c>
      <c r="TUE7">
        <v>55511428.739699997</v>
      </c>
      <c r="TUF7">
        <v>55511428.739699997</v>
      </c>
      <c r="TUG7">
        <v>55511428.739699997</v>
      </c>
      <c r="TUH7">
        <v>55511428.739699997</v>
      </c>
      <c r="TUI7">
        <v>55511428.739699997</v>
      </c>
      <c r="TUJ7">
        <v>55511428.739699997</v>
      </c>
      <c r="TUK7">
        <v>55511428.739699997</v>
      </c>
      <c r="TUL7">
        <v>55511428.739699997</v>
      </c>
      <c r="TUM7">
        <v>55511428.739699997</v>
      </c>
      <c r="TUN7">
        <v>55511428.739699997</v>
      </c>
      <c r="TUO7">
        <v>55511428.739699997</v>
      </c>
      <c r="TUP7">
        <v>-6678678.5742800003</v>
      </c>
      <c r="TUQ7">
        <v>-6678678.5742800003</v>
      </c>
      <c r="TUR7">
        <v>-6678678.5742800003</v>
      </c>
      <c r="TUS7">
        <v>-6678678.5742800003</v>
      </c>
      <c r="TUT7">
        <v>-6678678.5742800003</v>
      </c>
      <c r="TUU7">
        <v>-6678678.5742800003</v>
      </c>
      <c r="TUV7">
        <v>-6678678.5742800003</v>
      </c>
      <c r="TUW7">
        <v>-6678678.5742800003</v>
      </c>
      <c r="TUX7">
        <v>-6678678.5742800003</v>
      </c>
      <c r="TUY7">
        <v>-6678678.5742800003</v>
      </c>
      <c r="TUZ7">
        <v>-6678678.5742800003</v>
      </c>
      <c r="TVA7">
        <v>-6674135.09002</v>
      </c>
      <c r="TVB7">
        <v>-6674135.09002</v>
      </c>
      <c r="TVC7">
        <v>-6674135.09002</v>
      </c>
      <c r="TVD7">
        <v>-6674135.09002</v>
      </c>
      <c r="TVE7">
        <v>-6674135.09002</v>
      </c>
      <c r="TVF7">
        <v>-6674135.09002</v>
      </c>
      <c r="TVG7">
        <v>-6674135.09002</v>
      </c>
      <c r="TVH7">
        <v>-6674135.09002</v>
      </c>
      <c r="TVI7">
        <v>-6674135.09002</v>
      </c>
      <c r="TVJ7">
        <v>-6674135.09002</v>
      </c>
      <c r="TVK7">
        <v>-6674135.09002</v>
      </c>
      <c r="TVL7">
        <v>-6678678.5742800003</v>
      </c>
      <c r="TVM7">
        <v>-6678678.5742800003</v>
      </c>
      <c r="TVN7">
        <v>-6678678.5742800003</v>
      </c>
      <c r="TVO7">
        <v>-6678678.5742800003</v>
      </c>
      <c r="TVP7">
        <v>-6678678.5742800003</v>
      </c>
      <c r="TVQ7">
        <v>-6678678.5742800003</v>
      </c>
      <c r="TVR7">
        <v>-6678678.5742800003</v>
      </c>
      <c r="TVS7">
        <v>-6678678.5742800003</v>
      </c>
      <c r="TVT7">
        <v>-6678678.5742800003</v>
      </c>
      <c r="TVU7">
        <v>-6678678.5742800003</v>
      </c>
      <c r="TVV7">
        <v>-6678678.5742800003</v>
      </c>
      <c r="TVW7">
        <v>-6674135.09002</v>
      </c>
      <c r="TVX7">
        <v>-6674135.09002</v>
      </c>
      <c r="TVY7">
        <v>-6674135.09002</v>
      </c>
      <c r="TVZ7">
        <v>-6674135.09002</v>
      </c>
      <c r="TWA7">
        <v>-6674135.09002</v>
      </c>
      <c r="TWB7">
        <v>-6674135.09002</v>
      </c>
      <c r="TWC7">
        <v>-6674135.09002</v>
      </c>
      <c r="TWD7">
        <v>-6674135.09002</v>
      </c>
      <c r="TWE7">
        <v>-6674135.09002</v>
      </c>
      <c r="TWF7">
        <v>-6674135.09002</v>
      </c>
      <c r="TWG7">
        <v>-6674135.09002</v>
      </c>
      <c r="TWH7">
        <v>-246909.313501</v>
      </c>
      <c r="TWI7">
        <v>-246909.313501</v>
      </c>
      <c r="TWJ7">
        <v>-246909.313501</v>
      </c>
      <c r="TWK7">
        <v>-246909.313501</v>
      </c>
      <c r="TWL7">
        <v>-246909.313501</v>
      </c>
      <c r="TWM7">
        <v>-246909.313501</v>
      </c>
      <c r="TWN7">
        <v>-246909.313501</v>
      </c>
      <c r="TWO7">
        <v>-246909.313501</v>
      </c>
      <c r="TWP7">
        <v>-246909.313501</v>
      </c>
      <c r="TWQ7">
        <v>-246909.313501</v>
      </c>
      <c r="TWR7">
        <v>-246909.313501</v>
      </c>
      <c r="TWS7">
        <v>-237890.137915</v>
      </c>
      <c r="TWT7">
        <v>-237890.137915</v>
      </c>
      <c r="TWU7">
        <v>-237890.137915</v>
      </c>
      <c r="TWV7">
        <v>-237890.137915</v>
      </c>
      <c r="TWW7">
        <v>-237890.137915</v>
      </c>
      <c r="TWX7">
        <v>-237890.137915</v>
      </c>
      <c r="TWY7">
        <v>-237890.137915</v>
      </c>
      <c r="TWZ7">
        <v>-237890.137915</v>
      </c>
      <c r="TXA7">
        <v>-237890.137915</v>
      </c>
      <c r="TXB7">
        <v>-237890.137915</v>
      </c>
      <c r="TXC7">
        <v>-237890.137915</v>
      </c>
      <c r="TXD7">
        <v>-246909.313501</v>
      </c>
      <c r="TXE7">
        <v>-246909.313501</v>
      </c>
      <c r="TXF7">
        <v>-246909.313501</v>
      </c>
      <c r="TXG7">
        <v>-246909.313501</v>
      </c>
      <c r="TXH7">
        <v>-246909.313501</v>
      </c>
      <c r="TXI7">
        <v>-246909.313501</v>
      </c>
      <c r="TXJ7">
        <v>-246909.313501</v>
      </c>
      <c r="TXK7">
        <v>-246909.313501</v>
      </c>
      <c r="TXL7">
        <v>-246909.313501</v>
      </c>
      <c r="TXM7">
        <v>-246909.313501</v>
      </c>
      <c r="TXN7">
        <v>-246909.313501</v>
      </c>
      <c r="TXO7">
        <v>-237890.137915</v>
      </c>
      <c r="TXP7">
        <v>-237890.137915</v>
      </c>
      <c r="TXQ7">
        <v>-237890.137915</v>
      </c>
      <c r="TXR7">
        <v>-237890.137915</v>
      </c>
      <c r="TXS7">
        <v>-237890.137915</v>
      </c>
      <c r="TXT7">
        <v>-237890.137915</v>
      </c>
      <c r="TXU7">
        <v>-237890.137915</v>
      </c>
      <c r="TXV7">
        <v>-237890.137915</v>
      </c>
      <c r="TXW7">
        <v>-237890.137915</v>
      </c>
      <c r="TXX7">
        <v>-237890.137915</v>
      </c>
      <c r="TXY7">
        <v>-237890.137915</v>
      </c>
      <c r="TXZ7">
        <v>18576078.4716</v>
      </c>
      <c r="TYA7">
        <v>18576078.4716</v>
      </c>
      <c r="TYB7">
        <v>18576078.4716</v>
      </c>
      <c r="TYC7">
        <v>18576078.4716</v>
      </c>
      <c r="TYD7">
        <v>18576078.4716</v>
      </c>
      <c r="TYE7">
        <v>18576078.4716</v>
      </c>
      <c r="TYF7">
        <v>18576078.4716</v>
      </c>
      <c r="TYG7">
        <v>18576078.4716</v>
      </c>
      <c r="TYH7">
        <v>18576078.4716</v>
      </c>
      <c r="TYI7">
        <v>18576078.4716</v>
      </c>
      <c r="TYJ7">
        <v>18576078.4716</v>
      </c>
      <c r="TYK7">
        <v>18594049.029800002</v>
      </c>
      <c r="TYL7">
        <v>18594049.029800002</v>
      </c>
      <c r="TYM7">
        <v>18594049.029800002</v>
      </c>
      <c r="TYN7">
        <v>18594049.029800002</v>
      </c>
      <c r="TYO7">
        <v>18594049.029800002</v>
      </c>
      <c r="TYP7">
        <v>18594049.029800002</v>
      </c>
      <c r="TYQ7">
        <v>18594049.029800002</v>
      </c>
      <c r="TYR7">
        <v>18594049.029800002</v>
      </c>
      <c r="TYS7">
        <v>18594049.029800002</v>
      </c>
      <c r="TYT7">
        <v>18594049.029800002</v>
      </c>
      <c r="TYU7">
        <v>18594049.029800002</v>
      </c>
      <c r="TYV7">
        <v>18576078.4716</v>
      </c>
      <c r="TYW7">
        <v>18576078.4716</v>
      </c>
      <c r="TYX7">
        <v>18576078.4716</v>
      </c>
      <c r="TYY7">
        <v>18576078.4716</v>
      </c>
      <c r="TYZ7">
        <v>18576078.4716</v>
      </c>
      <c r="TZA7">
        <v>18576078.4716</v>
      </c>
      <c r="TZB7">
        <v>18576078.4716</v>
      </c>
      <c r="TZC7">
        <v>18576078.4716</v>
      </c>
      <c r="TZD7">
        <v>18576078.4716</v>
      </c>
      <c r="TZE7">
        <v>18576078.4716</v>
      </c>
      <c r="TZF7">
        <v>18576078.4716</v>
      </c>
      <c r="TZG7">
        <v>18594049.029800002</v>
      </c>
      <c r="TZH7">
        <v>18594049.029800002</v>
      </c>
      <c r="TZI7">
        <v>18594049.029800002</v>
      </c>
      <c r="TZJ7">
        <v>18594049.029800002</v>
      </c>
      <c r="TZK7">
        <v>18594049.029800002</v>
      </c>
      <c r="TZL7">
        <v>18594049.029800002</v>
      </c>
      <c r="TZM7">
        <v>18594049.029800002</v>
      </c>
      <c r="TZN7">
        <v>18594049.029800002</v>
      </c>
      <c r="TZO7">
        <v>18594049.029800002</v>
      </c>
      <c r="TZP7">
        <v>18594049.029800002</v>
      </c>
      <c r="TZQ7">
        <v>18594049.029800002</v>
      </c>
      <c r="TZR7">
        <v>-54908469.515000001</v>
      </c>
      <c r="TZS7">
        <v>-54908469.515000001</v>
      </c>
      <c r="TZT7">
        <v>-54908469.515000001</v>
      </c>
      <c r="TZU7">
        <v>-54908469.515000001</v>
      </c>
      <c r="TZV7">
        <v>-54908469.515000001</v>
      </c>
      <c r="TZW7">
        <v>-54908469.515000001</v>
      </c>
      <c r="TZX7">
        <v>-54908469.515000001</v>
      </c>
      <c r="TZY7">
        <v>-54908469.515000001</v>
      </c>
      <c r="TZZ7">
        <v>-54908469.515000001</v>
      </c>
      <c r="UAA7">
        <v>-54908469.515000001</v>
      </c>
      <c r="UAB7">
        <v>-54908469.515000001</v>
      </c>
      <c r="UAC7">
        <v>-54908469.515000001</v>
      </c>
      <c r="UAD7">
        <v>-54908469.515000001</v>
      </c>
      <c r="UAE7">
        <v>-54908469.515000001</v>
      </c>
      <c r="UAF7">
        <v>-54908469.515000001</v>
      </c>
      <c r="UAG7">
        <v>-54908469.515000001</v>
      </c>
      <c r="UAH7">
        <v>-54908469.515000001</v>
      </c>
      <c r="UAI7">
        <v>-54908469.515000001</v>
      </c>
      <c r="UAJ7">
        <v>-54908469.515000001</v>
      </c>
      <c r="UAK7">
        <v>-54908469.515000001</v>
      </c>
      <c r="UAL7">
        <v>-54908469.515000001</v>
      </c>
      <c r="UAM7">
        <v>-54908469.515000001</v>
      </c>
      <c r="UAN7">
        <v>-54908469.515000001</v>
      </c>
      <c r="UAO7">
        <v>-54908469.515000001</v>
      </c>
      <c r="UAP7">
        <v>-54908469.515000001</v>
      </c>
      <c r="UAQ7">
        <v>-54908469.515000001</v>
      </c>
      <c r="UAR7">
        <v>-54908469.515000001</v>
      </c>
      <c r="UAS7">
        <v>-54908469.515000001</v>
      </c>
      <c r="UAT7">
        <v>-54908469.515000001</v>
      </c>
      <c r="UAU7">
        <v>-54908469.515000001</v>
      </c>
      <c r="UAV7">
        <v>-54908469.515000001</v>
      </c>
      <c r="UAW7">
        <v>-54908469.515000001</v>
      </c>
      <c r="UAX7">
        <v>-54908469.515000001</v>
      </c>
      <c r="UAY7">
        <v>-54908469.515000001</v>
      </c>
      <c r="UAZ7">
        <v>-54908469.515000001</v>
      </c>
      <c r="UBA7">
        <v>-54908469.515000001</v>
      </c>
      <c r="UBB7">
        <v>-54908469.515000001</v>
      </c>
      <c r="UBC7">
        <v>-54908469.515000001</v>
      </c>
      <c r="UBD7">
        <v>-54908469.515000001</v>
      </c>
      <c r="UBE7">
        <v>-54908469.515000001</v>
      </c>
      <c r="UBF7">
        <v>-54908469.515000001</v>
      </c>
      <c r="UBG7">
        <v>-54908469.515000001</v>
      </c>
      <c r="UBH7">
        <v>-54908469.515000001</v>
      </c>
      <c r="UBI7">
        <v>-54908469.515000001</v>
      </c>
      <c r="UBJ7">
        <v>-84292582.835299999</v>
      </c>
      <c r="UBK7">
        <v>-84292582.835299999</v>
      </c>
      <c r="UBL7">
        <v>-84292582.835299999</v>
      </c>
      <c r="UBM7">
        <v>-84292582.835299999</v>
      </c>
      <c r="UBN7">
        <v>-84292582.835299999</v>
      </c>
      <c r="UBO7">
        <v>-84292582.835299999</v>
      </c>
      <c r="UBP7">
        <v>-84292582.835299999</v>
      </c>
      <c r="UBQ7">
        <v>-84292582.835299999</v>
      </c>
      <c r="UBR7">
        <v>-84292582.835299999</v>
      </c>
      <c r="UBS7">
        <v>-84292582.835299999</v>
      </c>
      <c r="UBT7">
        <v>-84292582.835299999</v>
      </c>
      <c r="UBU7">
        <v>-84292582.835299999</v>
      </c>
      <c r="UBV7">
        <v>-84292582.835299999</v>
      </c>
      <c r="UBW7">
        <v>-84292582.835299999</v>
      </c>
      <c r="UBX7">
        <v>-84292582.835299999</v>
      </c>
      <c r="UBY7">
        <v>-84292582.835299999</v>
      </c>
      <c r="UBZ7">
        <v>-84292582.835299999</v>
      </c>
      <c r="UCA7">
        <v>-84292582.835299999</v>
      </c>
      <c r="UCB7">
        <v>-84292582.835299999</v>
      </c>
      <c r="UCC7">
        <v>-84292582.835299999</v>
      </c>
      <c r="UCD7">
        <v>-84292582.835299999</v>
      </c>
      <c r="UCE7">
        <v>-84292582.835299999</v>
      </c>
      <c r="UCF7">
        <v>-84292582.835299999</v>
      </c>
      <c r="UCG7">
        <v>-84292582.835299999</v>
      </c>
      <c r="UCH7">
        <v>-84292582.835299999</v>
      </c>
      <c r="UCI7">
        <v>-84292582.835299999</v>
      </c>
      <c r="UCJ7">
        <v>-84292582.835299999</v>
      </c>
      <c r="UCK7">
        <v>-84292582.835299999</v>
      </c>
      <c r="UCL7">
        <v>-84292582.835299999</v>
      </c>
      <c r="UCM7">
        <v>-84292582.835299999</v>
      </c>
      <c r="UCN7">
        <v>-84292582.835299999</v>
      </c>
      <c r="UCO7">
        <v>-84292582.835299999</v>
      </c>
      <c r="UCP7">
        <v>-84292582.835299999</v>
      </c>
      <c r="UCQ7">
        <v>-84292582.835299999</v>
      </c>
      <c r="UCR7">
        <v>-84292582.835299999</v>
      </c>
      <c r="UCS7">
        <v>-84292582.835299999</v>
      </c>
      <c r="UCT7">
        <v>-84292582.835299999</v>
      </c>
      <c r="UCU7">
        <v>-84292582.835299999</v>
      </c>
      <c r="UCV7">
        <v>-84292582.835299999</v>
      </c>
      <c r="UCW7">
        <v>-84292582.835299999</v>
      </c>
      <c r="UCX7">
        <v>-84292582.835299999</v>
      </c>
      <c r="UCY7">
        <v>-84292582.835299999</v>
      </c>
      <c r="UCZ7">
        <v>-84292582.835299999</v>
      </c>
      <c r="UDA7">
        <v>-84292582.835299999</v>
      </c>
      <c r="UDB7">
        <v>-129932187.08499999</v>
      </c>
      <c r="UDC7">
        <v>-129932187.08499999</v>
      </c>
      <c r="UDD7">
        <v>-129932187.08499999</v>
      </c>
      <c r="UDE7">
        <v>-129932187.08499999</v>
      </c>
      <c r="UDF7">
        <v>-129932187.08499999</v>
      </c>
      <c r="UDG7">
        <v>-129932187.08499999</v>
      </c>
      <c r="UDH7">
        <v>-129932187.08499999</v>
      </c>
      <c r="UDI7">
        <v>-129932187.08499999</v>
      </c>
      <c r="UDJ7">
        <v>-129932187.08499999</v>
      </c>
      <c r="UDK7">
        <v>-129932187.08499999</v>
      </c>
      <c r="UDL7">
        <v>-129932187.08499999</v>
      </c>
      <c r="UDM7">
        <v>-129932187.08499999</v>
      </c>
      <c r="UDN7">
        <v>-129932187.08499999</v>
      </c>
      <c r="UDO7">
        <v>-129932187.08499999</v>
      </c>
      <c r="UDP7">
        <v>-129932187.08499999</v>
      </c>
      <c r="UDQ7">
        <v>-129932187.08499999</v>
      </c>
      <c r="UDR7">
        <v>-129932187.08499999</v>
      </c>
      <c r="UDS7">
        <v>-129932187.08499999</v>
      </c>
      <c r="UDT7">
        <v>-129932187.08499999</v>
      </c>
      <c r="UDU7">
        <v>-129932187.08499999</v>
      </c>
      <c r="UDV7">
        <v>-129932187.08499999</v>
      </c>
      <c r="UDW7">
        <v>-129932187.08499999</v>
      </c>
      <c r="UDX7">
        <v>-129932187.08499999</v>
      </c>
      <c r="UDY7">
        <v>-129932187.08499999</v>
      </c>
      <c r="UDZ7">
        <v>-129932187.08499999</v>
      </c>
      <c r="UEA7">
        <v>-129932187.08499999</v>
      </c>
      <c r="UEB7">
        <v>-129932187.08499999</v>
      </c>
      <c r="UEC7">
        <v>-129932187.08499999</v>
      </c>
      <c r="UED7">
        <v>-129932187.08499999</v>
      </c>
      <c r="UEE7">
        <v>-129932187.08499999</v>
      </c>
      <c r="UEF7">
        <v>-129932187.08499999</v>
      </c>
      <c r="UEG7">
        <v>-129932187.08499999</v>
      </c>
      <c r="UEH7">
        <v>-129932187.08499999</v>
      </c>
      <c r="UEI7">
        <v>-129932187.08499999</v>
      </c>
      <c r="UEJ7">
        <v>-129932187.08499999</v>
      </c>
      <c r="UEK7">
        <v>-129932187.08499999</v>
      </c>
      <c r="UEL7">
        <v>-129932187.08499999</v>
      </c>
      <c r="UEM7">
        <v>-129932187.08499999</v>
      </c>
      <c r="UEN7">
        <v>-129932187.08499999</v>
      </c>
      <c r="UEO7">
        <v>-129932187.08499999</v>
      </c>
      <c r="UEP7">
        <v>-129932187.08499999</v>
      </c>
      <c r="UEQ7">
        <v>-129932187.08499999</v>
      </c>
      <c r="UER7">
        <v>-129932187.08499999</v>
      </c>
      <c r="UES7">
        <v>-129932187.08499999</v>
      </c>
      <c r="UET7">
        <v>-54908469.515000001</v>
      </c>
      <c r="UEU7">
        <v>-54908469.515000001</v>
      </c>
      <c r="UEV7">
        <v>-54908469.515000001</v>
      </c>
      <c r="UEW7">
        <v>-54908469.515000001</v>
      </c>
      <c r="UEX7">
        <v>-54908469.515000001</v>
      </c>
      <c r="UEY7">
        <v>-54908469.515000001</v>
      </c>
      <c r="UEZ7">
        <v>-54908469.515000001</v>
      </c>
      <c r="UFA7">
        <v>-54908469.515000001</v>
      </c>
      <c r="UFB7">
        <v>-54908469.515000001</v>
      </c>
      <c r="UFC7">
        <v>-54908469.515000001</v>
      </c>
      <c r="UFD7">
        <v>-54908469.515000001</v>
      </c>
      <c r="UFE7">
        <v>-54908469.515000001</v>
      </c>
      <c r="UFF7">
        <v>-54908469.515000001</v>
      </c>
      <c r="UFG7">
        <v>-54908469.515000001</v>
      </c>
      <c r="UFH7">
        <v>-54908469.515000001</v>
      </c>
      <c r="UFI7">
        <v>-54908469.515000001</v>
      </c>
      <c r="UFJ7">
        <v>-54908469.515000001</v>
      </c>
      <c r="UFK7">
        <v>-54908469.515000001</v>
      </c>
      <c r="UFL7">
        <v>-54908469.515000001</v>
      </c>
      <c r="UFM7">
        <v>-54908469.515000001</v>
      </c>
      <c r="UFN7">
        <v>-54908469.515000001</v>
      </c>
      <c r="UFO7">
        <v>-54908469.515000001</v>
      </c>
      <c r="UFP7">
        <v>-54908469.515000001</v>
      </c>
      <c r="UFQ7">
        <v>-54908469.515000001</v>
      </c>
      <c r="UFR7">
        <v>-54908469.515000001</v>
      </c>
      <c r="UFS7">
        <v>-54908469.515000001</v>
      </c>
      <c r="UFT7">
        <v>-54908469.515000001</v>
      </c>
      <c r="UFU7">
        <v>-54908469.515000001</v>
      </c>
      <c r="UFV7">
        <v>-54908469.515000001</v>
      </c>
      <c r="UFW7">
        <v>-54908469.515000001</v>
      </c>
      <c r="UFX7">
        <v>-54908469.515000001</v>
      </c>
      <c r="UFY7">
        <v>-54908469.515000001</v>
      </c>
      <c r="UFZ7">
        <v>-54908469.515000001</v>
      </c>
      <c r="UGA7">
        <v>-54908469.515000001</v>
      </c>
      <c r="UGB7">
        <v>-54908469.515000001</v>
      </c>
      <c r="UGC7">
        <v>-54908469.515000001</v>
      </c>
      <c r="UGD7">
        <v>-54908469.515000001</v>
      </c>
      <c r="UGE7">
        <v>-54908469.515000001</v>
      </c>
      <c r="UGF7">
        <v>-54908469.515000001</v>
      </c>
      <c r="UGG7">
        <v>-54908469.515000001</v>
      </c>
      <c r="UGH7">
        <v>-54908469.515000001</v>
      </c>
      <c r="UGI7">
        <v>-54908469.515000001</v>
      </c>
      <c r="UGJ7">
        <v>-54908469.515000001</v>
      </c>
      <c r="UGK7">
        <v>-54908469.515000001</v>
      </c>
      <c r="UGL7">
        <v>-84292582.835299999</v>
      </c>
      <c r="UGM7">
        <v>-84292582.835299999</v>
      </c>
      <c r="UGN7">
        <v>-84292582.835299999</v>
      </c>
      <c r="UGO7">
        <v>-84292582.835299999</v>
      </c>
      <c r="UGP7">
        <v>-84292582.835299999</v>
      </c>
      <c r="UGQ7">
        <v>-84292582.835299999</v>
      </c>
      <c r="UGR7">
        <v>-84292582.835299999</v>
      </c>
      <c r="UGS7">
        <v>-84292582.835299999</v>
      </c>
      <c r="UGT7">
        <v>-84292582.835299999</v>
      </c>
      <c r="UGU7">
        <v>-84292582.835299999</v>
      </c>
      <c r="UGV7">
        <v>-84292582.835299999</v>
      </c>
      <c r="UGW7">
        <v>-84292582.835299999</v>
      </c>
      <c r="UGX7">
        <v>-84292582.835299999</v>
      </c>
      <c r="UGY7">
        <v>-84292582.835299999</v>
      </c>
      <c r="UGZ7">
        <v>-84292582.835299999</v>
      </c>
      <c r="UHA7">
        <v>-84292582.835299999</v>
      </c>
      <c r="UHB7">
        <v>-84292582.835299999</v>
      </c>
      <c r="UHC7">
        <v>-84292582.835299999</v>
      </c>
      <c r="UHD7">
        <v>-84292582.835299999</v>
      </c>
      <c r="UHE7">
        <v>-84292582.835299999</v>
      </c>
      <c r="UHF7">
        <v>-84292582.835299999</v>
      </c>
      <c r="UHG7">
        <v>-84292582.835299999</v>
      </c>
      <c r="UHH7">
        <v>-84292582.835299999</v>
      </c>
      <c r="UHI7">
        <v>-84292582.835299999</v>
      </c>
      <c r="UHJ7">
        <v>-84292582.835299999</v>
      </c>
      <c r="UHK7">
        <v>-84292582.835299999</v>
      </c>
      <c r="UHL7">
        <v>-84292582.835299999</v>
      </c>
      <c r="UHM7">
        <v>-84292582.835299999</v>
      </c>
      <c r="UHN7">
        <v>-84292582.835299999</v>
      </c>
      <c r="UHO7">
        <v>-84292582.835299999</v>
      </c>
      <c r="UHP7">
        <v>-84292582.835299999</v>
      </c>
      <c r="UHQ7">
        <v>-84292582.835299999</v>
      </c>
      <c r="UHR7">
        <v>-84292582.835299999</v>
      </c>
      <c r="UHS7">
        <v>-84292582.835299999</v>
      </c>
      <c r="UHT7">
        <v>-84292582.835299999</v>
      </c>
      <c r="UHU7">
        <v>-84292582.835299999</v>
      </c>
      <c r="UHV7">
        <v>-84292582.835299999</v>
      </c>
      <c r="UHW7">
        <v>-84292582.835299999</v>
      </c>
      <c r="UHX7">
        <v>-84292582.835299999</v>
      </c>
      <c r="UHY7">
        <v>-84292582.835299999</v>
      </c>
      <c r="UHZ7">
        <v>-84292582.835299999</v>
      </c>
      <c r="UIA7">
        <v>-84292582.835299999</v>
      </c>
      <c r="UIB7">
        <v>-84292582.835299999</v>
      </c>
      <c r="UIC7">
        <v>-84292582.835299999</v>
      </c>
      <c r="UID7">
        <v>-129932187.08499999</v>
      </c>
      <c r="UIE7">
        <v>-129932187.08499999</v>
      </c>
      <c r="UIF7">
        <v>-129932187.08499999</v>
      </c>
      <c r="UIG7">
        <v>-129932187.08499999</v>
      </c>
      <c r="UIH7">
        <v>-129932187.08499999</v>
      </c>
      <c r="UII7">
        <v>-129932187.08499999</v>
      </c>
      <c r="UIJ7">
        <v>-129932187.08499999</v>
      </c>
      <c r="UIK7">
        <v>-129932187.08499999</v>
      </c>
      <c r="UIL7">
        <v>-129932187.08499999</v>
      </c>
      <c r="UIM7">
        <v>-129932187.08499999</v>
      </c>
      <c r="UIN7">
        <v>-129932187.08499999</v>
      </c>
      <c r="UIO7">
        <v>-129932187.08499999</v>
      </c>
      <c r="UIP7">
        <v>-129932187.08499999</v>
      </c>
      <c r="UIQ7">
        <v>-129932187.08499999</v>
      </c>
      <c r="UIR7">
        <v>-129932187.08499999</v>
      </c>
      <c r="UIS7">
        <v>-129932187.08499999</v>
      </c>
      <c r="UIT7">
        <v>-129932187.08499999</v>
      </c>
      <c r="UIU7">
        <v>-129932187.08499999</v>
      </c>
      <c r="UIV7">
        <v>-129932187.08499999</v>
      </c>
      <c r="UIW7">
        <v>-129932187.08499999</v>
      </c>
      <c r="UIX7">
        <v>-129932187.08499999</v>
      </c>
      <c r="UIY7">
        <v>-129932187.08499999</v>
      </c>
      <c r="UIZ7">
        <v>-129932187.08499999</v>
      </c>
      <c r="UJA7">
        <v>-129932187.08499999</v>
      </c>
      <c r="UJB7">
        <v>-129932187.08499999</v>
      </c>
      <c r="UJC7">
        <v>-129932187.08499999</v>
      </c>
      <c r="UJD7">
        <v>-129932187.08499999</v>
      </c>
      <c r="UJE7">
        <v>-129932187.08499999</v>
      </c>
      <c r="UJF7">
        <v>-129932187.08499999</v>
      </c>
      <c r="UJG7">
        <v>-129932187.08499999</v>
      </c>
      <c r="UJH7">
        <v>-129932187.08499999</v>
      </c>
      <c r="UJI7">
        <v>-129932187.08499999</v>
      </c>
      <c r="UJJ7">
        <v>-129932187.08499999</v>
      </c>
      <c r="UJK7">
        <v>-129932187.08499999</v>
      </c>
      <c r="UJL7">
        <v>-129932187.08499999</v>
      </c>
      <c r="UJM7">
        <v>-129932187.08499999</v>
      </c>
      <c r="UJN7">
        <v>-129932187.08499999</v>
      </c>
      <c r="UJO7">
        <v>-129932187.08499999</v>
      </c>
      <c r="UJP7">
        <v>-129932187.08499999</v>
      </c>
      <c r="UJQ7">
        <v>-129932187.08499999</v>
      </c>
      <c r="UJR7">
        <v>-129932187.08499999</v>
      </c>
      <c r="UJS7">
        <v>-129932187.08499999</v>
      </c>
      <c r="UJT7">
        <v>-129932187.08499999</v>
      </c>
      <c r="UJU7">
        <v>-129932187.08499999</v>
      </c>
      <c r="UJV7">
        <v>-34183169.484499998</v>
      </c>
      <c r="UJW7">
        <v>-34183169.484499998</v>
      </c>
      <c r="UJX7">
        <v>-34183169.484499998</v>
      </c>
      <c r="UJY7">
        <v>-34183169.484499998</v>
      </c>
      <c r="UJZ7">
        <v>-34183169.484499998</v>
      </c>
      <c r="UKA7">
        <v>-34183169.484499998</v>
      </c>
      <c r="UKB7">
        <v>-34183169.484499998</v>
      </c>
      <c r="UKC7">
        <v>-34183169.484499998</v>
      </c>
      <c r="UKD7">
        <v>-34183169.484499998</v>
      </c>
      <c r="UKE7">
        <v>-34183169.484499998</v>
      </c>
      <c r="UKF7">
        <v>-34183169.484499998</v>
      </c>
      <c r="UKG7">
        <v>-33596383.049900003</v>
      </c>
      <c r="UKH7">
        <v>-33596383.049900003</v>
      </c>
      <c r="UKI7">
        <v>-33596383.049900003</v>
      </c>
      <c r="UKJ7">
        <v>-33596383.049900003</v>
      </c>
      <c r="UKK7">
        <v>-33596383.049900003</v>
      </c>
      <c r="UKL7">
        <v>-33596383.049900003</v>
      </c>
      <c r="UKM7">
        <v>-33596383.049900003</v>
      </c>
      <c r="UKN7">
        <v>-33596383.049900003</v>
      </c>
      <c r="UKO7">
        <v>-33596383.049900003</v>
      </c>
      <c r="UKP7">
        <v>-33596383.049900003</v>
      </c>
      <c r="UKQ7">
        <v>-33596383.049900003</v>
      </c>
      <c r="UKR7">
        <v>-34183169.484499998</v>
      </c>
      <c r="UKS7">
        <v>-34183169.484499998</v>
      </c>
      <c r="UKT7">
        <v>-34183169.484499998</v>
      </c>
      <c r="UKU7">
        <v>-34183169.484499998</v>
      </c>
      <c r="UKV7">
        <v>-34183169.484499998</v>
      </c>
      <c r="UKW7">
        <v>-34183169.484499998</v>
      </c>
      <c r="UKX7">
        <v>-34183169.484499998</v>
      </c>
      <c r="UKY7">
        <v>-34183169.484499998</v>
      </c>
      <c r="UKZ7">
        <v>-34183169.484499998</v>
      </c>
      <c r="ULA7">
        <v>-34183169.484499998</v>
      </c>
      <c r="ULB7">
        <v>-34183169.484499998</v>
      </c>
      <c r="ULC7">
        <v>-33596383.049900003</v>
      </c>
      <c r="ULD7">
        <v>-33596383.049900003</v>
      </c>
      <c r="ULE7">
        <v>-33596383.049900003</v>
      </c>
      <c r="ULF7">
        <v>-33596383.049900003</v>
      </c>
      <c r="ULG7">
        <v>-33596383.049900003</v>
      </c>
      <c r="ULH7">
        <v>-33596383.049900003</v>
      </c>
      <c r="ULI7">
        <v>-33596383.049900003</v>
      </c>
      <c r="ULJ7">
        <v>-33596383.049900003</v>
      </c>
      <c r="ULK7">
        <v>-33596383.049900003</v>
      </c>
      <c r="ULL7">
        <v>-33596383.049900003</v>
      </c>
      <c r="ULM7">
        <v>-33596383.049900003</v>
      </c>
      <c r="ULN7">
        <v>-50877695.309500001</v>
      </c>
      <c r="ULO7">
        <v>-50877695.309500001</v>
      </c>
      <c r="ULP7">
        <v>-50877695.309500001</v>
      </c>
      <c r="ULQ7">
        <v>-50877695.309500001</v>
      </c>
      <c r="ULR7">
        <v>-50877695.309500001</v>
      </c>
      <c r="ULS7">
        <v>-50877695.309500001</v>
      </c>
      <c r="ULT7">
        <v>-50877695.309500001</v>
      </c>
      <c r="ULU7">
        <v>-50877695.309500001</v>
      </c>
      <c r="ULV7">
        <v>-50877695.309500001</v>
      </c>
      <c r="ULW7">
        <v>-50877695.309500001</v>
      </c>
      <c r="ULX7">
        <v>-50877695.309500001</v>
      </c>
      <c r="ULY7">
        <v>-49704122.440200001</v>
      </c>
      <c r="ULZ7">
        <v>-49704122.440200001</v>
      </c>
      <c r="UMA7">
        <v>-49704122.440200001</v>
      </c>
      <c r="UMB7">
        <v>-49704122.440200001</v>
      </c>
      <c r="UMC7">
        <v>-49704122.440200001</v>
      </c>
      <c r="UMD7">
        <v>-49704122.440200001</v>
      </c>
      <c r="UME7">
        <v>-49704122.440200001</v>
      </c>
      <c r="UMF7">
        <v>-49704122.440200001</v>
      </c>
      <c r="UMG7">
        <v>-49704122.440200001</v>
      </c>
      <c r="UMH7">
        <v>-49704122.440200001</v>
      </c>
      <c r="UMI7">
        <v>-49704122.440200001</v>
      </c>
      <c r="UMJ7">
        <v>-50877695.309500001</v>
      </c>
      <c r="UMK7">
        <v>-50877695.309500001</v>
      </c>
      <c r="UML7">
        <v>-50877695.309500001</v>
      </c>
      <c r="UMM7">
        <v>-50877695.309500001</v>
      </c>
      <c r="UMN7">
        <v>-50877695.309500001</v>
      </c>
      <c r="UMO7">
        <v>-50877695.309500001</v>
      </c>
      <c r="UMP7">
        <v>-50877695.309500001</v>
      </c>
      <c r="UMQ7">
        <v>-50877695.309500001</v>
      </c>
      <c r="UMR7">
        <v>-50877695.309500001</v>
      </c>
      <c r="UMS7">
        <v>-50877695.309500001</v>
      </c>
      <c r="UMT7">
        <v>-50877695.309500001</v>
      </c>
      <c r="UMU7">
        <v>-49704122.440200001</v>
      </c>
      <c r="UMV7">
        <v>-49704122.440200001</v>
      </c>
      <c r="UMW7">
        <v>-49704122.440200001</v>
      </c>
      <c r="UMX7">
        <v>-49704122.440200001</v>
      </c>
      <c r="UMY7">
        <v>-49704122.440200001</v>
      </c>
      <c r="UMZ7">
        <v>-49704122.440200001</v>
      </c>
      <c r="UNA7">
        <v>-49704122.440200001</v>
      </c>
      <c r="UNB7">
        <v>-49704122.440200001</v>
      </c>
      <c r="UNC7">
        <v>-49704122.440200001</v>
      </c>
      <c r="UND7">
        <v>-49704122.440200001</v>
      </c>
      <c r="UNE7">
        <v>-49704122.440200001</v>
      </c>
      <c r="UNF7">
        <v>-75248557.282800004</v>
      </c>
      <c r="UNG7">
        <v>-75248557.282800004</v>
      </c>
      <c r="UNH7">
        <v>-75248557.282800004</v>
      </c>
      <c r="UNI7">
        <v>-75248557.282800004</v>
      </c>
      <c r="UNJ7">
        <v>-75248557.282800004</v>
      </c>
      <c r="UNK7">
        <v>-75248557.282800004</v>
      </c>
      <c r="UNL7">
        <v>-75248557.282800004</v>
      </c>
      <c r="UNM7">
        <v>-75248557.282800004</v>
      </c>
      <c r="UNN7">
        <v>-75248557.282800004</v>
      </c>
      <c r="UNO7">
        <v>-75248557.282800004</v>
      </c>
      <c r="UNP7">
        <v>-75248557.282800004</v>
      </c>
      <c r="UNQ7">
        <v>-72901411.544300005</v>
      </c>
      <c r="UNR7">
        <v>-72901411.544300005</v>
      </c>
      <c r="UNS7">
        <v>-72901411.544300005</v>
      </c>
      <c r="UNT7">
        <v>-72901411.544300005</v>
      </c>
      <c r="UNU7">
        <v>-72901411.544300005</v>
      </c>
      <c r="UNV7">
        <v>-72901411.544300005</v>
      </c>
      <c r="UNW7">
        <v>-72901411.544300005</v>
      </c>
      <c r="UNX7">
        <v>-72901411.544300005</v>
      </c>
      <c r="UNY7">
        <v>-72901411.544300005</v>
      </c>
      <c r="UNZ7">
        <v>-72901411.544300005</v>
      </c>
      <c r="UOA7">
        <v>-72901411.544300005</v>
      </c>
      <c r="UOB7">
        <v>-75248557.282800004</v>
      </c>
      <c r="UOC7">
        <v>-75248557.282800004</v>
      </c>
      <c r="UOD7">
        <v>-75248557.282800004</v>
      </c>
      <c r="UOE7">
        <v>-75248557.282800004</v>
      </c>
      <c r="UOF7">
        <v>-75248557.282800004</v>
      </c>
      <c r="UOG7">
        <v>-75248557.282800004</v>
      </c>
      <c r="UOH7">
        <v>-75248557.282800004</v>
      </c>
      <c r="UOI7">
        <v>-75248557.282800004</v>
      </c>
      <c r="UOJ7">
        <v>-75248557.282800004</v>
      </c>
      <c r="UOK7">
        <v>-75248557.282800004</v>
      </c>
      <c r="UOL7">
        <v>-75248557.282800004</v>
      </c>
      <c r="UOM7">
        <v>-72901411.544300005</v>
      </c>
      <c r="UON7">
        <v>-72901411.544300005</v>
      </c>
      <c r="UOO7">
        <v>-72901411.544300005</v>
      </c>
      <c r="UOP7">
        <v>-72901411.544300005</v>
      </c>
      <c r="UOQ7">
        <v>-72901411.544300005</v>
      </c>
      <c r="UOR7">
        <v>-72901411.544300005</v>
      </c>
      <c r="UOS7">
        <v>-72901411.544300005</v>
      </c>
      <c r="UOT7">
        <v>-72901411.544300005</v>
      </c>
      <c r="UOU7">
        <v>-72901411.544300005</v>
      </c>
      <c r="UOV7">
        <v>-72901411.544300005</v>
      </c>
      <c r="UOW7">
        <v>-72901411.544300005</v>
      </c>
      <c r="UOX7">
        <v>7377739.4526300002</v>
      </c>
      <c r="UOY7">
        <v>7377739.4526300002</v>
      </c>
      <c r="UOZ7">
        <v>7377739.4526300002</v>
      </c>
      <c r="UPA7">
        <v>7377739.4526300002</v>
      </c>
      <c r="UPB7">
        <v>7377739.4526300002</v>
      </c>
      <c r="UPC7">
        <v>7377739.4526300002</v>
      </c>
      <c r="UPD7">
        <v>7377739.4526300002</v>
      </c>
      <c r="UPE7">
        <v>7377739.4526300002</v>
      </c>
      <c r="UPF7">
        <v>7377739.4526300002</v>
      </c>
      <c r="UPG7">
        <v>7377739.4526300002</v>
      </c>
      <c r="UPH7">
        <v>7377739.4526300002</v>
      </c>
      <c r="UPI7">
        <v>7530281.7659099996</v>
      </c>
      <c r="UPJ7">
        <v>7530281.7659099996</v>
      </c>
      <c r="UPK7">
        <v>7530281.7659099996</v>
      </c>
      <c r="UPL7">
        <v>7530281.7659099996</v>
      </c>
      <c r="UPM7">
        <v>7530281.7659099996</v>
      </c>
      <c r="UPN7">
        <v>7530281.7659099996</v>
      </c>
      <c r="UPO7">
        <v>7530281.7659099996</v>
      </c>
      <c r="UPP7">
        <v>7530281.7659099996</v>
      </c>
      <c r="UPQ7">
        <v>7530281.7659099996</v>
      </c>
      <c r="UPR7">
        <v>7530281.7659099996</v>
      </c>
      <c r="UPS7">
        <v>7530281.7659099996</v>
      </c>
      <c r="UPT7">
        <v>7377739.4526300002</v>
      </c>
      <c r="UPU7">
        <v>7377739.4526300002</v>
      </c>
      <c r="UPV7">
        <v>7377739.4526300002</v>
      </c>
      <c r="UPW7">
        <v>7377739.4526300002</v>
      </c>
      <c r="UPX7">
        <v>7377739.4526300002</v>
      </c>
      <c r="UPY7">
        <v>7377739.4526300002</v>
      </c>
      <c r="UPZ7">
        <v>7377739.4526300002</v>
      </c>
      <c r="UQA7">
        <v>7377739.4526300002</v>
      </c>
      <c r="UQB7">
        <v>7377739.4526300002</v>
      </c>
      <c r="UQC7">
        <v>7377739.4526300002</v>
      </c>
      <c r="UQD7">
        <v>7377739.4526300002</v>
      </c>
      <c r="UQE7">
        <v>7530281.7659099996</v>
      </c>
      <c r="UQF7">
        <v>7530281.7659099996</v>
      </c>
      <c r="UQG7">
        <v>7530281.7659099996</v>
      </c>
      <c r="UQH7">
        <v>7530281.7659099996</v>
      </c>
      <c r="UQI7">
        <v>7530281.7659099996</v>
      </c>
      <c r="UQJ7">
        <v>7530281.7659099996</v>
      </c>
      <c r="UQK7">
        <v>7530281.7659099996</v>
      </c>
      <c r="UQL7">
        <v>7530281.7659099996</v>
      </c>
      <c r="UQM7">
        <v>7530281.7659099996</v>
      </c>
      <c r="UQN7">
        <v>7530281.7659099996</v>
      </c>
      <c r="UQO7">
        <v>7530281.7659099996</v>
      </c>
      <c r="UQP7">
        <v>23659877.247000001</v>
      </c>
      <c r="UQQ7">
        <v>23659877.247000001</v>
      </c>
      <c r="UQR7">
        <v>23659877.247000001</v>
      </c>
      <c r="UQS7">
        <v>23659877.247000001</v>
      </c>
      <c r="UQT7">
        <v>23659877.247000001</v>
      </c>
      <c r="UQU7">
        <v>23659877.247000001</v>
      </c>
      <c r="UQV7">
        <v>23659877.247000001</v>
      </c>
      <c r="UQW7">
        <v>23659877.247000001</v>
      </c>
      <c r="UQX7">
        <v>23659877.247000001</v>
      </c>
      <c r="UQY7">
        <v>23659877.247000001</v>
      </c>
      <c r="UQZ7">
        <v>23659877.247000001</v>
      </c>
      <c r="URA7">
        <v>23962685.803100001</v>
      </c>
      <c r="URB7">
        <v>23962685.803100001</v>
      </c>
      <c r="URC7">
        <v>23962685.803100001</v>
      </c>
      <c r="URD7">
        <v>23962685.803100001</v>
      </c>
      <c r="URE7">
        <v>23962685.803100001</v>
      </c>
      <c r="URF7">
        <v>23962685.803100001</v>
      </c>
      <c r="URG7">
        <v>23962685.803100001</v>
      </c>
      <c r="URH7">
        <v>23962685.803100001</v>
      </c>
      <c r="URI7">
        <v>23962685.803100001</v>
      </c>
      <c r="URJ7">
        <v>23962685.803100001</v>
      </c>
      <c r="URK7">
        <v>23962685.803100001</v>
      </c>
      <c r="URL7">
        <v>23659877.247000001</v>
      </c>
      <c r="URM7">
        <v>23659877.247000001</v>
      </c>
      <c r="URN7">
        <v>23659877.247000001</v>
      </c>
      <c r="URO7">
        <v>23659877.247000001</v>
      </c>
      <c r="URP7">
        <v>23659877.247000001</v>
      </c>
      <c r="URQ7">
        <v>23659877.247000001</v>
      </c>
      <c r="URR7">
        <v>23659877.247000001</v>
      </c>
      <c r="URS7">
        <v>23659877.247000001</v>
      </c>
      <c r="URT7">
        <v>23659877.247000001</v>
      </c>
      <c r="URU7">
        <v>23659877.247000001</v>
      </c>
      <c r="URV7">
        <v>23659877.247000001</v>
      </c>
      <c r="URW7">
        <v>23962685.803100001</v>
      </c>
      <c r="URX7">
        <v>23962685.803100001</v>
      </c>
      <c r="URY7">
        <v>23962685.803100001</v>
      </c>
      <c r="URZ7">
        <v>23962685.803100001</v>
      </c>
      <c r="USA7">
        <v>23962685.803100001</v>
      </c>
      <c r="USB7">
        <v>23962685.803100001</v>
      </c>
      <c r="USC7">
        <v>23962685.803100001</v>
      </c>
      <c r="USD7">
        <v>23962685.803100001</v>
      </c>
      <c r="USE7">
        <v>23962685.803100001</v>
      </c>
      <c r="USF7">
        <v>23962685.803100001</v>
      </c>
      <c r="USG7">
        <v>23962685.803100001</v>
      </c>
      <c r="USH7">
        <v>61028976.741800003</v>
      </c>
      <c r="USI7">
        <v>61028976.741800003</v>
      </c>
      <c r="USJ7">
        <v>61028976.741800003</v>
      </c>
      <c r="USK7">
        <v>61028976.741800003</v>
      </c>
      <c r="USL7">
        <v>61028976.741800003</v>
      </c>
      <c r="USM7">
        <v>61028976.741800003</v>
      </c>
      <c r="USN7">
        <v>61028976.741800003</v>
      </c>
      <c r="USO7">
        <v>61028976.741800003</v>
      </c>
      <c r="USP7">
        <v>61028976.741800003</v>
      </c>
      <c r="USQ7">
        <v>61028976.741800003</v>
      </c>
      <c r="USR7">
        <v>61028976.741800003</v>
      </c>
      <c r="USS7">
        <v>61632317.783600003</v>
      </c>
      <c r="UST7">
        <v>61632317.783600003</v>
      </c>
      <c r="USU7">
        <v>61632317.783600003</v>
      </c>
      <c r="USV7">
        <v>61632317.783600003</v>
      </c>
      <c r="USW7">
        <v>61632317.783600003</v>
      </c>
      <c r="USX7">
        <v>61632317.783600003</v>
      </c>
      <c r="USY7">
        <v>61632317.783600003</v>
      </c>
      <c r="USZ7">
        <v>61632317.783600003</v>
      </c>
      <c r="UTA7">
        <v>61632317.783600003</v>
      </c>
      <c r="UTB7">
        <v>61632317.783600003</v>
      </c>
      <c r="UTC7">
        <v>61632317.783600003</v>
      </c>
      <c r="UTD7">
        <v>61028976.741800003</v>
      </c>
      <c r="UTE7">
        <v>61028976.741800003</v>
      </c>
      <c r="UTF7">
        <v>61028976.741800003</v>
      </c>
      <c r="UTG7">
        <v>61028976.741800003</v>
      </c>
      <c r="UTH7">
        <v>61028976.741800003</v>
      </c>
      <c r="UTI7">
        <v>61028976.741800003</v>
      </c>
      <c r="UTJ7">
        <v>61028976.741800003</v>
      </c>
      <c r="UTK7">
        <v>61028976.741800003</v>
      </c>
      <c r="UTL7">
        <v>61028976.741800003</v>
      </c>
      <c r="UTM7">
        <v>61028976.741800003</v>
      </c>
      <c r="UTN7">
        <v>61028976.741800003</v>
      </c>
      <c r="UTO7">
        <v>61632317.783600003</v>
      </c>
      <c r="UTP7">
        <v>61632317.783600003</v>
      </c>
      <c r="UTQ7">
        <v>61632317.783600003</v>
      </c>
      <c r="UTR7">
        <v>61632317.783600003</v>
      </c>
      <c r="UTS7">
        <v>61632317.783600003</v>
      </c>
      <c r="UTT7">
        <v>61632317.783600003</v>
      </c>
      <c r="UTU7">
        <v>61632317.783600003</v>
      </c>
      <c r="UTV7">
        <v>61632317.783600003</v>
      </c>
      <c r="UTW7">
        <v>61632317.783600003</v>
      </c>
      <c r="UTX7">
        <v>61632317.783600003</v>
      </c>
      <c r="UTY7">
        <v>61632317.783600003</v>
      </c>
      <c r="UTZ7">
        <v>-2305.4467959100002</v>
      </c>
      <c r="UUA7">
        <v>-2305.4467959100002</v>
      </c>
      <c r="UUB7">
        <v>-2305.4467959100002</v>
      </c>
      <c r="UUC7">
        <v>-2305.4467959100002</v>
      </c>
      <c r="UUD7">
        <v>-2305.4467959100002</v>
      </c>
      <c r="UUE7">
        <v>-2305.4467959100002</v>
      </c>
      <c r="UUF7">
        <v>-2305.4467959100002</v>
      </c>
      <c r="UUG7">
        <v>-2305.4467959100002</v>
      </c>
      <c r="UUH7">
        <v>-2305.4467959100002</v>
      </c>
      <c r="UUI7">
        <v>-2305.4467959100002</v>
      </c>
      <c r="UUJ7">
        <v>-2305.4467959100002</v>
      </c>
      <c r="UUK7">
        <v>-2305.4467959100002</v>
      </c>
      <c r="UUL7">
        <v>-2305.4467959100002</v>
      </c>
      <c r="UUM7">
        <v>-2305.4467959100002</v>
      </c>
      <c r="UUN7">
        <v>-2305.4467959100002</v>
      </c>
      <c r="UUO7">
        <v>-2305.4467959100002</v>
      </c>
      <c r="UUP7">
        <v>-2305.4467959100002</v>
      </c>
      <c r="UUQ7">
        <v>-2305.4467959100002</v>
      </c>
      <c r="UUR7">
        <v>-2305.4467959100002</v>
      </c>
      <c r="UUS7">
        <v>-2305.4467959100002</v>
      </c>
      <c r="UUT7">
        <v>-2305.4467959100002</v>
      </c>
      <c r="UUU7">
        <v>-2305.4467959100002</v>
      </c>
      <c r="UUV7">
        <v>-2305.4467959100002</v>
      </c>
      <c r="UUW7">
        <v>-2305.4467959100002</v>
      </c>
      <c r="UUX7">
        <v>-2305.4467959100002</v>
      </c>
      <c r="UUY7">
        <v>-2305.4467959100002</v>
      </c>
      <c r="UUZ7">
        <v>-2305.4467959100002</v>
      </c>
      <c r="UVA7">
        <v>-2305.4467959100002</v>
      </c>
      <c r="UVB7">
        <v>-2305.4467959100002</v>
      </c>
      <c r="UVC7">
        <v>-2305.4467959100002</v>
      </c>
      <c r="UVD7">
        <v>-2305.4467959100002</v>
      </c>
      <c r="UVE7">
        <v>-2305.4467959100002</v>
      </c>
      <c r="UVF7">
        <v>-2305.4467959100002</v>
      </c>
      <c r="UVG7">
        <v>-2305.4467959100002</v>
      </c>
      <c r="UVH7">
        <v>-2305.4467959100002</v>
      </c>
      <c r="UVI7">
        <v>-2305.4467959100002</v>
      </c>
      <c r="UVJ7">
        <v>-2305.4467959100002</v>
      </c>
      <c r="UVK7">
        <v>-2305.4467959100002</v>
      </c>
      <c r="UVL7">
        <v>-2305.4467959100002</v>
      </c>
      <c r="UVM7">
        <v>-2305.4467959100002</v>
      </c>
      <c r="UVN7">
        <v>-2305.4467959100002</v>
      </c>
      <c r="UVO7">
        <v>-2305.4467959100002</v>
      </c>
      <c r="UVP7">
        <v>-2305.4467959100002</v>
      </c>
      <c r="UVQ7">
        <v>-2305.4467959100002</v>
      </c>
      <c r="UVR7">
        <v>-4316.7309889199996</v>
      </c>
      <c r="UVS7">
        <v>-4316.7309889199996</v>
      </c>
      <c r="UVT7">
        <v>-4316.7309889199996</v>
      </c>
      <c r="UVU7">
        <v>-4316.7309889199996</v>
      </c>
      <c r="UVV7">
        <v>-4316.7309889199996</v>
      </c>
      <c r="UVW7">
        <v>-4316.7309889199996</v>
      </c>
      <c r="UVX7">
        <v>-4316.7309889199996</v>
      </c>
      <c r="UVY7">
        <v>-4316.7309889199996</v>
      </c>
      <c r="UVZ7">
        <v>-4316.7309889199996</v>
      </c>
      <c r="UWA7">
        <v>-4316.7309889199996</v>
      </c>
      <c r="UWB7">
        <v>-4316.7309889199996</v>
      </c>
      <c r="UWC7">
        <v>-4316.7309889199996</v>
      </c>
      <c r="UWD7">
        <v>-4316.7309889199996</v>
      </c>
      <c r="UWE7">
        <v>-4316.7309889199996</v>
      </c>
      <c r="UWF7">
        <v>-4316.7309889199996</v>
      </c>
      <c r="UWG7">
        <v>-4316.7309889199996</v>
      </c>
      <c r="UWH7">
        <v>-4316.7309889199996</v>
      </c>
      <c r="UWI7">
        <v>-4316.7309889199996</v>
      </c>
      <c r="UWJ7">
        <v>-4316.7309889199996</v>
      </c>
      <c r="UWK7">
        <v>-4316.7309889199996</v>
      </c>
      <c r="UWL7">
        <v>-4316.7309889199996</v>
      </c>
      <c r="UWM7">
        <v>-4316.7309889199996</v>
      </c>
      <c r="UWN7">
        <v>-4316.7309889199996</v>
      </c>
      <c r="UWO7">
        <v>-4316.7309889199996</v>
      </c>
      <c r="UWP7">
        <v>-4316.7309889199996</v>
      </c>
      <c r="UWQ7">
        <v>-4316.7309889199996</v>
      </c>
      <c r="UWR7">
        <v>-4316.7309889199996</v>
      </c>
      <c r="UWS7">
        <v>-4316.7309889199996</v>
      </c>
      <c r="UWT7">
        <v>-4316.7309889199996</v>
      </c>
      <c r="UWU7">
        <v>-4316.7309889199996</v>
      </c>
      <c r="UWV7">
        <v>-4316.7309889199996</v>
      </c>
      <c r="UWW7">
        <v>-4316.7309889199996</v>
      </c>
      <c r="UWX7">
        <v>-4316.7309889199996</v>
      </c>
      <c r="UWY7">
        <v>-4316.7309889199996</v>
      </c>
      <c r="UWZ7">
        <v>-4316.7309889199996</v>
      </c>
      <c r="UXA7">
        <v>-4316.7309889199996</v>
      </c>
      <c r="UXB7">
        <v>-4316.7309889199996</v>
      </c>
      <c r="UXC7">
        <v>-4316.7309889199996</v>
      </c>
      <c r="UXD7">
        <v>-4316.7309889199996</v>
      </c>
      <c r="UXE7">
        <v>-4316.7309889199996</v>
      </c>
      <c r="UXF7">
        <v>-4316.7309889199996</v>
      </c>
      <c r="UXG7">
        <v>-4316.7309889199996</v>
      </c>
      <c r="UXH7">
        <v>-4316.7309889199996</v>
      </c>
      <c r="UXI7">
        <v>-4316.7309889199996</v>
      </c>
      <c r="UXJ7">
        <v>-8339.2993749599991</v>
      </c>
      <c r="UXK7">
        <v>-8339.2993749599991</v>
      </c>
      <c r="UXL7">
        <v>-8339.2993749599991</v>
      </c>
      <c r="UXM7">
        <v>-8339.2993749599991</v>
      </c>
      <c r="UXN7">
        <v>-8339.2993749599991</v>
      </c>
      <c r="UXO7">
        <v>-8339.2993749599991</v>
      </c>
      <c r="UXP7">
        <v>-8339.2993749599991</v>
      </c>
      <c r="UXQ7">
        <v>-8339.2993749599991</v>
      </c>
      <c r="UXR7">
        <v>-8339.2993749599991</v>
      </c>
      <c r="UXS7">
        <v>-8339.2993749599991</v>
      </c>
      <c r="UXT7">
        <v>-8339.2993749599991</v>
      </c>
      <c r="UXU7">
        <v>-8339.2993749599991</v>
      </c>
      <c r="UXV7">
        <v>-8339.2993749599991</v>
      </c>
      <c r="UXW7">
        <v>-8339.2993749599991</v>
      </c>
      <c r="UXX7">
        <v>-8339.2993749599991</v>
      </c>
      <c r="UXY7">
        <v>-8339.2993749599991</v>
      </c>
      <c r="UXZ7">
        <v>-8339.2993749599991</v>
      </c>
      <c r="UYA7">
        <v>-8339.2993749599991</v>
      </c>
      <c r="UYB7">
        <v>-8339.2993749599991</v>
      </c>
      <c r="UYC7">
        <v>-8339.2993749599991</v>
      </c>
      <c r="UYD7">
        <v>-8339.2993749599991</v>
      </c>
      <c r="UYE7">
        <v>-8339.2993749599991</v>
      </c>
      <c r="UYF7">
        <v>-8339.2993749599991</v>
      </c>
      <c r="UYG7">
        <v>-8339.2993749599991</v>
      </c>
      <c r="UYH7">
        <v>-8339.2993749599991</v>
      </c>
      <c r="UYI7">
        <v>-8339.2993749599991</v>
      </c>
      <c r="UYJ7">
        <v>-8339.2993749599991</v>
      </c>
      <c r="UYK7">
        <v>-8339.2993749599991</v>
      </c>
      <c r="UYL7">
        <v>-8339.2993749599991</v>
      </c>
      <c r="UYM7">
        <v>-8339.2993749599991</v>
      </c>
      <c r="UYN7">
        <v>-8339.2993749599991</v>
      </c>
      <c r="UYO7">
        <v>-8339.2993749599991</v>
      </c>
      <c r="UYP7">
        <v>-8339.2993749599991</v>
      </c>
      <c r="UYQ7">
        <v>-8339.2993749599991</v>
      </c>
      <c r="UYR7">
        <v>-8339.2993749599991</v>
      </c>
      <c r="UYS7">
        <v>-8339.2993749599991</v>
      </c>
      <c r="UYT7">
        <v>-8339.2993749599991</v>
      </c>
      <c r="UYU7">
        <v>-8339.2993749599991</v>
      </c>
      <c r="UYV7">
        <v>-8339.2993749599991</v>
      </c>
      <c r="UYW7">
        <v>-8339.2993749599991</v>
      </c>
      <c r="UYX7">
        <v>-8339.2993749599991</v>
      </c>
      <c r="UYY7">
        <v>-8339.2993749599991</v>
      </c>
      <c r="UYZ7">
        <v>-8339.2993749599991</v>
      </c>
      <c r="UZA7">
        <v>-8339.2993749599991</v>
      </c>
      <c r="UZB7">
        <v>-5444.1415308400001</v>
      </c>
      <c r="UZC7">
        <v>-5444.1415308400001</v>
      </c>
      <c r="UZD7">
        <v>-5444.1415308400001</v>
      </c>
      <c r="UZE7">
        <v>-5444.1415308400001</v>
      </c>
      <c r="UZF7">
        <v>-5444.1415308400001</v>
      </c>
      <c r="UZG7">
        <v>-5444.1415308400001</v>
      </c>
      <c r="UZH7">
        <v>-5444.1415308400001</v>
      </c>
      <c r="UZI7">
        <v>-5444.1415308400001</v>
      </c>
      <c r="UZJ7">
        <v>-5444.1415308400001</v>
      </c>
      <c r="UZK7">
        <v>-5444.1415308400001</v>
      </c>
      <c r="UZL7">
        <v>-5444.1415308400001</v>
      </c>
      <c r="UZM7">
        <v>-5444.1415308400001</v>
      </c>
      <c r="UZN7">
        <v>-5444.1415308400001</v>
      </c>
      <c r="UZO7">
        <v>-5444.1415308400001</v>
      </c>
      <c r="UZP7">
        <v>-5444.1415308400001</v>
      </c>
      <c r="UZQ7">
        <v>-5444.1415308400001</v>
      </c>
      <c r="UZR7">
        <v>-5444.1415308400001</v>
      </c>
      <c r="UZS7">
        <v>-5444.1415308400001</v>
      </c>
      <c r="UZT7">
        <v>-5444.1415308400001</v>
      </c>
      <c r="UZU7">
        <v>-5444.1415308400001</v>
      </c>
      <c r="UZV7">
        <v>-5444.1415308400001</v>
      </c>
      <c r="UZW7">
        <v>-5444.1415308400001</v>
      </c>
      <c r="UZX7">
        <v>-5444.1415308400001</v>
      </c>
      <c r="UZY7">
        <v>-5444.1415308400001</v>
      </c>
      <c r="UZZ7">
        <v>-5444.1415308400001</v>
      </c>
      <c r="VAA7">
        <v>-5444.1415308400001</v>
      </c>
      <c r="VAB7">
        <v>-5444.1415308400001</v>
      </c>
      <c r="VAC7">
        <v>-5444.1415308400001</v>
      </c>
      <c r="VAD7">
        <v>-5444.1415308400001</v>
      </c>
      <c r="VAE7">
        <v>-5444.1415308400001</v>
      </c>
      <c r="VAF7">
        <v>-5444.1415308400001</v>
      </c>
      <c r="VAG7">
        <v>-5444.1415308400001</v>
      </c>
      <c r="VAH7">
        <v>-5444.1415308400001</v>
      </c>
      <c r="VAI7">
        <v>-5444.1415308400001</v>
      </c>
      <c r="VAJ7">
        <v>-5444.1415308400001</v>
      </c>
      <c r="VAK7">
        <v>-5444.1415308400001</v>
      </c>
      <c r="VAL7">
        <v>-5444.1415308400001</v>
      </c>
      <c r="VAM7">
        <v>-5444.1415308400001</v>
      </c>
      <c r="VAN7">
        <v>-5444.1415308400001</v>
      </c>
      <c r="VAO7">
        <v>-5444.1415308400001</v>
      </c>
      <c r="VAP7">
        <v>-5444.1415308400001</v>
      </c>
      <c r="VAQ7">
        <v>-5444.1415308400001</v>
      </c>
      <c r="VAR7">
        <v>-5444.1415308400001</v>
      </c>
      <c r="VAS7">
        <v>-5444.1415308400001</v>
      </c>
      <c r="VAT7">
        <v>-10193.6399036</v>
      </c>
      <c r="VAU7">
        <v>-10193.6399036</v>
      </c>
      <c r="VAV7">
        <v>-10193.6399036</v>
      </c>
      <c r="VAW7">
        <v>-10193.6399036</v>
      </c>
      <c r="VAX7">
        <v>-10193.6399036</v>
      </c>
      <c r="VAY7">
        <v>-10193.6399036</v>
      </c>
      <c r="VAZ7">
        <v>-10193.6399036</v>
      </c>
      <c r="VBA7">
        <v>-10193.6399036</v>
      </c>
      <c r="VBB7">
        <v>-10193.6399036</v>
      </c>
      <c r="VBC7">
        <v>-10193.6399036</v>
      </c>
      <c r="VBD7">
        <v>-10193.6399036</v>
      </c>
      <c r="VBE7">
        <v>-10193.6399036</v>
      </c>
      <c r="VBF7">
        <v>-10193.6399036</v>
      </c>
      <c r="VBG7">
        <v>-10193.6399036</v>
      </c>
      <c r="VBH7">
        <v>-10193.6399036</v>
      </c>
      <c r="VBI7">
        <v>-10193.6399036</v>
      </c>
      <c r="VBJ7">
        <v>-10193.6399036</v>
      </c>
      <c r="VBK7">
        <v>-10193.6399036</v>
      </c>
      <c r="VBL7">
        <v>-10193.6399036</v>
      </c>
      <c r="VBM7">
        <v>-10193.6399036</v>
      </c>
      <c r="VBN7">
        <v>-10193.6399036</v>
      </c>
      <c r="VBO7">
        <v>-10193.6399036</v>
      </c>
      <c r="VBP7">
        <v>-10193.6399036</v>
      </c>
      <c r="VBQ7">
        <v>-10193.6399036</v>
      </c>
      <c r="VBR7">
        <v>-10193.6399036</v>
      </c>
      <c r="VBS7">
        <v>-10193.6399036</v>
      </c>
      <c r="VBT7">
        <v>-10193.6399036</v>
      </c>
      <c r="VBU7">
        <v>-10193.6399036</v>
      </c>
      <c r="VBV7">
        <v>-10193.6399036</v>
      </c>
      <c r="VBW7">
        <v>-10193.6399036</v>
      </c>
      <c r="VBX7">
        <v>-10193.6399036</v>
      </c>
      <c r="VBY7">
        <v>-10193.6399036</v>
      </c>
      <c r="VBZ7">
        <v>-10193.6399036</v>
      </c>
      <c r="VCA7">
        <v>-10193.6399036</v>
      </c>
      <c r="VCB7">
        <v>-10193.6399036</v>
      </c>
      <c r="VCC7">
        <v>-10193.6399036</v>
      </c>
      <c r="VCD7">
        <v>-10193.6399036</v>
      </c>
      <c r="VCE7">
        <v>-10193.6399036</v>
      </c>
      <c r="VCF7">
        <v>-10193.6399036</v>
      </c>
      <c r="VCG7">
        <v>-10193.6399036</v>
      </c>
      <c r="VCH7">
        <v>-10193.6399036</v>
      </c>
      <c r="VCI7">
        <v>-10193.6399036</v>
      </c>
      <c r="VCJ7">
        <v>-10193.6399036</v>
      </c>
      <c r="VCK7">
        <v>-10193.6399036</v>
      </c>
      <c r="VCL7">
        <v>-19692.636649</v>
      </c>
      <c r="VCM7">
        <v>-19692.636649</v>
      </c>
      <c r="VCN7">
        <v>-19692.636649</v>
      </c>
      <c r="VCO7">
        <v>-19692.636649</v>
      </c>
      <c r="VCP7">
        <v>-19692.636649</v>
      </c>
      <c r="VCQ7">
        <v>-19692.636649</v>
      </c>
      <c r="VCR7">
        <v>-19692.636649</v>
      </c>
      <c r="VCS7">
        <v>-19692.636649</v>
      </c>
      <c r="VCT7">
        <v>-19692.636649</v>
      </c>
      <c r="VCU7">
        <v>-19692.636649</v>
      </c>
      <c r="VCV7">
        <v>-19692.636649</v>
      </c>
      <c r="VCW7">
        <v>-19692.636649</v>
      </c>
      <c r="VCX7">
        <v>-19692.636649</v>
      </c>
      <c r="VCY7">
        <v>-19692.636649</v>
      </c>
      <c r="VCZ7">
        <v>-19692.636649</v>
      </c>
      <c r="VDA7">
        <v>-19692.636649</v>
      </c>
      <c r="VDB7">
        <v>-19692.636649</v>
      </c>
      <c r="VDC7">
        <v>-19692.636649</v>
      </c>
      <c r="VDD7">
        <v>-19692.636649</v>
      </c>
      <c r="VDE7">
        <v>-19692.636649</v>
      </c>
      <c r="VDF7">
        <v>-19692.636649</v>
      </c>
      <c r="VDG7">
        <v>-19692.636649</v>
      </c>
      <c r="VDH7">
        <v>-19692.636649</v>
      </c>
      <c r="VDI7">
        <v>-19692.636649</v>
      </c>
      <c r="VDJ7">
        <v>-19692.636649</v>
      </c>
      <c r="VDK7">
        <v>-19692.636649</v>
      </c>
      <c r="VDL7">
        <v>-19692.636649</v>
      </c>
      <c r="VDM7">
        <v>-19692.636649</v>
      </c>
      <c r="VDN7">
        <v>-19692.636649</v>
      </c>
      <c r="VDO7">
        <v>-19692.636649</v>
      </c>
      <c r="VDP7">
        <v>-19692.636649</v>
      </c>
      <c r="VDQ7">
        <v>-19692.636649</v>
      </c>
      <c r="VDR7">
        <v>-19692.636649</v>
      </c>
      <c r="VDS7">
        <v>-19692.636649</v>
      </c>
      <c r="VDT7">
        <v>-19692.636649</v>
      </c>
      <c r="VDU7">
        <v>-19692.636649</v>
      </c>
      <c r="VDV7">
        <v>-19692.636649</v>
      </c>
      <c r="VDW7">
        <v>-19692.636649</v>
      </c>
      <c r="VDX7">
        <v>-19692.636649</v>
      </c>
      <c r="VDY7">
        <v>-19692.636649</v>
      </c>
      <c r="VDZ7">
        <v>-19692.636649</v>
      </c>
      <c r="VEA7">
        <v>-19692.636649</v>
      </c>
      <c r="VEB7">
        <v>-19692.636649</v>
      </c>
      <c r="VEC7">
        <v>-19692.636649</v>
      </c>
      <c r="VED7">
        <v>-257014.041004</v>
      </c>
      <c r="VEE7">
        <v>-257014.041004</v>
      </c>
      <c r="VEF7">
        <v>-257014.041004</v>
      </c>
      <c r="VEG7">
        <v>-257014.041004</v>
      </c>
      <c r="VEH7">
        <v>-257014.041004</v>
      </c>
      <c r="VEI7">
        <v>-257014.041004</v>
      </c>
      <c r="VEJ7">
        <v>-257014.041004</v>
      </c>
      <c r="VEK7">
        <v>-257014.041004</v>
      </c>
      <c r="VEL7">
        <v>-257014.041004</v>
      </c>
      <c r="VEM7">
        <v>-257014.041004</v>
      </c>
      <c r="VEN7">
        <v>-257014.041004</v>
      </c>
      <c r="VEO7">
        <v>-256946.87807800001</v>
      </c>
      <c r="VEP7">
        <v>-256946.87807800001</v>
      </c>
      <c r="VEQ7">
        <v>-256946.87807800001</v>
      </c>
      <c r="VER7">
        <v>-256946.87807800001</v>
      </c>
      <c r="VES7">
        <v>-256946.87807800001</v>
      </c>
      <c r="VET7">
        <v>-256946.87807800001</v>
      </c>
      <c r="VEU7">
        <v>-256946.87807800001</v>
      </c>
      <c r="VEV7">
        <v>-256946.87807800001</v>
      </c>
      <c r="VEW7">
        <v>-256946.87807800001</v>
      </c>
      <c r="VEX7">
        <v>-256946.87807800001</v>
      </c>
      <c r="VEY7">
        <v>-256946.87807800001</v>
      </c>
      <c r="VEZ7">
        <v>-257014.041004</v>
      </c>
      <c r="VFA7">
        <v>-257014.041004</v>
      </c>
      <c r="VFB7">
        <v>-257014.041004</v>
      </c>
      <c r="VFC7">
        <v>-257014.041004</v>
      </c>
      <c r="VFD7">
        <v>-257014.041004</v>
      </c>
      <c r="VFE7">
        <v>-257014.041004</v>
      </c>
      <c r="VFF7">
        <v>-257014.041004</v>
      </c>
      <c r="VFG7">
        <v>-257014.041004</v>
      </c>
      <c r="VFH7">
        <v>-257014.041004</v>
      </c>
      <c r="VFI7">
        <v>-257014.041004</v>
      </c>
      <c r="VFJ7">
        <v>-257014.041004</v>
      </c>
      <c r="VFK7">
        <v>-256946.87807800001</v>
      </c>
      <c r="VFL7">
        <v>-256946.87807800001</v>
      </c>
      <c r="VFM7">
        <v>-256946.87807800001</v>
      </c>
      <c r="VFN7">
        <v>-256946.87807800001</v>
      </c>
      <c r="VFO7">
        <v>-256946.87807800001</v>
      </c>
      <c r="VFP7">
        <v>-256946.87807800001</v>
      </c>
      <c r="VFQ7">
        <v>-256946.87807800001</v>
      </c>
      <c r="VFR7">
        <v>-256946.87807800001</v>
      </c>
      <c r="VFS7">
        <v>-256946.87807800001</v>
      </c>
      <c r="VFT7">
        <v>-256946.87807800001</v>
      </c>
      <c r="VFU7">
        <v>-256946.87807800001</v>
      </c>
      <c r="VFV7">
        <v>-380175.74183800002</v>
      </c>
      <c r="VFW7">
        <v>-380175.74183800002</v>
      </c>
      <c r="VFX7">
        <v>-380175.74183800002</v>
      </c>
      <c r="VFY7">
        <v>-380175.74183800002</v>
      </c>
      <c r="VFZ7">
        <v>-380175.74183800002</v>
      </c>
      <c r="VGA7">
        <v>-380175.74183800002</v>
      </c>
      <c r="VGB7">
        <v>-380175.74183800002</v>
      </c>
      <c r="VGC7">
        <v>-380175.74183800002</v>
      </c>
      <c r="VGD7">
        <v>-380175.74183800002</v>
      </c>
      <c r="VGE7">
        <v>-380175.74183800002</v>
      </c>
      <c r="VGF7">
        <v>-380175.74183800002</v>
      </c>
      <c r="VGG7">
        <v>-380046.09427599999</v>
      </c>
      <c r="VGH7">
        <v>-380046.09427599999</v>
      </c>
      <c r="VGI7">
        <v>-380046.09427599999</v>
      </c>
      <c r="VGJ7">
        <v>-380046.09427599999</v>
      </c>
      <c r="VGK7">
        <v>-380046.09427599999</v>
      </c>
      <c r="VGL7">
        <v>-380046.09427599999</v>
      </c>
      <c r="VGM7">
        <v>-380046.09427599999</v>
      </c>
      <c r="VGN7">
        <v>-380046.09427599999</v>
      </c>
      <c r="VGO7">
        <v>-380046.09427599999</v>
      </c>
      <c r="VGP7">
        <v>-380046.09427599999</v>
      </c>
      <c r="VGQ7">
        <v>-380046.09427599999</v>
      </c>
      <c r="VGR7">
        <v>-380175.74183800002</v>
      </c>
      <c r="VGS7">
        <v>-380175.74183800002</v>
      </c>
      <c r="VGT7">
        <v>-380175.74183800002</v>
      </c>
      <c r="VGU7">
        <v>-380175.74183800002</v>
      </c>
      <c r="VGV7">
        <v>-380175.74183800002</v>
      </c>
      <c r="VGW7">
        <v>-380175.74183800002</v>
      </c>
      <c r="VGX7">
        <v>-380175.74183800002</v>
      </c>
      <c r="VGY7">
        <v>-380175.74183800002</v>
      </c>
      <c r="VGZ7">
        <v>-380175.74183800002</v>
      </c>
      <c r="VHA7">
        <v>-380175.74183800002</v>
      </c>
      <c r="VHB7">
        <v>-380175.74183800002</v>
      </c>
      <c r="VHC7">
        <v>-380046.09427599999</v>
      </c>
      <c r="VHD7">
        <v>-380046.09427599999</v>
      </c>
      <c r="VHE7">
        <v>-380046.09427599999</v>
      </c>
      <c r="VHF7">
        <v>-380046.09427599999</v>
      </c>
      <c r="VHG7">
        <v>-380046.09427599999</v>
      </c>
      <c r="VHH7">
        <v>-380046.09427599999</v>
      </c>
      <c r="VHI7">
        <v>-380046.09427599999</v>
      </c>
      <c r="VHJ7">
        <v>-380046.09427599999</v>
      </c>
      <c r="VHK7">
        <v>-380046.09427599999</v>
      </c>
      <c r="VHL7">
        <v>-380046.09427599999</v>
      </c>
      <c r="VHM7">
        <v>-380046.09427599999</v>
      </c>
      <c r="VHN7">
        <v>-556611.407596</v>
      </c>
      <c r="VHO7">
        <v>-556611.407596</v>
      </c>
      <c r="VHP7">
        <v>-556611.407596</v>
      </c>
      <c r="VHQ7">
        <v>-556611.407596</v>
      </c>
      <c r="VHR7">
        <v>-556611.407596</v>
      </c>
      <c r="VHS7">
        <v>-556611.407596</v>
      </c>
      <c r="VHT7">
        <v>-556611.407596</v>
      </c>
      <c r="VHU7">
        <v>-556611.407596</v>
      </c>
      <c r="VHV7">
        <v>-556611.407596</v>
      </c>
      <c r="VHW7">
        <v>-556611.407596</v>
      </c>
      <c r="VHX7">
        <v>-556611.407596</v>
      </c>
      <c r="VHY7">
        <v>-556356.79076200002</v>
      </c>
      <c r="VHZ7">
        <v>-556356.79076200002</v>
      </c>
      <c r="VIA7">
        <v>-556356.79076200002</v>
      </c>
      <c r="VIB7">
        <v>-556356.79076200002</v>
      </c>
      <c r="VIC7">
        <v>-556356.79076200002</v>
      </c>
      <c r="VID7">
        <v>-556356.79076200002</v>
      </c>
      <c r="VIE7">
        <v>-556356.79076200002</v>
      </c>
      <c r="VIF7">
        <v>-556356.79076200002</v>
      </c>
      <c r="VIG7">
        <v>-556356.79076200002</v>
      </c>
      <c r="VIH7">
        <v>-556356.79076200002</v>
      </c>
      <c r="VII7">
        <v>-556356.79076200002</v>
      </c>
      <c r="VIJ7">
        <v>-556611.407596</v>
      </c>
      <c r="VIK7">
        <v>-556611.407596</v>
      </c>
      <c r="VIL7">
        <v>-556611.407596</v>
      </c>
      <c r="VIM7">
        <v>-556611.407596</v>
      </c>
      <c r="VIN7">
        <v>-556611.407596</v>
      </c>
      <c r="VIO7">
        <v>-556611.407596</v>
      </c>
      <c r="VIP7">
        <v>-556611.407596</v>
      </c>
      <c r="VIQ7">
        <v>-556611.407596</v>
      </c>
      <c r="VIR7">
        <v>-556611.407596</v>
      </c>
      <c r="VIS7">
        <v>-556611.407596</v>
      </c>
      <c r="VIT7">
        <v>-556611.407596</v>
      </c>
      <c r="VIU7">
        <v>-556356.79076200002</v>
      </c>
      <c r="VIV7">
        <v>-556356.79076200002</v>
      </c>
      <c r="VIW7">
        <v>-556356.79076200002</v>
      </c>
      <c r="VIX7">
        <v>-556356.79076200002</v>
      </c>
      <c r="VIY7">
        <v>-556356.79076200002</v>
      </c>
      <c r="VIZ7">
        <v>-556356.79076200002</v>
      </c>
      <c r="VJA7">
        <v>-556356.79076200002</v>
      </c>
      <c r="VJB7">
        <v>-556356.79076200002</v>
      </c>
      <c r="VJC7">
        <v>-556356.79076200002</v>
      </c>
      <c r="VJD7">
        <v>-556356.79076200002</v>
      </c>
      <c r="VJE7">
        <v>-556356.79076200002</v>
      </c>
      <c r="VJF7">
        <v>-304376.79188999999</v>
      </c>
      <c r="VJG7">
        <v>-304376.79188999999</v>
      </c>
      <c r="VJH7">
        <v>-304376.79188999999</v>
      </c>
      <c r="VJI7">
        <v>-304376.79188999999</v>
      </c>
      <c r="VJJ7">
        <v>-304376.79188999999</v>
      </c>
      <c r="VJK7">
        <v>-304376.79188999999</v>
      </c>
      <c r="VJL7">
        <v>-304376.79188999999</v>
      </c>
      <c r="VJM7">
        <v>-304376.79188999999</v>
      </c>
      <c r="VJN7">
        <v>-304376.79188999999</v>
      </c>
      <c r="VJO7">
        <v>-304376.79188999999</v>
      </c>
      <c r="VJP7">
        <v>-304376.79188999999</v>
      </c>
      <c r="VJQ7">
        <v>-301015.93416300003</v>
      </c>
      <c r="VJR7">
        <v>-301015.93416300003</v>
      </c>
      <c r="VJS7">
        <v>-301015.93416300003</v>
      </c>
      <c r="VJT7">
        <v>-301015.93416300003</v>
      </c>
      <c r="VJU7">
        <v>-301015.93416300003</v>
      </c>
      <c r="VJV7">
        <v>-301015.93416300003</v>
      </c>
      <c r="VJW7">
        <v>-301015.93416300003</v>
      </c>
      <c r="VJX7">
        <v>-301015.93416300003</v>
      </c>
      <c r="VJY7">
        <v>-301015.93416300003</v>
      </c>
      <c r="VJZ7">
        <v>-301015.93416300003</v>
      </c>
      <c r="VKA7">
        <v>-301015.93416300003</v>
      </c>
      <c r="VKB7">
        <v>-304376.79188999999</v>
      </c>
      <c r="VKC7">
        <v>-304376.79188999999</v>
      </c>
      <c r="VKD7">
        <v>-304376.79188999999</v>
      </c>
      <c r="VKE7">
        <v>-304376.79188999999</v>
      </c>
      <c r="VKF7">
        <v>-304376.79188999999</v>
      </c>
      <c r="VKG7">
        <v>-304376.79188999999</v>
      </c>
      <c r="VKH7">
        <v>-304376.79188999999</v>
      </c>
      <c r="VKI7">
        <v>-304376.79188999999</v>
      </c>
      <c r="VKJ7">
        <v>-304376.79188999999</v>
      </c>
      <c r="VKK7">
        <v>-304376.79188999999</v>
      </c>
      <c r="VKL7">
        <v>-304376.79188999999</v>
      </c>
      <c r="VKM7">
        <v>-301015.93416300003</v>
      </c>
      <c r="VKN7">
        <v>-301015.93416300003</v>
      </c>
      <c r="VKO7">
        <v>-301015.93416300003</v>
      </c>
      <c r="VKP7">
        <v>-301015.93416300003</v>
      </c>
      <c r="VKQ7">
        <v>-301015.93416300003</v>
      </c>
      <c r="VKR7">
        <v>-301015.93416300003</v>
      </c>
      <c r="VKS7">
        <v>-301015.93416300003</v>
      </c>
      <c r="VKT7">
        <v>-301015.93416300003</v>
      </c>
      <c r="VKU7">
        <v>-301015.93416300003</v>
      </c>
      <c r="VKV7">
        <v>-301015.93416300003</v>
      </c>
      <c r="VKW7">
        <v>-301015.93416300003</v>
      </c>
      <c r="VKX7">
        <v>-451076.561368</v>
      </c>
      <c r="VKY7">
        <v>-451076.561368</v>
      </c>
      <c r="VKZ7">
        <v>-451076.561368</v>
      </c>
      <c r="VLA7">
        <v>-451076.561368</v>
      </c>
      <c r="VLB7">
        <v>-451076.561368</v>
      </c>
      <c r="VLC7">
        <v>-451076.561368</v>
      </c>
      <c r="VLD7">
        <v>-451076.561368</v>
      </c>
      <c r="VLE7">
        <v>-451076.561368</v>
      </c>
      <c r="VLF7">
        <v>-451076.561368</v>
      </c>
      <c r="VLG7">
        <v>-451076.561368</v>
      </c>
      <c r="VLH7">
        <v>-451076.561368</v>
      </c>
      <c r="VLI7">
        <v>-444588.94926899998</v>
      </c>
      <c r="VLJ7">
        <v>-444588.94926899998</v>
      </c>
      <c r="VLK7">
        <v>-444588.94926899998</v>
      </c>
      <c r="VLL7">
        <v>-444588.94926899998</v>
      </c>
      <c r="VLM7">
        <v>-444588.94926899998</v>
      </c>
      <c r="VLN7">
        <v>-444588.94926899998</v>
      </c>
      <c r="VLO7">
        <v>-444588.94926899998</v>
      </c>
      <c r="VLP7">
        <v>-444588.94926899998</v>
      </c>
      <c r="VLQ7">
        <v>-444588.94926899998</v>
      </c>
      <c r="VLR7">
        <v>-444588.94926899998</v>
      </c>
      <c r="VLS7">
        <v>-444588.94926899998</v>
      </c>
      <c r="VLT7">
        <v>-451076.561368</v>
      </c>
      <c r="VLU7">
        <v>-451076.561368</v>
      </c>
      <c r="VLV7">
        <v>-451076.561368</v>
      </c>
      <c r="VLW7">
        <v>-451076.561368</v>
      </c>
      <c r="VLX7">
        <v>-451076.561368</v>
      </c>
      <c r="VLY7">
        <v>-451076.561368</v>
      </c>
      <c r="VLZ7">
        <v>-451076.561368</v>
      </c>
      <c r="VMA7">
        <v>-451076.561368</v>
      </c>
      <c r="VMB7">
        <v>-451076.561368</v>
      </c>
      <c r="VMC7">
        <v>-451076.561368</v>
      </c>
      <c r="VMD7">
        <v>-451076.561368</v>
      </c>
      <c r="VME7">
        <v>-444588.94926899998</v>
      </c>
      <c r="VMF7">
        <v>-444588.94926899998</v>
      </c>
      <c r="VMG7">
        <v>-444588.94926899998</v>
      </c>
      <c r="VMH7">
        <v>-444588.94926899998</v>
      </c>
      <c r="VMI7">
        <v>-444588.94926899998</v>
      </c>
      <c r="VMJ7">
        <v>-444588.94926899998</v>
      </c>
      <c r="VMK7">
        <v>-444588.94926899998</v>
      </c>
      <c r="VML7">
        <v>-444588.94926899998</v>
      </c>
      <c r="VMM7">
        <v>-444588.94926899998</v>
      </c>
      <c r="VMN7">
        <v>-444588.94926899998</v>
      </c>
      <c r="VMO7">
        <v>-444588.94926899998</v>
      </c>
      <c r="VMP7">
        <v>-662224.67334800004</v>
      </c>
      <c r="VMQ7">
        <v>-662224.67334800004</v>
      </c>
      <c r="VMR7">
        <v>-662224.67334800004</v>
      </c>
      <c r="VMS7">
        <v>-662224.67334800004</v>
      </c>
      <c r="VMT7">
        <v>-662224.67334800004</v>
      </c>
      <c r="VMU7">
        <v>-662224.67334800004</v>
      </c>
      <c r="VMV7">
        <v>-662224.67334800004</v>
      </c>
      <c r="VMW7">
        <v>-662224.67334800004</v>
      </c>
      <c r="VMX7">
        <v>-662224.67334800004</v>
      </c>
      <c r="VMY7">
        <v>-662224.67334800004</v>
      </c>
      <c r="VMZ7">
        <v>-662224.67334800004</v>
      </c>
      <c r="VNA7">
        <v>-649483.55250600004</v>
      </c>
      <c r="VNB7">
        <v>-649483.55250600004</v>
      </c>
      <c r="VNC7">
        <v>-649483.55250600004</v>
      </c>
      <c r="VND7">
        <v>-649483.55250600004</v>
      </c>
      <c r="VNE7">
        <v>-649483.55250600004</v>
      </c>
      <c r="VNF7">
        <v>-649483.55250600004</v>
      </c>
      <c r="VNG7">
        <v>-649483.55250600004</v>
      </c>
      <c r="VNH7">
        <v>-649483.55250600004</v>
      </c>
      <c r="VNI7">
        <v>-649483.55250600004</v>
      </c>
      <c r="VNJ7">
        <v>-649483.55250600004</v>
      </c>
      <c r="VNK7">
        <v>-649483.55250600004</v>
      </c>
      <c r="VNL7">
        <v>-662224.67334800004</v>
      </c>
      <c r="VNM7">
        <v>-662224.67334800004</v>
      </c>
      <c r="VNN7">
        <v>-662224.67334800004</v>
      </c>
      <c r="VNO7">
        <v>-662224.67334800004</v>
      </c>
      <c r="VNP7">
        <v>-662224.67334800004</v>
      </c>
      <c r="VNQ7">
        <v>-662224.67334800004</v>
      </c>
      <c r="VNR7">
        <v>-662224.67334800004</v>
      </c>
      <c r="VNS7">
        <v>-662224.67334800004</v>
      </c>
      <c r="VNT7">
        <v>-662224.67334800004</v>
      </c>
      <c r="VNU7">
        <v>-662224.67334800004</v>
      </c>
      <c r="VNV7">
        <v>-662224.67334800004</v>
      </c>
      <c r="VNW7">
        <v>-649483.55250600004</v>
      </c>
      <c r="VNX7">
        <v>-649483.55250600004</v>
      </c>
      <c r="VNY7">
        <v>-649483.55250600004</v>
      </c>
      <c r="VNZ7">
        <v>-649483.55250600004</v>
      </c>
      <c r="VOA7">
        <v>-649483.55250600004</v>
      </c>
      <c r="VOB7">
        <v>-649483.55250600004</v>
      </c>
      <c r="VOC7">
        <v>-649483.55250600004</v>
      </c>
      <c r="VOD7">
        <v>-649483.55250600004</v>
      </c>
      <c r="VOE7">
        <v>-649483.55250600004</v>
      </c>
      <c r="VOF7">
        <v>-649483.55250600004</v>
      </c>
      <c r="VOG7">
        <v>-649483.55250600004</v>
      </c>
      <c r="VOH7">
        <v>-2392379.9783399999</v>
      </c>
      <c r="VOI7">
        <v>-2392379.9783399999</v>
      </c>
      <c r="VOJ7">
        <v>-2392379.9783399999</v>
      </c>
      <c r="VOK7">
        <v>-2392379.9783399999</v>
      </c>
      <c r="VOL7">
        <v>-2392379.9783399999</v>
      </c>
      <c r="VOM7">
        <v>-2392379.9783399999</v>
      </c>
      <c r="VON7">
        <v>-2392379.9783399999</v>
      </c>
      <c r="VOO7">
        <v>-2392379.9783399999</v>
      </c>
      <c r="VOP7">
        <v>-2392379.9783399999</v>
      </c>
      <c r="VOQ7">
        <v>-2392379.9783399999</v>
      </c>
      <c r="VOR7">
        <v>-2392379.9783399999</v>
      </c>
      <c r="VOS7">
        <v>-2392374.95603</v>
      </c>
      <c r="VOT7">
        <v>-2392374.95603</v>
      </c>
      <c r="VOU7">
        <v>-2392374.95603</v>
      </c>
      <c r="VOV7">
        <v>-2392374.95603</v>
      </c>
      <c r="VOW7">
        <v>-2392374.95603</v>
      </c>
      <c r="VOX7">
        <v>-2392374.95603</v>
      </c>
      <c r="VOY7">
        <v>-2392374.95603</v>
      </c>
      <c r="VOZ7">
        <v>-2392374.95603</v>
      </c>
      <c r="VPA7">
        <v>-2392374.95603</v>
      </c>
      <c r="VPB7">
        <v>-2392374.95603</v>
      </c>
      <c r="VPC7">
        <v>-2392374.95603</v>
      </c>
      <c r="VPD7">
        <v>-2392379.9783399999</v>
      </c>
      <c r="VPE7">
        <v>-2392379.9783399999</v>
      </c>
      <c r="VPF7">
        <v>-2392379.9783399999</v>
      </c>
      <c r="VPG7">
        <v>-2392379.9783399999</v>
      </c>
      <c r="VPH7">
        <v>-2392379.9783399999</v>
      </c>
      <c r="VPI7">
        <v>-2392379.9783399999</v>
      </c>
      <c r="VPJ7">
        <v>-2392379.9783399999</v>
      </c>
      <c r="VPK7">
        <v>-2392379.9783399999</v>
      </c>
      <c r="VPL7">
        <v>-2392379.9783399999</v>
      </c>
      <c r="VPM7">
        <v>-2392379.9783399999</v>
      </c>
      <c r="VPN7">
        <v>-2392379.9783399999</v>
      </c>
      <c r="VPO7">
        <v>-2392374.95603</v>
      </c>
      <c r="VPP7">
        <v>-2392374.95603</v>
      </c>
      <c r="VPQ7">
        <v>-2392374.95603</v>
      </c>
      <c r="VPR7">
        <v>-2392374.95603</v>
      </c>
      <c r="VPS7">
        <v>-2392374.95603</v>
      </c>
      <c r="VPT7">
        <v>-2392374.95603</v>
      </c>
      <c r="VPU7">
        <v>-2392374.95603</v>
      </c>
      <c r="VPV7">
        <v>-2392374.95603</v>
      </c>
      <c r="VPW7">
        <v>-2392374.95603</v>
      </c>
      <c r="VPX7">
        <v>-2392374.95603</v>
      </c>
      <c r="VPY7">
        <v>-2392374.95603</v>
      </c>
      <c r="VPZ7">
        <v>-2576565.07852</v>
      </c>
      <c r="VQA7">
        <v>-2576565.07852</v>
      </c>
      <c r="VQB7">
        <v>-2576565.07852</v>
      </c>
      <c r="VQC7">
        <v>-2576565.07852</v>
      </c>
      <c r="VQD7">
        <v>-2576565.07852</v>
      </c>
      <c r="VQE7">
        <v>-2576565.07852</v>
      </c>
      <c r="VQF7">
        <v>-2576565.07852</v>
      </c>
      <c r="VQG7">
        <v>-2576565.07852</v>
      </c>
      <c r="VQH7">
        <v>-2576565.07852</v>
      </c>
      <c r="VQI7">
        <v>-2576565.07852</v>
      </c>
      <c r="VQJ7">
        <v>-2576565.07852</v>
      </c>
      <c r="VQK7">
        <v>-2576555.3837299999</v>
      </c>
      <c r="VQL7">
        <v>-2576555.3837299999</v>
      </c>
      <c r="VQM7">
        <v>-2576555.3837299999</v>
      </c>
      <c r="VQN7">
        <v>-2576555.3837299999</v>
      </c>
      <c r="VQO7">
        <v>-2576555.3837299999</v>
      </c>
      <c r="VQP7">
        <v>-2576555.3837299999</v>
      </c>
      <c r="VQQ7">
        <v>-2576555.3837299999</v>
      </c>
      <c r="VQR7">
        <v>-2576555.3837299999</v>
      </c>
      <c r="VQS7">
        <v>-2576555.3837299999</v>
      </c>
      <c r="VQT7">
        <v>-2576555.3837299999</v>
      </c>
      <c r="VQU7">
        <v>-2576555.3837299999</v>
      </c>
      <c r="VQV7">
        <v>-2576565.07852</v>
      </c>
      <c r="VQW7">
        <v>-2576565.07852</v>
      </c>
      <c r="VQX7">
        <v>-2576565.07852</v>
      </c>
      <c r="VQY7">
        <v>-2576565.07852</v>
      </c>
      <c r="VQZ7">
        <v>-2576565.07852</v>
      </c>
      <c r="VRA7">
        <v>-2576565.07852</v>
      </c>
      <c r="VRB7">
        <v>-2576565.07852</v>
      </c>
      <c r="VRC7">
        <v>-2576565.07852</v>
      </c>
      <c r="VRD7">
        <v>-2576565.07852</v>
      </c>
      <c r="VRE7">
        <v>-2576565.07852</v>
      </c>
      <c r="VRF7">
        <v>-2576565.07852</v>
      </c>
      <c r="VRG7">
        <v>-2576555.3837299999</v>
      </c>
      <c r="VRH7">
        <v>-2576555.3837299999</v>
      </c>
      <c r="VRI7">
        <v>-2576555.3837299999</v>
      </c>
      <c r="VRJ7">
        <v>-2576555.3837299999</v>
      </c>
      <c r="VRK7">
        <v>-2576555.3837299999</v>
      </c>
      <c r="VRL7">
        <v>-2576555.3837299999</v>
      </c>
      <c r="VRM7">
        <v>-2576555.3837299999</v>
      </c>
      <c r="VRN7">
        <v>-2576555.3837299999</v>
      </c>
      <c r="VRO7">
        <v>-2576555.3837299999</v>
      </c>
      <c r="VRP7">
        <v>-2576555.3837299999</v>
      </c>
      <c r="VRQ7">
        <v>-2576555.3837299999</v>
      </c>
      <c r="VRR7">
        <v>-2846264.2700899998</v>
      </c>
      <c r="VRS7">
        <v>-2846264.2700899998</v>
      </c>
      <c r="VRT7">
        <v>-2846264.2700899998</v>
      </c>
      <c r="VRU7">
        <v>-2846264.2700899998</v>
      </c>
      <c r="VRV7">
        <v>-2846264.2700899998</v>
      </c>
      <c r="VRW7">
        <v>-2846264.2700899998</v>
      </c>
      <c r="VRX7">
        <v>-2846264.2700899998</v>
      </c>
      <c r="VRY7">
        <v>-2846264.2700899998</v>
      </c>
      <c r="VRZ7">
        <v>-2846264.2700899998</v>
      </c>
      <c r="VSA7">
        <v>-2846264.2700899998</v>
      </c>
      <c r="VSB7">
        <v>-2846264.2700899998</v>
      </c>
      <c r="VSC7">
        <v>-2846245.2303599999</v>
      </c>
      <c r="VSD7">
        <v>-2846245.2303599999</v>
      </c>
      <c r="VSE7">
        <v>-2846245.2303599999</v>
      </c>
      <c r="VSF7">
        <v>-2846245.2303599999</v>
      </c>
      <c r="VSG7">
        <v>-2846245.2303599999</v>
      </c>
      <c r="VSH7">
        <v>-2846245.2303599999</v>
      </c>
      <c r="VSI7">
        <v>-2846245.2303599999</v>
      </c>
      <c r="VSJ7">
        <v>-2846245.2303599999</v>
      </c>
      <c r="VSK7">
        <v>-2846245.2303599999</v>
      </c>
      <c r="VSL7">
        <v>-2846245.2303599999</v>
      </c>
      <c r="VSM7">
        <v>-2846245.2303599999</v>
      </c>
      <c r="VSN7">
        <v>-2846264.2700899998</v>
      </c>
      <c r="VSO7">
        <v>-2846264.2700899998</v>
      </c>
      <c r="VSP7">
        <v>-2846264.2700899998</v>
      </c>
      <c r="VSQ7">
        <v>-2846264.2700899998</v>
      </c>
      <c r="VSR7">
        <v>-2846264.2700899998</v>
      </c>
      <c r="VSS7">
        <v>-2846264.2700899998</v>
      </c>
      <c r="VST7">
        <v>-2846264.2700899998</v>
      </c>
      <c r="VSU7">
        <v>-2846264.2700899998</v>
      </c>
      <c r="VSV7">
        <v>-2846264.2700899998</v>
      </c>
      <c r="VSW7">
        <v>-2846264.2700899998</v>
      </c>
      <c r="VSX7">
        <v>-2846264.2700899998</v>
      </c>
      <c r="VSY7">
        <v>-2846245.2303599999</v>
      </c>
      <c r="VSZ7">
        <v>-2846245.2303599999</v>
      </c>
      <c r="VTA7">
        <v>-2846245.2303599999</v>
      </c>
      <c r="VTB7">
        <v>-2846245.2303599999</v>
      </c>
      <c r="VTC7">
        <v>-2846245.2303599999</v>
      </c>
      <c r="VTD7">
        <v>-2846245.2303599999</v>
      </c>
      <c r="VTE7">
        <v>-2846245.2303599999</v>
      </c>
      <c r="VTF7">
        <v>-2846245.2303599999</v>
      </c>
      <c r="VTG7">
        <v>-2846245.2303599999</v>
      </c>
      <c r="VTH7">
        <v>-2846245.2303599999</v>
      </c>
      <c r="VTI7">
        <v>-2846245.2303599999</v>
      </c>
      <c r="VTJ7">
        <v>-39935625.747000001</v>
      </c>
      <c r="VTK7">
        <v>-39935625.747000001</v>
      </c>
      <c r="VTL7">
        <v>-39935625.747000001</v>
      </c>
      <c r="VTM7">
        <v>-39935625.747000001</v>
      </c>
      <c r="VTN7">
        <v>-39935625.747000001</v>
      </c>
      <c r="VTO7">
        <v>-39935625.747000001</v>
      </c>
      <c r="VTP7">
        <v>-39935625.747000001</v>
      </c>
      <c r="VTQ7">
        <v>-39935625.747000001</v>
      </c>
      <c r="VTR7">
        <v>-39935625.747000001</v>
      </c>
      <c r="VTS7">
        <v>-39935625.747000001</v>
      </c>
      <c r="VTT7">
        <v>-39935625.747000001</v>
      </c>
      <c r="VTU7">
        <v>-39935625.747000001</v>
      </c>
      <c r="VTV7">
        <v>-39935625.747000001</v>
      </c>
      <c r="VTW7">
        <v>-39935625.747000001</v>
      </c>
      <c r="VTX7">
        <v>-39935625.747000001</v>
      </c>
      <c r="VTY7">
        <v>-39935625.747000001</v>
      </c>
      <c r="VTZ7">
        <v>-39935625.747000001</v>
      </c>
      <c r="VUA7">
        <v>-39935625.747000001</v>
      </c>
      <c r="VUB7">
        <v>-39935625.747000001</v>
      </c>
      <c r="VUC7">
        <v>-39935625.747000001</v>
      </c>
      <c r="VUD7">
        <v>-39935625.747000001</v>
      </c>
      <c r="VUE7">
        <v>-39935625.747000001</v>
      </c>
      <c r="VUF7">
        <v>-39935625.747000001</v>
      </c>
      <c r="VUG7">
        <v>-39935625.747000001</v>
      </c>
      <c r="VUH7">
        <v>-39935625.747000001</v>
      </c>
      <c r="VUI7">
        <v>-39935625.747000001</v>
      </c>
      <c r="VUJ7">
        <v>-39935625.747000001</v>
      </c>
      <c r="VUK7">
        <v>-39935625.747000001</v>
      </c>
      <c r="VUL7">
        <v>-39935625.747000001</v>
      </c>
      <c r="VUM7">
        <v>-39935625.747000001</v>
      </c>
      <c r="VUN7">
        <v>-39935625.747000001</v>
      </c>
      <c r="VUO7">
        <v>-39935625.747000001</v>
      </c>
      <c r="VUP7">
        <v>-39935625.747000001</v>
      </c>
      <c r="VUQ7">
        <v>-39935625.747000001</v>
      </c>
      <c r="VUR7">
        <v>-39935625.747000001</v>
      </c>
      <c r="VUS7">
        <v>-39935625.747000001</v>
      </c>
      <c r="VUT7">
        <v>-39935625.747000001</v>
      </c>
      <c r="VUU7">
        <v>-39935625.747000001</v>
      </c>
      <c r="VUV7">
        <v>-39935625.747000001</v>
      </c>
      <c r="VUW7">
        <v>-39935625.747000001</v>
      </c>
      <c r="VUX7">
        <v>-39935625.747000001</v>
      </c>
      <c r="VUY7">
        <v>-39935625.747000001</v>
      </c>
      <c r="VUZ7">
        <v>-39935625.747000001</v>
      </c>
      <c r="VVA7">
        <v>-39935625.747000001</v>
      </c>
      <c r="VVB7">
        <v>-60532060.470899999</v>
      </c>
      <c r="VVC7">
        <v>-60532060.470899999</v>
      </c>
      <c r="VVD7">
        <v>-60532060.470899999</v>
      </c>
      <c r="VVE7">
        <v>-60532060.470899999</v>
      </c>
      <c r="VVF7">
        <v>-60532060.470899999</v>
      </c>
      <c r="VVG7">
        <v>-60532060.470899999</v>
      </c>
      <c r="VVH7">
        <v>-60532060.470899999</v>
      </c>
      <c r="VVI7">
        <v>-60532060.470899999</v>
      </c>
      <c r="VVJ7">
        <v>-60532060.470899999</v>
      </c>
      <c r="VVK7">
        <v>-60532060.470899999</v>
      </c>
      <c r="VVL7">
        <v>-60532060.470899999</v>
      </c>
      <c r="VVM7">
        <v>-60532060.470899999</v>
      </c>
      <c r="VVN7">
        <v>-60532060.470899999</v>
      </c>
      <c r="VVO7">
        <v>-60532060.470899999</v>
      </c>
      <c r="VVP7">
        <v>-60532060.470899999</v>
      </c>
      <c r="VVQ7">
        <v>-60532060.470899999</v>
      </c>
      <c r="VVR7">
        <v>-60532060.470899999</v>
      </c>
      <c r="VVS7">
        <v>-60532060.470899999</v>
      </c>
      <c r="VVT7">
        <v>-60532060.470899999</v>
      </c>
      <c r="VVU7">
        <v>-60532060.470899999</v>
      </c>
      <c r="VVV7">
        <v>-60532060.470899999</v>
      </c>
      <c r="VVW7">
        <v>-60532060.470899999</v>
      </c>
      <c r="VVX7">
        <v>-60532060.470899999</v>
      </c>
      <c r="VVY7">
        <v>-60532060.470899999</v>
      </c>
      <c r="VVZ7">
        <v>-60532060.470899999</v>
      </c>
      <c r="VWA7">
        <v>-60532060.470899999</v>
      </c>
      <c r="VWB7">
        <v>-60532060.470899999</v>
      </c>
      <c r="VWC7">
        <v>-60532060.470899999</v>
      </c>
      <c r="VWD7">
        <v>-60532060.470899999</v>
      </c>
      <c r="VWE7">
        <v>-60532060.470899999</v>
      </c>
      <c r="VWF7">
        <v>-60532060.470899999</v>
      </c>
      <c r="VWG7">
        <v>-60532060.470899999</v>
      </c>
      <c r="VWH7">
        <v>-60532060.470899999</v>
      </c>
      <c r="VWI7">
        <v>-60532060.470899999</v>
      </c>
      <c r="VWJ7">
        <v>-60532060.470899999</v>
      </c>
      <c r="VWK7">
        <v>-60532060.470899999</v>
      </c>
      <c r="VWL7">
        <v>-60532060.470899999</v>
      </c>
      <c r="VWM7">
        <v>-60532060.470899999</v>
      </c>
      <c r="VWN7">
        <v>-60532060.470899999</v>
      </c>
      <c r="VWO7">
        <v>-60532060.470899999</v>
      </c>
      <c r="VWP7">
        <v>-60532060.470899999</v>
      </c>
      <c r="VWQ7">
        <v>-60532060.470899999</v>
      </c>
      <c r="VWR7">
        <v>-60532060.470899999</v>
      </c>
      <c r="VWS7">
        <v>-60532060.470899999</v>
      </c>
      <c r="VWT7">
        <v>-91751567.844600007</v>
      </c>
      <c r="VWU7">
        <v>-91751567.844600007</v>
      </c>
      <c r="VWV7">
        <v>-91751567.844600007</v>
      </c>
      <c r="VWW7">
        <v>-91751567.844600007</v>
      </c>
      <c r="VWX7">
        <v>-91751567.844600007</v>
      </c>
      <c r="VWY7">
        <v>-91751567.844600007</v>
      </c>
      <c r="VWZ7">
        <v>-91751567.844600007</v>
      </c>
      <c r="VXA7">
        <v>-91751567.844600007</v>
      </c>
      <c r="VXB7">
        <v>-91751567.844600007</v>
      </c>
      <c r="VXC7">
        <v>-91751567.844600007</v>
      </c>
      <c r="VXD7">
        <v>-91751567.844600007</v>
      </c>
      <c r="VXE7">
        <v>-91751567.844600007</v>
      </c>
      <c r="VXF7">
        <v>-91751567.844600007</v>
      </c>
      <c r="VXG7">
        <v>-91751567.844600007</v>
      </c>
      <c r="VXH7">
        <v>-91751567.844600007</v>
      </c>
      <c r="VXI7">
        <v>-91751567.844600007</v>
      </c>
      <c r="VXJ7">
        <v>-91751567.844600007</v>
      </c>
      <c r="VXK7">
        <v>-91751567.844600007</v>
      </c>
      <c r="VXL7">
        <v>-91751567.844600007</v>
      </c>
      <c r="VXM7">
        <v>-91751567.844600007</v>
      </c>
      <c r="VXN7">
        <v>-91751567.844600007</v>
      </c>
      <c r="VXO7">
        <v>-91751567.844600007</v>
      </c>
      <c r="VXP7">
        <v>-91751567.844600007</v>
      </c>
      <c r="VXQ7">
        <v>-91751567.844600007</v>
      </c>
      <c r="VXR7">
        <v>-91751567.844600007</v>
      </c>
      <c r="VXS7">
        <v>-91751567.844600007</v>
      </c>
      <c r="VXT7">
        <v>-91751567.844600007</v>
      </c>
      <c r="VXU7">
        <v>-91751567.844600007</v>
      </c>
      <c r="VXV7">
        <v>-91751567.844600007</v>
      </c>
      <c r="VXW7">
        <v>-91751567.844600007</v>
      </c>
      <c r="VXX7">
        <v>-91751567.844600007</v>
      </c>
      <c r="VXY7">
        <v>-91751567.844600007</v>
      </c>
      <c r="VXZ7">
        <v>-91751567.844600007</v>
      </c>
      <c r="VYA7">
        <v>-91751567.844600007</v>
      </c>
      <c r="VYB7">
        <v>-91751567.844600007</v>
      </c>
      <c r="VYC7">
        <v>-91751567.844600007</v>
      </c>
      <c r="VYD7">
        <v>-91751567.844600007</v>
      </c>
      <c r="VYE7">
        <v>-91751567.844600007</v>
      </c>
      <c r="VYF7">
        <v>-91751567.844600007</v>
      </c>
      <c r="VYG7">
        <v>-91751567.844600007</v>
      </c>
      <c r="VYH7">
        <v>-91751567.844600007</v>
      </c>
      <c r="VYI7">
        <v>-91751567.844600007</v>
      </c>
      <c r="VYJ7">
        <v>-91751567.844600007</v>
      </c>
      <c r="VYK7">
        <v>-91751567.844600007</v>
      </c>
      <c r="VYL7">
        <v>-39935625.747000001</v>
      </c>
      <c r="VYM7">
        <v>-39935625.747000001</v>
      </c>
      <c r="VYN7">
        <v>-39935625.747000001</v>
      </c>
      <c r="VYO7">
        <v>-39935625.747000001</v>
      </c>
      <c r="VYP7">
        <v>-39935625.747000001</v>
      </c>
      <c r="VYQ7">
        <v>-39935625.747000001</v>
      </c>
      <c r="VYR7">
        <v>-39935625.747000001</v>
      </c>
      <c r="VYS7">
        <v>-39935625.747000001</v>
      </c>
      <c r="VYT7">
        <v>-39935625.747000001</v>
      </c>
      <c r="VYU7">
        <v>-39935625.747000001</v>
      </c>
      <c r="VYV7">
        <v>-39935625.747000001</v>
      </c>
      <c r="VYW7">
        <v>-39935625.747000001</v>
      </c>
      <c r="VYX7">
        <v>-39935625.747000001</v>
      </c>
      <c r="VYY7">
        <v>-39935625.747000001</v>
      </c>
      <c r="VYZ7">
        <v>-39935625.747000001</v>
      </c>
      <c r="VZA7">
        <v>-39935625.747000001</v>
      </c>
      <c r="VZB7">
        <v>-39935625.747000001</v>
      </c>
      <c r="VZC7">
        <v>-39935625.747000001</v>
      </c>
      <c r="VZD7">
        <v>-39935625.747000001</v>
      </c>
      <c r="VZE7">
        <v>-39935625.747000001</v>
      </c>
      <c r="VZF7">
        <v>-39935625.747000001</v>
      </c>
      <c r="VZG7">
        <v>-39935625.747000001</v>
      </c>
      <c r="VZH7">
        <v>-39935625.747000001</v>
      </c>
      <c r="VZI7">
        <v>-39935625.747000001</v>
      </c>
      <c r="VZJ7">
        <v>-39935625.747000001</v>
      </c>
      <c r="VZK7">
        <v>-39935625.747000001</v>
      </c>
      <c r="VZL7">
        <v>-39935625.747000001</v>
      </c>
      <c r="VZM7">
        <v>-39935625.747000001</v>
      </c>
      <c r="VZN7">
        <v>-39935625.747000001</v>
      </c>
      <c r="VZO7">
        <v>-39935625.747000001</v>
      </c>
      <c r="VZP7">
        <v>-39935625.747000001</v>
      </c>
      <c r="VZQ7">
        <v>-39935625.747000001</v>
      </c>
      <c r="VZR7">
        <v>-39935625.747000001</v>
      </c>
      <c r="VZS7">
        <v>-39935625.747000001</v>
      </c>
      <c r="VZT7">
        <v>-39935625.747000001</v>
      </c>
      <c r="VZU7">
        <v>-39935625.747000001</v>
      </c>
      <c r="VZV7">
        <v>-39935625.747000001</v>
      </c>
      <c r="VZW7">
        <v>-39935625.747000001</v>
      </c>
      <c r="VZX7">
        <v>-39935625.747000001</v>
      </c>
      <c r="VZY7">
        <v>-39935625.747000001</v>
      </c>
      <c r="VZZ7">
        <v>-39935625.747000001</v>
      </c>
      <c r="WAA7">
        <v>-39935625.747000001</v>
      </c>
      <c r="WAB7">
        <v>-39935625.747000001</v>
      </c>
      <c r="WAC7">
        <v>-39935625.747000001</v>
      </c>
      <c r="WAD7">
        <v>-60532060.470899999</v>
      </c>
      <c r="WAE7">
        <v>-60532060.470899999</v>
      </c>
      <c r="WAF7">
        <v>-60532060.470899999</v>
      </c>
      <c r="WAG7">
        <v>-60532060.470899999</v>
      </c>
      <c r="WAH7">
        <v>-60532060.470899999</v>
      </c>
      <c r="WAI7">
        <v>-60532060.470899999</v>
      </c>
      <c r="WAJ7">
        <v>-60532060.470899999</v>
      </c>
      <c r="WAK7">
        <v>-60532060.470899999</v>
      </c>
      <c r="WAL7">
        <v>-60532060.470899999</v>
      </c>
      <c r="WAM7">
        <v>-60532060.470899999</v>
      </c>
      <c r="WAN7">
        <v>-60532060.470899999</v>
      </c>
      <c r="WAO7">
        <v>-60532060.470899999</v>
      </c>
      <c r="WAP7">
        <v>-60532060.470899999</v>
      </c>
      <c r="WAQ7">
        <v>-60532060.470899999</v>
      </c>
      <c r="WAR7">
        <v>-60532060.470899999</v>
      </c>
      <c r="WAS7">
        <v>-60532060.470899999</v>
      </c>
      <c r="WAT7">
        <v>-60532060.470899999</v>
      </c>
      <c r="WAU7">
        <v>-60532060.470899999</v>
      </c>
      <c r="WAV7">
        <v>-60532060.470899999</v>
      </c>
      <c r="WAW7">
        <v>-60532060.470899999</v>
      </c>
      <c r="WAX7">
        <v>-60532060.470899999</v>
      </c>
      <c r="WAY7">
        <v>-60532060.470899999</v>
      </c>
      <c r="WAZ7">
        <v>-60532060.470899999</v>
      </c>
      <c r="WBA7">
        <v>-60532060.470899999</v>
      </c>
      <c r="WBB7">
        <v>-60532060.470899999</v>
      </c>
      <c r="WBC7">
        <v>-60532060.470899999</v>
      </c>
      <c r="WBD7">
        <v>-60532060.470899999</v>
      </c>
      <c r="WBE7">
        <v>-60532060.470899999</v>
      </c>
      <c r="WBF7">
        <v>-60532060.470899999</v>
      </c>
      <c r="WBG7">
        <v>-60532060.470899999</v>
      </c>
      <c r="WBH7">
        <v>-60532060.470899999</v>
      </c>
      <c r="WBI7">
        <v>-60532060.470899999</v>
      </c>
      <c r="WBJ7">
        <v>-60532060.470899999</v>
      </c>
      <c r="WBK7">
        <v>-60532060.470899999</v>
      </c>
      <c r="WBL7">
        <v>-60532060.470899999</v>
      </c>
      <c r="WBM7">
        <v>-60532060.470899999</v>
      </c>
      <c r="WBN7">
        <v>-60532060.470899999</v>
      </c>
      <c r="WBO7">
        <v>-60532060.470899999</v>
      </c>
      <c r="WBP7">
        <v>-60532060.470899999</v>
      </c>
      <c r="WBQ7">
        <v>-60532060.470899999</v>
      </c>
      <c r="WBR7">
        <v>-60532060.470899999</v>
      </c>
      <c r="WBS7">
        <v>-60532060.470899999</v>
      </c>
      <c r="WBT7">
        <v>-60532060.470899999</v>
      </c>
      <c r="WBU7">
        <v>-60532060.470899999</v>
      </c>
      <c r="WBV7">
        <v>-91751567.844600007</v>
      </c>
      <c r="WBW7">
        <v>-91751567.844600007</v>
      </c>
      <c r="WBX7">
        <v>-91751567.844600007</v>
      </c>
      <c r="WBY7">
        <v>-91751567.844600007</v>
      </c>
      <c r="WBZ7">
        <v>-91751567.844600007</v>
      </c>
      <c r="WCA7">
        <v>-91751567.844600007</v>
      </c>
      <c r="WCB7">
        <v>-91751567.844600007</v>
      </c>
      <c r="WCC7">
        <v>-91751567.844600007</v>
      </c>
      <c r="WCD7">
        <v>-91751567.844600007</v>
      </c>
      <c r="WCE7">
        <v>-91751567.844600007</v>
      </c>
      <c r="WCF7">
        <v>-91751567.844600007</v>
      </c>
      <c r="WCG7">
        <v>-91751567.844600007</v>
      </c>
      <c r="WCH7">
        <v>-91751567.844600007</v>
      </c>
      <c r="WCI7">
        <v>-91751567.844600007</v>
      </c>
      <c r="WCJ7">
        <v>-91751567.844600007</v>
      </c>
      <c r="WCK7">
        <v>-91751567.844600007</v>
      </c>
      <c r="WCL7">
        <v>-91751567.844600007</v>
      </c>
      <c r="WCM7">
        <v>-91751567.844600007</v>
      </c>
      <c r="WCN7">
        <v>-91751567.844600007</v>
      </c>
      <c r="WCO7">
        <v>-91751567.844600007</v>
      </c>
      <c r="WCP7">
        <v>-91751567.844600007</v>
      </c>
      <c r="WCQ7">
        <v>-91751567.844600007</v>
      </c>
      <c r="WCR7">
        <v>-91751567.844600007</v>
      </c>
      <c r="WCS7">
        <v>-91751567.844600007</v>
      </c>
      <c r="WCT7">
        <v>-91751567.844600007</v>
      </c>
      <c r="WCU7">
        <v>-91751567.844600007</v>
      </c>
      <c r="WCV7">
        <v>-91751567.844600007</v>
      </c>
      <c r="WCW7">
        <v>-91751567.844600007</v>
      </c>
      <c r="WCX7">
        <v>-91751567.844600007</v>
      </c>
      <c r="WCY7">
        <v>-91751567.844600007</v>
      </c>
      <c r="WCZ7">
        <v>-91751567.844600007</v>
      </c>
      <c r="WDA7">
        <v>-91751567.844600007</v>
      </c>
      <c r="WDB7">
        <v>-91751567.844600007</v>
      </c>
      <c r="WDC7">
        <v>-91751567.844600007</v>
      </c>
      <c r="WDD7">
        <v>-91751567.844600007</v>
      </c>
      <c r="WDE7">
        <v>-91751567.844600007</v>
      </c>
      <c r="WDF7">
        <v>-91751567.844600007</v>
      </c>
      <c r="WDG7">
        <v>-91751567.844600007</v>
      </c>
      <c r="WDH7">
        <v>-91751567.844600007</v>
      </c>
      <c r="WDI7">
        <v>-91751567.844600007</v>
      </c>
      <c r="WDJ7">
        <v>-91751567.844600007</v>
      </c>
      <c r="WDK7">
        <v>-91751567.844600007</v>
      </c>
      <c r="WDL7">
        <v>-91751567.844600007</v>
      </c>
      <c r="WDM7">
        <v>-91751567.844600007</v>
      </c>
      <c r="WDN7">
        <v>-597043.24184300005</v>
      </c>
      <c r="WDO7">
        <v>-597043.24184300005</v>
      </c>
      <c r="WDP7">
        <v>-597043.24184300005</v>
      </c>
      <c r="WDQ7">
        <v>-597043.24184300005</v>
      </c>
      <c r="WDR7">
        <v>-597043.24184300005</v>
      </c>
      <c r="WDS7">
        <v>-597043.24184300005</v>
      </c>
      <c r="WDT7">
        <v>-597043.24184300005</v>
      </c>
      <c r="WDU7">
        <v>-597043.24184300005</v>
      </c>
      <c r="WDV7">
        <v>-597043.24184300005</v>
      </c>
      <c r="WDW7">
        <v>-597043.24184300005</v>
      </c>
      <c r="WDX7">
        <v>-597043.24184300005</v>
      </c>
      <c r="WDY7">
        <v>-596094.33033699996</v>
      </c>
      <c r="WDZ7">
        <v>-596094.33033699996</v>
      </c>
      <c r="WEA7">
        <v>-596094.33033699996</v>
      </c>
      <c r="WEB7">
        <v>-596094.33033699996</v>
      </c>
      <c r="WEC7">
        <v>-596094.33033699996</v>
      </c>
      <c r="WED7">
        <v>-596094.33033699996</v>
      </c>
      <c r="WEE7">
        <v>-596094.33033699996</v>
      </c>
      <c r="WEF7">
        <v>-596094.33033699996</v>
      </c>
      <c r="WEG7">
        <v>-596094.33033699996</v>
      </c>
      <c r="WEH7">
        <v>-596094.33033699996</v>
      </c>
      <c r="WEI7">
        <v>-596094.33033699996</v>
      </c>
      <c r="WEJ7">
        <v>-597043.24184300005</v>
      </c>
      <c r="WEK7">
        <v>-597043.24184300005</v>
      </c>
      <c r="WEL7">
        <v>-597043.24184300005</v>
      </c>
      <c r="WEM7">
        <v>-597043.24184300005</v>
      </c>
      <c r="WEN7">
        <v>-597043.24184300005</v>
      </c>
      <c r="WEO7">
        <v>-597043.24184300005</v>
      </c>
      <c r="WEP7">
        <v>-597043.24184300005</v>
      </c>
      <c r="WEQ7">
        <v>-597043.24184300005</v>
      </c>
      <c r="WER7">
        <v>-597043.24184300005</v>
      </c>
      <c r="WES7">
        <v>-597043.24184300005</v>
      </c>
      <c r="WET7">
        <v>-597043.24184300005</v>
      </c>
      <c r="WEU7">
        <v>-596094.33033699996</v>
      </c>
      <c r="WEV7">
        <v>-596094.33033699996</v>
      </c>
      <c r="WEW7">
        <v>-596094.33033699996</v>
      </c>
      <c r="WEX7">
        <v>-596094.33033699996</v>
      </c>
      <c r="WEY7">
        <v>-596094.33033699996</v>
      </c>
      <c r="WEZ7">
        <v>-596094.33033699996</v>
      </c>
      <c r="WFA7">
        <v>-596094.33033699996</v>
      </c>
      <c r="WFB7">
        <v>-596094.33033699996</v>
      </c>
      <c r="WFC7">
        <v>-596094.33033699996</v>
      </c>
      <c r="WFD7">
        <v>-596094.33033699996</v>
      </c>
      <c r="WFE7">
        <v>-596094.33033699996</v>
      </c>
      <c r="WFF7">
        <v>-903430.37486800004</v>
      </c>
      <c r="WFG7">
        <v>-903430.37486800004</v>
      </c>
      <c r="WFH7">
        <v>-903430.37486800004</v>
      </c>
      <c r="WFI7">
        <v>-903430.37486800004</v>
      </c>
      <c r="WFJ7">
        <v>-903430.37486800004</v>
      </c>
      <c r="WFK7">
        <v>-903430.37486800004</v>
      </c>
      <c r="WFL7">
        <v>-903430.37486800004</v>
      </c>
      <c r="WFM7">
        <v>-903430.37486800004</v>
      </c>
      <c r="WFN7">
        <v>-903430.37486800004</v>
      </c>
      <c r="WFO7">
        <v>-903430.37486800004</v>
      </c>
      <c r="WFP7">
        <v>-903430.37486800004</v>
      </c>
      <c r="WFQ7">
        <v>-901532.55185699998</v>
      </c>
      <c r="WFR7">
        <v>-901532.55185699998</v>
      </c>
      <c r="WFS7">
        <v>-901532.55185699998</v>
      </c>
      <c r="WFT7">
        <v>-901532.55185699998</v>
      </c>
      <c r="WFU7">
        <v>-901532.55185699998</v>
      </c>
      <c r="WFV7">
        <v>-901532.55185699998</v>
      </c>
      <c r="WFW7">
        <v>-901532.55185699998</v>
      </c>
      <c r="WFX7">
        <v>-901532.55185699998</v>
      </c>
      <c r="WFY7">
        <v>-901532.55185699998</v>
      </c>
      <c r="WFZ7">
        <v>-901532.55185699998</v>
      </c>
      <c r="WGA7">
        <v>-901532.55185699998</v>
      </c>
      <c r="WGB7">
        <v>-903430.37486800004</v>
      </c>
      <c r="WGC7">
        <v>-903430.37486800004</v>
      </c>
      <c r="WGD7">
        <v>-903430.37486800004</v>
      </c>
      <c r="WGE7">
        <v>-903430.37486800004</v>
      </c>
      <c r="WGF7">
        <v>-903430.37486800004</v>
      </c>
      <c r="WGG7">
        <v>-903430.37486800004</v>
      </c>
      <c r="WGH7">
        <v>-903430.37486800004</v>
      </c>
      <c r="WGI7">
        <v>-903430.37486800004</v>
      </c>
      <c r="WGJ7">
        <v>-903430.37486800004</v>
      </c>
      <c r="WGK7">
        <v>-903430.37486800004</v>
      </c>
      <c r="WGL7">
        <v>-903430.37486800004</v>
      </c>
      <c r="WGM7">
        <v>-901532.55185699998</v>
      </c>
      <c r="WGN7">
        <v>-901532.55185699998</v>
      </c>
      <c r="WGO7">
        <v>-901532.55185699998</v>
      </c>
      <c r="WGP7">
        <v>-901532.55185699998</v>
      </c>
      <c r="WGQ7">
        <v>-901532.55185699998</v>
      </c>
      <c r="WGR7">
        <v>-901532.55185699998</v>
      </c>
      <c r="WGS7">
        <v>-901532.55185699998</v>
      </c>
      <c r="WGT7">
        <v>-901532.55185699998</v>
      </c>
      <c r="WGU7">
        <v>-901532.55185699998</v>
      </c>
      <c r="WGV7">
        <v>-901532.55185699998</v>
      </c>
      <c r="WGW7">
        <v>-901532.55185699998</v>
      </c>
      <c r="WGX7">
        <v>-1366316.27728</v>
      </c>
      <c r="WGY7">
        <v>-1366316.27728</v>
      </c>
      <c r="WGZ7">
        <v>-1366316.27728</v>
      </c>
      <c r="WHA7">
        <v>-1366316.27728</v>
      </c>
      <c r="WHB7">
        <v>-1366316.27728</v>
      </c>
      <c r="WHC7">
        <v>-1366316.27728</v>
      </c>
      <c r="WHD7">
        <v>-1366316.27728</v>
      </c>
      <c r="WHE7">
        <v>-1366316.27728</v>
      </c>
      <c r="WHF7">
        <v>-1366316.27728</v>
      </c>
      <c r="WHG7">
        <v>-1366316.27728</v>
      </c>
      <c r="WHH7">
        <v>-1366316.27728</v>
      </c>
      <c r="WHI7">
        <v>-1362520.6312599999</v>
      </c>
      <c r="WHJ7">
        <v>-1362520.6312599999</v>
      </c>
      <c r="WHK7">
        <v>-1362520.6312599999</v>
      </c>
      <c r="WHL7">
        <v>-1362520.6312599999</v>
      </c>
      <c r="WHM7">
        <v>-1362520.6312599999</v>
      </c>
      <c r="WHN7">
        <v>-1362520.6312599999</v>
      </c>
      <c r="WHO7">
        <v>-1362520.6312599999</v>
      </c>
      <c r="WHP7">
        <v>-1362520.6312599999</v>
      </c>
      <c r="WHQ7">
        <v>-1362520.6312599999</v>
      </c>
      <c r="WHR7">
        <v>-1362520.6312599999</v>
      </c>
      <c r="WHS7">
        <v>-1362520.6312599999</v>
      </c>
      <c r="WHT7">
        <v>-1366316.27728</v>
      </c>
      <c r="WHU7">
        <v>-1366316.27728</v>
      </c>
      <c r="WHV7">
        <v>-1366316.27728</v>
      </c>
      <c r="WHW7">
        <v>-1366316.27728</v>
      </c>
      <c r="WHX7">
        <v>-1366316.27728</v>
      </c>
      <c r="WHY7">
        <v>-1366316.27728</v>
      </c>
      <c r="WHZ7">
        <v>-1366316.27728</v>
      </c>
      <c r="WIA7">
        <v>-1366316.27728</v>
      </c>
      <c r="WIB7">
        <v>-1366316.27728</v>
      </c>
      <c r="WIC7">
        <v>-1366316.27728</v>
      </c>
      <c r="WID7">
        <v>-1366316.27728</v>
      </c>
      <c r="WIE7">
        <v>-1362520.6312599999</v>
      </c>
      <c r="WIF7">
        <v>-1362520.6312599999</v>
      </c>
      <c r="WIG7">
        <v>-1362520.6312599999</v>
      </c>
      <c r="WIH7">
        <v>-1362520.6312599999</v>
      </c>
      <c r="WII7">
        <v>-1362520.6312599999</v>
      </c>
      <c r="WIJ7">
        <v>-1362520.6312599999</v>
      </c>
      <c r="WIK7">
        <v>-1362520.6312599999</v>
      </c>
      <c r="WIL7">
        <v>-1362520.6312599999</v>
      </c>
      <c r="WIM7">
        <v>-1362520.6312599999</v>
      </c>
      <c r="WIN7">
        <v>-1362520.6312599999</v>
      </c>
      <c r="WIO7">
        <v>-1362520.6312599999</v>
      </c>
      <c r="WIP7">
        <v>-250343.59791000001</v>
      </c>
      <c r="WIQ7">
        <v>-250343.59791000001</v>
      </c>
      <c r="WIR7">
        <v>-250343.59791000001</v>
      </c>
      <c r="WIS7">
        <v>-250343.59791000001</v>
      </c>
      <c r="WIT7">
        <v>-250343.59791000001</v>
      </c>
      <c r="WIU7">
        <v>-250343.59791000001</v>
      </c>
      <c r="WIV7">
        <v>-250343.59791000001</v>
      </c>
      <c r="WIW7">
        <v>-250343.59791000001</v>
      </c>
      <c r="WIX7">
        <v>-250343.59791000001</v>
      </c>
      <c r="WIY7">
        <v>-250343.59791000001</v>
      </c>
      <c r="WIZ7">
        <v>-250343.59791000001</v>
      </c>
      <c r="WJA7">
        <v>-250174.979666</v>
      </c>
      <c r="WJB7">
        <v>-250174.979666</v>
      </c>
      <c r="WJC7">
        <v>-250174.979666</v>
      </c>
      <c r="WJD7">
        <v>-250174.979666</v>
      </c>
      <c r="WJE7">
        <v>-250174.979666</v>
      </c>
      <c r="WJF7">
        <v>-250174.979666</v>
      </c>
      <c r="WJG7">
        <v>-250174.979666</v>
      </c>
      <c r="WJH7">
        <v>-250174.979666</v>
      </c>
      <c r="WJI7">
        <v>-250174.979666</v>
      </c>
      <c r="WJJ7">
        <v>-250174.979666</v>
      </c>
      <c r="WJK7">
        <v>-250174.979666</v>
      </c>
      <c r="WJL7">
        <v>-250343.59791000001</v>
      </c>
      <c r="WJM7">
        <v>-250343.59791000001</v>
      </c>
      <c r="WJN7">
        <v>-250343.59791000001</v>
      </c>
      <c r="WJO7">
        <v>-250343.59791000001</v>
      </c>
      <c r="WJP7">
        <v>-250343.59791000001</v>
      </c>
      <c r="WJQ7">
        <v>-250343.59791000001</v>
      </c>
      <c r="WJR7">
        <v>-250343.59791000001</v>
      </c>
      <c r="WJS7">
        <v>-250343.59791000001</v>
      </c>
      <c r="WJT7">
        <v>-250343.59791000001</v>
      </c>
      <c r="WJU7">
        <v>-250343.59791000001</v>
      </c>
      <c r="WJV7">
        <v>-250343.59791000001</v>
      </c>
      <c r="WJW7">
        <v>-250174.979666</v>
      </c>
      <c r="WJX7">
        <v>-250174.979666</v>
      </c>
      <c r="WJY7">
        <v>-250174.979666</v>
      </c>
      <c r="WJZ7">
        <v>-250174.979666</v>
      </c>
      <c r="WKA7">
        <v>-250174.979666</v>
      </c>
      <c r="WKB7">
        <v>-250174.979666</v>
      </c>
      <c r="WKC7">
        <v>-250174.979666</v>
      </c>
      <c r="WKD7">
        <v>-250174.979666</v>
      </c>
      <c r="WKE7">
        <v>-250174.979666</v>
      </c>
      <c r="WKF7">
        <v>-250174.979666</v>
      </c>
      <c r="WKG7">
        <v>-250174.979666</v>
      </c>
      <c r="WKH7">
        <v>-367299.490941</v>
      </c>
      <c r="WKI7">
        <v>-367299.490941</v>
      </c>
      <c r="WKJ7">
        <v>-367299.490941</v>
      </c>
      <c r="WKK7">
        <v>-367299.490941</v>
      </c>
      <c r="WKL7">
        <v>-367299.490941</v>
      </c>
      <c r="WKM7">
        <v>-367299.490941</v>
      </c>
      <c r="WKN7">
        <v>-367299.490941</v>
      </c>
      <c r="WKO7">
        <v>-367299.490941</v>
      </c>
      <c r="WKP7">
        <v>-367299.490941</v>
      </c>
      <c r="WKQ7">
        <v>-367299.490941</v>
      </c>
      <c r="WKR7">
        <v>-367299.490941</v>
      </c>
      <c r="WKS7">
        <v>-366973.99969800003</v>
      </c>
      <c r="WKT7">
        <v>-366973.99969800003</v>
      </c>
      <c r="WKU7">
        <v>-366973.99969800003</v>
      </c>
      <c r="WKV7">
        <v>-366973.99969800003</v>
      </c>
      <c r="WKW7">
        <v>-366973.99969800003</v>
      </c>
      <c r="WKX7">
        <v>-366973.99969800003</v>
      </c>
      <c r="WKY7">
        <v>-366973.99969800003</v>
      </c>
      <c r="WKZ7">
        <v>-366973.99969800003</v>
      </c>
      <c r="WLA7">
        <v>-366973.99969800003</v>
      </c>
      <c r="WLB7">
        <v>-366973.99969800003</v>
      </c>
      <c r="WLC7">
        <v>-366973.99969800003</v>
      </c>
      <c r="WLD7">
        <v>-367299.490941</v>
      </c>
      <c r="WLE7">
        <v>-367299.490941</v>
      </c>
      <c r="WLF7">
        <v>-367299.490941</v>
      </c>
      <c r="WLG7">
        <v>-367299.490941</v>
      </c>
      <c r="WLH7">
        <v>-367299.490941</v>
      </c>
      <c r="WLI7">
        <v>-367299.490941</v>
      </c>
      <c r="WLJ7">
        <v>-367299.490941</v>
      </c>
      <c r="WLK7">
        <v>-367299.490941</v>
      </c>
      <c r="WLL7">
        <v>-367299.490941</v>
      </c>
      <c r="WLM7">
        <v>-367299.490941</v>
      </c>
      <c r="WLN7">
        <v>-367299.490941</v>
      </c>
      <c r="WLO7">
        <v>-366973.99969800003</v>
      </c>
      <c r="WLP7">
        <v>-366973.99969800003</v>
      </c>
      <c r="WLQ7">
        <v>-366973.99969800003</v>
      </c>
      <c r="WLR7">
        <v>-366973.99969800003</v>
      </c>
      <c r="WLS7">
        <v>-366973.99969800003</v>
      </c>
      <c r="WLT7">
        <v>-366973.99969800003</v>
      </c>
      <c r="WLU7">
        <v>-366973.99969800003</v>
      </c>
      <c r="WLV7">
        <v>-366973.99969800003</v>
      </c>
      <c r="WLW7">
        <v>-366973.99969800003</v>
      </c>
      <c r="WLX7">
        <v>-366973.99969800003</v>
      </c>
      <c r="WLY7">
        <v>-366973.99969800003</v>
      </c>
      <c r="WLZ7">
        <v>-531323.54109499999</v>
      </c>
      <c r="WMA7">
        <v>-531323.54109499999</v>
      </c>
      <c r="WMB7">
        <v>-531323.54109499999</v>
      </c>
      <c r="WMC7">
        <v>-531323.54109499999</v>
      </c>
      <c r="WMD7">
        <v>-531323.54109499999</v>
      </c>
      <c r="WME7">
        <v>-531323.54109499999</v>
      </c>
      <c r="WMF7">
        <v>-531323.54109499999</v>
      </c>
      <c r="WMG7">
        <v>-531323.54109499999</v>
      </c>
      <c r="WMH7">
        <v>-531323.54109499999</v>
      </c>
      <c r="WMI7">
        <v>-531323.54109499999</v>
      </c>
      <c r="WMJ7">
        <v>-531323.54109499999</v>
      </c>
      <c r="WMK7">
        <v>-530684.30385400006</v>
      </c>
      <c r="WML7">
        <v>-530684.30385400006</v>
      </c>
      <c r="WMM7">
        <v>-530684.30385400006</v>
      </c>
      <c r="WMN7">
        <v>-530684.30385400006</v>
      </c>
      <c r="WMO7">
        <v>-530684.30385400006</v>
      </c>
      <c r="WMP7">
        <v>-530684.30385400006</v>
      </c>
      <c r="WMQ7">
        <v>-530684.30385400006</v>
      </c>
      <c r="WMR7">
        <v>-530684.30385400006</v>
      </c>
      <c r="WMS7">
        <v>-530684.30385400006</v>
      </c>
      <c r="WMT7">
        <v>-530684.30385400006</v>
      </c>
      <c r="WMU7">
        <v>-530684.30385400006</v>
      </c>
      <c r="WMV7">
        <v>-531323.54109499999</v>
      </c>
      <c r="WMW7">
        <v>-531323.54109499999</v>
      </c>
      <c r="WMX7">
        <v>-531323.54109499999</v>
      </c>
      <c r="WMY7">
        <v>-531323.54109499999</v>
      </c>
      <c r="WMZ7">
        <v>-531323.54109499999</v>
      </c>
      <c r="WNA7">
        <v>-531323.54109499999</v>
      </c>
      <c r="WNB7">
        <v>-531323.54109499999</v>
      </c>
      <c r="WNC7">
        <v>-531323.54109499999</v>
      </c>
      <c r="WND7">
        <v>-531323.54109499999</v>
      </c>
      <c r="WNE7">
        <v>-531323.54109499999</v>
      </c>
      <c r="WNF7">
        <v>-531323.54109499999</v>
      </c>
      <c r="WNG7">
        <v>-530684.30385400006</v>
      </c>
      <c r="WNH7">
        <v>-530684.30385400006</v>
      </c>
      <c r="WNI7">
        <v>-530684.30385400006</v>
      </c>
      <c r="WNJ7">
        <v>-530684.30385400006</v>
      </c>
      <c r="WNK7">
        <v>-530684.30385400006</v>
      </c>
      <c r="WNL7">
        <v>-530684.30385400006</v>
      </c>
      <c r="WNM7">
        <v>-530684.30385400006</v>
      </c>
      <c r="WNN7">
        <v>-530684.30385400006</v>
      </c>
      <c r="WNO7">
        <v>-530684.30385400006</v>
      </c>
      <c r="WNP7">
        <v>-530684.30385400006</v>
      </c>
      <c r="WNQ7">
        <v>-530684.30385400006</v>
      </c>
      <c r="WNR7">
        <v>-31539.5117001</v>
      </c>
      <c r="WNS7">
        <v>-31539.5117001</v>
      </c>
      <c r="WNT7">
        <v>-31539.5117001</v>
      </c>
      <c r="WNU7">
        <v>-31539.5117001</v>
      </c>
      <c r="WNV7">
        <v>-31539.5117001</v>
      </c>
      <c r="WNW7">
        <v>-31539.5117001</v>
      </c>
      <c r="WNX7">
        <v>-31539.5117001</v>
      </c>
      <c r="WNY7">
        <v>-31539.5117001</v>
      </c>
      <c r="WNZ7">
        <v>-31539.5117001</v>
      </c>
      <c r="WOA7">
        <v>-31539.5117001</v>
      </c>
      <c r="WOB7">
        <v>-31539.5117001</v>
      </c>
      <c r="WOC7">
        <v>-31539.5117001</v>
      </c>
      <c r="WOD7">
        <v>-31539.5117001</v>
      </c>
      <c r="WOE7">
        <v>-31539.5117001</v>
      </c>
      <c r="WOF7">
        <v>-31539.5117001</v>
      </c>
      <c r="WOG7">
        <v>-31539.5117001</v>
      </c>
      <c r="WOH7">
        <v>-31539.5117001</v>
      </c>
      <c r="WOI7">
        <v>-31539.5117001</v>
      </c>
      <c r="WOJ7">
        <v>-31539.5117001</v>
      </c>
      <c r="WOK7">
        <v>-31539.5117001</v>
      </c>
      <c r="WOL7">
        <v>-31539.5117001</v>
      </c>
      <c r="WOM7">
        <v>-31539.5117001</v>
      </c>
      <c r="WON7">
        <v>-31539.5117001</v>
      </c>
      <c r="WOO7">
        <v>-31539.5117001</v>
      </c>
      <c r="WOP7">
        <v>-31539.5117001</v>
      </c>
      <c r="WOQ7">
        <v>-31539.5117001</v>
      </c>
      <c r="WOR7">
        <v>-31539.5117001</v>
      </c>
      <c r="WOS7">
        <v>-31539.5117001</v>
      </c>
      <c r="WOT7">
        <v>-31539.5117001</v>
      </c>
      <c r="WOU7">
        <v>-31539.5117001</v>
      </c>
      <c r="WOV7">
        <v>-31539.5117001</v>
      </c>
      <c r="WOW7">
        <v>-31539.5117001</v>
      </c>
      <c r="WOX7">
        <v>-31539.5117001</v>
      </c>
      <c r="WOY7">
        <v>-31539.5117001</v>
      </c>
      <c r="WOZ7">
        <v>-31539.5117001</v>
      </c>
      <c r="WPA7">
        <v>-31539.5117001</v>
      </c>
      <c r="WPB7">
        <v>-31539.5117001</v>
      </c>
      <c r="WPC7">
        <v>-31539.5117001</v>
      </c>
      <c r="WPD7">
        <v>-31539.5117001</v>
      </c>
      <c r="WPE7">
        <v>-31539.5117001</v>
      </c>
      <c r="WPF7">
        <v>-31539.5117001</v>
      </c>
      <c r="WPG7">
        <v>-31539.5117001</v>
      </c>
      <c r="WPH7">
        <v>-31539.5117001</v>
      </c>
      <c r="WPI7">
        <v>-31539.5117001</v>
      </c>
      <c r="WPJ7">
        <v>-61608.210385699997</v>
      </c>
      <c r="WPK7">
        <v>-61608.210385699997</v>
      </c>
      <c r="WPL7">
        <v>-61608.210385699997</v>
      </c>
      <c r="WPM7">
        <v>-61608.210385699997</v>
      </c>
      <c r="WPN7">
        <v>-61608.210385699997</v>
      </c>
      <c r="WPO7">
        <v>-61608.210385699997</v>
      </c>
      <c r="WPP7">
        <v>-61608.210385699997</v>
      </c>
      <c r="WPQ7">
        <v>-61608.210385699997</v>
      </c>
      <c r="WPR7">
        <v>-61608.210385699997</v>
      </c>
      <c r="WPS7">
        <v>-61608.210385699997</v>
      </c>
      <c r="WPT7">
        <v>-61608.210385699997</v>
      </c>
      <c r="WPU7">
        <v>-61608.210385699997</v>
      </c>
      <c r="WPV7">
        <v>-61608.210385699997</v>
      </c>
      <c r="WPW7">
        <v>-61608.210385699997</v>
      </c>
      <c r="WPX7">
        <v>-61608.210385699997</v>
      </c>
      <c r="WPY7">
        <v>-61608.210385699997</v>
      </c>
      <c r="WPZ7">
        <v>-61608.210385699997</v>
      </c>
      <c r="WQA7">
        <v>-61608.210385699997</v>
      </c>
      <c r="WQB7">
        <v>-61608.210385699997</v>
      </c>
      <c r="WQC7">
        <v>-61608.210385699997</v>
      </c>
      <c r="WQD7">
        <v>-61608.210385699997</v>
      </c>
      <c r="WQE7">
        <v>-61608.210385699997</v>
      </c>
      <c r="WQF7">
        <v>-61608.210385699997</v>
      </c>
      <c r="WQG7">
        <v>-61608.210385699997</v>
      </c>
      <c r="WQH7">
        <v>-61608.210385699997</v>
      </c>
      <c r="WQI7">
        <v>-61608.210385699997</v>
      </c>
      <c r="WQJ7">
        <v>-61608.210385699997</v>
      </c>
      <c r="WQK7">
        <v>-61608.210385699997</v>
      </c>
      <c r="WQL7">
        <v>-61608.210385699997</v>
      </c>
      <c r="WQM7">
        <v>-61608.210385699997</v>
      </c>
      <c r="WQN7">
        <v>-61608.210385699997</v>
      </c>
      <c r="WQO7">
        <v>-61608.210385699997</v>
      </c>
      <c r="WQP7">
        <v>-61608.210385699997</v>
      </c>
      <c r="WQQ7">
        <v>-61608.210385699997</v>
      </c>
      <c r="WQR7">
        <v>-61608.210385699997</v>
      </c>
      <c r="WQS7">
        <v>-61608.210385699997</v>
      </c>
      <c r="WQT7">
        <v>-61608.210385699997</v>
      </c>
      <c r="WQU7">
        <v>-61608.210385699997</v>
      </c>
      <c r="WQV7">
        <v>-61608.210385699997</v>
      </c>
      <c r="WQW7">
        <v>-61608.210385699997</v>
      </c>
      <c r="WQX7">
        <v>-61608.210385699997</v>
      </c>
      <c r="WQY7">
        <v>-61608.210385699997</v>
      </c>
      <c r="WQZ7">
        <v>-61608.210385699997</v>
      </c>
      <c r="WRA7">
        <v>-61608.210385699997</v>
      </c>
      <c r="WRB7">
        <v>-121745.60775700001</v>
      </c>
      <c r="WRC7">
        <v>-121745.60775700001</v>
      </c>
      <c r="WRD7">
        <v>-121745.60775700001</v>
      </c>
      <c r="WRE7">
        <v>-121745.60775700001</v>
      </c>
      <c r="WRF7">
        <v>-121745.60775700001</v>
      </c>
      <c r="WRG7">
        <v>-121745.60775700001</v>
      </c>
      <c r="WRH7">
        <v>-121745.60775700001</v>
      </c>
      <c r="WRI7">
        <v>-121745.60775700001</v>
      </c>
      <c r="WRJ7">
        <v>-121745.60775700001</v>
      </c>
      <c r="WRK7">
        <v>-121745.60775700001</v>
      </c>
      <c r="WRL7">
        <v>-121745.60775700001</v>
      </c>
      <c r="WRM7">
        <v>-121745.60775700001</v>
      </c>
      <c r="WRN7">
        <v>-121745.60775700001</v>
      </c>
      <c r="WRO7">
        <v>-121745.60775700001</v>
      </c>
      <c r="WRP7">
        <v>-121745.60775700001</v>
      </c>
      <c r="WRQ7">
        <v>-121745.60775700001</v>
      </c>
      <c r="WRR7">
        <v>-121745.60775700001</v>
      </c>
      <c r="WRS7">
        <v>-121745.60775700001</v>
      </c>
      <c r="WRT7">
        <v>-121745.60775700001</v>
      </c>
      <c r="WRU7">
        <v>-121745.60775700001</v>
      </c>
      <c r="WRV7">
        <v>-121745.60775700001</v>
      </c>
      <c r="WRW7">
        <v>-121745.60775700001</v>
      </c>
      <c r="WRX7">
        <v>-121745.60775700001</v>
      </c>
      <c r="WRY7">
        <v>-121745.60775700001</v>
      </c>
      <c r="WRZ7">
        <v>-121745.60775700001</v>
      </c>
      <c r="WSA7">
        <v>-121745.60775700001</v>
      </c>
      <c r="WSB7">
        <v>-121745.60775700001</v>
      </c>
      <c r="WSC7">
        <v>-121745.60775700001</v>
      </c>
      <c r="WSD7">
        <v>-121745.60775700001</v>
      </c>
      <c r="WSE7">
        <v>-121745.60775700001</v>
      </c>
      <c r="WSF7">
        <v>-121745.60775700001</v>
      </c>
      <c r="WSG7">
        <v>-121745.60775700001</v>
      </c>
      <c r="WSH7">
        <v>-121745.60775700001</v>
      </c>
      <c r="WSI7">
        <v>-121745.60775700001</v>
      </c>
      <c r="WSJ7">
        <v>-121745.60775700001</v>
      </c>
      <c r="WSK7">
        <v>-121745.60775700001</v>
      </c>
      <c r="WSL7">
        <v>-121745.60775700001</v>
      </c>
      <c r="WSM7">
        <v>-121745.60775700001</v>
      </c>
      <c r="WSN7">
        <v>-121745.60775700001</v>
      </c>
      <c r="WSO7">
        <v>-121745.60775700001</v>
      </c>
      <c r="WSP7">
        <v>-121745.60775700001</v>
      </c>
      <c r="WSQ7">
        <v>-121745.60775700001</v>
      </c>
      <c r="WSR7">
        <v>-121745.60775700001</v>
      </c>
      <c r="WSS7">
        <v>-121745.60775700001</v>
      </c>
      <c r="WST7">
        <v>-74478.216462700002</v>
      </c>
      <c r="WSU7">
        <v>-74478.216462700002</v>
      </c>
      <c r="WSV7">
        <v>-74478.216462700002</v>
      </c>
      <c r="WSW7">
        <v>-74478.216462700002</v>
      </c>
      <c r="WSX7">
        <v>-74478.216462700002</v>
      </c>
      <c r="WSY7">
        <v>-74478.216462700002</v>
      </c>
      <c r="WSZ7">
        <v>-74478.216462700002</v>
      </c>
      <c r="WTA7">
        <v>-74478.216462700002</v>
      </c>
      <c r="WTB7">
        <v>-74478.216462700002</v>
      </c>
      <c r="WTC7">
        <v>-74478.216462700002</v>
      </c>
      <c r="WTD7">
        <v>-74478.216462700002</v>
      </c>
      <c r="WTE7">
        <v>-74478.216462700002</v>
      </c>
      <c r="WTF7">
        <v>-74478.216462700002</v>
      </c>
      <c r="WTG7">
        <v>-74478.216462700002</v>
      </c>
      <c r="WTH7">
        <v>-74478.216462700002</v>
      </c>
      <c r="WTI7">
        <v>-74478.216462700002</v>
      </c>
      <c r="WTJ7">
        <v>-74478.216462700002</v>
      </c>
      <c r="WTK7">
        <v>-74478.216462700002</v>
      </c>
      <c r="WTL7">
        <v>-74478.216462700002</v>
      </c>
      <c r="WTM7">
        <v>-74478.216462700002</v>
      </c>
      <c r="WTN7">
        <v>-74478.216462700002</v>
      </c>
      <c r="WTO7">
        <v>-74478.216462700002</v>
      </c>
      <c r="WTP7">
        <v>-74478.216462700002</v>
      </c>
      <c r="WTQ7">
        <v>-74478.216462700002</v>
      </c>
      <c r="WTR7">
        <v>-74478.216462700002</v>
      </c>
      <c r="WTS7">
        <v>-74478.216462700002</v>
      </c>
      <c r="WTT7">
        <v>-74478.216462700002</v>
      </c>
      <c r="WTU7">
        <v>-74478.216462700002</v>
      </c>
      <c r="WTV7">
        <v>-74478.216462700002</v>
      </c>
      <c r="WTW7">
        <v>-74478.216462700002</v>
      </c>
      <c r="WTX7">
        <v>-74478.216462700002</v>
      </c>
      <c r="WTY7">
        <v>-74478.216462700002</v>
      </c>
      <c r="WTZ7">
        <v>-74478.216462700002</v>
      </c>
      <c r="WUA7">
        <v>-74478.216462700002</v>
      </c>
      <c r="WUB7">
        <v>-74478.216462700002</v>
      </c>
      <c r="WUC7">
        <v>-74478.216462700002</v>
      </c>
      <c r="WUD7">
        <v>-74478.216462700002</v>
      </c>
      <c r="WUE7">
        <v>-74478.216462700002</v>
      </c>
      <c r="WUF7">
        <v>-74478.216462700002</v>
      </c>
      <c r="WUG7">
        <v>-74478.216462700002</v>
      </c>
      <c r="WUH7">
        <v>-74478.216462700002</v>
      </c>
      <c r="WUI7">
        <v>-74478.216462700002</v>
      </c>
      <c r="WUJ7">
        <v>-74478.216462700002</v>
      </c>
      <c r="WUK7">
        <v>-74478.216462700002</v>
      </c>
      <c r="WUL7">
        <v>-145483.21713500001</v>
      </c>
      <c r="WUM7">
        <v>-145483.21713500001</v>
      </c>
      <c r="WUN7">
        <v>-145483.21713500001</v>
      </c>
      <c r="WUO7">
        <v>-145483.21713500001</v>
      </c>
      <c r="WUP7">
        <v>-145483.21713500001</v>
      </c>
      <c r="WUQ7">
        <v>-145483.21713500001</v>
      </c>
      <c r="WUR7">
        <v>-145483.21713500001</v>
      </c>
      <c r="WUS7">
        <v>-145483.21713500001</v>
      </c>
      <c r="WUT7">
        <v>-145483.21713500001</v>
      </c>
      <c r="WUU7">
        <v>-145483.21713500001</v>
      </c>
      <c r="WUV7">
        <v>-145483.21713500001</v>
      </c>
      <c r="WUW7">
        <v>-145483.21713500001</v>
      </c>
      <c r="WUX7">
        <v>-145483.21713500001</v>
      </c>
      <c r="WUY7">
        <v>-145483.21713500001</v>
      </c>
      <c r="WUZ7">
        <v>-145483.21713500001</v>
      </c>
      <c r="WVA7">
        <v>-145483.21713500001</v>
      </c>
      <c r="WVB7">
        <v>-145483.21713500001</v>
      </c>
      <c r="WVC7">
        <v>-145483.21713500001</v>
      </c>
      <c r="WVD7">
        <v>-145483.21713500001</v>
      </c>
      <c r="WVE7">
        <v>-145483.21713500001</v>
      </c>
      <c r="WVF7">
        <v>-145483.21713500001</v>
      </c>
      <c r="WVG7">
        <v>-145483.21713500001</v>
      </c>
      <c r="WVH7">
        <v>-145483.21713500001</v>
      </c>
      <c r="WVI7">
        <v>-145483.21713500001</v>
      </c>
      <c r="WVJ7">
        <v>-145483.21713500001</v>
      </c>
      <c r="WVK7">
        <v>-145483.21713500001</v>
      </c>
      <c r="WVL7">
        <v>-145483.21713500001</v>
      </c>
      <c r="WVM7">
        <v>-145483.21713500001</v>
      </c>
      <c r="WVN7">
        <v>-145483.21713500001</v>
      </c>
      <c r="WVO7">
        <v>-145483.21713500001</v>
      </c>
      <c r="WVP7">
        <v>-145483.21713500001</v>
      </c>
      <c r="WVQ7">
        <v>-145483.21713500001</v>
      </c>
      <c r="WVR7">
        <v>-145483.21713500001</v>
      </c>
      <c r="WVS7">
        <v>-145483.21713500001</v>
      </c>
      <c r="WVT7">
        <v>-145483.21713500001</v>
      </c>
      <c r="WVU7">
        <v>-145483.21713500001</v>
      </c>
      <c r="WVV7">
        <v>-145483.21713500001</v>
      </c>
      <c r="WVW7">
        <v>-145483.21713500001</v>
      </c>
      <c r="WVX7">
        <v>-145483.21713500001</v>
      </c>
      <c r="WVY7">
        <v>-145483.21713500001</v>
      </c>
      <c r="WVZ7">
        <v>-145483.21713500001</v>
      </c>
      <c r="WWA7">
        <v>-145483.21713500001</v>
      </c>
      <c r="WWB7">
        <v>-145483.21713500001</v>
      </c>
      <c r="WWC7">
        <v>-145483.21713500001</v>
      </c>
      <c r="WWD7">
        <v>-287493.21847899997</v>
      </c>
      <c r="WWE7">
        <v>-287493.21847899997</v>
      </c>
      <c r="WWF7">
        <v>-287493.21847899997</v>
      </c>
      <c r="WWG7">
        <v>-287493.21847899997</v>
      </c>
      <c r="WWH7">
        <v>-287493.21847899997</v>
      </c>
      <c r="WWI7">
        <v>-287493.21847899997</v>
      </c>
      <c r="WWJ7">
        <v>-287493.21847899997</v>
      </c>
      <c r="WWK7">
        <v>-287493.21847899997</v>
      </c>
      <c r="WWL7">
        <v>-287493.21847899997</v>
      </c>
      <c r="WWM7">
        <v>-287493.21847899997</v>
      </c>
      <c r="WWN7">
        <v>-287493.21847899997</v>
      </c>
      <c r="WWO7">
        <v>-287493.21847899997</v>
      </c>
      <c r="WWP7">
        <v>-287493.21847899997</v>
      </c>
      <c r="WWQ7">
        <v>-287493.21847899997</v>
      </c>
      <c r="WWR7">
        <v>-287493.21847899997</v>
      </c>
      <c r="WWS7">
        <v>-287493.21847899997</v>
      </c>
      <c r="WWT7">
        <v>-287493.21847899997</v>
      </c>
      <c r="WWU7">
        <v>-287493.21847899997</v>
      </c>
      <c r="WWV7">
        <v>-287493.21847899997</v>
      </c>
      <c r="WWW7">
        <v>-287493.21847899997</v>
      </c>
      <c r="WWX7">
        <v>-287493.21847899997</v>
      </c>
      <c r="WWY7">
        <v>-287493.21847899997</v>
      </c>
      <c r="WWZ7">
        <v>-287493.21847899997</v>
      </c>
      <c r="WXA7">
        <v>-287493.21847899997</v>
      </c>
      <c r="WXB7">
        <v>-287493.21847899997</v>
      </c>
      <c r="WXC7">
        <v>-287493.21847899997</v>
      </c>
      <c r="WXD7">
        <v>-287493.21847899997</v>
      </c>
      <c r="WXE7">
        <v>-287493.21847899997</v>
      </c>
      <c r="WXF7">
        <v>-287493.21847899997</v>
      </c>
      <c r="WXG7">
        <v>-287493.21847899997</v>
      </c>
      <c r="WXH7">
        <v>-287493.21847899997</v>
      </c>
      <c r="WXI7">
        <v>-287493.21847899997</v>
      </c>
      <c r="WXJ7">
        <v>-287493.21847899997</v>
      </c>
      <c r="WXK7">
        <v>-287493.21847899997</v>
      </c>
      <c r="WXL7">
        <v>-287493.21847899997</v>
      </c>
      <c r="WXM7">
        <v>-287493.21847899997</v>
      </c>
      <c r="WXN7">
        <v>-287493.21847899997</v>
      </c>
      <c r="WXO7">
        <v>-287493.21847899997</v>
      </c>
      <c r="WXP7">
        <v>-287493.21847899997</v>
      </c>
      <c r="WXQ7">
        <v>-287493.21847899997</v>
      </c>
      <c r="WXR7">
        <v>-287493.21847899997</v>
      </c>
      <c r="WXS7">
        <v>-287493.21847899997</v>
      </c>
      <c r="WXT7">
        <v>-287493.21847899997</v>
      </c>
      <c r="WXU7">
        <v>-287493.21847899997</v>
      </c>
      <c r="WXV7">
        <v>-57810.178476300003</v>
      </c>
      <c r="WXW7">
        <v>-57810.178476300003</v>
      </c>
      <c r="WXX7">
        <v>-57810.178476300003</v>
      </c>
      <c r="WXY7">
        <v>-57810.178476300003</v>
      </c>
      <c r="WXZ7">
        <v>-57810.178476300003</v>
      </c>
      <c r="WYA7">
        <v>-57810.178476300003</v>
      </c>
      <c r="WYB7">
        <v>-57810.178476300003</v>
      </c>
      <c r="WYC7">
        <v>-57810.178476300003</v>
      </c>
      <c r="WYD7">
        <v>-57810.178476300003</v>
      </c>
      <c r="WYE7">
        <v>-57810.178476300003</v>
      </c>
      <c r="WYF7">
        <v>-57810.178476300003</v>
      </c>
      <c r="WYG7">
        <v>-56852.641716700004</v>
      </c>
      <c r="WYH7">
        <v>-56852.641716700004</v>
      </c>
      <c r="WYI7">
        <v>-56852.641716700004</v>
      </c>
      <c r="WYJ7">
        <v>-56852.641716700004</v>
      </c>
      <c r="WYK7">
        <v>-56852.641716700004</v>
      </c>
      <c r="WYL7">
        <v>-56852.641716700004</v>
      </c>
      <c r="WYM7">
        <v>-56852.641716700004</v>
      </c>
      <c r="WYN7">
        <v>-56852.641716700004</v>
      </c>
      <c r="WYO7">
        <v>-56852.641716700004</v>
      </c>
      <c r="WYP7">
        <v>-56852.641716700004</v>
      </c>
      <c r="WYQ7">
        <v>-56852.641716700004</v>
      </c>
      <c r="WYR7">
        <v>-57810.178476300003</v>
      </c>
      <c r="WYS7">
        <v>-57810.178476300003</v>
      </c>
      <c r="WYT7">
        <v>-57810.178476300003</v>
      </c>
      <c r="WYU7">
        <v>-57810.178476300003</v>
      </c>
      <c r="WYV7">
        <v>-57810.178476300003</v>
      </c>
      <c r="WYW7">
        <v>-57810.178476300003</v>
      </c>
      <c r="WYX7">
        <v>-57810.178476300003</v>
      </c>
      <c r="WYY7">
        <v>-57810.178476300003</v>
      </c>
      <c r="WYZ7">
        <v>-57810.178476300003</v>
      </c>
      <c r="WZA7">
        <v>-57810.178476300003</v>
      </c>
      <c r="WZB7">
        <v>-57810.178476300003</v>
      </c>
      <c r="WZC7">
        <v>-56852.641716700004</v>
      </c>
      <c r="WZD7">
        <v>-56852.641716700004</v>
      </c>
      <c r="WZE7">
        <v>-56852.641716700004</v>
      </c>
      <c r="WZF7">
        <v>-56852.641716700004</v>
      </c>
      <c r="WZG7">
        <v>-56852.641716700004</v>
      </c>
      <c r="WZH7">
        <v>-56852.641716700004</v>
      </c>
      <c r="WZI7">
        <v>-56852.641716700004</v>
      </c>
      <c r="WZJ7">
        <v>-56852.641716700004</v>
      </c>
      <c r="WZK7">
        <v>-56852.641716700004</v>
      </c>
      <c r="WZL7">
        <v>-56852.641716700004</v>
      </c>
      <c r="WZM7">
        <v>-56852.641716700004</v>
      </c>
      <c r="WZN7">
        <v>61213.161779399998</v>
      </c>
      <c r="WZO7">
        <v>61213.161779399998</v>
      </c>
      <c r="WZP7">
        <v>61213.161779399998</v>
      </c>
      <c r="WZQ7">
        <v>61213.161779399998</v>
      </c>
      <c r="WZR7">
        <v>61213.161779399998</v>
      </c>
      <c r="WZS7">
        <v>61213.161779399998</v>
      </c>
      <c r="WZT7">
        <v>61213.161779399998</v>
      </c>
      <c r="WZU7">
        <v>61213.161779399998</v>
      </c>
      <c r="WZV7">
        <v>61213.161779399998</v>
      </c>
      <c r="WZW7">
        <v>61213.161779399998</v>
      </c>
      <c r="WZX7">
        <v>61213.161779399998</v>
      </c>
      <c r="WZY7">
        <v>63104.843849700002</v>
      </c>
      <c r="WZZ7">
        <v>63104.843849700002</v>
      </c>
      <c r="XAA7">
        <v>63104.843849700002</v>
      </c>
      <c r="XAB7">
        <v>63104.843849700002</v>
      </c>
      <c r="XAC7">
        <v>63104.843849700002</v>
      </c>
      <c r="XAD7">
        <v>63104.843849700002</v>
      </c>
      <c r="XAE7">
        <v>63104.843849700002</v>
      </c>
      <c r="XAF7">
        <v>63104.843849700002</v>
      </c>
      <c r="XAG7">
        <v>63104.843849700002</v>
      </c>
      <c r="XAH7">
        <v>63104.843849700002</v>
      </c>
      <c r="XAI7">
        <v>63104.843849700002</v>
      </c>
      <c r="XAJ7">
        <v>61213.161779399998</v>
      </c>
      <c r="XAK7">
        <v>61213.161779399998</v>
      </c>
      <c r="XAL7">
        <v>61213.161779399998</v>
      </c>
      <c r="XAM7">
        <v>61213.161779399998</v>
      </c>
      <c r="XAN7">
        <v>61213.161779399998</v>
      </c>
      <c r="XAO7">
        <v>61213.161779399998</v>
      </c>
      <c r="XAP7">
        <v>61213.161779399998</v>
      </c>
      <c r="XAQ7">
        <v>61213.161779399998</v>
      </c>
      <c r="XAR7">
        <v>61213.161779399998</v>
      </c>
      <c r="XAS7">
        <v>61213.161779399998</v>
      </c>
      <c r="XAT7">
        <v>61213.161779399998</v>
      </c>
      <c r="XAU7">
        <v>63104.843849700002</v>
      </c>
      <c r="XAV7">
        <v>63104.843849700002</v>
      </c>
      <c r="XAW7">
        <v>63104.843849700002</v>
      </c>
      <c r="XAX7">
        <v>63104.843849700002</v>
      </c>
      <c r="XAY7">
        <v>63104.843849700002</v>
      </c>
      <c r="XAZ7">
        <v>63104.843849700002</v>
      </c>
      <c r="XBA7">
        <v>63104.843849700002</v>
      </c>
      <c r="XBB7">
        <v>63104.843849700002</v>
      </c>
      <c r="XBC7">
        <v>63104.843849700002</v>
      </c>
      <c r="XBD7">
        <v>63104.843849700002</v>
      </c>
      <c r="XBE7">
        <v>63104.843849700002</v>
      </c>
      <c r="XBF7">
        <v>394745.15049899998</v>
      </c>
      <c r="XBG7">
        <v>394745.15049899998</v>
      </c>
      <c r="XBH7">
        <v>394745.15049899998</v>
      </c>
      <c r="XBI7">
        <v>394745.15049899998</v>
      </c>
      <c r="XBJ7">
        <v>394745.15049899998</v>
      </c>
      <c r="XBK7">
        <v>394745.15049899998</v>
      </c>
      <c r="XBL7">
        <v>394745.15049899998</v>
      </c>
      <c r="XBM7">
        <v>394745.15049899998</v>
      </c>
      <c r="XBN7">
        <v>394745.15049899998</v>
      </c>
      <c r="XBO7">
        <v>394745.15049899998</v>
      </c>
      <c r="XBP7">
        <v>394745.15049899998</v>
      </c>
      <c r="XBQ7">
        <v>398505.12319100002</v>
      </c>
      <c r="XBR7">
        <v>398505.12319100002</v>
      </c>
      <c r="XBS7">
        <v>398505.12319100002</v>
      </c>
      <c r="XBT7">
        <v>398505.12319100002</v>
      </c>
      <c r="XBU7">
        <v>398505.12319100002</v>
      </c>
      <c r="XBV7">
        <v>398505.12319100002</v>
      </c>
      <c r="XBW7">
        <v>398505.12319100002</v>
      </c>
      <c r="XBX7">
        <v>398505.12319100002</v>
      </c>
      <c r="XBY7">
        <v>398505.12319100002</v>
      </c>
      <c r="XBZ7">
        <v>398505.12319100002</v>
      </c>
      <c r="XCA7">
        <v>398505.12319100002</v>
      </c>
      <c r="XCB7">
        <v>394745.15049899998</v>
      </c>
      <c r="XCC7">
        <v>394745.15049899998</v>
      </c>
      <c r="XCD7">
        <v>394745.15049899998</v>
      </c>
      <c r="XCE7">
        <v>394745.15049899998</v>
      </c>
      <c r="XCF7">
        <v>394745.15049899998</v>
      </c>
      <c r="XCG7">
        <v>394745.15049899998</v>
      </c>
      <c r="XCH7">
        <v>394745.15049899998</v>
      </c>
      <c r="XCI7">
        <v>394745.15049899998</v>
      </c>
      <c r="XCJ7">
        <v>394745.15049899998</v>
      </c>
      <c r="XCK7">
        <v>394745.15049899998</v>
      </c>
      <c r="XCL7">
        <v>394745.15049899998</v>
      </c>
      <c r="XCM7">
        <v>398505.12319100002</v>
      </c>
      <c r="XCN7">
        <v>398505.12319100002</v>
      </c>
      <c r="XCO7">
        <v>398505.12319100002</v>
      </c>
      <c r="XCP7">
        <v>398505.12319100002</v>
      </c>
      <c r="XCQ7">
        <v>398505.12319100002</v>
      </c>
      <c r="XCR7">
        <v>398505.12319100002</v>
      </c>
      <c r="XCS7">
        <v>398505.12319100002</v>
      </c>
      <c r="XCT7">
        <v>398505.12319100002</v>
      </c>
      <c r="XCU7">
        <v>398505.12319100002</v>
      </c>
      <c r="XCV7">
        <v>398505.12319100002</v>
      </c>
      <c r="XCW7">
        <v>398505.12319100002</v>
      </c>
      <c r="XCX7">
        <v>-91571.025468000007</v>
      </c>
      <c r="XCY7">
        <v>-91571.025468000007</v>
      </c>
      <c r="XCZ7">
        <v>-91571.025468000007</v>
      </c>
      <c r="XDA7">
        <v>-91571.025468000007</v>
      </c>
      <c r="XDB7">
        <v>-91571.025468000007</v>
      </c>
      <c r="XDC7">
        <v>-91571.025468000007</v>
      </c>
      <c r="XDD7">
        <v>-91571.025468000007</v>
      </c>
      <c r="XDE7">
        <v>-91571.025468000007</v>
      </c>
      <c r="XDF7">
        <v>-91571.025468000007</v>
      </c>
      <c r="XDG7">
        <v>-91571.025468000007</v>
      </c>
      <c r="XDH7">
        <v>-91571.025468000007</v>
      </c>
      <c r="XDI7">
        <v>-43655.530834800004</v>
      </c>
      <c r="XDJ7">
        <v>-43655.530834800004</v>
      </c>
      <c r="XDK7">
        <v>-43655.530834800004</v>
      </c>
      <c r="XDL7">
        <v>-43655.530834800004</v>
      </c>
      <c r="XDM7">
        <v>-43655.530834800004</v>
      </c>
      <c r="XDN7">
        <v>-43655.530834800004</v>
      </c>
      <c r="XDO7">
        <v>-43655.530834800004</v>
      </c>
      <c r="XDP7">
        <v>-43655.530834800004</v>
      </c>
      <c r="XDQ7">
        <v>-43655.530834800004</v>
      </c>
      <c r="XDR7">
        <v>-43655.530834800004</v>
      </c>
      <c r="XDS7">
        <v>-43655.530834800004</v>
      </c>
      <c r="XDT7">
        <v>-91571.025468000007</v>
      </c>
      <c r="XDU7">
        <v>-91571.025468000007</v>
      </c>
      <c r="XDV7">
        <v>-91571.025468000007</v>
      </c>
      <c r="XDW7">
        <v>-91571.025468000007</v>
      </c>
      <c r="XDX7">
        <v>-91571.025468000007</v>
      </c>
      <c r="XDY7">
        <v>-91571.025468000007</v>
      </c>
      <c r="XDZ7">
        <v>-91571.025468000007</v>
      </c>
      <c r="XEA7">
        <v>-91571.025468000007</v>
      </c>
      <c r="XEB7">
        <v>-91571.025468000007</v>
      </c>
      <c r="XEC7">
        <v>-91571.025468000007</v>
      </c>
      <c r="XED7">
        <v>-91571.025468000007</v>
      </c>
      <c r="XEE7">
        <v>-43655.530834800004</v>
      </c>
      <c r="XEF7">
        <v>-43655.530834800004</v>
      </c>
      <c r="XEG7">
        <v>-43655.530834800004</v>
      </c>
      <c r="XEH7">
        <v>-43655.530834800004</v>
      </c>
      <c r="XEI7">
        <v>-43655.530834800004</v>
      </c>
      <c r="XEJ7">
        <v>-43655.530834800004</v>
      </c>
      <c r="XEK7">
        <v>-43655.530834800004</v>
      </c>
      <c r="XEL7">
        <v>-43655.530834800004</v>
      </c>
      <c r="XEM7">
        <v>-43655.530834800004</v>
      </c>
      <c r="XEN7">
        <v>-43655.530834800004</v>
      </c>
      <c r="XEO7">
        <v>-43655.530834800004</v>
      </c>
      <c r="XEP7">
        <v>24077.433753699999</v>
      </c>
      <c r="XEQ7">
        <v>24077.433753699999</v>
      </c>
      <c r="XER7">
        <v>24077.433753699999</v>
      </c>
      <c r="XES7">
        <v>24077.433753699999</v>
      </c>
      <c r="XET7">
        <v>24077.433753699999</v>
      </c>
      <c r="XEU7">
        <v>24077.433753699999</v>
      </c>
      <c r="XEV7">
        <v>24077.433753699999</v>
      </c>
      <c r="XEW7">
        <v>24077.433753699999</v>
      </c>
      <c r="XEX7">
        <v>24077.433753699999</v>
      </c>
      <c r="XEY7">
        <v>24077.433753699999</v>
      </c>
      <c r="XEZ7">
        <v>24077.433753699999</v>
      </c>
      <c r="XFA7">
        <v>118737.906243</v>
      </c>
      <c r="XFB7">
        <v>118737.906243</v>
      </c>
      <c r="XFC7">
        <v>118737.906243</v>
      </c>
      <c r="XFD7">
        <v>118737.906243</v>
      </c>
    </row>
    <row r="8" spans="1:16384" x14ac:dyDescent="0.2">
      <c r="A8">
        <v>2021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188781442.47299999</v>
      </c>
      <c r="CM8">
        <v>188781442.47299999</v>
      </c>
      <c r="CN8">
        <v>188781442.47299999</v>
      </c>
      <c r="CO8">
        <v>188781442.47299999</v>
      </c>
      <c r="CP8">
        <v>188781442.47299999</v>
      </c>
      <c r="CQ8">
        <v>188781442.47299999</v>
      </c>
      <c r="CR8">
        <v>188781442.47299999</v>
      </c>
      <c r="CS8">
        <v>188781442.47299999</v>
      </c>
      <c r="CT8">
        <v>188781442.47299999</v>
      </c>
      <c r="CU8">
        <v>188781442.47299999</v>
      </c>
      <c r="CV8">
        <v>188781442.47299999</v>
      </c>
      <c r="CW8">
        <v>188781442.486</v>
      </c>
      <c r="CX8">
        <v>188781442.486</v>
      </c>
      <c r="CY8">
        <v>188781442.486</v>
      </c>
      <c r="CZ8">
        <v>188781442.486</v>
      </c>
      <c r="DA8">
        <v>188781442.486</v>
      </c>
      <c r="DB8">
        <v>188781442.486</v>
      </c>
      <c r="DC8">
        <v>188781442.486</v>
      </c>
      <c r="DD8">
        <v>188781442.486</v>
      </c>
      <c r="DE8">
        <v>188781442.486</v>
      </c>
      <c r="DF8">
        <v>188781442.486</v>
      </c>
      <c r="DG8">
        <v>188781442.486</v>
      </c>
      <c r="DH8">
        <v>180788160.19400001</v>
      </c>
      <c r="DI8">
        <v>180788160.19400001</v>
      </c>
      <c r="DJ8">
        <v>180788160.19400001</v>
      </c>
      <c r="DK8">
        <v>180788160.19400001</v>
      </c>
      <c r="DL8">
        <v>180788160.19400001</v>
      </c>
      <c r="DM8">
        <v>180788160.19400001</v>
      </c>
      <c r="DN8">
        <v>180788160.19400001</v>
      </c>
      <c r="DO8">
        <v>180788160.19400001</v>
      </c>
      <c r="DP8">
        <v>180788160.19400001</v>
      </c>
      <c r="DQ8">
        <v>180788160.19400001</v>
      </c>
      <c r="DR8">
        <v>180788160.19400001</v>
      </c>
      <c r="DS8">
        <v>180676870.56299999</v>
      </c>
      <c r="DT8">
        <v>180676870.56299999</v>
      </c>
      <c r="DU8">
        <v>180676870.56299999</v>
      </c>
      <c r="DV8">
        <v>180676870.56299999</v>
      </c>
      <c r="DW8">
        <v>180676870.56299999</v>
      </c>
      <c r="DX8">
        <v>180676870.56299999</v>
      </c>
      <c r="DY8">
        <v>180676870.56299999</v>
      </c>
      <c r="DZ8">
        <v>180676870.56299999</v>
      </c>
      <c r="EA8">
        <v>180676870.56299999</v>
      </c>
      <c r="EB8">
        <v>180676870.56299999</v>
      </c>
      <c r="EC8">
        <v>180676870.56299999</v>
      </c>
      <c r="ED8">
        <v>49090118.725900002</v>
      </c>
      <c r="EE8">
        <v>49090118.725900002</v>
      </c>
      <c r="EF8">
        <v>49090118.725900002</v>
      </c>
      <c r="EG8">
        <v>49090118.725900002</v>
      </c>
      <c r="EH8">
        <v>49090118.725900002</v>
      </c>
      <c r="EI8">
        <v>49090118.725900002</v>
      </c>
      <c r="EJ8">
        <v>49090118.725900002</v>
      </c>
      <c r="EK8">
        <v>49090118.725900002</v>
      </c>
      <c r="EL8">
        <v>49090118.725900002</v>
      </c>
      <c r="EM8">
        <v>49090118.725900002</v>
      </c>
      <c r="EN8">
        <v>49090118.725900002</v>
      </c>
      <c r="EO8">
        <v>49637083.080899999</v>
      </c>
      <c r="EP8">
        <v>49637083.080899999</v>
      </c>
      <c r="EQ8">
        <v>49637083.080899999</v>
      </c>
      <c r="ER8">
        <v>49637083.080899999</v>
      </c>
      <c r="ES8">
        <v>49637083.080899999</v>
      </c>
      <c r="ET8">
        <v>49637083.080899999</v>
      </c>
      <c r="EU8">
        <v>49637083.080899999</v>
      </c>
      <c r="EV8">
        <v>49637083.080899999</v>
      </c>
      <c r="EW8">
        <v>49637083.080899999</v>
      </c>
      <c r="EX8">
        <v>49637083.080899999</v>
      </c>
      <c r="EY8">
        <v>49637083.080899999</v>
      </c>
      <c r="EZ8">
        <v>41365711.942500003</v>
      </c>
      <c r="FA8">
        <v>41365711.942500003</v>
      </c>
      <c r="FB8">
        <v>41365711.942500003</v>
      </c>
      <c r="FC8">
        <v>41365711.942500003</v>
      </c>
      <c r="FD8">
        <v>41365711.942500003</v>
      </c>
      <c r="FE8">
        <v>41365711.942500003</v>
      </c>
      <c r="FF8">
        <v>41365711.942500003</v>
      </c>
      <c r="FG8">
        <v>41365711.942500003</v>
      </c>
      <c r="FH8">
        <v>41365711.942500003</v>
      </c>
      <c r="FI8">
        <v>41365711.942500003</v>
      </c>
      <c r="FJ8">
        <v>41365711.942500003</v>
      </c>
      <c r="FK8">
        <v>42273479.1972</v>
      </c>
      <c r="FL8">
        <v>42273479.1972</v>
      </c>
      <c r="FM8">
        <v>42273479.1972</v>
      </c>
      <c r="FN8">
        <v>42273479.1972</v>
      </c>
      <c r="FO8">
        <v>42273479.1972</v>
      </c>
      <c r="FP8">
        <v>42273479.1972</v>
      </c>
      <c r="FQ8">
        <v>42273479.1972</v>
      </c>
      <c r="FR8">
        <v>42273479.1972</v>
      </c>
      <c r="FS8">
        <v>42273479.1972</v>
      </c>
      <c r="FT8">
        <v>42273479.1972</v>
      </c>
      <c r="FU8">
        <v>42273479.1972</v>
      </c>
      <c r="FV8">
        <v>62775175.1391</v>
      </c>
      <c r="FW8">
        <v>62775175.1391</v>
      </c>
      <c r="FX8">
        <v>62775175.1391</v>
      </c>
      <c r="FY8">
        <v>62775175.1391</v>
      </c>
      <c r="FZ8">
        <v>62775175.1391</v>
      </c>
      <c r="GA8">
        <v>62775175.1391</v>
      </c>
      <c r="GB8">
        <v>62775175.1391</v>
      </c>
      <c r="GC8">
        <v>62775175.1391</v>
      </c>
      <c r="GD8">
        <v>62775175.1391</v>
      </c>
      <c r="GE8">
        <v>62775175.1391</v>
      </c>
      <c r="GF8">
        <v>62775175.1391</v>
      </c>
      <c r="GG8">
        <v>62348744.145599999</v>
      </c>
      <c r="GH8">
        <v>62348744.145599999</v>
      </c>
      <c r="GI8">
        <v>62348744.145599999</v>
      </c>
      <c r="GJ8">
        <v>62348744.145599999</v>
      </c>
      <c r="GK8">
        <v>62348744.145599999</v>
      </c>
      <c r="GL8">
        <v>62348744.145599999</v>
      </c>
      <c r="GM8">
        <v>62348744.145599999</v>
      </c>
      <c r="GN8">
        <v>62348744.145599999</v>
      </c>
      <c r="GO8">
        <v>62348744.145599999</v>
      </c>
      <c r="GP8">
        <v>62348744.145599999</v>
      </c>
      <c r="GQ8">
        <v>62348744.145599999</v>
      </c>
      <c r="GR8">
        <v>47070132.392700002</v>
      </c>
      <c r="GS8">
        <v>47070132.392700002</v>
      </c>
      <c r="GT8">
        <v>47070132.392700002</v>
      </c>
      <c r="GU8">
        <v>47070132.392700002</v>
      </c>
      <c r="GV8">
        <v>47070132.392700002</v>
      </c>
      <c r="GW8">
        <v>47070132.392700002</v>
      </c>
      <c r="GX8">
        <v>47070132.392700002</v>
      </c>
      <c r="GY8">
        <v>47070132.392700002</v>
      </c>
      <c r="GZ8">
        <v>47070132.392700002</v>
      </c>
      <c r="HA8">
        <v>47070132.392700002</v>
      </c>
      <c r="HB8">
        <v>47070132.392700002</v>
      </c>
      <c r="HC8">
        <v>46680138.535499997</v>
      </c>
      <c r="HD8">
        <v>46680138.535499997</v>
      </c>
      <c r="HE8">
        <v>46680138.535499997</v>
      </c>
      <c r="HF8">
        <v>46680138.535499997</v>
      </c>
      <c r="HG8">
        <v>46680138.535499997</v>
      </c>
      <c r="HH8">
        <v>46680138.535499997</v>
      </c>
      <c r="HI8">
        <v>46680138.535499997</v>
      </c>
      <c r="HJ8">
        <v>46680138.535499997</v>
      </c>
      <c r="HK8">
        <v>46680138.535499997</v>
      </c>
      <c r="HL8">
        <v>46680138.535499997</v>
      </c>
      <c r="HM8">
        <v>46680138.535499997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79564051.583700001</v>
      </c>
      <c r="MQ8">
        <v>79564051.583700001</v>
      </c>
      <c r="MR8">
        <v>79564051.583700001</v>
      </c>
      <c r="MS8">
        <v>79564051.583700001</v>
      </c>
      <c r="MT8">
        <v>79564051.583700001</v>
      </c>
      <c r="MU8">
        <v>79564051.583700001</v>
      </c>
      <c r="MV8">
        <v>79564051.583700001</v>
      </c>
      <c r="MW8">
        <v>79564051.583700001</v>
      </c>
      <c r="MX8">
        <v>79564051.583700001</v>
      </c>
      <c r="MY8">
        <v>79564051.583700001</v>
      </c>
      <c r="MZ8">
        <v>79564051.583700001</v>
      </c>
      <c r="NA8">
        <v>79559552.055999994</v>
      </c>
      <c r="NB8">
        <v>79559552.055999994</v>
      </c>
      <c r="NC8">
        <v>79559552.055999994</v>
      </c>
      <c r="ND8">
        <v>79559552.055999994</v>
      </c>
      <c r="NE8">
        <v>79559552.055999994</v>
      </c>
      <c r="NF8">
        <v>79559552.055999994</v>
      </c>
      <c r="NG8">
        <v>79559552.055999994</v>
      </c>
      <c r="NH8">
        <v>79559552.055999994</v>
      </c>
      <c r="NI8">
        <v>79559552.055999994</v>
      </c>
      <c r="NJ8">
        <v>79559552.055999994</v>
      </c>
      <c r="NK8">
        <v>79559552.055999994</v>
      </c>
      <c r="NL8">
        <v>75480517.732500002</v>
      </c>
      <c r="NM8">
        <v>75480517.732500002</v>
      </c>
      <c r="NN8">
        <v>75480517.732500002</v>
      </c>
      <c r="NO8">
        <v>75480517.732500002</v>
      </c>
      <c r="NP8">
        <v>75480517.732500002</v>
      </c>
      <c r="NQ8">
        <v>75480517.732500002</v>
      </c>
      <c r="NR8">
        <v>75480517.732500002</v>
      </c>
      <c r="NS8">
        <v>75480517.732500002</v>
      </c>
      <c r="NT8">
        <v>75480517.732500002</v>
      </c>
      <c r="NU8">
        <v>75480517.732500002</v>
      </c>
      <c r="NV8">
        <v>75480517.732500002</v>
      </c>
      <c r="NW8">
        <v>75319488.429700002</v>
      </c>
      <c r="NX8">
        <v>75319488.429700002</v>
      </c>
      <c r="NY8">
        <v>75319488.429700002</v>
      </c>
      <c r="NZ8">
        <v>75319488.429700002</v>
      </c>
      <c r="OA8">
        <v>75319488.429700002</v>
      </c>
      <c r="OB8">
        <v>75319488.429700002</v>
      </c>
      <c r="OC8">
        <v>75319488.429700002</v>
      </c>
      <c r="OD8">
        <v>75319488.429700002</v>
      </c>
      <c r="OE8">
        <v>75319488.429700002</v>
      </c>
      <c r="OF8">
        <v>75319488.429700002</v>
      </c>
      <c r="OG8">
        <v>75319488.429700002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-3430.5999015299999</v>
      </c>
      <c r="RS8">
        <v>-3430.5999015299999</v>
      </c>
      <c r="RT8">
        <v>-3430.5999015299999</v>
      </c>
      <c r="RU8">
        <v>-3430.5999015299999</v>
      </c>
      <c r="RV8">
        <v>-3430.5999015299999</v>
      </c>
      <c r="RW8">
        <v>-3430.5999015299999</v>
      </c>
      <c r="RX8">
        <v>-3430.5999015299999</v>
      </c>
      <c r="RY8">
        <v>-3430.5999015299999</v>
      </c>
      <c r="RZ8">
        <v>-3430.5999015299999</v>
      </c>
      <c r="SA8">
        <v>-3430.5999015299999</v>
      </c>
      <c r="SB8">
        <v>-3430.5999015299999</v>
      </c>
      <c r="SC8">
        <v>-3430.5999015299999</v>
      </c>
      <c r="SD8">
        <v>-3430.5999015299999</v>
      </c>
      <c r="SE8">
        <v>-3430.5999015299999</v>
      </c>
      <c r="SF8">
        <v>-3430.5999015299999</v>
      </c>
      <c r="SG8">
        <v>-3430.5999015299999</v>
      </c>
      <c r="SH8">
        <v>-3430.5999015299999</v>
      </c>
      <c r="SI8">
        <v>-3430.5999015299999</v>
      </c>
      <c r="SJ8">
        <v>-3430.5999015299999</v>
      </c>
      <c r="SK8">
        <v>-3430.5999015299999</v>
      </c>
      <c r="SL8">
        <v>-3430.5999015299999</v>
      </c>
      <c r="SM8">
        <v>-3430.5999015299999</v>
      </c>
      <c r="SN8">
        <v>-3430.5999015299999</v>
      </c>
      <c r="SO8">
        <v>-3430.5999015299999</v>
      </c>
      <c r="SP8">
        <v>-3430.5999015299999</v>
      </c>
      <c r="SQ8">
        <v>-3430.5999015299999</v>
      </c>
      <c r="SR8">
        <v>-3430.5999015299999</v>
      </c>
      <c r="SS8">
        <v>-3430.5999015299999</v>
      </c>
      <c r="ST8">
        <v>-3430.5999015299999</v>
      </c>
      <c r="SU8">
        <v>-3430.5999015299999</v>
      </c>
      <c r="SV8">
        <v>-3430.5999015299999</v>
      </c>
      <c r="SW8">
        <v>-3430.5999015299999</v>
      </c>
      <c r="SX8">
        <v>-3430.5999015299999</v>
      </c>
      <c r="SY8">
        <v>-3430.5999015299999</v>
      </c>
      <c r="SZ8">
        <v>-3430.5999015299999</v>
      </c>
      <c r="TA8">
        <v>-3430.5999015299999</v>
      </c>
      <c r="TB8">
        <v>-3430.5999015299999</v>
      </c>
      <c r="TC8">
        <v>-3430.5999015299999</v>
      </c>
      <c r="TD8">
        <v>-3430.5999015299999</v>
      </c>
      <c r="TE8">
        <v>-3430.5999015299999</v>
      </c>
      <c r="TF8">
        <v>-3430.5999015299999</v>
      </c>
      <c r="TG8">
        <v>-3430.5999015299999</v>
      </c>
      <c r="TH8">
        <v>-3430.5999015299999</v>
      </c>
      <c r="TI8">
        <v>-3430.5999015299999</v>
      </c>
      <c r="TJ8">
        <v>-5864.1680878099996</v>
      </c>
      <c r="TK8">
        <v>-5864.1680878099996</v>
      </c>
      <c r="TL8">
        <v>-5864.1680878099996</v>
      </c>
      <c r="TM8">
        <v>-5864.1680878099996</v>
      </c>
      <c r="TN8">
        <v>-5864.1680878099996</v>
      </c>
      <c r="TO8">
        <v>-5864.1680878099996</v>
      </c>
      <c r="TP8">
        <v>-5864.1680878099996</v>
      </c>
      <c r="TQ8">
        <v>-5864.1680878099996</v>
      </c>
      <c r="TR8">
        <v>-5864.1680878099996</v>
      </c>
      <c r="TS8">
        <v>-5864.1680878099996</v>
      </c>
      <c r="TT8">
        <v>-5864.1680878099996</v>
      </c>
      <c r="TU8">
        <v>-5864.1680878099996</v>
      </c>
      <c r="TV8">
        <v>-5864.1680878099996</v>
      </c>
      <c r="TW8">
        <v>-5864.1680878099996</v>
      </c>
      <c r="TX8">
        <v>-5864.1680878099996</v>
      </c>
      <c r="TY8">
        <v>-5864.1680878099996</v>
      </c>
      <c r="TZ8">
        <v>-5864.1680878099996</v>
      </c>
      <c r="UA8">
        <v>-5864.1680878099996</v>
      </c>
      <c r="UB8">
        <v>-5864.1680878099996</v>
      </c>
      <c r="UC8">
        <v>-5864.1680878099996</v>
      </c>
      <c r="UD8">
        <v>-5864.1680878099996</v>
      </c>
      <c r="UE8">
        <v>-5864.1680878099996</v>
      </c>
      <c r="UF8">
        <v>-5864.1680878099996</v>
      </c>
      <c r="UG8">
        <v>-5864.1680878099996</v>
      </c>
      <c r="UH8">
        <v>-5864.1680878099996</v>
      </c>
      <c r="UI8">
        <v>-5864.1680878099996</v>
      </c>
      <c r="UJ8">
        <v>-5864.1680878099996</v>
      </c>
      <c r="UK8">
        <v>-5864.1680878099996</v>
      </c>
      <c r="UL8">
        <v>-5864.1680878099996</v>
      </c>
      <c r="UM8">
        <v>-5864.1680878099996</v>
      </c>
      <c r="UN8">
        <v>-5864.1680878099996</v>
      </c>
      <c r="UO8">
        <v>-5864.1680878099996</v>
      </c>
      <c r="UP8">
        <v>-5864.1680878099996</v>
      </c>
      <c r="UQ8">
        <v>-5864.1680878099996</v>
      </c>
      <c r="UR8">
        <v>-5864.1680878099996</v>
      </c>
      <c r="US8">
        <v>-5864.1680878099996</v>
      </c>
      <c r="UT8">
        <v>-5864.1680878099996</v>
      </c>
      <c r="UU8">
        <v>-5864.1680878099996</v>
      </c>
      <c r="UV8">
        <v>-5864.1680878099996</v>
      </c>
      <c r="UW8">
        <v>-5864.1680878099996</v>
      </c>
      <c r="UX8">
        <v>-5864.1680878099996</v>
      </c>
      <c r="UY8">
        <v>-5864.1680878099996</v>
      </c>
      <c r="UZ8">
        <v>-5864.1680878099996</v>
      </c>
      <c r="VA8">
        <v>-5864.1680878099996</v>
      </c>
      <c r="VB8">
        <v>-10731.304460400001</v>
      </c>
      <c r="VC8">
        <v>-10731.304460400001</v>
      </c>
      <c r="VD8">
        <v>-10731.304460400001</v>
      </c>
      <c r="VE8">
        <v>-10731.304460400001</v>
      </c>
      <c r="VF8">
        <v>-10731.304460400001</v>
      </c>
      <c r="VG8">
        <v>-10731.304460400001</v>
      </c>
      <c r="VH8">
        <v>-10731.304460400001</v>
      </c>
      <c r="VI8">
        <v>-10731.304460400001</v>
      </c>
      <c r="VJ8">
        <v>-10731.304460400001</v>
      </c>
      <c r="VK8">
        <v>-10731.304460400001</v>
      </c>
      <c r="VL8">
        <v>-10731.304460400001</v>
      </c>
      <c r="VM8">
        <v>-10731.304460400001</v>
      </c>
      <c r="VN8">
        <v>-10731.304460400001</v>
      </c>
      <c r="VO8">
        <v>-10731.304460400001</v>
      </c>
      <c r="VP8">
        <v>-10731.304460400001</v>
      </c>
      <c r="VQ8">
        <v>-10731.304460400001</v>
      </c>
      <c r="VR8">
        <v>-10731.304460400001</v>
      </c>
      <c r="VS8">
        <v>-10731.304460400001</v>
      </c>
      <c r="VT8">
        <v>-10731.304460400001</v>
      </c>
      <c r="VU8">
        <v>-10731.304460400001</v>
      </c>
      <c r="VV8">
        <v>-10731.304460400001</v>
      </c>
      <c r="VW8">
        <v>-10731.304460400001</v>
      </c>
      <c r="VX8">
        <v>-10731.304460400001</v>
      </c>
      <c r="VY8">
        <v>-10731.304460400001</v>
      </c>
      <c r="VZ8">
        <v>-10731.304460400001</v>
      </c>
      <c r="WA8">
        <v>-10731.304460400001</v>
      </c>
      <c r="WB8">
        <v>-10731.304460400001</v>
      </c>
      <c r="WC8">
        <v>-10731.304460400001</v>
      </c>
      <c r="WD8">
        <v>-10731.304460400001</v>
      </c>
      <c r="WE8">
        <v>-10731.304460400001</v>
      </c>
      <c r="WF8">
        <v>-10731.304460400001</v>
      </c>
      <c r="WG8">
        <v>-10731.304460400001</v>
      </c>
      <c r="WH8">
        <v>-10731.304460400001</v>
      </c>
      <c r="WI8">
        <v>-10731.304460400001</v>
      </c>
      <c r="WJ8">
        <v>-10731.304460400001</v>
      </c>
      <c r="WK8">
        <v>-10731.304460400001</v>
      </c>
      <c r="WL8">
        <v>-10731.304460400001</v>
      </c>
      <c r="WM8">
        <v>-10731.304460400001</v>
      </c>
      <c r="WN8">
        <v>-10731.304460400001</v>
      </c>
      <c r="WO8">
        <v>-10731.304460400001</v>
      </c>
      <c r="WP8">
        <v>-10731.304460400001</v>
      </c>
      <c r="WQ8">
        <v>-10731.304460400001</v>
      </c>
      <c r="WR8">
        <v>-10731.304460400001</v>
      </c>
      <c r="WS8">
        <v>-10731.304460400001</v>
      </c>
      <c r="WT8">
        <v>-241367.48113500001</v>
      </c>
      <c r="WU8">
        <v>-241367.48113500001</v>
      </c>
      <c r="WV8">
        <v>-241367.48113500001</v>
      </c>
      <c r="WW8">
        <v>-241367.48113500001</v>
      </c>
      <c r="WX8">
        <v>-241367.48113500001</v>
      </c>
      <c r="WY8">
        <v>-241367.48113500001</v>
      </c>
      <c r="WZ8">
        <v>-241367.48113500001</v>
      </c>
      <c r="XA8">
        <v>-241367.48113500001</v>
      </c>
      <c r="XB8">
        <v>-241367.48113500001</v>
      </c>
      <c r="XC8">
        <v>-241367.48113500001</v>
      </c>
      <c r="XD8">
        <v>-241367.48113500001</v>
      </c>
      <c r="XE8">
        <v>-241367.48113500001</v>
      </c>
      <c r="XF8">
        <v>-241367.48113500001</v>
      </c>
      <c r="XG8">
        <v>-241367.48113500001</v>
      </c>
      <c r="XH8">
        <v>-241367.48113500001</v>
      </c>
      <c r="XI8">
        <v>-241367.48113500001</v>
      </c>
      <c r="XJ8">
        <v>-241367.48113500001</v>
      </c>
      <c r="XK8">
        <v>-241367.48113500001</v>
      </c>
      <c r="XL8">
        <v>-241367.48113500001</v>
      </c>
      <c r="XM8">
        <v>-241367.48113500001</v>
      </c>
      <c r="XN8">
        <v>-241367.48113500001</v>
      </c>
      <c r="XO8">
        <v>-241367.48113500001</v>
      </c>
      <c r="XP8">
        <v>-241367.48113500001</v>
      </c>
      <c r="XQ8">
        <v>-241367.48113500001</v>
      </c>
      <c r="XR8">
        <v>-241367.48113500001</v>
      </c>
      <c r="XS8">
        <v>-241367.48113500001</v>
      </c>
      <c r="XT8">
        <v>-241367.48113500001</v>
      </c>
      <c r="XU8">
        <v>-241367.48113500001</v>
      </c>
      <c r="XV8">
        <v>-241367.48113500001</v>
      </c>
      <c r="XW8">
        <v>-241367.48113500001</v>
      </c>
      <c r="XX8">
        <v>-241367.48113500001</v>
      </c>
      <c r="XY8">
        <v>-241367.48113500001</v>
      </c>
      <c r="XZ8">
        <v>-241367.48113500001</v>
      </c>
      <c r="YA8">
        <v>-241367.48113500001</v>
      </c>
      <c r="YB8">
        <v>-241367.48113500001</v>
      </c>
      <c r="YC8">
        <v>-241367.48113500001</v>
      </c>
      <c r="YD8">
        <v>-241367.48113500001</v>
      </c>
      <c r="YE8">
        <v>-241367.48113500001</v>
      </c>
      <c r="YF8">
        <v>-241367.48113500001</v>
      </c>
      <c r="YG8">
        <v>-241367.48113500001</v>
      </c>
      <c r="YH8">
        <v>-241367.48113500001</v>
      </c>
      <c r="YI8">
        <v>-241367.48113500001</v>
      </c>
      <c r="YJ8">
        <v>-241367.48113500001</v>
      </c>
      <c r="YK8">
        <v>-241367.48113500001</v>
      </c>
      <c r="YL8">
        <v>-367682.108427</v>
      </c>
      <c r="YM8">
        <v>-367682.108427</v>
      </c>
      <c r="YN8">
        <v>-367682.108427</v>
      </c>
      <c r="YO8">
        <v>-367682.108427</v>
      </c>
      <c r="YP8">
        <v>-367682.108427</v>
      </c>
      <c r="YQ8">
        <v>-367682.108427</v>
      </c>
      <c r="YR8">
        <v>-367682.108427</v>
      </c>
      <c r="YS8">
        <v>-367682.108427</v>
      </c>
      <c r="YT8">
        <v>-367682.108427</v>
      </c>
      <c r="YU8">
        <v>-367682.108427</v>
      </c>
      <c r="YV8">
        <v>-367682.108427</v>
      </c>
      <c r="YW8">
        <v>-367682.108427</v>
      </c>
      <c r="YX8">
        <v>-367682.108427</v>
      </c>
      <c r="YY8">
        <v>-367682.108427</v>
      </c>
      <c r="YZ8">
        <v>-367682.108427</v>
      </c>
      <c r="ZA8">
        <v>-367682.108427</v>
      </c>
      <c r="ZB8">
        <v>-367682.108427</v>
      </c>
      <c r="ZC8">
        <v>-367682.108427</v>
      </c>
      <c r="ZD8">
        <v>-367682.108427</v>
      </c>
      <c r="ZE8">
        <v>-367682.108427</v>
      </c>
      <c r="ZF8">
        <v>-367682.108427</v>
      </c>
      <c r="ZG8">
        <v>-367682.108427</v>
      </c>
      <c r="ZH8">
        <v>-367682.108427</v>
      </c>
      <c r="ZI8">
        <v>-367682.108427</v>
      </c>
      <c r="ZJ8">
        <v>-367682.108427</v>
      </c>
      <c r="ZK8">
        <v>-367682.108427</v>
      </c>
      <c r="ZL8">
        <v>-367682.108427</v>
      </c>
      <c r="ZM8">
        <v>-367682.108427</v>
      </c>
      <c r="ZN8">
        <v>-367682.108427</v>
      </c>
      <c r="ZO8">
        <v>-367682.108427</v>
      </c>
      <c r="ZP8">
        <v>-367682.108427</v>
      </c>
      <c r="ZQ8">
        <v>-367682.108427</v>
      </c>
      <c r="ZR8">
        <v>-367682.108427</v>
      </c>
      <c r="ZS8">
        <v>-367682.108427</v>
      </c>
      <c r="ZT8">
        <v>-367682.108427</v>
      </c>
      <c r="ZU8">
        <v>-367682.108427</v>
      </c>
      <c r="ZV8">
        <v>-367682.108427</v>
      </c>
      <c r="ZW8">
        <v>-367682.108427</v>
      </c>
      <c r="ZX8">
        <v>-367682.108427</v>
      </c>
      <c r="ZY8">
        <v>-367682.108427</v>
      </c>
      <c r="ZZ8">
        <v>-367682.108427</v>
      </c>
      <c r="AAA8">
        <v>-367682.108427</v>
      </c>
      <c r="AAB8">
        <v>-367682.108427</v>
      </c>
      <c r="AAC8">
        <v>-367682.108427</v>
      </c>
      <c r="AAD8">
        <v>-562398.80176099995</v>
      </c>
      <c r="AAE8">
        <v>-562398.80176099995</v>
      </c>
      <c r="AAF8">
        <v>-562398.80176099995</v>
      </c>
      <c r="AAG8">
        <v>-562398.80176099995</v>
      </c>
      <c r="AAH8">
        <v>-562398.80176099995</v>
      </c>
      <c r="AAI8">
        <v>-562398.80176099995</v>
      </c>
      <c r="AAJ8">
        <v>-562398.80176099995</v>
      </c>
      <c r="AAK8">
        <v>-562398.80176099995</v>
      </c>
      <c r="AAL8">
        <v>-562398.80176099995</v>
      </c>
      <c r="AAM8">
        <v>-562398.80176099995</v>
      </c>
      <c r="AAN8">
        <v>-562398.80176099995</v>
      </c>
      <c r="AAO8">
        <v>-562398.80176099995</v>
      </c>
      <c r="AAP8">
        <v>-562398.80176099995</v>
      </c>
      <c r="AAQ8">
        <v>-562398.80176099995</v>
      </c>
      <c r="AAR8">
        <v>-562398.80176099995</v>
      </c>
      <c r="AAS8">
        <v>-562398.80176099995</v>
      </c>
      <c r="AAT8">
        <v>-562398.80176099995</v>
      </c>
      <c r="AAU8">
        <v>-562398.80176099995</v>
      </c>
      <c r="AAV8">
        <v>-562398.80176099995</v>
      </c>
      <c r="AAW8">
        <v>-562398.80176099995</v>
      </c>
      <c r="AAX8">
        <v>-562398.80176099995</v>
      </c>
      <c r="AAY8">
        <v>-562398.80176099995</v>
      </c>
      <c r="AAZ8">
        <v>-562398.80176099995</v>
      </c>
      <c r="ABA8">
        <v>-562398.80176099995</v>
      </c>
      <c r="ABB8">
        <v>-562398.80176099995</v>
      </c>
      <c r="ABC8">
        <v>-562398.80176099995</v>
      </c>
      <c r="ABD8">
        <v>-562398.80176099995</v>
      </c>
      <c r="ABE8">
        <v>-562398.80176099995</v>
      </c>
      <c r="ABF8">
        <v>-562398.80176099995</v>
      </c>
      <c r="ABG8">
        <v>-562398.80176099995</v>
      </c>
      <c r="ABH8">
        <v>-562398.80176099995</v>
      </c>
      <c r="ABI8">
        <v>-562398.80176099995</v>
      </c>
      <c r="ABJ8">
        <v>-562398.80176099995</v>
      </c>
      <c r="ABK8">
        <v>-562398.80176099995</v>
      </c>
      <c r="ABL8">
        <v>-562398.80176099995</v>
      </c>
      <c r="ABM8">
        <v>-562398.80176099995</v>
      </c>
      <c r="ABN8">
        <v>-562398.80176099995</v>
      </c>
      <c r="ABO8">
        <v>-562398.80176099995</v>
      </c>
      <c r="ABP8">
        <v>-562398.80176099995</v>
      </c>
      <c r="ABQ8">
        <v>-562398.80176099995</v>
      </c>
      <c r="ABR8">
        <v>-562398.80176099995</v>
      </c>
      <c r="ABS8">
        <v>-562398.80176099995</v>
      </c>
      <c r="ABT8">
        <v>-562398.80176099995</v>
      </c>
      <c r="ABU8">
        <v>-562398.80176099995</v>
      </c>
      <c r="ABV8">
        <v>103058.72870199999</v>
      </c>
      <c r="ABW8">
        <v>103058.72870199999</v>
      </c>
      <c r="ABX8">
        <v>103058.72870199999</v>
      </c>
      <c r="ABY8">
        <v>103058.72870199999</v>
      </c>
      <c r="ABZ8">
        <v>103058.72870199999</v>
      </c>
      <c r="ACA8">
        <v>103058.72870199999</v>
      </c>
      <c r="ACB8">
        <v>103058.72870199999</v>
      </c>
      <c r="ACC8">
        <v>103058.72870199999</v>
      </c>
      <c r="ACD8">
        <v>103058.72870199999</v>
      </c>
      <c r="ACE8">
        <v>103058.72870199999</v>
      </c>
      <c r="ACF8">
        <v>103058.72870199999</v>
      </c>
      <c r="ACG8">
        <v>102950.58870399999</v>
      </c>
      <c r="ACH8">
        <v>102950.58870399999</v>
      </c>
      <c r="ACI8">
        <v>102950.58870399999</v>
      </c>
      <c r="ACJ8">
        <v>102950.58870399999</v>
      </c>
      <c r="ACK8">
        <v>102950.58870399999</v>
      </c>
      <c r="ACL8">
        <v>102950.58870399999</v>
      </c>
      <c r="ACM8">
        <v>102950.58870399999</v>
      </c>
      <c r="ACN8">
        <v>102950.58870399999</v>
      </c>
      <c r="ACO8">
        <v>102950.58870399999</v>
      </c>
      <c r="ACP8">
        <v>102950.58870399999</v>
      </c>
      <c r="ACQ8">
        <v>102950.58870399999</v>
      </c>
      <c r="ACR8">
        <v>103058.72870199999</v>
      </c>
      <c r="ACS8">
        <v>103058.72870199999</v>
      </c>
      <c r="ACT8">
        <v>103058.72870199999</v>
      </c>
      <c r="ACU8">
        <v>103058.72870199999</v>
      </c>
      <c r="ACV8">
        <v>103058.72870199999</v>
      </c>
      <c r="ACW8">
        <v>103058.72870199999</v>
      </c>
      <c r="ACX8">
        <v>103058.72870199999</v>
      </c>
      <c r="ACY8">
        <v>103058.72870199999</v>
      </c>
      <c r="ACZ8">
        <v>103058.72870199999</v>
      </c>
      <c r="ADA8">
        <v>103058.72870199999</v>
      </c>
      <c r="ADB8">
        <v>103058.72870199999</v>
      </c>
      <c r="ADC8">
        <v>102950.58870399999</v>
      </c>
      <c r="ADD8">
        <v>102950.58870399999</v>
      </c>
      <c r="ADE8">
        <v>102950.58870399999</v>
      </c>
      <c r="ADF8">
        <v>102950.58870399999</v>
      </c>
      <c r="ADG8">
        <v>102950.58870399999</v>
      </c>
      <c r="ADH8">
        <v>102950.58870399999</v>
      </c>
      <c r="ADI8">
        <v>102950.58870399999</v>
      </c>
      <c r="ADJ8">
        <v>102950.58870399999</v>
      </c>
      <c r="ADK8">
        <v>102950.58870399999</v>
      </c>
      <c r="ADL8">
        <v>102950.58870399999</v>
      </c>
      <c r="ADM8">
        <v>102950.58870399999</v>
      </c>
      <c r="ADN8">
        <v>147649.72047999999</v>
      </c>
      <c r="ADO8">
        <v>147649.72047999999</v>
      </c>
      <c r="ADP8">
        <v>147649.72047999999</v>
      </c>
      <c r="ADQ8">
        <v>147649.72047999999</v>
      </c>
      <c r="ADR8">
        <v>147649.72047999999</v>
      </c>
      <c r="ADS8">
        <v>147649.72047999999</v>
      </c>
      <c r="ADT8">
        <v>147649.72047999999</v>
      </c>
      <c r="ADU8">
        <v>147649.72047999999</v>
      </c>
      <c r="ADV8">
        <v>147649.72047999999</v>
      </c>
      <c r="ADW8">
        <v>147649.72047999999</v>
      </c>
      <c r="ADX8">
        <v>147649.72047999999</v>
      </c>
      <c r="ADY8">
        <v>147455.52316099999</v>
      </c>
      <c r="ADZ8">
        <v>147455.52316099999</v>
      </c>
      <c r="AEA8">
        <v>147455.52316099999</v>
      </c>
      <c r="AEB8">
        <v>147455.52316099999</v>
      </c>
      <c r="AEC8">
        <v>147455.52316099999</v>
      </c>
      <c r="AED8">
        <v>147455.52316099999</v>
      </c>
      <c r="AEE8">
        <v>147455.52316099999</v>
      </c>
      <c r="AEF8">
        <v>147455.52316099999</v>
      </c>
      <c r="AEG8">
        <v>147455.52316099999</v>
      </c>
      <c r="AEH8">
        <v>147455.52316099999</v>
      </c>
      <c r="AEI8">
        <v>147455.52316099999</v>
      </c>
      <c r="AEJ8">
        <v>147649.72047999999</v>
      </c>
      <c r="AEK8">
        <v>147649.72047999999</v>
      </c>
      <c r="AEL8">
        <v>147649.72047999999</v>
      </c>
      <c r="AEM8">
        <v>147649.72047999999</v>
      </c>
      <c r="AEN8">
        <v>147649.72047999999</v>
      </c>
      <c r="AEO8">
        <v>147649.72047999999</v>
      </c>
      <c r="AEP8">
        <v>147649.72047999999</v>
      </c>
      <c r="AEQ8">
        <v>147649.72047999999</v>
      </c>
      <c r="AER8">
        <v>147649.72047999999</v>
      </c>
      <c r="AES8">
        <v>147649.72047999999</v>
      </c>
      <c r="AET8">
        <v>147649.72047999999</v>
      </c>
      <c r="AEU8">
        <v>147455.52316099999</v>
      </c>
      <c r="AEV8">
        <v>147455.52316099999</v>
      </c>
      <c r="AEW8">
        <v>147455.52316099999</v>
      </c>
      <c r="AEX8">
        <v>147455.52316099999</v>
      </c>
      <c r="AEY8">
        <v>147455.52316099999</v>
      </c>
      <c r="AEZ8">
        <v>147455.52316099999</v>
      </c>
      <c r="AFA8">
        <v>147455.52316099999</v>
      </c>
      <c r="AFB8">
        <v>147455.52316099999</v>
      </c>
      <c r="AFC8">
        <v>147455.52316099999</v>
      </c>
      <c r="AFD8">
        <v>147455.52316099999</v>
      </c>
      <c r="AFE8">
        <v>147455.52316099999</v>
      </c>
      <c r="AFF8">
        <v>203288.634533</v>
      </c>
      <c r="AFG8">
        <v>203288.634533</v>
      </c>
      <c r="AFH8">
        <v>203288.634533</v>
      </c>
      <c r="AFI8">
        <v>203288.634533</v>
      </c>
      <c r="AFJ8">
        <v>203288.634533</v>
      </c>
      <c r="AFK8">
        <v>203288.634533</v>
      </c>
      <c r="AFL8">
        <v>203288.634533</v>
      </c>
      <c r="AFM8">
        <v>203288.634533</v>
      </c>
      <c r="AFN8">
        <v>203288.634533</v>
      </c>
      <c r="AFO8">
        <v>203288.634533</v>
      </c>
      <c r="AFP8">
        <v>203288.634533</v>
      </c>
      <c r="AFQ8">
        <v>202922.32257399999</v>
      </c>
      <c r="AFR8">
        <v>202922.32257399999</v>
      </c>
      <c r="AFS8">
        <v>202922.32257399999</v>
      </c>
      <c r="AFT8">
        <v>202922.32257399999</v>
      </c>
      <c r="AFU8">
        <v>202922.32257399999</v>
      </c>
      <c r="AFV8">
        <v>202922.32257399999</v>
      </c>
      <c r="AFW8">
        <v>202922.32257399999</v>
      </c>
      <c r="AFX8">
        <v>202922.32257399999</v>
      </c>
      <c r="AFY8">
        <v>202922.32257399999</v>
      </c>
      <c r="AFZ8">
        <v>202922.32257399999</v>
      </c>
      <c r="AGA8">
        <v>202922.32257399999</v>
      </c>
      <c r="AGB8">
        <v>203288.634533</v>
      </c>
      <c r="AGC8">
        <v>203288.634533</v>
      </c>
      <c r="AGD8">
        <v>203288.634533</v>
      </c>
      <c r="AGE8">
        <v>203288.634533</v>
      </c>
      <c r="AGF8">
        <v>203288.634533</v>
      </c>
      <c r="AGG8">
        <v>203288.634533</v>
      </c>
      <c r="AGH8">
        <v>203288.634533</v>
      </c>
      <c r="AGI8">
        <v>203288.634533</v>
      </c>
      <c r="AGJ8">
        <v>203288.634533</v>
      </c>
      <c r="AGK8">
        <v>203288.634533</v>
      </c>
      <c r="AGL8">
        <v>203288.634533</v>
      </c>
      <c r="AGM8">
        <v>202922.32257399999</v>
      </c>
      <c r="AGN8">
        <v>202922.32257399999</v>
      </c>
      <c r="AGO8">
        <v>202922.32257399999</v>
      </c>
      <c r="AGP8">
        <v>202922.32257399999</v>
      </c>
      <c r="AGQ8">
        <v>202922.32257399999</v>
      </c>
      <c r="AGR8">
        <v>202922.32257399999</v>
      </c>
      <c r="AGS8">
        <v>202922.32257399999</v>
      </c>
      <c r="AGT8">
        <v>202922.32257399999</v>
      </c>
      <c r="AGU8">
        <v>202922.32257399999</v>
      </c>
      <c r="AGV8">
        <v>202922.32257399999</v>
      </c>
      <c r="AGW8">
        <v>202922.32257399999</v>
      </c>
      <c r="AGX8">
        <v>-422987.53277200001</v>
      </c>
      <c r="AGY8">
        <v>-422987.53277200001</v>
      </c>
      <c r="AGZ8">
        <v>-422987.53277200001</v>
      </c>
      <c r="AHA8">
        <v>-422987.53277200001</v>
      </c>
      <c r="AHB8">
        <v>-422987.53277200001</v>
      </c>
      <c r="AHC8">
        <v>-422987.53277200001</v>
      </c>
      <c r="AHD8">
        <v>-422987.53277200001</v>
      </c>
      <c r="AHE8">
        <v>-422987.53277200001</v>
      </c>
      <c r="AHF8">
        <v>-422987.53277200001</v>
      </c>
      <c r="AHG8">
        <v>-422987.53277200001</v>
      </c>
      <c r="AHH8">
        <v>-422987.53277200001</v>
      </c>
      <c r="AHI8">
        <v>-417454.40767300001</v>
      </c>
      <c r="AHJ8">
        <v>-417454.40767300001</v>
      </c>
      <c r="AHK8">
        <v>-417454.40767300001</v>
      </c>
      <c r="AHL8">
        <v>-417454.40767300001</v>
      </c>
      <c r="AHM8">
        <v>-417454.40767300001</v>
      </c>
      <c r="AHN8">
        <v>-417454.40767300001</v>
      </c>
      <c r="AHO8">
        <v>-417454.40767300001</v>
      </c>
      <c r="AHP8">
        <v>-417454.40767300001</v>
      </c>
      <c r="AHQ8">
        <v>-417454.40767300001</v>
      </c>
      <c r="AHR8">
        <v>-417454.40767300001</v>
      </c>
      <c r="AHS8">
        <v>-417454.40767300001</v>
      </c>
      <c r="AHT8">
        <v>-422987.53277200001</v>
      </c>
      <c r="AHU8">
        <v>-422987.53277200001</v>
      </c>
      <c r="AHV8">
        <v>-422987.53277200001</v>
      </c>
      <c r="AHW8">
        <v>-422987.53277200001</v>
      </c>
      <c r="AHX8">
        <v>-422987.53277200001</v>
      </c>
      <c r="AHY8">
        <v>-422987.53277200001</v>
      </c>
      <c r="AHZ8">
        <v>-422987.53277200001</v>
      </c>
      <c r="AIA8">
        <v>-422987.53277200001</v>
      </c>
      <c r="AIB8">
        <v>-422987.53277200001</v>
      </c>
      <c r="AIC8">
        <v>-422987.53277200001</v>
      </c>
      <c r="AID8">
        <v>-422987.53277200001</v>
      </c>
      <c r="AIE8">
        <v>-417454.40767300001</v>
      </c>
      <c r="AIF8">
        <v>-417454.40767300001</v>
      </c>
      <c r="AIG8">
        <v>-417454.40767300001</v>
      </c>
      <c r="AIH8">
        <v>-417454.40767300001</v>
      </c>
      <c r="AII8">
        <v>-417454.40767300001</v>
      </c>
      <c r="AIJ8">
        <v>-417454.40767300001</v>
      </c>
      <c r="AIK8">
        <v>-417454.40767300001</v>
      </c>
      <c r="AIL8">
        <v>-417454.40767300001</v>
      </c>
      <c r="AIM8">
        <v>-417454.40767300001</v>
      </c>
      <c r="AIN8">
        <v>-417454.40767300001</v>
      </c>
      <c r="AIO8">
        <v>-417454.40767300001</v>
      </c>
      <c r="AIP8">
        <v>-629989.93325999996</v>
      </c>
      <c r="AIQ8">
        <v>-629989.93325999996</v>
      </c>
      <c r="AIR8">
        <v>-629989.93325999996</v>
      </c>
      <c r="AIS8">
        <v>-629989.93325999996</v>
      </c>
      <c r="AIT8">
        <v>-629989.93325999996</v>
      </c>
      <c r="AIU8">
        <v>-629989.93325999996</v>
      </c>
      <c r="AIV8">
        <v>-629989.93325999996</v>
      </c>
      <c r="AIW8">
        <v>-629989.93325999996</v>
      </c>
      <c r="AIX8">
        <v>-629989.93325999996</v>
      </c>
      <c r="AIY8">
        <v>-629989.93325999996</v>
      </c>
      <c r="AIZ8">
        <v>-629989.93325999996</v>
      </c>
      <c r="AJA8">
        <v>-620053.57226000004</v>
      </c>
      <c r="AJB8">
        <v>-620053.57226000004</v>
      </c>
      <c r="AJC8">
        <v>-620053.57226000004</v>
      </c>
      <c r="AJD8">
        <v>-620053.57226000004</v>
      </c>
      <c r="AJE8">
        <v>-620053.57226000004</v>
      </c>
      <c r="AJF8">
        <v>-620053.57226000004</v>
      </c>
      <c r="AJG8">
        <v>-620053.57226000004</v>
      </c>
      <c r="AJH8">
        <v>-620053.57226000004</v>
      </c>
      <c r="AJI8">
        <v>-620053.57226000004</v>
      </c>
      <c r="AJJ8">
        <v>-620053.57226000004</v>
      </c>
      <c r="AJK8">
        <v>-620053.57226000004</v>
      </c>
      <c r="AJL8">
        <v>-629989.93325999996</v>
      </c>
      <c r="AJM8">
        <v>-629989.93325999996</v>
      </c>
      <c r="AJN8">
        <v>-629989.93325999996</v>
      </c>
      <c r="AJO8">
        <v>-629989.93325999996</v>
      </c>
      <c r="AJP8">
        <v>-629989.93325999996</v>
      </c>
      <c r="AJQ8">
        <v>-629989.93325999996</v>
      </c>
      <c r="AJR8">
        <v>-629989.93325999996</v>
      </c>
      <c r="AJS8">
        <v>-629989.93325999996</v>
      </c>
      <c r="AJT8">
        <v>-629989.93325999996</v>
      </c>
      <c r="AJU8">
        <v>-629989.93325999996</v>
      </c>
      <c r="AJV8">
        <v>-629989.93325999996</v>
      </c>
      <c r="AJW8">
        <v>-620053.57226000004</v>
      </c>
      <c r="AJX8">
        <v>-620053.57226000004</v>
      </c>
      <c r="AJY8">
        <v>-620053.57226000004</v>
      </c>
      <c r="AJZ8">
        <v>-620053.57226000004</v>
      </c>
      <c r="AKA8">
        <v>-620053.57226000004</v>
      </c>
      <c r="AKB8">
        <v>-620053.57226000004</v>
      </c>
      <c r="AKC8">
        <v>-620053.57226000004</v>
      </c>
      <c r="AKD8">
        <v>-620053.57226000004</v>
      </c>
      <c r="AKE8">
        <v>-620053.57226000004</v>
      </c>
      <c r="AKF8">
        <v>-620053.57226000004</v>
      </c>
      <c r="AKG8">
        <v>-620053.57226000004</v>
      </c>
      <c r="AKH8">
        <v>-928246.79405699996</v>
      </c>
      <c r="AKI8">
        <v>-928246.79405699996</v>
      </c>
      <c r="AKJ8">
        <v>-928246.79405699996</v>
      </c>
      <c r="AKK8">
        <v>-928246.79405699996</v>
      </c>
      <c r="AKL8">
        <v>-928246.79405699996</v>
      </c>
      <c r="AKM8">
        <v>-928246.79405699996</v>
      </c>
      <c r="AKN8">
        <v>-928246.79405699996</v>
      </c>
      <c r="AKO8">
        <v>-928246.79405699996</v>
      </c>
      <c r="AKP8">
        <v>-928246.79405699996</v>
      </c>
      <c r="AKQ8">
        <v>-928246.79405699996</v>
      </c>
      <c r="AKR8">
        <v>-928246.79405699996</v>
      </c>
      <c r="AKS8">
        <v>-909503.96125399997</v>
      </c>
      <c r="AKT8">
        <v>-909503.96125399997</v>
      </c>
      <c r="AKU8">
        <v>-909503.96125399997</v>
      </c>
      <c r="AKV8">
        <v>-909503.96125399997</v>
      </c>
      <c r="AKW8">
        <v>-909503.96125399997</v>
      </c>
      <c r="AKX8">
        <v>-909503.96125399997</v>
      </c>
      <c r="AKY8">
        <v>-909503.96125399997</v>
      </c>
      <c r="AKZ8">
        <v>-909503.96125399997</v>
      </c>
      <c r="ALA8">
        <v>-909503.96125399997</v>
      </c>
      <c r="ALB8">
        <v>-909503.96125399997</v>
      </c>
      <c r="ALC8">
        <v>-909503.96125399997</v>
      </c>
      <c r="ALD8">
        <v>-928246.79405699996</v>
      </c>
      <c r="ALE8">
        <v>-928246.79405699996</v>
      </c>
      <c r="ALF8">
        <v>-928246.79405699996</v>
      </c>
      <c r="ALG8">
        <v>-928246.79405699996</v>
      </c>
      <c r="ALH8">
        <v>-928246.79405699996</v>
      </c>
      <c r="ALI8">
        <v>-928246.79405699996</v>
      </c>
      <c r="ALJ8">
        <v>-928246.79405699996</v>
      </c>
      <c r="ALK8">
        <v>-928246.79405699996</v>
      </c>
      <c r="ALL8">
        <v>-928246.79405699996</v>
      </c>
      <c r="ALM8">
        <v>-928246.79405699996</v>
      </c>
      <c r="ALN8">
        <v>-928246.79405699996</v>
      </c>
      <c r="ALO8">
        <v>-909503.96125399997</v>
      </c>
      <c r="ALP8">
        <v>-909503.96125399997</v>
      </c>
      <c r="ALQ8">
        <v>-909503.96125399997</v>
      </c>
      <c r="ALR8">
        <v>-909503.96125399997</v>
      </c>
      <c r="ALS8">
        <v>-909503.96125399997</v>
      </c>
      <c r="ALT8">
        <v>-909503.96125399997</v>
      </c>
      <c r="ALU8">
        <v>-909503.96125399997</v>
      </c>
      <c r="ALV8">
        <v>-909503.96125399997</v>
      </c>
      <c r="ALW8">
        <v>-909503.96125399997</v>
      </c>
      <c r="ALX8">
        <v>-909503.96125399997</v>
      </c>
      <c r="ALY8">
        <v>-909503.96125399997</v>
      </c>
      <c r="ALZ8">
        <v>-1421131.7718799999</v>
      </c>
      <c r="AMA8">
        <v>-1421131.7718799999</v>
      </c>
      <c r="AMB8">
        <v>-1421131.7718799999</v>
      </c>
      <c r="AMC8">
        <v>-1421131.7718799999</v>
      </c>
      <c r="AMD8">
        <v>-1421131.7718799999</v>
      </c>
      <c r="AME8">
        <v>-1421131.7718799999</v>
      </c>
      <c r="AMF8">
        <v>-1421131.7718799999</v>
      </c>
      <c r="AMG8">
        <v>-1421131.7718799999</v>
      </c>
      <c r="AMH8">
        <v>-1421131.7718799999</v>
      </c>
      <c r="AMI8">
        <v>-1421131.7718799999</v>
      </c>
      <c r="AMJ8">
        <v>-1421131.7718799999</v>
      </c>
      <c r="AMK8">
        <v>-1421193.11916</v>
      </c>
      <c r="AML8">
        <v>-1421193.11916</v>
      </c>
      <c r="AMM8">
        <v>-1421193.11916</v>
      </c>
      <c r="AMN8">
        <v>-1421193.11916</v>
      </c>
      <c r="AMO8">
        <v>-1421193.11916</v>
      </c>
      <c r="AMP8">
        <v>-1421193.11916</v>
      </c>
      <c r="AMQ8">
        <v>-1421193.11916</v>
      </c>
      <c r="AMR8">
        <v>-1421193.11916</v>
      </c>
      <c r="AMS8">
        <v>-1421193.11916</v>
      </c>
      <c r="AMT8">
        <v>-1421193.11916</v>
      </c>
      <c r="AMU8">
        <v>-1421193.11916</v>
      </c>
      <c r="AMV8">
        <v>-1421131.7718799999</v>
      </c>
      <c r="AMW8">
        <v>-1421131.7718799999</v>
      </c>
      <c r="AMX8">
        <v>-1421131.7718799999</v>
      </c>
      <c r="AMY8">
        <v>-1421131.7718799999</v>
      </c>
      <c r="AMZ8">
        <v>-1421131.7718799999</v>
      </c>
      <c r="ANA8">
        <v>-1421131.7718799999</v>
      </c>
      <c r="ANB8">
        <v>-1421131.7718799999</v>
      </c>
      <c r="ANC8">
        <v>-1421131.7718799999</v>
      </c>
      <c r="AND8">
        <v>-1421131.7718799999</v>
      </c>
      <c r="ANE8">
        <v>-1421131.7718799999</v>
      </c>
      <c r="ANF8">
        <v>-1421131.7718799999</v>
      </c>
      <c r="ANG8">
        <v>-1421193.11916</v>
      </c>
      <c r="ANH8">
        <v>-1421193.11916</v>
      </c>
      <c r="ANI8">
        <v>-1421193.11916</v>
      </c>
      <c r="ANJ8">
        <v>-1421193.11916</v>
      </c>
      <c r="ANK8">
        <v>-1421193.11916</v>
      </c>
      <c r="ANL8">
        <v>-1421193.11916</v>
      </c>
      <c r="ANM8">
        <v>-1421193.11916</v>
      </c>
      <c r="ANN8">
        <v>-1421193.11916</v>
      </c>
      <c r="ANO8">
        <v>-1421193.11916</v>
      </c>
      <c r="ANP8">
        <v>-1421193.11916</v>
      </c>
      <c r="ANQ8">
        <v>-1421193.11916</v>
      </c>
      <c r="ANR8">
        <v>-1667987.96741</v>
      </c>
      <c r="ANS8">
        <v>-1667987.96741</v>
      </c>
      <c r="ANT8">
        <v>-1667987.96741</v>
      </c>
      <c r="ANU8">
        <v>-1667987.96741</v>
      </c>
      <c r="ANV8">
        <v>-1667987.96741</v>
      </c>
      <c r="ANW8">
        <v>-1667987.96741</v>
      </c>
      <c r="ANX8">
        <v>-1667987.96741</v>
      </c>
      <c r="ANY8">
        <v>-1667987.96741</v>
      </c>
      <c r="ANZ8">
        <v>-1667987.96741</v>
      </c>
      <c r="AOA8">
        <v>-1667987.96741</v>
      </c>
      <c r="AOB8">
        <v>-1667987.96741</v>
      </c>
      <c r="AOC8">
        <v>-1668098.13457</v>
      </c>
      <c r="AOD8">
        <v>-1668098.13457</v>
      </c>
      <c r="AOE8">
        <v>-1668098.13457</v>
      </c>
      <c r="AOF8">
        <v>-1668098.13457</v>
      </c>
      <c r="AOG8">
        <v>-1668098.13457</v>
      </c>
      <c r="AOH8">
        <v>-1668098.13457</v>
      </c>
      <c r="AOI8">
        <v>-1668098.13457</v>
      </c>
      <c r="AOJ8">
        <v>-1668098.13457</v>
      </c>
      <c r="AOK8">
        <v>-1668098.13457</v>
      </c>
      <c r="AOL8">
        <v>-1668098.13457</v>
      </c>
      <c r="AOM8">
        <v>-1668098.13457</v>
      </c>
      <c r="AON8">
        <v>-1667987.96741</v>
      </c>
      <c r="AOO8">
        <v>-1667987.96741</v>
      </c>
      <c r="AOP8">
        <v>-1667987.96741</v>
      </c>
      <c r="AOQ8">
        <v>-1667987.96741</v>
      </c>
      <c r="AOR8">
        <v>-1667987.96741</v>
      </c>
      <c r="AOS8">
        <v>-1667987.96741</v>
      </c>
      <c r="AOT8">
        <v>-1667987.96741</v>
      </c>
      <c r="AOU8">
        <v>-1667987.96741</v>
      </c>
      <c r="AOV8">
        <v>-1667987.96741</v>
      </c>
      <c r="AOW8">
        <v>-1667987.96741</v>
      </c>
      <c r="AOX8">
        <v>-1667987.96741</v>
      </c>
      <c r="AOY8">
        <v>-1668098.13457</v>
      </c>
      <c r="AOZ8">
        <v>-1668098.13457</v>
      </c>
      <c r="APA8">
        <v>-1668098.13457</v>
      </c>
      <c r="APB8">
        <v>-1668098.13457</v>
      </c>
      <c r="APC8">
        <v>-1668098.13457</v>
      </c>
      <c r="APD8">
        <v>-1668098.13457</v>
      </c>
      <c r="APE8">
        <v>-1668098.13457</v>
      </c>
      <c r="APF8">
        <v>-1668098.13457</v>
      </c>
      <c r="APG8">
        <v>-1668098.13457</v>
      </c>
      <c r="APH8">
        <v>-1668098.13457</v>
      </c>
      <c r="API8">
        <v>-1668098.13457</v>
      </c>
      <c r="APJ8">
        <v>-2031034.7748799999</v>
      </c>
      <c r="APK8">
        <v>-2031034.7748799999</v>
      </c>
      <c r="APL8">
        <v>-2031034.7748799999</v>
      </c>
      <c r="APM8">
        <v>-2031034.7748799999</v>
      </c>
      <c r="APN8">
        <v>-2031034.7748799999</v>
      </c>
      <c r="APO8">
        <v>-2031034.7748799999</v>
      </c>
      <c r="APP8">
        <v>-2031034.7748799999</v>
      </c>
      <c r="APQ8">
        <v>-2031034.7748799999</v>
      </c>
      <c r="APR8">
        <v>-2031034.7748799999</v>
      </c>
      <c r="APS8">
        <v>-2031034.7748799999</v>
      </c>
      <c r="APT8">
        <v>-2031034.7748799999</v>
      </c>
      <c r="APU8">
        <v>-2031242.58182</v>
      </c>
      <c r="APV8">
        <v>-2031242.58182</v>
      </c>
      <c r="APW8">
        <v>-2031242.58182</v>
      </c>
      <c r="APX8">
        <v>-2031242.58182</v>
      </c>
      <c r="APY8">
        <v>-2031242.58182</v>
      </c>
      <c r="APZ8">
        <v>-2031242.58182</v>
      </c>
      <c r="AQA8">
        <v>-2031242.58182</v>
      </c>
      <c r="AQB8">
        <v>-2031242.58182</v>
      </c>
      <c r="AQC8">
        <v>-2031242.58182</v>
      </c>
      <c r="AQD8">
        <v>-2031242.58182</v>
      </c>
      <c r="AQE8">
        <v>-2031242.58182</v>
      </c>
      <c r="AQF8">
        <v>-2031034.7748799999</v>
      </c>
      <c r="AQG8">
        <v>-2031034.7748799999</v>
      </c>
      <c r="AQH8">
        <v>-2031034.7748799999</v>
      </c>
      <c r="AQI8">
        <v>-2031034.7748799999</v>
      </c>
      <c r="AQJ8">
        <v>-2031034.7748799999</v>
      </c>
      <c r="AQK8">
        <v>-2031034.7748799999</v>
      </c>
      <c r="AQL8">
        <v>-2031034.7748799999</v>
      </c>
      <c r="AQM8">
        <v>-2031034.7748799999</v>
      </c>
      <c r="AQN8">
        <v>-2031034.7748799999</v>
      </c>
      <c r="AQO8">
        <v>-2031034.7748799999</v>
      </c>
      <c r="AQP8">
        <v>-2031034.7748799999</v>
      </c>
      <c r="AQQ8">
        <v>-2031242.58182</v>
      </c>
      <c r="AQR8">
        <v>-2031242.58182</v>
      </c>
      <c r="AQS8">
        <v>-2031242.58182</v>
      </c>
      <c r="AQT8">
        <v>-2031242.58182</v>
      </c>
      <c r="AQU8">
        <v>-2031242.58182</v>
      </c>
      <c r="AQV8">
        <v>-2031242.58182</v>
      </c>
      <c r="AQW8">
        <v>-2031242.58182</v>
      </c>
      <c r="AQX8">
        <v>-2031242.58182</v>
      </c>
      <c r="AQY8">
        <v>-2031242.58182</v>
      </c>
      <c r="AQZ8">
        <v>-2031242.58182</v>
      </c>
      <c r="ARA8">
        <v>-2031242.58182</v>
      </c>
      <c r="ARB8">
        <v>-36382568.116499998</v>
      </c>
      <c r="ARC8">
        <v>-36382568.116499998</v>
      </c>
      <c r="ARD8">
        <v>-36382568.116499998</v>
      </c>
      <c r="ARE8">
        <v>-36382568.116499998</v>
      </c>
      <c r="ARF8">
        <v>-36382568.116499998</v>
      </c>
      <c r="ARG8">
        <v>-36382568.116499998</v>
      </c>
      <c r="ARH8">
        <v>-36382568.116499998</v>
      </c>
      <c r="ARI8">
        <v>-36382568.116499998</v>
      </c>
      <c r="ARJ8">
        <v>-36382568.116499998</v>
      </c>
      <c r="ARK8">
        <v>-36382568.116499998</v>
      </c>
      <c r="ARL8">
        <v>-36382568.116499998</v>
      </c>
      <c r="ARM8">
        <v>-36382568.116499998</v>
      </c>
      <c r="ARN8">
        <v>-36382568.116499998</v>
      </c>
      <c r="ARO8">
        <v>-36382568.116499998</v>
      </c>
      <c r="ARP8">
        <v>-36382568.116499998</v>
      </c>
      <c r="ARQ8">
        <v>-36382568.116499998</v>
      </c>
      <c r="ARR8">
        <v>-36382568.116499998</v>
      </c>
      <c r="ARS8">
        <v>-36382568.116499998</v>
      </c>
      <c r="ART8">
        <v>-36382568.116499998</v>
      </c>
      <c r="ARU8">
        <v>-36382568.116499998</v>
      </c>
      <c r="ARV8">
        <v>-36382568.116499998</v>
      </c>
      <c r="ARW8">
        <v>-36382568.116499998</v>
      </c>
      <c r="ARX8">
        <v>-36382568.116499998</v>
      </c>
      <c r="ARY8">
        <v>-36382568.116499998</v>
      </c>
      <c r="ARZ8">
        <v>-36382568.116499998</v>
      </c>
      <c r="ASA8">
        <v>-36382568.116499998</v>
      </c>
      <c r="ASB8">
        <v>-36382568.116499998</v>
      </c>
      <c r="ASC8">
        <v>-36382568.116499998</v>
      </c>
      <c r="ASD8">
        <v>-36382568.116499998</v>
      </c>
      <c r="ASE8">
        <v>-36382568.116499998</v>
      </c>
      <c r="ASF8">
        <v>-36382568.116499998</v>
      </c>
      <c r="ASG8">
        <v>-36382568.116499998</v>
      </c>
      <c r="ASH8">
        <v>-36382568.116499998</v>
      </c>
      <c r="ASI8">
        <v>-36382568.116499998</v>
      </c>
      <c r="ASJ8">
        <v>-36382568.116499998</v>
      </c>
      <c r="ASK8">
        <v>-36382568.116499998</v>
      </c>
      <c r="ASL8">
        <v>-36382568.116499998</v>
      </c>
      <c r="ASM8">
        <v>-36382568.116499998</v>
      </c>
      <c r="ASN8">
        <v>-36382568.116499998</v>
      </c>
      <c r="ASO8">
        <v>-36382568.116499998</v>
      </c>
      <c r="ASP8">
        <v>-36382568.116499998</v>
      </c>
      <c r="ASQ8">
        <v>-36382568.116499998</v>
      </c>
      <c r="ASR8">
        <v>-36382568.116499998</v>
      </c>
      <c r="ASS8">
        <v>-36382568.116499998</v>
      </c>
      <c r="AST8">
        <v>-55146579.935699999</v>
      </c>
      <c r="ASU8">
        <v>-55146579.935699999</v>
      </c>
      <c r="ASV8">
        <v>-55146579.935699999</v>
      </c>
      <c r="ASW8">
        <v>-55146579.935699999</v>
      </c>
      <c r="ASX8">
        <v>-55146579.935699999</v>
      </c>
      <c r="ASY8">
        <v>-55146579.935699999</v>
      </c>
      <c r="ASZ8">
        <v>-55146579.935699999</v>
      </c>
      <c r="ATA8">
        <v>-55146579.935699999</v>
      </c>
      <c r="ATB8">
        <v>-55146579.935699999</v>
      </c>
      <c r="ATC8">
        <v>-55146579.935699999</v>
      </c>
      <c r="ATD8">
        <v>-55146579.935699999</v>
      </c>
      <c r="ATE8">
        <v>-55146579.935699999</v>
      </c>
      <c r="ATF8">
        <v>-55146579.935699999</v>
      </c>
      <c r="ATG8">
        <v>-55146579.935699999</v>
      </c>
      <c r="ATH8">
        <v>-55146579.935699999</v>
      </c>
      <c r="ATI8">
        <v>-55146579.935699999</v>
      </c>
      <c r="ATJ8">
        <v>-55146579.935699999</v>
      </c>
      <c r="ATK8">
        <v>-55146579.935699999</v>
      </c>
      <c r="ATL8">
        <v>-55146579.935699999</v>
      </c>
      <c r="ATM8">
        <v>-55146579.935699999</v>
      </c>
      <c r="ATN8">
        <v>-55146579.935699999</v>
      </c>
      <c r="ATO8">
        <v>-55146579.935699999</v>
      </c>
      <c r="ATP8">
        <v>-55146579.935699999</v>
      </c>
      <c r="ATQ8">
        <v>-55146579.935699999</v>
      </c>
      <c r="ATR8">
        <v>-55146579.935699999</v>
      </c>
      <c r="ATS8">
        <v>-55146579.935699999</v>
      </c>
      <c r="ATT8">
        <v>-55146579.935699999</v>
      </c>
      <c r="ATU8">
        <v>-55146579.935699999</v>
      </c>
      <c r="ATV8">
        <v>-55146579.935699999</v>
      </c>
      <c r="ATW8">
        <v>-55146579.935699999</v>
      </c>
      <c r="ATX8">
        <v>-55146579.935699999</v>
      </c>
      <c r="ATY8">
        <v>-55146579.935699999</v>
      </c>
      <c r="ATZ8">
        <v>-55146579.935699999</v>
      </c>
      <c r="AUA8">
        <v>-55146579.935699999</v>
      </c>
      <c r="AUB8">
        <v>-55146579.935699999</v>
      </c>
      <c r="AUC8">
        <v>-55146579.935699999</v>
      </c>
      <c r="AUD8">
        <v>-55146579.935699999</v>
      </c>
      <c r="AUE8">
        <v>-55146579.935699999</v>
      </c>
      <c r="AUF8">
        <v>-55146579.935699999</v>
      </c>
      <c r="AUG8">
        <v>-55146579.935699999</v>
      </c>
      <c r="AUH8">
        <v>-55146579.935699999</v>
      </c>
      <c r="AUI8">
        <v>-55146579.935699999</v>
      </c>
      <c r="AUJ8">
        <v>-55146579.935699999</v>
      </c>
      <c r="AUK8">
        <v>-55146579.935699999</v>
      </c>
      <c r="AUL8">
        <v>-83589133.264400005</v>
      </c>
      <c r="AUM8">
        <v>-83589133.264400005</v>
      </c>
      <c r="AUN8">
        <v>-83589133.264400005</v>
      </c>
      <c r="AUO8">
        <v>-83589133.264400005</v>
      </c>
      <c r="AUP8">
        <v>-83589133.264400005</v>
      </c>
      <c r="AUQ8">
        <v>-83589133.264400005</v>
      </c>
      <c r="AUR8">
        <v>-83589133.264400005</v>
      </c>
      <c r="AUS8">
        <v>-83589133.264400005</v>
      </c>
      <c r="AUT8">
        <v>-83589133.264400005</v>
      </c>
      <c r="AUU8">
        <v>-83589133.264400005</v>
      </c>
      <c r="AUV8">
        <v>-83589133.264400005</v>
      </c>
      <c r="AUW8">
        <v>-83589133.264400005</v>
      </c>
      <c r="AUX8">
        <v>-83589133.264400005</v>
      </c>
      <c r="AUY8">
        <v>-83589133.264400005</v>
      </c>
      <c r="AUZ8">
        <v>-83589133.264400005</v>
      </c>
      <c r="AVA8">
        <v>-83589133.264400005</v>
      </c>
      <c r="AVB8">
        <v>-83589133.264400005</v>
      </c>
      <c r="AVC8">
        <v>-83589133.264400005</v>
      </c>
      <c r="AVD8">
        <v>-83589133.264400005</v>
      </c>
      <c r="AVE8">
        <v>-83589133.264400005</v>
      </c>
      <c r="AVF8">
        <v>-83589133.264400005</v>
      </c>
      <c r="AVG8">
        <v>-83589133.264400005</v>
      </c>
      <c r="AVH8">
        <v>-83589133.264400005</v>
      </c>
      <c r="AVI8">
        <v>-83589133.264400005</v>
      </c>
      <c r="AVJ8">
        <v>-83589133.264400005</v>
      </c>
      <c r="AVK8">
        <v>-83589133.264400005</v>
      </c>
      <c r="AVL8">
        <v>-83589133.264400005</v>
      </c>
      <c r="AVM8">
        <v>-83589133.264400005</v>
      </c>
      <c r="AVN8">
        <v>-83589133.264400005</v>
      </c>
      <c r="AVO8">
        <v>-83589133.264400005</v>
      </c>
      <c r="AVP8">
        <v>-83589133.264400005</v>
      </c>
      <c r="AVQ8">
        <v>-83589133.264400005</v>
      </c>
      <c r="AVR8">
        <v>-83589133.264400005</v>
      </c>
      <c r="AVS8">
        <v>-83589133.264400005</v>
      </c>
      <c r="AVT8">
        <v>-83589133.264400005</v>
      </c>
      <c r="AVU8">
        <v>-83589133.264400005</v>
      </c>
      <c r="AVV8">
        <v>-83589133.264400005</v>
      </c>
      <c r="AVW8">
        <v>-83589133.264400005</v>
      </c>
      <c r="AVX8">
        <v>-83589133.264400005</v>
      </c>
      <c r="AVY8">
        <v>-83589133.264400005</v>
      </c>
      <c r="AVZ8">
        <v>-83589133.264400005</v>
      </c>
      <c r="AWA8">
        <v>-83589133.264400005</v>
      </c>
      <c r="AWB8">
        <v>-83589133.264400005</v>
      </c>
      <c r="AWC8">
        <v>-83589133.264400005</v>
      </c>
      <c r="AWD8">
        <v>-36382568.116499998</v>
      </c>
      <c r="AWE8">
        <v>-36382568.116499998</v>
      </c>
      <c r="AWF8">
        <v>-36382568.116499998</v>
      </c>
      <c r="AWG8">
        <v>-36382568.116499998</v>
      </c>
      <c r="AWH8">
        <v>-36382568.116499998</v>
      </c>
      <c r="AWI8">
        <v>-36382568.116499998</v>
      </c>
      <c r="AWJ8">
        <v>-36382568.116499998</v>
      </c>
      <c r="AWK8">
        <v>-36382568.116499998</v>
      </c>
      <c r="AWL8">
        <v>-36382568.116499998</v>
      </c>
      <c r="AWM8">
        <v>-36382568.116499998</v>
      </c>
      <c r="AWN8">
        <v>-36382568.116499998</v>
      </c>
      <c r="AWO8">
        <v>-36382568.116499998</v>
      </c>
      <c r="AWP8">
        <v>-36382568.116499998</v>
      </c>
      <c r="AWQ8">
        <v>-36382568.116499998</v>
      </c>
      <c r="AWR8">
        <v>-36382568.116499998</v>
      </c>
      <c r="AWS8">
        <v>-36382568.116499998</v>
      </c>
      <c r="AWT8">
        <v>-36382568.116499998</v>
      </c>
      <c r="AWU8">
        <v>-36382568.116499998</v>
      </c>
      <c r="AWV8">
        <v>-36382568.116499998</v>
      </c>
      <c r="AWW8">
        <v>-36382568.116499998</v>
      </c>
      <c r="AWX8">
        <v>-36382568.116499998</v>
      </c>
      <c r="AWY8">
        <v>-36382568.116499998</v>
      </c>
      <c r="AWZ8">
        <v>-36382568.116499998</v>
      </c>
      <c r="AXA8">
        <v>-36382568.116499998</v>
      </c>
      <c r="AXB8">
        <v>-36382568.116499998</v>
      </c>
      <c r="AXC8">
        <v>-36382568.116499998</v>
      </c>
      <c r="AXD8">
        <v>-36382568.116499998</v>
      </c>
      <c r="AXE8">
        <v>-36382568.116499998</v>
      </c>
      <c r="AXF8">
        <v>-36382568.116499998</v>
      </c>
      <c r="AXG8">
        <v>-36382568.116499998</v>
      </c>
      <c r="AXH8">
        <v>-36382568.116499998</v>
      </c>
      <c r="AXI8">
        <v>-36382568.116499998</v>
      </c>
      <c r="AXJ8">
        <v>-36382568.116499998</v>
      </c>
      <c r="AXK8">
        <v>-36382568.116499998</v>
      </c>
      <c r="AXL8">
        <v>-36382568.116499998</v>
      </c>
      <c r="AXM8">
        <v>-36382568.116499998</v>
      </c>
      <c r="AXN8">
        <v>-36382568.116499998</v>
      </c>
      <c r="AXO8">
        <v>-36382568.116499998</v>
      </c>
      <c r="AXP8">
        <v>-36382568.116499998</v>
      </c>
      <c r="AXQ8">
        <v>-36382568.116499998</v>
      </c>
      <c r="AXR8">
        <v>-36382568.116499998</v>
      </c>
      <c r="AXS8">
        <v>-36382568.116499998</v>
      </c>
      <c r="AXT8">
        <v>-36382568.116499998</v>
      </c>
      <c r="AXU8">
        <v>-36382568.116499998</v>
      </c>
      <c r="AXV8">
        <v>-55146579.935699999</v>
      </c>
      <c r="AXW8">
        <v>-55146579.935699999</v>
      </c>
      <c r="AXX8">
        <v>-55146579.935699999</v>
      </c>
      <c r="AXY8">
        <v>-55146579.935699999</v>
      </c>
      <c r="AXZ8">
        <v>-55146579.935699999</v>
      </c>
      <c r="AYA8">
        <v>-55146579.935699999</v>
      </c>
      <c r="AYB8">
        <v>-55146579.935699999</v>
      </c>
      <c r="AYC8">
        <v>-55146579.935699999</v>
      </c>
      <c r="AYD8">
        <v>-55146579.935699999</v>
      </c>
      <c r="AYE8">
        <v>-55146579.935699999</v>
      </c>
      <c r="AYF8">
        <v>-55146579.935699999</v>
      </c>
      <c r="AYG8">
        <v>-55146579.935699999</v>
      </c>
      <c r="AYH8">
        <v>-55146579.935699999</v>
      </c>
      <c r="AYI8">
        <v>-55146579.935699999</v>
      </c>
      <c r="AYJ8">
        <v>-55146579.935699999</v>
      </c>
      <c r="AYK8">
        <v>-55146579.935699999</v>
      </c>
      <c r="AYL8">
        <v>-55146579.935699999</v>
      </c>
      <c r="AYM8">
        <v>-55146579.935699999</v>
      </c>
      <c r="AYN8">
        <v>-55146579.935699999</v>
      </c>
      <c r="AYO8">
        <v>-55146579.935699999</v>
      </c>
      <c r="AYP8">
        <v>-55146579.935699999</v>
      </c>
      <c r="AYQ8">
        <v>-55146579.935699999</v>
      </c>
      <c r="AYR8">
        <v>-55146579.935699999</v>
      </c>
      <c r="AYS8">
        <v>-55146579.935699999</v>
      </c>
      <c r="AYT8">
        <v>-55146579.935699999</v>
      </c>
      <c r="AYU8">
        <v>-55146579.935699999</v>
      </c>
      <c r="AYV8">
        <v>-55146579.935699999</v>
      </c>
      <c r="AYW8">
        <v>-55146579.935699999</v>
      </c>
      <c r="AYX8">
        <v>-55146579.935699999</v>
      </c>
      <c r="AYY8">
        <v>-55146579.935699999</v>
      </c>
      <c r="AYZ8">
        <v>-55146579.935699999</v>
      </c>
      <c r="AZA8">
        <v>-55146579.935699999</v>
      </c>
      <c r="AZB8">
        <v>-55146579.935699999</v>
      </c>
      <c r="AZC8">
        <v>-55146579.935699999</v>
      </c>
      <c r="AZD8">
        <v>-55146579.935699999</v>
      </c>
      <c r="AZE8">
        <v>-55146579.935699999</v>
      </c>
      <c r="AZF8">
        <v>-55146579.935699999</v>
      </c>
      <c r="AZG8">
        <v>-55146579.935699999</v>
      </c>
      <c r="AZH8">
        <v>-55146579.935699999</v>
      </c>
      <c r="AZI8">
        <v>-55146579.935699999</v>
      </c>
      <c r="AZJ8">
        <v>-55146579.935699999</v>
      </c>
      <c r="AZK8">
        <v>-55146579.935699999</v>
      </c>
      <c r="AZL8">
        <v>-55146579.935699999</v>
      </c>
      <c r="AZM8">
        <v>-55146579.935699999</v>
      </c>
      <c r="AZN8">
        <v>-83589133.264400005</v>
      </c>
      <c r="AZO8">
        <v>-83589133.264400005</v>
      </c>
      <c r="AZP8">
        <v>-83589133.264400005</v>
      </c>
      <c r="AZQ8">
        <v>-83589133.264400005</v>
      </c>
      <c r="AZR8">
        <v>-83589133.264400005</v>
      </c>
      <c r="AZS8">
        <v>-83589133.264400005</v>
      </c>
      <c r="AZT8">
        <v>-83589133.264400005</v>
      </c>
      <c r="AZU8">
        <v>-83589133.264400005</v>
      </c>
      <c r="AZV8">
        <v>-83589133.264400005</v>
      </c>
      <c r="AZW8">
        <v>-83589133.264400005</v>
      </c>
      <c r="AZX8">
        <v>-83589133.264400005</v>
      </c>
      <c r="AZY8">
        <v>-83589133.264400005</v>
      </c>
      <c r="AZZ8">
        <v>-83589133.264400005</v>
      </c>
      <c r="BAA8">
        <v>-83589133.264400005</v>
      </c>
      <c r="BAB8">
        <v>-83589133.264400005</v>
      </c>
      <c r="BAC8">
        <v>-83589133.264400005</v>
      </c>
      <c r="BAD8">
        <v>-83589133.264400005</v>
      </c>
      <c r="BAE8">
        <v>-83589133.264400005</v>
      </c>
      <c r="BAF8">
        <v>-83589133.264400005</v>
      </c>
      <c r="BAG8">
        <v>-83589133.264400005</v>
      </c>
      <c r="BAH8">
        <v>-83589133.264400005</v>
      </c>
      <c r="BAI8">
        <v>-83589133.264400005</v>
      </c>
      <c r="BAJ8">
        <v>-83589133.264400005</v>
      </c>
      <c r="BAK8">
        <v>-83589133.264400005</v>
      </c>
      <c r="BAL8">
        <v>-83589133.264400005</v>
      </c>
      <c r="BAM8">
        <v>-83589133.264400005</v>
      </c>
      <c r="BAN8">
        <v>-83589133.264400005</v>
      </c>
      <c r="BAO8">
        <v>-83589133.264400005</v>
      </c>
      <c r="BAP8">
        <v>-83589133.264400005</v>
      </c>
      <c r="BAQ8">
        <v>-83589133.264400005</v>
      </c>
      <c r="BAR8">
        <v>-83589133.264400005</v>
      </c>
      <c r="BAS8">
        <v>-83589133.264400005</v>
      </c>
      <c r="BAT8">
        <v>-83589133.264400005</v>
      </c>
      <c r="BAU8">
        <v>-83589133.264400005</v>
      </c>
      <c r="BAV8">
        <v>-83589133.264400005</v>
      </c>
      <c r="BAW8">
        <v>-83589133.264400005</v>
      </c>
      <c r="BAX8">
        <v>-83589133.264400005</v>
      </c>
      <c r="BAY8">
        <v>-83589133.264400005</v>
      </c>
      <c r="BAZ8">
        <v>-83589133.264400005</v>
      </c>
      <c r="BBA8">
        <v>-83589133.264400005</v>
      </c>
      <c r="BBB8">
        <v>-83589133.264400005</v>
      </c>
      <c r="BBC8">
        <v>-83589133.264400005</v>
      </c>
      <c r="BBD8">
        <v>-83589133.264400005</v>
      </c>
      <c r="BBE8">
        <v>-83589133.264400005</v>
      </c>
      <c r="BBF8">
        <v>-348081.381658</v>
      </c>
      <c r="BBG8">
        <v>-328360.79352499999</v>
      </c>
      <c r="BBH8">
        <v>-317620.10423400003</v>
      </c>
      <c r="BBI8">
        <v>-315895.43819700001</v>
      </c>
      <c r="BBJ8">
        <v>-323099.70774899999</v>
      </c>
      <c r="BBK8">
        <v>-338821.53372299997</v>
      </c>
      <c r="BBL8">
        <v>-362050.12500900001</v>
      </c>
      <c r="BBM8">
        <v>-390874.34619200003</v>
      </c>
      <c r="BBN8">
        <v>-422270.28308700002</v>
      </c>
      <c r="BBO8">
        <v>-452144.30112700001</v>
      </c>
      <c r="BBP8">
        <v>-475778.74971200002</v>
      </c>
      <c r="BBQ8">
        <v>-346743.32266900002</v>
      </c>
      <c r="BBR8">
        <v>-326320.60879000003</v>
      </c>
      <c r="BBS8">
        <v>-314602.11671899998</v>
      </c>
      <c r="BBT8">
        <v>-311534.689877</v>
      </c>
      <c r="BBU8">
        <v>-316925.67632700002</v>
      </c>
      <c r="BBV8">
        <v>-330251.46439099999</v>
      </c>
      <c r="BBW8">
        <v>-350405.096326</v>
      </c>
      <c r="BBX8">
        <v>-375435.40039299999</v>
      </c>
      <c r="BBY8">
        <v>-402389.78396199999</v>
      </c>
      <c r="BBZ8">
        <v>-427412.81099099998</v>
      </c>
      <c r="BCA8">
        <v>-446218.28173300001</v>
      </c>
      <c r="BCB8">
        <v>-348081.381658</v>
      </c>
      <c r="BCC8">
        <v>-328360.79352499999</v>
      </c>
      <c r="BCD8">
        <v>-317620.10423400003</v>
      </c>
      <c r="BCE8">
        <v>-315895.43819700001</v>
      </c>
      <c r="BCF8">
        <v>-323099.70774899999</v>
      </c>
      <c r="BCG8">
        <v>-338821.53372299997</v>
      </c>
      <c r="BCH8">
        <v>-362050.12500900001</v>
      </c>
      <c r="BCI8">
        <v>-390874.34619200003</v>
      </c>
      <c r="BCJ8">
        <v>-422270.28308700002</v>
      </c>
      <c r="BCK8">
        <v>-452144.30112700001</v>
      </c>
      <c r="BCL8">
        <v>-475778.74971200002</v>
      </c>
      <c r="BCM8">
        <v>-346743.32266900002</v>
      </c>
      <c r="BCN8">
        <v>-326320.60879000003</v>
      </c>
      <c r="BCO8">
        <v>-314602.11671899998</v>
      </c>
      <c r="BCP8">
        <v>-311534.689877</v>
      </c>
      <c r="BCQ8">
        <v>-316925.67632700002</v>
      </c>
      <c r="BCR8">
        <v>-330251.46439099999</v>
      </c>
      <c r="BCS8">
        <v>-350405.096326</v>
      </c>
      <c r="BCT8">
        <v>-375435.40039299999</v>
      </c>
      <c r="BCU8">
        <v>-402389.78396199999</v>
      </c>
      <c r="BCV8">
        <v>-427412.81099099998</v>
      </c>
      <c r="BCW8">
        <v>-446218.28173300001</v>
      </c>
      <c r="BCX8">
        <v>-525729.81949300005</v>
      </c>
      <c r="BCY8">
        <v>-494854.25830300001</v>
      </c>
      <c r="BCZ8">
        <v>-477202.16107500001</v>
      </c>
      <c r="BDA8">
        <v>-472702.62929399998</v>
      </c>
      <c r="BDB8">
        <v>-481075.04541199998</v>
      </c>
      <c r="BDC8">
        <v>-501537.79666599998</v>
      </c>
      <c r="BDD8">
        <v>-532423.236439</v>
      </c>
      <c r="BDE8">
        <v>-570777.92692899995</v>
      </c>
      <c r="BDF8">
        <v>-612118.39672399999</v>
      </c>
      <c r="BDG8">
        <v>-650574.61823400005</v>
      </c>
      <c r="BDH8">
        <v>-679602.81502700003</v>
      </c>
      <c r="BDI8">
        <v>-523053.70151400001</v>
      </c>
      <c r="BDJ8">
        <v>-490773.88883399998</v>
      </c>
      <c r="BDK8">
        <v>-471166.18604599999</v>
      </c>
      <c r="BDL8">
        <v>-463981.13265400002</v>
      </c>
      <c r="BDM8">
        <v>-468726.98256899999</v>
      </c>
      <c r="BDN8">
        <v>-484397.65800300002</v>
      </c>
      <c r="BDO8">
        <v>-509133.17907299998</v>
      </c>
      <c r="BDP8">
        <v>-539900.03532999998</v>
      </c>
      <c r="BDQ8">
        <v>-572357.39847300004</v>
      </c>
      <c r="BDR8">
        <v>-601111.63796299999</v>
      </c>
      <c r="BDS8">
        <v>-620481.87906800001</v>
      </c>
      <c r="BDT8">
        <v>-525729.81949300005</v>
      </c>
      <c r="BDU8">
        <v>-494854.25830300001</v>
      </c>
      <c r="BDV8">
        <v>-477202.16107500001</v>
      </c>
      <c r="BDW8">
        <v>-472702.62929399998</v>
      </c>
      <c r="BDX8">
        <v>-481075.04541199998</v>
      </c>
      <c r="BDY8">
        <v>-501537.79666599998</v>
      </c>
      <c r="BDZ8">
        <v>-532423.236439</v>
      </c>
      <c r="BEA8">
        <v>-570777.92692899995</v>
      </c>
      <c r="BEB8">
        <v>-612118.39672399999</v>
      </c>
      <c r="BEC8">
        <v>-650574.61823400005</v>
      </c>
      <c r="BED8">
        <v>-679602.81502700003</v>
      </c>
      <c r="BEE8">
        <v>-523053.70151400001</v>
      </c>
      <c r="BEF8">
        <v>-490773.88883399998</v>
      </c>
      <c r="BEG8">
        <v>-471166.18604599999</v>
      </c>
      <c r="BEH8">
        <v>-463981.13265400002</v>
      </c>
      <c r="BEI8">
        <v>-468726.98256899999</v>
      </c>
      <c r="BEJ8">
        <v>-484397.65800300002</v>
      </c>
      <c r="BEK8">
        <v>-509133.17907299998</v>
      </c>
      <c r="BEL8">
        <v>-539900.03532999998</v>
      </c>
      <c r="BEM8">
        <v>-572357.39847300004</v>
      </c>
      <c r="BEN8">
        <v>-601111.63796299999</v>
      </c>
      <c r="BEO8">
        <v>-620481.87906800001</v>
      </c>
      <c r="BEP8">
        <v>-793154.19707999995</v>
      </c>
      <c r="BEQ8">
        <v>-744392.393193</v>
      </c>
      <c r="BER8">
        <v>-714900.36195399996</v>
      </c>
      <c r="BES8">
        <v>-704319.79638399999</v>
      </c>
      <c r="BET8">
        <v>-711928.63323599997</v>
      </c>
      <c r="BEU8">
        <v>-736226.495352</v>
      </c>
      <c r="BEV8">
        <v>-774414.873823</v>
      </c>
      <c r="BEW8">
        <v>-821903.73219699995</v>
      </c>
      <c r="BEX8">
        <v>-872096.53173499997</v>
      </c>
      <c r="BEY8">
        <v>-916763.90125500003</v>
      </c>
      <c r="BEZ8">
        <v>-947198.50378399994</v>
      </c>
      <c r="BFA8">
        <v>-787801.96112200001</v>
      </c>
      <c r="BFB8">
        <v>-736231.65425499994</v>
      </c>
      <c r="BFC8">
        <v>-702828.41189500003</v>
      </c>
      <c r="BFD8">
        <v>-686876.80310500006</v>
      </c>
      <c r="BFE8">
        <v>-687232.50754899997</v>
      </c>
      <c r="BFF8">
        <v>-701946.21802499995</v>
      </c>
      <c r="BFG8">
        <v>-727834.75909099996</v>
      </c>
      <c r="BFH8">
        <v>-760147.94900000002</v>
      </c>
      <c r="BFI8">
        <v>-792574.53523200005</v>
      </c>
      <c r="BFJ8">
        <v>-817837.94071300002</v>
      </c>
      <c r="BFK8">
        <v>-828956.631865</v>
      </c>
      <c r="BFL8">
        <v>-793154.19707999995</v>
      </c>
      <c r="BFM8">
        <v>-744392.393193</v>
      </c>
      <c r="BFN8">
        <v>-714900.36195399996</v>
      </c>
      <c r="BFO8">
        <v>-704319.79638399999</v>
      </c>
      <c r="BFP8">
        <v>-711928.63323599997</v>
      </c>
      <c r="BFQ8">
        <v>-736226.495352</v>
      </c>
      <c r="BFR8">
        <v>-774414.873823</v>
      </c>
      <c r="BFS8">
        <v>-821903.73219699995</v>
      </c>
      <c r="BFT8">
        <v>-872096.53173499997</v>
      </c>
      <c r="BFU8">
        <v>-916763.90125500003</v>
      </c>
      <c r="BFV8">
        <v>-947198.50378399994</v>
      </c>
      <c r="BFW8">
        <v>-787801.96112200001</v>
      </c>
      <c r="BFX8">
        <v>-736231.65425499994</v>
      </c>
      <c r="BFY8">
        <v>-702828.41189500003</v>
      </c>
      <c r="BFZ8">
        <v>-686876.80310500006</v>
      </c>
      <c r="BGA8">
        <v>-687232.50754899997</v>
      </c>
      <c r="BGB8">
        <v>-701946.21802499995</v>
      </c>
      <c r="BGC8">
        <v>-727834.75909099996</v>
      </c>
      <c r="BGD8">
        <v>-760147.94900000002</v>
      </c>
      <c r="BGE8">
        <v>-792574.53523200005</v>
      </c>
      <c r="BGF8">
        <v>-817837.94071300002</v>
      </c>
      <c r="BGG8">
        <v>-828956.631865</v>
      </c>
      <c r="BGH8">
        <v>-377987.23567000002</v>
      </c>
      <c r="BGI8">
        <v>-377987.23567000002</v>
      </c>
      <c r="BGJ8">
        <v>-377987.23567000002</v>
      </c>
      <c r="BGK8">
        <v>-377987.23567000002</v>
      </c>
      <c r="BGL8">
        <v>-377987.23567000002</v>
      </c>
      <c r="BGM8">
        <v>-377987.23567000002</v>
      </c>
      <c r="BGN8">
        <v>-377987.23567000002</v>
      </c>
      <c r="BGO8">
        <v>-377987.23567000002</v>
      </c>
      <c r="BGP8">
        <v>-377987.23567000002</v>
      </c>
      <c r="BGQ8">
        <v>-377987.23567000002</v>
      </c>
      <c r="BGR8">
        <v>-377987.23567000002</v>
      </c>
      <c r="BGS8">
        <v>-377802.26169499999</v>
      </c>
      <c r="BGT8">
        <v>-377802.26169499999</v>
      </c>
      <c r="BGU8">
        <v>-377802.26169499999</v>
      </c>
      <c r="BGV8">
        <v>-377802.26169499999</v>
      </c>
      <c r="BGW8">
        <v>-377802.26169499999</v>
      </c>
      <c r="BGX8">
        <v>-377802.26169499999</v>
      </c>
      <c r="BGY8">
        <v>-377802.26169499999</v>
      </c>
      <c r="BGZ8">
        <v>-377802.26169499999</v>
      </c>
      <c r="BHA8">
        <v>-377802.26169499999</v>
      </c>
      <c r="BHB8">
        <v>-377802.26169499999</v>
      </c>
      <c r="BHC8">
        <v>-377802.26169499999</v>
      </c>
      <c r="BHD8">
        <v>-377987.23567000002</v>
      </c>
      <c r="BHE8">
        <v>-377987.23567000002</v>
      </c>
      <c r="BHF8">
        <v>-377987.23567000002</v>
      </c>
      <c r="BHG8">
        <v>-377987.23567000002</v>
      </c>
      <c r="BHH8">
        <v>-377987.23567000002</v>
      </c>
      <c r="BHI8">
        <v>-377987.23567000002</v>
      </c>
      <c r="BHJ8">
        <v>-377987.23567000002</v>
      </c>
      <c r="BHK8">
        <v>-377987.23567000002</v>
      </c>
      <c r="BHL8">
        <v>-377987.23567000002</v>
      </c>
      <c r="BHM8">
        <v>-377987.23567000002</v>
      </c>
      <c r="BHN8">
        <v>-377987.23567000002</v>
      </c>
      <c r="BHO8">
        <v>-377802.26169499999</v>
      </c>
      <c r="BHP8">
        <v>-377802.26169499999</v>
      </c>
      <c r="BHQ8">
        <v>-377802.26169499999</v>
      </c>
      <c r="BHR8">
        <v>-377802.26169499999</v>
      </c>
      <c r="BHS8">
        <v>-377802.26169499999</v>
      </c>
      <c r="BHT8">
        <v>-377802.26169499999</v>
      </c>
      <c r="BHU8">
        <v>-377802.26169499999</v>
      </c>
      <c r="BHV8">
        <v>-377802.26169499999</v>
      </c>
      <c r="BHW8">
        <v>-377802.26169499999</v>
      </c>
      <c r="BHX8">
        <v>-377802.26169499999</v>
      </c>
      <c r="BHY8">
        <v>-377802.26169499999</v>
      </c>
      <c r="BHZ8">
        <v>-561769.79980799998</v>
      </c>
      <c r="BIA8">
        <v>-561769.79980799998</v>
      </c>
      <c r="BIB8">
        <v>-561769.79980799998</v>
      </c>
      <c r="BIC8">
        <v>-561769.79980799998</v>
      </c>
      <c r="BID8">
        <v>-561769.79980799998</v>
      </c>
      <c r="BIE8">
        <v>-561769.79980799998</v>
      </c>
      <c r="BIF8">
        <v>-561769.79980799998</v>
      </c>
      <c r="BIG8">
        <v>-561769.79980799998</v>
      </c>
      <c r="BIH8">
        <v>-561769.79980799998</v>
      </c>
      <c r="BII8">
        <v>-561769.79980799998</v>
      </c>
      <c r="BIJ8">
        <v>-561769.79980799998</v>
      </c>
      <c r="BIK8">
        <v>-561437.62438099994</v>
      </c>
      <c r="BIL8">
        <v>-561437.62438099994</v>
      </c>
      <c r="BIM8">
        <v>-561437.62438099994</v>
      </c>
      <c r="BIN8">
        <v>-561437.62438099994</v>
      </c>
      <c r="BIO8">
        <v>-561437.62438099994</v>
      </c>
      <c r="BIP8">
        <v>-561437.62438099994</v>
      </c>
      <c r="BIQ8">
        <v>-561437.62438099994</v>
      </c>
      <c r="BIR8">
        <v>-561437.62438099994</v>
      </c>
      <c r="BIS8">
        <v>-561437.62438099994</v>
      </c>
      <c r="BIT8">
        <v>-561437.62438099994</v>
      </c>
      <c r="BIU8">
        <v>-561437.62438099994</v>
      </c>
      <c r="BIV8">
        <v>-561769.79980799998</v>
      </c>
      <c r="BIW8">
        <v>-561769.79980799998</v>
      </c>
      <c r="BIX8">
        <v>-561769.79980799998</v>
      </c>
      <c r="BIY8">
        <v>-561769.79980799998</v>
      </c>
      <c r="BIZ8">
        <v>-561769.79980799998</v>
      </c>
      <c r="BJA8">
        <v>-561769.79980799998</v>
      </c>
      <c r="BJB8">
        <v>-561769.79980799998</v>
      </c>
      <c r="BJC8">
        <v>-561769.79980799998</v>
      </c>
      <c r="BJD8">
        <v>-561769.79980799998</v>
      </c>
      <c r="BJE8">
        <v>-561769.79980799998</v>
      </c>
      <c r="BJF8">
        <v>-561769.79980799998</v>
      </c>
      <c r="BJG8">
        <v>-561437.62438099994</v>
      </c>
      <c r="BJH8">
        <v>-561437.62438099994</v>
      </c>
      <c r="BJI8">
        <v>-561437.62438099994</v>
      </c>
      <c r="BJJ8">
        <v>-561437.62438099994</v>
      </c>
      <c r="BJK8">
        <v>-561437.62438099994</v>
      </c>
      <c r="BJL8">
        <v>-561437.62438099994</v>
      </c>
      <c r="BJM8">
        <v>-561437.62438099994</v>
      </c>
      <c r="BJN8">
        <v>-561437.62438099994</v>
      </c>
      <c r="BJO8">
        <v>-561437.62438099994</v>
      </c>
      <c r="BJP8">
        <v>-561437.62438099994</v>
      </c>
      <c r="BJQ8">
        <v>-561437.62438099994</v>
      </c>
      <c r="BJR8">
        <v>-824814.85570099996</v>
      </c>
      <c r="BJS8">
        <v>-824814.85570099996</v>
      </c>
      <c r="BJT8">
        <v>-824814.85570099996</v>
      </c>
      <c r="BJU8">
        <v>-824814.85570099996</v>
      </c>
      <c r="BJV8">
        <v>-824814.85570099996</v>
      </c>
      <c r="BJW8">
        <v>-824814.85570099996</v>
      </c>
      <c r="BJX8">
        <v>-824814.85570099996</v>
      </c>
      <c r="BJY8">
        <v>-824814.85570099996</v>
      </c>
      <c r="BJZ8">
        <v>-824814.85570099996</v>
      </c>
      <c r="BKA8">
        <v>-824814.85570099996</v>
      </c>
      <c r="BKB8">
        <v>-824814.85570099996</v>
      </c>
      <c r="BKC8">
        <v>-824188.27737000003</v>
      </c>
      <c r="BKD8">
        <v>-824188.27737000003</v>
      </c>
      <c r="BKE8">
        <v>-824188.27737000003</v>
      </c>
      <c r="BKF8">
        <v>-824188.27737000003</v>
      </c>
      <c r="BKG8">
        <v>-824188.27737000003</v>
      </c>
      <c r="BKH8">
        <v>-824188.27737000003</v>
      </c>
      <c r="BKI8">
        <v>-824188.27737000003</v>
      </c>
      <c r="BKJ8">
        <v>-824188.27737000003</v>
      </c>
      <c r="BKK8">
        <v>-824188.27737000003</v>
      </c>
      <c r="BKL8">
        <v>-824188.27737000003</v>
      </c>
      <c r="BKM8">
        <v>-824188.27737000003</v>
      </c>
      <c r="BKN8">
        <v>-824814.85570099996</v>
      </c>
      <c r="BKO8">
        <v>-824814.85570099996</v>
      </c>
      <c r="BKP8">
        <v>-824814.85570099996</v>
      </c>
      <c r="BKQ8">
        <v>-824814.85570099996</v>
      </c>
      <c r="BKR8">
        <v>-824814.85570099996</v>
      </c>
      <c r="BKS8">
        <v>-824814.85570099996</v>
      </c>
      <c r="BKT8">
        <v>-824814.85570099996</v>
      </c>
      <c r="BKU8">
        <v>-824814.85570099996</v>
      </c>
      <c r="BKV8">
        <v>-824814.85570099996</v>
      </c>
      <c r="BKW8">
        <v>-824814.85570099996</v>
      </c>
      <c r="BKX8">
        <v>-824814.85570099996</v>
      </c>
      <c r="BKY8">
        <v>-824188.27737000003</v>
      </c>
      <c r="BKZ8">
        <v>-824188.27737000003</v>
      </c>
      <c r="BLA8">
        <v>-824188.27737000003</v>
      </c>
      <c r="BLB8">
        <v>-824188.27737000003</v>
      </c>
      <c r="BLC8">
        <v>-824188.27737000003</v>
      </c>
      <c r="BLD8">
        <v>-824188.27737000003</v>
      </c>
      <c r="BLE8">
        <v>-824188.27737000003</v>
      </c>
      <c r="BLF8">
        <v>-824188.27737000003</v>
      </c>
      <c r="BLG8">
        <v>-824188.27737000003</v>
      </c>
      <c r="BLH8">
        <v>-824188.27737000003</v>
      </c>
      <c r="BLI8">
        <v>-824188.27737000003</v>
      </c>
      <c r="BLJ8">
        <v>-39335.909513400002</v>
      </c>
      <c r="BLK8">
        <v>-39335.909513400002</v>
      </c>
      <c r="BLL8">
        <v>-39335.909513400002</v>
      </c>
      <c r="BLM8">
        <v>-39335.909513400002</v>
      </c>
      <c r="BLN8">
        <v>-39335.909513400002</v>
      </c>
      <c r="BLO8">
        <v>-39335.909513400002</v>
      </c>
      <c r="BLP8">
        <v>-39335.909513400002</v>
      </c>
      <c r="BLQ8">
        <v>-39335.909513400002</v>
      </c>
      <c r="BLR8">
        <v>-39335.909513400002</v>
      </c>
      <c r="BLS8">
        <v>-39335.909513400002</v>
      </c>
      <c r="BLT8">
        <v>-39335.909513400002</v>
      </c>
      <c r="BLU8">
        <v>-39335.909513400002</v>
      </c>
      <c r="BLV8">
        <v>-39335.909513400002</v>
      </c>
      <c r="BLW8">
        <v>-39335.909513400002</v>
      </c>
      <c r="BLX8">
        <v>-39335.909513400002</v>
      </c>
      <c r="BLY8">
        <v>-39335.909513400002</v>
      </c>
      <c r="BLZ8">
        <v>-39335.909513400002</v>
      </c>
      <c r="BMA8">
        <v>-39335.909513400002</v>
      </c>
      <c r="BMB8">
        <v>-39335.909513400002</v>
      </c>
      <c r="BMC8">
        <v>-39335.909513400002</v>
      </c>
      <c r="BMD8">
        <v>-39335.909513400002</v>
      </c>
      <c r="BME8">
        <v>-39335.909513400002</v>
      </c>
      <c r="BMF8">
        <v>-39335.909513400002</v>
      </c>
      <c r="BMG8">
        <v>-39335.909513400002</v>
      </c>
      <c r="BMH8">
        <v>-39335.909513400002</v>
      </c>
      <c r="BMI8">
        <v>-39335.909513400002</v>
      </c>
      <c r="BMJ8">
        <v>-39335.909513400002</v>
      </c>
      <c r="BMK8">
        <v>-39335.909513400002</v>
      </c>
      <c r="BML8">
        <v>-39335.909513400002</v>
      </c>
      <c r="BMM8">
        <v>-39335.909513400002</v>
      </c>
      <c r="BMN8">
        <v>-39335.909513400002</v>
      </c>
      <c r="BMO8">
        <v>-39335.909513400002</v>
      </c>
      <c r="BMP8">
        <v>-39335.909513400002</v>
      </c>
      <c r="BMQ8">
        <v>-39335.909513400002</v>
      </c>
      <c r="BMR8">
        <v>-39335.909513400002</v>
      </c>
      <c r="BMS8">
        <v>-39335.909513400002</v>
      </c>
      <c r="BMT8">
        <v>-39335.909513400002</v>
      </c>
      <c r="BMU8">
        <v>-39335.909513400002</v>
      </c>
      <c r="BMV8">
        <v>-39335.909513400002</v>
      </c>
      <c r="BMW8">
        <v>-39335.909513400002</v>
      </c>
      <c r="BMX8">
        <v>-39335.909513400002</v>
      </c>
      <c r="BMY8">
        <v>-39335.909513400002</v>
      </c>
      <c r="BMZ8">
        <v>-39335.909513400002</v>
      </c>
      <c r="BNA8">
        <v>-39335.909513400002</v>
      </c>
      <c r="BNB8">
        <v>-73686.6604506</v>
      </c>
      <c r="BNC8">
        <v>-73686.6604506</v>
      </c>
      <c r="BND8">
        <v>-73686.6604506</v>
      </c>
      <c r="BNE8">
        <v>-73686.6604506</v>
      </c>
      <c r="BNF8">
        <v>-73686.6604506</v>
      </c>
      <c r="BNG8">
        <v>-73686.6604506</v>
      </c>
      <c r="BNH8">
        <v>-73686.6604506</v>
      </c>
      <c r="BNI8">
        <v>-73686.6604506</v>
      </c>
      <c r="BNJ8">
        <v>-73686.6604506</v>
      </c>
      <c r="BNK8">
        <v>-73686.6604506</v>
      </c>
      <c r="BNL8">
        <v>-73686.6604506</v>
      </c>
      <c r="BNM8">
        <v>-73686.6604506</v>
      </c>
      <c r="BNN8">
        <v>-73686.6604506</v>
      </c>
      <c r="BNO8">
        <v>-73686.6604506</v>
      </c>
      <c r="BNP8">
        <v>-73686.6604506</v>
      </c>
      <c r="BNQ8">
        <v>-73686.6604506</v>
      </c>
      <c r="BNR8">
        <v>-73686.6604506</v>
      </c>
      <c r="BNS8">
        <v>-73686.6604506</v>
      </c>
      <c r="BNT8">
        <v>-73686.6604506</v>
      </c>
      <c r="BNU8">
        <v>-73686.6604506</v>
      </c>
      <c r="BNV8">
        <v>-73686.6604506</v>
      </c>
      <c r="BNW8">
        <v>-73686.6604506</v>
      </c>
      <c r="BNX8">
        <v>-73686.6604506</v>
      </c>
      <c r="BNY8">
        <v>-73686.6604506</v>
      </c>
      <c r="BNZ8">
        <v>-73686.6604506</v>
      </c>
      <c r="BOA8">
        <v>-73686.6604506</v>
      </c>
      <c r="BOB8">
        <v>-73686.6604506</v>
      </c>
      <c r="BOC8">
        <v>-73686.6604506</v>
      </c>
      <c r="BOD8">
        <v>-73686.6604506</v>
      </c>
      <c r="BOE8">
        <v>-73686.6604506</v>
      </c>
      <c r="BOF8">
        <v>-73686.6604506</v>
      </c>
      <c r="BOG8">
        <v>-73686.6604506</v>
      </c>
      <c r="BOH8">
        <v>-73686.6604506</v>
      </c>
      <c r="BOI8">
        <v>-73686.6604506</v>
      </c>
      <c r="BOJ8">
        <v>-73686.6604506</v>
      </c>
      <c r="BOK8">
        <v>-73686.6604506</v>
      </c>
      <c r="BOL8">
        <v>-73686.6604506</v>
      </c>
      <c r="BOM8">
        <v>-73686.6604506</v>
      </c>
      <c r="BON8">
        <v>-73686.6604506</v>
      </c>
      <c r="BOO8">
        <v>-73686.6604506</v>
      </c>
      <c r="BOP8">
        <v>-73686.6604506</v>
      </c>
      <c r="BOQ8">
        <v>-73686.6604506</v>
      </c>
      <c r="BOR8">
        <v>-73686.6604506</v>
      </c>
      <c r="BOS8">
        <v>-73686.6604506</v>
      </c>
      <c r="BOT8">
        <v>-142388.16232500001</v>
      </c>
      <c r="BOU8">
        <v>-142388.16232500001</v>
      </c>
      <c r="BOV8">
        <v>-142388.16232500001</v>
      </c>
      <c r="BOW8">
        <v>-142388.16232500001</v>
      </c>
      <c r="BOX8">
        <v>-142388.16232500001</v>
      </c>
      <c r="BOY8">
        <v>-142388.16232500001</v>
      </c>
      <c r="BOZ8">
        <v>-142388.16232500001</v>
      </c>
      <c r="BPA8">
        <v>-142388.16232500001</v>
      </c>
      <c r="BPB8">
        <v>-142388.16232500001</v>
      </c>
      <c r="BPC8">
        <v>-142388.16232500001</v>
      </c>
      <c r="BPD8">
        <v>-142388.16232500001</v>
      </c>
      <c r="BPE8">
        <v>-142388.16232500001</v>
      </c>
      <c r="BPF8">
        <v>-142388.16232500001</v>
      </c>
      <c r="BPG8">
        <v>-142388.16232500001</v>
      </c>
      <c r="BPH8">
        <v>-142388.16232500001</v>
      </c>
      <c r="BPI8">
        <v>-142388.16232500001</v>
      </c>
      <c r="BPJ8">
        <v>-142388.16232500001</v>
      </c>
      <c r="BPK8">
        <v>-142388.16232500001</v>
      </c>
      <c r="BPL8">
        <v>-142388.16232500001</v>
      </c>
      <c r="BPM8">
        <v>-142388.16232500001</v>
      </c>
      <c r="BPN8">
        <v>-142388.16232500001</v>
      </c>
      <c r="BPO8">
        <v>-142388.16232500001</v>
      </c>
      <c r="BPP8">
        <v>-142388.16232500001</v>
      </c>
      <c r="BPQ8">
        <v>-142388.16232500001</v>
      </c>
      <c r="BPR8">
        <v>-142388.16232500001</v>
      </c>
      <c r="BPS8">
        <v>-142388.16232500001</v>
      </c>
      <c r="BPT8">
        <v>-142388.16232500001</v>
      </c>
      <c r="BPU8">
        <v>-142388.16232500001</v>
      </c>
      <c r="BPV8">
        <v>-142388.16232500001</v>
      </c>
      <c r="BPW8">
        <v>-142388.16232500001</v>
      </c>
      <c r="BPX8">
        <v>-142388.16232500001</v>
      </c>
      <c r="BPY8">
        <v>-142388.16232500001</v>
      </c>
      <c r="BPZ8">
        <v>-142388.16232500001</v>
      </c>
      <c r="BQA8">
        <v>-142388.16232500001</v>
      </c>
      <c r="BQB8">
        <v>-142388.16232500001</v>
      </c>
      <c r="BQC8">
        <v>-142388.16232500001</v>
      </c>
      <c r="BQD8">
        <v>-142388.16232500001</v>
      </c>
      <c r="BQE8">
        <v>-142388.16232500001</v>
      </c>
      <c r="BQF8">
        <v>-142388.16232500001</v>
      </c>
      <c r="BQG8">
        <v>-142388.16232500001</v>
      </c>
      <c r="BQH8">
        <v>-142388.16232500001</v>
      </c>
      <c r="BQI8">
        <v>-142388.16232500001</v>
      </c>
      <c r="BQJ8">
        <v>-142388.16232500001</v>
      </c>
      <c r="BQK8">
        <v>-142388.16232500001</v>
      </c>
      <c r="BQL8">
        <v>-641655.92061799997</v>
      </c>
      <c r="BQM8">
        <v>-641655.92061799997</v>
      </c>
      <c r="BQN8">
        <v>-641655.92061799997</v>
      </c>
      <c r="BQO8">
        <v>-641655.92061799997</v>
      </c>
      <c r="BQP8">
        <v>-641655.92061799997</v>
      </c>
      <c r="BQQ8">
        <v>-641655.92061799997</v>
      </c>
      <c r="BQR8">
        <v>-641655.92061799997</v>
      </c>
      <c r="BQS8">
        <v>-641655.92061799997</v>
      </c>
      <c r="BQT8">
        <v>-641655.92061799997</v>
      </c>
      <c r="BQU8">
        <v>-641655.92061799997</v>
      </c>
      <c r="BQV8">
        <v>-641655.92061799997</v>
      </c>
      <c r="BQW8">
        <v>-641655.92061799997</v>
      </c>
      <c r="BQX8">
        <v>-641655.92061799997</v>
      </c>
      <c r="BQY8">
        <v>-641655.92061799997</v>
      </c>
      <c r="BQZ8">
        <v>-641655.92061799997</v>
      </c>
      <c r="BRA8">
        <v>-641655.92061799997</v>
      </c>
      <c r="BRB8">
        <v>-641655.92061799997</v>
      </c>
      <c r="BRC8">
        <v>-641655.92061799997</v>
      </c>
      <c r="BRD8">
        <v>-641655.92061799997</v>
      </c>
      <c r="BRE8">
        <v>-641655.92061799997</v>
      </c>
      <c r="BRF8">
        <v>-641655.92061799997</v>
      </c>
      <c r="BRG8">
        <v>-641655.92061799997</v>
      </c>
      <c r="BRH8">
        <v>-641655.92061799997</v>
      </c>
      <c r="BRI8">
        <v>-641655.92061799997</v>
      </c>
      <c r="BRJ8">
        <v>-641655.92061799997</v>
      </c>
      <c r="BRK8">
        <v>-641655.92061799997</v>
      </c>
      <c r="BRL8">
        <v>-641655.92061799997</v>
      </c>
      <c r="BRM8">
        <v>-641655.92061799997</v>
      </c>
      <c r="BRN8">
        <v>-641655.92061799997</v>
      </c>
      <c r="BRO8">
        <v>-641655.92061799997</v>
      </c>
      <c r="BRP8">
        <v>-641655.92061799997</v>
      </c>
      <c r="BRQ8">
        <v>-641655.92061799997</v>
      </c>
      <c r="BRR8">
        <v>-641655.92061799997</v>
      </c>
      <c r="BRS8">
        <v>-641655.92061799997</v>
      </c>
      <c r="BRT8">
        <v>-641655.92061799997</v>
      </c>
      <c r="BRU8">
        <v>-641655.92061799997</v>
      </c>
      <c r="BRV8">
        <v>-641655.92061799997</v>
      </c>
      <c r="BRW8">
        <v>-641655.92061799997</v>
      </c>
      <c r="BRX8">
        <v>-641655.92061799997</v>
      </c>
      <c r="BRY8">
        <v>-641655.92061799997</v>
      </c>
      <c r="BRZ8">
        <v>-641655.92061799997</v>
      </c>
      <c r="BSA8">
        <v>-641655.92061799997</v>
      </c>
      <c r="BSB8">
        <v>-641655.92061799997</v>
      </c>
      <c r="BSC8">
        <v>-641655.92061799997</v>
      </c>
      <c r="BSD8">
        <v>-1011467.38202</v>
      </c>
      <c r="BSE8">
        <v>-1011467.38202</v>
      </c>
      <c r="BSF8">
        <v>-1011467.38202</v>
      </c>
      <c r="BSG8">
        <v>-1011467.38202</v>
      </c>
      <c r="BSH8">
        <v>-1011467.38202</v>
      </c>
      <c r="BSI8">
        <v>-1011467.38202</v>
      </c>
      <c r="BSJ8">
        <v>-1011467.38202</v>
      </c>
      <c r="BSK8">
        <v>-1011467.38202</v>
      </c>
      <c r="BSL8">
        <v>-1011467.38202</v>
      </c>
      <c r="BSM8">
        <v>-1011467.38202</v>
      </c>
      <c r="BSN8">
        <v>-1011467.38202</v>
      </c>
      <c r="BSO8">
        <v>-1011467.38202</v>
      </c>
      <c r="BSP8">
        <v>-1011467.38202</v>
      </c>
      <c r="BSQ8">
        <v>-1011467.38202</v>
      </c>
      <c r="BSR8">
        <v>-1011467.38202</v>
      </c>
      <c r="BSS8">
        <v>-1011467.38202</v>
      </c>
      <c r="BST8">
        <v>-1011467.38202</v>
      </c>
      <c r="BSU8">
        <v>-1011467.38202</v>
      </c>
      <c r="BSV8">
        <v>-1011467.38202</v>
      </c>
      <c r="BSW8">
        <v>-1011467.38202</v>
      </c>
      <c r="BSX8">
        <v>-1011467.38202</v>
      </c>
      <c r="BSY8">
        <v>-1011467.38202</v>
      </c>
      <c r="BSZ8">
        <v>-1011467.38202</v>
      </c>
      <c r="BTA8">
        <v>-1011467.38202</v>
      </c>
      <c r="BTB8">
        <v>-1011467.38202</v>
      </c>
      <c r="BTC8">
        <v>-1011467.38202</v>
      </c>
      <c r="BTD8">
        <v>-1011467.38202</v>
      </c>
      <c r="BTE8">
        <v>-1011467.38202</v>
      </c>
      <c r="BTF8">
        <v>-1011467.38202</v>
      </c>
      <c r="BTG8">
        <v>-1011467.38202</v>
      </c>
      <c r="BTH8">
        <v>-1011467.38202</v>
      </c>
      <c r="BTI8">
        <v>-1011467.38202</v>
      </c>
      <c r="BTJ8">
        <v>-1011467.38202</v>
      </c>
      <c r="BTK8">
        <v>-1011467.38202</v>
      </c>
      <c r="BTL8">
        <v>-1011467.38202</v>
      </c>
      <c r="BTM8">
        <v>-1011467.38202</v>
      </c>
      <c r="BTN8">
        <v>-1011467.38202</v>
      </c>
      <c r="BTO8">
        <v>-1011467.38202</v>
      </c>
      <c r="BTP8">
        <v>-1011467.38202</v>
      </c>
      <c r="BTQ8">
        <v>-1011467.38202</v>
      </c>
      <c r="BTR8">
        <v>-1011467.38202</v>
      </c>
      <c r="BTS8">
        <v>-1011467.38202</v>
      </c>
      <c r="BTT8">
        <v>-1011467.38202</v>
      </c>
      <c r="BTU8">
        <v>-1011467.38202</v>
      </c>
      <c r="BTV8">
        <v>-1618006.1211900001</v>
      </c>
      <c r="BTW8">
        <v>-1618006.1211900001</v>
      </c>
      <c r="BTX8">
        <v>-1618006.1211900001</v>
      </c>
      <c r="BTY8">
        <v>-1618006.1211900001</v>
      </c>
      <c r="BTZ8">
        <v>-1618006.1211900001</v>
      </c>
      <c r="BUA8">
        <v>-1618006.1211900001</v>
      </c>
      <c r="BUB8">
        <v>-1618006.1211900001</v>
      </c>
      <c r="BUC8">
        <v>-1618006.1211900001</v>
      </c>
      <c r="BUD8">
        <v>-1618006.1211900001</v>
      </c>
      <c r="BUE8">
        <v>-1618006.1211900001</v>
      </c>
      <c r="BUF8">
        <v>-1618006.1211900001</v>
      </c>
      <c r="BUG8">
        <v>-1618006.1211900001</v>
      </c>
      <c r="BUH8">
        <v>-1618006.1211900001</v>
      </c>
      <c r="BUI8">
        <v>-1618006.1211900001</v>
      </c>
      <c r="BUJ8">
        <v>-1618006.1211900001</v>
      </c>
      <c r="BUK8">
        <v>-1618006.1211900001</v>
      </c>
      <c r="BUL8">
        <v>-1618006.1211900001</v>
      </c>
      <c r="BUM8">
        <v>-1618006.1211900001</v>
      </c>
      <c r="BUN8">
        <v>-1618006.1211900001</v>
      </c>
      <c r="BUO8">
        <v>-1618006.1211900001</v>
      </c>
      <c r="BUP8">
        <v>-1618006.1211900001</v>
      </c>
      <c r="BUQ8">
        <v>-1618006.1211900001</v>
      </c>
      <c r="BUR8">
        <v>-1618006.1211900001</v>
      </c>
      <c r="BUS8">
        <v>-1618006.1211900001</v>
      </c>
      <c r="BUT8">
        <v>-1618006.1211900001</v>
      </c>
      <c r="BUU8">
        <v>-1618006.1211900001</v>
      </c>
      <c r="BUV8">
        <v>-1618006.1211900001</v>
      </c>
      <c r="BUW8">
        <v>-1618006.1211900001</v>
      </c>
      <c r="BUX8">
        <v>-1618006.1211900001</v>
      </c>
      <c r="BUY8">
        <v>-1618006.1211900001</v>
      </c>
      <c r="BUZ8">
        <v>-1618006.1211900001</v>
      </c>
      <c r="BVA8">
        <v>-1618006.1211900001</v>
      </c>
      <c r="BVB8">
        <v>-1618006.1211900001</v>
      </c>
      <c r="BVC8">
        <v>-1618006.1211900001</v>
      </c>
      <c r="BVD8">
        <v>-1618006.1211900001</v>
      </c>
      <c r="BVE8">
        <v>-1618006.1211900001</v>
      </c>
      <c r="BVF8">
        <v>-1618006.1211900001</v>
      </c>
      <c r="BVG8">
        <v>-1618006.1211900001</v>
      </c>
      <c r="BVH8">
        <v>-1618006.1211900001</v>
      </c>
      <c r="BVI8">
        <v>-1618006.1211900001</v>
      </c>
      <c r="BVJ8">
        <v>-1618006.1211900001</v>
      </c>
      <c r="BVK8">
        <v>-1618006.1211900001</v>
      </c>
      <c r="BVL8">
        <v>-1618006.1211900001</v>
      </c>
      <c r="BVM8">
        <v>-1618006.1211900001</v>
      </c>
      <c r="BVN8">
        <v>-112927.821857</v>
      </c>
      <c r="BVO8">
        <v>-112927.821857</v>
      </c>
      <c r="BVP8">
        <v>-112927.821857</v>
      </c>
      <c r="BVQ8">
        <v>-112927.821857</v>
      </c>
      <c r="BVR8">
        <v>-112927.821857</v>
      </c>
      <c r="BVS8">
        <v>-112927.821857</v>
      </c>
      <c r="BVT8">
        <v>-112927.821857</v>
      </c>
      <c r="BVU8">
        <v>-112927.821857</v>
      </c>
      <c r="BVV8">
        <v>-112927.821857</v>
      </c>
      <c r="BVW8">
        <v>-112927.821857</v>
      </c>
      <c r="BVX8">
        <v>-112927.821857</v>
      </c>
      <c r="BVY8">
        <v>-114252.96742299999</v>
      </c>
      <c r="BVZ8">
        <v>-114252.96742299999</v>
      </c>
      <c r="BWA8">
        <v>-114252.96742299999</v>
      </c>
      <c r="BWB8">
        <v>-114252.96742299999</v>
      </c>
      <c r="BWC8">
        <v>-114252.96742299999</v>
      </c>
      <c r="BWD8">
        <v>-114252.96742299999</v>
      </c>
      <c r="BWE8">
        <v>-114252.96742299999</v>
      </c>
      <c r="BWF8">
        <v>-114252.96742299999</v>
      </c>
      <c r="BWG8">
        <v>-114252.96742299999</v>
      </c>
      <c r="BWH8">
        <v>-114252.96742299999</v>
      </c>
      <c r="BWI8">
        <v>-114252.96742299999</v>
      </c>
      <c r="BWJ8">
        <v>-112927.821857</v>
      </c>
      <c r="BWK8">
        <v>-112927.821857</v>
      </c>
      <c r="BWL8">
        <v>-112927.821857</v>
      </c>
      <c r="BWM8">
        <v>-112927.821857</v>
      </c>
      <c r="BWN8">
        <v>-112927.821857</v>
      </c>
      <c r="BWO8">
        <v>-112927.821857</v>
      </c>
      <c r="BWP8">
        <v>-112927.821857</v>
      </c>
      <c r="BWQ8">
        <v>-112927.821857</v>
      </c>
      <c r="BWR8">
        <v>-112927.821857</v>
      </c>
      <c r="BWS8">
        <v>-112927.821857</v>
      </c>
      <c r="BWT8">
        <v>-112927.821857</v>
      </c>
      <c r="BWU8">
        <v>-114252.96742299999</v>
      </c>
      <c r="BWV8">
        <v>-114252.96742299999</v>
      </c>
      <c r="BWW8">
        <v>-114252.96742299999</v>
      </c>
      <c r="BWX8">
        <v>-114252.96742299999</v>
      </c>
      <c r="BWY8">
        <v>-114252.96742299999</v>
      </c>
      <c r="BWZ8">
        <v>-114252.96742299999</v>
      </c>
      <c r="BXA8">
        <v>-114252.96742299999</v>
      </c>
      <c r="BXB8">
        <v>-114252.96742299999</v>
      </c>
      <c r="BXC8">
        <v>-114252.96742299999</v>
      </c>
      <c r="BXD8">
        <v>-114252.96742299999</v>
      </c>
      <c r="BXE8">
        <v>-114252.96742299999</v>
      </c>
      <c r="BXF8">
        <v>-322871.25869500003</v>
      </c>
      <c r="BXG8">
        <v>-322871.25869500003</v>
      </c>
      <c r="BXH8">
        <v>-322871.25869500003</v>
      </c>
      <c r="BXI8">
        <v>-322871.25869500003</v>
      </c>
      <c r="BXJ8">
        <v>-322871.25869500003</v>
      </c>
      <c r="BXK8">
        <v>-322871.25869500003</v>
      </c>
      <c r="BXL8">
        <v>-322871.25869500003</v>
      </c>
      <c r="BXM8">
        <v>-322871.25869500003</v>
      </c>
      <c r="BXN8">
        <v>-322871.25869500003</v>
      </c>
      <c r="BXO8">
        <v>-322871.25869500003</v>
      </c>
      <c r="BXP8">
        <v>-322871.25869500003</v>
      </c>
      <c r="BXQ8">
        <v>-325411.13643900002</v>
      </c>
      <c r="BXR8">
        <v>-325411.13643900002</v>
      </c>
      <c r="BXS8">
        <v>-325411.13643900002</v>
      </c>
      <c r="BXT8">
        <v>-325411.13643900002</v>
      </c>
      <c r="BXU8">
        <v>-325411.13643900002</v>
      </c>
      <c r="BXV8">
        <v>-325411.13643900002</v>
      </c>
      <c r="BXW8">
        <v>-325411.13643900002</v>
      </c>
      <c r="BXX8">
        <v>-325411.13643900002</v>
      </c>
      <c r="BXY8">
        <v>-325411.13643900002</v>
      </c>
      <c r="BXZ8">
        <v>-325411.13643900002</v>
      </c>
      <c r="BYA8">
        <v>-325411.13643900002</v>
      </c>
      <c r="BYB8">
        <v>-322871.25869500003</v>
      </c>
      <c r="BYC8">
        <v>-322871.25869500003</v>
      </c>
      <c r="BYD8">
        <v>-322871.25869500003</v>
      </c>
      <c r="BYE8">
        <v>-322871.25869500003</v>
      </c>
      <c r="BYF8">
        <v>-322871.25869500003</v>
      </c>
      <c r="BYG8">
        <v>-322871.25869500003</v>
      </c>
      <c r="BYH8">
        <v>-322871.25869500003</v>
      </c>
      <c r="BYI8">
        <v>-322871.25869500003</v>
      </c>
      <c r="BYJ8">
        <v>-322871.25869500003</v>
      </c>
      <c r="BYK8">
        <v>-322871.25869500003</v>
      </c>
      <c r="BYL8">
        <v>-322871.25869500003</v>
      </c>
      <c r="BYM8">
        <v>-325411.13643900002</v>
      </c>
      <c r="BYN8">
        <v>-325411.13643900002</v>
      </c>
      <c r="BYO8">
        <v>-325411.13643900002</v>
      </c>
      <c r="BYP8">
        <v>-325411.13643900002</v>
      </c>
      <c r="BYQ8">
        <v>-325411.13643900002</v>
      </c>
      <c r="BYR8">
        <v>-325411.13643900002</v>
      </c>
      <c r="BYS8">
        <v>-325411.13643900002</v>
      </c>
      <c r="BYT8">
        <v>-325411.13643900002</v>
      </c>
      <c r="BYU8">
        <v>-325411.13643900002</v>
      </c>
      <c r="BYV8">
        <v>-325411.13643900002</v>
      </c>
      <c r="BYW8">
        <v>-325411.13643900002</v>
      </c>
      <c r="BYX8">
        <v>-809742.13704199996</v>
      </c>
      <c r="BYY8">
        <v>-809742.13704199996</v>
      </c>
      <c r="BYZ8">
        <v>-809742.13704199996</v>
      </c>
      <c r="BZA8">
        <v>-809742.13704199996</v>
      </c>
      <c r="BZB8">
        <v>-809742.13704199996</v>
      </c>
      <c r="BZC8">
        <v>-809742.13704199996</v>
      </c>
      <c r="BZD8">
        <v>-809742.13704199996</v>
      </c>
      <c r="BZE8">
        <v>-809742.13704199996</v>
      </c>
      <c r="BZF8">
        <v>-809742.13704199996</v>
      </c>
      <c r="BZG8">
        <v>-809742.13704199996</v>
      </c>
      <c r="BZH8">
        <v>-809742.13704199996</v>
      </c>
      <c r="BZI8">
        <v>-814711.479146</v>
      </c>
      <c r="BZJ8">
        <v>-814711.479146</v>
      </c>
      <c r="BZK8">
        <v>-814711.479146</v>
      </c>
      <c r="BZL8">
        <v>-814711.479146</v>
      </c>
      <c r="BZM8">
        <v>-814711.479146</v>
      </c>
      <c r="BZN8">
        <v>-814711.479146</v>
      </c>
      <c r="BZO8">
        <v>-814711.479146</v>
      </c>
      <c r="BZP8">
        <v>-814711.479146</v>
      </c>
      <c r="BZQ8">
        <v>-814711.479146</v>
      </c>
      <c r="BZR8">
        <v>-814711.479146</v>
      </c>
      <c r="BZS8">
        <v>-814711.479146</v>
      </c>
      <c r="BZT8">
        <v>-809742.13704199996</v>
      </c>
      <c r="BZU8">
        <v>-809742.13704199996</v>
      </c>
      <c r="BZV8">
        <v>-809742.13704199996</v>
      </c>
      <c r="BZW8">
        <v>-809742.13704199996</v>
      </c>
      <c r="BZX8">
        <v>-809742.13704199996</v>
      </c>
      <c r="BZY8">
        <v>-809742.13704199996</v>
      </c>
      <c r="BZZ8">
        <v>-809742.13704199996</v>
      </c>
      <c r="CAA8">
        <v>-809742.13704199996</v>
      </c>
      <c r="CAB8">
        <v>-809742.13704199996</v>
      </c>
      <c r="CAC8">
        <v>-809742.13704199996</v>
      </c>
      <c r="CAD8">
        <v>-809742.13704199996</v>
      </c>
      <c r="CAE8">
        <v>-814711.479146</v>
      </c>
      <c r="CAF8">
        <v>-814711.479146</v>
      </c>
      <c r="CAG8">
        <v>-814711.479146</v>
      </c>
      <c r="CAH8">
        <v>-814711.479146</v>
      </c>
      <c r="CAI8">
        <v>-814711.479146</v>
      </c>
      <c r="CAJ8">
        <v>-814711.479146</v>
      </c>
      <c r="CAK8">
        <v>-814711.479146</v>
      </c>
      <c r="CAL8">
        <v>-814711.479146</v>
      </c>
      <c r="CAM8">
        <v>-814711.479146</v>
      </c>
      <c r="CAN8">
        <v>-814711.479146</v>
      </c>
      <c r="CAO8">
        <v>-814711.479146</v>
      </c>
      <c r="CAP8">
        <v>-351523.776197</v>
      </c>
      <c r="CAQ8">
        <v>-351523.776197</v>
      </c>
      <c r="CAR8">
        <v>-351523.776197</v>
      </c>
      <c r="CAS8">
        <v>-351523.776197</v>
      </c>
      <c r="CAT8">
        <v>-351523.776197</v>
      </c>
      <c r="CAU8">
        <v>-351523.776197</v>
      </c>
      <c r="CAV8">
        <v>-351523.776197</v>
      </c>
      <c r="CAW8">
        <v>-351523.776197</v>
      </c>
      <c r="CAX8">
        <v>-351523.776197</v>
      </c>
      <c r="CAY8">
        <v>-351523.776197</v>
      </c>
      <c r="CAZ8">
        <v>-351523.776197</v>
      </c>
      <c r="CBA8">
        <v>-283720.961908</v>
      </c>
      <c r="CBB8">
        <v>-283720.961908</v>
      </c>
      <c r="CBC8">
        <v>-283720.961908</v>
      </c>
      <c r="CBD8">
        <v>-283720.961908</v>
      </c>
      <c r="CBE8">
        <v>-283720.961908</v>
      </c>
      <c r="CBF8">
        <v>-283720.961908</v>
      </c>
      <c r="CBG8">
        <v>-283720.961908</v>
      </c>
      <c r="CBH8">
        <v>-283720.961908</v>
      </c>
      <c r="CBI8">
        <v>-283720.961908</v>
      </c>
      <c r="CBJ8">
        <v>-283720.961908</v>
      </c>
      <c r="CBK8">
        <v>-283720.961908</v>
      </c>
      <c r="CBL8">
        <v>-351523.776197</v>
      </c>
      <c r="CBM8">
        <v>-351523.776197</v>
      </c>
      <c r="CBN8">
        <v>-351523.776197</v>
      </c>
      <c r="CBO8">
        <v>-351523.776197</v>
      </c>
      <c r="CBP8">
        <v>-351523.776197</v>
      </c>
      <c r="CBQ8">
        <v>-351523.776197</v>
      </c>
      <c r="CBR8">
        <v>-351523.776197</v>
      </c>
      <c r="CBS8">
        <v>-351523.776197</v>
      </c>
      <c r="CBT8">
        <v>-351523.776197</v>
      </c>
      <c r="CBU8">
        <v>-351523.776197</v>
      </c>
      <c r="CBV8">
        <v>-351523.776197</v>
      </c>
      <c r="CBW8">
        <v>-283720.961908</v>
      </c>
      <c r="CBX8">
        <v>-283720.961908</v>
      </c>
      <c r="CBY8">
        <v>-283720.961908</v>
      </c>
      <c r="CBZ8">
        <v>-283720.961908</v>
      </c>
      <c r="CCA8">
        <v>-283720.961908</v>
      </c>
      <c r="CCB8">
        <v>-283720.961908</v>
      </c>
      <c r="CCC8">
        <v>-283720.961908</v>
      </c>
      <c r="CCD8">
        <v>-283720.961908</v>
      </c>
      <c r="CCE8">
        <v>-283720.961908</v>
      </c>
      <c r="CCF8">
        <v>-283720.961908</v>
      </c>
      <c r="CCG8">
        <v>-283720.961908</v>
      </c>
      <c r="CCH8">
        <v>-335824.58690400003</v>
      </c>
      <c r="CCI8">
        <v>-335824.58690400003</v>
      </c>
      <c r="CCJ8">
        <v>-335824.58690400003</v>
      </c>
      <c r="CCK8">
        <v>-335824.58690400003</v>
      </c>
      <c r="CCL8">
        <v>-335824.58690400003</v>
      </c>
      <c r="CCM8">
        <v>-335824.58690400003</v>
      </c>
      <c r="CCN8">
        <v>-335824.58690400003</v>
      </c>
      <c r="CCO8">
        <v>-335824.58690400003</v>
      </c>
      <c r="CCP8">
        <v>-335824.58690400003</v>
      </c>
      <c r="CCQ8">
        <v>-335824.58690400003</v>
      </c>
      <c r="CCR8">
        <v>-335824.58690400003</v>
      </c>
      <c r="CCS8">
        <v>-205868.40430900001</v>
      </c>
      <c r="CCT8">
        <v>-205868.40430900001</v>
      </c>
      <c r="CCU8">
        <v>-205868.40430900001</v>
      </c>
      <c r="CCV8">
        <v>-205868.40430900001</v>
      </c>
      <c r="CCW8">
        <v>-205868.40430900001</v>
      </c>
      <c r="CCX8">
        <v>-205868.40430900001</v>
      </c>
      <c r="CCY8">
        <v>-205868.40430900001</v>
      </c>
      <c r="CCZ8">
        <v>-205868.40430900001</v>
      </c>
      <c r="CDA8">
        <v>-205868.40430900001</v>
      </c>
      <c r="CDB8">
        <v>-205868.40430900001</v>
      </c>
      <c r="CDC8">
        <v>-205868.40430900001</v>
      </c>
      <c r="CDD8">
        <v>-335824.58690400003</v>
      </c>
      <c r="CDE8">
        <v>-335824.58690400003</v>
      </c>
      <c r="CDF8">
        <v>-335824.58690400003</v>
      </c>
      <c r="CDG8">
        <v>-335824.58690400003</v>
      </c>
      <c r="CDH8">
        <v>-335824.58690400003</v>
      </c>
      <c r="CDI8">
        <v>-335824.58690400003</v>
      </c>
      <c r="CDJ8">
        <v>-335824.58690400003</v>
      </c>
      <c r="CDK8">
        <v>-335824.58690400003</v>
      </c>
      <c r="CDL8">
        <v>-335824.58690400003</v>
      </c>
      <c r="CDM8">
        <v>-335824.58690400003</v>
      </c>
      <c r="CDN8">
        <v>-335824.58690400003</v>
      </c>
      <c r="CDO8">
        <v>-205868.40430900001</v>
      </c>
      <c r="CDP8">
        <v>-205868.40430900001</v>
      </c>
      <c r="CDQ8">
        <v>-205868.40430900001</v>
      </c>
      <c r="CDR8">
        <v>-205868.40430900001</v>
      </c>
      <c r="CDS8">
        <v>-205868.40430900001</v>
      </c>
      <c r="CDT8">
        <v>-205868.40430900001</v>
      </c>
      <c r="CDU8">
        <v>-205868.40430900001</v>
      </c>
      <c r="CDV8">
        <v>-205868.40430900001</v>
      </c>
      <c r="CDW8">
        <v>-205868.40430900001</v>
      </c>
      <c r="CDX8">
        <v>-205868.40430900001</v>
      </c>
      <c r="CDY8">
        <v>-205868.40430900001</v>
      </c>
      <c r="CDZ8">
        <v>-93239.094704300005</v>
      </c>
      <c r="CEA8">
        <v>-93239.094704300005</v>
      </c>
      <c r="CEB8">
        <v>-93239.094704300005</v>
      </c>
      <c r="CEC8">
        <v>-93239.094704300005</v>
      </c>
      <c r="CED8">
        <v>-93239.094704300005</v>
      </c>
      <c r="CEE8">
        <v>-93239.094704300005</v>
      </c>
      <c r="CEF8">
        <v>-93239.094704300005</v>
      </c>
      <c r="CEG8">
        <v>-93239.094704300005</v>
      </c>
      <c r="CEH8">
        <v>-93239.094704300005</v>
      </c>
      <c r="CEI8">
        <v>-93239.094704300005</v>
      </c>
      <c r="CEJ8">
        <v>-93239.094704300005</v>
      </c>
      <c r="CEK8">
        <v>161023.824501</v>
      </c>
      <c r="CEL8">
        <v>161023.824501</v>
      </c>
      <c r="CEM8">
        <v>161023.824501</v>
      </c>
      <c r="CEN8">
        <v>161023.824501</v>
      </c>
      <c r="CEO8">
        <v>161023.824501</v>
      </c>
      <c r="CEP8">
        <v>161023.824501</v>
      </c>
      <c r="CEQ8">
        <v>161023.824501</v>
      </c>
      <c r="CER8">
        <v>161023.824501</v>
      </c>
      <c r="CES8">
        <v>161023.824501</v>
      </c>
      <c r="CET8">
        <v>161023.824501</v>
      </c>
      <c r="CEU8">
        <v>161023.824501</v>
      </c>
      <c r="CEV8">
        <v>-93239.094704300005</v>
      </c>
      <c r="CEW8">
        <v>-93239.094704300005</v>
      </c>
      <c r="CEX8">
        <v>-93239.094704300005</v>
      </c>
      <c r="CEY8">
        <v>-93239.094704300005</v>
      </c>
      <c r="CEZ8">
        <v>-93239.094704300005</v>
      </c>
      <c r="CFA8">
        <v>-93239.094704300005</v>
      </c>
      <c r="CFB8">
        <v>-93239.094704300005</v>
      </c>
      <c r="CFC8">
        <v>-93239.094704300005</v>
      </c>
      <c r="CFD8">
        <v>-93239.094704300005</v>
      </c>
      <c r="CFE8">
        <v>-93239.094704300005</v>
      </c>
      <c r="CFF8">
        <v>-93239.094704300005</v>
      </c>
      <c r="CFG8">
        <v>161023.824501</v>
      </c>
      <c r="CFH8">
        <v>161023.824501</v>
      </c>
      <c r="CFI8">
        <v>161023.824501</v>
      </c>
      <c r="CFJ8">
        <v>161023.824501</v>
      </c>
      <c r="CFK8">
        <v>161023.824501</v>
      </c>
      <c r="CFL8">
        <v>161023.824501</v>
      </c>
      <c r="CFM8">
        <v>161023.824501</v>
      </c>
      <c r="CFN8">
        <v>161023.824501</v>
      </c>
      <c r="CFO8">
        <v>161023.824501</v>
      </c>
      <c r="CFP8">
        <v>161023.824501</v>
      </c>
      <c r="CFQ8">
        <v>161023.824501</v>
      </c>
      <c r="CFR8">
        <v>-1546109.8371600001</v>
      </c>
      <c r="CFS8">
        <v>-1546109.8371600001</v>
      </c>
      <c r="CFT8">
        <v>-1546109.8371600001</v>
      </c>
      <c r="CFU8">
        <v>-1546109.8371600001</v>
      </c>
      <c r="CFV8">
        <v>-1546109.8371600001</v>
      </c>
      <c r="CFW8">
        <v>-1546109.8371600001</v>
      </c>
      <c r="CFX8">
        <v>-1546109.8371600001</v>
      </c>
      <c r="CFY8">
        <v>-1546109.8371600001</v>
      </c>
      <c r="CFZ8">
        <v>-1546109.8371600001</v>
      </c>
      <c r="CGA8">
        <v>-1546109.8371600001</v>
      </c>
      <c r="CGB8">
        <v>-1546109.8371600001</v>
      </c>
      <c r="CGC8">
        <v>-1546861.5856000001</v>
      </c>
      <c r="CGD8">
        <v>-1546861.5856000001</v>
      </c>
      <c r="CGE8">
        <v>-1546861.5856000001</v>
      </c>
      <c r="CGF8">
        <v>-1546861.5856000001</v>
      </c>
      <c r="CGG8">
        <v>-1546861.5856000001</v>
      </c>
      <c r="CGH8">
        <v>-1546861.5856000001</v>
      </c>
      <c r="CGI8">
        <v>-1546861.5856000001</v>
      </c>
      <c r="CGJ8">
        <v>-1546861.5856000001</v>
      </c>
      <c r="CGK8">
        <v>-1546861.5856000001</v>
      </c>
      <c r="CGL8">
        <v>-1546861.5856000001</v>
      </c>
      <c r="CGM8">
        <v>-1546861.5856000001</v>
      </c>
      <c r="CGN8">
        <v>-1546109.8371600001</v>
      </c>
      <c r="CGO8">
        <v>-1546109.8371600001</v>
      </c>
      <c r="CGP8">
        <v>-1546109.8371600001</v>
      </c>
      <c r="CGQ8">
        <v>-1546109.8371600001</v>
      </c>
      <c r="CGR8">
        <v>-1546109.8371600001</v>
      </c>
      <c r="CGS8">
        <v>-1546109.8371600001</v>
      </c>
      <c r="CGT8">
        <v>-1546109.8371600001</v>
      </c>
      <c r="CGU8">
        <v>-1546109.8371600001</v>
      </c>
      <c r="CGV8">
        <v>-1546109.8371600001</v>
      </c>
      <c r="CGW8">
        <v>-1546109.8371600001</v>
      </c>
      <c r="CGX8">
        <v>-1546109.8371600001</v>
      </c>
      <c r="CGY8">
        <v>-1546861.5856000001</v>
      </c>
      <c r="CGZ8">
        <v>-1546861.5856000001</v>
      </c>
      <c r="CHA8">
        <v>-1546861.5856000001</v>
      </c>
      <c r="CHB8">
        <v>-1546861.5856000001</v>
      </c>
      <c r="CHC8">
        <v>-1546861.5856000001</v>
      </c>
      <c r="CHD8">
        <v>-1546861.5856000001</v>
      </c>
      <c r="CHE8">
        <v>-1546861.5856000001</v>
      </c>
      <c r="CHF8">
        <v>-1546861.5856000001</v>
      </c>
      <c r="CHG8">
        <v>-1546861.5856000001</v>
      </c>
      <c r="CHH8">
        <v>-1546861.5856000001</v>
      </c>
      <c r="CHI8">
        <v>-1546861.5856000001</v>
      </c>
      <c r="CHJ8">
        <v>-1724265.35797</v>
      </c>
      <c r="CHK8">
        <v>-1724265.35797</v>
      </c>
      <c r="CHL8">
        <v>-1724265.35797</v>
      </c>
      <c r="CHM8">
        <v>-1724265.35797</v>
      </c>
      <c r="CHN8">
        <v>-1724265.35797</v>
      </c>
      <c r="CHO8">
        <v>-1724265.35797</v>
      </c>
      <c r="CHP8">
        <v>-1724265.35797</v>
      </c>
      <c r="CHQ8">
        <v>-1724265.35797</v>
      </c>
      <c r="CHR8">
        <v>-1724265.35797</v>
      </c>
      <c r="CHS8">
        <v>-1724265.35797</v>
      </c>
      <c r="CHT8">
        <v>-1724265.35797</v>
      </c>
      <c r="CHU8">
        <v>-1725706.21789</v>
      </c>
      <c r="CHV8">
        <v>-1725706.21789</v>
      </c>
      <c r="CHW8">
        <v>-1725706.21789</v>
      </c>
      <c r="CHX8">
        <v>-1725706.21789</v>
      </c>
      <c r="CHY8">
        <v>-1725706.21789</v>
      </c>
      <c r="CHZ8">
        <v>-1725706.21789</v>
      </c>
      <c r="CIA8">
        <v>-1725706.21789</v>
      </c>
      <c r="CIB8">
        <v>-1725706.21789</v>
      </c>
      <c r="CIC8">
        <v>-1725706.21789</v>
      </c>
      <c r="CID8">
        <v>-1725706.21789</v>
      </c>
      <c r="CIE8">
        <v>-1725706.21789</v>
      </c>
      <c r="CIF8">
        <v>-1724265.35797</v>
      </c>
      <c r="CIG8">
        <v>-1724265.35797</v>
      </c>
      <c r="CIH8">
        <v>-1724265.35797</v>
      </c>
      <c r="CII8">
        <v>-1724265.35797</v>
      </c>
      <c r="CIJ8">
        <v>-1724265.35797</v>
      </c>
      <c r="CIK8">
        <v>-1724265.35797</v>
      </c>
      <c r="CIL8">
        <v>-1724265.35797</v>
      </c>
      <c r="CIM8">
        <v>-1724265.35797</v>
      </c>
      <c r="CIN8">
        <v>-1724265.35797</v>
      </c>
      <c r="CIO8">
        <v>-1724265.35797</v>
      </c>
      <c r="CIP8">
        <v>-1724265.35797</v>
      </c>
      <c r="CIQ8">
        <v>-1725706.21789</v>
      </c>
      <c r="CIR8">
        <v>-1725706.21789</v>
      </c>
      <c r="CIS8">
        <v>-1725706.21789</v>
      </c>
      <c r="CIT8">
        <v>-1725706.21789</v>
      </c>
      <c r="CIU8">
        <v>-1725706.21789</v>
      </c>
      <c r="CIV8">
        <v>-1725706.21789</v>
      </c>
      <c r="CIW8">
        <v>-1725706.21789</v>
      </c>
      <c r="CIX8">
        <v>-1725706.21789</v>
      </c>
      <c r="CIY8">
        <v>-1725706.21789</v>
      </c>
      <c r="CIZ8">
        <v>-1725706.21789</v>
      </c>
      <c r="CJA8">
        <v>-1725706.21789</v>
      </c>
      <c r="CJB8">
        <v>-1837374.8295400001</v>
      </c>
      <c r="CJC8">
        <v>-1837374.8295400001</v>
      </c>
      <c r="CJD8">
        <v>-1837374.8295400001</v>
      </c>
      <c r="CJE8">
        <v>-1837374.8295400001</v>
      </c>
      <c r="CJF8">
        <v>-1837374.8295400001</v>
      </c>
      <c r="CJG8">
        <v>-1837374.8295400001</v>
      </c>
      <c r="CJH8">
        <v>-1837374.8295400001</v>
      </c>
      <c r="CJI8">
        <v>-1837374.8295400001</v>
      </c>
      <c r="CJJ8">
        <v>-1837374.8295400001</v>
      </c>
      <c r="CJK8">
        <v>-1837374.8295400001</v>
      </c>
      <c r="CJL8">
        <v>-1837374.8295400001</v>
      </c>
      <c r="CJM8">
        <v>-1840193.9124100001</v>
      </c>
      <c r="CJN8">
        <v>-1840193.9124100001</v>
      </c>
      <c r="CJO8">
        <v>-1840193.9124100001</v>
      </c>
      <c r="CJP8">
        <v>-1840193.9124100001</v>
      </c>
      <c r="CJQ8">
        <v>-1840193.9124100001</v>
      </c>
      <c r="CJR8">
        <v>-1840193.9124100001</v>
      </c>
      <c r="CJS8">
        <v>-1840193.9124100001</v>
      </c>
      <c r="CJT8">
        <v>-1840193.9124100001</v>
      </c>
      <c r="CJU8">
        <v>-1840193.9124100001</v>
      </c>
      <c r="CJV8">
        <v>-1840193.9124100001</v>
      </c>
      <c r="CJW8">
        <v>-1840193.9124100001</v>
      </c>
      <c r="CJX8">
        <v>-1837374.8295400001</v>
      </c>
      <c r="CJY8">
        <v>-1837374.8295400001</v>
      </c>
      <c r="CJZ8">
        <v>-1837374.8295400001</v>
      </c>
      <c r="CKA8">
        <v>-1837374.8295400001</v>
      </c>
      <c r="CKB8">
        <v>-1837374.8295400001</v>
      </c>
      <c r="CKC8">
        <v>-1837374.8295400001</v>
      </c>
      <c r="CKD8">
        <v>-1837374.8295400001</v>
      </c>
      <c r="CKE8">
        <v>-1837374.8295400001</v>
      </c>
      <c r="CKF8">
        <v>-1837374.8295400001</v>
      </c>
      <c r="CKG8">
        <v>-1837374.8295400001</v>
      </c>
      <c r="CKH8">
        <v>-1837374.8295400001</v>
      </c>
      <c r="CKI8">
        <v>-1840193.9124100001</v>
      </c>
      <c r="CKJ8">
        <v>-1840193.9124100001</v>
      </c>
      <c r="CKK8">
        <v>-1840193.9124100001</v>
      </c>
      <c r="CKL8">
        <v>-1840193.9124100001</v>
      </c>
      <c r="CKM8">
        <v>-1840193.9124100001</v>
      </c>
      <c r="CKN8">
        <v>-1840193.9124100001</v>
      </c>
      <c r="CKO8">
        <v>-1840193.9124100001</v>
      </c>
      <c r="CKP8">
        <v>-1840193.9124100001</v>
      </c>
      <c r="CKQ8">
        <v>-1840193.9124100001</v>
      </c>
      <c r="CKR8">
        <v>-1840193.9124100001</v>
      </c>
      <c r="CKS8">
        <v>-1840193.9124100001</v>
      </c>
      <c r="CKT8">
        <v>-36746993.082900003</v>
      </c>
      <c r="CKU8">
        <v>-36746993.082900003</v>
      </c>
      <c r="CKV8">
        <v>-36746993.082900003</v>
      </c>
      <c r="CKW8">
        <v>-36746993.082900003</v>
      </c>
      <c r="CKX8">
        <v>-36746993.082900003</v>
      </c>
      <c r="CKY8">
        <v>-36746993.082900003</v>
      </c>
      <c r="CKZ8">
        <v>-36746993.082900003</v>
      </c>
      <c r="CLA8">
        <v>-36746993.082900003</v>
      </c>
      <c r="CLB8">
        <v>-36746993.082900003</v>
      </c>
      <c r="CLC8">
        <v>-36746993.082900003</v>
      </c>
      <c r="CLD8">
        <v>-36746993.082900003</v>
      </c>
      <c r="CLE8">
        <v>-36746993.082900003</v>
      </c>
      <c r="CLF8">
        <v>-36746993.082900003</v>
      </c>
      <c r="CLG8">
        <v>-36746993.082900003</v>
      </c>
      <c r="CLH8">
        <v>-36746993.082900003</v>
      </c>
      <c r="CLI8">
        <v>-36746993.082900003</v>
      </c>
      <c r="CLJ8">
        <v>-36746993.082900003</v>
      </c>
      <c r="CLK8">
        <v>-36746993.082900003</v>
      </c>
      <c r="CLL8">
        <v>-36746993.082900003</v>
      </c>
      <c r="CLM8">
        <v>-36746993.082900003</v>
      </c>
      <c r="CLN8">
        <v>-36746993.082900003</v>
      </c>
      <c r="CLO8">
        <v>-36746993.082900003</v>
      </c>
      <c r="CLP8">
        <v>-36746993.082900003</v>
      </c>
      <c r="CLQ8">
        <v>-36746993.082900003</v>
      </c>
      <c r="CLR8">
        <v>-36746993.082900003</v>
      </c>
      <c r="CLS8">
        <v>-36746993.082900003</v>
      </c>
      <c r="CLT8">
        <v>-36746993.082900003</v>
      </c>
      <c r="CLU8">
        <v>-36746993.082900003</v>
      </c>
      <c r="CLV8">
        <v>-36746993.082900003</v>
      </c>
      <c r="CLW8">
        <v>-36746993.082900003</v>
      </c>
      <c r="CLX8">
        <v>-36746993.082900003</v>
      </c>
      <c r="CLY8">
        <v>-36746993.082900003</v>
      </c>
      <c r="CLZ8">
        <v>-36746993.082900003</v>
      </c>
      <c r="CMA8">
        <v>-36746993.082900003</v>
      </c>
      <c r="CMB8">
        <v>-36746993.082900003</v>
      </c>
      <c r="CMC8">
        <v>-36746993.082900003</v>
      </c>
      <c r="CMD8">
        <v>-36746993.082900003</v>
      </c>
      <c r="CME8">
        <v>-36746993.082900003</v>
      </c>
      <c r="CMF8">
        <v>-36746993.082900003</v>
      </c>
      <c r="CMG8">
        <v>-36746993.082900003</v>
      </c>
      <c r="CMH8">
        <v>-36746993.082900003</v>
      </c>
      <c r="CMI8">
        <v>-36746993.082900003</v>
      </c>
      <c r="CMJ8">
        <v>-36746993.082900003</v>
      </c>
      <c r="CMK8">
        <v>-36746993.082900003</v>
      </c>
      <c r="CML8">
        <v>-55717475.621799998</v>
      </c>
      <c r="CMM8">
        <v>-55717475.621799998</v>
      </c>
      <c r="CMN8">
        <v>-55717475.621799998</v>
      </c>
      <c r="CMO8">
        <v>-55717475.621799998</v>
      </c>
      <c r="CMP8">
        <v>-55717475.621799998</v>
      </c>
      <c r="CMQ8">
        <v>-55717475.621799998</v>
      </c>
      <c r="CMR8">
        <v>-55717475.621799998</v>
      </c>
      <c r="CMS8">
        <v>-55717475.621799998</v>
      </c>
      <c r="CMT8">
        <v>-55717475.621799998</v>
      </c>
      <c r="CMU8">
        <v>-55717475.621799998</v>
      </c>
      <c r="CMV8">
        <v>-55717475.621799998</v>
      </c>
      <c r="CMW8">
        <v>-55717475.621799998</v>
      </c>
      <c r="CMX8">
        <v>-55717475.621799998</v>
      </c>
      <c r="CMY8">
        <v>-55717475.621799998</v>
      </c>
      <c r="CMZ8">
        <v>-55717475.621799998</v>
      </c>
      <c r="CNA8">
        <v>-55717475.621799998</v>
      </c>
      <c r="CNB8">
        <v>-55717475.621799998</v>
      </c>
      <c r="CNC8">
        <v>-55717475.621799998</v>
      </c>
      <c r="CND8">
        <v>-55717475.621799998</v>
      </c>
      <c r="CNE8">
        <v>-55717475.621799998</v>
      </c>
      <c r="CNF8">
        <v>-55717475.621799998</v>
      </c>
      <c r="CNG8">
        <v>-55717475.621799998</v>
      </c>
      <c r="CNH8">
        <v>-55717475.621799998</v>
      </c>
      <c r="CNI8">
        <v>-55717475.621799998</v>
      </c>
      <c r="CNJ8">
        <v>-55717475.621799998</v>
      </c>
      <c r="CNK8">
        <v>-55717475.621799998</v>
      </c>
      <c r="CNL8">
        <v>-55717475.621799998</v>
      </c>
      <c r="CNM8">
        <v>-55717475.621799998</v>
      </c>
      <c r="CNN8">
        <v>-55717475.621799998</v>
      </c>
      <c r="CNO8">
        <v>-55717475.621799998</v>
      </c>
      <c r="CNP8">
        <v>-55717475.621799998</v>
      </c>
      <c r="CNQ8">
        <v>-55717475.621799998</v>
      </c>
      <c r="CNR8">
        <v>-55717475.621799998</v>
      </c>
      <c r="CNS8">
        <v>-55717475.621799998</v>
      </c>
      <c r="CNT8">
        <v>-55717475.621799998</v>
      </c>
      <c r="CNU8">
        <v>-55717475.621799998</v>
      </c>
      <c r="CNV8">
        <v>-55717475.621799998</v>
      </c>
      <c r="CNW8">
        <v>-55717475.621799998</v>
      </c>
      <c r="CNX8">
        <v>-55717475.621799998</v>
      </c>
      <c r="CNY8">
        <v>-55717475.621799998</v>
      </c>
      <c r="CNZ8">
        <v>-55717475.621799998</v>
      </c>
      <c r="COA8">
        <v>-55717475.621799998</v>
      </c>
      <c r="COB8">
        <v>-55717475.621799998</v>
      </c>
      <c r="COC8">
        <v>-55717475.621799998</v>
      </c>
      <c r="COD8">
        <v>-84494354.971000001</v>
      </c>
      <c r="COE8">
        <v>-84494354.971000001</v>
      </c>
      <c r="COF8">
        <v>-84494354.971000001</v>
      </c>
      <c r="COG8">
        <v>-84494354.971000001</v>
      </c>
      <c r="COH8">
        <v>-84494354.971000001</v>
      </c>
      <c r="COI8">
        <v>-84494354.971000001</v>
      </c>
      <c r="COJ8">
        <v>-84494354.971000001</v>
      </c>
      <c r="COK8">
        <v>-84494354.971000001</v>
      </c>
      <c r="COL8">
        <v>-84494354.971000001</v>
      </c>
      <c r="COM8">
        <v>-84494354.971000001</v>
      </c>
      <c r="CON8">
        <v>-84494354.971000001</v>
      </c>
      <c r="COO8">
        <v>-84494354.971000001</v>
      </c>
      <c r="COP8">
        <v>-84494354.971000001</v>
      </c>
      <c r="COQ8">
        <v>-84494354.971000001</v>
      </c>
      <c r="COR8">
        <v>-84494354.971000001</v>
      </c>
      <c r="COS8">
        <v>-84494354.971000001</v>
      </c>
      <c r="COT8">
        <v>-84494354.971000001</v>
      </c>
      <c r="COU8">
        <v>-84494354.971000001</v>
      </c>
      <c r="COV8">
        <v>-84494354.971000001</v>
      </c>
      <c r="COW8">
        <v>-84494354.971000001</v>
      </c>
      <c r="COX8">
        <v>-84494354.971000001</v>
      </c>
      <c r="COY8">
        <v>-84494354.971000001</v>
      </c>
      <c r="COZ8">
        <v>-84494354.971000001</v>
      </c>
      <c r="CPA8">
        <v>-84494354.971000001</v>
      </c>
      <c r="CPB8">
        <v>-84494354.971000001</v>
      </c>
      <c r="CPC8">
        <v>-84494354.971000001</v>
      </c>
      <c r="CPD8">
        <v>-84494354.971000001</v>
      </c>
      <c r="CPE8">
        <v>-84494354.971000001</v>
      </c>
      <c r="CPF8">
        <v>-84494354.971000001</v>
      </c>
      <c r="CPG8">
        <v>-84494354.971000001</v>
      </c>
      <c r="CPH8">
        <v>-84494354.971000001</v>
      </c>
      <c r="CPI8">
        <v>-84494354.971000001</v>
      </c>
      <c r="CPJ8">
        <v>-84494354.971000001</v>
      </c>
      <c r="CPK8">
        <v>-84494354.971000001</v>
      </c>
      <c r="CPL8">
        <v>-84494354.971000001</v>
      </c>
      <c r="CPM8">
        <v>-84494354.971000001</v>
      </c>
      <c r="CPN8">
        <v>-84494354.971000001</v>
      </c>
      <c r="CPO8">
        <v>-84494354.971000001</v>
      </c>
      <c r="CPP8">
        <v>-84494354.971000001</v>
      </c>
      <c r="CPQ8">
        <v>-84494354.971000001</v>
      </c>
      <c r="CPR8">
        <v>-84494354.971000001</v>
      </c>
      <c r="CPS8">
        <v>-84494354.971000001</v>
      </c>
      <c r="CPT8">
        <v>-84494354.971000001</v>
      </c>
      <c r="CPU8">
        <v>-84494354.971000001</v>
      </c>
      <c r="CPV8">
        <v>-36746993.082900003</v>
      </c>
      <c r="CPW8">
        <v>-36746993.082900003</v>
      </c>
      <c r="CPX8">
        <v>-36746993.082900003</v>
      </c>
      <c r="CPY8">
        <v>-36746993.082900003</v>
      </c>
      <c r="CPZ8">
        <v>-36746993.082900003</v>
      </c>
      <c r="CQA8">
        <v>-36746993.082900003</v>
      </c>
      <c r="CQB8">
        <v>-36746993.082900003</v>
      </c>
      <c r="CQC8">
        <v>-36746993.082900003</v>
      </c>
      <c r="CQD8">
        <v>-36746993.082900003</v>
      </c>
      <c r="CQE8">
        <v>-36746993.082900003</v>
      </c>
      <c r="CQF8">
        <v>-36746993.082900003</v>
      </c>
      <c r="CQG8">
        <v>-36746993.082900003</v>
      </c>
      <c r="CQH8">
        <v>-36746993.082900003</v>
      </c>
      <c r="CQI8">
        <v>-36746993.082900003</v>
      </c>
      <c r="CQJ8">
        <v>-36746993.082900003</v>
      </c>
      <c r="CQK8">
        <v>-36746993.082900003</v>
      </c>
      <c r="CQL8">
        <v>-36746993.082900003</v>
      </c>
      <c r="CQM8">
        <v>-36746993.082900003</v>
      </c>
      <c r="CQN8">
        <v>-36746993.082900003</v>
      </c>
      <c r="CQO8">
        <v>-36746993.082900003</v>
      </c>
      <c r="CQP8">
        <v>-36746993.082900003</v>
      </c>
      <c r="CQQ8">
        <v>-36746993.082900003</v>
      </c>
      <c r="CQR8">
        <v>-36746993.082900003</v>
      </c>
      <c r="CQS8">
        <v>-36746993.082900003</v>
      </c>
      <c r="CQT8">
        <v>-36746993.082900003</v>
      </c>
      <c r="CQU8">
        <v>-36746993.082900003</v>
      </c>
      <c r="CQV8">
        <v>-36746993.082900003</v>
      </c>
      <c r="CQW8">
        <v>-36746993.082900003</v>
      </c>
      <c r="CQX8">
        <v>-36746993.082900003</v>
      </c>
      <c r="CQY8">
        <v>-36746993.082900003</v>
      </c>
      <c r="CQZ8">
        <v>-36746993.082900003</v>
      </c>
      <c r="CRA8">
        <v>-36746993.082900003</v>
      </c>
      <c r="CRB8">
        <v>-36746993.082900003</v>
      </c>
      <c r="CRC8">
        <v>-36746993.082900003</v>
      </c>
      <c r="CRD8">
        <v>-36746993.082900003</v>
      </c>
      <c r="CRE8">
        <v>-36746993.082900003</v>
      </c>
      <c r="CRF8">
        <v>-36746993.082900003</v>
      </c>
      <c r="CRG8">
        <v>-36746993.082900003</v>
      </c>
      <c r="CRH8">
        <v>-36746993.082900003</v>
      </c>
      <c r="CRI8">
        <v>-36746993.082900003</v>
      </c>
      <c r="CRJ8">
        <v>-36746993.082900003</v>
      </c>
      <c r="CRK8">
        <v>-36746993.082900003</v>
      </c>
      <c r="CRL8">
        <v>-36746993.082900003</v>
      </c>
      <c r="CRM8">
        <v>-36746993.082900003</v>
      </c>
      <c r="CRN8">
        <v>-55717475.621799998</v>
      </c>
      <c r="CRO8">
        <v>-55717475.621799998</v>
      </c>
      <c r="CRP8">
        <v>-55717475.621799998</v>
      </c>
      <c r="CRQ8">
        <v>-55717475.621799998</v>
      </c>
      <c r="CRR8">
        <v>-55717475.621799998</v>
      </c>
      <c r="CRS8">
        <v>-55717475.621799998</v>
      </c>
      <c r="CRT8">
        <v>-55717475.621799998</v>
      </c>
      <c r="CRU8">
        <v>-55717475.621799998</v>
      </c>
      <c r="CRV8">
        <v>-55717475.621799998</v>
      </c>
      <c r="CRW8">
        <v>-55717475.621799998</v>
      </c>
      <c r="CRX8">
        <v>-55717475.621799998</v>
      </c>
      <c r="CRY8">
        <v>-55717475.621799998</v>
      </c>
      <c r="CRZ8">
        <v>-55717475.621799998</v>
      </c>
      <c r="CSA8">
        <v>-55717475.621799998</v>
      </c>
      <c r="CSB8">
        <v>-55717475.621799998</v>
      </c>
      <c r="CSC8">
        <v>-55717475.621799998</v>
      </c>
      <c r="CSD8">
        <v>-55717475.621799998</v>
      </c>
      <c r="CSE8">
        <v>-55717475.621799998</v>
      </c>
      <c r="CSF8">
        <v>-55717475.621799998</v>
      </c>
      <c r="CSG8">
        <v>-55717475.621799998</v>
      </c>
      <c r="CSH8">
        <v>-55717475.621799998</v>
      </c>
      <c r="CSI8">
        <v>-55717475.621799998</v>
      </c>
      <c r="CSJ8">
        <v>-55717475.621799998</v>
      </c>
      <c r="CSK8">
        <v>-55717475.621799998</v>
      </c>
      <c r="CSL8">
        <v>-55717475.621799998</v>
      </c>
      <c r="CSM8">
        <v>-55717475.621799998</v>
      </c>
      <c r="CSN8">
        <v>-55717475.621799998</v>
      </c>
      <c r="CSO8">
        <v>-55717475.621799998</v>
      </c>
      <c r="CSP8">
        <v>-55717475.621799998</v>
      </c>
      <c r="CSQ8">
        <v>-55717475.621799998</v>
      </c>
      <c r="CSR8">
        <v>-55717475.621799998</v>
      </c>
      <c r="CSS8">
        <v>-55717475.621799998</v>
      </c>
      <c r="CST8">
        <v>-55717475.621799998</v>
      </c>
      <c r="CSU8">
        <v>-55717475.621799998</v>
      </c>
      <c r="CSV8">
        <v>-55717475.621799998</v>
      </c>
      <c r="CSW8">
        <v>-55717475.621799998</v>
      </c>
      <c r="CSX8">
        <v>-55717475.621799998</v>
      </c>
      <c r="CSY8">
        <v>-55717475.621799998</v>
      </c>
      <c r="CSZ8">
        <v>-55717475.621799998</v>
      </c>
      <c r="CTA8">
        <v>-55717475.621799998</v>
      </c>
      <c r="CTB8">
        <v>-55717475.621799998</v>
      </c>
      <c r="CTC8">
        <v>-55717475.621799998</v>
      </c>
      <c r="CTD8">
        <v>-55717475.621799998</v>
      </c>
      <c r="CTE8">
        <v>-55717475.621799998</v>
      </c>
      <c r="CTF8">
        <v>-84494354.971000001</v>
      </c>
      <c r="CTG8">
        <v>-84494354.971000001</v>
      </c>
      <c r="CTH8">
        <v>-84494354.971000001</v>
      </c>
      <c r="CTI8">
        <v>-84494354.971000001</v>
      </c>
      <c r="CTJ8">
        <v>-84494354.971000001</v>
      </c>
      <c r="CTK8">
        <v>-84494354.971000001</v>
      </c>
      <c r="CTL8">
        <v>-84494354.971000001</v>
      </c>
      <c r="CTM8">
        <v>-84494354.971000001</v>
      </c>
      <c r="CTN8">
        <v>-84494354.971000001</v>
      </c>
      <c r="CTO8">
        <v>-84494354.971000001</v>
      </c>
      <c r="CTP8">
        <v>-84494354.971000001</v>
      </c>
      <c r="CTQ8">
        <v>-84494354.971000001</v>
      </c>
      <c r="CTR8">
        <v>-84494354.971000001</v>
      </c>
      <c r="CTS8">
        <v>-84494354.971000001</v>
      </c>
      <c r="CTT8">
        <v>-84494354.971000001</v>
      </c>
      <c r="CTU8">
        <v>-84494354.971000001</v>
      </c>
      <c r="CTV8">
        <v>-84494354.971000001</v>
      </c>
      <c r="CTW8">
        <v>-84494354.971000001</v>
      </c>
      <c r="CTX8">
        <v>-84494354.971000001</v>
      </c>
      <c r="CTY8">
        <v>-84494354.971000001</v>
      </c>
      <c r="CTZ8">
        <v>-84494354.971000001</v>
      </c>
      <c r="CUA8">
        <v>-84494354.971000001</v>
      </c>
      <c r="CUB8">
        <v>-84494354.971000001</v>
      </c>
      <c r="CUC8">
        <v>-84494354.971000001</v>
      </c>
      <c r="CUD8">
        <v>-84494354.971000001</v>
      </c>
      <c r="CUE8">
        <v>-84494354.971000001</v>
      </c>
      <c r="CUF8">
        <v>-84494354.971000001</v>
      </c>
      <c r="CUG8">
        <v>-84494354.971000001</v>
      </c>
      <c r="CUH8">
        <v>-84494354.971000001</v>
      </c>
      <c r="CUI8">
        <v>-84494354.971000001</v>
      </c>
      <c r="CUJ8">
        <v>-84494354.971000001</v>
      </c>
      <c r="CUK8">
        <v>-84494354.971000001</v>
      </c>
      <c r="CUL8">
        <v>-84494354.971000001</v>
      </c>
      <c r="CUM8">
        <v>-84494354.971000001</v>
      </c>
      <c r="CUN8">
        <v>-84494354.971000001</v>
      </c>
      <c r="CUO8">
        <v>-84494354.971000001</v>
      </c>
      <c r="CUP8">
        <v>-84494354.971000001</v>
      </c>
      <c r="CUQ8">
        <v>-84494354.971000001</v>
      </c>
      <c r="CUR8">
        <v>-84494354.971000001</v>
      </c>
      <c r="CUS8">
        <v>-84494354.971000001</v>
      </c>
      <c r="CUT8">
        <v>-84494354.971000001</v>
      </c>
      <c r="CUU8">
        <v>-84494354.971000001</v>
      </c>
      <c r="CUV8">
        <v>-84494354.971000001</v>
      </c>
      <c r="CUW8">
        <v>-84494354.971000001</v>
      </c>
      <c r="CUX8">
        <v>-1671126.9427700001</v>
      </c>
      <c r="CUY8">
        <v>-1557031.08326</v>
      </c>
      <c r="CUZ8">
        <v>-1479977.89803</v>
      </c>
      <c r="CVA8">
        <v>-1437897.8988699999</v>
      </c>
      <c r="CVB8">
        <v>-1427707.07959</v>
      </c>
      <c r="CVC8">
        <v>-1444563.4287399999</v>
      </c>
      <c r="CVD8">
        <v>-1481091.01027</v>
      </c>
      <c r="CVE8">
        <v>-1526914.2024900001</v>
      </c>
      <c r="CVF8">
        <v>-1569007.95481</v>
      </c>
      <c r="CVG8">
        <v>-1593308.0585</v>
      </c>
      <c r="CVH8">
        <v>-1587561.0589099999</v>
      </c>
      <c r="CVI8">
        <v>-1652942.60723</v>
      </c>
      <c r="CVJ8">
        <v>-1529304.7990900001</v>
      </c>
      <c r="CVK8">
        <v>-1438963.19086</v>
      </c>
      <c r="CVL8">
        <v>-1378634.95808</v>
      </c>
      <c r="CVM8">
        <v>-1343801.4671199999</v>
      </c>
      <c r="CVN8">
        <v>-1328095.45716</v>
      </c>
      <c r="CVO8">
        <v>-1322834.07941</v>
      </c>
      <c r="CVP8">
        <v>-1317097.61513</v>
      </c>
      <c r="CVQ8">
        <v>-1298830.27975</v>
      </c>
      <c r="CVR8">
        <v>-1257205.0027699999</v>
      </c>
      <c r="CVS8">
        <v>-1185831.7833</v>
      </c>
      <c r="CVT8">
        <v>-1671126.9427700001</v>
      </c>
      <c r="CVU8">
        <v>-1557031.08326</v>
      </c>
      <c r="CVV8">
        <v>-1479977.89803</v>
      </c>
      <c r="CVW8">
        <v>-1437897.8988699999</v>
      </c>
      <c r="CVX8">
        <v>-1427707.07959</v>
      </c>
      <c r="CVY8">
        <v>-1444563.4287399999</v>
      </c>
      <c r="CVZ8">
        <v>-1481091.01027</v>
      </c>
      <c r="CWA8">
        <v>-1526914.2024900001</v>
      </c>
      <c r="CWB8">
        <v>-1569007.95481</v>
      </c>
      <c r="CWC8">
        <v>-1593308.0585</v>
      </c>
      <c r="CWD8">
        <v>-1587561.0589099999</v>
      </c>
      <c r="CWE8">
        <v>-1652942.60723</v>
      </c>
      <c r="CWF8">
        <v>-1529304.7990900001</v>
      </c>
      <c r="CWG8">
        <v>-1438963.19086</v>
      </c>
      <c r="CWH8">
        <v>-1378634.95808</v>
      </c>
      <c r="CWI8">
        <v>-1343801.4671199999</v>
      </c>
      <c r="CWJ8">
        <v>-1328095.45716</v>
      </c>
      <c r="CWK8">
        <v>-1322834.07941</v>
      </c>
      <c r="CWL8">
        <v>-1317097.61513</v>
      </c>
      <c r="CWM8">
        <v>-1298830.27975</v>
      </c>
      <c r="CWN8">
        <v>-1257205.0027699999</v>
      </c>
      <c r="CWO8">
        <v>-1185831.7833</v>
      </c>
      <c r="CWP8">
        <v>-2507859.1536099999</v>
      </c>
      <c r="CWQ8">
        <v>-2321600.9279999998</v>
      </c>
      <c r="CWR8">
        <v>-2186239.9766799998</v>
      </c>
      <c r="CWS8">
        <v>-2096936.4222500001</v>
      </c>
      <c r="CWT8">
        <v>-2047001.03944</v>
      </c>
      <c r="CWU8">
        <v>-2026951.1443700001</v>
      </c>
      <c r="CWV8">
        <v>-2023767.5663999999</v>
      </c>
      <c r="CWW8">
        <v>-2020952.6294100001</v>
      </c>
      <c r="CWX8">
        <v>-2000115.0144199999</v>
      </c>
      <c r="CWY8">
        <v>-1944471.1681599999</v>
      </c>
      <c r="CWZ8">
        <v>-1843670.75507</v>
      </c>
      <c r="CXA8">
        <v>-2471490.4825300002</v>
      </c>
      <c r="CXB8">
        <v>-2266148.35965</v>
      </c>
      <c r="CXC8">
        <v>-2104210.5623300001</v>
      </c>
      <c r="CXD8">
        <v>-1978410.5406599999</v>
      </c>
      <c r="CXE8">
        <v>-1879189.8145000001</v>
      </c>
      <c r="CXF8">
        <v>-1794015.2012100001</v>
      </c>
      <c r="CXG8">
        <v>-1707253.7046699999</v>
      </c>
      <c r="CXH8">
        <v>-1601319.4546999999</v>
      </c>
      <c r="CXI8">
        <v>-1459759.6643000001</v>
      </c>
      <c r="CXJ8">
        <v>-1272265.05669</v>
      </c>
      <c r="CXK8">
        <v>-1040212.20386</v>
      </c>
      <c r="CXL8">
        <v>-2507859.1536099999</v>
      </c>
      <c r="CXM8">
        <v>-2321600.9279999998</v>
      </c>
      <c r="CXN8">
        <v>-2186239.9766799998</v>
      </c>
      <c r="CXO8">
        <v>-2096936.4222500001</v>
      </c>
      <c r="CXP8">
        <v>-2047001.03944</v>
      </c>
      <c r="CXQ8">
        <v>-2026951.1443700001</v>
      </c>
      <c r="CXR8">
        <v>-2023767.5663999999</v>
      </c>
      <c r="CXS8">
        <v>-2020952.6294100001</v>
      </c>
      <c r="CXT8">
        <v>-2000115.0144199999</v>
      </c>
      <c r="CXU8">
        <v>-1944471.1681599999</v>
      </c>
      <c r="CXV8">
        <v>-1843670.75507</v>
      </c>
      <c r="CXW8">
        <v>-2471490.4825300002</v>
      </c>
      <c r="CXX8">
        <v>-2266148.35965</v>
      </c>
      <c r="CXY8">
        <v>-2104210.5623300001</v>
      </c>
      <c r="CXZ8">
        <v>-1978410.5406599999</v>
      </c>
      <c r="CYA8">
        <v>-1879189.8145000001</v>
      </c>
      <c r="CYB8">
        <v>-1794015.2012100001</v>
      </c>
      <c r="CYC8">
        <v>-1707253.7046699999</v>
      </c>
      <c r="CYD8">
        <v>-1601319.4546999999</v>
      </c>
      <c r="CYE8">
        <v>-1459759.6643000001</v>
      </c>
      <c r="CYF8">
        <v>-1272265.05669</v>
      </c>
      <c r="CYG8">
        <v>-1040212.20386</v>
      </c>
      <c r="CYH8">
        <v>-3751125.3616599999</v>
      </c>
      <c r="CYI8">
        <v>-3442199.5701600001</v>
      </c>
      <c r="CYJ8">
        <v>-3199930.7</v>
      </c>
      <c r="CYK8">
        <v>-3013578.9333899999</v>
      </c>
      <c r="CYL8">
        <v>-2868978.3491199999</v>
      </c>
      <c r="CYM8">
        <v>-2747471.1690600002</v>
      </c>
      <c r="CYN8">
        <v>-2625646.9276200002</v>
      </c>
      <c r="CYO8">
        <v>-2476957.1475900002</v>
      </c>
      <c r="CYP8">
        <v>-2276224.14567</v>
      </c>
      <c r="CYQ8">
        <v>-2007068.4269399999</v>
      </c>
      <c r="CYR8">
        <v>-1670234.0931899999</v>
      </c>
      <c r="CYS8">
        <v>-3678388.0194799998</v>
      </c>
      <c r="CYT8">
        <v>-3331294.43346</v>
      </c>
      <c r="CYU8">
        <v>-3035871.8713099998</v>
      </c>
      <c r="CYV8">
        <v>-2776527.1702200002</v>
      </c>
      <c r="CYW8">
        <v>-2533355.8992499998</v>
      </c>
      <c r="CYX8">
        <v>-2281599.2827400002</v>
      </c>
      <c r="CYY8">
        <v>-1992619.20417</v>
      </c>
      <c r="CYZ8">
        <v>-1637690.79816</v>
      </c>
      <c r="CZA8">
        <v>-1195513.44542</v>
      </c>
      <c r="CZB8">
        <v>-662656.20400400006</v>
      </c>
      <c r="CZC8">
        <v>-63316.990754600003</v>
      </c>
      <c r="CZD8">
        <v>-3751125.3616599999</v>
      </c>
      <c r="CZE8">
        <v>-3442199.5701600001</v>
      </c>
      <c r="CZF8">
        <v>-3199930.7</v>
      </c>
      <c r="CZG8">
        <v>-3013578.9333899999</v>
      </c>
      <c r="CZH8">
        <v>-2868978.3491199999</v>
      </c>
      <c r="CZI8">
        <v>-2747471.1690600002</v>
      </c>
      <c r="CZJ8">
        <v>-2625646.9276200002</v>
      </c>
      <c r="CZK8">
        <v>-2476957.1475900002</v>
      </c>
      <c r="CZL8">
        <v>-2276224.14567</v>
      </c>
      <c r="CZM8">
        <v>-2007068.4269399999</v>
      </c>
      <c r="CZN8">
        <v>-1670234.0931899999</v>
      </c>
      <c r="CZO8">
        <v>-3678388.0194799998</v>
      </c>
      <c r="CZP8">
        <v>-3331294.43346</v>
      </c>
      <c r="CZQ8">
        <v>-3035871.8713099998</v>
      </c>
      <c r="CZR8">
        <v>-2776527.1702200002</v>
      </c>
      <c r="CZS8">
        <v>-2533355.8992499998</v>
      </c>
      <c r="CZT8">
        <v>-2281599.2827400002</v>
      </c>
      <c r="CZU8">
        <v>-1992619.20417</v>
      </c>
      <c r="CZV8">
        <v>-1637690.79816</v>
      </c>
      <c r="CZW8">
        <v>-1195513.44542</v>
      </c>
      <c r="CZX8">
        <v>-662656.20400400006</v>
      </c>
      <c r="CZY8">
        <v>-63316.990754600003</v>
      </c>
      <c r="CZZ8">
        <v>-292659.82284400001</v>
      </c>
      <c r="DAA8">
        <v>-292659.82284400001</v>
      </c>
      <c r="DAB8">
        <v>-292659.82284400001</v>
      </c>
      <c r="DAC8">
        <v>-292659.82284400001</v>
      </c>
      <c r="DAD8">
        <v>-292659.82284400001</v>
      </c>
      <c r="DAE8">
        <v>-292659.82284400001</v>
      </c>
      <c r="DAF8">
        <v>-292659.82284400001</v>
      </c>
      <c r="DAG8">
        <v>-292659.82284400001</v>
      </c>
      <c r="DAH8">
        <v>-292659.82284400001</v>
      </c>
      <c r="DAI8">
        <v>-292659.82284400001</v>
      </c>
      <c r="DAJ8">
        <v>-292659.82284400001</v>
      </c>
      <c r="DAK8">
        <v>-290393.15512000001</v>
      </c>
      <c r="DAL8">
        <v>-290393.15512000001</v>
      </c>
      <c r="DAM8">
        <v>-290393.15512000001</v>
      </c>
      <c r="DAN8">
        <v>-290393.15512000001</v>
      </c>
      <c r="DAO8">
        <v>-290393.15512000001</v>
      </c>
      <c r="DAP8">
        <v>-290393.15512000001</v>
      </c>
      <c r="DAQ8">
        <v>-290393.15512000001</v>
      </c>
      <c r="DAR8">
        <v>-290393.15512000001</v>
      </c>
      <c r="DAS8">
        <v>-290393.15512000001</v>
      </c>
      <c r="DAT8">
        <v>-290393.15512000001</v>
      </c>
      <c r="DAU8">
        <v>-290393.15512000001</v>
      </c>
      <c r="DAV8">
        <v>-292659.82284400001</v>
      </c>
      <c r="DAW8">
        <v>-292659.82284400001</v>
      </c>
      <c r="DAX8">
        <v>-292659.82284400001</v>
      </c>
      <c r="DAY8">
        <v>-292659.82284400001</v>
      </c>
      <c r="DAZ8">
        <v>-292659.82284400001</v>
      </c>
      <c r="DBA8">
        <v>-292659.82284400001</v>
      </c>
      <c r="DBB8">
        <v>-292659.82284400001</v>
      </c>
      <c r="DBC8">
        <v>-292659.82284400001</v>
      </c>
      <c r="DBD8">
        <v>-292659.82284400001</v>
      </c>
      <c r="DBE8">
        <v>-292659.82284400001</v>
      </c>
      <c r="DBF8">
        <v>-292659.82284400001</v>
      </c>
      <c r="DBG8">
        <v>-290393.15512000001</v>
      </c>
      <c r="DBH8">
        <v>-290393.15512000001</v>
      </c>
      <c r="DBI8">
        <v>-290393.15512000001</v>
      </c>
      <c r="DBJ8">
        <v>-290393.15512000001</v>
      </c>
      <c r="DBK8">
        <v>-290393.15512000001</v>
      </c>
      <c r="DBL8">
        <v>-290393.15512000001</v>
      </c>
      <c r="DBM8">
        <v>-290393.15512000001</v>
      </c>
      <c r="DBN8">
        <v>-290393.15512000001</v>
      </c>
      <c r="DBO8">
        <v>-290393.15512000001</v>
      </c>
      <c r="DBP8">
        <v>-290393.15512000001</v>
      </c>
      <c r="DBQ8">
        <v>-290393.15512000001</v>
      </c>
      <c r="DBR8">
        <v>-246385.32623899999</v>
      </c>
      <c r="DBS8">
        <v>-246385.32623899999</v>
      </c>
      <c r="DBT8">
        <v>-246385.32623899999</v>
      </c>
      <c r="DBU8">
        <v>-246385.32623899999</v>
      </c>
      <c r="DBV8">
        <v>-246385.32623899999</v>
      </c>
      <c r="DBW8">
        <v>-246385.32623899999</v>
      </c>
      <c r="DBX8">
        <v>-246385.32623899999</v>
      </c>
      <c r="DBY8">
        <v>-246385.32623899999</v>
      </c>
      <c r="DBZ8">
        <v>-246385.32623899999</v>
      </c>
      <c r="DCA8">
        <v>-246385.32623899999</v>
      </c>
      <c r="DCB8">
        <v>-246385.32623899999</v>
      </c>
      <c r="DCC8">
        <v>-242040.85340600001</v>
      </c>
      <c r="DCD8">
        <v>-242040.85340600001</v>
      </c>
      <c r="DCE8">
        <v>-242040.85340600001</v>
      </c>
      <c r="DCF8">
        <v>-242040.85340600001</v>
      </c>
      <c r="DCG8">
        <v>-242040.85340600001</v>
      </c>
      <c r="DCH8">
        <v>-242040.85340600001</v>
      </c>
      <c r="DCI8">
        <v>-242040.85340600001</v>
      </c>
      <c r="DCJ8">
        <v>-242040.85340600001</v>
      </c>
      <c r="DCK8">
        <v>-242040.85340600001</v>
      </c>
      <c r="DCL8">
        <v>-242040.85340600001</v>
      </c>
      <c r="DCM8">
        <v>-242040.85340600001</v>
      </c>
      <c r="DCN8">
        <v>-246385.32623899999</v>
      </c>
      <c r="DCO8">
        <v>-246385.32623899999</v>
      </c>
      <c r="DCP8">
        <v>-246385.32623899999</v>
      </c>
      <c r="DCQ8">
        <v>-246385.32623899999</v>
      </c>
      <c r="DCR8">
        <v>-246385.32623899999</v>
      </c>
      <c r="DCS8">
        <v>-246385.32623899999</v>
      </c>
      <c r="DCT8">
        <v>-246385.32623899999</v>
      </c>
      <c r="DCU8">
        <v>-246385.32623899999</v>
      </c>
      <c r="DCV8">
        <v>-246385.32623899999</v>
      </c>
      <c r="DCW8">
        <v>-246385.32623899999</v>
      </c>
      <c r="DCX8">
        <v>-246385.32623899999</v>
      </c>
      <c r="DCY8">
        <v>-242040.85340600001</v>
      </c>
      <c r="DCZ8">
        <v>-242040.85340600001</v>
      </c>
      <c r="DDA8">
        <v>-242040.85340600001</v>
      </c>
      <c r="DDB8">
        <v>-242040.85340600001</v>
      </c>
      <c r="DDC8">
        <v>-242040.85340600001</v>
      </c>
      <c r="DDD8">
        <v>-242040.85340600001</v>
      </c>
      <c r="DDE8">
        <v>-242040.85340600001</v>
      </c>
      <c r="DDF8">
        <v>-242040.85340600001</v>
      </c>
      <c r="DDG8">
        <v>-242040.85340600001</v>
      </c>
      <c r="DDH8">
        <v>-242040.85340600001</v>
      </c>
      <c r="DDI8">
        <v>-242040.85340600001</v>
      </c>
      <c r="DDJ8">
        <v>42785.2403767</v>
      </c>
      <c r="DDK8">
        <v>42785.2403767</v>
      </c>
      <c r="DDL8">
        <v>42785.2403767</v>
      </c>
      <c r="DDM8">
        <v>42785.2403767</v>
      </c>
      <c r="DDN8">
        <v>42785.2403767</v>
      </c>
      <c r="DDO8">
        <v>42785.2403767</v>
      </c>
      <c r="DDP8">
        <v>42785.2403767</v>
      </c>
      <c r="DDQ8">
        <v>42785.2403767</v>
      </c>
      <c r="DDR8">
        <v>42785.2403767</v>
      </c>
      <c r="DDS8">
        <v>42785.2403767</v>
      </c>
      <c r="DDT8">
        <v>42785.2403767</v>
      </c>
      <c r="DDU8">
        <v>51285.323427000003</v>
      </c>
      <c r="DDV8">
        <v>51285.323427000003</v>
      </c>
      <c r="DDW8">
        <v>51285.323427000003</v>
      </c>
      <c r="DDX8">
        <v>51285.323427000003</v>
      </c>
      <c r="DDY8">
        <v>51285.323427000003</v>
      </c>
      <c r="DDZ8">
        <v>51285.323427000003</v>
      </c>
      <c r="DEA8">
        <v>51285.323427000003</v>
      </c>
      <c r="DEB8">
        <v>51285.323427000003</v>
      </c>
      <c r="DEC8">
        <v>51285.323427000003</v>
      </c>
      <c r="DED8">
        <v>51285.323427000003</v>
      </c>
      <c r="DEE8">
        <v>51285.323427000003</v>
      </c>
      <c r="DEF8">
        <v>42785.2403767</v>
      </c>
      <c r="DEG8">
        <v>42785.2403767</v>
      </c>
      <c r="DEH8">
        <v>42785.2403767</v>
      </c>
      <c r="DEI8">
        <v>42785.2403767</v>
      </c>
      <c r="DEJ8">
        <v>42785.2403767</v>
      </c>
      <c r="DEK8">
        <v>42785.2403767</v>
      </c>
      <c r="DEL8">
        <v>42785.2403767</v>
      </c>
      <c r="DEM8">
        <v>42785.2403767</v>
      </c>
      <c r="DEN8">
        <v>42785.2403767</v>
      </c>
      <c r="DEO8">
        <v>42785.2403767</v>
      </c>
      <c r="DEP8">
        <v>42785.2403767</v>
      </c>
      <c r="DEQ8">
        <v>51285.323427000003</v>
      </c>
      <c r="DER8">
        <v>51285.323427000003</v>
      </c>
      <c r="DES8">
        <v>51285.323427000003</v>
      </c>
      <c r="DET8">
        <v>51285.323427000003</v>
      </c>
      <c r="DEU8">
        <v>51285.323427000003</v>
      </c>
      <c r="DEV8">
        <v>51285.323427000003</v>
      </c>
      <c r="DEW8">
        <v>51285.323427000003</v>
      </c>
      <c r="DEX8">
        <v>51285.323427000003</v>
      </c>
      <c r="DEY8">
        <v>51285.323427000003</v>
      </c>
      <c r="DEZ8">
        <v>51285.323427000003</v>
      </c>
      <c r="DFA8">
        <v>51285.323427000003</v>
      </c>
      <c r="DFB8">
        <v>-269090.41282299999</v>
      </c>
      <c r="DFC8">
        <v>-269090.41282299999</v>
      </c>
      <c r="DFD8">
        <v>-269090.41282299999</v>
      </c>
      <c r="DFE8">
        <v>-269090.41282299999</v>
      </c>
      <c r="DFF8">
        <v>-269090.41282299999</v>
      </c>
      <c r="DFG8">
        <v>-269090.41282299999</v>
      </c>
      <c r="DFH8">
        <v>-269090.41282299999</v>
      </c>
      <c r="DFI8">
        <v>-269090.41282299999</v>
      </c>
      <c r="DFJ8">
        <v>-269090.41282299999</v>
      </c>
      <c r="DFK8">
        <v>-269090.41282299999</v>
      </c>
      <c r="DFL8">
        <v>-269090.41282299999</v>
      </c>
      <c r="DFM8">
        <v>-269090.41282299999</v>
      </c>
      <c r="DFN8">
        <v>-269090.41282299999</v>
      </c>
      <c r="DFO8">
        <v>-269090.41282299999</v>
      </c>
      <c r="DFP8">
        <v>-269090.41282299999</v>
      </c>
      <c r="DFQ8">
        <v>-269090.41282299999</v>
      </c>
      <c r="DFR8">
        <v>-269090.41282299999</v>
      </c>
      <c r="DFS8">
        <v>-269090.41282299999</v>
      </c>
      <c r="DFT8">
        <v>-269090.41282299999</v>
      </c>
      <c r="DFU8">
        <v>-269090.41282299999</v>
      </c>
      <c r="DFV8">
        <v>-269090.41282299999</v>
      </c>
      <c r="DFW8">
        <v>-269090.41282299999</v>
      </c>
      <c r="DFX8">
        <v>-269090.41282299999</v>
      </c>
      <c r="DFY8">
        <v>-269090.41282299999</v>
      </c>
      <c r="DFZ8">
        <v>-269090.41282299999</v>
      </c>
      <c r="DGA8">
        <v>-269090.41282299999</v>
      </c>
      <c r="DGB8">
        <v>-269090.41282299999</v>
      </c>
      <c r="DGC8">
        <v>-269090.41282299999</v>
      </c>
      <c r="DGD8">
        <v>-269090.41282299999</v>
      </c>
      <c r="DGE8">
        <v>-269090.41282299999</v>
      </c>
      <c r="DGF8">
        <v>-269090.41282299999</v>
      </c>
      <c r="DGG8">
        <v>-269090.41282299999</v>
      </c>
      <c r="DGH8">
        <v>-269090.41282299999</v>
      </c>
      <c r="DGI8">
        <v>-269090.41282299999</v>
      </c>
      <c r="DGJ8">
        <v>-269090.41282299999</v>
      </c>
      <c r="DGK8">
        <v>-269090.41282299999</v>
      </c>
      <c r="DGL8">
        <v>-269090.41282299999</v>
      </c>
      <c r="DGM8">
        <v>-269090.41282299999</v>
      </c>
      <c r="DGN8">
        <v>-269090.41282299999</v>
      </c>
      <c r="DGO8">
        <v>-269090.41282299999</v>
      </c>
      <c r="DGP8">
        <v>-269090.41282299999</v>
      </c>
      <c r="DGQ8">
        <v>-269090.41282299999</v>
      </c>
      <c r="DGR8">
        <v>-269090.41282299999</v>
      </c>
      <c r="DGS8">
        <v>-269090.41282299999</v>
      </c>
      <c r="DGT8">
        <v>-510762.453477</v>
      </c>
      <c r="DGU8">
        <v>-510762.453477</v>
      </c>
      <c r="DGV8">
        <v>-510762.453477</v>
      </c>
      <c r="DGW8">
        <v>-510762.453477</v>
      </c>
      <c r="DGX8">
        <v>-510762.453477</v>
      </c>
      <c r="DGY8">
        <v>-510762.453477</v>
      </c>
      <c r="DGZ8">
        <v>-510762.453477</v>
      </c>
      <c r="DHA8">
        <v>-510762.453477</v>
      </c>
      <c r="DHB8">
        <v>-510762.453477</v>
      </c>
      <c r="DHC8">
        <v>-510762.453477</v>
      </c>
      <c r="DHD8">
        <v>-510762.453477</v>
      </c>
      <c r="DHE8">
        <v>-510762.453477</v>
      </c>
      <c r="DHF8">
        <v>-510762.453477</v>
      </c>
      <c r="DHG8">
        <v>-510762.453477</v>
      </c>
      <c r="DHH8">
        <v>-510762.453477</v>
      </c>
      <c r="DHI8">
        <v>-510762.453477</v>
      </c>
      <c r="DHJ8">
        <v>-510762.453477</v>
      </c>
      <c r="DHK8">
        <v>-510762.453477</v>
      </c>
      <c r="DHL8">
        <v>-510762.453477</v>
      </c>
      <c r="DHM8">
        <v>-510762.453477</v>
      </c>
      <c r="DHN8">
        <v>-510762.453477</v>
      </c>
      <c r="DHO8">
        <v>-510762.453477</v>
      </c>
      <c r="DHP8">
        <v>-510762.453477</v>
      </c>
      <c r="DHQ8">
        <v>-510762.453477</v>
      </c>
      <c r="DHR8">
        <v>-510762.453477</v>
      </c>
      <c r="DHS8">
        <v>-510762.453477</v>
      </c>
      <c r="DHT8">
        <v>-510762.453477</v>
      </c>
      <c r="DHU8">
        <v>-510762.453477</v>
      </c>
      <c r="DHV8">
        <v>-510762.453477</v>
      </c>
      <c r="DHW8">
        <v>-510762.453477</v>
      </c>
      <c r="DHX8">
        <v>-510762.453477</v>
      </c>
      <c r="DHY8">
        <v>-510762.453477</v>
      </c>
      <c r="DHZ8">
        <v>-510762.453477</v>
      </c>
      <c r="DIA8">
        <v>-510762.453477</v>
      </c>
      <c r="DIB8">
        <v>-510762.453477</v>
      </c>
      <c r="DIC8">
        <v>-510762.453477</v>
      </c>
      <c r="DID8">
        <v>-510762.453477</v>
      </c>
      <c r="DIE8">
        <v>-510762.453477</v>
      </c>
      <c r="DIF8">
        <v>-510762.453477</v>
      </c>
      <c r="DIG8">
        <v>-510762.453477</v>
      </c>
      <c r="DIH8">
        <v>-510762.453477</v>
      </c>
      <c r="DII8">
        <v>-510762.453477</v>
      </c>
      <c r="DIJ8">
        <v>-510762.453477</v>
      </c>
      <c r="DIK8">
        <v>-510762.453477</v>
      </c>
      <c r="DIL8">
        <v>-994106.53478400002</v>
      </c>
      <c r="DIM8">
        <v>-994106.53478400002</v>
      </c>
      <c r="DIN8">
        <v>-994106.53478400002</v>
      </c>
      <c r="DIO8">
        <v>-994106.53478400002</v>
      </c>
      <c r="DIP8">
        <v>-994106.53478400002</v>
      </c>
      <c r="DIQ8">
        <v>-994106.53478400002</v>
      </c>
      <c r="DIR8">
        <v>-994106.53478400002</v>
      </c>
      <c r="DIS8">
        <v>-994106.53478400002</v>
      </c>
      <c r="DIT8">
        <v>-994106.53478400002</v>
      </c>
      <c r="DIU8">
        <v>-994106.53478400002</v>
      </c>
      <c r="DIV8">
        <v>-994106.53478400002</v>
      </c>
      <c r="DIW8">
        <v>-994106.53478400002</v>
      </c>
      <c r="DIX8">
        <v>-994106.53478400002</v>
      </c>
      <c r="DIY8">
        <v>-994106.53478400002</v>
      </c>
      <c r="DIZ8">
        <v>-994106.53478400002</v>
      </c>
      <c r="DJA8">
        <v>-994106.53478400002</v>
      </c>
      <c r="DJB8">
        <v>-994106.53478400002</v>
      </c>
      <c r="DJC8">
        <v>-994106.53478400002</v>
      </c>
      <c r="DJD8">
        <v>-994106.53478400002</v>
      </c>
      <c r="DJE8">
        <v>-994106.53478400002</v>
      </c>
      <c r="DJF8">
        <v>-994106.53478400002</v>
      </c>
      <c r="DJG8">
        <v>-994106.53478400002</v>
      </c>
      <c r="DJH8">
        <v>-994106.53478400002</v>
      </c>
      <c r="DJI8">
        <v>-994106.53478400002</v>
      </c>
      <c r="DJJ8">
        <v>-994106.53478400002</v>
      </c>
      <c r="DJK8">
        <v>-994106.53478400002</v>
      </c>
      <c r="DJL8">
        <v>-994106.53478400002</v>
      </c>
      <c r="DJM8">
        <v>-994106.53478400002</v>
      </c>
      <c r="DJN8">
        <v>-994106.53478400002</v>
      </c>
      <c r="DJO8">
        <v>-994106.53478400002</v>
      </c>
      <c r="DJP8">
        <v>-994106.53478400002</v>
      </c>
      <c r="DJQ8">
        <v>-994106.53478400002</v>
      </c>
      <c r="DJR8">
        <v>-994106.53478400002</v>
      </c>
      <c r="DJS8">
        <v>-994106.53478400002</v>
      </c>
      <c r="DJT8">
        <v>-994106.53478400002</v>
      </c>
      <c r="DJU8">
        <v>-994106.53478400002</v>
      </c>
      <c r="DJV8">
        <v>-994106.53478400002</v>
      </c>
      <c r="DJW8">
        <v>-994106.53478400002</v>
      </c>
      <c r="DJX8">
        <v>-994106.53478400002</v>
      </c>
      <c r="DJY8">
        <v>-994106.53478400002</v>
      </c>
      <c r="DJZ8">
        <v>-994106.53478400002</v>
      </c>
      <c r="DKA8">
        <v>-994106.53478400002</v>
      </c>
      <c r="DKB8">
        <v>-994106.53478400002</v>
      </c>
      <c r="DKC8">
        <v>-994106.53478400002</v>
      </c>
      <c r="DKD8">
        <v>-3053619.61852</v>
      </c>
      <c r="DKE8">
        <v>-3053619.61852</v>
      </c>
      <c r="DKF8">
        <v>-3053619.61852</v>
      </c>
      <c r="DKG8">
        <v>-3053619.61852</v>
      </c>
      <c r="DKH8">
        <v>-3053619.61852</v>
      </c>
      <c r="DKI8">
        <v>-3053619.61852</v>
      </c>
      <c r="DKJ8">
        <v>-3053619.61852</v>
      </c>
      <c r="DKK8">
        <v>-3053619.61852</v>
      </c>
      <c r="DKL8">
        <v>-3053619.61852</v>
      </c>
      <c r="DKM8">
        <v>-3053619.61852</v>
      </c>
      <c r="DKN8">
        <v>-3053619.61852</v>
      </c>
      <c r="DKO8">
        <v>-3053619.61852</v>
      </c>
      <c r="DKP8">
        <v>-3053619.61852</v>
      </c>
      <c r="DKQ8">
        <v>-3053619.61852</v>
      </c>
      <c r="DKR8">
        <v>-3053619.61852</v>
      </c>
      <c r="DKS8">
        <v>-3053619.61852</v>
      </c>
      <c r="DKT8">
        <v>-3053619.61852</v>
      </c>
      <c r="DKU8">
        <v>-3053619.61852</v>
      </c>
      <c r="DKV8">
        <v>-3053619.61852</v>
      </c>
      <c r="DKW8">
        <v>-3053619.61852</v>
      </c>
      <c r="DKX8">
        <v>-3053619.61852</v>
      </c>
      <c r="DKY8">
        <v>-3053619.61852</v>
      </c>
      <c r="DKZ8">
        <v>-3053619.61852</v>
      </c>
      <c r="DLA8">
        <v>-3053619.61852</v>
      </c>
      <c r="DLB8">
        <v>-3053619.61852</v>
      </c>
      <c r="DLC8">
        <v>-3053619.61852</v>
      </c>
      <c r="DLD8">
        <v>-3053619.61852</v>
      </c>
      <c r="DLE8">
        <v>-3053619.61852</v>
      </c>
      <c r="DLF8">
        <v>-3053619.61852</v>
      </c>
      <c r="DLG8">
        <v>-3053619.61852</v>
      </c>
      <c r="DLH8">
        <v>-3053619.61852</v>
      </c>
      <c r="DLI8">
        <v>-3053619.61852</v>
      </c>
      <c r="DLJ8">
        <v>-3053619.61852</v>
      </c>
      <c r="DLK8">
        <v>-3053619.61852</v>
      </c>
      <c r="DLL8">
        <v>-3053619.61852</v>
      </c>
      <c r="DLM8">
        <v>-3053619.61852</v>
      </c>
      <c r="DLN8">
        <v>-3053619.61852</v>
      </c>
      <c r="DLO8">
        <v>-3053619.61852</v>
      </c>
      <c r="DLP8">
        <v>-3053619.61852</v>
      </c>
      <c r="DLQ8">
        <v>-3053619.61852</v>
      </c>
      <c r="DLR8">
        <v>-3053619.61852</v>
      </c>
      <c r="DLS8">
        <v>-3053619.61852</v>
      </c>
      <c r="DLT8">
        <v>-3053619.61852</v>
      </c>
      <c r="DLU8">
        <v>-3053619.61852</v>
      </c>
      <c r="DLV8">
        <v>-4913009.4769099997</v>
      </c>
      <c r="DLW8">
        <v>-4913009.4769099997</v>
      </c>
      <c r="DLX8">
        <v>-4913009.4769099997</v>
      </c>
      <c r="DLY8">
        <v>-4913009.4769099997</v>
      </c>
      <c r="DLZ8">
        <v>-4913009.4769099997</v>
      </c>
      <c r="DMA8">
        <v>-4913009.4769099997</v>
      </c>
      <c r="DMB8">
        <v>-4913009.4769099997</v>
      </c>
      <c r="DMC8">
        <v>-4913009.4769099997</v>
      </c>
      <c r="DMD8">
        <v>-4913009.4769099997</v>
      </c>
      <c r="DME8">
        <v>-4913009.4769099997</v>
      </c>
      <c r="DMF8">
        <v>-4913009.4769099997</v>
      </c>
      <c r="DMG8">
        <v>-4913009.4769099997</v>
      </c>
      <c r="DMH8">
        <v>-4913009.4769099997</v>
      </c>
      <c r="DMI8">
        <v>-4913009.4769099997</v>
      </c>
      <c r="DMJ8">
        <v>-4913009.4769099997</v>
      </c>
      <c r="DMK8">
        <v>-4913009.4769099997</v>
      </c>
      <c r="DML8">
        <v>-4913009.4769099997</v>
      </c>
      <c r="DMM8">
        <v>-4913009.4769099997</v>
      </c>
      <c r="DMN8">
        <v>-4913009.4769099997</v>
      </c>
      <c r="DMO8">
        <v>-4913009.4769099997</v>
      </c>
      <c r="DMP8">
        <v>-4913009.4769099997</v>
      </c>
      <c r="DMQ8">
        <v>-4913009.4769099997</v>
      </c>
      <c r="DMR8">
        <v>-4913009.4769099997</v>
      </c>
      <c r="DMS8">
        <v>-4913009.4769099997</v>
      </c>
      <c r="DMT8">
        <v>-4913009.4769099997</v>
      </c>
      <c r="DMU8">
        <v>-4913009.4769099997</v>
      </c>
      <c r="DMV8">
        <v>-4913009.4769099997</v>
      </c>
      <c r="DMW8">
        <v>-4913009.4769099997</v>
      </c>
      <c r="DMX8">
        <v>-4913009.4769099997</v>
      </c>
      <c r="DMY8">
        <v>-4913009.4769099997</v>
      </c>
      <c r="DMZ8">
        <v>-4913009.4769099997</v>
      </c>
      <c r="DNA8">
        <v>-4913009.4769099997</v>
      </c>
      <c r="DNB8">
        <v>-4913009.4769099997</v>
      </c>
      <c r="DNC8">
        <v>-4913009.4769099997</v>
      </c>
      <c r="DND8">
        <v>-4913009.4769099997</v>
      </c>
      <c r="DNE8">
        <v>-4913009.4769099997</v>
      </c>
      <c r="DNF8">
        <v>-4913009.4769099997</v>
      </c>
      <c r="DNG8">
        <v>-4913009.4769099997</v>
      </c>
      <c r="DNH8">
        <v>-4913009.4769099997</v>
      </c>
      <c r="DNI8">
        <v>-4913009.4769099997</v>
      </c>
      <c r="DNJ8">
        <v>-4913009.4769099997</v>
      </c>
      <c r="DNK8">
        <v>-4913009.4769099997</v>
      </c>
      <c r="DNL8">
        <v>-4913009.4769099997</v>
      </c>
      <c r="DNM8">
        <v>-4913009.4769099997</v>
      </c>
      <c r="DNN8">
        <v>-8055012.9134299997</v>
      </c>
      <c r="DNO8">
        <v>-8055012.9134299997</v>
      </c>
      <c r="DNP8">
        <v>-8055012.9134299997</v>
      </c>
      <c r="DNQ8">
        <v>-8055012.9134299997</v>
      </c>
      <c r="DNR8">
        <v>-8055012.9134299997</v>
      </c>
      <c r="DNS8">
        <v>-8055012.9134299997</v>
      </c>
      <c r="DNT8">
        <v>-8055012.9134299997</v>
      </c>
      <c r="DNU8">
        <v>-8055012.9134299997</v>
      </c>
      <c r="DNV8">
        <v>-8055012.9134299997</v>
      </c>
      <c r="DNW8">
        <v>-8055012.9134299997</v>
      </c>
      <c r="DNX8">
        <v>-8055012.9134299997</v>
      </c>
      <c r="DNY8">
        <v>-8055012.9134299997</v>
      </c>
      <c r="DNZ8">
        <v>-8055012.9134299997</v>
      </c>
      <c r="DOA8">
        <v>-8055012.9134299997</v>
      </c>
      <c r="DOB8">
        <v>-8055012.9134299997</v>
      </c>
      <c r="DOC8">
        <v>-8055012.9134299997</v>
      </c>
      <c r="DOD8">
        <v>-8055012.9134299997</v>
      </c>
      <c r="DOE8">
        <v>-8055012.9134299997</v>
      </c>
      <c r="DOF8">
        <v>-8055012.9134299997</v>
      </c>
      <c r="DOG8">
        <v>-8055012.9134299997</v>
      </c>
      <c r="DOH8">
        <v>-8055012.9134299997</v>
      </c>
      <c r="DOI8">
        <v>-8055012.9134299997</v>
      </c>
      <c r="DOJ8">
        <v>-8055012.9134299997</v>
      </c>
      <c r="DOK8">
        <v>-8055012.9134299997</v>
      </c>
      <c r="DOL8">
        <v>-8055012.9134299997</v>
      </c>
      <c r="DOM8">
        <v>-8055012.9134299997</v>
      </c>
      <c r="DON8">
        <v>-8055012.9134299997</v>
      </c>
      <c r="DOO8">
        <v>-8055012.9134299997</v>
      </c>
      <c r="DOP8">
        <v>-8055012.9134299997</v>
      </c>
      <c r="DOQ8">
        <v>-8055012.9134299997</v>
      </c>
      <c r="DOR8">
        <v>-8055012.9134299997</v>
      </c>
      <c r="DOS8">
        <v>-8055012.9134299997</v>
      </c>
      <c r="DOT8">
        <v>-8055012.9134299997</v>
      </c>
      <c r="DOU8">
        <v>-8055012.9134299997</v>
      </c>
      <c r="DOV8">
        <v>-8055012.9134299997</v>
      </c>
      <c r="DOW8">
        <v>-8055012.9134299997</v>
      </c>
      <c r="DOX8">
        <v>-8055012.9134299997</v>
      </c>
      <c r="DOY8">
        <v>-8055012.9134299997</v>
      </c>
      <c r="DOZ8">
        <v>-8055012.9134299997</v>
      </c>
      <c r="DPA8">
        <v>-8055012.9134299997</v>
      </c>
      <c r="DPB8">
        <v>-8055012.9134299997</v>
      </c>
      <c r="DPC8">
        <v>-8055012.9134299997</v>
      </c>
      <c r="DPD8">
        <v>-8055012.9134299997</v>
      </c>
      <c r="DPE8">
        <v>-8055012.9134299997</v>
      </c>
      <c r="DPF8">
        <v>-1921975.6848500001</v>
      </c>
      <c r="DPG8">
        <v>-1921975.6848500001</v>
      </c>
      <c r="DPH8">
        <v>-1921975.6848500001</v>
      </c>
      <c r="DPI8">
        <v>-1921975.6848500001</v>
      </c>
      <c r="DPJ8">
        <v>-1921975.6848500001</v>
      </c>
      <c r="DPK8">
        <v>-1921975.6848500001</v>
      </c>
      <c r="DPL8">
        <v>-1921975.6848500001</v>
      </c>
      <c r="DPM8">
        <v>-1921975.6848500001</v>
      </c>
      <c r="DPN8">
        <v>-1921975.6848500001</v>
      </c>
      <c r="DPO8">
        <v>-1921975.6848500001</v>
      </c>
      <c r="DPP8">
        <v>-1921975.6848500001</v>
      </c>
      <c r="DPQ8">
        <v>-1931129.1123800001</v>
      </c>
      <c r="DPR8">
        <v>-1931129.1123800001</v>
      </c>
      <c r="DPS8">
        <v>-1931129.1123800001</v>
      </c>
      <c r="DPT8">
        <v>-1931129.1123800001</v>
      </c>
      <c r="DPU8">
        <v>-1931129.1123800001</v>
      </c>
      <c r="DPV8">
        <v>-1931129.1123800001</v>
      </c>
      <c r="DPW8">
        <v>-1931129.1123800001</v>
      </c>
      <c r="DPX8">
        <v>-1931129.1123800001</v>
      </c>
      <c r="DPY8">
        <v>-1931129.1123800001</v>
      </c>
      <c r="DPZ8">
        <v>-1931129.1123800001</v>
      </c>
      <c r="DQA8">
        <v>-1931129.1123800001</v>
      </c>
      <c r="DQB8">
        <v>-1921975.6848500001</v>
      </c>
      <c r="DQC8">
        <v>-1921975.6848500001</v>
      </c>
      <c r="DQD8">
        <v>-1921975.6848500001</v>
      </c>
      <c r="DQE8">
        <v>-1921975.6848500001</v>
      </c>
      <c r="DQF8">
        <v>-1921975.6848500001</v>
      </c>
      <c r="DQG8">
        <v>-1921975.6848500001</v>
      </c>
      <c r="DQH8">
        <v>-1921975.6848500001</v>
      </c>
      <c r="DQI8">
        <v>-1921975.6848500001</v>
      </c>
      <c r="DQJ8">
        <v>-1921975.6848500001</v>
      </c>
      <c r="DQK8">
        <v>-1921975.6848500001</v>
      </c>
      <c r="DQL8">
        <v>-1921975.6848500001</v>
      </c>
      <c r="DQM8">
        <v>-1931129.1123800001</v>
      </c>
      <c r="DQN8">
        <v>-1931129.1123800001</v>
      </c>
      <c r="DQO8">
        <v>-1931129.1123800001</v>
      </c>
      <c r="DQP8">
        <v>-1931129.1123800001</v>
      </c>
      <c r="DQQ8">
        <v>-1931129.1123800001</v>
      </c>
      <c r="DQR8">
        <v>-1931129.1123800001</v>
      </c>
      <c r="DQS8">
        <v>-1931129.1123800001</v>
      </c>
      <c r="DQT8">
        <v>-1931129.1123800001</v>
      </c>
      <c r="DQU8">
        <v>-1931129.1123800001</v>
      </c>
      <c r="DQV8">
        <v>-1931129.1123800001</v>
      </c>
      <c r="DQW8">
        <v>-1931129.1123800001</v>
      </c>
      <c r="DQX8">
        <v>-4006504.5666299998</v>
      </c>
      <c r="DQY8">
        <v>-4006504.5666299998</v>
      </c>
      <c r="DQZ8">
        <v>-4006504.5666299998</v>
      </c>
      <c r="DRA8">
        <v>-4006504.5666299998</v>
      </c>
      <c r="DRB8">
        <v>-4006504.5666299998</v>
      </c>
      <c r="DRC8">
        <v>-4006504.5666299998</v>
      </c>
      <c r="DRD8">
        <v>-4006504.5666299998</v>
      </c>
      <c r="DRE8">
        <v>-4006504.5666299998</v>
      </c>
      <c r="DRF8">
        <v>-4006504.5666299998</v>
      </c>
      <c r="DRG8">
        <v>-4006504.5666299998</v>
      </c>
      <c r="DRH8">
        <v>-4006504.5666299998</v>
      </c>
      <c r="DRI8">
        <v>-4024204.1480800002</v>
      </c>
      <c r="DRJ8">
        <v>-4024204.1480800002</v>
      </c>
      <c r="DRK8">
        <v>-4024204.1480800002</v>
      </c>
      <c r="DRL8">
        <v>-4024204.1480800002</v>
      </c>
      <c r="DRM8">
        <v>-4024204.1480800002</v>
      </c>
      <c r="DRN8">
        <v>-4024204.1480800002</v>
      </c>
      <c r="DRO8">
        <v>-4024204.1480800002</v>
      </c>
      <c r="DRP8">
        <v>-4024204.1480800002</v>
      </c>
      <c r="DRQ8">
        <v>-4024204.1480800002</v>
      </c>
      <c r="DRR8">
        <v>-4024204.1480800002</v>
      </c>
      <c r="DRS8">
        <v>-4024204.1480800002</v>
      </c>
      <c r="DRT8">
        <v>-4006504.5666299998</v>
      </c>
      <c r="DRU8">
        <v>-4006504.5666299998</v>
      </c>
      <c r="DRV8">
        <v>-4006504.5666299998</v>
      </c>
      <c r="DRW8">
        <v>-4006504.5666299998</v>
      </c>
      <c r="DRX8">
        <v>-4006504.5666299998</v>
      </c>
      <c r="DRY8">
        <v>-4006504.5666299998</v>
      </c>
      <c r="DRZ8">
        <v>-4006504.5666299998</v>
      </c>
      <c r="DSA8">
        <v>-4006504.5666299998</v>
      </c>
      <c r="DSB8">
        <v>-4006504.5666299998</v>
      </c>
      <c r="DSC8">
        <v>-4006504.5666299998</v>
      </c>
      <c r="DSD8">
        <v>-4006504.5666299998</v>
      </c>
      <c r="DSE8">
        <v>-4024204.1480800002</v>
      </c>
      <c r="DSF8">
        <v>-4024204.1480800002</v>
      </c>
      <c r="DSG8">
        <v>-4024204.1480800002</v>
      </c>
      <c r="DSH8">
        <v>-4024204.1480800002</v>
      </c>
      <c r="DSI8">
        <v>-4024204.1480800002</v>
      </c>
      <c r="DSJ8">
        <v>-4024204.1480800002</v>
      </c>
      <c r="DSK8">
        <v>-4024204.1480800002</v>
      </c>
      <c r="DSL8">
        <v>-4024204.1480800002</v>
      </c>
      <c r="DSM8">
        <v>-4024204.1480800002</v>
      </c>
      <c r="DSN8">
        <v>-4024204.1480800002</v>
      </c>
      <c r="DSO8">
        <v>-4024204.1480800002</v>
      </c>
      <c r="DSP8">
        <v>-8352626.6532899998</v>
      </c>
      <c r="DSQ8">
        <v>-8352626.6532899998</v>
      </c>
      <c r="DSR8">
        <v>-8352626.6532899998</v>
      </c>
      <c r="DSS8">
        <v>-8352626.6532899998</v>
      </c>
      <c r="DST8">
        <v>-8352626.6532899998</v>
      </c>
      <c r="DSU8">
        <v>-8352626.6532899998</v>
      </c>
      <c r="DSV8">
        <v>-8352626.6532899998</v>
      </c>
      <c r="DSW8">
        <v>-8352626.6532899998</v>
      </c>
      <c r="DSX8">
        <v>-8352626.6532899998</v>
      </c>
      <c r="DSY8">
        <v>-8352626.6532899998</v>
      </c>
      <c r="DSZ8">
        <v>-8352626.6532899998</v>
      </c>
      <c r="DTA8">
        <v>-8387418.5425800001</v>
      </c>
      <c r="DTB8">
        <v>-8387418.5425800001</v>
      </c>
      <c r="DTC8">
        <v>-8387418.5425800001</v>
      </c>
      <c r="DTD8">
        <v>-8387418.5425800001</v>
      </c>
      <c r="DTE8">
        <v>-8387418.5425800001</v>
      </c>
      <c r="DTF8">
        <v>-8387418.5425800001</v>
      </c>
      <c r="DTG8">
        <v>-8387418.5425800001</v>
      </c>
      <c r="DTH8">
        <v>-8387418.5425800001</v>
      </c>
      <c r="DTI8">
        <v>-8387418.5425800001</v>
      </c>
      <c r="DTJ8">
        <v>-8387418.5425800001</v>
      </c>
      <c r="DTK8">
        <v>-8387418.5425800001</v>
      </c>
      <c r="DTL8">
        <v>-8352626.6532899998</v>
      </c>
      <c r="DTM8">
        <v>-8352626.6532899998</v>
      </c>
      <c r="DTN8">
        <v>-8352626.6532899998</v>
      </c>
      <c r="DTO8">
        <v>-8352626.6532899998</v>
      </c>
      <c r="DTP8">
        <v>-8352626.6532899998</v>
      </c>
      <c r="DTQ8">
        <v>-8352626.6532899998</v>
      </c>
      <c r="DTR8">
        <v>-8352626.6532899998</v>
      </c>
      <c r="DTS8">
        <v>-8352626.6532899998</v>
      </c>
      <c r="DTT8">
        <v>-8352626.6532899998</v>
      </c>
      <c r="DTU8">
        <v>-8352626.6532899998</v>
      </c>
      <c r="DTV8">
        <v>-8352626.6532899998</v>
      </c>
      <c r="DTW8">
        <v>-8387418.5425800001</v>
      </c>
      <c r="DTX8">
        <v>-8387418.5425800001</v>
      </c>
      <c r="DTY8">
        <v>-8387418.5425800001</v>
      </c>
      <c r="DTZ8">
        <v>-8387418.5425800001</v>
      </c>
      <c r="DUA8">
        <v>-8387418.5425800001</v>
      </c>
      <c r="DUB8">
        <v>-8387418.5425800001</v>
      </c>
      <c r="DUC8">
        <v>-8387418.5425800001</v>
      </c>
      <c r="DUD8">
        <v>-8387418.5425800001</v>
      </c>
      <c r="DUE8">
        <v>-8387418.5425800001</v>
      </c>
      <c r="DUF8">
        <v>-8387418.5425800001</v>
      </c>
      <c r="DUG8">
        <v>-8387418.5425800001</v>
      </c>
      <c r="DUH8">
        <v>162586.56727</v>
      </c>
      <c r="DUI8">
        <v>162586.56727</v>
      </c>
      <c r="DUJ8">
        <v>162586.56727</v>
      </c>
      <c r="DUK8">
        <v>162586.56727</v>
      </c>
      <c r="DUL8">
        <v>162586.56727</v>
      </c>
      <c r="DUM8">
        <v>162586.56727</v>
      </c>
      <c r="DUN8">
        <v>162586.56727</v>
      </c>
      <c r="DUO8">
        <v>162586.56727</v>
      </c>
      <c r="DUP8">
        <v>162586.56727</v>
      </c>
      <c r="DUQ8">
        <v>162586.56727</v>
      </c>
      <c r="DUR8">
        <v>162586.56727</v>
      </c>
      <c r="DUS8">
        <v>630933.71627199999</v>
      </c>
      <c r="DUT8">
        <v>630933.71627199999</v>
      </c>
      <c r="DUU8">
        <v>630933.71627199999</v>
      </c>
      <c r="DUV8">
        <v>630933.71627199999</v>
      </c>
      <c r="DUW8">
        <v>630933.71627199999</v>
      </c>
      <c r="DUX8">
        <v>630933.71627199999</v>
      </c>
      <c r="DUY8">
        <v>630933.71627199999</v>
      </c>
      <c r="DUZ8">
        <v>630933.71627199999</v>
      </c>
      <c r="DVA8">
        <v>630933.71627199999</v>
      </c>
      <c r="DVB8">
        <v>630933.71627199999</v>
      </c>
      <c r="DVC8">
        <v>630933.71627199999</v>
      </c>
      <c r="DVD8">
        <v>162586.56727</v>
      </c>
      <c r="DVE8">
        <v>162586.56727</v>
      </c>
      <c r="DVF8">
        <v>162586.56727</v>
      </c>
      <c r="DVG8">
        <v>162586.56727</v>
      </c>
      <c r="DVH8">
        <v>162586.56727</v>
      </c>
      <c r="DVI8">
        <v>162586.56727</v>
      </c>
      <c r="DVJ8">
        <v>162586.56727</v>
      </c>
      <c r="DVK8">
        <v>162586.56727</v>
      </c>
      <c r="DVL8">
        <v>162586.56727</v>
      </c>
      <c r="DVM8">
        <v>162586.56727</v>
      </c>
      <c r="DVN8">
        <v>162586.56727</v>
      </c>
      <c r="DVO8">
        <v>630933.71627199999</v>
      </c>
      <c r="DVP8">
        <v>630933.71627199999</v>
      </c>
      <c r="DVQ8">
        <v>630933.71627199999</v>
      </c>
      <c r="DVR8">
        <v>630933.71627199999</v>
      </c>
      <c r="DVS8">
        <v>630933.71627199999</v>
      </c>
      <c r="DVT8">
        <v>630933.71627199999</v>
      </c>
      <c r="DVU8">
        <v>630933.71627199999</v>
      </c>
      <c r="DVV8">
        <v>630933.71627199999</v>
      </c>
      <c r="DVW8">
        <v>630933.71627199999</v>
      </c>
      <c r="DVX8">
        <v>630933.71627199999</v>
      </c>
      <c r="DVY8">
        <v>630933.71627199999</v>
      </c>
      <c r="DVZ8">
        <v>1665792.19643</v>
      </c>
      <c r="DWA8">
        <v>1665792.19643</v>
      </c>
      <c r="DWB8">
        <v>1665792.19643</v>
      </c>
      <c r="DWC8">
        <v>1665792.19643</v>
      </c>
      <c r="DWD8">
        <v>1665792.19643</v>
      </c>
      <c r="DWE8">
        <v>1665792.19643</v>
      </c>
      <c r="DWF8">
        <v>1665792.19643</v>
      </c>
      <c r="DWG8">
        <v>1665792.19643</v>
      </c>
      <c r="DWH8">
        <v>1665792.19643</v>
      </c>
      <c r="DWI8">
        <v>1665792.19643</v>
      </c>
      <c r="DWJ8">
        <v>1665792.19643</v>
      </c>
      <c r="DWK8">
        <v>2571414.54152</v>
      </c>
      <c r="DWL8">
        <v>2571414.54152</v>
      </c>
      <c r="DWM8">
        <v>2571414.54152</v>
      </c>
      <c r="DWN8">
        <v>2571414.54152</v>
      </c>
      <c r="DWO8">
        <v>2571414.54152</v>
      </c>
      <c r="DWP8">
        <v>2571414.54152</v>
      </c>
      <c r="DWQ8">
        <v>2571414.54152</v>
      </c>
      <c r="DWR8">
        <v>2571414.54152</v>
      </c>
      <c r="DWS8">
        <v>2571414.54152</v>
      </c>
      <c r="DWT8">
        <v>2571414.54152</v>
      </c>
      <c r="DWU8">
        <v>2571414.54152</v>
      </c>
      <c r="DWV8">
        <v>1665792.19643</v>
      </c>
      <c r="DWW8">
        <v>1665792.19643</v>
      </c>
      <c r="DWX8">
        <v>1665792.19643</v>
      </c>
      <c r="DWY8">
        <v>1665792.19643</v>
      </c>
      <c r="DWZ8">
        <v>1665792.19643</v>
      </c>
      <c r="DXA8">
        <v>1665792.19643</v>
      </c>
      <c r="DXB8">
        <v>1665792.19643</v>
      </c>
      <c r="DXC8">
        <v>1665792.19643</v>
      </c>
      <c r="DXD8">
        <v>1665792.19643</v>
      </c>
      <c r="DXE8">
        <v>1665792.19643</v>
      </c>
      <c r="DXF8">
        <v>1665792.19643</v>
      </c>
      <c r="DXG8">
        <v>2571414.54152</v>
      </c>
      <c r="DXH8">
        <v>2571414.54152</v>
      </c>
      <c r="DXI8">
        <v>2571414.54152</v>
      </c>
      <c r="DXJ8">
        <v>2571414.54152</v>
      </c>
      <c r="DXK8">
        <v>2571414.54152</v>
      </c>
      <c r="DXL8">
        <v>2571414.54152</v>
      </c>
      <c r="DXM8">
        <v>2571414.54152</v>
      </c>
      <c r="DXN8">
        <v>2571414.54152</v>
      </c>
      <c r="DXO8">
        <v>2571414.54152</v>
      </c>
      <c r="DXP8">
        <v>2571414.54152</v>
      </c>
      <c r="DXQ8">
        <v>2571414.54152</v>
      </c>
      <c r="DXR8">
        <v>5483505.7212399999</v>
      </c>
      <c r="DXS8">
        <v>5483505.7212399999</v>
      </c>
      <c r="DXT8">
        <v>5483505.7212399999</v>
      </c>
      <c r="DXU8">
        <v>5483505.7212399999</v>
      </c>
      <c r="DXV8">
        <v>5483505.7212399999</v>
      </c>
      <c r="DXW8">
        <v>5483505.7212399999</v>
      </c>
      <c r="DXX8">
        <v>5483505.7212399999</v>
      </c>
      <c r="DXY8">
        <v>5483505.7212399999</v>
      </c>
      <c r="DXZ8">
        <v>5483505.7212399999</v>
      </c>
      <c r="DYA8">
        <v>5483505.7212399999</v>
      </c>
      <c r="DYB8">
        <v>5483505.7212399999</v>
      </c>
      <c r="DYC8">
        <v>7263678.4585100003</v>
      </c>
      <c r="DYD8">
        <v>7263678.4585100003</v>
      </c>
      <c r="DYE8">
        <v>7263678.4585100003</v>
      </c>
      <c r="DYF8">
        <v>7263678.4585100003</v>
      </c>
      <c r="DYG8">
        <v>7263678.4585100003</v>
      </c>
      <c r="DYH8">
        <v>7263678.4585100003</v>
      </c>
      <c r="DYI8">
        <v>7263678.4585100003</v>
      </c>
      <c r="DYJ8">
        <v>7263678.4585100003</v>
      </c>
      <c r="DYK8">
        <v>7263678.4585100003</v>
      </c>
      <c r="DYL8">
        <v>7263678.4585100003</v>
      </c>
      <c r="DYM8">
        <v>7263678.4585100003</v>
      </c>
      <c r="DYN8">
        <v>5483505.7212399999</v>
      </c>
      <c r="DYO8">
        <v>5483505.7212399999</v>
      </c>
      <c r="DYP8">
        <v>5483505.7212399999</v>
      </c>
      <c r="DYQ8">
        <v>5483505.7212399999</v>
      </c>
      <c r="DYR8">
        <v>5483505.7212399999</v>
      </c>
      <c r="DYS8">
        <v>5483505.7212399999</v>
      </c>
      <c r="DYT8">
        <v>5483505.7212399999</v>
      </c>
      <c r="DYU8">
        <v>5483505.7212399999</v>
      </c>
      <c r="DYV8">
        <v>5483505.7212399999</v>
      </c>
      <c r="DYW8">
        <v>5483505.7212399999</v>
      </c>
      <c r="DYX8">
        <v>5483505.7212399999</v>
      </c>
      <c r="DYY8">
        <v>7263678.4585100003</v>
      </c>
      <c r="DYZ8">
        <v>7263678.4585100003</v>
      </c>
      <c r="DZA8">
        <v>7263678.4585100003</v>
      </c>
      <c r="DZB8">
        <v>7263678.4585100003</v>
      </c>
      <c r="DZC8">
        <v>7263678.4585100003</v>
      </c>
      <c r="DZD8">
        <v>7263678.4585100003</v>
      </c>
      <c r="DZE8">
        <v>7263678.4585100003</v>
      </c>
      <c r="DZF8">
        <v>7263678.4585100003</v>
      </c>
      <c r="DZG8">
        <v>7263678.4585100003</v>
      </c>
      <c r="DZH8">
        <v>7263678.4585100003</v>
      </c>
      <c r="DZI8">
        <v>7263678.4585100003</v>
      </c>
      <c r="DZJ8">
        <v>-2330494.6192000001</v>
      </c>
      <c r="DZK8">
        <v>-2330494.6192000001</v>
      </c>
      <c r="DZL8">
        <v>-2330494.6192000001</v>
      </c>
      <c r="DZM8">
        <v>-2330494.6192000001</v>
      </c>
      <c r="DZN8">
        <v>-2330494.6192000001</v>
      </c>
      <c r="DZO8">
        <v>-2330494.6192000001</v>
      </c>
      <c r="DZP8">
        <v>-2330494.6192000001</v>
      </c>
      <c r="DZQ8">
        <v>-2330494.6192000001</v>
      </c>
      <c r="DZR8">
        <v>-2330494.6192000001</v>
      </c>
      <c r="DZS8">
        <v>-2330494.6192000001</v>
      </c>
      <c r="DZT8">
        <v>-2330494.6192000001</v>
      </c>
      <c r="DZU8">
        <v>-2335687.3127700002</v>
      </c>
      <c r="DZV8">
        <v>-2335687.3127700002</v>
      </c>
      <c r="DZW8">
        <v>-2335687.3127700002</v>
      </c>
      <c r="DZX8">
        <v>-2335687.3127700002</v>
      </c>
      <c r="DZY8">
        <v>-2335687.3127700002</v>
      </c>
      <c r="DZZ8">
        <v>-2335687.3127700002</v>
      </c>
      <c r="EAA8">
        <v>-2335687.3127700002</v>
      </c>
      <c r="EAB8">
        <v>-2335687.3127700002</v>
      </c>
      <c r="EAC8">
        <v>-2335687.3127700002</v>
      </c>
      <c r="EAD8">
        <v>-2335687.3127700002</v>
      </c>
      <c r="EAE8">
        <v>-2335687.3127700002</v>
      </c>
      <c r="EAF8">
        <v>-2330494.6192000001</v>
      </c>
      <c r="EAG8">
        <v>-2330494.6192000001</v>
      </c>
      <c r="EAH8">
        <v>-2330494.6192000001</v>
      </c>
      <c r="EAI8">
        <v>-2330494.6192000001</v>
      </c>
      <c r="EAJ8">
        <v>-2330494.6192000001</v>
      </c>
      <c r="EAK8">
        <v>-2330494.6192000001</v>
      </c>
      <c r="EAL8">
        <v>-2330494.6192000001</v>
      </c>
      <c r="EAM8">
        <v>-2330494.6192000001</v>
      </c>
      <c r="EAN8">
        <v>-2330494.6192000001</v>
      </c>
      <c r="EAO8">
        <v>-2330494.6192000001</v>
      </c>
      <c r="EAP8">
        <v>-2330494.6192000001</v>
      </c>
      <c r="EAQ8">
        <v>-2335687.3127700002</v>
      </c>
      <c r="EAR8">
        <v>-2335687.3127700002</v>
      </c>
      <c r="EAS8">
        <v>-2335687.3127700002</v>
      </c>
      <c r="EAT8">
        <v>-2335687.3127700002</v>
      </c>
      <c r="EAU8">
        <v>-2335687.3127700002</v>
      </c>
      <c r="EAV8">
        <v>-2335687.3127700002</v>
      </c>
      <c r="EAW8">
        <v>-2335687.3127700002</v>
      </c>
      <c r="EAX8">
        <v>-2335687.3127700002</v>
      </c>
      <c r="EAY8">
        <v>-2335687.3127700002</v>
      </c>
      <c r="EAZ8">
        <v>-2335687.3127700002</v>
      </c>
      <c r="EBA8">
        <v>-2335687.3127700002</v>
      </c>
      <c r="EBB8">
        <v>-2037240.10705</v>
      </c>
      <c r="EBC8">
        <v>-2037240.10705</v>
      </c>
      <c r="EBD8">
        <v>-2037240.10705</v>
      </c>
      <c r="EBE8">
        <v>-2037240.10705</v>
      </c>
      <c r="EBF8">
        <v>-2037240.10705</v>
      </c>
      <c r="EBG8">
        <v>-2037240.10705</v>
      </c>
      <c r="EBH8">
        <v>-2037240.10705</v>
      </c>
      <c r="EBI8">
        <v>-2037240.10705</v>
      </c>
      <c r="EBJ8">
        <v>-2037240.10705</v>
      </c>
      <c r="EBK8">
        <v>-2037240.10705</v>
      </c>
      <c r="EBL8">
        <v>-2037240.10705</v>
      </c>
      <c r="EBM8">
        <v>-2047280.9909000001</v>
      </c>
      <c r="EBN8">
        <v>-2047280.9909000001</v>
      </c>
      <c r="EBO8">
        <v>-2047280.9909000001</v>
      </c>
      <c r="EBP8">
        <v>-2047280.9909000001</v>
      </c>
      <c r="EBQ8">
        <v>-2047280.9909000001</v>
      </c>
      <c r="EBR8">
        <v>-2047280.9909000001</v>
      </c>
      <c r="EBS8">
        <v>-2047280.9909000001</v>
      </c>
      <c r="EBT8">
        <v>-2047280.9909000001</v>
      </c>
      <c r="EBU8">
        <v>-2047280.9909000001</v>
      </c>
      <c r="EBV8">
        <v>-2047280.9909000001</v>
      </c>
      <c r="EBW8">
        <v>-2047280.9909000001</v>
      </c>
      <c r="EBX8">
        <v>-2037240.10705</v>
      </c>
      <c r="EBY8">
        <v>-2037240.10705</v>
      </c>
      <c r="EBZ8">
        <v>-2037240.10705</v>
      </c>
      <c r="ECA8">
        <v>-2037240.10705</v>
      </c>
      <c r="ECB8">
        <v>-2037240.10705</v>
      </c>
      <c r="ECC8">
        <v>-2037240.10705</v>
      </c>
      <c r="ECD8">
        <v>-2037240.10705</v>
      </c>
      <c r="ECE8">
        <v>-2037240.10705</v>
      </c>
      <c r="ECF8">
        <v>-2037240.10705</v>
      </c>
      <c r="ECG8">
        <v>-2037240.10705</v>
      </c>
      <c r="ECH8">
        <v>-2037240.10705</v>
      </c>
      <c r="ECI8">
        <v>-2047280.9909000001</v>
      </c>
      <c r="ECJ8">
        <v>-2047280.9909000001</v>
      </c>
      <c r="ECK8">
        <v>-2047280.9909000001</v>
      </c>
      <c r="ECL8">
        <v>-2047280.9909000001</v>
      </c>
      <c r="ECM8">
        <v>-2047280.9909000001</v>
      </c>
      <c r="ECN8">
        <v>-2047280.9909000001</v>
      </c>
      <c r="ECO8">
        <v>-2047280.9909000001</v>
      </c>
      <c r="ECP8">
        <v>-2047280.9909000001</v>
      </c>
      <c r="ECQ8">
        <v>-2047280.9909000001</v>
      </c>
      <c r="ECR8">
        <v>-2047280.9909000001</v>
      </c>
      <c r="ECS8">
        <v>-2047280.9909000001</v>
      </c>
      <c r="ECT8">
        <v>-488724.15679400001</v>
      </c>
      <c r="ECU8">
        <v>-488724.15679400001</v>
      </c>
      <c r="ECV8">
        <v>-488724.15679400001</v>
      </c>
      <c r="ECW8">
        <v>-488724.15679400001</v>
      </c>
      <c r="ECX8">
        <v>-488724.15679400001</v>
      </c>
      <c r="ECY8">
        <v>-488724.15679400001</v>
      </c>
      <c r="ECZ8">
        <v>-488724.15679400001</v>
      </c>
      <c r="EDA8">
        <v>-488724.15679400001</v>
      </c>
      <c r="EDB8">
        <v>-488724.15679400001</v>
      </c>
      <c r="EDC8">
        <v>-488724.15679400001</v>
      </c>
      <c r="EDD8">
        <v>-488724.15679400001</v>
      </c>
      <c r="EDE8">
        <v>-508461.421225</v>
      </c>
      <c r="EDF8">
        <v>-508461.421225</v>
      </c>
      <c r="EDG8">
        <v>-508461.421225</v>
      </c>
      <c r="EDH8">
        <v>-508461.421225</v>
      </c>
      <c r="EDI8">
        <v>-508461.421225</v>
      </c>
      <c r="EDJ8">
        <v>-508461.421225</v>
      </c>
      <c r="EDK8">
        <v>-508461.421225</v>
      </c>
      <c r="EDL8">
        <v>-508461.421225</v>
      </c>
      <c r="EDM8">
        <v>-508461.421225</v>
      </c>
      <c r="EDN8">
        <v>-508461.421225</v>
      </c>
      <c r="EDO8">
        <v>-508461.421225</v>
      </c>
      <c r="EDP8">
        <v>-488724.15679400001</v>
      </c>
      <c r="EDQ8">
        <v>-488724.15679400001</v>
      </c>
      <c r="EDR8">
        <v>-488724.15679400001</v>
      </c>
      <c r="EDS8">
        <v>-488724.15679400001</v>
      </c>
      <c r="EDT8">
        <v>-488724.15679400001</v>
      </c>
      <c r="EDU8">
        <v>-488724.15679400001</v>
      </c>
      <c r="EDV8">
        <v>-488724.15679400001</v>
      </c>
      <c r="EDW8">
        <v>-488724.15679400001</v>
      </c>
      <c r="EDX8">
        <v>-488724.15679400001</v>
      </c>
      <c r="EDY8">
        <v>-488724.15679400001</v>
      </c>
      <c r="EDZ8">
        <v>-488724.15679400001</v>
      </c>
      <c r="EEA8">
        <v>-508461.421225</v>
      </c>
      <c r="EEB8">
        <v>-508461.421225</v>
      </c>
      <c r="EEC8">
        <v>-508461.421225</v>
      </c>
      <c r="EED8">
        <v>-508461.421225</v>
      </c>
      <c r="EEE8">
        <v>-508461.421225</v>
      </c>
      <c r="EEF8">
        <v>-508461.421225</v>
      </c>
      <c r="EEG8">
        <v>-508461.421225</v>
      </c>
      <c r="EEH8">
        <v>-508461.421225</v>
      </c>
      <c r="EEI8">
        <v>-508461.421225</v>
      </c>
      <c r="EEJ8">
        <v>-508461.421225</v>
      </c>
      <c r="EEK8">
        <v>-508461.421225</v>
      </c>
      <c r="EEL8">
        <v>-39665321.598099999</v>
      </c>
      <c r="EEM8">
        <v>-39665321.598099999</v>
      </c>
      <c r="EEN8">
        <v>-39665321.598099999</v>
      </c>
      <c r="EEO8">
        <v>-39665321.598099999</v>
      </c>
      <c r="EEP8">
        <v>-39665321.598099999</v>
      </c>
      <c r="EEQ8">
        <v>-39665321.598099999</v>
      </c>
      <c r="EER8">
        <v>-39665321.598099999</v>
      </c>
      <c r="EES8">
        <v>-39665321.598099999</v>
      </c>
      <c r="EET8">
        <v>-39665321.598099999</v>
      </c>
      <c r="EEU8">
        <v>-39665321.598099999</v>
      </c>
      <c r="EEV8">
        <v>-39665321.598099999</v>
      </c>
      <c r="EEW8">
        <v>-39665321.598099999</v>
      </c>
      <c r="EEX8">
        <v>-39665321.598099999</v>
      </c>
      <c r="EEY8">
        <v>-39665321.598099999</v>
      </c>
      <c r="EEZ8">
        <v>-39665321.598099999</v>
      </c>
      <c r="EFA8">
        <v>-39665321.598099999</v>
      </c>
      <c r="EFB8">
        <v>-39665321.598099999</v>
      </c>
      <c r="EFC8">
        <v>-39665321.598099999</v>
      </c>
      <c r="EFD8">
        <v>-39665321.598099999</v>
      </c>
      <c r="EFE8">
        <v>-39665321.598099999</v>
      </c>
      <c r="EFF8">
        <v>-39665321.598099999</v>
      </c>
      <c r="EFG8">
        <v>-39665321.598099999</v>
      </c>
      <c r="EFH8">
        <v>-39665321.598099999</v>
      </c>
      <c r="EFI8">
        <v>-39665321.598099999</v>
      </c>
      <c r="EFJ8">
        <v>-39665321.598099999</v>
      </c>
      <c r="EFK8">
        <v>-39665321.598099999</v>
      </c>
      <c r="EFL8">
        <v>-39665321.598099999</v>
      </c>
      <c r="EFM8">
        <v>-39665321.598099999</v>
      </c>
      <c r="EFN8">
        <v>-39665321.598099999</v>
      </c>
      <c r="EFO8">
        <v>-39665321.598099999</v>
      </c>
      <c r="EFP8">
        <v>-39665321.598099999</v>
      </c>
      <c r="EFQ8">
        <v>-39665321.598099999</v>
      </c>
      <c r="EFR8">
        <v>-39665321.598099999</v>
      </c>
      <c r="EFS8">
        <v>-39665321.598099999</v>
      </c>
      <c r="EFT8">
        <v>-39665321.598099999</v>
      </c>
      <c r="EFU8">
        <v>-39665321.598099999</v>
      </c>
      <c r="EFV8">
        <v>-39665321.598099999</v>
      </c>
      <c r="EFW8">
        <v>-39665321.598099999</v>
      </c>
      <c r="EFX8">
        <v>-39665321.598099999</v>
      </c>
      <c r="EFY8">
        <v>-39665321.598099999</v>
      </c>
      <c r="EFZ8">
        <v>-39665321.598099999</v>
      </c>
      <c r="EGA8">
        <v>-39665321.598099999</v>
      </c>
      <c r="EGB8">
        <v>-39665321.598099999</v>
      </c>
      <c r="EGC8">
        <v>-39665321.598099999</v>
      </c>
      <c r="EGD8">
        <v>-60263678.878899999</v>
      </c>
      <c r="EGE8">
        <v>-60263678.878899999</v>
      </c>
      <c r="EGF8">
        <v>-60263678.878899999</v>
      </c>
      <c r="EGG8">
        <v>-60263678.878899999</v>
      </c>
      <c r="EGH8">
        <v>-60263678.878899999</v>
      </c>
      <c r="EGI8">
        <v>-60263678.878899999</v>
      </c>
      <c r="EGJ8">
        <v>-60263678.878899999</v>
      </c>
      <c r="EGK8">
        <v>-60263678.878899999</v>
      </c>
      <c r="EGL8">
        <v>-60263678.878899999</v>
      </c>
      <c r="EGM8">
        <v>-60263678.878899999</v>
      </c>
      <c r="EGN8">
        <v>-60263678.878899999</v>
      </c>
      <c r="EGO8">
        <v>-60263678.878899999</v>
      </c>
      <c r="EGP8">
        <v>-60263678.878899999</v>
      </c>
      <c r="EGQ8">
        <v>-60263678.878899999</v>
      </c>
      <c r="EGR8">
        <v>-60263678.878899999</v>
      </c>
      <c r="EGS8">
        <v>-60263678.878899999</v>
      </c>
      <c r="EGT8">
        <v>-60263678.878899999</v>
      </c>
      <c r="EGU8">
        <v>-60263678.878899999</v>
      </c>
      <c r="EGV8">
        <v>-60263678.878899999</v>
      </c>
      <c r="EGW8">
        <v>-60263678.878899999</v>
      </c>
      <c r="EGX8">
        <v>-60263678.878899999</v>
      </c>
      <c r="EGY8">
        <v>-60263678.878899999</v>
      </c>
      <c r="EGZ8">
        <v>-60263678.878899999</v>
      </c>
      <c r="EHA8">
        <v>-60263678.878899999</v>
      </c>
      <c r="EHB8">
        <v>-60263678.878899999</v>
      </c>
      <c r="EHC8">
        <v>-60263678.878899999</v>
      </c>
      <c r="EHD8">
        <v>-60263678.878899999</v>
      </c>
      <c r="EHE8">
        <v>-60263678.878899999</v>
      </c>
      <c r="EHF8">
        <v>-60263678.878899999</v>
      </c>
      <c r="EHG8">
        <v>-60263678.878899999</v>
      </c>
      <c r="EHH8">
        <v>-60263678.878899999</v>
      </c>
      <c r="EHI8">
        <v>-60263678.878899999</v>
      </c>
      <c r="EHJ8">
        <v>-60263678.878899999</v>
      </c>
      <c r="EHK8">
        <v>-60263678.878899999</v>
      </c>
      <c r="EHL8">
        <v>-60263678.878899999</v>
      </c>
      <c r="EHM8">
        <v>-60263678.878899999</v>
      </c>
      <c r="EHN8">
        <v>-60263678.878899999</v>
      </c>
      <c r="EHO8">
        <v>-60263678.878899999</v>
      </c>
      <c r="EHP8">
        <v>-60263678.878899999</v>
      </c>
      <c r="EHQ8">
        <v>-60263678.878899999</v>
      </c>
      <c r="EHR8">
        <v>-60263678.878899999</v>
      </c>
      <c r="EHS8">
        <v>-60263678.878899999</v>
      </c>
      <c r="EHT8">
        <v>-60263678.878899999</v>
      </c>
      <c r="EHU8">
        <v>-60263678.878899999</v>
      </c>
      <c r="EHV8">
        <v>-91646797.964499995</v>
      </c>
      <c r="EHW8">
        <v>-91646797.964499995</v>
      </c>
      <c r="EHX8">
        <v>-91646797.964499995</v>
      </c>
      <c r="EHY8">
        <v>-91646797.964499995</v>
      </c>
      <c r="EHZ8">
        <v>-91646797.964499995</v>
      </c>
      <c r="EIA8">
        <v>-91646797.964499995</v>
      </c>
      <c r="EIB8">
        <v>-91646797.964499995</v>
      </c>
      <c r="EIC8">
        <v>-91646797.964499995</v>
      </c>
      <c r="EID8">
        <v>-91646797.964499995</v>
      </c>
      <c r="EIE8">
        <v>-91646797.964499995</v>
      </c>
      <c r="EIF8">
        <v>-91646797.964499995</v>
      </c>
      <c r="EIG8">
        <v>-91646797.964499995</v>
      </c>
      <c r="EIH8">
        <v>-91646797.964499995</v>
      </c>
      <c r="EII8">
        <v>-91646797.964499995</v>
      </c>
      <c r="EIJ8">
        <v>-91646797.964499995</v>
      </c>
      <c r="EIK8">
        <v>-91646797.964499995</v>
      </c>
      <c r="EIL8">
        <v>-91646797.964499995</v>
      </c>
      <c r="EIM8">
        <v>-91646797.964499995</v>
      </c>
      <c r="EIN8">
        <v>-91646797.964499995</v>
      </c>
      <c r="EIO8">
        <v>-91646797.964499995</v>
      </c>
      <c r="EIP8">
        <v>-91646797.964499995</v>
      </c>
      <c r="EIQ8">
        <v>-91646797.964499995</v>
      </c>
      <c r="EIR8">
        <v>-91646797.964499995</v>
      </c>
      <c r="EIS8">
        <v>-91646797.964499995</v>
      </c>
      <c r="EIT8">
        <v>-91646797.964499995</v>
      </c>
      <c r="EIU8">
        <v>-91646797.964499995</v>
      </c>
      <c r="EIV8">
        <v>-91646797.964499995</v>
      </c>
      <c r="EIW8">
        <v>-91646797.964499995</v>
      </c>
      <c r="EIX8">
        <v>-91646797.964499995</v>
      </c>
      <c r="EIY8">
        <v>-91646797.964499995</v>
      </c>
      <c r="EIZ8">
        <v>-91646797.964499995</v>
      </c>
      <c r="EJA8">
        <v>-91646797.964499995</v>
      </c>
      <c r="EJB8">
        <v>-91646797.964499995</v>
      </c>
      <c r="EJC8">
        <v>-91646797.964499995</v>
      </c>
      <c r="EJD8">
        <v>-91646797.964499995</v>
      </c>
      <c r="EJE8">
        <v>-91646797.964499995</v>
      </c>
      <c r="EJF8">
        <v>-91646797.964499995</v>
      </c>
      <c r="EJG8">
        <v>-91646797.964499995</v>
      </c>
      <c r="EJH8">
        <v>-91646797.964499995</v>
      </c>
      <c r="EJI8">
        <v>-91646797.964499995</v>
      </c>
      <c r="EJJ8">
        <v>-91646797.964499995</v>
      </c>
      <c r="EJK8">
        <v>-91646797.964499995</v>
      </c>
      <c r="EJL8">
        <v>-91646797.964499995</v>
      </c>
      <c r="EJM8">
        <v>-91646797.964499995</v>
      </c>
      <c r="EJN8">
        <v>-39665321.598099999</v>
      </c>
      <c r="EJO8">
        <v>-39665321.598099999</v>
      </c>
      <c r="EJP8">
        <v>-39665321.598099999</v>
      </c>
      <c r="EJQ8">
        <v>-39665321.598099999</v>
      </c>
      <c r="EJR8">
        <v>-39665321.598099999</v>
      </c>
      <c r="EJS8">
        <v>-39665321.598099999</v>
      </c>
      <c r="EJT8">
        <v>-39665321.598099999</v>
      </c>
      <c r="EJU8">
        <v>-39665321.598099999</v>
      </c>
      <c r="EJV8">
        <v>-39665321.598099999</v>
      </c>
      <c r="EJW8">
        <v>-39665321.598099999</v>
      </c>
      <c r="EJX8">
        <v>-39665321.598099999</v>
      </c>
      <c r="EJY8">
        <v>-39665321.598099999</v>
      </c>
      <c r="EJZ8">
        <v>-39665321.598099999</v>
      </c>
      <c r="EKA8">
        <v>-39665321.598099999</v>
      </c>
      <c r="EKB8">
        <v>-39665321.598099999</v>
      </c>
      <c r="EKC8">
        <v>-39665321.598099999</v>
      </c>
      <c r="EKD8">
        <v>-39665321.598099999</v>
      </c>
      <c r="EKE8">
        <v>-39665321.598099999</v>
      </c>
      <c r="EKF8">
        <v>-39665321.598099999</v>
      </c>
      <c r="EKG8">
        <v>-39665321.598099999</v>
      </c>
      <c r="EKH8">
        <v>-39665321.598099999</v>
      </c>
      <c r="EKI8">
        <v>-39665321.598099999</v>
      </c>
      <c r="EKJ8">
        <v>-39665321.598099999</v>
      </c>
      <c r="EKK8">
        <v>-39665321.598099999</v>
      </c>
      <c r="EKL8">
        <v>-39665321.598099999</v>
      </c>
      <c r="EKM8">
        <v>-39665321.598099999</v>
      </c>
      <c r="EKN8">
        <v>-39665321.598099999</v>
      </c>
      <c r="EKO8">
        <v>-39665321.598099999</v>
      </c>
      <c r="EKP8">
        <v>-39665321.598099999</v>
      </c>
      <c r="EKQ8">
        <v>-39665321.598099999</v>
      </c>
      <c r="EKR8">
        <v>-39665321.598099999</v>
      </c>
      <c r="EKS8">
        <v>-39665321.598099999</v>
      </c>
      <c r="EKT8">
        <v>-39665321.598099999</v>
      </c>
      <c r="EKU8">
        <v>-39665321.598099999</v>
      </c>
      <c r="EKV8">
        <v>-39665321.598099999</v>
      </c>
      <c r="EKW8">
        <v>-39665321.598099999</v>
      </c>
      <c r="EKX8">
        <v>-39665321.598099999</v>
      </c>
      <c r="EKY8">
        <v>-39665321.598099999</v>
      </c>
      <c r="EKZ8">
        <v>-39665321.598099999</v>
      </c>
      <c r="ELA8">
        <v>-39665321.598099999</v>
      </c>
      <c r="ELB8">
        <v>-39665321.598099999</v>
      </c>
      <c r="ELC8">
        <v>-39665321.598099999</v>
      </c>
      <c r="ELD8">
        <v>-39665321.598099999</v>
      </c>
      <c r="ELE8">
        <v>-39665321.598099999</v>
      </c>
      <c r="ELF8">
        <v>-60263678.878899999</v>
      </c>
      <c r="ELG8">
        <v>-60263678.878899999</v>
      </c>
      <c r="ELH8">
        <v>-60263678.878899999</v>
      </c>
      <c r="ELI8">
        <v>-60263678.878899999</v>
      </c>
      <c r="ELJ8">
        <v>-60263678.878899999</v>
      </c>
      <c r="ELK8">
        <v>-60263678.878899999</v>
      </c>
      <c r="ELL8">
        <v>-60263678.878899999</v>
      </c>
      <c r="ELM8">
        <v>-60263678.878899999</v>
      </c>
      <c r="ELN8">
        <v>-60263678.878899999</v>
      </c>
      <c r="ELO8">
        <v>-60263678.878899999</v>
      </c>
      <c r="ELP8">
        <v>-60263678.878899999</v>
      </c>
      <c r="ELQ8">
        <v>-60263678.878899999</v>
      </c>
      <c r="ELR8">
        <v>-60263678.878899999</v>
      </c>
      <c r="ELS8">
        <v>-60263678.878899999</v>
      </c>
      <c r="ELT8">
        <v>-60263678.878899999</v>
      </c>
      <c r="ELU8">
        <v>-60263678.878899999</v>
      </c>
      <c r="ELV8">
        <v>-60263678.878899999</v>
      </c>
      <c r="ELW8">
        <v>-60263678.878899999</v>
      </c>
      <c r="ELX8">
        <v>-60263678.878899999</v>
      </c>
      <c r="ELY8">
        <v>-60263678.878899999</v>
      </c>
      <c r="ELZ8">
        <v>-60263678.878899999</v>
      </c>
      <c r="EMA8">
        <v>-60263678.878899999</v>
      </c>
      <c r="EMB8">
        <v>-60263678.878899999</v>
      </c>
      <c r="EMC8">
        <v>-60263678.878899999</v>
      </c>
      <c r="EMD8">
        <v>-60263678.878899999</v>
      </c>
      <c r="EME8">
        <v>-60263678.878899999</v>
      </c>
      <c r="EMF8">
        <v>-60263678.878899999</v>
      </c>
      <c r="EMG8">
        <v>-60263678.878899999</v>
      </c>
      <c r="EMH8">
        <v>-60263678.878899999</v>
      </c>
      <c r="EMI8">
        <v>-60263678.878899999</v>
      </c>
      <c r="EMJ8">
        <v>-60263678.878899999</v>
      </c>
      <c r="EMK8">
        <v>-60263678.878899999</v>
      </c>
      <c r="EML8">
        <v>-60263678.878899999</v>
      </c>
      <c r="EMM8">
        <v>-60263678.878899999</v>
      </c>
      <c r="EMN8">
        <v>-60263678.878899999</v>
      </c>
      <c r="EMO8">
        <v>-60263678.878899999</v>
      </c>
      <c r="EMP8">
        <v>-60263678.878899999</v>
      </c>
      <c r="EMQ8">
        <v>-60263678.878899999</v>
      </c>
      <c r="EMR8">
        <v>-60263678.878899999</v>
      </c>
      <c r="EMS8">
        <v>-60263678.878899999</v>
      </c>
      <c r="EMT8">
        <v>-60263678.878899999</v>
      </c>
      <c r="EMU8">
        <v>-60263678.878899999</v>
      </c>
      <c r="EMV8">
        <v>-60263678.878899999</v>
      </c>
      <c r="EMW8">
        <v>-60263678.878899999</v>
      </c>
      <c r="EMX8">
        <v>-91646797.964499995</v>
      </c>
      <c r="EMY8">
        <v>-91646797.964499995</v>
      </c>
      <c r="EMZ8">
        <v>-91646797.964499995</v>
      </c>
      <c r="ENA8">
        <v>-91646797.964499995</v>
      </c>
      <c r="ENB8">
        <v>-91646797.964499995</v>
      </c>
      <c r="ENC8">
        <v>-91646797.964499995</v>
      </c>
      <c r="END8">
        <v>-91646797.964499995</v>
      </c>
      <c r="ENE8">
        <v>-91646797.964499995</v>
      </c>
      <c r="ENF8">
        <v>-91646797.964499995</v>
      </c>
      <c r="ENG8">
        <v>-91646797.964499995</v>
      </c>
      <c r="ENH8">
        <v>-91646797.964499995</v>
      </c>
      <c r="ENI8">
        <v>-91646797.964499995</v>
      </c>
      <c r="ENJ8">
        <v>-91646797.964499995</v>
      </c>
      <c r="ENK8">
        <v>-91646797.964499995</v>
      </c>
      <c r="ENL8">
        <v>-91646797.964499995</v>
      </c>
      <c r="ENM8">
        <v>-91646797.964499995</v>
      </c>
      <c r="ENN8">
        <v>-91646797.964499995</v>
      </c>
      <c r="ENO8">
        <v>-91646797.964499995</v>
      </c>
      <c r="ENP8">
        <v>-91646797.964499995</v>
      </c>
      <c r="ENQ8">
        <v>-91646797.964499995</v>
      </c>
      <c r="ENR8">
        <v>-91646797.964499995</v>
      </c>
      <c r="ENS8">
        <v>-91646797.964499995</v>
      </c>
      <c r="ENT8">
        <v>-91646797.964499995</v>
      </c>
      <c r="ENU8">
        <v>-91646797.964499995</v>
      </c>
      <c r="ENV8">
        <v>-91646797.964499995</v>
      </c>
      <c r="ENW8">
        <v>-91646797.964499995</v>
      </c>
      <c r="ENX8">
        <v>-91646797.964499995</v>
      </c>
      <c r="ENY8">
        <v>-91646797.964499995</v>
      </c>
      <c r="ENZ8">
        <v>-91646797.964499995</v>
      </c>
      <c r="EOA8">
        <v>-91646797.964499995</v>
      </c>
      <c r="EOB8">
        <v>-91646797.964499995</v>
      </c>
      <c r="EOC8">
        <v>-91646797.964499995</v>
      </c>
      <c r="EOD8">
        <v>-91646797.964499995</v>
      </c>
      <c r="EOE8">
        <v>-91646797.964499995</v>
      </c>
      <c r="EOF8">
        <v>-91646797.964499995</v>
      </c>
      <c r="EOG8">
        <v>-91646797.964499995</v>
      </c>
      <c r="EOH8">
        <v>-91646797.964499995</v>
      </c>
      <c r="EOI8">
        <v>-91646797.964499995</v>
      </c>
      <c r="EOJ8">
        <v>-91646797.964499995</v>
      </c>
      <c r="EOK8">
        <v>-91646797.964499995</v>
      </c>
      <c r="EOL8">
        <v>-91646797.964499995</v>
      </c>
      <c r="EOM8">
        <v>-91646797.964499995</v>
      </c>
      <c r="EON8">
        <v>-91646797.964499995</v>
      </c>
      <c r="EOO8">
        <v>-91646797.964499995</v>
      </c>
      <c r="EOP8">
        <v>-5193053.3999699997</v>
      </c>
      <c r="EOQ8">
        <v>-4721672.91163</v>
      </c>
      <c r="EOR8">
        <v>-4328866.0570599996</v>
      </c>
      <c r="EOS8">
        <v>-3994700.2744900002</v>
      </c>
      <c r="EOT8">
        <v>-3693543.6197500001</v>
      </c>
      <c r="EOU8">
        <v>-3393089.8164900001</v>
      </c>
      <c r="EOV8">
        <v>-3055227.1323500001</v>
      </c>
      <c r="EOW8">
        <v>-2640484.3048899998</v>
      </c>
      <c r="EOX8">
        <v>-2117367.2286399999</v>
      </c>
      <c r="EOY8">
        <v>-1475812.77404</v>
      </c>
      <c r="EOZ8">
        <v>-740320.86449199996</v>
      </c>
      <c r="EPA8">
        <v>-5065710.8967700005</v>
      </c>
      <c r="EPB8">
        <v>-4527509.4008099996</v>
      </c>
      <c r="EPC8">
        <v>-4041645.4728000001</v>
      </c>
      <c r="EPD8">
        <v>-3579689.7172400001</v>
      </c>
      <c r="EPE8">
        <v>-3105963.68328</v>
      </c>
      <c r="EPF8">
        <v>-2577479.97431</v>
      </c>
      <c r="EPG8">
        <v>-1946974.72052</v>
      </c>
      <c r="EPH8">
        <v>-1171166.4196500001</v>
      </c>
      <c r="EPI8">
        <v>-225348.608159</v>
      </c>
      <c r="EPJ8">
        <v>877872.59135300003</v>
      </c>
      <c r="EPK8">
        <v>2072936.2622100001</v>
      </c>
      <c r="EPL8">
        <v>-5193053.3999699997</v>
      </c>
      <c r="EPM8">
        <v>-4721672.91163</v>
      </c>
      <c r="EPN8">
        <v>-4328866.0570599996</v>
      </c>
      <c r="EPO8">
        <v>-3994700.2744900002</v>
      </c>
      <c r="EPP8">
        <v>-3693543.6197500001</v>
      </c>
      <c r="EPQ8">
        <v>-3393089.8164900001</v>
      </c>
      <c r="EPR8">
        <v>-3055227.1323500001</v>
      </c>
      <c r="EPS8">
        <v>-2640484.3048899998</v>
      </c>
      <c r="EPT8">
        <v>-2117367.2286399999</v>
      </c>
      <c r="EPU8">
        <v>-1475812.77404</v>
      </c>
      <c r="EPV8">
        <v>-740320.86449199996</v>
      </c>
      <c r="EPW8">
        <v>-5065710.8967700005</v>
      </c>
      <c r="EPX8">
        <v>-4527509.4008099996</v>
      </c>
      <c r="EPY8">
        <v>-4041645.4728000001</v>
      </c>
      <c r="EPZ8">
        <v>-3579689.7172400001</v>
      </c>
      <c r="EQA8">
        <v>-3105963.68328</v>
      </c>
      <c r="EQB8">
        <v>-2577479.97431</v>
      </c>
      <c r="EQC8">
        <v>-1946974.72052</v>
      </c>
      <c r="EQD8">
        <v>-1171166.4196500001</v>
      </c>
      <c r="EQE8">
        <v>-225348.608159</v>
      </c>
      <c r="EQF8">
        <v>877872.59135300003</v>
      </c>
      <c r="EQG8">
        <v>2072936.2622100001</v>
      </c>
      <c r="EQH8">
        <v>-7695649.20462</v>
      </c>
      <c r="EQI8">
        <v>-6887936.8458399996</v>
      </c>
      <c r="EQJ8">
        <v>-6162577.6319300001</v>
      </c>
      <c r="EQK8">
        <v>-5477436.6736199996</v>
      </c>
      <c r="EQL8">
        <v>-4779558.5609600004</v>
      </c>
      <c r="EQM8">
        <v>-4004969.1604300002</v>
      </c>
      <c r="EQN8">
        <v>-3083023.9442199999</v>
      </c>
      <c r="EQO8">
        <v>-1948494.67218</v>
      </c>
      <c r="EQP8">
        <v>-563099.69460100005</v>
      </c>
      <c r="EQQ8">
        <v>1056677.91677</v>
      </c>
      <c r="EQR8">
        <v>2816144.1956699998</v>
      </c>
      <c r="EQS8">
        <v>-7440964.1982300002</v>
      </c>
      <c r="EQT8">
        <v>-6499609.8241900001</v>
      </c>
      <c r="EQU8">
        <v>-5588136.4634100003</v>
      </c>
      <c r="EQV8">
        <v>-4647415.5591099998</v>
      </c>
      <c r="EQW8">
        <v>-3604398.6880199998</v>
      </c>
      <c r="EQX8">
        <v>-2373749.4760699999</v>
      </c>
      <c r="EQY8">
        <v>-866519.12055600004</v>
      </c>
      <c r="EQZ8">
        <v>990141.09831799997</v>
      </c>
      <c r="ERA8">
        <v>3220937.5463700001</v>
      </c>
      <c r="ERB8">
        <v>5764048.6475600004</v>
      </c>
      <c r="ERC8">
        <v>8442658.4490699992</v>
      </c>
      <c r="ERD8">
        <v>-7695649.20462</v>
      </c>
      <c r="ERE8">
        <v>-6887936.8458399996</v>
      </c>
      <c r="ERF8">
        <v>-6162577.6319300001</v>
      </c>
      <c r="ERG8">
        <v>-5477436.6736199996</v>
      </c>
      <c r="ERH8">
        <v>-4779558.5609600004</v>
      </c>
      <c r="ERI8">
        <v>-4004969.1604300002</v>
      </c>
      <c r="ERJ8">
        <v>-3083023.9442199999</v>
      </c>
      <c r="ERK8">
        <v>-1948494.67218</v>
      </c>
      <c r="ERL8">
        <v>-563099.69460100005</v>
      </c>
      <c r="ERM8">
        <v>1056677.91677</v>
      </c>
      <c r="ERN8">
        <v>2816144.1956699998</v>
      </c>
      <c r="ERO8">
        <v>-7440964.1982300002</v>
      </c>
      <c r="ERP8">
        <v>-6499609.8241900001</v>
      </c>
      <c r="ERQ8">
        <v>-5588136.4634100003</v>
      </c>
      <c r="ERR8">
        <v>-4647415.5591099998</v>
      </c>
      <c r="ERS8">
        <v>-3604398.6880199998</v>
      </c>
      <c r="ERT8">
        <v>-2373749.4760699999</v>
      </c>
      <c r="ERU8">
        <v>-866519.12055600004</v>
      </c>
      <c r="ERV8">
        <v>990141.09831799997</v>
      </c>
      <c r="ERW8">
        <v>3220937.5463700001</v>
      </c>
      <c r="ERX8">
        <v>5764048.6475600004</v>
      </c>
      <c r="ERY8">
        <v>8442658.4490699992</v>
      </c>
      <c r="ERZ8">
        <v>-11313948.609999999</v>
      </c>
      <c r="ESA8">
        <v>-9903391.8498500008</v>
      </c>
      <c r="ESB8">
        <v>-8544223.75447</v>
      </c>
      <c r="ESC8">
        <v>-7148746.8970699999</v>
      </c>
      <c r="ESD8">
        <v>-5608500.5625099996</v>
      </c>
      <c r="ESE8">
        <v>-3796517.4383800002</v>
      </c>
      <c r="ESF8">
        <v>-1579973.3085</v>
      </c>
      <c r="ESG8">
        <v>1150803.13916</v>
      </c>
      <c r="ESH8">
        <v>4434946.7957699997</v>
      </c>
      <c r="ESI8">
        <v>8184046.0770199997</v>
      </c>
      <c r="ESJ8">
        <v>12139522.909299999</v>
      </c>
      <c r="ESK8">
        <v>-10804578.597200001</v>
      </c>
      <c r="ESL8">
        <v>-9126737.8065600004</v>
      </c>
      <c r="ESM8">
        <v>-7395341.4174300004</v>
      </c>
      <c r="ESN8">
        <v>-5488704.6680600001</v>
      </c>
      <c r="ESO8">
        <v>-3258180.8166200002</v>
      </c>
      <c r="ESP8">
        <v>-534078.06964600005</v>
      </c>
      <c r="ESQ8">
        <v>2853036.3388200002</v>
      </c>
      <c r="ESR8">
        <v>7028074.6801500004</v>
      </c>
      <c r="ESS8">
        <v>12003021.2777</v>
      </c>
      <c r="EST8">
        <v>17598787.538600001</v>
      </c>
      <c r="ESU8">
        <v>23392551.416099999</v>
      </c>
      <c r="ESV8">
        <v>-11313948.609999999</v>
      </c>
      <c r="ESW8">
        <v>-9903391.8498500008</v>
      </c>
      <c r="ESX8">
        <v>-8544223.75447</v>
      </c>
      <c r="ESY8">
        <v>-7148746.8970699999</v>
      </c>
      <c r="ESZ8">
        <v>-5608500.5625099996</v>
      </c>
      <c r="ETA8">
        <v>-3796517.4383800002</v>
      </c>
      <c r="ETB8">
        <v>-1579973.3085</v>
      </c>
      <c r="ETC8">
        <v>1150803.13916</v>
      </c>
      <c r="ETD8">
        <v>4434946.7957699997</v>
      </c>
      <c r="ETE8">
        <v>8184046.0770199997</v>
      </c>
      <c r="ETF8">
        <v>12139522.909299999</v>
      </c>
      <c r="ETG8">
        <v>-10804578.597200001</v>
      </c>
      <c r="ETH8">
        <v>-9126737.8065600004</v>
      </c>
      <c r="ETI8">
        <v>-7395341.4174300004</v>
      </c>
      <c r="ETJ8">
        <v>-5488704.6680600001</v>
      </c>
      <c r="ETK8">
        <v>-3258180.8166200002</v>
      </c>
      <c r="ETL8">
        <v>-534078.06964600005</v>
      </c>
      <c r="ETM8">
        <v>2853036.3388200002</v>
      </c>
      <c r="ETN8">
        <v>7028074.6801500004</v>
      </c>
      <c r="ETO8">
        <v>12003021.2777</v>
      </c>
      <c r="ETP8">
        <v>17598787.538600001</v>
      </c>
      <c r="ETQ8">
        <v>23392551.416099999</v>
      </c>
      <c r="ETR8">
        <v>232580.689862</v>
      </c>
      <c r="ETS8">
        <v>232580.689862</v>
      </c>
      <c r="ETT8">
        <v>232580.689862</v>
      </c>
      <c r="ETU8">
        <v>232580.689862</v>
      </c>
      <c r="ETV8">
        <v>232580.689862</v>
      </c>
      <c r="ETW8">
        <v>232580.689862</v>
      </c>
      <c r="ETX8">
        <v>232580.689862</v>
      </c>
      <c r="ETY8">
        <v>232580.689862</v>
      </c>
      <c r="ETZ8">
        <v>232580.689862</v>
      </c>
      <c r="EUA8">
        <v>232580.689862</v>
      </c>
      <c r="EUB8">
        <v>232580.689862</v>
      </c>
      <c r="EUC8">
        <v>248237.670736</v>
      </c>
      <c r="EUD8">
        <v>248237.670736</v>
      </c>
      <c r="EUE8">
        <v>248237.670736</v>
      </c>
      <c r="EUF8">
        <v>248237.670736</v>
      </c>
      <c r="EUG8">
        <v>248237.670736</v>
      </c>
      <c r="EUH8">
        <v>248237.670736</v>
      </c>
      <c r="EUI8">
        <v>248237.670736</v>
      </c>
      <c r="EUJ8">
        <v>248237.670736</v>
      </c>
      <c r="EUK8">
        <v>248237.670736</v>
      </c>
      <c r="EUL8">
        <v>248237.670736</v>
      </c>
      <c r="EUM8">
        <v>248237.670736</v>
      </c>
      <c r="EUN8">
        <v>232580.689862</v>
      </c>
      <c r="EUO8">
        <v>232580.689862</v>
      </c>
      <c r="EUP8">
        <v>232580.689862</v>
      </c>
      <c r="EUQ8">
        <v>232580.689862</v>
      </c>
      <c r="EUR8">
        <v>232580.689862</v>
      </c>
      <c r="EUS8">
        <v>232580.689862</v>
      </c>
      <c r="EUT8">
        <v>232580.689862</v>
      </c>
      <c r="EUU8">
        <v>232580.689862</v>
      </c>
      <c r="EUV8">
        <v>232580.689862</v>
      </c>
      <c r="EUW8">
        <v>232580.689862</v>
      </c>
      <c r="EUX8">
        <v>232580.689862</v>
      </c>
      <c r="EUY8">
        <v>248237.670736</v>
      </c>
      <c r="EUZ8">
        <v>248237.670736</v>
      </c>
      <c r="EVA8">
        <v>248237.670736</v>
      </c>
      <c r="EVB8">
        <v>248237.670736</v>
      </c>
      <c r="EVC8">
        <v>248237.670736</v>
      </c>
      <c r="EVD8">
        <v>248237.670736</v>
      </c>
      <c r="EVE8">
        <v>248237.670736</v>
      </c>
      <c r="EVF8">
        <v>248237.670736</v>
      </c>
      <c r="EVG8">
        <v>248237.670736</v>
      </c>
      <c r="EVH8">
        <v>248237.670736</v>
      </c>
      <c r="EVI8">
        <v>248237.670736</v>
      </c>
      <c r="EVJ8">
        <v>1773454.4193200001</v>
      </c>
      <c r="EVK8">
        <v>1773454.4193200001</v>
      </c>
      <c r="EVL8">
        <v>1773454.4193200001</v>
      </c>
      <c r="EVM8">
        <v>1773454.4193200001</v>
      </c>
      <c r="EVN8">
        <v>1773454.4193200001</v>
      </c>
      <c r="EVO8">
        <v>1773454.4193200001</v>
      </c>
      <c r="EVP8">
        <v>1773454.4193200001</v>
      </c>
      <c r="EVQ8">
        <v>1773454.4193200001</v>
      </c>
      <c r="EVR8">
        <v>1773454.4193200001</v>
      </c>
      <c r="EVS8">
        <v>1773454.4193200001</v>
      </c>
      <c r="EVT8">
        <v>1773454.4193200001</v>
      </c>
      <c r="EVU8">
        <v>1803729.63668</v>
      </c>
      <c r="EVV8">
        <v>1803729.63668</v>
      </c>
      <c r="EVW8">
        <v>1803729.63668</v>
      </c>
      <c r="EVX8">
        <v>1803729.63668</v>
      </c>
      <c r="EVY8">
        <v>1803729.63668</v>
      </c>
      <c r="EVZ8">
        <v>1803729.63668</v>
      </c>
      <c r="EWA8">
        <v>1803729.63668</v>
      </c>
      <c r="EWB8">
        <v>1803729.63668</v>
      </c>
      <c r="EWC8">
        <v>1803729.63668</v>
      </c>
      <c r="EWD8">
        <v>1803729.63668</v>
      </c>
      <c r="EWE8">
        <v>1803729.63668</v>
      </c>
      <c r="EWF8">
        <v>1773454.4193200001</v>
      </c>
      <c r="EWG8">
        <v>1773454.4193200001</v>
      </c>
      <c r="EWH8">
        <v>1773454.4193200001</v>
      </c>
      <c r="EWI8">
        <v>1773454.4193200001</v>
      </c>
      <c r="EWJ8">
        <v>1773454.4193200001</v>
      </c>
      <c r="EWK8">
        <v>1773454.4193200001</v>
      </c>
      <c r="EWL8">
        <v>1773454.4193200001</v>
      </c>
      <c r="EWM8">
        <v>1773454.4193200001</v>
      </c>
      <c r="EWN8">
        <v>1773454.4193200001</v>
      </c>
      <c r="EWO8">
        <v>1773454.4193200001</v>
      </c>
      <c r="EWP8">
        <v>1773454.4193200001</v>
      </c>
      <c r="EWQ8">
        <v>1803729.63668</v>
      </c>
      <c r="EWR8">
        <v>1803729.63668</v>
      </c>
      <c r="EWS8">
        <v>1803729.63668</v>
      </c>
      <c r="EWT8">
        <v>1803729.63668</v>
      </c>
      <c r="EWU8">
        <v>1803729.63668</v>
      </c>
      <c r="EWV8">
        <v>1803729.63668</v>
      </c>
      <c r="EWW8">
        <v>1803729.63668</v>
      </c>
      <c r="EWX8">
        <v>1803729.63668</v>
      </c>
      <c r="EWY8">
        <v>1803729.63668</v>
      </c>
      <c r="EWZ8">
        <v>1803729.63668</v>
      </c>
      <c r="EXA8">
        <v>1803729.63668</v>
      </c>
      <c r="EXB8">
        <v>5649961.6870999997</v>
      </c>
      <c r="EXC8">
        <v>5649961.6870999997</v>
      </c>
      <c r="EXD8">
        <v>5649961.6870999997</v>
      </c>
      <c r="EXE8">
        <v>5649961.6870999997</v>
      </c>
      <c r="EXF8">
        <v>5649961.6870999997</v>
      </c>
      <c r="EXG8">
        <v>5649961.6870999997</v>
      </c>
      <c r="EXH8">
        <v>5649961.6870999997</v>
      </c>
      <c r="EXI8">
        <v>5649961.6870999997</v>
      </c>
      <c r="EXJ8">
        <v>5649961.6870999997</v>
      </c>
      <c r="EXK8">
        <v>5649961.6870999997</v>
      </c>
      <c r="EXL8">
        <v>5649961.6870999997</v>
      </c>
      <c r="EXM8">
        <v>5709473.3774300003</v>
      </c>
      <c r="EXN8">
        <v>5709473.3774300003</v>
      </c>
      <c r="EXO8">
        <v>5709473.3774300003</v>
      </c>
      <c r="EXP8">
        <v>5709473.3774300003</v>
      </c>
      <c r="EXQ8">
        <v>5709473.3774300003</v>
      </c>
      <c r="EXR8">
        <v>5709473.3774300003</v>
      </c>
      <c r="EXS8">
        <v>5709473.3774300003</v>
      </c>
      <c r="EXT8">
        <v>5709473.3774300003</v>
      </c>
      <c r="EXU8">
        <v>5709473.3774300003</v>
      </c>
      <c r="EXV8">
        <v>5709473.3774300003</v>
      </c>
      <c r="EXW8">
        <v>5709473.3774300003</v>
      </c>
      <c r="EXX8">
        <v>5649961.6870999997</v>
      </c>
      <c r="EXY8">
        <v>5649961.6870999997</v>
      </c>
      <c r="EXZ8">
        <v>5649961.6870999997</v>
      </c>
      <c r="EYA8">
        <v>5649961.6870999997</v>
      </c>
      <c r="EYB8">
        <v>5649961.6870999997</v>
      </c>
      <c r="EYC8">
        <v>5649961.6870999997</v>
      </c>
      <c r="EYD8">
        <v>5649961.6870999997</v>
      </c>
      <c r="EYE8">
        <v>5649961.6870999997</v>
      </c>
      <c r="EYF8">
        <v>5649961.6870999997</v>
      </c>
      <c r="EYG8">
        <v>5649961.6870999997</v>
      </c>
      <c r="EYH8">
        <v>5649961.6870999997</v>
      </c>
      <c r="EYI8">
        <v>5709473.3774300003</v>
      </c>
      <c r="EYJ8">
        <v>5709473.3774300003</v>
      </c>
      <c r="EYK8">
        <v>5709473.3774300003</v>
      </c>
      <c r="EYL8">
        <v>5709473.3774300003</v>
      </c>
      <c r="EYM8">
        <v>5709473.3774300003</v>
      </c>
      <c r="EYN8">
        <v>5709473.3774300003</v>
      </c>
      <c r="EYO8">
        <v>5709473.3774300003</v>
      </c>
      <c r="EYP8">
        <v>5709473.3774300003</v>
      </c>
      <c r="EYQ8">
        <v>5709473.3774300003</v>
      </c>
      <c r="EYR8">
        <v>5709473.3774300003</v>
      </c>
      <c r="EYS8">
        <v>5709473.3774300003</v>
      </c>
      <c r="EYT8">
        <v>-2206857.9830100001</v>
      </c>
      <c r="EYU8">
        <v>-2206857.9830100001</v>
      </c>
      <c r="EYV8">
        <v>-2206857.9830100001</v>
      </c>
      <c r="EYW8">
        <v>-2206857.9830100001</v>
      </c>
      <c r="EYX8">
        <v>-2206857.9830100001</v>
      </c>
      <c r="EYY8">
        <v>-2206857.9830100001</v>
      </c>
      <c r="EYZ8">
        <v>-2206857.9830100001</v>
      </c>
      <c r="EZA8">
        <v>-2206857.9830100001</v>
      </c>
      <c r="EZB8">
        <v>-2206857.9830100001</v>
      </c>
      <c r="EZC8">
        <v>-2206857.9830100001</v>
      </c>
      <c r="EZD8">
        <v>-2206857.9830100001</v>
      </c>
      <c r="EZE8">
        <v>-2206857.9830100001</v>
      </c>
      <c r="EZF8">
        <v>-2206857.9830100001</v>
      </c>
      <c r="EZG8">
        <v>-2206857.9830100001</v>
      </c>
      <c r="EZH8">
        <v>-2206857.9830100001</v>
      </c>
      <c r="EZI8">
        <v>-2206857.9830100001</v>
      </c>
      <c r="EZJ8">
        <v>-2206857.9830100001</v>
      </c>
      <c r="EZK8">
        <v>-2206857.9830100001</v>
      </c>
      <c r="EZL8">
        <v>-2206857.9830100001</v>
      </c>
      <c r="EZM8">
        <v>-2206857.9830100001</v>
      </c>
      <c r="EZN8">
        <v>-2206857.9830100001</v>
      </c>
      <c r="EZO8">
        <v>-2206857.9830100001</v>
      </c>
      <c r="EZP8">
        <v>-2206857.9830100001</v>
      </c>
      <c r="EZQ8">
        <v>-2206857.9830100001</v>
      </c>
      <c r="EZR8">
        <v>-2206857.9830100001</v>
      </c>
      <c r="EZS8">
        <v>-2206857.9830100001</v>
      </c>
      <c r="EZT8">
        <v>-2206857.9830100001</v>
      </c>
      <c r="EZU8">
        <v>-2206857.9830100001</v>
      </c>
      <c r="EZV8">
        <v>-2206857.9830100001</v>
      </c>
      <c r="EZW8">
        <v>-2206857.9830100001</v>
      </c>
      <c r="EZX8">
        <v>-2206857.9830100001</v>
      </c>
      <c r="EZY8">
        <v>-2206857.9830100001</v>
      </c>
      <c r="EZZ8">
        <v>-2206857.9830100001</v>
      </c>
      <c r="FAA8">
        <v>-2206857.9830100001</v>
      </c>
      <c r="FAB8">
        <v>-2206857.9830100001</v>
      </c>
      <c r="FAC8">
        <v>-2206857.9830100001</v>
      </c>
      <c r="FAD8">
        <v>-2206857.9830100001</v>
      </c>
      <c r="FAE8">
        <v>-2206857.9830100001</v>
      </c>
      <c r="FAF8">
        <v>-2206857.9830100001</v>
      </c>
      <c r="FAG8">
        <v>-2206857.9830100001</v>
      </c>
      <c r="FAH8">
        <v>-2206857.9830100001</v>
      </c>
      <c r="FAI8">
        <v>-2206857.9830100001</v>
      </c>
      <c r="FAJ8">
        <v>-2206857.9830100001</v>
      </c>
      <c r="FAK8">
        <v>-2206857.9830100001</v>
      </c>
      <c r="FAL8">
        <v>-4196861.5679599997</v>
      </c>
      <c r="FAM8">
        <v>-4196861.5679599997</v>
      </c>
      <c r="FAN8">
        <v>-4196861.5679599997</v>
      </c>
      <c r="FAO8">
        <v>-4196861.5679599997</v>
      </c>
      <c r="FAP8">
        <v>-4196861.5679599997</v>
      </c>
      <c r="FAQ8">
        <v>-4196861.5679599997</v>
      </c>
      <c r="FAR8">
        <v>-4196861.5679599997</v>
      </c>
      <c r="FAS8">
        <v>-4196861.5679599997</v>
      </c>
      <c r="FAT8">
        <v>-4196861.5679599997</v>
      </c>
      <c r="FAU8">
        <v>-4196861.5679599997</v>
      </c>
      <c r="FAV8">
        <v>-4196861.5679599997</v>
      </c>
      <c r="FAW8">
        <v>-4196861.5679599997</v>
      </c>
      <c r="FAX8">
        <v>-4196861.5679599997</v>
      </c>
      <c r="FAY8">
        <v>-4196861.5679599997</v>
      </c>
      <c r="FAZ8">
        <v>-4196861.5679599997</v>
      </c>
      <c r="FBA8">
        <v>-4196861.5679599997</v>
      </c>
      <c r="FBB8">
        <v>-4196861.5679599997</v>
      </c>
      <c r="FBC8">
        <v>-4196861.5679599997</v>
      </c>
      <c r="FBD8">
        <v>-4196861.5679599997</v>
      </c>
      <c r="FBE8">
        <v>-4196861.5679599997</v>
      </c>
      <c r="FBF8">
        <v>-4196861.5679599997</v>
      </c>
      <c r="FBG8">
        <v>-4196861.5679599997</v>
      </c>
      <c r="FBH8">
        <v>-4196861.5679599997</v>
      </c>
      <c r="FBI8">
        <v>-4196861.5679599997</v>
      </c>
      <c r="FBJ8">
        <v>-4196861.5679599997</v>
      </c>
      <c r="FBK8">
        <v>-4196861.5679599997</v>
      </c>
      <c r="FBL8">
        <v>-4196861.5679599997</v>
      </c>
      <c r="FBM8">
        <v>-4196861.5679599997</v>
      </c>
      <c r="FBN8">
        <v>-4196861.5679599997</v>
      </c>
      <c r="FBO8">
        <v>-4196861.5679599997</v>
      </c>
      <c r="FBP8">
        <v>-4196861.5679599997</v>
      </c>
      <c r="FBQ8">
        <v>-4196861.5679599997</v>
      </c>
      <c r="FBR8">
        <v>-4196861.5679599997</v>
      </c>
      <c r="FBS8">
        <v>-4196861.5679599997</v>
      </c>
      <c r="FBT8">
        <v>-4196861.5679599997</v>
      </c>
      <c r="FBU8">
        <v>-4196861.5679599997</v>
      </c>
      <c r="FBV8">
        <v>-4196861.5679599997</v>
      </c>
      <c r="FBW8">
        <v>-4196861.5679599997</v>
      </c>
      <c r="FBX8">
        <v>-4196861.5679599997</v>
      </c>
      <c r="FBY8">
        <v>-4196861.5679599997</v>
      </c>
      <c r="FBZ8">
        <v>-4196861.5679599997</v>
      </c>
      <c r="FCA8">
        <v>-4196861.5679599997</v>
      </c>
      <c r="FCB8">
        <v>-4196861.5679599997</v>
      </c>
      <c r="FCC8">
        <v>-4196861.5679599997</v>
      </c>
      <c r="FCD8">
        <v>-8176868.7378599998</v>
      </c>
      <c r="FCE8">
        <v>-8176868.7378599998</v>
      </c>
      <c r="FCF8">
        <v>-8176868.7378599998</v>
      </c>
      <c r="FCG8">
        <v>-8176868.7378599998</v>
      </c>
      <c r="FCH8">
        <v>-8176868.7378599998</v>
      </c>
      <c r="FCI8">
        <v>-8176868.7378599998</v>
      </c>
      <c r="FCJ8">
        <v>-8176868.7378599998</v>
      </c>
      <c r="FCK8">
        <v>-8176868.7378599998</v>
      </c>
      <c r="FCL8">
        <v>-8176868.7378599998</v>
      </c>
      <c r="FCM8">
        <v>-8176868.7378599998</v>
      </c>
      <c r="FCN8">
        <v>-8176868.7378599998</v>
      </c>
      <c r="FCO8">
        <v>-8176868.7378599998</v>
      </c>
      <c r="FCP8">
        <v>-8176868.7378599998</v>
      </c>
      <c r="FCQ8">
        <v>-8176868.7378599998</v>
      </c>
      <c r="FCR8">
        <v>-8176868.7378599998</v>
      </c>
      <c r="FCS8">
        <v>-8176868.7378599998</v>
      </c>
      <c r="FCT8">
        <v>-8176868.7378599998</v>
      </c>
      <c r="FCU8">
        <v>-8176868.7378599998</v>
      </c>
      <c r="FCV8">
        <v>-8176868.7378599998</v>
      </c>
      <c r="FCW8">
        <v>-8176868.7378599998</v>
      </c>
      <c r="FCX8">
        <v>-8176868.7378599998</v>
      </c>
      <c r="FCY8">
        <v>-8176868.7378599998</v>
      </c>
      <c r="FCZ8">
        <v>-8176868.7378599998</v>
      </c>
      <c r="FDA8">
        <v>-8176868.7378599998</v>
      </c>
      <c r="FDB8">
        <v>-8176868.7378599998</v>
      </c>
      <c r="FDC8">
        <v>-8176868.7378599998</v>
      </c>
      <c r="FDD8">
        <v>-8176868.7378599998</v>
      </c>
      <c r="FDE8">
        <v>-8176868.7378599998</v>
      </c>
      <c r="FDF8">
        <v>-8176868.7378599998</v>
      </c>
      <c r="FDG8">
        <v>-8176868.7378599998</v>
      </c>
      <c r="FDH8">
        <v>-8176868.7378599998</v>
      </c>
      <c r="FDI8">
        <v>-8176868.7378599998</v>
      </c>
      <c r="FDJ8">
        <v>-8176868.7378599998</v>
      </c>
      <c r="FDK8">
        <v>-8176868.7378599998</v>
      </c>
      <c r="FDL8">
        <v>-8176868.7378599998</v>
      </c>
      <c r="FDM8">
        <v>-8176868.7378599998</v>
      </c>
      <c r="FDN8">
        <v>-8176868.7378599998</v>
      </c>
      <c r="FDO8">
        <v>-8176868.7378599998</v>
      </c>
      <c r="FDP8">
        <v>-8176868.7378599998</v>
      </c>
      <c r="FDQ8">
        <v>-8176868.7378599998</v>
      </c>
      <c r="FDR8">
        <v>-8176868.7378599998</v>
      </c>
      <c r="FDS8">
        <v>-8176868.7378599998</v>
      </c>
      <c r="FDT8">
        <v>-8176868.7378599998</v>
      </c>
      <c r="FDU8">
        <v>-8176868.7378599998</v>
      </c>
      <c r="FDV8">
        <v>-18773667.015700001</v>
      </c>
      <c r="FDW8">
        <v>-18773667.015700001</v>
      </c>
      <c r="FDX8">
        <v>-18773667.015700001</v>
      </c>
      <c r="FDY8">
        <v>-18773667.015700001</v>
      </c>
      <c r="FDZ8">
        <v>-18773667.015700001</v>
      </c>
      <c r="FEA8">
        <v>-18773667.015700001</v>
      </c>
      <c r="FEB8">
        <v>-18773667.015700001</v>
      </c>
      <c r="FEC8">
        <v>-18773667.015700001</v>
      </c>
      <c r="FED8">
        <v>-18773667.015700001</v>
      </c>
      <c r="FEE8">
        <v>-18773667.015700001</v>
      </c>
      <c r="FEF8">
        <v>-18773667.015700001</v>
      </c>
      <c r="FEG8">
        <v>-18773667.015700001</v>
      </c>
      <c r="FEH8">
        <v>-18773667.015700001</v>
      </c>
      <c r="FEI8">
        <v>-18773667.015700001</v>
      </c>
      <c r="FEJ8">
        <v>-18773667.015700001</v>
      </c>
      <c r="FEK8">
        <v>-18773667.015700001</v>
      </c>
      <c r="FEL8">
        <v>-18773667.015700001</v>
      </c>
      <c r="FEM8">
        <v>-18773667.015700001</v>
      </c>
      <c r="FEN8">
        <v>-18773667.015700001</v>
      </c>
      <c r="FEO8">
        <v>-18773667.015700001</v>
      </c>
      <c r="FEP8">
        <v>-18773667.015700001</v>
      </c>
      <c r="FEQ8">
        <v>-18773667.015700001</v>
      </c>
      <c r="FER8">
        <v>-18773667.015700001</v>
      </c>
      <c r="FES8">
        <v>-18773667.015700001</v>
      </c>
      <c r="FET8">
        <v>-18773667.015700001</v>
      </c>
      <c r="FEU8">
        <v>-18773667.015700001</v>
      </c>
      <c r="FEV8">
        <v>-18773667.015700001</v>
      </c>
      <c r="FEW8">
        <v>-18773667.015700001</v>
      </c>
      <c r="FEX8">
        <v>-18773667.015700001</v>
      </c>
      <c r="FEY8">
        <v>-18773667.015700001</v>
      </c>
      <c r="FEZ8">
        <v>-18773667.015700001</v>
      </c>
      <c r="FFA8">
        <v>-18773667.015700001</v>
      </c>
      <c r="FFB8">
        <v>-18773667.015700001</v>
      </c>
      <c r="FFC8">
        <v>-18773667.015700001</v>
      </c>
      <c r="FFD8">
        <v>-18773667.015700001</v>
      </c>
      <c r="FFE8">
        <v>-18773667.015700001</v>
      </c>
      <c r="FFF8">
        <v>-18773667.015700001</v>
      </c>
      <c r="FFG8">
        <v>-18773667.015700001</v>
      </c>
      <c r="FFH8">
        <v>-18773667.015700001</v>
      </c>
      <c r="FFI8">
        <v>-18773667.015700001</v>
      </c>
      <c r="FFJ8">
        <v>-18773667.015700001</v>
      </c>
      <c r="FFK8">
        <v>-18773667.015700001</v>
      </c>
      <c r="FFL8">
        <v>-18773667.015700001</v>
      </c>
      <c r="FFM8">
        <v>-18773667.015700001</v>
      </c>
      <c r="FFN8">
        <v>-30811660.956700001</v>
      </c>
      <c r="FFO8">
        <v>-30811660.956700001</v>
      </c>
      <c r="FFP8">
        <v>-30811660.956700001</v>
      </c>
      <c r="FFQ8">
        <v>-30811660.956700001</v>
      </c>
      <c r="FFR8">
        <v>-30811660.956700001</v>
      </c>
      <c r="FFS8">
        <v>-30811660.956700001</v>
      </c>
      <c r="FFT8">
        <v>-30811660.956700001</v>
      </c>
      <c r="FFU8">
        <v>-30811660.956700001</v>
      </c>
      <c r="FFV8">
        <v>-30811660.956700001</v>
      </c>
      <c r="FFW8">
        <v>-30811660.956700001</v>
      </c>
      <c r="FFX8">
        <v>-30811660.956700001</v>
      </c>
      <c r="FFY8">
        <v>-30811660.956700001</v>
      </c>
      <c r="FFZ8">
        <v>-30811660.956700001</v>
      </c>
      <c r="FGA8">
        <v>-30811660.956700001</v>
      </c>
      <c r="FGB8">
        <v>-30811660.956700001</v>
      </c>
      <c r="FGC8">
        <v>-30811660.956700001</v>
      </c>
      <c r="FGD8">
        <v>-30811660.956700001</v>
      </c>
      <c r="FGE8">
        <v>-30811660.956700001</v>
      </c>
      <c r="FGF8">
        <v>-30811660.956700001</v>
      </c>
      <c r="FGG8">
        <v>-30811660.956700001</v>
      </c>
      <c r="FGH8">
        <v>-30811660.956700001</v>
      </c>
      <c r="FGI8">
        <v>-30811660.956700001</v>
      </c>
      <c r="FGJ8">
        <v>-30811660.956700001</v>
      </c>
      <c r="FGK8">
        <v>-30811660.956700001</v>
      </c>
      <c r="FGL8">
        <v>-30811660.956700001</v>
      </c>
      <c r="FGM8">
        <v>-30811660.956700001</v>
      </c>
      <c r="FGN8">
        <v>-30811660.956700001</v>
      </c>
      <c r="FGO8">
        <v>-30811660.956700001</v>
      </c>
      <c r="FGP8">
        <v>-30811660.956700001</v>
      </c>
      <c r="FGQ8">
        <v>-30811660.956700001</v>
      </c>
      <c r="FGR8">
        <v>-30811660.956700001</v>
      </c>
      <c r="FGS8">
        <v>-30811660.956700001</v>
      </c>
      <c r="FGT8">
        <v>-30811660.956700001</v>
      </c>
      <c r="FGU8">
        <v>-30811660.956700001</v>
      </c>
      <c r="FGV8">
        <v>-30811660.956700001</v>
      </c>
      <c r="FGW8">
        <v>-30811660.956700001</v>
      </c>
      <c r="FGX8">
        <v>-30811660.956700001</v>
      </c>
      <c r="FGY8">
        <v>-30811660.956700001</v>
      </c>
      <c r="FGZ8">
        <v>-30811660.956700001</v>
      </c>
      <c r="FHA8">
        <v>-30811660.956700001</v>
      </c>
      <c r="FHB8">
        <v>-30811660.956700001</v>
      </c>
      <c r="FHC8">
        <v>-30811660.956700001</v>
      </c>
      <c r="FHD8">
        <v>-30811660.956700001</v>
      </c>
      <c r="FHE8">
        <v>-30811660.956700001</v>
      </c>
      <c r="FHF8">
        <v>-51723257.723800004</v>
      </c>
      <c r="FHG8">
        <v>-51723257.723800004</v>
      </c>
      <c r="FHH8">
        <v>-51723257.723800004</v>
      </c>
      <c r="FHI8">
        <v>-51723257.723800004</v>
      </c>
      <c r="FHJ8">
        <v>-51723257.723800004</v>
      </c>
      <c r="FHK8">
        <v>-51723257.723800004</v>
      </c>
      <c r="FHL8">
        <v>-51723257.723800004</v>
      </c>
      <c r="FHM8">
        <v>-51723257.723800004</v>
      </c>
      <c r="FHN8">
        <v>-51723257.723800004</v>
      </c>
      <c r="FHO8">
        <v>-51723257.723800004</v>
      </c>
      <c r="FHP8">
        <v>-51723257.723800004</v>
      </c>
      <c r="FHQ8">
        <v>-51723257.723800004</v>
      </c>
      <c r="FHR8">
        <v>-51723257.723800004</v>
      </c>
      <c r="FHS8">
        <v>-51723257.723800004</v>
      </c>
      <c r="FHT8">
        <v>-51723257.723800004</v>
      </c>
      <c r="FHU8">
        <v>-51723257.723800004</v>
      </c>
      <c r="FHV8">
        <v>-51723257.723800004</v>
      </c>
      <c r="FHW8">
        <v>-51723257.723800004</v>
      </c>
      <c r="FHX8">
        <v>-51723257.723800004</v>
      </c>
      <c r="FHY8">
        <v>-51723257.723800004</v>
      </c>
      <c r="FHZ8">
        <v>-51723257.723800004</v>
      </c>
      <c r="FIA8">
        <v>-51723257.723800004</v>
      </c>
      <c r="FIB8">
        <v>-51723257.723800004</v>
      </c>
      <c r="FIC8">
        <v>-51723257.723800004</v>
      </c>
      <c r="FID8">
        <v>-51723257.723800004</v>
      </c>
      <c r="FIE8">
        <v>-51723257.723800004</v>
      </c>
      <c r="FIF8">
        <v>-51723257.723800004</v>
      </c>
      <c r="FIG8">
        <v>-51723257.723800004</v>
      </c>
      <c r="FIH8">
        <v>-51723257.723800004</v>
      </c>
      <c r="FII8">
        <v>-51723257.723800004</v>
      </c>
      <c r="FIJ8">
        <v>-51723257.723800004</v>
      </c>
      <c r="FIK8">
        <v>-51723257.723800004</v>
      </c>
      <c r="FIL8">
        <v>-51723257.723800004</v>
      </c>
      <c r="FIM8">
        <v>-51723257.723800004</v>
      </c>
      <c r="FIN8">
        <v>-51723257.723800004</v>
      </c>
      <c r="FIO8">
        <v>-51723257.723800004</v>
      </c>
      <c r="FIP8">
        <v>-51723257.723800004</v>
      </c>
      <c r="FIQ8">
        <v>-51723257.723800004</v>
      </c>
      <c r="FIR8">
        <v>-51723257.723800004</v>
      </c>
      <c r="FIS8">
        <v>-51723257.723800004</v>
      </c>
      <c r="FIT8">
        <v>-51723257.723800004</v>
      </c>
      <c r="FIU8">
        <v>-51723257.723800004</v>
      </c>
      <c r="FIV8">
        <v>-51723257.723800004</v>
      </c>
      <c r="FIW8">
        <v>-51723257.723800004</v>
      </c>
      <c r="FIX8">
        <v>-15764745.832599999</v>
      </c>
      <c r="FIY8">
        <v>-15764745.832599999</v>
      </c>
      <c r="FIZ8">
        <v>-15764745.832599999</v>
      </c>
      <c r="FJA8">
        <v>-15764745.832599999</v>
      </c>
      <c r="FJB8">
        <v>-15764745.832599999</v>
      </c>
      <c r="FJC8">
        <v>-15764745.832599999</v>
      </c>
      <c r="FJD8">
        <v>-15764745.832599999</v>
      </c>
      <c r="FJE8">
        <v>-15764745.832599999</v>
      </c>
      <c r="FJF8">
        <v>-15764745.832599999</v>
      </c>
      <c r="FJG8">
        <v>-15764745.832599999</v>
      </c>
      <c r="FJH8">
        <v>-15764745.832599999</v>
      </c>
      <c r="FJI8">
        <v>-15839920.5338</v>
      </c>
      <c r="FJJ8">
        <v>-15839920.5338</v>
      </c>
      <c r="FJK8">
        <v>-15839920.5338</v>
      </c>
      <c r="FJL8">
        <v>-15839920.5338</v>
      </c>
      <c r="FJM8">
        <v>-15839920.5338</v>
      </c>
      <c r="FJN8">
        <v>-15839920.5338</v>
      </c>
      <c r="FJO8">
        <v>-15839920.5338</v>
      </c>
      <c r="FJP8">
        <v>-15839920.5338</v>
      </c>
      <c r="FJQ8">
        <v>-15839920.5338</v>
      </c>
      <c r="FJR8">
        <v>-15839920.5338</v>
      </c>
      <c r="FJS8">
        <v>-15839920.5338</v>
      </c>
      <c r="FJT8">
        <v>-15764745.832599999</v>
      </c>
      <c r="FJU8">
        <v>-15764745.832599999</v>
      </c>
      <c r="FJV8">
        <v>-15764745.832599999</v>
      </c>
      <c r="FJW8">
        <v>-15764745.832599999</v>
      </c>
      <c r="FJX8">
        <v>-15764745.832599999</v>
      </c>
      <c r="FJY8">
        <v>-15764745.832599999</v>
      </c>
      <c r="FJZ8">
        <v>-15764745.832599999</v>
      </c>
      <c r="FKA8">
        <v>-15764745.832599999</v>
      </c>
      <c r="FKB8">
        <v>-15764745.832599999</v>
      </c>
      <c r="FKC8">
        <v>-15764745.832599999</v>
      </c>
      <c r="FKD8">
        <v>-15764745.832599999</v>
      </c>
      <c r="FKE8">
        <v>-15839920.5338</v>
      </c>
      <c r="FKF8">
        <v>-15839920.5338</v>
      </c>
      <c r="FKG8">
        <v>-15839920.5338</v>
      </c>
      <c r="FKH8">
        <v>-15839920.5338</v>
      </c>
      <c r="FKI8">
        <v>-15839920.5338</v>
      </c>
      <c r="FKJ8">
        <v>-15839920.5338</v>
      </c>
      <c r="FKK8">
        <v>-15839920.5338</v>
      </c>
      <c r="FKL8">
        <v>-15839920.5338</v>
      </c>
      <c r="FKM8">
        <v>-15839920.5338</v>
      </c>
      <c r="FKN8">
        <v>-15839920.5338</v>
      </c>
      <c r="FKO8">
        <v>-15839920.5338</v>
      </c>
      <c r="FKP8">
        <v>-32928065.4582</v>
      </c>
      <c r="FKQ8">
        <v>-32928065.4582</v>
      </c>
      <c r="FKR8">
        <v>-32928065.4582</v>
      </c>
      <c r="FKS8">
        <v>-32928065.4582</v>
      </c>
      <c r="FKT8">
        <v>-32928065.4582</v>
      </c>
      <c r="FKU8">
        <v>-32928065.4582</v>
      </c>
      <c r="FKV8">
        <v>-32928065.4582</v>
      </c>
      <c r="FKW8">
        <v>-32928065.4582</v>
      </c>
      <c r="FKX8">
        <v>-32928065.4582</v>
      </c>
      <c r="FKY8">
        <v>-32928065.4582</v>
      </c>
      <c r="FKZ8">
        <v>-32928065.4582</v>
      </c>
      <c r="FLA8">
        <v>-33073611.8785</v>
      </c>
      <c r="FLB8">
        <v>-33073611.8785</v>
      </c>
      <c r="FLC8">
        <v>-33073611.8785</v>
      </c>
      <c r="FLD8">
        <v>-33073611.8785</v>
      </c>
      <c r="FLE8">
        <v>-33073611.8785</v>
      </c>
      <c r="FLF8">
        <v>-33073611.8785</v>
      </c>
      <c r="FLG8">
        <v>-33073611.8785</v>
      </c>
      <c r="FLH8">
        <v>-33073611.8785</v>
      </c>
      <c r="FLI8">
        <v>-33073611.8785</v>
      </c>
      <c r="FLJ8">
        <v>-33073611.8785</v>
      </c>
      <c r="FLK8">
        <v>-33073611.8785</v>
      </c>
      <c r="FLL8">
        <v>-32928065.4582</v>
      </c>
      <c r="FLM8">
        <v>-32928065.4582</v>
      </c>
      <c r="FLN8">
        <v>-32928065.4582</v>
      </c>
      <c r="FLO8">
        <v>-32928065.4582</v>
      </c>
      <c r="FLP8">
        <v>-32928065.4582</v>
      </c>
      <c r="FLQ8">
        <v>-32928065.4582</v>
      </c>
      <c r="FLR8">
        <v>-32928065.4582</v>
      </c>
      <c r="FLS8">
        <v>-32928065.4582</v>
      </c>
      <c r="FLT8">
        <v>-32928065.4582</v>
      </c>
      <c r="FLU8">
        <v>-32928065.4582</v>
      </c>
      <c r="FLV8">
        <v>-32928065.4582</v>
      </c>
      <c r="FLW8">
        <v>-33073611.8785</v>
      </c>
      <c r="FLX8">
        <v>-33073611.8785</v>
      </c>
      <c r="FLY8">
        <v>-33073611.8785</v>
      </c>
      <c r="FLZ8">
        <v>-33073611.8785</v>
      </c>
      <c r="FMA8">
        <v>-33073611.8785</v>
      </c>
      <c r="FMB8">
        <v>-33073611.8785</v>
      </c>
      <c r="FMC8">
        <v>-33073611.8785</v>
      </c>
      <c r="FMD8">
        <v>-33073611.8785</v>
      </c>
      <c r="FME8">
        <v>-33073611.8785</v>
      </c>
      <c r="FMF8">
        <v>-33073611.8785</v>
      </c>
      <c r="FMG8">
        <v>-33073611.8785</v>
      </c>
      <c r="FMH8">
        <v>-68713360.233799994</v>
      </c>
      <c r="FMI8">
        <v>-68713360.233799994</v>
      </c>
      <c r="FMJ8">
        <v>-68713360.233799994</v>
      </c>
      <c r="FMK8">
        <v>-68713360.233799994</v>
      </c>
      <c r="FML8">
        <v>-68713360.233799994</v>
      </c>
      <c r="FMM8">
        <v>-68713360.233799994</v>
      </c>
      <c r="FMN8">
        <v>-68713360.233799994</v>
      </c>
      <c r="FMO8">
        <v>-68713360.233799994</v>
      </c>
      <c r="FMP8">
        <v>-68713360.233799994</v>
      </c>
      <c r="FMQ8">
        <v>-68713360.233799994</v>
      </c>
      <c r="FMR8">
        <v>-68713360.233799994</v>
      </c>
      <c r="FMS8">
        <v>-68999650.092099994</v>
      </c>
      <c r="FMT8">
        <v>-68999650.092099994</v>
      </c>
      <c r="FMU8">
        <v>-68999650.092099994</v>
      </c>
      <c r="FMV8">
        <v>-68999650.092099994</v>
      </c>
      <c r="FMW8">
        <v>-68999650.092099994</v>
      </c>
      <c r="FMX8">
        <v>-68999650.092099994</v>
      </c>
      <c r="FMY8">
        <v>-68999650.092099994</v>
      </c>
      <c r="FMZ8">
        <v>-68999650.092099994</v>
      </c>
      <c r="FNA8">
        <v>-68999650.092099994</v>
      </c>
      <c r="FNB8">
        <v>-68999650.092099994</v>
      </c>
      <c r="FNC8">
        <v>-68999650.092099994</v>
      </c>
      <c r="FND8">
        <v>-68713360.233799994</v>
      </c>
      <c r="FNE8">
        <v>-68713360.233799994</v>
      </c>
      <c r="FNF8">
        <v>-68713360.233799994</v>
      </c>
      <c r="FNG8">
        <v>-68713360.233799994</v>
      </c>
      <c r="FNH8">
        <v>-68713360.233799994</v>
      </c>
      <c r="FNI8">
        <v>-68713360.233799994</v>
      </c>
      <c r="FNJ8">
        <v>-68713360.233799994</v>
      </c>
      <c r="FNK8">
        <v>-68713360.233799994</v>
      </c>
      <c r="FNL8">
        <v>-68713360.233799994</v>
      </c>
      <c r="FNM8">
        <v>-68713360.233799994</v>
      </c>
      <c r="FNN8">
        <v>-68713360.233799994</v>
      </c>
      <c r="FNO8">
        <v>-68999650.092099994</v>
      </c>
      <c r="FNP8">
        <v>-68999650.092099994</v>
      </c>
      <c r="FNQ8">
        <v>-68999650.092099994</v>
      </c>
      <c r="FNR8">
        <v>-68999650.092099994</v>
      </c>
      <c r="FNS8">
        <v>-68999650.092099994</v>
      </c>
      <c r="FNT8">
        <v>-68999650.092099994</v>
      </c>
      <c r="FNU8">
        <v>-68999650.092099994</v>
      </c>
      <c r="FNV8">
        <v>-68999650.092099994</v>
      </c>
      <c r="FNW8">
        <v>-68999650.092099994</v>
      </c>
      <c r="FNX8">
        <v>-68999650.092099994</v>
      </c>
      <c r="FNY8">
        <v>-68999650.092099994</v>
      </c>
      <c r="FNZ8">
        <v>8191871.4929200001</v>
      </c>
      <c r="FOA8">
        <v>8191871.4929200001</v>
      </c>
      <c r="FOB8">
        <v>8191871.4929200001</v>
      </c>
      <c r="FOC8">
        <v>8191871.4929200001</v>
      </c>
      <c r="FOD8">
        <v>8191871.4929200001</v>
      </c>
      <c r="FOE8">
        <v>8191871.4929200001</v>
      </c>
      <c r="FOF8">
        <v>8191871.4929200001</v>
      </c>
      <c r="FOG8">
        <v>8191871.4929200001</v>
      </c>
      <c r="FOH8">
        <v>8191871.4929200001</v>
      </c>
      <c r="FOI8">
        <v>8191871.4929200001</v>
      </c>
      <c r="FOJ8">
        <v>8191871.4929200001</v>
      </c>
      <c r="FOK8">
        <v>12038283.874299999</v>
      </c>
      <c r="FOL8">
        <v>12038283.874299999</v>
      </c>
      <c r="FOM8">
        <v>12038283.874299999</v>
      </c>
      <c r="FON8">
        <v>12038283.874299999</v>
      </c>
      <c r="FOO8">
        <v>12038283.874299999</v>
      </c>
      <c r="FOP8">
        <v>12038283.874299999</v>
      </c>
      <c r="FOQ8">
        <v>12038283.874299999</v>
      </c>
      <c r="FOR8">
        <v>12038283.874299999</v>
      </c>
      <c r="FOS8">
        <v>12038283.874299999</v>
      </c>
      <c r="FOT8">
        <v>12038283.874299999</v>
      </c>
      <c r="FOU8">
        <v>12038283.874299999</v>
      </c>
      <c r="FOV8">
        <v>8191871.4929200001</v>
      </c>
      <c r="FOW8">
        <v>8191871.4929200001</v>
      </c>
      <c r="FOX8">
        <v>8191871.4929200001</v>
      </c>
      <c r="FOY8">
        <v>8191871.4929200001</v>
      </c>
      <c r="FOZ8">
        <v>8191871.4929200001</v>
      </c>
      <c r="FPA8">
        <v>8191871.4929200001</v>
      </c>
      <c r="FPB8">
        <v>8191871.4929200001</v>
      </c>
      <c r="FPC8">
        <v>8191871.4929200001</v>
      </c>
      <c r="FPD8">
        <v>8191871.4929200001</v>
      </c>
      <c r="FPE8">
        <v>8191871.4929200001</v>
      </c>
      <c r="FPF8">
        <v>8191871.4929200001</v>
      </c>
      <c r="FPG8">
        <v>12038283.874299999</v>
      </c>
      <c r="FPH8">
        <v>12038283.874299999</v>
      </c>
      <c r="FPI8">
        <v>12038283.874299999</v>
      </c>
      <c r="FPJ8">
        <v>12038283.874299999</v>
      </c>
      <c r="FPK8">
        <v>12038283.874299999</v>
      </c>
      <c r="FPL8">
        <v>12038283.874299999</v>
      </c>
      <c r="FPM8">
        <v>12038283.874299999</v>
      </c>
      <c r="FPN8">
        <v>12038283.874299999</v>
      </c>
      <c r="FPO8">
        <v>12038283.874299999</v>
      </c>
      <c r="FPP8">
        <v>12038283.874299999</v>
      </c>
      <c r="FPQ8">
        <v>12038283.874299999</v>
      </c>
      <c r="FPR8">
        <v>24142989.314399999</v>
      </c>
      <c r="FPS8">
        <v>24142989.314399999</v>
      </c>
      <c r="FPT8">
        <v>24142989.314399999</v>
      </c>
      <c r="FPU8">
        <v>24142989.314399999</v>
      </c>
      <c r="FPV8">
        <v>24142989.314399999</v>
      </c>
      <c r="FPW8">
        <v>24142989.314399999</v>
      </c>
      <c r="FPX8">
        <v>24142989.314399999</v>
      </c>
      <c r="FPY8">
        <v>24142989.314399999</v>
      </c>
      <c r="FPZ8">
        <v>24142989.314399999</v>
      </c>
      <c r="FQA8">
        <v>24142989.314399999</v>
      </c>
      <c r="FQB8">
        <v>24142989.314399999</v>
      </c>
      <c r="FQC8">
        <v>31590063.176800001</v>
      </c>
      <c r="FQD8">
        <v>31590063.176800001</v>
      </c>
      <c r="FQE8">
        <v>31590063.176800001</v>
      </c>
      <c r="FQF8">
        <v>31590063.176800001</v>
      </c>
      <c r="FQG8">
        <v>31590063.176800001</v>
      </c>
      <c r="FQH8">
        <v>31590063.176800001</v>
      </c>
      <c r="FQI8">
        <v>31590063.176800001</v>
      </c>
      <c r="FQJ8">
        <v>31590063.176800001</v>
      </c>
      <c r="FQK8">
        <v>31590063.176800001</v>
      </c>
      <c r="FQL8">
        <v>31590063.176800001</v>
      </c>
      <c r="FQM8">
        <v>31590063.176800001</v>
      </c>
      <c r="FQN8">
        <v>24142989.314399999</v>
      </c>
      <c r="FQO8">
        <v>24142989.314399999</v>
      </c>
      <c r="FQP8">
        <v>24142989.314399999</v>
      </c>
      <c r="FQQ8">
        <v>24142989.314399999</v>
      </c>
      <c r="FQR8">
        <v>24142989.314399999</v>
      </c>
      <c r="FQS8">
        <v>24142989.314399999</v>
      </c>
      <c r="FQT8">
        <v>24142989.314399999</v>
      </c>
      <c r="FQU8">
        <v>24142989.314399999</v>
      </c>
      <c r="FQV8">
        <v>24142989.314399999</v>
      </c>
      <c r="FQW8">
        <v>24142989.314399999</v>
      </c>
      <c r="FQX8">
        <v>24142989.314399999</v>
      </c>
      <c r="FQY8">
        <v>31590063.176800001</v>
      </c>
      <c r="FQZ8">
        <v>31590063.176800001</v>
      </c>
      <c r="FRA8">
        <v>31590063.176800001</v>
      </c>
      <c r="FRB8">
        <v>31590063.176800001</v>
      </c>
      <c r="FRC8">
        <v>31590063.176800001</v>
      </c>
      <c r="FRD8">
        <v>31590063.176800001</v>
      </c>
      <c r="FRE8">
        <v>31590063.176800001</v>
      </c>
      <c r="FRF8">
        <v>31590063.176800001</v>
      </c>
      <c r="FRG8">
        <v>31590063.176800001</v>
      </c>
      <c r="FRH8">
        <v>31590063.176800001</v>
      </c>
      <c r="FRI8">
        <v>31590063.176800001</v>
      </c>
      <c r="FRJ8">
        <v>60995277.214500003</v>
      </c>
      <c r="FRK8">
        <v>60995277.214500003</v>
      </c>
      <c r="FRL8">
        <v>60995277.214500003</v>
      </c>
      <c r="FRM8">
        <v>60995277.214500003</v>
      </c>
      <c r="FRN8">
        <v>60995277.214500003</v>
      </c>
      <c r="FRO8">
        <v>60995277.214500003</v>
      </c>
      <c r="FRP8">
        <v>60995277.214500003</v>
      </c>
      <c r="FRQ8">
        <v>60995277.214500003</v>
      </c>
      <c r="FRR8">
        <v>60995277.214500003</v>
      </c>
      <c r="FRS8">
        <v>60995277.214500003</v>
      </c>
      <c r="FRT8">
        <v>60995277.214500003</v>
      </c>
      <c r="FRU8">
        <v>75643674.039000005</v>
      </c>
      <c r="FRV8">
        <v>75643674.039000005</v>
      </c>
      <c r="FRW8">
        <v>75643674.039000005</v>
      </c>
      <c r="FRX8">
        <v>75643674.039000005</v>
      </c>
      <c r="FRY8">
        <v>75643674.039000005</v>
      </c>
      <c r="FRZ8">
        <v>75643674.039000005</v>
      </c>
      <c r="FSA8">
        <v>75643674.039000005</v>
      </c>
      <c r="FSB8">
        <v>75643674.039000005</v>
      </c>
      <c r="FSC8">
        <v>75643674.039000005</v>
      </c>
      <c r="FSD8">
        <v>75643674.039000005</v>
      </c>
      <c r="FSE8">
        <v>75643674.039000005</v>
      </c>
      <c r="FSF8">
        <v>60995277.214500003</v>
      </c>
      <c r="FSG8">
        <v>60995277.214500003</v>
      </c>
      <c r="FSH8">
        <v>60995277.214500003</v>
      </c>
      <c r="FSI8">
        <v>60995277.214500003</v>
      </c>
      <c r="FSJ8">
        <v>60995277.214500003</v>
      </c>
      <c r="FSK8">
        <v>60995277.214500003</v>
      </c>
      <c r="FSL8">
        <v>60995277.214500003</v>
      </c>
      <c r="FSM8">
        <v>60995277.214500003</v>
      </c>
      <c r="FSN8">
        <v>60995277.214500003</v>
      </c>
      <c r="FSO8">
        <v>60995277.214500003</v>
      </c>
      <c r="FSP8">
        <v>60995277.214500003</v>
      </c>
      <c r="FSQ8">
        <v>75643674.039000005</v>
      </c>
      <c r="FSR8">
        <v>75643674.039000005</v>
      </c>
      <c r="FSS8">
        <v>75643674.039000005</v>
      </c>
      <c r="FST8">
        <v>75643674.039000005</v>
      </c>
      <c r="FSU8">
        <v>75643674.039000005</v>
      </c>
      <c r="FSV8">
        <v>75643674.039000005</v>
      </c>
      <c r="FSW8">
        <v>75643674.039000005</v>
      </c>
      <c r="FSX8">
        <v>75643674.039000005</v>
      </c>
      <c r="FSY8">
        <v>75643674.039000005</v>
      </c>
      <c r="FSZ8">
        <v>75643674.039000005</v>
      </c>
      <c r="FTA8">
        <v>75643674.039000005</v>
      </c>
      <c r="FTB8">
        <v>-4682532.8381099999</v>
      </c>
      <c r="FTC8">
        <v>-4682532.8381099999</v>
      </c>
      <c r="FTD8">
        <v>-4682532.8381099999</v>
      </c>
      <c r="FTE8">
        <v>-4682532.8381099999</v>
      </c>
      <c r="FTF8">
        <v>-4682532.8381099999</v>
      </c>
      <c r="FTG8">
        <v>-4682532.8381099999</v>
      </c>
      <c r="FTH8">
        <v>-4682532.8381099999</v>
      </c>
      <c r="FTI8">
        <v>-4682532.8381099999</v>
      </c>
      <c r="FTJ8">
        <v>-4682532.8381099999</v>
      </c>
      <c r="FTK8">
        <v>-4682532.8381099999</v>
      </c>
      <c r="FTL8">
        <v>-4682532.8381099999</v>
      </c>
      <c r="FTM8">
        <v>-4725179.0693899998</v>
      </c>
      <c r="FTN8">
        <v>-4725179.0693899998</v>
      </c>
      <c r="FTO8">
        <v>-4725179.0693899998</v>
      </c>
      <c r="FTP8">
        <v>-4725179.0693899998</v>
      </c>
      <c r="FTQ8">
        <v>-4725179.0693899998</v>
      </c>
      <c r="FTR8">
        <v>-4725179.0693899998</v>
      </c>
      <c r="FTS8">
        <v>-4725179.0693899998</v>
      </c>
      <c r="FTT8">
        <v>-4725179.0693899998</v>
      </c>
      <c r="FTU8">
        <v>-4725179.0693899998</v>
      </c>
      <c r="FTV8">
        <v>-4725179.0693899998</v>
      </c>
      <c r="FTW8">
        <v>-4725179.0693899998</v>
      </c>
      <c r="FTX8">
        <v>-4682532.8381099999</v>
      </c>
      <c r="FTY8">
        <v>-4682532.8381099999</v>
      </c>
      <c r="FTZ8">
        <v>-4682532.8381099999</v>
      </c>
      <c r="FUA8">
        <v>-4682532.8381099999</v>
      </c>
      <c r="FUB8">
        <v>-4682532.8381099999</v>
      </c>
      <c r="FUC8">
        <v>-4682532.8381099999</v>
      </c>
      <c r="FUD8">
        <v>-4682532.8381099999</v>
      </c>
      <c r="FUE8">
        <v>-4682532.8381099999</v>
      </c>
      <c r="FUF8">
        <v>-4682532.8381099999</v>
      </c>
      <c r="FUG8">
        <v>-4682532.8381099999</v>
      </c>
      <c r="FUH8">
        <v>-4682532.8381099999</v>
      </c>
      <c r="FUI8">
        <v>-4725179.0693899998</v>
      </c>
      <c r="FUJ8">
        <v>-4725179.0693899998</v>
      </c>
      <c r="FUK8">
        <v>-4725179.0693899998</v>
      </c>
      <c r="FUL8">
        <v>-4725179.0693899998</v>
      </c>
      <c r="FUM8">
        <v>-4725179.0693899998</v>
      </c>
      <c r="FUN8">
        <v>-4725179.0693899998</v>
      </c>
      <c r="FUO8">
        <v>-4725179.0693899998</v>
      </c>
      <c r="FUP8">
        <v>-4725179.0693899998</v>
      </c>
      <c r="FUQ8">
        <v>-4725179.0693899998</v>
      </c>
      <c r="FUR8">
        <v>-4725179.0693899998</v>
      </c>
      <c r="FUS8">
        <v>-4725179.0693899998</v>
      </c>
      <c r="FUT8">
        <v>1783601.34353</v>
      </c>
      <c r="FUU8">
        <v>1783601.34353</v>
      </c>
      <c r="FUV8">
        <v>1783601.34353</v>
      </c>
      <c r="FUW8">
        <v>1783601.34353</v>
      </c>
      <c r="FUX8">
        <v>1783601.34353</v>
      </c>
      <c r="FUY8">
        <v>1783601.34353</v>
      </c>
      <c r="FUZ8">
        <v>1783601.34353</v>
      </c>
      <c r="FVA8">
        <v>1783601.34353</v>
      </c>
      <c r="FVB8">
        <v>1783601.34353</v>
      </c>
      <c r="FVC8">
        <v>1783601.34353</v>
      </c>
      <c r="FVD8">
        <v>1783601.34353</v>
      </c>
      <c r="FVE8">
        <v>1701033.58874</v>
      </c>
      <c r="FVF8">
        <v>1701033.58874</v>
      </c>
      <c r="FVG8">
        <v>1701033.58874</v>
      </c>
      <c r="FVH8">
        <v>1701033.58874</v>
      </c>
      <c r="FVI8">
        <v>1701033.58874</v>
      </c>
      <c r="FVJ8">
        <v>1701033.58874</v>
      </c>
      <c r="FVK8">
        <v>1701033.58874</v>
      </c>
      <c r="FVL8">
        <v>1701033.58874</v>
      </c>
      <c r="FVM8">
        <v>1701033.58874</v>
      </c>
      <c r="FVN8">
        <v>1701033.58874</v>
      </c>
      <c r="FVO8">
        <v>1701033.58874</v>
      </c>
      <c r="FVP8">
        <v>1783601.34353</v>
      </c>
      <c r="FVQ8">
        <v>1783601.34353</v>
      </c>
      <c r="FVR8">
        <v>1783601.34353</v>
      </c>
      <c r="FVS8">
        <v>1783601.34353</v>
      </c>
      <c r="FVT8">
        <v>1783601.34353</v>
      </c>
      <c r="FVU8">
        <v>1783601.34353</v>
      </c>
      <c r="FVV8">
        <v>1783601.34353</v>
      </c>
      <c r="FVW8">
        <v>1783601.34353</v>
      </c>
      <c r="FVX8">
        <v>1783601.34353</v>
      </c>
      <c r="FVY8">
        <v>1783601.34353</v>
      </c>
      <c r="FVZ8">
        <v>1783601.34353</v>
      </c>
      <c r="FWA8">
        <v>1701033.58874</v>
      </c>
      <c r="FWB8">
        <v>1701033.58874</v>
      </c>
      <c r="FWC8">
        <v>1701033.58874</v>
      </c>
      <c r="FWD8">
        <v>1701033.58874</v>
      </c>
      <c r="FWE8">
        <v>1701033.58874</v>
      </c>
      <c r="FWF8">
        <v>1701033.58874</v>
      </c>
      <c r="FWG8">
        <v>1701033.58874</v>
      </c>
      <c r="FWH8">
        <v>1701033.58874</v>
      </c>
      <c r="FWI8">
        <v>1701033.58874</v>
      </c>
      <c r="FWJ8">
        <v>1701033.58874</v>
      </c>
      <c r="FWK8">
        <v>1701033.58874</v>
      </c>
      <c r="FWL8">
        <v>20675318.9703</v>
      </c>
      <c r="FWM8">
        <v>20675318.9703</v>
      </c>
      <c r="FWN8">
        <v>20675318.9703</v>
      </c>
      <c r="FWO8">
        <v>20675318.9703</v>
      </c>
      <c r="FWP8">
        <v>20675318.9703</v>
      </c>
      <c r="FWQ8">
        <v>20675318.9703</v>
      </c>
      <c r="FWR8">
        <v>20675318.9703</v>
      </c>
      <c r="FWS8">
        <v>20675318.9703</v>
      </c>
      <c r="FWT8">
        <v>20675318.9703</v>
      </c>
      <c r="FWU8">
        <v>20675318.9703</v>
      </c>
      <c r="FWV8">
        <v>20675318.9703</v>
      </c>
      <c r="FWW8">
        <v>20512908.168499999</v>
      </c>
      <c r="FWX8">
        <v>20512908.168499999</v>
      </c>
      <c r="FWY8">
        <v>20512908.168499999</v>
      </c>
      <c r="FWZ8">
        <v>20512908.168499999</v>
      </c>
      <c r="FXA8">
        <v>20512908.168499999</v>
      </c>
      <c r="FXB8">
        <v>20512908.168499999</v>
      </c>
      <c r="FXC8">
        <v>20512908.168499999</v>
      </c>
      <c r="FXD8">
        <v>20512908.168499999</v>
      </c>
      <c r="FXE8">
        <v>20512908.168499999</v>
      </c>
      <c r="FXF8">
        <v>20512908.168499999</v>
      </c>
      <c r="FXG8">
        <v>20512908.168499999</v>
      </c>
      <c r="FXH8">
        <v>20675318.9703</v>
      </c>
      <c r="FXI8">
        <v>20675318.9703</v>
      </c>
      <c r="FXJ8">
        <v>20675318.9703</v>
      </c>
      <c r="FXK8">
        <v>20675318.9703</v>
      </c>
      <c r="FXL8">
        <v>20675318.9703</v>
      </c>
      <c r="FXM8">
        <v>20675318.9703</v>
      </c>
      <c r="FXN8">
        <v>20675318.9703</v>
      </c>
      <c r="FXO8">
        <v>20675318.9703</v>
      </c>
      <c r="FXP8">
        <v>20675318.9703</v>
      </c>
      <c r="FXQ8">
        <v>20675318.9703</v>
      </c>
      <c r="FXR8">
        <v>20675318.9703</v>
      </c>
      <c r="FXS8">
        <v>20512908.168499999</v>
      </c>
      <c r="FXT8">
        <v>20512908.168499999</v>
      </c>
      <c r="FXU8">
        <v>20512908.168499999</v>
      </c>
      <c r="FXV8">
        <v>20512908.168499999</v>
      </c>
      <c r="FXW8">
        <v>20512908.168499999</v>
      </c>
      <c r="FXX8">
        <v>20512908.168499999</v>
      </c>
      <c r="FXY8">
        <v>20512908.168499999</v>
      </c>
      <c r="FXZ8">
        <v>20512908.168499999</v>
      </c>
      <c r="FYA8">
        <v>20512908.168499999</v>
      </c>
      <c r="FYB8">
        <v>20512908.168499999</v>
      </c>
      <c r="FYC8">
        <v>20512908.168499999</v>
      </c>
      <c r="FYD8">
        <v>-55618219.385799997</v>
      </c>
      <c r="FYE8">
        <v>-55618219.385799997</v>
      </c>
      <c r="FYF8">
        <v>-55618219.385799997</v>
      </c>
      <c r="FYG8">
        <v>-55618219.385799997</v>
      </c>
      <c r="FYH8">
        <v>-55618219.385799997</v>
      </c>
      <c r="FYI8">
        <v>-55618219.385799997</v>
      </c>
      <c r="FYJ8">
        <v>-55618219.385799997</v>
      </c>
      <c r="FYK8">
        <v>-55618219.385799997</v>
      </c>
      <c r="FYL8">
        <v>-55618219.385799997</v>
      </c>
      <c r="FYM8">
        <v>-55618219.385799997</v>
      </c>
      <c r="FYN8">
        <v>-55618219.385799997</v>
      </c>
      <c r="FYO8">
        <v>-55618219.385799997</v>
      </c>
      <c r="FYP8">
        <v>-55618219.385799997</v>
      </c>
      <c r="FYQ8">
        <v>-55618219.385799997</v>
      </c>
      <c r="FYR8">
        <v>-55618219.385799997</v>
      </c>
      <c r="FYS8">
        <v>-55618219.385799997</v>
      </c>
      <c r="FYT8">
        <v>-55618219.385799997</v>
      </c>
      <c r="FYU8">
        <v>-55618219.385799997</v>
      </c>
      <c r="FYV8">
        <v>-55618219.385799997</v>
      </c>
      <c r="FYW8">
        <v>-55618219.385799997</v>
      </c>
      <c r="FYX8">
        <v>-55618219.385799997</v>
      </c>
      <c r="FYY8">
        <v>-55618219.385799997</v>
      </c>
      <c r="FYZ8">
        <v>-55618219.385799997</v>
      </c>
      <c r="FZA8">
        <v>-55618219.385799997</v>
      </c>
      <c r="FZB8">
        <v>-55618219.385799997</v>
      </c>
      <c r="FZC8">
        <v>-55618219.385799997</v>
      </c>
      <c r="FZD8">
        <v>-55618219.385799997</v>
      </c>
      <c r="FZE8">
        <v>-55618219.385799997</v>
      </c>
      <c r="FZF8">
        <v>-55618219.385799997</v>
      </c>
      <c r="FZG8">
        <v>-55618219.385799997</v>
      </c>
      <c r="FZH8">
        <v>-55618219.385799997</v>
      </c>
      <c r="FZI8">
        <v>-55618219.385799997</v>
      </c>
      <c r="FZJ8">
        <v>-55618219.385799997</v>
      </c>
      <c r="FZK8">
        <v>-55618219.385799997</v>
      </c>
      <c r="FZL8">
        <v>-55618219.385799997</v>
      </c>
      <c r="FZM8">
        <v>-55618219.385799997</v>
      </c>
      <c r="FZN8">
        <v>-55618219.385799997</v>
      </c>
      <c r="FZO8">
        <v>-55618219.385799997</v>
      </c>
      <c r="FZP8">
        <v>-55618219.385799997</v>
      </c>
      <c r="FZQ8">
        <v>-55618219.385799997</v>
      </c>
      <c r="FZR8">
        <v>-55618219.385799997</v>
      </c>
      <c r="FZS8">
        <v>-55618219.385799997</v>
      </c>
      <c r="FZT8">
        <v>-55618219.385799997</v>
      </c>
      <c r="FZU8">
        <v>-55618219.385799997</v>
      </c>
      <c r="FZV8">
        <v>-85479507.946199998</v>
      </c>
      <c r="FZW8">
        <v>-85479507.946199998</v>
      </c>
      <c r="FZX8">
        <v>-85479507.946199998</v>
      </c>
      <c r="FZY8">
        <v>-85479507.946199998</v>
      </c>
      <c r="FZZ8">
        <v>-85479507.946199998</v>
      </c>
      <c r="GAA8">
        <v>-85479507.946199998</v>
      </c>
      <c r="GAB8">
        <v>-85479507.946199998</v>
      </c>
      <c r="GAC8">
        <v>-85479507.946199998</v>
      </c>
      <c r="GAD8">
        <v>-85479507.946199998</v>
      </c>
      <c r="GAE8">
        <v>-85479507.946199998</v>
      </c>
      <c r="GAF8">
        <v>-85479507.946199998</v>
      </c>
      <c r="GAG8">
        <v>-85479507.946199998</v>
      </c>
      <c r="GAH8">
        <v>-85479507.946199998</v>
      </c>
      <c r="GAI8">
        <v>-85479507.946199998</v>
      </c>
      <c r="GAJ8">
        <v>-85479507.946199998</v>
      </c>
      <c r="GAK8">
        <v>-85479507.946199998</v>
      </c>
      <c r="GAL8">
        <v>-85479507.946199998</v>
      </c>
      <c r="GAM8">
        <v>-85479507.946199998</v>
      </c>
      <c r="GAN8">
        <v>-85479507.946199998</v>
      </c>
      <c r="GAO8">
        <v>-85479507.946199998</v>
      </c>
      <c r="GAP8">
        <v>-85479507.946199998</v>
      </c>
      <c r="GAQ8">
        <v>-85479507.946199998</v>
      </c>
      <c r="GAR8">
        <v>-85479507.946199998</v>
      </c>
      <c r="GAS8">
        <v>-85479507.946199998</v>
      </c>
      <c r="GAT8">
        <v>-85479507.946199998</v>
      </c>
      <c r="GAU8">
        <v>-85479507.946199998</v>
      </c>
      <c r="GAV8">
        <v>-85479507.946199998</v>
      </c>
      <c r="GAW8">
        <v>-85479507.946199998</v>
      </c>
      <c r="GAX8">
        <v>-85479507.946199998</v>
      </c>
      <c r="GAY8">
        <v>-85479507.946199998</v>
      </c>
      <c r="GAZ8">
        <v>-85479507.946199998</v>
      </c>
      <c r="GBA8">
        <v>-85479507.946199998</v>
      </c>
      <c r="GBB8">
        <v>-85479507.946199998</v>
      </c>
      <c r="GBC8">
        <v>-85479507.946199998</v>
      </c>
      <c r="GBD8">
        <v>-85479507.946199998</v>
      </c>
      <c r="GBE8">
        <v>-85479507.946199998</v>
      </c>
      <c r="GBF8">
        <v>-85479507.946199998</v>
      </c>
      <c r="GBG8">
        <v>-85479507.946199998</v>
      </c>
      <c r="GBH8">
        <v>-85479507.946199998</v>
      </c>
      <c r="GBI8">
        <v>-85479507.946199998</v>
      </c>
      <c r="GBJ8">
        <v>-85479507.946199998</v>
      </c>
      <c r="GBK8">
        <v>-85479507.946199998</v>
      </c>
      <c r="GBL8">
        <v>-85479507.946199998</v>
      </c>
      <c r="GBM8">
        <v>-85479507.946199998</v>
      </c>
      <c r="GBN8">
        <v>-132073462.676</v>
      </c>
      <c r="GBO8">
        <v>-132073462.676</v>
      </c>
      <c r="GBP8">
        <v>-132073462.676</v>
      </c>
      <c r="GBQ8">
        <v>-132073462.676</v>
      </c>
      <c r="GBR8">
        <v>-132073462.676</v>
      </c>
      <c r="GBS8">
        <v>-132073462.676</v>
      </c>
      <c r="GBT8">
        <v>-132073462.676</v>
      </c>
      <c r="GBU8">
        <v>-132073462.676</v>
      </c>
      <c r="GBV8">
        <v>-132073462.676</v>
      </c>
      <c r="GBW8">
        <v>-132073462.676</v>
      </c>
      <c r="GBX8">
        <v>-132073462.676</v>
      </c>
      <c r="GBY8">
        <v>-132073462.676</v>
      </c>
      <c r="GBZ8">
        <v>-132073462.676</v>
      </c>
      <c r="GCA8">
        <v>-132073462.676</v>
      </c>
      <c r="GCB8">
        <v>-132073462.676</v>
      </c>
      <c r="GCC8">
        <v>-132073462.676</v>
      </c>
      <c r="GCD8">
        <v>-132073462.676</v>
      </c>
      <c r="GCE8">
        <v>-132073462.676</v>
      </c>
      <c r="GCF8">
        <v>-132073462.676</v>
      </c>
      <c r="GCG8">
        <v>-132073462.676</v>
      </c>
      <c r="GCH8">
        <v>-132073462.676</v>
      </c>
      <c r="GCI8">
        <v>-132073462.676</v>
      </c>
      <c r="GCJ8">
        <v>-132073462.676</v>
      </c>
      <c r="GCK8">
        <v>-132073462.676</v>
      </c>
      <c r="GCL8">
        <v>-132073462.676</v>
      </c>
      <c r="GCM8">
        <v>-132073462.676</v>
      </c>
      <c r="GCN8">
        <v>-132073462.676</v>
      </c>
      <c r="GCO8">
        <v>-132073462.676</v>
      </c>
      <c r="GCP8">
        <v>-132073462.676</v>
      </c>
      <c r="GCQ8">
        <v>-132073462.676</v>
      </c>
      <c r="GCR8">
        <v>-132073462.676</v>
      </c>
      <c r="GCS8">
        <v>-132073462.676</v>
      </c>
      <c r="GCT8">
        <v>-132073462.676</v>
      </c>
      <c r="GCU8">
        <v>-132073462.676</v>
      </c>
      <c r="GCV8">
        <v>-132073462.676</v>
      </c>
      <c r="GCW8">
        <v>-132073462.676</v>
      </c>
      <c r="GCX8">
        <v>-132073462.676</v>
      </c>
      <c r="GCY8">
        <v>-132073462.676</v>
      </c>
      <c r="GCZ8">
        <v>-132073462.676</v>
      </c>
      <c r="GDA8">
        <v>-132073462.676</v>
      </c>
      <c r="GDB8">
        <v>-132073462.676</v>
      </c>
      <c r="GDC8">
        <v>-132073462.676</v>
      </c>
      <c r="GDD8">
        <v>-132073462.676</v>
      </c>
      <c r="GDE8">
        <v>-132073462.676</v>
      </c>
      <c r="GDF8">
        <v>-55618219.385799997</v>
      </c>
      <c r="GDG8">
        <v>-55618219.385799997</v>
      </c>
      <c r="GDH8">
        <v>-55618219.385799997</v>
      </c>
      <c r="GDI8">
        <v>-55618219.385799997</v>
      </c>
      <c r="GDJ8">
        <v>-55618219.385799997</v>
      </c>
      <c r="GDK8">
        <v>-55618219.385799997</v>
      </c>
      <c r="GDL8">
        <v>-55618219.385799997</v>
      </c>
      <c r="GDM8">
        <v>-55618219.385799997</v>
      </c>
      <c r="GDN8">
        <v>-55618219.385799997</v>
      </c>
      <c r="GDO8">
        <v>-55618219.385799997</v>
      </c>
      <c r="GDP8">
        <v>-55618219.385799997</v>
      </c>
      <c r="GDQ8">
        <v>-55618219.385799997</v>
      </c>
      <c r="GDR8">
        <v>-55618219.385799997</v>
      </c>
      <c r="GDS8">
        <v>-55618219.385799997</v>
      </c>
      <c r="GDT8">
        <v>-55618219.385799997</v>
      </c>
      <c r="GDU8">
        <v>-55618219.385799997</v>
      </c>
      <c r="GDV8">
        <v>-55618219.385799997</v>
      </c>
      <c r="GDW8">
        <v>-55618219.385799997</v>
      </c>
      <c r="GDX8">
        <v>-55618219.385799997</v>
      </c>
      <c r="GDY8">
        <v>-55618219.385799997</v>
      </c>
      <c r="GDZ8">
        <v>-55618219.385799997</v>
      </c>
      <c r="GEA8">
        <v>-55618219.385799997</v>
      </c>
      <c r="GEB8">
        <v>-55618219.385799997</v>
      </c>
      <c r="GEC8">
        <v>-55618219.385799997</v>
      </c>
      <c r="GED8">
        <v>-55618219.385799997</v>
      </c>
      <c r="GEE8">
        <v>-55618219.385799997</v>
      </c>
      <c r="GEF8">
        <v>-55618219.385799997</v>
      </c>
      <c r="GEG8">
        <v>-55618219.385799997</v>
      </c>
      <c r="GEH8">
        <v>-55618219.385799997</v>
      </c>
      <c r="GEI8">
        <v>-55618219.385799997</v>
      </c>
      <c r="GEJ8">
        <v>-55618219.385799997</v>
      </c>
      <c r="GEK8">
        <v>-55618219.385799997</v>
      </c>
      <c r="GEL8">
        <v>-55618219.385799997</v>
      </c>
      <c r="GEM8">
        <v>-55618219.385799997</v>
      </c>
      <c r="GEN8">
        <v>-55618219.385799997</v>
      </c>
      <c r="GEO8">
        <v>-55618219.385799997</v>
      </c>
      <c r="GEP8">
        <v>-55618219.385799997</v>
      </c>
      <c r="GEQ8">
        <v>-55618219.385799997</v>
      </c>
      <c r="GER8">
        <v>-55618219.385799997</v>
      </c>
      <c r="GES8">
        <v>-55618219.385799997</v>
      </c>
      <c r="GET8">
        <v>-55618219.385799997</v>
      </c>
      <c r="GEU8">
        <v>-55618219.385799997</v>
      </c>
      <c r="GEV8">
        <v>-55618219.385799997</v>
      </c>
      <c r="GEW8">
        <v>-55618219.385799997</v>
      </c>
      <c r="GEX8">
        <v>-85479507.946199998</v>
      </c>
      <c r="GEY8">
        <v>-85479507.946199998</v>
      </c>
      <c r="GEZ8">
        <v>-85479507.946199998</v>
      </c>
      <c r="GFA8">
        <v>-85479507.946199998</v>
      </c>
      <c r="GFB8">
        <v>-85479507.946199998</v>
      </c>
      <c r="GFC8">
        <v>-85479507.946199998</v>
      </c>
      <c r="GFD8">
        <v>-85479507.946199998</v>
      </c>
      <c r="GFE8">
        <v>-85479507.946199998</v>
      </c>
      <c r="GFF8">
        <v>-85479507.946199998</v>
      </c>
      <c r="GFG8">
        <v>-85479507.946199998</v>
      </c>
      <c r="GFH8">
        <v>-85479507.946199998</v>
      </c>
      <c r="GFI8">
        <v>-85479507.946199998</v>
      </c>
      <c r="GFJ8">
        <v>-85479507.946199998</v>
      </c>
      <c r="GFK8">
        <v>-85479507.946199998</v>
      </c>
      <c r="GFL8">
        <v>-85479507.946199998</v>
      </c>
      <c r="GFM8">
        <v>-85479507.946199998</v>
      </c>
      <c r="GFN8">
        <v>-85479507.946199998</v>
      </c>
      <c r="GFO8">
        <v>-85479507.946199998</v>
      </c>
      <c r="GFP8">
        <v>-85479507.946199998</v>
      </c>
      <c r="GFQ8">
        <v>-85479507.946199998</v>
      </c>
      <c r="GFR8">
        <v>-85479507.946199998</v>
      </c>
      <c r="GFS8">
        <v>-85479507.946199998</v>
      </c>
      <c r="GFT8">
        <v>-85479507.946199998</v>
      </c>
      <c r="GFU8">
        <v>-85479507.946199998</v>
      </c>
      <c r="GFV8">
        <v>-85479507.946199998</v>
      </c>
      <c r="GFW8">
        <v>-85479507.946199998</v>
      </c>
      <c r="GFX8">
        <v>-85479507.946199998</v>
      </c>
      <c r="GFY8">
        <v>-85479507.946199998</v>
      </c>
      <c r="GFZ8">
        <v>-85479507.946199998</v>
      </c>
      <c r="GGA8">
        <v>-85479507.946199998</v>
      </c>
      <c r="GGB8">
        <v>-85479507.946199998</v>
      </c>
      <c r="GGC8">
        <v>-85479507.946199998</v>
      </c>
      <c r="GGD8">
        <v>-85479507.946199998</v>
      </c>
      <c r="GGE8">
        <v>-85479507.946199998</v>
      </c>
      <c r="GGF8">
        <v>-85479507.946199998</v>
      </c>
      <c r="GGG8">
        <v>-85479507.946199998</v>
      </c>
      <c r="GGH8">
        <v>-85479507.946199998</v>
      </c>
      <c r="GGI8">
        <v>-85479507.946199998</v>
      </c>
      <c r="GGJ8">
        <v>-85479507.946199998</v>
      </c>
      <c r="GGK8">
        <v>-85479507.946199998</v>
      </c>
      <c r="GGL8">
        <v>-85479507.946199998</v>
      </c>
      <c r="GGM8">
        <v>-85479507.946199998</v>
      </c>
      <c r="GGN8">
        <v>-85479507.946199998</v>
      </c>
      <c r="GGO8">
        <v>-85479507.946199998</v>
      </c>
      <c r="GGP8">
        <v>-132073462.676</v>
      </c>
      <c r="GGQ8">
        <v>-132073462.676</v>
      </c>
      <c r="GGR8">
        <v>-132073462.676</v>
      </c>
      <c r="GGS8">
        <v>-132073462.676</v>
      </c>
      <c r="GGT8">
        <v>-132073462.676</v>
      </c>
      <c r="GGU8">
        <v>-132073462.676</v>
      </c>
      <c r="GGV8">
        <v>-132073462.676</v>
      </c>
      <c r="GGW8">
        <v>-132073462.676</v>
      </c>
      <c r="GGX8">
        <v>-132073462.676</v>
      </c>
      <c r="GGY8">
        <v>-132073462.676</v>
      </c>
      <c r="GGZ8">
        <v>-132073462.676</v>
      </c>
      <c r="GHA8">
        <v>-132073462.676</v>
      </c>
      <c r="GHB8">
        <v>-132073462.676</v>
      </c>
      <c r="GHC8">
        <v>-132073462.676</v>
      </c>
      <c r="GHD8">
        <v>-132073462.676</v>
      </c>
      <c r="GHE8">
        <v>-132073462.676</v>
      </c>
      <c r="GHF8">
        <v>-132073462.676</v>
      </c>
      <c r="GHG8">
        <v>-132073462.676</v>
      </c>
      <c r="GHH8">
        <v>-132073462.676</v>
      </c>
      <c r="GHI8">
        <v>-132073462.676</v>
      </c>
      <c r="GHJ8">
        <v>-132073462.676</v>
      </c>
      <c r="GHK8">
        <v>-132073462.676</v>
      </c>
      <c r="GHL8">
        <v>-132073462.676</v>
      </c>
      <c r="GHM8">
        <v>-132073462.676</v>
      </c>
      <c r="GHN8">
        <v>-132073462.676</v>
      </c>
      <c r="GHO8">
        <v>-132073462.676</v>
      </c>
      <c r="GHP8">
        <v>-132073462.676</v>
      </c>
      <c r="GHQ8">
        <v>-132073462.676</v>
      </c>
      <c r="GHR8">
        <v>-132073462.676</v>
      </c>
      <c r="GHS8">
        <v>-132073462.676</v>
      </c>
      <c r="GHT8">
        <v>-132073462.676</v>
      </c>
      <c r="GHU8">
        <v>-132073462.676</v>
      </c>
      <c r="GHV8">
        <v>-132073462.676</v>
      </c>
      <c r="GHW8">
        <v>-132073462.676</v>
      </c>
      <c r="GHX8">
        <v>-132073462.676</v>
      </c>
      <c r="GHY8">
        <v>-132073462.676</v>
      </c>
      <c r="GHZ8">
        <v>-132073462.676</v>
      </c>
      <c r="GIA8">
        <v>-132073462.676</v>
      </c>
      <c r="GIB8">
        <v>-132073462.676</v>
      </c>
      <c r="GIC8">
        <v>-132073462.676</v>
      </c>
      <c r="GID8">
        <v>-132073462.676</v>
      </c>
      <c r="GIE8">
        <v>-132073462.676</v>
      </c>
      <c r="GIF8">
        <v>-132073462.676</v>
      </c>
      <c r="GIG8">
        <v>-132073462.676</v>
      </c>
      <c r="GIH8">
        <v>-16711968.010199999</v>
      </c>
      <c r="GII8">
        <v>-14142882.2489</v>
      </c>
      <c r="GIJ8">
        <v>-11497568.6964</v>
      </c>
      <c r="GIK8">
        <v>-8590273.4868299998</v>
      </c>
      <c r="GIL8">
        <v>-5193961.8023399999</v>
      </c>
      <c r="GIM8">
        <v>-1049208.18609</v>
      </c>
      <c r="GIN8">
        <v>4103464.3835</v>
      </c>
      <c r="GIO8">
        <v>10456196.353700001</v>
      </c>
      <c r="GIP8">
        <v>18029452.341600001</v>
      </c>
      <c r="GIQ8">
        <v>26552615.3149</v>
      </c>
      <c r="GIR8">
        <v>35383209.972400002</v>
      </c>
      <c r="GIS8">
        <v>-15664079.4308</v>
      </c>
      <c r="GIT8">
        <v>-12545130.356000001</v>
      </c>
      <c r="GIU8">
        <v>-9134059.5580400005</v>
      </c>
      <c r="GIV8">
        <v>-5175193.5854500001</v>
      </c>
      <c r="GIW8">
        <v>-358825.93303900003</v>
      </c>
      <c r="GIX8">
        <v>5662362.7143200003</v>
      </c>
      <c r="GIY8">
        <v>13223161.3916</v>
      </c>
      <c r="GIZ8">
        <v>22547064.624299999</v>
      </c>
      <c r="GJA8">
        <v>33598682.210500002</v>
      </c>
      <c r="GJB8">
        <v>45920854.134599999</v>
      </c>
      <c r="GJC8">
        <v>58533218.334700003</v>
      </c>
      <c r="GJD8">
        <v>-16711968.010199999</v>
      </c>
      <c r="GJE8">
        <v>-14142882.2489</v>
      </c>
      <c r="GJF8">
        <v>-11497568.6964</v>
      </c>
      <c r="GJG8">
        <v>-8590273.4868299998</v>
      </c>
      <c r="GJH8">
        <v>-5193961.8023399999</v>
      </c>
      <c r="GJI8">
        <v>-1049208.18609</v>
      </c>
      <c r="GJJ8">
        <v>4103464.3835</v>
      </c>
      <c r="GJK8">
        <v>10456196.353700001</v>
      </c>
      <c r="GJL8">
        <v>18029452.341600001</v>
      </c>
      <c r="GJM8">
        <v>26552615.3149</v>
      </c>
      <c r="GJN8">
        <v>35383209.972400002</v>
      </c>
      <c r="GJO8">
        <v>-15664079.4308</v>
      </c>
      <c r="GJP8">
        <v>-12545130.356000001</v>
      </c>
      <c r="GJQ8">
        <v>-9134059.5580400005</v>
      </c>
      <c r="GJR8">
        <v>-5175193.5854500001</v>
      </c>
      <c r="GJS8">
        <v>-358825.93303900003</v>
      </c>
      <c r="GJT8">
        <v>5662362.7143200003</v>
      </c>
      <c r="GJU8">
        <v>13223161.3916</v>
      </c>
      <c r="GJV8">
        <v>22547064.624299999</v>
      </c>
      <c r="GJW8">
        <v>33598682.210500002</v>
      </c>
      <c r="GJX8">
        <v>45920854.134599999</v>
      </c>
      <c r="GJY8">
        <v>58533218.334700003</v>
      </c>
      <c r="GJZ8">
        <v>-23886267.714699998</v>
      </c>
      <c r="GKA8">
        <v>-19225118.667599998</v>
      </c>
      <c r="GKB8">
        <v>-14146099.8266</v>
      </c>
      <c r="GKC8">
        <v>-8269554.2899700003</v>
      </c>
      <c r="GKD8">
        <v>-1135300.9996</v>
      </c>
      <c r="GKE8">
        <v>7773361.5420000004</v>
      </c>
      <c r="GKF8">
        <v>18955695.059900001</v>
      </c>
      <c r="GKG8">
        <v>32747374.900800001</v>
      </c>
      <c r="GKH8">
        <v>49101626.797300003</v>
      </c>
      <c r="GKI8">
        <v>67347136.340000004</v>
      </c>
      <c r="GKJ8">
        <v>86036470.893700004</v>
      </c>
      <c r="GKK8">
        <v>-21790490.556000002</v>
      </c>
      <c r="GKL8">
        <v>-16029614.881899999</v>
      </c>
      <c r="GKM8">
        <v>-9419081.5499099996</v>
      </c>
      <c r="GKN8">
        <v>-1439394.4872000001</v>
      </c>
      <c r="GKO8">
        <v>8534970.7390000001</v>
      </c>
      <c r="GKP8">
        <v>21196503.342799999</v>
      </c>
      <c r="GKQ8">
        <v>37195089.076099999</v>
      </c>
      <c r="GKR8">
        <v>56929111.442100003</v>
      </c>
      <c r="GKS8">
        <v>80240086.535099998</v>
      </c>
      <c r="GKT8">
        <v>106083613.979</v>
      </c>
      <c r="GKU8">
        <v>132336487.618</v>
      </c>
      <c r="GKV8">
        <v>-23886267.714699998</v>
      </c>
      <c r="GKW8">
        <v>-19225118.667599998</v>
      </c>
      <c r="GKX8">
        <v>-14146099.8266</v>
      </c>
      <c r="GKY8">
        <v>-8269554.2899700003</v>
      </c>
      <c r="GKZ8">
        <v>-1135300.9996</v>
      </c>
      <c r="GLA8">
        <v>7773361.5420000004</v>
      </c>
      <c r="GLB8">
        <v>18955695.059900001</v>
      </c>
      <c r="GLC8">
        <v>32747374.900800001</v>
      </c>
      <c r="GLD8">
        <v>49101626.797300003</v>
      </c>
      <c r="GLE8">
        <v>67347136.340000004</v>
      </c>
      <c r="GLF8">
        <v>86036470.893700004</v>
      </c>
      <c r="GLG8">
        <v>-21790490.556000002</v>
      </c>
      <c r="GLH8">
        <v>-16029614.881899999</v>
      </c>
      <c r="GLI8">
        <v>-9419081.5499099996</v>
      </c>
      <c r="GLJ8">
        <v>-1439394.4872000001</v>
      </c>
      <c r="GLK8">
        <v>8534970.7390000001</v>
      </c>
      <c r="GLL8">
        <v>21196503.342799999</v>
      </c>
      <c r="GLM8">
        <v>37195089.076099999</v>
      </c>
      <c r="GLN8">
        <v>56929111.442100003</v>
      </c>
      <c r="GLO8">
        <v>80240086.535099998</v>
      </c>
      <c r="GLP8">
        <v>106083613.979</v>
      </c>
      <c r="GLQ8">
        <v>132336487.618</v>
      </c>
      <c r="GLR8">
        <v>-33321047.8818</v>
      </c>
      <c r="GLS8">
        <v>-24723145.212000001</v>
      </c>
      <c r="GLT8">
        <v>-14887598.3028</v>
      </c>
      <c r="GLU8">
        <v>-3042841.7530299998</v>
      </c>
      <c r="GLV8">
        <v>11740639.230900001</v>
      </c>
      <c r="GLW8">
        <v>30492884.6098</v>
      </c>
      <c r="GLX8">
        <v>54182500.637699999</v>
      </c>
      <c r="GLY8">
        <v>83407180.013500005</v>
      </c>
      <c r="GLZ8">
        <v>117940596.645</v>
      </c>
      <c r="GMA8">
        <v>156243304.213</v>
      </c>
      <c r="GMB8">
        <v>195174707.99200001</v>
      </c>
      <c r="GMC8">
        <v>-29129493.564399999</v>
      </c>
      <c r="GMD8">
        <v>-18332137.640700001</v>
      </c>
      <c r="GME8">
        <v>-5433561.7494400004</v>
      </c>
      <c r="GMF8">
        <v>10617477.852499999</v>
      </c>
      <c r="GMG8">
        <v>31081182.708099999</v>
      </c>
      <c r="GMH8">
        <v>57339168.211400002</v>
      </c>
      <c r="GMI8">
        <v>90661288.670100003</v>
      </c>
      <c r="GMJ8">
        <v>131770653.096</v>
      </c>
      <c r="GMK8">
        <v>180217516.12</v>
      </c>
      <c r="GML8">
        <v>233716259.49200001</v>
      </c>
      <c r="GMM8">
        <v>287774741.44099998</v>
      </c>
      <c r="GMN8">
        <v>-33321047.8818</v>
      </c>
      <c r="GMO8">
        <v>-24723145.212000001</v>
      </c>
      <c r="GMP8">
        <v>-14887598.3028</v>
      </c>
      <c r="GMQ8">
        <v>-3042841.7530299998</v>
      </c>
      <c r="GMR8">
        <v>11740639.230900001</v>
      </c>
      <c r="GMS8">
        <v>30492884.6098</v>
      </c>
      <c r="GMT8">
        <v>54182500.637699999</v>
      </c>
      <c r="GMU8">
        <v>83407180.013500005</v>
      </c>
      <c r="GMV8">
        <v>117940596.645</v>
      </c>
      <c r="GMW8">
        <v>156243304.213</v>
      </c>
      <c r="GMX8">
        <v>195174707.99200001</v>
      </c>
      <c r="GMY8">
        <v>-29129493.564399999</v>
      </c>
      <c r="GMZ8">
        <v>-18332137.640700001</v>
      </c>
      <c r="GNA8">
        <v>-5433561.7494400004</v>
      </c>
      <c r="GNB8">
        <v>10617477.852499999</v>
      </c>
      <c r="GNC8">
        <v>31081182.708099999</v>
      </c>
      <c r="GND8">
        <v>57339168.211400002</v>
      </c>
      <c r="GNE8">
        <v>90661288.670100003</v>
      </c>
      <c r="GNF8">
        <v>131770653.096</v>
      </c>
      <c r="GNG8">
        <v>180217516.12</v>
      </c>
      <c r="GNH8">
        <v>233716259.49200001</v>
      </c>
      <c r="GNI8">
        <v>287774741.44099998</v>
      </c>
      <c r="GNJ8">
        <v>8804229.8714499995</v>
      </c>
      <c r="GNK8">
        <v>8804229.8714499995</v>
      </c>
      <c r="GNL8">
        <v>8804229.8714499995</v>
      </c>
      <c r="GNM8">
        <v>8804229.8714499995</v>
      </c>
      <c r="GNN8">
        <v>8804229.8714499995</v>
      </c>
      <c r="GNO8">
        <v>8804229.8714499995</v>
      </c>
      <c r="GNP8">
        <v>8804229.8714499995</v>
      </c>
      <c r="GNQ8">
        <v>8804229.8714499995</v>
      </c>
      <c r="GNR8">
        <v>8804229.8714499995</v>
      </c>
      <c r="GNS8">
        <v>8804229.8714499995</v>
      </c>
      <c r="GNT8">
        <v>8804229.8714499995</v>
      </c>
      <c r="GNU8">
        <v>8932816.5516899992</v>
      </c>
      <c r="GNV8">
        <v>8932816.5516899992</v>
      </c>
      <c r="GNW8">
        <v>8932816.5516899992</v>
      </c>
      <c r="GNX8">
        <v>8932816.5516899992</v>
      </c>
      <c r="GNY8">
        <v>8932816.5516899992</v>
      </c>
      <c r="GNZ8">
        <v>8932816.5516899992</v>
      </c>
      <c r="GOA8">
        <v>8932816.5516899992</v>
      </c>
      <c r="GOB8">
        <v>8932816.5516899992</v>
      </c>
      <c r="GOC8">
        <v>8932816.5516899992</v>
      </c>
      <c r="GOD8">
        <v>8932816.5516899992</v>
      </c>
      <c r="GOE8">
        <v>8932816.5516899992</v>
      </c>
      <c r="GOF8">
        <v>8804229.8714499995</v>
      </c>
      <c r="GOG8">
        <v>8804229.8714499995</v>
      </c>
      <c r="GOH8">
        <v>8804229.8714499995</v>
      </c>
      <c r="GOI8">
        <v>8804229.8714499995</v>
      </c>
      <c r="GOJ8">
        <v>8804229.8714499995</v>
      </c>
      <c r="GOK8">
        <v>8804229.8714499995</v>
      </c>
      <c r="GOL8">
        <v>8804229.8714499995</v>
      </c>
      <c r="GOM8">
        <v>8804229.8714499995</v>
      </c>
      <c r="GON8">
        <v>8804229.8714499995</v>
      </c>
      <c r="GOO8">
        <v>8804229.8714499995</v>
      </c>
      <c r="GOP8">
        <v>8804229.8714499995</v>
      </c>
      <c r="GOQ8">
        <v>8932816.5516899992</v>
      </c>
      <c r="GOR8">
        <v>8932816.5516899992</v>
      </c>
      <c r="GOS8">
        <v>8932816.5516899992</v>
      </c>
      <c r="GOT8">
        <v>8932816.5516899992</v>
      </c>
      <c r="GOU8">
        <v>8932816.5516899992</v>
      </c>
      <c r="GOV8">
        <v>8932816.5516899992</v>
      </c>
      <c r="GOW8">
        <v>8932816.5516899992</v>
      </c>
      <c r="GOX8">
        <v>8932816.5516899992</v>
      </c>
      <c r="GOY8">
        <v>8932816.5516899992</v>
      </c>
      <c r="GOZ8">
        <v>8932816.5516899992</v>
      </c>
      <c r="GPA8">
        <v>8932816.5516899992</v>
      </c>
      <c r="GPB8">
        <v>25084128.754799999</v>
      </c>
      <c r="GPC8">
        <v>25084128.754799999</v>
      </c>
      <c r="GPD8">
        <v>25084128.754799999</v>
      </c>
      <c r="GPE8">
        <v>25084128.754799999</v>
      </c>
      <c r="GPF8">
        <v>25084128.754799999</v>
      </c>
      <c r="GPG8">
        <v>25084128.754799999</v>
      </c>
      <c r="GPH8">
        <v>25084128.754799999</v>
      </c>
      <c r="GPI8">
        <v>25084128.754799999</v>
      </c>
      <c r="GPJ8">
        <v>25084128.754799999</v>
      </c>
      <c r="GPK8">
        <v>25084128.754799999</v>
      </c>
      <c r="GPL8">
        <v>25084128.754799999</v>
      </c>
      <c r="GPM8">
        <v>25333086.591499999</v>
      </c>
      <c r="GPN8">
        <v>25333086.591499999</v>
      </c>
      <c r="GPO8">
        <v>25333086.591499999</v>
      </c>
      <c r="GPP8">
        <v>25333086.591499999</v>
      </c>
      <c r="GPQ8">
        <v>25333086.591499999</v>
      </c>
      <c r="GPR8">
        <v>25333086.591499999</v>
      </c>
      <c r="GPS8">
        <v>25333086.591499999</v>
      </c>
      <c r="GPT8">
        <v>25333086.591499999</v>
      </c>
      <c r="GPU8">
        <v>25333086.591499999</v>
      </c>
      <c r="GPV8">
        <v>25333086.591499999</v>
      </c>
      <c r="GPW8">
        <v>25333086.591499999</v>
      </c>
      <c r="GPX8">
        <v>25084128.754799999</v>
      </c>
      <c r="GPY8">
        <v>25084128.754799999</v>
      </c>
      <c r="GPZ8">
        <v>25084128.754799999</v>
      </c>
      <c r="GQA8">
        <v>25084128.754799999</v>
      </c>
      <c r="GQB8">
        <v>25084128.754799999</v>
      </c>
      <c r="GQC8">
        <v>25084128.754799999</v>
      </c>
      <c r="GQD8">
        <v>25084128.754799999</v>
      </c>
      <c r="GQE8">
        <v>25084128.754799999</v>
      </c>
      <c r="GQF8">
        <v>25084128.754799999</v>
      </c>
      <c r="GQG8">
        <v>25084128.754799999</v>
      </c>
      <c r="GQH8">
        <v>25084128.754799999</v>
      </c>
      <c r="GQI8">
        <v>25333086.591499999</v>
      </c>
      <c r="GQJ8">
        <v>25333086.591499999</v>
      </c>
      <c r="GQK8">
        <v>25333086.591499999</v>
      </c>
      <c r="GQL8">
        <v>25333086.591499999</v>
      </c>
      <c r="GQM8">
        <v>25333086.591499999</v>
      </c>
      <c r="GQN8">
        <v>25333086.591499999</v>
      </c>
      <c r="GQO8">
        <v>25333086.591499999</v>
      </c>
      <c r="GQP8">
        <v>25333086.591499999</v>
      </c>
      <c r="GQQ8">
        <v>25333086.591499999</v>
      </c>
      <c r="GQR8">
        <v>25333086.591499999</v>
      </c>
      <c r="GQS8">
        <v>25333086.591499999</v>
      </c>
      <c r="GQT8">
        <v>62448750.427699998</v>
      </c>
      <c r="GQU8">
        <v>62448750.427699998</v>
      </c>
      <c r="GQV8">
        <v>62448750.427699998</v>
      </c>
      <c r="GQW8">
        <v>62448750.427699998</v>
      </c>
      <c r="GQX8">
        <v>62448750.427699998</v>
      </c>
      <c r="GQY8">
        <v>62448750.427699998</v>
      </c>
      <c r="GQZ8">
        <v>62448750.427699998</v>
      </c>
      <c r="GRA8">
        <v>62448750.427699998</v>
      </c>
      <c r="GRB8">
        <v>62448750.427699998</v>
      </c>
      <c r="GRC8">
        <v>62448750.427699998</v>
      </c>
      <c r="GRD8">
        <v>62448750.427699998</v>
      </c>
      <c r="GRE8">
        <v>62938450.577299997</v>
      </c>
      <c r="GRF8">
        <v>62938450.577299997</v>
      </c>
      <c r="GRG8">
        <v>62938450.577299997</v>
      </c>
      <c r="GRH8">
        <v>62938450.577299997</v>
      </c>
      <c r="GRI8">
        <v>62938450.577299997</v>
      </c>
      <c r="GRJ8">
        <v>62938450.577299997</v>
      </c>
      <c r="GRK8">
        <v>62938450.577299997</v>
      </c>
      <c r="GRL8">
        <v>62938450.577299997</v>
      </c>
      <c r="GRM8">
        <v>62938450.577299997</v>
      </c>
      <c r="GRN8">
        <v>62938450.577299997</v>
      </c>
      <c r="GRO8">
        <v>62938450.577299997</v>
      </c>
      <c r="GRP8">
        <v>62448750.427699998</v>
      </c>
      <c r="GRQ8">
        <v>62448750.427699998</v>
      </c>
      <c r="GRR8">
        <v>62448750.427699998</v>
      </c>
      <c r="GRS8">
        <v>62448750.427699998</v>
      </c>
      <c r="GRT8">
        <v>62448750.427699998</v>
      </c>
      <c r="GRU8">
        <v>62448750.427699998</v>
      </c>
      <c r="GRV8">
        <v>62448750.427699998</v>
      </c>
      <c r="GRW8">
        <v>62448750.427699998</v>
      </c>
      <c r="GRX8">
        <v>62448750.427699998</v>
      </c>
      <c r="GRY8">
        <v>62448750.427699998</v>
      </c>
      <c r="GRZ8">
        <v>62448750.427699998</v>
      </c>
      <c r="GSA8">
        <v>62938450.577299997</v>
      </c>
      <c r="GSB8">
        <v>62938450.577299997</v>
      </c>
      <c r="GSC8">
        <v>62938450.577299997</v>
      </c>
      <c r="GSD8">
        <v>62938450.577299997</v>
      </c>
      <c r="GSE8">
        <v>62938450.577299997</v>
      </c>
      <c r="GSF8">
        <v>62938450.577299997</v>
      </c>
      <c r="GSG8">
        <v>62938450.577299997</v>
      </c>
      <c r="GSH8">
        <v>62938450.577299997</v>
      </c>
      <c r="GSI8">
        <v>62938450.577299997</v>
      </c>
      <c r="GSJ8">
        <v>62938450.577299997</v>
      </c>
      <c r="GSK8">
        <v>62938450.577299997</v>
      </c>
      <c r="GSL8">
        <v>-4509.6406844200001</v>
      </c>
      <c r="GSM8">
        <v>-4509.6406844200001</v>
      </c>
      <c r="GSN8">
        <v>-4509.6406844200001</v>
      </c>
      <c r="GSO8">
        <v>-4509.6406844200001</v>
      </c>
      <c r="GSP8">
        <v>-4509.6406844200001</v>
      </c>
      <c r="GSQ8">
        <v>-4509.6406844200001</v>
      </c>
      <c r="GSR8">
        <v>-4509.6406844200001</v>
      </c>
      <c r="GSS8">
        <v>-4509.6406844200001</v>
      </c>
      <c r="GST8">
        <v>-4509.6406844200001</v>
      </c>
      <c r="GSU8">
        <v>-4509.6406844200001</v>
      </c>
      <c r="GSV8">
        <v>-4509.6406844200001</v>
      </c>
      <c r="GSW8">
        <v>-4509.6406844200001</v>
      </c>
      <c r="GSX8">
        <v>-4509.6406844200001</v>
      </c>
      <c r="GSY8">
        <v>-4509.6406844200001</v>
      </c>
      <c r="GSZ8">
        <v>-4509.6406844200001</v>
      </c>
      <c r="GTA8">
        <v>-4509.6406844200001</v>
      </c>
      <c r="GTB8">
        <v>-4509.6406844200001</v>
      </c>
      <c r="GTC8">
        <v>-4509.6406844200001</v>
      </c>
      <c r="GTD8">
        <v>-4509.6406844200001</v>
      </c>
      <c r="GTE8">
        <v>-4509.6406844200001</v>
      </c>
      <c r="GTF8">
        <v>-4509.6406844200001</v>
      </c>
      <c r="GTG8">
        <v>-4509.6406844200001</v>
      </c>
      <c r="GTH8">
        <v>-4509.6406844200001</v>
      </c>
      <c r="GTI8">
        <v>-4509.6406844200001</v>
      </c>
      <c r="GTJ8">
        <v>-4509.6406844200001</v>
      </c>
      <c r="GTK8">
        <v>-4509.6406844200001</v>
      </c>
      <c r="GTL8">
        <v>-4509.6406844200001</v>
      </c>
      <c r="GTM8">
        <v>-4509.6406844200001</v>
      </c>
      <c r="GTN8">
        <v>-4509.6406844200001</v>
      </c>
      <c r="GTO8">
        <v>-4509.6406844200001</v>
      </c>
      <c r="GTP8">
        <v>-4509.6406844200001</v>
      </c>
      <c r="GTQ8">
        <v>-4509.6406844200001</v>
      </c>
      <c r="GTR8">
        <v>-4509.6406844200001</v>
      </c>
      <c r="GTS8">
        <v>-4509.6406844200001</v>
      </c>
      <c r="GTT8">
        <v>-4509.6406844200001</v>
      </c>
      <c r="GTU8">
        <v>-4509.6406844200001</v>
      </c>
      <c r="GTV8">
        <v>-4509.6406844200001</v>
      </c>
      <c r="GTW8">
        <v>-4509.6406844200001</v>
      </c>
      <c r="GTX8">
        <v>-4509.6406844200001</v>
      </c>
      <c r="GTY8">
        <v>-4509.6406844200001</v>
      </c>
      <c r="GTZ8">
        <v>-4509.6406844200001</v>
      </c>
      <c r="GUA8">
        <v>-4509.6406844200001</v>
      </c>
      <c r="GUB8">
        <v>-4509.6406844200001</v>
      </c>
      <c r="GUC8">
        <v>-4509.6406844200001</v>
      </c>
      <c r="GUD8">
        <v>-7708.6491424799997</v>
      </c>
      <c r="GUE8">
        <v>-7708.6491424799997</v>
      </c>
      <c r="GUF8">
        <v>-7708.6491424799997</v>
      </c>
      <c r="GUG8">
        <v>-7708.6491424799997</v>
      </c>
      <c r="GUH8">
        <v>-7708.6491424799997</v>
      </c>
      <c r="GUI8">
        <v>-7708.6491424799997</v>
      </c>
      <c r="GUJ8">
        <v>-7708.6491424799997</v>
      </c>
      <c r="GUK8">
        <v>-7708.6491424799997</v>
      </c>
      <c r="GUL8">
        <v>-7708.6491424799997</v>
      </c>
      <c r="GUM8">
        <v>-7708.6491424799997</v>
      </c>
      <c r="GUN8">
        <v>-7708.6491424799997</v>
      </c>
      <c r="GUO8">
        <v>-7708.6491424799997</v>
      </c>
      <c r="GUP8">
        <v>-7708.6491424799997</v>
      </c>
      <c r="GUQ8">
        <v>-7708.6491424799997</v>
      </c>
      <c r="GUR8">
        <v>-7708.6491424799997</v>
      </c>
      <c r="GUS8">
        <v>-7708.6491424799997</v>
      </c>
      <c r="GUT8">
        <v>-7708.6491424799997</v>
      </c>
      <c r="GUU8">
        <v>-7708.6491424799997</v>
      </c>
      <c r="GUV8">
        <v>-7708.6491424799997</v>
      </c>
      <c r="GUW8">
        <v>-7708.6491424799997</v>
      </c>
      <c r="GUX8">
        <v>-7708.6491424799997</v>
      </c>
      <c r="GUY8">
        <v>-7708.6491424799997</v>
      </c>
      <c r="GUZ8">
        <v>-7708.6491424799997</v>
      </c>
      <c r="GVA8">
        <v>-7708.6491424799997</v>
      </c>
      <c r="GVB8">
        <v>-7708.6491424799997</v>
      </c>
      <c r="GVC8">
        <v>-7708.6491424799997</v>
      </c>
      <c r="GVD8">
        <v>-7708.6491424799997</v>
      </c>
      <c r="GVE8">
        <v>-7708.6491424799997</v>
      </c>
      <c r="GVF8">
        <v>-7708.6491424799997</v>
      </c>
      <c r="GVG8">
        <v>-7708.6491424799997</v>
      </c>
      <c r="GVH8">
        <v>-7708.6491424799997</v>
      </c>
      <c r="GVI8">
        <v>-7708.6491424799997</v>
      </c>
      <c r="GVJ8">
        <v>-7708.6491424799997</v>
      </c>
      <c r="GVK8">
        <v>-7708.6491424799997</v>
      </c>
      <c r="GVL8">
        <v>-7708.6491424799997</v>
      </c>
      <c r="GVM8">
        <v>-7708.6491424799997</v>
      </c>
      <c r="GVN8">
        <v>-7708.6491424799997</v>
      </c>
      <c r="GVO8">
        <v>-7708.6491424799997</v>
      </c>
      <c r="GVP8">
        <v>-7708.6491424799997</v>
      </c>
      <c r="GVQ8">
        <v>-7708.6491424799997</v>
      </c>
      <c r="GVR8">
        <v>-7708.6491424799997</v>
      </c>
      <c r="GVS8">
        <v>-7708.6491424799997</v>
      </c>
      <c r="GVT8">
        <v>-7708.6491424799997</v>
      </c>
      <c r="GVU8">
        <v>-7708.6491424799997</v>
      </c>
      <c r="GVV8">
        <v>-14106.6660586</v>
      </c>
      <c r="GVW8">
        <v>-14106.6660586</v>
      </c>
      <c r="GVX8">
        <v>-14106.6660586</v>
      </c>
      <c r="GVY8">
        <v>-14106.6660586</v>
      </c>
      <c r="GVZ8">
        <v>-14106.6660586</v>
      </c>
      <c r="GWA8">
        <v>-14106.6660586</v>
      </c>
      <c r="GWB8">
        <v>-14106.6660586</v>
      </c>
      <c r="GWC8">
        <v>-14106.6660586</v>
      </c>
      <c r="GWD8">
        <v>-14106.6660586</v>
      </c>
      <c r="GWE8">
        <v>-14106.6660586</v>
      </c>
      <c r="GWF8">
        <v>-14106.6660586</v>
      </c>
      <c r="GWG8">
        <v>-14106.6660586</v>
      </c>
      <c r="GWH8">
        <v>-14106.6660586</v>
      </c>
      <c r="GWI8">
        <v>-14106.6660586</v>
      </c>
      <c r="GWJ8">
        <v>-14106.6660586</v>
      </c>
      <c r="GWK8">
        <v>-14106.6660586</v>
      </c>
      <c r="GWL8">
        <v>-14106.6660586</v>
      </c>
      <c r="GWM8">
        <v>-14106.6660586</v>
      </c>
      <c r="GWN8">
        <v>-14106.6660586</v>
      </c>
      <c r="GWO8">
        <v>-14106.6660586</v>
      </c>
      <c r="GWP8">
        <v>-14106.6660586</v>
      </c>
      <c r="GWQ8">
        <v>-14106.6660586</v>
      </c>
      <c r="GWR8">
        <v>-14106.6660586</v>
      </c>
      <c r="GWS8">
        <v>-14106.6660586</v>
      </c>
      <c r="GWT8">
        <v>-14106.6660586</v>
      </c>
      <c r="GWU8">
        <v>-14106.6660586</v>
      </c>
      <c r="GWV8">
        <v>-14106.6660586</v>
      </c>
      <c r="GWW8">
        <v>-14106.6660586</v>
      </c>
      <c r="GWX8">
        <v>-14106.6660586</v>
      </c>
      <c r="GWY8">
        <v>-14106.6660586</v>
      </c>
      <c r="GWZ8">
        <v>-14106.6660586</v>
      </c>
      <c r="GXA8">
        <v>-14106.6660586</v>
      </c>
      <c r="GXB8">
        <v>-14106.6660586</v>
      </c>
      <c r="GXC8">
        <v>-14106.6660586</v>
      </c>
      <c r="GXD8">
        <v>-14106.6660586</v>
      </c>
      <c r="GXE8">
        <v>-14106.6660586</v>
      </c>
      <c r="GXF8">
        <v>-14106.6660586</v>
      </c>
      <c r="GXG8">
        <v>-14106.6660586</v>
      </c>
      <c r="GXH8">
        <v>-14106.6660586</v>
      </c>
      <c r="GXI8">
        <v>-14106.6660586</v>
      </c>
      <c r="GXJ8">
        <v>-14106.6660586</v>
      </c>
      <c r="GXK8">
        <v>-14106.6660586</v>
      </c>
      <c r="GXL8">
        <v>-14106.6660586</v>
      </c>
      <c r="GXM8">
        <v>-14106.6660586</v>
      </c>
      <c r="GXN8">
        <v>-10649.1818344</v>
      </c>
      <c r="GXO8">
        <v>-10649.1818344</v>
      </c>
      <c r="GXP8">
        <v>-10649.1818344</v>
      </c>
      <c r="GXQ8">
        <v>-10649.1818344</v>
      </c>
      <c r="GXR8">
        <v>-10649.1818344</v>
      </c>
      <c r="GXS8">
        <v>-10649.1818344</v>
      </c>
      <c r="GXT8">
        <v>-10649.1818344</v>
      </c>
      <c r="GXU8">
        <v>-10649.1818344</v>
      </c>
      <c r="GXV8">
        <v>-10649.1818344</v>
      </c>
      <c r="GXW8">
        <v>-10649.1818344</v>
      </c>
      <c r="GXX8">
        <v>-10649.1818344</v>
      </c>
      <c r="GXY8">
        <v>-10649.1818344</v>
      </c>
      <c r="GXZ8">
        <v>-10649.1818344</v>
      </c>
      <c r="GYA8">
        <v>-10649.1818344</v>
      </c>
      <c r="GYB8">
        <v>-10649.1818344</v>
      </c>
      <c r="GYC8">
        <v>-10649.1818344</v>
      </c>
      <c r="GYD8">
        <v>-10649.1818344</v>
      </c>
      <c r="GYE8">
        <v>-10649.1818344</v>
      </c>
      <c r="GYF8">
        <v>-10649.1818344</v>
      </c>
      <c r="GYG8">
        <v>-10649.1818344</v>
      </c>
      <c r="GYH8">
        <v>-10649.1818344</v>
      </c>
      <c r="GYI8">
        <v>-10649.1818344</v>
      </c>
      <c r="GYJ8">
        <v>-10649.1818344</v>
      </c>
      <c r="GYK8">
        <v>-10649.1818344</v>
      </c>
      <c r="GYL8">
        <v>-10649.1818344</v>
      </c>
      <c r="GYM8">
        <v>-10649.1818344</v>
      </c>
      <c r="GYN8">
        <v>-10649.1818344</v>
      </c>
      <c r="GYO8">
        <v>-10649.1818344</v>
      </c>
      <c r="GYP8">
        <v>-10649.1818344</v>
      </c>
      <c r="GYQ8">
        <v>-10649.1818344</v>
      </c>
      <c r="GYR8">
        <v>-10649.1818344</v>
      </c>
      <c r="GYS8">
        <v>-10649.1818344</v>
      </c>
      <c r="GYT8">
        <v>-10649.1818344</v>
      </c>
      <c r="GYU8">
        <v>-10649.1818344</v>
      </c>
      <c r="GYV8">
        <v>-10649.1818344</v>
      </c>
      <c r="GYW8">
        <v>-10649.1818344</v>
      </c>
      <c r="GYX8">
        <v>-10649.1818344</v>
      </c>
      <c r="GYY8">
        <v>-10649.1818344</v>
      </c>
      <c r="GYZ8">
        <v>-10649.1818344</v>
      </c>
      <c r="GZA8">
        <v>-10649.1818344</v>
      </c>
      <c r="GZB8">
        <v>-10649.1818344</v>
      </c>
      <c r="GZC8">
        <v>-10649.1818344</v>
      </c>
      <c r="GZD8">
        <v>-10649.1818344</v>
      </c>
      <c r="GZE8">
        <v>-10649.1818344</v>
      </c>
      <c r="GZF8">
        <v>-18203.402922900001</v>
      </c>
      <c r="GZG8">
        <v>-18203.402922900001</v>
      </c>
      <c r="GZH8">
        <v>-18203.402922900001</v>
      </c>
      <c r="GZI8">
        <v>-18203.402922900001</v>
      </c>
      <c r="GZJ8">
        <v>-18203.402922900001</v>
      </c>
      <c r="GZK8">
        <v>-18203.402922900001</v>
      </c>
      <c r="GZL8">
        <v>-18203.402922900001</v>
      </c>
      <c r="GZM8">
        <v>-18203.402922900001</v>
      </c>
      <c r="GZN8">
        <v>-18203.402922900001</v>
      </c>
      <c r="GZO8">
        <v>-18203.402922900001</v>
      </c>
      <c r="GZP8">
        <v>-18203.402922900001</v>
      </c>
      <c r="GZQ8">
        <v>-18203.402922900001</v>
      </c>
      <c r="GZR8">
        <v>-18203.402922900001</v>
      </c>
      <c r="GZS8">
        <v>-18203.402922900001</v>
      </c>
      <c r="GZT8">
        <v>-18203.402922900001</v>
      </c>
      <c r="GZU8">
        <v>-18203.402922900001</v>
      </c>
      <c r="GZV8">
        <v>-18203.402922900001</v>
      </c>
      <c r="GZW8">
        <v>-18203.402922900001</v>
      </c>
      <c r="GZX8">
        <v>-18203.402922900001</v>
      </c>
      <c r="GZY8">
        <v>-18203.402922900001</v>
      </c>
      <c r="GZZ8">
        <v>-18203.402922900001</v>
      </c>
      <c r="HAA8">
        <v>-18203.402922900001</v>
      </c>
      <c r="HAB8">
        <v>-18203.402922900001</v>
      </c>
      <c r="HAC8">
        <v>-18203.402922900001</v>
      </c>
      <c r="HAD8">
        <v>-18203.402922900001</v>
      </c>
      <c r="HAE8">
        <v>-18203.402922900001</v>
      </c>
      <c r="HAF8">
        <v>-18203.402922900001</v>
      </c>
      <c r="HAG8">
        <v>-18203.402922900001</v>
      </c>
      <c r="HAH8">
        <v>-18203.402922900001</v>
      </c>
      <c r="HAI8">
        <v>-18203.402922900001</v>
      </c>
      <c r="HAJ8">
        <v>-18203.402922900001</v>
      </c>
      <c r="HAK8">
        <v>-18203.402922900001</v>
      </c>
      <c r="HAL8">
        <v>-18203.402922900001</v>
      </c>
      <c r="HAM8">
        <v>-18203.402922900001</v>
      </c>
      <c r="HAN8">
        <v>-18203.402922900001</v>
      </c>
      <c r="HAO8">
        <v>-18203.402922900001</v>
      </c>
      <c r="HAP8">
        <v>-18203.402922900001</v>
      </c>
      <c r="HAQ8">
        <v>-18203.402922900001</v>
      </c>
      <c r="HAR8">
        <v>-18203.402922900001</v>
      </c>
      <c r="HAS8">
        <v>-18203.402922900001</v>
      </c>
      <c r="HAT8">
        <v>-18203.402922900001</v>
      </c>
      <c r="HAU8">
        <v>-18203.402922900001</v>
      </c>
      <c r="HAV8">
        <v>-18203.402922900001</v>
      </c>
      <c r="HAW8">
        <v>-18203.402922900001</v>
      </c>
      <c r="HAX8">
        <v>-33311.845099899998</v>
      </c>
      <c r="HAY8">
        <v>-33311.845099899998</v>
      </c>
      <c r="HAZ8">
        <v>-33311.845099899998</v>
      </c>
      <c r="HBA8">
        <v>-33311.845099899998</v>
      </c>
      <c r="HBB8">
        <v>-33311.845099899998</v>
      </c>
      <c r="HBC8">
        <v>-33311.845099899998</v>
      </c>
      <c r="HBD8">
        <v>-33311.845099899998</v>
      </c>
      <c r="HBE8">
        <v>-33311.845099899998</v>
      </c>
      <c r="HBF8">
        <v>-33311.845099899998</v>
      </c>
      <c r="HBG8">
        <v>-33311.845099899998</v>
      </c>
      <c r="HBH8">
        <v>-33311.845099899998</v>
      </c>
      <c r="HBI8">
        <v>-33311.845099899998</v>
      </c>
      <c r="HBJ8">
        <v>-33311.845099899998</v>
      </c>
      <c r="HBK8">
        <v>-33311.845099899998</v>
      </c>
      <c r="HBL8">
        <v>-33311.845099899998</v>
      </c>
      <c r="HBM8">
        <v>-33311.845099899998</v>
      </c>
      <c r="HBN8">
        <v>-33311.845099899998</v>
      </c>
      <c r="HBO8">
        <v>-33311.845099899998</v>
      </c>
      <c r="HBP8">
        <v>-33311.845099899998</v>
      </c>
      <c r="HBQ8">
        <v>-33311.845099899998</v>
      </c>
      <c r="HBR8">
        <v>-33311.845099899998</v>
      </c>
      <c r="HBS8">
        <v>-33311.845099899998</v>
      </c>
      <c r="HBT8">
        <v>-33311.845099899998</v>
      </c>
      <c r="HBU8">
        <v>-33311.845099899998</v>
      </c>
      <c r="HBV8">
        <v>-33311.845099899998</v>
      </c>
      <c r="HBW8">
        <v>-33311.845099899998</v>
      </c>
      <c r="HBX8">
        <v>-33311.845099899998</v>
      </c>
      <c r="HBY8">
        <v>-33311.845099899998</v>
      </c>
      <c r="HBZ8">
        <v>-33311.845099899998</v>
      </c>
      <c r="HCA8">
        <v>-33311.845099899998</v>
      </c>
      <c r="HCB8">
        <v>-33311.845099899998</v>
      </c>
      <c r="HCC8">
        <v>-33311.845099899998</v>
      </c>
      <c r="HCD8">
        <v>-33311.845099899998</v>
      </c>
      <c r="HCE8">
        <v>-33311.845099899998</v>
      </c>
      <c r="HCF8">
        <v>-33311.845099899998</v>
      </c>
      <c r="HCG8">
        <v>-33311.845099899998</v>
      </c>
      <c r="HCH8">
        <v>-33311.845099899998</v>
      </c>
      <c r="HCI8">
        <v>-33311.845099899998</v>
      </c>
      <c r="HCJ8">
        <v>-33311.845099899998</v>
      </c>
      <c r="HCK8">
        <v>-33311.845099899998</v>
      </c>
      <c r="HCL8">
        <v>-33311.845099899998</v>
      </c>
      <c r="HCM8">
        <v>-33311.845099899998</v>
      </c>
      <c r="HCN8">
        <v>-33311.845099899998</v>
      </c>
      <c r="HCO8">
        <v>-33311.845099899998</v>
      </c>
      <c r="HCP8">
        <v>62519.459008600003</v>
      </c>
      <c r="HCQ8">
        <v>62519.459008600003</v>
      </c>
      <c r="HCR8">
        <v>62519.459008600003</v>
      </c>
      <c r="HCS8">
        <v>62519.459008600003</v>
      </c>
      <c r="HCT8">
        <v>62519.459008600003</v>
      </c>
      <c r="HCU8">
        <v>62519.459008600003</v>
      </c>
      <c r="HCV8">
        <v>62519.459008600003</v>
      </c>
      <c r="HCW8">
        <v>62519.459008600003</v>
      </c>
      <c r="HCX8">
        <v>62519.459008600003</v>
      </c>
      <c r="HCY8">
        <v>62519.459008600003</v>
      </c>
      <c r="HCZ8">
        <v>62519.459008600003</v>
      </c>
      <c r="HDA8">
        <v>62398.086035699998</v>
      </c>
      <c r="HDB8">
        <v>62398.086035699998</v>
      </c>
      <c r="HDC8">
        <v>62398.086035699998</v>
      </c>
      <c r="HDD8">
        <v>62398.086035699998</v>
      </c>
      <c r="HDE8">
        <v>62398.086035699998</v>
      </c>
      <c r="HDF8">
        <v>62398.086035699998</v>
      </c>
      <c r="HDG8">
        <v>62398.086035699998</v>
      </c>
      <c r="HDH8">
        <v>62398.086035699998</v>
      </c>
      <c r="HDI8">
        <v>62398.086035699998</v>
      </c>
      <c r="HDJ8">
        <v>62398.086035699998</v>
      </c>
      <c r="HDK8">
        <v>62398.086035699998</v>
      </c>
      <c r="HDL8">
        <v>62519.459008600003</v>
      </c>
      <c r="HDM8">
        <v>62519.459008600003</v>
      </c>
      <c r="HDN8">
        <v>62519.459008600003</v>
      </c>
      <c r="HDO8">
        <v>62519.459008600003</v>
      </c>
      <c r="HDP8">
        <v>62519.459008600003</v>
      </c>
      <c r="HDQ8">
        <v>62519.459008600003</v>
      </c>
      <c r="HDR8">
        <v>62519.459008600003</v>
      </c>
      <c r="HDS8">
        <v>62519.459008600003</v>
      </c>
      <c r="HDT8">
        <v>62519.459008600003</v>
      </c>
      <c r="HDU8">
        <v>62519.459008600003</v>
      </c>
      <c r="HDV8">
        <v>62519.459008600003</v>
      </c>
      <c r="HDW8">
        <v>62398.086035699998</v>
      </c>
      <c r="HDX8">
        <v>62398.086035699998</v>
      </c>
      <c r="HDY8">
        <v>62398.086035699998</v>
      </c>
      <c r="HDZ8">
        <v>62398.086035699998</v>
      </c>
      <c r="HEA8">
        <v>62398.086035699998</v>
      </c>
      <c r="HEB8">
        <v>62398.086035699998</v>
      </c>
      <c r="HEC8">
        <v>62398.086035699998</v>
      </c>
      <c r="HED8">
        <v>62398.086035699998</v>
      </c>
      <c r="HEE8">
        <v>62398.086035699998</v>
      </c>
      <c r="HEF8">
        <v>62398.086035699998</v>
      </c>
      <c r="HEG8">
        <v>62398.086035699998</v>
      </c>
      <c r="HEH8">
        <v>85156.4320916</v>
      </c>
      <c r="HEI8">
        <v>85156.4320916</v>
      </c>
      <c r="HEJ8">
        <v>85156.4320916</v>
      </c>
      <c r="HEK8">
        <v>85156.4320916</v>
      </c>
      <c r="HEL8">
        <v>85156.4320916</v>
      </c>
      <c r="HEM8">
        <v>85156.4320916</v>
      </c>
      <c r="HEN8">
        <v>85156.4320916</v>
      </c>
      <c r="HEO8">
        <v>85156.4320916</v>
      </c>
      <c r="HEP8">
        <v>85156.4320916</v>
      </c>
      <c r="HEQ8">
        <v>85156.4320916</v>
      </c>
      <c r="HER8">
        <v>85156.4320916</v>
      </c>
      <c r="HES8">
        <v>84938.471056399998</v>
      </c>
      <c r="HET8">
        <v>84938.471056399998</v>
      </c>
      <c r="HEU8">
        <v>84938.471056399998</v>
      </c>
      <c r="HEV8">
        <v>84938.471056399998</v>
      </c>
      <c r="HEW8">
        <v>84938.471056399998</v>
      </c>
      <c r="HEX8">
        <v>84938.471056399998</v>
      </c>
      <c r="HEY8">
        <v>84938.471056399998</v>
      </c>
      <c r="HEZ8">
        <v>84938.471056399998</v>
      </c>
      <c r="HFA8">
        <v>84938.471056399998</v>
      </c>
      <c r="HFB8">
        <v>84938.471056399998</v>
      </c>
      <c r="HFC8">
        <v>84938.471056399998</v>
      </c>
      <c r="HFD8">
        <v>85156.4320916</v>
      </c>
      <c r="HFE8">
        <v>85156.4320916</v>
      </c>
      <c r="HFF8">
        <v>85156.4320916</v>
      </c>
      <c r="HFG8">
        <v>85156.4320916</v>
      </c>
      <c r="HFH8">
        <v>85156.4320916</v>
      </c>
      <c r="HFI8">
        <v>85156.4320916</v>
      </c>
      <c r="HFJ8">
        <v>85156.4320916</v>
      </c>
      <c r="HFK8">
        <v>85156.4320916</v>
      </c>
      <c r="HFL8">
        <v>85156.4320916</v>
      </c>
      <c r="HFM8">
        <v>85156.4320916</v>
      </c>
      <c r="HFN8">
        <v>85156.4320916</v>
      </c>
      <c r="HFO8">
        <v>84938.471056399998</v>
      </c>
      <c r="HFP8">
        <v>84938.471056399998</v>
      </c>
      <c r="HFQ8">
        <v>84938.471056399998</v>
      </c>
      <c r="HFR8">
        <v>84938.471056399998</v>
      </c>
      <c r="HFS8">
        <v>84938.471056399998</v>
      </c>
      <c r="HFT8">
        <v>84938.471056399998</v>
      </c>
      <c r="HFU8">
        <v>84938.471056399998</v>
      </c>
      <c r="HFV8">
        <v>84938.471056399998</v>
      </c>
      <c r="HFW8">
        <v>84938.471056399998</v>
      </c>
      <c r="HFX8">
        <v>84938.471056399998</v>
      </c>
      <c r="HFY8">
        <v>84938.471056399998</v>
      </c>
      <c r="HFZ8">
        <v>106057.164578</v>
      </c>
      <c r="HGA8">
        <v>106057.164578</v>
      </c>
      <c r="HGB8">
        <v>106057.164578</v>
      </c>
      <c r="HGC8">
        <v>106057.164578</v>
      </c>
      <c r="HGD8">
        <v>106057.164578</v>
      </c>
      <c r="HGE8">
        <v>106057.164578</v>
      </c>
      <c r="HGF8">
        <v>106057.164578</v>
      </c>
      <c r="HGG8">
        <v>106057.164578</v>
      </c>
      <c r="HGH8">
        <v>106057.164578</v>
      </c>
      <c r="HGI8">
        <v>106057.164578</v>
      </c>
      <c r="HGJ8">
        <v>106057.164578</v>
      </c>
      <c r="HGK8">
        <v>105646.02741900001</v>
      </c>
      <c r="HGL8">
        <v>105646.02741900001</v>
      </c>
      <c r="HGM8">
        <v>105646.02741900001</v>
      </c>
      <c r="HGN8">
        <v>105646.02741900001</v>
      </c>
      <c r="HGO8">
        <v>105646.02741900001</v>
      </c>
      <c r="HGP8">
        <v>105646.02741900001</v>
      </c>
      <c r="HGQ8">
        <v>105646.02741900001</v>
      </c>
      <c r="HGR8">
        <v>105646.02741900001</v>
      </c>
      <c r="HGS8">
        <v>105646.02741900001</v>
      </c>
      <c r="HGT8">
        <v>105646.02741900001</v>
      </c>
      <c r="HGU8">
        <v>105646.02741900001</v>
      </c>
      <c r="HGV8">
        <v>106057.164578</v>
      </c>
      <c r="HGW8">
        <v>106057.164578</v>
      </c>
      <c r="HGX8">
        <v>106057.164578</v>
      </c>
      <c r="HGY8">
        <v>106057.164578</v>
      </c>
      <c r="HGZ8">
        <v>106057.164578</v>
      </c>
      <c r="HHA8">
        <v>106057.164578</v>
      </c>
      <c r="HHB8">
        <v>106057.164578</v>
      </c>
      <c r="HHC8">
        <v>106057.164578</v>
      </c>
      <c r="HHD8">
        <v>106057.164578</v>
      </c>
      <c r="HHE8">
        <v>106057.164578</v>
      </c>
      <c r="HHF8">
        <v>106057.164578</v>
      </c>
      <c r="HHG8">
        <v>105646.02741900001</v>
      </c>
      <c r="HHH8">
        <v>105646.02741900001</v>
      </c>
      <c r="HHI8">
        <v>105646.02741900001</v>
      </c>
      <c r="HHJ8">
        <v>105646.02741900001</v>
      </c>
      <c r="HHK8">
        <v>105646.02741900001</v>
      </c>
      <c r="HHL8">
        <v>105646.02741900001</v>
      </c>
      <c r="HHM8">
        <v>105646.02741900001</v>
      </c>
      <c r="HHN8">
        <v>105646.02741900001</v>
      </c>
      <c r="HHO8">
        <v>105646.02741900001</v>
      </c>
      <c r="HHP8">
        <v>105646.02741900001</v>
      </c>
      <c r="HHQ8">
        <v>105646.02741900001</v>
      </c>
      <c r="HHR8">
        <v>-283917.65722699999</v>
      </c>
      <c r="HHS8">
        <v>-283917.65722699999</v>
      </c>
      <c r="HHT8">
        <v>-283917.65722699999</v>
      </c>
      <c r="HHU8">
        <v>-283917.65722699999</v>
      </c>
      <c r="HHV8">
        <v>-283917.65722699999</v>
      </c>
      <c r="HHW8">
        <v>-283917.65722699999</v>
      </c>
      <c r="HHX8">
        <v>-283917.65722699999</v>
      </c>
      <c r="HHY8">
        <v>-283917.65722699999</v>
      </c>
      <c r="HHZ8">
        <v>-283917.65722699999</v>
      </c>
      <c r="HIA8">
        <v>-283917.65722699999</v>
      </c>
      <c r="HIB8">
        <v>-283917.65722699999</v>
      </c>
      <c r="HIC8">
        <v>-277707.44956699997</v>
      </c>
      <c r="HID8">
        <v>-277707.44956699997</v>
      </c>
      <c r="HIE8">
        <v>-277707.44956699997</v>
      </c>
      <c r="HIF8">
        <v>-277707.44956699997</v>
      </c>
      <c r="HIG8">
        <v>-277707.44956699997</v>
      </c>
      <c r="HIH8">
        <v>-277707.44956699997</v>
      </c>
      <c r="HII8">
        <v>-277707.44956699997</v>
      </c>
      <c r="HIJ8">
        <v>-277707.44956699997</v>
      </c>
      <c r="HIK8">
        <v>-277707.44956699997</v>
      </c>
      <c r="HIL8">
        <v>-277707.44956699997</v>
      </c>
      <c r="HIM8">
        <v>-277707.44956699997</v>
      </c>
      <c r="HIN8">
        <v>-283917.65722699999</v>
      </c>
      <c r="HIO8">
        <v>-283917.65722699999</v>
      </c>
      <c r="HIP8">
        <v>-283917.65722699999</v>
      </c>
      <c r="HIQ8">
        <v>-283917.65722699999</v>
      </c>
      <c r="HIR8">
        <v>-283917.65722699999</v>
      </c>
      <c r="HIS8">
        <v>-283917.65722699999</v>
      </c>
      <c r="HIT8">
        <v>-283917.65722699999</v>
      </c>
      <c r="HIU8">
        <v>-283917.65722699999</v>
      </c>
      <c r="HIV8">
        <v>-283917.65722699999</v>
      </c>
      <c r="HIW8">
        <v>-283917.65722699999</v>
      </c>
      <c r="HIX8">
        <v>-283917.65722699999</v>
      </c>
      <c r="HIY8">
        <v>-277707.44956699997</v>
      </c>
      <c r="HIZ8">
        <v>-277707.44956699997</v>
      </c>
      <c r="HJA8">
        <v>-277707.44956699997</v>
      </c>
      <c r="HJB8">
        <v>-277707.44956699997</v>
      </c>
      <c r="HJC8">
        <v>-277707.44956699997</v>
      </c>
      <c r="HJD8">
        <v>-277707.44956699997</v>
      </c>
      <c r="HJE8">
        <v>-277707.44956699997</v>
      </c>
      <c r="HJF8">
        <v>-277707.44956699997</v>
      </c>
      <c r="HJG8">
        <v>-277707.44956699997</v>
      </c>
      <c r="HJH8">
        <v>-277707.44956699997</v>
      </c>
      <c r="HJI8">
        <v>-277707.44956699997</v>
      </c>
      <c r="HJJ8">
        <v>-417836.31758899998</v>
      </c>
      <c r="HJK8">
        <v>-417836.31758899998</v>
      </c>
      <c r="HJL8">
        <v>-417836.31758899998</v>
      </c>
      <c r="HJM8">
        <v>-417836.31758899998</v>
      </c>
      <c r="HJN8">
        <v>-417836.31758899998</v>
      </c>
      <c r="HJO8">
        <v>-417836.31758899998</v>
      </c>
      <c r="HJP8">
        <v>-417836.31758899998</v>
      </c>
      <c r="HJQ8">
        <v>-417836.31758899998</v>
      </c>
      <c r="HJR8">
        <v>-417836.31758899998</v>
      </c>
      <c r="HJS8">
        <v>-417836.31758899998</v>
      </c>
      <c r="HJT8">
        <v>-417836.31758899998</v>
      </c>
      <c r="HJU8">
        <v>-406684.05479199998</v>
      </c>
      <c r="HJV8">
        <v>-406684.05479199998</v>
      </c>
      <c r="HJW8">
        <v>-406684.05479199998</v>
      </c>
      <c r="HJX8">
        <v>-406684.05479199998</v>
      </c>
      <c r="HJY8">
        <v>-406684.05479199998</v>
      </c>
      <c r="HJZ8">
        <v>-406684.05479199998</v>
      </c>
      <c r="HKA8">
        <v>-406684.05479199998</v>
      </c>
      <c r="HKB8">
        <v>-406684.05479199998</v>
      </c>
      <c r="HKC8">
        <v>-406684.05479199998</v>
      </c>
      <c r="HKD8">
        <v>-406684.05479199998</v>
      </c>
      <c r="HKE8">
        <v>-406684.05479199998</v>
      </c>
      <c r="HKF8">
        <v>-417836.31758899998</v>
      </c>
      <c r="HKG8">
        <v>-417836.31758899998</v>
      </c>
      <c r="HKH8">
        <v>-417836.31758899998</v>
      </c>
      <c r="HKI8">
        <v>-417836.31758899998</v>
      </c>
      <c r="HKJ8">
        <v>-417836.31758899998</v>
      </c>
      <c r="HKK8">
        <v>-417836.31758899998</v>
      </c>
      <c r="HKL8">
        <v>-417836.31758899998</v>
      </c>
      <c r="HKM8">
        <v>-417836.31758899998</v>
      </c>
      <c r="HKN8">
        <v>-417836.31758899998</v>
      </c>
      <c r="HKO8">
        <v>-417836.31758899998</v>
      </c>
      <c r="HKP8">
        <v>-417836.31758899998</v>
      </c>
      <c r="HKQ8">
        <v>-406684.05479199998</v>
      </c>
      <c r="HKR8">
        <v>-406684.05479199998</v>
      </c>
      <c r="HKS8">
        <v>-406684.05479199998</v>
      </c>
      <c r="HKT8">
        <v>-406684.05479199998</v>
      </c>
      <c r="HKU8">
        <v>-406684.05479199998</v>
      </c>
      <c r="HKV8">
        <v>-406684.05479199998</v>
      </c>
      <c r="HKW8">
        <v>-406684.05479199998</v>
      </c>
      <c r="HKX8">
        <v>-406684.05479199998</v>
      </c>
      <c r="HKY8">
        <v>-406684.05479199998</v>
      </c>
      <c r="HKZ8">
        <v>-406684.05479199998</v>
      </c>
      <c r="HLA8">
        <v>-406684.05479199998</v>
      </c>
      <c r="HLB8">
        <v>-603422.21133800002</v>
      </c>
      <c r="HLC8">
        <v>-603422.21133800002</v>
      </c>
      <c r="HLD8">
        <v>-603422.21133800002</v>
      </c>
      <c r="HLE8">
        <v>-603422.21133800002</v>
      </c>
      <c r="HLF8">
        <v>-603422.21133800002</v>
      </c>
      <c r="HLG8">
        <v>-603422.21133800002</v>
      </c>
      <c r="HLH8">
        <v>-603422.21133800002</v>
      </c>
      <c r="HLI8">
        <v>-603422.21133800002</v>
      </c>
      <c r="HLJ8">
        <v>-603422.21133800002</v>
      </c>
      <c r="HLK8">
        <v>-603422.21133800002</v>
      </c>
      <c r="HLL8">
        <v>-603422.21133800002</v>
      </c>
      <c r="HLM8">
        <v>-582385.83826400002</v>
      </c>
      <c r="HLN8">
        <v>-582385.83826400002</v>
      </c>
      <c r="HLO8">
        <v>-582385.83826400002</v>
      </c>
      <c r="HLP8">
        <v>-582385.83826400002</v>
      </c>
      <c r="HLQ8">
        <v>-582385.83826400002</v>
      </c>
      <c r="HLR8">
        <v>-582385.83826400002</v>
      </c>
      <c r="HLS8">
        <v>-582385.83826400002</v>
      </c>
      <c r="HLT8">
        <v>-582385.83826400002</v>
      </c>
      <c r="HLU8">
        <v>-582385.83826400002</v>
      </c>
      <c r="HLV8">
        <v>-582385.83826400002</v>
      </c>
      <c r="HLW8">
        <v>-582385.83826400002</v>
      </c>
      <c r="HLX8">
        <v>-603422.21133800002</v>
      </c>
      <c r="HLY8">
        <v>-603422.21133800002</v>
      </c>
      <c r="HLZ8">
        <v>-603422.21133800002</v>
      </c>
      <c r="HMA8">
        <v>-603422.21133800002</v>
      </c>
      <c r="HMB8">
        <v>-603422.21133800002</v>
      </c>
      <c r="HMC8">
        <v>-603422.21133800002</v>
      </c>
      <c r="HMD8">
        <v>-603422.21133800002</v>
      </c>
      <c r="HME8">
        <v>-603422.21133800002</v>
      </c>
      <c r="HMF8">
        <v>-603422.21133800002</v>
      </c>
      <c r="HMG8">
        <v>-603422.21133800002</v>
      </c>
      <c r="HMH8">
        <v>-603422.21133800002</v>
      </c>
      <c r="HMI8">
        <v>-582385.83826400002</v>
      </c>
      <c r="HMJ8">
        <v>-582385.83826400002</v>
      </c>
      <c r="HMK8">
        <v>-582385.83826400002</v>
      </c>
      <c r="HML8">
        <v>-582385.83826400002</v>
      </c>
      <c r="HMM8">
        <v>-582385.83826400002</v>
      </c>
      <c r="HMN8">
        <v>-582385.83826400002</v>
      </c>
      <c r="HMO8">
        <v>-582385.83826400002</v>
      </c>
      <c r="HMP8">
        <v>-582385.83826400002</v>
      </c>
      <c r="HMQ8">
        <v>-582385.83826400002</v>
      </c>
      <c r="HMR8">
        <v>-582385.83826400002</v>
      </c>
      <c r="HMS8">
        <v>-582385.83826400002</v>
      </c>
      <c r="HMT8">
        <v>-1371630.88527</v>
      </c>
      <c r="HMU8">
        <v>-1371630.88527</v>
      </c>
      <c r="HMV8">
        <v>-1371630.88527</v>
      </c>
      <c r="HMW8">
        <v>-1371630.88527</v>
      </c>
      <c r="HMX8">
        <v>-1371630.88527</v>
      </c>
      <c r="HMY8">
        <v>-1371630.88527</v>
      </c>
      <c r="HMZ8">
        <v>-1371630.88527</v>
      </c>
      <c r="HNA8">
        <v>-1371630.88527</v>
      </c>
      <c r="HNB8">
        <v>-1371630.88527</v>
      </c>
      <c r="HNC8">
        <v>-1371630.88527</v>
      </c>
      <c r="HND8">
        <v>-1371630.88527</v>
      </c>
      <c r="HNE8">
        <v>-1371699.7395500001</v>
      </c>
      <c r="HNF8">
        <v>-1371699.7395500001</v>
      </c>
      <c r="HNG8">
        <v>-1371699.7395500001</v>
      </c>
      <c r="HNH8">
        <v>-1371699.7395500001</v>
      </c>
      <c r="HNI8">
        <v>-1371699.7395500001</v>
      </c>
      <c r="HNJ8">
        <v>-1371699.7395500001</v>
      </c>
      <c r="HNK8">
        <v>-1371699.7395500001</v>
      </c>
      <c r="HNL8">
        <v>-1371699.7395500001</v>
      </c>
      <c r="HNM8">
        <v>-1371699.7395500001</v>
      </c>
      <c r="HNN8">
        <v>-1371699.7395500001</v>
      </c>
      <c r="HNO8">
        <v>-1371699.7395500001</v>
      </c>
      <c r="HNP8">
        <v>-1371630.88527</v>
      </c>
      <c r="HNQ8">
        <v>-1371630.88527</v>
      </c>
      <c r="HNR8">
        <v>-1371630.88527</v>
      </c>
      <c r="HNS8">
        <v>-1371630.88527</v>
      </c>
      <c r="HNT8">
        <v>-1371630.88527</v>
      </c>
      <c r="HNU8">
        <v>-1371630.88527</v>
      </c>
      <c r="HNV8">
        <v>-1371630.88527</v>
      </c>
      <c r="HNW8">
        <v>-1371630.88527</v>
      </c>
      <c r="HNX8">
        <v>-1371630.88527</v>
      </c>
      <c r="HNY8">
        <v>-1371630.88527</v>
      </c>
      <c r="HNZ8">
        <v>-1371630.88527</v>
      </c>
      <c r="HOA8">
        <v>-1371699.7395500001</v>
      </c>
      <c r="HOB8">
        <v>-1371699.7395500001</v>
      </c>
      <c r="HOC8">
        <v>-1371699.7395500001</v>
      </c>
      <c r="HOD8">
        <v>-1371699.7395500001</v>
      </c>
      <c r="HOE8">
        <v>-1371699.7395500001</v>
      </c>
      <c r="HOF8">
        <v>-1371699.7395500001</v>
      </c>
      <c r="HOG8">
        <v>-1371699.7395500001</v>
      </c>
      <c r="HOH8">
        <v>-1371699.7395500001</v>
      </c>
      <c r="HOI8">
        <v>-1371699.7395500001</v>
      </c>
      <c r="HOJ8">
        <v>-1371699.7395500001</v>
      </c>
      <c r="HOK8">
        <v>-1371699.7395500001</v>
      </c>
      <c r="HOL8">
        <v>-1549612.1731499999</v>
      </c>
      <c r="HOM8">
        <v>-1549612.1731499999</v>
      </c>
      <c r="HON8">
        <v>-1549612.1731499999</v>
      </c>
      <c r="HOO8">
        <v>-1549612.1731499999</v>
      </c>
      <c r="HOP8">
        <v>-1549612.1731499999</v>
      </c>
      <c r="HOQ8">
        <v>-1549612.1731499999</v>
      </c>
      <c r="HOR8">
        <v>-1549612.1731499999</v>
      </c>
      <c r="HOS8">
        <v>-1549612.1731499999</v>
      </c>
      <c r="HOT8">
        <v>-1549612.1731499999</v>
      </c>
      <c r="HOU8">
        <v>-1549612.1731499999</v>
      </c>
      <c r="HOV8">
        <v>-1549612.1731499999</v>
      </c>
      <c r="HOW8">
        <v>-1549735.8213599999</v>
      </c>
      <c r="HOX8">
        <v>-1549735.8213599999</v>
      </c>
      <c r="HOY8">
        <v>-1549735.8213599999</v>
      </c>
      <c r="HOZ8">
        <v>-1549735.8213599999</v>
      </c>
      <c r="HPA8">
        <v>-1549735.8213599999</v>
      </c>
      <c r="HPB8">
        <v>-1549735.8213599999</v>
      </c>
      <c r="HPC8">
        <v>-1549735.8213599999</v>
      </c>
      <c r="HPD8">
        <v>-1549735.8213599999</v>
      </c>
      <c r="HPE8">
        <v>-1549735.8213599999</v>
      </c>
      <c r="HPF8">
        <v>-1549735.8213599999</v>
      </c>
      <c r="HPG8">
        <v>-1549735.8213599999</v>
      </c>
      <c r="HPH8">
        <v>-1549612.1731499999</v>
      </c>
      <c r="HPI8">
        <v>-1549612.1731499999</v>
      </c>
      <c r="HPJ8">
        <v>-1549612.1731499999</v>
      </c>
      <c r="HPK8">
        <v>-1549612.1731499999</v>
      </c>
      <c r="HPL8">
        <v>-1549612.1731499999</v>
      </c>
      <c r="HPM8">
        <v>-1549612.1731499999</v>
      </c>
      <c r="HPN8">
        <v>-1549612.1731499999</v>
      </c>
      <c r="HPO8">
        <v>-1549612.1731499999</v>
      </c>
      <c r="HPP8">
        <v>-1549612.1731499999</v>
      </c>
      <c r="HPQ8">
        <v>-1549612.1731499999</v>
      </c>
      <c r="HPR8">
        <v>-1549612.1731499999</v>
      </c>
      <c r="HPS8">
        <v>-1549735.8213599999</v>
      </c>
      <c r="HPT8">
        <v>-1549735.8213599999</v>
      </c>
      <c r="HPU8">
        <v>-1549735.8213599999</v>
      </c>
      <c r="HPV8">
        <v>-1549735.8213599999</v>
      </c>
      <c r="HPW8">
        <v>-1549735.8213599999</v>
      </c>
      <c r="HPX8">
        <v>-1549735.8213599999</v>
      </c>
      <c r="HPY8">
        <v>-1549735.8213599999</v>
      </c>
      <c r="HPZ8">
        <v>-1549735.8213599999</v>
      </c>
      <c r="HQA8">
        <v>-1549735.8213599999</v>
      </c>
      <c r="HQB8">
        <v>-1549735.8213599999</v>
      </c>
      <c r="HQC8">
        <v>-1549735.8213599999</v>
      </c>
      <c r="HQD8">
        <v>-1806903.7401399999</v>
      </c>
      <c r="HQE8">
        <v>-1806903.7401399999</v>
      </c>
      <c r="HQF8">
        <v>-1806903.7401399999</v>
      </c>
      <c r="HQG8">
        <v>-1806903.7401399999</v>
      </c>
      <c r="HQH8">
        <v>-1806903.7401399999</v>
      </c>
      <c r="HQI8">
        <v>-1806903.7401399999</v>
      </c>
      <c r="HQJ8">
        <v>-1806903.7401399999</v>
      </c>
      <c r="HQK8">
        <v>-1806903.7401399999</v>
      </c>
      <c r="HQL8">
        <v>-1806903.7401399999</v>
      </c>
      <c r="HQM8">
        <v>-1806903.7401399999</v>
      </c>
      <c r="HQN8">
        <v>-1806903.7401399999</v>
      </c>
      <c r="HQO8">
        <v>-1807136.9761900001</v>
      </c>
      <c r="HQP8">
        <v>-1807136.9761900001</v>
      </c>
      <c r="HQQ8">
        <v>-1807136.9761900001</v>
      </c>
      <c r="HQR8">
        <v>-1807136.9761900001</v>
      </c>
      <c r="HQS8">
        <v>-1807136.9761900001</v>
      </c>
      <c r="HQT8">
        <v>-1807136.9761900001</v>
      </c>
      <c r="HQU8">
        <v>-1807136.9761900001</v>
      </c>
      <c r="HQV8">
        <v>-1807136.9761900001</v>
      </c>
      <c r="HQW8">
        <v>-1807136.9761900001</v>
      </c>
      <c r="HQX8">
        <v>-1807136.9761900001</v>
      </c>
      <c r="HQY8">
        <v>-1807136.9761900001</v>
      </c>
      <c r="HQZ8">
        <v>-1806903.7401399999</v>
      </c>
      <c r="HRA8">
        <v>-1806903.7401399999</v>
      </c>
      <c r="HRB8">
        <v>-1806903.7401399999</v>
      </c>
      <c r="HRC8">
        <v>-1806903.7401399999</v>
      </c>
      <c r="HRD8">
        <v>-1806903.7401399999</v>
      </c>
      <c r="HRE8">
        <v>-1806903.7401399999</v>
      </c>
      <c r="HRF8">
        <v>-1806903.7401399999</v>
      </c>
      <c r="HRG8">
        <v>-1806903.7401399999</v>
      </c>
      <c r="HRH8">
        <v>-1806903.7401399999</v>
      </c>
      <c r="HRI8">
        <v>-1806903.7401399999</v>
      </c>
      <c r="HRJ8">
        <v>-1806903.7401399999</v>
      </c>
      <c r="HRK8">
        <v>-1807136.9761900001</v>
      </c>
      <c r="HRL8">
        <v>-1807136.9761900001</v>
      </c>
      <c r="HRM8">
        <v>-1807136.9761900001</v>
      </c>
      <c r="HRN8">
        <v>-1807136.9761900001</v>
      </c>
      <c r="HRO8">
        <v>-1807136.9761900001</v>
      </c>
      <c r="HRP8">
        <v>-1807136.9761900001</v>
      </c>
      <c r="HRQ8">
        <v>-1807136.9761900001</v>
      </c>
      <c r="HRR8">
        <v>-1807136.9761900001</v>
      </c>
      <c r="HRS8">
        <v>-1807136.9761900001</v>
      </c>
      <c r="HRT8">
        <v>-1807136.9761900001</v>
      </c>
      <c r="HRU8">
        <v>-1807136.9761900001</v>
      </c>
      <c r="HRV8">
        <v>-39938228.267200001</v>
      </c>
      <c r="HRW8">
        <v>-39938228.267200001</v>
      </c>
      <c r="HRX8">
        <v>-39938228.267200001</v>
      </c>
      <c r="HRY8">
        <v>-39938228.267200001</v>
      </c>
      <c r="HRZ8">
        <v>-39938228.267200001</v>
      </c>
      <c r="HSA8">
        <v>-39938228.267200001</v>
      </c>
      <c r="HSB8">
        <v>-39938228.267200001</v>
      </c>
      <c r="HSC8">
        <v>-39938228.267200001</v>
      </c>
      <c r="HSD8">
        <v>-39938228.267200001</v>
      </c>
      <c r="HSE8">
        <v>-39938228.267200001</v>
      </c>
      <c r="HSF8">
        <v>-39938228.267200001</v>
      </c>
      <c r="HSG8">
        <v>-39938228.267200001</v>
      </c>
      <c r="HSH8">
        <v>-39938228.267200001</v>
      </c>
      <c r="HSI8">
        <v>-39938228.267200001</v>
      </c>
      <c r="HSJ8">
        <v>-39938228.267200001</v>
      </c>
      <c r="HSK8">
        <v>-39938228.267200001</v>
      </c>
      <c r="HSL8">
        <v>-39938228.267200001</v>
      </c>
      <c r="HSM8">
        <v>-39938228.267200001</v>
      </c>
      <c r="HSN8">
        <v>-39938228.267200001</v>
      </c>
      <c r="HSO8">
        <v>-39938228.267200001</v>
      </c>
      <c r="HSP8">
        <v>-39938228.267200001</v>
      </c>
      <c r="HSQ8">
        <v>-39938228.267200001</v>
      </c>
      <c r="HSR8">
        <v>-39938228.267200001</v>
      </c>
      <c r="HSS8">
        <v>-39938228.267200001</v>
      </c>
      <c r="HST8">
        <v>-39938228.267200001</v>
      </c>
      <c r="HSU8">
        <v>-39938228.267200001</v>
      </c>
      <c r="HSV8">
        <v>-39938228.267200001</v>
      </c>
      <c r="HSW8">
        <v>-39938228.267200001</v>
      </c>
      <c r="HSX8">
        <v>-39938228.267200001</v>
      </c>
      <c r="HSY8">
        <v>-39938228.267200001</v>
      </c>
      <c r="HSZ8">
        <v>-39938228.267200001</v>
      </c>
      <c r="HTA8">
        <v>-39938228.267200001</v>
      </c>
      <c r="HTB8">
        <v>-39938228.267200001</v>
      </c>
      <c r="HTC8">
        <v>-39938228.267200001</v>
      </c>
      <c r="HTD8">
        <v>-39938228.267200001</v>
      </c>
      <c r="HTE8">
        <v>-39938228.267200001</v>
      </c>
      <c r="HTF8">
        <v>-39938228.267200001</v>
      </c>
      <c r="HTG8">
        <v>-39938228.267200001</v>
      </c>
      <c r="HTH8">
        <v>-39938228.267200001</v>
      </c>
      <c r="HTI8">
        <v>-39938228.267200001</v>
      </c>
      <c r="HTJ8">
        <v>-39938228.267200001</v>
      </c>
      <c r="HTK8">
        <v>-39938228.267200001</v>
      </c>
      <c r="HTL8">
        <v>-39938228.267200001</v>
      </c>
      <c r="HTM8">
        <v>-39938228.267200001</v>
      </c>
      <c r="HTN8">
        <v>-60536065.352399997</v>
      </c>
      <c r="HTO8">
        <v>-60536065.352399997</v>
      </c>
      <c r="HTP8">
        <v>-60536065.352399997</v>
      </c>
      <c r="HTQ8">
        <v>-60536065.352399997</v>
      </c>
      <c r="HTR8">
        <v>-60536065.352399997</v>
      </c>
      <c r="HTS8">
        <v>-60536065.352399997</v>
      </c>
      <c r="HTT8">
        <v>-60536065.352399997</v>
      </c>
      <c r="HTU8">
        <v>-60536065.352399997</v>
      </c>
      <c r="HTV8">
        <v>-60536065.352399997</v>
      </c>
      <c r="HTW8">
        <v>-60536065.352399997</v>
      </c>
      <c r="HTX8">
        <v>-60536065.352399997</v>
      </c>
      <c r="HTY8">
        <v>-60536065.352399997</v>
      </c>
      <c r="HTZ8">
        <v>-60536065.352399997</v>
      </c>
      <c r="HUA8">
        <v>-60536065.352399997</v>
      </c>
      <c r="HUB8">
        <v>-60536065.352399997</v>
      </c>
      <c r="HUC8">
        <v>-60536065.352399997</v>
      </c>
      <c r="HUD8">
        <v>-60536065.352399997</v>
      </c>
      <c r="HUE8">
        <v>-60536065.352399997</v>
      </c>
      <c r="HUF8">
        <v>-60536065.352399997</v>
      </c>
      <c r="HUG8">
        <v>-60536065.352399997</v>
      </c>
      <c r="HUH8">
        <v>-60536065.352399997</v>
      </c>
      <c r="HUI8">
        <v>-60536065.352399997</v>
      </c>
      <c r="HUJ8">
        <v>-60536065.352399997</v>
      </c>
      <c r="HUK8">
        <v>-60536065.352399997</v>
      </c>
      <c r="HUL8">
        <v>-60536065.352399997</v>
      </c>
      <c r="HUM8">
        <v>-60536065.352399997</v>
      </c>
      <c r="HUN8">
        <v>-60536065.352399997</v>
      </c>
      <c r="HUO8">
        <v>-60536065.352399997</v>
      </c>
      <c r="HUP8">
        <v>-60536065.352399997</v>
      </c>
      <c r="HUQ8">
        <v>-60536065.352399997</v>
      </c>
      <c r="HUR8">
        <v>-60536065.352399997</v>
      </c>
      <c r="HUS8">
        <v>-60536065.352399997</v>
      </c>
      <c r="HUT8">
        <v>-60536065.352399997</v>
      </c>
      <c r="HUU8">
        <v>-60536065.352399997</v>
      </c>
      <c r="HUV8">
        <v>-60536065.352399997</v>
      </c>
      <c r="HUW8">
        <v>-60536065.352399997</v>
      </c>
      <c r="HUX8">
        <v>-60536065.352399997</v>
      </c>
      <c r="HUY8">
        <v>-60536065.352399997</v>
      </c>
      <c r="HUZ8">
        <v>-60536065.352399997</v>
      </c>
      <c r="HVA8">
        <v>-60536065.352399997</v>
      </c>
      <c r="HVB8">
        <v>-60536065.352399997</v>
      </c>
      <c r="HVC8">
        <v>-60536065.352399997</v>
      </c>
      <c r="HVD8">
        <v>-60536065.352399997</v>
      </c>
      <c r="HVE8">
        <v>-60536065.352399997</v>
      </c>
      <c r="HVF8">
        <v>-91758377.448899999</v>
      </c>
      <c r="HVG8">
        <v>-91758377.448899999</v>
      </c>
      <c r="HVH8">
        <v>-91758377.448899999</v>
      </c>
      <c r="HVI8">
        <v>-91758377.448899999</v>
      </c>
      <c r="HVJ8">
        <v>-91758377.448899999</v>
      </c>
      <c r="HVK8">
        <v>-91758377.448899999</v>
      </c>
      <c r="HVL8">
        <v>-91758377.448899999</v>
      </c>
      <c r="HVM8">
        <v>-91758377.448899999</v>
      </c>
      <c r="HVN8">
        <v>-91758377.448899999</v>
      </c>
      <c r="HVO8">
        <v>-91758377.448899999</v>
      </c>
      <c r="HVP8">
        <v>-91758377.448899999</v>
      </c>
      <c r="HVQ8">
        <v>-91758377.448899999</v>
      </c>
      <c r="HVR8">
        <v>-91758377.448899999</v>
      </c>
      <c r="HVS8">
        <v>-91758377.448899999</v>
      </c>
      <c r="HVT8">
        <v>-91758377.448899999</v>
      </c>
      <c r="HVU8">
        <v>-91758377.448899999</v>
      </c>
      <c r="HVV8">
        <v>-91758377.448899999</v>
      </c>
      <c r="HVW8">
        <v>-91758377.448899999</v>
      </c>
      <c r="HVX8">
        <v>-91758377.448899999</v>
      </c>
      <c r="HVY8">
        <v>-91758377.448899999</v>
      </c>
      <c r="HVZ8">
        <v>-91758377.448899999</v>
      </c>
      <c r="HWA8">
        <v>-91758377.448899999</v>
      </c>
      <c r="HWB8">
        <v>-91758377.448899999</v>
      </c>
      <c r="HWC8">
        <v>-91758377.448899999</v>
      </c>
      <c r="HWD8">
        <v>-91758377.448899999</v>
      </c>
      <c r="HWE8">
        <v>-91758377.448899999</v>
      </c>
      <c r="HWF8">
        <v>-91758377.448899999</v>
      </c>
      <c r="HWG8">
        <v>-91758377.448899999</v>
      </c>
      <c r="HWH8">
        <v>-91758377.448899999</v>
      </c>
      <c r="HWI8">
        <v>-91758377.448899999</v>
      </c>
      <c r="HWJ8">
        <v>-91758377.448899999</v>
      </c>
      <c r="HWK8">
        <v>-91758377.448899999</v>
      </c>
      <c r="HWL8">
        <v>-91758377.448899999</v>
      </c>
      <c r="HWM8">
        <v>-91758377.448899999</v>
      </c>
      <c r="HWN8">
        <v>-91758377.448899999</v>
      </c>
      <c r="HWO8">
        <v>-91758377.448899999</v>
      </c>
      <c r="HWP8">
        <v>-91758377.448899999</v>
      </c>
      <c r="HWQ8">
        <v>-91758377.448899999</v>
      </c>
      <c r="HWR8">
        <v>-91758377.448899999</v>
      </c>
      <c r="HWS8">
        <v>-91758377.448899999</v>
      </c>
      <c r="HWT8">
        <v>-91758377.448899999</v>
      </c>
      <c r="HWU8">
        <v>-91758377.448899999</v>
      </c>
      <c r="HWV8">
        <v>-91758377.448899999</v>
      </c>
      <c r="HWW8">
        <v>-91758377.448899999</v>
      </c>
      <c r="HWX8">
        <v>-39938228.267200001</v>
      </c>
      <c r="HWY8">
        <v>-39938228.267200001</v>
      </c>
      <c r="HWZ8">
        <v>-39938228.267200001</v>
      </c>
      <c r="HXA8">
        <v>-39938228.267200001</v>
      </c>
      <c r="HXB8">
        <v>-39938228.267200001</v>
      </c>
      <c r="HXC8">
        <v>-39938228.267200001</v>
      </c>
      <c r="HXD8">
        <v>-39938228.267200001</v>
      </c>
      <c r="HXE8">
        <v>-39938228.267200001</v>
      </c>
      <c r="HXF8">
        <v>-39938228.267200001</v>
      </c>
      <c r="HXG8">
        <v>-39938228.267200001</v>
      </c>
      <c r="HXH8">
        <v>-39938228.267200001</v>
      </c>
      <c r="HXI8">
        <v>-39938228.267200001</v>
      </c>
      <c r="HXJ8">
        <v>-39938228.267200001</v>
      </c>
      <c r="HXK8">
        <v>-39938228.267200001</v>
      </c>
      <c r="HXL8">
        <v>-39938228.267200001</v>
      </c>
      <c r="HXM8">
        <v>-39938228.267200001</v>
      </c>
      <c r="HXN8">
        <v>-39938228.267200001</v>
      </c>
      <c r="HXO8">
        <v>-39938228.267200001</v>
      </c>
      <c r="HXP8">
        <v>-39938228.267200001</v>
      </c>
      <c r="HXQ8">
        <v>-39938228.267200001</v>
      </c>
      <c r="HXR8">
        <v>-39938228.267200001</v>
      </c>
      <c r="HXS8">
        <v>-39938228.267200001</v>
      </c>
      <c r="HXT8">
        <v>-39938228.267200001</v>
      </c>
      <c r="HXU8">
        <v>-39938228.267200001</v>
      </c>
      <c r="HXV8">
        <v>-39938228.267200001</v>
      </c>
      <c r="HXW8">
        <v>-39938228.267200001</v>
      </c>
      <c r="HXX8">
        <v>-39938228.267200001</v>
      </c>
      <c r="HXY8">
        <v>-39938228.267200001</v>
      </c>
      <c r="HXZ8">
        <v>-39938228.267200001</v>
      </c>
      <c r="HYA8">
        <v>-39938228.267200001</v>
      </c>
      <c r="HYB8">
        <v>-39938228.267200001</v>
      </c>
      <c r="HYC8">
        <v>-39938228.267200001</v>
      </c>
      <c r="HYD8">
        <v>-39938228.267200001</v>
      </c>
      <c r="HYE8">
        <v>-39938228.267200001</v>
      </c>
      <c r="HYF8">
        <v>-39938228.267200001</v>
      </c>
      <c r="HYG8">
        <v>-39938228.267200001</v>
      </c>
      <c r="HYH8">
        <v>-39938228.267200001</v>
      </c>
      <c r="HYI8">
        <v>-39938228.267200001</v>
      </c>
      <c r="HYJ8">
        <v>-39938228.267200001</v>
      </c>
      <c r="HYK8">
        <v>-39938228.267200001</v>
      </c>
      <c r="HYL8">
        <v>-39938228.267200001</v>
      </c>
      <c r="HYM8">
        <v>-39938228.267200001</v>
      </c>
      <c r="HYN8">
        <v>-39938228.267200001</v>
      </c>
      <c r="HYO8">
        <v>-39938228.267200001</v>
      </c>
      <c r="HYP8">
        <v>-60536065.352399997</v>
      </c>
      <c r="HYQ8">
        <v>-60536065.352399997</v>
      </c>
      <c r="HYR8">
        <v>-60536065.352399997</v>
      </c>
      <c r="HYS8">
        <v>-60536065.352399997</v>
      </c>
      <c r="HYT8">
        <v>-60536065.352399997</v>
      </c>
      <c r="HYU8">
        <v>-60536065.352399997</v>
      </c>
      <c r="HYV8">
        <v>-60536065.352399997</v>
      </c>
      <c r="HYW8">
        <v>-60536065.352399997</v>
      </c>
      <c r="HYX8">
        <v>-60536065.352399997</v>
      </c>
      <c r="HYY8">
        <v>-60536065.352399997</v>
      </c>
      <c r="HYZ8">
        <v>-60536065.352399997</v>
      </c>
      <c r="HZA8">
        <v>-60536065.352399997</v>
      </c>
      <c r="HZB8">
        <v>-60536065.352399997</v>
      </c>
      <c r="HZC8">
        <v>-60536065.352399997</v>
      </c>
      <c r="HZD8">
        <v>-60536065.352399997</v>
      </c>
      <c r="HZE8">
        <v>-60536065.352399997</v>
      </c>
      <c r="HZF8">
        <v>-60536065.352399997</v>
      </c>
      <c r="HZG8">
        <v>-60536065.352399997</v>
      </c>
      <c r="HZH8">
        <v>-60536065.352399997</v>
      </c>
      <c r="HZI8">
        <v>-60536065.352399997</v>
      </c>
      <c r="HZJ8">
        <v>-60536065.352399997</v>
      </c>
      <c r="HZK8">
        <v>-60536065.352399997</v>
      </c>
      <c r="HZL8">
        <v>-60536065.352399997</v>
      </c>
      <c r="HZM8">
        <v>-60536065.352399997</v>
      </c>
      <c r="HZN8">
        <v>-60536065.352399997</v>
      </c>
      <c r="HZO8">
        <v>-60536065.352399997</v>
      </c>
      <c r="HZP8">
        <v>-60536065.352399997</v>
      </c>
      <c r="HZQ8">
        <v>-60536065.352399997</v>
      </c>
      <c r="HZR8">
        <v>-60536065.352399997</v>
      </c>
      <c r="HZS8">
        <v>-60536065.352399997</v>
      </c>
      <c r="HZT8">
        <v>-60536065.352399997</v>
      </c>
      <c r="HZU8">
        <v>-60536065.352399997</v>
      </c>
      <c r="HZV8">
        <v>-60536065.352399997</v>
      </c>
      <c r="HZW8">
        <v>-60536065.352399997</v>
      </c>
      <c r="HZX8">
        <v>-60536065.352399997</v>
      </c>
      <c r="HZY8">
        <v>-60536065.352399997</v>
      </c>
      <c r="HZZ8">
        <v>-60536065.352399997</v>
      </c>
      <c r="IAA8">
        <v>-60536065.352399997</v>
      </c>
      <c r="IAB8">
        <v>-60536065.352399997</v>
      </c>
      <c r="IAC8">
        <v>-60536065.352399997</v>
      </c>
      <c r="IAD8">
        <v>-60536065.352399997</v>
      </c>
      <c r="IAE8">
        <v>-60536065.352399997</v>
      </c>
      <c r="IAF8">
        <v>-60536065.352399997</v>
      </c>
      <c r="IAG8">
        <v>-60536065.352399997</v>
      </c>
      <c r="IAH8">
        <v>-91758377.448899999</v>
      </c>
      <c r="IAI8">
        <v>-91758377.448899999</v>
      </c>
      <c r="IAJ8">
        <v>-91758377.448899999</v>
      </c>
      <c r="IAK8">
        <v>-91758377.448899999</v>
      </c>
      <c r="IAL8">
        <v>-91758377.448899999</v>
      </c>
      <c r="IAM8">
        <v>-91758377.448899999</v>
      </c>
      <c r="IAN8">
        <v>-91758377.448899999</v>
      </c>
      <c r="IAO8">
        <v>-91758377.448899999</v>
      </c>
      <c r="IAP8">
        <v>-91758377.448899999</v>
      </c>
      <c r="IAQ8">
        <v>-91758377.448899999</v>
      </c>
      <c r="IAR8">
        <v>-91758377.448899999</v>
      </c>
      <c r="IAS8">
        <v>-91758377.448899999</v>
      </c>
      <c r="IAT8">
        <v>-91758377.448899999</v>
      </c>
      <c r="IAU8">
        <v>-91758377.448899999</v>
      </c>
      <c r="IAV8">
        <v>-91758377.448899999</v>
      </c>
      <c r="IAW8">
        <v>-91758377.448899999</v>
      </c>
      <c r="IAX8">
        <v>-91758377.448899999</v>
      </c>
      <c r="IAY8">
        <v>-91758377.448899999</v>
      </c>
      <c r="IAZ8">
        <v>-91758377.448899999</v>
      </c>
      <c r="IBA8">
        <v>-91758377.448899999</v>
      </c>
      <c r="IBB8">
        <v>-91758377.448899999</v>
      </c>
      <c r="IBC8">
        <v>-91758377.448899999</v>
      </c>
      <c r="IBD8">
        <v>-91758377.448899999</v>
      </c>
      <c r="IBE8">
        <v>-91758377.448899999</v>
      </c>
      <c r="IBF8">
        <v>-91758377.448899999</v>
      </c>
      <c r="IBG8">
        <v>-91758377.448899999</v>
      </c>
      <c r="IBH8">
        <v>-91758377.448899999</v>
      </c>
      <c r="IBI8">
        <v>-91758377.448899999</v>
      </c>
      <c r="IBJ8">
        <v>-91758377.448899999</v>
      </c>
      <c r="IBK8">
        <v>-91758377.448899999</v>
      </c>
      <c r="IBL8">
        <v>-91758377.448899999</v>
      </c>
      <c r="IBM8">
        <v>-91758377.448899999</v>
      </c>
      <c r="IBN8">
        <v>-91758377.448899999</v>
      </c>
      <c r="IBO8">
        <v>-91758377.448899999</v>
      </c>
      <c r="IBP8">
        <v>-91758377.448899999</v>
      </c>
      <c r="IBQ8">
        <v>-91758377.448899999</v>
      </c>
      <c r="IBR8">
        <v>-91758377.448899999</v>
      </c>
      <c r="IBS8">
        <v>-91758377.448899999</v>
      </c>
      <c r="IBT8">
        <v>-91758377.448899999</v>
      </c>
      <c r="IBU8">
        <v>-91758377.448899999</v>
      </c>
      <c r="IBV8">
        <v>-91758377.448899999</v>
      </c>
      <c r="IBW8">
        <v>-91758377.448899999</v>
      </c>
      <c r="IBX8">
        <v>-91758377.448899999</v>
      </c>
      <c r="IBY8">
        <v>-91758377.448899999</v>
      </c>
      <c r="IBZ8">
        <v>-404322.63458200003</v>
      </c>
      <c r="ICA8">
        <v>-388141.77202199999</v>
      </c>
      <c r="ICB8">
        <v>-380518.01114000002</v>
      </c>
      <c r="ICC8">
        <v>-381301.79957899998</v>
      </c>
      <c r="ICD8">
        <v>-390191.16524100001</v>
      </c>
      <c r="ICE8">
        <v>-406548.43132099998</v>
      </c>
      <c r="ICF8">
        <v>-429165.31736500002</v>
      </c>
      <c r="ICG8">
        <v>-456028.13729400001</v>
      </c>
      <c r="ICH8">
        <v>-484186.300575</v>
      </c>
      <c r="ICI8">
        <v>-509858.72740199999</v>
      </c>
      <c r="ICJ8">
        <v>-528879.021893</v>
      </c>
      <c r="ICK8">
        <v>-402091.46776099998</v>
      </c>
      <c r="ICL8">
        <v>-384924.10181899997</v>
      </c>
      <c r="ICM8">
        <v>-376004.26031799999</v>
      </c>
      <c r="ICN8">
        <v>-375098.54988499999</v>
      </c>
      <c r="ICO8">
        <v>-381809.76697</v>
      </c>
      <c r="ICP8">
        <v>-395404.57647700002</v>
      </c>
      <c r="ICQ8">
        <v>-414601.66917900002</v>
      </c>
      <c r="ICR8">
        <v>-437374.81125700002</v>
      </c>
      <c r="ICS8">
        <v>-460870.44172800001</v>
      </c>
      <c r="ICT8">
        <v>-481559.88803500001</v>
      </c>
      <c r="ICU8">
        <v>-495701.271274</v>
      </c>
      <c r="ICV8">
        <v>-404322.63458200003</v>
      </c>
      <c r="ICW8">
        <v>-388141.77202199999</v>
      </c>
      <c r="ICX8">
        <v>-380518.01114000002</v>
      </c>
      <c r="ICY8">
        <v>-381301.79957899998</v>
      </c>
      <c r="ICZ8">
        <v>-390191.16524100001</v>
      </c>
      <c r="IDA8">
        <v>-406548.43132099998</v>
      </c>
      <c r="IDB8">
        <v>-429165.31736500002</v>
      </c>
      <c r="IDC8">
        <v>-456028.13729400001</v>
      </c>
      <c r="IDD8">
        <v>-484186.300575</v>
      </c>
      <c r="IDE8">
        <v>-509858.72740199999</v>
      </c>
      <c r="IDF8">
        <v>-528879.021893</v>
      </c>
      <c r="IDG8">
        <v>-402091.46776099998</v>
      </c>
      <c r="IDH8">
        <v>-384924.10181899997</v>
      </c>
      <c r="IDI8">
        <v>-376004.26031799999</v>
      </c>
      <c r="IDJ8">
        <v>-375098.54988499999</v>
      </c>
      <c r="IDK8">
        <v>-381809.76697</v>
      </c>
      <c r="IDL8">
        <v>-395404.57647700002</v>
      </c>
      <c r="IDM8">
        <v>-414601.66917900002</v>
      </c>
      <c r="IDN8">
        <v>-437374.81125700002</v>
      </c>
      <c r="IDO8">
        <v>-460870.44172800001</v>
      </c>
      <c r="IDP8">
        <v>-481559.88803500001</v>
      </c>
      <c r="IDQ8">
        <v>-495701.271274</v>
      </c>
      <c r="IDR8">
        <v>-609732.19920300005</v>
      </c>
      <c r="IDS8">
        <v>-583821.77450199996</v>
      </c>
      <c r="IDT8">
        <v>-570446.11362900003</v>
      </c>
      <c r="IDU8">
        <v>-569260.51794000005</v>
      </c>
      <c r="IDV8">
        <v>-579673.18692899996</v>
      </c>
      <c r="IDW8">
        <v>-600582.81528800004</v>
      </c>
      <c r="IDX8">
        <v>-630054.97938899999</v>
      </c>
      <c r="IDY8">
        <v>-665019.51037200005</v>
      </c>
      <c r="IDZ8">
        <v>-701140.30721799994</v>
      </c>
      <c r="IEA8">
        <v>-733041.16914200003</v>
      </c>
      <c r="IEB8">
        <v>-755004.21512299997</v>
      </c>
      <c r="IEC8">
        <v>-605269.86556099996</v>
      </c>
      <c r="IED8">
        <v>-577386.43409500003</v>
      </c>
      <c r="IEE8">
        <v>-561418.61198499997</v>
      </c>
      <c r="IEF8">
        <v>-556854.01855200005</v>
      </c>
      <c r="IEG8">
        <v>-562910.39038600004</v>
      </c>
      <c r="IEH8">
        <v>-578295.105599</v>
      </c>
      <c r="IEI8">
        <v>-600927.68301799998</v>
      </c>
      <c r="IEJ8">
        <v>-627712.85829799995</v>
      </c>
      <c r="IEK8">
        <v>-654508.58952299994</v>
      </c>
      <c r="IEL8">
        <v>-676443.49040999997</v>
      </c>
      <c r="IEM8">
        <v>-688648.71388499998</v>
      </c>
      <c r="IEN8">
        <v>-609732.19920300005</v>
      </c>
      <c r="IEO8">
        <v>-583821.77450199996</v>
      </c>
      <c r="IEP8">
        <v>-570446.11362900003</v>
      </c>
      <c r="IEQ8">
        <v>-569260.51794000005</v>
      </c>
      <c r="IER8">
        <v>-579673.18692899996</v>
      </c>
      <c r="IES8">
        <v>-600582.81528800004</v>
      </c>
      <c r="IET8">
        <v>-630054.97938899999</v>
      </c>
      <c r="IEU8">
        <v>-665019.51037200005</v>
      </c>
      <c r="IEV8">
        <v>-701140.30721799994</v>
      </c>
      <c r="IEW8">
        <v>-733041.16914200003</v>
      </c>
      <c r="IEX8">
        <v>-755004.21512299997</v>
      </c>
      <c r="IEY8">
        <v>-605269.86556099996</v>
      </c>
      <c r="IEZ8">
        <v>-577386.43409500003</v>
      </c>
      <c r="IFA8">
        <v>-561418.61198499997</v>
      </c>
      <c r="IFB8">
        <v>-556854.01855200005</v>
      </c>
      <c r="IFC8">
        <v>-562910.39038600004</v>
      </c>
      <c r="IFD8">
        <v>-578295.105599</v>
      </c>
      <c r="IFE8">
        <v>-600927.68301799998</v>
      </c>
      <c r="IFF8">
        <v>-627712.85829799995</v>
      </c>
      <c r="IFG8">
        <v>-654508.58952299994</v>
      </c>
      <c r="IFH8">
        <v>-676443.49040999997</v>
      </c>
      <c r="IFI8">
        <v>-688648.71388499998</v>
      </c>
      <c r="IFJ8">
        <v>-918006.23855699995</v>
      </c>
      <c r="IFK8">
        <v>-875971.58609700005</v>
      </c>
      <c r="IFL8">
        <v>-852067.17298599996</v>
      </c>
      <c r="IFM8">
        <v>-845534.90948999999</v>
      </c>
      <c r="IFN8">
        <v>-855210.03920899995</v>
      </c>
      <c r="IFO8">
        <v>-879154.14499599999</v>
      </c>
      <c r="IFP8">
        <v>-914229.35951900005</v>
      </c>
      <c r="IFQ8">
        <v>-955746.00178100006</v>
      </c>
      <c r="IFR8">
        <v>-997403.27693099994</v>
      </c>
      <c r="IFS8">
        <v>-1031760.47262</v>
      </c>
      <c r="IFT8">
        <v>-1051342.8937200001</v>
      </c>
      <c r="IFU8">
        <v>-909081.57127199997</v>
      </c>
      <c r="IFV8">
        <v>-863100.90528399998</v>
      </c>
      <c r="IFW8">
        <v>-834012.16969799995</v>
      </c>
      <c r="IFX8">
        <v>-820721.91071500001</v>
      </c>
      <c r="IFY8">
        <v>-821684.446123</v>
      </c>
      <c r="IFZ8">
        <v>-834578.72561800003</v>
      </c>
      <c r="IGA8">
        <v>-855974.76677700004</v>
      </c>
      <c r="IGB8">
        <v>-881132.69763399998</v>
      </c>
      <c r="IGC8">
        <v>-904139.84154099994</v>
      </c>
      <c r="IGD8">
        <v>-918565.115154</v>
      </c>
      <c r="IGE8">
        <v>-918631.89124599996</v>
      </c>
      <c r="IGF8">
        <v>-918006.23855699995</v>
      </c>
      <c r="IGG8">
        <v>-875971.58609700005</v>
      </c>
      <c r="IGH8">
        <v>-852067.17298599996</v>
      </c>
      <c r="IGI8">
        <v>-845534.90948999999</v>
      </c>
      <c r="IGJ8">
        <v>-855210.03920899995</v>
      </c>
      <c r="IGK8">
        <v>-879154.14499599999</v>
      </c>
      <c r="IGL8">
        <v>-914229.35951900005</v>
      </c>
      <c r="IGM8">
        <v>-955746.00178100006</v>
      </c>
      <c r="IGN8">
        <v>-997403.27693099994</v>
      </c>
      <c r="IGO8">
        <v>-1031760.47262</v>
      </c>
      <c r="IGP8">
        <v>-1051342.8937200001</v>
      </c>
      <c r="IGQ8">
        <v>-909081.57127199997</v>
      </c>
      <c r="IGR8">
        <v>-863100.90528399998</v>
      </c>
      <c r="IGS8">
        <v>-834012.16969799995</v>
      </c>
      <c r="IGT8">
        <v>-820721.91071500001</v>
      </c>
      <c r="IGU8">
        <v>-821684.446123</v>
      </c>
      <c r="IGV8">
        <v>-834578.72561800003</v>
      </c>
      <c r="IGW8">
        <v>-855974.76677700004</v>
      </c>
      <c r="IGX8">
        <v>-881132.69763399998</v>
      </c>
      <c r="IGY8">
        <v>-904139.84154099994</v>
      </c>
      <c r="IGZ8">
        <v>-918565.115154</v>
      </c>
      <c r="IHA8">
        <v>-918631.89124599996</v>
      </c>
      <c r="IHB8">
        <v>-234364.13952699999</v>
      </c>
      <c r="IHC8">
        <v>-234364.13952699999</v>
      </c>
      <c r="IHD8">
        <v>-234364.13952699999</v>
      </c>
      <c r="IHE8">
        <v>-234364.13952699999</v>
      </c>
      <c r="IHF8">
        <v>-234364.13952699999</v>
      </c>
      <c r="IHG8">
        <v>-234364.13952699999</v>
      </c>
      <c r="IHH8">
        <v>-234364.13952699999</v>
      </c>
      <c r="IHI8">
        <v>-234364.13952699999</v>
      </c>
      <c r="IHJ8">
        <v>-234364.13952699999</v>
      </c>
      <c r="IHK8">
        <v>-234364.13952699999</v>
      </c>
      <c r="IHL8">
        <v>-234364.13952699999</v>
      </c>
      <c r="IHM8">
        <v>-234156.530486</v>
      </c>
      <c r="IHN8">
        <v>-234156.530486</v>
      </c>
      <c r="IHO8">
        <v>-234156.530486</v>
      </c>
      <c r="IHP8">
        <v>-234156.530486</v>
      </c>
      <c r="IHQ8">
        <v>-234156.530486</v>
      </c>
      <c r="IHR8">
        <v>-234156.530486</v>
      </c>
      <c r="IHS8">
        <v>-234156.530486</v>
      </c>
      <c r="IHT8">
        <v>-234156.530486</v>
      </c>
      <c r="IHU8">
        <v>-234156.530486</v>
      </c>
      <c r="IHV8">
        <v>-234156.530486</v>
      </c>
      <c r="IHW8">
        <v>-234156.530486</v>
      </c>
      <c r="IHX8">
        <v>-234364.13952699999</v>
      </c>
      <c r="IHY8">
        <v>-234364.13952699999</v>
      </c>
      <c r="IHZ8">
        <v>-234364.13952699999</v>
      </c>
      <c r="IIA8">
        <v>-234364.13952699999</v>
      </c>
      <c r="IIB8">
        <v>-234364.13952699999</v>
      </c>
      <c r="IIC8">
        <v>-234364.13952699999</v>
      </c>
      <c r="IID8">
        <v>-234364.13952699999</v>
      </c>
      <c r="IIE8">
        <v>-234364.13952699999</v>
      </c>
      <c r="IIF8">
        <v>-234364.13952699999</v>
      </c>
      <c r="IIG8">
        <v>-234364.13952699999</v>
      </c>
      <c r="IIH8">
        <v>-234364.13952699999</v>
      </c>
      <c r="III8">
        <v>-234156.530486</v>
      </c>
      <c r="IIJ8">
        <v>-234156.530486</v>
      </c>
      <c r="IIK8">
        <v>-234156.530486</v>
      </c>
      <c r="IIL8">
        <v>-234156.530486</v>
      </c>
      <c r="IIM8">
        <v>-234156.530486</v>
      </c>
      <c r="IIN8">
        <v>-234156.530486</v>
      </c>
      <c r="IIO8">
        <v>-234156.530486</v>
      </c>
      <c r="IIP8">
        <v>-234156.530486</v>
      </c>
      <c r="IIQ8">
        <v>-234156.530486</v>
      </c>
      <c r="IIR8">
        <v>-234156.530486</v>
      </c>
      <c r="IIS8">
        <v>-234156.530486</v>
      </c>
      <c r="IIT8">
        <v>-342713.27026600001</v>
      </c>
      <c r="IIU8">
        <v>-342713.27026600001</v>
      </c>
      <c r="IIV8">
        <v>-342713.27026600001</v>
      </c>
      <c r="IIW8">
        <v>-342713.27026600001</v>
      </c>
      <c r="IIX8">
        <v>-342713.27026600001</v>
      </c>
      <c r="IIY8">
        <v>-342713.27026600001</v>
      </c>
      <c r="IIZ8">
        <v>-342713.27026600001</v>
      </c>
      <c r="IJA8">
        <v>-342713.27026600001</v>
      </c>
      <c r="IJB8">
        <v>-342713.27026600001</v>
      </c>
      <c r="IJC8">
        <v>-342713.27026600001</v>
      </c>
      <c r="IJD8">
        <v>-342713.27026600001</v>
      </c>
      <c r="IJE8">
        <v>-342340.44689000002</v>
      </c>
      <c r="IJF8">
        <v>-342340.44689000002</v>
      </c>
      <c r="IJG8">
        <v>-342340.44689000002</v>
      </c>
      <c r="IJH8">
        <v>-342340.44689000002</v>
      </c>
      <c r="IJI8">
        <v>-342340.44689000002</v>
      </c>
      <c r="IJJ8">
        <v>-342340.44689000002</v>
      </c>
      <c r="IJK8">
        <v>-342340.44689000002</v>
      </c>
      <c r="IJL8">
        <v>-342340.44689000002</v>
      </c>
      <c r="IJM8">
        <v>-342340.44689000002</v>
      </c>
      <c r="IJN8">
        <v>-342340.44689000002</v>
      </c>
      <c r="IJO8">
        <v>-342340.44689000002</v>
      </c>
      <c r="IJP8">
        <v>-342713.27026600001</v>
      </c>
      <c r="IJQ8">
        <v>-342713.27026600001</v>
      </c>
      <c r="IJR8">
        <v>-342713.27026600001</v>
      </c>
      <c r="IJS8">
        <v>-342713.27026600001</v>
      </c>
      <c r="IJT8">
        <v>-342713.27026600001</v>
      </c>
      <c r="IJU8">
        <v>-342713.27026600001</v>
      </c>
      <c r="IJV8">
        <v>-342713.27026600001</v>
      </c>
      <c r="IJW8">
        <v>-342713.27026600001</v>
      </c>
      <c r="IJX8">
        <v>-342713.27026600001</v>
      </c>
      <c r="IJY8">
        <v>-342713.27026600001</v>
      </c>
      <c r="IJZ8">
        <v>-342713.27026600001</v>
      </c>
      <c r="IKA8">
        <v>-342340.44689000002</v>
      </c>
      <c r="IKB8">
        <v>-342340.44689000002</v>
      </c>
      <c r="IKC8">
        <v>-342340.44689000002</v>
      </c>
      <c r="IKD8">
        <v>-342340.44689000002</v>
      </c>
      <c r="IKE8">
        <v>-342340.44689000002</v>
      </c>
      <c r="IKF8">
        <v>-342340.44689000002</v>
      </c>
      <c r="IKG8">
        <v>-342340.44689000002</v>
      </c>
      <c r="IKH8">
        <v>-342340.44689000002</v>
      </c>
      <c r="IKI8">
        <v>-342340.44689000002</v>
      </c>
      <c r="IKJ8">
        <v>-342340.44689000002</v>
      </c>
      <c r="IKK8">
        <v>-342340.44689000002</v>
      </c>
      <c r="IKL8">
        <v>-489523.795835</v>
      </c>
      <c r="IKM8">
        <v>-489523.795835</v>
      </c>
      <c r="IKN8">
        <v>-489523.795835</v>
      </c>
      <c r="IKO8">
        <v>-489523.795835</v>
      </c>
      <c r="IKP8">
        <v>-489523.795835</v>
      </c>
      <c r="IKQ8">
        <v>-489523.795835</v>
      </c>
      <c r="IKR8">
        <v>-489523.795835</v>
      </c>
      <c r="IKS8">
        <v>-489523.795835</v>
      </c>
      <c r="IKT8">
        <v>-489523.795835</v>
      </c>
      <c r="IKU8">
        <v>-489523.795835</v>
      </c>
      <c r="IKV8">
        <v>-489523.795835</v>
      </c>
      <c r="IKW8">
        <v>-488820.54378800001</v>
      </c>
      <c r="IKX8">
        <v>-488820.54378800001</v>
      </c>
      <c r="IKY8">
        <v>-488820.54378800001</v>
      </c>
      <c r="IKZ8">
        <v>-488820.54378800001</v>
      </c>
      <c r="ILA8">
        <v>-488820.54378800001</v>
      </c>
      <c r="ILB8">
        <v>-488820.54378800001</v>
      </c>
      <c r="ILC8">
        <v>-488820.54378800001</v>
      </c>
      <c r="ILD8">
        <v>-488820.54378800001</v>
      </c>
      <c r="ILE8">
        <v>-488820.54378800001</v>
      </c>
      <c r="ILF8">
        <v>-488820.54378800001</v>
      </c>
      <c r="ILG8">
        <v>-488820.54378800001</v>
      </c>
      <c r="ILH8">
        <v>-489523.795835</v>
      </c>
      <c r="ILI8">
        <v>-489523.795835</v>
      </c>
      <c r="ILJ8">
        <v>-489523.795835</v>
      </c>
      <c r="ILK8">
        <v>-489523.795835</v>
      </c>
      <c r="ILL8">
        <v>-489523.795835</v>
      </c>
      <c r="ILM8">
        <v>-489523.795835</v>
      </c>
      <c r="ILN8">
        <v>-489523.795835</v>
      </c>
      <c r="ILO8">
        <v>-489523.795835</v>
      </c>
      <c r="ILP8">
        <v>-489523.795835</v>
      </c>
      <c r="ILQ8">
        <v>-489523.795835</v>
      </c>
      <c r="ILR8">
        <v>-489523.795835</v>
      </c>
      <c r="ILS8">
        <v>-488820.54378800001</v>
      </c>
      <c r="ILT8">
        <v>-488820.54378800001</v>
      </c>
      <c r="ILU8">
        <v>-488820.54378800001</v>
      </c>
      <c r="ILV8">
        <v>-488820.54378800001</v>
      </c>
      <c r="ILW8">
        <v>-488820.54378800001</v>
      </c>
      <c r="ILX8">
        <v>-488820.54378800001</v>
      </c>
      <c r="ILY8">
        <v>-488820.54378800001</v>
      </c>
      <c r="ILZ8">
        <v>-488820.54378800001</v>
      </c>
      <c r="IMA8">
        <v>-488820.54378800001</v>
      </c>
      <c r="IMB8">
        <v>-488820.54378800001</v>
      </c>
      <c r="IMC8">
        <v>-488820.54378800001</v>
      </c>
      <c r="IMD8">
        <v>-51708.395905199999</v>
      </c>
      <c r="IME8">
        <v>-51708.395905199999</v>
      </c>
      <c r="IMF8">
        <v>-51708.395905199999</v>
      </c>
      <c r="IMG8">
        <v>-51708.395905199999</v>
      </c>
      <c r="IMH8">
        <v>-51708.395905199999</v>
      </c>
      <c r="IMI8">
        <v>-51708.395905199999</v>
      </c>
      <c r="IMJ8">
        <v>-51708.395905199999</v>
      </c>
      <c r="IMK8">
        <v>-51708.395905199999</v>
      </c>
      <c r="IML8">
        <v>-51708.395905199999</v>
      </c>
      <c r="IMM8">
        <v>-51708.395905199999</v>
      </c>
      <c r="IMN8">
        <v>-51708.395905199999</v>
      </c>
      <c r="IMO8">
        <v>-51708.395905199999</v>
      </c>
      <c r="IMP8">
        <v>-51708.395905199999</v>
      </c>
      <c r="IMQ8">
        <v>-51708.395905199999</v>
      </c>
      <c r="IMR8">
        <v>-51708.395905199999</v>
      </c>
      <c r="IMS8">
        <v>-51708.395905199999</v>
      </c>
      <c r="IMT8">
        <v>-51708.395905199999</v>
      </c>
      <c r="IMU8">
        <v>-51708.395905199999</v>
      </c>
      <c r="IMV8">
        <v>-51708.395905199999</v>
      </c>
      <c r="IMW8">
        <v>-51708.395905199999</v>
      </c>
      <c r="IMX8">
        <v>-51708.395905199999</v>
      </c>
      <c r="IMY8">
        <v>-51708.395905199999</v>
      </c>
      <c r="IMZ8">
        <v>-51708.395905199999</v>
      </c>
      <c r="INA8">
        <v>-51708.395905199999</v>
      </c>
      <c r="INB8">
        <v>-51708.395905199999</v>
      </c>
      <c r="INC8">
        <v>-51708.395905199999</v>
      </c>
      <c r="IND8">
        <v>-51708.395905199999</v>
      </c>
      <c r="INE8">
        <v>-51708.395905199999</v>
      </c>
      <c r="INF8">
        <v>-51708.395905199999</v>
      </c>
      <c r="ING8">
        <v>-51708.395905199999</v>
      </c>
      <c r="INH8">
        <v>-51708.395905199999</v>
      </c>
      <c r="INI8">
        <v>-51708.395905199999</v>
      </c>
      <c r="INJ8">
        <v>-51708.395905199999</v>
      </c>
      <c r="INK8">
        <v>-51708.395905199999</v>
      </c>
      <c r="INL8">
        <v>-51708.395905199999</v>
      </c>
      <c r="INM8">
        <v>-51708.395905199999</v>
      </c>
      <c r="INN8">
        <v>-51708.395905199999</v>
      </c>
      <c r="INO8">
        <v>-51708.395905199999</v>
      </c>
      <c r="INP8">
        <v>-51708.395905199999</v>
      </c>
      <c r="INQ8">
        <v>-51708.395905199999</v>
      </c>
      <c r="INR8">
        <v>-51708.395905199999</v>
      </c>
      <c r="INS8">
        <v>-51708.395905199999</v>
      </c>
      <c r="INT8">
        <v>-51708.395905199999</v>
      </c>
      <c r="INU8">
        <v>-51708.395905199999</v>
      </c>
      <c r="INV8">
        <v>-96863.630678500005</v>
      </c>
      <c r="INW8">
        <v>-96863.630678500005</v>
      </c>
      <c r="INX8">
        <v>-96863.630678500005</v>
      </c>
      <c r="INY8">
        <v>-96863.630678500005</v>
      </c>
      <c r="INZ8">
        <v>-96863.630678500005</v>
      </c>
      <c r="IOA8">
        <v>-96863.630678500005</v>
      </c>
      <c r="IOB8">
        <v>-96863.630678500005</v>
      </c>
      <c r="IOC8">
        <v>-96863.630678500005</v>
      </c>
      <c r="IOD8">
        <v>-96863.630678500005</v>
      </c>
      <c r="IOE8">
        <v>-96863.630678500005</v>
      </c>
      <c r="IOF8">
        <v>-96863.630678500005</v>
      </c>
      <c r="IOG8">
        <v>-96863.630678500005</v>
      </c>
      <c r="IOH8">
        <v>-96863.630678500005</v>
      </c>
      <c r="IOI8">
        <v>-96863.630678500005</v>
      </c>
      <c r="IOJ8">
        <v>-96863.630678500005</v>
      </c>
      <c r="IOK8">
        <v>-96863.630678500005</v>
      </c>
      <c r="IOL8">
        <v>-96863.630678500005</v>
      </c>
      <c r="IOM8">
        <v>-96863.630678500005</v>
      </c>
      <c r="ION8">
        <v>-96863.630678500005</v>
      </c>
      <c r="IOO8">
        <v>-96863.630678500005</v>
      </c>
      <c r="IOP8">
        <v>-96863.630678500005</v>
      </c>
      <c r="IOQ8">
        <v>-96863.630678500005</v>
      </c>
      <c r="IOR8">
        <v>-96863.630678500005</v>
      </c>
      <c r="IOS8">
        <v>-96863.630678500005</v>
      </c>
      <c r="IOT8">
        <v>-96863.630678500005</v>
      </c>
      <c r="IOU8">
        <v>-96863.630678500005</v>
      </c>
      <c r="IOV8">
        <v>-96863.630678500005</v>
      </c>
      <c r="IOW8">
        <v>-96863.630678500005</v>
      </c>
      <c r="IOX8">
        <v>-96863.630678500005</v>
      </c>
      <c r="IOY8">
        <v>-96863.630678500005</v>
      </c>
      <c r="IOZ8">
        <v>-96863.630678500005</v>
      </c>
      <c r="IPA8">
        <v>-96863.630678500005</v>
      </c>
      <c r="IPB8">
        <v>-96863.630678500005</v>
      </c>
      <c r="IPC8">
        <v>-96863.630678500005</v>
      </c>
      <c r="IPD8">
        <v>-96863.630678500005</v>
      </c>
      <c r="IPE8">
        <v>-96863.630678500005</v>
      </c>
      <c r="IPF8">
        <v>-96863.630678500005</v>
      </c>
      <c r="IPG8">
        <v>-96863.630678500005</v>
      </c>
      <c r="IPH8">
        <v>-96863.630678500005</v>
      </c>
      <c r="IPI8">
        <v>-96863.630678500005</v>
      </c>
      <c r="IPJ8">
        <v>-96863.630678500005</v>
      </c>
      <c r="IPK8">
        <v>-96863.630678500005</v>
      </c>
      <c r="IPL8">
        <v>-96863.630678500005</v>
      </c>
      <c r="IPM8">
        <v>-96863.630678500005</v>
      </c>
      <c r="IPN8">
        <v>-187174.100225</v>
      </c>
      <c r="IPO8">
        <v>-187174.100225</v>
      </c>
      <c r="IPP8">
        <v>-187174.100225</v>
      </c>
      <c r="IPQ8">
        <v>-187174.100225</v>
      </c>
      <c r="IPR8">
        <v>-187174.100225</v>
      </c>
      <c r="IPS8">
        <v>-187174.100225</v>
      </c>
      <c r="IPT8">
        <v>-187174.100225</v>
      </c>
      <c r="IPU8">
        <v>-187174.100225</v>
      </c>
      <c r="IPV8">
        <v>-187174.100225</v>
      </c>
      <c r="IPW8">
        <v>-187174.100225</v>
      </c>
      <c r="IPX8">
        <v>-187174.100225</v>
      </c>
      <c r="IPY8">
        <v>-187174.100225</v>
      </c>
      <c r="IPZ8">
        <v>-187174.100225</v>
      </c>
      <c r="IQA8">
        <v>-187174.100225</v>
      </c>
      <c r="IQB8">
        <v>-187174.100225</v>
      </c>
      <c r="IQC8">
        <v>-187174.100225</v>
      </c>
      <c r="IQD8">
        <v>-187174.100225</v>
      </c>
      <c r="IQE8">
        <v>-187174.100225</v>
      </c>
      <c r="IQF8">
        <v>-187174.100225</v>
      </c>
      <c r="IQG8">
        <v>-187174.100225</v>
      </c>
      <c r="IQH8">
        <v>-187174.100225</v>
      </c>
      <c r="IQI8">
        <v>-187174.100225</v>
      </c>
      <c r="IQJ8">
        <v>-187174.100225</v>
      </c>
      <c r="IQK8">
        <v>-187174.100225</v>
      </c>
      <c r="IQL8">
        <v>-187174.100225</v>
      </c>
      <c r="IQM8">
        <v>-187174.100225</v>
      </c>
      <c r="IQN8">
        <v>-187174.100225</v>
      </c>
      <c r="IQO8">
        <v>-187174.100225</v>
      </c>
      <c r="IQP8">
        <v>-187174.100225</v>
      </c>
      <c r="IQQ8">
        <v>-187174.100225</v>
      </c>
      <c r="IQR8">
        <v>-187174.100225</v>
      </c>
      <c r="IQS8">
        <v>-187174.100225</v>
      </c>
      <c r="IQT8">
        <v>-187174.100225</v>
      </c>
      <c r="IQU8">
        <v>-187174.100225</v>
      </c>
      <c r="IQV8">
        <v>-187174.100225</v>
      </c>
      <c r="IQW8">
        <v>-187174.100225</v>
      </c>
      <c r="IQX8">
        <v>-187174.100225</v>
      </c>
      <c r="IQY8">
        <v>-187174.100225</v>
      </c>
      <c r="IQZ8">
        <v>-187174.100225</v>
      </c>
      <c r="IRA8">
        <v>-187174.100225</v>
      </c>
      <c r="IRB8">
        <v>-187174.100225</v>
      </c>
      <c r="IRC8">
        <v>-187174.100225</v>
      </c>
      <c r="IRD8">
        <v>-187174.100225</v>
      </c>
      <c r="IRE8">
        <v>-187174.100225</v>
      </c>
      <c r="IRF8">
        <v>-122105.539863</v>
      </c>
      <c r="IRG8">
        <v>-122105.539863</v>
      </c>
      <c r="IRH8">
        <v>-122105.539863</v>
      </c>
      <c r="IRI8">
        <v>-122105.539863</v>
      </c>
      <c r="IRJ8">
        <v>-122105.539863</v>
      </c>
      <c r="IRK8">
        <v>-122105.539863</v>
      </c>
      <c r="IRL8">
        <v>-122105.539863</v>
      </c>
      <c r="IRM8">
        <v>-122105.539863</v>
      </c>
      <c r="IRN8">
        <v>-122105.539863</v>
      </c>
      <c r="IRO8">
        <v>-122105.539863</v>
      </c>
      <c r="IRP8">
        <v>-122105.539863</v>
      </c>
      <c r="IRQ8">
        <v>-122105.539863</v>
      </c>
      <c r="IRR8">
        <v>-122105.539863</v>
      </c>
      <c r="IRS8">
        <v>-122105.539863</v>
      </c>
      <c r="IRT8">
        <v>-122105.539863</v>
      </c>
      <c r="IRU8">
        <v>-122105.539863</v>
      </c>
      <c r="IRV8">
        <v>-122105.539863</v>
      </c>
      <c r="IRW8">
        <v>-122105.539863</v>
      </c>
      <c r="IRX8">
        <v>-122105.539863</v>
      </c>
      <c r="IRY8">
        <v>-122105.539863</v>
      </c>
      <c r="IRZ8">
        <v>-122105.539863</v>
      </c>
      <c r="ISA8">
        <v>-122105.539863</v>
      </c>
      <c r="ISB8">
        <v>-122105.539863</v>
      </c>
      <c r="ISC8">
        <v>-122105.539863</v>
      </c>
      <c r="ISD8">
        <v>-122105.539863</v>
      </c>
      <c r="ISE8">
        <v>-122105.539863</v>
      </c>
      <c r="ISF8">
        <v>-122105.539863</v>
      </c>
      <c r="ISG8">
        <v>-122105.539863</v>
      </c>
      <c r="ISH8">
        <v>-122105.539863</v>
      </c>
      <c r="ISI8">
        <v>-122105.539863</v>
      </c>
      <c r="ISJ8">
        <v>-122105.539863</v>
      </c>
      <c r="ISK8">
        <v>-122105.539863</v>
      </c>
      <c r="ISL8">
        <v>-122105.539863</v>
      </c>
      <c r="ISM8">
        <v>-122105.539863</v>
      </c>
      <c r="ISN8">
        <v>-122105.539863</v>
      </c>
      <c r="ISO8">
        <v>-122105.539863</v>
      </c>
      <c r="ISP8">
        <v>-122105.539863</v>
      </c>
      <c r="ISQ8">
        <v>-122105.539863</v>
      </c>
      <c r="ISR8">
        <v>-122105.539863</v>
      </c>
      <c r="ISS8">
        <v>-122105.539863</v>
      </c>
      <c r="IST8">
        <v>-122105.539863</v>
      </c>
      <c r="ISU8">
        <v>-122105.539863</v>
      </c>
      <c r="ISV8">
        <v>-122105.539863</v>
      </c>
      <c r="ISW8">
        <v>-122105.539863</v>
      </c>
      <c r="ISX8">
        <v>-228736.27599699999</v>
      </c>
      <c r="ISY8">
        <v>-228736.27599699999</v>
      </c>
      <c r="ISZ8">
        <v>-228736.27599699999</v>
      </c>
      <c r="ITA8">
        <v>-228736.27599699999</v>
      </c>
      <c r="ITB8">
        <v>-228736.27599699999</v>
      </c>
      <c r="ITC8">
        <v>-228736.27599699999</v>
      </c>
      <c r="ITD8">
        <v>-228736.27599699999</v>
      </c>
      <c r="ITE8">
        <v>-228736.27599699999</v>
      </c>
      <c r="ITF8">
        <v>-228736.27599699999</v>
      </c>
      <c r="ITG8">
        <v>-228736.27599699999</v>
      </c>
      <c r="ITH8">
        <v>-228736.27599699999</v>
      </c>
      <c r="ITI8">
        <v>-228736.27599699999</v>
      </c>
      <c r="ITJ8">
        <v>-228736.27599699999</v>
      </c>
      <c r="ITK8">
        <v>-228736.27599699999</v>
      </c>
      <c r="ITL8">
        <v>-228736.27599699999</v>
      </c>
      <c r="ITM8">
        <v>-228736.27599699999</v>
      </c>
      <c r="ITN8">
        <v>-228736.27599699999</v>
      </c>
      <c r="ITO8">
        <v>-228736.27599699999</v>
      </c>
      <c r="ITP8">
        <v>-228736.27599699999</v>
      </c>
      <c r="ITQ8">
        <v>-228736.27599699999</v>
      </c>
      <c r="ITR8">
        <v>-228736.27599699999</v>
      </c>
      <c r="ITS8">
        <v>-228736.27599699999</v>
      </c>
      <c r="ITT8">
        <v>-228736.27599699999</v>
      </c>
      <c r="ITU8">
        <v>-228736.27599699999</v>
      </c>
      <c r="ITV8">
        <v>-228736.27599699999</v>
      </c>
      <c r="ITW8">
        <v>-228736.27599699999</v>
      </c>
      <c r="ITX8">
        <v>-228736.27599699999</v>
      </c>
      <c r="ITY8">
        <v>-228736.27599699999</v>
      </c>
      <c r="ITZ8">
        <v>-228736.27599699999</v>
      </c>
      <c r="IUA8">
        <v>-228736.27599699999</v>
      </c>
      <c r="IUB8">
        <v>-228736.27599699999</v>
      </c>
      <c r="IUC8">
        <v>-228736.27599699999</v>
      </c>
      <c r="IUD8">
        <v>-228736.27599699999</v>
      </c>
      <c r="IUE8">
        <v>-228736.27599699999</v>
      </c>
      <c r="IUF8">
        <v>-228736.27599699999</v>
      </c>
      <c r="IUG8">
        <v>-228736.27599699999</v>
      </c>
      <c r="IUH8">
        <v>-228736.27599699999</v>
      </c>
      <c r="IUI8">
        <v>-228736.27599699999</v>
      </c>
      <c r="IUJ8">
        <v>-228736.27599699999</v>
      </c>
      <c r="IUK8">
        <v>-228736.27599699999</v>
      </c>
      <c r="IUL8">
        <v>-228736.27599699999</v>
      </c>
      <c r="IUM8">
        <v>-228736.27599699999</v>
      </c>
      <c r="IUN8">
        <v>-228736.27599699999</v>
      </c>
      <c r="IUO8">
        <v>-228736.27599699999</v>
      </c>
      <c r="IUP8">
        <v>-441997.74826399999</v>
      </c>
      <c r="IUQ8">
        <v>-441997.74826399999</v>
      </c>
      <c r="IUR8">
        <v>-441997.74826399999</v>
      </c>
      <c r="IUS8">
        <v>-441997.74826399999</v>
      </c>
      <c r="IUT8">
        <v>-441997.74826399999</v>
      </c>
      <c r="IUU8">
        <v>-441997.74826399999</v>
      </c>
      <c r="IUV8">
        <v>-441997.74826399999</v>
      </c>
      <c r="IUW8">
        <v>-441997.74826399999</v>
      </c>
      <c r="IUX8">
        <v>-441997.74826399999</v>
      </c>
      <c r="IUY8">
        <v>-441997.74826399999</v>
      </c>
      <c r="IUZ8">
        <v>-441997.74826399999</v>
      </c>
      <c r="IVA8">
        <v>-441997.74826399999</v>
      </c>
      <c r="IVB8">
        <v>-441997.74826399999</v>
      </c>
      <c r="IVC8">
        <v>-441997.74826399999</v>
      </c>
      <c r="IVD8">
        <v>-441997.74826399999</v>
      </c>
      <c r="IVE8">
        <v>-441997.74826399999</v>
      </c>
      <c r="IVF8">
        <v>-441997.74826399999</v>
      </c>
      <c r="IVG8">
        <v>-441997.74826399999</v>
      </c>
      <c r="IVH8">
        <v>-441997.74826399999</v>
      </c>
      <c r="IVI8">
        <v>-441997.74826399999</v>
      </c>
      <c r="IVJ8">
        <v>-441997.74826399999</v>
      </c>
      <c r="IVK8">
        <v>-441997.74826399999</v>
      </c>
      <c r="IVL8">
        <v>-441997.74826399999</v>
      </c>
      <c r="IVM8">
        <v>-441997.74826399999</v>
      </c>
      <c r="IVN8">
        <v>-441997.74826399999</v>
      </c>
      <c r="IVO8">
        <v>-441997.74826399999</v>
      </c>
      <c r="IVP8">
        <v>-441997.74826399999</v>
      </c>
      <c r="IVQ8">
        <v>-441997.74826399999</v>
      </c>
      <c r="IVR8">
        <v>-441997.74826399999</v>
      </c>
      <c r="IVS8">
        <v>-441997.74826399999</v>
      </c>
      <c r="IVT8">
        <v>-441997.74826399999</v>
      </c>
      <c r="IVU8">
        <v>-441997.74826399999</v>
      </c>
      <c r="IVV8">
        <v>-441997.74826399999</v>
      </c>
      <c r="IVW8">
        <v>-441997.74826399999</v>
      </c>
      <c r="IVX8">
        <v>-441997.74826399999</v>
      </c>
      <c r="IVY8">
        <v>-441997.74826399999</v>
      </c>
      <c r="IVZ8">
        <v>-441997.74826399999</v>
      </c>
      <c r="IWA8">
        <v>-441997.74826399999</v>
      </c>
      <c r="IWB8">
        <v>-441997.74826399999</v>
      </c>
      <c r="IWC8">
        <v>-441997.74826399999</v>
      </c>
      <c r="IWD8">
        <v>-441997.74826399999</v>
      </c>
      <c r="IWE8">
        <v>-441997.74826399999</v>
      </c>
      <c r="IWF8">
        <v>-441997.74826399999</v>
      </c>
      <c r="IWG8">
        <v>-441997.74826399999</v>
      </c>
      <c r="IWH8">
        <v>-284486.28272800002</v>
      </c>
      <c r="IWI8">
        <v>-284486.28272800002</v>
      </c>
      <c r="IWJ8">
        <v>-284486.28272800002</v>
      </c>
      <c r="IWK8">
        <v>-284486.28272800002</v>
      </c>
      <c r="IWL8">
        <v>-284486.28272800002</v>
      </c>
      <c r="IWM8">
        <v>-284486.28272800002</v>
      </c>
      <c r="IWN8">
        <v>-284486.28272800002</v>
      </c>
      <c r="IWO8">
        <v>-284486.28272800002</v>
      </c>
      <c r="IWP8">
        <v>-284486.28272800002</v>
      </c>
      <c r="IWQ8">
        <v>-284486.28272800002</v>
      </c>
      <c r="IWR8">
        <v>-284486.28272800002</v>
      </c>
      <c r="IWS8">
        <v>-285973.584929</v>
      </c>
      <c r="IWT8">
        <v>-285973.584929</v>
      </c>
      <c r="IWU8">
        <v>-285973.584929</v>
      </c>
      <c r="IWV8">
        <v>-285973.584929</v>
      </c>
      <c r="IWW8">
        <v>-285973.584929</v>
      </c>
      <c r="IWX8">
        <v>-285973.584929</v>
      </c>
      <c r="IWY8">
        <v>-285973.584929</v>
      </c>
      <c r="IWZ8">
        <v>-285973.584929</v>
      </c>
      <c r="IXA8">
        <v>-285973.584929</v>
      </c>
      <c r="IXB8">
        <v>-285973.584929</v>
      </c>
      <c r="IXC8">
        <v>-285973.584929</v>
      </c>
      <c r="IXD8">
        <v>-284486.28272800002</v>
      </c>
      <c r="IXE8">
        <v>-284486.28272800002</v>
      </c>
      <c r="IXF8">
        <v>-284486.28272800002</v>
      </c>
      <c r="IXG8">
        <v>-284486.28272800002</v>
      </c>
      <c r="IXH8">
        <v>-284486.28272800002</v>
      </c>
      <c r="IXI8">
        <v>-284486.28272800002</v>
      </c>
      <c r="IXJ8">
        <v>-284486.28272800002</v>
      </c>
      <c r="IXK8">
        <v>-284486.28272800002</v>
      </c>
      <c r="IXL8">
        <v>-284486.28272800002</v>
      </c>
      <c r="IXM8">
        <v>-284486.28272800002</v>
      </c>
      <c r="IXN8">
        <v>-284486.28272800002</v>
      </c>
      <c r="IXO8">
        <v>-285973.584929</v>
      </c>
      <c r="IXP8">
        <v>-285973.584929</v>
      </c>
      <c r="IXQ8">
        <v>-285973.584929</v>
      </c>
      <c r="IXR8">
        <v>-285973.584929</v>
      </c>
      <c r="IXS8">
        <v>-285973.584929</v>
      </c>
      <c r="IXT8">
        <v>-285973.584929</v>
      </c>
      <c r="IXU8">
        <v>-285973.584929</v>
      </c>
      <c r="IXV8">
        <v>-285973.584929</v>
      </c>
      <c r="IXW8">
        <v>-285973.584929</v>
      </c>
      <c r="IXX8">
        <v>-285973.584929</v>
      </c>
      <c r="IXY8">
        <v>-285973.584929</v>
      </c>
      <c r="IXZ8">
        <v>-601469.19932599994</v>
      </c>
      <c r="IYA8">
        <v>-601469.19932599994</v>
      </c>
      <c r="IYB8">
        <v>-601469.19932599994</v>
      </c>
      <c r="IYC8">
        <v>-601469.19932599994</v>
      </c>
      <c r="IYD8">
        <v>-601469.19932599994</v>
      </c>
      <c r="IYE8">
        <v>-601469.19932599994</v>
      </c>
      <c r="IYF8">
        <v>-601469.19932599994</v>
      </c>
      <c r="IYG8">
        <v>-601469.19932599994</v>
      </c>
      <c r="IYH8">
        <v>-601469.19932599994</v>
      </c>
      <c r="IYI8">
        <v>-601469.19932599994</v>
      </c>
      <c r="IYJ8">
        <v>-601469.19932599994</v>
      </c>
      <c r="IYK8">
        <v>-604319.87917600002</v>
      </c>
      <c r="IYL8">
        <v>-604319.87917600002</v>
      </c>
      <c r="IYM8">
        <v>-604319.87917600002</v>
      </c>
      <c r="IYN8">
        <v>-604319.87917600002</v>
      </c>
      <c r="IYO8">
        <v>-604319.87917600002</v>
      </c>
      <c r="IYP8">
        <v>-604319.87917600002</v>
      </c>
      <c r="IYQ8">
        <v>-604319.87917600002</v>
      </c>
      <c r="IYR8">
        <v>-604319.87917600002</v>
      </c>
      <c r="IYS8">
        <v>-604319.87917600002</v>
      </c>
      <c r="IYT8">
        <v>-604319.87917600002</v>
      </c>
      <c r="IYU8">
        <v>-604319.87917600002</v>
      </c>
      <c r="IYV8">
        <v>-601469.19932599994</v>
      </c>
      <c r="IYW8">
        <v>-601469.19932599994</v>
      </c>
      <c r="IYX8">
        <v>-601469.19932599994</v>
      </c>
      <c r="IYY8">
        <v>-601469.19932599994</v>
      </c>
      <c r="IYZ8">
        <v>-601469.19932599994</v>
      </c>
      <c r="IZA8">
        <v>-601469.19932599994</v>
      </c>
      <c r="IZB8">
        <v>-601469.19932599994</v>
      </c>
      <c r="IZC8">
        <v>-601469.19932599994</v>
      </c>
      <c r="IZD8">
        <v>-601469.19932599994</v>
      </c>
      <c r="IZE8">
        <v>-601469.19932599994</v>
      </c>
      <c r="IZF8">
        <v>-601469.19932599994</v>
      </c>
      <c r="IZG8">
        <v>-604319.87917600002</v>
      </c>
      <c r="IZH8">
        <v>-604319.87917600002</v>
      </c>
      <c r="IZI8">
        <v>-604319.87917600002</v>
      </c>
      <c r="IZJ8">
        <v>-604319.87917600002</v>
      </c>
      <c r="IZK8">
        <v>-604319.87917600002</v>
      </c>
      <c r="IZL8">
        <v>-604319.87917600002</v>
      </c>
      <c r="IZM8">
        <v>-604319.87917600002</v>
      </c>
      <c r="IZN8">
        <v>-604319.87917600002</v>
      </c>
      <c r="IZO8">
        <v>-604319.87917600002</v>
      </c>
      <c r="IZP8">
        <v>-604319.87917600002</v>
      </c>
      <c r="IZQ8">
        <v>-604319.87917600002</v>
      </c>
      <c r="IZR8">
        <v>-1271219.85984</v>
      </c>
      <c r="IZS8">
        <v>-1271219.85984</v>
      </c>
      <c r="IZT8">
        <v>-1271219.85984</v>
      </c>
      <c r="IZU8">
        <v>-1271219.85984</v>
      </c>
      <c r="IZV8">
        <v>-1271219.85984</v>
      </c>
      <c r="IZW8">
        <v>-1271219.85984</v>
      </c>
      <c r="IZX8">
        <v>-1271219.85984</v>
      </c>
      <c r="IZY8">
        <v>-1271219.85984</v>
      </c>
      <c r="IZZ8">
        <v>-1271219.85984</v>
      </c>
      <c r="JAA8">
        <v>-1271219.85984</v>
      </c>
      <c r="JAB8">
        <v>-1271219.85984</v>
      </c>
      <c r="JAC8">
        <v>-1276797.29498</v>
      </c>
      <c r="JAD8">
        <v>-1276797.29498</v>
      </c>
      <c r="JAE8">
        <v>-1276797.29498</v>
      </c>
      <c r="JAF8">
        <v>-1276797.29498</v>
      </c>
      <c r="JAG8">
        <v>-1276797.29498</v>
      </c>
      <c r="JAH8">
        <v>-1276797.29498</v>
      </c>
      <c r="JAI8">
        <v>-1276797.29498</v>
      </c>
      <c r="JAJ8">
        <v>-1276797.29498</v>
      </c>
      <c r="JAK8">
        <v>-1276797.29498</v>
      </c>
      <c r="JAL8">
        <v>-1276797.29498</v>
      </c>
      <c r="JAM8">
        <v>-1276797.29498</v>
      </c>
      <c r="JAN8">
        <v>-1271219.85984</v>
      </c>
      <c r="JAO8">
        <v>-1271219.85984</v>
      </c>
      <c r="JAP8">
        <v>-1271219.85984</v>
      </c>
      <c r="JAQ8">
        <v>-1271219.85984</v>
      </c>
      <c r="JAR8">
        <v>-1271219.85984</v>
      </c>
      <c r="JAS8">
        <v>-1271219.85984</v>
      </c>
      <c r="JAT8">
        <v>-1271219.85984</v>
      </c>
      <c r="JAU8">
        <v>-1271219.85984</v>
      </c>
      <c r="JAV8">
        <v>-1271219.85984</v>
      </c>
      <c r="JAW8">
        <v>-1271219.85984</v>
      </c>
      <c r="JAX8">
        <v>-1271219.85984</v>
      </c>
      <c r="JAY8">
        <v>-1276797.29498</v>
      </c>
      <c r="JAZ8">
        <v>-1276797.29498</v>
      </c>
      <c r="JBA8">
        <v>-1276797.29498</v>
      </c>
      <c r="JBB8">
        <v>-1276797.29498</v>
      </c>
      <c r="JBC8">
        <v>-1276797.29498</v>
      </c>
      <c r="JBD8">
        <v>-1276797.29498</v>
      </c>
      <c r="JBE8">
        <v>-1276797.29498</v>
      </c>
      <c r="JBF8">
        <v>-1276797.29498</v>
      </c>
      <c r="JBG8">
        <v>-1276797.29498</v>
      </c>
      <c r="JBH8">
        <v>-1276797.29498</v>
      </c>
      <c r="JBI8">
        <v>-1276797.29498</v>
      </c>
      <c r="JBJ8">
        <v>107914.92512499999</v>
      </c>
      <c r="JBK8">
        <v>107914.92512499999</v>
      </c>
      <c r="JBL8">
        <v>107914.92512499999</v>
      </c>
      <c r="JBM8">
        <v>107914.92512499999</v>
      </c>
      <c r="JBN8">
        <v>107914.92512499999</v>
      </c>
      <c r="JBO8">
        <v>107914.92512499999</v>
      </c>
      <c r="JBP8">
        <v>107914.92512499999</v>
      </c>
      <c r="JBQ8">
        <v>107914.92512499999</v>
      </c>
      <c r="JBR8">
        <v>107914.92512499999</v>
      </c>
      <c r="JBS8">
        <v>107914.92512499999</v>
      </c>
      <c r="JBT8">
        <v>107914.92512499999</v>
      </c>
      <c r="JBU8">
        <v>184014.696796</v>
      </c>
      <c r="JBV8">
        <v>184014.696796</v>
      </c>
      <c r="JBW8">
        <v>184014.696796</v>
      </c>
      <c r="JBX8">
        <v>184014.696796</v>
      </c>
      <c r="JBY8">
        <v>184014.696796</v>
      </c>
      <c r="JBZ8">
        <v>184014.696796</v>
      </c>
      <c r="JCA8">
        <v>184014.696796</v>
      </c>
      <c r="JCB8">
        <v>184014.696796</v>
      </c>
      <c r="JCC8">
        <v>184014.696796</v>
      </c>
      <c r="JCD8">
        <v>184014.696796</v>
      </c>
      <c r="JCE8">
        <v>184014.696796</v>
      </c>
      <c r="JCF8">
        <v>107914.92512499999</v>
      </c>
      <c r="JCG8">
        <v>107914.92512499999</v>
      </c>
      <c r="JCH8">
        <v>107914.92512499999</v>
      </c>
      <c r="JCI8">
        <v>107914.92512499999</v>
      </c>
      <c r="JCJ8">
        <v>107914.92512499999</v>
      </c>
      <c r="JCK8">
        <v>107914.92512499999</v>
      </c>
      <c r="JCL8">
        <v>107914.92512499999</v>
      </c>
      <c r="JCM8">
        <v>107914.92512499999</v>
      </c>
      <c r="JCN8">
        <v>107914.92512499999</v>
      </c>
      <c r="JCO8">
        <v>107914.92512499999</v>
      </c>
      <c r="JCP8">
        <v>107914.92512499999</v>
      </c>
      <c r="JCQ8">
        <v>184014.696796</v>
      </c>
      <c r="JCR8">
        <v>184014.696796</v>
      </c>
      <c r="JCS8">
        <v>184014.696796</v>
      </c>
      <c r="JCT8">
        <v>184014.696796</v>
      </c>
      <c r="JCU8">
        <v>184014.696796</v>
      </c>
      <c r="JCV8">
        <v>184014.696796</v>
      </c>
      <c r="JCW8">
        <v>184014.696796</v>
      </c>
      <c r="JCX8">
        <v>184014.696796</v>
      </c>
      <c r="JCY8">
        <v>184014.696796</v>
      </c>
      <c r="JCZ8">
        <v>184014.696796</v>
      </c>
      <c r="JDA8">
        <v>184014.696796</v>
      </c>
      <c r="JDB8">
        <v>384659.2072</v>
      </c>
      <c r="JDC8">
        <v>384659.2072</v>
      </c>
      <c r="JDD8">
        <v>384659.2072</v>
      </c>
      <c r="JDE8">
        <v>384659.2072</v>
      </c>
      <c r="JDF8">
        <v>384659.2072</v>
      </c>
      <c r="JDG8">
        <v>384659.2072</v>
      </c>
      <c r="JDH8">
        <v>384659.2072</v>
      </c>
      <c r="JDI8">
        <v>384659.2072</v>
      </c>
      <c r="JDJ8">
        <v>384659.2072</v>
      </c>
      <c r="JDK8">
        <v>384659.2072</v>
      </c>
      <c r="JDL8">
        <v>384659.2072</v>
      </c>
      <c r="JDM8">
        <v>530517.98793599999</v>
      </c>
      <c r="JDN8">
        <v>530517.98793599999</v>
      </c>
      <c r="JDO8">
        <v>530517.98793599999</v>
      </c>
      <c r="JDP8">
        <v>530517.98793599999</v>
      </c>
      <c r="JDQ8">
        <v>530517.98793599999</v>
      </c>
      <c r="JDR8">
        <v>530517.98793599999</v>
      </c>
      <c r="JDS8">
        <v>530517.98793599999</v>
      </c>
      <c r="JDT8">
        <v>530517.98793599999</v>
      </c>
      <c r="JDU8">
        <v>530517.98793599999</v>
      </c>
      <c r="JDV8">
        <v>530517.98793599999</v>
      </c>
      <c r="JDW8">
        <v>530517.98793599999</v>
      </c>
      <c r="JDX8">
        <v>384659.2072</v>
      </c>
      <c r="JDY8">
        <v>384659.2072</v>
      </c>
      <c r="JDZ8">
        <v>384659.2072</v>
      </c>
      <c r="JEA8">
        <v>384659.2072</v>
      </c>
      <c r="JEB8">
        <v>384659.2072</v>
      </c>
      <c r="JEC8">
        <v>384659.2072</v>
      </c>
      <c r="JED8">
        <v>384659.2072</v>
      </c>
      <c r="JEE8">
        <v>384659.2072</v>
      </c>
      <c r="JEF8">
        <v>384659.2072</v>
      </c>
      <c r="JEG8">
        <v>384659.2072</v>
      </c>
      <c r="JEH8">
        <v>384659.2072</v>
      </c>
      <c r="JEI8">
        <v>530517.98793599999</v>
      </c>
      <c r="JEJ8">
        <v>530517.98793599999</v>
      </c>
      <c r="JEK8">
        <v>530517.98793599999</v>
      </c>
      <c r="JEL8">
        <v>530517.98793599999</v>
      </c>
      <c r="JEM8">
        <v>530517.98793599999</v>
      </c>
      <c r="JEN8">
        <v>530517.98793599999</v>
      </c>
      <c r="JEO8">
        <v>530517.98793599999</v>
      </c>
      <c r="JEP8">
        <v>530517.98793599999</v>
      </c>
      <c r="JEQ8">
        <v>530517.98793599999</v>
      </c>
      <c r="JER8">
        <v>530517.98793599999</v>
      </c>
      <c r="JES8">
        <v>530517.98793599999</v>
      </c>
      <c r="JET8">
        <v>1049688.1643099999</v>
      </c>
      <c r="JEU8">
        <v>1049688.1643099999</v>
      </c>
      <c r="JEV8">
        <v>1049688.1643099999</v>
      </c>
      <c r="JEW8">
        <v>1049688.1643099999</v>
      </c>
      <c r="JEX8">
        <v>1049688.1643099999</v>
      </c>
      <c r="JEY8">
        <v>1049688.1643099999</v>
      </c>
      <c r="JEZ8">
        <v>1049688.1643099999</v>
      </c>
      <c r="JFA8">
        <v>1049688.1643099999</v>
      </c>
      <c r="JFB8">
        <v>1049688.1643099999</v>
      </c>
      <c r="JFC8">
        <v>1049688.1643099999</v>
      </c>
      <c r="JFD8">
        <v>1049688.1643099999</v>
      </c>
      <c r="JFE8">
        <v>1335064.9631699999</v>
      </c>
      <c r="JFF8">
        <v>1335064.9631699999</v>
      </c>
      <c r="JFG8">
        <v>1335064.9631699999</v>
      </c>
      <c r="JFH8">
        <v>1335064.9631699999</v>
      </c>
      <c r="JFI8">
        <v>1335064.9631699999</v>
      </c>
      <c r="JFJ8">
        <v>1335064.9631699999</v>
      </c>
      <c r="JFK8">
        <v>1335064.9631699999</v>
      </c>
      <c r="JFL8">
        <v>1335064.9631699999</v>
      </c>
      <c r="JFM8">
        <v>1335064.9631699999</v>
      </c>
      <c r="JFN8">
        <v>1335064.9631699999</v>
      </c>
      <c r="JFO8">
        <v>1335064.9631699999</v>
      </c>
      <c r="JFP8">
        <v>1049688.1643099999</v>
      </c>
      <c r="JFQ8">
        <v>1049688.1643099999</v>
      </c>
      <c r="JFR8">
        <v>1049688.1643099999</v>
      </c>
      <c r="JFS8">
        <v>1049688.1643099999</v>
      </c>
      <c r="JFT8">
        <v>1049688.1643099999</v>
      </c>
      <c r="JFU8">
        <v>1049688.1643099999</v>
      </c>
      <c r="JFV8">
        <v>1049688.1643099999</v>
      </c>
      <c r="JFW8">
        <v>1049688.1643099999</v>
      </c>
      <c r="JFX8">
        <v>1049688.1643099999</v>
      </c>
      <c r="JFY8">
        <v>1049688.1643099999</v>
      </c>
      <c r="JFZ8">
        <v>1049688.1643099999</v>
      </c>
      <c r="JGA8">
        <v>1335064.9631699999</v>
      </c>
      <c r="JGB8">
        <v>1335064.9631699999</v>
      </c>
      <c r="JGC8">
        <v>1335064.9631699999</v>
      </c>
      <c r="JGD8">
        <v>1335064.9631699999</v>
      </c>
      <c r="JGE8">
        <v>1335064.9631699999</v>
      </c>
      <c r="JGF8">
        <v>1335064.9631699999</v>
      </c>
      <c r="JGG8">
        <v>1335064.9631699999</v>
      </c>
      <c r="JGH8">
        <v>1335064.9631699999</v>
      </c>
      <c r="JGI8">
        <v>1335064.9631699999</v>
      </c>
      <c r="JGJ8">
        <v>1335064.9631699999</v>
      </c>
      <c r="JGK8">
        <v>1335064.9631699999</v>
      </c>
      <c r="JGL8">
        <v>-1199981.2163</v>
      </c>
      <c r="JGM8">
        <v>-1199981.2163</v>
      </c>
      <c r="JGN8">
        <v>-1199981.2163</v>
      </c>
      <c r="JGO8">
        <v>-1199981.2163</v>
      </c>
      <c r="JGP8">
        <v>-1199981.2163</v>
      </c>
      <c r="JGQ8">
        <v>-1199981.2163</v>
      </c>
      <c r="JGR8">
        <v>-1199981.2163</v>
      </c>
      <c r="JGS8">
        <v>-1199981.2163</v>
      </c>
      <c r="JGT8">
        <v>-1199981.2163</v>
      </c>
      <c r="JGU8">
        <v>-1199981.2163</v>
      </c>
      <c r="JGV8">
        <v>-1199981.2163</v>
      </c>
      <c r="JGW8">
        <v>-1200824.95539</v>
      </c>
      <c r="JGX8">
        <v>-1200824.95539</v>
      </c>
      <c r="JGY8">
        <v>-1200824.95539</v>
      </c>
      <c r="JGZ8">
        <v>-1200824.95539</v>
      </c>
      <c r="JHA8">
        <v>-1200824.95539</v>
      </c>
      <c r="JHB8">
        <v>-1200824.95539</v>
      </c>
      <c r="JHC8">
        <v>-1200824.95539</v>
      </c>
      <c r="JHD8">
        <v>-1200824.95539</v>
      </c>
      <c r="JHE8">
        <v>-1200824.95539</v>
      </c>
      <c r="JHF8">
        <v>-1200824.95539</v>
      </c>
      <c r="JHG8">
        <v>-1200824.95539</v>
      </c>
      <c r="JHH8">
        <v>-1199981.2163</v>
      </c>
      <c r="JHI8">
        <v>-1199981.2163</v>
      </c>
      <c r="JHJ8">
        <v>-1199981.2163</v>
      </c>
      <c r="JHK8">
        <v>-1199981.2163</v>
      </c>
      <c r="JHL8">
        <v>-1199981.2163</v>
      </c>
      <c r="JHM8">
        <v>-1199981.2163</v>
      </c>
      <c r="JHN8">
        <v>-1199981.2163</v>
      </c>
      <c r="JHO8">
        <v>-1199981.2163</v>
      </c>
      <c r="JHP8">
        <v>-1199981.2163</v>
      </c>
      <c r="JHQ8">
        <v>-1199981.2163</v>
      </c>
      <c r="JHR8">
        <v>-1199981.2163</v>
      </c>
      <c r="JHS8">
        <v>-1200824.95539</v>
      </c>
      <c r="JHT8">
        <v>-1200824.95539</v>
      </c>
      <c r="JHU8">
        <v>-1200824.95539</v>
      </c>
      <c r="JHV8">
        <v>-1200824.95539</v>
      </c>
      <c r="JHW8">
        <v>-1200824.95539</v>
      </c>
      <c r="JHX8">
        <v>-1200824.95539</v>
      </c>
      <c r="JHY8">
        <v>-1200824.95539</v>
      </c>
      <c r="JHZ8">
        <v>-1200824.95539</v>
      </c>
      <c r="JIA8">
        <v>-1200824.95539</v>
      </c>
      <c r="JIB8">
        <v>-1200824.95539</v>
      </c>
      <c r="JIC8">
        <v>-1200824.95539</v>
      </c>
      <c r="JID8">
        <v>-1139992.08935</v>
      </c>
      <c r="JIE8">
        <v>-1139992.08935</v>
      </c>
      <c r="JIF8">
        <v>-1139992.08935</v>
      </c>
      <c r="JIG8">
        <v>-1139992.08935</v>
      </c>
      <c r="JIH8">
        <v>-1139992.08935</v>
      </c>
      <c r="JII8">
        <v>-1139992.08935</v>
      </c>
      <c r="JIJ8">
        <v>-1139992.08935</v>
      </c>
      <c r="JIK8">
        <v>-1139992.08935</v>
      </c>
      <c r="JIL8">
        <v>-1139992.08935</v>
      </c>
      <c r="JIM8">
        <v>-1139992.08935</v>
      </c>
      <c r="JIN8">
        <v>-1139992.08935</v>
      </c>
      <c r="JIO8">
        <v>-1141609.26575</v>
      </c>
      <c r="JIP8">
        <v>-1141609.26575</v>
      </c>
      <c r="JIQ8">
        <v>-1141609.26575</v>
      </c>
      <c r="JIR8">
        <v>-1141609.26575</v>
      </c>
      <c r="JIS8">
        <v>-1141609.26575</v>
      </c>
      <c r="JIT8">
        <v>-1141609.26575</v>
      </c>
      <c r="JIU8">
        <v>-1141609.26575</v>
      </c>
      <c r="JIV8">
        <v>-1141609.26575</v>
      </c>
      <c r="JIW8">
        <v>-1141609.26575</v>
      </c>
      <c r="JIX8">
        <v>-1141609.26575</v>
      </c>
      <c r="JIY8">
        <v>-1141609.26575</v>
      </c>
      <c r="JIZ8">
        <v>-1139992.08935</v>
      </c>
      <c r="JJA8">
        <v>-1139992.08935</v>
      </c>
      <c r="JJB8">
        <v>-1139992.08935</v>
      </c>
      <c r="JJC8">
        <v>-1139992.08935</v>
      </c>
      <c r="JJD8">
        <v>-1139992.08935</v>
      </c>
      <c r="JJE8">
        <v>-1139992.08935</v>
      </c>
      <c r="JJF8">
        <v>-1139992.08935</v>
      </c>
      <c r="JJG8">
        <v>-1139992.08935</v>
      </c>
      <c r="JJH8">
        <v>-1139992.08935</v>
      </c>
      <c r="JJI8">
        <v>-1139992.08935</v>
      </c>
      <c r="JJJ8">
        <v>-1139992.08935</v>
      </c>
      <c r="JJK8">
        <v>-1141609.26575</v>
      </c>
      <c r="JJL8">
        <v>-1141609.26575</v>
      </c>
      <c r="JJM8">
        <v>-1141609.26575</v>
      </c>
      <c r="JJN8">
        <v>-1141609.26575</v>
      </c>
      <c r="JJO8">
        <v>-1141609.26575</v>
      </c>
      <c r="JJP8">
        <v>-1141609.26575</v>
      </c>
      <c r="JJQ8">
        <v>-1141609.26575</v>
      </c>
      <c r="JJR8">
        <v>-1141609.26575</v>
      </c>
      <c r="JJS8">
        <v>-1141609.26575</v>
      </c>
      <c r="JJT8">
        <v>-1141609.26575</v>
      </c>
      <c r="JJU8">
        <v>-1141609.26575</v>
      </c>
      <c r="JJV8">
        <v>-872939.17631500005</v>
      </c>
      <c r="JJW8">
        <v>-872939.17631500005</v>
      </c>
      <c r="JJX8">
        <v>-872939.17631500005</v>
      </c>
      <c r="JJY8">
        <v>-872939.17631500005</v>
      </c>
      <c r="JJZ8">
        <v>-872939.17631500005</v>
      </c>
      <c r="JKA8">
        <v>-872939.17631500005</v>
      </c>
      <c r="JKB8">
        <v>-872939.17631500005</v>
      </c>
      <c r="JKC8">
        <v>-872939.17631500005</v>
      </c>
      <c r="JKD8">
        <v>-872939.17631500005</v>
      </c>
      <c r="JKE8">
        <v>-872939.17631500005</v>
      </c>
      <c r="JKF8">
        <v>-872939.17631500005</v>
      </c>
      <c r="JKG8">
        <v>-876103.22732099995</v>
      </c>
      <c r="JKH8">
        <v>-876103.22732099995</v>
      </c>
      <c r="JKI8">
        <v>-876103.22732099995</v>
      </c>
      <c r="JKJ8">
        <v>-876103.22732099995</v>
      </c>
      <c r="JKK8">
        <v>-876103.22732099995</v>
      </c>
      <c r="JKL8">
        <v>-876103.22732099995</v>
      </c>
      <c r="JKM8">
        <v>-876103.22732099995</v>
      </c>
      <c r="JKN8">
        <v>-876103.22732099995</v>
      </c>
      <c r="JKO8">
        <v>-876103.22732099995</v>
      </c>
      <c r="JKP8">
        <v>-876103.22732099995</v>
      </c>
      <c r="JKQ8">
        <v>-876103.22732099995</v>
      </c>
      <c r="JKR8">
        <v>-872939.17631500005</v>
      </c>
      <c r="JKS8">
        <v>-872939.17631500005</v>
      </c>
      <c r="JKT8">
        <v>-872939.17631500005</v>
      </c>
      <c r="JKU8">
        <v>-872939.17631500005</v>
      </c>
      <c r="JKV8">
        <v>-872939.17631500005</v>
      </c>
      <c r="JKW8">
        <v>-872939.17631500005</v>
      </c>
      <c r="JKX8">
        <v>-872939.17631500005</v>
      </c>
      <c r="JKY8">
        <v>-872939.17631500005</v>
      </c>
      <c r="JKZ8">
        <v>-872939.17631500005</v>
      </c>
      <c r="JLA8">
        <v>-872939.17631500005</v>
      </c>
      <c r="JLB8">
        <v>-872939.17631500005</v>
      </c>
      <c r="JLC8">
        <v>-876103.22732099995</v>
      </c>
      <c r="JLD8">
        <v>-876103.22732099995</v>
      </c>
      <c r="JLE8">
        <v>-876103.22732099995</v>
      </c>
      <c r="JLF8">
        <v>-876103.22732099995</v>
      </c>
      <c r="JLG8">
        <v>-876103.22732099995</v>
      </c>
      <c r="JLH8">
        <v>-876103.22732099995</v>
      </c>
      <c r="JLI8">
        <v>-876103.22732099995</v>
      </c>
      <c r="JLJ8">
        <v>-876103.22732099995</v>
      </c>
      <c r="JLK8">
        <v>-876103.22732099995</v>
      </c>
      <c r="JLL8">
        <v>-876103.22732099995</v>
      </c>
      <c r="JLM8">
        <v>-876103.22732099995</v>
      </c>
      <c r="JLN8">
        <v>-40184339.340300001</v>
      </c>
      <c r="JLO8">
        <v>-40184339.340300001</v>
      </c>
      <c r="JLP8">
        <v>-40184339.340300001</v>
      </c>
      <c r="JLQ8">
        <v>-40184339.340300001</v>
      </c>
      <c r="JLR8">
        <v>-40184339.340300001</v>
      </c>
      <c r="JLS8">
        <v>-40184339.340300001</v>
      </c>
      <c r="JLT8">
        <v>-40184339.340300001</v>
      </c>
      <c r="JLU8">
        <v>-40184339.340300001</v>
      </c>
      <c r="JLV8">
        <v>-40184339.340300001</v>
      </c>
      <c r="JLW8">
        <v>-40184339.340300001</v>
      </c>
      <c r="JLX8">
        <v>-40184339.340300001</v>
      </c>
      <c r="JLY8">
        <v>-40184339.340300001</v>
      </c>
      <c r="JLZ8">
        <v>-40184339.340300001</v>
      </c>
      <c r="JMA8">
        <v>-40184339.340300001</v>
      </c>
      <c r="JMB8">
        <v>-40184339.340300001</v>
      </c>
      <c r="JMC8">
        <v>-40184339.340300001</v>
      </c>
      <c r="JMD8">
        <v>-40184339.340300001</v>
      </c>
      <c r="JME8">
        <v>-40184339.340300001</v>
      </c>
      <c r="JMF8">
        <v>-40184339.340300001</v>
      </c>
      <c r="JMG8">
        <v>-40184339.340300001</v>
      </c>
      <c r="JMH8">
        <v>-40184339.340300001</v>
      </c>
      <c r="JMI8">
        <v>-40184339.340300001</v>
      </c>
      <c r="JMJ8">
        <v>-40184339.340300001</v>
      </c>
      <c r="JMK8">
        <v>-40184339.340300001</v>
      </c>
      <c r="JML8">
        <v>-40184339.340300001</v>
      </c>
      <c r="JMM8">
        <v>-40184339.340300001</v>
      </c>
      <c r="JMN8">
        <v>-40184339.340300001</v>
      </c>
      <c r="JMO8">
        <v>-40184339.340300001</v>
      </c>
      <c r="JMP8">
        <v>-40184339.340300001</v>
      </c>
      <c r="JMQ8">
        <v>-40184339.340300001</v>
      </c>
      <c r="JMR8">
        <v>-40184339.340300001</v>
      </c>
      <c r="JMS8">
        <v>-40184339.340300001</v>
      </c>
      <c r="JMT8">
        <v>-40184339.340300001</v>
      </c>
      <c r="JMU8">
        <v>-40184339.340300001</v>
      </c>
      <c r="JMV8">
        <v>-40184339.340300001</v>
      </c>
      <c r="JMW8">
        <v>-40184339.340300001</v>
      </c>
      <c r="JMX8">
        <v>-40184339.340300001</v>
      </c>
      <c r="JMY8">
        <v>-40184339.340300001</v>
      </c>
      <c r="JMZ8">
        <v>-40184339.340300001</v>
      </c>
      <c r="JNA8">
        <v>-40184339.340300001</v>
      </c>
      <c r="JNB8">
        <v>-40184339.340300001</v>
      </c>
      <c r="JNC8">
        <v>-40184339.340300001</v>
      </c>
      <c r="JND8">
        <v>-40184339.340300001</v>
      </c>
      <c r="JNE8">
        <v>-40184339.340300001</v>
      </c>
      <c r="JNF8">
        <v>-60929898.295599997</v>
      </c>
      <c r="JNG8">
        <v>-60929898.295599997</v>
      </c>
      <c r="JNH8">
        <v>-60929898.295599997</v>
      </c>
      <c r="JNI8">
        <v>-60929898.295599997</v>
      </c>
      <c r="JNJ8">
        <v>-60929898.295599997</v>
      </c>
      <c r="JNK8">
        <v>-60929898.295599997</v>
      </c>
      <c r="JNL8">
        <v>-60929898.295599997</v>
      </c>
      <c r="JNM8">
        <v>-60929898.295599997</v>
      </c>
      <c r="JNN8">
        <v>-60929898.295599997</v>
      </c>
      <c r="JNO8">
        <v>-60929898.295599997</v>
      </c>
      <c r="JNP8">
        <v>-60929898.295599997</v>
      </c>
      <c r="JNQ8">
        <v>-60929898.295599997</v>
      </c>
      <c r="JNR8">
        <v>-60929898.295599997</v>
      </c>
      <c r="JNS8">
        <v>-60929898.295599997</v>
      </c>
      <c r="JNT8">
        <v>-60929898.295599997</v>
      </c>
      <c r="JNU8">
        <v>-60929898.295599997</v>
      </c>
      <c r="JNV8">
        <v>-60929898.295599997</v>
      </c>
      <c r="JNW8">
        <v>-60929898.295599997</v>
      </c>
      <c r="JNX8">
        <v>-60929898.295599997</v>
      </c>
      <c r="JNY8">
        <v>-60929898.295599997</v>
      </c>
      <c r="JNZ8">
        <v>-60929898.295599997</v>
      </c>
      <c r="JOA8">
        <v>-60929898.295599997</v>
      </c>
      <c r="JOB8">
        <v>-60929898.295599997</v>
      </c>
      <c r="JOC8">
        <v>-60929898.295599997</v>
      </c>
      <c r="JOD8">
        <v>-60929898.295599997</v>
      </c>
      <c r="JOE8">
        <v>-60929898.295599997</v>
      </c>
      <c r="JOF8">
        <v>-60929898.295599997</v>
      </c>
      <c r="JOG8">
        <v>-60929898.295599997</v>
      </c>
      <c r="JOH8">
        <v>-60929898.295599997</v>
      </c>
      <c r="JOI8">
        <v>-60929898.295599997</v>
      </c>
      <c r="JOJ8">
        <v>-60929898.295599997</v>
      </c>
      <c r="JOK8">
        <v>-60929898.295599997</v>
      </c>
      <c r="JOL8">
        <v>-60929898.295599997</v>
      </c>
      <c r="JOM8">
        <v>-60929898.295599997</v>
      </c>
      <c r="JON8">
        <v>-60929898.295599997</v>
      </c>
      <c r="JOO8">
        <v>-60929898.295599997</v>
      </c>
      <c r="JOP8">
        <v>-60929898.295599997</v>
      </c>
      <c r="JOQ8">
        <v>-60929898.295599997</v>
      </c>
      <c r="JOR8">
        <v>-60929898.295599997</v>
      </c>
      <c r="JOS8">
        <v>-60929898.295599997</v>
      </c>
      <c r="JOT8">
        <v>-60929898.295599997</v>
      </c>
      <c r="JOU8">
        <v>-60929898.295599997</v>
      </c>
      <c r="JOV8">
        <v>-60929898.295599997</v>
      </c>
      <c r="JOW8">
        <v>-60929898.295599997</v>
      </c>
      <c r="JOX8">
        <v>-92400105.435100004</v>
      </c>
      <c r="JOY8">
        <v>-92400105.435100004</v>
      </c>
      <c r="JOZ8">
        <v>-92400105.435100004</v>
      </c>
      <c r="JPA8">
        <v>-92400105.435100004</v>
      </c>
      <c r="JPB8">
        <v>-92400105.435100004</v>
      </c>
      <c r="JPC8">
        <v>-92400105.435100004</v>
      </c>
      <c r="JPD8">
        <v>-92400105.435100004</v>
      </c>
      <c r="JPE8">
        <v>-92400105.435100004</v>
      </c>
      <c r="JPF8">
        <v>-92400105.435100004</v>
      </c>
      <c r="JPG8">
        <v>-92400105.435100004</v>
      </c>
      <c r="JPH8">
        <v>-92400105.435100004</v>
      </c>
      <c r="JPI8">
        <v>-92400105.435100004</v>
      </c>
      <c r="JPJ8">
        <v>-92400105.435100004</v>
      </c>
      <c r="JPK8">
        <v>-92400105.435100004</v>
      </c>
      <c r="JPL8">
        <v>-92400105.435100004</v>
      </c>
      <c r="JPM8">
        <v>-92400105.435100004</v>
      </c>
      <c r="JPN8">
        <v>-92400105.435100004</v>
      </c>
      <c r="JPO8">
        <v>-92400105.435100004</v>
      </c>
      <c r="JPP8">
        <v>-92400105.435100004</v>
      </c>
      <c r="JPQ8">
        <v>-92400105.435100004</v>
      </c>
      <c r="JPR8">
        <v>-92400105.435100004</v>
      </c>
      <c r="JPS8">
        <v>-92400105.435100004</v>
      </c>
      <c r="JPT8">
        <v>-92400105.435100004</v>
      </c>
      <c r="JPU8">
        <v>-92400105.435100004</v>
      </c>
      <c r="JPV8">
        <v>-92400105.435100004</v>
      </c>
      <c r="JPW8">
        <v>-92400105.435100004</v>
      </c>
      <c r="JPX8">
        <v>-92400105.435100004</v>
      </c>
      <c r="JPY8">
        <v>-92400105.435100004</v>
      </c>
      <c r="JPZ8">
        <v>-92400105.435100004</v>
      </c>
      <c r="JQA8">
        <v>-92400105.435100004</v>
      </c>
      <c r="JQB8">
        <v>-92400105.435100004</v>
      </c>
      <c r="JQC8">
        <v>-92400105.435100004</v>
      </c>
      <c r="JQD8">
        <v>-92400105.435100004</v>
      </c>
      <c r="JQE8">
        <v>-92400105.435100004</v>
      </c>
      <c r="JQF8">
        <v>-92400105.435100004</v>
      </c>
      <c r="JQG8">
        <v>-92400105.435100004</v>
      </c>
      <c r="JQH8">
        <v>-92400105.435100004</v>
      </c>
      <c r="JQI8">
        <v>-92400105.435100004</v>
      </c>
      <c r="JQJ8">
        <v>-92400105.435100004</v>
      </c>
      <c r="JQK8">
        <v>-92400105.435100004</v>
      </c>
      <c r="JQL8">
        <v>-92400105.435100004</v>
      </c>
      <c r="JQM8">
        <v>-92400105.435100004</v>
      </c>
      <c r="JQN8">
        <v>-92400105.435100004</v>
      </c>
      <c r="JQO8">
        <v>-92400105.435100004</v>
      </c>
      <c r="JQP8">
        <v>-40184339.340300001</v>
      </c>
      <c r="JQQ8">
        <v>-40184339.340300001</v>
      </c>
      <c r="JQR8">
        <v>-40184339.340300001</v>
      </c>
      <c r="JQS8">
        <v>-40184339.340300001</v>
      </c>
      <c r="JQT8">
        <v>-40184339.340300001</v>
      </c>
      <c r="JQU8">
        <v>-40184339.340300001</v>
      </c>
      <c r="JQV8">
        <v>-40184339.340300001</v>
      </c>
      <c r="JQW8">
        <v>-40184339.340300001</v>
      </c>
      <c r="JQX8">
        <v>-40184339.340300001</v>
      </c>
      <c r="JQY8">
        <v>-40184339.340300001</v>
      </c>
      <c r="JQZ8">
        <v>-40184339.340300001</v>
      </c>
      <c r="JRA8">
        <v>-40184339.340300001</v>
      </c>
      <c r="JRB8">
        <v>-40184339.340300001</v>
      </c>
      <c r="JRC8">
        <v>-40184339.340300001</v>
      </c>
      <c r="JRD8">
        <v>-40184339.340300001</v>
      </c>
      <c r="JRE8">
        <v>-40184339.340300001</v>
      </c>
      <c r="JRF8">
        <v>-40184339.340300001</v>
      </c>
      <c r="JRG8">
        <v>-40184339.340300001</v>
      </c>
      <c r="JRH8">
        <v>-40184339.340300001</v>
      </c>
      <c r="JRI8">
        <v>-40184339.340300001</v>
      </c>
      <c r="JRJ8">
        <v>-40184339.340300001</v>
      </c>
      <c r="JRK8">
        <v>-40184339.340300001</v>
      </c>
      <c r="JRL8">
        <v>-40184339.340300001</v>
      </c>
      <c r="JRM8">
        <v>-40184339.340300001</v>
      </c>
      <c r="JRN8">
        <v>-40184339.340300001</v>
      </c>
      <c r="JRO8">
        <v>-40184339.340300001</v>
      </c>
      <c r="JRP8">
        <v>-40184339.340300001</v>
      </c>
      <c r="JRQ8">
        <v>-40184339.340300001</v>
      </c>
      <c r="JRR8">
        <v>-40184339.340300001</v>
      </c>
      <c r="JRS8">
        <v>-40184339.340300001</v>
      </c>
      <c r="JRT8">
        <v>-40184339.340300001</v>
      </c>
      <c r="JRU8">
        <v>-40184339.340300001</v>
      </c>
      <c r="JRV8">
        <v>-40184339.340300001</v>
      </c>
      <c r="JRW8">
        <v>-40184339.340300001</v>
      </c>
      <c r="JRX8">
        <v>-40184339.340300001</v>
      </c>
      <c r="JRY8">
        <v>-40184339.340300001</v>
      </c>
      <c r="JRZ8">
        <v>-40184339.340300001</v>
      </c>
      <c r="JSA8">
        <v>-40184339.340300001</v>
      </c>
      <c r="JSB8">
        <v>-40184339.340300001</v>
      </c>
      <c r="JSC8">
        <v>-40184339.340300001</v>
      </c>
      <c r="JSD8">
        <v>-40184339.340300001</v>
      </c>
      <c r="JSE8">
        <v>-40184339.340300001</v>
      </c>
      <c r="JSF8">
        <v>-40184339.340300001</v>
      </c>
      <c r="JSG8">
        <v>-40184339.340300001</v>
      </c>
      <c r="JSH8">
        <v>-60929898.295599997</v>
      </c>
      <c r="JSI8">
        <v>-60929898.295599997</v>
      </c>
      <c r="JSJ8">
        <v>-60929898.295599997</v>
      </c>
      <c r="JSK8">
        <v>-60929898.295599997</v>
      </c>
      <c r="JSL8">
        <v>-60929898.295599997</v>
      </c>
      <c r="JSM8">
        <v>-60929898.295599997</v>
      </c>
      <c r="JSN8">
        <v>-60929898.295599997</v>
      </c>
      <c r="JSO8">
        <v>-60929898.295599997</v>
      </c>
      <c r="JSP8">
        <v>-60929898.295599997</v>
      </c>
      <c r="JSQ8">
        <v>-60929898.295599997</v>
      </c>
      <c r="JSR8">
        <v>-60929898.295599997</v>
      </c>
      <c r="JSS8">
        <v>-60929898.295599997</v>
      </c>
      <c r="JST8">
        <v>-60929898.295599997</v>
      </c>
      <c r="JSU8">
        <v>-60929898.295599997</v>
      </c>
      <c r="JSV8">
        <v>-60929898.295599997</v>
      </c>
      <c r="JSW8">
        <v>-60929898.295599997</v>
      </c>
      <c r="JSX8">
        <v>-60929898.295599997</v>
      </c>
      <c r="JSY8">
        <v>-60929898.295599997</v>
      </c>
      <c r="JSZ8">
        <v>-60929898.295599997</v>
      </c>
      <c r="JTA8">
        <v>-60929898.295599997</v>
      </c>
      <c r="JTB8">
        <v>-60929898.295599997</v>
      </c>
      <c r="JTC8">
        <v>-60929898.295599997</v>
      </c>
      <c r="JTD8">
        <v>-60929898.295599997</v>
      </c>
      <c r="JTE8">
        <v>-60929898.295599997</v>
      </c>
      <c r="JTF8">
        <v>-60929898.295599997</v>
      </c>
      <c r="JTG8">
        <v>-60929898.295599997</v>
      </c>
      <c r="JTH8">
        <v>-60929898.295599997</v>
      </c>
      <c r="JTI8">
        <v>-60929898.295599997</v>
      </c>
      <c r="JTJ8">
        <v>-60929898.295599997</v>
      </c>
      <c r="JTK8">
        <v>-60929898.295599997</v>
      </c>
      <c r="JTL8">
        <v>-60929898.295599997</v>
      </c>
      <c r="JTM8">
        <v>-60929898.295599997</v>
      </c>
      <c r="JTN8">
        <v>-60929898.295599997</v>
      </c>
      <c r="JTO8">
        <v>-60929898.295599997</v>
      </c>
      <c r="JTP8">
        <v>-60929898.295599997</v>
      </c>
      <c r="JTQ8">
        <v>-60929898.295599997</v>
      </c>
      <c r="JTR8">
        <v>-60929898.295599997</v>
      </c>
      <c r="JTS8">
        <v>-60929898.295599997</v>
      </c>
      <c r="JTT8">
        <v>-60929898.295599997</v>
      </c>
      <c r="JTU8">
        <v>-60929898.295599997</v>
      </c>
      <c r="JTV8">
        <v>-60929898.295599997</v>
      </c>
      <c r="JTW8">
        <v>-60929898.295599997</v>
      </c>
      <c r="JTX8">
        <v>-60929898.295599997</v>
      </c>
      <c r="JTY8">
        <v>-60929898.295599997</v>
      </c>
      <c r="JTZ8">
        <v>-92400105.435100004</v>
      </c>
      <c r="JUA8">
        <v>-92400105.435100004</v>
      </c>
      <c r="JUB8">
        <v>-92400105.435100004</v>
      </c>
      <c r="JUC8">
        <v>-92400105.435100004</v>
      </c>
      <c r="JUD8">
        <v>-92400105.435100004</v>
      </c>
      <c r="JUE8">
        <v>-92400105.435100004</v>
      </c>
      <c r="JUF8">
        <v>-92400105.435100004</v>
      </c>
      <c r="JUG8">
        <v>-92400105.435100004</v>
      </c>
      <c r="JUH8">
        <v>-92400105.435100004</v>
      </c>
      <c r="JUI8">
        <v>-92400105.435100004</v>
      </c>
      <c r="JUJ8">
        <v>-92400105.435100004</v>
      </c>
      <c r="JUK8">
        <v>-92400105.435100004</v>
      </c>
      <c r="JUL8">
        <v>-92400105.435100004</v>
      </c>
      <c r="JUM8">
        <v>-92400105.435100004</v>
      </c>
      <c r="JUN8">
        <v>-92400105.435100004</v>
      </c>
      <c r="JUO8">
        <v>-92400105.435100004</v>
      </c>
      <c r="JUP8">
        <v>-92400105.435100004</v>
      </c>
      <c r="JUQ8">
        <v>-92400105.435100004</v>
      </c>
      <c r="JUR8">
        <v>-92400105.435100004</v>
      </c>
      <c r="JUS8">
        <v>-92400105.435100004</v>
      </c>
      <c r="JUT8">
        <v>-92400105.435100004</v>
      </c>
      <c r="JUU8">
        <v>-92400105.435100004</v>
      </c>
      <c r="JUV8">
        <v>-92400105.435100004</v>
      </c>
      <c r="JUW8">
        <v>-92400105.435100004</v>
      </c>
      <c r="JUX8">
        <v>-92400105.435100004</v>
      </c>
      <c r="JUY8">
        <v>-92400105.435100004</v>
      </c>
      <c r="JUZ8">
        <v>-92400105.435100004</v>
      </c>
      <c r="JVA8">
        <v>-92400105.435100004</v>
      </c>
      <c r="JVB8">
        <v>-92400105.435100004</v>
      </c>
      <c r="JVC8">
        <v>-92400105.435100004</v>
      </c>
      <c r="JVD8">
        <v>-92400105.435100004</v>
      </c>
      <c r="JVE8">
        <v>-92400105.435100004</v>
      </c>
      <c r="JVF8">
        <v>-92400105.435100004</v>
      </c>
      <c r="JVG8">
        <v>-92400105.435100004</v>
      </c>
      <c r="JVH8">
        <v>-92400105.435100004</v>
      </c>
      <c r="JVI8">
        <v>-92400105.435100004</v>
      </c>
      <c r="JVJ8">
        <v>-92400105.435100004</v>
      </c>
      <c r="JVK8">
        <v>-92400105.435100004</v>
      </c>
      <c r="JVL8">
        <v>-92400105.435100004</v>
      </c>
      <c r="JVM8">
        <v>-92400105.435100004</v>
      </c>
      <c r="JVN8">
        <v>-92400105.435100004</v>
      </c>
      <c r="JVO8">
        <v>-92400105.435100004</v>
      </c>
      <c r="JVP8">
        <v>-92400105.435100004</v>
      </c>
      <c r="JVQ8">
        <v>-92400105.435100004</v>
      </c>
      <c r="JVR8">
        <v>-1924455.8747700001</v>
      </c>
      <c r="JVS8">
        <v>-1820539.35986</v>
      </c>
      <c r="JVT8">
        <v>-1750737.63787</v>
      </c>
      <c r="JVU8">
        <v>-1712208.29516</v>
      </c>
      <c r="JVV8">
        <v>-1701074.5673499999</v>
      </c>
      <c r="JVW8">
        <v>-1711803.0329499999</v>
      </c>
      <c r="JVX8">
        <v>-1736632.95875</v>
      </c>
      <c r="JVY8">
        <v>-1765378.9532399999</v>
      </c>
      <c r="JVZ8">
        <v>-1786023.5046600001</v>
      </c>
      <c r="JWA8">
        <v>-1786392.9693</v>
      </c>
      <c r="JWB8">
        <v>-1756761.8857799999</v>
      </c>
      <c r="JWC8">
        <v>-1894134.12778</v>
      </c>
      <c r="JWD8">
        <v>-1776810.94796</v>
      </c>
      <c r="JWE8">
        <v>-1689395.38005</v>
      </c>
      <c r="JWF8">
        <v>-1627905.6038899999</v>
      </c>
      <c r="JWG8">
        <v>-1587170.65154</v>
      </c>
      <c r="JWH8">
        <v>-1560357.0972</v>
      </c>
      <c r="JWI8">
        <v>-1538711.74046</v>
      </c>
      <c r="JWJ8">
        <v>-1511878.6648899999</v>
      </c>
      <c r="JWK8">
        <v>-1469158.9986099999</v>
      </c>
      <c r="JWL8">
        <v>-1401809.3339199999</v>
      </c>
      <c r="JWM8">
        <v>-1305873.43126</v>
      </c>
      <c r="JWN8">
        <v>-1924455.8747700001</v>
      </c>
      <c r="JWO8">
        <v>-1820539.35986</v>
      </c>
      <c r="JWP8">
        <v>-1750737.63787</v>
      </c>
      <c r="JWQ8">
        <v>-1712208.29516</v>
      </c>
      <c r="JWR8">
        <v>-1701074.5673499999</v>
      </c>
      <c r="JWS8">
        <v>-1711803.0329499999</v>
      </c>
      <c r="JWT8">
        <v>-1736632.95875</v>
      </c>
      <c r="JWU8">
        <v>-1765378.9532399999</v>
      </c>
      <c r="JWV8">
        <v>-1786023.5046600001</v>
      </c>
      <c r="JWW8">
        <v>-1786392.9693</v>
      </c>
      <c r="JWX8">
        <v>-1756761.8857799999</v>
      </c>
      <c r="JWY8">
        <v>-1894134.12778</v>
      </c>
      <c r="JWZ8">
        <v>-1776810.94796</v>
      </c>
      <c r="JXA8">
        <v>-1689395.38005</v>
      </c>
      <c r="JXB8">
        <v>-1627905.6038899999</v>
      </c>
      <c r="JXC8">
        <v>-1587170.65154</v>
      </c>
      <c r="JXD8">
        <v>-1560357.0972</v>
      </c>
      <c r="JXE8">
        <v>-1538711.74046</v>
      </c>
      <c r="JXF8">
        <v>-1511878.6648899999</v>
      </c>
      <c r="JXG8">
        <v>-1469158.9986099999</v>
      </c>
      <c r="JXH8">
        <v>-1401809.3339199999</v>
      </c>
      <c r="JXI8">
        <v>-1305873.43126</v>
      </c>
      <c r="JXJ8">
        <v>-2875083.5469999998</v>
      </c>
      <c r="JXK8">
        <v>-2698832.6209200001</v>
      </c>
      <c r="JXL8">
        <v>-2568391.3026700001</v>
      </c>
      <c r="JXM8">
        <v>-2477851.4664400001</v>
      </c>
      <c r="JXN8">
        <v>-2419518.9468200002</v>
      </c>
      <c r="JXO8">
        <v>-2383178.9127500001</v>
      </c>
      <c r="JXP8">
        <v>-2355670.26211</v>
      </c>
      <c r="JXQ8">
        <v>-2321308.43989</v>
      </c>
      <c r="JXR8">
        <v>-2263720.76357</v>
      </c>
      <c r="JXS8">
        <v>-2169262.08941</v>
      </c>
      <c r="JXT8">
        <v>-2031283.82237</v>
      </c>
      <c r="JXU8">
        <v>-2814440.0530300001</v>
      </c>
      <c r="JXV8">
        <v>-2611375.7971100002</v>
      </c>
      <c r="JXW8">
        <v>-2445706.7870299998</v>
      </c>
      <c r="JXX8">
        <v>-2309246.0839</v>
      </c>
      <c r="JXY8">
        <v>-2191711.1151899998</v>
      </c>
      <c r="JXZ8">
        <v>-2080287.0412600001</v>
      </c>
      <c r="JYA8">
        <v>-1959827.82553</v>
      </c>
      <c r="JYB8">
        <v>-1814307.8632</v>
      </c>
      <c r="JYC8">
        <v>-1629991.7514599999</v>
      </c>
      <c r="JYD8">
        <v>-1400094.81865</v>
      </c>
      <c r="JYE8">
        <v>-1129506.9133200001</v>
      </c>
      <c r="JYF8">
        <v>-2875083.5469999998</v>
      </c>
      <c r="JYG8">
        <v>-2698832.6209200001</v>
      </c>
      <c r="JYH8">
        <v>-2568391.3026700001</v>
      </c>
      <c r="JYI8">
        <v>-2477851.4664400001</v>
      </c>
      <c r="JYJ8">
        <v>-2419518.9468200002</v>
      </c>
      <c r="JYK8">
        <v>-2383178.9127500001</v>
      </c>
      <c r="JYL8">
        <v>-2355670.26211</v>
      </c>
      <c r="JYM8">
        <v>-2321308.43989</v>
      </c>
      <c r="JYN8">
        <v>-2263720.76357</v>
      </c>
      <c r="JYO8">
        <v>-2169262.08941</v>
      </c>
      <c r="JYP8">
        <v>-2031283.82237</v>
      </c>
      <c r="JYQ8">
        <v>-2814440.0530300001</v>
      </c>
      <c r="JYR8">
        <v>-2611375.7971100002</v>
      </c>
      <c r="JYS8">
        <v>-2445706.7870299998</v>
      </c>
      <c r="JYT8">
        <v>-2309246.0839</v>
      </c>
      <c r="JYU8">
        <v>-2191711.1151899998</v>
      </c>
      <c r="JYV8">
        <v>-2080287.0412600001</v>
      </c>
      <c r="JYW8">
        <v>-1959827.82553</v>
      </c>
      <c r="JYX8">
        <v>-1814307.8632</v>
      </c>
      <c r="JYY8">
        <v>-1629991.7514599999</v>
      </c>
      <c r="JYZ8">
        <v>-1400094.81865</v>
      </c>
      <c r="JZA8">
        <v>-1129506.9133200001</v>
      </c>
      <c r="JZB8">
        <v>-4274307.9323899997</v>
      </c>
      <c r="JZC8">
        <v>-3969714.8681899998</v>
      </c>
      <c r="JZD8">
        <v>-3722767.9078099998</v>
      </c>
      <c r="JZE8">
        <v>-3521314.4175100001</v>
      </c>
      <c r="JZF8">
        <v>-3350058.2355399998</v>
      </c>
      <c r="JZG8">
        <v>-3189863.0362800001</v>
      </c>
      <c r="JZH8">
        <v>-3017985.2410499998</v>
      </c>
      <c r="JZI8">
        <v>-2810157.7724000001</v>
      </c>
      <c r="JZJ8">
        <v>-2545245.1496199998</v>
      </c>
      <c r="JZK8">
        <v>-2212170.4778100001</v>
      </c>
      <c r="JZL8">
        <v>-1817029.28397</v>
      </c>
      <c r="JZM8">
        <v>-4153020.9444499998</v>
      </c>
      <c r="JZN8">
        <v>-3794801.2205699999</v>
      </c>
      <c r="JZO8">
        <v>-3477398.8765400001</v>
      </c>
      <c r="JZP8">
        <v>-3184103.6524200002</v>
      </c>
      <c r="JZQ8">
        <v>-2894442.57229</v>
      </c>
      <c r="JZR8">
        <v>-2584079.2933100001</v>
      </c>
      <c r="JZS8">
        <v>-2226300.3679</v>
      </c>
      <c r="JZT8">
        <v>-1796156.61901</v>
      </c>
      <c r="JZU8">
        <v>-1277787.1254199999</v>
      </c>
      <c r="JZV8">
        <v>-673835.93628999998</v>
      </c>
      <c r="JZW8">
        <v>-13475.465872999999</v>
      </c>
      <c r="JZX8">
        <v>-4274307.9323899997</v>
      </c>
      <c r="JZY8">
        <v>-3969714.8681899998</v>
      </c>
      <c r="JZZ8">
        <v>-3722767.9078099998</v>
      </c>
      <c r="KAA8">
        <v>-3521314.4175100001</v>
      </c>
      <c r="KAB8">
        <v>-3350058.2355399998</v>
      </c>
      <c r="KAC8">
        <v>-3189863.0362800001</v>
      </c>
      <c r="KAD8">
        <v>-3017985.2410499998</v>
      </c>
      <c r="KAE8">
        <v>-2810157.7724000001</v>
      </c>
      <c r="KAF8">
        <v>-2545245.1496199998</v>
      </c>
      <c r="KAG8">
        <v>-2212170.4778100001</v>
      </c>
      <c r="KAH8">
        <v>-1817029.28397</v>
      </c>
      <c r="KAI8">
        <v>-4153020.9444499998</v>
      </c>
      <c r="KAJ8">
        <v>-3794801.2205699999</v>
      </c>
      <c r="KAK8">
        <v>-3477398.8765400001</v>
      </c>
      <c r="KAL8">
        <v>-3184103.6524200002</v>
      </c>
      <c r="KAM8">
        <v>-2894442.57229</v>
      </c>
      <c r="KAN8">
        <v>-2584079.2933100001</v>
      </c>
      <c r="KAO8">
        <v>-2226300.3679</v>
      </c>
      <c r="KAP8">
        <v>-1796156.61901</v>
      </c>
      <c r="KAQ8">
        <v>-1277787.1254199999</v>
      </c>
      <c r="KAR8">
        <v>-673835.93628999998</v>
      </c>
      <c r="KAS8">
        <v>-13475.465872999999</v>
      </c>
      <c r="KAT8">
        <v>172809.53889299999</v>
      </c>
      <c r="KAU8">
        <v>172809.53889299999</v>
      </c>
      <c r="KAV8">
        <v>172809.53889299999</v>
      </c>
      <c r="KAW8">
        <v>172809.53889299999</v>
      </c>
      <c r="KAX8">
        <v>172809.53889299999</v>
      </c>
      <c r="KAY8">
        <v>172809.53889299999</v>
      </c>
      <c r="KAZ8">
        <v>172809.53889299999</v>
      </c>
      <c r="KBA8">
        <v>172809.53889299999</v>
      </c>
      <c r="KBB8">
        <v>172809.53889299999</v>
      </c>
      <c r="KBC8">
        <v>172809.53889299999</v>
      </c>
      <c r="KBD8">
        <v>172809.53889299999</v>
      </c>
      <c r="KBE8">
        <v>175353.57630700001</v>
      </c>
      <c r="KBF8">
        <v>175353.57630700001</v>
      </c>
      <c r="KBG8">
        <v>175353.57630700001</v>
      </c>
      <c r="KBH8">
        <v>175353.57630700001</v>
      </c>
      <c r="KBI8">
        <v>175353.57630700001</v>
      </c>
      <c r="KBJ8">
        <v>175353.57630700001</v>
      </c>
      <c r="KBK8">
        <v>175353.57630700001</v>
      </c>
      <c r="KBL8">
        <v>175353.57630700001</v>
      </c>
      <c r="KBM8">
        <v>175353.57630700001</v>
      </c>
      <c r="KBN8">
        <v>175353.57630700001</v>
      </c>
      <c r="KBO8">
        <v>175353.57630700001</v>
      </c>
      <c r="KBP8">
        <v>172809.53889299999</v>
      </c>
      <c r="KBQ8">
        <v>172809.53889299999</v>
      </c>
      <c r="KBR8">
        <v>172809.53889299999</v>
      </c>
      <c r="KBS8">
        <v>172809.53889299999</v>
      </c>
      <c r="KBT8">
        <v>172809.53889299999</v>
      </c>
      <c r="KBU8">
        <v>172809.53889299999</v>
      </c>
      <c r="KBV8">
        <v>172809.53889299999</v>
      </c>
      <c r="KBW8">
        <v>172809.53889299999</v>
      </c>
      <c r="KBX8">
        <v>172809.53889299999</v>
      </c>
      <c r="KBY8">
        <v>172809.53889299999</v>
      </c>
      <c r="KBZ8">
        <v>172809.53889299999</v>
      </c>
      <c r="KCA8">
        <v>175353.57630700001</v>
      </c>
      <c r="KCB8">
        <v>175353.57630700001</v>
      </c>
      <c r="KCC8">
        <v>175353.57630700001</v>
      </c>
      <c r="KCD8">
        <v>175353.57630700001</v>
      </c>
      <c r="KCE8">
        <v>175353.57630700001</v>
      </c>
      <c r="KCF8">
        <v>175353.57630700001</v>
      </c>
      <c r="KCG8">
        <v>175353.57630700001</v>
      </c>
      <c r="KCH8">
        <v>175353.57630700001</v>
      </c>
      <c r="KCI8">
        <v>175353.57630700001</v>
      </c>
      <c r="KCJ8">
        <v>175353.57630700001</v>
      </c>
      <c r="KCK8">
        <v>175353.57630700001</v>
      </c>
      <c r="KCL8">
        <v>483265.93961</v>
      </c>
      <c r="KCM8">
        <v>483265.93961</v>
      </c>
      <c r="KCN8">
        <v>483265.93961</v>
      </c>
      <c r="KCO8">
        <v>483265.93961</v>
      </c>
      <c r="KCP8">
        <v>483265.93961</v>
      </c>
      <c r="KCQ8">
        <v>483265.93961</v>
      </c>
      <c r="KCR8">
        <v>483265.93961</v>
      </c>
      <c r="KCS8">
        <v>483265.93961</v>
      </c>
      <c r="KCT8">
        <v>483265.93961</v>
      </c>
      <c r="KCU8">
        <v>483265.93961</v>
      </c>
      <c r="KCV8">
        <v>483265.93961</v>
      </c>
      <c r="KCW8">
        <v>488142.04090600001</v>
      </c>
      <c r="KCX8">
        <v>488142.04090600001</v>
      </c>
      <c r="KCY8">
        <v>488142.04090600001</v>
      </c>
      <c r="KCZ8">
        <v>488142.04090600001</v>
      </c>
      <c r="KDA8">
        <v>488142.04090600001</v>
      </c>
      <c r="KDB8">
        <v>488142.04090600001</v>
      </c>
      <c r="KDC8">
        <v>488142.04090600001</v>
      </c>
      <c r="KDD8">
        <v>488142.04090600001</v>
      </c>
      <c r="KDE8">
        <v>488142.04090600001</v>
      </c>
      <c r="KDF8">
        <v>488142.04090600001</v>
      </c>
      <c r="KDG8">
        <v>488142.04090600001</v>
      </c>
      <c r="KDH8">
        <v>483265.93961</v>
      </c>
      <c r="KDI8">
        <v>483265.93961</v>
      </c>
      <c r="KDJ8">
        <v>483265.93961</v>
      </c>
      <c r="KDK8">
        <v>483265.93961</v>
      </c>
      <c r="KDL8">
        <v>483265.93961</v>
      </c>
      <c r="KDM8">
        <v>483265.93961</v>
      </c>
      <c r="KDN8">
        <v>483265.93961</v>
      </c>
      <c r="KDO8">
        <v>483265.93961</v>
      </c>
      <c r="KDP8">
        <v>483265.93961</v>
      </c>
      <c r="KDQ8">
        <v>483265.93961</v>
      </c>
      <c r="KDR8">
        <v>483265.93961</v>
      </c>
      <c r="KDS8">
        <v>488142.04090600001</v>
      </c>
      <c r="KDT8">
        <v>488142.04090600001</v>
      </c>
      <c r="KDU8">
        <v>488142.04090600001</v>
      </c>
      <c r="KDV8">
        <v>488142.04090600001</v>
      </c>
      <c r="KDW8">
        <v>488142.04090600001</v>
      </c>
      <c r="KDX8">
        <v>488142.04090600001</v>
      </c>
      <c r="KDY8">
        <v>488142.04090600001</v>
      </c>
      <c r="KDZ8">
        <v>488142.04090600001</v>
      </c>
      <c r="KEA8">
        <v>488142.04090600001</v>
      </c>
      <c r="KEB8">
        <v>488142.04090600001</v>
      </c>
      <c r="KEC8">
        <v>488142.04090600001</v>
      </c>
      <c r="KED8">
        <v>1199664.0492499999</v>
      </c>
      <c r="KEE8">
        <v>1199664.0492499999</v>
      </c>
      <c r="KEF8">
        <v>1199664.0492499999</v>
      </c>
      <c r="KEG8">
        <v>1199664.0492499999</v>
      </c>
      <c r="KEH8">
        <v>1199664.0492499999</v>
      </c>
      <c r="KEI8">
        <v>1199664.0492499999</v>
      </c>
      <c r="KEJ8">
        <v>1199664.0492499999</v>
      </c>
      <c r="KEK8">
        <v>1199664.0492499999</v>
      </c>
      <c r="KEL8">
        <v>1199664.0492499999</v>
      </c>
      <c r="KEM8">
        <v>1199664.0492499999</v>
      </c>
      <c r="KEN8">
        <v>1199664.0492499999</v>
      </c>
      <c r="KEO8">
        <v>1209204.27831</v>
      </c>
      <c r="KEP8">
        <v>1209204.27831</v>
      </c>
      <c r="KEQ8">
        <v>1209204.27831</v>
      </c>
      <c r="KER8">
        <v>1209204.27831</v>
      </c>
      <c r="KES8">
        <v>1209204.27831</v>
      </c>
      <c r="KET8">
        <v>1209204.27831</v>
      </c>
      <c r="KEU8">
        <v>1209204.27831</v>
      </c>
      <c r="KEV8">
        <v>1209204.27831</v>
      </c>
      <c r="KEW8">
        <v>1209204.27831</v>
      </c>
      <c r="KEX8">
        <v>1209204.27831</v>
      </c>
      <c r="KEY8">
        <v>1209204.27831</v>
      </c>
      <c r="KEZ8">
        <v>1199664.0492499999</v>
      </c>
      <c r="KFA8">
        <v>1199664.0492499999</v>
      </c>
      <c r="KFB8">
        <v>1199664.0492499999</v>
      </c>
      <c r="KFC8">
        <v>1199664.0492499999</v>
      </c>
      <c r="KFD8">
        <v>1199664.0492499999</v>
      </c>
      <c r="KFE8">
        <v>1199664.0492499999</v>
      </c>
      <c r="KFF8">
        <v>1199664.0492499999</v>
      </c>
      <c r="KFG8">
        <v>1199664.0492499999</v>
      </c>
      <c r="KFH8">
        <v>1199664.0492499999</v>
      </c>
      <c r="KFI8">
        <v>1199664.0492499999</v>
      </c>
      <c r="KFJ8">
        <v>1199664.0492499999</v>
      </c>
      <c r="KFK8">
        <v>1209204.27831</v>
      </c>
      <c r="KFL8">
        <v>1209204.27831</v>
      </c>
      <c r="KFM8">
        <v>1209204.27831</v>
      </c>
      <c r="KFN8">
        <v>1209204.27831</v>
      </c>
      <c r="KFO8">
        <v>1209204.27831</v>
      </c>
      <c r="KFP8">
        <v>1209204.27831</v>
      </c>
      <c r="KFQ8">
        <v>1209204.27831</v>
      </c>
      <c r="KFR8">
        <v>1209204.27831</v>
      </c>
      <c r="KFS8">
        <v>1209204.27831</v>
      </c>
      <c r="KFT8">
        <v>1209204.27831</v>
      </c>
      <c r="KFU8">
        <v>1209204.27831</v>
      </c>
      <c r="KFV8">
        <v>-353728.53386700002</v>
      </c>
      <c r="KFW8">
        <v>-353728.53386700002</v>
      </c>
      <c r="KFX8">
        <v>-353728.53386700002</v>
      </c>
      <c r="KFY8">
        <v>-353728.53386700002</v>
      </c>
      <c r="KFZ8">
        <v>-353728.53386700002</v>
      </c>
      <c r="KGA8">
        <v>-353728.53386700002</v>
      </c>
      <c r="KGB8">
        <v>-353728.53386700002</v>
      </c>
      <c r="KGC8">
        <v>-353728.53386700002</v>
      </c>
      <c r="KGD8">
        <v>-353728.53386700002</v>
      </c>
      <c r="KGE8">
        <v>-353728.53386700002</v>
      </c>
      <c r="KGF8">
        <v>-353728.53386700002</v>
      </c>
      <c r="KGG8">
        <v>-353728.53386700002</v>
      </c>
      <c r="KGH8">
        <v>-353728.53386700002</v>
      </c>
      <c r="KGI8">
        <v>-353728.53386700002</v>
      </c>
      <c r="KGJ8">
        <v>-353728.53386700002</v>
      </c>
      <c r="KGK8">
        <v>-353728.53386700002</v>
      </c>
      <c r="KGL8">
        <v>-353728.53386700002</v>
      </c>
      <c r="KGM8">
        <v>-353728.53386700002</v>
      </c>
      <c r="KGN8">
        <v>-353728.53386700002</v>
      </c>
      <c r="KGO8">
        <v>-353728.53386700002</v>
      </c>
      <c r="KGP8">
        <v>-353728.53386700002</v>
      </c>
      <c r="KGQ8">
        <v>-353728.53386700002</v>
      </c>
      <c r="KGR8">
        <v>-353728.53386700002</v>
      </c>
      <c r="KGS8">
        <v>-353728.53386700002</v>
      </c>
      <c r="KGT8">
        <v>-353728.53386700002</v>
      </c>
      <c r="KGU8">
        <v>-353728.53386700002</v>
      </c>
      <c r="KGV8">
        <v>-353728.53386700002</v>
      </c>
      <c r="KGW8">
        <v>-353728.53386700002</v>
      </c>
      <c r="KGX8">
        <v>-353728.53386700002</v>
      </c>
      <c r="KGY8">
        <v>-353728.53386700002</v>
      </c>
      <c r="KGZ8">
        <v>-353728.53386700002</v>
      </c>
      <c r="KHA8">
        <v>-353728.53386700002</v>
      </c>
      <c r="KHB8">
        <v>-353728.53386700002</v>
      </c>
      <c r="KHC8">
        <v>-353728.53386700002</v>
      </c>
      <c r="KHD8">
        <v>-353728.53386700002</v>
      </c>
      <c r="KHE8">
        <v>-353728.53386700002</v>
      </c>
      <c r="KHF8">
        <v>-353728.53386700002</v>
      </c>
      <c r="KHG8">
        <v>-353728.53386700002</v>
      </c>
      <c r="KHH8">
        <v>-353728.53386700002</v>
      </c>
      <c r="KHI8">
        <v>-353728.53386700002</v>
      </c>
      <c r="KHJ8">
        <v>-353728.53386700002</v>
      </c>
      <c r="KHK8">
        <v>-353728.53386700002</v>
      </c>
      <c r="KHL8">
        <v>-353728.53386700002</v>
      </c>
      <c r="KHM8">
        <v>-353728.53386700002</v>
      </c>
      <c r="KHN8">
        <v>-671414.68151000002</v>
      </c>
      <c r="KHO8">
        <v>-671414.68151000002</v>
      </c>
      <c r="KHP8">
        <v>-671414.68151000002</v>
      </c>
      <c r="KHQ8">
        <v>-671414.68151000002</v>
      </c>
      <c r="KHR8">
        <v>-671414.68151000002</v>
      </c>
      <c r="KHS8">
        <v>-671414.68151000002</v>
      </c>
      <c r="KHT8">
        <v>-671414.68151000002</v>
      </c>
      <c r="KHU8">
        <v>-671414.68151000002</v>
      </c>
      <c r="KHV8">
        <v>-671414.68151000002</v>
      </c>
      <c r="KHW8">
        <v>-671414.68151000002</v>
      </c>
      <c r="KHX8">
        <v>-671414.68151000002</v>
      </c>
      <c r="KHY8">
        <v>-671414.68151000002</v>
      </c>
      <c r="KHZ8">
        <v>-671414.68151000002</v>
      </c>
      <c r="KIA8">
        <v>-671414.68151000002</v>
      </c>
      <c r="KIB8">
        <v>-671414.68151000002</v>
      </c>
      <c r="KIC8">
        <v>-671414.68151000002</v>
      </c>
      <c r="KID8">
        <v>-671414.68151000002</v>
      </c>
      <c r="KIE8">
        <v>-671414.68151000002</v>
      </c>
      <c r="KIF8">
        <v>-671414.68151000002</v>
      </c>
      <c r="KIG8">
        <v>-671414.68151000002</v>
      </c>
      <c r="KIH8">
        <v>-671414.68151000002</v>
      </c>
      <c r="KII8">
        <v>-671414.68151000002</v>
      </c>
      <c r="KIJ8">
        <v>-671414.68151000002</v>
      </c>
      <c r="KIK8">
        <v>-671414.68151000002</v>
      </c>
      <c r="KIL8">
        <v>-671414.68151000002</v>
      </c>
      <c r="KIM8">
        <v>-671414.68151000002</v>
      </c>
      <c r="KIN8">
        <v>-671414.68151000002</v>
      </c>
      <c r="KIO8">
        <v>-671414.68151000002</v>
      </c>
      <c r="KIP8">
        <v>-671414.68151000002</v>
      </c>
      <c r="KIQ8">
        <v>-671414.68151000002</v>
      </c>
      <c r="KIR8">
        <v>-671414.68151000002</v>
      </c>
      <c r="KIS8">
        <v>-671414.68151000002</v>
      </c>
      <c r="KIT8">
        <v>-671414.68151000002</v>
      </c>
      <c r="KIU8">
        <v>-671414.68151000002</v>
      </c>
      <c r="KIV8">
        <v>-671414.68151000002</v>
      </c>
      <c r="KIW8">
        <v>-671414.68151000002</v>
      </c>
      <c r="KIX8">
        <v>-671414.68151000002</v>
      </c>
      <c r="KIY8">
        <v>-671414.68151000002</v>
      </c>
      <c r="KIZ8">
        <v>-671414.68151000002</v>
      </c>
      <c r="KJA8">
        <v>-671414.68151000002</v>
      </c>
      <c r="KJB8">
        <v>-671414.68151000002</v>
      </c>
      <c r="KJC8">
        <v>-671414.68151000002</v>
      </c>
      <c r="KJD8">
        <v>-671414.68151000002</v>
      </c>
      <c r="KJE8">
        <v>-671414.68151000002</v>
      </c>
      <c r="KJF8">
        <v>-1306786.97679</v>
      </c>
      <c r="KJG8">
        <v>-1306786.97679</v>
      </c>
      <c r="KJH8">
        <v>-1306786.97679</v>
      </c>
      <c r="KJI8">
        <v>-1306786.97679</v>
      </c>
      <c r="KJJ8">
        <v>-1306786.97679</v>
      </c>
      <c r="KJK8">
        <v>-1306786.97679</v>
      </c>
      <c r="KJL8">
        <v>-1306786.97679</v>
      </c>
      <c r="KJM8">
        <v>-1306786.97679</v>
      </c>
      <c r="KJN8">
        <v>-1306786.97679</v>
      </c>
      <c r="KJO8">
        <v>-1306786.97679</v>
      </c>
      <c r="KJP8">
        <v>-1306786.97679</v>
      </c>
      <c r="KJQ8">
        <v>-1306786.97679</v>
      </c>
      <c r="KJR8">
        <v>-1306786.97679</v>
      </c>
      <c r="KJS8">
        <v>-1306786.97679</v>
      </c>
      <c r="KJT8">
        <v>-1306786.97679</v>
      </c>
      <c r="KJU8">
        <v>-1306786.97679</v>
      </c>
      <c r="KJV8">
        <v>-1306786.97679</v>
      </c>
      <c r="KJW8">
        <v>-1306786.97679</v>
      </c>
      <c r="KJX8">
        <v>-1306786.97679</v>
      </c>
      <c r="KJY8">
        <v>-1306786.97679</v>
      </c>
      <c r="KJZ8">
        <v>-1306786.97679</v>
      </c>
      <c r="KKA8">
        <v>-1306786.97679</v>
      </c>
      <c r="KKB8">
        <v>-1306786.97679</v>
      </c>
      <c r="KKC8">
        <v>-1306786.97679</v>
      </c>
      <c r="KKD8">
        <v>-1306786.97679</v>
      </c>
      <c r="KKE8">
        <v>-1306786.97679</v>
      </c>
      <c r="KKF8">
        <v>-1306786.97679</v>
      </c>
      <c r="KKG8">
        <v>-1306786.97679</v>
      </c>
      <c r="KKH8">
        <v>-1306786.97679</v>
      </c>
      <c r="KKI8">
        <v>-1306786.97679</v>
      </c>
      <c r="KKJ8">
        <v>-1306786.97679</v>
      </c>
      <c r="KKK8">
        <v>-1306786.97679</v>
      </c>
      <c r="KKL8">
        <v>-1306786.97679</v>
      </c>
      <c r="KKM8">
        <v>-1306786.97679</v>
      </c>
      <c r="KKN8">
        <v>-1306786.97679</v>
      </c>
      <c r="KKO8">
        <v>-1306786.97679</v>
      </c>
      <c r="KKP8">
        <v>-1306786.97679</v>
      </c>
      <c r="KKQ8">
        <v>-1306786.97679</v>
      </c>
      <c r="KKR8">
        <v>-1306786.97679</v>
      </c>
      <c r="KKS8">
        <v>-1306786.97679</v>
      </c>
      <c r="KKT8">
        <v>-1306786.97679</v>
      </c>
      <c r="KKU8">
        <v>-1306786.97679</v>
      </c>
      <c r="KKV8">
        <v>-1306786.97679</v>
      </c>
      <c r="KKW8">
        <v>-1306786.97679</v>
      </c>
      <c r="KKX8">
        <v>-835303.68399299996</v>
      </c>
      <c r="KKY8">
        <v>-835303.68399299996</v>
      </c>
      <c r="KKZ8">
        <v>-835303.68399299996</v>
      </c>
      <c r="KLA8">
        <v>-835303.68399299996</v>
      </c>
      <c r="KLB8">
        <v>-835303.68399299996</v>
      </c>
      <c r="KLC8">
        <v>-835303.68399299996</v>
      </c>
      <c r="KLD8">
        <v>-835303.68399299996</v>
      </c>
      <c r="KLE8">
        <v>-835303.68399299996</v>
      </c>
      <c r="KLF8">
        <v>-835303.68399299996</v>
      </c>
      <c r="KLG8">
        <v>-835303.68399299996</v>
      </c>
      <c r="KLH8">
        <v>-835303.68399299996</v>
      </c>
      <c r="KLI8">
        <v>-835303.68399299996</v>
      </c>
      <c r="KLJ8">
        <v>-835303.68399299996</v>
      </c>
      <c r="KLK8">
        <v>-835303.68399299996</v>
      </c>
      <c r="KLL8">
        <v>-835303.68399299996</v>
      </c>
      <c r="KLM8">
        <v>-835303.68399299996</v>
      </c>
      <c r="KLN8">
        <v>-835303.68399299996</v>
      </c>
      <c r="KLO8">
        <v>-835303.68399299996</v>
      </c>
      <c r="KLP8">
        <v>-835303.68399299996</v>
      </c>
      <c r="KLQ8">
        <v>-835303.68399299996</v>
      </c>
      <c r="KLR8">
        <v>-835303.68399299996</v>
      </c>
      <c r="KLS8">
        <v>-835303.68399299996</v>
      </c>
      <c r="KLT8">
        <v>-835303.68399299996</v>
      </c>
      <c r="KLU8">
        <v>-835303.68399299996</v>
      </c>
      <c r="KLV8">
        <v>-835303.68399299996</v>
      </c>
      <c r="KLW8">
        <v>-835303.68399299996</v>
      </c>
      <c r="KLX8">
        <v>-835303.68399299996</v>
      </c>
      <c r="KLY8">
        <v>-835303.68399299996</v>
      </c>
      <c r="KLZ8">
        <v>-835303.68399299996</v>
      </c>
      <c r="KMA8">
        <v>-835303.68399299996</v>
      </c>
      <c r="KMB8">
        <v>-835303.68399299996</v>
      </c>
      <c r="KMC8">
        <v>-835303.68399299996</v>
      </c>
      <c r="KMD8">
        <v>-835303.68399299996</v>
      </c>
      <c r="KME8">
        <v>-835303.68399299996</v>
      </c>
      <c r="KMF8">
        <v>-835303.68399299996</v>
      </c>
      <c r="KMG8">
        <v>-835303.68399299996</v>
      </c>
      <c r="KMH8">
        <v>-835303.68399299996</v>
      </c>
      <c r="KMI8">
        <v>-835303.68399299996</v>
      </c>
      <c r="KMJ8">
        <v>-835303.68399299996</v>
      </c>
      <c r="KMK8">
        <v>-835303.68399299996</v>
      </c>
      <c r="KML8">
        <v>-835303.68399299996</v>
      </c>
      <c r="KMM8">
        <v>-835303.68399299996</v>
      </c>
      <c r="KMN8">
        <v>-835303.68399299996</v>
      </c>
      <c r="KMO8">
        <v>-835303.68399299996</v>
      </c>
      <c r="KMP8">
        <v>-1585495.94747</v>
      </c>
      <c r="KMQ8">
        <v>-1585495.94747</v>
      </c>
      <c r="KMR8">
        <v>-1585495.94747</v>
      </c>
      <c r="KMS8">
        <v>-1585495.94747</v>
      </c>
      <c r="KMT8">
        <v>-1585495.94747</v>
      </c>
      <c r="KMU8">
        <v>-1585495.94747</v>
      </c>
      <c r="KMV8">
        <v>-1585495.94747</v>
      </c>
      <c r="KMW8">
        <v>-1585495.94747</v>
      </c>
      <c r="KMX8">
        <v>-1585495.94747</v>
      </c>
      <c r="KMY8">
        <v>-1585495.94747</v>
      </c>
      <c r="KMZ8">
        <v>-1585495.94747</v>
      </c>
      <c r="KNA8">
        <v>-1585495.94747</v>
      </c>
      <c r="KNB8">
        <v>-1585495.94747</v>
      </c>
      <c r="KNC8">
        <v>-1585495.94747</v>
      </c>
      <c r="KND8">
        <v>-1585495.94747</v>
      </c>
      <c r="KNE8">
        <v>-1585495.94747</v>
      </c>
      <c r="KNF8">
        <v>-1585495.94747</v>
      </c>
      <c r="KNG8">
        <v>-1585495.94747</v>
      </c>
      <c r="KNH8">
        <v>-1585495.94747</v>
      </c>
      <c r="KNI8">
        <v>-1585495.94747</v>
      </c>
      <c r="KNJ8">
        <v>-1585495.94747</v>
      </c>
      <c r="KNK8">
        <v>-1585495.94747</v>
      </c>
      <c r="KNL8">
        <v>-1585495.94747</v>
      </c>
      <c r="KNM8">
        <v>-1585495.94747</v>
      </c>
      <c r="KNN8">
        <v>-1585495.94747</v>
      </c>
      <c r="KNO8">
        <v>-1585495.94747</v>
      </c>
      <c r="KNP8">
        <v>-1585495.94747</v>
      </c>
      <c r="KNQ8">
        <v>-1585495.94747</v>
      </c>
      <c r="KNR8">
        <v>-1585495.94747</v>
      </c>
      <c r="KNS8">
        <v>-1585495.94747</v>
      </c>
      <c r="KNT8">
        <v>-1585495.94747</v>
      </c>
      <c r="KNU8">
        <v>-1585495.94747</v>
      </c>
      <c r="KNV8">
        <v>-1585495.94747</v>
      </c>
      <c r="KNW8">
        <v>-1585495.94747</v>
      </c>
      <c r="KNX8">
        <v>-1585495.94747</v>
      </c>
      <c r="KNY8">
        <v>-1585495.94747</v>
      </c>
      <c r="KNZ8">
        <v>-1585495.94747</v>
      </c>
      <c r="KOA8">
        <v>-1585495.94747</v>
      </c>
      <c r="KOB8">
        <v>-1585495.94747</v>
      </c>
      <c r="KOC8">
        <v>-1585495.94747</v>
      </c>
      <c r="KOD8">
        <v>-1585495.94747</v>
      </c>
      <c r="KOE8">
        <v>-1585495.94747</v>
      </c>
      <c r="KOF8">
        <v>-1585495.94747</v>
      </c>
      <c r="KOG8">
        <v>-1585495.94747</v>
      </c>
      <c r="KOH8">
        <v>-3085880.4744299999</v>
      </c>
      <c r="KOI8">
        <v>-3085880.4744299999</v>
      </c>
      <c r="KOJ8">
        <v>-3085880.4744299999</v>
      </c>
      <c r="KOK8">
        <v>-3085880.4744299999</v>
      </c>
      <c r="KOL8">
        <v>-3085880.4744299999</v>
      </c>
      <c r="KOM8">
        <v>-3085880.4744299999</v>
      </c>
      <c r="KON8">
        <v>-3085880.4744299999</v>
      </c>
      <c r="KOO8">
        <v>-3085880.4744299999</v>
      </c>
      <c r="KOP8">
        <v>-3085880.4744299999</v>
      </c>
      <c r="KOQ8">
        <v>-3085880.4744299999</v>
      </c>
      <c r="KOR8">
        <v>-3085880.4744299999</v>
      </c>
      <c r="KOS8">
        <v>-3085880.4744299999</v>
      </c>
      <c r="KOT8">
        <v>-3085880.4744299999</v>
      </c>
      <c r="KOU8">
        <v>-3085880.4744299999</v>
      </c>
      <c r="KOV8">
        <v>-3085880.4744299999</v>
      </c>
      <c r="KOW8">
        <v>-3085880.4744299999</v>
      </c>
      <c r="KOX8">
        <v>-3085880.4744299999</v>
      </c>
      <c r="KOY8">
        <v>-3085880.4744299999</v>
      </c>
      <c r="KOZ8">
        <v>-3085880.4744299999</v>
      </c>
      <c r="KPA8">
        <v>-3085880.4744299999</v>
      </c>
      <c r="KPB8">
        <v>-3085880.4744299999</v>
      </c>
      <c r="KPC8">
        <v>-3085880.4744299999</v>
      </c>
      <c r="KPD8">
        <v>-3085880.4744299999</v>
      </c>
      <c r="KPE8">
        <v>-3085880.4744299999</v>
      </c>
      <c r="KPF8">
        <v>-3085880.4744299999</v>
      </c>
      <c r="KPG8">
        <v>-3085880.4744299999</v>
      </c>
      <c r="KPH8">
        <v>-3085880.4744299999</v>
      </c>
      <c r="KPI8">
        <v>-3085880.4744299999</v>
      </c>
      <c r="KPJ8">
        <v>-3085880.4744299999</v>
      </c>
      <c r="KPK8">
        <v>-3085880.4744299999</v>
      </c>
      <c r="KPL8">
        <v>-3085880.4744299999</v>
      </c>
      <c r="KPM8">
        <v>-3085880.4744299999</v>
      </c>
      <c r="KPN8">
        <v>-3085880.4744299999</v>
      </c>
      <c r="KPO8">
        <v>-3085880.4744299999</v>
      </c>
      <c r="KPP8">
        <v>-3085880.4744299999</v>
      </c>
      <c r="KPQ8">
        <v>-3085880.4744299999</v>
      </c>
      <c r="KPR8">
        <v>-3085880.4744299999</v>
      </c>
      <c r="KPS8">
        <v>-3085880.4744299999</v>
      </c>
      <c r="KPT8">
        <v>-3085880.4744299999</v>
      </c>
      <c r="KPU8">
        <v>-3085880.4744299999</v>
      </c>
      <c r="KPV8">
        <v>-3085880.4744299999</v>
      </c>
      <c r="KPW8">
        <v>-3085880.4744299999</v>
      </c>
      <c r="KPX8">
        <v>-3085880.4744299999</v>
      </c>
      <c r="KPY8">
        <v>-3085880.4744299999</v>
      </c>
      <c r="KPZ8">
        <v>-2536089.9066699999</v>
      </c>
      <c r="KQA8">
        <v>-2536089.9066699999</v>
      </c>
      <c r="KQB8">
        <v>-2536089.9066699999</v>
      </c>
      <c r="KQC8">
        <v>-2536089.9066699999</v>
      </c>
      <c r="KQD8">
        <v>-2536089.9066699999</v>
      </c>
      <c r="KQE8">
        <v>-2536089.9066699999</v>
      </c>
      <c r="KQF8">
        <v>-2536089.9066699999</v>
      </c>
      <c r="KQG8">
        <v>-2536089.9066699999</v>
      </c>
      <c r="KQH8">
        <v>-2536089.9066699999</v>
      </c>
      <c r="KQI8">
        <v>-2536089.9066699999</v>
      </c>
      <c r="KQJ8">
        <v>-2536089.9066699999</v>
      </c>
      <c r="KQK8">
        <v>-2546363.4292799998</v>
      </c>
      <c r="KQL8">
        <v>-2546363.4292799998</v>
      </c>
      <c r="KQM8">
        <v>-2546363.4292799998</v>
      </c>
      <c r="KQN8">
        <v>-2546363.4292799998</v>
      </c>
      <c r="KQO8">
        <v>-2546363.4292799998</v>
      </c>
      <c r="KQP8">
        <v>-2546363.4292799998</v>
      </c>
      <c r="KQQ8">
        <v>-2546363.4292799998</v>
      </c>
      <c r="KQR8">
        <v>-2546363.4292799998</v>
      </c>
      <c r="KQS8">
        <v>-2546363.4292799998</v>
      </c>
      <c r="KQT8">
        <v>-2546363.4292799998</v>
      </c>
      <c r="KQU8">
        <v>-2546363.4292799998</v>
      </c>
      <c r="KQV8">
        <v>-2536089.9066699999</v>
      </c>
      <c r="KQW8">
        <v>-2536089.9066699999</v>
      </c>
      <c r="KQX8">
        <v>-2536089.9066699999</v>
      </c>
      <c r="KQY8">
        <v>-2536089.9066699999</v>
      </c>
      <c r="KQZ8">
        <v>-2536089.9066699999</v>
      </c>
      <c r="KRA8">
        <v>-2536089.9066699999</v>
      </c>
      <c r="KRB8">
        <v>-2536089.9066699999</v>
      </c>
      <c r="KRC8">
        <v>-2536089.9066699999</v>
      </c>
      <c r="KRD8">
        <v>-2536089.9066699999</v>
      </c>
      <c r="KRE8">
        <v>-2536089.9066699999</v>
      </c>
      <c r="KRF8">
        <v>-2536089.9066699999</v>
      </c>
      <c r="KRG8">
        <v>-2546363.4292799998</v>
      </c>
      <c r="KRH8">
        <v>-2546363.4292799998</v>
      </c>
      <c r="KRI8">
        <v>-2546363.4292799998</v>
      </c>
      <c r="KRJ8">
        <v>-2546363.4292799998</v>
      </c>
      <c r="KRK8">
        <v>-2546363.4292799998</v>
      </c>
      <c r="KRL8">
        <v>-2546363.4292799998</v>
      </c>
      <c r="KRM8">
        <v>-2546363.4292799998</v>
      </c>
      <c r="KRN8">
        <v>-2546363.4292799998</v>
      </c>
      <c r="KRO8">
        <v>-2546363.4292799998</v>
      </c>
      <c r="KRP8">
        <v>-2546363.4292799998</v>
      </c>
      <c r="KRQ8">
        <v>-2546363.4292799998</v>
      </c>
      <c r="KRR8">
        <v>-5071117.79287</v>
      </c>
      <c r="KRS8">
        <v>-5071117.79287</v>
      </c>
      <c r="KRT8">
        <v>-5071117.79287</v>
      </c>
      <c r="KRU8">
        <v>-5071117.79287</v>
      </c>
      <c r="KRV8">
        <v>-5071117.79287</v>
      </c>
      <c r="KRW8">
        <v>-5071117.79287</v>
      </c>
      <c r="KRX8">
        <v>-5071117.79287</v>
      </c>
      <c r="KRY8">
        <v>-5071117.79287</v>
      </c>
      <c r="KRZ8">
        <v>-5071117.79287</v>
      </c>
      <c r="KSA8">
        <v>-5071117.79287</v>
      </c>
      <c r="KSB8">
        <v>-5071117.79287</v>
      </c>
      <c r="KSC8">
        <v>-5090983.2530500004</v>
      </c>
      <c r="KSD8">
        <v>-5090983.2530500004</v>
      </c>
      <c r="KSE8">
        <v>-5090983.2530500004</v>
      </c>
      <c r="KSF8">
        <v>-5090983.2530500004</v>
      </c>
      <c r="KSG8">
        <v>-5090983.2530500004</v>
      </c>
      <c r="KSH8">
        <v>-5090983.2530500004</v>
      </c>
      <c r="KSI8">
        <v>-5090983.2530500004</v>
      </c>
      <c r="KSJ8">
        <v>-5090983.2530500004</v>
      </c>
      <c r="KSK8">
        <v>-5090983.2530500004</v>
      </c>
      <c r="KSL8">
        <v>-5090983.2530500004</v>
      </c>
      <c r="KSM8">
        <v>-5090983.2530500004</v>
      </c>
      <c r="KSN8">
        <v>-5071117.79287</v>
      </c>
      <c r="KSO8">
        <v>-5071117.79287</v>
      </c>
      <c r="KSP8">
        <v>-5071117.79287</v>
      </c>
      <c r="KSQ8">
        <v>-5071117.79287</v>
      </c>
      <c r="KSR8">
        <v>-5071117.79287</v>
      </c>
      <c r="KSS8">
        <v>-5071117.79287</v>
      </c>
      <c r="KST8">
        <v>-5071117.79287</v>
      </c>
      <c r="KSU8">
        <v>-5071117.79287</v>
      </c>
      <c r="KSV8">
        <v>-5071117.79287</v>
      </c>
      <c r="KSW8">
        <v>-5071117.79287</v>
      </c>
      <c r="KSX8">
        <v>-5071117.79287</v>
      </c>
      <c r="KSY8">
        <v>-5090983.2530500004</v>
      </c>
      <c r="KSZ8">
        <v>-5090983.2530500004</v>
      </c>
      <c r="KTA8">
        <v>-5090983.2530500004</v>
      </c>
      <c r="KTB8">
        <v>-5090983.2530500004</v>
      </c>
      <c r="KTC8">
        <v>-5090983.2530500004</v>
      </c>
      <c r="KTD8">
        <v>-5090983.2530500004</v>
      </c>
      <c r="KTE8">
        <v>-5090983.2530500004</v>
      </c>
      <c r="KTF8">
        <v>-5090983.2530500004</v>
      </c>
      <c r="KTG8">
        <v>-5090983.2530500004</v>
      </c>
      <c r="KTH8">
        <v>-5090983.2530500004</v>
      </c>
      <c r="KTI8">
        <v>-5090983.2530500004</v>
      </c>
      <c r="KTJ8">
        <v>-10245267.625499999</v>
      </c>
      <c r="KTK8">
        <v>-10245267.625499999</v>
      </c>
      <c r="KTL8">
        <v>-10245267.625499999</v>
      </c>
      <c r="KTM8">
        <v>-10245267.625499999</v>
      </c>
      <c r="KTN8">
        <v>-10245267.625499999</v>
      </c>
      <c r="KTO8">
        <v>-10245267.625499999</v>
      </c>
      <c r="KTP8">
        <v>-10245267.625499999</v>
      </c>
      <c r="KTQ8">
        <v>-10245267.625499999</v>
      </c>
      <c r="KTR8">
        <v>-10245267.625499999</v>
      </c>
      <c r="KTS8">
        <v>-10245267.625499999</v>
      </c>
      <c r="KTT8">
        <v>-10245267.625499999</v>
      </c>
      <c r="KTU8">
        <v>-10284316.9608</v>
      </c>
      <c r="KTV8">
        <v>-10284316.9608</v>
      </c>
      <c r="KTW8">
        <v>-10284316.9608</v>
      </c>
      <c r="KTX8">
        <v>-10284316.9608</v>
      </c>
      <c r="KTY8">
        <v>-10284316.9608</v>
      </c>
      <c r="KTZ8">
        <v>-10284316.9608</v>
      </c>
      <c r="KUA8">
        <v>-10284316.9608</v>
      </c>
      <c r="KUB8">
        <v>-10284316.9608</v>
      </c>
      <c r="KUC8">
        <v>-10284316.9608</v>
      </c>
      <c r="KUD8">
        <v>-10284316.9608</v>
      </c>
      <c r="KUE8">
        <v>-10284316.9608</v>
      </c>
      <c r="KUF8">
        <v>-10245267.625499999</v>
      </c>
      <c r="KUG8">
        <v>-10245267.625499999</v>
      </c>
      <c r="KUH8">
        <v>-10245267.625499999</v>
      </c>
      <c r="KUI8">
        <v>-10245267.625499999</v>
      </c>
      <c r="KUJ8">
        <v>-10245267.625499999</v>
      </c>
      <c r="KUK8">
        <v>-10245267.625499999</v>
      </c>
      <c r="KUL8">
        <v>-10245267.625499999</v>
      </c>
      <c r="KUM8">
        <v>-10245267.625499999</v>
      </c>
      <c r="KUN8">
        <v>-10245267.625499999</v>
      </c>
      <c r="KUO8">
        <v>-10245267.625499999</v>
      </c>
      <c r="KUP8">
        <v>-10245267.625499999</v>
      </c>
      <c r="KUQ8">
        <v>-10284316.9608</v>
      </c>
      <c r="KUR8">
        <v>-10284316.9608</v>
      </c>
      <c r="KUS8">
        <v>-10284316.9608</v>
      </c>
      <c r="KUT8">
        <v>-10284316.9608</v>
      </c>
      <c r="KUU8">
        <v>-10284316.9608</v>
      </c>
      <c r="KUV8">
        <v>-10284316.9608</v>
      </c>
      <c r="KUW8">
        <v>-10284316.9608</v>
      </c>
      <c r="KUX8">
        <v>-10284316.9608</v>
      </c>
      <c r="KUY8">
        <v>-10284316.9608</v>
      </c>
      <c r="KUZ8">
        <v>-10284316.9608</v>
      </c>
      <c r="KVA8">
        <v>-10284316.9608</v>
      </c>
      <c r="KVB8">
        <v>2554974.7116100001</v>
      </c>
      <c r="KVC8">
        <v>2554974.7116100001</v>
      </c>
      <c r="KVD8">
        <v>2554974.7116100001</v>
      </c>
      <c r="KVE8">
        <v>2554974.7116100001</v>
      </c>
      <c r="KVF8">
        <v>2554974.7116100001</v>
      </c>
      <c r="KVG8">
        <v>2554974.7116100001</v>
      </c>
      <c r="KVH8">
        <v>2554974.7116100001</v>
      </c>
      <c r="KVI8">
        <v>2554974.7116100001</v>
      </c>
      <c r="KVJ8">
        <v>2554974.7116100001</v>
      </c>
      <c r="KVK8">
        <v>2554974.7116100001</v>
      </c>
      <c r="KVL8">
        <v>2554974.7116100001</v>
      </c>
      <c r="KVM8">
        <v>3080632.9969600001</v>
      </c>
      <c r="KVN8">
        <v>3080632.9969600001</v>
      </c>
      <c r="KVO8">
        <v>3080632.9969600001</v>
      </c>
      <c r="KVP8">
        <v>3080632.9969600001</v>
      </c>
      <c r="KVQ8">
        <v>3080632.9969600001</v>
      </c>
      <c r="KVR8">
        <v>3080632.9969600001</v>
      </c>
      <c r="KVS8">
        <v>3080632.9969600001</v>
      </c>
      <c r="KVT8">
        <v>3080632.9969600001</v>
      </c>
      <c r="KVU8">
        <v>3080632.9969600001</v>
      </c>
      <c r="KVV8">
        <v>3080632.9969600001</v>
      </c>
      <c r="KVW8">
        <v>3080632.9969600001</v>
      </c>
      <c r="KVX8">
        <v>2554974.7116100001</v>
      </c>
      <c r="KVY8">
        <v>2554974.7116100001</v>
      </c>
      <c r="KVZ8">
        <v>2554974.7116100001</v>
      </c>
      <c r="KWA8">
        <v>2554974.7116100001</v>
      </c>
      <c r="KWB8">
        <v>2554974.7116100001</v>
      </c>
      <c r="KWC8">
        <v>2554974.7116100001</v>
      </c>
      <c r="KWD8">
        <v>2554974.7116100001</v>
      </c>
      <c r="KWE8">
        <v>2554974.7116100001</v>
      </c>
      <c r="KWF8">
        <v>2554974.7116100001</v>
      </c>
      <c r="KWG8">
        <v>2554974.7116100001</v>
      </c>
      <c r="KWH8">
        <v>2554974.7116100001</v>
      </c>
      <c r="KWI8">
        <v>3080632.9969600001</v>
      </c>
      <c r="KWJ8">
        <v>3080632.9969600001</v>
      </c>
      <c r="KWK8">
        <v>3080632.9969600001</v>
      </c>
      <c r="KWL8">
        <v>3080632.9969600001</v>
      </c>
      <c r="KWM8">
        <v>3080632.9969600001</v>
      </c>
      <c r="KWN8">
        <v>3080632.9969600001</v>
      </c>
      <c r="KWO8">
        <v>3080632.9969600001</v>
      </c>
      <c r="KWP8">
        <v>3080632.9969600001</v>
      </c>
      <c r="KWQ8">
        <v>3080632.9969600001</v>
      </c>
      <c r="KWR8">
        <v>3080632.9969600001</v>
      </c>
      <c r="KWS8">
        <v>3080632.9969600001</v>
      </c>
      <c r="KWT8">
        <v>5465659.7334599998</v>
      </c>
      <c r="KWU8">
        <v>5465659.7334599998</v>
      </c>
      <c r="KWV8">
        <v>5465659.7334599998</v>
      </c>
      <c r="KWW8">
        <v>5465659.7334599998</v>
      </c>
      <c r="KWX8">
        <v>5465659.7334599998</v>
      </c>
      <c r="KWY8">
        <v>5465659.7334599998</v>
      </c>
      <c r="KWZ8">
        <v>5465659.7334599998</v>
      </c>
      <c r="KXA8">
        <v>5465659.7334599998</v>
      </c>
      <c r="KXB8">
        <v>5465659.7334599998</v>
      </c>
      <c r="KXC8">
        <v>5465659.7334599998</v>
      </c>
      <c r="KXD8">
        <v>5465659.7334599998</v>
      </c>
      <c r="KXE8">
        <v>6482102.1098300004</v>
      </c>
      <c r="KXF8">
        <v>6482102.1098300004</v>
      </c>
      <c r="KXG8">
        <v>6482102.1098300004</v>
      </c>
      <c r="KXH8">
        <v>6482102.1098300004</v>
      </c>
      <c r="KXI8">
        <v>6482102.1098300004</v>
      </c>
      <c r="KXJ8">
        <v>6482102.1098300004</v>
      </c>
      <c r="KXK8">
        <v>6482102.1098300004</v>
      </c>
      <c r="KXL8">
        <v>6482102.1098300004</v>
      </c>
      <c r="KXM8">
        <v>6482102.1098300004</v>
      </c>
      <c r="KXN8">
        <v>6482102.1098300004</v>
      </c>
      <c r="KXO8">
        <v>6482102.1098300004</v>
      </c>
      <c r="KXP8">
        <v>5465659.7334599998</v>
      </c>
      <c r="KXQ8">
        <v>5465659.7334599998</v>
      </c>
      <c r="KXR8">
        <v>5465659.7334599998</v>
      </c>
      <c r="KXS8">
        <v>5465659.7334599998</v>
      </c>
      <c r="KXT8">
        <v>5465659.7334599998</v>
      </c>
      <c r="KXU8">
        <v>5465659.7334599998</v>
      </c>
      <c r="KXV8">
        <v>5465659.7334599998</v>
      </c>
      <c r="KXW8">
        <v>5465659.7334599998</v>
      </c>
      <c r="KXX8">
        <v>5465659.7334599998</v>
      </c>
      <c r="KXY8">
        <v>5465659.7334599998</v>
      </c>
      <c r="KXZ8">
        <v>5465659.7334599998</v>
      </c>
      <c r="KYA8">
        <v>6482102.1098300004</v>
      </c>
      <c r="KYB8">
        <v>6482102.1098300004</v>
      </c>
      <c r="KYC8">
        <v>6482102.1098300004</v>
      </c>
      <c r="KYD8">
        <v>6482102.1098300004</v>
      </c>
      <c r="KYE8">
        <v>6482102.1098300004</v>
      </c>
      <c r="KYF8">
        <v>6482102.1098300004</v>
      </c>
      <c r="KYG8">
        <v>6482102.1098300004</v>
      </c>
      <c r="KYH8">
        <v>6482102.1098300004</v>
      </c>
      <c r="KYI8">
        <v>6482102.1098300004</v>
      </c>
      <c r="KYJ8">
        <v>6482102.1098300004</v>
      </c>
      <c r="KYK8">
        <v>6482102.1098300004</v>
      </c>
      <c r="KYL8">
        <v>11605073.1087</v>
      </c>
      <c r="KYM8">
        <v>11605073.1087</v>
      </c>
      <c r="KYN8">
        <v>11605073.1087</v>
      </c>
      <c r="KYO8">
        <v>11605073.1087</v>
      </c>
      <c r="KYP8">
        <v>11605073.1087</v>
      </c>
      <c r="KYQ8">
        <v>11605073.1087</v>
      </c>
      <c r="KYR8">
        <v>11605073.1087</v>
      </c>
      <c r="KYS8">
        <v>11605073.1087</v>
      </c>
      <c r="KYT8">
        <v>11605073.1087</v>
      </c>
      <c r="KYU8">
        <v>11605073.1087</v>
      </c>
      <c r="KYV8">
        <v>11605073.1087</v>
      </c>
      <c r="KYW8">
        <v>13603083.667099999</v>
      </c>
      <c r="KYX8">
        <v>13603083.667099999</v>
      </c>
      <c r="KYY8">
        <v>13603083.667099999</v>
      </c>
      <c r="KYZ8">
        <v>13603083.667099999</v>
      </c>
      <c r="KZA8">
        <v>13603083.667099999</v>
      </c>
      <c r="KZB8">
        <v>13603083.667099999</v>
      </c>
      <c r="KZC8">
        <v>13603083.667099999</v>
      </c>
      <c r="KZD8">
        <v>13603083.667099999</v>
      </c>
      <c r="KZE8">
        <v>13603083.667099999</v>
      </c>
      <c r="KZF8">
        <v>13603083.667099999</v>
      </c>
      <c r="KZG8">
        <v>13603083.667099999</v>
      </c>
      <c r="KZH8">
        <v>11605073.1087</v>
      </c>
      <c r="KZI8">
        <v>11605073.1087</v>
      </c>
      <c r="KZJ8">
        <v>11605073.1087</v>
      </c>
      <c r="KZK8">
        <v>11605073.1087</v>
      </c>
      <c r="KZL8">
        <v>11605073.1087</v>
      </c>
      <c r="KZM8">
        <v>11605073.1087</v>
      </c>
      <c r="KZN8">
        <v>11605073.1087</v>
      </c>
      <c r="KZO8">
        <v>11605073.1087</v>
      </c>
      <c r="KZP8">
        <v>11605073.1087</v>
      </c>
      <c r="KZQ8">
        <v>11605073.1087</v>
      </c>
      <c r="KZR8">
        <v>11605073.1087</v>
      </c>
      <c r="KZS8">
        <v>13603083.667099999</v>
      </c>
      <c r="KZT8">
        <v>13603083.667099999</v>
      </c>
      <c r="KZU8">
        <v>13603083.667099999</v>
      </c>
      <c r="KZV8">
        <v>13603083.667099999</v>
      </c>
      <c r="KZW8">
        <v>13603083.667099999</v>
      </c>
      <c r="KZX8">
        <v>13603083.667099999</v>
      </c>
      <c r="KZY8">
        <v>13603083.667099999</v>
      </c>
      <c r="KZZ8">
        <v>13603083.667099999</v>
      </c>
      <c r="LAA8">
        <v>13603083.667099999</v>
      </c>
      <c r="LAB8">
        <v>13603083.667099999</v>
      </c>
      <c r="LAC8">
        <v>13603083.667099999</v>
      </c>
      <c r="LAD8">
        <v>-210686.560402</v>
      </c>
      <c r="LAE8">
        <v>-210686.560402</v>
      </c>
      <c r="LAF8">
        <v>-210686.560402</v>
      </c>
      <c r="LAG8">
        <v>-210686.560402</v>
      </c>
      <c r="LAH8">
        <v>-210686.560402</v>
      </c>
      <c r="LAI8">
        <v>-210686.560402</v>
      </c>
      <c r="LAJ8">
        <v>-210686.560402</v>
      </c>
      <c r="LAK8">
        <v>-210686.560402</v>
      </c>
      <c r="LAL8">
        <v>-210686.560402</v>
      </c>
      <c r="LAM8">
        <v>-210686.560402</v>
      </c>
      <c r="LAN8">
        <v>-210686.560402</v>
      </c>
      <c r="LAO8">
        <v>-216514.678293</v>
      </c>
      <c r="LAP8">
        <v>-216514.678293</v>
      </c>
      <c r="LAQ8">
        <v>-216514.678293</v>
      </c>
      <c r="LAR8">
        <v>-216514.678293</v>
      </c>
      <c r="LAS8">
        <v>-216514.678293</v>
      </c>
      <c r="LAT8">
        <v>-216514.678293</v>
      </c>
      <c r="LAU8">
        <v>-216514.678293</v>
      </c>
      <c r="LAV8">
        <v>-216514.678293</v>
      </c>
      <c r="LAW8">
        <v>-216514.678293</v>
      </c>
      <c r="LAX8">
        <v>-216514.678293</v>
      </c>
      <c r="LAY8">
        <v>-216514.678293</v>
      </c>
      <c r="LAZ8">
        <v>-210686.560402</v>
      </c>
      <c r="LBA8">
        <v>-210686.560402</v>
      </c>
      <c r="LBB8">
        <v>-210686.560402</v>
      </c>
      <c r="LBC8">
        <v>-210686.560402</v>
      </c>
      <c r="LBD8">
        <v>-210686.560402</v>
      </c>
      <c r="LBE8">
        <v>-210686.560402</v>
      </c>
      <c r="LBF8">
        <v>-210686.560402</v>
      </c>
      <c r="LBG8">
        <v>-210686.560402</v>
      </c>
      <c r="LBH8">
        <v>-210686.560402</v>
      </c>
      <c r="LBI8">
        <v>-210686.560402</v>
      </c>
      <c r="LBJ8">
        <v>-210686.560402</v>
      </c>
      <c r="LBK8">
        <v>-216514.678293</v>
      </c>
      <c r="LBL8">
        <v>-216514.678293</v>
      </c>
      <c r="LBM8">
        <v>-216514.678293</v>
      </c>
      <c r="LBN8">
        <v>-216514.678293</v>
      </c>
      <c r="LBO8">
        <v>-216514.678293</v>
      </c>
      <c r="LBP8">
        <v>-216514.678293</v>
      </c>
      <c r="LBQ8">
        <v>-216514.678293</v>
      </c>
      <c r="LBR8">
        <v>-216514.678293</v>
      </c>
      <c r="LBS8">
        <v>-216514.678293</v>
      </c>
      <c r="LBT8">
        <v>-216514.678293</v>
      </c>
      <c r="LBU8">
        <v>-216514.678293</v>
      </c>
      <c r="LBV8">
        <v>1342615.11209</v>
      </c>
      <c r="LBW8">
        <v>1342615.11209</v>
      </c>
      <c r="LBX8">
        <v>1342615.11209</v>
      </c>
      <c r="LBY8">
        <v>1342615.11209</v>
      </c>
      <c r="LBZ8">
        <v>1342615.11209</v>
      </c>
      <c r="LCA8">
        <v>1342615.11209</v>
      </c>
      <c r="LCB8">
        <v>1342615.11209</v>
      </c>
      <c r="LCC8">
        <v>1342615.11209</v>
      </c>
      <c r="LCD8">
        <v>1342615.11209</v>
      </c>
      <c r="LCE8">
        <v>1342615.11209</v>
      </c>
      <c r="LCF8">
        <v>1342615.11209</v>
      </c>
      <c r="LCG8">
        <v>1331345.5360900001</v>
      </c>
      <c r="LCH8">
        <v>1331345.5360900001</v>
      </c>
      <c r="LCI8">
        <v>1331345.5360900001</v>
      </c>
      <c r="LCJ8">
        <v>1331345.5360900001</v>
      </c>
      <c r="LCK8">
        <v>1331345.5360900001</v>
      </c>
      <c r="LCL8">
        <v>1331345.5360900001</v>
      </c>
      <c r="LCM8">
        <v>1331345.5360900001</v>
      </c>
      <c r="LCN8">
        <v>1331345.5360900001</v>
      </c>
      <c r="LCO8">
        <v>1331345.5360900001</v>
      </c>
      <c r="LCP8">
        <v>1331345.5360900001</v>
      </c>
      <c r="LCQ8">
        <v>1331345.5360900001</v>
      </c>
      <c r="LCR8">
        <v>1342615.11209</v>
      </c>
      <c r="LCS8">
        <v>1342615.11209</v>
      </c>
      <c r="LCT8">
        <v>1342615.11209</v>
      </c>
      <c r="LCU8">
        <v>1342615.11209</v>
      </c>
      <c r="LCV8">
        <v>1342615.11209</v>
      </c>
      <c r="LCW8">
        <v>1342615.11209</v>
      </c>
      <c r="LCX8">
        <v>1342615.11209</v>
      </c>
      <c r="LCY8">
        <v>1342615.11209</v>
      </c>
      <c r="LCZ8">
        <v>1342615.11209</v>
      </c>
      <c r="LDA8">
        <v>1342615.11209</v>
      </c>
      <c r="LDB8">
        <v>1342615.11209</v>
      </c>
      <c r="LDC8">
        <v>1331345.5360900001</v>
      </c>
      <c r="LDD8">
        <v>1331345.5360900001</v>
      </c>
      <c r="LDE8">
        <v>1331345.5360900001</v>
      </c>
      <c r="LDF8">
        <v>1331345.5360900001</v>
      </c>
      <c r="LDG8">
        <v>1331345.5360900001</v>
      </c>
      <c r="LDH8">
        <v>1331345.5360900001</v>
      </c>
      <c r="LDI8">
        <v>1331345.5360900001</v>
      </c>
      <c r="LDJ8">
        <v>1331345.5360900001</v>
      </c>
      <c r="LDK8">
        <v>1331345.5360900001</v>
      </c>
      <c r="LDL8">
        <v>1331345.5360900001</v>
      </c>
      <c r="LDM8">
        <v>1331345.5360900001</v>
      </c>
      <c r="LDN8">
        <v>4936103.7962999996</v>
      </c>
      <c r="LDO8">
        <v>4936103.7962999996</v>
      </c>
      <c r="LDP8">
        <v>4936103.7962999996</v>
      </c>
      <c r="LDQ8">
        <v>4936103.7962999996</v>
      </c>
      <c r="LDR8">
        <v>4936103.7962999996</v>
      </c>
      <c r="LDS8">
        <v>4936103.7962999996</v>
      </c>
      <c r="LDT8">
        <v>4936103.7962999996</v>
      </c>
      <c r="LDU8">
        <v>4936103.7962999996</v>
      </c>
      <c r="LDV8">
        <v>4936103.7962999996</v>
      </c>
      <c r="LDW8">
        <v>4936103.7962999996</v>
      </c>
      <c r="LDX8">
        <v>4936103.7962999996</v>
      </c>
      <c r="LDY8">
        <v>4913951.3040699996</v>
      </c>
      <c r="LDZ8">
        <v>4913951.3040699996</v>
      </c>
      <c r="LEA8">
        <v>4913951.3040699996</v>
      </c>
      <c r="LEB8">
        <v>4913951.3040699996</v>
      </c>
      <c r="LEC8">
        <v>4913951.3040699996</v>
      </c>
      <c r="LED8">
        <v>4913951.3040699996</v>
      </c>
      <c r="LEE8">
        <v>4913951.3040699996</v>
      </c>
      <c r="LEF8">
        <v>4913951.3040699996</v>
      </c>
      <c r="LEG8">
        <v>4913951.3040699996</v>
      </c>
      <c r="LEH8">
        <v>4913951.3040699996</v>
      </c>
      <c r="LEI8">
        <v>4913951.3040699996</v>
      </c>
      <c r="LEJ8">
        <v>4936103.7962999996</v>
      </c>
      <c r="LEK8">
        <v>4936103.7962999996</v>
      </c>
      <c r="LEL8">
        <v>4936103.7962999996</v>
      </c>
      <c r="LEM8">
        <v>4936103.7962999996</v>
      </c>
      <c r="LEN8">
        <v>4936103.7962999996</v>
      </c>
      <c r="LEO8">
        <v>4936103.7962999996</v>
      </c>
      <c r="LEP8">
        <v>4936103.7962999996</v>
      </c>
      <c r="LEQ8">
        <v>4936103.7962999996</v>
      </c>
      <c r="LER8">
        <v>4936103.7962999996</v>
      </c>
      <c r="LES8">
        <v>4936103.7962999996</v>
      </c>
      <c r="LET8">
        <v>4936103.7962999996</v>
      </c>
      <c r="LEU8">
        <v>4913951.3040699996</v>
      </c>
      <c r="LEV8">
        <v>4913951.3040699996</v>
      </c>
      <c r="LEW8">
        <v>4913951.3040699996</v>
      </c>
      <c r="LEX8">
        <v>4913951.3040699996</v>
      </c>
      <c r="LEY8">
        <v>4913951.3040699996</v>
      </c>
      <c r="LEZ8">
        <v>4913951.3040699996</v>
      </c>
      <c r="LFA8">
        <v>4913951.3040699996</v>
      </c>
      <c r="LFB8">
        <v>4913951.3040699996</v>
      </c>
      <c r="LFC8">
        <v>4913951.3040699996</v>
      </c>
      <c r="LFD8">
        <v>4913951.3040699996</v>
      </c>
      <c r="LFE8">
        <v>4913951.3040699996</v>
      </c>
      <c r="LFF8">
        <v>-41656972.733900003</v>
      </c>
      <c r="LFG8">
        <v>-41656972.733900003</v>
      </c>
      <c r="LFH8">
        <v>-41656972.733900003</v>
      </c>
      <c r="LFI8">
        <v>-41656972.733900003</v>
      </c>
      <c r="LFJ8">
        <v>-41656972.733900003</v>
      </c>
      <c r="LFK8">
        <v>-41656972.733900003</v>
      </c>
      <c r="LFL8">
        <v>-41656972.733900003</v>
      </c>
      <c r="LFM8">
        <v>-41656972.733900003</v>
      </c>
      <c r="LFN8">
        <v>-41656972.733900003</v>
      </c>
      <c r="LFO8">
        <v>-41656972.733900003</v>
      </c>
      <c r="LFP8">
        <v>-41656972.733900003</v>
      </c>
      <c r="LFQ8">
        <v>-41656972.733900003</v>
      </c>
      <c r="LFR8">
        <v>-41656972.733900003</v>
      </c>
      <c r="LFS8">
        <v>-41656972.733900003</v>
      </c>
      <c r="LFT8">
        <v>-41656972.733900003</v>
      </c>
      <c r="LFU8">
        <v>-41656972.733900003</v>
      </c>
      <c r="LFV8">
        <v>-41656972.733900003</v>
      </c>
      <c r="LFW8">
        <v>-41656972.733900003</v>
      </c>
      <c r="LFX8">
        <v>-41656972.733900003</v>
      </c>
      <c r="LFY8">
        <v>-41656972.733900003</v>
      </c>
      <c r="LFZ8">
        <v>-41656972.733900003</v>
      </c>
      <c r="LGA8">
        <v>-41656972.733900003</v>
      </c>
      <c r="LGB8">
        <v>-41656972.733900003</v>
      </c>
      <c r="LGC8">
        <v>-41656972.733900003</v>
      </c>
      <c r="LGD8">
        <v>-41656972.733900003</v>
      </c>
      <c r="LGE8">
        <v>-41656972.733900003</v>
      </c>
      <c r="LGF8">
        <v>-41656972.733900003</v>
      </c>
      <c r="LGG8">
        <v>-41656972.733900003</v>
      </c>
      <c r="LGH8">
        <v>-41656972.733900003</v>
      </c>
      <c r="LGI8">
        <v>-41656972.733900003</v>
      </c>
      <c r="LGJ8">
        <v>-41656972.733900003</v>
      </c>
      <c r="LGK8">
        <v>-41656972.733900003</v>
      </c>
      <c r="LGL8">
        <v>-41656972.733900003</v>
      </c>
      <c r="LGM8">
        <v>-41656972.733900003</v>
      </c>
      <c r="LGN8">
        <v>-41656972.733900003</v>
      </c>
      <c r="LGO8">
        <v>-41656972.733900003</v>
      </c>
      <c r="LGP8">
        <v>-41656972.733900003</v>
      </c>
      <c r="LGQ8">
        <v>-41656972.733900003</v>
      </c>
      <c r="LGR8">
        <v>-41656972.733900003</v>
      </c>
      <c r="LGS8">
        <v>-41656972.733900003</v>
      </c>
      <c r="LGT8">
        <v>-41656972.733900003</v>
      </c>
      <c r="LGU8">
        <v>-41656972.733900003</v>
      </c>
      <c r="LGV8">
        <v>-41656972.733900003</v>
      </c>
      <c r="LGW8">
        <v>-41656972.733900003</v>
      </c>
      <c r="LGX8">
        <v>-63299869.841200002</v>
      </c>
      <c r="LGY8">
        <v>-63299869.841200002</v>
      </c>
      <c r="LGZ8">
        <v>-63299869.841200002</v>
      </c>
      <c r="LHA8">
        <v>-63299869.841200002</v>
      </c>
      <c r="LHB8">
        <v>-63299869.841200002</v>
      </c>
      <c r="LHC8">
        <v>-63299869.841200002</v>
      </c>
      <c r="LHD8">
        <v>-63299869.841200002</v>
      </c>
      <c r="LHE8">
        <v>-63299869.841200002</v>
      </c>
      <c r="LHF8">
        <v>-63299869.841200002</v>
      </c>
      <c r="LHG8">
        <v>-63299869.841200002</v>
      </c>
      <c r="LHH8">
        <v>-63299869.841200002</v>
      </c>
      <c r="LHI8">
        <v>-63299869.841200002</v>
      </c>
      <c r="LHJ8">
        <v>-63299869.841200002</v>
      </c>
      <c r="LHK8">
        <v>-63299869.841200002</v>
      </c>
      <c r="LHL8">
        <v>-63299869.841200002</v>
      </c>
      <c r="LHM8">
        <v>-63299869.841200002</v>
      </c>
      <c r="LHN8">
        <v>-63299869.841200002</v>
      </c>
      <c r="LHO8">
        <v>-63299869.841200002</v>
      </c>
      <c r="LHP8">
        <v>-63299869.841200002</v>
      </c>
      <c r="LHQ8">
        <v>-63299869.841200002</v>
      </c>
      <c r="LHR8">
        <v>-63299869.841200002</v>
      </c>
      <c r="LHS8">
        <v>-63299869.841200002</v>
      </c>
      <c r="LHT8">
        <v>-63299869.841200002</v>
      </c>
      <c r="LHU8">
        <v>-63299869.841200002</v>
      </c>
      <c r="LHV8">
        <v>-63299869.841200002</v>
      </c>
      <c r="LHW8">
        <v>-63299869.841200002</v>
      </c>
      <c r="LHX8">
        <v>-63299869.841200002</v>
      </c>
      <c r="LHY8">
        <v>-63299869.841200002</v>
      </c>
      <c r="LHZ8">
        <v>-63299869.841200002</v>
      </c>
      <c r="LIA8">
        <v>-63299869.841200002</v>
      </c>
      <c r="LIB8">
        <v>-63299869.841200002</v>
      </c>
      <c r="LIC8">
        <v>-63299869.841200002</v>
      </c>
      <c r="LID8">
        <v>-63299869.841200002</v>
      </c>
      <c r="LIE8">
        <v>-63299869.841200002</v>
      </c>
      <c r="LIF8">
        <v>-63299869.841200002</v>
      </c>
      <c r="LIG8">
        <v>-63299869.841200002</v>
      </c>
      <c r="LIH8">
        <v>-63299869.841200002</v>
      </c>
      <c r="LII8">
        <v>-63299869.841200002</v>
      </c>
      <c r="LIJ8">
        <v>-63299869.841200002</v>
      </c>
      <c r="LIK8">
        <v>-63299869.841200002</v>
      </c>
      <c r="LIL8">
        <v>-63299869.841200002</v>
      </c>
      <c r="LIM8">
        <v>-63299869.841200002</v>
      </c>
      <c r="LIN8">
        <v>-63299869.841200002</v>
      </c>
      <c r="LIO8">
        <v>-63299869.841200002</v>
      </c>
      <c r="LIP8">
        <v>-96286020.376599997</v>
      </c>
      <c r="LIQ8">
        <v>-96286020.376599997</v>
      </c>
      <c r="LIR8">
        <v>-96286020.376599997</v>
      </c>
      <c r="LIS8">
        <v>-96286020.376599997</v>
      </c>
      <c r="LIT8">
        <v>-96286020.376599997</v>
      </c>
      <c r="LIU8">
        <v>-96286020.376599997</v>
      </c>
      <c r="LIV8">
        <v>-96286020.376599997</v>
      </c>
      <c r="LIW8">
        <v>-96286020.376599997</v>
      </c>
      <c r="LIX8">
        <v>-96286020.376599997</v>
      </c>
      <c r="LIY8">
        <v>-96286020.376599997</v>
      </c>
      <c r="LIZ8">
        <v>-96286020.376599997</v>
      </c>
      <c r="LJA8">
        <v>-96286020.376599997</v>
      </c>
      <c r="LJB8">
        <v>-96286020.376599997</v>
      </c>
      <c r="LJC8">
        <v>-96286020.376599997</v>
      </c>
      <c r="LJD8">
        <v>-96286020.376599997</v>
      </c>
      <c r="LJE8">
        <v>-96286020.376599997</v>
      </c>
      <c r="LJF8">
        <v>-96286020.376599997</v>
      </c>
      <c r="LJG8">
        <v>-96286020.376599997</v>
      </c>
      <c r="LJH8">
        <v>-96286020.376599997</v>
      </c>
      <c r="LJI8">
        <v>-96286020.376599997</v>
      </c>
      <c r="LJJ8">
        <v>-96286020.376599997</v>
      </c>
      <c r="LJK8">
        <v>-96286020.376599997</v>
      </c>
      <c r="LJL8">
        <v>-96286020.376599997</v>
      </c>
      <c r="LJM8">
        <v>-96286020.376599997</v>
      </c>
      <c r="LJN8">
        <v>-96286020.376599997</v>
      </c>
      <c r="LJO8">
        <v>-96286020.376599997</v>
      </c>
      <c r="LJP8">
        <v>-96286020.376599997</v>
      </c>
      <c r="LJQ8">
        <v>-96286020.376599997</v>
      </c>
      <c r="LJR8">
        <v>-96286020.376599997</v>
      </c>
      <c r="LJS8">
        <v>-96286020.376599997</v>
      </c>
      <c r="LJT8">
        <v>-96286020.376599997</v>
      </c>
      <c r="LJU8">
        <v>-96286020.376599997</v>
      </c>
      <c r="LJV8">
        <v>-96286020.376599997</v>
      </c>
      <c r="LJW8">
        <v>-96286020.376599997</v>
      </c>
      <c r="LJX8">
        <v>-96286020.376599997</v>
      </c>
      <c r="LJY8">
        <v>-96286020.376599997</v>
      </c>
      <c r="LJZ8">
        <v>-96286020.376599997</v>
      </c>
      <c r="LKA8">
        <v>-96286020.376599997</v>
      </c>
      <c r="LKB8">
        <v>-96286020.376599997</v>
      </c>
      <c r="LKC8">
        <v>-96286020.376599997</v>
      </c>
      <c r="LKD8">
        <v>-96286020.376599997</v>
      </c>
      <c r="LKE8">
        <v>-96286020.376599997</v>
      </c>
      <c r="LKF8">
        <v>-96286020.376599997</v>
      </c>
      <c r="LKG8">
        <v>-96286020.376599997</v>
      </c>
      <c r="LKH8">
        <v>-41656972.733900003</v>
      </c>
      <c r="LKI8">
        <v>-41656972.733900003</v>
      </c>
      <c r="LKJ8">
        <v>-41656972.733900003</v>
      </c>
      <c r="LKK8">
        <v>-41656972.733900003</v>
      </c>
      <c r="LKL8">
        <v>-41656972.733900003</v>
      </c>
      <c r="LKM8">
        <v>-41656972.733900003</v>
      </c>
      <c r="LKN8">
        <v>-41656972.733900003</v>
      </c>
      <c r="LKO8">
        <v>-41656972.733900003</v>
      </c>
      <c r="LKP8">
        <v>-41656972.733900003</v>
      </c>
      <c r="LKQ8">
        <v>-41656972.733900003</v>
      </c>
      <c r="LKR8">
        <v>-41656972.733900003</v>
      </c>
      <c r="LKS8">
        <v>-41656972.733900003</v>
      </c>
      <c r="LKT8">
        <v>-41656972.733900003</v>
      </c>
      <c r="LKU8">
        <v>-41656972.733900003</v>
      </c>
      <c r="LKV8">
        <v>-41656972.733900003</v>
      </c>
      <c r="LKW8">
        <v>-41656972.733900003</v>
      </c>
      <c r="LKX8">
        <v>-41656972.733900003</v>
      </c>
      <c r="LKY8">
        <v>-41656972.733900003</v>
      </c>
      <c r="LKZ8">
        <v>-41656972.733900003</v>
      </c>
      <c r="LLA8">
        <v>-41656972.733900003</v>
      </c>
      <c r="LLB8">
        <v>-41656972.733900003</v>
      </c>
      <c r="LLC8">
        <v>-41656972.733900003</v>
      </c>
      <c r="LLD8">
        <v>-41656972.733900003</v>
      </c>
      <c r="LLE8">
        <v>-41656972.733900003</v>
      </c>
      <c r="LLF8">
        <v>-41656972.733900003</v>
      </c>
      <c r="LLG8">
        <v>-41656972.733900003</v>
      </c>
      <c r="LLH8">
        <v>-41656972.733900003</v>
      </c>
      <c r="LLI8">
        <v>-41656972.733900003</v>
      </c>
      <c r="LLJ8">
        <v>-41656972.733900003</v>
      </c>
      <c r="LLK8">
        <v>-41656972.733900003</v>
      </c>
      <c r="LLL8">
        <v>-41656972.733900003</v>
      </c>
      <c r="LLM8">
        <v>-41656972.733900003</v>
      </c>
      <c r="LLN8">
        <v>-41656972.733900003</v>
      </c>
      <c r="LLO8">
        <v>-41656972.733900003</v>
      </c>
      <c r="LLP8">
        <v>-41656972.733900003</v>
      </c>
      <c r="LLQ8">
        <v>-41656972.733900003</v>
      </c>
      <c r="LLR8">
        <v>-41656972.733900003</v>
      </c>
      <c r="LLS8">
        <v>-41656972.733900003</v>
      </c>
      <c r="LLT8">
        <v>-41656972.733900003</v>
      </c>
      <c r="LLU8">
        <v>-41656972.733900003</v>
      </c>
      <c r="LLV8">
        <v>-41656972.733900003</v>
      </c>
      <c r="LLW8">
        <v>-41656972.733900003</v>
      </c>
      <c r="LLX8">
        <v>-41656972.733900003</v>
      </c>
      <c r="LLY8">
        <v>-41656972.733900003</v>
      </c>
      <c r="LLZ8">
        <v>-63299869.841200002</v>
      </c>
      <c r="LMA8">
        <v>-63299869.841200002</v>
      </c>
      <c r="LMB8">
        <v>-63299869.841200002</v>
      </c>
      <c r="LMC8">
        <v>-63299869.841200002</v>
      </c>
      <c r="LMD8">
        <v>-63299869.841200002</v>
      </c>
      <c r="LME8">
        <v>-63299869.841200002</v>
      </c>
      <c r="LMF8">
        <v>-63299869.841200002</v>
      </c>
      <c r="LMG8">
        <v>-63299869.841200002</v>
      </c>
      <c r="LMH8">
        <v>-63299869.841200002</v>
      </c>
      <c r="LMI8">
        <v>-63299869.841200002</v>
      </c>
      <c r="LMJ8">
        <v>-63299869.841200002</v>
      </c>
      <c r="LMK8">
        <v>-63299869.841200002</v>
      </c>
      <c r="LML8">
        <v>-63299869.841200002</v>
      </c>
      <c r="LMM8">
        <v>-63299869.841200002</v>
      </c>
      <c r="LMN8">
        <v>-63299869.841200002</v>
      </c>
      <c r="LMO8">
        <v>-63299869.841200002</v>
      </c>
      <c r="LMP8">
        <v>-63299869.841200002</v>
      </c>
      <c r="LMQ8">
        <v>-63299869.841200002</v>
      </c>
      <c r="LMR8">
        <v>-63299869.841200002</v>
      </c>
      <c r="LMS8">
        <v>-63299869.841200002</v>
      </c>
      <c r="LMT8">
        <v>-63299869.841200002</v>
      </c>
      <c r="LMU8">
        <v>-63299869.841200002</v>
      </c>
      <c r="LMV8">
        <v>-63299869.841200002</v>
      </c>
      <c r="LMW8">
        <v>-63299869.841200002</v>
      </c>
      <c r="LMX8">
        <v>-63299869.841200002</v>
      </c>
      <c r="LMY8">
        <v>-63299869.841200002</v>
      </c>
      <c r="LMZ8">
        <v>-63299869.841200002</v>
      </c>
      <c r="LNA8">
        <v>-63299869.841200002</v>
      </c>
      <c r="LNB8">
        <v>-63299869.841200002</v>
      </c>
      <c r="LNC8">
        <v>-63299869.841200002</v>
      </c>
      <c r="LND8">
        <v>-63299869.841200002</v>
      </c>
      <c r="LNE8">
        <v>-63299869.841200002</v>
      </c>
      <c r="LNF8">
        <v>-63299869.841200002</v>
      </c>
      <c r="LNG8">
        <v>-63299869.841200002</v>
      </c>
      <c r="LNH8">
        <v>-63299869.841200002</v>
      </c>
      <c r="LNI8">
        <v>-63299869.841200002</v>
      </c>
      <c r="LNJ8">
        <v>-63299869.841200002</v>
      </c>
      <c r="LNK8">
        <v>-63299869.841200002</v>
      </c>
      <c r="LNL8">
        <v>-63299869.841200002</v>
      </c>
      <c r="LNM8">
        <v>-63299869.841200002</v>
      </c>
      <c r="LNN8">
        <v>-63299869.841200002</v>
      </c>
      <c r="LNO8">
        <v>-63299869.841200002</v>
      </c>
      <c r="LNP8">
        <v>-63299869.841200002</v>
      </c>
      <c r="LNQ8">
        <v>-63299869.841200002</v>
      </c>
      <c r="LNR8">
        <v>-96286020.376599997</v>
      </c>
      <c r="LNS8">
        <v>-96286020.376599997</v>
      </c>
      <c r="LNT8">
        <v>-96286020.376599997</v>
      </c>
      <c r="LNU8">
        <v>-96286020.376599997</v>
      </c>
      <c r="LNV8">
        <v>-96286020.376599997</v>
      </c>
      <c r="LNW8">
        <v>-96286020.376599997</v>
      </c>
      <c r="LNX8">
        <v>-96286020.376599997</v>
      </c>
      <c r="LNY8">
        <v>-96286020.376599997</v>
      </c>
      <c r="LNZ8">
        <v>-96286020.376599997</v>
      </c>
      <c r="LOA8">
        <v>-96286020.376599997</v>
      </c>
      <c r="LOB8">
        <v>-96286020.376599997</v>
      </c>
      <c r="LOC8">
        <v>-96286020.376599997</v>
      </c>
      <c r="LOD8">
        <v>-96286020.376599997</v>
      </c>
      <c r="LOE8">
        <v>-96286020.376599997</v>
      </c>
      <c r="LOF8">
        <v>-96286020.376599997</v>
      </c>
      <c r="LOG8">
        <v>-96286020.376599997</v>
      </c>
      <c r="LOH8">
        <v>-96286020.376599997</v>
      </c>
      <c r="LOI8">
        <v>-96286020.376599997</v>
      </c>
      <c r="LOJ8">
        <v>-96286020.376599997</v>
      </c>
      <c r="LOK8">
        <v>-96286020.376599997</v>
      </c>
      <c r="LOL8">
        <v>-96286020.376599997</v>
      </c>
      <c r="LOM8">
        <v>-96286020.376599997</v>
      </c>
      <c r="LON8">
        <v>-96286020.376599997</v>
      </c>
      <c r="LOO8">
        <v>-96286020.376599997</v>
      </c>
      <c r="LOP8">
        <v>-96286020.376599997</v>
      </c>
      <c r="LOQ8">
        <v>-96286020.376599997</v>
      </c>
      <c r="LOR8">
        <v>-96286020.376599997</v>
      </c>
      <c r="LOS8">
        <v>-96286020.376599997</v>
      </c>
      <c r="LOT8">
        <v>-96286020.376599997</v>
      </c>
      <c r="LOU8">
        <v>-96286020.376599997</v>
      </c>
      <c r="LOV8">
        <v>-96286020.376599997</v>
      </c>
      <c r="LOW8">
        <v>-96286020.376599997</v>
      </c>
      <c r="LOX8">
        <v>-96286020.376599997</v>
      </c>
      <c r="LOY8">
        <v>-96286020.376599997</v>
      </c>
      <c r="LOZ8">
        <v>-96286020.376599997</v>
      </c>
      <c r="LPA8">
        <v>-96286020.376599997</v>
      </c>
      <c r="LPB8">
        <v>-96286020.376599997</v>
      </c>
      <c r="LPC8">
        <v>-96286020.376599997</v>
      </c>
      <c r="LPD8">
        <v>-96286020.376599997</v>
      </c>
      <c r="LPE8">
        <v>-96286020.376599997</v>
      </c>
      <c r="LPF8">
        <v>-96286020.376599997</v>
      </c>
      <c r="LPG8">
        <v>-96286020.376599997</v>
      </c>
      <c r="LPH8">
        <v>-96286020.376599997</v>
      </c>
      <c r="LPI8">
        <v>-96286020.376599997</v>
      </c>
      <c r="LPJ8">
        <v>-5879991.1257600002</v>
      </c>
      <c r="LPK8">
        <v>-5399219.8978399998</v>
      </c>
      <c r="LPL8">
        <v>-4982516.2307599997</v>
      </c>
      <c r="LPM8">
        <v>-4608258.85891</v>
      </c>
      <c r="LPN8">
        <v>-4249790.2662800001</v>
      </c>
      <c r="LPO8">
        <v>-3875033.5532</v>
      </c>
      <c r="LPP8">
        <v>-3448072.4585000002</v>
      </c>
      <c r="LPQ8">
        <v>-2934136.05583</v>
      </c>
      <c r="LPR8">
        <v>-2308807.79519</v>
      </c>
      <c r="LPS8">
        <v>-1570248.09656</v>
      </c>
      <c r="LPT8">
        <v>-750100.01678199996</v>
      </c>
      <c r="LPU8">
        <v>-5667651.9312300002</v>
      </c>
      <c r="LPV8">
        <v>-5092995.5972899999</v>
      </c>
      <c r="LPW8">
        <v>-4552944.4906599997</v>
      </c>
      <c r="LPX8">
        <v>-4017898.2319399999</v>
      </c>
      <c r="LPY8">
        <v>-3452136.16842</v>
      </c>
      <c r="LPZ8">
        <v>-2814477.6417800002</v>
      </c>
      <c r="LQA8">
        <v>-2062056.27376</v>
      </c>
      <c r="LQB8">
        <v>-1158906.9746600001</v>
      </c>
      <c r="LQC8">
        <v>-89847.455549499995</v>
      </c>
      <c r="LQD8">
        <v>1122940.37323</v>
      </c>
      <c r="LQE8">
        <v>2407412.3555000001</v>
      </c>
      <c r="LQF8">
        <v>-5879991.1257600002</v>
      </c>
      <c r="LQG8">
        <v>-5399219.8978399998</v>
      </c>
      <c r="LQH8">
        <v>-4982516.2307599997</v>
      </c>
      <c r="LQI8">
        <v>-4608258.85891</v>
      </c>
      <c r="LQJ8">
        <v>-4249790.2662800001</v>
      </c>
      <c r="LQK8">
        <v>-3875033.5532</v>
      </c>
      <c r="LQL8">
        <v>-3448072.4585000002</v>
      </c>
      <c r="LQM8">
        <v>-2934136.05583</v>
      </c>
      <c r="LQN8">
        <v>-2308807.79519</v>
      </c>
      <c r="LQO8">
        <v>-1570248.09656</v>
      </c>
      <c r="LQP8">
        <v>-750100.01678199996</v>
      </c>
      <c r="LQQ8">
        <v>-5667651.9312300002</v>
      </c>
      <c r="LQR8">
        <v>-5092995.5972899999</v>
      </c>
      <c r="LQS8">
        <v>-4552944.4906599997</v>
      </c>
      <c r="LQT8">
        <v>-4017898.2319399999</v>
      </c>
      <c r="LQU8">
        <v>-3452136.16842</v>
      </c>
      <c r="LQV8">
        <v>-2814477.6417800002</v>
      </c>
      <c r="LQW8">
        <v>-2062056.27376</v>
      </c>
      <c r="LQX8">
        <v>-1158906.9746600001</v>
      </c>
      <c r="LQY8">
        <v>-89847.455549499995</v>
      </c>
      <c r="LQZ8">
        <v>1122940.37323</v>
      </c>
      <c r="LRA8">
        <v>2407412.3555000001</v>
      </c>
      <c r="LRB8">
        <v>-8619680.0025600009</v>
      </c>
      <c r="LRC8">
        <v>-7759780.0207599998</v>
      </c>
      <c r="LRD8">
        <v>-6955695.9405199997</v>
      </c>
      <c r="LRE8">
        <v>-6163456.1919999998</v>
      </c>
      <c r="LRF8">
        <v>-5329927.4506599996</v>
      </c>
      <c r="LRG8">
        <v>-4393694.1626500003</v>
      </c>
      <c r="LRH8">
        <v>-3290528.9177299999</v>
      </c>
      <c r="LRI8">
        <v>-1966001.77523</v>
      </c>
      <c r="LRJ8">
        <v>-395999.719499</v>
      </c>
      <c r="LRK8">
        <v>1388618.94658</v>
      </c>
      <c r="LRL8">
        <v>3283242.5056500002</v>
      </c>
      <c r="LRM8">
        <v>-8195001.6135099996</v>
      </c>
      <c r="LRN8">
        <v>-7147331.4196800003</v>
      </c>
      <c r="LRO8">
        <v>-6096552.4603199996</v>
      </c>
      <c r="LRP8">
        <v>-4982734.9380599996</v>
      </c>
      <c r="LRQ8">
        <v>-3734619.2549299998</v>
      </c>
      <c r="LRR8">
        <v>-2272582.3398000002</v>
      </c>
      <c r="LRS8">
        <v>-518496.54824899998</v>
      </c>
      <c r="LRT8">
        <v>1584456.3870999999</v>
      </c>
      <c r="LRU8">
        <v>4041920.9597900002</v>
      </c>
      <c r="LRV8">
        <v>6774995.8861600002</v>
      </c>
      <c r="LRW8">
        <v>9598267.2502100002</v>
      </c>
      <c r="LRX8">
        <v>-8619680.0025600009</v>
      </c>
      <c r="LRY8">
        <v>-7759780.0207599998</v>
      </c>
      <c r="LRZ8">
        <v>-6955695.9405199997</v>
      </c>
      <c r="LSA8">
        <v>-6163456.1919999998</v>
      </c>
      <c r="LSB8">
        <v>-5329927.4506599996</v>
      </c>
      <c r="LSC8">
        <v>-4393694.1626500003</v>
      </c>
      <c r="LSD8">
        <v>-3290528.9177299999</v>
      </c>
      <c r="LSE8">
        <v>-1966001.77523</v>
      </c>
      <c r="LSF8">
        <v>-395999.719499</v>
      </c>
      <c r="LSG8">
        <v>1388618.94658</v>
      </c>
      <c r="LSH8">
        <v>3283242.5056500002</v>
      </c>
      <c r="LSI8">
        <v>-8195001.6135099996</v>
      </c>
      <c r="LSJ8">
        <v>-7147331.4196800003</v>
      </c>
      <c r="LSK8">
        <v>-6096552.4603199996</v>
      </c>
      <c r="LSL8">
        <v>-4982734.9380599996</v>
      </c>
      <c r="LSM8">
        <v>-3734619.2549299998</v>
      </c>
      <c r="LSN8">
        <v>-2272582.3398000002</v>
      </c>
      <c r="LSO8">
        <v>-518496.54824899998</v>
      </c>
      <c r="LSP8">
        <v>1584456.3870999999</v>
      </c>
      <c r="LSQ8">
        <v>4041920.9597900002</v>
      </c>
      <c r="LSR8">
        <v>6774995.8861600002</v>
      </c>
      <c r="LSS8">
        <v>9598267.2502100002</v>
      </c>
      <c r="LST8">
        <v>-12480587.941099999</v>
      </c>
      <c r="LSU8">
        <v>-10915065.1449</v>
      </c>
      <c r="LSV8">
        <v>-9351609.4231800009</v>
      </c>
      <c r="LSW8">
        <v>-7701184.0336100003</v>
      </c>
      <c r="LSX8">
        <v>-5857809.7953300001</v>
      </c>
      <c r="LSY8">
        <v>-3702816.6078499998</v>
      </c>
      <c r="LSZ8">
        <v>-1119282.24789</v>
      </c>
      <c r="LTA8">
        <v>1978753.0753500001</v>
      </c>
      <c r="LTB8">
        <v>5602069.0422900002</v>
      </c>
      <c r="LTC8">
        <v>9636644.1742499992</v>
      </c>
      <c r="LTD8">
        <v>13810683.041200001</v>
      </c>
      <c r="LTE8">
        <v>-11631231.163000001</v>
      </c>
      <c r="LTF8">
        <v>-9690167.9427499995</v>
      </c>
      <c r="LTG8">
        <v>-7633322.4627700001</v>
      </c>
      <c r="LTH8">
        <v>-5339741.5257299999</v>
      </c>
      <c r="LTI8">
        <v>-2667193.4038800001</v>
      </c>
      <c r="LTJ8">
        <v>539407.03784100001</v>
      </c>
      <c r="LTK8">
        <v>4424782.4910800001</v>
      </c>
      <c r="LTL8">
        <v>9079669.4000100009</v>
      </c>
      <c r="LTM8">
        <v>14477910.400900001</v>
      </c>
      <c r="LTN8">
        <v>20409398.053399999</v>
      </c>
      <c r="LTO8">
        <v>26440732.530299999</v>
      </c>
      <c r="LTP8">
        <v>-12480587.941099999</v>
      </c>
      <c r="LTQ8">
        <v>-10915065.1449</v>
      </c>
      <c r="LTR8">
        <v>-9351609.4231800009</v>
      </c>
      <c r="LTS8">
        <v>-7701184.0336100003</v>
      </c>
      <c r="LTT8">
        <v>-5857809.7953300001</v>
      </c>
      <c r="LTU8">
        <v>-3702816.6078499998</v>
      </c>
      <c r="LTV8">
        <v>-1119282.24789</v>
      </c>
      <c r="LTW8">
        <v>1978753.0753500001</v>
      </c>
      <c r="LTX8">
        <v>5602069.0422900002</v>
      </c>
      <c r="LTY8">
        <v>9636644.1742499992</v>
      </c>
      <c r="LTZ8">
        <v>13810683.041200001</v>
      </c>
      <c r="LUA8">
        <v>-11631231.163000001</v>
      </c>
      <c r="LUB8">
        <v>-9690167.9427499995</v>
      </c>
      <c r="LUC8">
        <v>-7633322.4627700001</v>
      </c>
      <c r="LUD8">
        <v>-5339741.5257299999</v>
      </c>
      <c r="LUE8">
        <v>-2667193.4038800001</v>
      </c>
      <c r="LUF8">
        <v>539407.03784100001</v>
      </c>
      <c r="LUG8">
        <v>4424782.4910800001</v>
      </c>
      <c r="LUH8">
        <v>9079669.4000100009</v>
      </c>
      <c r="LUI8">
        <v>14477910.400900001</v>
      </c>
      <c r="LUJ8">
        <v>20409398.053399999</v>
      </c>
      <c r="LUK8">
        <v>26440732.530299999</v>
      </c>
      <c r="LUL8">
        <v>2632180.4614300001</v>
      </c>
      <c r="LUM8">
        <v>2632180.4614300001</v>
      </c>
      <c r="LUN8">
        <v>2632180.4614300001</v>
      </c>
      <c r="LUO8">
        <v>2632180.4614300001</v>
      </c>
      <c r="LUP8">
        <v>2632180.4614300001</v>
      </c>
      <c r="LUQ8">
        <v>2632180.4614300001</v>
      </c>
      <c r="LUR8">
        <v>2632180.4614300001</v>
      </c>
      <c r="LUS8">
        <v>2632180.4614300001</v>
      </c>
      <c r="LUT8">
        <v>2632180.4614300001</v>
      </c>
      <c r="LUU8">
        <v>2632180.4614300001</v>
      </c>
      <c r="LUV8">
        <v>2632180.4614300001</v>
      </c>
      <c r="LUW8">
        <v>2649753.3701999998</v>
      </c>
      <c r="LUX8">
        <v>2649753.3701999998</v>
      </c>
      <c r="LUY8">
        <v>2649753.3701999998</v>
      </c>
      <c r="LUZ8">
        <v>2649753.3701999998</v>
      </c>
      <c r="LVA8">
        <v>2649753.3701999998</v>
      </c>
      <c r="LVB8">
        <v>2649753.3701999998</v>
      </c>
      <c r="LVC8">
        <v>2649753.3701999998</v>
      </c>
      <c r="LVD8">
        <v>2649753.3701999998</v>
      </c>
      <c r="LVE8">
        <v>2649753.3701999998</v>
      </c>
      <c r="LVF8">
        <v>2649753.3701999998</v>
      </c>
      <c r="LVG8">
        <v>2649753.3701999998</v>
      </c>
      <c r="LVH8">
        <v>2632180.4614300001</v>
      </c>
      <c r="LVI8">
        <v>2632180.4614300001</v>
      </c>
      <c r="LVJ8">
        <v>2632180.4614300001</v>
      </c>
      <c r="LVK8">
        <v>2632180.4614300001</v>
      </c>
      <c r="LVL8">
        <v>2632180.4614300001</v>
      </c>
      <c r="LVM8">
        <v>2632180.4614300001</v>
      </c>
      <c r="LVN8">
        <v>2632180.4614300001</v>
      </c>
      <c r="LVO8">
        <v>2632180.4614300001</v>
      </c>
      <c r="LVP8">
        <v>2632180.4614300001</v>
      </c>
      <c r="LVQ8">
        <v>2632180.4614300001</v>
      </c>
      <c r="LVR8">
        <v>2632180.4614300001</v>
      </c>
      <c r="LVS8">
        <v>2649753.3701999998</v>
      </c>
      <c r="LVT8">
        <v>2649753.3701999998</v>
      </c>
      <c r="LVU8">
        <v>2649753.3701999998</v>
      </c>
      <c r="LVV8">
        <v>2649753.3701999998</v>
      </c>
      <c r="LVW8">
        <v>2649753.3701999998</v>
      </c>
      <c r="LVX8">
        <v>2649753.3701999998</v>
      </c>
      <c r="LVY8">
        <v>2649753.3701999998</v>
      </c>
      <c r="LVZ8">
        <v>2649753.3701999998</v>
      </c>
      <c r="LWA8">
        <v>2649753.3701999998</v>
      </c>
      <c r="LWB8">
        <v>2649753.3701999998</v>
      </c>
      <c r="LWC8">
        <v>2649753.3701999998</v>
      </c>
      <c r="LWD8">
        <v>5584444.9773399998</v>
      </c>
      <c r="LWE8">
        <v>5584444.9773399998</v>
      </c>
      <c r="LWF8">
        <v>5584444.9773399998</v>
      </c>
      <c r="LWG8">
        <v>5584444.9773399998</v>
      </c>
      <c r="LWH8">
        <v>5584444.9773399998</v>
      </c>
      <c r="LWI8">
        <v>5584444.9773399998</v>
      </c>
      <c r="LWJ8">
        <v>5584444.9773399998</v>
      </c>
      <c r="LWK8">
        <v>5584444.9773399998</v>
      </c>
      <c r="LWL8">
        <v>5584444.9773399998</v>
      </c>
      <c r="LWM8">
        <v>5584444.9773399998</v>
      </c>
      <c r="LWN8">
        <v>5584444.9773399998</v>
      </c>
      <c r="LWO8">
        <v>5618424.9404499996</v>
      </c>
      <c r="LWP8">
        <v>5618424.9404499996</v>
      </c>
      <c r="LWQ8">
        <v>5618424.9404499996</v>
      </c>
      <c r="LWR8">
        <v>5618424.9404499996</v>
      </c>
      <c r="LWS8">
        <v>5618424.9404499996</v>
      </c>
      <c r="LWT8">
        <v>5618424.9404499996</v>
      </c>
      <c r="LWU8">
        <v>5618424.9404499996</v>
      </c>
      <c r="LWV8">
        <v>5618424.9404499996</v>
      </c>
      <c r="LWW8">
        <v>5618424.9404499996</v>
      </c>
      <c r="LWX8">
        <v>5618424.9404499996</v>
      </c>
      <c r="LWY8">
        <v>5618424.9404499996</v>
      </c>
      <c r="LWZ8">
        <v>5584444.9773399998</v>
      </c>
      <c r="LXA8">
        <v>5584444.9773399998</v>
      </c>
      <c r="LXB8">
        <v>5584444.9773399998</v>
      </c>
      <c r="LXC8">
        <v>5584444.9773399998</v>
      </c>
      <c r="LXD8">
        <v>5584444.9773399998</v>
      </c>
      <c r="LXE8">
        <v>5584444.9773399998</v>
      </c>
      <c r="LXF8">
        <v>5584444.9773399998</v>
      </c>
      <c r="LXG8">
        <v>5584444.9773399998</v>
      </c>
      <c r="LXH8">
        <v>5584444.9773399998</v>
      </c>
      <c r="LXI8">
        <v>5584444.9773399998</v>
      </c>
      <c r="LXJ8">
        <v>5584444.9773399998</v>
      </c>
      <c r="LXK8">
        <v>5618424.9404499996</v>
      </c>
      <c r="LXL8">
        <v>5618424.9404499996</v>
      </c>
      <c r="LXM8">
        <v>5618424.9404499996</v>
      </c>
      <c r="LXN8">
        <v>5618424.9404499996</v>
      </c>
      <c r="LXO8">
        <v>5618424.9404499996</v>
      </c>
      <c r="LXP8">
        <v>5618424.9404499996</v>
      </c>
      <c r="LXQ8">
        <v>5618424.9404499996</v>
      </c>
      <c r="LXR8">
        <v>5618424.9404499996</v>
      </c>
      <c r="LXS8">
        <v>5618424.9404499996</v>
      </c>
      <c r="LXT8">
        <v>5618424.9404499996</v>
      </c>
      <c r="LXU8">
        <v>5618424.9404499996</v>
      </c>
      <c r="LXV8">
        <v>11788788.635500001</v>
      </c>
      <c r="LXW8">
        <v>11788788.635500001</v>
      </c>
      <c r="LXX8">
        <v>11788788.635500001</v>
      </c>
      <c r="LXY8">
        <v>11788788.635500001</v>
      </c>
      <c r="LXZ8">
        <v>11788788.635500001</v>
      </c>
      <c r="LYA8">
        <v>11788788.635500001</v>
      </c>
      <c r="LYB8">
        <v>11788788.635500001</v>
      </c>
      <c r="LYC8">
        <v>11788788.635500001</v>
      </c>
      <c r="LYD8">
        <v>11788788.635500001</v>
      </c>
      <c r="LYE8">
        <v>11788788.635500001</v>
      </c>
      <c r="LYF8">
        <v>11788788.635500001</v>
      </c>
      <c r="LYG8">
        <v>11855582.7073</v>
      </c>
      <c r="LYH8">
        <v>11855582.7073</v>
      </c>
      <c r="LYI8">
        <v>11855582.7073</v>
      </c>
      <c r="LYJ8">
        <v>11855582.7073</v>
      </c>
      <c r="LYK8">
        <v>11855582.7073</v>
      </c>
      <c r="LYL8">
        <v>11855582.7073</v>
      </c>
      <c r="LYM8">
        <v>11855582.7073</v>
      </c>
      <c r="LYN8">
        <v>11855582.7073</v>
      </c>
      <c r="LYO8">
        <v>11855582.7073</v>
      </c>
      <c r="LYP8">
        <v>11855582.7073</v>
      </c>
      <c r="LYQ8">
        <v>11855582.7073</v>
      </c>
      <c r="LYR8">
        <v>11788788.635500001</v>
      </c>
      <c r="LYS8">
        <v>11788788.635500001</v>
      </c>
      <c r="LYT8">
        <v>11788788.635500001</v>
      </c>
      <c r="LYU8">
        <v>11788788.635500001</v>
      </c>
      <c r="LYV8">
        <v>11788788.635500001</v>
      </c>
      <c r="LYW8">
        <v>11788788.635500001</v>
      </c>
      <c r="LYX8">
        <v>11788788.635500001</v>
      </c>
      <c r="LYY8">
        <v>11788788.635500001</v>
      </c>
      <c r="LYZ8">
        <v>11788788.635500001</v>
      </c>
      <c r="LZA8">
        <v>11788788.635500001</v>
      </c>
      <c r="LZB8">
        <v>11788788.635500001</v>
      </c>
      <c r="LZC8">
        <v>11855582.7073</v>
      </c>
      <c r="LZD8">
        <v>11855582.7073</v>
      </c>
      <c r="LZE8">
        <v>11855582.7073</v>
      </c>
      <c r="LZF8">
        <v>11855582.7073</v>
      </c>
      <c r="LZG8">
        <v>11855582.7073</v>
      </c>
      <c r="LZH8">
        <v>11855582.7073</v>
      </c>
      <c r="LZI8">
        <v>11855582.7073</v>
      </c>
      <c r="LZJ8">
        <v>11855582.7073</v>
      </c>
      <c r="LZK8">
        <v>11855582.7073</v>
      </c>
      <c r="LZL8">
        <v>11855582.7073</v>
      </c>
      <c r="LZM8">
        <v>11855582.7073</v>
      </c>
      <c r="LZN8">
        <v>-2900990.1564199999</v>
      </c>
      <c r="LZO8">
        <v>-2900990.1564199999</v>
      </c>
      <c r="LZP8">
        <v>-2900990.1564199999</v>
      </c>
      <c r="LZQ8">
        <v>-2900990.1564199999</v>
      </c>
      <c r="LZR8">
        <v>-2900990.1564199999</v>
      </c>
      <c r="LZS8">
        <v>-2900990.1564199999</v>
      </c>
      <c r="LZT8">
        <v>-2900990.1564199999</v>
      </c>
      <c r="LZU8">
        <v>-2900990.1564199999</v>
      </c>
      <c r="LZV8">
        <v>-2900990.1564199999</v>
      </c>
      <c r="LZW8">
        <v>-2900990.1564199999</v>
      </c>
      <c r="LZX8">
        <v>-2900990.1564199999</v>
      </c>
      <c r="LZY8">
        <v>-2900990.1564199999</v>
      </c>
      <c r="LZZ8">
        <v>-2900990.1564199999</v>
      </c>
      <c r="MAA8">
        <v>-2900990.1564199999</v>
      </c>
      <c r="MAB8">
        <v>-2900990.1564199999</v>
      </c>
      <c r="MAC8">
        <v>-2900990.1564199999</v>
      </c>
      <c r="MAD8">
        <v>-2900990.1564199999</v>
      </c>
      <c r="MAE8">
        <v>-2900990.1564199999</v>
      </c>
      <c r="MAF8">
        <v>-2900990.1564199999</v>
      </c>
      <c r="MAG8">
        <v>-2900990.1564199999</v>
      </c>
      <c r="MAH8">
        <v>-2900990.1564199999</v>
      </c>
      <c r="MAI8">
        <v>-2900990.1564199999</v>
      </c>
      <c r="MAJ8">
        <v>-2900990.1564199999</v>
      </c>
      <c r="MAK8">
        <v>-2900990.1564199999</v>
      </c>
      <c r="MAL8">
        <v>-2900990.1564199999</v>
      </c>
      <c r="MAM8">
        <v>-2900990.1564199999</v>
      </c>
      <c r="MAN8">
        <v>-2900990.1564199999</v>
      </c>
      <c r="MAO8">
        <v>-2900990.1564199999</v>
      </c>
      <c r="MAP8">
        <v>-2900990.1564199999</v>
      </c>
      <c r="MAQ8">
        <v>-2900990.1564199999</v>
      </c>
      <c r="MAR8">
        <v>-2900990.1564199999</v>
      </c>
      <c r="MAS8">
        <v>-2900990.1564199999</v>
      </c>
      <c r="MAT8">
        <v>-2900990.1564199999</v>
      </c>
      <c r="MAU8">
        <v>-2900990.1564199999</v>
      </c>
      <c r="MAV8">
        <v>-2900990.1564199999</v>
      </c>
      <c r="MAW8">
        <v>-2900990.1564199999</v>
      </c>
      <c r="MAX8">
        <v>-2900990.1564199999</v>
      </c>
      <c r="MAY8">
        <v>-2900990.1564199999</v>
      </c>
      <c r="MAZ8">
        <v>-2900990.1564199999</v>
      </c>
      <c r="MBA8">
        <v>-2900990.1564199999</v>
      </c>
      <c r="MBB8">
        <v>-2900990.1564199999</v>
      </c>
      <c r="MBC8">
        <v>-2900990.1564199999</v>
      </c>
      <c r="MBD8">
        <v>-2900990.1564199999</v>
      </c>
      <c r="MBE8">
        <v>-2900990.1564199999</v>
      </c>
      <c r="MBF8">
        <v>-5516917.8036000002</v>
      </c>
      <c r="MBG8">
        <v>-5516917.8036000002</v>
      </c>
      <c r="MBH8">
        <v>-5516917.8036000002</v>
      </c>
      <c r="MBI8">
        <v>-5516917.8036000002</v>
      </c>
      <c r="MBJ8">
        <v>-5516917.8036000002</v>
      </c>
      <c r="MBK8">
        <v>-5516917.8036000002</v>
      </c>
      <c r="MBL8">
        <v>-5516917.8036000002</v>
      </c>
      <c r="MBM8">
        <v>-5516917.8036000002</v>
      </c>
      <c r="MBN8">
        <v>-5516917.8036000002</v>
      </c>
      <c r="MBO8">
        <v>-5516917.8036000002</v>
      </c>
      <c r="MBP8">
        <v>-5516917.8036000002</v>
      </c>
      <c r="MBQ8">
        <v>-5516917.8036000002</v>
      </c>
      <c r="MBR8">
        <v>-5516917.8036000002</v>
      </c>
      <c r="MBS8">
        <v>-5516917.8036000002</v>
      </c>
      <c r="MBT8">
        <v>-5516917.8036000002</v>
      </c>
      <c r="MBU8">
        <v>-5516917.8036000002</v>
      </c>
      <c r="MBV8">
        <v>-5516917.8036000002</v>
      </c>
      <c r="MBW8">
        <v>-5516917.8036000002</v>
      </c>
      <c r="MBX8">
        <v>-5516917.8036000002</v>
      </c>
      <c r="MBY8">
        <v>-5516917.8036000002</v>
      </c>
      <c r="MBZ8">
        <v>-5516917.8036000002</v>
      </c>
      <c r="MCA8">
        <v>-5516917.8036000002</v>
      </c>
      <c r="MCB8">
        <v>-5516917.8036000002</v>
      </c>
      <c r="MCC8">
        <v>-5516917.8036000002</v>
      </c>
      <c r="MCD8">
        <v>-5516917.8036000002</v>
      </c>
      <c r="MCE8">
        <v>-5516917.8036000002</v>
      </c>
      <c r="MCF8">
        <v>-5516917.8036000002</v>
      </c>
      <c r="MCG8">
        <v>-5516917.8036000002</v>
      </c>
      <c r="MCH8">
        <v>-5516917.8036000002</v>
      </c>
      <c r="MCI8">
        <v>-5516917.8036000002</v>
      </c>
      <c r="MCJ8">
        <v>-5516917.8036000002</v>
      </c>
      <c r="MCK8">
        <v>-5516917.8036000002</v>
      </c>
      <c r="MCL8">
        <v>-5516917.8036000002</v>
      </c>
      <c r="MCM8">
        <v>-5516917.8036000002</v>
      </c>
      <c r="MCN8">
        <v>-5516917.8036000002</v>
      </c>
      <c r="MCO8">
        <v>-5516917.8036000002</v>
      </c>
      <c r="MCP8">
        <v>-5516917.8036000002</v>
      </c>
      <c r="MCQ8">
        <v>-5516917.8036000002</v>
      </c>
      <c r="MCR8">
        <v>-5516917.8036000002</v>
      </c>
      <c r="MCS8">
        <v>-5516917.8036000002</v>
      </c>
      <c r="MCT8">
        <v>-5516917.8036000002</v>
      </c>
      <c r="MCU8">
        <v>-5516917.8036000002</v>
      </c>
      <c r="MCV8">
        <v>-5516917.8036000002</v>
      </c>
      <c r="MCW8">
        <v>-5516917.8036000002</v>
      </c>
      <c r="MCX8">
        <v>-10748773.097999999</v>
      </c>
      <c r="MCY8">
        <v>-10748773.097999999</v>
      </c>
      <c r="MCZ8">
        <v>-10748773.097999999</v>
      </c>
      <c r="MDA8">
        <v>-10748773.097999999</v>
      </c>
      <c r="MDB8">
        <v>-10748773.097999999</v>
      </c>
      <c r="MDC8">
        <v>-10748773.097999999</v>
      </c>
      <c r="MDD8">
        <v>-10748773.097999999</v>
      </c>
      <c r="MDE8">
        <v>-10748773.097999999</v>
      </c>
      <c r="MDF8">
        <v>-10748773.097999999</v>
      </c>
      <c r="MDG8">
        <v>-10748773.097999999</v>
      </c>
      <c r="MDH8">
        <v>-10748773.097999999</v>
      </c>
      <c r="MDI8">
        <v>-10748773.097999999</v>
      </c>
      <c r="MDJ8">
        <v>-10748773.097999999</v>
      </c>
      <c r="MDK8">
        <v>-10748773.097999999</v>
      </c>
      <c r="MDL8">
        <v>-10748773.097999999</v>
      </c>
      <c r="MDM8">
        <v>-10748773.097999999</v>
      </c>
      <c r="MDN8">
        <v>-10748773.097999999</v>
      </c>
      <c r="MDO8">
        <v>-10748773.097999999</v>
      </c>
      <c r="MDP8">
        <v>-10748773.097999999</v>
      </c>
      <c r="MDQ8">
        <v>-10748773.097999999</v>
      </c>
      <c r="MDR8">
        <v>-10748773.097999999</v>
      </c>
      <c r="MDS8">
        <v>-10748773.097999999</v>
      </c>
      <c r="MDT8">
        <v>-10748773.097999999</v>
      </c>
      <c r="MDU8">
        <v>-10748773.097999999</v>
      </c>
      <c r="MDV8">
        <v>-10748773.097999999</v>
      </c>
      <c r="MDW8">
        <v>-10748773.097999999</v>
      </c>
      <c r="MDX8">
        <v>-10748773.097999999</v>
      </c>
      <c r="MDY8">
        <v>-10748773.097999999</v>
      </c>
      <c r="MDZ8">
        <v>-10748773.097999999</v>
      </c>
      <c r="MEA8">
        <v>-10748773.097999999</v>
      </c>
      <c r="MEB8">
        <v>-10748773.097999999</v>
      </c>
      <c r="MEC8">
        <v>-10748773.097999999</v>
      </c>
      <c r="MED8">
        <v>-10748773.097999999</v>
      </c>
      <c r="MEE8">
        <v>-10748773.097999999</v>
      </c>
      <c r="MEF8">
        <v>-10748773.097999999</v>
      </c>
      <c r="MEG8">
        <v>-10748773.097999999</v>
      </c>
      <c r="MEH8">
        <v>-10748773.097999999</v>
      </c>
      <c r="MEI8">
        <v>-10748773.097999999</v>
      </c>
      <c r="MEJ8">
        <v>-10748773.097999999</v>
      </c>
      <c r="MEK8">
        <v>-10748773.097999999</v>
      </c>
      <c r="MEL8">
        <v>-10748773.097999999</v>
      </c>
      <c r="MEM8">
        <v>-10748773.097999999</v>
      </c>
      <c r="MEN8">
        <v>-10748773.097999999</v>
      </c>
      <c r="MEO8">
        <v>-10748773.097999999</v>
      </c>
      <c r="MEP8">
        <v>-6850472.9838699996</v>
      </c>
      <c r="MEQ8">
        <v>-6850472.9838699996</v>
      </c>
      <c r="MER8">
        <v>-6850472.9838699996</v>
      </c>
      <c r="MES8">
        <v>-6850472.9838699996</v>
      </c>
      <c r="MET8">
        <v>-6850472.9838699996</v>
      </c>
      <c r="MEU8">
        <v>-6850472.9838699996</v>
      </c>
      <c r="MEV8">
        <v>-6850472.9838699996</v>
      </c>
      <c r="MEW8">
        <v>-6850472.9838699996</v>
      </c>
      <c r="MEX8">
        <v>-6850472.9838699996</v>
      </c>
      <c r="MEY8">
        <v>-6850472.9838699996</v>
      </c>
      <c r="MEZ8">
        <v>-6850472.9838699996</v>
      </c>
      <c r="MFA8">
        <v>-6850472.9838699996</v>
      </c>
      <c r="MFB8">
        <v>-6850472.9838699996</v>
      </c>
      <c r="MFC8">
        <v>-6850472.9838699996</v>
      </c>
      <c r="MFD8">
        <v>-6850472.9838699996</v>
      </c>
      <c r="MFE8">
        <v>-6850472.9838699996</v>
      </c>
      <c r="MFF8">
        <v>-6850472.9838699996</v>
      </c>
      <c r="MFG8">
        <v>-6850472.9838699996</v>
      </c>
      <c r="MFH8">
        <v>-6850472.9838699996</v>
      </c>
      <c r="MFI8">
        <v>-6850472.9838699996</v>
      </c>
      <c r="MFJ8">
        <v>-6850472.9838699996</v>
      </c>
      <c r="MFK8">
        <v>-6850472.9838699996</v>
      </c>
      <c r="MFL8">
        <v>-6850472.9838699996</v>
      </c>
      <c r="MFM8">
        <v>-6850472.9838699996</v>
      </c>
      <c r="MFN8">
        <v>-6850472.9838699996</v>
      </c>
      <c r="MFO8">
        <v>-6850472.9838699996</v>
      </c>
      <c r="MFP8">
        <v>-6850472.9838699996</v>
      </c>
      <c r="MFQ8">
        <v>-6850472.9838699996</v>
      </c>
      <c r="MFR8">
        <v>-6850472.9838699996</v>
      </c>
      <c r="MFS8">
        <v>-6850472.9838699996</v>
      </c>
      <c r="MFT8">
        <v>-6850472.9838699996</v>
      </c>
      <c r="MFU8">
        <v>-6850472.9838699996</v>
      </c>
      <c r="MFV8">
        <v>-6850472.9838699996</v>
      </c>
      <c r="MFW8">
        <v>-6850472.9838699996</v>
      </c>
      <c r="MFX8">
        <v>-6850472.9838699996</v>
      </c>
      <c r="MFY8">
        <v>-6850472.9838699996</v>
      </c>
      <c r="MFZ8">
        <v>-6850472.9838699996</v>
      </c>
      <c r="MGA8">
        <v>-6850472.9838699996</v>
      </c>
      <c r="MGB8">
        <v>-6850472.9838699996</v>
      </c>
      <c r="MGC8">
        <v>-6850472.9838699996</v>
      </c>
      <c r="MGD8">
        <v>-6850472.9838699996</v>
      </c>
      <c r="MGE8">
        <v>-6850472.9838699996</v>
      </c>
      <c r="MGF8">
        <v>-6850472.9838699996</v>
      </c>
      <c r="MGG8">
        <v>-6850472.9838699996</v>
      </c>
      <c r="MGH8">
        <v>-13027792.0055</v>
      </c>
      <c r="MGI8">
        <v>-13027792.0055</v>
      </c>
      <c r="MGJ8">
        <v>-13027792.0055</v>
      </c>
      <c r="MGK8">
        <v>-13027792.0055</v>
      </c>
      <c r="MGL8">
        <v>-13027792.0055</v>
      </c>
      <c r="MGM8">
        <v>-13027792.0055</v>
      </c>
      <c r="MGN8">
        <v>-13027792.0055</v>
      </c>
      <c r="MGO8">
        <v>-13027792.0055</v>
      </c>
      <c r="MGP8">
        <v>-13027792.0055</v>
      </c>
      <c r="MGQ8">
        <v>-13027792.0055</v>
      </c>
      <c r="MGR8">
        <v>-13027792.0055</v>
      </c>
      <c r="MGS8">
        <v>-13027792.0055</v>
      </c>
      <c r="MGT8">
        <v>-13027792.0055</v>
      </c>
      <c r="MGU8">
        <v>-13027792.0055</v>
      </c>
      <c r="MGV8">
        <v>-13027792.0055</v>
      </c>
      <c r="MGW8">
        <v>-13027792.0055</v>
      </c>
      <c r="MGX8">
        <v>-13027792.0055</v>
      </c>
      <c r="MGY8">
        <v>-13027792.0055</v>
      </c>
      <c r="MGZ8">
        <v>-13027792.0055</v>
      </c>
      <c r="MHA8">
        <v>-13027792.0055</v>
      </c>
      <c r="MHB8">
        <v>-13027792.0055</v>
      </c>
      <c r="MHC8">
        <v>-13027792.0055</v>
      </c>
      <c r="MHD8">
        <v>-13027792.0055</v>
      </c>
      <c r="MHE8">
        <v>-13027792.0055</v>
      </c>
      <c r="MHF8">
        <v>-13027792.0055</v>
      </c>
      <c r="MHG8">
        <v>-13027792.0055</v>
      </c>
      <c r="MHH8">
        <v>-13027792.0055</v>
      </c>
      <c r="MHI8">
        <v>-13027792.0055</v>
      </c>
      <c r="MHJ8">
        <v>-13027792.0055</v>
      </c>
      <c r="MHK8">
        <v>-13027792.0055</v>
      </c>
      <c r="MHL8">
        <v>-13027792.0055</v>
      </c>
      <c r="MHM8">
        <v>-13027792.0055</v>
      </c>
      <c r="MHN8">
        <v>-13027792.0055</v>
      </c>
      <c r="MHO8">
        <v>-13027792.0055</v>
      </c>
      <c r="MHP8">
        <v>-13027792.0055</v>
      </c>
      <c r="MHQ8">
        <v>-13027792.0055</v>
      </c>
      <c r="MHR8">
        <v>-13027792.0055</v>
      </c>
      <c r="MHS8">
        <v>-13027792.0055</v>
      </c>
      <c r="MHT8">
        <v>-13027792.0055</v>
      </c>
      <c r="MHU8">
        <v>-13027792.0055</v>
      </c>
      <c r="MHV8">
        <v>-13027792.0055</v>
      </c>
      <c r="MHW8">
        <v>-13027792.0055</v>
      </c>
      <c r="MHX8">
        <v>-13027792.0055</v>
      </c>
      <c r="MHY8">
        <v>-13027792.0055</v>
      </c>
      <c r="MHZ8">
        <v>-25382430.048799999</v>
      </c>
      <c r="MIA8">
        <v>-25382430.048799999</v>
      </c>
      <c r="MIB8">
        <v>-25382430.048799999</v>
      </c>
      <c r="MIC8">
        <v>-25382430.048799999</v>
      </c>
      <c r="MID8">
        <v>-25382430.048799999</v>
      </c>
      <c r="MIE8">
        <v>-25382430.048799999</v>
      </c>
      <c r="MIF8">
        <v>-25382430.048799999</v>
      </c>
      <c r="MIG8">
        <v>-25382430.048799999</v>
      </c>
      <c r="MIH8">
        <v>-25382430.048799999</v>
      </c>
      <c r="MII8">
        <v>-25382430.048799999</v>
      </c>
      <c r="MIJ8">
        <v>-25382430.048799999</v>
      </c>
      <c r="MIK8">
        <v>-25382430.048799999</v>
      </c>
      <c r="MIL8">
        <v>-25382430.048799999</v>
      </c>
      <c r="MIM8">
        <v>-25382430.048799999</v>
      </c>
      <c r="MIN8">
        <v>-25382430.048799999</v>
      </c>
      <c r="MIO8">
        <v>-25382430.048799999</v>
      </c>
      <c r="MIP8">
        <v>-25382430.048799999</v>
      </c>
      <c r="MIQ8">
        <v>-25382430.048799999</v>
      </c>
      <c r="MIR8">
        <v>-25382430.048799999</v>
      </c>
      <c r="MIS8">
        <v>-25382430.048799999</v>
      </c>
      <c r="MIT8">
        <v>-25382430.048799999</v>
      </c>
      <c r="MIU8">
        <v>-25382430.048799999</v>
      </c>
      <c r="MIV8">
        <v>-25382430.048799999</v>
      </c>
      <c r="MIW8">
        <v>-25382430.048799999</v>
      </c>
      <c r="MIX8">
        <v>-25382430.048799999</v>
      </c>
      <c r="MIY8">
        <v>-25382430.048799999</v>
      </c>
      <c r="MIZ8">
        <v>-25382430.048799999</v>
      </c>
      <c r="MJA8">
        <v>-25382430.048799999</v>
      </c>
      <c r="MJB8">
        <v>-25382430.048799999</v>
      </c>
      <c r="MJC8">
        <v>-25382430.048799999</v>
      </c>
      <c r="MJD8">
        <v>-25382430.048799999</v>
      </c>
      <c r="MJE8">
        <v>-25382430.048799999</v>
      </c>
      <c r="MJF8">
        <v>-25382430.048799999</v>
      </c>
      <c r="MJG8">
        <v>-25382430.048799999</v>
      </c>
      <c r="MJH8">
        <v>-25382430.048799999</v>
      </c>
      <c r="MJI8">
        <v>-25382430.048799999</v>
      </c>
      <c r="MJJ8">
        <v>-25382430.048799999</v>
      </c>
      <c r="MJK8">
        <v>-25382430.048799999</v>
      </c>
      <c r="MJL8">
        <v>-25382430.048799999</v>
      </c>
      <c r="MJM8">
        <v>-25382430.048799999</v>
      </c>
      <c r="MJN8">
        <v>-25382430.048799999</v>
      </c>
      <c r="MJO8">
        <v>-25382430.048799999</v>
      </c>
      <c r="MJP8">
        <v>-25382430.048799999</v>
      </c>
      <c r="MJQ8">
        <v>-25382430.048799999</v>
      </c>
      <c r="MJR8">
        <v>-19796057.803800002</v>
      </c>
      <c r="MJS8">
        <v>-19796057.803800002</v>
      </c>
      <c r="MJT8">
        <v>-19796057.803800002</v>
      </c>
      <c r="MJU8">
        <v>-19796057.803800002</v>
      </c>
      <c r="MJV8">
        <v>-19796057.803800002</v>
      </c>
      <c r="MJW8">
        <v>-19796057.803800002</v>
      </c>
      <c r="MJX8">
        <v>-19796057.803800002</v>
      </c>
      <c r="MJY8">
        <v>-19796057.803800002</v>
      </c>
      <c r="MJZ8">
        <v>-19796057.803800002</v>
      </c>
      <c r="MKA8">
        <v>-19796057.803800002</v>
      </c>
      <c r="MKB8">
        <v>-19796057.803800002</v>
      </c>
      <c r="MKC8">
        <v>-19880431.5524</v>
      </c>
      <c r="MKD8">
        <v>-19880431.5524</v>
      </c>
      <c r="MKE8">
        <v>-19880431.5524</v>
      </c>
      <c r="MKF8">
        <v>-19880431.5524</v>
      </c>
      <c r="MKG8">
        <v>-19880431.5524</v>
      </c>
      <c r="MKH8">
        <v>-19880431.5524</v>
      </c>
      <c r="MKI8">
        <v>-19880431.5524</v>
      </c>
      <c r="MKJ8">
        <v>-19880431.5524</v>
      </c>
      <c r="MKK8">
        <v>-19880431.5524</v>
      </c>
      <c r="MKL8">
        <v>-19880431.5524</v>
      </c>
      <c r="MKM8">
        <v>-19880431.5524</v>
      </c>
      <c r="MKN8">
        <v>-19796057.803800002</v>
      </c>
      <c r="MKO8">
        <v>-19796057.803800002</v>
      </c>
      <c r="MKP8">
        <v>-19796057.803800002</v>
      </c>
      <c r="MKQ8">
        <v>-19796057.803800002</v>
      </c>
      <c r="MKR8">
        <v>-19796057.803800002</v>
      </c>
      <c r="MKS8">
        <v>-19796057.803800002</v>
      </c>
      <c r="MKT8">
        <v>-19796057.803800002</v>
      </c>
      <c r="MKU8">
        <v>-19796057.803800002</v>
      </c>
      <c r="MKV8">
        <v>-19796057.803800002</v>
      </c>
      <c r="MKW8">
        <v>-19796057.803800002</v>
      </c>
      <c r="MKX8">
        <v>-19796057.803800002</v>
      </c>
      <c r="MKY8">
        <v>-19880431.5524</v>
      </c>
      <c r="MKZ8">
        <v>-19880431.5524</v>
      </c>
      <c r="MLA8">
        <v>-19880431.5524</v>
      </c>
      <c r="MLB8">
        <v>-19880431.5524</v>
      </c>
      <c r="MLC8">
        <v>-19880431.5524</v>
      </c>
      <c r="MLD8">
        <v>-19880431.5524</v>
      </c>
      <c r="MLE8">
        <v>-19880431.5524</v>
      </c>
      <c r="MLF8">
        <v>-19880431.5524</v>
      </c>
      <c r="MLG8">
        <v>-19880431.5524</v>
      </c>
      <c r="MLH8">
        <v>-19880431.5524</v>
      </c>
      <c r="MLI8">
        <v>-19880431.5524</v>
      </c>
      <c r="MLJ8">
        <v>-40143772.190200001</v>
      </c>
      <c r="MLK8">
        <v>-40143772.190200001</v>
      </c>
      <c r="MLL8">
        <v>-40143772.190200001</v>
      </c>
      <c r="MLM8">
        <v>-40143772.190200001</v>
      </c>
      <c r="MLN8">
        <v>-40143772.190200001</v>
      </c>
      <c r="MLO8">
        <v>-40143772.190200001</v>
      </c>
      <c r="MLP8">
        <v>-40143772.190200001</v>
      </c>
      <c r="MLQ8">
        <v>-40143772.190200001</v>
      </c>
      <c r="MLR8">
        <v>-40143772.190200001</v>
      </c>
      <c r="MLS8">
        <v>-40143772.190200001</v>
      </c>
      <c r="MLT8">
        <v>-40143772.190200001</v>
      </c>
      <c r="MLU8">
        <v>-40307128.9692</v>
      </c>
      <c r="MLV8">
        <v>-40307128.9692</v>
      </c>
      <c r="MLW8">
        <v>-40307128.9692</v>
      </c>
      <c r="MLX8">
        <v>-40307128.9692</v>
      </c>
      <c r="MLY8">
        <v>-40307128.9692</v>
      </c>
      <c r="MLZ8">
        <v>-40307128.9692</v>
      </c>
      <c r="MMA8">
        <v>-40307128.9692</v>
      </c>
      <c r="MMB8">
        <v>-40307128.9692</v>
      </c>
      <c r="MMC8">
        <v>-40307128.9692</v>
      </c>
      <c r="MMD8">
        <v>-40307128.9692</v>
      </c>
      <c r="MME8">
        <v>-40307128.9692</v>
      </c>
      <c r="MMF8">
        <v>-40143772.190200001</v>
      </c>
      <c r="MMG8">
        <v>-40143772.190200001</v>
      </c>
      <c r="MMH8">
        <v>-40143772.190200001</v>
      </c>
      <c r="MMI8">
        <v>-40143772.190200001</v>
      </c>
      <c r="MMJ8">
        <v>-40143772.190200001</v>
      </c>
      <c r="MMK8">
        <v>-40143772.190200001</v>
      </c>
      <c r="MML8">
        <v>-40143772.190200001</v>
      </c>
      <c r="MMM8">
        <v>-40143772.190200001</v>
      </c>
      <c r="MMN8">
        <v>-40143772.190200001</v>
      </c>
      <c r="MMO8">
        <v>-40143772.190200001</v>
      </c>
      <c r="MMP8">
        <v>-40143772.190200001</v>
      </c>
      <c r="MMQ8">
        <v>-40307128.9692</v>
      </c>
      <c r="MMR8">
        <v>-40307128.9692</v>
      </c>
      <c r="MMS8">
        <v>-40307128.9692</v>
      </c>
      <c r="MMT8">
        <v>-40307128.9692</v>
      </c>
      <c r="MMU8">
        <v>-40307128.9692</v>
      </c>
      <c r="MMV8">
        <v>-40307128.9692</v>
      </c>
      <c r="MMW8">
        <v>-40307128.9692</v>
      </c>
      <c r="MMX8">
        <v>-40307128.9692</v>
      </c>
      <c r="MMY8">
        <v>-40307128.9692</v>
      </c>
      <c r="MMZ8">
        <v>-40307128.9692</v>
      </c>
      <c r="MNA8">
        <v>-40307128.9692</v>
      </c>
      <c r="MNB8">
        <v>-81951320.6083</v>
      </c>
      <c r="MNC8">
        <v>-81951320.6083</v>
      </c>
      <c r="MND8">
        <v>-81951320.6083</v>
      </c>
      <c r="MNE8">
        <v>-81951320.6083</v>
      </c>
      <c r="MNF8">
        <v>-81951320.6083</v>
      </c>
      <c r="MNG8">
        <v>-81951320.6083</v>
      </c>
      <c r="MNH8">
        <v>-81951320.6083</v>
      </c>
      <c r="MNI8">
        <v>-81951320.6083</v>
      </c>
      <c r="MNJ8">
        <v>-81951320.6083</v>
      </c>
      <c r="MNK8">
        <v>-81951320.6083</v>
      </c>
      <c r="MNL8">
        <v>-81951320.6083</v>
      </c>
      <c r="MNM8">
        <v>-82272643.448200002</v>
      </c>
      <c r="MNN8">
        <v>-82272643.448200002</v>
      </c>
      <c r="MNO8">
        <v>-82272643.448200002</v>
      </c>
      <c r="MNP8">
        <v>-82272643.448200002</v>
      </c>
      <c r="MNQ8">
        <v>-82272643.448200002</v>
      </c>
      <c r="MNR8">
        <v>-82272643.448200002</v>
      </c>
      <c r="MNS8">
        <v>-82272643.448200002</v>
      </c>
      <c r="MNT8">
        <v>-82272643.448200002</v>
      </c>
      <c r="MNU8">
        <v>-82272643.448200002</v>
      </c>
      <c r="MNV8">
        <v>-82272643.448200002</v>
      </c>
      <c r="MNW8">
        <v>-82272643.448200002</v>
      </c>
      <c r="MNX8">
        <v>-81951320.6083</v>
      </c>
      <c r="MNY8">
        <v>-81951320.6083</v>
      </c>
      <c r="MNZ8">
        <v>-81951320.6083</v>
      </c>
      <c r="MOA8">
        <v>-81951320.6083</v>
      </c>
      <c r="MOB8">
        <v>-81951320.6083</v>
      </c>
      <c r="MOC8">
        <v>-81951320.6083</v>
      </c>
      <c r="MOD8">
        <v>-81951320.6083</v>
      </c>
      <c r="MOE8">
        <v>-81951320.6083</v>
      </c>
      <c r="MOF8">
        <v>-81951320.6083</v>
      </c>
      <c r="MOG8">
        <v>-81951320.6083</v>
      </c>
      <c r="MOH8">
        <v>-81951320.6083</v>
      </c>
      <c r="MOI8">
        <v>-82272643.448200002</v>
      </c>
      <c r="MOJ8">
        <v>-82272643.448200002</v>
      </c>
      <c r="MOK8">
        <v>-82272643.448200002</v>
      </c>
      <c r="MOL8">
        <v>-82272643.448200002</v>
      </c>
      <c r="MOM8">
        <v>-82272643.448200002</v>
      </c>
      <c r="MON8">
        <v>-82272643.448200002</v>
      </c>
      <c r="MOO8">
        <v>-82272643.448200002</v>
      </c>
      <c r="MOP8">
        <v>-82272643.448200002</v>
      </c>
      <c r="MOQ8">
        <v>-82272643.448200002</v>
      </c>
      <c r="MOR8">
        <v>-82272643.448200002</v>
      </c>
      <c r="MOS8">
        <v>-82272643.448200002</v>
      </c>
      <c r="MOT8">
        <v>23002975.258499999</v>
      </c>
      <c r="MOU8">
        <v>23002975.258499999</v>
      </c>
      <c r="MOV8">
        <v>23002975.258499999</v>
      </c>
      <c r="MOW8">
        <v>23002975.258499999</v>
      </c>
      <c r="MOX8">
        <v>23002975.258499999</v>
      </c>
      <c r="MOY8">
        <v>23002975.258499999</v>
      </c>
      <c r="MOZ8">
        <v>23002975.258499999</v>
      </c>
      <c r="MPA8">
        <v>23002975.258499999</v>
      </c>
      <c r="MPB8">
        <v>23002975.258499999</v>
      </c>
      <c r="MPC8">
        <v>23002975.258499999</v>
      </c>
      <c r="MPD8">
        <v>23002975.258499999</v>
      </c>
      <c r="MPE8">
        <v>27320068.981600001</v>
      </c>
      <c r="MPF8">
        <v>27320068.981600001</v>
      </c>
      <c r="MPG8">
        <v>27320068.981600001</v>
      </c>
      <c r="MPH8">
        <v>27320068.981600001</v>
      </c>
      <c r="MPI8">
        <v>27320068.981600001</v>
      </c>
      <c r="MPJ8">
        <v>27320068.981600001</v>
      </c>
      <c r="MPK8">
        <v>27320068.981600001</v>
      </c>
      <c r="MPL8">
        <v>27320068.981600001</v>
      </c>
      <c r="MPM8">
        <v>27320068.981600001</v>
      </c>
      <c r="MPN8">
        <v>27320068.981600001</v>
      </c>
      <c r="MPO8">
        <v>27320068.981600001</v>
      </c>
      <c r="MPP8">
        <v>23002975.258499999</v>
      </c>
      <c r="MPQ8">
        <v>23002975.258499999</v>
      </c>
      <c r="MPR8">
        <v>23002975.258499999</v>
      </c>
      <c r="MPS8">
        <v>23002975.258499999</v>
      </c>
      <c r="MPT8">
        <v>23002975.258499999</v>
      </c>
      <c r="MPU8">
        <v>23002975.258499999</v>
      </c>
      <c r="MPV8">
        <v>23002975.258499999</v>
      </c>
      <c r="MPW8">
        <v>23002975.258499999</v>
      </c>
      <c r="MPX8">
        <v>23002975.258499999</v>
      </c>
      <c r="MPY8">
        <v>23002975.258499999</v>
      </c>
      <c r="MPZ8">
        <v>23002975.258499999</v>
      </c>
      <c r="MQA8">
        <v>27320068.981600001</v>
      </c>
      <c r="MQB8">
        <v>27320068.981600001</v>
      </c>
      <c r="MQC8">
        <v>27320068.981600001</v>
      </c>
      <c r="MQD8">
        <v>27320068.981600001</v>
      </c>
      <c r="MQE8">
        <v>27320068.981600001</v>
      </c>
      <c r="MQF8">
        <v>27320068.981600001</v>
      </c>
      <c r="MQG8">
        <v>27320068.981600001</v>
      </c>
      <c r="MQH8">
        <v>27320068.981600001</v>
      </c>
      <c r="MQI8">
        <v>27320068.981600001</v>
      </c>
      <c r="MQJ8">
        <v>27320068.981600001</v>
      </c>
      <c r="MQK8">
        <v>27320068.981600001</v>
      </c>
      <c r="MQL8">
        <v>48027375.760899998</v>
      </c>
      <c r="MQM8">
        <v>48027375.760899998</v>
      </c>
      <c r="MQN8">
        <v>48027375.760899998</v>
      </c>
      <c r="MQO8">
        <v>48027375.760899998</v>
      </c>
      <c r="MQP8">
        <v>48027375.760899998</v>
      </c>
      <c r="MQQ8">
        <v>48027375.760899998</v>
      </c>
      <c r="MQR8">
        <v>48027375.760899998</v>
      </c>
      <c r="MQS8">
        <v>48027375.760899998</v>
      </c>
      <c r="MQT8">
        <v>48027375.760899998</v>
      </c>
      <c r="MQU8">
        <v>48027375.760899998</v>
      </c>
      <c r="MQV8">
        <v>48027375.760899998</v>
      </c>
      <c r="MQW8">
        <v>56385740.033600003</v>
      </c>
      <c r="MQX8">
        <v>56385740.033600003</v>
      </c>
      <c r="MQY8">
        <v>56385740.033600003</v>
      </c>
      <c r="MQZ8">
        <v>56385740.033600003</v>
      </c>
      <c r="MRA8">
        <v>56385740.033600003</v>
      </c>
      <c r="MRB8">
        <v>56385740.033600003</v>
      </c>
      <c r="MRC8">
        <v>56385740.033600003</v>
      </c>
      <c r="MRD8">
        <v>56385740.033600003</v>
      </c>
      <c r="MRE8">
        <v>56385740.033600003</v>
      </c>
      <c r="MRF8">
        <v>56385740.033600003</v>
      </c>
      <c r="MRG8">
        <v>56385740.033600003</v>
      </c>
      <c r="MRH8">
        <v>48027375.760899998</v>
      </c>
      <c r="MRI8">
        <v>48027375.760899998</v>
      </c>
      <c r="MRJ8">
        <v>48027375.760899998</v>
      </c>
      <c r="MRK8">
        <v>48027375.760899998</v>
      </c>
      <c r="MRL8">
        <v>48027375.760899998</v>
      </c>
      <c r="MRM8">
        <v>48027375.760899998</v>
      </c>
      <c r="MRN8">
        <v>48027375.760899998</v>
      </c>
      <c r="MRO8">
        <v>48027375.760899998</v>
      </c>
      <c r="MRP8">
        <v>48027375.760899998</v>
      </c>
      <c r="MRQ8">
        <v>48027375.760899998</v>
      </c>
      <c r="MRR8">
        <v>48027375.760899998</v>
      </c>
      <c r="MRS8">
        <v>56385740.033600003</v>
      </c>
      <c r="MRT8">
        <v>56385740.033600003</v>
      </c>
      <c r="MRU8">
        <v>56385740.033600003</v>
      </c>
      <c r="MRV8">
        <v>56385740.033600003</v>
      </c>
      <c r="MRW8">
        <v>56385740.033600003</v>
      </c>
      <c r="MRX8">
        <v>56385740.033600003</v>
      </c>
      <c r="MRY8">
        <v>56385740.033600003</v>
      </c>
      <c r="MRZ8">
        <v>56385740.033600003</v>
      </c>
      <c r="MSA8">
        <v>56385740.033600003</v>
      </c>
      <c r="MSB8">
        <v>56385740.033600003</v>
      </c>
      <c r="MSC8">
        <v>56385740.033600003</v>
      </c>
      <c r="MSD8">
        <v>100183204.15700001</v>
      </c>
      <c r="MSE8">
        <v>100183204.15700001</v>
      </c>
      <c r="MSF8">
        <v>100183204.15700001</v>
      </c>
      <c r="MSG8">
        <v>100183204.15700001</v>
      </c>
      <c r="MSH8">
        <v>100183204.15700001</v>
      </c>
      <c r="MSI8">
        <v>100183204.15700001</v>
      </c>
      <c r="MSJ8">
        <v>100183204.15700001</v>
      </c>
      <c r="MSK8">
        <v>100183204.15700001</v>
      </c>
      <c r="MSL8">
        <v>100183204.15700001</v>
      </c>
      <c r="MSM8">
        <v>100183204.15700001</v>
      </c>
      <c r="MSN8">
        <v>100183204.15700001</v>
      </c>
      <c r="MSO8">
        <v>116624109.529</v>
      </c>
      <c r="MSP8">
        <v>116624109.529</v>
      </c>
      <c r="MSQ8">
        <v>116624109.529</v>
      </c>
      <c r="MSR8">
        <v>116624109.529</v>
      </c>
      <c r="MSS8">
        <v>116624109.529</v>
      </c>
      <c r="MST8">
        <v>116624109.529</v>
      </c>
      <c r="MSU8">
        <v>116624109.529</v>
      </c>
      <c r="MSV8">
        <v>116624109.529</v>
      </c>
      <c r="MSW8">
        <v>116624109.529</v>
      </c>
      <c r="MSX8">
        <v>116624109.529</v>
      </c>
      <c r="MSY8">
        <v>116624109.529</v>
      </c>
      <c r="MSZ8">
        <v>100183204.15700001</v>
      </c>
      <c r="MTA8">
        <v>100183204.15700001</v>
      </c>
      <c r="MTB8">
        <v>100183204.15700001</v>
      </c>
      <c r="MTC8">
        <v>100183204.15700001</v>
      </c>
      <c r="MTD8">
        <v>100183204.15700001</v>
      </c>
      <c r="MTE8">
        <v>100183204.15700001</v>
      </c>
      <c r="MTF8">
        <v>100183204.15700001</v>
      </c>
      <c r="MTG8">
        <v>100183204.15700001</v>
      </c>
      <c r="MTH8">
        <v>100183204.15700001</v>
      </c>
      <c r="MTI8">
        <v>100183204.15700001</v>
      </c>
      <c r="MTJ8">
        <v>100183204.15700001</v>
      </c>
      <c r="MTK8">
        <v>116624109.529</v>
      </c>
      <c r="MTL8">
        <v>116624109.529</v>
      </c>
      <c r="MTM8">
        <v>116624109.529</v>
      </c>
      <c r="MTN8">
        <v>116624109.529</v>
      </c>
      <c r="MTO8">
        <v>116624109.529</v>
      </c>
      <c r="MTP8">
        <v>116624109.529</v>
      </c>
      <c r="MTQ8">
        <v>116624109.529</v>
      </c>
      <c r="MTR8">
        <v>116624109.529</v>
      </c>
      <c r="MTS8">
        <v>116624109.529</v>
      </c>
      <c r="MTT8">
        <v>116624109.529</v>
      </c>
      <c r="MTU8">
        <v>116624109.529</v>
      </c>
      <c r="MTV8">
        <v>8585980.9447499998</v>
      </c>
      <c r="MTW8">
        <v>8585980.9447499998</v>
      </c>
      <c r="MTX8">
        <v>8585980.9447499998</v>
      </c>
      <c r="MTY8">
        <v>8585980.9447499998</v>
      </c>
      <c r="MTZ8">
        <v>8585980.9447499998</v>
      </c>
      <c r="MUA8">
        <v>8585980.9447499998</v>
      </c>
      <c r="MUB8">
        <v>8585980.9447499998</v>
      </c>
      <c r="MUC8">
        <v>8585980.9447499998</v>
      </c>
      <c r="MUD8">
        <v>8585980.9447499998</v>
      </c>
      <c r="MUE8">
        <v>8585980.9447499998</v>
      </c>
      <c r="MUF8">
        <v>8585980.9447499998</v>
      </c>
      <c r="MUG8">
        <v>8538116.1400600001</v>
      </c>
      <c r="MUH8">
        <v>8538116.1400600001</v>
      </c>
      <c r="MUI8">
        <v>8538116.1400600001</v>
      </c>
      <c r="MUJ8">
        <v>8538116.1400600001</v>
      </c>
      <c r="MUK8">
        <v>8538116.1400600001</v>
      </c>
      <c r="MUL8">
        <v>8538116.1400600001</v>
      </c>
      <c r="MUM8">
        <v>8538116.1400600001</v>
      </c>
      <c r="MUN8">
        <v>8538116.1400600001</v>
      </c>
      <c r="MUO8">
        <v>8538116.1400600001</v>
      </c>
      <c r="MUP8">
        <v>8538116.1400600001</v>
      </c>
      <c r="MUQ8">
        <v>8538116.1400600001</v>
      </c>
      <c r="MUR8">
        <v>8585980.9447499998</v>
      </c>
      <c r="MUS8">
        <v>8585980.9447499998</v>
      </c>
      <c r="MUT8">
        <v>8585980.9447499998</v>
      </c>
      <c r="MUU8">
        <v>8585980.9447499998</v>
      </c>
      <c r="MUV8">
        <v>8585980.9447499998</v>
      </c>
      <c r="MUW8">
        <v>8585980.9447499998</v>
      </c>
      <c r="MUX8">
        <v>8585980.9447499998</v>
      </c>
      <c r="MUY8">
        <v>8585980.9447499998</v>
      </c>
      <c r="MUZ8">
        <v>8585980.9447499998</v>
      </c>
      <c r="MVA8">
        <v>8585980.9447499998</v>
      </c>
      <c r="MVB8">
        <v>8585980.9447499998</v>
      </c>
      <c r="MVC8">
        <v>8538116.1400600001</v>
      </c>
      <c r="MVD8">
        <v>8538116.1400600001</v>
      </c>
      <c r="MVE8">
        <v>8538116.1400600001</v>
      </c>
      <c r="MVF8">
        <v>8538116.1400600001</v>
      </c>
      <c r="MVG8">
        <v>8538116.1400600001</v>
      </c>
      <c r="MVH8">
        <v>8538116.1400600001</v>
      </c>
      <c r="MVI8">
        <v>8538116.1400600001</v>
      </c>
      <c r="MVJ8">
        <v>8538116.1400600001</v>
      </c>
      <c r="MVK8">
        <v>8538116.1400600001</v>
      </c>
      <c r="MVL8">
        <v>8538116.1400600001</v>
      </c>
      <c r="MVM8">
        <v>8538116.1400600001</v>
      </c>
      <c r="MVN8">
        <v>22965534.8402</v>
      </c>
      <c r="MVO8">
        <v>22965534.8402</v>
      </c>
      <c r="MVP8">
        <v>22965534.8402</v>
      </c>
      <c r="MVQ8">
        <v>22965534.8402</v>
      </c>
      <c r="MVR8">
        <v>22965534.8402</v>
      </c>
      <c r="MVS8">
        <v>22965534.8402</v>
      </c>
      <c r="MVT8">
        <v>22965534.8402</v>
      </c>
      <c r="MVU8">
        <v>22965534.8402</v>
      </c>
      <c r="MVV8">
        <v>22965534.8402</v>
      </c>
      <c r="MVW8">
        <v>22965534.8402</v>
      </c>
      <c r="MVX8">
        <v>22965534.8402</v>
      </c>
      <c r="MVY8">
        <v>22872863.358100001</v>
      </c>
      <c r="MVZ8">
        <v>22872863.358100001</v>
      </c>
      <c r="MWA8">
        <v>22872863.358100001</v>
      </c>
      <c r="MWB8">
        <v>22872863.358100001</v>
      </c>
      <c r="MWC8">
        <v>22872863.358100001</v>
      </c>
      <c r="MWD8">
        <v>22872863.358100001</v>
      </c>
      <c r="MWE8">
        <v>22872863.358100001</v>
      </c>
      <c r="MWF8">
        <v>22872863.358100001</v>
      </c>
      <c r="MWG8">
        <v>22872863.358100001</v>
      </c>
      <c r="MWH8">
        <v>22872863.358100001</v>
      </c>
      <c r="MWI8">
        <v>22872863.358100001</v>
      </c>
      <c r="MWJ8">
        <v>22965534.8402</v>
      </c>
      <c r="MWK8">
        <v>22965534.8402</v>
      </c>
      <c r="MWL8">
        <v>22965534.8402</v>
      </c>
      <c r="MWM8">
        <v>22965534.8402</v>
      </c>
      <c r="MWN8">
        <v>22965534.8402</v>
      </c>
      <c r="MWO8">
        <v>22965534.8402</v>
      </c>
      <c r="MWP8">
        <v>22965534.8402</v>
      </c>
      <c r="MWQ8">
        <v>22965534.8402</v>
      </c>
      <c r="MWR8">
        <v>22965534.8402</v>
      </c>
      <c r="MWS8">
        <v>22965534.8402</v>
      </c>
      <c r="MWT8">
        <v>22965534.8402</v>
      </c>
      <c r="MWU8">
        <v>22872863.358100001</v>
      </c>
      <c r="MWV8">
        <v>22872863.358100001</v>
      </c>
      <c r="MWW8">
        <v>22872863.358100001</v>
      </c>
      <c r="MWX8">
        <v>22872863.358100001</v>
      </c>
      <c r="MWY8">
        <v>22872863.358100001</v>
      </c>
      <c r="MWZ8">
        <v>22872863.358100001</v>
      </c>
      <c r="MXA8">
        <v>22872863.358100001</v>
      </c>
      <c r="MXB8">
        <v>22872863.358100001</v>
      </c>
      <c r="MXC8">
        <v>22872863.358100001</v>
      </c>
      <c r="MXD8">
        <v>22872863.358100001</v>
      </c>
      <c r="MXE8">
        <v>22872863.358100001</v>
      </c>
      <c r="MXF8">
        <v>54964196.359399997</v>
      </c>
      <c r="MXG8">
        <v>54964196.359399997</v>
      </c>
      <c r="MXH8">
        <v>54964196.359399997</v>
      </c>
      <c r="MXI8">
        <v>54964196.359399997</v>
      </c>
      <c r="MXJ8">
        <v>54964196.359399997</v>
      </c>
      <c r="MXK8">
        <v>54964196.359399997</v>
      </c>
      <c r="MXL8">
        <v>54964196.359399997</v>
      </c>
      <c r="MXM8">
        <v>54964196.359399997</v>
      </c>
      <c r="MXN8">
        <v>54964196.359399997</v>
      </c>
      <c r="MXO8">
        <v>54964196.359399997</v>
      </c>
      <c r="MXP8">
        <v>54964196.359399997</v>
      </c>
      <c r="MXQ8">
        <v>54781911.522699997</v>
      </c>
      <c r="MXR8">
        <v>54781911.522699997</v>
      </c>
      <c r="MXS8">
        <v>54781911.522699997</v>
      </c>
      <c r="MXT8">
        <v>54781911.522699997</v>
      </c>
      <c r="MXU8">
        <v>54781911.522699997</v>
      </c>
      <c r="MXV8">
        <v>54781911.522699997</v>
      </c>
      <c r="MXW8">
        <v>54781911.522699997</v>
      </c>
      <c r="MXX8">
        <v>54781911.522699997</v>
      </c>
      <c r="MXY8">
        <v>54781911.522699997</v>
      </c>
      <c r="MXZ8">
        <v>54781911.522699997</v>
      </c>
      <c r="MYA8">
        <v>54781911.522699997</v>
      </c>
      <c r="MYB8">
        <v>54964196.359399997</v>
      </c>
      <c r="MYC8">
        <v>54964196.359399997</v>
      </c>
      <c r="MYD8">
        <v>54964196.359399997</v>
      </c>
      <c r="MYE8">
        <v>54964196.359399997</v>
      </c>
      <c r="MYF8">
        <v>54964196.359399997</v>
      </c>
      <c r="MYG8">
        <v>54964196.359399997</v>
      </c>
      <c r="MYH8">
        <v>54964196.359399997</v>
      </c>
      <c r="MYI8">
        <v>54964196.359399997</v>
      </c>
      <c r="MYJ8">
        <v>54964196.359399997</v>
      </c>
      <c r="MYK8">
        <v>54964196.359399997</v>
      </c>
      <c r="MYL8">
        <v>54964196.359399997</v>
      </c>
      <c r="MYM8">
        <v>54781911.522699997</v>
      </c>
      <c r="MYN8">
        <v>54781911.522699997</v>
      </c>
      <c r="MYO8">
        <v>54781911.522699997</v>
      </c>
      <c r="MYP8">
        <v>54781911.522699997</v>
      </c>
      <c r="MYQ8">
        <v>54781911.522699997</v>
      </c>
      <c r="MYR8">
        <v>54781911.522699997</v>
      </c>
      <c r="MYS8">
        <v>54781911.522699997</v>
      </c>
      <c r="MYT8">
        <v>54781911.522699997</v>
      </c>
      <c r="MYU8">
        <v>54781911.522699997</v>
      </c>
      <c r="MYV8">
        <v>54781911.522699997</v>
      </c>
      <c r="MYW8">
        <v>54781911.522699997</v>
      </c>
      <c r="MYX8">
        <v>-49402506.275200002</v>
      </c>
      <c r="MYY8">
        <v>-49402506.275200002</v>
      </c>
      <c r="MYZ8">
        <v>-49402506.275200002</v>
      </c>
      <c r="MZA8">
        <v>-49402506.275200002</v>
      </c>
      <c r="MZB8">
        <v>-49402506.275200002</v>
      </c>
      <c r="MZC8">
        <v>-49402506.275200002</v>
      </c>
      <c r="MZD8">
        <v>-49402506.275200002</v>
      </c>
      <c r="MZE8">
        <v>-49402506.275200002</v>
      </c>
      <c r="MZF8">
        <v>-49402506.275200002</v>
      </c>
      <c r="MZG8">
        <v>-49402506.275200002</v>
      </c>
      <c r="MZH8">
        <v>-49402506.275200002</v>
      </c>
      <c r="MZI8">
        <v>-49402506.275200002</v>
      </c>
      <c r="MZJ8">
        <v>-49402506.275200002</v>
      </c>
      <c r="MZK8">
        <v>-49402506.275200002</v>
      </c>
      <c r="MZL8">
        <v>-49402506.275200002</v>
      </c>
      <c r="MZM8">
        <v>-49402506.275200002</v>
      </c>
      <c r="MZN8">
        <v>-49402506.275200002</v>
      </c>
      <c r="MZO8">
        <v>-49402506.275200002</v>
      </c>
      <c r="MZP8">
        <v>-49402506.275200002</v>
      </c>
      <c r="MZQ8">
        <v>-49402506.275200002</v>
      </c>
      <c r="MZR8">
        <v>-49402506.275200002</v>
      </c>
      <c r="MZS8">
        <v>-49402506.275200002</v>
      </c>
      <c r="MZT8">
        <v>-49402506.275200002</v>
      </c>
      <c r="MZU8">
        <v>-49402506.275200002</v>
      </c>
      <c r="MZV8">
        <v>-49402506.275200002</v>
      </c>
      <c r="MZW8">
        <v>-49402506.275200002</v>
      </c>
      <c r="MZX8">
        <v>-49402506.275200002</v>
      </c>
      <c r="MZY8">
        <v>-49402506.275200002</v>
      </c>
      <c r="MZZ8">
        <v>-49402506.275200002</v>
      </c>
      <c r="NAA8">
        <v>-49402506.275200002</v>
      </c>
      <c r="NAB8">
        <v>-49402506.275200002</v>
      </c>
      <c r="NAC8">
        <v>-49402506.275200002</v>
      </c>
      <c r="NAD8">
        <v>-49402506.275200002</v>
      </c>
      <c r="NAE8">
        <v>-49402506.275200002</v>
      </c>
      <c r="NAF8">
        <v>-49402506.275200002</v>
      </c>
      <c r="NAG8">
        <v>-49402506.275200002</v>
      </c>
      <c r="NAH8">
        <v>-49402506.275200002</v>
      </c>
      <c r="NAI8">
        <v>-49402506.275200002</v>
      </c>
      <c r="NAJ8">
        <v>-49402506.275200002</v>
      </c>
      <c r="NAK8">
        <v>-49402506.275200002</v>
      </c>
      <c r="NAL8">
        <v>-49402506.275200002</v>
      </c>
      <c r="NAM8">
        <v>-49402506.275200002</v>
      </c>
      <c r="NAN8">
        <v>-49402506.275200002</v>
      </c>
      <c r="NAO8">
        <v>-49402506.275200002</v>
      </c>
      <c r="NAP8">
        <v>-76202405.496099994</v>
      </c>
      <c r="NAQ8">
        <v>-76202405.496099994</v>
      </c>
      <c r="NAR8">
        <v>-76202405.496099994</v>
      </c>
      <c r="NAS8">
        <v>-76202405.496099994</v>
      </c>
      <c r="NAT8">
        <v>-76202405.496099994</v>
      </c>
      <c r="NAU8">
        <v>-76202405.496099994</v>
      </c>
      <c r="NAV8">
        <v>-76202405.496099994</v>
      </c>
      <c r="NAW8">
        <v>-76202405.496099994</v>
      </c>
      <c r="NAX8">
        <v>-76202405.496099994</v>
      </c>
      <c r="NAY8">
        <v>-76202405.496099994</v>
      </c>
      <c r="NAZ8">
        <v>-76202405.496099994</v>
      </c>
      <c r="NBA8">
        <v>-76202405.496099994</v>
      </c>
      <c r="NBB8">
        <v>-76202405.496099994</v>
      </c>
      <c r="NBC8">
        <v>-76202405.496099994</v>
      </c>
      <c r="NBD8">
        <v>-76202405.496099994</v>
      </c>
      <c r="NBE8">
        <v>-76202405.496099994</v>
      </c>
      <c r="NBF8">
        <v>-76202405.496099994</v>
      </c>
      <c r="NBG8">
        <v>-76202405.496099994</v>
      </c>
      <c r="NBH8">
        <v>-76202405.496099994</v>
      </c>
      <c r="NBI8">
        <v>-76202405.496099994</v>
      </c>
      <c r="NBJ8">
        <v>-76202405.496099994</v>
      </c>
      <c r="NBK8">
        <v>-76202405.496099994</v>
      </c>
      <c r="NBL8">
        <v>-76202405.496099994</v>
      </c>
      <c r="NBM8">
        <v>-76202405.496099994</v>
      </c>
      <c r="NBN8">
        <v>-76202405.496099994</v>
      </c>
      <c r="NBO8">
        <v>-76202405.496099994</v>
      </c>
      <c r="NBP8">
        <v>-76202405.496099994</v>
      </c>
      <c r="NBQ8">
        <v>-76202405.496099994</v>
      </c>
      <c r="NBR8">
        <v>-76202405.496099994</v>
      </c>
      <c r="NBS8">
        <v>-76202405.496099994</v>
      </c>
      <c r="NBT8">
        <v>-76202405.496099994</v>
      </c>
      <c r="NBU8">
        <v>-76202405.496099994</v>
      </c>
      <c r="NBV8">
        <v>-76202405.496099994</v>
      </c>
      <c r="NBW8">
        <v>-76202405.496099994</v>
      </c>
      <c r="NBX8">
        <v>-76202405.496099994</v>
      </c>
      <c r="NBY8">
        <v>-76202405.496099994</v>
      </c>
      <c r="NBZ8">
        <v>-76202405.496099994</v>
      </c>
      <c r="NCA8">
        <v>-76202405.496099994</v>
      </c>
      <c r="NCB8">
        <v>-76202405.496099994</v>
      </c>
      <c r="NCC8">
        <v>-76202405.496099994</v>
      </c>
      <c r="NCD8">
        <v>-76202405.496099994</v>
      </c>
      <c r="NCE8">
        <v>-76202405.496099994</v>
      </c>
      <c r="NCF8">
        <v>-76202405.496099994</v>
      </c>
      <c r="NCG8">
        <v>-76202405.496099994</v>
      </c>
      <c r="NCH8">
        <v>-118319243.359</v>
      </c>
      <c r="NCI8">
        <v>-118319243.359</v>
      </c>
      <c r="NCJ8">
        <v>-118319243.359</v>
      </c>
      <c r="NCK8">
        <v>-118319243.359</v>
      </c>
      <c r="NCL8">
        <v>-118319243.359</v>
      </c>
      <c r="NCM8">
        <v>-118319243.359</v>
      </c>
      <c r="NCN8">
        <v>-118319243.359</v>
      </c>
      <c r="NCO8">
        <v>-118319243.359</v>
      </c>
      <c r="NCP8">
        <v>-118319243.359</v>
      </c>
      <c r="NCQ8">
        <v>-118319243.359</v>
      </c>
      <c r="NCR8">
        <v>-118319243.359</v>
      </c>
      <c r="NCS8">
        <v>-118319243.359</v>
      </c>
      <c r="NCT8">
        <v>-118319243.359</v>
      </c>
      <c r="NCU8">
        <v>-118319243.359</v>
      </c>
      <c r="NCV8">
        <v>-118319243.359</v>
      </c>
      <c r="NCW8">
        <v>-118319243.359</v>
      </c>
      <c r="NCX8">
        <v>-118319243.359</v>
      </c>
      <c r="NCY8">
        <v>-118319243.359</v>
      </c>
      <c r="NCZ8">
        <v>-118319243.359</v>
      </c>
      <c r="NDA8">
        <v>-118319243.359</v>
      </c>
      <c r="NDB8">
        <v>-118319243.359</v>
      </c>
      <c r="NDC8">
        <v>-118319243.359</v>
      </c>
      <c r="NDD8">
        <v>-118319243.359</v>
      </c>
      <c r="NDE8">
        <v>-118319243.359</v>
      </c>
      <c r="NDF8">
        <v>-118319243.359</v>
      </c>
      <c r="NDG8">
        <v>-118319243.359</v>
      </c>
      <c r="NDH8">
        <v>-118319243.359</v>
      </c>
      <c r="NDI8">
        <v>-118319243.359</v>
      </c>
      <c r="NDJ8">
        <v>-118319243.359</v>
      </c>
      <c r="NDK8">
        <v>-118319243.359</v>
      </c>
      <c r="NDL8">
        <v>-118319243.359</v>
      </c>
      <c r="NDM8">
        <v>-118319243.359</v>
      </c>
      <c r="NDN8">
        <v>-118319243.359</v>
      </c>
      <c r="NDO8">
        <v>-118319243.359</v>
      </c>
      <c r="NDP8">
        <v>-118319243.359</v>
      </c>
      <c r="NDQ8">
        <v>-118319243.359</v>
      </c>
      <c r="NDR8">
        <v>-118319243.359</v>
      </c>
      <c r="NDS8">
        <v>-118319243.359</v>
      </c>
      <c r="NDT8">
        <v>-118319243.359</v>
      </c>
      <c r="NDU8">
        <v>-118319243.359</v>
      </c>
      <c r="NDV8">
        <v>-118319243.359</v>
      </c>
      <c r="NDW8">
        <v>-118319243.359</v>
      </c>
      <c r="NDX8">
        <v>-118319243.359</v>
      </c>
      <c r="NDY8">
        <v>-118319243.359</v>
      </c>
      <c r="NDZ8">
        <v>-49402506.275200002</v>
      </c>
      <c r="NEA8">
        <v>-49402506.275200002</v>
      </c>
      <c r="NEB8">
        <v>-49402506.275200002</v>
      </c>
      <c r="NEC8">
        <v>-49402506.275200002</v>
      </c>
      <c r="NED8">
        <v>-49402506.275200002</v>
      </c>
      <c r="NEE8">
        <v>-49402506.275200002</v>
      </c>
      <c r="NEF8">
        <v>-49402506.275200002</v>
      </c>
      <c r="NEG8">
        <v>-49402506.275200002</v>
      </c>
      <c r="NEH8">
        <v>-49402506.275200002</v>
      </c>
      <c r="NEI8">
        <v>-49402506.275200002</v>
      </c>
      <c r="NEJ8">
        <v>-49402506.275200002</v>
      </c>
      <c r="NEK8">
        <v>-49402506.275200002</v>
      </c>
      <c r="NEL8">
        <v>-49402506.275200002</v>
      </c>
      <c r="NEM8">
        <v>-49402506.275200002</v>
      </c>
      <c r="NEN8">
        <v>-49402506.275200002</v>
      </c>
      <c r="NEO8">
        <v>-49402506.275200002</v>
      </c>
      <c r="NEP8">
        <v>-49402506.275200002</v>
      </c>
      <c r="NEQ8">
        <v>-49402506.275200002</v>
      </c>
      <c r="NER8">
        <v>-49402506.275200002</v>
      </c>
      <c r="NES8">
        <v>-49402506.275200002</v>
      </c>
      <c r="NET8">
        <v>-49402506.275200002</v>
      </c>
      <c r="NEU8">
        <v>-49402506.275200002</v>
      </c>
      <c r="NEV8">
        <v>-49402506.275200002</v>
      </c>
      <c r="NEW8">
        <v>-49402506.275200002</v>
      </c>
      <c r="NEX8">
        <v>-49402506.275200002</v>
      </c>
      <c r="NEY8">
        <v>-49402506.275200002</v>
      </c>
      <c r="NEZ8">
        <v>-49402506.275200002</v>
      </c>
      <c r="NFA8">
        <v>-49402506.275200002</v>
      </c>
      <c r="NFB8">
        <v>-49402506.275200002</v>
      </c>
      <c r="NFC8">
        <v>-49402506.275200002</v>
      </c>
      <c r="NFD8">
        <v>-49402506.275200002</v>
      </c>
      <c r="NFE8">
        <v>-49402506.275200002</v>
      </c>
      <c r="NFF8">
        <v>-49402506.275200002</v>
      </c>
      <c r="NFG8">
        <v>-49402506.275200002</v>
      </c>
      <c r="NFH8">
        <v>-49402506.275200002</v>
      </c>
      <c r="NFI8">
        <v>-49402506.275200002</v>
      </c>
      <c r="NFJ8">
        <v>-49402506.275200002</v>
      </c>
      <c r="NFK8">
        <v>-49402506.275200002</v>
      </c>
      <c r="NFL8">
        <v>-49402506.275200002</v>
      </c>
      <c r="NFM8">
        <v>-49402506.275200002</v>
      </c>
      <c r="NFN8">
        <v>-49402506.275200002</v>
      </c>
      <c r="NFO8">
        <v>-49402506.275200002</v>
      </c>
      <c r="NFP8">
        <v>-49402506.275200002</v>
      </c>
      <c r="NFQ8">
        <v>-49402506.275200002</v>
      </c>
      <c r="NFR8">
        <v>-76202405.496099994</v>
      </c>
      <c r="NFS8">
        <v>-76202405.496099994</v>
      </c>
      <c r="NFT8">
        <v>-76202405.496099994</v>
      </c>
      <c r="NFU8">
        <v>-76202405.496099994</v>
      </c>
      <c r="NFV8">
        <v>-76202405.496099994</v>
      </c>
      <c r="NFW8">
        <v>-76202405.496099994</v>
      </c>
      <c r="NFX8">
        <v>-76202405.496099994</v>
      </c>
      <c r="NFY8">
        <v>-76202405.496099994</v>
      </c>
      <c r="NFZ8">
        <v>-76202405.496099994</v>
      </c>
      <c r="NGA8">
        <v>-76202405.496099994</v>
      </c>
      <c r="NGB8">
        <v>-76202405.496099994</v>
      </c>
      <c r="NGC8">
        <v>-76202405.496099994</v>
      </c>
      <c r="NGD8">
        <v>-76202405.496099994</v>
      </c>
      <c r="NGE8">
        <v>-76202405.496099994</v>
      </c>
      <c r="NGF8">
        <v>-76202405.496099994</v>
      </c>
      <c r="NGG8">
        <v>-76202405.496099994</v>
      </c>
      <c r="NGH8">
        <v>-76202405.496099994</v>
      </c>
      <c r="NGI8">
        <v>-76202405.496099994</v>
      </c>
      <c r="NGJ8">
        <v>-76202405.496099994</v>
      </c>
      <c r="NGK8">
        <v>-76202405.496099994</v>
      </c>
      <c r="NGL8">
        <v>-76202405.496099994</v>
      </c>
      <c r="NGM8">
        <v>-76202405.496099994</v>
      </c>
      <c r="NGN8">
        <v>-76202405.496099994</v>
      </c>
      <c r="NGO8">
        <v>-76202405.496099994</v>
      </c>
      <c r="NGP8">
        <v>-76202405.496099994</v>
      </c>
      <c r="NGQ8">
        <v>-76202405.496099994</v>
      </c>
      <c r="NGR8">
        <v>-76202405.496099994</v>
      </c>
      <c r="NGS8">
        <v>-76202405.496099994</v>
      </c>
      <c r="NGT8">
        <v>-76202405.496099994</v>
      </c>
      <c r="NGU8">
        <v>-76202405.496099994</v>
      </c>
      <c r="NGV8">
        <v>-76202405.496099994</v>
      </c>
      <c r="NGW8">
        <v>-76202405.496099994</v>
      </c>
      <c r="NGX8">
        <v>-76202405.496099994</v>
      </c>
      <c r="NGY8">
        <v>-76202405.496099994</v>
      </c>
      <c r="NGZ8">
        <v>-76202405.496099994</v>
      </c>
      <c r="NHA8">
        <v>-76202405.496099994</v>
      </c>
      <c r="NHB8">
        <v>-76202405.496099994</v>
      </c>
      <c r="NHC8">
        <v>-76202405.496099994</v>
      </c>
      <c r="NHD8">
        <v>-76202405.496099994</v>
      </c>
      <c r="NHE8">
        <v>-76202405.496099994</v>
      </c>
      <c r="NHF8">
        <v>-76202405.496099994</v>
      </c>
      <c r="NHG8">
        <v>-76202405.496099994</v>
      </c>
      <c r="NHH8">
        <v>-76202405.496099994</v>
      </c>
      <c r="NHI8">
        <v>-76202405.496099994</v>
      </c>
      <c r="NHJ8">
        <v>-118319243.359</v>
      </c>
      <c r="NHK8">
        <v>-118319243.359</v>
      </c>
      <c r="NHL8">
        <v>-118319243.359</v>
      </c>
      <c r="NHM8">
        <v>-118319243.359</v>
      </c>
      <c r="NHN8">
        <v>-118319243.359</v>
      </c>
      <c r="NHO8">
        <v>-118319243.359</v>
      </c>
      <c r="NHP8">
        <v>-118319243.359</v>
      </c>
      <c r="NHQ8">
        <v>-118319243.359</v>
      </c>
      <c r="NHR8">
        <v>-118319243.359</v>
      </c>
      <c r="NHS8">
        <v>-118319243.359</v>
      </c>
      <c r="NHT8">
        <v>-118319243.359</v>
      </c>
      <c r="NHU8">
        <v>-118319243.359</v>
      </c>
      <c r="NHV8">
        <v>-118319243.359</v>
      </c>
      <c r="NHW8">
        <v>-118319243.359</v>
      </c>
      <c r="NHX8">
        <v>-118319243.359</v>
      </c>
      <c r="NHY8">
        <v>-118319243.359</v>
      </c>
      <c r="NHZ8">
        <v>-118319243.359</v>
      </c>
      <c r="NIA8">
        <v>-118319243.359</v>
      </c>
      <c r="NIB8">
        <v>-118319243.359</v>
      </c>
      <c r="NIC8">
        <v>-118319243.359</v>
      </c>
      <c r="NID8">
        <v>-118319243.359</v>
      </c>
      <c r="NIE8">
        <v>-118319243.359</v>
      </c>
      <c r="NIF8">
        <v>-118319243.359</v>
      </c>
      <c r="NIG8">
        <v>-118319243.359</v>
      </c>
      <c r="NIH8">
        <v>-118319243.359</v>
      </c>
      <c r="NII8">
        <v>-118319243.359</v>
      </c>
      <c r="NIJ8">
        <v>-118319243.359</v>
      </c>
      <c r="NIK8">
        <v>-118319243.359</v>
      </c>
      <c r="NIL8">
        <v>-118319243.359</v>
      </c>
      <c r="NIM8">
        <v>-118319243.359</v>
      </c>
      <c r="NIN8">
        <v>-118319243.359</v>
      </c>
      <c r="NIO8">
        <v>-118319243.359</v>
      </c>
      <c r="NIP8">
        <v>-118319243.359</v>
      </c>
      <c r="NIQ8">
        <v>-118319243.359</v>
      </c>
      <c r="NIR8">
        <v>-118319243.359</v>
      </c>
      <c r="NIS8">
        <v>-118319243.359</v>
      </c>
      <c r="NIT8">
        <v>-118319243.359</v>
      </c>
      <c r="NIU8">
        <v>-118319243.359</v>
      </c>
      <c r="NIV8">
        <v>-118319243.359</v>
      </c>
      <c r="NIW8">
        <v>-118319243.359</v>
      </c>
      <c r="NIX8">
        <v>-118319243.359</v>
      </c>
      <c r="NIY8">
        <v>-118319243.359</v>
      </c>
      <c r="NIZ8">
        <v>-118319243.359</v>
      </c>
      <c r="NJA8">
        <v>-118319243.359</v>
      </c>
      <c r="NJB8">
        <v>-18019640.517299999</v>
      </c>
      <c r="NJC8">
        <v>-15050838.7478</v>
      </c>
      <c r="NJD8">
        <v>-11910416.9802</v>
      </c>
      <c r="NJE8">
        <v>-8413610.0496500004</v>
      </c>
      <c r="NJF8">
        <v>-4343033.8742699996</v>
      </c>
      <c r="NJG8">
        <v>538580.906082</v>
      </c>
      <c r="NJH8">
        <v>6453101.1053200001</v>
      </c>
      <c r="NJI8">
        <v>13540528.880999999</v>
      </c>
      <c r="NJJ8">
        <v>21763004.096999999</v>
      </c>
      <c r="NJK8">
        <v>30802289.761799999</v>
      </c>
      <c r="NJL8">
        <v>39999339.651199996</v>
      </c>
      <c r="NJM8">
        <v>-16272322.761600001</v>
      </c>
      <c r="NJN8">
        <v>-12530949.950200001</v>
      </c>
      <c r="NJO8">
        <v>-8375514.5778900003</v>
      </c>
      <c r="NJP8">
        <v>-3555592.1595000001</v>
      </c>
      <c r="NJQ8">
        <v>2220781.0221799999</v>
      </c>
      <c r="NJR8">
        <v>9265788.2363799997</v>
      </c>
      <c r="NJS8">
        <v>17858488.107700001</v>
      </c>
      <c r="NJT8">
        <v>28148709.443</v>
      </c>
      <c r="NJU8">
        <v>40022604.3059</v>
      </c>
      <c r="NJV8">
        <v>52964265.290200002</v>
      </c>
      <c r="NJW8">
        <v>65982189.611299999</v>
      </c>
      <c r="NJX8">
        <v>-18019640.517299999</v>
      </c>
      <c r="NJY8">
        <v>-15050838.7478</v>
      </c>
      <c r="NJZ8">
        <v>-11910416.9802</v>
      </c>
      <c r="NKA8">
        <v>-8413610.0496500004</v>
      </c>
      <c r="NKB8">
        <v>-4343033.8742699996</v>
      </c>
      <c r="NKC8">
        <v>538580.906082</v>
      </c>
      <c r="NKD8">
        <v>6453101.1053200001</v>
      </c>
      <c r="NKE8">
        <v>13540528.880999999</v>
      </c>
      <c r="NKF8">
        <v>21763004.096999999</v>
      </c>
      <c r="NKG8">
        <v>30802289.761799999</v>
      </c>
      <c r="NKH8">
        <v>39999339.651199996</v>
      </c>
      <c r="NKI8">
        <v>-16272322.761600001</v>
      </c>
      <c r="NKJ8">
        <v>-12530949.950200001</v>
      </c>
      <c r="NKK8">
        <v>-8375514.5778900003</v>
      </c>
      <c r="NKL8">
        <v>-3555592.1595000001</v>
      </c>
      <c r="NKM8">
        <v>2220781.0221799999</v>
      </c>
      <c r="NKN8">
        <v>9265788.2363799997</v>
      </c>
      <c r="NKO8">
        <v>17858488.107700001</v>
      </c>
      <c r="NKP8">
        <v>28148709.443</v>
      </c>
      <c r="NKQ8">
        <v>40022604.3059</v>
      </c>
      <c r="NKR8">
        <v>52964265.290200002</v>
      </c>
      <c r="NKS8">
        <v>65982189.611299999</v>
      </c>
      <c r="NKT8">
        <v>-24904282.517200001</v>
      </c>
      <c r="NKU8">
        <v>-19324974.1424</v>
      </c>
      <c r="NKV8">
        <v>-13145766.3156</v>
      </c>
      <c r="NKW8">
        <v>-5994449.0672300002</v>
      </c>
      <c r="NKX8">
        <v>2563203.99431</v>
      </c>
      <c r="NKY8">
        <v>12992119.632200001</v>
      </c>
      <c r="NKZ8">
        <v>25709131.972600002</v>
      </c>
      <c r="NLA8">
        <v>40940658.429499999</v>
      </c>
      <c r="NLB8">
        <v>58523205.688100003</v>
      </c>
      <c r="NLC8">
        <v>77697558.416899994</v>
      </c>
      <c r="NLD8">
        <v>96998647.795100003</v>
      </c>
      <c r="NLE8">
        <v>-21409647.0057</v>
      </c>
      <c r="NLF8">
        <v>-14285196.5472</v>
      </c>
      <c r="NLG8">
        <v>-6075961.51095</v>
      </c>
      <c r="NLH8">
        <v>3721586.7130700001</v>
      </c>
      <c r="NLI8">
        <v>15690833.7872</v>
      </c>
      <c r="NLJ8">
        <v>30446534.292800002</v>
      </c>
      <c r="NLK8">
        <v>48519905.977300003</v>
      </c>
      <c r="NLL8">
        <v>70157019.553399995</v>
      </c>
      <c r="NLM8">
        <v>95042406.105900005</v>
      </c>
      <c r="NLN8">
        <v>122021509.47400001</v>
      </c>
      <c r="NLO8">
        <v>148964347.715</v>
      </c>
      <c r="NLP8">
        <v>-24904282.517200001</v>
      </c>
      <c r="NLQ8">
        <v>-19324974.1424</v>
      </c>
      <c r="NLR8">
        <v>-13145766.3156</v>
      </c>
      <c r="NLS8">
        <v>-5994449.0672300002</v>
      </c>
      <c r="NLT8">
        <v>2563203.99431</v>
      </c>
      <c r="NLU8">
        <v>12992119.632200001</v>
      </c>
      <c r="NLV8">
        <v>25709131.972600002</v>
      </c>
      <c r="NLW8">
        <v>40940658.429499999</v>
      </c>
      <c r="NLX8">
        <v>58523205.688100003</v>
      </c>
      <c r="NLY8">
        <v>77697558.416899994</v>
      </c>
      <c r="NLZ8">
        <v>96998647.795100003</v>
      </c>
      <c r="NMA8">
        <v>-21409647.0057</v>
      </c>
      <c r="NMB8">
        <v>-14285196.5472</v>
      </c>
      <c r="NMC8">
        <v>-6075961.51095</v>
      </c>
      <c r="NMD8">
        <v>3721586.7130700001</v>
      </c>
      <c r="NME8">
        <v>15690833.7872</v>
      </c>
      <c r="NMF8">
        <v>30446534.292800002</v>
      </c>
      <c r="NMG8">
        <v>48519905.977300003</v>
      </c>
      <c r="NMH8">
        <v>70157019.553399995</v>
      </c>
      <c r="NMI8">
        <v>95042406.105900005</v>
      </c>
      <c r="NMJ8">
        <v>122021509.47400001</v>
      </c>
      <c r="NMK8">
        <v>148964347.715</v>
      </c>
      <c r="NML8">
        <v>-32939257.753199998</v>
      </c>
      <c r="NMM8">
        <v>-22325423.169599999</v>
      </c>
      <c r="NMN8">
        <v>-10123167.7739</v>
      </c>
      <c r="NMO8">
        <v>4415899.6791899996</v>
      </c>
      <c r="NMP8">
        <v>22159315.485800002</v>
      </c>
      <c r="NMQ8">
        <v>44022280.308799997</v>
      </c>
      <c r="NMR8">
        <v>70797647.648699999</v>
      </c>
      <c r="NMS8">
        <v>102857071.57799999</v>
      </c>
      <c r="NMT8">
        <v>139740702.71000001</v>
      </c>
      <c r="NMU8">
        <v>179744418.329</v>
      </c>
      <c r="NMV8">
        <v>219715827.53400001</v>
      </c>
      <c r="NMW8">
        <v>-25949986.7302</v>
      </c>
      <c r="NMX8">
        <v>-12245867.9793</v>
      </c>
      <c r="NMY8">
        <v>4016441.8354400001</v>
      </c>
      <c r="NMZ8">
        <v>23847971.239799999</v>
      </c>
      <c r="NNA8">
        <v>48414575.071599998</v>
      </c>
      <c r="NNB8">
        <v>78931109.629999995</v>
      </c>
      <c r="NNC8">
        <v>116419195.65800001</v>
      </c>
      <c r="NND8">
        <v>161289793.82600001</v>
      </c>
      <c r="NNE8">
        <v>212779103.54499999</v>
      </c>
      <c r="NNF8">
        <v>268392320.442</v>
      </c>
      <c r="NNG8">
        <v>323647227.37400001</v>
      </c>
      <c r="NNH8">
        <v>-32939257.753199998</v>
      </c>
      <c r="NNI8">
        <v>-22325423.169599999</v>
      </c>
      <c r="NNJ8">
        <v>-10123167.7739</v>
      </c>
      <c r="NNK8">
        <v>4415899.6791899996</v>
      </c>
      <c r="NNL8">
        <v>22159315.485800002</v>
      </c>
      <c r="NNM8">
        <v>44022280.308799997</v>
      </c>
      <c r="NNN8">
        <v>70797647.648699999</v>
      </c>
      <c r="NNO8">
        <v>102857071.57799999</v>
      </c>
      <c r="NNP8">
        <v>139740702.71000001</v>
      </c>
      <c r="NNQ8">
        <v>179744418.329</v>
      </c>
      <c r="NNR8">
        <v>219715827.53400001</v>
      </c>
      <c r="NNS8">
        <v>-25949986.7302</v>
      </c>
      <c r="NNT8">
        <v>-12245867.9793</v>
      </c>
      <c r="NNU8">
        <v>4016441.8354400001</v>
      </c>
      <c r="NNV8">
        <v>23847971.239799999</v>
      </c>
      <c r="NNW8">
        <v>48414575.071599998</v>
      </c>
      <c r="NNX8">
        <v>78931109.629999995</v>
      </c>
      <c r="NNY8">
        <v>116419195.65800001</v>
      </c>
      <c r="NNZ8">
        <v>161289793.82600001</v>
      </c>
      <c r="NOA8">
        <v>212779103.54499999</v>
      </c>
      <c r="NOB8">
        <v>268392320.442</v>
      </c>
      <c r="NOC8">
        <v>323647227.37400001</v>
      </c>
      <c r="NOD8">
        <v>23686368.369199999</v>
      </c>
      <c r="NOE8">
        <v>23686368.369199999</v>
      </c>
      <c r="NOF8">
        <v>23686368.369199999</v>
      </c>
      <c r="NOG8">
        <v>23686368.369199999</v>
      </c>
      <c r="NOH8">
        <v>23686368.369199999</v>
      </c>
      <c r="NOI8">
        <v>23686368.369199999</v>
      </c>
      <c r="NOJ8">
        <v>23686368.369199999</v>
      </c>
      <c r="NOK8">
        <v>23686368.369199999</v>
      </c>
      <c r="NOL8">
        <v>23686368.369199999</v>
      </c>
      <c r="NOM8">
        <v>23686368.369199999</v>
      </c>
      <c r="NON8">
        <v>23686368.369199999</v>
      </c>
      <c r="NOO8">
        <v>23830690.063000001</v>
      </c>
      <c r="NOP8">
        <v>23830690.063000001</v>
      </c>
      <c r="NOQ8">
        <v>23830690.063000001</v>
      </c>
      <c r="NOR8">
        <v>23830690.063000001</v>
      </c>
      <c r="NOS8">
        <v>23830690.063000001</v>
      </c>
      <c r="NOT8">
        <v>23830690.063000001</v>
      </c>
      <c r="NOU8">
        <v>23830690.063000001</v>
      </c>
      <c r="NOV8">
        <v>23830690.063000001</v>
      </c>
      <c r="NOW8">
        <v>23830690.063000001</v>
      </c>
      <c r="NOX8">
        <v>23830690.063000001</v>
      </c>
      <c r="NOY8">
        <v>23830690.063000001</v>
      </c>
      <c r="NOZ8">
        <v>23686368.369199999</v>
      </c>
      <c r="NPA8">
        <v>23686368.369199999</v>
      </c>
      <c r="NPB8">
        <v>23686368.369199999</v>
      </c>
      <c r="NPC8">
        <v>23686368.369199999</v>
      </c>
      <c r="NPD8">
        <v>23686368.369199999</v>
      </c>
      <c r="NPE8">
        <v>23686368.369199999</v>
      </c>
      <c r="NPF8">
        <v>23686368.369199999</v>
      </c>
      <c r="NPG8">
        <v>23686368.369199999</v>
      </c>
      <c r="NPH8">
        <v>23686368.369199999</v>
      </c>
      <c r="NPI8">
        <v>23686368.369199999</v>
      </c>
      <c r="NPJ8">
        <v>23686368.369199999</v>
      </c>
      <c r="NPK8">
        <v>23830690.063000001</v>
      </c>
      <c r="NPL8">
        <v>23830690.063000001</v>
      </c>
      <c r="NPM8">
        <v>23830690.063000001</v>
      </c>
      <c r="NPN8">
        <v>23830690.063000001</v>
      </c>
      <c r="NPO8">
        <v>23830690.063000001</v>
      </c>
      <c r="NPP8">
        <v>23830690.063000001</v>
      </c>
      <c r="NPQ8">
        <v>23830690.063000001</v>
      </c>
      <c r="NPR8">
        <v>23830690.063000001</v>
      </c>
      <c r="NPS8">
        <v>23830690.063000001</v>
      </c>
      <c r="NPT8">
        <v>23830690.063000001</v>
      </c>
      <c r="NPU8">
        <v>23830690.063000001</v>
      </c>
      <c r="NPV8">
        <v>49077771.788800001</v>
      </c>
      <c r="NPW8">
        <v>49077771.788800001</v>
      </c>
      <c r="NPX8">
        <v>49077771.788800001</v>
      </c>
      <c r="NPY8">
        <v>49077771.788800001</v>
      </c>
      <c r="NPZ8">
        <v>49077771.788800001</v>
      </c>
      <c r="NQA8">
        <v>49077771.788800001</v>
      </c>
      <c r="NQB8">
        <v>49077771.788800001</v>
      </c>
      <c r="NQC8">
        <v>49077771.788800001</v>
      </c>
      <c r="NQD8">
        <v>49077771.788800001</v>
      </c>
      <c r="NQE8">
        <v>49077771.788800001</v>
      </c>
      <c r="NQF8">
        <v>49077771.788800001</v>
      </c>
      <c r="NQG8">
        <v>49357194.3279</v>
      </c>
      <c r="NQH8">
        <v>49357194.3279</v>
      </c>
      <c r="NQI8">
        <v>49357194.3279</v>
      </c>
      <c r="NQJ8">
        <v>49357194.3279</v>
      </c>
      <c r="NQK8">
        <v>49357194.3279</v>
      </c>
      <c r="NQL8">
        <v>49357194.3279</v>
      </c>
      <c r="NQM8">
        <v>49357194.3279</v>
      </c>
      <c r="NQN8">
        <v>49357194.3279</v>
      </c>
      <c r="NQO8">
        <v>49357194.3279</v>
      </c>
      <c r="NQP8">
        <v>49357194.3279</v>
      </c>
      <c r="NQQ8">
        <v>49357194.3279</v>
      </c>
      <c r="NQR8">
        <v>49077771.788800001</v>
      </c>
      <c r="NQS8">
        <v>49077771.788800001</v>
      </c>
      <c r="NQT8">
        <v>49077771.788800001</v>
      </c>
      <c r="NQU8">
        <v>49077771.788800001</v>
      </c>
      <c r="NQV8">
        <v>49077771.788800001</v>
      </c>
      <c r="NQW8">
        <v>49077771.788800001</v>
      </c>
      <c r="NQX8">
        <v>49077771.788800001</v>
      </c>
      <c r="NQY8">
        <v>49077771.788800001</v>
      </c>
      <c r="NQZ8">
        <v>49077771.788800001</v>
      </c>
      <c r="NRA8">
        <v>49077771.788800001</v>
      </c>
      <c r="NRB8">
        <v>49077771.788800001</v>
      </c>
      <c r="NRC8">
        <v>49357194.3279</v>
      </c>
      <c r="NRD8">
        <v>49357194.3279</v>
      </c>
      <c r="NRE8">
        <v>49357194.3279</v>
      </c>
      <c r="NRF8">
        <v>49357194.3279</v>
      </c>
      <c r="NRG8">
        <v>49357194.3279</v>
      </c>
      <c r="NRH8">
        <v>49357194.3279</v>
      </c>
      <c r="NRI8">
        <v>49357194.3279</v>
      </c>
      <c r="NRJ8">
        <v>49357194.3279</v>
      </c>
      <c r="NRK8">
        <v>49357194.3279</v>
      </c>
      <c r="NRL8">
        <v>49357194.3279</v>
      </c>
      <c r="NRM8">
        <v>49357194.3279</v>
      </c>
      <c r="NRN8">
        <v>101805579.994</v>
      </c>
      <c r="NRO8">
        <v>101805579.994</v>
      </c>
      <c r="NRP8">
        <v>101805579.994</v>
      </c>
      <c r="NRQ8">
        <v>101805579.994</v>
      </c>
      <c r="NRR8">
        <v>101805579.994</v>
      </c>
      <c r="NRS8">
        <v>101805579.994</v>
      </c>
      <c r="NRT8">
        <v>101805579.994</v>
      </c>
      <c r="NRU8">
        <v>101805579.994</v>
      </c>
      <c r="NRV8">
        <v>101805579.994</v>
      </c>
      <c r="NRW8">
        <v>101805579.994</v>
      </c>
      <c r="NRX8">
        <v>101805579.994</v>
      </c>
      <c r="NRY8">
        <v>102355204.22400001</v>
      </c>
      <c r="NRZ8">
        <v>102355204.22400001</v>
      </c>
      <c r="NSA8">
        <v>102355204.22400001</v>
      </c>
      <c r="NSB8">
        <v>102355204.22400001</v>
      </c>
      <c r="NSC8">
        <v>102355204.22400001</v>
      </c>
      <c r="NSD8">
        <v>102355204.22400001</v>
      </c>
      <c r="NSE8">
        <v>102355204.22400001</v>
      </c>
      <c r="NSF8">
        <v>102355204.22400001</v>
      </c>
      <c r="NSG8">
        <v>102355204.22400001</v>
      </c>
      <c r="NSH8">
        <v>102355204.22400001</v>
      </c>
      <c r="NSI8">
        <v>102355204.22400001</v>
      </c>
      <c r="NSJ8">
        <v>101805579.994</v>
      </c>
      <c r="NSK8">
        <v>101805579.994</v>
      </c>
      <c r="NSL8">
        <v>101805579.994</v>
      </c>
      <c r="NSM8">
        <v>101805579.994</v>
      </c>
      <c r="NSN8">
        <v>101805579.994</v>
      </c>
      <c r="NSO8">
        <v>101805579.994</v>
      </c>
      <c r="NSP8">
        <v>101805579.994</v>
      </c>
      <c r="NSQ8">
        <v>101805579.994</v>
      </c>
      <c r="NSR8">
        <v>101805579.994</v>
      </c>
      <c r="NSS8">
        <v>101805579.994</v>
      </c>
      <c r="NST8">
        <v>101805579.994</v>
      </c>
      <c r="NSU8">
        <v>102355204.22400001</v>
      </c>
      <c r="NSV8">
        <v>102355204.22400001</v>
      </c>
      <c r="NSW8">
        <v>102355204.22400001</v>
      </c>
      <c r="NSX8">
        <v>102355204.22400001</v>
      </c>
      <c r="NSY8">
        <v>102355204.22400001</v>
      </c>
      <c r="NSZ8">
        <v>102355204.22400001</v>
      </c>
      <c r="NTA8">
        <v>102355204.22400001</v>
      </c>
      <c r="NTB8">
        <v>102355204.22400001</v>
      </c>
      <c r="NTC8">
        <v>102355204.22400001</v>
      </c>
      <c r="NTD8">
        <v>102355204.22400001</v>
      </c>
      <c r="NTE8">
        <v>102355204.22400001</v>
      </c>
      <c r="NTF8">
        <v>-1799.0249016299999</v>
      </c>
      <c r="NTG8">
        <v>-1799.0249016299999</v>
      </c>
      <c r="NTH8">
        <v>-1799.0249016299999</v>
      </c>
      <c r="NTI8">
        <v>-1799.0249016299999</v>
      </c>
      <c r="NTJ8">
        <v>-1799.0249016299999</v>
      </c>
      <c r="NTK8">
        <v>-1799.0249016299999</v>
      </c>
      <c r="NTL8">
        <v>-1799.0249016299999</v>
      </c>
      <c r="NTM8">
        <v>-1799.0249016299999</v>
      </c>
      <c r="NTN8">
        <v>-1799.0249016299999</v>
      </c>
      <c r="NTO8">
        <v>-1799.0249016299999</v>
      </c>
      <c r="NTP8">
        <v>-1799.0249016299999</v>
      </c>
      <c r="NTQ8">
        <v>-1799.0249016299999</v>
      </c>
      <c r="NTR8">
        <v>-1799.0249016299999</v>
      </c>
      <c r="NTS8">
        <v>-1799.0249016299999</v>
      </c>
      <c r="NTT8">
        <v>-1799.0249016299999</v>
      </c>
      <c r="NTU8">
        <v>-1799.0249016299999</v>
      </c>
      <c r="NTV8">
        <v>-1799.0249016299999</v>
      </c>
      <c r="NTW8">
        <v>-1799.0249016299999</v>
      </c>
      <c r="NTX8">
        <v>-1799.0249016299999</v>
      </c>
      <c r="NTY8">
        <v>-1799.0249016299999</v>
      </c>
      <c r="NTZ8">
        <v>-1799.0249016299999</v>
      </c>
      <c r="NUA8">
        <v>-1799.0249016299999</v>
      </c>
      <c r="NUB8">
        <v>-1799.0249016299999</v>
      </c>
      <c r="NUC8">
        <v>-1799.0249016299999</v>
      </c>
      <c r="NUD8">
        <v>-1799.0249016299999</v>
      </c>
      <c r="NUE8">
        <v>-1799.0249016299999</v>
      </c>
      <c r="NUF8">
        <v>-1799.0249016299999</v>
      </c>
      <c r="NUG8">
        <v>-1799.0249016299999</v>
      </c>
      <c r="NUH8">
        <v>-1799.0249016299999</v>
      </c>
      <c r="NUI8">
        <v>-1799.0249016299999</v>
      </c>
      <c r="NUJ8">
        <v>-1799.0249016299999</v>
      </c>
      <c r="NUK8">
        <v>-1799.0249016299999</v>
      </c>
      <c r="NUL8">
        <v>-1799.0249016299999</v>
      </c>
      <c r="NUM8">
        <v>-1799.0249016299999</v>
      </c>
      <c r="NUN8">
        <v>-1799.0249016299999</v>
      </c>
      <c r="NUO8">
        <v>-1799.0249016299999</v>
      </c>
      <c r="NUP8">
        <v>-1799.0249016299999</v>
      </c>
      <c r="NUQ8">
        <v>-1799.0249016299999</v>
      </c>
      <c r="NUR8">
        <v>-1799.0249016299999</v>
      </c>
      <c r="NUS8">
        <v>-1799.0249016299999</v>
      </c>
      <c r="NUT8">
        <v>-1799.0249016299999</v>
      </c>
      <c r="NUU8">
        <v>-1799.0249016299999</v>
      </c>
      <c r="NUV8">
        <v>-1799.0249016299999</v>
      </c>
      <c r="NUW8">
        <v>-1799.0249016299999</v>
      </c>
      <c r="NUX8">
        <v>-3329.06062673</v>
      </c>
      <c r="NUY8">
        <v>-3329.06062673</v>
      </c>
      <c r="NUZ8">
        <v>-3329.06062673</v>
      </c>
      <c r="NVA8">
        <v>-3329.06062673</v>
      </c>
      <c r="NVB8">
        <v>-3329.06062673</v>
      </c>
      <c r="NVC8">
        <v>-3329.06062673</v>
      </c>
      <c r="NVD8">
        <v>-3329.06062673</v>
      </c>
      <c r="NVE8">
        <v>-3329.06062673</v>
      </c>
      <c r="NVF8">
        <v>-3329.06062673</v>
      </c>
      <c r="NVG8">
        <v>-3329.06062673</v>
      </c>
      <c r="NVH8">
        <v>-3329.06062673</v>
      </c>
      <c r="NVI8">
        <v>-3329.06062673</v>
      </c>
      <c r="NVJ8">
        <v>-3329.06062673</v>
      </c>
      <c r="NVK8">
        <v>-3329.06062673</v>
      </c>
      <c r="NVL8">
        <v>-3329.06062673</v>
      </c>
      <c r="NVM8">
        <v>-3329.06062673</v>
      </c>
      <c r="NVN8">
        <v>-3329.06062673</v>
      </c>
      <c r="NVO8">
        <v>-3329.06062673</v>
      </c>
      <c r="NVP8">
        <v>-3329.06062673</v>
      </c>
      <c r="NVQ8">
        <v>-3329.06062673</v>
      </c>
      <c r="NVR8">
        <v>-3329.06062673</v>
      </c>
      <c r="NVS8">
        <v>-3329.06062673</v>
      </c>
      <c r="NVT8">
        <v>-3329.06062673</v>
      </c>
      <c r="NVU8">
        <v>-3329.06062673</v>
      </c>
      <c r="NVV8">
        <v>-3329.06062673</v>
      </c>
      <c r="NVW8">
        <v>-3329.06062673</v>
      </c>
      <c r="NVX8">
        <v>-3329.06062673</v>
      </c>
      <c r="NVY8">
        <v>-3329.06062673</v>
      </c>
      <c r="NVZ8">
        <v>-3329.06062673</v>
      </c>
      <c r="NWA8">
        <v>-3329.06062673</v>
      </c>
      <c r="NWB8">
        <v>-3329.06062673</v>
      </c>
      <c r="NWC8">
        <v>-3329.06062673</v>
      </c>
      <c r="NWD8">
        <v>-3329.06062673</v>
      </c>
      <c r="NWE8">
        <v>-3329.06062673</v>
      </c>
      <c r="NWF8">
        <v>-3329.06062673</v>
      </c>
      <c r="NWG8">
        <v>-3329.06062673</v>
      </c>
      <c r="NWH8">
        <v>-3329.06062673</v>
      </c>
      <c r="NWI8">
        <v>-3329.06062673</v>
      </c>
      <c r="NWJ8">
        <v>-3329.06062673</v>
      </c>
      <c r="NWK8">
        <v>-3329.06062673</v>
      </c>
      <c r="NWL8">
        <v>-3329.06062673</v>
      </c>
      <c r="NWM8">
        <v>-3329.06062673</v>
      </c>
      <c r="NWN8">
        <v>-3329.06062673</v>
      </c>
      <c r="NWO8">
        <v>-3329.06062673</v>
      </c>
      <c r="NWP8">
        <v>-6389.1320769200001</v>
      </c>
      <c r="NWQ8">
        <v>-6389.1320769200001</v>
      </c>
      <c r="NWR8">
        <v>-6389.1320769200001</v>
      </c>
      <c r="NWS8">
        <v>-6389.1320769200001</v>
      </c>
      <c r="NWT8">
        <v>-6389.1320769200001</v>
      </c>
      <c r="NWU8">
        <v>-6389.1320769200001</v>
      </c>
      <c r="NWV8">
        <v>-6389.1320769200001</v>
      </c>
      <c r="NWW8">
        <v>-6389.1320769200001</v>
      </c>
      <c r="NWX8">
        <v>-6389.1320769200001</v>
      </c>
      <c r="NWY8">
        <v>-6389.1320769200001</v>
      </c>
      <c r="NWZ8">
        <v>-6389.1320769200001</v>
      </c>
      <c r="NXA8">
        <v>-6389.1320769200001</v>
      </c>
      <c r="NXB8">
        <v>-6389.1320769200001</v>
      </c>
      <c r="NXC8">
        <v>-6389.1320769200001</v>
      </c>
      <c r="NXD8">
        <v>-6389.1320769200001</v>
      </c>
      <c r="NXE8">
        <v>-6389.1320769200001</v>
      </c>
      <c r="NXF8">
        <v>-6389.1320769200001</v>
      </c>
      <c r="NXG8">
        <v>-6389.1320769200001</v>
      </c>
      <c r="NXH8">
        <v>-6389.1320769200001</v>
      </c>
      <c r="NXI8">
        <v>-6389.1320769200001</v>
      </c>
      <c r="NXJ8">
        <v>-6389.1320769200001</v>
      </c>
      <c r="NXK8">
        <v>-6389.1320769200001</v>
      </c>
      <c r="NXL8">
        <v>-6389.1320769200001</v>
      </c>
      <c r="NXM8">
        <v>-6389.1320769200001</v>
      </c>
      <c r="NXN8">
        <v>-6389.1320769200001</v>
      </c>
      <c r="NXO8">
        <v>-6389.1320769200001</v>
      </c>
      <c r="NXP8">
        <v>-6389.1320769200001</v>
      </c>
      <c r="NXQ8">
        <v>-6389.1320769200001</v>
      </c>
      <c r="NXR8">
        <v>-6389.1320769200001</v>
      </c>
      <c r="NXS8">
        <v>-6389.1320769200001</v>
      </c>
      <c r="NXT8">
        <v>-6389.1320769200001</v>
      </c>
      <c r="NXU8">
        <v>-6389.1320769200001</v>
      </c>
      <c r="NXV8">
        <v>-6389.1320769200001</v>
      </c>
      <c r="NXW8">
        <v>-6389.1320769200001</v>
      </c>
      <c r="NXX8">
        <v>-6389.1320769200001</v>
      </c>
      <c r="NXY8">
        <v>-6389.1320769200001</v>
      </c>
      <c r="NXZ8">
        <v>-6389.1320769200001</v>
      </c>
      <c r="NYA8">
        <v>-6389.1320769200001</v>
      </c>
      <c r="NYB8">
        <v>-6389.1320769200001</v>
      </c>
      <c r="NYC8">
        <v>-6389.1320769200001</v>
      </c>
      <c r="NYD8">
        <v>-6389.1320769200001</v>
      </c>
      <c r="NYE8">
        <v>-6389.1320769200001</v>
      </c>
      <c r="NYF8">
        <v>-6389.1320769200001</v>
      </c>
      <c r="NYG8">
        <v>-6389.1320769200001</v>
      </c>
      <c r="NYH8">
        <v>-236854.97733299999</v>
      </c>
      <c r="NYI8">
        <v>-236854.97733299999</v>
      </c>
      <c r="NYJ8">
        <v>-236854.97733299999</v>
      </c>
      <c r="NYK8">
        <v>-236854.97733299999</v>
      </c>
      <c r="NYL8">
        <v>-236854.97733299999</v>
      </c>
      <c r="NYM8">
        <v>-236854.97733299999</v>
      </c>
      <c r="NYN8">
        <v>-236854.97733299999</v>
      </c>
      <c r="NYO8">
        <v>-236854.97733299999</v>
      </c>
      <c r="NYP8">
        <v>-236854.97733299999</v>
      </c>
      <c r="NYQ8">
        <v>-236854.97733299999</v>
      </c>
      <c r="NYR8">
        <v>-236854.97733299999</v>
      </c>
      <c r="NYS8">
        <v>-236854.97733299999</v>
      </c>
      <c r="NYT8">
        <v>-236854.97733299999</v>
      </c>
      <c r="NYU8">
        <v>-236854.97733299999</v>
      </c>
      <c r="NYV8">
        <v>-236854.97733299999</v>
      </c>
      <c r="NYW8">
        <v>-236854.97733299999</v>
      </c>
      <c r="NYX8">
        <v>-236854.97733299999</v>
      </c>
      <c r="NYY8">
        <v>-236854.97733299999</v>
      </c>
      <c r="NYZ8">
        <v>-236854.97733299999</v>
      </c>
      <c r="NZA8">
        <v>-236854.97733299999</v>
      </c>
      <c r="NZB8">
        <v>-236854.97733299999</v>
      </c>
      <c r="NZC8">
        <v>-236854.97733299999</v>
      </c>
      <c r="NZD8">
        <v>-236854.97733299999</v>
      </c>
      <c r="NZE8">
        <v>-236854.97733299999</v>
      </c>
      <c r="NZF8">
        <v>-236854.97733299999</v>
      </c>
      <c r="NZG8">
        <v>-236854.97733299999</v>
      </c>
      <c r="NZH8">
        <v>-236854.97733299999</v>
      </c>
      <c r="NZI8">
        <v>-236854.97733299999</v>
      </c>
      <c r="NZJ8">
        <v>-236854.97733299999</v>
      </c>
      <c r="NZK8">
        <v>-236854.97733299999</v>
      </c>
      <c r="NZL8">
        <v>-236854.97733299999</v>
      </c>
      <c r="NZM8">
        <v>-236854.97733299999</v>
      </c>
      <c r="NZN8">
        <v>-236854.97733299999</v>
      </c>
      <c r="NZO8">
        <v>-236854.97733299999</v>
      </c>
      <c r="NZP8">
        <v>-236854.97733299999</v>
      </c>
      <c r="NZQ8">
        <v>-236854.97733299999</v>
      </c>
      <c r="NZR8">
        <v>-236854.97733299999</v>
      </c>
      <c r="NZS8">
        <v>-236854.97733299999</v>
      </c>
      <c r="NZT8">
        <v>-236854.97733299999</v>
      </c>
      <c r="NZU8">
        <v>-236854.97733299999</v>
      </c>
      <c r="NZV8">
        <v>-236854.97733299999</v>
      </c>
      <c r="NZW8">
        <v>-236854.97733299999</v>
      </c>
      <c r="NZX8">
        <v>-236854.97733299999</v>
      </c>
      <c r="NZY8">
        <v>-236854.97733299999</v>
      </c>
      <c r="NZZ8">
        <v>-360670.67343000002</v>
      </c>
      <c r="OAA8">
        <v>-360670.67343000002</v>
      </c>
      <c r="OAB8">
        <v>-360670.67343000002</v>
      </c>
      <c r="OAC8">
        <v>-360670.67343000002</v>
      </c>
      <c r="OAD8">
        <v>-360670.67343000002</v>
      </c>
      <c r="OAE8">
        <v>-360670.67343000002</v>
      </c>
      <c r="OAF8">
        <v>-360670.67343000002</v>
      </c>
      <c r="OAG8">
        <v>-360670.67343000002</v>
      </c>
      <c r="OAH8">
        <v>-360670.67343000002</v>
      </c>
      <c r="OAI8">
        <v>-360670.67343000002</v>
      </c>
      <c r="OAJ8">
        <v>-360670.67343000002</v>
      </c>
      <c r="OAK8">
        <v>-360670.67343000002</v>
      </c>
      <c r="OAL8">
        <v>-360670.67343000002</v>
      </c>
      <c r="OAM8">
        <v>-360670.67343000002</v>
      </c>
      <c r="OAN8">
        <v>-360670.67343000002</v>
      </c>
      <c r="OAO8">
        <v>-360670.67343000002</v>
      </c>
      <c r="OAP8">
        <v>-360670.67343000002</v>
      </c>
      <c r="OAQ8">
        <v>-360670.67343000002</v>
      </c>
      <c r="OAR8">
        <v>-360670.67343000002</v>
      </c>
      <c r="OAS8">
        <v>-360670.67343000002</v>
      </c>
      <c r="OAT8">
        <v>-360670.67343000002</v>
      </c>
      <c r="OAU8">
        <v>-360670.67343000002</v>
      </c>
      <c r="OAV8">
        <v>-360670.67343000002</v>
      </c>
      <c r="OAW8">
        <v>-360670.67343000002</v>
      </c>
      <c r="OAX8">
        <v>-360670.67343000002</v>
      </c>
      <c r="OAY8">
        <v>-360670.67343000002</v>
      </c>
      <c r="OAZ8">
        <v>-360670.67343000002</v>
      </c>
      <c r="OBA8">
        <v>-360670.67343000002</v>
      </c>
      <c r="OBB8">
        <v>-360670.67343000002</v>
      </c>
      <c r="OBC8">
        <v>-360670.67343000002</v>
      </c>
      <c r="OBD8">
        <v>-360670.67343000002</v>
      </c>
      <c r="OBE8">
        <v>-360670.67343000002</v>
      </c>
      <c r="OBF8">
        <v>-360670.67343000002</v>
      </c>
      <c r="OBG8">
        <v>-360670.67343000002</v>
      </c>
      <c r="OBH8">
        <v>-360670.67343000002</v>
      </c>
      <c r="OBI8">
        <v>-360670.67343000002</v>
      </c>
      <c r="OBJ8">
        <v>-360670.67343000002</v>
      </c>
      <c r="OBK8">
        <v>-360670.67343000002</v>
      </c>
      <c r="OBL8">
        <v>-360670.67343000002</v>
      </c>
      <c r="OBM8">
        <v>-360670.67343000002</v>
      </c>
      <c r="OBN8">
        <v>-360670.67343000002</v>
      </c>
      <c r="OBO8">
        <v>-360670.67343000002</v>
      </c>
      <c r="OBP8">
        <v>-360670.67343000002</v>
      </c>
      <c r="OBQ8">
        <v>-360670.67343000002</v>
      </c>
      <c r="OBR8">
        <v>-550389.504372</v>
      </c>
      <c r="OBS8">
        <v>-550389.504372</v>
      </c>
      <c r="OBT8">
        <v>-550389.504372</v>
      </c>
      <c r="OBU8">
        <v>-550389.504372</v>
      </c>
      <c r="OBV8">
        <v>-550389.504372</v>
      </c>
      <c r="OBW8">
        <v>-550389.504372</v>
      </c>
      <c r="OBX8">
        <v>-550389.504372</v>
      </c>
      <c r="OBY8">
        <v>-550389.504372</v>
      </c>
      <c r="OBZ8">
        <v>-550389.504372</v>
      </c>
      <c r="OCA8">
        <v>-550389.504372</v>
      </c>
      <c r="OCB8">
        <v>-550389.504372</v>
      </c>
      <c r="OCC8">
        <v>-550389.504372</v>
      </c>
      <c r="OCD8">
        <v>-550389.504372</v>
      </c>
      <c r="OCE8">
        <v>-550389.504372</v>
      </c>
      <c r="OCF8">
        <v>-550389.504372</v>
      </c>
      <c r="OCG8">
        <v>-550389.504372</v>
      </c>
      <c r="OCH8">
        <v>-550389.504372</v>
      </c>
      <c r="OCI8">
        <v>-550389.504372</v>
      </c>
      <c r="OCJ8">
        <v>-550389.504372</v>
      </c>
      <c r="OCK8">
        <v>-550389.504372</v>
      </c>
      <c r="OCL8">
        <v>-550389.504372</v>
      </c>
      <c r="OCM8">
        <v>-550389.504372</v>
      </c>
      <c r="OCN8">
        <v>-550389.504372</v>
      </c>
      <c r="OCO8">
        <v>-550389.504372</v>
      </c>
      <c r="OCP8">
        <v>-550389.504372</v>
      </c>
      <c r="OCQ8">
        <v>-550389.504372</v>
      </c>
      <c r="OCR8">
        <v>-550389.504372</v>
      </c>
      <c r="OCS8">
        <v>-550389.504372</v>
      </c>
      <c r="OCT8">
        <v>-550389.504372</v>
      </c>
      <c r="OCU8">
        <v>-550389.504372</v>
      </c>
      <c r="OCV8">
        <v>-550389.504372</v>
      </c>
      <c r="OCW8">
        <v>-550389.504372</v>
      </c>
      <c r="OCX8">
        <v>-550389.504372</v>
      </c>
      <c r="OCY8">
        <v>-550389.504372</v>
      </c>
      <c r="OCZ8">
        <v>-550389.504372</v>
      </c>
      <c r="ODA8">
        <v>-550389.504372</v>
      </c>
      <c r="ODB8">
        <v>-550389.504372</v>
      </c>
      <c r="ODC8">
        <v>-550389.504372</v>
      </c>
      <c r="ODD8">
        <v>-550389.504372</v>
      </c>
      <c r="ODE8">
        <v>-550389.504372</v>
      </c>
      <c r="ODF8">
        <v>-550389.504372</v>
      </c>
      <c r="ODG8">
        <v>-550389.504372</v>
      </c>
      <c r="ODH8">
        <v>-550389.504372</v>
      </c>
      <c r="ODI8">
        <v>-550389.504372</v>
      </c>
      <c r="ODJ8">
        <v>-397964.44461399998</v>
      </c>
      <c r="ODK8">
        <v>-397964.44461399998</v>
      </c>
      <c r="ODL8">
        <v>-397964.44461399998</v>
      </c>
      <c r="ODM8">
        <v>-397964.44461399998</v>
      </c>
      <c r="ODN8">
        <v>-397964.44461399998</v>
      </c>
      <c r="ODO8">
        <v>-397964.44461399998</v>
      </c>
      <c r="ODP8">
        <v>-397964.44461399998</v>
      </c>
      <c r="ODQ8">
        <v>-397964.44461399998</v>
      </c>
      <c r="ODR8">
        <v>-397964.44461399998</v>
      </c>
      <c r="ODS8">
        <v>-397964.44461399998</v>
      </c>
      <c r="ODT8">
        <v>-397964.44461399998</v>
      </c>
      <c r="ODU8">
        <v>-397892.28898999997</v>
      </c>
      <c r="ODV8">
        <v>-397892.28898999997</v>
      </c>
      <c r="ODW8">
        <v>-397892.28898999997</v>
      </c>
      <c r="ODX8">
        <v>-397892.28898999997</v>
      </c>
      <c r="ODY8">
        <v>-397892.28898999997</v>
      </c>
      <c r="ODZ8">
        <v>-397892.28898999997</v>
      </c>
      <c r="OEA8">
        <v>-397892.28898999997</v>
      </c>
      <c r="OEB8">
        <v>-397892.28898999997</v>
      </c>
      <c r="OEC8">
        <v>-397892.28898999997</v>
      </c>
      <c r="OED8">
        <v>-397892.28898999997</v>
      </c>
      <c r="OEE8">
        <v>-397892.28898999997</v>
      </c>
      <c r="OEF8">
        <v>-397964.44461399998</v>
      </c>
      <c r="OEG8">
        <v>-397964.44461399998</v>
      </c>
      <c r="OEH8">
        <v>-397964.44461399998</v>
      </c>
      <c r="OEI8">
        <v>-397964.44461399998</v>
      </c>
      <c r="OEJ8">
        <v>-397964.44461399998</v>
      </c>
      <c r="OEK8">
        <v>-397964.44461399998</v>
      </c>
      <c r="OEL8">
        <v>-397964.44461399998</v>
      </c>
      <c r="OEM8">
        <v>-397964.44461399998</v>
      </c>
      <c r="OEN8">
        <v>-397964.44461399998</v>
      </c>
      <c r="OEO8">
        <v>-397964.44461399998</v>
      </c>
      <c r="OEP8">
        <v>-397964.44461399998</v>
      </c>
      <c r="OEQ8">
        <v>-397892.28898999997</v>
      </c>
      <c r="OER8">
        <v>-397892.28898999997</v>
      </c>
      <c r="OES8">
        <v>-397892.28898999997</v>
      </c>
      <c r="OET8">
        <v>-397892.28898999997</v>
      </c>
      <c r="OEU8">
        <v>-397892.28898999997</v>
      </c>
      <c r="OEV8">
        <v>-397892.28898999997</v>
      </c>
      <c r="OEW8">
        <v>-397892.28898999997</v>
      </c>
      <c r="OEX8">
        <v>-397892.28898999997</v>
      </c>
      <c r="OEY8">
        <v>-397892.28898999997</v>
      </c>
      <c r="OEZ8">
        <v>-397892.28898999997</v>
      </c>
      <c r="OFA8">
        <v>-397892.28898999997</v>
      </c>
      <c r="OFB8">
        <v>-595032.867875</v>
      </c>
      <c r="OFC8">
        <v>-595032.867875</v>
      </c>
      <c r="OFD8">
        <v>-595032.867875</v>
      </c>
      <c r="OFE8">
        <v>-595032.867875</v>
      </c>
      <c r="OFF8">
        <v>-595032.867875</v>
      </c>
      <c r="OFG8">
        <v>-595032.867875</v>
      </c>
      <c r="OFH8">
        <v>-595032.867875</v>
      </c>
      <c r="OFI8">
        <v>-595032.867875</v>
      </c>
      <c r="OFJ8">
        <v>-595032.867875</v>
      </c>
      <c r="OFK8">
        <v>-595032.867875</v>
      </c>
      <c r="OFL8">
        <v>-595032.867875</v>
      </c>
      <c r="OFM8">
        <v>-594894.51431200001</v>
      </c>
      <c r="OFN8">
        <v>-594894.51431200001</v>
      </c>
      <c r="OFO8">
        <v>-594894.51431200001</v>
      </c>
      <c r="OFP8">
        <v>-594894.51431200001</v>
      </c>
      <c r="OFQ8">
        <v>-594894.51431200001</v>
      </c>
      <c r="OFR8">
        <v>-594894.51431200001</v>
      </c>
      <c r="OFS8">
        <v>-594894.51431200001</v>
      </c>
      <c r="OFT8">
        <v>-594894.51431200001</v>
      </c>
      <c r="OFU8">
        <v>-594894.51431200001</v>
      </c>
      <c r="OFV8">
        <v>-594894.51431200001</v>
      </c>
      <c r="OFW8">
        <v>-594894.51431200001</v>
      </c>
      <c r="OFX8">
        <v>-595032.867875</v>
      </c>
      <c r="OFY8">
        <v>-595032.867875</v>
      </c>
      <c r="OFZ8">
        <v>-595032.867875</v>
      </c>
      <c r="OGA8">
        <v>-595032.867875</v>
      </c>
      <c r="OGB8">
        <v>-595032.867875</v>
      </c>
      <c r="OGC8">
        <v>-595032.867875</v>
      </c>
      <c r="OGD8">
        <v>-595032.867875</v>
      </c>
      <c r="OGE8">
        <v>-595032.867875</v>
      </c>
      <c r="OGF8">
        <v>-595032.867875</v>
      </c>
      <c r="OGG8">
        <v>-595032.867875</v>
      </c>
      <c r="OGH8">
        <v>-595032.867875</v>
      </c>
      <c r="OGI8">
        <v>-594894.51431200001</v>
      </c>
      <c r="OGJ8">
        <v>-594894.51431200001</v>
      </c>
      <c r="OGK8">
        <v>-594894.51431200001</v>
      </c>
      <c r="OGL8">
        <v>-594894.51431200001</v>
      </c>
      <c r="OGM8">
        <v>-594894.51431200001</v>
      </c>
      <c r="OGN8">
        <v>-594894.51431200001</v>
      </c>
      <c r="OGO8">
        <v>-594894.51431200001</v>
      </c>
      <c r="OGP8">
        <v>-594894.51431200001</v>
      </c>
      <c r="OGQ8">
        <v>-594894.51431200001</v>
      </c>
      <c r="OGR8">
        <v>-594894.51431200001</v>
      </c>
      <c r="OGS8">
        <v>-594894.51431200001</v>
      </c>
      <c r="OGT8">
        <v>-884649.64201299998</v>
      </c>
      <c r="OGU8">
        <v>-884649.64201299998</v>
      </c>
      <c r="OGV8">
        <v>-884649.64201299998</v>
      </c>
      <c r="OGW8">
        <v>-884649.64201299998</v>
      </c>
      <c r="OGX8">
        <v>-884649.64201299998</v>
      </c>
      <c r="OGY8">
        <v>-884649.64201299998</v>
      </c>
      <c r="OGZ8">
        <v>-884649.64201299998</v>
      </c>
      <c r="OHA8">
        <v>-884649.64201299998</v>
      </c>
      <c r="OHB8">
        <v>-884649.64201299998</v>
      </c>
      <c r="OHC8">
        <v>-884649.64201299998</v>
      </c>
      <c r="OHD8">
        <v>-884649.64201299998</v>
      </c>
      <c r="OHE8">
        <v>-884378.89257200004</v>
      </c>
      <c r="OHF8">
        <v>-884378.89257200004</v>
      </c>
      <c r="OHG8">
        <v>-884378.89257200004</v>
      </c>
      <c r="OHH8">
        <v>-884378.89257200004</v>
      </c>
      <c r="OHI8">
        <v>-884378.89257200004</v>
      </c>
      <c r="OHJ8">
        <v>-884378.89257200004</v>
      </c>
      <c r="OHK8">
        <v>-884378.89257200004</v>
      </c>
      <c r="OHL8">
        <v>-884378.89257200004</v>
      </c>
      <c r="OHM8">
        <v>-884378.89257200004</v>
      </c>
      <c r="OHN8">
        <v>-884378.89257200004</v>
      </c>
      <c r="OHO8">
        <v>-884378.89257200004</v>
      </c>
      <c r="OHP8">
        <v>-884649.64201299998</v>
      </c>
      <c r="OHQ8">
        <v>-884649.64201299998</v>
      </c>
      <c r="OHR8">
        <v>-884649.64201299998</v>
      </c>
      <c r="OHS8">
        <v>-884649.64201299998</v>
      </c>
      <c r="OHT8">
        <v>-884649.64201299998</v>
      </c>
      <c r="OHU8">
        <v>-884649.64201299998</v>
      </c>
      <c r="OHV8">
        <v>-884649.64201299998</v>
      </c>
      <c r="OHW8">
        <v>-884649.64201299998</v>
      </c>
      <c r="OHX8">
        <v>-884649.64201299998</v>
      </c>
      <c r="OHY8">
        <v>-884649.64201299998</v>
      </c>
      <c r="OHZ8">
        <v>-884649.64201299998</v>
      </c>
      <c r="OIA8">
        <v>-884378.89257200004</v>
      </c>
      <c r="OIB8">
        <v>-884378.89257200004</v>
      </c>
      <c r="OIC8">
        <v>-884378.89257200004</v>
      </c>
      <c r="OID8">
        <v>-884378.89257200004</v>
      </c>
      <c r="OIE8">
        <v>-884378.89257200004</v>
      </c>
      <c r="OIF8">
        <v>-884378.89257200004</v>
      </c>
      <c r="OIG8">
        <v>-884378.89257200004</v>
      </c>
      <c r="OIH8">
        <v>-884378.89257200004</v>
      </c>
      <c r="OII8">
        <v>-884378.89257200004</v>
      </c>
      <c r="OIJ8">
        <v>-884378.89257200004</v>
      </c>
      <c r="OIK8">
        <v>-884378.89257200004</v>
      </c>
      <c r="OIL8">
        <v>-440517.03594700003</v>
      </c>
      <c r="OIM8">
        <v>-440517.03594700003</v>
      </c>
      <c r="OIN8">
        <v>-440517.03594700003</v>
      </c>
      <c r="OIO8">
        <v>-440517.03594700003</v>
      </c>
      <c r="OIP8">
        <v>-440517.03594700003</v>
      </c>
      <c r="OIQ8">
        <v>-440517.03594700003</v>
      </c>
      <c r="OIR8">
        <v>-440517.03594700003</v>
      </c>
      <c r="OIS8">
        <v>-440517.03594700003</v>
      </c>
      <c r="OIT8">
        <v>-440517.03594700003</v>
      </c>
      <c r="OIU8">
        <v>-440517.03594700003</v>
      </c>
      <c r="OIV8">
        <v>-440517.03594700003</v>
      </c>
      <c r="OIW8">
        <v>-436825.098612</v>
      </c>
      <c r="OIX8">
        <v>-436825.098612</v>
      </c>
      <c r="OIY8">
        <v>-436825.098612</v>
      </c>
      <c r="OIZ8">
        <v>-436825.098612</v>
      </c>
      <c r="OJA8">
        <v>-436825.098612</v>
      </c>
      <c r="OJB8">
        <v>-436825.098612</v>
      </c>
      <c r="OJC8">
        <v>-436825.098612</v>
      </c>
      <c r="OJD8">
        <v>-436825.098612</v>
      </c>
      <c r="OJE8">
        <v>-436825.098612</v>
      </c>
      <c r="OJF8">
        <v>-436825.098612</v>
      </c>
      <c r="OJG8">
        <v>-436825.098612</v>
      </c>
      <c r="OJH8">
        <v>-440517.03594700003</v>
      </c>
      <c r="OJI8">
        <v>-440517.03594700003</v>
      </c>
      <c r="OJJ8">
        <v>-440517.03594700003</v>
      </c>
      <c r="OJK8">
        <v>-440517.03594700003</v>
      </c>
      <c r="OJL8">
        <v>-440517.03594700003</v>
      </c>
      <c r="OJM8">
        <v>-440517.03594700003</v>
      </c>
      <c r="OJN8">
        <v>-440517.03594700003</v>
      </c>
      <c r="OJO8">
        <v>-440517.03594700003</v>
      </c>
      <c r="OJP8">
        <v>-440517.03594700003</v>
      </c>
      <c r="OJQ8">
        <v>-440517.03594700003</v>
      </c>
      <c r="OJR8">
        <v>-440517.03594700003</v>
      </c>
      <c r="OJS8">
        <v>-436825.098612</v>
      </c>
      <c r="OJT8">
        <v>-436825.098612</v>
      </c>
      <c r="OJU8">
        <v>-436825.098612</v>
      </c>
      <c r="OJV8">
        <v>-436825.098612</v>
      </c>
      <c r="OJW8">
        <v>-436825.098612</v>
      </c>
      <c r="OJX8">
        <v>-436825.098612</v>
      </c>
      <c r="OJY8">
        <v>-436825.098612</v>
      </c>
      <c r="OJZ8">
        <v>-436825.098612</v>
      </c>
      <c r="OKA8">
        <v>-436825.098612</v>
      </c>
      <c r="OKB8">
        <v>-436825.098612</v>
      </c>
      <c r="OKC8">
        <v>-436825.098612</v>
      </c>
      <c r="OKD8">
        <v>-658565.09153900004</v>
      </c>
      <c r="OKE8">
        <v>-658565.09153900004</v>
      </c>
      <c r="OKF8">
        <v>-658565.09153900004</v>
      </c>
      <c r="OKG8">
        <v>-658565.09153900004</v>
      </c>
      <c r="OKH8">
        <v>-658565.09153900004</v>
      </c>
      <c r="OKI8">
        <v>-658565.09153900004</v>
      </c>
      <c r="OKJ8">
        <v>-658565.09153900004</v>
      </c>
      <c r="OKK8">
        <v>-658565.09153900004</v>
      </c>
      <c r="OKL8">
        <v>-658565.09153900004</v>
      </c>
      <c r="OKM8">
        <v>-658565.09153900004</v>
      </c>
      <c r="OKN8">
        <v>-658565.09153900004</v>
      </c>
      <c r="OKO8">
        <v>-651486.04966400005</v>
      </c>
      <c r="OKP8">
        <v>-651486.04966400005</v>
      </c>
      <c r="OKQ8">
        <v>-651486.04966400005</v>
      </c>
      <c r="OKR8">
        <v>-651486.04966400005</v>
      </c>
      <c r="OKS8">
        <v>-651486.04966400005</v>
      </c>
      <c r="OKT8">
        <v>-651486.04966400005</v>
      </c>
      <c r="OKU8">
        <v>-651486.04966400005</v>
      </c>
      <c r="OKV8">
        <v>-651486.04966400005</v>
      </c>
      <c r="OKW8">
        <v>-651486.04966400005</v>
      </c>
      <c r="OKX8">
        <v>-651486.04966400005</v>
      </c>
      <c r="OKY8">
        <v>-651486.04966400005</v>
      </c>
      <c r="OKZ8">
        <v>-658565.09153900004</v>
      </c>
      <c r="OLA8">
        <v>-658565.09153900004</v>
      </c>
      <c r="OLB8">
        <v>-658565.09153900004</v>
      </c>
      <c r="OLC8">
        <v>-658565.09153900004</v>
      </c>
      <c r="OLD8">
        <v>-658565.09153900004</v>
      </c>
      <c r="OLE8">
        <v>-658565.09153900004</v>
      </c>
      <c r="OLF8">
        <v>-658565.09153900004</v>
      </c>
      <c r="OLG8">
        <v>-658565.09153900004</v>
      </c>
      <c r="OLH8">
        <v>-658565.09153900004</v>
      </c>
      <c r="OLI8">
        <v>-658565.09153900004</v>
      </c>
      <c r="OLJ8">
        <v>-658565.09153900004</v>
      </c>
      <c r="OLK8">
        <v>-651486.04966400005</v>
      </c>
      <c r="OLL8">
        <v>-651486.04966400005</v>
      </c>
      <c r="OLM8">
        <v>-651486.04966400005</v>
      </c>
      <c r="OLN8">
        <v>-651486.04966400005</v>
      </c>
      <c r="OLO8">
        <v>-651486.04966400005</v>
      </c>
      <c r="OLP8">
        <v>-651486.04966400005</v>
      </c>
      <c r="OLQ8">
        <v>-651486.04966400005</v>
      </c>
      <c r="OLR8">
        <v>-651486.04966400005</v>
      </c>
      <c r="OLS8">
        <v>-651486.04966400005</v>
      </c>
      <c r="OLT8">
        <v>-651486.04966400005</v>
      </c>
      <c r="OLU8">
        <v>-651486.04966400005</v>
      </c>
      <c r="OLV8">
        <v>-978913.26254100003</v>
      </c>
      <c r="OLW8">
        <v>-978913.26254100003</v>
      </c>
      <c r="OLX8">
        <v>-978913.26254100003</v>
      </c>
      <c r="OLY8">
        <v>-978913.26254100003</v>
      </c>
      <c r="OLZ8">
        <v>-978913.26254100003</v>
      </c>
      <c r="OMA8">
        <v>-978913.26254100003</v>
      </c>
      <c r="OMB8">
        <v>-978913.26254100003</v>
      </c>
      <c r="OMC8">
        <v>-978913.26254100003</v>
      </c>
      <c r="OMD8">
        <v>-978913.26254100003</v>
      </c>
      <c r="OME8">
        <v>-978913.26254100003</v>
      </c>
      <c r="OMF8">
        <v>-978913.26254100003</v>
      </c>
      <c r="OMG8">
        <v>-965060.01158699999</v>
      </c>
      <c r="OMH8">
        <v>-965060.01158699999</v>
      </c>
      <c r="OMI8">
        <v>-965060.01158699999</v>
      </c>
      <c r="OMJ8">
        <v>-965060.01158699999</v>
      </c>
      <c r="OMK8">
        <v>-965060.01158699999</v>
      </c>
      <c r="OML8">
        <v>-965060.01158699999</v>
      </c>
      <c r="OMM8">
        <v>-965060.01158699999</v>
      </c>
      <c r="OMN8">
        <v>-965060.01158699999</v>
      </c>
      <c r="OMO8">
        <v>-965060.01158699999</v>
      </c>
      <c r="OMP8">
        <v>-965060.01158699999</v>
      </c>
      <c r="OMQ8">
        <v>-965060.01158699999</v>
      </c>
      <c r="OMR8">
        <v>-978913.26254100003</v>
      </c>
      <c r="OMS8">
        <v>-978913.26254100003</v>
      </c>
      <c r="OMT8">
        <v>-978913.26254100003</v>
      </c>
      <c r="OMU8">
        <v>-978913.26254100003</v>
      </c>
      <c r="OMV8">
        <v>-978913.26254100003</v>
      </c>
      <c r="OMW8">
        <v>-978913.26254100003</v>
      </c>
      <c r="OMX8">
        <v>-978913.26254100003</v>
      </c>
      <c r="OMY8">
        <v>-978913.26254100003</v>
      </c>
      <c r="OMZ8">
        <v>-978913.26254100003</v>
      </c>
      <c r="ONA8">
        <v>-978913.26254100003</v>
      </c>
      <c r="ONB8">
        <v>-978913.26254100003</v>
      </c>
      <c r="ONC8">
        <v>-965060.01158699999</v>
      </c>
      <c r="OND8">
        <v>-965060.01158699999</v>
      </c>
      <c r="ONE8">
        <v>-965060.01158699999</v>
      </c>
      <c r="ONF8">
        <v>-965060.01158699999</v>
      </c>
      <c r="ONG8">
        <v>-965060.01158699999</v>
      </c>
      <c r="ONH8">
        <v>-965060.01158699999</v>
      </c>
      <c r="ONI8">
        <v>-965060.01158699999</v>
      </c>
      <c r="ONJ8">
        <v>-965060.01158699999</v>
      </c>
      <c r="ONK8">
        <v>-965060.01158699999</v>
      </c>
      <c r="ONL8">
        <v>-965060.01158699999</v>
      </c>
      <c r="ONM8">
        <v>-965060.01158699999</v>
      </c>
      <c r="ONN8">
        <v>-2358173.0859900001</v>
      </c>
      <c r="ONO8">
        <v>-2358173.0859900001</v>
      </c>
      <c r="ONP8">
        <v>-2358173.0859900001</v>
      </c>
      <c r="ONQ8">
        <v>-2358173.0859900001</v>
      </c>
      <c r="ONR8">
        <v>-2358173.0859900001</v>
      </c>
      <c r="ONS8">
        <v>-2358173.0859900001</v>
      </c>
      <c r="ONT8">
        <v>-2358173.0859900001</v>
      </c>
      <c r="ONU8">
        <v>-2358173.0859900001</v>
      </c>
      <c r="ONV8">
        <v>-2358173.0859900001</v>
      </c>
      <c r="ONW8">
        <v>-2358173.0859900001</v>
      </c>
      <c r="ONX8">
        <v>-2358173.0859900001</v>
      </c>
      <c r="ONY8">
        <v>-2358214.01951</v>
      </c>
      <c r="ONZ8">
        <v>-2358214.01951</v>
      </c>
      <c r="OOA8">
        <v>-2358214.01951</v>
      </c>
      <c r="OOB8">
        <v>-2358214.01951</v>
      </c>
      <c r="OOC8">
        <v>-2358214.01951</v>
      </c>
      <c r="OOD8">
        <v>-2358214.01951</v>
      </c>
      <c r="OOE8">
        <v>-2358214.01951</v>
      </c>
      <c r="OOF8">
        <v>-2358214.01951</v>
      </c>
      <c r="OOG8">
        <v>-2358214.01951</v>
      </c>
      <c r="OOH8">
        <v>-2358214.01951</v>
      </c>
      <c r="OOI8">
        <v>-2358214.01951</v>
      </c>
      <c r="OOJ8">
        <v>-2358173.0859900001</v>
      </c>
      <c r="OOK8">
        <v>-2358173.0859900001</v>
      </c>
      <c r="OOL8">
        <v>-2358173.0859900001</v>
      </c>
      <c r="OOM8">
        <v>-2358173.0859900001</v>
      </c>
      <c r="OON8">
        <v>-2358173.0859900001</v>
      </c>
      <c r="OOO8">
        <v>-2358173.0859900001</v>
      </c>
      <c r="OOP8">
        <v>-2358173.0859900001</v>
      </c>
      <c r="OOQ8">
        <v>-2358173.0859900001</v>
      </c>
      <c r="OOR8">
        <v>-2358173.0859900001</v>
      </c>
      <c r="OOS8">
        <v>-2358173.0859900001</v>
      </c>
      <c r="OOT8">
        <v>-2358173.0859900001</v>
      </c>
      <c r="OOU8">
        <v>-2358214.01951</v>
      </c>
      <c r="OOV8">
        <v>-2358214.01951</v>
      </c>
      <c r="OOW8">
        <v>-2358214.01951</v>
      </c>
      <c r="OOX8">
        <v>-2358214.01951</v>
      </c>
      <c r="OOY8">
        <v>-2358214.01951</v>
      </c>
      <c r="OOZ8">
        <v>-2358214.01951</v>
      </c>
      <c r="OPA8">
        <v>-2358214.01951</v>
      </c>
      <c r="OPB8">
        <v>-2358214.01951</v>
      </c>
      <c r="OPC8">
        <v>-2358214.01951</v>
      </c>
      <c r="OPD8">
        <v>-2358214.01951</v>
      </c>
      <c r="OPE8">
        <v>-2358214.01951</v>
      </c>
      <c r="OPF8">
        <v>-2610549.7717200001</v>
      </c>
      <c r="OPG8">
        <v>-2610549.7717200001</v>
      </c>
      <c r="OPH8">
        <v>-2610549.7717200001</v>
      </c>
      <c r="OPI8">
        <v>-2610549.7717200001</v>
      </c>
      <c r="OPJ8">
        <v>-2610549.7717200001</v>
      </c>
      <c r="OPK8">
        <v>-2610549.7717200001</v>
      </c>
      <c r="OPL8">
        <v>-2610549.7717200001</v>
      </c>
      <c r="OPM8">
        <v>-2610549.7717200001</v>
      </c>
      <c r="OPN8">
        <v>-2610549.7717200001</v>
      </c>
      <c r="OPO8">
        <v>-2610549.7717200001</v>
      </c>
      <c r="OPP8">
        <v>-2610549.7717200001</v>
      </c>
      <c r="OPQ8">
        <v>-2610628.2590000001</v>
      </c>
      <c r="OPR8">
        <v>-2610628.2590000001</v>
      </c>
      <c r="OPS8">
        <v>-2610628.2590000001</v>
      </c>
      <c r="OPT8">
        <v>-2610628.2590000001</v>
      </c>
      <c r="OPU8">
        <v>-2610628.2590000001</v>
      </c>
      <c r="OPV8">
        <v>-2610628.2590000001</v>
      </c>
      <c r="OPW8">
        <v>-2610628.2590000001</v>
      </c>
      <c r="OPX8">
        <v>-2610628.2590000001</v>
      </c>
      <c r="OPY8">
        <v>-2610628.2590000001</v>
      </c>
      <c r="OPZ8">
        <v>-2610628.2590000001</v>
      </c>
      <c r="OQA8">
        <v>-2610628.2590000001</v>
      </c>
      <c r="OQB8">
        <v>-2610549.7717200001</v>
      </c>
      <c r="OQC8">
        <v>-2610549.7717200001</v>
      </c>
      <c r="OQD8">
        <v>-2610549.7717200001</v>
      </c>
      <c r="OQE8">
        <v>-2610549.7717200001</v>
      </c>
      <c r="OQF8">
        <v>-2610549.7717200001</v>
      </c>
      <c r="OQG8">
        <v>-2610549.7717200001</v>
      </c>
      <c r="OQH8">
        <v>-2610549.7717200001</v>
      </c>
      <c r="OQI8">
        <v>-2610549.7717200001</v>
      </c>
      <c r="OQJ8">
        <v>-2610549.7717200001</v>
      </c>
      <c r="OQK8">
        <v>-2610549.7717200001</v>
      </c>
      <c r="OQL8">
        <v>-2610549.7717200001</v>
      </c>
      <c r="OQM8">
        <v>-2610628.2590000001</v>
      </c>
      <c r="OQN8">
        <v>-2610628.2590000001</v>
      </c>
      <c r="OQO8">
        <v>-2610628.2590000001</v>
      </c>
      <c r="OQP8">
        <v>-2610628.2590000001</v>
      </c>
      <c r="OQQ8">
        <v>-2610628.2590000001</v>
      </c>
      <c r="OQR8">
        <v>-2610628.2590000001</v>
      </c>
      <c r="OQS8">
        <v>-2610628.2590000001</v>
      </c>
      <c r="OQT8">
        <v>-2610628.2590000001</v>
      </c>
      <c r="OQU8">
        <v>-2610628.2590000001</v>
      </c>
      <c r="OQV8">
        <v>-2610628.2590000001</v>
      </c>
      <c r="OQW8">
        <v>-2610628.2590000001</v>
      </c>
      <c r="OQX8">
        <v>-2984637.5595999998</v>
      </c>
      <c r="OQY8">
        <v>-2984637.5595999998</v>
      </c>
      <c r="OQZ8">
        <v>-2984637.5595999998</v>
      </c>
      <c r="ORA8">
        <v>-2984637.5595999998</v>
      </c>
      <c r="ORB8">
        <v>-2984637.5595999998</v>
      </c>
      <c r="ORC8">
        <v>-2984637.5595999998</v>
      </c>
      <c r="ORD8">
        <v>-2984637.5595999998</v>
      </c>
      <c r="ORE8">
        <v>-2984637.5595999998</v>
      </c>
      <c r="ORF8">
        <v>-2984637.5595999998</v>
      </c>
      <c r="ORG8">
        <v>-2984637.5595999998</v>
      </c>
      <c r="ORH8">
        <v>-2984637.5595999998</v>
      </c>
      <c r="ORI8">
        <v>-2984791.15441</v>
      </c>
      <c r="ORJ8">
        <v>-2984791.15441</v>
      </c>
      <c r="ORK8">
        <v>-2984791.15441</v>
      </c>
      <c r="ORL8">
        <v>-2984791.15441</v>
      </c>
      <c r="ORM8">
        <v>-2984791.15441</v>
      </c>
      <c r="ORN8">
        <v>-2984791.15441</v>
      </c>
      <c r="ORO8">
        <v>-2984791.15441</v>
      </c>
      <c r="ORP8">
        <v>-2984791.15441</v>
      </c>
      <c r="ORQ8">
        <v>-2984791.15441</v>
      </c>
      <c r="ORR8">
        <v>-2984791.15441</v>
      </c>
      <c r="ORS8">
        <v>-2984791.15441</v>
      </c>
      <c r="ORT8">
        <v>-2984637.5595999998</v>
      </c>
      <c r="ORU8">
        <v>-2984637.5595999998</v>
      </c>
      <c r="ORV8">
        <v>-2984637.5595999998</v>
      </c>
      <c r="ORW8">
        <v>-2984637.5595999998</v>
      </c>
      <c r="ORX8">
        <v>-2984637.5595999998</v>
      </c>
      <c r="ORY8">
        <v>-2984637.5595999998</v>
      </c>
      <c r="ORZ8">
        <v>-2984637.5595999998</v>
      </c>
      <c r="OSA8">
        <v>-2984637.5595999998</v>
      </c>
      <c r="OSB8">
        <v>-2984637.5595999998</v>
      </c>
      <c r="OSC8">
        <v>-2984637.5595999998</v>
      </c>
      <c r="OSD8">
        <v>-2984637.5595999998</v>
      </c>
      <c r="OSE8">
        <v>-2984791.15441</v>
      </c>
      <c r="OSF8">
        <v>-2984791.15441</v>
      </c>
      <c r="OSG8">
        <v>-2984791.15441</v>
      </c>
      <c r="OSH8">
        <v>-2984791.15441</v>
      </c>
      <c r="OSI8">
        <v>-2984791.15441</v>
      </c>
      <c r="OSJ8">
        <v>-2984791.15441</v>
      </c>
      <c r="OSK8">
        <v>-2984791.15441</v>
      </c>
      <c r="OSL8">
        <v>-2984791.15441</v>
      </c>
      <c r="OSM8">
        <v>-2984791.15441</v>
      </c>
      <c r="OSN8">
        <v>-2984791.15441</v>
      </c>
      <c r="OSO8">
        <v>-2984791.15441</v>
      </c>
      <c r="OSP8">
        <v>-36380311.864600003</v>
      </c>
      <c r="OSQ8">
        <v>-36380311.864600003</v>
      </c>
      <c r="OSR8">
        <v>-36380311.864600003</v>
      </c>
      <c r="OSS8">
        <v>-36380311.864600003</v>
      </c>
      <c r="OST8">
        <v>-36380311.864600003</v>
      </c>
      <c r="OSU8">
        <v>-36380311.864600003</v>
      </c>
      <c r="OSV8">
        <v>-36380311.864600003</v>
      </c>
      <c r="OSW8">
        <v>-36380311.864600003</v>
      </c>
      <c r="OSX8">
        <v>-36380311.864600003</v>
      </c>
      <c r="OSY8">
        <v>-36380311.864600003</v>
      </c>
      <c r="OSZ8">
        <v>-36380311.864600003</v>
      </c>
      <c r="OTA8">
        <v>-36380311.864600003</v>
      </c>
      <c r="OTB8">
        <v>-36380311.864600003</v>
      </c>
      <c r="OTC8">
        <v>-36380311.864600003</v>
      </c>
      <c r="OTD8">
        <v>-36380311.864600003</v>
      </c>
      <c r="OTE8">
        <v>-36380311.864600003</v>
      </c>
      <c r="OTF8">
        <v>-36380311.864600003</v>
      </c>
      <c r="OTG8">
        <v>-36380311.864600003</v>
      </c>
      <c r="OTH8">
        <v>-36380311.864600003</v>
      </c>
      <c r="OTI8">
        <v>-36380311.864600003</v>
      </c>
      <c r="OTJ8">
        <v>-36380311.864600003</v>
      </c>
      <c r="OTK8">
        <v>-36380311.864600003</v>
      </c>
      <c r="OTL8">
        <v>-36380311.864600003</v>
      </c>
      <c r="OTM8">
        <v>-36380311.864600003</v>
      </c>
      <c r="OTN8">
        <v>-36380311.864600003</v>
      </c>
      <c r="OTO8">
        <v>-36380311.864600003</v>
      </c>
      <c r="OTP8">
        <v>-36380311.864600003</v>
      </c>
      <c r="OTQ8">
        <v>-36380311.864600003</v>
      </c>
      <c r="OTR8">
        <v>-36380311.864600003</v>
      </c>
      <c r="OTS8">
        <v>-36380311.864600003</v>
      </c>
      <c r="OTT8">
        <v>-36380311.864600003</v>
      </c>
      <c r="OTU8">
        <v>-36380311.864600003</v>
      </c>
      <c r="OTV8">
        <v>-36380311.864600003</v>
      </c>
      <c r="OTW8">
        <v>-36380311.864600003</v>
      </c>
      <c r="OTX8">
        <v>-36380311.864600003</v>
      </c>
      <c r="OTY8">
        <v>-36380311.864600003</v>
      </c>
      <c r="OTZ8">
        <v>-36380311.864600003</v>
      </c>
      <c r="OUA8">
        <v>-36380311.864600003</v>
      </c>
      <c r="OUB8">
        <v>-36380311.864600003</v>
      </c>
      <c r="OUC8">
        <v>-36380311.864600003</v>
      </c>
      <c r="OUD8">
        <v>-36380311.864600003</v>
      </c>
      <c r="OUE8">
        <v>-36380311.864600003</v>
      </c>
      <c r="OUF8">
        <v>-36380311.864600003</v>
      </c>
      <c r="OUG8">
        <v>-36380311.864600003</v>
      </c>
      <c r="OUH8">
        <v>-55143074.218199998</v>
      </c>
      <c r="OUI8">
        <v>-55143074.218199998</v>
      </c>
      <c r="OUJ8">
        <v>-55143074.218199998</v>
      </c>
      <c r="OUK8">
        <v>-55143074.218199998</v>
      </c>
      <c r="OUL8">
        <v>-55143074.218199998</v>
      </c>
      <c r="OUM8">
        <v>-55143074.218199998</v>
      </c>
      <c r="OUN8">
        <v>-55143074.218199998</v>
      </c>
      <c r="OUO8">
        <v>-55143074.218199998</v>
      </c>
      <c r="OUP8">
        <v>-55143074.218199998</v>
      </c>
      <c r="OUQ8">
        <v>-55143074.218199998</v>
      </c>
      <c r="OUR8">
        <v>-55143074.218199998</v>
      </c>
      <c r="OUS8">
        <v>-55143074.218199998</v>
      </c>
      <c r="OUT8">
        <v>-55143074.218199998</v>
      </c>
      <c r="OUU8">
        <v>-55143074.218199998</v>
      </c>
      <c r="OUV8">
        <v>-55143074.218199998</v>
      </c>
      <c r="OUW8">
        <v>-55143074.218199998</v>
      </c>
      <c r="OUX8">
        <v>-55143074.218199998</v>
      </c>
      <c r="OUY8">
        <v>-55143074.218199998</v>
      </c>
      <c r="OUZ8">
        <v>-55143074.218199998</v>
      </c>
      <c r="OVA8">
        <v>-55143074.218199998</v>
      </c>
      <c r="OVB8">
        <v>-55143074.218199998</v>
      </c>
      <c r="OVC8">
        <v>-55143074.218199998</v>
      </c>
      <c r="OVD8">
        <v>-55143074.218199998</v>
      </c>
      <c r="OVE8">
        <v>-55143074.218199998</v>
      </c>
      <c r="OVF8">
        <v>-55143074.218199998</v>
      </c>
      <c r="OVG8">
        <v>-55143074.218199998</v>
      </c>
      <c r="OVH8">
        <v>-55143074.218199998</v>
      </c>
      <c r="OVI8">
        <v>-55143074.218199998</v>
      </c>
      <c r="OVJ8">
        <v>-55143074.218199998</v>
      </c>
      <c r="OVK8">
        <v>-55143074.218199998</v>
      </c>
      <c r="OVL8">
        <v>-55143074.218199998</v>
      </c>
      <c r="OVM8">
        <v>-55143074.218199998</v>
      </c>
      <c r="OVN8">
        <v>-55143074.218199998</v>
      </c>
      <c r="OVO8">
        <v>-55143074.218199998</v>
      </c>
      <c r="OVP8">
        <v>-55143074.218199998</v>
      </c>
      <c r="OVQ8">
        <v>-55143074.218199998</v>
      </c>
      <c r="OVR8">
        <v>-55143074.218199998</v>
      </c>
      <c r="OVS8">
        <v>-55143074.218199998</v>
      </c>
      <c r="OVT8">
        <v>-55143074.218199998</v>
      </c>
      <c r="OVU8">
        <v>-55143074.218199998</v>
      </c>
      <c r="OVV8">
        <v>-55143074.218199998</v>
      </c>
      <c r="OVW8">
        <v>-55143074.218199998</v>
      </c>
      <c r="OVX8">
        <v>-55143074.218199998</v>
      </c>
      <c r="OVY8">
        <v>-55143074.218199998</v>
      </c>
      <c r="OVZ8">
        <v>-83583128.615700006</v>
      </c>
      <c r="OWA8">
        <v>-83583128.615700006</v>
      </c>
      <c r="OWB8">
        <v>-83583128.615700006</v>
      </c>
      <c r="OWC8">
        <v>-83583128.615700006</v>
      </c>
      <c r="OWD8">
        <v>-83583128.615700006</v>
      </c>
      <c r="OWE8">
        <v>-83583128.615700006</v>
      </c>
      <c r="OWF8">
        <v>-83583128.615700006</v>
      </c>
      <c r="OWG8">
        <v>-83583128.615700006</v>
      </c>
      <c r="OWH8">
        <v>-83583128.615700006</v>
      </c>
      <c r="OWI8">
        <v>-83583128.615700006</v>
      </c>
      <c r="OWJ8">
        <v>-83583128.615700006</v>
      </c>
      <c r="OWK8">
        <v>-83583128.615700006</v>
      </c>
      <c r="OWL8">
        <v>-83583128.615700006</v>
      </c>
      <c r="OWM8">
        <v>-83583128.615700006</v>
      </c>
      <c r="OWN8">
        <v>-83583128.615700006</v>
      </c>
      <c r="OWO8">
        <v>-83583128.615700006</v>
      </c>
      <c r="OWP8">
        <v>-83583128.615700006</v>
      </c>
      <c r="OWQ8">
        <v>-83583128.615700006</v>
      </c>
      <c r="OWR8">
        <v>-83583128.615700006</v>
      </c>
      <c r="OWS8">
        <v>-83583128.615700006</v>
      </c>
      <c r="OWT8">
        <v>-83583128.615700006</v>
      </c>
      <c r="OWU8">
        <v>-83583128.615700006</v>
      </c>
      <c r="OWV8">
        <v>-83583128.615700006</v>
      </c>
      <c r="OWW8">
        <v>-83583128.615700006</v>
      </c>
      <c r="OWX8">
        <v>-83583128.615700006</v>
      </c>
      <c r="OWY8">
        <v>-83583128.615700006</v>
      </c>
      <c r="OWZ8">
        <v>-83583128.615700006</v>
      </c>
      <c r="OXA8">
        <v>-83583128.615700006</v>
      </c>
      <c r="OXB8">
        <v>-83583128.615700006</v>
      </c>
      <c r="OXC8">
        <v>-83583128.615700006</v>
      </c>
      <c r="OXD8">
        <v>-83583128.615700006</v>
      </c>
      <c r="OXE8">
        <v>-83583128.615700006</v>
      </c>
      <c r="OXF8">
        <v>-83583128.615700006</v>
      </c>
      <c r="OXG8">
        <v>-83583128.615700006</v>
      </c>
      <c r="OXH8">
        <v>-83583128.615700006</v>
      </c>
      <c r="OXI8">
        <v>-83583128.615700006</v>
      </c>
      <c r="OXJ8">
        <v>-83583128.615700006</v>
      </c>
      <c r="OXK8">
        <v>-83583128.615700006</v>
      </c>
      <c r="OXL8">
        <v>-83583128.615700006</v>
      </c>
      <c r="OXM8">
        <v>-83583128.615700006</v>
      </c>
      <c r="OXN8">
        <v>-83583128.615700006</v>
      </c>
      <c r="OXO8">
        <v>-83583128.615700006</v>
      </c>
      <c r="OXP8">
        <v>-83583128.615700006</v>
      </c>
      <c r="OXQ8">
        <v>-83583128.615700006</v>
      </c>
      <c r="OXR8">
        <v>-36380311.864600003</v>
      </c>
      <c r="OXS8">
        <v>-36380311.864600003</v>
      </c>
      <c r="OXT8">
        <v>-36380311.864600003</v>
      </c>
      <c r="OXU8">
        <v>-36380311.864600003</v>
      </c>
      <c r="OXV8">
        <v>-36380311.864600003</v>
      </c>
      <c r="OXW8">
        <v>-36380311.864600003</v>
      </c>
      <c r="OXX8">
        <v>-36380311.864600003</v>
      </c>
      <c r="OXY8">
        <v>-36380311.864600003</v>
      </c>
      <c r="OXZ8">
        <v>-36380311.864600003</v>
      </c>
      <c r="OYA8">
        <v>-36380311.864600003</v>
      </c>
      <c r="OYB8">
        <v>-36380311.864600003</v>
      </c>
      <c r="OYC8">
        <v>-36380311.864600003</v>
      </c>
      <c r="OYD8">
        <v>-36380311.864600003</v>
      </c>
      <c r="OYE8">
        <v>-36380311.864600003</v>
      </c>
      <c r="OYF8">
        <v>-36380311.864600003</v>
      </c>
      <c r="OYG8">
        <v>-36380311.864600003</v>
      </c>
      <c r="OYH8">
        <v>-36380311.864600003</v>
      </c>
      <c r="OYI8">
        <v>-36380311.864600003</v>
      </c>
      <c r="OYJ8">
        <v>-36380311.864600003</v>
      </c>
      <c r="OYK8">
        <v>-36380311.864600003</v>
      </c>
      <c r="OYL8">
        <v>-36380311.864600003</v>
      </c>
      <c r="OYM8">
        <v>-36380311.864600003</v>
      </c>
      <c r="OYN8">
        <v>-36380311.864600003</v>
      </c>
      <c r="OYO8">
        <v>-36380311.864600003</v>
      </c>
      <c r="OYP8">
        <v>-36380311.864600003</v>
      </c>
      <c r="OYQ8">
        <v>-36380311.864600003</v>
      </c>
      <c r="OYR8">
        <v>-36380311.864600003</v>
      </c>
      <c r="OYS8">
        <v>-36380311.864600003</v>
      </c>
      <c r="OYT8">
        <v>-36380311.864600003</v>
      </c>
      <c r="OYU8">
        <v>-36380311.864600003</v>
      </c>
      <c r="OYV8">
        <v>-36380311.864600003</v>
      </c>
      <c r="OYW8">
        <v>-36380311.864600003</v>
      </c>
      <c r="OYX8">
        <v>-36380311.864600003</v>
      </c>
      <c r="OYY8">
        <v>-36380311.864600003</v>
      </c>
      <c r="OYZ8">
        <v>-36380311.864600003</v>
      </c>
      <c r="OZA8">
        <v>-36380311.864600003</v>
      </c>
      <c r="OZB8">
        <v>-36380311.864600003</v>
      </c>
      <c r="OZC8">
        <v>-36380311.864600003</v>
      </c>
      <c r="OZD8">
        <v>-36380311.864600003</v>
      </c>
      <c r="OZE8">
        <v>-36380311.864600003</v>
      </c>
      <c r="OZF8">
        <v>-36380311.864600003</v>
      </c>
      <c r="OZG8">
        <v>-36380311.864600003</v>
      </c>
      <c r="OZH8">
        <v>-36380311.864600003</v>
      </c>
      <c r="OZI8">
        <v>-36380311.864600003</v>
      </c>
      <c r="OZJ8">
        <v>-55143074.218199998</v>
      </c>
      <c r="OZK8">
        <v>-55143074.218199998</v>
      </c>
      <c r="OZL8">
        <v>-55143074.218199998</v>
      </c>
      <c r="OZM8">
        <v>-55143074.218199998</v>
      </c>
      <c r="OZN8">
        <v>-55143074.218199998</v>
      </c>
      <c r="OZO8">
        <v>-55143074.218199998</v>
      </c>
      <c r="OZP8">
        <v>-55143074.218199998</v>
      </c>
      <c r="OZQ8">
        <v>-55143074.218199998</v>
      </c>
      <c r="OZR8">
        <v>-55143074.218199998</v>
      </c>
      <c r="OZS8">
        <v>-55143074.218199998</v>
      </c>
      <c r="OZT8">
        <v>-55143074.218199998</v>
      </c>
      <c r="OZU8">
        <v>-55143074.218199998</v>
      </c>
      <c r="OZV8">
        <v>-55143074.218199998</v>
      </c>
      <c r="OZW8">
        <v>-55143074.218199998</v>
      </c>
      <c r="OZX8">
        <v>-55143074.218199998</v>
      </c>
      <c r="OZY8">
        <v>-55143074.218199998</v>
      </c>
      <c r="OZZ8">
        <v>-55143074.218199998</v>
      </c>
      <c r="PAA8">
        <v>-55143074.218199998</v>
      </c>
      <c r="PAB8">
        <v>-55143074.218199998</v>
      </c>
      <c r="PAC8">
        <v>-55143074.218199998</v>
      </c>
      <c r="PAD8">
        <v>-55143074.218199998</v>
      </c>
      <c r="PAE8">
        <v>-55143074.218199998</v>
      </c>
      <c r="PAF8">
        <v>-55143074.218199998</v>
      </c>
      <c r="PAG8">
        <v>-55143074.218199998</v>
      </c>
      <c r="PAH8">
        <v>-55143074.218199998</v>
      </c>
      <c r="PAI8">
        <v>-55143074.218199998</v>
      </c>
      <c r="PAJ8">
        <v>-55143074.218199998</v>
      </c>
      <c r="PAK8">
        <v>-55143074.218199998</v>
      </c>
      <c r="PAL8">
        <v>-55143074.218199998</v>
      </c>
      <c r="PAM8">
        <v>-55143074.218199998</v>
      </c>
      <c r="PAN8">
        <v>-55143074.218199998</v>
      </c>
      <c r="PAO8">
        <v>-55143074.218199998</v>
      </c>
      <c r="PAP8">
        <v>-55143074.218199998</v>
      </c>
      <c r="PAQ8">
        <v>-55143074.218199998</v>
      </c>
      <c r="PAR8">
        <v>-55143074.218199998</v>
      </c>
      <c r="PAS8">
        <v>-55143074.218199998</v>
      </c>
      <c r="PAT8">
        <v>-55143074.218199998</v>
      </c>
      <c r="PAU8">
        <v>-55143074.218199998</v>
      </c>
      <c r="PAV8">
        <v>-55143074.218199998</v>
      </c>
      <c r="PAW8">
        <v>-55143074.218199998</v>
      </c>
      <c r="PAX8">
        <v>-55143074.218199998</v>
      </c>
      <c r="PAY8">
        <v>-55143074.218199998</v>
      </c>
      <c r="PAZ8">
        <v>-55143074.218199998</v>
      </c>
      <c r="PBA8">
        <v>-55143074.218199998</v>
      </c>
      <c r="PBB8">
        <v>-83583128.615700006</v>
      </c>
      <c r="PBC8">
        <v>-83583128.615700006</v>
      </c>
      <c r="PBD8">
        <v>-83583128.615700006</v>
      </c>
      <c r="PBE8">
        <v>-83583128.615700006</v>
      </c>
      <c r="PBF8">
        <v>-83583128.615700006</v>
      </c>
      <c r="PBG8">
        <v>-83583128.615700006</v>
      </c>
      <c r="PBH8">
        <v>-83583128.615700006</v>
      </c>
      <c r="PBI8">
        <v>-83583128.615700006</v>
      </c>
      <c r="PBJ8">
        <v>-83583128.615700006</v>
      </c>
      <c r="PBK8">
        <v>-83583128.615700006</v>
      </c>
      <c r="PBL8">
        <v>-83583128.615700006</v>
      </c>
      <c r="PBM8">
        <v>-83583128.615700006</v>
      </c>
      <c r="PBN8">
        <v>-83583128.615700006</v>
      </c>
      <c r="PBO8">
        <v>-83583128.615700006</v>
      </c>
      <c r="PBP8">
        <v>-83583128.615700006</v>
      </c>
      <c r="PBQ8">
        <v>-83583128.615700006</v>
      </c>
      <c r="PBR8">
        <v>-83583128.615700006</v>
      </c>
      <c r="PBS8">
        <v>-83583128.615700006</v>
      </c>
      <c r="PBT8">
        <v>-83583128.615700006</v>
      </c>
      <c r="PBU8">
        <v>-83583128.615700006</v>
      </c>
      <c r="PBV8">
        <v>-83583128.615700006</v>
      </c>
      <c r="PBW8">
        <v>-83583128.615700006</v>
      </c>
      <c r="PBX8">
        <v>-83583128.615700006</v>
      </c>
      <c r="PBY8">
        <v>-83583128.615700006</v>
      </c>
      <c r="PBZ8">
        <v>-83583128.615700006</v>
      </c>
      <c r="PCA8">
        <v>-83583128.615700006</v>
      </c>
      <c r="PCB8">
        <v>-83583128.615700006</v>
      </c>
      <c r="PCC8">
        <v>-83583128.615700006</v>
      </c>
      <c r="PCD8">
        <v>-83583128.615700006</v>
      </c>
      <c r="PCE8">
        <v>-83583128.615700006</v>
      </c>
      <c r="PCF8">
        <v>-83583128.615700006</v>
      </c>
      <c r="PCG8">
        <v>-83583128.615700006</v>
      </c>
      <c r="PCH8">
        <v>-83583128.615700006</v>
      </c>
      <c r="PCI8">
        <v>-83583128.615700006</v>
      </c>
      <c r="PCJ8">
        <v>-83583128.615700006</v>
      </c>
      <c r="PCK8">
        <v>-83583128.615700006</v>
      </c>
      <c r="PCL8">
        <v>-83583128.615700006</v>
      </c>
      <c r="PCM8">
        <v>-83583128.615700006</v>
      </c>
      <c r="PCN8">
        <v>-83583128.615700006</v>
      </c>
      <c r="PCO8">
        <v>-83583128.615700006</v>
      </c>
      <c r="PCP8">
        <v>-83583128.615700006</v>
      </c>
      <c r="PCQ8">
        <v>-83583128.615700006</v>
      </c>
      <c r="PCR8">
        <v>-83583128.615700006</v>
      </c>
      <c r="PCS8">
        <v>-83583128.615700006</v>
      </c>
      <c r="PCT8">
        <v>-530111.69196199998</v>
      </c>
      <c r="PCU8">
        <v>-484318.68497599999</v>
      </c>
      <c r="PCV8">
        <v>-451681.43635999999</v>
      </c>
      <c r="PCW8">
        <v>-432005.24697400001</v>
      </c>
      <c r="PCX8">
        <v>-424994.10938400001</v>
      </c>
      <c r="PCY8">
        <v>-430035.38957699999</v>
      </c>
      <c r="PCZ8">
        <v>-445905.18080700003</v>
      </c>
      <c r="PDA8">
        <v>-470440.35109200003</v>
      </c>
      <c r="PDB8">
        <v>-500288.89117000002</v>
      </c>
      <c r="PDC8">
        <v>-530906.45374899998</v>
      </c>
      <c r="PDD8">
        <v>-556957.69104099995</v>
      </c>
      <c r="PDE8">
        <v>-529298.10297100001</v>
      </c>
      <c r="PDF8">
        <v>-483078.177754</v>
      </c>
      <c r="PDG8">
        <v>-449846.38914799999</v>
      </c>
      <c r="PDH8">
        <v>-429353.75189299998</v>
      </c>
      <c r="PDI8">
        <v>-421240.071604</v>
      </c>
      <c r="PDJ8">
        <v>-424824.472779</v>
      </c>
      <c r="PDK8">
        <v>-438824.57582899998</v>
      </c>
      <c r="PDL8">
        <v>-461052.90521599998</v>
      </c>
      <c r="PDM8">
        <v>-488200.81780299998</v>
      </c>
      <c r="PDN8">
        <v>-515868.79974699998</v>
      </c>
      <c r="PDO8">
        <v>-538983.84121600003</v>
      </c>
      <c r="PDP8">
        <v>-530111.69196199998</v>
      </c>
      <c r="PDQ8">
        <v>-484318.68497599999</v>
      </c>
      <c r="PDR8">
        <v>-451681.43635999999</v>
      </c>
      <c r="PDS8">
        <v>-432005.24697400001</v>
      </c>
      <c r="PDT8">
        <v>-424994.10938400001</v>
      </c>
      <c r="PDU8">
        <v>-430035.38957699999</v>
      </c>
      <c r="PDV8">
        <v>-445905.18080700003</v>
      </c>
      <c r="PDW8">
        <v>-470440.35109200003</v>
      </c>
      <c r="PDX8">
        <v>-500288.89117000002</v>
      </c>
      <c r="PDY8">
        <v>-530906.45374899998</v>
      </c>
      <c r="PDZ8">
        <v>-556957.69104099995</v>
      </c>
      <c r="PEA8">
        <v>-529298.10297100001</v>
      </c>
      <c r="PEB8">
        <v>-483078.177754</v>
      </c>
      <c r="PEC8">
        <v>-449846.38914799999</v>
      </c>
      <c r="PED8">
        <v>-429353.75189299998</v>
      </c>
      <c r="PEE8">
        <v>-421240.071604</v>
      </c>
      <c r="PEF8">
        <v>-424824.472779</v>
      </c>
      <c r="PEG8">
        <v>-438824.57582899998</v>
      </c>
      <c r="PEH8">
        <v>-461052.90521599998</v>
      </c>
      <c r="PEI8">
        <v>-488200.81780299998</v>
      </c>
      <c r="PEJ8">
        <v>-515868.79974699998</v>
      </c>
      <c r="PEK8">
        <v>-538983.84121600003</v>
      </c>
      <c r="PEL8">
        <v>-802375.07744899997</v>
      </c>
      <c r="PEM8">
        <v>-732369.52016900002</v>
      </c>
      <c r="PEN8">
        <v>-682069.42703200004</v>
      </c>
      <c r="PEO8">
        <v>-651103.46548799996</v>
      </c>
      <c r="PEP8">
        <v>-638932.80331700004</v>
      </c>
      <c r="PEQ8">
        <v>-644532.92984200001</v>
      </c>
      <c r="PER8">
        <v>-665966.43823500001</v>
      </c>
      <c r="PES8">
        <v>-699920.133684</v>
      </c>
      <c r="PET8">
        <v>-741373.801768</v>
      </c>
      <c r="PEU8">
        <v>-783642.43163699994</v>
      </c>
      <c r="PEV8">
        <v>-819007.16178800003</v>
      </c>
      <c r="PEW8">
        <v>-800747.89946600003</v>
      </c>
      <c r="PEX8">
        <v>-729888.50572300004</v>
      </c>
      <c r="PEY8">
        <v>-678399.33260700002</v>
      </c>
      <c r="PEZ8">
        <v>-645800.47532700002</v>
      </c>
      <c r="PFA8">
        <v>-631424.72775700002</v>
      </c>
      <c r="PFB8">
        <v>-634111.09624600003</v>
      </c>
      <c r="PFC8">
        <v>-651805.22827700002</v>
      </c>
      <c r="PFD8">
        <v>-681145.24193100003</v>
      </c>
      <c r="PFE8">
        <v>-717197.65503300005</v>
      </c>
      <c r="PFF8">
        <v>-753567.12363199994</v>
      </c>
      <c r="PFG8">
        <v>-783059.46213999996</v>
      </c>
      <c r="PFH8">
        <v>-802375.07744899997</v>
      </c>
      <c r="PFI8">
        <v>-732369.52016900002</v>
      </c>
      <c r="PFJ8">
        <v>-682069.42703200004</v>
      </c>
      <c r="PFK8">
        <v>-651103.46548799996</v>
      </c>
      <c r="PFL8">
        <v>-638932.80331700004</v>
      </c>
      <c r="PFM8">
        <v>-644532.92984200001</v>
      </c>
      <c r="PFN8">
        <v>-665966.43823500001</v>
      </c>
      <c r="PFO8">
        <v>-699920.133684</v>
      </c>
      <c r="PFP8">
        <v>-741373.801768</v>
      </c>
      <c r="PFQ8">
        <v>-783642.43163699994</v>
      </c>
      <c r="PFR8">
        <v>-819007.16178800003</v>
      </c>
      <c r="PFS8">
        <v>-800747.89946600003</v>
      </c>
      <c r="PFT8">
        <v>-729888.50572300004</v>
      </c>
      <c r="PFU8">
        <v>-678399.33260700002</v>
      </c>
      <c r="PFV8">
        <v>-645800.47532700002</v>
      </c>
      <c r="PFW8">
        <v>-631424.72775700002</v>
      </c>
      <c r="PFX8">
        <v>-634111.09624600003</v>
      </c>
      <c r="PFY8">
        <v>-651805.22827700002</v>
      </c>
      <c r="PFZ8">
        <v>-681145.24193100003</v>
      </c>
      <c r="PGA8">
        <v>-717197.65503300005</v>
      </c>
      <c r="PGB8">
        <v>-753567.12363199994</v>
      </c>
      <c r="PGC8">
        <v>-783059.46213999996</v>
      </c>
      <c r="PGD8">
        <v>-1213931.3008999999</v>
      </c>
      <c r="PGE8">
        <v>-1106631.73468</v>
      </c>
      <c r="PGF8">
        <v>-1028730.67474</v>
      </c>
      <c r="PGG8">
        <v>-979512.96285000001</v>
      </c>
      <c r="PGH8">
        <v>-957981.68145699997</v>
      </c>
      <c r="PGI8">
        <v>-962392.23085399996</v>
      </c>
      <c r="PGJ8">
        <v>-989643.51508499996</v>
      </c>
      <c r="PGK8">
        <v>-1034644.65256</v>
      </c>
      <c r="PGL8">
        <v>-1089907.1906000001</v>
      </c>
      <c r="PGM8">
        <v>-1145703.9797799999</v>
      </c>
      <c r="PGN8">
        <v>-1191070.7620999999</v>
      </c>
      <c r="PGO8">
        <v>-1210676.9449400001</v>
      </c>
      <c r="PGP8">
        <v>-1101669.70579</v>
      </c>
      <c r="PGQ8">
        <v>-1021390.48589</v>
      </c>
      <c r="PGR8">
        <v>-968906.98252800002</v>
      </c>
      <c r="PGS8">
        <v>-942965.53033800004</v>
      </c>
      <c r="PGT8">
        <v>-941548.563662</v>
      </c>
      <c r="PGU8">
        <v>-961321.09516999999</v>
      </c>
      <c r="PGV8">
        <v>-997094.86905900005</v>
      </c>
      <c r="PGW8">
        <v>-1041554.8971300001</v>
      </c>
      <c r="PGX8">
        <v>-1085553.3637699999</v>
      </c>
      <c r="PGY8">
        <v>-1119175.3628100001</v>
      </c>
      <c r="PGZ8">
        <v>-1213931.3008999999</v>
      </c>
      <c r="PHA8">
        <v>-1106631.73468</v>
      </c>
      <c r="PHB8">
        <v>-1028730.67474</v>
      </c>
      <c r="PHC8">
        <v>-979512.96285000001</v>
      </c>
      <c r="PHD8">
        <v>-957981.68145699997</v>
      </c>
      <c r="PHE8">
        <v>-962392.23085399996</v>
      </c>
      <c r="PHF8">
        <v>-989643.51508499996</v>
      </c>
      <c r="PHG8">
        <v>-1034644.65256</v>
      </c>
      <c r="PHH8">
        <v>-1089907.1906000001</v>
      </c>
      <c r="PHI8">
        <v>-1145703.9797799999</v>
      </c>
      <c r="PHJ8">
        <v>-1191070.7620999999</v>
      </c>
      <c r="PHK8">
        <v>-1210676.9449400001</v>
      </c>
      <c r="PHL8">
        <v>-1101669.70579</v>
      </c>
      <c r="PHM8">
        <v>-1021390.48589</v>
      </c>
      <c r="PHN8">
        <v>-968906.98252800002</v>
      </c>
      <c r="PHO8">
        <v>-942965.53033800004</v>
      </c>
      <c r="PHP8">
        <v>-941548.563662</v>
      </c>
      <c r="PHQ8">
        <v>-961321.09516999999</v>
      </c>
      <c r="PHR8">
        <v>-997094.86905900005</v>
      </c>
      <c r="PHS8">
        <v>-1041554.8971300001</v>
      </c>
      <c r="PHT8">
        <v>-1085553.3637699999</v>
      </c>
      <c r="PHU8">
        <v>-1119175.3628100001</v>
      </c>
      <c r="PHV8">
        <v>-391785.58037500002</v>
      </c>
      <c r="PHW8">
        <v>-391785.58037500002</v>
      </c>
      <c r="PHX8">
        <v>-391785.58037500002</v>
      </c>
      <c r="PHY8">
        <v>-391785.58037500002</v>
      </c>
      <c r="PHZ8">
        <v>-391785.58037500002</v>
      </c>
      <c r="PIA8">
        <v>-391785.58037500002</v>
      </c>
      <c r="PIB8">
        <v>-391785.58037500002</v>
      </c>
      <c r="PIC8">
        <v>-391785.58037500002</v>
      </c>
      <c r="PID8">
        <v>-391785.58037500002</v>
      </c>
      <c r="PIE8">
        <v>-391785.58037500002</v>
      </c>
      <c r="PIF8">
        <v>-391785.58037500002</v>
      </c>
      <c r="PIG8">
        <v>-391662.15784</v>
      </c>
      <c r="PIH8">
        <v>-391662.15784</v>
      </c>
      <c r="PII8">
        <v>-391662.15784</v>
      </c>
      <c r="PIJ8">
        <v>-391662.15784</v>
      </c>
      <c r="PIK8">
        <v>-391662.15784</v>
      </c>
      <c r="PIL8">
        <v>-391662.15784</v>
      </c>
      <c r="PIM8">
        <v>-391662.15784</v>
      </c>
      <c r="PIN8">
        <v>-391662.15784</v>
      </c>
      <c r="PIO8">
        <v>-391662.15784</v>
      </c>
      <c r="PIP8">
        <v>-391662.15784</v>
      </c>
      <c r="PIQ8">
        <v>-391662.15784</v>
      </c>
      <c r="PIR8">
        <v>-391785.58037500002</v>
      </c>
      <c r="PIS8">
        <v>-391785.58037500002</v>
      </c>
      <c r="PIT8">
        <v>-391785.58037500002</v>
      </c>
      <c r="PIU8">
        <v>-391785.58037500002</v>
      </c>
      <c r="PIV8">
        <v>-391785.58037500002</v>
      </c>
      <c r="PIW8">
        <v>-391785.58037500002</v>
      </c>
      <c r="PIX8">
        <v>-391785.58037500002</v>
      </c>
      <c r="PIY8">
        <v>-391785.58037500002</v>
      </c>
      <c r="PIZ8">
        <v>-391785.58037500002</v>
      </c>
      <c r="PJA8">
        <v>-391785.58037500002</v>
      </c>
      <c r="PJB8">
        <v>-391785.58037500002</v>
      </c>
      <c r="PJC8">
        <v>-391662.15784</v>
      </c>
      <c r="PJD8">
        <v>-391662.15784</v>
      </c>
      <c r="PJE8">
        <v>-391662.15784</v>
      </c>
      <c r="PJF8">
        <v>-391662.15784</v>
      </c>
      <c r="PJG8">
        <v>-391662.15784</v>
      </c>
      <c r="PJH8">
        <v>-391662.15784</v>
      </c>
      <c r="PJI8">
        <v>-391662.15784</v>
      </c>
      <c r="PJJ8">
        <v>-391662.15784</v>
      </c>
      <c r="PJK8">
        <v>-391662.15784</v>
      </c>
      <c r="PJL8">
        <v>-391662.15784</v>
      </c>
      <c r="PJM8">
        <v>-391662.15784</v>
      </c>
      <c r="PJN8">
        <v>-583185.31069299998</v>
      </c>
      <c r="PJO8">
        <v>-583185.31069299998</v>
      </c>
      <c r="PJP8">
        <v>-583185.31069299998</v>
      </c>
      <c r="PJQ8">
        <v>-583185.31069299998</v>
      </c>
      <c r="PJR8">
        <v>-583185.31069299998</v>
      </c>
      <c r="PJS8">
        <v>-583185.31069299998</v>
      </c>
      <c r="PJT8">
        <v>-583185.31069299998</v>
      </c>
      <c r="PJU8">
        <v>-583185.31069299998</v>
      </c>
      <c r="PJV8">
        <v>-583185.31069299998</v>
      </c>
      <c r="PJW8">
        <v>-583185.31069299998</v>
      </c>
      <c r="PJX8">
        <v>-583185.31069299998</v>
      </c>
      <c r="PJY8">
        <v>-582948.65627200005</v>
      </c>
      <c r="PJZ8">
        <v>-582948.65627200005</v>
      </c>
      <c r="PKA8">
        <v>-582948.65627200005</v>
      </c>
      <c r="PKB8">
        <v>-582948.65627200005</v>
      </c>
      <c r="PKC8">
        <v>-582948.65627200005</v>
      </c>
      <c r="PKD8">
        <v>-582948.65627200005</v>
      </c>
      <c r="PKE8">
        <v>-582948.65627200005</v>
      </c>
      <c r="PKF8">
        <v>-582948.65627200005</v>
      </c>
      <c r="PKG8">
        <v>-582948.65627200005</v>
      </c>
      <c r="PKH8">
        <v>-582948.65627200005</v>
      </c>
      <c r="PKI8">
        <v>-582948.65627200005</v>
      </c>
      <c r="PKJ8">
        <v>-583185.31069299998</v>
      </c>
      <c r="PKK8">
        <v>-583185.31069299998</v>
      </c>
      <c r="PKL8">
        <v>-583185.31069299998</v>
      </c>
      <c r="PKM8">
        <v>-583185.31069299998</v>
      </c>
      <c r="PKN8">
        <v>-583185.31069299998</v>
      </c>
      <c r="PKO8">
        <v>-583185.31069299998</v>
      </c>
      <c r="PKP8">
        <v>-583185.31069299998</v>
      </c>
      <c r="PKQ8">
        <v>-583185.31069299998</v>
      </c>
      <c r="PKR8">
        <v>-583185.31069299998</v>
      </c>
      <c r="PKS8">
        <v>-583185.31069299998</v>
      </c>
      <c r="PKT8">
        <v>-583185.31069299998</v>
      </c>
      <c r="PKU8">
        <v>-582948.65627200005</v>
      </c>
      <c r="PKV8">
        <v>-582948.65627200005</v>
      </c>
      <c r="PKW8">
        <v>-582948.65627200005</v>
      </c>
      <c r="PKX8">
        <v>-582948.65627200005</v>
      </c>
      <c r="PKY8">
        <v>-582948.65627200005</v>
      </c>
      <c r="PKZ8">
        <v>-582948.65627200005</v>
      </c>
      <c r="PLA8">
        <v>-582948.65627200005</v>
      </c>
      <c r="PLB8">
        <v>-582948.65627200005</v>
      </c>
      <c r="PLC8">
        <v>-582948.65627200005</v>
      </c>
      <c r="PLD8">
        <v>-582948.65627200005</v>
      </c>
      <c r="PLE8">
        <v>-582948.65627200005</v>
      </c>
      <c r="PLF8">
        <v>-861464.69894599996</v>
      </c>
      <c r="PLG8">
        <v>-861464.69894599996</v>
      </c>
      <c r="PLH8">
        <v>-861464.69894599996</v>
      </c>
      <c r="PLI8">
        <v>-861464.69894599996</v>
      </c>
      <c r="PLJ8">
        <v>-861464.69894599996</v>
      </c>
      <c r="PLK8">
        <v>-861464.69894599996</v>
      </c>
      <c r="PLL8">
        <v>-861464.69894599996</v>
      </c>
      <c r="PLM8">
        <v>-861464.69894599996</v>
      </c>
      <c r="PLN8">
        <v>-861464.69894599996</v>
      </c>
      <c r="PLO8">
        <v>-861464.69894599996</v>
      </c>
      <c r="PLP8">
        <v>-861464.69894599996</v>
      </c>
      <c r="PLQ8">
        <v>-861001.58075299999</v>
      </c>
      <c r="PLR8">
        <v>-861001.58075299999</v>
      </c>
      <c r="PLS8">
        <v>-861001.58075299999</v>
      </c>
      <c r="PLT8">
        <v>-861001.58075299999</v>
      </c>
      <c r="PLU8">
        <v>-861001.58075299999</v>
      </c>
      <c r="PLV8">
        <v>-861001.58075299999</v>
      </c>
      <c r="PLW8">
        <v>-861001.58075299999</v>
      </c>
      <c r="PLX8">
        <v>-861001.58075299999</v>
      </c>
      <c r="PLY8">
        <v>-861001.58075299999</v>
      </c>
      <c r="PLZ8">
        <v>-861001.58075299999</v>
      </c>
      <c r="PMA8">
        <v>-861001.58075299999</v>
      </c>
      <c r="PMB8">
        <v>-861464.69894599996</v>
      </c>
      <c r="PMC8">
        <v>-861464.69894599996</v>
      </c>
      <c r="PMD8">
        <v>-861464.69894599996</v>
      </c>
      <c r="PME8">
        <v>-861464.69894599996</v>
      </c>
      <c r="PMF8">
        <v>-861464.69894599996</v>
      </c>
      <c r="PMG8">
        <v>-861464.69894599996</v>
      </c>
      <c r="PMH8">
        <v>-861464.69894599996</v>
      </c>
      <c r="PMI8">
        <v>-861464.69894599996</v>
      </c>
      <c r="PMJ8">
        <v>-861464.69894599996</v>
      </c>
      <c r="PMK8">
        <v>-861464.69894599996</v>
      </c>
      <c r="PML8">
        <v>-861464.69894599996</v>
      </c>
      <c r="PMM8">
        <v>-861001.58075299999</v>
      </c>
      <c r="PMN8">
        <v>-861001.58075299999</v>
      </c>
      <c r="PMO8">
        <v>-861001.58075299999</v>
      </c>
      <c r="PMP8">
        <v>-861001.58075299999</v>
      </c>
      <c r="PMQ8">
        <v>-861001.58075299999</v>
      </c>
      <c r="PMR8">
        <v>-861001.58075299999</v>
      </c>
      <c r="PMS8">
        <v>-861001.58075299999</v>
      </c>
      <c r="PMT8">
        <v>-861001.58075299999</v>
      </c>
      <c r="PMU8">
        <v>-861001.58075299999</v>
      </c>
      <c r="PMV8">
        <v>-861001.58075299999</v>
      </c>
      <c r="PMW8">
        <v>-861001.58075299999</v>
      </c>
      <c r="PMX8">
        <v>-24218.979972900001</v>
      </c>
      <c r="PMY8">
        <v>-24218.979972900001</v>
      </c>
      <c r="PMZ8">
        <v>-24218.979972900001</v>
      </c>
      <c r="PNA8">
        <v>-24218.979972900001</v>
      </c>
      <c r="PNB8">
        <v>-24218.979972900001</v>
      </c>
      <c r="PNC8">
        <v>-24218.979972900001</v>
      </c>
      <c r="PND8">
        <v>-24218.979972900001</v>
      </c>
      <c r="PNE8">
        <v>-24218.979972900001</v>
      </c>
      <c r="PNF8">
        <v>-24218.979972900001</v>
      </c>
      <c r="PNG8">
        <v>-24218.979972900001</v>
      </c>
      <c r="PNH8">
        <v>-24218.979972900001</v>
      </c>
      <c r="PNI8">
        <v>-24218.979972900001</v>
      </c>
      <c r="PNJ8">
        <v>-24218.979972900001</v>
      </c>
      <c r="PNK8">
        <v>-24218.979972900001</v>
      </c>
      <c r="PNL8">
        <v>-24218.979972900001</v>
      </c>
      <c r="PNM8">
        <v>-24218.979972900001</v>
      </c>
      <c r="PNN8">
        <v>-24218.979972900001</v>
      </c>
      <c r="PNO8">
        <v>-24218.979972900001</v>
      </c>
      <c r="PNP8">
        <v>-24218.979972900001</v>
      </c>
      <c r="PNQ8">
        <v>-24218.979972900001</v>
      </c>
      <c r="PNR8">
        <v>-24218.979972900001</v>
      </c>
      <c r="PNS8">
        <v>-24218.979972900001</v>
      </c>
      <c r="PNT8">
        <v>-24218.979972900001</v>
      </c>
      <c r="PNU8">
        <v>-24218.979972900001</v>
      </c>
      <c r="PNV8">
        <v>-24218.979972900001</v>
      </c>
      <c r="PNW8">
        <v>-24218.979972900001</v>
      </c>
      <c r="PNX8">
        <v>-24218.979972900001</v>
      </c>
      <c r="PNY8">
        <v>-24218.979972900001</v>
      </c>
      <c r="PNZ8">
        <v>-24218.979972900001</v>
      </c>
      <c r="POA8">
        <v>-24218.979972900001</v>
      </c>
      <c r="POB8">
        <v>-24218.979972900001</v>
      </c>
      <c r="POC8">
        <v>-24218.979972900001</v>
      </c>
      <c r="POD8">
        <v>-24218.979972900001</v>
      </c>
      <c r="POE8">
        <v>-24218.979972900001</v>
      </c>
      <c r="POF8">
        <v>-24218.979972900001</v>
      </c>
      <c r="POG8">
        <v>-24218.979972900001</v>
      </c>
      <c r="POH8">
        <v>-24218.979972900001</v>
      </c>
      <c r="POI8">
        <v>-24218.979972900001</v>
      </c>
      <c r="POJ8">
        <v>-24218.979972900001</v>
      </c>
      <c r="POK8">
        <v>-24218.979972900001</v>
      </c>
      <c r="POL8">
        <v>-24218.979972900001</v>
      </c>
      <c r="POM8">
        <v>-24218.979972900001</v>
      </c>
      <c r="PON8">
        <v>-24218.979972900001</v>
      </c>
      <c r="POO8">
        <v>-24218.979972900001</v>
      </c>
      <c r="POP8">
        <v>-47093.014063100003</v>
      </c>
      <c r="POQ8">
        <v>-47093.014063100003</v>
      </c>
      <c r="POR8">
        <v>-47093.014063100003</v>
      </c>
      <c r="POS8">
        <v>-47093.014063100003</v>
      </c>
      <c r="POT8">
        <v>-47093.014063100003</v>
      </c>
      <c r="POU8">
        <v>-47093.014063100003</v>
      </c>
      <c r="POV8">
        <v>-47093.014063100003</v>
      </c>
      <c r="POW8">
        <v>-47093.014063100003</v>
      </c>
      <c r="POX8">
        <v>-47093.014063100003</v>
      </c>
      <c r="POY8">
        <v>-47093.014063100003</v>
      </c>
      <c r="POZ8">
        <v>-47093.014063100003</v>
      </c>
      <c r="PPA8">
        <v>-47093.014063100003</v>
      </c>
      <c r="PPB8">
        <v>-47093.014063100003</v>
      </c>
      <c r="PPC8">
        <v>-47093.014063100003</v>
      </c>
      <c r="PPD8">
        <v>-47093.014063100003</v>
      </c>
      <c r="PPE8">
        <v>-47093.014063100003</v>
      </c>
      <c r="PPF8">
        <v>-47093.014063100003</v>
      </c>
      <c r="PPG8">
        <v>-47093.014063100003</v>
      </c>
      <c r="PPH8">
        <v>-47093.014063100003</v>
      </c>
      <c r="PPI8">
        <v>-47093.014063100003</v>
      </c>
      <c r="PPJ8">
        <v>-47093.014063100003</v>
      </c>
      <c r="PPK8">
        <v>-47093.014063100003</v>
      </c>
      <c r="PPL8">
        <v>-47093.014063100003</v>
      </c>
      <c r="PPM8">
        <v>-47093.014063100003</v>
      </c>
      <c r="PPN8">
        <v>-47093.014063100003</v>
      </c>
      <c r="PPO8">
        <v>-47093.014063100003</v>
      </c>
      <c r="PPP8">
        <v>-47093.014063100003</v>
      </c>
      <c r="PPQ8">
        <v>-47093.014063100003</v>
      </c>
      <c r="PPR8">
        <v>-47093.014063100003</v>
      </c>
      <c r="PPS8">
        <v>-47093.014063100003</v>
      </c>
      <c r="PPT8">
        <v>-47093.014063100003</v>
      </c>
      <c r="PPU8">
        <v>-47093.014063100003</v>
      </c>
      <c r="PPV8">
        <v>-47093.014063100003</v>
      </c>
      <c r="PPW8">
        <v>-47093.014063100003</v>
      </c>
      <c r="PPX8">
        <v>-47093.014063100003</v>
      </c>
      <c r="PPY8">
        <v>-47093.014063100003</v>
      </c>
      <c r="PPZ8">
        <v>-47093.014063100003</v>
      </c>
      <c r="PQA8">
        <v>-47093.014063100003</v>
      </c>
      <c r="PQB8">
        <v>-47093.014063100003</v>
      </c>
      <c r="PQC8">
        <v>-47093.014063100003</v>
      </c>
      <c r="PQD8">
        <v>-47093.014063100003</v>
      </c>
      <c r="PQE8">
        <v>-47093.014063100003</v>
      </c>
      <c r="PQF8">
        <v>-47093.014063100003</v>
      </c>
      <c r="PQG8">
        <v>-47093.014063100003</v>
      </c>
      <c r="PQH8">
        <v>-92841.082243500001</v>
      </c>
      <c r="PQI8">
        <v>-92841.082243500001</v>
      </c>
      <c r="PQJ8">
        <v>-92841.082243500001</v>
      </c>
      <c r="PQK8">
        <v>-92841.082243500001</v>
      </c>
      <c r="PQL8">
        <v>-92841.082243500001</v>
      </c>
      <c r="PQM8">
        <v>-92841.082243500001</v>
      </c>
      <c r="PQN8">
        <v>-92841.082243500001</v>
      </c>
      <c r="PQO8">
        <v>-92841.082243500001</v>
      </c>
      <c r="PQP8">
        <v>-92841.082243500001</v>
      </c>
      <c r="PQQ8">
        <v>-92841.082243500001</v>
      </c>
      <c r="PQR8">
        <v>-92841.082243500001</v>
      </c>
      <c r="PQS8">
        <v>-92841.082243500001</v>
      </c>
      <c r="PQT8">
        <v>-92841.082243500001</v>
      </c>
      <c r="PQU8">
        <v>-92841.082243500001</v>
      </c>
      <c r="PQV8">
        <v>-92841.082243500001</v>
      </c>
      <c r="PQW8">
        <v>-92841.082243500001</v>
      </c>
      <c r="PQX8">
        <v>-92841.082243500001</v>
      </c>
      <c r="PQY8">
        <v>-92841.082243500001</v>
      </c>
      <c r="PQZ8">
        <v>-92841.082243500001</v>
      </c>
      <c r="PRA8">
        <v>-92841.082243500001</v>
      </c>
      <c r="PRB8">
        <v>-92841.082243500001</v>
      </c>
      <c r="PRC8">
        <v>-92841.082243500001</v>
      </c>
      <c r="PRD8">
        <v>-92841.082243500001</v>
      </c>
      <c r="PRE8">
        <v>-92841.082243500001</v>
      </c>
      <c r="PRF8">
        <v>-92841.082243500001</v>
      </c>
      <c r="PRG8">
        <v>-92841.082243500001</v>
      </c>
      <c r="PRH8">
        <v>-92841.082243500001</v>
      </c>
      <c r="PRI8">
        <v>-92841.082243500001</v>
      </c>
      <c r="PRJ8">
        <v>-92841.082243500001</v>
      </c>
      <c r="PRK8">
        <v>-92841.082243500001</v>
      </c>
      <c r="PRL8">
        <v>-92841.082243500001</v>
      </c>
      <c r="PRM8">
        <v>-92841.082243500001</v>
      </c>
      <c r="PRN8">
        <v>-92841.082243500001</v>
      </c>
      <c r="PRO8">
        <v>-92841.082243500001</v>
      </c>
      <c r="PRP8">
        <v>-92841.082243500001</v>
      </c>
      <c r="PRQ8">
        <v>-92841.082243500001</v>
      </c>
      <c r="PRR8">
        <v>-92841.082243500001</v>
      </c>
      <c r="PRS8">
        <v>-92841.082243500001</v>
      </c>
      <c r="PRT8">
        <v>-92841.082243500001</v>
      </c>
      <c r="PRU8">
        <v>-92841.082243500001</v>
      </c>
      <c r="PRV8">
        <v>-92841.082243500001</v>
      </c>
      <c r="PRW8">
        <v>-92841.082243500001</v>
      </c>
      <c r="PRX8">
        <v>-92841.082243500001</v>
      </c>
      <c r="PRY8">
        <v>-92841.082243500001</v>
      </c>
      <c r="PRZ8">
        <v>-599846.50209900003</v>
      </c>
      <c r="PSA8">
        <v>-599846.50209900003</v>
      </c>
      <c r="PSB8">
        <v>-599846.50209900003</v>
      </c>
      <c r="PSC8">
        <v>-599846.50209900003</v>
      </c>
      <c r="PSD8">
        <v>-599846.50209900003</v>
      </c>
      <c r="PSE8">
        <v>-599846.50209900003</v>
      </c>
      <c r="PSF8">
        <v>-599846.50209900003</v>
      </c>
      <c r="PSG8">
        <v>-599846.50209900003</v>
      </c>
      <c r="PSH8">
        <v>-599846.50209900003</v>
      </c>
      <c r="PSI8">
        <v>-599846.50209900003</v>
      </c>
      <c r="PSJ8">
        <v>-599846.50209900003</v>
      </c>
      <c r="PSK8">
        <v>-599846.50209900003</v>
      </c>
      <c r="PSL8">
        <v>-599846.50209900003</v>
      </c>
      <c r="PSM8">
        <v>-599846.50209900003</v>
      </c>
      <c r="PSN8">
        <v>-599846.50209900003</v>
      </c>
      <c r="PSO8">
        <v>-599846.50209900003</v>
      </c>
      <c r="PSP8">
        <v>-599846.50209900003</v>
      </c>
      <c r="PSQ8">
        <v>-599846.50209900003</v>
      </c>
      <c r="PSR8">
        <v>-599846.50209900003</v>
      </c>
      <c r="PSS8">
        <v>-599846.50209900003</v>
      </c>
      <c r="PST8">
        <v>-599846.50209900003</v>
      </c>
      <c r="PSU8">
        <v>-599846.50209900003</v>
      </c>
      <c r="PSV8">
        <v>-599846.50209900003</v>
      </c>
      <c r="PSW8">
        <v>-599846.50209900003</v>
      </c>
      <c r="PSX8">
        <v>-599846.50209900003</v>
      </c>
      <c r="PSY8">
        <v>-599846.50209900003</v>
      </c>
      <c r="PSZ8">
        <v>-599846.50209900003</v>
      </c>
      <c r="PTA8">
        <v>-599846.50209900003</v>
      </c>
      <c r="PTB8">
        <v>-599846.50209900003</v>
      </c>
      <c r="PTC8">
        <v>-599846.50209900003</v>
      </c>
      <c r="PTD8">
        <v>-599846.50209900003</v>
      </c>
      <c r="PTE8">
        <v>-599846.50209900003</v>
      </c>
      <c r="PTF8">
        <v>-599846.50209900003</v>
      </c>
      <c r="PTG8">
        <v>-599846.50209900003</v>
      </c>
      <c r="PTH8">
        <v>-599846.50209900003</v>
      </c>
      <c r="PTI8">
        <v>-599846.50209900003</v>
      </c>
      <c r="PTJ8">
        <v>-599846.50209900003</v>
      </c>
      <c r="PTK8">
        <v>-599846.50209900003</v>
      </c>
      <c r="PTL8">
        <v>-599846.50209900003</v>
      </c>
      <c r="PTM8">
        <v>-599846.50209900003</v>
      </c>
      <c r="PTN8">
        <v>-599846.50209900003</v>
      </c>
      <c r="PTO8">
        <v>-599846.50209900003</v>
      </c>
      <c r="PTP8">
        <v>-599846.50209900003</v>
      </c>
      <c r="PTQ8">
        <v>-599846.50209900003</v>
      </c>
      <c r="PTR8">
        <v>-937916.40800900001</v>
      </c>
      <c r="PTS8">
        <v>-937916.40800900001</v>
      </c>
      <c r="PTT8">
        <v>-937916.40800900001</v>
      </c>
      <c r="PTU8">
        <v>-937916.40800900001</v>
      </c>
      <c r="PTV8">
        <v>-937916.40800900001</v>
      </c>
      <c r="PTW8">
        <v>-937916.40800900001</v>
      </c>
      <c r="PTX8">
        <v>-937916.40800900001</v>
      </c>
      <c r="PTY8">
        <v>-937916.40800900001</v>
      </c>
      <c r="PTZ8">
        <v>-937916.40800900001</v>
      </c>
      <c r="PUA8">
        <v>-937916.40800900001</v>
      </c>
      <c r="PUB8">
        <v>-937916.40800900001</v>
      </c>
      <c r="PUC8">
        <v>-937916.40800900001</v>
      </c>
      <c r="PUD8">
        <v>-937916.40800900001</v>
      </c>
      <c r="PUE8">
        <v>-937916.40800900001</v>
      </c>
      <c r="PUF8">
        <v>-937916.40800900001</v>
      </c>
      <c r="PUG8">
        <v>-937916.40800900001</v>
      </c>
      <c r="PUH8">
        <v>-937916.40800900001</v>
      </c>
      <c r="PUI8">
        <v>-937916.40800900001</v>
      </c>
      <c r="PUJ8">
        <v>-937916.40800900001</v>
      </c>
      <c r="PUK8">
        <v>-937916.40800900001</v>
      </c>
      <c r="PUL8">
        <v>-937916.40800900001</v>
      </c>
      <c r="PUM8">
        <v>-937916.40800900001</v>
      </c>
      <c r="PUN8">
        <v>-937916.40800900001</v>
      </c>
      <c r="PUO8">
        <v>-937916.40800900001</v>
      </c>
      <c r="PUP8">
        <v>-937916.40800900001</v>
      </c>
      <c r="PUQ8">
        <v>-937916.40800900001</v>
      </c>
      <c r="PUR8">
        <v>-937916.40800900001</v>
      </c>
      <c r="PUS8">
        <v>-937916.40800900001</v>
      </c>
      <c r="PUT8">
        <v>-937916.40800900001</v>
      </c>
      <c r="PUU8">
        <v>-937916.40800900001</v>
      </c>
      <c r="PUV8">
        <v>-937916.40800900001</v>
      </c>
      <c r="PUW8">
        <v>-937916.40800900001</v>
      </c>
      <c r="PUX8">
        <v>-937916.40800900001</v>
      </c>
      <c r="PUY8">
        <v>-937916.40800900001</v>
      </c>
      <c r="PUZ8">
        <v>-937916.40800900001</v>
      </c>
      <c r="PVA8">
        <v>-937916.40800900001</v>
      </c>
      <c r="PVB8">
        <v>-937916.40800900001</v>
      </c>
      <c r="PVC8">
        <v>-937916.40800900001</v>
      </c>
      <c r="PVD8">
        <v>-937916.40800900001</v>
      </c>
      <c r="PVE8">
        <v>-937916.40800900001</v>
      </c>
      <c r="PVF8">
        <v>-937916.40800900001</v>
      </c>
      <c r="PVG8">
        <v>-937916.40800900001</v>
      </c>
      <c r="PVH8">
        <v>-937916.40800900001</v>
      </c>
      <c r="PVI8">
        <v>-937916.40800900001</v>
      </c>
      <c r="PVJ8">
        <v>-1480972.0362</v>
      </c>
      <c r="PVK8">
        <v>-1480972.0362</v>
      </c>
      <c r="PVL8">
        <v>-1480972.0362</v>
      </c>
      <c r="PVM8">
        <v>-1480972.0362</v>
      </c>
      <c r="PVN8">
        <v>-1480972.0362</v>
      </c>
      <c r="PVO8">
        <v>-1480972.0362</v>
      </c>
      <c r="PVP8">
        <v>-1480972.0362</v>
      </c>
      <c r="PVQ8">
        <v>-1480972.0362</v>
      </c>
      <c r="PVR8">
        <v>-1480972.0362</v>
      </c>
      <c r="PVS8">
        <v>-1480972.0362</v>
      </c>
      <c r="PVT8">
        <v>-1480972.0362</v>
      </c>
      <c r="PVU8">
        <v>-1480972.0362</v>
      </c>
      <c r="PVV8">
        <v>-1480972.0362</v>
      </c>
      <c r="PVW8">
        <v>-1480972.0362</v>
      </c>
      <c r="PVX8">
        <v>-1480972.0362</v>
      </c>
      <c r="PVY8">
        <v>-1480972.0362</v>
      </c>
      <c r="PVZ8">
        <v>-1480972.0362</v>
      </c>
      <c r="PWA8">
        <v>-1480972.0362</v>
      </c>
      <c r="PWB8">
        <v>-1480972.0362</v>
      </c>
      <c r="PWC8">
        <v>-1480972.0362</v>
      </c>
      <c r="PWD8">
        <v>-1480972.0362</v>
      </c>
      <c r="PWE8">
        <v>-1480972.0362</v>
      </c>
      <c r="PWF8">
        <v>-1480972.0362</v>
      </c>
      <c r="PWG8">
        <v>-1480972.0362</v>
      </c>
      <c r="PWH8">
        <v>-1480972.0362</v>
      </c>
      <c r="PWI8">
        <v>-1480972.0362</v>
      </c>
      <c r="PWJ8">
        <v>-1480972.0362</v>
      </c>
      <c r="PWK8">
        <v>-1480972.0362</v>
      </c>
      <c r="PWL8">
        <v>-1480972.0362</v>
      </c>
      <c r="PWM8">
        <v>-1480972.0362</v>
      </c>
      <c r="PWN8">
        <v>-1480972.0362</v>
      </c>
      <c r="PWO8">
        <v>-1480972.0362</v>
      </c>
      <c r="PWP8">
        <v>-1480972.0362</v>
      </c>
      <c r="PWQ8">
        <v>-1480972.0362</v>
      </c>
      <c r="PWR8">
        <v>-1480972.0362</v>
      </c>
      <c r="PWS8">
        <v>-1480972.0362</v>
      </c>
      <c r="PWT8">
        <v>-1480972.0362</v>
      </c>
      <c r="PWU8">
        <v>-1480972.0362</v>
      </c>
      <c r="PWV8">
        <v>-1480972.0362</v>
      </c>
      <c r="PWW8">
        <v>-1480972.0362</v>
      </c>
      <c r="PWX8">
        <v>-1480972.0362</v>
      </c>
      <c r="PWY8">
        <v>-1480972.0362</v>
      </c>
      <c r="PWZ8">
        <v>-1480972.0362</v>
      </c>
      <c r="PXA8">
        <v>-1480972.0362</v>
      </c>
      <c r="PXB8">
        <v>-497997.74466299999</v>
      </c>
      <c r="PXC8">
        <v>-497997.74466299999</v>
      </c>
      <c r="PXD8">
        <v>-497997.74466299999</v>
      </c>
      <c r="PXE8">
        <v>-497997.74466299999</v>
      </c>
      <c r="PXF8">
        <v>-497997.74466299999</v>
      </c>
      <c r="PXG8">
        <v>-497997.74466299999</v>
      </c>
      <c r="PXH8">
        <v>-497997.74466299999</v>
      </c>
      <c r="PXI8">
        <v>-497997.74466299999</v>
      </c>
      <c r="PXJ8">
        <v>-497997.74466299999</v>
      </c>
      <c r="PXK8">
        <v>-497997.74466299999</v>
      </c>
      <c r="PXL8">
        <v>-497997.74466299999</v>
      </c>
      <c r="PXM8">
        <v>-496978.29704899999</v>
      </c>
      <c r="PXN8">
        <v>-496978.29704899999</v>
      </c>
      <c r="PXO8">
        <v>-496978.29704899999</v>
      </c>
      <c r="PXP8">
        <v>-496978.29704899999</v>
      </c>
      <c r="PXQ8">
        <v>-496978.29704899999</v>
      </c>
      <c r="PXR8">
        <v>-496978.29704899999</v>
      </c>
      <c r="PXS8">
        <v>-496978.29704899999</v>
      </c>
      <c r="PXT8">
        <v>-496978.29704899999</v>
      </c>
      <c r="PXU8">
        <v>-496978.29704899999</v>
      </c>
      <c r="PXV8">
        <v>-496978.29704899999</v>
      </c>
      <c r="PXW8">
        <v>-496978.29704899999</v>
      </c>
      <c r="PXX8">
        <v>-497997.74466299999</v>
      </c>
      <c r="PXY8">
        <v>-497997.74466299999</v>
      </c>
      <c r="PXZ8">
        <v>-497997.74466299999</v>
      </c>
      <c r="PYA8">
        <v>-497997.74466299999</v>
      </c>
      <c r="PYB8">
        <v>-497997.74466299999</v>
      </c>
      <c r="PYC8">
        <v>-497997.74466299999</v>
      </c>
      <c r="PYD8">
        <v>-497997.74466299999</v>
      </c>
      <c r="PYE8">
        <v>-497997.74466299999</v>
      </c>
      <c r="PYF8">
        <v>-497997.74466299999</v>
      </c>
      <c r="PYG8">
        <v>-497997.74466299999</v>
      </c>
      <c r="PYH8">
        <v>-497997.74466299999</v>
      </c>
      <c r="PYI8">
        <v>-496978.29704899999</v>
      </c>
      <c r="PYJ8">
        <v>-496978.29704899999</v>
      </c>
      <c r="PYK8">
        <v>-496978.29704899999</v>
      </c>
      <c r="PYL8">
        <v>-496978.29704899999</v>
      </c>
      <c r="PYM8">
        <v>-496978.29704899999</v>
      </c>
      <c r="PYN8">
        <v>-496978.29704899999</v>
      </c>
      <c r="PYO8">
        <v>-496978.29704899999</v>
      </c>
      <c r="PYP8">
        <v>-496978.29704899999</v>
      </c>
      <c r="PYQ8">
        <v>-496978.29704899999</v>
      </c>
      <c r="PYR8">
        <v>-496978.29704899999</v>
      </c>
      <c r="PYS8">
        <v>-496978.29704899999</v>
      </c>
      <c r="PYT8">
        <v>-623604.42076799995</v>
      </c>
      <c r="PYU8">
        <v>-623604.42076799995</v>
      </c>
      <c r="PYV8">
        <v>-623604.42076799995</v>
      </c>
      <c r="PYW8">
        <v>-623604.42076799995</v>
      </c>
      <c r="PYX8">
        <v>-623604.42076799995</v>
      </c>
      <c r="PYY8">
        <v>-623604.42076799995</v>
      </c>
      <c r="PYZ8">
        <v>-623604.42076799995</v>
      </c>
      <c r="PZA8">
        <v>-623604.42076799995</v>
      </c>
      <c r="PZB8">
        <v>-623604.42076799995</v>
      </c>
      <c r="PZC8">
        <v>-623604.42076799995</v>
      </c>
      <c r="PZD8">
        <v>-623604.42076799995</v>
      </c>
      <c r="PZE8">
        <v>-621595.313968</v>
      </c>
      <c r="PZF8">
        <v>-621595.313968</v>
      </c>
      <c r="PZG8">
        <v>-621595.313968</v>
      </c>
      <c r="PZH8">
        <v>-621595.313968</v>
      </c>
      <c r="PZI8">
        <v>-621595.313968</v>
      </c>
      <c r="PZJ8">
        <v>-621595.313968</v>
      </c>
      <c r="PZK8">
        <v>-621595.313968</v>
      </c>
      <c r="PZL8">
        <v>-621595.313968</v>
      </c>
      <c r="PZM8">
        <v>-621595.313968</v>
      </c>
      <c r="PZN8">
        <v>-621595.313968</v>
      </c>
      <c r="PZO8">
        <v>-621595.313968</v>
      </c>
      <c r="PZP8">
        <v>-623604.42076799995</v>
      </c>
      <c r="PZQ8">
        <v>-623604.42076799995</v>
      </c>
      <c r="PZR8">
        <v>-623604.42076799995</v>
      </c>
      <c r="PZS8">
        <v>-623604.42076799995</v>
      </c>
      <c r="PZT8">
        <v>-623604.42076799995</v>
      </c>
      <c r="PZU8">
        <v>-623604.42076799995</v>
      </c>
      <c r="PZV8">
        <v>-623604.42076799995</v>
      </c>
      <c r="PZW8">
        <v>-623604.42076799995</v>
      </c>
      <c r="PZX8">
        <v>-623604.42076799995</v>
      </c>
      <c r="PZY8">
        <v>-623604.42076799995</v>
      </c>
      <c r="PZZ8">
        <v>-623604.42076799995</v>
      </c>
      <c r="QAA8">
        <v>-621595.313968</v>
      </c>
      <c r="QAB8">
        <v>-621595.313968</v>
      </c>
      <c r="QAC8">
        <v>-621595.313968</v>
      </c>
      <c r="QAD8">
        <v>-621595.313968</v>
      </c>
      <c r="QAE8">
        <v>-621595.313968</v>
      </c>
      <c r="QAF8">
        <v>-621595.313968</v>
      </c>
      <c r="QAG8">
        <v>-621595.313968</v>
      </c>
      <c r="QAH8">
        <v>-621595.313968</v>
      </c>
      <c r="QAI8">
        <v>-621595.313968</v>
      </c>
      <c r="QAJ8">
        <v>-621595.313968</v>
      </c>
      <c r="QAK8">
        <v>-621595.313968</v>
      </c>
      <c r="QAL8">
        <v>-678196.19957499998</v>
      </c>
      <c r="QAM8">
        <v>-678196.19957499998</v>
      </c>
      <c r="QAN8">
        <v>-678196.19957499998</v>
      </c>
      <c r="QAO8">
        <v>-678196.19957499998</v>
      </c>
      <c r="QAP8">
        <v>-678196.19957499998</v>
      </c>
      <c r="QAQ8">
        <v>-678196.19957499998</v>
      </c>
      <c r="QAR8">
        <v>-678196.19957499998</v>
      </c>
      <c r="QAS8">
        <v>-678196.19957499998</v>
      </c>
      <c r="QAT8">
        <v>-678196.19957499998</v>
      </c>
      <c r="QAU8">
        <v>-678196.19957499998</v>
      </c>
      <c r="QAV8">
        <v>-678196.19957499998</v>
      </c>
      <c r="QAW8">
        <v>-674207.77439999999</v>
      </c>
      <c r="QAX8">
        <v>-674207.77439999999</v>
      </c>
      <c r="QAY8">
        <v>-674207.77439999999</v>
      </c>
      <c r="QAZ8">
        <v>-674207.77439999999</v>
      </c>
      <c r="QBA8">
        <v>-674207.77439999999</v>
      </c>
      <c r="QBB8">
        <v>-674207.77439999999</v>
      </c>
      <c r="QBC8">
        <v>-674207.77439999999</v>
      </c>
      <c r="QBD8">
        <v>-674207.77439999999</v>
      </c>
      <c r="QBE8">
        <v>-674207.77439999999</v>
      </c>
      <c r="QBF8">
        <v>-674207.77439999999</v>
      </c>
      <c r="QBG8">
        <v>-674207.77439999999</v>
      </c>
      <c r="QBH8">
        <v>-678196.19957499998</v>
      </c>
      <c r="QBI8">
        <v>-678196.19957499998</v>
      </c>
      <c r="QBJ8">
        <v>-678196.19957499998</v>
      </c>
      <c r="QBK8">
        <v>-678196.19957499998</v>
      </c>
      <c r="QBL8">
        <v>-678196.19957499998</v>
      </c>
      <c r="QBM8">
        <v>-678196.19957499998</v>
      </c>
      <c r="QBN8">
        <v>-678196.19957499998</v>
      </c>
      <c r="QBO8">
        <v>-678196.19957499998</v>
      </c>
      <c r="QBP8">
        <v>-678196.19957499998</v>
      </c>
      <c r="QBQ8">
        <v>-678196.19957499998</v>
      </c>
      <c r="QBR8">
        <v>-678196.19957499998</v>
      </c>
      <c r="QBS8">
        <v>-674207.77439999999</v>
      </c>
      <c r="QBT8">
        <v>-674207.77439999999</v>
      </c>
      <c r="QBU8">
        <v>-674207.77439999999</v>
      </c>
      <c r="QBV8">
        <v>-674207.77439999999</v>
      </c>
      <c r="QBW8">
        <v>-674207.77439999999</v>
      </c>
      <c r="QBX8">
        <v>-674207.77439999999</v>
      </c>
      <c r="QBY8">
        <v>-674207.77439999999</v>
      </c>
      <c r="QBZ8">
        <v>-674207.77439999999</v>
      </c>
      <c r="QCA8">
        <v>-674207.77439999999</v>
      </c>
      <c r="QCB8">
        <v>-674207.77439999999</v>
      </c>
      <c r="QCC8">
        <v>-674207.77439999999</v>
      </c>
      <c r="QCD8">
        <v>-522362.63396299997</v>
      </c>
      <c r="QCE8">
        <v>-522362.63396299997</v>
      </c>
      <c r="QCF8">
        <v>-522362.63396299997</v>
      </c>
      <c r="QCG8">
        <v>-522362.63396299997</v>
      </c>
      <c r="QCH8">
        <v>-522362.63396299997</v>
      </c>
      <c r="QCI8">
        <v>-522362.63396299997</v>
      </c>
      <c r="QCJ8">
        <v>-522362.63396299997</v>
      </c>
      <c r="QCK8">
        <v>-522362.63396299997</v>
      </c>
      <c r="QCL8">
        <v>-522362.63396299997</v>
      </c>
      <c r="QCM8">
        <v>-522362.63396299997</v>
      </c>
      <c r="QCN8">
        <v>-522362.63396299997</v>
      </c>
      <c r="QCO8">
        <v>-470201.257117</v>
      </c>
      <c r="QCP8">
        <v>-470201.257117</v>
      </c>
      <c r="QCQ8">
        <v>-470201.257117</v>
      </c>
      <c r="QCR8">
        <v>-470201.257117</v>
      </c>
      <c r="QCS8">
        <v>-470201.257117</v>
      </c>
      <c r="QCT8">
        <v>-470201.257117</v>
      </c>
      <c r="QCU8">
        <v>-470201.257117</v>
      </c>
      <c r="QCV8">
        <v>-470201.257117</v>
      </c>
      <c r="QCW8">
        <v>-470201.257117</v>
      </c>
      <c r="QCX8">
        <v>-470201.257117</v>
      </c>
      <c r="QCY8">
        <v>-470201.257117</v>
      </c>
      <c r="QCZ8">
        <v>-522362.63396299997</v>
      </c>
      <c r="QDA8">
        <v>-522362.63396299997</v>
      </c>
      <c r="QDB8">
        <v>-522362.63396299997</v>
      </c>
      <c r="QDC8">
        <v>-522362.63396299997</v>
      </c>
      <c r="QDD8">
        <v>-522362.63396299997</v>
      </c>
      <c r="QDE8">
        <v>-522362.63396299997</v>
      </c>
      <c r="QDF8">
        <v>-522362.63396299997</v>
      </c>
      <c r="QDG8">
        <v>-522362.63396299997</v>
      </c>
      <c r="QDH8">
        <v>-522362.63396299997</v>
      </c>
      <c r="QDI8">
        <v>-522362.63396299997</v>
      </c>
      <c r="QDJ8">
        <v>-522362.63396299997</v>
      </c>
      <c r="QDK8">
        <v>-470201.257117</v>
      </c>
      <c r="QDL8">
        <v>-470201.257117</v>
      </c>
      <c r="QDM8">
        <v>-470201.257117</v>
      </c>
      <c r="QDN8">
        <v>-470201.257117</v>
      </c>
      <c r="QDO8">
        <v>-470201.257117</v>
      </c>
      <c r="QDP8">
        <v>-470201.257117</v>
      </c>
      <c r="QDQ8">
        <v>-470201.257117</v>
      </c>
      <c r="QDR8">
        <v>-470201.257117</v>
      </c>
      <c r="QDS8">
        <v>-470201.257117</v>
      </c>
      <c r="QDT8">
        <v>-470201.257117</v>
      </c>
      <c r="QDU8">
        <v>-470201.257117</v>
      </c>
      <c r="QDV8">
        <v>-645083.062072</v>
      </c>
      <c r="QDW8">
        <v>-645083.062072</v>
      </c>
      <c r="QDX8">
        <v>-645083.062072</v>
      </c>
      <c r="QDY8">
        <v>-645083.062072</v>
      </c>
      <c r="QDZ8">
        <v>-645083.062072</v>
      </c>
      <c r="QEA8">
        <v>-645083.062072</v>
      </c>
      <c r="QEB8">
        <v>-645083.062072</v>
      </c>
      <c r="QEC8">
        <v>-645083.062072</v>
      </c>
      <c r="QED8">
        <v>-645083.062072</v>
      </c>
      <c r="QEE8">
        <v>-645083.062072</v>
      </c>
      <c r="QEF8">
        <v>-645083.062072</v>
      </c>
      <c r="QEG8">
        <v>-542284.47235599998</v>
      </c>
      <c r="QEH8">
        <v>-542284.47235599998</v>
      </c>
      <c r="QEI8">
        <v>-542284.47235599998</v>
      </c>
      <c r="QEJ8">
        <v>-542284.47235599998</v>
      </c>
      <c r="QEK8">
        <v>-542284.47235599998</v>
      </c>
      <c r="QEL8">
        <v>-542284.47235599998</v>
      </c>
      <c r="QEM8">
        <v>-542284.47235599998</v>
      </c>
      <c r="QEN8">
        <v>-542284.47235599998</v>
      </c>
      <c r="QEO8">
        <v>-542284.47235599998</v>
      </c>
      <c r="QEP8">
        <v>-542284.47235599998</v>
      </c>
      <c r="QEQ8">
        <v>-542284.47235599998</v>
      </c>
      <c r="QER8">
        <v>-645083.062072</v>
      </c>
      <c r="QES8">
        <v>-645083.062072</v>
      </c>
      <c r="QET8">
        <v>-645083.062072</v>
      </c>
      <c r="QEU8">
        <v>-645083.062072</v>
      </c>
      <c r="QEV8">
        <v>-645083.062072</v>
      </c>
      <c r="QEW8">
        <v>-645083.062072</v>
      </c>
      <c r="QEX8">
        <v>-645083.062072</v>
      </c>
      <c r="QEY8">
        <v>-645083.062072</v>
      </c>
      <c r="QEZ8">
        <v>-645083.062072</v>
      </c>
      <c r="QFA8">
        <v>-645083.062072</v>
      </c>
      <c r="QFB8">
        <v>-645083.062072</v>
      </c>
      <c r="QFC8">
        <v>-542284.47235599998</v>
      </c>
      <c r="QFD8">
        <v>-542284.47235599998</v>
      </c>
      <c r="QFE8">
        <v>-542284.47235599998</v>
      </c>
      <c r="QFF8">
        <v>-542284.47235599998</v>
      </c>
      <c r="QFG8">
        <v>-542284.47235599998</v>
      </c>
      <c r="QFH8">
        <v>-542284.47235599998</v>
      </c>
      <c r="QFI8">
        <v>-542284.47235599998</v>
      </c>
      <c r="QFJ8">
        <v>-542284.47235599998</v>
      </c>
      <c r="QFK8">
        <v>-542284.47235599998</v>
      </c>
      <c r="QFL8">
        <v>-542284.47235599998</v>
      </c>
      <c r="QFM8">
        <v>-542284.47235599998</v>
      </c>
      <c r="QFN8">
        <v>-679336.80467800004</v>
      </c>
      <c r="QFO8">
        <v>-679336.80467800004</v>
      </c>
      <c r="QFP8">
        <v>-679336.80467800004</v>
      </c>
      <c r="QFQ8">
        <v>-679336.80467800004</v>
      </c>
      <c r="QFR8">
        <v>-679336.80467800004</v>
      </c>
      <c r="QFS8">
        <v>-679336.80467800004</v>
      </c>
      <c r="QFT8">
        <v>-679336.80467800004</v>
      </c>
      <c r="QFU8">
        <v>-679336.80467800004</v>
      </c>
      <c r="QFV8">
        <v>-679336.80467800004</v>
      </c>
      <c r="QFW8">
        <v>-679336.80467800004</v>
      </c>
      <c r="QFX8">
        <v>-679336.80467800004</v>
      </c>
      <c r="QFY8">
        <v>-475263.78922199999</v>
      </c>
      <c r="QFZ8">
        <v>-475263.78922199999</v>
      </c>
      <c r="QGA8">
        <v>-475263.78922199999</v>
      </c>
      <c r="QGB8">
        <v>-475263.78922199999</v>
      </c>
      <c r="QGC8">
        <v>-475263.78922199999</v>
      </c>
      <c r="QGD8">
        <v>-475263.78922199999</v>
      </c>
      <c r="QGE8">
        <v>-475263.78922199999</v>
      </c>
      <c r="QGF8">
        <v>-475263.78922199999</v>
      </c>
      <c r="QGG8">
        <v>-475263.78922199999</v>
      </c>
      <c r="QGH8">
        <v>-475263.78922199999</v>
      </c>
      <c r="QGI8">
        <v>-475263.78922199999</v>
      </c>
      <c r="QGJ8">
        <v>-679336.80467800004</v>
      </c>
      <c r="QGK8">
        <v>-679336.80467800004</v>
      </c>
      <c r="QGL8">
        <v>-679336.80467800004</v>
      </c>
      <c r="QGM8">
        <v>-679336.80467800004</v>
      </c>
      <c r="QGN8">
        <v>-679336.80467800004</v>
      </c>
      <c r="QGO8">
        <v>-679336.80467800004</v>
      </c>
      <c r="QGP8">
        <v>-679336.80467800004</v>
      </c>
      <c r="QGQ8">
        <v>-679336.80467800004</v>
      </c>
      <c r="QGR8">
        <v>-679336.80467800004</v>
      </c>
      <c r="QGS8">
        <v>-679336.80467800004</v>
      </c>
      <c r="QGT8">
        <v>-679336.80467800004</v>
      </c>
      <c r="QGU8">
        <v>-475263.78922199999</v>
      </c>
      <c r="QGV8">
        <v>-475263.78922199999</v>
      </c>
      <c r="QGW8">
        <v>-475263.78922199999</v>
      </c>
      <c r="QGX8">
        <v>-475263.78922199999</v>
      </c>
      <c r="QGY8">
        <v>-475263.78922199999</v>
      </c>
      <c r="QGZ8">
        <v>-475263.78922199999</v>
      </c>
      <c r="QHA8">
        <v>-475263.78922199999</v>
      </c>
      <c r="QHB8">
        <v>-475263.78922199999</v>
      </c>
      <c r="QHC8">
        <v>-475263.78922199999</v>
      </c>
      <c r="QHD8">
        <v>-475263.78922199999</v>
      </c>
      <c r="QHE8">
        <v>-475263.78922199999</v>
      </c>
      <c r="QHF8">
        <v>-2558917.60592</v>
      </c>
      <c r="QHG8">
        <v>-2558917.60592</v>
      </c>
      <c r="QHH8">
        <v>-2558917.60592</v>
      </c>
      <c r="QHI8">
        <v>-2558917.60592</v>
      </c>
      <c r="QHJ8">
        <v>-2558917.60592</v>
      </c>
      <c r="QHK8">
        <v>-2558917.60592</v>
      </c>
      <c r="QHL8">
        <v>-2558917.60592</v>
      </c>
      <c r="QHM8">
        <v>-2558917.60592</v>
      </c>
      <c r="QHN8">
        <v>-2558917.60592</v>
      </c>
      <c r="QHO8">
        <v>-2558917.60592</v>
      </c>
      <c r="QHP8">
        <v>-2558917.60592</v>
      </c>
      <c r="QHQ8">
        <v>-2559495.9334399998</v>
      </c>
      <c r="QHR8">
        <v>-2559495.9334399998</v>
      </c>
      <c r="QHS8">
        <v>-2559495.9334399998</v>
      </c>
      <c r="QHT8">
        <v>-2559495.9334399998</v>
      </c>
      <c r="QHU8">
        <v>-2559495.9334399998</v>
      </c>
      <c r="QHV8">
        <v>-2559495.9334399998</v>
      </c>
      <c r="QHW8">
        <v>-2559495.9334399998</v>
      </c>
      <c r="QHX8">
        <v>-2559495.9334399998</v>
      </c>
      <c r="QHY8">
        <v>-2559495.9334399998</v>
      </c>
      <c r="QHZ8">
        <v>-2559495.9334399998</v>
      </c>
      <c r="QIA8">
        <v>-2559495.9334399998</v>
      </c>
      <c r="QIB8">
        <v>-2558917.60592</v>
      </c>
      <c r="QIC8">
        <v>-2558917.60592</v>
      </c>
      <c r="QID8">
        <v>-2558917.60592</v>
      </c>
      <c r="QIE8">
        <v>-2558917.60592</v>
      </c>
      <c r="QIF8">
        <v>-2558917.60592</v>
      </c>
      <c r="QIG8">
        <v>-2558917.60592</v>
      </c>
      <c r="QIH8">
        <v>-2558917.60592</v>
      </c>
      <c r="QII8">
        <v>-2558917.60592</v>
      </c>
      <c r="QIJ8">
        <v>-2558917.60592</v>
      </c>
      <c r="QIK8">
        <v>-2558917.60592</v>
      </c>
      <c r="QIL8">
        <v>-2558917.60592</v>
      </c>
      <c r="QIM8">
        <v>-2559495.9334399998</v>
      </c>
      <c r="QIN8">
        <v>-2559495.9334399998</v>
      </c>
      <c r="QIO8">
        <v>-2559495.9334399998</v>
      </c>
      <c r="QIP8">
        <v>-2559495.9334399998</v>
      </c>
      <c r="QIQ8">
        <v>-2559495.9334399998</v>
      </c>
      <c r="QIR8">
        <v>-2559495.9334399998</v>
      </c>
      <c r="QIS8">
        <v>-2559495.9334399998</v>
      </c>
      <c r="QIT8">
        <v>-2559495.9334399998</v>
      </c>
      <c r="QIU8">
        <v>-2559495.9334399998</v>
      </c>
      <c r="QIV8">
        <v>-2559495.9334399998</v>
      </c>
      <c r="QIW8">
        <v>-2559495.9334399998</v>
      </c>
      <c r="QIX8">
        <v>-2800445.0122199999</v>
      </c>
      <c r="QIY8">
        <v>-2800445.0122199999</v>
      </c>
      <c r="QIZ8">
        <v>-2800445.0122199999</v>
      </c>
      <c r="QJA8">
        <v>-2800445.0122199999</v>
      </c>
      <c r="QJB8">
        <v>-2800445.0122199999</v>
      </c>
      <c r="QJC8">
        <v>-2800445.0122199999</v>
      </c>
      <c r="QJD8">
        <v>-2800445.0122199999</v>
      </c>
      <c r="QJE8">
        <v>-2800445.0122199999</v>
      </c>
      <c r="QJF8">
        <v>-2800445.0122199999</v>
      </c>
      <c r="QJG8">
        <v>-2800445.0122199999</v>
      </c>
      <c r="QJH8">
        <v>-2800445.0122199999</v>
      </c>
      <c r="QJI8">
        <v>-2801584.7684399998</v>
      </c>
      <c r="QJJ8">
        <v>-2801584.7684399998</v>
      </c>
      <c r="QJK8">
        <v>-2801584.7684399998</v>
      </c>
      <c r="QJL8">
        <v>-2801584.7684399998</v>
      </c>
      <c r="QJM8">
        <v>-2801584.7684399998</v>
      </c>
      <c r="QJN8">
        <v>-2801584.7684399998</v>
      </c>
      <c r="QJO8">
        <v>-2801584.7684399998</v>
      </c>
      <c r="QJP8">
        <v>-2801584.7684399998</v>
      </c>
      <c r="QJQ8">
        <v>-2801584.7684399998</v>
      </c>
      <c r="QJR8">
        <v>-2801584.7684399998</v>
      </c>
      <c r="QJS8">
        <v>-2801584.7684399998</v>
      </c>
      <c r="QJT8">
        <v>-2800445.0122199999</v>
      </c>
      <c r="QJU8">
        <v>-2800445.0122199999</v>
      </c>
      <c r="QJV8">
        <v>-2800445.0122199999</v>
      </c>
      <c r="QJW8">
        <v>-2800445.0122199999</v>
      </c>
      <c r="QJX8">
        <v>-2800445.0122199999</v>
      </c>
      <c r="QJY8">
        <v>-2800445.0122199999</v>
      </c>
      <c r="QJZ8">
        <v>-2800445.0122199999</v>
      </c>
      <c r="QKA8">
        <v>-2800445.0122199999</v>
      </c>
      <c r="QKB8">
        <v>-2800445.0122199999</v>
      </c>
      <c r="QKC8">
        <v>-2800445.0122199999</v>
      </c>
      <c r="QKD8">
        <v>-2800445.0122199999</v>
      </c>
      <c r="QKE8">
        <v>-2801584.7684399998</v>
      </c>
      <c r="QKF8">
        <v>-2801584.7684399998</v>
      </c>
      <c r="QKG8">
        <v>-2801584.7684399998</v>
      </c>
      <c r="QKH8">
        <v>-2801584.7684399998</v>
      </c>
      <c r="QKI8">
        <v>-2801584.7684399998</v>
      </c>
      <c r="QKJ8">
        <v>-2801584.7684399998</v>
      </c>
      <c r="QKK8">
        <v>-2801584.7684399998</v>
      </c>
      <c r="QKL8">
        <v>-2801584.7684399998</v>
      </c>
      <c r="QKM8">
        <v>-2801584.7684399998</v>
      </c>
      <c r="QKN8">
        <v>-2801584.7684399998</v>
      </c>
      <c r="QKO8">
        <v>-2801584.7684399998</v>
      </c>
      <c r="QKP8">
        <v>-3040298.2547800001</v>
      </c>
      <c r="QKQ8">
        <v>-3040298.2547800001</v>
      </c>
      <c r="QKR8">
        <v>-3040298.2547800001</v>
      </c>
      <c r="QKS8">
        <v>-3040298.2547800001</v>
      </c>
      <c r="QKT8">
        <v>-3040298.2547800001</v>
      </c>
      <c r="QKU8">
        <v>-3040298.2547800001</v>
      </c>
      <c r="QKV8">
        <v>-3040298.2547800001</v>
      </c>
      <c r="QKW8">
        <v>-3040298.2547800001</v>
      </c>
      <c r="QKX8">
        <v>-3040298.2547800001</v>
      </c>
      <c r="QKY8">
        <v>-3040298.2547800001</v>
      </c>
      <c r="QKZ8">
        <v>-3040298.2547800001</v>
      </c>
      <c r="QLA8">
        <v>-3042560.86839</v>
      </c>
      <c r="QLB8">
        <v>-3042560.86839</v>
      </c>
      <c r="QLC8">
        <v>-3042560.86839</v>
      </c>
      <c r="QLD8">
        <v>-3042560.86839</v>
      </c>
      <c r="QLE8">
        <v>-3042560.86839</v>
      </c>
      <c r="QLF8">
        <v>-3042560.86839</v>
      </c>
      <c r="QLG8">
        <v>-3042560.86839</v>
      </c>
      <c r="QLH8">
        <v>-3042560.86839</v>
      </c>
      <c r="QLI8">
        <v>-3042560.86839</v>
      </c>
      <c r="QLJ8">
        <v>-3042560.86839</v>
      </c>
      <c r="QLK8">
        <v>-3042560.86839</v>
      </c>
      <c r="QLL8">
        <v>-3040298.2547800001</v>
      </c>
      <c r="QLM8">
        <v>-3040298.2547800001</v>
      </c>
      <c r="QLN8">
        <v>-3040298.2547800001</v>
      </c>
      <c r="QLO8">
        <v>-3040298.2547800001</v>
      </c>
      <c r="QLP8">
        <v>-3040298.2547800001</v>
      </c>
      <c r="QLQ8">
        <v>-3040298.2547800001</v>
      </c>
      <c r="QLR8">
        <v>-3040298.2547800001</v>
      </c>
      <c r="QLS8">
        <v>-3040298.2547800001</v>
      </c>
      <c r="QLT8">
        <v>-3040298.2547800001</v>
      </c>
      <c r="QLU8">
        <v>-3040298.2547800001</v>
      </c>
      <c r="QLV8">
        <v>-3040298.2547800001</v>
      </c>
      <c r="QLW8">
        <v>-3042560.86839</v>
      </c>
      <c r="QLX8">
        <v>-3042560.86839</v>
      </c>
      <c r="QLY8">
        <v>-3042560.86839</v>
      </c>
      <c r="QLZ8">
        <v>-3042560.86839</v>
      </c>
      <c r="QMA8">
        <v>-3042560.86839</v>
      </c>
      <c r="QMB8">
        <v>-3042560.86839</v>
      </c>
      <c r="QMC8">
        <v>-3042560.86839</v>
      </c>
      <c r="QMD8">
        <v>-3042560.86839</v>
      </c>
      <c r="QME8">
        <v>-3042560.86839</v>
      </c>
      <c r="QMF8">
        <v>-3042560.86839</v>
      </c>
      <c r="QMG8">
        <v>-3042560.86839</v>
      </c>
      <c r="QMH8">
        <v>-36726088.3737</v>
      </c>
      <c r="QMI8">
        <v>-36726088.3737</v>
      </c>
      <c r="QMJ8">
        <v>-36726088.3737</v>
      </c>
      <c r="QMK8">
        <v>-36726088.3737</v>
      </c>
      <c r="QML8">
        <v>-36726088.3737</v>
      </c>
      <c r="QMM8">
        <v>-36726088.3737</v>
      </c>
      <c r="QMN8">
        <v>-36726088.3737</v>
      </c>
      <c r="QMO8">
        <v>-36726088.3737</v>
      </c>
      <c r="QMP8">
        <v>-36726088.3737</v>
      </c>
      <c r="QMQ8">
        <v>-36726088.3737</v>
      </c>
      <c r="QMR8">
        <v>-36726088.3737</v>
      </c>
      <c r="QMS8">
        <v>-36726088.3737</v>
      </c>
      <c r="QMT8">
        <v>-36726088.3737</v>
      </c>
      <c r="QMU8">
        <v>-36726088.3737</v>
      </c>
      <c r="QMV8">
        <v>-36726088.3737</v>
      </c>
      <c r="QMW8">
        <v>-36726088.3737</v>
      </c>
      <c r="QMX8">
        <v>-36726088.3737</v>
      </c>
      <c r="QMY8">
        <v>-36726088.3737</v>
      </c>
      <c r="QMZ8">
        <v>-36726088.3737</v>
      </c>
      <c r="QNA8">
        <v>-36726088.3737</v>
      </c>
      <c r="QNB8">
        <v>-36726088.3737</v>
      </c>
      <c r="QNC8">
        <v>-36726088.3737</v>
      </c>
      <c r="QND8">
        <v>-36726088.3737</v>
      </c>
      <c r="QNE8">
        <v>-36726088.3737</v>
      </c>
      <c r="QNF8">
        <v>-36726088.3737</v>
      </c>
      <c r="QNG8">
        <v>-36726088.3737</v>
      </c>
      <c r="QNH8">
        <v>-36726088.3737</v>
      </c>
      <c r="QNI8">
        <v>-36726088.3737</v>
      </c>
      <c r="QNJ8">
        <v>-36726088.3737</v>
      </c>
      <c r="QNK8">
        <v>-36726088.3737</v>
      </c>
      <c r="QNL8">
        <v>-36726088.3737</v>
      </c>
      <c r="QNM8">
        <v>-36726088.3737</v>
      </c>
      <c r="QNN8">
        <v>-36726088.3737</v>
      </c>
      <c r="QNO8">
        <v>-36726088.3737</v>
      </c>
      <c r="QNP8">
        <v>-36726088.3737</v>
      </c>
      <c r="QNQ8">
        <v>-36726088.3737</v>
      </c>
      <c r="QNR8">
        <v>-36726088.3737</v>
      </c>
      <c r="QNS8">
        <v>-36726088.3737</v>
      </c>
      <c r="QNT8">
        <v>-36726088.3737</v>
      </c>
      <c r="QNU8">
        <v>-36726088.3737</v>
      </c>
      <c r="QNV8">
        <v>-36726088.3737</v>
      </c>
      <c r="QNW8">
        <v>-36726088.3737</v>
      </c>
      <c r="QNX8">
        <v>-36726088.3737</v>
      </c>
      <c r="QNY8">
        <v>-36726088.3737</v>
      </c>
      <c r="QNZ8">
        <v>-55680700.134800002</v>
      </c>
      <c r="QOA8">
        <v>-55680700.134800002</v>
      </c>
      <c r="QOB8">
        <v>-55680700.134800002</v>
      </c>
      <c r="QOC8">
        <v>-55680700.134800002</v>
      </c>
      <c r="QOD8">
        <v>-55680700.134800002</v>
      </c>
      <c r="QOE8">
        <v>-55680700.134800002</v>
      </c>
      <c r="QOF8">
        <v>-55680700.134800002</v>
      </c>
      <c r="QOG8">
        <v>-55680700.134800002</v>
      </c>
      <c r="QOH8">
        <v>-55680700.134800002</v>
      </c>
      <c r="QOI8">
        <v>-55680700.134800002</v>
      </c>
      <c r="QOJ8">
        <v>-55680700.134800002</v>
      </c>
      <c r="QOK8">
        <v>-55680700.134800002</v>
      </c>
      <c r="QOL8">
        <v>-55680700.134800002</v>
      </c>
      <c r="QOM8">
        <v>-55680700.134800002</v>
      </c>
      <c r="QON8">
        <v>-55680700.134800002</v>
      </c>
      <c r="QOO8">
        <v>-55680700.134800002</v>
      </c>
      <c r="QOP8">
        <v>-55680700.134800002</v>
      </c>
      <c r="QOQ8">
        <v>-55680700.134800002</v>
      </c>
      <c r="QOR8">
        <v>-55680700.134800002</v>
      </c>
      <c r="QOS8">
        <v>-55680700.134800002</v>
      </c>
      <c r="QOT8">
        <v>-55680700.134800002</v>
      </c>
      <c r="QOU8">
        <v>-55680700.134800002</v>
      </c>
      <c r="QOV8">
        <v>-55680700.134800002</v>
      </c>
      <c r="QOW8">
        <v>-55680700.134800002</v>
      </c>
      <c r="QOX8">
        <v>-55680700.134800002</v>
      </c>
      <c r="QOY8">
        <v>-55680700.134800002</v>
      </c>
      <c r="QOZ8">
        <v>-55680700.134800002</v>
      </c>
      <c r="QPA8">
        <v>-55680700.134800002</v>
      </c>
      <c r="QPB8">
        <v>-55680700.134800002</v>
      </c>
      <c r="QPC8">
        <v>-55680700.134800002</v>
      </c>
      <c r="QPD8">
        <v>-55680700.134800002</v>
      </c>
      <c r="QPE8">
        <v>-55680700.134800002</v>
      </c>
      <c r="QPF8">
        <v>-55680700.134800002</v>
      </c>
      <c r="QPG8">
        <v>-55680700.134800002</v>
      </c>
      <c r="QPH8">
        <v>-55680700.134800002</v>
      </c>
      <c r="QPI8">
        <v>-55680700.134800002</v>
      </c>
      <c r="QPJ8">
        <v>-55680700.134800002</v>
      </c>
      <c r="QPK8">
        <v>-55680700.134800002</v>
      </c>
      <c r="QPL8">
        <v>-55680700.134800002</v>
      </c>
      <c r="QPM8">
        <v>-55680700.134800002</v>
      </c>
      <c r="QPN8">
        <v>-55680700.134800002</v>
      </c>
      <c r="QPO8">
        <v>-55680700.134800002</v>
      </c>
      <c r="QPP8">
        <v>-55680700.134800002</v>
      </c>
      <c r="QPQ8">
        <v>-55680700.134800002</v>
      </c>
      <c r="QPR8">
        <v>-84425837.928499997</v>
      </c>
      <c r="QPS8">
        <v>-84425837.928499997</v>
      </c>
      <c r="QPT8">
        <v>-84425837.928499997</v>
      </c>
      <c r="QPU8">
        <v>-84425837.928499997</v>
      </c>
      <c r="QPV8">
        <v>-84425837.928499997</v>
      </c>
      <c r="QPW8">
        <v>-84425837.928499997</v>
      </c>
      <c r="QPX8">
        <v>-84425837.928499997</v>
      </c>
      <c r="QPY8">
        <v>-84425837.928499997</v>
      </c>
      <c r="QPZ8">
        <v>-84425837.928499997</v>
      </c>
      <c r="QQA8">
        <v>-84425837.928499997</v>
      </c>
      <c r="QQB8">
        <v>-84425837.928499997</v>
      </c>
      <c r="QQC8">
        <v>-84425837.928499997</v>
      </c>
      <c r="QQD8">
        <v>-84425837.928499997</v>
      </c>
      <c r="QQE8">
        <v>-84425837.928499997</v>
      </c>
      <c r="QQF8">
        <v>-84425837.928499997</v>
      </c>
      <c r="QQG8">
        <v>-84425837.928499997</v>
      </c>
      <c r="QQH8">
        <v>-84425837.928499997</v>
      </c>
      <c r="QQI8">
        <v>-84425837.928499997</v>
      </c>
      <c r="QQJ8">
        <v>-84425837.928499997</v>
      </c>
      <c r="QQK8">
        <v>-84425837.928499997</v>
      </c>
      <c r="QQL8">
        <v>-84425837.928499997</v>
      </c>
      <c r="QQM8">
        <v>-84425837.928499997</v>
      </c>
      <c r="QQN8">
        <v>-84425837.928499997</v>
      </c>
      <c r="QQO8">
        <v>-84425837.928499997</v>
      </c>
      <c r="QQP8">
        <v>-84425837.928499997</v>
      </c>
      <c r="QQQ8">
        <v>-84425837.928499997</v>
      </c>
      <c r="QQR8">
        <v>-84425837.928499997</v>
      </c>
      <c r="QQS8">
        <v>-84425837.928499997</v>
      </c>
      <c r="QQT8">
        <v>-84425837.928499997</v>
      </c>
      <c r="QQU8">
        <v>-84425837.928499997</v>
      </c>
      <c r="QQV8">
        <v>-84425837.928499997</v>
      </c>
      <c r="QQW8">
        <v>-84425837.928499997</v>
      </c>
      <c r="QQX8">
        <v>-84425837.928499997</v>
      </c>
      <c r="QQY8">
        <v>-84425837.928499997</v>
      </c>
      <c r="QQZ8">
        <v>-84425837.928499997</v>
      </c>
      <c r="QRA8">
        <v>-84425837.928499997</v>
      </c>
      <c r="QRB8">
        <v>-84425837.928499997</v>
      </c>
      <c r="QRC8">
        <v>-84425837.928499997</v>
      </c>
      <c r="QRD8">
        <v>-84425837.928499997</v>
      </c>
      <c r="QRE8">
        <v>-84425837.928499997</v>
      </c>
      <c r="QRF8">
        <v>-84425837.928499997</v>
      </c>
      <c r="QRG8">
        <v>-84425837.928499997</v>
      </c>
      <c r="QRH8">
        <v>-84425837.928499997</v>
      </c>
      <c r="QRI8">
        <v>-84425837.928499997</v>
      </c>
      <c r="QRJ8">
        <v>-36726088.3737</v>
      </c>
      <c r="QRK8">
        <v>-36726088.3737</v>
      </c>
      <c r="QRL8">
        <v>-36726088.3737</v>
      </c>
      <c r="QRM8">
        <v>-36726088.3737</v>
      </c>
      <c r="QRN8">
        <v>-36726088.3737</v>
      </c>
      <c r="QRO8">
        <v>-36726088.3737</v>
      </c>
      <c r="QRP8">
        <v>-36726088.3737</v>
      </c>
      <c r="QRQ8">
        <v>-36726088.3737</v>
      </c>
      <c r="QRR8">
        <v>-36726088.3737</v>
      </c>
      <c r="QRS8">
        <v>-36726088.3737</v>
      </c>
      <c r="QRT8">
        <v>-36726088.3737</v>
      </c>
      <c r="QRU8">
        <v>-36726088.3737</v>
      </c>
      <c r="QRV8">
        <v>-36726088.3737</v>
      </c>
      <c r="QRW8">
        <v>-36726088.3737</v>
      </c>
      <c r="QRX8">
        <v>-36726088.3737</v>
      </c>
      <c r="QRY8">
        <v>-36726088.3737</v>
      </c>
      <c r="QRZ8">
        <v>-36726088.3737</v>
      </c>
      <c r="QSA8">
        <v>-36726088.3737</v>
      </c>
      <c r="QSB8">
        <v>-36726088.3737</v>
      </c>
      <c r="QSC8">
        <v>-36726088.3737</v>
      </c>
      <c r="QSD8">
        <v>-36726088.3737</v>
      </c>
      <c r="QSE8">
        <v>-36726088.3737</v>
      </c>
      <c r="QSF8">
        <v>-36726088.3737</v>
      </c>
      <c r="QSG8">
        <v>-36726088.3737</v>
      </c>
      <c r="QSH8">
        <v>-36726088.3737</v>
      </c>
      <c r="QSI8">
        <v>-36726088.3737</v>
      </c>
      <c r="QSJ8">
        <v>-36726088.3737</v>
      </c>
      <c r="QSK8">
        <v>-36726088.3737</v>
      </c>
      <c r="QSL8">
        <v>-36726088.3737</v>
      </c>
      <c r="QSM8">
        <v>-36726088.3737</v>
      </c>
      <c r="QSN8">
        <v>-36726088.3737</v>
      </c>
      <c r="QSO8">
        <v>-36726088.3737</v>
      </c>
      <c r="QSP8">
        <v>-36726088.3737</v>
      </c>
      <c r="QSQ8">
        <v>-36726088.3737</v>
      </c>
      <c r="QSR8">
        <v>-36726088.3737</v>
      </c>
      <c r="QSS8">
        <v>-36726088.3737</v>
      </c>
      <c r="QST8">
        <v>-36726088.3737</v>
      </c>
      <c r="QSU8">
        <v>-36726088.3737</v>
      </c>
      <c r="QSV8">
        <v>-36726088.3737</v>
      </c>
      <c r="QSW8">
        <v>-36726088.3737</v>
      </c>
      <c r="QSX8">
        <v>-36726088.3737</v>
      </c>
      <c r="QSY8">
        <v>-36726088.3737</v>
      </c>
      <c r="QSZ8">
        <v>-36726088.3737</v>
      </c>
      <c r="QTA8">
        <v>-36726088.3737</v>
      </c>
      <c r="QTB8">
        <v>-55680700.134800002</v>
      </c>
      <c r="QTC8">
        <v>-55680700.134800002</v>
      </c>
      <c r="QTD8">
        <v>-55680700.134800002</v>
      </c>
      <c r="QTE8">
        <v>-55680700.134800002</v>
      </c>
      <c r="QTF8">
        <v>-55680700.134800002</v>
      </c>
      <c r="QTG8">
        <v>-55680700.134800002</v>
      </c>
      <c r="QTH8">
        <v>-55680700.134800002</v>
      </c>
      <c r="QTI8">
        <v>-55680700.134800002</v>
      </c>
      <c r="QTJ8">
        <v>-55680700.134800002</v>
      </c>
      <c r="QTK8">
        <v>-55680700.134800002</v>
      </c>
      <c r="QTL8">
        <v>-55680700.134800002</v>
      </c>
      <c r="QTM8">
        <v>-55680700.134800002</v>
      </c>
      <c r="QTN8">
        <v>-55680700.134800002</v>
      </c>
      <c r="QTO8">
        <v>-55680700.134800002</v>
      </c>
      <c r="QTP8">
        <v>-55680700.134800002</v>
      </c>
      <c r="QTQ8">
        <v>-55680700.134800002</v>
      </c>
      <c r="QTR8">
        <v>-55680700.134800002</v>
      </c>
      <c r="QTS8">
        <v>-55680700.134800002</v>
      </c>
      <c r="QTT8">
        <v>-55680700.134800002</v>
      </c>
      <c r="QTU8">
        <v>-55680700.134800002</v>
      </c>
      <c r="QTV8">
        <v>-55680700.134800002</v>
      </c>
      <c r="QTW8">
        <v>-55680700.134800002</v>
      </c>
      <c r="QTX8">
        <v>-55680700.134800002</v>
      </c>
      <c r="QTY8">
        <v>-55680700.134800002</v>
      </c>
      <c r="QTZ8">
        <v>-55680700.134800002</v>
      </c>
      <c r="QUA8">
        <v>-55680700.134800002</v>
      </c>
      <c r="QUB8">
        <v>-55680700.134800002</v>
      </c>
      <c r="QUC8">
        <v>-55680700.134800002</v>
      </c>
      <c r="QUD8">
        <v>-55680700.134800002</v>
      </c>
      <c r="QUE8">
        <v>-55680700.134800002</v>
      </c>
      <c r="QUF8">
        <v>-55680700.134800002</v>
      </c>
      <c r="QUG8">
        <v>-55680700.134800002</v>
      </c>
      <c r="QUH8">
        <v>-55680700.134800002</v>
      </c>
      <c r="QUI8">
        <v>-55680700.134800002</v>
      </c>
      <c r="QUJ8">
        <v>-55680700.134800002</v>
      </c>
      <c r="QUK8">
        <v>-55680700.134800002</v>
      </c>
      <c r="QUL8">
        <v>-55680700.134800002</v>
      </c>
      <c r="QUM8">
        <v>-55680700.134800002</v>
      </c>
      <c r="QUN8">
        <v>-55680700.134800002</v>
      </c>
      <c r="QUO8">
        <v>-55680700.134800002</v>
      </c>
      <c r="QUP8">
        <v>-55680700.134800002</v>
      </c>
      <c r="QUQ8">
        <v>-55680700.134800002</v>
      </c>
      <c r="QUR8">
        <v>-55680700.134800002</v>
      </c>
      <c r="QUS8">
        <v>-55680700.134800002</v>
      </c>
      <c r="QUT8">
        <v>-84425837.928499997</v>
      </c>
      <c r="QUU8">
        <v>-84425837.928499997</v>
      </c>
      <c r="QUV8">
        <v>-84425837.928499997</v>
      </c>
      <c r="QUW8">
        <v>-84425837.928499997</v>
      </c>
      <c r="QUX8">
        <v>-84425837.928499997</v>
      </c>
      <c r="QUY8">
        <v>-84425837.928499997</v>
      </c>
      <c r="QUZ8">
        <v>-84425837.928499997</v>
      </c>
      <c r="QVA8">
        <v>-84425837.928499997</v>
      </c>
      <c r="QVB8">
        <v>-84425837.928499997</v>
      </c>
      <c r="QVC8">
        <v>-84425837.928499997</v>
      </c>
      <c r="QVD8">
        <v>-84425837.928499997</v>
      </c>
      <c r="QVE8">
        <v>-84425837.928499997</v>
      </c>
      <c r="QVF8">
        <v>-84425837.928499997</v>
      </c>
      <c r="QVG8">
        <v>-84425837.928499997</v>
      </c>
      <c r="QVH8">
        <v>-84425837.928499997</v>
      </c>
      <c r="QVI8">
        <v>-84425837.928499997</v>
      </c>
      <c r="QVJ8">
        <v>-84425837.928499997</v>
      </c>
      <c r="QVK8">
        <v>-84425837.928499997</v>
      </c>
      <c r="QVL8">
        <v>-84425837.928499997</v>
      </c>
      <c r="QVM8">
        <v>-84425837.928499997</v>
      </c>
      <c r="QVN8">
        <v>-84425837.928499997</v>
      </c>
      <c r="QVO8">
        <v>-84425837.928499997</v>
      </c>
      <c r="QVP8">
        <v>-84425837.928499997</v>
      </c>
      <c r="QVQ8">
        <v>-84425837.928499997</v>
      </c>
      <c r="QVR8">
        <v>-84425837.928499997</v>
      </c>
      <c r="QVS8">
        <v>-84425837.928499997</v>
      </c>
      <c r="QVT8">
        <v>-84425837.928499997</v>
      </c>
      <c r="QVU8">
        <v>-84425837.928499997</v>
      </c>
      <c r="QVV8">
        <v>-84425837.928499997</v>
      </c>
      <c r="QVW8">
        <v>-84425837.928499997</v>
      </c>
      <c r="QVX8">
        <v>-84425837.928499997</v>
      </c>
      <c r="QVY8">
        <v>-84425837.928499997</v>
      </c>
      <c r="QVZ8">
        <v>-84425837.928499997</v>
      </c>
      <c r="QWA8">
        <v>-84425837.928499997</v>
      </c>
      <c r="QWB8">
        <v>-84425837.928499997</v>
      </c>
      <c r="QWC8">
        <v>-84425837.928499997</v>
      </c>
      <c r="QWD8">
        <v>-84425837.928499997</v>
      </c>
      <c r="QWE8">
        <v>-84425837.928499997</v>
      </c>
      <c r="QWF8">
        <v>-84425837.928499997</v>
      </c>
      <c r="QWG8">
        <v>-84425837.928499997</v>
      </c>
      <c r="QWH8">
        <v>-84425837.928499997</v>
      </c>
      <c r="QWI8">
        <v>-84425837.928499997</v>
      </c>
      <c r="QWJ8">
        <v>-84425837.928499997</v>
      </c>
      <c r="QWK8">
        <v>-84425837.928499997</v>
      </c>
      <c r="QWL8">
        <v>-2664076.0643699998</v>
      </c>
      <c r="QWM8">
        <v>-2420207.0369600002</v>
      </c>
      <c r="QWN8">
        <v>-2238343.4361999999</v>
      </c>
      <c r="QWO8">
        <v>-2115986.0200200002</v>
      </c>
      <c r="QWP8">
        <v>-2049845.21973</v>
      </c>
      <c r="QWQ8">
        <v>-2034912.28226</v>
      </c>
      <c r="QWR8">
        <v>-2063350.67429</v>
      </c>
      <c r="QWS8">
        <v>-2123512.6527399998</v>
      </c>
      <c r="QWT8">
        <v>-2199610.34883</v>
      </c>
      <c r="QWU8">
        <v>-2272640.5860700002</v>
      </c>
      <c r="QWV8">
        <v>-2322868.32889</v>
      </c>
      <c r="QWW8">
        <v>-2652119.9021899998</v>
      </c>
      <c r="QWX8">
        <v>-2401977.0637300001</v>
      </c>
      <c r="QWY8">
        <v>-2211376.3529300001</v>
      </c>
      <c r="QWZ8">
        <v>-2077020.7617299999</v>
      </c>
      <c r="QXA8">
        <v>-1994677.4569000001</v>
      </c>
      <c r="QXB8">
        <v>-1958334.83715</v>
      </c>
      <c r="QXC8">
        <v>-1959297.0767999999</v>
      </c>
      <c r="QXD8">
        <v>-1985558.6900899999</v>
      </c>
      <c r="QXE8">
        <v>-2021969.09861</v>
      </c>
      <c r="QXF8">
        <v>-2051653.5374199999</v>
      </c>
      <c r="QXG8">
        <v>-2058732.1794100001</v>
      </c>
      <c r="QXH8">
        <v>-2664076.0643699998</v>
      </c>
      <c r="QXI8">
        <v>-2420207.0369600002</v>
      </c>
      <c r="QXJ8">
        <v>-2238343.4361999999</v>
      </c>
      <c r="QXK8">
        <v>-2115986.0200200002</v>
      </c>
      <c r="QXL8">
        <v>-2049845.21973</v>
      </c>
      <c r="QXM8">
        <v>-2034912.28226</v>
      </c>
      <c r="QXN8">
        <v>-2063350.67429</v>
      </c>
      <c r="QXO8">
        <v>-2123512.6527399998</v>
      </c>
      <c r="QXP8">
        <v>-2199610.34883</v>
      </c>
      <c r="QXQ8">
        <v>-2272640.5860700002</v>
      </c>
      <c r="QXR8">
        <v>-2322868.32889</v>
      </c>
      <c r="QXS8">
        <v>-2652119.9021899998</v>
      </c>
      <c r="QXT8">
        <v>-2401977.0637300001</v>
      </c>
      <c r="QXU8">
        <v>-2211376.3529300001</v>
      </c>
      <c r="QXV8">
        <v>-2077020.7617299999</v>
      </c>
      <c r="QXW8">
        <v>-1994677.4569000001</v>
      </c>
      <c r="QXX8">
        <v>-1958334.83715</v>
      </c>
      <c r="QXY8">
        <v>-1959297.0767999999</v>
      </c>
      <c r="QXZ8">
        <v>-1985558.6900899999</v>
      </c>
      <c r="QYA8">
        <v>-2021969.09861</v>
      </c>
      <c r="QYB8">
        <v>-2051653.5374199999</v>
      </c>
      <c r="QYC8">
        <v>-2058732.1794100001</v>
      </c>
      <c r="QYD8">
        <v>-4021533.8356499998</v>
      </c>
      <c r="QYE8">
        <v>-3643152.6895400002</v>
      </c>
      <c r="QYF8">
        <v>-3355306.9850400002</v>
      </c>
      <c r="QYG8">
        <v>-3153089.8004700001</v>
      </c>
      <c r="QYH8">
        <v>-3030191.5137700001</v>
      </c>
      <c r="QYI8">
        <v>-2977611.9525700002</v>
      </c>
      <c r="QYJ8">
        <v>-2982264.4933500001</v>
      </c>
      <c r="QYK8">
        <v>-3025987.2686999999</v>
      </c>
      <c r="QYL8">
        <v>-3085737.0153899998</v>
      </c>
      <c r="QYM8">
        <v>-3135687.7378799999</v>
      </c>
      <c r="QYN8">
        <v>-3151327.3840600001</v>
      </c>
      <c r="QYO8">
        <v>-3997621.5112899998</v>
      </c>
      <c r="QYP8">
        <v>-3606692.7430699999</v>
      </c>
      <c r="QYQ8">
        <v>-3301372.8185100001</v>
      </c>
      <c r="QYR8">
        <v>-3075159.28388</v>
      </c>
      <c r="QYS8">
        <v>-2919855.9881199999</v>
      </c>
      <c r="QYT8">
        <v>-2824457.0623499998</v>
      </c>
      <c r="QYU8">
        <v>-2774157.2983499998</v>
      </c>
      <c r="QYV8">
        <v>-2750079.3434000001</v>
      </c>
      <c r="QYW8">
        <v>-2730454.5149599998</v>
      </c>
      <c r="QYX8">
        <v>-2693713.6405799999</v>
      </c>
      <c r="QYY8">
        <v>-2623055.0850800001</v>
      </c>
      <c r="QYZ8">
        <v>-4021533.8356499998</v>
      </c>
      <c r="QZA8">
        <v>-3643152.6895400002</v>
      </c>
      <c r="QZB8">
        <v>-3355306.9850400002</v>
      </c>
      <c r="QZC8">
        <v>-3153089.8004700001</v>
      </c>
      <c r="QZD8">
        <v>-3030191.5137700001</v>
      </c>
      <c r="QZE8">
        <v>-2977611.9525700002</v>
      </c>
      <c r="QZF8">
        <v>-2982264.4933500001</v>
      </c>
      <c r="QZG8">
        <v>-3025987.2686999999</v>
      </c>
      <c r="QZH8">
        <v>-3085737.0153899998</v>
      </c>
      <c r="QZI8">
        <v>-3135687.7378799999</v>
      </c>
      <c r="QZJ8">
        <v>-3151327.3840600001</v>
      </c>
      <c r="QZK8">
        <v>-3997621.5112899998</v>
      </c>
      <c r="QZL8">
        <v>-3606692.7430699999</v>
      </c>
      <c r="QZM8">
        <v>-3301372.8185100001</v>
      </c>
      <c r="QZN8">
        <v>-3075159.28388</v>
      </c>
      <c r="QZO8">
        <v>-2919855.9881199999</v>
      </c>
      <c r="QZP8">
        <v>-2824457.0623499998</v>
      </c>
      <c r="QZQ8">
        <v>-2774157.2983499998</v>
      </c>
      <c r="QZR8">
        <v>-2750079.3434000001</v>
      </c>
      <c r="QZS8">
        <v>-2730454.5149599998</v>
      </c>
      <c r="QZT8">
        <v>-2693713.6405799999</v>
      </c>
      <c r="QZU8">
        <v>-2623055.0850800001</v>
      </c>
      <c r="QZV8">
        <v>-6062635.15723</v>
      </c>
      <c r="QZW8">
        <v>-5471635.4062700002</v>
      </c>
      <c r="QZX8">
        <v>-5010969.7093000002</v>
      </c>
      <c r="QZY8">
        <v>-4670963.6272700001</v>
      </c>
      <c r="QZZ8">
        <v>-4439407.11039</v>
      </c>
      <c r="RAA8">
        <v>-4299842.4554700004</v>
      </c>
      <c r="RAB8">
        <v>-4230017.1595400004</v>
      </c>
      <c r="RAC8">
        <v>-4201388.5104499999</v>
      </c>
      <c r="RAD8">
        <v>-4180801.8263500002</v>
      </c>
      <c r="RAE8">
        <v>-4135064.9308500001</v>
      </c>
      <c r="RAF8">
        <v>-4037822.4429000001</v>
      </c>
      <c r="RAG8">
        <v>-6014810.5085199997</v>
      </c>
      <c r="RAH8">
        <v>-5398715.5133300005</v>
      </c>
      <c r="RAI8">
        <v>-4903101.3762400001</v>
      </c>
      <c r="RAJ8">
        <v>-4515102.5941000003</v>
      </c>
      <c r="RAK8">
        <v>-4218736.05908</v>
      </c>
      <c r="RAL8">
        <v>-3993532.67503</v>
      </c>
      <c r="RAM8">
        <v>-3813802.7695499999</v>
      </c>
      <c r="RAN8">
        <v>-3649572.6598499999</v>
      </c>
      <c r="RAO8">
        <v>-3470236.82547</v>
      </c>
      <c r="RAP8">
        <v>-3251116.7362500001</v>
      </c>
      <c r="RAQ8">
        <v>-2981277.8449499998</v>
      </c>
      <c r="RAR8">
        <v>-6062635.15723</v>
      </c>
      <c r="RAS8">
        <v>-5471635.4062700002</v>
      </c>
      <c r="RAT8">
        <v>-5010969.7093000002</v>
      </c>
      <c r="RAU8">
        <v>-4670963.6272700001</v>
      </c>
      <c r="RAV8">
        <v>-4439407.11039</v>
      </c>
      <c r="RAW8">
        <v>-4299842.4554700004</v>
      </c>
      <c r="RAX8">
        <v>-4230017.1595400004</v>
      </c>
      <c r="RAY8">
        <v>-4201388.5104499999</v>
      </c>
      <c r="RAZ8">
        <v>-4180801.8263500002</v>
      </c>
      <c r="RBA8">
        <v>-4135064.9308500001</v>
      </c>
      <c r="RBB8">
        <v>-4037822.4429000001</v>
      </c>
      <c r="RBC8">
        <v>-6014810.5085199997</v>
      </c>
      <c r="RBD8">
        <v>-5398715.5133300005</v>
      </c>
      <c r="RBE8">
        <v>-4903101.3762400001</v>
      </c>
      <c r="RBF8">
        <v>-4515102.5941000003</v>
      </c>
      <c r="RBG8">
        <v>-4218736.05908</v>
      </c>
      <c r="RBH8">
        <v>-3993532.67503</v>
      </c>
      <c r="RBI8">
        <v>-3813802.7695499999</v>
      </c>
      <c r="RBJ8">
        <v>-3649572.6598499999</v>
      </c>
      <c r="RBK8">
        <v>-3470236.82547</v>
      </c>
      <c r="RBL8">
        <v>-3251116.7362500001</v>
      </c>
      <c r="RBM8">
        <v>-2981277.8449499998</v>
      </c>
      <c r="RBN8">
        <v>-410699.92868499999</v>
      </c>
      <c r="RBO8">
        <v>-410699.92868499999</v>
      </c>
      <c r="RBP8">
        <v>-410699.92868499999</v>
      </c>
      <c r="RBQ8">
        <v>-410699.92868499999</v>
      </c>
      <c r="RBR8">
        <v>-410699.92868499999</v>
      </c>
      <c r="RBS8">
        <v>-410699.92868499999</v>
      </c>
      <c r="RBT8">
        <v>-410699.92868499999</v>
      </c>
      <c r="RBU8">
        <v>-410699.92868499999</v>
      </c>
      <c r="RBV8">
        <v>-410699.92868499999</v>
      </c>
      <c r="RBW8">
        <v>-410699.92868499999</v>
      </c>
      <c r="RBX8">
        <v>-410699.92868499999</v>
      </c>
      <c r="RBY8">
        <v>-408956.15874599997</v>
      </c>
      <c r="RBZ8">
        <v>-408956.15874599997</v>
      </c>
      <c r="RCA8">
        <v>-408956.15874599997</v>
      </c>
      <c r="RCB8">
        <v>-408956.15874599997</v>
      </c>
      <c r="RCC8">
        <v>-408956.15874599997</v>
      </c>
      <c r="RCD8">
        <v>-408956.15874599997</v>
      </c>
      <c r="RCE8">
        <v>-408956.15874599997</v>
      </c>
      <c r="RCF8">
        <v>-408956.15874599997</v>
      </c>
      <c r="RCG8">
        <v>-408956.15874599997</v>
      </c>
      <c r="RCH8">
        <v>-408956.15874599997</v>
      </c>
      <c r="RCI8">
        <v>-408956.15874599997</v>
      </c>
      <c r="RCJ8">
        <v>-410699.92868499999</v>
      </c>
      <c r="RCK8">
        <v>-410699.92868499999</v>
      </c>
      <c r="RCL8">
        <v>-410699.92868499999</v>
      </c>
      <c r="RCM8">
        <v>-410699.92868499999</v>
      </c>
      <c r="RCN8">
        <v>-410699.92868499999</v>
      </c>
      <c r="RCO8">
        <v>-410699.92868499999</v>
      </c>
      <c r="RCP8">
        <v>-410699.92868499999</v>
      </c>
      <c r="RCQ8">
        <v>-410699.92868499999</v>
      </c>
      <c r="RCR8">
        <v>-410699.92868499999</v>
      </c>
      <c r="RCS8">
        <v>-410699.92868499999</v>
      </c>
      <c r="RCT8">
        <v>-410699.92868499999</v>
      </c>
      <c r="RCU8">
        <v>-408956.15874599997</v>
      </c>
      <c r="RCV8">
        <v>-408956.15874599997</v>
      </c>
      <c r="RCW8">
        <v>-408956.15874599997</v>
      </c>
      <c r="RCX8">
        <v>-408956.15874599997</v>
      </c>
      <c r="RCY8">
        <v>-408956.15874599997</v>
      </c>
      <c r="RCZ8">
        <v>-408956.15874599997</v>
      </c>
      <c r="RDA8">
        <v>-408956.15874599997</v>
      </c>
      <c r="RDB8">
        <v>-408956.15874599997</v>
      </c>
      <c r="RDC8">
        <v>-408956.15874599997</v>
      </c>
      <c r="RDD8">
        <v>-408956.15874599997</v>
      </c>
      <c r="RDE8">
        <v>-408956.15874599997</v>
      </c>
      <c r="RDF8">
        <v>-451559.645296</v>
      </c>
      <c r="RDG8">
        <v>-451559.645296</v>
      </c>
      <c r="RDH8">
        <v>-451559.645296</v>
      </c>
      <c r="RDI8">
        <v>-451559.645296</v>
      </c>
      <c r="RDJ8">
        <v>-451559.645296</v>
      </c>
      <c r="RDK8">
        <v>-451559.645296</v>
      </c>
      <c r="RDL8">
        <v>-451559.645296</v>
      </c>
      <c r="RDM8">
        <v>-451559.645296</v>
      </c>
      <c r="RDN8">
        <v>-451559.645296</v>
      </c>
      <c r="RDO8">
        <v>-451559.645296</v>
      </c>
      <c r="RDP8">
        <v>-451559.645296</v>
      </c>
      <c r="RDQ8">
        <v>-448123.05865999998</v>
      </c>
      <c r="RDR8">
        <v>-448123.05865999998</v>
      </c>
      <c r="RDS8">
        <v>-448123.05865999998</v>
      </c>
      <c r="RDT8">
        <v>-448123.05865999998</v>
      </c>
      <c r="RDU8">
        <v>-448123.05865999998</v>
      </c>
      <c r="RDV8">
        <v>-448123.05865999998</v>
      </c>
      <c r="RDW8">
        <v>-448123.05865999998</v>
      </c>
      <c r="RDX8">
        <v>-448123.05865999998</v>
      </c>
      <c r="RDY8">
        <v>-448123.05865999998</v>
      </c>
      <c r="RDZ8">
        <v>-448123.05865999998</v>
      </c>
      <c r="REA8">
        <v>-448123.05865999998</v>
      </c>
      <c r="REB8">
        <v>-451559.645296</v>
      </c>
      <c r="REC8">
        <v>-451559.645296</v>
      </c>
      <c r="RED8">
        <v>-451559.645296</v>
      </c>
      <c r="REE8">
        <v>-451559.645296</v>
      </c>
      <c r="REF8">
        <v>-451559.645296</v>
      </c>
      <c r="REG8">
        <v>-451559.645296</v>
      </c>
      <c r="REH8">
        <v>-451559.645296</v>
      </c>
      <c r="REI8">
        <v>-451559.645296</v>
      </c>
      <c r="REJ8">
        <v>-451559.645296</v>
      </c>
      <c r="REK8">
        <v>-451559.645296</v>
      </c>
      <c r="REL8">
        <v>-451559.645296</v>
      </c>
      <c r="REM8">
        <v>-448123.05865999998</v>
      </c>
      <c r="REN8">
        <v>-448123.05865999998</v>
      </c>
      <c r="REO8">
        <v>-448123.05865999998</v>
      </c>
      <c r="REP8">
        <v>-448123.05865999998</v>
      </c>
      <c r="REQ8">
        <v>-448123.05865999998</v>
      </c>
      <c r="RER8">
        <v>-448123.05865999998</v>
      </c>
      <c r="RES8">
        <v>-448123.05865999998</v>
      </c>
      <c r="RET8">
        <v>-448123.05865999998</v>
      </c>
      <c r="REU8">
        <v>-448123.05865999998</v>
      </c>
      <c r="REV8">
        <v>-448123.05865999998</v>
      </c>
      <c r="REW8">
        <v>-448123.05865999998</v>
      </c>
      <c r="REX8">
        <v>-336657.50511299999</v>
      </c>
      <c r="REY8">
        <v>-336657.50511299999</v>
      </c>
      <c r="REZ8">
        <v>-336657.50511299999</v>
      </c>
      <c r="RFA8">
        <v>-336657.50511299999</v>
      </c>
      <c r="RFB8">
        <v>-336657.50511299999</v>
      </c>
      <c r="RFC8">
        <v>-336657.50511299999</v>
      </c>
      <c r="RFD8">
        <v>-336657.50511299999</v>
      </c>
      <c r="RFE8">
        <v>-336657.50511299999</v>
      </c>
      <c r="RFF8">
        <v>-336657.50511299999</v>
      </c>
      <c r="RFG8">
        <v>-336657.50511299999</v>
      </c>
      <c r="RFH8">
        <v>-336657.50511299999</v>
      </c>
      <c r="RFI8">
        <v>-329835.28508499998</v>
      </c>
      <c r="RFJ8">
        <v>-329835.28508499998</v>
      </c>
      <c r="RFK8">
        <v>-329835.28508499998</v>
      </c>
      <c r="RFL8">
        <v>-329835.28508499998</v>
      </c>
      <c r="RFM8">
        <v>-329835.28508499998</v>
      </c>
      <c r="RFN8">
        <v>-329835.28508499998</v>
      </c>
      <c r="RFO8">
        <v>-329835.28508499998</v>
      </c>
      <c r="RFP8">
        <v>-329835.28508499998</v>
      </c>
      <c r="RFQ8">
        <v>-329835.28508499998</v>
      </c>
      <c r="RFR8">
        <v>-329835.28508499998</v>
      </c>
      <c r="RFS8">
        <v>-329835.28508499998</v>
      </c>
      <c r="RFT8">
        <v>-336657.50511299999</v>
      </c>
      <c r="RFU8">
        <v>-336657.50511299999</v>
      </c>
      <c r="RFV8">
        <v>-336657.50511299999</v>
      </c>
      <c r="RFW8">
        <v>-336657.50511299999</v>
      </c>
      <c r="RFX8">
        <v>-336657.50511299999</v>
      </c>
      <c r="RFY8">
        <v>-336657.50511299999</v>
      </c>
      <c r="RFZ8">
        <v>-336657.50511299999</v>
      </c>
      <c r="RGA8">
        <v>-336657.50511299999</v>
      </c>
      <c r="RGB8">
        <v>-336657.50511299999</v>
      </c>
      <c r="RGC8">
        <v>-336657.50511299999</v>
      </c>
      <c r="RGD8">
        <v>-336657.50511299999</v>
      </c>
      <c r="RGE8">
        <v>-329835.28508499998</v>
      </c>
      <c r="RGF8">
        <v>-329835.28508499998</v>
      </c>
      <c r="RGG8">
        <v>-329835.28508499998</v>
      </c>
      <c r="RGH8">
        <v>-329835.28508499998</v>
      </c>
      <c r="RGI8">
        <v>-329835.28508499998</v>
      </c>
      <c r="RGJ8">
        <v>-329835.28508499998</v>
      </c>
      <c r="RGK8">
        <v>-329835.28508499998</v>
      </c>
      <c r="RGL8">
        <v>-329835.28508499998</v>
      </c>
      <c r="RGM8">
        <v>-329835.28508499998</v>
      </c>
      <c r="RGN8">
        <v>-329835.28508499998</v>
      </c>
      <c r="RGO8">
        <v>-329835.28508499998</v>
      </c>
      <c r="RGP8">
        <v>-206531.35197600001</v>
      </c>
      <c r="RGQ8">
        <v>-206531.35197600001</v>
      </c>
      <c r="RGR8">
        <v>-206531.35197600001</v>
      </c>
      <c r="RGS8">
        <v>-206531.35197600001</v>
      </c>
      <c r="RGT8">
        <v>-206531.35197600001</v>
      </c>
      <c r="RGU8">
        <v>-206531.35197600001</v>
      </c>
      <c r="RGV8">
        <v>-206531.35197600001</v>
      </c>
      <c r="RGW8">
        <v>-206531.35197600001</v>
      </c>
      <c r="RGX8">
        <v>-206531.35197600001</v>
      </c>
      <c r="RGY8">
        <v>-206531.35197600001</v>
      </c>
      <c r="RGZ8">
        <v>-206531.35197600001</v>
      </c>
      <c r="RHA8">
        <v>-206531.35197600001</v>
      </c>
      <c r="RHB8">
        <v>-206531.35197600001</v>
      </c>
      <c r="RHC8">
        <v>-206531.35197600001</v>
      </c>
      <c r="RHD8">
        <v>-206531.35197600001</v>
      </c>
      <c r="RHE8">
        <v>-206531.35197600001</v>
      </c>
      <c r="RHF8">
        <v>-206531.35197600001</v>
      </c>
      <c r="RHG8">
        <v>-206531.35197600001</v>
      </c>
      <c r="RHH8">
        <v>-206531.35197600001</v>
      </c>
      <c r="RHI8">
        <v>-206531.35197600001</v>
      </c>
      <c r="RHJ8">
        <v>-206531.35197600001</v>
      </c>
      <c r="RHK8">
        <v>-206531.35197600001</v>
      </c>
      <c r="RHL8">
        <v>-206531.35197600001</v>
      </c>
      <c r="RHM8">
        <v>-206531.35197600001</v>
      </c>
      <c r="RHN8">
        <v>-206531.35197600001</v>
      </c>
      <c r="RHO8">
        <v>-206531.35197600001</v>
      </c>
      <c r="RHP8">
        <v>-206531.35197600001</v>
      </c>
      <c r="RHQ8">
        <v>-206531.35197600001</v>
      </c>
      <c r="RHR8">
        <v>-206531.35197600001</v>
      </c>
      <c r="RHS8">
        <v>-206531.35197600001</v>
      </c>
      <c r="RHT8">
        <v>-206531.35197600001</v>
      </c>
      <c r="RHU8">
        <v>-206531.35197600001</v>
      </c>
      <c r="RHV8">
        <v>-206531.35197600001</v>
      </c>
      <c r="RHW8">
        <v>-206531.35197600001</v>
      </c>
      <c r="RHX8">
        <v>-206531.35197600001</v>
      </c>
      <c r="RHY8">
        <v>-206531.35197600001</v>
      </c>
      <c r="RHZ8">
        <v>-206531.35197600001</v>
      </c>
      <c r="RIA8">
        <v>-206531.35197600001</v>
      </c>
      <c r="RIB8">
        <v>-206531.35197600001</v>
      </c>
      <c r="RIC8">
        <v>-206531.35197600001</v>
      </c>
      <c r="RID8">
        <v>-206531.35197600001</v>
      </c>
      <c r="RIE8">
        <v>-206531.35197600001</v>
      </c>
      <c r="RIF8">
        <v>-206531.35197600001</v>
      </c>
      <c r="RIG8">
        <v>-206531.35197600001</v>
      </c>
      <c r="RIH8">
        <v>-405665.50159699999</v>
      </c>
      <c r="RII8">
        <v>-405665.50159699999</v>
      </c>
      <c r="RIJ8">
        <v>-405665.50159699999</v>
      </c>
      <c r="RIK8">
        <v>-405665.50159699999</v>
      </c>
      <c r="RIL8">
        <v>-405665.50159699999</v>
      </c>
      <c r="RIM8">
        <v>-405665.50159699999</v>
      </c>
      <c r="RIN8">
        <v>-405665.50159699999</v>
      </c>
      <c r="RIO8">
        <v>-405665.50159699999</v>
      </c>
      <c r="RIP8">
        <v>-405665.50159699999</v>
      </c>
      <c r="RIQ8">
        <v>-405665.50159699999</v>
      </c>
      <c r="RIR8">
        <v>-405665.50159699999</v>
      </c>
      <c r="RIS8">
        <v>-405665.50159699999</v>
      </c>
      <c r="RIT8">
        <v>-405665.50159699999</v>
      </c>
      <c r="RIU8">
        <v>-405665.50159699999</v>
      </c>
      <c r="RIV8">
        <v>-405665.50159699999</v>
      </c>
      <c r="RIW8">
        <v>-405665.50159699999</v>
      </c>
      <c r="RIX8">
        <v>-405665.50159699999</v>
      </c>
      <c r="RIY8">
        <v>-405665.50159699999</v>
      </c>
      <c r="RIZ8">
        <v>-405665.50159699999</v>
      </c>
      <c r="RJA8">
        <v>-405665.50159699999</v>
      </c>
      <c r="RJB8">
        <v>-405665.50159699999</v>
      </c>
      <c r="RJC8">
        <v>-405665.50159699999</v>
      </c>
      <c r="RJD8">
        <v>-405665.50159699999</v>
      </c>
      <c r="RJE8">
        <v>-405665.50159699999</v>
      </c>
      <c r="RJF8">
        <v>-405665.50159699999</v>
      </c>
      <c r="RJG8">
        <v>-405665.50159699999</v>
      </c>
      <c r="RJH8">
        <v>-405665.50159699999</v>
      </c>
      <c r="RJI8">
        <v>-405665.50159699999</v>
      </c>
      <c r="RJJ8">
        <v>-405665.50159699999</v>
      </c>
      <c r="RJK8">
        <v>-405665.50159699999</v>
      </c>
      <c r="RJL8">
        <v>-405665.50159699999</v>
      </c>
      <c r="RJM8">
        <v>-405665.50159699999</v>
      </c>
      <c r="RJN8">
        <v>-405665.50159699999</v>
      </c>
      <c r="RJO8">
        <v>-405665.50159699999</v>
      </c>
      <c r="RJP8">
        <v>-405665.50159699999</v>
      </c>
      <c r="RJQ8">
        <v>-405665.50159699999</v>
      </c>
      <c r="RJR8">
        <v>-405665.50159699999</v>
      </c>
      <c r="RJS8">
        <v>-405665.50159699999</v>
      </c>
      <c r="RJT8">
        <v>-405665.50159699999</v>
      </c>
      <c r="RJU8">
        <v>-405665.50159699999</v>
      </c>
      <c r="RJV8">
        <v>-405665.50159699999</v>
      </c>
      <c r="RJW8">
        <v>-405665.50159699999</v>
      </c>
      <c r="RJX8">
        <v>-405665.50159699999</v>
      </c>
      <c r="RJY8">
        <v>-405665.50159699999</v>
      </c>
      <c r="RJZ8">
        <v>-803933.80084000004</v>
      </c>
      <c r="RKA8">
        <v>-803933.80084000004</v>
      </c>
      <c r="RKB8">
        <v>-803933.80084000004</v>
      </c>
      <c r="RKC8">
        <v>-803933.80084000004</v>
      </c>
      <c r="RKD8">
        <v>-803933.80084000004</v>
      </c>
      <c r="RKE8">
        <v>-803933.80084000004</v>
      </c>
      <c r="RKF8">
        <v>-803933.80084000004</v>
      </c>
      <c r="RKG8">
        <v>-803933.80084000004</v>
      </c>
      <c r="RKH8">
        <v>-803933.80084000004</v>
      </c>
      <c r="RKI8">
        <v>-803933.80084000004</v>
      </c>
      <c r="RKJ8">
        <v>-803933.80084000004</v>
      </c>
      <c r="RKK8">
        <v>-803933.80084000004</v>
      </c>
      <c r="RKL8">
        <v>-803933.80084000004</v>
      </c>
      <c r="RKM8">
        <v>-803933.80084000004</v>
      </c>
      <c r="RKN8">
        <v>-803933.80084000004</v>
      </c>
      <c r="RKO8">
        <v>-803933.80084000004</v>
      </c>
      <c r="RKP8">
        <v>-803933.80084000004</v>
      </c>
      <c r="RKQ8">
        <v>-803933.80084000004</v>
      </c>
      <c r="RKR8">
        <v>-803933.80084000004</v>
      </c>
      <c r="RKS8">
        <v>-803933.80084000004</v>
      </c>
      <c r="RKT8">
        <v>-803933.80084000004</v>
      </c>
      <c r="RKU8">
        <v>-803933.80084000004</v>
      </c>
      <c r="RKV8">
        <v>-803933.80084000004</v>
      </c>
      <c r="RKW8">
        <v>-803933.80084000004</v>
      </c>
      <c r="RKX8">
        <v>-803933.80084000004</v>
      </c>
      <c r="RKY8">
        <v>-803933.80084000004</v>
      </c>
      <c r="RKZ8">
        <v>-803933.80084000004</v>
      </c>
      <c r="RLA8">
        <v>-803933.80084000004</v>
      </c>
      <c r="RLB8">
        <v>-803933.80084000004</v>
      </c>
      <c r="RLC8">
        <v>-803933.80084000004</v>
      </c>
      <c r="RLD8">
        <v>-803933.80084000004</v>
      </c>
      <c r="RLE8">
        <v>-803933.80084000004</v>
      </c>
      <c r="RLF8">
        <v>-803933.80084000004</v>
      </c>
      <c r="RLG8">
        <v>-803933.80084000004</v>
      </c>
      <c r="RLH8">
        <v>-803933.80084000004</v>
      </c>
      <c r="RLI8">
        <v>-803933.80084000004</v>
      </c>
      <c r="RLJ8">
        <v>-803933.80084000004</v>
      </c>
      <c r="RLK8">
        <v>-803933.80084000004</v>
      </c>
      <c r="RLL8">
        <v>-803933.80084000004</v>
      </c>
      <c r="RLM8">
        <v>-803933.80084000004</v>
      </c>
      <c r="RLN8">
        <v>-803933.80084000004</v>
      </c>
      <c r="RLO8">
        <v>-803933.80084000004</v>
      </c>
      <c r="RLP8">
        <v>-803933.80084000004</v>
      </c>
      <c r="RLQ8">
        <v>-803933.80084000004</v>
      </c>
      <c r="RLR8">
        <v>-2880597.8451399999</v>
      </c>
      <c r="RLS8">
        <v>-2880597.8451399999</v>
      </c>
      <c r="RLT8">
        <v>-2880597.8451399999</v>
      </c>
      <c r="RLU8">
        <v>-2880597.8451399999</v>
      </c>
      <c r="RLV8">
        <v>-2880597.8451399999</v>
      </c>
      <c r="RLW8">
        <v>-2880597.8451399999</v>
      </c>
      <c r="RLX8">
        <v>-2880597.8451399999</v>
      </c>
      <c r="RLY8">
        <v>-2880597.8451399999</v>
      </c>
      <c r="RLZ8">
        <v>-2880597.8451399999</v>
      </c>
      <c r="RMA8">
        <v>-2880597.8451399999</v>
      </c>
      <c r="RMB8">
        <v>-2880597.8451399999</v>
      </c>
      <c r="RMC8">
        <v>-2880597.8451399999</v>
      </c>
      <c r="RMD8">
        <v>-2880597.8451399999</v>
      </c>
      <c r="RME8">
        <v>-2880597.8451399999</v>
      </c>
      <c r="RMF8">
        <v>-2880597.8451399999</v>
      </c>
      <c r="RMG8">
        <v>-2880597.8451399999</v>
      </c>
      <c r="RMH8">
        <v>-2880597.8451399999</v>
      </c>
      <c r="RMI8">
        <v>-2880597.8451399999</v>
      </c>
      <c r="RMJ8">
        <v>-2880597.8451399999</v>
      </c>
      <c r="RMK8">
        <v>-2880597.8451399999</v>
      </c>
      <c r="RML8">
        <v>-2880597.8451399999</v>
      </c>
      <c r="RMM8">
        <v>-2880597.8451399999</v>
      </c>
      <c r="RMN8">
        <v>-2880597.8451399999</v>
      </c>
      <c r="RMO8">
        <v>-2880597.8451399999</v>
      </c>
      <c r="RMP8">
        <v>-2880597.8451399999</v>
      </c>
      <c r="RMQ8">
        <v>-2880597.8451399999</v>
      </c>
      <c r="RMR8">
        <v>-2880597.8451399999</v>
      </c>
      <c r="RMS8">
        <v>-2880597.8451399999</v>
      </c>
      <c r="RMT8">
        <v>-2880597.8451399999</v>
      </c>
      <c r="RMU8">
        <v>-2880597.8451399999</v>
      </c>
      <c r="RMV8">
        <v>-2880597.8451399999</v>
      </c>
      <c r="RMW8">
        <v>-2880597.8451399999</v>
      </c>
      <c r="RMX8">
        <v>-2880597.8451399999</v>
      </c>
      <c r="RMY8">
        <v>-2880597.8451399999</v>
      </c>
      <c r="RMZ8">
        <v>-2880597.8451399999</v>
      </c>
      <c r="RNA8">
        <v>-2880597.8451399999</v>
      </c>
      <c r="RNB8">
        <v>-2880597.8451399999</v>
      </c>
      <c r="RNC8">
        <v>-2880597.8451399999</v>
      </c>
      <c r="RND8">
        <v>-2880597.8451399999</v>
      </c>
      <c r="RNE8">
        <v>-2880597.8451399999</v>
      </c>
      <c r="RNF8">
        <v>-2880597.8451399999</v>
      </c>
      <c r="RNG8">
        <v>-2880597.8451399999</v>
      </c>
      <c r="RNH8">
        <v>-2880597.8451399999</v>
      </c>
      <c r="RNI8">
        <v>-2880597.8451399999</v>
      </c>
      <c r="RNJ8">
        <v>-4622339.1768100001</v>
      </c>
      <c r="RNK8">
        <v>-4622339.1768100001</v>
      </c>
      <c r="RNL8">
        <v>-4622339.1768100001</v>
      </c>
      <c r="RNM8">
        <v>-4622339.1768100001</v>
      </c>
      <c r="RNN8">
        <v>-4622339.1768100001</v>
      </c>
      <c r="RNO8">
        <v>-4622339.1768100001</v>
      </c>
      <c r="RNP8">
        <v>-4622339.1768100001</v>
      </c>
      <c r="RNQ8">
        <v>-4622339.1768100001</v>
      </c>
      <c r="RNR8">
        <v>-4622339.1768100001</v>
      </c>
      <c r="RNS8">
        <v>-4622339.1768100001</v>
      </c>
      <c r="RNT8">
        <v>-4622339.1768100001</v>
      </c>
      <c r="RNU8">
        <v>-4622339.1768100001</v>
      </c>
      <c r="RNV8">
        <v>-4622339.1768100001</v>
      </c>
      <c r="RNW8">
        <v>-4622339.1768100001</v>
      </c>
      <c r="RNX8">
        <v>-4622339.1768100001</v>
      </c>
      <c r="RNY8">
        <v>-4622339.1768100001</v>
      </c>
      <c r="RNZ8">
        <v>-4622339.1768100001</v>
      </c>
      <c r="ROA8">
        <v>-4622339.1768100001</v>
      </c>
      <c r="ROB8">
        <v>-4622339.1768100001</v>
      </c>
      <c r="ROC8">
        <v>-4622339.1768100001</v>
      </c>
      <c r="ROD8">
        <v>-4622339.1768100001</v>
      </c>
      <c r="ROE8">
        <v>-4622339.1768100001</v>
      </c>
      <c r="ROF8">
        <v>-4622339.1768100001</v>
      </c>
      <c r="ROG8">
        <v>-4622339.1768100001</v>
      </c>
      <c r="ROH8">
        <v>-4622339.1768100001</v>
      </c>
      <c r="ROI8">
        <v>-4622339.1768100001</v>
      </c>
      <c r="ROJ8">
        <v>-4622339.1768100001</v>
      </c>
      <c r="ROK8">
        <v>-4622339.1768100001</v>
      </c>
      <c r="ROL8">
        <v>-4622339.1768100001</v>
      </c>
      <c r="ROM8">
        <v>-4622339.1768100001</v>
      </c>
      <c r="RON8">
        <v>-4622339.1768100001</v>
      </c>
      <c r="ROO8">
        <v>-4622339.1768100001</v>
      </c>
      <c r="ROP8">
        <v>-4622339.1768100001</v>
      </c>
      <c r="ROQ8">
        <v>-4622339.1768100001</v>
      </c>
      <c r="ROR8">
        <v>-4622339.1768100001</v>
      </c>
      <c r="ROS8">
        <v>-4622339.1768100001</v>
      </c>
      <c r="ROT8">
        <v>-4622339.1768100001</v>
      </c>
      <c r="ROU8">
        <v>-4622339.1768100001</v>
      </c>
      <c r="ROV8">
        <v>-4622339.1768100001</v>
      </c>
      <c r="ROW8">
        <v>-4622339.1768100001</v>
      </c>
      <c r="ROX8">
        <v>-4622339.1768100001</v>
      </c>
      <c r="ROY8">
        <v>-4622339.1768100001</v>
      </c>
      <c r="ROZ8">
        <v>-4622339.1768100001</v>
      </c>
      <c r="RPA8">
        <v>-4622339.1768100001</v>
      </c>
      <c r="RPB8">
        <v>-7529045.5598799996</v>
      </c>
      <c r="RPC8">
        <v>-7529045.5598799996</v>
      </c>
      <c r="RPD8">
        <v>-7529045.5598799996</v>
      </c>
      <c r="RPE8">
        <v>-7529045.5598799996</v>
      </c>
      <c r="RPF8">
        <v>-7529045.5598799996</v>
      </c>
      <c r="RPG8">
        <v>-7529045.5598799996</v>
      </c>
      <c r="RPH8">
        <v>-7529045.5598799996</v>
      </c>
      <c r="RPI8">
        <v>-7529045.5598799996</v>
      </c>
      <c r="RPJ8">
        <v>-7529045.5598799996</v>
      </c>
      <c r="RPK8">
        <v>-7529045.5598799996</v>
      </c>
      <c r="RPL8">
        <v>-7529045.5598799996</v>
      </c>
      <c r="RPM8">
        <v>-7529045.5598799996</v>
      </c>
      <c r="RPN8">
        <v>-7529045.5598799996</v>
      </c>
      <c r="RPO8">
        <v>-7529045.5598799996</v>
      </c>
      <c r="RPP8">
        <v>-7529045.5598799996</v>
      </c>
      <c r="RPQ8">
        <v>-7529045.5598799996</v>
      </c>
      <c r="RPR8">
        <v>-7529045.5598799996</v>
      </c>
      <c r="RPS8">
        <v>-7529045.5598799996</v>
      </c>
      <c r="RPT8">
        <v>-7529045.5598799996</v>
      </c>
      <c r="RPU8">
        <v>-7529045.5598799996</v>
      </c>
      <c r="RPV8">
        <v>-7529045.5598799996</v>
      </c>
      <c r="RPW8">
        <v>-7529045.5598799996</v>
      </c>
      <c r="RPX8">
        <v>-7529045.5598799996</v>
      </c>
      <c r="RPY8">
        <v>-7529045.5598799996</v>
      </c>
      <c r="RPZ8">
        <v>-7529045.5598799996</v>
      </c>
      <c r="RQA8">
        <v>-7529045.5598799996</v>
      </c>
      <c r="RQB8">
        <v>-7529045.5598799996</v>
      </c>
      <c r="RQC8">
        <v>-7529045.5598799996</v>
      </c>
      <c r="RQD8">
        <v>-7529045.5598799996</v>
      </c>
      <c r="RQE8">
        <v>-7529045.5598799996</v>
      </c>
      <c r="RQF8">
        <v>-7529045.5598799996</v>
      </c>
      <c r="RQG8">
        <v>-7529045.5598799996</v>
      </c>
      <c r="RQH8">
        <v>-7529045.5598799996</v>
      </c>
      <c r="RQI8">
        <v>-7529045.5598799996</v>
      </c>
      <c r="RQJ8">
        <v>-7529045.5598799996</v>
      </c>
      <c r="RQK8">
        <v>-7529045.5598799996</v>
      </c>
      <c r="RQL8">
        <v>-7529045.5598799996</v>
      </c>
      <c r="RQM8">
        <v>-7529045.5598799996</v>
      </c>
      <c r="RQN8">
        <v>-7529045.5598799996</v>
      </c>
      <c r="RQO8">
        <v>-7529045.5598799996</v>
      </c>
      <c r="RQP8">
        <v>-7529045.5598799996</v>
      </c>
      <c r="RQQ8">
        <v>-7529045.5598799996</v>
      </c>
      <c r="RQR8">
        <v>-7529045.5598799996</v>
      </c>
      <c r="RQS8">
        <v>-7529045.5598799996</v>
      </c>
      <c r="RQT8">
        <v>-692348.78124699998</v>
      </c>
      <c r="RQU8">
        <v>-692348.78124699998</v>
      </c>
      <c r="RQV8">
        <v>-692348.78124699998</v>
      </c>
      <c r="RQW8">
        <v>-692348.78124699998</v>
      </c>
      <c r="RQX8">
        <v>-692348.78124699998</v>
      </c>
      <c r="RQY8">
        <v>-692348.78124699998</v>
      </c>
      <c r="RQZ8">
        <v>-692348.78124699998</v>
      </c>
      <c r="RRA8">
        <v>-692348.78124699998</v>
      </c>
      <c r="RRB8">
        <v>-692348.78124699998</v>
      </c>
      <c r="RRC8">
        <v>-692348.78124699998</v>
      </c>
      <c r="RRD8">
        <v>-692348.78124699998</v>
      </c>
      <c r="RRE8">
        <v>-683569.28314900002</v>
      </c>
      <c r="RRF8">
        <v>-683569.28314900002</v>
      </c>
      <c r="RRG8">
        <v>-683569.28314900002</v>
      </c>
      <c r="RRH8">
        <v>-683569.28314900002</v>
      </c>
      <c r="RRI8">
        <v>-683569.28314900002</v>
      </c>
      <c r="RRJ8">
        <v>-683569.28314900002</v>
      </c>
      <c r="RRK8">
        <v>-683569.28314900002</v>
      </c>
      <c r="RRL8">
        <v>-683569.28314900002</v>
      </c>
      <c r="RRM8">
        <v>-683569.28314900002</v>
      </c>
      <c r="RRN8">
        <v>-683569.28314900002</v>
      </c>
      <c r="RRO8">
        <v>-683569.28314900002</v>
      </c>
      <c r="RRP8">
        <v>-692348.78124699998</v>
      </c>
      <c r="RRQ8">
        <v>-692348.78124699998</v>
      </c>
      <c r="RRR8">
        <v>-692348.78124699998</v>
      </c>
      <c r="RRS8">
        <v>-692348.78124699998</v>
      </c>
      <c r="RRT8">
        <v>-692348.78124699998</v>
      </c>
      <c r="RRU8">
        <v>-692348.78124699998</v>
      </c>
      <c r="RRV8">
        <v>-692348.78124699998</v>
      </c>
      <c r="RRW8">
        <v>-692348.78124699998</v>
      </c>
      <c r="RRX8">
        <v>-692348.78124699998</v>
      </c>
      <c r="RRY8">
        <v>-692348.78124699998</v>
      </c>
      <c r="RRZ8">
        <v>-692348.78124699998</v>
      </c>
      <c r="RSA8">
        <v>-683569.28314900002</v>
      </c>
      <c r="RSB8">
        <v>-683569.28314900002</v>
      </c>
      <c r="RSC8">
        <v>-683569.28314900002</v>
      </c>
      <c r="RSD8">
        <v>-683569.28314900002</v>
      </c>
      <c r="RSE8">
        <v>-683569.28314900002</v>
      </c>
      <c r="RSF8">
        <v>-683569.28314900002</v>
      </c>
      <c r="RSG8">
        <v>-683569.28314900002</v>
      </c>
      <c r="RSH8">
        <v>-683569.28314900002</v>
      </c>
      <c r="RSI8">
        <v>-683569.28314900002</v>
      </c>
      <c r="RSJ8">
        <v>-683569.28314900002</v>
      </c>
      <c r="RSK8">
        <v>-683569.28314900002</v>
      </c>
      <c r="RSL8">
        <v>107607.597198</v>
      </c>
      <c r="RSM8">
        <v>107607.597198</v>
      </c>
      <c r="RSN8">
        <v>107607.597198</v>
      </c>
      <c r="RSO8">
        <v>107607.597198</v>
      </c>
      <c r="RSP8">
        <v>107607.597198</v>
      </c>
      <c r="RSQ8">
        <v>107607.597198</v>
      </c>
      <c r="RSR8">
        <v>107607.597198</v>
      </c>
      <c r="RSS8">
        <v>107607.597198</v>
      </c>
      <c r="RST8">
        <v>107607.597198</v>
      </c>
      <c r="RSU8">
        <v>107607.597198</v>
      </c>
      <c r="RSV8">
        <v>107607.597198</v>
      </c>
      <c r="RSW8">
        <v>125002.757048</v>
      </c>
      <c r="RSX8">
        <v>125002.757048</v>
      </c>
      <c r="RSY8">
        <v>125002.757048</v>
      </c>
      <c r="RSZ8">
        <v>125002.757048</v>
      </c>
      <c r="RTA8">
        <v>125002.757048</v>
      </c>
      <c r="RTB8">
        <v>125002.757048</v>
      </c>
      <c r="RTC8">
        <v>125002.757048</v>
      </c>
      <c r="RTD8">
        <v>125002.757048</v>
      </c>
      <c r="RTE8">
        <v>125002.757048</v>
      </c>
      <c r="RTF8">
        <v>125002.757048</v>
      </c>
      <c r="RTG8">
        <v>125002.757048</v>
      </c>
      <c r="RTH8">
        <v>107607.597198</v>
      </c>
      <c r="RTI8">
        <v>107607.597198</v>
      </c>
      <c r="RTJ8">
        <v>107607.597198</v>
      </c>
      <c r="RTK8">
        <v>107607.597198</v>
      </c>
      <c r="RTL8">
        <v>107607.597198</v>
      </c>
      <c r="RTM8">
        <v>107607.597198</v>
      </c>
      <c r="RTN8">
        <v>107607.597198</v>
      </c>
      <c r="RTO8">
        <v>107607.597198</v>
      </c>
      <c r="RTP8">
        <v>107607.597198</v>
      </c>
      <c r="RTQ8">
        <v>107607.597198</v>
      </c>
      <c r="RTR8">
        <v>107607.597198</v>
      </c>
      <c r="RTS8">
        <v>125002.757048</v>
      </c>
      <c r="RTT8">
        <v>125002.757048</v>
      </c>
      <c r="RTU8">
        <v>125002.757048</v>
      </c>
      <c r="RTV8">
        <v>125002.757048</v>
      </c>
      <c r="RTW8">
        <v>125002.757048</v>
      </c>
      <c r="RTX8">
        <v>125002.757048</v>
      </c>
      <c r="RTY8">
        <v>125002.757048</v>
      </c>
      <c r="RTZ8">
        <v>125002.757048</v>
      </c>
      <c r="RUA8">
        <v>125002.757048</v>
      </c>
      <c r="RUB8">
        <v>125002.757048</v>
      </c>
      <c r="RUC8">
        <v>125002.757048</v>
      </c>
      <c r="RUD8">
        <v>2502280.1629400002</v>
      </c>
      <c r="RUE8">
        <v>2502280.1629400002</v>
      </c>
      <c r="RUF8">
        <v>2502280.1629400002</v>
      </c>
      <c r="RUG8">
        <v>2502280.1629400002</v>
      </c>
      <c r="RUH8">
        <v>2502280.1629400002</v>
      </c>
      <c r="RUI8">
        <v>2502280.1629400002</v>
      </c>
      <c r="RUJ8">
        <v>2502280.1629400002</v>
      </c>
      <c r="RUK8">
        <v>2502280.1629400002</v>
      </c>
      <c r="RUL8">
        <v>2502280.1629400002</v>
      </c>
      <c r="RUM8">
        <v>2502280.1629400002</v>
      </c>
      <c r="RUN8">
        <v>2502280.1629400002</v>
      </c>
      <c r="RUO8">
        <v>2536906.6462900001</v>
      </c>
      <c r="RUP8">
        <v>2536906.6462900001</v>
      </c>
      <c r="RUQ8">
        <v>2536906.6462900001</v>
      </c>
      <c r="RUR8">
        <v>2536906.6462900001</v>
      </c>
      <c r="RUS8">
        <v>2536906.6462900001</v>
      </c>
      <c r="RUT8">
        <v>2536906.6462900001</v>
      </c>
      <c r="RUU8">
        <v>2536906.6462900001</v>
      </c>
      <c r="RUV8">
        <v>2536906.6462900001</v>
      </c>
      <c r="RUW8">
        <v>2536906.6462900001</v>
      </c>
      <c r="RUX8">
        <v>2536906.6462900001</v>
      </c>
      <c r="RUY8">
        <v>2536906.6462900001</v>
      </c>
      <c r="RUZ8">
        <v>2502280.1629400002</v>
      </c>
      <c r="RVA8">
        <v>2502280.1629400002</v>
      </c>
      <c r="RVB8">
        <v>2502280.1629400002</v>
      </c>
      <c r="RVC8">
        <v>2502280.1629400002</v>
      </c>
      <c r="RVD8">
        <v>2502280.1629400002</v>
      </c>
      <c r="RVE8">
        <v>2502280.1629400002</v>
      </c>
      <c r="RVF8">
        <v>2502280.1629400002</v>
      </c>
      <c r="RVG8">
        <v>2502280.1629400002</v>
      </c>
      <c r="RVH8">
        <v>2502280.1629400002</v>
      </c>
      <c r="RVI8">
        <v>2502280.1629400002</v>
      </c>
      <c r="RVJ8">
        <v>2502280.1629400002</v>
      </c>
      <c r="RVK8">
        <v>2536906.6462900001</v>
      </c>
      <c r="RVL8">
        <v>2536906.6462900001</v>
      </c>
      <c r="RVM8">
        <v>2536906.6462900001</v>
      </c>
      <c r="RVN8">
        <v>2536906.6462900001</v>
      </c>
      <c r="RVO8">
        <v>2536906.6462900001</v>
      </c>
      <c r="RVP8">
        <v>2536906.6462900001</v>
      </c>
      <c r="RVQ8">
        <v>2536906.6462900001</v>
      </c>
      <c r="RVR8">
        <v>2536906.6462900001</v>
      </c>
      <c r="RVS8">
        <v>2536906.6462900001</v>
      </c>
      <c r="RVT8">
        <v>2536906.6462900001</v>
      </c>
      <c r="RVU8">
        <v>2536906.6462900001</v>
      </c>
      <c r="RVV8">
        <v>-466164.00059000001</v>
      </c>
      <c r="RVW8">
        <v>-466164.00059000001</v>
      </c>
      <c r="RVX8">
        <v>-466164.00059000001</v>
      </c>
      <c r="RVY8">
        <v>-466164.00059000001</v>
      </c>
      <c r="RVZ8">
        <v>-466164.00059000001</v>
      </c>
      <c r="RWA8">
        <v>-466164.00059000001</v>
      </c>
      <c r="RWB8">
        <v>-466164.00059000001</v>
      </c>
      <c r="RWC8">
        <v>-466164.00059000001</v>
      </c>
      <c r="RWD8">
        <v>-466164.00059000001</v>
      </c>
      <c r="RWE8">
        <v>-466164.00059000001</v>
      </c>
      <c r="RWF8">
        <v>-466164.00059000001</v>
      </c>
      <c r="RWG8">
        <v>-16949.442868099999</v>
      </c>
      <c r="RWH8">
        <v>-16949.442868099999</v>
      </c>
      <c r="RWI8">
        <v>-16949.442868099999</v>
      </c>
      <c r="RWJ8">
        <v>-16949.442868099999</v>
      </c>
      <c r="RWK8">
        <v>-16949.442868099999</v>
      </c>
      <c r="RWL8">
        <v>-16949.442868099999</v>
      </c>
      <c r="RWM8">
        <v>-16949.442868099999</v>
      </c>
      <c r="RWN8">
        <v>-16949.442868099999</v>
      </c>
      <c r="RWO8">
        <v>-16949.442868099999</v>
      </c>
      <c r="RWP8">
        <v>-16949.442868099999</v>
      </c>
      <c r="RWQ8">
        <v>-16949.442868099999</v>
      </c>
      <c r="RWR8">
        <v>-466164.00059000001</v>
      </c>
      <c r="RWS8">
        <v>-466164.00059000001</v>
      </c>
      <c r="RWT8">
        <v>-466164.00059000001</v>
      </c>
      <c r="RWU8">
        <v>-466164.00059000001</v>
      </c>
      <c r="RWV8">
        <v>-466164.00059000001</v>
      </c>
      <c r="RWW8">
        <v>-466164.00059000001</v>
      </c>
      <c r="RWX8">
        <v>-466164.00059000001</v>
      </c>
      <c r="RWY8">
        <v>-466164.00059000001</v>
      </c>
      <c r="RWZ8">
        <v>-466164.00059000001</v>
      </c>
      <c r="RXA8">
        <v>-466164.00059000001</v>
      </c>
      <c r="RXB8">
        <v>-466164.00059000001</v>
      </c>
      <c r="RXC8">
        <v>-16949.442868099999</v>
      </c>
      <c r="RXD8">
        <v>-16949.442868099999</v>
      </c>
      <c r="RXE8">
        <v>-16949.442868099999</v>
      </c>
      <c r="RXF8">
        <v>-16949.442868099999</v>
      </c>
      <c r="RXG8">
        <v>-16949.442868099999</v>
      </c>
      <c r="RXH8">
        <v>-16949.442868099999</v>
      </c>
      <c r="RXI8">
        <v>-16949.442868099999</v>
      </c>
      <c r="RXJ8">
        <v>-16949.442868099999</v>
      </c>
      <c r="RXK8">
        <v>-16949.442868099999</v>
      </c>
      <c r="RXL8">
        <v>-16949.442868099999</v>
      </c>
      <c r="RXM8">
        <v>-16949.442868099999</v>
      </c>
      <c r="RXN8">
        <v>586596.88270800002</v>
      </c>
      <c r="RXO8">
        <v>586596.88270800002</v>
      </c>
      <c r="RXP8">
        <v>586596.88270800002</v>
      </c>
      <c r="RXQ8">
        <v>586596.88270800002</v>
      </c>
      <c r="RXR8">
        <v>586596.88270800002</v>
      </c>
      <c r="RXS8">
        <v>586596.88270800002</v>
      </c>
      <c r="RXT8">
        <v>586596.88270800002</v>
      </c>
      <c r="RXU8">
        <v>586596.88270800002</v>
      </c>
      <c r="RXV8">
        <v>586596.88270800002</v>
      </c>
      <c r="RXW8">
        <v>586596.88270800002</v>
      </c>
      <c r="RXX8">
        <v>586596.88270800002</v>
      </c>
      <c r="RXY8">
        <v>1476643.0962799999</v>
      </c>
      <c r="RXZ8">
        <v>1476643.0962799999</v>
      </c>
      <c r="RYA8">
        <v>1476643.0962799999</v>
      </c>
      <c r="RYB8">
        <v>1476643.0962799999</v>
      </c>
      <c r="RYC8">
        <v>1476643.0962799999</v>
      </c>
      <c r="RYD8">
        <v>1476643.0962799999</v>
      </c>
      <c r="RYE8">
        <v>1476643.0962799999</v>
      </c>
      <c r="RYF8">
        <v>1476643.0962799999</v>
      </c>
      <c r="RYG8">
        <v>1476643.0962799999</v>
      </c>
      <c r="RYH8">
        <v>1476643.0962799999</v>
      </c>
      <c r="RYI8">
        <v>1476643.0962799999</v>
      </c>
      <c r="RYJ8">
        <v>586596.88270800002</v>
      </c>
      <c r="RYK8">
        <v>586596.88270800002</v>
      </c>
      <c r="RYL8">
        <v>586596.88270800002</v>
      </c>
      <c r="RYM8">
        <v>586596.88270800002</v>
      </c>
      <c r="RYN8">
        <v>586596.88270800002</v>
      </c>
      <c r="RYO8">
        <v>586596.88270800002</v>
      </c>
      <c r="RYP8">
        <v>586596.88270800002</v>
      </c>
      <c r="RYQ8">
        <v>586596.88270800002</v>
      </c>
      <c r="RYR8">
        <v>586596.88270800002</v>
      </c>
      <c r="RYS8">
        <v>586596.88270800002</v>
      </c>
      <c r="RYT8">
        <v>586596.88270800002</v>
      </c>
      <c r="RYU8">
        <v>1476643.0962799999</v>
      </c>
      <c r="RYV8">
        <v>1476643.0962799999</v>
      </c>
      <c r="RYW8">
        <v>1476643.0962799999</v>
      </c>
      <c r="RYX8">
        <v>1476643.0962799999</v>
      </c>
      <c r="RYY8">
        <v>1476643.0962799999</v>
      </c>
      <c r="RYZ8">
        <v>1476643.0962799999</v>
      </c>
      <c r="RZA8">
        <v>1476643.0962799999</v>
      </c>
      <c r="RZB8">
        <v>1476643.0962799999</v>
      </c>
      <c r="RZC8">
        <v>1476643.0962799999</v>
      </c>
      <c r="RZD8">
        <v>1476643.0962799999</v>
      </c>
      <c r="RZE8">
        <v>1476643.0962799999</v>
      </c>
      <c r="RZF8">
        <v>3503420.91579</v>
      </c>
      <c r="RZG8">
        <v>3503420.91579</v>
      </c>
      <c r="RZH8">
        <v>3503420.91579</v>
      </c>
      <c r="RZI8">
        <v>3503420.91579</v>
      </c>
      <c r="RZJ8">
        <v>3503420.91579</v>
      </c>
      <c r="RZK8">
        <v>3503420.91579</v>
      </c>
      <c r="RZL8">
        <v>3503420.91579</v>
      </c>
      <c r="RZM8">
        <v>3503420.91579</v>
      </c>
      <c r="RZN8">
        <v>3503420.91579</v>
      </c>
      <c r="RZO8">
        <v>3503420.91579</v>
      </c>
      <c r="RZP8">
        <v>3503420.91579</v>
      </c>
      <c r="RZQ8">
        <v>5275130.4410699997</v>
      </c>
      <c r="RZR8">
        <v>5275130.4410699997</v>
      </c>
      <c r="RZS8">
        <v>5275130.4410699997</v>
      </c>
      <c r="RZT8">
        <v>5275130.4410699997</v>
      </c>
      <c r="RZU8">
        <v>5275130.4410699997</v>
      </c>
      <c r="RZV8">
        <v>5275130.4410699997</v>
      </c>
      <c r="RZW8">
        <v>5275130.4410699997</v>
      </c>
      <c r="RZX8">
        <v>5275130.4410699997</v>
      </c>
      <c r="RZY8">
        <v>5275130.4410699997</v>
      </c>
      <c r="RZZ8">
        <v>5275130.4410699997</v>
      </c>
      <c r="SAA8">
        <v>5275130.4410699997</v>
      </c>
      <c r="SAB8">
        <v>3503420.91579</v>
      </c>
      <c r="SAC8">
        <v>3503420.91579</v>
      </c>
      <c r="SAD8">
        <v>3503420.91579</v>
      </c>
      <c r="SAE8">
        <v>3503420.91579</v>
      </c>
      <c r="SAF8">
        <v>3503420.91579</v>
      </c>
      <c r="SAG8">
        <v>3503420.91579</v>
      </c>
      <c r="SAH8">
        <v>3503420.91579</v>
      </c>
      <c r="SAI8">
        <v>3503420.91579</v>
      </c>
      <c r="SAJ8">
        <v>3503420.91579</v>
      </c>
      <c r="SAK8">
        <v>3503420.91579</v>
      </c>
      <c r="SAL8">
        <v>3503420.91579</v>
      </c>
      <c r="SAM8">
        <v>5275130.4410699997</v>
      </c>
      <c r="SAN8">
        <v>5275130.4410699997</v>
      </c>
      <c r="SAO8">
        <v>5275130.4410699997</v>
      </c>
      <c r="SAP8">
        <v>5275130.4410699997</v>
      </c>
      <c r="SAQ8">
        <v>5275130.4410699997</v>
      </c>
      <c r="SAR8">
        <v>5275130.4410699997</v>
      </c>
      <c r="SAS8">
        <v>5275130.4410699997</v>
      </c>
      <c r="SAT8">
        <v>5275130.4410699997</v>
      </c>
      <c r="SAU8">
        <v>5275130.4410699997</v>
      </c>
      <c r="SAV8">
        <v>5275130.4410699997</v>
      </c>
      <c r="SAW8">
        <v>5275130.4410699997</v>
      </c>
      <c r="SAX8">
        <v>-3391178.0417999998</v>
      </c>
      <c r="SAY8">
        <v>-3391178.0417999998</v>
      </c>
      <c r="SAZ8">
        <v>-3391178.0417999998</v>
      </c>
      <c r="SBA8">
        <v>-3391178.0417999998</v>
      </c>
      <c r="SBB8">
        <v>-3391178.0417999998</v>
      </c>
      <c r="SBC8">
        <v>-3391178.0417999998</v>
      </c>
      <c r="SBD8">
        <v>-3391178.0417999998</v>
      </c>
      <c r="SBE8">
        <v>-3391178.0417999998</v>
      </c>
      <c r="SBF8">
        <v>-3391178.0417999998</v>
      </c>
      <c r="SBG8">
        <v>-3391178.0417999998</v>
      </c>
      <c r="SBH8">
        <v>-3391178.0417999998</v>
      </c>
      <c r="SBI8">
        <v>-3396158.60708</v>
      </c>
      <c r="SBJ8">
        <v>-3396158.60708</v>
      </c>
      <c r="SBK8">
        <v>-3396158.60708</v>
      </c>
      <c r="SBL8">
        <v>-3396158.60708</v>
      </c>
      <c r="SBM8">
        <v>-3396158.60708</v>
      </c>
      <c r="SBN8">
        <v>-3396158.60708</v>
      </c>
      <c r="SBO8">
        <v>-3396158.60708</v>
      </c>
      <c r="SBP8">
        <v>-3396158.60708</v>
      </c>
      <c r="SBQ8">
        <v>-3396158.60708</v>
      </c>
      <c r="SBR8">
        <v>-3396158.60708</v>
      </c>
      <c r="SBS8">
        <v>-3396158.60708</v>
      </c>
      <c r="SBT8">
        <v>-3391178.0417999998</v>
      </c>
      <c r="SBU8">
        <v>-3391178.0417999998</v>
      </c>
      <c r="SBV8">
        <v>-3391178.0417999998</v>
      </c>
      <c r="SBW8">
        <v>-3391178.0417999998</v>
      </c>
      <c r="SBX8">
        <v>-3391178.0417999998</v>
      </c>
      <c r="SBY8">
        <v>-3391178.0417999998</v>
      </c>
      <c r="SBZ8">
        <v>-3391178.0417999998</v>
      </c>
      <c r="SCA8">
        <v>-3391178.0417999998</v>
      </c>
      <c r="SCB8">
        <v>-3391178.0417999998</v>
      </c>
      <c r="SCC8">
        <v>-3391178.0417999998</v>
      </c>
      <c r="SCD8">
        <v>-3391178.0417999998</v>
      </c>
      <c r="SCE8">
        <v>-3396158.60708</v>
      </c>
      <c r="SCF8">
        <v>-3396158.60708</v>
      </c>
      <c r="SCG8">
        <v>-3396158.60708</v>
      </c>
      <c r="SCH8">
        <v>-3396158.60708</v>
      </c>
      <c r="SCI8">
        <v>-3396158.60708</v>
      </c>
      <c r="SCJ8">
        <v>-3396158.60708</v>
      </c>
      <c r="SCK8">
        <v>-3396158.60708</v>
      </c>
      <c r="SCL8">
        <v>-3396158.60708</v>
      </c>
      <c r="SCM8">
        <v>-3396158.60708</v>
      </c>
      <c r="SCN8">
        <v>-3396158.60708</v>
      </c>
      <c r="SCO8">
        <v>-3396158.60708</v>
      </c>
      <c r="SCP8">
        <v>-3108398.8600699999</v>
      </c>
      <c r="SCQ8">
        <v>-3108398.8600699999</v>
      </c>
      <c r="SCR8">
        <v>-3108398.8600699999</v>
      </c>
      <c r="SCS8">
        <v>-3108398.8600699999</v>
      </c>
      <c r="SCT8">
        <v>-3108398.8600699999</v>
      </c>
      <c r="SCU8">
        <v>-3108398.8600699999</v>
      </c>
      <c r="SCV8">
        <v>-3108398.8600699999</v>
      </c>
      <c r="SCW8">
        <v>-3108398.8600699999</v>
      </c>
      <c r="SCX8">
        <v>-3108398.8600699999</v>
      </c>
      <c r="SCY8">
        <v>-3108398.8600699999</v>
      </c>
      <c r="SCZ8">
        <v>-3108398.8600699999</v>
      </c>
      <c r="SDA8">
        <v>-3118267.0470799999</v>
      </c>
      <c r="SDB8">
        <v>-3118267.0470799999</v>
      </c>
      <c r="SDC8">
        <v>-3118267.0470799999</v>
      </c>
      <c r="SDD8">
        <v>-3118267.0470799999</v>
      </c>
      <c r="SDE8">
        <v>-3118267.0470799999</v>
      </c>
      <c r="SDF8">
        <v>-3118267.0470799999</v>
      </c>
      <c r="SDG8">
        <v>-3118267.0470799999</v>
      </c>
      <c r="SDH8">
        <v>-3118267.0470799999</v>
      </c>
      <c r="SDI8">
        <v>-3118267.0470799999</v>
      </c>
      <c r="SDJ8">
        <v>-3118267.0470799999</v>
      </c>
      <c r="SDK8">
        <v>-3118267.0470799999</v>
      </c>
      <c r="SDL8">
        <v>-3108398.8600699999</v>
      </c>
      <c r="SDM8">
        <v>-3108398.8600699999</v>
      </c>
      <c r="SDN8">
        <v>-3108398.8600699999</v>
      </c>
      <c r="SDO8">
        <v>-3108398.8600699999</v>
      </c>
      <c r="SDP8">
        <v>-3108398.8600699999</v>
      </c>
      <c r="SDQ8">
        <v>-3108398.8600699999</v>
      </c>
      <c r="SDR8">
        <v>-3108398.8600699999</v>
      </c>
      <c r="SDS8">
        <v>-3108398.8600699999</v>
      </c>
      <c r="SDT8">
        <v>-3108398.8600699999</v>
      </c>
      <c r="SDU8">
        <v>-3108398.8600699999</v>
      </c>
      <c r="SDV8">
        <v>-3108398.8600699999</v>
      </c>
      <c r="SDW8">
        <v>-3118267.0470799999</v>
      </c>
      <c r="SDX8">
        <v>-3118267.0470799999</v>
      </c>
      <c r="SDY8">
        <v>-3118267.0470799999</v>
      </c>
      <c r="SDZ8">
        <v>-3118267.0470799999</v>
      </c>
      <c r="SEA8">
        <v>-3118267.0470799999</v>
      </c>
      <c r="SEB8">
        <v>-3118267.0470799999</v>
      </c>
      <c r="SEC8">
        <v>-3118267.0470799999</v>
      </c>
      <c r="SED8">
        <v>-3118267.0470799999</v>
      </c>
      <c r="SEE8">
        <v>-3118267.0470799999</v>
      </c>
      <c r="SEF8">
        <v>-3118267.0470799999</v>
      </c>
      <c r="SEG8">
        <v>-3118267.0470799999</v>
      </c>
      <c r="SEH8">
        <v>-1580833.5706799999</v>
      </c>
      <c r="SEI8">
        <v>-1580833.5706799999</v>
      </c>
      <c r="SEJ8">
        <v>-1580833.5706799999</v>
      </c>
      <c r="SEK8">
        <v>-1580833.5706799999</v>
      </c>
      <c r="SEL8">
        <v>-1580833.5706799999</v>
      </c>
      <c r="SEM8">
        <v>-1580833.5706799999</v>
      </c>
      <c r="SEN8">
        <v>-1580833.5706799999</v>
      </c>
      <c r="SEO8">
        <v>-1580833.5706799999</v>
      </c>
      <c r="SEP8">
        <v>-1580833.5706799999</v>
      </c>
      <c r="SEQ8">
        <v>-1580833.5706799999</v>
      </c>
      <c r="SER8">
        <v>-1580833.5706799999</v>
      </c>
      <c r="SES8">
        <v>-1600477.0011499999</v>
      </c>
      <c r="SET8">
        <v>-1600477.0011499999</v>
      </c>
      <c r="SEU8">
        <v>-1600477.0011499999</v>
      </c>
      <c r="SEV8">
        <v>-1600477.0011499999</v>
      </c>
      <c r="SEW8">
        <v>-1600477.0011499999</v>
      </c>
      <c r="SEX8">
        <v>-1600477.0011499999</v>
      </c>
      <c r="SEY8">
        <v>-1600477.0011499999</v>
      </c>
      <c r="SEZ8">
        <v>-1600477.0011499999</v>
      </c>
      <c r="SFA8">
        <v>-1600477.0011499999</v>
      </c>
      <c r="SFB8">
        <v>-1600477.0011499999</v>
      </c>
      <c r="SFC8">
        <v>-1600477.0011499999</v>
      </c>
      <c r="SFD8">
        <v>-1580833.5706799999</v>
      </c>
      <c r="SFE8">
        <v>-1580833.5706799999</v>
      </c>
      <c r="SFF8">
        <v>-1580833.5706799999</v>
      </c>
      <c r="SFG8">
        <v>-1580833.5706799999</v>
      </c>
      <c r="SFH8">
        <v>-1580833.5706799999</v>
      </c>
      <c r="SFI8">
        <v>-1580833.5706799999</v>
      </c>
      <c r="SFJ8">
        <v>-1580833.5706799999</v>
      </c>
      <c r="SFK8">
        <v>-1580833.5706799999</v>
      </c>
      <c r="SFL8">
        <v>-1580833.5706799999</v>
      </c>
      <c r="SFM8">
        <v>-1580833.5706799999</v>
      </c>
      <c r="SFN8">
        <v>-1580833.5706799999</v>
      </c>
      <c r="SFO8">
        <v>-1600477.0011499999</v>
      </c>
      <c r="SFP8">
        <v>-1600477.0011499999</v>
      </c>
      <c r="SFQ8">
        <v>-1600477.0011499999</v>
      </c>
      <c r="SFR8">
        <v>-1600477.0011499999</v>
      </c>
      <c r="SFS8">
        <v>-1600477.0011499999</v>
      </c>
      <c r="SFT8">
        <v>-1600477.0011499999</v>
      </c>
      <c r="SFU8">
        <v>-1600477.0011499999</v>
      </c>
      <c r="SFV8">
        <v>-1600477.0011499999</v>
      </c>
      <c r="SFW8">
        <v>-1600477.0011499999</v>
      </c>
      <c r="SFX8">
        <v>-1600477.0011499999</v>
      </c>
      <c r="SFY8">
        <v>-1600477.0011499999</v>
      </c>
      <c r="SFZ8">
        <v>-39578810.709899999</v>
      </c>
      <c r="SGA8">
        <v>-39578810.709899999</v>
      </c>
      <c r="SGB8">
        <v>-39578810.709899999</v>
      </c>
      <c r="SGC8">
        <v>-39578810.709899999</v>
      </c>
      <c r="SGD8">
        <v>-39578810.709899999</v>
      </c>
      <c r="SGE8">
        <v>-39578810.709899999</v>
      </c>
      <c r="SGF8">
        <v>-39578810.709899999</v>
      </c>
      <c r="SGG8">
        <v>-39578810.709899999</v>
      </c>
      <c r="SGH8">
        <v>-39578810.709899999</v>
      </c>
      <c r="SGI8">
        <v>-39578810.709899999</v>
      </c>
      <c r="SGJ8">
        <v>-39578810.709899999</v>
      </c>
      <c r="SGK8">
        <v>-39578810.709899999</v>
      </c>
      <c r="SGL8">
        <v>-39578810.709899999</v>
      </c>
      <c r="SGM8">
        <v>-39578810.709899999</v>
      </c>
      <c r="SGN8">
        <v>-39578810.709899999</v>
      </c>
      <c r="SGO8">
        <v>-39578810.709899999</v>
      </c>
      <c r="SGP8">
        <v>-39578810.709899999</v>
      </c>
      <c r="SGQ8">
        <v>-39578810.709899999</v>
      </c>
      <c r="SGR8">
        <v>-39578810.709899999</v>
      </c>
      <c r="SGS8">
        <v>-39578810.709899999</v>
      </c>
      <c r="SGT8">
        <v>-39578810.709899999</v>
      </c>
      <c r="SGU8">
        <v>-39578810.709899999</v>
      </c>
      <c r="SGV8">
        <v>-39578810.709899999</v>
      </c>
      <c r="SGW8">
        <v>-39578810.709899999</v>
      </c>
      <c r="SGX8">
        <v>-39578810.709899999</v>
      </c>
      <c r="SGY8">
        <v>-39578810.709899999</v>
      </c>
      <c r="SGZ8">
        <v>-39578810.709899999</v>
      </c>
      <c r="SHA8">
        <v>-39578810.709899999</v>
      </c>
      <c r="SHB8">
        <v>-39578810.709899999</v>
      </c>
      <c r="SHC8">
        <v>-39578810.709899999</v>
      </c>
      <c r="SHD8">
        <v>-39578810.709899999</v>
      </c>
      <c r="SHE8">
        <v>-39578810.709899999</v>
      </c>
      <c r="SHF8">
        <v>-39578810.709899999</v>
      </c>
      <c r="SHG8">
        <v>-39578810.709899999</v>
      </c>
      <c r="SHH8">
        <v>-39578810.709899999</v>
      </c>
      <c r="SHI8">
        <v>-39578810.709899999</v>
      </c>
      <c r="SHJ8">
        <v>-39578810.709899999</v>
      </c>
      <c r="SHK8">
        <v>-39578810.709899999</v>
      </c>
      <c r="SHL8">
        <v>-39578810.709899999</v>
      </c>
      <c r="SHM8">
        <v>-39578810.709899999</v>
      </c>
      <c r="SHN8">
        <v>-39578810.709899999</v>
      </c>
      <c r="SHO8">
        <v>-39578810.709899999</v>
      </c>
      <c r="SHP8">
        <v>-39578810.709899999</v>
      </c>
      <c r="SHQ8">
        <v>-39578810.709899999</v>
      </c>
      <c r="SHR8">
        <v>-60118343.726499997</v>
      </c>
      <c r="SHS8">
        <v>-60118343.726499997</v>
      </c>
      <c r="SHT8">
        <v>-60118343.726499997</v>
      </c>
      <c r="SHU8">
        <v>-60118343.726499997</v>
      </c>
      <c r="SHV8">
        <v>-60118343.726499997</v>
      </c>
      <c r="SHW8">
        <v>-60118343.726499997</v>
      </c>
      <c r="SHX8">
        <v>-60118343.726499997</v>
      </c>
      <c r="SHY8">
        <v>-60118343.726499997</v>
      </c>
      <c r="SHZ8">
        <v>-60118343.726499997</v>
      </c>
      <c r="SIA8">
        <v>-60118343.726499997</v>
      </c>
      <c r="SIB8">
        <v>-60118343.726499997</v>
      </c>
      <c r="SIC8">
        <v>-60118343.726499997</v>
      </c>
      <c r="SID8">
        <v>-60118343.726499997</v>
      </c>
      <c r="SIE8">
        <v>-60118343.726499997</v>
      </c>
      <c r="SIF8">
        <v>-60118343.726499997</v>
      </c>
      <c r="SIG8">
        <v>-60118343.726499997</v>
      </c>
      <c r="SIH8">
        <v>-60118343.726499997</v>
      </c>
      <c r="SII8">
        <v>-60118343.726499997</v>
      </c>
      <c r="SIJ8">
        <v>-60118343.726499997</v>
      </c>
      <c r="SIK8">
        <v>-60118343.726499997</v>
      </c>
      <c r="SIL8">
        <v>-60118343.726499997</v>
      </c>
      <c r="SIM8">
        <v>-60118343.726499997</v>
      </c>
      <c r="SIN8">
        <v>-60118343.726499997</v>
      </c>
      <c r="SIO8">
        <v>-60118343.726499997</v>
      </c>
      <c r="SIP8">
        <v>-60118343.726499997</v>
      </c>
      <c r="SIQ8">
        <v>-60118343.726499997</v>
      </c>
      <c r="SIR8">
        <v>-60118343.726499997</v>
      </c>
      <c r="SIS8">
        <v>-60118343.726499997</v>
      </c>
      <c r="SIT8">
        <v>-60118343.726499997</v>
      </c>
      <c r="SIU8">
        <v>-60118343.726499997</v>
      </c>
      <c r="SIV8">
        <v>-60118343.726499997</v>
      </c>
      <c r="SIW8">
        <v>-60118343.726499997</v>
      </c>
      <c r="SIX8">
        <v>-60118343.726499997</v>
      </c>
      <c r="SIY8">
        <v>-60118343.726499997</v>
      </c>
      <c r="SIZ8">
        <v>-60118343.726499997</v>
      </c>
      <c r="SJA8">
        <v>-60118343.726499997</v>
      </c>
      <c r="SJB8">
        <v>-60118343.726499997</v>
      </c>
      <c r="SJC8">
        <v>-60118343.726499997</v>
      </c>
      <c r="SJD8">
        <v>-60118343.726499997</v>
      </c>
      <c r="SJE8">
        <v>-60118343.726499997</v>
      </c>
      <c r="SJF8">
        <v>-60118343.726499997</v>
      </c>
      <c r="SJG8">
        <v>-60118343.726499997</v>
      </c>
      <c r="SJH8">
        <v>-60118343.726499997</v>
      </c>
      <c r="SJI8">
        <v>-60118343.726499997</v>
      </c>
      <c r="SJJ8">
        <v>-91383814.284099996</v>
      </c>
      <c r="SJK8">
        <v>-91383814.284099996</v>
      </c>
      <c r="SJL8">
        <v>-91383814.284099996</v>
      </c>
      <c r="SJM8">
        <v>-91383814.284099996</v>
      </c>
      <c r="SJN8">
        <v>-91383814.284099996</v>
      </c>
      <c r="SJO8">
        <v>-91383814.284099996</v>
      </c>
      <c r="SJP8">
        <v>-91383814.284099996</v>
      </c>
      <c r="SJQ8">
        <v>-91383814.284099996</v>
      </c>
      <c r="SJR8">
        <v>-91383814.284099996</v>
      </c>
      <c r="SJS8">
        <v>-91383814.284099996</v>
      </c>
      <c r="SJT8">
        <v>-91383814.284099996</v>
      </c>
      <c r="SJU8">
        <v>-91383814.284099996</v>
      </c>
      <c r="SJV8">
        <v>-91383814.284099996</v>
      </c>
      <c r="SJW8">
        <v>-91383814.284099996</v>
      </c>
      <c r="SJX8">
        <v>-91383814.284099996</v>
      </c>
      <c r="SJY8">
        <v>-91383814.284099996</v>
      </c>
      <c r="SJZ8">
        <v>-91383814.284099996</v>
      </c>
      <c r="SKA8">
        <v>-91383814.284099996</v>
      </c>
      <c r="SKB8">
        <v>-91383814.284099996</v>
      </c>
      <c r="SKC8">
        <v>-91383814.284099996</v>
      </c>
      <c r="SKD8">
        <v>-91383814.284099996</v>
      </c>
      <c r="SKE8">
        <v>-91383814.284099996</v>
      </c>
      <c r="SKF8">
        <v>-91383814.284099996</v>
      </c>
      <c r="SKG8">
        <v>-91383814.284099996</v>
      </c>
      <c r="SKH8">
        <v>-91383814.284099996</v>
      </c>
      <c r="SKI8">
        <v>-91383814.284099996</v>
      </c>
      <c r="SKJ8">
        <v>-91383814.284099996</v>
      </c>
      <c r="SKK8">
        <v>-91383814.284099996</v>
      </c>
      <c r="SKL8">
        <v>-91383814.284099996</v>
      </c>
      <c r="SKM8">
        <v>-91383814.284099996</v>
      </c>
      <c r="SKN8">
        <v>-91383814.284099996</v>
      </c>
      <c r="SKO8">
        <v>-91383814.284099996</v>
      </c>
      <c r="SKP8">
        <v>-91383814.284099996</v>
      </c>
      <c r="SKQ8">
        <v>-91383814.284099996</v>
      </c>
      <c r="SKR8">
        <v>-91383814.284099996</v>
      </c>
      <c r="SKS8">
        <v>-91383814.284099996</v>
      </c>
      <c r="SKT8">
        <v>-91383814.284099996</v>
      </c>
      <c r="SKU8">
        <v>-91383814.284099996</v>
      </c>
      <c r="SKV8">
        <v>-91383814.284099996</v>
      </c>
      <c r="SKW8">
        <v>-91383814.284099996</v>
      </c>
      <c r="SKX8">
        <v>-91383814.284099996</v>
      </c>
      <c r="SKY8">
        <v>-91383814.284099996</v>
      </c>
      <c r="SKZ8">
        <v>-91383814.284099996</v>
      </c>
      <c r="SLA8">
        <v>-91383814.284099996</v>
      </c>
      <c r="SLB8">
        <v>-39578810.709899999</v>
      </c>
      <c r="SLC8">
        <v>-39578810.709899999</v>
      </c>
      <c r="SLD8">
        <v>-39578810.709899999</v>
      </c>
      <c r="SLE8">
        <v>-39578810.709899999</v>
      </c>
      <c r="SLF8">
        <v>-39578810.709899999</v>
      </c>
      <c r="SLG8">
        <v>-39578810.709899999</v>
      </c>
      <c r="SLH8">
        <v>-39578810.709899999</v>
      </c>
      <c r="SLI8">
        <v>-39578810.709899999</v>
      </c>
      <c r="SLJ8">
        <v>-39578810.709899999</v>
      </c>
      <c r="SLK8">
        <v>-39578810.709899999</v>
      </c>
      <c r="SLL8">
        <v>-39578810.709899999</v>
      </c>
      <c r="SLM8">
        <v>-39578810.709899999</v>
      </c>
      <c r="SLN8">
        <v>-39578810.709899999</v>
      </c>
      <c r="SLO8">
        <v>-39578810.709899999</v>
      </c>
      <c r="SLP8">
        <v>-39578810.709899999</v>
      </c>
      <c r="SLQ8">
        <v>-39578810.709899999</v>
      </c>
      <c r="SLR8">
        <v>-39578810.709899999</v>
      </c>
      <c r="SLS8">
        <v>-39578810.709899999</v>
      </c>
      <c r="SLT8">
        <v>-39578810.709899999</v>
      </c>
      <c r="SLU8">
        <v>-39578810.709899999</v>
      </c>
      <c r="SLV8">
        <v>-39578810.709899999</v>
      </c>
      <c r="SLW8">
        <v>-39578810.709899999</v>
      </c>
      <c r="SLX8">
        <v>-39578810.709899999</v>
      </c>
      <c r="SLY8">
        <v>-39578810.709899999</v>
      </c>
      <c r="SLZ8">
        <v>-39578810.709899999</v>
      </c>
      <c r="SMA8">
        <v>-39578810.709899999</v>
      </c>
      <c r="SMB8">
        <v>-39578810.709899999</v>
      </c>
      <c r="SMC8">
        <v>-39578810.709899999</v>
      </c>
      <c r="SMD8">
        <v>-39578810.709899999</v>
      </c>
      <c r="SME8">
        <v>-39578810.709899999</v>
      </c>
      <c r="SMF8">
        <v>-39578810.709899999</v>
      </c>
      <c r="SMG8">
        <v>-39578810.709899999</v>
      </c>
      <c r="SMH8">
        <v>-39578810.709899999</v>
      </c>
      <c r="SMI8">
        <v>-39578810.709899999</v>
      </c>
      <c r="SMJ8">
        <v>-39578810.709899999</v>
      </c>
      <c r="SMK8">
        <v>-39578810.709899999</v>
      </c>
      <c r="SML8">
        <v>-39578810.709899999</v>
      </c>
      <c r="SMM8">
        <v>-39578810.709899999</v>
      </c>
      <c r="SMN8">
        <v>-39578810.709899999</v>
      </c>
      <c r="SMO8">
        <v>-39578810.709899999</v>
      </c>
      <c r="SMP8">
        <v>-39578810.709899999</v>
      </c>
      <c r="SMQ8">
        <v>-39578810.709899999</v>
      </c>
      <c r="SMR8">
        <v>-39578810.709899999</v>
      </c>
      <c r="SMS8">
        <v>-39578810.709899999</v>
      </c>
      <c r="SMT8">
        <v>-60118343.726499997</v>
      </c>
      <c r="SMU8">
        <v>-60118343.726499997</v>
      </c>
      <c r="SMV8">
        <v>-60118343.726499997</v>
      </c>
      <c r="SMW8">
        <v>-60118343.726499997</v>
      </c>
      <c r="SMX8">
        <v>-60118343.726499997</v>
      </c>
      <c r="SMY8">
        <v>-60118343.726499997</v>
      </c>
      <c r="SMZ8">
        <v>-60118343.726499997</v>
      </c>
      <c r="SNA8">
        <v>-60118343.726499997</v>
      </c>
      <c r="SNB8">
        <v>-60118343.726499997</v>
      </c>
      <c r="SNC8">
        <v>-60118343.726499997</v>
      </c>
      <c r="SND8">
        <v>-60118343.726499997</v>
      </c>
      <c r="SNE8">
        <v>-60118343.726499997</v>
      </c>
      <c r="SNF8">
        <v>-60118343.726499997</v>
      </c>
      <c r="SNG8">
        <v>-60118343.726499997</v>
      </c>
      <c r="SNH8">
        <v>-60118343.726499997</v>
      </c>
      <c r="SNI8">
        <v>-60118343.726499997</v>
      </c>
      <c r="SNJ8">
        <v>-60118343.726499997</v>
      </c>
      <c r="SNK8">
        <v>-60118343.726499997</v>
      </c>
      <c r="SNL8">
        <v>-60118343.726499997</v>
      </c>
      <c r="SNM8">
        <v>-60118343.726499997</v>
      </c>
      <c r="SNN8">
        <v>-60118343.726499997</v>
      </c>
      <c r="SNO8">
        <v>-60118343.726499997</v>
      </c>
      <c r="SNP8">
        <v>-60118343.726499997</v>
      </c>
      <c r="SNQ8">
        <v>-60118343.726499997</v>
      </c>
      <c r="SNR8">
        <v>-60118343.726499997</v>
      </c>
      <c r="SNS8">
        <v>-60118343.726499997</v>
      </c>
      <c r="SNT8">
        <v>-60118343.726499997</v>
      </c>
      <c r="SNU8">
        <v>-60118343.726499997</v>
      </c>
      <c r="SNV8">
        <v>-60118343.726499997</v>
      </c>
      <c r="SNW8">
        <v>-60118343.726499997</v>
      </c>
      <c r="SNX8">
        <v>-60118343.726499997</v>
      </c>
      <c r="SNY8">
        <v>-60118343.726499997</v>
      </c>
      <c r="SNZ8">
        <v>-60118343.726499997</v>
      </c>
      <c r="SOA8">
        <v>-60118343.726499997</v>
      </c>
      <c r="SOB8">
        <v>-60118343.726499997</v>
      </c>
      <c r="SOC8">
        <v>-60118343.726499997</v>
      </c>
      <c r="SOD8">
        <v>-60118343.726499997</v>
      </c>
      <c r="SOE8">
        <v>-60118343.726499997</v>
      </c>
      <c r="SOF8">
        <v>-60118343.726499997</v>
      </c>
      <c r="SOG8">
        <v>-60118343.726499997</v>
      </c>
      <c r="SOH8">
        <v>-60118343.726499997</v>
      </c>
      <c r="SOI8">
        <v>-60118343.726499997</v>
      </c>
      <c r="SOJ8">
        <v>-60118343.726499997</v>
      </c>
      <c r="SOK8">
        <v>-60118343.726499997</v>
      </c>
      <c r="SOL8">
        <v>-91383814.284099996</v>
      </c>
      <c r="SOM8">
        <v>-91383814.284099996</v>
      </c>
      <c r="SON8">
        <v>-91383814.284099996</v>
      </c>
      <c r="SOO8">
        <v>-91383814.284099996</v>
      </c>
      <c r="SOP8">
        <v>-91383814.284099996</v>
      </c>
      <c r="SOQ8">
        <v>-91383814.284099996</v>
      </c>
      <c r="SOR8">
        <v>-91383814.284099996</v>
      </c>
      <c r="SOS8">
        <v>-91383814.284099996</v>
      </c>
      <c r="SOT8">
        <v>-91383814.284099996</v>
      </c>
      <c r="SOU8">
        <v>-91383814.284099996</v>
      </c>
      <c r="SOV8">
        <v>-91383814.284099996</v>
      </c>
      <c r="SOW8">
        <v>-91383814.284099996</v>
      </c>
      <c r="SOX8">
        <v>-91383814.284099996</v>
      </c>
      <c r="SOY8">
        <v>-91383814.284099996</v>
      </c>
      <c r="SOZ8">
        <v>-91383814.284099996</v>
      </c>
      <c r="SPA8">
        <v>-91383814.284099996</v>
      </c>
      <c r="SPB8">
        <v>-91383814.284099996</v>
      </c>
      <c r="SPC8">
        <v>-91383814.284099996</v>
      </c>
      <c r="SPD8">
        <v>-91383814.284099996</v>
      </c>
      <c r="SPE8">
        <v>-91383814.284099996</v>
      </c>
      <c r="SPF8">
        <v>-91383814.284099996</v>
      </c>
      <c r="SPG8">
        <v>-91383814.284099996</v>
      </c>
      <c r="SPH8">
        <v>-91383814.284099996</v>
      </c>
      <c r="SPI8">
        <v>-91383814.284099996</v>
      </c>
      <c r="SPJ8">
        <v>-91383814.284099996</v>
      </c>
      <c r="SPK8">
        <v>-91383814.284099996</v>
      </c>
      <c r="SPL8">
        <v>-91383814.284099996</v>
      </c>
      <c r="SPM8">
        <v>-91383814.284099996</v>
      </c>
      <c r="SPN8">
        <v>-91383814.284099996</v>
      </c>
      <c r="SPO8">
        <v>-91383814.284099996</v>
      </c>
      <c r="SPP8">
        <v>-91383814.284099996</v>
      </c>
      <c r="SPQ8">
        <v>-91383814.284099996</v>
      </c>
      <c r="SPR8">
        <v>-91383814.284099996</v>
      </c>
      <c r="SPS8">
        <v>-91383814.284099996</v>
      </c>
      <c r="SPT8">
        <v>-91383814.284099996</v>
      </c>
      <c r="SPU8">
        <v>-91383814.284099996</v>
      </c>
      <c r="SPV8">
        <v>-91383814.284099996</v>
      </c>
      <c r="SPW8">
        <v>-91383814.284099996</v>
      </c>
      <c r="SPX8">
        <v>-91383814.284099996</v>
      </c>
      <c r="SPY8">
        <v>-91383814.284099996</v>
      </c>
      <c r="SPZ8">
        <v>-91383814.284099996</v>
      </c>
      <c r="SQA8">
        <v>-91383814.284099996</v>
      </c>
      <c r="SQB8">
        <v>-91383814.284099996</v>
      </c>
      <c r="SQC8">
        <v>-91383814.284099996</v>
      </c>
      <c r="SQD8">
        <v>-9589638.6974199992</v>
      </c>
      <c r="SQE8">
        <v>-8605833.1642300002</v>
      </c>
      <c r="SQF8">
        <v>-7813519.21105</v>
      </c>
      <c r="SQG8">
        <v>-7191966.2111900002</v>
      </c>
      <c r="SQH8">
        <v>-6715428.7682400001</v>
      </c>
      <c r="SQI8">
        <v>-6350985.3978300001</v>
      </c>
      <c r="SQJ8">
        <v>-6057419.44661</v>
      </c>
      <c r="SQK8">
        <v>-5786807.9108100003</v>
      </c>
      <c r="SQL8">
        <v>-5490480.35188</v>
      </c>
      <c r="SQM8">
        <v>-5129618.2323200004</v>
      </c>
      <c r="SQN8">
        <v>-4687794.4596199999</v>
      </c>
      <c r="SQO8">
        <v>-9485885.5531300008</v>
      </c>
      <c r="SQP8">
        <v>-8447637.1633100007</v>
      </c>
      <c r="SQQ8">
        <v>-7579504.34583</v>
      </c>
      <c r="SQR8">
        <v>-6853833.6227299999</v>
      </c>
      <c r="SQS8">
        <v>-6236694.1399800004</v>
      </c>
      <c r="SQT8">
        <v>-5686461.9000599999</v>
      </c>
      <c r="SQU8">
        <v>-5154463.4852799997</v>
      </c>
      <c r="SQV8">
        <v>-4589671.47382</v>
      </c>
      <c r="SQW8">
        <v>-3948945.7031999999</v>
      </c>
      <c r="SQX8">
        <v>-3211937.55859</v>
      </c>
      <c r="SQY8">
        <v>-2395674.6625399999</v>
      </c>
      <c r="SQZ8">
        <v>-9589638.6974199992</v>
      </c>
      <c r="SRA8">
        <v>-8605833.1642300002</v>
      </c>
      <c r="SRB8">
        <v>-7813519.21105</v>
      </c>
      <c r="SRC8">
        <v>-7191966.2111900002</v>
      </c>
      <c r="SRD8">
        <v>-6715428.7682400001</v>
      </c>
      <c r="SRE8">
        <v>-6350985.3978300001</v>
      </c>
      <c r="SRF8">
        <v>-6057419.44661</v>
      </c>
      <c r="SRG8">
        <v>-5786807.9108100003</v>
      </c>
      <c r="SRH8">
        <v>-5490480.35188</v>
      </c>
      <c r="SRI8">
        <v>-5129618.2323200004</v>
      </c>
      <c r="SRJ8">
        <v>-4687794.4596199999</v>
      </c>
      <c r="SRK8">
        <v>-9485885.5531300008</v>
      </c>
      <c r="SRL8">
        <v>-8447637.1633100007</v>
      </c>
      <c r="SRM8">
        <v>-7579504.34583</v>
      </c>
      <c r="SRN8">
        <v>-6853833.6227299999</v>
      </c>
      <c r="SRO8">
        <v>-6236694.1399800004</v>
      </c>
      <c r="SRP8">
        <v>-5686461.9000599999</v>
      </c>
      <c r="SRQ8">
        <v>-5154463.4852799997</v>
      </c>
      <c r="SRR8">
        <v>-4589671.47382</v>
      </c>
      <c r="SRS8">
        <v>-3948945.7031999999</v>
      </c>
      <c r="SRT8">
        <v>-3211937.55859</v>
      </c>
      <c r="SRU8">
        <v>-2395674.6625399999</v>
      </c>
      <c r="SRV8">
        <v>-14392531.5361</v>
      </c>
      <c r="SRW8">
        <v>-12825506.0743</v>
      </c>
      <c r="SRX8">
        <v>-11518822.098999999</v>
      </c>
      <c r="SRY8">
        <v>-10431351.570699999</v>
      </c>
      <c r="SRZ8">
        <v>-9512588.5925299991</v>
      </c>
      <c r="SSA8">
        <v>-8700414.7522100005</v>
      </c>
      <c r="SSB8">
        <v>-7921870.3341800002</v>
      </c>
      <c r="SSC8">
        <v>-7099916.0337899998</v>
      </c>
      <c r="SSD8">
        <v>-6168472.1043199999</v>
      </c>
      <c r="SSE8">
        <v>-5094530.40374</v>
      </c>
      <c r="SSF8">
        <v>-3900045.7192099998</v>
      </c>
      <c r="SSG8">
        <v>-14185025.247500001</v>
      </c>
      <c r="SSH8">
        <v>-12509114.0725</v>
      </c>
      <c r="SSI8">
        <v>-11050792.3686</v>
      </c>
      <c r="SSJ8">
        <v>-9755086.3937999997</v>
      </c>
      <c r="SSK8">
        <v>-8555119.3360099997</v>
      </c>
      <c r="SSL8">
        <v>-7371367.75667</v>
      </c>
      <c r="SSM8">
        <v>-6115958.4115199996</v>
      </c>
      <c r="SSN8">
        <v>-4705643.1598300003</v>
      </c>
      <c r="SSO8">
        <v>-3085402.8069600002</v>
      </c>
      <c r="SSP8">
        <v>-1259169.0562799999</v>
      </c>
      <c r="SSQ8">
        <v>684193.87494699995</v>
      </c>
      <c r="SSR8">
        <v>-14392531.5361</v>
      </c>
      <c r="SSS8">
        <v>-12825506.0743</v>
      </c>
      <c r="SST8">
        <v>-11518822.098999999</v>
      </c>
      <c r="SSU8">
        <v>-10431351.570699999</v>
      </c>
      <c r="SSV8">
        <v>-9512588.5925299991</v>
      </c>
      <c r="SSW8">
        <v>-8700414.7522100005</v>
      </c>
      <c r="SSX8">
        <v>-7921870.3341800002</v>
      </c>
      <c r="SSY8">
        <v>-7099916.0337899998</v>
      </c>
      <c r="SSZ8">
        <v>-6168472.1043199999</v>
      </c>
      <c r="STA8">
        <v>-5094530.40374</v>
      </c>
      <c r="STB8">
        <v>-3900045.7192099998</v>
      </c>
      <c r="STC8">
        <v>-14185025.247500001</v>
      </c>
      <c r="STD8">
        <v>-12509114.0725</v>
      </c>
      <c r="STE8">
        <v>-11050792.3686</v>
      </c>
      <c r="STF8">
        <v>-9755086.3937999997</v>
      </c>
      <c r="STG8">
        <v>-8555119.3360099997</v>
      </c>
      <c r="STH8">
        <v>-7371367.75667</v>
      </c>
      <c r="STI8">
        <v>-6115958.4115199996</v>
      </c>
      <c r="STJ8">
        <v>-4705643.1598300003</v>
      </c>
      <c r="STK8">
        <v>-3085402.8069600002</v>
      </c>
      <c r="STL8">
        <v>-1259169.0562799999</v>
      </c>
      <c r="STM8">
        <v>684193.87494699995</v>
      </c>
      <c r="STN8">
        <v>-21529880.7082</v>
      </c>
      <c r="STO8">
        <v>-19003050.568799999</v>
      </c>
      <c r="STP8">
        <v>-16811026.623399999</v>
      </c>
      <c r="STQ8">
        <v>-14872061.270099999</v>
      </c>
      <c r="STR8">
        <v>-13086639.307700001</v>
      </c>
      <c r="STS8">
        <v>-11336172.8698</v>
      </c>
      <c r="STT8">
        <v>-9489104.1656199992</v>
      </c>
      <c r="STU8">
        <v>-7419859.7311399998</v>
      </c>
      <c r="STV8">
        <v>-5043657.7616600003</v>
      </c>
      <c r="STW8">
        <v>-2362114.93469</v>
      </c>
      <c r="STX8">
        <v>497802.97581999999</v>
      </c>
      <c r="STY8">
        <v>-21114868.131099999</v>
      </c>
      <c r="STZ8">
        <v>-18370266.565099999</v>
      </c>
      <c r="SUA8">
        <v>-15874967.162599999</v>
      </c>
      <c r="SUB8">
        <v>-13519530.916200001</v>
      </c>
      <c r="SUC8">
        <v>-11171700.7947</v>
      </c>
      <c r="SUD8">
        <v>-8678078.8787600007</v>
      </c>
      <c r="SUE8">
        <v>-5877280.3202999998</v>
      </c>
      <c r="SUF8">
        <v>-2631313.9832199998</v>
      </c>
      <c r="SUG8">
        <v>1122480.83305</v>
      </c>
      <c r="SUH8">
        <v>5308607.7602300001</v>
      </c>
      <c r="SUI8">
        <v>9666282.1641300004</v>
      </c>
      <c r="SUJ8">
        <v>-21529880.7082</v>
      </c>
      <c r="SUK8">
        <v>-19003050.568799999</v>
      </c>
      <c r="SUL8">
        <v>-16811026.623399999</v>
      </c>
      <c r="SUM8">
        <v>-14872061.270099999</v>
      </c>
      <c r="SUN8">
        <v>-13086639.307700001</v>
      </c>
      <c r="SUO8">
        <v>-11336172.8698</v>
      </c>
      <c r="SUP8">
        <v>-9489104.1656199992</v>
      </c>
      <c r="SUQ8">
        <v>-7419859.7311399998</v>
      </c>
      <c r="SUR8">
        <v>-5043657.7616600003</v>
      </c>
      <c r="SUS8">
        <v>-2362114.93469</v>
      </c>
      <c r="SUT8">
        <v>497802.97581999999</v>
      </c>
      <c r="SUU8">
        <v>-21114868.131099999</v>
      </c>
      <c r="SUV8">
        <v>-18370266.565099999</v>
      </c>
      <c r="SUW8">
        <v>-15874967.162599999</v>
      </c>
      <c r="SUX8">
        <v>-13519530.916200001</v>
      </c>
      <c r="SUY8">
        <v>-11171700.7947</v>
      </c>
      <c r="SUZ8">
        <v>-8678078.8787600007</v>
      </c>
      <c r="SVA8">
        <v>-5877280.3202999998</v>
      </c>
      <c r="SVB8">
        <v>-2631313.9832199998</v>
      </c>
      <c r="SVC8">
        <v>1122480.83305</v>
      </c>
      <c r="SVD8">
        <v>5308607.7602300001</v>
      </c>
      <c r="SVE8">
        <v>9666282.1641300004</v>
      </c>
      <c r="SVF8">
        <v>59461.315913400002</v>
      </c>
      <c r="SVG8">
        <v>59461.315913400002</v>
      </c>
      <c r="SVH8">
        <v>59461.315913400002</v>
      </c>
      <c r="SVI8">
        <v>59461.315913400002</v>
      </c>
      <c r="SVJ8">
        <v>59461.315913400002</v>
      </c>
      <c r="SVK8">
        <v>59461.315913400002</v>
      </c>
      <c r="SVL8">
        <v>59461.315913400002</v>
      </c>
      <c r="SVM8">
        <v>59461.315913400002</v>
      </c>
      <c r="SVN8">
        <v>59461.315913400002</v>
      </c>
      <c r="SVO8">
        <v>59461.315913400002</v>
      </c>
      <c r="SVP8">
        <v>59461.315913400002</v>
      </c>
      <c r="SVQ8">
        <v>74478.688717600002</v>
      </c>
      <c r="SVR8">
        <v>74478.688717600002</v>
      </c>
      <c r="SVS8">
        <v>74478.688717600002</v>
      </c>
      <c r="SVT8">
        <v>74478.688717600002</v>
      </c>
      <c r="SVU8">
        <v>74478.688717600002</v>
      </c>
      <c r="SVV8">
        <v>74478.688717600002</v>
      </c>
      <c r="SVW8">
        <v>74478.688717600002</v>
      </c>
      <c r="SVX8">
        <v>74478.688717600002</v>
      </c>
      <c r="SVY8">
        <v>74478.688717600002</v>
      </c>
      <c r="SVZ8">
        <v>74478.688717600002</v>
      </c>
      <c r="SWA8">
        <v>74478.688717600002</v>
      </c>
      <c r="SWB8">
        <v>59461.315913400002</v>
      </c>
      <c r="SWC8">
        <v>59461.315913400002</v>
      </c>
      <c r="SWD8">
        <v>59461.315913400002</v>
      </c>
      <c r="SWE8">
        <v>59461.315913400002</v>
      </c>
      <c r="SWF8">
        <v>59461.315913400002</v>
      </c>
      <c r="SWG8">
        <v>59461.315913400002</v>
      </c>
      <c r="SWH8">
        <v>59461.315913400002</v>
      </c>
      <c r="SWI8">
        <v>59461.315913400002</v>
      </c>
      <c r="SWJ8">
        <v>59461.315913400002</v>
      </c>
      <c r="SWK8">
        <v>59461.315913400002</v>
      </c>
      <c r="SWL8">
        <v>59461.315913400002</v>
      </c>
      <c r="SWM8">
        <v>74478.688717600002</v>
      </c>
      <c r="SWN8">
        <v>74478.688717600002</v>
      </c>
      <c r="SWO8">
        <v>74478.688717600002</v>
      </c>
      <c r="SWP8">
        <v>74478.688717600002</v>
      </c>
      <c r="SWQ8">
        <v>74478.688717600002</v>
      </c>
      <c r="SWR8">
        <v>74478.688717600002</v>
      </c>
      <c r="SWS8">
        <v>74478.688717600002</v>
      </c>
      <c r="SWT8">
        <v>74478.688717600002</v>
      </c>
      <c r="SWU8">
        <v>74478.688717600002</v>
      </c>
      <c r="SWV8">
        <v>74478.688717600002</v>
      </c>
      <c r="SWW8">
        <v>74478.688717600002</v>
      </c>
      <c r="SWX8">
        <v>1597198.0808600001</v>
      </c>
      <c r="SWY8">
        <v>1597198.0808600001</v>
      </c>
      <c r="SWZ8">
        <v>1597198.0808600001</v>
      </c>
      <c r="SXA8">
        <v>1597198.0808600001</v>
      </c>
      <c r="SXB8">
        <v>1597198.0808600001</v>
      </c>
      <c r="SXC8">
        <v>1597198.0808600001</v>
      </c>
      <c r="SXD8">
        <v>1597198.0808600001</v>
      </c>
      <c r="SXE8">
        <v>1597198.0808600001</v>
      </c>
      <c r="SXF8">
        <v>1597198.0808600001</v>
      </c>
      <c r="SXG8">
        <v>1597198.0808600001</v>
      </c>
      <c r="SXH8">
        <v>1597198.0808600001</v>
      </c>
      <c r="SXI8">
        <v>1626952.58363</v>
      </c>
      <c r="SXJ8">
        <v>1626952.58363</v>
      </c>
      <c r="SXK8">
        <v>1626952.58363</v>
      </c>
      <c r="SXL8">
        <v>1626952.58363</v>
      </c>
      <c r="SXM8">
        <v>1626952.58363</v>
      </c>
      <c r="SXN8">
        <v>1626952.58363</v>
      </c>
      <c r="SXO8">
        <v>1626952.58363</v>
      </c>
      <c r="SXP8">
        <v>1626952.58363</v>
      </c>
      <c r="SXQ8">
        <v>1626952.58363</v>
      </c>
      <c r="SXR8">
        <v>1626952.58363</v>
      </c>
      <c r="SXS8">
        <v>1626952.58363</v>
      </c>
      <c r="SXT8">
        <v>1597198.0808600001</v>
      </c>
      <c r="SXU8">
        <v>1597198.0808600001</v>
      </c>
      <c r="SXV8">
        <v>1597198.0808600001</v>
      </c>
      <c r="SXW8">
        <v>1597198.0808600001</v>
      </c>
      <c r="SXX8">
        <v>1597198.0808600001</v>
      </c>
      <c r="SXY8">
        <v>1597198.0808600001</v>
      </c>
      <c r="SXZ8">
        <v>1597198.0808600001</v>
      </c>
      <c r="SYA8">
        <v>1597198.0808600001</v>
      </c>
      <c r="SYB8">
        <v>1597198.0808600001</v>
      </c>
      <c r="SYC8">
        <v>1597198.0808600001</v>
      </c>
      <c r="SYD8">
        <v>1597198.0808600001</v>
      </c>
      <c r="SYE8">
        <v>1626952.58363</v>
      </c>
      <c r="SYF8">
        <v>1626952.58363</v>
      </c>
      <c r="SYG8">
        <v>1626952.58363</v>
      </c>
      <c r="SYH8">
        <v>1626952.58363</v>
      </c>
      <c r="SYI8">
        <v>1626952.58363</v>
      </c>
      <c r="SYJ8">
        <v>1626952.58363</v>
      </c>
      <c r="SYK8">
        <v>1626952.58363</v>
      </c>
      <c r="SYL8">
        <v>1626952.58363</v>
      </c>
      <c r="SYM8">
        <v>1626952.58363</v>
      </c>
      <c r="SYN8">
        <v>1626952.58363</v>
      </c>
      <c r="SYO8">
        <v>1626952.58363</v>
      </c>
      <c r="SYP8">
        <v>5467431.4196100002</v>
      </c>
      <c r="SYQ8">
        <v>5467431.4196100002</v>
      </c>
      <c r="SYR8">
        <v>5467431.4196100002</v>
      </c>
      <c r="SYS8">
        <v>5467431.4196100002</v>
      </c>
      <c r="SYT8">
        <v>5467431.4196100002</v>
      </c>
      <c r="SYU8">
        <v>5467431.4196100002</v>
      </c>
      <c r="SYV8">
        <v>5467431.4196100002</v>
      </c>
      <c r="SYW8">
        <v>5467431.4196100002</v>
      </c>
      <c r="SYX8">
        <v>5467431.4196100002</v>
      </c>
      <c r="SYY8">
        <v>5467431.4196100002</v>
      </c>
      <c r="SYZ8">
        <v>5467431.4196100002</v>
      </c>
      <c r="SZA8">
        <v>5526660.1823100001</v>
      </c>
      <c r="SZB8">
        <v>5526660.1823100001</v>
      </c>
      <c r="SZC8">
        <v>5526660.1823100001</v>
      </c>
      <c r="SZD8">
        <v>5526660.1823100001</v>
      </c>
      <c r="SZE8">
        <v>5526660.1823100001</v>
      </c>
      <c r="SZF8">
        <v>5526660.1823100001</v>
      </c>
      <c r="SZG8">
        <v>5526660.1823100001</v>
      </c>
      <c r="SZH8">
        <v>5526660.1823100001</v>
      </c>
      <c r="SZI8">
        <v>5526660.1823100001</v>
      </c>
      <c r="SZJ8">
        <v>5526660.1823100001</v>
      </c>
      <c r="SZK8">
        <v>5526660.1823100001</v>
      </c>
      <c r="SZL8">
        <v>5467431.4196100002</v>
      </c>
      <c r="SZM8">
        <v>5467431.4196100002</v>
      </c>
      <c r="SZN8">
        <v>5467431.4196100002</v>
      </c>
      <c r="SZO8">
        <v>5467431.4196100002</v>
      </c>
      <c r="SZP8">
        <v>5467431.4196100002</v>
      </c>
      <c r="SZQ8">
        <v>5467431.4196100002</v>
      </c>
      <c r="SZR8">
        <v>5467431.4196100002</v>
      </c>
      <c r="SZS8">
        <v>5467431.4196100002</v>
      </c>
      <c r="SZT8">
        <v>5467431.4196100002</v>
      </c>
      <c r="SZU8">
        <v>5467431.4196100002</v>
      </c>
      <c r="SZV8">
        <v>5467431.4196100002</v>
      </c>
      <c r="SZW8">
        <v>5526660.1823100001</v>
      </c>
      <c r="SZX8">
        <v>5526660.1823100001</v>
      </c>
      <c r="SZY8">
        <v>5526660.1823100001</v>
      </c>
      <c r="SZZ8">
        <v>5526660.1823100001</v>
      </c>
      <c r="TAA8">
        <v>5526660.1823100001</v>
      </c>
      <c r="TAB8">
        <v>5526660.1823100001</v>
      </c>
      <c r="TAC8">
        <v>5526660.1823100001</v>
      </c>
      <c r="TAD8">
        <v>5526660.1823100001</v>
      </c>
      <c r="TAE8">
        <v>5526660.1823100001</v>
      </c>
      <c r="TAF8">
        <v>5526660.1823100001</v>
      </c>
      <c r="TAG8">
        <v>5526660.1823100001</v>
      </c>
      <c r="TAH8">
        <v>-1703446.5539500001</v>
      </c>
      <c r="TAI8">
        <v>-1703446.5539500001</v>
      </c>
      <c r="TAJ8">
        <v>-1703446.5539500001</v>
      </c>
      <c r="TAK8">
        <v>-1703446.5539500001</v>
      </c>
      <c r="TAL8">
        <v>-1703446.5539500001</v>
      </c>
      <c r="TAM8">
        <v>-1703446.5539500001</v>
      </c>
      <c r="TAN8">
        <v>-1703446.5539500001</v>
      </c>
      <c r="TAO8">
        <v>-1703446.5539500001</v>
      </c>
      <c r="TAP8">
        <v>-1703446.5539500001</v>
      </c>
      <c r="TAQ8">
        <v>-1703446.5539500001</v>
      </c>
      <c r="TAR8">
        <v>-1703446.5539500001</v>
      </c>
      <c r="TAS8">
        <v>-1703446.5539500001</v>
      </c>
      <c r="TAT8">
        <v>-1703446.5539500001</v>
      </c>
      <c r="TAU8">
        <v>-1703446.5539500001</v>
      </c>
      <c r="TAV8">
        <v>-1703446.5539500001</v>
      </c>
      <c r="TAW8">
        <v>-1703446.5539500001</v>
      </c>
      <c r="TAX8">
        <v>-1703446.5539500001</v>
      </c>
      <c r="TAY8">
        <v>-1703446.5539500001</v>
      </c>
      <c r="TAZ8">
        <v>-1703446.5539500001</v>
      </c>
      <c r="TBA8">
        <v>-1703446.5539500001</v>
      </c>
      <c r="TBB8">
        <v>-1703446.5539500001</v>
      </c>
      <c r="TBC8">
        <v>-1703446.5539500001</v>
      </c>
      <c r="TBD8">
        <v>-1703446.5539500001</v>
      </c>
      <c r="TBE8">
        <v>-1703446.5539500001</v>
      </c>
      <c r="TBF8">
        <v>-1703446.5539500001</v>
      </c>
      <c r="TBG8">
        <v>-1703446.5539500001</v>
      </c>
      <c r="TBH8">
        <v>-1703446.5539500001</v>
      </c>
      <c r="TBI8">
        <v>-1703446.5539500001</v>
      </c>
      <c r="TBJ8">
        <v>-1703446.5539500001</v>
      </c>
      <c r="TBK8">
        <v>-1703446.5539500001</v>
      </c>
      <c r="TBL8">
        <v>-1703446.5539500001</v>
      </c>
      <c r="TBM8">
        <v>-1703446.5539500001</v>
      </c>
      <c r="TBN8">
        <v>-1703446.5539500001</v>
      </c>
      <c r="TBO8">
        <v>-1703446.5539500001</v>
      </c>
      <c r="TBP8">
        <v>-1703446.5539500001</v>
      </c>
      <c r="TBQ8">
        <v>-1703446.5539500001</v>
      </c>
      <c r="TBR8">
        <v>-1703446.5539500001</v>
      </c>
      <c r="TBS8">
        <v>-1703446.5539500001</v>
      </c>
      <c r="TBT8">
        <v>-1703446.5539500001</v>
      </c>
      <c r="TBU8">
        <v>-1703446.5539500001</v>
      </c>
      <c r="TBV8">
        <v>-1703446.5539500001</v>
      </c>
      <c r="TBW8">
        <v>-1703446.5539500001</v>
      </c>
      <c r="TBX8">
        <v>-1703446.5539500001</v>
      </c>
      <c r="TBY8">
        <v>-1703446.5539500001</v>
      </c>
      <c r="TBZ8">
        <v>-3348387.9619999998</v>
      </c>
      <c r="TCA8">
        <v>-3348387.9619999998</v>
      </c>
      <c r="TCB8">
        <v>-3348387.9619999998</v>
      </c>
      <c r="TCC8">
        <v>-3348387.9619999998</v>
      </c>
      <c r="TCD8">
        <v>-3348387.9619999998</v>
      </c>
      <c r="TCE8">
        <v>-3348387.9619999998</v>
      </c>
      <c r="TCF8">
        <v>-3348387.9619999998</v>
      </c>
      <c r="TCG8">
        <v>-3348387.9619999998</v>
      </c>
      <c r="TCH8">
        <v>-3348387.9619999998</v>
      </c>
      <c r="TCI8">
        <v>-3348387.9619999998</v>
      </c>
      <c r="TCJ8">
        <v>-3348387.9619999998</v>
      </c>
      <c r="TCK8">
        <v>-3348387.9619999998</v>
      </c>
      <c r="TCL8">
        <v>-3348387.9619999998</v>
      </c>
      <c r="TCM8">
        <v>-3348387.9619999998</v>
      </c>
      <c r="TCN8">
        <v>-3348387.9619999998</v>
      </c>
      <c r="TCO8">
        <v>-3348387.9619999998</v>
      </c>
      <c r="TCP8">
        <v>-3348387.9619999998</v>
      </c>
      <c r="TCQ8">
        <v>-3348387.9619999998</v>
      </c>
      <c r="TCR8">
        <v>-3348387.9619999998</v>
      </c>
      <c r="TCS8">
        <v>-3348387.9619999998</v>
      </c>
      <c r="TCT8">
        <v>-3348387.9619999998</v>
      </c>
      <c r="TCU8">
        <v>-3348387.9619999998</v>
      </c>
      <c r="TCV8">
        <v>-3348387.9619999998</v>
      </c>
      <c r="TCW8">
        <v>-3348387.9619999998</v>
      </c>
      <c r="TCX8">
        <v>-3348387.9619999998</v>
      </c>
      <c r="TCY8">
        <v>-3348387.9619999998</v>
      </c>
      <c r="TCZ8">
        <v>-3348387.9619999998</v>
      </c>
      <c r="TDA8">
        <v>-3348387.9619999998</v>
      </c>
      <c r="TDB8">
        <v>-3348387.9619999998</v>
      </c>
      <c r="TDC8">
        <v>-3348387.9619999998</v>
      </c>
      <c r="TDD8">
        <v>-3348387.9619999998</v>
      </c>
      <c r="TDE8">
        <v>-3348387.9619999998</v>
      </c>
      <c r="TDF8">
        <v>-3348387.9619999998</v>
      </c>
      <c r="TDG8">
        <v>-3348387.9619999998</v>
      </c>
      <c r="TDH8">
        <v>-3348387.9619999998</v>
      </c>
      <c r="TDI8">
        <v>-3348387.9619999998</v>
      </c>
      <c r="TDJ8">
        <v>-3348387.9619999998</v>
      </c>
      <c r="TDK8">
        <v>-3348387.9619999998</v>
      </c>
      <c r="TDL8">
        <v>-3348387.9619999998</v>
      </c>
      <c r="TDM8">
        <v>-3348387.9619999998</v>
      </c>
      <c r="TDN8">
        <v>-3348387.9619999998</v>
      </c>
      <c r="TDO8">
        <v>-3348387.9619999998</v>
      </c>
      <c r="TDP8">
        <v>-3348387.9619999998</v>
      </c>
      <c r="TDQ8">
        <v>-3348387.9619999998</v>
      </c>
      <c r="TDR8">
        <v>-6638270.7780999998</v>
      </c>
      <c r="TDS8">
        <v>-6638270.7780999998</v>
      </c>
      <c r="TDT8">
        <v>-6638270.7780999998</v>
      </c>
      <c r="TDU8">
        <v>-6638270.7780999998</v>
      </c>
      <c r="TDV8">
        <v>-6638270.7780999998</v>
      </c>
      <c r="TDW8">
        <v>-6638270.7780999998</v>
      </c>
      <c r="TDX8">
        <v>-6638270.7780999998</v>
      </c>
      <c r="TDY8">
        <v>-6638270.7780999998</v>
      </c>
      <c r="TDZ8">
        <v>-6638270.7780999998</v>
      </c>
      <c r="TEA8">
        <v>-6638270.7780999998</v>
      </c>
      <c r="TEB8">
        <v>-6638270.7780999998</v>
      </c>
      <c r="TEC8">
        <v>-6638270.7780999998</v>
      </c>
      <c r="TED8">
        <v>-6638270.7780999998</v>
      </c>
      <c r="TEE8">
        <v>-6638270.7780999998</v>
      </c>
      <c r="TEF8">
        <v>-6638270.7780999998</v>
      </c>
      <c r="TEG8">
        <v>-6638270.7780999998</v>
      </c>
      <c r="TEH8">
        <v>-6638270.7780999998</v>
      </c>
      <c r="TEI8">
        <v>-6638270.7780999998</v>
      </c>
      <c r="TEJ8">
        <v>-6638270.7780999998</v>
      </c>
      <c r="TEK8">
        <v>-6638270.7780999998</v>
      </c>
      <c r="TEL8">
        <v>-6638270.7780999998</v>
      </c>
      <c r="TEM8">
        <v>-6638270.7780999998</v>
      </c>
      <c r="TEN8">
        <v>-6638270.7780999998</v>
      </c>
      <c r="TEO8">
        <v>-6638270.7780999998</v>
      </c>
      <c r="TEP8">
        <v>-6638270.7780999998</v>
      </c>
      <c r="TEQ8">
        <v>-6638270.7780999998</v>
      </c>
      <c r="TER8">
        <v>-6638270.7780999998</v>
      </c>
      <c r="TES8">
        <v>-6638270.7780999998</v>
      </c>
      <c r="TET8">
        <v>-6638270.7780999998</v>
      </c>
      <c r="TEU8">
        <v>-6638270.7780999998</v>
      </c>
      <c r="TEV8">
        <v>-6638270.7780999998</v>
      </c>
      <c r="TEW8">
        <v>-6638270.7780999998</v>
      </c>
      <c r="TEX8">
        <v>-6638270.7780999998</v>
      </c>
      <c r="TEY8">
        <v>-6638270.7780999998</v>
      </c>
      <c r="TEZ8">
        <v>-6638270.7780999998</v>
      </c>
      <c r="TFA8">
        <v>-6638270.7780999998</v>
      </c>
      <c r="TFB8">
        <v>-6638270.7780999998</v>
      </c>
      <c r="TFC8">
        <v>-6638270.7780999998</v>
      </c>
      <c r="TFD8">
        <v>-6638270.7780999998</v>
      </c>
      <c r="TFE8">
        <v>-6638270.7780999998</v>
      </c>
      <c r="TFF8">
        <v>-6638270.7780999998</v>
      </c>
      <c r="TFG8">
        <v>-6638270.7780999998</v>
      </c>
      <c r="TFH8">
        <v>-6638270.7780999998</v>
      </c>
      <c r="TFI8">
        <v>-6638270.7780999998</v>
      </c>
      <c r="TFJ8">
        <v>-17381364.493700001</v>
      </c>
      <c r="TFK8">
        <v>-17381364.493700001</v>
      </c>
      <c r="TFL8">
        <v>-17381364.493700001</v>
      </c>
      <c r="TFM8">
        <v>-17381364.493700001</v>
      </c>
      <c r="TFN8">
        <v>-17381364.493700001</v>
      </c>
      <c r="TFO8">
        <v>-17381364.493700001</v>
      </c>
      <c r="TFP8">
        <v>-17381364.493700001</v>
      </c>
      <c r="TFQ8">
        <v>-17381364.493700001</v>
      </c>
      <c r="TFR8">
        <v>-17381364.493700001</v>
      </c>
      <c r="TFS8">
        <v>-17381364.493700001</v>
      </c>
      <c r="TFT8">
        <v>-17381364.493700001</v>
      </c>
      <c r="TFU8">
        <v>-17381364.493700001</v>
      </c>
      <c r="TFV8">
        <v>-17381364.493700001</v>
      </c>
      <c r="TFW8">
        <v>-17381364.493700001</v>
      </c>
      <c r="TFX8">
        <v>-17381364.493700001</v>
      </c>
      <c r="TFY8">
        <v>-17381364.493700001</v>
      </c>
      <c r="TFZ8">
        <v>-17381364.493700001</v>
      </c>
      <c r="TGA8">
        <v>-17381364.493700001</v>
      </c>
      <c r="TGB8">
        <v>-17381364.493700001</v>
      </c>
      <c r="TGC8">
        <v>-17381364.493700001</v>
      </c>
      <c r="TGD8">
        <v>-17381364.493700001</v>
      </c>
      <c r="TGE8">
        <v>-17381364.493700001</v>
      </c>
      <c r="TGF8">
        <v>-17381364.493700001</v>
      </c>
      <c r="TGG8">
        <v>-17381364.493700001</v>
      </c>
      <c r="TGH8">
        <v>-17381364.493700001</v>
      </c>
      <c r="TGI8">
        <v>-17381364.493700001</v>
      </c>
      <c r="TGJ8">
        <v>-17381364.493700001</v>
      </c>
      <c r="TGK8">
        <v>-17381364.493700001</v>
      </c>
      <c r="TGL8">
        <v>-17381364.493700001</v>
      </c>
      <c r="TGM8">
        <v>-17381364.493700001</v>
      </c>
      <c r="TGN8">
        <v>-17381364.493700001</v>
      </c>
      <c r="TGO8">
        <v>-17381364.493700001</v>
      </c>
      <c r="TGP8">
        <v>-17381364.493700001</v>
      </c>
      <c r="TGQ8">
        <v>-17381364.493700001</v>
      </c>
      <c r="TGR8">
        <v>-17381364.493700001</v>
      </c>
      <c r="TGS8">
        <v>-17381364.493700001</v>
      </c>
      <c r="TGT8">
        <v>-17381364.493700001</v>
      </c>
      <c r="TGU8">
        <v>-17381364.493700001</v>
      </c>
      <c r="TGV8">
        <v>-17381364.493700001</v>
      </c>
      <c r="TGW8">
        <v>-17381364.493700001</v>
      </c>
      <c r="TGX8">
        <v>-17381364.493700001</v>
      </c>
      <c r="TGY8">
        <v>-17381364.493700001</v>
      </c>
      <c r="TGZ8">
        <v>-17381364.493700001</v>
      </c>
      <c r="THA8">
        <v>-17381364.493700001</v>
      </c>
      <c r="THB8">
        <v>-28465007.954300001</v>
      </c>
      <c r="THC8">
        <v>-28465007.954300001</v>
      </c>
      <c r="THD8">
        <v>-28465007.954300001</v>
      </c>
      <c r="THE8">
        <v>-28465007.954300001</v>
      </c>
      <c r="THF8">
        <v>-28465007.954300001</v>
      </c>
      <c r="THG8">
        <v>-28465007.954300001</v>
      </c>
      <c r="THH8">
        <v>-28465007.954300001</v>
      </c>
      <c r="THI8">
        <v>-28465007.954300001</v>
      </c>
      <c r="THJ8">
        <v>-28465007.954300001</v>
      </c>
      <c r="THK8">
        <v>-28465007.954300001</v>
      </c>
      <c r="THL8">
        <v>-28465007.954300001</v>
      </c>
      <c r="THM8">
        <v>-28465007.954300001</v>
      </c>
      <c r="THN8">
        <v>-28465007.954300001</v>
      </c>
      <c r="THO8">
        <v>-28465007.954300001</v>
      </c>
      <c r="THP8">
        <v>-28465007.954300001</v>
      </c>
      <c r="THQ8">
        <v>-28465007.954300001</v>
      </c>
      <c r="THR8">
        <v>-28465007.954300001</v>
      </c>
      <c r="THS8">
        <v>-28465007.954300001</v>
      </c>
      <c r="THT8">
        <v>-28465007.954300001</v>
      </c>
      <c r="THU8">
        <v>-28465007.954300001</v>
      </c>
      <c r="THV8">
        <v>-28465007.954300001</v>
      </c>
      <c r="THW8">
        <v>-28465007.954300001</v>
      </c>
      <c r="THX8">
        <v>-28465007.954300001</v>
      </c>
      <c r="THY8">
        <v>-28465007.954300001</v>
      </c>
      <c r="THZ8">
        <v>-28465007.954300001</v>
      </c>
      <c r="TIA8">
        <v>-28465007.954300001</v>
      </c>
      <c r="TIB8">
        <v>-28465007.954300001</v>
      </c>
      <c r="TIC8">
        <v>-28465007.954300001</v>
      </c>
      <c r="TID8">
        <v>-28465007.954300001</v>
      </c>
      <c r="TIE8">
        <v>-28465007.954300001</v>
      </c>
      <c r="TIF8">
        <v>-28465007.954300001</v>
      </c>
      <c r="TIG8">
        <v>-28465007.954300001</v>
      </c>
      <c r="TIH8">
        <v>-28465007.954300001</v>
      </c>
      <c r="TII8">
        <v>-28465007.954300001</v>
      </c>
      <c r="TIJ8">
        <v>-28465007.954300001</v>
      </c>
      <c r="TIK8">
        <v>-28465007.954300001</v>
      </c>
      <c r="TIL8">
        <v>-28465007.954300001</v>
      </c>
      <c r="TIM8">
        <v>-28465007.954300001</v>
      </c>
      <c r="TIN8">
        <v>-28465007.954300001</v>
      </c>
      <c r="TIO8">
        <v>-28465007.954300001</v>
      </c>
      <c r="TIP8">
        <v>-28465007.954300001</v>
      </c>
      <c r="TIQ8">
        <v>-28465007.954300001</v>
      </c>
      <c r="TIR8">
        <v>-28465007.954300001</v>
      </c>
      <c r="TIS8">
        <v>-28465007.954300001</v>
      </c>
      <c r="TIT8">
        <v>-47467903.760600001</v>
      </c>
      <c r="TIU8">
        <v>-47467903.760600001</v>
      </c>
      <c r="TIV8">
        <v>-47467903.760600001</v>
      </c>
      <c r="TIW8">
        <v>-47467903.760600001</v>
      </c>
      <c r="TIX8">
        <v>-47467903.760600001</v>
      </c>
      <c r="TIY8">
        <v>-47467903.760600001</v>
      </c>
      <c r="TIZ8">
        <v>-47467903.760600001</v>
      </c>
      <c r="TJA8">
        <v>-47467903.760600001</v>
      </c>
      <c r="TJB8">
        <v>-47467903.760600001</v>
      </c>
      <c r="TJC8">
        <v>-47467903.760600001</v>
      </c>
      <c r="TJD8">
        <v>-47467903.760600001</v>
      </c>
      <c r="TJE8">
        <v>-47467903.760600001</v>
      </c>
      <c r="TJF8">
        <v>-47467903.760600001</v>
      </c>
      <c r="TJG8">
        <v>-47467903.760600001</v>
      </c>
      <c r="TJH8">
        <v>-47467903.760600001</v>
      </c>
      <c r="TJI8">
        <v>-47467903.760600001</v>
      </c>
      <c r="TJJ8">
        <v>-47467903.760600001</v>
      </c>
      <c r="TJK8">
        <v>-47467903.760600001</v>
      </c>
      <c r="TJL8">
        <v>-47467903.760600001</v>
      </c>
      <c r="TJM8">
        <v>-47467903.760600001</v>
      </c>
      <c r="TJN8">
        <v>-47467903.760600001</v>
      </c>
      <c r="TJO8">
        <v>-47467903.760600001</v>
      </c>
      <c r="TJP8">
        <v>-47467903.760600001</v>
      </c>
      <c r="TJQ8">
        <v>-47467903.760600001</v>
      </c>
      <c r="TJR8">
        <v>-47467903.760600001</v>
      </c>
      <c r="TJS8">
        <v>-47467903.760600001</v>
      </c>
      <c r="TJT8">
        <v>-47467903.760600001</v>
      </c>
      <c r="TJU8">
        <v>-47467903.760600001</v>
      </c>
      <c r="TJV8">
        <v>-47467903.760600001</v>
      </c>
      <c r="TJW8">
        <v>-47467903.760600001</v>
      </c>
      <c r="TJX8">
        <v>-47467903.760600001</v>
      </c>
      <c r="TJY8">
        <v>-47467903.760600001</v>
      </c>
      <c r="TJZ8">
        <v>-47467903.760600001</v>
      </c>
      <c r="TKA8">
        <v>-47467903.760600001</v>
      </c>
      <c r="TKB8">
        <v>-47467903.760600001</v>
      </c>
      <c r="TKC8">
        <v>-47467903.760600001</v>
      </c>
      <c r="TKD8">
        <v>-47467903.760600001</v>
      </c>
      <c r="TKE8">
        <v>-47467903.760600001</v>
      </c>
      <c r="TKF8">
        <v>-47467903.760600001</v>
      </c>
      <c r="TKG8">
        <v>-47467903.760600001</v>
      </c>
      <c r="TKH8">
        <v>-47467903.760600001</v>
      </c>
      <c r="TKI8">
        <v>-47467903.760600001</v>
      </c>
      <c r="TKJ8">
        <v>-47467903.760600001</v>
      </c>
      <c r="TKK8">
        <v>-47467903.760600001</v>
      </c>
      <c r="TKL8">
        <v>1311758.82119</v>
      </c>
      <c r="TKM8">
        <v>1311758.82119</v>
      </c>
      <c r="TKN8">
        <v>1311758.82119</v>
      </c>
      <c r="TKO8">
        <v>1311758.82119</v>
      </c>
      <c r="TKP8">
        <v>1311758.82119</v>
      </c>
      <c r="TKQ8">
        <v>1311758.82119</v>
      </c>
      <c r="TKR8">
        <v>1311758.82119</v>
      </c>
      <c r="TKS8">
        <v>1311758.82119</v>
      </c>
      <c r="TKT8">
        <v>1311758.82119</v>
      </c>
      <c r="TKU8">
        <v>1311758.82119</v>
      </c>
      <c r="TKV8">
        <v>1311758.82119</v>
      </c>
      <c r="TKW8">
        <v>1384224.02189</v>
      </c>
      <c r="TKX8">
        <v>1384224.02189</v>
      </c>
      <c r="TKY8">
        <v>1384224.02189</v>
      </c>
      <c r="TKZ8">
        <v>1384224.02189</v>
      </c>
      <c r="TLA8">
        <v>1384224.02189</v>
      </c>
      <c r="TLB8">
        <v>1384224.02189</v>
      </c>
      <c r="TLC8">
        <v>1384224.02189</v>
      </c>
      <c r="TLD8">
        <v>1384224.02189</v>
      </c>
      <c r="TLE8">
        <v>1384224.02189</v>
      </c>
      <c r="TLF8">
        <v>1384224.02189</v>
      </c>
      <c r="TLG8">
        <v>1384224.02189</v>
      </c>
      <c r="TLH8">
        <v>1311758.82119</v>
      </c>
      <c r="TLI8">
        <v>1311758.82119</v>
      </c>
      <c r="TLJ8">
        <v>1311758.82119</v>
      </c>
      <c r="TLK8">
        <v>1311758.82119</v>
      </c>
      <c r="TLL8">
        <v>1311758.82119</v>
      </c>
      <c r="TLM8">
        <v>1311758.82119</v>
      </c>
      <c r="TLN8">
        <v>1311758.82119</v>
      </c>
      <c r="TLO8">
        <v>1311758.82119</v>
      </c>
      <c r="TLP8">
        <v>1311758.82119</v>
      </c>
      <c r="TLQ8">
        <v>1311758.82119</v>
      </c>
      <c r="TLR8">
        <v>1311758.82119</v>
      </c>
      <c r="TLS8">
        <v>1384224.02189</v>
      </c>
      <c r="TLT8">
        <v>1384224.02189</v>
      </c>
      <c r="TLU8">
        <v>1384224.02189</v>
      </c>
      <c r="TLV8">
        <v>1384224.02189</v>
      </c>
      <c r="TLW8">
        <v>1384224.02189</v>
      </c>
      <c r="TLX8">
        <v>1384224.02189</v>
      </c>
      <c r="TLY8">
        <v>1384224.02189</v>
      </c>
      <c r="TLZ8">
        <v>1384224.02189</v>
      </c>
      <c r="TMA8">
        <v>1384224.02189</v>
      </c>
      <c r="TMB8">
        <v>1384224.02189</v>
      </c>
      <c r="TMC8">
        <v>1384224.02189</v>
      </c>
      <c r="TMD8">
        <v>11554555.240499999</v>
      </c>
      <c r="TME8">
        <v>11554555.240499999</v>
      </c>
      <c r="TMF8">
        <v>11554555.240499999</v>
      </c>
      <c r="TMG8">
        <v>11554555.240499999</v>
      </c>
      <c r="TMH8">
        <v>11554555.240499999</v>
      </c>
      <c r="TMI8">
        <v>11554555.240499999</v>
      </c>
      <c r="TMJ8">
        <v>11554555.240499999</v>
      </c>
      <c r="TMK8">
        <v>11554555.240499999</v>
      </c>
      <c r="TML8">
        <v>11554555.240499999</v>
      </c>
      <c r="TMM8">
        <v>11554555.240499999</v>
      </c>
      <c r="TMN8">
        <v>11554555.240499999</v>
      </c>
      <c r="TMO8">
        <v>11698189.8454</v>
      </c>
      <c r="TMP8">
        <v>11698189.8454</v>
      </c>
      <c r="TMQ8">
        <v>11698189.8454</v>
      </c>
      <c r="TMR8">
        <v>11698189.8454</v>
      </c>
      <c r="TMS8">
        <v>11698189.8454</v>
      </c>
      <c r="TMT8">
        <v>11698189.8454</v>
      </c>
      <c r="TMU8">
        <v>11698189.8454</v>
      </c>
      <c r="TMV8">
        <v>11698189.8454</v>
      </c>
      <c r="TMW8">
        <v>11698189.8454</v>
      </c>
      <c r="TMX8">
        <v>11698189.8454</v>
      </c>
      <c r="TMY8">
        <v>11698189.8454</v>
      </c>
      <c r="TMZ8">
        <v>11554555.240499999</v>
      </c>
      <c r="TNA8">
        <v>11554555.240499999</v>
      </c>
      <c r="TNB8">
        <v>11554555.240499999</v>
      </c>
      <c r="TNC8">
        <v>11554555.240499999</v>
      </c>
      <c r="TND8">
        <v>11554555.240499999</v>
      </c>
      <c r="TNE8">
        <v>11554555.240499999</v>
      </c>
      <c r="TNF8">
        <v>11554555.240499999</v>
      </c>
      <c r="TNG8">
        <v>11554555.240499999</v>
      </c>
      <c r="TNH8">
        <v>11554555.240499999</v>
      </c>
      <c r="TNI8">
        <v>11554555.240499999</v>
      </c>
      <c r="TNJ8">
        <v>11554555.240499999</v>
      </c>
      <c r="TNK8">
        <v>11698189.8454</v>
      </c>
      <c r="TNL8">
        <v>11698189.8454</v>
      </c>
      <c r="TNM8">
        <v>11698189.8454</v>
      </c>
      <c r="TNN8">
        <v>11698189.8454</v>
      </c>
      <c r="TNO8">
        <v>11698189.8454</v>
      </c>
      <c r="TNP8">
        <v>11698189.8454</v>
      </c>
      <c r="TNQ8">
        <v>11698189.8454</v>
      </c>
      <c r="TNR8">
        <v>11698189.8454</v>
      </c>
      <c r="TNS8">
        <v>11698189.8454</v>
      </c>
      <c r="TNT8">
        <v>11698189.8454</v>
      </c>
      <c r="TNU8">
        <v>11698189.8454</v>
      </c>
      <c r="TNV8">
        <v>36844971.985200003</v>
      </c>
      <c r="TNW8">
        <v>36844971.985200003</v>
      </c>
      <c r="TNX8">
        <v>36844971.985200003</v>
      </c>
      <c r="TNY8">
        <v>36844971.985200003</v>
      </c>
      <c r="TNZ8">
        <v>36844971.985200003</v>
      </c>
      <c r="TOA8">
        <v>36844971.985200003</v>
      </c>
      <c r="TOB8">
        <v>36844971.985200003</v>
      </c>
      <c r="TOC8">
        <v>36844971.985200003</v>
      </c>
      <c r="TOD8">
        <v>36844971.985200003</v>
      </c>
      <c r="TOE8">
        <v>36844971.985200003</v>
      </c>
      <c r="TOF8">
        <v>36844971.985200003</v>
      </c>
      <c r="TOG8">
        <v>37130945.398400001</v>
      </c>
      <c r="TOH8">
        <v>37130945.398400001</v>
      </c>
      <c r="TOI8">
        <v>37130945.398400001</v>
      </c>
      <c r="TOJ8">
        <v>37130945.398400001</v>
      </c>
      <c r="TOK8">
        <v>37130945.398400001</v>
      </c>
      <c r="TOL8">
        <v>37130945.398400001</v>
      </c>
      <c r="TOM8">
        <v>37130945.398400001</v>
      </c>
      <c r="TON8">
        <v>37130945.398400001</v>
      </c>
      <c r="TOO8">
        <v>37130945.398400001</v>
      </c>
      <c r="TOP8">
        <v>37130945.398400001</v>
      </c>
      <c r="TOQ8">
        <v>37130945.398400001</v>
      </c>
      <c r="TOR8">
        <v>36844971.985200003</v>
      </c>
      <c r="TOS8">
        <v>36844971.985200003</v>
      </c>
      <c r="TOT8">
        <v>36844971.985200003</v>
      </c>
      <c r="TOU8">
        <v>36844971.985200003</v>
      </c>
      <c r="TOV8">
        <v>36844971.985200003</v>
      </c>
      <c r="TOW8">
        <v>36844971.985200003</v>
      </c>
      <c r="TOX8">
        <v>36844971.985200003</v>
      </c>
      <c r="TOY8">
        <v>36844971.985200003</v>
      </c>
      <c r="TOZ8">
        <v>36844971.985200003</v>
      </c>
      <c r="TPA8">
        <v>36844971.985200003</v>
      </c>
      <c r="TPB8">
        <v>36844971.985200003</v>
      </c>
      <c r="TPC8">
        <v>37130945.398400001</v>
      </c>
      <c r="TPD8">
        <v>37130945.398400001</v>
      </c>
      <c r="TPE8">
        <v>37130945.398400001</v>
      </c>
      <c r="TPF8">
        <v>37130945.398400001</v>
      </c>
      <c r="TPG8">
        <v>37130945.398400001</v>
      </c>
      <c r="TPH8">
        <v>37130945.398400001</v>
      </c>
      <c r="TPI8">
        <v>37130945.398400001</v>
      </c>
      <c r="TPJ8">
        <v>37130945.398400001</v>
      </c>
      <c r="TPK8">
        <v>37130945.398400001</v>
      </c>
      <c r="TPL8">
        <v>37130945.398400001</v>
      </c>
      <c r="TPM8">
        <v>37130945.398400001</v>
      </c>
      <c r="TPN8">
        <v>3143880.1457500001</v>
      </c>
      <c r="TPO8">
        <v>3143880.1457500001</v>
      </c>
      <c r="TPP8">
        <v>3143880.1457500001</v>
      </c>
      <c r="TPQ8">
        <v>3143880.1457500001</v>
      </c>
      <c r="TPR8">
        <v>3143880.1457500001</v>
      </c>
      <c r="TPS8">
        <v>3143880.1457500001</v>
      </c>
      <c r="TPT8">
        <v>3143880.1457500001</v>
      </c>
      <c r="TPU8">
        <v>3143880.1457500001</v>
      </c>
      <c r="TPV8">
        <v>3143880.1457500001</v>
      </c>
      <c r="TPW8">
        <v>3143880.1457500001</v>
      </c>
      <c r="TPX8">
        <v>3143880.1457500001</v>
      </c>
      <c r="TPY8">
        <v>6851657.3694399996</v>
      </c>
      <c r="TPZ8">
        <v>6851657.3694399996</v>
      </c>
      <c r="TQA8">
        <v>6851657.3694399996</v>
      </c>
      <c r="TQB8">
        <v>6851657.3694399996</v>
      </c>
      <c r="TQC8">
        <v>6851657.3694399996</v>
      </c>
      <c r="TQD8">
        <v>6851657.3694399996</v>
      </c>
      <c r="TQE8">
        <v>6851657.3694399996</v>
      </c>
      <c r="TQF8">
        <v>6851657.3694399996</v>
      </c>
      <c r="TQG8">
        <v>6851657.3694399996</v>
      </c>
      <c r="TQH8">
        <v>6851657.3694399996</v>
      </c>
      <c r="TQI8">
        <v>6851657.3694399996</v>
      </c>
      <c r="TQJ8">
        <v>3143880.1457500001</v>
      </c>
      <c r="TQK8">
        <v>3143880.1457500001</v>
      </c>
      <c r="TQL8">
        <v>3143880.1457500001</v>
      </c>
      <c r="TQM8">
        <v>3143880.1457500001</v>
      </c>
      <c r="TQN8">
        <v>3143880.1457500001</v>
      </c>
      <c r="TQO8">
        <v>3143880.1457500001</v>
      </c>
      <c r="TQP8">
        <v>3143880.1457500001</v>
      </c>
      <c r="TQQ8">
        <v>3143880.1457500001</v>
      </c>
      <c r="TQR8">
        <v>3143880.1457500001</v>
      </c>
      <c r="TQS8">
        <v>3143880.1457500001</v>
      </c>
      <c r="TQT8">
        <v>3143880.1457500001</v>
      </c>
      <c r="TQU8">
        <v>6851657.3694399996</v>
      </c>
      <c r="TQV8">
        <v>6851657.3694399996</v>
      </c>
      <c r="TQW8">
        <v>6851657.3694399996</v>
      </c>
      <c r="TQX8">
        <v>6851657.3694399996</v>
      </c>
      <c r="TQY8">
        <v>6851657.3694399996</v>
      </c>
      <c r="TQZ8">
        <v>6851657.3694399996</v>
      </c>
      <c r="TRA8">
        <v>6851657.3694399996</v>
      </c>
      <c r="TRB8">
        <v>6851657.3694399996</v>
      </c>
      <c r="TRC8">
        <v>6851657.3694399996</v>
      </c>
      <c r="TRD8">
        <v>6851657.3694399996</v>
      </c>
      <c r="TRE8">
        <v>6851657.3694399996</v>
      </c>
      <c r="TRF8">
        <v>15457243.5759</v>
      </c>
      <c r="TRG8">
        <v>15457243.5759</v>
      </c>
      <c r="TRH8">
        <v>15457243.5759</v>
      </c>
      <c r="TRI8">
        <v>15457243.5759</v>
      </c>
      <c r="TRJ8">
        <v>15457243.5759</v>
      </c>
      <c r="TRK8">
        <v>15457243.5759</v>
      </c>
      <c r="TRL8">
        <v>15457243.5759</v>
      </c>
      <c r="TRM8">
        <v>15457243.5759</v>
      </c>
      <c r="TRN8">
        <v>15457243.5759</v>
      </c>
      <c r="TRO8">
        <v>15457243.5759</v>
      </c>
      <c r="TRP8">
        <v>15457243.5759</v>
      </c>
      <c r="TRQ8">
        <v>22806496.890299998</v>
      </c>
      <c r="TRR8">
        <v>22806496.890299998</v>
      </c>
      <c r="TRS8">
        <v>22806496.890299998</v>
      </c>
      <c r="TRT8">
        <v>22806496.890299998</v>
      </c>
      <c r="TRU8">
        <v>22806496.890299998</v>
      </c>
      <c r="TRV8">
        <v>22806496.890299998</v>
      </c>
      <c r="TRW8">
        <v>22806496.890299998</v>
      </c>
      <c r="TRX8">
        <v>22806496.890299998</v>
      </c>
      <c r="TRY8">
        <v>22806496.890299998</v>
      </c>
      <c r="TRZ8">
        <v>22806496.890299998</v>
      </c>
      <c r="TSA8">
        <v>22806496.890299998</v>
      </c>
      <c r="TSB8">
        <v>15457243.5759</v>
      </c>
      <c r="TSC8">
        <v>15457243.5759</v>
      </c>
      <c r="TSD8">
        <v>15457243.5759</v>
      </c>
      <c r="TSE8">
        <v>15457243.5759</v>
      </c>
      <c r="TSF8">
        <v>15457243.5759</v>
      </c>
      <c r="TSG8">
        <v>15457243.5759</v>
      </c>
      <c r="TSH8">
        <v>15457243.5759</v>
      </c>
      <c r="TSI8">
        <v>15457243.5759</v>
      </c>
      <c r="TSJ8">
        <v>15457243.5759</v>
      </c>
      <c r="TSK8">
        <v>15457243.5759</v>
      </c>
      <c r="TSL8">
        <v>15457243.5759</v>
      </c>
      <c r="TSM8">
        <v>22806496.890299998</v>
      </c>
      <c r="TSN8">
        <v>22806496.890299998</v>
      </c>
      <c r="TSO8">
        <v>22806496.890299998</v>
      </c>
      <c r="TSP8">
        <v>22806496.890299998</v>
      </c>
      <c r="TSQ8">
        <v>22806496.890299998</v>
      </c>
      <c r="TSR8">
        <v>22806496.890299998</v>
      </c>
      <c r="TSS8">
        <v>22806496.890299998</v>
      </c>
      <c r="TST8">
        <v>22806496.890299998</v>
      </c>
      <c r="TSU8">
        <v>22806496.890299998</v>
      </c>
      <c r="TSV8">
        <v>22806496.890299998</v>
      </c>
      <c r="TSW8">
        <v>22806496.890299998</v>
      </c>
      <c r="TSX8">
        <v>45034022.6932</v>
      </c>
      <c r="TSY8">
        <v>45034022.6932</v>
      </c>
      <c r="TSZ8">
        <v>45034022.6932</v>
      </c>
      <c r="TTA8">
        <v>45034022.6932</v>
      </c>
      <c r="TTB8">
        <v>45034022.6932</v>
      </c>
      <c r="TTC8">
        <v>45034022.6932</v>
      </c>
      <c r="TTD8">
        <v>45034022.6932</v>
      </c>
      <c r="TTE8">
        <v>45034022.6932</v>
      </c>
      <c r="TTF8">
        <v>45034022.6932</v>
      </c>
      <c r="TTG8">
        <v>45034022.6932</v>
      </c>
      <c r="TTH8">
        <v>45034022.6932</v>
      </c>
      <c r="TTI8">
        <v>59666228.189099997</v>
      </c>
      <c r="TTJ8">
        <v>59666228.189099997</v>
      </c>
      <c r="TTK8">
        <v>59666228.189099997</v>
      </c>
      <c r="TTL8">
        <v>59666228.189099997</v>
      </c>
      <c r="TTM8">
        <v>59666228.189099997</v>
      </c>
      <c r="TTN8">
        <v>59666228.189099997</v>
      </c>
      <c r="TTO8">
        <v>59666228.189099997</v>
      </c>
      <c r="TTP8">
        <v>59666228.189099997</v>
      </c>
      <c r="TTQ8">
        <v>59666228.189099997</v>
      </c>
      <c r="TTR8">
        <v>59666228.189099997</v>
      </c>
      <c r="TTS8">
        <v>59666228.189099997</v>
      </c>
      <c r="TTT8">
        <v>45034022.6932</v>
      </c>
      <c r="TTU8">
        <v>45034022.6932</v>
      </c>
      <c r="TTV8">
        <v>45034022.6932</v>
      </c>
      <c r="TTW8">
        <v>45034022.6932</v>
      </c>
      <c r="TTX8">
        <v>45034022.6932</v>
      </c>
      <c r="TTY8">
        <v>45034022.6932</v>
      </c>
      <c r="TTZ8">
        <v>45034022.6932</v>
      </c>
      <c r="TUA8">
        <v>45034022.6932</v>
      </c>
      <c r="TUB8">
        <v>45034022.6932</v>
      </c>
      <c r="TUC8">
        <v>45034022.6932</v>
      </c>
      <c r="TUD8">
        <v>45034022.6932</v>
      </c>
      <c r="TUE8">
        <v>59666228.189099997</v>
      </c>
      <c r="TUF8">
        <v>59666228.189099997</v>
      </c>
      <c r="TUG8">
        <v>59666228.189099997</v>
      </c>
      <c r="TUH8">
        <v>59666228.189099997</v>
      </c>
      <c r="TUI8">
        <v>59666228.189099997</v>
      </c>
      <c r="TUJ8">
        <v>59666228.189099997</v>
      </c>
      <c r="TUK8">
        <v>59666228.189099997</v>
      </c>
      <c r="TUL8">
        <v>59666228.189099997</v>
      </c>
      <c r="TUM8">
        <v>59666228.189099997</v>
      </c>
      <c r="TUN8">
        <v>59666228.189099997</v>
      </c>
      <c r="TUO8">
        <v>59666228.189099997</v>
      </c>
      <c r="TUP8">
        <v>-6610613.4162600003</v>
      </c>
      <c r="TUQ8">
        <v>-6610613.4162600003</v>
      </c>
      <c r="TUR8">
        <v>-6610613.4162600003</v>
      </c>
      <c r="TUS8">
        <v>-6610613.4162600003</v>
      </c>
      <c r="TUT8">
        <v>-6610613.4162600003</v>
      </c>
      <c r="TUU8">
        <v>-6610613.4162600003</v>
      </c>
      <c r="TUV8">
        <v>-6610613.4162600003</v>
      </c>
      <c r="TUW8">
        <v>-6610613.4162600003</v>
      </c>
      <c r="TUX8">
        <v>-6610613.4162600003</v>
      </c>
      <c r="TUY8">
        <v>-6610613.4162600003</v>
      </c>
      <c r="TUZ8">
        <v>-6610613.4162600003</v>
      </c>
      <c r="TVA8">
        <v>-6651722.5614400003</v>
      </c>
      <c r="TVB8">
        <v>-6651722.5614400003</v>
      </c>
      <c r="TVC8">
        <v>-6651722.5614400003</v>
      </c>
      <c r="TVD8">
        <v>-6651722.5614400003</v>
      </c>
      <c r="TVE8">
        <v>-6651722.5614400003</v>
      </c>
      <c r="TVF8">
        <v>-6651722.5614400003</v>
      </c>
      <c r="TVG8">
        <v>-6651722.5614400003</v>
      </c>
      <c r="TVH8">
        <v>-6651722.5614400003</v>
      </c>
      <c r="TVI8">
        <v>-6651722.5614400003</v>
      </c>
      <c r="TVJ8">
        <v>-6651722.5614400003</v>
      </c>
      <c r="TVK8">
        <v>-6651722.5614400003</v>
      </c>
      <c r="TVL8">
        <v>-6610613.4162600003</v>
      </c>
      <c r="TVM8">
        <v>-6610613.4162600003</v>
      </c>
      <c r="TVN8">
        <v>-6610613.4162600003</v>
      </c>
      <c r="TVO8">
        <v>-6610613.4162600003</v>
      </c>
      <c r="TVP8">
        <v>-6610613.4162600003</v>
      </c>
      <c r="TVQ8">
        <v>-6610613.4162600003</v>
      </c>
      <c r="TVR8">
        <v>-6610613.4162600003</v>
      </c>
      <c r="TVS8">
        <v>-6610613.4162600003</v>
      </c>
      <c r="TVT8">
        <v>-6610613.4162600003</v>
      </c>
      <c r="TVU8">
        <v>-6610613.4162600003</v>
      </c>
      <c r="TVV8">
        <v>-6610613.4162600003</v>
      </c>
      <c r="TVW8">
        <v>-6651722.5614400003</v>
      </c>
      <c r="TVX8">
        <v>-6651722.5614400003</v>
      </c>
      <c r="TVY8">
        <v>-6651722.5614400003</v>
      </c>
      <c r="TVZ8">
        <v>-6651722.5614400003</v>
      </c>
      <c r="TWA8">
        <v>-6651722.5614400003</v>
      </c>
      <c r="TWB8">
        <v>-6651722.5614400003</v>
      </c>
      <c r="TWC8">
        <v>-6651722.5614400003</v>
      </c>
      <c r="TWD8">
        <v>-6651722.5614400003</v>
      </c>
      <c r="TWE8">
        <v>-6651722.5614400003</v>
      </c>
      <c r="TWF8">
        <v>-6651722.5614400003</v>
      </c>
      <c r="TWG8">
        <v>-6651722.5614400003</v>
      </c>
      <c r="TWH8">
        <v>-171386.40092300001</v>
      </c>
      <c r="TWI8">
        <v>-171386.40092300001</v>
      </c>
      <c r="TWJ8">
        <v>-171386.40092300001</v>
      </c>
      <c r="TWK8">
        <v>-171386.40092300001</v>
      </c>
      <c r="TWL8">
        <v>-171386.40092300001</v>
      </c>
      <c r="TWM8">
        <v>-171386.40092300001</v>
      </c>
      <c r="TWN8">
        <v>-171386.40092300001</v>
      </c>
      <c r="TWO8">
        <v>-171386.40092300001</v>
      </c>
      <c r="TWP8">
        <v>-171386.40092300001</v>
      </c>
      <c r="TWQ8">
        <v>-171386.40092300001</v>
      </c>
      <c r="TWR8">
        <v>-171386.40092300001</v>
      </c>
      <c r="TWS8">
        <v>-252869.59241300001</v>
      </c>
      <c r="TWT8">
        <v>-252869.59241300001</v>
      </c>
      <c r="TWU8">
        <v>-252869.59241300001</v>
      </c>
      <c r="TWV8">
        <v>-252869.59241300001</v>
      </c>
      <c r="TWW8">
        <v>-252869.59241300001</v>
      </c>
      <c r="TWX8">
        <v>-252869.59241300001</v>
      </c>
      <c r="TWY8">
        <v>-252869.59241300001</v>
      </c>
      <c r="TWZ8">
        <v>-252869.59241300001</v>
      </c>
      <c r="TXA8">
        <v>-252869.59241300001</v>
      </c>
      <c r="TXB8">
        <v>-252869.59241300001</v>
      </c>
      <c r="TXC8">
        <v>-252869.59241300001</v>
      </c>
      <c r="TXD8">
        <v>-171386.40092300001</v>
      </c>
      <c r="TXE8">
        <v>-171386.40092300001</v>
      </c>
      <c r="TXF8">
        <v>-171386.40092300001</v>
      </c>
      <c r="TXG8">
        <v>-171386.40092300001</v>
      </c>
      <c r="TXH8">
        <v>-171386.40092300001</v>
      </c>
      <c r="TXI8">
        <v>-171386.40092300001</v>
      </c>
      <c r="TXJ8">
        <v>-171386.40092300001</v>
      </c>
      <c r="TXK8">
        <v>-171386.40092300001</v>
      </c>
      <c r="TXL8">
        <v>-171386.40092300001</v>
      </c>
      <c r="TXM8">
        <v>-171386.40092300001</v>
      </c>
      <c r="TXN8">
        <v>-171386.40092300001</v>
      </c>
      <c r="TXO8">
        <v>-252869.59241300001</v>
      </c>
      <c r="TXP8">
        <v>-252869.59241300001</v>
      </c>
      <c r="TXQ8">
        <v>-252869.59241300001</v>
      </c>
      <c r="TXR8">
        <v>-252869.59241300001</v>
      </c>
      <c r="TXS8">
        <v>-252869.59241300001</v>
      </c>
      <c r="TXT8">
        <v>-252869.59241300001</v>
      </c>
      <c r="TXU8">
        <v>-252869.59241300001</v>
      </c>
      <c r="TXV8">
        <v>-252869.59241300001</v>
      </c>
      <c r="TXW8">
        <v>-252869.59241300001</v>
      </c>
      <c r="TXX8">
        <v>-252869.59241300001</v>
      </c>
      <c r="TXY8">
        <v>-252869.59241300001</v>
      </c>
      <c r="TXZ8">
        <v>18666516.893199999</v>
      </c>
      <c r="TYA8">
        <v>18666516.893199999</v>
      </c>
      <c r="TYB8">
        <v>18666516.893199999</v>
      </c>
      <c r="TYC8">
        <v>18666516.893199999</v>
      </c>
      <c r="TYD8">
        <v>18666516.893199999</v>
      </c>
      <c r="TYE8">
        <v>18666516.893199999</v>
      </c>
      <c r="TYF8">
        <v>18666516.893199999</v>
      </c>
      <c r="TYG8">
        <v>18666516.893199999</v>
      </c>
      <c r="TYH8">
        <v>18666516.893199999</v>
      </c>
      <c r="TYI8">
        <v>18666516.893199999</v>
      </c>
      <c r="TYJ8">
        <v>18666516.893199999</v>
      </c>
      <c r="TYK8">
        <v>18504285.609099999</v>
      </c>
      <c r="TYL8">
        <v>18504285.609099999</v>
      </c>
      <c r="TYM8">
        <v>18504285.609099999</v>
      </c>
      <c r="TYN8">
        <v>18504285.609099999</v>
      </c>
      <c r="TYO8">
        <v>18504285.609099999</v>
      </c>
      <c r="TYP8">
        <v>18504285.609099999</v>
      </c>
      <c r="TYQ8">
        <v>18504285.609099999</v>
      </c>
      <c r="TYR8">
        <v>18504285.609099999</v>
      </c>
      <c r="TYS8">
        <v>18504285.609099999</v>
      </c>
      <c r="TYT8">
        <v>18504285.609099999</v>
      </c>
      <c r="TYU8">
        <v>18504285.609099999</v>
      </c>
      <c r="TYV8">
        <v>18666516.893199999</v>
      </c>
      <c r="TYW8">
        <v>18666516.893199999</v>
      </c>
      <c r="TYX8">
        <v>18666516.893199999</v>
      </c>
      <c r="TYY8">
        <v>18666516.893199999</v>
      </c>
      <c r="TYZ8">
        <v>18666516.893199999</v>
      </c>
      <c r="TZA8">
        <v>18666516.893199999</v>
      </c>
      <c r="TZB8">
        <v>18666516.893199999</v>
      </c>
      <c r="TZC8">
        <v>18666516.893199999</v>
      </c>
      <c r="TZD8">
        <v>18666516.893199999</v>
      </c>
      <c r="TZE8">
        <v>18666516.893199999</v>
      </c>
      <c r="TZF8">
        <v>18666516.893199999</v>
      </c>
      <c r="TZG8">
        <v>18504285.609099999</v>
      </c>
      <c r="TZH8">
        <v>18504285.609099999</v>
      </c>
      <c r="TZI8">
        <v>18504285.609099999</v>
      </c>
      <c r="TZJ8">
        <v>18504285.609099999</v>
      </c>
      <c r="TZK8">
        <v>18504285.609099999</v>
      </c>
      <c r="TZL8">
        <v>18504285.609099999</v>
      </c>
      <c r="TZM8">
        <v>18504285.609099999</v>
      </c>
      <c r="TZN8">
        <v>18504285.609099999</v>
      </c>
      <c r="TZO8">
        <v>18504285.609099999</v>
      </c>
      <c r="TZP8">
        <v>18504285.609099999</v>
      </c>
      <c r="TZQ8">
        <v>18504285.609099999</v>
      </c>
      <c r="TZR8">
        <v>-54922068.124700002</v>
      </c>
      <c r="TZS8">
        <v>-54922068.124700002</v>
      </c>
      <c r="TZT8">
        <v>-54922068.124700002</v>
      </c>
      <c r="TZU8">
        <v>-54922068.124700002</v>
      </c>
      <c r="TZV8">
        <v>-54922068.124700002</v>
      </c>
      <c r="TZW8">
        <v>-54922068.124700002</v>
      </c>
      <c r="TZX8">
        <v>-54922068.124700002</v>
      </c>
      <c r="TZY8">
        <v>-54922068.124700002</v>
      </c>
      <c r="TZZ8">
        <v>-54922068.124700002</v>
      </c>
      <c r="UAA8">
        <v>-54922068.124700002</v>
      </c>
      <c r="UAB8">
        <v>-54922068.124700002</v>
      </c>
      <c r="UAC8">
        <v>-54922068.124700002</v>
      </c>
      <c r="UAD8">
        <v>-54922068.124700002</v>
      </c>
      <c r="UAE8">
        <v>-54922068.124700002</v>
      </c>
      <c r="UAF8">
        <v>-54922068.124700002</v>
      </c>
      <c r="UAG8">
        <v>-54922068.124700002</v>
      </c>
      <c r="UAH8">
        <v>-54922068.124700002</v>
      </c>
      <c r="UAI8">
        <v>-54922068.124700002</v>
      </c>
      <c r="UAJ8">
        <v>-54922068.124700002</v>
      </c>
      <c r="UAK8">
        <v>-54922068.124700002</v>
      </c>
      <c r="UAL8">
        <v>-54922068.124700002</v>
      </c>
      <c r="UAM8">
        <v>-54922068.124700002</v>
      </c>
      <c r="UAN8">
        <v>-54922068.124700002</v>
      </c>
      <c r="UAO8">
        <v>-54922068.124700002</v>
      </c>
      <c r="UAP8">
        <v>-54922068.124700002</v>
      </c>
      <c r="UAQ8">
        <v>-54922068.124700002</v>
      </c>
      <c r="UAR8">
        <v>-54922068.124700002</v>
      </c>
      <c r="UAS8">
        <v>-54922068.124700002</v>
      </c>
      <c r="UAT8">
        <v>-54922068.124700002</v>
      </c>
      <c r="UAU8">
        <v>-54922068.124700002</v>
      </c>
      <c r="UAV8">
        <v>-54922068.124700002</v>
      </c>
      <c r="UAW8">
        <v>-54922068.124700002</v>
      </c>
      <c r="UAX8">
        <v>-54922068.124700002</v>
      </c>
      <c r="UAY8">
        <v>-54922068.124700002</v>
      </c>
      <c r="UAZ8">
        <v>-54922068.124700002</v>
      </c>
      <c r="UBA8">
        <v>-54922068.124700002</v>
      </c>
      <c r="UBB8">
        <v>-54922068.124700002</v>
      </c>
      <c r="UBC8">
        <v>-54922068.124700002</v>
      </c>
      <c r="UBD8">
        <v>-54922068.124700002</v>
      </c>
      <c r="UBE8">
        <v>-54922068.124700002</v>
      </c>
      <c r="UBF8">
        <v>-54922068.124700002</v>
      </c>
      <c r="UBG8">
        <v>-54922068.124700002</v>
      </c>
      <c r="UBH8">
        <v>-54922068.124700002</v>
      </c>
      <c r="UBI8">
        <v>-54922068.124700002</v>
      </c>
      <c r="UBJ8">
        <v>-84306181.444999993</v>
      </c>
      <c r="UBK8">
        <v>-84306181.444999993</v>
      </c>
      <c r="UBL8">
        <v>-84306181.444999993</v>
      </c>
      <c r="UBM8">
        <v>-84306181.444999993</v>
      </c>
      <c r="UBN8">
        <v>-84306181.444999993</v>
      </c>
      <c r="UBO8">
        <v>-84306181.444999993</v>
      </c>
      <c r="UBP8">
        <v>-84306181.444999993</v>
      </c>
      <c r="UBQ8">
        <v>-84306181.444999993</v>
      </c>
      <c r="UBR8">
        <v>-84306181.444999993</v>
      </c>
      <c r="UBS8">
        <v>-84306181.444999993</v>
      </c>
      <c r="UBT8">
        <v>-84306181.444999993</v>
      </c>
      <c r="UBU8">
        <v>-84306181.444999993</v>
      </c>
      <c r="UBV8">
        <v>-84306181.444999993</v>
      </c>
      <c r="UBW8">
        <v>-84306181.444999993</v>
      </c>
      <c r="UBX8">
        <v>-84306181.444999993</v>
      </c>
      <c r="UBY8">
        <v>-84306181.444999993</v>
      </c>
      <c r="UBZ8">
        <v>-84306181.444999993</v>
      </c>
      <c r="UCA8">
        <v>-84306181.444999993</v>
      </c>
      <c r="UCB8">
        <v>-84306181.444999993</v>
      </c>
      <c r="UCC8">
        <v>-84306181.444999993</v>
      </c>
      <c r="UCD8">
        <v>-84306181.444999993</v>
      </c>
      <c r="UCE8">
        <v>-84306181.444999993</v>
      </c>
      <c r="UCF8">
        <v>-84306181.444999993</v>
      </c>
      <c r="UCG8">
        <v>-84306181.444999993</v>
      </c>
      <c r="UCH8">
        <v>-84306181.444999993</v>
      </c>
      <c r="UCI8">
        <v>-84306181.444999993</v>
      </c>
      <c r="UCJ8">
        <v>-84306181.444999993</v>
      </c>
      <c r="UCK8">
        <v>-84306181.444999993</v>
      </c>
      <c r="UCL8">
        <v>-84306181.444999993</v>
      </c>
      <c r="UCM8">
        <v>-84306181.444999993</v>
      </c>
      <c r="UCN8">
        <v>-84306181.444999993</v>
      </c>
      <c r="UCO8">
        <v>-84306181.444999993</v>
      </c>
      <c r="UCP8">
        <v>-84306181.444999993</v>
      </c>
      <c r="UCQ8">
        <v>-84306181.444999993</v>
      </c>
      <c r="UCR8">
        <v>-84306181.444999993</v>
      </c>
      <c r="UCS8">
        <v>-84306181.444999993</v>
      </c>
      <c r="UCT8">
        <v>-84306181.444999993</v>
      </c>
      <c r="UCU8">
        <v>-84306181.444999993</v>
      </c>
      <c r="UCV8">
        <v>-84306181.444999993</v>
      </c>
      <c r="UCW8">
        <v>-84306181.444999993</v>
      </c>
      <c r="UCX8">
        <v>-84306181.444999993</v>
      </c>
      <c r="UCY8">
        <v>-84306181.444999993</v>
      </c>
      <c r="UCZ8">
        <v>-84306181.444999993</v>
      </c>
      <c r="UDA8">
        <v>-84306181.444999993</v>
      </c>
      <c r="UDB8">
        <v>-129945785.69499999</v>
      </c>
      <c r="UDC8">
        <v>-129945785.69499999</v>
      </c>
      <c r="UDD8">
        <v>-129945785.69499999</v>
      </c>
      <c r="UDE8">
        <v>-129945785.69499999</v>
      </c>
      <c r="UDF8">
        <v>-129945785.69499999</v>
      </c>
      <c r="UDG8">
        <v>-129945785.69499999</v>
      </c>
      <c r="UDH8">
        <v>-129945785.69499999</v>
      </c>
      <c r="UDI8">
        <v>-129945785.69499999</v>
      </c>
      <c r="UDJ8">
        <v>-129945785.69499999</v>
      </c>
      <c r="UDK8">
        <v>-129945785.69499999</v>
      </c>
      <c r="UDL8">
        <v>-129945785.69499999</v>
      </c>
      <c r="UDM8">
        <v>-129945785.69499999</v>
      </c>
      <c r="UDN8">
        <v>-129945785.69499999</v>
      </c>
      <c r="UDO8">
        <v>-129945785.69499999</v>
      </c>
      <c r="UDP8">
        <v>-129945785.69499999</v>
      </c>
      <c r="UDQ8">
        <v>-129945785.69499999</v>
      </c>
      <c r="UDR8">
        <v>-129945785.69499999</v>
      </c>
      <c r="UDS8">
        <v>-129945785.69499999</v>
      </c>
      <c r="UDT8">
        <v>-129945785.69499999</v>
      </c>
      <c r="UDU8">
        <v>-129945785.69499999</v>
      </c>
      <c r="UDV8">
        <v>-129945785.69499999</v>
      </c>
      <c r="UDW8">
        <v>-129945785.69499999</v>
      </c>
      <c r="UDX8">
        <v>-129945785.69499999</v>
      </c>
      <c r="UDY8">
        <v>-129945785.69499999</v>
      </c>
      <c r="UDZ8">
        <v>-129945785.69499999</v>
      </c>
      <c r="UEA8">
        <v>-129945785.69499999</v>
      </c>
      <c r="UEB8">
        <v>-129945785.69499999</v>
      </c>
      <c r="UEC8">
        <v>-129945785.69499999</v>
      </c>
      <c r="UED8">
        <v>-129945785.69499999</v>
      </c>
      <c r="UEE8">
        <v>-129945785.69499999</v>
      </c>
      <c r="UEF8">
        <v>-129945785.69499999</v>
      </c>
      <c r="UEG8">
        <v>-129945785.69499999</v>
      </c>
      <c r="UEH8">
        <v>-129945785.69499999</v>
      </c>
      <c r="UEI8">
        <v>-129945785.69499999</v>
      </c>
      <c r="UEJ8">
        <v>-129945785.69499999</v>
      </c>
      <c r="UEK8">
        <v>-129945785.69499999</v>
      </c>
      <c r="UEL8">
        <v>-129945785.69499999</v>
      </c>
      <c r="UEM8">
        <v>-129945785.69499999</v>
      </c>
      <c r="UEN8">
        <v>-129945785.69499999</v>
      </c>
      <c r="UEO8">
        <v>-129945785.69499999</v>
      </c>
      <c r="UEP8">
        <v>-129945785.69499999</v>
      </c>
      <c r="UEQ8">
        <v>-129945785.69499999</v>
      </c>
      <c r="UER8">
        <v>-129945785.69499999</v>
      </c>
      <c r="UES8">
        <v>-129945785.69499999</v>
      </c>
      <c r="UET8">
        <v>-54922068.124700002</v>
      </c>
      <c r="UEU8">
        <v>-54922068.124700002</v>
      </c>
      <c r="UEV8">
        <v>-54922068.124700002</v>
      </c>
      <c r="UEW8">
        <v>-54922068.124700002</v>
      </c>
      <c r="UEX8">
        <v>-54922068.124700002</v>
      </c>
      <c r="UEY8">
        <v>-54922068.124700002</v>
      </c>
      <c r="UEZ8">
        <v>-54922068.124700002</v>
      </c>
      <c r="UFA8">
        <v>-54922068.124700002</v>
      </c>
      <c r="UFB8">
        <v>-54922068.124700002</v>
      </c>
      <c r="UFC8">
        <v>-54922068.124700002</v>
      </c>
      <c r="UFD8">
        <v>-54922068.124700002</v>
      </c>
      <c r="UFE8">
        <v>-54922068.124700002</v>
      </c>
      <c r="UFF8">
        <v>-54922068.124700002</v>
      </c>
      <c r="UFG8">
        <v>-54922068.124700002</v>
      </c>
      <c r="UFH8">
        <v>-54922068.124700002</v>
      </c>
      <c r="UFI8">
        <v>-54922068.124700002</v>
      </c>
      <c r="UFJ8">
        <v>-54922068.124700002</v>
      </c>
      <c r="UFK8">
        <v>-54922068.124700002</v>
      </c>
      <c r="UFL8">
        <v>-54922068.124700002</v>
      </c>
      <c r="UFM8">
        <v>-54922068.124700002</v>
      </c>
      <c r="UFN8">
        <v>-54922068.124700002</v>
      </c>
      <c r="UFO8">
        <v>-54922068.124700002</v>
      </c>
      <c r="UFP8">
        <v>-54922068.124700002</v>
      </c>
      <c r="UFQ8">
        <v>-54922068.124700002</v>
      </c>
      <c r="UFR8">
        <v>-54922068.124700002</v>
      </c>
      <c r="UFS8">
        <v>-54922068.124700002</v>
      </c>
      <c r="UFT8">
        <v>-54922068.124700002</v>
      </c>
      <c r="UFU8">
        <v>-54922068.124700002</v>
      </c>
      <c r="UFV8">
        <v>-54922068.124700002</v>
      </c>
      <c r="UFW8">
        <v>-54922068.124700002</v>
      </c>
      <c r="UFX8">
        <v>-54922068.124700002</v>
      </c>
      <c r="UFY8">
        <v>-54922068.124700002</v>
      </c>
      <c r="UFZ8">
        <v>-54922068.124700002</v>
      </c>
      <c r="UGA8">
        <v>-54922068.124700002</v>
      </c>
      <c r="UGB8">
        <v>-54922068.124700002</v>
      </c>
      <c r="UGC8">
        <v>-54922068.124700002</v>
      </c>
      <c r="UGD8">
        <v>-54922068.124700002</v>
      </c>
      <c r="UGE8">
        <v>-54922068.124700002</v>
      </c>
      <c r="UGF8">
        <v>-54922068.124700002</v>
      </c>
      <c r="UGG8">
        <v>-54922068.124700002</v>
      </c>
      <c r="UGH8">
        <v>-54922068.124700002</v>
      </c>
      <c r="UGI8">
        <v>-54922068.124700002</v>
      </c>
      <c r="UGJ8">
        <v>-54922068.124700002</v>
      </c>
      <c r="UGK8">
        <v>-54922068.124700002</v>
      </c>
      <c r="UGL8">
        <v>-84306181.444999993</v>
      </c>
      <c r="UGM8">
        <v>-84306181.444999993</v>
      </c>
      <c r="UGN8">
        <v>-84306181.444999993</v>
      </c>
      <c r="UGO8">
        <v>-84306181.444999993</v>
      </c>
      <c r="UGP8">
        <v>-84306181.444999993</v>
      </c>
      <c r="UGQ8">
        <v>-84306181.444999993</v>
      </c>
      <c r="UGR8">
        <v>-84306181.444999993</v>
      </c>
      <c r="UGS8">
        <v>-84306181.444999993</v>
      </c>
      <c r="UGT8">
        <v>-84306181.444999993</v>
      </c>
      <c r="UGU8">
        <v>-84306181.444999993</v>
      </c>
      <c r="UGV8">
        <v>-84306181.444999993</v>
      </c>
      <c r="UGW8">
        <v>-84306181.444999993</v>
      </c>
      <c r="UGX8">
        <v>-84306181.444999993</v>
      </c>
      <c r="UGY8">
        <v>-84306181.444999993</v>
      </c>
      <c r="UGZ8">
        <v>-84306181.444999993</v>
      </c>
      <c r="UHA8">
        <v>-84306181.444999993</v>
      </c>
      <c r="UHB8">
        <v>-84306181.444999993</v>
      </c>
      <c r="UHC8">
        <v>-84306181.444999993</v>
      </c>
      <c r="UHD8">
        <v>-84306181.444999993</v>
      </c>
      <c r="UHE8">
        <v>-84306181.444999993</v>
      </c>
      <c r="UHF8">
        <v>-84306181.444999993</v>
      </c>
      <c r="UHG8">
        <v>-84306181.444999993</v>
      </c>
      <c r="UHH8">
        <v>-84306181.444999993</v>
      </c>
      <c r="UHI8">
        <v>-84306181.444999993</v>
      </c>
      <c r="UHJ8">
        <v>-84306181.444999993</v>
      </c>
      <c r="UHK8">
        <v>-84306181.444999993</v>
      </c>
      <c r="UHL8">
        <v>-84306181.444999993</v>
      </c>
      <c r="UHM8">
        <v>-84306181.444999993</v>
      </c>
      <c r="UHN8">
        <v>-84306181.444999993</v>
      </c>
      <c r="UHO8">
        <v>-84306181.444999993</v>
      </c>
      <c r="UHP8">
        <v>-84306181.444999993</v>
      </c>
      <c r="UHQ8">
        <v>-84306181.444999993</v>
      </c>
      <c r="UHR8">
        <v>-84306181.444999993</v>
      </c>
      <c r="UHS8">
        <v>-84306181.444999993</v>
      </c>
      <c r="UHT8">
        <v>-84306181.444999993</v>
      </c>
      <c r="UHU8">
        <v>-84306181.444999993</v>
      </c>
      <c r="UHV8">
        <v>-84306181.444999993</v>
      </c>
      <c r="UHW8">
        <v>-84306181.444999993</v>
      </c>
      <c r="UHX8">
        <v>-84306181.444999993</v>
      </c>
      <c r="UHY8">
        <v>-84306181.444999993</v>
      </c>
      <c r="UHZ8">
        <v>-84306181.444999993</v>
      </c>
      <c r="UIA8">
        <v>-84306181.444999993</v>
      </c>
      <c r="UIB8">
        <v>-84306181.444999993</v>
      </c>
      <c r="UIC8">
        <v>-84306181.444999993</v>
      </c>
      <c r="UID8">
        <v>-129945785.69499999</v>
      </c>
      <c r="UIE8">
        <v>-129945785.69499999</v>
      </c>
      <c r="UIF8">
        <v>-129945785.69499999</v>
      </c>
      <c r="UIG8">
        <v>-129945785.69499999</v>
      </c>
      <c r="UIH8">
        <v>-129945785.69499999</v>
      </c>
      <c r="UII8">
        <v>-129945785.69499999</v>
      </c>
      <c r="UIJ8">
        <v>-129945785.69499999</v>
      </c>
      <c r="UIK8">
        <v>-129945785.69499999</v>
      </c>
      <c r="UIL8">
        <v>-129945785.69499999</v>
      </c>
      <c r="UIM8">
        <v>-129945785.69499999</v>
      </c>
      <c r="UIN8">
        <v>-129945785.69499999</v>
      </c>
      <c r="UIO8">
        <v>-129945785.69499999</v>
      </c>
      <c r="UIP8">
        <v>-129945785.69499999</v>
      </c>
      <c r="UIQ8">
        <v>-129945785.69499999</v>
      </c>
      <c r="UIR8">
        <v>-129945785.69499999</v>
      </c>
      <c r="UIS8">
        <v>-129945785.69499999</v>
      </c>
      <c r="UIT8">
        <v>-129945785.69499999</v>
      </c>
      <c r="UIU8">
        <v>-129945785.69499999</v>
      </c>
      <c r="UIV8">
        <v>-129945785.69499999</v>
      </c>
      <c r="UIW8">
        <v>-129945785.69499999</v>
      </c>
      <c r="UIX8">
        <v>-129945785.69499999</v>
      </c>
      <c r="UIY8">
        <v>-129945785.69499999</v>
      </c>
      <c r="UIZ8">
        <v>-129945785.69499999</v>
      </c>
      <c r="UJA8">
        <v>-129945785.69499999</v>
      </c>
      <c r="UJB8">
        <v>-129945785.69499999</v>
      </c>
      <c r="UJC8">
        <v>-129945785.69499999</v>
      </c>
      <c r="UJD8">
        <v>-129945785.69499999</v>
      </c>
      <c r="UJE8">
        <v>-129945785.69499999</v>
      </c>
      <c r="UJF8">
        <v>-129945785.69499999</v>
      </c>
      <c r="UJG8">
        <v>-129945785.69499999</v>
      </c>
      <c r="UJH8">
        <v>-129945785.69499999</v>
      </c>
      <c r="UJI8">
        <v>-129945785.69499999</v>
      </c>
      <c r="UJJ8">
        <v>-129945785.69499999</v>
      </c>
      <c r="UJK8">
        <v>-129945785.69499999</v>
      </c>
      <c r="UJL8">
        <v>-129945785.69499999</v>
      </c>
      <c r="UJM8">
        <v>-129945785.69499999</v>
      </c>
      <c r="UJN8">
        <v>-129945785.69499999</v>
      </c>
      <c r="UJO8">
        <v>-129945785.69499999</v>
      </c>
      <c r="UJP8">
        <v>-129945785.69499999</v>
      </c>
      <c r="UJQ8">
        <v>-129945785.69499999</v>
      </c>
      <c r="UJR8">
        <v>-129945785.69499999</v>
      </c>
      <c r="UJS8">
        <v>-129945785.69499999</v>
      </c>
      <c r="UJT8">
        <v>-129945785.69499999</v>
      </c>
      <c r="UJU8">
        <v>-129945785.69499999</v>
      </c>
      <c r="UJV8">
        <v>-32657348.963</v>
      </c>
      <c r="UJW8">
        <v>-28428347.972899999</v>
      </c>
      <c r="UJX8">
        <v>-24588569.919199999</v>
      </c>
      <c r="UJY8">
        <v>-20970112.640999999</v>
      </c>
      <c r="UJZ8">
        <v>-17370002.124400001</v>
      </c>
      <c r="UKA8">
        <v>-13552635.0704</v>
      </c>
      <c r="UKB8">
        <v>-9269778.3656500001</v>
      </c>
      <c r="UKC8">
        <v>-4308509.1070999997</v>
      </c>
      <c r="UKD8">
        <v>1429261.0216600001</v>
      </c>
      <c r="UKE8">
        <v>7830400.8147600004</v>
      </c>
      <c r="UKF8">
        <v>14498001.5802</v>
      </c>
      <c r="UKG8">
        <v>-31800500.383499999</v>
      </c>
      <c r="UKH8">
        <v>-27121881.3631</v>
      </c>
      <c r="UKI8">
        <v>-22655950.852899998</v>
      </c>
      <c r="UKJ8">
        <v>-18177634.1085</v>
      </c>
      <c r="UKK8">
        <v>-13416357.259</v>
      </c>
      <c r="UKL8">
        <v>-8064647.0290700002</v>
      </c>
      <c r="UKM8">
        <v>-1812688.3841500001</v>
      </c>
      <c r="UKN8">
        <v>5578079.5118500004</v>
      </c>
      <c r="UKO8">
        <v>14160073.018100001</v>
      </c>
      <c r="UKP8">
        <v>23667626.495999999</v>
      </c>
      <c r="UKQ8">
        <v>33427544.445099998</v>
      </c>
      <c r="UKR8">
        <v>-32657348.963</v>
      </c>
      <c r="UKS8">
        <v>-28428347.972899999</v>
      </c>
      <c r="UKT8">
        <v>-24588569.919199999</v>
      </c>
      <c r="UKU8">
        <v>-20970112.640999999</v>
      </c>
      <c r="UKV8">
        <v>-17370002.124400001</v>
      </c>
      <c r="UKW8">
        <v>-13552635.0704</v>
      </c>
      <c r="UKX8">
        <v>-9269778.3656500001</v>
      </c>
      <c r="UKY8">
        <v>-4308509.1070999997</v>
      </c>
      <c r="UKZ8">
        <v>1429261.0216600001</v>
      </c>
      <c r="ULA8">
        <v>7830400.8147600004</v>
      </c>
      <c r="ULB8">
        <v>14498001.5802</v>
      </c>
      <c r="ULC8">
        <v>-31800500.383499999</v>
      </c>
      <c r="ULD8">
        <v>-27121881.3631</v>
      </c>
      <c r="ULE8">
        <v>-22655950.852899998</v>
      </c>
      <c r="ULF8">
        <v>-18177634.1085</v>
      </c>
      <c r="ULG8">
        <v>-13416357.259</v>
      </c>
      <c r="ULH8">
        <v>-8064647.0290700002</v>
      </c>
      <c r="ULI8">
        <v>-1812688.3841500001</v>
      </c>
      <c r="ULJ8">
        <v>5578079.5118500004</v>
      </c>
      <c r="ULK8">
        <v>14160073.018100001</v>
      </c>
      <c r="ULL8">
        <v>23667626.495999999</v>
      </c>
      <c r="ULM8">
        <v>33427544.445099998</v>
      </c>
      <c r="ULN8">
        <v>-48321332.404399998</v>
      </c>
      <c r="ULO8">
        <v>-41284932.239600003</v>
      </c>
      <c r="ULP8">
        <v>-34591513.713699996</v>
      </c>
      <c r="ULQ8">
        <v>-27906426.443399999</v>
      </c>
      <c r="ULR8">
        <v>-20827186.712400001</v>
      </c>
      <c r="ULS8">
        <v>-12895779.008099999</v>
      </c>
      <c r="ULT8">
        <v>-3649346.41444</v>
      </c>
      <c r="ULU8">
        <v>7271192.8994100001</v>
      </c>
      <c r="ULV8">
        <v>19951000.071699999</v>
      </c>
      <c r="ULW8">
        <v>34005289.116099998</v>
      </c>
      <c r="ULX8">
        <v>48445524.444399998</v>
      </c>
      <c r="ULY8">
        <v>-46607635.245499998</v>
      </c>
      <c r="ULZ8">
        <v>-38671999.019900002</v>
      </c>
      <c r="UMA8">
        <v>-30726275.581099998</v>
      </c>
      <c r="UMB8">
        <v>-22321469.378199998</v>
      </c>
      <c r="UMC8">
        <v>-12919896.9816</v>
      </c>
      <c r="UMD8">
        <v>-1919802.9252899999</v>
      </c>
      <c r="UME8">
        <v>11264833.548599999</v>
      </c>
      <c r="UMF8">
        <v>27044370.1373</v>
      </c>
      <c r="UMG8">
        <v>45412624.064599998</v>
      </c>
      <c r="UMH8">
        <v>65679740.478500001</v>
      </c>
      <c r="UMI8">
        <v>86304610.1743</v>
      </c>
      <c r="UMJ8">
        <v>-48321332.404399998</v>
      </c>
      <c r="UMK8">
        <v>-41284932.239600003</v>
      </c>
      <c r="UML8">
        <v>-34591513.713699996</v>
      </c>
      <c r="UMM8">
        <v>-27906426.443399999</v>
      </c>
      <c r="UMN8">
        <v>-20827186.712400001</v>
      </c>
      <c r="UMO8">
        <v>-12895779.008099999</v>
      </c>
      <c r="UMP8">
        <v>-3649346.41444</v>
      </c>
      <c r="UMQ8">
        <v>7271192.8994100001</v>
      </c>
      <c r="UMR8">
        <v>19951000.071699999</v>
      </c>
      <c r="UMS8">
        <v>34005289.116099998</v>
      </c>
      <c r="UMT8">
        <v>48445524.444399998</v>
      </c>
      <c r="UMU8">
        <v>-46607635.245499998</v>
      </c>
      <c r="UMV8">
        <v>-38671999.019900002</v>
      </c>
      <c r="UMW8">
        <v>-30726275.581099998</v>
      </c>
      <c r="UMX8">
        <v>-22321469.378199998</v>
      </c>
      <c r="UMY8">
        <v>-12919896.9816</v>
      </c>
      <c r="UMZ8">
        <v>-1919802.9252899999</v>
      </c>
      <c r="UNA8">
        <v>11264833.548599999</v>
      </c>
      <c r="UNB8">
        <v>27044370.1373</v>
      </c>
      <c r="UNC8">
        <v>45412624.064599998</v>
      </c>
      <c r="UND8">
        <v>65679740.478500001</v>
      </c>
      <c r="UNE8">
        <v>86304610.1743</v>
      </c>
      <c r="UNF8">
        <v>-70886864.998699993</v>
      </c>
      <c r="UNG8">
        <v>-58969178.2346</v>
      </c>
      <c r="UNH8">
        <v>-47077519.091700003</v>
      </c>
      <c r="UNI8">
        <v>-34544362.888700001</v>
      </c>
      <c r="UNJ8">
        <v>-20570022.921</v>
      </c>
      <c r="UNK8">
        <v>-4258490.4724399997</v>
      </c>
      <c r="UNL8">
        <v>15264987.423800001</v>
      </c>
      <c r="UNM8">
        <v>38617383.008299999</v>
      </c>
      <c r="UNN8">
        <v>65800792.645499997</v>
      </c>
      <c r="UNO8">
        <v>95805461.288599998</v>
      </c>
      <c r="UNP8">
        <v>126359327.796</v>
      </c>
      <c r="UNQ8">
        <v>-67459470.680700004</v>
      </c>
      <c r="UNR8">
        <v>-53743311.795299999</v>
      </c>
      <c r="UNS8">
        <v>-39347042.826499999</v>
      </c>
      <c r="UNT8">
        <v>-23374448.758400001</v>
      </c>
      <c r="UNU8">
        <v>-4755443.4594099997</v>
      </c>
      <c r="UNV8">
        <v>17693461.693100002</v>
      </c>
      <c r="UNW8">
        <v>45093347.349799998</v>
      </c>
      <c r="UNX8">
        <v>78163737.484099999</v>
      </c>
      <c r="UNY8">
        <v>116724040.631</v>
      </c>
      <c r="UNZ8">
        <v>159154364.01300001</v>
      </c>
      <c r="UOA8">
        <v>202077499.25600001</v>
      </c>
      <c r="UOB8">
        <v>-70886864.998699993</v>
      </c>
      <c r="UOC8">
        <v>-58969178.2346</v>
      </c>
      <c r="UOD8">
        <v>-47077519.091700003</v>
      </c>
      <c r="UOE8">
        <v>-34544362.888700001</v>
      </c>
      <c r="UOF8">
        <v>-20570022.921</v>
      </c>
      <c r="UOG8">
        <v>-4258490.4724399997</v>
      </c>
      <c r="UOH8">
        <v>15264987.423800001</v>
      </c>
      <c r="UOI8">
        <v>38617383.008299999</v>
      </c>
      <c r="UOJ8">
        <v>65800792.645499997</v>
      </c>
      <c r="UOK8">
        <v>95805461.288599998</v>
      </c>
      <c r="UOL8">
        <v>126359327.796</v>
      </c>
      <c r="UOM8">
        <v>-67459470.680700004</v>
      </c>
      <c r="UON8">
        <v>-53743311.795299999</v>
      </c>
      <c r="UOO8">
        <v>-39347042.826499999</v>
      </c>
      <c r="UOP8">
        <v>-23374448.758400001</v>
      </c>
      <c r="UOQ8">
        <v>-4755443.4594099997</v>
      </c>
      <c r="UOR8">
        <v>17693461.693100002</v>
      </c>
      <c r="UOS8">
        <v>45093347.349799998</v>
      </c>
      <c r="UOT8">
        <v>78163737.484099999</v>
      </c>
      <c r="UOU8">
        <v>116724040.631</v>
      </c>
      <c r="UOV8">
        <v>159154364.01300001</v>
      </c>
      <c r="UOW8">
        <v>202077499.25600001</v>
      </c>
      <c r="UOX8">
        <v>7517132.8609999996</v>
      </c>
      <c r="UOY8">
        <v>7517132.8609999996</v>
      </c>
      <c r="UOZ8">
        <v>7517132.8609999996</v>
      </c>
      <c r="UPA8">
        <v>7517132.8609999996</v>
      </c>
      <c r="UPB8">
        <v>7517132.8609999996</v>
      </c>
      <c r="UPC8">
        <v>7517132.8609999996</v>
      </c>
      <c r="UPD8">
        <v>7517132.8609999996</v>
      </c>
      <c r="UPE8">
        <v>7517132.8609999996</v>
      </c>
      <c r="UPF8">
        <v>7517132.8609999996</v>
      </c>
      <c r="UPG8">
        <v>7517132.8609999996</v>
      </c>
      <c r="UPH8">
        <v>7517132.8609999996</v>
      </c>
      <c r="UPI8">
        <v>7641084.9277499998</v>
      </c>
      <c r="UPJ8">
        <v>7641084.9277499998</v>
      </c>
      <c r="UPK8">
        <v>7641084.9277499998</v>
      </c>
      <c r="UPL8">
        <v>7641084.9277499998</v>
      </c>
      <c r="UPM8">
        <v>7641084.9277499998</v>
      </c>
      <c r="UPN8">
        <v>7641084.9277499998</v>
      </c>
      <c r="UPO8">
        <v>7641084.9277499998</v>
      </c>
      <c r="UPP8">
        <v>7641084.9277499998</v>
      </c>
      <c r="UPQ8">
        <v>7641084.9277499998</v>
      </c>
      <c r="UPR8">
        <v>7641084.9277499998</v>
      </c>
      <c r="UPS8">
        <v>7641084.9277499998</v>
      </c>
      <c r="UPT8">
        <v>7517132.8609999996</v>
      </c>
      <c r="UPU8">
        <v>7517132.8609999996</v>
      </c>
      <c r="UPV8">
        <v>7517132.8609999996</v>
      </c>
      <c r="UPW8">
        <v>7517132.8609999996</v>
      </c>
      <c r="UPX8">
        <v>7517132.8609999996</v>
      </c>
      <c r="UPY8">
        <v>7517132.8609999996</v>
      </c>
      <c r="UPZ8">
        <v>7517132.8609999996</v>
      </c>
      <c r="UQA8">
        <v>7517132.8609999996</v>
      </c>
      <c r="UQB8">
        <v>7517132.8609999996</v>
      </c>
      <c r="UQC8">
        <v>7517132.8609999996</v>
      </c>
      <c r="UQD8">
        <v>7517132.8609999996</v>
      </c>
      <c r="UQE8">
        <v>7641084.9277499998</v>
      </c>
      <c r="UQF8">
        <v>7641084.9277499998</v>
      </c>
      <c r="UQG8">
        <v>7641084.9277499998</v>
      </c>
      <c r="UQH8">
        <v>7641084.9277499998</v>
      </c>
      <c r="UQI8">
        <v>7641084.9277499998</v>
      </c>
      <c r="UQJ8">
        <v>7641084.9277499998</v>
      </c>
      <c r="UQK8">
        <v>7641084.9277499998</v>
      </c>
      <c r="UQL8">
        <v>7641084.9277499998</v>
      </c>
      <c r="UQM8">
        <v>7641084.9277499998</v>
      </c>
      <c r="UQN8">
        <v>7641084.9277499998</v>
      </c>
      <c r="UQO8">
        <v>7641084.9277499998</v>
      </c>
      <c r="UQP8">
        <v>23854341.063099999</v>
      </c>
      <c r="UQQ8">
        <v>23854341.063099999</v>
      </c>
      <c r="UQR8">
        <v>23854341.063099999</v>
      </c>
      <c r="UQS8">
        <v>23854341.063099999</v>
      </c>
      <c r="UQT8">
        <v>23854341.063099999</v>
      </c>
      <c r="UQU8">
        <v>23854341.063099999</v>
      </c>
      <c r="UQV8">
        <v>23854341.063099999</v>
      </c>
      <c r="UQW8">
        <v>23854341.063099999</v>
      </c>
      <c r="UQX8">
        <v>23854341.063099999</v>
      </c>
      <c r="UQY8">
        <v>23854341.063099999</v>
      </c>
      <c r="UQZ8">
        <v>23854341.063099999</v>
      </c>
      <c r="URA8">
        <v>24100028.730500001</v>
      </c>
      <c r="URB8">
        <v>24100028.730500001</v>
      </c>
      <c r="URC8">
        <v>24100028.730500001</v>
      </c>
      <c r="URD8">
        <v>24100028.730500001</v>
      </c>
      <c r="URE8">
        <v>24100028.730500001</v>
      </c>
      <c r="URF8">
        <v>24100028.730500001</v>
      </c>
      <c r="URG8">
        <v>24100028.730500001</v>
      </c>
      <c r="URH8">
        <v>24100028.730500001</v>
      </c>
      <c r="URI8">
        <v>24100028.730500001</v>
      </c>
      <c r="URJ8">
        <v>24100028.730500001</v>
      </c>
      <c r="URK8">
        <v>24100028.730500001</v>
      </c>
      <c r="URL8">
        <v>23854341.063099999</v>
      </c>
      <c r="URM8">
        <v>23854341.063099999</v>
      </c>
      <c r="URN8">
        <v>23854341.063099999</v>
      </c>
      <c r="URO8">
        <v>23854341.063099999</v>
      </c>
      <c r="URP8">
        <v>23854341.063099999</v>
      </c>
      <c r="URQ8">
        <v>23854341.063099999</v>
      </c>
      <c r="URR8">
        <v>23854341.063099999</v>
      </c>
      <c r="URS8">
        <v>23854341.063099999</v>
      </c>
      <c r="URT8">
        <v>23854341.063099999</v>
      </c>
      <c r="URU8">
        <v>23854341.063099999</v>
      </c>
      <c r="URV8">
        <v>23854341.063099999</v>
      </c>
      <c r="URW8">
        <v>24100028.730500001</v>
      </c>
      <c r="URX8">
        <v>24100028.730500001</v>
      </c>
      <c r="URY8">
        <v>24100028.730500001</v>
      </c>
      <c r="URZ8">
        <v>24100028.730500001</v>
      </c>
      <c r="USA8">
        <v>24100028.730500001</v>
      </c>
      <c r="USB8">
        <v>24100028.730500001</v>
      </c>
      <c r="USC8">
        <v>24100028.730500001</v>
      </c>
      <c r="USD8">
        <v>24100028.730500001</v>
      </c>
      <c r="USE8">
        <v>24100028.730500001</v>
      </c>
      <c r="USF8">
        <v>24100028.730500001</v>
      </c>
      <c r="USG8">
        <v>24100028.730500001</v>
      </c>
      <c r="USH8">
        <v>61333581.373400003</v>
      </c>
      <c r="USI8">
        <v>61333581.373400003</v>
      </c>
      <c r="USJ8">
        <v>61333581.373400003</v>
      </c>
      <c r="USK8">
        <v>61333581.373400003</v>
      </c>
      <c r="USL8">
        <v>61333581.373400003</v>
      </c>
      <c r="USM8">
        <v>61333581.373400003</v>
      </c>
      <c r="USN8">
        <v>61333581.373400003</v>
      </c>
      <c r="USO8">
        <v>61333581.373400003</v>
      </c>
      <c r="USP8">
        <v>61333581.373400003</v>
      </c>
      <c r="USQ8">
        <v>61333581.373400003</v>
      </c>
      <c r="USR8">
        <v>61333581.373400003</v>
      </c>
      <c r="USS8">
        <v>61822740.242200002</v>
      </c>
      <c r="UST8">
        <v>61822740.242200002</v>
      </c>
      <c r="USU8">
        <v>61822740.242200002</v>
      </c>
      <c r="USV8">
        <v>61822740.242200002</v>
      </c>
      <c r="USW8">
        <v>61822740.242200002</v>
      </c>
      <c r="USX8">
        <v>61822740.242200002</v>
      </c>
      <c r="USY8">
        <v>61822740.242200002</v>
      </c>
      <c r="USZ8">
        <v>61822740.242200002</v>
      </c>
      <c r="UTA8">
        <v>61822740.242200002</v>
      </c>
      <c r="UTB8">
        <v>61822740.242200002</v>
      </c>
      <c r="UTC8">
        <v>61822740.242200002</v>
      </c>
      <c r="UTD8">
        <v>61333581.373400003</v>
      </c>
      <c r="UTE8">
        <v>61333581.373400003</v>
      </c>
      <c r="UTF8">
        <v>61333581.373400003</v>
      </c>
      <c r="UTG8">
        <v>61333581.373400003</v>
      </c>
      <c r="UTH8">
        <v>61333581.373400003</v>
      </c>
      <c r="UTI8">
        <v>61333581.373400003</v>
      </c>
      <c r="UTJ8">
        <v>61333581.373400003</v>
      </c>
      <c r="UTK8">
        <v>61333581.373400003</v>
      </c>
      <c r="UTL8">
        <v>61333581.373400003</v>
      </c>
      <c r="UTM8">
        <v>61333581.373400003</v>
      </c>
      <c r="UTN8">
        <v>61333581.373400003</v>
      </c>
      <c r="UTO8">
        <v>61822740.242200002</v>
      </c>
      <c r="UTP8">
        <v>61822740.242200002</v>
      </c>
      <c r="UTQ8">
        <v>61822740.242200002</v>
      </c>
      <c r="UTR8">
        <v>61822740.242200002</v>
      </c>
      <c r="UTS8">
        <v>61822740.242200002</v>
      </c>
      <c r="UTT8">
        <v>61822740.242200002</v>
      </c>
      <c r="UTU8">
        <v>61822740.242200002</v>
      </c>
      <c r="UTV8">
        <v>61822740.242200002</v>
      </c>
      <c r="UTW8">
        <v>61822740.242200002</v>
      </c>
      <c r="UTX8">
        <v>61822740.242200002</v>
      </c>
      <c r="UTY8">
        <v>61822740.242200002</v>
      </c>
      <c r="UTZ8">
        <v>-2364.8796483299998</v>
      </c>
      <c r="UUA8">
        <v>-2364.8796483299998</v>
      </c>
      <c r="UUB8">
        <v>-2364.8796483299998</v>
      </c>
      <c r="UUC8">
        <v>-2364.8796483299998</v>
      </c>
      <c r="UUD8">
        <v>-2364.8796483299998</v>
      </c>
      <c r="UUE8">
        <v>-2364.8796483299998</v>
      </c>
      <c r="UUF8">
        <v>-2364.8796483299998</v>
      </c>
      <c r="UUG8">
        <v>-2364.8796483299998</v>
      </c>
      <c r="UUH8">
        <v>-2364.8796483299998</v>
      </c>
      <c r="UUI8">
        <v>-2364.8796483299998</v>
      </c>
      <c r="UUJ8">
        <v>-2364.8796483299998</v>
      </c>
      <c r="UUK8">
        <v>-2364.8796483299998</v>
      </c>
      <c r="UUL8">
        <v>-2364.8796483299998</v>
      </c>
      <c r="UUM8">
        <v>-2364.8796483299998</v>
      </c>
      <c r="UUN8">
        <v>-2364.8796483299998</v>
      </c>
      <c r="UUO8">
        <v>-2364.8796483299998</v>
      </c>
      <c r="UUP8">
        <v>-2364.8796483299998</v>
      </c>
      <c r="UUQ8">
        <v>-2364.8796483299998</v>
      </c>
      <c r="UUR8">
        <v>-2364.8796483299998</v>
      </c>
      <c r="UUS8">
        <v>-2364.8796483299998</v>
      </c>
      <c r="UUT8">
        <v>-2364.8796483299998</v>
      </c>
      <c r="UUU8">
        <v>-2364.8796483299998</v>
      </c>
      <c r="UUV8">
        <v>-2364.8796483299998</v>
      </c>
      <c r="UUW8">
        <v>-2364.8796483299998</v>
      </c>
      <c r="UUX8">
        <v>-2364.8796483299998</v>
      </c>
      <c r="UUY8">
        <v>-2364.8796483299998</v>
      </c>
      <c r="UUZ8">
        <v>-2364.8796483299998</v>
      </c>
      <c r="UVA8">
        <v>-2364.8796483299998</v>
      </c>
      <c r="UVB8">
        <v>-2364.8796483299998</v>
      </c>
      <c r="UVC8">
        <v>-2364.8796483299998</v>
      </c>
      <c r="UVD8">
        <v>-2364.8796483299998</v>
      </c>
      <c r="UVE8">
        <v>-2364.8796483299998</v>
      </c>
      <c r="UVF8">
        <v>-2364.8796483299998</v>
      </c>
      <c r="UVG8">
        <v>-2364.8796483299998</v>
      </c>
      <c r="UVH8">
        <v>-2364.8796483299998</v>
      </c>
      <c r="UVI8">
        <v>-2364.8796483299998</v>
      </c>
      <c r="UVJ8">
        <v>-2364.8796483299998</v>
      </c>
      <c r="UVK8">
        <v>-2364.8796483299998</v>
      </c>
      <c r="UVL8">
        <v>-2364.8796483299998</v>
      </c>
      <c r="UVM8">
        <v>-2364.8796483299998</v>
      </c>
      <c r="UVN8">
        <v>-2364.8796483299998</v>
      </c>
      <c r="UVO8">
        <v>-2364.8796483299998</v>
      </c>
      <c r="UVP8">
        <v>-2364.8796483299998</v>
      </c>
      <c r="UVQ8">
        <v>-2364.8796483299998</v>
      </c>
      <c r="UVR8">
        <v>-4376.1638413500004</v>
      </c>
      <c r="UVS8">
        <v>-4376.1638413500004</v>
      </c>
      <c r="UVT8">
        <v>-4376.1638413500004</v>
      </c>
      <c r="UVU8">
        <v>-4376.1638413500004</v>
      </c>
      <c r="UVV8">
        <v>-4376.1638413500004</v>
      </c>
      <c r="UVW8">
        <v>-4376.1638413500004</v>
      </c>
      <c r="UVX8">
        <v>-4376.1638413500004</v>
      </c>
      <c r="UVY8">
        <v>-4376.1638413500004</v>
      </c>
      <c r="UVZ8">
        <v>-4376.1638413500004</v>
      </c>
      <c r="UWA8">
        <v>-4376.1638413500004</v>
      </c>
      <c r="UWB8">
        <v>-4376.1638413500004</v>
      </c>
      <c r="UWC8">
        <v>-4376.1638413500004</v>
      </c>
      <c r="UWD8">
        <v>-4376.1638413500004</v>
      </c>
      <c r="UWE8">
        <v>-4376.1638413500004</v>
      </c>
      <c r="UWF8">
        <v>-4376.1638413500004</v>
      </c>
      <c r="UWG8">
        <v>-4376.1638413500004</v>
      </c>
      <c r="UWH8">
        <v>-4376.1638413500004</v>
      </c>
      <c r="UWI8">
        <v>-4376.1638413500004</v>
      </c>
      <c r="UWJ8">
        <v>-4376.1638413500004</v>
      </c>
      <c r="UWK8">
        <v>-4376.1638413500004</v>
      </c>
      <c r="UWL8">
        <v>-4376.1638413500004</v>
      </c>
      <c r="UWM8">
        <v>-4376.1638413500004</v>
      </c>
      <c r="UWN8">
        <v>-4376.1638413500004</v>
      </c>
      <c r="UWO8">
        <v>-4376.1638413500004</v>
      </c>
      <c r="UWP8">
        <v>-4376.1638413500004</v>
      </c>
      <c r="UWQ8">
        <v>-4376.1638413500004</v>
      </c>
      <c r="UWR8">
        <v>-4376.1638413500004</v>
      </c>
      <c r="UWS8">
        <v>-4376.1638413500004</v>
      </c>
      <c r="UWT8">
        <v>-4376.1638413500004</v>
      </c>
      <c r="UWU8">
        <v>-4376.1638413500004</v>
      </c>
      <c r="UWV8">
        <v>-4376.1638413500004</v>
      </c>
      <c r="UWW8">
        <v>-4376.1638413500004</v>
      </c>
      <c r="UWX8">
        <v>-4376.1638413500004</v>
      </c>
      <c r="UWY8">
        <v>-4376.1638413500004</v>
      </c>
      <c r="UWZ8">
        <v>-4376.1638413500004</v>
      </c>
      <c r="UXA8">
        <v>-4376.1638413500004</v>
      </c>
      <c r="UXB8">
        <v>-4376.1638413500004</v>
      </c>
      <c r="UXC8">
        <v>-4376.1638413500004</v>
      </c>
      <c r="UXD8">
        <v>-4376.1638413500004</v>
      </c>
      <c r="UXE8">
        <v>-4376.1638413500004</v>
      </c>
      <c r="UXF8">
        <v>-4376.1638413500004</v>
      </c>
      <c r="UXG8">
        <v>-4376.1638413500004</v>
      </c>
      <c r="UXH8">
        <v>-4376.1638413500004</v>
      </c>
      <c r="UXI8">
        <v>-4376.1638413500004</v>
      </c>
      <c r="UXJ8">
        <v>-8398.73222738</v>
      </c>
      <c r="UXK8">
        <v>-8398.73222738</v>
      </c>
      <c r="UXL8">
        <v>-8398.73222738</v>
      </c>
      <c r="UXM8">
        <v>-8398.73222738</v>
      </c>
      <c r="UXN8">
        <v>-8398.73222738</v>
      </c>
      <c r="UXO8">
        <v>-8398.73222738</v>
      </c>
      <c r="UXP8">
        <v>-8398.73222738</v>
      </c>
      <c r="UXQ8">
        <v>-8398.73222738</v>
      </c>
      <c r="UXR8">
        <v>-8398.73222738</v>
      </c>
      <c r="UXS8">
        <v>-8398.73222738</v>
      </c>
      <c r="UXT8">
        <v>-8398.73222738</v>
      </c>
      <c r="UXU8">
        <v>-8398.73222738</v>
      </c>
      <c r="UXV8">
        <v>-8398.73222738</v>
      </c>
      <c r="UXW8">
        <v>-8398.73222738</v>
      </c>
      <c r="UXX8">
        <v>-8398.73222738</v>
      </c>
      <c r="UXY8">
        <v>-8398.73222738</v>
      </c>
      <c r="UXZ8">
        <v>-8398.73222738</v>
      </c>
      <c r="UYA8">
        <v>-8398.73222738</v>
      </c>
      <c r="UYB8">
        <v>-8398.73222738</v>
      </c>
      <c r="UYC8">
        <v>-8398.73222738</v>
      </c>
      <c r="UYD8">
        <v>-8398.73222738</v>
      </c>
      <c r="UYE8">
        <v>-8398.73222738</v>
      </c>
      <c r="UYF8">
        <v>-8398.73222738</v>
      </c>
      <c r="UYG8">
        <v>-8398.73222738</v>
      </c>
      <c r="UYH8">
        <v>-8398.73222738</v>
      </c>
      <c r="UYI8">
        <v>-8398.73222738</v>
      </c>
      <c r="UYJ8">
        <v>-8398.73222738</v>
      </c>
      <c r="UYK8">
        <v>-8398.73222738</v>
      </c>
      <c r="UYL8">
        <v>-8398.73222738</v>
      </c>
      <c r="UYM8">
        <v>-8398.73222738</v>
      </c>
      <c r="UYN8">
        <v>-8398.73222738</v>
      </c>
      <c r="UYO8">
        <v>-8398.73222738</v>
      </c>
      <c r="UYP8">
        <v>-8398.73222738</v>
      </c>
      <c r="UYQ8">
        <v>-8398.73222738</v>
      </c>
      <c r="UYR8">
        <v>-8398.73222738</v>
      </c>
      <c r="UYS8">
        <v>-8398.73222738</v>
      </c>
      <c r="UYT8">
        <v>-8398.73222738</v>
      </c>
      <c r="UYU8">
        <v>-8398.73222738</v>
      </c>
      <c r="UYV8">
        <v>-8398.73222738</v>
      </c>
      <c r="UYW8">
        <v>-8398.73222738</v>
      </c>
      <c r="UYX8">
        <v>-8398.73222738</v>
      </c>
      <c r="UYY8">
        <v>-8398.73222738</v>
      </c>
      <c r="UYZ8">
        <v>-8398.73222738</v>
      </c>
      <c r="UZA8">
        <v>-8398.73222738</v>
      </c>
      <c r="UZB8">
        <v>-5584.4878015599998</v>
      </c>
      <c r="UZC8">
        <v>-5584.4878015599998</v>
      </c>
      <c r="UZD8">
        <v>-5584.4878015599998</v>
      </c>
      <c r="UZE8">
        <v>-5584.4878015599998</v>
      </c>
      <c r="UZF8">
        <v>-5584.4878015599998</v>
      </c>
      <c r="UZG8">
        <v>-5584.4878015599998</v>
      </c>
      <c r="UZH8">
        <v>-5584.4878015599998</v>
      </c>
      <c r="UZI8">
        <v>-5584.4878015599998</v>
      </c>
      <c r="UZJ8">
        <v>-5584.4878015599998</v>
      </c>
      <c r="UZK8">
        <v>-5584.4878015599998</v>
      </c>
      <c r="UZL8">
        <v>-5584.4878015599998</v>
      </c>
      <c r="UZM8">
        <v>-5584.4878015599998</v>
      </c>
      <c r="UZN8">
        <v>-5584.4878015599998</v>
      </c>
      <c r="UZO8">
        <v>-5584.4878015599998</v>
      </c>
      <c r="UZP8">
        <v>-5584.4878015599998</v>
      </c>
      <c r="UZQ8">
        <v>-5584.4878015599998</v>
      </c>
      <c r="UZR8">
        <v>-5584.4878015599998</v>
      </c>
      <c r="UZS8">
        <v>-5584.4878015599998</v>
      </c>
      <c r="UZT8">
        <v>-5584.4878015599998</v>
      </c>
      <c r="UZU8">
        <v>-5584.4878015599998</v>
      </c>
      <c r="UZV8">
        <v>-5584.4878015599998</v>
      </c>
      <c r="UZW8">
        <v>-5584.4878015599998</v>
      </c>
      <c r="UZX8">
        <v>-5584.4878015599998</v>
      </c>
      <c r="UZY8">
        <v>-5584.4878015599998</v>
      </c>
      <c r="UZZ8">
        <v>-5584.4878015599998</v>
      </c>
      <c r="VAA8">
        <v>-5584.4878015599998</v>
      </c>
      <c r="VAB8">
        <v>-5584.4878015599998</v>
      </c>
      <c r="VAC8">
        <v>-5584.4878015599998</v>
      </c>
      <c r="VAD8">
        <v>-5584.4878015599998</v>
      </c>
      <c r="VAE8">
        <v>-5584.4878015599998</v>
      </c>
      <c r="VAF8">
        <v>-5584.4878015599998</v>
      </c>
      <c r="VAG8">
        <v>-5584.4878015599998</v>
      </c>
      <c r="VAH8">
        <v>-5584.4878015599998</v>
      </c>
      <c r="VAI8">
        <v>-5584.4878015599998</v>
      </c>
      <c r="VAJ8">
        <v>-5584.4878015599998</v>
      </c>
      <c r="VAK8">
        <v>-5584.4878015599998</v>
      </c>
      <c r="VAL8">
        <v>-5584.4878015599998</v>
      </c>
      <c r="VAM8">
        <v>-5584.4878015599998</v>
      </c>
      <c r="VAN8">
        <v>-5584.4878015599998</v>
      </c>
      <c r="VAO8">
        <v>-5584.4878015599998</v>
      </c>
      <c r="VAP8">
        <v>-5584.4878015599998</v>
      </c>
      <c r="VAQ8">
        <v>-5584.4878015599998</v>
      </c>
      <c r="VAR8">
        <v>-5584.4878015599998</v>
      </c>
      <c r="VAS8">
        <v>-5584.4878015599998</v>
      </c>
      <c r="VAT8">
        <v>-10333.9861743</v>
      </c>
      <c r="VAU8">
        <v>-10333.9861743</v>
      </c>
      <c r="VAV8">
        <v>-10333.9861743</v>
      </c>
      <c r="VAW8">
        <v>-10333.9861743</v>
      </c>
      <c r="VAX8">
        <v>-10333.9861743</v>
      </c>
      <c r="VAY8">
        <v>-10333.9861743</v>
      </c>
      <c r="VAZ8">
        <v>-10333.9861743</v>
      </c>
      <c r="VBA8">
        <v>-10333.9861743</v>
      </c>
      <c r="VBB8">
        <v>-10333.9861743</v>
      </c>
      <c r="VBC8">
        <v>-10333.9861743</v>
      </c>
      <c r="VBD8">
        <v>-10333.9861743</v>
      </c>
      <c r="VBE8">
        <v>-10333.9861743</v>
      </c>
      <c r="VBF8">
        <v>-10333.9861743</v>
      </c>
      <c r="VBG8">
        <v>-10333.9861743</v>
      </c>
      <c r="VBH8">
        <v>-10333.9861743</v>
      </c>
      <c r="VBI8">
        <v>-10333.9861743</v>
      </c>
      <c r="VBJ8">
        <v>-10333.9861743</v>
      </c>
      <c r="VBK8">
        <v>-10333.9861743</v>
      </c>
      <c r="VBL8">
        <v>-10333.9861743</v>
      </c>
      <c r="VBM8">
        <v>-10333.9861743</v>
      </c>
      <c r="VBN8">
        <v>-10333.9861743</v>
      </c>
      <c r="VBO8">
        <v>-10333.9861743</v>
      </c>
      <c r="VBP8">
        <v>-10333.9861743</v>
      </c>
      <c r="VBQ8">
        <v>-10333.9861743</v>
      </c>
      <c r="VBR8">
        <v>-10333.9861743</v>
      </c>
      <c r="VBS8">
        <v>-10333.9861743</v>
      </c>
      <c r="VBT8">
        <v>-10333.9861743</v>
      </c>
      <c r="VBU8">
        <v>-10333.9861743</v>
      </c>
      <c r="VBV8">
        <v>-10333.9861743</v>
      </c>
      <c r="VBW8">
        <v>-10333.9861743</v>
      </c>
      <c r="VBX8">
        <v>-10333.9861743</v>
      </c>
      <c r="VBY8">
        <v>-10333.9861743</v>
      </c>
      <c r="VBZ8">
        <v>-10333.9861743</v>
      </c>
      <c r="VCA8">
        <v>-10333.9861743</v>
      </c>
      <c r="VCB8">
        <v>-10333.9861743</v>
      </c>
      <c r="VCC8">
        <v>-10333.9861743</v>
      </c>
      <c r="VCD8">
        <v>-10333.9861743</v>
      </c>
      <c r="VCE8">
        <v>-10333.9861743</v>
      </c>
      <c r="VCF8">
        <v>-10333.9861743</v>
      </c>
      <c r="VCG8">
        <v>-10333.9861743</v>
      </c>
      <c r="VCH8">
        <v>-10333.9861743</v>
      </c>
      <c r="VCI8">
        <v>-10333.9861743</v>
      </c>
      <c r="VCJ8">
        <v>-10333.9861743</v>
      </c>
      <c r="VCK8">
        <v>-10333.9861743</v>
      </c>
      <c r="VCL8">
        <v>-19832.9829197</v>
      </c>
      <c r="VCM8">
        <v>-19832.9829197</v>
      </c>
      <c r="VCN8">
        <v>-19832.9829197</v>
      </c>
      <c r="VCO8">
        <v>-19832.9829197</v>
      </c>
      <c r="VCP8">
        <v>-19832.9829197</v>
      </c>
      <c r="VCQ8">
        <v>-19832.9829197</v>
      </c>
      <c r="VCR8">
        <v>-19832.9829197</v>
      </c>
      <c r="VCS8">
        <v>-19832.9829197</v>
      </c>
      <c r="VCT8">
        <v>-19832.9829197</v>
      </c>
      <c r="VCU8">
        <v>-19832.9829197</v>
      </c>
      <c r="VCV8">
        <v>-19832.9829197</v>
      </c>
      <c r="VCW8">
        <v>-19832.9829197</v>
      </c>
      <c r="VCX8">
        <v>-19832.9829197</v>
      </c>
      <c r="VCY8">
        <v>-19832.9829197</v>
      </c>
      <c r="VCZ8">
        <v>-19832.9829197</v>
      </c>
      <c r="VDA8">
        <v>-19832.9829197</v>
      </c>
      <c r="VDB8">
        <v>-19832.9829197</v>
      </c>
      <c r="VDC8">
        <v>-19832.9829197</v>
      </c>
      <c r="VDD8">
        <v>-19832.9829197</v>
      </c>
      <c r="VDE8">
        <v>-19832.9829197</v>
      </c>
      <c r="VDF8">
        <v>-19832.9829197</v>
      </c>
      <c r="VDG8">
        <v>-19832.9829197</v>
      </c>
      <c r="VDH8">
        <v>-19832.9829197</v>
      </c>
      <c r="VDI8">
        <v>-19832.9829197</v>
      </c>
      <c r="VDJ8">
        <v>-19832.9829197</v>
      </c>
      <c r="VDK8">
        <v>-19832.9829197</v>
      </c>
      <c r="VDL8">
        <v>-19832.9829197</v>
      </c>
      <c r="VDM8">
        <v>-19832.9829197</v>
      </c>
      <c r="VDN8">
        <v>-19832.9829197</v>
      </c>
      <c r="VDO8">
        <v>-19832.9829197</v>
      </c>
      <c r="VDP8">
        <v>-19832.9829197</v>
      </c>
      <c r="VDQ8">
        <v>-19832.9829197</v>
      </c>
      <c r="VDR8">
        <v>-19832.9829197</v>
      </c>
      <c r="VDS8">
        <v>-19832.9829197</v>
      </c>
      <c r="VDT8">
        <v>-19832.9829197</v>
      </c>
      <c r="VDU8">
        <v>-19832.9829197</v>
      </c>
      <c r="VDV8">
        <v>-19832.9829197</v>
      </c>
      <c r="VDW8">
        <v>-19832.9829197</v>
      </c>
      <c r="VDX8">
        <v>-19832.9829197</v>
      </c>
      <c r="VDY8">
        <v>-19832.9829197</v>
      </c>
      <c r="VDZ8">
        <v>-19832.9829197</v>
      </c>
      <c r="VEA8">
        <v>-19832.9829197</v>
      </c>
      <c r="VEB8">
        <v>-19832.9829197</v>
      </c>
      <c r="VEC8">
        <v>-19832.9829197</v>
      </c>
      <c r="VED8">
        <v>-256785.93802100001</v>
      </c>
      <c r="VEE8">
        <v>-256785.93802100001</v>
      </c>
      <c r="VEF8">
        <v>-256785.93802100001</v>
      </c>
      <c r="VEG8">
        <v>-256785.93802100001</v>
      </c>
      <c r="VEH8">
        <v>-256785.93802100001</v>
      </c>
      <c r="VEI8">
        <v>-256785.93802100001</v>
      </c>
      <c r="VEJ8">
        <v>-256785.93802100001</v>
      </c>
      <c r="VEK8">
        <v>-256785.93802100001</v>
      </c>
      <c r="VEL8">
        <v>-256785.93802100001</v>
      </c>
      <c r="VEM8">
        <v>-256785.93802100001</v>
      </c>
      <c r="VEN8">
        <v>-256785.93802100001</v>
      </c>
      <c r="VEO8">
        <v>-256704.95279099999</v>
      </c>
      <c r="VEP8">
        <v>-256704.95279099999</v>
      </c>
      <c r="VEQ8">
        <v>-256704.95279099999</v>
      </c>
      <c r="VER8">
        <v>-256704.95279099999</v>
      </c>
      <c r="VES8">
        <v>-256704.95279099999</v>
      </c>
      <c r="VET8">
        <v>-256704.95279099999</v>
      </c>
      <c r="VEU8">
        <v>-256704.95279099999</v>
      </c>
      <c r="VEV8">
        <v>-256704.95279099999</v>
      </c>
      <c r="VEW8">
        <v>-256704.95279099999</v>
      </c>
      <c r="VEX8">
        <v>-256704.95279099999</v>
      </c>
      <c r="VEY8">
        <v>-256704.95279099999</v>
      </c>
      <c r="VEZ8">
        <v>-256785.93802100001</v>
      </c>
      <c r="VFA8">
        <v>-256785.93802100001</v>
      </c>
      <c r="VFB8">
        <v>-256785.93802100001</v>
      </c>
      <c r="VFC8">
        <v>-256785.93802100001</v>
      </c>
      <c r="VFD8">
        <v>-256785.93802100001</v>
      </c>
      <c r="VFE8">
        <v>-256785.93802100001</v>
      </c>
      <c r="VFF8">
        <v>-256785.93802100001</v>
      </c>
      <c r="VFG8">
        <v>-256785.93802100001</v>
      </c>
      <c r="VFH8">
        <v>-256785.93802100001</v>
      </c>
      <c r="VFI8">
        <v>-256785.93802100001</v>
      </c>
      <c r="VFJ8">
        <v>-256785.93802100001</v>
      </c>
      <c r="VFK8">
        <v>-256704.95279099999</v>
      </c>
      <c r="VFL8">
        <v>-256704.95279099999</v>
      </c>
      <c r="VFM8">
        <v>-256704.95279099999</v>
      </c>
      <c r="VFN8">
        <v>-256704.95279099999</v>
      </c>
      <c r="VFO8">
        <v>-256704.95279099999</v>
      </c>
      <c r="VFP8">
        <v>-256704.95279099999</v>
      </c>
      <c r="VFQ8">
        <v>-256704.95279099999</v>
      </c>
      <c r="VFR8">
        <v>-256704.95279099999</v>
      </c>
      <c r="VFS8">
        <v>-256704.95279099999</v>
      </c>
      <c r="VFT8">
        <v>-256704.95279099999</v>
      </c>
      <c r="VFU8">
        <v>-256704.95279099999</v>
      </c>
      <c r="VFV8">
        <v>-380046.70415800001</v>
      </c>
      <c r="VFW8">
        <v>-380046.70415800001</v>
      </c>
      <c r="VFX8">
        <v>-380046.70415800001</v>
      </c>
      <c r="VFY8">
        <v>-380046.70415800001</v>
      </c>
      <c r="VFZ8">
        <v>-380046.70415800001</v>
      </c>
      <c r="VGA8">
        <v>-380046.70415800001</v>
      </c>
      <c r="VGB8">
        <v>-380046.70415800001</v>
      </c>
      <c r="VGC8">
        <v>-380046.70415800001</v>
      </c>
      <c r="VGD8">
        <v>-380046.70415800001</v>
      </c>
      <c r="VGE8">
        <v>-380046.70415800001</v>
      </c>
      <c r="VGF8">
        <v>-380046.70415800001</v>
      </c>
      <c r="VGG8">
        <v>-379891.42041899997</v>
      </c>
      <c r="VGH8">
        <v>-379891.42041899997</v>
      </c>
      <c r="VGI8">
        <v>-379891.42041899997</v>
      </c>
      <c r="VGJ8">
        <v>-379891.42041899997</v>
      </c>
      <c r="VGK8">
        <v>-379891.42041899997</v>
      </c>
      <c r="VGL8">
        <v>-379891.42041899997</v>
      </c>
      <c r="VGM8">
        <v>-379891.42041899997</v>
      </c>
      <c r="VGN8">
        <v>-379891.42041899997</v>
      </c>
      <c r="VGO8">
        <v>-379891.42041899997</v>
      </c>
      <c r="VGP8">
        <v>-379891.42041899997</v>
      </c>
      <c r="VGQ8">
        <v>-379891.42041899997</v>
      </c>
      <c r="VGR8">
        <v>-380046.70415800001</v>
      </c>
      <c r="VGS8">
        <v>-380046.70415800001</v>
      </c>
      <c r="VGT8">
        <v>-380046.70415800001</v>
      </c>
      <c r="VGU8">
        <v>-380046.70415800001</v>
      </c>
      <c r="VGV8">
        <v>-380046.70415800001</v>
      </c>
      <c r="VGW8">
        <v>-380046.70415800001</v>
      </c>
      <c r="VGX8">
        <v>-380046.70415800001</v>
      </c>
      <c r="VGY8">
        <v>-380046.70415800001</v>
      </c>
      <c r="VGZ8">
        <v>-380046.70415800001</v>
      </c>
      <c r="VHA8">
        <v>-380046.70415800001</v>
      </c>
      <c r="VHB8">
        <v>-380046.70415800001</v>
      </c>
      <c r="VHC8">
        <v>-379891.42041899997</v>
      </c>
      <c r="VHD8">
        <v>-379891.42041899997</v>
      </c>
      <c r="VHE8">
        <v>-379891.42041899997</v>
      </c>
      <c r="VHF8">
        <v>-379891.42041899997</v>
      </c>
      <c r="VHG8">
        <v>-379891.42041899997</v>
      </c>
      <c r="VHH8">
        <v>-379891.42041899997</v>
      </c>
      <c r="VHI8">
        <v>-379891.42041899997</v>
      </c>
      <c r="VHJ8">
        <v>-379891.42041899997</v>
      </c>
      <c r="VHK8">
        <v>-379891.42041899997</v>
      </c>
      <c r="VHL8">
        <v>-379891.42041899997</v>
      </c>
      <c r="VHM8">
        <v>-379891.42041899997</v>
      </c>
      <c r="VHN8">
        <v>-556680.50052400003</v>
      </c>
      <c r="VHO8">
        <v>-556680.50052400003</v>
      </c>
      <c r="VHP8">
        <v>-556680.50052400003</v>
      </c>
      <c r="VHQ8">
        <v>-556680.50052400003</v>
      </c>
      <c r="VHR8">
        <v>-556680.50052400003</v>
      </c>
      <c r="VHS8">
        <v>-556680.50052400003</v>
      </c>
      <c r="VHT8">
        <v>-556680.50052400003</v>
      </c>
      <c r="VHU8">
        <v>-556680.50052400003</v>
      </c>
      <c r="VHV8">
        <v>-556680.50052400003</v>
      </c>
      <c r="VHW8">
        <v>-556680.50052400003</v>
      </c>
      <c r="VHX8">
        <v>-556680.50052400003</v>
      </c>
      <c r="VHY8">
        <v>-556376.61976599996</v>
      </c>
      <c r="VHZ8">
        <v>-556376.61976599996</v>
      </c>
      <c r="VIA8">
        <v>-556376.61976599996</v>
      </c>
      <c r="VIB8">
        <v>-556376.61976599996</v>
      </c>
      <c r="VIC8">
        <v>-556376.61976599996</v>
      </c>
      <c r="VID8">
        <v>-556376.61976599996</v>
      </c>
      <c r="VIE8">
        <v>-556376.61976599996</v>
      </c>
      <c r="VIF8">
        <v>-556376.61976599996</v>
      </c>
      <c r="VIG8">
        <v>-556376.61976599996</v>
      </c>
      <c r="VIH8">
        <v>-556376.61976599996</v>
      </c>
      <c r="VII8">
        <v>-556376.61976599996</v>
      </c>
      <c r="VIJ8">
        <v>-556680.50052400003</v>
      </c>
      <c r="VIK8">
        <v>-556680.50052400003</v>
      </c>
      <c r="VIL8">
        <v>-556680.50052400003</v>
      </c>
      <c r="VIM8">
        <v>-556680.50052400003</v>
      </c>
      <c r="VIN8">
        <v>-556680.50052400003</v>
      </c>
      <c r="VIO8">
        <v>-556680.50052400003</v>
      </c>
      <c r="VIP8">
        <v>-556680.50052400003</v>
      </c>
      <c r="VIQ8">
        <v>-556680.50052400003</v>
      </c>
      <c r="VIR8">
        <v>-556680.50052400003</v>
      </c>
      <c r="VIS8">
        <v>-556680.50052400003</v>
      </c>
      <c r="VIT8">
        <v>-556680.50052400003</v>
      </c>
      <c r="VIU8">
        <v>-556376.61976599996</v>
      </c>
      <c r="VIV8">
        <v>-556376.61976599996</v>
      </c>
      <c r="VIW8">
        <v>-556376.61976599996</v>
      </c>
      <c r="VIX8">
        <v>-556376.61976599996</v>
      </c>
      <c r="VIY8">
        <v>-556376.61976599996</v>
      </c>
      <c r="VIZ8">
        <v>-556376.61976599996</v>
      </c>
      <c r="VJA8">
        <v>-556376.61976599996</v>
      </c>
      <c r="VJB8">
        <v>-556376.61976599996</v>
      </c>
      <c r="VJC8">
        <v>-556376.61976599996</v>
      </c>
      <c r="VJD8">
        <v>-556376.61976599996</v>
      </c>
      <c r="VJE8">
        <v>-556376.61976599996</v>
      </c>
      <c r="VJF8">
        <v>-303592.22683200001</v>
      </c>
      <c r="VJG8">
        <v>-303592.22683200001</v>
      </c>
      <c r="VJH8">
        <v>-303592.22683200001</v>
      </c>
      <c r="VJI8">
        <v>-303592.22683200001</v>
      </c>
      <c r="VJJ8">
        <v>-303592.22683200001</v>
      </c>
      <c r="VJK8">
        <v>-303592.22683200001</v>
      </c>
      <c r="VJL8">
        <v>-303592.22683200001</v>
      </c>
      <c r="VJM8">
        <v>-303592.22683200001</v>
      </c>
      <c r="VJN8">
        <v>-303592.22683200001</v>
      </c>
      <c r="VJO8">
        <v>-303592.22683200001</v>
      </c>
      <c r="VJP8">
        <v>-303592.22683200001</v>
      </c>
      <c r="VJQ8">
        <v>-299448.5111</v>
      </c>
      <c r="VJR8">
        <v>-299448.5111</v>
      </c>
      <c r="VJS8">
        <v>-299448.5111</v>
      </c>
      <c r="VJT8">
        <v>-299448.5111</v>
      </c>
      <c r="VJU8">
        <v>-299448.5111</v>
      </c>
      <c r="VJV8">
        <v>-299448.5111</v>
      </c>
      <c r="VJW8">
        <v>-299448.5111</v>
      </c>
      <c r="VJX8">
        <v>-299448.5111</v>
      </c>
      <c r="VJY8">
        <v>-299448.5111</v>
      </c>
      <c r="VJZ8">
        <v>-299448.5111</v>
      </c>
      <c r="VKA8">
        <v>-299448.5111</v>
      </c>
      <c r="VKB8">
        <v>-303592.22683200001</v>
      </c>
      <c r="VKC8">
        <v>-303592.22683200001</v>
      </c>
      <c r="VKD8">
        <v>-303592.22683200001</v>
      </c>
      <c r="VKE8">
        <v>-303592.22683200001</v>
      </c>
      <c r="VKF8">
        <v>-303592.22683200001</v>
      </c>
      <c r="VKG8">
        <v>-303592.22683200001</v>
      </c>
      <c r="VKH8">
        <v>-303592.22683200001</v>
      </c>
      <c r="VKI8">
        <v>-303592.22683200001</v>
      </c>
      <c r="VKJ8">
        <v>-303592.22683200001</v>
      </c>
      <c r="VKK8">
        <v>-303592.22683200001</v>
      </c>
      <c r="VKL8">
        <v>-303592.22683200001</v>
      </c>
      <c r="VKM8">
        <v>-299448.5111</v>
      </c>
      <c r="VKN8">
        <v>-299448.5111</v>
      </c>
      <c r="VKO8">
        <v>-299448.5111</v>
      </c>
      <c r="VKP8">
        <v>-299448.5111</v>
      </c>
      <c r="VKQ8">
        <v>-299448.5111</v>
      </c>
      <c r="VKR8">
        <v>-299448.5111</v>
      </c>
      <c r="VKS8">
        <v>-299448.5111</v>
      </c>
      <c r="VKT8">
        <v>-299448.5111</v>
      </c>
      <c r="VKU8">
        <v>-299448.5111</v>
      </c>
      <c r="VKV8">
        <v>-299448.5111</v>
      </c>
      <c r="VKW8">
        <v>-299448.5111</v>
      </c>
      <c r="VKX8">
        <v>-449908.18721900001</v>
      </c>
      <c r="VKY8">
        <v>-449908.18721900001</v>
      </c>
      <c r="VKZ8">
        <v>-449908.18721900001</v>
      </c>
      <c r="VLA8">
        <v>-449908.18721900001</v>
      </c>
      <c r="VLB8">
        <v>-449908.18721900001</v>
      </c>
      <c r="VLC8">
        <v>-449908.18721900001</v>
      </c>
      <c r="VLD8">
        <v>-449908.18721900001</v>
      </c>
      <c r="VLE8">
        <v>-449908.18721900001</v>
      </c>
      <c r="VLF8">
        <v>-449908.18721900001</v>
      </c>
      <c r="VLG8">
        <v>-449908.18721900001</v>
      </c>
      <c r="VLH8">
        <v>-449908.18721900001</v>
      </c>
      <c r="VLI8">
        <v>-441962.89061200002</v>
      </c>
      <c r="VLJ8">
        <v>-441962.89061200002</v>
      </c>
      <c r="VLK8">
        <v>-441962.89061200002</v>
      </c>
      <c r="VLL8">
        <v>-441962.89061200002</v>
      </c>
      <c r="VLM8">
        <v>-441962.89061200002</v>
      </c>
      <c r="VLN8">
        <v>-441962.89061200002</v>
      </c>
      <c r="VLO8">
        <v>-441962.89061200002</v>
      </c>
      <c r="VLP8">
        <v>-441962.89061200002</v>
      </c>
      <c r="VLQ8">
        <v>-441962.89061200002</v>
      </c>
      <c r="VLR8">
        <v>-441962.89061200002</v>
      </c>
      <c r="VLS8">
        <v>-441962.89061200002</v>
      </c>
      <c r="VLT8">
        <v>-449908.18721900001</v>
      </c>
      <c r="VLU8">
        <v>-449908.18721900001</v>
      </c>
      <c r="VLV8">
        <v>-449908.18721900001</v>
      </c>
      <c r="VLW8">
        <v>-449908.18721900001</v>
      </c>
      <c r="VLX8">
        <v>-449908.18721900001</v>
      </c>
      <c r="VLY8">
        <v>-449908.18721900001</v>
      </c>
      <c r="VLZ8">
        <v>-449908.18721900001</v>
      </c>
      <c r="VMA8">
        <v>-449908.18721900001</v>
      </c>
      <c r="VMB8">
        <v>-449908.18721900001</v>
      </c>
      <c r="VMC8">
        <v>-449908.18721900001</v>
      </c>
      <c r="VMD8">
        <v>-449908.18721900001</v>
      </c>
      <c r="VME8">
        <v>-441962.89061200002</v>
      </c>
      <c r="VMF8">
        <v>-441962.89061200002</v>
      </c>
      <c r="VMG8">
        <v>-441962.89061200002</v>
      </c>
      <c r="VMH8">
        <v>-441962.89061200002</v>
      </c>
      <c r="VMI8">
        <v>-441962.89061200002</v>
      </c>
      <c r="VMJ8">
        <v>-441962.89061200002</v>
      </c>
      <c r="VMK8">
        <v>-441962.89061200002</v>
      </c>
      <c r="VML8">
        <v>-441962.89061200002</v>
      </c>
      <c r="VMM8">
        <v>-441962.89061200002</v>
      </c>
      <c r="VMN8">
        <v>-441962.89061200002</v>
      </c>
      <c r="VMO8">
        <v>-441962.89061200002</v>
      </c>
      <c r="VMP8">
        <v>-660288.681018</v>
      </c>
      <c r="VMQ8">
        <v>-660288.681018</v>
      </c>
      <c r="VMR8">
        <v>-660288.681018</v>
      </c>
      <c r="VMS8">
        <v>-660288.681018</v>
      </c>
      <c r="VMT8">
        <v>-660288.681018</v>
      </c>
      <c r="VMU8">
        <v>-660288.681018</v>
      </c>
      <c r="VMV8">
        <v>-660288.681018</v>
      </c>
      <c r="VMW8">
        <v>-660288.681018</v>
      </c>
      <c r="VMX8">
        <v>-660288.681018</v>
      </c>
      <c r="VMY8">
        <v>-660288.681018</v>
      </c>
      <c r="VMZ8">
        <v>-660288.681018</v>
      </c>
      <c r="VNA8">
        <v>-644740.22265999997</v>
      </c>
      <c r="VNB8">
        <v>-644740.22265999997</v>
      </c>
      <c r="VNC8">
        <v>-644740.22265999997</v>
      </c>
      <c r="VND8">
        <v>-644740.22265999997</v>
      </c>
      <c r="VNE8">
        <v>-644740.22265999997</v>
      </c>
      <c r="VNF8">
        <v>-644740.22265999997</v>
      </c>
      <c r="VNG8">
        <v>-644740.22265999997</v>
      </c>
      <c r="VNH8">
        <v>-644740.22265999997</v>
      </c>
      <c r="VNI8">
        <v>-644740.22265999997</v>
      </c>
      <c r="VNJ8">
        <v>-644740.22265999997</v>
      </c>
      <c r="VNK8">
        <v>-644740.22265999997</v>
      </c>
      <c r="VNL8">
        <v>-660288.681018</v>
      </c>
      <c r="VNM8">
        <v>-660288.681018</v>
      </c>
      <c r="VNN8">
        <v>-660288.681018</v>
      </c>
      <c r="VNO8">
        <v>-660288.681018</v>
      </c>
      <c r="VNP8">
        <v>-660288.681018</v>
      </c>
      <c r="VNQ8">
        <v>-660288.681018</v>
      </c>
      <c r="VNR8">
        <v>-660288.681018</v>
      </c>
      <c r="VNS8">
        <v>-660288.681018</v>
      </c>
      <c r="VNT8">
        <v>-660288.681018</v>
      </c>
      <c r="VNU8">
        <v>-660288.681018</v>
      </c>
      <c r="VNV8">
        <v>-660288.681018</v>
      </c>
      <c r="VNW8">
        <v>-644740.22265999997</v>
      </c>
      <c r="VNX8">
        <v>-644740.22265999997</v>
      </c>
      <c r="VNY8">
        <v>-644740.22265999997</v>
      </c>
      <c r="VNZ8">
        <v>-644740.22265999997</v>
      </c>
      <c r="VOA8">
        <v>-644740.22265999997</v>
      </c>
      <c r="VOB8">
        <v>-644740.22265999997</v>
      </c>
      <c r="VOC8">
        <v>-644740.22265999997</v>
      </c>
      <c r="VOD8">
        <v>-644740.22265999997</v>
      </c>
      <c r="VOE8">
        <v>-644740.22265999997</v>
      </c>
      <c r="VOF8">
        <v>-644740.22265999997</v>
      </c>
      <c r="VOG8">
        <v>-644740.22265999997</v>
      </c>
      <c r="VOH8">
        <v>-2392059.43928</v>
      </c>
      <c r="VOI8">
        <v>-2392059.43928</v>
      </c>
      <c r="VOJ8">
        <v>-2392059.43928</v>
      </c>
      <c r="VOK8">
        <v>-2392059.43928</v>
      </c>
      <c r="VOL8">
        <v>-2392059.43928</v>
      </c>
      <c r="VOM8">
        <v>-2392059.43928</v>
      </c>
      <c r="VON8">
        <v>-2392059.43928</v>
      </c>
      <c r="VOO8">
        <v>-2392059.43928</v>
      </c>
      <c r="VOP8">
        <v>-2392059.43928</v>
      </c>
      <c r="VOQ8">
        <v>-2392059.43928</v>
      </c>
      <c r="VOR8">
        <v>-2392059.43928</v>
      </c>
      <c r="VOS8">
        <v>-2392105.3818000001</v>
      </c>
      <c r="VOT8">
        <v>-2392105.3818000001</v>
      </c>
      <c r="VOU8">
        <v>-2392105.3818000001</v>
      </c>
      <c r="VOV8">
        <v>-2392105.3818000001</v>
      </c>
      <c r="VOW8">
        <v>-2392105.3818000001</v>
      </c>
      <c r="VOX8">
        <v>-2392105.3818000001</v>
      </c>
      <c r="VOY8">
        <v>-2392105.3818000001</v>
      </c>
      <c r="VOZ8">
        <v>-2392105.3818000001</v>
      </c>
      <c r="VPA8">
        <v>-2392105.3818000001</v>
      </c>
      <c r="VPB8">
        <v>-2392105.3818000001</v>
      </c>
      <c r="VPC8">
        <v>-2392105.3818000001</v>
      </c>
      <c r="VPD8">
        <v>-2392059.43928</v>
      </c>
      <c r="VPE8">
        <v>-2392059.43928</v>
      </c>
      <c r="VPF8">
        <v>-2392059.43928</v>
      </c>
      <c r="VPG8">
        <v>-2392059.43928</v>
      </c>
      <c r="VPH8">
        <v>-2392059.43928</v>
      </c>
      <c r="VPI8">
        <v>-2392059.43928</v>
      </c>
      <c r="VPJ8">
        <v>-2392059.43928</v>
      </c>
      <c r="VPK8">
        <v>-2392059.43928</v>
      </c>
      <c r="VPL8">
        <v>-2392059.43928</v>
      </c>
      <c r="VPM8">
        <v>-2392059.43928</v>
      </c>
      <c r="VPN8">
        <v>-2392059.43928</v>
      </c>
      <c r="VPO8">
        <v>-2392105.3818000001</v>
      </c>
      <c r="VPP8">
        <v>-2392105.3818000001</v>
      </c>
      <c r="VPQ8">
        <v>-2392105.3818000001</v>
      </c>
      <c r="VPR8">
        <v>-2392105.3818000001</v>
      </c>
      <c r="VPS8">
        <v>-2392105.3818000001</v>
      </c>
      <c r="VPT8">
        <v>-2392105.3818000001</v>
      </c>
      <c r="VPU8">
        <v>-2392105.3818000001</v>
      </c>
      <c r="VPV8">
        <v>-2392105.3818000001</v>
      </c>
      <c r="VPW8">
        <v>-2392105.3818000001</v>
      </c>
      <c r="VPX8">
        <v>-2392105.3818000001</v>
      </c>
      <c r="VPY8">
        <v>-2392105.3818000001</v>
      </c>
      <c r="VPZ8">
        <v>-2576236.7538100001</v>
      </c>
      <c r="VQA8">
        <v>-2576236.7538100001</v>
      </c>
      <c r="VQB8">
        <v>-2576236.7538100001</v>
      </c>
      <c r="VQC8">
        <v>-2576236.7538100001</v>
      </c>
      <c r="VQD8">
        <v>-2576236.7538100001</v>
      </c>
      <c r="VQE8">
        <v>-2576236.7538100001</v>
      </c>
      <c r="VQF8">
        <v>-2576236.7538100001</v>
      </c>
      <c r="VQG8">
        <v>-2576236.7538100001</v>
      </c>
      <c r="VQH8">
        <v>-2576236.7538100001</v>
      </c>
      <c r="VQI8">
        <v>-2576236.7538100001</v>
      </c>
      <c r="VQJ8">
        <v>-2576236.7538100001</v>
      </c>
      <c r="VQK8">
        <v>-2576324.8454999998</v>
      </c>
      <c r="VQL8">
        <v>-2576324.8454999998</v>
      </c>
      <c r="VQM8">
        <v>-2576324.8454999998</v>
      </c>
      <c r="VQN8">
        <v>-2576324.8454999998</v>
      </c>
      <c r="VQO8">
        <v>-2576324.8454999998</v>
      </c>
      <c r="VQP8">
        <v>-2576324.8454999998</v>
      </c>
      <c r="VQQ8">
        <v>-2576324.8454999998</v>
      </c>
      <c r="VQR8">
        <v>-2576324.8454999998</v>
      </c>
      <c r="VQS8">
        <v>-2576324.8454999998</v>
      </c>
      <c r="VQT8">
        <v>-2576324.8454999998</v>
      </c>
      <c r="VQU8">
        <v>-2576324.8454999998</v>
      </c>
      <c r="VQV8">
        <v>-2576236.7538100001</v>
      </c>
      <c r="VQW8">
        <v>-2576236.7538100001</v>
      </c>
      <c r="VQX8">
        <v>-2576236.7538100001</v>
      </c>
      <c r="VQY8">
        <v>-2576236.7538100001</v>
      </c>
      <c r="VQZ8">
        <v>-2576236.7538100001</v>
      </c>
      <c r="VRA8">
        <v>-2576236.7538100001</v>
      </c>
      <c r="VRB8">
        <v>-2576236.7538100001</v>
      </c>
      <c r="VRC8">
        <v>-2576236.7538100001</v>
      </c>
      <c r="VRD8">
        <v>-2576236.7538100001</v>
      </c>
      <c r="VRE8">
        <v>-2576236.7538100001</v>
      </c>
      <c r="VRF8">
        <v>-2576236.7538100001</v>
      </c>
      <c r="VRG8">
        <v>-2576324.8454999998</v>
      </c>
      <c r="VRH8">
        <v>-2576324.8454999998</v>
      </c>
      <c r="VRI8">
        <v>-2576324.8454999998</v>
      </c>
      <c r="VRJ8">
        <v>-2576324.8454999998</v>
      </c>
      <c r="VRK8">
        <v>-2576324.8454999998</v>
      </c>
      <c r="VRL8">
        <v>-2576324.8454999998</v>
      </c>
      <c r="VRM8">
        <v>-2576324.8454999998</v>
      </c>
      <c r="VRN8">
        <v>-2576324.8454999998</v>
      </c>
      <c r="VRO8">
        <v>-2576324.8454999998</v>
      </c>
      <c r="VRP8">
        <v>-2576324.8454999998</v>
      </c>
      <c r="VRQ8">
        <v>-2576324.8454999998</v>
      </c>
      <c r="VRR8">
        <v>-2845920.3740900001</v>
      </c>
      <c r="VRS8">
        <v>-2845920.3740900001</v>
      </c>
      <c r="VRT8">
        <v>-2845920.3740900001</v>
      </c>
      <c r="VRU8">
        <v>-2845920.3740900001</v>
      </c>
      <c r="VRV8">
        <v>-2845920.3740900001</v>
      </c>
      <c r="VRW8">
        <v>-2845920.3740900001</v>
      </c>
      <c r="VRX8">
        <v>-2845920.3740900001</v>
      </c>
      <c r="VRY8">
        <v>-2845920.3740900001</v>
      </c>
      <c r="VRZ8">
        <v>-2845920.3740900001</v>
      </c>
      <c r="VSA8">
        <v>-2845920.3740900001</v>
      </c>
      <c r="VSB8">
        <v>-2845920.3740900001</v>
      </c>
      <c r="VSC8">
        <v>-2846092.7641199999</v>
      </c>
      <c r="VSD8">
        <v>-2846092.7641199999</v>
      </c>
      <c r="VSE8">
        <v>-2846092.7641199999</v>
      </c>
      <c r="VSF8">
        <v>-2846092.7641199999</v>
      </c>
      <c r="VSG8">
        <v>-2846092.7641199999</v>
      </c>
      <c r="VSH8">
        <v>-2846092.7641199999</v>
      </c>
      <c r="VSI8">
        <v>-2846092.7641199999</v>
      </c>
      <c r="VSJ8">
        <v>-2846092.7641199999</v>
      </c>
      <c r="VSK8">
        <v>-2846092.7641199999</v>
      </c>
      <c r="VSL8">
        <v>-2846092.7641199999</v>
      </c>
      <c r="VSM8">
        <v>-2846092.7641199999</v>
      </c>
      <c r="VSN8">
        <v>-2845920.3740900001</v>
      </c>
      <c r="VSO8">
        <v>-2845920.3740900001</v>
      </c>
      <c r="VSP8">
        <v>-2845920.3740900001</v>
      </c>
      <c r="VSQ8">
        <v>-2845920.3740900001</v>
      </c>
      <c r="VSR8">
        <v>-2845920.3740900001</v>
      </c>
      <c r="VSS8">
        <v>-2845920.3740900001</v>
      </c>
      <c r="VST8">
        <v>-2845920.3740900001</v>
      </c>
      <c r="VSU8">
        <v>-2845920.3740900001</v>
      </c>
      <c r="VSV8">
        <v>-2845920.3740900001</v>
      </c>
      <c r="VSW8">
        <v>-2845920.3740900001</v>
      </c>
      <c r="VSX8">
        <v>-2845920.3740900001</v>
      </c>
      <c r="VSY8">
        <v>-2846092.7641199999</v>
      </c>
      <c r="VSZ8">
        <v>-2846092.7641199999</v>
      </c>
      <c r="VTA8">
        <v>-2846092.7641199999</v>
      </c>
      <c r="VTB8">
        <v>-2846092.7641199999</v>
      </c>
      <c r="VTC8">
        <v>-2846092.7641199999</v>
      </c>
      <c r="VTD8">
        <v>-2846092.7641199999</v>
      </c>
      <c r="VTE8">
        <v>-2846092.7641199999</v>
      </c>
      <c r="VTF8">
        <v>-2846092.7641199999</v>
      </c>
      <c r="VTG8">
        <v>-2846092.7641199999</v>
      </c>
      <c r="VTH8">
        <v>-2846092.7641199999</v>
      </c>
      <c r="VTI8">
        <v>-2846092.7641199999</v>
      </c>
      <c r="VTJ8">
        <v>-39935695.920100003</v>
      </c>
      <c r="VTK8">
        <v>-39935695.920100003</v>
      </c>
      <c r="VTL8">
        <v>-39935695.920100003</v>
      </c>
      <c r="VTM8">
        <v>-39935695.920100003</v>
      </c>
      <c r="VTN8">
        <v>-39935695.920100003</v>
      </c>
      <c r="VTO8">
        <v>-39935695.920100003</v>
      </c>
      <c r="VTP8">
        <v>-39935695.920100003</v>
      </c>
      <c r="VTQ8">
        <v>-39935695.920100003</v>
      </c>
      <c r="VTR8">
        <v>-39935695.920100003</v>
      </c>
      <c r="VTS8">
        <v>-39935695.920100003</v>
      </c>
      <c r="VTT8">
        <v>-39935695.920100003</v>
      </c>
      <c r="VTU8">
        <v>-39935695.920100003</v>
      </c>
      <c r="VTV8">
        <v>-39935695.920100003</v>
      </c>
      <c r="VTW8">
        <v>-39935695.920100003</v>
      </c>
      <c r="VTX8">
        <v>-39935695.920100003</v>
      </c>
      <c r="VTY8">
        <v>-39935695.920100003</v>
      </c>
      <c r="VTZ8">
        <v>-39935695.920100003</v>
      </c>
      <c r="VUA8">
        <v>-39935695.920100003</v>
      </c>
      <c r="VUB8">
        <v>-39935695.920100003</v>
      </c>
      <c r="VUC8">
        <v>-39935695.920100003</v>
      </c>
      <c r="VUD8">
        <v>-39935695.920100003</v>
      </c>
      <c r="VUE8">
        <v>-39935695.920100003</v>
      </c>
      <c r="VUF8">
        <v>-39935695.920100003</v>
      </c>
      <c r="VUG8">
        <v>-39935695.920100003</v>
      </c>
      <c r="VUH8">
        <v>-39935695.920100003</v>
      </c>
      <c r="VUI8">
        <v>-39935695.920100003</v>
      </c>
      <c r="VUJ8">
        <v>-39935695.920100003</v>
      </c>
      <c r="VUK8">
        <v>-39935695.920100003</v>
      </c>
      <c r="VUL8">
        <v>-39935695.920100003</v>
      </c>
      <c r="VUM8">
        <v>-39935695.920100003</v>
      </c>
      <c r="VUN8">
        <v>-39935695.920100003</v>
      </c>
      <c r="VUO8">
        <v>-39935695.920100003</v>
      </c>
      <c r="VUP8">
        <v>-39935695.920100003</v>
      </c>
      <c r="VUQ8">
        <v>-39935695.920100003</v>
      </c>
      <c r="VUR8">
        <v>-39935695.920100003</v>
      </c>
      <c r="VUS8">
        <v>-39935695.920100003</v>
      </c>
      <c r="VUT8">
        <v>-39935695.920100003</v>
      </c>
      <c r="VUU8">
        <v>-39935695.920100003</v>
      </c>
      <c r="VUV8">
        <v>-39935695.920100003</v>
      </c>
      <c r="VUW8">
        <v>-39935695.920100003</v>
      </c>
      <c r="VUX8">
        <v>-39935695.920100003</v>
      </c>
      <c r="VUY8">
        <v>-39935695.920100003</v>
      </c>
      <c r="VUZ8">
        <v>-39935695.920100003</v>
      </c>
      <c r="VVA8">
        <v>-39935695.920100003</v>
      </c>
      <c r="VVB8">
        <v>-60532130.644000001</v>
      </c>
      <c r="VVC8">
        <v>-60532130.644000001</v>
      </c>
      <c r="VVD8">
        <v>-60532130.644000001</v>
      </c>
      <c r="VVE8">
        <v>-60532130.644000001</v>
      </c>
      <c r="VVF8">
        <v>-60532130.644000001</v>
      </c>
      <c r="VVG8">
        <v>-60532130.644000001</v>
      </c>
      <c r="VVH8">
        <v>-60532130.644000001</v>
      </c>
      <c r="VVI8">
        <v>-60532130.644000001</v>
      </c>
      <c r="VVJ8">
        <v>-60532130.644000001</v>
      </c>
      <c r="VVK8">
        <v>-60532130.644000001</v>
      </c>
      <c r="VVL8">
        <v>-60532130.644000001</v>
      </c>
      <c r="VVM8">
        <v>-60532130.644000001</v>
      </c>
      <c r="VVN8">
        <v>-60532130.644000001</v>
      </c>
      <c r="VVO8">
        <v>-60532130.644000001</v>
      </c>
      <c r="VVP8">
        <v>-60532130.644000001</v>
      </c>
      <c r="VVQ8">
        <v>-60532130.644000001</v>
      </c>
      <c r="VVR8">
        <v>-60532130.644000001</v>
      </c>
      <c r="VVS8">
        <v>-60532130.644000001</v>
      </c>
      <c r="VVT8">
        <v>-60532130.644000001</v>
      </c>
      <c r="VVU8">
        <v>-60532130.644000001</v>
      </c>
      <c r="VVV8">
        <v>-60532130.644000001</v>
      </c>
      <c r="VVW8">
        <v>-60532130.644000001</v>
      </c>
      <c r="VVX8">
        <v>-60532130.644000001</v>
      </c>
      <c r="VVY8">
        <v>-60532130.644000001</v>
      </c>
      <c r="VVZ8">
        <v>-60532130.644000001</v>
      </c>
      <c r="VWA8">
        <v>-60532130.644000001</v>
      </c>
      <c r="VWB8">
        <v>-60532130.644000001</v>
      </c>
      <c r="VWC8">
        <v>-60532130.644000001</v>
      </c>
      <c r="VWD8">
        <v>-60532130.644000001</v>
      </c>
      <c r="VWE8">
        <v>-60532130.644000001</v>
      </c>
      <c r="VWF8">
        <v>-60532130.644000001</v>
      </c>
      <c r="VWG8">
        <v>-60532130.644000001</v>
      </c>
      <c r="VWH8">
        <v>-60532130.644000001</v>
      </c>
      <c r="VWI8">
        <v>-60532130.644000001</v>
      </c>
      <c r="VWJ8">
        <v>-60532130.644000001</v>
      </c>
      <c r="VWK8">
        <v>-60532130.644000001</v>
      </c>
      <c r="VWL8">
        <v>-60532130.644000001</v>
      </c>
      <c r="VWM8">
        <v>-60532130.644000001</v>
      </c>
      <c r="VWN8">
        <v>-60532130.644000001</v>
      </c>
      <c r="VWO8">
        <v>-60532130.644000001</v>
      </c>
      <c r="VWP8">
        <v>-60532130.644000001</v>
      </c>
      <c r="VWQ8">
        <v>-60532130.644000001</v>
      </c>
      <c r="VWR8">
        <v>-60532130.644000001</v>
      </c>
      <c r="VWS8">
        <v>-60532130.644000001</v>
      </c>
      <c r="VWT8">
        <v>-91751638.017800003</v>
      </c>
      <c r="VWU8">
        <v>-91751638.017800003</v>
      </c>
      <c r="VWV8">
        <v>-91751638.017800003</v>
      </c>
      <c r="VWW8">
        <v>-91751638.017800003</v>
      </c>
      <c r="VWX8">
        <v>-91751638.017800003</v>
      </c>
      <c r="VWY8">
        <v>-91751638.017800003</v>
      </c>
      <c r="VWZ8">
        <v>-91751638.017800003</v>
      </c>
      <c r="VXA8">
        <v>-91751638.017800003</v>
      </c>
      <c r="VXB8">
        <v>-91751638.017800003</v>
      </c>
      <c r="VXC8">
        <v>-91751638.017800003</v>
      </c>
      <c r="VXD8">
        <v>-91751638.017800003</v>
      </c>
      <c r="VXE8">
        <v>-91751638.017800003</v>
      </c>
      <c r="VXF8">
        <v>-91751638.017800003</v>
      </c>
      <c r="VXG8">
        <v>-91751638.017800003</v>
      </c>
      <c r="VXH8">
        <v>-91751638.017800003</v>
      </c>
      <c r="VXI8">
        <v>-91751638.017800003</v>
      </c>
      <c r="VXJ8">
        <v>-91751638.017800003</v>
      </c>
      <c r="VXK8">
        <v>-91751638.017800003</v>
      </c>
      <c r="VXL8">
        <v>-91751638.017800003</v>
      </c>
      <c r="VXM8">
        <v>-91751638.017800003</v>
      </c>
      <c r="VXN8">
        <v>-91751638.017800003</v>
      </c>
      <c r="VXO8">
        <v>-91751638.017800003</v>
      </c>
      <c r="VXP8">
        <v>-91751638.017800003</v>
      </c>
      <c r="VXQ8">
        <v>-91751638.017800003</v>
      </c>
      <c r="VXR8">
        <v>-91751638.017800003</v>
      </c>
      <c r="VXS8">
        <v>-91751638.017800003</v>
      </c>
      <c r="VXT8">
        <v>-91751638.017800003</v>
      </c>
      <c r="VXU8">
        <v>-91751638.017800003</v>
      </c>
      <c r="VXV8">
        <v>-91751638.017800003</v>
      </c>
      <c r="VXW8">
        <v>-91751638.017800003</v>
      </c>
      <c r="VXX8">
        <v>-91751638.017800003</v>
      </c>
      <c r="VXY8">
        <v>-91751638.017800003</v>
      </c>
      <c r="VXZ8">
        <v>-91751638.017800003</v>
      </c>
      <c r="VYA8">
        <v>-91751638.017800003</v>
      </c>
      <c r="VYB8">
        <v>-91751638.017800003</v>
      </c>
      <c r="VYC8">
        <v>-91751638.017800003</v>
      </c>
      <c r="VYD8">
        <v>-91751638.017800003</v>
      </c>
      <c r="VYE8">
        <v>-91751638.017800003</v>
      </c>
      <c r="VYF8">
        <v>-91751638.017800003</v>
      </c>
      <c r="VYG8">
        <v>-91751638.017800003</v>
      </c>
      <c r="VYH8">
        <v>-91751638.017800003</v>
      </c>
      <c r="VYI8">
        <v>-91751638.017800003</v>
      </c>
      <c r="VYJ8">
        <v>-91751638.017800003</v>
      </c>
      <c r="VYK8">
        <v>-91751638.017800003</v>
      </c>
      <c r="VYL8">
        <v>-39935695.920100003</v>
      </c>
      <c r="VYM8">
        <v>-39935695.920100003</v>
      </c>
      <c r="VYN8">
        <v>-39935695.920100003</v>
      </c>
      <c r="VYO8">
        <v>-39935695.920100003</v>
      </c>
      <c r="VYP8">
        <v>-39935695.920100003</v>
      </c>
      <c r="VYQ8">
        <v>-39935695.920100003</v>
      </c>
      <c r="VYR8">
        <v>-39935695.920100003</v>
      </c>
      <c r="VYS8">
        <v>-39935695.920100003</v>
      </c>
      <c r="VYT8">
        <v>-39935695.920100003</v>
      </c>
      <c r="VYU8">
        <v>-39935695.920100003</v>
      </c>
      <c r="VYV8">
        <v>-39935695.920100003</v>
      </c>
      <c r="VYW8">
        <v>-39935695.920100003</v>
      </c>
      <c r="VYX8">
        <v>-39935695.920100003</v>
      </c>
      <c r="VYY8">
        <v>-39935695.920100003</v>
      </c>
      <c r="VYZ8">
        <v>-39935695.920100003</v>
      </c>
      <c r="VZA8">
        <v>-39935695.920100003</v>
      </c>
      <c r="VZB8">
        <v>-39935695.920100003</v>
      </c>
      <c r="VZC8">
        <v>-39935695.920100003</v>
      </c>
      <c r="VZD8">
        <v>-39935695.920100003</v>
      </c>
      <c r="VZE8">
        <v>-39935695.920100003</v>
      </c>
      <c r="VZF8">
        <v>-39935695.920100003</v>
      </c>
      <c r="VZG8">
        <v>-39935695.920100003</v>
      </c>
      <c r="VZH8">
        <v>-39935695.920100003</v>
      </c>
      <c r="VZI8">
        <v>-39935695.920100003</v>
      </c>
      <c r="VZJ8">
        <v>-39935695.920100003</v>
      </c>
      <c r="VZK8">
        <v>-39935695.920100003</v>
      </c>
      <c r="VZL8">
        <v>-39935695.920100003</v>
      </c>
      <c r="VZM8">
        <v>-39935695.920100003</v>
      </c>
      <c r="VZN8">
        <v>-39935695.920100003</v>
      </c>
      <c r="VZO8">
        <v>-39935695.920100003</v>
      </c>
      <c r="VZP8">
        <v>-39935695.920100003</v>
      </c>
      <c r="VZQ8">
        <v>-39935695.920100003</v>
      </c>
      <c r="VZR8">
        <v>-39935695.920100003</v>
      </c>
      <c r="VZS8">
        <v>-39935695.920100003</v>
      </c>
      <c r="VZT8">
        <v>-39935695.920100003</v>
      </c>
      <c r="VZU8">
        <v>-39935695.920100003</v>
      </c>
      <c r="VZV8">
        <v>-39935695.920100003</v>
      </c>
      <c r="VZW8">
        <v>-39935695.920100003</v>
      </c>
      <c r="VZX8">
        <v>-39935695.920100003</v>
      </c>
      <c r="VZY8">
        <v>-39935695.920100003</v>
      </c>
      <c r="VZZ8">
        <v>-39935695.920100003</v>
      </c>
      <c r="WAA8">
        <v>-39935695.920100003</v>
      </c>
      <c r="WAB8">
        <v>-39935695.920100003</v>
      </c>
      <c r="WAC8">
        <v>-39935695.920100003</v>
      </c>
      <c r="WAD8">
        <v>-60532130.644000001</v>
      </c>
      <c r="WAE8">
        <v>-60532130.644000001</v>
      </c>
      <c r="WAF8">
        <v>-60532130.644000001</v>
      </c>
      <c r="WAG8">
        <v>-60532130.644000001</v>
      </c>
      <c r="WAH8">
        <v>-60532130.644000001</v>
      </c>
      <c r="WAI8">
        <v>-60532130.644000001</v>
      </c>
      <c r="WAJ8">
        <v>-60532130.644000001</v>
      </c>
      <c r="WAK8">
        <v>-60532130.644000001</v>
      </c>
      <c r="WAL8">
        <v>-60532130.644000001</v>
      </c>
      <c r="WAM8">
        <v>-60532130.644000001</v>
      </c>
      <c r="WAN8">
        <v>-60532130.644000001</v>
      </c>
      <c r="WAO8">
        <v>-60532130.644000001</v>
      </c>
      <c r="WAP8">
        <v>-60532130.644000001</v>
      </c>
      <c r="WAQ8">
        <v>-60532130.644000001</v>
      </c>
      <c r="WAR8">
        <v>-60532130.644000001</v>
      </c>
      <c r="WAS8">
        <v>-60532130.644000001</v>
      </c>
      <c r="WAT8">
        <v>-60532130.644000001</v>
      </c>
      <c r="WAU8">
        <v>-60532130.644000001</v>
      </c>
      <c r="WAV8">
        <v>-60532130.644000001</v>
      </c>
      <c r="WAW8">
        <v>-60532130.644000001</v>
      </c>
      <c r="WAX8">
        <v>-60532130.644000001</v>
      </c>
      <c r="WAY8">
        <v>-60532130.644000001</v>
      </c>
      <c r="WAZ8">
        <v>-60532130.644000001</v>
      </c>
      <c r="WBA8">
        <v>-60532130.644000001</v>
      </c>
      <c r="WBB8">
        <v>-60532130.644000001</v>
      </c>
      <c r="WBC8">
        <v>-60532130.644000001</v>
      </c>
      <c r="WBD8">
        <v>-60532130.644000001</v>
      </c>
      <c r="WBE8">
        <v>-60532130.644000001</v>
      </c>
      <c r="WBF8">
        <v>-60532130.644000001</v>
      </c>
      <c r="WBG8">
        <v>-60532130.644000001</v>
      </c>
      <c r="WBH8">
        <v>-60532130.644000001</v>
      </c>
      <c r="WBI8">
        <v>-60532130.644000001</v>
      </c>
      <c r="WBJ8">
        <v>-60532130.644000001</v>
      </c>
      <c r="WBK8">
        <v>-60532130.644000001</v>
      </c>
      <c r="WBL8">
        <v>-60532130.644000001</v>
      </c>
      <c r="WBM8">
        <v>-60532130.644000001</v>
      </c>
      <c r="WBN8">
        <v>-60532130.644000001</v>
      </c>
      <c r="WBO8">
        <v>-60532130.644000001</v>
      </c>
      <c r="WBP8">
        <v>-60532130.644000001</v>
      </c>
      <c r="WBQ8">
        <v>-60532130.644000001</v>
      </c>
      <c r="WBR8">
        <v>-60532130.644000001</v>
      </c>
      <c r="WBS8">
        <v>-60532130.644000001</v>
      </c>
      <c r="WBT8">
        <v>-60532130.644000001</v>
      </c>
      <c r="WBU8">
        <v>-60532130.644000001</v>
      </c>
      <c r="WBV8">
        <v>-91751638.017800003</v>
      </c>
      <c r="WBW8">
        <v>-91751638.017800003</v>
      </c>
      <c r="WBX8">
        <v>-91751638.017800003</v>
      </c>
      <c r="WBY8">
        <v>-91751638.017800003</v>
      </c>
      <c r="WBZ8">
        <v>-91751638.017800003</v>
      </c>
      <c r="WCA8">
        <v>-91751638.017800003</v>
      </c>
      <c r="WCB8">
        <v>-91751638.017800003</v>
      </c>
      <c r="WCC8">
        <v>-91751638.017800003</v>
      </c>
      <c r="WCD8">
        <v>-91751638.017800003</v>
      </c>
      <c r="WCE8">
        <v>-91751638.017800003</v>
      </c>
      <c r="WCF8">
        <v>-91751638.017800003</v>
      </c>
      <c r="WCG8">
        <v>-91751638.017800003</v>
      </c>
      <c r="WCH8">
        <v>-91751638.017800003</v>
      </c>
      <c r="WCI8">
        <v>-91751638.017800003</v>
      </c>
      <c r="WCJ8">
        <v>-91751638.017800003</v>
      </c>
      <c r="WCK8">
        <v>-91751638.017800003</v>
      </c>
      <c r="WCL8">
        <v>-91751638.017800003</v>
      </c>
      <c r="WCM8">
        <v>-91751638.017800003</v>
      </c>
      <c r="WCN8">
        <v>-91751638.017800003</v>
      </c>
      <c r="WCO8">
        <v>-91751638.017800003</v>
      </c>
      <c r="WCP8">
        <v>-91751638.017800003</v>
      </c>
      <c r="WCQ8">
        <v>-91751638.017800003</v>
      </c>
      <c r="WCR8">
        <v>-91751638.017800003</v>
      </c>
      <c r="WCS8">
        <v>-91751638.017800003</v>
      </c>
      <c r="WCT8">
        <v>-91751638.017800003</v>
      </c>
      <c r="WCU8">
        <v>-91751638.017800003</v>
      </c>
      <c r="WCV8">
        <v>-91751638.017800003</v>
      </c>
      <c r="WCW8">
        <v>-91751638.017800003</v>
      </c>
      <c r="WCX8">
        <v>-91751638.017800003</v>
      </c>
      <c r="WCY8">
        <v>-91751638.017800003</v>
      </c>
      <c r="WCZ8">
        <v>-91751638.017800003</v>
      </c>
      <c r="WDA8">
        <v>-91751638.017800003</v>
      </c>
      <c r="WDB8">
        <v>-91751638.017800003</v>
      </c>
      <c r="WDC8">
        <v>-91751638.017800003</v>
      </c>
      <c r="WDD8">
        <v>-91751638.017800003</v>
      </c>
      <c r="WDE8">
        <v>-91751638.017800003</v>
      </c>
      <c r="WDF8">
        <v>-91751638.017800003</v>
      </c>
      <c r="WDG8">
        <v>-91751638.017800003</v>
      </c>
      <c r="WDH8">
        <v>-91751638.017800003</v>
      </c>
      <c r="WDI8">
        <v>-91751638.017800003</v>
      </c>
      <c r="WDJ8">
        <v>-91751638.017800003</v>
      </c>
      <c r="WDK8">
        <v>-91751638.017800003</v>
      </c>
      <c r="WDL8">
        <v>-91751638.017800003</v>
      </c>
      <c r="WDM8">
        <v>-91751638.017800003</v>
      </c>
      <c r="WDN8">
        <v>-583057.452192</v>
      </c>
      <c r="WDO8">
        <v>-542170.57644900004</v>
      </c>
      <c r="WDP8">
        <v>-514036.84417400003</v>
      </c>
      <c r="WDQ8">
        <v>-498232.64809700003</v>
      </c>
      <c r="WDR8">
        <v>-494197.15800300002</v>
      </c>
      <c r="WDS8">
        <v>-501039.85748599999</v>
      </c>
      <c r="WDT8">
        <v>-517293.40869200003</v>
      </c>
      <c r="WDU8">
        <v>-540660.46563500003</v>
      </c>
      <c r="WDV8">
        <v>-567853.74241299997</v>
      </c>
      <c r="WDW8">
        <v>-594663.53185799997</v>
      </c>
      <c r="WDX8">
        <v>-616363.05075699999</v>
      </c>
      <c r="WDY8">
        <v>-581700.82084900001</v>
      </c>
      <c r="WDZ8">
        <v>-540214.11483099998</v>
      </c>
      <c r="WEA8">
        <v>-511292.31795499998</v>
      </c>
      <c r="WEB8">
        <v>-494460.84453499998</v>
      </c>
      <c r="WEC8">
        <v>-489100.96013700002</v>
      </c>
      <c r="WED8">
        <v>-494263.98460099997</v>
      </c>
      <c r="WEE8">
        <v>-508438.17590099998</v>
      </c>
      <c r="WEF8">
        <v>-529318.55856000003</v>
      </c>
      <c r="WEG8">
        <v>-553676.84420799999</v>
      </c>
      <c r="WEH8">
        <v>-577456.79855099996</v>
      </c>
      <c r="WEI8">
        <v>-596189.76028199994</v>
      </c>
      <c r="WEJ8">
        <v>-583057.452192</v>
      </c>
      <c r="WEK8">
        <v>-542170.57644900004</v>
      </c>
      <c r="WEL8">
        <v>-514036.84417400003</v>
      </c>
      <c r="WEM8">
        <v>-498232.64809700003</v>
      </c>
      <c r="WEN8">
        <v>-494197.15800300002</v>
      </c>
      <c r="WEO8">
        <v>-501039.85748599999</v>
      </c>
      <c r="WEP8">
        <v>-517293.40869200003</v>
      </c>
      <c r="WEQ8">
        <v>-540660.46563500003</v>
      </c>
      <c r="WER8">
        <v>-567853.74241299997</v>
      </c>
      <c r="WES8">
        <v>-594663.53185799997</v>
      </c>
      <c r="WET8">
        <v>-616363.05075699999</v>
      </c>
      <c r="WEU8">
        <v>-581700.82084900001</v>
      </c>
      <c r="WEV8">
        <v>-540214.11483099998</v>
      </c>
      <c r="WEW8">
        <v>-511292.31795499998</v>
      </c>
      <c r="WEX8">
        <v>-494460.84453499998</v>
      </c>
      <c r="WEY8">
        <v>-489100.96013700002</v>
      </c>
      <c r="WEZ8">
        <v>-494263.98460099997</v>
      </c>
      <c r="WFA8">
        <v>-508438.17590099998</v>
      </c>
      <c r="WFB8">
        <v>-529318.55856000003</v>
      </c>
      <c r="WFC8">
        <v>-553676.84420799999</v>
      </c>
      <c r="WFD8">
        <v>-577456.79855099996</v>
      </c>
      <c r="WFE8">
        <v>-596189.76028199994</v>
      </c>
      <c r="WFF8">
        <v>-881875.615017</v>
      </c>
      <c r="WFG8">
        <v>-819063.70567000005</v>
      </c>
      <c r="WFH8">
        <v>-775317.93315299996</v>
      </c>
      <c r="WFI8">
        <v>-749924.628685</v>
      </c>
      <c r="WFJ8">
        <v>-741952.366087</v>
      </c>
      <c r="WFK8">
        <v>-749969.57969000004</v>
      </c>
      <c r="WFL8">
        <v>-771689.641328</v>
      </c>
      <c r="WFM8">
        <v>-803619.41201600002</v>
      </c>
      <c r="WFN8">
        <v>-840858.77447800001</v>
      </c>
      <c r="WFO8">
        <v>-877242.14541400003</v>
      </c>
      <c r="WFP8">
        <v>-905967.25295600004</v>
      </c>
      <c r="WFQ8">
        <v>-879162.35233100003</v>
      </c>
      <c r="WFR8">
        <v>-815150.78243400005</v>
      </c>
      <c r="WFS8">
        <v>-769828.88071499998</v>
      </c>
      <c r="WFT8">
        <v>-742381.02156100003</v>
      </c>
      <c r="WFU8">
        <v>-731759.97035399999</v>
      </c>
      <c r="WFV8">
        <v>-736417.83392100001</v>
      </c>
      <c r="WFW8">
        <v>-753979.17574600002</v>
      </c>
      <c r="WFX8">
        <v>-780935.59786700003</v>
      </c>
      <c r="WFY8">
        <v>-812504.97806800005</v>
      </c>
      <c r="WFZ8">
        <v>-842828.67879899999</v>
      </c>
      <c r="WGA8">
        <v>-865620.67200599995</v>
      </c>
      <c r="WGB8">
        <v>-881875.615017</v>
      </c>
      <c r="WGC8">
        <v>-819063.70567000005</v>
      </c>
      <c r="WGD8">
        <v>-775317.93315299996</v>
      </c>
      <c r="WGE8">
        <v>-749924.628685</v>
      </c>
      <c r="WGF8">
        <v>-741952.366087</v>
      </c>
      <c r="WGG8">
        <v>-749969.57969000004</v>
      </c>
      <c r="WGH8">
        <v>-771689.641328</v>
      </c>
      <c r="WGI8">
        <v>-803619.41201600002</v>
      </c>
      <c r="WGJ8">
        <v>-840858.77447800001</v>
      </c>
      <c r="WGK8">
        <v>-877242.14541400003</v>
      </c>
      <c r="WGL8">
        <v>-905967.25295600004</v>
      </c>
      <c r="WGM8">
        <v>-879162.35233100003</v>
      </c>
      <c r="WGN8">
        <v>-815150.78243400005</v>
      </c>
      <c r="WGO8">
        <v>-769828.88071499998</v>
      </c>
      <c r="WGP8">
        <v>-742381.02156100003</v>
      </c>
      <c r="WGQ8">
        <v>-731759.97035399999</v>
      </c>
      <c r="WGR8">
        <v>-736417.83392100001</v>
      </c>
      <c r="WGS8">
        <v>-753979.17574600002</v>
      </c>
      <c r="WGT8">
        <v>-780935.59786700003</v>
      </c>
      <c r="WGU8">
        <v>-812504.97806800005</v>
      </c>
      <c r="WGV8">
        <v>-842828.67879899999</v>
      </c>
      <c r="WGW8">
        <v>-865620.67200599995</v>
      </c>
      <c r="WGX8">
        <v>-1332935.19478</v>
      </c>
      <c r="WGY8">
        <v>-1236054.2732899999</v>
      </c>
      <c r="WGZ8">
        <v>-1167544.6807500001</v>
      </c>
      <c r="WHA8">
        <v>-1126181.6091</v>
      </c>
      <c r="WHB8">
        <v>-1110390.66542</v>
      </c>
      <c r="WHC8">
        <v>-1117838.5155199999</v>
      </c>
      <c r="WHD8">
        <v>-1144934.21248</v>
      </c>
      <c r="WHE8">
        <v>-1186361.06858</v>
      </c>
      <c r="WHF8">
        <v>-1234856.62907</v>
      </c>
      <c r="WHG8">
        <v>-1281505.4634199999</v>
      </c>
      <c r="WHH8">
        <v>-1316720.9924000001</v>
      </c>
      <c r="WHI8">
        <v>-1327508.6694100001</v>
      </c>
      <c r="WHJ8">
        <v>-1228228.4268199999</v>
      </c>
      <c r="WHK8">
        <v>-1156566.5758799999</v>
      </c>
      <c r="WHL8">
        <v>-1111094.39485</v>
      </c>
      <c r="WHM8">
        <v>-1090005.8739499999</v>
      </c>
      <c r="WHN8">
        <v>-1090735.0239800001</v>
      </c>
      <c r="WHO8">
        <v>-1109513.28131</v>
      </c>
      <c r="WHP8">
        <v>-1140993.44028</v>
      </c>
      <c r="WHQ8">
        <v>-1178149.0362499999</v>
      </c>
      <c r="WHR8">
        <v>-1212678.5301900001</v>
      </c>
      <c r="WHS8">
        <v>-1236027.8304999999</v>
      </c>
      <c r="WHT8">
        <v>-1332935.19478</v>
      </c>
      <c r="WHU8">
        <v>-1236054.2732899999</v>
      </c>
      <c r="WHV8">
        <v>-1167544.6807500001</v>
      </c>
      <c r="WHW8">
        <v>-1126181.6091</v>
      </c>
      <c r="WHX8">
        <v>-1110390.66542</v>
      </c>
      <c r="WHY8">
        <v>-1117838.5155199999</v>
      </c>
      <c r="WHZ8">
        <v>-1144934.21248</v>
      </c>
      <c r="WIA8">
        <v>-1186361.06858</v>
      </c>
      <c r="WIB8">
        <v>-1234856.62907</v>
      </c>
      <c r="WIC8">
        <v>-1281505.4634199999</v>
      </c>
      <c r="WID8">
        <v>-1316720.9924000001</v>
      </c>
      <c r="WIE8">
        <v>-1327508.6694100001</v>
      </c>
      <c r="WIF8">
        <v>-1228228.4268199999</v>
      </c>
      <c r="WIG8">
        <v>-1156566.5758799999</v>
      </c>
      <c r="WIH8">
        <v>-1111094.39485</v>
      </c>
      <c r="WII8">
        <v>-1090005.8739499999</v>
      </c>
      <c r="WIJ8">
        <v>-1090735.0239800001</v>
      </c>
      <c r="WIK8">
        <v>-1109513.28131</v>
      </c>
      <c r="WIL8">
        <v>-1140993.44028</v>
      </c>
      <c r="WIM8">
        <v>-1178149.0362499999</v>
      </c>
      <c r="WIN8">
        <v>-1212678.5301900001</v>
      </c>
      <c r="WIO8">
        <v>-1236027.8304999999</v>
      </c>
      <c r="WIP8">
        <v>-249850.972817</v>
      </c>
      <c r="WIQ8">
        <v>-249850.972817</v>
      </c>
      <c r="WIR8">
        <v>-249850.972817</v>
      </c>
      <c r="WIS8">
        <v>-249850.972817</v>
      </c>
      <c r="WIT8">
        <v>-249850.972817</v>
      </c>
      <c r="WIU8">
        <v>-249850.972817</v>
      </c>
      <c r="WIV8">
        <v>-249850.972817</v>
      </c>
      <c r="WIW8">
        <v>-249850.972817</v>
      </c>
      <c r="WIX8">
        <v>-249850.972817</v>
      </c>
      <c r="WIY8">
        <v>-249850.972817</v>
      </c>
      <c r="WIZ8">
        <v>-249850.972817</v>
      </c>
      <c r="WJA8">
        <v>-249712.4472</v>
      </c>
      <c r="WJB8">
        <v>-249712.4472</v>
      </c>
      <c r="WJC8">
        <v>-249712.4472</v>
      </c>
      <c r="WJD8">
        <v>-249712.4472</v>
      </c>
      <c r="WJE8">
        <v>-249712.4472</v>
      </c>
      <c r="WJF8">
        <v>-249712.4472</v>
      </c>
      <c r="WJG8">
        <v>-249712.4472</v>
      </c>
      <c r="WJH8">
        <v>-249712.4472</v>
      </c>
      <c r="WJI8">
        <v>-249712.4472</v>
      </c>
      <c r="WJJ8">
        <v>-249712.4472</v>
      </c>
      <c r="WJK8">
        <v>-249712.4472</v>
      </c>
      <c r="WJL8">
        <v>-249850.972817</v>
      </c>
      <c r="WJM8">
        <v>-249850.972817</v>
      </c>
      <c r="WJN8">
        <v>-249850.972817</v>
      </c>
      <c r="WJO8">
        <v>-249850.972817</v>
      </c>
      <c r="WJP8">
        <v>-249850.972817</v>
      </c>
      <c r="WJQ8">
        <v>-249850.972817</v>
      </c>
      <c r="WJR8">
        <v>-249850.972817</v>
      </c>
      <c r="WJS8">
        <v>-249850.972817</v>
      </c>
      <c r="WJT8">
        <v>-249850.972817</v>
      </c>
      <c r="WJU8">
        <v>-249850.972817</v>
      </c>
      <c r="WJV8">
        <v>-249850.972817</v>
      </c>
      <c r="WJW8">
        <v>-249712.4472</v>
      </c>
      <c r="WJX8">
        <v>-249712.4472</v>
      </c>
      <c r="WJY8">
        <v>-249712.4472</v>
      </c>
      <c r="WJZ8">
        <v>-249712.4472</v>
      </c>
      <c r="WKA8">
        <v>-249712.4472</v>
      </c>
      <c r="WKB8">
        <v>-249712.4472</v>
      </c>
      <c r="WKC8">
        <v>-249712.4472</v>
      </c>
      <c r="WKD8">
        <v>-249712.4472</v>
      </c>
      <c r="WKE8">
        <v>-249712.4472</v>
      </c>
      <c r="WKF8">
        <v>-249712.4472</v>
      </c>
      <c r="WKG8">
        <v>-249712.4472</v>
      </c>
      <c r="WKH8">
        <v>-366749.37416000001</v>
      </c>
      <c r="WKI8">
        <v>-366749.37416000001</v>
      </c>
      <c r="WKJ8">
        <v>-366749.37416000001</v>
      </c>
      <c r="WKK8">
        <v>-366749.37416000001</v>
      </c>
      <c r="WKL8">
        <v>-366749.37416000001</v>
      </c>
      <c r="WKM8">
        <v>-366749.37416000001</v>
      </c>
      <c r="WKN8">
        <v>-366749.37416000001</v>
      </c>
      <c r="WKO8">
        <v>-366749.37416000001</v>
      </c>
      <c r="WKP8">
        <v>-366749.37416000001</v>
      </c>
      <c r="WKQ8">
        <v>-366749.37416000001</v>
      </c>
      <c r="WKR8">
        <v>-366749.37416000001</v>
      </c>
      <c r="WKS8">
        <v>-366483.76059299998</v>
      </c>
      <c r="WKT8">
        <v>-366483.76059299998</v>
      </c>
      <c r="WKU8">
        <v>-366483.76059299998</v>
      </c>
      <c r="WKV8">
        <v>-366483.76059299998</v>
      </c>
      <c r="WKW8">
        <v>-366483.76059299998</v>
      </c>
      <c r="WKX8">
        <v>-366483.76059299998</v>
      </c>
      <c r="WKY8">
        <v>-366483.76059299998</v>
      </c>
      <c r="WKZ8">
        <v>-366483.76059299998</v>
      </c>
      <c r="WLA8">
        <v>-366483.76059299998</v>
      </c>
      <c r="WLB8">
        <v>-366483.76059299998</v>
      </c>
      <c r="WLC8">
        <v>-366483.76059299998</v>
      </c>
      <c r="WLD8">
        <v>-366749.37416000001</v>
      </c>
      <c r="WLE8">
        <v>-366749.37416000001</v>
      </c>
      <c r="WLF8">
        <v>-366749.37416000001</v>
      </c>
      <c r="WLG8">
        <v>-366749.37416000001</v>
      </c>
      <c r="WLH8">
        <v>-366749.37416000001</v>
      </c>
      <c r="WLI8">
        <v>-366749.37416000001</v>
      </c>
      <c r="WLJ8">
        <v>-366749.37416000001</v>
      </c>
      <c r="WLK8">
        <v>-366749.37416000001</v>
      </c>
      <c r="WLL8">
        <v>-366749.37416000001</v>
      </c>
      <c r="WLM8">
        <v>-366749.37416000001</v>
      </c>
      <c r="WLN8">
        <v>-366749.37416000001</v>
      </c>
      <c r="WLO8">
        <v>-366483.76059299998</v>
      </c>
      <c r="WLP8">
        <v>-366483.76059299998</v>
      </c>
      <c r="WLQ8">
        <v>-366483.76059299998</v>
      </c>
      <c r="WLR8">
        <v>-366483.76059299998</v>
      </c>
      <c r="WLS8">
        <v>-366483.76059299998</v>
      </c>
      <c r="WLT8">
        <v>-366483.76059299998</v>
      </c>
      <c r="WLU8">
        <v>-366483.76059299998</v>
      </c>
      <c r="WLV8">
        <v>-366483.76059299998</v>
      </c>
      <c r="WLW8">
        <v>-366483.76059299998</v>
      </c>
      <c r="WLX8">
        <v>-366483.76059299998</v>
      </c>
      <c r="WLY8">
        <v>-366483.76059299998</v>
      </c>
      <c r="WLZ8">
        <v>-530658.44093699998</v>
      </c>
      <c r="WMA8">
        <v>-530658.44093699998</v>
      </c>
      <c r="WMB8">
        <v>-530658.44093699998</v>
      </c>
      <c r="WMC8">
        <v>-530658.44093699998</v>
      </c>
      <c r="WMD8">
        <v>-530658.44093699998</v>
      </c>
      <c r="WME8">
        <v>-530658.44093699998</v>
      </c>
      <c r="WMF8">
        <v>-530658.44093699998</v>
      </c>
      <c r="WMG8">
        <v>-530658.44093699998</v>
      </c>
      <c r="WMH8">
        <v>-530658.44093699998</v>
      </c>
      <c r="WMI8">
        <v>-530658.44093699998</v>
      </c>
      <c r="WMJ8">
        <v>-530658.44093699998</v>
      </c>
      <c r="WMK8">
        <v>-530138.65146900003</v>
      </c>
      <c r="WML8">
        <v>-530138.65146900003</v>
      </c>
      <c r="WMM8">
        <v>-530138.65146900003</v>
      </c>
      <c r="WMN8">
        <v>-530138.65146900003</v>
      </c>
      <c r="WMO8">
        <v>-530138.65146900003</v>
      </c>
      <c r="WMP8">
        <v>-530138.65146900003</v>
      </c>
      <c r="WMQ8">
        <v>-530138.65146900003</v>
      </c>
      <c r="WMR8">
        <v>-530138.65146900003</v>
      </c>
      <c r="WMS8">
        <v>-530138.65146900003</v>
      </c>
      <c r="WMT8">
        <v>-530138.65146900003</v>
      </c>
      <c r="WMU8">
        <v>-530138.65146900003</v>
      </c>
      <c r="WMV8">
        <v>-530658.44093699998</v>
      </c>
      <c r="WMW8">
        <v>-530658.44093699998</v>
      </c>
      <c r="WMX8">
        <v>-530658.44093699998</v>
      </c>
      <c r="WMY8">
        <v>-530658.44093699998</v>
      </c>
      <c r="WMZ8">
        <v>-530658.44093699998</v>
      </c>
      <c r="WNA8">
        <v>-530658.44093699998</v>
      </c>
      <c r="WNB8">
        <v>-530658.44093699998</v>
      </c>
      <c r="WNC8">
        <v>-530658.44093699998</v>
      </c>
      <c r="WND8">
        <v>-530658.44093699998</v>
      </c>
      <c r="WNE8">
        <v>-530658.44093699998</v>
      </c>
      <c r="WNF8">
        <v>-530658.44093699998</v>
      </c>
      <c r="WNG8">
        <v>-530138.65146900003</v>
      </c>
      <c r="WNH8">
        <v>-530138.65146900003</v>
      </c>
      <c r="WNI8">
        <v>-530138.65146900003</v>
      </c>
      <c r="WNJ8">
        <v>-530138.65146900003</v>
      </c>
      <c r="WNK8">
        <v>-530138.65146900003</v>
      </c>
      <c r="WNL8">
        <v>-530138.65146900003</v>
      </c>
      <c r="WNM8">
        <v>-530138.65146900003</v>
      </c>
      <c r="WNN8">
        <v>-530138.65146900003</v>
      </c>
      <c r="WNO8">
        <v>-530138.65146900003</v>
      </c>
      <c r="WNP8">
        <v>-530138.65146900003</v>
      </c>
      <c r="WNQ8">
        <v>-530138.65146900003</v>
      </c>
      <c r="WNR8">
        <v>-31836.675962199999</v>
      </c>
      <c r="WNS8">
        <v>-31836.675962199999</v>
      </c>
      <c r="WNT8">
        <v>-31836.675962199999</v>
      </c>
      <c r="WNU8">
        <v>-31836.675962199999</v>
      </c>
      <c r="WNV8">
        <v>-31836.675962199999</v>
      </c>
      <c r="WNW8">
        <v>-31836.675962199999</v>
      </c>
      <c r="WNX8">
        <v>-31836.675962199999</v>
      </c>
      <c r="WNY8">
        <v>-31836.675962199999</v>
      </c>
      <c r="WNZ8">
        <v>-31836.675962199999</v>
      </c>
      <c r="WOA8">
        <v>-31836.675962199999</v>
      </c>
      <c r="WOB8">
        <v>-31836.675962199999</v>
      </c>
      <c r="WOC8">
        <v>-31836.675962199999</v>
      </c>
      <c r="WOD8">
        <v>-31836.675962199999</v>
      </c>
      <c r="WOE8">
        <v>-31836.675962199999</v>
      </c>
      <c r="WOF8">
        <v>-31836.675962199999</v>
      </c>
      <c r="WOG8">
        <v>-31836.675962199999</v>
      </c>
      <c r="WOH8">
        <v>-31836.675962199999</v>
      </c>
      <c r="WOI8">
        <v>-31836.675962199999</v>
      </c>
      <c r="WOJ8">
        <v>-31836.675962199999</v>
      </c>
      <c r="WOK8">
        <v>-31836.675962199999</v>
      </c>
      <c r="WOL8">
        <v>-31836.675962199999</v>
      </c>
      <c r="WOM8">
        <v>-31836.675962199999</v>
      </c>
      <c r="WON8">
        <v>-31836.675962199999</v>
      </c>
      <c r="WOO8">
        <v>-31836.675962199999</v>
      </c>
      <c r="WOP8">
        <v>-31836.675962199999</v>
      </c>
      <c r="WOQ8">
        <v>-31836.675962199999</v>
      </c>
      <c r="WOR8">
        <v>-31836.675962199999</v>
      </c>
      <c r="WOS8">
        <v>-31836.675962199999</v>
      </c>
      <c r="WOT8">
        <v>-31836.675962199999</v>
      </c>
      <c r="WOU8">
        <v>-31836.675962199999</v>
      </c>
      <c r="WOV8">
        <v>-31836.675962199999</v>
      </c>
      <c r="WOW8">
        <v>-31836.675962199999</v>
      </c>
      <c r="WOX8">
        <v>-31836.675962199999</v>
      </c>
      <c r="WOY8">
        <v>-31836.675962199999</v>
      </c>
      <c r="WOZ8">
        <v>-31836.675962199999</v>
      </c>
      <c r="WPA8">
        <v>-31836.675962199999</v>
      </c>
      <c r="WPB8">
        <v>-31836.675962199999</v>
      </c>
      <c r="WPC8">
        <v>-31836.675962199999</v>
      </c>
      <c r="WPD8">
        <v>-31836.675962199999</v>
      </c>
      <c r="WPE8">
        <v>-31836.675962199999</v>
      </c>
      <c r="WPF8">
        <v>-31836.675962199999</v>
      </c>
      <c r="WPG8">
        <v>-31836.675962199999</v>
      </c>
      <c r="WPH8">
        <v>-31836.675962199999</v>
      </c>
      <c r="WPI8">
        <v>-31836.675962199999</v>
      </c>
      <c r="WPJ8">
        <v>-61905.374647800003</v>
      </c>
      <c r="WPK8">
        <v>-61905.374647800003</v>
      </c>
      <c r="WPL8">
        <v>-61905.374647800003</v>
      </c>
      <c r="WPM8">
        <v>-61905.374647800003</v>
      </c>
      <c r="WPN8">
        <v>-61905.374647800003</v>
      </c>
      <c r="WPO8">
        <v>-61905.374647800003</v>
      </c>
      <c r="WPP8">
        <v>-61905.374647800003</v>
      </c>
      <c r="WPQ8">
        <v>-61905.374647800003</v>
      </c>
      <c r="WPR8">
        <v>-61905.374647800003</v>
      </c>
      <c r="WPS8">
        <v>-61905.374647800003</v>
      </c>
      <c r="WPT8">
        <v>-61905.374647800003</v>
      </c>
      <c r="WPU8">
        <v>-61905.374647800003</v>
      </c>
      <c r="WPV8">
        <v>-61905.374647800003</v>
      </c>
      <c r="WPW8">
        <v>-61905.374647800003</v>
      </c>
      <c r="WPX8">
        <v>-61905.374647800003</v>
      </c>
      <c r="WPY8">
        <v>-61905.374647800003</v>
      </c>
      <c r="WPZ8">
        <v>-61905.374647800003</v>
      </c>
      <c r="WQA8">
        <v>-61905.374647800003</v>
      </c>
      <c r="WQB8">
        <v>-61905.374647800003</v>
      </c>
      <c r="WQC8">
        <v>-61905.374647800003</v>
      </c>
      <c r="WQD8">
        <v>-61905.374647800003</v>
      </c>
      <c r="WQE8">
        <v>-61905.374647800003</v>
      </c>
      <c r="WQF8">
        <v>-61905.374647800003</v>
      </c>
      <c r="WQG8">
        <v>-61905.374647800003</v>
      </c>
      <c r="WQH8">
        <v>-61905.374647800003</v>
      </c>
      <c r="WQI8">
        <v>-61905.374647800003</v>
      </c>
      <c r="WQJ8">
        <v>-61905.374647800003</v>
      </c>
      <c r="WQK8">
        <v>-61905.374647800003</v>
      </c>
      <c r="WQL8">
        <v>-61905.374647800003</v>
      </c>
      <c r="WQM8">
        <v>-61905.374647800003</v>
      </c>
      <c r="WQN8">
        <v>-61905.374647800003</v>
      </c>
      <c r="WQO8">
        <v>-61905.374647800003</v>
      </c>
      <c r="WQP8">
        <v>-61905.374647800003</v>
      </c>
      <c r="WQQ8">
        <v>-61905.374647800003</v>
      </c>
      <c r="WQR8">
        <v>-61905.374647800003</v>
      </c>
      <c r="WQS8">
        <v>-61905.374647800003</v>
      </c>
      <c r="WQT8">
        <v>-61905.374647800003</v>
      </c>
      <c r="WQU8">
        <v>-61905.374647800003</v>
      </c>
      <c r="WQV8">
        <v>-61905.374647800003</v>
      </c>
      <c r="WQW8">
        <v>-61905.374647800003</v>
      </c>
      <c r="WQX8">
        <v>-61905.374647800003</v>
      </c>
      <c r="WQY8">
        <v>-61905.374647800003</v>
      </c>
      <c r="WQZ8">
        <v>-61905.374647800003</v>
      </c>
      <c r="WRA8">
        <v>-61905.374647800003</v>
      </c>
      <c r="WRB8">
        <v>-122042.772019</v>
      </c>
      <c r="WRC8">
        <v>-122042.772019</v>
      </c>
      <c r="WRD8">
        <v>-122042.772019</v>
      </c>
      <c r="WRE8">
        <v>-122042.772019</v>
      </c>
      <c r="WRF8">
        <v>-122042.772019</v>
      </c>
      <c r="WRG8">
        <v>-122042.772019</v>
      </c>
      <c r="WRH8">
        <v>-122042.772019</v>
      </c>
      <c r="WRI8">
        <v>-122042.772019</v>
      </c>
      <c r="WRJ8">
        <v>-122042.772019</v>
      </c>
      <c r="WRK8">
        <v>-122042.772019</v>
      </c>
      <c r="WRL8">
        <v>-122042.772019</v>
      </c>
      <c r="WRM8">
        <v>-122042.772019</v>
      </c>
      <c r="WRN8">
        <v>-122042.772019</v>
      </c>
      <c r="WRO8">
        <v>-122042.772019</v>
      </c>
      <c r="WRP8">
        <v>-122042.772019</v>
      </c>
      <c r="WRQ8">
        <v>-122042.772019</v>
      </c>
      <c r="WRR8">
        <v>-122042.772019</v>
      </c>
      <c r="WRS8">
        <v>-122042.772019</v>
      </c>
      <c r="WRT8">
        <v>-122042.772019</v>
      </c>
      <c r="WRU8">
        <v>-122042.772019</v>
      </c>
      <c r="WRV8">
        <v>-122042.772019</v>
      </c>
      <c r="WRW8">
        <v>-122042.772019</v>
      </c>
      <c r="WRX8">
        <v>-122042.772019</v>
      </c>
      <c r="WRY8">
        <v>-122042.772019</v>
      </c>
      <c r="WRZ8">
        <v>-122042.772019</v>
      </c>
      <c r="WSA8">
        <v>-122042.772019</v>
      </c>
      <c r="WSB8">
        <v>-122042.772019</v>
      </c>
      <c r="WSC8">
        <v>-122042.772019</v>
      </c>
      <c r="WSD8">
        <v>-122042.772019</v>
      </c>
      <c r="WSE8">
        <v>-122042.772019</v>
      </c>
      <c r="WSF8">
        <v>-122042.772019</v>
      </c>
      <c r="WSG8">
        <v>-122042.772019</v>
      </c>
      <c r="WSH8">
        <v>-122042.772019</v>
      </c>
      <c r="WSI8">
        <v>-122042.772019</v>
      </c>
      <c r="WSJ8">
        <v>-122042.772019</v>
      </c>
      <c r="WSK8">
        <v>-122042.772019</v>
      </c>
      <c r="WSL8">
        <v>-122042.772019</v>
      </c>
      <c r="WSM8">
        <v>-122042.772019</v>
      </c>
      <c r="WSN8">
        <v>-122042.772019</v>
      </c>
      <c r="WSO8">
        <v>-122042.772019</v>
      </c>
      <c r="WSP8">
        <v>-122042.772019</v>
      </c>
      <c r="WSQ8">
        <v>-122042.772019</v>
      </c>
      <c r="WSR8">
        <v>-122042.772019</v>
      </c>
      <c r="WSS8">
        <v>-122042.772019</v>
      </c>
      <c r="WST8">
        <v>-75179.947816300002</v>
      </c>
      <c r="WSU8">
        <v>-75179.947816300002</v>
      </c>
      <c r="WSV8">
        <v>-75179.947816300002</v>
      </c>
      <c r="WSW8">
        <v>-75179.947816300002</v>
      </c>
      <c r="WSX8">
        <v>-75179.947816300002</v>
      </c>
      <c r="WSY8">
        <v>-75179.947816300002</v>
      </c>
      <c r="WSZ8">
        <v>-75179.947816300002</v>
      </c>
      <c r="WTA8">
        <v>-75179.947816300002</v>
      </c>
      <c r="WTB8">
        <v>-75179.947816300002</v>
      </c>
      <c r="WTC8">
        <v>-75179.947816300002</v>
      </c>
      <c r="WTD8">
        <v>-75179.947816300002</v>
      </c>
      <c r="WTE8">
        <v>-75179.947816300002</v>
      </c>
      <c r="WTF8">
        <v>-75179.947816300002</v>
      </c>
      <c r="WTG8">
        <v>-75179.947816300002</v>
      </c>
      <c r="WTH8">
        <v>-75179.947816300002</v>
      </c>
      <c r="WTI8">
        <v>-75179.947816300002</v>
      </c>
      <c r="WTJ8">
        <v>-75179.947816300002</v>
      </c>
      <c r="WTK8">
        <v>-75179.947816300002</v>
      </c>
      <c r="WTL8">
        <v>-75179.947816300002</v>
      </c>
      <c r="WTM8">
        <v>-75179.947816300002</v>
      </c>
      <c r="WTN8">
        <v>-75179.947816300002</v>
      </c>
      <c r="WTO8">
        <v>-75179.947816300002</v>
      </c>
      <c r="WTP8">
        <v>-75179.947816300002</v>
      </c>
      <c r="WTQ8">
        <v>-75179.947816300002</v>
      </c>
      <c r="WTR8">
        <v>-75179.947816300002</v>
      </c>
      <c r="WTS8">
        <v>-75179.947816300002</v>
      </c>
      <c r="WTT8">
        <v>-75179.947816300002</v>
      </c>
      <c r="WTU8">
        <v>-75179.947816300002</v>
      </c>
      <c r="WTV8">
        <v>-75179.947816300002</v>
      </c>
      <c r="WTW8">
        <v>-75179.947816300002</v>
      </c>
      <c r="WTX8">
        <v>-75179.947816300002</v>
      </c>
      <c r="WTY8">
        <v>-75179.947816300002</v>
      </c>
      <c r="WTZ8">
        <v>-75179.947816300002</v>
      </c>
      <c r="WUA8">
        <v>-75179.947816300002</v>
      </c>
      <c r="WUB8">
        <v>-75179.947816300002</v>
      </c>
      <c r="WUC8">
        <v>-75179.947816300002</v>
      </c>
      <c r="WUD8">
        <v>-75179.947816300002</v>
      </c>
      <c r="WUE8">
        <v>-75179.947816300002</v>
      </c>
      <c r="WUF8">
        <v>-75179.947816300002</v>
      </c>
      <c r="WUG8">
        <v>-75179.947816300002</v>
      </c>
      <c r="WUH8">
        <v>-75179.947816300002</v>
      </c>
      <c r="WUI8">
        <v>-75179.947816300002</v>
      </c>
      <c r="WUJ8">
        <v>-75179.947816300002</v>
      </c>
      <c r="WUK8">
        <v>-75179.947816300002</v>
      </c>
      <c r="WUL8">
        <v>-146184.94848799999</v>
      </c>
      <c r="WUM8">
        <v>-146184.94848799999</v>
      </c>
      <c r="WUN8">
        <v>-146184.94848799999</v>
      </c>
      <c r="WUO8">
        <v>-146184.94848799999</v>
      </c>
      <c r="WUP8">
        <v>-146184.94848799999</v>
      </c>
      <c r="WUQ8">
        <v>-146184.94848799999</v>
      </c>
      <c r="WUR8">
        <v>-146184.94848799999</v>
      </c>
      <c r="WUS8">
        <v>-146184.94848799999</v>
      </c>
      <c r="WUT8">
        <v>-146184.94848799999</v>
      </c>
      <c r="WUU8">
        <v>-146184.94848799999</v>
      </c>
      <c r="WUV8">
        <v>-146184.94848799999</v>
      </c>
      <c r="WUW8">
        <v>-146184.94848799999</v>
      </c>
      <c r="WUX8">
        <v>-146184.94848799999</v>
      </c>
      <c r="WUY8">
        <v>-146184.94848799999</v>
      </c>
      <c r="WUZ8">
        <v>-146184.94848799999</v>
      </c>
      <c r="WVA8">
        <v>-146184.94848799999</v>
      </c>
      <c r="WVB8">
        <v>-146184.94848799999</v>
      </c>
      <c r="WVC8">
        <v>-146184.94848799999</v>
      </c>
      <c r="WVD8">
        <v>-146184.94848799999</v>
      </c>
      <c r="WVE8">
        <v>-146184.94848799999</v>
      </c>
      <c r="WVF8">
        <v>-146184.94848799999</v>
      </c>
      <c r="WVG8">
        <v>-146184.94848799999</v>
      </c>
      <c r="WVH8">
        <v>-146184.94848799999</v>
      </c>
      <c r="WVI8">
        <v>-146184.94848799999</v>
      </c>
      <c r="WVJ8">
        <v>-146184.94848799999</v>
      </c>
      <c r="WVK8">
        <v>-146184.94848799999</v>
      </c>
      <c r="WVL8">
        <v>-146184.94848799999</v>
      </c>
      <c r="WVM8">
        <v>-146184.94848799999</v>
      </c>
      <c r="WVN8">
        <v>-146184.94848799999</v>
      </c>
      <c r="WVO8">
        <v>-146184.94848799999</v>
      </c>
      <c r="WVP8">
        <v>-146184.94848799999</v>
      </c>
      <c r="WVQ8">
        <v>-146184.94848799999</v>
      </c>
      <c r="WVR8">
        <v>-146184.94848799999</v>
      </c>
      <c r="WVS8">
        <v>-146184.94848799999</v>
      </c>
      <c r="WVT8">
        <v>-146184.94848799999</v>
      </c>
      <c r="WVU8">
        <v>-146184.94848799999</v>
      </c>
      <c r="WVV8">
        <v>-146184.94848799999</v>
      </c>
      <c r="WVW8">
        <v>-146184.94848799999</v>
      </c>
      <c r="WVX8">
        <v>-146184.94848799999</v>
      </c>
      <c r="WVY8">
        <v>-146184.94848799999</v>
      </c>
      <c r="WVZ8">
        <v>-146184.94848799999</v>
      </c>
      <c r="WWA8">
        <v>-146184.94848799999</v>
      </c>
      <c r="WWB8">
        <v>-146184.94848799999</v>
      </c>
      <c r="WWC8">
        <v>-146184.94848799999</v>
      </c>
      <c r="WWD8">
        <v>-288194.94983300002</v>
      </c>
      <c r="WWE8">
        <v>-288194.94983300002</v>
      </c>
      <c r="WWF8">
        <v>-288194.94983300002</v>
      </c>
      <c r="WWG8">
        <v>-288194.94983300002</v>
      </c>
      <c r="WWH8">
        <v>-288194.94983300002</v>
      </c>
      <c r="WWI8">
        <v>-288194.94983300002</v>
      </c>
      <c r="WWJ8">
        <v>-288194.94983300002</v>
      </c>
      <c r="WWK8">
        <v>-288194.94983300002</v>
      </c>
      <c r="WWL8">
        <v>-288194.94983300002</v>
      </c>
      <c r="WWM8">
        <v>-288194.94983300002</v>
      </c>
      <c r="WWN8">
        <v>-288194.94983300002</v>
      </c>
      <c r="WWO8">
        <v>-288194.94983300002</v>
      </c>
      <c r="WWP8">
        <v>-288194.94983300002</v>
      </c>
      <c r="WWQ8">
        <v>-288194.94983300002</v>
      </c>
      <c r="WWR8">
        <v>-288194.94983300002</v>
      </c>
      <c r="WWS8">
        <v>-288194.94983300002</v>
      </c>
      <c r="WWT8">
        <v>-288194.94983300002</v>
      </c>
      <c r="WWU8">
        <v>-288194.94983300002</v>
      </c>
      <c r="WWV8">
        <v>-288194.94983300002</v>
      </c>
      <c r="WWW8">
        <v>-288194.94983300002</v>
      </c>
      <c r="WWX8">
        <v>-288194.94983300002</v>
      </c>
      <c r="WWY8">
        <v>-288194.94983300002</v>
      </c>
      <c r="WWZ8">
        <v>-288194.94983300002</v>
      </c>
      <c r="WXA8">
        <v>-288194.94983300002</v>
      </c>
      <c r="WXB8">
        <v>-288194.94983300002</v>
      </c>
      <c r="WXC8">
        <v>-288194.94983300002</v>
      </c>
      <c r="WXD8">
        <v>-288194.94983300002</v>
      </c>
      <c r="WXE8">
        <v>-288194.94983300002</v>
      </c>
      <c r="WXF8">
        <v>-288194.94983300002</v>
      </c>
      <c r="WXG8">
        <v>-288194.94983300002</v>
      </c>
      <c r="WXH8">
        <v>-288194.94983300002</v>
      </c>
      <c r="WXI8">
        <v>-288194.94983300002</v>
      </c>
      <c r="WXJ8">
        <v>-288194.94983300002</v>
      </c>
      <c r="WXK8">
        <v>-288194.94983300002</v>
      </c>
      <c r="WXL8">
        <v>-288194.94983300002</v>
      </c>
      <c r="WXM8">
        <v>-288194.94983300002</v>
      </c>
      <c r="WXN8">
        <v>-288194.94983300002</v>
      </c>
      <c r="WXO8">
        <v>-288194.94983300002</v>
      </c>
      <c r="WXP8">
        <v>-288194.94983300002</v>
      </c>
      <c r="WXQ8">
        <v>-288194.94983300002</v>
      </c>
      <c r="WXR8">
        <v>-288194.94983300002</v>
      </c>
      <c r="WXS8">
        <v>-288194.94983300002</v>
      </c>
      <c r="WXT8">
        <v>-288194.94983300002</v>
      </c>
      <c r="WXU8">
        <v>-288194.94983300002</v>
      </c>
      <c r="WXV8">
        <v>-57655.363332000001</v>
      </c>
      <c r="WXW8">
        <v>-57655.363332000001</v>
      </c>
      <c r="WXX8">
        <v>-57655.363332000001</v>
      </c>
      <c r="WXY8">
        <v>-57655.363332000001</v>
      </c>
      <c r="WXZ8">
        <v>-57655.363332000001</v>
      </c>
      <c r="WYA8">
        <v>-57655.363332000001</v>
      </c>
      <c r="WYB8">
        <v>-57655.363332000001</v>
      </c>
      <c r="WYC8">
        <v>-57655.363332000001</v>
      </c>
      <c r="WYD8">
        <v>-57655.363332000001</v>
      </c>
      <c r="WYE8">
        <v>-57655.363332000001</v>
      </c>
      <c r="WYF8">
        <v>-57655.363332000001</v>
      </c>
      <c r="WYG8">
        <v>-56511.167011799997</v>
      </c>
      <c r="WYH8">
        <v>-56511.167011799997</v>
      </c>
      <c r="WYI8">
        <v>-56511.167011799997</v>
      </c>
      <c r="WYJ8">
        <v>-56511.167011799997</v>
      </c>
      <c r="WYK8">
        <v>-56511.167011799997</v>
      </c>
      <c r="WYL8">
        <v>-56511.167011799997</v>
      </c>
      <c r="WYM8">
        <v>-56511.167011799997</v>
      </c>
      <c r="WYN8">
        <v>-56511.167011799997</v>
      </c>
      <c r="WYO8">
        <v>-56511.167011799997</v>
      </c>
      <c r="WYP8">
        <v>-56511.167011799997</v>
      </c>
      <c r="WYQ8">
        <v>-56511.167011799997</v>
      </c>
      <c r="WYR8">
        <v>-57655.363332000001</v>
      </c>
      <c r="WYS8">
        <v>-57655.363332000001</v>
      </c>
      <c r="WYT8">
        <v>-57655.363332000001</v>
      </c>
      <c r="WYU8">
        <v>-57655.363332000001</v>
      </c>
      <c r="WYV8">
        <v>-57655.363332000001</v>
      </c>
      <c r="WYW8">
        <v>-57655.363332000001</v>
      </c>
      <c r="WYX8">
        <v>-57655.363332000001</v>
      </c>
      <c r="WYY8">
        <v>-57655.363332000001</v>
      </c>
      <c r="WYZ8">
        <v>-57655.363332000001</v>
      </c>
      <c r="WZA8">
        <v>-57655.363332000001</v>
      </c>
      <c r="WZB8">
        <v>-57655.363332000001</v>
      </c>
      <c r="WZC8">
        <v>-56511.167011799997</v>
      </c>
      <c r="WZD8">
        <v>-56511.167011799997</v>
      </c>
      <c r="WZE8">
        <v>-56511.167011799997</v>
      </c>
      <c r="WZF8">
        <v>-56511.167011799997</v>
      </c>
      <c r="WZG8">
        <v>-56511.167011799997</v>
      </c>
      <c r="WZH8">
        <v>-56511.167011799997</v>
      </c>
      <c r="WZI8">
        <v>-56511.167011799997</v>
      </c>
      <c r="WZJ8">
        <v>-56511.167011799997</v>
      </c>
      <c r="WZK8">
        <v>-56511.167011799997</v>
      </c>
      <c r="WZL8">
        <v>-56511.167011799997</v>
      </c>
      <c r="WZM8">
        <v>-56511.167011799997</v>
      </c>
      <c r="WZN8">
        <v>59886.950632599997</v>
      </c>
      <c r="WZO8">
        <v>59886.950632599997</v>
      </c>
      <c r="WZP8">
        <v>59886.950632599997</v>
      </c>
      <c r="WZQ8">
        <v>59886.950632599997</v>
      </c>
      <c r="WZR8">
        <v>59886.950632599997</v>
      </c>
      <c r="WZS8">
        <v>59886.950632599997</v>
      </c>
      <c r="WZT8">
        <v>59886.950632599997</v>
      </c>
      <c r="WZU8">
        <v>59886.950632599997</v>
      </c>
      <c r="WZV8">
        <v>59886.950632599997</v>
      </c>
      <c r="WZW8">
        <v>59886.950632599997</v>
      </c>
      <c r="WZX8">
        <v>59886.950632599997</v>
      </c>
      <c r="WZY8">
        <v>62141.909669200002</v>
      </c>
      <c r="WZZ8">
        <v>62141.909669200002</v>
      </c>
      <c r="XAA8">
        <v>62141.909669200002</v>
      </c>
      <c r="XAB8">
        <v>62141.909669200002</v>
      </c>
      <c r="XAC8">
        <v>62141.909669200002</v>
      </c>
      <c r="XAD8">
        <v>62141.909669200002</v>
      </c>
      <c r="XAE8">
        <v>62141.909669200002</v>
      </c>
      <c r="XAF8">
        <v>62141.909669200002</v>
      </c>
      <c r="XAG8">
        <v>62141.909669200002</v>
      </c>
      <c r="XAH8">
        <v>62141.909669200002</v>
      </c>
      <c r="XAI8">
        <v>62141.909669200002</v>
      </c>
      <c r="XAJ8">
        <v>59886.950632599997</v>
      </c>
      <c r="XAK8">
        <v>59886.950632599997</v>
      </c>
      <c r="XAL8">
        <v>59886.950632599997</v>
      </c>
      <c r="XAM8">
        <v>59886.950632599997</v>
      </c>
      <c r="XAN8">
        <v>59886.950632599997</v>
      </c>
      <c r="XAO8">
        <v>59886.950632599997</v>
      </c>
      <c r="XAP8">
        <v>59886.950632599997</v>
      </c>
      <c r="XAQ8">
        <v>59886.950632599997</v>
      </c>
      <c r="XAR8">
        <v>59886.950632599997</v>
      </c>
      <c r="XAS8">
        <v>59886.950632599997</v>
      </c>
      <c r="XAT8">
        <v>59886.950632599997</v>
      </c>
      <c r="XAU8">
        <v>62141.909669200002</v>
      </c>
      <c r="XAV8">
        <v>62141.909669200002</v>
      </c>
      <c r="XAW8">
        <v>62141.909669200002</v>
      </c>
      <c r="XAX8">
        <v>62141.909669200002</v>
      </c>
      <c r="XAY8">
        <v>62141.909669200002</v>
      </c>
      <c r="XAZ8">
        <v>62141.909669200002</v>
      </c>
      <c r="XBA8">
        <v>62141.909669200002</v>
      </c>
      <c r="XBB8">
        <v>62141.909669200002</v>
      </c>
      <c r="XBC8">
        <v>62141.909669200002</v>
      </c>
      <c r="XBD8">
        <v>62141.909669200002</v>
      </c>
      <c r="XBE8">
        <v>62141.909669200002</v>
      </c>
      <c r="XBF8">
        <v>390456.88677099999</v>
      </c>
      <c r="XBG8">
        <v>390456.88677099999</v>
      </c>
      <c r="XBH8">
        <v>390456.88677099999</v>
      </c>
      <c r="XBI8">
        <v>390456.88677099999</v>
      </c>
      <c r="XBJ8">
        <v>390456.88677099999</v>
      </c>
      <c r="XBK8">
        <v>390456.88677099999</v>
      </c>
      <c r="XBL8">
        <v>390456.88677099999</v>
      </c>
      <c r="XBM8">
        <v>390456.88677099999</v>
      </c>
      <c r="XBN8">
        <v>390456.88677099999</v>
      </c>
      <c r="XBO8">
        <v>390456.88677099999</v>
      </c>
      <c r="XBP8">
        <v>390456.88677099999</v>
      </c>
      <c r="XBQ8">
        <v>394933.37124000001</v>
      </c>
      <c r="XBR8">
        <v>394933.37124000001</v>
      </c>
      <c r="XBS8">
        <v>394933.37124000001</v>
      </c>
      <c r="XBT8">
        <v>394933.37124000001</v>
      </c>
      <c r="XBU8">
        <v>394933.37124000001</v>
      </c>
      <c r="XBV8">
        <v>394933.37124000001</v>
      </c>
      <c r="XBW8">
        <v>394933.37124000001</v>
      </c>
      <c r="XBX8">
        <v>394933.37124000001</v>
      </c>
      <c r="XBY8">
        <v>394933.37124000001</v>
      </c>
      <c r="XBZ8">
        <v>394933.37124000001</v>
      </c>
      <c r="XCA8">
        <v>394933.37124000001</v>
      </c>
      <c r="XCB8">
        <v>390456.88677099999</v>
      </c>
      <c r="XCC8">
        <v>390456.88677099999</v>
      </c>
      <c r="XCD8">
        <v>390456.88677099999</v>
      </c>
      <c r="XCE8">
        <v>390456.88677099999</v>
      </c>
      <c r="XCF8">
        <v>390456.88677099999</v>
      </c>
      <c r="XCG8">
        <v>390456.88677099999</v>
      </c>
      <c r="XCH8">
        <v>390456.88677099999</v>
      </c>
      <c r="XCI8">
        <v>390456.88677099999</v>
      </c>
      <c r="XCJ8">
        <v>390456.88677099999</v>
      </c>
      <c r="XCK8">
        <v>390456.88677099999</v>
      </c>
      <c r="XCL8">
        <v>390456.88677099999</v>
      </c>
      <c r="XCM8">
        <v>394933.37124000001</v>
      </c>
      <c r="XCN8">
        <v>394933.37124000001</v>
      </c>
      <c r="XCO8">
        <v>394933.37124000001</v>
      </c>
      <c r="XCP8">
        <v>394933.37124000001</v>
      </c>
      <c r="XCQ8">
        <v>394933.37124000001</v>
      </c>
      <c r="XCR8">
        <v>394933.37124000001</v>
      </c>
      <c r="XCS8">
        <v>394933.37124000001</v>
      </c>
      <c r="XCT8">
        <v>394933.37124000001</v>
      </c>
      <c r="XCU8">
        <v>394933.37124000001</v>
      </c>
      <c r="XCV8">
        <v>394933.37124000001</v>
      </c>
      <c r="XCW8">
        <v>394933.37124000001</v>
      </c>
      <c r="XCX8">
        <v>-83829.299723899996</v>
      </c>
      <c r="XCY8">
        <v>-83829.299723899996</v>
      </c>
      <c r="XCZ8">
        <v>-83829.299723899996</v>
      </c>
      <c r="XDA8">
        <v>-83829.299723899996</v>
      </c>
      <c r="XDB8">
        <v>-83829.299723899996</v>
      </c>
      <c r="XDC8">
        <v>-83829.299723899996</v>
      </c>
      <c r="XDD8">
        <v>-83829.299723899996</v>
      </c>
      <c r="XDE8">
        <v>-83829.299723899996</v>
      </c>
      <c r="XDF8">
        <v>-83829.299723899996</v>
      </c>
      <c r="XDG8">
        <v>-83829.299723899996</v>
      </c>
      <c r="XDH8">
        <v>-83829.299723899996</v>
      </c>
      <c r="XDI8">
        <v>-25284.991355300001</v>
      </c>
      <c r="XDJ8">
        <v>-25284.991355300001</v>
      </c>
      <c r="XDK8">
        <v>-25284.991355300001</v>
      </c>
      <c r="XDL8">
        <v>-25284.991355300001</v>
      </c>
      <c r="XDM8">
        <v>-25284.991355300001</v>
      </c>
      <c r="XDN8">
        <v>-25284.991355300001</v>
      </c>
      <c r="XDO8">
        <v>-25284.991355300001</v>
      </c>
      <c r="XDP8">
        <v>-25284.991355300001</v>
      </c>
      <c r="XDQ8">
        <v>-25284.991355300001</v>
      </c>
      <c r="XDR8">
        <v>-25284.991355300001</v>
      </c>
      <c r="XDS8">
        <v>-25284.991355300001</v>
      </c>
      <c r="XDT8">
        <v>-83829.299723899996</v>
      </c>
      <c r="XDU8">
        <v>-83829.299723899996</v>
      </c>
      <c r="XDV8">
        <v>-83829.299723899996</v>
      </c>
      <c r="XDW8">
        <v>-83829.299723899996</v>
      </c>
      <c r="XDX8">
        <v>-83829.299723899996</v>
      </c>
      <c r="XDY8">
        <v>-83829.299723899996</v>
      </c>
      <c r="XDZ8">
        <v>-83829.299723899996</v>
      </c>
      <c r="XEA8">
        <v>-83829.299723899996</v>
      </c>
      <c r="XEB8">
        <v>-83829.299723899996</v>
      </c>
      <c r="XEC8">
        <v>-83829.299723899996</v>
      </c>
      <c r="XED8">
        <v>-83829.299723899996</v>
      </c>
      <c r="XEE8">
        <v>-25284.991355300001</v>
      </c>
      <c r="XEF8">
        <v>-25284.991355300001</v>
      </c>
      <c r="XEG8">
        <v>-25284.991355300001</v>
      </c>
      <c r="XEH8">
        <v>-25284.991355300001</v>
      </c>
      <c r="XEI8">
        <v>-25284.991355300001</v>
      </c>
      <c r="XEJ8">
        <v>-25284.991355300001</v>
      </c>
      <c r="XEK8">
        <v>-25284.991355300001</v>
      </c>
      <c r="XEL8">
        <v>-25284.991355300001</v>
      </c>
      <c r="XEM8">
        <v>-25284.991355300001</v>
      </c>
      <c r="XEN8">
        <v>-25284.991355300001</v>
      </c>
      <c r="XEO8">
        <v>-25284.991355300001</v>
      </c>
      <c r="XEP8">
        <v>37557.105402699999</v>
      </c>
      <c r="XEQ8">
        <v>37557.105402699999</v>
      </c>
      <c r="XER8">
        <v>37557.105402699999</v>
      </c>
      <c r="XES8">
        <v>37557.105402699999</v>
      </c>
      <c r="XET8">
        <v>37557.105402699999</v>
      </c>
      <c r="XEU8">
        <v>37557.105402699999</v>
      </c>
      <c r="XEV8">
        <v>37557.105402699999</v>
      </c>
      <c r="XEW8">
        <v>37557.105402699999</v>
      </c>
      <c r="XEX8">
        <v>37557.105402699999</v>
      </c>
      <c r="XEY8">
        <v>37557.105402699999</v>
      </c>
      <c r="XEZ8">
        <v>37557.105402699999</v>
      </c>
      <c r="XFA8">
        <v>152935.04785900001</v>
      </c>
      <c r="XFB8">
        <v>152935.04785900001</v>
      </c>
      <c r="XFC8">
        <v>152935.04785900001</v>
      </c>
      <c r="XFD8">
        <v>152935.04785900001</v>
      </c>
    </row>
    <row r="9" spans="1:16384" x14ac:dyDescent="0.2">
      <c r="A9">
        <v>2022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189651904.96599999</v>
      </c>
      <c r="CM9">
        <v>189651904.96599999</v>
      </c>
      <c r="CN9">
        <v>189651904.96599999</v>
      </c>
      <c r="CO9">
        <v>189651904.96599999</v>
      </c>
      <c r="CP9">
        <v>189651904.96599999</v>
      </c>
      <c r="CQ9">
        <v>189651904.96599999</v>
      </c>
      <c r="CR9">
        <v>189651904.96599999</v>
      </c>
      <c r="CS9">
        <v>189651904.96599999</v>
      </c>
      <c r="CT9">
        <v>189651904.96599999</v>
      </c>
      <c r="CU9">
        <v>189651904.96599999</v>
      </c>
      <c r="CV9">
        <v>189651904.96599999</v>
      </c>
      <c r="CW9">
        <v>188803875.00600001</v>
      </c>
      <c r="CX9">
        <v>188803875.00600001</v>
      </c>
      <c r="CY9">
        <v>188803875.00600001</v>
      </c>
      <c r="CZ9">
        <v>188803875.00600001</v>
      </c>
      <c r="DA9">
        <v>188803875.00600001</v>
      </c>
      <c r="DB9">
        <v>188803875.00600001</v>
      </c>
      <c r="DC9">
        <v>188803875.00600001</v>
      </c>
      <c r="DD9">
        <v>188803875.00600001</v>
      </c>
      <c r="DE9">
        <v>188803875.00600001</v>
      </c>
      <c r="DF9">
        <v>188803875.00600001</v>
      </c>
      <c r="DG9">
        <v>188803875.00600001</v>
      </c>
      <c r="DH9">
        <v>180830125.74200001</v>
      </c>
      <c r="DI9">
        <v>180830125.74200001</v>
      </c>
      <c r="DJ9">
        <v>180830125.74200001</v>
      </c>
      <c r="DK9">
        <v>180830125.74200001</v>
      </c>
      <c r="DL9">
        <v>180825704.60699999</v>
      </c>
      <c r="DM9">
        <v>180825704.60699999</v>
      </c>
      <c r="DN9">
        <v>180825704.60699999</v>
      </c>
      <c r="DO9">
        <v>180825704.60699999</v>
      </c>
      <c r="DP9">
        <v>180825704.60699999</v>
      </c>
      <c r="DQ9">
        <v>180825704.60699999</v>
      </c>
      <c r="DR9">
        <v>180825704.60699999</v>
      </c>
      <c r="DS9">
        <v>180596966.34999999</v>
      </c>
      <c r="DT9">
        <v>180596966.34999999</v>
      </c>
      <c r="DU9">
        <v>180596966.34999999</v>
      </c>
      <c r="DV9">
        <v>180596966.34999999</v>
      </c>
      <c r="DW9">
        <v>180594750.704</v>
      </c>
      <c r="DX9">
        <v>180594750.704</v>
      </c>
      <c r="DY9">
        <v>180594750.704</v>
      </c>
      <c r="DZ9">
        <v>180594750.704</v>
      </c>
      <c r="EA9">
        <v>180594750.704</v>
      </c>
      <c r="EB9">
        <v>180594750.704</v>
      </c>
      <c r="EC9">
        <v>180594750.704</v>
      </c>
      <c r="ED9">
        <v>52819730.489100002</v>
      </c>
      <c r="EE9">
        <v>52819730.489100002</v>
      </c>
      <c r="EF9">
        <v>52819730.489100002</v>
      </c>
      <c r="EG9">
        <v>52819730.489100002</v>
      </c>
      <c r="EH9">
        <v>52819730.489100002</v>
      </c>
      <c r="EI9">
        <v>52819730.489100002</v>
      </c>
      <c r="EJ9">
        <v>52819730.489100002</v>
      </c>
      <c r="EK9">
        <v>52819730.489100002</v>
      </c>
      <c r="EL9">
        <v>52819730.489100002</v>
      </c>
      <c r="EM9">
        <v>52819730.489100002</v>
      </c>
      <c r="EN9">
        <v>52819730.489100002</v>
      </c>
      <c r="EO9">
        <v>53680930.909400001</v>
      </c>
      <c r="EP9">
        <v>53680930.909400001</v>
      </c>
      <c r="EQ9">
        <v>53680930.909400001</v>
      </c>
      <c r="ER9">
        <v>53680930.909400001</v>
      </c>
      <c r="ES9">
        <v>53680930.909400001</v>
      </c>
      <c r="ET9">
        <v>53680930.909400001</v>
      </c>
      <c r="EU9">
        <v>53680930.909400001</v>
      </c>
      <c r="EV9">
        <v>53680930.909400001</v>
      </c>
      <c r="EW9">
        <v>53680930.909400001</v>
      </c>
      <c r="EX9">
        <v>53680930.909400001</v>
      </c>
      <c r="EY9">
        <v>53680930.909400001</v>
      </c>
      <c r="EZ9">
        <v>45487036.592100002</v>
      </c>
      <c r="FA9">
        <v>45487036.592100002</v>
      </c>
      <c r="FB9">
        <v>45487036.592100002</v>
      </c>
      <c r="FC9">
        <v>45487036.592100002</v>
      </c>
      <c r="FD9">
        <v>45487036.592100002</v>
      </c>
      <c r="FE9">
        <v>45487036.592100002</v>
      </c>
      <c r="FF9">
        <v>45487036.592100002</v>
      </c>
      <c r="FG9">
        <v>45487036.592100002</v>
      </c>
      <c r="FH9">
        <v>45487036.592100002</v>
      </c>
      <c r="FI9">
        <v>45487036.592100002</v>
      </c>
      <c r="FJ9">
        <v>45487036.592100002</v>
      </c>
      <c r="FK9">
        <v>46163502.3402</v>
      </c>
      <c r="FL9">
        <v>46163502.3402</v>
      </c>
      <c r="FM9">
        <v>46163502.3402</v>
      </c>
      <c r="FN9">
        <v>46163502.3402</v>
      </c>
      <c r="FO9">
        <v>46163502.3402</v>
      </c>
      <c r="FP9">
        <v>46163502.3402</v>
      </c>
      <c r="FQ9">
        <v>46163502.3402</v>
      </c>
      <c r="FR9">
        <v>46163502.3402</v>
      </c>
      <c r="FS9">
        <v>46163502.3402</v>
      </c>
      <c r="FT9">
        <v>46163502.3402</v>
      </c>
      <c r="FU9">
        <v>46163502.3402</v>
      </c>
      <c r="FV9">
        <v>69026329.075499997</v>
      </c>
      <c r="FW9">
        <v>69026329.075499997</v>
      </c>
      <c r="FX9">
        <v>69026329.075499997</v>
      </c>
      <c r="FY9">
        <v>69026329.075499997</v>
      </c>
      <c r="FZ9">
        <v>69026329.075499997</v>
      </c>
      <c r="GA9">
        <v>69026329.075499997</v>
      </c>
      <c r="GB9">
        <v>69026329.075499997</v>
      </c>
      <c r="GC9">
        <v>69026329.075499997</v>
      </c>
      <c r="GD9">
        <v>69026329.075499997</v>
      </c>
      <c r="GE9">
        <v>69026329.075499997</v>
      </c>
      <c r="GF9">
        <v>69026329.075499997</v>
      </c>
      <c r="GG9">
        <v>68583399.908199996</v>
      </c>
      <c r="GH9">
        <v>68583399.908199996</v>
      </c>
      <c r="GI9">
        <v>68583399.908199996</v>
      </c>
      <c r="GJ9">
        <v>68583399.908199996</v>
      </c>
      <c r="GK9">
        <v>68583399.908199996</v>
      </c>
      <c r="GL9">
        <v>68583399.908199996</v>
      </c>
      <c r="GM9">
        <v>68583399.908199996</v>
      </c>
      <c r="GN9">
        <v>68583399.908199996</v>
      </c>
      <c r="GO9">
        <v>68583399.908199996</v>
      </c>
      <c r="GP9">
        <v>68583399.908199996</v>
      </c>
      <c r="GQ9">
        <v>68583399.908199996</v>
      </c>
      <c r="GR9">
        <v>52614584.555</v>
      </c>
      <c r="GS9">
        <v>52614584.555</v>
      </c>
      <c r="GT9">
        <v>52614584.555</v>
      </c>
      <c r="GU9">
        <v>52614584.555</v>
      </c>
      <c r="GV9">
        <v>52614584.555</v>
      </c>
      <c r="GW9">
        <v>52614584.555</v>
      </c>
      <c r="GX9">
        <v>52614584.555</v>
      </c>
      <c r="GY9">
        <v>52614584.555</v>
      </c>
      <c r="GZ9">
        <v>52614584.555</v>
      </c>
      <c r="HA9">
        <v>52614584.555</v>
      </c>
      <c r="HB9">
        <v>52614584.555</v>
      </c>
      <c r="HC9">
        <v>52536915.833400004</v>
      </c>
      <c r="HD9">
        <v>52536915.833400004</v>
      </c>
      <c r="HE9">
        <v>52536915.833400004</v>
      </c>
      <c r="HF9">
        <v>52536915.833400004</v>
      </c>
      <c r="HG9">
        <v>52536915.833400004</v>
      </c>
      <c r="HH9">
        <v>52536915.833400004</v>
      </c>
      <c r="HI9">
        <v>52536915.833400004</v>
      </c>
      <c r="HJ9">
        <v>52536915.833400004</v>
      </c>
      <c r="HK9">
        <v>52536915.833400004</v>
      </c>
      <c r="HL9">
        <v>52536915.833400004</v>
      </c>
      <c r="HM9">
        <v>52536915.833400004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42190.7276853</v>
      </c>
      <c r="MO9">
        <v>148870.716973</v>
      </c>
      <c r="MP9">
        <v>85044463.706300005</v>
      </c>
      <c r="MQ9">
        <v>85044463.706300005</v>
      </c>
      <c r="MR9">
        <v>85044463.706300005</v>
      </c>
      <c r="MS9">
        <v>85044463.706300005</v>
      </c>
      <c r="MT9">
        <v>85044463.706300005</v>
      </c>
      <c r="MU9">
        <v>85044463.706300005</v>
      </c>
      <c r="MV9">
        <v>85044463.706300005</v>
      </c>
      <c r="MW9">
        <v>85044463.706300005</v>
      </c>
      <c r="MX9">
        <v>85044463.706300005</v>
      </c>
      <c r="MY9">
        <v>85044463.706300005</v>
      </c>
      <c r="MZ9">
        <v>85044463.706300005</v>
      </c>
      <c r="NA9">
        <v>84950539.304000005</v>
      </c>
      <c r="NB9">
        <v>84950539.304000005</v>
      </c>
      <c r="NC9">
        <v>84950539.304000005</v>
      </c>
      <c r="ND9">
        <v>84950539.304000005</v>
      </c>
      <c r="NE9">
        <v>84950539.304000005</v>
      </c>
      <c r="NF9">
        <v>84950539.304000005</v>
      </c>
      <c r="NG9">
        <v>84950539.304000005</v>
      </c>
      <c r="NH9">
        <v>84950539.304000005</v>
      </c>
      <c r="NI9">
        <v>84950539.304000005</v>
      </c>
      <c r="NJ9">
        <v>84950539.304000005</v>
      </c>
      <c r="NK9">
        <v>84950539.304000005</v>
      </c>
      <c r="NL9">
        <v>80074020.984999999</v>
      </c>
      <c r="NM9">
        <v>80074020.984999999</v>
      </c>
      <c r="NN9">
        <v>80074020.984999999</v>
      </c>
      <c r="NO9">
        <v>80074020.984999999</v>
      </c>
      <c r="NP9">
        <v>80074020.984999999</v>
      </c>
      <c r="NQ9">
        <v>80074020.984999999</v>
      </c>
      <c r="NR9">
        <v>80074020.984999999</v>
      </c>
      <c r="NS9">
        <v>80074020.984999999</v>
      </c>
      <c r="NT9">
        <v>80074020.984999999</v>
      </c>
      <c r="NU9">
        <v>80074020.984999999</v>
      </c>
      <c r="NV9">
        <v>80074020.984999999</v>
      </c>
      <c r="NW9">
        <v>79891648.541700006</v>
      </c>
      <c r="NX9">
        <v>79891648.541700006</v>
      </c>
      <c r="NY9">
        <v>79891648.541700006</v>
      </c>
      <c r="NZ9">
        <v>79891648.541700006</v>
      </c>
      <c r="OA9">
        <v>79891648.541700006</v>
      </c>
      <c r="OB9">
        <v>79891648.541700006</v>
      </c>
      <c r="OC9">
        <v>79891648.541700006</v>
      </c>
      <c r="OD9">
        <v>79881139.291899994</v>
      </c>
      <c r="OE9">
        <v>79877196.117899999</v>
      </c>
      <c r="OF9">
        <v>79877196.117899999</v>
      </c>
      <c r="OG9">
        <v>79877196.117899999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58387.177002600001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42190.7276853</v>
      </c>
      <c r="RQ9">
        <v>90483.539970800004</v>
      </c>
      <c r="RR9">
        <v>-3537.2433617299998</v>
      </c>
      <c r="RS9">
        <v>-3537.2433617299998</v>
      </c>
      <c r="RT9">
        <v>-3537.2433617299998</v>
      </c>
      <c r="RU9">
        <v>-3537.2433617299998</v>
      </c>
      <c r="RV9">
        <v>-3537.2433617299998</v>
      </c>
      <c r="RW9">
        <v>-3537.2433617299998</v>
      </c>
      <c r="RX9">
        <v>-3537.2433617299998</v>
      </c>
      <c r="RY9">
        <v>-3537.2433617299998</v>
      </c>
      <c r="RZ9">
        <v>-3537.2433617299998</v>
      </c>
      <c r="SA9">
        <v>-3537.2433617299998</v>
      </c>
      <c r="SB9">
        <v>-3537.2433617299998</v>
      </c>
      <c r="SC9">
        <v>-3537.2433617299998</v>
      </c>
      <c r="SD9">
        <v>-3537.2433617299998</v>
      </c>
      <c r="SE9">
        <v>-3537.2433617299998</v>
      </c>
      <c r="SF9">
        <v>-3537.2433617299998</v>
      </c>
      <c r="SG9">
        <v>-3537.2433617299998</v>
      </c>
      <c r="SH9">
        <v>-3537.2433617299998</v>
      </c>
      <c r="SI9">
        <v>-3537.2433617299998</v>
      </c>
      <c r="SJ9">
        <v>-3537.2433617299998</v>
      </c>
      <c r="SK9">
        <v>-3537.2433617299998</v>
      </c>
      <c r="SL9">
        <v>-3537.2433617299998</v>
      </c>
      <c r="SM9">
        <v>-3537.2433617299998</v>
      </c>
      <c r="SN9">
        <v>-3537.2433617299998</v>
      </c>
      <c r="SO9">
        <v>-3537.2433617299998</v>
      </c>
      <c r="SP9">
        <v>-3537.2433617299998</v>
      </c>
      <c r="SQ9">
        <v>-3537.2433617299998</v>
      </c>
      <c r="SR9">
        <v>-3537.2433617299998</v>
      </c>
      <c r="SS9">
        <v>-3537.2433617299998</v>
      </c>
      <c r="ST9">
        <v>-3537.2433617299998</v>
      </c>
      <c r="SU9">
        <v>-3537.2433617299998</v>
      </c>
      <c r="SV9">
        <v>-3537.2433617299998</v>
      </c>
      <c r="SW9">
        <v>-3537.2433617299998</v>
      </c>
      <c r="SX9">
        <v>-3537.2433617299998</v>
      </c>
      <c r="SY9">
        <v>-3537.2433617299998</v>
      </c>
      <c r="SZ9">
        <v>-3537.2433617299998</v>
      </c>
      <c r="TA9">
        <v>-3537.2433617299998</v>
      </c>
      <c r="TB9">
        <v>-3537.2433617299998</v>
      </c>
      <c r="TC9">
        <v>-3537.2433617299998</v>
      </c>
      <c r="TD9">
        <v>-3537.2433617299998</v>
      </c>
      <c r="TE9">
        <v>-3537.2433617299998</v>
      </c>
      <c r="TF9">
        <v>-3537.2433617299998</v>
      </c>
      <c r="TG9">
        <v>-3537.2433617299998</v>
      </c>
      <c r="TH9">
        <v>-3537.2433617299998</v>
      </c>
      <c r="TI9">
        <v>-3537.2433617299998</v>
      </c>
      <c r="TJ9">
        <v>-5970.8115480200004</v>
      </c>
      <c r="TK9">
        <v>-5970.8115480200004</v>
      </c>
      <c r="TL9">
        <v>-5970.8115480200004</v>
      </c>
      <c r="TM9">
        <v>-5970.8115480200004</v>
      </c>
      <c r="TN9">
        <v>-5970.8115480200004</v>
      </c>
      <c r="TO9">
        <v>-5970.8115480200004</v>
      </c>
      <c r="TP9">
        <v>-5970.8115480200004</v>
      </c>
      <c r="TQ9">
        <v>-5970.8115480200004</v>
      </c>
      <c r="TR9">
        <v>-5970.8115480200004</v>
      </c>
      <c r="TS9">
        <v>-5970.8115480200004</v>
      </c>
      <c r="TT9">
        <v>-5970.8115480200004</v>
      </c>
      <c r="TU9">
        <v>-5970.8115480200004</v>
      </c>
      <c r="TV9">
        <v>-5970.8115480200004</v>
      </c>
      <c r="TW9">
        <v>-5970.8115480200004</v>
      </c>
      <c r="TX9">
        <v>-5970.8115480200004</v>
      </c>
      <c r="TY9">
        <v>-5970.8115480200004</v>
      </c>
      <c r="TZ9">
        <v>-5970.8115480200004</v>
      </c>
      <c r="UA9">
        <v>-5970.8115480200004</v>
      </c>
      <c r="UB9">
        <v>-5970.8115480200004</v>
      </c>
      <c r="UC9">
        <v>-5970.8115480200004</v>
      </c>
      <c r="UD9">
        <v>-5970.8115480200004</v>
      </c>
      <c r="UE9">
        <v>-5970.8115480200004</v>
      </c>
      <c r="UF9">
        <v>-5970.8115480200004</v>
      </c>
      <c r="UG9">
        <v>-5970.8115480200004</v>
      </c>
      <c r="UH9">
        <v>-5970.8115480200004</v>
      </c>
      <c r="UI9">
        <v>-5970.8115480200004</v>
      </c>
      <c r="UJ9">
        <v>-5970.8115480200004</v>
      </c>
      <c r="UK9">
        <v>-5970.8115480200004</v>
      </c>
      <c r="UL9">
        <v>-5970.8115480200004</v>
      </c>
      <c r="UM9">
        <v>-5970.8115480200004</v>
      </c>
      <c r="UN9">
        <v>-5970.8115480200004</v>
      </c>
      <c r="UO9">
        <v>-5970.8115480200004</v>
      </c>
      <c r="UP9">
        <v>-5970.8115480200004</v>
      </c>
      <c r="UQ9">
        <v>-5970.8115480200004</v>
      </c>
      <c r="UR9">
        <v>-5970.8115480200004</v>
      </c>
      <c r="US9">
        <v>-5970.8115480200004</v>
      </c>
      <c r="UT9">
        <v>-5970.8115480200004</v>
      </c>
      <c r="UU9">
        <v>-5970.8115480200004</v>
      </c>
      <c r="UV9">
        <v>-5970.8115480200004</v>
      </c>
      <c r="UW9">
        <v>-5970.8115480200004</v>
      </c>
      <c r="UX9">
        <v>-5970.8115480200004</v>
      </c>
      <c r="UY9">
        <v>-5970.8115480200004</v>
      </c>
      <c r="UZ9">
        <v>-5970.8115480200004</v>
      </c>
      <c r="VA9">
        <v>-5970.8115480200004</v>
      </c>
      <c r="VB9">
        <v>-10837.9479206</v>
      </c>
      <c r="VC9">
        <v>-10837.9479206</v>
      </c>
      <c r="VD9">
        <v>-10837.9479206</v>
      </c>
      <c r="VE9">
        <v>-10837.9479206</v>
      </c>
      <c r="VF9">
        <v>-10837.9479206</v>
      </c>
      <c r="VG9">
        <v>-10837.9479206</v>
      </c>
      <c r="VH9">
        <v>-10837.9479206</v>
      </c>
      <c r="VI9">
        <v>-10837.9479206</v>
      </c>
      <c r="VJ9">
        <v>-10837.9479206</v>
      </c>
      <c r="VK9">
        <v>-10837.9479206</v>
      </c>
      <c r="VL9">
        <v>-10837.9479206</v>
      </c>
      <c r="VM9">
        <v>-10837.9479206</v>
      </c>
      <c r="VN9">
        <v>-10837.9479206</v>
      </c>
      <c r="VO9">
        <v>-10837.9479206</v>
      </c>
      <c r="VP9">
        <v>-10837.9479206</v>
      </c>
      <c r="VQ9">
        <v>-10837.9479206</v>
      </c>
      <c r="VR9">
        <v>-10837.9479206</v>
      </c>
      <c r="VS9">
        <v>-10837.9479206</v>
      </c>
      <c r="VT9">
        <v>-10837.9479206</v>
      </c>
      <c r="VU9">
        <v>-10837.9479206</v>
      </c>
      <c r="VV9">
        <v>-10837.9479206</v>
      </c>
      <c r="VW9">
        <v>-10837.9479206</v>
      </c>
      <c r="VX9">
        <v>-10837.9479206</v>
      </c>
      <c r="VY9">
        <v>-10837.9479206</v>
      </c>
      <c r="VZ9">
        <v>-10837.9479206</v>
      </c>
      <c r="WA9">
        <v>-10837.9479206</v>
      </c>
      <c r="WB9">
        <v>-10837.9479206</v>
      </c>
      <c r="WC9">
        <v>-10837.9479206</v>
      </c>
      <c r="WD9">
        <v>-10837.9479206</v>
      </c>
      <c r="WE9">
        <v>-10837.9479206</v>
      </c>
      <c r="WF9">
        <v>-10837.9479206</v>
      </c>
      <c r="WG9">
        <v>-10837.9479206</v>
      </c>
      <c r="WH9">
        <v>-10837.9479206</v>
      </c>
      <c r="WI9">
        <v>-10837.9479206</v>
      </c>
      <c r="WJ9">
        <v>-10837.9479206</v>
      </c>
      <c r="WK9">
        <v>-10837.9479206</v>
      </c>
      <c r="WL9">
        <v>-10837.9479206</v>
      </c>
      <c r="WM9">
        <v>-10837.9479206</v>
      </c>
      <c r="WN9">
        <v>-10837.9479206</v>
      </c>
      <c r="WO9">
        <v>-10837.9479206</v>
      </c>
      <c r="WP9">
        <v>-10837.9479206</v>
      </c>
      <c r="WQ9">
        <v>-10837.9479206</v>
      </c>
      <c r="WR9">
        <v>-10837.9479206</v>
      </c>
      <c r="WS9">
        <v>-10837.9479206</v>
      </c>
      <c r="WT9">
        <v>-241662.428667</v>
      </c>
      <c r="WU9">
        <v>-241662.428667</v>
      </c>
      <c r="WV9">
        <v>-241662.428667</v>
      </c>
      <c r="WW9">
        <v>-241662.428667</v>
      </c>
      <c r="WX9">
        <v>-241662.428667</v>
      </c>
      <c r="WY9">
        <v>-241662.428667</v>
      </c>
      <c r="WZ9">
        <v>-241662.428667</v>
      </c>
      <c r="XA9">
        <v>-241662.428667</v>
      </c>
      <c r="XB9">
        <v>-241662.428667</v>
      </c>
      <c r="XC9">
        <v>-241662.428667</v>
      </c>
      <c r="XD9">
        <v>-241662.428667</v>
      </c>
      <c r="XE9">
        <v>-241662.428667</v>
      </c>
      <c r="XF9">
        <v>-241662.428667</v>
      </c>
      <c r="XG9">
        <v>-241662.428667</v>
      </c>
      <c r="XH9">
        <v>-241662.428667</v>
      </c>
      <c r="XI9">
        <v>-241662.428667</v>
      </c>
      <c r="XJ9">
        <v>-241662.428667</v>
      </c>
      <c r="XK9">
        <v>-241662.428667</v>
      </c>
      <c r="XL9">
        <v>-241662.428667</v>
      </c>
      <c r="XM9">
        <v>-241662.428667</v>
      </c>
      <c r="XN9">
        <v>-241662.428667</v>
      </c>
      <c r="XO9">
        <v>-241662.428667</v>
      </c>
      <c r="XP9">
        <v>-241662.428667</v>
      </c>
      <c r="XQ9">
        <v>-241662.428667</v>
      </c>
      <c r="XR9">
        <v>-241662.428667</v>
      </c>
      <c r="XS9">
        <v>-241662.428667</v>
      </c>
      <c r="XT9">
        <v>-241662.428667</v>
      </c>
      <c r="XU9">
        <v>-241662.428667</v>
      </c>
      <c r="XV9">
        <v>-241662.428667</v>
      </c>
      <c r="XW9">
        <v>-241662.428667</v>
      </c>
      <c r="XX9">
        <v>-241662.428667</v>
      </c>
      <c r="XY9">
        <v>-241662.428667</v>
      </c>
      <c r="XZ9">
        <v>-241662.428667</v>
      </c>
      <c r="YA9">
        <v>-241662.428667</v>
      </c>
      <c r="YB9">
        <v>-241662.428667</v>
      </c>
      <c r="YC9">
        <v>-241662.428667</v>
      </c>
      <c r="YD9">
        <v>-241662.428667</v>
      </c>
      <c r="YE9">
        <v>-241662.428667</v>
      </c>
      <c r="YF9">
        <v>-241662.428667</v>
      </c>
      <c r="YG9">
        <v>-241662.428667</v>
      </c>
      <c r="YH9">
        <v>-241662.428667</v>
      </c>
      <c r="YI9">
        <v>-241662.428667</v>
      </c>
      <c r="YJ9">
        <v>-241662.428667</v>
      </c>
      <c r="YK9">
        <v>-241662.428667</v>
      </c>
      <c r="YL9">
        <v>-367977.05595900002</v>
      </c>
      <c r="YM9">
        <v>-367977.05595900002</v>
      </c>
      <c r="YN9">
        <v>-367977.05595900002</v>
      </c>
      <c r="YO9">
        <v>-367977.05595900002</v>
      </c>
      <c r="YP9">
        <v>-367977.05595900002</v>
      </c>
      <c r="YQ9">
        <v>-367977.05595900002</v>
      </c>
      <c r="YR9">
        <v>-367977.05595900002</v>
      </c>
      <c r="YS9">
        <v>-367977.05595900002</v>
      </c>
      <c r="YT9">
        <v>-367977.05595900002</v>
      </c>
      <c r="YU9">
        <v>-367977.05595900002</v>
      </c>
      <c r="YV9">
        <v>-367977.05595900002</v>
      </c>
      <c r="YW9">
        <v>-367977.05595900002</v>
      </c>
      <c r="YX9">
        <v>-367977.05595900002</v>
      </c>
      <c r="YY9">
        <v>-367977.05595900002</v>
      </c>
      <c r="YZ9">
        <v>-367977.05595900002</v>
      </c>
      <c r="ZA9">
        <v>-367977.05595900002</v>
      </c>
      <c r="ZB9">
        <v>-367977.05595900002</v>
      </c>
      <c r="ZC9">
        <v>-367977.05595900002</v>
      </c>
      <c r="ZD9">
        <v>-367977.05595900002</v>
      </c>
      <c r="ZE9">
        <v>-367977.05595900002</v>
      </c>
      <c r="ZF9">
        <v>-367977.05595900002</v>
      </c>
      <c r="ZG9">
        <v>-367977.05595900002</v>
      </c>
      <c r="ZH9">
        <v>-367977.05595900002</v>
      </c>
      <c r="ZI9">
        <v>-367977.05595900002</v>
      </c>
      <c r="ZJ9">
        <v>-367977.05595900002</v>
      </c>
      <c r="ZK9">
        <v>-367977.05595900002</v>
      </c>
      <c r="ZL9">
        <v>-367977.05595900002</v>
      </c>
      <c r="ZM9">
        <v>-367977.05595900002</v>
      </c>
      <c r="ZN9">
        <v>-367977.05595900002</v>
      </c>
      <c r="ZO9">
        <v>-367977.05595900002</v>
      </c>
      <c r="ZP9">
        <v>-367977.05595900002</v>
      </c>
      <c r="ZQ9">
        <v>-367977.05595900002</v>
      </c>
      <c r="ZR9">
        <v>-367977.05595900002</v>
      </c>
      <c r="ZS9">
        <v>-367977.05595900002</v>
      </c>
      <c r="ZT9">
        <v>-367977.05595900002</v>
      </c>
      <c r="ZU9">
        <v>-367977.05595900002</v>
      </c>
      <c r="ZV9">
        <v>-367977.05595900002</v>
      </c>
      <c r="ZW9">
        <v>-367977.05595900002</v>
      </c>
      <c r="ZX9">
        <v>-367977.05595900002</v>
      </c>
      <c r="ZY9">
        <v>-367977.05595900002</v>
      </c>
      <c r="ZZ9">
        <v>-367977.05595900002</v>
      </c>
      <c r="AAA9">
        <v>-367977.05595900002</v>
      </c>
      <c r="AAB9">
        <v>-367977.05595900002</v>
      </c>
      <c r="AAC9">
        <v>-367977.05595900002</v>
      </c>
      <c r="AAD9">
        <v>-562693.74929299997</v>
      </c>
      <c r="AAE9">
        <v>-562693.74929299997</v>
      </c>
      <c r="AAF9">
        <v>-562693.74929299997</v>
      </c>
      <c r="AAG9">
        <v>-562693.74929299997</v>
      </c>
      <c r="AAH9">
        <v>-562693.74929299997</v>
      </c>
      <c r="AAI9">
        <v>-562693.74929299997</v>
      </c>
      <c r="AAJ9">
        <v>-562693.74929299997</v>
      </c>
      <c r="AAK9">
        <v>-562693.74929299997</v>
      </c>
      <c r="AAL9">
        <v>-562693.74929299997</v>
      </c>
      <c r="AAM9">
        <v>-562693.74929299997</v>
      </c>
      <c r="AAN9">
        <v>-562693.74929299997</v>
      </c>
      <c r="AAO9">
        <v>-562693.74929299997</v>
      </c>
      <c r="AAP9">
        <v>-562693.74929299997</v>
      </c>
      <c r="AAQ9">
        <v>-562693.74929299997</v>
      </c>
      <c r="AAR9">
        <v>-562693.74929299997</v>
      </c>
      <c r="AAS9">
        <v>-562693.74929299997</v>
      </c>
      <c r="AAT9">
        <v>-562693.74929299997</v>
      </c>
      <c r="AAU9">
        <v>-562693.74929299997</v>
      </c>
      <c r="AAV9">
        <v>-562693.74929299997</v>
      </c>
      <c r="AAW9">
        <v>-562693.74929299997</v>
      </c>
      <c r="AAX9">
        <v>-562693.74929299997</v>
      </c>
      <c r="AAY9">
        <v>-562693.74929299997</v>
      </c>
      <c r="AAZ9">
        <v>-562693.74929299997</v>
      </c>
      <c r="ABA9">
        <v>-562693.74929299997</v>
      </c>
      <c r="ABB9">
        <v>-562693.74929299997</v>
      </c>
      <c r="ABC9">
        <v>-562693.74929299997</v>
      </c>
      <c r="ABD9">
        <v>-562693.74929299997</v>
      </c>
      <c r="ABE9">
        <v>-562693.74929299997</v>
      </c>
      <c r="ABF9">
        <v>-562693.74929299997</v>
      </c>
      <c r="ABG9">
        <v>-562693.74929299997</v>
      </c>
      <c r="ABH9">
        <v>-562693.74929299997</v>
      </c>
      <c r="ABI9">
        <v>-562693.74929299997</v>
      </c>
      <c r="ABJ9">
        <v>-562693.74929299997</v>
      </c>
      <c r="ABK9">
        <v>-562693.74929299997</v>
      </c>
      <c r="ABL9">
        <v>-562693.74929299997</v>
      </c>
      <c r="ABM9">
        <v>-562693.74929299997</v>
      </c>
      <c r="ABN9">
        <v>-562693.74929299997</v>
      </c>
      <c r="ABO9">
        <v>-562693.74929299997</v>
      </c>
      <c r="ABP9">
        <v>-562693.74929299997</v>
      </c>
      <c r="ABQ9">
        <v>-562693.74929299997</v>
      </c>
      <c r="ABR9">
        <v>-562693.74929299997</v>
      </c>
      <c r="ABS9">
        <v>-562693.74929299997</v>
      </c>
      <c r="ABT9">
        <v>-562693.74929299997</v>
      </c>
      <c r="ABU9">
        <v>-562693.74929299997</v>
      </c>
      <c r="ABV9">
        <v>102481.510702</v>
      </c>
      <c r="ABW9">
        <v>102481.510702</v>
      </c>
      <c r="ABX9">
        <v>102481.510702</v>
      </c>
      <c r="ABY9">
        <v>102481.510702</v>
      </c>
      <c r="ABZ9">
        <v>102481.510702</v>
      </c>
      <c r="ACA9">
        <v>102481.510702</v>
      </c>
      <c r="ACB9">
        <v>102481.510702</v>
      </c>
      <c r="ACC9">
        <v>102481.510702</v>
      </c>
      <c r="ACD9">
        <v>102481.510702</v>
      </c>
      <c r="ACE9">
        <v>102481.510702</v>
      </c>
      <c r="ACF9">
        <v>102481.510702</v>
      </c>
      <c r="ACG9">
        <v>102434.20346</v>
      </c>
      <c r="ACH9">
        <v>102434.20346</v>
      </c>
      <c r="ACI9">
        <v>102434.20346</v>
      </c>
      <c r="ACJ9">
        <v>102434.20346</v>
      </c>
      <c r="ACK9">
        <v>102434.20346</v>
      </c>
      <c r="ACL9">
        <v>102434.20346</v>
      </c>
      <c r="ACM9">
        <v>102434.20346</v>
      </c>
      <c r="ACN9">
        <v>102434.20346</v>
      </c>
      <c r="ACO9">
        <v>102434.20346</v>
      </c>
      <c r="ACP9">
        <v>102434.20346</v>
      </c>
      <c r="ACQ9">
        <v>102434.20346</v>
      </c>
      <c r="ACR9">
        <v>102481.510702</v>
      </c>
      <c r="ACS9">
        <v>102481.510702</v>
      </c>
      <c r="ACT9">
        <v>102481.510702</v>
      </c>
      <c r="ACU9">
        <v>102481.510702</v>
      </c>
      <c r="ACV9">
        <v>102481.510702</v>
      </c>
      <c r="ACW9">
        <v>102481.510702</v>
      </c>
      <c r="ACX9">
        <v>102481.510702</v>
      </c>
      <c r="ACY9">
        <v>102481.510702</v>
      </c>
      <c r="ACZ9">
        <v>102481.510702</v>
      </c>
      <c r="ADA9">
        <v>102481.510702</v>
      </c>
      <c r="ADB9">
        <v>102481.510702</v>
      </c>
      <c r="ADC9">
        <v>102434.20346</v>
      </c>
      <c r="ADD9">
        <v>102434.20346</v>
      </c>
      <c r="ADE9">
        <v>102434.20346</v>
      </c>
      <c r="ADF9">
        <v>102434.20346</v>
      </c>
      <c r="ADG9">
        <v>102434.20346</v>
      </c>
      <c r="ADH9">
        <v>102434.20346</v>
      </c>
      <c r="ADI9">
        <v>102434.20346</v>
      </c>
      <c r="ADJ9">
        <v>102434.20346</v>
      </c>
      <c r="ADK9">
        <v>102434.20346</v>
      </c>
      <c r="ADL9">
        <v>102434.20346</v>
      </c>
      <c r="ADM9">
        <v>102434.20346</v>
      </c>
      <c r="ADN9">
        <v>147170.58013700001</v>
      </c>
      <c r="ADO9">
        <v>147170.58013700001</v>
      </c>
      <c r="ADP9">
        <v>147170.58013700001</v>
      </c>
      <c r="ADQ9">
        <v>147170.58013700001</v>
      </c>
      <c r="ADR9">
        <v>147170.58013700001</v>
      </c>
      <c r="ADS9">
        <v>147170.58013700001</v>
      </c>
      <c r="ADT9">
        <v>147170.58013700001</v>
      </c>
      <c r="ADU9">
        <v>147170.58013700001</v>
      </c>
      <c r="ADV9">
        <v>147170.58013700001</v>
      </c>
      <c r="ADW9">
        <v>147170.58013700001</v>
      </c>
      <c r="ADX9">
        <v>147170.58013700001</v>
      </c>
      <c r="ADY9">
        <v>147086.43070999999</v>
      </c>
      <c r="ADZ9">
        <v>147086.43070999999</v>
      </c>
      <c r="AEA9">
        <v>147086.43070999999</v>
      </c>
      <c r="AEB9">
        <v>147086.43070999999</v>
      </c>
      <c r="AEC9">
        <v>147086.43070999999</v>
      </c>
      <c r="AED9">
        <v>147086.43070999999</v>
      </c>
      <c r="AEE9">
        <v>147086.43070999999</v>
      </c>
      <c r="AEF9">
        <v>147086.43070999999</v>
      </c>
      <c r="AEG9">
        <v>147086.43070999999</v>
      </c>
      <c r="AEH9">
        <v>147086.43070999999</v>
      </c>
      <c r="AEI9">
        <v>147086.43070999999</v>
      </c>
      <c r="AEJ9">
        <v>147170.58013700001</v>
      </c>
      <c r="AEK9">
        <v>147170.58013700001</v>
      </c>
      <c r="AEL9">
        <v>147170.58013700001</v>
      </c>
      <c r="AEM9">
        <v>147170.58013700001</v>
      </c>
      <c r="AEN9">
        <v>147170.58013700001</v>
      </c>
      <c r="AEO9">
        <v>147170.58013700001</v>
      </c>
      <c r="AEP9">
        <v>147170.58013700001</v>
      </c>
      <c r="AEQ9">
        <v>147170.58013700001</v>
      </c>
      <c r="AER9">
        <v>147170.58013700001</v>
      </c>
      <c r="AES9">
        <v>147170.58013700001</v>
      </c>
      <c r="AET9">
        <v>147170.58013700001</v>
      </c>
      <c r="AEU9">
        <v>147086.43070999999</v>
      </c>
      <c r="AEV9">
        <v>147086.43070999999</v>
      </c>
      <c r="AEW9">
        <v>147086.43070999999</v>
      </c>
      <c r="AEX9">
        <v>147086.43070999999</v>
      </c>
      <c r="AEY9">
        <v>147086.43070999999</v>
      </c>
      <c r="AEZ9">
        <v>147086.43070999999</v>
      </c>
      <c r="AFA9">
        <v>147086.43070999999</v>
      </c>
      <c r="AFB9">
        <v>147086.43070999999</v>
      </c>
      <c r="AFC9">
        <v>147086.43070999999</v>
      </c>
      <c r="AFD9">
        <v>147086.43070999999</v>
      </c>
      <c r="AFE9">
        <v>147086.43070999999</v>
      </c>
      <c r="AFF9">
        <v>203005.64950500001</v>
      </c>
      <c r="AFG9">
        <v>203005.64950500001</v>
      </c>
      <c r="AFH9">
        <v>203005.64950500001</v>
      </c>
      <c r="AFI9">
        <v>203005.64950500001</v>
      </c>
      <c r="AFJ9">
        <v>203005.64950500001</v>
      </c>
      <c r="AFK9">
        <v>203005.64950500001</v>
      </c>
      <c r="AFL9">
        <v>203005.64950500001</v>
      </c>
      <c r="AFM9">
        <v>203005.64950500001</v>
      </c>
      <c r="AFN9">
        <v>203005.64950500001</v>
      </c>
      <c r="AFO9">
        <v>203005.64950500001</v>
      </c>
      <c r="AFP9">
        <v>203005.64950500001</v>
      </c>
      <c r="AFQ9">
        <v>202847.81570800001</v>
      </c>
      <c r="AFR9">
        <v>202847.81570800001</v>
      </c>
      <c r="AFS9">
        <v>202847.81570800001</v>
      </c>
      <c r="AFT9">
        <v>202847.81570800001</v>
      </c>
      <c r="AFU9">
        <v>202847.81570800001</v>
      </c>
      <c r="AFV9">
        <v>202847.81570800001</v>
      </c>
      <c r="AFW9">
        <v>202847.81570800001</v>
      </c>
      <c r="AFX9">
        <v>202847.81570800001</v>
      </c>
      <c r="AFY9">
        <v>202847.81570800001</v>
      </c>
      <c r="AFZ9">
        <v>202847.81570800001</v>
      </c>
      <c r="AGA9">
        <v>202847.81570800001</v>
      </c>
      <c r="AGB9">
        <v>203005.64950500001</v>
      </c>
      <c r="AGC9">
        <v>203005.64950500001</v>
      </c>
      <c r="AGD9">
        <v>203005.64950500001</v>
      </c>
      <c r="AGE9">
        <v>203005.64950500001</v>
      </c>
      <c r="AGF9">
        <v>203005.64950500001</v>
      </c>
      <c r="AGG9">
        <v>203005.64950500001</v>
      </c>
      <c r="AGH9">
        <v>203005.64950500001</v>
      </c>
      <c r="AGI9">
        <v>203005.64950500001</v>
      </c>
      <c r="AGJ9">
        <v>203005.64950500001</v>
      </c>
      <c r="AGK9">
        <v>203005.64950500001</v>
      </c>
      <c r="AGL9">
        <v>203005.64950500001</v>
      </c>
      <c r="AGM9">
        <v>202847.81570800001</v>
      </c>
      <c r="AGN9">
        <v>202847.81570800001</v>
      </c>
      <c r="AGO9">
        <v>202847.81570800001</v>
      </c>
      <c r="AGP9">
        <v>202847.81570800001</v>
      </c>
      <c r="AGQ9">
        <v>202847.81570800001</v>
      </c>
      <c r="AGR9">
        <v>202847.81570800001</v>
      </c>
      <c r="AGS9">
        <v>202847.81570800001</v>
      </c>
      <c r="AGT9">
        <v>202847.81570800001</v>
      </c>
      <c r="AGU9">
        <v>202847.81570800001</v>
      </c>
      <c r="AGV9">
        <v>202847.81570800001</v>
      </c>
      <c r="AGW9">
        <v>202847.81570800001</v>
      </c>
      <c r="AGX9">
        <v>-421889.11513499997</v>
      </c>
      <c r="AGY9">
        <v>-421889.11513499997</v>
      </c>
      <c r="AGZ9">
        <v>-421889.11513499997</v>
      </c>
      <c r="AHA9">
        <v>-421889.11513499997</v>
      </c>
      <c r="AHB9">
        <v>-421889.11513499997</v>
      </c>
      <c r="AHC9">
        <v>-421889.11513499997</v>
      </c>
      <c r="AHD9">
        <v>-421889.11513499997</v>
      </c>
      <c r="AHE9">
        <v>-421889.11513499997</v>
      </c>
      <c r="AHF9">
        <v>-421889.11513499997</v>
      </c>
      <c r="AHG9">
        <v>-421889.11513499997</v>
      </c>
      <c r="AHH9">
        <v>-421889.11513499997</v>
      </c>
      <c r="AHI9">
        <v>-415793.28840800002</v>
      </c>
      <c r="AHJ9">
        <v>-415793.28840800002</v>
      </c>
      <c r="AHK9">
        <v>-415793.28840800002</v>
      </c>
      <c r="AHL9">
        <v>-415793.28840800002</v>
      </c>
      <c r="AHM9">
        <v>-415793.28840800002</v>
      </c>
      <c r="AHN9">
        <v>-415793.28840800002</v>
      </c>
      <c r="AHO9">
        <v>-415793.28840800002</v>
      </c>
      <c r="AHP9">
        <v>-415793.28840800002</v>
      </c>
      <c r="AHQ9">
        <v>-415793.28840800002</v>
      </c>
      <c r="AHR9">
        <v>-415793.28840800002</v>
      </c>
      <c r="AHS9">
        <v>-415793.28840800002</v>
      </c>
      <c r="AHT9">
        <v>-421889.11513499997</v>
      </c>
      <c r="AHU9">
        <v>-421889.11513499997</v>
      </c>
      <c r="AHV9">
        <v>-421889.11513499997</v>
      </c>
      <c r="AHW9">
        <v>-421889.11513499997</v>
      </c>
      <c r="AHX9">
        <v>-421889.11513499997</v>
      </c>
      <c r="AHY9">
        <v>-421889.11513499997</v>
      </c>
      <c r="AHZ9">
        <v>-421889.11513499997</v>
      </c>
      <c r="AIA9">
        <v>-421889.11513499997</v>
      </c>
      <c r="AIB9">
        <v>-421889.11513499997</v>
      </c>
      <c r="AIC9">
        <v>-421889.11513499997</v>
      </c>
      <c r="AID9">
        <v>-421889.11513499997</v>
      </c>
      <c r="AIE9">
        <v>-415793.28840800002</v>
      </c>
      <c r="AIF9">
        <v>-415793.28840800002</v>
      </c>
      <c r="AIG9">
        <v>-415793.28840800002</v>
      </c>
      <c r="AIH9">
        <v>-415793.28840800002</v>
      </c>
      <c r="AII9">
        <v>-415793.28840800002</v>
      </c>
      <c r="AIJ9">
        <v>-415793.28840800002</v>
      </c>
      <c r="AIK9">
        <v>-415793.28840800002</v>
      </c>
      <c r="AIL9">
        <v>-415793.28840800002</v>
      </c>
      <c r="AIM9">
        <v>-415793.28840800002</v>
      </c>
      <c r="AIN9">
        <v>-415793.28840800002</v>
      </c>
      <c r="AIO9">
        <v>-415793.28840800002</v>
      </c>
      <c r="AIP9">
        <v>-628740.45436800004</v>
      </c>
      <c r="AIQ9">
        <v>-628740.45436800004</v>
      </c>
      <c r="AIR9">
        <v>-628740.45436800004</v>
      </c>
      <c r="AIS9">
        <v>-628740.45436800004</v>
      </c>
      <c r="AIT9">
        <v>-628740.45436800004</v>
      </c>
      <c r="AIU9">
        <v>-628740.45436800004</v>
      </c>
      <c r="AIV9">
        <v>-628740.45436800004</v>
      </c>
      <c r="AIW9">
        <v>-628740.45436800004</v>
      </c>
      <c r="AIX9">
        <v>-628740.45436800004</v>
      </c>
      <c r="AIY9">
        <v>-628740.45436800004</v>
      </c>
      <c r="AIZ9">
        <v>-628740.45436800004</v>
      </c>
      <c r="AJA9">
        <v>-617897.28731399996</v>
      </c>
      <c r="AJB9">
        <v>-617897.28731399996</v>
      </c>
      <c r="AJC9">
        <v>-617897.28731399996</v>
      </c>
      <c r="AJD9">
        <v>-617897.28731399996</v>
      </c>
      <c r="AJE9">
        <v>-617897.28731399996</v>
      </c>
      <c r="AJF9">
        <v>-617897.28731399996</v>
      </c>
      <c r="AJG9">
        <v>-617897.28731399996</v>
      </c>
      <c r="AJH9">
        <v>-617897.28731399996</v>
      </c>
      <c r="AJI9">
        <v>-617897.28731399996</v>
      </c>
      <c r="AJJ9">
        <v>-617897.28731399996</v>
      </c>
      <c r="AJK9">
        <v>-617897.28731399996</v>
      </c>
      <c r="AJL9">
        <v>-628740.45436800004</v>
      </c>
      <c r="AJM9">
        <v>-628740.45436800004</v>
      </c>
      <c r="AJN9">
        <v>-628740.45436800004</v>
      </c>
      <c r="AJO9">
        <v>-628740.45436800004</v>
      </c>
      <c r="AJP9">
        <v>-628740.45436800004</v>
      </c>
      <c r="AJQ9">
        <v>-628740.45436800004</v>
      </c>
      <c r="AJR9">
        <v>-628740.45436800004</v>
      </c>
      <c r="AJS9">
        <v>-628740.45436800004</v>
      </c>
      <c r="AJT9">
        <v>-628740.45436800004</v>
      </c>
      <c r="AJU9">
        <v>-628740.45436800004</v>
      </c>
      <c r="AJV9">
        <v>-628740.45436800004</v>
      </c>
      <c r="AJW9">
        <v>-617897.28731399996</v>
      </c>
      <c r="AJX9">
        <v>-617897.28731399996</v>
      </c>
      <c r="AJY9">
        <v>-617897.28731399996</v>
      </c>
      <c r="AJZ9">
        <v>-617897.28731399996</v>
      </c>
      <c r="AKA9">
        <v>-617897.28731399996</v>
      </c>
      <c r="AKB9">
        <v>-617897.28731399996</v>
      </c>
      <c r="AKC9">
        <v>-617897.28731399996</v>
      </c>
      <c r="AKD9">
        <v>-617897.28731399996</v>
      </c>
      <c r="AKE9">
        <v>-617897.28731399996</v>
      </c>
      <c r="AKF9">
        <v>-617897.28731399996</v>
      </c>
      <c r="AKG9">
        <v>-617897.28731399996</v>
      </c>
      <c r="AKH9">
        <v>-926695.19265400001</v>
      </c>
      <c r="AKI9">
        <v>-926695.19265400001</v>
      </c>
      <c r="AKJ9">
        <v>-926695.19265400001</v>
      </c>
      <c r="AKK9">
        <v>-926695.19265400001</v>
      </c>
      <c r="AKL9">
        <v>-926695.19265400001</v>
      </c>
      <c r="AKM9">
        <v>-926695.19265400001</v>
      </c>
      <c r="AKN9">
        <v>-926695.19265400001</v>
      </c>
      <c r="AKO9">
        <v>-926695.19265400001</v>
      </c>
      <c r="AKP9">
        <v>-926695.19265400001</v>
      </c>
      <c r="AKQ9">
        <v>-926695.19265400001</v>
      </c>
      <c r="AKR9">
        <v>-926695.19265400001</v>
      </c>
      <c r="AKS9">
        <v>-906357.34494600003</v>
      </c>
      <c r="AKT9">
        <v>-906357.34494600003</v>
      </c>
      <c r="AKU9">
        <v>-906357.34494600003</v>
      </c>
      <c r="AKV9">
        <v>-906357.34494600003</v>
      </c>
      <c r="AKW9">
        <v>-906357.34494600003</v>
      </c>
      <c r="AKX9">
        <v>-906357.34494600003</v>
      </c>
      <c r="AKY9">
        <v>-906357.34494600003</v>
      </c>
      <c r="AKZ9">
        <v>-906357.34494600003</v>
      </c>
      <c r="ALA9">
        <v>-906357.34494600003</v>
      </c>
      <c r="ALB9">
        <v>-906357.34494600003</v>
      </c>
      <c r="ALC9">
        <v>-906357.34494600003</v>
      </c>
      <c r="ALD9">
        <v>-926695.19265400001</v>
      </c>
      <c r="ALE9">
        <v>-926695.19265400001</v>
      </c>
      <c r="ALF9">
        <v>-926695.19265400001</v>
      </c>
      <c r="ALG9">
        <v>-926695.19265400001</v>
      </c>
      <c r="ALH9">
        <v>-926695.19265400001</v>
      </c>
      <c r="ALI9">
        <v>-926695.19265400001</v>
      </c>
      <c r="ALJ9">
        <v>-926695.19265400001</v>
      </c>
      <c r="ALK9">
        <v>-926695.19265400001</v>
      </c>
      <c r="ALL9">
        <v>-926695.19265400001</v>
      </c>
      <c r="ALM9">
        <v>-926695.19265400001</v>
      </c>
      <c r="ALN9">
        <v>-926695.19265400001</v>
      </c>
      <c r="ALO9">
        <v>-906357.34494600003</v>
      </c>
      <c r="ALP9">
        <v>-906357.34494600003</v>
      </c>
      <c r="ALQ9">
        <v>-906357.34494600003</v>
      </c>
      <c r="ALR9">
        <v>-906357.34494600003</v>
      </c>
      <c r="ALS9">
        <v>-906357.34494600003</v>
      </c>
      <c r="ALT9">
        <v>-906357.34494600003</v>
      </c>
      <c r="ALU9">
        <v>-906357.34494600003</v>
      </c>
      <c r="ALV9">
        <v>-906357.34494600003</v>
      </c>
      <c r="ALW9">
        <v>-906357.34494600003</v>
      </c>
      <c r="ALX9">
        <v>-906357.34494600003</v>
      </c>
      <c r="ALY9">
        <v>-906357.34494600003</v>
      </c>
      <c r="ALZ9">
        <v>-2347464.5694800001</v>
      </c>
      <c r="AMA9">
        <v>-2347464.5694800001</v>
      </c>
      <c r="AMB9">
        <v>-2347464.5694800001</v>
      </c>
      <c r="AMC9">
        <v>-2347464.5694800001</v>
      </c>
      <c r="AMD9">
        <v>-2347464.5694800001</v>
      </c>
      <c r="AME9">
        <v>-2347464.5694800001</v>
      </c>
      <c r="AMF9">
        <v>-2347464.5694800001</v>
      </c>
      <c r="AMG9">
        <v>-2347464.5694800001</v>
      </c>
      <c r="AMH9">
        <v>-2347464.5694800001</v>
      </c>
      <c r="AMI9">
        <v>-2347464.5694800001</v>
      </c>
      <c r="AMJ9">
        <v>-2347464.5694800001</v>
      </c>
      <c r="AMK9">
        <v>-2347617.5816100002</v>
      </c>
      <c r="AML9">
        <v>-2347617.5816100002</v>
      </c>
      <c r="AMM9">
        <v>-2347617.5816100002</v>
      </c>
      <c r="AMN9">
        <v>-2347617.5816100002</v>
      </c>
      <c r="AMO9">
        <v>-2347617.5816100002</v>
      </c>
      <c r="AMP9">
        <v>-2347617.5816100002</v>
      </c>
      <c r="AMQ9">
        <v>-2347617.5816100002</v>
      </c>
      <c r="AMR9">
        <v>-2347617.5816100002</v>
      </c>
      <c r="AMS9">
        <v>-2347617.5816100002</v>
      </c>
      <c r="AMT9">
        <v>-2347617.5816100002</v>
      </c>
      <c r="AMU9">
        <v>-2347617.5816100002</v>
      </c>
      <c r="AMV9">
        <v>-2347464.5694800001</v>
      </c>
      <c r="AMW9">
        <v>-2347464.5694800001</v>
      </c>
      <c r="AMX9">
        <v>-2347464.5694800001</v>
      </c>
      <c r="AMY9">
        <v>-2347464.5694800001</v>
      </c>
      <c r="AMZ9">
        <v>-2347464.5694800001</v>
      </c>
      <c r="ANA9">
        <v>-2347464.5694800001</v>
      </c>
      <c r="ANB9">
        <v>-2347464.5694800001</v>
      </c>
      <c r="ANC9">
        <v>-2347464.5694800001</v>
      </c>
      <c r="AND9">
        <v>-2347464.5694800001</v>
      </c>
      <c r="ANE9">
        <v>-2347464.5694800001</v>
      </c>
      <c r="ANF9">
        <v>-2347464.5694800001</v>
      </c>
      <c r="ANG9">
        <v>-2347617.5816100002</v>
      </c>
      <c r="ANH9">
        <v>-2347617.5816100002</v>
      </c>
      <c r="ANI9">
        <v>-2347617.5816100002</v>
      </c>
      <c r="ANJ9">
        <v>-2347617.5816100002</v>
      </c>
      <c r="ANK9">
        <v>-2347617.5816100002</v>
      </c>
      <c r="ANL9">
        <v>-2347617.5816100002</v>
      </c>
      <c r="ANM9">
        <v>-2347617.5816100002</v>
      </c>
      <c r="ANN9">
        <v>-2347617.5816100002</v>
      </c>
      <c r="ANO9">
        <v>-2347617.5816100002</v>
      </c>
      <c r="ANP9">
        <v>-2347617.5816100002</v>
      </c>
      <c r="ANQ9">
        <v>-2347617.5816100002</v>
      </c>
      <c r="ANR9">
        <v>-2594279.3232900002</v>
      </c>
      <c r="ANS9">
        <v>-2594279.3232900002</v>
      </c>
      <c r="ANT9">
        <v>-2594279.3232900002</v>
      </c>
      <c r="ANU9">
        <v>-2594279.3232900002</v>
      </c>
      <c r="ANV9">
        <v>-2594279.3232900002</v>
      </c>
      <c r="ANW9">
        <v>-2594279.3232900002</v>
      </c>
      <c r="ANX9">
        <v>-2594279.3232900002</v>
      </c>
      <c r="ANY9">
        <v>-2594279.3232900002</v>
      </c>
      <c r="ANZ9">
        <v>-2594279.3232900002</v>
      </c>
      <c r="AOA9">
        <v>-2594279.3232900002</v>
      </c>
      <c r="AOB9">
        <v>-2594279.3232900002</v>
      </c>
      <c r="AOC9">
        <v>-2594551.4990099999</v>
      </c>
      <c r="AOD9">
        <v>-2594551.4990099999</v>
      </c>
      <c r="AOE9">
        <v>-2594551.4990099999</v>
      </c>
      <c r="AOF9">
        <v>-2594551.4990099999</v>
      </c>
      <c r="AOG9">
        <v>-2594551.4990099999</v>
      </c>
      <c r="AOH9">
        <v>-2594551.4990099999</v>
      </c>
      <c r="AOI9">
        <v>-2594551.4990099999</v>
      </c>
      <c r="AOJ9">
        <v>-2594551.4990099999</v>
      </c>
      <c r="AOK9">
        <v>-2594551.4990099999</v>
      </c>
      <c r="AOL9">
        <v>-2594551.4990099999</v>
      </c>
      <c r="AOM9">
        <v>-2594551.4990099999</v>
      </c>
      <c r="AON9">
        <v>-2594279.3232900002</v>
      </c>
      <c r="AOO9">
        <v>-2594279.3232900002</v>
      </c>
      <c r="AOP9">
        <v>-2594279.3232900002</v>
      </c>
      <c r="AOQ9">
        <v>-2594279.3232900002</v>
      </c>
      <c r="AOR9">
        <v>-2594279.3232900002</v>
      </c>
      <c r="AOS9">
        <v>-2594279.3232900002</v>
      </c>
      <c r="AOT9">
        <v>-2594279.3232900002</v>
      </c>
      <c r="AOU9">
        <v>-2594279.3232900002</v>
      </c>
      <c r="AOV9">
        <v>-2594279.3232900002</v>
      </c>
      <c r="AOW9">
        <v>-2594279.3232900002</v>
      </c>
      <c r="AOX9">
        <v>-2594279.3232900002</v>
      </c>
      <c r="AOY9">
        <v>-2594551.4990099999</v>
      </c>
      <c r="AOZ9">
        <v>-2594551.4990099999</v>
      </c>
      <c r="APA9">
        <v>-2594551.4990099999</v>
      </c>
      <c r="APB9">
        <v>-2594551.4990099999</v>
      </c>
      <c r="APC9">
        <v>-2594551.4990099999</v>
      </c>
      <c r="APD9">
        <v>-2594551.4990099999</v>
      </c>
      <c r="APE9">
        <v>-2594551.4990099999</v>
      </c>
      <c r="APF9">
        <v>-2594551.4990099999</v>
      </c>
      <c r="APG9">
        <v>-2594551.4990099999</v>
      </c>
      <c r="APH9">
        <v>-2594551.4990099999</v>
      </c>
      <c r="API9">
        <v>-2594551.4990099999</v>
      </c>
      <c r="APJ9">
        <v>-2957243.24731</v>
      </c>
      <c r="APK9">
        <v>-2957243.24731</v>
      </c>
      <c r="APL9">
        <v>-2957243.24731</v>
      </c>
      <c r="APM9">
        <v>-2957243.24731</v>
      </c>
      <c r="APN9">
        <v>-2957243.24731</v>
      </c>
      <c r="APO9">
        <v>-2957243.24731</v>
      </c>
      <c r="APP9">
        <v>-2957243.24731</v>
      </c>
      <c r="APQ9">
        <v>-2957243.24731</v>
      </c>
      <c r="APR9">
        <v>-2957243.24731</v>
      </c>
      <c r="APS9">
        <v>-2957243.24731</v>
      </c>
      <c r="APT9">
        <v>-2957243.24731</v>
      </c>
      <c r="APU9">
        <v>-2957753.75024</v>
      </c>
      <c r="APV9">
        <v>-2957753.75024</v>
      </c>
      <c r="APW9">
        <v>-2957753.75024</v>
      </c>
      <c r="APX9">
        <v>-2957753.75024</v>
      </c>
      <c r="APY9">
        <v>-2957753.75024</v>
      </c>
      <c r="APZ9">
        <v>-2957753.75024</v>
      </c>
      <c r="AQA9">
        <v>-2957753.75024</v>
      </c>
      <c r="AQB9">
        <v>-2957753.75024</v>
      </c>
      <c r="AQC9">
        <v>-2957753.75024</v>
      </c>
      <c r="AQD9">
        <v>-2957753.75024</v>
      </c>
      <c r="AQE9">
        <v>-2957753.75024</v>
      </c>
      <c r="AQF9">
        <v>-2957243.24731</v>
      </c>
      <c r="AQG9">
        <v>-2957243.24731</v>
      </c>
      <c r="AQH9">
        <v>-2957243.24731</v>
      </c>
      <c r="AQI9">
        <v>-2957243.24731</v>
      </c>
      <c r="AQJ9">
        <v>-2957243.24731</v>
      </c>
      <c r="AQK9">
        <v>-2957243.24731</v>
      </c>
      <c r="AQL9">
        <v>-2957243.24731</v>
      </c>
      <c r="AQM9">
        <v>-2957243.24731</v>
      </c>
      <c r="AQN9">
        <v>-2957243.24731</v>
      </c>
      <c r="AQO9">
        <v>-2957243.24731</v>
      </c>
      <c r="AQP9">
        <v>-2957243.24731</v>
      </c>
      <c r="AQQ9">
        <v>-2957753.75024</v>
      </c>
      <c r="AQR9">
        <v>-2957753.75024</v>
      </c>
      <c r="AQS9">
        <v>-2957753.75024</v>
      </c>
      <c r="AQT9">
        <v>-2957753.75024</v>
      </c>
      <c r="AQU9">
        <v>-2957753.75024</v>
      </c>
      <c r="AQV9">
        <v>-2957753.75024</v>
      </c>
      <c r="AQW9">
        <v>-2957753.75024</v>
      </c>
      <c r="AQX9">
        <v>-2957753.75024</v>
      </c>
      <c r="AQY9">
        <v>-2957753.75024</v>
      </c>
      <c r="AQZ9">
        <v>-2957753.75024</v>
      </c>
      <c r="ARA9">
        <v>-2957753.75024</v>
      </c>
      <c r="ARB9">
        <v>-36382715.590300001</v>
      </c>
      <c r="ARC9">
        <v>-36382715.590300001</v>
      </c>
      <c r="ARD9">
        <v>-36382715.590300001</v>
      </c>
      <c r="ARE9">
        <v>-36382715.590300001</v>
      </c>
      <c r="ARF9">
        <v>-36382715.590300001</v>
      </c>
      <c r="ARG9">
        <v>-36382715.590300001</v>
      </c>
      <c r="ARH9">
        <v>-36382715.590300001</v>
      </c>
      <c r="ARI9">
        <v>-36382715.590300001</v>
      </c>
      <c r="ARJ9">
        <v>-36382715.590300001</v>
      </c>
      <c r="ARK9">
        <v>-36382715.590300001</v>
      </c>
      <c r="ARL9">
        <v>-36382715.590300001</v>
      </c>
      <c r="ARM9">
        <v>-36382715.590300001</v>
      </c>
      <c r="ARN9">
        <v>-36382715.590300001</v>
      </c>
      <c r="ARO9">
        <v>-36382715.590300001</v>
      </c>
      <c r="ARP9">
        <v>-36382715.590300001</v>
      </c>
      <c r="ARQ9">
        <v>-36382715.590300001</v>
      </c>
      <c r="ARR9">
        <v>-36382715.590300001</v>
      </c>
      <c r="ARS9">
        <v>-36382715.590300001</v>
      </c>
      <c r="ART9">
        <v>-36382715.590300001</v>
      </c>
      <c r="ARU9">
        <v>-36382715.590300001</v>
      </c>
      <c r="ARV9">
        <v>-36382715.590300001</v>
      </c>
      <c r="ARW9">
        <v>-36382715.590300001</v>
      </c>
      <c r="ARX9">
        <v>-36382715.590300001</v>
      </c>
      <c r="ARY9">
        <v>-36382715.590300001</v>
      </c>
      <c r="ARZ9">
        <v>-36382715.590300001</v>
      </c>
      <c r="ASA9">
        <v>-36382715.590300001</v>
      </c>
      <c r="ASB9">
        <v>-36382715.590300001</v>
      </c>
      <c r="ASC9">
        <v>-36382715.590300001</v>
      </c>
      <c r="ASD9">
        <v>-36382715.590300001</v>
      </c>
      <c r="ASE9">
        <v>-36382715.590300001</v>
      </c>
      <c r="ASF9">
        <v>-36382715.590300001</v>
      </c>
      <c r="ASG9">
        <v>-36382715.590300001</v>
      </c>
      <c r="ASH9">
        <v>-36382715.590300001</v>
      </c>
      <c r="ASI9">
        <v>-36382715.590300001</v>
      </c>
      <c r="ASJ9">
        <v>-36382715.590300001</v>
      </c>
      <c r="ASK9">
        <v>-36382715.590300001</v>
      </c>
      <c r="ASL9">
        <v>-36382715.590300001</v>
      </c>
      <c r="ASM9">
        <v>-36382715.590300001</v>
      </c>
      <c r="ASN9">
        <v>-36382715.590300001</v>
      </c>
      <c r="ASO9">
        <v>-36382715.590300001</v>
      </c>
      <c r="ASP9">
        <v>-36382715.590300001</v>
      </c>
      <c r="ASQ9">
        <v>-36382715.590300001</v>
      </c>
      <c r="ASR9">
        <v>-36382715.590300001</v>
      </c>
      <c r="ASS9">
        <v>-36382715.590300001</v>
      </c>
      <c r="AST9">
        <v>-55146727.409500003</v>
      </c>
      <c r="ASU9">
        <v>-55146727.409500003</v>
      </c>
      <c r="ASV9">
        <v>-55146727.409500003</v>
      </c>
      <c r="ASW9">
        <v>-55146727.409500003</v>
      </c>
      <c r="ASX9">
        <v>-55146727.409500003</v>
      </c>
      <c r="ASY9">
        <v>-55146727.409500003</v>
      </c>
      <c r="ASZ9">
        <v>-55146727.409500003</v>
      </c>
      <c r="ATA9">
        <v>-55146727.409500003</v>
      </c>
      <c r="ATB9">
        <v>-55146727.409500003</v>
      </c>
      <c r="ATC9">
        <v>-55146727.409500003</v>
      </c>
      <c r="ATD9">
        <v>-55146727.409500003</v>
      </c>
      <c r="ATE9">
        <v>-55146727.409500003</v>
      </c>
      <c r="ATF9">
        <v>-55146727.409500003</v>
      </c>
      <c r="ATG9">
        <v>-55146727.409500003</v>
      </c>
      <c r="ATH9">
        <v>-55146727.409500003</v>
      </c>
      <c r="ATI9">
        <v>-55146727.409500003</v>
      </c>
      <c r="ATJ9">
        <v>-55146727.409500003</v>
      </c>
      <c r="ATK9">
        <v>-55146727.409500003</v>
      </c>
      <c r="ATL9">
        <v>-55146727.409500003</v>
      </c>
      <c r="ATM9">
        <v>-55146727.409500003</v>
      </c>
      <c r="ATN9">
        <v>-55146727.409500003</v>
      </c>
      <c r="ATO9">
        <v>-55146727.409500003</v>
      </c>
      <c r="ATP9">
        <v>-55146727.409500003</v>
      </c>
      <c r="ATQ9">
        <v>-55146727.409500003</v>
      </c>
      <c r="ATR9">
        <v>-55146727.409500003</v>
      </c>
      <c r="ATS9">
        <v>-55146727.409500003</v>
      </c>
      <c r="ATT9">
        <v>-55146727.409500003</v>
      </c>
      <c r="ATU9">
        <v>-55146727.409500003</v>
      </c>
      <c r="ATV9">
        <v>-55146727.409500003</v>
      </c>
      <c r="ATW9">
        <v>-55146727.409500003</v>
      </c>
      <c r="ATX9">
        <v>-55146727.409500003</v>
      </c>
      <c r="ATY9">
        <v>-55146727.409500003</v>
      </c>
      <c r="ATZ9">
        <v>-55146727.409500003</v>
      </c>
      <c r="AUA9">
        <v>-55146727.409500003</v>
      </c>
      <c r="AUB9">
        <v>-55146727.409500003</v>
      </c>
      <c r="AUC9">
        <v>-55146727.409500003</v>
      </c>
      <c r="AUD9">
        <v>-55146727.409500003</v>
      </c>
      <c r="AUE9">
        <v>-55146727.409500003</v>
      </c>
      <c r="AUF9">
        <v>-55146727.409500003</v>
      </c>
      <c r="AUG9">
        <v>-55146727.409500003</v>
      </c>
      <c r="AUH9">
        <v>-55146727.409500003</v>
      </c>
      <c r="AUI9">
        <v>-55146727.409500003</v>
      </c>
      <c r="AUJ9">
        <v>-55146727.409500003</v>
      </c>
      <c r="AUK9">
        <v>-55146727.409500003</v>
      </c>
      <c r="AUL9">
        <v>-83589280.738199994</v>
      </c>
      <c r="AUM9">
        <v>-83589280.738199994</v>
      </c>
      <c r="AUN9">
        <v>-83589280.738199994</v>
      </c>
      <c r="AUO9">
        <v>-83589280.738199994</v>
      </c>
      <c r="AUP9">
        <v>-83589280.738199994</v>
      </c>
      <c r="AUQ9">
        <v>-83589280.738199994</v>
      </c>
      <c r="AUR9">
        <v>-83589280.738199994</v>
      </c>
      <c r="AUS9">
        <v>-83589280.738199994</v>
      </c>
      <c r="AUT9">
        <v>-83589280.738199994</v>
      </c>
      <c r="AUU9">
        <v>-83589280.738199994</v>
      </c>
      <c r="AUV9">
        <v>-83589280.738199994</v>
      </c>
      <c r="AUW9">
        <v>-83589280.738199994</v>
      </c>
      <c r="AUX9">
        <v>-83589280.738199994</v>
      </c>
      <c r="AUY9">
        <v>-83589280.738199994</v>
      </c>
      <c r="AUZ9">
        <v>-83589280.738199994</v>
      </c>
      <c r="AVA9">
        <v>-83589280.738199994</v>
      </c>
      <c r="AVB9">
        <v>-83589280.738199994</v>
      </c>
      <c r="AVC9">
        <v>-83589280.738199994</v>
      </c>
      <c r="AVD9">
        <v>-83589280.738199994</v>
      </c>
      <c r="AVE9">
        <v>-83589280.738199994</v>
      </c>
      <c r="AVF9">
        <v>-83589280.738199994</v>
      </c>
      <c r="AVG9">
        <v>-83589280.738199994</v>
      </c>
      <c r="AVH9">
        <v>-83589280.738199994</v>
      </c>
      <c r="AVI9">
        <v>-83589280.738199994</v>
      </c>
      <c r="AVJ9">
        <v>-83589280.738199994</v>
      </c>
      <c r="AVK9">
        <v>-83589280.738199994</v>
      </c>
      <c r="AVL9">
        <v>-83589280.738199994</v>
      </c>
      <c r="AVM9">
        <v>-83589280.738199994</v>
      </c>
      <c r="AVN9">
        <v>-83589280.738199994</v>
      </c>
      <c r="AVO9">
        <v>-83589280.738199994</v>
      </c>
      <c r="AVP9">
        <v>-83589280.738199994</v>
      </c>
      <c r="AVQ9">
        <v>-83589280.738199994</v>
      </c>
      <c r="AVR9">
        <v>-83589280.738199994</v>
      </c>
      <c r="AVS9">
        <v>-83589280.738199994</v>
      </c>
      <c r="AVT9">
        <v>-83589280.738199994</v>
      </c>
      <c r="AVU9">
        <v>-83589280.738199994</v>
      </c>
      <c r="AVV9">
        <v>-83589280.738199994</v>
      </c>
      <c r="AVW9">
        <v>-83589280.738199994</v>
      </c>
      <c r="AVX9">
        <v>-83589280.738199994</v>
      </c>
      <c r="AVY9">
        <v>-83589280.738199994</v>
      </c>
      <c r="AVZ9">
        <v>-83589280.738199994</v>
      </c>
      <c r="AWA9">
        <v>-83589280.738199994</v>
      </c>
      <c r="AWB9">
        <v>-83589280.738199994</v>
      </c>
      <c r="AWC9">
        <v>-83589280.738199994</v>
      </c>
      <c r="AWD9">
        <v>-36382715.590300001</v>
      </c>
      <c r="AWE9">
        <v>-36382715.590300001</v>
      </c>
      <c r="AWF9">
        <v>-36382715.590300001</v>
      </c>
      <c r="AWG9">
        <v>-36382715.590300001</v>
      </c>
      <c r="AWH9">
        <v>-36382715.590300001</v>
      </c>
      <c r="AWI9">
        <v>-36382715.590300001</v>
      </c>
      <c r="AWJ9">
        <v>-36382715.590300001</v>
      </c>
      <c r="AWK9">
        <v>-36382715.590300001</v>
      </c>
      <c r="AWL9">
        <v>-36382715.590300001</v>
      </c>
      <c r="AWM9">
        <v>-36382715.590300001</v>
      </c>
      <c r="AWN9">
        <v>-36382715.590300001</v>
      </c>
      <c r="AWO9">
        <v>-36382715.590300001</v>
      </c>
      <c r="AWP9">
        <v>-36382715.590300001</v>
      </c>
      <c r="AWQ9">
        <v>-36382715.590300001</v>
      </c>
      <c r="AWR9">
        <v>-36382715.590300001</v>
      </c>
      <c r="AWS9">
        <v>-36382715.590300001</v>
      </c>
      <c r="AWT9">
        <v>-36382715.590300001</v>
      </c>
      <c r="AWU9">
        <v>-36382715.590300001</v>
      </c>
      <c r="AWV9">
        <v>-36382715.590300001</v>
      </c>
      <c r="AWW9">
        <v>-36382715.590300001</v>
      </c>
      <c r="AWX9">
        <v>-36382715.590300001</v>
      </c>
      <c r="AWY9">
        <v>-36382715.590300001</v>
      </c>
      <c r="AWZ9">
        <v>-36382715.590300001</v>
      </c>
      <c r="AXA9">
        <v>-36382715.590300001</v>
      </c>
      <c r="AXB9">
        <v>-36382715.590300001</v>
      </c>
      <c r="AXC9">
        <v>-36382715.590300001</v>
      </c>
      <c r="AXD9">
        <v>-36382715.590300001</v>
      </c>
      <c r="AXE9">
        <v>-36382715.590300001</v>
      </c>
      <c r="AXF9">
        <v>-36382715.590300001</v>
      </c>
      <c r="AXG9">
        <v>-36382715.590300001</v>
      </c>
      <c r="AXH9">
        <v>-36382715.590300001</v>
      </c>
      <c r="AXI9">
        <v>-36382715.590300001</v>
      </c>
      <c r="AXJ9">
        <v>-36382715.590300001</v>
      </c>
      <c r="AXK9">
        <v>-36382715.590300001</v>
      </c>
      <c r="AXL9">
        <v>-36382715.590300001</v>
      </c>
      <c r="AXM9">
        <v>-36382715.590300001</v>
      </c>
      <c r="AXN9">
        <v>-36382715.590300001</v>
      </c>
      <c r="AXO9">
        <v>-36382715.590300001</v>
      </c>
      <c r="AXP9">
        <v>-36382715.590300001</v>
      </c>
      <c r="AXQ9">
        <v>-36382715.590300001</v>
      </c>
      <c r="AXR9">
        <v>-36382715.590300001</v>
      </c>
      <c r="AXS9">
        <v>-36382715.590300001</v>
      </c>
      <c r="AXT9">
        <v>-36382715.590300001</v>
      </c>
      <c r="AXU9">
        <v>-36382715.590300001</v>
      </c>
      <c r="AXV9">
        <v>-55146727.409500003</v>
      </c>
      <c r="AXW9">
        <v>-55146727.409500003</v>
      </c>
      <c r="AXX9">
        <v>-55146727.409500003</v>
      </c>
      <c r="AXY9">
        <v>-55146727.409500003</v>
      </c>
      <c r="AXZ9">
        <v>-55146727.409500003</v>
      </c>
      <c r="AYA9">
        <v>-55146727.409500003</v>
      </c>
      <c r="AYB9">
        <v>-55146727.409500003</v>
      </c>
      <c r="AYC9">
        <v>-55146727.409500003</v>
      </c>
      <c r="AYD9">
        <v>-55146727.409500003</v>
      </c>
      <c r="AYE9">
        <v>-55146727.409500003</v>
      </c>
      <c r="AYF9">
        <v>-55146727.409500003</v>
      </c>
      <c r="AYG9">
        <v>-55146727.409500003</v>
      </c>
      <c r="AYH9">
        <v>-55146727.409500003</v>
      </c>
      <c r="AYI9">
        <v>-55146727.409500003</v>
      </c>
      <c r="AYJ9">
        <v>-55146727.409500003</v>
      </c>
      <c r="AYK9">
        <v>-55146727.409500003</v>
      </c>
      <c r="AYL9">
        <v>-55146727.409500003</v>
      </c>
      <c r="AYM9">
        <v>-55146727.409500003</v>
      </c>
      <c r="AYN9">
        <v>-55146727.409500003</v>
      </c>
      <c r="AYO9">
        <v>-55146727.409500003</v>
      </c>
      <c r="AYP9">
        <v>-55146727.409500003</v>
      </c>
      <c r="AYQ9">
        <v>-55146727.409500003</v>
      </c>
      <c r="AYR9">
        <v>-55146727.409500003</v>
      </c>
      <c r="AYS9">
        <v>-55146727.409500003</v>
      </c>
      <c r="AYT9">
        <v>-55146727.409500003</v>
      </c>
      <c r="AYU9">
        <v>-55146727.409500003</v>
      </c>
      <c r="AYV9">
        <v>-55146727.409500003</v>
      </c>
      <c r="AYW9">
        <v>-55146727.409500003</v>
      </c>
      <c r="AYX9">
        <v>-55146727.409500003</v>
      </c>
      <c r="AYY9">
        <v>-55146727.409500003</v>
      </c>
      <c r="AYZ9">
        <v>-55146727.409500003</v>
      </c>
      <c r="AZA9">
        <v>-55146727.409500003</v>
      </c>
      <c r="AZB9">
        <v>-55146727.409500003</v>
      </c>
      <c r="AZC9">
        <v>-55146727.409500003</v>
      </c>
      <c r="AZD9">
        <v>-55146727.409500003</v>
      </c>
      <c r="AZE9">
        <v>-55146727.409500003</v>
      </c>
      <c r="AZF9">
        <v>-55146727.409500003</v>
      </c>
      <c r="AZG9">
        <v>-55146727.409500003</v>
      </c>
      <c r="AZH9">
        <v>-55146727.409500003</v>
      </c>
      <c r="AZI9">
        <v>-55146727.409500003</v>
      </c>
      <c r="AZJ9">
        <v>-55146727.409500003</v>
      </c>
      <c r="AZK9">
        <v>-55146727.409500003</v>
      </c>
      <c r="AZL9">
        <v>-55146727.409500003</v>
      </c>
      <c r="AZM9">
        <v>-55146727.409500003</v>
      </c>
      <c r="AZN9">
        <v>-83589280.738199994</v>
      </c>
      <c r="AZO9">
        <v>-83589280.738199994</v>
      </c>
      <c r="AZP9">
        <v>-83589280.738199994</v>
      </c>
      <c r="AZQ9">
        <v>-83589280.738199994</v>
      </c>
      <c r="AZR9">
        <v>-83589280.738199994</v>
      </c>
      <c r="AZS9">
        <v>-83589280.738199994</v>
      </c>
      <c r="AZT9">
        <v>-83589280.738199994</v>
      </c>
      <c r="AZU9">
        <v>-83589280.738199994</v>
      </c>
      <c r="AZV9">
        <v>-83589280.738199994</v>
      </c>
      <c r="AZW9">
        <v>-83589280.738199994</v>
      </c>
      <c r="AZX9">
        <v>-83589280.738199994</v>
      </c>
      <c r="AZY9">
        <v>-83589280.738199994</v>
      </c>
      <c r="AZZ9">
        <v>-83589280.738199994</v>
      </c>
      <c r="BAA9">
        <v>-83589280.738199994</v>
      </c>
      <c r="BAB9">
        <v>-83589280.738199994</v>
      </c>
      <c r="BAC9">
        <v>-83589280.738199994</v>
      </c>
      <c r="BAD9">
        <v>-83589280.738199994</v>
      </c>
      <c r="BAE9">
        <v>-83589280.738199994</v>
      </c>
      <c r="BAF9">
        <v>-83589280.738199994</v>
      </c>
      <c r="BAG9">
        <v>-83589280.738199994</v>
      </c>
      <c r="BAH9">
        <v>-83589280.738199994</v>
      </c>
      <c r="BAI9">
        <v>-83589280.738199994</v>
      </c>
      <c r="BAJ9">
        <v>-83589280.738199994</v>
      </c>
      <c r="BAK9">
        <v>-83589280.738199994</v>
      </c>
      <c r="BAL9">
        <v>-83589280.738199994</v>
      </c>
      <c r="BAM9">
        <v>-83589280.738199994</v>
      </c>
      <c r="BAN9">
        <v>-83589280.738199994</v>
      </c>
      <c r="BAO9">
        <v>-83589280.738199994</v>
      </c>
      <c r="BAP9">
        <v>-83589280.738199994</v>
      </c>
      <c r="BAQ9">
        <v>-83589280.738199994</v>
      </c>
      <c r="BAR9">
        <v>-83589280.738199994</v>
      </c>
      <c r="BAS9">
        <v>-83589280.738199994</v>
      </c>
      <c r="BAT9">
        <v>-83589280.738199994</v>
      </c>
      <c r="BAU9">
        <v>-83589280.738199994</v>
      </c>
      <c r="BAV9">
        <v>-83589280.738199994</v>
      </c>
      <c r="BAW9">
        <v>-83589280.738199994</v>
      </c>
      <c r="BAX9">
        <v>-83589280.738199994</v>
      </c>
      <c r="BAY9">
        <v>-83589280.738199994</v>
      </c>
      <c r="BAZ9">
        <v>-83589280.738199994</v>
      </c>
      <c r="BBA9">
        <v>-83589280.738199994</v>
      </c>
      <c r="BBB9">
        <v>-83589280.738199994</v>
      </c>
      <c r="BBC9">
        <v>-83589280.738199994</v>
      </c>
      <c r="BBD9">
        <v>-83589280.738199994</v>
      </c>
      <c r="BBE9">
        <v>-83589280.738199994</v>
      </c>
      <c r="BBF9">
        <v>-344540.50043399999</v>
      </c>
      <c r="BBG9">
        <v>-327384.17421600001</v>
      </c>
      <c r="BBH9">
        <v>-318624.33214200003</v>
      </c>
      <c r="BBI9">
        <v>-318276.225836</v>
      </c>
      <c r="BBJ9">
        <v>-326217.27195099997</v>
      </c>
      <c r="BBK9">
        <v>-342006.30091799999</v>
      </c>
      <c r="BBL9">
        <v>-364646.20900999999</v>
      </c>
      <c r="BBM9">
        <v>-392334.601455</v>
      </c>
      <c r="BBN9">
        <v>-422297.82382599998</v>
      </c>
      <c r="BBO9">
        <v>-450840.96465899999</v>
      </c>
      <c r="BBP9">
        <v>-473727.058708</v>
      </c>
      <c r="BBQ9">
        <v>-342904.18007200002</v>
      </c>
      <c r="BBR9">
        <v>-324947.84149000002</v>
      </c>
      <c r="BBS9">
        <v>-315089.26290600002</v>
      </c>
      <c r="BBT9">
        <v>-313252.01342799998</v>
      </c>
      <c r="BBU9">
        <v>-319206.91309699998</v>
      </c>
      <c r="BBV9">
        <v>-332401.45549199998</v>
      </c>
      <c r="BBW9">
        <v>-351744.92382700002</v>
      </c>
      <c r="BBX9">
        <v>-375397.156257</v>
      </c>
      <c r="BBY9">
        <v>-400653.99779699999</v>
      </c>
      <c r="BBZ9">
        <v>-424048.85752199998</v>
      </c>
      <c r="BCA9">
        <v>-441758.25167799997</v>
      </c>
      <c r="BCB9">
        <v>-344540.50043399999</v>
      </c>
      <c r="BCC9">
        <v>-327384.17421600001</v>
      </c>
      <c r="BCD9">
        <v>-318624.33214200003</v>
      </c>
      <c r="BCE9">
        <v>-318276.225836</v>
      </c>
      <c r="BCF9">
        <v>-326217.27195099997</v>
      </c>
      <c r="BCG9">
        <v>-342006.30091799999</v>
      </c>
      <c r="BCH9">
        <v>-364646.20900999999</v>
      </c>
      <c r="BCI9">
        <v>-392334.601455</v>
      </c>
      <c r="BCJ9">
        <v>-422297.82382599998</v>
      </c>
      <c r="BCK9">
        <v>-450840.96465899999</v>
      </c>
      <c r="BCL9">
        <v>-473727.058708</v>
      </c>
      <c r="BCM9">
        <v>-342904.18007200002</v>
      </c>
      <c r="BCN9">
        <v>-324947.84149000002</v>
      </c>
      <c r="BCO9">
        <v>-315089.26290600002</v>
      </c>
      <c r="BCP9">
        <v>-313252.01342799998</v>
      </c>
      <c r="BCQ9">
        <v>-319206.91309699998</v>
      </c>
      <c r="BCR9">
        <v>-332401.45549199998</v>
      </c>
      <c r="BCS9">
        <v>-351744.92382700002</v>
      </c>
      <c r="BCT9">
        <v>-375397.156257</v>
      </c>
      <c r="BCU9">
        <v>-400653.99779699999</v>
      </c>
      <c r="BCV9">
        <v>-424072.97945799999</v>
      </c>
      <c r="BCW9">
        <v>-441758.25167799997</v>
      </c>
      <c r="BCX9">
        <v>-520063.08811100002</v>
      </c>
      <c r="BCY9">
        <v>-492995.23422400001</v>
      </c>
      <c r="BCZ9">
        <v>-478256.101112</v>
      </c>
      <c r="BDA9">
        <v>-475746.53242</v>
      </c>
      <c r="BDB9">
        <v>-485138.521144</v>
      </c>
      <c r="BDC9">
        <v>-505614.78634400002</v>
      </c>
      <c r="BDD9">
        <v>-535538.95587800001</v>
      </c>
      <c r="BDE9">
        <v>-572128.44111200003</v>
      </c>
      <c r="BDF9">
        <v>-611271.468459</v>
      </c>
      <c r="BDG9">
        <v>-647671.68323900003</v>
      </c>
      <c r="BDH9">
        <v>-675458.14036399999</v>
      </c>
      <c r="BDI9">
        <v>-516790.44738700002</v>
      </c>
      <c r="BDJ9">
        <v>-488122.56877299998</v>
      </c>
      <c r="BDK9">
        <v>-471185.96264099999</v>
      </c>
      <c r="BDL9">
        <v>-465698.10760300001</v>
      </c>
      <c r="BDM9">
        <v>-471117.80343600002</v>
      </c>
      <c r="BDN9">
        <v>-486405.09549199999</v>
      </c>
      <c r="BDO9">
        <v>-509736.385511</v>
      </c>
      <c r="BDP9">
        <v>-538253.55071600003</v>
      </c>
      <c r="BDQ9">
        <v>-567983.81640200003</v>
      </c>
      <c r="BDR9">
        <v>-594087.46896600001</v>
      </c>
      <c r="BDS9">
        <v>-611520.52630499995</v>
      </c>
      <c r="BDT9">
        <v>-520063.08811100002</v>
      </c>
      <c r="BDU9">
        <v>-492995.23422400001</v>
      </c>
      <c r="BDV9">
        <v>-478256.101112</v>
      </c>
      <c r="BDW9">
        <v>-475746.53242</v>
      </c>
      <c r="BDX9">
        <v>-485138.521144</v>
      </c>
      <c r="BDY9">
        <v>-505614.78634400002</v>
      </c>
      <c r="BDZ9">
        <v>-535538.95587800001</v>
      </c>
      <c r="BEA9">
        <v>-572128.44111200003</v>
      </c>
      <c r="BEB9">
        <v>-611271.468459</v>
      </c>
      <c r="BEC9">
        <v>-647671.68323900003</v>
      </c>
      <c r="BED9">
        <v>-675458.14036399999</v>
      </c>
      <c r="BEE9">
        <v>-516790.44738700002</v>
      </c>
      <c r="BEF9">
        <v>-488122.56877299998</v>
      </c>
      <c r="BEG9">
        <v>-471185.96264099999</v>
      </c>
      <c r="BEH9">
        <v>-465698.10760300001</v>
      </c>
      <c r="BEI9">
        <v>-471117.80343600002</v>
      </c>
      <c r="BEJ9">
        <v>-486405.09549199999</v>
      </c>
      <c r="BEK9">
        <v>-509736.385511</v>
      </c>
      <c r="BEL9">
        <v>-538253.55071600003</v>
      </c>
      <c r="BEM9">
        <v>-567983.81640200003</v>
      </c>
      <c r="BEN9">
        <v>-594111.63098899997</v>
      </c>
      <c r="BEO9">
        <v>-611520.52630499995</v>
      </c>
      <c r="BEP9">
        <v>-783969.79150499997</v>
      </c>
      <c r="BEQ9">
        <v>-740822.31747200002</v>
      </c>
      <c r="BER9">
        <v>-715567.70569500001</v>
      </c>
      <c r="BES9">
        <v>-707811.59354599996</v>
      </c>
      <c r="BET9">
        <v>-716772.92070400005</v>
      </c>
      <c r="BEU9">
        <v>-740916.214561</v>
      </c>
      <c r="BEV9">
        <v>-777511.41076899995</v>
      </c>
      <c r="BEW9">
        <v>-822239.47150800005</v>
      </c>
      <c r="BEX9">
        <v>-869051.98960099998</v>
      </c>
      <c r="BEY9">
        <v>-910527.780592</v>
      </c>
      <c r="BEZ9">
        <v>-938867.86180199997</v>
      </c>
      <c r="BFA9">
        <v>-777424.51005699998</v>
      </c>
      <c r="BFB9">
        <v>-731076.98656999995</v>
      </c>
      <c r="BFC9">
        <v>-701427.42875299999</v>
      </c>
      <c r="BFD9">
        <v>-687714.74391199998</v>
      </c>
      <c r="BFE9">
        <v>-688731.48528699996</v>
      </c>
      <c r="BFF9">
        <v>-702496.83285699994</v>
      </c>
      <c r="BFG9">
        <v>-725906.27003400004</v>
      </c>
      <c r="BFH9">
        <v>-754489.69071500003</v>
      </c>
      <c r="BFI9">
        <v>-782476.68548700004</v>
      </c>
      <c r="BFJ9">
        <v>-803359.35204599996</v>
      </c>
      <c r="BFK9">
        <v>-810992.633684</v>
      </c>
      <c r="BFL9">
        <v>-783969.79150499997</v>
      </c>
      <c r="BFM9">
        <v>-740822.31747200002</v>
      </c>
      <c r="BFN9">
        <v>-715567.70569500001</v>
      </c>
      <c r="BFO9">
        <v>-707811.59354599996</v>
      </c>
      <c r="BFP9">
        <v>-716772.92070400005</v>
      </c>
      <c r="BFQ9">
        <v>-740916.214561</v>
      </c>
      <c r="BFR9">
        <v>-777511.41076899995</v>
      </c>
      <c r="BFS9">
        <v>-822239.47150800005</v>
      </c>
      <c r="BFT9">
        <v>-869051.98960099998</v>
      </c>
      <c r="BFU9">
        <v>-910527.780592</v>
      </c>
      <c r="BFV9">
        <v>-938867.86180199997</v>
      </c>
      <c r="BFW9">
        <v>-777424.51005699998</v>
      </c>
      <c r="BFX9">
        <v>-731076.98656999995</v>
      </c>
      <c r="BFY9">
        <v>-701427.42875299999</v>
      </c>
      <c r="BFZ9">
        <v>-687714.74391199998</v>
      </c>
      <c r="BGA9">
        <v>-688731.48528699996</v>
      </c>
      <c r="BGB9">
        <v>-702496.83285699994</v>
      </c>
      <c r="BGC9">
        <v>-725906.27003400004</v>
      </c>
      <c r="BGD9">
        <v>-754489.69071500003</v>
      </c>
      <c r="BGE9">
        <v>-782476.68548700004</v>
      </c>
      <c r="BGF9">
        <v>-803371.21278199996</v>
      </c>
      <c r="BGG9">
        <v>-810992.633684</v>
      </c>
      <c r="BGH9">
        <v>-376925.13871199999</v>
      </c>
      <c r="BGI9">
        <v>-376925.13871199999</v>
      </c>
      <c r="BGJ9">
        <v>-376925.13871199999</v>
      </c>
      <c r="BGK9">
        <v>-376925.13871199999</v>
      </c>
      <c r="BGL9">
        <v>-376925.13871199999</v>
      </c>
      <c r="BGM9">
        <v>-376925.13871199999</v>
      </c>
      <c r="BGN9">
        <v>-376925.13871199999</v>
      </c>
      <c r="BGO9">
        <v>-376925.13871199999</v>
      </c>
      <c r="BGP9">
        <v>-376925.13871199999</v>
      </c>
      <c r="BGQ9">
        <v>-376925.13871199999</v>
      </c>
      <c r="BGR9">
        <v>-376925.13871199999</v>
      </c>
      <c r="BGS9">
        <v>-376814.56894899998</v>
      </c>
      <c r="BGT9">
        <v>-376814.56894899998</v>
      </c>
      <c r="BGU9">
        <v>-376814.56894899998</v>
      </c>
      <c r="BGV9">
        <v>-376814.56894899998</v>
      </c>
      <c r="BGW9">
        <v>-376814.56894899998</v>
      </c>
      <c r="BGX9">
        <v>-376814.56894899998</v>
      </c>
      <c r="BGY9">
        <v>-376814.56894899998</v>
      </c>
      <c r="BGZ9">
        <v>-376814.56894899998</v>
      </c>
      <c r="BHA9">
        <v>-376814.56894899998</v>
      </c>
      <c r="BHB9">
        <v>-376814.56894899998</v>
      </c>
      <c r="BHC9">
        <v>-376814.56894899998</v>
      </c>
      <c r="BHD9">
        <v>-376925.13871199999</v>
      </c>
      <c r="BHE9">
        <v>-376925.13871199999</v>
      </c>
      <c r="BHF9">
        <v>-376925.13871199999</v>
      </c>
      <c r="BHG9">
        <v>-376925.13871199999</v>
      </c>
      <c r="BHH9">
        <v>-376925.13871199999</v>
      </c>
      <c r="BHI9">
        <v>-376925.13871199999</v>
      </c>
      <c r="BHJ9">
        <v>-376925.13871199999</v>
      </c>
      <c r="BHK9">
        <v>-376925.13871199999</v>
      </c>
      <c r="BHL9">
        <v>-376925.13871199999</v>
      </c>
      <c r="BHM9">
        <v>-376925.13871199999</v>
      </c>
      <c r="BHN9">
        <v>-376925.13871199999</v>
      </c>
      <c r="BHO9">
        <v>-376814.56894899998</v>
      </c>
      <c r="BHP9">
        <v>-376814.56894899998</v>
      </c>
      <c r="BHQ9">
        <v>-376814.56894899998</v>
      </c>
      <c r="BHR9">
        <v>-376814.56894899998</v>
      </c>
      <c r="BHS9">
        <v>-376814.56894899998</v>
      </c>
      <c r="BHT9">
        <v>-376814.56894899998</v>
      </c>
      <c r="BHU9">
        <v>-376814.56894899998</v>
      </c>
      <c r="BHV9">
        <v>-376814.56894899998</v>
      </c>
      <c r="BHW9">
        <v>-376814.56894899998</v>
      </c>
      <c r="BHX9">
        <v>-376814.56894899998</v>
      </c>
      <c r="BHY9">
        <v>-376814.56894899998</v>
      </c>
      <c r="BHZ9">
        <v>-560585.68298699998</v>
      </c>
      <c r="BIA9">
        <v>-560585.68298699998</v>
      </c>
      <c r="BIB9">
        <v>-560585.68298699998</v>
      </c>
      <c r="BIC9">
        <v>-560585.68298699998</v>
      </c>
      <c r="BID9">
        <v>-560585.68298699998</v>
      </c>
      <c r="BIE9">
        <v>-560585.68298699998</v>
      </c>
      <c r="BIF9">
        <v>-560585.68298699998</v>
      </c>
      <c r="BIG9">
        <v>-560585.68298699998</v>
      </c>
      <c r="BIH9">
        <v>-560585.68298699998</v>
      </c>
      <c r="BII9">
        <v>-560585.68298699998</v>
      </c>
      <c r="BIJ9">
        <v>-560585.68298699998</v>
      </c>
      <c r="BIK9">
        <v>-560389.00311699999</v>
      </c>
      <c r="BIL9">
        <v>-560389.00311699999</v>
      </c>
      <c r="BIM9">
        <v>-560389.00311699999</v>
      </c>
      <c r="BIN9">
        <v>-560389.00311699999</v>
      </c>
      <c r="BIO9">
        <v>-560389.00311699999</v>
      </c>
      <c r="BIP9">
        <v>-560389.00311699999</v>
      </c>
      <c r="BIQ9">
        <v>-560389.00311699999</v>
      </c>
      <c r="BIR9">
        <v>-560389.00311699999</v>
      </c>
      <c r="BIS9">
        <v>-560389.00311699999</v>
      </c>
      <c r="BIT9">
        <v>-560389.00311699999</v>
      </c>
      <c r="BIU9">
        <v>-560389.00311699999</v>
      </c>
      <c r="BIV9">
        <v>-560585.68298699998</v>
      </c>
      <c r="BIW9">
        <v>-560585.68298699998</v>
      </c>
      <c r="BIX9">
        <v>-560585.68298699998</v>
      </c>
      <c r="BIY9">
        <v>-560585.68298699998</v>
      </c>
      <c r="BIZ9">
        <v>-560585.68298699998</v>
      </c>
      <c r="BJA9">
        <v>-560585.68298699998</v>
      </c>
      <c r="BJB9">
        <v>-560585.68298699998</v>
      </c>
      <c r="BJC9">
        <v>-560585.68298699998</v>
      </c>
      <c r="BJD9">
        <v>-560585.68298699998</v>
      </c>
      <c r="BJE9">
        <v>-560585.68298699998</v>
      </c>
      <c r="BJF9">
        <v>-560585.68298699998</v>
      </c>
      <c r="BJG9">
        <v>-560389.00311699999</v>
      </c>
      <c r="BJH9">
        <v>-560389.00311699999</v>
      </c>
      <c r="BJI9">
        <v>-560389.00311699999</v>
      </c>
      <c r="BJJ9">
        <v>-560389.00311699999</v>
      </c>
      <c r="BJK9">
        <v>-560389.00311699999</v>
      </c>
      <c r="BJL9">
        <v>-560389.00311699999</v>
      </c>
      <c r="BJM9">
        <v>-560389.00311699999</v>
      </c>
      <c r="BJN9">
        <v>-560389.00311699999</v>
      </c>
      <c r="BJO9">
        <v>-560389.00311699999</v>
      </c>
      <c r="BJP9">
        <v>-560389.00311699999</v>
      </c>
      <c r="BJQ9">
        <v>-560389.00311699999</v>
      </c>
      <c r="BJR9">
        <v>-823386.69915300002</v>
      </c>
      <c r="BJS9">
        <v>-823386.69915300002</v>
      </c>
      <c r="BJT9">
        <v>-823386.69915300002</v>
      </c>
      <c r="BJU9">
        <v>-823386.69915300002</v>
      </c>
      <c r="BJV9">
        <v>-823386.69915300002</v>
      </c>
      <c r="BJW9">
        <v>-823386.69915300002</v>
      </c>
      <c r="BJX9">
        <v>-823386.69915300002</v>
      </c>
      <c r="BJY9">
        <v>-823386.69915300002</v>
      </c>
      <c r="BJZ9">
        <v>-823386.69915300002</v>
      </c>
      <c r="BKA9">
        <v>-823386.69915300002</v>
      </c>
      <c r="BKB9">
        <v>-823386.69915300002</v>
      </c>
      <c r="BKC9">
        <v>-823017.79906800005</v>
      </c>
      <c r="BKD9">
        <v>-823017.79906800005</v>
      </c>
      <c r="BKE9">
        <v>-823017.79906800005</v>
      </c>
      <c r="BKF9">
        <v>-823017.79906800005</v>
      </c>
      <c r="BKG9">
        <v>-823017.79906800005</v>
      </c>
      <c r="BKH9">
        <v>-823017.79906800005</v>
      </c>
      <c r="BKI9">
        <v>-823017.79906800005</v>
      </c>
      <c r="BKJ9">
        <v>-823017.79906800005</v>
      </c>
      <c r="BKK9">
        <v>-823017.79906800005</v>
      </c>
      <c r="BKL9">
        <v>-823017.79906800005</v>
      </c>
      <c r="BKM9">
        <v>-823017.79906800005</v>
      </c>
      <c r="BKN9">
        <v>-823386.69915300002</v>
      </c>
      <c r="BKO9">
        <v>-823386.69915300002</v>
      </c>
      <c r="BKP9">
        <v>-823386.69915300002</v>
      </c>
      <c r="BKQ9">
        <v>-823386.69915300002</v>
      </c>
      <c r="BKR9">
        <v>-823386.69915300002</v>
      </c>
      <c r="BKS9">
        <v>-823386.69915300002</v>
      </c>
      <c r="BKT9">
        <v>-823386.69915300002</v>
      </c>
      <c r="BKU9">
        <v>-823386.69915300002</v>
      </c>
      <c r="BKV9">
        <v>-823386.69915300002</v>
      </c>
      <c r="BKW9">
        <v>-823386.69915300002</v>
      </c>
      <c r="BKX9">
        <v>-823386.69915300002</v>
      </c>
      <c r="BKY9">
        <v>-823017.79906800005</v>
      </c>
      <c r="BKZ9">
        <v>-823017.79906800005</v>
      </c>
      <c r="BLA9">
        <v>-823017.79906800005</v>
      </c>
      <c r="BLB9">
        <v>-823017.79906800005</v>
      </c>
      <c r="BLC9">
        <v>-823017.79906800005</v>
      </c>
      <c r="BLD9">
        <v>-823017.79906800005</v>
      </c>
      <c r="BLE9">
        <v>-823017.79906800005</v>
      </c>
      <c r="BLF9">
        <v>-823017.79906800005</v>
      </c>
      <c r="BLG9">
        <v>-823017.79906800005</v>
      </c>
      <c r="BLH9">
        <v>-823017.79906800005</v>
      </c>
      <c r="BLI9">
        <v>-823017.79906800005</v>
      </c>
      <c r="BLJ9">
        <v>-39869.126814399999</v>
      </c>
      <c r="BLK9">
        <v>-39869.126814399999</v>
      </c>
      <c r="BLL9">
        <v>-39869.126814399999</v>
      </c>
      <c r="BLM9">
        <v>-39869.126814399999</v>
      </c>
      <c r="BLN9">
        <v>-39869.126814399999</v>
      </c>
      <c r="BLO9">
        <v>-39869.126814399999</v>
      </c>
      <c r="BLP9">
        <v>-39869.126814399999</v>
      </c>
      <c r="BLQ9">
        <v>-39869.126814399999</v>
      </c>
      <c r="BLR9">
        <v>-39869.126814399999</v>
      </c>
      <c r="BLS9">
        <v>-39869.126814399999</v>
      </c>
      <c r="BLT9">
        <v>-39869.126814399999</v>
      </c>
      <c r="BLU9">
        <v>-39869.126814399999</v>
      </c>
      <c r="BLV9">
        <v>-39869.126814399999</v>
      </c>
      <c r="BLW9">
        <v>-39869.126814399999</v>
      </c>
      <c r="BLX9">
        <v>-39869.126814399999</v>
      </c>
      <c r="BLY9">
        <v>-39869.126814399999</v>
      </c>
      <c r="BLZ9">
        <v>-39869.126814399999</v>
      </c>
      <c r="BMA9">
        <v>-39869.126814399999</v>
      </c>
      <c r="BMB9">
        <v>-39869.126814399999</v>
      </c>
      <c r="BMC9">
        <v>-39869.126814399999</v>
      </c>
      <c r="BMD9">
        <v>-39869.126814399999</v>
      </c>
      <c r="BME9">
        <v>-39869.126814399999</v>
      </c>
      <c r="BMF9">
        <v>-39869.126814399999</v>
      </c>
      <c r="BMG9">
        <v>-39869.126814399999</v>
      </c>
      <c r="BMH9">
        <v>-39869.126814399999</v>
      </c>
      <c r="BMI9">
        <v>-39869.126814399999</v>
      </c>
      <c r="BMJ9">
        <v>-39869.126814399999</v>
      </c>
      <c r="BMK9">
        <v>-39869.126814399999</v>
      </c>
      <c r="BML9">
        <v>-39869.126814399999</v>
      </c>
      <c r="BMM9">
        <v>-39869.126814399999</v>
      </c>
      <c r="BMN9">
        <v>-39869.126814399999</v>
      </c>
      <c r="BMO9">
        <v>-39869.126814399999</v>
      </c>
      <c r="BMP9">
        <v>-39869.126814399999</v>
      </c>
      <c r="BMQ9">
        <v>-39869.126814399999</v>
      </c>
      <c r="BMR9">
        <v>-39869.126814399999</v>
      </c>
      <c r="BMS9">
        <v>-39869.126814399999</v>
      </c>
      <c r="BMT9">
        <v>-39869.126814399999</v>
      </c>
      <c r="BMU9">
        <v>-39869.126814399999</v>
      </c>
      <c r="BMV9">
        <v>-39869.126814399999</v>
      </c>
      <c r="BMW9">
        <v>-39869.126814399999</v>
      </c>
      <c r="BMX9">
        <v>-39869.126814399999</v>
      </c>
      <c r="BMY9">
        <v>-39869.126814399999</v>
      </c>
      <c r="BMZ9">
        <v>-39869.126814399999</v>
      </c>
      <c r="BNA9">
        <v>-39869.126814399999</v>
      </c>
      <c r="BNB9">
        <v>-74219.877751699998</v>
      </c>
      <c r="BNC9">
        <v>-74219.877751699998</v>
      </c>
      <c r="BND9">
        <v>-74219.877751699998</v>
      </c>
      <c r="BNE9">
        <v>-74219.877751699998</v>
      </c>
      <c r="BNF9">
        <v>-74219.877751699998</v>
      </c>
      <c r="BNG9">
        <v>-74219.877751699998</v>
      </c>
      <c r="BNH9">
        <v>-74219.877751699998</v>
      </c>
      <c r="BNI9">
        <v>-74219.877751699998</v>
      </c>
      <c r="BNJ9">
        <v>-74219.877751699998</v>
      </c>
      <c r="BNK9">
        <v>-74219.877751699998</v>
      </c>
      <c r="BNL9">
        <v>-74219.877751699998</v>
      </c>
      <c r="BNM9">
        <v>-74219.877751699998</v>
      </c>
      <c r="BNN9">
        <v>-74219.877751699998</v>
      </c>
      <c r="BNO9">
        <v>-74219.877751699998</v>
      </c>
      <c r="BNP9">
        <v>-74219.877751699998</v>
      </c>
      <c r="BNQ9">
        <v>-74219.877751699998</v>
      </c>
      <c r="BNR9">
        <v>-74219.877751699998</v>
      </c>
      <c r="BNS9">
        <v>-74219.877751699998</v>
      </c>
      <c r="BNT9">
        <v>-74219.877751699998</v>
      </c>
      <c r="BNU9">
        <v>-74219.877751699998</v>
      </c>
      <c r="BNV9">
        <v>-74219.877751699998</v>
      </c>
      <c r="BNW9">
        <v>-74219.877751699998</v>
      </c>
      <c r="BNX9">
        <v>-74219.877751699998</v>
      </c>
      <c r="BNY9">
        <v>-74219.877751699998</v>
      </c>
      <c r="BNZ9">
        <v>-74219.877751699998</v>
      </c>
      <c r="BOA9">
        <v>-74219.877751699998</v>
      </c>
      <c r="BOB9">
        <v>-74219.877751699998</v>
      </c>
      <c r="BOC9">
        <v>-74219.877751699998</v>
      </c>
      <c r="BOD9">
        <v>-74219.877751699998</v>
      </c>
      <c r="BOE9">
        <v>-74219.877751699998</v>
      </c>
      <c r="BOF9">
        <v>-74219.877751699998</v>
      </c>
      <c r="BOG9">
        <v>-74219.877751699998</v>
      </c>
      <c r="BOH9">
        <v>-74219.877751699998</v>
      </c>
      <c r="BOI9">
        <v>-74219.877751699998</v>
      </c>
      <c r="BOJ9">
        <v>-74219.877751699998</v>
      </c>
      <c r="BOK9">
        <v>-74219.877751699998</v>
      </c>
      <c r="BOL9">
        <v>-74219.877751699998</v>
      </c>
      <c r="BOM9">
        <v>-74219.877751699998</v>
      </c>
      <c r="BON9">
        <v>-74219.877751699998</v>
      </c>
      <c r="BOO9">
        <v>-74219.877751699998</v>
      </c>
      <c r="BOP9">
        <v>-74219.877751699998</v>
      </c>
      <c r="BOQ9">
        <v>-74219.877751699998</v>
      </c>
      <c r="BOR9">
        <v>-74219.877751699998</v>
      </c>
      <c r="BOS9">
        <v>-74219.877751699998</v>
      </c>
      <c r="BOT9">
        <v>-142921.37962600001</v>
      </c>
      <c r="BOU9">
        <v>-142921.37962600001</v>
      </c>
      <c r="BOV9">
        <v>-142921.37962600001</v>
      </c>
      <c r="BOW9">
        <v>-142921.37962600001</v>
      </c>
      <c r="BOX9">
        <v>-142921.37962600001</v>
      </c>
      <c r="BOY9">
        <v>-142921.37962600001</v>
      </c>
      <c r="BOZ9">
        <v>-142921.37962600001</v>
      </c>
      <c r="BPA9">
        <v>-142921.37962600001</v>
      </c>
      <c r="BPB9">
        <v>-142921.37962600001</v>
      </c>
      <c r="BPC9">
        <v>-142921.37962600001</v>
      </c>
      <c r="BPD9">
        <v>-142921.37962600001</v>
      </c>
      <c r="BPE9">
        <v>-142921.37962600001</v>
      </c>
      <c r="BPF9">
        <v>-142921.37962600001</v>
      </c>
      <c r="BPG9">
        <v>-142921.37962600001</v>
      </c>
      <c r="BPH9">
        <v>-142921.37962600001</v>
      </c>
      <c r="BPI9">
        <v>-142921.37962600001</v>
      </c>
      <c r="BPJ9">
        <v>-142921.37962600001</v>
      </c>
      <c r="BPK9">
        <v>-142921.37962600001</v>
      </c>
      <c r="BPL9">
        <v>-142921.37962600001</v>
      </c>
      <c r="BPM9">
        <v>-142921.37962600001</v>
      </c>
      <c r="BPN9">
        <v>-142921.37962600001</v>
      </c>
      <c r="BPO9">
        <v>-142921.37962600001</v>
      </c>
      <c r="BPP9">
        <v>-142921.37962600001</v>
      </c>
      <c r="BPQ9">
        <v>-142921.37962600001</v>
      </c>
      <c r="BPR9">
        <v>-142921.37962600001</v>
      </c>
      <c r="BPS9">
        <v>-142921.37962600001</v>
      </c>
      <c r="BPT9">
        <v>-142921.37962600001</v>
      </c>
      <c r="BPU9">
        <v>-142921.37962600001</v>
      </c>
      <c r="BPV9">
        <v>-142921.37962600001</v>
      </c>
      <c r="BPW9">
        <v>-142921.37962600001</v>
      </c>
      <c r="BPX9">
        <v>-142921.37962600001</v>
      </c>
      <c r="BPY9">
        <v>-142921.37962600001</v>
      </c>
      <c r="BPZ9">
        <v>-142921.37962600001</v>
      </c>
      <c r="BQA9">
        <v>-142921.37962600001</v>
      </c>
      <c r="BQB9">
        <v>-142921.37962600001</v>
      </c>
      <c r="BQC9">
        <v>-142921.37962600001</v>
      </c>
      <c r="BQD9">
        <v>-142921.37962600001</v>
      </c>
      <c r="BQE9">
        <v>-142921.37962600001</v>
      </c>
      <c r="BQF9">
        <v>-142921.37962600001</v>
      </c>
      <c r="BQG9">
        <v>-142921.37962600001</v>
      </c>
      <c r="BQH9">
        <v>-142921.37962600001</v>
      </c>
      <c r="BQI9">
        <v>-142921.37962600001</v>
      </c>
      <c r="BQJ9">
        <v>-142921.37962600001</v>
      </c>
      <c r="BQK9">
        <v>-142921.37962600001</v>
      </c>
      <c r="BQL9">
        <v>-643130.65827799996</v>
      </c>
      <c r="BQM9">
        <v>-643130.65827799996</v>
      </c>
      <c r="BQN9">
        <v>-643130.65827799996</v>
      </c>
      <c r="BQO9">
        <v>-643130.65827799996</v>
      </c>
      <c r="BQP9">
        <v>-643130.65827799996</v>
      </c>
      <c r="BQQ9">
        <v>-643130.65827799996</v>
      </c>
      <c r="BQR9">
        <v>-643130.65827799996</v>
      </c>
      <c r="BQS9">
        <v>-643130.65827799996</v>
      </c>
      <c r="BQT9">
        <v>-643130.65827799996</v>
      </c>
      <c r="BQU9">
        <v>-643130.65827799996</v>
      </c>
      <c r="BQV9">
        <v>-643130.65827799996</v>
      </c>
      <c r="BQW9">
        <v>-643130.65827799996</v>
      </c>
      <c r="BQX9">
        <v>-643130.65827799996</v>
      </c>
      <c r="BQY9">
        <v>-643130.65827799996</v>
      </c>
      <c r="BQZ9">
        <v>-643130.65827799996</v>
      </c>
      <c r="BRA9">
        <v>-643130.65827799996</v>
      </c>
      <c r="BRB9">
        <v>-643130.65827799996</v>
      </c>
      <c r="BRC9">
        <v>-643130.65827799996</v>
      </c>
      <c r="BRD9">
        <v>-643130.65827799996</v>
      </c>
      <c r="BRE9">
        <v>-643130.65827799996</v>
      </c>
      <c r="BRF9">
        <v>-643130.65827799996</v>
      </c>
      <c r="BRG9">
        <v>-643130.65827799996</v>
      </c>
      <c r="BRH9">
        <v>-643130.65827799996</v>
      </c>
      <c r="BRI9">
        <v>-643130.65827799996</v>
      </c>
      <c r="BRJ9">
        <v>-643130.65827799996</v>
      </c>
      <c r="BRK9">
        <v>-643130.65827799996</v>
      </c>
      <c r="BRL9">
        <v>-643130.65827799996</v>
      </c>
      <c r="BRM9">
        <v>-643130.65827799996</v>
      </c>
      <c r="BRN9">
        <v>-643130.65827799996</v>
      </c>
      <c r="BRO9">
        <v>-643130.65827799996</v>
      </c>
      <c r="BRP9">
        <v>-643130.65827799996</v>
      </c>
      <c r="BRQ9">
        <v>-643130.65827799996</v>
      </c>
      <c r="BRR9">
        <v>-643130.65827799996</v>
      </c>
      <c r="BRS9">
        <v>-643130.65827799996</v>
      </c>
      <c r="BRT9">
        <v>-643130.65827799996</v>
      </c>
      <c r="BRU9">
        <v>-643130.65827799996</v>
      </c>
      <c r="BRV9">
        <v>-643130.65827799996</v>
      </c>
      <c r="BRW9">
        <v>-643130.65827799996</v>
      </c>
      <c r="BRX9">
        <v>-643130.65827799996</v>
      </c>
      <c r="BRY9">
        <v>-643130.65827799996</v>
      </c>
      <c r="BRZ9">
        <v>-643130.65827799996</v>
      </c>
      <c r="BSA9">
        <v>-643130.65827799996</v>
      </c>
      <c r="BSB9">
        <v>-643130.65827799996</v>
      </c>
      <c r="BSC9">
        <v>-643130.65827799996</v>
      </c>
      <c r="BSD9">
        <v>-1012942.11968</v>
      </c>
      <c r="BSE9">
        <v>-1012942.11968</v>
      </c>
      <c r="BSF9">
        <v>-1012942.11968</v>
      </c>
      <c r="BSG9">
        <v>-1012942.11968</v>
      </c>
      <c r="BSH9">
        <v>-1012942.11968</v>
      </c>
      <c r="BSI9">
        <v>-1012942.11968</v>
      </c>
      <c r="BSJ9">
        <v>-1012942.11968</v>
      </c>
      <c r="BSK9">
        <v>-1012942.11968</v>
      </c>
      <c r="BSL9">
        <v>-1012942.11968</v>
      </c>
      <c r="BSM9">
        <v>-1012942.11968</v>
      </c>
      <c r="BSN9">
        <v>-1012942.11968</v>
      </c>
      <c r="BSO9">
        <v>-1012942.11968</v>
      </c>
      <c r="BSP9">
        <v>-1012942.11968</v>
      </c>
      <c r="BSQ9">
        <v>-1012942.11968</v>
      </c>
      <c r="BSR9">
        <v>-1012942.11968</v>
      </c>
      <c r="BSS9">
        <v>-1012942.11968</v>
      </c>
      <c r="BST9">
        <v>-1012942.11968</v>
      </c>
      <c r="BSU9">
        <v>-1012942.11968</v>
      </c>
      <c r="BSV9">
        <v>-1012942.11968</v>
      </c>
      <c r="BSW9">
        <v>-1012942.11968</v>
      </c>
      <c r="BSX9">
        <v>-1012942.11968</v>
      </c>
      <c r="BSY9">
        <v>-1012942.11968</v>
      </c>
      <c r="BSZ9">
        <v>-1012942.11968</v>
      </c>
      <c r="BTA9">
        <v>-1012942.11968</v>
      </c>
      <c r="BTB9">
        <v>-1012942.11968</v>
      </c>
      <c r="BTC9">
        <v>-1012942.11968</v>
      </c>
      <c r="BTD9">
        <v>-1012942.11968</v>
      </c>
      <c r="BTE9">
        <v>-1012942.11968</v>
      </c>
      <c r="BTF9">
        <v>-1012942.11968</v>
      </c>
      <c r="BTG9">
        <v>-1012942.11968</v>
      </c>
      <c r="BTH9">
        <v>-1012942.11968</v>
      </c>
      <c r="BTI9">
        <v>-1012942.11968</v>
      </c>
      <c r="BTJ9">
        <v>-1012942.11968</v>
      </c>
      <c r="BTK9">
        <v>-1012942.11968</v>
      </c>
      <c r="BTL9">
        <v>-1012942.11968</v>
      </c>
      <c r="BTM9">
        <v>-1012942.11968</v>
      </c>
      <c r="BTN9">
        <v>-1012942.11968</v>
      </c>
      <c r="BTO9">
        <v>-1012942.11968</v>
      </c>
      <c r="BTP9">
        <v>-1012942.11968</v>
      </c>
      <c r="BTQ9">
        <v>-1012942.11968</v>
      </c>
      <c r="BTR9">
        <v>-1012942.11968</v>
      </c>
      <c r="BTS9">
        <v>-1012942.11968</v>
      </c>
      <c r="BTT9">
        <v>-1012942.11968</v>
      </c>
      <c r="BTU9">
        <v>-1012942.11968</v>
      </c>
      <c r="BTV9">
        <v>-1619480.85885</v>
      </c>
      <c r="BTW9">
        <v>-1619480.85885</v>
      </c>
      <c r="BTX9">
        <v>-1619480.85885</v>
      </c>
      <c r="BTY9">
        <v>-1619480.85885</v>
      </c>
      <c r="BTZ9">
        <v>-1619480.85885</v>
      </c>
      <c r="BUA9">
        <v>-1619480.85885</v>
      </c>
      <c r="BUB9">
        <v>-1619480.85885</v>
      </c>
      <c r="BUC9">
        <v>-1619480.85885</v>
      </c>
      <c r="BUD9">
        <v>-1619480.85885</v>
      </c>
      <c r="BUE9">
        <v>-1619480.85885</v>
      </c>
      <c r="BUF9">
        <v>-1619480.85885</v>
      </c>
      <c r="BUG9">
        <v>-1619480.85885</v>
      </c>
      <c r="BUH9">
        <v>-1619480.85885</v>
      </c>
      <c r="BUI9">
        <v>-1619480.85885</v>
      </c>
      <c r="BUJ9">
        <v>-1619480.85885</v>
      </c>
      <c r="BUK9">
        <v>-1619480.85885</v>
      </c>
      <c r="BUL9">
        <v>-1619480.85885</v>
      </c>
      <c r="BUM9">
        <v>-1619480.85885</v>
      </c>
      <c r="BUN9">
        <v>-1619480.85885</v>
      </c>
      <c r="BUO9">
        <v>-1619480.85885</v>
      </c>
      <c r="BUP9">
        <v>-1619480.85885</v>
      </c>
      <c r="BUQ9">
        <v>-1619480.85885</v>
      </c>
      <c r="BUR9">
        <v>-1619480.85885</v>
      </c>
      <c r="BUS9">
        <v>-1619480.85885</v>
      </c>
      <c r="BUT9">
        <v>-1619480.85885</v>
      </c>
      <c r="BUU9">
        <v>-1619480.85885</v>
      </c>
      <c r="BUV9">
        <v>-1619480.85885</v>
      </c>
      <c r="BUW9">
        <v>-1619480.85885</v>
      </c>
      <c r="BUX9">
        <v>-1619480.85885</v>
      </c>
      <c r="BUY9">
        <v>-1619480.85885</v>
      </c>
      <c r="BUZ9">
        <v>-1619480.85885</v>
      </c>
      <c r="BVA9">
        <v>-1619480.85885</v>
      </c>
      <c r="BVB9">
        <v>-1619480.85885</v>
      </c>
      <c r="BVC9">
        <v>-1619480.85885</v>
      </c>
      <c r="BVD9">
        <v>-1619480.85885</v>
      </c>
      <c r="BVE9">
        <v>-1619480.85885</v>
      </c>
      <c r="BVF9">
        <v>-1619480.85885</v>
      </c>
      <c r="BVG9">
        <v>-1619480.85885</v>
      </c>
      <c r="BVH9">
        <v>-1619480.85885</v>
      </c>
      <c r="BVI9">
        <v>-1619480.85885</v>
      </c>
      <c r="BVJ9">
        <v>-1619480.85885</v>
      </c>
      <c r="BVK9">
        <v>-1619480.85885</v>
      </c>
      <c r="BVL9">
        <v>-1619480.85885</v>
      </c>
      <c r="BVM9">
        <v>-1619480.85885</v>
      </c>
      <c r="BVN9">
        <v>-114919.896291</v>
      </c>
      <c r="BVO9">
        <v>-114919.896291</v>
      </c>
      <c r="BVP9">
        <v>-114919.896291</v>
      </c>
      <c r="BVQ9">
        <v>-114919.896291</v>
      </c>
      <c r="BVR9">
        <v>-114919.896291</v>
      </c>
      <c r="BVS9">
        <v>-114919.896291</v>
      </c>
      <c r="BVT9">
        <v>-114919.896291</v>
      </c>
      <c r="BVU9">
        <v>-114919.896291</v>
      </c>
      <c r="BVV9">
        <v>-114919.896291</v>
      </c>
      <c r="BVW9">
        <v>-114919.896291</v>
      </c>
      <c r="BVX9">
        <v>-114919.896291</v>
      </c>
      <c r="BVY9">
        <v>-115492.263187</v>
      </c>
      <c r="BVZ9">
        <v>-115492.263187</v>
      </c>
      <c r="BWA9">
        <v>-115492.263187</v>
      </c>
      <c r="BWB9">
        <v>-115492.263187</v>
      </c>
      <c r="BWC9">
        <v>-115492.263187</v>
      </c>
      <c r="BWD9">
        <v>-115492.263187</v>
      </c>
      <c r="BWE9">
        <v>-115492.263187</v>
      </c>
      <c r="BWF9">
        <v>-115492.263187</v>
      </c>
      <c r="BWG9">
        <v>-115492.263187</v>
      </c>
      <c r="BWH9">
        <v>-115492.263187</v>
      </c>
      <c r="BWI9">
        <v>-115492.263187</v>
      </c>
      <c r="BWJ9">
        <v>-114919.896291</v>
      </c>
      <c r="BWK9">
        <v>-114919.896291</v>
      </c>
      <c r="BWL9">
        <v>-114919.896291</v>
      </c>
      <c r="BWM9">
        <v>-114919.896291</v>
      </c>
      <c r="BWN9">
        <v>-114919.896291</v>
      </c>
      <c r="BWO9">
        <v>-114919.896291</v>
      </c>
      <c r="BWP9">
        <v>-114919.896291</v>
      </c>
      <c r="BWQ9">
        <v>-114919.896291</v>
      </c>
      <c r="BWR9">
        <v>-114919.896291</v>
      </c>
      <c r="BWS9">
        <v>-114919.896291</v>
      </c>
      <c r="BWT9">
        <v>-114919.896291</v>
      </c>
      <c r="BWU9">
        <v>-115492.263187</v>
      </c>
      <c r="BWV9">
        <v>-115492.263187</v>
      </c>
      <c r="BWW9">
        <v>-115492.263187</v>
      </c>
      <c r="BWX9">
        <v>-115492.263187</v>
      </c>
      <c r="BWY9">
        <v>-115492.263187</v>
      </c>
      <c r="BWZ9">
        <v>-115492.263187</v>
      </c>
      <c r="BXA9">
        <v>-115492.263187</v>
      </c>
      <c r="BXB9">
        <v>-115492.263187</v>
      </c>
      <c r="BXC9">
        <v>-115492.263187</v>
      </c>
      <c r="BXD9">
        <v>-115492.263187</v>
      </c>
      <c r="BXE9">
        <v>-115492.263187</v>
      </c>
      <c r="BXF9">
        <v>-323478.929275</v>
      </c>
      <c r="BXG9">
        <v>-323478.929275</v>
      </c>
      <c r="BXH9">
        <v>-323478.929275</v>
      </c>
      <c r="BXI9">
        <v>-323478.929275</v>
      </c>
      <c r="BXJ9">
        <v>-323478.929275</v>
      </c>
      <c r="BXK9">
        <v>-323478.929275</v>
      </c>
      <c r="BXL9">
        <v>-323478.929275</v>
      </c>
      <c r="BXM9">
        <v>-323478.929275</v>
      </c>
      <c r="BXN9">
        <v>-323478.929275</v>
      </c>
      <c r="BXO9">
        <v>-323478.929275</v>
      </c>
      <c r="BXP9">
        <v>-323478.929275</v>
      </c>
      <c r="BXQ9">
        <v>-324571.33778300002</v>
      </c>
      <c r="BXR9">
        <v>-324571.33778300002</v>
      </c>
      <c r="BXS9">
        <v>-324571.33778300002</v>
      </c>
      <c r="BXT9">
        <v>-324571.33778300002</v>
      </c>
      <c r="BXU9">
        <v>-324571.33778300002</v>
      </c>
      <c r="BXV9">
        <v>-324571.33778300002</v>
      </c>
      <c r="BXW9">
        <v>-324571.33778300002</v>
      </c>
      <c r="BXX9">
        <v>-324571.33778300002</v>
      </c>
      <c r="BXY9">
        <v>-324571.33778300002</v>
      </c>
      <c r="BXZ9">
        <v>-324571.33778300002</v>
      </c>
      <c r="BYA9">
        <v>-324571.33778300002</v>
      </c>
      <c r="BYB9">
        <v>-323478.929275</v>
      </c>
      <c r="BYC9">
        <v>-323478.929275</v>
      </c>
      <c r="BYD9">
        <v>-323478.929275</v>
      </c>
      <c r="BYE9">
        <v>-323478.929275</v>
      </c>
      <c r="BYF9">
        <v>-323478.929275</v>
      </c>
      <c r="BYG9">
        <v>-323478.929275</v>
      </c>
      <c r="BYH9">
        <v>-323478.929275</v>
      </c>
      <c r="BYI9">
        <v>-323478.929275</v>
      </c>
      <c r="BYJ9">
        <v>-323478.929275</v>
      </c>
      <c r="BYK9">
        <v>-323478.929275</v>
      </c>
      <c r="BYL9">
        <v>-323478.929275</v>
      </c>
      <c r="BYM9">
        <v>-324571.33778300002</v>
      </c>
      <c r="BYN9">
        <v>-324571.33778300002</v>
      </c>
      <c r="BYO9">
        <v>-324571.33778300002</v>
      </c>
      <c r="BYP9">
        <v>-324571.33778300002</v>
      </c>
      <c r="BYQ9">
        <v>-324571.33778300002</v>
      </c>
      <c r="BYR9">
        <v>-324571.33778300002</v>
      </c>
      <c r="BYS9">
        <v>-324571.33778300002</v>
      </c>
      <c r="BYT9">
        <v>-324571.33778300002</v>
      </c>
      <c r="BYU9">
        <v>-324571.33778300002</v>
      </c>
      <c r="BYV9">
        <v>-324571.33778300002</v>
      </c>
      <c r="BYW9">
        <v>-324571.33778300002</v>
      </c>
      <c r="BYX9">
        <v>-807580.99991599994</v>
      </c>
      <c r="BYY9">
        <v>-807580.99991599994</v>
      </c>
      <c r="BYZ9">
        <v>-807580.99991599994</v>
      </c>
      <c r="BZA9">
        <v>-807580.99991599994</v>
      </c>
      <c r="BZB9">
        <v>-807580.99991599994</v>
      </c>
      <c r="BZC9">
        <v>-807580.99991599994</v>
      </c>
      <c r="BZD9">
        <v>-807580.99991599994</v>
      </c>
      <c r="BZE9">
        <v>-807580.99991599994</v>
      </c>
      <c r="BZF9">
        <v>-807580.99991599994</v>
      </c>
      <c r="BZG9">
        <v>-807580.99991599994</v>
      </c>
      <c r="BZH9">
        <v>-807580.99991599994</v>
      </c>
      <c r="BZI9">
        <v>-809713.49164999998</v>
      </c>
      <c r="BZJ9">
        <v>-809713.49164999998</v>
      </c>
      <c r="BZK9">
        <v>-809713.49164999998</v>
      </c>
      <c r="BZL9">
        <v>-809713.49164999998</v>
      </c>
      <c r="BZM9">
        <v>-809713.49164999998</v>
      </c>
      <c r="BZN9">
        <v>-809713.49164999998</v>
      </c>
      <c r="BZO9">
        <v>-809713.49164999998</v>
      </c>
      <c r="BZP9">
        <v>-809713.49164999998</v>
      </c>
      <c r="BZQ9">
        <v>-809713.49164999998</v>
      </c>
      <c r="BZR9">
        <v>-809713.49164999998</v>
      </c>
      <c r="BZS9">
        <v>-809713.49164999998</v>
      </c>
      <c r="BZT9">
        <v>-807580.99991599994</v>
      </c>
      <c r="BZU9">
        <v>-807580.99991599994</v>
      </c>
      <c r="BZV9">
        <v>-807580.99991599994</v>
      </c>
      <c r="BZW9">
        <v>-807580.99991599994</v>
      </c>
      <c r="BZX9">
        <v>-807580.99991599994</v>
      </c>
      <c r="BZY9">
        <v>-807580.99991599994</v>
      </c>
      <c r="BZZ9">
        <v>-807580.99991599994</v>
      </c>
      <c r="CAA9">
        <v>-807580.99991599994</v>
      </c>
      <c r="CAB9">
        <v>-807580.99991599994</v>
      </c>
      <c r="CAC9">
        <v>-807580.99991599994</v>
      </c>
      <c r="CAD9">
        <v>-807580.99991599994</v>
      </c>
      <c r="CAE9">
        <v>-809713.49164999998</v>
      </c>
      <c r="CAF9">
        <v>-809713.49164999998</v>
      </c>
      <c r="CAG9">
        <v>-809713.49164999998</v>
      </c>
      <c r="CAH9">
        <v>-809713.49164999998</v>
      </c>
      <c r="CAI9">
        <v>-809713.49164999998</v>
      </c>
      <c r="CAJ9">
        <v>-809713.49164999998</v>
      </c>
      <c r="CAK9">
        <v>-809713.49164999998</v>
      </c>
      <c r="CAL9">
        <v>-809713.49164999998</v>
      </c>
      <c r="CAM9">
        <v>-809713.49164999998</v>
      </c>
      <c r="CAN9">
        <v>-809713.49164999998</v>
      </c>
      <c r="CAO9">
        <v>-809713.49164999998</v>
      </c>
      <c r="CAP9">
        <v>-344654.70656800002</v>
      </c>
      <c r="CAQ9">
        <v>-344654.70656800002</v>
      </c>
      <c r="CAR9">
        <v>-344654.70656800002</v>
      </c>
      <c r="CAS9">
        <v>-344654.70656800002</v>
      </c>
      <c r="CAT9">
        <v>-344654.70656800002</v>
      </c>
      <c r="CAU9">
        <v>-344654.70656800002</v>
      </c>
      <c r="CAV9">
        <v>-344654.70656800002</v>
      </c>
      <c r="CAW9">
        <v>-344654.70656800002</v>
      </c>
      <c r="CAX9">
        <v>-344654.70656800002</v>
      </c>
      <c r="CAY9">
        <v>-344654.70656800002</v>
      </c>
      <c r="CAZ9">
        <v>-344654.70656800002</v>
      </c>
      <c r="CBA9">
        <v>-270901.73995299998</v>
      </c>
      <c r="CBB9">
        <v>-270901.73995299998</v>
      </c>
      <c r="CBC9">
        <v>-270901.73995299998</v>
      </c>
      <c r="CBD9">
        <v>-270901.73995299998</v>
      </c>
      <c r="CBE9">
        <v>-270901.73995299998</v>
      </c>
      <c r="CBF9">
        <v>-270901.73995299998</v>
      </c>
      <c r="CBG9">
        <v>-270901.73995299998</v>
      </c>
      <c r="CBH9">
        <v>-270901.73995299998</v>
      </c>
      <c r="CBI9">
        <v>-270901.73995299998</v>
      </c>
      <c r="CBJ9">
        <v>-270901.73995299998</v>
      </c>
      <c r="CBK9">
        <v>-270901.73995299998</v>
      </c>
      <c r="CBL9">
        <v>-344654.70656800002</v>
      </c>
      <c r="CBM9">
        <v>-344654.70656800002</v>
      </c>
      <c r="CBN9">
        <v>-344654.70656800002</v>
      </c>
      <c r="CBO9">
        <v>-344654.70656800002</v>
      </c>
      <c r="CBP9">
        <v>-344654.70656800002</v>
      </c>
      <c r="CBQ9">
        <v>-344654.70656800002</v>
      </c>
      <c r="CBR9">
        <v>-344654.70656800002</v>
      </c>
      <c r="CBS9">
        <v>-344654.70656800002</v>
      </c>
      <c r="CBT9">
        <v>-344654.70656800002</v>
      </c>
      <c r="CBU9">
        <v>-344654.70656800002</v>
      </c>
      <c r="CBV9">
        <v>-344654.70656800002</v>
      </c>
      <c r="CBW9">
        <v>-270901.73995299998</v>
      </c>
      <c r="CBX9">
        <v>-270901.73995299998</v>
      </c>
      <c r="CBY9">
        <v>-270901.73995299998</v>
      </c>
      <c r="CBZ9">
        <v>-270901.73995299998</v>
      </c>
      <c r="CCA9">
        <v>-270901.73995299998</v>
      </c>
      <c r="CCB9">
        <v>-270901.73995299998</v>
      </c>
      <c r="CCC9">
        <v>-270901.73995299998</v>
      </c>
      <c r="CCD9">
        <v>-270901.73995299998</v>
      </c>
      <c r="CCE9">
        <v>-270901.73995299998</v>
      </c>
      <c r="CCF9">
        <v>-270901.73995299998</v>
      </c>
      <c r="CCG9">
        <v>-270901.73995299998</v>
      </c>
      <c r="CCH9">
        <v>-326823.22955400002</v>
      </c>
      <c r="CCI9">
        <v>-326823.22955400002</v>
      </c>
      <c r="CCJ9">
        <v>-326823.22955400002</v>
      </c>
      <c r="CCK9">
        <v>-326823.22955400002</v>
      </c>
      <c r="CCL9">
        <v>-326823.22955400002</v>
      </c>
      <c r="CCM9">
        <v>-326823.22955400002</v>
      </c>
      <c r="CCN9">
        <v>-326823.22955400002</v>
      </c>
      <c r="CCO9">
        <v>-326823.22955400002</v>
      </c>
      <c r="CCP9">
        <v>-326823.22955400002</v>
      </c>
      <c r="CCQ9">
        <v>-326823.22955400002</v>
      </c>
      <c r="CCR9">
        <v>-326823.22955400002</v>
      </c>
      <c r="CCS9">
        <v>-186059.72831999999</v>
      </c>
      <c r="CCT9">
        <v>-186059.72831999999</v>
      </c>
      <c r="CCU9">
        <v>-186059.72831999999</v>
      </c>
      <c r="CCV9">
        <v>-186059.72831999999</v>
      </c>
      <c r="CCW9">
        <v>-186059.72831999999</v>
      </c>
      <c r="CCX9">
        <v>-186059.72831999999</v>
      </c>
      <c r="CCY9">
        <v>-186059.72831999999</v>
      </c>
      <c r="CCZ9">
        <v>-186059.72831999999</v>
      </c>
      <c r="CDA9">
        <v>-186059.72831999999</v>
      </c>
      <c r="CDB9">
        <v>-186059.72831999999</v>
      </c>
      <c r="CDC9">
        <v>-186059.72831999999</v>
      </c>
      <c r="CDD9">
        <v>-326823.22955400002</v>
      </c>
      <c r="CDE9">
        <v>-326823.22955400002</v>
      </c>
      <c r="CDF9">
        <v>-326823.22955400002</v>
      </c>
      <c r="CDG9">
        <v>-326823.22955400002</v>
      </c>
      <c r="CDH9">
        <v>-326823.22955400002</v>
      </c>
      <c r="CDI9">
        <v>-326823.22955400002</v>
      </c>
      <c r="CDJ9">
        <v>-326823.22955400002</v>
      </c>
      <c r="CDK9">
        <v>-326823.22955400002</v>
      </c>
      <c r="CDL9">
        <v>-326823.22955400002</v>
      </c>
      <c r="CDM9">
        <v>-326823.22955400002</v>
      </c>
      <c r="CDN9">
        <v>-326823.22955400002</v>
      </c>
      <c r="CDO9">
        <v>-186059.72831999999</v>
      </c>
      <c r="CDP9">
        <v>-186059.72831999999</v>
      </c>
      <c r="CDQ9">
        <v>-186059.72831999999</v>
      </c>
      <c r="CDR9">
        <v>-186059.72831999999</v>
      </c>
      <c r="CDS9">
        <v>-186059.72831999999</v>
      </c>
      <c r="CDT9">
        <v>-186059.72831999999</v>
      </c>
      <c r="CDU9">
        <v>-186059.72831999999</v>
      </c>
      <c r="CDV9">
        <v>-186059.72831999999</v>
      </c>
      <c r="CDW9">
        <v>-186059.72831999999</v>
      </c>
      <c r="CDX9">
        <v>-186059.72831999999</v>
      </c>
      <c r="CDY9">
        <v>-186059.72831999999</v>
      </c>
      <c r="CDZ9">
        <v>-79973.161913799995</v>
      </c>
      <c r="CEA9">
        <v>-79973.161913799995</v>
      </c>
      <c r="CEB9">
        <v>-79973.161913799995</v>
      </c>
      <c r="CEC9">
        <v>-79973.161913799995</v>
      </c>
      <c r="CED9">
        <v>-79973.161913799995</v>
      </c>
      <c r="CEE9">
        <v>-79973.161913799995</v>
      </c>
      <c r="CEF9">
        <v>-79973.161913799995</v>
      </c>
      <c r="CEG9">
        <v>-79973.161913799995</v>
      </c>
      <c r="CEH9">
        <v>-79973.161913799995</v>
      </c>
      <c r="CEI9">
        <v>-79973.161913799995</v>
      </c>
      <c r="CEJ9">
        <v>-79973.161913799995</v>
      </c>
      <c r="CEK9">
        <v>194811.40856000001</v>
      </c>
      <c r="CEL9">
        <v>194811.40856000001</v>
      </c>
      <c r="CEM9">
        <v>194811.40856000001</v>
      </c>
      <c r="CEN9">
        <v>194811.40856000001</v>
      </c>
      <c r="CEO9">
        <v>194811.40856000001</v>
      </c>
      <c r="CEP9">
        <v>194811.40856000001</v>
      </c>
      <c r="CEQ9">
        <v>194811.40856000001</v>
      </c>
      <c r="CER9">
        <v>194811.40856000001</v>
      </c>
      <c r="CES9">
        <v>194811.40856000001</v>
      </c>
      <c r="CET9">
        <v>194811.40856000001</v>
      </c>
      <c r="CEU9">
        <v>194811.40856000001</v>
      </c>
      <c r="CEV9">
        <v>-79973.161913799995</v>
      </c>
      <c r="CEW9">
        <v>-79973.161913799995</v>
      </c>
      <c r="CEX9">
        <v>-79973.161913799995</v>
      </c>
      <c r="CEY9">
        <v>-79973.161913799995</v>
      </c>
      <c r="CEZ9">
        <v>-79973.161913799995</v>
      </c>
      <c r="CFA9">
        <v>-79973.161913799995</v>
      </c>
      <c r="CFB9">
        <v>-79973.161913799995</v>
      </c>
      <c r="CFC9">
        <v>-79973.161913799995</v>
      </c>
      <c r="CFD9">
        <v>-79973.161913799995</v>
      </c>
      <c r="CFE9">
        <v>-79973.161913799995</v>
      </c>
      <c r="CFF9">
        <v>-79973.161913799995</v>
      </c>
      <c r="CFG9">
        <v>194811.40856000001</v>
      </c>
      <c r="CFH9">
        <v>194811.40856000001</v>
      </c>
      <c r="CFI9">
        <v>194811.40856000001</v>
      </c>
      <c r="CFJ9">
        <v>194811.40856000001</v>
      </c>
      <c r="CFK9">
        <v>194811.40856000001</v>
      </c>
      <c r="CFL9">
        <v>194811.40856000001</v>
      </c>
      <c r="CFM9">
        <v>194811.40856000001</v>
      </c>
      <c r="CFN9">
        <v>194811.40856000001</v>
      </c>
      <c r="CFO9">
        <v>194811.40856000001</v>
      </c>
      <c r="CFP9">
        <v>194811.40856000001</v>
      </c>
      <c r="CFQ9">
        <v>194811.40856000001</v>
      </c>
      <c r="CFR9">
        <v>-2469227.8316600001</v>
      </c>
      <c r="CFS9">
        <v>-2469227.8316600001</v>
      </c>
      <c r="CFT9">
        <v>-2469227.8316600001</v>
      </c>
      <c r="CFU9">
        <v>-2469227.8316600001</v>
      </c>
      <c r="CFV9">
        <v>-2469227.8316600001</v>
      </c>
      <c r="CFW9">
        <v>-2469227.8316600001</v>
      </c>
      <c r="CFX9">
        <v>-2469227.8316600001</v>
      </c>
      <c r="CFY9">
        <v>-2469227.8316600001</v>
      </c>
      <c r="CFZ9">
        <v>-2469227.8316600001</v>
      </c>
      <c r="CGA9">
        <v>-2469227.8316600001</v>
      </c>
      <c r="CGB9">
        <v>-2469227.8316600001</v>
      </c>
      <c r="CGC9">
        <v>-2471079.1143499999</v>
      </c>
      <c r="CGD9">
        <v>-2471079.1143499999</v>
      </c>
      <c r="CGE9">
        <v>-2471079.1143499999</v>
      </c>
      <c r="CGF9">
        <v>-2471079.1143499999</v>
      </c>
      <c r="CGG9">
        <v>-2471079.1143499999</v>
      </c>
      <c r="CGH9">
        <v>-2471079.1143499999</v>
      </c>
      <c r="CGI9">
        <v>-2471079.1143499999</v>
      </c>
      <c r="CGJ9">
        <v>-2471079.1143499999</v>
      </c>
      <c r="CGK9">
        <v>-2471079.1143499999</v>
      </c>
      <c r="CGL9">
        <v>-2471079.1143499999</v>
      </c>
      <c r="CGM9">
        <v>-2471079.1143499999</v>
      </c>
      <c r="CGN9">
        <v>-2469227.8316600001</v>
      </c>
      <c r="CGO9">
        <v>-2469227.8316600001</v>
      </c>
      <c r="CGP9">
        <v>-2469227.8316600001</v>
      </c>
      <c r="CGQ9">
        <v>-2469227.8316600001</v>
      </c>
      <c r="CGR9">
        <v>-2469227.8316600001</v>
      </c>
      <c r="CGS9">
        <v>-2469227.8316600001</v>
      </c>
      <c r="CGT9">
        <v>-2469227.8316600001</v>
      </c>
      <c r="CGU9">
        <v>-2469227.8316600001</v>
      </c>
      <c r="CGV9">
        <v>-2469227.8316600001</v>
      </c>
      <c r="CGW9">
        <v>-2469227.8316600001</v>
      </c>
      <c r="CGX9">
        <v>-2469227.8316600001</v>
      </c>
      <c r="CGY9">
        <v>-2471079.1143499999</v>
      </c>
      <c r="CGZ9">
        <v>-2471079.1143499999</v>
      </c>
      <c r="CHA9">
        <v>-2471079.1143499999</v>
      </c>
      <c r="CHB9">
        <v>-2471079.1143499999</v>
      </c>
      <c r="CHC9">
        <v>-2471079.1143499999</v>
      </c>
      <c r="CHD9">
        <v>-2471079.1143499999</v>
      </c>
      <c r="CHE9">
        <v>-2471079.1143499999</v>
      </c>
      <c r="CHF9">
        <v>-2471079.1143499999</v>
      </c>
      <c r="CHG9">
        <v>-2471079.1143499999</v>
      </c>
      <c r="CHH9">
        <v>-2471079.1143499999</v>
      </c>
      <c r="CHI9">
        <v>-2471079.1143499999</v>
      </c>
      <c r="CHJ9">
        <v>-2646798.3865899998</v>
      </c>
      <c r="CHK9">
        <v>-2646798.3865899998</v>
      </c>
      <c r="CHL9">
        <v>-2646798.3865899998</v>
      </c>
      <c r="CHM9">
        <v>-2646798.3865899998</v>
      </c>
      <c r="CHN9">
        <v>-2646798.3865899998</v>
      </c>
      <c r="CHO9">
        <v>-2646798.3865899998</v>
      </c>
      <c r="CHP9">
        <v>-2646798.3865899998</v>
      </c>
      <c r="CHQ9">
        <v>-2646798.3865899998</v>
      </c>
      <c r="CHR9">
        <v>-2646798.3865899998</v>
      </c>
      <c r="CHS9">
        <v>-2646798.3865899998</v>
      </c>
      <c r="CHT9">
        <v>-2646798.3865899998</v>
      </c>
      <c r="CHU9">
        <v>-2650331.7093199999</v>
      </c>
      <c r="CHV9">
        <v>-2650331.7093199999</v>
      </c>
      <c r="CHW9">
        <v>-2650331.7093199999</v>
      </c>
      <c r="CHX9">
        <v>-2650331.7093199999</v>
      </c>
      <c r="CHY9">
        <v>-2650331.7093199999</v>
      </c>
      <c r="CHZ9">
        <v>-2650331.7093199999</v>
      </c>
      <c r="CIA9">
        <v>-2650331.7093199999</v>
      </c>
      <c r="CIB9">
        <v>-2650331.7093199999</v>
      </c>
      <c r="CIC9">
        <v>-2650331.7093199999</v>
      </c>
      <c r="CID9">
        <v>-2650331.7093199999</v>
      </c>
      <c r="CIE9">
        <v>-2650331.7093199999</v>
      </c>
      <c r="CIF9">
        <v>-2646798.3865899998</v>
      </c>
      <c r="CIG9">
        <v>-2646798.3865899998</v>
      </c>
      <c r="CIH9">
        <v>-2646798.3865899998</v>
      </c>
      <c r="CII9">
        <v>-2646798.3865899998</v>
      </c>
      <c r="CIJ9">
        <v>-2646798.3865899998</v>
      </c>
      <c r="CIK9">
        <v>-2646798.3865899998</v>
      </c>
      <c r="CIL9">
        <v>-2646798.3865899998</v>
      </c>
      <c r="CIM9">
        <v>-2646798.3865899998</v>
      </c>
      <c r="CIN9">
        <v>-2646798.3865899998</v>
      </c>
      <c r="CIO9">
        <v>-2646798.3865899998</v>
      </c>
      <c r="CIP9">
        <v>-2646798.3865899998</v>
      </c>
      <c r="CIQ9">
        <v>-2650331.7093199999</v>
      </c>
      <c r="CIR9">
        <v>-2650331.7093199999</v>
      </c>
      <c r="CIS9">
        <v>-2650331.7093199999</v>
      </c>
      <c r="CIT9">
        <v>-2650331.7093199999</v>
      </c>
      <c r="CIU9">
        <v>-2650331.7093199999</v>
      </c>
      <c r="CIV9">
        <v>-2650331.7093199999</v>
      </c>
      <c r="CIW9">
        <v>-2650331.7093199999</v>
      </c>
      <c r="CIX9">
        <v>-2650331.7093199999</v>
      </c>
      <c r="CIY9">
        <v>-2650331.7093199999</v>
      </c>
      <c r="CIZ9">
        <v>-2650331.7093199999</v>
      </c>
      <c r="CJA9">
        <v>-2650331.7093199999</v>
      </c>
      <c r="CJB9">
        <v>-2758737.9264000002</v>
      </c>
      <c r="CJC9">
        <v>-2758737.9264000002</v>
      </c>
      <c r="CJD9">
        <v>-2758737.9264000002</v>
      </c>
      <c r="CJE9">
        <v>-2758737.9264000002</v>
      </c>
      <c r="CJF9">
        <v>-2758737.9264000002</v>
      </c>
      <c r="CJG9">
        <v>-2758737.9264000002</v>
      </c>
      <c r="CJH9">
        <v>-2758737.9264000002</v>
      </c>
      <c r="CJI9">
        <v>-2758737.9264000002</v>
      </c>
      <c r="CJJ9">
        <v>-2758737.9264000002</v>
      </c>
      <c r="CJK9">
        <v>-2758737.9264000002</v>
      </c>
      <c r="CJL9">
        <v>-2758737.9264000002</v>
      </c>
      <c r="CJM9">
        <v>-2765635.3292100001</v>
      </c>
      <c r="CJN9">
        <v>-2765635.3292100001</v>
      </c>
      <c r="CJO9">
        <v>-2765635.3292100001</v>
      </c>
      <c r="CJP9">
        <v>-2765635.3292100001</v>
      </c>
      <c r="CJQ9">
        <v>-2765635.3292100001</v>
      </c>
      <c r="CJR9">
        <v>-2765635.3292100001</v>
      </c>
      <c r="CJS9">
        <v>-2765635.3292100001</v>
      </c>
      <c r="CJT9">
        <v>-2765635.3292100001</v>
      </c>
      <c r="CJU9">
        <v>-2765635.3292100001</v>
      </c>
      <c r="CJV9">
        <v>-2765635.3292100001</v>
      </c>
      <c r="CJW9">
        <v>-2765635.3292100001</v>
      </c>
      <c r="CJX9">
        <v>-2758737.9264000002</v>
      </c>
      <c r="CJY9">
        <v>-2758737.9264000002</v>
      </c>
      <c r="CJZ9">
        <v>-2758737.9264000002</v>
      </c>
      <c r="CKA9">
        <v>-2758737.9264000002</v>
      </c>
      <c r="CKB9">
        <v>-2758737.9264000002</v>
      </c>
      <c r="CKC9">
        <v>-2758737.9264000002</v>
      </c>
      <c r="CKD9">
        <v>-2758737.9264000002</v>
      </c>
      <c r="CKE9">
        <v>-2758737.9264000002</v>
      </c>
      <c r="CKF9">
        <v>-2758737.9264000002</v>
      </c>
      <c r="CKG9">
        <v>-2758737.9264000002</v>
      </c>
      <c r="CKH9">
        <v>-2758737.9264000002</v>
      </c>
      <c r="CKI9">
        <v>-2765635.3292100001</v>
      </c>
      <c r="CKJ9">
        <v>-2765635.3292100001</v>
      </c>
      <c r="CKK9">
        <v>-2765635.3292100001</v>
      </c>
      <c r="CKL9">
        <v>-2765635.3292100001</v>
      </c>
      <c r="CKM9">
        <v>-2765635.3292100001</v>
      </c>
      <c r="CKN9">
        <v>-2765635.3292100001</v>
      </c>
      <c r="CKO9">
        <v>-2765635.3292100001</v>
      </c>
      <c r="CKP9">
        <v>-2765635.3292100001</v>
      </c>
      <c r="CKQ9">
        <v>-2765635.3292100001</v>
      </c>
      <c r="CKR9">
        <v>-2765635.3292100001</v>
      </c>
      <c r="CKS9">
        <v>-2765635.3292100001</v>
      </c>
      <c r="CKT9">
        <v>-36747730.451800004</v>
      </c>
      <c r="CKU9">
        <v>-36747730.451800004</v>
      </c>
      <c r="CKV9">
        <v>-36747730.451800004</v>
      </c>
      <c r="CKW9">
        <v>-36747730.451800004</v>
      </c>
      <c r="CKX9">
        <v>-36747730.451800004</v>
      </c>
      <c r="CKY9">
        <v>-36747730.451800004</v>
      </c>
      <c r="CKZ9">
        <v>-36747730.451800004</v>
      </c>
      <c r="CLA9">
        <v>-36747730.451800004</v>
      </c>
      <c r="CLB9">
        <v>-36747730.451800004</v>
      </c>
      <c r="CLC9">
        <v>-36747730.451800004</v>
      </c>
      <c r="CLD9">
        <v>-36747730.451800004</v>
      </c>
      <c r="CLE9">
        <v>-36747730.451800004</v>
      </c>
      <c r="CLF9">
        <v>-36747730.451800004</v>
      </c>
      <c r="CLG9">
        <v>-36747730.451800004</v>
      </c>
      <c r="CLH9">
        <v>-36747730.451800004</v>
      </c>
      <c r="CLI9">
        <v>-36747730.451800004</v>
      </c>
      <c r="CLJ9">
        <v>-36747730.451800004</v>
      </c>
      <c r="CLK9">
        <v>-36747730.451800004</v>
      </c>
      <c r="CLL9">
        <v>-36747730.451800004</v>
      </c>
      <c r="CLM9">
        <v>-36747730.451800004</v>
      </c>
      <c r="CLN9">
        <v>-36747730.451800004</v>
      </c>
      <c r="CLO9">
        <v>-36747730.451800004</v>
      </c>
      <c r="CLP9">
        <v>-36747730.451800004</v>
      </c>
      <c r="CLQ9">
        <v>-36747730.451800004</v>
      </c>
      <c r="CLR9">
        <v>-36747730.451800004</v>
      </c>
      <c r="CLS9">
        <v>-36747730.451800004</v>
      </c>
      <c r="CLT9">
        <v>-36747730.451800004</v>
      </c>
      <c r="CLU9">
        <v>-36747730.451800004</v>
      </c>
      <c r="CLV9">
        <v>-36747730.451800004</v>
      </c>
      <c r="CLW9">
        <v>-36747730.451800004</v>
      </c>
      <c r="CLX9">
        <v>-36747730.451800004</v>
      </c>
      <c r="CLY9">
        <v>-36747730.451800004</v>
      </c>
      <c r="CLZ9">
        <v>-36747730.451800004</v>
      </c>
      <c r="CMA9">
        <v>-36747730.451800004</v>
      </c>
      <c r="CMB9">
        <v>-36747730.451800004</v>
      </c>
      <c r="CMC9">
        <v>-36747730.451800004</v>
      </c>
      <c r="CMD9">
        <v>-36747730.451800004</v>
      </c>
      <c r="CME9">
        <v>-36747730.451800004</v>
      </c>
      <c r="CMF9">
        <v>-36747730.451800004</v>
      </c>
      <c r="CMG9">
        <v>-36747730.451800004</v>
      </c>
      <c r="CMH9">
        <v>-36747730.451800004</v>
      </c>
      <c r="CMI9">
        <v>-36747730.451800004</v>
      </c>
      <c r="CMJ9">
        <v>-36747730.451800004</v>
      </c>
      <c r="CMK9">
        <v>-36747730.451800004</v>
      </c>
      <c r="CML9">
        <v>-55718212.990699999</v>
      </c>
      <c r="CMM9">
        <v>-55718212.990699999</v>
      </c>
      <c r="CMN9">
        <v>-55718212.990699999</v>
      </c>
      <c r="CMO9">
        <v>-55718212.990699999</v>
      </c>
      <c r="CMP9">
        <v>-55718212.990699999</v>
      </c>
      <c r="CMQ9">
        <v>-55718212.990699999</v>
      </c>
      <c r="CMR9">
        <v>-55718212.990699999</v>
      </c>
      <c r="CMS9">
        <v>-55718212.990699999</v>
      </c>
      <c r="CMT9">
        <v>-55718212.990699999</v>
      </c>
      <c r="CMU9">
        <v>-55718212.990699999</v>
      </c>
      <c r="CMV9">
        <v>-55718212.990699999</v>
      </c>
      <c r="CMW9">
        <v>-55718212.990699999</v>
      </c>
      <c r="CMX9">
        <v>-55718212.990699999</v>
      </c>
      <c r="CMY9">
        <v>-55718212.990699999</v>
      </c>
      <c r="CMZ9">
        <v>-55718212.990699999</v>
      </c>
      <c r="CNA9">
        <v>-55718212.990699999</v>
      </c>
      <c r="CNB9">
        <v>-55718212.990699999</v>
      </c>
      <c r="CNC9">
        <v>-55718212.990699999</v>
      </c>
      <c r="CND9">
        <v>-55718212.990699999</v>
      </c>
      <c r="CNE9">
        <v>-55718212.990699999</v>
      </c>
      <c r="CNF9">
        <v>-55718212.990699999</v>
      </c>
      <c r="CNG9">
        <v>-55718212.990699999</v>
      </c>
      <c r="CNH9">
        <v>-55718212.990699999</v>
      </c>
      <c r="CNI9">
        <v>-55718212.990699999</v>
      </c>
      <c r="CNJ9">
        <v>-55718212.990699999</v>
      </c>
      <c r="CNK9">
        <v>-55718212.990699999</v>
      </c>
      <c r="CNL9">
        <v>-55718212.990699999</v>
      </c>
      <c r="CNM9">
        <v>-55718212.990699999</v>
      </c>
      <c r="CNN9">
        <v>-55718212.990699999</v>
      </c>
      <c r="CNO9">
        <v>-55718212.990699999</v>
      </c>
      <c r="CNP9">
        <v>-55718212.990699999</v>
      </c>
      <c r="CNQ9">
        <v>-55718212.990699999</v>
      </c>
      <c r="CNR9">
        <v>-55718212.990699999</v>
      </c>
      <c r="CNS9">
        <v>-55718212.990699999</v>
      </c>
      <c r="CNT9">
        <v>-55718212.990699999</v>
      </c>
      <c r="CNU9">
        <v>-55718212.990699999</v>
      </c>
      <c r="CNV9">
        <v>-55718212.990699999</v>
      </c>
      <c r="CNW9">
        <v>-55718212.990699999</v>
      </c>
      <c r="CNX9">
        <v>-55718212.990699999</v>
      </c>
      <c r="CNY9">
        <v>-55718212.990699999</v>
      </c>
      <c r="CNZ9">
        <v>-55718212.990699999</v>
      </c>
      <c r="COA9">
        <v>-55718212.990699999</v>
      </c>
      <c r="COB9">
        <v>-55718212.990699999</v>
      </c>
      <c r="COC9">
        <v>-55718212.990699999</v>
      </c>
      <c r="COD9">
        <v>-84495092.339900002</v>
      </c>
      <c r="COE9">
        <v>-84495092.339900002</v>
      </c>
      <c r="COF9">
        <v>-84495092.339900002</v>
      </c>
      <c r="COG9">
        <v>-84495092.339900002</v>
      </c>
      <c r="COH9">
        <v>-84495092.339900002</v>
      </c>
      <c r="COI9">
        <v>-84495092.339900002</v>
      </c>
      <c r="COJ9">
        <v>-84495092.339900002</v>
      </c>
      <c r="COK9">
        <v>-84495092.339900002</v>
      </c>
      <c r="COL9">
        <v>-84495092.339900002</v>
      </c>
      <c r="COM9">
        <v>-84495092.339900002</v>
      </c>
      <c r="CON9">
        <v>-84495092.339900002</v>
      </c>
      <c r="COO9">
        <v>-84495092.339900002</v>
      </c>
      <c r="COP9">
        <v>-84495092.339900002</v>
      </c>
      <c r="COQ9">
        <v>-84495092.339900002</v>
      </c>
      <c r="COR9">
        <v>-84495092.339900002</v>
      </c>
      <c r="COS9">
        <v>-84495092.339900002</v>
      </c>
      <c r="COT9">
        <v>-84495092.339900002</v>
      </c>
      <c r="COU9">
        <v>-84495092.339900002</v>
      </c>
      <c r="COV9">
        <v>-84495092.339900002</v>
      </c>
      <c r="COW9">
        <v>-84495092.339900002</v>
      </c>
      <c r="COX9">
        <v>-84495092.339900002</v>
      </c>
      <c r="COY9">
        <v>-84495092.339900002</v>
      </c>
      <c r="COZ9">
        <v>-84495092.339900002</v>
      </c>
      <c r="CPA9">
        <v>-84495092.339900002</v>
      </c>
      <c r="CPB9">
        <v>-84495092.339900002</v>
      </c>
      <c r="CPC9">
        <v>-84495092.339900002</v>
      </c>
      <c r="CPD9">
        <v>-84495092.339900002</v>
      </c>
      <c r="CPE9">
        <v>-84495092.339900002</v>
      </c>
      <c r="CPF9">
        <v>-84495092.339900002</v>
      </c>
      <c r="CPG9">
        <v>-84495092.339900002</v>
      </c>
      <c r="CPH9">
        <v>-84495092.339900002</v>
      </c>
      <c r="CPI9">
        <v>-84495092.339900002</v>
      </c>
      <c r="CPJ9">
        <v>-84495092.339900002</v>
      </c>
      <c r="CPK9">
        <v>-84495092.339900002</v>
      </c>
      <c r="CPL9">
        <v>-84495092.339900002</v>
      </c>
      <c r="CPM9">
        <v>-84495092.339900002</v>
      </c>
      <c r="CPN9">
        <v>-84495092.339900002</v>
      </c>
      <c r="CPO9">
        <v>-84495092.339900002</v>
      </c>
      <c r="CPP9">
        <v>-84495092.339900002</v>
      </c>
      <c r="CPQ9">
        <v>-84495092.339900002</v>
      </c>
      <c r="CPR9">
        <v>-84495092.339900002</v>
      </c>
      <c r="CPS9">
        <v>-84495092.339900002</v>
      </c>
      <c r="CPT9">
        <v>-84495092.339900002</v>
      </c>
      <c r="CPU9">
        <v>-84495092.339900002</v>
      </c>
      <c r="CPV9">
        <v>-36747730.451800004</v>
      </c>
      <c r="CPW9">
        <v>-36747730.451800004</v>
      </c>
      <c r="CPX9">
        <v>-36747730.451800004</v>
      </c>
      <c r="CPY9">
        <v>-36747730.451800004</v>
      </c>
      <c r="CPZ9">
        <v>-36747730.451800004</v>
      </c>
      <c r="CQA9">
        <v>-36747730.451800004</v>
      </c>
      <c r="CQB9">
        <v>-36747730.451800004</v>
      </c>
      <c r="CQC9">
        <v>-36747730.451800004</v>
      </c>
      <c r="CQD9">
        <v>-36747730.451800004</v>
      </c>
      <c r="CQE9">
        <v>-36747730.451800004</v>
      </c>
      <c r="CQF9">
        <v>-36747730.451800004</v>
      </c>
      <c r="CQG9">
        <v>-36747730.451800004</v>
      </c>
      <c r="CQH9">
        <v>-36747730.451800004</v>
      </c>
      <c r="CQI9">
        <v>-36747730.451800004</v>
      </c>
      <c r="CQJ9">
        <v>-36747730.451800004</v>
      </c>
      <c r="CQK9">
        <v>-36747730.451800004</v>
      </c>
      <c r="CQL9">
        <v>-36747730.451800004</v>
      </c>
      <c r="CQM9">
        <v>-36747730.451800004</v>
      </c>
      <c r="CQN9">
        <v>-36747730.451800004</v>
      </c>
      <c r="CQO9">
        <v>-36747730.451800004</v>
      </c>
      <c r="CQP9">
        <v>-36747730.451800004</v>
      </c>
      <c r="CQQ9">
        <v>-36747730.451800004</v>
      </c>
      <c r="CQR9">
        <v>-36747730.451800004</v>
      </c>
      <c r="CQS9">
        <v>-36747730.451800004</v>
      </c>
      <c r="CQT9">
        <v>-36747730.451800004</v>
      </c>
      <c r="CQU9">
        <v>-36747730.451800004</v>
      </c>
      <c r="CQV9">
        <v>-36747730.451800004</v>
      </c>
      <c r="CQW9">
        <v>-36747730.451800004</v>
      </c>
      <c r="CQX9">
        <v>-36747730.451800004</v>
      </c>
      <c r="CQY9">
        <v>-36747730.451800004</v>
      </c>
      <c r="CQZ9">
        <v>-36747730.451800004</v>
      </c>
      <c r="CRA9">
        <v>-36747730.451800004</v>
      </c>
      <c r="CRB9">
        <v>-36747730.451800004</v>
      </c>
      <c r="CRC9">
        <v>-36747730.451800004</v>
      </c>
      <c r="CRD9">
        <v>-36747730.451800004</v>
      </c>
      <c r="CRE9">
        <v>-36747730.451800004</v>
      </c>
      <c r="CRF9">
        <v>-36747730.451800004</v>
      </c>
      <c r="CRG9">
        <v>-36747730.451800004</v>
      </c>
      <c r="CRH9">
        <v>-36747730.451800004</v>
      </c>
      <c r="CRI9">
        <v>-36747730.451800004</v>
      </c>
      <c r="CRJ9">
        <v>-36747730.451800004</v>
      </c>
      <c r="CRK9">
        <v>-36747730.451800004</v>
      </c>
      <c r="CRL9">
        <v>-36747730.451800004</v>
      </c>
      <c r="CRM9">
        <v>-36747730.451800004</v>
      </c>
      <c r="CRN9">
        <v>-55718212.990699999</v>
      </c>
      <c r="CRO9">
        <v>-55718212.990699999</v>
      </c>
      <c r="CRP9">
        <v>-55718212.990699999</v>
      </c>
      <c r="CRQ9">
        <v>-55718212.990699999</v>
      </c>
      <c r="CRR9">
        <v>-55718212.990699999</v>
      </c>
      <c r="CRS9">
        <v>-55718212.990699999</v>
      </c>
      <c r="CRT9">
        <v>-55718212.990699999</v>
      </c>
      <c r="CRU9">
        <v>-55718212.990699999</v>
      </c>
      <c r="CRV9">
        <v>-55718212.990699999</v>
      </c>
      <c r="CRW9">
        <v>-55718212.990699999</v>
      </c>
      <c r="CRX9">
        <v>-55718212.990699999</v>
      </c>
      <c r="CRY9">
        <v>-55718212.990699999</v>
      </c>
      <c r="CRZ9">
        <v>-55718212.990699999</v>
      </c>
      <c r="CSA9">
        <v>-55718212.990699999</v>
      </c>
      <c r="CSB9">
        <v>-55718212.990699999</v>
      </c>
      <c r="CSC9">
        <v>-55718212.990699999</v>
      </c>
      <c r="CSD9">
        <v>-55718212.990699999</v>
      </c>
      <c r="CSE9">
        <v>-55718212.990699999</v>
      </c>
      <c r="CSF9">
        <v>-55718212.990699999</v>
      </c>
      <c r="CSG9">
        <v>-55718212.990699999</v>
      </c>
      <c r="CSH9">
        <v>-55718212.990699999</v>
      </c>
      <c r="CSI9">
        <v>-55718212.990699999</v>
      </c>
      <c r="CSJ9">
        <v>-55718212.990699999</v>
      </c>
      <c r="CSK9">
        <v>-55718212.990699999</v>
      </c>
      <c r="CSL9">
        <v>-55718212.990699999</v>
      </c>
      <c r="CSM9">
        <v>-55718212.990699999</v>
      </c>
      <c r="CSN9">
        <v>-55718212.990699999</v>
      </c>
      <c r="CSO9">
        <v>-55718212.990699999</v>
      </c>
      <c r="CSP9">
        <v>-55718212.990699999</v>
      </c>
      <c r="CSQ9">
        <v>-55718212.990699999</v>
      </c>
      <c r="CSR9">
        <v>-55718212.990699999</v>
      </c>
      <c r="CSS9">
        <v>-55718212.990699999</v>
      </c>
      <c r="CST9">
        <v>-55718212.990699999</v>
      </c>
      <c r="CSU9">
        <v>-55718212.990699999</v>
      </c>
      <c r="CSV9">
        <v>-55718212.990699999</v>
      </c>
      <c r="CSW9">
        <v>-55718212.990699999</v>
      </c>
      <c r="CSX9">
        <v>-55718212.990699999</v>
      </c>
      <c r="CSY9">
        <v>-55718212.990699999</v>
      </c>
      <c r="CSZ9">
        <v>-55718212.990699999</v>
      </c>
      <c r="CTA9">
        <v>-55718212.990699999</v>
      </c>
      <c r="CTB9">
        <v>-55718212.990699999</v>
      </c>
      <c r="CTC9">
        <v>-55718212.990699999</v>
      </c>
      <c r="CTD9">
        <v>-55718212.990699999</v>
      </c>
      <c r="CTE9">
        <v>-55718212.990699999</v>
      </c>
      <c r="CTF9">
        <v>-84495092.339900002</v>
      </c>
      <c r="CTG9">
        <v>-84495092.339900002</v>
      </c>
      <c r="CTH9">
        <v>-84495092.339900002</v>
      </c>
      <c r="CTI9">
        <v>-84495092.339900002</v>
      </c>
      <c r="CTJ9">
        <v>-84495092.339900002</v>
      </c>
      <c r="CTK9">
        <v>-84495092.339900002</v>
      </c>
      <c r="CTL9">
        <v>-84495092.339900002</v>
      </c>
      <c r="CTM9">
        <v>-84495092.339900002</v>
      </c>
      <c r="CTN9">
        <v>-84495092.339900002</v>
      </c>
      <c r="CTO9">
        <v>-84495092.339900002</v>
      </c>
      <c r="CTP9">
        <v>-84495092.339900002</v>
      </c>
      <c r="CTQ9">
        <v>-84495092.339900002</v>
      </c>
      <c r="CTR9">
        <v>-84495092.339900002</v>
      </c>
      <c r="CTS9">
        <v>-84495092.339900002</v>
      </c>
      <c r="CTT9">
        <v>-84495092.339900002</v>
      </c>
      <c r="CTU9">
        <v>-84495092.339900002</v>
      </c>
      <c r="CTV9">
        <v>-84495092.339900002</v>
      </c>
      <c r="CTW9">
        <v>-84495092.339900002</v>
      </c>
      <c r="CTX9">
        <v>-84495092.339900002</v>
      </c>
      <c r="CTY9">
        <v>-84495092.339900002</v>
      </c>
      <c r="CTZ9">
        <v>-84495092.339900002</v>
      </c>
      <c r="CUA9">
        <v>-84495092.339900002</v>
      </c>
      <c r="CUB9">
        <v>-84495092.339900002</v>
      </c>
      <c r="CUC9">
        <v>-84495092.339900002</v>
      </c>
      <c r="CUD9">
        <v>-84495092.339900002</v>
      </c>
      <c r="CUE9">
        <v>-84495092.339900002</v>
      </c>
      <c r="CUF9">
        <v>-84495092.339900002</v>
      </c>
      <c r="CUG9">
        <v>-84495092.339900002</v>
      </c>
      <c r="CUH9">
        <v>-84495092.339900002</v>
      </c>
      <c r="CUI9">
        <v>-84495092.339900002</v>
      </c>
      <c r="CUJ9">
        <v>-84495092.339900002</v>
      </c>
      <c r="CUK9">
        <v>-84495092.339900002</v>
      </c>
      <c r="CUL9">
        <v>-84495092.339900002</v>
      </c>
      <c r="CUM9">
        <v>-84495092.339900002</v>
      </c>
      <c r="CUN9">
        <v>-84495092.339900002</v>
      </c>
      <c r="CUO9">
        <v>-84495092.339900002</v>
      </c>
      <c r="CUP9">
        <v>-84495092.339900002</v>
      </c>
      <c r="CUQ9">
        <v>-84495092.339900002</v>
      </c>
      <c r="CUR9">
        <v>-84495092.339900002</v>
      </c>
      <c r="CUS9">
        <v>-84495092.339900002</v>
      </c>
      <c r="CUT9">
        <v>-84495092.339900002</v>
      </c>
      <c r="CUU9">
        <v>-84495092.339900002</v>
      </c>
      <c r="CUV9">
        <v>-84495092.339900002</v>
      </c>
      <c r="CUW9">
        <v>-84495092.339900002</v>
      </c>
      <c r="CUX9">
        <v>-1648730.05902</v>
      </c>
      <c r="CUY9">
        <v>-1545903.2734900001</v>
      </c>
      <c r="CUZ9">
        <v>-1477121.81072</v>
      </c>
      <c r="CVA9">
        <v>-1440288.23278</v>
      </c>
      <c r="CVB9">
        <v>-1432275.42557</v>
      </c>
      <c r="CVC9">
        <v>-1448281.83626</v>
      </c>
      <c r="CVD9">
        <v>-1481200.7890099999</v>
      </c>
      <c r="CVE9">
        <v>-1521302.3987499999</v>
      </c>
      <c r="CVF9">
        <v>-1556639.8384</v>
      </c>
      <c r="CVG9">
        <v>-1574517.6818299999</v>
      </c>
      <c r="CVH9">
        <v>-1563976.01712</v>
      </c>
      <c r="CVI9">
        <v>-1626578.43618</v>
      </c>
      <c r="CVJ9">
        <v>-1512921.5146000001</v>
      </c>
      <c r="CVK9">
        <v>-1429265.9493499999</v>
      </c>
      <c r="CVL9">
        <v>-1372273.1540099999</v>
      </c>
      <c r="CVM9">
        <v>-1337372.9670500001</v>
      </c>
      <c r="CVN9">
        <v>-1318256.61735</v>
      </c>
      <c r="CVO9">
        <v>-1306550.14594</v>
      </c>
      <c r="CVP9">
        <v>-1292012.39751</v>
      </c>
      <c r="CVQ9">
        <v>-1263637.3909199999</v>
      </c>
      <c r="CVR9">
        <v>-1211820.58042</v>
      </c>
      <c r="CVS9">
        <v>-1131199.5435800001</v>
      </c>
      <c r="CVT9">
        <v>-1648730.05902</v>
      </c>
      <c r="CVU9">
        <v>-1545903.2734900001</v>
      </c>
      <c r="CVV9">
        <v>-1477121.81072</v>
      </c>
      <c r="CVW9">
        <v>-1440288.23278</v>
      </c>
      <c r="CVX9">
        <v>-1432275.42557</v>
      </c>
      <c r="CVY9">
        <v>-1448281.83626</v>
      </c>
      <c r="CVZ9">
        <v>-1481200.7890099999</v>
      </c>
      <c r="CWA9">
        <v>-1521302.3987499999</v>
      </c>
      <c r="CWB9">
        <v>-1556639.8384</v>
      </c>
      <c r="CWC9">
        <v>-1574517.6818299999</v>
      </c>
      <c r="CWD9">
        <v>-1563976.01712</v>
      </c>
      <c r="CWE9">
        <v>-1626578.43618</v>
      </c>
      <c r="CWF9">
        <v>-1512921.5146000001</v>
      </c>
      <c r="CWG9">
        <v>-1429265.9493499999</v>
      </c>
      <c r="CWH9">
        <v>-1372273.1540099999</v>
      </c>
      <c r="CWI9">
        <v>-1337372.9670500001</v>
      </c>
      <c r="CWJ9">
        <v>-1318256.61735</v>
      </c>
      <c r="CWK9">
        <v>-1306550.14594</v>
      </c>
      <c r="CWL9">
        <v>-1292012.39751</v>
      </c>
      <c r="CWM9">
        <v>-1263637.3909199999</v>
      </c>
      <c r="CWN9">
        <v>-1211718.1824</v>
      </c>
      <c r="CWO9">
        <v>-1131199.5435800001</v>
      </c>
      <c r="CWP9">
        <v>-2469992.1032400001</v>
      </c>
      <c r="CWQ9">
        <v>-2299805.50997</v>
      </c>
      <c r="CWR9">
        <v>-2175853.5085</v>
      </c>
      <c r="CWS9">
        <v>-2093306.3507000001</v>
      </c>
      <c r="CWT9">
        <v>-2045504.14194</v>
      </c>
      <c r="CWU9">
        <v>-2023162.18561</v>
      </c>
      <c r="CWV9">
        <v>-2013818.9264400001</v>
      </c>
      <c r="CWW9">
        <v>-2002039.86803</v>
      </c>
      <c r="CWX9">
        <v>-1970959.46621</v>
      </c>
      <c r="CWY9">
        <v>-1905436.2003299999</v>
      </c>
      <c r="CWZ9">
        <v>-1796294.20823</v>
      </c>
      <c r="CXA9">
        <v>-2425688.85757</v>
      </c>
      <c r="CXB9">
        <v>-2233841.9921900001</v>
      </c>
      <c r="CXC9">
        <v>-2080141.7857600001</v>
      </c>
      <c r="CXD9">
        <v>-1957276.1931499999</v>
      </c>
      <c r="CXE9">
        <v>-1855699.22489</v>
      </c>
      <c r="CXF9">
        <v>-1763111.7477800001</v>
      </c>
      <c r="CXG9">
        <v>-1664517.64029</v>
      </c>
      <c r="CXH9">
        <v>-1543459.8655399999</v>
      </c>
      <c r="CXI9">
        <v>-1384954.57125</v>
      </c>
      <c r="CXJ9">
        <v>-1180041.99749</v>
      </c>
      <c r="CXK9">
        <v>-930741.26115000003</v>
      </c>
      <c r="CXL9">
        <v>-2469992.1032400001</v>
      </c>
      <c r="CXM9">
        <v>-2299805.50997</v>
      </c>
      <c r="CXN9">
        <v>-2175853.5085</v>
      </c>
      <c r="CXO9">
        <v>-2093306.3507000001</v>
      </c>
      <c r="CXP9">
        <v>-2045504.14194</v>
      </c>
      <c r="CXQ9">
        <v>-2023162.18561</v>
      </c>
      <c r="CXR9">
        <v>-2013818.9264400001</v>
      </c>
      <c r="CXS9">
        <v>-2002039.86803</v>
      </c>
      <c r="CXT9">
        <v>-1970959.46621</v>
      </c>
      <c r="CXU9">
        <v>-1905436.2003299999</v>
      </c>
      <c r="CXV9">
        <v>-1796294.20823</v>
      </c>
      <c r="CXW9">
        <v>-2425688.85757</v>
      </c>
      <c r="CXX9">
        <v>-2233841.9921900001</v>
      </c>
      <c r="CXY9">
        <v>-2080141.7857600001</v>
      </c>
      <c r="CXZ9">
        <v>-1957276.1931499999</v>
      </c>
      <c r="CYA9">
        <v>-1855699.22489</v>
      </c>
      <c r="CYB9">
        <v>-1763111.7477800001</v>
      </c>
      <c r="CYC9">
        <v>-1664517.64029</v>
      </c>
      <c r="CYD9">
        <v>-1543459.8655399999</v>
      </c>
      <c r="CYE9">
        <v>-1384954.57125</v>
      </c>
      <c r="CYF9">
        <v>-1179719.2960600001</v>
      </c>
      <c r="CYG9">
        <v>-930741.26115000003</v>
      </c>
      <c r="CYH9">
        <v>-3685911.55663</v>
      </c>
      <c r="CYI9">
        <v>-3399332.1186700002</v>
      </c>
      <c r="CYJ9">
        <v>-3172104.0547199999</v>
      </c>
      <c r="CYK9">
        <v>-2993607.9685399998</v>
      </c>
      <c r="CYL9">
        <v>-2849911.7760999999</v>
      </c>
      <c r="CYM9">
        <v>-2722931.0995</v>
      </c>
      <c r="CYN9">
        <v>-2590399.5701700002</v>
      </c>
      <c r="CYO9">
        <v>-2427548.94893</v>
      </c>
      <c r="CYP9">
        <v>-2211297.1472399998</v>
      </c>
      <c r="CYQ9">
        <v>-1926888.30748</v>
      </c>
      <c r="CYR9">
        <v>-1575274.53623</v>
      </c>
      <c r="CYS9">
        <v>-3597305.0652899998</v>
      </c>
      <c r="CYT9">
        <v>-3267405.0831200001</v>
      </c>
      <c r="CYU9">
        <v>-2980680.6092300001</v>
      </c>
      <c r="CYV9">
        <v>-2721547.6534500001</v>
      </c>
      <c r="CYW9">
        <v>-2470301.9419999998</v>
      </c>
      <c r="CYX9">
        <v>-2202830.2238500002</v>
      </c>
      <c r="CYY9">
        <v>-1891796.9978799999</v>
      </c>
      <c r="CYZ9">
        <v>-1510388.9439300001</v>
      </c>
      <c r="CZA9">
        <v>-1039287.35732</v>
      </c>
      <c r="CZB9">
        <v>-476099.90181399998</v>
      </c>
      <c r="CZC9">
        <v>155831.35793200001</v>
      </c>
      <c r="CZD9">
        <v>-3685911.55663</v>
      </c>
      <c r="CZE9">
        <v>-3399332.1186700002</v>
      </c>
      <c r="CZF9">
        <v>-3172104.0547199999</v>
      </c>
      <c r="CZG9">
        <v>-2993607.9685399998</v>
      </c>
      <c r="CZH9">
        <v>-2849911.7760999999</v>
      </c>
      <c r="CZI9">
        <v>-2722931.0995</v>
      </c>
      <c r="CZJ9">
        <v>-2590399.5701700002</v>
      </c>
      <c r="CZK9">
        <v>-2427548.94893</v>
      </c>
      <c r="CZL9">
        <v>-2211297.1472399998</v>
      </c>
      <c r="CZM9">
        <v>-1926888.30748</v>
      </c>
      <c r="CZN9">
        <v>-1575274.53623</v>
      </c>
      <c r="CZO9">
        <v>-3597305.0652899998</v>
      </c>
      <c r="CZP9">
        <v>-3267405.0831200001</v>
      </c>
      <c r="CZQ9">
        <v>-2980680.6092300001</v>
      </c>
      <c r="CZR9">
        <v>-2721547.6534500001</v>
      </c>
      <c r="CZS9">
        <v>-2470301.9419999998</v>
      </c>
      <c r="CZT9">
        <v>-2202830.2238500002</v>
      </c>
      <c r="CZU9">
        <v>-1891796.9978799999</v>
      </c>
      <c r="CZV9">
        <v>-1510388.9439300001</v>
      </c>
      <c r="CZW9">
        <v>-1039287.35732</v>
      </c>
      <c r="CZX9">
        <v>-475275.97750899999</v>
      </c>
      <c r="CZY9">
        <v>155831.35793200001</v>
      </c>
      <c r="CZZ9">
        <v>-286237.08006800001</v>
      </c>
      <c r="DAA9">
        <v>-286237.08006800001</v>
      </c>
      <c r="DAB9">
        <v>-286237.08006800001</v>
      </c>
      <c r="DAC9">
        <v>-286237.08006800001</v>
      </c>
      <c r="DAD9">
        <v>-286237.08006800001</v>
      </c>
      <c r="DAE9">
        <v>-286237.08006800001</v>
      </c>
      <c r="DAF9">
        <v>-286237.08006800001</v>
      </c>
      <c r="DAG9">
        <v>-286237.08006800001</v>
      </c>
      <c r="DAH9">
        <v>-286237.08006800001</v>
      </c>
      <c r="DAI9">
        <v>-286237.08006800001</v>
      </c>
      <c r="DAJ9">
        <v>-286237.08006800001</v>
      </c>
      <c r="DAK9">
        <v>-284899.30450799997</v>
      </c>
      <c r="DAL9">
        <v>-284899.30450799997</v>
      </c>
      <c r="DAM9">
        <v>-284899.30450799997</v>
      </c>
      <c r="DAN9">
        <v>-284899.30450799997</v>
      </c>
      <c r="DAO9">
        <v>-284899.30450799997</v>
      </c>
      <c r="DAP9">
        <v>-284899.30450799997</v>
      </c>
      <c r="DAQ9">
        <v>-284899.30450799997</v>
      </c>
      <c r="DAR9">
        <v>-284899.30450799997</v>
      </c>
      <c r="DAS9">
        <v>-284899.30450799997</v>
      </c>
      <c r="DAT9">
        <v>-284899.30450799997</v>
      </c>
      <c r="DAU9">
        <v>-284899.30450799997</v>
      </c>
      <c r="DAV9">
        <v>-286237.08006800001</v>
      </c>
      <c r="DAW9">
        <v>-286237.08006800001</v>
      </c>
      <c r="DAX9">
        <v>-286237.08006800001</v>
      </c>
      <c r="DAY9">
        <v>-286237.08006800001</v>
      </c>
      <c r="DAZ9">
        <v>-286237.08006800001</v>
      </c>
      <c r="DBA9">
        <v>-286237.08006800001</v>
      </c>
      <c r="DBB9">
        <v>-286237.08006800001</v>
      </c>
      <c r="DBC9">
        <v>-286237.08006800001</v>
      </c>
      <c r="DBD9">
        <v>-286237.08006800001</v>
      </c>
      <c r="DBE9">
        <v>-286237.08006800001</v>
      </c>
      <c r="DBF9">
        <v>-286237.08006800001</v>
      </c>
      <c r="DBG9">
        <v>-284899.30450799997</v>
      </c>
      <c r="DBH9">
        <v>-284899.30450799997</v>
      </c>
      <c r="DBI9">
        <v>-284899.30450799997</v>
      </c>
      <c r="DBJ9">
        <v>-284899.30450799997</v>
      </c>
      <c r="DBK9">
        <v>-284899.30450799997</v>
      </c>
      <c r="DBL9">
        <v>-284899.30450799997</v>
      </c>
      <c r="DBM9">
        <v>-284899.30450799997</v>
      </c>
      <c r="DBN9">
        <v>-284899.30450799997</v>
      </c>
      <c r="DBO9">
        <v>-284899.30450799997</v>
      </c>
      <c r="DBP9">
        <v>-284899.30450799997</v>
      </c>
      <c r="DBQ9">
        <v>-284899.30450799997</v>
      </c>
      <c r="DBR9">
        <v>-238240.22615999999</v>
      </c>
      <c r="DBS9">
        <v>-238240.22615999999</v>
      </c>
      <c r="DBT9">
        <v>-238240.22615999999</v>
      </c>
      <c r="DBU9">
        <v>-238240.22615999999</v>
      </c>
      <c r="DBV9">
        <v>-238240.22615999999</v>
      </c>
      <c r="DBW9">
        <v>-238240.22615999999</v>
      </c>
      <c r="DBX9">
        <v>-238240.22615999999</v>
      </c>
      <c r="DBY9">
        <v>-238240.22615999999</v>
      </c>
      <c r="DBZ9">
        <v>-238240.22615999999</v>
      </c>
      <c r="DCA9">
        <v>-238240.22615999999</v>
      </c>
      <c r="DCB9">
        <v>-238240.22615999999</v>
      </c>
      <c r="DCC9">
        <v>-235686.973317</v>
      </c>
      <c r="DCD9">
        <v>-235686.973317</v>
      </c>
      <c r="DCE9">
        <v>-235686.973317</v>
      </c>
      <c r="DCF9">
        <v>-235686.973317</v>
      </c>
      <c r="DCG9">
        <v>-235686.973317</v>
      </c>
      <c r="DCH9">
        <v>-235686.973317</v>
      </c>
      <c r="DCI9">
        <v>-235686.973317</v>
      </c>
      <c r="DCJ9">
        <v>-235686.973317</v>
      </c>
      <c r="DCK9">
        <v>-235686.973317</v>
      </c>
      <c r="DCL9">
        <v>-235686.973317</v>
      </c>
      <c r="DCM9">
        <v>-235686.973317</v>
      </c>
      <c r="DCN9">
        <v>-238240.22615999999</v>
      </c>
      <c r="DCO9">
        <v>-238240.22615999999</v>
      </c>
      <c r="DCP9">
        <v>-238240.22615999999</v>
      </c>
      <c r="DCQ9">
        <v>-238240.22615999999</v>
      </c>
      <c r="DCR9">
        <v>-238240.22615999999</v>
      </c>
      <c r="DCS9">
        <v>-238240.22615999999</v>
      </c>
      <c r="DCT9">
        <v>-238240.22615999999</v>
      </c>
      <c r="DCU9">
        <v>-238240.22615999999</v>
      </c>
      <c r="DCV9">
        <v>-238240.22615999999</v>
      </c>
      <c r="DCW9">
        <v>-238240.22615999999</v>
      </c>
      <c r="DCX9">
        <v>-238240.22615999999</v>
      </c>
      <c r="DCY9">
        <v>-235686.973317</v>
      </c>
      <c r="DCZ9">
        <v>-235686.973317</v>
      </c>
      <c r="DDA9">
        <v>-235686.973317</v>
      </c>
      <c r="DDB9">
        <v>-235686.973317</v>
      </c>
      <c r="DDC9">
        <v>-235686.973317</v>
      </c>
      <c r="DDD9">
        <v>-235686.973317</v>
      </c>
      <c r="DDE9">
        <v>-235686.973317</v>
      </c>
      <c r="DDF9">
        <v>-235686.973317</v>
      </c>
      <c r="DDG9">
        <v>-235686.973317</v>
      </c>
      <c r="DDH9">
        <v>-235686.973317</v>
      </c>
      <c r="DDI9">
        <v>-235686.973317</v>
      </c>
      <c r="DDJ9">
        <v>54375.0550602</v>
      </c>
      <c r="DDK9">
        <v>54375.0550602</v>
      </c>
      <c r="DDL9">
        <v>54375.0550602</v>
      </c>
      <c r="DDM9">
        <v>54375.0550602</v>
      </c>
      <c r="DDN9">
        <v>54375.0550602</v>
      </c>
      <c r="DDO9">
        <v>54375.0550602</v>
      </c>
      <c r="DDP9">
        <v>54375.0550602</v>
      </c>
      <c r="DDQ9">
        <v>54375.0550602</v>
      </c>
      <c r="DDR9">
        <v>54375.0550602</v>
      </c>
      <c r="DDS9">
        <v>54375.0550602</v>
      </c>
      <c r="DDT9">
        <v>54375.0550602</v>
      </c>
      <c r="DDU9">
        <v>59359.262469300003</v>
      </c>
      <c r="DDV9">
        <v>59359.262469300003</v>
      </c>
      <c r="DDW9">
        <v>59359.262469300003</v>
      </c>
      <c r="DDX9">
        <v>59359.262469300003</v>
      </c>
      <c r="DDY9">
        <v>59359.262469300003</v>
      </c>
      <c r="DDZ9">
        <v>59359.262469300003</v>
      </c>
      <c r="DEA9">
        <v>59359.262469300003</v>
      </c>
      <c r="DEB9">
        <v>59359.262469300003</v>
      </c>
      <c r="DEC9">
        <v>59359.262469300003</v>
      </c>
      <c r="DED9">
        <v>59359.262469300003</v>
      </c>
      <c r="DEE9">
        <v>59359.262469300003</v>
      </c>
      <c r="DEF9">
        <v>54375.0550602</v>
      </c>
      <c r="DEG9">
        <v>54375.0550602</v>
      </c>
      <c r="DEH9">
        <v>54375.0550602</v>
      </c>
      <c r="DEI9">
        <v>54375.0550602</v>
      </c>
      <c r="DEJ9">
        <v>54375.0550602</v>
      </c>
      <c r="DEK9">
        <v>54375.0550602</v>
      </c>
      <c r="DEL9">
        <v>54375.0550602</v>
      </c>
      <c r="DEM9">
        <v>54375.0550602</v>
      </c>
      <c r="DEN9">
        <v>54375.0550602</v>
      </c>
      <c r="DEO9">
        <v>54375.0550602</v>
      </c>
      <c r="DEP9">
        <v>54375.0550602</v>
      </c>
      <c r="DEQ9">
        <v>59359.262469300003</v>
      </c>
      <c r="DER9">
        <v>59359.262469300003</v>
      </c>
      <c r="DES9">
        <v>59359.262469300003</v>
      </c>
      <c r="DET9">
        <v>59359.262469300003</v>
      </c>
      <c r="DEU9">
        <v>59359.262469300003</v>
      </c>
      <c r="DEV9">
        <v>59359.262469300003</v>
      </c>
      <c r="DEW9">
        <v>59359.262469300003</v>
      </c>
      <c r="DEX9">
        <v>59359.262469300003</v>
      </c>
      <c r="DEY9">
        <v>59359.262469300003</v>
      </c>
      <c r="DEZ9">
        <v>59359.262469300003</v>
      </c>
      <c r="DFA9">
        <v>59359.262469300003</v>
      </c>
      <c r="DFB9">
        <v>-272023.10797800001</v>
      </c>
      <c r="DFC9">
        <v>-272023.10797800001</v>
      </c>
      <c r="DFD9">
        <v>-272023.10797800001</v>
      </c>
      <c r="DFE9">
        <v>-272023.10797800001</v>
      </c>
      <c r="DFF9">
        <v>-272023.10797800001</v>
      </c>
      <c r="DFG9">
        <v>-272023.10797800001</v>
      </c>
      <c r="DFH9">
        <v>-272023.10797800001</v>
      </c>
      <c r="DFI9">
        <v>-272023.10797800001</v>
      </c>
      <c r="DFJ9">
        <v>-272023.10797800001</v>
      </c>
      <c r="DFK9">
        <v>-272023.10797800001</v>
      </c>
      <c r="DFL9">
        <v>-272023.10797800001</v>
      </c>
      <c r="DFM9">
        <v>-272023.10797800001</v>
      </c>
      <c r="DFN9">
        <v>-272023.10797800001</v>
      </c>
      <c r="DFO9">
        <v>-272023.10797800001</v>
      </c>
      <c r="DFP9">
        <v>-272023.10797800001</v>
      </c>
      <c r="DFQ9">
        <v>-272023.10797800001</v>
      </c>
      <c r="DFR9">
        <v>-272023.10797800001</v>
      </c>
      <c r="DFS9">
        <v>-272023.10797800001</v>
      </c>
      <c r="DFT9">
        <v>-272023.10797800001</v>
      </c>
      <c r="DFU9">
        <v>-272023.10797800001</v>
      </c>
      <c r="DFV9">
        <v>-272023.10797800001</v>
      </c>
      <c r="DFW9">
        <v>-272023.10797800001</v>
      </c>
      <c r="DFX9">
        <v>-272023.10797800001</v>
      </c>
      <c r="DFY9">
        <v>-272023.10797800001</v>
      </c>
      <c r="DFZ9">
        <v>-272023.10797800001</v>
      </c>
      <c r="DGA9">
        <v>-272023.10797800001</v>
      </c>
      <c r="DGB9">
        <v>-272023.10797800001</v>
      </c>
      <c r="DGC9">
        <v>-272023.10797800001</v>
      </c>
      <c r="DGD9">
        <v>-272023.10797800001</v>
      </c>
      <c r="DGE9">
        <v>-272023.10797800001</v>
      </c>
      <c r="DGF9">
        <v>-272023.10797800001</v>
      </c>
      <c r="DGG9">
        <v>-272023.10797800001</v>
      </c>
      <c r="DGH9">
        <v>-272023.10797800001</v>
      </c>
      <c r="DGI9">
        <v>-272023.10797800001</v>
      </c>
      <c r="DGJ9">
        <v>-272023.10797800001</v>
      </c>
      <c r="DGK9">
        <v>-272023.10797800001</v>
      </c>
      <c r="DGL9">
        <v>-272023.10797800001</v>
      </c>
      <c r="DGM9">
        <v>-272023.10797800001</v>
      </c>
      <c r="DGN9">
        <v>-272023.10797800001</v>
      </c>
      <c r="DGO9">
        <v>-272023.10797800001</v>
      </c>
      <c r="DGP9">
        <v>-272023.10797800001</v>
      </c>
      <c r="DGQ9">
        <v>-272023.10797800001</v>
      </c>
      <c r="DGR9">
        <v>-272023.10797800001</v>
      </c>
      <c r="DGS9">
        <v>-272023.10797800001</v>
      </c>
      <c r="DGT9">
        <v>-513695.14863200003</v>
      </c>
      <c r="DGU9">
        <v>-513695.14863200003</v>
      </c>
      <c r="DGV9">
        <v>-513695.14863200003</v>
      </c>
      <c r="DGW9">
        <v>-513695.14863200003</v>
      </c>
      <c r="DGX9">
        <v>-513695.14863200003</v>
      </c>
      <c r="DGY9">
        <v>-513695.14863200003</v>
      </c>
      <c r="DGZ9">
        <v>-513695.14863200003</v>
      </c>
      <c r="DHA9">
        <v>-513695.14863200003</v>
      </c>
      <c r="DHB9">
        <v>-513695.14863200003</v>
      </c>
      <c r="DHC9">
        <v>-513695.14863200003</v>
      </c>
      <c r="DHD9">
        <v>-513695.14863200003</v>
      </c>
      <c r="DHE9">
        <v>-513695.14863200003</v>
      </c>
      <c r="DHF9">
        <v>-513695.14863200003</v>
      </c>
      <c r="DHG9">
        <v>-513695.14863200003</v>
      </c>
      <c r="DHH9">
        <v>-513695.14863200003</v>
      </c>
      <c r="DHI9">
        <v>-513695.14863200003</v>
      </c>
      <c r="DHJ9">
        <v>-513695.14863200003</v>
      </c>
      <c r="DHK9">
        <v>-513695.14863200003</v>
      </c>
      <c r="DHL9">
        <v>-513695.14863200003</v>
      </c>
      <c r="DHM9">
        <v>-513695.14863200003</v>
      </c>
      <c r="DHN9">
        <v>-513695.14863200003</v>
      </c>
      <c r="DHO9">
        <v>-513695.14863200003</v>
      </c>
      <c r="DHP9">
        <v>-513695.14863200003</v>
      </c>
      <c r="DHQ9">
        <v>-513695.14863200003</v>
      </c>
      <c r="DHR9">
        <v>-513695.14863200003</v>
      </c>
      <c r="DHS9">
        <v>-513695.14863200003</v>
      </c>
      <c r="DHT9">
        <v>-513695.14863200003</v>
      </c>
      <c r="DHU9">
        <v>-513695.14863200003</v>
      </c>
      <c r="DHV9">
        <v>-513695.14863200003</v>
      </c>
      <c r="DHW9">
        <v>-513695.14863200003</v>
      </c>
      <c r="DHX9">
        <v>-513695.14863200003</v>
      </c>
      <c r="DHY9">
        <v>-513695.14863200003</v>
      </c>
      <c r="DHZ9">
        <v>-513695.14863200003</v>
      </c>
      <c r="DIA9">
        <v>-513695.14863200003</v>
      </c>
      <c r="DIB9">
        <v>-513695.14863200003</v>
      </c>
      <c r="DIC9">
        <v>-513695.14863200003</v>
      </c>
      <c r="DID9">
        <v>-513695.14863200003</v>
      </c>
      <c r="DIE9">
        <v>-513695.14863200003</v>
      </c>
      <c r="DIF9">
        <v>-513695.14863200003</v>
      </c>
      <c r="DIG9">
        <v>-513695.14863200003</v>
      </c>
      <c r="DIH9">
        <v>-513695.14863200003</v>
      </c>
      <c r="DII9">
        <v>-513695.14863200003</v>
      </c>
      <c r="DIJ9">
        <v>-513695.14863200003</v>
      </c>
      <c r="DIK9">
        <v>-513695.14863200003</v>
      </c>
      <c r="DIL9">
        <v>-997039.22993999999</v>
      </c>
      <c r="DIM9">
        <v>-997039.22993999999</v>
      </c>
      <c r="DIN9">
        <v>-997039.22993999999</v>
      </c>
      <c r="DIO9">
        <v>-997039.22993999999</v>
      </c>
      <c r="DIP9">
        <v>-997039.22993999999</v>
      </c>
      <c r="DIQ9">
        <v>-997039.22993999999</v>
      </c>
      <c r="DIR9">
        <v>-997039.22993999999</v>
      </c>
      <c r="DIS9">
        <v>-997039.22993999999</v>
      </c>
      <c r="DIT9">
        <v>-997039.22993999999</v>
      </c>
      <c r="DIU9">
        <v>-997039.22993999999</v>
      </c>
      <c r="DIV9">
        <v>-997039.22993999999</v>
      </c>
      <c r="DIW9">
        <v>-997039.22993999999</v>
      </c>
      <c r="DIX9">
        <v>-997039.22993999999</v>
      </c>
      <c r="DIY9">
        <v>-997039.22993999999</v>
      </c>
      <c r="DIZ9">
        <v>-997039.22993999999</v>
      </c>
      <c r="DJA9">
        <v>-997039.22993999999</v>
      </c>
      <c r="DJB9">
        <v>-997039.22993999999</v>
      </c>
      <c r="DJC9">
        <v>-997039.22993999999</v>
      </c>
      <c r="DJD9">
        <v>-997039.22993999999</v>
      </c>
      <c r="DJE9">
        <v>-997039.22993999999</v>
      </c>
      <c r="DJF9">
        <v>-997039.22993999999</v>
      </c>
      <c r="DJG9">
        <v>-997039.22993999999</v>
      </c>
      <c r="DJH9">
        <v>-997039.22993999999</v>
      </c>
      <c r="DJI9">
        <v>-997039.22993999999</v>
      </c>
      <c r="DJJ9">
        <v>-997039.22993999999</v>
      </c>
      <c r="DJK9">
        <v>-997039.22993999999</v>
      </c>
      <c r="DJL9">
        <v>-997039.22993999999</v>
      </c>
      <c r="DJM9">
        <v>-997039.22993999999</v>
      </c>
      <c r="DJN9">
        <v>-997039.22993999999</v>
      </c>
      <c r="DJO9">
        <v>-997039.22993999999</v>
      </c>
      <c r="DJP9">
        <v>-997039.22993999999</v>
      </c>
      <c r="DJQ9">
        <v>-997039.22993999999</v>
      </c>
      <c r="DJR9">
        <v>-997039.22993999999</v>
      </c>
      <c r="DJS9">
        <v>-997039.22993999999</v>
      </c>
      <c r="DJT9">
        <v>-997039.22993999999</v>
      </c>
      <c r="DJU9">
        <v>-997039.22993999999</v>
      </c>
      <c r="DJV9">
        <v>-997039.22993999999</v>
      </c>
      <c r="DJW9">
        <v>-997039.22993999999</v>
      </c>
      <c r="DJX9">
        <v>-997039.22993999999</v>
      </c>
      <c r="DJY9">
        <v>-997039.22993999999</v>
      </c>
      <c r="DJZ9">
        <v>-997039.22993999999</v>
      </c>
      <c r="DKA9">
        <v>-997039.22993999999</v>
      </c>
      <c r="DKB9">
        <v>-997039.22993999999</v>
      </c>
      <c r="DKC9">
        <v>-997039.22993999999</v>
      </c>
      <c r="DKD9">
        <v>-3061730.6756500001</v>
      </c>
      <c r="DKE9">
        <v>-3061730.6756500001</v>
      </c>
      <c r="DKF9">
        <v>-3061730.6756500001</v>
      </c>
      <c r="DKG9">
        <v>-3061730.6756500001</v>
      </c>
      <c r="DKH9">
        <v>-3061730.6756500001</v>
      </c>
      <c r="DKI9">
        <v>-3061730.6756500001</v>
      </c>
      <c r="DKJ9">
        <v>-3061730.6756500001</v>
      </c>
      <c r="DKK9">
        <v>-3061730.6756500001</v>
      </c>
      <c r="DKL9">
        <v>-3061730.6756500001</v>
      </c>
      <c r="DKM9">
        <v>-3061730.6756500001</v>
      </c>
      <c r="DKN9">
        <v>-3061730.6756500001</v>
      </c>
      <c r="DKO9">
        <v>-3061730.6756500001</v>
      </c>
      <c r="DKP9">
        <v>-3061730.6756500001</v>
      </c>
      <c r="DKQ9">
        <v>-3061730.6756500001</v>
      </c>
      <c r="DKR9">
        <v>-3061730.6756500001</v>
      </c>
      <c r="DKS9">
        <v>-3061730.6756500001</v>
      </c>
      <c r="DKT9">
        <v>-3061730.6756500001</v>
      </c>
      <c r="DKU9">
        <v>-3061730.6756500001</v>
      </c>
      <c r="DKV9">
        <v>-3061730.6756500001</v>
      </c>
      <c r="DKW9">
        <v>-3061730.6756500001</v>
      </c>
      <c r="DKX9">
        <v>-3061730.6756500001</v>
      </c>
      <c r="DKY9">
        <v>-3061730.6756500001</v>
      </c>
      <c r="DKZ9">
        <v>-3061730.6756500001</v>
      </c>
      <c r="DLA9">
        <v>-3061730.6756500001</v>
      </c>
      <c r="DLB9">
        <v>-3061730.6756500001</v>
      </c>
      <c r="DLC9">
        <v>-3061730.6756500001</v>
      </c>
      <c r="DLD9">
        <v>-3061730.6756500001</v>
      </c>
      <c r="DLE9">
        <v>-3061730.6756500001</v>
      </c>
      <c r="DLF9">
        <v>-3061730.6756500001</v>
      </c>
      <c r="DLG9">
        <v>-3061730.6756500001</v>
      </c>
      <c r="DLH9">
        <v>-3061730.6756500001</v>
      </c>
      <c r="DLI9">
        <v>-3061730.6756500001</v>
      </c>
      <c r="DLJ9">
        <v>-3061730.6756500001</v>
      </c>
      <c r="DLK9">
        <v>-3061730.6756500001</v>
      </c>
      <c r="DLL9">
        <v>-3061730.6756500001</v>
      </c>
      <c r="DLM9">
        <v>-3061730.6756500001</v>
      </c>
      <c r="DLN9">
        <v>-3061730.6756500001</v>
      </c>
      <c r="DLO9">
        <v>-3061730.6756500001</v>
      </c>
      <c r="DLP9">
        <v>-3061730.6756500001</v>
      </c>
      <c r="DLQ9">
        <v>-3061730.6756500001</v>
      </c>
      <c r="DLR9">
        <v>-3061730.6756500001</v>
      </c>
      <c r="DLS9">
        <v>-3061730.6756500001</v>
      </c>
      <c r="DLT9">
        <v>-3061730.6756500001</v>
      </c>
      <c r="DLU9">
        <v>-3061730.6756500001</v>
      </c>
      <c r="DLV9">
        <v>-4921120.5340400003</v>
      </c>
      <c r="DLW9">
        <v>-4921120.5340400003</v>
      </c>
      <c r="DLX9">
        <v>-4921120.5340400003</v>
      </c>
      <c r="DLY9">
        <v>-4921120.5340400003</v>
      </c>
      <c r="DLZ9">
        <v>-4921120.5340400003</v>
      </c>
      <c r="DMA9">
        <v>-4921120.5340400003</v>
      </c>
      <c r="DMB9">
        <v>-4921120.5340400003</v>
      </c>
      <c r="DMC9">
        <v>-4921120.5340400003</v>
      </c>
      <c r="DMD9">
        <v>-4921120.5340400003</v>
      </c>
      <c r="DME9">
        <v>-4921120.5340400003</v>
      </c>
      <c r="DMF9">
        <v>-4921120.5340400003</v>
      </c>
      <c r="DMG9">
        <v>-4921120.5340400003</v>
      </c>
      <c r="DMH9">
        <v>-4921120.5340400003</v>
      </c>
      <c r="DMI9">
        <v>-4921120.5340400003</v>
      </c>
      <c r="DMJ9">
        <v>-4921120.5340400003</v>
      </c>
      <c r="DMK9">
        <v>-4921120.5340400003</v>
      </c>
      <c r="DML9">
        <v>-4921120.5340400003</v>
      </c>
      <c r="DMM9">
        <v>-4921120.5340400003</v>
      </c>
      <c r="DMN9">
        <v>-4921120.5340400003</v>
      </c>
      <c r="DMO9">
        <v>-4921120.5340400003</v>
      </c>
      <c r="DMP9">
        <v>-4921120.5340400003</v>
      </c>
      <c r="DMQ9">
        <v>-4921120.5340400003</v>
      </c>
      <c r="DMR9">
        <v>-4921120.5340400003</v>
      </c>
      <c r="DMS9">
        <v>-4921120.5340400003</v>
      </c>
      <c r="DMT9">
        <v>-4921120.5340400003</v>
      </c>
      <c r="DMU9">
        <v>-4921120.5340400003</v>
      </c>
      <c r="DMV9">
        <v>-4921120.5340400003</v>
      </c>
      <c r="DMW9">
        <v>-4921120.5340400003</v>
      </c>
      <c r="DMX9">
        <v>-4921120.5340400003</v>
      </c>
      <c r="DMY9">
        <v>-4921120.5340400003</v>
      </c>
      <c r="DMZ9">
        <v>-4921120.5340400003</v>
      </c>
      <c r="DNA9">
        <v>-4921120.5340400003</v>
      </c>
      <c r="DNB9">
        <v>-4921120.5340400003</v>
      </c>
      <c r="DNC9">
        <v>-4921120.5340400003</v>
      </c>
      <c r="DND9">
        <v>-4921120.5340400003</v>
      </c>
      <c r="DNE9">
        <v>-4921120.5340400003</v>
      </c>
      <c r="DNF9">
        <v>-4921120.5340400003</v>
      </c>
      <c r="DNG9">
        <v>-4921120.5340400003</v>
      </c>
      <c r="DNH9">
        <v>-4921120.5340400003</v>
      </c>
      <c r="DNI9">
        <v>-4921120.5340400003</v>
      </c>
      <c r="DNJ9">
        <v>-4921120.5340400003</v>
      </c>
      <c r="DNK9">
        <v>-4921120.5340400003</v>
      </c>
      <c r="DNL9">
        <v>-4921120.5340400003</v>
      </c>
      <c r="DNM9">
        <v>-4921120.5340400003</v>
      </c>
      <c r="DNN9">
        <v>-8063123.9705600003</v>
      </c>
      <c r="DNO9">
        <v>-8063123.9705600003</v>
      </c>
      <c r="DNP9">
        <v>-8063123.9705600003</v>
      </c>
      <c r="DNQ9">
        <v>-8063123.9705600003</v>
      </c>
      <c r="DNR9">
        <v>-8063123.9705600003</v>
      </c>
      <c r="DNS9">
        <v>-8063123.9705600003</v>
      </c>
      <c r="DNT9">
        <v>-8063123.9705600003</v>
      </c>
      <c r="DNU9">
        <v>-8063123.9705600003</v>
      </c>
      <c r="DNV9">
        <v>-8063123.9705600003</v>
      </c>
      <c r="DNW9">
        <v>-8063123.9705600003</v>
      </c>
      <c r="DNX9">
        <v>-8063123.9705600003</v>
      </c>
      <c r="DNY9">
        <v>-8063123.9705600003</v>
      </c>
      <c r="DNZ9">
        <v>-8063123.9705600003</v>
      </c>
      <c r="DOA9">
        <v>-8063123.9705600003</v>
      </c>
      <c r="DOB9">
        <v>-8063123.9705600003</v>
      </c>
      <c r="DOC9">
        <v>-8063123.9705600003</v>
      </c>
      <c r="DOD9">
        <v>-8063123.9705600003</v>
      </c>
      <c r="DOE9">
        <v>-8063123.9705600003</v>
      </c>
      <c r="DOF9">
        <v>-8063123.9705600003</v>
      </c>
      <c r="DOG9">
        <v>-8063123.9705600003</v>
      </c>
      <c r="DOH9">
        <v>-8063123.9705600003</v>
      </c>
      <c r="DOI9">
        <v>-8063123.9705600003</v>
      </c>
      <c r="DOJ9">
        <v>-8063123.9705600003</v>
      </c>
      <c r="DOK9">
        <v>-8063123.9705600003</v>
      </c>
      <c r="DOL9">
        <v>-8063123.9705600003</v>
      </c>
      <c r="DOM9">
        <v>-8063123.9705600003</v>
      </c>
      <c r="DON9">
        <v>-8063123.9705600003</v>
      </c>
      <c r="DOO9">
        <v>-8063123.9705600003</v>
      </c>
      <c r="DOP9">
        <v>-8063123.9705600003</v>
      </c>
      <c r="DOQ9">
        <v>-8063123.9705600003</v>
      </c>
      <c r="DOR9">
        <v>-8063123.9705600003</v>
      </c>
      <c r="DOS9">
        <v>-8063123.9705600003</v>
      </c>
      <c r="DOT9">
        <v>-8063123.9705600003</v>
      </c>
      <c r="DOU9">
        <v>-8063123.9705600003</v>
      </c>
      <c r="DOV9">
        <v>-8063123.9705600003</v>
      </c>
      <c r="DOW9">
        <v>-8063123.9705600003</v>
      </c>
      <c r="DOX9">
        <v>-8063123.9705600003</v>
      </c>
      <c r="DOY9">
        <v>-8063123.9705600003</v>
      </c>
      <c r="DOZ9">
        <v>-8063123.9705600003</v>
      </c>
      <c r="DPA9">
        <v>-8063123.9705600003</v>
      </c>
      <c r="DPB9">
        <v>-8063123.9705600003</v>
      </c>
      <c r="DPC9">
        <v>-8063123.9705600003</v>
      </c>
      <c r="DPD9">
        <v>-8063123.9705600003</v>
      </c>
      <c r="DPE9">
        <v>-8063123.9705600003</v>
      </c>
      <c r="DPF9">
        <v>-1930806.4496200001</v>
      </c>
      <c r="DPG9">
        <v>-1930806.4496200001</v>
      </c>
      <c r="DPH9">
        <v>-1930806.4496200001</v>
      </c>
      <c r="DPI9">
        <v>-1930806.4496200001</v>
      </c>
      <c r="DPJ9">
        <v>-1930806.4496200001</v>
      </c>
      <c r="DPK9">
        <v>-1930806.4496200001</v>
      </c>
      <c r="DPL9">
        <v>-1930806.4496200001</v>
      </c>
      <c r="DPM9">
        <v>-1930806.4496200001</v>
      </c>
      <c r="DPN9">
        <v>-1930806.4496200001</v>
      </c>
      <c r="DPO9">
        <v>-1930806.4496200001</v>
      </c>
      <c r="DPP9">
        <v>-1930806.4496200001</v>
      </c>
      <c r="DPQ9">
        <v>-1934752.9510600001</v>
      </c>
      <c r="DPR9">
        <v>-1934752.9510600001</v>
      </c>
      <c r="DPS9">
        <v>-1934752.9510600001</v>
      </c>
      <c r="DPT9">
        <v>-1934752.9510600001</v>
      </c>
      <c r="DPU9">
        <v>-1934752.9510600001</v>
      </c>
      <c r="DPV9">
        <v>-1934752.9510600001</v>
      </c>
      <c r="DPW9">
        <v>-1934752.9510600001</v>
      </c>
      <c r="DPX9">
        <v>-1934752.9510600001</v>
      </c>
      <c r="DPY9">
        <v>-1934752.9510600001</v>
      </c>
      <c r="DPZ9">
        <v>-1934752.9510600001</v>
      </c>
      <c r="DQA9">
        <v>-1934752.9510600001</v>
      </c>
      <c r="DQB9">
        <v>-1930806.4496200001</v>
      </c>
      <c r="DQC9">
        <v>-1930806.4496200001</v>
      </c>
      <c r="DQD9">
        <v>-1930806.4496200001</v>
      </c>
      <c r="DQE9">
        <v>-1930806.4496200001</v>
      </c>
      <c r="DQF9">
        <v>-1930806.4496200001</v>
      </c>
      <c r="DQG9">
        <v>-1930806.4496200001</v>
      </c>
      <c r="DQH9">
        <v>-1930806.4496200001</v>
      </c>
      <c r="DQI9">
        <v>-1930806.4496200001</v>
      </c>
      <c r="DQJ9">
        <v>-1930806.4496200001</v>
      </c>
      <c r="DQK9">
        <v>-1930806.4496200001</v>
      </c>
      <c r="DQL9">
        <v>-1930806.4496200001</v>
      </c>
      <c r="DQM9">
        <v>-1934752.9510600001</v>
      </c>
      <c r="DQN9">
        <v>-1934752.9510600001</v>
      </c>
      <c r="DQO9">
        <v>-1934752.9510600001</v>
      </c>
      <c r="DQP9">
        <v>-1934752.9510600001</v>
      </c>
      <c r="DQQ9">
        <v>-1934752.9510600001</v>
      </c>
      <c r="DQR9">
        <v>-1934752.9510600001</v>
      </c>
      <c r="DQS9">
        <v>-1934752.9510600001</v>
      </c>
      <c r="DQT9">
        <v>-1934752.9510600001</v>
      </c>
      <c r="DQU9">
        <v>-1934752.9510600001</v>
      </c>
      <c r="DQV9">
        <v>-1934752.9510600001</v>
      </c>
      <c r="DQW9">
        <v>-1934752.9510600001</v>
      </c>
      <c r="DQX9">
        <v>-4005595.4656000002</v>
      </c>
      <c r="DQY9">
        <v>-4005595.4656000002</v>
      </c>
      <c r="DQZ9">
        <v>-4005595.4656000002</v>
      </c>
      <c r="DRA9">
        <v>-4005595.4656000002</v>
      </c>
      <c r="DRB9">
        <v>-4005595.4656000002</v>
      </c>
      <c r="DRC9">
        <v>-4005595.4656000002</v>
      </c>
      <c r="DRD9">
        <v>-4005595.4656000002</v>
      </c>
      <c r="DRE9">
        <v>-4005595.4656000002</v>
      </c>
      <c r="DRF9">
        <v>-4005595.4656000002</v>
      </c>
      <c r="DRG9">
        <v>-4005595.4656000002</v>
      </c>
      <c r="DRH9">
        <v>-4005595.4656000002</v>
      </c>
      <c r="DRI9">
        <v>-4013200.6794199999</v>
      </c>
      <c r="DRJ9">
        <v>-4013200.6794199999</v>
      </c>
      <c r="DRK9">
        <v>-4013200.6794199999</v>
      </c>
      <c r="DRL9">
        <v>-4013200.6794199999</v>
      </c>
      <c r="DRM9">
        <v>-4013200.6794199999</v>
      </c>
      <c r="DRN9">
        <v>-4013200.6794199999</v>
      </c>
      <c r="DRO9">
        <v>-4013200.6794199999</v>
      </c>
      <c r="DRP9">
        <v>-4013200.6794199999</v>
      </c>
      <c r="DRQ9">
        <v>-4013200.6794199999</v>
      </c>
      <c r="DRR9">
        <v>-4013200.6794199999</v>
      </c>
      <c r="DRS9">
        <v>-4013200.6794199999</v>
      </c>
      <c r="DRT9">
        <v>-4005595.4656000002</v>
      </c>
      <c r="DRU9">
        <v>-4005595.4656000002</v>
      </c>
      <c r="DRV9">
        <v>-4005595.4656000002</v>
      </c>
      <c r="DRW9">
        <v>-4005595.4656000002</v>
      </c>
      <c r="DRX9">
        <v>-4005595.4656000002</v>
      </c>
      <c r="DRY9">
        <v>-4005595.4656000002</v>
      </c>
      <c r="DRZ9">
        <v>-4005595.4656000002</v>
      </c>
      <c r="DSA9">
        <v>-4005595.4656000002</v>
      </c>
      <c r="DSB9">
        <v>-4005595.4656000002</v>
      </c>
      <c r="DSC9">
        <v>-4005595.4656000002</v>
      </c>
      <c r="DSD9">
        <v>-4005595.4656000002</v>
      </c>
      <c r="DSE9">
        <v>-4013200.6794199999</v>
      </c>
      <c r="DSF9">
        <v>-4013200.6794199999</v>
      </c>
      <c r="DSG9">
        <v>-4013200.6794199999</v>
      </c>
      <c r="DSH9">
        <v>-4013200.6794199999</v>
      </c>
      <c r="DSI9">
        <v>-4013200.6794199999</v>
      </c>
      <c r="DSJ9">
        <v>-4013200.6794199999</v>
      </c>
      <c r="DSK9">
        <v>-4013200.6794199999</v>
      </c>
      <c r="DSL9">
        <v>-4013200.6794199999</v>
      </c>
      <c r="DSM9">
        <v>-4013200.6794199999</v>
      </c>
      <c r="DSN9">
        <v>-4013200.6794199999</v>
      </c>
      <c r="DSO9">
        <v>-4013200.6794199999</v>
      </c>
      <c r="DSP9">
        <v>-8332237.8206599997</v>
      </c>
      <c r="DSQ9">
        <v>-8332237.8206599997</v>
      </c>
      <c r="DSR9">
        <v>-8332237.8206599997</v>
      </c>
      <c r="DSS9">
        <v>-8332237.8206599997</v>
      </c>
      <c r="DST9">
        <v>-8332237.8206599997</v>
      </c>
      <c r="DSU9">
        <v>-8332237.8206599997</v>
      </c>
      <c r="DSV9">
        <v>-8332237.8206599997</v>
      </c>
      <c r="DSW9">
        <v>-8332237.8206599997</v>
      </c>
      <c r="DSX9">
        <v>-8332237.8206599997</v>
      </c>
      <c r="DSY9">
        <v>-8332237.8206599997</v>
      </c>
      <c r="DSZ9">
        <v>-8332237.8206599997</v>
      </c>
      <c r="DTA9">
        <v>-8347160.4592399998</v>
      </c>
      <c r="DTB9">
        <v>-8347160.4592399998</v>
      </c>
      <c r="DTC9">
        <v>-8347160.4592399998</v>
      </c>
      <c r="DTD9">
        <v>-8347160.4592399998</v>
      </c>
      <c r="DTE9">
        <v>-8347160.4592399998</v>
      </c>
      <c r="DTF9">
        <v>-8347160.4592399998</v>
      </c>
      <c r="DTG9">
        <v>-8347160.4592399998</v>
      </c>
      <c r="DTH9">
        <v>-8347160.4592399998</v>
      </c>
      <c r="DTI9">
        <v>-8347160.4592399998</v>
      </c>
      <c r="DTJ9">
        <v>-8347160.4592399998</v>
      </c>
      <c r="DTK9">
        <v>-8347160.4592399998</v>
      </c>
      <c r="DTL9">
        <v>-8332237.8206599997</v>
      </c>
      <c r="DTM9">
        <v>-8332237.8206599997</v>
      </c>
      <c r="DTN9">
        <v>-8332237.8206599997</v>
      </c>
      <c r="DTO9">
        <v>-8332237.8206599997</v>
      </c>
      <c r="DTP9">
        <v>-8332237.8206599997</v>
      </c>
      <c r="DTQ9">
        <v>-8332237.8206599997</v>
      </c>
      <c r="DTR9">
        <v>-8332237.8206599997</v>
      </c>
      <c r="DTS9">
        <v>-8332237.8206599997</v>
      </c>
      <c r="DTT9">
        <v>-8332237.8206599997</v>
      </c>
      <c r="DTU9">
        <v>-8332237.8206599997</v>
      </c>
      <c r="DTV9">
        <v>-8332237.8206599997</v>
      </c>
      <c r="DTW9">
        <v>-8347160.4592399998</v>
      </c>
      <c r="DTX9">
        <v>-8347160.4592399998</v>
      </c>
      <c r="DTY9">
        <v>-8347160.4592399998</v>
      </c>
      <c r="DTZ9">
        <v>-8347160.4592399998</v>
      </c>
      <c r="DUA9">
        <v>-8347160.4592399998</v>
      </c>
      <c r="DUB9">
        <v>-8347160.4592399998</v>
      </c>
      <c r="DUC9">
        <v>-8347160.4592399998</v>
      </c>
      <c r="DUD9">
        <v>-8347160.4592399998</v>
      </c>
      <c r="DUE9">
        <v>-8347160.4592399998</v>
      </c>
      <c r="DUF9">
        <v>-8347160.4592399998</v>
      </c>
      <c r="DUG9">
        <v>-8347160.4592399998</v>
      </c>
      <c r="DUH9">
        <v>203640.41243999999</v>
      </c>
      <c r="DUI9">
        <v>203640.41243999999</v>
      </c>
      <c r="DUJ9">
        <v>203640.41243999999</v>
      </c>
      <c r="DUK9">
        <v>203640.41243999999</v>
      </c>
      <c r="DUL9">
        <v>203640.41243999999</v>
      </c>
      <c r="DUM9">
        <v>203640.41243999999</v>
      </c>
      <c r="DUN9">
        <v>203640.41243999999</v>
      </c>
      <c r="DUO9">
        <v>203640.41243999999</v>
      </c>
      <c r="DUP9">
        <v>203640.41243999999</v>
      </c>
      <c r="DUQ9">
        <v>203640.41243999999</v>
      </c>
      <c r="DUR9">
        <v>203640.41243999999</v>
      </c>
      <c r="DUS9">
        <v>712171.20091599994</v>
      </c>
      <c r="DUT9">
        <v>712171.20091599994</v>
      </c>
      <c r="DUU9">
        <v>712171.20091599994</v>
      </c>
      <c r="DUV9">
        <v>712171.20091599994</v>
      </c>
      <c r="DUW9">
        <v>712171.20091599994</v>
      </c>
      <c r="DUX9">
        <v>712171.20091599994</v>
      </c>
      <c r="DUY9">
        <v>712171.20091599994</v>
      </c>
      <c r="DUZ9">
        <v>712171.20091599994</v>
      </c>
      <c r="DVA9">
        <v>712171.20091599994</v>
      </c>
      <c r="DVB9">
        <v>712171.20091599994</v>
      </c>
      <c r="DVC9">
        <v>712171.20091599994</v>
      </c>
      <c r="DVD9">
        <v>203640.41243999999</v>
      </c>
      <c r="DVE9">
        <v>203640.41243999999</v>
      </c>
      <c r="DVF9">
        <v>203640.41243999999</v>
      </c>
      <c r="DVG9">
        <v>203640.41243999999</v>
      </c>
      <c r="DVH9">
        <v>203640.41243999999</v>
      </c>
      <c r="DVI9">
        <v>203640.41243999999</v>
      </c>
      <c r="DVJ9">
        <v>203640.41243999999</v>
      </c>
      <c r="DVK9">
        <v>203640.41243999999</v>
      </c>
      <c r="DVL9">
        <v>203640.41243999999</v>
      </c>
      <c r="DVM9">
        <v>203640.41243999999</v>
      </c>
      <c r="DVN9">
        <v>203640.41243999999</v>
      </c>
      <c r="DVO9">
        <v>712171.20091599994</v>
      </c>
      <c r="DVP9">
        <v>712171.20091599994</v>
      </c>
      <c r="DVQ9">
        <v>712171.20091599994</v>
      </c>
      <c r="DVR9">
        <v>712171.20091599994</v>
      </c>
      <c r="DVS9">
        <v>712171.20091599994</v>
      </c>
      <c r="DVT9">
        <v>712171.20091599994</v>
      </c>
      <c r="DVU9">
        <v>712171.20091599994</v>
      </c>
      <c r="DVV9">
        <v>712171.20091599994</v>
      </c>
      <c r="DVW9">
        <v>712171.20091599994</v>
      </c>
      <c r="DVX9">
        <v>712171.20091599994</v>
      </c>
      <c r="DVY9">
        <v>712171.20091599994</v>
      </c>
      <c r="DVZ9">
        <v>1721847.5862700001</v>
      </c>
      <c r="DWA9">
        <v>1721847.5862700001</v>
      </c>
      <c r="DWB9">
        <v>1721847.5862700001</v>
      </c>
      <c r="DWC9">
        <v>1721847.5862700001</v>
      </c>
      <c r="DWD9">
        <v>1721847.5862700001</v>
      </c>
      <c r="DWE9">
        <v>1721847.5862700001</v>
      </c>
      <c r="DWF9">
        <v>1721847.5862700001</v>
      </c>
      <c r="DWG9">
        <v>1721847.5862700001</v>
      </c>
      <c r="DWH9">
        <v>1721847.5862700001</v>
      </c>
      <c r="DWI9">
        <v>1721847.5862700001</v>
      </c>
      <c r="DWJ9">
        <v>1721847.5862700001</v>
      </c>
      <c r="DWK9">
        <v>2701825.7872500001</v>
      </c>
      <c r="DWL9">
        <v>2701825.7872500001</v>
      </c>
      <c r="DWM9">
        <v>2701825.7872500001</v>
      </c>
      <c r="DWN9">
        <v>2701825.7872500001</v>
      </c>
      <c r="DWO9">
        <v>2701825.7872500001</v>
      </c>
      <c r="DWP9">
        <v>2701825.7872500001</v>
      </c>
      <c r="DWQ9">
        <v>2701825.7872500001</v>
      </c>
      <c r="DWR9">
        <v>2701825.7872500001</v>
      </c>
      <c r="DWS9">
        <v>2701825.7872500001</v>
      </c>
      <c r="DWT9">
        <v>2701825.7872500001</v>
      </c>
      <c r="DWU9">
        <v>2701825.7872500001</v>
      </c>
      <c r="DWV9">
        <v>1721847.5862700001</v>
      </c>
      <c r="DWW9">
        <v>1721847.5862700001</v>
      </c>
      <c r="DWX9">
        <v>1721847.5862700001</v>
      </c>
      <c r="DWY9">
        <v>1721847.5862700001</v>
      </c>
      <c r="DWZ9">
        <v>1721847.5862700001</v>
      </c>
      <c r="DXA9">
        <v>1721847.5862700001</v>
      </c>
      <c r="DXB9">
        <v>1721847.5862700001</v>
      </c>
      <c r="DXC9">
        <v>1721847.5862700001</v>
      </c>
      <c r="DXD9">
        <v>1721847.5862700001</v>
      </c>
      <c r="DXE9">
        <v>1721847.5862700001</v>
      </c>
      <c r="DXF9">
        <v>1721847.5862700001</v>
      </c>
      <c r="DXG9">
        <v>2701825.7872500001</v>
      </c>
      <c r="DXH9">
        <v>2701825.7872500001</v>
      </c>
      <c r="DXI9">
        <v>2701825.7872500001</v>
      </c>
      <c r="DXJ9">
        <v>2701825.7872500001</v>
      </c>
      <c r="DXK9">
        <v>2701825.7872500001</v>
      </c>
      <c r="DXL9">
        <v>2701825.7872500001</v>
      </c>
      <c r="DXM9">
        <v>2701825.7872500001</v>
      </c>
      <c r="DXN9">
        <v>2701825.7872500001</v>
      </c>
      <c r="DXO9">
        <v>2701825.7872500001</v>
      </c>
      <c r="DXP9">
        <v>2701825.7872500001</v>
      </c>
      <c r="DXQ9">
        <v>2701825.7872500001</v>
      </c>
      <c r="DXR9">
        <v>5569564.2004199997</v>
      </c>
      <c r="DXS9">
        <v>5569564.2004199997</v>
      </c>
      <c r="DXT9">
        <v>5569564.2004199997</v>
      </c>
      <c r="DXU9">
        <v>5569564.2004199997</v>
      </c>
      <c r="DXV9">
        <v>5569564.2004199997</v>
      </c>
      <c r="DXW9">
        <v>5569564.2004199997</v>
      </c>
      <c r="DXX9">
        <v>5569564.2004199997</v>
      </c>
      <c r="DXY9">
        <v>5569564.2004199997</v>
      </c>
      <c r="DXZ9">
        <v>5569564.2004199997</v>
      </c>
      <c r="DYA9">
        <v>5569564.2004199997</v>
      </c>
      <c r="DYB9">
        <v>5569564.2004199997</v>
      </c>
      <c r="DYC9">
        <v>7492437.2264</v>
      </c>
      <c r="DYD9">
        <v>7492437.2264</v>
      </c>
      <c r="DYE9">
        <v>7492437.2264</v>
      </c>
      <c r="DYF9">
        <v>7492437.2264</v>
      </c>
      <c r="DYG9">
        <v>7492437.2264</v>
      </c>
      <c r="DYH9">
        <v>7492437.2264</v>
      </c>
      <c r="DYI9">
        <v>7492437.2264</v>
      </c>
      <c r="DYJ9">
        <v>7492437.2264</v>
      </c>
      <c r="DYK9">
        <v>7492437.2264</v>
      </c>
      <c r="DYL9">
        <v>7492437.2264</v>
      </c>
      <c r="DYM9">
        <v>7492437.2264</v>
      </c>
      <c r="DYN9">
        <v>5569564.2004199997</v>
      </c>
      <c r="DYO9">
        <v>5569564.2004199997</v>
      </c>
      <c r="DYP9">
        <v>5569564.2004199997</v>
      </c>
      <c r="DYQ9">
        <v>5569564.2004199997</v>
      </c>
      <c r="DYR9">
        <v>5569564.2004199997</v>
      </c>
      <c r="DYS9">
        <v>5569564.2004199997</v>
      </c>
      <c r="DYT9">
        <v>5569564.2004199997</v>
      </c>
      <c r="DYU9">
        <v>5569564.2004199997</v>
      </c>
      <c r="DYV9">
        <v>5569564.2004199997</v>
      </c>
      <c r="DYW9">
        <v>5569564.2004199997</v>
      </c>
      <c r="DYX9">
        <v>5569564.2004199997</v>
      </c>
      <c r="DYY9">
        <v>7492437.2264</v>
      </c>
      <c r="DYZ9">
        <v>7492437.2264</v>
      </c>
      <c r="DZA9">
        <v>7492437.2264</v>
      </c>
      <c r="DZB9">
        <v>7492437.2264</v>
      </c>
      <c r="DZC9">
        <v>7492437.2264</v>
      </c>
      <c r="DZD9">
        <v>7492437.2264</v>
      </c>
      <c r="DZE9">
        <v>7492437.2264</v>
      </c>
      <c r="DZF9">
        <v>7492437.2264</v>
      </c>
      <c r="DZG9">
        <v>7492437.2264</v>
      </c>
      <c r="DZH9">
        <v>7492437.2264</v>
      </c>
      <c r="DZI9">
        <v>7492437.2264</v>
      </c>
      <c r="DZJ9">
        <v>-3235056.1534899999</v>
      </c>
      <c r="DZK9">
        <v>-3235056.1534899999</v>
      </c>
      <c r="DZL9">
        <v>-3235056.1534899999</v>
      </c>
      <c r="DZM9">
        <v>-3235056.1534899999</v>
      </c>
      <c r="DZN9">
        <v>-3235056.1534899999</v>
      </c>
      <c r="DZO9">
        <v>-3235056.1534899999</v>
      </c>
      <c r="DZP9">
        <v>-3235056.1534899999</v>
      </c>
      <c r="DZQ9">
        <v>-3235056.1534899999</v>
      </c>
      <c r="DZR9">
        <v>-3235056.1534899999</v>
      </c>
      <c r="DZS9">
        <v>-3235056.1534899999</v>
      </c>
      <c r="DZT9">
        <v>-3235056.1534899999</v>
      </c>
      <c r="DZU9">
        <v>-3247820.8501400002</v>
      </c>
      <c r="DZV9">
        <v>-3247820.8501400002</v>
      </c>
      <c r="DZW9">
        <v>-3247820.8501400002</v>
      </c>
      <c r="DZX9">
        <v>-3247820.8501400002</v>
      </c>
      <c r="DZY9">
        <v>-3247820.8501400002</v>
      </c>
      <c r="DZZ9">
        <v>-3247820.8501400002</v>
      </c>
      <c r="EAA9">
        <v>-3247820.8501400002</v>
      </c>
      <c r="EAB9">
        <v>-3247820.8501400002</v>
      </c>
      <c r="EAC9">
        <v>-3247820.8501400002</v>
      </c>
      <c r="EAD9">
        <v>-3247820.8501400002</v>
      </c>
      <c r="EAE9">
        <v>-3247820.8501400002</v>
      </c>
      <c r="EAF9">
        <v>-3235056.1534899999</v>
      </c>
      <c r="EAG9">
        <v>-3235056.1534899999</v>
      </c>
      <c r="EAH9">
        <v>-3235056.1534899999</v>
      </c>
      <c r="EAI9">
        <v>-3235056.1534899999</v>
      </c>
      <c r="EAJ9">
        <v>-3235056.1534899999</v>
      </c>
      <c r="EAK9">
        <v>-3235056.1534899999</v>
      </c>
      <c r="EAL9">
        <v>-3235056.1534899999</v>
      </c>
      <c r="EAM9">
        <v>-3235056.1534899999</v>
      </c>
      <c r="EAN9">
        <v>-3235056.1534899999</v>
      </c>
      <c r="EAO9">
        <v>-3235056.1534899999</v>
      </c>
      <c r="EAP9">
        <v>-3235056.1534899999</v>
      </c>
      <c r="EAQ9">
        <v>-3247820.8501400002</v>
      </c>
      <c r="EAR9">
        <v>-3247820.8501400002</v>
      </c>
      <c r="EAS9">
        <v>-3247820.8501400002</v>
      </c>
      <c r="EAT9">
        <v>-3247820.8501400002</v>
      </c>
      <c r="EAU9">
        <v>-3247820.8501400002</v>
      </c>
      <c r="EAV9">
        <v>-3247820.8501400002</v>
      </c>
      <c r="EAW9">
        <v>-3247820.8501400002</v>
      </c>
      <c r="EAX9">
        <v>-3247820.8501400002</v>
      </c>
      <c r="EAY9">
        <v>-3247820.8501400002</v>
      </c>
      <c r="EAZ9">
        <v>-3247820.8501400002</v>
      </c>
      <c r="EBA9">
        <v>-3247820.8501400002</v>
      </c>
      <c r="EBB9">
        <v>-2937686.15931</v>
      </c>
      <c r="EBC9">
        <v>-2937686.15931</v>
      </c>
      <c r="EBD9">
        <v>-2937686.15931</v>
      </c>
      <c r="EBE9">
        <v>-2937686.15931</v>
      </c>
      <c r="EBF9">
        <v>-2937686.15931</v>
      </c>
      <c r="EBG9">
        <v>-2937686.15931</v>
      </c>
      <c r="EBH9">
        <v>-2937686.15931</v>
      </c>
      <c r="EBI9">
        <v>-2937686.15931</v>
      </c>
      <c r="EBJ9">
        <v>-2937686.15931</v>
      </c>
      <c r="EBK9">
        <v>-2937686.15931</v>
      </c>
      <c r="EBL9">
        <v>-2937686.15931</v>
      </c>
      <c r="EBM9">
        <v>-2962284.7180300001</v>
      </c>
      <c r="EBN9">
        <v>-2962284.7180300001</v>
      </c>
      <c r="EBO9">
        <v>-2962284.7180300001</v>
      </c>
      <c r="EBP9">
        <v>-2962284.7180300001</v>
      </c>
      <c r="EBQ9">
        <v>-2962284.7180300001</v>
      </c>
      <c r="EBR9">
        <v>-2962284.7180300001</v>
      </c>
      <c r="EBS9">
        <v>-2962284.7180300001</v>
      </c>
      <c r="EBT9">
        <v>-2962284.7180300001</v>
      </c>
      <c r="EBU9">
        <v>-2962284.7180300001</v>
      </c>
      <c r="EBV9">
        <v>-2962284.7180300001</v>
      </c>
      <c r="EBW9">
        <v>-2962284.7180300001</v>
      </c>
      <c r="EBX9">
        <v>-2937686.15931</v>
      </c>
      <c r="EBY9">
        <v>-2937686.15931</v>
      </c>
      <c r="EBZ9">
        <v>-2937686.15931</v>
      </c>
      <c r="ECA9">
        <v>-2937686.15931</v>
      </c>
      <c r="ECB9">
        <v>-2937686.15931</v>
      </c>
      <c r="ECC9">
        <v>-2937686.15931</v>
      </c>
      <c r="ECD9">
        <v>-2937686.15931</v>
      </c>
      <c r="ECE9">
        <v>-2937686.15931</v>
      </c>
      <c r="ECF9">
        <v>-2937686.15931</v>
      </c>
      <c r="ECG9">
        <v>-2937686.15931</v>
      </c>
      <c r="ECH9">
        <v>-2937686.15931</v>
      </c>
      <c r="ECI9">
        <v>-2962284.7180300001</v>
      </c>
      <c r="ECJ9">
        <v>-2962284.7180300001</v>
      </c>
      <c r="ECK9">
        <v>-2962284.7180300001</v>
      </c>
      <c r="ECL9">
        <v>-2962284.7180300001</v>
      </c>
      <c r="ECM9">
        <v>-2962284.7180300001</v>
      </c>
      <c r="ECN9">
        <v>-2962284.7180300001</v>
      </c>
      <c r="ECO9">
        <v>-2962284.7180300001</v>
      </c>
      <c r="ECP9">
        <v>-2962284.7180300001</v>
      </c>
      <c r="ECQ9">
        <v>-2962284.7180300001</v>
      </c>
      <c r="ECR9">
        <v>-2962284.7180300001</v>
      </c>
      <c r="ECS9">
        <v>-2962284.7180300001</v>
      </c>
      <c r="ECT9">
        <v>-1380939.24501</v>
      </c>
      <c r="ECU9">
        <v>-1380939.24501</v>
      </c>
      <c r="ECV9">
        <v>-1380939.24501</v>
      </c>
      <c r="ECW9">
        <v>-1380939.24501</v>
      </c>
      <c r="ECX9">
        <v>-1380939.24501</v>
      </c>
      <c r="ECY9">
        <v>-1380939.24501</v>
      </c>
      <c r="ECZ9">
        <v>-1380939.24501</v>
      </c>
      <c r="EDA9">
        <v>-1380939.24501</v>
      </c>
      <c r="EDB9">
        <v>-1380939.24501</v>
      </c>
      <c r="EDC9">
        <v>-1380939.24501</v>
      </c>
      <c r="EDD9">
        <v>-1380939.24501</v>
      </c>
      <c r="EDE9">
        <v>-1429205.5278700001</v>
      </c>
      <c r="EDF9">
        <v>-1429205.5278700001</v>
      </c>
      <c r="EDG9">
        <v>-1429205.5278700001</v>
      </c>
      <c r="EDH9">
        <v>-1429205.5278700001</v>
      </c>
      <c r="EDI9">
        <v>-1429205.5278700001</v>
      </c>
      <c r="EDJ9">
        <v>-1429205.5278700001</v>
      </c>
      <c r="EDK9">
        <v>-1429205.5278700001</v>
      </c>
      <c r="EDL9">
        <v>-1429205.5278700001</v>
      </c>
      <c r="EDM9">
        <v>-1429205.5278700001</v>
      </c>
      <c r="EDN9">
        <v>-1429205.5278700001</v>
      </c>
      <c r="EDO9">
        <v>-1429205.5278700001</v>
      </c>
      <c r="EDP9">
        <v>-1380939.24501</v>
      </c>
      <c r="EDQ9">
        <v>-1380939.24501</v>
      </c>
      <c r="EDR9">
        <v>-1380939.24501</v>
      </c>
      <c r="EDS9">
        <v>-1380939.24501</v>
      </c>
      <c r="EDT9">
        <v>-1380939.24501</v>
      </c>
      <c r="EDU9">
        <v>-1380939.24501</v>
      </c>
      <c r="EDV9">
        <v>-1380939.24501</v>
      </c>
      <c r="EDW9">
        <v>-1380939.24501</v>
      </c>
      <c r="EDX9">
        <v>-1380939.24501</v>
      </c>
      <c r="EDY9">
        <v>-1380939.24501</v>
      </c>
      <c r="EDZ9">
        <v>-1380939.24501</v>
      </c>
      <c r="EEA9">
        <v>-1429205.5278700001</v>
      </c>
      <c r="EEB9">
        <v>-1429205.5278700001</v>
      </c>
      <c r="EEC9">
        <v>-1429205.5278700001</v>
      </c>
      <c r="EED9">
        <v>-1429205.5278700001</v>
      </c>
      <c r="EEE9">
        <v>-1429205.5278700001</v>
      </c>
      <c r="EEF9">
        <v>-1429205.5278700001</v>
      </c>
      <c r="EEG9">
        <v>-1429205.5278700001</v>
      </c>
      <c r="EEH9">
        <v>-1429205.5278700001</v>
      </c>
      <c r="EEI9">
        <v>-1429205.5278700001</v>
      </c>
      <c r="EEJ9">
        <v>-1429205.5278700001</v>
      </c>
      <c r="EEK9">
        <v>-1429205.5278700001</v>
      </c>
      <c r="EEL9">
        <v>-39669377.126699999</v>
      </c>
      <c r="EEM9">
        <v>-39669377.126699999</v>
      </c>
      <c r="EEN9">
        <v>-39669377.126699999</v>
      </c>
      <c r="EEO9">
        <v>-39669377.126699999</v>
      </c>
      <c r="EEP9">
        <v>-39669377.126699999</v>
      </c>
      <c r="EEQ9">
        <v>-39669377.126699999</v>
      </c>
      <c r="EER9">
        <v>-39669377.126699999</v>
      </c>
      <c r="EES9">
        <v>-39669377.126699999</v>
      </c>
      <c r="EET9">
        <v>-39669377.126699999</v>
      </c>
      <c r="EEU9">
        <v>-39669377.126699999</v>
      </c>
      <c r="EEV9">
        <v>-39669377.126699999</v>
      </c>
      <c r="EEW9">
        <v>-39669377.126699999</v>
      </c>
      <c r="EEX9">
        <v>-39669377.126699999</v>
      </c>
      <c r="EEY9">
        <v>-39669377.126699999</v>
      </c>
      <c r="EEZ9">
        <v>-39669377.126699999</v>
      </c>
      <c r="EFA9">
        <v>-39669377.126699999</v>
      </c>
      <c r="EFB9">
        <v>-39669377.126699999</v>
      </c>
      <c r="EFC9">
        <v>-39669377.126699999</v>
      </c>
      <c r="EFD9">
        <v>-39669377.126699999</v>
      </c>
      <c r="EFE9">
        <v>-39669377.126699999</v>
      </c>
      <c r="EFF9">
        <v>-39669377.126699999</v>
      </c>
      <c r="EFG9">
        <v>-39669377.126699999</v>
      </c>
      <c r="EFH9">
        <v>-39669377.126699999</v>
      </c>
      <c r="EFI9">
        <v>-39669377.126699999</v>
      </c>
      <c r="EFJ9">
        <v>-39669377.126699999</v>
      </c>
      <c r="EFK9">
        <v>-39669377.126699999</v>
      </c>
      <c r="EFL9">
        <v>-39669377.126699999</v>
      </c>
      <c r="EFM9">
        <v>-39669377.126699999</v>
      </c>
      <c r="EFN9">
        <v>-39669377.126699999</v>
      </c>
      <c r="EFO9">
        <v>-39669377.126699999</v>
      </c>
      <c r="EFP9">
        <v>-39669377.126699999</v>
      </c>
      <c r="EFQ9">
        <v>-39669377.126699999</v>
      </c>
      <c r="EFR9">
        <v>-39669377.126699999</v>
      </c>
      <c r="EFS9">
        <v>-39669377.126699999</v>
      </c>
      <c r="EFT9">
        <v>-39669377.126699999</v>
      </c>
      <c r="EFU9">
        <v>-39669377.126699999</v>
      </c>
      <c r="EFV9">
        <v>-39669377.126699999</v>
      </c>
      <c r="EFW9">
        <v>-39669377.126699999</v>
      </c>
      <c r="EFX9">
        <v>-39669377.126699999</v>
      </c>
      <c r="EFY9">
        <v>-39669377.126699999</v>
      </c>
      <c r="EFZ9">
        <v>-39669377.126699999</v>
      </c>
      <c r="EGA9">
        <v>-39669377.126699999</v>
      </c>
      <c r="EGB9">
        <v>-39669377.126699999</v>
      </c>
      <c r="EGC9">
        <v>-39669377.126699999</v>
      </c>
      <c r="EGD9">
        <v>-60267734.407499999</v>
      </c>
      <c r="EGE9">
        <v>-60267734.407499999</v>
      </c>
      <c r="EGF9">
        <v>-60267734.407499999</v>
      </c>
      <c r="EGG9">
        <v>-60267734.407499999</v>
      </c>
      <c r="EGH9">
        <v>-60267734.407499999</v>
      </c>
      <c r="EGI9">
        <v>-60267734.407499999</v>
      </c>
      <c r="EGJ9">
        <v>-60267734.407499999</v>
      </c>
      <c r="EGK9">
        <v>-60267734.407499999</v>
      </c>
      <c r="EGL9">
        <v>-60267734.407499999</v>
      </c>
      <c r="EGM9">
        <v>-60267734.407499999</v>
      </c>
      <c r="EGN9">
        <v>-60267734.407499999</v>
      </c>
      <c r="EGO9">
        <v>-60267734.407499999</v>
      </c>
      <c r="EGP9">
        <v>-60267734.407499999</v>
      </c>
      <c r="EGQ9">
        <v>-60267734.407499999</v>
      </c>
      <c r="EGR9">
        <v>-60267734.407499999</v>
      </c>
      <c r="EGS9">
        <v>-60267734.407499999</v>
      </c>
      <c r="EGT9">
        <v>-60267734.407499999</v>
      </c>
      <c r="EGU9">
        <v>-60267734.407499999</v>
      </c>
      <c r="EGV9">
        <v>-60267734.407499999</v>
      </c>
      <c r="EGW9">
        <v>-60267734.407499999</v>
      </c>
      <c r="EGX9">
        <v>-60267734.407499999</v>
      </c>
      <c r="EGY9">
        <v>-60267734.407499999</v>
      </c>
      <c r="EGZ9">
        <v>-60267734.407499999</v>
      </c>
      <c r="EHA9">
        <v>-60267734.407499999</v>
      </c>
      <c r="EHB9">
        <v>-60267734.407499999</v>
      </c>
      <c r="EHC9">
        <v>-60267734.407499999</v>
      </c>
      <c r="EHD9">
        <v>-60267734.407499999</v>
      </c>
      <c r="EHE9">
        <v>-60267734.407499999</v>
      </c>
      <c r="EHF9">
        <v>-60267734.407499999</v>
      </c>
      <c r="EHG9">
        <v>-60267734.407499999</v>
      </c>
      <c r="EHH9">
        <v>-60267734.407499999</v>
      </c>
      <c r="EHI9">
        <v>-60267734.407499999</v>
      </c>
      <c r="EHJ9">
        <v>-60267734.407499999</v>
      </c>
      <c r="EHK9">
        <v>-60267734.407499999</v>
      </c>
      <c r="EHL9">
        <v>-60267734.407499999</v>
      </c>
      <c r="EHM9">
        <v>-60267734.407499999</v>
      </c>
      <c r="EHN9">
        <v>-60267734.407499999</v>
      </c>
      <c r="EHO9">
        <v>-60267734.407499999</v>
      </c>
      <c r="EHP9">
        <v>-60267734.407499999</v>
      </c>
      <c r="EHQ9">
        <v>-60267734.407499999</v>
      </c>
      <c r="EHR9">
        <v>-60267734.407499999</v>
      </c>
      <c r="EHS9">
        <v>-60267734.407499999</v>
      </c>
      <c r="EHT9">
        <v>-60267734.407499999</v>
      </c>
      <c r="EHU9">
        <v>-60267734.407499999</v>
      </c>
      <c r="EHV9">
        <v>-91650853.493100002</v>
      </c>
      <c r="EHW9">
        <v>-91650853.493100002</v>
      </c>
      <c r="EHX9">
        <v>-91650853.493100002</v>
      </c>
      <c r="EHY9">
        <v>-91650853.493100002</v>
      </c>
      <c r="EHZ9">
        <v>-91650853.493100002</v>
      </c>
      <c r="EIA9">
        <v>-91650853.493100002</v>
      </c>
      <c r="EIB9">
        <v>-91650853.493100002</v>
      </c>
      <c r="EIC9">
        <v>-91650853.493100002</v>
      </c>
      <c r="EID9">
        <v>-91650853.493100002</v>
      </c>
      <c r="EIE9">
        <v>-91650853.493100002</v>
      </c>
      <c r="EIF9">
        <v>-91650853.493100002</v>
      </c>
      <c r="EIG9">
        <v>-91650853.493100002</v>
      </c>
      <c r="EIH9">
        <v>-91650853.493100002</v>
      </c>
      <c r="EII9">
        <v>-91650853.493100002</v>
      </c>
      <c r="EIJ9">
        <v>-91650853.493100002</v>
      </c>
      <c r="EIK9">
        <v>-91650853.493100002</v>
      </c>
      <c r="EIL9">
        <v>-91650853.493100002</v>
      </c>
      <c r="EIM9">
        <v>-91650853.493100002</v>
      </c>
      <c r="EIN9">
        <v>-91650853.493100002</v>
      </c>
      <c r="EIO9">
        <v>-91650853.493100002</v>
      </c>
      <c r="EIP9">
        <v>-91650853.493100002</v>
      </c>
      <c r="EIQ9">
        <v>-91650853.493100002</v>
      </c>
      <c r="EIR9">
        <v>-91650853.493100002</v>
      </c>
      <c r="EIS9">
        <v>-91650853.493100002</v>
      </c>
      <c r="EIT9">
        <v>-91650853.493100002</v>
      </c>
      <c r="EIU9">
        <v>-91650853.493100002</v>
      </c>
      <c r="EIV9">
        <v>-91650853.493100002</v>
      </c>
      <c r="EIW9">
        <v>-91650853.493100002</v>
      </c>
      <c r="EIX9">
        <v>-91650853.493100002</v>
      </c>
      <c r="EIY9">
        <v>-91650853.493100002</v>
      </c>
      <c r="EIZ9">
        <v>-91650853.493100002</v>
      </c>
      <c r="EJA9">
        <v>-91650853.493100002</v>
      </c>
      <c r="EJB9">
        <v>-91650853.493100002</v>
      </c>
      <c r="EJC9">
        <v>-91650853.493100002</v>
      </c>
      <c r="EJD9">
        <v>-91650853.493100002</v>
      </c>
      <c r="EJE9">
        <v>-91650853.493100002</v>
      </c>
      <c r="EJF9">
        <v>-91650853.493100002</v>
      </c>
      <c r="EJG9">
        <v>-91650853.493100002</v>
      </c>
      <c r="EJH9">
        <v>-91650853.493100002</v>
      </c>
      <c r="EJI9">
        <v>-91650853.493100002</v>
      </c>
      <c r="EJJ9">
        <v>-91650853.493100002</v>
      </c>
      <c r="EJK9">
        <v>-91650853.493100002</v>
      </c>
      <c r="EJL9">
        <v>-91650853.493100002</v>
      </c>
      <c r="EJM9">
        <v>-91650853.493100002</v>
      </c>
      <c r="EJN9">
        <v>-39669377.126699999</v>
      </c>
      <c r="EJO9">
        <v>-39669377.126699999</v>
      </c>
      <c r="EJP9">
        <v>-39669377.126699999</v>
      </c>
      <c r="EJQ9">
        <v>-39669377.126699999</v>
      </c>
      <c r="EJR9">
        <v>-39669377.126699999</v>
      </c>
      <c r="EJS9">
        <v>-39669377.126699999</v>
      </c>
      <c r="EJT9">
        <v>-39669377.126699999</v>
      </c>
      <c r="EJU9">
        <v>-39669377.126699999</v>
      </c>
      <c r="EJV9">
        <v>-39669377.126699999</v>
      </c>
      <c r="EJW9">
        <v>-39669377.126699999</v>
      </c>
      <c r="EJX9">
        <v>-39669377.126699999</v>
      </c>
      <c r="EJY9">
        <v>-39669377.126699999</v>
      </c>
      <c r="EJZ9">
        <v>-39669377.126699999</v>
      </c>
      <c r="EKA9">
        <v>-39669377.126699999</v>
      </c>
      <c r="EKB9">
        <v>-39669377.126699999</v>
      </c>
      <c r="EKC9">
        <v>-39669377.126699999</v>
      </c>
      <c r="EKD9">
        <v>-39669377.126699999</v>
      </c>
      <c r="EKE9">
        <v>-39669377.126699999</v>
      </c>
      <c r="EKF9">
        <v>-39669377.126699999</v>
      </c>
      <c r="EKG9">
        <v>-39669377.126699999</v>
      </c>
      <c r="EKH9">
        <v>-39669377.126699999</v>
      </c>
      <c r="EKI9">
        <v>-39669377.126699999</v>
      </c>
      <c r="EKJ9">
        <v>-39669377.126699999</v>
      </c>
      <c r="EKK9">
        <v>-39669377.126699999</v>
      </c>
      <c r="EKL9">
        <v>-39669377.126699999</v>
      </c>
      <c r="EKM9">
        <v>-39669377.126699999</v>
      </c>
      <c r="EKN9">
        <v>-39669377.126699999</v>
      </c>
      <c r="EKO9">
        <v>-39669377.126699999</v>
      </c>
      <c r="EKP9">
        <v>-39669377.126699999</v>
      </c>
      <c r="EKQ9">
        <v>-39669377.126699999</v>
      </c>
      <c r="EKR9">
        <v>-39669377.126699999</v>
      </c>
      <c r="EKS9">
        <v>-39669377.126699999</v>
      </c>
      <c r="EKT9">
        <v>-39669377.126699999</v>
      </c>
      <c r="EKU9">
        <v>-39669377.126699999</v>
      </c>
      <c r="EKV9">
        <v>-39669377.126699999</v>
      </c>
      <c r="EKW9">
        <v>-39669377.126699999</v>
      </c>
      <c r="EKX9">
        <v>-39669377.126699999</v>
      </c>
      <c r="EKY9">
        <v>-39669377.126699999</v>
      </c>
      <c r="EKZ9">
        <v>-39669377.126699999</v>
      </c>
      <c r="ELA9">
        <v>-39669377.126699999</v>
      </c>
      <c r="ELB9">
        <v>-39669377.126699999</v>
      </c>
      <c r="ELC9">
        <v>-39669377.126699999</v>
      </c>
      <c r="ELD9">
        <v>-39669377.126699999</v>
      </c>
      <c r="ELE9">
        <v>-39669377.126699999</v>
      </c>
      <c r="ELF9">
        <v>-60267734.407499999</v>
      </c>
      <c r="ELG9">
        <v>-60267734.407499999</v>
      </c>
      <c r="ELH9">
        <v>-60267734.407499999</v>
      </c>
      <c r="ELI9">
        <v>-60267734.407499999</v>
      </c>
      <c r="ELJ9">
        <v>-60267734.407499999</v>
      </c>
      <c r="ELK9">
        <v>-60267734.407499999</v>
      </c>
      <c r="ELL9">
        <v>-60267734.407499999</v>
      </c>
      <c r="ELM9">
        <v>-60267734.407499999</v>
      </c>
      <c r="ELN9">
        <v>-60267734.407499999</v>
      </c>
      <c r="ELO9">
        <v>-60267734.407499999</v>
      </c>
      <c r="ELP9">
        <v>-60267734.407499999</v>
      </c>
      <c r="ELQ9">
        <v>-60267734.407499999</v>
      </c>
      <c r="ELR9">
        <v>-60267734.407499999</v>
      </c>
      <c r="ELS9">
        <v>-60267734.407499999</v>
      </c>
      <c r="ELT9">
        <v>-60267734.407499999</v>
      </c>
      <c r="ELU9">
        <v>-60267734.407499999</v>
      </c>
      <c r="ELV9">
        <v>-60267734.407499999</v>
      </c>
      <c r="ELW9">
        <v>-60267734.407499999</v>
      </c>
      <c r="ELX9">
        <v>-60267734.407499999</v>
      </c>
      <c r="ELY9">
        <v>-60267734.407499999</v>
      </c>
      <c r="ELZ9">
        <v>-60267734.407499999</v>
      </c>
      <c r="EMA9">
        <v>-60267734.407499999</v>
      </c>
      <c r="EMB9">
        <v>-60267734.407499999</v>
      </c>
      <c r="EMC9">
        <v>-60267734.407499999</v>
      </c>
      <c r="EMD9">
        <v>-60267734.407499999</v>
      </c>
      <c r="EME9">
        <v>-60267734.407499999</v>
      </c>
      <c r="EMF9">
        <v>-60267734.407499999</v>
      </c>
      <c r="EMG9">
        <v>-60267734.407499999</v>
      </c>
      <c r="EMH9">
        <v>-60267734.407499999</v>
      </c>
      <c r="EMI9">
        <v>-60267734.407499999</v>
      </c>
      <c r="EMJ9">
        <v>-60267734.407499999</v>
      </c>
      <c r="EMK9">
        <v>-60267734.407499999</v>
      </c>
      <c r="EML9">
        <v>-60267734.407499999</v>
      </c>
      <c r="EMM9">
        <v>-60267734.407499999</v>
      </c>
      <c r="EMN9">
        <v>-60267734.407499999</v>
      </c>
      <c r="EMO9">
        <v>-60267734.407499999</v>
      </c>
      <c r="EMP9">
        <v>-60267734.407499999</v>
      </c>
      <c r="EMQ9">
        <v>-60267734.407499999</v>
      </c>
      <c r="EMR9">
        <v>-60267734.407499999</v>
      </c>
      <c r="EMS9">
        <v>-60267734.407499999</v>
      </c>
      <c r="EMT9">
        <v>-60267734.407499999</v>
      </c>
      <c r="EMU9">
        <v>-60267734.407499999</v>
      </c>
      <c r="EMV9">
        <v>-60267734.407499999</v>
      </c>
      <c r="EMW9">
        <v>-60267734.407499999</v>
      </c>
      <c r="EMX9">
        <v>-91650853.493100002</v>
      </c>
      <c r="EMY9">
        <v>-91650853.493100002</v>
      </c>
      <c r="EMZ9">
        <v>-91650853.493100002</v>
      </c>
      <c r="ENA9">
        <v>-91650853.493100002</v>
      </c>
      <c r="ENB9">
        <v>-91650853.493100002</v>
      </c>
      <c r="ENC9">
        <v>-91650853.493100002</v>
      </c>
      <c r="END9">
        <v>-91650853.493100002</v>
      </c>
      <c r="ENE9">
        <v>-91650853.493100002</v>
      </c>
      <c r="ENF9">
        <v>-91650853.493100002</v>
      </c>
      <c r="ENG9">
        <v>-91650853.493100002</v>
      </c>
      <c r="ENH9">
        <v>-91650853.493100002</v>
      </c>
      <c r="ENI9">
        <v>-91650853.493100002</v>
      </c>
      <c r="ENJ9">
        <v>-91650853.493100002</v>
      </c>
      <c r="ENK9">
        <v>-91650853.493100002</v>
      </c>
      <c r="ENL9">
        <v>-91650853.493100002</v>
      </c>
      <c r="ENM9">
        <v>-91650853.493100002</v>
      </c>
      <c r="ENN9">
        <v>-91650853.493100002</v>
      </c>
      <c r="ENO9">
        <v>-91650853.493100002</v>
      </c>
      <c r="ENP9">
        <v>-91650853.493100002</v>
      </c>
      <c r="ENQ9">
        <v>-91650853.493100002</v>
      </c>
      <c r="ENR9">
        <v>-91650853.493100002</v>
      </c>
      <c r="ENS9">
        <v>-91650853.493100002</v>
      </c>
      <c r="ENT9">
        <v>-91650853.493100002</v>
      </c>
      <c r="ENU9">
        <v>-91650853.493100002</v>
      </c>
      <c r="ENV9">
        <v>-91650853.493100002</v>
      </c>
      <c r="ENW9">
        <v>-91650853.493100002</v>
      </c>
      <c r="ENX9">
        <v>-91650853.493100002</v>
      </c>
      <c r="ENY9">
        <v>-91650853.493100002</v>
      </c>
      <c r="ENZ9">
        <v>-91650853.493100002</v>
      </c>
      <c r="EOA9">
        <v>-91650853.493100002</v>
      </c>
      <c r="EOB9">
        <v>-91650853.493100002</v>
      </c>
      <c r="EOC9">
        <v>-91650853.493100002</v>
      </c>
      <c r="EOD9">
        <v>-91650853.493100002</v>
      </c>
      <c r="EOE9">
        <v>-91650853.493100002</v>
      </c>
      <c r="EOF9">
        <v>-91650853.493100002</v>
      </c>
      <c r="EOG9">
        <v>-91650853.493100002</v>
      </c>
      <c r="EOH9">
        <v>-91650853.493100002</v>
      </c>
      <c r="EOI9">
        <v>-91650853.493100002</v>
      </c>
      <c r="EOJ9">
        <v>-91650853.493100002</v>
      </c>
      <c r="EOK9">
        <v>-91650853.493100002</v>
      </c>
      <c r="EOL9">
        <v>-91650853.493100002</v>
      </c>
      <c r="EOM9">
        <v>-91650853.493100002</v>
      </c>
      <c r="EON9">
        <v>-91650853.493100002</v>
      </c>
      <c r="EOO9">
        <v>-91650853.493100002</v>
      </c>
      <c r="EOP9">
        <v>-5090735.2898899997</v>
      </c>
      <c r="EOQ9">
        <v>-4647967.4745899998</v>
      </c>
      <c r="EOR9">
        <v>-4273225.8293199996</v>
      </c>
      <c r="EOS9">
        <v>-3946909.9188700002</v>
      </c>
      <c r="EOT9">
        <v>-3644001.5375000001</v>
      </c>
      <c r="EOU9">
        <v>-3333405.09968</v>
      </c>
      <c r="EOV9">
        <v>-2979054.3600099999</v>
      </c>
      <c r="EOW9">
        <v>-2544222.2620100002</v>
      </c>
      <c r="EOX9">
        <v>-2000034.88118</v>
      </c>
      <c r="EOY9">
        <v>-1337438.0814799999</v>
      </c>
      <c r="EOZ9">
        <v>-578917.34716500004</v>
      </c>
      <c r="EPA9">
        <v>-4935685.7235899996</v>
      </c>
      <c r="EPB9">
        <v>-4417112.7219000002</v>
      </c>
      <c r="EPC9">
        <v>-3938260.2782100001</v>
      </c>
      <c r="EPD9">
        <v>-3470840.5787399998</v>
      </c>
      <c r="EPE9">
        <v>-2979734.8539800001</v>
      </c>
      <c r="EPF9">
        <v>-2423297.7928399998</v>
      </c>
      <c r="EPG9">
        <v>-1756592.8426600001</v>
      </c>
      <c r="EPH9">
        <v>-939314.32747200003</v>
      </c>
      <c r="EPI9">
        <v>50826.256408900001</v>
      </c>
      <c r="EPJ9">
        <v>1201248.5281700001</v>
      </c>
      <c r="EPK9">
        <v>2450287.5570399999</v>
      </c>
      <c r="EPL9">
        <v>-5090735.2898899997</v>
      </c>
      <c r="EPM9">
        <v>-4647967.4745899998</v>
      </c>
      <c r="EPN9">
        <v>-4273225.8293199996</v>
      </c>
      <c r="EPO9">
        <v>-3946909.9188700002</v>
      </c>
      <c r="EPP9">
        <v>-3644001.5375000001</v>
      </c>
      <c r="EPQ9">
        <v>-3333405.09968</v>
      </c>
      <c r="EPR9">
        <v>-2979054.3600099999</v>
      </c>
      <c r="EPS9">
        <v>-2544222.2620100002</v>
      </c>
      <c r="EPT9">
        <v>-2000034.88118</v>
      </c>
      <c r="EPU9">
        <v>-1337438.0814799999</v>
      </c>
      <c r="EPV9">
        <v>-578917.34716500004</v>
      </c>
      <c r="EPW9">
        <v>-4935685.7235899996</v>
      </c>
      <c r="EPX9">
        <v>-4417112.7219000002</v>
      </c>
      <c r="EPY9">
        <v>-3938260.2782100001</v>
      </c>
      <c r="EPZ9">
        <v>-3470840.5787399998</v>
      </c>
      <c r="EQA9">
        <v>-2979734.8539800001</v>
      </c>
      <c r="EQB9">
        <v>-2423297.7928399998</v>
      </c>
      <c r="EQC9">
        <v>-1756592.8426600001</v>
      </c>
      <c r="EQD9">
        <v>-939314.32747200003</v>
      </c>
      <c r="EQE9">
        <v>50826.256408900001</v>
      </c>
      <c r="EQF9">
        <v>1202882.0877100001</v>
      </c>
      <c r="EQG9">
        <v>2450287.5570399999</v>
      </c>
      <c r="EQH9">
        <v>-7513249.3888699999</v>
      </c>
      <c r="EQI9">
        <v>-6741895.5011900002</v>
      </c>
      <c r="EQJ9">
        <v>-6036090.2975700004</v>
      </c>
      <c r="EQK9">
        <v>-5354575.6454800004</v>
      </c>
      <c r="EQL9">
        <v>-4645995.9380900003</v>
      </c>
      <c r="EQM9">
        <v>-3849175.9245199999</v>
      </c>
      <c r="EQN9">
        <v>-2897623.94637</v>
      </c>
      <c r="EQO9">
        <v>-1730864.60348</v>
      </c>
      <c r="EQP9">
        <v>-313823.57175499998</v>
      </c>
      <c r="EQQ9">
        <v>1338530.3097900001</v>
      </c>
      <c r="EQR9">
        <v>3140086.77832</v>
      </c>
      <c r="EQS9">
        <v>-7203150.2562499996</v>
      </c>
      <c r="EQT9">
        <v>-6280185.9958199998</v>
      </c>
      <c r="EQU9">
        <v>-5366159.1953600002</v>
      </c>
      <c r="EQV9">
        <v>-4402436.9652300002</v>
      </c>
      <c r="EQW9">
        <v>-3317462.57106</v>
      </c>
      <c r="EQX9">
        <v>-2028961.31085</v>
      </c>
      <c r="EQY9">
        <v>-452700.91165999998</v>
      </c>
      <c r="EQZ9">
        <v>1478951.26559</v>
      </c>
      <c r="ERA9">
        <v>3787898.7034300002</v>
      </c>
      <c r="ERB9">
        <v>6415903.5290900003</v>
      </c>
      <c r="ERC9">
        <v>9198496.5867299996</v>
      </c>
      <c r="ERD9">
        <v>-7513249.3888699999</v>
      </c>
      <c r="ERE9">
        <v>-6741895.5011900002</v>
      </c>
      <c r="ERF9">
        <v>-6036090.2975700004</v>
      </c>
      <c r="ERG9">
        <v>-5354575.6454800004</v>
      </c>
      <c r="ERH9">
        <v>-4645995.9380900003</v>
      </c>
      <c r="ERI9">
        <v>-3849175.9245199999</v>
      </c>
      <c r="ERJ9">
        <v>-2897623.94637</v>
      </c>
      <c r="ERK9">
        <v>-1730864.60348</v>
      </c>
      <c r="ERL9">
        <v>-313823.57175499998</v>
      </c>
      <c r="ERM9">
        <v>1338530.3097900001</v>
      </c>
      <c r="ERN9">
        <v>3140086.77832</v>
      </c>
      <c r="ERO9">
        <v>-7203150.2562499996</v>
      </c>
      <c r="ERP9">
        <v>-6280185.9958199998</v>
      </c>
      <c r="ERQ9">
        <v>-5366159.1953600002</v>
      </c>
      <c r="ERR9">
        <v>-4402436.9652300002</v>
      </c>
      <c r="ERS9">
        <v>-3317462.57106</v>
      </c>
      <c r="ERT9">
        <v>-2028961.31085</v>
      </c>
      <c r="ERU9">
        <v>-452700.91165999998</v>
      </c>
      <c r="ERV9">
        <v>1478951.26559</v>
      </c>
      <c r="ERW9">
        <v>3787898.7034300002</v>
      </c>
      <c r="ERX9">
        <v>6419551.5942500001</v>
      </c>
      <c r="ERY9">
        <v>9198496.5867299996</v>
      </c>
      <c r="ERZ9">
        <v>-10982970.5219</v>
      </c>
      <c r="ESA9">
        <v>-9613527.15123</v>
      </c>
      <c r="ESB9">
        <v>-8268371.3414000003</v>
      </c>
      <c r="ESC9">
        <v>-6861881.7263500001</v>
      </c>
      <c r="ESD9">
        <v>-5289361.75954</v>
      </c>
      <c r="ESE9">
        <v>-3430013.9720299998</v>
      </c>
      <c r="ESF9">
        <v>-1159413.2833</v>
      </c>
      <c r="ESG9">
        <v>1623721.3695</v>
      </c>
      <c r="ESH9">
        <v>4955191.9233799996</v>
      </c>
      <c r="ESI9">
        <v>8754968.6140899993</v>
      </c>
      <c r="ESJ9">
        <v>12788543.6226</v>
      </c>
      <c r="ESK9">
        <v>-10362772.2567</v>
      </c>
      <c r="ESL9">
        <v>-8690108.1404899992</v>
      </c>
      <c r="ESM9">
        <v>-6928509.1369700003</v>
      </c>
      <c r="ESN9">
        <v>-4957604.3658400001</v>
      </c>
      <c r="ESO9">
        <v>-2632295.0254700002</v>
      </c>
      <c r="ESP9">
        <v>210415.25532299999</v>
      </c>
      <c r="ESQ9">
        <v>3730432.7861299999</v>
      </c>
      <c r="ESR9">
        <v>8043353.1076400001</v>
      </c>
      <c r="ESS9">
        <v>13158636.4737</v>
      </c>
      <c r="EST9">
        <v>18909715.052700002</v>
      </c>
      <c r="ESU9">
        <v>24905363.239399999</v>
      </c>
      <c r="ESV9">
        <v>-10982970.5219</v>
      </c>
      <c r="ESW9">
        <v>-9613527.15123</v>
      </c>
      <c r="ESX9">
        <v>-8268371.3414000003</v>
      </c>
      <c r="ESY9">
        <v>-6861881.7263500001</v>
      </c>
      <c r="ESZ9">
        <v>-5289361.75954</v>
      </c>
      <c r="ETA9">
        <v>-3430013.9720299998</v>
      </c>
      <c r="ETB9">
        <v>-1159413.2833</v>
      </c>
      <c r="ETC9">
        <v>1623721.3695</v>
      </c>
      <c r="ETD9">
        <v>4955191.9233799996</v>
      </c>
      <c r="ETE9">
        <v>8754968.6140899993</v>
      </c>
      <c r="ETF9">
        <v>12788543.6226</v>
      </c>
      <c r="ETG9">
        <v>-10362772.2567</v>
      </c>
      <c r="ETH9">
        <v>-8690108.1404899992</v>
      </c>
      <c r="ETI9">
        <v>-6928509.1369700003</v>
      </c>
      <c r="ETJ9">
        <v>-4957604.3658400001</v>
      </c>
      <c r="ETK9">
        <v>-2632295.0254700002</v>
      </c>
      <c r="ETL9">
        <v>210415.25532299999</v>
      </c>
      <c r="ETM9">
        <v>3730432.7861299999</v>
      </c>
      <c r="ETN9">
        <v>8043353.1076400001</v>
      </c>
      <c r="ETO9">
        <v>13158636.4737</v>
      </c>
      <c r="ETP9">
        <v>18917587.5458</v>
      </c>
      <c r="ETQ9">
        <v>24905363.239399999</v>
      </c>
      <c r="ETR9">
        <v>270550.32101800002</v>
      </c>
      <c r="ETS9">
        <v>270550.32101800002</v>
      </c>
      <c r="ETT9">
        <v>270550.32101800002</v>
      </c>
      <c r="ETU9">
        <v>270550.32101800002</v>
      </c>
      <c r="ETV9">
        <v>270550.32101800002</v>
      </c>
      <c r="ETW9">
        <v>270550.32101800002</v>
      </c>
      <c r="ETX9">
        <v>270550.32101800002</v>
      </c>
      <c r="ETY9">
        <v>270550.32101800002</v>
      </c>
      <c r="ETZ9">
        <v>270550.32101800002</v>
      </c>
      <c r="EUA9">
        <v>270550.32101800002</v>
      </c>
      <c r="EUB9">
        <v>270550.32101800002</v>
      </c>
      <c r="EUC9">
        <v>279774.35757599998</v>
      </c>
      <c r="EUD9">
        <v>279774.35757599998</v>
      </c>
      <c r="EUE9">
        <v>279774.35757599998</v>
      </c>
      <c r="EUF9">
        <v>279774.35757599998</v>
      </c>
      <c r="EUG9">
        <v>279774.35757599998</v>
      </c>
      <c r="EUH9">
        <v>279774.35757599998</v>
      </c>
      <c r="EUI9">
        <v>279774.35757599998</v>
      </c>
      <c r="EUJ9">
        <v>279774.35757599998</v>
      </c>
      <c r="EUK9">
        <v>279774.35757599998</v>
      </c>
      <c r="EUL9">
        <v>279774.35757599998</v>
      </c>
      <c r="EUM9">
        <v>279774.35757599998</v>
      </c>
      <c r="EUN9">
        <v>270550.32101800002</v>
      </c>
      <c r="EUO9">
        <v>270550.32101800002</v>
      </c>
      <c r="EUP9">
        <v>270550.32101800002</v>
      </c>
      <c r="EUQ9">
        <v>270550.32101800002</v>
      </c>
      <c r="EUR9">
        <v>270550.32101800002</v>
      </c>
      <c r="EUS9">
        <v>270550.32101800002</v>
      </c>
      <c r="EUT9">
        <v>270550.32101800002</v>
      </c>
      <c r="EUU9">
        <v>270550.32101800002</v>
      </c>
      <c r="EUV9">
        <v>270550.32101800002</v>
      </c>
      <c r="EUW9">
        <v>270550.32101800002</v>
      </c>
      <c r="EUX9">
        <v>270550.32101800002</v>
      </c>
      <c r="EUY9">
        <v>279774.35757599998</v>
      </c>
      <c r="EUZ9">
        <v>279774.35757599998</v>
      </c>
      <c r="EVA9">
        <v>279774.35757599998</v>
      </c>
      <c r="EVB9">
        <v>279774.35757599998</v>
      </c>
      <c r="EVC9">
        <v>279774.35757599998</v>
      </c>
      <c r="EVD9">
        <v>279774.35757599998</v>
      </c>
      <c r="EVE9">
        <v>279774.35757599998</v>
      </c>
      <c r="EVF9">
        <v>279774.35757599998</v>
      </c>
      <c r="EVG9">
        <v>279774.35757599998</v>
      </c>
      <c r="EVH9">
        <v>279774.35757599998</v>
      </c>
      <c r="EVI9">
        <v>279774.35757599998</v>
      </c>
      <c r="EVJ9">
        <v>1823541.5615300001</v>
      </c>
      <c r="EVK9">
        <v>1823541.5615300001</v>
      </c>
      <c r="EVL9">
        <v>1823541.5615300001</v>
      </c>
      <c r="EVM9">
        <v>1823541.5615300001</v>
      </c>
      <c r="EVN9">
        <v>1823541.5615300001</v>
      </c>
      <c r="EVO9">
        <v>1823541.5615300001</v>
      </c>
      <c r="EVP9">
        <v>1823541.5615300001</v>
      </c>
      <c r="EVQ9">
        <v>1823541.5615300001</v>
      </c>
      <c r="EVR9">
        <v>1823541.5615300001</v>
      </c>
      <c r="EVS9">
        <v>1823541.5615300001</v>
      </c>
      <c r="EVT9">
        <v>1823541.5615300001</v>
      </c>
      <c r="EVU9">
        <v>1841316.9941199999</v>
      </c>
      <c r="EVV9">
        <v>1841316.9941199999</v>
      </c>
      <c r="EVW9">
        <v>1841316.9941199999</v>
      </c>
      <c r="EVX9">
        <v>1841316.9941199999</v>
      </c>
      <c r="EVY9">
        <v>1841316.9941199999</v>
      </c>
      <c r="EVZ9">
        <v>1841316.9941199999</v>
      </c>
      <c r="EWA9">
        <v>1841316.9941199999</v>
      </c>
      <c r="EWB9">
        <v>1841316.9941199999</v>
      </c>
      <c r="EWC9">
        <v>1841316.9941199999</v>
      </c>
      <c r="EWD9">
        <v>1841316.9941199999</v>
      </c>
      <c r="EWE9">
        <v>1841316.9941199999</v>
      </c>
      <c r="EWF9">
        <v>1823541.5615300001</v>
      </c>
      <c r="EWG9">
        <v>1823541.5615300001</v>
      </c>
      <c r="EWH9">
        <v>1823541.5615300001</v>
      </c>
      <c r="EWI9">
        <v>1823541.5615300001</v>
      </c>
      <c r="EWJ9">
        <v>1823541.5615300001</v>
      </c>
      <c r="EWK9">
        <v>1823541.5615300001</v>
      </c>
      <c r="EWL9">
        <v>1823541.5615300001</v>
      </c>
      <c r="EWM9">
        <v>1823541.5615300001</v>
      </c>
      <c r="EWN9">
        <v>1823541.5615300001</v>
      </c>
      <c r="EWO9">
        <v>1823541.5615300001</v>
      </c>
      <c r="EWP9">
        <v>1823541.5615300001</v>
      </c>
      <c r="EWQ9">
        <v>1841316.9941199999</v>
      </c>
      <c r="EWR9">
        <v>1841316.9941199999</v>
      </c>
      <c r="EWS9">
        <v>1841316.9941199999</v>
      </c>
      <c r="EWT9">
        <v>1841316.9941199999</v>
      </c>
      <c r="EWU9">
        <v>1841316.9941199999</v>
      </c>
      <c r="EWV9">
        <v>1841316.9941199999</v>
      </c>
      <c r="EWW9">
        <v>1841316.9941199999</v>
      </c>
      <c r="EWX9">
        <v>1841316.9941199999</v>
      </c>
      <c r="EWY9">
        <v>1841316.9941199999</v>
      </c>
      <c r="EWZ9">
        <v>1841316.9941199999</v>
      </c>
      <c r="EXA9">
        <v>1841316.9941199999</v>
      </c>
      <c r="EXB9">
        <v>5724283.8514</v>
      </c>
      <c r="EXC9">
        <v>5724283.8514</v>
      </c>
      <c r="EXD9">
        <v>5724283.8514</v>
      </c>
      <c r="EXE9">
        <v>5724283.8514</v>
      </c>
      <c r="EXF9">
        <v>5724283.8514</v>
      </c>
      <c r="EXG9">
        <v>5724283.8514</v>
      </c>
      <c r="EXH9">
        <v>5724283.8514</v>
      </c>
      <c r="EXI9">
        <v>5724283.8514</v>
      </c>
      <c r="EXJ9">
        <v>5724283.8514</v>
      </c>
      <c r="EXK9">
        <v>5724283.8514</v>
      </c>
      <c r="EXL9">
        <v>5724283.8514</v>
      </c>
      <c r="EXM9">
        <v>5759162.0760599999</v>
      </c>
      <c r="EXN9">
        <v>5759162.0760599999</v>
      </c>
      <c r="EXO9">
        <v>5759162.0760599999</v>
      </c>
      <c r="EXP9">
        <v>5759162.0760599999</v>
      </c>
      <c r="EXQ9">
        <v>5759162.0760599999</v>
      </c>
      <c r="EXR9">
        <v>5759162.0760599999</v>
      </c>
      <c r="EXS9">
        <v>5759162.0760599999</v>
      </c>
      <c r="EXT9">
        <v>5759162.0760599999</v>
      </c>
      <c r="EXU9">
        <v>5759162.0760599999</v>
      </c>
      <c r="EXV9">
        <v>5759162.0760599999</v>
      </c>
      <c r="EXW9">
        <v>5759162.0760599999</v>
      </c>
      <c r="EXX9">
        <v>5724283.8514</v>
      </c>
      <c r="EXY9">
        <v>5724283.8514</v>
      </c>
      <c r="EXZ9">
        <v>5724283.8514</v>
      </c>
      <c r="EYA9">
        <v>5724283.8514</v>
      </c>
      <c r="EYB9">
        <v>5724283.8514</v>
      </c>
      <c r="EYC9">
        <v>5724283.8514</v>
      </c>
      <c r="EYD9">
        <v>5724283.8514</v>
      </c>
      <c r="EYE9">
        <v>5724283.8514</v>
      </c>
      <c r="EYF9">
        <v>5724283.8514</v>
      </c>
      <c r="EYG9">
        <v>5724283.8514</v>
      </c>
      <c r="EYH9">
        <v>5724283.8514</v>
      </c>
      <c r="EYI9">
        <v>5759162.0760599999</v>
      </c>
      <c r="EYJ9">
        <v>5759162.0760599999</v>
      </c>
      <c r="EYK9">
        <v>5759162.0760599999</v>
      </c>
      <c r="EYL9">
        <v>5759162.0760599999</v>
      </c>
      <c r="EYM9">
        <v>5759162.0760599999</v>
      </c>
      <c r="EYN9">
        <v>5759162.0760599999</v>
      </c>
      <c r="EYO9">
        <v>5759162.0760599999</v>
      </c>
      <c r="EYP9">
        <v>5759162.0760599999</v>
      </c>
      <c r="EYQ9">
        <v>5759162.0760599999</v>
      </c>
      <c r="EYR9">
        <v>5759162.0760599999</v>
      </c>
      <c r="EYS9">
        <v>5759162.0760599999</v>
      </c>
      <c r="EYT9">
        <v>-2230052.93561</v>
      </c>
      <c r="EYU9">
        <v>-2230052.93561</v>
      </c>
      <c r="EYV9">
        <v>-2230052.93561</v>
      </c>
      <c r="EYW9">
        <v>-2230052.93561</v>
      </c>
      <c r="EYX9">
        <v>-2230052.93561</v>
      </c>
      <c r="EYY9">
        <v>-2230052.93561</v>
      </c>
      <c r="EYZ9">
        <v>-2230052.93561</v>
      </c>
      <c r="EZA9">
        <v>-2230052.93561</v>
      </c>
      <c r="EZB9">
        <v>-2230052.93561</v>
      </c>
      <c r="EZC9">
        <v>-2230052.93561</v>
      </c>
      <c r="EZD9">
        <v>-2230052.93561</v>
      </c>
      <c r="EZE9">
        <v>-2230052.93561</v>
      </c>
      <c r="EZF9">
        <v>-2230052.93561</v>
      </c>
      <c r="EZG9">
        <v>-2230052.93561</v>
      </c>
      <c r="EZH9">
        <v>-2230052.93561</v>
      </c>
      <c r="EZI9">
        <v>-2230052.93561</v>
      </c>
      <c r="EZJ9">
        <v>-2230052.93561</v>
      </c>
      <c r="EZK9">
        <v>-2230052.93561</v>
      </c>
      <c r="EZL9">
        <v>-2230052.93561</v>
      </c>
      <c r="EZM9">
        <v>-2230052.93561</v>
      </c>
      <c r="EZN9">
        <v>-2230052.93561</v>
      </c>
      <c r="EZO9">
        <v>-2230052.93561</v>
      </c>
      <c r="EZP9">
        <v>-2230052.93561</v>
      </c>
      <c r="EZQ9">
        <v>-2230052.93561</v>
      </c>
      <c r="EZR9">
        <v>-2230052.93561</v>
      </c>
      <c r="EZS9">
        <v>-2230052.93561</v>
      </c>
      <c r="EZT9">
        <v>-2230052.93561</v>
      </c>
      <c r="EZU9">
        <v>-2230052.93561</v>
      </c>
      <c r="EZV9">
        <v>-2230052.93561</v>
      </c>
      <c r="EZW9">
        <v>-2230052.93561</v>
      </c>
      <c r="EZX9">
        <v>-2230052.93561</v>
      </c>
      <c r="EZY9">
        <v>-2230052.93561</v>
      </c>
      <c r="EZZ9">
        <v>-2230052.93561</v>
      </c>
      <c r="FAA9">
        <v>-2230052.93561</v>
      </c>
      <c r="FAB9">
        <v>-2230052.93561</v>
      </c>
      <c r="FAC9">
        <v>-2230052.93561</v>
      </c>
      <c r="FAD9">
        <v>-2230052.93561</v>
      </c>
      <c r="FAE9">
        <v>-2230052.93561</v>
      </c>
      <c r="FAF9">
        <v>-2230052.93561</v>
      </c>
      <c r="FAG9">
        <v>-2230052.93561</v>
      </c>
      <c r="FAH9">
        <v>-2230052.93561</v>
      </c>
      <c r="FAI9">
        <v>-2230052.93561</v>
      </c>
      <c r="FAJ9">
        <v>-2230052.93561</v>
      </c>
      <c r="FAK9">
        <v>-2230052.93561</v>
      </c>
      <c r="FAL9">
        <v>-4220056.5205600001</v>
      </c>
      <c r="FAM9">
        <v>-4220056.5205600001</v>
      </c>
      <c r="FAN9">
        <v>-4220056.5205600001</v>
      </c>
      <c r="FAO9">
        <v>-4220056.5205600001</v>
      </c>
      <c r="FAP9">
        <v>-4220056.5205600001</v>
      </c>
      <c r="FAQ9">
        <v>-4220056.5205600001</v>
      </c>
      <c r="FAR9">
        <v>-4220056.5205600001</v>
      </c>
      <c r="FAS9">
        <v>-4220056.5205600001</v>
      </c>
      <c r="FAT9">
        <v>-4220056.5205600001</v>
      </c>
      <c r="FAU9">
        <v>-4220056.5205600001</v>
      </c>
      <c r="FAV9">
        <v>-4220056.5205600001</v>
      </c>
      <c r="FAW9">
        <v>-4220056.5205600001</v>
      </c>
      <c r="FAX9">
        <v>-4220056.5205600001</v>
      </c>
      <c r="FAY9">
        <v>-4220056.5205600001</v>
      </c>
      <c r="FAZ9">
        <v>-4220056.5205600001</v>
      </c>
      <c r="FBA9">
        <v>-4220056.5205600001</v>
      </c>
      <c r="FBB9">
        <v>-4220056.5205600001</v>
      </c>
      <c r="FBC9">
        <v>-4220056.5205600001</v>
      </c>
      <c r="FBD9">
        <v>-4220056.5205600001</v>
      </c>
      <c r="FBE9">
        <v>-4220056.5205600001</v>
      </c>
      <c r="FBF9">
        <v>-4220056.5205600001</v>
      </c>
      <c r="FBG9">
        <v>-4220056.5205600001</v>
      </c>
      <c r="FBH9">
        <v>-4220056.5205600001</v>
      </c>
      <c r="FBI9">
        <v>-4220056.5205600001</v>
      </c>
      <c r="FBJ9">
        <v>-4220056.5205600001</v>
      </c>
      <c r="FBK9">
        <v>-4220056.5205600001</v>
      </c>
      <c r="FBL9">
        <v>-4220056.5205600001</v>
      </c>
      <c r="FBM9">
        <v>-4220056.5205600001</v>
      </c>
      <c r="FBN9">
        <v>-4220056.5205600001</v>
      </c>
      <c r="FBO9">
        <v>-4220056.5205600001</v>
      </c>
      <c r="FBP9">
        <v>-4220056.5205600001</v>
      </c>
      <c r="FBQ9">
        <v>-4220056.5205600001</v>
      </c>
      <c r="FBR9">
        <v>-4220056.5205600001</v>
      </c>
      <c r="FBS9">
        <v>-4220056.5205600001</v>
      </c>
      <c r="FBT9">
        <v>-4220056.5205600001</v>
      </c>
      <c r="FBU9">
        <v>-4220056.5205600001</v>
      </c>
      <c r="FBV9">
        <v>-4220056.5205600001</v>
      </c>
      <c r="FBW9">
        <v>-4220056.5205600001</v>
      </c>
      <c r="FBX9">
        <v>-4220056.5205600001</v>
      </c>
      <c r="FBY9">
        <v>-4220056.5205600001</v>
      </c>
      <c r="FBZ9">
        <v>-4220056.5205600001</v>
      </c>
      <c r="FCA9">
        <v>-4220056.5205600001</v>
      </c>
      <c r="FCB9">
        <v>-4220056.5205600001</v>
      </c>
      <c r="FCC9">
        <v>-4220056.5205600001</v>
      </c>
      <c r="FCD9">
        <v>-8200063.6904600002</v>
      </c>
      <c r="FCE9">
        <v>-8200063.6904600002</v>
      </c>
      <c r="FCF9">
        <v>-8200063.6904600002</v>
      </c>
      <c r="FCG9">
        <v>-8200063.6904600002</v>
      </c>
      <c r="FCH9">
        <v>-8200063.6904600002</v>
      </c>
      <c r="FCI9">
        <v>-8200063.6904600002</v>
      </c>
      <c r="FCJ9">
        <v>-8200063.6904600002</v>
      </c>
      <c r="FCK9">
        <v>-8200063.6904600002</v>
      </c>
      <c r="FCL9">
        <v>-8200063.6904600002</v>
      </c>
      <c r="FCM9">
        <v>-8200063.6904600002</v>
      </c>
      <c r="FCN9">
        <v>-8200063.6904600002</v>
      </c>
      <c r="FCO9">
        <v>-8200063.6904600002</v>
      </c>
      <c r="FCP9">
        <v>-8200063.6904600002</v>
      </c>
      <c r="FCQ9">
        <v>-8200063.6904600002</v>
      </c>
      <c r="FCR9">
        <v>-8200063.6904600002</v>
      </c>
      <c r="FCS9">
        <v>-8200063.6904600002</v>
      </c>
      <c r="FCT9">
        <v>-8200063.6904600002</v>
      </c>
      <c r="FCU9">
        <v>-8200063.6904600002</v>
      </c>
      <c r="FCV9">
        <v>-8200063.6904600002</v>
      </c>
      <c r="FCW9">
        <v>-8200063.6904600002</v>
      </c>
      <c r="FCX9">
        <v>-8200063.6904600002</v>
      </c>
      <c r="FCY9">
        <v>-8200063.6904600002</v>
      </c>
      <c r="FCZ9">
        <v>-8200063.6904600002</v>
      </c>
      <c r="FDA9">
        <v>-8200063.6904600002</v>
      </c>
      <c r="FDB9">
        <v>-8200063.6904600002</v>
      </c>
      <c r="FDC9">
        <v>-8200063.6904600002</v>
      </c>
      <c r="FDD9">
        <v>-8200063.6904600002</v>
      </c>
      <c r="FDE9">
        <v>-8200063.6904600002</v>
      </c>
      <c r="FDF9">
        <v>-8200063.6904600002</v>
      </c>
      <c r="FDG9">
        <v>-8200063.6904600002</v>
      </c>
      <c r="FDH9">
        <v>-8200063.6904600002</v>
      </c>
      <c r="FDI9">
        <v>-8200063.6904600002</v>
      </c>
      <c r="FDJ9">
        <v>-8200063.6904600002</v>
      </c>
      <c r="FDK9">
        <v>-8200063.6904600002</v>
      </c>
      <c r="FDL9">
        <v>-8200063.6904600002</v>
      </c>
      <c r="FDM9">
        <v>-8200063.6904600002</v>
      </c>
      <c r="FDN9">
        <v>-8200063.6904600002</v>
      </c>
      <c r="FDO9">
        <v>-8200063.6904600002</v>
      </c>
      <c r="FDP9">
        <v>-8200063.6904600002</v>
      </c>
      <c r="FDQ9">
        <v>-8200063.6904600002</v>
      </c>
      <c r="FDR9">
        <v>-8200063.6904600002</v>
      </c>
      <c r="FDS9">
        <v>-8200063.6904600002</v>
      </c>
      <c r="FDT9">
        <v>-8200063.6904600002</v>
      </c>
      <c r="FDU9">
        <v>-8200063.6904600002</v>
      </c>
      <c r="FDV9">
        <v>-18837818.1039</v>
      </c>
      <c r="FDW9">
        <v>-18837818.1039</v>
      </c>
      <c r="FDX9">
        <v>-18837818.1039</v>
      </c>
      <c r="FDY9">
        <v>-18837818.1039</v>
      </c>
      <c r="FDZ9">
        <v>-18837818.1039</v>
      </c>
      <c r="FEA9">
        <v>-18837818.1039</v>
      </c>
      <c r="FEB9">
        <v>-18837818.1039</v>
      </c>
      <c r="FEC9">
        <v>-18837818.1039</v>
      </c>
      <c r="FED9">
        <v>-18837818.1039</v>
      </c>
      <c r="FEE9">
        <v>-18837818.1039</v>
      </c>
      <c r="FEF9">
        <v>-18837818.1039</v>
      </c>
      <c r="FEG9">
        <v>-18837818.1039</v>
      </c>
      <c r="FEH9">
        <v>-18837818.1039</v>
      </c>
      <c r="FEI9">
        <v>-18837818.1039</v>
      </c>
      <c r="FEJ9">
        <v>-18837818.1039</v>
      </c>
      <c r="FEK9">
        <v>-18837818.1039</v>
      </c>
      <c r="FEL9">
        <v>-18837818.1039</v>
      </c>
      <c r="FEM9">
        <v>-18837818.1039</v>
      </c>
      <c r="FEN9">
        <v>-18837818.1039</v>
      </c>
      <c r="FEO9">
        <v>-18837818.1039</v>
      </c>
      <c r="FEP9">
        <v>-18837818.1039</v>
      </c>
      <c r="FEQ9">
        <v>-18837818.1039</v>
      </c>
      <c r="FER9">
        <v>-18837818.1039</v>
      </c>
      <c r="FES9">
        <v>-18837818.1039</v>
      </c>
      <c r="FET9">
        <v>-18837818.1039</v>
      </c>
      <c r="FEU9">
        <v>-18837818.1039</v>
      </c>
      <c r="FEV9">
        <v>-18837818.1039</v>
      </c>
      <c r="FEW9">
        <v>-18837818.1039</v>
      </c>
      <c r="FEX9">
        <v>-18837818.1039</v>
      </c>
      <c r="FEY9">
        <v>-18837818.1039</v>
      </c>
      <c r="FEZ9">
        <v>-18837818.1039</v>
      </c>
      <c r="FFA9">
        <v>-18837818.1039</v>
      </c>
      <c r="FFB9">
        <v>-18837818.1039</v>
      </c>
      <c r="FFC9">
        <v>-18837818.1039</v>
      </c>
      <c r="FFD9">
        <v>-18837818.1039</v>
      </c>
      <c r="FFE9">
        <v>-18837818.1039</v>
      </c>
      <c r="FFF9">
        <v>-18837818.1039</v>
      </c>
      <c r="FFG9">
        <v>-18837818.1039</v>
      </c>
      <c r="FFH9">
        <v>-18837818.1039</v>
      </c>
      <c r="FFI9">
        <v>-18837818.1039</v>
      </c>
      <c r="FFJ9">
        <v>-18837818.1039</v>
      </c>
      <c r="FFK9">
        <v>-18837818.1039</v>
      </c>
      <c r="FFL9">
        <v>-18837818.1039</v>
      </c>
      <c r="FFM9">
        <v>-18837818.1039</v>
      </c>
      <c r="FFN9">
        <v>-30875812.045000002</v>
      </c>
      <c r="FFO9">
        <v>-30875812.045000002</v>
      </c>
      <c r="FFP9">
        <v>-30875812.045000002</v>
      </c>
      <c r="FFQ9">
        <v>-30875812.045000002</v>
      </c>
      <c r="FFR9">
        <v>-30875812.045000002</v>
      </c>
      <c r="FFS9">
        <v>-30875812.045000002</v>
      </c>
      <c r="FFT9">
        <v>-30875812.045000002</v>
      </c>
      <c r="FFU9">
        <v>-30875812.045000002</v>
      </c>
      <c r="FFV9">
        <v>-30875812.045000002</v>
      </c>
      <c r="FFW9">
        <v>-30875812.045000002</v>
      </c>
      <c r="FFX9">
        <v>-30875812.045000002</v>
      </c>
      <c r="FFY9">
        <v>-30875812.045000002</v>
      </c>
      <c r="FFZ9">
        <v>-30875812.045000002</v>
      </c>
      <c r="FGA9">
        <v>-30875812.045000002</v>
      </c>
      <c r="FGB9">
        <v>-30875812.045000002</v>
      </c>
      <c r="FGC9">
        <v>-30875812.045000002</v>
      </c>
      <c r="FGD9">
        <v>-30875812.045000002</v>
      </c>
      <c r="FGE9">
        <v>-30875812.045000002</v>
      </c>
      <c r="FGF9">
        <v>-30875812.045000002</v>
      </c>
      <c r="FGG9">
        <v>-30875812.045000002</v>
      </c>
      <c r="FGH9">
        <v>-30875812.045000002</v>
      </c>
      <c r="FGI9">
        <v>-30875812.045000002</v>
      </c>
      <c r="FGJ9">
        <v>-30875812.045000002</v>
      </c>
      <c r="FGK9">
        <v>-30875812.045000002</v>
      </c>
      <c r="FGL9">
        <v>-30875812.045000002</v>
      </c>
      <c r="FGM9">
        <v>-30875812.045000002</v>
      </c>
      <c r="FGN9">
        <v>-30875812.045000002</v>
      </c>
      <c r="FGO9">
        <v>-30875812.045000002</v>
      </c>
      <c r="FGP9">
        <v>-30875812.045000002</v>
      </c>
      <c r="FGQ9">
        <v>-30875812.045000002</v>
      </c>
      <c r="FGR9">
        <v>-30875812.045000002</v>
      </c>
      <c r="FGS9">
        <v>-30875812.045000002</v>
      </c>
      <c r="FGT9">
        <v>-30875812.045000002</v>
      </c>
      <c r="FGU9">
        <v>-30875812.045000002</v>
      </c>
      <c r="FGV9">
        <v>-30875812.045000002</v>
      </c>
      <c r="FGW9">
        <v>-30875812.045000002</v>
      </c>
      <c r="FGX9">
        <v>-30875812.045000002</v>
      </c>
      <c r="FGY9">
        <v>-30875812.045000002</v>
      </c>
      <c r="FGZ9">
        <v>-30875812.045000002</v>
      </c>
      <c r="FHA9">
        <v>-30875812.045000002</v>
      </c>
      <c r="FHB9">
        <v>-30875812.045000002</v>
      </c>
      <c r="FHC9">
        <v>-30875812.045000002</v>
      </c>
      <c r="FHD9">
        <v>-30875812.045000002</v>
      </c>
      <c r="FHE9">
        <v>-30875812.045000002</v>
      </c>
      <c r="FHF9">
        <v>-51787408.811999999</v>
      </c>
      <c r="FHG9">
        <v>-51787408.811999999</v>
      </c>
      <c r="FHH9">
        <v>-51787408.811999999</v>
      </c>
      <c r="FHI9">
        <v>-51787408.811999999</v>
      </c>
      <c r="FHJ9">
        <v>-51787408.811999999</v>
      </c>
      <c r="FHK9">
        <v>-51787408.811999999</v>
      </c>
      <c r="FHL9">
        <v>-51787408.811999999</v>
      </c>
      <c r="FHM9">
        <v>-51787408.811999999</v>
      </c>
      <c r="FHN9">
        <v>-51787408.811999999</v>
      </c>
      <c r="FHO9">
        <v>-51787408.811999999</v>
      </c>
      <c r="FHP9">
        <v>-51787408.811999999</v>
      </c>
      <c r="FHQ9">
        <v>-51787408.811999999</v>
      </c>
      <c r="FHR9">
        <v>-51787408.811999999</v>
      </c>
      <c r="FHS9">
        <v>-51787408.811999999</v>
      </c>
      <c r="FHT9">
        <v>-51787408.811999999</v>
      </c>
      <c r="FHU9">
        <v>-51787408.811999999</v>
      </c>
      <c r="FHV9">
        <v>-51787408.811999999</v>
      </c>
      <c r="FHW9">
        <v>-51787408.811999999</v>
      </c>
      <c r="FHX9">
        <v>-51787408.811999999</v>
      </c>
      <c r="FHY9">
        <v>-51787408.811999999</v>
      </c>
      <c r="FHZ9">
        <v>-51787408.811999999</v>
      </c>
      <c r="FIA9">
        <v>-51787408.811999999</v>
      </c>
      <c r="FIB9">
        <v>-51787408.811999999</v>
      </c>
      <c r="FIC9">
        <v>-51787408.811999999</v>
      </c>
      <c r="FID9">
        <v>-51787408.811999999</v>
      </c>
      <c r="FIE9">
        <v>-51787408.811999999</v>
      </c>
      <c r="FIF9">
        <v>-51787408.811999999</v>
      </c>
      <c r="FIG9">
        <v>-51787408.811999999</v>
      </c>
      <c r="FIH9">
        <v>-51787408.811999999</v>
      </c>
      <c r="FII9">
        <v>-51787408.811999999</v>
      </c>
      <c r="FIJ9">
        <v>-51787408.811999999</v>
      </c>
      <c r="FIK9">
        <v>-51787408.811999999</v>
      </c>
      <c r="FIL9">
        <v>-51787408.811999999</v>
      </c>
      <c r="FIM9">
        <v>-51787408.811999999</v>
      </c>
      <c r="FIN9">
        <v>-51787408.811999999</v>
      </c>
      <c r="FIO9">
        <v>-51787408.811999999</v>
      </c>
      <c r="FIP9">
        <v>-51787408.811999999</v>
      </c>
      <c r="FIQ9">
        <v>-51787408.811999999</v>
      </c>
      <c r="FIR9">
        <v>-51787408.811999999</v>
      </c>
      <c r="FIS9">
        <v>-51787408.811999999</v>
      </c>
      <c r="FIT9">
        <v>-51787408.811999999</v>
      </c>
      <c r="FIU9">
        <v>-51787408.811999999</v>
      </c>
      <c r="FIV9">
        <v>-51787408.811999999</v>
      </c>
      <c r="FIW9">
        <v>-51787408.811999999</v>
      </c>
      <c r="FIX9">
        <v>-15831421.52</v>
      </c>
      <c r="FIY9">
        <v>-15831421.52</v>
      </c>
      <c r="FIZ9">
        <v>-15831421.52</v>
      </c>
      <c r="FJA9">
        <v>-15831421.52</v>
      </c>
      <c r="FJB9">
        <v>-15831421.52</v>
      </c>
      <c r="FJC9">
        <v>-15831421.52</v>
      </c>
      <c r="FJD9">
        <v>-15831421.52</v>
      </c>
      <c r="FJE9">
        <v>-15831421.52</v>
      </c>
      <c r="FJF9">
        <v>-15831421.52</v>
      </c>
      <c r="FJG9">
        <v>-15831421.52</v>
      </c>
      <c r="FJH9">
        <v>-15831421.52</v>
      </c>
      <c r="FJI9">
        <v>-15863824.658199999</v>
      </c>
      <c r="FJJ9">
        <v>-15863824.658199999</v>
      </c>
      <c r="FJK9">
        <v>-15863824.658199999</v>
      </c>
      <c r="FJL9">
        <v>-15863824.658199999</v>
      </c>
      <c r="FJM9">
        <v>-15863824.658199999</v>
      </c>
      <c r="FJN9">
        <v>-15863824.658199999</v>
      </c>
      <c r="FJO9">
        <v>-15863824.658199999</v>
      </c>
      <c r="FJP9">
        <v>-15863824.658199999</v>
      </c>
      <c r="FJQ9">
        <v>-15863824.658199999</v>
      </c>
      <c r="FJR9">
        <v>-15863824.658199999</v>
      </c>
      <c r="FJS9">
        <v>-15863824.658199999</v>
      </c>
      <c r="FJT9">
        <v>-15831421.52</v>
      </c>
      <c r="FJU9">
        <v>-15831421.52</v>
      </c>
      <c r="FJV9">
        <v>-15831421.52</v>
      </c>
      <c r="FJW9">
        <v>-15831421.52</v>
      </c>
      <c r="FJX9">
        <v>-15831421.52</v>
      </c>
      <c r="FJY9">
        <v>-15831421.52</v>
      </c>
      <c r="FJZ9">
        <v>-15831421.52</v>
      </c>
      <c r="FKA9">
        <v>-15831421.52</v>
      </c>
      <c r="FKB9">
        <v>-15831421.52</v>
      </c>
      <c r="FKC9">
        <v>-15831421.52</v>
      </c>
      <c r="FKD9">
        <v>-15831421.52</v>
      </c>
      <c r="FKE9">
        <v>-15863824.658199999</v>
      </c>
      <c r="FKF9">
        <v>-15863824.658199999</v>
      </c>
      <c r="FKG9">
        <v>-15863824.658199999</v>
      </c>
      <c r="FKH9">
        <v>-15863824.658199999</v>
      </c>
      <c r="FKI9">
        <v>-15863824.658199999</v>
      </c>
      <c r="FKJ9">
        <v>-15863824.658199999</v>
      </c>
      <c r="FKK9">
        <v>-15863824.658199999</v>
      </c>
      <c r="FKL9">
        <v>-15863824.658199999</v>
      </c>
      <c r="FKM9">
        <v>-15863824.658199999</v>
      </c>
      <c r="FKN9">
        <v>-15863824.658199999</v>
      </c>
      <c r="FKO9">
        <v>-15863824.658199999</v>
      </c>
      <c r="FKP9">
        <v>-32914540.027600002</v>
      </c>
      <c r="FKQ9">
        <v>-32914540.027600002</v>
      </c>
      <c r="FKR9">
        <v>-32914540.027600002</v>
      </c>
      <c r="FKS9">
        <v>-32914540.027600002</v>
      </c>
      <c r="FKT9">
        <v>-32914540.027600002</v>
      </c>
      <c r="FKU9">
        <v>-32914540.027600002</v>
      </c>
      <c r="FKV9">
        <v>-32914540.027600002</v>
      </c>
      <c r="FKW9">
        <v>-32914540.027600002</v>
      </c>
      <c r="FKX9">
        <v>-32914540.027600002</v>
      </c>
      <c r="FKY9">
        <v>-32914540.027600002</v>
      </c>
      <c r="FKZ9">
        <v>-32914540.027600002</v>
      </c>
      <c r="FLA9">
        <v>-32977070.154199999</v>
      </c>
      <c r="FLB9">
        <v>-32977070.154199999</v>
      </c>
      <c r="FLC9">
        <v>-32977070.154199999</v>
      </c>
      <c r="FLD9">
        <v>-32977070.154199999</v>
      </c>
      <c r="FLE9">
        <v>-32977070.154199999</v>
      </c>
      <c r="FLF9">
        <v>-32977070.154199999</v>
      </c>
      <c r="FLG9">
        <v>-32977070.154199999</v>
      </c>
      <c r="FLH9">
        <v>-32977070.154199999</v>
      </c>
      <c r="FLI9">
        <v>-32977070.154199999</v>
      </c>
      <c r="FLJ9">
        <v>-32977070.154199999</v>
      </c>
      <c r="FLK9">
        <v>-32977070.154199999</v>
      </c>
      <c r="FLL9">
        <v>-32914540.027600002</v>
      </c>
      <c r="FLM9">
        <v>-32914540.027600002</v>
      </c>
      <c r="FLN9">
        <v>-32914540.027600002</v>
      </c>
      <c r="FLO9">
        <v>-32914540.027600002</v>
      </c>
      <c r="FLP9">
        <v>-32914540.027600002</v>
      </c>
      <c r="FLQ9">
        <v>-32914540.027600002</v>
      </c>
      <c r="FLR9">
        <v>-32914540.027600002</v>
      </c>
      <c r="FLS9">
        <v>-32914540.027600002</v>
      </c>
      <c r="FLT9">
        <v>-32914540.027600002</v>
      </c>
      <c r="FLU9">
        <v>-32914540.027600002</v>
      </c>
      <c r="FLV9">
        <v>-32914540.027600002</v>
      </c>
      <c r="FLW9">
        <v>-32977070.154199999</v>
      </c>
      <c r="FLX9">
        <v>-32977070.154199999</v>
      </c>
      <c r="FLY9">
        <v>-32977070.154199999</v>
      </c>
      <c r="FLZ9">
        <v>-32977070.154199999</v>
      </c>
      <c r="FMA9">
        <v>-32977070.154199999</v>
      </c>
      <c r="FMB9">
        <v>-32977070.154199999</v>
      </c>
      <c r="FMC9">
        <v>-32977070.154199999</v>
      </c>
      <c r="FMD9">
        <v>-32977070.154199999</v>
      </c>
      <c r="FME9">
        <v>-32977070.154199999</v>
      </c>
      <c r="FMF9">
        <v>-32977070.154199999</v>
      </c>
      <c r="FMG9">
        <v>-32977070.154199999</v>
      </c>
      <c r="FMH9">
        <v>-68539432.567100003</v>
      </c>
      <c r="FMI9">
        <v>-68539432.567100003</v>
      </c>
      <c r="FMJ9">
        <v>-68539432.567100003</v>
      </c>
      <c r="FMK9">
        <v>-68539432.567100003</v>
      </c>
      <c r="FML9">
        <v>-68539432.567100003</v>
      </c>
      <c r="FMM9">
        <v>-68539432.567100003</v>
      </c>
      <c r="FMN9">
        <v>-68539432.567100003</v>
      </c>
      <c r="FMO9">
        <v>-68539432.567100003</v>
      </c>
      <c r="FMP9">
        <v>-68539432.567100003</v>
      </c>
      <c r="FMQ9">
        <v>-68539432.567100003</v>
      </c>
      <c r="FMR9">
        <v>-68539432.567100003</v>
      </c>
      <c r="FMS9">
        <v>-68662216.670300007</v>
      </c>
      <c r="FMT9">
        <v>-68662216.670300007</v>
      </c>
      <c r="FMU9">
        <v>-68662216.670300007</v>
      </c>
      <c r="FMV9">
        <v>-68662216.670300007</v>
      </c>
      <c r="FMW9">
        <v>-68662216.670300007</v>
      </c>
      <c r="FMX9">
        <v>-68662216.670300007</v>
      </c>
      <c r="FMY9">
        <v>-68662216.670300007</v>
      </c>
      <c r="FMZ9">
        <v>-68662216.670300007</v>
      </c>
      <c r="FNA9">
        <v>-68662216.670300007</v>
      </c>
      <c r="FNB9">
        <v>-68662216.670300007</v>
      </c>
      <c r="FNC9">
        <v>-68662216.670300007</v>
      </c>
      <c r="FND9">
        <v>-68539432.567100003</v>
      </c>
      <c r="FNE9">
        <v>-68539432.567100003</v>
      </c>
      <c r="FNF9">
        <v>-68539432.567100003</v>
      </c>
      <c r="FNG9">
        <v>-68539432.567100003</v>
      </c>
      <c r="FNH9">
        <v>-68539432.567100003</v>
      </c>
      <c r="FNI9">
        <v>-68539432.567100003</v>
      </c>
      <c r="FNJ9">
        <v>-68539432.567100003</v>
      </c>
      <c r="FNK9">
        <v>-68539432.567100003</v>
      </c>
      <c r="FNL9">
        <v>-68539432.567100003</v>
      </c>
      <c r="FNM9">
        <v>-68539432.567100003</v>
      </c>
      <c r="FNN9">
        <v>-68539432.567100003</v>
      </c>
      <c r="FNO9">
        <v>-68662216.670300007</v>
      </c>
      <c r="FNP9">
        <v>-68662216.670300007</v>
      </c>
      <c r="FNQ9">
        <v>-68662216.670300007</v>
      </c>
      <c r="FNR9">
        <v>-68662216.670300007</v>
      </c>
      <c r="FNS9">
        <v>-68662216.670300007</v>
      </c>
      <c r="FNT9">
        <v>-68662216.670300007</v>
      </c>
      <c r="FNU9">
        <v>-68662216.670300007</v>
      </c>
      <c r="FNV9">
        <v>-68662216.670300007</v>
      </c>
      <c r="FNW9">
        <v>-68662216.670300007</v>
      </c>
      <c r="FNX9">
        <v>-68662216.670300007</v>
      </c>
      <c r="FNY9">
        <v>-68662216.670300007</v>
      </c>
      <c r="FNZ9">
        <v>8521448.9425300006</v>
      </c>
      <c r="FOA9">
        <v>8521448.9425300006</v>
      </c>
      <c r="FOB9">
        <v>8521448.9425300006</v>
      </c>
      <c r="FOC9">
        <v>8521448.9425300006</v>
      </c>
      <c r="FOD9">
        <v>8521448.9425300006</v>
      </c>
      <c r="FOE9">
        <v>8521448.9425300006</v>
      </c>
      <c r="FOF9">
        <v>8521448.9425300006</v>
      </c>
      <c r="FOG9">
        <v>8521448.9425300006</v>
      </c>
      <c r="FOH9">
        <v>8521448.9425300006</v>
      </c>
      <c r="FOI9">
        <v>8521448.9425300006</v>
      </c>
      <c r="FOJ9">
        <v>8521448.9425300006</v>
      </c>
      <c r="FOK9">
        <v>12696790.992000001</v>
      </c>
      <c r="FOL9">
        <v>12696790.992000001</v>
      </c>
      <c r="FOM9">
        <v>12696790.992000001</v>
      </c>
      <c r="FON9">
        <v>12696790.992000001</v>
      </c>
      <c r="FOO9">
        <v>12696790.992000001</v>
      </c>
      <c r="FOP9">
        <v>12696790.992000001</v>
      </c>
      <c r="FOQ9">
        <v>12696790.992000001</v>
      </c>
      <c r="FOR9">
        <v>12696790.992000001</v>
      </c>
      <c r="FOS9">
        <v>12696790.992000001</v>
      </c>
      <c r="FOT9">
        <v>12696790.992000001</v>
      </c>
      <c r="FOU9">
        <v>12696790.992000001</v>
      </c>
      <c r="FOV9">
        <v>8521448.9425300006</v>
      </c>
      <c r="FOW9">
        <v>8521448.9425300006</v>
      </c>
      <c r="FOX9">
        <v>8521448.9425300006</v>
      </c>
      <c r="FOY9">
        <v>8521448.9425300006</v>
      </c>
      <c r="FOZ9">
        <v>8521448.9425300006</v>
      </c>
      <c r="FPA9">
        <v>8521448.9425300006</v>
      </c>
      <c r="FPB9">
        <v>8521448.9425300006</v>
      </c>
      <c r="FPC9">
        <v>8521448.9425300006</v>
      </c>
      <c r="FPD9">
        <v>8521448.9425300006</v>
      </c>
      <c r="FPE9">
        <v>8521448.9425300006</v>
      </c>
      <c r="FPF9">
        <v>8521448.9425300006</v>
      </c>
      <c r="FPG9">
        <v>12696790.992000001</v>
      </c>
      <c r="FPH9">
        <v>12696790.992000001</v>
      </c>
      <c r="FPI9">
        <v>12696790.992000001</v>
      </c>
      <c r="FPJ9">
        <v>12696790.992000001</v>
      </c>
      <c r="FPK9">
        <v>12696790.992000001</v>
      </c>
      <c r="FPL9">
        <v>12696790.992000001</v>
      </c>
      <c r="FPM9">
        <v>12696790.992000001</v>
      </c>
      <c r="FPN9">
        <v>12696790.992000001</v>
      </c>
      <c r="FPO9">
        <v>12696790.992000001</v>
      </c>
      <c r="FPP9">
        <v>12696790.992000001</v>
      </c>
      <c r="FPQ9">
        <v>12696790.992000001</v>
      </c>
      <c r="FPR9">
        <v>24596094.200599998</v>
      </c>
      <c r="FPS9">
        <v>24596094.200599998</v>
      </c>
      <c r="FPT9">
        <v>24596094.200599998</v>
      </c>
      <c r="FPU9">
        <v>24596094.200599998</v>
      </c>
      <c r="FPV9">
        <v>24596094.200599998</v>
      </c>
      <c r="FPW9">
        <v>24596094.200599998</v>
      </c>
      <c r="FPX9">
        <v>24596094.200599998</v>
      </c>
      <c r="FPY9">
        <v>24596094.200599998</v>
      </c>
      <c r="FPZ9">
        <v>24596094.200599998</v>
      </c>
      <c r="FQA9">
        <v>24596094.200599998</v>
      </c>
      <c r="FQB9">
        <v>24596094.200599998</v>
      </c>
      <c r="FQC9">
        <v>32653482.5077</v>
      </c>
      <c r="FQD9">
        <v>32653482.5077</v>
      </c>
      <c r="FQE9">
        <v>32653482.5077</v>
      </c>
      <c r="FQF9">
        <v>32653482.5077</v>
      </c>
      <c r="FQG9">
        <v>32653482.5077</v>
      </c>
      <c r="FQH9">
        <v>32653482.5077</v>
      </c>
      <c r="FQI9">
        <v>32653482.5077</v>
      </c>
      <c r="FQJ9">
        <v>32653482.5077</v>
      </c>
      <c r="FQK9">
        <v>32653482.5077</v>
      </c>
      <c r="FQL9">
        <v>32653482.5077</v>
      </c>
      <c r="FQM9">
        <v>32653482.5077</v>
      </c>
      <c r="FQN9">
        <v>24596094.200599998</v>
      </c>
      <c r="FQO9">
        <v>24596094.200599998</v>
      </c>
      <c r="FQP9">
        <v>24596094.200599998</v>
      </c>
      <c r="FQQ9">
        <v>24596094.200599998</v>
      </c>
      <c r="FQR9">
        <v>24596094.200599998</v>
      </c>
      <c r="FQS9">
        <v>24596094.200599998</v>
      </c>
      <c r="FQT9">
        <v>24596094.200599998</v>
      </c>
      <c r="FQU9">
        <v>24596094.200599998</v>
      </c>
      <c r="FQV9">
        <v>24596094.200599998</v>
      </c>
      <c r="FQW9">
        <v>24596094.200599998</v>
      </c>
      <c r="FQX9">
        <v>24596094.200599998</v>
      </c>
      <c r="FQY9">
        <v>32653482.5077</v>
      </c>
      <c r="FQZ9">
        <v>32653482.5077</v>
      </c>
      <c r="FRA9">
        <v>32653482.5077</v>
      </c>
      <c r="FRB9">
        <v>32653482.5077</v>
      </c>
      <c r="FRC9">
        <v>32653482.5077</v>
      </c>
      <c r="FRD9">
        <v>32653482.5077</v>
      </c>
      <c r="FRE9">
        <v>32653482.5077</v>
      </c>
      <c r="FRF9">
        <v>32653482.5077</v>
      </c>
      <c r="FRG9">
        <v>32653482.5077</v>
      </c>
      <c r="FRH9">
        <v>32653482.5077</v>
      </c>
      <c r="FRI9">
        <v>32653482.5077</v>
      </c>
      <c r="FRJ9">
        <v>61695436.973899998</v>
      </c>
      <c r="FRK9">
        <v>61695436.973899998</v>
      </c>
      <c r="FRL9">
        <v>61695436.973899998</v>
      </c>
      <c r="FRM9">
        <v>61695436.973899998</v>
      </c>
      <c r="FRN9">
        <v>61695436.973899998</v>
      </c>
      <c r="FRO9">
        <v>61695436.973899998</v>
      </c>
      <c r="FRP9">
        <v>61695436.973899998</v>
      </c>
      <c r="FRQ9">
        <v>61695436.973899998</v>
      </c>
      <c r="FRR9">
        <v>61695436.973899998</v>
      </c>
      <c r="FRS9">
        <v>61695436.973899998</v>
      </c>
      <c r="FRT9">
        <v>61695436.973899998</v>
      </c>
      <c r="FRU9">
        <v>77516917.796200007</v>
      </c>
      <c r="FRV9">
        <v>77516917.796200007</v>
      </c>
      <c r="FRW9">
        <v>77516917.796200007</v>
      </c>
      <c r="FRX9">
        <v>77516917.796200007</v>
      </c>
      <c r="FRY9">
        <v>77516917.796200007</v>
      </c>
      <c r="FRZ9">
        <v>77516917.796200007</v>
      </c>
      <c r="FSA9">
        <v>77516917.796200007</v>
      </c>
      <c r="FSB9">
        <v>77516917.796200007</v>
      </c>
      <c r="FSC9">
        <v>77516917.796200007</v>
      </c>
      <c r="FSD9">
        <v>77516917.796200007</v>
      </c>
      <c r="FSE9">
        <v>77516917.796200007</v>
      </c>
      <c r="FSF9">
        <v>61695436.973899998</v>
      </c>
      <c r="FSG9">
        <v>61695436.973899998</v>
      </c>
      <c r="FSH9">
        <v>61695436.973899998</v>
      </c>
      <c r="FSI9">
        <v>61695436.973899998</v>
      </c>
      <c r="FSJ9">
        <v>61695436.973899998</v>
      </c>
      <c r="FSK9">
        <v>61695436.973899998</v>
      </c>
      <c r="FSL9">
        <v>61695436.973899998</v>
      </c>
      <c r="FSM9">
        <v>61695436.973899998</v>
      </c>
      <c r="FSN9">
        <v>61695436.973899998</v>
      </c>
      <c r="FSO9">
        <v>61695436.973899998</v>
      </c>
      <c r="FSP9">
        <v>61695436.973899998</v>
      </c>
      <c r="FSQ9">
        <v>77516917.796200007</v>
      </c>
      <c r="FSR9">
        <v>77516917.796200007</v>
      </c>
      <c r="FSS9">
        <v>77516917.796200007</v>
      </c>
      <c r="FST9">
        <v>77516917.796200007</v>
      </c>
      <c r="FSU9">
        <v>77516917.796200007</v>
      </c>
      <c r="FSV9">
        <v>77516917.796200007</v>
      </c>
      <c r="FSW9">
        <v>77516917.796200007</v>
      </c>
      <c r="FSX9">
        <v>77516917.796200007</v>
      </c>
      <c r="FSY9">
        <v>77516917.796200007</v>
      </c>
      <c r="FSZ9">
        <v>77516917.796200007</v>
      </c>
      <c r="FTA9">
        <v>77516917.796200007</v>
      </c>
      <c r="FTB9">
        <v>-5430435.9312199997</v>
      </c>
      <c r="FTC9">
        <v>-5430435.9312199997</v>
      </c>
      <c r="FTD9">
        <v>-5430435.9312199997</v>
      </c>
      <c r="FTE9">
        <v>-5430435.9312199997</v>
      </c>
      <c r="FTF9">
        <v>-5430435.9312199997</v>
      </c>
      <c r="FTG9">
        <v>-5430435.9312199997</v>
      </c>
      <c r="FTH9">
        <v>-5430435.9312199997</v>
      </c>
      <c r="FTI9">
        <v>-5430435.9312199997</v>
      </c>
      <c r="FTJ9">
        <v>-5430435.9312199997</v>
      </c>
      <c r="FTK9">
        <v>-5430435.9312199997</v>
      </c>
      <c r="FTL9">
        <v>-5430435.9312199997</v>
      </c>
      <c r="FTM9">
        <v>-5535241.7284199996</v>
      </c>
      <c r="FTN9">
        <v>-5535241.7284199996</v>
      </c>
      <c r="FTO9">
        <v>-5535241.7284199996</v>
      </c>
      <c r="FTP9">
        <v>-5535241.7284199996</v>
      </c>
      <c r="FTQ9">
        <v>-5535241.7284199996</v>
      </c>
      <c r="FTR9">
        <v>-5535241.7284199996</v>
      </c>
      <c r="FTS9">
        <v>-5535241.7284199996</v>
      </c>
      <c r="FTT9">
        <v>-5535241.7284199996</v>
      </c>
      <c r="FTU9">
        <v>-5535241.7284199996</v>
      </c>
      <c r="FTV9">
        <v>-5535241.7284199996</v>
      </c>
      <c r="FTW9">
        <v>-5535241.7284199996</v>
      </c>
      <c r="FTX9">
        <v>-5430435.9312199997</v>
      </c>
      <c r="FTY9">
        <v>-5430435.9312199997</v>
      </c>
      <c r="FTZ9">
        <v>-5430435.9312199997</v>
      </c>
      <c r="FUA9">
        <v>-5430435.9312199997</v>
      </c>
      <c r="FUB9">
        <v>-5430435.9312199997</v>
      </c>
      <c r="FUC9">
        <v>-5430435.9312199997</v>
      </c>
      <c r="FUD9">
        <v>-5430435.9312199997</v>
      </c>
      <c r="FUE9">
        <v>-5430435.9312199997</v>
      </c>
      <c r="FUF9">
        <v>-5430435.9312199997</v>
      </c>
      <c r="FUG9">
        <v>-5430435.9312199997</v>
      </c>
      <c r="FUH9">
        <v>-5430435.9312199997</v>
      </c>
      <c r="FUI9">
        <v>-5535241.7284199996</v>
      </c>
      <c r="FUJ9">
        <v>-5535241.7284199996</v>
      </c>
      <c r="FUK9">
        <v>-5535241.7284199996</v>
      </c>
      <c r="FUL9">
        <v>-5535241.7284199996</v>
      </c>
      <c r="FUM9">
        <v>-5535241.7284199996</v>
      </c>
      <c r="FUN9">
        <v>-5535241.7284199996</v>
      </c>
      <c r="FUO9">
        <v>-5535241.7284199996</v>
      </c>
      <c r="FUP9">
        <v>-5535241.7284199996</v>
      </c>
      <c r="FUQ9">
        <v>-5535241.7284199996</v>
      </c>
      <c r="FUR9">
        <v>-5535241.7284199996</v>
      </c>
      <c r="FUS9">
        <v>-5535241.7284199996</v>
      </c>
      <c r="FUT9">
        <v>1069586.4236399999</v>
      </c>
      <c r="FUU9">
        <v>1069586.4236399999</v>
      </c>
      <c r="FUV9">
        <v>1069586.4236399999</v>
      </c>
      <c r="FUW9">
        <v>1069586.4236399999</v>
      </c>
      <c r="FUX9">
        <v>1069586.4236399999</v>
      </c>
      <c r="FUY9">
        <v>1069586.4236399999</v>
      </c>
      <c r="FUZ9">
        <v>1069586.4236399999</v>
      </c>
      <c r="FVA9">
        <v>1069586.4236399999</v>
      </c>
      <c r="FVB9">
        <v>1069586.4236399999</v>
      </c>
      <c r="FVC9">
        <v>1069586.4236399999</v>
      </c>
      <c r="FVD9">
        <v>1069586.4236399999</v>
      </c>
      <c r="FVE9">
        <v>867336.88458299998</v>
      </c>
      <c r="FVF9">
        <v>867336.88458299998</v>
      </c>
      <c r="FVG9">
        <v>867336.88458299998</v>
      </c>
      <c r="FVH9">
        <v>867336.88458299998</v>
      </c>
      <c r="FVI9">
        <v>867336.88458299998</v>
      </c>
      <c r="FVJ9">
        <v>867336.88458299998</v>
      </c>
      <c r="FVK9">
        <v>867336.88458299998</v>
      </c>
      <c r="FVL9">
        <v>867336.88458299998</v>
      </c>
      <c r="FVM9">
        <v>867336.88458299998</v>
      </c>
      <c r="FVN9">
        <v>867336.88458299998</v>
      </c>
      <c r="FVO9">
        <v>867336.88458299998</v>
      </c>
      <c r="FVP9">
        <v>1069586.4236399999</v>
      </c>
      <c r="FVQ9">
        <v>1069586.4236399999</v>
      </c>
      <c r="FVR9">
        <v>1069586.4236399999</v>
      </c>
      <c r="FVS9">
        <v>1069586.4236399999</v>
      </c>
      <c r="FVT9">
        <v>1069586.4236399999</v>
      </c>
      <c r="FVU9">
        <v>1069586.4236399999</v>
      </c>
      <c r="FVV9">
        <v>1069586.4236399999</v>
      </c>
      <c r="FVW9">
        <v>1069586.4236399999</v>
      </c>
      <c r="FVX9">
        <v>1069586.4236399999</v>
      </c>
      <c r="FVY9">
        <v>1069586.4236399999</v>
      </c>
      <c r="FVZ9">
        <v>1069586.4236399999</v>
      </c>
      <c r="FWA9">
        <v>867336.88458299998</v>
      </c>
      <c r="FWB9">
        <v>867336.88458299998</v>
      </c>
      <c r="FWC9">
        <v>867336.88458299998</v>
      </c>
      <c r="FWD9">
        <v>867336.88458299998</v>
      </c>
      <c r="FWE9">
        <v>867336.88458299998</v>
      </c>
      <c r="FWF9">
        <v>867336.88458299998</v>
      </c>
      <c r="FWG9">
        <v>867336.88458299998</v>
      </c>
      <c r="FWH9">
        <v>867336.88458299998</v>
      </c>
      <c r="FWI9">
        <v>867336.88458299998</v>
      </c>
      <c r="FWJ9">
        <v>867336.88458299998</v>
      </c>
      <c r="FWK9">
        <v>867336.88458299998</v>
      </c>
      <c r="FWL9">
        <v>20029080.396899998</v>
      </c>
      <c r="FWM9">
        <v>20029080.396899998</v>
      </c>
      <c r="FWN9">
        <v>20029080.396899998</v>
      </c>
      <c r="FWO9">
        <v>20029080.396899998</v>
      </c>
      <c r="FWP9">
        <v>20029080.396899998</v>
      </c>
      <c r="FWQ9">
        <v>20029080.396899998</v>
      </c>
      <c r="FWR9">
        <v>20029080.396899998</v>
      </c>
      <c r="FWS9">
        <v>20029080.396899998</v>
      </c>
      <c r="FWT9">
        <v>20029080.396899998</v>
      </c>
      <c r="FWU9">
        <v>20029080.396899998</v>
      </c>
      <c r="FWV9">
        <v>20029080.396899998</v>
      </c>
      <c r="FWW9">
        <v>19631943.3741</v>
      </c>
      <c r="FWX9">
        <v>19631943.3741</v>
      </c>
      <c r="FWY9">
        <v>19631943.3741</v>
      </c>
      <c r="FWZ9">
        <v>19631943.3741</v>
      </c>
      <c r="FXA9">
        <v>19631943.3741</v>
      </c>
      <c r="FXB9">
        <v>19631943.3741</v>
      </c>
      <c r="FXC9">
        <v>19631943.3741</v>
      </c>
      <c r="FXD9">
        <v>19631943.3741</v>
      </c>
      <c r="FXE9">
        <v>19631943.3741</v>
      </c>
      <c r="FXF9">
        <v>19631943.3741</v>
      </c>
      <c r="FXG9">
        <v>19631943.3741</v>
      </c>
      <c r="FXH9">
        <v>20029080.396899998</v>
      </c>
      <c r="FXI9">
        <v>20029080.396899998</v>
      </c>
      <c r="FXJ9">
        <v>20029080.396899998</v>
      </c>
      <c r="FXK9">
        <v>20029080.396899998</v>
      </c>
      <c r="FXL9">
        <v>20029080.396899998</v>
      </c>
      <c r="FXM9">
        <v>20029080.396899998</v>
      </c>
      <c r="FXN9">
        <v>20029080.396899998</v>
      </c>
      <c r="FXO9">
        <v>20029080.396899998</v>
      </c>
      <c r="FXP9">
        <v>20029080.396899998</v>
      </c>
      <c r="FXQ9">
        <v>20029080.396899998</v>
      </c>
      <c r="FXR9">
        <v>20029080.396899998</v>
      </c>
      <c r="FXS9">
        <v>19631943.3741</v>
      </c>
      <c r="FXT9">
        <v>19631943.3741</v>
      </c>
      <c r="FXU9">
        <v>19631943.3741</v>
      </c>
      <c r="FXV9">
        <v>19631943.3741</v>
      </c>
      <c r="FXW9">
        <v>19631943.3741</v>
      </c>
      <c r="FXX9">
        <v>19631943.3741</v>
      </c>
      <c r="FXY9">
        <v>19631943.3741</v>
      </c>
      <c r="FXZ9">
        <v>19631943.3741</v>
      </c>
      <c r="FYA9">
        <v>19631943.3741</v>
      </c>
      <c r="FYB9">
        <v>19631943.3741</v>
      </c>
      <c r="FYC9">
        <v>19631943.3741</v>
      </c>
      <c r="FYD9">
        <v>-55650294.929899998</v>
      </c>
      <c r="FYE9">
        <v>-55650294.929899998</v>
      </c>
      <c r="FYF9">
        <v>-55650294.929899998</v>
      </c>
      <c r="FYG9">
        <v>-55650294.929899998</v>
      </c>
      <c r="FYH9">
        <v>-55650294.929899998</v>
      </c>
      <c r="FYI9">
        <v>-55650294.929899998</v>
      </c>
      <c r="FYJ9">
        <v>-55650294.929899998</v>
      </c>
      <c r="FYK9">
        <v>-55650294.929899998</v>
      </c>
      <c r="FYL9">
        <v>-55650294.929899998</v>
      </c>
      <c r="FYM9">
        <v>-55650294.929899998</v>
      </c>
      <c r="FYN9">
        <v>-55650294.929899998</v>
      </c>
      <c r="FYO9">
        <v>-55650294.929899998</v>
      </c>
      <c r="FYP9">
        <v>-55650294.929899998</v>
      </c>
      <c r="FYQ9">
        <v>-55650294.929899998</v>
      </c>
      <c r="FYR9">
        <v>-55650294.929899998</v>
      </c>
      <c r="FYS9">
        <v>-55650294.929899998</v>
      </c>
      <c r="FYT9">
        <v>-55650294.929899998</v>
      </c>
      <c r="FYU9">
        <v>-55650294.929899998</v>
      </c>
      <c r="FYV9">
        <v>-55650294.929899998</v>
      </c>
      <c r="FYW9">
        <v>-55650294.929899998</v>
      </c>
      <c r="FYX9">
        <v>-55650294.929899998</v>
      </c>
      <c r="FYY9">
        <v>-55650294.929899998</v>
      </c>
      <c r="FYZ9">
        <v>-55650294.929899998</v>
      </c>
      <c r="FZA9">
        <v>-55650294.929899998</v>
      </c>
      <c r="FZB9">
        <v>-55650294.929899998</v>
      </c>
      <c r="FZC9">
        <v>-55650294.929899998</v>
      </c>
      <c r="FZD9">
        <v>-55650294.929899998</v>
      </c>
      <c r="FZE9">
        <v>-55650294.929899998</v>
      </c>
      <c r="FZF9">
        <v>-55650294.929899998</v>
      </c>
      <c r="FZG9">
        <v>-55650294.929899998</v>
      </c>
      <c r="FZH9">
        <v>-55650294.929899998</v>
      </c>
      <c r="FZI9">
        <v>-55650294.929899998</v>
      </c>
      <c r="FZJ9">
        <v>-55650294.929899998</v>
      </c>
      <c r="FZK9">
        <v>-55650294.929899998</v>
      </c>
      <c r="FZL9">
        <v>-55650294.929899998</v>
      </c>
      <c r="FZM9">
        <v>-55650294.929899998</v>
      </c>
      <c r="FZN9">
        <v>-55650294.929899998</v>
      </c>
      <c r="FZO9">
        <v>-55650294.929899998</v>
      </c>
      <c r="FZP9">
        <v>-55650294.929899998</v>
      </c>
      <c r="FZQ9">
        <v>-55650294.929899998</v>
      </c>
      <c r="FZR9">
        <v>-55650294.929899998</v>
      </c>
      <c r="FZS9">
        <v>-55650294.929899998</v>
      </c>
      <c r="FZT9">
        <v>-55650294.929899998</v>
      </c>
      <c r="FZU9">
        <v>-55650294.929899998</v>
      </c>
      <c r="FZV9">
        <v>-85511583.4903</v>
      </c>
      <c r="FZW9">
        <v>-85511583.4903</v>
      </c>
      <c r="FZX9">
        <v>-85511583.4903</v>
      </c>
      <c r="FZY9">
        <v>-85511583.4903</v>
      </c>
      <c r="FZZ9">
        <v>-85511583.4903</v>
      </c>
      <c r="GAA9">
        <v>-85511583.4903</v>
      </c>
      <c r="GAB9">
        <v>-85511583.4903</v>
      </c>
      <c r="GAC9">
        <v>-85511583.4903</v>
      </c>
      <c r="GAD9">
        <v>-85511583.4903</v>
      </c>
      <c r="GAE9">
        <v>-85511583.4903</v>
      </c>
      <c r="GAF9">
        <v>-85511583.4903</v>
      </c>
      <c r="GAG9">
        <v>-85511583.4903</v>
      </c>
      <c r="GAH9">
        <v>-85511583.4903</v>
      </c>
      <c r="GAI9">
        <v>-85511583.4903</v>
      </c>
      <c r="GAJ9">
        <v>-85511583.4903</v>
      </c>
      <c r="GAK9">
        <v>-85511583.4903</v>
      </c>
      <c r="GAL9">
        <v>-85511583.4903</v>
      </c>
      <c r="GAM9">
        <v>-85511583.4903</v>
      </c>
      <c r="GAN9">
        <v>-85511583.4903</v>
      </c>
      <c r="GAO9">
        <v>-85511583.4903</v>
      </c>
      <c r="GAP9">
        <v>-85511583.4903</v>
      </c>
      <c r="GAQ9">
        <v>-85511583.4903</v>
      </c>
      <c r="GAR9">
        <v>-85511583.4903</v>
      </c>
      <c r="GAS9">
        <v>-85511583.4903</v>
      </c>
      <c r="GAT9">
        <v>-85511583.4903</v>
      </c>
      <c r="GAU9">
        <v>-85511583.4903</v>
      </c>
      <c r="GAV9">
        <v>-85511583.4903</v>
      </c>
      <c r="GAW9">
        <v>-85511583.4903</v>
      </c>
      <c r="GAX9">
        <v>-85511583.4903</v>
      </c>
      <c r="GAY9">
        <v>-85511583.4903</v>
      </c>
      <c r="GAZ9">
        <v>-85511583.4903</v>
      </c>
      <c r="GBA9">
        <v>-85511583.4903</v>
      </c>
      <c r="GBB9">
        <v>-85511583.4903</v>
      </c>
      <c r="GBC9">
        <v>-85511583.4903</v>
      </c>
      <c r="GBD9">
        <v>-85511583.4903</v>
      </c>
      <c r="GBE9">
        <v>-85511583.4903</v>
      </c>
      <c r="GBF9">
        <v>-85511583.4903</v>
      </c>
      <c r="GBG9">
        <v>-85511583.4903</v>
      </c>
      <c r="GBH9">
        <v>-85511583.4903</v>
      </c>
      <c r="GBI9">
        <v>-85511583.4903</v>
      </c>
      <c r="GBJ9">
        <v>-85511583.4903</v>
      </c>
      <c r="GBK9">
        <v>-85511583.4903</v>
      </c>
      <c r="GBL9">
        <v>-85511583.4903</v>
      </c>
      <c r="GBM9">
        <v>-85511583.4903</v>
      </c>
      <c r="GBN9">
        <v>-132105538.22</v>
      </c>
      <c r="GBO9">
        <v>-132105538.22</v>
      </c>
      <c r="GBP9">
        <v>-132105538.22</v>
      </c>
      <c r="GBQ9">
        <v>-132105538.22</v>
      </c>
      <c r="GBR9">
        <v>-132105538.22</v>
      </c>
      <c r="GBS9">
        <v>-132105538.22</v>
      </c>
      <c r="GBT9">
        <v>-132105538.22</v>
      </c>
      <c r="GBU9">
        <v>-132105538.22</v>
      </c>
      <c r="GBV9">
        <v>-132105538.22</v>
      </c>
      <c r="GBW9">
        <v>-132105538.22</v>
      </c>
      <c r="GBX9">
        <v>-132105538.22</v>
      </c>
      <c r="GBY9">
        <v>-132105538.22</v>
      </c>
      <c r="GBZ9">
        <v>-132105538.22</v>
      </c>
      <c r="GCA9">
        <v>-132105538.22</v>
      </c>
      <c r="GCB9">
        <v>-132105538.22</v>
      </c>
      <c r="GCC9">
        <v>-132105538.22</v>
      </c>
      <c r="GCD9">
        <v>-132105538.22</v>
      </c>
      <c r="GCE9">
        <v>-132105538.22</v>
      </c>
      <c r="GCF9">
        <v>-132105538.22</v>
      </c>
      <c r="GCG9">
        <v>-132105538.22</v>
      </c>
      <c r="GCH9">
        <v>-132105538.22</v>
      </c>
      <c r="GCI9">
        <v>-132105538.22</v>
      </c>
      <c r="GCJ9">
        <v>-132105538.22</v>
      </c>
      <c r="GCK9">
        <v>-132105538.22</v>
      </c>
      <c r="GCL9">
        <v>-132105538.22</v>
      </c>
      <c r="GCM9">
        <v>-132105538.22</v>
      </c>
      <c r="GCN9">
        <v>-132105538.22</v>
      </c>
      <c r="GCO9">
        <v>-132105538.22</v>
      </c>
      <c r="GCP9">
        <v>-132105538.22</v>
      </c>
      <c r="GCQ9">
        <v>-132105538.22</v>
      </c>
      <c r="GCR9">
        <v>-132105538.22</v>
      </c>
      <c r="GCS9">
        <v>-132105538.22</v>
      </c>
      <c r="GCT9">
        <v>-132105538.22</v>
      </c>
      <c r="GCU9">
        <v>-132105538.22</v>
      </c>
      <c r="GCV9">
        <v>-132105538.22</v>
      </c>
      <c r="GCW9">
        <v>-132105538.22</v>
      </c>
      <c r="GCX9">
        <v>-132105538.22</v>
      </c>
      <c r="GCY9">
        <v>-132105538.22</v>
      </c>
      <c r="GCZ9">
        <v>-132105538.22</v>
      </c>
      <c r="GDA9">
        <v>-132105538.22</v>
      </c>
      <c r="GDB9">
        <v>-132105538.22</v>
      </c>
      <c r="GDC9">
        <v>-132105538.22</v>
      </c>
      <c r="GDD9">
        <v>-132105538.22</v>
      </c>
      <c r="GDE9">
        <v>-132105538.22</v>
      </c>
      <c r="GDF9">
        <v>-55650294.929899998</v>
      </c>
      <c r="GDG9">
        <v>-55650294.929899998</v>
      </c>
      <c r="GDH9">
        <v>-55650294.929899998</v>
      </c>
      <c r="GDI9">
        <v>-55650294.929899998</v>
      </c>
      <c r="GDJ9">
        <v>-55650294.929899998</v>
      </c>
      <c r="GDK9">
        <v>-55650294.929899998</v>
      </c>
      <c r="GDL9">
        <v>-55650294.929899998</v>
      </c>
      <c r="GDM9">
        <v>-55650294.929899998</v>
      </c>
      <c r="GDN9">
        <v>-55650294.929899998</v>
      </c>
      <c r="GDO9">
        <v>-55650294.929899998</v>
      </c>
      <c r="GDP9">
        <v>-55650294.929899998</v>
      </c>
      <c r="GDQ9">
        <v>-55650294.929899998</v>
      </c>
      <c r="GDR9">
        <v>-55650294.929899998</v>
      </c>
      <c r="GDS9">
        <v>-55650294.929899998</v>
      </c>
      <c r="GDT9">
        <v>-55650294.929899998</v>
      </c>
      <c r="GDU9">
        <v>-55650294.929899998</v>
      </c>
      <c r="GDV9">
        <v>-55650294.929899998</v>
      </c>
      <c r="GDW9">
        <v>-55650294.929899998</v>
      </c>
      <c r="GDX9">
        <v>-55650294.929899998</v>
      </c>
      <c r="GDY9">
        <v>-55650294.929899998</v>
      </c>
      <c r="GDZ9">
        <v>-55650294.929899998</v>
      </c>
      <c r="GEA9">
        <v>-55650294.929899998</v>
      </c>
      <c r="GEB9">
        <v>-55650294.929899998</v>
      </c>
      <c r="GEC9">
        <v>-55650294.929899998</v>
      </c>
      <c r="GED9">
        <v>-55650294.929899998</v>
      </c>
      <c r="GEE9">
        <v>-55650294.929899998</v>
      </c>
      <c r="GEF9">
        <v>-55650294.929899998</v>
      </c>
      <c r="GEG9">
        <v>-55650294.929899998</v>
      </c>
      <c r="GEH9">
        <v>-55650294.929899998</v>
      </c>
      <c r="GEI9">
        <v>-55650294.929899998</v>
      </c>
      <c r="GEJ9">
        <v>-55650294.929899998</v>
      </c>
      <c r="GEK9">
        <v>-55650294.929899998</v>
      </c>
      <c r="GEL9">
        <v>-55650294.929899998</v>
      </c>
      <c r="GEM9">
        <v>-55650294.929899998</v>
      </c>
      <c r="GEN9">
        <v>-55650294.929899998</v>
      </c>
      <c r="GEO9">
        <v>-55650294.929899998</v>
      </c>
      <c r="GEP9">
        <v>-55650294.929899998</v>
      </c>
      <c r="GEQ9">
        <v>-55650294.929899998</v>
      </c>
      <c r="GER9">
        <v>-55650294.929899998</v>
      </c>
      <c r="GES9">
        <v>-55650294.929899998</v>
      </c>
      <c r="GET9">
        <v>-55650294.929899998</v>
      </c>
      <c r="GEU9">
        <v>-55650294.929899998</v>
      </c>
      <c r="GEV9">
        <v>-55650294.929899998</v>
      </c>
      <c r="GEW9">
        <v>-55650294.929899998</v>
      </c>
      <c r="GEX9">
        <v>-85511583.4903</v>
      </c>
      <c r="GEY9">
        <v>-85511583.4903</v>
      </c>
      <c r="GEZ9">
        <v>-85511583.4903</v>
      </c>
      <c r="GFA9">
        <v>-85511583.4903</v>
      </c>
      <c r="GFB9">
        <v>-85511583.4903</v>
      </c>
      <c r="GFC9">
        <v>-85511583.4903</v>
      </c>
      <c r="GFD9">
        <v>-85511583.4903</v>
      </c>
      <c r="GFE9">
        <v>-85511583.4903</v>
      </c>
      <c r="GFF9">
        <v>-85511583.4903</v>
      </c>
      <c r="GFG9">
        <v>-85511583.4903</v>
      </c>
      <c r="GFH9">
        <v>-85511583.4903</v>
      </c>
      <c r="GFI9">
        <v>-85511583.4903</v>
      </c>
      <c r="GFJ9">
        <v>-85511583.4903</v>
      </c>
      <c r="GFK9">
        <v>-85511583.4903</v>
      </c>
      <c r="GFL9">
        <v>-85511583.4903</v>
      </c>
      <c r="GFM9">
        <v>-85511583.4903</v>
      </c>
      <c r="GFN9">
        <v>-85511583.4903</v>
      </c>
      <c r="GFO9">
        <v>-85511583.4903</v>
      </c>
      <c r="GFP9">
        <v>-85511583.4903</v>
      </c>
      <c r="GFQ9">
        <v>-85511583.4903</v>
      </c>
      <c r="GFR9">
        <v>-85511583.4903</v>
      </c>
      <c r="GFS9">
        <v>-85511583.4903</v>
      </c>
      <c r="GFT9">
        <v>-85511583.4903</v>
      </c>
      <c r="GFU9">
        <v>-85511583.4903</v>
      </c>
      <c r="GFV9">
        <v>-85511583.4903</v>
      </c>
      <c r="GFW9">
        <v>-85511583.4903</v>
      </c>
      <c r="GFX9">
        <v>-85511583.4903</v>
      </c>
      <c r="GFY9">
        <v>-85511583.4903</v>
      </c>
      <c r="GFZ9">
        <v>-85511583.4903</v>
      </c>
      <c r="GGA9">
        <v>-85511583.4903</v>
      </c>
      <c r="GGB9">
        <v>-85511583.4903</v>
      </c>
      <c r="GGC9">
        <v>-85511583.4903</v>
      </c>
      <c r="GGD9">
        <v>-85511583.4903</v>
      </c>
      <c r="GGE9">
        <v>-85511583.4903</v>
      </c>
      <c r="GGF9">
        <v>-85511583.4903</v>
      </c>
      <c r="GGG9">
        <v>-85511583.4903</v>
      </c>
      <c r="GGH9">
        <v>-85511583.4903</v>
      </c>
      <c r="GGI9">
        <v>-85511583.4903</v>
      </c>
      <c r="GGJ9">
        <v>-85511583.4903</v>
      </c>
      <c r="GGK9">
        <v>-85511583.4903</v>
      </c>
      <c r="GGL9">
        <v>-85511583.4903</v>
      </c>
      <c r="GGM9">
        <v>-85511583.4903</v>
      </c>
      <c r="GGN9">
        <v>-85511583.4903</v>
      </c>
      <c r="GGO9">
        <v>-85511583.4903</v>
      </c>
      <c r="GGP9">
        <v>-132105538.22</v>
      </c>
      <c r="GGQ9">
        <v>-132105538.22</v>
      </c>
      <c r="GGR9">
        <v>-132105538.22</v>
      </c>
      <c r="GGS9">
        <v>-132105538.22</v>
      </c>
      <c r="GGT9">
        <v>-132105538.22</v>
      </c>
      <c r="GGU9">
        <v>-132105538.22</v>
      </c>
      <c r="GGV9">
        <v>-132105538.22</v>
      </c>
      <c r="GGW9">
        <v>-132105538.22</v>
      </c>
      <c r="GGX9">
        <v>-132105538.22</v>
      </c>
      <c r="GGY9">
        <v>-132105538.22</v>
      </c>
      <c r="GGZ9">
        <v>-132105538.22</v>
      </c>
      <c r="GHA9">
        <v>-132105538.22</v>
      </c>
      <c r="GHB9">
        <v>-132105538.22</v>
      </c>
      <c r="GHC9">
        <v>-132105538.22</v>
      </c>
      <c r="GHD9">
        <v>-132105538.22</v>
      </c>
      <c r="GHE9">
        <v>-132105538.22</v>
      </c>
      <c r="GHF9">
        <v>-132105538.22</v>
      </c>
      <c r="GHG9">
        <v>-132105538.22</v>
      </c>
      <c r="GHH9">
        <v>-132105538.22</v>
      </c>
      <c r="GHI9">
        <v>-132105538.22</v>
      </c>
      <c r="GHJ9">
        <v>-132105538.22</v>
      </c>
      <c r="GHK9">
        <v>-132105538.22</v>
      </c>
      <c r="GHL9">
        <v>-132105538.22</v>
      </c>
      <c r="GHM9">
        <v>-132105538.22</v>
      </c>
      <c r="GHN9">
        <v>-132105538.22</v>
      </c>
      <c r="GHO9">
        <v>-132105538.22</v>
      </c>
      <c r="GHP9">
        <v>-132105538.22</v>
      </c>
      <c r="GHQ9">
        <v>-132105538.22</v>
      </c>
      <c r="GHR9">
        <v>-132105538.22</v>
      </c>
      <c r="GHS9">
        <v>-132105538.22</v>
      </c>
      <c r="GHT9">
        <v>-132105538.22</v>
      </c>
      <c r="GHU9">
        <v>-132105538.22</v>
      </c>
      <c r="GHV9">
        <v>-132105538.22</v>
      </c>
      <c r="GHW9">
        <v>-132105538.22</v>
      </c>
      <c r="GHX9">
        <v>-132105538.22</v>
      </c>
      <c r="GHY9">
        <v>-132105538.22</v>
      </c>
      <c r="GHZ9">
        <v>-132105538.22</v>
      </c>
      <c r="GIA9">
        <v>-132105538.22</v>
      </c>
      <c r="GIB9">
        <v>-132105538.22</v>
      </c>
      <c r="GIC9">
        <v>-132105538.22</v>
      </c>
      <c r="GID9">
        <v>-132105538.22</v>
      </c>
      <c r="GIE9">
        <v>-132105538.22</v>
      </c>
      <c r="GIF9">
        <v>-132105538.22</v>
      </c>
      <c r="GIG9">
        <v>-132105538.22</v>
      </c>
      <c r="GIH9">
        <v>-16087537.768200001</v>
      </c>
      <c r="GII9">
        <v>-13552566.079</v>
      </c>
      <c r="GIJ9">
        <v>-10896215.991900001</v>
      </c>
      <c r="GIK9">
        <v>-7937544.6156700002</v>
      </c>
      <c r="GIL9">
        <v>-4458189.8866900001</v>
      </c>
      <c r="GIM9">
        <v>-212356.17745799999</v>
      </c>
      <c r="GIN9">
        <v>5041996.3078399999</v>
      </c>
      <c r="GIO9">
        <v>11481547.2006</v>
      </c>
      <c r="GIP9">
        <v>19124884.921100002</v>
      </c>
      <c r="GIQ9">
        <v>27727291.477899998</v>
      </c>
      <c r="GIR9">
        <v>36706983.200499997</v>
      </c>
      <c r="GIS9">
        <v>-14811738.7303</v>
      </c>
      <c r="GIT9">
        <v>-11653016.9323</v>
      </c>
      <c r="GIU9">
        <v>-8140008.81231</v>
      </c>
      <c r="GIV9">
        <v>-4020288.8593700002</v>
      </c>
      <c r="GIW9">
        <v>1007615.7647000001</v>
      </c>
      <c r="GIX9">
        <v>7276307.3134599999</v>
      </c>
      <c r="GIY9">
        <v>15100813.4004</v>
      </c>
      <c r="GIZ9">
        <v>24687259.719700001</v>
      </c>
      <c r="GJA9">
        <v>36000047.674599998</v>
      </c>
      <c r="GJB9">
        <v>48616443.323700003</v>
      </c>
      <c r="GJC9">
        <v>61632281.571500003</v>
      </c>
      <c r="GJD9">
        <v>-16087537.768200001</v>
      </c>
      <c r="GJE9">
        <v>-13552566.079</v>
      </c>
      <c r="GJF9">
        <v>-10896215.991900001</v>
      </c>
      <c r="GJG9">
        <v>-7937544.6156700002</v>
      </c>
      <c r="GJH9">
        <v>-4458189.8866900001</v>
      </c>
      <c r="GJI9">
        <v>-212356.17745799999</v>
      </c>
      <c r="GJJ9">
        <v>5041996.3078399999</v>
      </c>
      <c r="GJK9">
        <v>11481547.2006</v>
      </c>
      <c r="GJL9">
        <v>19124884.921100002</v>
      </c>
      <c r="GJM9">
        <v>27727291.477899998</v>
      </c>
      <c r="GJN9">
        <v>36706983.200499997</v>
      </c>
      <c r="GJO9">
        <v>-14811738.7303</v>
      </c>
      <c r="GJP9">
        <v>-11653016.9323</v>
      </c>
      <c r="GJQ9">
        <v>-8140008.81231</v>
      </c>
      <c r="GJR9">
        <v>-4020288.8593700002</v>
      </c>
      <c r="GJS9">
        <v>1007615.7647000001</v>
      </c>
      <c r="GJT9">
        <v>7276307.3134599999</v>
      </c>
      <c r="GJU9">
        <v>15100813.4004</v>
      </c>
      <c r="GJV9">
        <v>24687259.719700001</v>
      </c>
      <c r="GJW9">
        <v>36000047.674599998</v>
      </c>
      <c r="GJX9">
        <v>48633551.2958</v>
      </c>
      <c r="GJY9">
        <v>61632281.571500003</v>
      </c>
      <c r="GJZ9">
        <v>-22715197.388</v>
      </c>
      <c r="GKA9">
        <v>-18048135.002500001</v>
      </c>
      <c r="GKB9">
        <v>-12888063.2448</v>
      </c>
      <c r="GKC9">
        <v>-6865696.2453699997</v>
      </c>
      <c r="GKD9">
        <v>460484.24969199998</v>
      </c>
      <c r="GKE9">
        <v>9578581.6773099992</v>
      </c>
      <c r="GKF9">
        <v>20952760.463199999</v>
      </c>
      <c r="GKG9">
        <v>34890376.149800003</v>
      </c>
      <c r="GKH9">
        <v>51348103.601300001</v>
      </c>
      <c r="GKI9">
        <v>69718945.440599993</v>
      </c>
      <c r="GKJ9">
        <v>88692998.502299994</v>
      </c>
      <c r="GKK9">
        <v>-20163599.312100001</v>
      </c>
      <c r="GKL9">
        <v>-14249036.709000001</v>
      </c>
      <c r="GKM9">
        <v>-7375648.8856600001</v>
      </c>
      <c r="GKN9">
        <v>968815.26722299994</v>
      </c>
      <c r="GKO9">
        <v>11392095.5525</v>
      </c>
      <c r="GKP9">
        <v>24555908.6591</v>
      </c>
      <c r="GKQ9">
        <v>41070394.6483</v>
      </c>
      <c r="GKR9">
        <v>61301801.188000001</v>
      </c>
      <c r="GKS9">
        <v>85098429.108099997</v>
      </c>
      <c r="GKT9">
        <v>111497249.132</v>
      </c>
      <c r="GKU9">
        <v>138543595.24399999</v>
      </c>
      <c r="GKV9">
        <v>-22715197.388</v>
      </c>
      <c r="GKW9">
        <v>-18048135.002500001</v>
      </c>
      <c r="GKX9">
        <v>-12888063.2448</v>
      </c>
      <c r="GKY9">
        <v>-6865696.2453699997</v>
      </c>
      <c r="GKZ9">
        <v>460484.24969199998</v>
      </c>
      <c r="GLA9">
        <v>9578581.6773099992</v>
      </c>
      <c r="GLB9">
        <v>20952760.463199999</v>
      </c>
      <c r="GLC9">
        <v>34890376.149800003</v>
      </c>
      <c r="GLD9">
        <v>51348103.601300001</v>
      </c>
      <c r="GLE9">
        <v>69718945.440599993</v>
      </c>
      <c r="GLF9">
        <v>88692998.502299994</v>
      </c>
      <c r="GLG9">
        <v>-20163599.312100001</v>
      </c>
      <c r="GLH9">
        <v>-14249036.709000001</v>
      </c>
      <c r="GLI9">
        <v>-7375648.8856600001</v>
      </c>
      <c r="GLJ9">
        <v>968815.26722299994</v>
      </c>
      <c r="GLK9">
        <v>11392095.5525</v>
      </c>
      <c r="GLL9">
        <v>24555908.6591</v>
      </c>
      <c r="GLM9">
        <v>41070394.6483</v>
      </c>
      <c r="GLN9">
        <v>61301801.188000001</v>
      </c>
      <c r="GLO9">
        <v>85098429.108099997</v>
      </c>
      <c r="GLP9">
        <v>111532823.619</v>
      </c>
      <c r="GLQ9">
        <v>138543595.24399999</v>
      </c>
      <c r="GLR9">
        <v>-31097744.0359</v>
      </c>
      <c r="GLS9">
        <v>-22375832.691300001</v>
      </c>
      <c r="GLT9">
        <v>-12289015.757200001</v>
      </c>
      <c r="GLU9">
        <v>-87608.868504800004</v>
      </c>
      <c r="GLV9">
        <v>15118578.7634</v>
      </c>
      <c r="GLW9">
        <v>34300363.180799998</v>
      </c>
      <c r="GLX9">
        <v>58355821.580600001</v>
      </c>
      <c r="GLY9">
        <v>87829954.737000003</v>
      </c>
      <c r="GLZ9">
        <v>122514251.796</v>
      </c>
      <c r="GMA9">
        <v>161016871.815</v>
      </c>
      <c r="GMB9">
        <v>200496744.361</v>
      </c>
      <c r="GMC9">
        <v>-25994547.884100001</v>
      </c>
      <c r="GMD9">
        <v>-14777636.1044</v>
      </c>
      <c r="GME9">
        <v>-1264187.03893</v>
      </c>
      <c r="GMF9">
        <v>15581414.1567</v>
      </c>
      <c r="GMG9">
        <v>36981801.369000003</v>
      </c>
      <c r="GMH9">
        <v>64255017.144400001</v>
      </c>
      <c r="GMI9">
        <v>98591089.950800002</v>
      </c>
      <c r="GMJ9">
        <v>140652804.81299999</v>
      </c>
      <c r="GMK9">
        <v>190014902.81</v>
      </c>
      <c r="GML9">
        <v>244573479.199</v>
      </c>
      <c r="GMM9">
        <v>300197937.84500003</v>
      </c>
      <c r="GMN9">
        <v>-31097744.0359</v>
      </c>
      <c r="GMO9">
        <v>-22375832.691300001</v>
      </c>
      <c r="GMP9">
        <v>-12289015.757200001</v>
      </c>
      <c r="GMQ9">
        <v>-87608.868504800004</v>
      </c>
      <c r="GMR9">
        <v>15118578.7634</v>
      </c>
      <c r="GMS9">
        <v>34300363.180799998</v>
      </c>
      <c r="GMT9">
        <v>58355821.580600001</v>
      </c>
      <c r="GMU9">
        <v>87829954.737000003</v>
      </c>
      <c r="GMV9">
        <v>122514251.796</v>
      </c>
      <c r="GMW9">
        <v>161016871.815</v>
      </c>
      <c r="GMX9">
        <v>200496744.361</v>
      </c>
      <c r="GMY9">
        <v>-25994547.884100001</v>
      </c>
      <c r="GMZ9">
        <v>-14777636.1044</v>
      </c>
      <c r="GNA9">
        <v>-1264187.03893</v>
      </c>
      <c r="GNB9">
        <v>15581414.1567</v>
      </c>
      <c r="GNC9">
        <v>36981801.369000003</v>
      </c>
      <c r="GND9">
        <v>64255017.144400001</v>
      </c>
      <c r="GNE9">
        <v>98591089.950800002</v>
      </c>
      <c r="GNF9">
        <v>140652804.81299999</v>
      </c>
      <c r="GNG9">
        <v>190014902.81</v>
      </c>
      <c r="GNH9">
        <v>244646679.086</v>
      </c>
      <c r="GNI9">
        <v>300197937.84500003</v>
      </c>
      <c r="GNJ9">
        <v>9108476.0363200009</v>
      </c>
      <c r="GNK9">
        <v>9108476.0363200009</v>
      </c>
      <c r="GNL9">
        <v>9108476.0363200009</v>
      </c>
      <c r="GNM9">
        <v>9108476.0363200009</v>
      </c>
      <c r="GNN9">
        <v>9108476.0363200009</v>
      </c>
      <c r="GNO9">
        <v>9108476.0363200009</v>
      </c>
      <c r="GNP9">
        <v>9108476.0363200009</v>
      </c>
      <c r="GNQ9">
        <v>9108476.0363200009</v>
      </c>
      <c r="GNR9">
        <v>9108476.0363200009</v>
      </c>
      <c r="GNS9">
        <v>9108476.0363200009</v>
      </c>
      <c r="GNT9">
        <v>9108476.0363200009</v>
      </c>
      <c r="GNU9">
        <v>9184210.8956000004</v>
      </c>
      <c r="GNV9">
        <v>9184210.8956000004</v>
      </c>
      <c r="GNW9">
        <v>9184210.8956000004</v>
      </c>
      <c r="GNX9">
        <v>9184210.8956000004</v>
      </c>
      <c r="GNY9">
        <v>9184210.8956000004</v>
      </c>
      <c r="GNZ9">
        <v>9184210.8956000004</v>
      </c>
      <c r="GOA9">
        <v>9184210.8956000004</v>
      </c>
      <c r="GOB9">
        <v>9184210.8956000004</v>
      </c>
      <c r="GOC9">
        <v>9184210.8956000004</v>
      </c>
      <c r="GOD9">
        <v>9184210.8956000004</v>
      </c>
      <c r="GOE9">
        <v>9184210.8956000004</v>
      </c>
      <c r="GOF9">
        <v>9108476.0363200009</v>
      </c>
      <c r="GOG9">
        <v>9108476.0363200009</v>
      </c>
      <c r="GOH9">
        <v>9108476.0363200009</v>
      </c>
      <c r="GOI9">
        <v>9108476.0363200009</v>
      </c>
      <c r="GOJ9">
        <v>9108476.0363200009</v>
      </c>
      <c r="GOK9">
        <v>9108476.0363200009</v>
      </c>
      <c r="GOL9">
        <v>9108476.0363200009</v>
      </c>
      <c r="GOM9">
        <v>9108476.0363200009</v>
      </c>
      <c r="GON9">
        <v>9108476.0363200009</v>
      </c>
      <c r="GOO9">
        <v>9108476.0363200009</v>
      </c>
      <c r="GOP9">
        <v>9108476.0363200009</v>
      </c>
      <c r="GOQ9">
        <v>9184210.8956000004</v>
      </c>
      <c r="GOR9">
        <v>9184210.8956000004</v>
      </c>
      <c r="GOS9">
        <v>9184210.8956000004</v>
      </c>
      <c r="GOT9">
        <v>9184210.8956000004</v>
      </c>
      <c r="GOU9">
        <v>9184210.8956000004</v>
      </c>
      <c r="GOV9">
        <v>9184210.8956000004</v>
      </c>
      <c r="GOW9">
        <v>9184210.8956000004</v>
      </c>
      <c r="GOX9">
        <v>9184210.8956000004</v>
      </c>
      <c r="GOY9">
        <v>9184210.8956000004</v>
      </c>
      <c r="GOZ9">
        <v>9184210.8956000004</v>
      </c>
      <c r="GPA9">
        <v>9184210.8956000004</v>
      </c>
      <c r="GPB9">
        <v>25488154.316500001</v>
      </c>
      <c r="GPC9">
        <v>25488154.316500001</v>
      </c>
      <c r="GPD9">
        <v>25488154.316500001</v>
      </c>
      <c r="GPE9">
        <v>25488154.316500001</v>
      </c>
      <c r="GPF9">
        <v>25488154.316500001</v>
      </c>
      <c r="GPG9">
        <v>25488154.316500001</v>
      </c>
      <c r="GPH9">
        <v>25488154.316500001</v>
      </c>
      <c r="GPI9">
        <v>25488154.316500001</v>
      </c>
      <c r="GPJ9">
        <v>25488154.316500001</v>
      </c>
      <c r="GPK9">
        <v>25488154.316500001</v>
      </c>
      <c r="GPL9">
        <v>25488154.316500001</v>
      </c>
      <c r="GPM9">
        <v>25634304.059999999</v>
      </c>
      <c r="GPN9">
        <v>25634304.059999999</v>
      </c>
      <c r="GPO9">
        <v>25634304.059999999</v>
      </c>
      <c r="GPP9">
        <v>25634304.059999999</v>
      </c>
      <c r="GPQ9">
        <v>25634304.059999999</v>
      </c>
      <c r="GPR9">
        <v>25634304.059999999</v>
      </c>
      <c r="GPS9">
        <v>25634304.059999999</v>
      </c>
      <c r="GPT9">
        <v>25634304.059999999</v>
      </c>
      <c r="GPU9">
        <v>25634304.059999999</v>
      </c>
      <c r="GPV9">
        <v>25634304.059999999</v>
      </c>
      <c r="GPW9">
        <v>25634304.059999999</v>
      </c>
      <c r="GPX9">
        <v>25488154.316500001</v>
      </c>
      <c r="GPY9">
        <v>25488154.316500001</v>
      </c>
      <c r="GPZ9">
        <v>25488154.316500001</v>
      </c>
      <c r="GQA9">
        <v>25488154.316500001</v>
      </c>
      <c r="GQB9">
        <v>25488154.316500001</v>
      </c>
      <c r="GQC9">
        <v>25488154.316500001</v>
      </c>
      <c r="GQD9">
        <v>25488154.316500001</v>
      </c>
      <c r="GQE9">
        <v>25488154.316500001</v>
      </c>
      <c r="GQF9">
        <v>25488154.316500001</v>
      </c>
      <c r="GQG9">
        <v>25488154.316500001</v>
      </c>
      <c r="GQH9">
        <v>25488154.316500001</v>
      </c>
      <c r="GQI9">
        <v>25634304.059999999</v>
      </c>
      <c r="GQJ9">
        <v>25634304.059999999</v>
      </c>
      <c r="GQK9">
        <v>25634304.059999999</v>
      </c>
      <c r="GQL9">
        <v>25634304.059999999</v>
      </c>
      <c r="GQM9">
        <v>25634304.059999999</v>
      </c>
      <c r="GQN9">
        <v>25634304.059999999</v>
      </c>
      <c r="GQO9">
        <v>25634304.059999999</v>
      </c>
      <c r="GQP9">
        <v>25634304.059999999</v>
      </c>
      <c r="GQQ9">
        <v>25634304.059999999</v>
      </c>
      <c r="GQR9">
        <v>25634304.059999999</v>
      </c>
      <c r="GQS9">
        <v>25634304.059999999</v>
      </c>
      <c r="GQT9">
        <v>63052334.782799996</v>
      </c>
      <c r="GQU9">
        <v>63052334.782799996</v>
      </c>
      <c r="GQV9">
        <v>63052334.782799996</v>
      </c>
      <c r="GQW9">
        <v>63052334.782799996</v>
      </c>
      <c r="GQX9">
        <v>63052334.782799996</v>
      </c>
      <c r="GQY9">
        <v>63052334.782799996</v>
      </c>
      <c r="GQZ9">
        <v>63052334.782799996</v>
      </c>
      <c r="GRA9">
        <v>63052334.782799996</v>
      </c>
      <c r="GRB9">
        <v>63052334.782799996</v>
      </c>
      <c r="GRC9">
        <v>63052334.782799996</v>
      </c>
      <c r="GRD9">
        <v>63052334.782799996</v>
      </c>
      <c r="GRE9">
        <v>63339314.294799998</v>
      </c>
      <c r="GRF9">
        <v>63339314.294799998</v>
      </c>
      <c r="GRG9">
        <v>63339314.294799998</v>
      </c>
      <c r="GRH9">
        <v>63339314.294799998</v>
      </c>
      <c r="GRI9">
        <v>63339314.294799998</v>
      </c>
      <c r="GRJ9">
        <v>63339314.294799998</v>
      </c>
      <c r="GRK9">
        <v>63339314.294799998</v>
      </c>
      <c r="GRL9">
        <v>63339314.294799998</v>
      </c>
      <c r="GRM9">
        <v>63339314.294799998</v>
      </c>
      <c r="GRN9">
        <v>63339314.294799998</v>
      </c>
      <c r="GRO9">
        <v>63339314.294799998</v>
      </c>
      <c r="GRP9">
        <v>63052334.782799996</v>
      </c>
      <c r="GRQ9">
        <v>63052334.782799996</v>
      </c>
      <c r="GRR9">
        <v>63052334.782799996</v>
      </c>
      <c r="GRS9">
        <v>63052334.782799996</v>
      </c>
      <c r="GRT9">
        <v>63052334.782799996</v>
      </c>
      <c r="GRU9">
        <v>63052334.782799996</v>
      </c>
      <c r="GRV9">
        <v>63052334.782799996</v>
      </c>
      <c r="GRW9">
        <v>63052334.782799996</v>
      </c>
      <c r="GRX9">
        <v>63052334.782799996</v>
      </c>
      <c r="GRY9">
        <v>63052334.782799996</v>
      </c>
      <c r="GRZ9">
        <v>63052334.782799996</v>
      </c>
      <c r="GSA9">
        <v>63339314.294799998</v>
      </c>
      <c r="GSB9">
        <v>63339314.294799998</v>
      </c>
      <c r="GSC9">
        <v>63339314.294799998</v>
      </c>
      <c r="GSD9">
        <v>63339314.294799998</v>
      </c>
      <c r="GSE9">
        <v>63339314.294799998</v>
      </c>
      <c r="GSF9">
        <v>63339314.294799998</v>
      </c>
      <c r="GSG9">
        <v>63339314.294799998</v>
      </c>
      <c r="GSH9">
        <v>63339314.294799998</v>
      </c>
      <c r="GSI9">
        <v>63339314.294799998</v>
      </c>
      <c r="GSJ9">
        <v>63339314.294799998</v>
      </c>
      <c r="GSK9">
        <v>63339314.294799998</v>
      </c>
      <c r="GSL9">
        <v>-4649.82715345</v>
      </c>
      <c r="GSM9">
        <v>-4649.82715345</v>
      </c>
      <c r="GSN9">
        <v>-4649.82715345</v>
      </c>
      <c r="GSO9">
        <v>-4649.82715345</v>
      </c>
      <c r="GSP9">
        <v>-4649.82715345</v>
      </c>
      <c r="GSQ9">
        <v>-4649.82715345</v>
      </c>
      <c r="GSR9">
        <v>-4649.82715345</v>
      </c>
      <c r="GSS9">
        <v>-4649.82715345</v>
      </c>
      <c r="GST9">
        <v>-4649.82715345</v>
      </c>
      <c r="GSU9">
        <v>-4649.82715345</v>
      </c>
      <c r="GSV9">
        <v>-4649.82715345</v>
      </c>
      <c r="GSW9">
        <v>-4649.82715345</v>
      </c>
      <c r="GSX9">
        <v>-4649.82715345</v>
      </c>
      <c r="GSY9">
        <v>-4649.82715345</v>
      </c>
      <c r="GSZ9">
        <v>-4649.82715345</v>
      </c>
      <c r="GTA9">
        <v>-4649.82715345</v>
      </c>
      <c r="GTB9">
        <v>-4649.82715345</v>
      </c>
      <c r="GTC9">
        <v>-4649.82715345</v>
      </c>
      <c r="GTD9">
        <v>-4649.82715345</v>
      </c>
      <c r="GTE9">
        <v>-4649.82715345</v>
      </c>
      <c r="GTF9">
        <v>-4649.82715345</v>
      </c>
      <c r="GTG9">
        <v>-4649.82715345</v>
      </c>
      <c r="GTH9">
        <v>-4649.82715345</v>
      </c>
      <c r="GTI9">
        <v>-4649.82715345</v>
      </c>
      <c r="GTJ9">
        <v>-4649.82715345</v>
      </c>
      <c r="GTK9">
        <v>-4649.82715345</v>
      </c>
      <c r="GTL9">
        <v>-4649.82715345</v>
      </c>
      <c r="GTM9">
        <v>-4649.82715345</v>
      </c>
      <c r="GTN9">
        <v>-4649.82715345</v>
      </c>
      <c r="GTO9">
        <v>-4649.82715345</v>
      </c>
      <c r="GTP9">
        <v>-4649.82715345</v>
      </c>
      <c r="GTQ9">
        <v>-4649.82715345</v>
      </c>
      <c r="GTR9">
        <v>-4649.82715345</v>
      </c>
      <c r="GTS9">
        <v>-4649.82715345</v>
      </c>
      <c r="GTT9">
        <v>-4649.82715345</v>
      </c>
      <c r="GTU9">
        <v>-4649.82715345</v>
      </c>
      <c r="GTV9">
        <v>-4649.82715345</v>
      </c>
      <c r="GTW9">
        <v>-4649.82715345</v>
      </c>
      <c r="GTX9">
        <v>-4649.82715345</v>
      </c>
      <c r="GTY9">
        <v>-4649.82715345</v>
      </c>
      <c r="GTZ9">
        <v>-4649.82715345</v>
      </c>
      <c r="GUA9">
        <v>-4649.82715345</v>
      </c>
      <c r="GUB9">
        <v>-4649.82715345</v>
      </c>
      <c r="GUC9">
        <v>-4649.82715345</v>
      </c>
      <c r="GUD9">
        <v>-7848.8356115099996</v>
      </c>
      <c r="GUE9">
        <v>-7848.8356115099996</v>
      </c>
      <c r="GUF9">
        <v>-7848.8356115099996</v>
      </c>
      <c r="GUG9">
        <v>-7848.8356115099996</v>
      </c>
      <c r="GUH9">
        <v>-7848.8356115099996</v>
      </c>
      <c r="GUI9">
        <v>-7848.8356115099996</v>
      </c>
      <c r="GUJ9">
        <v>-7848.8356115099996</v>
      </c>
      <c r="GUK9">
        <v>-7848.8356115099996</v>
      </c>
      <c r="GUL9">
        <v>-7848.8356115099996</v>
      </c>
      <c r="GUM9">
        <v>-7848.8356115099996</v>
      </c>
      <c r="GUN9">
        <v>-7848.8356115099996</v>
      </c>
      <c r="GUO9">
        <v>-7848.8356115099996</v>
      </c>
      <c r="GUP9">
        <v>-7848.8356115099996</v>
      </c>
      <c r="GUQ9">
        <v>-7848.8356115099996</v>
      </c>
      <c r="GUR9">
        <v>-7848.8356115099996</v>
      </c>
      <c r="GUS9">
        <v>-7848.8356115099996</v>
      </c>
      <c r="GUT9">
        <v>-7848.8356115099996</v>
      </c>
      <c r="GUU9">
        <v>-7848.8356115099996</v>
      </c>
      <c r="GUV9">
        <v>-7848.8356115099996</v>
      </c>
      <c r="GUW9">
        <v>-7848.8356115099996</v>
      </c>
      <c r="GUX9">
        <v>-7848.8356115099996</v>
      </c>
      <c r="GUY9">
        <v>-7848.8356115099996</v>
      </c>
      <c r="GUZ9">
        <v>-7848.8356115099996</v>
      </c>
      <c r="GVA9">
        <v>-7848.8356115099996</v>
      </c>
      <c r="GVB9">
        <v>-7848.8356115099996</v>
      </c>
      <c r="GVC9">
        <v>-7848.8356115099996</v>
      </c>
      <c r="GVD9">
        <v>-7848.8356115099996</v>
      </c>
      <c r="GVE9">
        <v>-7848.8356115099996</v>
      </c>
      <c r="GVF9">
        <v>-7848.8356115099996</v>
      </c>
      <c r="GVG9">
        <v>-7848.8356115099996</v>
      </c>
      <c r="GVH9">
        <v>-7848.8356115099996</v>
      </c>
      <c r="GVI9">
        <v>-7848.8356115099996</v>
      </c>
      <c r="GVJ9">
        <v>-7848.8356115099996</v>
      </c>
      <c r="GVK9">
        <v>-7848.8356115099996</v>
      </c>
      <c r="GVL9">
        <v>-7848.8356115099996</v>
      </c>
      <c r="GVM9">
        <v>-7848.8356115099996</v>
      </c>
      <c r="GVN9">
        <v>-7848.8356115099996</v>
      </c>
      <c r="GVO9">
        <v>-7848.8356115099996</v>
      </c>
      <c r="GVP9">
        <v>-7848.8356115099996</v>
      </c>
      <c r="GVQ9">
        <v>-7848.8356115099996</v>
      </c>
      <c r="GVR9">
        <v>-7848.8356115099996</v>
      </c>
      <c r="GVS9">
        <v>-7848.8356115099996</v>
      </c>
      <c r="GVT9">
        <v>-7848.8356115099996</v>
      </c>
      <c r="GVU9">
        <v>-7848.8356115099996</v>
      </c>
      <c r="GVV9">
        <v>-14246.8525276</v>
      </c>
      <c r="GVW9">
        <v>-14246.8525276</v>
      </c>
      <c r="GVX9">
        <v>-14246.8525276</v>
      </c>
      <c r="GVY9">
        <v>-14246.8525276</v>
      </c>
      <c r="GVZ9">
        <v>-14246.8525276</v>
      </c>
      <c r="GWA9">
        <v>-14246.8525276</v>
      </c>
      <c r="GWB9">
        <v>-14246.8525276</v>
      </c>
      <c r="GWC9">
        <v>-14246.8525276</v>
      </c>
      <c r="GWD9">
        <v>-14246.8525276</v>
      </c>
      <c r="GWE9">
        <v>-14246.8525276</v>
      </c>
      <c r="GWF9">
        <v>-14246.8525276</v>
      </c>
      <c r="GWG9">
        <v>-14246.8525276</v>
      </c>
      <c r="GWH9">
        <v>-14246.8525276</v>
      </c>
      <c r="GWI9">
        <v>-14246.8525276</v>
      </c>
      <c r="GWJ9">
        <v>-14246.8525276</v>
      </c>
      <c r="GWK9">
        <v>-14246.8525276</v>
      </c>
      <c r="GWL9">
        <v>-14246.8525276</v>
      </c>
      <c r="GWM9">
        <v>-14246.8525276</v>
      </c>
      <c r="GWN9">
        <v>-14246.8525276</v>
      </c>
      <c r="GWO9">
        <v>-14246.8525276</v>
      </c>
      <c r="GWP9">
        <v>-14246.8525276</v>
      </c>
      <c r="GWQ9">
        <v>-14246.8525276</v>
      </c>
      <c r="GWR9">
        <v>-14246.8525276</v>
      </c>
      <c r="GWS9">
        <v>-14246.8525276</v>
      </c>
      <c r="GWT9">
        <v>-14246.8525276</v>
      </c>
      <c r="GWU9">
        <v>-14246.8525276</v>
      </c>
      <c r="GWV9">
        <v>-14246.8525276</v>
      </c>
      <c r="GWW9">
        <v>-14246.8525276</v>
      </c>
      <c r="GWX9">
        <v>-14246.8525276</v>
      </c>
      <c r="GWY9">
        <v>-14246.8525276</v>
      </c>
      <c r="GWZ9">
        <v>-14246.8525276</v>
      </c>
      <c r="GXA9">
        <v>-14246.8525276</v>
      </c>
      <c r="GXB9">
        <v>-14246.8525276</v>
      </c>
      <c r="GXC9">
        <v>-14246.8525276</v>
      </c>
      <c r="GXD9">
        <v>-14246.8525276</v>
      </c>
      <c r="GXE9">
        <v>-14246.8525276</v>
      </c>
      <c r="GXF9">
        <v>-14246.8525276</v>
      </c>
      <c r="GXG9">
        <v>-14246.8525276</v>
      </c>
      <c r="GXH9">
        <v>-14246.8525276</v>
      </c>
      <c r="GXI9">
        <v>-14246.8525276</v>
      </c>
      <c r="GXJ9">
        <v>-14246.8525276</v>
      </c>
      <c r="GXK9">
        <v>-14246.8525276</v>
      </c>
      <c r="GXL9">
        <v>-14246.8525276</v>
      </c>
      <c r="GXM9">
        <v>-14246.8525276</v>
      </c>
      <c r="GXN9">
        <v>-10980.2217784</v>
      </c>
      <c r="GXO9">
        <v>-10980.2217784</v>
      </c>
      <c r="GXP9">
        <v>-10980.2217784</v>
      </c>
      <c r="GXQ9">
        <v>-10980.2217784</v>
      </c>
      <c r="GXR9">
        <v>-10980.2217784</v>
      </c>
      <c r="GXS9">
        <v>-10980.2217784</v>
      </c>
      <c r="GXT9">
        <v>-10980.2217784</v>
      </c>
      <c r="GXU9">
        <v>-10980.2217784</v>
      </c>
      <c r="GXV9">
        <v>-10980.2217784</v>
      </c>
      <c r="GXW9">
        <v>-10980.2217784</v>
      </c>
      <c r="GXX9">
        <v>-10980.2217784</v>
      </c>
      <c r="GXY9">
        <v>-10980.2217784</v>
      </c>
      <c r="GXZ9">
        <v>-10980.2217784</v>
      </c>
      <c r="GYA9">
        <v>-10980.2217784</v>
      </c>
      <c r="GYB9">
        <v>-10980.2217784</v>
      </c>
      <c r="GYC9">
        <v>-10980.2217784</v>
      </c>
      <c r="GYD9">
        <v>-10980.2217784</v>
      </c>
      <c r="GYE9">
        <v>-10980.2217784</v>
      </c>
      <c r="GYF9">
        <v>-10980.2217784</v>
      </c>
      <c r="GYG9">
        <v>-10980.2217784</v>
      </c>
      <c r="GYH9">
        <v>-10980.2217784</v>
      </c>
      <c r="GYI9">
        <v>-10980.2217784</v>
      </c>
      <c r="GYJ9">
        <v>-10980.2217784</v>
      </c>
      <c r="GYK9">
        <v>-10980.2217784</v>
      </c>
      <c r="GYL9">
        <v>-10980.2217784</v>
      </c>
      <c r="GYM9">
        <v>-10980.2217784</v>
      </c>
      <c r="GYN9">
        <v>-10980.2217784</v>
      </c>
      <c r="GYO9">
        <v>-10980.2217784</v>
      </c>
      <c r="GYP9">
        <v>-10980.2217784</v>
      </c>
      <c r="GYQ9">
        <v>-10980.2217784</v>
      </c>
      <c r="GYR9">
        <v>-10980.2217784</v>
      </c>
      <c r="GYS9">
        <v>-10980.2217784</v>
      </c>
      <c r="GYT9">
        <v>-10980.2217784</v>
      </c>
      <c r="GYU9">
        <v>-10980.2217784</v>
      </c>
      <c r="GYV9">
        <v>-10980.2217784</v>
      </c>
      <c r="GYW9">
        <v>-10980.2217784</v>
      </c>
      <c r="GYX9">
        <v>-10980.2217784</v>
      </c>
      <c r="GYY9">
        <v>-10980.2217784</v>
      </c>
      <c r="GYZ9">
        <v>-10980.2217784</v>
      </c>
      <c r="GZA9">
        <v>-10980.2217784</v>
      </c>
      <c r="GZB9">
        <v>-10980.2217784</v>
      </c>
      <c r="GZC9">
        <v>-10980.2217784</v>
      </c>
      <c r="GZD9">
        <v>-10980.2217784</v>
      </c>
      <c r="GZE9">
        <v>-10980.2217784</v>
      </c>
      <c r="GZF9">
        <v>-18534.442866900001</v>
      </c>
      <c r="GZG9">
        <v>-18534.442866900001</v>
      </c>
      <c r="GZH9">
        <v>-18534.442866900001</v>
      </c>
      <c r="GZI9">
        <v>-18534.442866900001</v>
      </c>
      <c r="GZJ9">
        <v>-18534.442866900001</v>
      </c>
      <c r="GZK9">
        <v>-18534.442866900001</v>
      </c>
      <c r="GZL9">
        <v>-18534.442866900001</v>
      </c>
      <c r="GZM9">
        <v>-18534.442866900001</v>
      </c>
      <c r="GZN9">
        <v>-18534.442866900001</v>
      </c>
      <c r="GZO9">
        <v>-18534.442866900001</v>
      </c>
      <c r="GZP9">
        <v>-18534.442866900001</v>
      </c>
      <c r="GZQ9">
        <v>-18534.442866900001</v>
      </c>
      <c r="GZR9">
        <v>-18534.442866900001</v>
      </c>
      <c r="GZS9">
        <v>-18534.442866900001</v>
      </c>
      <c r="GZT9">
        <v>-18534.442866900001</v>
      </c>
      <c r="GZU9">
        <v>-18534.442866900001</v>
      </c>
      <c r="GZV9">
        <v>-18534.442866900001</v>
      </c>
      <c r="GZW9">
        <v>-18534.442866900001</v>
      </c>
      <c r="GZX9">
        <v>-18534.442866900001</v>
      </c>
      <c r="GZY9">
        <v>-18534.442866900001</v>
      </c>
      <c r="GZZ9">
        <v>-18534.442866900001</v>
      </c>
      <c r="HAA9">
        <v>-18534.442866900001</v>
      </c>
      <c r="HAB9">
        <v>-18534.442866900001</v>
      </c>
      <c r="HAC9">
        <v>-18534.442866900001</v>
      </c>
      <c r="HAD9">
        <v>-18534.442866900001</v>
      </c>
      <c r="HAE9">
        <v>-18534.442866900001</v>
      </c>
      <c r="HAF9">
        <v>-18534.442866900001</v>
      </c>
      <c r="HAG9">
        <v>-18534.442866900001</v>
      </c>
      <c r="HAH9">
        <v>-18534.442866900001</v>
      </c>
      <c r="HAI9">
        <v>-18534.442866900001</v>
      </c>
      <c r="HAJ9">
        <v>-18534.442866900001</v>
      </c>
      <c r="HAK9">
        <v>-18534.442866900001</v>
      </c>
      <c r="HAL9">
        <v>-18534.442866900001</v>
      </c>
      <c r="HAM9">
        <v>-18534.442866900001</v>
      </c>
      <c r="HAN9">
        <v>-18534.442866900001</v>
      </c>
      <c r="HAO9">
        <v>-18534.442866900001</v>
      </c>
      <c r="HAP9">
        <v>-18534.442866900001</v>
      </c>
      <c r="HAQ9">
        <v>-18534.442866900001</v>
      </c>
      <c r="HAR9">
        <v>-18534.442866900001</v>
      </c>
      <c r="HAS9">
        <v>-18534.442866900001</v>
      </c>
      <c r="HAT9">
        <v>-18534.442866900001</v>
      </c>
      <c r="HAU9">
        <v>-18534.442866900001</v>
      </c>
      <c r="HAV9">
        <v>-18534.442866900001</v>
      </c>
      <c r="HAW9">
        <v>-18534.442866900001</v>
      </c>
      <c r="HAX9">
        <v>-33642.885043900002</v>
      </c>
      <c r="HAY9">
        <v>-33642.885043900002</v>
      </c>
      <c r="HAZ9">
        <v>-33642.885043900002</v>
      </c>
      <c r="HBA9">
        <v>-33642.885043900002</v>
      </c>
      <c r="HBB9">
        <v>-33642.885043900002</v>
      </c>
      <c r="HBC9">
        <v>-33642.885043900002</v>
      </c>
      <c r="HBD9">
        <v>-33642.885043900002</v>
      </c>
      <c r="HBE9">
        <v>-33642.885043900002</v>
      </c>
      <c r="HBF9">
        <v>-33642.885043900002</v>
      </c>
      <c r="HBG9">
        <v>-33642.885043900002</v>
      </c>
      <c r="HBH9">
        <v>-33642.885043900002</v>
      </c>
      <c r="HBI9">
        <v>-33642.885043900002</v>
      </c>
      <c r="HBJ9">
        <v>-33642.885043900002</v>
      </c>
      <c r="HBK9">
        <v>-33642.885043900002</v>
      </c>
      <c r="HBL9">
        <v>-33642.885043900002</v>
      </c>
      <c r="HBM9">
        <v>-33642.885043900002</v>
      </c>
      <c r="HBN9">
        <v>-33642.885043900002</v>
      </c>
      <c r="HBO9">
        <v>-33642.885043900002</v>
      </c>
      <c r="HBP9">
        <v>-33642.885043900002</v>
      </c>
      <c r="HBQ9">
        <v>-33642.885043900002</v>
      </c>
      <c r="HBR9">
        <v>-33642.885043900002</v>
      </c>
      <c r="HBS9">
        <v>-33642.885043900002</v>
      </c>
      <c r="HBT9">
        <v>-33642.885043900002</v>
      </c>
      <c r="HBU9">
        <v>-33642.885043900002</v>
      </c>
      <c r="HBV9">
        <v>-33642.885043900002</v>
      </c>
      <c r="HBW9">
        <v>-33642.885043900002</v>
      </c>
      <c r="HBX9">
        <v>-33642.885043900002</v>
      </c>
      <c r="HBY9">
        <v>-33642.885043900002</v>
      </c>
      <c r="HBZ9">
        <v>-33642.885043900002</v>
      </c>
      <c r="HCA9">
        <v>-33642.885043900002</v>
      </c>
      <c r="HCB9">
        <v>-33642.885043900002</v>
      </c>
      <c r="HCC9">
        <v>-33642.885043900002</v>
      </c>
      <c r="HCD9">
        <v>-33642.885043900002</v>
      </c>
      <c r="HCE9">
        <v>-33642.885043900002</v>
      </c>
      <c r="HCF9">
        <v>-33642.885043900002</v>
      </c>
      <c r="HCG9">
        <v>-33642.885043900002</v>
      </c>
      <c r="HCH9">
        <v>-33642.885043900002</v>
      </c>
      <c r="HCI9">
        <v>-33642.885043900002</v>
      </c>
      <c r="HCJ9">
        <v>-33642.885043900002</v>
      </c>
      <c r="HCK9">
        <v>-33642.885043900002</v>
      </c>
      <c r="HCL9">
        <v>-33642.885043900002</v>
      </c>
      <c r="HCM9">
        <v>-33642.885043900002</v>
      </c>
      <c r="HCN9">
        <v>-33642.885043900002</v>
      </c>
      <c r="HCO9">
        <v>-33642.885043900002</v>
      </c>
      <c r="HCP9">
        <v>61871.607463200002</v>
      </c>
      <c r="HCQ9">
        <v>61871.607463200002</v>
      </c>
      <c r="HCR9">
        <v>61871.607463200002</v>
      </c>
      <c r="HCS9">
        <v>61871.607463200002</v>
      </c>
      <c r="HCT9">
        <v>61871.607463200002</v>
      </c>
      <c r="HCU9">
        <v>61871.607463200002</v>
      </c>
      <c r="HCV9">
        <v>61871.607463200002</v>
      </c>
      <c r="HCW9">
        <v>61871.607463200002</v>
      </c>
      <c r="HCX9">
        <v>61871.607463200002</v>
      </c>
      <c r="HCY9">
        <v>61871.607463200002</v>
      </c>
      <c r="HCZ9">
        <v>61871.607463200002</v>
      </c>
      <c r="HDA9">
        <v>61818.511285200002</v>
      </c>
      <c r="HDB9">
        <v>61818.511285200002</v>
      </c>
      <c r="HDC9">
        <v>61818.511285200002</v>
      </c>
      <c r="HDD9">
        <v>61818.511285200002</v>
      </c>
      <c r="HDE9">
        <v>61818.511285200002</v>
      </c>
      <c r="HDF9">
        <v>61818.511285200002</v>
      </c>
      <c r="HDG9">
        <v>61818.511285200002</v>
      </c>
      <c r="HDH9">
        <v>61818.511285200002</v>
      </c>
      <c r="HDI9">
        <v>61818.511285200002</v>
      </c>
      <c r="HDJ9">
        <v>61818.511285200002</v>
      </c>
      <c r="HDK9">
        <v>61818.511285200002</v>
      </c>
      <c r="HDL9">
        <v>61871.607463200002</v>
      </c>
      <c r="HDM9">
        <v>61871.607463200002</v>
      </c>
      <c r="HDN9">
        <v>61871.607463200002</v>
      </c>
      <c r="HDO9">
        <v>61871.607463200002</v>
      </c>
      <c r="HDP9">
        <v>61871.607463200002</v>
      </c>
      <c r="HDQ9">
        <v>61871.607463200002</v>
      </c>
      <c r="HDR9">
        <v>61871.607463200002</v>
      </c>
      <c r="HDS9">
        <v>61871.607463200002</v>
      </c>
      <c r="HDT9">
        <v>61871.607463200002</v>
      </c>
      <c r="HDU9">
        <v>61871.607463200002</v>
      </c>
      <c r="HDV9">
        <v>61871.607463200002</v>
      </c>
      <c r="HDW9">
        <v>61818.511285200002</v>
      </c>
      <c r="HDX9">
        <v>61818.511285200002</v>
      </c>
      <c r="HDY9">
        <v>61818.511285200002</v>
      </c>
      <c r="HDZ9">
        <v>61818.511285200002</v>
      </c>
      <c r="HEA9">
        <v>61818.511285200002</v>
      </c>
      <c r="HEB9">
        <v>61818.511285200002</v>
      </c>
      <c r="HEC9">
        <v>61818.511285200002</v>
      </c>
      <c r="HED9">
        <v>61818.511285200002</v>
      </c>
      <c r="HEE9">
        <v>61818.511285200002</v>
      </c>
      <c r="HEF9">
        <v>61818.511285200002</v>
      </c>
      <c r="HEG9">
        <v>61818.511285200002</v>
      </c>
      <c r="HEH9">
        <v>84618.659860700005</v>
      </c>
      <c r="HEI9">
        <v>84618.659860700005</v>
      </c>
      <c r="HEJ9">
        <v>84618.659860700005</v>
      </c>
      <c r="HEK9">
        <v>84618.659860700005</v>
      </c>
      <c r="HEL9">
        <v>84618.659860700005</v>
      </c>
      <c r="HEM9">
        <v>84618.659860700005</v>
      </c>
      <c r="HEN9">
        <v>84618.659860700005</v>
      </c>
      <c r="HEO9">
        <v>84618.659860700005</v>
      </c>
      <c r="HEP9">
        <v>84618.659860700005</v>
      </c>
      <c r="HEQ9">
        <v>84618.659860700005</v>
      </c>
      <c r="HER9">
        <v>84618.659860700005</v>
      </c>
      <c r="HES9">
        <v>84524.213159100007</v>
      </c>
      <c r="HET9">
        <v>84524.213159100007</v>
      </c>
      <c r="HEU9">
        <v>84524.213159100007</v>
      </c>
      <c r="HEV9">
        <v>84524.213159100007</v>
      </c>
      <c r="HEW9">
        <v>84524.213159100007</v>
      </c>
      <c r="HEX9">
        <v>84524.213159100007</v>
      </c>
      <c r="HEY9">
        <v>84524.213159100007</v>
      </c>
      <c r="HEZ9">
        <v>84524.213159100007</v>
      </c>
      <c r="HFA9">
        <v>84524.213159100007</v>
      </c>
      <c r="HFB9">
        <v>84524.213159100007</v>
      </c>
      <c r="HFC9">
        <v>84524.213159100007</v>
      </c>
      <c r="HFD9">
        <v>84618.659860700005</v>
      </c>
      <c r="HFE9">
        <v>84618.659860700005</v>
      </c>
      <c r="HFF9">
        <v>84618.659860700005</v>
      </c>
      <c r="HFG9">
        <v>84618.659860700005</v>
      </c>
      <c r="HFH9">
        <v>84618.659860700005</v>
      </c>
      <c r="HFI9">
        <v>84618.659860700005</v>
      </c>
      <c r="HFJ9">
        <v>84618.659860700005</v>
      </c>
      <c r="HFK9">
        <v>84618.659860700005</v>
      </c>
      <c r="HFL9">
        <v>84618.659860700005</v>
      </c>
      <c r="HFM9">
        <v>84618.659860700005</v>
      </c>
      <c r="HFN9">
        <v>84618.659860700005</v>
      </c>
      <c r="HFO9">
        <v>84524.213159100007</v>
      </c>
      <c r="HFP9">
        <v>84524.213159100007</v>
      </c>
      <c r="HFQ9">
        <v>84524.213159100007</v>
      </c>
      <c r="HFR9">
        <v>84524.213159100007</v>
      </c>
      <c r="HFS9">
        <v>84524.213159100007</v>
      </c>
      <c r="HFT9">
        <v>84524.213159100007</v>
      </c>
      <c r="HFU9">
        <v>84524.213159100007</v>
      </c>
      <c r="HFV9">
        <v>84524.213159100007</v>
      </c>
      <c r="HFW9">
        <v>84524.213159100007</v>
      </c>
      <c r="HFX9">
        <v>84524.213159100007</v>
      </c>
      <c r="HFY9">
        <v>84524.213159100007</v>
      </c>
      <c r="HFZ9">
        <v>105739.550976</v>
      </c>
      <c r="HGA9">
        <v>105739.550976</v>
      </c>
      <c r="HGB9">
        <v>105739.550976</v>
      </c>
      <c r="HGC9">
        <v>105739.550976</v>
      </c>
      <c r="HGD9">
        <v>105739.550976</v>
      </c>
      <c r="HGE9">
        <v>105739.550976</v>
      </c>
      <c r="HGF9">
        <v>105739.550976</v>
      </c>
      <c r="HGG9">
        <v>105739.550976</v>
      </c>
      <c r="HGH9">
        <v>105739.550976</v>
      </c>
      <c r="HGI9">
        <v>105739.550976</v>
      </c>
      <c r="HGJ9">
        <v>105739.550976</v>
      </c>
      <c r="HGK9">
        <v>105562.403228</v>
      </c>
      <c r="HGL9">
        <v>105562.403228</v>
      </c>
      <c r="HGM9">
        <v>105562.403228</v>
      </c>
      <c r="HGN9">
        <v>105562.403228</v>
      </c>
      <c r="HGO9">
        <v>105562.403228</v>
      </c>
      <c r="HGP9">
        <v>105562.403228</v>
      </c>
      <c r="HGQ9">
        <v>105562.403228</v>
      </c>
      <c r="HGR9">
        <v>105562.403228</v>
      </c>
      <c r="HGS9">
        <v>105562.403228</v>
      </c>
      <c r="HGT9">
        <v>105562.403228</v>
      </c>
      <c r="HGU9">
        <v>105562.403228</v>
      </c>
      <c r="HGV9">
        <v>105739.550976</v>
      </c>
      <c r="HGW9">
        <v>105739.550976</v>
      </c>
      <c r="HGX9">
        <v>105739.550976</v>
      </c>
      <c r="HGY9">
        <v>105739.550976</v>
      </c>
      <c r="HGZ9">
        <v>105739.550976</v>
      </c>
      <c r="HHA9">
        <v>105739.550976</v>
      </c>
      <c r="HHB9">
        <v>105739.550976</v>
      </c>
      <c r="HHC9">
        <v>105739.550976</v>
      </c>
      <c r="HHD9">
        <v>105739.550976</v>
      </c>
      <c r="HHE9">
        <v>105739.550976</v>
      </c>
      <c r="HHF9">
        <v>105739.550976</v>
      </c>
      <c r="HHG9">
        <v>105562.403228</v>
      </c>
      <c r="HHH9">
        <v>105562.403228</v>
      </c>
      <c r="HHI9">
        <v>105562.403228</v>
      </c>
      <c r="HHJ9">
        <v>105562.403228</v>
      </c>
      <c r="HHK9">
        <v>105562.403228</v>
      </c>
      <c r="HHL9">
        <v>105562.403228</v>
      </c>
      <c r="HHM9">
        <v>105562.403228</v>
      </c>
      <c r="HHN9">
        <v>105562.403228</v>
      </c>
      <c r="HHO9">
        <v>105562.403228</v>
      </c>
      <c r="HHP9">
        <v>105562.403228</v>
      </c>
      <c r="HHQ9">
        <v>105562.403228</v>
      </c>
      <c r="HHR9">
        <v>-282684.827406</v>
      </c>
      <c r="HHS9">
        <v>-282684.827406</v>
      </c>
      <c r="HHT9">
        <v>-282684.827406</v>
      </c>
      <c r="HHU9">
        <v>-282684.827406</v>
      </c>
      <c r="HHV9">
        <v>-282684.827406</v>
      </c>
      <c r="HHW9">
        <v>-282684.827406</v>
      </c>
      <c r="HHX9">
        <v>-282684.827406</v>
      </c>
      <c r="HHY9">
        <v>-282684.827406</v>
      </c>
      <c r="HHZ9">
        <v>-282684.827406</v>
      </c>
      <c r="HIA9">
        <v>-282684.827406</v>
      </c>
      <c r="HIB9">
        <v>-282684.827406</v>
      </c>
      <c r="HIC9">
        <v>-275843.06092700001</v>
      </c>
      <c r="HID9">
        <v>-275843.06092700001</v>
      </c>
      <c r="HIE9">
        <v>-275843.06092700001</v>
      </c>
      <c r="HIF9">
        <v>-275843.06092700001</v>
      </c>
      <c r="HIG9">
        <v>-275843.06092700001</v>
      </c>
      <c r="HIH9">
        <v>-275843.06092700001</v>
      </c>
      <c r="HII9">
        <v>-275843.06092700001</v>
      </c>
      <c r="HIJ9">
        <v>-275843.06092700001</v>
      </c>
      <c r="HIK9">
        <v>-275843.06092700001</v>
      </c>
      <c r="HIL9">
        <v>-275843.06092700001</v>
      </c>
      <c r="HIM9">
        <v>-275843.06092700001</v>
      </c>
      <c r="HIN9">
        <v>-282684.827406</v>
      </c>
      <c r="HIO9">
        <v>-282684.827406</v>
      </c>
      <c r="HIP9">
        <v>-282684.827406</v>
      </c>
      <c r="HIQ9">
        <v>-282684.827406</v>
      </c>
      <c r="HIR9">
        <v>-282684.827406</v>
      </c>
      <c r="HIS9">
        <v>-282684.827406</v>
      </c>
      <c r="HIT9">
        <v>-282684.827406</v>
      </c>
      <c r="HIU9">
        <v>-282684.827406</v>
      </c>
      <c r="HIV9">
        <v>-282684.827406</v>
      </c>
      <c r="HIW9">
        <v>-282684.827406</v>
      </c>
      <c r="HIX9">
        <v>-282684.827406</v>
      </c>
      <c r="HIY9">
        <v>-275843.06092700001</v>
      </c>
      <c r="HIZ9">
        <v>-275843.06092700001</v>
      </c>
      <c r="HJA9">
        <v>-275843.06092700001</v>
      </c>
      <c r="HJB9">
        <v>-275843.06092700001</v>
      </c>
      <c r="HJC9">
        <v>-275843.06092700001</v>
      </c>
      <c r="HJD9">
        <v>-275843.06092700001</v>
      </c>
      <c r="HJE9">
        <v>-275843.06092700001</v>
      </c>
      <c r="HJF9">
        <v>-275843.06092700001</v>
      </c>
      <c r="HJG9">
        <v>-275843.06092700001</v>
      </c>
      <c r="HJH9">
        <v>-275843.06092700001</v>
      </c>
      <c r="HJI9">
        <v>-275843.06092700001</v>
      </c>
      <c r="HJJ9">
        <v>-416433.94131000002</v>
      </c>
      <c r="HJK9">
        <v>-416433.94131000002</v>
      </c>
      <c r="HJL9">
        <v>-416433.94131000002</v>
      </c>
      <c r="HJM9">
        <v>-416433.94131000002</v>
      </c>
      <c r="HJN9">
        <v>-416433.94131000002</v>
      </c>
      <c r="HJO9">
        <v>-416433.94131000002</v>
      </c>
      <c r="HJP9">
        <v>-416433.94131000002</v>
      </c>
      <c r="HJQ9">
        <v>-416433.94131000002</v>
      </c>
      <c r="HJR9">
        <v>-416433.94131000002</v>
      </c>
      <c r="HJS9">
        <v>-416433.94131000002</v>
      </c>
      <c r="HJT9">
        <v>-416433.94131000002</v>
      </c>
      <c r="HJU9">
        <v>-404263.90757899999</v>
      </c>
      <c r="HJV9">
        <v>-404263.90757899999</v>
      </c>
      <c r="HJW9">
        <v>-404263.90757899999</v>
      </c>
      <c r="HJX9">
        <v>-404263.90757899999</v>
      </c>
      <c r="HJY9">
        <v>-404263.90757899999</v>
      </c>
      <c r="HJZ9">
        <v>-404263.90757899999</v>
      </c>
      <c r="HKA9">
        <v>-404263.90757899999</v>
      </c>
      <c r="HKB9">
        <v>-404263.90757899999</v>
      </c>
      <c r="HKC9">
        <v>-404263.90757899999</v>
      </c>
      <c r="HKD9">
        <v>-404263.90757899999</v>
      </c>
      <c r="HKE9">
        <v>-404263.90757899999</v>
      </c>
      <c r="HKF9">
        <v>-416433.94131000002</v>
      </c>
      <c r="HKG9">
        <v>-416433.94131000002</v>
      </c>
      <c r="HKH9">
        <v>-416433.94131000002</v>
      </c>
      <c r="HKI9">
        <v>-416433.94131000002</v>
      </c>
      <c r="HKJ9">
        <v>-416433.94131000002</v>
      </c>
      <c r="HKK9">
        <v>-416433.94131000002</v>
      </c>
      <c r="HKL9">
        <v>-416433.94131000002</v>
      </c>
      <c r="HKM9">
        <v>-416433.94131000002</v>
      </c>
      <c r="HKN9">
        <v>-416433.94131000002</v>
      </c>
      <c r="HKO9">
        <v>-416433.94131000002</v>
      </c>
      <c r="HKP9">
        <v>-416433.94131000002</v>
      </c>
      <c r="HKQ9">
        <v>-404263.90757899999</v>
      </c>
      <c r="HKR9">
        <v>-404263.90757899999</v>
      </c>
      <c r="HKS9">
        <v>-404263.90757899999</v>
      </c>
      <c r="HKT9">
        <v>-404263.90757899999</v>
      </c>
      <c r="HKU9">
        <v>-404263.90757899999</v>
      </c>
      <c r="HKV9">
        <v>-404263.90757899999</v>
      </c>
      <c r="HKW9">
        <v>-404263.90757899999</v>
      </c>
      <c r="HKX9">
        <v>-404263.90757899999</v>
      </c>
      <c r="HKY9">
        <v>-404263.90757899999</v>
      </c>
      <c r="HKZ9">
        <v>-404263.90757899999</v>
      </c>
      <c r="HLA9">
        <v>-404263.90757899999</v>
      </c>
      <c r="HLB9">
        <v>-601680.742142</v>
      </c>
      <c r="HLC9">
        <v>-601680.742142</v>
      </c>
      <c r="HLD9">
        <v>-601680.742142</v>
      </c>
      <c r="HLE9">
        <v>-601680.742142</v>
      </c>
      <c r="HLF9">
        <v>-601680.742142</v>
      </c>
      <c r="HLG9">
        <v>-601680.742142</v>
      </c>
      <c r="HLH9">
        <v>-601680.742142</v>
      </c>
      <c r="HLI9">
        <v>-601680.742142</v>
      </c>
      <c r="HLJ9">
        <v>-601680.742142</v>
      </c>
      <c r="HLK9">
        <v>-601680.742142</v>
      </c>
      <c r="HLL9">
        <v>-601680.742142</v>
      </c>
      <c r="HLM9">
        <v>-578854.17390699999</v>
      </c>
      <c r="HLN9">
        <v>-578854.17390699999</v>
      </c>
      <c r="HLO9">
        <v>-578854.17390699999</v>
      </c>
      <c r="HLP9">
        <v>-578854.17390699999</v>
      </c>
      <c r="HLQ9">
        <v>-578854.17390699999</v>
      </c>
      <c r="HLR9">
        <v>-578854.17390699999</v>
      </c>
      <c r="HLS9">
        <v>-578854.17390699999</v>
      </c>
      <c r="HLT9">
        <v>-578854.17390699999</v>
      </c>
      <c r="HLU9">
        <v>-578854.17390699999</v>
      </c>
      <c r="HLV9">
        <v>-578854.17390699999</v>
      </c>
      <c r="HLW9">
        <v>-578854.17390699999</v>
      </c>
      <c r="HLX9">
        <v>-601680.742142</v>
      </c>
      <c r="HLY9">
        <v>-601680.742142</v>
      </c>
      <c r="HLZ9">
        <v>-601680.742142</v>
      </c>
      <c r="HMA9">
        <v>-601680.742142</v>
      </c>
      <c r="HMB9">
        <v>-601680.742142</v>
      </c>
      <c r="HMC9">
        <v>-601680.742142</v>
      </c>
      <c r="HMD9">
        <v>-601680.742142</v>
      </c>
      <c r="HME9">
        <v>-601680.742142</v>
      </c>
      <c r="HMF9">
        <v>-601680.742142</v>
      </c>
      <c r="HMG9">
        <v>-601680.742142</v>
      </c>
      <c r="HMH9">
        <v>-601680.742142</v>
      </c>
      <c r="HMI9">
        <v>-578854.17390699999</v>
      </c>
      <c r="HMJ9">
        <v>-578854.17390699999</v>
      </c>
      <c r="HMK9">
        <v>-578854.17390699999</v>
      </c>
      <c r="HML9">
        <v>-578854.17390699999</v>
      </c>
      <c r="HMM9">
        <v>-578854.17390699999</v>
      </c>
      <c r="HMN9">
        <v>-578854.17390699999</v>
      </c>
      <c r="HMO9">
        <v>-578854.17390699999</v>
      </c>
      <c r="HMP9">
        <v>-578854.17390699999</v>
      </c>
      <c r="HMQ9">
        <v>-578854.17390699999</v>
      </c>
      <c r="HMR9">
        <v>-578854.17390699999</v>
      </c>
      <c r="HMS9">
        <v>-578854.17390699999</v>
      </c>
      <c r="HMT9">
        <v>-2380040.53314</v>
      </c>
      <c r="HMU9">
        <v>-2380040.53314</v>
      </c>
      <c r="HMV9">
        <v>-2380040.53314</v>
      </c>
      <c r="HMW9">
        <v>-2380040.53314</v>
      </c>
      <c r="HMX9">
        <v>-2380040.53314</v>
      </c>
      <c r="HMY9">
        <v>-2380040.53314</v>
      </c>
      <c r="HMZ9">
        <v>-2380040.53314</v>
      </c>
      <c r="HNA9">
        <v>-2380040.53314</v>
      </c>
      <c r="HNB9">
        <v>-2380040.53314</v>
      </c>
      <c r="HNC9">
        <v>-2380040.53314</v>
      </c>
      <c r="HND9">
        <v>-2380040.53314</v>
      </c>
      <c r="HNE9">
        <v>-2380212.2692</v>
      </c>
      <c r="HNF9">
        <v>-2380212.2692</v>
      </c>
      <c r="HNG9">
        <v>-2380212.2692</v>
      </c>
      <c r="HNH9">
        <v>-2380212.2692</v>
      </c>
      <c r="HNI9">
        <v>-2380212.2692</v>
      </c>
      <c r="HNJ9">
        <v>-2380212.2692</v>
      </c>
      <c r="HNK9">
        <v>-2380212.2692</v>
      </c>
      <c r="HNL9">
        <v>-2380212.2692</v>
      </c>
      <c r="HNM9">
        <v>-2380212.2692</v>
      </c>
      <c r="HNN9">
        <v>-2380212.2692</v>
      </c>
      <c r="HNO9">
        <v>-2380212.2692</v>
      </c>
      <c r="HNP9">
        <v>-2380040.53314</v>
      </c>
      <c r="HNQ9">
        <v>-2380040.53314</v>
      </c>
      <c r="HNR9">
        <v>-2380040.53314</v>
      </c>
      <c r="HNS9">
        <v>-2380040.53314</v>
      </c>
      <c r="HNT9">
        <v>-2380040.53314</v>
      </c>
      <c r="HNU9">
        <v>-2380040.53314</v>
      </c>
      <c r="HNV9">
        <v>-2380040.53314</v>
      </c>
      <c r="HNW9">
        <v>-2380040.53314</v>
      </c>
      <c r="HNX9">
        <v>-2380040.53314</v>
      </c>
      <c r="HNY9">
        <v>-2380040.53314</v>
      </c>
      <c r="HNZ9">
        <v>-2380040.53314</v>
      </c>
      <c r="HOA9">
        <v>-2380212.2692</v>
      </c>
      <c r="HOB9">
        <v>-2380212.2692</v>
      </c>
      <c r="HOC9">
        <v>-2380212.2692</v>
      </c>
      <c r="HOD9">
        <v>-2380212.2692</v>
      </c>
      <c r="HOE9">
        <v>-2380212.2692</v>
      </c>
      <c r="HOF9">
        <v>-2380212.2692</v>
      </c>
      <c r="HOG9">
        <v>-2380212.2692</v>
      </c>
      <c r="HOH9">
        <v>-2380212.2692</v>
      </c>
      <c r="HOI9">
        <v>-2380212.2692</v>
      </c>
      <c r="HOJ9">
        <v>-2380212.2692</v>
      </c>
      <c r="HOK9">
        <v>-2380212.2692</v>
      </c>
      <c r="HOL9">
        <v>-2557975.3081200002</v>
      </c>
      <c r="HOM9">
        <v>-2557975.3081200002</v>
      </c>
      <c r="HON9">
        <v>-2557975.3081200002</v>
      </c>
      <c r="HOO9">
        <v>-2557975.3081200002</v>
      </c>
      <c r="HOP9">
        <v>-2557975.3081200002</v>
      </c>
      <c r="HOQ9">
        <v>-2557975.3081200002</v>
      </c>
      <c r="HOR9">
        <v>-2557975.3081200002</v>
      </c>
      <c r="HOS9">
        <v>-2557975.3081200002</v>
      </c>
      <c r="HOT9">
        <v>-2557975.3081200002</v>
      </c>
      <c r="HOU9">
        <v>-2557975.3081200002</v>
      </c>
      <c r="HOV9">
        <v>-2557975.3081200002</v>
      </c>
      <c r="HOW9">
        <v>-2558280.7897000001</v>
      </c>
      <c r="HOX9">
        <v>-2558280.7897000001</v>
      </c>
      <c r="HOY9">
        <v>-2558280.7897000001</v>
      </c>
      <c r="HOZ9">
        <v>-2558280.7897000001</v>
      </c>
      <c r="HPA9">
        <v>-2558280.7897000001</v>
      </c>
      <c r="HPB9">
        <v>-2558280.7897000001</v>
      </c>
      <c r="HPC9">
        <v>-2558280.7897000001</v>
      </c>
      <c r="HPD9">
        <v>-2558280.7897000001</v>
      </c>
      <c r="HPE9">
        <v>-2558280.7897000001</v>
      </c>
      <c r="HPF9">
        <v>-2558280.7897000001</v>
      </c>
      <c r="HPG9">
        <v>-2558280.7897000001</v>
      </c>
      <c r="HPH9">
        <v>-2557975.3081200002</v>
      </c>
      <c r="HPI9">
        <v>-2557975.3081200002</v>
      </c>
      <c r="HPJ9">
        <v>-2557975.3081200002</v>
      </c>
      <c r="HPK9">
        <v>-2557975.3081200002</v>
      </c>
      <c r="HPL9">
        <v>-2557975.3081200002</v>
      </c>
      <c r="HPM9">
        <v>-2557975.3081200002</v>
      </c>
      <c r="HPN9">
        <v>-2557975.3081200002</v>
      </c>
      <c r="HPO9">
        <v>-2557975.3081200002</v>
      </c>
      <c r="HPP9">
        <v>-2557975.3081200002</v>
      </c>
      <c r="HPQ9">
        <v>-2557975.3081200002</v>
      </c>
      <c r="HPR9">
        <v>-2557975.3081200002</v>
      </c>
      <c r="HPS9">
        <v>-2558280.7897000001</v>
      </c>
      <c r="HPT9">
        <v>-2558280.7897000001</v>
      </c>
      <c r="HPU9">
        <v>-2558280.7897000001</v>
      </c>
      <c r="HPV9">
        <v>-2558280.7897000001</v>
      </c>
      <c r="HPW9">
        <v>-2558280.7897000001</v>
      </c>
      <c r="HPX9">
        <v>-2558280.7897000001</v>
      </c>
      <c r="HPY9">
        <v>-2558280.7897000001</v>
      </c>
      <c r="HPZ9">
        <v>-2558280.7897000001</v>
      </c>
      <c r="HQA9">
        <v>-2558280.7897000001</v>
      </c>
      <c r="HQB9">
        <v>-2558280.7897000001</v>
      </c>
      <c r="HQC9">
        <v>-2558280.7897000001</v>
      </c>
      <c r="HQD9">
        <v>-2815173.8492899998</v>
      </c>
      <c r="HQE9">
        <v>-2815173.8492899998</v>
      </c>
      <c r="HQF9">
        <v>-2815173.8492899998</v>
      </c>
      <c r="HQG9">
        <v>-2815173.8492899998</v>
      </c>
      <c r="HQH9">
        <v>-2815173.8492899998</v>
      </c>
      <c r="HQI9">
        <v>-2815173.8492899998</v>
      </c>
      <c r="HQJ9">
        <v>-2815173.8492899998</v>
      </c>
      <c r="HQK9">
        <v>-2815173.8492899998</v>
      </c>
      <c r="HQL9">
        <v>-2815173.8492899998</v>
      </c>
      <c r="HQM9">
        <v>-2815173.8492899998</v>
      </c>
      <c r="HQN9">
        <v>-2815173.8492899998</v>
      </c>
      <c r="HQO9">
        <v>-2815746.82192</v>
      </c>
      <c r="HQP9">
        <v>-2815746.82192</v>
      </c>
      <c r="HQQ9">
        <v>-2815746.82192</v>
      </c>
      <c r="HQR9">
        <v>-2815746.82192</v>
      </c>
      <c r="HQS9">
        <v>-2815746.82192</v>
      </c>
      <c r="HQT9">
        <v>-2815746.82192</v>
      </c>
      <c r="HQU9">
        <v>-2815746.82192</v>
      </c>
      <c r="HQV9">
        <v>-2815746.82192</v>
      </c>
      <c r="HQW9">
        <v>-2815746.82192</v>
      </c>
      <c r="HQX9">
        <v>-2815746.82192</v>
      </c>
      <c r="HQY9">
        <v>-2815746.82192</v>
      </c>
      <c r="HQZ9">
        <v>-2815173.8492899998</v>
      </c>
      <c r="HRA9">
        <v>-2815173.8492899998</v>
      </c>
      <c r="HRB9">
        <v>-2815173.8492899998</v>
      </c>
      <c r="HRC9">
        <v>-2815173.8492899998</v>
      </c>
      <c r="HRD9">
        <v>-2815173.8492899998</v>
      </c>
      <c r="HRE9">
        <v>-2815173.8492899998</v>
      </c>
      <c r="HRF9">
        <v>-2815173.8492899998</v>
      </c>
      <c r="HRG9">
        <v>-2815173.8492899998</v>
      </c>
      <c r="HRH9">
        <v>-2815173.8492899998</v>
      </c>
      <c r="HRI9">
        <v>-2815173.8492899998</v>
      </c>
      <c r="HRJ9">
        <v>-2815173.8492899998</v>
      </c>
      <c r="HRK9">
        <v>-2815746.82192</v>
      </c>
      <c r="HRL9">
        <v>-2815746.82192</v>
      </c>
      <c r="HRM9">
        <v>-2815746.82192</v>
      </c>
      <c r="HRN9">
        <v>-2815746.82192</v>
      </c>
      <c r="HRO9">
        <v>-2815746.82192</v>
      </c>
      <c r="HRP9">
        <v>-2815746.82192</v>
      </c>
      <c r="HRQ9">
        <v>-2815746.82192</v>
      </c>
      <c r="HRR9">
        <v>-2815746.82192</v>
      </c>
      <c r="HRS9">
        <v>-2815746.82192</v>
      </c>
      <c r="HRT9">
        <v>-2815746.82192</v>
      </c>
      <c r="HRU9">
        <v>-2815746.82192</v>
      </c>
      <c r="HRV9">
        <v>-39938393.787100002</v>
      </c>
      <c r="HRW9">
        <v>-39938393.787100002</v>
      </c>
      <c r="HRX9">
        <v>-39938393.787100002</v>
      </c>
      <c r="HRY9">
        <v>-39938393.787100002</v>
      </c>
      <c r="HRZ9">
        <v>-39938393.787100002</v>
      </c>
      <c r="HSA9">
        <v>-39938393.787100002</v>
      </c>
      <c r="HSB9">
        <v>-39938393.787100002</v>
      </c>
      <c r="HSC9">
        <v>-39938393.787100002</v>
      </c>
      <c r="HSD9">
        <v>-39938393.787100002</v>
      </c>
      <c r="HSE9">
        <v>-39938393.787100002</v>
      </c>
      <c r="HSF9">
        <v>-39938393.787100002</v>
      </c>
      <c r="HSG9">
        <v>-39938393.787100002</v>
      </c>
      <c r="HSH9">
        <v>-39938393.787100002</v>
      </c>
      <c r="HSI9">
        <v>-39938393.787100002</v>
      </c>
      <c r="HSJ9">
        <v>-39938393.787100002</v>
      </c>
      <c r="HSK9">
        <v>-39938393.787100002</v>
      </c>
      <c r="HSL9">
        <v>-39938393.787100002</v>
      </c>
      <c r="HSM9">
        <v>-39938393.787100002</v>
      </c>
      <c r="HSN9">
        <v>-39938393.787100002</v>
      </c>
      <c r="HSO9">
        <v>-39938393.787100002</v>
      </c>
      <c r="HSP9">
        <v>-39938393.787100002</v>
      </c>
      <c r="HSQ9">
        <v>-39938393.787100002</v>
      </c>
      <c r="HSR9">
        <v>-39938393.787100002</v>
      </c>
      <c r="HSS9">
        <v>-39938393.787100002</v>
      </c>
      <c r="HST9">
        <v>-39938393.787100002</v>
      </c>
      <c r="HSU9">
        <v>-39938393.787100002</v>
      </c>
      <c r="HSV9">
        <v>-39938393.787100002</v>
      </c>
      <c r="HSW9">
        <v>-39938393.787100002</v>
      </c>
      <c r="HSX9">
        <v>-39938393.787100002</v>
      </c>
      <c r="HSY9">
        <v>-39938393.787100002</v>
      </c>
      <c r="HSZ9">
        <v>-39938393.787100002</v>
      </c>
      <c r="HTA9">
        <v>-39938393.787100002</v>
      </c>
      <c r="HTB9">
        <v>-39938393.787100002</v>
      </c>
      <c r="HTC9">
        <v>-39938393.787100002</v>
      </c>
      <c r="HTD9">
        <v>-39938393.787100002</v>
      </c>
      <c r="HTE9">
        <v>-39938393.787100002</v>
      </c>
      <c r="HTF9">
        <v>-39938393.787100002</v>
      </c>
      <c r="HTG9">
        <v>-39938393.787100002</v>
      </c>
      <c r="HTH9">
        <v>-39938393.787100002</v>
      </c>
      <c r="HTI9">
        <v>-39938393.787100002</v>
      </c>
      <c r="HTJ9">
        <v>-39938393.787100002</v>
      </c>
      <c r="HTK9">
        <v>-39938393.787100002</v>
      </c>
      <c r="HTL9">
        <v>-39938393.787100002</v>
      </c>
      <c r="HTM9">
        <v>-39938393.787100002</v>
      </c>
      <c r="HTN9">
        <v>-60536230.872400001</v>
      </c>
      <c r="HTO9">
        <v>-60536230.872400001</v>
      </c>
      <c r="HTP9">
        <v>-60536230.872400001</v>
      </c>
      <c r="HTQ9">
        <v>-60536230.872400001</v>
      </c>
      <c r="HTR9">
        <v>-60536230.872400001</v>
      </c>
      <c r="HTS9">
        <v>-60536230.872400001</v>
      </c>
      <c r="HTT9">
        <v>-60536230.872400001</v>
      </c>
      <c r="HTU9">
        <v>-60536230.872400001</v>
      </c>
      <c r="HTV9">
        <v>-60536230.872400001</v>
      </c>
      <c r="HTW9">
        <v>-60536230.872400001</v>
      </c>
      <c r="HTX9">
        <v>-60536230.872400001</v>
      </c>
      <c r="HTY9">
        <v>-60536230.872400001</v>
      </c>
      <c r="HTZ9">
        <v>-60536230.872400001</v>
      </c>
      <c r="HUA9">
        <v>-60536230.872400001</v>
      </c>
      <c r="HUB9">
        <v>-60536230.872400001</v>
      </c>
      <c r="HUC9">
        <v>-60536230.872400001</v>
      </c>
      <c r="HUD9">
        <v>-60536230.872400001</v>
      </c>
      <c r="HUE9">
        <v>-60536230.872400001</v>
      </c>
      <c r="HUF9">
        <v>-60536230.872400001</v>
      </c>
      <c r="HUG9">
        <v>-60536230.872400001</v>
      </c>
      <c r="HUH9">
        <v>-60536230.872400001</v>
      </c>
      <c r="HUI9">
        <v>-60536230.872400001</v>
      </c>
      <c r="HUJ9">
        <v>-60536230.872400001</v>
      </c>
      <c r="HUK9">
        <v>-60536230.872400001</v>
      </c>
      <c r="HUL9">
        <v>-60536230.872400001</v>
      </c>
      <c r="HUM9">
        <v>-60536230.872400001</v>
      </c>
      <c r="HUN9">
        <v>-60536230.872400001</v>
      </c>
      <c r="HUO9">
        <v>-60536230.872400001</v>
      </c>
      <c r="HUP9">
        <v>-60536230.872400001</v>
      </c>
      <c r="HUQ9">
        <v>-60536230.872400001</v>
      </c>
      <c r="HUR9">
        <v>-60536230.872400001</v>
      </c>
      <c r="HUS9">
        <v>-60536230.872400001</v>
      </c>
      <c r="HUT9">
        <v>-60536230.872400001</v>
      </c>
      <c r="HUU9">
        <v>-60536230.872400001</v>
      </c>
      <c r="HUV9">
        <v>-60536230.872400001</v>
      </c>
      <c r="HUW9">
        <v>-60536230.872400001</v>
      </c>
      <c r="HUX9">
        <v>-60536230.872400001</v>
      </c>
      <c r="HUY9">
        <v>-60536230.872400001</v>
      </c>
      <c r="HUZ9">
        <v>-60536230.872400001</v>
      </c>
      <c r="HVA9">
        <v>-60536230.872400001</v>
      </c>
      <c r="HVB9">
        <v>-60536230.872400001</v>
      </c>
      <c r="HVC9">
        <v>-60536230.872400001</v>
      </c>
      <c r="HVD9">
        <v>-60536230.872400001</v>
      </c>
      <c r="HVE9">
        <v>-60536230.872400001</v>
      </c>
      <c r="HVF9">
        <v>-91758542.968799993</v>
      </c>
      <c r="HVG9">
        <v>-91758542.968799993</v>
      </c>
      <c r="HVH9">
        <v>-91758542.968799993</v>
      </c>
      <c r="HVI9">
        <v>-91758542.968799993</v>
      </c>
      <c r="HVJ9">
        <v>-91758542.968799993</v>
      </c>
      <c r="HVK9">
        <v>-91758542.968799993</v>
      </c>
      <c r="HVL9">
        <v>-91758542.968799993</v>
      </c>
      <c r="HVM9">
        <v>-91758542.968799993</v>
      </c>
      <c r="HVN9">
        <v>-91758542.968799993</v>
      </c>
      <c r="HVO9">
        <v>-91758542.968799993</v>
      </c>
      <c r="HVP9">
        <v>-91758542.968799993</v>
      </c>
      <c r="HVQ9">
        <v>-91758542.968799993</v>
      </c>
      <c r="HVR9">
        <v>-91758542.968799993</v>
      </c>
      <c r="HVS9">
        <v>-91758542.968799993</v>
      </c>
      <c r="HVT9">
        <v>-91758542.968799993</v>
      </c>
      <c r="HVU9">
        <v>-91758542.968799993</v>
      </c>
      <c r="HVV9">
        <v>-91758542.968799993</v>
      </c>
      <c r="HVW9">
        <v>-91758542.968799993</v>
      </c>
      <c r="HVX9">
        <v>-91758542.968799993</v>
      </c>
      <c r="HVY9">
        <v>-91758542.968799993</v>
      </c>
      <c r="HVZ9">
        <v>-91758542.968799993</v>
      </c>
      <c r="HWA9">
        <v>-91758542.968799993</v>
      </c>
      <c r="HWB9">
        <v>-91758542.968799993</v>
      </c>
      <c r="HWC9">
        <v>-91758542.968799993</v>
      </c>
      <c r="HWD9">
        <v>-91758542.968799993</v>
      </c>
      <c r="HWE9">
        <v>-91758542.968799993</v>
      </c>
      <c r="HWF9">
        <v>-91758542.968799993</v>
      </c>
      <c r="HWG9">
        <v>-91758542.968799993</v>
      </c>
      <c r="HWH9">
        <v>-91758542.968799993</v>
      </c>
      <c r="HWI9">
        <v>-91758542.968799993</v>
      </c>
      <c r="HWJ9">
        <v>-91758542.968799993</v>
      </c>
      <c r="HWK9">
        <v>-91758542.968799993</v>
      </c>
      <c r="HWL9">
        <v>-91758542.968799993</v>
      </c>
      <c r="HWM9">
        <v>-91758542.968799993</v>
      </c>
      <c r="HWN9">
        <v>-91758542.968799993</v>
      </c>
      <c r="HWO9">
        <v>-91758542.968799993</v>
      </c>
      <c r="HWP9">
        <v>-91758542.968799993</v>
      </c>
      <c r="HWQ9">
        <v>-91758542.968799993</v>
      </c>
      <c r="HWR9">
        <v>-91758542.968799993</v>
      </c>
      <c r="HWS9">
        <v>-91758542.968799993</v>
      </c>
      <c r="HWT9">
        <v>-91758542.968799993</v>
      </c>
      <c r="HWU9">
        <v>-91758542.968799993</v>
      </c>
      <c r="HWV9">
        <v>-91758542.968799993</v>
      </c>
      <c r="HWW9">
        <v>-91758542.968799993</v>
      </c>
      <c r="HWX9">
        <v>-39938393.787100002</v>
      </c>
      <c r="HWY9">
        <v>-39938393.787100002</v>
      </c>
      <c r="HWZ9">
        <v>-39938393.787100002</v>
      </c>
      <c r="HXA9">
        <v>-39938393.787100002</v>
      </c>
      <c r="HXB9">
        <v>-39938393.787100002</v>
      </c>
      <c r="HXC9">
        <v>-39938393.787100002</v>
      </c>
      <c r="HXD9">
        <v>-39938393.787100002</v>
      </c>
      <c r="HXE9">
        <v>-39938393.787100002</v>
      </c>
      <c r="HXF9">
        <v>-39938393.787100002</v>
      </c>
      <c r="HXG9">
        <v>-39938393.787100002</v>
      </c>
      <c r="HXH9">
        <v>-39938393.787100002</v>
      </c>
      <c r="HXI9">
        <v>-39938393.787100002</v>
      </c>
      <c r="HXJ9">
        <v>-39938393.787100002</v>
      </c>
      <c r="HXK9">
        <v>-39938393.787100002</v>
      </c>
      <c r="HXL9">
        <v>-39938393.787100002</v>
      </c>
      <c r="HXM9">
        <v>-39938393.787100002</v>
      </c>
      <c r="HXN9">
        <v>-39938393.787100002</v>
      </c>
      <c r="HXO9">
        <v>-39938393.787100002</v>
      </c>
      <c r="HXP9">
        <v>-39938393.787100002</v>
      </c>
      <c r="HXQ9">
        <v>-39938393.787100002</v>
      </c>
      <c r="HXR9">
        <v>-39938393.787100002</v>
      </c>
      <c r="HXS9">
        <v>-39938393.787100002</v>
      </c>
      <c r="HXT9">
        <v>-39938393.787100002</v>
      </c>
      <c r="HXU9">
        <v>-39938393.787100002</v>
      </c>
      <c r="HXV9">
        <v>-39938393.787100002</v>
      </c>
      <c r="HXW9">
        <v>-39938393.787100002</v>
      </c>
      <c r="HXX9">
        <v>-39938393.787100002</v>
      </c>
      <c r="HXY9">
        <v>-39938393.787100002</v>
      </c>
      <c r="HXZ9">
        <v>-39938393.787100002</v>
      </c>
      <c r="HYA9">
        <v>-39938393.787100002</v>
      </c>
      <c r="HYB9">
        <v>-39938393.787100002</v>
      </c>
      <c r="HYC9">
        <v>-39938393.787100002</v>
      </c>
      <c r="HYD9">
        <v>-39938393.787100002</v>
      </c>
      <c r="HYE9">
        <v>-39938393.787100002</v>
      </c>
      <c r="HYF9">
        <v>-39938393.787100002</v>
      </c>
      <c r="HYG9">
        <v>-39938393.787100002</v>
      </c>
      <c r="HYH9">
        <v>-39938393.787100002</v>
      </c>
      <c r="HYI9">
        <v>-39938393.787100002</v>
      </c>
      <c r="HYJ9">
        <v>-39938393.787100002</v>
      </c>
      <c r="HYK9">
        <v>-39938393.787100002</v>
      </c>
      <c r="HYL9">
        <v>-39938393.787100002</v>
      </c>
      <c r="HYM9">
        <v>-39938393.787100002</v>
      </c>
      <c r="HYN9">
        <v>-39938393.787100002</v>
      </c>
      <c r="HYO9">
        <v>-39938393.787100002</v>
      </c>
      <c r="HYP9">
        <v>-60536230.872400001</v>
      </c>
      <c r="HYQ9">
        <v>-60536230.872400001</v>
      </c>
      <c r="HYR9">
        <v>-60536230.872400001</v>
      </c>
      <c r="HYS9">
        <v>-60536230.872400001</v>
      </c>
      <c r="HYT9">
        <v>-60536230.872400001</v>
      </c>
      <c r="HYU9">
        <v>-60536230.872400001</v>
      </c>
      <c r="HYV9">
        <v>-60536230.872400001</v>
      </c>
      <c r="HYW9">
        <v>-60536230.872400001</v>
      </c>
      <c r="HYX9">
        <v>-60536230.872400001</v>
      </c>
      <c r="HYY9">
        <v>-60536230.872400001</v>
      </c>
      <c r="HYZ9">
        <v>-60536230.872400001</v>
      </c>
      <c r="HZA9">
        <v>-60536230.872400001</v>
      </c>
      <c r="HZB9">
        <v>-60536230.872400001</v>
      </c>
      <c r="HZC9">
        <v>-60536230.872400001</v>
      </c>
      <c r="HZD9">
        <v>-60536230.872400001</v>
      </c>
      <c r="HZE9">
        <v>-60536230.872400001</v>
      </c>
      <c r="HZF9">
        <v>-60536230.872400001</v>
      </c>
      <c r="HZG9">
        <v>-60536230.872400001</v>
      </c>
      <c r="HZH9">
        <v>-60536230.872400001</v>
      </c>
      <c r="HZI9">
        <v>-60536230.872400001</v>
      </c>
      <c r="HZJ9">
        <v>-60536230.872400001</v>
      </c>
      <c r="HZK9">
        <v>-60536230.872400001</v>
      </c>
      <c r="HZL9">
        <v>-60536230.872400001</v>
      </c>
      <c r="HZM9">
        <v>-60536230.872400001</v>
      </c>
      <c r="HZN9">
        <v>-60536230.872400001</v>
      </c>
      <c r="HZO9">
        <v>-60536230.872400001</v>
      </c>
      <c r="HZP9">
        <v>-60536230.872400001</v>
      </c>
      <c r="HZQ9">
        <v>-60536230.872400001</v>
      </c>
      <c r="HZR9">
        <v>-60536230.872400001</v>
      </c>
      <c r="HZS9">
        <v>-60536230.872400001</v>
      </c>
      <c r="HZT9">
        <v>-60536230.872400001</v>
      </c>
      <c r="HZU9">
        <v>-60536230.872400001</v>
      </c>
      <c r="HZV9">
        <v>-60536230.872400001</v>
      </c>
      <c r="HZW9">
        <v>-60536230.872400001</v>
      </c>
      <c r="HZX9">
        <v>-60536230.872400001</v>
      </c>
      <c r="HZY9">
        <v>-60536230.872400001</v>
      </c>
      <c r="HZZ9">
        <v>-60536230.872400001</v>
      </c>
      <c r="IAA9">
        <v>-60536230.872400001</v>
      </c>
      <c r="IAB9">
        <v>-60536230.872400001</v>
      </c>
      <c r="IAC9">
        <v>-60536230.872400001</v>
      </c>
      <c r="IAD9">
        <v>-60536230.872400001</v>
      </c>
      <c r="IAE9">
        <v>-60536230.872400001</v>
      </c>
      <c r="IAF9">
        <v>-60536230.872400001</v>
      </c>
      <c r="IAG9">
        <v>-60536230.872400001</v>
      </c>
      <c r="IAH9">
        <v>-91758542.968799993</v>
      </c>
      <c r="IAI9">
        <v>-91758542.968799993</v>
      </c>
      <c r="IAJ9">
        <v>-91758542.968799993</v>
      </c>
      <c r="IAK9">
        <v>-91758542.968799993</v>
      </c>
      <c r="IAL9">
        <v>-91758542.968799993</v>
      </c>
      <c r="IAM9">
        <v>-91758542.968799993</v>
      </c>
      <c r="IAN9">
        <v>-91758542.968799993</v>
      </c>
      <c r="IAO9">
        <v>-91758542.968799993</v>
      </c>
      <c r="IAP9">
        <v>-91758542.968799993</v>
      </c>
      <c r="IAQ9">
        <v>-91758542.968799993</v>
      </c>
      <c r="IAR9">
        <v>-91758542.968799993</v>
      </c>
      <c r="IAS9">
        <v>-91758542.968799993</v>
      </c>
      <c r="IAT9">
        <v>-91758542.968799993</v>
      </c>
      <c r="IAU9">
        <v>-91758542.968799993</v>
      </c>
      <c r="IAV9">
        <v>-91758542.968799993</v>
      </c>
      <c r="IAW9">
        <v>-91758542.968799993</v>
      </c>
      <c r="IAX9">
        <v>-91758542.968799993</v>
      </c>
      <c r="IAY9">
        <v>-91758542.968799993</v>
      </c>
      <c r="IAZ9">
        <v>-91758542.968799993</v>
      </c>
      <c r="IBA9">
        <v>-91758542.968799993</v>
      </c>
      <c r="IBB9">
        <v>-91758542.968799993</v>
      </c>
      <c r="IBC9">
        <v>-91758542.968799993</v>
      </c>
      <c r="IBD9">
        <v>-91758542.968799993</v>
      </c>
      <c r="IBE9">
        <v>-91758542.968799993</v>
      </c>
      <c r="IBF9">
        <v>-91758542.968799993</v>
      </c>
      <c r="IBG9">
        <v>-91758542.968799993</v>
      </c>
      <c r="IBH9">
        <v>-91758542.968799993</v>
      </c>
      <c r="IBI9">
        <v>-91758542.968799993</v>
      </c>
      <c r="IBJ9">
        <v>-91758542.968799993</v>
      </c>
      <c r="IBK9">
        <v>-91758542.968799993</v>
      </c>
      <c r="IBL9">
        <v>-91758542.968799993</v>
      </c>
      <c r="IBM9">
        <v>-91758542.968799993</v>
      </c>
      <c r="IBN9">
        <v>-91758542.968799993</v>
      </c>
      <c r="IBO9">
        <v>-91758542.968799993</v>
      </c>
      <c r="IBP9">
        <v>-91758542.968799993</v>
      </c>
      <c r="IBQ9">
        <v>-91758542.968799993</v>
      </c>
      <c r="IBR9">
        <v>-91758542.968799993</v>
      </c>
      <c r="IBS9">
        <v>-91758542.968799993</v>
      </c>
      <c r="IBT9">
        <v>-91758542.968799993</v>
      </c>
      <c r="IBU9">
        <v>-91758542.968799993</v>
      </c>
      <c r="IBV9">
        <v>-91758542.968799993</v>
      </c>
      <c r="IBW9">
        <v>-91758542.968799993</v>
      </c>
      <c r="IBX9">
        <v>-91758542.968799993</v>
      </c>
      <c r="IBY9">
        <v>-91758542.968799993</v>
      </c>
      <c r="IBZ9">
        <v>-401939.69096199999</v>
      </c>
      <c r="ICA9">
        <v>-388092.93871700001</v>
      </c>
      <c r="ICB9">
        <v>-382201.564832</v>
      </c>
      <c r="ICC9">
        <v>-384105.84149999998</v>
      </c>
      <c r="ICD9">
        <v>-393484.48774399998</v>
      </c>
      <c r="ICE9">
        <v>-409691.81409900001</v>
      </c>
      <c r="ICF9">
        <v>-431557.52697300003</v>
      </c>
      <c r="ICG9">
        <v>-457195.46903899999</v>
      </c>
      <c r="ICH9">
        <v>-483906.36222299997</v>
      </c>
      <c r="ICI9">
        <v>-508280.41918500001</v>
      </c>
      <c r="ICJ9">
        <v>-526576.26766899996</v>
      </c>
      <c r="ICK9">
        <v>-399255.94813700003</v>
      </c>
      <c r="ICL9">
        <v>-384303.47858599998</v>
      </c>
      <c r="ICM9">
        <v>-376974.13912499999</v>
      </c>
      <c r="ICN9">
        <v>-377022.64621899999</v>
      </c>
      <c r="ICO9">
        <v>-384032.15327399998</v>
      </c>
      <c r="ICP9">
        <v>-397262.75435100001</v>
      </c>
      <c r="ICQ9">
        <v>-415473.87509599997</v>
      </c>
      <c r="ICR9">
        <v>-436768.85222599999</v>
      </c>
      <c r="ICS9">
        <v>-458543.25129300001</v>
      </c>
      <c r="ICT9">
        <v>-477629.98091699998</v>
      </c>
      <c r="ICU9">
        <v>-490695.472144</v>
      </c>
      <c r="ICV9">
        <v>-401939.69096199999</v>
      </c>
      <c r="ICW9">
        <v>-388092.93871700001</v>
      </c>
      <c r="ICX9">
        <v>-382201.564832</v>
      </c>
      <c r="ICY9">
        <v>-384105.84149999998</v>
      </c>
      <c r="ICZ9">
        <v>-393484.48774399998</v>
      </c>
      <c r="IDA9">
        <v>-409691.81409900001</v>
      </c>
      <c r="IDB9">
        <v>-431557.52697300003</v>
      </c>
      <c r="IDC9">
        <v>-457195.46903899999</v>
      </c>
      <c r="IDD9">
        <v>-483906.36222299997</v>
      </c>
      <c r="IDE9">
        <v>-508280.41918500001</v>
      </c>
      <c r="IDF9">
        <v>-526576.26766899996</v>
      </c>
      <c r="IDG9">
        <v>-399255.94813700003</v>
      </c>
      <c r="IDH9">
        <v>-384303.47858599998</v>
      </c>
      <c r="IDI9">
        <v>-376974.13912499999</v>
      </c>
      <c r="IDJ9">
        <v>-377022.64621899999</v>
      </c>
      <c r="IDK9">
        <v>-384032.15327399998</v>
      </c>
      <c r="IDL9">
        <v>-397262.75435100001</v>
      </c>
      <c r="IDM9">
        <v>-415473.87509599997</v>
      </c>
      <c r="IDN9">
        <v>-436768.85222599999</v>
      </c>
      <c r="IDO9">
        <v>-458543.25129300001</v>
      </c>
      <c r="IDP9">
        <v>-477647.93502199999</v>
      </c>
      <c r="IDQ9">
        <v>-490695.472144</v>
      </c>
      <c r="IDR9">
        <v>-605679.65760699997</v>
      </c>
      <c r="IDS9">
        <v>-583220.59722400003</v>
      </c>
      <c r="IDT9">
        <v>-572376.82561599999</v>
      </c>
      <c r="IDU9">
        <v>-572792.11848399998</v>
      </c>
      <c r="IDV9">
        <v>-583851.99262100004</v>
      </c>
      <c r="IDW9">
        <v>-604451.99181799998</v>
      </c>
      <c r="IDX9">
        <v>-632724.35138699994</v>
      </c>
      <c r="IDY9">
        <v>-665795.89510099997</v>
      </c>
      <c r="IDZ9">
        <v>-699701.42529899999</v>
      </c>
      <c r="IEA9">
        <v>-729595.99682200002</v>
      </c>
      <c r="IEB9">
        <v>-750352.36108299997</v>
      </c>
      <c r="IEC9">
        <v>-600312.17195700004</v>
      </c>
      <c r="IED9">
        <v>-575641.67696399998</v>
      </c>
      <c r="IEE9">
        <v>-561921.97420299996</v>
      </c>
      <c r="IEF9">
        <v>-558625.72792199999</v>
      </c>
      <c r="IEG9">
        <v>-564947.32368200005</v>
      </c>
      <c r="IEH9">
        <v>-579593.87232199998</v>
      </c>
      <c r="IEI9">
        <v>-600557.04763299995</v>
      </c>
      <c r="IEJ9">
        <v>-624942.66147399996</v>
      </c>
      <c r="IEK9">
        <v>-648975.20343899995</v>
      </c>
      <c r="IEL9">
        <v>-668295.12028599996</v>
      </c>
      <c r="IEM9">
        <v>-678590.77003300004</v>
      </c>
      <c r="IEN9">
        <v>-605679.65760699997</v>
      </c>
      <c r="IEO9">
        <v>-583220.59722400003</v>
      </c>
      <c r="IEP9">
        <v>-572376.82561599999</v>
      </c>
      <c r="IEQ9">
        <v>-572792.11848399998</v>
      </c>
      <c r="IER9">
        <v>-583851.99262100004</v>
      </c>
      <c r="IES9">
        <v>-604451.99181799998</v>
      </c>
      <c r="IET9">
        <v>-632724.35138699994</v>
      </c>
      <c r="IEU9">
        <v>-665795.89510099997</v>
      </c>
      <c r="IEV9">
        <v>-699701.42529899999</v>
      </c>
      <c r="IEW9">
        <v>-729595.99682200002</v>
      </c>
      <c r="IEX9">
        <v>-750352.36108299997</v>
      </c>
      <c r="IEY9">
        <v>-600312.17195700004</v>
      </c>
      <c r="IEZ9">
        <v>-575641.67696399998</v>
      </c>
      <c r="IFA9">
        <v>-561921.97420299996</v>
      </c>
      <c r="IFB9">
        <v>-558625.72792199999</v>
      </c>
      <c r="IFC9">
        <v>-564947.32368200005</v>
      </c>
      <c r="IFD9">
        <v>-579593.87232199998</v>
      </c>
      <c r="IFE9">
        <v>-600557.04763299995</v>
      </c>
      <c r="IFF9">
        <v>-624942.66147399996</v>
      </c>
      <c r="IFG9">
        <v>-648975.20343899995</v>
      </c>
      <c r="IFH9">
        <v>-668309.69529599999</v>
      </c>
      <c r="IFI9">
        <v>-678590.77003300004</v>
      </c>
      <c r="IFJ9">
        <v>-910988.77222799999</v>
      </c>
      <c r="IFK9">
        <v>-874013.46539400006</v>
      </c>
      <c r="IFL9">
        <v>-853760.03114400001</v>
      </c>
      <c r="IFM9">
        <v>-849460.71688399999</v>
      </c>
      <c r="IFN9">
        <v>-859929.55700799997</v>
      </c>
      <c r="IFO9">
        <v>-883241.33836599998</v>
      </c>
      <c r="IFP9">
        <v>-916377.37503400003</v>
      </c>
      <c r="IFQ9">
        <v>-954953.94212499994</v>
      </c>
      <c r="IFR9">
        <v>-993212.39210699999</v>
      </c>
      <c r="IFS9">
        <v>-1024454.2244900001</v>
      </c>
      <c r="IFT9">
        <v>-1041992.84005</v>
      </c>
      <c r="IFU9">
        <v>-900253.80092800001</v>
      </c>
      <c r="IFV9">
        <v>-858855.62487299996</v>
      </c>
      <c r="IFW9">
        <v>-832850.32831799996</v>
      </c>
      <c r="IFX9">
        <v>-821127.93576000002</v>
      </c>
      <c r="IFY9">
        <v>-822120.21913099999</v>
      </c>
      <c r="IFZ9">
        <v>-833525.09937299998</v>
      </c>
      <c r="IGA9">
        <v>-852042.76752600004</v>
      </c>
      <c r="IGB9">
        <v>-873247.47487000003</v>
      </c>
      <c r="IGC9">
        <v>-891759.94838700001</v>
      </c>
      <c r="IGD9">
        <v>-901852.47141899995</v>
      </c>
      <c r="IGE9">
        <v>-898469.65794900001</v>
      </c>
      <c r="IGF9">
        <v>-910988.77222799999</v>
      </c>
      <c r="IGG9">
        <v>-874013.46539400006</v>
      </c>
      <c r="IGH9">
        <v>-853760.03114400001</v>
      </c>
      <c r="IGI9">
        <v>-849460.71688399999</v>
      </c>
      <c r="IGJ9">
        <v>-859929.55700799997</v>
      </c>
      <c r="IGK9">
        <v>-883241.33836599998</v>
      </c>
      <c r="IGL9">
        <v>-916377.37503400003</v>
      </c>
      <c r="IGM9">
        <v>-954953.94212499994</v>
      </c>
      <c r="IGN9">
        <v>-993212.39210699999</v>
      </c>
      <c r="IGO9">
        <v>-1024454.2244900001</v>
      </c>
      <c r="IGP9">
        <v>-1041992.84005</v>
      </c>
      <c r="IGQ9">
        <v>-900253.80092800001</v>
      </c>
      <c r="IGR9">
        <v>-858855.62487299996</v>
      </c>
      <c r="IGS9">
        <v>-832850.32831799996</v>
      </c>
      <c r="IGT9">
        <v>-821127.93576000002</v>
      </c>
      <c r="IGU9">
        <v>-822120.21913099999</v>
      </c>
      <c r="IGV9">
        <v>-833525.09937299998</v>
      </c>
      <c r="IGW9">
        <v>-852042.76752600004</v>
      </c>
      <c r="IGX9">
        <v>-873247.47487000003</v>
      </c>
      <c r="IGY9">
        <v>-891759.94838700001</v>
      </c>
      <c r="IGZ9">
        <v>-901849.323661</v>
      </c>
      <c r="IHA9">
        <v>-898469.65794900001</v>
      </c>
      <c r="IHB9">
        <v>-233172.07490800001</v>
      </c>
      <c r="IHC9">
        <v>-233172.07490800001</v>
      </c>
      <c r="IHD9">
        <v>-233172.07490800001</v>
      </c>
      <c r="IHE9">
        <v>-233172.07490800001</v>
      </c>
      <c r="IHF9">
        <v>-233172.07490800001</v>
      </c>
      <c r="IHG9">
        <v>-233172.07490800001</v>
      </c>
      <c r="IHH9">
        <v>-233172.07490800001</v>
      </c>
      <c r="IHI9">
        <v>-233172.07490800001</v>
      </c>
      <c r="IHJ9">
        <v>-233172.07490800001</v>
      </c>
      <c r="IHK9">
        <v>-233172.07490800001</v>
      </c>
      <c r="IHL9">
        <v>-233172.07490800001</v>
      </c>
      <c r="IHM9">
        <v>-233047.974843</v>
      </c>
      <c r="IHN9">
        <v>-233047.974843</v>
      </c>
      <c r="IHO9">
        <v>-233047.974843</v>
      </c>
      <c r="IHP9">
        <v>-233047.974843</v>
      </c>
      <c r="IHQ9">
        <v>-233047.974843</v>
      </c>
      <c r="IHR9">
        <v>-233047.974843</v>
      </c>
      <c r="IHS9">
        <v>-233047.974843</v>
      </c>
      <c r="IHT9">
        <v>-233047.974843</v>
      </c>
      <c r="IHU9">
        <v>-233047.974843</v>
      </c>
      <c r="IHV9">
        <v>-233047.974843</v>
      </c>
      <c r="IHW9">
        <v>-233047.974843</v>
      </c>
      <c r="IHX9">
        <v>-233172.07490800001</v>
      </c>
      <c r="IHY9">
        <v>-233172.07490800001</v>
      </c>
      <c r="IHZ9">
        <v>-233172.07490800001</v>
      </c>
      <c r="IIA9">
        <v>-233172.07490800001</v>
      </c>
      <c r="IIB9">
        <v>-233172.07490800001</v>
      </c>
      <c r="IIC9">
        <v>-233172.07490800001</v>
      </c>
      <c r="IID9">
        <v>-233172.07490800001</v>
      </c>
      <c r="IIE9">
        <v>-233172.07490800001</v>
      </c>
      <c r="IIF9">
        <v>-233172.07490800001</v>
      </c>
      <c r="IIG9">
        <v>-233172.07490800001</v>
      </c>
      <c r="IIH9">
        <v>-233172.07490800001</v>
      </c>
      <c r="III9">
        <v>-233047.974843</v>
      </c>
      <c r="IIJ9">
        <v>-233047.974843</v>
      </c>
      <c r="IIK9">
        <v>-233047.974843</v>
      </c>
      <c r="IIL9">
        <v>-233047.974843</v>
      </c>
      <c r="IIM9">
        <v>-233047.974843</v>
      </c>
      <c r="IIN9">
        <v>-233047.974843</v>
      </c>
      <c r="IIO9">
        <v>-233047.974843</v>
      </c>
      <c r="IIP9">
        <v>-233047.974843</v>
      </c>
      <c r="IIQ9">
        <v>-233047.974843</v>
      </c>
      <c r="IIR9">
        <v>-233047.974843</v>
      </c>
      <c r="IIS9">
        <v>-233047.974843</v>
      </c>
      <c r="IIT9">
        <v>-341384.25434400002</v>
      </c>
      <c r="IIU9">
        <v>-341384.25434400002</v>
      </c>
      <c r="IIV9">
        <v>-341384.25434400002</v>
      </c>
      <c r="IIW9">
        <v>-341384.25434400002</v>
      </c>
      <c r="IIX9">
        <v>-341384.25434400002</v>
      </c>
      <c r="IIY9">
        <v>-341384.25434400002</v>
      </c>
      <c r="IIZ9">
        <v>-341384.25434400002</v>
      </c>
      <c r="IJA9">
        <v>-341384.25434400002</v>
      </c>
      <c r="IJB9">
        <v>-341384.25434400002</v>
      </c>
      <c r="IJC9">
        <v>-341384.25434400002</v>
      </c>
      <c r="IJD9">
        <v>-341384.25434400002</v>
      </c>
      <c r="IJE9">
        <v>-341163.50696999999</v>
      </c>
      <c r="IJF9">
        <v>-341163.50696999999</v>
      </c>
      <c r="IJG9">
        <v>-341163.50696999999</v>
      </c>
      <c r="IJH9">
        <v>-341163.50696999999</v>
      </c>
      <c r="IJI9">
        <v>-341163.50696999999</v>
      </c>
      <c r="IJJ9">
        <v>-341163.50696999999</v>
      </c>
      <c r="IJK9">
        <v>-341163.50696999999</v>
      </c>
      <c r="IJL9">
        <v>-341163.50696999999</v>
      </c>
      <c r="IJM9">
        <v>-341163.50696999999</v>
      </c>
      <c r="IJN9">
        <v>-341163.50696999999</v>
      </c>
      <c r="IJO9">
        <v>-341163.50696999999</v>
      </c>
      <c r="IJP9">
        <v>-341384.25434400002</v>
      </c>
      <c r="IJQ9">
        <v>-341384.25434400002</v>
      </c>
      <c r="IJR9">
        <v>-341384.25434400002</v>
      </c>
      <c r="IJS9">
        <v>-341384.25434400002</v>
      </c>
      <c r="IJT9">
        <v>-341384.25434400002</v>
      </c>
      <c r="IJU9">
        <v>-341384.25434400002</v>
      </c>
      <c r="IJV9">
        <v>-341384.25434400002</v>
      </c>
      <c r="IJW9">
        <v>-341384.25434400002</v>
      </c>
      <c r="IJX9">
        <v>-341384.25434400002</v>
      </c>
      <c r="IJY9">
        <v>-341384.25434400002</v>
      </c>
      <c r="IJZ9">
        <v>-341384.25434400002</v>
      </c>
      <c r="IKA9">
        <v>-341163.50696999999</v>
      </c>
      <c r="IKB9">
        <v>-341163.50696999999</v>
      </c>
      <c r="IKC9">
        <v>-341163.50696999999</v>
      </c>
      <c r="IKD9">
        <v>-341163.50696999999</v>
      </c>
      <c r="IKE9">
        <v>-341163.50696999999</v>
      </c>
      <c r="IKF9">
        <v>-341163.50696999999</v>
      </c>
      <c r="IKG9">
        <v>-341163.50696999999</v>
      </c>
      <c r="IKH9">
        <v>-341163.50696999999</v>
      </c>
      <c r="IKI9">
        <v>-341163.50696999999</v>
      </c>
      <c r="IKJ9">
        <v>-341163.50696999999</v>
      </c>
      <c r="IKK9">
        <v>-341163.50696999999</v>
      </c>
      <c r="IKL9">
        <v>-487920.87730699999</v>
      </c>
      <c r="IKM9">
        <v>-487920.87730699999</v>
      </c>
      <c r="IKN9">
        <v>-487920.87730699999</v>
      </c>
      <c r="IKO9">
        <v>-487920.87730699999</v>
      </c>
      <c r="IKP9">
        <v>-487920.87730699999</v>
      </c>
      <c r="IKQ9">
        <v>-487920.87730699999</v>
      </c>
      <c r="IKR9">
        <v>-487920.87730699999</v>
      </c>
      <c r="IKS9">
        <v>-487920.87730699999</v>
      </c>
      <c r="IKT9">
        <v>-487920.87730699999</v>
      </c>
      <c r="IKU9">
        <v>-487920.87730699999</v>
      </c>
      <c r="IKV9">
        <v>-487920.87730699999</v>
      </c>
      <c r="IKW9">
        <v>-487506.83531699999</v>
      </c>
      <c r="IKX9">
        <v>-487506.83531699999</v>
      </c>
      <c r="IKY9">
        <v>-487506.83531699999</v>
      </c>
      <c r="IKZ9">
        <v>-487506.83531699999</v>
      </c>
      <c r="ILA9">
        <v>-487506.83531699999</v>
      </c>
      <c r="ILB9">
        <v>-487506.83531699999</v>
      </c>
      <c r="ILC9">
        <v>-487506.83531699999</v>
      </c>
      <c r="ILD9">
        <v>-487506.83531699999</v>
      </c>
      <c r="ILE9">
        <v>-487506.83531699999</v>
      </c>
      <c r="ILF9">
        <v>-487506.83531699999</v>
      </c>
      <c r="ILG9">
        <v>-487506.83531699999</v>
      </c>
      <c r="ILH9">
        <v>-487920.87730699999</v>
      </c>
      <c r="ILI9">
        <v>-487920.87730699999</v>
      </c>
      <c r="ILJ9">
        <v>-487920.87730699999</v>
      </c>
      <c r="ILK9">
        <v>-487920.87730699999</v>
      </c>
      <c r="ILL9">
        <v>-487920.87730699999</v>
      </c>
      <c r="ILM9">
        <v>-487920.87730699999</v>
      </c>
      <c r="ILN9">
        <v>-487920.87730699999</v>
      </c>
      <c r="ILO9">
        <v>-487920.87730699999</v>
      </c>
      <c r="ILP9">
        <v>-487920.87730699999</v>
      </c>
      <c r="ILQ9">
        <v>-487920.87730699999</v>
      </c>
      <c r="ILR9">
        <v>-487920.87730699999</v>
      </c>
      <c r="ILS9">
        <v>-487506.83531699999</v>
      </c>
      <c r="ILT9">
        <v>-487506.83531699999</v>
      </c>
      <c r="ILU9">
        <v>-487506.83531699999</v>
      </c>
      <c r="ILV9">
        <v>-487506.83531699999</v>
      </c>
      <c r="ILW9">
        <v>-487506.83531699999</v>
      </c>
      <c r="ILX9">
        <v>-487506.83531699999</v>
      </c>
      <c r="ILY9">
        <v>-487506.83531699999</v>
      </c>
      <c r="ILZ9">
        <v>-487506.83531699999</v>
      </c>
      <c r="IMA9">
        <v>-487506.83531699999</v>
      </c>
      <c r="IMB9">
        <v>-487506.83531699999</v>
      </c>
      <c r="IMC9">
        <v>-487506.83531699999</v>
      </c>
      <c r="IMD9">
        <v>-52409.328250300001</v>
      </c>
      <c r="IME9">
        <v>-52409.328250300001</v>
      </c>
      <c r="IMF9">
        <v>-52409.328250300001</v>
      </c>
      <c r="IMG9">
        <v>-52409.328250300001</v>
      </c>
      <c r="IMH9">
        <v>-52409.328250300001</v>
      </c>
      <c r="IMI9">
        <v>-52409.328250300001</v>
      </c>
      <c r="IMJ9">
        <v>-52409.328250300001</v>
      </c>
      <c r="IMK9">
        <v>-52409.328250300001</v>
      </c>
      <c r="IML9">
        <v>-52409.328250300001</v>
      </c>
      <c r="IMM9">
        <v>-52409.328250300001</v>
      </c>
      <c r="IMN9">
        <v>-52409.328250300001</v>
      </c>
      <c r="IMO9">
        <v>-52409.328250300001</v>
      </c>
      <c r="IMP9">
        <v>-52409.328250300001</v>
      </c>
      <c r="IMQ9">
        <v>-52409.328250300001</v>
      </c>
      <c r="IMR9">
        <v>-52409.328250300001</v>
      </c>
      <c r="IMS9">
        <v>-52409.328250300001</v>
      </c>
      <c r="IMT9">
        <v>-52409.328250300001</v>
      </c>
      <c r="IMU9">
        <v>-52409.328250300001</v>
      </c>
      <c r="IMV9">
        <v>-52409.328250300001</v>
      </c>
      <c r="IMW9">
        <v>-52409.328250300001</v>
      </c>
      <c r="IMX9">
        <v>-52409.328250300001</v>
      </c>
      <c r="IMY9">
        <v>-52409.328250300001</v>
      </c>
      <c r="IMZ9">
        <v>-52409.328250300001</v>
      </c>
      <c r="INA9">
        <v>-52409.328250300001</v>
      </c>
      <c r="INB9">
        <v>-52409.328250300001</v>
      </c>
      <c r="INC9">
        <v>-52409.328250300001</v>
      </c>
      <c r="IND9">
        <v>-52409.328250300001</v>
      </c>
      <c r="INE9">
        <v>-52409.328250300001</v>
      </c>
      <c r="INF9">
        <v>-52409.328250300001</v>
      </c>
      <c r="ING9">
        <v>-52409.328250300001</v>
      </c>
      <c r="INH9">
        <v>-52409.328250300001</v>
      </c>
      <c r="INI9">
        <v>-52409.328250300001</v>
      </c>
      <c r="INJ9">
        <v>-52409.328250300001</v>
      </c>
      <c r="INK9">
        <v>-52409.328250300001</v>
      </c>
      <c r="INL9">
        <v>-52409.328250300001</v>
      </c>
      <c r="INM9">
        <v>-52409.328250300001</v>
      </c>
      <c r="INN9">
        <v>-52409.328250300001</v>
      </c>
      <c r="INO9">
        <v>-52409.328250300001</v>
      </c>
      <c r="INP9">
        <v>-52409.328250300001</v>
      </c>
      <c r="INQ9">
        <v>-52409.328250300001</v>
      </c>
      <c r="INR9">
        <v>-52409.328250300001</v>
      </c>
      <c r="INS9">
        <v>-52409.328250300001</v>
      </c>
      <c r="INT9">
        <v>-52409.328250300001</v>
      </c>
      <c r="INU9">
        <v>-52409.328250300001</v>
      </c>
      <c r="INV9">
        <v>-97564.5630237</v>
      </c>
      <c r="INW9">
        <v>-97564.5630237</v>
      </c>
      <c r="INX9">
        <v>-97564.5630237</v>
      </c>
      <c r="INY9">
        <v>-97564.5630237</v>
      </c>
      <c r="INZ9">
        <v>-97564.5630237</v>
      </c>
      <c r="IOA9">
        <v>-97564.5630237</v>
      </c>
      <c r="IOB9">
        <v>-97564.5630237</v>
      </c>
      <c r="IOC9">
        <v>-97564.5630237</v>
      </c>
      <c r="IOD9">
        <v>-97564.5630237</v>
      </c>
      <c r="IOE9">
        <v>-97564.5630237</v>
      </c>
      <c r="IOF9">
        <v>-97564.5630237</v>
      </c>
      <c r="IOG9">
        <v>-97564.5630237</v>
      </c>
      <c r="IOH9">
        <v>-97564.5630237</v>
      </c>
      <c r="IOI9">
        <v>-97564.5630237</v>
      </c>
      <c r="IOJ9">
        <v>-97564.5630237</v>
      </c>
      <c r="IOK9">
        <v>-97564.5630237</v>
      </c>
      <c r="IOL9">
        <v>-97564.5630237</v>
      </c>
      <c r="IOM9">
        <v>-97564.5630237</v>
      </c>
      <c r="ION9">
        <v>-97564.5630237</v>
      </c>
      <c r="IOO9">
        <v>-97564.5630237</v>
      </c>
      <c r="IOP9">
        <v>-97564.5630237</v>
      </c>
      <c r="IOQ9">
        <v>-97564.5630237</v>
      </c>
      <c r="IOR9">
        <v>-97564.5630237</v>
      </c>
      <c r="IOS9">
        <v>-97564.5630237</v>
      </c>
      <c r="IOT9">
        <v>-97564.5630237</v>
      </c>
      <c r="IOU9">
        <v>-97564.5630237</v>
      </c>
      <c r="IOV9">
        <v>-97564.5630237</v>
      </c>
      <c r="IOW9">
        <v>-97564.5630237</v>
      </c>
      <c r="IOX9">
        <v>-97564.5630237</v>
      </c>
      <c r="IOY9">
        <v>-97564.5630237</v>
      </c>
      <c r="IOZ9">
        <v>-97564.5630237</v>
      </c>
      <c r="IPA9">
        <v>-97564.5630237</v>
      </c>
      <c r="IPB9">
        <v>-97564.5630237</v>
      </c>
      <c r="IPC9">
        <v>-97564.5630237</v>
      </c>
      <c r="IPD9">
        <v>-97564.5630237</v>
      </c>
      <c r="IPE9">
        <v>-97564.5630237</v>
      </c>
      <c r="IPF9">
        <v>-97564.5630237</v>
      </c>
      <c r="IPG9">
        <v>-97564.5630237</v>
      </c>
      <c r="IPH9">
        <v>-97564.5630237</v>
      </c>
      <c r="IPI9">
        <v>-97564.5630237</v>
      </c>
      <c r="IPJ9">
        <v>-97564.5630237</v>
      </c>
      <c r="IPK9">
        <v>-97564.5630237</v>
      </c>
      <c r="IPL9">
        <v>-97564.5630237</v>
      </c>
      <c r="IPM9">
        <v>-97564.5630237</v>
      </c>
      <c r="IPN9">
        <v>-187875.03257000001</v>
      </c>
      <c r="IPO9">
        <v>-187875.03257000001</v>
      </c>
      <c r="IPP9">
        <v>-187875.03257000001</v>
      </c>
      <c r="IPQ9">
        <v>-187875.03257000001</v>
      </c>
      <c r="IPR9">
        <v>-187875.03257000001</v>
      </c>
      <c r="IPS9">
        <v>-187875.03257000001</v>
      </c>
      <c r="IPT9">
        <v>-187875.03257000001</v>
      </c>
      <c r="IPU9">
        <v>-187875.03257000001</v>
      </c>
      <c r="IPV9">
        <v>-187875.03257000001</v>
      </c>
      <c r="IPW9">
        <v>-187875.03257000001</v>
      </c>
      <c r="IPX9">
        <v>-187875.03257000001</v>
      </c>
      <c r="IPY9">
        <v>-187875.03257000001</v>
      </c>
      <c r="IPZ9">
        <v>-187875.03257000001</v>
      </c>
      <c r="IQA9">
        <v>-187875.03257000001</v>
      </c>
      <c r="IQB9">
        <v>-187875.03257000001</v>
      </c>
      <c r="IQC9">
        <v>-187875.03257000001</v>
      </c>
      <c r="IQD9">
        <v>-187875.03257000001</v>
      </c>
      <c r="IQE9">
        <v>-187875.03257000001</v>
      </c>
      <c r="IQF9">
        <v>-187875.03257000001</v>
      </c>
      <c r="IQG9">
        <v>-187875.03257000001</v>
      </c>
      <c r="IQH9">
        <v>-187875.03257000001</v>
      </c>
      <c r="IQI9">
        <v>-187875.03257000001</v>
      </c>
      <c r="IQJ9">
        <v>-187875.03257000001</v>
      </c>
      <c r="IQK9">
        <v>-187875.03257000001</v>
      </c>
      <c r="IQL9">
        <v>-187875.03257000001</v>
      </c>
      <c r="IQM9">
        <v>-187875.03257000001</v>
      </c>
      <c r="IQN9">
        <v>-187875.03257000001</v>
      </c>
      <c r="IQO9">
        <v>-187875.03257000001</v>
      </c>
      <c r="IQP9">
        <v>-187875.03257000001</v>
      </c>
      <c r="IQQ9">
        <v>-187875.03257000001</v>
      </c>
      <c r="IQR9">
        <v>-187875.03257000001</v>
      </c>
      <c r="IQS9">
        <v>-187875.03257000001</v>
      </c>
      <c r="IQT9">
        <v>-187875.03257000001</v>
      </c>
      <c r="IQU9">
        <v>-187875.03257000001</v>
      </c>
      <c r="IQV9">
        <v>-187875.03257000001</v>
      </c>
      <c r="IQW9">
        <v>-187875.03257000001</v>
      </c>
      <c r="IQX9">
        <v>-187875.03257000001</v>
      </c>
      <c r="IQY9">
        <v>-187875.03257000001</v>
      </c>
      <c r="IQZ9">
        <v>-187875.03257000001</v>
      </c>
      <c r="IRA9">
        <v>-187875.03257000001</v>
      </c>
      <c r="IRB9">
        <v>-187875.03257000001</v>
      </c>
      <c r="IRC9">
        <v>-187875.03257000001</v>
      </c>
      <c r="IRD9">
        <v>-187875.03257000001</v>
      </c>
      <c r="IRE9">
        <v>-187875.03257000001</v>
      </c>
      <c r="IRF9">
        <v>-123760.739583</v>
      </c>
      <c r="IRG9">
        <v>-123760.739583</v>
      </c>
      <c r="IRH9">
        <v>-123760.739583</v>
      </c>
      <c r="IRI9">
        <v>-123760.739583</v>
      </c>
      <c r="IRJ9">
        <v>-123760.739583</v>
      </c>
      <c r="IRK9">
        <v>-123760.739583</v>
      </c>
      <c r="IRL9">
        <v>-123760.739583</v>
      </c>
      <c r="IRM9">
        <v>-123760.739583</v>
      </c>
      <c r="IRN9">
        <v>-123760.739583</v>
      </c>
      <c r="IRO9">
        <v>-123760.739583</v>
      </c>
      <c r="IRP9">
        <v>-123760.739583</v>
      </c>
      <c r="IRQ9">
        <v>-123760.739583</v>
      </c>
      <c r="IRR9">
        <v>-123760.739583</v>
      </c>
      <c r="IRS9">
        <v>-123760.739583</v>
      </c>
      <c r="IRT9">
        <v>-123760.739583</v>
      </c>
      <c r="IRU9">
        <v>-123760.739583</v>
      </c>
      <c r="IRV9">
        <v>-123760.739583</v>
      </c>
      <c r="IRW9">
        <v>-123760.739583</v>
      </c>
      <c r="IRX9">
        <v>-123760.739583</v>
      </c>
      <c r="IRY9">
        <v>-123760.739583</v>
      </c>
      <c r="IRZ9">
        <v>-123760.739583</v>
      </c>
      <c r="ISA9">
        <v>-123760.739583</v>
      </c>
      <c r="ISB9">
        <v>-123760.739583</v>
      </c>
      <c r="ISC9">
        <v>-123760.739583</v>
      </c>
      <c r="ISD9">
        <v>-123760.739583</v>
      </c>
      <c r="ISE9">
        <v>-123760.739583</v>
      </c>
      <c r="ISF9">
        <v>-123760.739583</v>
      </c>
      <c r="ISG9">
        <v>-123760.739583</v>
      </c>
      <c r="ISH9">
        <v>-123760.739583</v>
      </c>
      <c r="ISI9">
        <v>-123760.739583</v>
      </c>
      <c r="ISJ9">
        <v>-123760.739583</v>
      </c>
      <c r="ISK9">
        <v>-123760.739583</v>
      </c>
      <c r="ISL9">
        <v>-123760.739583</v>
      </c>
      <c r="ISM9">
        <v>-123760.739583</v>
      </c>
      <c r="ISN9">
        <v>-123760.739583</v>
      </c>
      <c r="ISO9">
        <v>-123760.739583</v>
      </c>
      <c r="ISP9">
        <v>-123760.739583</v>
      </c>
      <c r="ISQ9">
        <v>-123760.739583</v>
      </c>
      <c r="ISR9">
        <v>-123760.739583</v>
      </c>
      <c r="ISS9">
        <v>-123760.739583</v>
      </c>
      <c r="IST9">
        <v>-123760.739583</v>
      </c>
      <c r="ISU9">
        <v>-123760.739583</v>
      </c>
      <c r="ISV9">
        <v>-123760.739583</v>
      </c>
      <c r="ISW9">
        <v>-123760.739583</v>
      </c>
      <c r="ISX9">
        <v>-230391.47571699999</v>
      </c>
      <c r="ISY9">
        <v>-230391.47571699999</v>
      </c>
      <c r="ISZ9">
        <v>-230391.47571699999</v>
      </c>
      <c r="ITA9">
        <v>-230391.47571699999</v>
      </c>
      <c r="ITB9">
        <v>-230391.47571699999</v>
      </c>
      <c r="ITC9">
        <v>-230391.47571699999</v>
      </c>
      <c r="ITD9">
        <v>-230391.47571699999</v>
      </c>
      <c r="ITE9">
        <v>-230391.47571699999</v>
      </c>
      <c r="ITF9">
        <v>-230391.47571699999</v>
      </c>
      <c r="ITG9">
        <v>-230391.47571699999</v>
      </c>
      <c r="ITH9">
        <v>-230391.47571699999</v>
      </c>
      <c r="ITI9">
        <v>-230391.47571699999</v>
      </c>
      <c r="ITJ9">
        <v>-230391.47571699999</v>
      </c>
      <c r="ITK9">
        <v>-230391.47571699999</v>
      </c>
      <c r="ITL9">
        <v>-230391.47571699999</v>
      </c>
      <c r="ITM9">
        <v>-230391.47571699999</v>
      </c>
      <c r="ITN9">
        <v>-230391.47571699999</v>
      </c>
      <c r="ITO9">
        <v>-230391.47571699999</v>
      </c>
      <c r="ITP9">
        <v>-230391.47571699999</v>
      </c>
      <c r="ITQ9">
        <v>-230391.47571699999</v>
      </c>
      <c r="ITR9">
        <v>-230391.47571699999</v>
      </c>
      <c r="ITS9">
        <v>-230391.47571699999</v>
      </c>
      <c r="ITT9">
        <v>-230391.47571699999</v>
      </c>
      <c r="ITU9">
        <v>-230391.47571699999</v>
      </c>
      <c r="ITV9">
        <v>-230391.47571699999</v>
      </c>
      <c r="ITW9">
        <v>-230391.47571699999</v>
      </c>
      <c r="ITX9">
        <v>-230391.47571699999</v>
      </c>
      <c r="ITY9">
        <v>-230391.47571699999</v>
      </c>
      <c r="ITZ9">
        <v>-230391.47571699999</v>
      </c>
      <c r="IUA9">
        <v>-230391.47571699999</v>
      </c>
      <c r="IUB9">
        <v>-230391.47571699999</v>
      </c>
      <c r="IUC9">
        <v>-230391.47571699999</v>
      </c>
      <c r="IUD9">
        <v>-230391.47571699999</v>
      </c>
      <c r="IUE9">
        <v>-230391.47571699999</v>
      </c>
      <c r="IUF9">
        <v>-230391.47571699999</v>
      </c>
      <c r="IUG9">
        <v>-230391.47571699999</v>
      </c>
      <c r="IUH9">
        <v>-230391.47571699999</v>
      </c>
      <c r="IUI9">
        <v>-230391.47571699999</v>
      </c>
      <c r="IUJ9">
        <v>-230391.47571699999</v>
      </c>
      <c r="IUK9">
        <v>-230391.47571699999</v>
      </c>
      <c r="IUL9">
        <v>-230391.47571699999</v>
      </c>
      <c r="IUM9">
        <v>-230391.47571699999</v>
      </c>
      <c r="IUN9">
        <v>-230391.47571699999</v>
      </c>
      <c r="IUO9">
        <v>-230391.47571699999</v>
      </c>
      <c r="IUP9">
        <v>-443652.94798400003</v>
      </c>
      <c r="IUQ9">
        <v>-443652.94798400003</v>
      </c>
      <c r="IUR9">
        <v>-443652.94798400003</v>
      </c>
      <c r="IUS9">
        <v>-443652.94798400003</v>
      </c>
      <c r="IUT9">
        <v>-443652.94798400003</v>
      </c>
      <c r="IUU9">
        <v>-443652.94798400003</v>
      </c>
      <c r="IUV9">
        <v>-443652.94798400003</v>
      </c>
      <c r="IUW9">
        <v>-443652.94798400003</v>
      </c>
      <c r="IUX9">
        <v>-443652.94798400003</v>
      </c>
      <c r="IUY9">
        <v>-443652.94798400003</v>
      </c>
      <c r="IUZ9">
        <v>-443652.94798400003</v>
      </c>
      <c r="IVA9">
        <v>-443652.94798400003</v>
      </c>
      <c r="IVB9">
        <v>-443652.94798400003</v>
      </c>
      <c r="IVC9">
        <v>-443652.94798400003</v>
      </c>
      <c r="IVD9">
        <v>-443652.94798400003</v>
      </c>
      <c r="IVE9">
        <v>-443652.94798400003</v>
      </c>
      <c r="IVF9">
        <v>-443652.94798400003</v>
      </c>
      <c r="IVG9">
        <v>-443652.94798400003</v>
      </c>
      <c r="IVH9">
        <v>-443652.94798400003</v>
      </c>
      <c r="IVI9">
        <v>-443652.94798400003</v>
      </c>
      <c r="IVJ9">
        <v>-443652.94798400003</v>
      </c>
      <c r="IVK9">
        <v>-443652.94798400003</v>
      </c>
      <c r="IVL9">
        <v>-443652.94798400003</v>
      </c>
      <c r="IVM9">
        <v>-443652.94798400003</v>
      </c>
      <c r="IVN9">
        <v>-443652.94798400003</v>
      </c>
      <c r="IVO9">
        <v>-443652.94798400003</v>
      </c>
      <c r="IVP9">
        <v>-443652.94798400003</v>
      </c>
      <c r="IVQ9">
        <v>-443652.94798400003</v>
      </c>
      <c r="IVR9">
        <v>-443652.94798400003</v>
      </c>
      <c r="IVS9">
        <v>-443652.94798400003</v>
      </c>
      <c r="IVT9">
        <v>-443652.94798400003</v>
      </c>
      <c r="IVU9">
        <v>-443652.94798400003</v>
      </c>
      <c r="IVV9">
        <v>-443652.94798400003</v>
      </c>
      <c r="IVW9">
        <v>-443652.94798400003</v>
      </c>
      <c r="IVX9">
        <v>-443652.94798400003</v>
      </c>
      <c r="IVY9">
        <v>-443652.94798400003</v>
      </c>
      <c r="IVZ9">
        <v>-443652.94798400003</v>
      </c>
      <c r="IWA9">
        <v>-443652.94798400003</v>
      </c>
      <c r="IWB9">
        <v>-443652.94798400003</v>
      </c>
      <c r="IWC9">
        <v>-443652.94798400003</v>
      </c>
      <c r="IWD9">
        <v>-443652.94798400003</v>
      </c>
      <c r="IWE9">
        <v>-443652.94798400003</v>
      </c>
      <c r="IWF9">
        <v>-443652.94798400003</v>
      </c>
      <c r="IWG9">
        <v>-443652.94798400003</v>
      </c>
      <c r="IWH9">
        <v>-286722.12516499998</v>
      </c>
      <c r="IWI9">
        <v>-286722.12516499998</v>
      </c>
      <c r="IWJ9">
        <v>-286722.12516499998</v>
      </c>
      <c r="IWK9">
        <v>-286722.12516499998</v>
      </c>
      <c r="IWL9">
        <v>-286722.12516499998</v>
      </c>
      <c r="IWM9">
        <v>-286722.12516499998</v>
      </c>
      <c r="IWN9">
        <v>-286722.12516499998</v>
      </c>
      <c r="IWO9">
        <v>-286722.12516499998</v>
      </c>
      <c r="IWP9">
        <v>-286722.12516499998</v>
      </c>
      <c r="IWQ9">
        <v>-286722.12516499998</v>
      </c>
      <c r="IWR9">
        <v>-286722.12516499998</v>
      </c>
      <c r="IWS9">
        <v>-287364.53198199999</v>
      </c>
      <c r="IWT9">
        <v>-287364.53198199999</v>
      </c>
      <c r="IWU9">
        <v>-287364.53198199999</v>
      </c>
      <c r="IWV9">
        <v>-287364.53198199999</v>
      </c>
      <c r="IWW9">
        <v>-287364.53198199999</v>
      </c>
      <c r="IWX9">
        <v>-287364.53198199999</v>
      </c>
      <c r="IWY9">
        <v>-287364.53198199999</v>
      </c>
      <c r="IWZ9">
        <v>-287364.53198199999</v>
      </c>
      <c r="IXA9">
        <v>-287364.53198199999</v>
      </c>
      <c r="IXB9">
        <v>-287364.53198199999</v>
      </c>
      <c r="IXC9">
        <v>-287364.53198199999</v>
      </c>
      <c r="IXD9">
        <v>-286722.12516499998</v>
      </c>
      <c r="IXE9">
        <v>-286722.12516499998</v>
      </c>
      <c r="IXF9">
        <v>-286722.12516499998</v>
      </c>
      <c r="IXG9">
        <v>-286722.12516499998</v>
      </c>
      <c r="IXH9">
        <v>-286722.12516499998</v>
      </c>
      <c r="IXI9">
        <v>-286722.12516499998</v>
      </c>
      <c r="IXJ9">
        <v>-286722.12516499998</v>
      </c>
      <c r="IXK9">
        <v>-286722.12516499998</v>
      </c>
      <c r="IXL9">
        <v>-286722.12516499998</v>
      </c>
      <c r="IXM9">
        <v>-286722.12516499998</v>
      </c>
      <c r="IXN9">
        <v>-286722.12516499998</v>
      </c>
      <c r="IXO9">
        <v>-287364.53198199999</v>
      </c>
      <c r="IXP9">
        <v>-287364.53198199999</v>
      </c>
      <c r="IXQ9">
        <v>-287364.53198199999</v>
      </c>
      <c r="IXR9">
        <v>-287364.53198199999</v>
      </c>
      <c r="IXS9">
        <v>-287364.53198199999</v>
      </c>
      <c r="IXT9">
        <v>-287364.53198199999</v>
      </c>
      <c r="IXU9">
        <v>-287364.53198199999</v>
      </c>
      <c r="IXV9">
        <v>-287364.53198199999</v>
      </c>
      <c r="IXW9">
        <v>-287364.53198199999</v>
      </c>
      <c r="IXX9">
        <v>-287364.53198199999</v>
      </c>
      <c r="IXY9">
        <v>-287364.53198199999</v>
      </c>
      <c r="IXZ9">
        <v>-602151.22990100004</v>
      </c>
      <c r="IYA9">
        <v>-602151.22990100004</v>
      </c>
      <c r="IYB9">
        <v>-602151.22990100004</v>
      </c>
      <c r="IYC9">
        <v>-602151.22990100004</v>
      </c>
      <c r="IYD9">
        <v>-602151.22990100004</v>
      </c>
      <c r="IYE9">
        <v>-602151.22990100004</v>
      </c>
      <c r="IYF9">
        <v>-602151.22990100004</v>
      </c>
      <c r="IYG9">
        <v>-602151.22990100004</v>
      </c>
      <c r="IYH9">
        <v>-602151.22990100004</v>
      </c>
      <c r="IYI9">
        <v>-602151.22990100004</v>
      </c>
      <c r="IYJ9">
        <v>-602151.22990100004</v>
      </c>
      <c r="IYK9">
        <v>-603377.31526299997</v>
      </c>
      <c r="IYL9">
        <v>-603377.31526299997</v>
      </c>
      <c r="IYM9">
        <v>-603377.31526299997</v>
      </c>
      <c r="IYN9">
        <v>-603377.31526299997</v>
      </c>
      <c r="IYO9">
        <v>-603377.31526299997</v>
      </c>
      <c r="IYP9">
        <v>-603377.31526299997</v>
      </c>
      <c r="IYQ9">
        <v>-603377.31526299997</v>
      </c>
      <c r="IYR9">
        <v>-603377.31526299997</v>
      </c>
      <c r="IYS9">
        <v>-603377.31526299997</v>
      </c>
      <c r="IYT9">
        <v>-603377.31526299997</v>
      </c>
      <c r="IYU9">
        <v>-603377.31526299997</v>
      </c>
      <c r="IYV9">
        <v>-602151.22990100004</v>
      </c>
      <c r="IYW9">
        <v>-602151.22990100004</v>
      </c>
      <c r="IYX9">
        <v>-602151.22990100004</v>
      </c>
      <c r="IYY9">
        <v>-602151.22990100004</v>
      </c>
      <c r="IYZ9">
        <v>-602151.22990100004</v>
      </c>
      <c r="IZA9">
        <v>-602151.22990100004</v>
      </c>
      <c r="IZB9">
        <v>-602151.22990100004</v>
      </c>
      <c r="IZC9">
        <v>-602151.22990100004</v>
      </c>
      <c r="IZD9">
        <v>-602151.22990100004</v>
      </c>
      <c r="IZE9">
        <v>-602151.22990100004</v>
      </c>
      <c r="IZF9">
        <v>-602151.22990100004</v>
      </c>
      <c r="IZG9">
        <v>-603377.31526299997</v>
      </c>
      <c r="IZH9">
        <v>-603377.31526299997</v>
      </c>
      <c r="IZI9">
        <v>-603377.31526299997</v>
      </c>
      <c r="IZJ9">
        <v>-603377.31526299997</v>
      </c>
      <c r="IZK9">
        <v>-603377.31526299997</v>
      </c>
      <c r="IZL9">
        <v>-603377.31526299997</v>
      </c>
      <c r="IZM9">
        <v>-603377.31526299997</v>
      </c>
      <c r="IZN9">
        <v>-603377.31526299997</v>
      </c>
      <c r="IZO9">
        <v>-603377.31526299997</v>
      </c>
      <c r="IZP9">
        <v>-603377.31526299997</v>
      </c>
      <c r="IZQ9">
        <v>-603377.31526299997</v>
      </c>
      <c r="IZR9">
        <v>-1268794.26669</v>
      </c>
      <c r="IZS9">
        <v>-1268794.26669</v>
      </c>
      <c r="IZT9">
        <v>-1268794.26669</v>
      </c>
      <c r="IZU9">
        <v>-1268794.26669</v>
      </c>
      <c r="IZV9">
        <v>-1268794.26669</v>
      </c>
      <c r="IZW9">
        <v>-1268794.26669</v>
      </c>
      <c r="IZX9">
        <v>-1268794.26669</v>
      </c>
      <c r="IZY9">
        <v>-1268794.26669</v>
      </c>
      <c r="IZZ9">
        <v>-1268794.26669</v>
      </c>
      <c r="JAA9">
        <v>-1268794.26669</v>
      </c>
      <c r="JAB9">
        <v>-1268794.26669</v>
      </c>
      <c r="JAC9">
        <v>-1271187.7091399999</v>
      </c>
      <c r="JAD9">
        <v>-1271187.7091399999</v>
      </c>
      <c r="JAE9">
        <v>-1271187.7091399999</v>
      </c>
      <c r="JAF9">
        <v>-1271187.7091399999</v>
      </c>
      <c r="JAG9">
        <v>-1271187.7091399999</v>
      </c>
      <c r="JAH9">
        <v>-1271187.7091399999</v>
      </c>
      <c r="JAI9">
        <v>-1271187.7091399999</v>
      </c>
      <c r="JAJ9">
        <v>-1271187.7091399999</v>
      </c>
      <c r="JAK9">
        <v>-1271187.7091399999</v>
      </c>
      <c r="JAL9">
        <v>-1271187.7091399999</v>
      </c>
      <c r="JAM9">
        <v>-1271187.7091399999</v>
      </c>
      <c r="JAN9">
        <v>-1268794.26669</v>
      </c>
      <c r="JAO9">
        <v>-1268794.26669</v>
      </c>
      <c r="JAP9">
        <v>-1268794.26669</v>
      </c>
      <c r="JAQ9">
        <v>-1268794.26669</v>
      </c>
      <c r="JAR9">
        <v>-1268794.26669</v>
      </c>
      <c r="JAS9">
        <v>-1268794.26669</v>
      </c>
      <c r="JAT9">
        <v>-1268794.26669</v>
      </c>
      <c r="JAU9">
        <v>-1268794.26669</v>
      </c>
      <c r="JAV9">
        <v>-1268794.26669</v>
      </c>
      <c r="JAW9">
        <v>-1268794.26669</v>
      </c>
      <c r="JAX9">
        <v>-1268794.26669</v>
      </c>
      <c r="JAY9">
        <v>-1271187.7091399999</v>
      </c>
      <c r="JAZ9">
        <v>-1271187.7091399999</v>
      </c>
      <c r="JBA9">
        <v>-1271187.7091399999</v>
      </c>
      <c r="JBB9">
        <v>-1271187.7091399999</v>
      </c>
      <c r="JBC9">
        <v>-1271187.7091399999</v>
      </c>
      <c r="JBD9">
        <v>-1271187.7091399999</v>
      </c>
      <c r="JBE9">
        <v>-1271187.7091399999</v>
      </c>
      <c r="JBF9">
        <v>-1271187.7091399999</v>
      </c>
      <c r="JBG9">
        <v>-1271187.7091399999</v>
      </c>
      <c r="JBH9">
        <v>-1271187.7091399999</v>
      </c>
      <c r="JBI9">
        <v>-1271187.7091399999</v>
      </c>
      <c r="JBJ9">
        <v>115624.55540899999</v>
      </c>
      <c r="JBK9">
        <v>115624.55540899999</v>
      </c>
      <c r="JBL9">
        <v>115624.55540899999</v>
      </c>
      <c r="JBM9">
        <v>115624.55540899999</v>
      </c>
      <c r="JBN9">
        <v>115624.55540899999</v>
      </c>
      <c r="JBO9">
        <v>115624.55540899999</v>
      </c>
      <c r="JBP9">
        <v>115624.55540899999</v>
      </c>
      <c r="JBQ9">
        <v>115624.55540899999</v>
      </c>
      <c r="JBR9">
        <v>115624.55540899999</v>
      </c>
      <c r="JBS9">
        <v>115624.55540899999</v>
      </c>
      <c r="JBT9">
        <v>115624.55540899999</v>
      </c>
      <c r="JBU9">
        <v>198402.593139</v>
      </c>
      <c r="JBV9">
        <v>198402.593139</v>
      </c>
      <c r="JBW9">
        <v>198402.593139</v>
      </c>
      <c r="JBX9">
        <v>198402.593139</v>
      </c>
      <c r="JBY9">
        <v>198402.593139</v>
      </c>
      <c r="JBZ9">
        <v>198402.593139</v>
      </c>
      <c r="JCA9">
        <v>198402.593139</v>
      </c>
      <c r="JCB9">
        <v>198402.593139</v>
      </c>
      <c r="JCC9">
        <v>198402.593139</v>
      </c>
      <c r="JCD9">
        <v>198402.593139</v>
      </c>
      <c r="JCE9">
        <v>198402.593139</v>
      </c>
      <c r="JCF9">
        <v>115624.55540899999</v>
      </c>
      <c r="JCG9">
        <v>115624.55540899999</v>
      </c>
      <c r="JCH9">
        <v>115624.55540899999</v>
      </c>
      <c r="JCI9">
        <v>115624.55540899999</v>
      </c>
      <c r="JCJ9">
        <v>115624.55540899999</v>
      </c>
      <c r="JCK9">
        <v>115624.55540899999</v>
      </c>
      <c r="JCL9">
        <v>115624.55540899999</v>
      </c>
      <c r="JCM9">
        <v>115624.55540899999</v>
      </c>
      <c r="JCN9">
        <v>115624.55540899999</v>
      </c>
      <c r="JCO9">
        <v>115624.55540899999</v>
      </c>
      <c r="JCP9">
        <v>115624.55540899999</v>
      </c>
      <c r="JCQ9">
        <v>198402.593139</v>
      </c>
      <c r="JCR9">
        <v>198402.593139</v>
      </c>
      <c r="JCS9">
        <v>198402.593139</v>
      </c>
      <c r="JCT9">
        <v>198402.593139</v>
      </c>
      <c r="JCU9">
        <v>198402.593139</v>
      </c>
      <c r="JCV9">
        <v>198402.593139</v>
      </c>
      <c r="JCW9">
        <v>198402.593139</v>
      </c>
      <c r="JCX9">
        <v>198402.593139</v>
      </c>
      <c r="JCY9">
        <v>198402.593139</v>
      </c>
      <c r="JCZ9">
        <v>198402.593139</v>
      </c>
      <c r="JDA9">
        <v>198402.593139</v>
      </c>
      <c r="JDB9">
        <v>394762.050957</v>
      </c>
      <c r="JDC9">
        <v>394762.050957</v>
      </c>
      <c r="JDD9">
        <v>394762.050957</v>
      </c>
      <c r="JDE9">
        <v>394762.050957</v>
      </c>
      <c r="JDF9">
        <v>394762.050957</v>
      </c>
      <c r="JDG9">
        <v>394762.050957</v>
      </c>
      <c r="JDH9">
        <v>394762.050957</v>
      </c>
      <c r="JDI9">
        <v>394762.050957</v>
      </c>
      <c r="JDJ9">
        <v>394762.050957</v>
      </c>
      <c r="JDK9">
        <v>394762.050957</v>
      </c>
      <c r="JDL9">
        <v>394762.050957</v>
      </c>
      <c r="JDM9">
        <v>552750.63027800003</v>
      </c>
      <c r="JDN9">
        <v>552750.63027800003</v>
      </c>
      <c r="JDO9">
        <v>552750.63027800003</v>
      </c>
      <c r="JDP9">
        <v>552750.63027800003</v>
      </c>
      <c r="JDQ9">
        <v>552750.63027800003</v>
      </c>
      <c r="JDR9">
        <v>552750.63027800003</v>
      </c>
      <c r="JDS9">
        <v>552750.63027800003</v>
      </c>
      <c r="JDT9">
        <v>552750.63027800003</v>
      </c>
      <c r="JDU9">
        <v>552750.63027800003</v>
      </c>
      <c r="JDV9">
        <v>552750.63027800003</v>
      </c>
      <c r="JDW9">
        <v>552750.63027800003</v>
      </c>
      <c r="JDX9">
        <v>394762.050957</v>
      </c>
      <c r="JDY9">
        <v>394762.050957</v>
      </c>
      <c r="JDZ9">
        <v>394762.050957</v>
      </c>
      <c r="JEA9">
        <v>394762.050957</v>
      </c>
      <c r="JEB9">
        <v>394762.050957</v>
      </c>
      <c r="JEC9">
        <v>394762.050957</v>
      </c>
      <c r="JED9">
        <v>394762.050957</v>
      </c>
      <c r="JEE9">
        <v>394762.050957</v>
      </c>
      <c r="JEF9">
        <v>394762.050957</v>
      </c>
      <c r="JEG9">
        <v>394762.050957</v>
      </c>
      <c r="JEH9">
        <v>394762.050957</v>
      </c>
      <c r="JEI9">
        <v>552750.63027800003</v>
      </c>
      <c r="JEJ9">
        <v>552750.63027800003</v>
      </c>
      <c r="JEK9">
        <v>552750.63027800003</v>
      </c>
      <c r="JEL9">
        <v>552750.63027800003</v>
      </c>
      <c r="JEM9">
        <v>552750.63027800003</v>
      </c>
      <c r="JEN9">
        <v>552750.63027800003</v>
      </c>
      <c r="JEO9">
        <v>552750.63027800003</v>
      </c>
      <c r="JEP9">
        <v>552750.63027800003</v>
      </c>
      <c r="JEQ9">
        <v>552750.63027800003</v>
      </c>
      <c r="JER9">
        <v>552750.63027800003</v>
      </c>
      <c r="JES9">
        <v>552750.63027800003</v>
      </c>
      <c r="JET9">
        <v>1064577.4350099999</v>
      </c>
      <c r="JEU9">
        <v>1064577.4350099999</v>
      </c>
      <c r="JEV9">
        <v>1064577.4350099999</v>
      </c>
      <c r="JEW9">
        <v>1064577.4350099999</v>
      </c>
      <c r="JEX9">
        <v>1064577.4350099999</v>
      </c>
      <c r="JEY9">
        <v>1064577.4350099999</v>
      </c>
      <c r="JEZ9">
        <v>1064577.4350099999</v>
      </c>
      <c r="JFA9">
        <v>1064577.4350099999</v>
      </c>
      <c r="JFB9">
        <v>1064577.4350099999</v>
      </c>
      <c r="JFC9">
        <v>1064577.4350099999</v>
      </c>
      <c r="JFD9">
        <v>1064577.4350099999</v>
      </c>
      <c r="JFE9">
        <v>1372987.09751</v>
      </c>
      <c r="JFF9">
        <v>1372987.09751</v>
      </c>
      <c r="JFG9">
        <v>1372987.09751</v>
      </c>
      <c r="JFH9">
        <v>1372987.09751</v>
      </c>
      <c r="JFI9">
        <v>1372987.09751</v>
      </c>
      <c r="JFJ9">
        <v>1372987.09751</v>
      </c>
      <c r="JFK9">
        <v>1372987.09751</v>
      </c>
      <c r="JFL9">
        <v>1372987.09751</v>
      </c>
      <c r="JFM9">
        <v>1372987.09751</v>
      </c>
      <c r="JFN9">
        <v>1372987.09751</v>
      </c>
      <c r="JFO9">
        <v>1372987.09751</v>
      </c>
      <c r="JFP9">
        <v>1064577.4350099999</v>
      </c>
      <c r="JFQ9">
        <v>1064577.4350099999</v>
      </c>
      <c r="JFR9">
        <v>1064577.4350099999</v>
      </c>
      <c r="JFS9">
        <v>1064577.4350099999</v>
      </c>
      <c r="JFT9">
        <v>1064577.4350099999</v>
      </c>
      <c r="JFU9">
        <v>1064577.4350099999</v>
      </c>
      <c r="JFV9">
        <v>1064577.4350099999</v>
      </c>
      <c r="JFW9">
        <v>1064577.4350099999</v>
      </c>
      <c r="JFX9">
        <v>1064577.4350099999</v>
      </c>
      <c r="JFY9">
        <v>1064577.4350099999</v>
      </c>
      <c r="JFZ9">
        <v>1064577.4350099999</v>
      </c>
      <c r="JGA9">
        <v>1372987.09751</v>
      </c>
      <c r="JGB9">
        <v>1372987.09751</v>
      </c>
      <c r="JGC9">
        <v>1372987.09751</v>
      </c>
      <c r="JGD9">
        <v>1372987.09751</v>
      </c>
      <c r="JGE9">
        <v>1372987.09751</v>
      </c>
      <c r="JGF9">
        <v>1372987.09751</v>
      </c>
      <c r="JGG9">
        <v>1372987.09751</v>
      </c>
      <c r="JGH9">
        <v>1372987.09751</v>
      </c>
      <c r="JGI9">
        <v>1372987.09751</v>
      </c>
      <c r="JGJ9">
        <v>1372987.09751</v>
      </c>
      <c r="JGK9">
        <v>1372987.09751</v>
      </c>
      <c r="JGL9">
        <v>-2204782.6690699998</v>
      </c>
      <c r="JGM9">
        <v>-2204782.6690699998</v>
      </c>
      <c r="JGN9">
        <v>-2204782.6690699998</v>
      </c>
      <c r="JGO9">
        <v>-2204782.6690699998</v>
      </c>
      <c r="JGP9">
        <v>-2204782.6690699998</v>
      </c>
      <c r="JGQ9">
        <v>-2204782.6690699998</v>
      </c>
      <c r="JGR9">
        <v>-2204782.6690699998</v>
      </c>
      <c r="JGS9">
        <v>-2204782.6690699998</v>
      </c>
      <c r="JGT9">
        <v>-2204782.6690699998</v>
      </c>
      <c r="JGU9">
        <v>-2204782.6690699998</v>
      </c>
      <c r="JGV9">
        <v>-2204782.6690699998</v>
      </c>
      <c r="JGW9">
        <v>-2206860.4912299998</v>
      </c>
      <c r="JGX9">
        <v>-2206860.4912299998</v>
      </c>
      <c r="JGY9">
        <v>-2206860.4912299998</v>
      </c>
      <c r="JGZ9">
        <v>-2206860.4912299998</v>
      </c>
      <c r="JHA9">
        <v>-2206860.4912299998</v>
      </c>
      <c r="JHB9">
        <v>-2206860.4912299998</v>
      </c>
      <c r="JHC9">
        <v>-2206860.4912299998</v>
      </c>
      <c r="JHD9">
        <v>-2206860.4912299998</v>
      </c>
      <c r="JHE9">
        <v>-2206860.4912299998</v>
      </c>
      <c r="JHF9">
        <v>-2206860.4912299998</v>
      </c>
      <c r="JHG9">
        <v>-2206860.4912299998</v>
      </c>
      <c r="JHH9">
        <v>-2204782.6690699998</v>
      </c>
      <c r="JHI9">
        <v>-2204782.6690699998</v>
      </c>
      <c r="JHJ9">
        <v>-2204782.6690699998</v>
      </c>
      <c r="JHK9">
        <v>-2204782.6690699998</v>
      </c>
      <c r="JHL9">
        <v>-2204782.6690699998</v>
      </c>
      <c r="JHM9">
        <v>-2204782.6690699998</v>
      </c>
      <c r="JHN9">
        <v>-2204782.6690699998</v>
      </c>
      <c r="JHO9">
        <v>-2204782.6690699998</v>
      </c>
      <c r="JHP9">
        <v>-2204782.6690699998</v>
      </c>
      <c r="JHQ9">
        <v>-2204782.6690699998</v>
      </c>
      <c r="JHR9">
        <v>-2204782.6690699998</v>
      </c>
      <c r="JHS9">
        <v>-2206860.4912299998</v>
      </c>
      <c r="JHT9">
        <v>-2206860.4912299998</v>
      </c>
      <c r="JHU9">
        <v>-2206860.4912299998</v>
      </c>
      <c r="JHV9">
        <v>-2206860.4912299998</v>
      </c>
      <c r="JHW9">
        <v>-2206860.4912299998</v>
      </c>
      <c r="JHX9">
        <v>-2206860.4912299998</v>
      </c>
      <c r="JHY9">
        <v>-2206860.4912299998</v>
      </c>
      <c r="JHZ9">
        <v>-2206860.4912299998</v>
      </c>
      <c r="JIA9">
        <v>-2206860.4912299998</v>
      </c>
      <c r="JIB9">
        <v>-2206860.4912299998</v>
      </c>
      <c r="JIC9">
        <v>-2206860.4912299998</v>
      </c>
      <c r="JID9">
        <v>-2144136.9945999999</v>
      </c>
      <c r="JIE9">
        <v>-2144136.9945999999</v>
      </c>
      <c r="JIF9">
        <v>-2144136.9945999999</v>
      </c>
      <c r="JIG9">
        <v>-2144136.9945999999</v>
      </c>
      <c r="JIH9">
        <v>-2144136.9945999999</v>
      </c>
      <c r="JII9">
        <v>-2144136.9945999999</v>
      </c>
      <c r="JIJ9">
        <v>-2144136.9945999999</v>
      </c>
      <c r="JIK9">
        <v>-2144136.9945999999</v>
      </c>
      <c r="JIL9">
        <v>-2144136.9945999999</v>
      </c>
      <c r="JIM9">
        <v>-2144136.9945999999</v>
      </c>
      <c r="JIN9">
        <v>-2144136.9945999999</v>
      </c>
      <c r="JIO9">
        <v>-2148102.6862300001</v>
      </c>
      <c r="JIP9">
        <v>-2148102.6862300001</v>
      </c>
      <c r="JIQ9">
        <v>-2148102.6862300001</v>
      </c>
      <c r="JIR9">
        <v>-2148102.6862300001</v>
      </c>
      <c r="JIS9">
        <v>-2148102.6862300001</v>
      </c>
      <c r="JIT9">
        <v>-2148102.6862300001</v>
      </c>
      <c r="JIU9">
        <v>-2148102.6862300001</v>
      </c>
      <c r="JIV9">
        <v>-2148102.6862300001</v>
      </c>
      <c r="JIW9">
        <v>-2148102.6862300001</v>
      </c>
      <c r="JIX9">
        <v>-2148102.6862300001</v>
      </c>
      <c r="JIY9">
        <v>-2148102.6862300001</v>
      </c>
      <c r="JIZ9">
        <v>-2144136.9945999999</v>
      </c>
      <c r="JJA9">
        <v>-2144136.9945999999</v>
      </c>
      <c r="JJB9">
        <v>-2144136.9945999999</v>
      </c>
      <c r="JJC9">
        <v>-2144136.9945999999</v>
      </c>
      <c r="JJD9">
        <v>-2144136.9945999999</v>
      </c>
      <c r="JJE9">
        <v>-2144136.9945999999</v>
      </c>
      <c r="JJF9">
        <v>-2144136.9945999999</v>
      </c>
      <c r="JJG9">
        <v>-2144136.9945999999</v>
      </c>
      <c r="JJH9">
        <v>-2144136.9945999999</v>
      </c>
      <c r="JJI9">
        <v>-2144136.9945999999</v>
      </c>
      <c r="JJJ9">
        <v>-2144136.9945999999</v>
      </c>
      <c r="JJK9">
        <v>-2148102.6862300001</v>
      </c>
      <c r="JJL9">
        <v>-2148102.6862300001</v>
      </c>
      <c r="JJM9">
        <v>-2148102.6862300001</v>
      </c>
      <c r="JJN9">
        <v>-2148102.6862300001</v>
      </c>
      <c r="JJO9">
        <v>-2148102.6862300001</v>
      </c>
      <c r="JJP9">
        <v>-2148102.6862300001</v>
      </c>
      <c r="JJQ9">
        <v>-2148102.6862300001</v>
      </c>
      <c r="JJR9">
        <v>-2148102.6862300001</v>
      </c>
      <c r="JJS9">
        <v>-2148102.6862300001</v>
      </c>
      <c r="JJT9">
        <v>-2148102.6862300001</v>
      </c>
      <c r="JJU9">
        <v>-2148102.6862300001</v>
      </c>
      <c r="JJV9">
        <v>-1875770.98651</v>
      </c>
      <c r="JJW9">
        <v>-1875770.98651</v>
      </c>
      <c r="JJX9">
        <v>-1875770.98651</v>
      </c>
      <c r="JJY9">
        <v>-1875770.98651</v>
      </c>
      <c r="JJZ9">
        <v>-1875770.98651</v>
      </c>
      <c r="JKA9">
        <v>-1875770.98651</v>
      </c>
      <c r="JKB9">
        <v>-1875770.98651</v>
      </c>
      <c r="JKC9">
        <v>-1875770.98651</v>
      </c>
      <c r="JKD9">
        <v>-1875770.98651</v>
      </c>
      <c r="JKE9">
        <v>-1875770.98651</v>
      </c>
      <c r="JKF9">
        <v>-1875770.98651</v>
      </c>
      <c r="JKG9">
        <v>-1883512.41707</v>
      </c>
      <c r="JKH9">
        <v>-1883512.41707</v>
      </c>
      <c r="JKI9">
        <v>-1883512.41707</v>
      </c>
      <c r="JKJ9">
        <v>-1883512.41707</v>
      </c>
      <c r="JKK9">
        <v>-1883512.41707</v>
      </c>
      <c r="JKL9">
        <v>-1883512.41707</v>
      </c>
      <c r="JKM9">
        <v>-1883512.41707</v>
      </c>
      <c r="JKN9">
        <v>-1883512.41707</v>
      </c>
      <c r="JKO9">
        <v>-1883512.41707</v>
      </c>
      <c r="JKP9">
        <v>-1883512.41707</v>
      </c>
      <c r="JKQ9">
        <v>-1883512.41707</v>
      </c>
      <c r="JKR9">
        <v>-1875770.98651</v>
      </c>
      <c r="JKS9">
        <v>-1875770.98651</v>
      </c>
      <c r="JKT9">
        <v>-1875770.98651</v>
      </c>
      <c r="JKU9">
        <v>-1875770.98651</v>
      </c>
      <c r="JKV9">
        <v>-1875770.98651</v>
      </c>
      <c r="JKW9">
        <v>-1875770.98651</v>
      </c>
      <c r="JKX9">
        <v>-1875770.98651</v>
      </c>
      <c r="JKY9">
        <v>-1875770.98651</v>
      </c>
      <c r="JKZ9">
        <v>-1875770.98651</v>
      </c>
      <c r="JLA9">
        <v>-1875770.98651</v>
      </c>
      <c r="JLB9">
        <v>-1875770.98651</v>
      </c>
      <c r="JLC9">
        <v>-1883512.41707</v>
      </c>
      <c r="JLD9">
        <v>-1883512.41707</v>
      </c>
      <c r="JLE9">
        <v>-1883512.41707</v>
      </c>
      <c r="JLF9">
        <v>-1883512.41707</v>
      </c>
      <c r="JLG9">
        <v>-1883512.41707</v>
      </c>
      <c r="JLH9">
        <v>-1883512.41707</v>
      </c>
      <c r="JLI9">
        <v>-1883512.41707</v>
      </c>
      <c r="JLJ9">
        <v>-1883512.41707</v>
      </c>
      <c r="JLK9">
        <v>-1883512.41707</v>
      </c>
      <c r="JLL9">
        <v>-1883512.41707</v>
      </c>
      <c r="JLM9">
        <v>-1883512.41707</v>
      </c>
      <c r="JLN9">
        <v>-40185166.940200001</v>
      </c>
      <c r="JLO9">
        <v>-40185166.940200001</v>
      </c>
      <c r="JLP9">
        <v>-40185166.940200001</v>
      </c>
      <c r="JLQ9">
        <v>-40185166.940200001</v>
      </c>
      <c r="JLR9">
        <v>-40185166.940200001</v>
      </c>
      <c r="JLS9">
        <v>-40185166.940200001</v>
      </c>
      <c r="JLT9">
        <v>-40185166.940200001</v>
      </c>
      <c r="JLU9">
        <v>-40185166.940200001</v>
      </c>
      <c r="JLV9">
        <v>-40185166.940200001</v>
      </c>
      <c r="JLW9">
        <v>-40185166.940200001</v>
      </c>
      <c r="JLX9">
        <v>-40185166.940200001</v>
      </c>
      <c r="JLY9">
        <v>-40185166.940200001</v>
      </c>
      <c r="JLZ9">
        <v>-40185166.940200001</v>
      </c>
      <c r="JMA9">
        <v>-40185166.940200001</v>
      </c>
      <c r="JMB9">
        <v>-40185166.940200001</v>
      </c>
      <c r="JMC9">
        <v>-40185166.940200001</v>
      </c>
      <c r="JMD9">
        <v>-40185166.940200001</v>
      </c>
      <c r="JME9">
        <v>-40185166.940200001</v>
      </c>
      <c r="JMF9">
        <v>-40185166.940200001</v>
      </c>
      <c r="JMG9">
        <v>-40185166.940200001</v>
      </c>
      <c r="JMH9">
        <v>-40185166.940200001</v>
      </c>
      <c r="JMI9">
        <v>-40185166.940200001</v>
      </c>
      <c r="JMJ9">
        <v>-40185166.940200001</v>
      </c>
      <c r="JMK9">
        <v>-40185166.940200001</v>
      </c>
      <c r="JML9">
        <v>-40185166.940200001</v>
      </c>
      <c r="JMM9">
        <v>-40185166.940200001</v>
      </c>
      <c r="JMN9">
        <v>-40185166.940200001</v>
      </c>
      <c r="JMO9">
        <v>-40185166.940200001</v>
      </c>
      <c r="JMP9">
        <v>-40185166.940200001</v>
      </c>
      <c r="JMQ9">
        <v>-40185166.940200001</v>
      </c>
      <c r="JMR9">
        <v>-40185166.940200001</v>
      </c>
      <c r="JMS9">
        <v>-40185166.940200001</v>
      </c>
      <c r="JMT9">
        <v>-40185166.940200001</v>
      </c>
      <c r="JMU9">
        <v>-40185166.940200001</v>
      </c>
      <c r="JMV9">
        <v>-40185166.940200001</v>
      </c>
      <c r="JMW9">
        <v>-40185166.940200001</v>
      </c>
      <c r="JMX9">
        <v>-40185166.940200001</v>
      </c>
      <c r="JMY9">
        <v>-40185166.940200001</v>
      </c>
      <c r="JMZ9">
        <v>-40185166.940200001</v>
      </c>
      <c r="JNA9">
        <v>-40185166.940200001</v>
      </c>
      <c r="JNB9">
        <v>-40185166.940200001</v>
      </c>
      <c r="JNC9">
        <v>-40185166.940200001</v>
      </c>
      <c r="JND9">
        <v>-40185166.940200001</v>
      </c>
      <c r="JNE9">
        <v>-40185166.940200001</v>
      </c>
      <c r="JNF9">
        <v>-60930725.895400003</v>
      </c>
      <c r="JNG9">
        <v>-60930725.895400003</v>
      </c>
      <c r="JNH9">
        <v>-60930725.895400003</v>
      </c>
      <c r="JNI9">
        <v>-60930725.895400003</v>
      </c>
      <c r="JNJ9">
        <v>-60930725.895400003</v>
      </c>
      <c r="JNK9">
        <v>-60930725.895400003</v>
      </c>
      <c r="JNL9">
        <v>-60930725.895400003</v>
      </c>
      <c r="JNM9">
        <v>-60930725.895400003</v>
      </c>
      <c r="JNN9">
        <v>-60930725.895400003</v>
      </c>
      <c r="JNO9">
        <v>-60930725.895400003</v>
      </c>
      <c r="JNP9">
        <v>-60930725.895400003</v>
      </c>
      <c r="JNQ9">
        <v>-60930725.895400003</v>
      </c>
      <c r="JNR9">
        <v>-60930725.895400003</v>
      </c>
      <c r="JNS9">
        <v>-60930725.895400003</v>
      </c>
      <c r="JNT9">
        <v>-60930725.895400003</v>
      </c>
      <c r="JNU9">
        <v>-60930725.895400003</v>
      </c>
      <c r="JNV9">
        <v>-60930725.895400003</v>
      </c>
      <c r="JNW9">
        <v>-60930725.895400003</v>
      </c>
      <c r="JNX9">
        <v>-60930725.895400003</v>
      </c>
      <c r="JNY9">
        <v>-60930725.895400003</v>
      </c>
      <c r="JNZ9">
        <v>-60930725.895400003</v>
      </c>
      <c r="JOA9">
        <v>-60930725.895400003</v>
      </c>
      <c r="JOB9">
        <v>-60930725.895400003</v>
      </c>
      <c r="JOC9">
        <v>-60930725.895400003</v>
      </c>
      <c r="JOD9">
        <v>-60930725.895400003</v>
      </c>
      <c r="JOE9">
        <v>-60930725.895400003</v>
      </c>
      <c r="JOF9">
        <v>-60930725.895400003</v>
      </c>
      <c r="JOG9">
        <v>-60930725.895400003</v>
      </c>
      <c r="JOH9">
        <v>-60930725.895400003</v>
      </c>
      <c r="JOI9">
        <v>-60930725.895400003</v>
      </c>
      <c r="JOJ9">
        <v>-60930725.895400003</v>
      </c>
      <c r="JOK9">
        <v>-60930725.895400003</v>
      </c>
      <c r="JOL9">
        <v>-60930725.895400003</v>
      </c>
      <c r="JOM9">
        <v>-60930725.895400003</v>
      </c>
      <c r="JON9">
        <v>-60930725.895400003</v>
      </c>
      <c r="JOO9">
        <v>-60930725.895400003</v>
      </c>
      <c r="JOP9">
        <v>-60930725.895400003</v>
      </c>
      <c r="JOQ9">
        <v>-60930725.895400003</v>
      </c>
      <c r="JOR9">
        <v>-60930725.895400003</v>
      </c>
      <c r="JOS9">
        <v>-60930725.895400003</v>
      </c>
      <c r="JOT9">
        <v>-60930725.895400003</v>
      </c>
      <c r="JOU9">
        <v>-60930725.895400003</v>
      </c>
      <c r="JOV9">
        <v>-60930725.895400003</v>
      </c>
      <c r="JOW9">
        <v>-60930725.895400003</v>
      </c>
      <c r="JOX9">
        <v>-92400933.034899995</v>
      </c>
      <c r="JOY9">
        <v>-92400933.034899995</v>
      </c>
      <c r="JOZ9">
        <v>-92400933.034899995</v>
      </c>
      <c r="JPA9">
        <v>-92400933.034899995</v>
      </c>
      <c r="JPB9">
        <v>-92400933.034899995</v>
      </c>
      <c r="JPC9">
        <v>-92400933.034899995</v>
      </c>
      <c r="JPD9">
        <v>-92400933.034899995</v>
      </c>
      <c r="JPE9">
        <v>-92400933.034899995</v>
      </c>
      <c r="JPF9">
        <v>-92400933.034899995</v>
      </c>
      <c r="JPG9">
        <v>-92400933.034899995</v>
      </c>
      <c r="JPH9">
        <v>-92400933.034899995</v>
      </c>
      <c r="JPI9">
        <v>-92400933.034899995</v>
      </c>
      <c r="JPJ9">
        <v>-92400933.034899995</v>
      </c>
      <c r="JPK9">
        <v>-92400933.034899995</v>
      </c>
      <c r="JPL9">
        <v>-92400933.034899995</v>
      </c>
      <c r="JPM9">
        <v>-92400933.034899995</v>
      </c>
      <c r="JPN9">
        <v>-92400933.034899995</v>
      </c>
      <c r="JPO9">
        <v>-92400933.034899995</v>
      </c>
      <c r="JPP9">
        <v>-92400933.034899995</v>
      </c>
      <c r="JPQ9">
        <v>-92400933.034899995</v>
      </c>
      <c r="JPR9">
        <v>-92400933.034899995</v>
      </c>
      <c r="JPS9">
        <v>-92400933.034899995</v>
      </c>
      <c r="JPT9">
        <v>-92400933.034899995</v>
      </c>
      <c r="JPU9">
        <v>-92400933.034899995</v>
      </c>
      <c r="JPV9">
        <v>-92400933.034899995</v>
      </c>
      <c r="JPW9">
        <v>-92400933.034899995</v>
      </c>
      <c r="JPX9">
        <v>-92400933.034899995</v>
      </c>
      <c r="JPY9">
        <v>-92400933.034899995</v>
      </c>
      <c r="JPZ9">
        <v>-92400933.034899995</v>
      </c>
      <c r="JQA9">
        <v>-92400933.034899995</v>
      </c>
      <c r="JQB9">
        <v>-92400933.034899995</v>
      </c>
      <c r="JQC9">
        <v>-92400933.034899995</v>
      </c>
      <c r="JQD9">
        <v>-92400933.034899995</v>
      </c>
      <c r="JQE9">
        <v>-92400933.034899995</v>
      </c>
      <c r="JQF9">
        <v>-92400933.034899995</v>
      </c>
      <c r="JQG9">
        <v>-92400933.034899995</v>
      </c>
      <c r="JQH9">
        <v>-92400933.034899995</v>
      </c>
      <c r="JQI9">
        <v>-92400933.034899995</v>
      </c>
      <c r="JQJ9">
        <v>-92400933.034899995</v>
      </c>
      <c r="JQK9">
        <v>-92400933.034899995</v>
      </c>
      <c r="JQL9">
        <v>-92400933.034899995</v>
      </c>
      <c r="JQM9">
        <v>-92400933.034899995</v>
      </c>
      <c r="JQN9">
        <v>-92400933.034899995</v>
      </c>
      <c r="JQO9">
        <v>-92400933.034899995</v>
      </c>
      <c r="JQP9">
        <v>-40185166.940200001</v>
      </c>
      <c r="JQQ9">
        <v>-40185166.940200001</v>
      </c>
      <c r="JQR9">
        <v>-40185166.940200001</v>
      </c>
      <c r="JQS9">
        <v>-40185166.940200001</v>
      </c>
      <c r="JQT9">
        <v>-40185166.940200001</v>
      </c>
      <c r="JQU9">
        <v>-40185166.940200001</v>
      </c>
      <c r="JQV9">
        <v>-40185166.940200001</v>
      </c>
      <c r="JQW9">
        <v>-40185166.940200001</v>
      </c>
      <c r="JQX9">
        <v>-40185166.940200001</v>
      </c>
      <c r="JQY9">
        <v>-40185166.940200001</v>
      </c>
      <c r="JQZ9">
        <v>-40185166.940200001</v>
      </c>
      <c r="JRA9">
        <v>-40185166.940200001</v>
      </c>
      <c r="JRB9">
        <v>-40185166.940200001</v>
      </c>
      <c r="JRC9">
        <v>-40185166.940200001</v>
      </c>
      <c r="JRD9">
        <v>-40185166.940200001</v>
      </c>
      <c r="JRE9">
        <v>-40185166.940200001</v>
      </c>
      <c r="JRF9">
        <v>-40185166.940200001</v>
      </c>
      <c r="JRG9">
        <v>-40185166.940200001</v>
      </c>
      <c r="JRH9">
        <v>-40185166.940200001</v>
      </c>
      <c r="JRI9">
        <v>-40185166.940200001</v>
      </c>
      <c r="JRJ9">
        <v>-40185166.940200001</v>
      </c>
      <c r="JRK9">
        <v>-40185166.940200001</v>
      </c>
      <c r="JRL9">
        <v>-40185166.940200001</v>
      </c>
      <c r="JRM9">
        <v>-40185166.940200001</v>
      </c>
      <c r="JRN9">
        <v>-40185166.940200001</v>
      </c>
      <c r="JRO9">
        <v>-40185166.940200001</v>
      </c>
      <c r="JRP9">
        <v>-40185166.940200001</v>
      </c>
      <c r="JRQ9">
        <v>-40185166.940200001</v>
      </c>
      <c r="JRR9">
        <v>-40185166.940200001</v>
      </c>
      <c r="JRS9">
        <v>-40185166.940200001</v>
      </c>
      <c r="JRT9">
        <v>-40185166.940200001</v>
      </c>
      <c r="JRU9">
        <v>-40185166.940200001</v>
      </c>
      <c r="JRV9">
        <v>-40185166.940200001</v>
      </c>
      <c r="JRW9">
        <v>-40185166.940200001</v>
      </c>
      <c r="JRX9">
        <v>-40185166.940200001</v>
      </c>
      <c r="JRY9">
        <v>-40185166.940200001</v>
      </c>
      <c r="JRZ9">
        <v>-40185166.940200001</v>
      </c>
      <c r="JSA9">
        <v>-40185166.940200001</v>
      </c>
      <c r="JSB9">
        <v>-40185166.940200001</v>
      </c>
      <c r="JSC9">
        <v>-40185166.940200001</v>
      </c>
      <c r="JSD9">
        <v>-40185166.940200001</v>
      </c>
      <c r="JSE9">
        <v>-40185166.940200001</v>
      </c>
      <c r="JSF9">
        <v>-40185166.940200001</v>
      </c>
      <c r="JSG9">
        <v>-40185166.940200001</v>
      </c>
      <c r="JSH9">
        <v>-60930725.895400003</v>
      </c>
      <c r="JSI9">
        <v>-60930725.895400003</v>
      </c>
      <c r="JSJ9">
        <v>-60930725.895400003</v>
      </c>
      <c r="JSK9">
        <v>-60930725.895400003</v>
      </c>
      <c r="JSL9">
        <v>-60930725.895400003</v>
      </c>
      <c r="JSM9">
        <v>-60930725.895400003</v>
      </c>
      <c r="JSN9">
        <v>-60930725.895400003</v>
      </c>
      <c r="JSO9">
        <v>-60930725.895400003</v>
      </c>
      <c r="JSP9">
        <v>-60930725.895400003</v>
      </c>
      <c r="JSQ9">
        <v>-60930725.895400003</v>
      </c>
      <c r="JSR9">
        <v>-60930725.895400003</v>
      </c>
      <c r="JSS9">
        <v>-60930725.895400003</v>
      </c>
      <c r="JST9">
        <v>-60930725.895400003</v>
      </c>
      <c r="JSU9">
        <v>-60930725.895400003</v>
      </c>
      <c r="JSV9">
        <v>-60930725.895400003</v>
      </c>
      <c r="JSW9">
        <v>-60930725.895400003</v>
      </c>
      <c r="JSX9">
        <v>-60930725.895400003</v>
      </c>
      <c r="JSY9">
        <v>-60930725.895400003</v>
      </c>
      <c r="JSZ9">
        <v>-60930725.895400003</v>
      </c>
      <c r="JTA9">
        <v>-60930725.895400003</v>
      </c>
      <c r="JTB9">
        <v>-60930725.895400003</v>
      </c>
      <c r="JTC9">
        <v>-60930725.895400003</v>
      </c>
      <c r="JTD9">
        <v>-60930725.895400003</v>
      </c>
      <c r="JTE9">
        <v>-60930725.895400003</v>
      </c>
      <c r="JTF9">
        <v>-60930725.895400003</v>
      </c>
      <c r="JTG9">
        <v>-60930725.895400003</v>
      </c>
      <c r="JTH9">
        <v>-60930725.895400003</v>
      </c>
      <c r="JTI9">
        <v>-60930725.895400003</v>
      </c>
      <c r="JTJ9">
        <v>-60930725.895400003</v>
      </c>
      <c r="JTK9">
        <v>-60930725.895400003</v>
      </c>
      <c r="JTL9">
        <v>-60930725.895400003</v>
      </c>
      <c r="JTM9">
        <v>-60930725.895400003</v>
      </c>
      <c r="JTN9">
        <v>-60930725.895400003</v>
      </c>
      <c r="JTO9">
        <v>-60930725.895400003</v>
      </c>
      <c r="JTP9">
        <v>-60930725.895400003</v>
      </c>
      <c r="JTQ9">
        <v>-60930725.895400003</v>
      </c>
      <c r="JTR9">
        <v>-60930725.895400003</v>
      </c>
      <c r="JTS9">
        <v>-60930725.895400003</v>
      </c>
      <c r="JTT9">
        <v>-60930725.895400003</v>
      </c>
      <c r="JTU9">
        <v>-60930725.895400003</v>
      </c>
      <c r="JTV9">
        <v>-60930725.895400003</v>
      </c>
      <c r="JTW9">
        <v>-60930725.895400003</v>
      </c>
      <c r="JTX9">
        <v>-60930725.895400003</v>
      </c>
      <c r="JTY9">
        <v>-60930725.895400003</v>
      </c>
      <c r="JTZ9">
        <v>-92400933.034899995</v>
      </c>
      <c r="JUA9">
        <v>-92400933.034899995</v>
      </c>
      <c r="JUB9">
        <v>-92400933.034899995</v>
      </c>
      <c r="JUC9">
        <v>-92400933.034899995</v>
      </c>
      <c r="JUD9">
        <v>-92400933.034899995</v>
      </c>
      <c r="JUE9">
        <v>-92400933.034899995</v>
      </c>
      <c r="JUF9">
        <v>-92400933.034899995</v>
      </c>
      <c r="JUG9">
        <v>-92400933.034899995</v>
      </c>
      <c r="JUH9">
        <v>-92400933.034899995</v>
      </c>
      <c r="JUI9">
        <v>-92400933.034899995</v>
      </c>
      <c r="JUJ9">
        <v>-92400933.034899995</v>
      </c>
      <c r="JUK9">
        <v>-92400933.034899995</v>
      </c>
      <c r="JUL9">
        <v>-92400933.034899995</v>
      </c>
      <c r="JUM9">
        <v>-92400933.034899995</v>
      </c>
      <c r="JUN9">
        <v>-92400933.034899995</v>
      </c>
      <c r="JUO9">
        <v>-92400933.034899995</v>
      </c>
      <c r="JUP9">
        <v>-92400933.034899995</v>
      </c>
      <c r="JUQ9">
        <v>-92400933.034899995</v>
      </c>
      <c r="JUR9">
        <v>-92400933.034899995</v>
      </c>
      <c r="JUS9">
        <v>-92400933.034899995</v>
      </c>
      <c r="JUT9">
        <v>-92400933.034899995</v>
      </c>
      <c r="JUU9">
        <v>-92400933.034899995</v>
      </c>
      <c r="JUV9">
        <v>-92400933.034899995</v>
      </c>
      <c r="JUW9">
        <v>-92400933.034899995</v>
      </c>
      <c r="JUX9">
        <v>-92400933.034899995</v>
      </c>
      <c r="JUY9">
        <v>-92400933.034899995</v>
      </c>
      <c r="JUZ9">
        <v>-92400933.034899995</v>
      </c>
      <c r="JVA9">
        <v>-92400933.034899995</v>
      </c>
      <c r="JVB9">
        <v>-92400933.034899995</v>
      </c>
      <c r="JVC9">
        <v>-92400933.034899995</v>
      </c>
      <c r="JVD9">
        <v>-92400933.034899995</v>
      </c>
      <c r="JVE9">
        <v>-92400933.034899995</v>
      </c>
      <c r="JVF9">
        <v>-92400933.034899995</v>
      </c>
      <c r="JVG9">
        <v>-92400933.034899995</v>
      </c>
      <c r="JVH9">
        <v>-92400933.034899995</v>
      </c>
      <c r="JVI9">
        <v>-92400933.034899995</v>
      </c>
      <c r="JVJ9">
        <v>-92400933.034899995</v>
      </c>
      <c r="JVK9">
        <v>-92400933.034899995</v>
      </c>
      <c r="JVL9">
        <v>-92400933.034899995</v>
      </c>
      <c r="JVM9">
        <v>-92400933.034899995</v>
      </c>
      <c r="JVN9">
        <v>-92400933.034899995</v>
      </c>
      <c r="JVO9">
        <v>-92400933.034899995</v>
      </c>
      <c r="JVP9">
        <v>-92400933.034899995</v>
      </c>
      <c r="JVQ9">
        <v>-92400933.034899995</v>
      </c>
      <c r="JVR9">
        <v>-1905390.02422</v>
      </c>
      <c r="JVS9">
        <v>-1811527.91903</v>
      </c>
      <c r="JVT9">
        <v>-1748752.5297900001</v>
      </c>
      <c r="JVU9">
        <v>-1714254.1912</v>
      </c>
      <c r="JVV9">
        <v>-1704193.6794199999</v>
      </c>
      <c r="JVW9">
        <v>-1713173.2673500001</v>
      </c>
      <c r="JVX9">
        <v>-1733791.0529</v>
      </c>
      <c r="JVY9">
        <v>-1756553.51018</v>
      </c>
      <c r="JVZ9">
        <v>-1770479.9311500001</v>
      </c>
      <c r="JWA9">
        <v>-1764613.9498300001</v>
      </c>
      <c r="JWB9">
        <v>-1730290.76783</v>
      </c>
      <c r="JWC9">
        <v>-1869058.9608</v>
      </c>
      <c r="JWD9">
        <v>-1760228.2508799999</v>
      </c>
      <c r="JWE9">
        <v>-1677986.4589499999</v>
      </c>
      <c r="JWF9">
        <v>-1618365.7124000001</v>
      </c>
      <c r="JWG9">
        <v>-1576233.07161</v>
      </c>
      <c r="JWH9">
        <v>-1544915.35763</v>
      </c>
      <c r="JWI9">
        <v>-1516059.2453099999</v>
      </c>
      <c r="JWJ9">
        <v>-1480028.9847899999</v>
      </c>
      <c r="JWK9">
        <v>-1427127.8099400001</v>
      </c>
      <c r="JWL9">
        <v>-1349684.8417799999</v>
      </c>
      <c r="JWM9">
        <v>-1244555.90319</v>
      </c>
      <c r="JWN9">
        <v>-1905390.02422</v>
      </c>
      <c r="JWO9">
        <v>-1811527.91903</v>
      </c>
      <c r="JWP9">
        <v>-1748752.5297900001</v>
      </c>
      <c r="JWQ9">
        <v>-1714254.1912</v>
      </c>
      <c r="JWR9">
        <v>-1704193.6794199999</v>
      </c>
      <c r="JWS9">
        <v>-1713173.2673500001</v>
      </c>
      <c r="JWT9">
        <v>-1733791.0529</v>
      </c>
      <c r="JWU9">
        <v>-1756553.51018</v>
      </c>
      <c r="JWV9">
        <v>-1770479.9311500001</v>
      </c>
      <c r="JWW9">
        <v>-1764613.9498300001</v>
      </c>
      <c r="JWX9">
        <v>-1730290.76783</v>
      </c>
      <c r="JWY9">
        <v>-1869058.9608</v>
      </c>
      <c r="JWZ9">
        <v>-1760228.2508799999</v>
      </c>
      <c r="JXA9">
        <v>-1677986.4589499999</v>
      </c>
      <c r="JXB9">
        <v>-1618365.7124000001</v>
      </c>
      <c r="JXC9">
        <v>-1576233.07161</v>
      </c>
      <c r="JXD9">
        <v>-1544915.35763</v>
      </c>
      <c r="JXE9">
        <v>-1516059.2453099999</v>
      </c>
      <c r="JXF9">
        <v>-1480028.9847899999</v>
      </c>
      <c r="JXG9">
        <v>-1427127.8099400001</v>
      </c>
      <c r="JXH9">
        <v>-1349547.9818599999</v>
      </c>
      <c r="JXI9">
        <v>-1244555.90319</v>
      </c>
      <c r="JXJ9">
        <v>-2840442.8872400001</v>
      </c>
      <c r="JXK9">
        <v>-2678343.1982</v>
      </c>
      <c r="JXL9">
        <v>-2557387.17245</v>
      </c>
      <c r="JXM9">
        <v>-2471775.38429</v>
      </c>
      <c r="JXN9">
        <v>-2413966.7621599999</v>
      </c>
      <c r="JXO9">
        <v>-2374080.8948599999</v>
      </c>
      <c r="JXP9">
        <v>-2339628.7436000002</v>
      </c>
      <c r="JXQ9">
        <v>-2296025.21985</v>
      </c>
      <c r="JXR9">
        <v>-2228326.3794</v>
      </c>
      <c r="JXS9">
        <v>-2124287.0238600001</v>
      </c>
      <c r="JXT9">
        <v>-1978109.8585000001</v>
      </c>
      <c r="JXU9">
        <v>-2767780.7604</v>
      </c>
      <c r="JXV9">
        <v>-2575743.8618999999</v>
      </c>
      <c r="JXW9">
        <v>-2415855.0307700001</v>
      </c>
      <c r="JXX9">
        <v>-2279998.4266900001</v>
      </c>
      <c r="JXY9">
        <v>-2158045.54654</v>
      </c>
      <c r="JXZ9">
        <v>-2037565.07541</v>
      </c>
      <c r="JYA9">
        <v>-1904165.12843</v>
      </c>
      <c r="JYB9">
        <v>-1742976.1690700001</v>
      </c>
      <c r="JYC9">
        <v>-1541622.13696</v>
      </c>
      <c r="JYD9">
        <v>-1294428.80776</v>
      </c>
      <c r="JYE9">
        <v>-1006640.12922</v>
      </c>
      <c r="JYF9">
        <v>-2840442.8872400001</v>
      </c>
      <c r="JYG9">
        <v>-2678343.1982</v>
      </c>
      <c r="JYH9">
        <v>-2557387.17245</v>
      </c>
      <c r="JYI9">
        <v>-2471775.38429</v>
      </c>
      <c r="JYJ9">
        <v>-2413966.7621599999</v>
      </c>
      <c r="JYK9">
        <v>-2374080.8948599999</v>
      </c>
      <c r="JYL9">
        <v>-2339628.7436000002</v>
      </c>
      <c r="JYM9">
        <v>-2296025.21985</v>
      </c>
      <c r="JYN9">
        <v>-2228326.3794</v>
      </c>
      <c r="JYO9">
        <v>-2124287.0238600001</v>
      </c>
      <c r="JYP9">
        <v>-1978109.8585000001</v>
      </c>
      <c r="JYQ9">
        <v>-2767780.7604</v>
      </c>
      <c r="JYR9">
        <v>-2575743.8618999999</v>
      </c>
      <c r="JYS9">
        <v>-2415855.0307700001</v>
      </c>
      <c r="JYT9">
        <v>-2279998.4266900001</v>
      </c>
      <c r="JYU9">
        <v>-2158045.54654</v>
      </c>
      <c r="JYV9">
        <v>-2037565.07541</v>
      </c>
      <c r="JYW9">
        <v>-1904165.12843</v>
      </c>
      <c r="JYX9">
        <v>-1742976.1690700001</v>
      </c>
      <c r="JYY9">
        <v>-1541622.13696</v>
      </c>
      <c r="JYZ9">
        <v>-1294050.6392399999</v>
      </c>
      <c r="JZA9">
        <v>-1006640.12922</v>
      </c>
      <c r="JZB9">
        <v>-4210349.9773500003</v>
      </c>
      <c r="JZC9">
        <v>-3925034.51217</v>
      </c>
      <c r="JZD9">
        <v>-3690141.23973</v>
      </c>
      <c r="JZE9">
        <v>-3493800.47</v>
      </c>
      <c r="JZF9">
        <v>-3321140.4900500001</v>
      </c>
      <c r="JZG9">
        <v>-3153789.3103200002</v>
      </c>
      <c r="JZH9">
        <v>-2970278.2743799998</v>
      </c>
      <c r="JZI9">
        <v>-2748108.2764400002</v>
      </c>
      <c r="JZJ9">
        <v>-2468023.8394800001</v>
      </c>
      <c r="JZK9">
        <v>-2120179.86326</v>
      </c>
      <c r="JZL9">
        <v>-1710449.62827</v>
      </c>
      <c r="JZM9">
        <v>-4065025.7236700002</v>
      </c>
      <c r="JZN9">
        <v>-3719835.8395600002</v>
      </c>
      <c r="JZO9">
        <v>-3407076.9563699998</v>
      </c>
      <c r="JZP9">
        <v>-3110246.55479</v>
      </c>
      <c r="JZQ9">
        <v>-2809298.0588099998</v>
      </c>
      <c r="JZR9">
        <v>-2480757.67141</v>
      </c>
      <c r="JZS9">
        <v>-2099351.04403</v>
      </c>
      <c r="JZT9">
        <v>-1642010.1748899999</v>
      </c>
      <c r="JZU9">
        <v>-1094615.35461</v>
      </c>
      <c r="JZV9">
        <v>-460463.43106099998</v>
      </c>
      <c r="JZW9">
        <v>232489.83028600001</v>
      </c>
      <c r="JZX9">
        <v>-4210349.9773500003</v>
      </c>
      <c r="JZY9">
        <v>-3925034.51217</v>
      </c>
      <c r="JZZ9">
        <v>-3690141.23973</v>
      </c>
      <c r="KAA9">
        <v>-3493800.47</v>
      </c>
      <c r="KAB9">
        <v>-3321140.4900500001</v>
      </c>
      <c r="KAC9">
        <v>-3153789.3103200002</v>
      </c>
      <c r="KAD9">
        <v>-2970278.2743799998</v>
      </c>
      <c r="KAE9">
        <v>-2748108.2764400002</v>
      </c>
      <c r="KAF9">
        <v>-2468023.8394800001</v>
      </c>
      <c r="KAG9">
        <v>-2120179.86326</v>
      </c>
      <c r="KAH9">
        <v>-1710449.62827</v>
      </c>
      <c r="KAI9">
        <v>-4065025.7236700002</v>
      </c>
      <c r="KAJ9">
        <v>-3719835.8395600002</v>
      </c>
      <c r="KAK9">
        <v>-3407076.9563699998</v>
      </c>
      <c r="KAL9">
        <v>-3110246.55479</v>
      </c>
      <c r="KAM9">
        <v>-2809298.0588099998</v>
      </c>
      <c r="KAN9">
        <v>-2480757.67141</v>
      </c>
      <c r="KAO9">
        <v>-2099351.04403</v>
      </c>
      <c r="KAP9">
        <v>-1642010.1748899999</v>
      </c>
      <c r="KAQ9">
        <v>-1094615.35461</v>
      </c>
      <c r="KAR9">
        <v>-459548.965944</v>
      </c>
      <c r="KAS9">
        <v>232489.83028600001</v>
      </c>
      <c r="KAT9">
        <v>180018.22578800001</v>
      </c>
      <c r="KAU9">
        <v>180018.22578800001</v>
      </c>
      <c r="KAV9">
        <v>180018.22578800001</v>
      </c>
      <c r="KAW9">
        <v>180018.22578800001</v>
      </c>
      <c r="KAX9">
        <v>180018.22578800001</v>
      </c>
      <c r="KAY9">
        <v>180018.22578800001</v>
      </c>
      <c r="KAZ9">
        <v>180018.22578800001</v>
      </c>
      <c r="KBA9">
        <v>180018.22578800001</v>
      </c>
      <c r="KBB9">
        <v>180018.22578800001</v>
      </c>
      <c r="KBC9">
        <v>180018.22578800001</v>
      </c>
      <c r="KBD9">
        <v>180018.22578800001</v>
      </c>
      <c r="KBE9">
        <v>181519.703503</v>
      </c>
      <c r="KBF9">
        <v>181519.703503</v>
      </c>
      <c r="KBG9">
        <v>181519.703503</v>
      </c>
      <c r="KBH9">
        <v>181519.703503</v>
      </c>
      <c r="KBI9">
        <v>181519.703503</v>
      </c>
      <c r="KBJ9">
        <v>181519.703503</v>
      </c>
      <c r="KBK9">
        <v>181519.703503</v>
      </c>
      <c r="KBL9">
        <v>181519.703503</v>
      </c>
      <c r="KBM9">
        <v>181519.703503</v>
      </c>
      <c r="KBN9">
        <v>181519.703503</v>
      </c>
      <c r="KBO9">
        <v>181519.703503</v>
      </c>
      <c r="KBP9">
        <v>180018.22578800001</v>
      </c>
      <c r="KBQ9">
        <v>180018.22578800001</v>
      </c>
      <c r="KBR9">
        <v>180018.22578800001</v>
      </c>
      <c r="KBS9">
        <v>180018.22578800001</v>
      </c>
      <c r="KBT9">
        <v>180018.22578800001</v>
      </c>
      <c r="KBU9">
        <v>180018.22578800001</v>
      </c>
      <c r="KBV9">
        <v>180018.22578800001</v>
      </c>
      <c r="KBW9">
        <v>180018.22578800001</v>
      </c>
      <c r="KBX9">
        <v>180018.22578800001</v>
      </c>
      <c r="KBY9">
        <v>180018.22578800001</v>
      </c>
      <c r="KBZ9">
        <v>180018.22578800001</v>
      </c>
      <c r="KCA9">
        <v>181519.703503</v>
      </c>
      <c r="KCB9">
        <v>181519.703503</v>
      </c>
      <c r="KCC9">
        <v>181519.703503</v>
      </c>
      <c r="KCD9">
        <v>181519.703503</v>
      </c>
      <c r="KCE9">
        <v>181519.703503</v>
      </c>
      <c r="KCF9">
        <v>181519.703503</v>
      </c>
      <c r="KCG9">
        <v>181519.703503</v>
      </c>
      <c r="KCH9">
        <v>181519.703503</v>
      </c>
      <c r="KCI9">
        <v>181519.703503</v>
      </c>
      <c r="KCJ9">
        <v>181519.703503</v>
      </c>
      <c r="KCK9">
        <v>181519.703503</v>
      </c>
      <c r="KCL9">
        <v>492407.74681500002</v>
      </c>
      <c r="KCM9">
        <v>492407.74681500002</v>
      </c>
      <c r="KCN9">
        <v>492407.74681500002</v>
      </c>
      <c r="KCO9">
        <v>492407.74681500002</v>
      </c>
      <c r="KCP9">
        <v>492407.74681500002</v>
      </c>
      <c r="KCQ9">
        <v>492407.74681500002</v>
      </c>
      <c r="KCR9">
        <v>492407.74681500002</v>
      </c>
      <c r="KCS9">
        <v>492407.74681500002</v>
      </c>
      <c r="KCT9">
        <v>492407.74681500002</v>
      </c>
      <c r="KCU9">
        <v>492407.74681500002</v>
      </c>
      <c r="KCV9">
        <v>492407.74681500002</v>
      </c>
      <c r="KCW9">
        <v>495273.43845999998</v>
      </c>
      <c r="KCX9">
        <v>495273.43845999998</v>
      </c>
      <c r="KCY9">
        <v>495273.43845999998</v>
      </c>
      <c r="KCZ9">
        <v>495273.43845999998</v>
      </c>
      <c r="KDA9">
        <v>495273.43845999998</v>
      </c>
      <c r="KDB9">
        <v>495273.43845999998</v>
      </c>
      <c r="KDC9">
        <v>495273.43845999998</v>
      </c>
      <c r="KDD9">
        <v>495273.43845999998</v>
      </c>
      <c r="KDE9">
        <v>495273.43845999998</v>
      </c>
      <c r="KDF9">
        <v>495273.43845999998</v>
      </c>
      <c r="KDG9">
        <v>495273.43845999998</v>
      </c>
      <c r="KDH9">
        <v>492407.74681500002</v>
      </c>
      <c r="KDI9">
        <v>492407.74681500002</v>
      </c>
      <c r="KDJ9">
        <v>492407.74681500002</v>
      </c>
      <c r="KDK9">
        <v>492407.74681500002</v>
      </c>
      <c r="KDL9">
        <v>492407.74681500002</v>
      </c>
      <c r="KDM9">
        <v>492407.74681500002</v>
      </c>
      <c r="KDN9">
        <v>492407.74681500002</v>
      </c>
      <c r="KDO9">
        <v>492407.74681500002</v>
      </c>
      <c r="KDP9">
        <v>492407.74681500002</v>
      </c>
      <c r="KDQ9">
        <v>492407.74681500002</v>
      </c>
      <c r="KDR9">
        <v>492407.74681500002</v>
      </c>
      <c r="KDS9">
        <v>495273.43845999998</v>
      </c>
      <c r="KDT9">
        <v>495273.43845999998</v>
      </c>
      <c r="KDU9">
        <v>495273.43845999998</v>
      </c>
      <c r="KDV9">
        <v>495273.43845999998</v>
      </c>
      <c r="KDW9">
        <v>495273.43845999998</v>
      </c>
      <c r="KDX9">
        <v>495273.43845999998</v>
      </c>
      <c r="KDY9">
        <v>495273.43845999998</v>
      </c>
      <c r="KDZ9">
        <v>495273.43845999998</v>
      </c>
      <c r="KEA9">
        <v>495273.43845999998</v>
      </c>
      <c r="KEB9">
        <v>495273.43845999998</v>
      </c>
      <c r="KEC9">
        <v>495273.43845999998</v>
      </c>
      <c r="KED9">
        <v>1212672.09708</v>
      </c>
      <c r="KEE9">
        <v>1212672.09708</v>
      </c>
      <c r="KEF9">
        <v>1212672.09708</v>
      </c>
      <c r="KEG9">
        <v>1212672.09708</v>
      </c>
      <c r="KEH9">
        <v>1212672.09708</v>
      </c>
      <c r="KEI9">
        <v>1212672.09708</v>
      </c>
      <c r="KEJ9">
        <v>1212672.09708</v>
      </c>
      <c r="KEK9">
        <v>1212672.09708</v>
      </c>
      <c r="KEL9">
        <v>1212672.09708</v>
      </c>
      <c r="KEM9">
        <v>1212672.09708</v>
      </c>
      <c r="KEN9">
        <v>1212672.09708</v>
      </c>
      <c r="KEO9">
        <v>1218266.21658</v>
      </c>
      <c r="KEP9">
        <v>1218266.21658</v>
      </c>
      <c r="KEQ9">
        <v>1218266.21658</v>
      </c>
      <c r="KER9">
        <v>1218266.21658</v>
      </c>
      <c r="KES9">
        <v>1218266.21658</v>
      </c>
      <c r="KET9">
        <v>1218266.21658</v>
      </c>
      <c r="KEU9">
        <v>1218266.21658</v>
      </c>
      <c r="KEV9">
        <v>1218266.21658</v>
      </c>
      <c r="KEW9">
        <v>1218266.21658</v>
      </c>
      <c r="KEX9">
        <v>1218266.21658</v>
      </c>
      <c r="KEY9">
        <v>1218266.21658</v>
      </c>
      <c r="KEZ9">
        <v>1212672.09708</v>
      </c>
      <c r="KFA9">
        <v>1212672.09708</v>
      </c>
      <c r="KFB9">
        <v>1212672.09708</v>
      </c>
      <c r="KFC9">
        <v>1212672.09708</v>
      </c>
      <c r="KFD9">
        <v>1212672.09708</v>
      </c>
      <c r="KFE9">
        <v>1212672.09708</v>
      </c>
      <c r="KFF9">
        <v>1212672.09708</v>
      </c>
      <c r="KFG9">
        <v>1212672.09708</v>
      </c>
      <c r="KFH9">
        <v>1212672.09708</v>
      </c>
      <c r="KFI9">
        <v>1212672.09708</v>
      </c>
      <c r="KFJ9">
        <v>1212672.09708</v>
      </c>
      <c r="KFK9">
        <v>1218266.21658</v>
      </c>
      <c r="KFL9">
        <v>1218266.21658</v>
      </c>
      <c r="KFM9">
        <v>1218266.21658</v>
      </c>
      <c r="KFN9">
        <v>1218266.21658</v>
      </c>
      <c r="KFO9">
        <v>1218266.21658</v>
      </c>
      <c r="KFP9">
        <v>1218266.21658</v>
      </c>
      <c r="KFQ9">
        <v>1218266.21658</v>
      </c>
      <c r="KFR9">
        <v>1218266.21658</v>
      </c>
      <c r="KFS9">
        <v>1218266.21658</v>
      </c>
      <c r="KFT9">
        <v>1218266.21658</v>
      </c>
      <c r="KFU9">
        <v>1218266.21658</v>
      </c>
      <c r="KFV9">
        <v>-357583.66176599998</v>
      </c>
      <c r="KFW9">
        <v>-357583.66176599998</v>
      </c>
      <c r="KFX9">
        <v>-357583.66176599998</v>
      </c>
      <c r="KFY9">
        <v>-357583.66176599998</v>
      </c>
      <c r="KFZ9">
        <v>-357583.66176599998</v>
      </c>
      <c r="KGA9">
        <v>-357583.66176599998</v>
      </c>
      <c r="KGB9">
        <v>-357583.66176599998</v>
      </c>
      <c r="KGC9">
        <v>-357583.66176599998</v>
      </c>
      <c r="KGD9">
        <v>-357583.66176599998</v>
      </c>
      <c r="KGE9">
        <v>-357583.66176599998</v>
      </c>
      <c r="KGF9">
        <v>-357583.66176599998</v>
      </c>
      <c r="KGG9">
        <v>-357583.66176599998</v>
      </c>
      <c r="KGH9">
        <v>-357583.66176599998</v>
      </c>
      <c r="KGI9">
        <v>-357583.66176599998</v>
      </c>
      <c r="KGJ9">
        <v>-357583.66176599998</v>
      </c>
      <c r="KGK9">
        <v>-357583.66176599998</v>
      </c>
      <c r="KGL9">
        <v>-357583.66176599998</v>
      </c>
      <c r="KGM9">
        <v>-357583.66176599998</v>
      </c>
      <c r="KGN9">
        <v>-357583.66176599998</v>
      </c>
      <c r="KGO9">
        <v>-357583.66176599998</v>
      </c>
      <c r="KGP9">
        <v>-357583.66176599998</v>
      </c>
      <c r="KGQ9">
        <v>-357583.66176599998</v>
      </c>
      <c r="KGR9">
        <v>-357583.66176599998</v>
      </c>
      <c r="KGS9">
        <v>-357583.66176599998</v>
      </c>
      <c r="KGT9">
        <v>-357583.66176599998</v>
      </c>
      <c r="KGU9">
        <v>-357583.66176599998</v>
      </c>
      <c r="KGV9">
        <v>-357583.66176599998</v>
      </c>
      <c r="KGW9">
        <v>-357583.66176599998</v>
      </c>
      <c r="KGX9">
        <v>-357583.66176599998</v>
      </c>
      <c r="KGY9">
        <v>-357583.66176599998</v>
      </c>
      <c r="KGZ9">
        <v>-357583.66176599998</v>
      </c>
      <c r="KHA9">
        <v>-357583.66176599998</v>
      </c>
      <c r="KHB9">
        <v>-357583.66176599998</v>
      </c>
      <c r="KHC9">
        <v>-357583.66176599998</v>
      </c>
      <c r="KHD9">
        <v>-357583.66176599998</v>
      </c>
      <c r="KHE9">
        <v>-357583.66176599998</v>
      </c>
      <c r="KHF9">
        <v>-357583.66176599998</v>
      </c>
      <c r="KHG9">
        <v>-357583.66176599998</v>
      </c>
      <c r="KHH9">
        <v>-357583.66176599998</v>
      </c>
      <c r="KHI9">
        <v>-357583.66176599998</v>
      </c>
      <c r="KHJ9">
        <v>-357583.66176599998</v>
      </c>
      <c r="KHK9">
        <v>-357583.66176599998</v>
      </c>
      <c r="KHL9">
        <v>-357583.66176599998</v>
      </c>
      <c r="KHM9">
        <v>-357583.66176599998</v>
      </c>
      <c r="KHN9">
        <v>-675269.80940799997</v>
      </c>
      <c r="KHO9">
        <v>-675269.80940799997</v>
      </c>
      <c r="KHP9">
        <v>-675269.80940799997</v>
      </c>
      <c r="KHQ9">
        <v>-675269.80940799997</v>
      </c>
      <c r="KHR9">
        <v>-675269.80940799997</v>
      </c>
      <c r="KHS9">
        <v>-675269.80940799997</v>
      </c>
      <c r="KHT9">
        <v>-675269.80940799997</v>
      </c>
      <c r="KHU9">
        <v>-675269.80940799997</v>
      </c>
      <c r="KHV9">
        <v>-675269.80940799997</v>
      </c>
      <c r="KHW9">
        <v>-675269.80940799997</v>
      </c>
      <c r="KHX9">
        <v>-675269.80940799997</v>
      </c>
      <c r="KHY9">
        <v>-675269.80940799997</v>
      </c>
      <c r="KHZ9">
        <v>-675269.80940799997</v>
      </c>
      <c r="KIA9">
        <v>-675269.80940799997</v>
      </c>
      <c r="KIB9">
        <v>-675269.80940799997</v>
      </c>
      <c r="KIC9">
        <v>-675269.80940799997</v>
      </c>
      <c r="KID9">
        <v>-675269.80940799997</v>
      </c>
      <c r="KIE9">
        <v>-675269.80940799997</v>
      </c>
      <c r="KIF9">
        <v>-675269.80940799997</v>
      </c>
      <c r="KIG9">
        <v>-675269.80940799997</v>
      </c>
      <c r="KIH9">
        <v>-675269.80940799997</v>
      </c>
      <c r="KII9">
        <v>-675269.80940799997</v>
      </c>
      <c r="KIJ9">
        <v>-675269.80940799997</v>
      </c>
      <c r="KIK9">
        <v>-675269.80940799997</v>
      </c>
      <c r="KIL9">
        <v>-675269.80940799997</v>
      </c>
      <c r="KIM9">
        <v>-675269.80940799997</v>
      </c>
      <c r="KIN9">
        <v>-675269.80940799997</v>
      </c>
      <c r="KIO9">
        <v>-675269.80940799997</v>
      </c>
      <c r="KIP9">
        <v>-675269.80940799997</v>
      </c>
      <c r="KIQ9">
        <v>-675269.80940799997</v>
      </c>
      <c r="KIR9">
        <v>-675269.80940799997</v>
      </c>
      <c r="KIS9">
        <v>-675269.80940799997</v>
      </c>
      <c r="KIT9">
        <v>-675269.80940799997</v>
      </c>
      <c r="KIU9">
        <v>-675269.80940799997</v>
      </c>
      <c r="KIV9">
        <v>-675269.80940799997</v>
      </c>
      <c r="KIW9">
        <v>-675269.80940799997</v>
      </c>
      <c r="KIX9">
        <v>-675269.80940799997</v>
      </c>
      <c r="KIY9">
        <v>-675269.80940799997</v>
      </c>
      <c r="KIZ9">
        <v>-675269.80940799997</v>
      </c>
      <c r="KJA9">
        <v>-675269.80940799997</v>
      </c>
      <c r="KJB9">
        <v>-675269.80940799997</v>
      </c>
      <c r="KJC9">
        <v>-675269.80940799997</v>
      </c>
      <c r="KJD9">
        <v>-675269.80940799997</v>
      </c>
      <c r="KJE9">
        <v>-675269.80940799997</v>
      </c>
      <c r="KJF9">
        <v>-1310642.1046899999</v>
      </c>
      <c r="KJG9">
        <v>-1310642.1046899999</v>
      </c>
      <c r="KJH9">
        <v>-1310642.1046899999</v>
      </c>
      <c r="KJI9">
        <v>-1310642.1046899999</v>
      </c>
      <c r="KJJ9">
        <v>-1310642.1046899999</v>
      </c>
      <c r="KJK9">
        <v>-1310642.1046899999</v>
      </c>
      <c r="KJL9">
        <v>-1310642.1046899999</v>
      </c>
      <c r="KJM9">
        <v>-1310642.1046899999</v>
      </c>
      <c r="KJN9">
        <v>-1310642.1046899999</v>
      </c>
      <c r="KJO9">
        <v>-1310642.1046899999</v>
      </c>
      <c r="KJP9">
        <v>-1310642.1046899999</v>
      </c>
      <c r="KJQ9">
        <v>-1310642.1046899999</v>
      </c>
      <c r="KJR9">
        <v>-1310642.1046899999</v>
      </c>
      <c r="KJS9">
        <v>-1310642.1046899999</v>
      </c>
      <c r="KJT9">
        <v>-1310642.1046899999</v>
      </c>
      <c r="KJU9">
        <v>-1310642.1046899999</v>
      </c>
      <c r="KJV9">
        <v>-1310642.1046899999</v>
      </c>
      <c r="KJW9">
        <v>-1310642.1046899999</v>
      </c>
      <c r="KJX9">
        <v>-1310642.1046899999</v>
      </c>
      <c r="KJY9">
        <v>-1310642.1046899999</v>
      </c>
      <c r="KJZ9">
        <v>-1310642.1046899999</v>
      </c>
      <c r="KKA9">
        <v>-1310642.1046899999</v>
      </c>
      <c r="KKB9">
        <v>-1310642.1046899999</v>
      </c>
      <c r="KKC9">
        <v>-1310642.1046899999</v>
      </c>
      <c r="KKD9">
        <v>-1310642.1046899999</v>
      </c>
      <c r="KKE9">
        <v>-1310642.1046899999</v>
      </c>
      <c r="KKF9">
        <v>-1310642.1046899999</v>
      </c>
      <c r="KKG9">
        <v>-1310642.1046899999</v>
      </c>
      <c r="KKH9">
        <v>-1310642.1046899999</v>
      </c>
      <c r="KKI9">
        <v>-1310642.1046899999</v>
      </c>
      <c r="KKJ9">
        <v>-1310642.1046899999</v>
      </c>
      <c r="KKK9">
        <v>-1310642.1046899999</v>
      </c>
      <c r="KKL9">
        <v>-1310642.1046899999</v>
      </c>
      <c r="KKM9">
        <v>-1310642.1046899999</v>
      </c>
      <c r="KKN9">
        <v>-1310642.1046899999</v>
      </c>
      <c r="KKO9">
        <v>-1310642.1046899999</v>
      </c>
      <c r="KKP9">
        <v>-1310642.1046899999</v>
      </c>
      <c r="KKQ9">
        <v>-1310642.1046899999</v>
      </c>
      <c r="KKR9">
        <v>-1310642.1046899999</v>
      </c>
      <c r="KKS9">
        <v>-1310642.1046899999</v>
      </c>
      <c r="KKT9">
        <v>-1310642.1046899999</v>
      </c>
      <c r="KKU9">
        <v>-1310642.1046899999</v>
      </c>
      <c r="KKV9">
        <v>-1310642.1046899999</v>
      </c>
      <c r="KKW9">
        <v>-1310642.1046899999</v>
      </c>
      <c r="KKX9">
        <v>-844407.28245199996</v>
      </c>
      <c r="KKY9">
        <v>-844407.28245199996</v>
      </c>
      <c r="KKZ9">
        <v>-844407.28245199996</v>
      </c>
      <c r="KLA9">
        <v>-844407.28245199996</v>
      </c>
      <c r="KLB9">
        <v>-844407.28245199996</v>
      </c>
      <c r="KLC9">
        <v>-844407.28245199996</v>
      </c>
      <c r="KLD9">
        <v>-844407.28245199996</v>
      </c>
      <c r="KLE9">
        <v>-844407.28245199996</v>
      </c>
      <c r="KLF9">
        <v>-844407.28245199996</v>
      </c>
      <c r="KLG9">
        <v>-844407.28245199996</v>
      </c>
      <c r="KLH9">
        <v>-844407.28245199996</v>
      </c>
      <c r="KLI9">
        <v>-844407.28245199996</v>
      </c>
      <c r="KLJ9">
        <v>-844407.28245199996</v>
      </c>
      <c r="KLK9">
        <v>-844407.28245199996</v>
      </c>
      <c r="KLL9">
        <v>-844407.28245199996</v>
      </c>
      <c r="KLM9">
        <v>-844407.28245199996</v>
      </c>
      <c r="KLN9">
        <v>-844407.28245199996</v>
      </c>
      <c r="KLO9">
        <v>-844407.28245199996</v>
      </c>
      <c r="KLP9">
        <v>-844407.28245199996</v>
      </c>
      <c r="KLQ9">
        <v>-844407.28245199996</v>
      </c>
      <c r="KLR9">
        <v>-844407.28245199996</v>
      </c>
      <c r="KLS9">
        <v>-844407.28245199996</v>
      </c>
      <c r="KLT9">
        <v>-844407.28245199996</v>
      </c>
      <c r="KLU9">
        <v>-844407.28245199996</v>
      </c>
      <c r="KLV9">
        <v>-844407.28245199996</v>
      </c>
      <c r="KLW9">
        <v>-844407.28245199996</v>
      </c>
      <c r="KLX9">
        <v>-844407.28245199996</v>
      </c>
      <c r="KLY9">
        <v>-844407.28245199996</v>
      </c>
      <c r="KLZ9">
        <v>-844407.28245199996</v>
      </c>
      <c r="KMA9">
        <v>-844407.28245199996</v>
      </c>
      <c r="KMB9">
        <v>-844407.28245199996</v>
      </c>
      <c r="KMC9">
        <v>-844407.28245199996</v>
      </c>
      <c r="KMD9">
        <v>-844407.28245199996</v>
      </c>
      <c r="KME9">
        <v>-844407.28245199996</v>
      </c>
      <c r="KMF9">
        <v>-844407.28245199996</v>
      </c>
      <c r="KMG9">
        <v>-844407.28245199996</v>
      </c>
      <c r="KMH9">
        <v>-844407.28245199996</v>
      </c>
      <c r="KMI9">
        <v>-844407.28245199996</v>
      </c>
      <c r="KMJ9">
        <v>-844407.28245199996</v>
      </c>
      <c r="KMK9">
        <v>-844407.28245199996</v>
      </c>
      <c r="KML9">
        <v>-844407.28245199996</v>
      </c>
      <c r="KMM9">
        <v>-844407.28245199996</v>
      </c>
      <c r="KMN9">
        <v>-844407.28245199996</v>
      </c>
      <c r="KMO9">
        <v>-844407.28245199996</v>
      </c>
      <c r="KMP9">
        <v>-1594599.54593</v>
      </c>
      <c r="KMQ9">
        <v>-1594599.54593</v>
      </c>
      <c r="KMR9">
        <v>-1594599.54593</v>
      </c>
      <c r="KMS9">
        <v>-1594599.54593</v>
      </c>
      <c r="KMT9">
        <v>-1594599.54593</v>
      </c>
      <c r="KMU9">
        <v>-1594599.54593</v>
      </c>
      <c r="KMV9">
        <v>-1594599.54593</v>
      </c>
      <c r="KMW9">
        <v>-1594599.54593</v>
      </c>
      <c r="KMX9">
        <v>-1594599.54593</v>
      </c>
      <c r="KMY9">
        <v>-1594599.54593</v>
      </c>
      <c r="KMZ9">
        <v>-1594599.54593</v>
      </c>
      <c r="KNA9">
        <v>-1594599.54593</v>
      </c>
      <c r="KNB9">
        <v>-1594599.54593</v>
      </c>
      <c r="KNC9">
        <v>-1594599.54593</v>
      </c>
      <c r="KND9">
        <v>-1594599.54593</v>
      </c>
      <c r="KNE9">
        <v>-1594599.54593</v>
      </c>
      <c r="KNF9">
        <v>-1594599.54593</v>
      </c>
      <c r="KNG9">
        <v>-1594599.54593</v>
      </c>
      <c r="KNH9">
        <v>-1594599.54593</v>
      </c>
      <c r="KNI9">
        <v>-1594599.54593</v>
      </c>
      <c r="KNJ9">
        <v>-1594599.54593</v>
      </c>
      <c r="KNK9">
        <v>-1594599.54593</v>
      </c>
      <c r="KNL9">
        <v>-1594599.54593</v>
      </c>
      <c r="KNM9">
        <v>-1594599.54593</v>
      </c>
      <c r="KNN9">
        <v>-1594599.54593</v>
      </c>
      <c r="KNO9">
        <v>-1594599.54593</v>
      </c>
      <c r="KNP9">
        <v>-1594599.54593</v>
      </c>
      <c r="KNQ9">
        <v>-1594599.54593</v>
      </c>
      <c r="KNR9">
        <v>-1594599.54593</v>
      </c>
      <c r="KNS9">
        <v>-1594599.54593</v>
      </c>
      <c r="KNT9">
        <v>-1594599.54593</v>
      </c>
      <c r="KNU9">
        <v>-1594599.54593</v>
      </c>
      <c r="KNV9">
        <v>-1594599.54593</v>
      </c>
      <c r="KNW9">
        <v>-1594599.54593</v>
      </c>
      <c r="KNX9">
        <v>-1594599.54593</v>
      </c>
      <c r="KNY9">
        <v>-1594599.54593</v>
      </c>
      <c r="KNZ9">
        <v>-1594599.54593</v>
      </c>
      <c r="KOA9">
        <v>-1594599.54593</v>
      </c>
      <c r="KOB9">
        <v>-1594599.54593</v>
      </c>
      <c r="KOC9">
        <v>-1594599.54593</v>
      </c>
      <c r="KOD9">
        <v>-1594599.54593</v>
      </c>
      <c r="KOE9">
        <v>-1594599.54593</v>
      </c>
      <c r="KOF9">
        <v>-1594599.54593</v>
      </c>
      <c r="KOG9">
        <v>-1594599.54593</v>
      </c>
      <c r="KOH9">
        <v>-3094984.07289</v>
      </c>
      <c r="KOI9">
        <v>-3094984.07289</v>
      </c>
      <c r="KOJ9">
        <v>-3094984.07289</v>
      </c>
      <c r="KOK9">
        <v>-3094984.07289</v>
      </c>
      <c r="KOL9">
        <v>-3094984.07289</v>
      </c>
      <c r="KOM9">
        <v>-3094984.07289</v>
      </c>
      <c r="KON9">
        <v>-3094984.07289</v>
      </c>
      <c r="KOO9">
        <v>-3094984.07289</v>
      </c>
      <c r="KOP9">
        <v>-3094984.07289</v>
      </c>
      <c r="KOQ9">
        <v>-3094984.07289</v>
      </c>
      <c r="KOR9">
        <v>-3094984.07289</v>
      </c>
      <c r="KOS9">
        <v>-3094984.07289</v>
      </c>
      <c r="KOT9">
        <v>-3094984.07289</v>
      </c>
      <c r="KOU9">
        <v>-3094984.07289</v>
      </c>
      <c r="KOV9">
        <v>-3094984.07289</v>
      </c>
      <c r="KOW9">
        <v>-3094984.07289</v>
      </c>
      <c r="KOX9">
        <v>-3094984.07289</v>
      </c>
      <c r="KOY9">
        <v>-3094984.07289</v>
      </c>
      <c r="KOZ9">
        <v>-3094984.07289</v>
      </c>
      <c r="KPA9">
        <v>-3094984.07289</v>
      </c>
      <c r="KPB9">
        <v>-3094984.07289</v>
      </c>
      <c r="KPC9">
        <v>-3094984.07289</v>
      </c>
      <c r="KPD9">
        <v>-3094984.07289</v>
      </c>
      <c r="KPE9">
        <v>-3094984.07289</v>
      </c>
      <c r="KPF9">
        <v>-3094984.07289</v>
      </c>
      <c r="KPG9">
        <v>-3094984.07289</v>
      </c>
      <c r="KPH9">
        <v>-3094984.07289</v>
      </c>
      <c r="KPI9">
        <v>-3094984.07289</v>
      </c>
      <c r="KPJ9">
        <v>-3094984.07289</v>
      </c>
      <c r="KPK9">
        <v>-3094984.07289</v>
      </c>
      <c r="KPL9">
        <v>-3094984.07289</v>
      </c>
      <c r="KPM9">
        <v>-3094984.07289</v>
      </c>
      <c r="KPN9">
        <v>-3094984.07289</v>
      </c>
      <c r="KPO9">
        <v>-3094984.07289</v>
      </c>
      <c r="KPP9">
        <v>-3094984.07289</v>
      </c>
      <c r="KPQ9">
        <v>-3094984.07289</v>
      </c>
      <c r="KPR9">
        <v>-3094984.07289</v>
      </c>
      <c r="KPS9">
        <v>-3094984.07289</v>
      </c>
      <c r="KPT9">
        <v>-3094984.07289</v>
      </c>
      <c r="KPU9">
        <v>-3094984.07289</v>
      </c>
      <c r="KPV9">
        <v>-3094984.07289</v>
      </c>
      <c r="KPW9">
        <v>-3094984.07289</v>
      </c>
      <c r="KPX9">
        <v>-3094984.07289</v>
      </c>
      <c r="KPY9">
        <v>-3094984.07289</v>
      </c>
      <c r="KPZ9">
        <v>-2546001.2826200002</v>
      </c>
      <c r="KQA9">
        <v>-2546001.2826200002</v>
      </c>
      <c r="KQB9">
        <v>-2546001.2826200002</v>
      </c>
      <c r="KQC9">
        <v>-2546001.2826200002</v>
      </c>
      <c r="KQD9">
        <v>-2546001.2826200002</v>
      </c>
      <c r="KQE9">
        <v>-2546001.2826200002</v>
      </c>
      <c r="KQF9">
        <v>-2546001.2826200002</v>
      </c>
      <c r="KQG9">
        <v>-2546001.2826200002</v>
      </c>
      <c r="KQH9">
        <v>-2546001.2826200002</v>
      </c>
      <c r="KQI9">
        <v>-2546001.2826200002</v>
      </c>
      <c r="KQJ9">
        <v>-2546001.2826200002</v>
      </c>
      <c r="KQK9">
        <v>-2550430.71319</v>
      </c>
      <c r="KQL9">
        <v>-2550430.71319</v>
      </c>
      <c r="KQM9">
        <v>-2550430.71319</v>
      </c>
      <c r="KQN9">
        <v>-2550430.71319</v>
      </c>
      <c r="KQO9">
        <v>-2550430.71319</v>
      </c>
      <c r="KQP9">
        <v>-2550430.71319</v>
      </c>
      <c r="KQQ9">
        <v>-2550430.71319</v>
      </c>
      <c r="KQR9">
        <v>-2550430.71319</v>
      </c>
      <c r="KQS9">
        <v>-2550430.71319</v>
      </c>
      <c r="KQT9">
        <v>-2550430.71319</v>
      </c>
      <c r="KQU9">
        <v>-2550430.71319</v>
      </c>
      <c r="KQV9">
        <v>-2546001.2826200002</v>
      </c>
      <c r="KQW9">
        <v>-2546001.2826200002</v>
      </c>
      <c r="KQX9">
        <v>-2546001.2826200002</v>
      </c>
      <c r="KQY9">
        <v>-2546001.2826200002</v>
      </c>
      <c r="KQZ9">
        <v>-2546001.2826200002</v>
      </c>
      <c r="KRA9">
        <v>-2546001.2826200002</v>
      </c>
      <c r="KRB9">
        <v>-2546001.2826200002</v>
      </c>
      <c r="KRC9">
        <v>-2546001.2826200002</v>
      </c>
      <c r="KRD9">
        <v>-2546001.2826200002</v>
      </c>
      <c r="KRE9">
        <v>-2546001.2826200002</v>
      </c>
      <c r="KRF9">
        <v>-2546001.2826200002</v>
      </c>
      <c r="KRG9">
        <v>-2550430.71319</v>
      </c>
      <c r="KRH9">
        <v>-2550430.71319</v>
      </c>
      <c r="KRI9">
        <v>-2550430.71319</v>
      </c>
      <c r="KRJ9">
        <v>-2550430.71319</v>
      </c>
      <c r="KRK9">
        <v>-2550430.71319</v>
      </c>
      <c r="KRL9">
        <v>-2550430.71319</v>
      </c>
      <c r="KRM9">
        <v>-2550430.71319</v>
      </c>
      <c r="KRN9">
        <v>-2550430.71319</v>
      </c>
      <c r="KRO9">
        <v>-2550430.71319</v>
      </c>
      <c r="KRP9">
        <v>-2550430.71319</v>
      </c>
      <c r="KRQ9">
        <v>-2550430.71319</v>
      </c>
      <c r="KRR9">
        <v>-5070097.4461300001</v>
      </c>
      <c r="KRS9">
        <v>-5070097.4461300001</v>
      </c>
      <c r="KRT9">
        <v>-5070097.4461300001</v>
      </c>
      <c r="KRU9">
        <v>-5070097.4461300001</v>
      </c>
      <c r="KRV9">
        <v>-5070097.4461300001</v>
      </c>
      <c r="KRW9">
        <v>-5070097.4461300001</v>
      </c>
      <c r="KRX9">
        <v>-5070097.4461300001</v>
      </c>
      <c r="KRY9">
        <v>-5070097.4461300001</v>
      </c>
      <c r="KRZ9">
        <v>-5070097.4461300001</v>
      </c>
      <c r="KSA9">
        <v>-5070097.4461300001</v>
      </c>
      <c r="KSB9">
        <v>-5070097.4461300001</v>
      </c>
      <c r="KSC9">
        <v>-5078633.3017800003</v>
      </c>
      <c r="KSD9">
        <v>-5078633.3017800003</v>
      </c>
      <c r="KSE9">
        <v>-5078633.3017800003</v>
      </c>
      <c r="KSF9">
        <v>-5078633.3017800003</v>
      </c>
      <c r="KSG9">
        <v>-5078633.3017800003</v>
      </c>
      <c r="KSH9">
        <v>-5078633.3017800003</v>
      </c>
      <c r="KSI9">
        <v>-5078633.3017800003</v>
      </c>
      <c r="KSJ9">
        <v>-5078633.3017800003</v>
      </c>
      <c r="KSK9">
        <v>-5078633.3017800003</v>
      </c>
      <c r="KSL9">
        <v>-5078633.3017800003</v>
      </c>
      <c r="KSM9">
        <v>-5078633.3017800003</v>
      </c>
      <c r="KSN9">
        <v>-5070097.4461300001</v>
      </c>
      <c r="KSO9">
        <v>-5070097.4461300001</v>
      </c>
      <c r="KSP9">
        <v>-5070097.4461300001</v>
      </c>
      <c r="KSQ9">
        <v>-5070097.4461300001</v>
      </c>
      <c r="KSR9">
        <v>-5070097.4461300001</v>
      </c>
      <c r="KSS9">
        <v>-5070097.4461300001</v>
      </c>
      <c r="KST9">
        <v>-5070097.4461300001</v>
      </c>
      <c r="KSU9">
        <v>-5070097.4461300001</v>
      </c>
      <c r="KSV9">
        <v>-5070097.4461300001</v>
      </c>
      <c r="KSW9">
        <v>-5070097.4461300001</v>
      </c>
      <c r="KSX9">
        <v>-5070097.4461300001</v>
      </c>
      <c r="KSY9">
        <v>-5078633.3017800003</v>
      </c>
      <c r="KSZ9">
        <v>-5078633.3017800003</v>
      </c>
      <c r="KTA9">
        <v>-5078633.3017800003</v>
      </c>
      <c r="KTB9">
        <v>-5078633.3017800003</v>
      </c>
      <c r="KTC9">
        <v>-5078633.3017800003</v>
      </c>
      <c r="KTD9">
        <v>-5078633.3017800003</v>
      </c>
      <c r="KTE9">
        <v>-5078633.3017800003</v>
      </c>
      <c r="KTF9">
        <v>-5078633.3017800003</v>
      </c>
      <c r="KTG9">
        <v>-5078633.3017800003</v>
      </c>
      <c r="KTH9">
        <v>-5078633.3017800003</v>
      </c>
      <c r="KTI9">
        <v>-5078633.3017800003</v>
      </c>
      <c r="KTJ9">
        <v>-10222383.8334</v>
      </c>
      <c r="KTK9">
        <v>-10222383.8334</v>
      </c>
      <c r="KTL9">
        <v>-10222383.8334</v>
      </c>
      <c r="KTM9">
        <v>-10222383.8334</v>
      </c>
      <c r="KTN9">
        <v>-10222383.8334</v>
      </c>
      <c r="KTO9">
        <v>-10222383.8334</v>
      </c>
      <c r="KTP9">
        <v>-10222383.8334</v>
      </c>
      <c r="KTQ9">
        <v>-10222383.8334</v>
      </c>
      <c r="KTR9">
        <v>-10222383.8334</v>
      </c>
      <c r="KTS9">
        <v>-10222383.8334</v>
      </c>
      <c r="KTT9">
        <v>-10222383.8334</v>
      </c>
      <c r="KTU9">
        <v>-10239132.5392</v>
      </c>
      <c r="KTV9">
        <v>-10239132.5392</v>
      </c>
      <c r="KTW9">
        <v>-10239132.5392</v>
      </c>
      <c r="KTX9">
        <v>-10239132.5392</v>
      </c>
      <c r="KTY9">
        <v>-10239132.5392</v>
      </c>
      <c r="KTZ9">
        <v>-10239132.5392</v>
      </c>
      <c r="KUA9">
        <v>-10239132.5392</v>
      </c>
      <c r="KUB9">
        <v>-10239132.5392</v>
      </c>
      <c r="KUC9">
        <v>-10239132.5392</v>
      </c>
      <c r="KUD9">
        <v>-10239132.5392</v>
      </c>
      <c r="KUE9">
        <v>-10239132.5392</v>
      </c>
      <c r="KUF9">
        <v>-10222383.8334</v>
      </c>
      <c r="KUG9">
        <v>-10222383.8334</v>
      </c>
      <c r="KUH9">
        <v>-10222383.8334</v>
      </c>
      <c r="KUI9">
        <v>-10222383.8334</v>
      </c>
      <c r="KUJ9">
        <v>-10222383.8334</v>
      </c>
      <c r="KUK9">
        <v>-10222383.8334</v>
      </c>
      <c r="KUL9">
        <v>-10222383.8334</v>
      </c>
      <c r="KUM9">
        <v>-10222383.8334</v>
      </c>
      <c r="KUN9">
        <v>-10222383.8334</v>
      </c>
      <c r="KUO9">
        <v>-10222383.8334</v>
      </c>
      <c r="KUP9">
        <v>-10222383.8334</v>
      </c>
      <c r="KUQ9">
        <v>-10239132.5392</v>
      </c>
      <c r="KUR9">
        <v>-10239132.5392</v>
      </c>
      <c r="KUS9">
        <v>-10239132.5392</v>
      </c>
      <c r="KUT9">
        <v>-10239132.5392</v>
      </c>
      <c r="KUU9">
        <v>-10239132.5392</v>
      </c>
      <c r="KUV9">
        <v>-10239132.5392</v>
      </c>
      <c r="KUW9">
        <v>-10239132.5392</v>
      </c>
      <c r="KUX9">
        <v>-10239132.5392</v>
      </c>
      <c r="KUY9">
        <v>-10239132.5392</v>
      </c>
      <c r="KUZ9">
        <v>-10239132.5392</v>
      </c>
      <c r="KVA9">
        <v>-10239132.5392</v>
      </c>
      <c r="KVB9">
        <v>2601052.2716100002</v>
      </c>
      <c r="KVC9">
        <v>2601052.2716100002</v>
      </c>
      <c r="KVD9">
        <v>2601052.2716100002</v>
      </c>
      <c r="KVE9">
        <v>2601052.2716100002</v>
      </c>
      <c r="KVF9">
        <v>2601052.2716100002</v>
      </c>
      <c r="KVG9">
        <v>2601052.2716100002</v>
      </c>
      <c r="KVH9">
        <v>2601052.2716100002</v>
      </c>
      <c r="KVI9">
        <v>2601052.2716100002</v>
      </c>
      <c r="KVJ9">
        <v>2601052.2716100002</v>
      </c>
      <c r="KVK9">
        <v>2601052.2716100002</v>
      </c>
      <c r="KVL9">
        <v>2601052.2716100002</v>
      </c>
      <c r="KVM9">
        <v>3171811.4251399999</v>
      </c>
      <c r="KVN9">
        <v>3171811.4251399999</v>
      </c>
      <c r="KVO9">
        <v>3171811.4251399999</v>
      </c>
      <c r="KVP9">
        <v>3171811.4251399999</v>
      </c>
      <c r="KVQ9">
        <v>3171811.4251399999</v>
      </c>
      <c r="KVR9">
        <v>3171811.4251399999</v>
      </c>
      <c r="KVS9">
        <v>3171811.4251399999</v>
      </c>
      <c r="KVT9">
        <v>3171811.4251399999</v>
      </c>
      <c r="KVU9">
        <v>3171811.4251399999</v>
      </c>
      <c r="KVV9">
        <v>3171811.4251399999</v>
      </c>
      <c r="KVW9">
        <v>3171811.4251399999</v>
      </c>
      <c r="KVX9">
        <v>2601052.2716100002</v>
      </c>
      <c r="KVY9">
        <v>2601052.2716100002</v>
      </c>
      <c r="KVZ9">
        <v>2601052.2716100002</v>
      </c>
      <c r="KWA9">
        <v>2601052.2716100002</v>
      </c>
      <c r="KWB9">
        <v>2601052.2716100002</v>
      </c>
      <c r="KWC9">
        <v>2601052.2716100002</v>
      </c>
      <c r="KWD9">
        <v>2601052.2716100002</v>
      </c>
      <c r="KWE9">
        <v>2601052.2716100002</v>
      </c>
      <c r="KWF9">
        <v>2601052.2716100002</v>
      </c>
      <c r="KWG9">
        <v>2601052.2716100002</v>
      </c>
      <c r="KWH9">
        <v>2601052.2716100002</v>
      </c>
      <c r="KWI9">
        <v>3171811.4251399999</v>
      </c>
      <c r="KWJ9">
        <v>3171811.4251399999</v>
      </c>
      <c r="KWK9">
        <v>3171811.4251399999</v>
      </c>
      <c r="KWL9">
        <v>3171811.4251399999</v>
      </c>
      <c r="KWM9">
        <v>3171811.4251399999</v>
      </c>
      <c r="KWN9">
        <v>3171811.4251399999</v>
      </c>
      <c r="KWO9">
        <v>3171811.4251399999</v>
      </c>
      <c r="KWP9">
        <v>3171811.4251399999</v>
      </c>
      <c r="KWQ9">
        <v>3171811.4251399999</v>
      </c>
      <c r="KWR9">
        <v>3171811.4251399999</v>
      </c>
      <c r="KWS9">
        <v>3171811.4251399999</v>
      </c>
      <c r="KWT9">
        <v>5528574.5609999998</v>
      </c>
      <c r="KWU9">
        <v>5528574.5609999998</v>
      </c>
      <c r="KWV9">
        <v>5528574.5609999998</v>
      </c>
      <c r="KWW9">
        <v>5528574.5609999998</v>
      </c>
      <c r="KWX9">
        <v>5528574.5609999998</v>
      </c>
      <c r="KWY9">
        <v>5528574.5609999998</v>
      </c>
      <c r="KWZ9">
        <v>5528574.5609999998</v>
      </c>
      <c r="KXA9">
        <v>5528574.5609999998</v>
      </c>
      <c r="KXB9">
        <v>5528574.5609999998</v>
      </c>
      <c r="KXC9">
        <v>5528574.5609999998</v>
      </c>
      <c r="KXD9">
        <v>5528574.5609999998</v>
      </c>
      <c r="KXE9">
        <v>6628471.6392900003</v>
      </c>
      <c r="KXF9">
        <v>6628471.6392900003</v>
      </c>
      <c r="KXG9">
        <v>6628471.6392900003</v>
      </c>
      <c r="KXH9">
        <v>6628471.6392900003</v>
      </c>
      <c r="KXI9">
        <v>6628471.6392900003</v>
      </c>
      <c r="KXJ9">
        <v>6628471.6392900003</v>
      </c>
      <c r="KXK9">
        <v>6628471.6392900003</v>
      </c>
      <c r="KXL9">
        <v>6628471.6392900003</v>
      </c>
      <c r="KXM9">
        <v>6628471.6392900003</v>
      </c>
      <c r="KXN9">
        <v>6628471.6392900003</v>
      </c>
      <c r="KXO9">
        <v>6628471.6392900003</v>
      </c>
      <c r="KXP9">
        <v>5528574.5609999998</v>
      </c>
      <c r="KXQ9">
        <v>5528574.5609999998</v>
      </c>
      <c r="KXR9">
        <v>5528574.5609999998</v>
      </c>
      <c r="KXS9">
        <v>5528574.5609999998</v>
      </c>
      <c r="KXT9">
        <v>5528574.5609999998</v>
      </c>
      <c r="KXU9">
        <v>5528574.5609999998</v>
      </c>
      <c r="KXV9">
        <v>5528574.5609999998</v>
      </c>
      <c r="KXW9">
        <v>5528574.5609999998</v>
      </c>
      <c r="KXX9">
        <v>5528574.5609999998</v>
      </c>
      <c r="KXY9">
        <v>5528574.5609999998</v>
      </c>
      <c r="KXZ9">
        <v>5528574.5609999998</v>
      </c>
      <c r="KYA9">
        <v>6628471.6392900003</v>
      </c>
      <c r="KYB9">
        <v>6628471.6392900003</v>
      </c>
      <c r="KYC9">
        <v>6628471.6392900003</v>
      </c>
      <c r="KYD9">
        <v>6628471.6392900003</v>
      </c>
      <c r="KYE9">
        <v>6628471.6392900003</v>
      </c>
      <c r="KYF9">
        <v>6628471.6392900003</v>
      </c>
      <c r="KYG9">
        <v>6628471.6392900003</v>
      </c>
      <c r="KYH9">
        <v>6628471.6392900003</v>
      </c>
      <c r="KYI9">
        <v>6628471.6392900003</v>
      </c>
      <c r="KYJ9">
        <v>6628471.6392900003</v>
      </c>
      <c r="KYK9">
        <v>6628471.6392900003</v>
      </c>
      <c r="KYL9">
        <v>11701662.4713</v>
      </c>
      <c r="KYM9">
        <v>11701662.4713</v>
      </c>
      <c r="KYN9">
        <v>11701662.4713</v>
      </c>
      <c r="KYO9">
        <v>11701662.4713</v>
      </c>
      <c r="KYP9">
        <v>11701662.4713</v>
      </c>
      <c r="KYQ9">
        <v>11701662.4713</v>
      </c>
      <c r="KYR9">
        <v>11701662.4713</v>
      </c>
      <c r="KYS9">
        <v>11701662.4713</v>
      </c>
      <c r="KYT9">
        <v>11701662.4713</v>
      </c>
      <c r="KYU9">
        <v>11701662.4713</v>
      </c>
      <c r="KYV9">
        <v>11701662.4713</v>
      </c>
      <c r="KYW9">
        <v>13859835.3991</v>
      </c>
      <c r="KYX9">
        <v>13859835.3991</v>
      </c>
      <c r="KYY9">
        <v>13859835.3991</v>
      </c>
      <c r="KYZ9">
        <v>13859835.3991</v>
      </c>
      <c r="KZA9">
        <v>13859835.3991</v>
      </c>
      <c r="KZB9">
        <v>13859835.3991</v>
      </c>
      <c r="KZC9">
        <v>13859835.3991</v>
      </c>
      <c r="KZD9">
        <v>13859835.3991</v>
      </c>
      <c r="KZE9">
        <v>13859835.3991</v>
      </c>
      <c r="KZF9">
        <v>13859835.3991</v>
      </c>
      <c r="KZG9">
        <v>13859835.3991</v>
      </c>
      <c r="KZH9">
        <v>11701662.4713</v>
      </c>
      <c r="KZI9">
        <v>11701662.4713</v>
      </c>
      <c r="KZJ9">
        <v>11701662.4713</v>
      </c>
      <c r="KZK9">
        <v>11701662.4713</v>
      </c>
      <c r="KZL9">
        <v>11701662.4713</v>
      </c>
      <c r="KZM9">
        <v>11701662.4713</v>
      </c>
      <c r="KZN9">
        <v>11701662.4713</v>
      </c>
      <c r="KZO9">
        <v>11701662.4713</v>
      </c>
      <c r="KZP9">
        <v>11701662.4713</v>
      </c>
      <c r="KZQ9">
        <v>11701662.4713</v>
      </c>
      <c r="KZR9">
        <v>11701662.4713</v>
      </c>
      <c r="KZS9">
        <v>13859835.3991</v>
      </c>
      <c r="KZT9">
        <v>13859835.3991</v>
      </c>
      <c r="KZU9">
        <v>13859835.3991</v>
      </c>
      <c r="KZV9">
        <v>13859835.3991</v>
      </c>
      <c r="KZW9">
        <v>13859835.3991</v>
      </c>
      <c r="KZX9">
        <v>13859835.3991</v>
      </c>
      <c r="KZY9">
        <v>13859835.3991</v>
      </c>
      <c r="KZZ9">
        <v>13859835.3991</v>
      </c>
      <c r="LAA9">
        <v>13859835.3991</v>
      </c>
      <c r="LAB9">
        <v>13859835.3991</v>
      </c>
      <c r="LAC9">
        <v>13859835.3991</v>
      </c>
      <c r="LAD9">
        <v>-1194660.8189000001</v>
      </c>
      <c r="LAE9">
        <v>-1194660.8189000001</v>
      </c>
      <c r="LAF9">
        <v>-1194660.8189000001</v>
      </c>
      <c r="LAG9">
        <v>-1194660.8189000001</v>
      </c>
      <c r="LAH9">
        <v>-1194660.8189000001</v>
      </c>
      <c r="LAI9">
        <v>-1194660.8189000001</v>
      </c>
      <c r="LAJ9">
        <v>-1194660.8189000001</v>
      </c>
      <c r="LAK9">
        <v>-1194660.8189000001</v>
      </c>
      <c r="LAL9">
        <v>-1194660.8189000001</v>
      </c>
      <c r="LAM9">
        <v>-1194660.8189000001</v>
      </c>
      <c r="LAN9">
        <v>-1194660.8189000001</v>
      </c>
      <c r="LAO9">
        <v>-1208987.51774</v>
      </c>
      <c r="LAP9">
        <v>-1208987.51774</v>
      </c>
      <c r="LAQ9">
        <v>-1208987.51774</v>
      </c>
      <c r="LAR9">
        <v>-1208987.51774</v>
      </c>
      <c r="LAS9">
        <v>-1208987.51774</v>
      </c>
      <c r="LAT9">
        <v>-1208987.51774</v>
      </c>
      <c r="LAU9">
        <v>-1208987.51774</v>
      </c>
      <c r="LAV9">
        <v>-1208987.51774</v>
      </c>
      <c r="LAW9">
        <v>-1208987.51774</v>
      </c>
      <c r="LAX9">
        <v>-1208987.51774</v>
      </c>
      <c r="LAY9">
        <v>-1208987.51774</v>
      </c>
      <c r="LAZ9">
        <v>-1194660.8189000001</v>
      </c>
      <c r="LBA9">
        <v>-1194660.8189000001</v>
      </c>
      <c r="LBB9">
        <v>-1194660.8189000001</v>
      </c>
      <c r="LBC9">
        <v>-1194660.8189000001</v>
      </c>
      <c r="LBD9">
        <v>-1194660.8189000001</v>
      </c>
      <c r="LBE9">
        <v>-1194660.8189000001</v>
      </c>
      <c r="LBF9">
        <v>-1194660.8189000001</v>
      </c>
      <c r="LBG9">
        <v>-1194660.8189000001</v>
      </c>
      <c r="LBH9">
        <v>-1194660.8189000001</v>
      </c>
      <c r="LBI9">
        <v>-1194660.8189000001</v>
      </c>
      <c r="LBJ9">
        <v>-1194660.8189000001</v>
      </c>
      <c r="LBK9">
        <v>-1208987.51774</v>
      </c>
      <c r="LBL9">
        <v>-1208987.51774</v>
      </c>
      <c r="LBM9">
        <v>-1208987.51774</v>
      </c>
      <c r="LBN9">
        <v>-1208987.51774</v>
      </c>
      <c r="LBO9">
        <v>-1208987.51774</v>
      </c>
      <c r="LBP9">
        <v>-1208987.51774</v>
      </c>
      <c r="LBQ9">
        <v>-1208987.51774</v>
      </c>
      <c r="LBR9">
        <v>-1208987.51774</v>
      </c>
      <c r="LBS9">
        <v>-1208987.51774</v>
      </c>
      <c r="LBT9">
        <v>-1208987.51774</v>
      </c>
      <c r="LBU9">
        <v>-1208987.51774</v>
      </c>
      <c r="LBV9">
        <v>363259.94271899998</v>
      </c>
      <c r="LBW9">
        <v>363259.94271899998</v>
      </c>
      <c r="LBX9">
        <v>363259.94271899998</v>
      </c>
      <c r="LBY9">
        <v>363259.94271899998</v>
      </c>
      <c r="LBZ9">
        <v>363259.94271899998</v>
      </c>
      <c r="LCA9">
        <v>363259.94271899998</v>
      </c>
      <c r="LCB9">
        <v>363259.94271899998</v>
      </c>
      <c r="LCC9">
        <v>363259.94271899998</v>
      </c>
      <c r="LCD9">
        <v>363259.94271899998</v>
      </c>
      <c r="LCE9">
        <v>363259.94271899998</v>
      </c>
      <c r="LCF9">
        <v>363259.94271899998</v>
      </c>
      <c r="LCG9">
        <v>335651.28484899999</v>
      </c>
      <c r="LCH9">
        <v>335651.28484899999</v>
      </c>
      <c r="LCI9">
        <v>335651.28484899999</v>
      </c>
      <c r="LCJ9">
        <v>335651.28484899999</v>
      </c>
      <c r="LCK9">
        <v>335651.28484899999</v>
      </c>
      <c r="LCL9">
        <v>335651.28484899999</v>
      </c>
      <c r="LCM9">
        <v>335651.28484899999</v>
      </c>
      <c r="LCN9">
        <v>335651.28484899999</v>
      </c>
      <c r="LCO9">
        <v>335651.28484899999</v>
      </c>
      <c r="LCP9">
        <v>335651.28484899999</v>
      </c>
      <c r="LCQ9">
        <v>335651.28484899999</v>
      </c>
      <c r="LCR9">
        <v>363259.94271899998</v>
      </c>
      <c r="LCS9">
        <v>363259.94271899998</v>
      </c>
      <c r="LCT9">
        <v>363259.94271899998</v>
      </c>
      <c r="LCU9">
        <v>363259.94271899998</v>
      </c>
      <c r="LCV9">
        <v>363259.94271899998</v>
      </c>
      <c r="LCW9">
        <v>363259.94271899998</v>
      </c>
      <c r="LCX9">
        <v>363259.94271899998</v>
      </c>
      <c r="LCY9">
        <v>363259.94271899998</v>
      </c>
      <c r="LCZ9">
        <v>363259.94271899998</v>
      </c>
      <c r="LDA9">
        <v>363259.94271899998</v>
      </c>
      <c r="LDB9">
        <v>363259.94271899998</v>
      </c>
      <c r="LDC9">
        <v>335651.28484899999</v>
      </c>
      <c r="LDD9">
        <v>335651.28484899999</v>
      </c>
      <c r="LDE9">
        <v>335651.28484899999</v>
      </c>
      <c r="LDF9">
        <v>335651.28484899999</v>
      </c>
      <c r="LDG9">
        <v>335651.28484899999</v>
      </c>
      <c r="LDH9">
        <v>335651.28484899999</v>
      </c>
      <c r="LDI9">
        <v>335651.28484899999</v>
      </c>
      <c r="LDJ9">
        <v>335651.28484899999</v>
      </c>
      <c r="LDK9">
        <v>335651.28484899999</v>
      </c>
      <c r="LDL9">
        <v>335651.28484899999</v>
      </c>
      <c r="LDM9">
        <v>335651.28484899999</v>
      </c>
      <c r="LDN9">
        <v>3965986.8051800001</v>
      </c>
      <c r="LDO9">
        <v>3965986.8051800001</v>
      </c>
      <c r="LDP9">
        <v>3965986.8051800001</v>
      </c>
      <c r="LDQ9">
        <v>3965986.8051800001</v>
      </c>
      <c r="LDR9">
        <v>3965986.8051800001</v>
      </c>
      <c r="LDS9">
        <v>3965986.8051800001</v>
      </c>
      <c r="LDT9">
        <v>3965986.8051800001</v>
      </c>
      <c r="LDU9">
        <v>3965986.8051800001</v>
      </c>
      <c r="LDV9">
        <v>3965986.8051800001</v>
      </c>
      <c r="LDW9">
        <v>3965986.8051800001</v>
      </c>
      <c r="LDX9">
        <v>3965986.8051800001</v>
      </c>
      <c r="LDY9">
        <v>3911814.2292499999</v>
      </c>
      <c r="LDZ9">
        <v>3911814.2292499999</v>
      </c>
      <c r="LEA9">
        <v>3911814.2292499999</v>
      </c>
      <c r="LEB9">
        <v>3911814.2292499999</v>
      </c>
      <c r="LEC9">
        <v>3911814.2292499999</v>
      </c>
      <c r="LED9">
        <v>3911814.2292499999</v>
      </c>
      <c r="LEE9">
        <v>3911814.2292499999</v>
      </c>
      <c r="LEF9">
        <v>3911814.2292499999</v>
      </c>
      <c r="LEG9">
        <v>3911814.2292499999</v>
      </c>
      <c r="LEH9">
        <v>3911814.2292499999</v>
      </c>
      <c r="LEI9">
        <v>3911814.2292499999</v>
      </c>
      <c r="LEJ9">
        <v>3965986.8051800001</v>
      </c>
      <c r="LEK9">
        <v>3965986.8051800001</v>
      </c>
      <c r="LEL9">
        <v>3965986.8051800001</v>
      </c>
      <c r="LEM9">
        <v>3965986.8051800001</v>
      </c>
      <c r="LEN9">
        <v>3965986.8051800001</v>
      </c>
      <c r="LEO9">
        <v>3965986.8051800001</v>
      </c>
      <c r="LEP9">
        <v>3965986.8051800001</v>
      </c>
      <c r="LEQ9">
        <v>3965986.8051800001</v>
      </c>
      <c r="LER9">
        <v>3965986.8051800001</v>
      </c>
      <c r="LES9">
        <v>3965986.8051800001</v>
      </c>
      <c r="LET9">
        <v>3965986.8051800001</v>
      </c>
      <c r="LEU9">
        <v>3911814.2292499999</v>
      </c>
      <c r="LEV9">
        <v>3911814.2292499999</v>
      </c>
      <c r="LEW9">
        <v>3911814.2292499999</v>
      </c>
      <c r="LEX9">
        <v>3911814.2292499999</v>
      </c>
      <c r="LEY9">
        <v>3911814.2292499999</v>
      </c>
      <c r="LEZ9">
        <v>3911814.2292499999</v>
      </c>
      <c r="LFA9">
        <v>3911814.2292499999</v>
      </c>
      <c r="LFB9">
        <v>3911814.2292499999</v>
      </c>
      <c r="LFC9">
        <v>3911814.2292499999</v>
      </c>
      <c r="LFD9">
        <v>3911814.2292499999</v>
      </c>
      <c r="LFE9">
        <v>3911814.2292499999</v>
      </c>
      <c r="LFF9">
        <v>-41661524.533100002</v>
      </c>
      <c r="LFG9">
        <v>-41661524.533100002</v>
      </c>
      <c r="LFH9">
        <v>-41661524.533100002</v>
      </c>
      <c r="LFI9">
        <v>-41661524.533100002</v>
      </c>
      <c r="LFJ9">
        <v>-41661524.533100002</v>
      </c>
      <c r="LFK9">
        <v>-41661524.533100002</v>
      </c>
      <c r="LFL9">
        <v>-41661524.533100002</v>
      </c>
      <c r="LFM9">
        <v>-41661524.533100002</v>
      </c>
      <c r="LFN9">
        <v>-41661524.533100002</v>
      </c>
      <c r="LFO9">
        <v>-41661524.533100002</v>
      </c>
      <c r="LFP9">
        <v>-41661524.533100002</v>
      </c>
      <c r="LFQ9">
        <v>-41661524.533100002</v>
      </c>
      <c r="LFR9">
        <v>-41661524.533100002</v>
      </c>
      <c r="LFS9">
        <v>-41661524.533100002</v>
      </c>
      <c r="LFT9">
        <v>-41661524.533100002</v>
      </c>
      <c r="LFU9">
        <v>-41661524.533100002</v>
      </c>
      <c r="LFV9">
        <v>-41661524.533100002</v>
      </c>
      <c r="LFW9">
        <v>-41661524.533100002</v>
      </c>
      <c r="LFX9">
        <v>-41661524.533100002</v>
      </c>
      <c r="LFY9">
        <v>-41661524.533100002</v>
      </c>
      <c r="LFZ9">
        <v>-41661524.533100002</v>
      </c>
      <c r="LGA9">
        <v>-41661524.533100002</v>
      </c>
      <c r="LGB9">
        <v>-41661524.533100002</v>
      </c>
      <c r="LGC9">
        <v>-41661524.533100002</v>
      </c>
      <c r="LGD9">
        <v>-41661524.533100002</v>
      </c>
      <c r="LGE9">
        <v>-41661524.533100002</v>
      </c>
      <c r="LGF9">
        <v>-41661524.533100002</v>
      </c>
      <c r="LGG9">
        <v>-41661524.533100002</v>
      </c>
      <c r="LGH9">
        <v>-41661524.533100002</v>
      </c>
      <c r="LGI9">
        <v>-41661524.533100002</v>
      </c>
      <c r="LGJ9">
        <v>-41661524.533100002</v>
      </c>
      <c r="LGK9">
        <v>-41661524.533100002</v>
      </c>
      <c r="LGL9">
        <v>-41661524.533100002</v>
      </c>
      <c r="LGM9">
        <v>-41661524.533100002</v>
      </c>
      <c r="LGN9">
        <v>-41661524.533100002</v>
      </c>
      <c r="LGO9">
        <v>-41661524.533100002</v>
      </c>
      <c r="LGP9">
        <v>-41661524.533100002</v>
      </c>
      <c r="LGQ9">
        <v>-41661524.533100002</v>
      </c>
      <c r="LGR9">
        <v>-41661524.533100002</v>
      </c>
      <c r="LGS9">
        <v>-41661524.533100002</v>
      </c>
      <c r="LGT9">
        <v>-41661524.533100002</v>
      </c>
      <c r="LGU9">
        <v>-41661524.533100002</v>
      </c>
      <c r="LGV9">
        <v>-41661524.533100002</v>
      </c>
      <c r="LGW9">
        <v>-41661524.533100002</v>
      </c>
      <c r="LGX9">
        <v>-63304421.6404</v>
      </c>
      <c r="LGY9">
        <v>-63304421.6404</v>
      </c>
      <c r="LGZ9">
        <v>-63304421.6404</v>
      </c>
      <c r="LHA9">
        <v>-63304421.6404</v>
      </c>
      <c r="LHB9">
        <v>-63304421.6404</v>
      </c>
      <c r="LHC9">
        <v>-63304421.6404</v>
      </c>
      <c r="LHD9">
        <v>-63304421.6404</v>
      </c>
      <c r="LHE9">
        <v>-63304421.6404</v>
      </c>
      <c r="LHF9">
        <v>-63304421.6404</v>
      </c>
      <c r="LHG9">
        <v>-63304421.6404</v>
      </c>
      <c r="LHH9">
        <v>-63304421.6404</v>
      </c>
      <c r="LHI9">
        <v>-63304421.6404</v>
      </c>
      <c r="LHJ9">
        <v>-63304421.6404</v>
      </c>
      <c r="LHK9">
        <v>-63304421.6404</v>
      </c>
      <c r="LHL9">
        <v>-63304421.6404</v>
      </c>
      <c r="LHM9">
        <v>-63304421.6404</v>
      </c>
      <c r="LHN9">
        <v>-63304421.6404</v>
      </c>
      <c r="LHO9">
        <v>-63304421.6404</v>
      </c>
      <c r="LHP9">
        <v>-63304421.6404</v>
      </c>
      <c r="LHQ9">
        <v>-63304421.6404</v>
      </c>
      <c r="LHR9">
        <v>-63304421.6404</v>
      </c>
      <c r="LHS9">
        <v>-63304421.6404</v>
      </c>
      <c r="LHT9">
        <v>-63304421.6404</v>
      </c>
      <c r="LHU9">
        <v>-63304421.6404</v>
      </c>
      <c r="LHV9">
        <v>-63304421.6404</v>
      </c>
      <c r="LHW9">
        <v>-63304421.6404</v>
      </c>
      <c r="LHX9">
        <v>-63304421.6404</v>
      </c>
      <c r="LHY9">
        <v>-63304421.6404</v>
      </c>
      <c r="LHZ9">
        <v>-63304421.6404</v>
      </c>
      <c r="LIA9">
        <v>-63304421.6404</v>
      </c>
      <c r="LIB9">
        <v>-63304421.6404</v>
      </c>
      <c r="LIC9">
        <v>-63304421.6404</v>
      </c>
      <c r="LID9">
        <v>-63304421.6404</v>
      </c>
      <c r="LIE9">
        <v>-63304421.6404</v>
      </c>
      <c r="LIF9">
        <v>-63304421.6404</v>
      </c>
      <c r="LIG9">
        <v>-63304421.6404</v>
      </c>
      <c r="LIH9">
        <v>-63304421.6404</v>
      </c>
      <c r="LII9">
        <v>-63304421.6404</v>
      </c>
      <c r="LIJ9">
        <v>-63304421.6404</v>
      </c>
      <c r="LIK9">
        <v>-63304421.6404</v>
      </c>
      <c r="LIL9">
        <v>-63304421.6404</v>
      </c>
      <c r="LIM9">
        <v>-63304421.6404</v>
      </c>
      <c r="LIN9">
        <v>-63304421.6404</v>
      </c>
      <c r="LIO9">
        <v>-63304421.6404</v>
      </c>
      <c r="LIP9">
        <v>-96290572.175799996</v>
      </c>
      <c r="LIQ9">
        <v>-96290572.175799996</v>
      </c>
      <c r="LIR9">
        <v>-96290572.175799996</v>
      </c>
      <c r="LIS9">
        <v>-96290572.175799996</v>
      </c>
      <c r="LIT9">
        <v>-96290572.175799996</v>
      </c>
      <c r="LIU9">
        <v>-96290572.175799996</v>
      </c>
      <c r="LIV9">
        <v>-96290572.175799996</v>
      </c>
      <c r="LIW9">
        <v>-96290572.175799996</v>
      </c>
      <c r="LIX9">
        <v>-96290572.175799996</v>
      </c>
      <c r="LIY9">
        <v>-96290572.175799996</v>
      </c>
      <c r="LIZ9">
        <v>-96290572.175799996</v>
      </c>
      <c r="LJA9">
        <v>-96290572.175799996</v>
      </c>
      <c r="LJB9">
        <v>-96290572.175799996</v>
      </c>
      <c r="LJC9">
        <v>-96290572.175799996</v>
      </c>
      <c r="LJD9">
        <v>-96290572.175799996</v>
      </c>
      <c r="LJE9">
        <v>-96290572.175799996</v>
      </c>
      <c r="LJF9">
        <v>-96290572.175799996</v>
      </c>
      <c r="LJG9">
        <v>-96290572.175799996</v>
      </c>
      <c r="LJH9">
        <v>-96290572.175799996</v>
      </c>
      <c r="LJI9">
        <v>-96290572.175799996</v>
      </c>
      <c r="LJJ9">
        <v>-96290572.175799996</v>
      </c>
      <c r="LJK9">
        <v>-96290572.175799996</v>
      </c>
      <c r="LJL9">
        <v>-96290572.175799996</v>
      </c>
      <c r="LJM9">
        <v>-96290572.175799996</v>
      </c>
      <c r="LJN9">
        <v>-96290572.175799996</v>
      </c>
      <c r="LJO9">
        <v>-96290572.175799996</v>
      </c>
      <c r="LJP9">
        <v>-96290572.175799996</v>
      </c>
      <c r="LJQ9">
        <v>-96290572.175799996</v>
      </c>
      <c r="LJR9">
        <v>-96290572.175799996</v>
      </c>
      <c r="LJS9">
        <v>-96290572.175799996</v>
      </c>
      <c r="LJT9">
        <v>-96290572.175799996</v>
      </c>
      <c r="LJU9">
        <v>-96290572.175799996</v>
      </c>
      <c r="LJV9">
        <v>-96290572.175799996</v>
      </c>
      <c r="LJW9">
        <v>-96290572.175799996</v>
      </c>
      <c r="LJX9">
        <v>-96290572.175799996</v>
      </c>
      <c r="LJY9">
        <v>-96290572.175799996</v>
      </c>
      <c r="LJZ9">
        <v>-96290572.175799996</v>
      </c>
      <c r="LKA9">
        <v>-96290572.175799996</v>
      </c>
      <c r="LKB9">
        <v>-96290572.175799996</v>
      </c>
      <c r="LKC9">
        <v>-96290572.175799996</v>
      </c>
      <c r="LKD9">
        <v>-96290572.175799996</v>
      </c>
      <c r="LKE9">
        <v>-96290572.175799996</v>
      </c>
      <c r="LKF9">
        <v>-96290572.175799996</v>
      </c>
      <c r="LKG9">
        <v>-96290572.175799996</v>
      </c>
      <c r="LKH9">
        <v>-41661524.533100002</v>
      </c>
      <c r="LKI9">
        <v>-41661524.533100002</v>
      </c>
      <c r="LKJ9">
        <v>-41661524.533100002</v>
      </c>
      <c r="LKK9">
        <v>-41661524.533100002</v>
      </c>
      <c r="LKL9">
        <v>-41661524.533100002</v>
      </c>
      <c r="LKM9">
        <v>-41661524.533100002</v>
      </c>
      <c r="LKN9">
        <v>-41661524.533100002</v>
      </c>
      <c r="LKO9">
        <v>-41661524.533100002</v>
      </c>
      <c r="LKP9">
        <v>-41661524.533100002</v>
      </c>
      <c r="LKQ9">
        <v>-41661524.533100002</v>
      </c>
      <c r="LKR9">
        <v>-41661524.533100002</v>
      </c>
      <c r="LKS9">
        <v>-41661524.533100002</v>
      </c>
      <c r="LKT9">
        <v>-41661524.533100002</v>
      </c>
      <c r="LKU9">
        <v>-41661524.533100002</v>
      </c>
      <c r="LKV9">
        <v>-41661524.533100002</v>
      </c>
      <c r="LKW9">
        <v>-41661524.533100002</v>
      </c>
      <c r="LKX9">
        <v>-41661524.533100002</v>
      </c>
      <c r="LKY9">
        <v>-41661524.533100002</v>
      </c>
      <c r="LKZ9">
        <v>-41661524.533100002</v>
      </c>
      <c r="LLA9">
        <v>-41661524.533100002</v>
      </c>
      <c r="LLB9">
        <v>-41661524.533100002</v>
      </c>
      <c r="LLC9">
        <v>-41661524.533100002</v>
      </c>
      <c r="LLD9">
        <v>-41661524.533100002</v>
      </c>
      <c r="LLE9">
        <v>-41661524.533100002</v>
      </c>
      <c r="LLF9">
        <v>-41661524.533100002</v>
      </c>
      <c r="LLG9">
        <v>-41661524.533100002</v>
      </c>
      <c r="LLH9">
        <v>-41661524.533100002</v>
      </c>
      <c r="LLI9">
        <v>-41661524.533100002</v>
      </c>
      <c r="LLJ9">
        <v>-41661524.533100002</v>
      </c>
      <c r="LLK9">
        <v>-41661524.533100002</v>
      </c>
      <c r="LLL9">
        <v>-41661524.533100002</v>
      </c>
      <c r="LLM9">
        <v>-41661524.533100002</v>
      </c>
      <c r="LLN9">
        <v>-41661524.533100002</v>
      </c>
      <c r="LLO9">
        <v>-41661524.533100002</v>
      </c>
      <c r="LLP9">
        <v>-41661524.533100002</v>
      </c>
      <c r="LLQ9">
        <v>-41661524.533100002</v>
      </c>
      <c r="LLR9">
        <v>-41661524.533100002</v>
      </c>
      <c r="LLS9">
        <v>-41661524.533100002</v>
      </c>
      <c r="LLT9">
        <v>-41661524.533100002</v>
      </c>
      <c r="LLU9">
        <v>-41661524.533100002</v>
      </c>
      <c r="LLV9">
        <v>-41661524.533100002</v>
      </c>
      <c r="LLW9">
        <v>-41661524.533100002</v>
      </c>
      <c r="LLX9">
        <v>-41661524.533100002</v>
      </c>
      <c r="LLY9">
        <v>-41661524.533100002</v>
      </c>
      <c r="LLZ9">
        <v>-63304421.6404</v>
      </c>
      <c r="LMA9">
        <v>-63304421.6404</v>
      </c>
      <c r="LMB9">
        <v>-63304421.6404</v>
      </c>
      <c r="LMC9">
        <v>-63304421.6404</v>
      </c>
      <c r="LMD9">
        <v>-63304421.6404</v>
      </c>
      <c r="LME9">
        <v>-63304421.6404</v>
      </c>
      <c r="LMF9">
        <v>-63304421.6404</v>
      </c>
      <c r="LMG9">
        <v>-63304421.6404</v>
      </c>
      <c r="LMH9">
        <v>-63304421.6404</v>
      </c>
      <c r="LMI9">
        <v>-63304421.6404</v>
      </c>
      <c r="LMJ9">
        <v>-63304421.6404</v>
      </c>
      <c r="LMK9">
        <v>-63304421.6404</v>
      </c>
      <c r="LML9">
        <v>-63304421.6404</v>
      </c>
      <c r="LMM9">
        <v>-63304421.6404</v>
      </c>
      <c r="LMN9">
        <v>-63304421.6404</v>
      </c>
      <c r="LMO9">
        <v>-63304421.6404</v>
      </c>
      <c r="LMP9">
        <v>-63304421.6404</v>
      </c>
      <c r="LMQ9">
        <v>-63304421.6404</v>
      </c>
      <c r="LMR9">
        <v>-63304421.6404</v>
      </c>
      <c r="LMS9">
        <v>-63304421.6404</v>
      </c>
      <c r="LMT9">
        <v>-63304421.6404</v>
      </c>
      <c r="LMU9">
        <v>-63304421.6404</v>
      </c>
      <c r="LMV9">
        <v>-63304421.6404</v>
      </c>
      <c r="LMW9">
        <v>-63304421.6404</v>
      </c>
      <c r="LMX9">
        <v>-63304421.6404</v>
      </c>
      <c r="LMY9">
        <v>-63304421.6404</v>
      </c>
      <c r="LMZ9">
        <v>-63304421.6404</v>
      </c>
      <c r="LNA9">
        <v>-63304421.6404</v>
      </c>
      <c r="LNB9">
        <v>-63304421.6404</v>
      </c>
      <c r="LNC9">
        <v>-63304421.6404</v>
      </c>
      <c r="LND9">
        <v>-63304421.6404</v>
      </c>
      <c r="LNE9">
        <v>-63304421.6404</v>
      </c>
      <c r="LNF9">
        <v>-63304421.6404</v>
      </c>
      <c r="LNG9">
        <v>-63304421.6404</v>
      </c>
      <c r="LNH9">
        <v>-63304421.6404</v>
      </c>
      <c r="LNI9">
        <v>-63304421.6404</v>
      </c>
      <c r="LNJ9">
        <v>-63304421.6404</v>
      </c>
      <c r="LNK9">
        <v>-63304421.6404</v>
      </c>
      <c r="LNL9">
        <v>-63304421.6404</v>
      </c>
      <c r="LNM9">
        <v>-63304421.6404</v>
      </c>
      <c r="LNN9">
        <v>-63304421.6404</v>
      </c>
      <c r="LNO9">
        <v>-63304421.6404</v>
      </c>
      <c r="LNP9">
        <v>-63304421.6404</v>
      </c>
      <c r="LNQ9">
        <v>-63304421.6404</v>
      </c>
      <c r="LNR9">
        <v>-96290572.175799996</v>
      </c>
      <c r="LNS9">
        <v>-96290572.175799996</v>
      </c>
      <c r="LNT9">
        <v>-96290572.175799996</v>
      </c>
      <c r="LNU9">
        <v>-96290572.175799996</v>
      </c>
      <c r="LNV9">
        <v>-96290572.175799996</v>
      </c>
      <c r="LNW9">
        <v>-96290572.175799996</v>
      </c>
      <c r="LNX9">
        <v>-96290572.175799996</v>
      </c>
      <c r="LNY9">
        <v>-96290572.175799996</v>
      </c>
      <c r="LNZ9">
        <v>-96290572.175799996</v>
      </c>
      <c r="LOA9">
        <v>-96290572.175799996</v>
      </c>
      <c r="LOB9">
        <v>-96290572.175799996</v>
      </c>
      <c r="LOC9">
        <v>-96290572.175799996</v>
      </c>
      <c r="LOD9">
        <v>-96290572.175799996</v>
      </c>
      <c r="LOE9">
        <v>-96290572.175799996</v>
      </c>
      <c r="LOF9">
        <v>-96290572.175799996</v>
      </c>
      <c r="LOG9">
        <v>-96290572.175799996</v>
      </c>
      <c r="LOH9">
        <v>-96290572.175799996</v>
      </c>
      <c r="LOI9">
        <v>-96290572.175799996</v>
      </c>
      <c r="LOJ9">
        <v>-96290572.175799996</v>
      </c>
      <c r="LOK9">
        <v>-96290572.175799996</v>
      </c>
      <c r="LOL9">
        <v>-96290572.175799996</v>
      </c>
      <c r="LOM9">
        <v>-96290572.175799996</v>
      </c>
      <c r="LON9">
        <v>-96290572.175799996</v>
      </c>
      <c r="LOO9">
        <v>-96290572.175799996</v>
      </c>
      <c r="LOP9">
        <v>-96290572.175799996</v>
      </c>
      <c r="LOQ9">
        <v>-96290572.175799996</v>
      </c>
      <c r="LOR9">
        <v>-96290572.175799996</v>
      </c>
      <c r="LOS9">
        <v>-96290572.175799996</v>
      </c>
      <c r="LOT9">
        <v>-96290572.175799996</v>
      </c>
      <c r="LOU9">
        <v>-96290572.175799996</v>
      </c>
      <c r="LOV9">
        <v>-96290572.175799996</v>
      </c>
      <c r="LOW9">
        <v>-96290572.175799996</v>
      </c>
      <c r="LOX9">
        <v>-96290572.175799996</v>
      </c>
      <c r="LOY9">
        <v>-96290572.175799996</v>
      </c>
      <c r="LOZ9">
        <v>-96290572.175799996</v>
      </c>
      <c r="LPA9">
        <v>-96290572.175799996</v>
      </c>
      <c r="LPB9">
        <v>-96290572.175799996</v>
      </c>
      <c r="LPC9">
        <v>-96290572.175799996</v>
      </c>
      <c r="LPD9">
        <v>-96290572.175799996</v>
      </c>
      <c r="LPE9">
        <v>-96290572.175799996</v>
      </c>
      <c r="LPF9">
        <v>-96290572.175799996</v>
      </c>
      <c r="LPG9">
        <v>-96290572.175799996</v>
      </c>
      <c r="LPH9">
        <v>-96290572.175799996</v>
      </c>
      <c r="LPI9">
        <v>-96290572.175799996</v>
      </c>
      <c r="LPJ9">
        <v>-5774453.6653399998</v>
      </c>
      <c r="LPK9">
        <v>-5317806.9756300002</v>
      </c>
      <c r="LPL9">
        <v>-4914923.0658999998</v>
      </c>
      <c r="LPM9">
        <v>-4544758.6865100004</v>
      </c>
      <c r="LPN9">
        <v>-4181540.2453299998</v>
      </c>
      <c r="LPO9">
        <v>-3794644.34283</v>
      </c>
      <c r="LPP9">
        <v>-3350319.5189</v>
      </c>
      <c r="LPQ9">
        <v>-2816421.8415299999</v>
      </c>
      <c r="LPR9">
        <v>-2170750.89891</v>
      </c>
      <c r="LPS9">
        <v>-1411888.58865</v>
      </c>
      <c r="LPT9">
        <v>-568945.72482100001</v>
      </c>
      <c r="LPU9">
        <v>-5520155.5640799999</v>
      </c>
      <c r="LPV9">
        <v>-4958736.6105599999</v>
      </c>
      <c r="LPW9">
        <v>-4419598.2459300002</v>
      </c>
      <c r="LPX9">
        <v>-3873590.3860200001</v>
      </c>
      <c r="LPY9">
        <v>-3285884.1170100002</v>
      </c>
      <c r="LPZ9">
        <v>-2616928.55541</v>
      </c>
      <c r="LQA9">
        <v>-1826312.78639</v>
      </c>
      <c r="LQB9">
        <v>-880897.38571499998</v>
      </c>
      <c r="LQC9">
        <v>232531.14862399999</v>
      </c>
      <c r="LQD9">
        <v>1492394.25905</v>
      </c>
      <c r="LQE9">
        <v>2830939.7219799999</v>
      </c>
      <c r="LQF9">
        <v>-5774453.6653399998</v>
      </c>
      <c r="LQG9">
        <v>-5317806.9756300002</v>
      </c>
      <c r="LQH9">
        <v>-4914923.0658999998</v>
      </c>
      <c r="LQI9">
        <v>-4544758.6865100004</v>
      </c>
      <c r="LQJ9">
        <v>-4181540.2453299998</v>
      </c>
      <c r="LQK9">
        <v>-3794644.34283</v>
      </c>
      <c r="LQL9">
        <v>-3350319.5189</v>
      </c>
      <c r="LQM9">
        <v>-2816421.8415299999</v>
      </c>
      <c r="LQN9">
        <v>-2170750.89891</v>
      </c>
      <c r="LQO9">
        <v>-1411888.58865</v>
      </c>
      <c r="LQP9">
        <v>-568945.72482100001</v>
      </c>
      <c r="LQQ9">
        <v>-5520155.5640799999</v>
      </c>
      <c r="LQR9">
        <v>-4958736.6105599999</v>
      </c>
      <c r="LQS9">
        <v>-4419598.2459300002</v>
      </c>
      <c r="LQT9">
        <v>-3873590.3860200001</v>
      </c>
      <c r="LQU9">
        <v>-3285884.1170100002</v>
      </c>
      <c r="LQV9">
        <v>-2616928.55541</v>
      </c>
      <c r="LQW9">
        <v>-1826312.78639</v>
      </c>
      <c r="LQX9">
        <v>-880897.38571499998</v>
      </c>
      <c r="LQY9">
        <v>232531.14862399999</v>
      </c>
      <c r="LQZ9">
        <v>1494164.1613400001</v>
      </c>
      <c r="LRA9">
        <v>2830939.7219799999</v>
      </c>
      <c r="LRB9">
        <v>-8419718.7078699991</v>
      </c>
      <c r="LRC9">
        <v>-7588838.8350600004</v>
      </c>
      <c r="LRD9">
        <v>-6797643.5260699997</v>
      </c>
      <c r="LRE9">
        <v>-6003456.2620200003</v>
      </c>
      <c r="LRF9">
        <v>-5155162.9975199997</v>
      </c>
      <c r="LRG9">
        <v>-4194458.5614799997</v>
      </c>
      <c r="LRH9">
        <v>-3061298.5371699999</v>
      </c>
      <c r="LRI9">
        <v>-1705590.9722200001</v>
      </c>
      <c r="LRJ9">
        <v>-105576.320706</v>
      </c>
      <c r="LRK9">
        <v>1710379.9332300001</v>
      </c>
      <c r="LRL9">
        <v>3646825.5933599998</v>
      </c>
      <c r="LRM9">
        <v>-7911122.5053500002</v>
      </c>
      <c r="LRN9">
        <v>-6870698.1049199998</v>
      </c>
      <c r="LRO9">
        <v>-5806993.8861199999</v>
      </c>
      <c r="LRP9">
        <v>-4661119.6610300001</v>
      </c>
      <c r="LRQ9">
        <v>-3363850.7408799999</v>
      </c>
      <c r="LRR9">
        <v>-1839026.9866200001</v>
      </c>
      <c r="LRS9">
        <v>-13285.0721471</v>
      </c>
      <c r="LRT9">
        <v>2165457.9394100001</v>
      </c>
      <c r="LRU9">
        <v>4700987.7743699998</v>
      </c>
      <c r="LRV9">
        <v>7518945.6286399998</v>
      </c>
      <c r="LRW9">
        <v>10446596.487</v>
      </c>
      <c r="LRX9">
        <v>-8419718.7078699991</v>
      </c>
      <c r="LRY9">
        <v>-7588838.8350600004</v>
      </c>
      <c r="LRZ9">
        <v>-6797643.5260699997</v>
      </c>
      <c r="LSA9">
        <v>-6003456.2620200003</v>
      </c>
      <c r="LSB9">
        <v>-5155162.9975199997</v>
      </c>
      <c r="LSC9">
        <v>-4194458.5614799997</v>
      </c>
      <c r="LSD9">
        <v>-3061298.5371699999</v>
      </c>
      <c r="LSE9">
        <v>-1705590.9722200001</v>
      </c>
      <c r="LSF9">
        <v>-105576.320706</v>
      </c>
      <c r="LSG9">
        <v>1710379.9332300001</v>
      </c>
      <c r="LSH9">
        <v>3646825.5933599998</v>
      </c>
      <c r="LSI9">
        <v>-7911122.5053500002</v>
      </c>
      <c r="LSJ9">
        <v>-6870698.1049199998</v>
      </c>
      <c r="LSK9">
        <v>-5806993.8861199999</v>
      </c>
      <c r="LSL9">
        <v>-4661119.6610300001</v>
      </c>
      <c r="LSM9">
        <v>-3363850.7408799999</v>
      </c>
      <c r="LSN9">
        <v>-1839026.9866200001</v>
      </c>
      <c r="LSO9">
        <v>-13285.0721471</v>
      </c>
      <c r="LSP9">
        <v>2165457.9394100001</v>
      </c>
      <c r="LSQ9">
        <v>4700987.7743699998</v>
      </c>
      <c r="LSR9">
        <v>7522822.9828199996</v>
      </c>
      <c r="LSS9">
        <v>10446596.487</v>
      </c>
      <c r="LST9">
        <v>-12097686.1029</v>
      </c>
      <c r="LSU9">
        <v>-10561086.0823</v>
      </c>
      <c r="LSV9">
        <v>-9001082.6590700001</v>
      </c>
      <c r="LSW9">
        <v>-7331440.2328599999</v>
      </c>
      <c r="LSX9">
        <v>-5450599.3667299999</v>
      </c>
      <c r="LSY9">
        <v>-3246418.7713199998</v>
      </c>
      <c r="LSZ9">
        <v>-610119.50109499996</v>
      </c>
      <c r="LTA9">
        <v>2536971.18506</v>
      </c>
      <c r="LTB9">
        <v>6204077.0981099997</v>
      </c>
      <c r="LTC9">
        <v>10287218.046399999</v>
      </c>
      <c r="LTD9">
        <v>14539123.7204</v>
      </c>
      <c r="LTE9">
        <v>-11080493.697899999</v>
      </c>
      <c r="LTF9">
        <v>-9124804.6220600009</v>
      </c>
      <c r="LTG9">
        <v>-7019783.3791899998</v>
      </c>
      <c r="LTH9">
        <v>-4646767.0308800004</v>
      </c>
      <c r="LTI9">
        <v>-1867974.8534500001</v>
      </c>
      <c r="LTJ9">
        <v>1464444.37839</v>
      </c>
      <c r="LTK9">
        <v>5485907.4289499996</v>
      </c>
      <c r="LTL9">
        <v>10279069.008300001</v>
      </c>
      <c r="LTM9">
        <v>15817205.2883</v>
      </c>
      <c r="LTN9">
        <v>21904349.437199999</v>
      </c>
      <c r="LTO9">
        <v>28138665.507599998</v>
      </c>
      <c r="LTP9">
        <v>-12097686.1029</v>
      </c>
      <c r="LTQ9">
        <v>-10561086.0823</v>
      </c>
      <c r="LTR9">
        <v>-9001082.6590700001</v>
      </c>
      <c r="LTS9">
        <v>-7331440.2328599999</v>
      </c>
      <c r="LTT9">
        <v>-5450599.3667299999</v>
      </c>
      <c r="LTU9">
        <v>-3246418.7713199998</v>
      </c>
      <c r="LTV9">
        <v>-610119.50109499996</v>
      </c>
      <c r="LTW9">
        <v>2536971.18506</v>
      </c>
      <c r="LTX9">
        <v>6204077.0981099997</v>
      </c>
      <c r="LTY9">
        <v>10287218.046399999</v>
      </c>
      <c r="LTZ9">
        <v>14539123.7204</v>
      </c>
      <c r="LUA9">
        <v>-11080493.697899999</v>
      </c>
      <c r="LUB9">
        <v>-9124804.6220600009</v>
      </c>
      <c r="LUC9">
        <v>-7019783.3791899998</v>
      </c>
      <c r="LUD9">
        <v>-4646767.0308800004</v>
      </c>
      <c r="LUE9">
        <v>-1867974.8534500001</v>
      </c>
      <c r="LUF9">
        <v>1464444.37839</v>
      </c>
      <c r="LUG9">
        <v>5485907.4289499996</v>
      </c>
      <c r="LUH9">
        <v>10279069.008300001</v>
      </c>
      <c r="LUI9">
        <v>15817205.2883</v>
      </c>
      <c r="LUJ9">
        <v>21912614.749200001</v>
      </c>
      <c r="LUK9">
        <v>28138665.507599998</v>
      </c>
      <c r="LUL9">
        <v>2674796.3954699999</v>
      </c>
      <c r="LUM9">
        <v>2674796.3954699999</v>
      </c>
      <c r="LUN9">
        <v>2674796.3954699999</v>
      </c>
      <c r="LUO9">
        <v>2674796.3954699999</v>
      </c>
      <c r="LUP9">
        <v>2674796.3954699999</v>
      </c>
      <c r="LUQ9">
        <v>2674796.3954699999</v>
      </c>
      <c r="LUR9">
        <v>2674796.3954699999</v>
      </c>
      <c r="LUS9">
        <v>2674796.3954699999</v>
      </c>
      <c r="LUT9">
        <v>2674796.3954699999</v>
      </c>
      <c r="LUU9">
        <v>2674796.3954699999</v>
      </c>
      <c r="LUV9">
        <v>2674796.3954699999</v>
      </c>
      <c r="LUW9">
        <v>2685149.1674500001</v>
      </c>
      <c r="LUX9">
        <v>2685149.1674500001</v>
      </c>
      <c r="LUY9">
        <v>2685149.1674500001</v>
      </c>
      <c r="LUZ9">
        <v>2685149.1674500001</v>
      </c>
      <c r="LVA9">
        <v>2685149.1674500001</v>
      </c>
      <c r="LVB9">
        <v>2685149.1674500001</v>
      </c>
      <c r="LVC9">
        <v>2685149.1674500001</v>
      </c>
      <c r="LVD9">
        <v>2685149.1674500001</v>
      </c>
      <c r="LVE9">
        <v>2685149.1674500001</v>
      </c>
      <c r="LVF9">
        <v>2685149.1674500001</v>
      </c>
      <c r="LVG9">
        <v>2685149.1674500001</v>
      </c>
      <c r="LVH9">
        <v>2674796.3954699999</v>
      </c>
      <c r="LVI9">
        <v>2674796.3954699999</v>
      </c>
      <c r="LVJ9">
        <v>2674796.3954699999</v>
      </c>
      <c r="LVK9">
        <v>2674796.3954699999</v>
      </c>
      <c r="LVL9">
        <v>2674796.3954699999</v>
      </c>
      <c r="LVM9">
        <v>2674796.3954699999</v>
      </c>
      <c r="LVN9">
        <v>2674796.3954699999</v>
      </c>
      <c r="LVO9">
        <v>2674796.3954699999</v>
      </c>
      <c r="LVP9">
        <v>2674796.3954699999</v>
      </c>
      <c r="LVQ9">
        <v>2674796.3954699999</v>
      </c>
      <c r="LVR9">
        <v>2674796.3954699999</v>
      </c>
      <c r="LVS9">
        <v>2685149.1674500001</v>
      </c>
      <c r="LVT9">
        <v>2685149.1674500001</v>
      </c>
      <c r="LVU9">
        <v>2685149.1674500001</v>
      </c>
      <c r="LVV9">
        <v>2685149.1674500001</v>
      </c>
      <c r="LVW9">
        <v>2685149.1674500001</v>
      </c>
      <c r="LVX9">
        <v>2685149.1674500001</v>
      </c>
      <c r="LVY9">
        <v>2685149.1674500001</v>
      </c>
      <c r="LVZ9">
        <v>2685149.1674500001</v>
      </c>
      <c r="LWA9">
        <v>2685149.1674500001</v>
      </c>
      <c r="LWB9">
        <v>2685149.1674500001</v>
      </c>
      <c r="LWC9">
        <v>2685149.1674500001</v>
      </c>
      <c r="LWD9">
        <v>5640661.2291999999</v>
      </c>
      <c r="LWE9">
        <v>5640661.2291999999</v>
      </c>
      <c r="LWF9">
        <v>5640661.2291999999</v>
      </c>
      <c r="LWG9">
        <v>5640661.2291999999</v>
      </c>
      <c r="LWH9">
        <v>5640661.2291999999</v>
      </c>
      <c r="LWI9">
        <v>5640661.2291999999</v>
      </c>
      <c r="LWJ9">
        <v>5640661.2291999999</v>
      </c>
      <c r="LWK9">
        <v>5640661.2291999999</v>
      </c>
      <c r="LWL9">
        <v>5640661.2291999999</v>
      </c>
      <c r="LWM9">
        <v>5640661.2291999999</v>
      </c>
      <c r="LWN9">
        <v>5640661.2291999999</v>
      </c>
      <c r="LWO9">
        <v>5660611.8223400004</v>
      </c>
      <c r="LWP9">
        <v>5660611.8223400004</v>
      </c>
      <c r="LWQ9">
        <v>5660611.8223400004</v>
      </c>
      <c r="LWR9">
        <v>5660611.8223400004</v>
      </c>
      <c r="LWS9">
        <v>5660611.8223400004</v>
      </c>
      <c r="LWT9">
        <v>5660611.8223400004</v>
      </c>
      <c r="LWU9">
        <v>5660611.8223400004</v>
      </c>
      <c r="LWV9">
        <v>5660611.8223400004</v>
      </c>
      <c r="LWW9">
        <v>5660611.8223400004</v>
      </c>
      <c r="LWX9">
        <v>5660611.8223400004</v>
      </c>
      <c r="LWY9">
        <v>5660611.8223400004</v>
      </c>
      <c r="LWZ9">
        <v>5640661.2291999999</v>
      </c>
      <c r="LXA9">
        <v>5640661.2291999999</v>
      </c>
      <c r="LXB9">
        <v>5640661.2291999999</v>
      </c>
      <c r="LXC9">
        <v>5640661.2291999999</v>
      </c>
      <c r="LXD9">
        <v>5640661.2291999999</v>
      </c>
      <c r="LXE9">
        <v>5640661.2291999999</v>
      </c>
      <c r="LXF9">
        <v>5640661.2291999999</v>
      </c>
      <c r="LXG9">
        <v>5640661.2291999999</v>
      </c>
      <c r="LXH9">
        <v>5640661.2291999999</v>
      </c>
      <c r="LXI9">
        <v>5640661.2291999999</v>
      </c>
      <c r="LXJ9">
        <v>5640661.2291999999</v>
      </c>
      <c r="LXK9">
        <v>5660611.8223400004</v>
      </c>
      <c r="LXL9">
        <v>5660611.8223400004</v>
      </c>
      <c r="LXM9">
        <v>5660611.8223400004</v>
      </c>
      <c r="LXN9">
        <v>5660611.8223400004</v>
      </c>
      <c r="LXO9">
        <v>5660611.8223400004</v>
      </c>
      <c r="LXP9">
        <v>5660611.8223400004</v>
      </c>
      <c r="LXQ9">
        <v>5660611.8223400004</v>
      </c>
      <c r="LXR9">
        <v>5660611.8223400004</v>
      </c>
      <c r="LXS9">
        <v>5660611.8223400004</v>
      </c>
      <c r="LXT9">
        <v>5660611.8223400004</v>
      </c>
      <c r="LXU9">
        <v>5660611.8223400004</v>
      </c>
      <c r="LXV9">
        <v>11872205.523</v>
      </c>
      <c r="LXW9">
        <v>11872205.523</v>
      </c>
      <c r="LXX9">
        <v>11872205.523</v>
      </c>
      <c r="LXY9">
        <v>11872205.523</v>
      </c>
      <c r="LXZ9">
        <v>11872205.523</v>
      </c>
      <c r="LYA9">
        <v>11872205.523</v>
      </c>
      <c r="LYB9">
        <v>11872205.523</v>
      </c>
      <c r="LYC9">
        <v>11872205.523</v>
      </c>
      <c r="LYD9">
        <v>11872205.523</v>
      </c>
      <c r="LYE9">
        <v>11872205.523</v>
      </c>
      <c r="LYF9">
        <v>11872205.523</v>
      </c>
      <c r="LYG9">
        <v>11911351.7585</v>
      </c>
      <c r="LYH9">
        <v>11911351.7585</v>
      </c>
      <c r="LYI9">
        <v>11911351.7585</v>
      </c>
      <c r="LYJ9">
        <v>11911351.7585</v>
      </c>
      <c r="LYK9">
        <v>11911351.7585</v>
      </c>
      <c r="LYL9">
        <v>11911351.7585</v>
      </c>
      <c r="LYM9">
        <v>11911351.7585</v>
      </c>
      <c r="LYN9">
        <v>11911351.7585</v>
      </c>
      <c r="LYO9">
        <v>11911351.7585</v>
      </c>
      <c r="LYP9">
        <v>11911351.7585</v>
      </c>
      <c r="LYQ9">
        <v>11911351.7585</v>
      </c>
      <c r="LYR9">
        <v>11872205.523</v>
      </c>
      <c r="LYS9">
        <v>11872205.523</v>
      </c>
      <c r="LYT9">
        <v>11872205.523</v>
      </c>
      <c r="LYU9">
        <v>11872205.523</v>
      </c>
      <c r="LYV9">
        <v>11872205.523</v>
      </c>
      <c r="LYW9">
        <v>11872205.523</v>
      </c>
      <c r="LYX9">
        <v>11872205.523</v>
      </c>
      <c r="LYY9">
        <v>11872205.523</v>
      </c>
      <c r="LYZ9">
        <v>11872205.523</v>
      </c>
      <c r="LZA9">
        <v>11872205.523</v>
      </c>
      <c r="LZB9">
        <v>11872205.523</v>
      </c>
      <c r="LZC9">
        <v>11911351.7585</v>
      </c>
      <c r="LZD9">
        <v>11911351.7585</v>
      </c>
      <c r="LZE9">
        <v>11911351.7585</v>
      </c>
      <c r="LZF9">
        <v>11911351.7585</v>
      </c>
      <c r="LZG9">
        <v>11911351.7585</v>
      </c>
      <c r="LZH9">
        <v>11911351.7585</v>
      </c>
      <c r="LZI9">
        <v>11911351.7585</v>
      </c>
      <c r="LZJ9">
        <v>11911351.7585</v>
      </c>
      <c r="LZK9">
        <v>11911351.7585</v>
      </c>
      <c r="LZL9">
        <v>11911351.7585</v>
      </c>
      <c r="LZM9">
        <v>11911351.7585</v>
      </c>
      <c r="LZN9">
        <v>-2931480.71343</v>
      </c>
      <c r="LZO9">
        <v>-2931480.71343</v>
      </c>
      <c r="LZP9">
        <v>-2931480.71343</v>
      </c>
      <c r="LZQ9">
        <v>-2931480.71343</v>
      </c>
      <c r="LZR9">
        <v>-2931480.71343</v>
      </c>
      <c r="LZS9">
        <v>-2931480.71343</v>
      </c>
      <c r="LZT9">
        <v>-2931480.71343</v>
      </c>
      <c r="LZU9">
        <v>-2931480.71343</v>
      </c>
      <c r="LZV9">
        <v>-2931480.71343</v>
      </c>
      <c r="LZW9">
        <v>-2931480.71343</v>
      </c>
      <c r="LZX9">
        <v>-2931480.71343</v>
      </c>
      <c r="LZY9">
        <v>-2931480.71343</v>
      </c>
      <c r="LZZ9">
        <v>-2931480.71343</v>
      </c>
      <c r="MAA9">
        <v>-2931480.71343</v>
      </c>
      <c r="MAB9">
        <v>-2931480.71343</v>
      </c>
      <c r="MAC9">
        <v>-2931480.71343</v>
      </c>
      <c r="MAD9">
        <v>-2931480.71343</v>
      </c>
      <c r="MAE9">
        <v>-2931480.71343</v>
      </c>
      <c r="MAF9">
        <v>-2931480.71343</v>
      </c>
      <c r="MAG9">
        <v>-2931480.71343</v>
      </c>
      <c r="MAH9">
        <v>-2931480.71343</v>
      </c>
      <c r="MAI9">
        <v>-2931480.71343</v>
      </c>
      <c r="MAJ9">
        <v>-2931480.71343</v>
      </c>
      <c r="MAK9">
        <v>-2931480.71343</v>
      </c>
      <c r="MAL9">
        <v>-2931480.71343</v>
      </c>
      <c r="MAM9">
        <v>-2931480.71343</v>
      </c>
      <c r="MAN9">
        <v>-2931480.71343</v>
      </c>
      <c r="MAO9">
        <v>-2931480.71343</v>
      </c>
      <c r="MAP9">
        <v>-2931480.71343</v>
      </c>
      <c r="MAQ9">
        <v>-2931480.71343</v>
      </c>
      <c r="MAR9">
        <v>-2931480.71343</v>
      </c>
      <c r="MAS9">
        <v>-2931480.71343</v>
      </c>
      <c r="MAT9">
        <v>-2931480.71343</v>
      </c>
      <c r="MAU9">
        <v>-2931480.71343</v>
      </c>
      <c r="MAV9">
        <v>-2931480.71343</v>
      </c>
      <c r="MAW9">
        <v>-2931480.71343</v>
      </c>
      <c r="MAX9">
        <v>-2931480.71343</v>
      </c>
      <c r="MAY9">
        <v>-2931480.71343</v>
      </c>
      <c r="MAZ9">
        <v>-2931480.71343</v>
      </c>
      <c r="MBA9">
        <v>-2931480.71343</v>
      </c>
      <c r="MBB9">
        <v>-2931480.71343</v>
      </c>
      <c r="MBC9">
        <v>-2931480.71343</v>
      </c>
      <c r="MBD9">
        <v>-2931480.71343</v>
      </c>
      <c r="MBE9">
        <v>-2931480.71343</v>
      </c>
      <c r="MBF9">
        <v>-5547408.3606099999</v>
      </c>
      <c r="MBG9">
        <v>-5547408.3606099999</v>
      </c>
      <c r="MBH9">
        <v>-5547408.3606099999</v>
      </c>
      <c r="MBI9">
        <v>-5547408.3606099999</v>
      </c>
      <c r="MBJ9">
        <v>-5547408.3606099999</v>
      </c>
      <c r="MBK9">
        <v>-5547408.3606099999</v>
      </c>
      <c r="MBL9">
        <v>-5547408.3606099999</v>
      </c>
      <c r="MBM9">
        <v>-5547408.3606099999</v>
      </c>
      <c r="MBN9">
        <v>-5547408.3606099999</v>
      </c>
      <c r="MBO9">
        <v>-5547408.3606099999</v>
      </c>
      <c r="MBP9">
        <v>-5547408.3606099999</v>
      </c>
      <c r="MBQ9">
        <v>-5547408.3606099999</v>
      </c>
      <c r="MBR9">
        <v>-5547408.3606099999</v>
      </c>
      <c r="MBS9">
        <v>-5547408.3606099999</v>
      </c>
      <c r="MBT9">
        <v>-5547408.3606099999</v>
      </c>
      <c r="MBU9">
        <v>-5547408.3606099999</v>
      </c>
      <c r="MBV9">
        <v>-5547408.3606099999</v>
      </c>
      <c r="MBW9">
        <v>-5547408.3606099999</v>
      </c>
      <c r="MBX9">
        <v>-5547408.3606099999</v>
      </c>
      <c r="MBY9">
        <v>-5547408.3606099999</v>
      </c>
      <c r="MBZ9">
        <v>-5547408.3606099999</v>
      </c>
      <c r="MCA9">
        <v>-5547408.3606099999</v>
      </c>
      <c r="MCB9">
        <v>-5547408.3606099999</v>
      </c>
      <c r="MCC9">
        <v>-5547408.3606099999</v>
      </c>
      <c r="MCD9">
        <v>-5547408.3606099999</v>
      </c>
      <c r="MCE9">
        <v>-5547408.3606099999</v>
      </c>
      <c r="MCF9">
        <v>-5547408.3606099999</v>
      </c>
      <c r="MCG9">
        <v>-5547408.3606099999</v>
      </c>
      <c r="MCH9">
        <v>-5547408.3606099999</v>
      </c>
      <c r="MCI9">
        <v>-5547408.3606099999</v>
      </c>
      <c r="MCJ9">
        <v>-5547408.3606099999</v>
      </c>
      <c r="MCK9">
        <v>-5547408.3606099999</v>
      </c>
      <c r="MCL9">
        <v>-5547408.3606099999</v>
      </c>
      <c r="MCM9">
        <v>-5547408.3606099999</v>
      </c>
      <c r="MCN9">
        <v>-5547408.3606099999</v>
      </c>
      <c r="MCO9">
        <v>-5547408.3606099999</v>
      </c>
      <c r="MCP9">
        <v>-5547408.3606099999</v>
      </c>
      <c r="MCQ9">
        <v>-5547408.3606099999</v>
      </c>
      <c r="MCR9">
        <v>-5547408.3606099999</v>
      </c>
      <c r="MCS9">
        <v>-5547408.3606099999</v>
      </c>
      <c r="MCT9">
        <v>-5547408.3606099999</v>
      </c>
      <c r="MCU9">
        <v>-5547408.3606099999</v>
      </c>
      <c r="MCV9">
        <v>-5547408.3606099999</v>
      </c>
      <c r="MCW9">
        <v>-5547408.3606099999</v>
      </c>
      <c r="MCX9">
        <v>-10779263.654999999</v>
      </c>
      <c r="MCY9">
        <v>-10779263.654999999</v>
      </c>
      <c r="MCZ9">
        <v>-10779263.654999999</v>
      </c>
      <c r="MDA9">
        <v>-10779263.654999999</v>
      </c>
      <c r="MDB9">
        <v>-10779263.654999999</v>
      </c>
      <c r="MDC9">
        <v>-10779263.654999999</v>
      </c>
      <c r="MDD9">
        <v>-10779263.654999999</v>
      </c>
      <c r="MDE9">
        <v>-10779263.654999999</v>
      </c>
      <c r="MDF9">
        <v>-10779263.654999999</v>
      </c>
      <c r="MDG9">
        <v>-10779263.654999999</v>
      </c>
      <c r="MDH9">
        <v>-10779263.654999999</v>
      </c>
      <c r="MDI9">
        <v>-10779263.654999999</v>
      </c>
      <c r="MDJ9">
        <v>-10779263.654999999</v>
      </c>
      <c r="MDK9">
        <v>-10779263.654999999</v>
      </c>
      <c r="MDL9">
        <v>-10779263.654999999</v>
      </c>
      <c r="MDM9">
        <v>-10779263.654999999</v>
      </c>
      <c r="MDN9">
        <v>-10779263.654999999</v>
      </c>
      <c r="MDO9">
        <v>-10779263.654999999</v>
      </c>
      <c r="MDP9">
        <v>-10779263.654999999</v>
      </c>
      <c r="MDQ9">
        <v>-10779263.654999999</v>
      </c>
      <c r="MDR9">
        <v>-10779263.654999999</v>
      </c>
      <c r="MDS9">
        <v>-10779263.654999999</v>
      </c>
      <c r="MDT9">
        <v>-10779263.654999999</v>
      </c>
      <c r="MDU9">
        <v>-10779263.654999999</v>
      </c>
      <c r="MDV9">
        <v>-10779263.654999999</v>
      </c>
      <c r="MDW9">
        <v>-10779263.654999999</v>
      </c>
      <c r="MDX9">
        <v>-10779263.654999999</v>
      </c>
      <c r="MDY9">
        <v>-10779263.654999999</v>
      </c>
      <c r="MDZ9">
        <v>-10779263.654999999</v>
      </c>
      <c r="MEA9">
        <v>-10779263.654999999</v>
      </c>
      <c r="MEB9">
        <v>-10779263.654999999</v>
      </c>
      <c r="MEC9">
        <v>-10779263.654999999</v>
      </c>
      <c r="MED9">
        <v>-10779263.654999999</v>
      </c>
      <c r="MEE9">
        <v>-10779263.654999999</v>
      </c>
      <c r="MEF9">
        <v>-10779263.654999999</v>
      </c>
      <c r="MEG9">
        <v>-10779263.654999999</v>
      </c>
      <c r="MEH9">
        <v>-10779263.654999999</v>
      </c>
      <c r="MEI9">
        <v>-10779263.654999999</v>
      </c>
      <c r="MEJ9">
        <v>-10779263.654999999</v>
      </c>
      <c r="MEK9">
        <v>-10779263.654999999</v>
      </c>
      <c r="MEL9">
        <v>-10779263.654999999</v>
      </c>
      <c r="MEM9">
        <v>-10779263.654999999</v>
      </c>
      <c r="MEN9">
        <v>-10779263.654999999</v>
      </c>
      <c r="MEO9">
        <v>-10779263.654999999</v>
      </c>
      <c r="MEP9">
        <v>-6922474.1716799997</v>
      </c>
      <c r="MEQ9">
        <v>-6922474.1716799997</v>
      </c>
      <c r="MER9">
        <v>-6922474.1716799997</v>
      </c>
      <c r="MES9">
        <v>-6922474.1716799997</v>
      </c>
      <c r="MET9">
        <v>-6922474.1716799997</v>
      </c>
      <c r="MEU9">
        <v>-6922474.1716799997</v>
      </c>
      <c r="MEV9">
        <v>-6922474.1716799997</v>
      </c>
      <c r="MEW9">
        <v>-6922474.1716799997</v>
      </c>
      <c r="MEX9">
        <v>-6922474.1716799997</v>
      </c>
      <c r="MEY9">
        <v>-6922474.1716799997</v>
      </c>
      <c r="MEZ9">
        <v>-6922474.1716799997</v>
      </c>
      <c r="MFA9">
        <v>-6922474.1716799997</v>
      </c>
      <c r="MFB9">
        <v>-6922474.1716799997</v>
      </c>
      <c r="MFC9">
        <v>-6922474.1716799997</v>
      </c>
      <c r="MFD9">
        <v>-6922474.1716799997</v>
      </c>
      <c r="MFE9">
        <v>-6922474.1716799997</v>
      </c>
      <c r="MFF9">
        <v>-6922474.1716799997</v>
      </c>
      <c r="MFG9">
        <v>-6922474.1716799997</v>
      </c>
      <c r="MFH9">
        <v>-6922474.1716799997</v>
      </c>
      <c r="MFI9">
        <v>-6922474.1716799997</v>
      </c>
      <c r="MFJ9">
        <v>-6922474.1716799997</v>
      </c>
      <c r="MFK9">
        <v>-6922474.1716799997</v>
      </c>
      <c r="MFL9">
        <v>-6922474.1716799997</v>
      </c>
      <c r="MFM9">
        <v>-6922474.1716799997</v>
      </c>
      <c r="MFN9">
        <v>-6922474.1716799997</v>
      </c>
      <c r="MFO9">
        <v>-6922474.1716799997</v>
      </c>
      <c r="MFP9">
        <v>-6922474.1716799997</v>
      </c>
      <c r="MFQ9">
        <v>-6922474.1716799997</v>
      </c>
      <c r="MFR9">
        <v>-6922474.1716799997</v>
      </c>
      <c r="MFS9">
        <v>-6922474.1716799997</v>
      </c>
      <c r="MFT9">
        <v>-6922474.1716799997</v>
      </c>
      <c r="MFU9">
        <v>-6922474.1716799997</v>
      </c>
      <c r="MFV9">
        <v>-6922474.1716799997</v>
      </c>
      <c r="MFW9">
        <v>-6922474.1716799997</v>
      </c>
      <c r="MFX9">
        <v>-6922474.1716799997</v>
      </c>
      <c r="MFY9">
        <v>-6922474.1716799997</v>
      </c>
      <c r="MFZ9">
        <v>-6922474.1716799997</v>
      </c>
      <c r="MGA9">
        <v>-6922474.1716799997</v>
      </c>
      <c r="MGB9">
        <v>-6922474.1716799997</v>
      </c>
      <c r="MGC9">
        <v>-6922474.1716799997</v>
      </c>
      <c r="MGD9">
        <v>-6922474.1716799997</v>
      </c>
      <c r="MGE9">
        <v>-6922474.1716799997</v>
      </c>
      <c r="MGF9">
        <v>-6922474.1716799997</v>
      </c>
      <c r="MGG9">
        <v>-6922474.1716799997</v>
      </c>
      <c r="MGH9">
        <v>-13099793.193299999</v>
      </c>
      <c r="MGI9">
        <v>-13099793.193299999</v>
      </c>
      <c r="MGJ9">
        <v>-13099793.193299999</v>
      </c>
      <c r="MGK9">
        <v>-13099793.193299999</v>
      </c>
      <c r="MGL9">
        <v>-13099793.193299999</v>
      </c>
      <c r="MGM9">
        <v>-13099793.193299999</v>
      </c>
      <c r="MGN9">
        <v>-13099793.193299999</v>
      </c>
      <c r="MGO9">
        <v>-13099793.193299999</v>
      </c>
      <c r="MGP9">
        <v>-13099793.193299999</v>
      </c>
      <c r="MGQ9">
        <v>-13099793.193299999</v>
      </c>
      <c r="MGR9">
        <v>-13099793.193299999</v>
      </c>
      <c r="MGS9">
        <v>-13099793.193299999</v>
      </c>
      <c r="MGT9">
        <v>-13099793.193299999</v>
      </c>
      <c r="MGU9">
        <v>-13099793.193299999</v>
      </c>
      <c r="MGV9">
        <v>-13099793.193299999</v>
      </c>
      <c r="MGW9">
        <v>-13099793.193299999</v>
      </c>
      <c r="MGX9">
        <v>-13099793.193299999</v>
      </c>
      <c r="MGY9">
        <v>-13099793.193299999</v>
      </c>
      <c r="MGZ9">
        <v>-13099793.193299999</v>
      </c>
      <c r="MHA9">
        <v>-13099793.193299999</v>
      </c>
      <c r="MHB9">
        <v>-13099793.193299999</v>
      </c>
      <c r="MHC9">
        <v>-13099793.193299999</v>
      </c>
      <c r="MHD9">
        <v>-13099793.193299999</v>
      </c>
      <c r="MHE9">
        <v>-13099793.193299999</v>
      </c>
      <c r="MHF9">
        <v>-13099793.193299999</v>
      </c>
      <c r="MHG9">
        <v>-13099793.193299999</v>
      </c>
      <c r="MHH9">
        <v>-13099793.193299999</v>
      </c>
      <c r="MHI9">
        <v>-13099793.193299999</v>
      </c>
      <c r="MHJ9">
        <v>-13099793.193299999</v>
      </c>
      <c r="MHK9">
        <v>-13099793.193299999</v>
      </c>
      <c r="MHL9">
        <v>-13099793.193299999</v>
      </c>
      <c r="MHM9">
        <v>-13099793.193299999</v>
      </c>
      <c r="MHN9">
        <v>-13099793.193299999</v>
      </c>
      <c r="MHO9">
        <v>-13099793.193299999</v>
      </c>
      <c r="MHP9">
        <v>-13099793.193299999</v>
      </c>
      <c r="MHQ9">
        <v>-13099793.193299999</v>
      </c>
      <c r="MHR9">
        <v>-13099793.193299999</v>
      </c>
      <c r="MHS9">
        <v>-13099793.193299999</v>
      </c>
      <c r="MHT9">
        <v>-13099793.193299999</v>
      </c>
      <c r="MHU9">
        <v>-13099793.193299999</v>
      </c>
      <c r="MHV9">
        <v>-13099793.193299999</v>
      </c>
      <c r="MHW9">
        <v>-13099793.193299999</v>
      </c>
      <c r="MHX9">
        <v>-13099793.193299999</v>
      </c>
      <c r="MHY9">
        <v>-13099793.193299999</v>
      </c>
      <c r="MHZ9">
        <v>-25454431.2366</v>
      </c>
      <c r="MIA9">
        <v>-25454431.2366</v>
      </c>
      <c r="MIB9">
        <v>-25454431.2366</v>
      </c>
      <c r="MIC9">
        <v>-25454431.2366</v>
      </c>
      <c r="MID9">
        <v>-25454431.2366</v>
      </c>
      <c r="MIE9">
        <v>-25454431.2366</v>
      </c>
      <c r="MIF9">
        <v>-25454431.2366</v>
      </c>
      <c r="MIG9">
        <v>-25454431.2366</v>
      </c>
      <c r="MIH9">
        <v>-25454431.2366</v>
      </c>
      <c r="MII9">
        <v>-25454431.2366</v>
      </c>
      <c r="MIJ9">
        <v>-25454431.2366</v>
      </c>
      <c r="MIK9">
        <v>-25454431.2366</v>
      </c>
      <c r="MIL9">
        <v>-25454431.2366</v>
      </c>
      <c r="MIM9">
        <v>-25454431.2366</v>
      </c>
      <c r="MIN9">
        <v>-25454431.2366</v>
      </c>
      <c r="MIO9">
        <v>-25454431.2366</v>
      </c>
      <c r="MIP9">
        <v>-25454431.2366</v>
      </c>
      <c r="MIQ9">
        <v>-25454431.2366</v>
      </c>
      <c r="MIR9">
        <v>-25454431.2366</v>
      </c>
      <c r="MIS9">
        <v>-25454431.2366</v>
      </c>
      <c r="MIT9">
        <v>-25454431.2366</v>
      </c>
      <c r="MIU9">
        <v>-25454431.2366</v>
      </c>
      <c r="MIV9">
        <v>-25454431.2366</v>
      </c>
      <c r="MIW9">
        <v>-25454431.2366</v>
      </c>
      <c r="MIX9">
        <v>-25454431.2366</v>
      </c>
      <c r="MIY9">
        <v>-25454431.2366</v>
      </c>
      <c r="MIZ9">
        <v>-25454431.2366</v>
      </c>
      <c r="MJA9">
        <v>-25454431.2366</v>
      </c>
      <c r="MJB9">
        <v>-25454431.2366</v>
      </c>
      <c r="MJC9">
        <v>-25454431.2366</v>
      </c>
      <c r="MJD9">
        <v>-25454431.2366</v>
      </c>
      <c r="MJE9">
        <v>-25454431.2366</v>
      </c>
      <c r="MJF9">
        <v>-25454431.2366</v>
      </c>
      <c r="MJG9">
        <v>-25454431.2366</v>
      </c>
      <c r="MJH9">
        <v>-25454431.2366</v>
      </c>
      <c r="MJI9">
        <v>-25454431.2366</v>
      </c>
      <c r="MJJ9">
        <v>-25454431.2366</v>
      </c>
      <c r="MJK9">
        <v>-25454431.2366</v>
      </c>
      <c r="MJL9">
        <v>-25454431.2366</v>
      </c>
      <c r="MJM9">
        <v>-25454431.2366</v>
      </c>
      <c r="MJN9">
        <v>-25454431.2366</v>
      </c>
      <c r="MJO9">
        <v>-25454431.2366</v>
      </c>
      <c r="MJP9">
        <v>-25454431.2366</v>
      </c>
      <c r="MJQ9">
        <v>-25454431.2366</v>
      </c>
      <c r="MJR9">
        <v>-19870892.523400001</v>
      </c>
      <c r="MJS9">
        <v>-19870892.523400001</v>
      </c>
      <c r="MJT9">
        <v>-19870892.523400001</v>
      </c>
      <c r="MJU9">
        <v>-19870892.523400001</v>
      </c>
      <c r="MJV9">
        <v>-19870892.523400001</v>
      </c>
      <c r="MJW9">
        <v>-19870892.523400001</v>
      </c>
      <c r="MJX9">
        <v>-19870892.523400001</v>
      </c>
      <c r="MJY9">
        <v>-19870892.523400001</v>
      </c>
      <c r="MJZ9">
        <v>-19870892.523400001</v>
      </c>
      <c r="MKA9">
        <v>-19870892.523400001</v>
      </c>
      <c r="MKB9">
        <v>-19870892.523400001</v>
      </c>
      <c r="MKC9">
        <v>-19907260.798700001</v>
      </c>
      <c r="MKD9">
        <v>-19907260.798700001</v>
      </c>
      <c r="MKE9">
        <v>-19907260.798700001</v>
      </c>
      <c r="MKF9">
        <v>-19907260.798700001</v>
      </c>
      <c r="MKG9">
        <v>-19907260.798700001</v>
      </c>
      <c r="MKH9">
        <v>-19907260.798700001</v>
      </c>
      <c r="MKI9">
        <v>-19907260.798700001</v>
      </c>
      <c r="MKJ9">
        <v>-19907260.798700001</v>
      </c>
      <c r="MKK9">
        <v>-19907260.798700001</v>
      </c>
      <c r="MKL9">
        <v>-19907260.798700001</v>
      </c>
      <c r="MKM9">
        <v>-19907260.798700001</v>
      </c>
      <c r="MKN9">
        <v>-19870892.523400001</v>
      </c>
      <c r="MKO9">
        <v>-19870892.523400001</v>
      </c>
      <c r="MKP9">
        <v>-19870892.523400001</v>
      </c>
      <c r="MKQ9">
        <v>-19870892.523400001</v>
      </c>
      <c r="MKR9">
        <v>-19870892.523400001</v>
      </c>
      <c r="MKS9">
        <v>-19870892.523400001</v>
      </c>
      <c r="MKT9">
        <v>-19870892.523400001</v>
      </c>
      <c r="MKU9">
        <v>-19870892.523400001</v>
      </c>
      <c r="MKV9">
        <v>-19870892.523400001</v>
      </c>
      <c r="MKW9">
        <v>-19870892.523400001</v>
      </c>
      <c r="MKX9">
        <v>-19870892.523400001</v>
      </c>
      <c r="MKY9">
        <v>-19907260.798700001</v>
      </c>
      <c r="MKZ9">
        <v>-19907260.798700001</v>
      </c>
      <c r="MLA9">
        <v>-19907260.798700001</v>
      </c>
      <c r="MLB9">
        <v>-19907260.798700001</v>
      </c>
      <c r="MLC9">
        <v>-19907260.798700001</v>
      </c>
      <c r="MLD9">
        <v>-19907260.798700001</v>
      </c>
      <c r="MLE9">
        <v>-19907260.798700001</v>
      </c>
      <c r="MLF9">
        <v>-19907260.798700001</v>
      </c>
      <c r="MLG9">
        <v>-19907260.798700001</v>
      </c>
      <c r="MLH9">
        <v>-19907260.798700001</v>
      </c>
      <c r="MLI9">
        <v>-19907260.798700001</v>
      </c>
      <c r="MLJ9">
        <v>-40128591.667199999</v>
      </c>
      <c r="MLK9">
        <v>-40128591.667199999</v>
      </c>
      <c r="MLL9">
        <v>-40128591.667199999</v>
      </c>
      <c r="MLM9">
        <v>-40128591.667199999</v>
      </c>
      <c r="MLN9">
        <v>-40128591.667199999</v>
      </c>
      <c r="MLO9">
        <v>-40128591.667199999</v>
      </c>
      <c r="MLP9">
        <v>-40128591.667199999</v>
      </c>
      <c r="MLQ9">
        <v>-40128591.667199999</v>
      </c>
      <c r="MLR9">
        <v>-40128591.667199999</v>
      </c>
      <c r="MLS9">
        <v>-40128591.667199999</v>
      </c>
      <c r="MLT9">
        <v>-40128591.667199999</v>
      </c>
      <c r="MLU9">
        <v>-40198773.537900001</v>
      </c>
      <c r="MLV9">
        <v>-40198773.537900001</v>
      </c>
      <c r="MLW9">
        <v>-40198773.537900001</v>
      </c>
      <c r="MLX9">
        <v>-40198773.537900001</v>
      </c>
      <c r="MLY9">
        <v>-40198773.537900001</v>
      </c>
      <c r="MLZ9">
        <v>-40198773.537900001</v>
      </c>
      <c r="MMA9">
        <v>-40198773.537900001</v>
      </c>
      <c r="MMB9">
        <v>-40198773.537900001</v>
      </c>
      <c r="MMC9">
        <v>-40198773.537900001</v>
      </c>
      <c r="MMD9">
        <v>-40198773.537900001</v>
      </c>
      <c r="MME9">
        <v>-40198773.537900001</v>
      </c>
      <c r="MMF9">
        <v>-40128591.667199999</v>
      </c>
      <c r="MMG9">
        <v>-40128591.667199999</v>
      </c>
      <c r="MMH9">
        <v>-40128591.667199999</v>
      </c>
      <c r="MMI9">
        <v>-40128591.667199999</v>
      </c>
      <c r="MMJ9">
        <v>-40128591.667199999</v>
      </c>
      <c r="MMK9">
        <v>-40128591.667199999</v>
      </c>
      <c r="MML9">
        <v>-40128591.667199999</v>
      </c>
      <c r="MMM9">
        <v>-40128591.667199999</v>
      </c>
      <c r="MMN9">
        <v>-40128591.667199999</v>
      </c>
      <c r="MMO9">
        <v>-40128591.667199999</v>
      </c>
      <c r="MMP9">
        <v>-40128591.667199999</v>
      </c>
      <c r="MMQ9">
        <v>-40198773.537900001</v>
      </c>
      <c r="MMR9">
        <v>-40198773.537900001</v>
      </c>
      <c r="MMS9">
        <v>-40198773.537900001</v>
      </c>
      <c r="MMT9">
        <v>-40198773.537900001</v>
      </c>
      <c r="MMU9">
        <v>-40198773.537900001</v>
      </c>
      <c r="MMV9">
        <v>-40198773.537900001</v>
      </c>
      <c r="MMW9">
        <v>-40198773.537900001</v>
      </c>
      <c r="MMX9">
        <v>-40198773.537900001</v>
      </c>
      <c r="MMY9">
        <v>-40198773.537900001</v>
      </c>
      <c r="MMZ9">
        <v>-40198773.537900001</v>
      </c>
      <c r="MNA9">
        <v>-40198773.537900001</v>
      </c>
      <c r="MNB9">
        <v>-81756109.600199997</v>
      </c>
      <c r="MNC9">
        <v>-81756109.600199997</v>
      </c>
      <c r="MND9">
        <v>-81756109.600199997</v>
      </c>
      <c r="MNE9">
        <v>-81756109.600199997</v>
      </c>
      <c r="MNF9">
        <v>-81756109.600199997</v>
      </c>
      <c r="MNG9">
        <v>-81756109.600199997</v>
      </c>
      <c r="MNH9">
        <v>-81756109.600199997</v>
      </c>
      <c r="MNI9">
        <v>-81756109.600199997</v>
      </c>
      <c r="MNJ9">
        <v>-81756109.600199997</v>
      </c>
      <c r="MNK9">
        <v>-81756109.600199997</v>
      </c>
      <c r="MNL9">
        <v>-81756109.600199997</v>
      </c>
      <c r="MNM9">
        <v>-81893918.662</v>
      </c>
      <c r="MNN9">
        <v>-81893918.662</v>
      </c>
      <c r="MNO9">
        <v>-81893918.662</v>
      </c>
      <c r="MNP9">
        <v>-81893918.662</v>
      </c>
      <c r="MNQ9">
        <v>-81893918.662</v>
      </c>
      <c r="MNR9">
        <v>-81893918.662</v>
      </c>
      <c r="MNS9">
        <v>-81893918.662</v>
      </c>
      <c r="MNT9">
        <v>-81893918.662</v>
      </c>
      <c r="MNU9">
        <v>-81893918.662</v>
      </c>
      <c r="MNV9">
        <v>-81893918.662</v>
      </c>
      <c r="MNW9">
        <v>-81893918.662</v>
      </c>
      <c r="MNX9">
        <v>-81756109.600199997</v>
      </c>
      <c r="MNY9">
        <v>-81756109.600199997</v>
      </c>
      <c r="MNZ9">
        <v>-81756109.600199997</v>
      </c>
      <c r="MOA9">
        <v>-81756109.600199997</v>
      </c>
      <c r="MOB9">
        <v>-81756109.600199997</v>
      </c>
      <c r="MOC9">
        <v>-81756109.600199997</v>
      </c>
      <c r="MOD9">
        <v>-81756109.600199997</v>
      </c>
      <c r="MOE9">
        <v>-81756109.600199997</v>
      </c>
      <c r="MOF9">
        <v>-81756109.600199997</v>
      </c>
      <c r="MOG9">
        <v>-81756109.600199997</v>
      </c>
      <c r="MOH9">
        <v>-81756109.600199997</v>
      </c>
      <c r="MOI9">
        <v>-81893918.662</v>
      </c>
      <c r="MOJ9">
        <v>-81893918.662</v>
      </c>
      <c r="MOK9">
        <v>-81893918.662</v>
      </c>
      <c r="MOL9">
        <v>-81893918.662</v>
      </c>
      <c r="MOM9">
        <v>-81893918.662</v>
      </c>
      <c r="MON9">
        <v>-81893918.662</v>
      </c>
      <c r="MOO9">
        <v>-81893918.662</v>
      </c>
      <c r="MOP9">
        <v>-81893918.662</v>
      </c>
      <c r="MOQ9">
        <v>-81893918.662</v>
      </c>
      <c r="MOR9">
        <v>-81893918.662</v>
      </c>
      <c r="MOS9">
        <v>-81893918.662</v>
      </c>
      <c r="MOT9">
        <v>23372882.7458</v>
      </c>
      <c r="MOU9">
        <v>23372882.7458</v>
      </c>
      <c r="MOV9">
        <v>23372882.7458</v>
      </c>
      <c r="MOW9">
        <v>23372882.7458</v>
      </c>
      <c r="MOX9">
        <v>23372882.7458</v>
      </c>
      <c r="MOY9">
        <v>23372882.7458</v>
      </c>
      <c r="MOZ9">
        <v>23372882.7458</v>
      </c>
      <c r="MPA9">
        <v>23372882.7458</v>
      </c>
      <c r="MPB9">
        <v>23372882.7458</v>
      </c>
      <c r="MPC9">
        <v>23372882.7458</v>
      </c>
      <c r="MPD9">
        <v>23372882.7458</v>
      </c>
      <c r="MPE9">
        <v>28059156.906300001</v>
      </c>
      <c r="MPF9">
        <v>28059156.906300001</v>
      </c>
      <c r="MPG9">
        <v>28059156.906300001</v>
      </c>
      <c r="MPH9">
        <v>28059156.906300001</v>
      </c>
      <c r="MPI9">
        <v>28059156.906300001</v>
      </c>
      <c r="MPJ9">
        <v>28059156.906300001</v>
      </c>
      <c r="MPK9">
        <v>28059156.906300001</v>
      </c>
      <c r="MPL9">
        <v>28059156.906300001</v>
      </c>
      <c r="MPM9">
        <v>28059156.906300001</v>
      </c>
      <c r="MPN9">
        <v>28059156.906300001</v>
      </c>
      <c r="MPO9">
        <v>28059156.906300001</v>
      </c>
      <c r="MPP9">
        <v>23372882.7458</v>
      </c>
      <c r="MPQ9">
        <v>23372882.7458</v>
      </c>
      <c r="MPR9">
        <v>23372882.7458</v>
      </c>
      <c r="MPS9">
        <v>23372882.7458</v>
      </c>
      <c r="MPT9">
        <v>23372882.7458</v>
      </c>
      <c r="MPU9">
        <v>23372882.7458</v>
      </c>
      <c r="MPV9">
        <v>23372882.7458</v>
      </c>
      <c r="MPW9">
        <v>23372882.7458</v>
      </c>
      <c r="MPX9">
        <v>23372882.7458</v>
      </c>
      <c r="MPY9">
        <v>23372882.7458</v>
      </c>
      <c r="MPZ9">
        <v>23372882.7458</v>
      </c>
      <c r="MQA9">
        <v>28059156.906300001</v>
      </c>
      <c r="MQB9">
        <v>28059156.906300001</v>
      </c>
      <c r="MQC9">
        <v>28059156.906300001</v>
      </c>
      <c r="MQD9">
        <v>28059156.906300001</v>
      </c>
      <c r="MQE9">
        <v>28059156.906300001</v>
      </c>
      <c r="MQF9">
        <v>28059156.906300001</v>
      </c>
      <c r="MQG9">
        <v>28059156.906300001</v>
      </c>
      <c r="MQH9">
        <v>28059156.906300001</v>
      </c>
      <c r="MQI9">
        <v>28059156.906300001</v>
      </c>
      <c r="MQJ9">
        <v>28059156.906300001</v>
      </c>
      <c r="MQK9">
        <v>28059156.906300001</v>
      </c>
      <c r="MQL9">
        <v>48535926.604099996</v>
      </c>
      <c r="MQM9">
        <v>48535926.604099996</v>
      </c>
      <c r="MQN9">
        <v>48535926.604099996</v>
      </c>
      <c r="MQO9">
        <v>48535926.604099996</v>
      </c>
      <c r="MQP9">
        <v>48535926.604099996</v>
      </c>
      <c r="MQQ9">
        <v>48535926.604099996</v>
      </c>
      <c r="MQR9">
        <v>48535926.604099996</v>
      </c>
      <c r="MQS9">
        <v>48535926.604099996</v>
      </c>
      <c r="MQT9">
        <v>48535926.604099996</v>
      </c>
      <c r="MQU9">
        <v>48535926.604099996</v>
      </c>
      <c r="MQV9">
        <v>48535926.604099996</v>
      </c>
      <c r="MQW9">
        <v>57579288.843000002</v>
      </c>
      <c r="MQX9">
        <v>57579288.843000002</v>
      </c>
      <c r="MQY9">
        <v>57579288.843000002</v>
      </c>
      <c r="MQZ9">
        <v>57579288.843000002</v>
      </c>
      <c r="MRA9">
        <v>57579288.843000002</v>
      </c>
      <c r="MRB9">
        <v>57579288.843000002</v>
      </c>
      <c r="MRC9">
        <v>57579288.843000002</v>
      </c>
      <c r="MRD9">
        <v>57579288.843000002</v>
      </c>
      <c r="MRE9">
        <v>57579288.843000002</v>
      </c>
      <c r="MRF9">
        <v>57579288.843000002</v>
      </c>
      <c r="MRG9">
        <v>57579288.843000002</v>
      </c>
      <c r="MRH9">
        <v>48535926.604099996</v>
      </c>
      <c r="MRI9">
        <v>48535926.604099996</v>
      </c>
      <c r="MRJ9">
        <v>48535926.604099996</v>
      </c>
      <c r="MRK9">
        <v>48535926.604099996</v>
      </c>
      <c r="MRL9">
        <v>48535926.604099996</v>
      </c>
      <c r="MRM9">
        <v>48535926.604099996</v>
      </c>
      <c r="MRN9">
        <v>48535926.604099996</v>
      </c>
      <c r="MRO9">
        <v>48535926.604099996</v>
      </c>
      <c r="MRP9">
        <v>48535926.604099996</v>
      </c>
      <c r="MRQ9">
        <v>48535926.604099996</v>
      </c>
      <c r="MRR9">
        <v>48535926.604099996</v>
      </c>
      <c r="MRS9">
        <v>57579288.843000002</v>
      </c>
      <c r="MRT9">
        <v>57579288.843000002</v>
      </c>
      <c r="MRU9">
        <v>57579288.843000002</v>
      </c>
      <c r="MRV9">
        <v>57579288.843000002</v>
      </c>
      <c r="MRW9">
        <v>57579288.843000002</v>
      </c>
      <c r="MRX9">
        <v>57579288.843000002</v>
      </c>
      <c r="MRY9">
        <v>57579288.843000002</v>
      </c>
      <c r="MRZ9">
        <v>57579288.843000002</v>
      </c>
      <c r="MSA9">
        <v>57579288.843000002</v>
      </c>
      <c r="MSB9">
        <v>57579288.843000002</v>
      </c>
      <c r="MSC9">
        <v>57579288.843000002</v>
      </c>
      <c r="MSD9">
        <v>100969041.712</v>
      </c>
      <c r="MSE9">
        <v>100969041.712</v>
      </c>
      <c r="MSF9">
        <v>100969041.712</v>
      </c>
      <c r="MSG9">
        <v>100969041.712</v>
      </c>
      <c r="MSH9">
        <v>100969041.712</v>
      </c>
      <c r="MSI9">
        <v>100969041.712</v>
      </c>
      <c r="MSJ9">
        <v>100969041.712</v>
      </c>
      <c r="MSK9">
        <v>100969041.712</v>
      </c>
      <c r="MSL9">
        <v>100969041.712</v>
      </c>
      <c r="MSM9">
        <v>100969041.712</v>
      </c>
      <c r="MSN9">
        <v>100969041.712</v>
      </c>
      <c r="MSO9">
        <v>118726580.10699999</v>
      </c>
      <c r="MSP9">
        <v>118726580.10699999</v>
      </c>
      <c r="MSQ9">
        <v>118726580.10699999</v>
      </c>
      <c r="MSR9">
        <v>118726580.10699999</v>
      </c>
      <c r="MSS9">
        <v>118726580.10699999</v>
      </c>
      <c r="MST9">
        <v>118726580.10699999</v>
      </c>
      <c r="MSU9">
        <v>118726580.10699999</v>
      </c>
      <c r="MSV9">
        <v>118726580.10699999</v>
      </c>
      <c r="MSW9">
        <v>118726580.10699999</v>
      </c>
      <c r="MSX9">
        <v>118726580.10699999</v>
      </c>
      <c r="MSY9">
        <v>118726580.10699999</v>
      </c>
      <c r="MSZ9">
        <v>100969041.712</v>
      </c>
      <c r="MTA9">
        <v>100969041.712</v>
      </c>
      <c r="MTB9">
        <v>100969041.712</v>
      </c>
      <c r="MTC9">
        <v>100969041.712</v>
      </c>
      <c r="MTD9">
        <v>100969041.712</v>
      </c>
      <c r="MTE9">
        <v>100969041.712</v>
      </c>
      <c r="MTF9">
        <v>100969041.712</v>
      </c>
      <c r="MTG9">
        <v>100969041.712</v>
      </c>
      <c r="MTH9">
        <v>100969041.712</v>
      </c>
      <c r="MTI9">
        <v>100969041.712</v>
      </c>
      <c r="MTJ9">
        <v>100969041.712</v>
      </c>
      <c r="MTK9">
        <v>118726580.10699999</v>
      </c>
      <c r="MTL9">
        <v>118726580.10699999</v>
      </c>
      <c r="MTM9">
        <v>118726580.10699999</v>
      </c>
      <c r="MTN9">
        <v>118726580.10699999</v>
      </c>
      <c r="MTO9">
        <v>118726580.10699999</v>
      </c>
      <c r="MTP9">
        <v>118726580.10699999</v>
      </c>
      <c r="MTQ9">
        <v>118726580.10699999</v>
      </c>
      <c r="MTR9">
        <v>118726580.10699999</v>
      </c>
      <c r="MTS9">
        <v>118726580.10699999</v>
      </c>
      <c r="MTT9">
        <v>118726580.10699999</v>
      </c>
      <c r="MTU9">
        <v>118726580.10699999</v>
      </c>
      <c r="MTV9">
        <v>7777835.2522</v>
      </c>
      <c r="MTW9">
        <v>7777835.2522</v>
      </c>
      <c r="MTX9">
        <v>7777835.2522</v>
      </c>
      <c r="MTY9">
        <v>7777835.2522</v>
      </c>
      <c r="MTZ9">
        <v>7777835.2522</v>
      </c>
      <c r="MUA9">
        <v>7777835.2522</v>
      </c>
      <c r="MUB9">
        <v>7777835.2522</v>
      </c>
      <c r="MUC9">
        <v>7777835.2522</v>
      </c>
      <c r="MUD9">
        <v>7777835.2522</v>
      </c>
      <c r="MUE9">
        <v>7777835.2522</v>
      </c>
      <c r="MUF9">
        <v>7777835.2522</v>
      </c>
      <c r="MUG9">
        <v>7660204.4824299999</v>
      </c>
      <c r="MUH9">
        <v>7660204.4824299999</v>
      </c>
      <c r="MUI9">
        <v>7660204.4824299999</v>
      </c>
      <c r="MUJ9">
        <v>7660204.4824299999</v>
      </c>
      <c r="MUK9">
        <v>7660204.4824299999</v>
      </c>
      <c r="MUL9">
        <v>7660204.4824299999</v>
      </c>
      <c r="MUM9">
        <v>7660204.4824299999</v>
      </c>
      <c r="MUN9">
        <v>7660204.4824299999</v>
      </c>
      <c r="MUO9">
        <v>7660204.4824299999</v>
      </c>
      <c r="MUP9">
        <v>7660204.4824299999</v>
      </c>
      <c r="MUQ9">
        <v>7660204.4824299999</v>
      </c>
      <c r="MUR9">
        <v>7777835.2522</v>
      </c>
      <c r="MUS9">
        <v>7777835.2522</v>
      </c>
      <c r="MUT9">
        <v>7777835.2522</v>
      </c>
      <c r="MUU9">
        <v>7777835.2522</v>
      </c>
      <c r="MUV9">
        <v>7777835.2522</v>
      </c>
      <c r="MUW9">
        <v>7777835.2522</v>
      </c>
      <c r="MUX9">
        <v>7777835.2522</v>
      </c>
      <c r="MUY9">
        <v>7777835.2522</v>
      </c>
      <c r="MUZ9">
        <v>7777835.2522</v>
      </c>
      <c r="MVA9">
        <v>7777835.2522</v>
      </c>
      <c r="MVB9">
        <v>7777835.2522</v>
      </c>
      <c r="MVC9">
        <v>7660204.4824299999</v>
      </c>
      <c r="MVD9">
        <v>7660204.4824299999</v>
      </c>
      <c r="MVE9">
        <v>7660204.4824299999</v>
      </c>
      <c r="MVF9">
        <v>7660204.4824299999</v>
      </c>
      <c r="MVG9">
        <v>7660204.4824299999</v>
      </c>
      <c r="MVH9">
        <v>7660204.4824299999</v>
      </c>
      <c r="MVI9">
        <v>7660204.4824299999</v>
      </c>
      <c r="MVJ9">
        <v>7660204.4824299999</v>
      </c>
      <c r="MVK9">
        <v>7660204.4824299999</v>
      </c>
      <c r="MVL9">
        <v>7660204.4824299999</v>
      </c>
      <c r="MVM9">
        <v>7660204.4824299999</v>
      </c>
      <c r="MVN9">
        <v>22195424.180100001</v>
      </c>
      <c r="MVO9">
        <v>22195424.180100001</v>
      </c>
      <c r="MVP9">
        <v>22195424.180100001</v>
      </c>
      <c r="MVQ9">
        <v>22195424.180100001</v>
      </c>
      <c r="MVR9">
        <v>22195424.180100001</v>
      </c>
      <c r="MVS9">
        <v>22195424.180100001</v>
      </c>
      <c r="MVT9">
        <v>22195424.180100001</v>
      </c>
      <c r="MVU9">
        <v>22195424.180100001</v>
      </c>
      <c r="MVV9">
        <v>22195424.180100001</v>
      </c>
      <c r="MVW9">
        <v>22195424.180100001</v>
      </c>
      <c r="MVX9">
        <v>22195424.180100001</v>
      </c>
      <c r="MVY9">
        <v>21968425.582699999</v>
      </c>
      <c r="MVZ9">
        <v>21968425.582699999</v>
      </c>
      <c r="MWA9">
        <v>21968425.582699999</v>
      </c>
      <c r="MWB9">
        <v>21968425.582699999</v>
      </c>
      <c r="MWC9">
        <v>21968425.582699999</v>
      </c>
      <c r="MWD9">
        <v>21968425.582699999</v>
      </c>
      <c r="MWE9">
        <v>21968425.582699999</v>
      </c>
      <c r="MWF9">
        <v>21968425.582699999</v>
      </c>
      <c r="MWG9">
        <v>21968425.582699999</v>
      </c>
      <c r="MWH9">
        <v>21968425.582699999</v>
      </c>
      <c r="MWI9">
        <v>21968425.582699999</v>
      </c>
      <c r="MWJ9">
        <v>22195424.180100001</v>
      </c>
      <c r="MWK9">
        <v>22195424.180100001</v>
      </c>
      <c r="MWL9">
        <v>22195424.180100001</v>
      </c>
      <c r="MWM9">
        <v>22195424.180100001</v>
      </c>
      <c r="MWN9">
        <v>22195424.180100001</v>
      </c>
      <c r="MWO9">
        <v>22195424.180100001</v>
      </c>
      <c r="MWP9">
        <v>22195424.180100001</v>
      </c>
      <c r="MWQ9">
        <v>22195424.180100001</v>
      </c>
      <c r="MWR9">
        <v>22195424.180100001</v>
      </c>
      <c r="MWS9">
        <v>22195424.180100001</v>
      </c>
      <c r="MWT9">
        <v>22195424.180100001</v>
      </c>
      <c r="MWU9">
        <v>21968425.582699999</v>
      </c>
      <c r="MWV9">
        <v>21968425.582699999</v>
      </c>
      <c r="MWW9">
        <v>21968425.582699999</v>
      </c>
      <c r="MWX9">
        <v>21968425.582699999</v>
      </c>
      <c r="MWY9">
        <v>21968425.582699999</v>
      </c>
      <c r="MWZ9">
        <v>21968425.582699999</v>
      </c>
      <c r="MXA9">
        <v>21968425.582699999</v>
      </c>
      <c r="MXB9">
        <v>21968425.582699999</v>
      </c>
      <c r="MXC9">
        <v>21968425.582699999</v>
      </c>
      <c r="MXD9">
        <v>21968425.582699999</v>
      </c>
      <c r="MXE9">
        <v>21968425.582699999</v>
      </c>
      <c r="MXF9">
        <v>54270155.764300004</v>
      </c>
      <c r="MXG9">
        <v>54270155.764300004</v>
      </c>
      <c r="MXH9">
        <v>54270155.764300004</v>
      </c>
      <c r="MXI9">
        <v>54270155.764300004</v>
      </c>
      <c r="MXJ9">
        <v>54270155.764300004</v>
      </c>
      <c r="MXK9">
        <v>54270155.764300004</v>
      </c>
      <c r="MXL9">
        <v>54270155.764300004</v>
      </c>
      <c r="MXM9">
        <v>54270155.764300004</v>
      </c>
      <c r="MXN9">
        <v>54270155.764300004</v>
      </c>
      <c r="MXO9">
        <v>54270155.764300004</v>
      </c>
      <c r="MXP9">
        <v>54270155.764300004</v>
      </c>
      <c r="MXQ9">
        <v>53824421.511699997</v>
      </c>
      <c r="MXR9">
        <v>53824421.511699997</v>
      </c>
      <c r="MXS9">
        <v>53824421.511699997</v>
      </c>
      <c r="MXT9">
        <v>53824421.511699997</v>
      </c>
      <c r="MXU9">
        <v>53824421.511699997</v>
      </c>
      <c r="MXV9">
        <v>53824421.511699997</v>
      </c>
      <c r="MXW9">
        <v>53824421.511699997</v>
      </c>
      <c r="MXX9">
        <v>53824421.511699997</v>
      </c>
      <c r="MXY9">
        <v>53824421.511699997</v>
      </c>
      <c r="MXZ9">
        <v>53824421.511699997</v>
      </c>
      <c r="MYA9">
        <v>53824421.511699997</v>
      </c>
      <c r="MYB9">
        <v>54270155.764300004</v>
      </c>
      <c r="MYC9">
        <v>54270155.764300004</v>
      </c>
      <c r="MYD9">
        <v>54270155.764300004</v>
      </c>
      <c r="MYE9">
        <v>54270155.764300004</v>
      </c>
      <c r="MYF9">
        <v>54270155.764300004</v>
      </c>
      <c r="MYG9">
        <v>54270155.764300004</v>
      </c>
      <c r="MYH9">
        <v>54270155.764300004</v>
      </c>
      <c r="MYI9">
        <v>54270155.764300004</v>
      </c>
      <c r="MYJ9">
        <v>54270155.764300004</v>
      </c>
      <c r="MYK9">
        <v>54270155.764300004</v>
      </c>
      <c r="MYL9">
        <v>54270155.764300004</v>
      </c>
      <c r="MYM9">
        <v>53824421.511699997</v>
      </c>
      <c r="MYN9">
        <v>53824421.511699997</v>
      </c>
      <c r="MYO9">
        <v>53824421.511699997</v>
      </c>
      <c r="MYP9">
        <v>53824421.511699997</v>
      </c>
      <c r="MYQ9">
        <v>53824421.511699997</v>
      </c>
      <c r="MYR9">
        <v>53824421.511699997</v>
      </c>
      <c r="MYS9">
        <v>53824421.511699997</v>
      </c>
      <c r="MYT9">
        <v>53824421.511699997</v>
      </c>
      <c r="MYU9">
        <v>53824421.511699997</v>
      </c>
      <c r="MYV9">
        <v>53824421.511699997</v>
      </c>
      <c r="MYW9">
        <v>53824421.511699997</v>
      </c>
      <c r="MYX9">
        <v>-49438506.869099997</v>
      </c>
      <c r="MYY9">
        <v>-49438506.869099997</v>
      </c>
      <c r="MYZ9">
        <v>-49438506.869099997</v>
      </c>
      <c r="MZA9">
        <v>-49438506.869099997</v>
      </c>
      <c r="MZB9">
        <v>-49438506.869099997</v>
      </c>
      <c r="MZC9">
        <v>-49438506.869099997</v>
      </c>
      <c r="MZD9">
        <v>-49438506.869099997</v>
      </c>
      <c r="MZE9">
        <v>-49438506.869099997</v>
      </c>
      <c r="MZF9">
        <v>-49438506.869099997</v>
      </c>
      <c r="MZG9">
        <v>-49438506.869099997</v>
      </c>
      <c r="MZH9">
        <v>-49438506.869099997</v>
      </c>
      <c r="MZI9">
        <v>-49438506.869099997</v>
      </c>
      <c r="MZJ9">
        <v>-49438506.869099997</v>
      </c>
      <c r="MZK9">
        <v>-49438506.869099997</v>
      </c>
      <c r="MZL9">
        <v>-49438506.869099997</v>
      </c>
      <c r="MZM9">
        <v>-49438506.869099997</v>
      </c>
      <c r="MZN9">
        <v>-49438506.869099997</v>
      </c>
      <c r="MZO9">
        <v>-49438506.869099997</v>
      </c>
      <c r="MZP9">
        <v>-49438506.869099997</v>
      </c>
      <c r="MZQ9">
        <v>-49438506.869099997</v>
      </c>
      <c r="MZR9">
        <v>-49438506.869099997</v>
      </c>
      <c r="MZS9">
        <v>-49438506.869099997</v>
      </c>
      <c r="MZT9">
        <v>-49438506.869099997</v>
      </c>
      <c r="MZU9">
        <v>-49438506.869099997</v>
      </c>
      <c r="MZV9">
        <v>-49438506.869099997</v>
      </c>
      <c r="MZW9">
        <v>-49438506.869099997</v>
      </c>
      <c r="MZX9">
        <v>-49438506.869099997</v>
      </c>
      <c r="MZY9">
        <v>-49438506.869099997</v>
      </c>
      <c r="MZZ9">
        <v>-49438506.869099997</v>
      </c>
      <c r="NAA9">
        <v>-49438506.869099997</v>
      </c>
      <c r="NAB9">
        <v>-49438506.869099997</v>
      </c>
      <c r="NAC9">
        <v>-49438506.869099997</v>
      </c>
      <c r="NAD9">
        <v>-49438506.869099997</v>
      </c>
      <c r="NAE9">
        <v>-49438506.869099997</v>
      </c>
      <c r="NAF9">
        <v>-49438506.869099997</v>
      </c>
      <c r="NAG9">
        <v>-49438506.869099997</v>
      </c>
      <c r="NAH9">
        <v>-49438506.869099997</v>
      </c>
      <c r="NAI9">
        <v>-49438506.869099997</v>
      </c>
      <c r="NAJ9">
        <v>-49438506.869099997</v>
      </c>
      <c r="NAK9">
        <v>-49438506.869099997</v>
      </c>
      <c r="NAL9">
        <v>-49438506.869099997</v>
      </c>
      <c r="NAM9">
        <v>-49438506.869099997</v>
      </c>
      <c r="NAN9">
        <v>-49438506.869099997</v>
      </c>
      <c r="NAO9">
        <v>-49438506.869099997</v>
      </c>
      <c r="NAP9">
        <v>-76238406.090000004</v>
      </c>
      <c r="NAQ9">
        <v>-76238406.090000004</v>
      </c>
      <c r="NAR9">
        <v>-76238406.090000004</v>
      </c>
      <c r="NAS9">
        <v>-76238406.090000004</v>
      </c>
      <c r="NAT9">
        <v>-76238406.090000004</v>
      </c>
      <c r="NAU9">
        <v>-76238406.090000004</v>
      </c>
      <c r="NAV9">
        <v>-76238406.090000004</v>
      </c>
      <c r="NAW9">
        <v>-76238406.090000004</v>
      </c>
      <c r="NAX9">
        <v>-76238406.090000004</v>
      </c>
      <c r="NAY9">
        <v>-76238406.090000004</v>
      </c>
      <c r="NAZ9">
        <v>-76238406.090000004</v>
      </c>
      <c r="NBA9">
        <v>-76238406.090000004</v>
      </c>
      <c r="NBB9">
        <v>-76238406.090000004</v>
      </c>
      <c r="NBC9">
        <v>-76238406.090000004</v>
      </c>
      <c r="NBD9">
        <v>-76238406.090000004</v>
      </c>
      <c r="NBE9">
        <v>-76238406.090000004</v>
      </c>
      <c r="NBF9">
        <v>-76238406.090000004</v>
      </c>
      <c r="NBG9">
        <v>-76238406.090000004</v>
      </c>
      <c r="NBH9">
        <v>-76238406.090000004</v>
      </c>
      <c r="NBI9">
        <v>-76238406.090000004</v>
      </c>
      <c r="NBJ9">
        <v>-76238406.090000004</v>
      </c>
      <c r="NBK9">
        <v>-76238406.090000004</v>
      </c>
      <c r="NBL9">
        <v>-76238406.090000004</v>
      </c>
      <c r="NBM9">
        <v>-76238406.090000004</v>
      </c>
      <c r="NBN9">
        <v>-76238406.090000004</v>
      </c>
      <c r="NBO9">
        <v>-76238406.090000004</v>
      </c>
      <c r="NBP9">
        <v>-76238406.090000004</v>
      </c>
      <c r="NBQ9">
        <v>-76238406.090000004</v>
      </c>
      <c r="NBR9">
        <v>-76238406.090000004</v>
      </c>
      <c r="NBS9">
        <v>-76238406.090000004</v>
      </c>
      <c r="NBT9">
        <v>-76238406.090000004</v>
      </c>
      <c r="NBU9">
        <v>-76238406.090000004</v>
      </c>
      <c r="NBV9">
        <v>-76238406.090000004</v>
      </c>
      <c r="NBW9">
        <v>-76238406.090000004</v>
      </c>
      <c r="NBX9">
        <v>-76238406.090000004</v>
      </c>
      <c r="NBY9">
        <v>-76238406.090000004</v>
      </c>
      <c r="NBZ9">
        <v>-76238406.090000004</v>
      </c>
      <c r="NCA9">
        <v>-76238406.090000004</v>
      </c>
      <c r="NCB9">
        <v>-76238406.090000004</v>
      </c>
      <c r="NCC9">
        <v>-76238406.090000004</v>
      </c>
      <c r="NCD9">
        <v>-76238406.090000004</v>
      </c>
      <c r="NCE9">
        <v>-76238406.090000004</v>
      </c>
      <c r="NCF9">
        <v>-76238406.090000004</v>
      </c>
      <c r="NCG9">
        <v>-76238406.090000004</v>
      </c>
      <c r="NCH9">
        <v>-118355243.95299999</v>
      </c>
      <c r="NCI9">
        <v>-118355243.95299999</v>
      </c>
      <c r="NCJ9">
        <v>-118355243.95299999</v>
      </c>
      <c r="NCK9">
        <v>-118355243.95299999</v>
      </c>
      <c r="NCL9">
        <v>-118355243.95299999</v>
      </c>
      <c r="NCM9">
        <v>-118355243.95299999</v>
      </c>
      <c r="NCN9">
        <v>-118355243.95299999</v>
      </c>
      <c r="NCO9">
        <v>-118355243.95299999</v>
      </c>
      <c r="NCP9">
        <v>-118355243.95299999</v>
      </c>
      <c r="NCQ9">
        <v>-118355243.95299999</v>
      </c>
      <c r="NCR9">
        <v>-118355243.95299999</v>
      </c>
      <c r="NCS9">
        <v>-118355243.95299999</v>
      </c>
      <c r="NCT9">
        <v>-118355243.95299999</v>
      </c>
      <c r="NCU9">
        <v>-118355243.95299999</v>
      </c>
      <c r="NCV9">
        <v>-118355243.95299999</v>
      </c>
      <c r="NCW9">
        <v>-118355243.95299999</v>
      </c>
      <c r="NCX9">
        <v>-118355243.95299999</v>
      </c>
      <c r="NCY9">
        <v>-118355243.95299999</v>
      </c>
      <c r="NCZ9">
        <v>-118355243.95299999</v>
      </c>
      <c r="NDA9">
        <v>-118355243.95299999</v>
      </c>
      <c r="NDB9">
        <v>-118355243.95299999</v>
      </c>
      <c r="NDC9">
        <v>-118355243.95299999</v>
      </c>
      <c r="NDD9">
        <v>-118355243.95299999</v>
      </c>
      <c r="NDE9">
        <v>-118355243.95299999</v>
      </c>
      <c r="NDF9">
        <v>-118355243.95299999</v>
      </c>
      <c r="NDG9">
        <v>-118355243.95299999</v>
      </c>
      <c r="NDH9">
        <v>-118355243.95299999</v>
      </c>
      <c r="NDI9">
        <v>-118355243.95299999</v>
      </c>
      <c r="NDJ9">
        <v>-118355243.95299999</v>
      </c>
      <c r="NDK9">
        <v>-118355243.95299999</v>
      </c>
      <c r="NDL9">
        <v>-118355243.95299999</v>
      </c>
      <c r="NDM9">
        <v>-118355243.95299999</v>
      </c>
      <c r="NDN9">
        <v>-118355243.95299999</v>
      </c>
      <c r="NDO9">
        <v>-118355243.95299999</v>
      </c>
      <c r="NDP9">
        <v>-118355243.95299999</v>
      </c>
      <c r="NDQ9">
        <v>-118355243.95299999</v>
      </c>
      <c r="NDR9">
        <v>-118355243.95299999</v>
      </c>
      <c r="NDS9">
        <v>-118355243.95299999</v>
      </c>
      <c r="NDT9">
        <v>-118355243.95299999</v>
      </c>
      <c r="NDU9">
        <v>-118355243.95299999</v>
      </c>
      <c r="NDV9">
        <v>-118355243.95299999</v>
      </c>
      <c r="NDW9">
        <v>-118355243.95299999</v>
      </c>
      <c r="NDX9">
        <v>-118355243.95299999</v>
      </c>
      <c r="NDY9">
        <v>-118355243.95299999</v>
      </c>
      <c r="NDZ9">
        <v>-49438506.869099997</v>
      </c>
      <c r="NEA9">
        <v>-49438506.869099997</v>
      </c>
      <c r="NEB9">
        <v>-49438506.869099997</v>
      </c>
      <c r="NEC9">
        <v>-49438506.869099997</v>
      </c>
      <c r="NED9">
        <v>-49438506.869099997</v>
      </c>
      <c r="NEE9">
        <v>-49438506.869099997</v>
      </c>
      <c r="NEF9">
        <v>-49438506.869099997</v>
      </c>
      <c r="NEG9">
        <v>-49438506.869099997</v>
      </c>
      <c r="NEH9">
        <v>-49438506.869099997</v>
      </c>
      <c r="NEI9">
        <v>-49438506.869099997</v>
      </c>
      <c r="NEJ9">
        <v>-49438506.869099997</v>
      </c>
      <c r="NEK9">
        <v>-49438506.869099997</v>
      </c>
      <c r="NEL9">
        <v>-49438506.869099997</v>
      </c>
      <c r="NEM9">
        <v>-49438506.869099997</v>
      </c>
      <c r="NEN9">
        <v>-49438506.869099997</v>
      </c>
      <c r="NEO9">
        <v>-49438506.869099997</v>
      </c>
      <c r="NEP9">
        <v>-49438506.869099997</v>
      </c>
      <c r="NEQ9">
        <v>-49438506.869099997</v>
      </c>
      <c r="NER9">
        <v>-49438506.869099997</v>
      </c>
      <c r="NES9">
        <v>-49438506.869099997</v>
      </c>
      <c r="NET9">
        <v>-49438506.869099997</v>
      </c>
      <c r="NEU9">
        <v>-49438506.869099997</v>
      </c>
      <c r="NEV9">
        <v>-49438506.869099997</v>
      </c>
      <c r="NEW9">
        <v>-49438506.869099997</v>
      </c>
      <c r="NEX9">
        <v>-49438506.869099997</v>
      </c>
      <c r="NEY9">
        <v>-49438506.869099997</v>
      </c>
      <c r="NEZ9">
        <v>-49438506.869099997</v>
      </c>
      <c r="NFA9">
        <v>-49438506.869099997</v>
      </c>
      <c r="NFB9">
        <v>-49438506.869099997</v>
      </c>
      <c r="NFC9">
        <v>-49438506.869099997</v>
      </c>
      <c r="NFD9">
        <v>-49438506.869099997</v>
      </c>
      <c r="NFE9">
        <v>-49438506.869099997</v>
      </c>
      <c r="NFF9">
        <v>-49438506.869099997</v>
      </c>
      <c r="NFG9">
        <v>-49438506.869099997</v>
      </c>
      <c r="NFH9">
        <v>-49438506.869099997</v>
      </c>
      <c r="NFI9">
        <v>-49438506.869099997</v>
      </c>
      <c r="NFJ9">
        <v>-49438506.869099997</v>
      </c>
      <c r="NFK9">
        <v>-49438506.869099997</v>
      </c>
      <c r="NFL9">
        <v>-49438506.869099997</v>
      </c>
      <c r="NFM9">
        <v>-49438506.869099997</v>
      </c>
      <c r="NFN9">
        <v>-49438506.869099997</v>
      </c>
      <c r="NFO9">
        <v>-49438506.869099997</v>
      </c>
      <c r="NFP9">
        <v>-49438506.869099997</v>
      </c>
      <c r="NFQ9">
        <v>-49438506.869099997</v>
      </c>
      <c r="NFR9">
        <v>-76238406.090000004</v>
      </c>
      <c r="NFS9">
        <v>-76238406.090000004</v>
      </c>
      <c r="NFT9">
        <v>-76238406.090000004</v>
      </c>
      <c r="NFU9">
        <v>-76238406.090000004</v>
      </c>
      <c r="NFV9">
        <v>-76238406.090000004</v>
      </c>
      <c r="NFW9">
        <v>-76238406.090000004</v>
      </c>
      <c r="NFX9">
        <v>-76238406.090000004</v>
      </c>
      <c r="NFY9">
        <v>-76238406.090000004</v>
      </c>
      <c r="NFZ9">
        <v>-76238406.090000004</v>
      </c>
      <c r="NGA9">
        <v>-76238406.090000004</v>
      </c>
      <c r="NGB9">
        <v>-76238406.090000004</v>
      </c>
      <c r="NGC9">
        <v>-76238406.090000004</v>
      </c>
      <c r="NGD9">
        <v>-76238406.090000004</v>
      </c>
      <c r="NGE9">
        <v>-76238406.090000004</v>
      </c>
      <c r="NGF9">
        <v>-76238406.090000004</v>
      </c>
      <c r="NGG9">
        <v>-76238406.090000004</v>
      </c>
      <c r="NGH9">
        <v>-76238406.090000004</v>
      </c>
      <c r="NGI9">
        <v>-76238406.090000004</v>
      </c>
      <c r="NGJ9">
        <v>-76238406.090000004</v>
      </c>
      <c r="NGK9">
        <v>-76238406.090000004</v>
      </c>
      <c r="NGL9">
        <v>-76238406.090000004</v>
      </c>
      <c r="NGM9">
        <v>-76238406.090000004</v>
      </c>
      <c r="NGN9">
        <v>-76238406.090000004</v>
      </c>
      <c r="NGO9">
        <v>-76238406.090000004</v>
      </c>
      <c r="NGP9">
        <v>-76238406.090000004</v>
      </c>
      <c r="NGQ9">
        <v>-76238406.090000004</v>
      </c>
      <c r="NGR9">
        <v>-76238406.090000004</v>
      </c>
      <c r="NGS9">
        <v>-76238406.090000004</v>
      </c>
      <c r="NGT9">
        <v>-76238406.090000004</v>
      </c>
      <c r="NGU9">
        <v>-76238406.090000004</v>
      </c>
      <c r="NGV9">
        <v>-76238406.090000004</v>
      </c>
      <c r="NGW9">
        <v>-76238406.090000004</v>
      </c>
      <c r="NGX9">
        <v>-76238406.090000004</v>
      </c>
      <c r="NGY9">
        <v>-76238406.090000004</v>
      </c>
      <c r="NGZ9">
        <v>-76238406.090000004</v>
      </c>
      <c r="NHA9">
        <v>-76238406.090000004</v>
      </c>
      <c r="NHB9">
        <v>-76238406.090000004</v>
      </c>
      <c r="NHC9">
        <v>-76238406.090000004</v>
      </c>
      <c r="NHD9">
        <v>-76238406.090000004</v>
      </c>
      <c r="NHE9">
        <v>-76238406.090000004</v>
      </c>
      <c r="NHF9">
        <v>-76238406.090000004</v>
      </c>
      <c r="NHG9">
        <v>-76238406.090000004</v>
      </c>
      <c r="NHH9">
        <v>-76238406.090000004</v>
      </c>
      <c r="NHI9">
        <v>-76238406.090000004</v>
      </c>
      <c r="NHJ9">
        <v>-118355243.95299999</v>
      </c>
      <c r="NHK9">
        <v>-118355243.95299999</v>
      </c>
      <c r="NHL9">
        <v>-118355243.95299999</v>
      </c>
      <c r="NHM9">
        <v>-118355243.95299999</v>
      </c>
      <c r="NHN9">
        <v>-118355243.95299999</v>
      </c>
      <c r="NHO9">
        <v>-118355243.95299999</v>
      </c>
      <c r="NHP9">
        <v>-118355243.95299999</v>
      </c>
      <c r="NHQ9">
        <v>-118355243.95299999</v>
      </c>
      <c r="NHR9">
        <v>-118355243.95299999</v>
      </c>
      <c r="NHS9">
        <v>-118355243.95299999</v>
      </c>
      <c r="NHT9">
        <v>-118355243.95299999</v>
      </c>
      <c r="NHU9">
        <v>-118355243.95299999</v>
      </c>
      <c r="NHV9">
        <v>-118355243.95299999</v>
      </c>
      <c r="NHW9">
        <v>-118355243.95299999</v>
      </c>
      <c r="NHX9">
        <v>-118355243.95299999</v>
      </c>
      <c r="NHY9">
        <v>-118355243.95299999</v>
      </c>
      <c r="NHZ9">
        <v>-118355243.95299999</v>
      </c>
      <c r="NIA9">
        <v>-118355243.95299999</v>
      </c>
      <c r="NIB9">
        <v>-118355243.95299999</v>
      </c>
      <c r="NIC9">
        <v>-118355243.95299999</v>
      </c>
      <c r="NID9">
        <v>-118355243.95299999</v>
      </c>
      <c r="NIE9">
        <v>-118355243.95299999</v>
      </c>
      <c r="NIF9">
        <v>-118355243.95299999</v>
      </c>
      <c r="NIG9">
        <v>-118355243.95299999</v>
      </c>
      <c r="NIH9">
        <v>-118355243.95299999</v>
      </c>
      <c r="NII9">
        <v>-118355243.95299999</v>
      </c>
      <c r="NIJ9">
        <v>-118355243.95299999</v>
      </c>
      <c r="NIK9">
        <v>-118355243.95299999</v>
      </c>
      <c r="NIL9">
        <v>-118355243.95299999</v>
      </c>
      <c r="NIM9">
        <v>-118355243.95299999</v>
      </c>
      <c r="NIN9">
        <v>-118355243.95299999</v>
      </c>
      <c r="NIO9">
        <v>-118355243.95299999</v>
      </c>
      <c r="NIP9">
        <v>-118355243.95299999</v>
      </c>
      <c r="NIQ9">
        <v>-118355243.95299999</v>
      </c>
      <c r="NIR9">
        <v>-118355243.95299999</v>
      </c>
      <c r="NIS9">
        <v>-118355243.95299999</v>
      </c>
      <c r="NIT9">
        <v>-118355243.95299999</v>
      </c>
      <c r="NIU9">
        <v>-118355243.95299999</v>
      </c>
      <c r="NIV9">
        <v>-118355243.95299999</v>
      </c>
      <c r="NIW9">
        <v>-118355243.95299999</v>
      </c>
      <c r="NIX9">
        <v>-118355243.95299999</v>
      </c>
      <c r="NIY9">
        <v>-118355243.95299999</v>
      </c>
      <c r="NIZ9">
        <v>-118355243.95299999</v>
      </c>
      <c r="NJA9">
        <v>-118355243.95299999</v>
      </c>
      <c r="NJB9">
        <v>-17262309.030999999</v>
      </c>
      <c r="NJC9">
        <v>-14306646.1514</v>
      </c>
      <c r="NJD9">
        <v>-11138027.613700001</v>
      </c>
      <c r="NJE9">
        <v>-7577808.4138000002</v>
      </c>
      <c r="NJF9">
        <v>-3418326.71802</v>
      </c>
      <c r="NJG9">
        <v>1563748.3788600001</v>
      </c>
      <c r="NJH9">
        <v>7573886.8731399998</v>
      </c>
      <c r="NJI9">
        <v>14739344.783199999</v>
      </c>
      <c r="NJJ9">
        <v>23024157.1875</v>
      </c>
      <c r="NJK9">
        <v>32138923.0339</v>
      </c>
      <c r="NJL9">
        <v>41485101.583899997</v>
      </c>
      <c r="NJM9">
        <v>-15169860.2698</v>
      </c>
      <c r="NJN9">
        <v>-11352096.6018</v>
      </c>
      <c r="NJO9">
        <v>-7062331.4099399997</v>
      </c>
      <c r="NJP9">
        <v>-2055213.97863</v>
      </c>
      <c r="NJQ9">
        <v>3951427.7034100001</v>
      </c>
      <c r="NJR9">
        <v>11254382.8279</v>
      </c>
      <c r="NJS9">
        <v>20113917.583700001</v>
      </c>
      <c r="NJT9">
        <v>30665479.228100002</v>
      </c>
      <c r="NJU9">
        <v>42799155.577799998</v>
      </c>
      <c r="NJV9">
        <v>56036321.467500001</v>
      </c>
      <c r="NJW9">
        <v>69460481.879600003</v>
      </c>
      <c r="NJX9">
        <v>-17262309.030999999</v>
      </c>
      <c r="NJY9">
        <v>-14306646.1514</v>
      </c>
      <c r="NJZ9">
        <v>-11138027.613700001</v>
      </c>
      <c r="NKA9">
        <v>-7577808.4138000002</v>
      </c>
      <c r="NKB9">
        <v>-3418326.71802</v>
      </c>
      <c r="NKC9">
        <v>1563748.3788600001</v>
      </c>
      <c r="NKD9">
        <v>7573886.8731399998</v>
      </c>
      <c r="NKE9">
        <v>14739344.783199999</v>
      </c>
      <c r="NKF9">
        <v>23024157.1875</v>
      </c>
      <c r="NKG9">
        <v>32138923.0339</v>
      </c>
      <c r="NKH9">
        <v>41485101.583899997</v>
      </c>
      <c r="NKI9">
        <v>-15169860.2698</v>
      </c>
      <c r="NKJ9">
        <v>-11352096.6018</v>
      </c>
      <c r="NKK9">
        <v>-7062331.4099399997</v>
      </c>
      <c r="NKL9">
        <v>-2055213.97863</v>
      </c>
      <c r="NKM9">
        <v>3951427.7034100001</v>
      </c>
      <c r="NKN9">
        <v>11254382.8279</v>
      </c>
      <c r="NKO9">
        <v>20113917.583700001</v>
      </c>
      <c r="NKP9">
        <v>30665479.228100002</v>
      </c>
      <c r="NKQ9">
        <v>42799155.577799998</v>
      </c>
      <c r="NKR9">
        <v>56054131.786799997</v>
      </c>
      <c r="NKS9">
        <v>69460481.879600003</v>
      </c>
      <c r="NKT9">
        <v>-23427508.6054</v>
      </c>
      <c r="NKU9">
        <v>-17806110.017000001</v>
      </c>
      <c r="NKV9">
        <v>-11517969.2697</v>
      </c>
      <c r="NKW9">
        <v>-4203606.5011900002</v>
      </c>
      <c r="NKX9">
        <v>4550870.0873199999</v>
      </c>
      <c r="NKY9">
        <v>15181787.8553</v>
      </c>
      <c r="NKZ9">
        <v>28073702.567000002</v>
      </c>
      <c r="NLA9">
        <v>43430780.300499998</v>
      </c>
      <c r="NLB9">
        <v>61100681.878399998</v>
      </c>
      <c r="NLC9">
        <v>80393686.350899994</v>
      </c>
      <c r="NLD9">
        <v>99980251.826800004</v>
      </c>
      <c r="NLE9">
        <v>-19242611.083099999</v>
      </c>
      <c r="NLF9">
        <v>-11897010.9176</v>
      </c>
      <c r="NLG9">
        <v>-3366576.8622400002</v>
      </c>
      <c r="NLH9">
        <v>6841582.3691600002</v>
      </c>
      <c r="NLI9">
        <v>19290378.930199999</v>
      </c>
      <c r="NLJ9">
        <v>34563056.753399998</v>
      </c>
      <c r="NLK9">
        <v>53153763.9881</v>
      </c>
      <c r="NLL9">
        <v>75283049.190300003</v>
      </c>
      <c r="NLM9">
        <v>100650678.65899999</v>
      </c>
      <c r="NLN9">
        <v>128188483.21799999</v>
      </c>
      <c r="NLO9">
        <v>155931012.41800001</v>
      </c>
      <c r="NLP9">
        <v>-23427508.6054</v>
      </c>
      <c r="NLQ9">
        <v>-17806110.017000001</v>
      </c>
      <c r="NLR9">
        <v>-11517969.2697</v>
      </c>
      <c r="NLS9">
        <v>-4203606.5011900002</v>
      </c>
      <c r="NLT9">
        <v>4550870.0873199999</v>
      </c>
      <c r="NLU9">
        <v>15181787.8553</v>
      </c>
      <c r="NLV9">
        <v>28073702.567000002</v>
      </c>
      <c r="NLW9">
        <v>43430780.300499998</v>
      </c>
      <c r="NLX9">
        <v>61100681.878399998</v>
      </c>
      <c r="NLY9">
        <v>80393686.350899994</v>
      </c>
      <c r="NLZ9">
        <v>99980251.826800004</v>
      </c>
      <c r="NMA9">
        <v>-19242611.083099999</v>
      </c>
      <c r="NMB9">
        <v>-11897010.9176</v>
      </c>
      <c r="NMC9">
        <v>-3366576.8622400002</v>
      </c>
      <c r="NMD9">
        <v>6841582.3691600002</v>
      </c>
      <c r="NME9">
        <v>19290378.930199999</v>
      </c>
      <c r="NMF9">
        <v>34563056.753399998</v>
      </c>
      <c r="NMG9">
        <v>53153763.9881</v>
      </c>
      <c r="NMH9">
        <v>75283049.190300003</v>
      </c>
      <c r="NMI9">
        <v>100650678.65899999</v>
      </c>
      <c r="NMJ9">
        <v>128225308.495</v>
      </c>
      <c r="NMK9">
        <v>155931012.41800001</v>
      </c>
      <c r="NML9">
        <v>-30044528.1908</v>
      </c>
      <c r="NMM9">
        <v>-19243109.890700001</v>
      </c>
      <c r="NMN9">
        <v>-6743612.4897100003</v>
      </c>
      <c r="NMO9">
        <v>8176150.0839200001</v>
      </c>
      <c r="NMP9">
        <v>26341695.119199999</v>
      </c>
      <c r="NMQ9">
        <v>48609931.151799999</v>
      </c>
      <c r="NMR9">
        <v>75709939.859599993</v>
      </c>
      <c r="NMS9">
        <v>107973789.185</v>
      </c>
      <c r="NMT9">
        <v>144975100.80000001</v>
      </c>
      <c r="NMU9">
        <v>185166656.84900001</v>
      </c>
      <c r="NMV9">
        <v>225689115.764</v>
      </c>
      <c r="NMW9">
        <v>-21674733.146200001</v>
      </c>
      <c r="NMX9">
        <v>-7424911.6920100003</v>
      </c>
      <c r="NMY9">
        <v>9559172.3251699992</v>
      </c>
      <c r="NMZ9">
        <v>30266527.8246</v>
      </c>
      <c r="NNA9">
        <v>55820712.804899998</v>
      </c>
      <c r="NNB9">
        <v>87372468.947999999</v>
      </c>
      <c r="NNC9">
        <v>125870062.70200001</v>
      </c>
      <c r="NND9">
        <v>171678326.96399999</v>
      </c>
      <c r="NNE9">
        <v>224075094.361</v>
      </c>
      <c r="NNF9">
        <v>280756250.583</v>
      </c>
      <c r="NNG9">
        <v>337590636.94599998</v>
      </c>
      <c r="NNH9">
        <v>-30044528.1908</v>
      </c>
      <c r="NNI9">
        <v>-19243109.890700001</v>
      </c>
      <c r="NNJ9">
        <v>-6743612.4897100003</v>
      </c>
      <c r="NNK9">
        <v>8176150.0839200001</v>
      </c>
      <c r="NNL9">
        <v>26341695.119199999</v>
      </c>
      <c r="NNM9">
        <v>48609931.151799999</v>
      </c>
      <c r="NNN9">
        <v>75709939.859599993</v>
      </c>
      <c r="NNO9">
        <v>107973789.185</v>
      </c>
      <c r="NNP9">
        <v>144975100.80000001</v>
      </c>
      <c r="NNQ9">
        <v>185166656.84900001</v>
      </c>
      <c r="NNR9">
        <v>225689115.764</v>
      </c>
      <c r="NNS9">
        <v>-21674733.146200001</v>
      </c>
      <c r="NNT9">
        <v>-7424911.6920100003</v>
      </c>
      <c r="NNU9">
        <v>9559172.3251699992</v>
      </c>
      <c r="NNV9">
        <v>30266527.8246</v>
      </c>
      <c r="NNW9">
        <v>55820712.804899998</v>
      </c>
      <c r="NNX9">
        <v>87372468.947999999</v>
      </c>
      <c r="NNY9">
        <v>125870062.70200001</v>
      </c>
      <c r="NNZ9">
        <v>171678326.96399999</v>
      </c>
      <c r="NOA9">
        <v>224075094.361</v>
      </c>
      <c r="NOB9">
        <v>280831718.91299999</v>
      </c>
      <c r="NOC9">
        <v>337590636.94599998</v>
      </c>
      <c r="NOD9">
        <v>24027844.809599999</v>
      </c>
      <c r="NOE9">
        <v>24027844.809599999</v>
      </c>
      <c r="NOF9">
        <v>24027844.809599999</v>
      </c>
      <c r="NOG9">
        <v>24027844.809599999</v>
      </c>
      <c r="NOH9">
        <v>24027844.809599999</v>
      </c>
      <c r="NOI9">
        <v>24027844.809599999</v>
      </c>
      <c r="NOJ9">
        <v>24027844.809599999</v>
      </c>
      <c r="NOK9">
        <v>24027844.809599999</v>
      </c>
      <c r="NOL9">
        <v>24027844.809599999</v>
      </c>
      <c r="NOM9">
        <v>24027844.809599999</v>
      </c>
      <c r="NON9">
        <v>24027844.809599999</v>
      </c>
      <c r="NOO9">
        <v>24112847.2621</v>
      </c>
      <c r="NOP9">
        <v>24112847.2621</v>
      </c>
      <c r="NOQ9">
        <v>24112847.2621</v>
      </c>
      <c r="NOR9">
        <v>24112847.2621</v>
      </c>
      <c r="NOS9">
        <v>24112847.2621</v>
      </c>
      <c r="NOT9">
        <v>24112847.2621</v>
      </c>
      <c r="NOU9">
        <v>24112847.2621</v>
      </c>
      <c r="NOV9">
        <v>24112847.2621</v>
      </c>
      <c r="NOW9">
        <v>24112847.2621</v>
      </c>
      <c r="NOX9">
        <v>24112847.2621</v>
      </c>
      <c r="NOY9">
        <v>24112847.2621</v>
      </c>
      <c r="NOZ9">
        <v>24027844.809599999</v>
      </c>
      <c r="NPA9">
        <v>24027844.809599999</v>
      </c>
      <c r="NPB9">
        <v>24027844.809599999</v>
      </c>
      <c r="NPC9">
        <v>24027844.809599999</v>
      </c>
      <c r="NPD9">
        <v>24027844.809599999</v>
      </c>
      <c r="NPE9">
        <v>24027844.809599999</v>
      </c>
      <c r="NPF9">
        <v>24027844.809599999</v>
      </c>
      <c r="NPG9">
        <v>24027844.809599999</v>
      </c>
      <c r="NPH9">
        <v>24027844.809599999</v>
      </c>
      <c r="NPI9">
        <v>24027844.809599999</v>
      </c>
      <c r="NPJ9">
        <v>24027844.809599999</v>
      </c>
      <c r="NPK9">
        <v>24112847.2621</v>
      </c>
      <c r="NPL9">
        <v>24112847.2621</v>
      </c>
      <c r="NPM9">
        <v>24112847.2621</v>
      </c>
      <c r="NPN9">
        <v>24112847.2621</v>
      </c>
      <c r="NPO9">
        <v>24112847.2621</v>
      </c>
      <c r="NPP9">
        <v>24112847.2621</v>
      </c>
      <c r="NPQ9">
        <v>24112847.2621</v>
      </c>
      <c r="NPR9">
        <v>24112847.2621</v>
      </c>
      <c r="NPS9">
        <v>24112847.2621</v>
      </c>
      <c r="NPT9">
        <v>24112847.2621</v>
      </c>
      <c r="NPU9">
        <v>24112847.2621</v>
      </c>
      <c r="NPV9">
        <v>49531237.523400001</v>
      </c>
      <c r="NPW9">
        <v>49531237.523400001</v>
      </c>
      <c r="NPX9">
        <v>49531237.523400001</v>
      </c>
      <c r="NPY9">
        <v>49531237.523400001</v>
      </c>
      <c r="NPZ9">
        <v>49531237.523400001</v>
      </c>
      <c r="NQA9">
        <v>49531237.523400001</v>
      </c>
      <c r="NQB9">
        <v>49531237.523400001</v>
      </c>
      <c r="NQC9">
        <v>49531237.523400001</v>
      </c>
      <c r="NQD9">
        <v>49531237.523400001</v>
      </c>
      <c r="NQE9">
        <v>49531237.523400001</v>
      </c>
      <c r="NQF9">
        <v>49531237.523400001</v>
      </c>
      <c r="NQG9">
        <v>49695271.453699999</v>
      </c>
      <c r="NQH9">
        <v>49695271.453699999</v>
      </c>
      <c r="NQI9">
        <v>49695271.453699999</v>
      </c>
      <c r="NQJ9">
        <v>49695271.453699999</v>
      </c>
      <c r="NQK9">
        <v>49695271.453699999</v>
      </c>
      <c r="NQL9">
        <v>49695271.453699999</v>
      </c>
      <c r="NQM9">
        <v>49695271.453699999</v>
      </c>
      <c r="NQN9">
        <v>49695271.453699999</v>
      </c>
      <c r="NQO9">
        <v>49695271.453699999</v>
      </c>
      <c r="NQP9">
        <v>49695271.453699999</v>
      </c>
      <c r="NQQ9">
        <v>49695271.453699999</v>
      </c>
      <c r="NQR9">
        <v>49531237.523400001</v>
      </c>
      <c r="NQS9">
        <v>49531237.523400001</v>
      </c>
      <c r="NQT9">
        <v>49531237.523400001</v>
      </c>
      <c r="NQU9">
        <v>49531237.523400001</v>
      </c>
      <c r="NQV9">
        <v>49531237.523400001</v>
      </c>
      <c r="NQW9">
        <v>49531237.523400001</v>
      </c>
      <c r="NQX9">
        <v>49531237.523400001</v>
      </c>
      <c r="NQY9">
        <v>49531237.523400001</v>
      </c>
      <c r="NQZ9">
        <v>49531237.523400001</v>
      </c>
      <c r="NRA9">
        <v>49531237.523400001</v>
      </c>
      <c r="NRB9">
        <v>49531237.523400001</v>
      </c>
      <c r="NRC9">
        <v>49695271.453699999</v>
      </c>
      <c r="NRD9">
        <v>49695271.453699999</v>
      </c>
      <c r="NRE9">
        <v>49695271.453699999</v>
      </c>
      <c r="NRF9">
        <v>49695271.453699999</v>
      </c>
      <c r="NRG9">
        <v>49695271.453699999</v>
      </c>
      <c r="NRH9">
        <v>49695271.453699999</v>
      </c>
      <c r="NRI9">
        <v>49695271.453699999</v>
      </c>
      <c r="NRJ9">
        <v>49695271.453699999</v>
      </c>
      <c r="NRK9">
        <v>49695271.453699999</v>
      </c>
      <c r="NRL9">
        <v>49695271.453699999</v>
      </c>
      <c r="NRM9">
        <v>49695271.453699999</v>
      </c>
      <c r="NRN9">
        <v>102483024.317</v>
      </c>
      <c r="NRO9">
        <v>102483024.317</v>
      </c>
      <c r="NRP9">
        <v>102483024.317</v>
      </c>
      <c r="NRQ9">
        <v>102483024.317</v>
      </c>
      <c r="NRR9">
        <v>102483024.317</v>
      </c>
      <c r="NRS9">
        <v>102483024.317</v>
      </c>
      <c r="NRT9">
        <v>102483024.317</v>
      </c>
      <c r="NRU9">
        <v>102483024.317</v>
      </c>
      <c r="NRV9">
        <v>102483024.317</v>
      </c>
      <c r="NRW9">
        <v>102483024.317</v>
      </c>
      <c r="NRX9">
        <v>102483024.317</v>
      </c>
      <c r="NRY9">
        <v>102805121.20299999</v>
      </c>
      <c r="NRZ9">
        <v>102805121.20299999</v>
      </c>
      <c r="NSA9">
        <v>102805121.20299999</v>
      </c>
      <c r="NSB9">
        <v>102805121.20299999</v>
      </c>
      <c r="NSC9">
        <v>102805121.20299999</v>
      </c>
      <c r="NSD9">
        <v>102805121.20299999</v>
      </c>
      <c r="NSE9">
        <v>102805121.20299999</v>
      </c>
      <c r="NSF9">
        <v>102805121.20299999</v>
      </c>
      <c r="NSG9">
        <v>102805121.20299999</v>
      </c>
      <c r="NSH9">
        <v>102805121.20299999</v>
      </c>
      <c r="NSI9">
        <v>102805121.20299999</v>
      </c>
      <c r="NSJ9">
        <v>102483024.317</v>
      </c>
      <c r="NSK9">
        <v>102483024.317</v>
      </c>
      <c r="NSL9">
        <v>102483024.317</v>
      </c>
      <c r="NSM9">
        <v>102483024.317</v>
      </c>
      <c r="NSN9">
        <v>102483024.317</v>
      </c>
      <c r="NSO9">
        <v>102483024.317</v>
      </c>
      <c r="NSP9">
        <v>102483024.317</v>
      </c>
      <c r="NSQ9">
        <v>102483024.317</v>
      </c>
      <c r="NSR9">
        <v>102483024.317</v>
      </c>
      <c r="NSS9">
        <v>102483024.317</v>
      </c>
      <c r="NST9">
        <v>102483024.317</v>
      </c>
      <c r="NSU9">
        <v>102805121.20299999</v>
      </c>
      <c r="NSV9">
        <v>102805121.20299999</v>
      </c>
      <c r="NSW9">
        <v>102805121.20299999</v>
      </c>
      <c r="NSX9">
        <v>102805121.20299999</v>
      </c>
      <c r="NSY9">
        <v>102805121.20299999</v>
      </c>
      <c r="NSZ9">
        <v>102805121.20299999</v>
      </c>
      <c r="NTA9">
        <v>102805121.20299999</v>
      </c>
      <c r="NTB9">
        <v>102805121.20299999</v>
      </c>
      <c r="NTC9">
        <v>102805121.20299999</v>
      </c>
      <c r="NTD9">
        <v>102805121.20299999</v>
      </c>
      <c r="NTE9">
        <v>102805121.20299999</v>
      </c>
      <c r="NTF9">
        <v>-1827.7962396999999</v>
      </c>
      <c r="NTG9">
        <v>-1827.7962396999999</v>
      </c>
      <c r="NTH9">
        <v>-1827.7962396999999</v>
      </c>
      <c r="NTI9">
        <v>-1827.7962396999999</v>
      </c>
      <c r="NTJ9">
        <v>-1827.7962396999999</v>
      </c>
      <c r="NTK9">
        <v>-1827.7962396999999</v>
      </c>
      <c r="NTL9">
        <v>-1827.7962396999999</v>
      </c>
      <c r="NTM9">
        <v>-1827.7962396999999</v>
      </c>
      <c r="NTN9">
        <v>-1827.7962396999999</v>
      </c>
      <c r="NTO9">
        <v>-1827.7962396999999</v>
      </c>
      <c r="NTP9">
        <v>-1827.7962396999999</v>
      </c>
      <c r="NTQ9">
        <v>-1827.7962396999999</v>
      </c>
      <c r="NTR9">
        <v>-1827.7962396999999</v>
      </c>
      <c r="NTS9">
        <v>-1827.7962396999999</v>
      </c>
      <c r="NTT9">
        <v>-1827.7962396999999</v>
      </c>
      <c r="NTU9">
        <v>-1827.7962396999999</v>
      </c>
      <c r="NTV9">
        <v>-1827.7962396999999</v>
      </c>
      <c r="NTW9">
        <v>-1827.7962396999999</v>
      </c>
      <c r="NTX9">
        <v>-1827.7962396999999</v>
      </c>
      <c r="NTY9">
        <v>-1827.7962396999999</v>
      </c>
      <c r="NTZ9">
        <v>-1827.7962396999999</v>
      </c>
      <c r="NUA9">
        <v>-1827.7962396999999</v>
      </c>
      <c r="NUB9">
        <v>-1827.7962396999999</v>
      </c>
      <c r="NUC9">
        <v>-1827.7962396999999</v>
      </c>
      <c r="NUD9">
        <v>-1827.7962396999999</v>
      </c>
      <c r="NUE9">
        <v>-1827.7962396999999</v>
      </c>
      <c r="NUF9">
        <v>-1827.7962396999999</v>
      </c>
      <c r="NUG9">
        <v>-1827.7962396999999</v>
      </c>
      <c r="NUH9">
        <v>-1827.7962396999999</v>
      </c>
      <c r="NUI9">
        <v>-1827.7962396999999</v>
      </c>
      <c r="NUJ9">
        <v>-1827.7962396999999</v>
      </c>
      <c r="NUK9">
        <v>-1827.7962396999999</v>
      </c>
      <c r="NUL9">
        <v>-1827.7962396999999</v>
      </c>
      <c r="NUM9">
        <v>-1827.7962396999999</v>
      </c>
      <c r="NUN9">
        <v>-1827.7962396999999</v>
      </c>
      <c r="NUO9">
        <v>-1827.7962396999999</v>
      </c>
      <c r="NUP9">
        <v>-1827.7962396999999</v>
      </c>
      <c r="NUQ9">
        <v>-1827.7962396999999</v>
      </c>
      <c r="NUR9">
        <v>-1827.7962396999999</v>
      </c>
      <c r="NUS9">
        <v>-1827.7962396999999</v>
      </c>
      <c r="NUT9">
        <v>-1827.7962396999999</v>
      </c>
      <c r="NUU9">
        <v>-1827.7962396999999</v>
      </c>
      <c r="NUV9">
        <v>-1827.7962396999999</v>
      </c>
      <c r="NUW9">
        <v>-1827.7962396999999</v>
      </c>
      <c r="NUX9">
        <v>-3357.8319647899998</v>
      </c>
      <c r="NUY9">
        <v>-3357.8319647899998</v>
      </c>
      <c r="NUZ9">
        <v>-3357.8319647899998</v>
      </c>
      <c r="NVA9">
        <v>-3357.8319647899998</v>
      </c>
      <c r="NVB9">
        <v>-3357.8319647899998</v>
      </c>
      <c r="NVC9">
        <v>-3357.8319647899998</v>
      </c>
      <c r="NVD9">
        <v>-3357.8319647899998</v>
      </c>
      <c r="NVE9">
        <v>-3357.8319647899998</v>
      </c>
      <c r="NVF9">
        <v>-3357.8319647899998</v>
      </c>
      <c r="NVG9">
        <v>-3357.8319647899998</v>
      </c>
      <c r="NVH9">
        <v>-3357.8319647899998</v>
      </c>
      <c r="NVI9">
        <v>-3357.8319647899998</v>
      </c>
      <c r="NVJ9">
        <v>-3357.8319647899998</v>
      </c>
      <c r="NVK9">
        <v>-3357.8319647899998</v>
      </c>
      <c r="NVL9">
        <v>-3357.8319647899998</v>
      </c>
      <c r="NVM9">
        <v>-3357.8319647899998</v>
      </c>
      <c r="NVN9">
        <v>-3357.8319647899998</v>
      </c>
      <c r="NVO9">
        <v>-3357.8319647899998</v>
      </c>
      <c r="NVP9">
        <v>-3357.8319647899998</v>
      </c>
      <c r="NVQ9">
        <v>-3357.8319647899998</v>
      </c>
      <c r="NVR9">
        <v>-3357.8319647899998</v>
      </c>
      <c r="NVS9">
        <v>-3357.8319647899998</v>
      </c>
      <c r="NVT9">
        <v>-3357.8319647899998</v>
      </c>
      <c r="NVU9">
        <v>-3357.8319647899998</v>
      </c>
      <c r="NVV9">
        <v>-3357.8319647899998</v>
      </c>
      <c r="NVW9">
        <v>-3357.8319647899998</v>
      </c>
      <c r="NVX9">
        <v>-3357.8319647899998</v>
      </c>
      <c r="NVY9">
        <v>-3357.8319647899998</v>
      </c>
      <c r="NVZ9">
        <v>-3357.8319647899998</v>
      </c>
      <c r="NWA9">
        <v>-3357.8319647899998</v>
      </c>
      <c r="NWB9">
        <v>-3357.8319647899998</v>
      </c>
      <c r="NWC9">
        <v>-3357.8319647899998</v>
      </c>
      <c r="NWD9">
        <v>-3357.8319647899998</v>
      </c>
      <c r="NWE9">
        <v>-3357.8319647899998</v>
      </c>
      <c r="NWF9">
        <v>-3357.8319647899998</v>
      </c>
      <c r="NWG9">
        <v>-3357.8319647899998</v>
      </c>
      <c r="NWH9">
        <v>-3357.8319647899998</v>
      </c>
      <c r="NWI9">
        <v>-3357.8319647899998</v>
      </c>
      <c r="NWJ9">
        <v>-3357.8319647899998</v>
      </c>
      <c r="NWK9">
        <v>-3357.8319647899998</v>
      </c>
      <c r="NWL9">
        <v>-3357.8319647899998</v>
      </c>
      <c r="NWM9">
        <v>-3357.8319647899998</v>
      </c>
      <c r="NWN9">
        <v>-3357.8319647899998</v>
      </c>
      <c r="NWO9">
        <v>-3357.8319647899998</v>
      </c>
      <c r="NWP9">
        <v>-6417.9034149899999</v>
      </c>
      <c r="NWQ9">
        <v>-6417.9034149899999</v>
      </c>
      <c r="NWR9">
        <v>-6417.9034149899999</v>
      </c>
      <c r="NWS9">
        <v>-6417.9034149899999</v>
      </c>
      <c r="NWT9">
        <v>-6417.9034149899999</v>
      </c>
      <c r="NWU9">
        <v>-6417.9034149899999</v>
      </c>
      <c r="NWV9">
        <v>-6417.9034149899999</v>
      </c>
      <c r="NWW9">
        <v>-6417.9034149899999</v>
      </c>
      <c r="NWX9">
        <v>-6417.9034149899999</v>
      </c>
      <c r="NWY9">
        <v>-6417.9034149899999</v>
      </c>
      <c r="NWZ9">
        <v>-6417.9034149899999</v>
      </c>
      <c r="NXA9">
        <v>-6417.9034149899999</v>
      </c>
      <c r="NXB9">
        <v>-6417.9034149899999</v>
      </c>
      <c r="NXC9">
        <v>-6417.9034149899999</v>
      </c>
      <c r="NXD9">
        <v>-6417.9034149899999</v>
      </c>
      <c r="NXE9">
        <v>-6417.9034149899999</v>
      </c>
      <c r="NXF9">
        <v>-6417.9034149899999</v>
      </c>
      <c r="NXG9">
        <v>-6417.9034149899999</v>
      </c>
      <c r="NXH9">
        <v>-6417.9034149899999</v>
      </c>
      <c r="NXI9">
        <v>-6417.9034149899999</v>
      </c>
      <c r="NXJ9">
        <v>-6417.9034149899999</v>
      </c>
      <c r="NXK9">
        <v>-6417.9034149899999</v>
      </c>
      <c r="NXL9">
        <v>-6417.9034149899999</v>
      </c>
      <c r="NXM9">
        <v>-6417.9034149899999</v>
      </c>
      <c r="NXN9">
        <v>-6417.9034149899999</v>
      </c>
      <c r="NXO9">
        <v>-6417.9034149899999</v>
      </c>
      <c r="NXP9">
        <v>-6417.9034149899999</v>
      </c>
      <c r="NXQ9">
        <v>-6417.9034149899999</v>
      </c>
      <c r="NXR9">
        <v>-6417.9034149899999</v>
      </c>
      <c r="NXS9">
        <v>-6417.9034149899999</v>
      </c>
      <c r="NXT9">
        <v>-6417.9034149899999</v>
      </c>
      <c r="NXU9">
        <v>-6417.9034149899999</v>
      </c>
      <c r="NXV9">
        <v>-6417.9034149899999</v>
      </c>
      <c r="NXW9">
        <v>-6417.9034149899999</v>
      </c>
      <c r="NXX9">
        <v>-6417.9034149899999</v>
      </c>
      <c r="NXY9">
        <v>-6417.9034149899999</v>
      </c>
      <c r="NXZ9">
        <v>-6417.9034149899999</v>
      </c>
      <c r="NYA9">
        <v>-6417.9034149899999</v>
      </c>
      <c r="NYB9">
        <v>-6417.9034149899999</v>
      </c>
      <c r="NYC9">
        <v>-6417.9034149899999</v>
      </c>
      <c r="NYD9">
        <v>-6417.9034149899999</v>
      </c>
      <c r="NYE9">
        <v>-6417.9034149899999</v>
      </c>
      <c r="NYF9">
        <v>-6417.9034149899999</v>
      </c>
      <c r="NYG9">
        <v>-6417.9034149899999</v>
      </c>
      <c r="NYH9">
        <v>-236934.551225</v>
      </c>
      <c r="NYI9">
        <v>-236934.551225</v>
      </c>
      <c r="NYJ9">
        <v>-236934.551225</v>
      </c>
      <c r="NYK9">
        <v>-236934.551225</v>
      </c>
      <c r="NYL9">
        <v>-236934.551225</v>
      </c>
      <c r="NYM9">
        <v>-236934.551225</v>
      </c>
      <c r="NYN9">
        <v>-236934.551225</v>
      </c>
      <c r="NYO9">
        <v>-236934.551225</v>
      </c>
      <c r="NYP9">
        <v>-236934.551225</v>
      </c>
      <c r="NYQ9">
        <v>-236934.551225</v>
      </c>
      <c r="NYR9">
        <v>-236934.551225</v>
      </c>
      <c r="NYS9">
        <v>-236934.551225</v>
      </c>
      <c r="NYT9">
        <v>-236934.551225</v>
      </c>
      <c r="NYU9">
        <v>-236934.551225</v>
      </c>
      <c r="NYV9">
        <v>-236934.551225</v>
      </c>
      <c r="NYW9">
        <v>-236934.551225</v>
      </c>
      <c r="NYX9">
        <v>-236934.551225</v>
      </c>
      <c r="NYY9">
        <v>-236934.551225</v>
      </c>
      <c r="NYZ9">
        <v>-236934.551225</v>
      </c>
      <c r="NZA9">
        <v>-236934.551225</v>
      </c>
      <c r="NZB9">
        <v>-236934.551225</v>
      </c>
      <c r="NZC9">
        <v>-236934.551225</v>
      </c>
      <c r="NZD9">
        <v>-236934.551225</v>
      </c>
      <c r="NZE9">
        <v>-236934.551225</v>
      </c>
      <c r="NZF9">
        <v>-236934.551225</v>
      </c>
      <c r="NZG9">
        <v>-236934.551225</v>
      </c>
      <c r="NZH9">
        <v>-236934.551225</v>
      </c>
      <c r="NZI9">
        <v>-236934.551225</v>
      </c>
      <c r="NZJ9">
        <v>-236934.551225</v>
      </c>
      <c r="NZK9">
        <v>-236934.551225</v>
      </c>
      <c r="NZL9">
        <v>-236934.551225</v>
      </c>
      <c r="NZM9">
        <v>-236934.551225</v>
      </c>
      <c r="NZN9">
        <v>-236934.551225</v>
      </c>
      <c r="NZO9">
        <v>-236934.551225</v>
      </c>
      <c r="NZP9">
        <v>-236934.551225</v>
      </c>
      <c r="NZQ9">
        <v>-236934.551225</v>
      </c>
      <c r="NZR9">
        <v>-236934.551225</v>
      </c>
      <c r="NZS9">
        <v>-236934.551225</v>
      </c>
      <c r="NZT9">
        <v>-236934.551225</v>
      </c>
      <c r="NZU9">
        <v>-236934.551225</v>
      </c>
      <c r="NZV9">
        <v>-236934.551225</v>
      </c>
      <c r="NZW9">
        <v>-236934.551225</v>
      </c>
      <c r="NZX9">
        <v>-236934.551225</v>
      </c>
      <c r="NZY9">
        <v>-236934.551225</v>
      </c>
      <c r="NZZ9">
        <v>-360750.24732099997</v>
      </c>
      <c r="OAA9">
        <v>-360750.24732099997</v>
      </c>
      <c r="OAB9">
        <v>-360750.24732099997</v>
      </c>
      <c r="OAC9">
        <v>-360750.24732099997</v>
      </c>
      <c r="OAD9">
        <v>-360750.24732099997</v>
      </c>
      <c r="OAE9">
        <v>-360750.24732099997</v>
      </c>
      <c r="OAF9">
        <v>-360750.24732099997</v>
      </c>
      <c r="OAG9">
        <v>-360750.24732099997</v>
      </c>
      <c r="OAH9">
        <v>-360750.24732099997</v>
      </c>
      <c r="OAI9">
        <v>-360750.24732099997</v>
      </c>
      <c r="OAJ9">
        <v>-360750.24732099997</v>
      </c>
      <c r="OAK9">
        <v>-360750.24732099997</v>
      </c>
      <c r="OAL9">
        <v>-360750.24732099997</v>
      </c>
      <c r="OAM9">
        <v>-360750.24732099997</v>
      </c>
      <c r="OAN9">
        <v>-360750.24732099997</v>
      </c>
      <c r="OAO9">
        <v>-360750.24732099997</v>
      </c>
      <c r="OAP9">
        <v>-360750.24732099997</v>
      </c>
      <c r="OAQ9">
        <v>-360750.24732099997</v>
      </c>
      <c r="OAR9">
        <v>-360750.24732099997</v>
      </c>
      <c r="OAS9">
        <v>-360750.24732099997</v>
      </c>
      <c r="OAT9">
        <v>-360750.24732099997</v>
      </c>
      <c r="OAU9">
        <v>-360750.24732099997</v>
      </c>
      <c r="OAV9">
        <v>-360750.24732099997</v>
      </c>
      <c r="OAW9">
        <v>-360750.24732099997</v>
      </c>
      <c r="OAX9">
        <v>-360750.24732099997</v>
      </c>
      <c r="OAY9">
        <v>-360750.24732099997</v>
      </c>
      <c r="OAZ9">
        <v>-360750.24732099997</v>
      </c>
      <c r="OBA9">
        <v>-360750.24732099997</v>
      </c>
      <c r="OBB9">
        <v>-360750.24732099997</v>
      </c>
      <c r="OBC9">
        <v>-360750.24732099997</v>
      </c>
      <c r="OBD9">
        <v>-360750.24732099997</v>
      </c>
      <c r="OBE9">
        <v>-360750.24732099997</v>
      </c>
      <c r="OBF9">
        <v>-360750.24732099997</v>
      </c>
      <c r="OBG9">
        <v>-360750.24732099997</v>
      </c>
      <c r="OBH9">
        <v>-360750.24732099997</v>
      </c>
      <c r="OBI9">
        <v>-360750.24732099997</v>
      </c>
      <c r="OBJ9">
        <v>-360750.24732099997</v>
      </c>
      <c r="OBK9">
        <v>-360750.24732099997</v>
      </c>
      <c r="OBL9">
        <v>-360750.24732099997</v>
      </c>
      <c r="OBM9">
        <v>-360750.24732099997</v>
      </c>
      <c r="OBN9">
        <v>-360750.24732099997</v>
      </c>
      <c r="OBO9">
        <v>-360750.24732099997</v>
      </c>
      <c r="OBP9">
        <v>-360750.24732099997</v>
      </c>
      <c r="OBQ9">
        <v>-360750.24732099997</v>
      </c>
      <c r="OBR9">
        <v>-550469.078263</v>
      </c>
      <c r="OBS9">
        <v>-550469.078263</v>
      </c>
      <c r="OBT9">
        <v>-550469.078263</v>
      </c>
      <c r="OBU9">
        <v>-550469.078263</v>
      </c>
      <c r="OBV9">
        <v>-550469.078263</v>
      </c>
      <c r="OBW9">
        <v>-550469.078263</v>
      </c>
      <c r="OBX9">
        <v>-550469.078263</v>
      </c>
      <c r="OBY9">
        <v>-550469.078263</v>
      </c>
      <c r="OBZ9">
        <v>-550469.078263</v>
      </c>
      <c r="OCA9">
        <v>-550469.078263</v>
      </c>
      <c r="OCB9">
        <v>-550469.078263</v>
      </c>
      <c r="OCC9">
        <v>-550469.078263</v>
      </c>
      <c r="OCD9">
        <v>-550469.078263</v>
      </c>
      <c r="OCE9">
        <v>-550469.078263</v>
      </c>
      <c r="OCF9">
        <v>-550469.078263</v>
      </c>
      <c r="OCG9">
        <v>-550469.078263</v>
      </c>
      <c r="OCH9">
        <v>-550469.078263</v>
      </c>
      <c r="OCI9">
        <v>-550469.078263</v>
      </c>
      <c r="OCJ9">
        <v>-550469.078263</v>
      </c>
      <c r="OCK9">
        <v>-550469.078263</v>
      </c>
      <c r="OCL9">
        <v>-550469.078263</v>
      </c>
      <c r="OCM9">
        <v>-550469.078263</v>
      </c>
      <c r="OCN9">
        <v>-550469.078263</v>
      </c>
      <c r="OCO9">
        <v>-550469.078263</v>
      </c>
      <c r="OCP9">
        <v>-550469.078263</v>
      </c>
      <c r="OCQ9">
        <v>-550469.078263</v>
      </c>
      <c r="OCR9">
        <v>-550469.078263</v>
      </c>
      <c r="OCS9">
        <v>-550469.078263</v>
      </c>
      <c r="OCT9">
        <v>-550469.078263</v>
      </c>
      <c r="OCU9">
        <v>-550469.078263</v>
      </c>
      <c r="OCV9">
        <v>-550469.078263</v>
      </c>
      <c r="OCW9">
        <v>-550469.078263</v>
      </c>
      <c r="OCX9">
        <v>-550469.078263</v>
      </c>
      <c r="OCY9">
        <v>-550469.078263</v>
      </c>
      <c r="OCZ9">
        <v>-550469.078263</v>
      </c>
      <c r="ODA9">
        <v>-550469.078263</v>
      </c>
      <c r="ODB9">
        <v>-550469.078263</v>
      </c>
      <c r="ODC9">
        <v>-550469.078263</v>
      </c>
      <c r="ODD9">
        <v>-550469.078263</v>
      </c>
      <c r="ODE9">
        <v>-550469.078263</v>
      </c>
      <c r="ODF9">
        <v>-550469.078263</v>
      </c>
      <c r="ODG9">
        <v>-550469.078263</v>
      </c>
      <c r="ODH9">
        <v>-550469.078263</v>
      </c>
      <c r="ODI9">
        <v>-550469.078263</v>
      </c>
      <c r="ODJ9">
        <v>-397857.70095700002</v>
      </c>
      <c r="ODK9">
        <v>-397857.70095700002</v>
      </c>
      <c r="ODL9">
        <v>-397857.70095700002</v>
      </c>
      <c r="ODM9">
        <v>-397857.70095700002</v>
      </c>
      <c r="ODN9">
        <v>-397857.70095700002</v>
      </c>
      <c r="ODO9">
        <v>-397857.70095700002</v>
      </c>
      <c r="ODP9">
        <v>-397857.70095700002</v>
      </c>
      <c r="ODQ9">
        <v>-397857.70095700002</v>
      </c>
      <c r="ODR9">
        <v>-397857.70095700002</v>
      </c>
      <c r="ODS9">
        <v>-397857.70095700002</v>
      </c>
      <c r="ODT9">
        <v>-397857.70095700002</v>
      </c>
      <c r="ODU9">
        <v>-397826.53744699998</v>
      </c>
      <c r="ODV9">
        <v>-397826.53744699998</v>
      </c>
      <c r="ODW9">
        <v>-397826.53744699998</v>
      </c>
      <c r="ODX9">
        <v>-397826.53744699998</v>
      </c>
      <c r="ODY9">
        <v>-397826.53744699998</v>
      </c>
      <c r="ODZ9">
        <v>-397826.53744699998</v>
      </c>
      <c r="OEA9">
        <v>-397826.53744699998</v>
      </c>
      <c r="OEB9">
        <v>-397826.53744699998</v>
      </c>
      <c r="OEC9">
        <v>-397826.53744699998</v>
      </c>
      <c r="OED9">
        <v>-397826.53744699998</v>
      </c>
      <c r="OEE9">
        <v>-397826.53744699998</v>
      </c>
      <c r="OEF9">
        <v>-397857.70095700002</v>
      </c>
      <c r="OEG9">
        <v>-397857.70095700002</v>
      </c>
      <c r="OEH9">
        <v>-397857.70095700002</v>
      </c>
      <c r="OEI9">
        <v>-397857.70095700002</v>
      </c>
      <c r="OEJ9">
        <v>-397857.70095700002</v>
      </c>
      <c r="OEK9">
        <v>-397857.70095700002</v>
      </c>
      <c r="OEL9">
        <v>-397857.70095700002</v>
      </c>
      <c r="OEM9">
        <v>-397857.70095700002</v>
      </c>
      <c r="OEN9">
        <v>-397857.70095700002</v>
      </c>
      <c r="OEO9">
        <v>-397857.70095700002</v>
      </c>
      <c r="OEP9">
        <v>-397857.70095700002</v>
      </c>
      <c r="OEQ9">
        <v>-397826.53744699998</v>
      </c>
      <c r="OER9">
        <v>-397826.53744699998</v>
      </c>
      <c r="OES9">
        <v>-397826.53744699998</v>
      </c>
      <c r="OET9">
        <v>-397826.53744699998</v>
      </c>
      <c r="OEU9">
        <v>-397826.53744699998</v>
      </c>
      <c r="OEV9">
        <v>-397826.53744699998</v>
      </c>
      <c r="OEW9">
        <v>-397826.53744699998</v>
      </c>
      <c r="OEX9">
        <v>-397826.53744699998</v>
      </c>
      <c r="OEY9">
        <v>-397826.53744699998</v>
      </c>
      <c r="OEZ9">
        <v>-397826.53744699998</v>
      </c>
      <c r="OFA9">
        <v>-397826.53744699998</v>
      </c>
      <c r="OFB9">
        <v>-595001.56857</v>
      </c>
      <c r="OFC9">
        <v>-595001.56857</v>
      </c>
      <c r="OFD9">
        <v>-595001.56857</v>
      </c>
      <c r="OFE9">
        <v>-595001.56857</v>
      </c>
      <c r="OFF9">
        <v>-595001.56857</v>
      </c>
      <c r="OFG9">
        <v>-595001.56857</v>
      </c>
      <c r="OFH9">
        <v>-595001.56857</v>
      </c>
      <c r="OFI9">
        <v>-595001.56857</v>
      </c>
      <c r="OFJ9">
        <v>-595001.56857</v>
      </c>
      <c r="OFK9">
        <v>-595001.56857</v>
      </c>
      <c r="OFL9">
        <v>-595001.56857</v>
      </c>
      <c r="OFM9">
        <v>-594942.06491800002</v>
      </c>
      <c r="OFN9">
        <v>-594942.06491800002</v>
      </c>
      <c r="OFO9">
        <v>-594942.06491800002</v>
      </c>
      <c r="OFP9">
        <v>-594942.06491800002</v>
      </c>
      <c r="OFQ9">
        <v>-594942.06491800002</v>
      </c>
      <c r="OFR9">
        <v>-594942.06491800002</v>
      </c>
      <c r="OFS9">
        <v>-594942.06491800002</v>
      </c>
      <c r="OFT9">
        <v>-594942.06491800002</v>
      </c>
      <c r="OFU9">
        <v>-594942.06491800002</v>
      </c>
      <c r="OFV9">
        <v>-594942.06491800002</v>
      </c>
      <c r="OFW9">
        <v>-594942.06491800002</v>
      </c>
      <c r="OFX9">
        <v>-595001.56857</v>
      </c>
      <c r="OFY9">
        <v>-595001.56857</v>
      </c>
      <c r="OFZ9">
        <v>-595001.56857</v>
      </c>
      <c r="OGA9">
        <v>-595001.56857</v>
      </c>
      <c r="OGB9">
        <v>-595001.56857</v>
      </c>
      <c r="OGC9">
        <v>-595001.56857</v>
      </c>
      <c r="OGD9">
        <v>-595001.56857</v>
      </c>
      <c r="OGE9">
        <v>-595001.56857</v>
      </c>
      <c r="OGF9">
        <v>-595001.56857</v>
      </c>
      <c r="OGG9">
        <v>-595001.56857</v>
      </c>
      <c r="OGH9">
        <v>-595001.56857</v>
      </c>
      <c r="OGI9">
        <v>-594942.06491800002</v>
      </c>
      <c r="OGJ9">
        <v>-594942.06491800002</v>
      </c>
      <c r="OGK9">
        <v>-594942.06491800002</v>
      </c>
      <c r="OGL9">
        <v>-594942.06491800002</v>
      </c>
      <c r="OGM9">
        <v>-594942.06491800002</v>
      </c>
      <c r="OGN9">
        <v>-594942.06491800002</v>
      </c>
      <c r="OGO9">
        <v>-594942.06491800002</v>
      </c>
      <c r="OGP9">
        <v>-594942.06491800002</v>
      </c>
      <c r="OGQ9">
        <v>-594942.06491800002</v>
      </c>
      <c r="OGR9">
        <v>-594942.06491800002</v>
      </c>
      <c r="OGS9">
        <v>-594942.06491800002</v>
      </c>
      <c r="OGT9">
        <v>-884769.23141100002</v>
      </c>
      <c r="OGU9">
        <v>-884769.23141100002</v>
      </c>
      <c r="OGV9">
        <v>-884769.23141100002</v>
      </c>
      <c r="OGW9">
        <v>-884769.23141100002</v>
      </c>
      <c r="OGX9">
        <v>-884769.23141100002</v>
      </c>
      <c r="OGY9">
        <v>-884769.23141100002</v>
      </c>
      <c r="OGZ9">
        <v>-884769.23141100002</v>
      </c>
      <c r="OHA9">
        <v>-884769.23141100002</v>
      </c>
      <c r="OHB9">
        <v>-884769.23141100002</v>
      </c>
      <c r="OHC9">
        <v>-884769.23141100002</v>
      </c>
      <c r="OHD9">
        <v>-884769.23141100002</v>
      </c>
      <c r="OHE9">
        <v>-884653.04747400002</v>
      </c>
      <c r="OHF9">
        <v>-884653.04747400002</v>
      </c>
      <c r="OHG9">
        <v>-884653.04747400002</v>
      </c>
      <c r="OHH9">
        <v>-884653.04747400002</v>
      </c>
      <c r="OHI9">
        <v>-884653.04747400002</v>
      </c>
      <c r="OHJ9">
        <v>-884653.04747400002</v>
      </c>
      <c r="OHK9">
        <v>-884653.04747400002</v>
      </c>
      <c r="OHL9">
        <v>-884653.04747400002</v>
      </c>
      <c r="OHM9">
        <v>-884653.04747400002</v>
      </c>
      <c r="OHN9">
        <v>-884653.04747400002</v>
      </c>
      <c r="OHO9">
        <v>-884653.04747400002</v>
      </c>
      <c r="OHP9">
        <v>-884769.23141100002</v>
      </c>
      <c r="OHQ9">
        <v>-884769.23141100002</v>
      </c>
      <c r="OHR9">
        <v>-884769.23141100002</v>
      </c>
      <c r="OHS9">
        <v>-884769.23141100002</v>
      </c>
      <c r="OHT9">
        <v>-884769.23141100002</v>
      </c>
      <c r="OHU9">
        <v>-884769.23141100002</v>
      </c>
      <c r="OHV9">
        <v>-884769.23141100002</v>
      </c>
      <c r="OHW9">
        <v>-884769.23141100002</v>
      </c>
      <c r="OHX9">
        <v>-884769.23141100002</v>
      </c>
      <c r="OHY9">
        <v>-884769.23141100002</v>
      </c>
      <c r="OHZ9">
        <v>-884769.23141100002</v>
      </c>
      <c r="OIA9">
        <v>-884653.04747400002</v>
      </c>
      <c r="OIB9">
        <v>-884653.04747400002</v>
      </c>
      <c r="OIC9">
        <v>-884653.04747400002</v>
      </c>
      <c r="OID9">
        <v>-884653.04747400002</v>
      </c>
      <c r="OIE9">
        <v>-884653.04747400002</v>
      </c>
      <c r="OIF9">
        <v>-884653.04747400002</v>
      </c>
      <c r="OIG9">
        <v>-884653.04747400002</v>
      </c>
      <c r="OIH9">
        <v>-884653.04747400002</v>
      </c>
      <c r="OII9">
        <v>-884653.04747400002</v>
      </c>
      <c r="OIJ9">
        <v>-884653.04747400002</v>
      </c>
      <c r="OIK9">
        <v>-884653.04747400002</v>
      </c>
      <c r="OIL9">
        <v>-440178.32980100001</v>
      </c>
      <c r="OIM9">
        <v>-440178.32980100001</v>
      </c>
      <c r="OIN9">
        <v>-440178.32980100001</v>
      </c>
      <c r="OIO9">
        <v>-440178.32980100001</v>
      </c>
      <c r="OIP9">
        <v>-440178.32980100001</v>
      </c>
      <c r="OIQ9">
        <v>-440178.32980100001</v>
      </c>
      <c r="OIR9">
        <v>-440178.32980100001</v>
      </c>
      <c r="OIS9">
        <v>-440178.32980100001</v>
      </c>
      <c r="OIT9">
        <v>-440178.32980100001</v>
      </c>
      <c r="OIU9">
        <v>-440178.32980100001</v>
      </c>
      <c r="OIV9">
        <v>-440178.32980100001</v>
      </c>
      <c r="OIW9">
        <v>-436162.72141699999</v>
      </c>
      <c r="OIX9">
        <v>-436162.72141699999</v>
      </c>
      <c r="OIY9">
        <v>-436162.72141699999</v>
      </c>
      <c r="OIZ9">
        <v>-436162.72141699999</v>
      </c>
      <c r="OJA9">
        <v>-436162.72141699999</v>
      </c>
      <c r="OJB9">
        <v>-436162.72141699999</v>
      </c>
      <c r="OJC9">
        <v>-436162.72141699999</v>
      </c>
      <c r="OJD9">
        <v>-436162.72141699999</v>
      </c>
      <c r="OJE9">
        <v>-436162.72141699999</v>
      </c>
      <c r="OJF9">
        <v>-436162.72141699999</v>
      </c>
      <c r="OJG9">
        <v>-436162.72141699999</v>
      </c>
      <c r="OJH9">
        <v>-440178.32980100001</v>
      </c>
      <c r="OJI9">
        <v>-440178.32980100001</v>
      </c>
      <c r="OJJ9">
        <v>-440178.32980100001</v>
      </c>
      <c r="OJK9">
        <v>-440178.32980100001</v>
      </c>
      <c r="OJL9">
        <v>-440178.32980100001</v>
      </c>
      <c r="OJM9">
        <v>-440178.32980100001</v>
      </c>
      <c r="OJN9">
        <v>-440178.32980100001</v>
      </c>
      <c r="OJO9">
        <v>-440178.32980100001</v>
      </c>
      <c r="OJP9">
        <v>-440178.32980100001</v>
      </c>
      <c r="OJQ9">
        <v>-440178.32980100001</v>
      </c>
      <c r="OJR9">
        <v>-440178.32980100001</v>
      </c>
      <c r="OJS9">
        <v>-436162.72141699999</v>
      </c>
      <c r="OJT9">
        <v>-436162.72141699999</v>
      </c>
      <c r="OJU9">
        <v>-436162.72141699999</v>
      </c>
      <c r="OJV9">
        <v>-436162.72141699999</v>
      </c>
      <c r="OJW9">
        <v>-436162.72141699999</v>
      </c>
      <c r="OJX9">
        <v>-436162.72141699999</v>
      </c>
      <c r="OJY9">
        <v>-436162.72141699999</v>
      </c>
      <c r="OJZ9">
        <v>-436162.72141699999</v>
      </c>
      <c r="OKA9">
        <v>-436162.72141699999</v>
      </c>
      <c r="OKB9">
        <v>-436162.72141699999</v>
      </c>
      <c r="OKC9">
        <v>-436162.72141699999</v>
      </c>
      <c r="OKD9">
        <v>-658110.18442599999</v>
      </c>
      <c r="OKE9">
        <v>-658110.18442599999</v>
      </c>
      <c r="OKF9">
        <v>-658110.18442599999</v>
      </c>
      <c r="OKG9">
        <v>-658110.18442599999</v>
      </c>
      <c r="OKH9">
        <v>-658110.18442599999</v>
      </c>
      <c r="OKI9">
        <v>-658110.18442599999</v>
      </c>
      <c r="OKJ9">
        <v>-658110.18442599999</v>
      </c>
      <c r="OKK9">
        <v>-658110.18442599999</v>
      </c>
      <c r="OKL9">
        <v>-658110.18442599999</v>
      </c>
      <c r="OKM9">
        <v>-658110.18442599999</v>
      </c>
      <c r="OKN9">
        <v>-658110.18442599999</v>
      </c>
      <c r="OKO9">
        <v>-650442.77578999999</v>
      </c>
      <c r="OKP9">
        <v>-650442.77578999999</v>
      </c>
      <c r="OKQ9">
        <v>-650442.77578999999</v>
      </c>
      <c r="OKR9">
        <v>-650442.77578999999</v>
      </c>
      <c r="OKS9">
        <v>-650442.77578999999</v>
      </c>
      <c r="OKT9">
        <v>-650442.77578999999</v>
      </c>
      <c r="OKU9">
        <v>-650442.77578999999</v>
      </c>
      <c r="OKV9">
        <v>-650442.77578999999</v>
      </c>
      <c r="OKW9">
        <v>-650442.77578999999</v>
      </c>
      <c r="OKX9">
        <v>-650442.77578999999</v>
      </c>
      <c r="OKY9">
        <v>-650442.77578999999</v>
      </c>
      <c r="OKZ9">
        <v>-658110.18442599999</v>
      </c>
      <c r="OLA9">
        <v>-658110.18442599999</v>
      </c>
      <c r="OLB9">
        <v>-658110.18442599999</v>
      </c>
      <c r="OLC9">
        <v>-658110.18442599999</v>
      </c>
      <c r="OLD9">
        <v>-658110.18442599999</v>
      </c>
      <c r="OLE9">
        <v>-658110.18442599999</v>
      </c>
      <c r="OLF9">
        <v>-658110.18442599999</v>
      </c>
      <c r="OLG9">
        <v>-658110.18442599999</v>
      </c>
      <c r="OLH9">
        <v>-658110.18442599999</v>
      </c>
      <c r="OLI9">
        <v>-658110.18442599999</v>
      </c>
      <c r="OLJ9">
        <v>-658110.18442599999</v>
      </c>
      <c r="OLK9">
        <v>-650442.77578999999</v>
      </c>
      <c r="OLL9">
        <v>-650442.77578999999</v>
      </c>
      <c r="OLM9">
        <v>-650442.77578999999</v>
      </c>
      <c r="OLN9">
        <v>-650442.77578999999</v>
      </c>
      <c r="OLO9">
        <v>-650442.77578999999</v>
      </c>
      <c r="OLP9">
        <v>-650442.77578999999</v>
      </c>
      <c r="OLQ9">
        <v>-650442.77578999999</v>
      </c>
      <c r="OLR9">
        <v>-650442.77578999999</v>
      </c>
      <c r="OLS9">
        <v>-650442.77578999999</v>
      </c>
      <c r="OLT9">
        <v>-650442.77578999999</v>
      </c>
      <c r="OLU9">
        <v>-650442.77578999999</v>
      </c>
      <c r="OLV9">
        <v>-978225.95349700004</v>
      </c>
      <c r="OLW9">
        <v>-978225.95349700004</v>
      </c>
      <c r="OLX9">
        <v>-978225.95349700004</v>
      </c>
      <c r="OLY9">
        <v>-978225.95349700004</v>
      </c>
      <c r="OLZ9">
        <v>-978225.95349700004</v>
      </c>
      <c r="OMA9">
        <v>-978225.95349700004</v>
      </c>
      <c r="OMB9">
        <v>-978225.95349700004</v>
      </c>
      <c r="OMC9">
        <v>-978225.95349700004</v>
      </c>
      <c r="OMD9">
        <v>-978225.95349700004</v>
      </c>
      <c r="OME9">
        <v>-978225.95349700004</v>
      </c>
      <c r="OMF9">
        <v>-978225.95349700004</v>
      </c>
      <c r="OMG9">
        <v>-963254.94435799995</v>
      </c>
      <c r="OMH9">
        <v>-963254.94435799995</v>
      </c>
      <c r="OMI9">
        <v>-963254.94435799995</v>
      </c>
      <c r="OMJ9">
        <v>-963254.94435799995</v>
      </c>
      <c r="OMK9">
        <v>-963254.94435799995</v>
      </c>
      <c r="OML9">
        <v>-963254.94435799995</v>
      </c>
      <c r="OMM9">
        <v>-963254.94435799995</v>
      </c>
      <c r="OMN9">
        <v>-963254.94435799995</v>
      </c>
      <c r="OMO9">
        <v>-963254.94435799995</v>
      </c>
      <c r="OMP9">
        <v>-963254.94435799995</v>
      </c>
      <c r="OMQ9">
        <v>-963254.94435799995</v>
      </c>
      <c r="OMR9">
        <v>-978225.95349700004</v>
      </c>
      <c r="OMS9">
        <v>-978225.95349700004</v>
      </c>
      <c r="OMT9">
        <v>-978225.95349700004</v>
      </c>
      <c r="OMU9">
        <v>-978225.95349700004</v>
      </c>
      <c r="OMV9">
        <v>-978225.95349700004</v>
      </c>
      <c r="OMW9">
        <v>-978225.95349700004</v>
      </c>
      <c r="OMX9">
        <v>-978225.95349700004</v>
      </c>
      <c r="OMY9">
        <v>-978225.95349700004</v>
      </c>
      <c r="OMZ9">
        <v>-978225.95349700004</v>
      </c>
      <c r="ONA9">
        <v>-978225.95349700004</v>
      </c>
      <c r="ONB9">
        <v>-978225.95349700004</v>
      </c>
      <c r="ONC9">
        <v>-963254.94435799995</v>
      </c>
      <c r="OND9">
        <v>-963254.94435799995</v>
      </c>
      <c r="ONE9">
        <v>-963254.94435799995</v>
      </c>
      <c r="ONF9">
        <v>-963254.94435799995</v>
      </c>
      <c r="ONG9">
        <v>-963254.94435799995</v>
      </c>
      <c r="ONH9">
        <v>-963254.94435799995</v>
      </c>
      <c r="ONI9">
        <v>-963254.94435799995</v>
      </c>
      <c r="ONJ9">
        <v>-963254.94435799995</v>
      </c>
      <c r="ONK9">
        <v>-963254.94435799995</v>
      </c>
      <c r="ONL9">
        <v>-963254.94435799995</v>
      </c>
      <c r="ONM9">
        <v>-963254.94435799995</v>
      </c>
      <c r="ONN9">
        <v>-2357961.0366600002</v>
      </c>
      <c r="ONO9">
        <v>-2357961.0366600002</v>
      </c>
      <c r="ONP9">
        <v>-2357961.0366600002</v>
      </c>
      <c r="ONQ9">
        <v>-2357961.0366600002</v>
      </c>
      <c r="ONR9">
        <v>-2357961.0366600002</v>
      </c>
      <c r="ONS9">
        <v>-2357961.0366600002</v>
      </c>
      <c r="ONT9">
        <v>-2357961.0366600002</v>
      </c>
      <c r="ONU9">
        <v>-2357961.0366600002</v>
      </c>
      <c r="ONV9">
        <v>-2357961.0366600002</v>
      </c>
      <c r="ONW9">
        <v>-2357961.0366600002</v>
      </c>
      <c r="ONX9">
        <v>-2357961.0366600002</v>
      </c>
      <c r="ONY9">
        <v>-2358061.8329599998</v>
      </c>
      <c r="ONZ9">
        <v>-2358061.8329599998</v>
      </c>
      <c r="OOA9">
        <v>-2358061.8329599998</v>
      </c>
      <c r="OOB9">
        <v>-2358061.8329599998</v>
      </c>
      <c r="OOC9">
        <v>-2358061.8329599998</v>
      </c>
      <c r="OOD9">
        <v>-2358061.8329599998</v>
      </c>
      <c r="OOE9">
        <v>-2358061.8329599998</v>
      </c>
      <c r="OOF9">
        <v>-2358061.8329599998</v>
      </c>
      <c r="OOG9">
        <v>-2358061.8329599998</v>
      </c>
      <c r="OOH9">
        <v>-2358061.8329599998</v>
      </c>
      <c r="OOI9">
        <v>-2358061.8329599998</v>
      </c>
      <c r="OOJ9">
        <v>-2357961.0366600002</v>
      </c>
      <c r="OOK9">
        <v>-2357961.0366600002</v>
      </c>
      <c r="OOL9">
        <v>-2357961.0366600002</v>
      </c>
      <c r="OOM9">
        <v>-2357961.0366600002</v>
      </c>
      <c r="OON9">
        <v>-2357961.0366600002</v>
      </c>
      <c r="OOO9">
        <v>-2357961.0366600002</v>
      </c>
      <c r="OOP9">
        <v>-2357961.0366600002</v>
      </c>
      <c r="OOQ9">
        <v>-2357961.0366600002</v>
      </c>
      <c r="OOR9">
        <v>-2357961.0366600002</v>
      </c>
      <c r="OOS9">
        <v>-2357961.0366600002</v>
      </c>
      <c r="OOT9">
        <v>-2357961.0366600002</v>
      </c>
      <c r="OOU9">
        <v>-2358061.8329599998</v>
      </c>
      <c r="OOV9">
        <v>-2358061.8329599998</v>
      </c>
      <c r="OOW9">
        <v>-2358061.8329599998</v>
      </c>
      <c r="OOX9">
        <v>-2358061.8329599998</v>
      </c>
      <c r="OOY9">
        <v>-2358061.8329599998</v>
      </c>
      <c r="OOZ9">
        <v>-2358061.8329599998</v>
      </c>
      <c r="OPA9">
        <v>-2358061.8329599998</v>
      </c>
      <c r="OPB9">
        <v>-2358061.8329599998</v>
      </c>
      <c r="OPC9">
        <v>-2358061.8329599998</v>
      </c>
      <c r="OPD9">
        <v>-2358061.8329599998</v>
      </c>
      <c r="OPE9">
        <v>-2358061.8329599998</v>
      </c>
      <c r="OPF9">
        <v>-2610305.8441400002</v>
      </c>
      <c r="OPG9">
        <v>-2610305.8441400002</v>
      </c>
      <c r="OPH9">
        <v>-2610305.8441400002</v>
      </c>
      <c r="OPI9">
        <v>-2610305.8441400002</v>
      </c>
      <c r="OPJ9">
        <v>-2610305.8441400002</v>
      </c>
      <c r="OPK9">
        <v>-2610305.8441400002</v>
      </c>
      <c r="OPL9">
        <v>-2610305.8441400002</v>
      </c>
      <c r="OPM9">
        <v>-2610305.8441400002</v>
      </c>
      <c r="OPN9">
        <v>-2610305.8441400002</v>
      </c>
      <c r="OPO9">
        <v>-2610305.8441400002</v>
      </c>
      <c r="OPP9">
        <v>-2610305.8441400002</v>
      </c>
      <c r="OPQ9">
        <v>-2610498.3047500001</v>
      </c>
      <c r="OPR9">
        <v>-2610498.3047500001</v>
      </c>
      <c r="OPS9">
        <v>-2610498.3047500001</v>
      </c>
      <c r="OPT9">
        <v>-2610498.3047500001</v>
      </c>
      <c r="OPU9">
        <v>-2610498.3047500001</v>
      </c>
      <c r="OPV9">
        <v>-2610498.3047500001</v>
      </c>
      <c r="OPW9">
        <v>-2610498.3047500001</v>
      </c>
      <c r="OPX9">
        <v>-2610498.3047500001</v>
      </c>
      <c r="OPY9">
        <v>-2610498.3047500001</v>
      </c>
      <c r="OPZ9">
        <v>-2610498.3047500001</v>
      </c>
      <c r="OQA9">
        <v>-2610498.3047500001</v>
      </c>
      <c r="OQB9">
        <v>-2610305.8441400002</v>
      </c>
      <c r="OQC9">
        <v>-2610305.8441400002</v>
      </c>
      <c r="OQD9">
        <v>-2610305.8441400002</v>
      </c>
      <c r="OQE9">
        <v>-2610305.8441400002</v>
      </c>
      <c r="OQF9">
        <v>-2610305.8441400002</v>
      </c>
      <c r="OQG9">
        <v>-2610305.8441400002</v>
      </c>
      <c r="OQH9">
        <v>-2610305.8441400002</v>
      </c>
      <c r="OQI9">
        <v>-2610305.8441400002</v>
      </c>
      <c r="OQJ9">
        <v>-2610305.8441400002</v>
      </c>
      <c r="OQK9">
        <v>-2610305.8441400002</v>
      </c>
      <c r="OQL9">
        <v>-2610305.8441400002</v>
      </c>
      <c r="OQM9">
        <v>-2610498.3047500001</v>
      </c>
      <c r="OQN9">
        <v>-2610498.3047500001</v>
      </c>
      <c r="OQO9">
        <v>-2610498.3047500001</v>
      </c>
      <c r="OQP9">
        <v>-2610498.3047500001</v>
      </c>
      <c r="OQQ9">
        <v>-2610498.3047500001</v>
      </c>
      <c r="OQR9">
        <v>-2610498.3047500001</v>
      </c>
      <c r="OQS9">
        <v>-2610498.3047500001</v>
      </c>
      <c r="OQT9">
        <v>-2610498.3047500001</v>
      </c>
      <c r="OQU9">
        <v>-2610498.3047500001</v>
      </c>
      <c r="OQV9">
        <v>-2610498.3047500001</v>
      </c>
      <c r="OQW9">
        <v>-2610498.3047500001</v>
      </c>
      <c r="OQX9">
        <v>-2984329.8755299998</v>
      </c>
      <c r="OQY9">
        <v>-2984329.8755299998</v>
      </c>
      <c r="OQZ9">
        <v>-2984329.8755299998</v>
      </c>
      <c r="ORA9">
        <v>-2984329.8755299998</v>
      </c>
      <c r="ORB9">
        <v>-2984329.8755299998</v>
      </c>
      <c r="ORC9">
        <v>-2984329.8755299998</v>
      </c>
      <c r="ORD9">
        <v>-2984329.8755299998</v>
      </c>
      <c r="ORE9">
        <v>-2984329.8755299998</v>
      </c>
      <c r="ORF9">
        <v>-2984329.8755299998</v>
      </c>
      <c r="ORG9">
        <v>-2984329.8755299998</v>
      </c>
      <c r="ORH9">
        <v>-2984329.8755299998</v>
      </c>
      <c r="ORI9">
        <v>-2984705.66475</v>
      </c>
      <c r="ORJ9">
        <v>-2984705.66475</v>
      </c>
      <c r="ORK9">
        <v>-2984705.66475</v>
      </c>
      <c r="ORL9">
        <v>-2984705.66475</v>
      </c>
      <c r="ORM9">
        <v>-2984705.66475</v>
      </c>
      <c r="ORN9">
        <v>-2984705.66475</v>
      </c>
      <c r="ORO9">
        <v>-2984705.66475</v>
      </c>
      <c r="ORP9">
        <v>-2984705.66475</v>
      </c>
      <c r="ORQ9">
        <v>-2984705.66475</v>
      </c>
      <c r="ORR9">
        <v>-2984705.66475</v>
      </c>
      <c r="ORS9">
        <v>-2984705.66475</v>
      </c>
      <c r="ORT9">
        <v>-2984329.8755299998</v>
      </c>
      <c r="ORU9">
        <v>-2984329.8755299998</v>
      </c>
      <c r="ORV9">
        <v>-2984329.8755299998</v>
      </c>
      <c r="ORW9">
        <v>-2984329.8755299998</v>
      </c>
      <c r="ORX9">
        <v>-2984329.8755299998</v>
      </c>
      <c r="ORY9">
        <v>-2984329.8755299998</v>
      </c>
      <c r="ORZ9">
        <v>-2984329.8755299998</v>
      </c>
      <c r="OSA9">
        <v>-2984329.8755299998</v>
      </c>
      <c r="OSB9">
        <v>-2984329.8755299998</v>
      </c>
      <c r="OSC9">
        <v>-2984329.8755299998</v>
      </c>
      <c r="OSD9">
        <v>-2984329.8755299998</v>
      </c>
      <c r="OSE9">
        <v>-2984705.66475</v>
      </c>
      <c r="OSF9">
        <v>-2984705.66475</v>
      </c>
      <c r="OSG9">
        <v>-2984705.66475</v>
      </c>
      <c r="OSH9">
        <v>-2984705.66475</v>
      </c>
      <c r="OSI9">
        <v>-2984705.66475</v>
      </c>
      <c r="OSJ9">
        <v>-2984705.66475</v>
      </c>
      <c r="OSK9">
        <v>-2984705.66475</v>
      </c>
      <c r="OSL9">
        <v>-2984705.66475</v>
      </c>
      <c r="OSM9">
        <v>-2984705.66475</v>
      </c>
      <c r="OSN9">
        <v>-2984705.66475</v>
      </c>
      <c r="OSO9">
        <v>-2984705.66475</v>
      </c>
      <c r="OSP9">
        <v>-36380351.651600003</v>
      </c>
      <c r="OSQ9">
        <v>-36380351.651600003</v>
      </c>
      <c r="OSR9">
        <v>-36380351.651600003</v>
      </c>
      <c r="OSS9">
        <v>-36380351.651600003</v>
      </c>
      <c r="OST9">
        <v>-36380351.651600003</v>
      </c>
      <c r="OSU9">
        <v>-36380351.651600003</v>
      </c>
      <c r="OSV9">
        <v>-36380351.651600003</v>
      </c>
      <c r="OSW9">
        <v>-36380351.651600003</v>
      </c>
      <c r="OSX9">
        <v>-36380351.651600003</v>
      </c>
      <c r="OSY9">
        <v>-36380351.651600003</v>
      </c>
      <c r="OSZ9">
        <v>-36380351.651600003</v>
      </c>
      <c r="OTA9">
        <v>-36380351.651600003</v>
      </c>
      <c r="OTB9">
        <v>-36380351.651600003</v>
      </c>
      <c r="OTC9">
        <v>-36380351.651600003</v>
      </c>
      <c r="OTD9">
        <v>-36380351.651600003</v>
      </c>
      <c r="OTE9">
        <v>-36380351.651600003</v>
      </c>
      <c r="OTF9">
        <v>-36380351.651600003</v>
      </c>
      <c r="OTG9">
        <v>-36380351.651600003</v>
      </c>
      <c r="OTH9">
        <v>-36380351.651600003</v>
      </c>
      <c r="OTI9">
        <v>-36380351.651600003</v>
      </c>
      <c r="OTJ9">
        <v>-36380351.651600003</v>
      </c>
      <c r="OTK9">
        <v>-36380351.651600003</v>
      </c>
      <c r="OTL9">
        <v>-36380351.651600003</v>
      </c>
      <c r="OTM9">
        <v>-36380351.651600003</v>
      </c>
      <c r="OTN9">
        <v>-36380351.651600003</v>
      </c>
      <c r="OTO9">
        <v>-36380351.651600003</v>
      </c>
      <c r="OTP9">
        <v>-36380351.651600003</v>
      </c>
      <c r="OTQ9">
        <v>-36380351.651600003</v>
      </c>
      <c r="OTR9">
        <v>-36380351.651600003</v>
      </c>
      <c r="OTS9">
        <v>-36380351.651600003</v>
      </c>
      <c r="OTT9">
        <v>-36380351.651600003</v>
      </c>
      <c r="OTU9">
        <v>-36380351.651600003</v>
      </c>
      <c r="OTV9">
        <v>-36380351.651600003</v>
      </c>
      <c r="OTW9">
        <v>-36380351.651600003</v>
      </c>
      <c r="OTX9">
        <v>-36380351.651600003</v>
      </c>
      <c r="OTY9">
        <v>-36380351.651600003</v>
      </c>
      <c r="OTZ9">
        <v>-36380351.651600003</v>
      </c>
      <c r="OUA9">
        <v>-36380351.651600003</v>
      </c>
      <c r="OUB9">
        <v>-36380351.651600003</v>
      </c>
      <c r="OUC9">
        <v>-36380351.651600003</v>
      </c>
      <c r="OUD9">
        <v>-36380351.651600003</v>
      </c>
      <c r="OUE9">
        <v>-36380351.651600003</v>
      </c>
      <c r="OUF9">
        <v>-36380351.651600003</v>
      </c>
      <c r="OUG9">
        <v>-36380351.651600003</v>
      </c>
      <c r="OUH9">
        <v>-55143114.005199999</v>
      </c>
      <c r="OUI9">
        <v>-55143114.005199999</v>
      </c>
      <c r="OUJ9">
        <v>-55143114.005199999</v>
      </c>
      <c r="OUK9">
        <v>-55143114.005199999</v>
      </c>
      <c r="OUL9">
        <v>-55143114.005199999</v>
      </c>
      <c r="OUM9">
        <v>-55143114.005199999</v>
      </c>
      <c r="OUN9">
        <v>-55143114.005199999</v>
      </c>
      <c r="OUO9">
        <v>-55143114.005199999</v>
      </c>
      <c r="OUP9">
        <v>-55143114.005199999</v>
      </c>
      <c r="OUQ9">
        <v>-55143114.005199999</v>
      </c>
      <c r="OUR9">
        <v>-55143114.005199999</v>
      </c>
      <c r="OUS9">
        <v>-55143114.005199999</v>
      </c>
      <c r="OUT9">
        <v>-55143114.005199999</v>
      </c>
      <c r="OUU9">
        <v>-55143114.005199999</v>
      </c>
      <c r="OUV9">
        <v>-55143114.005199999</v>
      </c>
      <c r="OUW9">
        <v>-55143114.005199999</v>
      </c>
      <c r="OUX9">
        <v>-55143114.005199999</v>
      </c>
      <c r="OUY9">
        <v>-55143114.005199999</v>
      </c>
      <c r="OUZ9">
        <v>-55143114.005199999</v>
      </c>
      <c r="OVA9">
        <v>-55143114.005199999</v>
      </c>
      <c r="OVB9">
        <v>-55143114.005199999</v>
      </c>
      <c r="OVC9">
        <v>-55143114.005199999</v>
      </c>
      <c r="OVD9">
        <v>-55143114.005199999</v>
      </c>
      <c r="OVE9">
        <v>-55143114.005199999</v>
      </c>
      <c r="OVF9">
        <v>-55143114.005199999</v>
      </c>
      <c r="OVG9">
        <v>-55143114.005199999</v>
      </c>
      <c r="OVH9">
        <v>-55143114.005199999</v>
      </c>
      <c r="OVI9">
        <v>-55143114.005199999</v>
      </c>
      <c r="OVJ9">
        <v>-55143114.005199999</v>
      </c>
      <c r="OVK9">
        <v>-55143114.005199999</v>
      </c>
      <c r="OVL9">
        <v>-55143114.005199999</v>
      </c>
      <c r="OVM9">
        <v>-55143114.005199999</v>
      </c>
      <c r="OVN9">
        <v>-55143114.005199999</v>
      </c>
      <c r="OVO9">
        <v>-55143114.005199999</v>
      </c>
      <c r="OVP9">
        <v>-55143114.005199999</v>
      </c>
      <c r="OVQ9">
        <v>-55143114.005199999</v>
      </c>
      <c r="OVR9">
        <v>-55143114.005199999</v>
      </c>
      <c r="OVS9">
        <v>-55143114.005199999</v>
      </c>
      <c r="OVT9">
        <v>-55143114.005199999</v>
      </c>
      <c r="OVU9">
        <v>-55143114.005199999</v>
      </c>
      <c r="OVV9">
        <v>-55143114.005199999</v>
      </c>
      <c r="OVW9">
        <v>-55143114.005199999</v>
      </c>
      <c r="OVX9">
        <v>-55143114.005199999</v>
      </c>
      <c r="OVY9">
        <v>-55143114.005199999</v>
      </c>
      <c r="OVZ9">
        <v>-83583168.402600005</v>
      </c>
      <c r="OWA9">
        <v>-83583168.402600005</v>
      </c>
      <c r="OWB9">
        <v>-83583168.402600005</v>
      </c>
      <c r="OWC9">
        <v>-83583168.402600005</v>
      </c>
      <c r="OWD9">
        <v>-83583168.402600005</v>
      </c>
      <c r="OWE9">
        <v>-83583168.402600005</v>
      </c>
      <c r="OWF9">
        <v>-83583168.402600005</v>
      </c>
      <c r="OWG9">
        <v>-83583168.402600005</v>
      </c>
      <c r="OWH9">
        <v>-83583168.402600005</v>
      </c>
      <c r="OWI9">
        <v>-83583168.402600005</v>
      </c>
      <c r="OWJ9">
        <v>-83583168.402600005</v>
      </c>
      <c r="OWK9">
        <v>-83583168.402600005</v>
      </c>
      <c r="OWL9">
        <v>-83583168.402600005</v>
      </c>
      <c r="OWM9">
        <v>-83583168.402600005</v>
      </c>
      <c r="OWN9">
        <v>-83583168.402600005</v>
      </c>
      <c r="OWO9">
        <v>-83583168.402600005</v>
      </c>
      <c r="OWP9">
        <v>-83583168.402600005</v>
      </c>
      <c r="OWQ9">
        <v>-83583168.402600005</v>
      </c>
      <c r="OWR9">
        <v>-83583168.402600005</v>
      </c>
      <c r="OWS9">
        <v>-83583168.402600005</v>
      </c>
      <c r="OWT9">
        <v>-83583168.402600005</v>
      </c>
      <c r="OWU9">
        <v>-83583168.402600005</v>
      </c>
      <c r="OWV9">
        <v>-83583168.402600005</v>
      </c>
      <c r="OWW9">
        <v>-83583168.402600005</v>
      </c>
      <c r="OWX9">
        <v>-83583168.402600005</v>
      </c>
      <c r="OWY9">
        <v>-83583168.402600005</v>
      </c>
      <c r="OWZ9">
        <v>-83583168.402600005</v>
      </c>
      <c r="OXA9">
        <v>-83583168.402600005</v>
      </c>
      <c r="OXB9">
        <v>-83583168.402600005</v>
      </c>
      <c r="OXC9">
        <v>-83583168.402600005</v>
      </c>
      <c r="OXD9">
        <v>-83583168.402600005</v>
      </c>
      <c r="OXE9">
        <v>-83583168.402600005</v>
      </c>
      <c r="OXF9">
        <v>-83583168.402600005</v>
      </c>
      <c r="OXG9">
        <v>-83583168.402600005</v>
      </c>
      <c r="OXH9">
        <v>-83583168.402600005</v>
      </c>
      <c r="OXI9">
        <v>-83583168.402600005</v>
      </c>
      <c r="OXJ9">
        <v>-83583168.402600005</v>
      </c>
      <c r="OXK9">
        <v>-83583168.402600005</v>
      </c>
      <c r="OXL9">
        <v>-83583168.402600005</v>
      </c>
      <c r="OXM9">
        <v>-83583168.402600005</v>
      </c>
      <c r="OXN9">
        <v>-83583168.402600005</v>
      </c>
      <c r="OXO9">
        <v>-83583168.402600005</v>
      </c>
      <c r="OXP9">
        <v>-83583168.402600005</v>
      </c>
      <c r="OXQ9">
        <v>-83583168.402600005</v>
      </c>
      <c r="OXR9">
        <v>-36380351.651600003</v>
      </c>
      <c r="OXS9">
        <v>-36380351.651600003</v>
      </c>
      <c r="OXT9">
        <v>-36380351.651600003</v>
      </c>
      <c r="OXU9">
        <v>-36380351.651600003</v>
      </c>
      <c r="OXV9">
        <v>-36380351.651600003</v>
      </c>
      <c r="OXW9">
        <v>-36380351.651600003</v>
      </c>
      <c r="OXX9">
        <v>-36380351.651600003</v>
      </c>
      <c r="OXY9">
        <v>-36380351.651600003</v>
      </c>
      <c r="OXZ9">
        <v>-36380351.651600003</v>
      </c>
      <c r="OYA9">
        <v>-36380351.651600003</v>
      </c>
      <c r="OYB9">
        <v>-36380351.651600003</v>
      </c>
      <c r="OYC9">
        <v>-36380351.651600003</v>
      </c>
      <c r="OYD9">
        <v>-36380351.651600003</v>
      </c>
      <c r="OYE9">
        <v>-36380351.651600003</v>
      </c>
      <c r="OYF9">
        <v>-36380351.651600003</v>
      </c>
      <c r="OYG9">
        <v>-36380351.651600003</v>
      </c>
      <c r="OYH9">
        <v>-36380351.651600003</v>
      </c>
      <c r="OYI9">
        <v>-36380351.651600003</v>
      </c>
      <c r="OYJ9">
        <v>-36380351.651600003</v>
      </c>
      <c r="OYK9">
        <v>-36380351.651600003</v>
      </c>
      <c r="OYL9">
        <v>-36380351.651600003</v>
      </c>
      <c r="OYM9">
        <v>-36380351.651600003</v>
      </c>
      <c r="OYN9">
        <v>-36380351.651600003</v>
      </c>
      <c r="OYO9">
        <v>-36380351.651600003</v>
      </c>
      <c r="OYP9">
        <v>-36380351.651600003</v>
      </c>
      <c r="OYQ9">
        <v>-36380351.651600003</v>
      </c>
      <c r="OYR9">
        <v>-36380351.651600003</v>
      </c>
      <c r="OYS9">
        <v>-36380351.651600003</v>
      </c>
      <c r="OYT9">
        <v>-36380351.651600003</v>
      </c>
      <c r="OYU9">
        <v>-36380351.651600003</v>
      </c>
      <c r="OYV9">
        <v>-36380351.651600003</v>
      </c>
      <c r="OYW9">
        <v>-36380351.651600003</v>
      </c>
      <c r="OYX9">
        <v>-36380351.651600003</v>
      </c>
      <c r="OYY9">
        <v>-36380351.651600003</v>
      </c>
      <c r="OYZ9">
        <v>-36380351.651600003</v>
      </c>
      <c r="OZA9">
        <v>-36380351.651600003</v>
      </c>
      <c r="OZB9">
        <v>-36380351.651600003</v>
      </c>
      <c r="OZC9">
        <v>-36380351.651600003</v>
      </c>
      <c r="OZD9">
        <v>-36380351.651600003</v>
      </c>
      <c r="OZE9">
        <v>-36380351.651600003</v>
      </c>
      <c r="OZF9">
        <v>-36380351.651600003</v>
      </c>
      <c r="OZG9">
        <v>-36380351.651600003</v>
      </c>
      <c r="OZH9">
        <v>-36380351.651600003</v>
      </c>
      <c r="OZI9">
        <v>-36380351.651600003</v>
      </c>
      <c r="OZJ9">
        <v>-55143114.005199999</v>
      </c>
      <c r="OZK9">
        <v>-55143114.005199999</v>
      </c>
      <c r="OZL9">
        <v>-55143114.005199999</v>
      </c>
      <c r="OZM9">
        <v>-55143114.005199999</v>
      </c>
      <c r="OZN9">
        <v>-55143114.005199999</v>
      </c>
      <c r="OZO9">
        <v>-55143114.005199999</v>
      </c>
      <c r="OZP9">
        <v>-55143114.005199999</v>
      </c>
      <c r="OZQ9">
        <v>-55143114.005199999</v>
      </c>
      <c r="OZR9">
        <v>-55143114.005199999</v>
      </c>
      <c r="OZS9">
        <v>-55143114.005199999</v>
      </c>
      <c r="OZT9">
        <v>-55143114.005199999</v>
      </c>
      <c r="OZU9">
        <v>-55143114.005199999</v>
      </c>
      <c r="OZV9">
        <v>-55143114.005199999</v>
      </c>
      <c r="OZW9">
        <v>-55143114.005199999</v>
      </c>
      <c r="OZX9">
        <v>-55143114.005199999</v>
      </c>
      <c r="OZY9">
        <v>-55143114.005199999</v>
      </c>
      <c r="OZZ9">
        <v>-55143114.005199999</v>
      </c>
      <c r="PAA9">
        <v>-55143114.005199999</v>
      </c>
      <c r="PAB9">
        <v>-55143114.005199999</v>
      </c>
      <c r="PAC9">
        <v>-55143114.005199999</v>
      </c>
      <c r="PAD9">
        <v>-55143114.005199999</v>
      </c>
      <c r="PAE9">
        <v>-55143114.005199999</v>
      </c>
      <c r="PAF9">
        <v>-55143114.005199999</v>
      </c>
      <c r="PAG9">
        <v>-55143114.005199999</v>
      </c>
      <c r="PAH9">
        <v>-55143114.005199999</v>
      </c>
      <c r="PAI9">
        <v>-55143114.005199999</v>
      </c>
      <c r="PAJ9">
        <v>-55143114.005199999</v>
      </c>
      <c r="PAK9">
        <v>-55143114.005199999</v>
      </c>
      <c r="PAL9">
        <v>-55143114.005199999</v>
      </c>
      <c r="PAM9">
        <v>-55143114.005199999</v>
      </c>
      <c r="PAN9">
        <v>-55143114.005199999</v>
      </c>
      <c r="PAO9">
        <v>-55143114.005199999</v>
      </c>
      <c r="PAP9">
        <v>-55143114.005199999</v>
      </c>
      <c r="PAQ9">
        <v>-55143114.005199999</v>
      </c>
      <c r="PAR9">
        <v>-55143114.005199999</v>
      </c>
      <c r="PAS9">
        <v>-55143114.005199999</v>
      </c>
      <c r="PAT9">
        <v>-55143114.005199999</v>
      </c>
      <c r="PAU9">
        <v>-55143114.005199999</v>
      </c>
      <c r="PAV9">
        <v>-55143114.005199999</v>
      </c>
      <c r="PAW9">
        <v>-55143114.005199999</v>
      </c>
      <c r="PAX9">
        <v>-55143114.005199999</v>
      </c>
      <c r="PAY9">
        <v>-55143114.005199999</v>
      </c>
      <c r="PAZ9">
        <v>-55143114.005199999</v>
      </c>
      <c r="PBA9">
        <v>-55143114.005199999</v>
      </c>
      <c r="PBB9">
        <v>-83583168.402600005</v>
      </c>
      <c r="PBC9">
        <v>-83583168.402600005</v>
      </c>
      <c r="PBD9">
        <v>-83583168.402600005</v>
      </c>
      <c r="PBE9">
        <v>-83583168.402600005</v>
      </c>
      <c r="PBF9">
        <v>-83583168.402600005</v>
      </c>
      <c r="PBG9">
        <v>-83583168.402600005</v>
      </c>
      <c r="PBH9">
        <v>-83583168.402600005</v>
      </c>
      <c r="PBI9">
        <v>-83583168.402600005</v>
      </c>
      <c r="PBJ9">
        <v>-83583168.402600005</v>
      </c>
      <c r="PBK9">
        <v>-83583168.402600005</v>
      </c>
      <c r="PBL9">
        <v>-83583168.402600005</v>
      </c>
      <c r="PBM9">
        <v>-83583168.402600005</v>
      </c>
      <c r="PBN9">
        <v>-83583168.402600005</v>
      </c>
      <c r="PBO9">
        <v>-83583168.402600005</v>
      </c>
      <c r="PBP9">
        <v>-83583168.402600005</v>
      </c>
      <c r="PBQ9">
        <v>-83583168.402600005</v>
      </c>
      <c r="PBR9">
        <v>-83583168.402600005</v>
      </c>
      <c r="PBS9">
        <v>-83583168.402600005</v>
      </c>
      <c r="PBT9">
        <v>-83583168.402600005</v>
      </c>
      <c r="PBU9">
        <v>-83583168.402600005</v>
      </c>
      <c r="PBV9">
        <v>-83583168.402600005</v>
      </c>
      <c r="PBW9">
        <v>-83583168.402600005</v>
      </c>
      <c r="PBX9">
        <v>-83583168.402600005</v>
      </c>
      <c r="PBY9">
        <v>-83583168.402600005</v>
      </c>
      <c r="PBZ9">
        <v>-83583168.402600005</v>
      </c>
      <c r="PCA9">
        <v>-83583168.402600005</v>
      </c>
      <c r="PCB9">
        <v>-83583168.402600005</v>
      </c>
      <c r="PCC9">
        <v>-83583168.402600005</v>
      </c>
      <c r="PCD9">
        <v>-83583168.402600005</v>
      </c>
      <c r="PCE9">
        <v>-83583168.402600005</v>
      </c>
      <c r="PCF9">
        <v>-83583168.402600005</v>
      </c>
      <c r="PCG9">
        <v>-83583168.402600005</v>
      </c>
      <c r="PCH9">
        <v>-83583168.402600005</v>
      </c>
      <c r="PCI9">
        <v>-83583168.402600005</v>
      </c>
      <c r="PCJ9">
        <v>-83583168.402600005</v>
      </c>
      <c r="PCK9">
        <v>-83583168.402600005</v>
      </c>
      <c r="PCL9">
        <v>-83583168.402600005</v>
      </c>
      <c r="PCM9">
        <v>-83583168.402600005</v>
      </c>
      <c r="PCN9">
        <v>-83583168.402600005</v>
      </c>
      <c r="PCO9">
        <v>-83583168.402600005</v>
      </c>
      <c r="PCP9">
        <v>-83583168.402600005</v>
      </c>
      <c r="PCQ9">
        <v>-83583168.402600005</v>
      </c>
      <c r="PCR9">
        <v>-83583168.402600005</v>
      </c>
      <c r="PCS9">
        <v>-83583168.402600005</v>
      </c>
      <c r="PCT9">
        <v>-520377.940191</v>
      </c>
      <c r="PCU9">
        <v>-478851.51525300002</v>
      </c>
      <c r="PCV9">
        <v>-449591.685222</v>
      </c>
      <c r="PCW9">
        <v>-432417.78578099998</v>
      </c>
      <c r="PCX9">
        <v>-427029.774523</v>
      </c>
      <c r="PCY9">
        <v>-432814.75156399998</v>
      </c>
      <c r="PCZ9">
        <v>-448591.81490200001</v>
      </c>
      <c r="PDA9">
        <v>-472337.61401800002</v>
      </c>
      <c r="PDB9">
        <v>-500985.68634199997</v>
      </c>
      <c r="PDC9">
        <v>-530433.33125100005</v>
      </c>
      <c r="PDD9">
        <v>-555879.41218300001</v>
      </c>
      <c r="PDE9">
        <v>-519386.38804300001</v>
      </c>
      <c r="PDF9">
        <v>-477375.18396499997</v>
      </c>
      <c r="PDG9">
        <v>-447449.55854900001</v>
      </c>
      <c r="PDH9">
        <v>-429373.29112000001</v>
      </c>
      <c r="PDI9">
        <v>-422781.745505</v>
      </c>
      <c r="PDJ9">
        <v>-426994.55563199997</v>
      </c>
      <c r="PDK9">
        <v>-440774.09330299997</v>
      </c>
      <c r="PDL9">
        <v>-462074.12249199999</v>
      </c>
      <c r="PDM9">
        <v>-487870.29482700001</v>
      </c>
      <c r="PDN9">
        <v>-514198.26384000003</v>
      </c>
      <c r="PDO9">
        <v>-536507.44810000004</v>
      </c>
      <c r="PDP9">
        <v>-520377.940191</v>
      </c>
      <c r="PDQ9">
        <v>-478851.51525300002</v>
      </c>
      <c r="PDR9">
        <v>-449591.685222</v>
      </c>
      <c r="PDS9">
        <v>-432417.78578099998</v>
      </c>
      <c r="PDT9">
        <v>-427029.774523</v>
      </c>
      <c r="PDU9">
        <v>-432814.75156399998</v>
      </c>
      <c r="PDV9">
        <v>-448591.81490200001</v>
      </c>
      <c r="PDW9">
        <v>-472337.61401800002</v>
      </c>
      <c r="PDX9">
        <v>-500985.68634199997</v>
      </c>
      <c r="PDY9">
        <v>-530433.33125100005</v>
      </c>
      <c r="PDZ9">
        <v>-555879.41218300001</v>
      </c>
      <c r="PEA9">
        <v>-519386.38804300001</v>
      </c>
      <c r="PEB9">
        <v>-477375.18396499997</v>
      </c>
      <c r="PEC9">
        <v>-447449.55854900001</v>
      </c>
      <c r="PED9">
        <v>-429373.29112000001</v>
      </c>
      <c r="PEE9">
        <v>-422781.745505</v>
      </c>
      <c r="PEF9">
        <v>-426994.55563199997</v>
      </c>
      <c r="PEG9">
        <v>-440774.09330299997</v>
      </c>
      <c r="PEH9">
        <v>-462074.12249199999</v>
      </c>
      <c r="PEI9">
        <v>-487870.29482700001</v>
      </c>
      <c r="PEJ9">
        <v>-514227.45428800001</v>
      </c>
      <c r="PEK9">
        <v>-536507.44810000004</v>
      </c>
      <c r="PEL9">
        <v>-787445.26921199996</v>
      </c>
      <c r="PEM9">
        <v>-723861.14791299996</v>
      </c>
      <c r="PEN9">
        <v>-678629.30160699994</v>
      </c>
      <c r="PEO9">
        <v>-651401.98392999999</v>
      </c>
      <c r="PEP9">
        <v>-641638.44203200005</v>
      </c>
      <c r="PEQ9">
        <v>-648319.83514900005</v>
      </c>
      <c r="PER9">
        <v>-669580.59355500003</v>
      </c>
      <c r="PES9">
        <v>-702323.15548800002</v>
      </c>
      <c r="PET9">
        <v>-741955.28585500002</v>
      </c>
      <c r="PEU9">
        <v>-782442.11193599994</v>
      </c>
      <c r="PEV9">
        <v>-816839.46372899995</v>
      </c>
      <c r="PEW9">
        <v>-785462.16491499997</v>
      </c>
      <c r="PEX9">
        <v>-720908.48533699999</v>
      </c>
      <c r="PEY9">
        <v>-674345.04825999995</v>
      </c>
      <c r="PEZ9">
        <v>-645312.99460800004</v>
      </c>
      <c r="PFA9">
        <v>-633142.38399600005</v>
      </c>
      <c r="PFB9">
        <v>-636679.44328600005</v>
      </c>
      <c r="PFC9">
        <v>-653945.15035699995</v>
      </c>
      <c r="PFD9">
        <v>-681796.17243599996</v>
      </c>
      <c r="PFE9">
        <v>-715724.50282599998</v>
      </c>
      <c r="PFF9">
        <v>-749971.97711400001</v>
      </c>
      <c r="PFG9">
        <v>-778095.53556300001</v>
      </c>
      <c r="PFH9">
        <v>-787445.26921199996</v>
      </c>
      <c r="PFI9">
        <v>-723861.14791299996</v>
      </c>
      <c r="PFJ9">
        <v>-678629.30160699994</v>
      </c>
      <c r="PFK9">
        <v>-651401.98392999999</v>
      </c>
      <c r="PFL9">
        <v>-641638.44203200005</v>
      </c>
      <c r="PFM9">
        <v>-648319.83514900005</v>
      </c>
      <c r="PFN9">
        <v>-669580.59355500003</v>
      </c>
      <c r="PFO9">
        <v>-702323.15548800002</v>
      </c>
      <c r="PFP9">
        <v>-741955.28585500002</v>
      </c>
      <c r="PFQ9">
        <v>-782442.11193599994</v>
      </c>
      <c r="PFR9">
        <v>-816839.46372899995</v>
      </c>
      <c r="PFS9">
        <v>-785462.16491499997</v>
      </c>
      <c r="PFT9">
        <v>-720908.48533699999</v>
      </c>
      <c r="PFU9">
        <v>-674345.04825999995</v>
      </c>
      <c r="PFV9">
        <v>-645312.99460800004</v>
      </c>
      <c r="PFW9">
        <v>-633142.38399600005</v>
      </c>
      <c r="PFX9">
        <v>-636679.44328600005</v>
      </c>
      <c r="PFY9">
        <v>-653945.15035699995</v>
      </c>
      <c r="PFZ9">
        <v>-681796.17243599996</v>
      </c>
      <c r="PGA9">
        <v>-715724.50282599998</v>
      </c>
      <c r="PGB9">
        <v>-750008.72214600001</v>
      </c>
      <c r="PGC9">
        <v>-778095.53556300001</v>
      </c>
      <c r="PGD9">
        <v>-1190950.6966899999</v>
      </c>
      <c r="PGE9">
        <v>-1093293.46361</v>
      </c>
      <c r="PGF9">
        <v>-1022972.79287</v>
      </c>
      <c r="PGG9">
        <v>-979313.90736199997</v>
      </c>
      <c r="PGH9">
        <v>-961325.37108700001</v>
      </c>
      <c r="PGI9">
        <v>-967283.32306099997</v>
      </c>
      <c r="PGJ9">
        <v>-994208.856103</v>
      </c>
      <c r="PGK9">
        <v>-1037345.4501200001</v>
      </c>
      <c r="PGL9">
        <v>-1089843.6888900001</v>
      </c>
      <c r="PGM9">
        <v>-1142923.3068299999</v>
      </c>
      <c r="PGN9">
        <v>-1186724.2256400001</v>
      </c>
      <c r="PGO9">
        <v>-1186984.4881</v>
      </c>
      <c r="PGP9">
        <v>-1087388.13846</v>
      </c>
      <c r="PGQ9">
        <v>-1014404.28617</v>
      </c>
      <c r="PGR9">
        <v>-967135.92871799995</v>
      </c>
      <c r="PGS9">
        <v>-944333.255015</v>
      </c>
      <c r="PGT9">
        <v>-944002.53933399997</v>
      </c>
      <c r="PGU9">
        <v>-962937.96970699995</v>
      </c>
      <c r="PGV9">
        <v>-996291.48401899997</v>
      </c>
      <c r="PGW9">
        <v>-1037382.12283</v>
      </c>
      <c r="PGX9">
        <v>-1077983.03718</v>
      </c>
      <c r="PGY9">
        <v>-1109236.36931</v>
      </c>
      <c r="PGZ9">
        <v>-1190950.6966899999</v>
      </c>
      <c r="PHA9">
        <v>-1093293.46361</v>
      </c>
      <c r="PHB9">
        <v>-1022972.79287</v>
      </c>
      <c r="PHC9">
        <v>-979313.90736199997</v>
      </c>
      <c r="PHD9">
        <v>-961325.37108700001</v>
      </c>
      <c r="PHE9">
        <v>-967283.32306099997</v>
      </c>
      <c r="PHF9">
        <v>-994208.856103</v>
      </c>
      <c r="PHG9">
        <v>-1037345.4501200001</v>
      </c>
      <c r="PHH9">
        <v>-1089843.6888900001</v>
      </c>
      <c r="PHI9">
        <v>-1142923.3068299999</v>
      </c>
      <c r="PHJ9">
        <v>-1186724.2256400001</v>
      </c>
      <c r="PHK9">
        <v>-1186984.4881</v>
      </c>
      <c r="PHL9">
        <v>-1087388.13846</v>
      </c>
      <c r="PHM9">
        <v>-1014404.28617</v>
      </c>
      <c r="PHN9">
        <v>-967135.92871799995</v>
      </c>
      <c r="PHO9">
        <v>-944333.255015</v>
      </c>
      <c r="PHP9">
        <v>-944002.53933399997</v>
      </c>
      <c r="PHQ9">
        <v>-962937.96970699995</v>
      </c>
      <c r="PHR9">
        <v>-996291.48401899997</v>
      </c>
      <c r="PHS9">
        <v>-1037382.12283</v>
      </c>
      <c r="PHT9">
        <v>-1078023.7436500001</v>
      </c>
      <c r="PHU9">
        <v>-1109236.36931</v>
      </c>
      <c r="PHV9">
        <v>-391438.09555099998</v>
      </c>
      <c r="PHW9">
        <v>-391438.09555099998</v>
      </c>
      <c r="PHX9">
        <v>-391438.09555099998</v>
      </c>
      <c r="PHY9">
        <v>-391438.09555099998</v>
      </c>
      <c r="PHZ9">
        <v>-391438.09555099998</v>
      </c>
      <c r="PIA9">
        <v>-391438.09555099998</v>
      </c>
      <c r="PIB9">
        <v>-391438.09555099998</v>
      </c>
      <c r="PIC9">
        <v>-391438.09555099998</v>
      </c>
      <c r="PID9">
        <v>-391438.09555099998</v>
      </c>
      <c r="PIE9">
        <v>-391438.09555099998</v>
      </c>
      <c r="PIF9">
        <v>-391438.09555099998</v>
      </c>
      <c r="PIG9">
        <v>-391365.25803700002</v>
      </c>
      <c r="PIH9">
        <v>-391365.25803700002</v>
      </c>
      <c r="PII9">
        <v>-391365.25803700002</v>
      </c>
      <c r="PIJ9">
        <v>-391365.25803700002</v>
      </c>
      <c r="PIK9">
        <v>-391365.25803700002</v>
      </c>
      <c r="PIL9">
        <v>-391365.25803700002</v>
      </c>
      <c r="PIM9">
        <v>-391365.25803700002</v>
      </c>
      <c r="PIN9">
        <v>-391365.25803700002</v>
      </c>
      <c r="PIO9">
        <v>-391365.25803700002</v>
      </c>
      <c r="PIP9">
        <v>-391365.25803700002</v>
      </c>
      <c r="PIQ9">
        <v>-391365.25803700002</v>
      </c>
      <c r="PIR9">
        <v>-391438.09555099998</v>
      </c>
      <c r="PIS9">
        <v>-391438.09555099998</v>
      </c>
      <c r="PIT9">
        <v>-391438.09555099998</v>
      </c>
      <c r="PIU9">
        <v>-391438.09555099998</v>
      </c>
      <c r="PIV9">
        <v>-391438.09555099998</v>
      </c>
      <c r="PIW9">
        <v>-391438.09555099998</v>
      </c>
      <c r="PIX9">
        <v>-391438.09555099998</v>
      </c>
      <c r="PIY9">
        <v>-391438.09555099998</v>
      </c>
      <c r="PIZ9">
        <v>-391438.09555099998</v>
      </c>
      <c r="PJA9">
        <v>-391438.09555099998</v>
      </c>
      <c r="PJB9">
        <v>-391438.09555099998</v>
      </c>
      <c r="PJC9">
        <v>-391365.25803700002</v>
      </c>
      <c r="PJD9">
        <v>-391365.25803700002</v>
      </c>
      <c r="PJE9">
        <v>-391365.25803700002</v>
      </c>
      <c r="PJF9">
        <v>-391365.25803700002</v>
      </c>
      <c r="PJG9">
        <v>-391365.25803700002</v>
      </c>
      <c r="PJH9">
        <v>-391365.25803700002</v>
      </c>
      <c r="PJI9">
        <v>-391365.25803700002</v>
      </c>
      <c r="PJJ9">
        <v>-391365.25803700002</v>
      </c>
      <c r="PJK9">
        <v>-391365.25803700002</v>
      </c>
      <c r="PJL9">
        <v>-391365.25803700002</v>
      </c>
      <c r="PJM9">
        <v>-391365.25803700002</v>
      </c>
      <c r="PJN9">
        <v>-582743.96443599998</v>
      </c>
      <c r="PJO9">
        <v>-582743.96443599998</v>
      </c>
      <c r="PJP9">
        <v>-582743.96443599998</v>
      </c>
      <c r="PJQ9">
        <v>-582743.96443599998</v>
      </c>
      <c r="PJR9">
        <v>-582743.96443599998</v>
      </c>
      <c r="PJS9">
        <v>-582743.96443599998</v>
      </c>
      <c r="PJT9">
        <v>-582743.96443599998</v>
      </c>
      <c r="PJU9">
        <v>-582743.96443599998</v>
      </c>
      <c r="PJV9">
        <v>-582743.96443599998</v>
      </c>
      <c r="PJW9">
        <v>-582743.96443599998</v>
      </c>
      <c r="PJX9">
        <v>-582743.96443599998</v>
      </c>
      <c r="PJY9">
        <v>-582604.888378</v>
      </c>
      <c r="PJZ9">
        <v>-582604.888378</v>
      </c>
      <c r="PKA9">
        <v>-582604.888378</v>
      </c>
      <c r="PKB9">
        <v>-582604.888378</v>
      </c>
      <c r="PKC9">
        <v>-582604.888378</v>
      </c>
      <c r="PKD9">
        <v>-582604.888378</v>
      </c>
      <c r="PKE9">
        <v>-582604.888378</v>
      </c>
      <c r="PKF9">
        <v>-582604.888378</v>
      </c>
      <c r="PKG9">
        <v>-582604.888378</v>
      </c>
      <c r="PKH9">
        <v>-582604.888378</v>
      </c>
      <c r="PKI9">
        <v>-582604.888378</v>
      </c>
      <c r="PKJ9">
        <v>-582743.96443599998</v>
      </c>
      <c r="PKK9">
        <v>-582743.96443599998</v>
      </c>
      <c r="PKL9">
        <v>-582743.96443599998</v>
      </c>
      <c r="PKM9">
        <v>-582743.96443599998</v>
      </c>
      <c r="PKN9">
        <v>-582743.96443599998</v>
      </c>
      <c r="PKO9">
        <v>-582743.96443599998</v>
      </c>
      <c r="PKP9">
        <v>-582743.96443599998</v>
      </c>
      <c r="PKQ9">
        <v>-582743.96443599998</v>
      </c>
      <c r="PKR9">
        <v>-582743.96443599998</v>
      </c>
      <c r="PKS9">
        <v>-582743.96443599998</v>
      </c>
      <c r="PKT9">
        <v>-582743.96443599998</v>
      </c>
      <c r="PKU9">
        <v>-582604.888378</v>
      </c>
      <c r="PKV9">
        <v>-582604.888378</v>
      </c>
      <c r="PKW9">
        <v>-582604.888378</v>
      </c>
      <c r="PKX9">
        <v>-582604.888378</v>
      </c>
      <c r="PKY9">
        <v>-582604.888378</v>
      </c>
      <c r="PKZ9">
        <v>-582604.888378</v>
      </c>
      <c r="PLA9">
        <v>-582604.888378</v>
      </c>
      <c r="PLB9">
        <v>-582604.888378</v>
      </c>
      <c r="PLC9">
        <v>-582604.888378</v>
      </c>
      <c r="PLD9">
        <v>-582604.888378</v>
      </c>
      <c r="PLE9">
        <v>-582604.888378</v>
      </c>
      <c r="PLF9">
        <v>-860835.62982200005</v>
      </c>
      <c r="PLG9">
        <v>-860835.62982200005</v>
      </c>
      <c r="PLH9">
        <v>-860835.62982200005</v>
      </c>
      <c r="PLI9">
        <v>-860835.62982200005</v>
      </c>
      <c r="PLJ9">
        <v>-860835.62982200005</v>
      </c>
      <c r="PLK9">
        <v>-860835.62982200005</v>
      </c>
      <c r="PLL9">
        <v>-860835.62982200005</v>
      </c>
      <c r="PLM9">
        <v>-860835.62982200005</v>
      </c>
      <c r="PLN9">
        <v>-860835.62982200005</v>
      </c>
      <c r="PLO9">
        <v>-860835.62982200005</v>
      </c>
      <c r="PLP9">
        <v>-860835.62982200005</v>
      </c>
      <c r="PLQ9">
        <v>-860564.07667600003</v>
      </c>
      <c r="PLR9">
        <v>-860564.07667600003</v>
      </c>
      <c r="PLS9">
        <v>-860564.07667600003</v>
      </c>
      <c r="PLT9">
        <v>-860564.07667600003</v>
      </c>
      <c r="PLU9">
        <v>-860564.07667600003</v>
      </c>
      <c r="PLV9">
        <v>-860564.07667600003</v>
      </c>
      <c r="PLW9">
        <v>-860564.07667600003</v>
      </c>
      <c r="PLX9">
        <v>-860564.07667600003</v>
      </c>
      <c r="PLY9">
        <v>-860564.07667600003</v>
      </c>
      <c r="PLZ9">
        <v>-860564.07667600003</v>
      </c>
      <c r="PMA9">
        <v>-860564.07667600003</v>
      </c>
      <c r="PMB9">
        <v>-860835.62982200005</v>
      </c>
      <c r="PMC9">
        <v>-860835.62982200005</v>
      </c>
      <c r="PMD9">
        <v>-860835.62982200005</v>
      </c>
      <c r="PME9">
        <v>-860835.62982200005</v>
      </c>
      <c r="PMF9">
        <v>-860835.62982200005</v>
      </c>
      <c r="PMG9">
        <v>-860835.62982200005</v>
      </c>
      <c r="PMH9">
        <v>-860835.62982200005</v>
      </c>
      <c r="PMI9">
        <v>-860835.62982200005</v>
      </c>
      <c r="PMJ9">
        <v>-860835.62982200005</v>
      </c>
      <c r="PMK9">
        <v>-860835.62982200005</v>
      </c>
      <c r="PML9">
        <v>-860835.62982200005</v>
      </c>
      <c r="PMM9">
        <v>-860564.07667600003</v>
      </c>
      <c r="PMN9">
        <v>-860564.07667600003</v>
      </c>
      <c r="PMO9">
        <v>-860564.07667600003</v>
      </c>
      <c r="PMP9">
        <v>-860564.07667600003</v>
      </c>
      <c r="PMQ9">
        <v>-860564.07667600003</v>
      </c>
      <c r="PMR9">
        <v>-860564.07667600003</v>
      </c>
      <c r="PMS9">
        <v>-860564.07667600003</v>
      </c>
      <c r="PMT9">
        <v>-860564.07667600003</v>
      </c>
      <c r="PMU9">
        <v>-860564.07667600003</v>
      </c>
      <c r="PMV9">
        <v>-860564.07667600003</v>
      </c>
      <c r="PMW9">
        <v>-860564.07667600003</v>
      </c>
      <c r="PMX9">
        <v>-24362.8366632</v>
      </c>
      <c r="PMY9">
        <v>-24362.8366632</v>
      </c>
      <c r="PMZ9">
        <v>-24362.8366632</v>
      </c>
      <c r="PNA9">
        <v>-24362.8366632</v>
      </c>
      <c r="PNB9">
        <v>-24362.8366632</v>
      </c>
      <c r="PNC9">
        <v>-24362.8366632</v>
      </c>
      <c r="PND9">
        <v>-24362.8366632</v>
      </c>
      <c r="PNE9">
        <v>-24362.8366632</v>
      </c>
      <c r="PNF9">
        <v>-24362.8366632</v>
      </c>
      <c r="PNG9">
        <v>-24362.8366632</v>
      </c>
      <c r="PNH9">
        <v>-24362.8366632</v>
      </c>
      <c r="PNI9">
        <v>-24362.8366632</v>
      </c>
      <c r="PNJ9">
        <v>-24362.8366632</v>
      </c>
      <c r="PNK9">
        <v>-24362.8366632</v>
      </c>
      <c r="PNL9">
        <v>-24362.8366632</v>
      </c>
      <c r="PNM9">
        <v>-24362.8366632</v>
      </c>
      <c r="PNN9">
        <v>-24362.8366632</v>
      </c>
      <c r="PNO9">
        <v>-24362.8366632</v>
      </c>
      <c r="PNP9">
        <v>-24362.8366632</v>
      </c>
      <c r="PNQ9">
        <v>-24362.8366632</v>
      </c>
      <c r="PNR9">
        <v>-24362.8366632</v>
      </c>
      <c r="PNS9">
        <v>-24362.8366632</v>
      </c>
      <c r="PNT9">
        <v>-24362.8366632</v>
      </c>
      <c r="PNU9">
        <v>-24362.8366632</v>
      </c>
      <c r="PNV9">
        <v>-24362.8366632</v>
      </c>
      <c r="PNW9">
        <v>-24362.8366632</v>
      </c>
      <c r="PNX9">
        <v>-24362.8366632</v>
      </c>
      <c r="PNY9">
        <v>-24362.8366632</v>
      </c>
      <c r="PNZ9">
        <v>-24362.8366632</v>
      </c>
      <c r="POA9">
        <v>-24362.8366632</v>
      </c>
      <c r="POB9">
        <v>-24362.8366632</v>
      </c>
      <c r="POC9">
        <v>-24362.8366632</v>
      </c>
      <c r="POD9">
        <v>-24362.8366632</v>
      </c>
      <c r="POE9">
        <v>-24362.8366632</v>
      </c>
      <c r="POF9">
        <v>-24362.8366632</v>
      </c>
      <c r="POG9">
        <v>-24362.8366632</v>
      </c>
      <c r="POH9">
        <v>-24362.8366632</v>
      </c>
      <c r="POI9">
        <v>-24362.8366632</v>
      </c>
      <c r="POJ9">
        <v>-24362.8366632</v>
      </c>
      <c r="POK9">
        <v>-24362.8366632</v>
      </c>
      <c r="POL9">
        <v>-24362.8366632</v>
      </c>
      <c r="POM9">
        <v>-24362.8366632</v>
      </c>
      <c r="PON9">
        <v>-24362.8366632</v>
      </c>
      <c r="POO9">
        <v>-24362.8366632</v>
      </c>
      <c r="POP9">
        <v>-47236.870753399999</v>
      </c>
      <c r="POQ9">
        <v>-47236.870753399999</v>
      </c>
      <c r="POR9">
        <v>-47236.870753399999</v>
      </c>
      <c r="POS9">
        <v>-47236.870753399999</v>
      </c>
      <c r="POT9">
        <v>-47236.870753399999</v>
      </c>
      <c r="POU9">
        <v>-47236.870753399999</v>
      </c>
      <c r="POV9">
        <v>-47236.870753399999</v>
      </c>
      <c r="POW9">
        <v>-47236.870753399999</v>
      </c>
      <c r="POX9">
        <v>-47236.870753399999</v>
      </c>
      <c r="POY9">
        <v>-47236.870753399999</v>
      </c>
      <c r="POZ9">
        <v>-47236.870753399999</v>
      </c>
      <c r="PPA9">
        <v>-47236.870753399999</v>
      </c>
      <c r="PPB9">
        <v>-47236.870753399999</v>
      </c>
      <c r="PPC9">
        <v>-47236.870753399999</v>
      </c>
      <c r="PPD9">
        <v>-47236.870753399999</v>
      </c>
      <c r="PPE9">
        <v>-47236.870753399999</v>
      </c>
      <c r="PPF9">
        <v>-47236.870753399999</v>
      </c>
      <c r="PPG9">
        <v>-47236.870753399999</v>
      </c>
      <c r="PPH9">
        <v>-47236.870753399999</v>
      </c>
      <c r="PPI9">
        <v>-47236.870753399999</v>
      </c>
      <c r="PPJ9">
        <v>-47236.870753399999</v>
      </c>
      <c r="PPK9">
        <v>-47236.870753399999</v>
      </c>
      <c r="PPL9">
        <v>-47236.870753399999</v>
      </c>
      <c r="PPM9">
        <v>-47236.870753399999</v>
      </c>
      <c r="PPN9">
        <v>-47236.870753399999</v>
      </c>
      <c r="PPO9">
        <v>-47236.870753399999</v>
      </c>
      <c r="PPP9">
        <v>-47236.870753399999</v>
      </c>
      <c r="PPQ9">
        <v>-47236.870753399999</v>
      </c>
      <c r="PPR9">
        <v>-47236.870753399999</v>
      </c>
      <c r="PPS9">
        <v>-47236.870753399999</v>
      </c>
      <c r="PPT9">
        <v>-47236.870753399999</v>
      </c>
      <c r="PPU9">
        <v>-47236.870753399999</v>
      </c>
      <c r="PPV9">
        <v>-47236.870753399999</v>
      </c>
      <c r="PPW9">
        <v>-47236.870753399999</v>
      </c>
      <c r="PPX9">
        <v>-47236.870753399999</v>
      </c>
      <c r="PPY9">
        <v>-47236.870753399999</v>
      </c>
      <c r="PPZ9">
        <v>-47236.870753399999</v>
      </c>
      <c r="PQA9">
        <v>-47236.870753399999</v>
      </c>
      <c r="PQB9">
        <v>-47236.870753399999</v>
      </c>
      <c r="PQC9">
        <v>-47236.870753399999</v>
      </c>
      <c r="PQD9">
        <v>-47236.870753399999</v>
      </c>
      <c r="PQE9">
        <v>-47236.870753399999</v>
      </c>
      <c r="PQF9">
        <v>-47236.870753399999</v>
      </c>
      <c r="PQG9">
        <v>-47236.870753399999</v>
      </c>
      <c r="PQH9">
        <v>-92984.938933800004</v>
      </c>
      <c r="PQI9">
        <v>-92984.938933800004</v>
      </c>
      <c r="PQJ9">
        <v>-92984.938933800004</v>
      </c>
      <c r="PQK9">
        <v>-92984.938933800004</v>
      </c>
      <c r="PQL9">
        <v>-92984.938933800004</v>
      </c>
      <c r="PQM9">
        <v>-92984.938933800004</v>
      </c>
      <c r="PQN9">
        <v>-92984.938933800004</v>
      </c>
      <c r="PQO9">
        <v>-92984.938933800004</v>
      </c>
      <c r="PQP9">
        <v>-92984.938933800004</v>
      </c>
      <c r="PQQ9">
        <v>-92984.938933800004</v>
      </c>
      <c r="PQR9">
        <v>-92984.938933800004</v>
      </c>
      <c r="PQS9">
        <v>-92984.938933800004</v>
      </c>
      <c r="PQT9">
        <v>-92984.938933800004</v>
      </c>
      <c r="PQU9">
        <v>-92984.938933800004</v>
      </c>
      <c r="PQV9">
        <v>-92984.938933800004</v>
      </c>
      <c r="PQW9">
        <v>-92984.938933800004</v>
      </c>
      <c r="PQX9">
        <v>-92984.938933800004</v>
      </c>
      <c r="PQY9">
        <v>-92984.938933800004</v>
      </c>
      <c r="PQZ9">
        <v>-92984.938933800004</v>
      </c>
      <c r="PRA9">
        <v>-92984.938933800004</v>
      </c>
      <c r="PRB9">
        <v>-92984.938933800004</v>
      </c>
      <c r="PRC9">
        <v>-92984.938933800004</v>
      </c>
      <c r="PRD9">
        <v>-92984.938933800004</v>
      </c>
      <c r="PRE9">
        <v>-92984.938933800004</v>
      </c>
      <c r="PRF9">
        <v>-92984.938933800004</v>
      </c>
      <c r="PRG9">
        <v>-92984.938933800004</v>
      </c>
      <c r="PRH9">
        <v>-92984.938933800004</v>
      </c>
      <c r="PRI9">
        <v>-92984.938933800004</v>
      </c>
      <c r="PRJ9">
        <v>-92984.938933800004</v>
      </c>
      <c r="PRK9">
        <v>-92984.938933800004</v>
      </c>
      <c r="PRL9">
        <v>-92984.938933800004</v>
      </c>
      <c r="PRM9">
        <v>-92984.938933800004</v>
      </c>
      <c r="PRN9">
        <v>-92984.938933800004</v>
      </c>
      <c r="PRO9">
        <v>-92984.938933800004</v>
      </c>
      <c r="PRP9">
        <v>-92984.938933800004</v>
      </c>
      <c r="PRQ9">
        <v>-92984.938933800004</v>
      </c>
      <c r="PRR9">
        <v>-92984.938933800004</v>
      </c>
      <c r="PRS9">
        <v>-92984.938933800004</v>
      </c>
      <c r="PRT9">
        <v>-92984.938933800004</v>
      </c>
      <c r="PRU9">
        <v>-92984.938933800004</v>
      </c>
      <c r="PRV9">
        <v>-92984.938933800004</v>
      </c>
      <c r="PRW9">
        <v>-92984.938933800004</v>
      </c>
      <c r="PRX9">
        <v>-92984.938933800004</v>
      </c>
      <c r="PRY9">
        <v>-92984.938933800004</v>
      </c>
      <c r="PRZ9">
        <v>-600244.37155799998</v>
      </c>
      <c r="PSA9">
        <v>-600244.37155799998</v>
      </c>
      <c r="PSB9">
        <v>-600244.37155799998</v>
      </c>
      <c r="PSC9">
        <v>-600244.37155799998</v>
      </c>
      <c r="PSD9">
        <v>-600244.37155799998</v>
      </c>
      <c r="PSE9">
        <v>-600244.37155799998</v>
      </c>
      <c r="PSF9">
        <v>-600244.37155799998</v>
      </c>
      <c r="PSG9">
        <v>-600244.37155799998</v>
      </c>
      <c r="PSH9">
        <v>-600244.37155799998</v>
      </c>
      <c r="PSI9">
        <v>-600244.37155799998</v>
      </c>
      <c r="PSJ9">
        <v>-600244.37155799998</v>
      </c>
      <c r="PSK9">
        <v>-600244.37155799998</v>
      </c>
      <c r="PSL9">
        <v>-600244.37155799998</v>
      </c>
      <c r="PSM9">
        <v>-600244.37155799998</v>
      </c>
      <c r="PSN9">
        <v>-600244.37155799998</v>
      </c>
      <c r="PSO9">
        <v>-600244.37155799998</v>
      </c>
      <c r="PSP9">
        <v>-600244.37155799998</v>
      </c>
      <c r="PSQ9">
        <v>-600244.37155799998</v>
      </c>
      <c r="PSR9">
        <v>-600244.37155799998</v>
      </c>
      <c r="PSS9">
        <v>-600244.37155799998</v>
      </c>
      <c r="PST9">
        <v>-600244.37155799998</v>
      </c>
      <c r="PSU9">
        <v>-600244.37155799998</v>
      </c>
      <c r="PSV9">
        <v>-600244.37155799998</v>
      </c>
      <c r="PSW9">
        <v>-600244.37155799998</v>
      </c>
      <c r="PSX9">
        <v>-600244.37155799998</v>
      </c>
      <c r="PSY9">
        <v>-600244.37155799998</v>
      </c>
      <c r="PSZ9">
        <v>-600244.37155799998</v>
      </c>
      <c r="PTA9">
        <v>-600244.37155799998</v>
      </c>
      <c r="PTB9">
        <v>-600244.37155799998</v>
      </c>
      <c r="PTC9">
        <v>-600244.37155799998</v>
      </c>
      <c r="PTD9">
        <v>-600244.37155799998</v>
      </c>
      <c r="PTE9">
        <v>-600244.37155799998</v>
      </c>
      <c r="PTF9">
        <v>-600244.37155799998</v>
      </c>
      <c r="PTG9">
        <v>-600244.37155799998</v>
      </c>
      <c r="PTH9">
        <v>-600244.37155799998</v>
      </c>
      <c r="PTI9">
        <v>-600244.37155799998</v>
      </c>
      <c r="PTJ9">
        <v>-600244.37155799998</v>
      </c>
      <c r="PTK9">
        <v>-600244.37155799998</v>
      </c>
      <c r="PTL9">
        <v>-600244.37155799998</v>
      </c>
      <c r="PTM9">
        <v>-600244.37155799998</v>
      </c>
      <c r="PTN9">
        <v>-600244.37155799998</v>
      </c>
      <c r="PTO9">
        <v>-600244.37155799998</v>
      </c>
      <c r="PTP9">
        <v>-600244.37155799998</v>
      </c>
      <c r="PTQ9">
        <v>-600244.37155799998</v>
      </c>
      <c r="PTR9">
        <v>-938314.27746699995</v>
      </c>
      <c r="PTS9">
        <v>-938314.27746699995</v>
      </c>
      <c r="PTT9">
        <v>-938314.27746699995</v>
      </c>
      <c r="PTU9">
        <v>-938314.27746699995</v>
      </c>
      <c r="PTV9">
        <v>-938314.27746699995</v>
      </c>
      <c r="PTW9">
        <v>-938314.27746699995</v>
      </c>
      <c r="PTX9">
        <v>-938314.27746699995</v>
      </c>
      <c r="PTY9">
        <v>-938314.27746699995</v>
      </c>
      <c r="PTZ9">
        <v>-938314.27746699995</v>
      </c>
      <c r="PUA9">
        <v>-938314.27746699995</v>
      </c>
      <c r="PUB9">
        <v>-938314.27746699995</v>
      </c>
      <c r="PUC9">
        <v>-938314.27746699995</v>
      </c>
      <c r="PUD9">
        <v>-938314.27746699995</v>
      </c>
      <c r="PUE9">
        <v>-938314.27746699995</v>
      </c>
      <c r="PUF9">
        <v>-938314.27746699995</v>
      </c>
      <c r="PUG9">
        <v>-938314.27746699995</v>
      </c>
      <c r="PUH9">
        <v>-938314.27746699995</v>
      </c>
      <c r="PUI9">
        <v>-938314.27746699995</v>
      </c>
      <c r="PUJ9">
        <v>-938314.27746699995</v>
      </c>
      <c r="PUK9">
        <v>-938314.27746699995</v>
      </c>
      <c r="PUL9">
        <v>-938314.27746699995</v>
      </c>
      <c r="PUM9">
        <v>-938314.27746699995</v>
      </c>
      <c r="PUN9">
        <v>-938314.27746699995</v>
      </c>
      <c r="PUO9">
        <v>-938314.27746699995</v>
      </c>
      <c r="PUP9">
        <v>-938314.27746699995</v>
      </c>
      <c r="PUQ9">
        <v>-938314.27746699995</v>
      </c>
      <c r="PUR9">
        <v>-938314.27746699995</v>
      </c>
      <c r="PUS9">
        <v>-938314.27746699995</v>
      </c>
      <c r="PUT9">
        <v>-938314.27746699995</v>
      </c>
      <c r="PUU9">
        <v>-938314.27746699995</v>
      </c>
      <c r="PUV9">
        <v>-938314.27746699995</v>
      </c>
      <c r="PUW9">
        <v>-938314.27746699995</v>
      </c>
      <c r="PUX9">
        <v>-938314.27746699995</v>
      </c>
      <c r="PUY9">
        <v>-938314.27746699995</v>
      </c>
      <c r="PUZ9">
        <v>-938314.27746699995</v>
      </c>
      <c r="PVA9">
        <v>-938314.27746699995</v>
      </c>
      <c r="PVB9">
        <v>-938314.27746699995</v>
      </c>
      <c r="PVC9">
        <v>-938314.27746699995</v>
      </c>
      <c r="PVD9">
        <v>-938314.27746699995</v>
      </c>
      <c r="PVE9">
        <v>-938314.27746699995</v>
      </c>
      <c r="PVF9">
        <v>-938314.27746699995</v>
      </c>
      <c r="PVG9">
        <v>-938314.27746699995</v>
      </c>
      <c r="PVH9">
        <v>-938314.27746699995</v>
      </c>
      <c r="PVI9">
        <v>-938314.27746699995</v>
      </c>
      <c r="PVJ9">
        <v>-1481369.9056500001</v>
      </c>
      <c r="PVK9">
        <v>-1481369.9056500001</v>
      </c>
      <c r="PVL9">
        <v>-1481369.9056500001</v>
      </c>
      <c r="PVM9">
        <v>-1481369.9056500001</v>
      </c>
      <c r="PVN9">
        <v>-1481369.9056500001</v>
      </c>
      <c r="PVO9">
        <v>-1481369.9056500001</v>
      </c>
      <c r="PVP9">
        <v>-1481369.9056500001</v>
      </c>
      <c r="PVQ9">
        <v>-1481369.9056500001</v>
      </c>
      <c r="PVR9">
        <v>-1481369.9056500001</v>
      </c>
      <c r="PVS9">
        <v>-1481369.9056500001</v>
      </c>
      <c r="PVT9">
        <v>-1481369.9056500001</v>
      </c>
      <c r="PVU9">
        <v>-1481369.9056500001</v>
      </c>
      <c r="PVV9">
        <v>-1481369.9056500001</v>
      </c>
      <c r="PVW9">
        <v>-1481369.9056500001</v>
      </c>
      <c r="PVX9">
        <v>-1481369.9056500001</v>
      </c>
      <c r="PVY9">
        <v>-1481369.9056500001</v>
      </c>
      <c r="PVZ9">
        <v>-1481369.9056500001</v>
      </c>
      <c r="PWA9">
        <v>-1481369.9056500001</v>
      </c>
      <c r="PWB9">
        <v>-1481369.9056500001</v>
      </c>
      <c r="PWC9">
        <v>-1481369.9056500001</v>
      </c>
      <c r="PWD9">
        <v>-1481369.9056500001</v>
      </c>
      <c r="PWE9">
        <v>-1481369.9056500001</v>
      </c>
      <c r="PWF9">
        <v>-1481369.9056500001</v>
      </c>
      <c r="PWG9">
        <v>-1481369.9056500001</v>
      </c>
      <c r="PWH9">
        <v>-1481369.9056500001</v>
      </c>
      <c r="PWI9">
        <v>-1481369.9056500001</v>
      </c>
      <c r="PWJ9">
        <v>-1481369.9056500001</v>
      </c>
      <c r="PWK9">
        <v>-1481369.9056500001</v>
      </c>
      <c r="PWL9">
        <v>-1481369.9056500001</v>
      </c>
      <c r="PWM9">
        <v>-1481369.9056500001</v>
      </c>
      <c r="PWN9">
        <v>-1481369.9056500001</v>
      </c>
      <c r="PWO9">
        <v>-1481369.9056500001</v>
      </c>
      <c r="PWP9">
        <v>-1481369.9056500001</v>
      </c>
      <c r="PWQ9">
        <v>-1481369.9056500001</v>
      </c>
      <c r="PWR9">
        <v>-1481369.9056500001</v>
      </c>
      <c r="PWS9">
        <v>-1481369.9056500001</v>
      </c>
      <c r="PWT9">
        <v>-1481369.9056500001</v>
      </c>
      <c r="PWU9">
        <v>-1481369.9056500001</v>
      </c>
      <c r="PWV9">
        <v>-1481369.9056500001</v>
      </c>
      <c r="PWW9">
        <v>-1481369.9056500001</v>
      </c>
      <c r="PWX9">
        <v>-1481369.9056500001</v>
      </c>
      <c r="PWY9">
        <v>-1481369.9056500001</v>
      </c>
      <c r="PWZ9">
        <v>-1481369.9056500001</v>
      </c>
      <c r="PXA9">
        <v>-1481369.9056500001</v>
      </c>
      <c r="PXB9">
        <v>-498214.69767700002</v>
      </c>
      <c r="PXC9">
        <v>-498214.69767700002</v>
      </c>
      <c r="PXD9">
        <v>-498214.69767700002</v>
      </c>
      <c r="PXE9">
        <v>-498214.69767700002</v>
      </c>
      <c r="PXF9">
        <v>-498214.69767700002</v>
      </c>
      <c r="PXG9">
        <v>-498214.69767700002</v>
      </c>
      <c r="PXH9">
        <v>-498214.69767700002</v>
      </c>
      <c r="PXI9">
        <v>-498214.69767700002</v>
      </c>
      <c r="PXJ9">
        <v>-498214.69767700002</v>
      </c>
      <c r="PXK9">
        <v>-498214.69767700002</v>
      </c>
      <c r="PXL9">
        <v>-498214.69767700002</v>
      </c>
      <c r="PXM9">
        <v>-497776.89571100002</v>
      </c>
      <c r="PXN9">
        <v>-497776.89571100002</v>
      </c>
      <c r="PXO9">
        <v>-497776.89571100002</v>
      </c>
      <c r="PXP9">
        <v>-497776.89571100002</v>
      </c>
      <c r="PXQ9">
        <v>-497776.89571100002</v>
      </c>
      <c r="PXR9">
        <v>-497776.89571100002</v>
      </c>
      <c r="PXS9">
        <v>-497776.89571100002</v>
      </c>
      <c r="PXT9">
        <v>-497776.89571100002</v>
      </c>
      <c r="PXU9">
        <v>-497776.89571100002</v>
      </c>
      <c r="PXV9">
        <v>-497776.89571100002</v>
      </c>
      <c r="PXW9">
        <v>-497776.89571100002</v>
      </c>
      <c r="PXX9">
        <v>-498214.69767700002</v>
      </c>
      <c r="PXY9">
        <v>-498214.69767700002</v>
      </c>
      <c r="PXZ9">
        <v>-498214.69767700002</v>
      </c>
      <c r="PYA9">
        <v>-498214.69767700002</v>
      </c>
      <c r="PYB9">
        <v>-498214.69767700002</v>
      </c>
      <c r="PYC9">
        <v>-498214.69767700002</v>
      </c>
      <c r="PYD9">
        <v>-498214.69767700002</v>
      </c>
      <c r="PYE9">
        <v>-498214.69767700002</v>
      </c>
      <c r="PYF9">
        <v>-498214.69767700002</v>
      </c>
      <c r="PYG9">
        <v>-498214.69767700002</v>
      </c>
      <c r="PYH9">
        <v>-498214.69767700002</v>
      </c>
      <c r="PYI9">
        <v>-497776.89571100002</v>
      </c>
      <c r="PYJ9">
        <v>-497776.89571100002</v>
      </c>
      <c r="PYK9">
        <v>-497776.89571100002</v>
      </c>
      <c r="PYL9">
        <v>-497776.89571100002</v>
      </c>
      <c r="PYM9">
        <v>-497776.89571100002</v>
      </c>
      <c r="PYN9">
        <v>-497776.89571100002</v>
      </c>
      <c r="PYO9">
        <v>-497776.89571100002</v>
      </c>
      <c r="PYP9">
        <v>-497776.89571100002</v>
      </c>
      <c r="PYQ9">
        <v>-497776.89571100002</v>
      </c>
      <c r="PYR9">
        <v>-497776.89571100002</v>
      </c>
      <c r="PYS9">
        <v>-497776.89571100002</v>
      </c>
      <c r="PYT9">
        <v>-624949.26684000005</v>
      </c>
      <c r="PYU9">
        <v>-624949.26684000005</v>
      </c>
      <c r="PYV9">
        <v>-624949.26684000005</v>
      </c>
      <c r="PYW9">
        <v>-624949.26684000005</v>
      </c>
      <c r="PYX9">
        <v>-624949.26684000005</v>
      </c>
      <c r="PYY9">
        <v>-624949.26684000005</v>
      </c>
      <c r="PYZ9">
        <v>-624949.26684000005</v>
      </c>
      <c r="PZA9">
        <v>-624949.26684000005</v>
      </c>
      <c r="PZB9">
        <v>-624949.26684000005</v>
      </c>
      <c r="PZC9">
        <v>-624949.26684000005</v>
      </c>
      <c r="PZD9">
        <v>-624949.26684000005</v>
      </c>
      <c r="PZE9">
        <v>-624087.77974499995</v>
      </c>
      <c r="PZF9">
        <v>-624087.77974499995</v>
      </c>
      <c r="PZG9">
        <v>-624087.77974499995</v>
      </c>
      <c r="PZH9">
        <v>-624087.77974499995</v>
      </c>
      <c r="PZI9">
        <v>-624087.77974499995</v>
      </c>
      <c r="PZJ9">
        <v>-624087.77974499995</v>
      </c>
      <c r="PZK9">
        <v>-624087.77974499995</v>
      </c>
      <c r="PZL9">
        <v>-624087.77974499995</v>
      </c>
      <c r="PZM9">
        <v>-624087.77974499995</v>
      </c>
      <c r="PZN9">
        <v>-624087.77974499995</v>
      </c>
      <c r="PZO9">
        <v>-624087.77974499995</v>
      </c>
      <c r="PZP9">
        <v>-624949.26684000005</v>
      </c>
      <c r="PZQ9">
        <v>-624949.26684000005</v>
      </c>
      <c r="PZR9">
        <v>-624949.26684000005</v>
      </c>
      <c r="PZS9">
        <v>-624949.26684000005</v>
      </c>
      <c r="PZT9">
        <v>-624949.26684000005</v>
      </c>
      <c r="PZU9">
        <v>-624949.26684000005</v>
      </c>
      <c r="PZV9">
        <v>-624949.26684000005</v>
      </c>
      <c r="PZW9">
        <v>-624949.26684000005</v>
      </c>
      <c r="PZX9">
        <v>-624949.26684000005</v>
      </c>
      <c r="PZY9">
        <v>-624949.26684000005</v>
      </c>
      <c r="PZZ9">
        <v>-624949.26684000005</v>
      </c>
      <c r="QAA9">
        <v>-624087.77974499995</v>
      </c>
      <c r="QAB9">
        <v>-624087.77974499995</v>
      </c>
      <c r="QAC9">
        <v>-624087.77974499995</v>
      </c>
      <c r="QAD9">
        <v>-624087.77974499995</v>
      </c>
      <c r="QAE9">
        <v>-624087.77974499995</v>
      </c>
      <c r="QAF9">
        <v>-624087.77974499995</v>
      </c>
      <c r="QAG9">
        <v>-624087.77974499995</v>
      </c>
      <c r="QAH9">
        <v>-624087.77974499995</v>
      </c>
      <c r="QAI9">
        <v>-624087.77974499995</v>
      </c>
      <c r="QAJ9">
        <v>-624087.77974499995</v>
      </c>
      <c r="QAK9">
        <v>-624087.77974499995</v>
      </c>
      <c r="QAL9">
        <v>-681796.83176199999</v>
      </c>
      <c r="QAM9">
        <v>-681796.83176199999</v>
      </c>
      <c r="QAN9">
        <v>-681796.83176199999</v>
      </c>
      <c r="QAO9">
        <v>-681796.83176199999</v>
      </c>
      <c r="QAP9">
        <v>-681796.83176199999</v>
      </c>
      <c r="QAQ9">
        <v>-681796.83176199999</v>
      </c>
      <c r="QAR9">
        <v>-681796.83176199999</v>
      </c>
      <c r="QAS9">
        <v>-681796.83176199999</v>
      </c>
      <c r="QAT9">
        <v>-681796.83176199999</v>
      </c>
      <c r="QAU9">
        <v>-681796.83176199999</v>
      </c>
      <c r="QAV9">
        <v>-681796.83176199999</v>
      </c>
      <c r="QAW9">
        <v>-680087.97441000002</v>
      </c>
      <c r="QAX9">
        <v>-680087.97441000002</v>
      </c>
      <c r="QAY9">
        <v>-680087.97441000002</v>
      </c>
      <c r="QAZ9">
        <v>-680087.97441000002</v>
      </c>
      <c r="QBA9">
        <v>-680087.97441000002</v>
      </c>
      <c r="QBB9">
        <v>-680087.97441000002</v>
      </c>
      <c r="QBC9">
        <v>-680087.97441000002</v>
      </c>
      <c r="QBD9">
        <v>-680087.97441000002</v>
      </c>
      <c r="QBE9">
        <v>-680087.97441000002</v>
      </c>
      <c r="QBF9">
        <v>-680087.97441000002</v>
      </c>
      <c r="QBG9">
        <v>-680087.97441000002</v>
      </c>
      <c r="QBH9">
        <v>-681796.83176199999</v>
      </c>
      <c r="QBI9">
        <v>-681796.83176199999</v>
      </c>
      <c r="QBJ9">
        <v>-681796.83176199999</v>
      </c>
      <c r="QBK9">
        <v>-681796.83176199999</v>
      </c>
      <c r="QBL9">
        <v>-681796.83176199999</v>
      </c>
      <c r="QBM9">
        <v>-681796.83176199999</v>
      </c>
      <c r="QBN9">
        <v>-681796.83176199999</v>
      </c>
      <c r="QBO9">
        <v>-681796.83176199999</v>
      </c>
      <c r="QBP9">
        <v>-681796.83176199999</v>
      </c>
      <c r="QBQ9">
        <v>-681796.83176199999</v>
      </c>
      <c r="QBR9">
        <v>-681796.83176199999</v>
      </c>
      <c r="QBS9">
        <v>-680087.97441000002</v>
      </c>
      <c r="QBT9">
        <v>-680087.97441000002</v>
      </c>
      <c r="QBU9">
        <v>-680087.97441000002</v>
      </c>
      <c r="QBV9">
        <v>-680087.97441000002</v>
      </c>
      <c r="QBW9">
        <v>-680087.97441000002</v>
      </c>
      <c r="QBX9">
        <v>-680087.97441000002</v>
      </c>
      <c r="QBY9">
        <v>-680087.97441000002</v>
      </c>
      <c r="QBZ9">
        <v>-680087.97441000002</v>
      </c>
      <c r="QCA9">
        <v>-680087.97441000002</v>
      </c>
      <c r="QCB9">
        <v>-680087.97441000002</v>
      </c>
      <c r="QCC9">
        <v>-680087.97441000002</v>
      </c>
      <c r="QCD9">
        <v>-519512.90362</v>
      </c>
      <c r="QCE9">
        <v>-519512.90362</v>
      </c>
      <c r="QCF9">
        <v>-519512.90362</v>
      </c>
      <c r="QCG9">
        <v>-519512.90362</v>
      </c>
      <c r="QCH9">
        <v>-519512.90362</v>
      </c>
      <c r="QCI9">
        <v>-519512.90362</v>
      </c>
      <c r="QCJ9">
        <v>-519512.90362</v>
      </c>
      <c r="QCK9">
        <v>-519512.90362</v>
      </c>
      <c r="QCL9">
        <v>-519512.90362</v>
      </c>
      <c r="QCM9">
        <v>-519512.90362</v>
      </c>
      <c r="QCN9">
        <v>-519512.90362</v>
      </c>
      <c r="QCO9">
        <v>-463099.449196</v>
      </c>
      <c r="QCP9">
        <v>-463099.449196</v>
      </c>
      <c r="QCQ9">
        <v>-463099.449196</v>
      </c>
      <c r="QCR9">
        <v>-463099.449196</v>
      </c>
      <c r="QCS9">
        <v>-463099.449196</v>
      </c>
      <c r="QCT9">
        <v>-463099.449196</v>
      </c>
      <c r="QCU9">
        <v>-463099.449196</v>
      </c>
      <c r="QCV9">
        <v>-463099.449196</v>
      </c>
      <c r="QCW9">
        <v>-463099.449196</v>
      </c>
      <c r="QCX9">
        <v>-463099.449196</v>
      </c>
      <c r="QCY9">
        <v>-463099.449196</v>
      </c>
      <c r="QCZ9">
        <v>-519512.90362</v>
      </c>
      <c r="QDA9">
        <v>-519512.90362</v>
      </c>
      <c r="QDB9">
        <v>-519512.90362</v>
      </c>
      <c r="QDC9">
        <v>-519512.90362</v>
      </c>
      <c r="QDD9">
        <v>-519512.90362</v>
      </c>
      <c r="QDE9">
        <v>-519512.90362</v>
      </c>
      <c r="QDF9">
        <v>-519512.90362</v>
      </c>
      <c r="QDG9">
        <v>-519512.90362</v>
      </c>
      <c r="QDH9">
        <v>-519512.90362</v>
      </c>
      <c r="QDI9">
        <v>-519512.90362</v>
      </c>
      <c r="QDJ9">
        <v>-519512.90362</v>
      </c>
      <c r="QDK9">
        <v>-463099.449196</v>
      </c>
      <c r="QDL9">
        <v>-463099.449196</v>
      </c>
      <c r="QDM9">
        <v>-463099.449196</v>
      </c>
      <c r="QDN9">
        <v>-463099.449196</v>
      </c>
      <c r="QDO9">
        <v>-463099.449196</v>
      </c>
      <c r="QDP9">
        <v>-463099.449196</v>
      </c>
      <c r="QDQ9">
        <v>-463099.449196</v>
      </c>
      <c r="QDR9">
        <v>-463099.449196</v>
      </c>
      <c r="QDS9">
        <v>-463099.449196</v>
      </c>
      <c r="QDT9">
        <v>-463099.449196</v>
      </c>
      <c r="QDU9">
        <v>-463099.449196</v>
      </c>
      <c r="QDV9">
        <v>-640496.127293</v>
      </c>
      <c r="QDW9">
        <v>-640496.127293</v>
      </c>
      <c r="QDX9">
        <v>-640496.127293</v>
      </c>
      <c r="QDY9">
        <v>-640496.127293</v>
      </c>
      <c r="QDZ9">
        <v>-640496.127293</v>
      </c>
      <c r="QEA9">
        <v>-640496.127293</v>
      </c>
      <c r="QEB9">
        <v>-640496.127293</v>
      </c>
      <c r="QEC9">
        <v>-640496.127293</v>
      </c>
      <c r="QED9">
        <v>-640496.127293</v>
      </c>
      <c r="QEE9">
        <v>-640496.127293</v>
      </c>
      <c r="QEF9">
        <v>-640496.127293</v>
      </c>
      <c r="QEG9">
        <v>-529488.25910499995</v>
      </c>
      <c r="QEH9">
        <v>-529488.25910499995</v>
      </c>
      <c r="QEI9">
        <v>-529488.25910499995</v>
      </c>
      <c r="QEJ9">
        <v>-529488.25910499995</v>
      </c>
      <c r="QEK9">
        <v>-529488.25910499995</v>
      </c>
      <c r="QEL9">
        <v>-529488.25910499995</v>
      </c>
      <c r="QEM9">
        <v>-529488.25910499995</v>
      </c>
      <c r="QEN9">
        <v>-529488.25910499995</v>
      </c>
      <c r="QEO9">
        <v>-529488.25910499995</v>
      </c>
      <c r="QEP9">
        <v>-529488.25910499995</v>
      </c>
      <c r="QEQ9">
        <v>-529488.25910499995</v>
      </c>
      <c r="QER9">
        <v>-640496.127293</v>
      </c>
      <c r="QES9">
        <v>-640496.127293</v>
      </c>
      <c r="QET9">
        <v>-640496.127293</v>
      </c>
      <c r="QEU9">
        <v>-640496.127293</v>
      </c>
      <c r="QEV9">
        <v>-640496.127293</v>
      </c>
      <c r="QEW9">
        <v>-640496.127293</v>
      </c>
      <c r="QEX9">
        <v>-640496.127293</v>
      </c>
      <c r="QEY9">
        <v>-640496.127293</v>
      </c>
      <c r="QEZ9">
        <v>-640496.127293</v>
      </c>
      <c r="QFA9">
        <v>-640496.127293</v>
      </c>
      <c r="QFB9">
        <v>-640496.127293</v>
      </c>
      <c r="QFC9">
        <v>-529488.25910499995</v>
      </c>
      <c r="QFD9">
        <v>-529488.25910499995</v>
      </c>
      <c r="QFE9">
        <v>-529488.25910499995</v>
      </c>
      <c r="QFF9">
        <v>-529488.25910499995</v>
      </c>
      <c r="QFG9">
        <v>-529488.25910499995</v>
      </c>
      <c r="QFH9">
        <v>-529488.25910499995</v>
      </c>
      <c r="QFI9">
        <v>-529488.25910499995</v>
      </c>
      <c r="QFJ9">
        <v>-529488.25910499995</v>
      </c>
      <c r="QFK9">
        <v>-529488.25910499995</v>
      </c>
      <c r="QFL9">
        <v>-529488.25910499995</v>
      </c>
      <c r="QFM9">
        <v>-529488.25910499995</v>
      </c>
      <c r="QFN9">
        <v>-671275.46102399996</v>
      </c>
      <c r="QFO9">
        <v>-671275.46102399996</v>
      </c>
      <c r="QFP9">
        <v>-671275.46102399996</v>
      </c>
      <c r="QFQ9">
        <v>-671275.46102399996</v>
      </c>
      <c r="QFR9">
        <v>-671275.46102399996</v>
      </c>
      <c r="QFS9">
        <v>-671275.46102399996</v>
      </c>
      <c r="QFT9">
        <v>-671275.46102399996</v>
      </c>
      <c r="QFU9">
        <v>-671275.46102399996</v>
      </c>
      <c r="QFV9">
        <v>-671275.46102399996</v>
      </c>
      <c r="QFW9">
        <v>-671275.46102399996</v>
      </c>
      <c r="QFX9">
        <v>-671275.46102399996</v>
      </c>
      <c r="QFY9">
        <v>-451078.76530899998</v>
      </c>
      <c r="QFZ9">
        <v>-451078.76530899998</v>
      </c>
      <c r="QGA9">
        <v>-451078.76530899998</v>
      </c>
      <c r="QGB9">
        <v>-451078.76530899998</v>
      </c>
      <c r="QGC9">
        <v>-451078.76530899998</v>
      </c>
      <c r="QGD9">
        <v>-451078.76530899998</v>
      </c>
      <c r="QGE9">
        <v>-451078.76530899998</v>
      </c>
      <c r="QGF9">
        <v>-451078.76530899998</v>
      </c>
      <c r="QGG9">
        <v>-451078.76530899998</v>
      </c>
      <c r="QGH9">
        <v>-451078.76530899998</v>
      </c>
      <c r="QGI9">
        <v>-451078.76530899998</v>
      </c>
      <c r="QGJ9">
        <v>-671275.46102399996</v>
      </c>
      <c r="QGK9">
        <v>-671275.46102399996</v>
      </c>
      <c r="QGL9">
        <v>-671275.46102399996</v>
      </c>
      <c r="QGM9">
        <v>-671275.46102399996</v>
      </c>
      <c r="QGN9">
        <v>-671275.46102399996</v>
      </c>
      <c r="QGO9">
        <v>-671275.46102399996</v>
      </c>
      <c r="QGP9">
        <v>-671275.46102399996</v>
      </c>
      <c r="QGQ9">
        <v>-671275.46102399996</v>
      </c>
      <c r="QGR9">
        <v>-671275.46102399996</v>
      </c>
      <c r="QGS9">
        <v>-671275.46102399996</v>
      </c>
      <c r="QGT9">
        <v>-671275.46102399996</v>
      </c>
      <c r="QGU9">
        <v>-451078.76530899998</v>
      </c>
      <c r="QGV9">
        <v>-451078.76530899998</v>
      </c>
      <c r="QGW9">
        <v>-451078.76530899998</v>
      </c>
      <c r="QGX9">
        <v>-451078.76530899998</v>
      </c>
      <c r="QGY9">
        <v>-451078.76530899998</v>
      </c>
      <c r="QGZ9">
        <v>-451078.76530899998</v>
      </c>
      <c r="QHA9">
        <v>-451078.76530899998</v>
      </c>
      <c r="QHB9">
        <v>-451078.76530899998</v>
      </c>
      <c r="QHC9">
        <v>-451078.76530899998</v>
      </c>
      <c r="QHD9">
        <v>-451078.76530899998</v>
      </c>
      <c r="QHE9">
        <v>-451078.76530899998</v>
      </c>
      <c r="QHF9">
        <v>-2557540.1706900001</v>
      </c>
      <c r="QHG9">
        <v>-2557540.1706900001</v>
      </c>
      <c r="QHH9">
        <v>-2557540.1706900001</v>
      </c>
      <c r="QHI9">
        <v>-2557540.1706900001</v>
      </c>
      <c r="QHJ9">
        <v>-2557540.1706900001</v>
      </c>
      <c r="QHK9">
        <v>-2557540.1706900001</v>
      </c>
      <c r="QHL9">
        <v>-2557540.1706900001</v>
      </c>
      <c r="QHM9">
        <v>-2557540.1706900001</v>
      </c>
      <c r="QHN9">
        <v>-2557540.1706900001</v>
      </c>
      <c r="QHO9">
        <v>-2557540.1706900001</v>
      </c>
      <c r="QHP9">
        <v>-2557540.1706900001</v>
      </c>
      <c r="QHQ9">
        <v>-2558956.2120500002</v>
      </c>
      <c r="QHR9">
        <v>-2558956.2120500002</v>
      </c>
      <c r="QHS9">
        <v>-2558956.2120500002</v>
      </c>
      <c r="QHT9">
        <v>-2558956.2120500002</v>
      </c>
      <c r="QHU9">
        <v>-2558956.2120500002</v>
      </c>
      <c r="QHV9">
        <v>-2558956.2120500002</v>
      </c>
      <c r="QHW9">
        <v>-2558956.2120500002</v>
      </c>
      <c r="QHX9">
        <v>-2558956.2120500002</v>
      </c>
      <c r="QHY9">
        <v>-2558956.2120500002</v>
      </c>
      <c r="QHZ9">
        <v>-2558956.2120500002</v>
      </c>
      <c r="QIA9">
        <v>-2558956.2120500002</v>
      </c>
      <c r="QIB9">
        <v>-2557540.1706900001</v>
      </c>
      <c r="QIC9">
        <v>-2557540.1706900001</v>
      </c>
      <c r="QID9">
        <v>-2557540.1706900001</v>
      </c>
      <c r="QIE9">
        <v>-2557540.1706900001</v>
      </c>
      <c r="QIF9">
        <v>-2557540.1706900001</v>
      </c>
      <c r="QIG9">
        <v>-2557540.1706900001</v>
      </c>
      <c r="QIH9">
        <v>-2557540.1706900001</v>
      </c>
      <c r="QII9">
        <v>-2557540.1706900001</v>
      </c>
      <c r="QIJ9">
        <v>-2557540.1706900001</v>
      </c>
      <c r="QIK9">
        <v>-2557540.1706900001</v>
      </c>
      <c r="QIL9">
        <v>-2557540.1706900001</v>
      </c>
      <c r="QIM9">
        <v>-2558956.2120500002</v>
      </c>
      <c r="QIN9">
        <v>-2558956.2120500002</v>
      </c>
      <c r="QIO9">
        <v>-2558956.2120500002</v>
      </c>
      <c r="QIP9">
        <v>-2558956.2120500002</v>
      </c>
      <c r="QIQ9">
        <v>-2558956.2120500002</v>
      </c>
      <c r="QIR9">
        <v>-2558956.2120500002</v>
      </c>
      <c r="QIS9">
        <v>-2558956.2120500002</v>
      </c>
      <c r="QIT9">
        <v>-2558956.2120500002</v>
      </c>
      <c r="QIU9">
        <v>-2558956.2120500002</v>
      </c>
      <c r="QIV9">
        <v>-2558956.2120500002</v>
      </c>
      <c r="QIW9">
        <v>-2558956.2120500002</v>
      </c>
      <c r="QIX9">
        <v>-2798590.9971599998</v>
      </c>
      <c r="QIY9">
        <v>-2798590.9971599998</v>
      </c>
      <c r="QIZ9">
        <v>-2798590.9971599998</v>
      </c>
      <c r="QJA9">
        <v>-2798590.9971599998</v>
      </c>
      <c r="QJB9">
        <v>-2798590.9971599998</v>
      </c>
      <c r="QJC9">
        <v>-2798590.9971599998</v>
      </c>
      <c r="QJD9">
        <v>-2798590.9971599998</v>
      </c>
      <c r="QJE9">
        <v>-2798590.9971599998</v>
      </c>
      <c r="QJF9">
        <v>-2798590.9971599998</v>
      </c>
      <c r="QJG9">
        <v>-2798590.9971599998</v>
      </c>
      <c r="QJH9">
        <v>-2798590.9971599998</v>
      </c>
      <c r="QJI9">
        <v>-2801377.4199199998</v>
      </c>
      <c r="QJJ9">
        <v>-2801377.4199199998</v>
      </c>
      <c r="QJK9">
        <v>-2801377.4199199998</v>
      </c>
      <c r="QJL9">
        <v>-2801377.4199199998</v>
      </c>
      <c r="QJM9">
        <v>-2801377.4199199998</v>
      </c>
      <c r="QJN9">
        <v>-2801377.4199199998</v>
      </c>
      <c r="QJO9">
        <v>-2801377.4199199998</v>
      </c>
      <c r="QJP9">
        <v>-2801377.4199199998</v>
      </c>
      <c r="QJQ9">
        <v>-2801377.4199199998</v>
      </c>
      <c r="QJR9">
        <v>-2801377.4199199998</v>
      </c>
      <c r="QJS9">
        <v>-2801377.4199199998</v>
      </c>
      <c r="QJT9">
        <v>-2798590.9971599998</v>
      </c>
      <c r="QJU9">
        <v>-2798590.9971599998</v>
      </c>
      <c r="QJV9">
        <v>-2798590.9971599998</v>
      </c>
      <c r="QJW9">
        <v>-2798590.9971599998</v>
      </c>
      <c r="QJX9">
        <v>-2798590.9971599998</v>
      </c>
      <c r="QJY9">
        <v>-2798590.9971599998</v>
      </c>
      <c r="QJZ9">
        <v>-2798590.9971599998</v>
      </c>
      <c r="QKA9">
        <v>-2798590.9971599998</v>
      </c>
      <c r="QKB9">
        <v>-2798590.9971599998</v>
      </c>
      <c r="QKC9">
        <v>-2798590.9971599998</v>
      </c>
      <c r="QKD9">
        <v>-2798590.9971599998</v>
      </c>
      <c r="QKE9">
        <v>-2801377.4199199998</v>
      </c>
      <c r="QKF9">
        <v>-2801377.4199199998</v>
      </c>
      <c r="QKG9">
        <v>-2801377.4199199998</v>
      </c>
      <c r="QKH9">
        <v>-2801377.4199199998</v>
      </c>
      <c r="QKI9">
        <v>-2801377.4199199998</v>
      </c>
      <c r="QKJ9">
        <v>-2801377.4199199998</v>
      </c>
      <c r="QKK9">
        <v>-2801377.4199199998</v>
      </c>
      <c r="QKL9">
        <v>-2801377.4199199998</v>
      </c>
      <c r="QKM9">
        <v>-2801377.4199199998</v>
      </c>
      <c r="QKN9">
        <v>-2801377.4199199998</v>
      </c>
      <c r="QKO9">
        <v>-2801377.4199199998</v>
      </c>
      <c r="QKP9">
        <v>-3037491.08005</v>
      </c>
      <c r="QKQ9">
        <v>-3037491.08005</v>
      </c>
      <c r="QKR9">
        <v>-3037491.08005</v>
      </c>
      <c r="QKS9">
        <v>-3037491.08005</v>
      </c>
      <c r="QKT9">
        <v>-3037491.08005</v>
      </c>
      <c r="QKU9">
        <v>-3037491.08005</v>
      </c>
      <c r="QKV9">
        <v>-3037491.08005</v>
      </c>
      <c r="QKW9">
        <v>-3037491.08005</v>
      </c>
      <c r="QKX9">
        <v>-3037491.08005</v>
      </c>
      <c r="QKY9">
        <v>-3037491.08005</v>
      </c>
      <c r="QKZ9">
        <v>-3037491.08005</v>
      </c>
      <c r="QLA9">
        <v>-3043018.2656</v>
      </c>
      <c r="QLB9">
        <v>-3043018.2656</v>
      </c>
      <c r="QLC9">
        <v>-3043018.2656</v>
      </c>
      <c r="QLD9">
        <v>-3043018.2656</v>
      </c>
      <c r="QLE9">
        <v>-3043018.2656</v>
      </c>
      <c r="QLF9">
        <v>-3043018.2656</v>
      </c>
      <c r="QLG9">
        <v>-3043018.2656</v>
      </c>
      <c r="QLH9">
        <v>-3043018.2656</v>
      </c>
      <c r="QLI9">
        <v>-3043018.2656</v>
      </c>
      <c r="QLJ9">
        <v>-3043018.2656</v>
      </c>
      <c r="QLK9">
        <v>-3043018.2656</v>
      </c>
      <c r="QLL9">
        <v>-3037491.08005</v>
      </c>
      <c r="QLM9">
        <v>-3037491.08005</v>
      </c>
      <c r="QLN9">
        <v>-3037491.08005</v>
      </c>
      <c r="QLO9">
        <v>-3037491.08005</v>
      </c>
      <c r="QLP9">
        <v>-3037491.08005</v>
      </c>
      <c r="QLQ9">
        <v>-3037491.08005</v>
      </c>
      <c r="QLR9">
        <v>-3037491.08005</v>
      </c>
      <c r="QLS9">
        <v>-3037491.08005</v>
      </c>
      <c r="QLT9">
        <v>-3037491.08005</v>
      </c>
      <c r="QLU9">
        <v>-3037491.08005</v>
      </c>
      <c r="QLV9">
        <v>-3037491.08005</v>
      </c>
      <c r="QLW9">
        <v>-3043018.2656</v>
      </c>
      <c r="QLX9">
        <v>-3043018.2656</v>
      </c>
      <c r="QLY9">
        <v>-3043018.2656</v>
      </c>
      <c r="QLZ9">
        <v>-3043018.2656</v>
      </c>
      <c r="QMA9">
        <v>-3043018.2656</v>
      </c>
      <c r="QMB9">
        <v>-3043018.2656</v>
      </c>
      <c r="QMC9">
        <v>-3043018.2656</v>
      </c>
      <c r="QMD9">
        <v>-3043018.2656</v>
      </c>
      <c r="QME9">
        <v>-3043018.2656</v>
      </c>
      <c r="QMF9">
        <v>-3043018.2656</v>
      </c>
      <c r="QMG9">
        <v>-3043018.2656</v>
      </c>
      <c r="QMH9">
        <v>-36726287.308399998</v>
      </c>
      <c r="QMI9">
        <v>-36726287.308399998</v>
      </c>
      <c r="QMJ9">
        <v>-36726287.308399998</v>
      </c>
      <c r="QMK9">
        <v>-36726287.308399998</v>
      </c>
      <c r="QML9">
        <v>-36726287.308399998</v>
      </c>
      <c r="QMM9">
        <v>-36726287.308399998</v>
      </c>
      <c r="QMN9">
        <v>-36726287.308399998</v>
      </c>
      <c r="QMO9">
        <v>-36726287.308399998</v>
      </c>
      <c r="QMP9">
        <v>-36726287.308399998</v>
      </c>
      <c r="QMQ9">
        <v>-36726287.308399998</v>
      </c>
      <c r="QMR9">
        <v>-36726287.308399998</v>
      </c>
      <c r="QMS9">
        <v>-36726287.308399998</v>
      </c>
      <c r="QMT9">
        <v>-36726287.308399998</v>
      </c>
      <c r="QMU9">
        <v>-36726287.308399998</v>
      </c>
      <c r="QMV9">
        <v>-36726287.308399998</v>
      </c>
      <c r="QMW9">
        <v>-36726287.308399998</v>
      </c>
      <c r="QMX9">
        <v>-36726287.308399998</v>
      </c>
      <c r="QMY9">
        <v>-36726287.308399998</v>
      </c>
      <c r="QMZ9">
        <v>-36726287.308399998</v>
      </c>
      <c r="QNA9">
        <v>-36726287.308399998</v>
      </c>
      <c r="QNB9">
        <v>-36726287.308399998</v>
      </c>
      <c r="QNC9">
        <v>-36726287.308399998</v>
      </c>
      <c r="QND9">
        <v>-36726287.308399998</v>
      </c>
      <c r="QNE9">
        <v>-36726287.308399998</v>
      </c>
      <c r="QNF9">
        <v>-36726287.308399998</v>
      </c>
      <c r="QNG9">
        <v>-36726287.308399998</v>
      </c>
      <c r="QNH9">
        <v>-36726287.308399998</v>
      </c>
      <c r="QNI9">
        <v>-36726287.308399998</v>
      </c>
      <c r="QNJ9">
        <v>-36726287.308399998</v>
      </c>
      <c r="QNK9">
        <v>-36726287.308399998</v>
      </c>
      <c r="QNL9">
        <v>-36726287.308399998</v>
      </c>
      <c r="QNM9">
        <v>-36726287.308399998</v>
      </c>
      <c r="QNN9">
        <v>-36726287.308399998</v>
      </c>
      <c r="QNO9">
        <v>-36726287.308399998</v>
      </c>
      <c r="QNP9">
        <v>-36726287.308399998</v>
      </c>
      <c r="QNQ9">
        <v>-36726287.308399998</v>
      </c>
      <c r="QNR9">
        <v>-36726287.308399998</v>
      </c>
      <c r="QNS9">
        <v>-36726287.308399998</v>
      </c>
      <c r="QNT9">
        <v>-36726287.308399998</v>
      </c>
      <c r="QNU9">
        <v>-36726287.308399998</v>
      </c>
      <c r="QNV9">
        <v>-36726287.308399998</v>
      </c>
      <c r="QNW9">
        <v>-36726287.308399998</v>
      </c>
      <c r="QNX9">
        <v>-36726287.308399998</v>
      </c>
      <c r="QNY9">
        <v>-36726287.308399998</v>
      </c>
      <c r="QNZ9">
        <v>-55680899.069600001</v>
      </c>
      <c r="QOA9">
        <v>-55680899.069600001</v>
      </c>
      <c r="QOB9">
        <v>-55680899.069600001</v>
      </c>
      <c r="QOC9">
        <v>-55680899.069600001</v>
      </c>
      <c r="QOD9">
        <v>-55680899.069600001</v>
      </c>
      <c r="QOE9">
        <v>-55680899.069600001</v>
      </c>
      <c r="QOF9">
        <v>-55680899.069600001</v>
      </c>
      <c r="QOG9">
        <v>-55680899.069600001</v>
      </c>
      <c r="QOH9">
        <v>-55680899.069600001</v>
      </c>
      <c r="QOI9">
        <v>-55680899.069600001</v>
      </c>
      <c r="QOJ9">
        <v>-55680899.069600001</v>
      </c>
      <c r="QOK9">
        <v>-55680899.069600001</v>
      </c>
      <c r="QOL9">
        <v>-55680899.069600001</v>
      </c>
      <c r="QOM9">
        <v>-55680899.069600001</v>
      </c>
      <c r="QON9">
        <v>-55680899.069600001</v>
      </c>
      <c r="QOO9">
        <v>-55680899.069600001</v>
      </c>
      <c r="QOP9">
        <v>-55680899.069600001</v>
      </c>
      <c r="QOQ9">
        <v>-55680899.069600001</v>
      </c>
      <c r="QOR9">
        <v>-55680899.069600001</v>
      </c>
      <c r="QOS9">
        <v>-55680899.069600001</v>
      </c>
      <c r="QOT9">
        <v>-55680899.069600001</v>
      </c>
      <c r="QOU9">
        <v>-55680899.069600001</v>
      </c>
      <c r="QOV9">
        <v>-55680899.069600001</v>
      </c>
      <c r="QOW9">
        <v>-55680899.069600001</v>
      </c>
      <c r="QOX9">
        <v>-55680899.069600001</v>
      </c>
      <c r="QOY9">
        <v>-55680899.069600001</v>
      </c>
      <c r="QOZ9">
        <v>-55680899.069600001</v>
      </c>
      <c r="QPA9">
        <v>-55680899.069600001</v>
      </c>
      <c r="QPB9">
        <v>-55680899.069600001</v>
      </c>
      <c r="QPC9">
        <v>-55680899.069600001</v>
      </c>
      <c r="QPD9">
        <v>-55680899.069600001</v>
      </c>
      <c r="QPE9">
        <v>-55680899.069600001</v>
      </c>
      <c r="QPF9">
        <v>-55680899.069600001</v>
      </c>
      <c r="QPG9">
        <v>-55680899.069600001</v>
      </c>
      <c r="QPH9">
        <v>-55680899.069600001</v>
      </c>
      <c r="QPI9">
        <v>-55680899.069600001</v>
      </c>
      <c r="QPJ9">
        <v>-55680899.069600001</v>
      </c>
      <c r="QPK9">
        <v>-55680899.069600001</v>
      </c>
      <c r="QPL9">
        <v>-55680899.069600001</v>
      </c>
      <c r="QPM9">
        <v>-55680899.069600001</v>
      </c>
      <c r="QPN9">
        <v>-55680899.069600001</v>
      </c>
      <c r="QPO9">
        <v>-55680899.069600001</v>
      </c>
      <c r="QPP9">
        <v>-55680899.069600001</v>
      </c>
      <c r="QPQ9">
        <v>-55680899.069600001</v>
      </c>
      <c r="QPR9">
        <v>-84426036.863299996</v>
      </c>
      <c r="QPS9">
        <v>-84426036.863299996</v>
      </c>
      <c r="QPT9">
        <v>-84426036.863299996</v>
      </c>
      <c r="QPU9">
        <v>-84426036.863299996</v>
      </c>
      <c r="QPV9">
        <v>-84426036.863299996</v>
      </c>
      <c r="QPW9">
        <v>-84426036.863299996</v>
      </c>
      <c r="QPX9">
        <v>-84426036.863299996</v>
      </c>
      <c r="QPY9">
        <v>-84426036.863299996</v>
      </c>
      <c r="QPZ9">
        <v>-84426036.863299996</v>
      </c>
      <c r="QQA9">
        <v>-84426036.863299996</v>
      </c>
      <c r="QQB9">
        <v>-84426036.863299996</v>
      </c>
      <c r="QQC9">
        <v>-84426036.863299996</v>
      </c>
      <c r="QQD9">
        <v>-84426036.863299996</v>
      </c>
      <c r="QQE9">
        <v>-84426036.863299996</v>
      </c>
      <c r="QQF9">
        <v>-84426036.863299996</v>
      </c>
      <c r="QQG9">
        <v>-84426036.863299996</v>
      </c>
      <c r="QQH9">
        <v>-84426036.863299996</v>
      </c>
      <c r="QQI9">
        <v>-84426036.863299996</v>
      </c>
      <c r="QQJ9">
        <v>-84426036.863299996</v>
      </c>
      <c r="QQK9">
        <v>-84426036.863299996</v>
      </c>
      <c r="QQL9">
        <v>-84426036.863299996</v>
      </c>
      <c r="QQM9">
        <v>-84426036.863299996</v>
      </c>
      <c r="QQN9">
        <v>-84426036.863299996</v>
      </c>
      <c r="QQO9">
        <v>-84426036.863299996</v>
      </c>
      <c r="QQP9">
        <v>-84426036.863299996</v>
      </c>
      <c r="QQQ9">
        <v>-84426036.863299996</v>
      </c>
      <c r="QQR9">
        <v>-84426036.863299996</v>
      </c>
      <c r="QQS9">
        <v>-84426036.863299996</v>
      </c>
      <c r="QQT9">
        <v>-84426036.863299996</v>
      </c>
      <c r="QQU9">
        <v>-84426036.863299996</v>
      </c>
      <c r="QQV9">
        <v>-84426036.863299996</v>
      </c>
      <c r="QQW9">
        <v>-84426036.863299996</v>
      </c>
      <c r="QQX9">
        <v>-84426036.863299996</v>
      </c>
      <c r="QQY9">
        <v>-84426036.863299996</v>
      </c>
      <c r="QQZ9">
        <v>-84426036.863299996</v>
      </c>
      <c r="QRA9">
        <v>-84426036.863299996</v>
      </c>
      <c r="QRB9">
        <v>-84426036.863299996</v>
      </c>
      <c r="QRC9">
        <v>-84426036.863299996</v>
      </c>
      <c r="QRD9">
        <v>-84426036.863299996</v>
      </c>
      <c r="QRE9">
        <v>-84426036.863299996</v>
      </c>
      <c r="QRF9">
        <v>-84426036.863299996</v>
      </c>
      <c r="QRG9">
        <v>-84426036.863299996</v>
      </c>
      <c r="QRH9">
        <v>-84426036.863299996</v>
      </c>
      <c r="QRI9">
        <v>-84426036.863299996</v>
      </c>
      <c r="QRJ9">
        <v>-36726287.308399998</v>
      </c>
      <c r="QRK9">
        <v>-36726287.308399998</v>
      </c>
      <c r="QRL9">
        <v>-36726287.308399998</v>
      </c>
      <c r="QRM9">
        <v>-36726287.308399998</v>
      </c>
      <c r="QRN9">
        <v>-36726287.308399998</v>
      </c>
      <c r="QRO9">
        <v>-36726287.308399998</v>
      </c>
      <c r="QRP9">
        <v>-36726287.308399998</v>
      </c>
      <c r="QRQ9">
        <v>-36726287.308399998</v>
      </c>
      <c r="QRR9">
        <v>-36726287.308399998</v>
      </c>
      <c r="QRS9">
        <v>-36726287.308399998</v>
      </c>
      <c r="QRT9">
        <v>-36726287.308399998</v>
      </c>
      <c r="QRU9">
        <v>-36726287.308399998</v>
      </c>
      <c r="QRV9">
        <v>-36726287.308399998</v>
      </c>
      <c r="QRW9">
        <v>-36726287.308399998</v>
      </c>
      <c r="QRX9">
        <v>-36726287.308399998</v>
      </c>
      <c r="QRY9">
        <v>-36726287.308399998</v>
      </c>
      <c r="QRZ9">
        <v>-36726287.308399998</v>
      </c>
      <c r="QSA9">
        <v>-36726287.308399998</v>
      </c>
      <c r="QSB9">
        <v>-36726287.308399998</v>
      </c>
      <c r="QSC9">
        <v>-36726287.308399998</v>
      </c>
      <c r="QSD9">
        <v>-36726287.308399998</v>
      </c>
      <c r="QSE9">
        <v>-36726287.308399998</v>
      </c>
      <c r="QSF9">
        <v>-36726287.308399998</v>
      </c>
      <c r="QSG9">
        <v>-36726287.308399998</v>
      </c>
      <c r="QSH9">
        <v>-36726287.308399998</v>
      </c>
      <c r="QSI9">
        <v>-36726287.308399998</v>
      </c>
      <c r="QSJ9">
        <v>-36726287.308399998</v>
      </c>
      <c r="QSK9">
        <v>-36726287.308399998</v>
      </c>
      <c r="QSL9">
        <v>-36726287.308399998</v>
      </c>
      <c r="QSM9">
        <v>-36726287.308399998</v>
      </c>
      <c r="QSN9">
        <v>-36726287.308399998</v>
      </c>
      <c r="QSO9">
        <v>-36726287.308399998</v>
      </c>
      <c r="QSP9">
        <v>-36726287.308399998</v>
      </c>
      <c r="QSQ9">
        <v>-36726287.308399998</v>
      </c>
      <c r="QSR9">
        <v>-36726287.308399998</v>
      </c>
      <c r="QSS9">
        <v>-36726287.308399998</v>
      </c>
      <c r="QST9">
        <v>-36726287.308399998</v>
      </c>
      <c r="QSU9">
        <v>-36726287.308399998</v>
      </c>
      <c r="QSV9">
        <v>-36726287.308399998</v>
      </c>
      <c r="QSW9">
        <v>-36726287.308399998</v>
      </c>
      <c r="QSX9">
        <v>-36726287.308399998</v>
      </c>
      <c r="QSY9">
        <v>-36726287.308399998</v>
      </c>
      <c r="QSZ9">
        <v>-36726287.308399998</v>
      </c>
      <c r="QTA9">
        <v>-36726287.308399998</v>
      </c>
      <c r="QTB9">
        <v>-55680899.069600001</v>
      </c>
      <c r="QTC9">
        <v>-55680899.069600001</v>
      </c>
      <c r="QTD9">
        <v>-55680899.069600001</v>
      </c>
      <c r="QTE9">
        <v>-55680899.069600001</v>
      </c>
      <c r="QTF9">
        <v>-55680899.069600001</v>
      </c>
      <c r="QTG9">
        <v>-55680899.069600001</v>
      </c>
      <c r="QTH9">
        <v>-55680899.069600001</v>
      </c>
      <c r="QTI9">
        <v>-55680899.069600001</v>
      </c>
      <c r="QTJ9">
        <v>-55680899.069600001</v>
      </c>
      <c r="QTK9">
        <v>-55680899.069600001</v>
      </c>
      <c r="QTL9">
        <v>-55680899.069600001</v>
      </c>
      <c r="QTM9">
        <v>-55680899.069600001</v>
      </c>
      <c r="QTN9">
        <v>-55680899.069600001</v>
      </c>
      <c r="QTO9">
        <v>-55680899.069600001</v>
      </c>
      <c r="QTP9">
        <v>-55680899.069600001</v>
      </c>
      <c r="QTQ9">
        <v>-55680899.069600001</v>
      </c>
      <c r="QTR9">
        <v>-55680899.069600001</v>
      </c>
      <c r="QTS9">
        <v>-55680899.069600001</v>
      </c>
      <c r="QTT9">
        <v>-55680899.069600001</v>
      </c>
      <c r="QTU9">
        <v>-55680899.069600001</v>
      </c>
      <c r="QTV9">
        <v>-55680899.069600001</v>
      </c>
      <c r="QTW9">
        <v>-55680899.069600001</v>
      </c>
      <c r="QTX9">
        <v>-55680899.069600001</v>
      </c>
      <c r="QTY9">
        <v>-55680899.069600001</v>
      </c>
      <c r="QTZ9">
        <v>-55680899.069600001</v>
      </c>
      <c r="QUA9">
        <v>-55680899.069600001</v>
      </c>
      <c r="QUB9">
        <v>-55680899.069600001</v>
      </c>
      <c r="QUC9">
        <v>-55680899.069600001</v>
      </c>
      <c r="QUD9">
        <v>-55680899.069600001</v>
      </c>
      <c r="QUE9">
        <v>-55680899.069600001</v>
      </c>
      <c r="QUF9">
        <v>-55680899.069600001</v>
      </c>
      <c r="QUG9">
        <v>-55680899.069600001</v>
      </c>
      <c r="QUH9">
        <v>-55680899.069600001</v>
      </c>
      <c r="QUI9">
        <v>-55680899.069600001</v>
      </c>
      <c r="QUJ9">
        <v>-55680899.069600001</v>
      </c>
      <c r="QUK9">
        <v>-55680899.069600001</v>
      </c>
      <c r="QUL9">
        <v>-55680899.069600001</v>
      </c>
      <c r="QUM9">
        <v>-55680899.069600001</v>
      </c>
      <c r="QUN9">
        <v>-55680899.069600001</v>
      </c>
      <c r="QUO9">
        <v>-55680899.069600001</v>
      </c>
      <c r="QUP9">
        <v>-55680899.069600001</v>
      </c>
      <c r="QUQ9">
        <v>-55680899.069600001</v>
      </c>
      <c r="QUR9">
        <v>-55680899.069600001</v>
      </c>
      <c r="QUS9">
        <v>-55680899.069600001</v>
      </c>
      <c r="QUT9">
        <v>-84426036.863299996</v>
      </c>
      <c r="QUU9">
        <v>-84426036.863299996</v>
      </c>
      <c r="QUV9">
        <v>-84426036.863299996</v>
      </c>
      <c r="QUW9">
        <v>-84426036.863299996</v>
      </c>
      <c r="QUX9">
        <v>-84426036.863299996</v>
      </c>
      <c r="QUY9">
        <v>-84426036.863299996</v>
      </c>
      <c r="QUZ9">
        <v>-84426036.863299996</v>
      </c>
      <c r="QVA9">
        <v>-84426036.863299996</v>
      </c>
      <c r="QVB9">
        <v>-84426036.863299996</v>
      </c>
      <c r="QVC9">
        <v>-84426036.863299996</v>
      </c>
      <c r="QVD9">
        <v>-84426036.863299996</v>
      </c>
      <c r="QVE9">
        <v>-84426036.863299996</v>
      </c>
      <c r="QVF9">
        <v>-84426036.863299996</v>
      </c>
      <c r="QVG9">
        <v>-84426036.863299996</v>
      </c>
      <c r="QVH9">
        <v>-84426036.863299996</v>
      </c>
      <c r="QVI9">
        <v>-84426036.863299996</v>
      </c>
      <c r="QVJ9">
        <v>-84426036.863299996</v>
      </c>
      <c r="QVK9">
        <v>-84426036.863299996</v>
      </c>
      <c r="QVL9">
        <v>-84426036.863299996</v>
      </c>
      <c r="QVM9">
        <v>-84426036.863299996</v>
      </c>
      <c r="QVN9">
        <v>-84426036.863299996</v>
      </c>
      <c r="QVO9">
        <v>-84426036.863299996</v>
      </c>
      <c r="QVP9">
        <v>-84426036.863299996</v>
      </c>
      <c r="QVQ9">
        <v>-84426036.863299996</v>
      </c>
      <c r="QVR9">
        <v>-84426036.863299996</v>
      </c>
      <c r="QVS9">
        <v>-84426036.863299996</v>
      </c>
      <c r="QVT9">
        <v>-84426036.863299996</v>
      </c>
      <c r="QVU9">
        <v>-84426036.863299996</v>
      </c>
      <c r="QVV9">
        <v>-84426036.863299996</v>
      </c>
      <c r="QVW9">
        <v>-84426036.863299996</v>
      </c>
      <c r="QVX9">
        <v>-84426036.863299996</v>
      </c>
      <c r="QVY9">
        <v>-84426036.863299996</v>
      </c>
      <c r="QVZ9">
        <v>-84426036.863299996</v>
      </c>
      <c r="QWA9">
        <v>-84426036.863299996</v>
      </c>
      <c r="QWB9">
        <v>-84426036.863299996</v>
      </c>
      <c r="QWC9">
        <v>-84426036.863299996</v>
      </c>
      <c r="QWD9">
        <v>-84426036.863299996</v>
      </c>
      <c r="QWE9">
        <v>-84426036.863299996</v>
      </c>
      <c r="QWF9">
        <v>-84426036.863299996</v>
      </c>
      <c r="QWG9">
        <v>-84426036.863299996</v>
      </c>
      <c r="QWH9">
        <v>-84426036.863299996</v>
      </c>
      <c r="QWI9">
        <v>-84426036.863299996</v>
      </c>
      <c r="QWJ9">
        <v>-84426036.863299996</v>
      </c>
      <c r="QWK9">
        <v>-84426036.863299996</v>
      </c>
      <c r="QWL9">
        <v>-2611344.7699799999</v>
      </c>
      <c r="QWM9">
        <v>-2388232.1314400001</v>
      </c>
      <c r="QWN9">
        <v>-2222524.5713499999</v>
      </c>
      <c r="QWO9">
        <v>-2111844.0885200002</v>
      </c>
      <c r="QWP9">
        <v>-2052968.80938</v>
      </c>
      <c r="QWQ9">
        <v>-2041014.2458899999</v>
      </c>
      <c r="QWR9">
        <v>-2068498.1124100001</v>
      </c>
      <c r="QWS9">
        <v>-2124557.3926900001</v>
      </c>
      <c r="QWT9">
        <v>-2194752.1295400001</v>
      </c>
      <c r="QWU9">
        <v>-2261924.0770100001</v>
      </c>
      <c r="QWV9">
        <v>-2308331.0637300001</v>
      </c>
      <c r="QWW9">
        <v>-2596799.55742</v>
      </c>
      <c r="QWX9">
        <v>-2366575.6281099999</v>
      </c>
      <c r="QWY9">
        <v>-2191101.4254600001</v>
      </c>
      <c r="QWZ9">
        <v>-2067183.98459</v>
      </c>
      <c r="QXA9">
        <v>-1990653.8971899999</v>
      </c>
      <c r="QXB9">
        <v>-1955637.00462</v>
      </c>
      <c r="QXC9">
        <v>-1953818.8969699999</v>
      </c>
      <c r="QXD9">
        <v>-1974000.8474099999</v>
      </c>
      <c r="QXE9">
        <v>-2002360.67762</v>
      </c>
      <c r="QXF9">
        <v>-2023769.6774500001</v>
      </c>
      <c r="QXG9">
        <v>-2024161.1026399999</v>
      </c>
      <c r="QXH9">
        <v>-2611344.7699799999</v>
      </c>
      <c r="QXI9">
        <v>-2388232.1314400001</v>
      </c>
      <c r="QXJ9">
        <v>-2222524.5713499999</v>
      </c>
      <c r="QXK9">
        <v>-2111844.0885200002</v>
      </c>
      <c r="QXL9">
        <v>-2052968.80938</v>
      </c>
      <c r="QXM9">
        <v>-2041014.2458899999</v>
      </c>
      <c r="QXN9">
        <v>-2068498.1124100001</v>
      </c>
      <c r="QXO9">
        <v>-2124557.3926900001</v>
      </c>
      <c r="QXP9">
        <v>-2194752.1295400001</v>
      </c>
      <c r="QXQ9">
        <v>-2261924.0770100001</v>
      </c>
      <c r="QXR9">
        <v>-2308331.0637300001</v>
      </c>
      <c r="QXS9">
        <v>-2596799.55742</v>
      </c>
      <c r="QXT9">
        <v>-2366575.6281099999</v>
      </c>
      <c r="QXU9">
        <v>-2191101.4254600001</v>
      </c>
      <c r="QXV9">
        <v>-2067183.98459</v>
      </c>
      <c r="QXW9">
        <v>-1990653.8971899999</v>
      </c>
      <c r="QXX9">
        <v>-1955637.00462</v>
      </c>
      <c r="QXY9">
        <v>-1953818.8969699999</v>
      </c>
      <c r="QXZ9">
        <v>-1974000.8474099999</v>
      </c>
      <c r="QYA9">
        <v>-2002360.67762</v>
      </c>
      <c r="QYB9">
        <v>-2023769.13867</v>
      </c>
      <c r="QYC9">
        <v>-2024161.1026399999</v>
      </c>
      <c r="QYD9">
        <v>-3939065.6896799998</v>
      </c>
      <c r="QYE9">
        <v>-3591496.3935699998</v>
      </c>
      <c r="QYF9">
        <v>-3327416.1894999999</v>
      </c>
      <c r="QYG9">
        <v>-3142137.91866</v>
      </c>
      <c r="QYH9">
        <v>-3029518.5105499998</v>
      </c>
      <c r="QYI9">
        <v>-2980837.7489499999</v>
      </c>
      <c r="QYJ9">
        <v>-2983645.6880800002</v>
      </c>
      <c r="QYK9">
        <v>-3021025.9556399998</v>
      </c>
      <c r="QYL9">
        <v>-3071905.8959599999</v>
      </c>
      <c r="QYM9">
        <v>-3112967.88576</v>
      </c>
      <c r="QYN9">
        <v>-3122197.1519999998</v>
      </c>
      <c r="QYO9">
        <v>-3909975.26456</v>
      </c>
      <c r="QYP9">
        <v>-3548183.3869099999</v>
      </c>
      <c r="QYQ9">
        <v>-3264569.8977299999</v>
      </c>
      <c r="QYR9">
        <v>-3052817.7108</v>
      </c>
      <c r="QYS9">
        <v>-2904888.6861800002</v>
      </c>
      <c r="QYT9">
        <v>-2810083.2664100002</v>
      </c>
      <c r="QYU9">
        <v>-2754287.2571999999</v>
      </c>
      <c r="QYV9">
        <v>-2719912.86509</v>
      </c>
      <c r="QYW9">
        <v>-2687122.9921300001</v>
      </c>
      <c r="QYX9">
        <v>-2636659.08666</v>
      </c>
      <c r="QYY9">
        <v>-2553857.22982</v>
      </c>
      <c r="QYZ9">
        <v>-3939065.6896799998</v>
      </c>
      <c r="QZA9">
        <v>-3591496.3935699998</v>
      </c>
      <c r="QZB9">
        <v>-3327416.1894999999</v>
      </c>
      <c r="QZC9">
        <v>-3142137.91866</v>
      </c>
      <c r="QZD9">
        <v>-3029518.5105499998</v>
      </c>
      <c r="QZE9">
        <v>-2980837.7489499999</v>
      </c>
      <c r="QZF9">
        <v>-2983645.6880800002</v>
      </c>
      <c r="QZG9">
        <v>-3021025.9556399998</v>
      </c>
      <c r="QZH9">
        <v>-3071905.8959599999</v>
      </c>
      <c r="QZI9">
        <v>-3112967.88576</v>
      </c>
      <c r="QZJ9">
        <v>-3122197.1519999998</v>
      </c>
      <c r="QZK9">
        <v>-3909975.26456</v>
      </c>
      <c r="QZL9">
        <v>-3548183.3869099999</v>
      </c>
      <c r="QZM9">
        <v>-3264569.8977299999</v>
      </c>
      <c r="QZN9">
        <v>-3052817.7108</v>
      </c>
      <c r="QZO9">
        <v>-2904888.6861800002</v>
      </c>
      <c r="QZP9">
        <v>-2810083.2664100002</v>
      </c>
      <c r="QZQ9">
        <v>-2754287.2571999999</v>
      </c>
      <c r="QZR9">
        <v>-2719912.86509</v>
      </c>
      <c r="QZS9">
        <v>-2687122.9921300001</v>
      </c>
      <c r="QZT9">
        <v>-2636548.3729900001</v>
      </c>
      <c r="QZU9">
        <v>-2553857.22982</v>
      </c>
      <c r="QZV9">
        <v>-5932557.6847900003</v>
      </c>
      <c r="QZW9">
        <v>-5386963.2727199998</v>
      </c>
      <c r="QZX9">
        <v>-4960875.8245400004</v>
      </c>
      <c r="QZY9">
        <v>-4645026.0138100004</v>
      </c>
      <c r="QZZ9">
        <v>-4427584.1363000004</v>
      </c>
      <c r="RAA9">
        <v>-4292700.0290200002</v>
      </c>
      <c r="RAB9">
        <v>-4219285.6687599998</v>
      </c>
      <c r="RAC9">
        <v>-4180798.2790899999</v>
      </c>
      <c r="RAD9">
        <v>-4146925.1626599999</v>
      </c>
      <c r="RAE9">
        <v>-4087700.1094399998</v>
      </c>
      <c r="RAF9">
        <v>-3979506.2770500001</v>
      </c>
      <c r="RAG9">
        <v>-5874376.8345400002</v>
      </c>
      <c r="RAH9">
        <v>-5300337.2594100004</v>
      </c>
      <c r="RAI9">
        <v>-4835183.2410000004</v>
      </c>
      <c r="RAJ9">
        <v>-4466385.5980700003</v>
      </c>
      <c r="RAK9">
        <v>-4178324.4875400001</v>
      </c>
      <c r="RAL9">
        <v>-3951191.0639300002</v>
      </c>
      <c r="RAM9">
        <v>-3760568.807</v>
      </c>
      <c r="RAN9">
        <v>-3578572.0979800001</v>
      </c>
      <c r="RAO9">
        <v>-3377359.355</v>
      </c>
      <c r="RAP9">
        <v>-3135082.5112200002</v>
      </c>
      <c r="RAQ9">
        <v>-2842826.4326900002</v>
      </c>
      <c r="RAR9">
        <v>-5932557.6847900003</v>
      </c>
      <c r="RAS9">
        <v>-5386963.2727199998</v>
      </c>
      <c r="RAT9">
        <v>-4960875.8245400004</v>
      </c>
      <c r="RAU9">
        <v>-4645026.0138100004</v>
      </c>
      <c r="RAV9">
        <v>-4427584.1363000004</v>
      </c>
      <c r="RAW9">
        <v>-4292700.0290200002</v>
      </c>
      <c r="RAX9">
        <v>-4219285.6687599998</v>
      </c>
      <c r="RAY9">
        <v>-4180798.2790899999</v>
      </c>
      <c r="RAZ9">
        <v>-4146925.1626599999</v>
      </c>
      <c r="RBA9">
        <v>-4087700.1094399998</v>
      </c>
      <c r="RBB9">
        <v>-3979506.2770500001</v>
      </c>
      <c r="RBC9">
        <v>-5874376.8345400002</v>
      </c>
      <c r="RBD9">
        <v>-5300337.2594100004</v>
      </c>
      <c r="RBE9">
        <v>-4835183.2410000004</v>
      </c>
      <c r="RBF9">
        <v>-4466385.5980700003</v>
      </c>
      <c r="RBG9">
        <v>-4178324.4875400001</v>
      </c>
      <c r="RBH9">
        <v>-3951191.0639300002</v>
      </c>
      <c r="RBI9">
        <v>-3760568.807</v>
      </c>
      <c r="RBJ9">
        <v>-3578572.0979800001</v>
      </c>
      <c r="RBK9">
        <v>-3377359.355</v>
      </c>
      <c r="RBL9">
        <v>-3134694.9578</v>
      </c>
      <c r="RBM9">
        <v>-2842826.4326900002</v>
      </c>
      <c r="RBN9">
        <v>-408028.58330599999</v>
      </c>
      <c r="RBO9">
        <v>-408028.58330599999</v>
      </c>
      <c r="RBP9">
        <v>-408028.58330599999</v>
      </c>
      <c r="RBQ9">
        <v>-408028.58330599999</v>
      </c>
      <c r="RBR9">
        <v>-408028.58330599999</v>
      </c>
      <c r="RBS9">
        <v>-408028.58330599999</v>
      </c>
      <c r="RBT9">
        <v>-408028.58330599999</v>
      </c>
      <c r="RBU9">
        <v>-408028.58330599999</v>
      </c>
      <c r="RBV9">
        <v>-408028.58330599999</v>
      </c>
      <c r="RBW9">
        <v>-408028.58330599999</v>
      </c>
      <c r="RBX9">
        <v>-408028.58330599999</v>
      </c>
      <c r="RBY9">
        <v>-407005.32222199999</v>
      </c>
      <c r="RBZ9">
        <v>-407005.32222199999</v>
      </c>
      <c r="RCA9">
        <v>-407005.32222199999</v>
      </c>
      <c r="RCB9">
        <v>-407005.32222199999</v>
      </c>
      <c r="RCC9">
        <v>-407005.32222199999</v>
      </c>
      <c r="RCD9">
        <v>-407005.32222199999</v>
      </c>
      <c r="RCE9">
        <v>-407005.32222199999</v>
      </c>
      <c r="RCF9">
        <v>-407005.32222199999</v>
      </c>
      <c r="RCG9">
        <v>-407005.32222199999</v>
      </c>
      <c r="RCH9">
        <v>-407005.32222199999</v>
      </c>
      <c r="RCI9">
        <v>-407005.32222199999</v>
      </c>
      <c r="RCJ9">
        <v>-408028.58330599999</v>
      </c>
      <c r="RCK9">
        <v>-408028.58330599999</v>
      </c>
      <c r="RCL9">
        <v>-408028.58330599999</v>
      </c>
      <c r="RCM9">
        <v>-408028.58330599999</v>
      </c>
      <c r="RCN9">
        <v>-408028.58330599999</v>
      </c>
      <c r="RCO9">
        <v>-408028.58330599999</v>
      </c>
      <c r="RCP9">
        <v>-408028.58330599999</v>
      </c>
      <c r="RCQ9">
        <v>-408028.58330599999</v>
      </c>
      <c r="RCR9">
        <v>-408028.58330599999</v>
      </c>
      <c r="RCS9">
        <v>-408028.58330599999</v>
      </c>
      <c r="RCT9">
        <v>-408028.58330599999</v>
      </c>
      <c r="RCU9">
        <v>-407005.32222199999</v>
      </c>
      <c r="RCV9">
        <v>-407005.32222199999</v>
      </c>
      <c r="RCW9">
        <v>-407005.32222199999</v>
      </c>
      <c r="RCX9">
        <v>-407005.32222199999</v>
      </c>
      <c r="RCY9">
        <v>-407005.32222199999</v>
      </c>
      <c r="RCZ9">
        <v>-407005.32222199999</v>
      </c>
      <c r="RDA9">
        <v>-407005.32222199999</v>
      </c>
      <c r="RDB9">
        <v>-407005.32222199999</v>
      </c>
      <c r="RDC9">
        <v>-407005.32222199999</v>
      </c>
      <c r="RDD9">
        <v>-407005.32222199999</v>
      </c>
      <c r="RDE9">
        <v>-407005.32222199999</v>
      </c>
      <c r="RDF9">
        <v>-447485.07148799999</v>
      </c>
      <c r="RDG9">
        <v>-447485.07148799999</v>
      </c>
      <c r="RDH9">
        <v>-447485.07148799999</v>
      </c>
      <c r="RDI9">
        <v>-447485.07148799999</v>
      </c>
      <c r="RDJ9">
        <v>-447485.07148799999</v>
      </c>
      <c r="RDK9">
        <v>-447485.07148799999</v>
      </c>
      <c r="RDL9">
        <v>-447485.07148799999</v>
      </c>
      <c r="RDM9">
        <v>-447485.07148799999</v>
      </c>
      <c r="RDN9">
        <v>-447485.07148799999</v>
      </c>
      <c r="RDO9">
        <v>-447485.07148799999</v>
      </c>
      <c r="RDP9">
        <v>-447485.07148799999</v>
      </c>
      <c r="RDQ9">
        <v>-445471.54417000001</v>
      </c>
      <c r="RDR9">
        <v>-445471.54417000001</v>
      </c>
      <c r="RDS9">
        <v>-445471.54417000001</v>
      </c>
      <c r="RDT9">
        <v>-445471.54417000001</v>
      </c>
      <c r="RDU9">
        <v>-445471.54417000001</v>
      </c>
      <c r="RDV9">
        <v>-445471.54417000001</v>
      </c>
      <c r="RDW9">
        <v>-445471.54417000001</v>
      </c>
      <c r="RDX9">
        <v>-445471.54417000001</v>
      </c>
      <c r="RDY9">
        <v>-445471.54417000001</v>
      </c>
      <c r="RDZ9">
        <v>-445471.54417000001</v>
      </c>
      <c r="REA9">
        <v>-445471.54417000001</v>
      </c>
      <c r="REB9">
        <v>-447485.07148799999</v>
      </c>
      <c r="REC9">
        <v>-447485.07148799999</v>
      </c>
      <c r="RED9">
        <v>-447485.07148799999</v>
      </c>
      <c r="REE9">
        <v>-447485.07148799999</v>
      </c>
      <c r="REF9">
        <v>-447485.07148799999</v>
      </c>
      <c r="REG9">
        <v>-447485.07148799999</v>
      </c>
      <c r="REH9">
        <v>-447485.07148799999</v>
      </c>
      <c r="REI9">
        <v>-447485.07148799999</v>
      </c>
      <c r="REJ9">
        <v>-447485.07148799999</v>
      </c>
      <c r="REK9">
        <v>-447485.07148799999</v>
      </c>
      <c r="REL9">
        <v>-447485.07148799999</v>
      </c>
      <c r="REM9">
        <v>-445471.54417000001</v>
      </c>
      <c r="REN9">
        <v>-445471.54417000001</v>
      </c>
      <c r="REO9">
        <v>-445471.54417000001</v>
      </c>
      <c r="REP9">
        <v>-445471.54417000001</v>
      </c>
      <c r="REQ9">
        <v>-445471.54417000001</v>
      </c>
      <c r="RER9">
        <v>-445471.54417000001</v>
      </c>
      <c r="RES9">
        <v>-445471.54417000001</v>
      </c>
      <c r="RET9">
        <v>-445471.54417000001</v>
      </c>
      <c r="REU9">
        <v>-445471.54417000001</v>
      </c>
      <c r="REV9">
        <v>-445471.54417000001</v>
      </c>
      <c r="REW9">
        <v>-445471.54417000001</v>
      </c>
      <c r="REX9">
        <v>-329776.47444700002</v>
      </c>
      <c r="REY9">
        <v>-329776.47444700002</v>
      </c>
      <c r="REZ9">
        <v>-329776.47444700002</v>
      </c>
      <c r="RFA9">
        <v>-329776.47444700002</v>
      </c>
      <c r="RFB9">
        <v>-329776.47444700002</v>
      </c>
      <c r="RFC9">
        <v>-329776.47444700002</v>
      </c>
      <c r="RFD9">
        <v>-329776.47444700002</v>
      </c>
      <c r="RFE9">
        <v>-329776.47444700002</v>
      </c>
      <c r="RFF9">
        <v>-329776.47444700002</v>
      </c>
      <c r="RFG9">
        <v>-329776.47444700002</v>
      </c>
      <c r="RFH9">
        <v>-329776.47444700002</v>
      </c>
      <c r="RFI9">
        <v>-325782.41466299997</v>
      </c>
      <c r="RFJ9">
        <v>-325782.41466299997</v>
      </c>
      <c r="RFK9">
        <v>-325782.41466299997</v>
      </c>
      <c r="RFL9">
        <v>-325782.41466299997</v>
      </c>
      <c r="RFM9">
        <v>-325782.41466299997</v>
      </c>
      <c r="RFN9">
        <v>-325782.41466299997</v>
      </c>
      <c r="RFO9">
        <v>-325782.41466299997</v>
      </c>
      <c r="RFP9">
        <v>-325782.41466299997</v>
      </c>
      <c r="RFQ9">
        <v>-325782.41466299997</v>
      </c>
      <c r="RFR9">
        <v>-325782.41466299997</v>
      </c>
      <c r="RFS9">
        <v>-325782.41466299997</v>
      </c>
      <c r="RFT9">
        <v>-329776.47444700002</v>
      </c>
      <c r="RFU9">
        <v>-329776.47444700002</v>
      </c>
      <c r="RFV9">
        <v>-329776.47444700002</v>
      </c>
      <c r="RFW9">
        <v>-329776.47444700002</v>
      </c>
      <c r="RFX9">
        <v>-329776.47444700002</v>
      </c>
      <c r="RFY9">
        <v>-329776.47444700002</v>
      </c>
      <c r="RFZ9">
        <v>-329776.47444700002</v>
      </c>
      <c r="RGA9">
        <v>-329776.47444700002</v>
      </c>
      <c r="RGB9">
        <v>-329776.47444700002</v>
      </c>
      <c r="RGC9">
        <v>-329776.47444700002</v>
      </c>
      <c r="RGD9">
        <v>-329776.47444700002</v>
      </c>
      <c r="RGE9">
        <v>-325782.41466299997</v>
      </c>
      <c r="RGF9">
        <v>-325782.41466299997</v>
      </c>
      <c r="RGG9">
        <v>-325782.41466299997</v>
      </c>
      <c r="RGH9">
        <v>-325782.41466299997</v>
      </c>
      <c r="RGI9">
        <v>-325782.41466299997</v>
      </c>
      <c r="RGJ9">
        <v>-325782.41466299997</v>
      </c>
      <c r="RGK9">
        <v>-325782.41466299997</v>
      </c>
      <c r="RGL9">
        <v>-325782.41466299997</v>
      </c>
      <c r="RGM9">
        <v>-325782.41466299997</v>
      </c>
      <c r="RGN9">
        <v>-325782.41466299997</v>
      </c>
      <c r="RGO9">
        <v>-325782.41466299997</v>
      </c>
      <c r="RGP9">
        <v>-207322.563773</v>
      </c>
      <c r="RGQ9">
        <v>-207322.563773</v>
      </c>
      <c r="RGR9">
        <v>-207322.563773</v>
      </c>
      <c r="RGS9">
        <v>-207322.563773</v>
      </c>
      <c r="RGT9">
        <v>-207322.563773</v>
      </c>
      <c r="RGU9">
        <v>-207322.563773</v>
      </c>
      <c r="RGV9">
        <v>-207322.563773</v>
      </c>
      <c r="RGW9">
        <v>-207322.563773</v>
      </c>
      <c r="RGX9">
        <v>-207322.563773</v>
      </c>
      <c r="RGY9">
        <v>-207322.563773</v>
      </c>
      <c r="RGZ9">
        <v>-207322.563773</v>
      </c>
      <c r="RHA9">
        <v>-207322.563773</v>
      </c>
      <c r="RHB9">
        <v>-207322.563773</v>
      </c>
      <c r="RHC9">
        <v>-207322.563773</v>
      </c>
      <c r="RHD9">
        <v>-207322.563773</v>
      </c>
      <c r="RHE9">
        <v>-207322.563773</v>
      </c>
      <c r="RHF9">
        <v>-207322.563773</v>
      </c>
      <c r="RHG9">
        <v>-207322.563773</v>
      </c>
      <c r="RHH9">
        <v>-207322.563773</v>
      </c>
      <c r="RHI9">
        <v>-207322.563773</v>
      </c>
      <c r="RHJ9">
        <v>-207322.563773</v>
      </c>
      <c r="RHK9">
        <v>-207322.563773</v>
      </c>
      <c r="RHL9">
        <v>-207322.563773</v>
      </c>
      <c r="RHM9">
        <v>-207322.563773</v>
      </c>
      <c r="RHN9">
        <v>-207322.563773</v>
      </c>
      <c r="RHO9">
        <v>-207322.563773</v>
      </c>
      <c r="RHP9">
        <v>-207322.563773</v>
      </c>
      <c r="RHQ9">
        <v>-207322.563773</v>
      </c>
      <c r="RHR9">
        <v>-207322.563773</v>
      </c>
      <c r="RHS9">
        <v>-207322.563773</v>
      </c>
      <c r="RHT9">
        <v>-207322.563773</v>
      </c>
      <c r="RHU9">
        <v>-207322.563773</v>
      </c>
      <c r="RHV9">
        <v>-207322.563773</v>
      </c>
      <c r="RHW9">
        <v>-207322.563773</v>
      </c>
      <c r="RHX9">
        <v>-207322.563773</v>
      </c>
      <c r="RHY9">
        <v>-207322.563773</v>
      </c>
      <c r="RHZ9">
        <v>-207322.563773</v>
      </c>
      <c r="RIA9">
        <v>-207322.563773</v>
      </c>
      <c r="RIB9">
        <v>-207322.563773</v>
      </c>
      <c r="RIC9">
        <v>-207322.563773</v>
      </c>
      <c r="RID9">
        <v>-207322.563773</v>
      </c>
      <c r="RIE9">
        <v>-207322.563773</v>
      </c>
      <c r="RIF9">
        <v>-207322.563773</v>
      </c>
      <c r="RIG9">
        <v>-207322.563773</v>
      </c>
      <c r="RIH9">
        <v>-406456.71339400002</v>
      </c>
      <c r="RII9">
        <v>-406456.71339400002</v>
      </c>
      <c r="RIJ9">
        <v>-406456.71339400002</v>
      </c>
      <c r="RIK9">
        <v>-406456.71339400002</v>
      </c>
      <c r="RIL9">
        <v>-406456.71339400002</v>
      </c>
      <c r="RIM9">
        <v>-406456.71339400002</v>
      </c>
      <c r="RIN9">
        <v>-406456.71339400002</v>
      </c>
      <c r="RIO9">
        <v>-406456.71339400002</v>
      </c>
      <c r="RIP9">
        <v>-406456.71339400002</v>
      </c>
      <c r="RIQ9">
        <v>-406456.71339400002</v>
      </c>
      <c r="RIR9">
        <v>-406456.71339400002</v>
      </c>
      <c r="RIS9">
        <v>-406456.71339400002</v>
      </c>
      <c r="RIT9">
        <v>-406456.71339400002</v>
      </c>
      <c r="RIU9">
        <v>-406456.71339400002</v>
      </c>
      <c r="RIV9">
        <v>-406456.71339400002</v>
      </c>
      <c r="RIW9">
        <v>-406456.71339400002</v>
      </c>
      <c r="RIX9">
        <v>-406456.71339400002</v>
      </c>
      <c r="RIY9">
        <v>-406456.71339400002</v>
      </c>
      <c r="RIZ9">
        <v>-406456.71339400002</v>
      </c>
      <c r="RJA9">
        <v>-406456.71339400002</v>
      </c>
      <c r="RJB9">
        <v>-406456.71339400002</v>
      </c>
      <c r="RJC9">
        <v>-406456.71339400002</v>
      </c>
      <c r="RJD9">
        <v>-406456.71339400002</v>
      </c>
      <c r="RJE9">
        <v>-406456.71339400002</v>
      </c>
      <c r="RJF9">
        <v>-406456.71339400002</v>
      </c>
      <c r="RJG9">
        <v>-406456.71339400002</v>
      </c>
      <c r="RJH9">
        <v>-406456.71339400002</v>
      </c>
      <c r="RJI9">
        <v>-406456.71339400002</v>
      </c>
      <c r="RJJ9">
        <v>-406456.71339400002</v>
      </c>
      <c r="RJK9">
        <v>-406456.71339400002</v>
      </c>
      <c r="RJL9">
        <v>-406456.71339400002</v>
      </c>
      <c r="RJM9">
        <v>-406456.71339400002</v>
      </c>
      <c r="RJN9">
        <v>-406456.71339400002</v>
      </c>
      <c r="RJO9">
        <v>-406456.71339400002</v>
      </c>
      <c r="RJP9">
        <v>-406456.71339400002</v>
      </c>
      <c r="RJQ9">
        <v>-406456.71339400002</v>
      </c>
      <c r="RJR9">
        <v>-406456.71339400002</v>
      </c>
      <c r="RJS9">
        <v>-406456.71339400002</v>
      </c>
      <c r="RJT9">
        <v>-406456.71339400002</v>
      </c>
      <c r="RJU9">
        <v>-406456.71339400002</v>
      </c>
      <c r="RJV9">
        <v>-406456.71339400002</v>
      </c>
      <c r="RJW9">
        <v>-406456.71339400002</v>
      </c>
      <c r="RJX9">
        <v>-406456.71339400002</v>
      </c>
      <c r="RJY9">
        <v>-406456.71339400002</v>
      </c>
      <c r="RJZ9">
        <v>-804725.01263699995</v>
      </c>
      <c r="RKA9">
        <v>-804725.01263699995</v>
      </c>
      <c r="RKB9">
        <v>-804725.01263699995</v>
      </c>
      <c r="RKC9">
        <v>-804725.01263699995</v>
      </c>
      <c r="RKD9">
        <v>-804725.01263699995</v>
      </c>
      <c r="RKE9">
        <v>-804725.01263699995</v>
      </c>
      <c r="RKF9">
        <v>-804725.01263699995</v>
      </c>
      <c r="RKG9">
        <v>-804725.01263699995</v>
      </c>
      <c r="RKH9">
        <v>-804725.01263699995</v>
      </c>
      <c r="RKI9">
        <v>-804725.01263699995</v>
      </c>
      <c r="RKJ9">
        <v>-804725.01263699995</v>
      </c>
      <c r="RKK9">
        <v>-804725.01263699995</v>
      </c>
      <c r="RKL9">
        <v>-804725.01263699995</v>
      </c>
      <c r="RKM9">
        <v>-804725.01263699995</v>
      </c>
      <c r="RKN9">
        <v>-804725.01263699995</v>
      </c>
      <c r="RKO9">
        <v>-804725.01263699995</v>
      </c>
      <c r="RKP9">
        <v>-804725.01263699995</v>
      </c>
      <c r="RKQ9">
        <v>-804725.01263699995</v>
      </c>
      <c r="RKR9">
        <v>-804725.01263699995</v>
      </c>
      <c r="RKS9">
        <v>-804725.01263699995</v>
      </c>
      <c r="RKT9">
        <v>-804725.01263699995</v>
      </c>
      <c r="RKU9">
        <v>-804725.01263699995</v>
      </c>
      <c r="RKV9">
        <v>-804725.01263699995</v>
      </c>
      <c r="RKW9">
        <v>-804725.01263699995</v>
      </c>
      <c r="RKX9">
        <v>-804725.01263699995</v>
      </c>
      <c r="RKY9">
        <v>-804725.01263699995</v>
      </c>
      <c r="RKZ9">
        <v>-804725.01263699995</v>
      </c>
      <c r="RLA9">
        <v>-804725.01263699995</v>
      </c>
      <c r="RLB9">
        <v>-804725.01263699995</v>
      </c>
      <c r="RLC9">
        <v>-804725.01263699995</v>
      </c>
      <c r="RLD9">
        <v>-804725.01263699995</v>
      </c>
      <c r="RLE9">
        <v>-804725.01263699995</v>
      </c>
      <c r="RLF9">
        <v>-804725.01263699995</v>
      </c>
      <c r="RLG9">
        <v>-804725.01263699995</v>
      </c>
      <c r="RLH9">
        <v>-804725.01263699995</v>
      </c>
      <c r="RLI9">
        <v>-804725.01263699995</v>
      </c>
      <c r="RLJ9">
        <v>-804725.01263699995</v>
      </c>
      <c r="RLK9">
        <v>-804725.01263699995</v>
      </c>
      <c r="RLL9">
        <v>-804725.01263699995</v>
      </c>
      <c r="RLM9">
        <v>-804725.01263699995</v>
      </c>
      <c r="RLN9">
        <v>-804725.01263699995</v>
      </c>
      <c r="RLO9">
        <v>-804725.01263699995</v>
      </c>
      <c r="RLP9">
        <v>-804725.01263699995</v>
      </c>
      <c r="RLQ9">
        <v>-804725.01263699995</v>
      </c>
      <c r="RLR9">
        <v>-2882786.1271600001</v>
      </c>
      <c r="RLS9">
        <v>-2882786.1271600001</v>
      </c>
      <c r="RLT9">
        <v>-2882786.1271600001</v>
      </c>
      <c r="RLU9">
        <v>-2882786.1271600001</v>
      </c>
      <c r="RLV9">
        <v>-2882786.1271600001</v>
      </c>
      <c r="RLW9">
        <v>-2882786.1271600001</v>
      </c>
      <c r="RLX9">
        <v>-2882786.1271600001</v>
      </c>
      <c r="RLY9">
        <v>-2882786.1271600001</v>
      </c>
      <c r="RLZ9">
        <v>-2882786.1271600001</v>
      </c>
      <c r="RMA9">
        <v>-2882786.1271600001</v>
      </c>
      <c r="RMB9">
        <v>-2882786.1271600001</v>
      </c>
      <c r="RMC9">
        <v>-2882786.1271600001</v>
      </c>
      <c r="RMD9">
        <v>-2882786.1271600001</v>
      </c>
      <c r="RME9">
        <v>-2882786.1271600001</v>
      </c>
      <c r="RMF9">
        <v>-2882786.1271600001</v>
      </c>
      <c r="RMG9">
        <v>-2882786.1271600001</v>
      </c>
      <c r="RMH9">
        <v>-2882786.1271600001</v>
      </c>
      <c r="RMI9">
        <v>-2882786.1271600001</v>
      </c>
      <c r="RMJ9">
        <v>-2882786.1271600001</v>
      </c>
      <c r="RMK9">
        <v>-2882786.1271600001</v>
      </c>
      <c r="RML9">
        <v>-2882786.1271600001</v>
      </c>
      <c r="RMM9">
        <v>-2882786.1271600001</v>
      </c>
      <c r="RMN9">
        <v>-2882786.1271600001</v>
      </c>
      <c r="RMO9">
        <v>-2882786.1271600001</v>
      </c>
      <c r="RMP9">
        <v>-2882786.1271600001</v>
      </c>
      <c r="RMQ9">
        <v>-2882786.1271600001</v>
      </c>
      <c r="RMR9">
        <v>-2882786.1271600001</v>
      </c>
      <c r="RMS9">
        <v>-2882786.1271600001</v>
      </c>
      <c r="RMT9">
        <v>-2882786.1271600001</v>
      </c>
      <c r="RMU9">
        <v>-2882786.1271600001</v>
      </c>
      <c r="RMV9">
        <v>-2882786.1271600001</v>
      </c>
      <c r="RMW9">
        <v>-2882786.1271600001</v>
      </c>
      <c r="RMX9">
        <v>-2882786.1271600001</v>
      </c>
      <c r="RMY9">
        <v>-2882786.1271600001</v>
      </c>
      <c r="RMZ9">
        <v>-2882786.1271600001</v>
      </c>
      <c r="RNA9">
        <v>-2882786.1271600001</v>
      </c>
      <c r="RNB9">
        <v>-2882786.1271600001</v>
      </c>
      <c r="RNC9">
        <v>-2882786.1271600001</v>
      </c>
      <c r="RND9">
        <v>-2882786.1271600001</v>
      </c>
      <c r="RNE9">
        <v>-2882786.1271600001</v>
      </c>
      <c r="RNF9">
        <v>-2882786.1271600001</v>
      </c>
      <c r="RNG9">
        <v>-2882786.1271600001</v>
      </c>
      <c r="RNH9">
        <v>-2882786.1271600001</v>
      </c>
      <c r="RNI9">
        <v>-2882786.1271600001</v>
      </c>
      <c r="RNJ9">
        <v>-4624527.4588299999</v>
      </c>
      <c r="RNK9">
        <v>-4624527.4588299999</v>
      </c>
      <c r="RNL9">
        <v>-4624527.4588299999</v>
      </c>
      <c r="RNM9">
        <v>-4624527.4588299999</v>
      </c>
      <c r="RNN9">
        <v>-4624527.4588299999</v>
      </c>
      <c r="RNO9">
        <v>-4624527.4588299999</v>
      </c>
      <c r="RNP9">
        <v>-4624527.4588299999</v>
      </c>
      <c r="RNQ9">
        <v>-4624527.4588299999</v>
      </c>
      <c r="RNR9">
        <v>-4624527.4588299999</v>
      </c>
      <c r="RNS9">
        <v>-4624527.4588299999</v>
      </c>
      <c r="RNT9">
        <v>-4624527.4588299999</v>
      </c>
      <c r="RNU9">
        <v>-4624527.4588299999</v>
      </c>
      <c r="RNV9">
        <v>-4624527.4588299999</v>
      </c>
      <c r="RNW9">
        <v>-4624527.4588299999</v>
      </c>
      <c r="RNX9">
        <v>-4624527.4588299999</v>
      </c>
      <c r="RNY9">
        <v>-4624527.4588299999</v>
      </c>
      <c r="RNZ9">
        <v>-4624527.4588299999</v>
      </c>
      <c r="ROA9">
        <v>-4624527.4588299999</v>
      </c>
      <c r="ROB9">
        <v>-4624527.4588299999</v>
      </c>
      <c r="ROC9">
        <v>-4624527.4588299999</v>
      </c>
      <c r="ROD9">
        <v>-4624527.4588299999</v>
      </c>
      <c r="ROE9">
        <v>-4624527.4588299999</v>
      </c>
      <c r="ROF9">
        <v>-4624527.4588299999</v>
      </c>
      <c r="ROG9">
        <v>-4624527.4588299999</v>
      </c>
      <c r="ROH9">
        <v>-4624527.4588299999</v>
      </c>
      <c r="ROI9">
        <v>-4624527.4588299999</v>
      </c>
      <c r="ROJ9">
        <v>-4624527.4588299999</v>
      </c>
      <c r="ROK9">
        <v>-4624527.4588299999</v>
      </c>
      <c r="ROL9">
        <v>-4624527.4588299999</v>
      </c>
      <c r="ROM9">
        <v>-4624527.4588299999</v>
      </c>
      <c r="RON9">
        <v>-4624527.4588299999</v>
      </c>
      <c r="ROO9">
        <v>-4624527.4588299999</v>
      </c>
      <c r="ROP9">
        <v>-4624527.4588299999</v>
      </c>
      <c r="ROQ9">
        <v>-4624527.4588299999</v>
      </c>
      <c r="ROR9">
        <v>-4624527.4588299999</v>
      </c>
      <c r="ROS9">
        <v>-4624527.4588299999</v>
      </c>
      <c r="ROT9">
        <v>-4624527.4588299999</v>
      </c>
      <c r="ROU9">
        <v>-4624527.4588299999</v>
      </c>
      <c r="ROV9">
        <v>-4624527.4588299999</v>
      </c>
      <c r="ROW9">
        <v>-4624527.4588299999</v>
      </c>
      <c r="ROX9">
        <v>-4624527.4588299999</v>
      </c>
      <c r="ROY9">
        <v>-4624527.4588299999</v>
      </c>
      <c r="ROZ9">
        <v>-4624527.4588299999</v>
      </c>
      <c r="RPA9">
        <v>-4624527.4588299999</v>
      </c>
      <c r="RPB9">
        <v>-7531233.8419000003</v>
      </c>
      <c r="RPC9">
        <v>-7531233.8419000003</v>
      </c>
      <c r="RPD9">
        <v>-7531233.8419000003</v>
      </c>
      <c r="RPE9">
        <v>-7531233.8419000003</v>
      </c>
      <c r="RPF9">
        <v>-7531233.8419000003</v>
      </c>
      <c r="RPG9">
        <v>-7531233.8419000003</v>
      </c>
      <c r="RPH9">
        <v>-7531233.8419000003</v>
      </c>
      <c r="RPI9">
        <v>-7531233.8419000003</v>
      </c>
      <c r="RPJ9">
        <v>-7531233.8419000003</v>
      </c>
      <c r="RPK9">
        <v>-7531233.8419000003</v>
      </c>
      <c r="RPL9">
        <v>-7531233.8419000003</v>
      </c>
      <c r="RPM9">
        <v>-7531233.8419000003</v>
      </c>
      <c r="RPN9">
        <v>-7531233.8419000003</v>
      </c>
      <c r="RPO9">
        <v>-7531233.8419000003</v>
      </c>
      <c r="RPP9">
        <v>-7531233.8419000003</v>
      </c>
      <c r="RPQ9">
        <v>-7531233.8419000003</v>
      </c>
      <c r="RPR9">
        <v>-7531233.8419000003</v>
      </c>
      <c r="RPS9">
        <v>-7531233.8419000003</v>
      </c>
      <c r="RPT9">
        <v>-7531233.8419000003</v>
      </c>
      <c r="RPU9">
        <v>-7531233.8419000003</v>
      </c>
      <c r="RPV9">
        <v>-7531233.8419000003</v>
      </c>
      <c r="RPW9">
        <v>-7531233.8419000003</v>
      </c>
      <c r="RPX9">
        <v>-7531233.8419000003</v>
      </c>
      <c r="RPY9">
        <v>-7531233.8419000003</v>
      </c>
      <c r="RPZ9">
        <v>-7531233.8419000003</v>
      </c>
      <c r="RQA9">
        <v>-7531233.8419000003</v>
      </c>
      <c r="RQB9">
        <v>-7531233.8419000003</v>
      </c>
      <c r="RQC9">
        <v>-7531233.8419000003</v>
      </c>
      <c r="RQD9">
        <v>-7531233.8419000003</v>
      </c>
      <c r="RQE9">
        <v>-7531233.8419000003</v>
      </c>
      <c r="RQF9">
        <v>-7531233.8419000003</v>
      </c>
      <c r="RQG9">
        <v>-7531233.8419000003</v>
      </c>
      <c r="RQH9">
        <v>-7531233.8419000003</v>
      </c>
      <c r="RQI9">
        <v>-7531233.8419000003</v>
      </c>
      <c r="RQJ9">
        <v>-7531233.8419000003</v>
      </c>
      <c r="RQK9">
        <v>-7531233.8419000003</v>
      </c>
      <c r="RQL9">
        <v>-7531233.8419000003</v>
      </c>
      <c r="RQM9">
        <v>-7531233.8419000003</v>
      </c>
      <c r="RQN9">
        <v>-7531233.8419000003</v>
      </c>
      <c r="RQO9">
        <v>-7531233.8419000003</v>
      </c>
      <c r="RQP9">
        <v>-7531233.8419000003</v>
      </c>
      <c r="RQQ9">
        <v>-7531233.8419000003</v>
      </c>
      <c r="RQR9">
        <v>-7531233.8419000003</v>
      </c>
      <c r="RQS9">
        <v>-7531233.8419000003</v>
      </c>
      <c r="RQT9">
        <v>-697157.69337899995</v>
      </c>
      <c r="RQU9">
        <v>-697157.69337899995</v>
      </c>
      <c r="RQV9">
        <v>-697157.69337899995</v>
      </c>
      <c r="RQW9">
        <v>-697157.69337899995</v>
      </c>
      <c r="RQX9">
        <v>-697157.69337899995</v>
      </c>
      <c r="RQY9">
        <v>-697157.69337899995</v>
      </c>
      <c r="RQZ9">
        <v>-697157.69337899995</v>
      </c>
      <c r="RRA9">
        <v>-697157.69337899995</v>
      </c>
      <c r="RRB9">
        <v>-697157.69337899995</v>
      </c>
      <c r="RRC9">
        <v>-697157.69337899995</v>
      </c>
      <c r="RRD9">
        <v>-697157.69337899995</v>
      </c>
      <c r="RRE9">
        <v>-693391.58124199999</v>
      </c>
      <c r="RRF9">
        <v>-693391.58124199999</v>
      </c>
      <c r="RRG9">
        <v>-693391.58124199999</v>
      </c>
      <c r="RRH9">
        <v>-693391.58124199999</v>
      </c>
      <c r="RRI9">
        <v>-693391.58124199999</v>
      </c>
      <c r="RRJ9">
        <v>-693391.58124199999</v>
      </c>
      <c r="RRK9">
        <v>-693391.58124199999</v>
      </c>
      <c r="RRL9">
        <v>-693391.58124199999</v>
      </c>
      <c r="RRM9">
        <v>-693391.58124199999</v>
      </c>
      <c r="RRN9">
        <v>-693391.58124199999</v>
      </c>
      <c r="RRO9">
        <v>-693391.58124199999</v>
      </c>
      <c r="RRP9">
        <v>-697157.69337899995</v>
      </c>
      <c r="RRQ9">
        <v>-697157.69337899995</v>
      </c>
      <c r="RRR9">
        <v>-697157.69337899995</v>
      </c>
      <c r="RRS9">
        <v>-697157.69337899995</v>
      </c>
      <c r="RRT9">
        <v>-697157.69337899995</v>
      </c>
      <c r="RRU9">
        <v>-697157.69337899995</v>
      </c>
      <c r="RRV9">
        <v>-697157.69337899995</v>
      </c>
      <c r="RRW9">
        <v>-697157.69337899995</v>
      </c>
      <c r="RRX9">
        <v>-697157.69337899995</v>
      </c>
      <c r="RRY9">
        <v>-697157.69337899995</v>
      </c>
      <c r="RRZ9">
        <v>-697157.69337899995</v>
      </c>
      <c r="RSA9">
        <v>-693391.58124199999</v>
      </c>
      <c r="RSB9">
        <v>-693391.58124199999</v>
      </c>
      <c r="RSC9">
        <v>-693391.58124199999</v>
      </c>
      <c r="RSD9">
        <v>-693391.58124199999</v>
      </c>
      <c r="RSE9">
        <v>-693391.58124199999</v>
      </c>
      <c r="RSF9">
        <v>-693391.58124199999</v>
      </c>
      <c r="RSG9">
        <v>-693391.58124199999</v>
      </c>
      <c r="RSH9">
        <v>-693391.58124199999</v>
      </c>
      <c r="RSI9">
        <v>-693391.58124199999</v>
      </c>
      <c r="RSJ9">
        <v>-693391.58124199999</v>
      </c>
      <c r="RSK9">
        <v>-693391.58124199999</v>
      </c>
      <c r="RSL9">
        <v>92979.602694999994</v>
      </c>
      <c r="RSM9">
        <v>92979.602694999994</v>
      </c>
      <c r="RSN9">
        <v>92979.602694999994</v>
      </c>
      <c r="RSO9">
        <v>92979.602694999994</v>
      </c>
      <c r="RSP9">
        <v>92979.602694999994</v>
      </c>
      <c r="RSQ9">
        <v>92979.602694999994</v>
      </c>
      <c r="RSR9">
        <v>92979.602694999994</v>
      </c>
      <c r="RSS9">
        <v>92979.602694999994</v>
      </c>
      <c r="RST9">
        <v>92979.602694999994</v>
      </c>
      <c r="RSU9">
        <v>92979.602694999994</v>
      </c>
      <c r="RSV9">
        <v>92979.602694999994</v>
      </c>
      <c r="RSW9">
        <v>100434.18436100001</v>
      </c>
      <c r="RSX9">
        <v>100434.18436100001</v>
      </c>
      <c r="RSY9">
        <v>100434.18436100001</v>
      </c>
      <c r="RSZ9">
        <v>100434.18436100001</v>
      </c>
      <c r="RTA9">
        <v>100434.18436100001</v>
      </c>
      <c r="RTB9">
        <v>100434.18436100001</v>
      </c>
      <c r="RTC9">
        <v>100434.18436100001</v>
      </c>
      <c r="RTD9">
        <v>100434.18436100001</v>
      </c>
      <c r="RTE9">
        <v>100434.18436100001</v>
      </c>
      <c r="RTF9">
        <v>100434.18436100001</v>
      </c>
      <c r="RTG9">
        <v>100434.18436100001</v>
      </c>
      <c r="RTH9">
        <v>92979.602694999994</v>
      </c>
      <c r="RTI9">
        <v>92979.602694999994</v>
      </c>
      <c r="RTJ9">
        <v>92979.602694999994</v>
      </c>
      <c r="RTK9">
        <v>92979.602694999994</v>
      </c>
      <c r="RTL9">
        <v>92979.602694999994</v>
      </c>
      <c r="RTM9">
        <v>92979.602694999994</v>
      </c>
      <c r="RTN9">
        <v>92979.602694999994</v>
      </c>
      <c r="RTO9">
        <v>92979.602694999994</v>
      </c>
      <c r="RTP9">
        <v>92979.602694999994</v>
      </c>
      <c r="RTQ9">
        <v>92979.602694999994</v>
      </c>
      <c r="RTR9">
        <v>92979.602694999994</v>
      </c>
      <c r="RTS9">
        <v>100434.18436100001</v>
      </c>
      <c r="RTT9">
        <v>100434.18436100001</v>
      </c>
      <c r="RTU9">
        <v>100434.18436100001</v>
      </c>
      <c r="RTV9">
        <v>100434.18436100001</v>
      </c>
      <c r="RTW9">
        <v>100434.18436100001</v>
      </c>
      <c r="RTX9">
        <v>100434.18436100001</v>
      </c>
      <c r="RTY9">
        <v>100434.18436100001</v>
      </c>
      <c r="RTZ9">
        <v>100434.18436100001</v>
      </c>
      <c r="RUA9">
        <v>100434.18436100001</v>
      </c>
      <c r="RUB9">
        <v>100434.18436100001</v>
      </c>
      <c r="RUC9">
        <v>100434.18436100001</v>
      </c>
      <c r="RUD9">
        <v>2468014.0036900002</v>
      </c>
      <c r="RUE9">
        <v>2468014.0036900002</v>
      </c>
      <c r="RUF9">
        <v>2468014.0036900002</v>
      </c>
      <c r="RUG9">
        <v>2468014.0036900002</v>
      </c>
      <c r="RUH9">
        <v>2468014.0036900002</v>
      </c>
      <c r="RUI9">
        <v>2468014.0036900002</v>
      </c>
      <c r="RUJ9">
        <v>2468014.0036900002</v>
      </c>
      <c r="RUK9">
        <v>2468014.0036900002</v>
      </c>
      <c r="RUL9">
        <v>2468014.0036900002</v>
      </c>
      <c r="RUM9">
        <v>2468014.0036900002</v>
      </c>
      <c r="RUN9">
        <v>2468014.0036900002</v>
      </c>
      <c r="RUO9">
        <v>2482845.5244200001</v>
      </c>
      <c r="RUP9">
        <v>2482845.5244200001</v>
      </c>
      <c r="RUQ9">
        <v>2482845.5244200001</v>
      </c>
      <c r="RUR9">
        <v>2482845.5244200001</v>
      </c>
      <c r="RUS9">
        <v>2482845.5244200001</v>
      </c>
      <c r="RUT9">
        <v>2482845.5244200001</v>
      </c>
      <c r="RUU9">
        <v>2482845.5244200001</v>
      </c>
      <c r="RUV9">
        <v>2482845.5244200001</v>
      </c>
      <c r="RUW9">
        <v>2482845.5244200001</v>
      </c>
      <c r="RUX9">
        <v>2482845.5244200001</v>
      </c>
      <c r="RUY9">
        <v>2482845.5244200001</v>
      </c>
      <c r="RUZ9">
        <v>2468014.0036900002</v>
      </c>
      <c r="RVA9">
        <v>2468014.0036900002</v>
      </c>
      <c r="RVB9">
        <v>2468014.0036900002</v>
      </c>
      <c r="RVC9">
        <v>2468014.0036900002</v>
      </c>
      <c r="RVD9">
        <v>2468014.0036900002</v>
      </c>
      <c r="RVE9">
        <v>2468014.0036900002</v>
      </c>
      <c r="RVF9">
        <v>2468014.0036900002</v>
      </c>
      <c r="RVG9">
        <v>2468014.0036900002</v>
      </c>
      <c r="RVH9">
        <v>2468014.0036900002</v>
      </c>
      <c r="RVI9">
        <v>2468014.0036900002</v>
      </c>
      <c r="RVJ9">
        <v>2468014.0036900002</v>
      </c>
      <c r="RVK9">
        <v>2482845.5244200001</v>
      </c>
      <c r="RVL9">
        <v>2482845.5244200001</v>
      </c>
      <c r="RVM9">
        <v>2482845.5244200001</v>
      </c>
      <c r="RVN9">
        <v>2482845.5244200001</v>
      </c>
      <c r="RVO9">
        <v>2482845.5244200001</v>
      </c>
      <c r="RVP9">
        <v>2482845.5244200001</v>
      </c>
      <c r="RVQ9">
        <v>2482845.5244200001</v>
      </c>
      <c r="RVR9">
        <v>2482845.5244200001</v>
      </c>
      <c r="RVS9">
        <v>2482845.5244200001</v>
      </c>
      <c r="RVT9">
        <v>2482845.5244200001</v>
      </c>
      <c r="RVU9">
        <v>2482845.5244200001</v>
      </c>
      <c r="RVV9">
        <v>-444921.55242600001</v>
      </c>
      <c r="RVW9">
        <v>-444921.55242600001</v>
      </c>
      <c r="RVX9">
        <v>-444921.55242600001</v>
      </c>
      <c r="RVY9">
        <v>-444921.55242600001</v>
      </c>
      <c r="RVZ9">
        <v>-444921.55242600001</v>
      </c>
      <c r="RWA9">
        <v>-444921.55242600001</v>
      </c>
      <c r="RWB9">
        <v>-444921.55242600001</v>
      </c>
      <c r="RWC9">
        <v>-444921.55242600001</v>
      </c>
      <c r="RWD9">
        <v>-444921.55242600001</v>
      </c>
      <c r="RWE9">
        <v>-444921.55242600001</v>
      </c>
      <c r="RWF9">
        <v>-444921.55242600001</v>
      </c>
      <c r="RWG9">
        <v>40364.973974699999</v>
      </c>
      <c r="RWH9">
        <v>40364.973974699999</v>
      </c>
      <c r="RWI9">
        <v>40364.973974699999</v>
      </c>
      <c r="RWJ9">
        <v>40364.973974699999</v>
      </c>
      <c r="RWK9">
        <v>40364.973974699999</v>
      </c>
      <c r="RWL9">
        <v>40364.973974699999</v>
      </c>
      <c r="RWM9">
        <v>40364.973974699999</v>
      </c>
      <c r="RWN9">
        <v>40364.973974699999</v>
      </c>
      <c r="RWO9">
        <v>40364.973974699999</v>
      </c>
      <c r="RWP9">
        <v>40364.973974699999</v>
      </c>
      <c r="RWQ9">
        <v>40364.973974699999</v>
      </c>
      <c r="RWR9">
        <v>-444921.55242600001</v>
      </c>
      <c r="RWS9">
        <v>-444921.55242600001</v>
      </c>
      <c r="RWT9">
        <v>-444921.55242600001</v>
      </c>
      <c r="RWU9">
        <v>-444921.55242600001</v>
      </c>
      <c r="RWV9">
        <v>-444921.55242600001</v>
      </c>
      <c r="RWW9">
        <v>-444921.55242600001</v>
      </c>
      <c r="RWX9">
        <v>-444921.55242600001</v>
      </c>
      <c r="RWY9">
        <v>-444921.55242600001</v>
      </c>
      <c r="RWZ9">
        <v>-444921.55242600001</v>
      </c>
      <c r="RXA9">
        <v>-444921.55242600001</v>
      </c>
      <c r="RXB9">
        <v>-444921.55242600001</v>
      </c>
      <c r="RXC9">
        <v>40364.973974699999</v>
      </c>
      <c r="RXD9">
        <v>40364.973974699999</v>
      </c>
      <c r="RXE9">
        <v>40364.973974699999</v>
      </c>
      <c r="RXF9">
        <v>40364.973974699999</v>
      </c>
      <c r="RXG9">
        <v>40364.973974699999</v>
      </c>
      <c r="RXH9">
        <v>40364.973974699999</v>
      </c>
      <c r="RXI9">
        <v>40364.973974699999</v>
      </c>
      <c r="RXJ9">
        <v>40364.973974699999</v>
      </c>
      <c r="RXK9">
        <v>40364.973974699999</v>
      </c>
      <c r="RXL9">
        <v>40364.973974699999</v>
      </c>
      <c r="RXM9">
        <v>40364.973974699999</v>
      </c>
      <c r="RXN9">
        <v>622962.88655699999</v>
      </c>
      <c r="RXO9">
        <v>622962.88655699999</v>
      </c>
      <c r="RXP9">
        <v>622962.88655699999</v>
      </c>
      <c r="RXQ9">
        <v>622962.88655699999</v>
      </c>
      <c r="RXR9">
        <v>622962.88655699999</v>
      </c>
      <c r="RXS9">
        <v>622962.88655699999</v>
      </c>
      <c r="RXT9">
        <v>622962.88655699999</v>
      </c>
      <c r="RXU9">
        <v>622962.88655699999</v>
      </c>
      <c r="RXV9">
        <v>622962.88655699999</v>
      </c>
      <c r="RXW9">
        <v>622962.88655699999</v>
      </c>
      <c r="RXX9">
        <v>622962.88655699999</v>
      </c>
      <c r="RXY9">
        <v>1583531.21572</v>
      </c>
      <c r="RXZ9">
        <v>1583531.21572</v>
      </c>
      <c r="RYA9">
        <v>1583531.21572</v>
      </c>
      <c r="RYB9">
        <v>1583531.21572</v>
      </c>
      <c r="RYC9">
        <v>1583531.21572</v>
      </c>
      <c r="RYD9">
        <v>1583531.21572</v>
      </c>
      <c r="RYE9">
        <v>1583531.21572</v>
      </c>
      <c r="RYF9">
        <v>1583531.21572</v>
      </c>
      <c r="RYG9">
        <v>1583531.21572</v>
      </c>
      <c r="RYH9">
        <v>1583531.21572</v>
      </c>
      <c r="RYI9">
        <v>1583531.21572</v>
      </c>
      <c r="RYJ9">
        <v>622962.88655699999</v>
      </c>
      <c r="RYK9">
        <v>622962.88655699999</v>
      </c>
      <c r="RYL9">
        <v>622962.88655699999</v>
      </c>
      <c r="RYM9">
        <v>622962.88655699999</v>
      </c>
      <c r="RYN9">
        <v>622962.88655699999</v>
      </c>
      <c r="RYO9">
        <v>622962.88655699999</v>
      </c>
      <c r="RYP9">
        <v>622962.88655699999</v>
      </c>
      <c r="RYQ9">
        <v>622962.88655699999</v>
      </c>
      <c r="RYR9">
        <v>622962.88655699999</v>
      </c>
      <c r="RYS9">
        <v>622962.88655699999</v>
      </c>
      <c r="RYT9">
        <v>622962.88655699999</v>
      </c>
      <c r="RYU9">
        <v>1583531.21572</v>
      </c>
      <c r="RYV9">
        <v>1583531.21572</v>
      </c>
      <c r="RYW9">
        <v>1583531.21572</v>
      </c>
      <c r="RYX9">
        <v>1583531.21572</v>
      </c>
      <c r="RYY9">
        <v>1583531.21572</v>
      </c>
      <c r="RYZ9">
        <v>1583531.21572</v>
      </c>
      <c r="RZA9">
        <v>1583531.21572</v>
      </c>
      <c r="RZB9">
        <v>1583531.21572</v>
      </c>
      <c r="RZC9">
        <v>1583531.21572</v>
      </c>
      <c r="RZD9">
        <v>1583531.21572</v>
      </c>
      <c r="RZE9">
        <v>1583531.21572</v>
      </c>
      <c r="RZF9">
        <v>3570034.031</v>
      </c>
      <c r="RZG9">
        <v>3570034.031</v>
      </c>
      <c r="RZH9">
        <v>3570034.031</v>
      </c>
      <c r="RZI9">
        <v>3570034.031</v>
      </c>
      <c r="RZJ9">
        <v>3570034.031</v>
      </c>
      <c r="RZK9">
        <v>3570034.031</v>
      </c>
      <c r="RZL9">
        <v>3570034.031</v>
      </c>
      <c r="RZM9">
        <v>3570034.031</v>
      </c>
      <c r="RZN9">
        <v>3570034.031</v>
      </c>
      <c r="RZO9">
        <v>3570034.031</v>
      </c>
      <c r="RZP9">
        <v>3570034.031</v>
      </c>
      <c r="RZQ9">
        <v>5481165.9656999996</v>
      </c>
      <c r="RZR9">
        <v>5481165.9656999996</v>
      </c>
      <c r="RZS9">
        <v>5481165.9656999996</v>
      </c>
      <c r="RZT9">
        <v>5481165.9656999996</v>
      </c>
      <c r="RZU9">
        <v>5481165.9656999996</v>
      </c>
      <c r="RZV9">
        <v>5481165.9656999996</v>
      </c>
      <c r="RZW9">
        <v>5481165.9656999996</v>
      </c>
      <c r="RZX9">
        <v>5481165.9656999996</v>
      </c>
      <c r="RZY9">
        <v>5481165.9656999996</v>
      </c>
      <c r="RZZ9">
        <v>5481165.9656999996</v>
      </c>
      <c r="SAA9">
        <v>5481165.9656999996</v>
      </c>
      <c r="SAB9">
        <v>3570034.031</v>
      </c>
      <c r="SAC9">
        <v>3570034.031</v>
      </c>
      <c r="SAD9">
        <v>3570034.031</v>
      </c>
      <c r="SAE9">
        <v>3570034.031</v>
      </c>
      <c r="SAF9">
        <v>3570034.031</v>
      </c>
      <c r="SAG9">
        <v>3570034.031</v>
      </c>
      <c r="SAH9">
        <v>3570034.031</v>
      </c>
      <c r="SAI9">
        <v>3570034.031</v>
      </c>
      <c r="SAJ9">
        <v>3570034.031</v>
      </c>
      <c r="SAK9">
        <v>3570034.031</v>
      </c>
      <c r="SAL9">
        <v>3570034.031</v>
      </c>
      <c r="SAM9">
        <v>5481165.9656999996</v>
      </c>
      <c r="SAN9">
        <v>5481165.9656999996</v>
      </c>
      <c r="SAO9">
        <v>5481165.9656999996</v>
      </c>
      <c r="SAP9">
        <v>5481165.9656999996</v>
      </c>
      <c r="SAQ9">
        <v>5481165.9656999996</v>
      </c>
      <c r="SAR9">
        <v>5481165.9656999996</v>
      </c>
      <c r="SAS9">
        <v>5481165.9656999996</v>
      </c>
      <c r="SAT9">
        <v>5481165.9656999996</v>
      </c>
      <c r="SAU9">
        <v>5481165.9656999996</v>
      </c>
      <c r="SAV9">
        <v>5481165.9656999996</v>
      </c>
      <c r="SAW9">
        <v>5481165.9656999996</v>
      </c>
      <c r="SAX9">
        <v>-3382074.3829199998</v>
      </c>
      <c r="SAY9">
        <v>-3382074.3829199998</v>
      </c>
      <c r="SAZ9">
        <v>-3382074.3829199998</v>
      </c>
      <c r="SBA9">
        <v>-3382074.3829199998</v>
      </c>
      <c r="SBB9">
        <v>-3382074.3829199998</v>
      </c>
      <c r="SBC9">
        <v>-3382074.3829199998</v>
      </c>
      <c r="SBD9">
        <v>-3382074.3829199998</v>
      </c>
      <c r="SBE9">
        <v>-3382074.3829199998</v>
      </c>
      <c r="SBF9">
        <v>-3382074.3829199998</v>
      </c>
      <c r="SBG9">
        <v>-3382074.3829199998</v>
      </c>
      <c r="SBH9">
        <v>-3382074.3829199998</v>
      </c>
      <c r="SBI9">
        <v>-3394255.6223599999</v>
      </c>
      <c r="SBJ9">
        <v>-3394255.6223599999</v>
      </c>
      <c r="SBK9">
        <v>-3394255.6223599999</v>
      </c>
      <c r="SBL9">
        <v>-3394255.6223599999</v>
      </c>
      <c r="SBM9">
        <v>-3394255.6223599999</v>
      </c>
      <c r="SBN9">
        <v>-3394255.6223599999</v>
      </c>
      <c r="SBO9">
        <v>-3394255.6223599999</v>
      </c>
      <c r="SBP9">
        <v>-3394255.6223599999</v>
      </c>
      <c r="SBQ9">
        <v>-3394255.6223599999</v>
      </c>
      <c r="SBR9">
        <v>-3394255.6223599999</v>
      </c>
      <c r="SBS9">
        <v>-3394255.6223599999</v>
      </c>
      <c r="SBT9">
        <v>-3382074.3829199998</v>
      </c>
      <c r="SBU9">
        <v>-3382074.3829199998</v>
      </c>
      <c r="SBV9">
        <v>-3382074.3829199998</v>
      </c>
      <c r="SBW9">
        <v>-3382074.3829199998</v>
      </c>
      <c r="SBX9">
        <v>-3382074.3829199998</v>
      </c>
      <c r="SBY9">
        <v>-3382074.3829199998</v>
      </c>
      <c r="SBZ9">
        <v>-3382074.3829199998</v>
      </c>
      <c r="SCA9">
        <v>-3382074.3829199998</v>
      </c>
      <c r="SCB9">
        <v>-3382074.3829199998</v>
      </c>
      <c r="SCC9">
        <v>-3382074.3829199998</v>
      </c>
      <c r="SCD9">
        <v>-3382074.3829199998</v>
      </c>
      <c r="SCE9">
        <v>-3394255.6223599999</v>
      </c>
      <c r="SCF9">
        <v>-3394255.6223599999</v>
      </c>
      <c r="SCG9">
        <v>-3394255.6223599999</v>
      </c>
      <c r="SCH9">
        <v>-3394255.6223599999</v>
      </c>
      <c r="SCI9">
        <v>-3394255.6223599999</v>
      </c>
      <c r="SCJ9">
        <v>-3394255.6223599999</v>
      </c>
      <c r="SCK9">
        <v>-3394255.6223599999</v>
      </c>
      <c r="SCL9">
        <v>-3394255.6223599999</v>
      </c>
      <c r="SCM9">
        <v>-3394255.6223599999</v>
      </c>
      <c r="SCN9">
        <v>-3394255.6223599999</v>
      </c>
      <c r="SCO9">
        <v>-3394255.6223599999</v>
      </c>
      <c r="SCP9">
        <v>-3095146.247</v>
      </c>
      <c r="SCQ9">
        <v>-3095146.247</v>
      </c>
      <c r="SCR9">
        <v>-3095146.247</v>
      </c>
      <c r="SCS9">
        <v>-3095146.247</v>
      </c>
      <c r="SCT9">
        <v>-3095146.247</v>
      </c>
      <c r="SCU9">
        <v>-3095146.247</v>
      </c>
      <c r="SCV9">
        <v>-3095146.247</v>
      </c>
      <c r="SCW9">
        <v>-3095146.247</v>
      </c>
      <c r="SCX9">
        <v>-3095146.247</v>
      </c>
      <c r="SCY9">
        <v>-3095146.247</v>
      </c>
      <c r="SCZ9">
        <v>-3095146.247</v>
      </c>
      <c r="SDA9">
        <v>-3119257.5960400002</v>
      </c>
      <c r="SDB9">
        <v>-3119257.5960400002</v>
      </c>
      <c r="SDC9">
        <v>-3119257.5960400002</v>
      </c>
      <c r="SDD9">
        <v>-3119257.5960400002</v>
      </c>
      <c r="SDE9">
        <v>-3119257.5960400002</v>
      </c>
      <c r="SDF9">
        <v>-3119257.5960400002</v>
      </c>
      <c r="SDG9">
        <v>-3119257.5960400002</v>
      </c>
      <c r="SDH9">
        <v>-3119257.5960400002</v>
      </c>
      <c r="SDI9">
        <v>-3119257.5960400002</v>
      </c>
      <c r="SDJ9">
        <v>-3119257.5960400002</v>
      </c>
      <c r="SDK9">
        <v>-3119257.5960400002</v>
      </c>
      <c r="SDL9">
        <v>-3095146.247</v>
      </c>
      <c r="SDM9">
        <v>-3095146.247</v>
      </c>
      <c r="SDN9">
        <v>-3095146.247</v>
      </c>
      <c r="SDO9">
        <v>-3095146.247</v>
      </c>
      <c r="SDP9">
        <v>-3095146.247</v>
      </c>
      <c r="SDQ9">
        <v>-3095146.247</v>
      </c>
      <c r="SDR9">
        <v>-3095146.247</v>
      </c>
      <c r="SDS9">
        <v>-3095146.247</v>
      </c>
      <c r="SDT9">
        <v>-3095146.247</v>
      </c>
      <c r="SDU9">
        <v>-3095146.247</v>
      </c>
      <c r="SDV9">
        <v>-3095146.247</v>
      </c>
      <c r="SDW9">
        <v>-3119257.5960400002</v>
      </c>
      <c r="SDX9">
        <v>-3119257.5960400002</v>
      </c>
      <c r="SDY9">
        <v>-3119257.5960400002</v>
      </c>
      <c r="SDZ9">
        <v>-3119257.5960400002</v>
      </c>
      <c r="SEA9">
        <v>-3119257.5960400002</v>
      </c>
      <c r="SEB9">
        <v>-3119257.5960400002</v>
      </c>
      <c r="SEC9">
        <v>-3119257.5960400002</v>
      </c>
      <c r="SED9">
        <v>-3119257.5960400002</v>
      </c>
      <c r="SEE9">
        <v>-3119257.5960400002</v>
      </c>
      <c r="SEF9">
        <v>-3119257.5960400002</v>
      </c>
      <c r="SEG9">
        <v>-3119257.5960400002</v>
      </c>
      <c r="SEH9">
        <v>-1559283.0492400001</v>
      </c>
      <c r="SEI9">
        <v>-1559283.0492400001</v>
      </c>
      <c r="SEJ9">
        <v>-1559283.0492400001</v>
      </c>
      <c r="SEK9">
        <v>-1559283.0492400001</v>
      </c>
      <c r="SEL9">
        <v>-1559283.0492400001</v>
      </c>
      <c r="SEM9">
        <v>-1559283.0492400001</v>
      </c>
      <c r="SEN9">
        <v>-1559283.0492400001</v>
      </c>
      <c r="SEO9">
        <v>-1559283.0492400001</v>
      </c>
      <c r="SEP9">
        <v>-1559283.0492400001</v>
      </c>
      <c r="SEQ9">
        <v>-1559283.0492400001</v>
      </c>
      <c r="SER9">
        <v>-1559283.0492400001</v>
      </c>
      <c r="SES9">
        <v>-1607254.6174600001</v>
      </c>
      <c r="SET9">
        <v>-1607254.6174600001</v>
      </c>
      <c r="SEU9">
        <v>-1607254.6174600001</v>
      </c>
      <c r="SEV9">
        <v>-1607254.6174600001</v>
      </c>
      <c r="SEW9">
        <v>-1607254.6174600001</v>
      </c>
      <c r="SEX9">
        <v>-1607254.6174600001</v>
      </c>
      <c r="SEY9">
        <v>-1607254.6174600001</v>
      </c>
      <c r="SEZ9">
        <v>-1607254.6174600001</v>
      </c>
      <c r="SFA9">
        <v>-1607254.6174600001</v>
      </c>
      <c r="SFB9">
        <v>-1607254.6174600001</v>
      </c>
      <c r="SFC9">
        <v>-1607254.6174600001</v>
      </c>
      <c r="SFD9">
        <v>-1559283.0492400001</v>
      </c>
      <c r="SFE9">
        <v>-1559283.0492400001</v>
      </c>
      <c r="SFF9">
        <v>-1559283.0492400001</v>
      </c>
      <c r="SFG9">
        <v>-1559283.0492400001</v>
      </c>
      <c r="SFH9">
        <v>-1559283.0492400001</v>
      </c>
      <c r="SFI9">
        <v>-1559283.0492400001</v>
      </c>
      <c r="SFJ9">
        <v>-1559283.0492400001</v>
      </c>
      <c r="SFK9">
        <v>-1559283.0492400001</v>
      </c>
      <c r="SFL9">
        <v>-1559283.0492400001</v>
      </c>
      <c r="SFM9">
        <v>-1559283.0492400001</v>
      </c>
      <c r="SFN9">
        <v>-1559283.0492400001</v>
      </c>
      <c r="SFO9">
        <v>-1607254.6174600001</v>
      </c>
      <c r="SFP9">
        <v>-1607254.6174600001</v>
      </c>
      <c r="SFQ9">
        <v>-1607254.6174600001</v>
      </c>
      <c r="SFR9">
        <v>-1607254.6174600001</v>
      </c>
      <c r="SFS9">
        <v>-1607254.6174600001</v>
      </c>
      <c r="SFT9">
        <v>-1607254.6174600001</v>
      </c>
      <c r="SFU9">
        <v>-1607254.6174600001</v>
      </c>
      <c r="SFV9">
        <v>-1607254.6174600001</v>
      </c>
      <c r="SFW9">
        <v>-1607254.6174600001</v>
      </c>
      <c r="SFX9">
        <v>-1607254.6174600001</v>
      </c>
      <c r="SFY9">
        <v>-1607254.6174600001</v>
      </c>
      <c r="SFZ9">
        <v>-39579904.850900002</v>
      </c>
      <c r="SGA9">
        <v>-39579904.850900002</v>
      </c>
      <c r="SGB9">
        <v>-39579904.850900002</v>
      </c>
      <c r="SGC9">
        <v>-39579904.850900002</v>
      </c>
      <c r="SGD9">
        <v>-39579904.850900002</v>
      </c>
      <c r="SGE9">
        <v>-39579904.850900002</v>
      </c>
      <c r="SGF9">
        <v>-39579904.850900002</v>
      </c>
      <c r="SGG9">
        <v>-39579904.850900002</v>
      </c>
      <c r="SGH9">
        <v>-39579904.850900002</v>
      </c>
      <c r="SGI9">
        <v>-39579904.850900002</v>
      </c>
      <c r="SGJ9">
        <v>-39579904.850900002</v>
      </c>
      <c r="SGK9">
        <v>-39579904.850900002</v>
      </c>
      <c r="SGL9">
        <v>-39579904.850900002</v>
      </c>
      <c r="SGM9">
        <v>-39579904.850900002</v>
      </c>
      <c r="SGN9">
        <v>-39579904.850900002</v>
      </c>
      <c r="SGO9">
        <v>-39579904.850900002</v>
      </c>
      <c r="SGP9">
        <v>-39579904.850900002</v>
      </c>
      <c r="SGQ9">
        <v>-39579904.850900002</v>
      </c>
      <c r="SGR9">
        <v>-39579904.850900002</v>
      </c>
      <c r="SGS9">
        <v>-39579904.850900002</v>
      </c>
      <c r="SGT9">
        <v>-39579904.850900002</v>
      </c>
      <c r="SGU9">
        <v>-39579904.850900002</v>
      </c>
      <c r="SGV9">
        <v>-39579904.850900002</v>
      </c>
      <c r="SGW9">
        <v>-39579904.850900002</v>
      </c>
      <c r="SGX9">
        <v>-39579904.850900002</v>
      </c>
      <c r="SGY9">
        <v>-39579904.850900002</v>
      </c>
      <c r="SGZ9">
        <v>-39579904.850900002</v>
      </c>
      <c r="SHA9">
        <v>-39579904.850900002</v>
      </c>
      <c r="SHB9">
        <v>-39579904.850900002</v>
      </c>
      <c r="SHC9">
        <v>-39579904.850900002</v>
      </c>
      <c r="SHD9">
        <v>-39579904.850900002</v>
      </c>
      <c r="SHE9">
        <v>-39579904.850900002</v>
      </c>
      <c r="SHF9">
        <v>-39579904.850900002</v>
      </c>
      <c r="SHG9">
        <v>-39579904.850900002</v>
      </c>
      <c r="SHH9">
        <v>-39579904.850900002</v>
      </c>
      <c r="SHI9">
        <v>-39579904.850900002</v>
      </c>
      <c r="SHJ9">
        <v>-39579904.850900002</v>
      </c>
      <c r="SHK9">
        <v>-39579904.850900002</v>
      </c>
      <c r="SHL9">
        <v>-39579904.850900002</v>
      </c>
      <c r="SHM9">
        <v>-39579904.850900002</v>
      </c>
      <c r="SHN9">
        <v>-39579904.850900002</v>
      </c>
      <c r="SHO9">
        <v>-39579904.850900002</v>
      </c>
      <c r="SHP9">
        <v>-39579904.850900002</v>
      </c>
      <c r="SHQ9">
        <v>-39579904.850900002</v>
      </c>
      <c r="SHR9">
        <v>-60119437.8675</v>
      </c>
      <c r="SHS9">
        <v>-60119437.8675</v>
      </c>
      <c r="SHT9">
        <v>-60119437.8675</v>
      </c>
      <c r="SHU9">
        <v>-60119437.8675</v>
      </c>
      <c r="SHV9">
        <v>-60119437.8675</v>
      </c>
      <c r="SHW9">
        <v>-60119437.8675</v>
      </c>
      <c r="SHX9">
        <v>-60119437.8675</v>
      </c>
      <c r="SHY9">
        <v>-60119437.8675</v>
      </c>
      <c r="SHZ9">
        <v>-60119437.8675</v>
      </c>
      <c r="SIA9">
        <v>-60119437.8675</v>
      </c>
      <c r="SIB9">
        <v>-60119437.8675</v>
      </c>
      <c r="SIC9">
        <v>-60119437.8675</v>
      </c>
      <c r="SID9">
        <v>-60119437.8675</v>
      </c>
      <c r="SIE9">
        <v>-60119437.8675</v>
      </c>
      <c r="SIF9">
        <v>-60119437.8675</v>
      </c>
      <c r="SIG9">
        <v>-60119437.8675</v>
      </c>
      <c r="SIH9">
        <v>-60119437.8675</v>
      </c>
      <c r="SII9">
        <v>-60119437.8675</v>
      </c>
      <c r="SIJ9">
        <v>-60119437.8675</v>
      </c>
      <c r="SIK9">
        <v>-60119437.8675</v>
      </c>
      <c r="SIL9">
        <v>-60119437.8675</v>
      </c>
      <c r="SIM9">
        <v>-60119437.8675</v>
      </c>
      <c r="SIN9">
        <v>-60119437.8675</v>
      </c>
      <c r="SIO9">
        <v>-60119437.8675</v>
      </c>
      <c r="SIP9">
        <v>-60119437.8675</v>
      </c>
      <c r="SIQ9">
        <v>-60119437.8675</v>
      </c>
      <c r="SIR9">
        <v>-60119437.8675</v>
      </c>
      <c r="SIS9">
        <v>-60119437.8675</v>
      </c>
      <c r="SIT9">
        <v>-60119437.8675</v>
      </c>
      <c r="SIU9">
        <v>-60119437.8675</v>
      </c>
      <c r="SIV9">
        <v>-60119437.8675</v>
      </c>
      <c r="SIW9">
        <v>-60119437.8675</v>
      </c>
      <c r="SIX9">
        <v>-60119437.8675</v>
      </c>
      <c r="SIY9">
        <v>-60119437.8675</v>
      </c>
      <c r="SIZ9">
        <v>-60119437.8675</v>
      </c>
      <c r="SJA9">
        <v>-60119437.8675</v>
      </c>
      <c r="SJB9">
        <v>-60119437.8675</v>
      </c>
      <c r="SJC9">
        <v>-60119437.8675</v>
      </c>
      <c r="SJD9">
        <v>-60119437.8675</v>
      </c>
      <c r="SJE9">
        <v>-60119437.8675</v>
      </c>
      <c r="SJF9">
        <v>-60119437.8675</v>
      </c>
      <c r="SJG9">
        <v>-60119437.8675</v>
      </c>
      <c r="SJH9">
        <v>-60119437.8675</v>
      </c>
      <c r="SJI9">
        <v>-60119437.8675</v>
      </c>
      <c r="SJJ9">
        <v>-91384908.4252</v>
      </c>
      <c r="SJK9">
        <v>-91384908.4252</v>
      </c>
      <c r="SJL9">
        <v>-91384908.4252</v>
      </c>
      <c r="SJM9">
        <v>-91384908.4252</v>
      </c>
      <c r="SJN9">
        <v>-91384908.4252</v>
      </c>
      <c r="SJO9">
        <v>-91384908.4252</v>
      </c>
      <c r="SJP9">
        <v>-91384908.4252</v>
      </c>
      <c r="SJQ9">
        <v>-91384908.4252</v>
      </c>
      <c r="SJR9">
        <v>-91384908.4252</v>
      </c>
      <c r="SJS9">
        <v>-91384908.4252</v>
      </c>
      <c r="SJT9">
        <v>-91384908.4252</v>
      </c>
      <c r="SJU9">
        <v>-91384908.4252</v>
      </c>
      <c r="SJV9">
        <v>-91384908.4252</v>
      </c>
      <c r="SJW9">
        <v>-91384908.4252</v>
      </c>
      <c r="SJX9">
        <v>-91384908.4252</v>
      </c>
      <c r="SJY9">
        <v>-91384908.4252</v>
      </c>
      <c r="SJZ9">
        <v>-91384908.4252</v>
      </c>
      <c r="SKA9">
        <v>-91384908.4252</v>
      </c>
      <c r="SKB9">
        <v>-91384908.4252</v>
      </c>
      <c r="SKC9">
        <v>-91384908.4252</v>
      </c>
      <c r="SKD9">
        <v>-91384908.4252</v>
      </c>
      <c r="SKE9">
        <v>-91384908.4252</v>
      </c>
      <c r="SKF9">
        <v>-91384908.4252</v>
      </c>
      <c r="SKG9">
        <v>-91384908.4252</v>
      </c>
      <c r="SKH9">
        <v>-91384908.4252</v>
      </c>
      <c r="SKI9">
        <v>-91384908.4252</v>
      </c>
      <c r="SKJ9">
        <v>-91384908.4252</v>
      </c>
      <c r="SKK9">
        <v>-91384908.4252</v>
      </c>
      <c r="SKL9">
        <v>-91384908.4252</v>
      </c>
      <c r="SKM9">
        <v>-91384908.4252</v>
      </c>
      <c r="SKN9">
        <v>-91384908.4252</v>
      </c>
      <c r="SKO9">
        <v>-91384908.4252</v>
      </c>
      <c r="SKP9">
        <v>-91384908.4252</v>
      </c>
      <c r="SKQ9">
        <v>-91384908.4252</v>
      </c>
      <c r="SKR9">
        <v>-91384908.4252</v>
      </c>
      <c r="SKS9">
        <v>-91384908.4252</v>
      </c>
      <c r="SKT9">
        <v>-91384908.4252</v>
      </c>
      <c r="SKU9">
        <v>-91384908.4252</v>
      </c>
      <c r="SKV9">
        <v>-91384908.4252</v>
      </c>
      <c r="SKW9">
        <v>-91384908.4252</v>
      </c>
      <c r="SKX9">
        <v>-91384908.4252</v>
      </c>
      <c r="SKY9">
        <v>-91384908.4252</v>
      </c>
      <c r="SKZ9">
        <v>-91384908.4252</v>
      </c>
      <c r="SLA9">
        <v>-91384908.4252</v>
      </c>
      <c r="SLB9">
        <v>-39579904.850900002</v>
      </c>
      <c r="SLC9">
        <v>-39579904.850900002</v>
      </c>
      <c r="SLD9">
        <v>-39579904.850900002</v>
      </c>
      <c r="SLE9">
        <v>-39579904.850900002</v>
      </c>
      <c r="SLF9">
        <v>-39579904.850900002</v>
      </c>
      <c r="SLG9">
        <v>-39579904.850900002</v>
      </c>
      <c r="SLH9">
        <v>-39579904.850900002</v>
      </c>
      <c r="SLI9">
        <v>-39579904.850900002</v>
      </c>
      <c r="SLJ9">
        <v>-39579904.850900002</v>
      </c>
      <c r="SLK9">
        <v>-39579904.850900002</v>
      </c>
      <c r="SLL9">
        <v>-39579904.850900002</v>
      </c>
      <c r="SLM9">
        <v>-39579904.850900002</v>
      </c>
      <c r="SLN9">
        <v>-39579904.850900002</v>
      </c>
      <c r="SLO9">
        <v>-39579904.850900002</v>
      </c>
      <c r="SLP9">
        <v>-39579904.850900002</v>
      </c>
      <c r="SLQ9">
        <v>-39579904.850900002</v>
      </c>
      <c r="SLR9">
        <v>-39579904.850900002</v>
      </c>
      <c r="SLS9">
        <v>-39579904.850900002</v>
      </c>
      <c r="SLT9">
        <v>-39579904.850900002</v>
      </c>
      <c r="SLU9">
        <v>-39579904.850900002</v>
      </c>
      <c r="SLV9">
        <v>-39579904.850900002</v>
      </c>
      <c r="SLW9">
        <v>-39579904.850900002</v>
      </c>
      <c r="SLX9">
        <v>-39579904.850900002</v>
      </c>
      <c r="SLY9">
        <v>-39579904.850900002</v>
      </c>
      <c r="SLZ9">
        <v>-39579904.850900002</v>
      </c>
      <c r="SMA9">
        <v>-39579904.850900002</v>
      </c>
      <c r="SMB9">
        <v>-39579904.850900002</v>
      </c>
      <c r="SMC9">
        <v>-39579904.850900002</v>
      </c>
      <c r="SMD9">
        <v>-39579904.850900002</v>
      </c>
      <c r="SME9">
        <v>-39579904.850900002</v>
      </c>
      <c r="SMF9">
        <v>-39579904.850900002</v>
      </c>
      <c r="SMG9">
        <v>-39579904.850900002</v>
      </c>
      <c r="SMH9">
        <v>-39579904.850900002</v>
      </c>
      <c r="SMI9">
        <v>-39579904.850900002</v>
      </c>
      <c r="SMJ9">
        <v>-39579904.850900002</v>
      </c>
      <c r="SMK9">
        <v>-39579904.850900002</v>
      </c>
      <c r="SML9">
        <v>-39579904.850900002</v>
      </c>
      <c r="SMM9">
        <v>-39579904.850900002</v>
      </c>
      <c r="SMN9">
        <v>-39579904.850900002</v>
      </c>
      <c r="SMO9">
        <v>-39579904.850900002</v>
      </c>
      <c r="SMP9">
        <v>-39579904.850900002</v>
      </c>
      <c r="SMQ9">
        <v>-39579904.850900002</v>
      </c>
      <c r="SMR9">
        <v>-39579904.850900002</v>
      </c>
      <c r="SMS9">
        <v>-39579904.850900002</v>
      </c>
      <c r="SMT9">
        <v>-60119437.8675</v>
      </c>
      <c r="SMU9">
        <v>-60119437.8675</v>
      </c>
      <c r="SMV9">
        <v>-60119437.8675</v>
      </c>
      <c r="SMW9">
        <v>-60119437.8675</v>
      </c>
      <c r="SMX9">
        <v>-60119437.8675</v>
      </c>
      <c r="SMY9">
        <v>-60119437.8675</v>
      </c>
      <c r="SMZ9">
        <v>-60119437.8675</v>
      </c>
      <c r="SNA9">
        <v>-60119437.8675</v>
      </c>
      <c r="SNB9">
        <v>-60119437.8675</v>
      </c>
      <c r="SNC9">
        <v>-60119437.8675</v>
      </c>
      <c r="SND9">
        <v>-60119437.8675</v>
      </c>
      <c r="SNE9">
        <v>-60119437.8675</v>
      </c>
      <c r="SNF9">
        <v>-60119437.8675</v>
      </c>
      <c r="SNG9">
        <v>-60119437.8675</v>
      </c>
      <c r="SNH9">
        <v>-60119437.8675</v>
      </c>
      <c r="SNI9">
        <v>-60119437.8675</v>
      </c>
      <c r="SNJ9">
        <v>-60119437.8675</v>
      </c>
      <c r="SNK9">
        <v>-60119437.8675</v>
      </c>
      <c r="SNL9">
        <v>-60119437.8675</v>
      </c>
      <c r="SNM9">
        <v>-60119437.8675</v>
      </c>
      <c r="SNN9">
        <v>-60119437.8675</v>
      </c>
      <c r="SNO9">
        <v>-60119437.8675</v>
      </c>
      <c r="SNP9">
        <v>-60119437.8675</v>
      </c>
      <c r="SNQ9">
        <v>-60119437.8675</v>
      </c>
      <c r="SNR9">
        <v>-60119437.8675</v>
      </c>
      <c r="SNS9">
        <v>-60119437.8675</v>
      </c>
      <c r="SNT9">
        <v>-60119437.8675</v>
      </c>
      <c r="SNU9">
        <v>-60119437.8675</v>
      </c>
      <c r="SNV9">
        <v>-60119437.8675</v>
      </c>
      <c r="SNW9">
        <v>-60119437.8675</v>
      </c>
      <c r="SNX9">
        <v>-60119437.8675</v>
      </c>
      <c r="SNY9">
        <v>-60119437.8675</v>
      </c>
      <c r="SNZ9">
        <v>-60119437.8675</v>
      </c>
      <c r="SOA9">
        <v>-60119437.8675</v>
      </c>
      <c r="SOB9">
        <v>-60119437.8675</v>
      </c>
      <c r="SOC9">
        <v>-60119437.8675</v>
      </c>
      <c r="SOD9">
        <v>-60119437.8675</v>
      </c>
      <c r="SOE9">
        <v>-60119437.8675</v>
      </c>
      <c r="SOF9">
        <v>-60119437.8675</v>
      </c>
      <c r="SOG9">
        <v>-60119437.8675</v>
      </c>
      <c r="SOH9">
        <v>-60119437.8675</v>
      </c>
      <c r="SOI9">
        <v>-60119437.8675</v>
      </c>
      <c r="SOJ9">
        <v>-60119437.8675</v>
      </c>
      <c r="SOK9">
        <v>-60119437.8675</v>
      </c>
      <c r="SOL9">
        <v>-91384908.4252</v>
      </c>
      <c r="SOM9">
        <v>-91384908.4252</v>
      </c>
      <c r="SON9">
        <v>-91384908.4252</v>
      </c>
      <c r="SOO9">
        <v>-91384908.4252</v>
      </c>
      <c r="SOP9">
        <v>-91384908.4252</v>
      </c>
      <c r="SOQ9">
        <v>-91384908.4252</v>
      </c>
      <c r="SOR9">
        <v>-91384908.4252</v>
      </c>
      <c r="SOS9">
        <v>-91384908.4252</v>
      </c>
      <c r="SOT9">
        <v>-91384908.4252</v>
      </c>
      <c r="SOU9">
        <v>-91384908.4252</v>
      </c>
      <c r="SOV9">
        <v>-91384908.4252</v>
      </c>
      <c r="SOW9">
        <v>-91384908.4252</v>
      </c>
      <c r="SOX9">
        <v>-91384908.4252</v>
      </c>
      <c r="SOY9">
        <v>-91384908.4252</v>
      </c>
      <c r="SOZ9">
        <v>-91384908.4252</v>
      </c>
      <c r="SPA9">
        <v>-91384908.4252</v>
      </c>
      <c r="SPB9">
        <v>-91384908.4252</v>
      </c>
      <c r="SPC9">
        <v>-91384908.4252</v>
      </c>
      <c r="SPD9">
        <v>-91384908.4252</v>
      </c>
      <c r="SPE9">
        <v>-91384908.4252</v>
      </c>
      <c r="SPF9">
        <v>-91384908.4252</v>
      </c>
      <c r="SPG9">
        <v>-91384908.4252</v>
      </c>
      <c r="SPH9">
        <v>-91384908.4252</v>
      </c>
      <c r="SPI9">
        <v>-91384908.4252</v>
      </c>
      <c r="SPJ9">
        <v>-91384908.4252</v>
      </c>
      <c r="SPK9">
        <v>-91384908.4252</v>
      </c>
      <c r="SPL9">
        <v>-91384908.4252</v>
      </c>
      <c r="SPM9">
        <v>-91384908.4252</v>
      </c>
      <c r="SPN9">
        <v>-91384908.4252</v>
      </c>
      <c r="SPO9">
        <v>-91384908.4252</v>
      </c>
      <c r="SPP9">
        <v>-91384908.4252</v>
      </c>
      <c r="SPQ9">
        <v>-91384908.4252</v>
      </c>
      <c r="SPR9">
        <v>-91384908.4252</v>
      </c>
      <c r="SPS9">
        <v>-91384908.4252</v>
      </c>
      <c r="SPT9">
        <v>-91384908.4252</v>
      </c>
      <c r="SPU9">
        <v>-91384908.4252</v>
      </c>
      <c r="SPV9">
        <v>-91384908.4252</v>
      </c>
      <c r="SPW9">
        <v>-91384908.4252</v>
      </c>
      <c r="SPX9">
        <v>-91384908.4252</v>
      </c>
      <c r="SPY9">
        <v>-91384908.4252</v>
      </c>
      <c r="SPZ9">
        <v>-91384908.4252</v>
      </c>
      <c r="SQA9">
        <v>-91384908.4252</v>
      </c>
      <c r="SQB9">
        <v>-91384908.4252</v>
      </c>
      <c r="SQC9">
        <v>-91384908.4252</v>
      </c>
      <c r="SQD9">
        <v>-9370339.7997399997</v>
      </c>
      <c r="SQE9">
        <v>-8455928.5471700002</v>
      </c>
      <c r="SQF9">
        <v>-7715419.6215399997</v>
      </c>
      <c r="SQG9">
        <v>-7128906.1917199995</v>
      </c>
      <c r="SQH9">
        <v>-6671560.79959</v>
      </c>
      <c r="SQI9">
        <v>-6311873.6535200002</v>
      </c>
      <c r="SQJ9">
        <v>-6010965.0250199996</v>
      </c>
      <c r="SQK9">
        <v>-5724369.6245799996</v>
      </c>
      <c r="SQL9">
        <v>-5407599.71435</v>
      </c>
      <c r="SQM9">
        <v>-5025597.1581100002</v>
      </c>
      <c r="SQN9">
        <v>-4563787.6557600005</v>
      </c>
      <c r="SQO9">
        <v>-9244162.3740100004</v>
      </c>
      <c r="SQP9">
        <v>-8268061.7952399999</v>
      </c>
      <c r="SQQ9">
        <v>-7442828.7852499997</v>
      </c>
      <c r="SQR9">
        <v>-6741486.83134</v>
      </c>
      <c r="SQS9">
        <v>-6130988.7611199999</v>
      </c>
      <c r="SQT9">
        <v>-5571239.5463300003</v>
      </c>
      <c r="SQU9">
        <v>-5016140.9117799997</v>
      </c>
      <c r="SQV9">
        <v>-4418315.3315500002</v>
      </c>
      <c r="SQW9">
        <v>-3738634.20205</v>
      </c>
      <c r="SQX9">
        <v>-2959645.2901900001</v>
      </c>
      <c r="SQY9">
        <v>-2098658.0464699999</v>
      </c>
      <c r="SQZ9">
        <v>-9370339.7997399997</v>
      </c>
      <c r="SRA9">
        <v>-8455928.5471700002</v>
      </c>
      <c r="SRB9">
        <v>-7715419.6215399997</v>
      </c>
      <c r="SRC9">
        <v>-7128906.1917199995</v>
      </c>
      <c r="SRD9">
        <v>-6671560.79959</v>
      </c>
      <c r="SRE9">
        <v>-6311873.6535200002</v>
      </c>
      <c r="SRF9">
        <v>-6010965.0250199996</v>
      </c>
      <c r="SRG9">
        <v>-5724369.6245799996</v>
      </c>
      <c r="SRH9">
        <v>-5407599.71435</v>
      </c>
      <c r="SRI9">
        <v>-5025597.1581100002</v>
      </c>
      <c r="SRJ9">
        <v>-4563787.6557600005</v>
      </c>
      <c r="SRK9">
        <v>-9244162.3740100004</v>
      </c>
      <c r="SRL9">
        <v>-8268061.7952399999</v>
      </c>
      <c r="SRM9">
        <v>-7442828.7852499997</v>
      </c>
      <c r="SRN9">
        <v>-6741486.83134</v>
      </c>
      <c r="SRO9">
        <v>-6130988.7611199999</v>
      </c>
      <c r="SRP9">
        <v>-5571239.5463300003</v>
      </c>
      <c r="SRQ9">
        <v>-5016140.9117799997</v>
      </c>
      <c r="SRR9">
        <v>-4418315.3315500002</v>
      </c>
      <c r="SRS9">
        <v>-3738634.20205</v>
      </c>
      <c r="SRT9">
        <v>-2958506.8385000001</v>
      </c>
      <c r="SRU9">
        <v>-2098658.0464699999</v>
      </c>
      <c r="SRV9">
        <v>-14038150.568600001</v>
      </c>
      <c r="SRW9">
        <v>-12570707.802300001</v>
      </c>
      <c r="SRX9">
        <v>-11336319.385399999</v>
      </c>
      <c r="SRY9">
        <v>-10295421.562799999</v>
      </c>
      <c r="SRZ9">
        <v>-9399458.4312500004</v>
      </c>
      <c r="SSA9">
        <v>-8589250.1081000008</v>
      </c>
      <c r="SSB9">
        <v>-7796247.70572</v>
      </c>
      <c r="SSC9">
        <v>-6949140.6545399996</v>
      </c>
      <c r="SSD9">
        <v>-5987557.9033599999</v>
      </c>
      <c r="SSE9">
        <v>-4881683.7864499995</v>
      </c>
      <c r="SSF9">
        <v>-3651725.7520099999</v>
      </c>
      <c r="SSG9">
        <v>-13785795.7171</v>
      </c>
      <c r="SSH9">
        <v>-12194974.2984</v>
      </c>
      <c r="SSI9">
        <v>-10791137.7128</v>
      </c>
      <c r="SSJ9">
        <v>-9520582.8420700002</v>
      </c>
      <c r="SSK9">
        <v>-8318314.3543100003</v>
      </c>
      <c r="SSL9">
        <v>-7107981.8937200001</v>
      </c>
      <c r="SSM9">
        <v>-5806599.4792299997</v>
      </c>
      <c r="SSN9">
        <v>-4337032.0684799999</v>
      </c>
      <c r="SSO9">
        <v>-2649626.8787500001</v>
      </c>
      <c r="SSP9">
        <v>-749780.05059500004</v>
      </c>
      <c r="SSQ9">
        <v>1278533.4665699999</v>
      </c>
      <c r="SSR9">
        <v>-14038150.568600001</v>
      </c>
      <c r="SSS9">
        <v>-12570707.802300001</v>
      </c>
      <c r="SST9">
        <v>-11336319.385399999</v>
      </c>
      <c r="SSU9">
        <v>-10295421.562799999</v>
      </c>
      <c r="SSV9">
        <v>-9399458.4312500004</v>
      </c>
      <c r="SSW9">
        <v>-8589250.1081000008</v>
      </c>
      <c r="SSX9">
        <v>-7796247.70572</v>
      </c>
      <c r="SSY9">
        <v>-6949140.6545399996</v>
      </c>
      <c r="SSZ9">
        <v>-5987557.9033599999</v>
      </c>
      <c r="STA9">
        <v>-4881683.7864499995</v>
      </c>
      <c r="STB9">
        <v>-3651725.7520099999</v>
      </c>
      <c r="STC9">
        <v>-13785795.7171</v>
      </c>
      <c r="STD9">
        <v>-12194974.2984</v>
      </c>
      <c r="STE9">
        <v>-10791137.7128</v>
      </c>
      <c r="STF9">
        <v>-9520582.8420700002</v>
      </c>
      <c r="STG9">
        <v>-8318314.3543100003</v>
      </c>
      <c r="STH9">
        <v>-7107981.8937200001</v>
      </c>
      <c r="STI9">
        <v>-5806599.4792299997</v>
      </c>
      <c r="STJ9">
        <v>-4337032.0684799999</v>
      </c>
      <c r="STK9">
        <v>-2649626.8787500001</v>
      </c>
      <c r="STL9">
        <v>-747101.32636499999</v>
      </c>
      <c r="STM9">
        <v>1278533.4665699999</v>
      </c>
      <c r="STN9">
        <v>-20948799.303100001</v>
      </c>
      <c r="STO9">
        <v>-18561716.2423</v>
      </c>
      <c r="STP9">
        <v>-16466827.444599999</v>
      </c>
      <c r="STQ9">
        <v>-14585387.7293</v>
      </c>
      <c r="STR9">
        <v>-12821954.9111</v>
      </c>
      <c r="STS9">
        <v>-11063992.680199999</v>
      </c>
      <c r="STT9">
        <v>-9188366.1219599992</v>
      </c>
      <c r="STU9">
        <v>-7079160.4136399999</v>
      </c>
      <c r="STV9">
        <v>-4658984.27697</v>
      </c>
      <c r="STW9">
        <v>-1929278.95836</v>
      </c>
      <c r="STX9">
        <v>994749.26969800005</v>
      </c>
      <c r="STY9">
        <v>-20444089.600099999</v>
      </c>
      <c r="STZ9">
        <v>-17810249.234499998</v>
      </c>
      <c r="SUA9">
        <v>-15376464.099400001</v>
      </c>
      <c r="SUB9">
        <v>-13035710.287799999</v>
      </c>
      <c r="SUC9">
        <v>-10659666.757200001</v>
      </c>
      <c r="SUD9">
        <v>-8101456.2514199996</v>
      </c>
      <c r="SUE9">
        <v>-5209069.6689799996</v>
      </c>
      <c r="SUF9">
        <v>-1854943.2415100001</v>
      </c>
      <c r="SUG9">
        <v>2016877.7722400001</v>
      </c>
      <c r="SUH9">
        <v>6334528.5133400001</v>
      </c>
      <c r="SUI9">
        <v>10855267.706900001</v>
      </c>
      <c r="SUJ9">
        <v>-20948799.303100001</v>
      </c>
      <c r="SUK9">
        <v>-18561716.2423</v>
      </c>
      <c r="SUL9">
        <v>-16466827.444599999</v>
      </c>
      <c r="SUM9">
        <v>-14585387.7293</v>
      </c>
      <c r="SUN9">
        <v>-12821954.9111</v>
      </c>
      <c r="SUO9">
        <v>-11063992.680199999</v>
      </c>
      <c r="SUP9">
        <v>-9188366.1219599992</v>
      </c>
      <c r="SUQ9">
        <v>-7079160.4136399999</v>
      </c>
      <c r="SUR9">
        <v>-4658984.27697</v>
      </c>
      <c r="SUS9">
        <v>-1929278.95836</v>
      </c>
      <c r="SUT9">
        <v>994749.26969800005</v>
      </c>
      <c r="SUU9">
        <v>-20444089.600099999</v>
      </c>
      <c r="SUV9">
        <v>-17810249.234499998</v>
      </c>
      <c r="SUW9">
        <v>-15376464.099400001</v>
      </c>
      <c r="SUX9">
        <v>-13035710.287799999</v>
      </c>
      <c r="SUY9">
        <v>-10659666.757200001</v>
      </c>
      <c r="SUZ9">
        <v>-8101456.2514199996</v>
      </c>
      <c r="SVA9">
        <v>-5209069.6689799996</v>
      </c>
      <c r="SVB9">
        <v>-1854943.2415100001</v>
      </c>
      <c r="SVC9">
        <v>2016877.7722400001</v>
      </c>
      <c r="SVD9">
        <v>6340494.7268099999</v>
      </c>
      <c r="SVE9">
        <v>10855267.706900001</v>
      </c>
      <c r="SVF9">
        <v>78652.0246931</v>
      </c>
      <c r="SVG9">
        <v>78652.0246931</v>
      </c>
      <c r="SVH9">
        <v>78652.0246931</v>
      </c>
      <c r="SVI9">
        <v>78652.0246931</v>
      </c>
      <c r="SVJ9">
        <v>78652.0246931</v>
      </c>
      <c r="SVK9">
        <v>78652.0246931</v>
      </c>
      <c r="SVL9">
        <v>78652.0246931</v>
      </c>
      <c r="SVM9">
        <v>78652.0246931</v>
      </c>
      <c r="SVN9">
        <v>78652.0246931</v>
      </c>
      <c r="SVO9">
        <v>78652.0246931</v>
      </c>
      <c r="SVP9">
        <v>78652.0246931</v>
      </c>
      <c r="SVQ9">
        <v>87454.442879299997</v>
      </c>
      <c r="SVR9">
        <v>87454.442879299997</v>
      </c>
      <c r="SVS9">
        <v>87454.442879299997</v>
      </c>
      <c r="SVT9">
        <v>87454.442879299997</v>
      </c>
      <c r="SVU9">
        <v>87454.442879299997</v>
      </c>
      <c r="SVV9">
        <v>87454.442879299997</v>
      </c>
      <c r="SVW9">
        <v>87454.442879299997</v>
      </c>
      <c r="SVX9">
        <v>87454.442879299997</v>
      </c>
      <c r="SVY9">
        <v>87454.442879299997</v>
      </c>
      <c r="SVZ9">
        <v>87454.442879299997</v>
      </c>
      <c r="SWA9">
        <v>87454.442879299997</v>
      </c>
      <c r="SWB9">
        <v>78652.0246931</v>
      </c>
      <c r="SWC9">
        <v>78652.0246931</v>
      </c>
      <c r="SWD9">
        <v>78652.0246931</v>
      </c>
      <c r="SWE9">
        <v>78652.0246931</v>
      </c>
      <c r="SWF9">
        <v>78652.0246931</v>
      </c>
      <c r="SWG9">
        <v>78652.0246931</v>
      </c>
      <c r="SWH9">
        <v>78652.0246931</v>
      </c>
      <c r="SWI9">
        <v>78652.0246931</v>
      </c>
      <c r="SWJ9">
        <v>78652.0246931</v>
      </c>
      <c r="SWK9">
        <v>78652.0246931</v>
      </c>
      <c r="SWL9">
        <v>78652.0246931</v>
      </c>
      <c r="SWM9">
        <v>87454.442879299997</v>
      </c>
      <c r="SWN9">
        <v>87454.442879299997</v>
      </c>
      <c r="SWO9">
        <v>87454.442879299997</v>
      </c>
      <c r="SWP9">
        <v>87454.442879299997</v>
      </c>
      <c r="SWQ9">
        <v>87454.442879299997</v>
      </c>
      <c r="SWR9">
        <v>87454.442879299997</v>
      </c>
      <c r="SWS9">
        <v>87454.442879299997</v>
      </c>
      <c r="SWT9">
        <v>87454.442879299997</v>
      </c>
      <c r="SWU9">
        <v>87454.442879299997</v>
      </c>
      <c r="SWV9">
        <v>87454.442879299997</v>
      </c>
      <c r="SWW9">
        <v>87454.442879299997</v>
      </c>
      <c r="SWX9">
        <v>1628604.8552000001</v>
      </c>
      <c r="SWY9">
        <v>1628604.8552000001</v>
      </c>
      <c r="SWZ9">
        <v>1628604.8552000001</v>
      </c>
      <c r="SXA9">
        <v>1628604.8552000001</v>
      </c>
      <c r="SXB9">
        <v>1628604.8552000001</v>
      </c>
      <c r="SXC9">
        <v>1628604.8552000001</v>
      </c>
      <c r="SXD9">
        <v>1628604.8552000001</v>
      </c>
      <c r="SXE9">
        <v>1628604.8552000001</v>
      </c>
      <c r="SXF9">
        <v>1628604.8552000001</v>
      </c>
      <c r="SXG9">
        <v>1628604.8552000001</v>
      </c>
      <c r="SXH9">
        <v>1628604.8552000001</v>
      </c>
      <c r="SXI9">
        <v>1646028.2198900001</v>
      </c>
      <c r="SXJ9">
        <v>1646028.2198900001</v>
      </c>
      <c r="SXK9">
        <v>1646028.2198900001</v>
      </c>
      <c r="SXL9">
        <v>1646028.2198900001</v>
      </c>
      <c r="SXM9">
        <v>1646028.2198900001</v>
      </c>
      <c r="SXN9">
        <v>1646028.2198900001</v>
      </c>
      <c r="SXO9">
        <v>1646028.2198900001</v>
      </c>
      <c r="SXP9">
        <v>1646028.2198900001</v>
      </c>
      <c r="SXQ9">
        <v>1646028.2198900001</v>
      </c>
      <c r="SXR9">
        <v>1646028.2198900001</v>
      </c>
      <c r="SXS9">
        <v>1646028.2198900001</v>
      </c>
      <c r="SXT9">
        <v>1628604.8552000001</v>
      </c>
      <c r="SXU9">
        <v>1628604.8552000001</v>
      </c>
      <c r="SXV9">
        <v>1628604.8552000001</v>
      </c>
      <c r="SXW9">
        <v>1628604.8552000001</v>
      </c>
      <c r="SXX9">
        <v>1628604.8552000001</v>
      </c>
      <c r="SXY9">
        <v>1628604.8552000001</v>
      </c>
      <c r="SXZ9">
        <v>1628604.8552000001</v>
      </c>
      <c r="SYA9">
        <v>1628604.8552000001</v>
      </c>
      <c r="SYB9">
        <v>1628604.8552000001</v>
      </c>
      <c r="SYC9">
        <v>1628604.8552000001</v>
      </c>
      <c r="SYD9">
        <v>1628604.8552000001</v>
      </c>
      <c r="SYE9">
        <v>1646028.2198900001</v>
      </c>
      <c r="SYF9">
        <v>1646028.2198900001</v>
      </c>
      <c r="SYG9">
        <v>1646028.2198900001</v>
      </c>
      <c r="SYH9">
        <v>1646028.2198900001</v>
      </c>
      <c r="SYI9">
        <v>1646028.2198900001</v>
      </c>
      <c r="SYJ9">
        <v>1646028.2198900001</v>
      </c>
      <c r="SYK9">
        <v>1646028.2198900001</v>
      </c>
      <c r="SYL9">
        <v>1646028.2198900001</v>
      </c>
      <c r="SYM9">
        <v>1646028.2198900001</v>
      </c>
      <c r="SYN9">
        <v>1646028.2198900001</v>
      </c>
      <c r="SYO9">
        <v>1646028.2198900001</v>
      </c>
      <c r="SYP9">
        <v>5523270.3250500001</v>
      </c>
      <c r="SYQ9">
        <v>5523270.3250500001</v>
      </c>
      <c r="SYR9">
        <v>5523270.3250500001</v>
      </c>
      <c r="SYS9">
        <v>5523270.3250500001</v>
      </c>
      <c r="SYT9">
        <v>5523270.3250500001</v>
      </c>
      <c r="SYU9">
        <v>5523270.3250500001</v>
      </c>
      <c r="SYV9">
        <v>5523270.3250500001</v>
      </c>
      <c r="SYW9">
        <v>5523270.3250500001</v>
      </c>
      <c r="SYX9">
        <v>5523270.3250500001</v>
      </c>
      <c r="SYY9">
        <v>5523270.3250500001</v>
      </c>
      <c r="SYZ9">
        <v>5523270.3250500001</v>
      </c>
      <c r="SZA9">
        <v>5557935.5827500001</v>
      </c>
      <c r="SZB9">
        <v>5557935.5827500001</v>
      </c>
      <c r="SZC9">
        <v>5557935.5827500001</v>
      </c>
      <c r="SZD9">
        <v>5557935.5827500001</v>
      </c>
      <c r="SZE9">
        <v>5557935.5827500001</v>
      </c>
      <c r="SZF9">
        <v>5557935.5827500001</v>
      </c>
      <c r="SZG9">
        <v>5557935.5827500001</v>
      </c>
      <c r="SZH9">
        <v>5557935.5827500001</v>
      </c>
      <c r="SZI9">
        <v>5557935.5827500001</v>
      </c>
      <c r="SZJ9">
        <v>5557935.5827500001</v>
      </c>
      <c r="SZK9">
        <v>5557935.5827500001</v>
      </c>
      <c r="SZL9">
        <v>5523270.3250500001</v>
      </c>
      <c r="SZM9">
        <v>5523270.3250500001</v>
      </c>
      <c r="SZN9">
        <v>5523270.3250500001</v>
      </c>
      <c r="SZO9">
        <v>5523270.3250500001</v>
      </c>
      <c r="SZP9">
        <v>5523270.3250500001</v>
      </c>
      <c r="SZQ9">
        <v>5523270.3250500001</v>
      </c>
      <c r="SZR9">
        <v>5523270.3250500001</v>
      </c>
      <c r="SZS9">
        <v>5523270.3250500001</v>
      </c>
      <c r="SZT9">
        <v>5523270.3250500001</v>
      </c>
      <c r="SZU9">
        <v>5523270.3250500001</v>
      </c>
      <c r="SZV9">
        <v>5523270.3250500001</v>
      </c>
      <c r="SZW9">
        <v>5557935.5827500001</v>
      </c>
      <c r="SZX9">
        <v>5557935.5827500001</v>
      </c>
      <c r="SZY9">
        <v>5557935.5827500001</v>
      </c>
      <c r="SZZ9">
        <v>5557935.5827500001</v>
      </c>
      <c r="TAA9">
        <v>5557935.5827500001</v>
      </c>
      <c r="TAB9">
        <v>5557935.5827500001</v>
      </c>
      <c r="TAC9">
        <v>5557935.5827500001</v>
      </c>
      <c r="TAD9">
        <v>5557935.5827500001</v>
      </c>
      <c r="TAE9">
        <v>5557935.5827500001</v>
      </c>
      <c r="TAF9">
        <v>5557935.5827500001</v>
      </c>
      <c r="TAG9">
        <v>5557935.5827500001</v>
      </c>
      <c r="TAH9">
        <v>-1709704.3199799999</v>
      </c>
      <c r="TAI9">
        <v>-1709704.3199799999</v>
      </c>
      <c r="TAJ9">
        <v>-1709704.3199799999</v>
      </c>
      <c r="TAK9">
        <v>-1709704.3199799999</v>
      </c>
      <c r="TAL9">
        <v>-1709704.3199799999</v>
      </c>
      <c r="TAM9">
        <v>-1709704.3199799999</v>
      </c>
      <c r="TAN9">
        <v>-1709704.3199799999</v>
      </c>
      <c r="TAO9">
        <v>-1709704.3199799999</v>
      </c>
      <c r="TAP9">
        <v>-1709704.3199799999</v>
      </c>
      <c r="TAQ9">
        <v>-1709704.3199799999</v>
      </c>
      <c r="TAR9">
        <v>-1709704.3199799999</v>
      </c>
      <c r="TAS9">
        <v>-1709704.3199799999</v>
      </c>
      <c r="TAT9">
        <v>-1709704.3199799999</v>
      </c>
      <c r="TAU9">
        <v>-1709704.3199799999</v>
      </c>
      <c r="TAV9">
        <v>-1709704.3199799999</v>
      </c>
      <c r="TAW9">
        <v>-1709704.3199799999</v>
      </c>
      <c r="TAX9">
        <v>-1709704.3199799999</v>
      </c>
      <c r="TAY9">
        <v>-1709704.3199799999</v>
      </c>
      <c r="TAZ9">
        <v>-1709704.3199799999</v>
      </c>
      <c r="TBA9">
        <v>-1709704.3199799999</v>
      </c>
      <c r="TBB9">
        <v>-1709704.3199799999</v>
      </c>
      <c r="TBC9">
        <v>-1709704.3199799999</v>
      </c>
      <c r="TBD9">
        <v>-1709704.3199799999</v>
      </c>
      <c r="TBE9">
        <v>-1709704.3199799999</v>
      </c>
      <c r="TBF9">
        <v>-1709704.3199799999</v>
      </c>
      <c r="TBG9">
        <v>-1709704.3199799999</v>
      </c>
      <c r="TBH9">
        <v>-1709704.3199799999</v>
      </c>
      <c r="TBI9">
        <v>-1709704.3199799999</v>
      </c>
      <c r="TBJ9">
        <v>-1709704.3199799999</v>
      </c>
      <c r="TBK9">
        <v>-1709704.3199799999</v>
      </c>
      <c r="TBL9">
        <v>-1709704.3199799999</v>
      </c>
      <c r="TBM9">
        <v>-1709704.3199799999</v>
      </c>
      <c r="TBN9">
        <v>-1709704.3199799999</v>
      </c>
      <c r="TBO9">
        <v>-1709704.3199799999</v>
      </c>
      <c r="TBP9">
        <v>-1709704.3199799999</v>
      </c>
      <c r="TBQ9">
        <v>-1709704.3199799999</v>
      </c>
      <c r="TBR9">
        <v>-1709704.3199799999</v>
      </c>
      <c r="TBS9">
        <v>-1709704.3199799999</v>
      </c>
      <c r="TBT9">
        <v>-1709704.3199799999</v>
      </c>
      <c r="TBU9">
        <v>-1709704.3199799999</v>
      </c>
      <c r="TBV9">
        <v>-1709704.3199799999</v>
      </c>
      <c r="TBW9">
        <v>-1709704.3199799999</v>
      </c>
      <c r="TBX9">
        <v>-1709704.3199799999</v>
      </c>
      <c r="TBY9">
        <v>-1709704.3199799999</v>
      </c>
      <c r="TBZ9">
        <v>-3354645.7280299999</v>
      </c>
      <c r="TCA9">
        <v>-3354645.7280299999</v>
      </c>
      <c r="TCB9">
        <v>-3354645.7280299999</v>
      </c>
      <c r="TCC9">
        <v>-3354645.7280299999</v>
      </c>
      <c r="TCD9">
        <v>-3354645.7280299999</v>
      </c>
      <c r="TCE9">
        <v>-3354645.7280299999</v>
      </c>
      <c r="TCF9">
        <v>-3354645.7280299999</v>
      </c>
      <c r="TCG9">
        <v>-3354645.7280299999</v>
      </c>
      <c r="TCH9">
        <v>-3354645.7280299999</v>
      </c>
      <c r="TCI9">
        <v>-3354645.7280299999</v>
      </c>
      <c r="TCJ9">
        <v>-3354645.7280299999</v>
      </c>
      <c r="TCK9">
        <v>-3354645.7280299999</v>
      </c>
      <c r="TCL9">
        <v>-3354645.7280299999</v>
      </c>
      <c r="TCM9">
        <v>-3354645.7280299999</v>
      </c>
      <c r="TCN9">
        <v>-3354645.7280299999</v>
      </c>
      <c r="TCO9">
        <v>-3354645.7280299999</v>
      </c>
      <c r="TCP9">
        <v>-3354645.7280299999</v>
      </c>
      <c r="TCQ9">
        <v>-3354645.7280299999</v>
      </c>
      <c r="TCR9">
        <v>-3354645.7280299999</v>
      </c>
      <c r="TCS9">
        <v>-3354645.7280299999</v>
      </c>
      <c r="TCT9">
        <v>-3354645.7280299999</v>
      </c>
      <c r="TCU9">
        <v>-3354645.7280299999</v>
      </c>
      <c r="TCV9">
        <v>-3354645.7280299999</v>
      </c>
      <c r="TCW9">
        <v>-3354645.7280299999</v>
      </c>
      <c r="TCX9">
        <v>-3354645.7280299999</v>
      </c>
      <c r="TCY9">
        <v>-3354645.7280299999</v>
      </c>
      <c r="TCZ9">
        <v>-3354645.7280299999</v>
      </c>
      <c r="TDA9">
        <v>-3354645.7280299999</v>
      </c>
      <c r="TDB9">
        <v>-3354645.7280299999</v>
      </c>
      <c r="TDC9">
        <v>-3354645.7280299999</v>
      </c>
      <c r="TDD9">
        <v>-3354645.7280299999</v>
      </c>
      <c r="TDE9">
        <v>-3354645.7280299999</v>
      </c>
      <c r="TDF9">
        <v>-3354645.7280299999</v>
      </c>
      <c r="TDG9">
        <v>-3354645.7280299999</v>
      </c>
      <c r="TDH9">
        <v>-3354645.7280299999</v>
      </c>
      <c r="TDI9">
        <v>-3354645.7280299999</v>
      </c>
      <c r="TDJ9">
        <v>-3354645.7280299999</v>
      </c>
      <c r="TDK9">
        <v>-3354645.7280299999</v>
      </c>
      <c r="TDL9">
        <v>-3354645.7280299999</v>
      </c>
      <c r="TDM9">
        <v>-3354645.7280299999</v>
      </c>
      <c r="TDN9">
        <v>-3354645.7280299999</v>
      </c>
      <c r="TDO9">
        <v>-3354645.7280299999</v>
      </c>
      <c r="TDP9">
        <v>-3354645.7280299999</v>
      </c>
      <c r="TDQ9">
        <v>-3354645.7280299999</v>
      </c>
      <c r="TDR9">
        <v>-6644528.5441300003</v>
      </c>
      <c r="TDS9">
        <v>-6644528.5441300003</v>
      </c>
      <c r="TDT9">
        <v>-6644528.5441300003</v>
      </c>
      <c r="TDU9">
        <v>-6644528.5441300003</v>
      </c>
      <c r="TDV9">
        <v>-6644528.5441300003</v>
      </c>
      <c r="TDW9">
        <v>-6644528.5441300003</v>
      </c>
      <c r="TDX9">
        <v>-6644528.5441300003</v>
      </c>
      <c r="TDY9">
        <v>-6644528.5441300003</v>
      </c>
      <c r="TDZ9">
        <v>-6644528.5441300003</v>
      </c>
      <c r="TEA9">
        <v>-6644528.5441300003</v>
      </c>
      <c r="TEB9">
        <v>-6644528.5441300003</v>
      </c>
      <c r="TEC9">
        <v>-6644528.5441300003</v>
      </c>
      <c r="TED9">
        <v>-6644528.5441300003</v>
      </c>
      <c r="TEE9">
        <v>-6644528.5441300003</v>
      </c>
      <c r="TEF9">
        <v>-6644528.5441300003</v>
      </c>
      <c r="TEG9">
        <v>-6644528.5441300003</v>
      </c>
      <c r="TEH9">
        <v>-6644528.5441300003</v>
      </c>
      <c r="TEI9">
        <v>-6644528.5441300003</v>
      </c>
      <c r="TEJ9">
        <v>-6644528.5441300003</v>
      </c>
      <c r="TEK9">
        <v>-6644528.5441300003</v>
      </c>
      <c r="TEL9">
        <v>-6644528.5441300003</v>
      </c>
      <c r="TEM9">
        <v>-6644528.5441300003</v>
      </c>
      <c r="TEN9">
        <v>-6644528.5441300003</v>
      </c>
      <c r="TEO9">
        <v>-6644528.5441300003</v>
      </c>
      <c r="TEP9">
        <v>-6644528.5441300003</v>
      </c>
      <c r="TEQ9">
        <v>-6644528.5441300003</v>
      </c>
      <c r="TER9">
        <v>-6644528.5441300003</v>
      </c>
      <c r="TES9">
        <v>-6644528.5441300003</v>
      </c>
      <c r="TET9">
        <v>-6644528.5441300003</v>
      </c>
      <c r="TEU9">
        <v>-6644528.5441300003</v>
      </c>
      <c r="TEV9">
        <v>-6644528.5441300003</v>
      </c>
      <c r="TEW9">
        <v>-6644528.5441300003</v>
      </c>
      <c r="TEX9">
        <v>-6644528.5441300003</v>
      </c>
      <c r="TEY9">
        <v>-6644528.5441300003</v>
      </c>
      <c r="TEZ9">
        <v>-6644528.5441300003</v>
      </c>
      <c r="TFA9">
        <v>-6644528.5441300003</v>
      </c>
      <c r="TFB9">
        <v>-6644528.5441300003</v>
      </c>
      <c r="TFC9">
        <v>-6644528.5441300003</v>
      </c>
      <c r="TFD9">
        <v>-6644528.5441300003</v>
      </c>
      <c r="TFE9">
        <v>-6644528.5441300003</v>
      </c>
      <c r="TFF9">
        <v>-6644528.5441300003</v>
      </c>
      <c r="TFG9">
        <v>-6644528.5441300003</v>
      </c>
      <c r="TFH9">
        <v>-6644528.5441300003</v>
      </c>
      <c r="TFI9">
        <v>-6644528.5441300003</v>
      </c>
      <c r="TFJ9">
        <v>-17398671.815099999</v>
      </c>
      <c r="TFK9">
        <v>-17398671.815099999</v>
      </c>
      <c r="TFL9">
        <v>-17398671.815099999</v>
      </c>
      <c r="TFM9">
        <v>-17398671.815099999</v>
      </c>
      <c r="TFN9">
        <v>-17398671.815099999</v>
      </c>
      <c r="TFO9">
        <v>-17398671.815099999</v>
      </c>
      <c r="TFP9">
        <v>-17398671.815099999</v>
      </c>
      <c r="TFQ9">
        <v>-17398671.815099999</v>
      </c>
      <c r="TFR9">
        <v>-17398671.815099999</v>
      </c>
      <c r="TFS9">
        <v>-17398671.815099999</v>
      </c>
      <c r="TFT9">
        <v>-17398671.815099999</v>
      </c>
      <c r="TFU9">
        <v>-17398671.815099999</v>
      </c>
      <c r="TFV9">
        <v>-17398671.815099999</v>
      </c>
      <c r="TFW9">
        <v>-17398671.815099999</v>
      </c>
      <c r="TFX9">
        <v>-17398671.815099999</v>
      </c>
      <c r="TFY9">
        <v>-17398671.815099999</v>
      </c>
      <c r="TFZ9">
        <v>-17398671.815099999</v>
      </c>
      <c r="TGA9">
        <v>-17398671.815099999</v>
      </c>
      <c r="TGB9">
        <v>-17398671.815099999</v>
      </c>
      <c r="TGC9">
        <v>-17398671.815099999</v>
      </c>
      <c r="TGD9">
        <v>-17398671.815099999</v>
      </c>
      <c r="TGE9">
        <v>-17398671.815099999</v>
      </c>
      <c r="TGF9">
        <v>-17398671.815099999</v>
      </c>
      <c r="TGG9">
        <v>-17398671.815099999</v>
      </c>
      <c r="TGH9">
        <v>-17398671.815099999</v>
      </c>
      <c r="TGI9">
        <v>-17398671.815099999</v>
      </c>
      <c r="TGJ9">
        <v>-17398671.815099999</v>
      </c>
      <c r="TGK9">
        <v>-17398671.815099999</v>
      </c>
      <c r="TGL9">
        <v>-17398671.815099999</v>
      </c>
      <c r="TGM9">
        <v>-17398671.815099999</v>
      </c>
      <c r="TGN9">
        <v>-17398671.815099999</v>
      </c>
      <c r="TGO9">
        <v>-17398671.815099999</v>
      </c>
      <c r="TGP9">
        <v>-17398671.815099999</v>
      </c>
      <c r="TGQ9">
        <v>-17398671.815099999</v>
      </c>
      <c r="TGR9">
        <v>-17398671.815099999</v>
      </c>
      <c r="TGS9">
        <v>-17398671.815099999</v>
      </c>
      <c r="TGT9">
        <v>-17398671.815099999</v>
      </c>
      <c r="TGU9">
        <v>-17398671.815099999</v>
      </c>
      <c r="TGV9">
        <v>-17398671.815099999</v>
      </c>
      <c r="TGW9">
        <v>-17398671.815099999</v>
      </c>
      <c r="TGX9">
        <v>-17398671.815099999</v>
      </c>
      <c r="TGY9">
        <v>-17398671.815099999</v>
      </c>
      <c r="TGZ9">
        <v>-17398671.815099999</v>
      </c>
      <c r="THA9">
        <v>-17398671.815099999</v>
      </c>
      <c r="THB9">
        <v>-28482315.275800001</v>
      </c>
      <c r="THC9">
        <v>-28482315.275800001</v>
      </c>
      <c r="THD9">
        <v>-28482315.275800001</v>
      </c>
      <c r="THE9">
        <v>-28482315.275800001</v>
      </c>
      <c r="THF9">
        <v>-28482315.275800001</v>
      </c>
      <c r="THG9">
        <v>-28482315.275800001</v>
      </c>
      <c r="THH9">
        <v>-28482315.275800001</v>
      </c>
      <c r="THI9">
        <v>-28482315.275800001</v>
      </c>
      <c r="THJ9">
        <v>-28482315.275800001</v>
      </c>
      <c r="THK9">
        <v>-28482315.275800001</v>
      </c>
      <c r="THL9">
        <v>-28482315.275800001</v>
      </c>
      <c r="THM9">
        <v>-28482315.275800001</v>
      </c>
      <c r="THN9">
        <v>-28482315.275800001</v>
      </c>
      <c r="THO9">
        <v>-28482315.275800001</v>
      </c>
      <c r="THP9">
        <v>-28482315.275800001</v>
      </c>
      <c r="THQ9">
        <v>-28482315.275800001</v>
      </c>
      <c r="THR9">
        <v>-28482315.275800001</v>
      </c>
      <c r="THS9">
        <v>-28482315.275800001</v>
      </c>
      <c r="THT9">
        <v>-28482315.275800001</v>
      </c>
      <c r="THU9">
        <v>-28482315.275800001</v>
      </c>
      <c r="THV9">
        <v>-28482315.275800001</v>
      </c>
      <c r="THW9">
        <v>-28482315.275800001</v>
      </c>
      <c r="THX9">
        <v>-28482315.275800001</v>
      </c>
      <c r="THY9">
        <v>-28482315.275800001</v>
      </c>
      <c r="THZ9">
        <v>-28482315.275800001</v>
      </c>
      <c r="TIA9">
        <v>-28482315.275800001</v>
      </c>
      <c r="TIB9">
        <v>-28482315.275800001</v>
      </c>
      <c r="TIC9">
        <v>-28482315.275800001</v>
      </c>
      <c r="TID9">
        <v>-28482315.275800001</v>
      </c>
      <c r="TIE9">
        <v>-28482315.275800001</v>
      </c>
      <c r="TIF9">
        <v>-28482315.275800001</v>
      </c>
      <c r="TIG9">
        <v>-28482315.275800001</v>
      </c>
      <c r="TIH9">
        <v>-28482315.275800001</v>
      </c>
      <c r="TII9">
        <v>-28482315.275800001</v>
      </c>
      <c r="TIJ9">
        <v>-28482315.275800001</v>
      </c>
      <c r="TIK9">
        <v>-28482315.275800001</v>
      </c>
      <c r="TIL9">
        <v>-28482315.275800001</v>
      </c>
      <c r="TIM9">
        <v>-28482315.275800001</v>
      </c>
      <c r="TIN9">
        <v>-28482315.275800001</v>
      </c>
      <c r="TIO9">
        <v>-28482315.275800001</v>
      </c>
      <c r="TIP9">
        <v>-28482315.275800001</v>
      </c>
      <c r="TIQ9">
        <v>-28482315.275800001</v>
      </c>
      <c r="TIR9">
        <v>-28482315.275800001</v>
      </c>
      <c r="TIS9">
        <v>-28482315.275800001</v>
      </c>
      <c r="TIT9">
        <v>-47485211.082000002</v>
      </c>
      <c r="TIU9">
        <v>-47485211.082000002</v>
      </c>
      <c r="TIV9">
        <v>-47485211.082000002</v>
      </c>
      <c r="TIW9">
        <v>-47485211.082000002</v>
      </c>
      <c r="TIX9">
        <v>-47485211.082000002</v>
      </c>
      <c r="TIY9">
        <v>-47485211.082000002</v>
      </c>
      <c r="TIZ9">
        <v>-47485211.082000002</v>
      </c>
      <c r="TJA9">
        <v>-47485211.082000002</v>
      </c>
      <c r="TJB9">
        <v>-47485211.082000002</v>
      </c>
      <c r="TJC9">
        <v>-47485211.082000002</v>
      </c>
      <c r="TJD9">
        <v>-47485211.082000002</v>
      </c>
      <c r="TJE9">
        <v>-47485211.082000002</v>
      </c>
      <c r="TJF9">
        <v>-47485211.082000002</v>
      </c>
      <c r="TJG9">
        <v>-47485211.082000002</v>
      </c>
      <c r="TJH9">
        <v>-47485211.082000002</v>
      </c>
      <c r="TJI9">
        <v>-47485211.082000002</v>
      </c>
      <c r="TJJ9">
        <v>-47485211.082000002</v>
      </c>
      <c r="TJK9">
        <v>-47485211.082000002</v>
      </c>
      <c r="TJL9">
        <v>-47485211.082000002</v>
      </c>
      <c r="TJM9">
        <v>-47485211.082000002</v>
      </c>
      <c r="TJN9">
        <v>-47485211.082000002</v>
      </c>
      <c r="TJO9">
        <v>-47485211.082000002</v>
      </c>
      <c r="TJP9">
        <v>-47485211.082000002</v>
      </c>
      <c r="TJQ9">
        <v>-47485211.082000002</v>
      </c>
      <c r="TJR9">
        <v>-47485211.082000002</v>
      </c>
      <c r="TJS9">
        <v>-47485211.082000002</v>
      </c>
      <c r="TJT9">
        <v>-47485211.082000002</v>
      </c>
      <c r="TJU9">
        <v>-47485211.082000002</v>
      </c>
      <c r="TJV9">
        <v>-47485211.082000002</v>
      </c>
      <c r="TJW9">
        <v>-47485211.082000002</v>
      </c>
      <c r="TJX9">
        <v>-47485211.082000002</v>
      </c>
      <c r="TJY9">
        <v>-47485211.082000002</v>
      </c>
      <c r="TJZ9">
        <v>-47485211.082000002</v>
      </c>
      <c r="TKA9">
        <v>-47485211.082000002</v>
      </c>
      <c r="TKB9">
        <v>-47485211.082000002</v>
      </c>
      <c r="TKC9">
        <v>-47485211.082000002</v>
      </c>
      <c r="TKD9">
        <v>-47485211.082000002</v>
      </c>
      <c r="TKE9">
        <v>-47485211.082000002</v>
      </c>
      <c r="TKF9">
        <v>-47485211.082000002</v>
      </c>
      <c r="TKG9">
        <v>-47485211.082000002</v>
      </c>
      <c r="TKH9">
        <v>-47485211.082000002</v>
      </c>
      <c r="TKI9">
        <v>-47485211.082000002</v>
      </c>
      <c r="TKJ9">
        <v>-47485211.082000002</v>
      </c>
      <c r="TKK9">
        <v>-47485211.082000002</v>
      </c>
      <c r="TKL9">
        <v>1270274.4905999999</v>
      </c>
      <c r="TKM9">
        <v>1270274.4905999999</v>
      </c>
      <c r="TKN9">
        <v>1270274.4905999999</v>
      </c>
      <c r="TKO9">
        <v>1270274.4905999999</v>
      </c>
      <c r="TKP9">
        <v>1270274.4905999999</v>
      </c>
      <c r="TKQ9">
        <v>1270274.4905999999</v>
      </c>
      <c r="TKR9">
        <v>1270274.4905999999</v>
      </c>
      <c r="TKS9">
        <v>1270274.4905999999</v>
      </c>
      <c r="TKT9">
        <v>1270274.4905999999</v>
      </c>
      <c r="TKU9">
        <v>1270274.4905999999</v>
      </c>
      <c r="TKV9">
        <v>1270274.4905999999</v>
      </c>
      <c r="TKW9">
        <v>1301357.0600999999</v>
      </c>
      <c r="TKX9">
        <v>1301357.0600999999</v>
      </c>
      <c r="TKY9">
        <v>1301357.0600999999</v>
      </c>
      <c r="TKZ9">
        <v>1301357.0600999999</v>
      </c>
      <c r="TLA9">
        <v>1301357.0600999999</v>
      </c>
      <c r="TLB9">
        <v>1301357.0600999999</v>
      </c>
      <c r="TLC9">
        <v>1301357.0600999999</v>
      </c>
      <c r="TLD9">
        <v>1301357.0600999999</v>
      </c>
      <c r="TLE9">
        <v>1301357.0600999999</v>
      </c>
      <c r="TLF9">
        <v>1301357.0600999999</v>
      </c>
      <c r="TLG9">
        <v>1301357.0600999999</v>
      </c>
      <c r="TLH9">
        <v>1270274.4905999999</v>
      </c>
      <c r="TLI9">
        <v>1270274.4905999999</v>
      </c>
      <c r="TLJ9">
        <v>1270274.4905999999</v>
      </c>
      <c r="TLK9">
        <v>1270274.4905999999</v>
      </c>
      <c r="TLL9">
        <v>1270274.4905999999</v>
      </c>
      <c r="TLM9">
        <v>1270274.4905999999</v>
      </c>
      <c r="TLN9">
        <v>1270274.4905999999</v>
      </c>
      <c r="TLO9">
        <v>1270274.4905999999</v>
      </c>
      <c r="TLP9">
        <v>1270274.4905999999</v>
      </c>
      <c r="TLQ9">
        <v>1270274.4905999999</v>
      </c>
      <c r="TLR9">
        <v>1270274.4905999999</v>
      </c>
      <c r="TLS9">
        <v>1301357.0600999999</v>
      </c>
      <c r="TLT9">
        <v>1301357.0600999999</v>
      </c>
      <c r="TLU9">
        <v>1301357.0600999999</v>
      </c>
      <c r="TLV9">
        <v>1301357.0600999999</v>
      </c>
      <c r="TLW9">
        <v>1301357.0600999999</v>
      </c>
      <c r="TLX9">
        <v>1301357.0600999999</v>
      </c>
      <c r="TLY9">
        <v>1301357.0600999999</v>
      </c>
      <c r="TLZ9">
        <v>1301357.0600999999</v>
      </c>
      <c r="TMA9">
        <v>1301357.0600999999</v>
      </c>
      <c r="TMB9">
        <v>1301357.0600999999</v>
      </c>
      <c r="TMC9">
        <v>1301357.0600999999</v>
      </c>
      <c r="TMD9">
        <v>11431960.6874</v>
      </c>
      <c r="TME9">
        <v>11431960.6874</v>
      </c>
      <c r="TMF9">
        <v>11431960.6874</v>
      </c>
      <c r="TMG9">
        <v>11431960.6874</v>
      </c>
      <c r="TMH9">
        <v>11431960.6874</v>
      </c>
      <c r="TMI9">
        <v>11431960.6874</v>
      </c>
      <c r="TMJ9">
        <v>11431960.6874</v>
      </c>
      <c r="TMK9">
        <v>11431960.6874</v>
      </c>
      <c r="TML9">
        <v>11431960.6874</v>
      </c>
      <c r="TMM9">
        <v>11431960.6874</v>
      </c>
      <c r="TMN9">
        <v>11431960.6874</v>
      </c>
      <c r="TMO9">
        <v>11493511.744000001</v>
      </c>
      <c r="TMP9">
        <v>11493511.744000001</v>
      </c>
      <c r="TMQ9">
        <v>11493511.744000001</v>
      </c>
      <c r="TMR9">
        <v>11493511.744000001</v>
      </c>
      <c r="TMS9">
        <v>11493511.744000001</v>
      </c>
      <c r="TMT9">
        <v>11493511.744000001</v>
      </c>
      <c r="TMU9">
        <v>11493511.744000001</v>
      </c>
      <c r="TMV9">
        <v>11493511.744000001</v>
      </c>
      <c r="TMW9">
        <v>11493511.744000001</v>
      </c>
      <c r="TMX9">
        <v>11493511.744000001</v>
      </c>
      <c r="TMY9">
        <v>11493511.744000001</v>
      </c>
      <c r="TMZ9">
        <v>11431960.6874</v>
      </c>
      <c r="TNA9">
        <v>11431960.6874</v>
      </c>
      <c r="TNB9">
        <v>11431960.6874</v>
      </c>
      <c r="TNC9">
        <v>11431960.6874</v>
      </c>
      <c r="TND9">
        <v>11431960.6874</v>
      </c>
      <c r="TNE9">
        <v>11431960.6874</v>
      </c>
      <c r="TNF9">
        <v>11431960.6874</v>
      </c>
      <c r="TNG9">
        <v>11431960.6874</v>
      </c>
      <c r="TNH9">
        <v>11431960.6874</v>
      </c>
      <c r="TNI9">
        <v>11431960.6874</v>
      </c>
      <c r="TNJ9">
        <v>11431960.6874</v>
      </c>
      <c r="TNK9">
        <v>11493511.744000001</v>
      </c>
      <c r="TNL9">
        <v>11493511.744000001</v>
      </c>
      <c r="TNM9">
        <v>11493511.744000001</v>
      </c>
      <c r="TNN9">
        <v>11493511.744000001</v>
      </c>
      <c r="TNO9">
        <v>11493511.744000001</v>
      </c>
      <c r="TNP9">
        <v>11493511.744000001</v>
      </c>
      <c r="TNQ9">
        <v>11493511.744000001</v>
      </c>
      <c r="TNR9">
        <v>11493511.744000001</v>
      </c>
      <c r="TNS9">
        <v>11493511.744000001</v>
      </c>
      <c r="TNT9">
        <v>11493511.744000001</v>
      </c>
      <c r="TNU9">
        <v>11493511.744000001</v>
      </c>
      <c r="TNV9">
        <v>36560156.987199999</v>
      </c>
      <c r="TNW9">
        <v>36560156.987199999</v>
      </c>
      <c r="TNX9">
        <v>36560156.987199999</v>
      </c>
      <c r="TNY9">
        <v>36560156.987199999</v>
      </c>
      <c r="TNZ9">
        <v>36560156.987199999</v>
      </c>
      <c r="TOA9">
        <v>36560156.987199999</v>
      </c>
      <c r="TOB9">
        <v>36560156.987199999</v>
      </c>
      <c r="TOC9">
        <v>36560156.987199999</v>
      </c>
      <c r="TOD9">
        <v>36560156.987199999</v>
      </c>
      <c r="TOE9">
        <v>36560156.987199999</v>
      </c>
      <c r="TOF9">
        <v>36560156.987199999</v>
      </c>
      <c r="TOG9">
        <v>36682645.017899998</v>
      </c>
      <c r="TOH9">
        <v>36682645.017899998</v>
      </c>
      <c r="TOI9">
        <v>36682645.017899998</v>
      </c>
      <c r="TOJ9">
        <v>36682645.017899998</v>
      </c>
      <c r="TOK9">
        <v>36682645.017899998</v>
      </c>
      <c r="TOL9">
        <v>36682645.017899998</v>
      </c>
      <c r="TOM9">
        <v>36682645.017899998</v>
      </c>
      <c r="TON9">
        <v>36682645.017899998</v>
      </c>
      <c r="TOO9">
        <v>36682645.017899998</v>
      </c>
      <c r="TOP9">
        <v>36682645.017899998</v>
      </c>
      <c r="TOQ9">
        <v>36682645.017899998</v>
      </c>
      <c r="TOR9">
        <v>36560156.987199999</v>
      </c>
      <c r="TOS9">
        <v>36560156.987199999</v>
      </c>
      <c r="TOT9">
        <v>36560156.987199999</v>
      </c>
      <c r="TOU9">
        <v>36560156.987199999</v>
      </c>
      <c r="TOV9">
        <v>36560156.987199999</v>
      </c>
      <c r="TOW9">
        <v>36560156.987199999</v>
      </c>
      <c r="TOX9">
        <v>36560156.987199999</v>
      </c>
      <c r="TOY9">
        <v>36560156.987199999</v>
      </c>
      <c r="TOZ9">
        <v>36560156.987199999</v>
      </c>
      <c r="TPA9">
        <v>36560156.987199999</v>
      </c>
      <c r="TPB9">
        <v>36560156.987199999</v>
      </c>
      <c r="TPC9">
        <v>36682645.017899998</v>
      </c>
      <c r="TPD9">
        <v>36682645.017899998</v>
      </c>
      <c r="TPE9">
        <v>36682645.017899998</v>
      </c>
      <c r="TPF9">
        <v>36682645.017899998</v>
      </c>
      <c r="TPG9">
        <v>36682645.017899998</v>
      </c>
      <c r="TPH9">
        <v>36682645.017899998</v>
      </c>
      <c r="TPI9">
        <v>36682645.017899998</v>
      </c>
      <c r="TPJ9">
        <v>36682645.017899998</v>
      </c>
      <c r="TPK9">
        <v>36682645.017899998</v>
      </c>
      <c r="TPL9">
        <v>36682645.017899998</v>
      </c>
      <c r="TPM9">
        <v>36682645.017899998</v>
      </c>
      <c r="TPN9">
        <v>3317202.6808500001</v>
      </c>
      <c r="TPO9">
        <v>3317202.6808500001</v>
      </c>
      <c r="TPP9">
        <v>3317202.6808500001</v>
      </c>
      <c r="TPQ9">
        <v>3317202.6808500001</v>
      </c>
      <c r="TPR9">
        <v>3317202.6808500001</v>
      </c>
      <c r="TPS9">
        <v>3317202.6808500001</v>
      </c>
      <c r="TPT9">
        <v>3317202.6808500001</v>
      </c>
      <c r="TPU9">
        <v>3317202.6808500001</v>
      </c>
      <c r="TPV9">
        <v>3317202.6808500001</v>
      </c>
      <c r="TPW9">
        <v>3317202.6808500001</v>
      </c>
      <c r="TPX9">
        <v>3317202.6808500001</v>
      </c>
      <c r="TPY9">
        <v>7322381.4002599996</v>
      </c>
      <c r="TPZ9">
        <v>7322381.4002599996</v>
      </c>
      <c r="TQA9">
        <v>7322381.4002599996</v>
      </c>
      <c r="TQB9">
        <v>7322381.4002599996</v>
      </c>
      <c r="TQC9">
        <v>7322381.4002599996</v>
      </c>
      <c r="TQD9">
        <v>7322381.4002599996</v>
      </c>
      <c r="TQE9">
        <v>7322381.4002599996</v>
      </c>
      <c r="TQF9">
        <v>7322381.4002599996</v>
      </c>
      <c r="TQG9">
        <v>7322381.4002599996</v>
      </c>
      <c r="TQH9">
        <v>7322381.4002599996</v>
      </c>
      <c r="TQI9">
        <v>7322381.4002599996</v>
      </c>
      <c r="TQJ9">
        <v>3317202.6808500001</v>
      </c>
      <c r="TQK9">
        <v>3317202.6808500001</v>
      </c>
      <c r="TQL9">
        <v>3317202.6808500001</v>
      </c>
      <c r="TQM9">
        <v>3317202.6808500001</v>
      </c>
      <c r="TQN9">
        <v>3317202.6808500001</v>
      </c>
      <c r="TQO9">
        <v>3317202.6808500001</v>
      </c>
      <c r="TQP9">
        <v>3317202.6808500001</v>
      </c>
      <c r="TQQ9">
        <v>3317202.6808500001</v>
      </c>
      <c r="TQR9">
        <v>3317202.6808500001</v>
      </c>
      <c r="TQS9">
        <v>3317202.6808500001</v>
      </c>
      <c r="TQT9">
        <v>3317202.6808500001</v>
      </c>
      <c r="TQU9">
        <v>7322381.4002599996</v>
      </c>
      <c r="TQV9">
        <v>7322381.4002599996</v>
      </c>
      <c r="TQW9">
        <v>7322381.4002599996</v>
      </c>
      <c r="TQX9">
        <v>7322381.4002599996</v>
      </c>
      <c r="TQY9">
        <v>7322381.4002599996</v>
      </c>
      <c r="TQZ9">
        <v>7322381.4002599996</v>
      </c>
      <c r="TRA9">
        <v>7322381.4002599996</v>
      </c>
      <c r="TRB9">
        <v>7322381.4002599996</v>
      </c>
      <c r="TRC9">
        <v>7322381.4002599996</v>
      </c>
      <c r="TRD9">
        <v>7322381.4002599996</v>
      </c>
      <c r="TRE9">
        <v>7322381.4002599996</v>
      </c>
      <c r="TRF9">
        <v>15755493.769200001</v>
      </c>
      <c r="TRG9">
        <v>15755493.769200001</v>
      </c>
      <c r="TRH9">
        <v>15755493.769200001</v>
      </c>
      <c r="TRI9">
        <v>15755493.769200001</v>
      </c>
      <c r="TRJ9">
        <v>15755493.769200001</v>
      </c>
      <c r="TRK9">
        <v>15755493.769200001</v>
      </c>
      <c r="TRL9">
        <v>15755493.769200001</v>
      </c>
      <c r="TRM9">
        <v>15755493.769200001</v>
      </c>
      <c r="TRN9">
        <v>15755493.769200001</v>
      </c>
      <c r="TRO9">
        <v>15755493.769200001</v>
      </c>
      <c r="TRP9">
        <v>15755493.769200001</v>
      </c>
      <c r="TRQ9">
        <v>23686722.939300001</v>
      </c>
      <c r="TRR9">
        <v>23686722.939300001</v>
      </c>
      <c r="TRS9">
        <v>23686722.939300001</v>
      </c>
      <c r="TRT9">
        <v>23686722.939300001</v>
      </c>
      <c r="TRU9">
        <v>23686722.939300001</v>
      </c>
      <c r="TRV9">
        <v>23686722.939300001</v>
      </c>
      <c r="TRW9">
        <v>23686722.939300001</v>
      </c>
      <c r="TRX9">
        <v>23686722.939300001</v>
      </c>
      <c r="TRY9">
        <v>23686722.939300001</v>
      </c>
      <c r="TRZ9">
        <v>23686722.939300001</v>
      </c>
      <c r="TSA9">
        <v>23686722.939300001</v>
      </c>
      <c r="TSB9">
        <v>15755493.769200001</v>
      </c>
      <c r="TSC9">
        <v>15755493.769200001</v>
      </c>
      <c r="TSD9">
        <v>15755493.769200001</v>
      </c>
      <c r="TSE9">
        <v>15755493.769200001</v>
      </c>
      <c r="TSF9">
        <v>15755493.769200001</v>
      </c>
      <c r="TSG9">
        <v>15755493.769200001</v>
      </c>
      <c r="TSH9">
        <v>15755493.769200001</v>
      </c>
      <c r="TSI9">
        <v>15755493.769200001</v>
      </c>
      <c r="TSJ9">
        <v>15755493.769200001</v>
      </c>
      <c r="TSK9">
        <v>15755493.769200001</v>
      </c>
      <c r="TSL9">
        <v>15755493.769200001</v>
      </c>
      <c r="TSM9">
        <v>23686722.939300001</v>
      </c>
      <c r="TSN9">
        <v>23686722.939300001</v>
      </c>
      <c r="TSO9">
        <v>23686722.939300001</v>
      </c>
      <c r="TSP9">
        <v>23686722.939300001</v>
      </c>
      <c r="TSQ9">
        <v>23686722.939300001</v>
      </c>
      <c r="TSR9">
        <v>23686722.939300001</v>
      </c>
      <c r="TSS9">
        <v>23686722.939300001</v>
      </c>
      <c r="TST9">
        <v>23686722.939300001</v>
      </c>
      <c r="TSU9">
        <v>23686722.939300001</v>
      </c>
      <c r="TSV9">
        <v>23686722.939300001</v>
      </c>
      <c r="TSW9">
        <v>23686722.939300001</v>
      </c>
      <c r="TSX9">
        <v>45582128.203000002</v>
      </c>
      <c r="TSY9">
        <v>45582128.203000002</v>
      </c>
      <c r="TSZ9">
        <v>45582128.203000002</v>
      </c>
      <c r="TTA9">
        <v>45582128.203000002</v>
      </c>
      <c r="TTB9">
        <v>45582128.203000002</v>
      </c>
      <c r="TTC9">
        <v>45582128.203000002</v>
      </c>
      <c r="TTD9">
        <v>45582128.203000002</v>
      </c>
      <c r="TTE9">
        <v>45582128.203000002</v>
      </c>
      <c r="TTF9">
        <v>45582128.203000002</v>
      </c>
      <c r="TTG9">
        <v>45582128.203000002</v>
      </c>
      <c r="TTH9">
        <v>45582128.203000002</v>
      </c>
      <c r="TTI9">
        <v>61365458.274300002</v>
      </c>
      <c r="TTJ9">
        <v>61365458.274300002</v>
      </c>
      <c r="TTK9">
        <v>61365458.274300002</v>
      </c>
      <c r="TTL9">
        <v>61365458.274300002</v>
      </c>
      <c r="TTM9">
        <v>61365458.274300002</v>
      </c>
      <c r="TTN9">
        <v>61365458.274300002</v>
      </c>
      <c r="TTO9">
        <v>61365458.274300002</v>
      </c>
      <c r="TTP9">
        <v>61365458.274300002</v>
      </c>
      <c r="TTQ9">
        <v>61365458.274300002</v>
      </c>
      <c r="TTR9">
        <v>61365458.274300002</v>
      </c>
      <c r="TTS9">
        <v>61365458.274300002</v>
      </c>
      <c r="TTT9">
        <v>45582128.203000002</v>
      </c>
      <c r="TTU9">
        <v>45582128.203000002</v>
      </c>
      <c r="TTV9">
        <v>45582128.203000002</v>
      </c>
      <c r="TTW9">
        <v>45582128.203000002</v>
      </c>
      <c r="TTX9">
        <v>45582128.203000002</v>
      </c>
      <c r="TTY9">
        <v>45582128.203000002</v>
      </c>
      <c r="TTZ9">
        <v>45582128.203000002</v>
      </c>
      <c r="TUA9">
        <v>45582128.203000002</v>
      </c>
      <c r="TUB9">
        <v>45582128.203000002</v>
      </c>
      <c r="TUC9">
        <v>45582128.203000002</v>
      </c>
      <c r="TUD9">
        <v>45582128.203000002</v>
      </c>
      <c r="TUE9">
        <v>61365458.274300002</v>
      </c>
      <c r="TUF9">
        <v>61365458.274300002</v>
      </c>
      <c r="TUG9">
        <v>61365458.274300002</v>
      </c>
      <c r="TUH9">
        <v>61365458.274300002</v>
      </c>
      <c r="TUI9">
        <v>61365458.274300002</v>
      </c>
      <c r="TUJ9">
        <v>61365458.274300002</v>
      </c>
      <c r="TUK9">
        <v>61365458.274300002</v>
      </c>
      <c r="TUL9">
        <v>61365458.274300002</v>
      </c>
      <c r="TUM9">
        <v>61365458.274300002</v>
      </c>
      <c r="TUN9">
        <v>61365458.274300002</v>
      </c>
      <c r="TUO9">
        <v>61365458.274300002</v>
      </c>
      <c r="TUP9">
        <v>-6537153.9002</v>
      </c>
      <c r="TUQ9">
        <v>-6537153.9002</v>
      </c>
      <c r="TUR9">
        <v>-6537153.9002</v>
      </c>
      <c r="TUS9">
        <v>-6537153.9002</v>
      </c>
      <c r="TUT9">
        <v>-6537153.9002</v>
      </c>
      <c r="TUU9">
        <v>-6537153.9002</v>
      </c>
      <c r="TUV9">
        <v>-6537153.9002</v>
      </c>
      <c r="TUW9">
        <v>-6537153.9002</v>
      </c>
      <c r="TUX9">
        <v>-6537153.9002</v>
      </c>
      <c r="TUY9">
        <v>-6537153.9002</v>
      </c>
      <c r="TUZ9">
        <v>-6537153.9002</v>
      </c>
      <c r="TVA9">
        <v>-6637688.4057999998</v>
      </c>
      <c r="TVB9">
        <v>-6637688.4057999998</v>
      </c>
      <c r="TVC9">
        <v>-6637688.4057999998</v>
      </c>
      <c r="TVD9">
        <v>-6637688.4057999998</v>
      </c>
      <c r="TVE9">
        <v>-6637688.4057999998</v>
      </c>
      <c r="TVF9">
        <v>-6637688.4057999998</v>
      </c>
      <c r="TVG9">
        <v>-6637688.4057999998</v>
      </c>
      <c r="TVH9">
        <v>-6637688.4057999998</v>
      </c>
      <c r="TVI9">
        <v>-6637688.4057999998</v>
      </c>
      <c r="TVJ9">
        <v>-6637688.4057999998</v>
      </c>
      <c r="TVK9">
        <v>-6637688.4057999998</v>
      </c>
      <c r="TVL9">
        <v>-6537153.9002</v>
      </c>
      <c r="TVM9">
        <v>-6537153.9002</v>
      </c>
      <c r="TVN9">
        <v>-6537153.9002</v>
      </c>
      <c r="TVO9">
        <v>-6537153.9002</v>
      </c>
      <c r="TVP9">
        <v>-6537153.9002</v>
      </c>
      <c r="TVQ9">
        <v>-6537153.9002</v>
      </c>
      <c r="TVR9">
        <v>-6537153.9002</v>
      </c>
      <c r="TVS9">
        <v>-6537153.9002</v>
      </c>
      <c r="TVT9">
        <v>-6537153.9002</v>
      </c>
      <c r="TVU9">
        <v>-6537153.9002</v>
      </c>
      <c r="TVV9">
        <v>-6537153.9002</v>
      </c>
      <c r="TVW9">
        <v>-6637688.4057999998</v>
      </c>
      <c r="TVX9">
        <v>-6637688.4057999998</v>
      </c>
      <c r="TVY9">
        <v>-6637688.4057999998</v>
      </c>
      <c r="TVZ9">
        <v>-6637688.4057999998</v>
      </c>
      <c r="TWA9">
        <v>-6637688.4057999998</v>
      </c>
      <c r="TWB9">
        <v>-6637688.4057999998</v>
      </c>
      <c r="TWC9">
        <v>-6637688.4057999998</v>
      </c>
      <c r="TWD9">
        <v>-6637688.4057999998</v>
      </c>
      <c r="TWE9">
        <v>-6637688.4057999998</v>
      </c>
      <c r="TWF9">
        <v>-6637688.4057999998</v>
      </c>
      <c r="TWG9">
        <v>-6637688.4057999998</v>
      </c>
      <c r="TWH9">
        <v>-63654.578738099997</v>
      </c>
      <c r="TWI9">
        <v>-63654.578738099997</v>
      </c>
      <c r="TWJ9">
        <v>-63654.578738099997</v>
      </c>
      <c r="TWK9">
        <v>-63654.578738099997</v>
      </c>
      <c r="TWL9">
        <v>-63654.578738099997</v>
      </c>
      <c r="TWM9">
        <v>-63654.578738099997</v>
      </c>
      <c r="TWN9">
        <v>-63654.578738099997</v>
      </c>
      <c r="TWO9">
        <v>-63654.578738099997</v>
      </c>
      <c r="TWP9">
        <v>-63654.578738099997</v>
      </c>
      <c r="TWQ9">
        <v>-63654.578738099997</v>
      </c>
      <c r="TWR9">
        <v>-63654.578738099997</v>
      </c>
      <c r="TWS9">
        <v>-262737.38108800002</v>
      </c>
      <c r="TWT9">
        <v>-262737.38108800002</v>
      </c>
      <c r="TWU9">
        <v>-262737.38108800002</v>
      </c>
      <c r="TWV9">
        <v>-262737.38108800002</v>
      </c>
      <c r="TWW9">
        <v>-262737.38108800002</v>
      </c>
      <c r="TWX9">
        <v>-262737.38108800002</v>
      </c>
      <c r="TWY9">
        <v>-262737.38108800002</v>
      </c>
      <c r="TWZ9">
        <v>-262737.38108800002</v>
      </c>
      <c r="TXA9">
        <v>-262737.38108800002</v>
      </c>
      <c r="TXB9">
        <v>-262737.38108800002</v>
      </c>
      <c r="TXC9">
        <v>-262737.38108800002</v>
      </c>
      <c r="TXD9">
        <v>-63654.578738099997</v>
      </c>
      <c r="TXE9">
        <v>-63654.578738099997</v>
      </c>
      <c r="TXF9">
        <v>-63654.578738099997</v>
      </c>
      <c r="TXG9">
        <v>-63654.578738099997</v>
      </c>
      <c r="TXH9">
        <v>-63654.578738099997</v>
      </c>
      <c r="TXI9">
        <v>-63654.578738099997</v>
      </c>
      <c r="TXJ9">
        <v>-63654.578738099997</v>
      </c>
      <c r="TXK9">
        <v>-63654.578738099997</v>
      </c>
      <c r="TXL9">
        <v>-63654.578738099997</v>
      </c>
      <c r="TXM9">
        <v>-63654.578738099997</v>
      </c>
      <c r="TXN9">
        <v>-63654.578738099997</v>
      </c>
      <c r="TXO9">
        <v>-262737.38108800002</v>
      </c>
      <c r="TXP9">
        <v>-262737.38108800002</v>
      </c>
      <c r="TXQ9">
        <v>-262737.38108800002</v>
      </c>
      <c r="TXR9">
        <v>-262737.38108800002</v>
      </c>
      <c r="TXS9">
        <v>-262737.38108800002</v>
      </c>
      <c r="TXT9">
        <v>-262737.38108800002</v>
      </c>
      <c r="TXU9">
        <v>-262737.38108800002</v>
      </c>
      <c r="TXV9">
        <v>-262737.38108800002</v>
      </c>
      <c r="TXW9">
        <v>-262737.38108800002</v>
      </c>
      <c r="TXX9">
        <v>-262737.38108800002</v>
      </c>
      <c r="TXY9">
        <v>-262737.38108800002</v>
      </c>
      <c r="TXZ9">
        <v>18842793.3277</v>
      </c>
      <c r="TYA9">
        <v>18842793.3277</v>
      </c>
      <c r="TYB9">
        <v>18842793.3277</v>
      </c>
      <c r="TYC9">
        <v>18842793.3277</v>
      </c>
      <c r="TYD9">
        <v>18842793.3277</v>
      </c>
      <c r="TYE9">
        <v>18842793.3277</v>
      </c>
      <c r="TYF9">
        <v>18842793.3277</v>
      </c>
      <c r="TYG9">
        <v>18842793.3277</v>
      </c>
      <c r="TYH9">
        <v>18842793.3277</v>
      </c>
      <c r="TYI9">
        <v>18842793.3277</v>
      </c>
      <c r="TYJ9">
        <v>18842793.3277</v>
      </c>
      <c r="TYK9">
        <v>18446613.9318</v>
      </c>
      <c r="TYL9">
        <v>18446613.9318</v>
      </c>
      <c r="TYM9">
        <v>18446613.9318</v>
      </c>
      <c r="TYN9">
        <v>18446613.9318</v>
      </c>
      <c r="TYO9">
        <v>18446613.9318</v>
      </c>
      <c r="TYP9">
        <v>18446613.9318</v>
      </c>
      <c r="TYQ9">
        <v>18446613.9318</v>
      </c>
      <c r="TYR9">
        <v>18446613.9318</v>
      </c>
      <c r="TYS9">
        <v>18446613.9318</v>
      </c>
      <c r="TYT9">
        <v>18446613.9318</v>
      </c>
      <c r="TYU9">
        <v>18446613.9318</v>
      </c>
      <c r="TYV9">
        <v>18842793.3277</v>
      </c>
      <c r="TYW9">
        <v>18842793.3277</v>
      </c>
      <c r="TYX9">
        <v>18842793.3277</v>
      </c>
      <c r="TYY9">
        <v>18842793.3277</v>
      </c>
      <c r="TYZ9">
        <v>18842793.3277</v>
      </c>
      <c r="TZA9">
        <v>18842793.3277</v>
      </c>
      <c r="TZB9">
        <v>18842793.3277</v>
      </c>
      <c r="TZC9">
        <v>18842793.3277</v>
      </c>
      <c r="TZD9">
        <v>18842793.3277</v>
      </c>
      <c r="TZE9">
        <v>18842793.3277</v>
      </c>
      <c r="TZF9">
        <v>18842793.3277</v>
      </c>
      <c r="TZG9">
        <v>18446613.9318</v>
      </c>
      <c r="TZH9">
        <v>18446613.9318</v>
      </c>
      <c r="TZI9">
        <v>18446613.9318</v>
      </c>
      <c r="TZJ9">
        <v>18446613.9318</v>
      </c>
      <c r="TZK9">
        <v>18446613.9318</v>
      </c>
      <c r="TZL9">
        <v>18446613.9318</v>
      </c>
      <c r="TZM9">
        <v>18446613.9318</v>
      </c>
      <c r="TZN9">
        <v>18446613.9318</v>
      </c>
      <c r="TZO9">
        <v>18446613.9318</v>
      </c>
      <c r="TZP9">
        <v>18446613.9318</v>
      </c>
      <c r="TZQ9">
        <v>18446613.9318</v>
      </c>
      <c r="TZR9">
        <v>-54930721.785499997</v>
      </c>
      <c r="TZS9">
        <v>-54930721.785499997</v>
      </c>
      <c r="TZT9">
        <v>-54930721.785499997</v>
      </c>
      <c r="TZU9">
        <v>-54930721.785499997</v>
      </c>
      <c r="TZV9">
        <v>-54930721.785499997</v>
      </c>
      <c r="TZW9">
        <v>-54930721.785499997</v>
      </c>
      <c r="TZX9">
        <v>-54930721.785499997</v>
      </c>
      <c r="TZY9">
        <v>-54930721.785499997</v>
      </c>
      <c r="TZZ9">
        <v>-54930721.785499997</v>
      </c>
      <c r="UAA9">
        <v>-54930721.785499997</v>
      </c>
      <c r="UAB9">
        <v>-54930721.785499997</v>
      </c>
      <c r="UAC9">
        <v>-54930721.785499997</v>
      </c>
      <c r="UAD9">
        <v>-54930721.785499997</v>
      </c>
      <c r="UAE9">
        <v>-54930721.785499997</v>
      </c>
      <c r="UAF9">
        <v>-54930721.785499997</v>
      </c>
      <c r="UAG9">
        <v>-54930721.785499997</v>
      </c>
      <c r="UAH9">
        <v>-54930721.785499997</v>
      </c>
      <c r="UAI9">
        <v>-54930721.785499997</v>
      </c>
      <c r="UAJ9">
        <v>-54930721.785499997</v>
      </c>
      <c r="UAK9">
        <v>-54930721.785499997</v>
      </c>
      <c r="UAL9">
        <v>-54930721.785499997</v>
      </c>
      <c r="UAM9">
        <v>-54930721.785499997</v>
      </c>
      <c r="UAN9">
        <v>-54930721.785499997</v>
      </c>
      <c r="UAO9">
        <v>-54930721.785499997</v>
      </c>
      <c r="UAP9">
        <v>-54930721.785499997</v>
      </c>
      <c r="UAQ9">
        <v>-54930721.785499997</v>
      </c>
      <c r="UAR9">
        <v>-54930721.785499997</v>
      </c>
      <c r="UAS9">
        <v>-54930721.785499997</v>
      </c>
      <c r="UAT9">
        <v>-54930721.785499997</v>
      </c>
      <c r="UAU9">
        <v>-54930721.785499997</v>
      </c>
      <c r="UAV9">
        <v>-54930721.785499997</v>
      </c>
      <c r="UAW9">
        <v>-54930721.785499997</v>
      </c>
      <c r="UAX9">
        <v>-54930721.785499997</v>
      </c>
      <c r="UAY9">
        <v>-54930721.785499997</v>
      </c>
      <c r="UAZ9">
        <v>-54930721.785499997</v>
      </c>
      <c r="UBA9">
        <v>-54930721.785499997</v>
      </c>
      <c r="UBB9">
        <v>-54930721.785499997</v>
      </c>
      <c r="UBC9">
        <v>-54930721.785499997</v>
      </c>
      <c r="UBD9">
        <v>-54930721.785499997</v>
      </c>
      <c r="UBE9">
        <v>-54930721.785499997</v>
      </c>
      <c r="UBF9">
        <v>-54930721.785499997</v>
      </c>
      <c r="UBG9">
        <v>-54930721.785499997</v>
      </c>
      <c r="UBH9">
        <v>-54930721.785499997</v>
      </c>
      <c r="UBI9">
        <v>-54930721.785499997</v>
      </c>
      <c r="UBJ9">
        <v>-84314835.105700001</v>
      </c>
      <c r="UBK9">
        <v>-84314835.105700001</v>
      </c>
      <c r="UBL9">
        <v>-84314835.105700001</v>
      </c>
      <c r="UBM9">
        <v>-84314835.105700001</v>
      </c>
      <c r="UBN9">
        <v>-84314835.105700001</v>
      </c>
      <c r="UBO9">
        <v>-84314835.105700001</v>
      </c>
      <c r="UBP9">
        <v>-84314835.105700001</v>
      </c>
      <c r="UBQ9">
        <v>-84314835.105700001</v>
      </c>
      <c r="UBR9">
        <v>-84314835.105700001</v>
      </c>
      <c r="UBS9">
        <v>-84314835.105700001</v>
      </c>
      <c r="UBT9">
        <v>-84314835.105700001</v>
      </c>
      <c r="UBU9">
        <v>-84314835.105700001</v>
      </c>
      <c r="UBV9">
        <v>-84314835.105700001</v>
      </c>
      <c r="UBW9">
        <v>-84314835.105700001</v>
      </c>
      <c r="UBX9">
        <v>-84314835.105700001</v>
      </c>
      <c r="UBY9">
        <v>-84314835.105700001</v>
      </c>
      <c r="UBZ9">
        <v>-84314835.105700001</v>
      </c>
      <c r="UCA9">
        <v>-84314835.105700001</v>
      </c>
      <c r="UCB9">
        <v>-84314835.105700001</v>
      </c>
      <c r="UCC9">
        <v>-84314835.105700001</v>
      </c>
      <c r="UCD9">
        <v>-84314835.105700001</v>
      </c>
      <c r="UCE9">
        <v>-84314835.105700001</v>
      </c>
      <c r="UCF9">
        <v>-84314835.105700001</v>
      </c>
      <c r="UCG9">
        <v>-84314835.105700001</v>
      </c>
      <c r="UCH9">
        <v>-84314835.105700001</v>
      </c>
      <c r="UCI9">
        <v>-84314835.105700001</v>
      </c>
      <c r="UCJ9">
        <v>-84314835.105700001</v>
      </c>
      <c r="UCK9">
        <v>-84314835.105700001</v>
      </c>
      <c r="UCL9">
        <v>-84314835.105700001</v>
      </c>
      <c r="UCM9">
        <v>-84314835.105700001</v>
      </c>
      <c r="UCN9">
        <v>-84314835.105700001</v>
      </c>
      <c r="UCO9">
        <v>-84314835.105700001</v>
      </c>
      <c r="UCP9">
        <v>-84314835.105700001</v>
      </c>
      <c r="UCQ9">
        <v>-84314835.105700001</v>
      </c>
      <c r="UCR9">
        <v>-84314835.105700001</v>
      </c>
      <c r="UCS9">
        <v>-84314835.105700001</v>
      </c>
      <c r="UCT9">
        <v>-84314835.105700001</v>
      </c>
      <c r="UCU9">
        <v>-84314835.105700001</v>
      </c>
      <c r="UCV9">
        <v>-84314835.105700001</v>
      </c>
      <c r="UCW9">
        <v>-84314835.105700001</v>
      </c>
      <c r="UCX9">
        <v>-84314835.105700001</v>
      </c>
      <c r="UCY9">
        <v>-84314835.105700001</v>
      </c>
      <c r="UCZ9">
        <v>-84314835.105700001</v>
      </c>
      <c r="UDA9">
        <v>-84314835.105700001</v>
      </c>
      <c r="UDB9">
        <v>-129954439.355</v>
      </c>
      <c r="UDC9">
        <v>-129954439.355</v>
      </c>
      <c r="UDD9">
        <v>-129954439.355</v>
      </c>
      <c r="UDE9">
        <v>-129954439.355</v>
      </c>
      <c r="UDF9">
        <v>-129954439.355</v>
      </c>
      <c r="UDG9">
        <v>-129954439.355</v>
      </c>
      <c r="UDH9">
        <v>-129954439.355</v>
      </c>
      <c r="UDI9">
        <v>-129954439.355</v>
      </c>
      <c r="UDJ9">
        <v>-129954439.355</v>
      </c>
      <c r="UDK9">
        <v>-129954439.355</v>
      </c>
      <c r="UDL9">
        <v>-129954439.355</v>
      </c>
      <c r="UDM9">
        <v>-129954439.355</v>
      </c>
      <c r="UDN9">
        <v>-129954439.355</v>
      </c>
      <c r="UDO9">
        <v>-129954439.355</v>
      </c>
      <c r="UDP9">
        <v>-129954439.355</v>
      </c>
      <c r="UDQ9">
        <v>-129954439.355</v>
      </c>
      <c r="UDR9">
        <v>-129954439.355</v>
      </c>
      <c r="UDS9">
        <v>-129954439.355</v>
      </c>
      <c r="UDT9">
        <v>-129954439.355</v>
      </c>
      <c r="UDU9">
        <v>-129954439.355</v>
      </c>
      <c r="UDV9">
        <v>-129954439.355</v>
      </c>
      <c r="UDW9">
        <v>-129954439.355</v>
      </c>
      <c r="UDX9">
        <v>-129954439.355</v>
      </c>
      <c r="UDY9">
        <v>-129954439.355</v>
      </c>
      <c r="UDZ9">
        <v>-129954439.355</v>
      </c>
      <c r="UEA9">
        <v>-129954439.355</v>
      </c>
      <c r="UEB9">
        <v>-129954439.355</v>
      </c>
      <c r="UEC9">
        <v>-129954439.355</v>
      </c>
      <c r="UED9">
        <v>-129954439.355</v>
      </c>
      <c r="UEE9">
        <v>-129954439.355</v>
      </c>
      <c r="UEF9">
        <v>-129954439.355</v>
      </c>
      <c r="UEG9">
        <v>-129954439.355</v>
      </c>
      <c r="UEH9">
        <v>-129954439.355</v>
      </c>
      <c r="UEI9">
        <v>-129954439.355</v>
      </c>
      <c r="UEJ9">
        <v>-129954439.355</v>
      </c>
      <c r="UEK9">
        <v>-129954439.355</v>
      </c>
      <c r="UEL9">
        <v>-129954439.355</v>
      </c>
      <c r="UEM9">
        <v>-129954439.355</v>
      </c>
      <c r="UEN9">
        <v>-129954439.355</v>
      </c>
      <c r="UEO9">
        <v>-129954439.355</v>
      </c>
      <c r="UEP9">
        <v>-129954439.355</v>
      </c>
      <c r="UEQ9">
        <v>-129954439.355</v>
      </c>
      <c r="UER9">
        <v>-129954439.355</v>
      </c>
      <c r="UES9">
        <v>-129954439.355</v>
      </c>
      <c r="UET9">
        <v>-54930721.785499997</v>
      </c>
      <c r="UEU9">
        <v>-54930721.785499997</v>
      </c>
      <c r="UEV9">
        <v>-54930721.785499997</v>
      </c>
      <c r="UEW9">
        <v>-54930721.785499997</v>
      </c>
      <c r="UEX9">
        <v>-54930721.785499997</v>
      </c>
      <c r="UEY9">
        <v>-54930721.785499997</v>
      </c>
      <c r="UEZ9">
        <v>-54930721.785499997</v>
      </c>
      <c r="UFA9">
        <v>-54930721.785499997</v>
      </c>
      <c r="UFB9">
        <v>-54930721.785499997</v>
      </c>
      <c r="UFC9">
        <v>-54930721.785499997</v>
      </c>
      <c r="UFD9">
        <v>-54930721.785499997</v>
      </c>
      <c r="UFE9">
        <v>-54930721.785499997</v>
      </c>
      <c r="UFF9">
        <v>-54930721.785499997</v>
      </c>
      <c r="UFG9">
        <v>-54930721.785499997</v>
      </c>
      <c r="UFH9">
        <v>-54930721.785499997</v>
      </c>
      <c r="UFI9">
        <v>-54930721.785499997</v>
      </c>
      <c r="UFJ9">
        <v>-54930721.785499997</v>
      </c>
      <c r="UFK9">
        <v>-54930721.785499997</v>
      </c>
      <c r="UFL9">
        <v>-54930721.785499997</v>
      </c>
      <c r="UFM9">
        <v>-54930721.785499997</v>
      </c>
      <c r="UFN9">
        <v>-54930721.785499997</v>
      </c>
      <c r="UFO9">
        <v>-54930721.785499997</v>
      </c>
      <c r="UFP9">
        <v>-54930721.785499997</v>
      </c>
      <c r="UFQ9">
        <v>-54930721.785499997</v>
      </c>
      <c r="UFR9">
        <v>-54930721.785499997</v>
      </c>
      <c r="UFS9">
        <v>-54930721.785499997</v>
      </c>
      <c r="UFT9">
        <v>-54930721.785499997</v>
      </c>
      <c r="UFU9">
        <v>-54930721.785499997</v>
      </c>
      <c r="UFV9">
        <v>-54930721.785499997</v>
      </c>
      <c r="UFW9">
        <v>-54930721.785499997</v>
      </c>
      <c r="UFX9">
        <v>-54930721.785499997</v>
      </c>
      <c r="UFY9">
        <v>-54930721.785499997</v>
      </c>
      <c r="UFZ9">
        <v>-54930721.785499997</v>
      </c>
      <c r="UGA9">
        <v>-54930721.785499997</v>
      </c>
      <c r="UGB9">
        <v>-54930721.785499997</v>
      </c>
      <c r="UGC9">
        <v>-54930721.785499997</v>
      </c>
      <c r="UGD9">
        <v>-54930721.785499997</v>
      </c>
      <c r="UGE9">
        <v>-54930721.785499997</v>
      </c>
      <c r="UGF9">
        <v>-54930721.785499997</v>
      </c>
      <c r="UGG9">
        <v>-54930721.785499997</v>
      </c>
      <c r="UGH9">
        <v>-54930721.785499997</v>
      </c>
      <c r="UGI9">
        <v>-54930721.785499997</v>
      </c>
      <c r="UGJ9">
        <v>-54930721.785499997</v>
      </c>
      <c r="UGK9">
        <v>-54930721.785499997</v>
      </c>
      <c r="UGL9">
        <v>-84314835.105700001</v>
      </c>
      <c r="UGM9">
        <v>-84314835.105700001</v>
      </c>
      <c r="UGN9">
        <v>-84314835.105700001</v>
      </c>
      <c r="UGO9">
        <v>-84314835.105700001</v>
      </c>
      <c r="UGP9">
        <v>-84314835.105700001</v>
      </c>
      <c r="UGQ9">
        <v>-84314835.105700001</v>
      </c>
      <c r="UGR9">
        <v>-84314835.105700001</v>
      </c>
      <c r="UGS9">
        <v>-84314835.105700001</v>
      </c>
      <c r="UGT9">
        <v>-84314835.105700001</v>
      </c>
      <c r="UGU9">
        <v>-84314835.105700001</v>
      </c>
      <c r="UGV9">
        <v>-84314835.105700001</v>
      </c>
      <c r="UGW9">
        <v>-84314835.105700001</v>
      </c>
      <c r="UGX9">
        <v>-84314835.105700001</v>
      </c>
      <c r="UGY9">
        <v>-84314835.105700001</v>
      </c>
      <c r="UGZ9">
        <v>-84314835.105700001</v>
      </c>
      <c r="UHA9">
        <v>-84314835.105700001</v>
      </c>
      <c r="UHB9">
        <v>-84314835.105700001</v>
      </c>
      <c r="UHC9">
        <v>-84314835.105700001</v>
      </c>
      <c r="UHD9">
        <v>-84314835.105700001</v>
      </c>
      <c r="UHE9">
        <v>-84314835.105700001</v>
      </c>
      <c r="UHF9">
        <v>-84314835.105700001</v>
      </c>
      <c r="UHG9">
        <v>-84314835.105700001</v>
      </c>
      <c r="UHH9">
        <v>-84314835.105700001</v>
      </c>
      <c r="UHI9">
        <v>-84314835.105700001</v>
      </c>
      <c r="UHJ9">
        <v>-84314835.105700001</v>
      </c>
      <c r="UHK9">
        <v>-84314835.105700001</v>
      </c>
      <c r="UHL9">
        <v>-84314835.105700001</v>
      </c>
      <c r="UHM9">
        <v>-84314835.105700001</v>
      </c>
      <c r="UHN9">
        <v>-84314835.105700001</v>
      </c>
      <c r="UHO9">
        <v>-84314835.105700001</v>
      </c>
      <c r="UHP9">
        <v>-84314835.105700001</v>
      </c>
      <c r="UHQ9">
        <v>-84314835.105700001</v>
      </c>
      <c r="UHR9">
        <v>-84314835.105700001</v>
      </c>
      <c r="UHS9">
        <v>-84314835.105700001</v>
      </c>
      <c r="UHT9">
        <v>-84314835.105700001</v>
      </c>
      <c r="UHU9">
        <v>-84314835.105700001</v>
      </c>
      <c r="UHV9">
        <v>-84314835.105700001</v>
      </c>
      <c r="UHW9">
        <v>-84314835.105700001</v>
      </c>
      <c r="UHX9">
        <v>-84314835.105700001</v>
      </c>
      <c r="UHY9">
        <v>-84314835.105700001</v>
      </c>
      <c r="UHZ9">
        <v>-84314835.105700001</v>
      </c>
      <c r="UIA9">
        <v>-84314835.105700001</v>
      </c>
      <c r="UIB9">
        <v>-84314835.105700001</v>
      </c>
      <c r="UIC9">
        <v>-84314835.105700001</v>
      </c>
      <c r="UID9">
        <v>-129954439.355</v>
      </c>
      <c r="UIE9">
        <v>-129954439.355</v>
      </c>
      <c r="UIF9">
        <v>-129954439.355</v>
      </c>
      <c r="UIG9">
        <v>-129954439.355</v>
      </c>
      <c r="UIH9">
        <v>-129954439.355</v>
      </c>
      <c r="UII9">
        <v>-129954439.355</v>
      </c>
      <c r="UIJ9">
        <v>-129954439.355</v>
      </c>
      <c r="UIK9">
        <v>-129954439.355</v>
      </c>
      <c r="UIL9">
        <v>-129954439.355</v>
      </c>
      <c r="UIM9">
        <v>-129954439.355</v>
      </c>
      <c r="UIN9">
        <v>-129954439.355</v>
      </c>
      <c r="UIO9">
        <v>-129954439.355</v>
      </c>
      <c r="UIP9">
        <v>-129954439.355</v>
      </c>
      <c r="UIQ9">
        <v>-129954439.355</v>
      </c>
      <c r="UIR9">
        <v>-129954439.355</v>
      </c>
      <c r="UIS9">
        <v>-129954439.355</v>
      </c>
      <c r="UIT9">
        <v>-129954439.355</v>
      </c>
      <c r="UIU9">
        <v>-129954439.355</v>
      </c>
      <c r="UIV9">
        <v>-129954439.355</v>
      </c>
      <c r="UIW9">
        <v>-129954439.355</v>
      </c>
      <c r="UIX9">
        <v>-129954439.355</v>
      </c>
      <c r="UIY9">
        <v>-129954439.355</v>
      </c>
      <c r="UIZ9">
        <v>-129954439.355</v>
      </c>
      <c r="UJA9">
        <v>-129954439.355</v>
      </c>
      <c r="UJB9">
        <v>-129954439.355</v>
      </c>
      <c r="UJC9">
        <v>-129954439.355</v>
      </c>
      <c r="UJD9">
        <v>-129954439.355</v>
      </c>
      <c r="UJE9">
        <v>-129954439.355</v>
      </c>
      <c r="UJF9">
        <v>-129954439.355</v>
      </c>
      <c r="UJG9">
        <v>-129954439.355</v>
      </c>
      <c r="UJH9">
        <v>-129954439.355</v>
      </c>
      <c r="UJI9">
        <v>-129954439.355</v>
      </c>
      <c r="UJJ9">
        <v>-129954439.355</v>
      </c>
      <c r="UJK9">
        <v>-129954439.355</v>
      </c>
      <c r="UJL9">
        <v>-129954439.355</v>
      </c>
      <c r="UJM9">
        <v>-129954439.355</v>
      </c>
      <c r="UJN9">
        <v>-129954439.355</v>
      </c>
      <c r="UJO9">
        <v>-129954439.355</v>
      </c>
      <c r="UJP9">
        <v>-129954439.355</v>
      </c>
      <c r="UJQ9">
        <v>-129954439.355</v>
      </c>
      <c r="UJR9">
        <v>-129954439.355</v>
      </c>
      <c r="UJS9">
        <v>-129954439.355</v>
      </c>
      <c r="UJT9">
        <v>-129954439.355</v>
      </c>
      <c r="UJU9">
        <v>-129954439.355</v>
      </c>
      <c r="UJV9">
        <v>-31665760.5581</v>
      </c>
      <c r="UJW9">
        <v>-27628808.0348</v>
      </c>
      <c r="UJX9">
        <v>-23912581.7707</v>
      </c>
      <c r="UJY9">
        <v>-20355179.166700002</v>
      </c>
      <c r="UJZ9">
        <v>-16762322.338</v>
      </c>
      <c r="UKA9">
        <v>-12911190.3847</v>
      </c>
      <c r="UKB9">
        <v>-8570294.3932099994</v>
      </c>
      <c r="UKC9">
        <v>-3543727.8934900002</v>
      </c>
      <c r="UKD9">
        <v>2257889.8425099999</v>
      </c>
      <c r="UKE9">
        <v>8732464.5000500008</v>
      </c>
      <c r="UKF9">
        <v>15520818.575200001</v>
      </c>
      <c r="UKG9">
        <v>-30623746.339499999</v>
      </c>
      <c r="UKH9">
        <v>-26077343.297200002</v>
      </c>
      <c r="UKI9">
        <v>-21661437.989500001</v>
      </c>
      <c r="UKJ9">
        <v>-17155744.087699998</v>
      </c>
      <c r="UKK9">
        <v>-12298102.633199999</v>
      </c>
      <c r="UKL9">
        <v>-6794793.0498500001</v>
      </c>
      <c r="UKM9">
        <v>-354713.31779399997</v>
      </c>
      <c r="UKN9">
        <v>7242093.2285099998</v>
      </c>
      <c r="UKO9">
        <v>16040749.843499999</v>
      </c>
      <c r="UKP9">
        <v>25793766.938200001</v>
      </c>
      <c r="UKQ9">
        <v>35878660.626800001</v>
      </c>
      <c r="UKR9">
        <v>-31665760.5581</v>
      </c>
      <c r="UKS9">
        <v>-27628808.0348</v>
      </c>
      <c r="UKT9">
        <v>-23912581.7707</v>
      </c>
      <c r="UKU9">
        <v>-20355179.166700002</v>
      </c>
      <c r="UKV9">
        <v>-16762322.338</v>
      </c>
      <c r="UKW9">
        <v>-12911190.3847</v>
      </c>
      <c r="UKX9">
        <v>-8570294.3932099994</v>
      </c>
      <c r="UKY9">
        <v>-3543727.8934900002</v>
      </c>
      <c r="UKZ9">
        <v>2257889.8425099999</v>
      </c>
      <c r="ULA9">
        <v>8732464.5000500008</v>
      </c>
      <c r="ULB9">
        <v>15520818.575200001</v>
      </c>
      <c r="ULC9">
        <v>-30623746.339499999</v>
      </c>
      <c r="ULD9">
        <v>-26077343.297200002</v>
      </c>
      <c r="ULE9">
        <v>-21661437.989500001</v>
      </c>
      <c r="ULF9">
        <v>-17155744.087699998</v>
      </c>
      <c r="ULG9">
        <v>-12298102.633199999</v>
      </c>
      <c r="ULH9">
        <v>-6794793.0498500001</v>
      </c>
      <c r="ULI9">
        <v>-354713.31779399997</v>
      </c>
      <c r="ULJ9">
        <v>7242093.2285099998</v>
      </c>
      <c r="ULK9">
        <v>16040749.843499999</v>
      </c>
      <c r="ULL9">
        <v>25807070.273699999</v>
      </c>
      <c r="ULM9">
        <v>35878660.626800001</v>
      </c>
      <c r="ULN9">
        <v>-46636839.8913</v>
      </c>
      <c r="ULO9">
        <v>-39845307.657600001</v>
      </c>
      <c r="ULP9">
        <v>-33287765.734099999</v>
      </c>
      <c r="ULQ9">
        <v>-26641266.108800001</v>
      </c>
      <c r="ULR9">
        <v>-19521121.910500001</v>
      </c>
      <c r="ULS9">
        <v>-11495291.404899999</v>
      </c>
      <c r="ULT9">
        <v>-2133473.3596800002</v>
      </c>
      <c r="ULU9">
        <v>8893592.5365600009</v>
      </c>
      <c r="ULV9">
        <v>21663082.5627</v>
      </c>
      <c r="ULW9">
        <v>35827650.2852</v>
      </c>
      <c r="ULX9">
        <v>50493581.4595</v>
      </c>
      <c r="ULY9">
        <v>-44552811.4542</v>
      </c>
      <c r="ULZ9">
        <v>-36742378.1822</v>
      </c>
      <c r="UMA9">
        <v>-28785478.171599999</v>
      </c>
      <c r="UMB9">
        <v>-20242395.950800002</v>
      </c>
      <c r="UMC9">
        <v>-10592682.5009</v>
      </c>
      <c r="UMD9">
        <v>737503.26467499998</v>
      </c>
      <c r="UME9">
        <v>14297688.791200001</v>
      </c>
      <c r="UMF9">
        <v>30465234.7806</v>
      </c>
      <c r="UMG9">
        <v>49228802.564599998</v>
      </c>
      <c r="UMH9">
        <v>69950255.161599994</v>
      </c>
      <c r="UMI9">
        <v>91209265.562700003</v>
      </c>
      <c r="UMJ9">
        <v>-46636839.8913</v>
      </c>
      <c r="UMK9">
        <v>-39845307.657600001</v>
      </c>
      <c r="UML9">
        <v>-33287765.734099999</v>
      </c>
      <c r="UMM9">
        <v>-26641266.108800001</v>
      </c>
      <c r="UMN9">
        <v>-19521121.910500001</v>
      </c>
      <c r="UMO9">
        <v>-11495291.404899999</v>
      </c>
      <c r="UMP9">
        <v>-2133473.3596800002</v>
      </c>
      <c r="UMQ9">
        <v>8893592.5365600009</v>
      </c>
      <c r="UMR9">
        <v>21663082.5627</v>
      </c>
      <c r="UMS9">
        <v>35827650.2852</v>
      </c>
      <c r="UMT9">
        <v>50493581.4595</v>
      </c>
      <c r="UMU9">
        <v>-44552811.4542</v>
      </c>
      <c r="UMV9">
        <v>-36742378.1822</v>
      </c>
      <c r="UMW9">
        <v>-28785478.171599999</v>
      </c>
      <c r="UMX9">
        <v>-20242395.950800002</v>
      </c>
      <c r="UMY9">
        <v>-10592682.5009</v>
      </c>
      <c r="UMZ9">
        <v>737503.26467499998</v>
      </c>
      <c r="UNA9">
        <v>14297688.791200001</v>
      </c>
      <c r="UNB9">
        <v>30465234.7806</v>
      </c>
      <c r="UNC9">
        <v>49228802.564599998</v>
      </c>
      <c r="UND9">
        <v>69978290.592500001</v>
      </c>
      <c r="UNE9">
        <v>91209265.562700003</v>
      </c>
      <c r="UNF9">
        <v>-67970851.337599993</v>
      </c>
      <c r="UNG9">
        <v>-56331921.467799999</v>
      </c>
      <c r="UNH9">
        <v>-44543489.6954</v>
      </c>
      <c r="UNI9">
        <v>-31960987.254000001</v>
      </c>
      <c r="UNJ9">
        <v>-17820934.840500001</v>
      </c>
      <c r="UNK9">
        <v>-1279890.9666200001</v>
      </c>
      <c r="UNL9">
        <v>18473200.5955</v>
      </c>
      <c r="UNM9">
        <v>42002053.347000003</v>
      </c>
      <c r="UNN9">
        <v>69307088.027700007</v>
      </c>
      <c r="UNO9">
        <v>99476717.805800006</v>
      </c>
      <c r="UNP9">
        <v>130457864.852</v>
      </c>
      <c r="UNQ9">
        <v>-63802794.463500001</v>
      </c>
      <c r="UNR9">
        <v>-50126062.517200001</v>
      </c>
      <c r="UNS9">
        <v>-35538914.570500001</v>
      </c>
      <c r="UNT9">
        <v>-19163246.938099999</v>
      </c>
      <c r="UNU9">
        <v>35943.978726900001</v>
      </c>
      <c r="UNV9">
        <v>23185698.3726</v>
      </c>
      <c r="UNW9">
        <v>51335524.897200003</v>
      </c>
      <c r="UNX9">
        <v>85145337.834999993</v>
      </c>
      <c r="UNY9">
        <v>124438528.03200001</v>
      </c>
      <c r="UNZ9">
        <v>167721927.55899999</v>
      </c>
      <c r="UOA9">
        <v>211889233.058</v>
      </c>
      <c r="UOB9">
        <v>-67970851.337599993</v>
      </c>
      <c r="UOC9">
        <v>-56331921.467799999</v>
      </c>
      <c r="UOD9">
        <v>-44543489.6954</v>
      </c>
      <c r="UOE9">
        <v>-31960987.254000001</v>
      </c>
      <c r="UOF9">
        <v>-17820934.840500001</v>
      </c>
      <c r="UOG9">
        <v>-1279890.9666200001</v>
      </c>
      <c r="UOH9">
        <v>18473200.5955</v>
      </c>
      <c r="UOI9">
        <v>42002053.347000003</v>
      </c>
      <c r="UOJ9">
        <v>69307088.027700007</v>
      </c>
      <c r="UOK9">
        <v>99476717.805800006</v>
      </c>
      <c r="UOL9">
        <v>130457864.852</v>
      </c>
      <c r="UOM9">
        <v>-63802794.463500001</v>
      </c>
      <c r="UON9">
        <v>-50126062.517200001</v>
      </c>
      <c r="UOO9">
        <v>-35538914.570500001</v>
      </c>
      <c r="UOP9">
        <v>-19163246.938099999</v>
      </c>
      <c r="UOQ9">
        <v>35943.978726900001</v>
      </c>
      <c r="UOR9">
        <v>23185698.3726</v>
      </c>
      <c r="UOS9">
        <v>51335524.897200003</v>
      </c>
      <c r="UOT9">
        <v>85145337.834999993</v>
      </c>
      <c r="UOU9">
        <v>124438528.03200001</v>
      </c>
      <c r="UOV9">
        <v>167780161.789</v>
      </c>
      <c r="UOW9">
        <v>211889233.058</v>
      </c>
      <c r="UOX9">
        <v>7673206.3753500003</v>
      </c>
      <c r="UOY9">
        <v>7673206.3753500003</v>
      </c>
      <c r="UOZ9">
        <v>7673206.3753500003</v>
      </c>
      <c r="UPA9">
        <v>7673206.3753500003</v>
      </c>
      <c r="UPB9">
        <v>7673206.3753500003</v>
      </c>
      <c r="UPC9">
        <v>7673206.3753500003</v>
      </c>
      <c r="UPD9">
        <v>7673206.3753500003</v>
      </c>
      <c r="UPE9">
        <v>7673206.3753500003</v>
      </c>
      <c r="UPF9">
        <v>7673206.3753500003</v>
      </c>
      <c r="UPG9">
        <v>7673206.3753500003</v>
      </c>
      <c r="UPH9">
        <v>7673206.3753500003</v>
      </c>
      <c r="UPI9">
        <v>7745854.7100600004</v>
      </c>
      <c r="UPJ9">
        <v>7745854.7100600004</v>
      </c>
      <c r="UPK9">
        <v>7745854.7100600004</v>
      </c>
      <c r="UPL9">
        <v>7745854.7100600004</v>
      </c>
      <c r="UPM9">
        <v>7745854.7100600004</v>
      </c>
      <c r="UPN9">
        <v>7745854.7100600004</v>
      </c>
      <c r="UPO9">
        <v>7745854.7100600004</v>
      </c>
      <c r="UPP9">
        <v>7745854.7100600004</v>
      </c>
      <c r="UPQ9">
        <v>7745854.7100600004</v>
      </c>
      <c r="UPR9">
        <v>7745854.7100600004</v>
      </c>
      <c r="UPS9">
        <v>7745854.7100600004</v>
      </c>
      <c r="UPT9">
        <v>7673206.3753500003</v>
      </c>
      <c r="UPU9">
        <v>7673206.3753500003</v>
      </c>
      <c r="UPV9">
        <v>7673206.3753500003</v>
      </c>
      <c r="UPW9">
        <v>7673206.3753500003</v>
      </c>
      <c r="UPX9">
        <v>7673206.3753500003</v>
      </c>
      <c r="UPY9">
        <v>7673206.3753500003</v>
      </c>
      <c r="UPZ9">
        <v>7673206.3753500003</v>
      </c>
      <c r="UQA9">
        <v>7673206.3753500003</v>
      </c>
      <c r="UQB9">
        <v>7673206.3753500003</v>
      </c>
      <c r="UQC9">
        <v>7673206.3753500003</v>
      </c>
      <c r="UQD9">
        <v>7673206.3753500003</v>
      </c>
      <c r="UQE9">
        <v>7745854.7100600004</v>
      </c>
      <c r="UQF9">
        <v>7745854.7100600004</v>
      </c>
      <c r="UQG9">
        <v>7745854.7100600004</v>
      </c>
      <c r="UQH9">
        <v>7745854.7100600004</v>
      </c>
      <c r="UQI9">
        <v>7745854.7100600004</v>
      </c>
      <c r="UQJ9">
        <v>7745854.7100600004</v>
      </c>
      <c r="UQK9">
        <v>7745854.7100600004</v>
      </c>
      <c r="UQL9">
        <v>7745854.7100600004</v>
      </c>
      <c r="UQM9">
        <v>7745854.7100600004</v>
      </c>
      <c r="UQN9">
        <v>7745854.7100600004</v>
      </c>
      <c r="UQO9">
        <v>7745854.7100600004</v>
      </c>
      <c r="UQP9">
        <v>24111325.004500002</v>
      </c>
      <c r="UQQ9">
        <v>24111325.004500002</v>
      </c>
      <c r="UQR9">
        <v>24111325.004500002</v>
      </c>
      <c r="UQS9">
        <v>24111325.004500002</v>
      </c>
      <c r="UQT9">
        <v>24111325.004500002</v>
      </c>
      <c r="UQU9">
        <v>24111325.004500002</v>
      </c>
      <c r="UQV9">
        <v>24111325.004500002</v>
      </c>
      <c r="UQW9">
        <v>24111325.004500002</v>
      </c>
      <c r="UQX9">
        <v>24111325.004500002</v>
      </c>
      <c r="UQY9">
        <v>24111325.004500002</v>
      </c>
      <c r="UQZ9">
        <v>24111325.004500002</v>
      </c>
      <c r="URA9">
        <v>24255186.3979</v>
      </c>
      <c r="URB9">
        <v>24255186.3979</v>
      </c>
      <c r="URC9">
        <v>24255186.3979</v>
      </c>
      <c r="URD9">
        <v>24255186.3979</v>
      </c>
      <c r="URE9">
        <v>24255186.3979</v>
      </c>
      <c r="URF9">
        <v>24255186.3979</v>
      </c>
      <c r="URG9">
        <v>24255186.3979</v>
      </c>
      <c r="URH9">
        <v>24255186.3979</v>
      </c>
      <c r="URI9">
        <v>24255186.3979</v>
      </c>
      <c r="URJ9">
        <v>24255186.3979</v>
      </c>
      <c r="URK9">
        <v>24255186.3979</v>
      </c>
      <c r="URL9">
        <v>24111325.004500002</v>
      </c>
      <c r="URM9">
        <v>24111325.004500002</v>
      </c>
      <c r="URN9">
        <v>24111325.004500002</v>
      </c>
      <c r="URO9">
        <v>24111325.004500002</v>
      </c>
      <c r="URP9">
        <v>24111325.004500002</v>
      </c>
      <c r="URQ9">
        <v>24111325.004500002</v>
      </c>
      <c r="URR9">
        <v>24111325.004500002</v>
      </c>
      <c r="URS9">
        <v>24111325.004500002</v>
      </c>
      <c r="URT9">
        <v>24111325.004500002</v>
      </c>
      <c r="URU9">
        <v>24111325.004500002</v>
      </c>
      <c r="URV9">
        <v>24111325.004500002</v>
      </c>
      <c r="URW9">
        <v>24255186.3979</v>
      </c>
      <c r="URX9">
        <v>24255186.3979</v>
      </c>
      <c r="URY9">
        <v>24255186.3979</v>
      </c>
      <c r="URZ9">
        <v>24255186.3979</v>
      </c>
      <c r="USA9">
        <v>24255186.3979</v>
      </c>
      <c r="USB9">
        <v>24255186.3979</v>
      </c>
      <c r="USC9">
        <v>24255186.3979</v>
      </c>
      <c r="USD9">
        <v>24255186.3979</v>
      </c>
      <c r="USE9">
        <v>24255186.3979</v>
      </c>
      <c r="USF9">
        <v>24255186.3979</v>
      </c>
      <c r="USG9">
        <v>24255186.3979</v>
      </c>
      <c r="USH9">
        <v>61792386.168799996</v>
      </c>
      <c r="USI9">
        <v>61792386.168799996</v>
      </c>
      <c r="USJ9">
        <v>61792386.168799996</v>
      </c>
      <c r="USK9">
        <v>61792386.168799996</v>
      </c>
      <c r="USL9">
        <v>61792386.168799996</v>
      </c>
      <c r="USM9">
        <v>61792386.168799996</v>
      </c>
      <c r="USN9">
        <v>61792386.168799996</v>
      </c>
      <c r="USO9">
        <v>61792386.168799996</v>
      </c>
      <c r="USP9">
        <v>61792386.168799996</v>
      </c>
      <c r="USQ9">
        <v>61792386.168799996</v>
      </c>
      <c r="USR9">
        <v>61792386.168799996</v>
      </c>
      <c r="USS9">
        <v>62078673.6796</v>
      </c>
      <c r="UST9">
        <v>62078673.6796</v>
      </c>
      <c r="USU9">
        <v>62078673.6796</v>
      </c>
      <c r="USV9">
        <v>62078673.6796</v>
      </c>
      <c r="USW9">
        <v>62078673.6796</v>
      </c>
      <c r="USX9">
        <v>62078673.6796</v>
      </c>
      <c r="USY9">
        <v>62078673.6796</v>
      </c>
      <c r="USZ9">
        <v>62078673.6796</v>
      </c>
      <c r="UTA9">
        <v>62078673.6796</v>
      </c>
      <c r="UTB9">
        <v>62078673.6796</v>
      </c>
      <c r="UTC9">
        <v>62078673.6796</v>
      </c>
      <c r="UTD9">
        <v>61792386.168799996</v>
      </c>
      <c r="UTE9">
        <v>61792386.168799996</v>
      </c>
      <c r="UTF9">
        <v>61792386.168799996</v>
      </c>
      <c r="UTG9">
        <v>61792386.168799996</v>
      </c>
      <c r="UTH9">
        <v>61792386.168799996</v>
      </c>
      <c r="UTI9">
        <v>61792386.168799996</v>
      </c>
      <c r="UTJ9">
        <v>61792386.168799996</v>
      </c>
      <c r="UTK9">
        <v>61792386.168799996</v>
      </c>
      <c r="UTL9">
        <v>61792386.168799996</v>
      </c>
      <c r="UTM9">
        <v>61792386.168799996</v>
      </c>
      <c r="UTN9">
        <v>61792386.168799996</v>
      </c>
      <c r="UTO9">
        <v>62078673.6796</v>
      </c>
      <c r="UTP9">
        <v>62078673.6796</v>
      </c>
      <c r="UTQ9">
        <v>62078673.6796</v>
      </c>
      <c r="UTR9">
        <v>62078673.6796</v>
      </c>
      <c r="UTS9">
        <v>62078673.6796</v>
      </c>
      <c r="UTT9">
        <v>62078673.6796</v>
      </c>
      <c r="UTU9">
        <v>62078673.6796</v>
      </c>
      <c r="UTV9">
        <v>62078673.6796</v>
      </c>
      <c r="UTW9">
        <v>62078673.6796</v>
      </c>
      <c r="UTX9">
        <v>62078673.6796</v>
      </c>
      <c r="UTY9">
        <v>62078673.6796</v>
      </c>
      <c r="UTZ9">
        <v>-2402.7005544100002</v>
      </c>
      <c r="UUA9">
        <v>-2402.7005544100002</v>
      </c>
      <c r="UUB9">
        <v>-2402.7005544100002</v>
      </c>
      <c r="UUC9">
        <v>-2402.7005544100002</v>
      </c>
      <c r="UUD9">
        <v>-2402.7005544100002</v>
      </c>
      <c r="UUE9">
        <v>-2402.7005544100002</v>
      </c>
      <c r="UUF9">
        <v>-2402.7005544100002</v>
      </c>
      <c r="UUG9">
        <v>-2402.7005544100002</v>
      </c>
      <c r="UUH9">
        <v>-2402.7005544100002</v>
      </c>
      <c r="UUI9">
        <v>-2402.7005544100002</v>
      </c>
      <c r="UUJ9">
        <v>-2402.7005544100002</v>
      </c>
      <c r="UUK9">
        <v>-2402.7005544100002</v>
      </c>
      <c r="UUL9">
        <v>-2402.7005544100002</v>
      </c>
      <c r="UUM9">
        <v>-2402.7005544100002</v>
      </c>
      <c r="UUN9">
        <v>-2402.7005544100002</v>
      </c>
      <c r="UUO9">
        <v>-2402.7005544100002</v>
      </c>
      <c r="UUP9">
        <v>-2402.7005544100002</v>
      </c>
      <c r="UUQ9">
        <v>-2402.7005544100002</v>
      </c>
      <c r="UUR9">
        <v>-2402.7005544100002</v>
      </c>
      <c r="UUS9">
        <v>-2402.7005544100002</v>
      </c>
      <c r="UUT9">
        <v>-2402.7005544100002</v>
      </c>
      <c r="UUU9">
        <v>-2402.7005544100002</v>
      </c>
      <c r="UUV9">
        <v>-2402.7005544100002</v>
      </c>
      <c r="UUW9">
        <v>-2402.7005544100002</v>
      </c>
      <c r="UUX9">
        <v>-2402.7005544100002</v>
      </c>
      <c r="UUY9">
        <v>-2402.7005544100002</v>
      </c>
      <c r="UUZ9">
        <v>-2402.7005544100002</v>
      </c>
      <c r="UVA9">
        <v>-2402.7005544100002</v>
      </c>
      <c r="UVB9">
        <v>-2402.7005544100002</v>
      </c>
      <c r="UVC9">
        <v>-2402.7005544100002</v>
      </c>
      <c r="UVD9">
        <v>-2402.7005544100002</v>
      </c>
      <c r="UVE9">
        <v>-2402.7005544100002</v>
      </c>
      <c r="UVF9">
        <v>-2402.7005544100002</v>
      </c>
      <c r="UVG9">
        <v>-2402.7005544100002</v>
      </c>
      <c r="UVH9">
        <v>-2402.7005544100002</v>
      </c>
      <c r="UVI9">
        <v>-2402.7005544100002</v>
      </c>
      <c r="UVJ9">
        <v>-2402.7005544100002</v>
      </c>
      <c r="UVK9">
        <v>-2402.7005544100002</v>
      </c>
      <c r="UVL9">
        <v>-2402.7005544100002</v>
      </c>
      <c r="UVM9">
        <v>-2402.7005544100002</v>
      </c>
      <c r="UVN9">
        <v>-2402.7005544100002</v>
      </c>
      <c r="UVO9">
        <v>-2402.7005544100002</v>
      </c>
      <c r="UVP9">
        <v>-2402.7005544100002</v>
      </c>
      <c r="UVQ9">
        <v>-2402.7005544100002</v>
      </c>
      <c r="UVR9">
        <v>-4413.9847474300004</v>
      </c>
      <c r="UVS9">
        <v>-4413.9847474300004</v>
      </c>
      <c r="UVT9">
        <v>-4413.9847474300004</v>
      </c>
      <c r="UVU9">
        <v>-4413.9847474300004</v>
      </c>
      <c r="UVV9">
        <v>-4413.9847474300004</v>
      </c>
      <c r="UVW9">
        <v>-4413.9847474300004</v>
      </c>
      <c r="UVX9">
        <v>-4413.9847474300004</v>
      </c>
      <c r="UVY9">
        <v>-4413.9847474300004</v>
      </c>
      <c r="UVZ9">
        <v>-4413.9847474300004</v>
      </c>
      <c r="UWA9">
        <v>-4413.9847474300004</v>
      </c>
      <c r="UWB9">
        <v>-4413.9847474300004</v>
      </c>
      <c r="UWC9">
        <v>-4413.9847474300004</v>
      </c>
      <c r="UWD9">
        <v>-4413.9847474300004</v>
      </c>
      <c r="UWE9">
        <v>-4413.9847474300004</v>
      </c>
      <c r="UWF9">
        <v>-4413.9847474300004</v>
      </c>
      <c r="UWG9">
        <v>-4413.9847474300004</v>
      </c>
      <c r="UWH9">
        <v>-4413.9847474300004</v>
      </c>
      <c r="UWI9">
        <v>-4413.9847474300004</v>
      </c>
      <c r="UWJ9">
        <v>-4413.9847474300004</v>
      </c>
      <c r="UWK9">
        <v>-4413.9847474300004</v>
      </c>
      <c r="UWL9">
        <v>-4413.9847474300004</v>
      </c>
      <c r="UWM9">
        <v>-4413.9847474300004</v>
      </c>
      <c r="UWN9">
        <v>-4413.9847474300004</v>
      </c>
      <c r="UWO9">
        <v>-4413.9847474300004</v>
      </c>
      <c r="UWP9">
        <v>-4413.9847474300004</v>
      </c>
      <c r="UWQ9">
        <v>-4413.9847474300004</v>
      </c>
      <c r="UWR9">
        <v>-4413.9847474300004</v>
      </c>
      <c r="UWS9">
        <v>-4413.9847474300004</v>
      </c>
      <c r="UWT9">
        <v>-4413.9847474300004</v>
      </c>
      <c r="UWU9">
        <v>-4413.9847474300004</v>
      </c>
      <c r="UWV9">
        <v>-4413.9847474300004</v>
      </c>
      <c r="UWW9">
        <v>-4413.9847474300004</v>
      </c>
      <c r="UWX9">
        <v>-4413.9847474300004</v>
      </c>
      <c r="UWY9">
        <v>-4413.9847474300004</v>
      </c>
      <c r="UWZ9">
        <v>-4413.9847474300004</v>
      </c>
      <c r="UXA9">
        <v>-4413.9847474300004</v>
      </c>
      <c r="UXB9">
        <v>-4413.9847474300004</v>
      </c>
      <c r="UXC9">
        <v>-4413.9847474300004</v>
      </c>
      <c r="UXD9">
        <v>-4413.9847474300004</v>
      </c>
      <c r="UXE9">
        <v>-4413.9847474300004</v>
      </c>
      <c r="UXF9">
        <v>-4413.9847474300004</v>
      </c>
      <c r="UXG9">
        <v>-4413.9847474300004</v>
      </c>
      <c r="UXH9">
        <v>-4413.9847474300004</v>
      </c>
      <c r="UXI9">
        <v>-4413.9847474300004</v>
      </c>
      <c r="UXJ9">
        <v>-8436.5531334700008</v>
      </c>
      <c r="UXK9">
        <v>-8436.5531334700008</v>
      </c>
      <c r="UXL9">
        <v>-8436.5531334700008</v>
      </c>
      <c r="UXM9">
        <v>-8436.5531334700008</v>
      </c>
      <c r="UXN9">
        <v>-8436.5531334700008</v>
      </c>
      <c r="UXO9">
        <v>-8436.5531334700008</v>
      </c>
      <c r="UXP9">
        <v>-8436.5531334700008</v>
      </c>
      <c r="UXQ9">
        <v>-8436.5531334700008</v>
      </c>
      <c r="UXR9">
        <v>-8436.5531334700008</v>
      </c>
      <c r="UXS9">
        <v>-8436.5531334700008</v>
      </c>
      <c r="UXT9">
        <v>-8436.5531334700008</v>
      </c>
      <c r="UXU9">
        <v>-8436.5531334700008</v>
      </c>
      <c r="UXV9">
        <v>-8436.5531334700008</v>
      </c>
      <c r="UXW9">
        <v>-8436.5531334700008</v>
      </c>
      <c r="UXX9">
        <v>-8436.5531334700008</v>
      </c>
      <c r="UXY9">
        <v>-8436.5531334700008</v>
      </c>
      <c r="UXZ9">
        <v>-8436.5531334700008</v>
      </c>
      <c r="UYA9">
        <v>-8436.5531334700008</v>
      </c>
      <c r="UYB9">
        <v>-8436.5531334700008</v>
      </c>
      <c r="UYC9">
        <v>-8436.5531334700008</v>
      </c>
      <c r="UYD9">
        <v>-8436.5531334700008</v>
      </c>
      <c r="UYE9">
        <v>-8436.5531334700008</v>
      </c>
      <c r="UYF9">
        <v>-8436.5531334700008</v>
      </c>
      <c r="UYG9">
        <v>-8436.5531334700008</v>
      </c>
      <c r="UYH9">
        <v>-8436.5531334700008</v>
      </c>
      <c r="UYI9">
        <v>-8436.5531334700008</v>
      </c>
      <c r="UYJ9">
        <v>-8436.5531334700008</v>
      </c>
      <c r="UYK9">
        <v>-8436.5531334700008</v>
      </c>
      <c r="UYL9">
        <v>-8436.5531334700008</v>
      </c>
      <c r="UYM9">
        <v>-8436.5531334700008</v>
      </c>
      <c r="UYN9">
        <v>-8436.5531334700008</v>
      </c>
      <c r="UYO9">
        <v>-8436.5531334700008</v>
      </c>
      <c r="UYP9">
        <v>-8436.5531334700008</v>
      </c>
      <c r="UYQ9">
        <v>-8436.5531334700008</v>
      </c>
      <c r="UYR9">
        <v>-8436.5531334700008</v>
      </c>
      <c r="UYS9">
        <v>-8436.5531334700008</v>
      </c>
      <c r="UYT9">
        <v>-8436.5531334700008</v>
      </c>
      <c r="UYU9">
        <v>-8436.5531334700008</v>
      </c>
      <c r="UYV9">
        <v>-8436.5531334700008</v>
      </c>
      <c r="UYW9">
        <v>-8436.5531334700008</v>
      </c>
      <c r="UYX9">
        <v>-8436.5531334700008</v>
      </c>
      <c r="UYY9">
        <v>-8436.5531334700008</v>
      </c>
      <c r="UYZ9">
        <v>-8436.5531334700008</v>
      </c>
      <c r="UZA9">
        <v>-8436.5531334700008</v>
      </c>
      <c r="UZB9">
        <v>-5673.7990647500001</v>
      </c>
      <c r="UZC9">
        <v>-5673.7990647500001</v>
      </c>
      <c r="UZD9">
        <v>-5673.7990647500001</v>
      </c>
      <c r="UZE9">
        <v>-5673.7990647500001</v>
      </c>
      <c r="UZF9">
        <v>-5673.7990647500001</v>
      </c>
      <c r="UZG9">
        <v>-5673.7990647500001</v>
      </c>
      <c r="UZH9">
        <v>-5673.7990647500001</v>
      </c>
      <c r="UZI9">
        <v>-5673.7990647500001</v>
      </c>
      <c r="UZJ9">
        <v>-5673.7990647500001</v>
      </c>
      <c r="UZK9">
        <v>-5673.7990647500001</v>
      </c>
      <c r="UZL9">
        <v>-5673.7990647500001</v>
      </c>
      <c r="UZM9">
        <v>-5673.7990647500001</v>
      </c>
      <c r="UZN9">
        <v>-5673.7990647500001</v>
      </c>
      <c r="UZO9">
        <v>-5673.7990647500001</v>
      </c>
      <c r="UZP9">
        <v>-5673.7990647500001</v>
      </c>
      <c r="UZQ9">
        <v>-5673.7990647500001</v>
      </c>
      <c r="UZR9">
        <v>-5673.7990647500001</v>
      </c>
      <c r="UZS9">
        <v>-5673.7990647500001</v>
      </c>
      <c r="UZT9">
        <v>-5673.7990647500001</v>
      </c>
      <c r="UZU9">
        <v>-5673.7990647500001</v>
      </c>
      <c r="UZV9">
        <v>-5673.7990647500001</v>
      </c>
      <c r="UZW9">
        <v>-5673.7990647500001</v>
      </c>
      <c r="UZX9">
        <v>-5673.7990647500001</v>
      </c>
      <c r="UZY9">
        <v>-5673.7990647500001</v>
      </c>
      <c r="UZZ9">
        <v>-5673.7990647500001</v>
      </c>
      <c r="VAA9">
        <v>-5673.7990647500001</v>
      </c>
      <c r="VAB9">
        <v>-5673.7990647500001</v>
      </c>
      <c r="VAC9">
        <v>-5673.7990647500001</v>
      </c>
      <c r="VAD9">
        <v>-5673.7990647500001</v>
      </c>
      <c r="VAE9">
        <v>-5673.7990647500001</v>
      </c>
      <c r="VAF9">
        <v>-5673.7990647500001</v>
      </c>
      <c r="VAG9">
        <v>-5673.7990647500001</v>
      </c>
      <c r="VAH9">
        <v>-5673.7990647500001</v>
      </c>
      <c r="VAI9">
        <v>-5673.7990647500001</v>
      </c>
      <c r="VAJ9">
        <v>-5673.7990647500001</v>
      </c>
      <c r="VAK9">
        <v>-5673.7990647500001</v>
      </c>
      <c r="VAL9">
        <v>-5673.7990647500001</v>
      </c>
      <c r="VAM9">
        <v>-5673.7990647500001</v>
      </c>
      <c r="VAN9">
        <v>-5673.7990647500001</v>
      </c>
      <c r="VAO9">
        <v>-5673.7990647500001</v>
      </c>
      <c r="VAP9">
        <v>-5673.7990647500001</v>
      </c>
      <c r="VAQ9">
        <v>-5673.7990647500001</v>
      </c>
      <c r="VAR9">
        <v>-5673.7990647500001</v>
      </c>
      <c r="VAS9">
        <v>-5673.7990647500001</v>
      </c>
      <c r="VAT9">
        <v>-10423.297437499999</v>
      </c>
      <c r="VAU9">
        <v>-10423.297437499999</v>
      </c>
      <c r="VAV9">
        <v>-10423.297437499999</v>
      </c>
      <c r="VAW9">
        <v>-10423.297437499999</v>
      </c>
      <c r="VAX9">
        <v>-10423.297437499999</v>
      </c>
      <c r="VAY9">
        <v>-10423.297437499999</v>
      </c>
      <c r="VAZ9">
        <v>-10423.297437499999</v>
      </c>
      <c r="VBA9">
        <v>-10423.297437499999</v>
      </c>
      <c r="VBB9">
        <v>-10423.297437499999</v>
      </c>
      <c r="VBC9">
        <v>-10423.297437499999</v>
      </c>
      <c r="VBD9">
        <v>-10423.297437499999</v>
      </c>
      <c r="VBE9">
        <v>-10423.297437499999</v>
      </c>
      <c r="VBF9">
        <v>-10423.297437499999</v>
      </c>
      <c r="VBG9">
        <v>-10423.297437499999</v>
      </c>
      <c r="VBH9">
        <v>-10423.297437499999</v>
      </c>
      <c r="VBI9">
        <v>-10423.297437499999</v>
      </c>
      <c r="VBJ9">
        <v>-10423.297437499999</v>
      </c>
      <c r="VBK9">
        <v>-10423.297437499999</v>
      </c>
      <c r="VBL9">
        <v>-10423.297437499999</v>
      </c>
      <c r="VBM9">
        <v>-10423.297437499999</v>
      </c>
      <c r="VBN9">
        <v>-10423.297437499999</v>
      </c>
      <c r="VBO9">
        <v>-10423.297437499999</v>
      </c>
      <c r="VBP9">
        <v>-10423.297437499999</v>
      </c>
      <c r="VBQ9">
        <v>-10423.297437499999</v>
      </c>
      <c r="VBR9">
        <v>-10423.297437499999</v>
      </c>
      <c r="VBS9">
        <v>-10423.297437499999</v>
      </c>
      <c r="VBT9">
        <v>-10423.297437499999</v>
      </c>
      <c r="VBU9">
        <v>-10423.297437499999</v>
      </c>
      <c r="VBV9">
        <v>-10423.297437499999</v>
      </c>
      <c r="VBW9">
        <v>-10423.297437499999</v>
      </c>
      <c r="VBX9">
        <v>-10423.297437499999</v>
      </c>
      <c r="VBY9">
        <v>-10423.297437499999</v>
      </c>
      <c r="VBZ9">
        <v>-10423.297437499999</v>
      </c>
      <c r="VCA9">
        <v>-10423.297437499999</v>
      </c>
      <c r="VCB9">
        <v>-10423.297437499999</v>
      </c>
      <c r="VCC9">
        <v>-10423.297437499999</v>
      </c>
      <c r="VCD9">
        <v>-10423.297437499999</v>
      </c>
      <c r="VCE9">
        <v>-10423.297437499999</v>
      </c>
      <c r="VCF9">
        <v>-10423.297437499999</v>
      </c>
      <c r="VCG9">
        <v>-10423.297437499999</v>
      </c>
      <c r="VCH9">
        <v>-10423.297437499999</v>
      </c>
      <c r="VCI9">
        <v>-10423.297437499999</v>
      </c>
      <c r="VCJ9">
        <v>-10423.297437499999</v>
      </c>
      <c r="VCK9">
        <v>-10423.297437499999</v>
      </c>
      <c r="VCL9">
        <v>-19922.294182900001</v>
      </c>
      <c r="VCM9">
        <v>-19922.294182900001</v>
      </c>
      <c r="VCN9">
        <v>-19922.294182900001</v>
      </c>
      <c r="VCO9">
        <v>-19922.294182900001</v>
      </c>
      <c r="VCP9">
        <v>-19922.294182900001</v>
      </c>
      <c r="VCQ9">
        <v>-19922.294182900001</v>
      </c>
      <c r="VCR9">
        <v>-19922.294182900001</v>
      </c>
      <c r="VCS9">
        <v>-19922.294182900001</v>
      </c>
      <c r="VCT9">
        <v>-19922.294182900001</v>
      </c>
      <c r="VCU9">
        <v>-19922.294182900001</v>
      </c>
      <c r="VCV9">
        <v>-19922.294182900001</v>
      </c>
      <c r="VCW9">
        <v>-19922.294182900001</v>
      </c>
      <c r="VCX9">
        <v>-19922.294182900001</v>
      </c>
      <c r="VCY9">
        <v>-19922.294182900001</v>
      </c>
      <c r="VCZ9">
        <v>-19922.294182900001</v>
      </c>
      <c r="VDA9">
        <v>-19922.294182900001</v>
      </c>
      <c r="VDB9">
        <v>-19922.294182900001</v>
      </c>
      <c r="VDC9">
        <v>-19922.294182900001</v>
      </c>
      <c r="VDD9">
        <v>-19922.294182900001</v>
      </c>
      <c r="VDE9">
        <v>-19922.294182900001</v>
      </c>
      <c r="VDF9">
        <v>-19922.294182900001</v>
      </c>
      <c r="VDG9">
        <v>-19922.294182900001</v>
      </c>
      <c r="VDH9">
        <v>-19922.294182900001</v>
      </c>
      <c r="VDI9">
        <v>-19922.294182900001</v>
      </c>
      <c r="VDJ9">
        <v>-19922.294182900001</v>
      </c>
      <c r="VDK9">
        <v>-19922.294182900001</v>
      </c>
      <c r="VDL9">
        <v>-19922.294182900001</v>
      </c>
      <c r="VDM9">
        <v>-19922.294182900001</v>
      </c>
      <c r="VDN9">
        <v>-19922.294182900001</v>
      </c>
      <c r="VDO9">
        <v>-19922.294182900001</v>
      </c>
      <c r="VDP9">
        <v>-19922.294182900001</v>
      </c>
      <c r="VDQ9">
        <v>-19922.294182900001</v>
      </c>
      <c r="VDR9">
        <v>-19922.294182900001</v>
      </c>
      <c r="VDS9">
        <v>-19922.294182900001</v>
      </c>
      <c r="VDT9">
        <v>-19922.294182900001</v>
      </c>
      <c r="VDU9">
        <v>-19922.294182900001</v>
      </c>
      <c r="VDV9">
        <v>-19922.294182900001</v>
      </c>
      <c r="VDW9">
        <v>-19922.294182900001</v>
      </c>
      <c r="VDX9">
        <v>-19922.294182900001</v>
      </c>
      <c r="VDY9">
        <v>-19922.294182900001</v>
      </c>
      <c r="VDZ9">
        <v>-19922.294182900001</v>
      </c>
      <c r="VEA9">
        <v>-19922.294182900001</v>
      </c>
      <c r="VEB9">
        <v>-19922.294182900001</v>
      </c>
      <c r="VEC9">
        <v>-19922.294182900001</v>
      </c>
      <c r="VED9">
        <v>-256666.13225699999</v>
      </c>
      <c r="VEE9">
        <v>-256666.13225699999</v>
      </c>
      <c r="VEF9">
        <v>-256666.13225699999</v>
      </c>
      <c r="VEG9">
        <v>-256666.13225699999</v>
      </c>
      <c r="VEH9">
        <v>-256666.13225699999</v>
      </c>
      <c r="VEI9">
        <v>-256666.13225699999</v>
      </c>
      <c r="VEJ9">
        <v>-256666.13225699999</v>
      </c>
      <c r="VEK9">
        <v>-256666.13225699999</v>
      </c>
      <c r="VEL9">
        <v>-256666.13225699999</v>
      </c>
      <c r="VEM9">
        <v>-256666.13225699999</v>
      </c>
      <c r="VEN9">
        <v>-256666.13225699999</v>
      </c>
      <c r="VEO9">
        <v>-256631.155302</v>
      </c>
      <c r="VEP9">
        <v>-256631.155302</v>
      </c>
      <c r="VEQ9">
        <v>-256631.155302</v>
      </c>
      <c r="VER9">
        <v>-256631.155302</v>
      </c>
      <c r="VES9">
        <v>-256631.155302</v>
      </c>
      <c r="VET9">
        <v>-256631.155302</v>
      </c>
      <c r="VEU9">
        <v>-256631.155302</v>
      </c>
      <c r="VEV9">
        <v>-256631.155302</v>
      </c>
      <c r="VEW9">
        <v>-256631.155302</v>
      </c>
      <c r="VEX9">
        <v>-256631.155302</v>
      </c>
      <c r="VEY9">
        <v>-256631.155302</v>
      </c>
      <c r="VEZ9">
        <v>-256666.13225699999</v>
      </c>
      <c r="VFA9">
        <v>-256666.13225699999</v>
      </c>
      <c r="VFB9">
        <v>-256666.13225699999</v>
      </c>
      <c r="VFC9">
        <v>-256666.13225699999</v>
      </c>
      <c r="VFD9">
        <v>-256666.13225699999</v>
      </c>
      <c r="VFE9">
        <v>-256666.13225699999</v>
      </c>
      <c r="VFF9">
        <v>-256666.13225699999</v>
      </c>
      <c r="VFG9">
        <v>-256666.13225699999</v>
      </c>
      <c r="VFH9">
        <v>-256666.13225699999</v>
      </c>
      <c r="VFI9">
        <v>-256666.13225699999</v>
      </c>
      <c r="VFJ9">
        <v>-256666.13225699999</v>
      </c>
      <c r="VFK9">
        <v>-256631.155302</v>
      </c>
      <c r="VFL9">
        <v>-256631.155302</v>
      </c>
      <c r="VFM9">
        <v>-256631.155302</v>
      </c>
      <c r="VFN9">
        <v>-256631.155302</v>
      </c>
      <c r="VFO9">
        <v>-256631.155302</v>
      </c>
      <c r="VFP9">
        <v>-256631.155302</v>
      </c>
      <c r="VFQ9">
        <v>-256631.155302</v>
      </c>
      <c r="VFR9">
        <v>-256631.155302</v>
      </c>
      <c r="VFS9">
        <v>-256631.155302</v>
      </c>
      <c r="VFT9">
        <v>-256631.155302</v>
      </c>
      <c r="VFU9">
        <v>-256631.155302</v>
      </c>
      <c r="VFV9">
        <v>-380011.57479099999</v>
      </c>
      <c r="VFW9">
        <v>-380011.57479099999</v>
      </c>
      <c r="VFX9">
        <v>-380011.57479099999</v>
      </c>
      <c r="VFY9">
        <v>-380011.57479099999</v>
      </c>
      <c r="VFZ9">
        <v>-380011.57479099999</v>
      </c>
      <c r="VGA9">
        <v>-380011.57479099999</v>
      </c>
      <c r="VGB9">
        <v>-380011.57479099999</v>
      </c>
      <c r="VGC9">
        <v>-380011.57479099999</v>
      </c>
      <c r="VGD9">
        <v>-380011.57479099999</v>
      </c>
      <c r="VGE9">
        <v>-380011.57479099999</v>
      </c>
      <c r="VGF9">
        <v>-380011.57479099999</v>
      </c>
      <c r="VGG9">
        <v>-379944.78974099999</v>
      </c>
      <c r="VGH9">
        <v>-379944.78974099999</v>
      </c>
      <c r="VGI9">
        <v>-379944.78974099999</v>
      </c>
      <c r="VGJ9">
        <v>-379944.78974099999</v>
      </c>
      <c r="VGK9">
        <v>-379944.78974099999</v>
      </c>
      <c r="VGL9">
        <v>-379944.78974099999</v>
      </c>
      <c r="VGM9">
        <v>-379944.78974099999</v>
      </c>
      <c r="VGN9">
        <v>-379944.78974099999</v>
      </c>
      <c r="VGO9">
        <v>-379944.78974099999</v>
      </c>
      <c r="VGP9">
        <v>-379944.78974099999</v>
      </c>
      <c r="VGQ9">
        <v>-379944.78974099999</v>
      </c>
      <c r="VGR9">
        <v>-380011.57479099999</v>
      </c>
      <c r="VGS9">
        <v>-380011.57479099999</v>
      </c>
      <c r="VGT9">
        <v>-380011.57479099999</v>
      </c>
      <c r="VGU9">
        <v>-380011.57479099999</v>
      </c>
      <c r="VGV9">
        <v>-380011.57479099999</v>
      </c>
      <c r="VGW9">
        <v>-380011.57479099999</v>
      </c>
      <c r="VGX9">
        <v>-380011.57479099999</v>
      </c>
      <c r="VGY9">
        <v>-380011.57479099999</v>
      </c>
      <c r="VGZ9">
        <v>-380011.57479099999</v>
      </c>
      <c r="VHA9">
        <v>-380011.57479099999</v>
      </c>
      <c r="VHB9">
        <v>-380011.57479099999</v>
      </c>
      <c r="VHC9">
        <v>-379944.78974099999</v>
      </c>
      <c r="VHD9">
        <v>-379944.78974099999</v>
      </c>
      <c r="VHE9">
        <v>-379944.78974099999</v>
      </c>
      <c r="VHF9">
        <v>-379944.78974099999</v>
      </c>
      <c r="VHG9">
        <v>-379944.78974099999</v>
      </c>
      <c r="VHH9">
        <v>-379944.78974099999</v>
      </c>
      <c r="VHI9">
        <v>-379944.78974099999</v>
      </c>
      <c r="VHJ9">
        <v>-379944.78974099999</v>
      </c>
      <c r="VHK9">
        <v>-379944.78974099999</v>
      </c>
      <c r="VHL9">
        <v>-379944.78974099999</v>
      </c>
      <c r="VHM9">
        <v>-379944.78974099999</v>
      </c>
      <c r="VHN9">
        <v>-556814.723948</v>
      </c>
      <c r="VHO9">
        <v>-556814.723948</v>
      </c>
      <c r="VHP9">
        <v>-556814.723948</v>
      </c>
      <c r="VHQ9">
        <v>-556814.723948</v>
      </c>
      <c r="VHR9">
        <v>-556814.723948</v>
      </c>
      <c r="VHS9">
        <v>-556814.723948</v>
      </c>
      <c r="VHT9">
        <v>-556814.723948</v>
      </c>
      <c r="VHU9">
        <v>-556814.723948</v>
      </c>
      <c r="VHV9">
        <v>-556814.723948</v>
      </c>
      <c r="VHW9">
        <v>-556814.723948</v>
      </c>
      <c r="VHX9">
        <v>-556814.723948</v>
      </c>
      <c r="VHY9">
        <v>-556684.32270799996</v>
      </c>
      <c r="VHZ9">
        <v>-556684.32270799996</v>
      </c>
      <c r="VIA9">
        <v>-556684.32270799996</v>
      </c>
      <c r="VIB9">
        <v>-556684.32270799996</v>
      </c>
      <c r="VIC9">
        <v>-556684.32270799996</v>
      </c>
      <c r="VID9">
        <v>-556684.32270799996</v>
      </c>
      <c r="VIE9">
        <v>-556684.32270799996</v>
      </c>
      <c r="VIF9">
        <v>-556684.32270799996</v>
      </c>
      <c r="VIG9">
        <v>-556684.32270799996</v>
      </c>
      <c r="VIH9">
        <v>-556684.32270799996</v>
      </c>
      <c r="VII9">
        <v>-556684.32270799996</v>
      </c>
      <c r="VIJ9">
        <v>-556814.723948</v>
      </c>
      <c r="VIK9">
        <v>-556814.723948</v>
      </c>
      <c r="VIL9">
        <v>-556814.723948</v>
      </c>
      <c r="VIM9">
        <v>-556814.723948</v>
      </c>
      <c r="VIN9">
        <v>-556814.723948</v>
      </c>
      <c r="VIO9">
        <v>-556814.723948</v>
      </c>
      <c r="VIP9">
        <v>-556814.723948</v>
      </c>
      <c r="VIQ9">
        <v>-556814.723948</v>
      </c>
      <c r="VIR9">
        <v>-556814.723948</v>
      </c>
      <c r="VIS9">
        <v>-556814.723948</v>
      </c>
      <c r="VIT9">
        <v>-556814.723948</v>
      </c>
      <c r="VIU9">
        <v>-556684.32270799996</v>
      </c>
      <c r="VIV9">
        <v>-556684.32270799996</v>
      </c>
      <c r="VIW9">
        <v>-556684.32270799996</v>
      </c>
      <c r="VIX9">
        <v>-556684.32270799996</v>
      </c>
      <c r="VIY9">
        <v>-556684.32270799996</v>
      </c>
      <c r="VIZ9">
        <v>-556684.32270799996</v>
      </c>
      <c r="VJA9">
        <v>-556684.32270799996</v>
      </c>
      <c r="VJB9">
        <v>-556684.32270799996</v>
      </c>
      <c r="VJC9">
        <v>-556684.32270799996</v>
      </c>
      <c r="VJD9">
        <v>-556684.32270799996</v>
      </c>
      <c r="VJE9">
        <v>-556684.32270799996</v>
      </c>
      <c r="VJF9">
        <v>-303212.07357900002</v>
      </c>
      <c r="VJG9">
        <v>-303212.07357900002</v>
      </c>
      <c r="VJH9">
        <v>-303212.07357900002</v>
      </c>
      <c r="VJI9">
        <v>-303212.07357900002</v>
      </c>
      <c r="VJJ9">
        <v>-303212.07357900002</v>
      </c>
      <c r="VJK9">
        <v>-303212.07357900002</v>
      </c>
      <c r="VJL9">
        <v>-303212.07357900002</v>
      </c>
      <c r="VJM9">
        <v>-303212.07357900002</v>
      </c>
      <c r="VJN9">
        <v>-303212.07357900002</v>
      </c>
      <c r="VJO9">
        <v>-303212.07357900002</v>
      </c>
      <c r="VJP9">
        <v>-303212.07357900002</v>
      </c>
      <c r="VJQ9">
        <v>-298705.07952000003</v>
      </c>
      <c r="VJR9">
        <v>-298705.07952000003</v>
      </c>
      <c r="VJS9">
        <v>-298705.07952000003</v>
      </c>
      <c r="VJT9">
        <v>-298705.07952000003</v>
      </c>
      <c r="VJU9">
        <v>-298705.07952000003</v>
      </c>
      <c r="VJV9">
        <v>-298705.07952000003</v>
      </c>
      <c r="VJW9">
        <v>-298705.07952000003</v>
      </c>
      <c r="VJX9">
        <v>-298705.07952000003</v>
      </c>
      <c r="VJY9">
        <v>-298705.07952000003</v>
      </c>
      <c r="VJZ9">
        <v>-298705.07952000003</v>
      </c>
      <c r="VKA9">
        <v>-298705.07952000003</v>
      </c>
      <c r="VKB9">
        <v>-303212.07357900002</v>
      </c>
      <c r="VKC9">
        <v>-303212.07357900002</v>
      </c>
      <c r="VKD9">
        <v>-303212.07357900002</v>
      </c>
      <c r="VKE9">
        <v>-303212.07357900002</v>
      </c>
      <c r="VKF9">
        <v>-303212.07357900002</v>
      </c>
      <c r="VKG9">
        <v>-303212.07357900002</v>
      </c>
      <c r="VKH9">
        <v>-303212.07357900002</v>
      </c>
      <c r="VKI9">
        <v>-303212.07357900002</v>
      </c>
      <c r="VKJ9">
        <v>-303212.07357900002</v>
      </c>
      <c r="VKK9">
        <v>-303212.07357900002</v>
      </c>
      <c r="VKL9">
        <v>-303212.07357900002</v>
      </c>
      <c r="VKM9">
        <v>-298705.07952000003</v>
      </c>
      <c r="VKN9">
        <v>-298705.07952000003</v>
      </c>
      <c r="VKO9">
        <v>-298705.07952000003</v>
      </c>
      <c r="VKP9">
        <v>-298705.07952000003</v>
      </c>
      <c r="VKQ9">
        <v>-298705.07952000003</v>
      </c>
      <c r="VKR9">
        <v>-298705.07952000003</v>
      </c>
      <c r="VKS9">
        <v>-298705.07952000003</v>
      </c>
      <c r="VKT9">
        <v>-298705.07952000003</v>
      </c>
      <c r="VKU9">
        <v>-298705.07952000003</v>
      </c>
      <c r="VKV9">
        <v>-298705.07952000003</v>
      </c>
      <c r="VKW9">
        <v>-298705.07952000003</v>
      </c>
      <c r="VKX9">
        <v>-449397.61361300002</v>
      </c>
      <c r="VKY9">
        <v>-449397.61361300002</v>
      </c>
      <c r="VKZ9">
        <v>-449397.61361300002</v>
      </c>
      <c r="VLA9">
        <v>-449397.61361300002</v>
      </c>
      <c r="VLB9">
        <v>-449397.61361300002</v>
      </c>
      <c r="VLC9">
        <v>-449397.61361300002</v>
      </c>
      <c r="VLD9">
        <v>-449397.61361300002</v>
      </c>
      <c r="VLE9">
        <v>-449397.61361300002</v>
      </c>
      <c r="VLF9">
        <v>-449397.61361300002</v>
      </c>
      <c r="VLG9">
        <v>-449397.61361300002</v>
      </c>
      <c r="VLH9">
        <v>-449397.61361300002</v>
      </c>
      <c r="VLI9">
        <v>-440791.95243800001</v>
      </c>
      <c r="VLJ9">
        <v>-440791.95243800001</v>
      </c>
      <c r="VLK9">
        <v>-440791.95243800001</v>
      </c>
      <c r="VLL9">
        <v>-440791.95243800001</v>
      </c>
      <c r="VLM9">
        <v>-440791.95243800001</v>
      </c>
      <c r="VLN9">
        <v>-440791.95243800001</v>
      </c>
      <c r="VLO9">
        <v>-440791.95243800001</v>
      </c>
      <c r="VLP9">
        <v>-440791.95243800001</v>
      </c>
      <c r="VLQ9">
        <v>-440791.95243800001</v>
      </c>
      <c r="VLR9">
        <v>-440791.95243800001</v>
      </c>
      <c r="VLS9">
        <v>-440791.95243800001</v>
      </c>
      <c r="VLT9">
        <v>-449397.61361300002</v>
      </c>
      <c r="VLU9">
        <v>-449397.61361300002</v>
      </c>
      <c r="VLV9">
        <v>-449397.61361300002</v>
      </c>
      <c r="VLW9">
        <v>-449397.61361300002</v>
      </c>
      <c r="VLX9">
        <v>-449397.61361300002</v>
      </c>
      <c r="VLY9">
        <v>-449397.61361300002</v>
      </c>
      <c r="VLZ9">
        <v>-449397.61361300002</v>
      </c>
      <c r="VMA9">
        <v>-449397.61361300002</v>
      </c>
      <c r="VMB9">
        <v>-449397.61361300002</v>
      </c>
      <c r="VMC9">
        <v>-449397.61361300002</v>
      </c>
      <c r="VMD9">
        <v>-449397.61361300002</v>
      </c>
      <c r="VME9">
        <v>-440791.95243800001</v>
      </c>
      <c r="VMF9">
        <v>-440791.95243800001</v>
      </c>
      <c r="VMG9">
        <v>-440791.95243800001</v>
      </c>
      <c r="VMH9">
        <v>-440791.95243800001</v>
      </c>
      <c r="VMI9">
        <v>-440791.95243800001</v>
      </c>
      <c r="VMJ9">
        <v>-440791.95243800001</v>
      </c>
      <c r="VMK9">
        <v>-440791.95243800001</v>
      </c>
      <c r="VML9">
        <v>-440791.95243800001</v>
      </c>
      <c r="VMM9">
        <v>-440791.95243800001</v>
      </c>
      <c r="VMN9">
        <v>-440791.95243800001</v>
      </c>
      <c r="VMO9">
        <v>-440791.95243800001</v>
      </c>
      <c r="VMP9">
        <v>-659517.26670599997</v>
      </c>
      <c r="VMQ9">
        <v>-659517.26670599997</v>
      </c>
      <c r="VMR9">
        <v>-659517.26670599997</v>
      </c>
      <c r="VMS9">
        <v>-659517.26670599997</v>
      </c>
      <c r="VMT9">
        <v>-659517.26670599997</v>
      </c>
      <c r="VMU9">
        <v>-659517.26670599997</v>
      </c>
      <c r="VMV9">
        <v>-659517.26670599997</v>
      </c>
      <c r="VMW9">
        <v>-659517.26670599997</v>
      </c>
      <c r="VMX9">
        <v>-659517.26670599997</v>
      </c>
      <c r="VMY9">
        <v>-659517.26670599997</v>
      </c>
      <c r="VMZ9">
        <v>-659517.26670599997</v>
      </c>
      <c r="VNA9">
        <v>-642714.27129800001</v>
      </c>
      <c r="VNB9">
        <v>-642714.27129800001</v>
      </c>
      <c r="VNC9">
        <v>-642714.27129800001</v>
      </c>
      <c r="VND9">
        <v>-642714.27129800001</v>
      </c>
      <c r="VNE9">
        <v>-642714.27129800001</v>
      </c>
      <c r="VNF9">
        <v>-642714.27129800001</v>
      </c>
      <c r="VNG9">
        <v>-642714.27129800001</v>
      </c>
      <c r="VNH9">
        <v>-642714.27129800001</v>
      </c>
      <c r="VNI9">
        <v>-642714.27129800001</v>
      </c>
      <c r="VNJ9">
        <v>-642714.27129800001</v>
      </c>
      <c r="VNK9">
        <v>-642714.27129800001</v>
      </c>
      <c r="VNL9">
        <v>-659517.26670599997</v>
      </c>
      <c r="VNM9">
        <v>-659517.26670599997</v>
      </c>
      <c r="VNN9">
        <v>-659517.26670599997</v>
      </c>
      <c r="VNO9">
        <v>-659517.26670599997</v>
      </c>
      <c r="VNP9">
        <v>-659517.26670599997</v>
      </c>
      <c r="VNQ9">
        <v>-659517.26670599997</v>
      </c>
      <c r="VNR9">
        <v>-659517.26670599997</v>
      </c>
      <c r="VNS9">
        <v>-659517.26670599997</v>
      </c>
      <c r="VNT9">
        <v>-659517.26670599997</v>
      </c>
      <c r="VNU9">
        <v>-659517.26670599997</v>
      </c>
      <c r="VNV9">
        <v>-659517.26670599997</v>
      </c>
      <c r="VNW9">
        <v>-642714.27129800001</v>
      </c>
      <c r="VNX9">
        <v>-642714.27129800001</v>
      </c>
      <c r="VNY9">
        <v>-642714.27129800001</v>
      </c>
      <c r="VNZ9">
        <v>-642714.27129800001</v>
      </c>
      <c r="VOA9">
        <v>-642714.27129800001</v>
      </c>
      <c r="VOB9">
        <v>-642714.27129800001</v>
      </c>
      <c r="VOC9">
        <v>-642714.27129800001</v>
      </c>
      <c r="VOD9">
        <v>-642714.27129800001</v>
      </c>
      <c r="VOE9">
        <v>-642714.27129800001</v>
      </c>
      <c r="VOF9">
        <v>-642714.27129800001</v>
      </c>
      <c r="VOG9">
        <v>-642714.27129800001</v>
      </c>
      <c r="VOH9">
        <v>-2391821.4416999999</v>
      </c>
      <c r="VOI9">
        <v>-2391821.4416999999</v>
      </c>
      <c r="VOJ9">
        <v>-2391821.4416999999</v>
      </c>
      <c r="VOK9">
        <v>-2391821.4416999999</v>
      </c>
      <c r="VOL9">
        <v>-2391821.4416999999</v>
      </c>
      <c r="VOM9">
        <v>-2391821.4416999999</v>
      </c>
      <c r="VON9">
        <v>-2391821.4416999999</v>
      </c>
      <c r="VOO9">
        <v>-2391821.4416999999</v>
      </c>
      <c r="VOP9">
        <v>-2391821.4416999999</v>
      </c>
      <c r="VOQ9">
        <v>-2391821.4416999999</v>
      </c>
      <c r="VOR9">
        <v>-2391821.4416999999</v>
      </c>
      <c r="VOS9">
        <v>-2391934.57234</v>
      </c>
      <c r="VOT9">
        <v>-2391934.57234</v>
      </c>
      <c r="VOU9">
        <v>-2391934.57234</v>
      </c>
      <c r="VOV9">
        <v>-2391934.57234</v>
      </c>
      <c r="VOW9">
        <v>-2391934.57234</v>
      </c>
      <c r="VOX9">
        <v>-2391934.57234</v>
      </c>
      <c r="VOY9">
        <v>-2391934.57234</v>
      </c>
      <c r="VOZ9">
        <v>-2391934.57234</v>
      </c>
      <c r="VPA9">
        <v>-2391934.57234</v>
      </c>
      <c r="VPB9">
        <v>-2391934.57234</v>
      </c>
      <c r="VPC9">
        <v>-2391934.57234</v>
      </c>
      <c r="VPD9">
        <v>-2391821.4416999999</v>
      </c>
      <c r="VPE9">
        <v>-2391821.4416999999</v>
      </c>
      <c r="VPF9">
        <v>-2391821.4416999999</v>
      </c>
      <c r="VPG9">
        <v>-2391821.4416999999</v>
      </c>
      <c r="VPH9">
        <v>-2391821.4416999999</v>
      </c>
      <c r="VPI9">
        <v>-2391821.4416999999</v>
      </c>
      <c r="VPJ9">
        <v>-2391821.4416999999</v>
      </c>
      <c r="VPK9">
        <v>-2391821.4416999999</v>
      </c>
      <c r="VPL9">
        <v>-2391821.4416999999</v>
      </c>
      <c r="VPM9">
        <v>-2391821.4416999999</v>
      </c>
      <c r="VPN9">
        <v>-2391821.4416999999</v>
      </c>
      <c r="VPO9">
        <v>-2391934.57234</v>
      </c>
      <c r="VPP9">
        <v>-2391934.57234</v>
      </c>
      <c r="VPQ9">
        <v>-2391934.57234</v>
      </c>
      <c r="VPR9">
        <v>-2391934.57234</v>
      </c>
      <c r="VPS9">
        <v>-2391934.57234</v>
      </c>
      <c r="VPT9">
        <v>-2391934.57234</v>
      </c>
      <c r="VPU9">
        <v>-2391934.57234</v>
      </c>
      <c r="VPV9">
        <v>-2391934.57234</v>
      </c>
      <c r="VPW9">
        <v>-2391934.57234</v>
      </c>
      <c r="VPX9">
        <v>-2391934.57234</v>
      </c>
      <c r="VPY9">
        <v>-2391934.57234</v>
      </c>
      <c r="VPZ9">
        <v>-2575962.97707</v>
      </c>
      <c r="VQA9">
        <v>-2575962.97707</v>
      </c>
      <c r="VQB9">
        <v>-2575962.97707</v>
      </c>
      <c r="VQC9">
        <v>-2575962.97707</v>
      </c>
      <c r="VQD9">
        <v>-2575962.97707</v>
      </c>
      <c r="VQE9">
        <v>-2575962.97707</v>
      </c>
      <c r="VQF9">
        <v>-2575962.97707</v>
      </c>
      <c r="VQG9">
        <v>-2575962.97707</v>
      </c>
      <c r="VQH9">
        <v>-2575962.97707</v>
      </c>
      <c r="VQI9">
        <v>-2575962.97707</v>
      </c>
      <c r="VQJ9">
        <v>-2575962.97707</v>
      </c>
      <c r="VQK9">
        <v>-2576178.9888800001</v>
      </c>
      <c r="VQL9">
        <v>-2576178.9888800001</v>
      </c>
      <c r="VQM9">
        <v>-2576178.9888800001</v>
      </c>
      <c r="VQN9">
        <v>-2576178.9888800001</v>
      </c>
      <c r="VQO9">
        <v>-2576178.9888800001</v>
      </c>
      <c r="VQP9">
        <v>-2576178.9888800001</v>
      </c>
      <c r="VQQ9">
        <v>-2576178.9888800001</v>
      </c>
      <c r="VQR9">
        <v>-2576178.9888800001</v>
      </c>
      <c r="VQS9">
        <v>-2576178.9888800001</v>
      </c>
      <c r="VQT9">
        <v>-2576178.9888800001</v>
      </c>
      <c r="VQU9">
        <v>-2576178.9888800001</v>
      </c>
      <c r="VQV9">
        <v>-2575962.97707</v>
      </c>
      <c r="VQW9">
        <v>-2575962.97707</v>
      </c>
      <c r="VQX9">
        <v>-2575962.97707</v>
      </c>
      <c r="VQY9">
        <v>-2575962.97707</v>
      </c>
      <c r="VQZ9">
        <v>-2575962.97707</v>
      </c>
      <c r="VRA9">
        <v>-2575962.97707</v>
      </c>
      <c r="VRB9">
        <v>-2575962.97707</v>
      </c>
      <c r="VRC9">
        <v>-2575962.97707</v>
      </c>
      <c r="VRD9">
        <v>-2575962.97707</v>
      </c>
      <c r="VRE9">
        <v>-2575962.97707</v>
      </c>
      <c r="VRF9">
        <v>-2575962.97707</v>
      </c>
      <c r="VRG9">
        <v>-2576178.9888800001</v>
      </c>
      <c r="VRH9">
        <v>-2576178.9888800001</v>
      </c>
      <c r="VRI9">
        <v>-2576178.9888800001</v>
      </c>
      <c r="VRJ9">
        <v>-2576178.9888800001</v>
      </c>
      <c r="VRK9">
        <v>-2576178.9888800001</v>
      </c>
      <c r="VRL9">
        <v>-2576178.9888800001</v>
      </c>
      <c r="VRM9">
        <v>-2576178.9888800001</v>
      </c>
      <c r="VRN9">
        <v>-2576178.9888800001</v>
      </c>
      <c r="VRO9">
        <v>-2576178.9888800001</v>
      </c>
      <c r="VRP9">
        <v>-2576178.9888800001</v>
      </c>
      <c r="VRQ9">
        <v>-2576178.9888800001</v>
      </c>
      <c r="VRR9">
        <v>-2845575.0390400002</v>
      </c>
      <c r="VRS9">
        <v>-2845575.0390400002</v>
      </c>
      <c r="VRT9">
        <v>-2845575.0390400002</v>
      </c>
      <c r="VRU9">
        <v>-2845575.0390400002</v>
      </c>
      <c r="VRV9">
        <v>-2845575.0390400002</v>
      </c>
      <c r="VRW9">
        <v>-2845575.0390400002</v>
      </c>
      <c r="VRX9">
        <v>-2845575.0390400002</v>
      </c>
      <c r="VRY9">
        <v>-2845575.0390400002</v>
      </c>
      <c r="VRZ9">
        <v>-2845575.0390400002</v>
      </c>
      <c r="VSA9">
        <v>-2845575.0390400002</v>
      </c>
      <c r="VSB9">
        <v>-2845575.0390400002</v>
      </c>
      <c r="VSC9">
        <v>-2845996.8131900001</v>
      </c>
      <c r="VSD9">
        <v>-2845996.8131900001</v>
      </c>
      <c r="VSE9">
        <v>-2845996.8131900001</v>
      </c>
      <c r="VSF9">
        <v>-2845996.8131900001</v>
      </c>
      <c r="VSG9">
        <v>-2845996.8131900001</v>
      </c>
      <c r="VSH9">
        <v>-2845996.8131900001</v>
      </c>
      <c r="VSI9">
        <v>-2845996.8131900001</v>
      </c>
      <c r="VSJ9">
        <v>-2845996.8131900001</v>
      </c>
      <c r="VSK9">
        <v>-2845996.8131900001</v>
      </c>
      <c r="VSL9">
        <v>-2845996.8131900001</v>
      </c>
      <c r="VSM9">
        <v>-2845996.8131900001</v>
      </c>
      <c r="VSN9">
        <v>-2845575.0390400002</v>
      </c>
      <c r="VSO9">
        <v>-2845575.0390400002</v>
      </c>
      <c r="VSP9">
        <v>-2845575.0390400002</v>
      </c>
      <c r="VSQ9">
        <v>-2845575.0390400002</v>
      </c>
      <c r="VSR9">
        <v>-2845575.0390400002</v>
      </c>
      <c r="VSS9">
        <v>-2845575.0390400002</v>
      </c>
      <c r="VST9">
        <v>-2845575.0390400002</v>
      </c>
      <c r="VSU9">
        <v>-2845575.0390400002</v>
      </c>
      <c r="VSV9">
        <v>-2845575.0390400002</v>
      </c>
      <c r="VSW9">
        <v>-2845575.0390400002</v>
      </c>
      <c r="VSX9">
        <v>-2845575.0390400002</v>
      </c>
      <c r="VSY9">
        <v>-2845996.8131900001</v>
      </c>
      <c r="VSZ9">
        <v>-2845996.8131900001</v>
      </c>
      <c r="VTA9">
        <v>-2845996.8131900001</v>
      </c>
      <c r="VTB9">
        <v>-2845996.8131900001</v>
      </c>
      <c r="VTC9">
        <v>-2845996.8131900001</v>
      </c>
      <c r="VTD9">
        <v>-2845996.8131900001</v>
      </c>
      <c r="VTE9">
        <v>-2845996.8131900001</v>
      </c>
      <c r="VTF9">
        <v>-2845996.8131900001</v>
      </c>
      <c r="VTG9">
        <v>-2845996.8131900001</v>
      </c>
      <c r="VTH9">
        <v>-2845996.8131900001</v>
      </c>
      <c r="VTI9">
        <v>-2845996.8131900001</v>
      </c>
      <c r="VTJ9">
        <v>-39935740.575800002</v>
      </c>
      <c r="VTK9">
        <v>-39935740.575800002</v>
      </c>
      <c r="VTL9">
        <v>-39935740.575800002</v>
      </c>
      <c r="VTM9">
        <v>-39935740.575800002</v>
      </c>
      <c r="VTN9">
        <v>-39935740.575800002</v>
      </c>
      <c r="VTO9">
        <v>-39935740.575800002</v>
      </c>
      <c r="VTP9">
        <v>-39935740.575800002</v>
      </c>
      <c r="VTQ9">
        <v>-39935740.575800002</v>
      </c>
      <c r="VTR9">
        <v>-39935740.575800002</v>
      </c>
      <c r="VTS9">
        <v>-39935740.575800002</v>
      </c>
      <c r="VTT9">
        <v>-39935740.575800002</v>
      </c>
      <c r="VTU9">
        <v>-39935740.575800002</v>
      </c>
      <c r="VTV9">
        <v>-39935740.575800002</v>
      </c>
      <c r="VTW9">
        <v>-39935740.575800002</v>
      </c>
      <c r="VTX9">
        <v>-39935740.575800002</v>
      </c>
      <c r="VTY9">
        <v>-39935740.575800002</v>
      </c>
      <c r="VTZ9">
        <v>-39935740.575800002</v>
      </c>
      <c r="VUA9">
        <v>-39935740.575800002</v>
      </c>
      <c r="VUB9">
        <v>-39935740.575800002</v>
      </c>
      <c r="VUC9">
        <v>-39935740.575800002</v>
      </c>
      <c r="VUD9">
        <v>-39935740.575800002</v>
      </c>
      <c r="VUE9">
        <v>-39935740.575800002</v>
      </c>
      <c r="VUF9">
        <v>-39935740.575800002</v>
      </c>
      <c r="VUG9">
        <v>-39935740.575800002</v>
      </c>
      <c r="VUH9">
        <v>-39935740.575800002</v>
      </c>
      <c r="VUI9">
        <v>-39935740.575800002</v>
      </c>
      <c r="VUJ9">
        <v>-39935740.575800002</v>
      </c>
      <c r="VUK9">
        <v>-39935740.575800002</v>
      </c>
      <c r="VUL9">
        <v>-39935740.575800002</v>
      </c>
      <c r="VUM9">
        <v>-39935740.575800002</v>
      </c>
      <c r="VUN9">
        <v>-39935740.575800002</v>
      </c>
      <c r="VUO9">
        <v>-39935740.575800002</v>
      </c>
      <c r="VUP9">
        <v>-39935740.575800002</v>
      </c>
      <c r="VUQ9">
        <v>-39935740.575800002</v>
      </c>
      <c r="VUR9">
        <v>-39935740.575800002</v>
      </c>
      <c r="VUS9">
        <v>-39935740.575800002</v>
      </c>
      <c r="VUT9">
        <v>-39935740.575800002</v>
      </c>
      <c r="VUU9">
        <v>-39935740.575800002</v>
      </c>
      <c r="VUV9">
        <v>-39935740.575800002</v>
      </c>
      <c r="VUW9">
        <v>-39935740.575800002</v>
      </c>
      <c r="VUX9">
        <v>-39935740.575800002</v>
      </c>
      <c r="VUY9">
        <v>-39935740.575800002</v>
      </c>
      <c r="VUZ9">
        <v>-39935740.575800002</v>
      </c>
      <c r="VVA9">
        <v>-39935740.575800002</v>
      </c>
      <c r="VVB9">
        <v>-60532175.299699999</v>
      </c>
      <c r="VVC9">
        <v>-60532175.299699999</v>
      </c>
      <c r="VVD9">
        <v>-60532175.299699999</v>
      </c>
      <c r="VVE9">
        <v>-60532175.299699999</v>
      </c>
      <c r="VVF9">
        <v>-60532175.299699999</v>
      </c>
      <c r="VVG9">
        <v>-60532175.299699999</v>
      </c>
      <c r="VVH9">
        <v>-60532175.299699999</v>
      </c>
      <c r="VVI9">
        <v>-60532175.299699999</v>
      </c>
      <c r="VVJ9">
        <v>-60532175.299699999</v>
      </c>
      <c r="VVK9">
        <v>-60532175.299699999</v>
      </c>
      <c r="VVL9">
        <v>-60532175.299699999</v>
      </c>
      <c r="VVM9">
        <v>-60532175.299699999</v>
      </c>
      <c r="VVN9">
        <v>-60532175.299699999</v>
      </c>
      <c r="VVO9">
        <v>-60532175.299699999</v>
      </c>
      <c r="VVP9">
        <v>-60532175.299699999</v>
      </c>
      <c r="VVQ9">
        <v>-60532175.299699999</v>
      </c>
      <c r="VVR9">
        <v>-60532175.299699999</v>
      </c>
      <c r="VVS9">
        <v>-60532175.299699999</v>
      </c>
      <c r="VVT9">
        <v>-60532175.299699999</v>
      </c>
      <c r="VVU9">
        <v>-60532175.299699999</v>
      </c>
      <c r="VVV9">
        <v>-60532175.299699999</v>
      </c>
      <c r="VVW9">
        <v>-60532175.299699999</v>
      </c>
      <c r="VVX9">
        <v>-60532175.299699999</v>
      </c>
      <c r="VVY9">
        <v>-60532175.299699999</v>
      </c>
      <c r="VVZ9">
        <v>-60532175.299699999</v>
      </c>
      <c r="VWA9">
        <v>-60532175.299699999</v>
      </c>
      <c r="VWB9">
        <v>-60532175.299699999</v>
      </c>
      <c r="VWC9">
        <v>-60532175.299699999</v>
      </c>
      <c r="VWD9">
        <v>-60532175.299699999</v>
      </c>
      <c r="VWE9">
        <v>-60532175.299699999</v>
      </c>
      <c r="VWF9">
        <v>-60532175.299699999</v>
      </c>
      <c r="VWG9">
        <v>-60532175.299699999</v>
      </c>
      <c r="VWH9">
        <v>-60532175.299699999</v>
      </c>
      <c r="VWI9">
        <v>-60532175.299699999</v>
      </c>
      <c r="VWJ9">
        <v>-60532175.299699999</v>
      </c>
      <c r="VWK9">
        <v>-60532175.299699999</v>
      </c>
      <c r="VWL9">
        <v>-60532175.299699999</v>
      </c>
      <c r="VWM9">
        <v>-60532175.299699999</v>
      </c>
      <c r="VWN9">
        <v>-60532175.299699999</v>
      </c>
      <c r="VWO9">
        <v>-60532175.299699999</v>
      </c>
      <c r="VWP9">
        <v>-60532175.299699999</v>
      </c>
      <c r="VWQ9">
        <v>-60532175.299699999</v>
      </c>
      <c r="VWR9">
        <v>-60532175.299699999</v>
      </c>
      <c r="VWS9">
        <v>-60532175.299699999</v>
      </c>
      <c r="VWT9">
        <v>-91751682.6734</v>
      </c>
      <c r="VWU9">
        <v>-91751682.6734</v>
      </c>
      <c r="VWV9">
        <v>-91751682.6734</v>
      </c>
      <c r="VWW9">
        <v>-91751682.6734</v>
      </c>
      <c r="VWX9">
        <v>-91751682.6734</v>
      </c>
      <c r="VWY9">
        <v>-91751682.6734</v>
      </c>
      <c r="VWZ9">
        <v>-91751682.6734</v>
      </c>
      <c r="VXA9">
        <v>-91751682.6734</v>
      </c>
      <c r="VXB9">
        <v>-91751682.6734</v>
      </c>
      <c r="VXC9">
        <v>-91751682.6734</v>
      </c>
      <c r="VXD9">
        <v>-91751682.6734</v>
      </c>
      <c r="VXE9">
        <v>-91751682.6734</v>
      </c>
      <c r="VXF9">
        <v>-91751682.6734</v>
      </c>
      <c r="VXG9">
        <v>-91751682.6734</v>
      </c>
      <c r="VXH9">
        <v>-91751682.6734</v>
      </c>
      <c r="VXI9">
        <v>-91751682.6734</v>
      </c>
      <c r="VXJ9">
        <v>-91751682.6734</v>
      </c>
      <c r="VXK9">
        <v>-91751682.6734</v>
      </c>
      <c r="VXL9">
        <v>-91751682.6734</v>
      </c>
      <c r="VXM9">
        <v>-91751682.6734</v>
      </c>
      <c r="VXN9">
        <v>-91751682.6734</v>
      </c>
      <c r="VXO9">
        <v>-91751682.6734</v>
      </c>
      <c r="VXP9">
        <v>-91751682.6734</v>
      </c>
      <c r="VXQ9">
        <v>-91751682.6734</v>
      </c>
      <c r="VXR9">
        <v>-91751682.6734</v>
      </c>
      <c r="VXS9">
        <v>-91751682.6734</v>
      </c>
      <c r="VXT9">
        <v>-91751682.6734</v>
      </c>
      <c r="VXU9">
        <v>-91751682.6734</v>
      </c>
      <c r="VXV9">
        <v>-91751682.6734</v>
      </c>
      <c r="VXW9">
        <v>-91751682.6734</v>
      </c>
      <c r="VXX9">
        <v>-91751682.6734</v>
      </c>
      <c r="VXY9">
        <v>-91751682.6734</v>
      </c>
      <c r="VXZ9">
        <v>-91751682.6734</v>
      </c>
      <c r="VYA9">
        <v>-91751682.6734</v>
      </c>
      <c r="VYB9">
        <v>-91751682.6734</v>
      </c>
      <c r="VYC9">
        <v>-91751682.6734</v>
      </c>
      <c r="VYD9">
        <v>-91751682.6734</v>
      </c>
      <c r="VYE9">
        <v>-91751682.6734</v>
      </c>
      <c r="VYF9">
        <v>-91751682.6734</v>
      </c>
      <c r="VYG9">
        <v>-91751682.6734</v>
      </c>
      <c r="VYH9">
        <v>-91751682.6734</v>
      </c>
      <c r="VYI9">
        <v>-91751682.6734</v>
      </c>
      <c r="VYJ9">
        <v>-91751682.6734</v>
      </c>
      <c r="VYK9">
        <v>-91751682.6734</v>
      </c>
      <c r="VYL9">
        <v>-39935740.575800002</v>
      </c>
      <c r="VYM9">
        <v>-39935740.575800002</v>
      </c>
      <c r="VYN9">
        <v>-39935740.575800002</v>
      </c>
      <c r="VYO9">
        <v>-39935740.575800002</v>
      </c>
      <c r="VYP9">
        <v>-39935740.575800002</v>
      </c>
      <c r="VYQ9">
        <v>-39935740.575800002</v>
      </c>
      <c r="VYR9">
        <v>-39935740.575800002</v>
      </c>
      <c r="VYS9">
        <v>-39935740.575800002</v>
      </c>
      <c r="VYT9">
        <v>-39935740.575800002</v>
      </c>
      <c r="VYU9">
        <v>-39935740.575800002</v>
      </c>
      <c r="VYV9">
        <v>-39935740.575800002</v>
      </c>
      <c r="VYW9">
        <v>-39935740.575800002</v>
      </c>
      <c r="VYX9">
        <v>-39935740.575800002</v>
      </c>
      <c r="VYY9">
        <v>-39935740.575800002</v>
      </c>
      <c r="VYZ9">
        <v>-39935740.575800002</v>
      </c>
      <c r="VZA9">
        <v>-39935740.575800002</v>
      </c>
      <c r="VZB9">
        <v>-39935740.575800002</v>
      </c>
      <c r="VZC9">
        <v>-39935740.575800002</v>
      </c>
      <c r="VZD9">
        <v>-39935740.575800002</v>
      </c>
      <c r="VZE9">
        <v>-39935740.575800002</v>
      </c>
      <c r="VZF9">
        <v>-39935740.575800002</v>
      </c>
      <c r="VZG9">
        <v>-39935740.575800002</v>
      </c>
      <c r="VZH9">
        <v>-39935740.575800002</v>
      </c>
      <c r="VZI9">
        <v>-39935740.575800002</v>
      </c>
      <c r="VZJ9">
        <v>-39935740.575800002</v>
      </c>
      <c r="VZK9">
        <v>-39935740.575800002</v>
      </c>
      <c r="VZL9">
        <v>-39935740.575800002</v>
      </c>
      <c r="VZM9">
        <v>-39935740.575800002</v>
      </c>
      <c r="VZN9">
        <v>-39935740.575800002</v>
      </c>
      <c r="VZO9">
        <v>-39935740.575800002</v>
      </c>
      <c r="VZP9">
        <v>-39935740.575800002</v>
      </c>
      <c r="VZQ9">
        <v>-39935740.575800002</v>
      </c>
      <c r="VZR9">
        <v>-39935740.575800002</v>
      </c>
      <c r="VZS9">
        <v>-39935740.575800002</v>
      </c>
      <c r="VZT9">
        <v>-39935740.575800002</v>
      </c>
      <c r="VZU9">
        <v>-39935740.575800002</v>
      </c>
      <c r="VZV9">
        <v>-39935740.575800002</v>
      </c>
      <c r="VZW9">
        <v>-39935740.575800002</v>
      </c>
      <c r="VZX9">
        <v>-39935740.575800002</v>
      </c>
      <c r="VZY9">
        <v>-39935740.575800002</v>
      </c>
      <c r="VZZ9">
        <v>-39935740.575800002</v>
      </c>
      <c r="WAA9">
        <v>-39935740.575800002</v>
      </c>
      <c r="WAB9">
        <v>-39935740.575800002</v>
      </c>
      <c r="WAC9">
        <v>-39935740.575800002</v>
      </c>
      <c r="WAD9">
        <v>-60532175.299699999</v>
      </c>
      <c r="WAE9">
        <v>-60532175.299699999</v>
      </c>
      <c r="WAF9">
        <v>-60532175.299699999</v>
      </c>
      <c r="WAG9">
        <v>-60532175.299699999</v>
      </c>
      <c r="WAH9">
        <v>-60532175.299699999</v>
      </c>
      <c r="WAI9">
        <v>-60532175.299699999</v>
      </c>
      <c r="WAJ9">
        <v>-60532175.299699999</v>
      </c>
      <c r="WAK9">
        <v>-60532175.299699999</v>
      </c>
      <c r="WAL9">
        <v>-60532175.299699999</v>
      </c>
      <c r="WAM9">
        <v>-60532175.299699999</v>
      </c>
      <c r="WAN9">
        <v>-60532175.299699999</v>
      </c>
      <c r="WAO9">
        <v>-60532175.299699999</v>
      </c>
      <c r="WAP9">
        <v>-60532175.299699999</v>
      </c>
      <c r="WAQ9">
        <v>-60532175.299699999</v>
      </c>
      <c r="WAR9">
        <v>-60532175.299699999</v>
      </c>
      <c r="WAS9">
        <v>-60532175.299699999</v>
      </c>
      <c r="WAT9">
        <v>-60532175.299699999</v>
      </c>
      <c r="WAU9">
        <v>-60532175.299699999</v>
      </c>
      <c r="WAV9">
        <v>-60532175.299699999</v>
      </c>
      <c r="WAW9">
        <v>-60532175.299699999</v>
      </c>
      <c r="WAX9">
        <v>-60532175.299699999</v>
      </c>
      <c r="WAY9">
        <v>-60532175.299699999</v>
      </c>
      <c r="WAZ9">
        <v>-60532175.299699999</v>
      </c>
      <c r="WBA9">
        <v>-60532175.299699999</v>
      </c>
      <c r="WBB9">
        <v>-60532175.299699999</v>
      </c>
      <c r="WBC9">
        <v>-60532175.299699999</v>
      </c>
      <c r="WBD9">
        <v>-60532175.299699999</v>
      </c>
      <c r="WBE9">
        <v>-60532175.299699999</v>
      </c>
      <c r="WBF9">
        <v>-60532175.299699999</v>
      </c>
      <c r="WBG9">
        <v>-60532175.299699999</v>
      </c>
      <c r="WBH9">
        <v>-60532175.299699999</v>
      </c>
      <c r="WBI9">
        <v>-60532175.299699999</v>
      </c>
      <c r="WBJ9">
        <v>-60532175.299699999</v>
      </c>
      <c r="WBK9">
        <v>-60532175.299699999</v>
      </c>
      <c r="WBL9">
        <v>-60532175.299699999</v>
      </c>
      <c r="WBM9">
        <v>-60532175.299699999</v>
      </c>
      <c r="WBN9">
        <v>-60532175.299699999</v>
      </c>
      <c r="WBO9">
        <v>-60532175.299699999</v>
      </c>
      <c r="WBP9">
        <v>-60532175.299699999</v>
      </c>
      <c r="WBQ9">
        <v>-60532175.299699999</v>
      </c>
      <c r="WBR9">
        <v>-60532175.299699999</v>
      </c>
      <c r="WBS9">
        <v>-60532175.299699999</v>
      </c>
      <c r="WBT9">
        <v>-60532175.299699999</v>
      </c>
      <c r="WBU9">
        <v>-60532175.299699999</v>
      </c>
      <c r="WBV9">
        <v>-91751682.6734</v>
      </c>
      <c r="WBW9">
        <v>-91751682.6734</v>
      </c>
      <c r="WBX9">
        <v>-91751682.6734</v>
      </c>
      <c r="WBY9">
        <v>-91751682.6734</v>
      </c>
      <c r="WBZ9">
        <v>-91751682.6734</v>
      </c>
      <c r="WCA9">
        <v>-91751682.6734</v>
      </c>
      <c r="WCB9">
        <v>-91751682.6734</v>
      </c>
      <c r="WCC9">
        <v>-91751682.6734</v>
      </c>
      <c r="WCD9">
        <v>-91751682.6734</v>
      </c>
      <c r="WCE9">
        <v>-91751682.6734</v>
      </c>
      <c r="WCF9">
        <v>-91751682.6734</v>
      </c>
      <c r="WCG9">
        <v>-91751682.6734</v>
      </c>
      <c r="WCH9">
        <v>-91751682.6734</v>
      </c>
      <c r="WCI9">
        <v>-91751682.6734</v>
      </c>
      <c r="WCJ9">
        <v>-91751682.6734</v>
      </c>
      <c r="WCK9">
        <v>-91751682.6734</v>
      </c>
      <c r="WCL9">
        <v>-91751682.6734</v>
      </c>
      <c r="WCM9">
        <v>-91751682.6734</v>
      </c>
      <c r="WCN9">
        <v>-91751682.6734</v>
      </c>
      <c r="WCO9">
        <v>-91751682.6734</v>
      </c>
      <c r="WCP9">
        <v>-91751682.6734</v>
      </c>
      <c r="WCQ9">
        <v>-91751682.6734</v>
      </c>
      <c r="WCR9">
        <v>-91751682.6734</v>
      </c>
      <c r="WCS9">
        <v>-91751682.6734</v>
      </c>
      <c r="WCT9">
        <v>-91751682.6734</v>
      </c>
      <c r="WCU9">
        <v>-91751682.6734</v>
      </c>
      <c r="WCV9">
        <v>-91751682.6734</v>
      </c>
      <c r="WCW9">
        <v>-91751682.6734</v>
      </c>
      <c r="WCX9">
        <v>-91751682.6734</v>
      </c>
      <c r="WCY9">
        <v>-91751682.6734</v>
      </c>
      <c r="WCZ9">
        <v>-91751682.6734</v>
      </c>
      <c r="WDA9">
        <v>-91751682.6734</v>
      </c>
      <c r="WDB9">
        <v>-91751682.6734</v>
      </c>
      <c r="WDC9">
        <v>-91751682.6734</v>
      </c>
      <c r="WDD9">
        <v>-91751682.6734</v>
      </c>
      <c r="WDE9">
        <v>-91751682.6734</v>
      </c>
      <c r="WDF9">
        <v>-91751682.6734</v>
      </c>
      <c r="WDG9">
        <v>-91751682.6734</v>
      </c>
      <c r="WDH9">
        <v>-91751682.6734</v>
      </c>
      <c r="WDI9">
        <v>-91751682.6734</v>
      </c>
      <c r="WDJ9">
        <v>-91751682.6734</v>
      </c>
      <c r="WDK9">
        <v>-91751682.6734</v>
      </c>
      <c r="WDL9">
        <v>-91751682.6734</v>
      </c>
      <c r="WDM9">
        <v>-91751682.6734</v>
      </c>
      <c r="WDN9">
        <v>-574713.12057999999</v>
      </c>
      <c r="WDO9">
        <v>-537848.47367400001</v>
      </c>
      <c r="WDP9">
        <v>-512822.82990399998</v>
      </c>
      <c r="WDQ9">
        <v>-499239.72762100003</v>
      </c>
      <c r="WDR9">
        <v>-496554.07838199998</v>
      </c>
      <c r="WDS9">
        <v>-503901.07856499997</v>
      </c>
      <c r="WDT9">
        <v>-519884.48493500001</v>
      </c>
      <c r="WDU9">
        <v>-542367.64562700002</v>
      </c>
      <c r="WDV9">
        <v>-568349.19781399996</v>
      </c>
      <c r="WDW9">
        <v>-594029.50200400001</v>
      </c>
      <c r="WDX9">
        <v>-615152.82407700003</v>
      </c>
      <c r="WDY9">
        <v>-573086.86754000001</v>
      </c>
      <c r="WDZ9">
        <v>-535552.19513400004</v>
      </c>
      <c r="WEA9">
        <v>-509655.19518600003</v>
      </c>
      <c r="WEB9">
        <v>-494947.562309</v>
      </c>
      <c r="WEC9">
        <v>-490826.29868499999</v>
      </c>
      <c r="WED9">
        <v>-496369.508844</v>
      </c>
      <c r="WEE9">
        <v>-510138.36190299998</v>
      </c>
      <c r="WEF9">
        <v>-529989.83975799999</v>
      </c>
      <c r="WEG9">
        <v>-552980.051461</v>
      </c>
      <c r="WEH9">
        <v>-575456.42266699998</v>
      </c>
      <c r="WEI9">
        <v>-593410.33360699995</v>
      </c>
      <c r="WEJ9">
        <v>-574713.12057999999</v>
      </c>
      <c r="WEK9">
        <v>-537848.47367400001</v>
      </c>
      <c r="WEL9">
        <v>-512822.82990399998</v>
      </c>
      <c r="WEM9">
        <v>-499239.72762100003</v>
      </c>
      <c r="WEN9">
        <v>-496554.07838199998</v>
      </c>
      <c r="WEO9">
        <v>-503901.07856499997</v>
      </c>
      <c r="WEP9">
        <v>-519884.48493500001</v>
      </c>
      <c r="WEQ9">
        <v>-542367.64562700002</v>
      </c>
      <c r="WER9">
        <v>-568349.19781399996</v>
      </c>
      <c r="WES9">
        <v>-594029.50200400001</v>
      </c>
      <c r="WET9">
        <v>-615152.82407700003</v>
      </c>
      <c r="WEU9">
        <v>-573086.86754000001</v>
      </c>
      <c r="WEV9">
        <v>-535552.19513400004</v>
      </c>
      <c r="WEW9">
        <v>-509655.19518600003</v>
      </c>
      <c r="WEX9">
        <v>-494947.562309</v>
      </c>
      <c r="WEY9">
        <v>-490826.29868499999</v>
      </c>
      <c r="WEZ9">
        <v>-496369.508844</v>
      </c>
      <c r="WFA9">
        <v>-510138.36190299998</v>
      </c>
      <c r="WFB9">
        <v>-529989.83975799999</v>
      </c>
      <c r="WFC9">
        <v>-552980.051461</v>
      </c>
      <c r="WFD9">
        <v>-575480.03206100001</v>
      </c>
      <c r="WFE9">
        <v>-593410.33360699995</v>
      </c>
      <c r="WFF9">
        <v>-868969.73611499998</v>
      </c>
      <c r="WFG9">
        <v>-812205.22296100005</v>
      </c>
      <c r="WFH9">
        <v>-773117.72508100001</v>
      </c>
      <c r="WFI9">
        <v>-751037.32859799999</v>
      </c>
      <c r="WFJ9">
        <v>-745060.73517200002</v>
      </c>
      <c r="WFK9">
        <v>-753801.07769599999</v>
      </c>
      <c r="WFL9">
        <v>-775085.19657599996</v>
      </c>
      <c r="WFM9">
        <v>-805665.78907199996</v>
      </c>
      <c r="WFN9">
        <v>-841069.76460300002</v>
      </c>
      <c r="WFO9">
        <v>-875733.26174500003</v>
      </c>
      <c r="WFP9">
        <v>-903534.296019</v>
      </c>
      <c r="WFQ9">
        <v>-865717.23003500002</v>
      </c>
      <c r="WFR9">
        <v>-807612.66588099999</v>
      </c>
      <c r="WFS9">
        <v>-766782.45564599999</v>
      </c>
      <c r="WFT9">
        <v>-742452.99797499995</v>
      </c>
      <c r="WFU9">
        <v>-733605.17577700003</v>
      </c>
      <c r="WFV9">
        <v>-738737.93825500004</v>
      </c>
      <c r="WFW9">
        <v>-755592.95051300002</v>
      </c>
      <c r="WFX9">
        <v>-780910.17733500001</v>
      </c>
      <c r="WFY9">
        <v>-810331.47189699998</v>
      </c>
      <c r="WFZ9">
        <v>-838587.10307199997</v>
      </c>
      <c r="WGA9">
        <v>-860049.31507799996</v>
      </c>
      <c r="WGB9">
        <v>-868969.73611499998</v>
      </c>
      <c r="WGC9">
        <v>-812205.22296100005</v>
      </c>
      <c r="WGD9">
        <v>-773117.72508100001</v>
      </c>
      <c r="WGE9">
        <v>-751037.32859799999</v>
      </c>
      <c r="WGF9">
        <v>-745060.73517200002</v>
      </c>
      <c r="WGG9">
        <v>-753801.07769599999</v>
      </c>
      <c r="WGH9">
        <v>-775085.19657599996</v>
      </c>
      <c r="WGI9">
        <v>-805665.78907199996</v>
      </c>
      <c r="WGJ9">
        <v>-841069.76460300002</v>
      </c>
      <c r="WGK9">
        <v>-875733.26174500003</v>
      </c>
      <c r="WGL9">
        <v>-903534.296019</v>
      </c>
      <c r="WGM9">
        <v>-865717.23003500002</v>
      </c>
      <c r="WGN9">
        <v>-807612.66588099999</v>
      </c>
      <c r="WGO9">
        <v>-766782.45564599999</v>
      </c>
      <c r="WGP9">
        <v>-742452.99797499995</v>
      </c>
      <c r="WGQ9">
        <v>-733605.17577700003</v>
      </c>
      <c r="WGR9">
        <v>-738737.93825500004</v>
      </c>
      <c r="WGS9">
        <v>-755592.95051300002</v>
      </c>
      <c r="WGT9">
        <v>-780910.17733500001</v>
      </c>
      <c r="WGU9">
        <v>-810331.47189699998</v>
      </c>
      <c r="WGV9">
        <v>-838615.244145</v>
      </c>
      <c r="WGW9">
        <v>-860049.31507799996</v>
      </c>
      <c r="WGX9">
        <v>-1312858.7890099999</v>
      </c>
      <c r="WGY9">
        <v>-1225045.9576000001</v>
      </c>
      <c r="WGZ9">
        <v>-1163491.8967299999</v>
      </c>
      <c r="WHA9">
        <v>-1127043.3412299999</v>
      </c>
      <c r="WHB9">
        <v>-1114177.0684100001</v>
      </c>
      <c r="WHC9">
        <v>-1122638.94279</v>
      </c>
      <c r="WHD9">
        <v>-1149021.41735</v>
      </c>
      <c r="WHE9">
        <v>-1188384.95627</v>
      </c>
      <c r="WHF9">
        <v>-1234101.65108</v>
      </c>
      <c r="WHG9">
        <v>-1278128.4663800001</v>
      </c>
      <c r="WHH9">
        <v>-1311842.57495</v>
      </c>
      <c r="WHI9">
        <v>-1306353.77685</v>
      </c>
      <c r="WHJ9">
        <v>-1215860.84344</v>
      </c>
      <c r="WHK9">
        <v>-1150821.3578600001</v>
      </c>
      <c r="WHL9">
        <v>-1109874.6799900001</v>
      </c>
      <c r="WHM9">
        <v>-1091265.9496200001</v>
      </c>
      <c r="WHN9">
        <v>-1092512.6639099999</v>
      </c>
      <c r="WHO9">
        <v>-1110036.9252299999</v>
      </c>
      <c r="WHP9">
        <v>-1138873.7328000001</v>
      </c>
      <c r="WHQ9">
        <v>-1172625.0656699999</v>
      </c>
      <c r="WHR9">
        <v>-1203836.14903</v>
      </c>
      <c r="WHS9">
        <v>-1224872.61307</v>
      </c>
      <c r="WHT9">
        <v>-1312858.7890099999</v>
      </c>
      <c r="WHU9">
        <v>-1225045.9576000001</v>
      </c>
      <c r="WHV9">
        <v>-1163491.8967299999</v>
      </c>
      <c r="WHW9">
        <v>-1127043.3412299999</v>
      </c>
      <c r="WHX9">
        <v>-1114177.0684100001</v>
      </c>
      <c r="WHY9">
        <v>-1122638.94279</v>
      </c>
      <c r="WHZ9">
        <v>-1149021.41735</v>
      </c>
      <c r="WIA9">
        <v>-1188384.95627</v>
      </c>
      <c r="WIB9">
        <v>-1234101.65108</v>
      </c>
      <c r="WIC9">
        <v>-1278128.4663800001</v>
      </c>
      <c r="WID9">
        <v>-1311842.57495</v>
      </c>
      <c r="WIE9">
        <v>-1306353.77685</v>
      </c>
      <c r="WIF9">
        <v>-1215860.84344</v>
      </c>
      <c r="WIG9">
        <v>-1150821.3578600001</v>
      </c>
      <c r="WIH9">
        <v>-1109874.6799900001</v>
      </c>
      <c r="WII9">
        <v>-1091265.9496200001</v>
      </c>
      <c r="WIJ9">
        <v>-1092512.6639099999</v>
      </c>
      <c r="WIK9">
        <v>-1110036.9252299999</v>
      </c>
      <c r="WIL9">
        <v>-1138873.7328000001</v>
      </c>
      <c r="WIM9">
        <v>-1172625.0656699999</v>
      </c>
      <c r="WIN9">
        <v>-1203863.52483</v>
      </c>
      <c r="WIO9">
        <v>-1224872.61307</v>
      </c>
      <c r="WIP9">
        <v>-249460.96664999999</v>
      </c>
      <c r="WIQ9">
        <v>-249460.96664999999</v>
      </c>
      <c r="WIR9">
        <v>-249460.96664999999</v>
      </c>
      <c r="WIS9">
        <v>-249460.96664999999</v>
      </c>
      <c r="WIT9">
        <v>-249460.96664999999</v>
      </c>
      <c r="WIU9">
        <v>-249460.96664999999</v>
      </c>
      <c r="WIV9">
        <v>-249460.96664999999</v>
      </c>
      <c r="WIW9">
        <v>-249460.96664999999</v>
      </c>
      <c r="WIX9">
        <v>-249460.96664999999</v>
      </c>
      <c r="WIY9">
        <v>-249460.96664999999</v>
      </c>
      <c r="WIZ9">
        <v>-249460.96664999999</v>
      </c>
      <c r="WJA9">
        <v>-249379.21608799999</v>
      </c>
      <c r="WJB9">
        <v>-249379.21608799999</v>
      </c>
      <c r="WJC9">
        <v>-249379.21608799999</v>
      </c>
      <c r="WJD9">
        <v>-249379.21608799999</v>
      </c>
      <c r="WJE9">
        <v>-249379.21608799999</v>
      </c>
      <c r="WJF9">
        <v>-249379.21608799999</v>
      </c>
      <c r="WJG9">
        <v>-249379.21608799999</v>
      </c>
      <c r="WJH9">
        <v>-249379.21608799999</v>
      </c>
      <c r="WJI9">
        <v>-249379.21608799999</v>
      </c>
      <c r="WJJ9">
        <v>-249379.21608799999</v>
      </c>
      <c r="WJK9">
        <v>-249379.21608799999</v>
      </c>
      <c r="WJL9">
        <v>-249460.96664999999</v>
      </c>
      <c r="WJM9">
        <v>-249460.96664999999</v>
      </c>
      <c r="WJN9">
        <v>-249460.96664999999</v>
      </c>
      <c r="WJO9">
        <v>-249460.96664999999</v>
      </c>
      <c r="WJP9">
        <v>-249460.96664999999</v>
      </c>
      <c r="WJQ9">
        <v>-249460.96664999999</v>
      </c>
      <c r="WJR9">
        <v>-249460.96664999999</v>
      </c>
      <c r="WJS9">
        <v>-249460.96664999999</v>
      </c>
      <c r="WJT9">
        <v>-249460.96664999999</v>
      </c>
      <c r="WJU9">
        <v>-249460.96664999999</v>
      </c>
      <c r="WJV9">
        <v>-249460.96664999999</v>
      </c>
      <c r="WJW9">
        <v>-249379.21608799999</v>
      </c>
      <c r="WJX9">
        <v>-249379.21608799999</v>
      </c>
      <c r="WJY9">
        <v>-249379.21608799999</v>
      </c>
      <c r="WJZ9">
        <v>-249379.21608799999</v>
      </c>
      <c r="WKA9">
        <v>-249379.21608799999</v>
      </c>
      <c r="WKB9">
        <v>-249379.21608799999</v>
      </c>
      <c r="WKC9">
        <v>-249379.21608799999</v>
      </c>
      <c r="WKD9">
        <v>-249379.21608799999</v>
      </c>
      <c r="WKE9">
        <v>-249379.21608799999</v>
      </c>
      <c r="WKF9">
        <v>-249379.21608799999</v>
      </c>
      <c r="WKG9">
        <v>-249379.21608799999</v>
      </c>
      <c r="WKH9">
        <v>-366254.02083699999</v>
      </c>
      <c r="WKI9">
        <v>-366254.02083699999</v>
      </c>
      <c r="WKJ9">
        <v>-366254.02083699999</v>
      </c>
      <c r="WKK9">
        <v>-366254.02083699999</v>
      </c>
      <c r="WKL9">
        <v>-366254.02083699999</v>
      </c>
      <c r="WKM9">
        <v>-366254.02083699999</v>
      </c>
      <c r="WKN9">
        <v>-366254.02083699999</v>
      </c>
      <c r="WKO9">
        <v>-366254.02083699999</v>
      </c>
      <c r="WKP9">
        <v>-366254.02083699999</v>
      </c>
      <c r="WKQ9">
        <v>-366254.02083699999</v>
      </c>
      <c r="WKR9">
        <v>-366254.02083699999</v>
      </c>
      <c r="WKS9">
        <v>-366097.92619099998</v>
      </c>
      <c r="WKT9">
        <v>-366097.92619099998</v>
      </c>
      <c r="WKU9">
        <v>-366097.92619099998</v>
      </c>
      <c r="WKV9">
        <v>-366097.92619099998</v>
      </c>
      <c r="WKW9">
        <v>-366097.92619099998</v>
      </c>
      <c r="WKX9">
        <v>-366097.92619099998</v>
      </c>
      <c r="WKY9">
        <v>-366097.92619099998</v>
      </c>
      <c r="WKZ9">
        <v>-366097.92619099998</v>
      </c>
      <c r="WLA9">
        <v>-366097.92619099998</v>
      </c>
      <c r="WLB9">
        <v>-366097.92619099998</v>
      </c>
      <c r="WLC9">
        <v>-366097.92619099998</v>
      </c>
      <c r="WLD9">
        <v>-366254.02083699999</v>
      </c>
      <c r="WLE9">
        <v>-366254.02083699999</v>
      </c>
      <c r="WLF9">
        <v>-366254.02083699999</v>
      </c>
      <c r="WLG9">
        <v>-366254.02083699999</v>
      </c>
      <c r="WLH9">
        <v>-366254.02083699999</v>
      </c>
      <c r="WLI9">
        <v>-366254.02083699999</v>
      </c>
      <c r="WLJ9">
        <v>-366254.02083699999</v>
      </c>
      <c r="WLK9">
        <v>-366254.02083699999</v>
      </c>
      <c r="WLL9">
        <v>-366254.02083699999</v>
      </c>
      <c r="WLM9">
        <v>-366254.02083699999</v>
      </c>
      <c r="WLN9">
        <v>-366254.02083699999</v>
      </c>
      <c r="WLO9">
        <v>-366097.92619099998</v>
      </c>
      <c r="WLP9">
        <v>-366097.92619099998</v>
      </c>
      <c r="WLQ9">
        <v>-366097.92619099998</v>
      </c>
      <c r="WLR9">
        <v>-366097.92619099998</v>
      </c>
      <c r="WLS9">
        <v>-366097.92619099998</v>
      </c>
      <c r="WLT9">
        <v>-366097.92619099998</v>
      </c>
      <c r="WLU9">
        <v>-366097.92619099998</v>
      </c>
      <c r="WLV9">
        <v>-366097.92619099998</v>
      </c>
      <c r="WLW9">
        <v>-366097.92619099998</v>
      </c>
      <c r="WLX9">
        <v>-366097.92619099998</v>
      </c>
      <c r="WLY9">
        <v>-366097.92619099998</v>
      </c>
      <c r="WLZ9">
        <v>-529952.39330200001</v>
      </c>
      <c r="WMA9">
        <v>-529952.39330200001</v>
      </c>
      <c r="WMB9">
        <v>-529952.39330200001</v>
      </c>
      <c r="WMC9">
        <v>-529952.39330200001</v>
      </c>
      <c r="WMD9">
        <v>-529952.39330200001</v>
      </c>
      <c r="WME9">
        <v>-529952.39330200001</v>
      </c>
      <c r="WMF9">
        <v>-529952.39330200001</v>
      </c>
      <c r="WMG9">
        <v>-529952.39330200001</v>
      </c>
      <c r="WMH9">
        <v>-529952.39330200001</v>
      </c>
      <c r="WMI9">
        <v>-529952.39330200001</v>
      </c>
      <c r="WMJ9">
        <v>-529952.39330200001</v>
      </c>
      <c r="WMK9">
        <v>-529647.61048899998</v>
      </c>
      <c r="WML9">
        <v>-529647.61048899998</v>
      </c>
      <c r="WMM9">
        <v>-529647.61048899998</v>
      </c>
      <c r="WMN9">
        <v>-529647.61048899998</v>
      </c>
      <c r="WMO9">
        <v>-529647.61048899998</v>
      </c>
      <c r="WMP9">
        <v>-529647.61048899998</v>
      </c>
      <c r="WMQ9">
        <v>-529647.61048899998</v>
      </c>
      <c r="WMR9">
        <v>-529647.61048899998</v>
      </c>
      <c r="WMS9">
        <v>-529647.61048899998</v>
      </c>
      <c r="WMT9">
        <v>-529647.61048899998</v>
      </c>
      <c r="WMU9">
        <v>-529647.61048899998</v>
      </c>
      <c r="WMV9">
        <v>-529952.39330200001</v>
      </c>
      <c r="WMW9">
        <v>-529952.39330200001</v>
      </c>
      <c r="WMX9">
        <v>-529952.39330200001</v>
      </c>
      <c r="WMY9">
        <v>-529952.39330200001</v>
      </c>
      <c r="WMZ9">
        <v>-529952.39330200001</v>
      </c>
      <c r="WNA9">
        <v>-529952.39330200001</v>
      </c>
      <c r="WNB9">
        <v>-529952.39330200001</v>
      </c>
      <c r="WNC9">
        <v>-529952.39330200001</v>
      </c>
      <c r="WND9">
        <v>-529952.39330200001</v>
      </c>
      <c r="WNE9">
        <v>-529952.39330200001</v>
      </c>
      <c r="WNF9">
        <v>-529952.39330200001</v>
      </c>
      <c r="WNG9">
        <v>-529647.61048899998</v>
      </c>
      <c r="WNH9">
        <v>-529647.61048899998</v>
      </c>
      <c r="WNI9">
        <v>-529647.61048899998</v>
      </c>
      <c r="WNJ9">
        <v>-529647.61048899998</v>
      </c>
      <c r="WNK9">
        <v>-529647.61048899998</v>
      </c>
      <c r="WNL9">
        <v>-529647.61048899998</v>
      </c>
      <c r="WNM9">
        <v>-529647.61048899998</v>
      </c>
      <c r="WNN9">
        <v>-529647.61048899998</v>
      </c>
      <c r="WNO9">
        <v>-529647.61048899998</v>
      </c>
      <c r="WNP9">
        <v>-529647.61048899998</v>
      </c>
      <c r="WNQ9">
        <v>-529647.61048899998</v>
      </c>
      <c r="WNR9">
        <v>-32025.780492599999</v>
      </c>
      <c r="WNS9">
        <v>-32025.780492599999</v>
      </c>
      <c r="WNT9">
        <v>-32025.780492599999</v>
      </c>
      <c r="WNU9">
        <v>-32025.780492599999</v>
      </c>
      <c r="WNV9">
        <v>-32025.780492599999</v>
      </c>
      <c r="WNW9">
        <v>-32025.780492599999</v>
      </c>
      <c r="WNX9">
        <v>-32025.780492599999</v>
      </c>
      <c r="WNY9">
        <v>-32025.780492599999</v>
      </c>
      <c r="WNZ9">
        <v>-32025.780492599999</v>
      </c>
      <c r="WOA9">
        <v>-32025.780492599999</v>
      </c>
      <c r="WOB9">
        <v>-32025.780492599999</v>
      </c>
      <c r="WOC9">
        <v>-32025.780492599999</v>
      </c>
      <c r="WOD9">
        <v>-32025.780492599999</v>
      </c>
      <c r="WOE9">
        <v>-32025.780492599999</v>
      </c>
      <c r="WOF9">
        <v>-32025.780492599999</v>
      </c>
      <c r="WOG9">
        <v>-32025.780492599999</v>
      </c>
      <c r="WOH9">
        <v>-32025.780492599999</v>
      </c>
      <c r="WOI9">
        <v>-32025.780492599999</v>
      </c>
      <c r="WOJ9">
        <v>-32025.780492599999</v>
      </c>
      <c r="WOK9">
        <v>-32025.780492599999</v>
      </c>
      <c r="WOL9">
        <v>-32025.780492599999</v>
      </c>
      <c r="WOM9">
        <v>-32025.780492599999</v>
      </c>
      <c r="WON9">
        <v>-32025.780492599999</v>
      </c>
      <c r="WOO9">
        <v>-32025.780492599999</v>
      </c>
      <c r="WOP9">
        <v>-32025.780492599999</v>
      </c>
      <c r="WOQ9">
        <v>-32025.780492599999</v>
      </c>
      <c r="WOR9">
        <v>-32025.780492599999</v>
      </c>
      <c r="WOS9">
        <v>-32025.780492599999</v>
      </c>
      <c r="WOT9">
        <v>-32025.780492599999</v>
      </c>
      <c r="WOU9">
        <v>-32025.780492599999</v>
      </c>
      <c r="WOV9">
        <v>-32025.780492599999</v>
      </c>
      <c r="WOW9">
        <v>-32025.780492599999</v>
      </c>
      <c r="WOX9">
        <v>-32025.780492599999</v>
      </c>
      <c r="WOY9">
        <v>-32025.780492599999</v>
      </c>
      <c r="WOZ9">
        <v>-32025.780492599999</v>
      </c>
      <c r="WPA9">
        <v>-32025.780492599999</v>
      </c>
      <c r="WPB9">
        <v>-32025.780492599999</v>
      </c>
      <c r="WPC9">
        <v>-32025.780492599999</v>
      </c>
      <c r="WPD9">
        <v>-32025.780492599999</v>
      </c>
      <c r="WPE9">
        <v>-32025.780492599999</v>
      </c>
      <c r="WPF9">
        <v>-32025.780492599999</v>
      </c>
      <c r="WPG9">
        <v>-32025.780492599999</v>
      </c>
      <c r="WPH9">
        <v>-32025.780492599999</v>
      </c>
      <c r="WPI9">
        <v>-32025.780492599999</v>
      </c>
      <c r="WPJ9">
        <v>-62094.479178200003</v>
      </c>
      <c r="WPK9">
        <v>-62094.479178200003</v>
      </c>
      <c r="WPL9">
        <v>-62094.479178200003</v>
      </c>
      <c r="WPM9">
        <v>-62094.479178200003</v>
      </c>
      <c r="WPN9">
        <v>-62094.479178200003</v>
      </c>
      <c r="WPO9">
        <v>-62094.479178200003</v>
      </c>
      <c r="WPP9">
        <v>-62094.479178200003</v>
      </c>
      <c r="WPQ9">
        <v>-62094.479178200003</v>
      </c>
      <c r="WPR9">
        <v>-62094.479178200003</v>
      </c>
      <c r="WPS9">
        <v>-62094.479178200003</v>
      </c>
      <c r="WPT9">
        <v>-62094.479178200003</v>
      </c>
      <c r="WPU9">
        <v>-62094.479178200003</v>
      </c>
      <c r="WPV9">
        <v>-62094.479178200003</v>
      </c>
      <c r="WPW9">
        <v>-62094.479178200003</v>
      </c>
      <c r="WPX9">
        <v>-62094.479178200003</v>
      </c>
      <c r="WPY9">
        <v>-62094.479178200003</v>
      </c>
      <c r="WPZ9">
        <v>-62094.479178200003</v>
      </c>
      <c r="WQA9">
        <v>-62094.479178200003</v>
      </c>
      <c r="WQB9">
        <v>-62094.479178200003</v>
      </c>
      <c r="WQC9">
        <v>-62094.479178200003</v>
      </c>
      <c r="WQD9">
        <v>-62094.479178200003</v>
      </c>
      <c r="WQE9">
        <v>-62094.479178200003</v>
      </c>
      <c r="WQF9">
        <v>-62094.479178200003</v>
      </c>
      <c r="WQG9">
        <v>-62094.479178200003</v>
      </c>
      <c r="WQH9">
        <v>-62094.479178200003</v>
      </c>
      <c r="WQI9">
        <v>-62094.479178200003</v>
      </c>
      <c r="WQJ9">
        <v>-62094.479178200003</v>
      </c>
      <c r="WQK9">
        <v>-62094.479178200003</v>
      </c>
      <c r="WQL9">
        <v>-62094.479178200003</v>
      </c>
      <c r="WQM9">
        <v>-62094.479178200003</v>
      </c>
      <c r="WQN9">
        <v>-62094.479178200003</v>
      </c>
      <c r="WQO9">
        <v>-62094.479178200003</v>
      </c>
      <c r="WQP9">
        <v>-62094.479178200003</v>
      </c>
      <c r="WQQ9">
        <v>-62094.479178200003</v>
      </c>
      <c r="WQR9">
        <v>-62094.479178200003</v>
      </c>
      <c r="WQS9">
        <v>-62094.479178200003</v>
      </c>
      <c r="WQT9">
        <v>-62094.479178200003</v>
      </c>
      <c r="WQU9">
        <v>-62094.479178200003</v>
      </c>
      <c r="WQV9">
        <v>-62094.479178200003</v>
      </c>
      <c r="WQW9">
        <v>-62094.479178200003</v>
      </c>
      <c r="WQX9">
        <v>-62094.479178200003</v>
      </c>
      <c r="WQY9">
        <v>-62094.479178200003</v>
      </c>
      <c r="WQZ9">
        <v>-62094.479178200003</v>
      </c>
      <c r="WRA9">
        <v>-62094.479178200003</v>
      </c>
      <c r="WRB9">
        <v>-122231.87654899999</v>
      </c>
      <c r="WRC9">
        <v>-122231.87654899999</v>
      </c>
      <c r="WRD9">
        <v>-122231.87654899999</v>
      </c>
      <c r="WRE9">
        <v>-122231.87654899999</v>
      </c>
      <c r="WRF9">
        <v>-122231.87654899999</v>
      </c>
      <c r="WRG9">
        <v>-122231.87654899999</v>
      </c>
      <c r="WRH9">
        <v>-122231.87654899999</v>
      </c>
      <c r="WRI9">
        <v>-122231.87654899999</v>
      </c>
      <c r="WRJ9">
        <v>-122231.87654899999</v>
      </c>
      <c r="WRK9">
        <v>-122231.87654899999</v>
      </c>
      <c r="WRL9">
        <v>-122231.87654899999</v>
      </c>
      <c r="WRM9">
        <v>-122231.87654899999</v>
      </c>
      <c r="WRN9">
        <v>-122231.87654899999</v>
      </c>
      <c r="WRO9">
        <v>-122231.87654899999</v>
      </c>
      <c r="WRP9">
        <v>-122231.87654899999</v>
      </c>
      <c r="WRQ9">
        <v>-122231.87654899999</v>
      </c>
      <c r="WRR9">
        <v>-122231.87654899999</v>
      </c>
      <c r="WRS9">
        <v>-122231.87654899999</v>
      </c>
      <c r="WRT9">
        <v>-122231.87654899999</v>
      </c>
      <c r="WRU9">
        <v>-122231.87654899999</v>
      </c>
      <c r="WRV9">
        <v>-122231.87654899999</v>
      </c>
      <c r="WRW9">
        <v>-122231.87654899999</v>
      </c>
      <c r="WRX9">
        <v>-122231.87654899999</v>
      </c>
      <c r="WRY9">
        <v>-122231.87654899999</v>
      </c>
      <c r="WRZ9">
        <v>-122231.87654899999</v>
      </c>
      <c r="WSA9">
        <v>-122231.87654899999</v>
      </c>
      <c r="WSB9">
        <v>-122231.87654899999</v>
      </c>
      <c r="WSC9">
        <v>-122231.87654899999</v>
      </c>
      <c r="WSD9">
        <v>-122231.87654899999</v>
      </c>
      <c r="WSE9">
        <v>-122231.87654899999</v>
      </c>
      <c r="WSF9">
        <v>-122231.87654899999</v>
      </c>
      <c r="WSG9">
        <v>-122231.87654899999</v>
      </c>
      <c r="WSH9">
        <v>-122231.87654899999</v>
      </c>
      <c r="WSI9">
        <v>-122231.87654899999</v>
      </c>
      <c r="WSJ9">
        <v>-122231.87654899999</v>
      </c>
      <c r="WSK9">
        <v>-122231.87654899999</v>
      </c>
      <c r="WSL9">
        <v>-122231.87654899999</v>
      </c>
      <c r="WSM9">
        <v>-122231.87654899999</v>
      </c>
      <c r="WSN9">
        <v>-122231.87654899999</v>
      </c>
      <c r="WSO9">
        <v>-122231.87654899999</v>
      </c>
      <c r="WSP9">
        <v>-122231.87654899999</v>
      </c>
      <c r="WSQ9">
        <v>-122231.87654899999</v>
      </c>
      <c r="WSR9">
        <v>-122231.87654899999</v>
      </c>
      <c r="WSS9">
        <v>-122231.87654899999</v>
      </c>
      <c r="WST9">
        <v>-75626.504132300004</v>
      </c>
      <c r="WSU9">
        <v>-75626.504132300004</v>
      </c>
      <c r="WSV9">
        <v>-75626.504132300004</v>
      </c>
      <c r="WSW9">
        <v>-75626.504132300004</v>
      </c>
      <c r="WSX9">
        <v>-75626.504132300004</v>
      </c>
      <c r="WSY9">
        <v>-75626.504132300004</v>
      </c>
      <c r="WSZ9">
        <v>-75626.504132300004</v>
      </c>
      <c r="WTA9">
        <v>-75626.504132300004</v>
      </c>
      <c r="WTB9">
        <v>-75626.504132300004</v>
      </c>
      <c r="WTC9">
        <v>-75626.504132300004</v>
      </c>
      <c r="WTD9">
        <v>-75626.504132300004</v>
      </c>
      <c r="WTE9">
        <v>-75626.504132300004</v>
      </c>
      <c r="WTF9">
        <v>-75626.504132300004</v>
      </c>
      <c r="WTG9">
        <v>-75626.504132300004</v>
      </c>
      <c r="WTH9">
        <v>-75626.504132300004</v>
      </c>
      <c r="WTI9">
        <v>-75626.504132300004</v>
      </c>
      <c r="WTJ9">
        <v>-75626.504132300004</v>
      </c>
      <c r="WTK9">
        <v>-75626.504132300004</v>
      </c>
      <c r="WTL9">
        <v>-75626.504132300004</v>
      </c>
      <c r="WTM9">
        <v>-75626.504132300004</v>
      </c>
      <c r="WTN9">
        <v>-75626.504132300004</v>
      </c>
      <c r="WTO9">
        <v>-75626.504132300004</v>
      </c>
      <c r="WTP9">
        <v>-75626.504132300004</v>
      </c>
      <c r="WTQ9">
        <v>-75626.504132300004</v>
      </c>
      <c r="WTR9">
        <v>-75626.504132300004</v>
      </c>
      <c r="WTS9">
        <v>-75626.504132300004</v>
      </c>
      <c r="WTT9">
        <v>-75626.504132300004</v>
      </c>
      <c r="WTU9">
        <v>-75626.504132300004</v>
      </c>
      <c r="WTV9">
        <v>-75626.504132300004</v>
      </c>
      <c r="WTW9">
        <v>-75626.504132300004</v>
      </c>
      <c r="WTX9">
        <v>-75626.504132300004</v>
      </c>
      <c r="WTY9">
        <v>-75626.504132300004</v>
      </c>
      <c r="WTZ9">
        <v>-75626.504132300004</v>
      </c>
      <c r="WUA9">
        <v>-75626.504132300004</v>
      </c>
      <c r="WUB9">
        <v>-75626.504132300004</v>
      </c>
      <c r="WUC9">
        <v>-75626.504132300004</v>
      </c>
      <c r="WUD9">
        <v>-75626.504132300004</v>
      </c>
      <c r="WUE9">
        <v>-75626.504132300004</v>
      </c>
      <c r="WUF9">
        <v>-75626.504132300004</v>
      </c>
      <c r="WUG9">
        <v>-75626.504132300004</v>
      </c>
      <c r="WUH9">
        <v>-75626.504132300004</v>
      </c>
      <c r="WUI9">
        <v>-75626.504132300004</v>
      </c>
      <c r="WUJ9">
        <v>-75626.504132300004</v>
      </c>
      <c r="WUK9">
        <v>-75626.504132300004</v>
      </c>
      <c r="WUL9">
        <v>-146631.504804</v>
      </c>
      <c r="WUM9">
        <v>-146631.504804</v>
      </c>
      <c r="WUN9">
        <v>-146631.504804</v>
      </c>
      <c r="WUO9">
        <v>-146631.504804</v>
      </c>
      <c r="WUP9">
        <v>-146631.504804</v>
      </c>
      <c r="WUQ9">
        <v>-146631.504804</v>
      </c>
      <c r="WUR9">
        <v>-146631.504804</v>
      </c>
      <c r="WUS9">
        <v>-146631.504804</v>
      </c>
      <c r="WUT9">
        <v>-146631.504804</v>
      </c>
      <c r="WUU9">
        <v>-146631.504804</v>
      </c>
      <c r="WUV9">
        <v>-146631.504804</v>
      </c>
      <c r="WUW9">
        <v>-146631.504804</v>
      </c>
      <c r="WUX9">
        <v>-146631.504804</v>
      </c>
      <c r="WUY9">
        <v>-146631.504804</v>
      </c>
      <c r="WUZ9">
        <v>-146631.504804</v>
      </c>
      <c r="WVA9">
        <v>-146631.504804</v>
      </c>
      <c r="WVB9">
        <v>-146631.504804</v>
      </c>
      <c r="WVC9">
        <v>-146631.504804</v>
      </c>
      <c r="WVD9">
        <v>-146631.504804</v>
      </c>
      <c r="WVE9">
        <v>-146631.504804</v>
      </c>
      <c r="WVF9">
        <v>-146631.504804</v>
      </c>
      <c r="WVG9">
        <v>-146631.504804</v>
      </c>
      <c r="WVH9">
        <v>-146631.504804</v>
      </c>
      <c r="WVI9">
        <v>-146631.504804</v>
      </c>
      <c r="WVJ9">
        <v>-146631.504804</v>
      </c>
      <c r="WVK9">
        <v>-146631.504804</v>
      </c>
      <c r="WVL9">
        <v>-146631.504804</v>
      </c>
      <c r="WVM9">
        <v>-146631.504804</v>
      </c>
      <c r="WVN9">
        <v>-146631.504804</v>
      </c>
      <c r="WVO9">
        <v>-146631.504804</v>
      </c>
      <c r="WVP9">
        <v>-146631.504804</v>
      </c>
      <c r="WVQ9">
        <v>-146631.504804</v>
      </c>
      <c r="WVR9">
        <v>-146631.504804</v>
      </c>
      <c r="WVS9">
        <v>-146631.504804</v>
      </c>
      <c r="WVT9">
        <v>-146631.504804</v>
      </c>
      <c r="WVU9">
        <v>-146631.504804</v>
      </c>
      <c r="WVV9">
        <v>-146631.504804</v>
      </c>
      <c r="WVW9">
        <v>-146631.504804</v>
      </c>
      <c r="WVX9">
        <v>-146631.504804</v>
      </c>
      <c r="WVY9">
        <v>-146631.504804</v>
      </c>
      <c r="WVZ9">
        <v>-146631.504804</v>
      </c>
      <c r="WWA9">
        <v>-146631.504804</v>
      </c>
      <c r="WWB9">
        <v>-146631.504804</v>
      </c>
      <c r="WWC9">
        <v>-146631.504804</v>
      </c>
      <c r="WWD9">
        <v>-288641.50614800001</v>
      </c>
      <c r="WWE9">
        <v>-288641.50614800001</v>
      </c>
      <c r="WWF9">
        <v>-288641.50614800001</v>
      </c>
      <c r="WWG9">
        <v>-288641.50614800001</v>
      </c>
      <c r="WWH9">
        <v>-288641.50614800001</v>
      </c>
      <c r="WWI9">
        <v>-288641.50614800001</v>
      </c>
      <c r="WWJ9">
        <v>-288641.50614800001</v>
      </c>
      <c r="WWK9">
        <v>-288641.50614800001</v>
      </c>
      <c r="WWL9">
        <v>-288641.50614800001</v>
      </c>
      <c r="WWM9">
        <v>-288641.50614800001</v>
      </c>
      <c r="WWN9">
        <v>-288641.50614800001</v>
      </c>
      <c r="WWO9">
        <v>-288641.50614800001</v>
      </c>
      <c r="WWP9">
        <v>-288641.50614800001</v>
      </c>
      <c r="WWQ9">
        <v>-288641.50614800001</v>
      </c>
      <c r="WWR9">
        <v>-288641.50614800001</v>
      </c>
      <c r="WWS9">
        <v>-288641.50614800001</v>
      </c>
      <c r="WWT9">
        <v>-288641.50614800001</v>
      </c>
      <c r="WWU9">
        <v>-288641.50614800001</v>
      </c>
      <c r="WWV9">
        <v>-288641.50614800001</v>
      </c>
      <c r="WWW9">
        <v>-288641.50614800001</v>
      </c>
      <c r="WWX9">
        <v>-288641.50614800001</v>
      </c>
      <c r="WWY9">
        <v>-288641.50614800001</v>
      </c>
      <c r="WWZ9">
        <v>-288641.50614800001</v>
      </c>
      <c r="WXA9">
        <v>-288641.50614800001</v>
      </c>
      <c r="WXB9">
        <v>-288641.50614800001</v>
      </c>
      <c r="WXC9">
        <v>-288641.50614800001</v>
      </c>
      <c r="WXD9">
        <v>-288641.50614800001</v>
      </c>
      <c r="WXE9">
        <v>-288641.50614800001</v>
      </c>
      <c r="WXF9">
        <v>-288641.50614800001</v>
      </c>
      <c r="WXG9">
        <v>-288641.50614800001</v>
      </c>
      <c r="WXH9">
        <v>-288641.50614800001</v>
      </c>
      <c r="WXI9">
        <v>-288641.50614800001</v>
      </c>
      <c r="WXJ9">
        <v>-288641.50614800001</v>
      </c>
      <c r="WXK9">
        <v>-288641.50614800001</v>
      </c>
      <c r="WXL9">
        <v>-288641.50614800001</v>
      </c>
      <c r="WXM9">
        <v>-288641.50614800001</v>
      </c>
      <c r="WXN9">
        <v>-288641.50614800001</v>
      </c>
      <c r="WXO9">
        <v>-288641.50614800001</v>
      </c>
      <c r="WXP9">
        <v>-288641.50614800001</v>
      </c>
      <c r="WXQ9">
        <v>-288641.50614800001</v>
      </c>
      <c r="WXR9">
        <v>-288641.50614800001</v>
      </c>
      <c r="WXS9">
        <v>-288641.50614800001</v>
      </c>
      <c r="WXT9">
        <v>-288641.50614800001</v>
      </c>
      <c r="WXU9">
        <v>-288641.50614800001</v>
      </c>
      <c r="WXV9">
        <v>-57898.864652800003</v>
      </c>
      <c r="WXW9">
        <v>-57898.864652800003</v>
      </c>
      <c r="WXX9">
        <v>-57898.864652800003</v>
      </c>
      <c r="WXY9">
        <v>-57898.864652800003</v>
      </c>
      <c r="WXZ9">
        <v>-57898.864652800003</v>
      </c>
      <c r="WYA9">
        <v>-57898.864652800003</v>
      </c>
      <c r="WYB9">
        <v>-57898.864652800003</v>
      </c>
      <c r="WYC9">
        <v>-57898.864652800003</v>
      </c>
      <c r="WYD9">
        <v>-57898.864652800003</v>
      </c>
      <c r="WYE9">
        <v>-57898.864652800003</v>
      </c>
      <c r="WYF9">
        <v>-57898.864652800003</v>
      </c>
      <c r="WYG9">
        <v>-57407.489331500001</v>
      </c>
      <c r="WYH9">
        <v>-57407.489331500001</v>
      </c>
      <c r="WYI9">
        <v>-57407.489331500001</v>
      </c>
      <c r="WYJ9">
        <v>-57407.489331500001</v>
      </c>
      <c r="WYK9">
        <v>-57407.489331500001</v>
      </c>
      <c r="WYL9">
        <v>-57407.489331500001</v>
      </c>
      <c r="WYM9">
        <v>-57407.489331500001</v>
      </c>
      <c r="WYN9">
        <v>-57407.489331500001</v>
      </c>
      <c r="WYO9">
        <v>-57407.489331500001</v>
      </c>
      <c r="WYP9">
        <v>-57407.489331500001</v>
      </c>
      <c r="WYQ9">
        <v>-57407.489331500001</v>
      </c>
      <c r="WYR9">
        <v>-57898.864652800003</v>
      </c>
      <c r="WYS9">
        <v>-57898.864652800003</v>
      </c>
      <c r="WYT9">
        <v>-57898.864652800003</v>
      </c>
      <c r="WYU9">
        <v>-57898.864652800003</v>
      </c>
      <c r="WYV9">
        <v>-57898.864652800003</v>
      </c>
      <c r="WYW9">
        <v>-57898.864652800003</v>
      </c>
      <c r="WYX9">
        <v>-57898.864652800003</v>
      </c>
      <c r="WYY9">
        <v>-57898.864652800003</v>
      </c>
      <c r="WYZ9">
        <v>-57898.864652800003</v>
      </c>
      <c r="WZA9">
        <v>-57898.864652800003</v>
      </c>
      <c r="WZB9">
        <v>-57898.864652800003</v>
      </c>
      <c r="WZC9">
        <v>-57407.489331500001</v>
      </c>
      <c r="WZD9">
        <v>-57407.489331500001</v>
      </c>
      <c r="WZE9">
        <v>-57407.489331500001</v>
      </c>
      <c r="WZF9">
        <v>-57407.489331500001</v>
      </c>
      <c r="WZG9">
        <v>-57407.489331500001</v>
      </c>
      <c r="WZH9">
        <v>-57407.489331500001</v>
      </c>
      <c r="WZI9">
        <v>-57407.489331500001</v>
      </c>
      <c r="WZJ9">
        <v>-57407.489331500001</v>
      </c>
      <c r="WZK9">
        <v>-57407.489331500001</v>
      </c>
      <c r="WZL9">
        <v>-57407.489331500001</v>
      </c>
      <c r="WZM9">
        <v>-57407.489331500001</v>
      </c>
      <c r="WZN9">
        <v>58377.537195099998</v>
      </c>
      <c r="WZO9">
        <v>58377.537195099998</v>
      </c>
      <c r="WZP9">
        <v>58377.537195099998</v>
      </c>
      <c r="WZQ9">
        <v>58377.537195099998</v>
      </c>
      <c r="WZR9">
        <v>58377.537195099998</v>
      </c>
      <c r="WZS9">
        <v>58377.537195099998</v>
      </c>
      <c r="WZT9">
        <v>58377.537195099998</v>
      </c>
      <c r="WZU9">
        <v>58377.537195099998</v>
      </c>
      <c r="WZV9">
        <v>58377.537195099998</v>
      </c>
      <c r="WZW9">
        <v>58377.537195099998</v>
      </c>
      <c r="WZX9">
        <v>58377.537195099998</v>
      </c>
      <c r="WZY9">
        <v>59344.443537899999</v>
      </c>
      <c r="WZZ9">
        <v>59344.443537899999</v>
      </c>
      <c r="XAA9">
        <v>59344.443537899999</v>
      </c>
      <c r="XAB9">
        <v>59344.443537899999</v>
      </c>
      <c r="XAC9">
        <v>59344.443537899999</v>
      </c>
      <c r="XAD9">
        <v>59344.443537899999</v>
      </c>
      <c r="XAE9">
        <v>59344.443537899999</v>
      </c>
      <c r="XAF9">
        <v>59344.443537899999</v>
      </c>
      <c r="XAG9">
        <v>59344.443537899999</v>
      </c>
      <c r="XAH9">
        <v>59344.443537899999</v>
      </c>
      <c r="XAI9">
        <v>59344.443537899999</v>
      </c>
      <c r="XAJ9">
        <v>58377.537195099998</v>
      </c>
      <c r="XAK9">
        <v>58377.537195099998</v>
      </c>
      <c r="XAL9">
        <v>58377.537195099998</v>
      </c>
      <c r="XAM9">
        <v>58377.537195099998</v>
      </c>
      <c r="XAN9">
        <v>58377.537195099998</v>
      </c>
      <c r="XAO9">
        <v>58377.537195099998</v>
      </c>
      <c r="XAP9">
        <v>58377.537195099998</v>
      </c>
      <c r="XAQ9">
        <v>58377.537195099998</v>
      </c>
      <c r="XAR9">
        <v>58377.537195099998</v>
      </c>
      <c r="XAS9">
        <v>58377.537195099998</v>
      </c>
      <c r="XAT9">
        <v>58377.537195099998</v>
      </c>
      <c r="XAU9">
        <v>59344.443537899999</v>
      </c>
      <c r="XAV9">
        <v>59344.443537899999</v>
      </c>
      <c r="XAW9">
        <v>59344.443537899999</v>
      </c>
      <c r="XAX9">
        <v>59344.443537899999</v>
      </c>
      <c r="XAY9">
        <v>59344.443537899999</v>
      </c>
      <c r="XAZ9">
        <v>59344.443537899999</v>
      </c>
      <c r="XBA9">
        <v>59344.443537899999</v>
      </c>
      <c r="XBB9">
        <v>59344.443537899999</v>
      </c>
      <c r="XBC9">
        <v>59344.443537899999</v>
      </c>
      <c r="XBD9">
        <v>59344.443537899999</v>
      </c>
      <c r="XBE9">
        <v>59344.443537899999</v>
      </c>
      <c r="XBF9">
        <v>386415.64909999998</v>
      </c>
      <c r="XBG9">
        <v>386415.64909999998</v>
      </c>
      <c r="XBH9">
        <v>386415.64909999998</v>
      </c>
      <c r="XBI9">
        <v>386415.64909999998</v>
      </c>
      <c r="XBJ9">
        <v>386415.64909999998</v>
      </c>
      <c r="XBK9">
        <v>386415.64909999998</v>
      </c>
      <c r="XBL9">
        <v>386415.64909999998</v>
      </c>
      <c r="XBM9">
        <v>386415.64909999998</v>
      </c>
      <c r="XBN9">
        <v>386415.64909999998</v>
      </c>
      <c r="XBO9">
        <v>386415.64909999998</v>
      </c>
      <c r="XBP9">
        <v>386415.64909999998</v>
      </c>
      <c r="XBQ9">
        <v>388333.617485</v>
      </c>
      <c r="XBR9">
        <v>388333.617485</v>
      </c>
      <c r="XBS9">
        <v>388333.617485</v>
      </c>
      <c r="XBT9">
        <v>388333.617485</v>
      </c>
      <c r="XBU9">
        <v>388333.617485</v>
      </c>
      <c r="XBV9">
        <v>388333.617485</v>
      </c>
      <c r="XBW9">
        <v>388333.617485</v>
      </c>
      <c r="XBX9">
        <v>388333.617485</v>
      </c>
      <c r="XBY9">
        <v>388333.617485</v>
      </c>
      <c r="XBZ9">
        <v>388333.617485</v>
      </c>
      <c r="XCA9">
        <v>388333.617485</v>
      </c>
      <c r="XCB9">
        <v>386415.64909999998</v>
      </c>
      <c r="XCC9">
        <v>386415.64909999998</v>
      </c>
      <c r="XCD9">
        <v>386415.64909999998</v>
      </c>
      <c r="XCE9">
        <v>386415.64909999998</v>
      </c>
      <c r="XCF9">
        <v>386415.64909999998</v>
      </c>
      <c r="XCG9">
        <v>386415.64909999998</v>
      </c>
      <c r="XCH9">
        <v>386415.64909999998</v>
      </c>
      <c r="XCI9">
        <v>386415.64909999998</v>
      </c>
      <c r="XCJ9">
        <v>386415.64909999998</v>
      </c>
      <c r="XCK9">
        <v>386415.64909999998</v>
      </c>
      <c r="XCL9">
        <v>386415.64909999998</v>
      </c>
      <c r="XCM9">
        <v>388333.617485</v>
      </c>
      <c r="XCN9">
        <v>388333.617485</v>
      </c>
      <c r="XCO9">
        <v>388333.617485</v>
      </c>
      <c r="XCP9">
        <v>388333.617485</v>
      </c>
      <c r="XCQ9">
        <v>388333.617485</v>
      </c>
      <c r="XCR9">
        <v>388333.617485</v>
      </c>
      <c r="XCS9">
        <v>388333.617485</v>
      </c>
      <c r="XCT9">
        <v>388333.617485</v>
      </c>
      <c r="XCU9">
        <v>388333.617485</v>
      </c>
      <c r="XCV9">
        <v>388333.617485</v>
      </c>
      <c r="XCW9">
        <v>388333.617485</v>
      </c>
      <c r="XCX9">
        <v>-80630.850947700004</v>
      </c>
      <c r="XCY9">
        <v>-80630.850947700004</v>
      </c>
      <c r="XCZ9">
        <v>-80630.850947700004</v>
      </c>
      <c r="XDA9">
        <v>-80630.850947700004</v>
      </c>
      <c r="XDB9">
        <v>-80630.850947700004</v>
      </c>
      <c r="XDC9">
        <v>-80630.850947700004</v>
      </c>
      <c r="XDD9">
        <v>-80630.850947700004</v>
      </c>
      <c r="XDE9">
        <v>-80630.850947700004</v>
      </c>
      <c r="XDF9">
        <v>-80630.850947700004</v>
      </c>
      <c r="XDG9">
        <v>-80630.850947700004</v>
      </c>
      <c r="XDH9">
        <v>-80630.850947700004</v>
      </c>
      <c r="XDI9">
        <v>-17314.1428452</v>
      </c>
      <c r="XDJ9">
        <v>-17314.1428452</v>
      </c>
      <c r="XDK9">
        <v>-17314.1428452</v>
      </c>
      <c r="XDL9">
        <v>-17314.1428452</v>
      </c>
      <c r="XDM9">
        <v>-17314.1428452</v>
      </c>
      <c r="XDN9">
        <v>-17314.1428452</v>
      </c>
      <c r="XDO9">
        <v>-17314.1428452</v>
      </c>
      <c r="XDP9">
        <v>-17314.1428452</v>
      </c>
      <c r="XDQ9">
        <v>-17314.1428452</v>
      </c>
      <c r="XDR9">
        <v>-17314.1428452</v>
      </c>
      <c r="XDS9">
        <v>-17314.1428452</v>
      </c>
      <c r="XDT9">
        <v>-80630.850947700004</v>
      </c>
      <c r="XDU9">
        <v>-80630.850947700004</v>
      </c>
      <c r="XDV9">
        <v>-80630.850947700004</v>
      </c>
      <c r="XDW9">
        <v>-80630.850947700004</v>
      </c>
      <c r="XDX9">
        <v>-80630.850947700004</v>
      </c>
      <c r="XDY9">
        <v>-80630.850947700004</v>
      </c>
      <c r="XDZ9">
        <v>-80630.850947700004</v>
      </c>
      <c r="XEA9">
        <v>-80630.850947700004</v>
      </c>
      <c r="XEB9">
        <v>-80630.850947700004</v>
      </c>
      <c r="XEC9">
        <v>-80630.850947700004</v>
      </c>
      <c r="XED9">
        <v>-80630.850947700004</v>
      </c>
      <c r="XEE9">
        <v>-17314.1428452</v>
      </c>
      <c r="XEF9">
        <v>-17314.1428452</v>
      </c>
      <c r="XEG9">
        <v>-17314.1428452</v>
      </c>
      <c r="XEH9">
        <v>-17314.1428452</v>
      </c>
      <c r="XEI9">
        <v>-17314.1428452</v>
      </c>
      <c r="XEJ9">
        <v>-17314.1428452</v>
      </c>
      <c r="XEK9">
        <v>-17314.1428452</v>
      </c>
      <c r="XEL9">
        <v>-17314.1428452</v>
      </c>
      <c r="XEM9">
        <v>-17314.1428452</v>
      </c>
      <c r="XEN9">
        <v>-17314.1428452</v>
      </c>
      <c r="XEO9">
        <v>-17314.1428452</v>
      </c>
      <c r="XEP9">
        <v>42705.3384525</v>
      </c>
      <c r="XEQ9">
        <v>42705.3384525</v>
      </c>
      <c r="XER9">
        <v>42705.3384525</v>
      </c>
      <c r="XES9">
        <v>42705.3384525</v>
      </c>
      <c r="XET9">
        <v>42705.3384525</v>
      </c>
      <c r="XEU9">
        <v>42705.3384525</v>
      </c>
      <c r="XEV9">
        <v>42705.3384525</v>
      </c>
      <c r="XEW9">
        <v>42705.3384525</v>
      </c>
      <c r="XEX9">
        <v>42705.3384525</v>
      </c>
      <c r="XEY9">
        <v>42705.3384525</v>
      </c>
      <c r="XEZ9">
        <v>42705.3384525</v>
      </c>
      <c r="XFA9">
        <v>167297.11994900001</v>
      </c>
      <c r="XFB9">
        <v>167297.11994900001</v>
      </c>
      <c r="XFC9">
        <v>167297.11994900001</v>
      </c>
      <c r="XFD9">
        <v>167297.11994900001</v>
      </c>
    </row>
    <row r="10" spans="1:16384" x14ac:dyDescent="0.2">
      <c r="A10">
        <v>2023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186091998.84799999</v>
      </c>
      <c r="CM10">
        <v>186091998.84799999</v>
      </c>
      <c r="CN10">
        <v>186091998.84799999</v>
      </c>
      <c r="CO10">
        <v>186091998.84799999</v>
      </c>
      <c r="CP10">
        <v>186091998.84799999</v>
      </c>
      <c r="CQ10">
        <v>186091998.84799999</v>
      </c>
      <c r="CR10">
        <v>186091998.84799999</v>
      </c>
      <c r="CS10">
        <v>186091998.84799999</v>
      </c>
      <c r="CT10">
        <v>186091998.84799999</v>
      </c>
      <c r="CU10">
        <v>186091998.84799999</v>
      </c>
      <c r="CV10">
        <v>186091998.84799999</v>
      </c>
      <c r="CW10">
        <v>185937692.23699999</v>
      </c>
      <c r="CX10">
        <v>185937692.23699999</v>
      </c>
      <c r="CY10">
        <v>185937692.23699999</v>
      </c>
      <c r="CZ10">
        <v>185937692.23699999</v>
      </c>
      <c r="DA10">
        <v>185937692.23699999</v>
      </c>
      <c r="DB10">
        <v>185937692.23699999</v>
      </c>
      <c r="DC10">
        <v>185937692.23699999</v>
      </c>
      <c r="DD10">
        <v>185937692.23699999</v>
      </c>
      <c r="DE10">
        <v>185937692.23699999</v>
      </c>
      <c r="DF10">
        <v>185937692.23699999</v>
      </c>
      <c r="DG10">
        <v>185937692.23699999</v>
      </c>
      <c r="DH10">
        <v>178678257.73300001</v>
      </c>
      <c r="DI10">
        <v>178678257.73300001</v>
      </c>
      <c r="DJ10">
        <v>178677149.91100001</v>
      </c>
      <c r="DK10">
        <v>178677149.91100001</v>
      </c>
      <c r="DL10">
        <v>178677149.91100001</v>
      </c>
      <c r="DM10">
        <v>178677149.91100001</v>
      </c>
      <c r="DN10">
        <v>178677149.91100001</v>
      </c>
      <c r="DO10">
        <v>178677149.91100001</v>
      </c>
      <c r="DP10">
        <v>178677149.91100001</v>
      </c>
      <c r="DQ10">
        <v>178677149.91100001</v>
      </c>
      <c r="DR10">
        <v>178665366.81299999</v>
      </c>
      <c r="DS10">
        <v>178262745.551</v>
      </c>
      <c r="DT10">
        <v>178262745.551</v>
      </c>
      <c r="DU10">
        <v>178262745.551</v>
      </c>
      <c r="DV10">
        <v>178262745.551</v>
      </c>
      <c r="DW10">
        <v>178262745.551</v>
      </c>
      <c r="DX10">
        <v>178261637.72799999</v>
      </c>
      <c r="DY10">
        <v>178261637.72799999</v>
      </c>
      <c r="DZ10">
        <v>178249854.63</v>
      </c>
      <c r="EA10">
        <v>178249854.63</v>
      </c>
      <c r="EB10">
        <v>178249854.63</v>
      </c>
      <c r="EC10">
        <v>178233258.69600001</v>
      </c>
      <c r="ED10">
        <v>53615113.5207</v>
      </c>
      <c r="EE10">
        <v>53615113.5207</v>
      </c>
      <c r="EF10">
        <v>53615113.5207</v>
      </c>
      <c r="EG10">
        <v>53615113.5207</v>
      </c>
      <c r="EH10">
        <v>53615113.5207</v>
      </c>
      <c r="EI10">
        <v>53615113.5207</v>
      </c>
      <c r="EJ10">
        <v>53615113.5207</v>
      </c>
      <c r="EK10">
        <v>53615113.5207</v>
      </c>
      <c r="EL10">
        <v>53615113.5207</v>
      </c>
      <c r="EM10">
        <v>53615113.5207</v>
      </c>
      <c r="EN10">
        <v>53615113.5207</v>
      </c>
      <c r="EO10">
        <v>55456460.053900003</v>
      </c>
      <c r="EP10">
        <v>55456460.053900003</v>
      </c>
      <c r="EQ10">
        <v>55456460.053900003</v>
      </c>
      <c r="ER10">
        <v>55456460.053900003</v>
      </c>
      <c r="ES10">
        <v>55456460.053900003</v>
      </c>
      <c r="ET10">
        <v>55456460.053900003</v>
      </c>
      <c r="EU10">
        <v>55456460.053900003</v>
      </c>
      <c r="EV10">
        <v>55456460.053900003</v>
      </c>
      <c r="EW10">
        <v>55456460.053900003</v>
      </c>
      <c r="EX10">
        <v>55451810.506999999</v>
      </c>
      <c r="EY10">
        <v>55451810.506999999</v>
      </c>
      <c r="EZ10">
        <v>47593450.591600001</v>
      </c>
      <c r="FA10">
        <v>47593450.591600001</v>
      </c>
      <c r="FB10">
        <v>47593450.591600001</v>
      </c>
      <c r="FC10">
        <v>47593450.591600001</v>
      </c>
      <c r="FD10">
        <v>47593450.591600001</v>
      </c>
      <c r="FE10">
        <v>47593450.591600001</v>
      </c>
      <c r="FF10">
        <v>47593450.591600001</v>
      </c>
      <c r="FG10">
        <v>47503673.665700004</v>
      </c>
      <c r="FH10">
        <v>47503673.665700004</v>
      </c>
      <c r="FI10">
        <v>47503673.665700004</v>
      </c>
      <c r="FJ10">
        <v>47481435.042999998</v>
      </c>
      <c r="FK10">
        <v>48940844.524999999</v>
      </c>
      <c r="FL10">
        <v>48940844.524999999</v>
      </c>
      <c r="FM10">
        <v>48940844.524999999</v>
      </c>
      <c r="FN10">
        <v>48940844.524999999</v>
      </c>
      <c r="FO10">
        <v>48940844.524999999</v>
      </c>
      <c r="FP10">
        <v>48940844.524999999</v>
      </c>
      <c r="FQ10">
        <v>48939972.247100003</v>
      </c>
      <c r="FR10">
        <v>48929098.759999998</v>
      </c>
      <c r="FS10">
        <v>48839321.834100001</v>
      </c>
      <c r="FT10">
        <v>48817083.211400002</v>
      </c>
      <c r="FU10">
        <v>48789425.999799997</v>
      </c>
      <c r="FV10">
        <v>72962459.795599997</v>
      </c>
      <c r="FW10">
        <v>72962459.795599997</v>
      </c>
      <c r="FX10">
        <v>72962459.795599997</v>
      </c>
      <c r="FY10">
        <v>72962459.795599997</v>
      </c>
      <c r="FZ10">
        <v>72962459.795599997</v>
      </c>
      <c r="GA10">
        <v>72962459.795599997</v>
      </c>
      <c r="GB10">
        <v>72962459.795599997</v>
      </c>
      <c r="GC10">
        <v>72962459.795599997</v>
      </c>
      <c r="GD10">
        <v>72962459.795599997</v>
      </c>
      <c r="GE10">
        <v>72962459.795599997</v>
      </c>
      <c r="GF10">
        <v>72962459.795599997</v>
      </c>
      <c r="GG10">
        <v>72298466.383100003</v>
      </c>
      <c r="GH10">
        <v>72298466.383100003</v>
      </c>
      <c r="GI10">
        <v>72298466.383100003</v>
      </c>
      <c r="GJ10">
        <v>72298466.383100003</v>
      </c>
      <c r="GK10">
        <v>72298466.383100003</v>
      </c>
      <c r="GL10">
        <v>72298466.383100003</v>
      </c>
      <c r="GM10">
        <v>72298466.383100003</v>
      </c>
      <c r="GN10">
        <v>72298466.383100003</v>
      </c>
      <c r="GO10">
        <v>72298466.383100003</v>
      </c>
      <c r="GP10">
        <v>72298466.383100003</v>
      </c>
      <c r="GQ10">
        <v>72298466.383100003</v>
      </c>
      <c r="GR10">
        <v>55736059.483000003</v>
      </c>
      <c r="GS10">
        <v>55736059.483000003</v>
      </c>
      <c r="GT10">
        <v>55736059.483000003</v>
      </c>
      <c r="GU10">
        <v>55736059.483000003</v>
      </c>
      <c r="GV10">
        <v>55736059.483000003</v>
      </c>
      <c r="GW10">
        <v>55736059.483000003</v>
      </c>
      <c r="GX10">
        <v>55736059.483000003</v>
      </c>
      <c r="GY10">
        <v>55712811.748800002</v>
      </c>
      <c r="GZ10">
        <v>55712811.748800002</v>
      </c>
      <c r="HA10">
        <v>55677940.147399999</v>
      </c>
      <c r="HB10">
        <v>55677940.147399999</v>
      </c>
      <c r="HC10">
        <v>55470714.740000002</v>
      </c>
      <c r="HD10">
        <v>55470714.740000002</v>
      </c>
      <c r="HE10">
        <v>55470714.740000002</v>
      </c>
      <c r="HF10">
        <v>55470714.740000002</v>
      </c>
      <c r="HG10">
        <v>55447467.005800001</v>
      </c>
      <c r="HH10">
        <v>55447467.005800001</v>
      </c>
      <c r="HI10">
        <v>55412595.404399998</v>
      </c>
      <c r="HJ10">
        <v>55412595.404399998</v>
      </c>
      <c r="HK10">
        <v>55412595.404399998</v>
      </c>
      <c r="HL10">
        <v>55412595.404399998</v>
      </c>
      <c r="HM10">
        <v>55412595.404399998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168992.34930100001</v>
      </c>
      <c r="LS10">
        <v>266954.41982900002</v>
      </c>
      <c r="LT10">
        <v>0</v>
      </c>
      <c r="LU10">
        <v>0</v>
      </c>
      <c r="LV10">
        <v>0</v>
      </c>
      <c r="LW10">
        <v>31697.286964499999</v>
      </c>
      <c r="LX10">
        <v>34219.3361181</v>
      </c>
      <c r="LY10">
        <v>36406.527928099997</v>
      </c>
      <c r="LZ10">
        <v>38296.981269800002</v>
      </c>
      <c r="MA10">
        <v>39889.881983300002</v>
      </c>
      <c r="MB10">
        <v>103009.315659</v>
      </c>
      <c r="MC10">
        <v>527139.39458900003</v>
      </c>
      <c r="MD10">
        <v>601459.44228299998</v>
      </c>
      <c r="ME10">
        <v>0</v>
      </c>
      <c r="MF10">
        <v>0</v>
      </c>
      <c r="MG10">
        <v>0</v>
      </c>
      <c r="MH10">
        <v>31733.8225814</v>
      </c>
      <c r="MI10">
        <v>34249.341928900001</v>
      </c>
      <c r="MJ10">
        <v>36437.9612585</v>
      </c>
      <c r="MK10">
        <v>76663.391957900007</v>
      </c>
      <c r="ML10">
        <v>139882.61796500001</v>
      </c>
      <c r="MM10">
        <v>610678.19742900005</v>
      </c>
      <c r="MN10">
        <v>1607251.5704900001</v>
      </c>
      <c r="MO10">
        <v>2102700.06317</v>
      </c>
      <c r="MP10">
        <v>88965714.173099995</v>
      </c>
      <c r="MQ10">
        <v>88965714.173099995</v>
      </c>
      <c r="MR10">
        <v>88965714.173099995</v>
      </c>
      <c r="MS10">
        <v>88965714.173099995</v>
      </c>
      <c r="MT10">
        <v>88965714.173099995</v>
      </c>
      <c r="MU10">
        <v>88965714.173099995</v>
      </c>
      <c r="MV10">
        <v>88965714.173099995</v>
      </c>
      <c r="MW10">
        <v>88965714.173099995</v>
      </c>
      <c r="MX10">
        <v>88965714.173099995</v>
      </c>
      <c r="MY10">
        <v>88965714.173099995</v>
      </c>
      <c r="MZ10">
        <v>88965714.173099995</v>
      </c>
      <c r="NA10">
        <v>88827370.048600003</v>
      </c>
      <c r="NB10">
        <v>88827370.048600003</v>
      </c>
      <c r="NC10">
        <v>88827370.048600003</v>
      </c>
      <c r="ND10">
        <v>88827370.048600003</v>
      </c>
      <c r="NE10">
        <v>88827370.048600003</v>
      </c>
      <c r="NF10">
        <v>88827370.048600003</v>
      </c>
      <c r="NG10">
        <v>88827370.048600003</v>
      </c>
      <c r="NH10">
        <v>88827370.048600003</v>
      </c>
      <c r="NI10">
        <v>88827370.048600003</v>
      </c>
      <c r="NJ10">
        <v>88827370.048600003</v>
      </c>
      <c r="NK10">
        <v>88785333.049600005</v>
      </c>
      <c r="NL10">
        <v>83658595.420499995</v>
      </c>
      <c r="NM10">
        <v>83658595.420499995</v>
      </c>
      <c r="NN10">
        <v>83658595.420499995</v>
      </c>
      <c r="NO10">
        <v>83658595.420499995</v>
      </c>
      <c r="NP10">
        <v>83648086.170699999</v>
      </c>
      <c r="NQ10">
        <v>83648086.170699999</v>
      </c>
      <c r="NR10">
        <v>83648086.170699999</v>
      </c>
      <c r="NS10">
        <v>83566039.392299995</v>
      </c>
      <c r="NT10">
        <v>83566039.392299995</v>
      </c>
      <c r="NU10">
        <v>83566039.392299995</v>
      </c>
      <c r="NV10">
        <v>83556097.481099993</v>
      </c>
      <c r="NW10">
        <v>83093401.565099999</v>
      </c>
      <c r="NX10">
        <v>83093401.565099999</v>
      </c>
      <c r="NY10">
        <v>83093401.565099999</v>
      </c>
      <c r="NZ10">
        <v>83082892.315400004</v>
      </c>
      <c r="OA10">
        <v>83082892.315400004</v>
      </c>
      <c r="OB10">
        <v>83082892.315400004</v>
      </c>
      <c r="OC10">
        <v>83082892.315400004</v>
      </c>
      <c r="OD10">
        <v>83062786.163299993</v>
      </c>
      <c r="OE10">
        <v>83035020.758200005</v>
      </c>
      <c r="OF10">
        <v>82832616.0097</v>
      </c>
      <c r="OG10">
        <v>82812954.3618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58479.451978099998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54600.138348</v>
      </c>
      <c r="PX10">
        <v>171078.182352</v>
      </c>
      <c r="PY10">
        <v>233917.807913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168992.34930100001</v>
      </c>
      <c r="QU10">
        <v>266954.41982900002</v>
      </c>
      <c r="QV10">
        <v>0</v>
      </c>
      <c r="QW10">
        <v>0</v>
      </c>
      <c r="QX10">
        <v>0</v>
      </c>
      <c r="QY10">
        <v>31697.286964499999</v>
      </c>
      <c r="QZ10">
        <v>34219.3361181</v>
      </c>
      <c r="RA10">
        <v>36406.527928099997</v>
      </c>
      <c r="RB10">
        <v>38296.981269800002</v>
      </c>
      <c r="RC10">
        <v>39889.881983300002</v>
      </c>
      <c r="RD10">
        <v>103009.315659</v>
      </c>
      <c r="RE10">
        <v>527139.39458900003</v>
      </c>
      <c r="RF10">
        <v>542979.99030499998</v>
      </c>
      <c r="RG10">
        <v>0</v>
      </c>
      <c r="RH10">
        <v>0</v>
      </c>
      <c r="RI10">
        <v>0</v>
      </c>
      <c r="RJ10">
        <v>31733.8225814</v>
      </c>
      <c r="RK10">
        <v>34249.341928900001</v>
      </c>
      <c r="RL10">
        <v>36437.9612585</v>
      </c>
      <c r="RM10">
        <v>76663.391957900007</v>
      </c>
      <c r="RN10">
        <v>139882.61796500001</v>
      </c>
      <c r="RO10">
        <v>556078.05908100004</v>
      </c>
      <c r="RP10">
        <v>1436173.3881399999</v>
      </c>
      <c r="RQ10">
        <v>1868782.2552499999</v>
      </c>
      <c r="RR10">
        <v>-3632.03754858</v>
      </c>
      <c r="RS10">
        <v>-3632.03754858</v>
      </c>
      <c r="RT10">
        <v>-3632.03754858</v>
      </c>
      <c r="RU10">
        <v>-3632.03754858</v>
      </c>
      <c r="RV10">
        <v>-3632.03754858</v>
      </c>
      <c r="RW10">
        <v>-3632.03754858</v>
      </c>
      <c r="RX10">
        <v>-3632.03754858</v>
      </c>
      <c r="RY10">
        <v>-3632.03754858</v>
      </c>
      <c r="RZ10">
        <v>-3632.03754858</v>
      </c>
      <c r="SA10">
        <v>-3632.03754858</v>
      </c>
      <c r="SB10">
        <v>-3632.03754858</v>
      </c>
      <c r="SC10">
        <v>-3632.03754858</v>
      </c>
      <c r="SD10">
        <v>-3632.03754858</v>
      </c>
      <c r="SE10">
        <v>-3632.03754858</v>
      </c>
      <c r="SF10">
        <v>-3632.03754858</v>
      </c>
      <c r="SG10">
        <v>-3632.03754858</v>
      </c>
      <c r="SH10">
        <v>-3632.03754858</v>
      </c>
      <c r="SI10">
        <v>-3632.03754858</v>
      </c>
      <c r="SJ10">
        <v>-3632.03754858</v>
      </c>
      <c r="SK10">
        <v>-3632.03754858</v>
      </c>
      <c r="SL10">
        <v>-3632.03754858</v>
      </c>
      <c r="SM10">
        <v>-3632.03754858</v>
      </c>
      <c r="SN10">
        <v>-3632.03754858</v>
      </c>
      <c r="SO10">
        <v>-3632.03754858</v>
      </c>
      <c r="SP10">
        <v>-3632.03754858</v>
      </c>
      <c r="SQ10">
        <v>-3632.03754858</v>
      </c>
      <c r="SR10">
        <v>-3632.03754858</v>
      </c>
      <c r="SS10">
        <v>-3632.03754858</v>
      </c>
      <c r="ST10">
        <v>-3632.03754858</v>
      </c>
      <c r="SU10">
        <v>-3632.03754858</v>
      </c>
      <c r="SV10">
        <v>-3632.03754858</v>
      </c>
      <c r="SW10">
        <v>-3632.03754858</v>
      </c>
      <c r="SX10">
        <v>-3632.03754858</v>
      </c>
      <c r="SY10">
        <v>-3632.03754858</v>
      </c>
      <c r="SZ10">
        <v>-3632.03754858</v>
      </c>
      <c r="TA10">
        <v>-3632.03754858</v>
      </c>
      <c r="TB10">
        <v>-3632.03754858</v>
      </c>
      <c r="TC10">
        <v>-3632.03754858</v>
      </c>
      <c r="TD10">
        <v>-3632.03754858</v>
      </c>
      <c r="TE10">
        <v>-3632.03754858</v>
      </c>
      <c r="TF10">
        <v>-3632.03754858</v>
      </c>
      <c r="TG10">
        <v>-3632.03754858</v>
      </c>
      <c r="TH10">
        <v>-3632.03754858</v>
      </c>
      <c r="TI10">
        <v>-3632.03754858</v>
      </c>
      <c r="TJ10">
        <v>-6065.6057348699997</v>
      </c>
      <c r="TK10">
        <v>-6065.6057348699997</v>
      </c>
      <c r="TL10">
        <v>-6065.6057348699997</v>
      </c>
      <c r="TM10">
        <v>-6065.6057348699997</v>
      </c>
      <c r="TN10">
        <v>-6065.6057348699997</v>
      </c>
      <c r="TO10">
        <v>-6065.6057348699997</v>
      </c>
      <c r="TP10">
        <v>-6065.6057348699997</v>
      </c>
      <c r="TQ10">
        <v>-6065.6057348699997</v>
      </c>
      <c r="TR10">
        <v>-6065.6057348699997</v>
      </c>
      <c r="TS10">
        <v>-6065.6057348699997</v>
      </c>
      <c r="TT10">
        <v>-6065.6057348699997</v>
      </c>
      <c r="TU10">
        <v>-6065.6057348699997</v>
      </c>
      <c r="TV10">
        <v>-6065.6057348699997</v>
      </c>
      <c r="TW10">
        <v>-6065.6057348699997</v>
      </c>
      <c r="TX10">
        <v>-6065.6057348699997</v>
      </c>
      <c r="TY10">
        <v>-6065.6057348699997</v>
      </c>
      <c r="TZ10">
        <v>-6065.6057348699997</v>
      </c>
      <c r="UA10">
        <v>-6065.6057348699997</v>
      </c>
      <c r="UB10">
        <v>-6065.6057348699997</v>
      </c>
      <c r="UC10">
        <v>-6065.6057348699997</v>
      </c>
      <c r="UD10">
        <v>-6065.6057348699997</v>
      </c>
      <c r="UE10">
        <v>-6065.6057348699997</v>
      </c>
      <c r="UF10">
        <v>-6065.6057348699997</v>
      </c>
      <c r="UG10">
        <v>-6065.6057348699997</v>
      </c>
      <c r="UH10">
        <v>-6065.6057348699997</v>
      </c>
      <c r="UI10">
        <v>-6065.6057348699997</v>
      </c>
      <c r="UJ10">
        <v>-6065.6057348699997</v>
      </c>
      <c r="UK10">
        <v>-6065.6057348699997</v>
      </c>
      <c r="UL10">
        <v>-6065.6057348699997</v>
      </c>
      <c r="UM10">
        <v>-6065.6057348699997</v>
      </c>
      <c r="UN10">
        <v>-6065.6057348699997</v>
      </c>
      <c r="UO10">
        <v>-6065.6057348699997</v>
      </c>
      <c r="UP10">
        <v>-6065.6057348699997</v>
      </c>
      <c r="UQ10">
        <v>-6065.6057348699997</v>
      </c>
      <c r="UR10">
        <v>-6065.6057348699997</v>
      </c>
      <c r="US10">
        <v>-6065.6057348699997</v>
      </c>
      <c r="UT10">
        <v>-6065.6057348699997</v>
      </c>
      <c r="UU10">
        <v>-6065.6057348699997</v>
      </c>
      <c r="UV10">
        <v>-6065.6057348699997</v>
      </c>
      <c r="UW10">
        <v>-6065.6057348699997</v>
      </c>
      <c r="UX10">
        <v>-6065.6057348699997</v>
      </c>
      <c r="UY10">
        <v>-6065.6057348699997</v>
      </c>
      <c r="UZ10">
        <v>-6065.6057348699997</v>
      </c>
      <c r="VA10">
        <v>-6065.6057348699997</v>
      </c>
      <c r="VB10">
        <v>-10932.742107399999</v>
      </c>
      <c r="VC10">
        <v>-10932.742107399999</v>
      </c>
      <c r="VD10">
        <v>-10932.742107399999</v>
      </c>
      <c r="VE10">
        <v>-10932.742107399999</v>
      </c>
      <c r="VF10">
        <v>-10932.742107399999</v>
      </c>
      <c r="VG10">
        <v>-10932.742107399999</v>
      </c>
      <c r="VH10">
        <v>-10932.742107399999</v>
      </c>
      <c r="VI10">
        <v>-10932.742107399999</v>
      </c>
      <c r="VJ10">
        <v>-10932.742107399999</v>
      </c>
      <c r="VK10">
        <v>-10932.742107399999</v>
      </c>
      <c r="VL10">
        <v>-10932.742107399999</v>
      </c>
      <c r="VM10">
        <v>-10932.742107399999</v>
      </c>
      <c r="VN10">
        <v>-10932.742107399999</v>
      </c>
      <c r="VO10">
        <v>-10932.742107399999</v>
      </c>
      <c r="VP10">
        <v>-10932.742107399999</v>
      </c>
      <c r="VQ10">
        <v>-10932.742107399999</v>
      </c>
      <c r="VR10">
        <v>-10932.742107399999</v>
      </c>
      <c r="VS10">
        <v>-10932.742107399999</v>
      </c>
      <c r="VT10">
        <v>-10932.742107399999</v>
      </c>
      <c r="VU10">
        <v>-10932.742107399999</v>
      </c>
      <c r="VV10">
        <v>-10932.742107399999</v>
      </c>
      <c r="VW10">
        <v>-10932.742107399999</v>
      </c>
      <c r="VX10">
        <v>-10932.742107399999</v>
      </c>
      <c r="VY10">
        <v>-10932.742107399999</v>
      </c>
      <c r="VZ10">
        <v>-10932.742107399999</v>
      </c>
      <c r="WA10">
        <v>-10932.742107399999</v>
      </c>
      <c r="WB10">
        <v>-10932.742107399999</v>
      </c>
      <c r="WC10">
        <v>-10932.742107399999</v>
      </c>
      <c r="WD10">
        <v>-10932.742107399999</v>
      </c>
      <c r="WE10">
        <v>-10932.742107399999</v>
      </c>
      <c r="WF10">
        <v>-10932.742107399999</v>
      </c>
      <c r="WG10">
        <v>-10932.742107399999</v>
      </c>
      <c r="WH10">
        <v>-10932.742107399999</v>
      </c>
      <c r="WI10">
        <v>-10932.742107399999</v>
      </c>
      <c r="WJ10">
        <v>-10932.742107399999</v>
      </c>
      <c r="WK10">
        <v>-10932.742107399999</v>
      </c>
      <c r="WL10">
        <v>-10932.742107399999</v>
      </c>
      <c r="WM10">
        <v>-10932.742107399999</v>
      </c>
      <c r="WN10">
        <v>-10932.742107399999</v>
      </c>
      <c r="WO10">
        <v>-10932.742107399999</v>
      </c>
      <c r="WP10">
        <v>-10932.742107399999</v>
      </c>
      <c r="WQ10">
        <v>-10932.742107399999</v>
      </c>
      <c r="WR10">
        <v>-10932.742107399999</v>
      </c>
      <c r="WS10">
        <v>-10932.742107399999</v>
      </c>
      <c r="WT10">
        <v>-241924.60425100001</v>
      </c>
      <c r="WU10">
        <v>-241924.60425100001</v>
      </c>
      <c r="WV10">
        <v>-241924.60425100001</v>
      </c>
      <c r="WW10">
        <v>-241924.60425100001</v>
      </c>
      <c r="WX10">
        <v>-241924.60425100001</v>
      </c>
      <c r="WY10">
        <v>-241924.60425100001</v>
      </c>
      <c r="WZ10">
        <v>-241924.60425100001</v>
      </c>
      <c r="XA10">
        <v>-241924.60425100001</v>
      </c>
      <c r="XB10">
        <v>-241924.60425100001</v>
      </c>
      <c r="XC10">
        <v>-241924.60425100001</v>
      </c>
      <c r="XD10">
        <v>-241924.60425100001</v>
      </c>
      <c r="XE10">
        <v>-241924.60425100001</v>
      </c>
      <c r="XF10">
        <v>-241924.60425100001</v>
      </c>
      <c r="XG10">
        <v>-241924.60425100001</v>
      </c>
      <c r="XH10">
        <v>-241924.60425100001</v>
      </c>
      <c r="XI10">
        <v>-241924.60425100001</v>
      </c>
      <c r="XJ10">
        <v>-241924.60425100001</v>
      </c>
      <c r="XK10">
        <v>-241924.60425100001</v>
      </c>
      <c r="XL10">
        <v>-241924.60425100001</v>
      </c>
      <c r="XM10">
        <v>-241924.60425100001</v>
      </c>
      <c r="XN10">
        <v>-241924.60425100001</v>
      </c>
      <c r="XO10">
        <v>-241924.60425100001</v>
      </c>
      <c r="XP10">
        <v>-241924.60425100001</v>
      </c>
      <c r="XQ10">
        <v>-241924.60425100001</v>
      </c>
      <c r="XR10">
        <v>-241924.60425100001</v>
      </c>
      <c r="XS10">
        <v>-241924.60425100001</v>
      </c>
      <c r="XT10">
        <v>-241924.60425100001</v>
      </c>
      <c r="XU10">
        <v>-241924.60425100001</v>
      </c>
      <c r="XV10">
        <v>-241924.60425100001</v>
      </c>
      <c r="XW10">
        <v>-241924.60425100001</v>
      </c>
      <c r="XX10">
        <v>-241924.60425100001</v>
      </c>
      <c r="XY10">
        <v>-241924.60425100001</v>
      </c>
      <c r="XZ10">
        <v>-241924.60425100001</v>
      </c>
      <c r="YA10">
        <v>-241924.60425100001</v>
      </c>
      <c r="YB10">
        <v>-241924.60425100001</v>
      </c>
      <c r="YC10">
        <v>-241924.60425100001</v>
      </c>
      <c r="YD10">
        <v>-241924.60425100001</v>
      </c>
      <c r="YE10">
        <v>-241924.60425100001</v>
      </c>
      <c r="YF10">
        <v>-241924.60425100001</v>
      </c>
      <c r="YG10">
        <v>-241924.60425100001</v>
      </c>
      <c r="YH10">
        <v>-241924.60425100001</v>
      </c>
      <c r="YI10">
        <v>-241924.60425100001</v>
      </c>
      <c r="YJ10">
        <v>-241924.60425100001</v>
      </c>
      <c r="YK10">
        <v>-241924.60425100001</v>
      </c>
      <c r="YL10">
        <v>-368239.23154299997</v>
      </c>
      <c r="YM10">
        <v>-368239.23154299997</v>
      </c>
      <c r="YN10">
        <v>-368239.23154299997</v>
      </c>
      <c r="YO10">
        <v>-368239.23154299997</v>
      </c>
      <c r="YP10">
        <v>-368239.23154299997</v>
      </c>
      <c r="YQ10">
        <v>-368239.23154299997</v>
      </c>
      <c r="YR10">
        <v>-368239.23154299997</v>
      </c>
      <c r="YS10">
        <v>-368239.23154299997</v>
      </c>
      <c r="YT10">
        <v>-368239.23154299997</v>
      </c>
      <c r="YU10">
        <v>-368239.23154299997</v>
      </c>
      <c r="YV10">
        <v>-368239.23154299997</v>
      </c>
      <c r="YW10">
        <v>-368239.23154299997</v>
      </c>
      <c r="YX10">
        <v>-368239.23154299997</v>
      </c>
      <c r="YY10">
        <v>-368239.23154299997</v>
      </c>
      <c r="YZ10">
        <v>-368239.23154299997</v>
      </c>
      <c r="ZA10">
        <v>-368239.23154299997</v>
      </c>
      <c r="ZB10">
        <v>-368239.23154299997</v>
      </c>
      <c r="ZC10">
        <v>-368239.23154299997</v>
      </c>
      <c r="ZD10">
        <v>-368239.23154299997</v>
      </c>
      <c r="ZE10">
        <v>-368239.23154299997</v>
      </c>
      <c r="ZF10">
        <v>-368239.23154299997</v>
      </c>
      <c r="ZG10">
        <v>-368239.23154299997</v>
      </c>
      <c r="ZH10">
        <v>-368239.23154299997</v>
      </c>
      <c r="ZI10">
        <v>-368239.23154299997</v>
      </c>
      <c r="ZJ10">
        <v>-368239.23154299997</v>
      </c>
      <c r="ZK10">
        <v>-368239.23154299997</v>
      </c>
      <c r="ZL10">
        <v>-368239.23154299997</v>
      </c>
      <c r="ZM10">
        <v>-368239.23154299997</v>
      </c>
      <c r="ZN10">
        <v>-368239.23154299997</v>
      </c>
      <c r="ZO10">
        <v>-368239.23154299997</v>
      </c>
      <c r="ZP10">
        <v>-368239.23154299997</v>
      </c>
      <c r="ZQ10">
        <v>-368239.23154299997</v>
      </c>
      <c r="ZR10">
        <v>-368239.23154299997</v>
      </c>
      <c r="ZS10">
        <v>-368239.23154299997</v>
      </c>
      <c r="ZT10">
        <v>-368239.23154299997</v>
      </c>
      <c r="ZU10">
        <v>-368239.23154299997</v>
      </c>
      <c r="ZV10">
        <v>-368239.23154299997</v>
      </c>
      <c r="ZW10">
        <v>-368239.23154299997</v>
      </c>
      <c r="ZX10">
        <v>-368239.23154299997</v>
      </c>
      <c r="ZY10">
        <v>-368239.23154299997</v>
      </c>
      <c r="ZZ10">
        <v>-368239.23154299997</v>
      </c>
      <c r="AAA10">
        <v>-368239.23154299997</v>
      </c>
      <c r="AAB10">
        <v>-368239.23154299997</v>
      </c>
      <c r="AAC10">
        <v>-368239.23154299997</v>
      </c>
      <c r="AAD10">
        <v>-562955.92487700004</v>
      </c>
      <c r="AAE10">
        <v>-562955.92487700004</v>
      </c>
      <c r="AAF10">
        <v>-562955.92487700004</v>
      </c>
      <c r="AAG10">
        <v>-562955.92487700004</v>
      </c>
      <c r="AAH10">
        <v>-562955.92487700004</v>
      </c>
      <c r="AAI10">
        <v>-562955.92487700004</v>
      </c>
      <c r="AAJ10">
        <v>-562955.92487700004</v>
      </c>
      <c r="AAK10">
        <v>-562955.92487700004</v>
      </c>
      <c r="AAL10">
        <v>-562955.92487700004</v>
      </c>
      <c r="AAM10">
        <v>-562955.92487700004</v>
      </c>
      <c r="AAN10">
        <v>-562955.92487700004</v>
      </c>
      <c r="AAO10">
        <v>-562955.92487700004</v>
      </c>
      <c r="AAP10">
        <v>-562955.92487700004</v>
      </c>
      <c r="AAQ10">
        <v>-562955.92487700004</v>
      </c>
      <c r="AAR10">
        <v>-562955.92487700004</v>
      </c>
      <c r="AAS10">
        <v>-562955.92487700004</v>
      </c>
      <c r="AAT10">
        <v>-562955.92487700004</v>
      </c>
      <c r="AAU10">
        <v>-562955.92487700004</v>
      </c>
      <c r="AAV10">
        <v>-562955.92487700004</v>
      </c>
      <c r="AAW10">
        <v>-562955.92487700004</v>
      </c>
      <c r="AAX10">
        <v>-562955.92487700004</v>
      </c>
      <c r="AAY10">
        <v>-562955.92487700004</v>
      </c>
      <c r="AAZ10">
        <v>-562955.92487700004</v>
      </c>
      <c r="ABA10">
        <v>-562955.92487700004</v>
      </c>
      <c r="ABB10">
        <v>-562955.92487700004</v>
      </c>
      <c r="ABC10">
        <v>-562955.92487700004</v>
      </c>
      <c r="ABD10">
        <v>-562955.92487700004</v>
      </c>
      <c r="ABE10">
        <v>-562955.92487700004</v>
      </c>
      <c r="ABF10">
        <v>-562955.92487700004</v>
      </c>
      <c r="ABG10">
        <v>-562955.92487700004</v>
      </c>
      <c r="ABH10">
        <v>-562955.92487700004</v>
      </c>
      <c r="ABI10">
        <v>-562955.92487700004</v>
      </c>
      <c r="ABJ10">
        <v>-562955.92487700004</v>
      </c>
      <c r="ABK10">
        <v>-562955.92487700004</v>
      </c>
      <c r="ABL10">
        <v>-562955.92487700004</v>
      </c>
      <c r="ABM10">
        <v>-562955.92487700004</v>
      </c>
      <c r="ABN10">
        <v>-562955.92487700004</v>
      </c>
      <c r="ABO10">
        <v>-562955.92487700004</v>
      </c>
      <c r="ABP10">
        <v>-562955.92487700004</v>
      </c>
      <c r="ABQ10">
        <v>-562955.92487700004</v>
      </c>
      <c r="ABR10">
        <v>-562955.92487700004</v>
      </c>
      <c r="ABS10">
        <v>-562955.92487700004</v>
      </c>
      <c r="ABT10">
        <v>-562955.92487700004</v>
      </c>
      <c r="ABU10">
        <v>-562955.92487700004</v>
      </c>
      <c r="ABV10">
        <v>109266.253394</v>
      </c>
      <c r="ABW10">
        <v>109266.253394</v>
      </c>
      <c r="ABX10">
        <v>109266.253394</v>
      </c>
      <c r="ABY10">
        <v>109266.253394</v>
      </c>
      <c r="ABZ10">
        <v>109266.253394</v>
      </c>
      <c r="ACA10">
        <v>109266.253394</v>
      </c>
      <c r="ACB10">
        <v>109266.253394</v>
      </c>
      <c r="ACC10">
        <v>109266.253394</v>
      </c>
      <c r="ACD10">
        <v>109266.253394</v>
      </c>
      <c r="ACE10">
        <v>109266.253394</v>
      </c>
      <c r="ACF10">
        <v>109266.253394</v>
      </c>
      <c r="ACG10">
        <v>109287.20132599999</v>
      </c>
      <c r="ACH10">
        <v>109287.20132599999</v>
      </c>
      <c r="ACI10">
        <v>109287.20132599999</v>
      </c>
      <c r="ACJ10">
        <v>109287.20132599999</v>
      </c>
      <c r="ACK10">
        <v>109287.20132599999</v>
      </c>
      <c r="ACL10">
        <v>109287.20132599999</v>
      </c>
      <c r="ACM10">
        <v>109287.20132599999</v>
      </c>
      <c r="ACN10">
        <v>109287.20132599999</v>
      </c>
      <c r="ACO10">
        <v>109287.20132599999</v>
      </c>
      <c r="ACP10">
        <v>109287.20132599999</v>
      </c>
      <c r="ACQ10">
        <v>109287.20132599999</v>
      </c>
      <c r="ACR10">
        <v>109266.253394</v>
      </c>
      <c r="ACS10">
        <v>109266.253394</v>
      </c>
      <c r="ACT10">
        <v>109266.253394</v>
      </c>
      <c r="ACU10">
        <v>109266.253394</v>
      </c>
      <c r="ACV10">
        <v>109266.253394</v>
      </c>
      <c r="ACW10">
        <v>109266.253394</v>
      </c>
      <c r="ACX10">
        <v>109266.253394</v>
      </c>
      <c r="ACY10">
        <v>109266.253394</v>
      </c>
      <c r="ACZ10">
        <v>109266.253394</v>
      </c>
      <c r="ADA10">
        <v>109266.253394</v>
      </c>
      <c r="ADB10">
        <v>109266.253394</v>
      </c>
      <c r="ADC10">
        <v>109287.20132599999</v>
      </c>
      <c r="ADD10">
        <v>109287.20132599999</v>
      </c>
      <c r="ADE10">
        <v>109287.20132599999</v>
      </c>
      <c r="ADF10">
        <v>109287.20132599999</v>
      </c>
      <c r="ADG10">
        <v>109287.20132599999</v>
      </c>
      <c r="ADH10">
        <v>109287.20132599999</v>
      </c>
      <c r="ADI10">
        <v>109287.20132599999</v>
      </c>
      <c r="ADJ10">
        <v>109287.20132599999</v>
      </c>
      <c r="ADK10">
        <v>109287.20132599999</v>
      </c>
      <c r="ADL10">
        <v>109287.20132599999</v>
      </c>
      <c r="ADM10">
        <v>109287.20132599999</v>
      </c>
      <c r="ADN10">
        <v>159616.51583700001</v>
      </c>
      <c r="ADO10">
        <v>159616.51583700001</v>
      </c>
      <c r="ADP10">
        <v>159616.51583700001</v>
      </c>
      <c r="ADQ10">
        <v>159616.51583700001</v>
      </c>
      <c r="ADR10">
        <v>159616.51583700001</v>
      </c>
      <c r="ADS10">
        <v>159616.51583700001</v>
      </c>
      <c r="ADT10">
        <v>159616.51583700001</v>
      </c>
      <c r="ADU10">
        <v>159616.51583700001</v>
      </c>
      <c r="ADV10">
        <v>159616.51583700001</v>
      </c>
      <c r="ADW10">
        <v>159616.51583700001</v>
      </c>
      <c r="ADX10">
        <v>159616.51583700001</v>
      </c>
      <c r="ADY10">
        <v>159653.47352500001</v>
      </c>
      <c r="ADZ10">
        <v>159653.47352500001</v>
      </c>
      <c r="AEA10">
        <v>159653.47352500001</v>
      </c>
      <c r="AEB10">
        <v>159653.47352500001</v>
      </c>
      <c r="AEC10">
        <v>159653.47352500001</v>
      </c>
      <c r="AED10">
        <v>159653.47352500001</v>
      </c>
      <c r="AEE10">
        <v>159653.47352500001</v>
      </c>
      <c r="AEF10">
        <v>159653.47352500001</v>
      </c>
      <c r="AEG10">
        <v>159653.47352500001</v>
      </c>
      <c r="AEH10">
        <v>159653.47352500001</v>
      </c>
      <c r="AEI10">
        <v>159653.47352500001</v>
      </c>
      <c r="AEJ10">
        <v>159616.51583700001</v>
      </c>
      <c r="AEK10">
        <v>159616.51583700001</v>
      </c>
      <c r="AEL10">
        <v>159616.51583700001</v>
      </c>
      <c r="AEM10">
        <v>159616.51583700001</v>
      </c>
      <c r="AEN10">
        <v>159616.51583700001</v>
      </c>
      <c r="AEO10">
        <v>159616.51583700001</v>
      </c>
      <c r="AEP10">
        <v>159616.51583700001</v>
      </c>
      <c r="AEQ10">
        <v>159616.51583700001</v>
      </c>
      <c r="AER10">
        <v>159616.51583700001</v>
      </c>
      <c r="AES10">
        <v>159616.51583700001</v>
      </c>
      <c r="AET10">
        <v>159616.51583700001</v>
      </c>
      <c r="AEU10">
        <v>159653.47352500001</v>
      </c>
      <c r="AEV10">
        <v>159653.47352500001</v>
      </c>
      <c r="AEW10">
        <v>159653.47352500001</v>
      </c>
      <c r="AEX10">
        <v>159653.47352500001</v>
      </c>
      <c r="AEY10">
        <v>159653.47352500001</v>
      </c>
      <c r="AEZ10">
        <v>159653.47352500001</v>
      </c>
      <c r="AFA10">
        <v>159653.47352500001</v>
      </c>
      <c r="AFB10">
        <v>159653.47352500001</v>
      </c>
      <c r="AFC10">
        <v>159653.47352500001</v>
      </c>
      <c r="AFD10">
        <v>159653.47352500001</v>
      </c>
      <c r="AFE10">
        <v>159653.47352500001</v>
      </c>
      <c r="AFF10">
        <v>226773.97122100001</v>
      </c>
      <c r="AFG10">
        <v>226773.97122100001</v>
      </c>
      <c r="AFH10">
        <v>226773.97122100001</v>
      </c>
      <c r="AFI10">
        <v>226773.97122100001</v>
      </c>
      <c r="AFJ10">
        <v>226773.97122100001</v>
      </c>
      <c r="AFK10">
        <v>226773.97122100001</v>
      </c>
      <c r="AFL10">
        <v>226773.97122100001</v>
      </c>
      <c r="AFM10">
        <v>226773.97122100001</v>
      </c>
      <c r="AFN10">
        <v>226773.97122100001</v>
      </c>
      <c r="AFO10">
        <v>226773.97122100001</v>
      </c>
      <c r="AFP10">
        <v>226773.97122100001</v>
      </c>
      <c r="AFQ10">
        <v>226842.94842100001</v>
      </c>
      <c r="AFR10">
        <v>226842.94842100001</v>
      </c>
      <c r="AFS10">
        <v>226842.94842100001</v>
      </c>
      <c r="AFT10">
        <v>226842.94842100001</v>
      </c>
      <c r="AFU10">
        <v>226842.94842100001</v>
      </c>
      <c r="AFV10">
        <v>226842.94842100001</v>
      </c>
      <c r="AFW10">
        <v>226842.94842100001</v>
      </c>
      <c r="AFX10">
        <v>226842.94842100001</v>
      </c>
      <c r="AFY10">
        <v>226842.94842100001</v>
      </c>
      <c r="AFZ10">
        <v>226842.94842100001</v>
      </c>
      <c r="AGA10">
        <v>226842.94842100001</v>
      </c>
      <c r="AGB10">
        <v>226773.97122100001</v>
      </c>
      <c r="AGC10">
        <v>226773.97122100001</v>
      </c>
      <c r="AGD10">
        <v>226773.97122100001</v>
      </c>
      <c r="AGE10">
        <v>226773.97122100001</v>
      </c>
      <c r="AGF10">
        <v>226773.97122100001</v>
      </c>
      <c r="AGG10">
        <v>226773.97122100001</v>
      </c>
      <c r="AGH10">
        <v>226773.97122100001</v>
      </c>
      <c r="AGI10">
        <v>226773.97122100001</v>
      </c>
      <c r="AGJ10">
        <v>226773.97122100001</v>
      </c>
      <c r="AGK10">
        <v>226773.97122100001</v>
      </c>
      <c r="AGL10">
        <v>226773.97122100001</v>
      </c>
      <c r="AGM10">
        <v>226842.94842100001</v>
      </c>
      <c r="AGN10">
        <v>226842.94842100001</v>
      </c>
      <c r="AGO10">
        <v>226842.94842100001</v>
      </c>
      <c r="AGP10">
        <v>226842.94842100001</v>
      </c>
      <c r="AGQ10">
        <v>226842.94842100001</v>
      </c>
      <c r="AGR10">
        <v>226842.94842100001</v>
      </c>
      <c r="AGS10">
        <v>226842.94842100001</v>
      </c>
      <c r="AGT10">
        <v>226842.94842100001</v>
      </c>
      <c r="AGU10">
        <v>226842.94842100001</v>
      </c>
      <c r="AGV10">
        <v>226842.94842100001</v>
      </c>
      <c r="AGW10">
        <v>226842.94842100001</v>
      </c>
      <c r="AGX10">
        <v>-431919.22230999998</v>
      </c>
      <c r="AGY10">
        <v>-431919.22230999998</v>
      </c>
      <c r="AGZ10">
        <v>-431919.22230999998</v>
      </c>
      <c r="AHA10">
        <v>-431919.22230999998</v>
      </c>
      <c r="AHB10">
        <v>-431919.22230999998</v>
      </c>
      <c r="AHC10">
        <v>-431919.22230999998</v>
      </c>
      <c r="AHD10">
        <v>-431919.22230999998</v>
      </c>
      <c r="AHE10">
        <v>-431919.22230999998</v>
      </c>
      <c r="AHF10">
        <v>-431919.22230999998</v>
      </c>
      <c r="AHG10">
        <v>-431919.22230999998</v>
      </c>
      <c r="AHH10">
        <v>-431919.22230999998</v>
      </c>
      <c r="AHI10">
        <v>-425456.14614800003</v>
      </c>
      <c r="AHJ10">
        <v>-425456.14614800003</v>
      </c>
      <c r="AHK10">
        <v>-425456.14614800003</v>
      </c>
      <c r="AHL10">
        <v>-425456.14614800003</v>
      </c>
      <c r="AHM10">
        <v>-425456.14614800003</v>
      </c>
      <c r="AHN10">
        <v>-425456.14614800003</v>
      </c>
      <c r="AHO10">
        <v>-425456.14614800003</v>
      </c>
      <c r="AHP10">
        <v>-425456.14614800003</v>
      </c>
      <c r="AHQ10">
        <v>-425456.14614800003</v>
      </c>
      <c r="AHR10">
        <v>-425456.14614800003</v>
      </c>
      <c r="AHS10">
        <v>-425456.14614800003</v>
      </c>
      <c r="AHT10">
        <v>-431919.22230999998</v>
      </c>
      <c r="AHU10">
        <v>-431919.22230999998</v>
      </c>
      <c r="AHV10">
        <v>-431919.22230999998</v>
      </c>
      <c r="AHW10">
        <v>-431919.22230999998</v>
      </c>
      <c r="AHX10">
        <v>-431919.22230999998</v>
      </c>
      <c r="AHY10">
        <v>-431919.22230999998</v>
      </c>
      <c r="AHZ10">
        <v>-431919.22230999998</v>
      </c>
      <c r="AIA10">
        <v>-431919.22230999998</v>
      </c>
      <c r="AIB10">
        <v>-431919.22230999998</v>
      </c>
      <c r="AIC10">
        <v>-431919.22230999998</v>
      </c>
      <c r="AID10">
        <v>-431919.22230999998</v>
      </c>
      <c r="AIE10">
        <v>-425456.14614800003</v>
      </c>
      <c r="AIF10">
        <v>-425456.14614800003</v>
      </c>
      <c r="AIG10">
        <v>-425456.14614800003</v>
      </c>
      <c r="AIH10">
        <v>-425456.14614800003</v>
      </c>
      <c r="AII10">
        <v>-425456.14614800003</v>
      </c>
      <c r="AIJ10">
        <v>-425456.14614800003</v>
      </c>
      <c r="AIK10">
        <v>-425456.14614800003</v>
      </c>
      <c r="AIL10">
        <v>-425456.14614800003</v>
      </c>
      <c r="AIM10">
        <v>-425456.14614800003</v>
      </c>
      <c r="AIN10">
        <v>-425456.14614800003</v>
      </c>
      <c r="AIO10">
        <v>-425456.14614800003</v>
      </c>
      <c r="AIP10">
        <v>-647053.46335700003</v>
      </c>
      <c r="AIQ10">
        <v>-647053.46335700003</v>
      </c>
      <c r="AIR10">
        <v>-647053.46335700003</v>
      </c>
      <c r="AIS10">
        <v>-647053.46335700003</v>
      </c>
      <c r="AIT10">
        <v>-647053.46335700003</v>
      </c>
      <c r="AIU10">
        <v>-647053.46335700003</v>
      </c>
      <c r="AIV10">
        <v>-647053.46335700003</v>
      </c>
      <c r="AIW10">
        <v>-647053.46335700003</v>
      </c>
      <c r="AIX10">
        <v>-647053.46335700003</v>
      </c>
      <c r="AIY10">
        <v>-647053.46335700003</v>
      </c>
      <c r="AIZ10">
        <v>-647053.46335700003</v>
      </c>
      <c r="AJA10">
        <v>-635650.88903700002</v>
      </c>
      <c r="AJB10">
        <v>-635650.88903700002</v>
      </c>
      <c r="AJC10">
        <v>-635650.88903700002</v>
      </c>
      <c r="AJD10">
        <v>-635650.88903700002</v>
      </c>
      <c r="AJE10">
        <v>-635650.88903700002</v>
      </c>
      <c r="AJF10">
        <v>-635650.88903700002</v>
      </c>
      <c r="AJG10">
        <v>-635650.88903700002</v>
      </c>
      <c r="AJH10">
        <v>-635650.88903700002</v>
      </c>
      <c r="AJI10">
        <v>-635650.88903700002</v>
      </c>
      <c r="AJJ10">
        <v>-635650.88903700002</v>
      </c>
      <c r="AJK10">
        <v>-635650.88903700002</v>
      </c>
      <c r="AJL10">
        <v>-647053.46335700003</v>
      </c>
      <c r="AJM10">
        <v>-647053.46335700003</v>
      </c>
      <c r="AJN10">
        <v>-647053.46335700003</v>
      </c>
      <c r="AJO10">
        <v>-647053.46335700003</v>
      </c>
      <c r="AJP10">
        <v>-647053.46335700003</v>
      </c>
      <c r="AJQ10">
        <v>-647053.46335700003</v>
      </c>
      <c r="AJR10">
        <v>-647053.46335700003</v>
      </c>
      <c r="AJS10">
        <v>-647053.46335700003</v>
      </c>
      <c r="AJT10">
        <v>-647053.46335700003</v>
      </c>
      <c r="AJU10">
        <v>-647053.46335700003</v>
      </c>
      <c r="AJV10">
        <v>-647053.46335700003</v>
      </c>
      <c r="AJW10">
        <v>-635650.88903700002</v>
      </c>
      <c r="AJX10">
        <v>-635650.88903700002</v>
      </c>
      <c r="AJY10">
        <v>-635650.88903700002</v>
      </c>
      <c r="AJZ10">
        <v>-635650.88903700002</v>
      </c>
      <c r="AKA10">
        <v>-635650.88903700002</v>
      </c>
      <c r="AKB10">
        <v>-635650.88903700002</v>
      </c>
      <c r="AKC10">
        <v>-635650.88903700002</v>
      </c>
      <c r="AKD10">
        <v>-635650.88903700002</v>
      </c>
      <c r="AKE10">
        <v>-635650.88903700002</v>
      </c>
      <c r="AKF10">
        <v>-635650.88903700002</v>
      </c>
      <c r="AKG10">
        <v>-635650.88903700002</v>
      </c>
      <c r="AKH10">
        <v>-961574.00527199998</v>
      </c>
      <c r="AKI10">
        <v>-961574.00527199998</v>
      </c>
      <c r="AKJ10">
        <v>-961574.00527199998</v>
      </c>
      <c r="AKK10">
        <v>-961574.00527199998</v>
      </c>
      <c r="AKL10">
        <v>-961574.00527199998</v>
      </c>
      <c r="AKM10">
        <v>-961574.00527199998</v>
      </c>
      <c r="AKN10">
        <v>-961574.00527199998</v>
      </c>
      <c r="AKO10">
        <v>-961574.00527199998</v>
      </c>
      <c r="AKP10">
        <v>-961574.00527199998</v>
      </c>
      <c r="AKQ10">
        <v>-961574.00527199998</v>
      </c>
      <c r="AKR10">
        <v>-961574.00527199998</v>
      </c>
      <c r="AKS10">
        <v>-940292.43463300006</v>
      </c>
      <c r="AKT10">
        <v>-940292.43463300006</v>
      </c>
      <c r="AKU10">
        <v>-940292.43463300006</v>
      </c>
      <c r="AKV10">
        <v>-940292.43463300006</v>
      </c>
      <c r="AKW10">
        <v>-940292.43463300006</v>
      </c>
      <c r="AKX10">
        <v>-940292.43463300006</v>
      </c>
      <c r="AKY10">
        <v>-940292.43463300006</v>
      </c>
      <c r="AKZ10">
        <v>-940292.43463300006</v>
      </c>
      <c r="ALA10">
        <v>-940292.43463300006</v>
      </c>
      <c r="ALB10">
        <v>-940292.43463300006</v>
      </c>
      <c r="ALC10">
        <v>-940292.43463300006</v>
      </c>
      <c r="ALD10">
        <v>-961574.00527199998</v>
      </c>
      <c r="ALE10">
        <v>-961574.00527199998</v>
      </c>
      <c r="ALF10">
        <v>-961574.00527199998</v>
      </c>
      <c r="ALG10">
        <v>-961574.00527199998</v>
      </c>
      <c r="ALH10">
        <v>-961574.00527199998</v>
      </c>
      <c r="ALI10">
        <v>-961574.00527199998</v>
      </c>
      <c r="ALJ10">
        <v>-961574.00527199998</v>
      </c>
      <c r="ALK10">
        <v>-961574.00527199998</v>
      </c>
      <c r="ALL10">
        <v>-961574.00527199998</v>
      </c>
      <c r="ALM10">
        <v>-961574.00527199998</v>
      </c>
      <c r="ALN10">
        <v>-961574.00527199998</v>
      </c>
      <c r="ALO10">
        <v>-940292.43463300006</v>
      </c>
      <c r="ALP10">
        <v>-940292.43463300006</v>
      </c>
      <c r="ALQ10">
        <v>-940292.43463300006</v>
      </c>
      <c r="ALR10">
        <v>-940292.43463300006</v>
      </c>
      <c r="ALS10">
        <v>-940292.43463300006</v>
      </c>
      <c r="ALT10">
        <v>-940292.43463300006</v>
      </c>
      <c r="ALU10">
        <v>-940292.43463300006</v>
      </c>
      <c r="ALV10">
        <v>-940292.43463300006</v>
      </c>
      <c r="ALW10">
        <v>-940292.43463300006</v>
      </c>
      <c r="ALX10">
        <v>-940292.43463300006</v>
      </c>
      <c r="ALY10">
        <v>-940292.43463300006</v>
      </c>
      <c r="ALZ10">
        <v>-2346716.7753300001</v>
      </c>
      <c r="AMA10">
        <v>-2346716.7753300001</v>
      </c>
      <c r="AMB10">
        <v>-2346716.7753300001</v>
      </c>
      <c r="AMC10">
        <v>-2346716.7753300001</v>
      </c>
      <c r="AMD10">
        <v>-2346716.7753300001</v>
      </c>
      <c r="AME10">
        <v>-2346716.7753300001</v>
      </c>
      <c r="AMF10">
        <v>-2346716.7753300001</v>
      </c>
      <c r="AMG10">
        <v>-2346716.7753300001</v>
      </c>
      <c r="AMH10">
        <v>-2346716.7753300001</v>
      </c>
      <c r="AMI10">
        <v>-2346716.7753300001</v>
      </c>
      <c r="AMJ10">
        <v>-2346716.7753300001</v>
      </c>
      <c r="AMK10">
        <v>-2346971.4668299998</v>
      </c>
      <c r="AML10">
        <v>-2346971.4668299998</v>
      </c>
      <c r="AMM10">
        <v>-2346971.4668299998</v>
      </c>
      <c r="AMN10">
        <v>-2346971.4668299998</v>
      </c>
      <c r="AMO10">
        <v>-2346971.4668299998</v>
      </c>
      <c r="AMP10">
        <v>-2346971.4668299998</v>
      </c>
      <c r="AMQ10">
        <v>-2346971.4668299998</v>
      </c>
      <c r="AMR10">
        <v>-2346971.4668299998</v>
      </c>
      <c r="AMS10">
        <v>-2346971.4668299998</v>
      </c>
      <c r="AMT10">
        <v>-2346971.4668299998</v>
      </c>
      <c r="AMU10">
        <v>-2346971.4668299998</v>
      </c>
      <c r="AMV10">
        <v>-2346716.7753300001</v>
      </c>
      <c r="AMW10">
        <v>-2346716.7753300001</v>
      </c>
      <c r="AMX10">
        <v>-2346716.7753300001</v>
      </c>
      <c r="AMY10">
        <v>-2346716.7753300001</v>
      </c>
      <c r="AMZ10">
        <v>-2346716.7753300001</v>
      </c>
      <c r="ANA10">
        <v>-2346716.7753300001</v>
      </c>
      <c r="ANB10">
        <v>-2346716.7753300001</v>
      </c>
      <c r="ANC10">
        <v>-2346716.7753300001</v>
      </c>
      <c r="AND10">
        <v>-2346716.7753300001</v>
      </c>
      <c r="ANE10">
        <v>-2346716.7753300001</v>
      </c>
      <c r="ANF10">
        <v>-2346716.7753300001</v>
      </c>
      <c r="ANG10">
        <v>-2346971.4668299998</v>
      </c>
      <c r="ANH10">
        <v>-2346971.4668299998</v>
      </c>
      <c r="ANI10">
        <v>-2346971.4668299998</v>
      </c>
      <c r="ANJ10">
        <v>-2346971.4668299998</v>
      </c>
      <c r="ANK10">
        <v>-2346971.4668299998</v>
      </c>
      <c r="ANL10">
        <v>-2346971.4668299998</v>
      </c>
      <c r="ANM10">
        <v>-2346971.4668299998</v>
      </c>
      <c r="ANN10">
        <v>-2346971.4668299998</v>
      </c>
      <c r="ANO10">
        <v>-2346971.4668299998</v>
      </c>
      <c r="ANP10">
        <v>-2346971.4668299998</v>
      </c>
      <c r="ANQ10">
        <v>-2346971.4668299998</v>
      </c>
      <c r="ANR10">
        <v>-2593406.4731999999</v>
      </c>
      <c r="ANS10">
        <v>-2593406.4731999999</v>
      </c>
      <c r="ANT10">
        <v>-2593406.4731999999</v>
      </c>
      <c r="ANU10">
        <v>-2593406.4731999999</v>
      </c>
      <c r="ANV10">
        <v>-2593406.4731999999</v>
      </c>
      <c r="ANW10">
        <v>-2593406.4731999999</v>
      </c>
      <c r="ANX10">
        <v>-2593406.4731999999</v>
      </c>
      <c r="ANY10">
        <v>-2593406.4731999999</v>
      </c>
      <c r="ANZ10">
        <v>-2593406.4731999999</v>
      </c>
      <c r="AOA10">
        <v>-2593406.4731999999</v>
      </c>
      <c r="AOB10">
        <v>-2593406.4731999999</v>
      </c>
      <c r="AOC10">
        <v>-2593855.8163299998</v>
      </c>
      <c r="AOD10">
        <v>-2593855.8163299998</v>
      </c>
      <c r="AOE10">
        <v>-2593855.8163299998</v>
      </c>
      <c r="AOF10">
        <v>-2593855.8163299998</v>
      </c>
      <c r="AOG10">
        <v>-2593855.8163299998</v>
      </c>
      <c r="AOH10">
        <v>-2593855.8163299998</v>
      </c>
      <c r="AOI10">
        <v>-2593855.8163299998</v>
      </c>
      <c r="AOJ10">
        <v>-2593855.8163299998</v>
      </c>
      <c r="AOK10">
        <v>-2593855.8163299998</v>
      </c>
      <c r="AOL10">
        <v>-2593855.8163299998</v>
      </c>
      <c r="AOM10">
        <v>-2593855.8163299998</v>
      </c>
      <c r="AON10">
        <v>-2593406.4731999999</v>
      </c>
      <c r="AOO10">
        <v>-2593406.4731999999</v>
      </c>
      <c r="AOP10">
        <v>-2593406.4731999999</v>
      </c>
      <c r="AOQ10">
        <v>-2593406.4731999999</v>
      </c>
      <c r="AOR10">
        <v>-2593406.4731999999</v>
      </c>
      <c r="AOS10">
        <v>-2593406.4731999999</v>
      </c>
      <c r="AOT10">
        <v>-2593406.4731999999</v>
      </c>
      <c r="AOU10">
        <v>-2593406.4731999999</v>
      </c>
      <c r="AOV10">
        <v>-2593406.4731999999</v>
      </c>
      <c r="AOW10">
        <v>-2593406.4731999999</v>
      </c>
      <c r="AOX10">
        <v>-2593406.4731999999</v>
      </c>
      <c r="AOY10">
        <v>-2593855.8163299998</v>
      </c>
      <c r="AOZ10">
        <v>-2593855.8163299998</v>
      </c>
      <c r="APA10">
        <v>-2593855.8163299998</v>
      </c>
      <c r="APB10">
        <v>-2593855.8163299998</v>
      </c>
      <c r="APC10">
        <v>-2593855.8163299998</v>
      </c>
      <c r="APD10">
        <v>-2593855.8163299998</v>
      </c>
      <c r="APE10">
        <v>-2593855.8163299998</v>
      </c>
      <c r="APF10">
        <v>-2593855.8163299998</v>
      </c>
      <c r="APG10">
        <v>-2593855.8163299998</v>
      </c>
      <c r="APH10">
        <v>-2593855.8163299998</v>
      </c>
      <c r="API10">
        <v>-2593855.8163299998</v>
      </c>
      <c r="APJ10">
        <v>-2956120.2853799998</v>
      </c>
      <c r="APK10">
        <v>-2956120.2853799998</v>
      </c>
      <c r="APL10">
        <v>-2956120.2853799998</v>
      </c>
      <c r="APM10">
        <v>-2956120.2853799998</v>
      </c>
      <c r="APN10">
        <v>-2956120.2853799998</v>
      </c>
      <c r="APO10">
        <v>-2956120.2853799998</v>
      </c>
      <c r="APP10">
        <v>-2956120.2853799998</v>
      </c>
      <c r="APQ10">
        <v>-2956120.2853799998</v>
      </c>
      <c r="APR10">
        <v>-2956120.2853799998</v>
      </c>
      <c r="APS10">
        <v>-2956120.2853799998</v>
      </c>
      <c r="APT10">
        <v>-2956120.2853799998</v>
      </c>
      <c r="APU10">
        <v>-2956958.9317399999</v>
      </c>
      <c r="APV10">
        <v>-2956958.9317399999</v>
      </c>
      <c r="APW10">
        <v>-2956958.9317399999</v>
      </c>
      <c r="APX10">
        <v>-2956958.9317399999</v>
      </c>
      <c r="APY10">
        <v>-2956958.9317399999</v>
      </c>
      <c r="APZ10">
        <v>-2956958.9317399999</v>
      </c>
      <c r="AQA10">
        <v>-2956958.9317399999</v>
      </c>
      <c r="AQB10">
        <v>-2956958.9317399999</v>
      </c>
      <c r="AQC10">
        <v>-2956958.9317399999</v>
      </c>
      <c r="AQD10">
        <v>-2956958.9317399999</v>
      </c>
      <c r="AQE10">
        <v>-2956958.9317399999</v>
      </c>
      <c r="AQF10">
        <v>-2956120.2853799998</v>
      </c>
      <c r="AQG10">
        <v>-2956120.2853799998</v>
      </c>
      <c r="AQH10">
        <v>-2956120.2853799998</v>
      </c>
      <c r="AQI10">
        <v>-2956120.2853799998</v>
      </c>
      <c r="AQJ10">
        <v>-2956120.2853799998</v>
      </c>
      <c r="AQK10">
        <v>-2956120.2853799998</v>
      </c>
      <c r="AQL10">
        <v>-2956120.2853799998</v>
      </c>
      <c r="AQM10">
        <v>-2956120.2853799998</v>
      </c>
      <c r="AQN10">
        <v>-2956120.2853799998</v>
      </c>
      <c r="AQO10">
        <v>-2956120.2853799998</v>
      </c>
      <c r="AQP10">
        <v>-2956120.2853799998</v>
      </c>
      <c r="AQQ10">
        <v>-2956958.9317399999</v>
      </c>
      <c r="AQR10">
        <v>-2956958.9317399999</v>
      </c>
      <c r="AQS10">
        <v>-2956958.9317399999</v>
      </c>
      <c r="AQT10">
        <v>-2956958.9317399999</v>
      </c>
      <c r="AQU10">
        <v>-2956958.9317399999</v>
      </c>
      <c r="AQV10">
        <v>-2956958.9317399999</v>
      </c>
      <c r="AQW10">
        <v>-2956958.9317399999</v>
      </c>
      <c r="AQX10">
        <v>-2956958.9317399999</v>
      </c>
      <c r="AQY10">
        <v>-2956958.9317399999</v>
      </c>
      <c r="AQZ10">
        <v>-2956958.9317399999</v>
      </c>
      <c r="ARA10">
        <v>-2956958.9317399999</v>
      </c>
      <c r="ARB10">
        <v>-36382846.678099997</v>
      </c>
      <c r="ARC10">
        <v>-36382846.678099997</v>
      </c>
      <c r="ARD10">
        <v>-36382846.678099997</v>
      </c>
      <c r="ARE10">
        <v>-36382846.678099997</v>
      </c>
      <c r="ARF10">
        <v>-36382846.678099997</v>
      </c>
      <c r="ARG10">
        <v>-36382846.678099997</v>
      </c>
      <c r="ARH10">
        <v>-36382846.678099997</v>
      </c>
      <c r="ARI10">
        <v>-36382846.678099997</v>
      </c>
      <c r="ARJ10">
        <v>-36382846.678099997</v>
      </c>
      <c r="ARK10">
        <v>-36382846.678099997</v>
      </c>
      <c r="ARL10">
        <v>-36382846.678099997</v>
      </c>
      <c r="ARM10">
        <v>-36382846.678099997</v>
      </c>
      <c r="ARN10">
        <v>-36382846.678099997</v>
      </c>
      <c r="ARO10">
        <v>-36382846.678099997</v>
      </c>
      <c r="ARP10">
        <v>-36382846.678099997</v>
      </c>
      <c r="ARQ10">
        <v>-36382846.678099997</v>
      </c>
      <c r="ARR10">
        <v>-36382846.678099997</v>
      </c>
      <c r="ARS10">
        <v>-36382846.678099997</v>
      </c>
      <c r="ART10">
        <v>-36382846.678099997</v>
      </c>
      <c r="ARU10">
        <v>-36382846.678099997</v>
      </c>
      <c r="ARV10">
        <v>-36382846.678099997</v>
      </c>
      <c r="ARW10">
        <v>-36382846.678099997</v>
      </c>
      <c r="ARX10">
        <v>-36382846.678099997</v>
      </c>
      <c r="ARY10">
        <v>-36382846.678099997</v>
      </c>
      <c r="ARZ10">
        <v>-36382846.678099997</v>
      </c>
      <c r="ASA10">
        <v>-36382846.678099997</v>
      </c>
      <c r="ASB10">
        <v>-36382846.678099997</v>
      </c>
      <c r="ASC10">
        <v>-36382846.678099997</v>
      </c>
      <c r="ASD10">
        <v>-36382846.678099997</v>
      </c>
      <c r="ASE10">
        <v>-36382846.678099997</v>
      </c>
      <c r="ASF10">
        <v>-36382846.678099997</v>
      </c>
      <c r="ASG10">
        <v>-36382846.678099997</v>
      </c>
      <c r="ASH10">
        <v>-36382846.678099997</v>
      </c>
      <c r="ASI10">
        <v>-36382846.678099997</v>
      </c>
      <c r="ASJ10">
        <v>-36382846.678099997</v>
      </c>
      <c r="ASK10">
        <v>-36382846.678099997</v>
      </c>
      <c r="ASL10">
        <v>-36382846.678099997</v>
      </c>
      <c r="ASM10">
        <v>-36382846.678099997</v>
      </c>
      <c r="ASN10">
        <v>-36382846.678099997</v>
      </c>
      <c r="ASO10">
        <v>-36382846.678099997</v>
      </c>
      <c r="ASP10">
        <v>-36382846.678099997</v>
      </c>
      <c r="ASQ10">
        <v>-36382846.678099997</v>
      </c>
      <c r="ASR10">
        <v>-36382846.678099997</v>
      </c>
      <c r="ASS10">
        <v>-36382846.678099997</v>
      </c>
      <c r="AST10">
        <v>-55146858.497299999</v>
      </c>
      <c r="ASU10">
        <v>-55146858.497299999</v>
      </c>
      <c r="ASV10">
        <v>-55146858.497299999</v>
      </c>
      <c r="ASW10">
        <v>-55146858.497299999</v>
      </c>
      <c r="ASX10">
        <v>-55146858.497299999</v>
      </c>
      <c r="ASY10">
        <v>-55146858.497299999</v>
      </c>
      <c r="ASZ10">
        <v>-55146858.497299999</v>
      </c>
      <c r="ATA10">
        <v>-55146858.497299999</v>
      </c>
      <c r="ATB10">
        <v>-55146858.497299999</v>
      </c>
      <c r="ATC10">
        <v>-55146858.497299999</v>
      </c>
      <c r="ATD10">
        <v>-55146858.497299999</v>
      </c>
      <c r="ATE10">
        <v>-55146858.497299999</v>
      </c>
      <c r="ATF10">
        <v>-55146858.497299999</v>
      </c>
      <c r="ATG10">
        <v>-55146858.497299999</v>
      </c>
      <c r="ATH10">
        <v>-55146858.497299999</v>
      </c>
      <c r="ATI10">
        <v>-55146858.497299999</v>
      </c>
      <c r="ATJ10">
        <v>-55146858.497299999</v>
      </c>
      <c r="ATK10">
        <v>-55146858.497299999</v>
      </c>
      <c r="ATL10">
        <v>-55146858.497299999</v>
      </c>
      <c r="ATM10">
        <v>-55146858.497299999</v>
      </c>
      <c r="ATN10">
        <v>-55146858.497299999</v>
      </c>
      <c r="ATO10">
        <v>-55146858.497299999</v>
      </c>
      <c r="ATP10">
        <v>-55146858.497299999</v>
      </c>
      <c r="ATQ10">
        <v>-55146858.497299999</v>
      </c>
      <c r="ATR10">
        <v>-55146858.497299999</v>
      </c>
      <c r="ATS10">
        <v>-55146858.497299999</v>
      </c>
      <c r="ATT10">
        <v>-55146858.497299999</v>
      </c>
      <c r="ATU10">
        <v>-55146858.497299999</v>
      </c>
      <c r="ATV10">
        <v>-55146858.497299999</v>
      </c>
      <c r="ATW10">
        <v>-55146858.497299999</v>
      </c>
      <c r="ATX10">
        <v>-55146858.497299999</v>
      </c>
      <c r="ATY10">
        <v>-55146858.497299999</v>
      </c>
      <c r="ATZ10">
        <v>-55146858.497299999</v>
      </c>
      <c r="AUA10">
        <v>-55146858.497299999</v>
      </c>
      <c r="AUB10">
        <v>-55146858.497299999</v>
      </c>
      <c r="AUC10">
        <v>-55146858.497299999</v>
      </c>
      <c r="AUD10">
        <v>-55146858.497299999</v>
      </c>
      <c r="AUE10">
        <v>-55146858.497299999</v>
      </c>
      <c r="AUF10">
        <v>-55146858.497299999</v>
      </c>
      <c r="AUG10">
        <v>-55146858.497299999</v>
      </c>
      <c r="AUH10">
        <v>-55146858.497299999</v>
      </c>
      <c r="AUI10">
        <v>-55146858.497299999</v>
      </c>
      <c r="AUJ10">
        <v>-55146858.497299999</v>
      </c>
      <c r="AUK10">
        <v>-55146858.497299999</v>
      </c>
      <c r="AUL10">
        <v>-83589411.825900003</v>
      </c>
      <c r="AUM10">
        <v>-83589411.825900003</v>
      </c>
      <c r="AUN10">
        <v>-83589411.825900003</v>
      </c>
      <c r="AUO10">
        <v>-83589411.825900003</v>
      </c>
      <c r="AUP10">
        <v>-83589411.825900003</v>
      </c>
      <c r="AUQ10">
        <v>-83589411.825900003</v>
      </c>
      <c r="AUR10">
        <v>-83589411.825900003</v>
      </c>
      <c r="AUS10">
        <v>-83589411.825900003</v>
      </c>
      <c r="AUT10">
        <v>-83589411.825900003</v>
      </c>
      <c r="AUU10">
        <v>-83589411.825900003</v>
      </c>
      <c r="AUV10">
        <v>-83589411.825900003</v>
      </c>
      <c r="AUW10">
        <v>-83589411.825900003</v>
      </c>
      <c r="AUX10">
        <v>-83589411.825900003</v>
      </c>
      <c r="AUY10">
        <v>-83589411.825900003</v>
      </c>
      <c r="AUZ10">
        <v>-83589411.825900003</v>
      </c>
      <c r="AVA10">
        <v>-83589411.825900003</v>
      </c>
      <c r="AVB10">
        <v>-83589411.825900003</v>
      </c>
      <c r="AVC10">
        <v>-83589411.825900003</v>
      </c>
      <c r="AVD10">
        <v>-83589411.825900003</v>
      </c>
      <c r="AVE10">
        <v>-83589411.825900003</v>
      </c>
      <c r="AVF10">
        <v>-83589411.825900003</v>
      </c>
      <c r="AVG10">
        <v>-83589411.825900003</v>
      </c>
      <c r="AVH10">
        <v>-83589411.825900003</v>
      </c>
      <c r="AVI10">
        <v>-83589411.825900003</v>
      </c>
      <c r="AVJ10">
        <v>-83589411.825900003</v>
      </c>
      <c r="AVK10">
        <v>-83589411.825900003</v>
      </c>
      <c r="AVL10">
        <v>-83589411.825900003</v>
      </c>
      <c r="AVM10">
        <v>-83589411.825900003</v>
      </c>
      <c r="AVN10">
        <v>-83589411.825900003</v>
      </c>
      <c r="AVO10">
        <v>-83589411.825900003</v>
      </c>
      <c r="AVP10">
        <v>-83589411.825900003</v>
      </c>
      <c r="AVQ10">
        <v>-83589411.825900003</v>
      </c>
      <c r="AVR10">
        <v>-83589411.825900003</v>
      </c>
      <c r="AVS10">
        <v>-83589411.825900003</v>
      </c>
      <c r="AVT10">
        <v>-83589411.825900003</v>
      </c>
      <c r="AVU10">
        <v>-83589411.825900003</v>
      </c>
      <c r="AVV10">
        <v>-83589411.825900003</v>
      </c>
      <c r="AVW10">
        <v>-83589411.825900003</v>
      </c>
      <c r="AVX10">
        <v>-83589411.825900003</v>
      </c>
      <c r="AVY10">
        <v>-83589411.825900003</v>
      </c>
      <c r="AVZ10">
        <v>-83589411.825900003</v>
      </c>
      <c r="AWA10">
        <v>-83589411.825900003</v>
      </c>
      <c r="AWB10">
        <v>-83589411.825900003</v>
      </c>
      <c r="AWC10">
        <v>-83589411.825900003</v>
      </c>
      <c r="AWD10">
        <v>-36382846.678099997</v>
      </c>
      <c r="AWE10">
        <v>-36382846.678099997</v>
      </c>
      <c r="AWF10">
        <v>-36382846.678099997</v>
      </c>
      <c r="AWG10">
        <v>-36382846.678099997</v>
      </c>
      <c r="AWH10">
        <v>-36382846.678099997</v>
      </c>
      <c r="AWI10">
        <v>-36382846.678099997</v>
      </c>
      <c r="AWJ10">
        <v>-36382846.678099997</v>
      </c>
      <c r="AWK10">
        <v>-36382846.678099997</v>
      </c>
      <c r="AWL10">
        <v>-36382846.678099997</v>
      </c>
      <c r="AWM10">
        <v>-36382846.678099997</v>
      </c>
      <c r="AWN10">
        <v>-36382846.678099997</v>
      </c>
      <c r="AWO10">
        <v>-36382846.678099997</v>
      </c>
      <c r="AWP10">
        <v>-36382846.678099997</v>
      </c>
      <c r="AWQ10">
        <v>-36382846.678099997</v>
      </c>
      <c r="AWR10">
        <v>-36382846.678099997</v>
      </c>
      <c r="AWS10">
        <v>-36382846.678099997</v>
      </c>
      <c r="AWT10">
        <v>-36382846.678099997</v>
      </c>
      <c r="AWU10">
        <v>-36382846.678099997</v>
      </c>
      <c r="AWV10">
        <v>-36382846.678099997</v>
      </c>
      <c r="AWW10">
        <v>-36382846.678099997</v>
      </c>
      <c r="AWX10">
        <v>-36382846.678099997</v>
      </c>
      <c r="AWY10">
        <v>-36382846.678099997</v>
      </c>
      <c r="AWZ10">
        <v>-36382846.678099997</v>
      </c>
      <c r="AXA10">
        <v>-36382846.678099997</v>
      </c>
      <c r="AXB10">
        <v>-36382846.678099997</v>
      </c>
      <c r="AXC10">
        <v>-36382846.678099997</v>
      </c>
      <c r="AXD10">
        <v>-36382846.678099997</v>
      </c>
      <c r="AXE10">
        <v>-36382846.678099997</v>
      </c>
      <c r="AXF10">
        <v>-36382846.678099997</v>
      </c>
      <c r="AXG10">
        <v>-36382846.678099997</v>
      </c>
      <c r="AXH10">
        <v>-36382846.678099997</v>
      </c>
      <c r="AXI10">
        <v>-36382846.678099997</v>
      </c>
      <c r="AXJ10">
        <v>-36382846.678099997</v>
      </c>
      <c r="AXK10">
        <v>-36382846.678099997</v>
      </c>
      <c r="AXL10">
        <v>-36382846.678099997</v>
      </c>
      <c r="AXM10">
        <v>-36382846.678099997</v>
      </c>
      <c r="AXN10">
        <v>-36382846.678099997</v>
      </c>
      <c r="AXO10">
        <v>-36382846.678099997</v>
      </c>
      <c r="AXP10">
        <v>-36382846.678099997</v>
      </c>
      <c r="AXQ10">
        <v>-36382846.678099997</v>
      </c>
      <c r="AXR10">
        <v>-36382846.678099997</v>
      </c>
      <c r="AXS10">
        <v>-36382846.678099997</v>
      </c>
      <c r="AXT10">
        <v>-36382846.678099997</v>
      </c>
      <c r="AXU10">
        <v>-36382846.678099997</v>
      </c>
      <c r="AXV10">
        <v>-55146858.497299999</v>
      </c>
      <c r="AXW10">
        <v>-55146858.497299999</v>
      </c>
      <c r="AXX10">
        <v>-55146858.497299999</v>
      </c>
      <c r="AXY10">
        <v>-55146858.497299999</v>
      </c>
      <c r="AXZ10">
        <v>-55146858.497299999</v>
      </c>
      <c r="AYA10">
        <v>-55146858.497299999</v>
      </c>
      <c r="AYB10">
        <v>-55146858.497299999</v>
      </c>
      <c r="AYC10">
        <v>-55146858.497299999</v>
      </c>
      <c r="AYD10">
        <v>-55146858.497299999</v>
      </c>
      <c r="AYE10">
        <v>-55146858.497299999</v>
      </c>
      <c r="AYF10">
        <v>-55146858.497299999</v>
      </c>
      <c r="AYG10">
        <v>-55146858.497299999</v>
      </c>
      <c r="AYH10">
        <v>-55146858.497299999</v>
      </c>
      <c r="AYI10">
        <v>-55146858.497299999</v>
      </c>
      <c r="AYJ10">
        <v>-55146858.497299999</v>
      </c>
      <c r="AYK10">
        <v>-55146858.497299999</v>
      </c>
      <c r="AYL10">
        <v>-55146858.497299999</v>
      </c>
      <c r="AYM10">
        <v>-55146858.497299999</v>
      </c>
      <c r="AYN10">
        <v>-55146858.497299999</v>
      </c>
      <c r="AYO10">
        <v>-55146858.497299999</v>
      </c>
      <c r="AYP10">
        <v>-55146858.497299999</v>
      </c>
      <c r="AYQ10">
        <v>-55146858.497299999</v>
      </c>
      <c r="AYR10">
        <v>-55146858.497299999</v>
      </c>
      <c r="AYS10">
        <v>-55146858.497299999</v>
      </c>
      <c r="AYT10">
        <v>-55146858.497299999</v>
      </c>
      <c r="AYU10">
        <v>-55146858.497299999</v>
      </c>
      <c r="AYV10">
        <v>-55146858.497299999</v>
      </c>
      <c r="AYW10">
        <v>-55146858.497299999</v>
      </c>
      <c r="AYX10">
        <v>-55146858.497299999</v>
      </c>
      <c r="AYY10">
        <v>-55146858.497299999</v>
      </c>
      <c r="AYZ10">
        <v>-55146858.497299999</v>
      </c>
      <c r="AZA10">
        <v>-55146858.497299999</v>
      </c>
      <c r="AZB10">
        <v>-55146858.497299999</v>
      </c>
      <c r="AZC10">
        <v>-55146858.497299999</v>
      </c>
      <c r="AZD10">
        <v>-55146858.497299999</v>
      </c>
      <c r="AZE10">
        <v>-55146858.497299999</v>
      </c>
      <c r="AZF10">
        <v>-55146858.497299999</v>
      </c>
      <c r="AZG10">
        <v>-55146858.497299999</v>
      </c>
      <c r="AZH10">
        <v>-55146858.497299999</v>
      </c>
      <c r="AZI10">
        <v>-55146858.497299999</v>
      </c>
      <c r="AZJ10">
        <v>-55146858.497299999</v>
      </c>
      <c r="AZK10">
        <v>-55146858.497299999</v>
      </c>
      <c r="AZL10">
        <v>-55146858.497299999</v>
      </c>
      <c r="AZM10">
        <v>-55146858.497299999</v>
      </c>
      <c r="AZN10">
        <v>-83589411.825900003</v>
      </c>
      <c r="AZO10">
        <v>-83589411.825900003</v>
      </c>
      <c r="AZP10">
        <v>-83589411.825900003</v>
      </c>
      <c r="AZQ10">
        <v>-83589411.825900003</v>
      </c>
      <c r="AZR10">
        <v>-83589411.825900003</v>
      </c>
      <c r="AZS10">
        <v>-83589411.825900003</v>
      </c>
      <c r="AZT10">
        <v>-83589411.825900003</v>
      </c>
      <c r="AZU10">
        <v>-83589411.825900003</v>
      </c>
      <c r="AZV10">
        <v>-83589411.825900003</v>
      </c>
      <c r="AZW10">
        <v>-83589411.825900003</v>
      </c>
      <c r="AZX10">
        <v>-83589411.825900003</v>
      </c>
      <c r="AZY10">
        <v>-83589411.825900003</v>
      </c>
      <c r="AZZ10">
        <v>-83589411.825900003</v>
      </c>
      <c r="BAA10">
        <v>-83589411.825900003</v>
      </c>
      <c r="BAB10">
        <v>-83589411.825900003</v>
      </c>
      <c r="BAC10">
        <v>-83589411.825900003</v>
      </c>
      <c r="BAD10">
        <v>-83589411.825900003</v>
      </c>
      <c r="BAE10">
        <v>-83589411.825900003</v>
      </c>
      <c r="BAF10">
        <v>-83589411.825900003</v>
      </c>
      <c r="BAG10">
        <v>-83589411.825900003</v>
      </c>
      <c r="BAH10">
        <v>-83589411.825900003</v>
      </c>
      <c r="BAI10">
        <v>-83589411.825900003</v>
      </c>
      <c r="BAJ10">
        <v>-83589411.825900003</v>
      </c>
      <c r="BAK10">
        <v>-83589411.825900003</v>
      </c>
      <c r="BAL10">
        <v>-83589411.825900003</v>
      </c>
      <c r="BAM10">
        <v>-83589411.825900003</v>
      </c>
      <c r="BAN10">
        <v>-83589411.825900003</v>
      </c>
      <c r="BAO10">
        <v>-83589411.825900003</v>
      </c>
      <c r="BAP10">
        <v>-83589411.825900003</v>
      </c>
      <c r="BAQ10">
        <v>-83589411.825900003</v>
      </c>
      <c r="BAR10">
        <v>-83589411.825900003</v>
      </c>
      <c r="BAS10">
        <v>-83589411.825900003</v>
      </c>
      <c r="BAT10">
        <v>-83589411.825900003</v>
      </c>
      <c r="BAU10">
        <v>-83589411.825900003</v>
      </c>
      <c r="BAV10">
        <v>-83589411.825900003</v>
      </c>
      <c r="BAW10">
        <v>-83589411.825900003</v>
      </c>
      <c r="BAX10">
        <v>-83589411.825900003</v>
      </c>
      <c r="BAY10">
        <v>-83589411.825900003</v>
      </c>
      <c r="BAZ10">
        <v>-83589411.825900003</v>
      </c>
      <c r="BBA10">
        <v>-83589411.825900003</v>
      </c>
      <c r="BBB10">
        <v>-83589411.825900003</v>
      </c>
      <c r="BBC10">
        <v>-83589411.825900003</v>
      </c>
      <c r="BBD10">
        <v>-83589411.825900003</v>
      </c>
      <c r="BBE10">
        <v>-83589411.825900003</v>
      </c>
      <c r="BBF10">
        <v>-347071.26459099998</v>
      </c>
      <c r="BBG10">
        <v>-331151.259701</v>
      </c>
      <c r="BBH10">
        <v>-324089.26010100002</v>
      </c>
      <c r="BBI10">
        <v>-326042.14412999997</v>
      </c>
      <c r="BBJ10">
        <v>-337051.987264</v>
      </c>
      <c r="BBK10">
        <v>-356849.59104299999</v>
      </c>
      <c r="BBL10">
        <v>-384582.42997200001</v>
      </c>
      <c r="BBM10">
        <v>-418506.40327200003</v>
      </c>
      <c r="BBN10">
        <v>-455740.43672200001</v>
      </c>
      <c r="BBO10">
        <v>-492236.85522000003</v>
      </c>
      <c r="BBP10">
        <v>-523119.91267400002</v>
      </c>
      <c r="BBQ10">
        <v>-345328.14950699999</v>
      </c>
      <c r="BBR10">
        <v>-328555.91931299999</v>
      </c>
      <c r="BBS10">
        <v>-320323.47398000001</v>
      </c>
      <c r="BBT10">
        <v>-320690.02565800003</v>
      </c>
      <c r="BBU10">
        <v>-329584.096166</v>
      </c>
      <c r="BBV10">
        <v>-346617.88377299998</v>
      </c>
      <c r="BBW10">
        <v>-370839.140251</v>
      </c>
      <c r="BBX10">
        <v>-400463.53287699999</v>
      </c>
      <c r="BBY10">
        <v>-432684.022765</v>
      </c>
      <c r="BBZ10">
        <v>-465460.87201300001</v>
      </c>
      <c r="BCA10">
        <v>-489064.65610199998</v>
      </c>
      <c r="BCB10">
        <v>-347071.26459099998</v>
      </c>
      <c r="BCC10">
        <v>-331151.259701</v>
      </c>
      <c r="BCD10">
        <v>-324089.26010100002</v>
      </c>
      <c r="BCE10">
        <v>-326070.48493899999</v>
      </c>
      <c r="BCF10">
        <v>-337682.215876</v>
      </c>
      <c r="BCG10">
        <v>-358229.11318799999</v>
      </c>
      <c r="BCH10">
        <v>-386638.29226999998</v>
      </c>
      <c r="BCI10">
        <v>-420799.44377999997</v>
      </c>
      <c r="BCJ10">
        <v>-457954.177738</v>
      </c>
      <c r="BCK10">
        <v>-495047.81388999999</v>
      </c>
      <c r="BCL10">
        <v>-523119.91267400002</v>
      </c>
      <c r="BCM10">
        <v>-345328.14950699999</v>
      </c>
      <c r="BCN10">
        <v>-328555.91931299999</v>
      </c>
      <c r="BCO10">
        <v>-320323.47398000001</v>
      </c>
      <c r="BCP10">
        <v>-320651.34938500001</v>
      </c>
      <c r="BCQ10">
        <v>-330174.95403399999</v>
      </c>
      <c r="BCR10">
        <v>-348031.84547399997</v>
      </c>
      <c r="BCS10">
        <v>-373067.77865300002</v>
      </c>
      <c r="BCT10">
        <v>-403931.90997500002</v>
      </c>
      <c r="BCU10">
        <v>-441526.00080699997</v>
      </c>
      <c r="BCV10">
        <v>-471969.29291700001</v>
      </c>
      <c r="BCW10">
        <v>-489064.65610199998</v>
      </c>
      <c r="BCX10">
        <v>-525120.14210299996</v>
      </c>
      <c r="BCY10">
        <v>-500523.73632600001</v>
      </c>
      <c r="BCZ10">
        <v>-489178.76808200002</v>
      </c>
      <c r="BDA10">
        <v>-491269.25496200001</v>
      </c>
      <c r="BDB10">
        <v>-506796.42164900003</v>
      </c>
      <c r="BDC10">
        <v>-535286.84956700006</v>
      </c>
      <c r="BDD10">
        <v>-575393.27256900002</v>
      </c>
      <c r="BDE10">
        <v>-624449.70401500002</v>
      </c>
      <c r="BDF10">
        <v>-678129.65140600002</v>
      </c>
      <c r="BDG10">
        <v>-730431.49585499999</v>
      </c>
      <c r="BDH10">
        <v>-774207.14371400001</v>
      </c>
      <c r="BDI10">
        <v>-521633.91193399997</v>
      </c>
      <c r="BDJ10">
        <v>-495333.05554899998</v>
      </c>
      <c r="BDK10">
        <v>-481647.19584100001</v>
      </c>
      <c r="BDL10">
        <v>-480565.01801699999</v>
      </c>
      <c r="BDM10">
        <v>-491860.63945199997</v>
      </c>
      <c r="BDN10">
        <v>-514823.43502600002</v>
      </c>
      <c r="BDO10">
        <v>-547906.69312800001</v>
      </c>
      <c r="BDP10">
        <v>-588363.96322599996</v>
      </c>
      <c r="BDQ10">
        <v>-632016.82349099999</v>
      </c>
      <c r="BDR10">
        <v>-675636.60618600005</v>
      </c>
      <c r="BDS10">
        <v>-706096.63057100005</v>
      </c>
      <c r="BDT10">
        <v>-525120.14210299996</v>
      </c>
      <c r="BDU10">
        <v>-500523.73632600001</v>
      </c>
      <c r="BDV10">
        <v>-489178.76808200002</v>
      </c>
      <c r="BDW10">
        <v>-491281.25191499997</v>
      </c>
      <c r="BDX10">
        <v>-507668.25605600001</v>
      </c>
      <c r="BDY10">
        <v>-537250.12480300001</v>
      </c>
      <c r="BDZ10">
        <v>-578338.77262599999</v>
      </c>
      <c r="BEA10">
        <v>-627735.85623899999</v>
      </c>
      <c r="BEB10">
        <v>-681291.73618899996</v>
      </c>
      <c r="BEC10">
        <v>-734420.75141499995</v>
      </c>
      <c r="BED10">
        <v>-774207.14371400001</v>
      </c>
      <c r="BEE10">
        <v>-521633.91193399997</v>
      </c>
      <c r="BEF10">
        <v>-495333.05554899998</v>
      </c>
      <c r="BEG10">
        <v>-481647.19584100001</v>
      </c>
      <c r="BEH10">
        <v>-480419.12237699999</v>
      </c>
      <c r="BEI10">
        <v>-492563.48783599999</v>
      </c>
      <c r="BEJ10">
        <v>-516671.13938800001</v>
      </c>
      <c r="BEK10">
        <v>-550875.33960499999</v>
      </c>
      <c r="BEL10">
        <v>-592987.17776400002</v>
      </c>
      <c r="BEM10">
        <v>-643687.96762400004</v>
      </c>
      <c r="BEN10">
        <v>-684059.22930400004</v>
      </c>
      <c r="BEO10">
        <v>-706096.63057100005</v>
      </c>
      <c r="BEP10">
        <v>-794079.42516600003</v>
      </c>
      <c r="BEQ10">
        <v>-755873.65280499996</v>
      </c>
      <c r="BER10">
        <v>-737405.85068799998</v>
      </c>
      <c r="BES10">
        <v>-738847.92458300001</v>
      </c>
      <c r="BET10">
        <v>-760077.19159199996</v>
      </c>
      <c r="BEU10">
        <v>-800245.82397999999</v>
      </c>
      <c r="BEV10">
        <v>-857201.91891999997</v>
      </c>
      <c r="BEW10">
        <v>-926859.65658199997</v>
      </c>
      <c r="BEX10">
        <v>-1002741.31265</v>
      </c>
      <c r="BEY10">
        <v>-1076015.43732</v>
      </c>
      <c r="BEZ10">
        <v>-1136329.16392</v>
      </c>
      <c r="BFA10">
        <v>-787106.96482899995</v>
      </c>
      <c r="BFB10">
        <v>-745492.29125000001</v>
      </c>
      <c r="BFC10">
        <v>-722342.70620500005</v>
      </c>
      <c r="BFD10">
        <v>-717439.450694</v>
      </c>
      <c r="BFE10">
        <v>-730205.62719899998</v>
      </c>
      <c r="BFF10">
        <v>-759318.99489800003</v>
      </c>
      <c r="BFG10">
        <v>-802228.76003600005</v>
      </c>
      <c r="BFH10">
        <v>-854688.17500499997</v>
      </c>
      <c r="BFI10">
        <v>-910515.65681900003</v>
      </c>
      <c r="BFJ10">
        <v>-964543.86492900003</v>
      </c>
      <c r="BFK10">
        <v>-1000108.13763</v>
      </c>
      <c r="BFL10">
        <v>-794079.42516600003</v>
      </c>
      <c r="BFM10">
        <v>-755873.65280499996</v>
      </c>
      <c r="BFN10">
        <v>-737405.85068799998</v>
      </c>
      <c r="BFO10">
        <v>-738804.61176400003</v>
      </c>
      <c r="BFP10">
        <v>-761232.89170699997</v>
      </c>
      <c r="BFQ10">
        <v>-802967.77316099999</v>
      </c>
      <c r="BFR10">
        <v>-861327.23929599999</v>
      </c>
      <c r="BFS10">
        <v>-931463.74870700005</v>
      </c>
      <c r="BFT10">
        <v>-1007149.56726</v>
      </c>
      <c r="BFU10">
        <v>-1081522.0890800001</v>
      </c>
      <c r="BFV10">
        <v>-1136329.16392</v>
      </c>
      <c r="BFW10">
        <v>-787106.96482899995</v>
      </c>
      <c r="BFX10">
        <v>-745492.29125000001</v>
      </c>
      <c r="BFY10">
        <v>-722342.70620500005</v>
      </c>
      <c r="BFZ10">
        <v>-717044.39984199998</v>
      </c>
      <c r="BGA10">
        <v>-730886.81380400003</v>
      </c>
      <c r="BGB10">
        <v>-761530.58570399997</v>
      </c>
      <c r="BGC10">
        <v>-805912.24320799997</v>
      </c>
      <c r="BGD10">
        <v>-860431.68540700001</v>
      </c>
      <c r="BGE10">
        <v>-924754.03642000002</v>
      </c>
      <c r="BGF10">
        <v>-974433.442668</v>
      </c>
      <c r="BGG10">
        <v>-1000108.13763</v>
      </c>
      <c r="BGH10">
        <v>-375891.84937399998</v>
      </c>
      <c r="BGI10">
        <v>-375891.84937399998</v>
      </c>
      <c r="BGJ10">
        <v>-375891.84937399998</v>
      </c>
      <c r="BGK10">
        <v>-375891.84937399998</v>
      </c>
      <c r="BGL10">
        <v>-375891.84937399998</v>
      </c>
      <c r="BGM10">
        <v>-375891.84937399998</v>
      </c>
      <c r="BGN10">
        <v>-375891.84937399998</v>
      </c>
      <c r="BGO10">
        <v>-375891.84937399998</v>
      </c>
      <c r="BGP10">
        <v>-375891.84937399998</v>
      </c>
      <c r="BGQ10">
        <v>-375891.84937399998</v>
      </c>
      <c r="BGR10">
        <v>-375891.84937399998</v>
      </c>
      <c r="BGS10">
        <v>-375958.71324299998</v>
      </c>
      <c r="BGT10">
        <v>-375958.71324299998</v>
      </c>
      <c r="BGU10">
        <v>-375958.71324299998</v>
      </c>
      <c r="BGV10">
        <v>-375958.71324299998</v>
      </c>
      <c r="BGW10">
        <v>-375958.71324299998</v>
      </c>
      <c r="BGX10">
        <v>-375958.71324299998</v>
      </c>
      <c r="BGY10">
        <v>-375958.71324299998</v>
      </c>
      <c r="BGZ10">
        <v>-375958.71324299998</v>
      </c>
      <c r="BHA10">
        <v>-375958.71324299998</v>
      </c>
      <c r="BHB10">
        <v>-375958.71324299998</v>
      </c>
      <c r="BHC10">
        <v>-375958.71324299998</v>
      </c>
      <c r="BHD10">
        <v>-375891.84937399998</v>
      </c>
      <c r="BHE10">
        <v>-375891.84937399998</v>
      </c>
      <c r="BHF10">
        <v>-375891.84937399998</v>
      </c>
      <c r="BHG10">
        <v>-375891.84937399998</v>
      </c>
      <c r="BHH10">
        <v>-375891.84937399998</v>
      </c>
      <c r="BHI10">
        <v>-375891.84937399998</v>
      </c>
      <c r="BHJ10">
        <v>-375891.84937399998</v>
      </c>
      <c r="BHK10">
        <v>-375891.84937399998</v>
      </c>
      <c r="BHL10">
        <v>-375891.84937399998</v>
      </c>
      <c r="BHM10">
        <v>-375891.84937399998</v>
      </c>
      <c r="BHN10">
        <v>-375891.84937399998</v>
      </c>
      <c r="BHO10">
        <v>-375958.71324299998</v>
      </c>
      <c r="BHP10">
        <v>-375958.71324299998</v>
      </c>
      <c r="BHQ10">
        <v>-375958.71324299998</v>
      </c>
      <c r="BHR10">
        <v>-375958.71324299998</v>
      </c>
      <c r="BHS10">
        <v>-375958.71324299998</v>
      </c>
      <c r="BHT10">
        <v>-375958.71324299998</v>
      </c>
      <c r="BHU10">
        <v>-375958.71324299998</v>
      </c>
      <c r="BHV10">
        <v>-375958.71324299998</v>
      </c>
      <c r="BHW10">
        <v>-375958.71324299998</v>
      </c>
      <c r="BHX10">
        <v>-375958.71324299998</v>
      </c>
      <c r="BHY10">
        <v>-375958.71324299998</v>
      </c>
      <c r="BHZ10">
        <v>-559380.05427800003</v>
      </c>
      <c r="BIA10">
        <v>-559380.05427800003</v>
      </c>
      <c r="BIB10">
        <v>-559380.05427800003</v>
      </c>
      <c r="BIC10">
        <v>-559380.05427800003</v>
      </c>
      <c r="BID10">
        <v>-559380.05427800003</v>
      </c>
      <c r="BIE10">
        <v>-559380.05427800003</v>
      </c>
      <c r="BIF10">
        <v>-559380.05427800003</v>
      </c>
      <c r="BIG10">
        <v>-559380.05427800003</v>
      </c>
      <c r="BIH10">
        <v>-559380.05427800003</v>
      </c>
      <c r="BII10">
        <v>-559380.05427800003</v>
      </c>
      <c r="BIJ10">
        <v>-559380.05427800003</v>
      </c>
      <c r="BIK10">
        <v>-559498.01981299999</v>
      </c>
      <c r="BIL10">
        <v>-559498.01981299999</v>
      </c>
      <c r="BIM10">
        <v>-559498.01981299999</v>
      </c>
      <c r="BIN10">
        <v>-559498.01981299999</v>
      </c>
      <c r="BIO10">
        <v>-559498.01981299999</v>
      </c>
      <c r="BIP10">
        <v>-559498.01981299999</v>
      </c>
      <c r="BIQ10">
        <v>-559498.01981299999</v>
      </c>
      <c r="BIR10">
        <v>-559498.01981299999</v>
      </c>
      <c r="BIS10">
        <v>-559498.01981299999</v>
      </c>
      <c r="BIT10">
        <v>-559498.01981299999</v>
      </c>
      <c r="BIU10">
        <v>-559498.01981299999</v>
      </c>
      <c r="BIV10">
        <v>-559380.05427800003</v>
      </c>
      <c r="BIW10">
        <v>-559380.05427800003</v>
      </c>
      <c r="BIX10">
        <v>-559380.05427800003</v>
      </c>
      <c r="BIY10">
        <v>-559380.05427800003</v>
      </c>
      <c r="BIZ10">
        <v>-559380.05427800003</v>
      </c>
      <c r="BJA10">
        <v>-559380.05427800003</v>
      </c>
      <c r="BJB10">
        <v>-559380.05427800003</v>
      </c>
      <c r="BJC10">
        <v>-559380.05427800003</v>
      </c>
      <c r="BJD10">
        <v>-559380.05427800003</v>
      </c>
      <c r="BJE10">
        <v>-559380.05427800003</v>
      </c>
      <c r="BJF10">
        <v>-559380.05427800003</v>
      </c>
      <c r="BJG10">
        <v>-559498.01981299999</v>
      </c>
      <c r="BJH10">
        <v>-559498.01981299999</v>
      </c>
      <c r="BJI10">
        <v>-559498.01981299999</v>
      </c>
      <c r="BJJ10">
        <v>-559498.01981299999</v>
      </c>
      <c r="BJK10">
        <v>-559498.01981299999</v>
      </c>
      <c r="BJL10">
        <v>-559498.01981299999</v>
      </c>
      <c r="BJM10">
        <v>-559498.01981299999</v>
      </c>
      <c r="BJN10">
        <v>-559498.01981299999</v>
      </c>
      <c r="BJO10">
        <v>-559498.01981299999</v>
      </c>
      <c r="BJP10">
        <v>-559498.01981299999</v>
      </c>
      <c r="BJQ10">
        <v>-559498.01981299999</v>
      </c>
      <c r="BJR10">
        <v>-821836.39170200005</v>
      </c>
      <c r="BJS10">
        <v>-821836.39170200005</v>
      </c>
      <c r="BJT10">
        <v>-821836.39170200005</v>
      </c>
      <c r="BJU10">
        <v>-821836.39170200005</v>
      </c>
      <c r="BJV10">
        <v>-821836.39170200005</v>
      </c>
      <c r="BJW10">
        <v>-821836.39170200005</v>
      </c>
      <c r="BJX10">
        <v>-821836.39170200005</v>
      </c>
      <c r="BJY10">
        <v>-821836.39170200005</v>
      </c>
      <c r="BJZ10">
        <v>-821836.39170200005</v>
      </c>
      <c r="BKA10">
        <v>-821836.39170200005</v>
      </c>
      <c r="BKB10">
        <v>-821836.39170200005</v>
      </c>
      <c r="BKC10">
        <v>-822056.56056999997</v>
      </c>
      <c r="BKD10">
        <v>-822056.56056999997</v>
      </c>
      <c r="BKE10">
        <v>-822056.56056999997</v>
      </c>
      <c r="BKF10">
        <v>-822056.56056999997</v>
      </c>
      <c r="BKG10">
        <v>-822056.56056999997</v>
      </c>
      <c r="BKH10">
        <v>-822056.56056999997</v>
      </c>
      <c r="BKI10">
        <v>-822056.56056999997</v>
      </c>
      <c r="BKJ10">
        <v>-822056.56056999997</v>
      </c>
      <c r="BKK10">
        <v>-822056.56056999997</v>
      </c>
      <c r="BKL10">
        <v>-822056.56056999997</v>
      </c>
      <c r="BKM10">
        <v>-822056.56056999997</v>
      </c>
      <c r="BKN10">
        <v>-821836.39170200005</v>
      </c>
      <c r="BKO10">
        <v>-821836.39170200005</v>
      </c>
      <c r="BKP10">
        <v>-821836.39170200005</v>
      </c>
      <c r="BKQ10">
        <v>-821836.39170200005</v>
      </c>
      <c r="BKR10">
        <v>-821836.39170200005</v>
      </c>
      <c r="BKS10">
        <v>-821836.39170200005</v>
      </c>
      <c r="BKT10">
        <v>-821836.39170200005</v>
      </c>
      <c r="BKU10">
        <v>-821836.39170200005</v>
      </c>
      <c r="BKV10">
        <v>-821836.39170200005</v>
      </c>
      <c r="BKW10">
        <v>-821836.39170200005</v>
      </c>
      <c r="BKX10">
        <v>-821836.39170200005</v>
      </c>
      <c r="BKY10">
        <v>-822056.56056999997</v>
      </c>
      <c r="BKZ10">
        <v>-822056.56056999997</v>
      </c>
      <c r="BLA10">
        <v>-822056.56056999997</v>
      </c>
      <c r="BLB10">
        <v>-822056.56056999997</v>
      </c>
      <c r="BLC10">
        <v>-822056.56056999997</v>
      </c>
      <c r="BLD10">
        <v>-822056.56056999997</v>
      </c>
      <c r="BLE10">
        <v>-822056.56056999997</v>
      </c>
      <c r="BLF10">
        <v>-822056.56056999997</v>
      </c>
      <c r="BLG10">
        <v>-822056.56056999997</v>
      </c>
      <c r="BLH10">
        <v>-822056.56056999997</v>
      </c>
      <c r="BLI10">
        <v>-822056.56056999997</v>
      </c>
      <c r="BLJ10">
        <v>-40343.097748699998</v>
      </c>
      <c r="BLK10">
        <v>-40343.097748699998</v>
      </c>
      <c r="BLL10">
        <v>-40343.097748699998</v>
      </c>
      <c r="BLM10">
        <v>-40343.097748699998</v>
      </c>
      <c r="BLN10">
        <v>-40343.097748699998</v>
      </c>
      <c r="BLO10">
        <v>-40343.097748699998</v>
      </c>
      <c r="BLP10">
        <v>-40343.097748699998</v>
      </c>
      <c r="BLQ10">
        <v>-40343.097748699998</v>
      </c>
      <c r="BLR10">
        <v>-40343.097748699998</v>
      </c>
      <c r="BLS10">
        <v>-40343.097748699998</v>
      </c>
      <c r="BLT10">
        <v>-40343.097748699998</v>
      </c>
      <c r="BLU10">
        <v>-40343.097748699998</v>
      </c>
      <c r="BLV10">
        <v>-40343.097748699998</v>
      </c>
      <c r="BLW10">
        <v>-40343.097748699998</v>
      </c>
      <c r="BLX10">
        <v>-40343.097748699998</v>
      </c>
      <c r="BLY10">
        <v>-40343.097748699998</v>
      </c>
      <c r="BLZ10">
        <v>-40343.097748699998</v>
      </c>
      <c r="BMA10">
        <v>-40343.097748699998</v>
      </c>
      <c r="BMB10">
        <v>-40343.097748699998</v>
      </c>
      <c r="BMC10">
        <v>-40343.097748699998</v>
      </c>
      <c r="BMD10">
        <v>-40343.097748699998</v>
      </c>
      <c r="BME10">
        <v>-40343.097748699998</v>
      </c>
      <c r="BMF10">
        <v>-40343.097748699998</v>
      </c>
      <c r="BMG10">
        <v>-40343.097748699998</v>
      </c>
      <c r="BMH10">
        <v>-40343.097748699998</v>
      </c>
      <c r="BMI10">
        <v>-40343.097748699998</v>
      </c>
      <c r="BMJ10">
        <v>-40343.097748699998</v>
      </c>
      <c r="BMK10">
        <v>-40343.097748699998</v>
      </c>
      <c r="BML10">
        <v>-40343.097748699998</v>
      </c>
      <c r="BMM10">
        <v>-40343.097748699998</v>
      </c>
      <c r="BMN10">
        <v>-40343.097748699998</v>
      </c>
      <c r="BMO10">
        <v>-40343.097748699998</v>
      </c>
      <c r="BMP10">
        <v>-40343.097748699998</v>
      </c>
      <c r="BMQ10">
        <v>-40343.097748699998</v>
      </c>
      <c r="BMR10">
        <v>-40343.097748699998</v>
      </c>
      <c r="BMS10">
        <v>-40343.097748699998</v>
      </c>
      <c r="BMT10">
        <v>-40343.097748699998</v>
      </c>
      <c r="BMU10">
        <v>-40343.097748699998</v>
      </c>
      <c r="BMV10">
        <v>-40343.097748699998</v>
      </c>
      <c r="BMW10">
        <v>-40343.097748699998</v>
      </c>
      <c r="BMX10">
        <v>-40343.097748699998</v>
      </c>
      <c r="BMY10">
        <v>-40343.097748699998</v>
      </c>
      <c r="BMZ10">
        <v>-40343.097748699998</v>
      </c>
      <c r="BNA10">
        <v>-40343.097748699998</v>
      </c>
      <c r="BNB10">
        <v>-74693.848685899997</v>
      </c>
      <c r="BNC10">
        <v>-74693.848685899997</v>
      </c>
      <c r="BND10">
        <v>-74693.848685899997</v>
      </c>
      <c r="BNE10">
        <v>-74693.848685899997</v>
      </c>
      <c r="BNF10">
        <v>-74693.848685899997</v>
      </c>
      <c r="BNG10">
        <v>-74693.848685899997</v>
      </c>
      <c r="BNH10">
        <v>-74693.848685899997</v>
      </c>
      <c r="BNI10">
        <v>-74693.848685899997</v>
      </c>
      <c r="BNJ10">
        <v>-74693.848685899997</v>
      </c>
      <c r="BNK10">
        <v>-74693.848685899997</v>
      </c>
      <c r="BNL10">
        <v>-74693.848685899997</v>
      </c>
      <c r="BNM10">
        <v>-74693.848685899997</v>
      </c>
      <c r="BNN10">
        <v>-74693.848685899997</v>
      </c>
      <c r="BNO10">
        <v>-74693.848685899997</v>
      </c>
      <c r="BNP10">
        <v>-74693.848685899997</v>
      </c>
      <c r="BNQ10">
        <v>-74693.848685899997</v>
      </c>
      <c r="BNR10">
        <v>-74693.848685899997</v>
      </c>
      <c r="BNS10">
        <v>-74693.848685899997</v>
      </c>
      <c r="BNT10">
        <v>-74693.848685899997</v>
      </c>
      <c r="BNU10">
        <v>-74693.848685899997</v>
      </c>
      <c r="BNV10">
        <v>-74693.848685899997</v>
      </c>
      <c r="BNW10">
        <v>-74693.848685899997</v>
      </c>
      <c r="BNX10">
        <v>-74693.848685899997</v>
      </c>
      <c r="BNY10">
        <v>-74693.848685899997</v>
      </c>
      <c r="BNZ10">
        <v>-74693.848685899997</v>
      </c>
      <c r="BOA10">
        <v>-74693.848685899997</v>
      </c>
      <c r="BOB10">
        <v>-74693.848685899997</v>
      </c>
      <c r="BOC10">
        <v>-74693.848685899997</v>
      </c>
      <c r="BOD10">
        <v>-74693.848685899997</v>
      </c>
      <c r="BOE10">
        <v>-74693.848685899997</v>
      </c>
      <c r="BOF10">
        <v>-74693.848685899997</v>
      </c>
      <c r="BOG10">
        <v>-74693.848685899997</v>
      </c>
      <c r="BOH10">
        <v>-74693.848685899997</v>
      </c>
      <c r="BOI10">
        <v>-74693.848685899997</v>
      </c>
      <c r="BOJ10">
        <v>-74693.848685899997</v>
      </c>
      <c r="BOK10">
        <v>-74693.848685899997</v>
      </c>
      <c r="BOL10">
        <v>-74693.848685899997</v>
      </c>
      <c r="BOM10">
        <v>-74693.848685899997</v>
      </c>
      <c r="BON10">
        <v>-74693.848685899997</v>
      </c>
      <c r="BOO10">
        <v>-74693.848685899997</v>
      </c>
      <c r="BOP10">
        <v>-74693.848685899997</v>
      </c>
      <c r="BOQ10">
        <v>-74693.848685899997</v>
      </c>
      <c r="BOR10">
        <v>-74693.848685899997</v>
      </c>
      <c r="BOS10">
        <v>-74693.848685899997</v>
      </c>
      <c r="BOT10">
        <v>-143395.35055999999</v>
      </c>
      <c r="BOU10">
        <v>-143395.35055999999</v>
      </c>
      <c r="BOV10">
        <v>-143395.35055999999</v>
      </c>
      <c r="BOW10">
        <v>-143395.35055999999</v>
      </c>
      <c r="BOX10">
        <v>-143395.35055999999</v>
      </c>
      <c r="BOY10">
        <v>-143395.35055999999</v>
      </c>
      <c r="BOZ10">
        <v>-143395.35055999999</v>
      </c>
      <c r="BPA10">
        <v>-143395.35055999999</v>
      </c>
      <c r="BPB10">
        <v>-143395.35055999999</v>
      </c>
      <c r="BPC10">
        <v>-143395.35055999999</v>
      </c>
      <c r="BPD10">
        <v>-143395.35055999999</v>
      </c>
      <c r="BPE10">
        <v>-143395.35055999999</v>
      </c>
      <c r="BPF10">
        <v>-143395.35055999999</v>
      </c>
      <c r="BPG10">
        <v>-143395.35055999999</v>
      </c>
      <c r="BPH10">
        <v>-143395.35055999999</v>
      </c>
      <c r="BPI10">
        <v>-143395.35055999999</v>
      </c>
      <c r="BPJ10">
        <v>-143395.35055999999</v>
      </c>
      <c r="BPK10">
        <v>-143395.35055999999</v>
      </c>
      <c r="BPL10">
        <v>-143395.35055999999</v>
      </c>
      <c r="BPM10">
        <v>-143395.35055999999</v>
      </c>
      <c r="BPN10">
        <v>-143395.35055999999</v>
      </c>
      <c r="BPO10">
        <v>-143395.35055999999</v>
      </c>
      <c r="BPP10">
        <v>-143395.35055999999</v>
      </c>
      <c r="BPQ10">
        <v>-143395.35055999999</v>
      </c>
      <c r="BPR10">
        <v>-143395.35055999999</v>
      </c>
      <c r="BPS10">
        <v>-143395.35055999999</v>
      </c>
      <c r="BPT10">
        <v>-143395.35055999999</v>
      </c>
      <c r="BPU10">
        <v>-143395.35055999999</v>
      </c>
      <c r="BPV10">
        <v>-143395.35055999999</v>
      </c>
      <c r="BPW10">
        <v>-143395.35055999999</v>
      </c>
      <c r="BPX10">
        <v>-143395.35055999999</v>
      </c>
      <c r="BPY10">
        <v>-143395.35055999999</v>
      </c>
      <c r="BPZ10">
        <v>-143395.35055999999</v>
      </c>
      <c r="BQA10">
        <v>-143395.35055999999</v>
      </c>
      <c r="BQB10">
        <v>-143395.35055999999</v>
      </c>
      <c r="BQC10">
        <v>-143395.35055999999</v>
      </c>
      <c r="BQD10">
        <v>-143395.35055999999</v>
      </c>
      <c r="BQE10">
        <v>-143395.35055999999</v>
      </c>
      <c r="BQF10">
        <v>-143395.35055999999</v>
      </c>
      <c r="BQG10">
        <v>-143395.35055999999</v>
      </c>
      <c r="BQH10">
        <v>-143395.35055999999</v>
      </c>
      <c r="BQI10">
        <v>-143395.35055999999</v>
      </c>
      <c r="BQJ10">
        <v>-143395.35055999999</v>
      </c>
      <c r="BQK10">
        <v>-143395.35055999999</v>
      </c>
      <c r="BQL10">
        <v>-644441.53619799996</v>
      </c>
      <c r="BQM10">
        <v>-644441.53619799996</v>
      </c>
      <c r="BQN10">
        <v>-644441.53619799996</v>
      </c>
      <c r="BQO10">
        <v>-644441.53619799996</v>
      </c>
      <c r="BQP10">
        <v>-644441.53619799996</v>
      </c>
      <c r="BQQ10">
        <v>-644441.53619799996</v>
      </c>
      <c r="BQR10">
        <v>-644441.53619799996</v>
      </c>
      <c r="BQS10">
        <v>-644441.53619799996</v>
      </c>
      <c r="BQT10">
        <v>-644441.53619799996</v>
      </c>
      <c r="BQU10">
        <v>-644441.53619799996</v>
      </c>
      <c r="BQV10">
        <v>-644441.53619799996</v>
      </c>
      <c r="BQW10">
        <v>-644441.53619799996</v>
      </c>
      <c r="BQX10">
        <v>-644441.53619799996</v>
      </c>
      <c r="BQY10">
        <v>-644441.53619799996</v>
      </c>
      <c r="BQZ10">
        <v>-644441.53619799996</v>
      </c>
      <c r="BRA10">
        <v>-644441.53619799996</v>
      </c>
      <c r="BRB10">
        <v>-644441.53619799996</v>
      </c>
      <c r="BRC10">
        <v>-644441.53619799996</v>
      </c>
      <c r="BRD10">
        <v>-644441.53619799996</v>
      </c>
      <c r="BRE10">
        <v>-644441.53619799996</v>
      </c>
      <c r="BRF10">
        <v>-644441.53619799996</v>
      </c>
      <c r="BRG10">
        <v>-644441.53619799996</v>
      </c>
      <c r="BRH10">
        <v>-644441.53619799996</v>
      </c>
      <c r="BRI10">
        <v>-644441.53619799996</v>
      </c>
      <c r="BRJ10">
        <v>-644441.53619799996</v>
      </c>
      <c r="BRK10">
        <v>-644441.53619799996</v>
      </c>
      <c r="BRL10">
        <v>-644441.53619799996</v>
      </c>
      <c r="BRM10">
        <v>-644441.53619799996</v>
      </c>
      <c r="BRN10">
        <v>-644441.53619799996</v>
      </c>
      <c r="BRO10">
        <v>-644441.53619799996</v>
      </c>
      <c r="BRP10">
        <v>-644441.53619799996</v>
      </c>
      <c r="BRQ10">
        <v>-644441.53619799996</v>
      </c>
      <c r="BRR10">
        <v>-644441.53619799996</v>
      </c>
      <c r="BRS10">
        <v>-644441.53619799996</v>
      </c>
      <c r="BRT10">
        <v>-644441.53619799996</v>
      </c>
      <c r="BRU10">
        <v>-644441.53619799996</v>
      </c>
      <c r="BRV10">
        <v>-644441.53619799996</v>
      </c>
      <c r="BRW10">
        <v>-644441.53619799996</v>
      </c>
      <c r="BRX10">
        <v>-644441.53619799996</v>
      </c>
      <c r="BRY10">
        <v>-644441.53619799996</v>
      </c>
      <c r="BRZ10">
        <v>-644441.53619799996</v>
      </c>
      <c r="BSA10">
        <v>-644441.53619799996</v>
      </c>
      <c r="BSB10">
        <v>-644441.53619799996</v>
      </c>
      <c r="BSC10">
        <v>-644441.53619799996</v>
      </c>
      <c r="BSD10">
        <v>-1014252.9976</v>
      </c>
      <c r="BSE10">
        <v>-1014252.9976</v>
      </c>
      <c r="BSF10">
        <v>-1014252.9976</v>
      </c>
      <c r="BSG10">
        <v>-1014252.9976</v>
      </c>
      <c r="BSH10">
        <v>-1014252.9976</v>
      </c>
      <c r="BSI10">
        <v>-1014252.9976</v>
      </c>
      <c r="BSJ10">
        <v>-1014252.9976</v>
      </c>
      <c r="BSK10">
        <v>-1014252.9976</v>
      </c>
      <c r="BSL10">
        <v>-1014252.9976</v>
      </c>
      <c r="BSM10">
        <v>-1014252.9976</v>
      </c>
      <c r="BSN10">
        <v>-1014252.9976</v>
      </c>
      <c r="BSO10">
        <v>-1014252.9976</v>
      </c>
      <c r="BSP10">
        <v>-1014252.9976</v>
      </c>
      <c r="BSQ10">
        <v>-1014252.9976</v>
      </c>
      <c r="BSR10">
        <v>-1014252.9976</v>
      </c>
      <c r="BSS10">
        <v>-1014252.9976</v>
      </c>
      <c r="BST10">
        <v>-1014252.9976</v>
      </c>
      <c r="BSU10">
        <v>-1014252.9976</v>
      </c>
      <c r="BSV10">
        <v>-1014252.9976</v>
      </c>
      <c r="BSW10">
        <v>-1014252.9976</v>
      </c>
      <c r="BSX10">
        <v>-1014252.9976</v>
      </c>
      <c r="BSY10">
        <v>-1014252.9976</v>
      </c>
      <c r="BSZ10">
        <v>-1014252.9976</v>
      </c>
      <c r="BTA10">
        <v>-1014252.9976</v>
      </c>
      <c r="BTB10">
        <v>-1014252.9976</v>
      </c>
      <c r="BTC10">
        <v>-1014252.9976</v>
      </c>
      <c r="BTD10">
        <v>-1014252.9976</v>
      </c>
      <c r="BTE10">
        <v>-1014252.9976</v>
      </c>
      <c r="BTF10">
        <v>-1014252.9976</v>
      </c>
      <c r="BTG10">
        <v>-1014252.9976</v>
      </c>
      <c r="BTH10">
        <v>-1014252.9976</v>
      </c>
      <c r="BTI10">
        <v>-1014252.9976</v>
      </c>
      <c r="BTJ10">
        <v>-1014252.9976</v>
      </c>
      <c r="BTK10">
        <v>-1014252.9976</v>
      </c>
      <c r="BTL10">
        <v>-1014252.9976</v>
      </c>
      <c r="BTM10">
        <v>-1014252.9976</v>
      </c>
      <c r="BTN10">
        <v>-1014252.9976</v>
      </c>
      <c r="BTO10">
        <v>-1014252.9976</v>
      </c>
      <c r="BTP10">
        <v>-1014252.9976</v>
      </c>
      <c r="BTQ10">
        <v>-1014252.9976</v>
      </c>
      <c r="BTR10">
        <v>-1014252.9976</v>
      </c>
      <c r="BTS10">
        <v>-1014252.9976</v>
      </c>
      <c r="BTT10">
        <v>-1014252.9976</v>
      </c>
      <c r="BTU10">
        <v>-1014252.9976</v>
      </c>
      <c r="BTV10">
        <v>-1620791.7367700001</v>
      </c>
      <c r="BTW10">
        <v>-1620791.7367700001</v>
      </c>
      <c r="BTX10">
        <v>-1620791.7367700001</v>
      </c>
      <c r="BTY10">
        <v>-1620791.7367700001</v>
      </c>
      <c r="BTZ10">
        <v>-1620791.7367700001</v>
      </c>
      <c r="BUA10">
        <v>-1620791.7367700001</v>
      </c>
      <c r="BUB10">
        <v>-1620791.7367700001</v>
      </c>
      <c r="BUC10">
        <v>-1620791.7367700001</v>
      </c>
      <c r="BUD10">
        <v>-1620791.7367700001</v>
      </c>
      <c r="BUE10">
        <v>-1620791.7367700001</v>
      </c>
      <c r="BUF10">
        <v>-1620791.7367700001</v>
      </c>
      <c r="BUG10">
        <v>-1620791.7367700001</v>
      </c>
      <c r="BUH10">
        <v>-1620791.7367700001</v>
      </c>
      <c r="BUI10">
        <v>-1620791.7367700001</v>
      </c>
      <c r="BUJ10">
        <v>-1620791.7367700001</v>
      </c>
      <c r="BUK10">
        <v>-1620791.7367700001</v>
      </c>
      <c r="BUL10">
        <v>-1620791.7367700001</v>
      </c>
      <c r="BUM10">
        <v>-1620791.7367700001</v>
      </c>
      <c r="BUN10">
        <v>-1620791.7367700001</v>
      </c>
      <c r="BUO10">
        <v>-1620791.7367700001</v>
      </c>
      <c r="BUP10">
        <v>-1620791.7367700001</v>
      </c>
      <c r="BUQ10">
        <v>-1620791.7367700001</v>
      </c>
      <c r="BUR10">
        <v>-1620791.7367700001</v>
      </c>
      <c r="BUS10">
        <v>-1620791.7367700001</v>
      </c>
      <c r="BUT10">
        <v>-1620791.7367700001</v>
      </c>
      <c r="BUU10">
        <v>-1620791.7367700001</v>
      </c>
      <c r="BUV10">
        <v>-1620791.7367700001</v>
      </c>
      <c r="BUW10">
        <v>-1620791.7367700001</v>
      </c>
      <c r="BUX10">
        <v>-1620791.7367700001</v>
      </c>
      <c r="BUY10">
        <v>-1620791.7367700001</v>
      </c>
      <c r="BUZ10">
        <v>-1620791.7367700001</v>
      </c>
      <c r="BVA10">
        <v>-1620791.7367700001</v>
      </c>
      <c r="BVB10">
        <v>-1620791.7367700001</v>
      </c>
      <c r="BVC10">
        <v>-1620791.7367700001</v>
      </c>
      <c r="BVD10">
        <v>-1620791.7367700001</v>
      </c>
      <c r="BVE10">
        <v>-1620791.7367700001</v>
      </c>
      <c r="BVF10">
        <v>-1620791.7367700001</v>
      </c>
      <c r="BVG10">
        <v>-1620791.7367700001</v>
      </c>
      <c r="BVH10">
        <v>-1620791.7367700001</v>
      </c>
      <c r="BVI10">
        <v>-1620791.7367700001</v>
      </c>
      <c r="BVJ10">
        <v>-1620791.7367700001</v>
      </c>
      <c r="BVK10">
        <v>-1620791.7367700001</v>
      </c>
      <c r="BVL10">
        <v>-1620791.7367700001</v>
      </c>
      <c r="BVM10">
        <v>-1620791.7367700001</v>
      </c>
      <c r="BVN10">
        <v>-29392.231178999999</v>
      </c>
      <c r="BVO10">
        <v>-29392.231178999999</v>
      </c>
      <c r="BVP10">
        <v>-29392.231178999999</v>
      </c>
      <c r="BVQ10">
        <v>-29392.231178999999</v>
      </c>
      <c r="BVR10">
        <v>-29392.231178999999</v>
      </c>
      <c r="BVS10">
        <v>-29392.231178999999</v>
      </c>
      <c r="BVT10">
        <v>-29392.231178999999</v>
      </c>
      <c r="BVU10">
        <v>-29392.231178999999</v>
      </c>
      <c r="BVV10">
        <v>-29392.231178999999</v>
      </c>
      <c r="BVW10">
        <v>-29392.231178999999</v>
      </c>
      <c r="BVX10">
        <v>-29392.231178999999</v>
      </c>
      <c r="BVY10">
        <v>-29141.556435300001</v>
      </c>
      <c r="BVZ10">
        <v>-29141.556435300001</v>
      </c>
      <c r="BWA10">
        <v>-29141.556435300001</v>
      </c>
      <c r="BWB10">
        <v>-29141.556435300001</v>
      </c>
      <c r="BWC10">
        <v>-29141.556435300001</v>
      </c>
      <c r="BWD10">
        <v>-29141.556435300001</v>
      </c>
      <c r="BWE10">
        <v>-29141.556435300001</v>
      </c>
      <c r="BWF10">
        <v>-29141.556435300001</v>
      </c>
      <c r="BWG10">
        <v>-29141.556435300001</v>
      </c>
      <c r="BWH10">
        <v>-29141.556435300001</v>
      </c>
      <c r="BWI10">
        <v>-29141.556435300001</v>
      </c>
      <c r="BWJ10">
        <v>-29392.231178999999</v>
      </c>
      <c r="BWK10">
        <v>-29392.231178999999</v>
      </c>
      <c r="BWL10">
        <v>-29392.231178999999</v>
      </c>
      <c r="BWM10">
        <v>-29392.231178999999</v>
      </c>
      <c r="BWN10">
        <v>-29392.231178999999</v>
      </c>
      <c r="BWO10">
        <v>-29392.231178999999</v>
      </c>
      <c r="BWP10">
        <v>-29392.231178999999</v>
      </c>
      <c r="BWQ10">
        <v>-29392.231178999999</v>
      </c>
      <c r="BWR10">
        <v>-29392.231178999999</v>
      </c>
      <c r="BWS10">
        <v>-29392.231178999999</v>
      </c>
      <c r="BWT10">
        <v>-29392.231178999999</v>
      </c>
      <c r="BWU10">
        <v>-29141.556435300001</v>
      </c>
      <c r="BWV10">
        <v>-29141.556435300001</v>
      </c>
      <c r="BWW10">
        <v>-29141.556435300001</v>
      </c>
      <c r="BWX10">
        <v>-29141.556435300001</v>
      </c>
      <c r="BWY10">
        <v>-29141.556435300001</v>
      </c>
      <c r="BWZ10">
        <v>-29141.556435300001</v>
      </c>
      <c r="BXA10">
        <v>-29141.556435300001</v>
      </c>
      <c r="BXB10">
        <v>-29141.556435300001</v>
      </c>
      <c r="BXC10">
        <v>-29141.556435300001</v>
      </c>
      <c r="BXD10">
        <v>-29141.556435300001</v>
      </c>
      <c r="BXE10">
        <v>-29141.556435300001</v>
      </c>
      <c r="BXF10">
        <v>-158041.347473</v>
      </c>
      <c r="BXG10">
        <v>-158041.347473</v>
      </c>
      <c r="BXH10">
        <v>-158041.347473</v>
      </c>
      <c r="BXI10">
        <v>-158041.347473</v>
      </c>
      <c r="BXJ10">
        <v>-158041.347473</v>
      </c>
      <c r="BXK10">
        <v>-158041.347473</v>
      </c>
      <c r="BXL10">
        <v>-158041.347473</v>
      </c>
      <c r="BXM10">
        <v>-158041.347473</v>
      </c>
      <c r="BXN10">
        <v>-158041.347473</v>
      </c>
      <c r="BXO10">
        <v>-158041.347473</v>
      </c>
      <c r="BXP10">
        <v>-158041.347473</v>
      </c>
      <c r="BXQ10">
        <v>-157564.68886600001</v>
      </c>
      <c r="BXR10">
        <v>-157564.68886600001</v>
      </c>
      <c r="BXS10">
        <v>-157564.68886600001</v>
      </c>
      <c r="BXT10">
        <v>-157564.68886600001</v>
      </c>
      <c r="BXU10">
        <v>-157564.68886600001</v>
      </c>
      <c r="BXV10">
        <v>-157564.68886600001</v>
      </c>
      <c r="BXW10">
        <v>-157564.68886600001</v>
      </c>
      <c r="BXX10">
        <v>-157564.68886600001</v>
      </c>
      <c r="BXY10">
        <v>-157564.68886600001</v>
      </c>
      <c r="BXZ10">
        <v>-157564.68886600001</v>
      </c>
      <c r="BYA10">
        <v>-157564.68886600001</v>
      </c>
      <c r="BYB10">
        <v>-158041.347473</v>
      </c>
      <c r="BYC10">
        <v>-158041.347473</v>
      </c>
      <c r="BYD10">
        <v>-158041.347473</v>
      </c>
      <c r="BYE10">
        <v>-158041.347473</v>
      </c>
      <c r="BYF10">
        <v>-158041.347473</v>
      </c>
      <c r="BYG10">
        <v>-158041.347473</v>
      </c>
      <c r="BYH10">
        <v>-158041.347473</v>
      </c>
      <c r="BYI10">
        <v>-158041.347473</v>
      </c>
      <c r="BYJ10">
        <v>-158041.347473</v>
      </c>
      <c r="BYK10">
        <v>-158041.347473</v>
      </c>
      <c r="BYL10">
        <v>-158041.347473</v>
      </c>
      <c r="BYM10">
        <v>-157564.68886600001</v>
      </c>
      <c r="BYN10">
        <v>-157564.68886600001</v>
      </c>
      <c r="BYO10">
        <v>-157564.68886600001</v>
      </c>
      <c r="BYP10">
        <v>-157564.68886600001</v>
      </c>
      <c r="BYQ10">
        <v>-157564.68886600001</v>
      </c>
      <c r="BYR10">
        <v>-157564.68886600001</v>
      </c>
      <c r="BYS10">
        <v>-157564.68886600001</v>
      </c>
      <c r="BYT10">
        <v>-157564.68886600001</v>
      </c>
      <c r="BYU10">
        <v>-157564.68886600001</v>
      </c>
      <c r="BYV10">
        <v>-157564.68886600001</v>
      </c>
      <c r="BYW10">
        <v>-157564.68886600001</v>
      </c>
      <c r="BYX10">
        <v>-482323.58473399997</v>
      </c>
      <c r="BYY10">
        <v>-482323.58473399997</v>
      </c>
      <c r="BYZ10">
        <v>-482323.58473399997</v>
      </c>
      <c r="BZA10">
        <v>-482323.58473399997</v>
      </c>
      <c r="BZB10">
        <v>-482323.58473399997</v>
      </c>
      <c r="BZC10">
        <v>-482323.58473399997</v>
      </c>
      <c r="BZD10">
        <v>-482323.58473399997</v>
      </c>
      <c r="BZE10">
        <v>-482323.58473399997</v>
      </c>
      <c r="BZF10">
        <v>-482323.58473399997</v>
      </c>
      <c r="BZG10">
        <v>-482323.58473399997</v>
      </c>
      <c r="BZH10">
        <v>-482323.58473399997</v>
      </c>
      <c r="BZI10">
        <v>-481394.95840100001</v>
      </c>
      <c r="BZJ10">
        <v>-481394.95840100001</v>
      </c>
      <c r="BZK10">
        <v>-481394.95840100001</v>
      </c>
      <c r="BZL10">
        <v>-481394.95840100001</v>
      </c>
      <c r="BZM10">
        <v>-481394.95840100001</v>
      </c>
      <c r="BZN10">
        <v>-481394.95840100001</v>
      </c>
      <c r="BZO10">
        <v>-481394.95840100001</v>
      </c>
      <c r="BZP10">
        <v>-481394.95840100001</v>
      </c>
      <c r="BZQ10">
        <v>-481394.95840100001</v>
      </c>
      <c r="BZR10">
        <v>-481394.95840100001</v>
      </c>
      <c r="BZS10">
        <v>-481394.95840100001</v>
      </c>
      <c r="BZT10">
        <v>-482323.58473399997</v>
      </c>
      <c r="BZU10">
        <v>-482323.58473399997</v>
      </c>
      <c r="BZV10">
        <v>-482323.58473399997</v>
      </c>
      <c r="BZW10">
        <v>-482323.58473399997</v>
      </c>
      <c r="BZX10">
        <v>-482323.58473399997</v>
      </c>
      <c r="BZY10">
        <v>-482323.58473399997</v>
      </c>
      <c r="BZZ10">
        <v>-482323.58473399997</v>
      </c>
      <c r="CAA10">
        <v>-482323.58473399997</v>
      </c>
      <c r="CAB10">
        <v>-482323.58473399997</v>
      </c>
      <c r="CAC10">
        <v>-482323.58473399997</v>
      </c>
      <c r="CAD10">
        <v>-482323.58473399997</v>
      </c>
      <c r="CAE10">
        <v>-481394.95840100001</v>
      </c>
      <c r="CAF10">
        <v>-481394.95840100001</v>
      </c>
      <c r="CAG10">
        <v>-481394.95840100001</v>
      </c>
      <c r="CAH10">
        <v>-481394.95840100001</v>
      </c>
      <c r="CAI10">
        <v>-481394.95840100001</v>
      </c>
      <c r="CAJ10">
        <v>-481394.95840100001</v>
      </c>
      <c r="CAK10">
        <v>-481394.95840100001</v>
      </c>
      <c r="CAL10">
        <v>-481394.95840100001</v>
      </c>
      <c r="CAM10">
        <v>-481394.95840100001</v>
      </c>
      <c r="CAN10">
        <v>-481394.95840100001</v>
      </c>
      <c r="CAO10">
        <v>-481394.95840100001</v>
      </c>
      <c r="CAP10">
        <v>-470307.07821100001</v>
      </c>
      <c r="CAQ10">
        <v>-470307.07821100001</v>
      </c>
      <c r="CAR10">
        <v>-470307.07821100001</v>
      </c>
      <c r="CAS10">
        <v>-470307.07821100001</v>
      </c>
      <c r="CAT10">
        <v>-470307.07821100001</v>
      </c>
      <c r="CAU10">
        <v>-470307.07821100001</v>
      </c>
      <c r="CAV10">
        <v>-470307.07821100001</v>
      </c>
      <c r="CAW10">
        <v>-470307.07821100001</v>
      </c>
      <c r="CAX10">
        <v>-470307.07821100001</v>
      </c>
      <c r="CAY10">
        <v>-470307.07821100001</v>
      </c>
      <c r="CAZ10">
        <v>-470307.07821100001</v>
      </c>
      <c r="CBA10">
        <v>-392966.271878</v>
      </c>
      <c r="CBB10">
        <v>-392966.271878</v>
      </c>
      <c r="CBC10">
        <v>-392966.271878</v>
      </c>
      <c r="CBD10">
        <v>-392966.271878</v>
      </c>
      <c r="CBE10">
        <v>-392966.271878</v>
      </c>
      <c r="CBF10">
        <v>-392966.271878</v>
      </c>
      <c r="CBG10">
        <v>-392966.271878</v>
      </c>
      <c r="CBH10">
        <v>-392966.271878</v>
      </c>
      <c r="CBI10">
        <v>-392966.271878</v>
      </c>
      <c r="CBJ10">
        <v>-392966.271878</v>
      </c>
      <c r="CBK10">
        <v>-392966.271878</v>
      </c>
      <c r="CBL10">
        <v>-470307.07821100001</v>
      </c>
      <c r="CBM10">
        <v>-470307.07821100001</v>
      </c>
      <c r="CBN10">
        <v>-470307.07821100001</v>
      </c>
      <c r="CBO10">
        <v>-470307.07821100001</v>
      </c>
      <c r="CBP10">
        <v>-470307.07821100001</v>
      </c>
      <c r="CBQ10">
        <v>-470307.07821100001</v>
      </c>
      <c r="CBR10">
        <v>-470307.07821100001</v>
      </c>
      <c r="CBS10">
        <v>-470307.07821100001</v>
      </c>
      <c r="CBT10">
        <v>-470307.07821100001</v>
      </c>
      <c r="CBU10">
        <v>-470307.07821100001</v>
      </c>
      <c r="CBV10">
        <v>-470307.07821100001</v>
      </c>
      <c r="CBW10">
        <v>-392966.271878</v>
      </c>
      <c r="CBX10">
        <v>-392966.271878</v>
      </c>
      <c r="CBY10">
        <v>-392966.271878</v>
      </c>
      <c r="CBZ10">
        <v>-392966.271878</v>
      </c>
      <c r="CCA10">
        <v>-392966.271878</v>
      </c>
      <c r="CCB10">
        <v>-392966.271878</v>
      </c>
      <c r="CCC10">
        <v>-392966.271878</v>
      </c>
      <c r="CCD10">
        <v>-392966.271878</v>
      </c>
      <c r="CCE10">
        <v>-392966.271878</v>
      </c>
      <c r="CCF10">
        <v>-392966.271878</v>
      </c>
      <c r="CCG10">
        <v>-392966.271878</v>
      </c>
      <c r="CCH10">
        <v>-569391.94603400002</v>
      </c>
      <c r="CCI10">
        <v>-569391.94603400002</v>
      </c>
      <c r="CCJ10">
        <v>-569391.94603400002</v>
      </c>
      <c r="CCK10">
        <v>-569391.94603400002</v>
      </c>
      <c r="CCL10">
        <v>-569391.94603400002</v>
      </c>
      <c r="CCM10">
        <v>-569391.94603400002</v>
      </c>
      <c r="CCN10">
        <v>-569391.94603400002</v>
      </c>
      <c r="CCO10">
        <v>-569391.94603400002</v>
      </c>
      <c r="CCP10">
        <v>-569391.94603400002</v>
      </c>
      <c r="CCQ10">
        <v>-569391.94603400002</v>
      </c>
      <c r="CCR10">
        <v>-569391.94603400002</v>
      </c>
      <c r="CCS10">
        <v>-422328.223383</v>
      </c>
      <c r="CCT10">
        <v>-422328.223383</v>
      </c>
      <c r="CCU10">
        <v>-422328.223383</v>
      </c>
      <c r="CCV10">
        <v>-422328.223383</v>
      </c>
      <c r="CCW10">
        <v>-422328.223383</v>
      </c>
      <c r="CCX10">
        <v>-422328.223383</v>
      </c>
      <c r="CCY10">
        <v>-422328.223383</v>
      </c>
      <c r="CCZ10">
        <v>-422328.223383</v>
      </c>
      <c r="CDA10">
        <v>-422328.223383</v>
      </c>
      <c r="CDB10">
        <v>-422328.223383</v>
      </c>
      <c r="CDC10">
        <v>-422328.223383</v>
      </c>
      <c r="CDD10">
        <v>-569391.94603400002</v>
      </c>
      <c r="CDE10">
        <v>-569391.94603400002</v>
      </c>
      <c r="CDF10">
        <v>-569391.94603400002</v>
      </c>
      <c r="CDG10">
        <v>-569391.94603400002</v>
      </c>
      <c r="CDH10">
        <v>-569391.94603400002</v>
      </c>
      <c r="CDI10">
        <v>-569391.94603400002</v>
      </c>
      <c r="CDJ10">
        <v>-569391.94603400002</v>
      </c>
      <c r="CDK10">
        <v>-569391.94603400002</v>
      </c>
      <c r="CDL10">
        <v>-569391.94603400002</v>
      </c>
      <c r="CDM10">
        <v>-569391.94603400002</v>
      </c>
      <c r="CDN10">
        <v>-569391.94603400002</v>
      </c>
      <c r="CDO10">
        <v>-422328.223383</v>
      </c>
      <c r="CDP10">
        <v>-422328.223383</v>
      </c>
      <c r="CDQ10">
        <v>-422328.223383</v>
      </c>
      <c r="CDR10">
        <v>-422328.223383</v>
      </c>
      <c r="CDS10">
        <v>-422328.223383</v>
      </c>
      <c r="CDT10">
        <v>-422328.223383</v>
      </c>
      <c r="CDU10">
        <v>-422328.223383</v>
      </c>
      <c r="CDV10">
        <v>-422328.223383</v>
      </c>
      <c r="CDW10">
        <v>-422328.223383</v>
      </c>
      <c r="CDX10">
        <v>-422328.223383</v>
      </c>
      <c r="CDY10">
        <v>-422328.223383</v>
      </c>
      <c r="CDZ10">
        <v>-556374.56806800002</v>
      </c>
      <c r="CEA10">
        <v>-556374.56806800002</v>
      </c>
      <c r="CEB10">
        <v>-556374.56806800002</v>
      </c>
      <c r="CEC10">
        <v>-556374.56806800002</v>
      </c>
      <c r="CED10">
        <v>-556374.56806800002</v>
      </c>
      <c r="CEE10">
        <v>-556374.56806800002</v>
      </c>
      <c r="CEF10">
        <v>-556374.56806800002</v>
      </c>
      <c r="CEG10">
        <v>-556374.56806800002</v>
      </c>
      <c r="CEH10">
        <v>-556374.56806800002</v>
      </c>
      <c r="CEI10">
        <v>-556374.56806800002</v>
      </c>
      <c r="CEJ10">
        <v>-556374.56806800002</v>
      </c>
      <c r="CEK10">
        <v>-269865.01277999999</v>
      </c>
      <c r="CEL10">
        <v>-269865.01277999999</v>
      </c>
      <c r="CEM10">
        <v>-269865.01277999999</v>
      </c>
      <c r="CEN10">
        <v>-269865.01277999999</v>
      </c>
      <c r="CEO10">
        <v>-269865.01277999999</v>
      </c>
      <c r="CEP10">
        <v>-269865.01277999999</v>
      </c>
      <c r="CEQ10">
        <v>-269865.01277999999</v>
      </c>
      <c r="CER10">
        <v>-269865.01277999999</v>
      </c>
      <c r="CES10">
        <v>-269865.01277999999</v>
      </c>
      <c r="CET10">
        <v>-269865.01277999999</v>
      </c>
      <c r="CEU10">
        <v>-269865.01277999999</v>
      </c>
      <c r="CEV10">
        <v>-556374.56806800002</v>
      </c>
      <c r="CEW10">
        <v>-556374.56806800002</v>
      </c>
      <c r="CEX10">
        <v>-556374.56806800002</v>
      </c>
      <c r="CEY10">
        <v>-556374.56806800002</v>
      </c>
      <c r="CEZ10">
        <v>-556374.56806800002</v>
      </c>
      <c r="CFA10">
        <v>-556374.56806800002</v>
      </c>
      <c r="CFB10">
        <v>-556374.56806800002</v>
      </c>
      <c r="CFC10">
        <v>-556374.56806800002</v>
      </c>
      <c r="CFD10">
        <v>-556374.56806800002</v>
      </c>
      <c r="CFE10">
        <v>-556374.56806800002</v>
      </c>
      <c r="CFF10">
        <v>-556374.56806800002</v>
      </c>
      <c r="CFG10">
        <v>-269865.01277999999</v>
      </c>
      <c r="CFH10">
        <v>-269865.01277999999</v>
      </c>
      <c r="CFI10">
        <v>-269865.01277999999</v>
      </c>
      <c r="CFJ10">
        <v>-269865.01277999999</v>
      </c>
      <c r="CFK10">
        <v>-269865.01277999999</v>
      </c>
      <c r="CFL10">
        <v>-269865.01277999999</v>
      </c>
      <c r="CFM10">
        <v>-269865.01277999999</v>
      </c>
      <c r="CFN10">
        <v>-269865.01277999999</v>
      </c>
      <c r="CFO10">
        <v>-269865.01277999999</v>
      </c>
      <c r="CFP10">
        <v>-269865.01277999999</v>
      </c>
      <c r="CFQ10">
        <v>-269865.01277999999</v>
      </c>
      <c r="CFR10">
        <v>-2464348.92802</v>
      </c>
      <c r="CFS10">
        <v>-2464348.92802</v>
      </c>
      <c r="CFT10">
        <v>-2464348.92802</v>
      </c>
      <c r="CFU10">
        <v>-2464348.92802</v>
      </c>
      <c r="CFV10">
        <v>-2464348.92802</v>
      </c>
      <c r="CFW10">
        <v>-2464348.92802</v>
      </c>
      <c r="CFX10">
        <v>-2464348.92802</v>
      </c>
      <c r="CFY10">
        <v>-2464348.92802</v>
      </c>
      <c r="CFZ10">
        <v>-2464348.92802</v>
      </c>
      <c r="CGA10">
        <v>-2464348.92802</v>
      </c>
      <c r="CGB10">
        <v>-2464348.92802</v>
      </c>
      <c r="CGC10">
        <v>-2467396.7099199998</v>
      </c>
      <c r="CGD10">
        <v>-2467396.7099199998</v>
      </c>
      <c r="CGE10">
        <v>-2467396.7099199998</v>
      </c>
      <c r="CGF10">
        <v>-2467396.7099199998</v>
      </c>
      <c r="CGG10">
        <v>-2467396.7099199998</v>
      </c>
      <c r="CGH10">
        <v>-2467396.7099199998</v>
      </c>
      <c r="CGI10">
        <v>-2467396.7099199998</v>
      </c>
      <c r="CGJ10">
        <v>-2467396.7099199998</v>
      </c>
      <c r="CGK10">
        <v>-2467396.7099199998</v>
      </c>
      <c r="CGL10">
        <v>-2467396.7099199998</v>
      </c>
      <c r="CGM10">
        <v>-2467396.7099199998</v>
      </c>
      <c r="CGN10">
        <v>-2464348.92802</v>
      </c>
      <c r="CGO10">
        <v>-2464348.92802</v>
      </c>
      <c r="CGP10">
        <v>-2464348.92802</v>
      </c>
      <c r="CGQ10">
        <v>-2464348.92802</v>
      </c>
      <c r="CGR10">
        <v>-2464348.92802</v>
      </c>
      <c r="CGS10">
        <v>-2464348.92802</v>
      </c>
      <c r="CGT10">
        <v>-2464348.92802</v>
      </c>
      <c r="CGU10">
        <v>-2464348.92802</v>
      </c>
      <c r="CGV10">
        <v>-2464348.92802</v>
      </c>
      <c r="CGW10">
        <v>-2464348.92802</v>
      </c>
      <c r="CGX10">
        <v>-2464348.92802</v>
      </c>
      <c r="CGY10">
        <v>-2467396.7099199998</v>
      </c>
      <c r="CGZ10">
        <v>-2467396.7099199998</v>
      </c>
      <c r="CHA10">
        <v>-2467396.7099199998</v>
      </c>
      <c r="CHB10">
        <v>-2467396.7099199998</v>
      </c>
      <c r="CHC10">
        <v>-2467396.7099199998</v>
      </c>
      <c r="CHD10">
        <v>-2467396.7099199998</v>
      </c>
      <c r="CHE10">
        <v>-2467396.7099199998</v>
      </c>
      <c r="CHF10">
        <v>-2467396.7099199998</v>
      </c>
      <c r="CHG10">
        <v>-2467396.7099199998</v>
      </c>
      <c r="CHH10">
        <v>-2467396.7099199998</v>
      </c>
      <c r="CHI10">
        <v>-2467396.7099199998</v>
      </c>
      <c r="CHJ10">
        <v>-2640154.2704599998</v>
      </c>
      <c r="CHK10">
        <v>-2640154.2704599998</v>
      </c>
      <c r="CHL10">
        <v>-2640154.2704599998</v>
      </c>
      <c r="CHM10">
        <v>-2640154.2704599998</v>
      </c>
      <c r="CHN10">
        <v>-2640154.2704599998</v>
      </c>
      <c r="CHO10">
        <v>-2640154.2704599998</v>
      </c>
      <c r="CHP10">
        <v>-2640154.2704599998</v>
      </c>
      <c r="CHQ10">
        <v>-2640154.2704599998</v>
      </c>
      <c r="CHR10">
        <v>-2640154.2704599998</v>
      </c>
      <c r="CHS10">
        <v>-2640154.2704599998</v>
      </c>
      <c r="CHT10">
        <v>-2640154.2704599998</v>
      </c>
      <c r="CHU10">
        <v>-2645949.6348199998</v>
      </c>
      <c r="CHV10">
        <v>-2645949.6348199998</v>
      </c>
      <c r="CHW10">
        <v>-2645949.6348199998</v>
      </c>
      <c r="CHX10">
        <v>-2645949.6348199998</v>
      </c>
      <c r="CHY10">
        <v>-2645949.6348199998</v>
      </c>
      <c r="CHZ10">
        <v>-2645949.6348199998</v>
      </c>
      <c r="CIA10">
        <v>-2645949.6348199998</v>
      </c>
      <c r="CIB10">
        <v>-2645949.6348199998</v>
      </c>
      <c r="CIC10">
        <v>-2645949.6348199998</v>
      </c>
      <c r="CID10">
        <v>-2645949.6348199998</v>
      </c>
      <c r="CIE10">
        <v>-2645949.6348199998</v>
      </c>
      <c r="CIF10">
        <v>-2640154.2704599998</v>
      </c>
      <c r="CIG10">
        <v>-2640154.2704599998</v>
      </c>
      <c r="CIH10">
        <v>-2640154.2704599998</v>
      </c>
      <c r="CII10">
        <v>-2640154.2704599998</v>
      </c>
      <c r="CIJ10">
        <v>-2640154.2704599998</v>
      </c>
      <c r="CIK10">
        <v>-2640154.2704599998</v>
      </c>
      <c r="CIL10">
        <v>-2640154.2704599998</v>
      </c>
      <c r="CIM10">
        <v>-2640154.2704599998</v>
      </c>
      <c r="CIN10">
        <v>-2640154.2704599998</v>
      </c>
      <c r="CIO10">
        <v>-2640154.2704599998</v>
      </c>
      <c r="CIP10">
        <v>-2640154.2704599998</v>
      </c>
      <c r="CIQ10">
        <v>-2645949.6348199998</v>
      </c>
      <c r="CIR10">
        <v>-2645949.6348199998</v>
      </c>
      <c r="CIS10">
        <v>-2645949.6348199998</v>
      </c>
      <c r="CIT10">
        <v>-2645949.6348199998</v>
      </c>
      <c r="CIU10">
        <v>-2645949.6348199998</v>
      </c>
      <c r="CIV10">
        <v>-2645949.6348199998</v>
      </c>
      <c r="CIW10">
        <v>-2645949.6348199998</v>
      </c>
      <c r="CIX10">
        <v>-2645949.6348199998</v>
      </c>
      <c r="CIY10">
        <v>-2645949.6348199998</v>
      </c>
      <c r="CIZ10">
        <v>-2645949.6348199998</v>
      </c>
      <c r="CJA10">
        <v>-2645949.6348199998</v>
      </c>
      <c r="CJB10">
        <v>-2748563.3853000002</v>
      </c>
      <c r="CJC10">
        <v>-2748563.3853000002</v>
      </c>
      <c r="CJD10">
        <v>-2748563.3853000002</v>
      </c>
      <c r="CJE10">
        <v>-2748563.3853000002</v>
      </c>
      <c r="CJF10">
        <v>-2748563.3853000002</v>
      </c>
      <c r="CJG10">
        <v>-2748563.3853000002</v>
      </c>
      <c r="CJH10">
        <v>-2748563.3853000002</v>
      </c>
      <c r="CJI10">
        <v>-2748563.3853000002</v>
      </c>
      <c r="CJJ10">
        <v>-2748563.3853000002</v>
      </c>
      <c r="CJK10">
        <v>-2748563.3853000002</v>
      </c>
      <c r="CJL10">
        <v>-2748563.3853000002</v>
      </c>
      <c r="CJM10">
        <v>-2759853.91457</v>
      </c>
      <c r="CJN10">
        <v>-2759853.91457</v>
      </c>
      <c r="CJO10">
        <v>-2759853.91457</v>
      </c>
      <c r="CJP10">
        <v>-2759853.91457</v>
      </c>
      <c r="CJQ10">
        <v>-2759853.91457</v>
      </c>
      <c r="CJR10">
        <v>-2759853.91457</v>
      </c>
      <c r="CJS10">
        <v>-2759853.91457</v>
      </c>
      <c r="CJT10">
        <v>-2759853.91457</v>
      </c>
      <c r="CJU10">
        <v>-2759853.91457</v>
      </c>
      <c r="CJV10">
        <v>-2759853.91457</v>
      </c>
      <c r="CJW10">
        <v>-2759853.91457</v>
      </c>
      <c r="CJX10">
        <v>-2748563.3853000002</v>
      </c>
      <c r="CJY10">
        <v>-2748563.3853000002</v>
      </c>
      <c r="CJZ10">
        <v>-2748563.3853000002</v>
      </c>
      <c r="CKA10">
        <v>-2748563.3853000002</v>
      </c>
      <c r="CKB10">
        <v>-2748563.3853000002</v>
      </c>
      <c r="CKC10">
        <v>-2748563.3853000002</v>
      </c>
      <c r="CKD10">
        <v>-2748563.3853000002</v>
      </c>
      <c r="CKE10">
        <v>-2748563.3853000002</v>
      </c>
      <c r="CKF10">
        <v>-2748563.3853000002</v>
      </c>
      <c r="CKG10">
        <v>-2748563.3853000002</v>
      </c>
      <c r="CKH10">
        <v>-2748563.3853000002</v>
      </c>
      <c r="CKI10">
        <v>-2759853.91457</v>
      </c>
      <c r="CKJ10">
        <v>-2759853.91457</v>
      </c>
      <c r="CKK10">
        <v>-2759853.91457</v>
      </c>
      <c r="CKL10">
        <v>-2759853.91457</v>
      </c>
      <c r="CKM10">
        <v>-2759853.91457</v>
      </c>
      <c r="CKN10">
        <v>-2759853.91457</v>
      </c>
      <c r="CKO10">
        <v>-2759853.91457</v>
      </c>
      <c r="CKP10">
        <v>-2759853.91457</v>
      </c>
      <c r="CKQ10">
        <v>-2759853.91457</v>
      </c>
      <c r="CKR10">
        <v>-2759853.91457</v>
      </c>
      <c r="CKS10">
        <v>-2759853.91457</v>
      </c>
      <c r="CKT10">
        <v>-36748385.890699998</v>
      </c>
      <c r="CKU10">
        <v>-36748385.890699998</v>
      </c>
      <c r="CKV10">
        <v>-36748385.890699998</v>
      </c>
      <c r="CKW10">
        <v>-36748385.890699998</v>
      </c>
      <c r="CKX10">
        <v>-36748385.890699998</v>
      </c>
      <c r="CKY10">
        <v>-36748385.890699998</v>
      </c>
      <c r="CKZ10">
        <v>-36748385.890699998</v>
      </c>
      <c r="CLA10">
        <v>-36748385.890699998</v>
      </c>
      <c r="CLB10">
        <v>-36748385.890699998</v>
      </c>
      <c r="CLC10">
        <v>-36748385.890699998</v>
      </c>
      <c r="CLD10">
        <v>-36748385.890699998</v>
      </c>
      <c r="CLE10">
        <v>-36748385.890699998</v>
      </c>
      <c r="CLF10">
        <v>-36748385.890699998</v>
      </c>
      <c r="CLG10">
        <v>-36748385.890699998</v>
      </c>
      <c r="CLH10">
        <v>-36748385.890699998</v>
      </c>
      <c r="CLI10">
        <v>-36748385.890699998</v>
      </c>
      <c r="CLJ10">
        <v>-36748385.890699998</v>
      </c>
      <c r="CLK10">
        <v>-36748385.890699998</v>
      </c>
      <c r="CLL10">
        <v>-36748385.890699998</v>
      </c>
      <c r="CLM10">
        <v>-36748385.890699998</v>
      </c>
      <c r="CLN10">
        <v>-36748385.890699998</v>
      </c>
      <c r="CLO10">
        <v>-36748385.890699998</v>
      </c>
      <c r="CLP10">
        <v>-36748385.890699998</v>
      </c>
      <c r="CLQ10">
        <v>-36748385.890699998</v>
      </c>
      <c r="CLR10">
        <v>-36748385.890699998</v>
      </c>
      <c r="CLS10">
        <v>-36748385.890699998</v>
      </c>
      <c r="CLT10">
        <v>-36748385.890699998</v>
      </c>
      <c r="CLU10">
        <v>-36748385.890699998</v>
      </c>
      <c r="CLV10">
        <v>-36748385.890699998</v>
      </c>
      <c r="CLW10">
        <v>-36748385.890699998</v>
      </c>
      <c r="CLX10">
        <v>-36748385.890699998</v>
      </c>
      <c r="CLY10">
        <v>-36748385.890699998</v>
      </c>
      <c r="CLZ10">
        <v>-36748385.890699998</v>
      </c>
      <c r="CMA10">
        <v>-36748385.890699998</v>
      </c>
      <c r="CMB10">
        <v>-36748385.890699998</v>
      </c>
      <c r="CMC10">
        <v>-36748385.890699998</v>
      </c>
      <c r="CMD10">
        <v>-36748385.890699998</v>
      </c>
      <c r="CME10">
        <v>-36748385.890699998</v>
      </c>
      <c r="CMF10">
        <v>-36748385.890699998</v>
      </c>
      <c r="CMG10">
        <v>-36748385.890699998</v>
      </c>
      <c r="CMH10">
        <v>-36748385.890699998</v>
      </c>
      <c r="CMI10">
        <v>-36748385.890699998</v>
      </c>
      <c r="CMJ10">
        <v>-36748385.890699998</v>
      </c>
      <c r="CMK10">
        <v>-36748385.890699998</v>
      </c>
      <c r="CML10">
        <v>-55718868.4296</v>
      </c>
      <c r="CMM10">
        <v>-55718868.4296</v>
      </c>
      <c r="CMN10">
        <v>-55718868.4296</v>
      </c>
      <c r="CMO10">
        <v>-55718868.4296</v>
      </c>
      <c r="CMP10">
        <v>-55718868.4296</v>
      </c>
      <c r="CMQ10">
        <v>-55718868.4296</v>
      </c>
      <c r="CMR10">
        <v>-55718868.4296</v>
      </c>
      <c r="CMS10">
        <v>-55718868.4296</v>
      </c>
      <c r="CMT10">
        <v>-55718868.4296</v>
      </c>
      <c r="CMU10">
        <v>-55718868.4296</v>
      </c>
      <c r="CMV10">
        <v>-55718868.4296</v>
      </c>
      <c r="CMW10">
        <v>-55718868.4296</v>
      </c>
      <c r="CMX10">
        <v>-55718868.4296</v>
      </c>
      <c r="CMY10">
        <v>-55718868.4296</v>
      </c>
      <c r="CMZ10">
        <v>-55718868.4296</v>
      </c>
      <c r="CNA10">
        <v>-55718868.4296</v>
      </c>
      <c r="CNB10">
        <v>-55718868.4296</v>
      </c>
      <c r="CNC10">
        <v>-55718868.4296</v>
      </c>
      <c r="CND10">
        <v>-55718868.4296</v>
      </c>
      <c r="CNE10">
        <v>-55718868.4296</v>
      </c>
      <c r="CNF10">
        <v>-55718868.4296</v>
      </c>
      <c r="CNG10">
        <v>-55718868.4296</v>
      </c>
      <c r="CNH10">
        <v>-55718868.4296</v>
      </c>
      <c r="CNI10">
        <v>-55718868.4296</v>
      </c>
      <c r="CNJ10">
        <v>-55718868.4296</v>
      </c>
      <c r="CNK10">
        <v>-55718868.4296</v>
      </c>
      <c r="CNL10">
        <v>-55718868.4296</v>
      </c>
      <c r="CNM10">
        <v>-55718868.4296</v>
      </c>
      <c r="CNN10">
        <v>-55718868.4296</v>
      </c>
      <c r="CNO10">
        <v>-55718868.4296</v>
      </c>
      <c r="CNP10">
        <v>-55718868.4296</v>
      </c>
      <c r="CNQ10">
        <v>-55718868.4296</v>
      </c>
      <c r="CNR10">
        <v>-55718868.4296</v>
      </c>
      <c r="CNS10">
        <v>-55718868.4296</v>
      </c>
      <c r="CNT10">
        <v>-55718868.4296</v>
      </c>
      <c r="CNU10">
        <v>-55718868.4296</v>
      </c>
      <c r="CNV10">
        <v>-55718868.4296</v>
      </c>
      <c r="CNW10">
        <v>-55718868.4296</v>
      </c>
      <c r="CNX10">
        <v>-55718868.4296</v>
      </c>
      <c r="CNY10">
        <v>-55718868.4296</v>
      </c>
      <c r="CNZ10">
        <v>-55718868.4296</v>
      </c>
      <c r="COA10">
        <v>-55718868.4296</v>
      </c>
      <c r="COB10">
        <v>-55718868.4296</v>
      </c>
      <c r="COC10">
        <v>-55718868.4296</v>
      </c>
      <c r="COD10">
        <v>-84495747.778799996</v>
      </c>
      <c r="COE10">
        <v>-84495747.778799996</v>
      </c>
      <c r="COF10">
        <v>-84495747.778799996</v>
      </c>
      <c r="COG10">
        <v>-84495747.778799996</v>
      </c>
      <c r="COH10">
        <v>-84495747.778799996</v>
      </c>
      <c r="COI10">
        <v>-84495747.778799996</v>
      </c>
      <c r="COJ10">
        <v>-84495747.778799996</v>
      </c>
      <c r="COK10">
        <v>-84495747.778799996</v>
      </c>
      <c r="COL10">
        <v>-84495747.778799996</v>
      </c>
      <c r="COM10">
        <v>-84495747.778799996</v>
      </c>
      <c r="CON10">
        <v>-84495747.778799996</v>
      </c>
      <c r="COO10">
        <v>-84495747.778799996</v>
      </c>
      <c r="COP10">
        <v>-84495747.778799996</v>
      </c>
      <c r="COQ10">
        <v>-84495747.778799996</v>
      </c>
      <c r="COR10">
        <v>-84495747.778799996</v>
      </c>
      <c r="COS10">
        <v>-84495747.778799996</v>
      </c>
      <c r="COT10">
        <v>-84495747.778799996</v>
      </c>
      <c r="COU10">
        <v>-84495747.778799996</v>
      </c>
      <c r="COV10">
        <v>-84495747.778799996</v>
      </c>
      <c r="COW10">
        <v>-84495747.778799996</v>
      </c>
      <c r="COX10">
        <v>-84495747.778799996</v>
      </c>
      <c r="COY10">
        <v>-84495747.778799996</v>
      </c>
      <c r="COZ10">
        <v>-84495747.778799996</v>
      </c>
      <c r="CPA10">
        <v>-84495747.778799996</v>
      </c>
      <c r="CPB10">
        <v>-84495747.778799996</v>
      </c>
      <c r="CPC10">
        <v>-84495747.778799996</v>
      </c>
      <c r="CPD10">
        <v>-84495747.778799996</v>
      </c>
      <c r="CPE10">
        <v>-84495747.778799996</v>
      </c>
      <c r="CPF10">
        <v>-84495747.778799996</v>
      </c>
      <c r="CPG10">
        <v>-84495747.778799996</v>
      </c>
      <c r="CPH10">
        <v>-84495747.778799996</v>
      </c>
      <c r="CPI10">
        <v>-84495747.778799996</v>
      </c>
      <c r="CPJ10">
        <v>-84495747.778799996</v>
      </c>
      <c r="CPK10">
        <v>-84495747.778799996</v>
      </c>
      <c r="CPL10">
        <v>-84495747.778799996</v>
      </c>
      <c r="CPM10">
        <v>-84495747.778799996</v>
      </c>
      <c r="CPN10">
        <v>-84495747.778799996</v>
      </c>
      <c r="CPO10">
        <v>-84495747.778799996</v>
      </c>
      <c r="CPP10">
        <v>-84495747.778799996</v>
      </c>
      <c r="CPQ10">
        <v>-84495747.778799996</v>
      </c>
      <c r="CPR10">
        <v>-84495747.778799996</v>
      </c>
      <c r="CPS10">
        <v>-84495747.778799996</v>
      </c>
      <c r="CPT10">
        <v>-84495747.778799996</v>
      </c>
      <c r="CPU10">
        <v>-84495747.778799996</v>
      </c>
      <c r="CPV10">
        <v>-36748385.890699998</v>
      </c>
      <c r="CPW10">
        <v>-36748385.890699998</v>
      </c>
      <c r="CPX10">
        <v>-36748385.890699998</v>
      </c>
      <c r="CPY10">
        <v>-36748385.890699998</v>
      </c>
      <c r="CPZ10">
        <v>-36748385.890699998</v>
      </c>
      <c r="CQA10">
        <v>-36748385.890699998</v>
      </c>
      <c r="CQB10">
        <v>-36748385.890699998</v>
      </c>
      <c r="CQC10">
        <v>-36748385.890699998</v>
      </c>
      <c r="CQD10">
        <v>-36748385.890699998</v>
      </c>
      <c r="CQE10">
        <v>-36748385.890699998</v>
      </c>
      <c r="CQF10">
        <v>-36748385.890699998</v>
      </c>
      <c r="CQG10">
        <v>-36748385.890699998</v>
      </c>
      <c r="CQH10">
        <v>-36748385.890699998</v>
      </c>
      <c r="CQI10">
        <v>-36748385.890699998</v>
      </c>
      <c r="CQJ10">
        <v>-36748385.890699998</v>
      </c>
      <c r="CQK10">
        <v>-36748385.890699998</v>
      </c>
      <c r="CQL10">
        <v>-36748385.890699998</v>
      </c>
      <c r="CQM10">
        <v>-36748385.890699998</v>
      </c>
      <c r="CQN10">
        <v>-36748385.890699998</v>
      </c>
      <c r="CQO10">
        <v>-36748385.890699998</v>
      </c>
      <c r="CQP10">
        <v>-36748385.890699998</v>
      </c>
      <c r="CQQ10">
        <v>-36748385.890699998</v>
      </c>
      <c r="CQR10">
        <v>-36748385.890699998</v>
      </c>
      <c r="CQS10">
        <v>-36748385.890699998</v>
      </c>
      <c r="CQT10">
        <v>-36748385.890699998</v>
      </c>
      <c r="CQU10">
        <v>-36748385.890699998</v>
      </c>
      <c r="CQV10">
        <v>-36748385.890699998</v>
      </c>
      <c r="CQW10">
        <v>-36748385.890699998</v>
      </c>
      <c r="CQX10">
        <v>-36748385.890699998</v>
      </c>
      <c r="CQY10">
        <v>-36748385.890699998</v>
      </c>
      <c r="CQZ10">
        <v>-36748385.890699998</v>
      </c>
      <c r="CRA10">
        <v>-36748385.890699998</v>
      </c>
      <c r="CRB10">
        <v>-36748385.890699998</v>
      </c>
      <c r="CRC10">
        <v>-36748385.890699998</v>
      </c>
      <c r="CRD10">
        <v>-36748385.890699998</v>
      </c>
      <c r="CRE10">
        <v>-36748385.890699998</v>
      </c>
      <c r="CRF10">
        <v>-36748385.890699998</v>
      </c>
      <c r="CRG10">
        <v>-36748385.890699998</v>
      </c>
      <c r="CRH10">
        <v>-36748385.890699998</v>
      </c>
      <c r="CRI10">
        <v>-36748385.890699998</v>
      </c>
      <c r="CRJ10">
        <v>-36748385.890699998</v>
      </c>
      <c r="CRK10">
        <v>-36748385.890699998</v>
      </c>
      <c r="CRL10">
        <v>-36748385.890699998</v>
      </c>
      <c r="CRM10">
        <v>-36748385.890699998</v>
      </c>
      <c r="CRN10">
        <v>-55718868.4296</v>
      </c>
      <c r="CRO10">
        <v>-55718868.4296</v>
      </c>
      <c r="CRP10">
        <v>-55718868.4296</v>
      </c>
      <c r="CRQ10">
        <v>-55718868.4296</v>
      </c>
      <c r="CRR10">
        <v>-55718868.4296</v>
      </c>
      <c r="CRS10">
        <v>-55718868.4296</v>
      </c>
      <c r="CRT10">
        <v>-55718868.4296</v>
      </c>
      <c r="CRU10">
        <v>-55718868.4296</v>
      </c>
      <c r="CRV10">
        <v>-55718868.4296</v>
      </c>
      <c r="CRW10">
        <v>-55718868.4296</v>
      </c>
      <c r="CRX10">
        <v>-55718868.4296</v>
      </c>
      <c r="CRY10">
        <v>-55718868.4296</v>
      </c>
      <c r="CRZ10">
        <v>-55718868.4296</v>
      </c>
      <c r="CSA10">
        <v>-55718868.4296</v>
      </c>
      <c r="CSB10">
        <v>-55718868.4296</v>
      </c>
      <c r="CSC10">
        <v>-55718868.4296</v>
      </c>
      <c r="CSD10">
        <v>-55718868.4296</v>
      </c>
      <c r="CSE10">
        <v>-55718868.4296</v>
      </c>
      <c r="CSF10">
        <v>-55718868.4296</v>
      </c>
      <c r="CSG10">
        <v>-55718868.4296</v>
      </c>
      <c r="CSH10">
        <v>-55718868.4296</v>
      </c>
      <c r="CSI10">
        <v>-55718868.4296</v>
      </c>
      <c r="CSJ10">
        <v>-55718868.4296</v>
      </c>
      <c r="CSK10">
        <v>-55718868.4296</v>
      </c>
      <c r="CSL10">
        <v>-55718868.4296</v>
      </c>
      <c r="CSM10">
        <v>-55718868.4296</v>
      </c>
      <c r="CSN10">
        <v>-55718868.4296</v>
      </c>
      <c r="CSO10">
        <v>-55718868.4296</v>
      </c>
      <c r="CSP10">
        <v>-55718868.4296</v>
      </c>
      <c r="CSQ10">
        <v>-55718868.4296</v>
      </c>
      <c r="CSR10">
        <v>-55718868.4296</v>
      </c>
      <c r="CSS10">
        <v>-55718868.4296</v>
      </c>
      <c r="CST10">
        <v>-55718868.4296</v>
      </c>
      <c r="CSU10">
        <v>-55718868.4296</v>
      </c>
      <c r="CSV10">
        <v>-55718868.4296</v>
      </c>
      <c r="CSW10">
        <v>-55718868.4296</v>
      </c>
      <c r="CSX10">
        <v>-55718868.4296</v>
      </c>
      <c r="CSY10">
        <v>-55718868.4296</v>
      </c>
      <c r="CSZ10">
        <v>-55718868.4296</v>
      </c>
      <c r="CTA10">
        <v>-55718868.4296</v>
      </c>
      <c r="CTB10">
        <v>-55718868.4296</v>
      </c>
      <c r="CTC10">
        <v>-55718868.4296</v>
      </c>
      <c r="CTD10">
        <v>-55718868.4296</v>
      </c>
      <c r="CTE10">
        <v>-55718868.4296</v>
      </c>
      <c r="CTF10">
        <v>-84495747.778799996</v>
      </c>
      <c r="CTG10">
        <v>-84495747.778799996</v>
      </c>
      <c r="CTH10">
        <v>-84495747.778799996</v>
      </c>
      <c r="CTI10">
        <v>-84495747.778799996</v>
      </c>
      <c r="CTJ10">
        <v>-84495747.778799996</v>
      </c>
      <c r="CTK10">
        <v>-84495747.778799996</v>
      </c>
      <c r="CTL10">
        <v>-84495747.778799996</v>
      </c>
      <c r="CTM10">
        <v>-84495747.778799996</v>
      </c>
      <c r="CTN10">
        <v>-84495747.778799996</v>
      </c>
      <c r="CTO10">
        <v>-84495747.778799996</v>
      </c>
      <c r="CTP10">
        <v>-84495747.778799996</v>
      </c>
      <c r="CTQ10">
        <v>-84495747.778799996</v>
      </c>
      <c r="CTR10">
        <v>-84495747.778799996</v>
      </c>
      <c r="CTS10">
        <v>-84495747.778799996</v>
      </c>
      <c r="CTT10">
        <v>-84495747.778799996</v>
      </c>
      <c r="CTU10">
        <v>-84495747.778799996</v>
      </c>
      <c r="CTV10">
        <v>-84495747.778799996</v>
      </c>
      <c r="CTW10">
        <v>-84495747.778799996</v>
      </c>
      <c r="CTX10">
        <v>-84495747.778799996</v>
      </c>
      <c r="CTY10">
        <v>-84495747.778799996</v>
      </c>
      <c r="CTZ10">
        <v>-84495747.778799996</v>
      </c>
      <c r="CUA10">
        <v>-84495747.778799996</v>
      </c>
      <c r="CUB10">
        <v>-84495747.778799996</v>
      </c>
      <c r="CUC10">
        <v>-84495747.778799996</v>
      </c>
      <c r="CUD10">
        <v>-84495747.778799996</v>
      </c>
      <c r="CUE10">
        <v>-84495747.778799996</v>
      </c>
      <c r="CUF10">
        <v>-84495747.778799996</v>
      </c>
      <c r="CUG10">
        <v>-84495747.778799996</v>
      </c>
      <c r="CUH10">
        <v>-84495747.778799996</v>
      </c>
      <c r="CUI10">
        <v>-84495747.778799996</v>
      </c>
      <c r="CUJ10">
        <v>-84495747.778799996</v>
      </c>
      <c r="CUK10">
        <v>-84495747.778799996</v>
      </c>
      <c r="CUL10">
        <v>-84495747.778799996</v>
      </c>
      <c r="CUM10">
        <v>-84495747.778799996</v>
      </c>
      <c r="CUN10">
        <v>-84495747.778799996</v>
      </c>
      <c r="CUO10">
        <v>-84495747.778799996</v>
      </c>
      <c r="CUP10">
        <v>-84495747.778799996</v>
      </c>
      <c r="CUQ10">
        <v>-84495747.778799996</v>
      </c>
      <c r="CUR10">
        <v>-84495747.778799996</v>
      </c>
      <c r="CUS10">
        <v>-84495747.778799996</v>
      </c>
      <c r="CUT10">
        <v>-84495747.778799996</v>
      </c>
      <c r="CUU10">
        <v>-84495747.778799996</v>
      </c>
      <c r="CUV10">
        <v>-84495747.778799996</v>
      </c>
      <c r="CUW10">
        <v>-84495747.778799996</v>
      </c>
      <c r="CUX10">
        <v>-1683044.4016199999</v>
      </c>
      <c r="CUY10">
        <v>-1596989.25489</v>
      </c>
      <c r="CUZ10">
        <v>-1551241.3484400001</v>
      </c>
      <c r="CVA10">
        <v>-1545625.0101399999</v>
      </c>
      <c r="CVB10">
        <v>-1579247.4751299999</v>
      </c>
      <c r="CVC10">
        <v>-1649640.8493999999</v>
      </c>
      <c r="CVD10">
        <v>-1751660.5357600001</v>
      </c>
      <c r="CVE10">
        <v>-1876368.05452</v>
      </c>
      <c r="CVF10">
        <v>-2010359.4921800001</v>
      </c>
      <c r="CVG10">
        <v>-2136153.2488500001</v>
      </c>
      <c r="CVH10">
        <v>-2234122.1150600002</v>
      </c>
      <c r="CVI10">
        <v>-1659527.6488900001</v>
      </c>
      <c r="CVJ10">
        <v>-1561974.9413099999</v>
      </c>
      <c r="CVK10">
        <v>-1500436.29155</v>
      </c>
      <c r="CVL10">
        <v>-1473418.3911900001</v>
      </c>
      <c r="CVM10">
        <v>-1478496.4977899999</v>
      </c>
      <c r="CVN10">
        <v>-1511602.61427</v>
      </c>
      <c r="CVO10">
        <v>-1566246.76192</v>
      </c>
      <c r="CVP10">
        <v>-1632947.6829299999</v>
      </c>
      <c r="CVQ10">
        <v>-1699300.29094</v>
      </c>
      <c r="CVR10">
        <v>-1752895.3504900001</v>
      </c>
      <c r="CVS10">
        <v>-1774675.0854</v>
      </c>
      <c r="CVT10">
        <v>-1683044.4016199999</v>
      </c>
      <c r="CVU10">
        <v>-1596989.25489</v>
      </c>
      <c r="CVV10">
        <v>-1551241.3484400001</v>
      </c>
      <c r="CVW10">
        <v>-1545222.8811999999</v>
      </c>
      <c r="CVX10">
        <v>-1580874.29568</v>
      </c>
      <c r="CVY10">
        <v>-1654160.05804</v>
      </c>
      <c r="CVZ10">
        <v>-1758737.92714</v>
      </c>
      <c r="CWA10">
        <v>-1884274.7168399999</v>
      </c>
      <c r="CWB10">
        <v>-2017808.3346200001</v>
      </c>
      <c r="CWC10">
        <v>-2145155.5216999999</v>
      </c>
      <c r="CWD10">
        <v>-2234122.1150600002</v>
      </c>
      <c r="CWE10">
        <v>-1659527.6488900001</v>
      </c>
      <c r="CWF10">
        <v>-1561974.9413099999</v>
      </c>
      <c r="CWG10">
        <v>-1500436.29155</v>
      </c>
      <c r="CWH10">
        <v>-1471692.9394799999</v>
      </c>
      <c r="CWI10">
        <v>-1477995.3880400001</v>
      </c>
      <c r="CWJ10">
        <v>-1513319.9561999999</v>
      </c>
      <c r="CWK10">
        <v>-1569943.8943700001</v>
      </c>
      <c r="CWL10">
        <v>-1638754.0430999999</v>
      </c>
      <c r="CWM10">
        <v>-1712068.61256</v>
      </c>
      <c r="CWN10">
        <v>-1759319.9490700001</v>
      </c>
      <c r="CWO10">
        <v>-1774675.0854</v>
      </c>
      <c r="CWP10">
        <v>-2538598.4168400001</v>
      </c>
      <c r="CWQ10">
        <v>-2401949.12843</v>
      </c>
      <c r="CWR10">
        <v>-2324056.6392000001</v>
      </c>
      <c r="CWS10">
        <v>-2303934.33519</v>
      </c>
      <c r="CWT10">
        <v>-2339390.5904399999</v>
      </c>
      <c r="CWU10">
        <v>-2425807.6267400002</v>
      </c>
      <c r="CWV10">
        <v>-2554647.7937799999</v>
      </c>
      <c r="CWW10">
        <v>-2712059.47591</v>
      </c>
      <c r="CWX10">
        <v>-2878263.5595499999</v>
      </c>
      <c r="CWY10">
        <v>-3028547.4918300002</v>
      </c>
      <c r="CWZ10">
        <v>-3136402.8812000002</v>
      </c>
      <c r="CXA10">
        <v>-2491564.9113799999</v>
      </c>
      <c r="CXB10">
        <v>-2331920.5012699999</v>
      </c>
      <c r="CXC10">
        <v>-2222446.5254099998</v>
      </c>
      <c r="CXD10">
        <v>-2159521.0972899999</v>
      </c>
      <c r="CXE10">
        <v>-2137888.6357700001</v>
      </c>
      <c r="CXF10">
        <v>-2149731.15649</v>
      </c>
      <c r="CXG10">
        <v>-2183820.2461000001</v>
      </c>
      <c r="CXH10">
        <v>-2225218.7327299998</v>
      </c>
      <c r="CXI10">
        <v>-2256145.15705</v>
      </c>
      <c r="CXJ10">
        <v>-2255946.2740699998</v>
      </c>
      <c r="CXK10">
        <v>-2217508.8218800002</v>
      </c>
      <c r="CXL10">
        <v>-2538598.4168400001</v>
      </c>
      <c r="CXM10">
        <v>-2401949.12843</v>
      </c>
      <c r="CXN10">
        <v>-2324056.6392000001</v>
      </c>
      <c r="CXO10">
        <v>-2302911.2287300001</v>
      </c>
      <c r="CXP10">
        <v>-2340741.4301200002</v>
      </c>
      <c r="CXQ10">
        <v>-2430949.8747100001</v>
      </c>
      <c r="CXR10">
        <v>-2563092.6784799998</v>
      </c>
      <c r="CXS10">
        <v>-2721508.3000099999</v>
      </c>
      <c r="CXT10">
        <v>-2886965.8089100001</v>
      </c>
      <c r="CXU10">
        <v>-3038558.4350899998</v>
      </c>
      <c r="CXV10">
        <v>-3136402.8812000002</v>
      </c>
      <c r="CXW10">
        <v>-2491564.9113799999</v>
      </c>
      <c r="CXX10">
        <v>-2331920.5012699999</v>
      </c>
      <c r="CXY10">
        <v>-2222446.5254099998</v>
      </c>
      <c r="CXZ10">
        <v>-2155734.4989200002</v>
      </c>
      <c r="CYA10">
        <v>-2134541.7545500002</v>
      </c>
      <c r="CYB10">
        <v>-2148366.5852700002</v>
      </c>
      <c r="CYC10">
        <v>-2183926.0975299999</v>
      </c>
      <c r="CYD10">
        <v>-2225504.2765600001</v>
      </c>
      <c r="CYE10">
        <v>-2252242.8365699998</v>
      </c>
      <c r="CYF10">
        <v>-2246301.9211900001</v>
      </c>
      <c r="CYG10">
        <v>-2217508.8218800002</v>
      </c>
      <c r="CYH10">
        <v>-3823101.8122</v>
      </c>
      <c r="CYI10">
        <v>-3603591.0112399999</v>
      </c>
      <c r="CYJ10">
        <v>-3468474.3713699998</v>
      </c>
      <c r="CYK10">
        <v>-3414818.36729</v>
      </c>
      <c r="CYL10">
        <v>-3437627.0225</v>
      </c>
      <c r="CYM10">
        <v>-3528149.3966299999</v>
      </c>
      <c r="CYN10">
        <v>-3671966.6787</v>
      </c>
      <c r="CYO10">
        <v>-3847476.4610299999</v>
      </c>
      <c r="CYP10">
        <v>-4025770.1196900001</v>
      </c>
      <c r="CYQ10">
        <v>-4172951.04795</v>
      </c>
      <c r="CYR10">
        <v>-4255308.3592600003</v>
      </c>
      <c r="CYS10">
        <v>-3729034.8012999999</v>
      </c>
      <c r="CYT10">
        <v>-3463533.7569300001</v>
      </c>
      <c r="CYU10">
        <v>-3265254.1438000002</v>
      </c>
      <c r="CYV10">
        <v>-3125991.8914999999</v>
      </c>
      <c r="CYW10">
        <v>-3034623.1131600002</v>
      </c>
      <c r="CYX10">
        <v>-2975996.4561299998</v>
      </c>
      <c r="CYY10">
        <v>-2930311.5833399999</v>
      </c>
      <c r="CYZ10">
        <v>-2873794.9746699999</v>
      </c>
      <c r="CZA10">
        <v>-2781533.3147</v>
      </c>
      <c r="CZB10">
        <v>-2618535.47053</v>
      </c>
      <c r="CZC10">
        <v>-2417520.2406100002</v>
      </c>
      <c r="CZD10">
        <v>-3823101.8122</v>
      </c>
      <c r="CZE10">
        <v>-3603591.0112399999</v>
      </c>
      <c r="CZF10">
        <v>-3468474.3713699998</v>
      </c>
      <c r="CZG10">
        <v>-3412442.55473</v>
      </c>
      <c r="CZH10">
        <v>-3437449.96092</v>
      </c>
      <c r="CZI10">
        <v>-3532536.1994599998</v>
      </c>
      <c r="CZJ10">
        <v>-3680211.79159</v>
      </c>
      <c r="CZK10">
        <v>-3856737.88674</v>
      </c>
      <c r="CZL10">
        <v>-4033794.43725</v>
      </c>
      <c r="CZM10">
        <v>-4180870.8645700002</v>
      </c>
      <c r="CZN10">
        <v>-4255308.3592600003</v>
      </c>
      <c r="CZO10">
        <v>-3729034.8012999999</v>
      </c>
      <c r="CZP10">
        <v>-3463533.7569300001</v>
      </c>
      <c r="CZQ10">
        <v>-3265254.1438000002</v>
      </c>
      <c r="CZR10">
        <v>-3117913.0380199999</v>
      </c>
      <c r="CZS10">
        <v>-3024382.0931699998</v>
      </c>
      <c r="CZT10">
        <v>-2966002.5848500002</v>
      </c>
      <c r="CZU10">
        <v>-2919488.77648</v>
      </c>
      <c r="CZV10">
        <v>-2857216.0318100001</v>
      </c>
      <c r="CZW10">
        <v>-2729156.5987999998</v>
      </c>
      <c r="CZX10">
        <v>-2565192.2427500002</v>
      </c>
      <c r="CZY10">
        <v>-2417520.2406100002</v>
      </c>
      <c r="CZZ10">
        <v>-279499.69372799998</v>
      </c>
      <c r="DAA10">
        <v>-279499.69372799998</v>
      </c>
      <c r="DAB10">
        <v>-279499.69372799998</v>
      </c>
      <c r="DAC10">
        <v>-279499.69372799998</v>
      </c>
      <c r="DAD10">
        <v>-279499.69372799998</v>
      </c>
      <c r="DAE10">
        <v>-279499.69372799998</v>
      </c>
      <c r="DAF10">
        <v>-279499.69372799998</v>
      </c>
      <c r="DAG10">
        <v>-279499.69372799998</v>
      </c>
      <c r="DAH10">
        <v>-279499.69372799998</v>
      </c>
      <c r="DAI10">
        <v>-279499.69372799998</v>
      </c>
      <c r="DAJ10">
        <v>-279499.69372799998</v>
      </c>
      <c r="DAK10">
        <v>-280299.824417</v>
      </c>
      <c r="DAL10">
        <v>-280299.824417</v>
      </c>
      <c r="DAM10">
        <v>-280299.824417</v>
      </c>
      <c r="DAN10">
        <v>-280299.824417</v>
      </c>
      <c r="DAO10">
        <v>-280299.824417</v>
      </c>
      <c r="DAP10">
        <v>-280299.824417</v>
      </c>
      <c r="DAQ10">
        <v>-280299.824417</v>
      </c>
      <c r="DAR10">
        <v>-280299.824417</v>
      </c>
      <c r="DAS10">
        <v>-280299.824417</v>
      </c>
      <c r="DAT10">
        <v>-280299.824417</v>
      </c>
      <c r="DAU10">
        <v>-280299.824417</v>
      </c>
      <c r="DAV10">
        <v>-279499.69372799998</v>
      </c>
      <c r="DAW10">
        <v>-279499.69372799998</v>
      </c>
      <c r="DAX10">
        <v>-279499.69372799998</v>
      </c>
      <c r="DAY10">
        <v>-279499.69372799998</v>
      </c>
      <c r="DAZ10">
        <v>-279499.69372799998</v>
      </c>
      <c r="DBA10">
        <v>-279499.69372799998</v>
      </c>
      <c r="DBB10">
        <v>-279499.69372799998</v>
      </c>
      <c r="DBC10">
        <v>-279499.69372799998</v>
      </c>
      <c r="DBD10">
        <v>-279499.69372799998</v>
      </c>
      <c r="DBE10">
        <v>-279499.69372799998</v>
      </c>
      <c r="DBF10">
        <v>-279499.69372799998</v>
      </c>
      <c r="DBG10">
        <v>-280299.824417</v>
      </c>
      <c r="DBH10">
        <v>-280299.824417</v>
      </c>
      <c r="DBI10">
        <v>-280299.824417</v>
      </c>
      <c r="DBJ10">
        <v>-280299.824417</v>
      </c>
      <c r="DBK10">
        <v>-280299.824417</v>
      </c>
      <c r="DBL10">
        <v>-280299.824417</v>
      </c>
      <c r="DBM10">
        <v>-280299.824417</v>
      </c>
      <c r="DBN10">
        <v>-280299.824417</v>
      </c>
      <c r="DBO10">
        <v>-280299.824417</v>
      </c>
      <c r="DBP10">
        <v>-280299.824417</v>
      </c>
      <c r="DBQ10">
        <v>-280299.824417</v>
      </c>
      <c r="DBR10">
        <v>-229070.203316</v>
      </c>
      <c r="DBS10">
        <v>-229070.203316</v>
      </c>
      <c r="DBT10">
        <v>-229070.203316</v>
      </c>
      <c r="DBU10">
        <v>-229070.203316</v>
      </c>
      <c r="DBV10">
        <v>-229070.203316</v>
      </c>
      <c r="DBW10">
        <v>-229070.203316</v>
      </c>
      <c r="DBX10">
        <v>-229070.203316</v>
      </c>
      <c r="DBY10">
        <v>-229070.203316</v>
      </c>
      <c r="DBZ10">
        <v>-229070.203316</v>
      </c>
      <c r="DCA10">
        <v>-229070.203316</v>
      </c>
      <c r="DCB10">
        <v>-229070.203316</v>
      </c>
      <c r="DCC10">
        <v>-230591.65367900001</v>
      </c>
      <c r="DCD10">
        <v>-230591.65367900001</v>
      </c>
      <c r="DCE10">
        <v>-230591.65367900001</v>
      </c>
      <c r="DCF10">
        <v>-230591.65367900001</v>
      </c>
      <c r="DCG10">
        <v>-230591.65367900001</v>
      </c>
      <c r="DCH10">
        <v>-230591.65367900001</v>
      </c>
      <c r="DCI10">
        <v>-230591.65367900001</v>
      </c>
      <c r="DCJ10">
        <v>-230591.65367900001</v>
      </c>
      <c r="DCK10">
        <v>-230591.65367900001</v>
      </c>
      <c r="DCL10">
        <v>-230591.65367900001</v>
      </c>
      <c r="DCM10">
        <v>-230591.65367900001</v>
      </c>
      <c r="DCN10">
        <v>-229070.203316</v>
      </c>
      <c r="DCO10">
        <v>-229070.203316</v>
      </c>
      <c r="DCP10">
        <v>-229070.203316</v>
      </c>
      <c r="DCQ10">
        <v>-229070.203316</v>
      </c>
      <c r="DCR10">
        <v>-229070.203316</v>
      </c>
      <c r="DCS10">
        <v>-229070.203316</v>
      </c>
      <c r="DCT10">
        <v>-229070.203316</v>
      </c>
      <c r="DCU10">
        <v>-229070.203316</v>
      </c>
      <c r="DCV10">
        <v>-229070.203316</v>
      </c>
      <c r="DCW10">
        <v>-229070.203316</v>
      </c>
      <c r="DCX10">
        <v>-229070.203316</v>
      </c>
      <c r="DCY10">
        <v>-230591.65367900001</v>
      </c>
      <c r="DCZ10">
        <v>-230591.65367900001</v>
      </c>
      <c r="DDA10">
        <v>-230591.65367900001</v>
      </c>
      <c r="DDB10">
        <v>-230591.65367900001</v>
      </c>
      <c r="DDC10">
        <v>-230591.65367900001</v>
      </c>
      <c r="DDD10">
        <v>-230591.65367900001</v>
      </c>
      <c r="DDE10">
        <v>-230591.65367900001</v>
      </c>
      <c r="DDF10">
        <v>-230591.65367900001</v>
      </c>
      <c r="DDG10">
        <v>-230591.65367900001</v>
      </c>
      <c r="DDH10">
        <v>-230591.65367900001</v>
      </c>
      <c r="DDI10">
        <v>-230591.65367900001</v>
      </c>
      <c r="DDJ10">
        <v>68410.350909999994</v>
      </c>
      <c r="DDK10">
        <v>68410.350909999994</v>
      </c>
      <c r="DDL10">
        <v>68410.350909999994</v>
      </c>
      <c r="DDM10">
        <v>68410.350909999994</v>
      </c>
      <c r="DDN10">
        <v>68410.350909999994</v>
      </c>
      <c r="DDO10">
        <v>68410.350909999994</v>
      </c>
      <c r="DDP10">
        <v>68410.350909999994</v>
      </c>
      <c r="DDQ10">
        <v>68410.350909999994</v>
      </c>
      <c r="DDR10">
        <v>68410.350909999994</v>
      </c>
      <c r="DDS10">
        <v>68410.350909999994</v>
      </c>
      <c r="DDT10">
        <v>68410.350909999994</v>
      </c>
      <c r="DDU10">
        <v>65446.261202599999</v>
      </c>
      <c r="DDV10">
        <v>65446.261202599999</v>
      </c>
      <c r="DDW10">
        <v>65446.261202599999</v>
      </c>
      <c r="DDX10">
        <v>65446.261202599999</v>
      </c>
      <c r="DDY10">
        <v>65446.261202599999</v>
      </c>
      <c r="DDZ10">
        <v>65446.261202599999</v>
      </c>
      <c r="DEA10">
        <v>65446.261202599999</v>
      </c>
      <c r="DEB10">
        <v>65446.261202599999</v>
      </c>
      <c r="DEC10">
        <v>65446.261202599999</v>
      </c>
      <c r="DED10">
        <v>65446.261202599999</v>
      </c>
      <c r="DEE10">
        <v>65446.261202599999</v>
      </c>
      <c r="DEF10">
        <v>68410.350909999994</v>
      </c>
      <c r="DEG10">
        <v>68410.350909999994</v>
      </c>
      <c r="DEH10">
        <v>68410.350909999994</v>
      </c>
      <c r="DEI10">
        <v>68410.350909999994</v>
      </c>
      <c r="DEJ10">
        <v>68410.350909999994</v>
      </c>
      <c r="DEK10">
        <v>68410.350909999994</v>
      </c>
      <c r="DEL10">
        <v>68410.350909999994</v>
      </c>
      <c r="DEM10">
        <v>68410.350909999994</v>
      </c>
      <c r="DEN10">
        <v>68410.350909999994</v>
      </c>
      <c r="DEO10">
        <v>68410.350909999994</v>
      </c>
      <c r="DEP10">
        <v>68410.350909999994</v>
      </c>
      <c r="DEQ10">
        <v>65446.261202599999</v>
      </c>
      <c r="DER10">
        <v>65446.261202599999</v>
      </c>
      <c r="DES10">
        <v>65446.261202599999</v>
      </c>
      <c r="DET10">
        <v>65446.261202599999</v>
      </c>
      <c r="DEU10">
        <v>65446.261202599999</v>
      </c>
      <c r="DEV10">
        <v>65446.261202599999</v>
      </c>
      <c r="DEW10">
        <v>65446.261202599999</v>
      </c>
      <c r="DEX10">
        <v>65446.261202599999</v>
      </c>
      <c r="DEY10">
        <v>65446.261202599999</v>
      </c>
      <c r="DEZ10">
        <v>65446.261202599999</v>
      </c>
      <c r="DFA10">
        <v>65446.261202599999</v>
      </c>
      <c r="DFB10">
        <v>-274629.94811699999</v>
      </c>
      <c r="DFC10">
        <v>-274629.94811699999</v>
      </c>
      <c r="DFD10">
        <v>-274629.94811699999</v>
      </c>
      <c r="DFE10">
        <v>-274629.94811699999</v>
      </c>
      <c r="DFF10">
        <v>-274629.94811699999</v>
      </c>
      <c r="DFG10">
        <v>-274629.94811699999</v>
      </c>
      <c r="DFH10">
        <v>-274629.94811699999</v>
      </c>
      <c r="DFI10">
        <v>-274629.94811699999</v>
      </c>
      <c r="DFJ10">
        <v>-274629.94811699999</v>
      </c>
      <c r="DFK10">
        <v>-274629.94811699999</v>
      </c>
      <c r="DFL10">
        <v>-274629.94811699999</v>
      </c>
      <c r="DFM10">
        <v>-274629.94811699999</v>
      </c>
      <c r="DFN10">
        <v>-274629.94811699999</v>
      </c>
      <c r="DFO10">
        <v>-274629.94811699999</v>
      </c>
      <c r="DFP10">
        <v>-274629.94811699999</v>
      </c>
      <c r="DFQ10">
        <v>-274629.94811699999</v>
      </c>
      <c r="DFR10">
        <v>-274629.94811699999</v>
      </c>
      <c r="DFS10">
        <v>-274629.94811699999</v>
      </c>
      <c r="DFT10">
        <v>-274629.94811699999</v>
      </c>
      <c r="DFU10">
        <v>-274629.94811699999</v>
      </c>
      <c r="DFV10">
        <v>-274629.94811699999</v>
      </c>
      <c r="DFW10">
        <v>-274629.94811699999</v>
      </c>
      <c r="DFX10">
        <v>-274629.94811699999</v>
      </c>
      <c r="DFY10">
        <v>-274629.94811699999</v>
      </c>
      <c r="DFZ10">
        <v>-274629.94811699999</v>
      </c>
      <c r="DGA10">
        <v>-274629.94811699999</v>
      </c>
      <c r="DGB10">
        <v>-274629.94811699999</v>
      </c>
      <c r="DGC10">
        <v>-274629.94811699999</v>
      </c>
      <c r="DGD10">
        <v>-274629.94811699999</v>
      </c>
      <c r="DGE10">
        <v>-274629.94811699999</v>
      </c>
      <c r="DGF10">
        <v>-274629.94811699999</v>
      </c>
      <c r="DGG10">
        <v>-274629.94811699999</v>
      </c>
      <c r="DGH10">
        <v>-274629.94811699999</v>
      </c>
      <c r="DGI10">
        <v>-274629.94811699999</v>
      </c>
      <c r="DGJ10">
        <v>-274629.94811699999</v>
      </c>
      <c r="DGK10">
        <v>-274629.94811699999</v>
      </c>
      <c r="DGL10">
        <v>-274629.94811699999</v>
      </c>
      <c r="DGM10">
        <v>-274629.94811699999</v>
      </c>
      <c r="DGN10">
        <v>-274629.94811699999</v>
      </c>
      <c r="DGO10">
        <v>-274629.94811699999</v>
      </c>
      <c r="DGP10">
        <v>-274629.94811699999</v>
      </c>
      <c r="DGQ10">
        <v>-274629.94811699999</v>
      </c>
      <c r="DGR10">
        <v>-274629.94811699999</v>
      </c>
      <c r="DGS10">
        <v>-274629.94811699999</v>
      </c>
      <c r="DGT10">
        <v>-516301.98877</v>
      </c>
      <c r="DGU10">
        <v>-516301.98877</v>
      </c>
      <c r="DGV10">
        <v>-516301.98877</v>
      </c>
      <c r="DGW10">
        <v>-516301.98877</v>
      </c>
      <c r="DGX10">
        <v>-516301.98877</v>
      </c>
      <c r="DGY10">
        <v>-516301.98877</v>
      </c>
      <c r="DGZ10">
        <v>-516301.98877</v>
      </c>
      <c r="DHA10">
        <v>-516301.98877</v>
      </c>
      <c r="DHB10">
        <v>-516301.98877</v>
      </c>
      <c r="DHC10">
        <v>-516301.98877</v>
      </c>
      <c r="DHD10">
        <v>-516301.98877</v>
      </c>
      <c r="DHE10">
        <v>-516301.98877</v>
      </c>
      <c r="DHF10">
        <v>-516301.98877</v>
      </c>
      <c r="DHG10">
        <v>-516301.98877</v>
      </c>
      <c r="DHH10">
        <v>-516301.98877</v>
      </c>
      <c r="DHI10">
        <v>-516301.98877</v>
      </c>
      <c r="DHJ10">
        <v>-516301.98877</v>
      </c>
      <c r="DHK10">
        <v>-516301.98877</v>
      </c>
      <c r="DHL10">
        <v>-516301.98877</v>
      </c>
      <c r="DHM10">
        <v>-516301.98877</v>
      </c>
      <c r="DHN10">
        <v>-516301.98877</v>
      </c>
      <c r="DHO10">
        <v>-516301.98877</v>
      </c>
      <c r="DHP10">
        <v>-516301.98877</v>
      </c>
      <c r="DHQ10">
        <v>-516301.98877</v>
      </c>
      <c r="DHR10">
        <v>-516301.98877</v>
      </c>
      <c r="DHS10">
        <v>-516301.98877</v>
      </c>
      <c r="DHT10">
        <v>-516301.98877</v>
      </c>
      <c r="DHU10">
        <v>-516301.98877</v>
      </c>
      <c r="DHV10">
        <v>-516301.98877</v>
      </c>
      <c r="DHW10">
        <v>-516301.98877</v>
      </c>
      <c r="DHX10">
        <v>-516301.98877</v>
      </c>
      <c r="DHY10">
        <v>-516301.98877</v>
      </c>
      <c r="DHZ10">
        <v>-516301.98877</v>
      </c>
      <c r="DIA10">
        <v>-516301.98877</v>
      </c>
      <c r="DIB10">
        <v>-516301.98877</v>
      </c>
      <c r="DIC10">
        <v>-516301.98877</v>
      </c>
      <c r="DID10">
        <v>-516301.98877</v>
      </c>
      <c r="DIE10">
        <v>-516301.98877</v>
      </c>
      <c r="DIF10">
        <v>-516301.98877</v>
      </c>
      <c r="DIG10">
        <v>-516301.98877</v>
      </c>
      <c r="DIH10">
        <v>-516301.98877</v>
      </c>
      <c r="DII10">
        <v>-516301.98877</v>
      </c>
      <c r="DIJ10">
        <v>-516301.98877</v>
      </c>
      <c r="DIK10">
        <v>-516301.98877</v>
      </c>
      <c r="DIL10">
        <v>-999646.07007799996</v>
      </c>
      <c r="DIM10">
        <v>-999646.07007799996</v>
      </c>
      <c r="DIN10">
        <v>-999646.07007799996</v>
      </c>
      <c r="DIO10">
        <v>-999646.07007799996</v>
      </c>
      <c r="DIP10">
        <v>-999646.07007799996</v>
      </c>
      <c r="DIQ10">
        <v>-999646.07007799996</v>
      </c>
      <c r="DIR10">
        <v>-999646.07007799996</v>
      </c>
      <c r="DIS10">
        <v>-999646.07007799996</v>
      </c>
      <c r="DIT10">
        <v>-999646.07007799996</v>
      </c>
      <c r="DIU10">
        <v>-999646.07007799996</v>
      </c>
      <c r="DIV10">
        <v>-999646.07007799996</v>
      </c>
      <c r="DIW10">
        <v>-999646.07007799996</v>
      </c>
      <c r="DIX10">
        <v>-999646.07007799996</v>
      </c>
      <c r="DIY10">
        <v>-999646.07007799996</v>
      </c>
      <c r="DIZ10">
        <v>-999646.07007799996</v>
      </c>
      <c r="DJA10">
        <v>-999646.07007799996</v>
      </c>
      <c r="DJB10">
        <v>-999646.07007799996</v>
      </c>
      <c r="DJC10">
        <v>-999646.07007799996</v>
      </c>
      <c r="DJD10">
        <v>-999646.07007799996</v>
      </c>
      <c r="DJE10">
        <v>-999646.07007799996</v>
      </c>
      <c r="DJF10">
        <v>-999646.07007799996</v>
      </c>
      <c r="DJG10">
        <v>-999646.07007799996</v>
      </c>
      <c r="DJH10">
        <v>-999646.07007799996</v>
      </c>
      <c r="DJI10">
        <v>-999646.07007799996</v>
      </c>
      <c r="DJJ10">
        <v>-999646.07007799996</v>
      </c>
      <c r="DJK10">
        <v>-999646.07007799996</v>
      </c>
      <c r="DJL10">
        <v>-999646.07007799996</v>
      </c>
      <c r="DJM10">
        <v>-999646.07007799996</v>
      </c>
      <c r="DJN10">
        <v>-999646.07007799996</v>
      </c>
      <c r="DJO10">
        <v>-999646.07007799996</v>
      </c>
      <c r="DJP10">
        <v>-999646.07007799996</v>
      </c>
      <c r="DJQ10">
        <v>-999646.07007799996</v>
      </c>
      <c r="DJR10">
        <v>-999646.07007799996</v>
      </c>
      <c r="DJS10">
        <v>-999646.07007799996</v>
      </c>
      <c r="DJT10">
        <v>-999646.07007799996</v>
      </c>
      <c r="DJU10">
        <v>-999646.07007799996</v>
      </c>
      <c r="DJV10">
        <v>-999646.07007799996</v>
      </c>
      <c r="DJW10">
        <v>-999646.07007799996</v>
      </c>
      <c r="DJX10">
        <v>-999646.07007799996</v>
      </c>
      <c r="DJY10">
        <v>-999646.07007799996</v>
      </c>
      <c r="DJZ10">
        <v>-999646.07007799996</v>
      </c>
      <c r="DKA10">
        <v>-999646.07007799996</v>
      </c>
      <c r="DKB10">
        <v>-999646.07007799996</v>
      </c>
      <c r="DKC10">
        <v>-999646.07007799996</v>
      </c>
      <c r="DKD10">
        <v>-3068940.5042099999</v>
      </c>
      <c r="DKE10">
        <v>-3068940.5042099999</v>
      </c>
      <c r="DKF10">
        <v>-3068940.5042099999</v>
      </c>
      <c r="DKG10">
        <v>-3068940.5042099999</v>
      </c>
      <c r="DKH10">
        <v>-3068940.5042099999</v>
      </c>
      <c r="DKI10">
        <v>-3068940.5042099999</v>
      </c>
      <c r="DKJ10">
        <v>-3068940.5042099999</v>
      </c>
      <c r="DKK10">
        <v>-3068940.5042099999</v>
      </c>
      <c r="DKL10">
        <v>-3068940.5042099999</v>
      </c>
      <c r="DKM10">
        <v>-3068940.5042099999</v>
      </c>
      <c r="DKN10">
        <v>-3068940.5042099999</v>
      </c>
      <c r="DKO10">
        <v>-3068940.5042099999</v>
      </c>
      <c r="DKP10">
        <v>-3068940.5042099999</v>
      </c>
      <c r="DKQ10">
        <v>-3068940.5042099999</v>
      </c>
      <c r="DKR10">
        <v>-3068940.5042099999</v>
      </c>
      <c r="DKS10">
        <v>-3068940.5042099999</v>
      </c>
      <c r="DKT10">
        <v>-3068940.5042099999</v>
      </c>
      <c r="DKU10">
        <v>-3068940.5042099999</v>
      </c>
      <c r="DKV10">
        <v>-3068940.5042099999</v>
      </c>
      <c r="DKW10">
        <v>-3068940.5042099999</v>
      </c>
      <c r="DKX10">
        <v>-3068940.5042099999</v>
      </c>
      <c r="DKY10">
        <v>-3068940.5042099999</v>
      </c>
      <c r="DKZ10">
        <v>-3068940.5042099999</v>
      </c>
      <c r="DLA10">
        <v>-3068940.5042099999</v>
      </c>
      <c r="DLB10">
        <v>-3068940.5042099999</v>
      </c>
      <c r="DLC10">
        <v>-3068940.5042099999</v>
      </c>
      <c r="DLD10">
        <v>-3068940.5042099999</v>
      </c>
      <c r="DLE10">
        <v>-3068940.5042099999</v>
      </c>
      <c r="DLF10">
        <v>-3068940.5042099999</v>
      </c>
      <c r="DLG10">
        <v>-3068940.5042099999</v>
      </c>
      <c r="DLH10">
        <v>-3068940.5042099999</v>
      </c>
      <c r="DLI10">
        <v>-3068940.5042099999</v>
      </c>
      <c r="DLJ10">
        <v>-3068940.5042099999</v>
      </c>
      <c r="DLK10">
        <v>-3068940.5042099999</v>
      </c>
      <c r="DLL10">
        <v>-3068940.5042099999</v>
      </c>
      <c r="DLM10">
        <v>-3068940.5042099999</v>
      </c>
      <c r="DLN10">
        <v>-3068940.5042099999</v>
      </c>
      <c r="DLO10">
        <v>-3068940.5042099999</v>
      </c>
      <c r="DLP10">
        <v>-3068940.5042099999</v>
      </c>
      <c r="DLQ10">
        <v>-3068940.5042099999</v>
      </c>
      <c r="DLR10">
        <v>-3068940.5042099999</v>
      </c>
      <c r="DLS10">
        <v>-3068940.5042099999</v>
      </c>
      <c r="DLT10">
        <v>-3068940.5042099999</v>
      </c>
      <c r="DLU10">
        <v>-3068940.5042099999</v>
      </c>
      <c r="DLV10">
        <v>-4928330.3625999996</v>
      </c>
      <c r="DLW10">
        <v>-4928330.3625999996</v>
      </c>
      <c r="DLX10">
        <v>-4928330.3625999996</v>
      </c>
      <c r="DLY10">
        <v>-4928330.3625999996</v>
      </c>
      <c r="DLZ10">
        <v>-4928330.3625999996</v>
      </c>
      <c r="DMA10">
        <v>-4928330.3625999996</v>
      </c>
      <c r="DMB10">
        <v>-4928330.3625999996</v>
      </c>
      <c r="DMC10">
        <v>-4928330.3625999996</v>
      </c>
      <c r="DMD10">
        <v>-4928330.3625999996</v>
      </c>
      <c r="DME10">
        <v>-4928330.3625999996</v>
      </c>
      <c r="DMF10">
        <v>-4928330.3625999996</v>
      </c>
      <c r="DMG10">
        <v>-4928330.3625999996</v>
      </c>
      <c r="DMH10">
        <v>-4928330.3625999996</v>
      </c>
      <c r="DMI10">
        <v>-4928330.3625999996</v>
      </c>
      <c r="DMJ10">
        <v>-4928330.3625999996</v>
      </c>
      <c r="DMK10">
        <v>-4928330.3625999996</v>
      </c>
      <c r="DML10">
        <v>-4928330.3625999996</v>
      </c>
      <c r="DMM10">
        <v>-4928330.3625999996</v>
      </c>
      <c r="DMN10">
        <v>-4928330.3625999996</v>
      </c>
      <c r="DMO10">
        <v>-4928330.3625999996</v>
      </c>
      <c r="DMP10">
        <v>-4928330.3625999996</v>
      </c>
      <c r="DMQ10">
        <v>-4928330.3625999996</v>
      </c>
      <c r="DMR10">
        <v>-4928330.3625999996</v>
      </c>
      <c r="DMS10">
        <v>-4928330.3625999996</v>
      </c>
      <c r="DMT10">
        <v>-4928330.3625999996</v>
      </c>
      <c r="DMU10">
        <v>-4928330.3625999996</v>
      </c>
      <c r="DMV10">
        <v>-4928330.3625999996</v>
      </c>
      <c r="DMW10">
        <v>-4928330.3625999996</v>
      </c>
      <c r="DMX10">
        <v>-4928330.3625999996</v>
      </c>
      <c r="DMY10">
        <v>-4928330.3625999996</v>
      </c>
      <c r="DMZ10">
        <v>-4928330.3625999996</v>
      </c>
      <c r="DNA10">
        <v>-4928330.3625999996</v>
      </c>
      <c r="DNB10">
        <v>-4928330.3625999996</v>
      </c>
      <c r="DNC10">
        <v>-4928330.3625999996</v>
      </c>
      <c r="DND10">
        <v>-4928330.3625999996</v>
      </c>
      <c r="DNE10">
        <v>-4928330.3625999996</v>
      </c>
      <c r="DNF10">
        <v>-4928330.3625999996</v>
      </c>
      <c r="DNG10">
        <v>-4928330.3625999996</v>
      </c>
      <c r="DNH10">
        <v>-4928330.3625999996</v>
      </c>
      <c r="DNI10">
        <v>-4928330.3625999996</v>
      </c>
      <c r="DNJ10">
        <v>-4928330.3625999996</v>
      </c>
      <c r="DNK10">
        <v>-4928330.3625999996</v>
      </c>
      <c r="DNL10">
        <v>-4928330.3625999996</v>
      </c>
      <c r="DNM10">
        <v>-4928330.3625999996</v>
      </c>
      <c r="DNN10">
        <v>-8070333.7991300002</v>
      </c>
      <c r="DNO10">
        <v>-8070333.7991300002</v>
      </c>
      <c r="DNP10">
        <v>-8070333.7991300002</v>
      </c>
      <c r="DNQ10">
        <v>-8070333.7991300002</v>
      </c>
      <c r="DNR10">
        <v>-8070333.7991300002</v>
      </c>
      <c r="DNS10">
        <v>-8070333.7991300002</v>
      </c>
      <c r="DNT10">
        <v>-8070333.7991300002</v>
      </c>
      <c r="DNU10">
        <v>-8070333.7991300002</v>
      </c>
      <c r="DNV10">
        <v>-8070333.7991300002</v>
      </c>
      <c r="DNW10">
        <v>-8070333.7991300002</v>
      </c>
      <c r="DNX10">
        <v>-8070333.7991300002</v>
      </c>
      <c r="DNY10">
        <v>-8070333.7991300002</v>
      </c>
      <c r="DNZ10">
        <v>-8070333.7991300002</v>
      </c>
      <c r="DOA10">
        <v>-8070333.7991300002</v>
      </c>
      <c r="DOB10">
        <v>-8070333.7991300002</v>
      </c>
      <c r="DOC10">
        <v>-8070333.7991300002</v>
      </c>
      <c r="DOD10">
        <v>-8070333.7991300002</v>
      </c>
      <c r="DOE10">
        <v>-8070333.7991300002</v>
      </c>
      <c r="DOF10">
        <v>-8070333.7991300002</v>
      </c>
      <c r="DOG10">
        <v>-8070333.7991300002</v>
      </c>
      <c r="DOH10">
        <v>-8070333.7991300002</v>
      </c>
      <c r="DOI10">
        <v>-8070333.7991300002</v>
      </c>
      <c r="DOJ10">
        <v>-8070333.7991300002</v>
      </c>
      <c r="DOK10">
        <v>-8070333.7991300002</v>
      </c>
      <c r="DOL10">
        <v>-8070333.7991300002</v>
      </c>
      <c r="DOM10">
        <v>-8070333.7991300002</v>
      </c>
      <c r="DON10">
        <v>-8070333.7991300002</v>
      </c>
      <c r="DOO10">
        <v>-8070333.7991300002</v>
      </c>
      <c r="DOP10">
        <v>-8070333.7991300002</v>
      </c>
      <c r="DOQ10">
        <v>-8070333.7991300002</v>
      </c>
      <c r="DOR10">
        <v>-8070333.7991300002</v>
      </c>
      <c r="DOS10">
        <v>-8070333.7991300002</v>
      </c>
      <c r="DOT10">
        <v>-8070333.7991300002</v>
      </c>
      <c r="DOU10">
        <v>-8070333.7991300002</v>
      </c>
      <c r="DOV10">
        <v>-8070333.7991300002</v>
      </c>
      <c r="DOW10">
        <v>-8070333.7991300002</v>
      </c>
      <c r="DOX10">
        <v>-8070333.7991300002</v>
      </c>
      <c r="DOY10">
        <v>-8070333.7991300002</v>
      </c>
      <c r="DOZ10">
        <v>-8070333.7991300002</v>
      </c>
      <c r="DPA10">
        <v>-8070333.7991300002</v>
      </c>
      <c r="DPB10">
        <v>-8070333.7991300002</v>
      </c>
      <c r="DPC10">
        <v>-8070333.7991300002</v>
      </c>
      <c r="DPD10">
        <v>-8070333.7991300002</v>
      </c>
      <c r="DPE10">
        <v>-8070333.7991300002</v>
      </c>
      <c r="DPF10">
        <v>-1337708.8199700001</v>
      </c>
      <c r="DPG10">
        <v>-1337708.8199700001</v>
      </c>
      <c r="DPH10">
        <v>-1337708.8199700001</v>
      </c>
      <c r="DPI10">
        <v>-1337708.8199700001</v>
      </c>
      <c r="DPJ10">
        <v>-1337708.8199700001</v>
      </c>
      <c r="DPK10">
        <v>-1337708.8199700001</v>
      </c>
      <c r="DPL10">
        <v>-1337708.8199700001</v>
      </c>
      <c r="DPM10">
        <v>-1337708.8199700001</v>
      </c>
      <c r="DPN10">
        <v>-1337708.8199700001</v>
      </c>
      <c r="DPO10">
        <v>-1337708.8199700001</v>
      </c>
      <c r="DPP10">
        <v>-1337708.8199700001</v>
      </c>
      <c r="DPQ10">
        <v>-1335983.1281999999</v>
      </c>
      <c r="DPR10">
        <v>-1335983.1281999999</v>
      </c>
      <c r="DPS10">
        <v>-1335983.1281999999</v>
      </c>
      <c r="DPT10">
        <v>-1335983.1281999999</v>
      </c>
      <c r="DPU10">
        <v>-1335983.1281999999</v>
      </c>
      <c r="DPV10">
        <v>-1335983.1281999999</v>
      </c>
      <c r="DPW10">
        <v>-1335983.1281999999</v>
      </c>
      <c r="DPX10">
        <v>-1335983.1281999999</v>
      </c>
      <c r="DPY10">
        <v>-1335983.1281999999</v>
      </c>
      <c r="DPZ10">
        <v>-1335983.1281999999</v>
      </c>
      <c r="DQA10">
        <v>-1335983.1281999999</v>
      </c>
      <c r="DQB10">
        <v>-1337708.8199700001</v>
      </c>
      <c r="DQC10">
        <v>-1337708.8199700001</v>
      </c>
      <c r="DQD10">
        <v>-1337708.8199700001</v>
      </c>
      <c r="DQE10">
        <v>-1337708.8199700001</v>
      </c>
      <c r="DQF10">
        <v>-1337708.8199700001</v>
      </c>
      <c r="DQG10">
        <v>-1337708.8199700001</v>
      </c>
      <c r="DQH10">
        <v>-1337708.8199700001</v>
      </c>
      <c r="DQI10">
        <v>-1337708.8199700001</v>
      </c>
      <c r="DQJ10">
        <v>-1337708.8199700001</v>
      </c>
      <c r="DQK10">
        <v>-1337708.8199700001</v>
      </c>
      <c r="DQL10">
        <v>-1337708.8199700001</v>
      </c>
      <c r="DQM10">
        <v>-1335983.1281999999</v>
      </c>
      <c r="DQN10">
        <v>-1335983.1281999999</v>
      </c>
      <c r="DQO10">
        <v>-1335983.1281999999</v>
      </c>
      <c r="DQP10">
        <v>-1335983.1281999999</v>
      </c>
      <c r="DQQ10">
        <v>-1335983.1281999999</v>
      </c>
      <c r="DQR10">
        <v>-1335983.1281999999</v>
      </c>
      <c r="DQS10">
        <v>-1335983.1281999999</v>
      </c>
      <c r="DQT10">
        <v>-1335983.1281999999</v>
      </c>
      <c r="DQU10">
        <v>-1335983.1281999999</v>
      </c>
      <c r="DQV10">
        <v>-1335983.1281999999</v>
      </c>
      <c r="DQW10">
        <v>-1335983.1281999999</v>
      </c>
      <c r="DQX10">
        <v>-2850297.8226100001</v>
      </c>
      <c r="DQY10">
        <v>-2850297.8226100001</v>
      </c>
      <c r="DQZ10">
        <v>-2850297.8226100001</v>
      </c>
      <c r="DRA10">
        <v>-2850297.8226100001</v>
      </c>
      <c r="DRB10">
        <v>-2850297.8226100001</v>
      </c>
      <c r="DRC10">
        <v>-2850297.8226100001</v>
      </c>
      <c r="DRD10">
        <v>-2850297.8226100001</v>
      </c>
      <c r="DRE10">
        <v>-2850297.8226100001</v>
      </c>
      <c r="DRF10">
        <v>-2850297.8226100001</v>
      </c>
      <c r="DRG10">
        <v>-2850297.8226100001</v>
      </c>
      <c r="DRH10">
        <v>-2850297.8226100001</v>
      </c>
      <c r="DRI10">
        <v>-2846982.23893</v>
      </c>
      <c r="DRJ10">
        <v>-2846982.23893</v>
      </c>
      <c r="DRK10">
        <v>-2846982.23893</v>
      </c>
      <c r="DRL10">
        <v>-2846982.23893</v>
      </c>
      <c r="DRM10">
        <v>-2846982.23893</v>
      </c>
      <c r="DRN10">
        <v>-2846982.23893</v>
      </c>
      <c r="DRO10">
        <v>-2846982.23893</v>
      </c>
      <c r="DRP10">
        <v>-2846982.23893</v>
      </c>
      <c r="DRQ10">
        <v>-2846982.23893</v>
      </c>
      <c r="DRR10">
        <v>-2846982.23893</v>
      </c>
      <c r="DRS10">
        <v>-2846982.23893</v>
      </c>
      <c r="DRT10">
        <v>-2850297.8226100001</v>
      </c>
      <c r="DRU10">
        <v>-2850297.8226100001</v>
      </c>
      <c r="DRV10">
        <v>-2850297.8226100001</v>
      </c>
      <c r="DRW10">
        <v>-2850297.8226100001</v>
      </c>
      <c r="DRX10">
        <v>-2850297.8226100001</v>
      </c>
      <c r="DRY10">
        <v>-2850297.8226100001</v>
      </c>
      <c r="DRZ10">
        <v>-2850297.8226100001</v>
      </c>
      <c r="DSA10">
        <v>-2850297.8226100001</v>
      </c>
      <c r="DSB10">
        <v>-2850297.8226100001</v>
      </c>
      <c r="DSC10">
        <v>-2850297.8226100001</v>
      </c>
      <c r="DSD10">
        <v>-2850297.8226100001</v>
      </c>
      <c r="DSE10">
        <v>-2846982.23893</v>
      </c>
      <c r="DSF10">
        <v>-2846982.23893</v>
      </c>
      <c r="DSG10">
        <v>-2846982.23893</v>
      </c>
      <c r="DSH10">
        <v>-2846982.23893</v>
      </c>
      <c r="DSI10">
        <v>-2846982.23893</v>
      </c>
      <c r="DSJ10">
        <v>-2846982.23893</v>
      </c>
      <c r="DSK10">
        <v>-2846982.23893</v>
      </c>
      <c r="DSL10">
        <v>-2846982.23893</v>
      </c>
      <c r="DSM10">
        <v>-2846982.23893</v>
      </c>
      <c r="DSN10">
        <v>-2846982.23893</v>
      </c>
      <c r="DSO10">
        <v>-2846982.23893</v>
      </c>
      <c r="DSP10">
        <v>-6052540.1509999996</v>
      </c>
      <c r="DSQ10">
        <v>-6052540.1509999996</v>
      </c>
      <c r="DSR10">
        <v>-6052540.1509999996</v>
      </c>
      <c r="DSS10">
        <v>-6052540.1509999996</v>
      </c>
      <c r="DST10">
        <v>-6052540.1509999996</v>
      </c>
      <c r="DSU10">
        <v>-6052540.1509999996</v>
      </c>
      <c r="DSV10">
        <v>-6052540.1509999996</v>
      </c>
      <c r="DSW10">
        <v>-6052540.1509999996</v>
      </c>
      <c r="DSX10">
        <v>-6052540.1509999996</v>
      </c>
      <c r="DSY10">
        <v>-6052540.1509999996</v>
      </c>
      <c r="DSZ10">
        <v>-6052540.1509999996</v>
      </c>
      <c r="DTA10">
        <v>-6046044.7834799998</v>
      </c>
      <c r="DTB10">
        <v>-6046044.7834799998</v>
      </c>
      <c r="DTC10">
        <v>-6046044.7834799998</v>
      </c>
      <c r="DTD10">
        <v>-6046044.7834799998</v>
      </c>
      <c r="DTE10">
        <v>-6046044.7834799998</v>
      </c>
      <c r="DTF10">
        <v>-6046044.7834799998</v>
      </c>
      <c r="DTG10">
        <v>-6046044.7834799998</v>
      </c>
      <c r="DTH10">
        <v>-6046044.7834799998</v>
      </c>
      <c r="DTI10">
        <v>-6046044.7834799998</v>
      </c>
      <c r="DTJ10">
        <v>-6046044.7834799998</v>
      </c>
      <c r="DTK10">
        <v>-6046044.7834799998</v>
      </c>
      <c r="DTL10">
        <v>-6052540.1509999996</v>
      </c>
      <c r="DTM10">
        <v>-6052540.1509999996</v>
      </c>
      <c r="DTN10">
        <v>-6052540.1509999996</v>
      </c>
      <c r="DTO10">
        <v>-6052540.1509999996</v>
      </c>
      <c r="DTP10">
        <v>-6052540.1509999996</v>
      </c>
      <c r="DTQ10">
        <v>-6052540.1509999996</v>
      </c>
      <c r="DTR10">
        <v>-6052540.1509999996</v>
      </c>
      <c r="DTS10">
        <v>-6052540.1509999996</v>
      </c>
      <c r="DTT10">
        <v>-6052540.1509999996</v>
      </c>
      <c r="DTU10">
        <v>-6052540.1509999996</v>
      </c>
      <c r="DTV10">
        <v>-6052540.1509999996</v>
      </c>
      <c r="DTW10">
        <v>-6046044.7834799998</v>
      </c>
      <c r="DTX10">
        <v>-6046044.7834799998</v>
      </c>
      <c r="DTY10">
        <v>-6046044.7834799998</v>
      </c>
      <c r="DTZ10">
        <v>-6046044.7834799998</v>
      </c>
      <c r="DUA10">
        <v>-6046044.7834799998</v>
      </c>
      <c r="DUB10">
        <v>-6046044.7834799998</v>
      </c>
      <c r="DUC10">
        <v>-6046044.7834799998</v>
      </c>
      <c r="DUD10">
        <v>-6046044.7834799998</v>
      </c>
      <c r="DUE10">
        <v>-6046044.7834799998</v>
      </c>
      <c r="DUF10">
        <v>-6046044.7834799998</v>
      </c>
      <c r="DUG10">
        <v>-6046044.7834799998</v>
      </c>
      <c r="DUH10">
        <v>-666963.599759</v>
      </c>
      <c r="DUI10">
        <v>-666963.599759</v>
      </c>
      <c r="DUJ10">
        <v>-666963.599759</v>
      </c>
      <c r="DUK10">
        <v>-666963.599759</v>
      </c>
      <c r="DUL10">
        <v>-666963.599759</v>
      </c>
      <c r="DUM10">
        <v>-666963.599759</v>
      </c>
      <c r="DUN10">
        <v>-666963.599759</v>
      </c>
      <c r="DUO10">
        <v>-666963.599759</v>
      </c>
      <c r="DUP10">
        <v>-666963.599759</v>
      </c>
      <c r="DUQ10">
        <v>-666963.599759</v>
      </c>
      <c r="DUR10">
        <v>-666963.599759</v>
      </c>
      <c r="DUS10">
        <v>-134535.04136999999</v>
      </c>
      <c r="DUT10">
        <v>-134535.04136999999</v>
      </c>
      <c r="DUU10">
        <v>-134535.04136999999</v>
      </c>
      <c r="DUV10">
        <v>-134535.04136999999</v>
      </c>
      <c r="DUW10">
        <v>-134535.04136999999</v>
      </c>
      <c r="DUX10">
        <v>-134535.04136999999</v>
      </c>
      <c r="DUY10">
        <v>-134535.04136999999</v>
      </c>
      <c r="DUZ10">
        <v>-134535.04136999999</v>
      </c>
      <c r="DVA10">
        <v>-134535.04136999999</v>
      </c>
      <c r="DVB10">
        <v>-134535.04136999999</v>
      </c>
      <c r="DVC10">
        <v>-134535.04136999999</v>
      </c>
      <c r="DVD10">
        <v>-666963.599759</v>
      </c>
      <c r="DVE10">
        <v>-666963.599759</v>
      </c>
      <c r="DVF10">
        <v>-666963.599759</v>
      </c>
      <c r="DVG10">
        <v>-666963.599759</v>
      </c>
      <c r="DVH10">
        <v>-666963.599759</v>
      </c>
      <c r="DVI10">
        <v>-666963.599759</v>
      </c>
      <c r="DVJ10">
        <v>-666963.599759</v>
      </c>
      <c r="DVK10">
        <v>-666963.599759</v>
      </c>
      <c r="DVL10">
        <v>-666963.599759</v>
      </c>
      <c r="DVM10">
        <v>-666963.599759</v>
      </c>
      <c r="DVN10">
        <v>-666963.599759</v>
      </c>
      <c r="DVO10">
        <v>-134535.04136999999</v>
      </c>
      <c r="DVP10">
        <v>-134535.04136999999</v>
      </c>
      <c r="DVQ10">
        <v>-134535.04136999999</v>
      </c>
      <c r="DVR10">
        <v>-134535.04136999999</v>
      </c>
      <c r="DVS10">
        <v>-134535.04136999999</v>
      </c>
      <c r="DVT10">
        <v>-134535.04136999999</v>
      </c>
      <c r="DVU10">
        <v>-134535.04136999999</v>
      </c>
      <c r="DVV10">
        <v>-134535.04136999999</v>
      </c>
      <c r="DVW10">
        <v>-134535.04136999999</v>
      </c>
      <c r="DVX10">
        <v>-134535.04136999999</v>
      </c>
      <c r="DVY10">
        <v>-134535.04136999999</v>
      </c>
      <c r="DVZ10">
        <v>28687.7093074</v>
      </c>
      <c r="DWA10">
        <v>28687.7093074</v>
      </c>
      <c r="DWB10">
        <v>28687.7093074</v>
      </c>
      <c r="DWC10">
        <v>28687.7093074</v>
      </c>
      <c r="DWD10">
        <v>28687.7093074</v>
      </c>
      <c r="DWE10">
        <v>28687.7093074</v>
      </c>
      <c r="DWF10">
        <v>28687.7093074</v>
      </c>
      <c r="DWG10">
        <v>28687.7093074</v>
      </c>
      <c r="DWH10">
        <v>28687.7093074</v>
      </c>
      <c r="DWI10">
        <v>28687.7093074</v>
      </c>
      <c r="DWJ10">
        <v>28687.7093074</v>
      </c>
      <c r="DWK10">
        <v>1051646.4310000001</v>
      </c>
      <c r="DWL10">
        <v>1051646.4310000001</v>
      </c>
      <c r="DWM10">
        <v>1051646.4310000001</v>
      </c>
      <c r="DWN10">
        <v>1051646.4310000001</v>
      </c>
      <c r="DWO10">
        <v>1051646.4310000001</v>
      </c>
      <c r="DWP10">
        <v>1051646.4310000001</v>
      </c>
      <c r="DWQ10">
        <v>1051646.4310000001</v>
      </c>
      <c r="DWR10">
        <v>1051646.4310000001</v>
      </c>
      <c r="DWS10">
        <v>1051646.4310000001</v>
      </c>
      <c r="DWT10">
        <v>1051646.4310000001</v>
      </c>
      <c r="DWU10">
        <v>1051646.4310000001</v>
      </c>
      <c r="DWV10">
        <v>28687.7093074</v>
      </c>
      <c r="DWW10">
        <v>28687.7093074</v>
      </c>
      <c r="DWX10">
        <v>28687.7093074</v>
      </c>
      <c r="DWY10">
        <v>28687.7093074</v>
      </c>
      <c r="DWZ10">
        <v>28687.7093074</v>
      </c>
      <c r="DXA10">
        <v>28687.7093074</v>
      </c>
      <c r="DXB10">
        <v>28687.7093074</v>
      </c>
      <c r="DXC10">
        <v>28687.7093074</v>
      </c>
      <c r="DXD10">
        <v>28687.7093074</v>
      </c>
      <c r="DXE10">
        <v>28687.7093074</v>
      </c>
      <c r="DXF10">
        <v>28687.7093074</v>
      </c>
      <c r="DXG10">
        <v>1051646.4310000001</v>
      </c>
      <c r="DXH10">
        <v>1051646.4310000001</v>
      </c>
      <c r="DXI10">
        <v>1051646.4310000001</v>
      </c>
      <c r="DXJ10">
        <v>1051646.4310000001</v>
      </c>
      <c r="DXK10">
        <v>1051646.4310000001</v>
      </c>
      <c r="DXL10">
        <v>1051646.4310000001</v>
      </c>
      <c r="DXM10">
        <v>1051646.4310000001</v>
      </c>
      <c r="DXN10">
        <v>1051646.4310000001</v>
      </c>
      <c r="DXO10">
        <v>1051646.4310000001</v>
      </c>
      <c r="DXP10">
        <v>1051646.4310000001</v>
      </c>
      <c r="DXQ10">
        <v>1051646.4310000001</v>
      </c>
      <c r="DXR10">
        <v>2231292.5939199999</v>
      </c>
      <c r="DXS10">
        <v>2231292.5939199999</v>
      </c>
      <c r="DXT10">
        <v>2231292.5939199999</v>
      </c>
      <c r="DXU10">
        <v>2231292.5939199999</v>
      </c>
      <c r="DXV10">
        <v>2231292.5939199999</v>
      </c>
      <c r="DXW10">
        <v>2231292.5939199999</v>
      </c>
      <c r="DXX10">
        <v>2231292.5939199999</v>
      </c>
      <c r="DXY10">
        <v>2231292.5939199999</v>
      </c>
      <c r="DXZ10">
        <v>2231292.5939199999</v>
      </c>
      <c r="DYA10">
        <v>2231292.5939199999</v>
      </c>
      <c r="DYB10">
        <v>2231292.5939199999</v>
      </c>
      <c r="DYC10">
        <v>4235311.6422300003</v>
      </c>
      <c r="DYD10">
        <v>4235311.6422300003</v>
      </c>
      <c r="DYE10">
        <v>4235311.6422300003</v>
      </c>
      <c r="DYF10">
        <v>4235311.6422300003</v>
      </c>
      <c r="DYG10">
        <v>4235311.6422300003</v>
      </c>
      <c r="DYH10">
        <v>4235311.6422300003</v>
      </c>
      <c r="DYI10">
        <v>4235311.6422300003</v>
      </c>
      <c r="DYJ10">
        <v>4235311.6422300003</v>
      </c>
      <c r="DYK10">
        <v>4235311.6422300003</v>
      </c>
      <c r="DYL10">
        <v>4235311.6422300003</v>
      </c>
      <c r="DYM10">
        <v>4235311.6422300003</v>
      </c>
      <c r="DYN10">
        <v>2231292.5939199999</v>
      </c>
      <c r="DYO10">
        <v>2231292.5939199999</v>
      </c>
      <c r="DYP10">
        <v>2231292.5939199999</v>
      </c>
      <c r="DYQ10">
        <v>2231292.5939199999</v>
      </c>
      <c r="DYR10">
        <v>2231292.5939199999</v>
      </c>
      <c r="DYS10">
        <v>2231292.5939199999</v>
      </c>
      <c r="DYT10">
        <v>2231292.5939199999</v>
      </c>
      <c r="DYU10">
        <v>2231292.5939199999</v>
      </c>
      <c r="DYV10">
        <v>2231292.5939199999</v>
      </c>
      <c r="DYW10">
        <v>2231292.5939199999</v>
      </c>
      <c r="DYX10">
        <v>2231292.5939199999</v>
      </c>
      <c r="DYY10">
        <v>4235311.6422300003</v>
      </c>
      <c r="DYZ10">
        <v>4235311.6422300003</v>
      </c>
      <c r="DZA10">
        <v>4235311.6422300003</v>
      </c>
      <c r="DZB10">
        <v>4235311.6422300003</v>
      </c>
      <c r="DZC10">
        <v>4235311.6422300003</v>
      </c>
      <c r="DZD10">
        <v>4235311.6422300003</v>
      </c>
      <c r="DZE10">
        <v>4235311.6422300003</v>
      </c>
      <c r="DZF10">
        <v>4235311.6422300003</v>
      </c>
      <c r="DZG10">
        <v>4235311.6422300003</v>
      </c>
      <c r="DZH10">
        <v>4235311.6422300003</v>
      </c>
      <c r="DZI10">
        <v>4235311.6422300003</v>
      </c>
      <c r="DZJ10">
        <v>-3205511.8367699999</v>
      </c>
      <c r="DZK10">
        <v>-3205511.8367699999</v>
      </c>
      <c r="DZL10">
        <v>-3205511.8367699999</v>
      </c>
      <c r="DZM10">
        <v>-3205511.8367699999</v>
      </c>
      <c r="DZN10">
        <v>-3205511.8367699999</v>
      </c>
      <c r="DZO10">
        <v>-3205511.8367699999</v>
      </c>
      <c r="DZP10">
        <v>-3205511.8367699999</v>
      </c>
      <c r="DZQ10">
        <v>-3205511.8367699999</v>
      </c>
      <c r="DZR10">
        <v>-3205511.8367699999</v>
      </c>
      <c r="DZS10">
        <v>-3205511.8367699999</v>
      </c>
      <c r="DZT10">
        <v>-3205511.8367699999</v>
      </c>
      <c r="DZU10">
        <v>-3226493.3367300001</v>
      </c>
      <c r="DZV10">
        <v>-3226493.3367300001</v>
      </c>
      <c r="DZW10">
        <v>-3226493.3367300001</v>
      </c>
      <c r="DZX10">
        <v>-3226493.3367300001</v>
      </c>
      <c r="DZY10">
        <v>-3226493.3367300001</v>
      </c>
      <c r="DZZ10">
        <v>-3226493.3367300001</v>
      </c>
      <c r="EAA10">
        <v>-3226493.3367300001</v>
      </c>
      <c r="EAB10">
        <v>-3226493.3367300001</v>
      </c>
      <c r="EAC10">
        <v>-3226493.3367300001</v>
      </c>
      <c r="EAD10">
        <v>-3226493.3367300001</v>
      </c>
      <c r="EAE10">
        <v>-3226493.3367300001</v>
      </c>
      <c r="EAF10">
        <v>-3205511.8367699999</v>
      </c>
      <c r="EAG10">
        <v>-3205511.8367699999</v>
      </c>
      <c r="EAH10">
        <v>-3205511.8367699999</v>
      </c>
      <c r="EAI10">
        <v>-3205511.8367699999</v>
      </c>
      <c r="EAJ10">
        <v>-3205511.8367699999</v>
      </c>
      <c r="EAK10">
        <v>-3205511.8367699999</v>
      </c>
      <c r="EAL10">
        <v>-3205511.8367699999</v>
      </c>
      <c r="EAM10">
        <v>-3205511.8367699999</v>
      </c>
      <c r="EAN10">
        <v>-3205511.8367699999</v>
      </c>
      <c r="EAO10">
        <v>-3205511.8367699999</v>
      </c>
      <c r="EAP10">
        <v>-3205511.8367699999</v>
      </c>
      <c r="EAQ10">
        <v>-3226493.3367300001</v>
      </c>
      <c r="EAR10">
        <v>-3226493.3367300001</v>
      </c>
      <c r="EAS10">
        <v>-3226493.3367300001</v>
      </c>
      <c r="EAT10">
        <v>-3226493.3367300001</v>
      </c>
      <c r="EAU10">
        <v>-3226493.3367300001</v>
      </c>
      <c r="EAV10">
        <v>-3226493.3367300001</v>
      </c>
      <c r="EAW10">
        <v>-3226493.3367300001</v>
      </c>
      <c r="EAX10">
        <v>-3226493.3367300001</v>
      </c>
      <c r="EAY10">
        <v>-3226493.3367300001</v>
      </c>
      <c r="EAZ10">
        <v>-3226493.3367300001</v>
      </c>
      <c r="EBA10">
        <v>-3226493.3367300001</v>
      </c>
      <c r="EBB10">
        <v>-2895722.8272299999</v>
      </c>
      <c r="EBC10">
        <v>-2895722.8272299999</v>
      </c>
      <c r="EBD10">
        <v>-2895722.8272299999</v>
      </c>
      <c r="EBE10">
        <v>-2895722.8272299999</v>
      </c>
      <c r="EBF10">
        <v>-2895722.8272299999</v>
      </c>
      <c r="EBG10">
        <v>-2895722.8272299999</v>
      </c>
      <c r="EBH10">
        <v>-2895722.8272299999</v>
      </c>
      <c r="EBI10">
        <v>-2895722.8272299999</v>
      </c>
      <c r="EBJ10">
        <v>-2895722.8272299999</v>
      </c>
      <c r="EBK10">
        <v>-2895722.8272299999</v>
      </c>
      <c r="EBL10">
        <v>-2895722.8272299999</v>
      </c>
      <c r="EBM10">
        <v>-2936034.73019</v>
      </c>
      <c r="EBN10">
        <v>-2936034.73019</v>
      </c>
      <c r="EBO10">
        <v>-2936034.73019</v>
      </c>
      <c r="EBP10">
        <v>-2936034.73019</v>
      </c>
      <c r="EBQ10">
        <v>-2936034.73019</v>
      </c>
      <c r="EBR10">
        <v>-2936034.73019</v>
      </c>
      <c r="EBS10">
        <v>-2936034.73019</v>
      </c>
      <c r="EBT10">
        <v>-2936034.73019</v>
      </c>
      <c r="EBU10">
        <v>-2936034.73019</v>
      </c>
      <c r="EBV10">
        <v>-2936034.73019</v>
      </c>
      <c r="EBW10">
        <v>-2936034.73019</v>
      </c>
      <c r="EBX10">
        <v>-2895722.8272299999</v>
      </c>
      <c r="EBY10">
        <v>-2895722.8272299999</v>
      </c>
      <c r="EBZ10">
        <v>-2895722.8272299999</v>
      </c>
      <c r="ECA10">
        <v>-2895722.8272299999</v>
      </c>
      <c r="ECB10">
        <v>-2895722.8272299999</v>
      </c>
      <c r="ECC10">
        <v>-2895722.8272299999</v>
      </c>
      <c r="ECD10">
        <v>-2895722.8272299999</v>
      </c>
      <c r="ECE10">
        <v>-2895722.8272299999</v>
      </c>
      <c r="ECF10">
        <v>-2895722.8272299999</v>
      </c>
      <c r="ECG10">
        <v>-2895722.8272299999</v>
      </c>
      <c r="ECH10">
        <v>-2895722.8272299999</v>
      </c>
      <c r="ECI10">
        <v>-2936034.73019</v>
      </c>
      <c r="ECJ10">
        <v>-2936034.73019</v>
      </c>
      <c r="ECK10">
        <v>-2936034.73019</v>
      </c>
      <c r="ECL10">
        <v>-2936034.73019</v>
      </c>
      <c r="ECM10">
        <v>-2936034.73019</v>
      </c>
      <c r="ECN10">
        <v>-2936034.73019</v>
      </c>
      <c r="ECO10">
        <v>-2936034.73019</v>
      </c>
      <c r="ECP10">
        <v>-2936034.73019</v>
      </c>
      <c r="ECQ10">
        <v>-2936034.73019</v>
      </c>
      <c r="ECR10">
        <v>-2936034.73019</v>
      </c>
      <c r="ECS10">
        <v>-2936034.73019</v>
      </c>
      <c r="ECT10">
        <v>-1314137.88221</v>
      </c>
      <c r="ECU10">
        <v>-1314137.88221</v>
      </c>
      <c r="ECV10">
        <v>-1314137.88221</v>
      </c>
      <c r="ECW10">
        <v>-1314137.88221</v>
      </c>
      <c r="ECX10">
        <v>-1314137.88221</v>
      </c>
      <c r="ECY10">
        <v>-1314137.88221</v>
      </c>
      <c r="ECZ10">
        <v>-1314137.88221</v>
      </c>
      <c r="EDA10">
        <v>-1314137.88221</v>
      </c>
      <c r="EDB10">
        <v>-1314137.88221</v>
      </c>
      <c r="EDC10">
        <v>-1314137.88221</v>
      </c>
      <c r="EDD10">
        <v>-1314137.88221</v>
      </c>
      <c r="EDE10">
        <v>-1393110.5911699999</v>
      </c>
      <c r="EDF10">
        <v>-1393110.5911699999</v>
      </c>
      <c r="EDG10">
        <v>-1393110.5911699999</v>
      </c>
      <c r="EDH10">
        <v>-1393110.5911699999</v>
      </c>
      <c r="EDI10">
        <v>-1393110.5911699999</v>
      </c>
      <c r="EDJ10">
        <v>-1393110.5911699999</v>
      </c>
      <c r="EDK10">
        <v>-1393110.5911699999</v>
      </c>
      <c r="EDL10">
        <v>-1393110.5911699999</v>
      </c>
      <c r="EDM10">
        <v>-1393110.5911699999</v>
      </c>
      <c r="EDN10">
        <v>-1393110.5911699999</v>
      </c>
      <c r="EDO10">
        <v>-1393110.5911699999</v>
      </c>
      <c r="EDP10">
        <v>-1314137.88221</v>
      </c>
      <c r="EDQ10">
        <v>-1314137.88221</v>
      </c>
      <c r="EDR10">
        <v>-1314137.88221</v>
      </c>
      <c r="EDS10">
        <v>-1314137.88221</v>
      </c>
      <c r="EDT10">
        <v>-1314137.88221</v>
      </c>
      <c r="EDU10">
        <v>-1314137.88221</v>
      </c>
      <c r="EDV10">
        <v>-1314137.88221</v>
      </c>
      <c r="EDW10">
        <v>-1314137.88221</v>
      </c>
      <c r="EDX10">
        <v>-1314137.88221</v>
      </c>
      <c r="EDY10">
        <v>-1314137.88221</v>
      </c>
      <c r="EDZ10">
        <v>-1314137.88221</v>
      </c>
      <c r="EEA10">
        <v>-1393110.5911699999</v>
      </c>
      <c r="EEB10">
        <v>-1393110.5911699999</v>
      </c>
      <c r="EEC10">
        <v>-1393110.5911699999</v>
      </c>
      <c r="EED10">
        <v>-1393110.5911699999</v>
      </c>
      <c r="EEE10">
        <v>-1393110.5911699999</v>
      </c>
      <c r="EEF10">
        <v>-1393110.5911699999</v>
      </c>
      <c r="EEG10">
        <v>-1393110.5911699999</v>
      </c>
      <c r="EEH10">
        <v>-1393110.5911699999</v>
      </c>
      <c r="EEI10">
        <v>-1393110.5911699999</v>
      </c>
      <c r="EEJ10">
        <v>-1393110.5911699999</v>
      </c>
      <c r="EEK10">
        <v>-1393110.5911699999</v>
      </c>
      <c r="EEL10">
        <v>-39672982.041000001</v>
      </c>
      <c r="EEM10">
        <v>-39672982.041000001</v>
      </c>
      <c r="EEN10">
        <v>-39672982.041000001</v>
      </c>
      <c r="EEO10">
        <v>-39672982.041000001</v>
      </c>
      <c r="EEP10">
        <v>-39672982.041000001</v>
      </c>
      <c r="EEQ10">
        <v>-39672982.041000001</v>
      </c>
      <c r="EER10">
        <v>-39672982.041000001</v>
      </c>
      <c r="EES10">
        <v>-39672982.041000001</v>
      </c>
      <c r="EET10">
        <v>-39672982.041000001</v>
      </c>
      <c r="EEU10">
        <v>-39672982.041000001</v>
      </c>
      <c r="EEV10">
        <v>-39672982.041000001</v>
      </c>
      <c r="EEW10">
        <v>-39672982.041000001</v>
      </c>
      <c r="EEX10">
        <v>-39672982.041000001</v>
      </c>
      <c r="EEY10">
        <v>-39672982.041000001</v>
      </c>
      <c r="EEZ10">
        <v>-39672982.041000001</v>
      </c>
      <c r="EFA10">
        <v>-39672982.041000001</v>
      </c>
      <c r="EFB10">
        <v>-39672982.041000001</v>
      </c>
      <c r="EFC10">
        <v>-39672982.041000001</v>
      </c>
      <c r="EFD10">
        <v>-39672982.041000001</v>
      </c>
      <c r="EFE10">
        <v>-39672982.041000001</v>
      </c>
      <c r="EFF10">
        <v>-39672982.041000001</v>
      </c>
      <c r="EFG10">
        <v>-39672982.041000001</v>
      </c>
      <c r="EFH10">
        <v>-39672982.041000001</v>
      </c>
      <c r="EFI10">
        <v>-39672982.041000001</v>
      </c>
      <c r="EFJ10">
        <v>-39672982.041000001</v>
      </c>
      <c r="EFK10">
        <v>-39672982.041000001</v>
      </c>
      <c r="EFL10">
        <v>-39672982.041000001</v>
      </c>
      <c r="EFM10">
        <v>-39672982.041000001</v>
      </c>
      <c r="EFN10">
        <v>-39672982.041000001</v>
      </c>
      <c r="EFO10">
        <v>-39672982.041000001</v>
      </c>
      <c r="EFP10">
        <v>-39672982.041000001</v>
      </c>
      <c r="EFQ10">
        <v>-39672982.041000001</v>
      </c>
      <c r="EFR10">
        <v>-39672982.041000001</v>
      </c>
      <c r="EFS10">
        <v>-39672982.041000001</v>
      </c>
      <c r="EFT10">
        <v>-39672982.041000001</v>
      </c>
      <c r="EFU10">
        <v>-39672982.041000001</v>
      </c>
      <c r="EFV10">
        <v>-39672982.041000001</v>
      </c>
      <c r="EFW10">
        <v>-39672982.041000001</v>
      </c>
      <c r="EFX10">
        <v>-39672982.041000001</v>
      </c>
      <c r="EFY10">
        <v>-39672982.041000001</v>
      </c>
      <c r="EFZ10">
        <v>-39672982.041000001</v>
      </c>
      <c r="EGA10">
        <v>-39672982.041000001</v>
      </c>
      <c r="EGB10">
        <v>-39672982.041000001</v>
      </c>
      <c r="EGC10">
        <v>-39672982.041000001</v>
      </c>
      <c r="EGD10">
        <v>-60271339.321800001</v>
      </c>
      <c r="EGE10">
        <v>-60271339.321800001</v>
      </c>
      <c r="EGF10">
        <v>-60271339.321800001</v>
      </c>
      <c r="EGG10">
        <v>-60271339.321800001</v>
      </c>
      <c r="EGH10">
        <v>-60271339.321800001</v>
      </c>
      <c r="EGI10">
        <v>-60271339.321800001</v>
      </c>
      <c r="EGJ10">
        <v>-60271339.321800001</v>
      </c>
      <c r="EGK10">
        <v>-60271339.321800001</v>
      </c>
      <c r="EGL10">
        <v>-60271339.321800001</v>
      </c>
      <c r="EGM10">
        <v>-60271339.321800001</v>
      </c>
      <c r="EGN10">
        <v>-60271339.321800001</v>
      </c>
      <c r="EGO10">
        <v>-60271339.321800001</v>
      </c>
      <c r="EGP10">
        <v>-60271339.321800001</v>
      </c>
      <c r="EGQ10">
        <v>-60271339.321800001</v>
      </c>
      <c r="EGR10">
        <v>-60271339.321800001</v>
      </c>
      <c r="EGS10">
        <v>-60271339.321800001</v>
      </c>
      <c r="EGT10">
        <v>-60271339.321800001</v>
      </c>
      <c r="EGU10">
        <v>-60271339.321800001</v>
      </c>
      <c r="EGV10">
        <v>-60271339.321800001</v>
      </c>
      <c r="EGW10">
        <v>-60271339.321800001</v>
      </c>
      <c r="EGX10">
        <v>-60271339.321800001</v>
      </c>
      <c r="EGY10">
        <v>-60271339.321800001</v>
      </c>
      <c r="EGZ10">
        <v>-60271339.321800001</v>
      </c>
      <c r="EHA10">
        <v>-60271339.321800001</v>
      </c>
      <c r="EHB10">
        <v>-60271339.321800001</v>
      </c>
      <c r="EHC10">
        <v>-60271339.321800001</v>
      </c>
      <c r="EHD10">
        <v>-60271339.321800001</v>
      </c>
      <c r="EHE10">
        <v>-60271339.321800001</v>
      </c>
      <c r="EHF10">
        <v>-60271339.321800001</v>
      </c>
      <c r="EHG10">
        <v>-60271339.321800001</v>
      </c>
      <c r="EHH10">
        <v>-60271339.321800001</v>
      </c>
      <c r="EHI10">
        <v>-60271339.321800001</v>
      </c>
      <c r="EHJ10">
        <v>-60271339.321800001</v>
      </c>
      <c r="EHK10">
        <v>-60271339.321800001</v>
      </c>
      <c r="EHL10">
        <v>-60271339.321800001</v>
      </c>
      <c r="EHM10">
        <v>-60271339.321800001</v>
      </c>
      <c r="EHN10">
        <v>-60271339.321800001</v>
      </c>
      <c r="EHO10">
        <v>-60271339.321800001</v>
      </c>
      <c r="EHP10">
        <v>-60271339.321800001</v>
      </c>
      <c r="EHQ10">
        <v>-60271339.321800001</v>
      </c>
      <c r="EHR10">
        <v>-60271339.321800001</v>
      </c>
      <c r="EHS10">
        <v>-60271339.321800001</v>
      </c>
      <c r="EHT10">
        <v>-60271339.321800001</v>
      </c>
      <c r="EHU10">
        <v>-60271339.321800001</v>
      </c>
      <c r="EHV10">
        <v>-91654458.407399997</v>
      </c>
      <c r="EHW10">
        <v>-91654458.407399997</v>
      </c>
      <c r="EHX10">
        <v>-91654458.407399997</v>
      </c>
      <c r="EHY10">
        <v>-91654458.407399997</v>
      </c>
      <c r="EHZ10">
        <v>-91654458.407399997</v>
      </c>
      <c r="EIA10">
        <v>-91654458.407399997</v>
      </c>
      <c r="EIB10">
        <v>-91654458.407399997</v>
      </c>
      <c r="EIC10">
        <v>-91654458.407399997</v>
      </c>
      <c r="EID10">
        <v>-91654458.407399997</v>
      </c>
      <c r="EIE10">
        <v>-91654458.407399997</v>
      </c>
      <c r="EIF10">
        <v>-91654458.407399997</v>
      </c>
      <c r="EIG10">
        <v>-91654458.407399997</v>
      </c>
      <c r="EIH10">
        <v>-91654458.407399997</v>
      </c>
      <c r="EII10">
        <v>-91654458.407399997</v>
      </c>
      <c r="EIJ10">
        <v>-91654458.407399997</v>
      </c>
      <c r="EIK10">
        <v>-91654458.407399997</v>
      </c>
      <c r="EIL10">
        <v>-91654458.407399997</v>
      </c>
      <c r="EIM10">
        <v>-91654458.407399997</v>
      </c>
      <c r="EIN10">
        <v>-91654458.407399997</v>
      </c>
      <c r="EIO10">
        <v>-91654458.407399997</v>
      </c>
      <c r="EIP10">
        <v>-91654458.407399997</v>
      </c>
      <c r="EIQ10">
        <v>-91654458.407399997</v>
      </c>
      <c r="EIR10">
        <v>-91654458.407399997</v>
      </c>
      <c r="EIS10">
        <v>-91654458.407399997</v>
      </c>
      <c r="EIT10">
        <v>-91654458.407399997</v>
      </c>
      <c r="EIU10">
        <v>-91654458.407399997</v>
      </c>
      <c r="EIV10">
        <v>-91654458.407399997</v>
      </c>
      <c r="EIW10">
        <v>-91654458.407399997</v>
      </c>
      <c r="EIX10">
        <v>-91654458.407399997</v>
      </c>
      <c r="EIY10">
        <v>-91654458.407399997</v>
      </c>
      <c r="EIZ10">
        <v>-91654458.407399997</v>
      </c>
      <c r="EJA10">
        <v>-91654458.407399997</v>
      </c>
      <c r="EJB10">
        <v>-91654458.407399997</v>
      </c>
      <c r="EJC10">
        <v>-91654458.407399997</v>
      </c>
      <c r="EJD10">
        <v>-91654458.407399997</v>
      </c>
      <c r="EJE10">
        <v>-91654458.407399997</v>
      </c>
      <c r="EJF10">
        <v>-91654458.407399997</v>
      </c>
      <c r="EJG10">
        <v>-91654458.407399997</v>
      </c>
      <c r="EJH10">
        <v>-91654458.407399997</v>
      </c>
      <c r="EJI10">
        <v>-91654458.407399997</v>
      </c>
      <c r="EJJ10">
        <v>-91654458.407399997</v>
      </c>
      <c r="EJK10">
        <v>-91654458.407399997</v>
      </c>
      <c r="EJL10">
        <v>-91654458.407399997</v>
      </c>
      <c r="EJM10">
        <v>-91654458.407399997</v>
      </c>
      <c r="EJN10">
        <v>-39672982.041000001</v>
      </c>
      <c r="EJO10">
        <v>-39672982.041000001</v>
      </c>
      <c r="EJP10">
        <v>-39672982.041000001</v>
      </c>
      <c r="EJQ10">
        <v>-39672982.041000001</v>
      </c>
      <c r="EJR10">
        <v>-39672982.041000001</v>
      </c>
      <c r="EJS10">
        <v>-39672982.041000001</v>
      </c>
      <c r="EJT10">
        <v>-39672982.041000001</v>
      </c>
      <c r="EJU10">
        <v>-39672982.041000001</v>
      </c>
      <c r="EJV10">
        <v>-39672982.041000001</v>
      </c>
      <c r="EJW10">
        <v>-39672982.041000001</v>
      </c>
      <c r="EJX10">
        <v>-39672982.041000001</v>
      </c>
      <c r="EJY10">
        <v>-39672982.041000001</v>
      </c>
      <c r="EJZ10">
        <v>-39672982.041000001</v>
      </c>
      <c r="EKA10">
        <v>-39672982.041000001</v>
      </c>
      <c r="EKB10">
        <v>-39672982.041000001</v>
      </c>
      <c r="EKC10">
        <v>-39672982.041000001</v>
      </c>
      <c r="EKD10">
        <v>-39672982.041000001</v>
      </c>
      <c r="EKE10">
        <v>-39672982.041000001</v>
      </c>
      <c r="EKF10">
        <v>-39672982.041000001</v>
      </c>
      <c r="EKG10">
        <v>-39672982.041000001</v>
      </c>
      <c r="EKH10">
        <v>-39672982.041000001</v>
      </c>
      <c r="EKI10">
        <v>-39672982.041000001</v>
      </c>
      <c r="EKJ10">
        <v>-39672982.041000001</v>
      </c>
      <c r="EKK10">
        <v>-39672982.041000001</v>
      </c>
      <c r="EKL10">
        <v>-39672982.041000001</v>
      </c>
      <c r="EKM10">
        <v>-39672982.041000001</v>
      </c>
      <c r="EKN10">
        <v>-39672982.041000001</v>
      </c>
      <c r="EKO10">
        <v>-39672982.041000001</v>
      </c>
      <c r="EKP10">
        <v>-39672982.041000001</v>
      </c>
      <c r="EKQ10">
        <v>-39672982.041000001</v>
      </c>
      <c r="EKR10">
        <v>-39672982.041000001</v>
      </c>
      <c r="EKS10">
        <v>-39672982.041000001</v>
      </c>
      <c r="EKT10">
        <v>-39672982.041000001</v>
      </c>
      <c r="EKU10">
        <v>-39672982.041000001</v>
      </c>
      <c r="EKV10">
        <v>-39672982.041000001</v>
      </c>
      <c r="EKW10">
        <v>-39672982.041000001</v>
      </c>
      <c r="EKX10">
        <v>-39672982.041000001</v>
      </c>
      <c r="EKY10">
        <v>-39672982.041000001</v>
      </c>
      <c r="EKZ10">
        <v>-39672982.041000001</v>
      </c>
      <c r="ELA10">
        <v>-39672982.041000001</v>
      </c>
      <c r="ELB10">
        <v>-39672982.041000001</v>
      </c>
      <c r="ELC10">
        <v>-39672982.041000001</v>
      </c>
      <c r="ELD10">
        <v>-39672982.041000001</v>
      </c>
      <c r="ELE10">
        <v>-39672982.041000001</v>
      </c>
      <c r="ELF10">
        <v>-60271339.321800001</v>
      </c>
      <c r="ELG10">
        <v>-60271339.321800001</v>
      </c>
      <c r="ELH10">
        <v>-60271339.321800001</v>
      </c>
      <c r="ELI10">
        <v>-60271339.321800001</v>
      </c>
      <c r="ELJ10">
        <v>-60271339.321800001</v>
      </c>
      <c r="ELK10">
        <v>-60271339.321800001</v>
      </c>
      <c r="ELL10">
        <v>-60271339.321800001</v>
      </c>
      <c r="ELM10">
        <v>-60271339.321800001</v>
      </c>
      <c r="ELN10">
        <v>-60271339.321800001</v>
      </c>
      <c r="ELO10">
        <v>-60271339.321800001</v>
      </c>
      <c r="ELP10">
        <v>-60271339.321800001</v>
      </c>
      <c r="ELQ10">
        <v>-60271339.321800001</v>
      </c>
      <c r="ELR10">
        <v>-60271339.321800001</v>
      </c>
      <c r="ELS10">
        <v>-60271339.321800001</v>
      </c>
      <c r="ELT10">
        <v>-60271339.321800001</v>
      </c>
      <c r="ELU10">
        <v>-60271339.321800001</v>
      </c>
      <c r="ELV10">
        <v>-60271339.321800001</v>
      </c>
      <c r="ELW10">
        <v>-60271339.321800001</v>
      </c>
      <c r="ELX10">
        <v>-60271339.321800001</v>
      </c>
      <c r="ELY10">
        <v>-60271339.321800001</v>
      </c>
      <c r="ELZ10">
        <v>-60271339.321800001</v>
      </c>
      <c r="EMA10">
        <v>-60271339.321800001</v>
      </c>
      <c r="EMB10">
        <v>-60271339.321800001</v>
      </c>
      <c r="EMC10">
        <v>-60271339.321800001</v>
      </c>
      <c r="EMD10">
        <v>-60271339.321800001</v>
      </c>
      <c r="EME10">
        <v>-60271339.321800001</v>
      </c>
      <c r="EMF10">
        <v>-60271339.321800001</v>
      </c>
      <c r="EMG10">
        <v>-60271339.321800001</v>
      </c>
      <c r="EMH10">
        <v>-60271339.321800001</v>
      </c>
      <c r="EMI10">
        <v>-60271339.321800001</v>
      </c>
      <c r="EMJ10">
        <v>-60271339.321800001</v>
      </c>
      <c r="EMK10">
        <v>-60271339.321800001</v>
      </c>
      <c r="EML10">
        <v>-60271339.321800001</v>
      </c>
      <c r="EMM10">
        <v>-60271339.321800001</v>
      </c>
      <c r="EMN10">
        <v>-60271339.321800001</v>
      </c>
      <c r="EMO10">
        <v>-60271339.321800001</v>
      </c>
      <c r="EMP10">
        <v>-60271339.321800001</v>
      </c>
      <c r="EMQ10">
        <v>-60271339.321800001</v>
      </c>
      <c r="EMR10">
        <v>-60271339.321800001</v>
      </c>
      <c r="EMS10">
        <v>-60271339.321800001</v>
      </c>
      <c r="EMT10">
        <v>-60271339.321800001</v>
      </c>
      <c r="EMU10">
        <v>-60271339.321800001</v>
      </c>
      <c r="EMV10">
        <v>-60271339.321800001</v>
      </c>
      <c r="EMW10">
        <v>-60271339.321800001</v>
      </c>
      <c r="EMX10">
        <v>-91654458.407399997</v>
      </c>
      <c r="EMY10">
        <v>-91654458.407399997</v>
      </c>
      <c r="EMZ10">
        <v>-91654458.407399997</v>
      </c>
      <c r="ENA10">
        <v>-91654458.407399997</v>
      </c>
      <c r="ENB10">
        <v>-91654458.407399997</v>
      </c>
      <c r="ENC10">
        <v>-91654458.407399997</v>
      </c>
      <c r="END10">
        <v>-91654458.407399997</v>
      </c>
      <c r="ENE10">
        <v>-91654458.407399997</v>
      </c>
      <c r="ENF10">
        <v>-91654458.407399997</v>
      </c>
      <c r="ENG10">
        <v>-91654458.407399997</v>
      </c>
      <c r="ENH10">
        <v>-91654458.407399997</v>
      </c>
      <c r="ENI10">
        <v>-91654458.407399997</v>
      </c>
      <c r="ENJ10">
        <v>-91654458.407399997</v>
      </c>
      <c r="ENK10">
        <v>-91654458.407399997</v>
      </c>
      <c r="ENL10">
        <v>-91654458.407399997</v>
      </c>
      <c r="ENM10">
        <v>-91654458.407399997</v>
      </c>
      <c r="ENN10">
        <v>-91654458.407399997</v>
      </c>
      <c r="ENO10">
        <v>-91654458.407399997</v>
      </c>
      <c r="ENP10">
        <v>-91654458.407399997</v>
      </c>
      <c r="ENQ10">
        <v>-91654458.407399997</v>
      </c>
      <c r="ENR10">
        <v>-91654458.407399997</v>
      </c>
      <c r="ENS10">
        <v>-91654458.407399997</v>
      </c>
      <c r="ENT10">
        <v>-91654458.407399997</v>
      </c>
      <c r="ENU10">
        <v>-91654458.407399997</v>
      </c>
      <c r="ENV10">
        <v>-91654458.407399997</v>
      </c>
      <c r="ENW10">
        <v>-91654458.407399997</v>
      </c>
      <c r="ENX10">
        <v>-91654458.407399997</v>
      </c>
      <c r="ENY10">
        <v>-91654458.407399997</v>
      </c>
      <c r="ENZ10">
        <v>-91654458.407399997</v>
      </c>
      <c r="EOA10">
        <v>-91654458.407399997</v>
      </c>
      <c r="EOB10">
        <v>-91654458.407399997</v>
      </c>
      <c r="EOC10">
        <v>-91654458.407399997</v>
      </c>
      <c r="EOD10">
        <v>-91654458.407399997</v>
      </c>
      <c r="EOE10">
        <v>-91654458.407399997</v>
      </c>
      <c r="EOF10">
        <v>-91654458.407399997</v>
      </c>
      <c r="EOG10">
        <v>-91654458.407399997</v>
      </c>
      <c r="EOH10">
        <v>-91654458.407399997</v>
      </c>
      <c r="EOI10">
        <v>-91654458.407399997</v>
      </c>
      <c r="EOJ10">
        <v>-91654458.407399997</v>
      </c>
      <c r="EOK10">
        <v>-91654458.407399997</v>
      </c>
      <c r="EOL10">
        <v>-91654458.407399997</v>
      </c>
      <c r="EOM10">
        <v>-91654458.407399997</v>
      </c>
      <c r="EON10">
        <v>-91654458.407399997</v>
      </c>
      <c r="EOO10">
        <v>-91654458.407399997</v>
      </c>
      <c r="EOP10">
        <v>-5330965.0351600004</v>
      </c>
      <c r="EOQ10">
        <v>-5005620.4869400002</v>
      </c>
      <c r="EOR10">
        <v>-4792144.5735900002</v>
      </c>
      <c r="EOS10">
        <v>-4684392.1489899997</v>
      </c>
      <c r="EOT10">
        <v>-4672988.9051000001</v>
      </c>
      <c r="EOU10">
        <v>-4743178.5494400002</v>
      </c>
      <c r="EOV10">
        <v>-4872632.6073799999</v>
      </c>
      <c r="EOW10">
        <v>-5030165.4168299995</v>
      </c>
      <c r="EOX10">
        <v>-5176701.6819500001</v>
      </c>
      <c r="EOY10">
        <v>-5269677.2458899999</v>
      </c>
      <c r="EOZ10">
        <v>-5270893.7134199999</v>
      </c>
      <c r="EPA10">
        <v>-5166431.06642</v>
      </c>
      <c r="EPB10">
        <v>-4760644.3185700001</v>
      </c>
      <c r="EPC10">
        <v>-4436689.13552</v>
      </c>
      <c r="EPD10">
        <v>-4179201.58451</v>
      </c>
      <c r="EPE10">
        <v>-3968088.9408999998</v>
      </c>
      <c r="EPF10">
        <v>-3777399.8585600001</v>
      </c>
      <c r="EPG10">
        <v>-3575392.9577100002</v>
      </c>
      <c r="EPH10">
        <v>-3327085.0521800001</v>
      </c>
      <c r="EPI10">
        <v>-3000389.09797</v>
      </c>
      <c r="EPJ10">
        <v>-2540957.8728100001</v>
      </c>
      <c r="EPK10">
        <v>-2056391.9455299999</v>
      </c>
      <c r="EPL10">
        <v>-5330965.0351600004</v>
      </c>
      <c r="EPM10">
        <v>-5005620.4869400002</v>
      </c>
      <c r="EPN10">
        <v>-4792144.5735900002</v>
      </c>
      <c r="EPO10">
        <v>-4679900.5188100003</v>
      </c>
      <c r="EPP10">
        <v>-4669615.7034799997</v>
      </c>
      <c r="EPQ10">
        <v>-4744543.9859100003</v>
      </c>
      <c r="EPR10">
        <v>-4877794.1290499996</v>
      </c>
      <c r="EPS10">
        <v>-5036037.3915799996</v>
      </c>
      <c r="EPT10">
        <v>-5180684.8756999997</v>
      </c>
      <c r="EPU10">
        <v>-5270566.8405299997</v>
      </c>
      <c r="EPV10">
        <v>-5270893.7134199999</v>
      </c>
      <c r="EPW10">
        <v>-5166431.06642</v>
      </c>
      <c r="EPX10">
        <v>-4760644.3185700001</v>
      </c>
      <c r="EPY10">
        <v>-4436689.13552</v>
      </c>
      <c r="EPZ10">
        <v>-4164554.3924699998</v>
      </c>
      <c r="EQA10">
        <v>-3946401.0279399999</v>
      </c>
      <c r="EQB10">
        <v>-3752149.6039800001</v>
      </c>
      <c r="EQC10">
        <v>-3544642.3402399998</v>
      </c>
      <c r="EQD10">
        <v>-3279706.2908399999</v>
      </c>
      <c r="EQE10">
        <v>-2861009.67924</v>
      </c>
      <c r="EQF10">
        <v>-2411177.3835</v>
      </c>
      <c r="EQG10">
        <v>-2056391.9455299999</v>
      </c>
      <c r="EQH10">
        <v>-7993585.8355299998</v>
      </c>
      <c r="EQI10">
        <v>-7457045.6319700005</v>
      </c>
      <c r="EQJ10">
        <v>-7073730.0900400002</v>
      </c>
      <c r="EQK10">
        <v>-6829289.4694499997</v>
      </c>
      <c r="EQL10">
        <v>-6703653.5949900001</v>
      </c>
      <c r="EQM10">
        <v>-6668323.6058099996</v>
      </c>
      <c r="EQN10">
        <v>-6684281.9972299999</v>
      </c>
      <c r="EQO10">
        <v>-6702136.5430399999</v>
      </c>
      <c r="EQP10">
        <v>-6666413.4950200003</v>
      </c>
      <c r="EQQ10">
        <v>-6525068.8850999996</v>
      </c>
      <c r="EQR10">
        <v>-6242856.5782000003</v>
      </c>
      <c r="EQS10">
        <v>-7664517.89805</v>
      </c>
      <c r="EQT10">
        <v>-6967093.2952399999</v>
      </c>
      <c r="EQU10">
        <v>-6362819.2139100004</v>
      </c>
      <c r="EQV10">
        <v>-5818908.3404900003</v>
      </c>
      <c r="EQW10">
        <v>-5293853.6665899996</v>
      </c>
      <c r="EQX10">
        <v>-4736766.2240399998</v>
      </c>
      <c r="EQY10">
        <v>-4089802.6978799999</v>
      </c>
      <c r="EQZ10">
        <v>-3295975.8137400001</v>
      </c>
      <c r="ERA10">
        <v>-2313788.32706</v>
      </c>
      <c r="ERB10">
        <v>-1047964.76362</v>
      </c>
      <c r="ERC10">
        <v>186146.957578</v>
      </c>
      <c r="ERD10">
        <v>-7993585.8355299998</v>
      </c>
      <c r="ERE10">
        <v>-7457045.6319700005</v>
      </c>
      <c r="ERF10">
        <v>-7073730.0900400002</v>
      </c>
      <c r="ERG10">
        <v>-6819591.3502900004</v>
      </c>
      <c r="ERH10">
        <v>-6690749.1692000004</v>
      </c>
      <c r="ERI10">
        <v>-6658459.4293499999</v>
      </c>
      <c r="ERJ10">
        <v>-6676153.3868399998</v>
      </c>
      <c r="ERK10">
        <v>-6693315.7400399996</v>
      </c>
      <c r="ERL10">
        <v>-6654361.1109800003</v>
      </c>
      <c r="ERM10">
        <v>-6501016.3030899996</v>
      </c>
      <c r="ERN10">
        <v>-6242856.5782000003</v>
      </c>
      <c r="ERO10">
        <v>-7664517.89805</v>
      </c>
      <c r="ERP10">
        <v>-6967093.2952399999</v>
      </c>
      <c r="ERQ10">
        <v>-6362819.2139100004</v>
      </c>
      <c r="ERR10">
        <v>-5788517.7738899998</v>
      </c>
      <c r="ERS10">
        <v>-5242889.9517999999</v>
      </c>
      <c r="ERT10">
        <v>-4670751.3730199998</v>
      </c>
      <c r="ERU10">
        <v>-4004748.8773599998</v>
      </c>
      <c r="ERV10">
        <v>-3164618.4414499998</v>
      </c>
      <c r="ERW10">
        <v>-1939906.3578000001</v>
      </c>
      <c r="ERX10">
        <v>-715714.51298</v>
      </c>
      <c r="ERY10">
        <v>186146.957578</v>
      </c>
      <c r="ERZ10">
        <v>-11943520.371400001</v>
      </c>
      <c r="ESA10">
        <v>-11043671.5189</v>
      </c>
      <c r="ESB10">
        <v>-10343453.2303</v>
      </c>
      <c r="ESC10">
        <v>-9811058.7380199991</v>
      </c>
      <c r="ESD10">
        <v>-9404359.9950099997</v>
      </c>
      <c r="ESE10">
        <v>-9067910.1163599994</v>
      </c>
      <c r="ESF10">
        <v>-8732230.9411500003</v>
      </c>
      <c r="ESG10">
        <v>-8318208.13956</v>
      </c>
      <c r="ESH10">
        <v>-7749244.2448899997</v>
      </c>
      <c r="ESI10">
        <v>-6971350.6417500004</v>
      </c>
      <c r="ESJ10">
        <v>-5976333.7144499999</v>
      </c>
      <c r="ESK10">
        <v>-11285384.496400001</v>
      </c>
      <c r="ESL10">
        <v>-10063766.8454</v>
      </c>
      <c r="ESM10">
        <v>-8921631.4780000001</v>
      </c>
      <c r="ESN10">
        <v>-7790296.4801000003</v>
      </c>
      <c r="ESO10">
        <v>-6584760.1382200001</v>
      </c>
      <c r="ESP10">
        <v>-5204795.3528199997</v>
      </c>
      <c r="ESQ10">
        <v>-3543272.3424499999</v>
      </c>
      <c r="ESR10">
        <v>-1505886.6809400001</v>
      </c>
      <c r="ESS10">
        <v>956006.091044</v>
      </c>
      <c r="EST10">
        <v>4012606.2626200002</v>
      </c>
      <c r="ESU10">
        <v>6881673.3571199998</v>
      </c>
      <c r="ESV10">
        <v>-11943520.371400001</v>
      </c>
      <c r="ESW10">
        <v>-11043671.5189</v>
      </c>
      <c r="ESX10">
        <v>-10343453.2303</v>
      </c>
      <c r="ESY10">
        <v>-9790590.5967599992</v>
      </c>
      <c r="ESZ10">
        <v>-9369246.8435200006</v>
      </c>
      <c r="ETA10">
        <v>-9029134.1122299992</v>
      </c>
      <c r="ETB10">
        <v>-8688060.8613799997</v>
      </c>
      <c r="ETC10">
        <v>-8269454.2577600004</v>
      </c>
      <c r="ETD10">
        <v>-7694853.5800700001</v>
      </c>
      <c r="ETE10">
        <v>-6884168.6457000002</v>
      </c>
      <c r="ETF10">
        <v>-5976333.7144499999</v>
      </c>
      <c r="ETG10">
        <v>-11285384.496400001</v>
      </c>
      <c r="ETH10">
        <v>-10063766.8454</v>
      </c>
      <c r="ETI10">
        <v>-8921631.4780000001</v>
      </c>
      <c r="ETJ10">
        <v>-7727871.2339700004</v>
      </c>
      <c r="ETK10">
        <v>-6471367.8376799999</v>
      </c>
      <c r="ETL10">
        <v>-5049303.0045699999</v>
      </c>
      <c r="ETM10">
        <v>-3337535.28351</v>
      </c>
      <c r="ETN10">
        <v>-1187800.1100600001</v>
      </c>
      <c r="ETO10">
        <v>1847679.9607299999</v>
      </c>
      <c r="ETP10">
        <v>4787066.8134500002</v>
      </c>
      <c r="ETQ10">
        <v>6881673.3571199998</v>
      </c>
      <c r="ETR10">
        <v>311341.07032900001</v>
      </c>
      <c r="ETS10">
        <v>311341.07032900001</v>
      </c>
      <c r="ETT10">
        <v>311341.07032900001</v>
      </c>
      <c r="ETU10">
        <v>311341.07032900001</v>
      </c>
      <c r="ETV10">
        <v>311341.07032900001</v>
      </c>
      <c r="ETW10">
        <v>311341.07032900001</v>
      </c>
      <c r="ETX10">
        <v>311341.07032900001</v>
      </c>
      <c r="ETY10">
        <v>311341.07032900001</v>
      </c>
      <c r="ETZ10">
        <v>311341.07032900001</v>
      </c>
      <c r="EUA10">
        <v>311341.07032900001</v>
      </c>
      <c r="EUB10">
        <v>311341.07032900001</v>
      </c>
      <c r="EUC10">
        <v>305832.82119500003</v>
      </c>
      <c r="EUD10">
        <v>305832.82119500003</v>
      </c>
      <c r="EUE10">
        <v>305832.82119500003</v>
      </c>
      <c r="EUF10">
        <v>305832.82119500003</v>
      </c>
      <c r="EUG10">
        <v>305832.82119500003</v>
      </c>
      <c r="EUH10">
        <v>305832.82119500003</v>
      </c>
      <c r="EUI10">
        <v>305832.82119500003</v>
      </c>
      <c r="EUJ10">
        <v>305832.82119500003</v>
      </c>
      <c r="EUK10">
        <v>305832.82119500003</v>
      </c>
      <c r="EUL10">
        <v>305832.82119500003</v>
      </c>
      <c r="EUM10">
        <v>305832.82119500003</v>
      </c>
      <c r="EUN10">
        <v>311341.07032900001</v>
      </c>
      <c r="EUO10">
        <v>311341.07032900001</v>
      </c>
      <c r="EUP10">
        <v>311341.07032900001</v>
      </c>
      <c r="EUQ10">
        <v>311341.07032900001</v>
      </c>
      <c r="EUR10">
        <v>311341.07032900001</v>
      </c>
      <c r="EUS10">
        <v>311341.07032900001</v>
      </c>
      <c r="EUT10">
        <v>311341.07032900001</v>
      </c>
      <c r="EUU10">
        <v>311341.07032900001</v>
      </c>
      <c r="EUV10">
        <v>311341.07032900001</v>
      </c>
      <c r="EUW10">
        <v>311341.07032900001</v>
      </c>
      <c r="EUX10">
        <v>311341.07032900001</v>
      </c>
      <c r="EUY10">
        <v>305832.82119500003</v>
      </c>
      <c r="EUZ10">
        <v>305832.82119500003</v>
      </c>
      <c r="EVA10">
        <v>305832.82119500003</v>
      </c>
      <c r="EVB10">
        <v>305832.82119500003</v>
      </c>
      <c r="EVC10">
        <v>305832.82119500003</v>
      </c>
      <c r="EVD10">
        <v>305832.82119500003</v>
      </c>
      <c r="EVE10">
        <v>305832.82119500003</v>
      </c>
      <c r="EVF10">
        <v>305832.82119500003</v>
      </c>
      <c r="EVG10">
        <v>305832.82119500003</v>
      </c>
      <c r="EVH10">
        <v>305832.82119500003</v>
      </c>
      <c r="EVI10">
        <v>305832.82119500003</v>
      </c>
      <c r="EVJ10">
        <v>1881446.9360499999</v>
      </c>
      <c r="EVK10">
        <v>1881446.9360499999</v>
      </c>
      <c r="EVL10">
        <v>1881446.9360499999</v>
      </c>
      <c r="EVM10">
        <v>1881446.9360499999</v>
      </c>
      <c r="EVN10">
        <v>1881446.9360499999</v>
      </c>
      <c r="EVO10">
        <v>1881446.9360499999</v>
      </c>
      <c r="EVP10">
        <v>1881446.9360499999</v>
      </c>
      <c r="EVQ10">
        <v>1881446.9360499999</v>
      </c>
      <c r="EVR10">
        <v>1881446.9360499999</v>
      </c>
      <c r="EVS10">
        <v>1881446.9360499999</v>
      </c>
      <c r="EVT10">
        <v>1881446.9360499999</v>
      </c>
      <c r="EVU10">
        <v>1870863.8983700001</v>
      </c>
      <c r="EVV10">
        <v>1870863.8983700001</v>
      </c>
      <c r="EVW10">
        <v>1870863.8983700001</v>
      </c>
      <c r="EVX10">
        <v>1870863.8983700001</v>
      </c>
      <c r="EVY10">
        <v>1870863.8983700001</v>
      </c>
      <c r="EVZ10">
        <v>1870863.8983700001</v>
      </c>
      <c r="EWA10">
        <v>1870863.8983700001</v>
      </c>
      <c r="EWB10">
        <v>1870863.8983700001</v>
      </c>
      <c r="EWC10">
        <v>1870863.8983700001</v>
      </c>
      <c r="EWD10">
        <v>1870863.8983700001</v>
      </c>
      <c r="EWE10">
        <v>1870863.8983700001</v>
      </c>
      <c r="EWF10">
        <v>1881446.9360499999</v>
      </c>
      <c r="EWG10">
        <v>1881446.9360499999</v>
      </c>
      <c r="EWH10">
        <v>1881446.9360499999</v>
      </c>
      <c r="EWI10">
        <v>1881446.9360499999</v>
      </c>
      <c r="EWJ10">
        <v>1881446.9360499999</v>
      </c>
      <c r="EWK10">
        <v>1881446.9360499999</v>
      </c>
      <c r="EWL10">
        <v>1881446.9360499999</v>
      </c>
      <c r="EWM10">
        <v>1881446.9360499999</v>
      </c>
      <c r="EWN10">
        <v>1881446.9360499999</v>
      </c>
      <c r="EWO10">
        <v>1881446.9360499999</v>
      </c>
      <c r="EWP10">
        <v>1881446.9360499999</v>
      </c>
      <c r="EWQ10">
        <v>1870863.8983700001</v>
      </c>
      <c r="EWR10">
        <v>1870863.8983700001</v>
      </c>
      <c r="EWS10">
        <v>1870863.8983700001</v>
      </c>
      <c r="EWT10">
        <v>1870863.8983700001</v>
      </c>
      <c r="EWU10">
        <v>1870863.8983700001</v>
      </c>
      <c r="EWV10">
        <v>1870863.8983700001</v>
      </c>
      <c r="EWW10">
        <v>1870863.8983700001</v>
      </c>
      <c r="EWX10">
        <v>1870863.8983700001</v>
      </c>
      <c r="EWY10">
        <v>1870863.8983700001</v>
      </c>
      <c r="EWZ10">
        <v>1870863.8983700001</v>
      </c>
      <c r="EXA10">
        <v>1870863.8983700001</v>
      </c>
      <c r="EXB10">
        <v>5816418.47633</v>
      </c>
      <c r="EXC10">
        <v>5816418.47633</v>
      </c>
      <c r="EXD10">
        <v>5816418.47633</v>
      </c>
      <c r="EXE10">
        <v>5816418.47633</v>
      </c>
      <c r="EXF10">
        <v>5816418.47633</v>
      </c>
      <c r="EXG10">
        <v>5816418.47633</v>
      </c>
      <c r="EXH10">
        <v>5816418.47633</v>
      </c>
      <c r="EXI10">
        <v>5816418.47633</v>
      </c>
      <c r="EXJ10">
        <v>5816418.47633</v>
      </c>
      <c r="EXK10">
        <v>5816418.47633</v>
      </c>
      <c r="EXL10">
        <v>5816418.47633</v>
      </c>
      <c r="EXM10">
        <v>5795685.8615699997</v>
      </c>
      <c r="EXN10">
        <v>5795685.8615699997</v>
      </c>
      <c r="EXO10">
        <v>5795685.8615699997</v>
      </c>
      <c r="EXP10">
        <v>5795685.8615699997</v>
      </c>
      <c r="EXQ10">
        <v>5795685.8615699997</v>
      </c>
      <c r="EXR10">
        <v>5795685.8615699997</v>
      </c>
      <c r="EXS10">
        <v>5795685.8615699997</v>
      </c>
      <c r="EXT10">
        <v>5795685.8615699997</v>
      </c>
      <c r="EXU10">
        <v>5795685.8615699997</v>
      </c>
      <c r="EXV10">
        <v>5795685.8615699997</v>
      </c>
      <c r="EXW10">
        <v>5795685.8615699997</v>
      </c>
      <c r="EXX10">
        <v>5816418.47633</v>
      </c>
      <c r="EXY10">
        <v>5816418.47633</v>
      </c>
      <c r="EXZ10">
        <v>5816418.47633</v>
      </c>
      <c r="EYA10">
        <v>5816418.47633</v>
      </c>
      <c r="EYB10">
        <v>5816418.47633</v>
      </c>
      <c r="EYC10">
        <v>5816418.47633</v>
      </c>
      <c r="EYD10">
        <v>5816418.47633</v>
      </c>
      <c r="EYE10">
        <v>5816418.47633</v>
      </c>
      <c r="EYF10">
        <v>5816418.47633</v>
      </c>
      <c r="EYG10">
        <v>5816418.47633</v>
      </c>
      <c r="EYH10">
        <v>5816418.47633</v>
      </c>
      <c r="EYI10">
        <v>5795685.8615699997</v>
      </c>
      <c r="EYJ10">
        <v>5795685.8615699997</v>
      </c>
      <c r="EYK10">
        <v>5795685.8615699997</v>
      </c>
      <c r="EYL10">
        <v>5795685.8615699997</v>
      </c>
      <c r="EYM10">
        <v>5795685.8615699997</v>
      </c>
      <c r="EYN10">
        <v>5795685.8615699997</v>
      </c>
      <c r="EYO10">
        <v>5795685.8615699997</v>
      </c>
      <c r="EYP10">
        <v>5795685.8615699997</v>
      </c>
      <c r="EYQ10">
        <v>5795685.8615699997</v>
      </c>
      <c r="EYR10">
        <v>5795685.8615699997</v>
      </c>
      <c r="EYS10">
        <v>5795685.8615699997</v>
      </c>
      <c r="EYT10">
        <v>-2250670.6712500001</v>
      </c>
      <c r="EYU10">
        <v>-2250670.6712500001</v>
      </c>
      <c r="EYV10">
        <v>-2250670.6712500001</v>
      </c>
      <c r="EYW10">
        <v>-2250670.6712500001</v>
      </c>
      <c r="EYX10">
        <v>-2250670.6712500001</v>
      </c>
      <c r="EYY10">
        <v>-2250670.6712500001</v>
      </c>
      <c r="EYZ10">
        <v>-2250670.6712500001</v>
      </c>
      <c r="EZA10">
        <v>-2250670.6712500001</v>
      </c>
      <c r="EZB10">
        <v>-2250670.6712500001</v>
      </c>
      <c r="EZC10">
        <v>-2250670.6712500001</v>
      </c>
      <c r="EZD10">
        <v>-2250670.6712500001</v>
      </c>
      <c r="EZE10">
        <v>-2250670.6712500001</v>
      </c>
      <c r="EZF10">
        <v>-2250670.6712500001</v>
      </c>
      <c r="EZG10">
        <v>-2250670.6712500001</v>
      </c>
      <c r="EZH10">
        <v>-2250670.6712500001</v>
      </c>
      <c r="EZI10">
        <v>-2250670.6712500001</v>
      </c>
      <c r="EZJ10">
        <v>-2250670.6712500001</v>
      </c>
      <c r="EZK10">
        <v>-2250670.6712500001</v>
      </c>
      <c r="EZL10">
        <v>-2250670.6712500001</v>
      </c>
      <c r="EZM10">
        <v>-2250670.6712500001</v>
      </c>
      <c r="EZN10">
        <v>-2250670.6712500001</v>
      </c>
      <c r="EZO10">
        <v>-2250670.6712500001</v>
      </c>
      <c r="EZP10">
        <v>-2250670.6712500001</v>
      </c>
      <c r="EZQ10">
        <v>-2250670.6712500001</v>
      </c>
      <c r="EZR10">
        <v>-2250670.6712500001</v>
      </c>
      <c r="EZS10">
        <v>-2250670.6712500001</v>
      </c>
      <c r="EZT10">
        <v>-2250670.6712500001</v>
      </c>
      <c r="EZU10">
        <v>-2250670.6712500001</v>
      </c>
      <c r="EZV10">
        <v>-2250670.6712500001</v>
      </c>
      <c r="EZW10">
        <v>-2250670.6712500001</v>
      </c>
      <c r="EZX10">
        <v>-2250670.6712500001</v>
      </c>
      <c r="EZY10">
        <v>-2250670.6712500001</v>
      </c>
      <c r="EZZ10">
        <v>-2250670.6712500001</v>
      </c>
      <c r="FAA10">
        <v>-2250670.6712500001</v>
      </c>
      <c r="FAB10">
        <v>-2250670.6712500001</v>
      </c>
      <c r="FAC10">
        <v>-2250670.6712500001</v>
      </c>
      <c r="FAD10">
        <v>-2250670.6712500001</v>
      </c>
      <c r="FAE10">
        <v>-2250670.6712500001</v>
      </c>
      <c r="FAF10">
        <v>-2250670.6712500001</v>
      </c>
      <c r="FAG10">
        <v>-2250670.6712500001</v>
      </c>
      <c r="FAH10">
        <v>-2250670.6712500001</v>
      </c>
      <c r="FAI10">
        <v>-2250670.6712500001</v>
      </c>
      <c r="FAJ10">
        <v>-2250670.6712500001</v>
      </c>
      <c r="FAK10">
        <v>-2250670.6712500001</v>
      </c>
      <c r="FAL10">
        <v>-4240674.2561999997</v>
      </c>
      <c r="FAM10">
        <v>-4240674.2561999997</v>
      </c>
      <c r="FAN10">
        <v>-4240674.2561999997</v>
      </c>
      <c r="FAO10">
        <v>-4240674.2561999997</v>
      </c>
      <c r="FAP10">
        <v>-4240674.2561999997</v>
      </c>
      <c r="FAQ10">
        <v>-4240674.2561999997</v>
      </c>
      <c r="FAR10">
        <v>-4240674.2561999997</v>
      </c>
      <c r="FAS10">
        <v>-4240674.2561999997</v>
      </c>
      <c r="FAT10">
        <v>-4240674.2561999997</v>
      </c>
      <c r="FAU10">
        <v>-4240674.2561999997</v>
      </c>
      <c r="FAV10">
        <v>-4240674.2561999997</v>
      </c>
      <c r="FAW10">
        <v>-4240674.2561999997</v>
      </c>
      <c r="FAX10">
        <v>-4240674.2561999997</v>
      </c>
      <c r="FAY10">
        <v>-4240674.2561999997</v>
      </c>
      <c r="FAZ10">
        <v>-4240674.2561999997</v>
      </c>
      <c r="FBA10">
        <v>-4240674.2561999997</v>
      </c>
      <c r="FBB10">
        <v>-4240674.2561999997</v>
      </c>
      <c r="FBC10">
        <v>-4240674.2561999997</v>
      </c>
      <c r="FBD10">
        <v>-4240674.2561999997</v>
      </c>
      <c r="FBE10">
        <v>-4240674.2561999997</v>
      </c>
      <c r="FBF10">
        <v>-4240674.2561999997</v>
      </c>
      <c r="FBG10">
        <v>-4240674.2561999997</v>
      </c>
      <c r="FBH10">
        <v>-4240674.2561999997</v>
      </c>
      <c r="FBI10">
        <v>-4240674.2561999997</v>
      </c>
      <c r="FBJ10">
        <v>-4240674.2561999997</v>
      </c>
      <c r="FBK10">
        <v>-4240674.2561999997</v>
      </c>
      <c r="FBL10">
        <v>-4240674.2561999997</v>
      </c>
      <c r="FBM10">
        <v>-4240674.2561999997</v>
      </c>
      <c r="FBN10">
        <v>-4240674.2561999997</v>
      </c>
      <c r="FBO10">
        <v>-4240674.2561999997</v>
      </c>
      <c r="FBP10">
        <v>-4240674.2561999997</v>
      </c>
      <c r="FBQ10">
        <v>-4240674.2561999997</v>
      </c>
      <c r="FBR10">
        <v>-4240674.2561999997</v>
      </c>
      <c r="FBS10">
        <v>-4240674.2561999997</v>
      </c>
      <c r="FBT10">
        <v>-4240674.2561999997</v>
      </c>
      <c r="FBU10">
        <v>-4240674.2561999997</v>
      </c>
      <c r="FBV10">
        <v>-4240674.2561999997</v>
      </c>
      <c r="FBW10">
        <v>-4240674.2561999997</v>
      </c>
      <c r="FBX10">
        <v>-4240674.2561999997</v>
      </c>
      <c r="FBY10">
        <v>-4240674.2561999997</v>
      </c>
      <c r="FBZ10">
        <v>-4240674.2561999997</v>
      </c>
      <c r="FCA10">
        <v>-4240674.2561999997</v>
      </c>
      <c r="FCB10">
        <v>-4240674.2561999997</v>
      </c>
      <c r="FCC10">
        <v>-4240674.2561999997</v>
      </c>
      <c r="FCD10">
        <v>-8220681.4260999998</v>
      </c>
      <c r="FCE10">
        <v>-8220681.4260999998</v>
      </c>
      <c r="FCF10">
        <v>-8220681.4260999998</v>
      </c>
      <c r="FCG10">
        <v>-8220681.4260999998</v>
      </c>
      <c r="FCH10">
        <v>-8220681.4260999998</v>
      </c>
      <c r="FCI10">
        <v>-8220681.4260999998</v>
      </c>
      <c r="FCJ10">
        <v>-8220681.4260999998</v>
      </c>
      <c r="FCK10">
        <v>-8220681.4260999998</v>
      </c>
      <c r="FCL10">
        <v>-8220681.4260999998</v>
      </c>
      <c r="FCM10">
        <v>-8220681.4260999998</v>
      </c>
      <c r="FCN10">
        <v>-8220681.4260999998</v>
      </c>
      <c r="FCO10">
        <v>-8220681.4260999998</v>
      </c>
      <c r="FCP10">
        <v>-8220681.4260999998</v>
      </c>
      <c r="FCQ10">
        <v>-8220681.4260999998</v>
      </c>
      <c r="FCR10">
        <v>-8220681.4260999998</v>
      </c>
      <c r="FCS10">
        <v>-8220681.4260999998</v>
      </c>
      <c r="FCT10">
        <v>-8220681.4260999998</v>
      </c>
      <c r="FCU10">
        <v>-8220681.4260999998</v>
      </c>
      <c r="FCV10">
        <v>-8220681.4260999998</v>
      </c>
      <c r="FCW10">
        <v>-8220681.4260999998</v>
      </c>
      <c r="FCX10">
        <v>-8220681.4260999998</v>
      </c>
      <c r="FCY10">
        <v>-8220681.4260999998</v>
      </c>
      <c r="FCZ10">
        <v>-8220681.4260999998</v>
      </c>
      <c r="FDA10">
        <v>-8220681.4260999998</v>
      </c>
      <c r="FDB10">
        <v>-8220681.4260999998</v>
      </c>
      <c r="FDC10">
        <v>-8220681.4260999998</v>
      </c>
      <c r="FDD10">
        <v>-8220681.4260999998</v>
      </c>
      <c r="FDE10">
        <v>-8220681.4260999998</v>
      </c>
      <c r="FDF10">
        <v>-8220681.4260999998</v>
      </c>
      <c r="FDG10">
        <v>-8220681.4260999998</v>
      </c>
      <c r="FDH10">
        <v>-8220681.4260999998</v>
      </c>
      <c r="FDI10">
        <v>-8220681.4260999998</v>
      </c>
      <c r="FDJ10">
        <v>-8220681.4260999998</v>
      </c>
      <c r="FDK10">
        <v>-8220681.4260999998</v>
      </c>
      <c r="FDL10">
        <v>-8220681.4260999998</v>
      </c>
      <c r="FDM10">
        <v>-8220681.4260999998</v>
      </c>
      <c r="FDN10">
        <v>-8220681.4260999998</v>
      </c>
      <c r="FDO10">
        <v>-8220681.4260999998</v>
      </c>
      <c r="FDP10">
        <v>-8220681.4260999998</v>
      </c>
      <c r="FDQ10">
        <v>-8220681.4260999998</v>
      </c>
      <c r="FDR10">
        <v>-8220681.4260999998</v>
      </c>
      <c r="FDS10">
        <v>-8220681.4260999998</v>
      </c>
      <c r="FDT10">
        <v>-8220681.4260999998</v>
      </c>
      <c r="FDU10">
        <v>-8220681.4260999998</v>
      </c>
      <c r="FDV10">
        <v>-18894841.293499999</v>
      </c>
      <c r="FDW10">
        <v>-18894841.293499999</v>
      </c>
      <c r="FDX10">
        <v>-18894841.293499999</v>
      </c>
      <c r="FDY10">
        <v>-18894841.293499999</v>
      </c>
      <c r="FDZ10">
        <v>-18894841.293499999</v>
      </c>
      <c r="FEA10">
        <v>-18894841.293499999</v>
      </c>
      <c r="FEB10">
        <v>-18894841.293499999</v>
      </c>
      <c r="FEC10">
        <v>-18894841.293499999</v>
      </c>
      <c r="FED10">
        <v>-18894841.293499999</v>
      </c>
      <c r="FEE10">
        <v>-18894841.293499999</v>
      </c>
      <c r="FEF10">
        <v>-18894841.293499999</v>
      </c>
      <c r="FEG10">
        <v>-18894841.293499999</v>
      </c>
      <c r="FEH10">
        <v>-18894841.293499999</v>
      </c>
      <c r="FEI10">
        <v>-18894841.293499999</v>
      </c>
      <c r="FEJ10">
        <v>-18894841.293499999</v>
      </c>
      <c r="FEK10">
        <v>-18894841.293499999</v>
      </c>
      <c r="FEL10">
        <v>-18894841.293499999</v>
      </c>
      <c r="FEM10">
        <v>-18894841.293499999</v>
      </c>
      <c r="FEN10">
        <v>-18894841.293499999</v>
      </c>
      <c r="FEO10">
        <v>-18894841.293499999</v>
      </c>
      <c r="FEP10">
        <v>-18894841.293499999</v>
      </c>
      <c r="FEQ10">
        <v>-18894841.293499999</v>
      </c>
      <c r="FER10">
        <v>-18894841.293499999</v>
      </c>
      <c r="FES10">
        <v>-18894841.293499999</v>
      </c>
      <c r="FET10">
        <v>-18894841.293499999</v>
      </c>
      <c r="FEU10">
        <v>-18894841.293499999</v>
      </c>
      <c r="FEV10">
        <v>-18894841.293499999</v>
      </c>
      <c r="FEW10">
        <v>-18894841.293499999</v>
      </c>
      <c r="FEX10">
        <v>-18894841.293499999</v>
      </c>
      <c r="FEY10">
        <v>-18894841.293499999</v>
      </c>
      <c r="FEZ10">
        <v>-18894841.293499999</v>
      </c>
      <c r="FFA10">
        <v>-18894841.293499999</v>
      </c>
      <c r="FFB10">
        <v>-18894841.293499999</v>
      </c>
      <c r="FFC10">
        <v>-18894841.293499999</v>
      </c>
      <c r="FFD10">
        <v>-18894841.293499999</v>
      </c>
      <c r="FFE10">
        <v>-18894841.293499999</v>
      </c>
      <c r="FFF10">
        <v>-18894841.293499999</v>
      </c>
      <c r="FFG10">
        <v>-18894841.293499999</v>
      </c>
      <c r="FFH10">
        <v>-18894841.293499999</v>
      </c>
      <c r="FFI10">
        <v>-18894841.293499999</v>
      </c>
      <c r="FFJ10">
        <v>-18894841.293499999</v>
      </c>
      <c r="FFK10">
        <v>-18894841.293499999</v>
      </c>
      <c r="FFL10">
        <v>-18894841.293499999</v>
      </c>
      <c r="FFM10">
        <v>-18894841.293499999</v>
      </c>
      <c r="FFN10">
        <v>-30932835.234499998</v>
      </c>
      <c r="FFO10">
        <v>-30932835.234499998</v>
      </c>
      <c r="FFP10">
        <v>-30932835.234499998</v>
      </c>
      <c r="FFQ10">
        <v>-30932835.234499998</v>
      </c>
      <c r="FFR10">
        <v>-30932835.234499998</v>
      </c>
      <c r="FFS10">
        <v>-30932835.234499998</v>
      </c>
      <c r="FFT10">
        <v>-30932835.234499998</v>
      </c>
      <c r="FFU10">
        <v>-30932835.234499998</v>
      </c>
      <c r="FFV10">
        <v>-30932835.234499998</v>
      </c>
      <c r="FFW10">
        <v>-30932835.234499998</v>
      </c>
      <c r="FFX10">
        <v>-30932835.234499998</v>
      </c>
      <c r="FFY10">
        <v>-30932835.234499998</v>
      </c>
      <c r="FFZ10">
        <v>-30932835.234499998</v>
      </c>
      <c r="FGA10">
        <v>-30932835.234499998</v>
      </c>
      <c r="FGB10">
        <v>-30932835.234499998</v>
      </c>
      <c r="FGC10">
        <v>-30932835.234499998</v>
      </c>
      <c r="FGD10">
        <v>-30932835.234499998</v>
      </c>
      <c r="FGE10">
        <v>-30932835.234499998</v>
      </c>
      <c r="FGF10">
        <v>-30932835.234499998</v>
      </c>
      <c r="FGG10">
        <v>-30932835.234499998</v>
      </c>
      <c r="FGH10">
        <v>-30932835.234499998</v>
      </c>
      <c r="FGI10">
        <v>-30932835.234499998</v>
      </c>
      <c r="FGJ10">
        <v>-30932835.234499998</v>
      </c>
      <c r="FGK10">
        <v>-30932835.234499998</v>
      </c>
      <c r="FGL10">
        <v>-30932835.234499998</v>
      </c>
      <c r="FGM10">
        <v>-30932835.234499998</v>
      </c>
      <c r="FGN10">
        <v>-30932835.234499998</v>
      </c>
      <c r="FGO10">
        <v>-30932835.234499998</v>
      </c>
      <c r="FGP10">
        <v>-30932835.234499998</v>
      </c>
      <c r="FGQ10">
        <v>-30932835.234499998</v>
      </c>
      <c r="FGR10">
        <v>-30932835.234499998</v>
      </c>
      <c r="FGS10">
        <v>-30932835.234499998</v>
      </c>
      <c r="FGT10">
        <v>-30932835.234499998</v>
      </c>
      <c r="FGU10">
        <v>-30932835.234499998</v>
      </c>
      <c r="FGV10">
        <v>-30932835.234499998</v>
      </c>
      <c r="FGW10">
        <v>-30932835.234499998</v>
      </c>
      <c r="FGX10">
        <v>-30932835.234499998</v>
      </c>
      <c r="FGY10">
        <v>-30932835.234499998</v>
      </c>
      <c r="FGZ10">
        <v>-30932835.234499998</v>
      </c>
      <c r="FHA10">
        <v>-30932835.234499998</v>
      </c>
      <c r="FHB10">
        <v>-30932835.234499998</v>
      </c>
      <c r="FHC10">
        <v>-30932835.234499998</v>
      </c>
      <c r="FHD10">
        <v>-30932835.234499998</v>
      </c>
      <c r="FHE10">
        <v>-30932835.234499998</v>
      </c>
      <c r="FHF10">
        <v>-51844432.001500003</v>
      </c>
      <c r="FHG10">
        <v>-51844432.001500003</v>
      </c>
      <c r="FHH10">
        <v>-51844432.001500003</v>
      </c>
      <c r="FHI10">
        <v>-51844432.001500003</v>
      </c>
      <c r="FHJ10">
        <v>-51844432.001500003</v>
      </c>
      <c r="FHK10">
        <v>-51844432.001500003</v>
      </c>
      <c r="FHL10">
        <v>-51844432.001500003</v>
      </c>
      <c r="FHM10">
        <v>-51844432.001500003</v>
      </c>
      <c r="FHN10">
        <v>-51844432.001500003</v>
      </c>
      <c r="FHO10">
        <v>-51844432.001500003</v>
      </c>
      <c r="FHP10">
        <v>-51844432.001500003</v>
      </c>
      <c r="FHQ10">
        <v>-51844432.001500003</v>
      </c>
      <c r="FHR10">
        <v>-51844432.001500003</v>
      </c>
      <c r="FHS10">
        <v>-51844432.001500003</v>
      </c>
      <c r="FHT10">
        <v>-51844432.001500003</v>
      </c>
      <c r="FHU10">
        <v>-51844432.001500003</v>
      </c>
      <c r="FHV10">
        <v>-51844432.001500003</v>
      </c>
      <c r="FHW10">
        <v>-51844432.001500003</v>
      </c>
      <c r="FHX10">
        <v>-51844432.001500003</v>
      </c>
      <c r="FHY10">
        <v>-51844432.001500003</v>
      </c>
      <c r="FHZ10">
        <v>-51844432.001500003</v>
      </c>
      <c r="FIA10">
        <v>-51844432.001500003</v>
      </c>
      <c r="FIB10">
        <v>-51844432.001500003</v>
      </c>
      <c r="FIC10">
        <v>-51844432.001500003</v>
      </c>
      <c r="FID10">
        <v>-51844432.001500003</v>
      </c>
      <c r="FIE10">
        <v>-51844432.001500003</v>
      </c>
      <c r="FIF10">
        <v>-51844432.001500003</v>
      </c>
      <c r="FIG10">
        <v>-51844432.001500003</v>
      </c>
      <c r="FIH10">
        <v>-51844432.001500003</v>
      </c>
      <c r="FII10">
        <v>-51844432.001500003</v>
      </c>
      <c r="FIJ10">
        <v>-51844432.001500003</v>
      </c>
      <c r="FIK10">
        <v>-51844432.001500003</v>
      </c>
      <c r="FIL10">
        <v>-51844432.001500003</v>
      </c>
      <c r="FIM10">
        <v>-51844432.001500003</v>
      </c>
      <c r="FIN10">
        <v>-51844432.001500003</v>
      </c>
      <c r="FIO10">
        <v>-51844432.001500003</v>
      </c>
      <c r="FIP10">
        <v>-51844432.001500003</v>
      </c>
      <c r="FIQ10">
        <v>-51844432.001500003</v>
      </c>
      <c r="FIR10">
        <v>-51844432.001500003</v>
      </c>
      <c r="FIS10">
        <v>-51844432.001500003</v>
      </c>
      <c r="FIT10">
        <v>-51844432.001500003</v>
      </c>
      <c r="FIU10">
        <v>-51844432.001500003</v>
      </c>
      <c r="FIV10">
        <v>-51844432.001500003</v>
      </c>
      <c r="FIW10">
        <v>-51844432.001500003</v>
      </c>
      <c r="FIX10">
        <v>-10957717.750399999</v>
      </c>
      <c r="FIY10">
        <v>-10957717.750399999</v>
      </c>
      <c r="FIZ10">
        <v>-10957717.750399999</v>
      </c>
      <c r="FJA10">
        <v>-10957717.750399999</v>
      </c>
      <c r="FJB10">
        <v>-10957717.750399999</v>
      </c>
      <c r="FJC10">
        <v>-10957717.750399999</v>
      </c>
      <c r="FJD10">
        <v>-10957717.750399999</v>
      </c>
      <c r="FJE10">
        <v>-10957717.750399999</v>
      </c>
      <c r="FJF10">
        <v>-10957717.750399999</v>
      </c>
      <c r="FJG10">
        <v>-10957717.750399999</v>
      </c>
      <c r="FJH10">
        <v>-10957717.750399999</v>
      </c>
      <c r="FJI10">
        <v>-10943552.027100001</v>
      </c>
      <c r="FJJ10">
        <v>-10943552.027100001</v>
      </c>
      <c r="FJK10">
        <v>-10943552.027100001</v>
      </c>
      <c r="FJL10">
        <v>-10943552.027100001</v>
      </c>
      <c r="FJM10">
        <v>-10943552.027100001</v>
      </c>
      <c r="FJN10">
        <v>-10943552.027100001</v>
      </c>
      <c r="FJO10">
        <v>-10943552.027100001</v>
      </c>
      <c r="FJP10">
        <v>-10943552.027100001</v>
      </c>
      <c r="FJQ10">
        <v>-10943552.027100001</v>
      </c>
      <c r="FJR10">
        <v>-10943552.027100001</v>
      </c>
      <c r="FJS10">
        <v>-10943552.027100001</v>
      </c>
      <c r="FJT10">
        <v>-10957717.750399999</v>
      </c>
      <c r="FJU10">
        <v>-10957717.750399999</v>
      </c>
      <c r="FJV10">
        <v>-10957717.750399999</v>
      </c>
      <c r="FJW10">
        <v>-10957717.750399999</v>
      </c>
      <c r="FJX10">
        <v>-10957717.750399999</v>
      </c>
      <c r="FJY10">
        <v>-10957717.750399999</v>
      </c>
      <c r="FJZ10">
        <v>-10957717.750399999</v>
      </c>
      <c r="FKA10">
        <v>-10957717.750399999</v>
      </c>
      <c r="FKB10">
        <v>-10957717.750399999</v>
      </c>
      <c r="FKC10">
        <v>-10957717.750399999</v>
      </c>
      <c r="FKD10">
        <v>-10957717.750399999</v>
      </c>
      <c r="FKE10">
        <v>-10943552.027100001</v>
      </c>
      <c r="FKF10">
        <v>-10943552.027100001</v>
      </c>
      <c r="FKG10">
        <v>-10943552.027100001</v>
      </c>
      <c r="FKH10">
        <v>-10943552.027100001</v>
      </c>
      <c r="FKI10">
        <v>-10943552.027100001</v>
      </c>
      <c r="FKJ10">
        <v>-10943552.027100001</v>
      </c>
      <c r="FKK10">
        <v>-10943552.027100001</v>
      </c>
      <c r="FKL10">
        <v>-10943552.027100001</v>
      </c>
      <c r="FKM10">
        <v>-10943552.027100001</v>
      </c>
      <c r="FKN10">
        <v>-10943552.027100001</v>
      </c>
      <c r="FKO10">
        <v>-10943552.027100001</v>
      </c>
      <c r="FKP10">
        <v>-23411504.544799998</v>
      </c>
      <c r="FKQ10">
        <v>-23411504.544799998</v>
      </c>
      <c r="FKR10">
        <v>-23411504.544799998</v>
      </c>
      <c r="FKS10">
        <v>-23411504.544799998</v>
      </c>
      <c r="FKT10">
        <v>-23411504.544799998</v>
      </c>
      <c r="FKU10">
        <v>-23411504.544799998</v>
      </c>
      <c r="FKV10">
        <v>-23411504.544799998</v>
      </c>
      <c r="FKW10">
        <v>-23411504.544799998</v>
      </c>
      <c r="FKX10">
        <v>-23411504.544799998</v>
      </c>
      <c r="FKY10">
        <v>-23411504.544799998</v>
      </c>
      <c r="FKZ10">
        <v>-23411504.544799998</v>
      </c>
      <c r="FLA10">
        <v>-23384247.1514</v>
      </c>
      <c r="FLB10">
        <v>-23384247.1514</v>
      </c>
      <c r="FLC10">
        <v>-23384247.1514</v>
      </c>
      <c r="FLD10">
        <v>-23384247.1514</v>
      </c>
      <c r="FLE10">
        <v>-23384247.1514</v>
      </c>
      <c r="FLF10">
        <v>-23384247.1514</v>
      </c>
      <c r="FLG10">
        <v>-23384247.1514</v>
      </c>
      <c r="FLH10">
        <v>-23384247.1514</v>
      </c>
      <c r="FLI10">
        <v>-23384247.1514</v>
      </c>
      <c r="FLJ10">
        <v>-23384247.1514</v>
      </c>
      <c r="FLK10">
        <v>-23384247.1514</v>
      </c>
      <c r="FLL10">
        <v>-23411504.544799998</v>
      </c>
      <c r="FLM10">
        <v>-23411504.544799998</v>
      </c>
      <c r="FLN10">
        <v>-23411504.544799998</v>
      </c>
      <c r="FLO10">
        <v>-23411504.544799998</v>
      </c>
      <c r="FLP10">
        <v>-23411504.544799998</v>
      </c>
      <c r="FLQ10">
        <v>-23411504.544799998</v>
      </c>
      <c r="FLR10">
        <v>-23411504.544799998</v>
      </c>
      <c r="FLS10">
        <v>-23411504.544799998</v>
      </c>
      <c r="FLT10">
        <v>-23411504.544799998</v>
      </c>
      <c r="FLU10">
        <v>-23411504.544799998</v>
      </c>
      <c r="FLV10">
        <v>-23411504.544799998</v>
      </c>
      <c r="FLW10">
        <v>-23384247.1514</v>
      </c>
      <c r="FLX10">
        <v>-23384247.1514</v>
      </c>
      <c r="FLY10">
        <v>-23384247.1514</v>
      </c>
      <c r="FLZ10">
        <v>-23384247.1514</v>
      </c>
      <c r="FMA10">
        <v>-23384247.1514</v>
      </c>
      <c r="FMB10">
        <v>-23384247.1514</v>
      </c>
      <c r="FMC10">
        <v>-23384247.1514</v>
      </c>
      <c r="FMD10">
        <v>-23384247.1514</v>
      </c>
      <c r="FME10">
        <v>-23384247.1514</v>
      </c>
      <c r="FMF10">
        <v>-23384247.1514</v>
      </c>
      <c r="FMG10">
        <v>-23384247.1514</v>
      </c>
      <c r="FMH10">
        <v>-49777733.657899998</v>
      </c>
      <c r="FMI10">
        <v>-49777733.657899998</v>
      </c>
      <c r="FMJ10">
        <v>-49777733.657899998</v>
      </c>
      <c r="FMK10">
        <v>-49777733.657899998</v>
      </c>
      <c r="FML10">
        <v>-49777733.657899998</v>
      </c>
      <c r="FMM10">
        <v>-49777733.657899998</v>
      </c>
      <c r="FMN10">
        <v>-49777733.657899998</v>
      </c>
      <c r="FMO10">
        <v>-49777733.657899998</v>
      </c>
      <c r="FMP10">
        <v>-49777733.657899998</v>
      </c>
      <c r="FMQ10">
        <v>-49777733.657899998</v>
      </c>
      <c r="FMR10">
        <v>-49777733.657899998</v>
      </c>
      <c r="FMS10">
        <v>-49724292.9243</v>
      </c>
      <c r="FMT10">
        <v>-49724292.9243</v>
      </c>
      <c r="FMU10">
        <v>-49724292.9243</v>
      </c>
      <c r="FMV10">
        <v>-49724292.9243</v>
      </c>
      <c r="FMW10">
        <v>-49724292.9243</v>
      </c>
      <c r="FMX10">
        <v>-49724292.9243</v>
      </c>
      <c r="FMY10">
        <v>-49724292.9243</v>
      </c>
      <c r="FMZ10">
        <v>-49724292.9243</v>
      </c>
      <c r="FNA10">
        <v>-49724292.9243</v>
      </c>
      <c r="FNB10">
        <v>-49724292.9243</v>
      </c>
      <c r="FNC10">
        <v>-49724292.9243</v>
      </c>
      <c r="FND10">
        <v>-49777733.657899998</v>
      </c>
      <c r="FNE10">
        <v>-49777733.657899998</v>
      </c>
      <c r="FNF10">
        <v>-49777733.657899998</v>
      </c>
      <c r="FNG10">
        <v>-49777733.657899998</v>
      </c>
      <c r="FNH10">
        <v>-49777733.657899998</v>
      </c>
      <c r="FNI10">
        <v>-49777733.657899998</v>
      </c>
      <c r="FNJ10">
        <v>-49777733.657899998</v>
      </c>
      <c r="FNK10">
        <v>-49777733.657899998</v>
      </c>
      <c r="FNL10">
        <v>-49777733.657899998</v>
      </c>
      <c r="FNM10">
        <v>-49777733.657899998</v>
      </c>
      <c r="FNN10">
        <v>-49777733.657899998</v>
      </c>
      <c r="FNO10">
        <v>-49724292.9243</v>
      </c>
      <c r="FNP10">
        <v>-49724292.9243</v>
      </c>
      <c r="FNQ10">
        <v>-49724292.9243</v>
      </c>
      <c r="FNR10">
        <v>-49724292.9243</v>
      </c>
      <c r="FNS10">
        <v>-49724292.9243</v>
      </c>
      <c r="FNT10">
        <v>-49724292.9243</v>
      </c>
      <c r="FNU10">
        <v>-49724292.9243</v>
      </c>
      <c r="FNV10">
        <v>-49724292.9243</v>
      </c>
      <c r="FNW10">
        <v>-49724292.9243</v>
      </c>
      <c r="FNX10">
        <v>-49724292.9243</v>
      </c>
      <c r="FNY10">
        <v>-49724292.9243</v>
      </c>
      <c r="FNZ10">
        <v>1368248.1045899999</v>
      </c>
      <c r="FOA10">
        <v>1368248.1045899999</v>
      </c>
      <c r="FOB10">
        <v>1368248.1045899999</v>
      </c>
      <c r="FOC10">
        <v>1368248.1045899999</v>
      </c>
      <c r="FOD10">
        <v>1368248.1045899999</v>
      </c>
      <c r="FOE10">
        <v>1368248.1045899999</v>
      </c>
      <c r="FOF10">
        <v>1368248.1045899999</v>
      </c>
      <c r="FOG10">
        <v>1368248.1045899999</v>
      </c>
      <c r="FOH10">
        <v>1368248.1045899999</v>
      </c>
      <c r="FOI10">
        <v>1368248.1045899999</v>
      </c>
      <c r="FOJ10">
        <v>1368248.1045899999</v>
      </c>
      <c r="FOK10">
        <v>5738805.94924</v>
      </c>
      <c r="FOL10">
        <v>5738805.94924</v>
      </c>
      <c r="FOM10">
        <v>5738805.94924</v>
      </c>
      <c r="FON10">
        <v>5738805.94924</v>
      </c>
      <c r="FOO10">
        <v>5738805.94924</v>
      </c>
      <c r="FOP10">
        <v>5738805.94924</v>
      </c>
      <c r="FOQ10">
        <v>5738805.94924</v>
      </c>
      <c r="FOR10">
        <v>5738805.94924</v>
      </c>
      <c r="FOS10">
        <v>5738805.94924</v>
      </c>
      <c r="FOT10">
        <v>5738805.94924</v>
      </c>
      <c r="FOU10">
        <v>5738805.94924</v>
      </c>
      <c r="FOV10">
        <v>1368248.1045899999</v>
      </c>
      <c r="FOW10">
        <v>1368248.1045899999</v>
      </c>
      <c r="FOX10">
        <v>1368248.1045899999</v>
      </c>
      <c r="FOY10">
        <v>1368248.1045899999</v>
      </c>
      <c r="FOZ10">
        <v>1368248.1045899999</v>
      </c>
      <c r="FPA10">
        <v>1368248.1045899999</v>
      </c>
      <c r="FPB10">
        <v>1368248.1045899999</v>
      </c>
      <c r="FPC10">
        <v>1368248.1045899999</v>
      </c>
      <c r="FPD10">
        <v>1368248.1045899999</v>
      </c>
      <c r="FPE10">
        <v>1368248.1045899999</v>
      </c>
      <c r="FPF10">
        <v>1368248.1045899999</v>
      </c>
      <c r="FPG10">
        <v>5738805.94924</v>
      </c>
      <c r="FPH10">
        <v>5738805.94924</v>
      </c>
      <c r="FPI10">
        <v>5738805.94924</v>
      </c>
      <c r="FPJ10">
        <v>5738805.94924</v>
      </c>
      <c r="FPK10">
        <v>5738805.94924</v>
      </c>
      <c r="FPL10">
        <v>5738805.94924</v>
      </c>
      <c r="FPM10">
        <v>5738805.94924</v>
      </c>
      <c r="FPN10">
        <v>5738805.94924</v>
      </c>
      <c r="FPO10">
        <v>5738805.94924</v>
      </c>
      <c r="FPP10">
        <v>5738805.94924</v>
      </c>
      <c r="FPQ10">
        <v>5738805.94924</v>
      </c>
      <c r="FPR10">
        <v>10669709.6908</v>
      </c>
      <c r="FPS10">
        <v>10669709.6908</v>
      </c>
      <c r="FPT10">
        <v>10669709.6908</v>
      </c>
      <c r="FPU10">
        <v>10669709.6908</v>
      </c>
      <c r="FPV10">
        <v>10669709.6908</v>
      </c>
      <c r="FPW10">
        <v>10669709.6908</v>
      </c>
      <c r="FPX10">
        <v>10669709.6908</v>
      </c>
      <c r="FPY10">
        <v>10669709.6908</v>
      </c>
      <c r="FPZ10">
        <v>10669709.6908</v>
      </c>
      <c r="FQA10">
        <v>10669709.6908</v>
      </c>
      <c r="FQB10">
        <v>10669709.6908</v>
      </c>
      <c r="FQC10">
        <v>19079447.164500002</v>
      </c>
      <c r="FQD10">
        <v>19079447.164500002</v>
      </c>
      <c r="FQE10">
        <v>19079447.164500002</v>
      </c>
      <c r="FQF10">
        <v>19079447.164500002</v>
      </c>
      <c r="FQG10">
        <v>19079447.164500002</v>
      </c>
      <c r="FQH10">
        <v>19079447.164500002</v>
      </c>
      <c r="FQI10">
        <v>19079447.164500002</v>
      </c>
      <c r="FQJ10">
        <v>19079447.164500002</v>
      </c>
      <c r="FQK10">
        <v>19079447.164500002</v>
      </c>
      <c r="FQL10">
        <v>19079447.164500002</v>
      </c>
      <c r="FQM10">
        <v>19079447.164500002</v>
      </c>
      <c r="FQN10">
        <v>10669709.6908</v>
      </c>
      <c r="FQO10">
        <v>10669709.6908</v>
      </c>
      <c r="FQP10">
        <v>10669709.6908</v>
      </c>
      <c r="FQQ10">
        <v>10669709.6908</v>
      </c>
      <c r="FQR10">
        <v>10669709.6908</v>
      </c>
      <c r="FQS10">
        <v>10669709.6908</v>
      </c>
      <c r="FQT10">
        <v>10669709.6908</v>
      </c>
      <c r="FQU10">
        <v>10669709.6908</v>
      </c>
      <c r="FQV10">
        <v>10669709.6908</v>
      </c>
      <c r="FQW10">
        <v>10669709.6908</v>
      </c>
      <c r="FQX10">
        <v>10669709.6908</v>
      </c>
      <c r="FQY10">
        <v>19079447.164500002</v>
      </c>
      <c r="FQZ10">
        <v>19079447.164500002</v>
      </c>
      <c r="FRA10">
        <v>19079447.164500002</v>
      </c>
      <c r="FRB10">
        <v>19079447.164500002</v>
      </c>
      <c r="FRC10">
        <v>19079447.164500002</v>
      </c>
      <c r="FRD10">
        <v>19079447.164500002</v>
      </c>
      <c r="FRE10">
        <v>19079447.164500002</v>
      </c>
      <c r="FRF10">
        <v>19079447.164500002</v>
      </c>
      <c r="FRG10">
        <v>19079447.164500002</v>
      </c>
      <c r="FRH10">
        <v>19079447.164500002</v>
      </c>
      <c r="FRI10">
        <v>19079447.164500002</v>
      </c>
      <c r="FRJ10">
        <v>34222685.120300002</v>
      </c>
      <c r="FRK10">
        <v>34222685.120300002</v>
      </c>
      <c r="FRL10">
        <v>34222685.120300002</v>
      </c>
      <c r="FRM10">
        <v>34222685.120300002</v>
      </c>
      <c r="FRN10">
        <v>34222685.120300002</v>
      </c>
      <c r="FRO10">
        <v>34222685.120300002</v>
      </c>
      <c r="FRP10">
        <v>34222685.120300002</v>
      </c>
      <c r="FRQ10">
        <v>34222685.120300002</v>
      </c>
      <c r="FRR10">
        <v>34222685.120300002</v>
      </c>
      <c r="FRS10">
        <v>34222685.120300002</v>
      </c>
      <c r="FRT10">
        <v>34222685.120300002</v>
      </c>
      <c r="FRU10">
        <v>50710781.851899996</v>
      </c>
      <c r="FRV10">
        <v>50710781.851899996</v>
      </c>
      <c r="FRW10">
        <v>50710781.851899996</v>
      </c>
      <c r="FRX10">
        <v>50710781.851899996</v>
      </c>
      <c r="FRY10">
        <v>50710781.851899996</v>
      </c>
      <c r="FRZ10">
        <v>50710781.851899996</v>
      </c>
      <c r="FSA10">
        <v>50710781.851899996</v>
      </c>
      <c r="FSB10">
        <v>50710781.851899996</v>
      </c>
      <c r="FSC10">
        <v>50710781.851899996</v>
      </c>
      <c r="FSD10">
        <v>50710781.851899996</v>
      </c>
      <c r="FSE10">
        <v>50710781.851899996</v>
      </c>
      <c r="FSF10">
        <v>34222685.120300002</v>
      </c>
      <c r="FSG10">
        <v>34222685.120300002</v>
      </c>
      <c r="FSH10">
        <v>34222685.120300002</v>
      </c>
      <c r="FSI10">
        <v>34222685.120300002</v>
      </c>
      <c r="FSJ10">
        <v>34222685.120300002</v>
      </c>
      <c r="FSK10">
        <v>34222685.120300002</v>
      </c>
      <c r="FSL10">
        <v>34222685.120300002</v>
      </c>
      <c r="FSM10">
        <v>34222685.120300002</v>
      </c>
      <c r="FSN10">
        <v>34222685.120300002</v>
      </c>
      <c r="FSO10">
        <v>34222685.120300002</v>
      </c>
      <c r="FSP10">
        <v>34222685.120300002</v>
      </c>
      <c r="FSQ10">
        <v>50710781.851899996</v>
      </c>
      <c r="FSR10">
        <v>50710781.851899996</v>
      </c>
      <c r="FSS10">
        <v>50710781.851899996</v>
      </c>
      <c r="FST10">
        <v>50710781.851899996</v>
      </c>
      <c r="FSU10">
        <v>50710781.851899996</v>
      </c>
      <c r="FSV10">
        <v>50710781.851899996</v>
      </c>
      <c r="FSW10">
        <v>50710781.851899996</v>
      </c>
      <c r="FSX10">
        <v>50710781.851899996</v>
      </c>
      <c r="FSY10">
        <v>50710781.851899996</v>
      </c>
      <c r="FSZ10">
        <v>50710781.851899996</v>
      </c>
      <c r="FTA10">
        <v>50710781.851899996</v>
      </c>
      <c r="FTB10">
        <v>-5192728.28792</v>
      </c>
      <c r="FTC10">
        <v>-5192728.28792</v>
      </c>
      <c r="FTD10">
        <v>-5192728.28792</v>
      </c>
      <c r="FTE10">
        <v>-5192728.28792</v>
      </c>
      <c r="FTF10">
        <v>-5192728.28792</v>
      </c>
      <c r="FTG10">
        <v>-5192728.28792</v>
      </c>
      <c r="FTH10">
        <v>-5192728.28792</v>
      </c>
      <c r="FTI10">
        <v>-5192728.28792</v>
      </c>
      <c r="FTJ10">
        <v>-5192728.28792</v>
      </c>
      <c r="FTK10">
        <v>-5192728.28792</v>
      </c>
      <c r="FTL10">
        <v>-5192728.28792</v>
      </c>
      <c r="FTM10">
        <v>-5364959.5812900001</v>
      </c>
      <c r="FTN10">
        <v>-5364959.5812900001</v>
      </c>
      <c r="FTO10">
        <v>-5364959.5812900001</v>
      </c>
      <c r="FTP10">
        <v>-5364959.5812900001</v>
      </c>
      <c r="FTQ10">
        <v>-5364959.5812900001</v>
      </c>
      <c r="FTR10">
        <v>-5364959.5812900001</v>
      </c>
      <c r="FTS10">
        <v>-5364959.5812900001</v>
      </c>
      <c r="FTT10">
        <v>-5364959.5812900001</v>
      </c>
      <c r="FTU10">
        <v>-5364959.5812900001</v>
      </c>
      <c r="FTV10">
        <v>-5364959.5812900001</v>
      </c>
      <c r="FTW10">
        <v>-5364959.5812900001</v>
      </c>
      <c r="FTX10">
        <v>-5192728.28792</v>
      </c>
      <c r="FTY10">
        <v>-5192728.28792</v>
      </c>
      <c r="FTZ10">
        <v>-5192728.28792</v>
      </c>
      <c r="FUA10">
        <v>-5192728.28792</v>
      </c>
      <c r="FUB10">
        <v>-5192728.28792</v>
      </c>
      <c r="FUC10">
        <v>-5192728.28792</v>
      </c>
      <c r="FUD10">
        <v>-5192728.28792</v>
      </c>
      <c r="FUE10">
        <v>-5192728.28792</v>
      </c>
      <c r="FUF10">
        <v>-5192728.28792</v>
      </c>
      <c r="FUG10">
        <v>-5192728.28792</v>
      </c>
      <c r="FUH10">
        <v>-5192728.28792</v>
      </c>
      <c r="FUI10">
        <v>-5364959.5812900001</v>
      </c>
      <c r="FUJ10">
        <v>-5364959.5812900001</v>
      </c>
      <c r="FUK10">
        <v>-5364959.5812900001</v>
      </c>
      <c r="FUL10">
        <v>-5364959.5812900001</v>
      </c>
      <c r="FUM10">
        <v>-5364959.5812900001</v>
      </c>
      <c r="FUN10">
        <v>-5364959.5812900001</v>
      </c>
      <c r="FUO10">
        <v>-5364959.5812900001</v>
      </c>
      <c r="FUP10">
        <v>-5364959.5812900001</v>
      </c>
      <c r="FUQ10">
        <v>-5364959.5812900001</v>
      </c>
      <c r="FUR10">
        <v>-5364959.5812900001</v>
      </c>
      <c r="FUS10">
        <v>-5364959.5812900001</v>
      </c>
      <c r="FUT10">
        <v>1409556.1450199999</v>
      </c>
      <c r="FUU10">
        <v>1409556.1450199999</v>
      </c>
      <c r="FUV10">
        <v>1409556.1450199999</v>
      </c>
      <c r="FUW10">
        <v>1409556.1450199999</v>
      </c>
      <c r="FUX10">
        <v>1409556.1450199999</v>
      </c>
      <c r="FUY10">
        <v>1409556.1450199999</v>
      </c>
      <c r="FUZ10">
        <v>1409556.1450199999</v>
      </c>
      <c r="FVA10">
        <v>1409556.1450199999</v>
      </c>
      <c r="FVB10">
        <v>1409556.1450199999</v>
      </c>
      <c r="FVC10">
        <v>1409556.1450199999</v>
      </c>
      <c r="FVD10">
        <v>1409556.1450199999</v>
      </c>
      <c r="FVE10">
        <v>1078152.2342399999</v>
      </c>
      <c r="FVF10">
        <v>1078152.2342399999</v>
      </c>
      <c r="FVG10">
        <v>1078152.2342399999</v>
      </c>
      <c r="FVH10">
        <v>1078152.2342399999</v>
      </c>
      <c r="FVI10">
        <v>1078152.2342399999</v>
      </c>
      <c r="FVJ10">
        <v>1078152.2342399999</v>
      </c>
      <c r="FVK10">
        <v>1078152.2342399999</v>
      </c>
      <c r="FVL10">
        <v>1078152.2342399999</v>
      </c>
      <c r="FVM10">
        <v>1078152.2342399999</v>
      </c>
      <c r="FVN10">
        <v>1078152.2342399999</v>
      </c>
      <c r="FVO10">
        <v>1078152.2342399999</v>
      </c>
      <c r="FVP10">
        <v>1409556.1450199999</v>
      </c>
      <c r="FVQ10">
        <v>1409556.1450199999</v>
      </c>
      <c r="FVR10">
        <v>1409556.1450199999</v>
      </c>
      <c r="FVS10">
        <v>1409556.1450199999</v>
      </c>
      <c r="FVT10">
        <v>1409556.1450199999</v>
      </c>
      <c r="FVU10">
        <v>1409556.1450199999</v>
      </c>
      <c r="FVV10">
        <v>1409556.1450199999</v>
      </c>
      <c r="FVW10">
        <v>1409556.1450199999</v>
      </c>
      <c r="FVX10">
        <v>1409556.1450199999</v>
      </c>
      <c r="FVY10">
        <v>1409556.1450199999</v>
      </c>
      <c r="FVZ10">
        <v>1409556.1450199999</v>
      </c>
      <c r="FWA10">
        <v>1078152.2342399999</v>
      </c>
      <c r="FWB10">
        <v>1078152.2342399999</v>
      </c>
      <c r="FWC10">
        <v>1078152.2342399999</v>
      </c>
      <c r="FWD10">
        <v>1078152.2342399999</v>
      </c>
      <c r="FWE10">
        <v>1078152.2342399999</v>
      </c>
      <c r="FWF10">
        <v>1078152.2342399999</v>
      </c>
      <c r="FWG10">
        <v>1078152.2342399999</v>
      </c>
      <c r="FWH10">
        <v>1078152.2342399999</v>
      </c>
      <c r="FWI10">
        <v>1078152.2342399999</v>
      </c>
      <c r="FWJ10">
        <v>1078152.2342399999</v>
      </c>
      <c r="FWK10">
        <v>1078152.2342399999</v>
      </c>
      <c r="FWL10">
        <v>20573574.2744</v>
      </c>
      <c r="FWM10">
        <v>20573574.2744</v>
      </c>
      <c r="FWN10">
        <v>20573574.2744</v>
      </c>
      <c r="FWO10">
        <v>20573574.2744</v>
      </c>
      <c r="FWP10">
        <v>20573574.2744</v>
      </c>
      <c r="FWQ10">
        <v>20573574.2744</v>
      </c>
      <c r="FWR10">
        <v>20573574.2744</v>
      </c>
      <c r="FWS10">
        <v>20573574.2744</v>
      </c>
      <c r="FWT10">
        <v>20573574.2744</v>
      </c>
      <c r="FWU10">
        <v>20573574.2744</v>
      </c>
      <c r="FWV10">
        <v>20573574.2744</v>
      </c>
      <c r="FWW10">
        <v>19923825.128800001</v>
      </c>
      <c r="FWX10">
        <v>19923825.128800001</v>
      </c>
      <c r="FWY10">
        <v>19923825.128800001</v>
      </c>
      <c r="FWZ10">
        <v>19923825.128800001</v>
      </c>
      <c r="FXA10">
        <v>19923825.128800001</v>
      </c>
      <c r="FXB10">
        <v>19923825.128800001</v>
      </c>
      <c r="FXC10">
        <v>19923825.128800001</v>
      </c>
      <c r="FXD10">
        <v>19923825.128800001</v>
      </c>
      <c r="FXE10">
        <v>19923825.128800001</v>
      </c>
      <c r="FXF10">
        <v>19923825.128800001</v>
      </c>
      <c r="FXG10">
        <v>19923825.128800001</v>
      </c>
      <c r="FXH10">
        <v>20573574.2744</v>
      </c>
      <c r="FXI10">
        <v>20573574.2744</v>
      </c>
      <c r="FXJ10">
        <v>20573574.2744</v>
      </c>
      <c r="FXK10">
        <v>20573574.2744</v>
      </c>
      <c r="FXL10">
        <v>20573574.2744</v>
      </c>
      <c r="FXM10">
        <v>20573574.2744</v>
      </c>
      <c r="FXN10">
        <v>20573574.2744</v>
      </c>
      <c r="FXO10">
        <v>20573574.2744</v>
      </c>
      <c r="FXP10">
        <v>20573574.2744</v>
      </c>
      <c r="FXQ10">
        <v>20573574.2744</v>
      </c>
      <c r="FXR10">
        <v>20573574.2744</v>
      </c>
      <c r="FXS10">
        <v>19923825.128800001</v>
      </c>
      <c r="FXT10">
        <v>19923825.128800001</v>
      </c>
      <c r="FXU10">
        <v>19923825.128800001</v>
      </c>
      <c r="FXV10">
        <v>19923825.128800001</v>
      </c>
      <c r="FXW10">
        <v>19923825.128800001</v>
      </c>
      <c r="FXX10">
        <v>19923825.128800001</v>
      </c>
      <c r="FXY10">
        <v>19923825.128800001</v>
      </c>
      <c r="FXZ10">
        <v>19923825.128800001</v>
      </c>
      <c r="FYA10">
        <v>19923825.128800001</v>
      </c>
      <c r="FYB10">
        <v>19923825.128800001</v>
      </c>
      <c r="FYC10">
        <v>19923825.128800001</v>
      </c>
      <c r="FYD10">
        <v>-55678806.524599999</v>
      </c>
      <c r="FYE10">
        <v>-55678806.524599999</v>
      </c>
      <c r="FYF10">
        <v>-55678806.524599999</v>
      </c>
      <c r="FYG10">
        <v>-55678806.524599999</v>
      </c>
      <c r="FYH10">
        <v>-55678806.524599999</v>
      </c>
      <c r="FYI10">
        <v>-55678806.524599999</v>
      </c>
      <c r="FYJ10">
        <v>-55678806.524599999</v>
      </c>
      <c r="FYK10">
        <v>-55678806.524599999</v>
      </c>
      <c r="FYL10">
        <v>-55678806.524599999</v>
      </c>
      <c r="FYM10">
        <v>-55678806.524599999</v>
      </c>
      <c r="FYN10">
        <v>-55678806.524599999</v>
      </c>
      <c r="FYO10">
        <v>-55678806.524599999</v>
      </c>
      <c r="FYP10">
        <v>-55678806.524599999</v>
      </c>
      <c r="FYQ10">
        <v>-55678806.524599999</v>
      </c>
      <c r="FYR10">
        <v>-55678806.524599999</v>
      </c>
      <c r="FYS10">
        <v>-55678806.524599999</v>
      </c>
      <c r="FYT10">
        <v>-55678806.524599999</v>
      </c>
      <c r="FYU10">
        <v>-55678806.524599999</v>
      </c>
      <c r="FYV10">
        <v>-55678806.524599999</v>
      </c>
      <c r="FYW10">
        <v>-55678806.524599999</v>
      </c>
      <c r="FYX10">
        <v>-55678806.524599999</v>
      </c>
      <c r="FYY10">
        <v>-55678806.524599999</v>
      </c>
      <c r="FYZ10">
        <v>-55678806.524599999</v>
      </c>
      <c r="FZA10">
        <v>-55678806.524599999</v>
      </c>
      <c r="FZB10">
        <v>-55678806.524599999</v>
      </c>
      <c r="FZC10">
        <v>-55678806.524599999</v>
      </c>
      <c r="FZD10">
        <v>-55678806.524599999</v>
      </c>
      <c r="FZE10">
        <v>-55678806.524599999</v>
      </c>
      <c r="FZF10">
        <v>-55678806.524599999</v>
      </c>
      <c r="FZG10">
        <v>-55678806.524599999</v>
      </c>
      <c r="FZH10">
        <v>-55678806.524599999</v>
      </c>
      <c r="FZI10">
        <v>-55678806.524599999</v>
      </c>
      <c r="FZJ10">
        <v>-55678806.524599999</v>
      </c>
      <c r="FZK10">
        <v>-55678806.524599999</v>
      </c>
      <c r="FZL10">
        <v>-55678806.524599999</v>
      </c>
      <c r="FZM10">
        <v>-55678806.524599999</v>
      </c>
      <c r="FZN10">
        <v>-55678806.524599999</v>
      </c>
      <c r="FZO10">
        <v>-55678806.524599999</v>
      </c>
      <c r="FZP10">
        <v>-55678806.524599999</v>
      </c>
      <c r="FZQ10">
        <v>-55678806.524599999</v>
      </c>
      <c r="FZR10">
        <v>-55678806.524599999</v>
      </c>
      <c r="FZS10">
        <v>-55678806.524599999</v>
      </c>
      <c r="FZT10">
        <v>-55678806.524599999</v>
      </c>
      <c r="FZU10">
        <v>-55678806.524599999</v>
      </c>
      <c r="FZV10">
        <v>-85540095.085099995</v>
      </c>
      <c r="FZW10">
        <v>-85540095.085099995</v>
      </c>
      <c r="FZX10">
        <v>-85540095.085099995</v>
      </c>
      <c r="FZY10">
        <v>-85540095.085099995</v>
      </c>
      <c r="FZZ10">
        <v>-85540095.085099995</v>
      </c>
      <c r="GAA10">
        <v>-85540095.085099995</v>
      </c>
      <c r="GAB10">
        <v>-85540095.085099995</v>
      </c>
      <c r="GAC10">
        <v>-85540095.085099995</v>
      </c>
      <c r="GAD10">
        <v>-85540095.085099995</v>
      </c>
      <c r="GAE10">
        <v>-85540095.085099995</v>
      </c>
      <c r="GAF10">
        <v>-85540095.085099995</v>
      </c>
      <c r="GAG10">
        <v>-85540095.085099995</v>
      </c>
      <c r="GAH10">
        <v>-85540095.085099995</v>
      </c>
      <c r="GAI10">
        <v>-85540095.085099995</v>
      </c>
      <c r="GAJ10">
        <v>-85540095.085099995</v>
      </c>
      <c r="GAK10">
        <v>-85540095.085099995</v>
      </c>
      <c r="GAL10">
        <v>-85540095.085099995</v>
      </c>
      <c r="GAM10">
        <v>-85540095.085099995</v>
      </c>
      <c r="GAN10">
        <v>-85540095.085099995</v>
      </c>
      <c r="GAO10">
        <v>-85540095.085099995</v>
      </c>
      <c r="GAP10">
        <v>-85540095.085099995</v>
      </c>
      <c r="GAQ10">
        <v>-85540095.085099995</v>
      </c>
      <c r="GAR10">
        <v>-85540095.085099995</v>
      </c>
      <c r="GAS10">
        <v>-85540095.085099995</v>
      </c>
      <c r="GAT10">
        <v>-85540095.085099995</v>
      </c>
      <c r="GAU10">
        <v>-85540095.085099995</v>
      </c>
      <c r="GAV10">
        <v>-85540095.085099995</v>
      </c>
      <c r="GAW10">
        <v>-85540095.085099995</v>
      </c>
      <c r="GAX10">
        <v>-85540095.085099995</v>
      </c>
      <c r="GAY10">
        <v>-85540095.085099995</v>
      </c>
      <c r="GAZ10">
        <v>-85540095.085099995</v>
      </c>
      <c r="GBA10">
        <v>-85540095.085099995</v>
      </c>
      <c r="GBB10">
        <v>-85540095.085099995</v>
      </c>
      <c r="GBC10">
        <v>-85540095.085099995</v>
      </c>
      <c r="GBD10">
        <v>-85540095.085099995</v>
      </c>
      <c r="GBE10">
        <v>-85540095.085099995</v>
      </c>
      <c r="GBF10">
        <v>-85540095.085099995</v>
      </c>
      <c r="GBG10">
        <v>-85540095.085099995</v>
      </c>
      <c r="GBH10">
        <v>-85540095.085099995</v>
      </c>
      <c r="GBI10">
        <v>-85540095.085099995</v>
      </c>
      <c r="GBJ10">
        <v>-85540095.085099995</v>
      </c>
      <c r="GBK10">
        <v>-85540095.085099995</v>
      </c>
      <c r="GBL10">
        <v>-85540095.085099995</v>
      </c>
      <c r="GBM10">
        <v>-85540095.085099995</v>
      </c>
      <c r="GBN10">
        <v>-132134049.815</v>
      </c>
      <c r="GBO10">
        <v>-132134049.815</v>
      </c>
      <c r="GBP10">
        <v>-132134049.815</v>
      </c>
      <c r="GBQ10">
        <v>-132134049.815</v>
      </c>
      <c r="GBR10">
        <v>-132134049.815</v>
      </c>
      <c r="GBS10">
        <v>-132134049.815</v>
      </c>
      <c r="GBT10">
        <v>-132134049.815</v>
      </c>
      <c r="GBU10">
        <v>-132134049.815</v>
      </c>
      <c r="GBV10">
        <v>-132134049.815</v>
      </c>
      <c r="GBW10">
        <v>-132134049.815</v>
      </c>
      <c r="GBX10">
        <v>-132134049.815</v>
      </c>
      <c r="GBY10">
        <v>-132134049.815</v>
      </c>
      <c r="GBZ10">
        <v>-132134049.815</v>
      </c>
      <c r="GCA10">
        <v>-132134049.815</v>
      </c>
      <c r="GCB10">
        <v>-132134049.815</v>
      </c>
      <c r="GCC10">
        <v>-132134049.815</v>
      </c>
      <c r="GCD10">
        <v>-132134049.815</v>
      </c>
      <c r="GCE10">
        <v>-132134049.815</v>
      </c>
      <c r="GCF10">
        <v>-132134049.815</v>
      </c>
      <c r="GCG10">
        <v>-132134049.815</v>
      </c>
      <c r="GCH10">
        <v>-132134049.815</v>
      </c>
      <c r="GCI10">
        <v>-132134049.815</v>
      </c>
      <c r="GCJ10">
        <v>-132134049.815</v>
      </c>
      <c r="GCK10">
        <v>-132134049.815</v>
      </c>
      <c r="GCL10">
        <v>-132134049.815</v>
      </c>
      <c r="GCM10">
        <v>-132134049.815</v>
      </c>
      <c r="GCN10">
        <v>-132134049.815</v>
      </c>
      <c r="GCO10">
        <v>-132134049.815</v>
      </c>
      <c r="GCP10">
        <v>-132134049.815</v>
      </c>
      <c r="GCQ10">
        <v>-132134049.815</v>
      </c>
      <c r="GCR10">
        <v>-132134049.815</v>
      </c>
      <c r="GCS10">
        <v>-132134049.815</v>
      </c>
      <c r="GCT10">
        <v>-132134049.815</v>
      </c>
      <c r="GCU10">
        <v>-132134049.815</v>
      </c>
      <c r="GCV10">
        <v>-132134049.815</v>
      </c>
      <c r="GCW10">
        <v>-132134049.815</v>
      </c>
      <c r="GCX10">
        <v>-132134049.815</v>
      </c>
      <c r="GCY10">
        <v>-132134049.815</v>
      </c>
      <c r="GCZ10">
        <v>-132134049.815</v>
      </c>
      <c r="GDA10">
        <v>-132134049.815</v>
      </c>
      <c r="GDB10">
        <v>-132134049.815</v>
      </c>
      <c r="GDC10">
        <v>-132134049.815</v>
      </c>
      <c r="GDD10">
        <v>-132134049.815</v>
      </c>
      <c r="GDE10">
        <v>-132134049.815</v>
      </c>
      <c r="GDF10">
        <v>-55678806.524599999</v>
      </c>
      <c r="GDG10">
        <v>-55678806.524599999</v>
      </c>
      <c r="GDH10">
        <v>-55678806.524599999</v>
      </c>
      <c r="GDI10">
        <v>-55678806.524599999</v>
      </c>
      <c r="GDJ10">
        <v>-55678806.524599999</v>
      </c>
      <c r="GDK10">
        <v>-55678806.524599999</v>
      </c>
      <c r="GDL10">
        <v>-55678806.524599999</v>
      </c>
      <c r="GDM10">
        <v>-55678806.524599999</v>
      </c>
      <c r="GDN10">
        <v>-55678806.524599999</v>
      </c>
      <c r="GDO10">
        <v>-55678806.524599999</v>
      </c>
      <c r="GDP10">
        <v>-55678806.524599999</v>
      </c>
      <c r="GDQ10">
        <v>-55678806.524599999</v>
      </c>
      <c r="GDR10">
        <v>-55678806.524599999</v>
      </c>
      <c r="GDS10">
        <v>-55678806.524599999</v>
      </c>
      <c r="GDT10">
        <v>-55678806.524599999</v>
      </c>
      <c r="GDU10">
        <v>-55678806.524599999</v>
      </c>
      <c r="GDV10">
        <v>-55678806.524599999</v>
      </c>
      <c r="GDW10">
        <v>-55678806.524599999</v>
      </c>
      <c r="GDX10">
        <v>-55678806.524599999</v>
      </c>
      <c r="GDY10">
        <v>-55678806.524599999</v>
      </c>
      <c r="GDZ10">
        <v>-55678806.524599999</v>
      </c>
      <c r="GEA10">
        <v>-55678806.524599999</v>
      </c>
      <c r="GEB10">
        <v>-55678806.524599999</v>
      </c>
      <c r="GEC10">
        <v>-55678806.524599999</v>
      </c>
      <c r="GED10">
        <v>-55678806.524599999</v>
      </c>
      <c r="GEE10">
        <v>-55678806.524599999</v>
      </c>
      <c r="GEF10">
        <v>-55678806.524599999</v>
      </c>
      <c r="GEG10">
        <v>-55678806.524599999</v>
      </c>
      <c r="GEH10">
        <v>-55678806.524599999</v>
      </c>
      <c r="GEI10">
        <v>-55678806.524599999</v>
      </c>
      <c r="GEJ10">
        <v>-55678806.524599999</v>
      </c>
      <c r="GEK10">
        <v>-55678806.524599999</v>
      </c>
      <c r="GEL10">
        <v>-55678806.524599999</v>
      </c>
      <c r="GEM10">
        <v>-55678806.524599999</v>
      </c>
      <c r="GEN10">
        <v>-55678806.524599999</v>
      </c>
      <c r="GEO10">
        <v>-55678806.524599999</v>
      </c>
      <c r="GEP10">
        <v>-55678806.524599999</v>
      </c>
      <c r="GEQ10">
        <v>-55678806.524599999</v>
      </c>
      <c r="GER10">
        <v>-55678806.524599999</v>
      </c>
      <c r="GES10">
        <v>-55678806.524599999</v>
      </c>
      <c r="GET10">
        <v>-55678806.524599999</v>
      </c>
      <c r="GEU10">
        <v>-55678806.524599999</v>
      </c>
      <c r="GEV10">
        <v>-55678806.524599999</v>
      </c>
      <c r="GEW10">
        <v>-55678806.524599999</v>
      </c>
      <c r="GEX10">
        <v>-85540095.085099995</v>
      </c>
      <c r="GEY10">
        <v>-85540095.085099995</v>
      </c>
      <c r="GEZ10">
        <v>-85540095.085099995</v>
      </c>
      <c r="GFA10">
        <v>-85540095.085099995</v>
      </c>
      <c r="GFB10">
        <v>-85540095.085099995</v>
      </c>
      <c r="GFC10">
        <v>-85540095.085099995</v>
      </c>
      <c r="GFD10">
        <v>-85540095.085099995</v>
      </c>
      <c r="GFE10">
        <v>-85540095.085099995</v>
      </c>
      <c r="GFF10">
        <v>-85540095.085099995</v>
      </c>
      <c r="GFG10">
        <v>-85540095.085099995</v>
      </c>
      <c r="GFH10">
        <v>-85540095.085099995</v>
      </c>
      <c r="GFI10">
        <v>-85540095.085099995</v>
      </c>
      <c r="GFJ10">
        <v>-85540095.085099995</v>
      </c>
      <c r="GFK10">
        <v>-85540095.085099995</v>
      </c>
      <c r="GFL10">
        <v>-85540095.085099995</v>
      </c>
      <c r="GFM10">
        <v>-85540095.085099995</v>
      </c>
      <c r="GFN10">
        <v>-85540095.085099995</v>
      </c>
      <c r="GFO10">
        <v>-85540095.085099995</v>
      </c>
      <c r="GFP10">
        <v>-85540095.085099995</v>
      </c>
      <c r="GFQ10">
        <v>-85540095.085099995</v>
      </c>
      <c r="GFR10">
        <v>-85540095.085099995</v>
      </c>
      <c r="GFS10">
        <v>-85540095.085099995</v>
      </c>
      <c r="GFT10">
        <v>-85540095.085099995</v>
      </c>
      <c r="GFU10">
        <v>-85540095.085099995</v>
      </c>
      <c r="GFV10">
        <v>-85540095.085099995</v>
      </c>
      <c r="GFW10">
        <v>-85540095.085099995</v>
      </c>
      <c r="GFX10">
        <v>-85540095.085099995</v>
      </c>
      <c r="GFY10">
        <v>-85540095.085099995</v>
      </c>
      <c r="GFZ10">
        <v>-85540095.085099995</v>
      </c>
      <c r="GGA10">
        <v>-85540095.085099995</v>
      </c>
      <c r="GGB10">
        <v>-85540095.085099995</v>
      </c>
      <c r="GGC10">
        <v>-85540095.085099995</v>
      </c>
      <c r="GGD10">
        <v>-85540095.085099995</v>
      </c>
      <c r="GGE10">
        <v>-85540095.085099995</v>
      </c>
      <c r="GGF10">
        <v>-85540095.085099995</v>
      </c>
      <c r="GGG10">
        <v>-85540095.085099995</v>
      </c>
      <c r="GGH10">
        <v>-85540095.085099995</v>
      </c>
      <c r="GGI10">
        <v>-85540095.085099995</v>
      </c>
      <c r="GGJ10">
        <v>-85540095.085099995</v>
      </c>
      <c r="GGK10">
        <v>-85540095.085099995</v>
      </c>
      <c r="GGL10">
        <v>-85540095.085099995</v>
      </c>
      <c r="GGM10">
        <v>-85540095.085099995</v>
      </c>
      <c r="GGN10">
        <v>-85540095.085099995</v>
      </c>
      <c r="GGO10">
        <v>-85540095.085099995</v>
      </c>
      <c r="GGP10">
        <v>-132134049.815</v>
      </c>
      <c r="GGQ10">
        <v>-132134049.815</v>
      </c>
      <c r="GGR10">
        <v>-132134049.815</v>
      </c>
      <c r="GGS10">
        <v>-132134049.815</v>
      </c>
      <c r="GGT10">
        <v>-132134049.815</v>
      </c>
      <c r="GGU10">
        <v>-132134049.815</v>
      </c>
      <c r="GGV10">
        <v>-132134049.815</v>
      </c>
      <c r="GGW10">
        <v>-132134049.815</v>
      </c>
      <c r="GGX10">
        <v>-132134049.815</v>
      </c>
      <c r="GGY10">
        <v>-132134049.815</v>
      </c>
      <c r="GGZ10">
        <v>-132134049.815</v>
      </c>
      <c r="GHA10">
        <v>-132134049.815</v>
      </c>
      <c r="GHB10">
        <v>-132134049.815</v>
      </c>
      <c r="GHC10">
        <v>-132134049.815</v>
      </c>
      <c r="GHD10">
        <v>-132134049.815</v>
      </c>
      <c r="GHE10">
        <v>-132134049.815</v>
      </c>
      <c r="GHF10">
        <v>-132134049.815</v>
      </c>
      <c r="GHG10">
        <v>-132134049.815</v>
      </c>
      <c r="GHH10">
        <v>-132134049.815</v>
      </c>
      <c r="GHI10">
        <v>-132134049.815</v>
      </c>
      <c r="GHJ10">
        <v>-132134049.815</v>
      </c>
      <c r="GHK10">
        <v>-132134049.815</v>
      </c>
      <c r="GHL10">
        <v>-132134049.815</v>
      </c>
      <c r="GHM10">
        <v>-132134049.815</v>
      </c>
      <c r="GHN10">
        <v>-132134049.815</v>
      </c>
      <c r="GHO10">
        <v>-132134049.815</v>
      </c>
      <c r="GHP10">
        <v>-132134049.815</v>
      </c>
      <c r="GHQ10">
        <v>-132134049.815</v>
      </c>
      <c r="GHR10">
        <v>-132134049.815</v>
      </c>
      <c r="GHS10">
        <v>-132134049.815</v>
      </c>
      <c r="GHT10">
        <v>-132134049.815</v>
      </c>
      <c r="GHU10">
        <v>-132134049.815</v>
      </c>
      <c r="GHV10">
        <v>-132134049.815</v>
      </c>
      <c r="GHW10">
        <v>-132134049.815</v>
      </c>
      <c r="GHX10">
        <v>-132134049.815</v>
      </c>
      <c r="GHY10">
        <v>-132134049.815</v>
      </c>
      <c r="GHZ10">
        <v>-132134049.815</v>
      </c>
      <c r="GIA10">
        <v>-132134049.815</v>
      </c>
      <c r="GIB10">
        <v>-132134049.815</v>
      </c>
      <c r="GIC10">
        <v>-132134049.815</v>
      </c>
      <c r="GID10">
        <v>-132134049.815</v>
      </c>
      <c r="GIE10">
        <v>-132134049.815</v>
      </c>
      <c r="GIF10">
        <v>-132134049.815</v>
      </c>
      <c r="GIG10">
        <v>-132134049.815</v>
      </c>
      <c r="GIH10">
        <v>-18064283.206500001</v>
      </c>
      <c r="GII10">
        <v>-16495544.916300001</v>
      </c>
      <c r="GIJ10">
        <v>-15166193</v>
      </c>
      <c r="GIK10">
        <v>-14006003.755999999</v>
      </c>
      <c r="GIL10">
        <v>-12925343.714</v>
      </c>
      <c r="GIM10">
        <v>-11812868.1109</v>
      </c>
      <c r="GIN10">
        <v>-10539581.0601</v>
      </c>
      <c r="GIO10">
        <v>-8974401.6696099993</v>
      </c>
      <c r="GIP10">
        <v>-7014798.2896299995</v>
      </c>
      <c r="GIQ10">
        <v>-4629746.4422899997</v>
      </c>
      <c r="GIR10">
        <v>-1901682.4083199999</v>
      </c>
      <c r="GIS10">
        <v>-16710526.253599999</v>
      </c>
      <c r="GIT10">
        <v>-14479923.499299999</v>
      </c>
      <c r="GIU10">
        <v>-12241567.3169</v>
      </c>
      <c r="GIV10">
        <v>-9849383.4274300002</v>
      </c>
      <c r="GIW10">
        <v>-7125549.0882999999</v>
      </c>
      <c r="GIX10">
        <v>-3866608.5770100001</v>
      </c>
      <c r="GIY10">
        <v>133881.743885</v>
      </c>
      <c r="GIZ10">
        <v>5038248.1355299996</v>
      </c>
      <c r="GJA10">
        <v>10891524.1241</v>
      </c>
      <c r="GJB10">
        <v>18010852.863200001</v>
      </c>
      <c r="GJC10">
        <v>24546680.514699999</v>
      </c>
      <c r="GJD10">
        <v>-18064283.206500001</v>
      </c>
      <c r="GJE10">
        <v>-16495544.916300001</v>
      </c>
      <c r="GJF10">
        <v>-15166193</v>
      </c>
      <c r="GJG10">
        <v>-13962343.977</v>
      </c>
      <c r="GJH10">
        <v>-12838557.2564</v>
      </c>
      <c r="GJI10">
        <v>-11703044.3928</v>
      </c>
      <c r="GJJ10">
        <v>-10404550.319499999</v>
      </c>
      <c r="GJK10">
        <v>-8824837.8131799996</v>
      </c>
      <c r="GJL10">
        <v>-6854954.10133</v>
      </c>
      <c r="GJM10">
        <v>-4388579.0599999996</v>
      </c>
      <c r="GJN10">
        <v>-1901682.4083199999</v>
      </c>
      <c r="GJO10">
        <v>-16710526.253599999</v>
      </c>
      <c r="GJP10">
        <v>-14479923.499299999</v>
      </c>
      <c r="GJQ10">
        <v>-12241567.3169</v>
      </c>
      <c r="GJR10">
        <v>-9718581.8335299995</v>
      </c>
      <c r="GJS10">
        <v>-6874362.5247600004</v>
      </c>
      <c r="GJT10">
        <v>-3509734.5159100001</v>
      </c>
      <c r="GJU10">
        <v>613462.28498</v>
      </c>
      <c r="GJV10">
        <v>5780245.0801900001</v>
      </c>
      <c r="GJW10">
        <v>12953582.135399999</v>
      </c>
      <c r="GJX10">
        <v>19777890.731899999</v>
      </c>
      <c r="GJY10">
        <v>24546680.514699999</v>
      </c>
      <c r="GJZ10">
        <v>-26667715.099399999</v>
      </c>
      <c r="GKA10">
        <v>-23932859.697799999</v>
      </c>
      <c r="GKB10">
        <v>-21426453.664900001</v>
      </c>
      <c r="GKC10">
        <v>-19000632.221000001</v>
      </c>
      <c r="GKD10">
        <v>-16471315.603599999</v>
      </c>
      <c r="GKE10">
        <v>-13619284.736199999</v>
      </c>
      <c r="GKF10">
        <v>-10206452.034700001</v>
      </c>
      <c r="GKG10">
        <v>-6016662.4818599997</v>
      </c>
      <c r="GKH10">
        <v>-925381.00122700003</v>
      </c>
      <c r="GKI10">
        <v>5011822.75043</v>
      </c>
      <c r="GKJ10">
        <v>11483650.531199999</v>
      </c>
      <c r="GKK10">
        <v>-23960201.193700001</v>
      </c>
      <c r="GKL10">
        <v>-19901616.863699999</v>
      </c>
      <c r="GKM10">
        <v>-15577202.2985</v>
      </c>
      <c r="GKN10">
        <v>-10687391.5638</v>
      </c>
      <c r="GKO10">
        <v>-4871726.3522800002</v>
      </c>
      <c r="GKP10">
        <v>2273234.33158</v>
      </c>
      <c r="GKQ10">
        <v>11140473.5732</v>
      </c>
      <c r="GKR10">
        <v>22008637.128400002</v>
      </c>
      <c r="GKS10">
        <v>34887263.826099999</v>
      </c>
      <c r="GKT10">
        <v>50363191.676799998</v>
      </c>
      <c r="GKU10">
        <v>64380376.377300002</v>
      </c>
      <c r="GKV10">
        <v>-26667715.099399999</v>
      </c>
      <c r="GKW10">
        <v>-23932859.697799999</v>
      </c>
      <c r="GKX10">
        <v>-21426453.664900001</v>
      </c>
      <c r="GKY10">
        <v>-18910681.509500001</v>
      </c>
      <c r="GKZ10">
        <v>-16275674.658199999</v>
      </c>
      <c r="GLA10">
        <v>-13354649.524800001</v>
      </c>
      <c r="GLB10">
        <v>-9870553.1467300002</v>
      </c>
      <c r="GLC10">
        <v>-5644181.4214300001</v>
      </c>
      <c r="GLD10">
        <v>-534283.64484700002</v>
      </c>
      <c r="GLE10">
        <v>5586330.8870299999</v>
      </c>
      <c r="GLF10">
        <v>11483650.531199999</v>
      </c>
      <c r="GLG10">
        <v>-23960201.193700001</v>
      </c>
      <c r="GLH10">
        <v>-19901616.863699999</v>
      </c>
      <c r="GLI10">
        <v>-15577202.2985</v>
      </c>
      <c r="GLJ10">
        <v>-10421757.338199999</v>
      </c>
      <c r="GLK10">
        <v>-4342162.38552</v>
      </c>
      <c r="GLL10">
        <v>3042396.5868700002</v>
      </c>
      <c r="GLM10">
        <v>12183671.9429</v>
      </c>
      <c r="GLN10">
        <v>23623179.3259</v>
      </c>
      <c r="GLO10">
        <v>39350689.146300003</v>
      </c>
      <c r="GLP10">
        <v>54156639.717100002</v>
      </c>
      <c r="GLQ10">
        <v>64380376.377300002</v>
      </c>
      <c r="GLR10">
        <v>-39001806.2936</v>
      </c>
      <c r="GLS10">
        <v>-34144049.102799997</v>
      </c>
      <c r="GLT10">
        <v>-29364233.0011</v>
      </c>
      <c r="GLU10">
        <v>-24355498.514699999</v>
      </c>
      <c r="GLV10">
        <v>-18742513.141899999</v>
      </c>
      <c r="GLW10">
        <v>-12092212.193</v>
      </c>
      <c r="GLX10">
        <v>-3958661.17717</v>
      </c>
      <c r="GLY10">
        <v>6020736.5824199999</v>
      </c>
      <c r="GLZ10">
        <v>17973164.4102</v>
      </c>
      <c r="GMA10">
        <v>31609579.585299999</v>
      </c>
      <c r="GMB10">
        <v>46086031.6655</v>
      </c>
      <c r="GMC10">
        <v>-33586778.482100002</v>
      </c>
      <c r="GMD10">
        <v>-26081563.434599999</v>
      </c>
      <c r="GME10">
        <v>-17665730.2685</v>
      </c>
      <c r="GMF10">
        <v>-7729017.20041</v>
      </c>
      <c r="GMG10">
        <v>4456665.3607000001</v>
      </c>
      <c r="GMH10">
        <v>19692825.942699999</v>
      </c>
      <c r="GMI10">
        <v>38735190.038599998</v>
      </c>
      <c r="GMJ10">
        <v>62071335.803000003</v>
      </c>
      <c r="GMK10">
        <v>89598454.064999998</v>
      </c>
      <c r="GML10">
        <v>122418213.273</v>
      </c>
      <c r="GMM10">
        <v>151879483.35800001</v>
      </c>
      <c r="GMN10">
        <v>-39001806.2936</v>
      </c>
      <c r="GMO10">
        <v>-34144049.102799997</v>
      </c>
      <c r="GMP10">
        <v>-29364233.0011</v>
      </c>
      <c r="GMQ10">
        <v>-24171700.9153</v>
      </c>
      <c r="GMR10">
        <v>-18318015.8237</v>
      </c>
      <c r="GMS10">
        <v>-11495092.1468</v>
      </c>
      <c r="GMT10">
        <v>-3187504.5337899998</v>
      </c>
      <c r="GMU10">
        <v>6876422.3833600003</v>
      </c>
      <c r="GMV10">
        <v>18863144.9727</v>
      </c>
      <c r="GMW10">
        <v>32897697.055399999</v>
      </c>
      <c r="GMX10">
        <v>46086031.6655</v>
      </c>
      <c r="GMY10">
        <v>-33586778.482100002</v>
      </c>
      <c r="GMZ10">
        <v>-26081563.434599999</v>
      </c>
      <c r="GNA10">
        <v>-17665730.2685</v>
      </c>
      <c r="GNB10">
        <v>-7191776.3699500002</v>
      </c>
      <c r="GNC10">
        <v>5556720.4495799998</v>
      </c>
      <c r="GND10">
        <v>21314725.773400001</v>
      </c>
      <c r="GNE10">
        <v>40948412.806100003</v>
      </c>
      <c r="GNF10">
        <v>65497478.433799997</v>
      </c>
      <c r="GNG10">
        <v>99037467.749400005</v>
      </c>
      <c r="GNH10">
        <v>130396533.638</v>
      </c>
      <c r="GNI10">
        <v>151879483.35800001</v>
      </c>
      <c r="GNJ10">
        <v>9436659.8604899999</v>
      </c>
      <c r="GNK10">
        <v>9436659.8604899999</v>
      </c>
      <c r="GNL10">
        <v>9436659.8604899999</v>
      </c>
      <c r="GNM10">
        <v>9436659.8604899999</v>
      </c>
      <c r="GNN10">
        <v>9436659.8604899999</v>
      </c>
      <c r="GNO10">
        <v>9436659.8604899999</v>
      </c>
      <c r="GNP10">
        <v>9436659.8604899999</v>
      </c>
      <c r="GNQ10">
        <v>9436659.8604899999</v>
      </c>
      <c r="GNR10">
        <v>9436659.8604899999</v>
      </c>
      <c r="GNS10">
        <v>9436659.8604899999</v>
      </c>
      <c r="GNT10">
        <v>9436659.8604899999</v>
      </c>
      <c r="GNU10">
        <v>9391444.1764599998</v>
      </c>
      <c r="GNV10">
        <v>9391444.1764599998</v>
      </c>
      <c r="GNW10">
        <v>9391444.1764599998</v>
      </c>
      <c r="GNX10">
        <v>9391444.1764599998</v>
      </c>
      <c r="GNY10">
        <v>9391444.1764599998</v>
      </c>
      <c r="GNZ10">
        <v>9391444.1764599998</v>
      </c>
      <c r="GOA10">
        <v>9391444.1764599998</v>
      </c>
      <c r="GOB10">
        <v>9391444.1764599998</v>
      </c>
      <c r="GOC10">
        <v>9391444.1764599998</v>
      </c>
      <c r="GOD10">
        <v>9391444.1764599998</v>
      </c>
      <c r="GOE10">
        <v>9391444.1764599998</v>
      </c>
      <c r="GOF10">
        <v>9436659.8604899999</v>
      </c>
      <c r="GOG10">
        <v>9436659.8604899999</v>
      </c>
      <c r="GOH10">
        <v>9436659.8604899999</v>
      </c>
      <c r="GOI10">
        <v>9436659.8604899999</v>
      </c>
      <c r="GOJ10">
        <v>9436659.8604899999</v>
      </c>
      <c r="GOK10">
        <v>9436659.8604899999</v>
      </c>
      <c r="GOL10">
        <v>9436659.8604899999</v>
      </c>
      <c r="GOM10">
        <v>9436659.8604899999</v>
      </c>
      <c r="GON10">
        <v>9436659.8604899999</v>
      </c>
      <c r="GOO10">
        <v>9436659.8604899999</v>
      </c>
      <c r="GOP10">
        <v>9436659.8604899999</v>
      </c>
      <c r="GOQ10">
        <v>9391444.1764599998</v>
      </c>
      <c r="GOR10">
        <v>9391444.1764599998</v>
      </c>
      <c r="GOS10">
        <v>9391444.1764599998</v>
      </c>
      <c r="GOT10">
        <v>9391444.1764599998</v>
      </c>
      <c r="GOU10">
        <v>9391444.1764599998</v>
      </c>
      <c r="GOV10">
        <v>9391444.1764599998</v>
      </c>
      <c r="GOW10">
        <v>9391444.1764599998</v>
      </c>
      <c r="GOX10">
        <v>9391444.1764599998</v>
      </c>
      <c r="GOY10">
        <v>9391444.1764599998</v>
      </c>
      <c r="GOZ10">
        <v>9391444.1764599998</v>
      </c>
      <c r="GPA10">
        <v>9391444.1764599998</v>
      </c>
      <c r="GPB10">
        <v>25957265.346900001</v>
      </c>
      <c r="GPC10">
        <v>25957265.346900001</v>
      </c>
      <c r="GPD10">
        <v>25957265.346900001</v>
      </c>
      <c r="GPE10">
        <v>25957265.346900001</v>
      </c>
      <c r="GPF10">
        <v>25957265.346900001</v>
      </c>
      <c r="GPG10">
        <v>25957265.346900001</v>
      </c>
      <c r="GPH10">
        <v>25957265.346900001</v>
      </c>
      <c r="GPI10">
        <v>25957265.346900001</v>
      </c>
      <c r="GPJ10">
        <v>25957265.346900001</v>
      </c>
      <c r="GPK10">
        <v>25957265.346900001</v>
      </c>
      <c r="GPL10">
        <v>25957265.346900001</v>
      </c>
      <c r="GPM10">
        <v>25870262.258099999</v>
      </c>
      <c r="GPN10">
        <v>25870262.258099999</v>
      </c>
      <c r="GPO10">
        <v>25870262.258099999</v>
      </c>
      <c r="GPP10">
        <v>25870262.258099999</v>
      </c>
      <c r="GPQ10">
        <v>25870262.258099999</v>
      </c>
      <c r="GPR10">
        <v>25870262.258099999</v>
      </c>
      <c r="GPS10">
        <v>25870262.258099999</v>
      </c>
      <c r="GPT10">
        <v>25870262.258099999</v>
      </c>
      <c r="GPU10">
        <v>25870262.258099999</v>
      </c>
      <c r="GPV10">
        <v>25870262.258099999</v>
      </c>
      <c r="GPW10">
        <v>25870262.258099999</v>
      </c>
      <c r="GPX10">
        <v>25957265.346900001</v>
      </c>
      <c r="GPY10">
        <v>25957265.346900001</v>
      </c>
      <c r="GPZ10">
        <v>25957265.346900001</v>
      </c>
      <c r="GQA10">
        <v>25957265.346900001</v>
      </c>
      <c r="GQB10">
        <v>25957265.346900001</v>
      </c>
      <c r="GQC10">
        <v>25957265.346900001</v>
      </c>
      <c r="GQD10">
        <v>25957265.346900001</v>
      </c>
      <c r="GQE10">
        <v>25957265.346900001</v>
      </c>
      <c r="GQF10">
        <v>25957265.346900001</v>
      </c>
      <c r="GQG10">
        <v>25957265.346900001</v>
      </c>
      <c r="GQH10">
        <v>25957265.346900001</v>
      </c>
      <c r="GQI10">
        <v>25870262.258099999</v>
      </c>
      <c r="GQJ10">
        <v>25870262.258099999</v>
      </c>
      <c r="GQK10">
        <v>25870262.258099999</v>
      </c>
      <c r="GQL10">
        <v>25870262.258099999</v>
      </c>
      <c r="GQM10">
        <v>25870262.258099999</v>
      </c>
      <c r="GQN10">
        <v>25870262.258099999</v>
      </c>
      <c r="GQO10">
        <v>25870262.258099999</v>
      </c>
      <c r="GQP10">
        <v>25870262.258099999</v>
      </c>
      <c r="GQQ10">
        <v>25870262.258099999</v>
      </c>
      <c r="GQR10">
        <v>25870262.258099999</v>
      </c>
      <c r="GQS10">
        <v>25870262.258099999</v>
      </c>
      <c r="GQT10">
        <v>63803300.225699998</v>
      </c>
      <c r="GQU10">
        <v>63803300.225699998</v>
      </c>
      <c r="GQV10">
        <v>63803300.225699998</v>
      </c>
      <c r="GQW10">
        <v>63803300.225699998</v>
      </c>
      <c r="GQX10">
        <v>63803300.225699998</v>
      </c>
      <c r="GQY10">
        <v>63803300.225699998</v>
      </c>
      <c r="GQZ10">
        <v>63803300.225699998</v>
      </c>
      <c r="GRA10">
        <v>63803300.225699998</v>
      </c>
      <c r="GRB10">
        <v>63803300.225699998</v>
      </c>
      <c r="GRC10">
        <v>63803300.225699998</v>
      </c>
      <c r="GRD10">
        <v>63803300.225699998</v>
      </c>
      <c r="GRE10">
        <v>63632722.327299997</v>
      </c>
      <c r="GRF10">
        <v>63632722.327299997</v>
      </c>
      <c r="GRG10">
        <v>63632722.327299997</v>
      </c>
      <c r="GRH10">
        <v>63632722.327299997</v>
      </c>
      <c r="GRI10">
        <v>63632722.327299997</v>
      </c>
      <c r="GRJ10">
        <v>63632722.327299997</v>
      </c>
      <c r="GRK10">
        <v>63632722.327299997</v>
      </c>
      <c r="GRL10">
        <v>63632722.327299997</v>
      </c>
      <c r="GRM10">
        <v>63632722.327299997</v>
      </c>
      <c r="GRN10">
        <v>63632722.327299997</v>
      </c>
      <c r="GRO10">
        <v>63632722.327299997</v>
      </c>
      <c r="GRP10">
        <v>63803300.225699998</v>
      </c>
      <c r="GRQ10">
        <v>63803300.225699998</v>
      </c>
      <c r="GRR10">
        <v>63803300.225699998</v>
      </c>
      <c r="GRS10">
        <v>63803300.225699998</v>
      </c>
      <c r="GRT10">
        <v>63803300.225699998</v>
      </c>
      <c r="GRU10">
        <v>63803300.225699998</v>
      </c>
      <c r="GRV10">
        <v>63803300.225699998</v>
      </c>
      <c r="GRW10">
        <v>63803300.225699998</v>
      </c>
      <c r="GRX10">
        <v>63803300.225699998</v>
      </c>
      <c r="GRY10">
        <v>63803300.225699998</v>
      </c>
      <c r="GRZ10">
        <v>63803300.225699998</v>
      </c>
      <c r="GSA10">
        <v>63632722.327299997</v>
      </c>
      <c r="GSB10">
        <v>63632722.327299997</v>
      </c>
      <c r="GSC10">
        <v>63632722.327299997</v>
      </c>
      <c r="GSD10">
        <v>63632722.327299997</v>
      </c>
      <c r="GSE10">
        <v>63632722.327299997</v>
      </c>
      <c r="GSF10">
        <v>63632722.327299997</v>
      </c>
      <c r="GSG10">
        <v>63632722.327299997</v>
      </c>
      <c r="GSH10">
        <v>63632722.327299997</v>
      </c>
      <c r="GSI10">
        <v>63632722.327299997</v>
      </c>
      <c r="GSJ10">
        <v>63632722.327299997</v>
      </c>
      <c r="GSK10">
        <v>63632722.327299997</v>
      </c>
      <c r="GSL10">
        <v>-4774.4373481499997</v>
      </c>
      <c r="GSM10">
        <v>-4774.4373481499997</v>
      </c>
      <c r="GSN10">
        <v>-4774.4373481499997</v>
      </c>
      <c r="GSO10">
        <v>-4774.4373481499997</v>
      </c>
      <c r="GSP10">
        <v>-4774.4373481499997</v>
      </c>
      <c r="GSQ10">
        <v>-4774.4373481499997</v>
      </c>
      <c r="GSR10">
        <v>-4774.4373481499997</v>
      </c>
      <c r="GSS10">
        <v>-4774.4373481499997</v>
      </c>
      <c r="GST10">
        <v>-4774.4373481499997</v>
      </c>
      <c r="GSU10">
        <v>-4774.4373481499997</v>
      </c>
      <c r="GSV10">
        <v>-4774.4373481499997</v>
      </c>
      <c r="GSW10">
        <v>-4774.4373481499997</v>
      </c>
      <c r="GSX10">
        <v>-4774.4373481499997</v>
      </c>
      <c r="GSY10">
        <v>-4774.4373481499997</v>
      </c>
      <c r="GSZ10">
        <v>-4774.4373481499997</v>
      </c>
      <c r="GTA10">
        <v>-4774.4373481499997</v>
      </c>
      <c r="GTB10">
        <v>-4774.4373481499997</v>
      </c>
      <c r="GTC10">
        <v>-4774.4373481499997</v>
      </c>
      <c r="GTD10">
        <v>-4774.4373481499997</v>
      </c>
      <c r="GTE10">
        <v>-4774.4373481499997</v>
      </c>
      <c r="GTF10">
        <v>-4774.4373481499997</v>
      </c>
      <c r="GTG10">
        <v>-4774.4373481499997</v>
      </c>
      <c r="GTH10">
        <v>-4774.4373481499997</v>
      </c>
      <c r="GTI10">
        <v>-4774.4373481499997</v>
      </c>
      <c r="GTJ10">
        <v>-4774.4373481499997</v>
      </c>
      <c r="GTK10">
        <v>-4774.4373481499997</v>
      </c>
      <c r="GTL10">
        <v>-4774.4373481499997</v>
      </c>
      <c r="GTM10">
        <v>-4774.4373481499997</v>
      </c>
      <c r="GTN10">
        <v>-4774.4373481499997</v>
      </c>
      <c r="GTO10">
        <v>-4774.4373481499997</v>
      </c>
      <c r="GTP10">
        <v>-4774.4373481499997</v>
      </c>
      <c r="GTQ10">
        <v>-4774.4373481499997</v>
      </c>
      <c r="GTR10">
        <v>-4774.4373481499997</v>
      </c>
      <c r="GTS10">
        <v>-4774.4373481499997</v>
      </c>
      <c r="GTT10">
        <v>-4774.4373481499997</v>
      </c>
      <c r="GTU10">
        <v>-4774.4373481499997</v>
      </c>
      <c r="GTV10">
        <v>-4774.4373481499997</v>
      </c>
      <c r="GTW10">
        <v>-4774.4373481499997</v>
      </c>
      <c r="GTX10">
        <v>-4774.4373481499997</v>
      </c>
      <c r="GTY10">
        <v>-4774.4373481499997</v>
      </c>
      <c r="GTZ10">
        <v>-4774.4373481499997</v>
      </c>
      <c r="GUA10">
        <v>-4774.4373481499997</v>
      </c>
      <c r="GUB10">
        <v>-4774.4373481499997</v>
      </c>
      <c r="GUC10">
        <v>-4774.4373481499997</v>
      </c>
      <c r="GUD10">
        <v>-7973.4458062100002</v>
      </c>
      <c r="GUE10">
        <v>-7973.4458062100002</v>
      </c>
      <c r="GUF10">
        <v>-7973.4458062100002</v>
      </c>
      <c r="GUG10">
        <v>-7973.4458062100002</v>
      </c>
      <c r="GUH10">
        <v>-7973.4458062100002</v>
      </c>
      <c r="GUI10">
        <v>-7973.4458062100002</v>
      </c>
      <c r="GUJ10">
        <v>-7973.4458062100002</v>
      </c>
      <c r="GUK10">
        <v>-7973.4458062100002</v>
      </c>
      <c r="GUL10">
        <v>-7973.4458062100002</v>
      </c>
      <c r="GUM10">
        <v>-7973.4458062100002</v>
      </c>
      <c r="GUN10">
        <v>-7973.4458062100002</v>
      </c>
      <c r="GUO10">
        <v>-7973.4458062100002</v>
      </c>
      <c r="GUP10">
        <v>-7973.4458062100002</v>
      </c>
      <c r="GUQ10">
        <v>-7973.4458062100002</v>
      </c>
      <c r="GUR10">
        <v>-7973.4458062100002</v>
      </c>
      <c r="GUS10">
        <v>-7973.4458062100002</v>
      </c>
      <c r="GUT10">
        <v>-7973.4458062100002</v>
      </c>
      <c r="GUU10">
        <v>-7973.4458062100002</v>
      </c>
      <c r="GUV10">
        <v>-7973.4458062100002</v>
      </c>
      <c r="GUW10">
        <v>-7973.4458062100002</v>
      </c>
      <c r="GUX10">
        <v>-7973.4458062100002</v>
      </c>
      <c r="GUY10">
        <v>-7973.4458062100002</v>
      </c>
      <c r="GUZ10">
        <v>-7973.4458062100002</v>
      </c>
      <c r="GVA10">
        <v>-7973.4458062100002</v>
      </c>
      <c r="GVB10">
        <v>-7973.4458062100002</v>
      </c>
      <c r="GVC10">
        <v>-7973.4458062100002</v>
      </c>
      <c r="GVD10">
        <v>-7973.4458062100002</v>
      </c>
      <c r="GVE10">
        <v>-7973.4458062100002</v>
      </c>
      <c r="GVF10">
        <v>-7973.4458062100002</v>
      </c>
      <c r="GVG10">
        <v>-7973.4458062100002</v>
      </c>
      <c r="GVH10">
        <v>-7973.4458062100002</v>
      </c>
      <c r="GVI10">
        <v>-7973.4458062100002</v>
      </c>
      <c r="GVJ10">
        <v>-7973.4458062100002</v>
      </c>
      <c r="GVK10">
        <v>-7973.4458062100002</v>
      </c>
      <c r="GVL10">
        <v>-7973.4458062100002</v>
      </c>
      <c r="GVM10">
        <v>-7973.4458062100002</v>
      </c>
      <c r="GVN10">
        <v>-7973.4458062100002</v>
      </c>
      <c r="GVO10">
        <v>-7973.4458062100002</v>
      </c>
      <c r="GVP10">
        <v>-7973.4458062100002</v>
      </c>
      <c r="GVQ10">
        <v>-7973.4458062100002</v>
      </c>
      <c r="GVR10">
        <v>-7973.4458062100002</v>
      </c>
      <c r="GVS10">
        <v>-7973.4458062100002</v>
      </c>
      <c r="GVT10">
        <v>-7973.4458062100002</v>
      </c>
      <c r="GVU10">
        <v>-7973.4458062100002</v>
      </c>
      <c r="GVV10">
        <v>-14371.462722300001</v>
      </c>
      <c r="GVW10">
        <v>-14371.462722300001</v>
      </c>
      <c r="GVX10">
        <v>-14371.462722300001</v>
      </c>
      <c r="GVY10">
        <v>-14371.462722300001</v>
      </c>
      <c r="GVZ10">
        <v>-14371.462722300001</v>
      </c>
      <c r="GWA10">
        <v>-14371.462722300001</v>
      </c>
      <c r="GWB10">
        <v>-14371.462722300001</v>
      </c>
      <c r="GWC10">
        <v>-14371.462722300001</v>
      </c>
      <c r="GWD10">
        <v>-14371.462722300001</v>
      </c>
      <c r="GWE10">
        <v>-14371.462722300001</v>
      </c>
      <c r="GWF10">
        <v>-14371.462722300001</v>
      </c>
      <c r="GWG10">
        <v>-14371.462722300001</v>
      </c>
      <c r="GWH10">
        <v>-14371.462722300001</v>
      </c>
      <c r="GWI10">
        <v>-14371.462722300001</v>
      </c>
      <c r="GWJ10">
        <v>-14371.462722300001</v>
      </c>
      <c r="GWK10">
        <v>-14371.462722300001</v>
      </c>
      <c r="GWL10">
        <v>-14371.462722300001</v>
      </c>
      <c r="GWM10">
        <v>-14371.462722300001</v>
      </c>
      <c r="GWN10">
        <v>-14371.462722300001</v>
      </c>
      <c r="GWO10">
        <v>-14371.462722300001</v>
      </c>
      <c r="GWP10">
        <v>-14371.462722300001</v>
      </c>
      <c r="GWQ10">
        <v>-14371.462722300001</v>
      </c>
      <c r="GWR10">
        <v>-14371.462722300001</v>
      </c>
      <c r="GWS10">
        <v>-14371.462722300001</v>
      </c>
      <c r="GWT10">
        <v>-14371.462722300001</v>
      </c>
      <c r="GWU10">
        <v>-14371.462722300001</v>
      </c>
      <c r="GWV10">
        <v>-14371.462722300001</v>
      </c>
      <c r="GWW10">
        <v>-14371.462722300001</v>
      </c>
      <c r="GWX10">
        <v>-14371.462722300001</v>
      </c>
      <c r="GWY10">
        <v>-14371.462722300001</v>
      </c>
      <c r="GWZ10">
        <v>-14371.462722300001</v>
      </c>
      <c r="GXA10">
        <v>-14371.462722300001</v>
      </c>
      <c r="GXB10">
        <v>-14371.462722300001</v>
      </c>
      <c r="GXC10">
        <v>-14371.462722300001</v>
      </c>
      <c r="GXD10">
        <v>-14371.462722300001</v>
      </c>
      <c r="GXE10">
        <v>-14371.462722300001</v>
      </c>
      <c r="GXF10">
        <v>-14371.462722300001</v>
      </c>
      <c r="GXG10">
        <v>-14371.462722300001</v>
      </c>
      <c r="GXH10">
        <v>-14371.462722300001</v>
      </c>
      <c r="GXI10">
        <v>-14371.462722300001</v>
      </c>
      <c r="GXJ10">
        <v>-14371.462722300001</v>
      </c>
      <c r="GXK10">
        <v>-14371.462722300001</v>
      </c>
      <c r="GXL10">
        <v>-14371.462722300001</v>
      </c>
      <c r="GXM10">
        <v>-14371.462722300001</v>
      </c>
      <c r="GXN10">
        <v>-11274.479506400001</v>
      </c>
      <c r="GXO10">
        <v>-11274.479506400001</v>
      </c>
      <c r="GXP10">
        <v>-11274.479506400001</v>
      </c>
      <c r="GXQ10">
        <v>-11274.479506400001</v>
      </c>
      <c r="GXR10">
        <v>-11274.479506400001</v>
      </c>
      <c r="GXS10">
        <v>-11274.479506400001</v>
      </c>
      <c r="GXT10">
        <v>-11274.479506400001</v>
      </c>
      <c r="GXU10">
        <v>-11274.479506400001</v>
      </c>
      <c r="GXV10">
        <v>-11274.479506400001</v>
      </c>
      <c r="GXW10">
        <v>-11274.479506400001</v>
      </c>
      <c r="GXX10">
        <v>-11274.479506400001</v>
      </c>
      <c r="GXY10">
        <v>-11274.479506400001</v>
      </c>
      <c r="GXZ10">
        <v>-11274.479506400001</v>
      </c>
      <c r="GYA10">
        <v>-11274.479506400001</v>
      </c>
      <c r="GYB10">
        <v>-11274.479506400001</v>
      </c>
      <c r="GYC10">
        <v>-11274.479506400001</v>
      </c>
      <c r="GYD10">
        <v>-11274.479506400001</v>
      </c>
      <c r="GYE10">
        <v>-11274.479506400001</v>
      </c>
      <c r="GYF10">
        <v>-11274.479506400001</v>
      </c>
      <c r="GYG10">
        <v>-11274.479506400001</v>
      </c>
      <c r="GYH10">
        <v>-11274.479506400001</v>
      </c>
      <c r="GYI10">
        <v>-11274.479506400001</v>
      </c>
      <c r="GYJ10">
        <v>-11274.479506400001</v>
      </c>
      <c r="GYK10">
        <v>-11274.479506400001</v>
      </c>
      <c r="GYL10">
        <v>-11274.479506400001</v>
      </c>
      <c r="GYM10">
        <v>-11274.479506400001</v>
      </c>
      <c r="GYN10">
        <v>-11274.479506400001</v>
      </c>
      <c r="GYO10">
        <v>-11274.479506400001</v>
      </c>
      <c r="GYP10">
        <v>-11274.479506400001</v>
      </c>
      <c r="GYQ10">
        <v>-11274.479506400001</v>
      </c>
      <c r="GYR10">
        <v>-11274.479506400001</v>
      </c>
      <c r="GYS10">
        <v>-11274.479506400001</v>
      </c>
      <c r="GYT10">
        <v>-11274.479506400001</v>
      </c>
      <c r="GYU10">
        <v>-11274.479506400001</v>
      </c>
      <c r="GYV10">
        <v>-11274.479506400001</v>
      </c>
      <c r="GYW10">
        <v>-11274.479506400001</v>
      </c>
      <c r="GYX10">
        <v>-11274.479506400001</v>
      </c>
      <c r="GYY10">
        <v>-11274.479506400001</v>
      </c>
      <c r="GYZ10">
        <v>-11274.479506400001</v>
      </c>
      <c r="GZA10">
        <v>-11274.479506400001</v>
      </c>
      <c r="GZB10">
        <v>-11274.479506400001</v>
      </c>
      <c r="GZC10">
        <v>-11274.479506400001</v>
      </c>
      <c r="GZD10">
        <v>-11274.479506400001</v>
      </c>
      <c r="GZE10">
        <v>-11274.479506400001</v>
      </c>
      <c r="GZF10">
        <v>-18828.700594800001</v>
      </c>
      <c r="GZG10">
        <v>-18828.700594800001</v>
      </c>
      <c r="GZH10">
        <v>-18828.700594800001</v>
      </c>
      <c r="GZI10">
        <v>-18828.700594800001</v>
      </c>
      <c r="GZJ10">
        <v>-18828.700594800001</v>
      </c>
      <c r="GZK10">
        <v>-18828.700594800001</v>
      </c>
      <c r="GZL10">
        <v>-18828.700594800001</v>
      </c>
      <c r="GZM10">
        <v>-18828.700594800001</v>
      </c>
      <c r="GZN10">
        <v>-18828.700594800001</v>
      </c>
      <c r="GZO10">
        <v>-18828.700594800001</v>
      </c>
      <c r="GZP10">
        <v>-18828.700594800001</v>
      </c>
      <c r="GZQ10">
        <v>-18828.700594800001</v>
      </c>
      <c r="GZR10">
        <v>-18828.700594800001</v>
      </c>
      <c r="GZS10">
        <v>-18828.700594800001</v>
      </c>
      <c r="GZT10">
        <v>-18828.700594800001</v>
      </c>
      <c r="GZU10">
        <v>-18828.700594800001</v>
      </c>
      <c r="GZV10">
        <v>-18828.700594800001</v>
      </c>
      <c r="GZW10">
        <v>-18828.700594800001</v>
      </c>
      <c r="GZX10">
        <v>-18828.700594800001</v>
      </c>
      <c r="GZY10">
        <v>-18828.700594800001</v>
      </c>
      <c r="GZZ10">
        <v>-18828.700594800001</v>
      </c>
      <c r="HAA10">
        <v>-18828.700594800001</v>
      </c>
      <c r="HAB10">
        <v>-18828.700594800001</v>
      </c>
      <c r="HAC10">
        <v>-18828.700594800001</v>
      </c>
      <c r="HAD10">
        <v>-18828.700594800001</v>
      </c>
      <c r="HAE10">
        <v>-18828.700594800001</v>
      </c>
      <c r="HAF10">
        <v>-18828.700594800001</v>
      </c>
      <c r="HAG10">
        <v>-18828.700594800001</v>
      </c>
      <c r="HAH10">
        <v>-18828.700594800001</v>
      </c>
      <c r="HAI10">
        <v>-18828.700594800001</v>
      </c>
      <c r="HAJ10">
        <v>-18828.700594800001</v>
      </c>
      <c r="HAK10">
        <v>-18828.700594800001</v>
      </c>
      <c r="HAL10">
        <v>-18828.700594800001</v>
      </c>
      <c r="HAM10">
        <v>-18828.700594800001</v>
      </c>
      <c r="HAN10">
        <v>-18828.700594800001</v>
      </c>
      <c r="HAO10">
        <v>-18828.700594800001</v>
      </c>
      <c r="HAP10">
        <v>-18828.700594800001</v>
      </c>
      <c r="HAQ10">
        <v>-18828.700594800001</v>
      </c>
      <c r="HAR10">
        <v>-18828.700594800001</v>
      </c>
      <c r="HAS10">
        <v>-18828.700594800001</v>
      </c>
      <c r="HAT10">
        <v>-18828.700594800001</v>
      </c>
      <c r="HAU10">
        <v>-18828.700594800001</v>
      </c>
      <c r="HAV10">
        <v>-18828.700594800001</v>
      </c>
      <c r="HAW10">
        <v>-18828.700594800001</v>
      </c>
      <c r="HAX10">
        <v>-33937.142771799998</v>
      </c>
      <c r="HAY10">
        <v>-33937.142771799998</v>
      </c>
      <c r="HAZ10">
        <v>-33937.142771799998</v>
      </c>
      <c r="HBA10">
        <v>-33937.142771799998</v>
      </c>
      <c r="HBB10">
        <v>-33937.142771799998</v>
      </c>
      <c r="HBC10">
        <v>-33937.142771799998</v>
      </c>
      <c r="HBD10">
        <v>-33937.142771799998</v>
      </c>
      <c r="HBE10">
        <v>-33937.142771799998</v>
      </c>
      <c r="HBF10">
        <v>-33937.142771799998</v>
      </c>
      <c r="HBG10">
        <v>-33937.142771799998</v>
      </c>
      <c r="HBH10">
        <v>-33937.142771799998</v>
      </c>
      <c r="HBI10">
        <v>-33937.142771799998</v>
      </c>
      <c r="HBJ10">
        <v>-33937.142771799998</v>
      </c>
      <c r="HBK10">
        <v>-33937.142771799998</v>
      </c>
      <c r="HBL10">
        <v>-33937.142771799998</v>
      </c>
      <c r="HBM10">
        <v>-33937.142771799998</v>
      </c>
      <c r="HBN10">
        <v>-33937.142771799998</v>
      </c>
      <c r="HBO10">
        <v>-33937.142771799998</v>
      </c>
      <c r="HBP10">
        <v>-33937.142771799998</v>
      </c>
      <c r="HBQ10">
        <v>-33937.142771799998</v>
      </c>
      <c r="HBR10">
        <v>-33937.142771799998</v>
      </c>
      <c r="HBS10">
        <v>-33937.142771799998</v>
      </c>
      <c r="HBT10">
        <v>-33937.142771799998</v>
      </c>
      <c r="HBU10">
        <v>-33937.142771799998</v>
      </c>
      <c r="HBV10">
        <v>-33937.142771799998</v>
      </c>
      <c r="HBW10">
        <v>-33937.142771799998</v>
      </c>
      <c r="HBX10">
        <v>-33937.142771799998</v>
      </c>
      <c r="HBY10">
        <v>-33937.142771799998</v>
      </c>
      <c r="HBZ10">
        <v>-33937.142771799998</v>
      </c>
      <c r="HCA10">
        <v>-33937.142771799998</v>
      </c>
      <c r="HCB10">
        <v>-33937.142771799998</v>
      </c>
      <c r="HCC10">
        <v>-33937.142771799998</v>
      </c>
      <c r="HCD10">
        <v>-33937.142771799998</v>
      </c>
      <c r="HCE10">
        <v>-33937.142771799998</v>
      </c>
      <c r="HCF10">
        <v>-33937.142771799998</v>
      </c>
      <c r="HCG10">
        <v>-33937.142771799998</v>
      </c>
      <c r="HCH10">
        <v>-33937.142771799998</v>
      </c>
      <c r="HCI10">
        <v>-33937.142771799998</v>
      </c>
      <c r="HCJ10">
        <v>-33937.142771799998</v>
      </c>
      <c r="HCK10">
        <v>-33937.142771799998</v>
      </c>
      <c r="HCL10">
        <v>-33937.142771799998</v>
      </c>
      <c r="HCM10">
        <v>-33937.142771799998</v>
      </c>
      <c r="HCN10">
        <v>-33937.142771799998</v>
      </c>
      <c r="HCO10">
        <v>-33937.142771799998</v>
      </c>
      <c r="HCP10">
        <v>69486.591813799998</v>
      </c>
      <c r="HCQ10">
        <v>69486.591813799998</v>
      </c>
      <c r="HCR10">
        <v>69486.591813799998</v>
      </c>
      <c r="HCS10">
        <v>69486.591813799998</v>
      </c>
      <c r="HCT10">
        <v>69486.591813799998</v>
      </c>
      <c r="HCU10">
        <v>69486.591813799998</v>
      </c>
      <c r="HCV10">
        <v>69486.591813799998</v>
      </c>
      <c r="HCW10">
        <v>69486.591813799998</v>
      </c>
      <c r="HCX10">
        <v>69486.591813799998</v>
      </c>
      <c r="HCY10">
        <v>69486.591813799998</v>
      </c>
      <c r="HCZ10">
        <v>69486.591813799998</v>
      </c>
      <c r="HDA10">
        <v>69510.103121799999</v>
      </c>
      <c r="HDB10">
        <v>69510.103121799999</v>
      </c>
      <c r="HDC10">
        <v>69510.103121799999</v>
      </c>
      <c r="HDD10">
        <v>69510.103121799999</v>
      </c>
      <c r="HDE10">
        <v>69510.103121799999</v>
      </c>
      <c r="HDF10">
        <v>69510.103121799999</v>
      </c>
      <c r="HDG10">
        <v>69510.103121799999</v>
      </c>
      <c r="HDH10">
        <v>69510.103121799999</v>
      </c>
      <c r="HDI10">
        <v>69510.103121799999</v>
      </c>
      <c r="HDJ10">
        <v>69510.103121799999</v>
      </c>
      <c r="HDK10">
        <v>69510.103121799999</v>
      </c>
      <c r="HDL10">
        <v>69486.591813799998</v>
      </c>
      <c r="HDM10">
        <v>69486.591813799998</v>
      </c>
      <c r="HDN10">
        <v>69486.591813799998</v>
      </c>
      <c r="HDO10">
        <v>69486.591813799998</v>
      </c>
      <c r="HDP10">
        <v>69486.591813799998</v>
      </c>
      <c r="HDQ10">
        <v>69486.591813799998</v>
      </c>
      <c r="HDR10">
        <v>69486.591813799998</v>
      </c>
      <c r="HDS10">
        <v>69486.591813799998</v>
      </c>
      <c r="HDT10">
        <v>69486.591813799998</v>
      </c>
      <c r="HDU10">
        <v>69486.591813799998</v>
      </c>
      <c r="HDV10">
        <v>69486.591813799998</v>
      </c>
      <c r="HDW10">
        <v>69510.103121799999</v>
      </c>
      <c r="HDX10">
        <v>69510.103121799999</v>
      </c>
      <c r="HDY10">
        <v>69510.103121799999</v>
      </c>
      <c r="HDZ10">
        <v>69510.103121799999</v>
      </c>
      <c r="HEA10">
        <v>69510.103121799999</v>
      </c>
      <c r="HEB10">
        <v>69510.103121799999</v>
      </c>
      <c r="HEC10">
        <v>69510.103121799999</v>
      </c>
      <c r="HED10">
        <v>69510.103121799999</v>
      </c>
      <c r="HEE10">
        <v>69510.103121799999</v>
      </c>
      <c r="HEF10">
        <v>69510.103121799999</v>
      </c>
      <c r="HEG10">
        <v>69510.103121799999</v>
      </c>
      <c r="HEH10">
        <v>98587.591312300006</v>
      </c>
      <c r="HEI10">
        <v>98587.591312300006</v>
      </c>
      <c r="HEJ10">
        <v>98587.591312300006</v>
      </c>
      <c r="HEK10">
        <v>98587.591312300006</v>
      </c>
      <c r="HEL10">
        <v>98587.591312300006</v>
      </c>
      <c r="HEM10">
        <v>98587.591312300006</v>
      </c>
      <c r="HEN10">
        <v>98587.591312300006</v>
      </c>
      <c r="HEO10">
        <v>98587.591312300006</v>
      </c>
      <c r="HEP10">
        <v>98587.591312300006</v>
      </c>
      <c r="HEQ10">
        <v>98587.591312300006</v>
      </c>
      <c r="HER10">
        <v>98587.591312300006</v>
      </c>
      <c r="HES10">
        <v>98629.071472900003</v>
      </c>
      <c r="HET10">
        <v>98629.071472900003</v>
      </c>
      <c r="HEU10">
        <v>98629.071472900003</v>
      </c>
      <c r="HEV10">
        <v>98629.071472900003</v>
      </c>
      <c r="HEW10">
        <v>98629.071472900003</v>
      </c>
      <c r="HEX10">
        <v>98629.071472900003</v>
      </c>
      <c r="HEY10">
        <v>98629.071472900003</v>
      </c>
      <c r="HEZ10">
        <v>98629.071472900003</v>
      </c>
      <c r="HFA10">
        <v>98629.071472900003</v>
      </c>
      <c r="HFB10">
        <v>98629.071472900003</v>
      </c>
      <c r="HFC10">
        <v>98629.071472900003</v>
      </c>
      <c r="HFD10">
        <v>98587.591312300006</v>
      </c>
      <c r="HFE10">
        <v>98587.591312300006</v>
      </c>
      <c r="HFF10">
        <v>98587.591312300006</v>
      </c>
      <c r="HFG10">
        <v>98587.591312300006</v>
      </c>
      <c r="HFH10">
        <v>98587.591312300006</v>
      </c>
      <c r="HFI10">
        <v>98587.591312300006</v>
      </c>
      <c r="HFJ10">
        <v>98587.591312300006</v>
      </c>
      <c r="HFK10">
        <v>98587.591312300006</v>
      </c>
      <c r="HFL10">
        <v>98587.591312300006</v>
      </c>
      <c r="HFM10">
        <v>98587.591312300006</v>
      </c>
      <c r="HFN10">
        <v>98587.591312300006</v>
      </c>
      <c r="HFO10">
        <v>98629.071472900003</v>
      </c>
      <c r="HFP10">
        <v>98629.071472900003</v>
      </c>
      <c r="HFQ10">
        <v>98629.071472900003</v>
      </c>
      <c r="HFR10">
        <v>98629.071472900003</v>
      </c>
      <c r="HFS10">
        <v>98629.071472900003</v>
      </c>
      <c r="HFT10">
        <v>98629.071472900003</v>
      </c>
      <c r="HFU10">
        <v>98629.071472900003</v>
      </c>
      <c r="HFV10">
        <v>98629.071472900003</v>
      </c>
      <c r="HFW10">
        <v>98629.071472900003</v>
      </c>
      <c r="HFX10">
        <v>98629.071472900003</v>
      </c>
      <c r="HFY10">
        <v>98629.071472900003</v>
      </c>
      <c r="HFZ10">
        <v>132416.37663000001</v>
      </c>
      <c r="HGA10">
        <v>132416.37663000001</v>
      </c>
      <c r="HGB10">
        <v>132416.37663000001</v>
      </c>
      <c r="HGC10">
        <v>132416.37663000001</v>
      </c>
      <c r="HGD10">
        <v>132416.37663000001</v>
      </c>
      <c r="HGE10">
        <v>132416.37663000001</v>
      </c>
      <c r="HGF10">
        <v>132416.37663000001</v>
      </c>
      <c r="HGG10">
        <v>132416.37663000001</v>
      </c>
      <c r="HGH10">
        <v>132416.37663000001</v>
      </c>
      <c r="HGI10">
        <v>132416.37663000001</v>
      </c>
      <c r="HGJ10">
        <v>132416.37663000001</v>
      </c>
      <c r="HGK10">
        <v>132493.79449599999</v>
      </c>
      <c r="HGL10">
        <v>132493.79449599999</v>
      </c>
      <c r="HGM10">
        <v>132493.79449599999</v>
      </c>
      <c r="HGN10">
        <v>132493.79449599999</v>
      </c>
      <c r="HGO10">
        <v>132493.79449599999</v>
      </c>
      <c r="HGP10">
        <v>132493.79449599999</v>
      </c>
      <c r="HGQ10">
        <v>132493.79449599999</v>
      </c>
      <c r="HGR10">
        <v>132493.79449599999</v>
      </c>
      <c r="HGS10">
        <v>132493.79449599999</v>
      </c>
      <c r="HGT10">
        <v>132493.79449599999</v>
      </c>
      <c r="HGU10">
        <v>132493.79449599999</v>
      </c>
      <c r="HGV10">
        <v>132416.37663000001</v>
      </c>
      <c r="HGW10">
        <v>132416.37663000001</v>
      </c>
      <c r="HGX10">
        <v>132416.37663000001</v>
      </c>
      <c r="HGY10">
        <v>132416.37663000001</v>
      </c>
      <c r="HGZ10">
        <v>132416.37663000001</v>
      </c>
      <c r="HHA10">
        <v>132416.37663000001</v>
      </c>
      <c r="HHB10">
        <v>132416.37663000001</v>
      </c>
      <c r="HHC10">
        <v>132416.37663000001</v>
      </c>
      <c r="HHD10">
        <v>132416.37663000001</v>
      </c>
      <c r="HHE10">
        <v>132416.37663000001</v>
      </c>
      <c r="HHF10">
        <v>132416.37663000001</v>
      </c>
      <c r="HHG10">
        <v>132493.79449599999</v>
      </c>
      <c r="HHH10">
        <v>132493.79449599999</v>
      </c>
      <c r="HHI10">
        <v>132493.79449599999</v>
      </c>
      <c r="HHJ10">
        <v>132493.79449599999</v>
      </c>
      <c r="HHK10">
        <v>132493.79449599999</v>
      </c>
      <c r="HHL10">
        <v>132493.79449599999</v>
      </c>
      <c r="HHM10">
        <v>132493.79449599999</v>
      </c>
      <c r="HHN10">
        <v>132493.79449599999</v>
      </c>
      <c r="HHO10">
        <v>132493.79449599999</v>
      </c>
      <c r="HHP10">
        <v>132493.79449599999</v>
      </c>
      <c r="HHQ10">
        <v>132493.79449599999</v>
      </c>
      <c r="HHR10">
        <v>-293942.307997</v>
      </c>
      <c r="HHS10">
        <v>-293942.307997</v>
      </c>
      <c r="HHT10">
        <v>-293942.307997</v>
      </c>
      <c r="HHU10">
        <v>-293942.307997</v>
      </c>
      <c r="HHV10">
        <v>-293942.307997</v>
      </c>
      <c r="HHW10">
        <v>-293942.307997</v>
      </c>
      <c r="HHX10">
        <v>-293942.307997</v>
      </c>
      <c r="HHY10">
        <v>-293942.307997</v>
      </c>
      <c r="HHZ10">
        <v>-293942.307997</v>
      </c>
      <c r="HIA10">
        <v>-293942.307997</v>
      </c>
      <c r="HIB10">
        <v>-293942.307997</v>
      </c>
      <c r="HIC10">
        <v>-286688.35216399998</v>
      </c>
      <c r="HID10">
        <v>-286688.35216399998</v>
      </c>
      <c r="HIE10">
        <v>-286688.35216399998</v>
      </c>
      <c r="HIF10">
        <v>-286688.35216399998</v>
      </c>
      <c r="HIG10">
        <v>-286688.35216399998</v>
      </c>
      <c r="HIH10">
        <v>-286688.35216399998</v>
      </c>
      <c r="HII10">
        <v>-286688.35216399998</v>
      </c>
      <c r="HIJ10">
        <v>-286688.35216399998</v>
      </c>
      <c r="HIK10">
        <v>-286688.35216399998</v>
      </c>
      <c r="HIL10">
        <v>-286688.35216399998</v>
      </c>
      <c r="HIM10">
        <v>-286688.35216399998</v>
      </c>
      <c r="HIN10">
        <v>-293942.307997</v>
      </c>
      <c r="HIO10">
        <v>-293942.307997</v>
      </c>
      <c r="HIP10">
        <v>-293942.307997</v>
      </c>
      <c r="HIQ10">
        <v>-293942.307997</v>
      </c>
      <c r="HIR10">
        <v>-293942.307997</v>
      </c>
      <c r="HIS10">
        <v>-293942.307997</v>
      </c>
      <c r="HIT10">
        <v>-293942.307997</v>
      </c>
      <c r="HIU10">
        <v>-293942.307997</v>
      </c>
      <c r="HIV10">
        <v>-293942.307997</v>
      </c>
      <c r="HIW10">
        <v>-293942.307997</v>
      </c>
      <c r="HIX10">
        <v>-293942.307997</v>
      </c>
      <c r="HIY10">
        <v>-286688.35216399998</v>
      </c>
      <c r="HIZ10">
        <v>-286688.35216399998</v>
      </c>
      <c r="HJA10">
        <v>-286688.35216399998</v>
      </c>
      <c r="HJB10">
        <v>-286688.35216399998</v>
      </c>
      <c r="HJC10">
        <v>-286688.35216399998</v>
      </c>
      <c r="HJD10">
        <v>-286688.35216399998</v>
      </c>
      <c r="HJE10">
        <v>-286688.35216399998</v>
      </c>
      <c r="HJF10">
        <v>-286688.35216399998</v>
      </c>
      <c r="HJG10">
        <v>-286688.35216399998</v>
      </c>
      <c r="HJH10">
        <v>-286688.35216399998</v>
      </c>
      <c r="HJI10">
        <v>-286688.35216399998</v>
      </c>
      <c r="HJJ10">
        <v>-436987.893492</v>
      </c>
      <c r="HJK10">
        <v>-436987.893492</v>
      </c>
      <c r="HJL10">
        <v>-436987.893492</v>
      </c>
      <c r="HJM10">
        <v>-436987.893492</v>
      </c>
      <c r="HJN10">
        <v>-436987.893492</v>
      </c>
      <c r="HJO10">
        <v>-436987.893492</v>
      </c>
      <c r="HJP10">
        <v>-436987.893492</v>
      </c>
      <c r="HJQ10">
        <v>-436987.893492</v>
      </c>
      <c r="HJR10">
        <v>-436987.893492</v>
      </c>
      <c r="HJS10">
        <v>-436987.893492</v>
      </c>
      <c r="HJT10">
        <v>-436987.893492</v>
      </c>
      <c r="HJU10">
        <v>-424189.99842900003</v>
      </c>
      <c r="HJV10">
        <v>-424189.99842900003</v>
      </c>
      <c r="HJW10">
        <v>-424189.99842900003</v>
      </c>
      <c r="HJX10">
        <v>-424189.99842900003</v>
      </c>
      <c r="HJY10">
        <v>-424189.99842900003</v>
      </c>
      <c r="HJZ10">
        <v>-424189.99842900003</v>
      </c>
      <c r="HKA10">
        <v>-424189.99842900003</v>
      </c>
      <c r="HKB10">
        <v>-424189.99842900003</v>
      </c>
      <c r="HKC10">
        <v>-424189.99842900003</v>
      </c>
      <c r="HKD10">
        <v>-424189.99842900003</v>
      </c>
      <c r="HKE10">
        <v>-424189.99842900003</v>
      </c>
      <c r="HKF10">
        <v>-436987.893492</v>
      </c>
      <c r="HKG10">
        <v>-436987.893492</v>
      </c>
      <c r="HKH10">
        <v>-436987.893492</v>
      </c>
      <c r="HKI10">
        <v>-436987.893492</v>
      </c>
      <c r="HKJ10">
        <v>-436987.893492</v>
      </c>
      <c r="HKK10">
        <v>-436987.893492</v>
      </c>
      <c r="HKL10">
        <v>-436987.893492</v>
      </c>
      <c r="HKM10">
        <v>-436987.893492</v>
      </c>
      <c r="HKN10">
        <v>-436987.893492</v>
      </c>
      <c r="HKO10">
        <v>-436987.893492</v>
      </c>
      <c r="HKP10">
        <v>-436987.893492</v>
      </c>
      <c r="HKQ10">
        <v>-424189.99842900003</v>
      </c>
      <c r="HKR10">
        <v>-424189.99842900003</v>
      </c>
      <c r="HKS10">
        <v>-424189.99842900003</v>
      </c>
      <c r="HKT10">
        <v>-424189.99842900003</v>
      </c>
      <c r="HKU10">
        <v>-424189.99842900003</v>
      </c>
      <c r="HKV10">
        <v>-424189.99842900003</v>
      </c>
      <c r="HKW10">
        <v>-424189.99842900003</v>
      </c>
      <c r="HKX10">
        <v>-424189.99842900003</v>
      </c>
      <c r="HKY10">
        <v>-424189.99842900003</v>
      </c>
      <c r="HKZ10">
        <v>-424189.99842900003</v>
      </c>
      <c r="HLA10">
        <v>-424189.99842900003</v>
      </c>
      <c r="HLB10">
        <v>-640827.63750499999</v>
      </c>
      <c r="HLC10">
        <v>-640827.63750499999</v>
      </c>
      <c r="HLD10">
        <v>-640827.63750499999</v>
      </c>
      <c r="HLE10">
        <v>-640827.63750499999</v>
      </c>
      <c r="HLF10">
        <v>-640827.63750499999</v>
      </c>
      <c r="HLG10">
        <v>-640827.63750499999</v>
      </c>
      <c r="HLH10">
        <v>-640827.63750499999</v>
      </c>
      <c r="HLI10">
        <v>-640827.63750499999</v>
      </c>
      <c r="HLJ10">
        <v>-640827.63750499999</v>
      </c>
      <c r="HLK10">
        <v>-640827.63750499999</v>
      </c>
      <c r="HLL10">
        <v>-640827.63750499999</v>
      </c>
      <c r="HLM10">
        <v>-616941.86398200004</v>
      </c>
      <c r="HLN10">
        <v>-616941.86398200004</v>
      </c>
      <c r="HLO10">
        <v>-616941.86398200004</v>
      </c>
      <c r="HLP10">
        <v>-616941.86398200004</v>
      </c>
      <c r="HLQ10">
        <v>-616941.86398200004</v>
      </c>
      <c r="HLR10">
        <v>-616941.86398200004</v>
      </c>
      <c r="HLS10">
        <v>-616941.86398200004</v>
      </c>
      <c r="HLT10">
        <v>-616941.86398200004</v>
      </c>
      <c r="HLU10">
        <v>-616941.86398200004</v>
      </c>
      <c r="HLV10">
        <v>-616941.86398200004</v>
      </c>
      <c r="HLW10">
        <v>-616941.86398200004</v>
      </c>
      <c r="HLX10">
        <v>-640827.63750499999</v>
      </c>
      <c r="HLY10">
        <v>-640827.63750499999</v>
      </c>
      <c r="HLZ10">
        <v>-640827.63750499999</v>
      </c>
      <c r="HMA10">
        <v>-640827.63750499999</v>
      </c>
      <c r="HMB10">
        <v>-640827.63750499999</v>
      </c>
      <c r="HMC10">
        <v>-640827.63750499999</v>
      </c>
      <c r="HMD10">
        <v>-640827.63750499999</v>
      </c>
      <c r="HME10">
        <v>-640827.63750499999</v>
      </c>
      <c r="HMF10">
        <v>-640827.63750499999</v>
      </c>
      <c r="HMG10">
        <v>-640827.63750499999</v>
      </c>
      <c r="HMH10">
        <v>-640827.63750499999</v>
      </c>
      <c r="HMI10">
        <v>-616941.86398200004</v>
      </c>
      <c r="HMJ10">
        <v>-616941.86398200004</v>
      </c>
      <c r="HMK10">
        <v>-616941.86398200004</v>
      </c>
      <c r="HML10">
        <v>-616941.86398200004</v>
      </c>
      <c r="HMM10">
        <v>-616941.86398200004</v>
      </c>
      <c r="HMN10">
        <v>-616941.86398200004</v>
      </c>
      <c r="HMO10">
        <v>-616941.86398200004</v>
      </c>
      <c r="HMP10">
        <v>-616941.86398200004</v>
      </c>
      <c r="HMQ10">
        <v>-616941.86398200004</v>
      </c>
      <c r="HMR10">
        <v>-616941.86398200004</v>
      </c>
      <c r="HMS10">
        <v>-616941.86398200004</v>
      </c>
      <c r="HMT10">
        <v>-2379201.2322200001</v>
      </c>
      <c r="HMU10">
        <v>-2379201.2322200001</v>
      </c>
      <c r="HMV10">
        <v>-2379201.2322200001</v>
      </c>
      <c r="HMW10">
        <v>-2379201.2322200001</v>
      </c>
      <c r="HMX10">
        <v>-2379201.2322200001</v>
      </c>
      <c r="HMY10">
        <v>-2379201.2322200001</v>
      </c>
      <c r="HMZ10">
        <v>-2379201.2322200001</v>
      </c>
      <c r="HNA10">
        <v>-2379201.2322200001</v>
      </c>
      <c r="HNB10">
        <v>-2379201.2322200001</v>
      </c>
      <c r="HNC10">
        <v>-2379201.2322200001</v>
      </c>
      <c r="HND10">
        <v>-2379201.2322200001</v>
      </c>
      <c r="HNE10">
        <v>-2379487.0900500002</v>
      </c>
      <c r="HNF10">
        <v>-2379487.0900500002</v>
      </c>
      <c r="HNG10">
        <v>-2379487.0900500002</v>
      </c>
      <c r="HNH10">
        <v>-2379487.0900500002</v>
      </c>
      <c r="HNI10">
        <v>-2379487.0900500002</v>
      </c>
      <c r="HNJ10">
        <v>-2379487.0900500002</v>
      </c>
      <c r="HNK10">
        <v>-2379487.0900500002</v>
      </c>
      <c r="HNL10">
        <v>-2379487.0900500002</v>
      </c>
      <c r="HNM10">
        <v>-2379487.0900500002</v>
      </c>
      <c r="HNN10">
        <v>-2379487.0900500002</v>
      </c>
      <c r="HNO10">
        <v>-2379487.0900500002</v>
      </c>
      <c r="HNP10">
        <v>-2379201.2322200001</v>
      </c>
      <c r="HNQ10">
        <v>-2379201.2322200001</v>
      </c>
      <c r="HNR10">
        <v>-2379201.2322200001</v>
      </c>
      <c r="HNS10">
        <v>-2379201.2322200001</v>
      </c>
      <c r="HNT10">
        <v>-2379201.2322200001</v>
      </c>
      <c r="HNU10">
        <v>-2379201.2322200001</v>
      </c>
      <c r="HNV10">
        <v>-2379201.2322200001</v>
      </c>
      <c r="HNW10">
        <v>-2379201.2322200001</v>
      </c>
      <c r="HNX10">
        <v>-2379201.2322200001</v>
      </c>
      <c r="HNY10">
        <v>-2379201.2322200001</v>
      </c>
      <c r="HNZ10">
        <v>-2379201.2322200001</v>
      </c>
      <c r="HOA10">
        <v>-2379487.0900500002</v>
      </c>
      <c r="HOB10">
        <v>-2379487.0900500002</v>
      </c>
      <c r="HOC10">
        <v>-2379487.0900500002</v>
      </c>
      <c r="HOD10">
        <v>-2379487.0900500002</v>
      </c>
      <c r="HOE10">
        <v>-2379487.0900500002</v>
      </c>
      <c r="HOF10">
        <v>-2379487.0900500002</v>
      </c>
      <c r="HOG10">
        <v>-2379487.0900500002</v>
      </c>
      <c r="HOH10">
        <v>-2379487.0900500002</v>
      </c>
      <c r="HOI10">
        <v>-2379487.0900500002</v>
      </c>
      <c r="HOJ10">
        <v>-2379487.0900500002</v>
      </c>
      <c r="HOK10">
        <v>-2379487.0900500002</v>
      </c>
      <c r="HOL10">
        <v>-2556995.6483100001</v>
      </c>
      <c r="HOM10">
        <v>-2556995.6483100001</v>
      </c>
      <c r="HON10">
        <v>-2556995.6483100001</v>
      </c>
      <c r="HOO10">
        <v>-2556995.6483100001</v>
      </c>
      <c r="HOP10">
        <v>-2556995.6483100001</v>
      </c>
      <c r="HOQ10">
        <v>-2556995.6483100001</v>
      </c>
      <c r="HOR10">
        <v>-2556995.6483100001</v>
      </c>
      <c r="HOS10">
        <v>-2556995.6483100001</v>
      </c>
      <c r="HOT10">
        <v>-2556995.6483100001</v>
      </c>
      <c r="HOU10">
        <v>-2556995.6483100001</v>
      </c>
      <c r="HOV10">
        <v>-2556995.6483100001</v>
      </c>
      <c r="HOW10">
        <v>-2557499.97707</v>
      </c>
      <c r="HOX10">
        <v>-2557499.97707</v>
      </c>
      <c r="HOY10">
        <v>-2557499.97707</v>
      </c>
      <c r="HOZ10">
        <v>-2557499.97707</v>
      </c>
      <c r="HPA10">
        <v>-2557499.97707</v>
      </c>
      <c r="HPB10">
        <v>-2557499.97707</v>
      </c>
      <c r="HPC10">
        <v>-2557499.97707</v>
      </c>
      <c r="HPD10">
        <v>-2557499.97707</v>
      </c>
      <c r="HPE10">
        <v>-2557499.97707</v>
      </c>
      <c r="HPF10">
        <v>-2557499.97707</v>
      </c>
      <c r="HPG10">
        <v>-2557499.97707</v>
      </c>
      <c r="HPH10">
        <v>-2556995.6483100001</v>
      </c>
      <c r="HPI10">
        <v>-2556995.6483100001</v>
      </c>
      <c r="HPJ10">
        <v>-2556995.6483100001</v>
      </c>
      <c r="HPK10">
        <v>-2556995.6483100001</v>
      </c>
      <c r="HPL10">
        <v>-2556995.6483100001</v>
      </c>
      <c r="HPM10">
        <v>-2556995.6483100001</v>
      </c>
      <c r="HPN10">
        <v>-2556995.6483100001</v>
      </c>
      <c r="HPO10">
        <v>-2556995.6483100001</v>
      </c>
      <c r="HPP10">
        <v>-2556995.6483100001</v>
      </c>
      <c r="HPQ10">
        <v>-2556995.6483100001</v>
      </c>
      <c r="HPR10">
        <v>-2556995.6483100001</v>
      </c>
      <c r="HPS10">
        <v>-2557499.97707</v>
      </c>
      <c r="HPT10">
        <v>-2557499.97707</v>
      </c>
      <c r="HPU10">
        <v>-2557499.97707</v>
      </c>
      <c r="HPV10">
        <v>-2557499.97707</v>
      </c>
      <c r="HPW10">
        <v>-2557499.97707</v>
      </c>
      <c r="HPX10">
        <v>-2557499.97707</v>
      </c>
      <c r="HPY10">
        <v>-2557499.97707</v>
      </c>
      <c r="HPZ10">
        <v>-2557499.97707</v>
      </c>
      <c r="HQA10">
        <v>-2557499.97707</v>
      </c>
      <c r="HQB10">
        <v>-2557499.97707</v>
      </c>
      <c r="HQC10">
        <v>-2557499.97707</v>
      </c>
      <c r="HQD10">
        <v>-2813913.4717199998</v>
      </c>
      <c r="HQE10">
        <v>-2813913.4717199998</v>
      </c>
      <c r="HQF10">
        <v>-2813913.4717199998</v>
      </c>
      <c r="HQG10">
        <v>-2813913.4717199998</v>
      </c>
      <c r="HQH10">
        <v>-2813913.4717199998</v>
      </c>
      <c r="HQI10">
        <v>-2813913.4717199998</v>
      </c>
      <c r="HQJ10">
        <v>-2813913.4717199998</v>
      </c>
      <c r="HQK10">
        <v>-2813913.4717199998</v>
      </c>
      <c r="HQL10">
        <v>-2813913.4717199998</v>
      </c>
      <c r="HQM10">
        <v>-2813913.4717199998</v>
      </c>
      <c r="HQN10">
        <v>-2813913.4717199998</v>
      </c>
      <c r="HQO10">
        <v>-2814854.7423299998</v>
      </c>
      <c r="HQP10">
        <v>-2814854.7423299998</v>
      </c>
      <c r="HQQ10">
        <v>-2814854.7423299998</v>
      </c>
      <c r="HQR10">
        <v>-2814854.7423299998</v>
      </c>
      <c r="HQS10">
        <v>-2814854.7423299998</v>
      </c>
      <c r="HQT10">
        <v>-2814854.7423299998</v>
      </c>
      <c r="HQU10">
        <v>-2814854.7423299998</v>
      </c>
      <c r="HQV10">
        <v>-2814854.7423299998</v>
      </c>
      <c r="HQW10">
        <v>-2814854.7423299998</v>
      </c>
      <c r="HQX10">
        <v>-2814854.7423299998</v>
      </c>
      <c r="HQY10">
        <v>-2814854.7423299998</v>
      </c>
      <c r="HQZ10">
        <v>-2813913.4717199998</v>
      </c>
      <c r="HRA10">
        <v>-2813913.4717199998</v>
      </c>
      <c r="HRB10">
        <v>-2813913.4717199998</v>
      </c>
      <c r="HRC10">
        <v>-2813913.4717199998</v>
      </c>
      <c r="HRD10">
        <v>-2813913.4717199998</v>
      </c>
      <c r="HRE10">
        <v>-2813913.4717199998</v>
      </c>
      <c r="HRF10">
        <v>-2813913.4717199998</v>
      </c>
      <c r="HRG10">
        <v>-2813913.4717199998</v>
      </c>
      <c r="HRH10">
        <v>-2813913.4717199998</v>
      </c>
      <c r="HRI10">
        <v>-2813913.4717199998</v>
      </c>
      <c r="HRJ10">
        <v>-2813913.4717199998</v>
      </c>
      <c r="HRK10">
        <v>-2814854.7423299998</v>
      </c>
      <c r="HRL10">
        <v>-2814854.7423299998</v>
      </c>
      <c r="HRM10">
        <v>-2814854.7423299998</v>
      </c>
      <c r="HRN10">
        <v>-2814854.7423299998</v>
      </c>
      <c r="HRO10">
        <v>-2814854.7423299998</v>
      </c>
      <c r="HRP10">
        <v>-2814854.7423299998</v>
      </c>
      <c r="HRQ10">
        <v>-2814854.7423299998</v>
      </c>
      <c r="HRR10">
        <v>-2814854.7423299998</v>
      </c>
      <c r="HRS10">
        <v>-2814854.7423299998</v>
      </c>
      <c r="HRT10">
        <v>-2814854.7423299998</v>
      </c>
      <c r="HRU10">
        <v>-2814854.7423299998</v>
      </c>
      <c r="HRV10">
        <v>-39938540.916000001</v>
      </c>
      <c r="HRW10">
        <v>-39938540.916000001</v>
      </c>
      <c r="HRX10">
        <v>-39938540.916000001</v>
      </c>
      <c r="HRY10">
        <v>-39938540.916000001</v>
      </c>
      <c r="HRZ10">
        <v>-39938540.916000001</v>
      </c>
      <c r="HSA10">
        <v>-39938540.916000001</v>
      </c>
      <c r="HSB10">
        <v>-39938540.916000001</v>
      </c>
      <c r="HSC10">
        <v>-39938540.916000001</v>
      </c>
      <c r="HSD10">
        <v>-39938540.916000001</v>
      </c>
      <c r="HSE10">
        <v>-39938540.916000001</v>
      </c>
      <c r="HSF10">
        <v>-39938540.916000001</v>
      </c>
      <c r="HSG10">
        <v>-39938540.916000001</v>
      </c>
      <c r="HSH10">
        <v>-39938540.916000001</v>
      </c>
      <c r="HSI10">
        <v>-39938540.916000001</v>
      </c>
      <c r="HSJ10">
        <v>-39938540.916000001</v>
      </c>
      <c r="HSK10">
        <v>-39938540.916000001</v>
      </c>
      <c r="HSL10">
        <v>-39938540.916000001</v>
      </c>
      <c r="HSM10">
        <v>-39938540.916000001</v>
      </c>
      <c r="HSN10">
        <v>-39938540.916000001</v>
      </c>
      <c r="HSO10">
        <v>-39938540.916000001</v>
      </c>
      <c r="HSP10">
        <v>-39938540.916000001</v>
      </c>
      <c r="HSQ10">
        <v>-39938540.916000001</v>
      </c>
      <c r="HSR10">
        <v>-39938540.916000001</v>
      </c>
      <c r="HSS10">
        <v>-39938540.916000001</v>
      </c>
      <c r="HST10">
        <v>-39938540.916000001</v>
      </c>
      <c r="HSU10">
        <v>-39938540.916000001</v>
      </c>
      <c r="HSV10">
        <v>-39938540.916000001</v>
      </c>
      <c r="HSW10">
        <v>-39938540.916000001</v>
      </c>
      <c r="HSX10">
        <v>-39938540.916000001</v>
      </c>
      <c r="HSY10">
        <v>-39938540.916000001</v>
      </c>
      <c r="HSZ10">
        <v>-39938540.916000001</v>
      </c>
      <c r="HTA10">
        <v>-39938540.916000001</v>
      </c>
      <c r="HTB10">
        <v>-39938540.916000001</v>
      </c>
      <c r="HTC10">
        <v>-39938540.916000001</v>
      </c>
      <c r="HTD10">
        <v>-39938540.916000001</v>
      </c>
      <c r="HTE10">
        <v>-39938540.916000001</v>
      </c>
      <c r="HTF10">
        <v>-39938540.916000001</v>
      </c>
      <c r="HTG10">
        <v>-39938540.916000001</v>
      </c>
      <c r="HTH10">
        <v>-39938540.916000001</v>
      </c>
      <c r="HTI10">
        <v>-39938540.916000001</v>
      </c>
      <c r="HTJ10">
        <v>-39938540.916000001</v>
      </c>
      <c r="HTK10">
        <v>-39938540.916000001</v>
      </c>
      <c r="HTL10">
        <v>-39938540.916000001</v>
      </c>
      <c r="HTM10">
        <v>-39938540.916000001</v>
      </c>
      <c r="HTN10">
        <v>-60536378.001199998</v>
      </c>
      <c r="HTO10">
        <v>-60536378.001199998</v>
      </c>
      <c r="HTP10">
        <v>-60536378.001199998</v>
      </c>
      <c r="HTQ10">
        <v>-60536378.001199998</v>
      </c>
      <c r="HTR10">
        <v>-60536378.001199998</v>
      </c>
      <c r="HTS10">
        <v>-60536378.001199998</v>
      </c>
      <c r="HTT10">
        <v>-60536378.001199998</v>
      </c>
      <c r="HTU10">
        <v>-60536378.001199998</v>
      </c>
      <c r="HTV10">
        <v>-60536378.001199998</v>
      </c>
      <c r="HTW10">
        <v>-60536378.001199998</v>
      </c>
      <c r="HTX10">
        <v>-60536378.001199998</v>
      </c>
      <c r="HTY10">
        <v>-60536378.001199998</v>
      </c>
      <c r="HTZ10">
        <v>-60536378.001199998</v>
      </c>
      <c r="HUA10">
        <v>-60536378.001199998</v>
      </c>
      <c r="HUB10">
        <v>-60536378.001199998</v>
      </c>
      <c r="HUC10">
        <v>-60536378.001199998</v>
      </c>
      <c r="HUD10">
        <v>-60536378.001199998</v>
      </c>
      <c r="HUE10">
        <v>-60536378.001199998</v>
      </c>
      <c r="HUF10">
        <v>-60536378.001199998</v>
      </c>
      <c r="HUG10">
        <v>-60536378.001199998</v>
      </c>
      <c r="HUH10">
        <v>-60536378.001199998</v>
      </c>
      <c r="HUI10">
        <v>-60536378.001199998</v>
      </c>
      <c r="HUJ10">
        <v>-60536378.001199998</v>
      </c>
      <c r="HUK10">
        <v>-60536378.001199998</v>
      </c>
      <c r="HUL10">
        <v>-60536378.001199998</v>
      </c>
      <c r="HUM10">
        <v>-60536378.001199998</v>
      </c>
      <c r="HUN10">
        <v>-60536378.001199998</v>
      </c>
      <c r="HUO10">
        <v>-60536378.001199998</v>
      </c>
      <c r="HUP10">
        <v>-60536378.001199998</v>
      </c>
      <c r="HUQ10">
        <v>-60536378.001199998</v>
      </c>
      <c r="HUR10">
        <v>-60536378.001199998</v>
      </c>
      <c r="HUS10">
        <v>-60536378.001199998</v>
      </c>
      <c r="HUT10">
        <v>-60536378.001199998</v>
      </c>
      <c r="HUU10">
        <v>-60536378.001199998</v>
      </c>
      <c r="HUV10">
        <v>-60536378.001199998</v>
      </c>
      <c r="HUW10">
        <v>-60536378.001199998</v>
      </c>
      <c r="HUX10">
        <v>-60536378.001199998</v>
      </c>
      <c r="HUY10">
        <v>-60536378.001199998</v>
      </c>
      <c r="HUZ10">
        <v>-60536378.001199998</v>
      </c>
      <c r="HVA10">
        <v>-60536378.001199998</v>
      </c>
      <c r="HVB10">
        <v>-60536378.001199998</v>
      </c>
      <c r="HVC10">
        <v>-60536378.001199998</v>
      </c>
      <c r="HVD10">
        <v>-60536378.001199998</v>
      </c>
      <c r="HVE10">
        <v>-60536378.001199998</v>
      </c>
      <c r="HVF10">
        <v>-91758690.0977</v>
      </c>
      <c r="HVG10">
        <v>-91758690.0977</v>
      </c>
      <c r="HVH10">
        <v>-91758690.0977</v>
      </c>
      <c r="HVI10">
        <v>-91758690.0977</v>
      </c>
      <c r="HVJ10">
        <v>-91758690.0977</v>
      </c>
      <c r="HVK10">
        <v>-91758690.0977</v>
      </c>
      <c r="HVL10">
        <v>-91758690.0977</v>
      </c>
      <c r="HVM10">
        <v>-91758690.0977</v>
      </c>
      <c r="HVN10">
        <v>-91758690.0977</v>
      </c>
      <c r="HVO10">
        <v>-91758690.0977</v>
      </c>
      <c r="HVP10">
        <v>-91758690.0977</v>
      </c>
      <c r="HVQ10">
        <v>-91758690.0977</v>
      </c>
      <c r="HVR10">
        <v>-91758690.0977</v>
      </c>
      <c r="HVS10">
        <v>-91758690.0977</v>
      </c>
      <c r="HVT10">
        <v>-91758690.0977</v>
      </c>
      <c r="HVU10">
        <v>-91758690.0977</v>
      </c>
      <c r="HVV10">
        <v>-91758690.0977</v>
      </c>
      <c r="HVW10">
        <v>-91758690.0977</v>
      </c>
      <c r="HVX10">
        <v>-91758690.0977</v>
      </c>
      <c r="HVY10">
        <v>-91758690.0977</v>
      </c>
      <c r="HVZ10">
        <v>-91758690.0977</v>
      </c>
      <c r="HWA10">
        <v>-91758690.0977</v>
      </c>
      <c r="HWB10">
        <v>-91758690.0977</v>
      </c>
      <c r="HWC10">
        <v>-91758690.0977</v>
      </c>
      <c r="HWD10">
        <v>-91758690.0977</v>
      </c>
      <c r="HWE10">
        <v>-91758690.0977</v>
      </c>
      <c r="HWF10">
        <v>-91758690.0977</v>
      </c>
      <c r="HWG10">
        <v>-91758690.0977</v>
      </c>
      <c r="HWH10">
        <v>-91758690.0977</v>
      </c>
      <c r="HWI10">
        <v>-91758690.0977</v>
      </c>
      <c r="HWJ10">
        <v>-91758690.0977</v>
      </c>
      <c r="HWK10">
        <v>-91758690.0977</v>
      </c>
      <c r="HWL10">
        <v>-91758690.0977</v>
      </c>
      <c r="HWM10">
        <v>-91758690.0977</v>
      </c>
      <c r="HWN10">
        <v>-91758690.0977</v>
      </c>
      <c r="HWO10">
        <v>-91758690.0977</v>
      </c>
      <c r="HWP10">
        <v>-91758690.0977</v>
      </c>
      <c r="HWQ10">
        <v>-91758690.0977</v>
      </c>
      <c r="HWR10">
        <v>-91758690.0977</v>
      </c>
      <c r="HWS10">
        <v>-91758690.0977</v>
      </c>
      <c r="HWT10">
        <v>-91758690.0977</v>
      </c>
      <c r="HWU10">
        <v>-91758690.0977</v>
      </c>
      <c r="HWV10">
        <v>-91758690.0977</v>
      </c>
      <c r="HWW10">
        <v>-91758690.0977</v>
      </c>
      <c r="HWX10">
        <v>-39938540.916000001</v>
      </c>
      <c r="HWY10">
        <v>-39938540.916000001</v>
      </c>
      <c r="HWZ10">
        <v>-39938540.916000001</v>
      </c>
      <c r="HXA10">
        <v>-39938540.916000001</v>
      </c>
      <c r="HXB10">
        <v>-39938540.916000001</v>
      </c>
      <c r="HXC10">
        <v>-39938540.916000001</v>
      </c>
      <c r="HXD10">
        <v>-39938540.916000001</v>
      </c>
      <c r="HXE10">
        <v>-39938540.916000001</v>
      </c>
      <c r="HXF10">
        <v>-39938540.916000001</v>
      </c>
      <c r="HXG10">
        <v>-39938540.916000001</v>
      </c>
      <c r="HXH10">
        <v>-39938540.916000001</v>
      </c>
      <c r="HXI10">
        <v>-39938540.916000001</v>
      </c>
      <c r="HXJ10">
        <v>-39938540.916000001</v>
      </c>
      <c r="HXK10">
        <v>-39938540.916000001</v>
      </c>
      <c r="HXL10">
        <v>-39938540.916000001</v>
      </c>
      <c r="HXM10">
        <v>-39938540.916000001</v>
      </c>
      <c r="HXN10">
        <v>-39938540.916000001</v>
      </c>
      <c r="HXO10">
        <v>-39938540.916000001</v>
      </c>
      <c r="HXP10">
        <v>-39938540.916000001</v>
      </c>
      <c r="HXQ10">
        <v>-39938540.916000001</v>
      </c>
      <c r="HXR10">
        <v>-39938540.916000001</v>
      </c>
      <c r="HXS10">
        <v>-39938540.916000001</v>
      </c>
      <c r="HXT10">
        <v>-39938540.916000001</v>
      </c>
      <c r="HXU10">
        <v>-39938540.916000001</v>
      </c>
      <c r="HXV10">
        <v>-39938540.916000001</v>
      </c>
      <c r="HXW10">
        <v>-39938540.916000001</v>
      </c>
      <c r="HXX10">
        <v>-39938540.916000001</v>
      </c>
      <c r="HXY10">
        <v>-39938540.916000001</v>
      </c>
      <c r="HXZ10">
        <v>-39938540.916000001</v>
      </c>
      <c r="HYA10">
        <v>-39938540.916000001</v>
      </c>
      <c r="HYB10">
        <v>-39938540.916000001</v>
      </c>
      <c r="HYC10">
        <v>-39938540.916000001</v>
      </c>
      <c r="HYD10">
        <v>-39938540.916000001</v>
      </c>
      <c r="HYE10">
        <v>-39938540.916000001</v>
      </c>
      <c r="HYF10">
        <v>-39938540.916000001</v>
      </c>
      <c r="HYG10">
        <v>-39938540.916000001</v>
      </c>
      <c r="HYH10">
        <v>-39938540.916000001</v>
      </c>
      <c r="HYI10">
        <v>-39938540.916000001</v>
      </c>
      <c r="HYJ10">
        <v>-39938540.916000001</v>
      </c>
      <c r="HYK10">
        <v>-39938540.916000001</v>
      </c>
      <c r="HYL10">
        <v>-39938540.916000001</v>
      </c>
      <c r="HYM10">
        <v>-39938540.916000001</v>
      </c>
      <c r="HYN10">
        <v>-39938540.916000001</v>
      </c>
      <c r="HYO10">
        <v>-39938540.916000001</v>
      </c>
      <c r="HYP10">
        <v>-60536378.001199998</v>
      </c>
      <c r="HYQ10">
        <v>-60536378.001199998</v>
      </c>
      <c r="HYR10">
        <v>-60536378.001199998</v>
      </c>
      <c r="HYS10">
        <v>-60536378.001199998</v>
      </c>
      <c r="HYT10">
        <v>-60536378.001199998</v>
      </c>
      <c r="HYU10">
        <v>-60536378.001199998</v>
      </c>
      <c r="HYV10">
        <v>-60536378.001199998</v>
      </c>
      <c r="HYW10">
        <v>-60536378.001199998</v>
      </c>
      <c r="HYX10">
        <v>-60536378.001199998</v>
      </c>
      <c r="HYY10">
        <v>-60536378.001199998</v>
      </c>
      <c r="HYZ10">
        <v>-60536378.001199998</v>
      </c>
      <c r="HZA10">
        <v>-60536378.001199998</v>
      </c>
      <c r="HZB10">
        <v>-60536378.001199998</v>
      </c>
      <c r="HZC10">
        <v>-60536378.001199998</v>
      </c>
      <c r="HZD10">
        <v>-60536378.001199998</v>
      </c>
      <c r="HZE10">
        <v>-60536378.001199998</v>
      </c>
      <c r="HZF10">
        <v>-60536378.001199998</v>
      </c>
      <c r="HZG10">
        <v>-60536378.001199998</v>
      </c>
      <c r="HZH10">
        <v>-60536378.001199998</v>
      </c>
      <c r="HZI10">
        <v>-60536378.001199998</v>
      </c>
      <c r="HZJ10">
        <v>-60536378.001199998</v>
      </c>
      <c r="HZK10">
        <v>-60536378.001199998</v>
      </c>
      <c r="HZL10">
        <v>-60536378.001199998</v>
      </c>
      <c r="HZM10">
        <v>-60536378.001199998</v>
      </c>
      <c r="HZN10">
        <v>-60536378.001199998</v>
      </c>
      <c r="HZO10">
        <v>-60536378.001199998</v>
      </c>
      <c r="HZP10">
        <v>-60536378.001199998</v>
      </c>
      <c r="HZQ10">
        <v>-60536378.001199998</v>
      </c>
      <c r="HZR10">
        <v>-60536378.001199998</v>
      </c>
      <c r="HZS10">
        <v>-60536378.001199998</v>
      </c>
      <c r="HZT10">
        <v>-60536378.001199998</v>
      </c>
      <c r="HZU10">
        <v>-60536378.001199998</v>
      </c>
      <c r="HZV10">
        <v>-60536378.001199998</v>
      </c>
      <c r="HZW10">
        <v>-60536378.001199998</v>
      </c>
      <c r="HZX10">
        <v>-60536378.001199998</v>
      </c>
      <c r="HZY10">
        <v>-60536378.001199998</v>
      </c>
      <c r="HZZ10">
        <v>-60536378.001199998</v>
      </c>
      <c r="IAA10">
        <v>-60536378.001199998</v>
      </c>
      <c r="IAB10">
        <v>-60536378.001199998</v>
      </c>
      <c r="IAC10">
        <v>-60536378.001199998</v>
      </c>
      <c r="IAD10">
        <v>-60536378.001199998</v>
      </c>
      <c r="IAE10">
        <v>-60536378.001199998</v>
      </c>
      <c r="IAF10">
        <v>-60536378.001199998</v>
      </c>
      <c r="IAG10">
        <v>-60536378.001199998</v>
      </c>
      <c r="IAH10">
        <v>-91758690.0977</v>
      </c>
      <c r="IAI10">
        <v>-91758690.0977</v>
      </c>
      <c r="IAJ10">
        <v>-91758690.0977</v>
      </c>
      <c r="IAK10">
        <v>-91758690.0977</v>
      </c>
      <c r="IAL10">
        <v>-91758690.0977</v>
      </c>
      <c r="IAM10">
        <v>-91758690.0977</v>
      </c>
      <c r="IAN10">
        <v>-91758690.0977</v>
      </c>
      <c r="IAO10">
        <v>-91758690.0977</v>
      </c>
      <c r="IAP10">
        <v>-91758690.0977</v>
      </c>
      <c r="IAQ10">
        <v>-91758690.0977</v>
      </c>
      <c r="IAR10">
        <v>-91758690.0977</v>
      </c>
      <c r="IAS10">
        <v>-91758690.0977</v>
      </c>
      <c r="IAT10">
        <v>-91758690.0977</v>
      </c>
      <c r="IAU10">
        <v>-91758690.0977</v>
      </c>
      <c r="IAV10">
        <v>-91758690.0977</v>
      </c>
      <c r="IAW10">
        <v>-91758690.0977</v>
      </c>
      <c r="IAX10">
        <v>-91758690.0977</v>
      </c>
      <c r="IAY10">
        <v>-91758690.0977</v>
      </c>
      <c r="IAZ10">
        <v>-91758690.0977</v>
      </c>
      <c r="IBA10">
        <v>-91758690.0977</v>
      </c>
      <c r="IBB10">
        <v>-91758690.0977</v>
      </c>
      <c r="IBC10">
        <v>-91758690.0977</v>
      </c>
      <c r="IBD10">
        <v>-91758690.0977</v>
      </c>
      <c r="IBE10">
        <v>-91758690.0977</v>
      </c>
      <c r="IBF10">
        <v>-91758690.0977</v>
      </c>
      <c r="IBG10">
        <v>-91758690.0977</v>
      </c>
      <c r="IBH10">
        <v>-91758690.0977</v>
      </c>
      <c r="IBI10">
        <v>-91758690.0977</v>
      </c>
      <c r="IBJ10">
        <v>-91758690.0977</v>
      </c>
      <c r="IBK10">
        <v>-91758690.0977</v>
      </c>
      <c r="IBL10">
        <v>-91758690.0977</v>
      </c>
      <c r="IBM10">
        <v>-91758690.0977</v>
      </c>
      <c r="IBN10">
        <v>-91758690.0977</v>
      </c>
      <c r="IBO10">
        <v>-91758690.0977</v>
      </c>
      <c r="IBP10">
        <v>-91758690.0977</v>
      </c>
      <c r="IBQ10">
        <v>-91758690.0977</v>
      </c>
      <c r="IBR10">
        <v>-91758690.0977</v>
      </c>
      <c r="IBS10">
        <v>-91758690.0977</v>
      </c>
      <c r="IBT10">
        <v>-91758690.0977</v>
      </c>
      <c r="IBU10">
        <v>-91758690.0977</v>
      </c>
      <c r="IBV10">
        <v>-91758690.0977</v>
      </c>
      <c r="IBW10">
        <v>-91758690.0977</v>
      </c>
      <c r="IBX10">
        <v>-91758690.0977</v>
      </c>
      <c r="IBY10">
        <v>-91758690.0977</v>
      </c>
      <c r="IBZ10">
        <v>-406090.41859800002</v>
      </c>
      <c r="ICA10">
        <v>-393952.24524999998</v>
      </c>
      <c r="ICB10">
        <v>-390282.73750400002</v>
      </c>
      <c r="ICC10">
        <v>-395054.32682299998</v>
      </c>
      <c r="ICD10">
        <v>-408093.34802400001</v>
      </c>
      <c r="ICE10">
        <v>-428899.63386599999</v>
      </c>
      <c r="ICF10">
        <v>-456411.42587699997</v>
      </c>
      <c r="ICG10">
        <v>-488758.75150399999</v>
      </c>
      <c r="ICH10">
        <v>-523095.76891899999</v>
      </c>
      <c r="ICI10">
        <v>-555637.73161000002</v>
      </c>
      <c r="ICJ10">
        <v>-582013.27199399995</v>
      </c>
      <c r="ICK10">
        <v>-403231.52084800001</v>
      </c>
      <c r="ICL10">
        <v>-389915.46536999999</v>
      </c>
      <c r="ICM10">
        <v>-384714.14298399998</v>
      </c>
      <c r="ICN10">
        <v>-387508.84561600001</v>
      </c>
      <c r="ICO10">
        <v>-398024.10536300001</v>
      </c>
      <c r="ICP10">
        <v>-415659.38945199997</v>
      </c>
      <c r="ICQ10">
        <v>-439278.07176800002</v>
      </c>
      <c r="ICR10">
        <v>-466998.98812499997</v>
      </c>
      <c r="ICS10">
        <v>-496077.33030799998</v>
      </c>
      <c r="ICT10">
        <v>-524442.77460300003</v>
      </c>
      <c r="ICU10">
        <v>-543790.71034300001</v>
      </c>
      <c r="ICV10">
        <v>-406090.41859800002</v>
      </c>
      <c r="ICW10">
        <v>-393952.24524999998</v>
      </c>
      <c r="ICX10">
        <v>-390282.73750400002</v>
      </c>
      <c r="ICY10">
        <v>-395142.276213</v>
      </c>
      <c r="ICZ10">
        <v>-408786.43587500002</v>
      </c>
      <c r="IDA10">
        <v>-430270.17567700002</v>
      </c>
      <c r="IDB10">
        <v>-458356.998891</v>
      </c>
      <c r="IDC10">
        <v>-490854.835181</v>
      </c>
      <c r="IDD10">
        <v>-525058.31761499995</v>
      </c>
      <c r="IDE10">
        <v>-558051.82557999995</v>
      </c>
      <c r="IDF10">
        <v>-582013.27199399995</v>
      </c>
      <c r="IDG10">
        <v>-403231.52084800001</v>
      </c>
      <c r="IDH10">
        <v>-389915.46536999999</v>
      </c>
      <c r="IDI10">
        <v>-384714.14298399998</v>
      </c>
      <c r="IDJ10">
        <v>-387540.13314300001</v>
      </c>
      <c r="IDK10">
        <v>-398659.32979500003</v>
      </c>
      <c r="IDL10">
        <v>-417024.42824699997</v>
      </c>
      <c r="IDM10">
        <v>-441328.07503200002</v>
      </c>
      <c r="IDN10">
        <v>-470076.09296099999</v>
      </c>
      <c r="IDO10">
        <v>-503648.01952199999</v>
      </c>
      <c r="IDP10">
        <v>-529800.83178300003</v>
      </c>
      <c r="IDQ10">
        <v>-543790.71034300001</v>
      </c>
      <c r="IDR10">
        <v>-613973.77450599999</v>
      </c>
      <c r="IDS10">
        <v>-594930.39295799995</v>
      </c>
      <c r="IDT10">
        <v>-588528.54042099998</v>
      </c>
      <c r="IDU10">
        <v>-594676.24003800005</v>
      </c>
      <c r="IDV10">
        <v>-613054.16667900002</v>
      </c>
      <c r="IDW10">
        <v>-642848.84572900005</v>
      </c>
      <c r="IDX10">
        <v>-682409.55300299998</v>
      </c>
      <c r="IDY10">
        <v>-728895.51703400002</v>
      </c>
      <c r="IDZ10">
        <v>-778048.54878800001</v>
      </c>
      <c r="IEA10">
        <v>-824274.04938099999</v>
      </c>
      <c r="IEB10">
        <v>-861185.17365000001</v>
      </c>
      <c r="IEC10">
        <v>-608255.97900699999</v>
      </c>
      <c r="IED10">
        <v>-586856.83319799998</v>
      </c>
      <c r="IEE10">
        <v>-577391.35138000001</v>
      </c>
      <c r="IEF10">
        <v>-579585.27762399998</v>
      </c>
      <c r="IEG10">
        <v>-592915.68135800003</v>
      </c>
      <c r="IEH10">
        <v>-616368.35690200003</v>
      </c>
      <c r="IEI10">
        <v>-648142.84478499996</v>
      </c>
      <c r="IEJ10">
        <v>-685375.990276</v>
      </c>
      <c r="IEK10">
        <v>-724011.67156699998</v>
      </c>
      <c r="IEL10">
        <v>-760783.52885</v>
      </c>
      <c r="IEM10">
        <v>-784740.05034800002</v>
      </c>
      <c r="IEN10">
        <v>-613973.77450599999</v>
      </c>
      <c r="IEO10">
        <v>-594930.39295799995</v>
      </c>
      <c r="IEP10">
        <v>-588528.54042099998</v>
      </c>
      <c r="IEQ10">
        <v>-594771.64468799997</v>
      </c>
      <c r="IER10">
        <v>-614006.80688599998</v>
      </c>
      <c r="IES10">
        <v>-644781.82608599996</v>
      </c>
      <c r="IET10">
        <v>-685171.78112599999</v>
      </c>
      <c r="IEU10">
        <v>-731871.00428800005</v>
      </c>
      <c r="IEV10">
        <v>-780822.36254300002</v>
      </c>
      <c r="IEW10">
        <v>-827656.72004799999</v>
      </c>
      <c r="IEX10">
        <v>-861185.17365000001</v>
      </c>
      <c r="IEY10">
        <v>-608255.97900699999</v>
      </c>
      <c r="IEZ10">
        <v>-586856.83319799998</v>
      </c>
      <c r="IFA10">
        <v>-577391.35138000001</v>
      </c>
      <c r="IFB10">
        <v>-579525.93890800001</v>
      </c>
      <c r="IFC10">
        <v>-593652.48161500006</v>
      </c>
      <c r="IFD10">
        <v>-618103.49584500003</v>
      </c>
      <c r="IFE10">
        <v>-650802.34298299998</v>
      </c>
      <c r="IFF10">
        <v>-689366.18901800003</v>
      </c>
      <c r="IFG10">
        <v>-733693.69261599996</v>
      </c>
      <c r="IFH10">
        <v>-767439.85922999994</v>
      </c>
      <c r="IFI10">
        <v>-784740.05034800002</v>
      </c>
      <c r="IFJ10">
        <v>-927569.66765199997</v>
      </c>
      <c r="IFK10">
        <v>-897424.23952800001</v>
      </c>
      <c r="IFL10">
        <v>-886052.83021399996</v>
      </c>
      <c r="IFM10">
        <v>-893216.11089899996</v>
      </c>
      <c r="IFN10">
        <v>-918318.35862399999</v>
      </c>
      <c r="IFO10">
        <v>-960016.260564</v>
      </c>
      <c r="IFP10">
        <v>-1015725.18207</v>
      </c>
      <c r="IFQ10">
        <v>-1081126.2429899999</v>
      </c>
      <c r="IFR10">
        <v>-1149874.94918</v>
      </c>
      <c r="IFS10">
        <v>-1213773.7573200001</v>
      </c>
      <c r="IFT10">
        <v>-1263617.2690999999</v>
      </c>
      <c r="IFU10">
        <v>-916134.07665299997</v>
      </c>
      <c r="IFV10">
        <v>-881277.12000800006</v>
      </c>
      <c r="IFW10">
        <v>-863778.45213300001</v>
      </c>
      <c r="IFX10">
        <v>-863034.18607199995</v>
      </c>
      <c r="IFY10">
        <v>-878041.38798100001</v>
      </c>
      <c r="IFZ10">
        <v>-907055.28291099996</v>
      </c>
      <c r="IGA10">
        <v>-947191.76563699997</v>
      </c>
      <c r="IGB10">
        <v>-994087.18947700004</v>
      </c>
      <c r="IGC10">
        <v>-1041801.1947399999</v>
      </c>
      <c r="IGD10">
        <v>-1085126.59812</v>
      </c>
      <c r="IGE10">
        <v>-1110727.0225</v>
      </c>
      <c r="IGF10">
        <v>-927569.66765199997</v>
      </c>
      <c r="IGG10">
        <v>-897424.23952800001</v>
      </c>
      <c r="IGH10">
        <v>-886052.83021399996</v>
      </c>
      <c r="IGI10">
        <v>-893285.39304899995</v>
      </c>
      <c r="IGJ10">
        <v>-919567.70213800005</v>
      </c>
      <c r="IGK10">
        <v>-962659.03255100001</v>
      </c>
      <c r="IGL10">
        <v>-1019540.58912</v>
      </c>
      <c r="IGM10">
        <v>-1085235.22716</v>
      </c>
      <c r="IGN10">
        <v>-1153679.6241599999</v>
      </c>
      <c r="IGO10">
        <v>-1218350.8483899999</v>
      </c>
      <c r="IGP10">
        <v>-1263617.2690999999</v>
      </c>
      <c r="IGQ10">
        <v>-916134.07665299997</v>
      </c>
      <c r="IGR10">
        <v>-881277.12000800006</v>
      </c>
      <c r="IGS10">
        <v>-863778.45213300001</v>
      </c>
      <c r="IGT10">
        <v>-862731.43874200003</v>
      </c>
      <c r="IGU10">
        <v>-878707.57609999995</v>
      </c>
      <c r="IGV10">
        <v>-909019.564105</v>
      </c>
      <c r="IGW10">
        <v>-950329.99829899997</v>
      </c>
      <c r="IGX10">
        <v>-998791.38127799996</v>
      </c>
      <c r="IGY10">
        <v>-1052900.1800299999</v>
      </c>
      <c r="IGZ10">
        <v>-1092293.48734</v>
      </c>
      <c r="IHA10">
        <v>-1110727.0225</v>
      </c>
      <c r="IHB10">
        <v>-232012.343066</v>
      </c>
      <c r="IHC10">
        <v>-232012.343066</v>
      </c>
      <c r="IHD10">
        <v>-232012.343066</v>
      </c>
      <c r="IHE10">
        <v>-232012.343066</v>
      </c>
      <c r="IHF10">
        <v>-232012.343066</v>
      </c>
      <c r="IHG10">
        <v>-232012.343066</v>
      </c>
      <c r="IHH10">
        <v>-232012.343066</v>
      </c>
      <c r="IHI10">
        <v>-232012.343066</v>
      </c>
      <c r="IHJ10">
        <v>-232012.343066</v>
      </c>
      <c r="IHK10">
        <v>-232012.343066</v>
      </c>
      <c r="IHL10">
        <v>-232012.343066</v>
      </c>
      <c r="IHM10">
        <v>-232087.38899499999</v>
      </c>
      <c r="IHN10">
        <v>-232087.38899499999</v>
      </c>
      <c r="IHO10">
        <v>-232087.38899499999</v>
      </c>
      <c r="IHP10">
        <v>-232087.38899499999</v>
      </c>
      <c r="IHQ10">
        <v>-232087.38899499999</v>
      </c>
      <c r="IHR10">
        <v>-232087.38899499999</v>
      </c>
      <c r="IHS10">
        <v>-232087.38899499999</v>
      </c>
      <c r="IHT10">
        <v>-232087.38899499999</v>
      </c>
      <c r="IHU10">
        <v>-232087.38899499999</v>
      </c>
      <c r="IHV10">
        <v>-232087.38899499999</v>
      </c>
      <c r="IHW10">
        <v>-232087.38899499999</v>
      </c>
      <c r="IHX10">
        <v>-232012.343066</v>
      </c>
      <c r="IHY10">
        <v>-232012.343066</v>
      </c>
      <c r="IHZ10">
        <v>-232012.343066</v>
      </c>
      <c r="IIA10">
        <v>-232012.343066</v>
      </c>
      <c r="IIB10">
        <v>-232012.343066</v>
      </c>
      <c r="IIC10">
        <v>-232012.343066</v>
      </c>
      <c r="IID10">
        <v>-232012.343066</v>
      </c>
      <c r="IIE10">
        <v>-232012.343066</v>
      </c>
      <c r="IIF10">
        <v>-232012.343066</v>
      </c>
      <c r="IIG10">
        <v>-232012.343066</v>
      </c>
      <c r="IIH10">
        <v>-232012.343066</v>
      </c>
      <c r="III10">
        <v>-232087.38899499999</v>
      </c>
      <c r="IIJ10">
        <v>-232087.38899499999</v>
      </c>
      <c r="IIK10">
        <v>-232087.38899499999</v>
      </c>
      <c r="IIL10">
        <v>-232087.38899499999</v>
      </c>
      <c r="IIM10">
        <v>-232087.38899499999</v>
      </c>
      <c r="IIN10">
        <v>-232087.38899499999</v>
      </c>
      <c r="IIO10">
        <v>-232087.38899499999</v>
      </c>
      <c r="IIP10">
        <v>-232087.38899499999</v>
      </c>
      <c r="IIQ10">
        <v>-232087.38899499999</v>
      </c>
      <c r="IIR10">
        <v>-232087.38899499999</v>
      </c>
      <c r="IIS10">
        <v>-232087.38899499999</v>
      </c>
      <c r="IIT10">
        <v>-340031.094148</v>
      </c>
      <c r="IIU10">
        <v>-340031.094148</v>
      </c>
      <c r="IIV10">
        <v>-340031.094148</v>
      </c>
      <c r="IIW10">
        <v>-340031.094148</v>
      </c>
      <c r="IIX10">
        <v>-340031.094148</v>
      </c>
      <c r="IIY10">
        <v>-340031.094148</v>
      </c>
      <c r="IIZ10">
        <v>-340031.094148</v>
      </c>
      <c r="IJA10">
        <v>-340031.094148</v>
      </c>
      <c r="IJB10">
        <v>-340031.094148</v>
      </c>
      <c r="IJC10">
        <v>-340031.094148</v>
      </c>
      <c r="IJD10">
        <v>-340031.094148</v>
      </c>
      <c r="IJE10">
        <v>-340163.49499899999</v>
      </c>
      <c r="IJF10">
        <v>-340163.49499899999</v>
      </c>
      <c r="IJG10">
        <v>-340163.49499899999</v>
      </c>
      <c r="IJH10">
        <v>-340163.49499899999</v>
      </c>
      <c r="IJI10">
        <v>-340163.49499899999</v>
      </c>
      <c r="IJJ10">
        <v>-340163.49499899999</v>
      </c>
      <c r="IJK10">
        <v>-340163.49499899999</v>
      </c>
      <c r="IJL10">
        <v>-340163.49499899999</v>
      </c>
      <c r="IJM10">
        <v>-340163.49499899999</v>
      </c>
      <c r="IJN10">
        <v>-340163.49499899999</v>
      </c>
      <c r="IJO10">
        <v>-340163.49499899999</v>
      </c>
      <c r="IJP10">
        <v>-340031.094148</v>
      </c>
      <c r="IJQ10">
        <v>-340031.094148</v>
      </c>
      <c r="IJR10">
        <v>-340031.094148</v>
      </c>
      <c r="IJS10">
        <v>-340031.094148</v>
      </c>
      <c r="IJT10">
        <v>-340031.094148</v>
      </c>
      <c r="IJU10">
        <v>-340031.094148</v>
      </c>
      <c r="IJV10">
        <v>-340031.094148</v>
      </c>
      <c r="IJW10">
        <v>-340031.094148</v>
      </c>
      <c r="IJX10">
        <v>-340031.094148</v>
      </c>
      <c r="IJY10">
        <v>-340031.094148</v>
      </c>
      <c r="IJZ10">
        <v>-340031.094148</v>
      </c>
      <c r="IKA10">
        <v>-340163.49499899999</v>
      </c>
      <c r="IKB10">
        <v>-340163.49499899999</v>
      </c>
      <c r="IKC10">
        <v>-340163.49499899999</v>
      </c>
      <c r="IKD10">
        <v>-340163.49499899999</v>
      </c>
      <c r="IKE10">
        <v>-340163.49499899999</v>
      </c>
      <c r="IKF10">
        <v>-340163.49499899999</v>
      </c>
      <c r="IKG10">
        <v>-340163.49499899999</v>
      </c>
      <c r="IKH10">
        <v>-340163.49499899999</v>
      </c>
      <c r="IKI10">
        <v>-340163.49499899999</v>
      </c>
      <c r="IKJ10">
        <v>-340163.49499899999</v>
      </c>
      <c r="IKK10">
        <v>-340163.49499899999</v>
      </c>
      <c r="IKL10">
        <v>-486180.86040300003</v>
      </c>
      <c r="IKM10">
        <v>-486180.86040300003</v>
      </c>
      <c r="IKN10">
        <v>-486180.86040300003</v>
      </c>
      <c r="IKO10">
        <v>-486180.86040300003</v>
      </c>
      <c r="IKP10">
        <v>-486180.86040300003</v>
      </c>
      <c r="IKQ10">
        <v>-486180.86040300003</v>
      </c>
      <c r="IKR10">
        <v>-486180.86040300003</v>
      </c>
      <c r="IKS10">
        <v>-486180.86040300003</v>
      </c>
      <c r="IKT10">
        <v>-486180.86040300003</v>
      </c>
      <c r="IKU10">
        <v>-486180.86040300003</v>
      </c>
      <c r="IKV10">
        <v>-486180.86040300003</v>
      </c>
      <c r="IKW10">
        <v>-486427.97109800001</v>
      </c>
      <c r="IKX10">
        <v>-486427.97109800001</v>
      </c>
      <c r="IKY10">
        <v>-486427.97109800001</v>
      </c>
      <c r="IKZ10">
        <v>-486427.97109800001</v>
      </c>
      <c r="ILA10">
        <v>-486427.97109800001</v>
      </c>
      <c r="ILB10">
        <v>-486427.97109800001</v>
      </c>
      <c r="ILC10">
        <v>-486427.97109800001</v>
      </c>
      <c r="ILD10">
        <v>-486427.97109800001</v>
      </c>
      <c r="ILE10">
        <v>-486427.97109800001</v>
      </c>
      <c r="ILF10">
        <v>-486427.97109800001</v>
      </c>
      <c r="ILG10">
        <v>-486427.97109800001</v>
      </c>
      <c r="ILH10">
        <v>-486180.86040300003</v>
      </c>
      <c r="ILI10">
        <v>-486180.86040300003</v>
      </c>
      <c r="ILJ10">
        <v>-486180.86040300003</v>
      </c>
      <c r="ILK10">
        <v>-486180.86040300003</v>
      </c>
      <c r="ILL10">
        <v>-486180.86040300003</v>
      </c>
      <c r="ILM10">
        <v>-486180.86040300003</v>
      </c>
      <c r="ILN10">
        <v>-486180.86040300003</v>
      </c>
      <c r="ILO10">
        <v>-486180.86040300003</v>
      </c>
      <c r="ILP10">
        <v>-486180.86040300003</v>
      </c>
      <c r="ILQ10">
        <v>-486180.86040300003</v>
      </c>
      <c r="ILR10">
        <v>-486180.86040300003</v>
      </c>
      <c r="ILS10">
        <v>-486427.97109800001</v>
      </c>
      <c r="ILT10">
        <v>-486427.97109800001</v>
      </c>
      <c r="ILU10">
        <v>-486427.97109800001</v>
      </c>
      <c r="ILV10">
        <v>-486427.97109800001</v>
      </c>
      <c r="ILW10">
        <v>-486427.97109800001</v>
      </c>
      <c r="ILX10">
        <v>-486427.97109800001</v>
      </c>
      <c r="ILY10">
        <v>-486427.97109800001</v>
      </c>
      <c r="ILZ10">
        <v>-486427.97109800001</v>
      </c>
      <c r="IMA10">
        <v>-486427.97109800001</v>
      </c>
      <c r="IMB10">
        <v>-486427.97109800001</v>
      </c>
      <c r="IMC10">
        <v>-486427.97109800001</v>
      </c>
      <c r="IMD10">
        <v>-53032.379223800002</v>
      </c>
      <c r="IME10">
        <v>-53032.379223800002</v>
      </c>
      <c r="IMF10">
        <v>-53032.379223800002</v>
      </c>
      <c r="IMG10">
        <v>-53032.379223800002</v>
      </c>
      <c r="IMH10">
        <v>-53032.379223800002</v>
      </c>
      <c r="IMI10">
        <v>-53032.379223800002</v>
      </c>
      <c r="IMJ10">
        <v>-53032.379223800002</v>
      </c>
      <c r="IMK10">
        <v>-53032.379223800002</v>
      </c>
      <c r="IML10">
        <v>-53032.379223800002</v>
      </c>
      <c r="IMM10">
        <v>-53032.379223800002</v>
      </c>
      <c r="IMN10">
        <v>-53032.379223800002</v>
      </c>
      <c r="IMO10">
        <v>-53032.379223800002</v>
      </c>
      <c r="IMP10">
        <v>-53032.379223800002</v>
      </c>
      <c r="IMQ10">
        <v>-53032.379223800002</v>
      </c>
      <c r="IMR10">
        <v>-53032.379223800002</v>
      </c>
      <c r="IMS10">
        <v>-53032.379223800002</v>
      </c>
      <c r="IMT10">
        <v>-53032.379223800002</v>
      </c>
      <c r="IMU10">
        <v>-53032.379223800002</v>
      </c>
      <c r="IMV10">
        <v>-53032.379223800002</v>
      </c>
      <c r="IMW10">
        <v>-53032.379223800002</v>
      </c>
      <c r="IMX10">
        <v>-53032.379223800002</v>
      </c>
      <c r="IMY10">
        <v>-53032.379223800002</v>
      </c>
      <c r="IMZ10">
        <v>-53032.379223800002</v>
      </c>
      <c r="INA10">
        <v>-53032.379223800002</v>
      </c>
      <c r="INB10">
        <v>-53032.379223800002</v>
      </c>
      <c r="INC10">
        <v>-53032.379223800002</v>
      </c>
      <c r="IND10">
        <v>-53032.379223800002</v>
      </c>
      <c r="INE10">
        <v>-53032.379223800002</v>
      </c>
      <c r="INF10">
        <v>-53032.379223800002</v>
      </c>
      <c r="ING10">
        <v>-53032.379223800002</v>
      </c>
      <c r="INH10">
        <v>-53032.379223800002</v>
      </c>
      <c r="INI10">
        <v>-53032.379223800002</v>
      </c>
      <c r="INJ10">
        <v>-53032.379223800002</v>
      </c>
      <c r="INK10">
        <v>-53032.379223800002</v>
      </c>
      <c r="INL10">
        <v>-53032.379223800002</v>
      </c>
      <c r="INM10">
        <v>-53032.379223800002</v>
      </c>
      <c r="INN10">
        <v>-53032.379223800002</v>
      </c>
      <c r="INO10">
        <v>-53032.379223800002</v>
      </c>
      <c r="INP10">
        <v>-53032.379223800002</v>
      </c>
      <c r="INQ10">
        <v>-53032.379223800002</v>
      </c>
      <c r="INR10">
        <v>-53032.379223800002</v>
      </c>
      <c r="INS10">
        <v>-53032.379223800002</v>
      </c>
      <c r="INT10">
        <v>-53032.379223800002</v>
      </c>
      <c r="INU10">
        <v>-53032.379223800002</v>
      </c>
      <c r="INV10">
        <v>-98187.613997199995</v>
      </c>
      <c r="INW10">
        <v>-98187.613997199995</v>
      </c>
      <c r="INX10">
        <v>-98187.613997199995</v>
      </c>
      <c r="INY10">
        <v>-98187.613997199995</v>
      </c>
      <c r="INZ10">
        <v>-98187.613997199995</v>
      </c>
      <c r="IOA10">
        <v>-98187.613997199995</v>
      </c>
      <c r="IOB10">
        <v>-98187.613997199995</v>
      </c>
      <c r="IOC10">
        <v>-98187.613997199995</v>
      </c>
      <c r="IOD10">
        <v>-98187.613997199995</v>
      </c>
      <c r="IOE10">
        <v>-98187.613997199995</v>
      </c>
      <c r="IOF10">
        <v>-98187.613997199995</v>
      </c>
      <c r="IOG10">
        <v>-98187.613997199995</v>
      </c>
      <c r="IOH10">
        <v>-98187.613997199995</v>
      </c>
      <c r="IOI10">
        <v>-98187.613997199995</v>
      </c>
      <c r="IOJ10">
        <v>-98187.613997199995</v>
      </c>
      <c r="IOK10">
        <v>-98187.613997199995</v>
      </c>
      <c r="IOL10">
        <v>-98187.613997199995</v>
      </c>
      <c r="IOM10">
        <v>-98187.613997199995</v>
      </c>
      <c r="ION10">
        <v>-98187.613997199995</v>
      </c>
      <c r="IOO10">
        <v>-98187.613997199995</v>
      </c>
      <c r="IOP10">
        <v>-98187.613997199995</v>
      </c>
      <c r="IOQ10">
        <v>-98187.613997199995</v>
      </c>
      <c r="IOR10">
        <v>-98187.613997199995</v>
      </c>
      <c r="IOS10">
        <v>-98187.613997199995</v>
      </c>
      <c r="IOT10">
        <v>-98187.613997199995</v>
      </c>
      <c r="IOU10">
        <v>-98187.613997199995</v>
      </c>
      <c r="IOV10">
        <v>-98187.613997199995</v>
      </c>
      <c r="IOW10">
        <v>-98187.613997199995</v>
      </c>
      <c r="IOX10">
        <v>-98187.613997199995</v>
      </c>
      <c r="IOY10">
        <v>-98187.613997199995</v>
      </c>
      <c r="IOZ10">
        <v>-98187.613997199995</v>
      </c>
      <c r="IPA10">
        <v>-98187.613997199995</v>
      </c>
      <c r="IPB10">
        <v>-98187.613997199995</v>
      </c>
      <c r="IPC10">
        <v>-98187.613997199995</v>
      </c>
      <c r="IPD10">
        <v>-98187.613997199995</v>
      </c>
      <c r="IPE10">
        <v>-98187.613997199995</v>
      </c>
      <c r="IPF10">
        <v>-98187.613997199995</v>
      </c>
      <c r="IPG10">
        <v>-98187.613997199995</v>
      </c>
      <c r="IPH10">
        <v>-98187.613997199995</v>
      </c>
      <c r="IPI10">
        <v>-98187.613997199995</v>
      </c>
      <c r="IPJ10">
        <v>-98187.613997199995</v>
      </c>
      <c r="IPK10">
        <v>-98187.613997199995</v>
      </c>
      <c r="IPL10">
        <v>-98187.613997199995</v>
      </c>
      <c r="IPM10">
        <v>-98187.613997199995</v>
      </c>
      <c r="IPN10">
        <v>-188498.08354399999</v>
      </c>
      <c r="IPO10">
        <v>-188498.08354399999</v>
      </c>
      <c r="IPP10">
        <v>-188498.08354399999</v>
      </c>
      <c r="IPQ10">
        <v>-188498.08354399999</v>
      </c>
      <c r="IPR10">
        <v>-188498.08354399999</v>
      </c>
      <c r="IPS10">
        <v>-188498.08354399999</v>
      </c>
      <c r="IPT10">
        <v>-188498.08354399999</v>
      </c>
      <c r="IPU10">
        <v>-188498.08354399999</v>
      </c>
      <c r="IPV10">
        <v>-188498.08354399999</v>
      </c>
      <c r="IPW10">
        <v>-188498.08354399999</v>
      </c>
      <c r="IPX10">
        <v>-188498.08354399999</v>
      </c>
      <c r="IPY10">
        <v>-188498.08354399999</v>
      </c>
      <c r="IPZ10">
        <v>-188498.08354399999</v>
      </c>
      <c r="IQA10">
        <v>-188498.08354399999</v>
      </c>
      <c r="IQB10">
        <v>-188498.08354399999</v>
      </c>
      <c r="IQC10">
        <v>-188498.08354399999</v>
      </c>
      <c r="IQD10">
        <v>-188498.08354399999</v>
      </c>
      <c r="IQE10">
        <v>-188498.08354399999</v>
      </c>
      <c r="IQF10">
        <v>-188498.08354399999</v>
      </c>
      <c r="IQG10">
        <v>-188498.08354399999</v>
      </c>
      <c r="IQH10">
        <v>-188498.08354399999</v>
      </c>
      <c r="IQI10">
        <v>-188498.08354399999</v>
      </c>
      <c r="IQJ10">
        <v>-188498.08354399999</v>
      </c>
      <c r="IQK10">
        <v>-188498.08354399999</v>
      </c>
      <c r="IQL10">
        <v>-188498.08354399999</v>
      </c>
      <c r="IQM10">
        <v>-188498.08354399999</v>
      </c>
      <c r="IQN10">
        <v>-188498.08354399999</v>
      </c>
      <c r="IQO10">
        <v>-188498.08354399999</v>
      </c>
      <c r="IQP10">
        <v>-188498.08354399999</v>
      </c>
      <c r="IQQ10">
        <v>-188498.08354399999</v>
      </c>
      <c r="IQR10">
        <v>-188498.08354399999</v>
      </c>
      <c r="IQS10">
        <v>-188498.08354399999</v>
      </c>
      <c r="IQT10">
        <v>-188498.08354399999</v>
      </c>
      <c r="IQU10">
        <v>-188498.08354399999</v>
      </c>
      <c r="IQV10">
        <v>-188498.08354399999</v>
      </c>
      <c r="IQW10">
        <v>-188498.08354399999</v>
      </c>
      <c r="IQX10">
        <v>-188498.08354399999</v>
      </c>
      <c r="IQY10">
        <v>-188498.08354399999</v>
      </c>
      <c r="IQZ10">
        <v>-188498.08354399999</v>
      </c>
      <c r="IRA10">
        <v>-188498.08354399999</v>
      </c>
      <c r="IRB10">
        <v>-188498.08354399999</v>
      </c>
      <c r="IRC10">
        <v>-188498.08354399999</v>
      </c>
      <c r="IRD10">
        <v>-188498.08354399999</v>
      </c>
      <c r="IRE10">
        <v>-188498.08354399999</v>
      </c>
      <c r="IRF10">
        <v>-125232.028223</v>
      </c>
      <c r="IRG10">
        <v>-125232.028223</v>
      </c>
      <c r="IRH10">
        <v>-125232.028223</v>
      </c>
      <c r="IRI10">
        <v>-125232.028223</v>
      </c>
      <c r="IRJ10">
        <v>-125232.028223</v>
      </c>
      <c r="IRK10">
        <v>-125232.028223</v>
      </c>
      <c r="IRL10">
        <v>-125232.028223</v>
      </c>
      <c r="IRM10">
        <v>-125232.028223</v>
      </c>
      <c r="IRN10">
        <v>-125232.028223</v>
      </c>
      <c r="IRO10">
        <v>-125232.028223</v>
      </c>
      <c r="IRP10">
        <v>-125232.028223</v>
      </c>
      <c r="IRQ10">
        <v>-125232.028223</v>
      </c>
      <c r="IRR10">
        <v>-125232.028223</v>
      </c>
      <c r="IRS10">
        <v>-125232.028223</v>
      </c>
      <c r="IRT10">
        <v>-125232.028223</v>
      </c>
      <c r="IRU10">
        <v>-125232.028223</v>
      </c>
      <c r="IRV10">
        <v>-125232.028223</v>
      </c>
      <c r="IRW10">
        <v>-125232.028223</v>
      </c>
      <c r="IRX10">
        <v>-125232.028223</v>
      </c>
      <c r="IRY10">
        <v>-125232.028223</v>
      </c>
      <c r="IRZ10">
        <v>-125232.028223</v>
      </c>
      <c r="ISA10">
        <v>-125232.028223</v>
      </c>
      <c r="ISB10">
        <v>-125232.028223</v>
      </c>
      <c r="ISC10">
        <v>-125232.028223</v>
      </c>
      <c r="ISD10">
        <v>-125232.028223</v>
      </c>
      <c r="ISE10">
        <v>-125232.028223</v>
      </c>
      <c r="ISF10">
        <v>-125232.028223</v>
      </c>
      <c r="ISG10">
        <v>-125232.028223</v>
      </c>
      <c r="ISH10">
        <v>-125232.028223</v>
      </c>
      <c r="ISI10">
        <v>-125232.028223</v>
      </c>
      <c r="ISJ10">
        <v>-125232.028223</v>
      </c>
      <c r="ISK10">
        <v>-125232.028223</v>
      </c>
      <c r="ISL10">
        <v>-125232.028223</v>
      </c>
      <c r="ISM10">
        <v>-125232.028223</v>
      </c>
      <c r="ISN10">
        <v>-125232.028223</v>
      </c>
      <c r="ISO10">
        <v>-125232.028223</v>
      </c>
      <c r="ISP10">
        <v>-125232.028223</v>
      </c>
      <c r="ISQ10">
        <v>-125232.028223</v>
      </c>
      <c r="ISR10">
        <v>-125232.028223</v>
      </c>
      <c r="ISS10">
        <v>-125232.028223</v>
      </c>
      <c r="IST10">
        <v>-125232.028223</v>
      </c>
      <c r="ISU10">
        <v>-125232.028223</v>
      </c>
      <c r="ISV10">
        <v>-125232.028223</v>
      </c>
      <c r="ISW10">
        <v>-125232.028223</v>
      </c>
      <c r="ISX10">
        <v>-231862.76435700001</v>
      </c>
      <c r="ISY10">
        <v>-231862.76435700001</v>
      </c>
      <c r="ISZ10">
        <v>-231862.76435700001</v>
      </c>
      <c r="ITA10">
        <v>-231862.76435700001</v>
      </c>
      <c r="ITB10">
        <v>-231862.76435700001</v>
      </c>
      <c r="ITC10">
        <v>-231862.76435700001</v>
      </c>
      <c r="ITD10">
        <v>-231862.76435700001</v>
      </c>
      <c r="ITE10">
        <v>-231862.76435700001</v>
      </c>
      <c r="ITF10">
        <v>-231862.76435700001</v>
      </c>
      <c r="ITG10">
        <v>-231862.76435700001</v>
      </c>
      <c r="ITH10">
        <v>-231862.76435700001</v>
      </c>
      <c r="ITI10">
        <v>-231862.76435700001</v>
      </c>
      <c r="ITJ10">
        <v>-231862.76435700001</v>
      </c>
      <c r="ITK10">
        <v>-231862.76435700001</v>
      </c>
      <c r="ITL10">
        <v>-231862.76435700001</v>
      </c>
      <c r="ITM10">
        <v>-231862.76435700001</v>
      </c>
      <c r="ITN10">
        <v>-231862.76435700001</v>
      </c>
      <c r="ITO10">
        <v>-231862.76435700001</v>
      </c>
      <c r="ITP10">
        <v>-231862.76435700001</v>
      </c>
      <c r="ITQ10">
        <v>-231862.76435700001</v>
      </c>
      <c r="ITR10">
        <v>-231862.76435700001</v>
      </c>
      <c r="ITS10">
        <v>-231862.76435700001</v>
      </c>
      <c r="ITT10">
        <v>-231862.76435700001</v>
      </c>
      <c r="ITU10">
        <v>-231862.76435700001</v>
      </c>
      <c r="ITV10">
        <v>-231862.76435700001</v>
      </c>
      <c r="ITW10">
        <v>-231862.76435700001</v>
      </c>
      <c r="ITX10">
        <v>-231862.76435700001</v>
      </c>
      <c r="ITY10">
        <v>-231862.76435700001</v>
      </c>
      <c r="ITZ10">
        <v>-231862.76435700001</v>
      </c>
      <c r="IUA10">
        <v>-231862.76435700001</v>
      </c>
      <c r="IUB10">
        <v>-231862.76435700001</v>
      </c>
      <c r="IUC10">
        <v>-231862.76435700001</v>
      </c>
      <c r="IUD10">
        <v>-231862.76435700001</v>
      </c>
      <c r="IUE10">
        <v>-231862.76435700001</v>
      </c>
      <c r="IUF10">
        <v>-231862.76435700001</v>
      </c>
      <c r="IUG10">
        <v>-231862.76435700001</v>
      </c>
      <c r="IUH10">
        <v>-231862.76435700001</v>
      </c>
      <c r="IUI10">
        <v>-231862.76435700001</v>
      </c>
      <c r="IUJ10">
        <v>-231862.76435700001</v>
      </c>
      <c r="IUK10">
        <v>-231862.76435700001</v>
      </c>
      <c r="IUL10">
        <v>-231862.76435700001</v>
      </c>
      <c r="IUM10">
        <v>-231862.76435700001</v>
      </c>
      <c r="IUN10">
        <v>-231862.76435700001</v>
      </c>
      <c r="IUO10">
        <v>-231862.76435700001</v>
      </c>
      <c r="IUP10">
        <v>-445124.23662400001</v>
      </c>
      <c r="IUQ10">
        <v>-445124.23662400001</v>
      </c>
      <c r="IUR10">
        <v>-445124.23662400001</v>
      </c>
      <c r="IUS10">
        <v>-445124.23662400001</v>
      </c>
      <c r="IUT10">
        <v>-445124.23662400001</v>
      </c>
      <c r="IUU10">
        <v>-445124.23662400001</v>
      </c>
      <c r="IUV10">
        <v>-445124.23662400001</v>
      </c>
      <c r="IUW10">
        <v>-445124.23662400001</v>
      </c>
      <c r="IUX10">
        <v>-445124.23662400001</v>
      </c>
      <c r="IUY10">
        <v>-445124.23662400001</v>
      </c>
      <c r="IUZ10">
        <v>-445124.23662400001</v>
      </c>
      <c r="IVA10">
        <v>-445124.23662400001</v>
      </c>
      <c r="IVB10">
        <v>-445124.23662400001</v>
      </c>
      <c r="IVC10">
        <v>-445124.23662400001</v>
      </c>
      <c r="IVD10">
        <v>-445124.23662400001</v>
      </c>
      <c r="IVE10">
        <v>-445124.23662400001</v>
      </c>
      <c r="IVF10">
        <v>-445124.23662400001</v>
      </c>
      <c r="IVG10">
        <v>-445124.23662400001</v>
      </c>
      <c r="IVH10">
        <v>-445124.23662400001</v>
      </c>
      <c r="IVI10">
        <v>-445124.23662400001</v>
      </c>
      <c r="IVJ10">
        <v>-445124.23662400001</v>
      </c>
      <c r="IVK10">
        <v>-445124.23662400001</v>
      </c>
      <c r="IVL10">
        <v>-445124.23662400001</v>
      </c>
      <c r="IVM10">
        <v>-445124.23662400001</v>
      </c>
      <c r="IVN10">
        <v>-445124.23662400001</v>
      </c>
      <c r="IVO10">
        <v>-445124.23662400001</v>
      </c>
      <c r="IVP10">
        <v>-445124.23662400001</v>
      </c>
      <c r="IVQ10">
        <v>-445124.23662400001</v>
      </c>
      <c r="IVR10">
        <v>-445124.23662400001</v>
      </c>
      <c r="IVS10">
        <v>-445124.23662400001</v>
      </c>
      <c r="IVT10">
        <v>-445124.23662400001</v>
      </c>
      <c r="IVU10">
        <v>-445124.23662400001</v>
      </c>
      <c r="IVV10">
        <v>-445124.23662400001</v>
      </c>
      <c r="IVW10">
        <v>-445124.23662400001</v>
      </c>
      <c r="IVX10">
        <v>-445124.23662400001</v>
      </c>
      <c r="IVY10">
        <v>-445124.23662400001</v>
      </c>
      <c r="IVZ10">
        <v>-445124.23662400001</v>
      </c>
      <c r="IWA10">
        <v>-445124.23662400001</v>
      </c>
      <c r="IWB10">
        <v>-445124.23662400001</v>
      </c>
      <c r="IWC10">
        <v>-445124.23662400001</v>
      </c>
      <c r="IWD10">
        <v>-445124.23662400001</v>
      </c>
      <c r="IWE10">
        <v>-445124.23662400001</v>
      </c>
      <c r="IWF10">
        <v>-445124.23662400001</v>
      </c>
      <c r="IWG10">
        <v>-445124.23662400001</v>
      </c>
      <c r="IWH10">
        <v>-190728.53176000001</v>
      </c>
      <c r="IWI10">
        <v>-190728.53176000001</v>
      </c>
      <c r="IWJ10">
        <v>-190728.53176000001</v>
      </c>
      <c r="IWK10">
        <v>-190728.53176000001</v>
      </c>
      <c r="IWL10">
        <v>-190728.53176000001</v>
      </c>
      <c r="IWM10">
        <v>-190728.53176000001</v>
      </c>
      <c r="IWN10">
        <v>-190728.53176000001</v>
      </c>
      <c r="IWO10">
        <v>-190728.53176000001</v>
      </c>
      <c r="IWP10">
        <v>-190728.53176000001</v>
      </c>
      <c r="IWQ10">
        <v>-190728.53176000001</v>
      </c>
      <c r="IWR10">
        <v>-190728.53176000001</v>
      </c>
      <c r="IWS10">
        <v>-190447.182218</v>
      </c>
      <c r="IWT10">
        <v>-190447.182218</v>
      </c>
      <c r="IWU10">
        <v>-190447.182218</v>
      </c>
      <c r="IWV10">
        <v>-190447.182218</v>
      </c>
      <c r="IWW10">
        <v>-190447.182218</v>
      </c>
      <c r="IWX10">
        <v>-190447.182218</v>
      </c>
      <c r="IWY10">
        <v>-190447.182218</v>
      </c>
      <c r="IWZ10">
        <v>-190447.182218</v>
      </c>
      <c r="IXA10">
        <v>-190447.182218</v>
      </c>
      <c r="IXB10">
        <v>-190447.182218</v>
      </c>
      <c r="IXC10">
        <v>-190447.182218</v>
      </c>
      <c r="IXD10">
        <v>-190728.53176000001</v>
      </c>
      <c r="IXE10">
        <v>-190728.53176000001</v>
      </c>
      <c r="IXF10">
        <v>-190728.53176000001</v>
      </c>
      <c r="IXG10">
        <v>-190728.53176000001</v>
      </c>
      <c r="IXH10">
        <v>-190728.53176000001</v>
      </c>
      <c r="IXI10">
        <v>-190728.53176000001</v>
      </c>
      <c r="IXJ10">
        <v>-190728.53176000001</v>
      </c>
      <c r="IXK10">
        <v>-190728.53176000001</v>
      </c>
      <c r="IXL10">
        <v>-190728.53176000001</v>
      </c>
      <c r="IXM10">
        <v>-190728.53176000001</v>
      </c>
      <c r="IXN10">
        <v>-190728.53176000001</v>
      </c>
      <c r="IXO10">
        <v>-190447.182218</v>
      </c>
      <c r="IXP10">
        <v>-190447.182218</v>
      </c>
      <c r="IXQ10">
        <v>-190447.182218</v>
      </c>
      <c r="IXR10">
        <v>-190447.182218</v>
      </c>
      <c r="IXS10">
        <v>-190447.182218</v>
      </c>
      <c r="IXT10">
        <v>-190447.182218</v>
      </c>
      <c r="IXU10">
        <v>-190447.182218</v>
      </c>
      <c r="IXV10">
        <v>-190447.182218</v>
      </c>
      <c r="IXW10">
        <v>-190447.182218</v>
      </c>
      <c r="IXX10">
        <v>-190447.182218</v>
      </c>
      <c r="IXY10">
        <v>-190447.182218</v>
      </c>
      <c r="IXZ10">
        <v>-416469.22934000002</v>
      </c>
      <c r="IYA10">
        <v>-416469.22934000002</v>
      </c>
      <c r="IYB10">
        <v>-416469.22934000002</v>
      </c>
      <c r="IYC10">
        <v>-416469.22934000002</v>
      </c>
      <c r="IYD10">
        <v>-416469.22934000002</v>
      </c>
      <c r="IYE10">
        <v>-416469.22934000002</v>
      </c>
      <c r="IYF10">
        <v>-416469.22934000002</v>
      </c>
      <c r="IYG10">
        <v>-416469.22934000002</v>
      </c>
      <c r="IYH10">
        <v>-416469.22934000002</v>
      </c>
      <c r="IYI10">
        <v>-416469.22934000002</v>
      </c>
      <c r="IYJ10">
        <v>-416469.22934000002</v>
      </c>
      <c r="IYK10">
        <v>-415934.24253300001</v>
      </c>
      <c r="IYL10">
        <v>-415934.24253300001</v>
      </c>
      <c r="IYM10">
        <v>-415934.24253300001</v>
      </c>
      <c r="IYN10">
        <v>-415934.24253300001</v>
      </c>
      <c r="IYO10">
        <v>-415934.24253300001</v>
      </c>
      <c r="IYP10">
        <v>-415934.24253300001</v>
      </c>
      <c r="IYQ10">
        <v>-415934.24253300001</v>
      </c>
      <c r="IYR10">
        <v>-415934.24253300001</v>
      </c>
      <c r="IYS10">
        <v>-415934.24253300001</v>
      </c>
      <c r="IYT10">
        <v>-415934.24253300001</v>
      </c>
      <c r="IYU10">
        <v>-415934.24253300001</v>
      </c>
      <c r="IYV10">
        <v>-416469.22934000002</v>
      </c>
      <c r="IYW10">
        <v>-416469.22934000002</v>
      </c>
      <c r="IYX10">
        <v>-416469.22934000002</v>
      </c>
      <c r="IYY10">
        <v>-416469.22934000002</v>
      </c>
      <c r="IYZ10">
        <v>-416469.22934000002</v>
      </c>
      <c r="IZA10">
        <v>-416469.22934000002</v>
      </c>
      <c r="IZB10">
        <v>-416469.22934000002</v>
      </c>
      <c r="IZC10">
        <v>-416469.22934000002</v>
      </c>
      <c r="IZD10">
        <v>-416469.22934000002</v>
      </c>
      <c r="IZE10">
        <v>-416469.22934000002</v>
      </c>
      <c r="IZF10">
        <v>-416469.22934000002</v>
      </c>
      <c r="IZG10">
        <v>-415934.24253300001</v>
      </c>
      <c r="IZH10">
        <v>-415934.24253300001</v>
      </c>
      <c r="IZI10">
        <v>-415934.24253300001</v>
      </c>
      <c r="IZJ10">
        <v>-415934.24253300001</v>
      </c>
      <c r="IZK10">
        <v>-415934.24253300001</v>
      </c>
      <c r="IZL10">
        <v>-415934.24253300001</v>
      </c>
      <c r="IZM10">
        <v>-415934.24253300001</v>
      </c>
      <c r="IZN10">
        <v>-415934.24253300001</v>
      </c>
      <c r="IZO10">
        <v>-415934.24253300001</v>
      </c>
      <c r="IZP10">
        <v>-415934.24253300001</v>
      </c>
      <c r="IZQ10">
        <v>-415934.24253300001</v>
      </c>
      <c r="IZR10">
        <v>-903735.45181100001</v>
      </c>
      <c r="IZS10">
        <v>-903735.45181100001</v>
      </c>
      <c r="IZT10">
        <v>-903735.45181100001</v>
      </c>
      <c r="IZU10">
        <v>-903735.45181100001</v>
      </c>
      <c r="IZV10">
        <v>-903735.45181100001</v>
      </c>
      <c r="IZW10">
        <v>-903735.45181100001</v>
      </c>
      <c r="IZX10">
        <v>-903735.45181100001</v>
      </c>
      <c r="IZY10">
        <v>-903735.45181100001</v>
      </c>
      <c r="IZZ10">
        <v>-903735.45181100001</v>
      </c>
      <c r="JAA10">
        <v>-903735.45181100001</v>
      </c>
      <c r="JAB10">
        <v>-903735.45181100001</v>
      </c>
      <c r="JAC10">
        <v>-902693.19047399994</v>
      </c>
      <c r="JAD10">
        <v>-902693.19047399994</v>
      </c>
      <c r="JAE10">
        <v>-902693.19047399994</v>
      </c>
      <c r="JAF10">
        <v>-902693.19047399994</v>
      </c>
      <c r="JAG10">
        <v>-902693.19047399994</v>
      </c>
      <c r="JAH10">
        <v>-902693.19047399994</v>
      </c>
      <c r="JAI10">
        <v>-902693.19047399994</v>
      </c>
      <c r="JAJ10">
        <v>-902693.19047399994</v>
      </c>
      <c r="JAK10">
        <v>-902693.19047399994</v>
      </c>
      <c r="JAL10">
        <v>-902693.19047399994</v>
      </c>
      <c r="JAM10">
        <v>-902693.19047399994</v>
      </c>
      <c r="JAN10">
        <v>-903735.45181100001</v>
      </c>
      <c r="JAO10">
        <v>-903735.45181100001</v>
      </c>
      <c r="JAP10">
        <v>-903735.45181100001</v>
      </c>
      <c r="JAQ10">
        <v>-903735.45181100001</v>
      </c>
      <c r="JAR10">
        <v>-903735.45181100001</v>
      </c>
      <c r="JAS10">
        <v>-903735.45181100001</v>
      </c>
      <c r="JAT10">
        <v>-903735.45181100001</v>
      </c>
      <c r="JAU10">
        <v>-903735.45181100001</v>
      </c>
      <c r="JAV10">
        <v>-903735.45181100001</v>
      </c>
      <c r="JAW10">
        <v>-903735.45181100001</v>
      </c>
      <c r="JAX10">
        <v>-903735.45181100001</v>
      </c>
      <c r="JAY10">
        <v>-902693.19047399994</v>
      </c>
      <c r="JAZ10">
        <v>-902693.19047399994</v>
      </c>
      <c r="JBA10">
        <v>-902693.19047399994</v>
      </c>
      <c r="JBB10">
        <v>-902693.19047399994</v>
      </c>
      <c r="JBC10">
        <v>-902693.19047399994</v>
      </c>
      <c r="JBD10">
        <v>-902693.19047399994</v>
      </c>
      <c r="JBE10">
        <v>-902693.19047399994</v>
      </c>
      <c r="JBF10">
        <v>-902693.19047399994</v>
      </c>
      <c r="JBG10">
        <v>-902693.19047399994</v>
      </c>
      <c r="JBH10">
        <v>-902693.19047399994</v>
      </c>
      <c r="JBI10">
        <v>-902693.19047399994</v>
      </c>
      <c r="JBJ10">
        <v>-25403.761662699999</v>
      </c>
      <c r="JBK10">
        <v>-25403.761662699999</v>
      </c>
      <c r="JBL10">
        <v>-25403.761662699999</v>
      </c>
      <c r="JBM10">
        <v>-25403.761662699999</v>
      </c>
      <c r="JBN10">
        <v>-25403.761662699999</v>
      </c>
      <c r="JBO10">
        <v>-25403.761662699999</v>
      </c>
      <c r="JBP10">
        <v>-25403.761662699999</v>
      </c>
      <c r="JBQ10">
        <v>-25403.761662699999</v>
      </c>
      <c r="JBR10">
        <v>-25403.761662699999</v>
      </c>
      <c r="JBS10">
        <v>-25403.761662699999</v>
      </c>
      <c r="JBT10">
        <v>-25403.761662699999</v>
      </c>
      <c r="JBU10">
        <v>61401.155869000002</v>
      </c>
      <c r="JBV10">
        <v>61401.155869000002</v>
      </c>
      <c r="JBW10">
        <v>61401.155869000002</v>
      </c>
      <c r="JBX10">
        <v>61401.155869000002</v>
      </c>
      <c r="JBY10">
        <v>61401.155869000002</v>
      </c>
      <c r="JBZ10">
        <v>61401.155869000002</v>
      </c>
      <c r="JCA10">
        <v>61401.155869000002</v>
      </c>
      <c r="JCB10">
        <v>61401.155869000002</v>
      </c>
      <c r="JCC10">
        <v>61401.155869000002</v>
      </c>
      <c r="JCD10">
        <v>61401.155869000002</v>
      </c>
      <c r="JCE10">
        <v>61401.155869000002</v>
      </c>
      <c r="JCF10">
        <v>-25403.761662699999</v>
      </c>
      <c r="JCG10">
        <v>-25403.761662699999</v>
      </c>
      <c r="JCH10">
        <v>-25403.761662699999</v>
      </c>
      <c r="JCI10">
        <v>-25403.761662699999</v>
      </c>
      <c r="JCJ10">
        <v>-25403.761662699999</v>
      </c>
      <c r="JCK10">
        <v>-25403.761662699999</v>
      </c>
      <c r="JCL10">
        <v>-25403.761662699999</v>
      </c>
      <c r="JCM10">
        <v>-25403.761662699999</v>
      </c>
      <c r="JCN10">
        <v>-25403.761662699999</v>
      </c>
      <c r="JCO10">
        <v>-25403.761662699999</v>
      </c>
      <c r="JCP10">
        <v>-25403.761662699999</v>
      </c>
      <c r="JCQ10">
        <v>61401.155869000002</v>
      </c>
      <c r="JCR10">
        <v>61401.155869000002</v>
      </c>
      <c r="JCS10">
        <v>61401.155869000002</v>
      </c>
      <c r="JCT10">
        <v>61401.155869000002</v>
      </c>
      <c r="JCU10">
        <v>61401.155869000002</v>
      </c>
      <c r="JCV10">
        <v>61401.155869000002</v>
      </c>
      <c r="JCW10">
        <v>61401.155869000002</v>
      </c>
      <c r="JCX10">
        <v>61401.155869000002</v>
      </c>
      <c r="JCY10">
        <v>61401.155869000002</v>
      </c>
      <c r="JCZ10">
        <v>61401.155869000002</v>
      </c>
      <c r="JDA10">
        <v>61401.155869000002</v>
      </c>
      <c r="JDB10">
        <v>122510.46181399999</v>
      </c>
      <c r="JDC10">
        <v>122510.46181399999</v>
      </c>
      <c r="JDD10">
        <v>122510.46181399999</v>
      </c>
      <c r="JDE10">
        <v>122510.46181399999</v>
      </c>
      <c r="JDF10">
        <v>122510.46181399999</v>
      </c>
      <c r="JDG10">
        <v>122510.46181399999</v>
      </c>
      <c r="JDH10">
        <v>122510.46181399999</v>
      </c>
      <c r="JDI10">
        <v>122510.46181399999</v>
      </c>
      <c r="JDJ10">
        <v>122510.46181399999</v>
      </c>
      <c r="JDK10">
        <v>122510.46181399999</v>
      </c>
      <c r="JDL10">
        <v>122510.46181399999</v>
      </c>
      <c r="JDM10">
        <v>287570.21386299998</v>
      </c>
      <c r="JDN10">
        <v>287570.21386299998</v>
      </c>
      <c r="JDO10">
        <v>287570.21386299998</v>
      </c>
      <c r="JDP10">
        <v>287570.21386299998</v>
      </c>
      <c r="JDQ10">
        <v>287570.21386299998</v>
      </c>
      <c r="JDR10">
        <v>287570.21386299998</v>
      </c>
      <c r="JDS10">
        <v>287570.21386299998</v>
      </c>
      <c r="JDT10">
        <v>287570.21386299998</v>
      </c>
      <c r="JDU10">
        <v>287570.21386299998</v>
      </c>
      <c r="JDV10">
        <v>287570.21386299998</v>
      </c>
      <c r="JDW10">
        <v>287570.21386299998</v>
      </c>
      <c r="JDX10">
        <v>122510.46181399999</v>
      </c>
      <c r="JDY10">
        <v>122510.46181399999</v>
      </c>
      <c r="JDZ10">
        <v>122510.46181399999</v>
      </c>
      <c r="JEA10">
        <v>122510.46181399999</v>
      </c>
      <c r="JEB10">
        <v>122510.46181399999</v>
      </c>
      <c r="JEC10">
        <v>122510.46181399999</v>
      </c>
      <c r="JED10">
        <v>122510.46181399999</v>
      </c>
      <c r="JEE10">
        <v>122510.46181399999</v>
      </c>
      <c r="JEF10">
        <v>122510.46181399999</v>
      </c>
      <c r="JEG10">
        <v>122510.46181399999</v>
      </c>
      <c r="JEH10">
        <v>122510.46181399999</v>
      </c>
      <c r="JEI10">
        <v>287570.21386299998</v>
      </c>
      <c r="JEJ10">
        <v>287570.21386299998</v>
      </c>
      <c r="JEK10">
        <v>287570.21386299998</v>
      </c>
      <c r="JEL10">
        <v>287570.21386299998</v>
      </c>
      <c r="JEM10">
        <v>287570.21386299998</v>
      </c>
      <c r="JEN10">
        <v>287570.21386299998</v>
      </c>
      <c r="JEO10">
        <v>287570.21386299998</v>
      </c>
      <c r="JEP10">
        <v>287570.21386299998</v>
      </c>
      <c r="JEQ10">
        <v>287570.21386299998</v>
      </c>
      <c r="JER10">
        <v>287570.21386299998</v>
      </c>
      <c r="JES10">
        <v>287570.21386299998</v>
      </c>
      <c r="JET10">
        <v>529879.301722</v>
      </c>
      <c r="JEU10">
        <v>529879.301722</v>
      </c>
      <c r="JEV10">
        <v>529879.301722</v>
      </c>
      <c r="JEW10">
        <v>529879.301722</v>
      </c>
      <c r="JEX10">
        <v>529879.301722</v>
      </c>
      <c r="JEY10">
        <v>529879.301722</v>
      </c>
      <c r="JEZ10">
        <v>529879.301722</v>
      </c>
      <c r="JFA10">
        <v>529879.301722</v>
      </c>
      <c r="JFB10">
        <v>529879.301722</v>
      </c>
      <c r="JFC10">
        <v>529879.301722</v>
      </c>
      <c r="JFD10">
        <v>529879.301722</v>
      </c>
      <c r="JFE10">
        <v>851448.72280600003</v>
      </c>
      <c r="JFF10">
        <v>851448.72280600003</v>
      </c>
      <c r="JFG10">
        <v>851448.72280600003</v>
      </c>
      <c r="JFH10">
        <v>851448.72280600003</v>
      </c>
      <c r="JFI10">
        <v>851448.72280600003</v>
      </c>
      <c r="JFJ10">
        <v>851448.72280600003</v>
      </c>
      <c r="JFK10">
        <v>851448.72280600003</v>
      </c>
      <c r="JFL10">
        <v>851448.72280600003</v>
      </c>
      <c r="JFM10">
        <v>851448.72280600003</v>
      </c>
      <c r="JFN10">
        <v>851448.72280600003</v>
      </c>
      <c r="JFO10">
        <v>851448.72280600003</v>
      </c>
      <c r="JFP10">
        <v>529879.301722</v>
      </c>
      <c r="JFQ10">
        <v>529879.301722</v>
      </c>
      <c r="JFR10">
        <v>529879.301722</v>
      </c>
      <c r="JFS10">
        <v>529879.301722</v>
      </c>
      <c r="JFT10">
        <v>529879.301722</v>
      </c>
      <c r="JFU10">
        <v>529879.301722</v>
      </c>
      <c r="JFV10">
        <v>529879.301722</v>
      </c>
      <c r="JFW10">
        <v>529879.301722</v>
      </c>
      <c r="JFX10">
        <v>529879.301722</v>
      </c>
      <c r="JFY10">
        <v>529879.301722</v>
      </c>
      <c r="JFZ10">
        <v>529879.301722</v>
      </c>
      <c r="JGA10">
        <v>851448.72280600003</v>
      </c>
      <c r="JGB10">
        <v>851448.72280600003</v>
      </c>
      <c r="JGC10">
        <v>851448.72280600003</v>
      </c>
      <c r="JGD10">
        <v>851448.72280600003</v>
      </c>
      <c r="JGE10">
        <v>851448.72280600003</v>
      </c>
      <c r="JGF10">
        <v>851448.72280600003</v>
      </c>
      <c r="JGG10">
        <v>851448.72280600003</v>
      </c>
      <c r="JGH10">
        <v>851448.72280600003</v>
      </c>
      <c r="JGI10">
        <v>851448.72280600003</v>
      </c>
      <c r="JGJ10">
        <v>851448.72280600003</v>
      </c>
      <c r="JGK10">
        <v>851448.72280600003</v>
      </c>
      <c r="JGL10">
        <v>-2199306.7392500001</v>
      </c>
      <c r="JGM10">
        <v>-2199306.7392500001</v>
      </c>
      <c r="JGN10">
        <v>-2199306.7392500001</v>
      </c>
      <c r="JGO10">
        <v>-2199306.7392500001</v>
      </c>
      <c r="JGP10">
        <v>-2199306.7392500001</v>
      </c>
      <c r="JGQ10">
        <v>-2199306.7392500001</v>
      </c>
      <c r="JGR10">
        <v>-2199306.7392500001</v>
      </c>
      <c r="JGS10">
        <v>-2199306.7392500001</v>
      </c>
      <c r="JGT10">
        <v>-2199306.7392500001</v>
      </c>
      <c r="JGU10">
        <v>-2199306.7392500001</v>
      </c>
      <c r="JGV10">
        <v>-2199306.7392500001</v>
      </c>
      <c r="JGW10">
        <v>-2202727.4749400001</v>
      </c>
      <c r="JGX10">
        <v>-2202727.4749400001</v>
      </c>
      <c r="JGY10">
        <v>-2202727.4749400001</v>
      </c>
      <c r="JGZ10">
        <v>-2202727.4749400001</v>
      </c>
      <c r="JHA10">
        <v>-2202727.4749400001</v>
      </c>
      <c r="JHB10">
        <v>-2202727.4749400001</v>
      </c>
      <c r="JHC10">
        <v>-2202727.4749400001</v>
      </c>
      <c r="JHD10">
        <v>-2202727.4749400001</v>
      </c>
      <c r="JHE10">
        <v>-2202727.4749400001</v>
      </c>
      <c r="JHF10">
        <v>-2202727.4749400001</v>
      </c>
      <c r="JHG10">
        <v>-2202727.4749400001</v>
      </c>
      <c r="JHH10">
        <v>-2199306.7392500001</v>
      </c>
      <c r="JHI10">
        <v>-2199306.7392500001</v>
      </c>
      <c r="JHJ10">
        <v>-2199306.7392500001</v>
      </c>
      <c r="JHK10">
        <v>-2199306.7392500001</v>
      </c>
      <c r="JHL10">
        <v>-2199306.7392500001</v>
      </c>
      <c r="JHM10">
        <v>-2199306.7392500001</v>
      </c>
      <c r="JHN10">
        <v>-2199306.7392500001</v>
      </c>
      <c r="JHO10">
        <v>-2199306.7392500001</v>
      </c>
      <c r="JHP10">
        <v>-2199306.7392500001</v>
      </c>
      <c r="JHQ10">
        <v>-2199306.7392500001</v>
      </c>
      <c r="JHR10">
        <v>-2199306.7392500001</v>
      </c>
      <c r="JHS10">
        <v>-2202727.4749400001</v>
      </c>
      <c r="JHT10">
        <v>-2202727.4749400001</v>
      </c>
      <c r="JHU10">
        <v>-2202727.4749400001</v>
      </c>
      <c r="JHV10">
        <v>-2202727.4749400001</v>
      </c>
      <c r="JHW10">
        <v>-2202727.4749400001</v>
      </c>
      <c r="JHX10">
        <v>-2202727.4749400001</v>
      </c>
      <c r="JHY10">
        <v>-2202727.4749400001</v>
      </c>
      <c r="JHZ10">
        <v>-2202727.4749400001</v>
      </c>
      <c r="JIA10">
        <v>-2202727.4749400001</v>
      </c>
      <c r="JIB10">
        <v>-2202727.4749400001</v>
      </c>
      <c r="JIC10">
        <v>-2202727.4749400001</v>
      </c>
      <c r="JID10">
        <v>-2136679.8451399999</v>
      </c>
      <c r="JIE10">
        <v>-2136679.8451399999</v>
      </c>
      <c r="JIF10">
        <v>-2136679.8451399999</v>
      </c>
      <c r="JIG10">
        <v>-2136679.8451399999</v>
      </c>
      <c r="JIH10">
        <v>-2136679.8451399999</v>
      </c>
      <c r="JII10">
        <v>-2136679.8451399999</v>
      </c>
      <c r="JIJ10">
        <v>-2136679.8451399999</v>
      </c>
      <c r="JIK10">
        <v>-2136679.8451399999</v>
      </c>
      <c r="JIL10">
        <v>-2136679.8451399999</v>
      </c>
      <c r="JIM10">
        <v>-2136679.8451399999</v>
      </c>
      <c r="JIN10">
        <v>-2136679.8451399999</v>
      </c>
      <c r="JIO10">
        <v>-2143184.3820000002</v>
      </c>
      <c r="JIP10">
        <v>-2143184.3820000002</v>
      </c>
      <c r="JIQ10">
        <v>-2143184.3820000002</v>
      </c>
      <c r="JIR10">
        <v>-2143184.3820000002</v>
      </c>
      <c r="JIS10">
        <v>-2143184.3820000002</v>
      </c>
      <c r="JIT10">
        <v>-2143184.3820000002</v>
      </c>
      <c r="JIU10">
        <v>-2143184.3820000002</v>
      </c>
      <c r="JIV10">
        <v>-2143184.3820000002</v>
      </c>
      <c r="JIW10">
        <v>-2143184.3820000002</v>
      </c>
      <c r="JIX10">
        <v>-2143184.3820000002</v>
      </c>
      <c r="JIY10">
        <v>-2143184.3820000002</v>
      </c>
      <c r="JIZ10">
        <v>-2136679.8451399999</v>
      </c>
      <c r="JJA10">
        <v>-2136679.8451399999</v>
      </c>
      <c r="JJB10">
        <v>-2136679.8451399999</v>
      </c>
      <c r="JJC10">
        <v>-2136679.8451399999</v>
      </c>
      <c r="JJD10">
        <v>-2136679.8451399999</v>
      </c>
      <c r="JJE10">
        <v>-2136679.8451399999</v>
      </c>
      <c r="JJF10">
        <v>-2136679.8451399999</v>
      </c>
      <c r="JJG10">
        <v>-2136679.8451399999</v>
      </c>
      <c r="JJH10">
        <v>-2136679.8451399999</v>
      </c>
      <c r="JJI10">
        <v>-2136679.8451399999</v>
      </c>
      <c r="JJJ10">
        <v>-2136679.8451399999</v>
      </c>
      <c r="JJK10">
        <v>-2143184.3820000002</v>
      </c>
      <c r="JJL10">
        <v>-2143184.3820000002</v>
      </c>
      <c r="JJM10">
        <v>-2143184.3820000002</v>
      </c>
      <c r="JJN10">
        <v>-2143184.3820000002</v>
      </c>
      <c r="JJO10">
        <v>-2143184.3820000002</v>
      </c>
      <c r="JJP10">
        <v>-2143184.3820000002</v>
      </c>
      <c r="JJQ10">
        <v>-2143184.3820000002</v>
      </c>
      <c r="JJR10">
        <v>-2143184.3820000002</v>
      </c>
      <c r="JJS10">
        <v>-2143184.3820000002</v>
      </c>
      <c r="JJT10">
        <v>-2143184.3820000002</v>
      </c>
      <c r="JJU10">
        <v>-2143184.3820000002</v>
      </c>
      <c r="JJV10">
        <v>-1864351.39778</v>
      </c>
      <c r="JJW10">
        <v>-1864351.39778</v>
      </c>
      <c r="JJX10">
        <v>-1864351.39778</v>
      </c>
      <c r="JJY10">
        <v>-1864351.39778</v>
      </c>
      <c r="JJZ10">
        <v>-1864351.39778</v>
      </c>
      <c r="JKA10">
        <v>-1864351.39778</v>
      </c>
      <c r="JKB10">
        <v>-1864351.39778</v>
      </c>
      <c r="JKC10">
        <v>-1864351.39778</v>
      </c>
      <c r="JKD10">
        <v>-1864351.39778</v>
      </c>
      <c r="JKE10">
        <v>-1864351.39778</v>
      </c>
      <c r="JKF10">
        <v>-1864351.39778</v>
      </c>
      <c r="JKG10">
        <v>-1877023.5369599999</v>
      </c>
      <c r="JKH10">
        <v>-1877023.5369599999</v>
      </c>
      <c r="JKI10">
        <v>-1877023.5369599999</v>
      </c>
      <c r="JKJ10">
        <v>-1877023.5369599999</v>
      </c>
      <c r="JKK10">
        <v>-1877023.5369599999</v>
      </c>
      <c r="JKL10">
        <v>-1877023.5369599999</v>
      </c>
      <c r="JKM10">
        <v>-1877023.5369599999</v>
      </c>
      <c r="JKN10">
        <v>-1877023.5369599999</v>
      </c>
      <c r="JKO10">
        <v>-1877023.5369599999</v>
      </c>
      <c r="JKP10">
        <v>-1877023.5369599999</v>
      </c>
      <c r="JKQ10">
        <v>-1877023.5369599999</v>
      </c>
      <c r="JKR10">
        <v>-1864351.39778</v>
      </c>
      <c r="JKS10">
        <v>-1864351.39778</v>
      </c>
      <c r="JKT10">
        <v>-1864351.39778</v>
      </c>
      <c r="JKU10">
        <v>-1864351.39778</v>
      </c>
      <c r="JKV10">
        <v>-1864351.39778</v>
      </c>
      <c r="JKW10">
        <v>-1864351.39778</v>
      </c>
      <c r="JKX10">
        <v>-1864351.39778</v>
      </c>
      <c r="JKY10">
        <v>-1864351.39778</v>
      </c>
      <c r="JKZ10">
        <v>-1864351.39778</v>
      </c>
      <c r="JLA10">
        <v>-1864351.39778</v>
      </c>
      <c r="JLB10">
        <v>-1864351.39778</v>
      </c>
      <c r="JLC10">
        <v>-1877023.5369599999</v>
      </c>
      <c r="JLD10">
        <v>-1877023.5369599999</v>
      </c>
      <c r="JLE10">
        <v>-1877023.5369599999</v>
      </c>
      <c r="JLF10">
        <v>-1877023.5369599999</v>
      </c>
      <c r="JLG10">
        <v>-1877023.5369599999</v>
      </c>
      <c r="JLH10">
        <v>-1877023.5369599999</v>
      </c>
      <c r="JLI10">
        <v>-1877023.5369599999</v>
      </c>
      <c r="JLJ10">
        <v>-1877023.5369599999</v>
      </c>
      <c r="JLK10">
        <v>-1877023.5369599999</v>
      </c>
      <c r="JLL10">
        <v>-1877023.5369599999</v>
      </c>
      <c r="JLM10">
        <v>-1877023.5369599999</v>
      </c>
      <c r="JLN10">
        <v>-40185902.5845</v>
      </c>
      <c r="JLO10">
        <v>-40185902.5845</v>
      </c>
      <c r="JLP10">
        <v>-40185902.5845</v>
      </c>
      <c r="JLQ10">
        <v>-40185902.5845</v>
      </c>
      <c r="JLR10">
        <v>-40185902.5845</v>
      </c>
      <c r="JLS10">
        <v>-40185902.5845</v>
      </c>
      <c r="JLT10">
        <v>-40185902.5845</v>
      </c>
      <c r="JLU10">
        <v>-40185902.5845</v>
      </c>
      <c r="JLV10">
        <v>-40185902.5845</v>
      </c>
      <c r="JLW10">
        <v>-40185902.5845</v>
      </c>
      <c r="JLX10">
        <v>-40185902.5845</v>
      </c>
      <c r="JLY10">
        <v>-40185902.5845</v>
      </c>
      <c r="JLZ10">
        <v>-40185902.5845</v>
      </c>
      <c r="JMA10">
        <v>-40185902.5845</v>
      </c>
      <c r="JMB10">
        <v>-40185902.5845</v>
      </c>
      <c r="JMC10">
        <v>-40185902.5845</v>
      </c>
      <c r="JMD10">
        <v>-40185902.5845</v>
      </c>
      <c r="JME10">
        <v>-40185902.5845</v>
      </c>
      <c r="JMF10">
        <v>-40185902.5845</v>
      </c>
      <c r="JMG10">
        <v>-40185902.5845</v>
      </c>
      <c r="JMH10">
        <v>-40185902.5845</v>
      </c>
      <c r="JMI10">
        <v>-40185902.5845</v>
      </c>
      <c r="JMJ10">
        <v>-40185902.5845</v>
      </c>
      <c r="JMK10">
        <v>-40185902.5845</v>
      </c>
      <c r="JML10">
        <v>-40185902.5845</v>
      </c>
      <c r="JMM10">
        <v>-40185902.5845</v>
      </c>
      <c r="JMN10">
        <v>-40185902.5845</v>
      </c>
      <c r="JMO10">
        <v>-40185902.5845</v>
      </c>
      <c r="JMP10">
        <v>-40185902.5845</v>
      </c>
      <c r="JMQ10">
        <v>-40185902.5845</v>
      </c>
      <c r="JMR10">
        <v>-40185902.5845</v>
      </c>
      <c r="JMS10">
        <v>-40185902.5845</v>
      </c>
      <c r="JMT10">
        <v>-40185902.5845</v>
      </c>
      <c r="JMU10">
        <v>-40185902.5845</v>
      </c>
      <c r="JMV10">
        <v>-40185902.5845</v>
      </c>
      <c r="JMW10">
        <v>-40185902.5845</v>
      </c>
      <c r="JMX10">
        <v>-40185902.5845</v>
      </c>
      <c r="JMY10">
        <v>-40185902.5845</v>
      </c>
      <c r="JMZ10">
        <v>-40185902.5845</v>
      </c>
      <c r="JNA10">
        <v>-40185902.5845</v>
      </c>
      <c r="JNB10">
        <v>-40185902.5845</v>
      </c>
      <c r="JNC10">
        <v>-40185902.5845</v>
      </c>
      <c r="JND10">
        <v>-40185902.5845</v>
      </c>
      <c r="JNE10">
        <v>-40185902.5845</v>
      </c>
      <c r="JNF10">
        <v>-60931461.539700001</v>
      </c>
      <c r="JNG10">
        <v>-60931461.539700001</v>
      </c>
      <c r="JNH10">
        <v>-60931461.539700001</v>
      </c>
      <c r="JNI10">
        <v>-60931461.539700001</v>
      </c>
      <c r="JNJ10">
        <v>-60931461.539700001</v>
      </c>
      <c r="JNK10">
        <v>-60931461.539700001</v>
      </c>
      <c r="JNL10">
        <v>-60931461.539700001</v>
      </c>
      <c r="JNM10">
        <v>-60931461.539700001</v>
      </c>
      <c r="JNN10">
        <v>-60931461.539700001</v>
      </c>
      <c r="JNO10">
        <v>-60931461.539700001</v>
      </c>
      <c r="JNP10">
        <v>-60931461.539700001</v>
      </c>
      <c r="JNQ10">
        <v>-60931461.539700001</v>
      </c>
      <c r="JNR10">
        <v>-60931461.539700001</v>
      </c>
      <c r="JNS10">
        <v>-60931461.539700001</v>
      </c>
      <c r="JNT10">
        <v>-60931461.539700001</v>
      </c>
      <c r="JNU10">
        <v>-60931461.539700001</v>
      </c>
      <c r="JNV10">
        <v>-60931461.539700001</v>
      </c>
      <c r="JNW10">
        <v>-60931461.539700001</v>
      </c>
      <c r="JNX10">
        <v>-60931461.539700001</v>
      </c>
      <c r="JNY10">
        <v>-60931461.539700001</v>
      </c>
      <c r="JNZ10">
        <v>-60931461.539700001</v>
      </c>
      <c r="JOA10">
        <v>-60931461.539700001</v>
      </c>
      <c r="JOB10">
        <v>-60931461.539700001</v>
      </c>
      <c r="JOC10">
        <v>-60931461.539700001</v>
      </c>
      <c r="JOD10">
        <v>-60931461.539700001</v>
      </c>
      <c r="JOE10">
        <v>-60931461.539700001</v>
      </c>
      <c r="JOF10">
        <v>-60931461.539700001</v>
      </c>
      <c r="JOG10">
        <v>-60931461.539700001</v>
      </c>
      <c r="JOH10">
        <v>-60931461.539700001</v>
      </c>
      <c r="JOI10">
        <v>-60931461.539700001</v>
      </c>
      <c r="JOJ10">
        <v>-60931461.539700001</v>
      </c>
      <c r="JOK10">
        <v>-60931461.539700001</v>
      </c>
      <c r="JOL10">
        <v>-60931461.539700001</v>
      </c>
      <c r="JOM10">
        <v>-60931461.539700001</v>
      </c>
      <c r="JON10">
        <v>-60931461.539700001</v>
      </c>
      <c r="JOO10">
        <v>-60931461.539700001</v>
      </c>
      <c r="JOP10">
        <v>-60931461.539700001</v>
      </c>
      <c r="JOQ10">
        <v>-60931461.539700001</v>
      </c>
      <c r="JOR10">
        <v>-60931461.539700001</v>
      </c>
      <c r="JOS10">
        <v>-60931461.539700001</v>
      </c>
      <c r="JOT10">
        <v>-60931461.539700001</v>
      </c>
      <c r="JOU10">
        <v>-60931461.539700001</v>
      </c>
      <c r="JOV10">
        <v>-60931461.539700001</v>
      </c>
      <c r="JOW10">
        <v>-60931461.539700001</v>
      </c>
      <c r="JOX10">
        <v>-92401668.679199994</v>
      </c>
      <c r="JOY10">
        <v>-92401668.679199994</v>
      </c>
      <c r="JOZ10">
        <v>-92401668.679199994</v>
      </c>
      <c r="JPA10">
        <v>-92401668.679199994</v>
      </c>
      <c r="JPB10">
        <v>-92401668.679199994</v>
      </c>
      <c r="JPC10">
        <v>-92401668.679199994</v>
      </c>
      <c r="JPD10">
        <v>-92401668.679199994</v>
      </c>
      <c r="JPE10">
        <v>-92401668.679199994</v>
      </c>
      <c r="JPF10">
        <v>-92401668.679199994</v>
      </c>
      <c r="JPG10">
        <v>-92401668.679199994</v>
      </c>
      <c r="JPH10">
        <v>-92401668.679199994</v>
      </c>
      <c r="JPI10">
        <v>-92401668.679199994</v>
      </c>
      <c r="JPJ10">
        <v>-92401668.679199994</v>
      </c>
      <c r="JPK10">
        <v>-92401668.679199994</v>
      </c>
      <c r="JPL10">
        <v>-92401668.679199994</v>
      </c>
      <c r="JPM10">
        <v>-92401668.679199994</v>
      </c>
      <c r="JPN10">
        <v>-92401668.679199994</v>
      </c>
      <c r="JPO10">
        <v>-92401668.679199994</v>
      </c>
      <c r="JPP10">
        <v>-92401668.679199994</v>
      </c>
      <c r="JPQ10">
        <v>-92401668.679199994</v>
      </c>
      <c r="JPR10">
        <v>-92401668.679199994</v>
      </c>
      <c r="JPS10">
        <v>-92401668.679199994</v>
      </c>
      <c r="JPT10">
        <v>-92401668.679199994</v>
      </c>
      <c r="JPU10">
        <v>-92401668.679199994</v>
      </c>
      <c r="JPV10">
        <v>-92401668.679199994</v>
      </c>
      <c r="JPW10">
        <v>-92401668.679199994</v>
      </c>
      <c r="JPX10">
        <v>-92401668.679199994</v>
      </c>
      <c r="JPY10">
        <v>-92401668.679199994</v>
      </c>
      <c r="JPZ10">
        <v>-92401668.679199994</v>
      </c>
      <c r="JQA10">
        <v>-92401668.679199994</v>
      </c>
      <c r="JQB10">
        <v>-92401668.679199994</v>
      </c>
      <c r="JQC10">
        <v>-92401668.679199994</v>
      </c>
      <c r="JQD10">
        <v>-92401668.679199994</v>
      </c>
      <c r="JQE10">
        <v>-92401668.679199994</v>
      </c>
      <c r="JQF10">
        <v>-92401668.679199994</v>
      </c>
      <c r="JQG10">
        <v>-92401668.679199994</v>
      </c>
      <c r="JQH10">
        <v>-92401668.679199994</v>
      </c>
      <c r="JQI10">
        <v>-92401668.679199994</v>
      </c>
      <c r="JQJ10">
        <v>-92401668.679199994</v>
      </c>
      <c r="JQK10">
        <v>-92401668.679199994</v>
      </c>
      <c r="JQL10">
        <v>-92401668.679199994</v>
      </c>
      <c r="JQM10">
        <v>-92401668.679199994</v>
      </c>
      <c r="JQN10">
        <v>-92401668.679199994</v>
      </c>
      <c r="JQO10">
        <v>-92401668.679199994</v>
      </c>
      <c r="JQP10">
        <v>-40185902.5845</v>
      </c>
      <c r="JQQ10">
        <v>-40185902.5845</v>
      </c>
      <c r="JQR10">
        <v>-40185902.5845</v>
      </c>
      <c r="JQS10">
        <v>-40185902.5845</v>
      </c>
      <c r="JQT10">
        <v>-40185902.5845</v>
      </c>
      <c r="JQU10">
        <v>-40185902.5845</v>
      </c>
      <c r="JQV10">
        <v>-40185902.5845</v>
      </c>
      <c r="JQW10">
        <v>-40185902.5845</v>
      </c>
      <c r="JQX10">
        <v>-40185902.5845</v>
      </c>
      <c r="JQY10">
        <v>-40185902.5845</v>
      </c>
      <c r="JQZ10">
        <v>-40185902.5845</v>
      </c>
      <c r="JRA10">
        <v>-40185902.5845</v>
      </c>
      <c r="JRB10">
        <v>-40185902.5845</v>
      </c>
      <c r="JRC10">
        <v>-40185902.5845</v>
      </c>
      <c r="JRD10">
        <v>-40185902.5845</v>
      </c>
      <c r="JRE10">
        <v>-40185902.5845</v>
      </c>
      <c r="JRF10">
        <v>-40185902.5845</v>
      </c>
      <c r="JRG10">
        <v>-40185902.5845</v>
      </c>
      <c r="JRH10">
        <v>-40185902.5845</v>
      </c>
      <c r="JRI10">
        <v>-40185902.5845</v>
      </c>
      <c r="JRJ10">
        <v>-40185902.5845</v>
      </c>
      <c r="JRK10">
        <v>-40185902.5845</v>
      </c>
      <c r="JRL10">
        <v>-40185902.5845</v>
      </c>
      <c r="JRM10">
        <v>-40185902.5845</v>
      </c>
      <c r="JRN10">
        <v>-40185902.5845</v>
      </c>
      <c r="JRO10">
        <v>-40185902.5845</v>
      </c>
      <c r="JRP10">
        <v>-40185902.5845</v>
      </c>
      <c r="JRQ10">
        <v>-40185902.5845</v>
      </c>
      <c r="JRR10">
        <v>-40185902.5845</v>
      </c>
      <c r="JRS10">
        <v>-40185902.5845</v>
      </c>
      <c r="JRT10">
        <v>-40185902.5845</v>
      </c>
      <c r="JRU10">
        <v>-40185902.5845</v>
      </c>
      <c r="JRV10">
        <v>-40185902.5845</v>
      </c>
      <c r="JRW10">
        <v>-40185902.5845</v>
      </c>
      <c r="JRX10">
        <v>-40185902.5845</v>
      </c>
      <c r="JRY10">
        <v>-40185902.5845</v>
      </c>
      <c r="JRZ10">
        <v>-40185902.5845</v>
      </c>
      <c r="JSA10">
        <v>-40185902.5845</v>
      </c>
      <c r="JSB10">
        <v>-40185902.5845</v>
      </c>
      <c r="JSC10">
        <v>-40185902.5845</v>
      </c>
      <c r="JSD10">
        <v>-40185902.5845</v>
      </c>
      <c r="JSE10">
        <v>-40185902.5845</v>
      </c>
      <c r="JSF10">
        <v>-40185902.5845</v>
      </c>
      <c r="JSG10">
        <v>-40185902.5845</v>
      </c>
      <c r="JSH10">
        <v>-60931461.539700001</v>
      </c>
      <c r="JSI10">
        <v>-60931461.539700001</v>
      </c>
      <c r="JSJ10">
        <v>-60931461.539700001</v>
      </c>
      <c r="JSK10">
        <v>-60931461.539700001</v>
      </c>
      <c r="JSL10">
        <v>-60931461.539700001</v>
      </c>
      <c r="JSM10">
        <v>-60931461.539700001</v>
      </c>
      <c r="JSN10">
        <v>-60931461.539700001</v>
      </c>
      <c r="JSO10">
        <v>-60931461.539700001</v>
      </c>
      <c r="JSP10">
        <v>-60931461.539700001</v>
      </c>
      <c r="JSQ10">
        <v>-60931461.539700001</v>
      </c>
      <c r="JSR10">
        <v>-60931461.539700001</v>
      </c>
      <c r="JSS10">
        <v>-60931461.539700001</v>
      </c>
      <c r="JST10">
        <v>-60931461.539700001</v>
      </c>
      <c r="JSU10">
        <v>-60931461.539700001</v>
      </c>
      <c r="JSV10">
        <v>-60931461.539700001</v>
      </c>
      <c r="JSW10">
        <v>-60931461.539700001</v>
      </c>
      <c r="JSX10">
        <v>-60931461.539700001</v>
      </c>
      <c r="JSY10">
        <v>-60931461.539700001</v>
      </c>
      <c r="JSZ10">
        <v>-60931461.539700001</v>
      </c>
      <c r="JTA10">
        <v>-60931461.539700001</v>
      </c>
      <c r="JTB10">
        <v>-60931461.539700001</v>
      </c>
      <c r="JTC10">
        <v>-60931461.539700001</v>
      </c>
      <c r="JTD10">
        <v>-60931461.539700001</v>
      </c>
      <c r="JTE10">
        <v>-60931461.539700001</v>
      </c>
      <c r="JTF10">
        <v>-60931461.539700001</v>
      </c>
      <c r="JTG10">
        <v>-60931461.539700001</v>
      </c>
      <c r="JTH10">
        <v>-60931461.539700001</v>
      </c>
      <c r="JTI10">
        <v>-60931461.539700001</v>
      </c>
      <c r="JTJ10">
        <v>-60931461.539700001</v>
      </c>
      <c r="JTK10">
        <v>-60931461.539700001</v>
      </c>
      <c r="JTL10">
        <v>-60931461.539700001</v>
      </c>
      <c r="JTM10">
        <v>-60931461.539700001</v>
      </c>
      <c r="JTN10">
        <v>-60931461.539700001</v>
      </c>
      <c r="JTO10">
        <v>-60931461.539700001</v>
      </c>
      <c r="JTP10">
        <v>-60931461.539700001</v>
      </c>
      <c r="JTQ10">
        <v>-60931461.539700001</v>
      </c>
      <c r="JTR10">
        <v>-60931461.539700001</v>
      </c>
      <c r="JTS10">
        <v>-60931461.539700001</v>
      </c>
      <c r="JTT10">
        <v>-60931461.539700001</v>
      </c>
      <c r="JTU10">
        <v>-60931461.539700001</v>
      </c>
      <c r="JTV10">
        <v>-60931461.539700001</v>
      </c>
      <c r="JTW10">
        <v>-60931461.539700001</v>
      </c>
      <c r="JTX10">
        <v>-60931461.539700001</v>
      </c>
      <c r="JTY10">
        <v>-60931461.539700001</v>
      </c>
      <c r="JTZ10">
        <v>-92401668.679199994</v>
      </c>
      <c r="JUA10">
        <v>-92401668.679199994</v>
      </c>
      <c r="JUB10">
        <v>-92401668.679199994</v>
      </c>
      <c r="JUC10">
        <v>-92401668.679199994</v>
      </c>
      <c r="JUD10">
        <v>-92401668.679199994</v>
      </c>
      <c r="JUE10">
        <v>-92401668.679199994</v>
      </c>
      <c r="JUF10">
        <v>-92401668.679199994</v>
      </c>
      <c r="JUG10">
        <v>-92401668.679199994</v>
      </c>
      <c r="JUH10">
        <v>-92401668.679199994</v>
      </c>
      <c r="JUI10">
        <v>-92401668.679199994</v>
      </c>
      <c r="JUJ10">
        <v>-92401668.679199994</v>
      </c>
      <c r="JUK10">
        <v>-92401668.679199994</v>
      </c>
      <c r="JUL10">
        <v>-92401668.679199994</v>
      </c>
      <c r="JUM10">
        <v>-92401668.679199994</v>
      </c>
      <c r="JUN10">
        <v>-92401668.679199994</v>
      </c>
      <c r="JUO10">
        <v>-92401668.679199994</v>
      </c>
      <c r="JUP10">
        <v>-92401668.679199994</v>
      </c>
      <c r="JUQ10">
        <v>-92401668.679199994</v>
      </c>
      <c r="JUR10">
        <v>-92401668.679199994</v>
      </c>
      <c r="JUS10">
        <v>-92401668.679199994</v>
      </c>
      <c r="JUT10">
        <v>-92401668.679199994</v>
      </c>
      <c r="JUU10">
        <v>-92401668.679199994</v>
      </c>
      <c r="JUV10">
        <v>-92401668.679199994</v>
      </c>
      <c r="JUW10">
        <v>-92401668.679199994</v>
      </c>
      <c r="JUX10">
        <v>-92401668.679199994</v>
      </c>
      <c r="JUY10">
        <v>-92401668.679199994</v>
      </c>
      <c r="JUZ10">
        <v>-92401668.679199994</v>
      </c>
      <c r="JVA10">
        <v>-92401668.679199994</v>
      </c>
      <c r="JVB10">
        <v>-92401668.679199994</v>
      </c>
      <c r="JVC10">
        <v>-92401668.679199994</v>
      </c>
      <c r="JVD10">
        <v>-92401668.679199994</v>
      </c>
      <c r="JVE10">
        <v>-92401668.679199994</v>
      </c>
      <c r="JVF10">
        <v>-92401668.679199994</v>
      </c>
      <c r="JVG10">
        <v>-92401668.679199994</v>
      </c>
      <c r="JVH10">
        <v>-92401668.679199994</v>
      </c>
      <c r="JVI10">
        <v>-92401668.679199994</v>
      </c>
      <c r="JVJ10">
        <v>-92401668.679199994</v>
      </c>
      <c r="JVK10">
        <v>-92401668.679199994</v>
      </c>
      <c r="JVL10">
        <v>-92401668.679199994</v>
      </c>
      <c r="JVM10">
        <v>-92401668.679199994</v>
      </c>
      <c r="JVN10">
        <v>-92401668.679199994</v>
      </c>
      <c r="JVO10">
        <v>-92401668.679199994</v>
      </c>
      <c r="JVP10">
        <v>-92401668.679199994</v>
      </c>
      <c r="JVQ10">
        <v>-92401668.679199994</v>
      </c>
      <c r="JVR10">
        <v>-1961669.2668999999</v>
      </c>
      <c r="JVS10">
        <v>-1890986.80727</v>
      </c>
      <c r="JVT10">
        <v>-1858355.58167</v>
      </c>
      <c r="JVU10">
        <v>-1862759.2510299999</v>
      </c>
      <c r="JVV10">
        <v>-1902361.7046099999</v>
      </c>
      <c r="JVW10">
        <v>-1973740.0015499999</v>
      </c>
      <c r="JVX10">
        <v>-2070965.24535</v>
      </c>
      <c r="JVY10">
        <v>-2184763.90491</v>
      </c>
      <c r="JVZ10">
        <v>-2302166.97645</v>
      </c>
      <c r="JWA10">
        <v>-2407130.6502899998</v>
      </c>
      <c r="JWB10">
        <v>-2482441.9222300001</v>
      </c>
      <c r="JWC10">
        <v>-1923099.2424300001</v>
      </c>
      <c r="JWD10">
        <v>-1836525.7133899999</v>
      </c>
      <c r="JWE10">
        <v>-1783228.43628</v>
      </c>
      <c r="JWF10">
        <v>-1760961.4883099999</v>
      </c>
      <c r="JWG10">
        <v>-1766515.31562</v>
      </c>
      <c r="JWH10">
        <v>-1795112.9236699999</v>
      </c>
      <c r="JWI10">
        <v>-1839815.35996</v>
      </c>
      <c r="JWJ10">
        <v>-1891198.10458</v>
      </c>
      <c r="JWK10">
        <v>-1937655.2206900001</v>
      </c>
      <c r="JWL10">
        <v>-1966780.6112800001</v>
      </c>
      <c r="JWM10">
        <v>-1966772.8542299999</v>
      </c>
      <c r="JWN10">
        <v>-1961669.2668999999</v>
      </c>
      <c r="JWO10">
        <v>-1890986.80727</v>
      </c>
      <c r="JWP10">
        <v>-1858355.58167</v>
      </c>
      <c r="JWQ10">
        <v>-1862526.88962</v>
      </c>
      <c r="JWR10">
        <v>-1904041.5985699999</v>
      </c>
      <c r="JWS10">
        <v>-1977921.33415</v>
      </c>
      <c r="JWT10">
        <v>-2077218.5718700001</v>
      </c>
      <c r="JWU10">
        <v>-2191491.7817699998</v>
      </c>
      <c r="JWV10">
        <v>-2308252.29201</v>
      </c>
      <c r="JWW10">
        <v>-2414099.3494000002</v>
      </c>
      <c r="JWX10">
        <v>-2482441.9222300001</v>
      </c>
      <c r="JWY10">
        <v>-1923099.2424300001</v>
      </c>
      <c r="JWZ10">
        <v>-1836525.7133899999</v>
      </c>
      <c r="JXA10">
        <v>-1783228.43628</v>
      </c>
      <c r="JXB10">
        <v>-1759234.38573</v>
      </c>
      <c r="JXC10">
        <v>-1765643.12225</v>
      </c>
      <c r="JXD10">
        <v>-1795911.6720100001</v>
      </c>
      <c r="JXE10">
        <v>-1841958.7784500001</v>
      </c>
      <c r="JXF10">
        <v>-1894381.12359</v>
      </c>
      <c r="JXG10">
        <v>-1943094.9490400001</v>
      </c>
      <c r="JXH10">
        <v>-1967167.8865799999</v>
      </c>
      <c r="JXI10">
        <v>-1966772.8542299999</v>
      </c>
      <c r="JXJ10">
        <v>-2952964.6807400002</v>
      </c>
      <c r="JXK10">
        <v>-2837216.88802</v>
      </c>
      <c r="JXL10">
        <v>-2776540.1235199999</v>
      </c>
      <c r="JXM10">
        <v>-2768721.2585</v>
      </c>
      <c r="JXN10">
        <v>-2810225.0800399999</v>
      </c>
      <c r="JXO10">
        <v>-2895120.4351400002</v>
      </c>
      <c r="JXP10">
        <v>-3013864.1475499999</v>
      </c>
      <c r="JXQ10">
        <v>-3152311.2943199999</v>
      </c>
      <c r="JXR10">
        <v>-3291542.0204799999</v>
      </c>
      <c r="JXS10">
        <v>-3409137.5633399999</v>
      </c>
      <c r="JXT10">
        <v>-3482206.18689</v>
      </c>
      <c r="JXU10">
        <v>-2875824.6318000001</v>
      </c>
      <c r="JXV10">
        <v>-2728294.7002500002</v>
      </c>
      <c r="JXW10">
        <v>-2626285.83274</v>
      </c>
      <c r="JXX10">
        <v>-2565125.73306</v>
      </c>
      <c r="JXY10">
        <v>-2538532.3020500001</v>
      </c>
      <c r="JXZ10">
        <v>-2537866.2793899998</v>
      </c>
      <c r="JYA10">
        <v>-2551564.37677</v>
      </c>
      <c r="JYB10">
        <v>-2565179.6936599999</v>
      </c>
      <c r="JYC10">
        <v>-2562518.5089699998</v>
      </c>
      <c r="JYD10">
        <v>-2523048.8131300001</v>
      </c>
      <c r="JYE10">
        <v>-2450868.0509000001</v>
      </c>
      <c r="JYF10">
        <v>-2952964.6807400002</v>
      </c>
      <c r="JYG10">
        <v>-2837216.88802</v>
      </c>
      <c r="JYH10">
        <v>-2776540.1235199999</v>
      </c>
      <c r="JYI10">
        <v>-2767862.3629100001</v>
      </c>
      <c r="JYJ10">
        <v>-2811462.16554</v>
      </c>
      <c r="JYK10">
        <v>-2899526.52452</v>
      </c>
      <c r="JYL10">
        <v>-3020843.5279199998</v>
      </c>
      <c r="JYM10">
        <v>-3159810.1007099999</v>
      </c>
      <c r="JYN10">
        <v>-3298075.8834699998</v>
      </c>
      <c r="JYO10">
        <v>-3415997.57412</v>
      </c>
      <c r="JYP10">
        <v>-3482206.18689</v>
      </c>
      <c r="JYQ10">
        <v>-2875824.6318000001</v>
      </c>
      <c r="JYR10">
        <v>-2728294.7002500002</v>
      </c>
      <c r="JYS10">
        <v>-2626285.83274</v>
      </c>
      <c r="JYT10">
        <v>-2561074.52856</v>
      </c>
      <c r="JYU10">
        <v>-2534175.0340700001</v>
      </c>
      <c r="JYV10">
        <v>-2534592.4313699999</v>
      </c>
      <c r="JYW10">
        <v>-2548798.3700100002</v>
      </c>
      <c r="JYX10">
        <v>-2560950.59026</v>
      </c>
      <c r="JYY10">
        <v>-2546668.56042</v>
      </c>
      <c r="JYZ10">
        <v>-2503946.28198</v>
      </c>
      <c r="JZA10">
        <v>-2450868.0509000001</v>
      </c>
      <c r="JZB10">
        <v>-4435356.8724699998</v>
      </c>
      <c r="JZC10">
        <v>-4242737.8051300002</v>
      </c>
      <c r="JZD10">
        <v>-4128393.98917</v>
      </c>
      <c r="JZE10">
        <v>-4087627.9729399998</v>
      </c>
      <c r="JZF10">
        <v>-4113579.39329</v>
      </c>
      <c r="JZG10">
        <v>-4195774.4627599996</v>
      </c>
      <c r="JZH10">
        <v>-4318636.1013200004</v>
      </c>
      <c r="JZI10">
        <v>-4460545.7104000002</v>
      </c>
      <c r="JZJ10">
        <v>-4594296.6721400004</v>
      </c>
      <c r="JZK10">
        <v>-4689698.0807499997</v>
      </c>
      <c r="JZL10">
        <v>-4718436.3046500003</v>
      </c>
      <c r="JZM10">
        <v>-4281076.7746000001</v>
      </c>
      <c r="JZN10">
        <v>-4024893.42961</v>
      </c>
      <c r="JZO10">
        <v>-3827885.4076100001</v>
      </c>
      <c r="JZP10">
        <v>-3680436.9220699999</v>
      </c>
      <c r="JZQ10">
        <v>-3570193.8373199999</v>
      </c>
      <c r="JZR10">
        <v>-3481266.1512699998</v>
      </c>
      <c r="JZS10">
        <v>-3394036.55975</v>
      </c>
      <c r="JZT10">
        <v>-3286282.5090800002</v>
      </c>
      <c r="JZU10">
        <v>-3136249.6491100001</v>
      </c>
      <c r="JZV10">
        <v>-2909363.3276300002</v>
      </c>
      <c r="JZW10">
        <v>-2655760.03266</v>
      </c>
      <c r="JZX10">
        <v>-4435356.8724699998</v>
      </c>
      <c r="JZY10">
        <v>-4242737.8051300002</v>
      </c>
      <c r="JZZ10">
        <v>-4128393.98917</v>
      </c>
      <c r="KAA10">
        <v>-4085315.1232599998</v>
      </c>
      <c r="KAB10">
        <v>-4112842.0492199999</v>
      </c>
      <c r="KAC10">
        <v>-4198597.9279300002</v>
      </c>
      <c r="KAD10">
        <v>-4324227.43518</v>
      </c>
      <c r="KAE10">
        <v>-4466525.0386100002</v>
      </c>
      <c r="KAF10">
        <v>-4598830.99101</v>
      </c>
      <c r="KAG10">
        <v>-4692704.5100400001</v>
      </c>
      <c r="KAH10">
        <v>-4718436.3046500003</v>
      </c>
      <c r="KAI10">
        <v>-4281076.7746000001</v>
      </c>
      <c r="KAJ10">
        <v>-4024893.42961</v>
      </c>
      <c r="KAK10">
        <v>-3827885.4076100001</v>
      </c>
      <c r="KAL10">
        <v>-3671433.2153699999</v>
      </c>
      <c r="KAM10">
        <v>-3557526.1521700001</v>
      </c>
      <c r="KAN10">
        <v>-3467345.11888</v>
      </c>
      <c r="KAO10">
        <v>-3377827.6271500001</v>
      </c>
      <c r="KAP10">
        <v>-3261784.1785499998</v>
      </c>
      <c r="KAQ10">
        <v>-3064084.45774</v>
      </c>
      <c r="KAR10">
        <v>-2841068.7946899999</v>
      </c>
      <c r="KAS10">
        <v>-2655760.03266</v>
      </c>
      <c r="KAT10">
        <v>187580.05884000001</v>
      </c>
      <c r="KAU10">
        <v>187580.05884000001</v>
      </c>
      <c r="KAV10">
        <v>187580.05884000001</v>
      </c>
      <c r="KAW10">
        <v>187580.05884000001</v>
      </c>
      <c r="KAX10">
        <v>187580.05884000001</v>
      </c>
      <c r="KAY10">
        <v>187580.05884000001</v>
      </c>
      <c r="KAZ10">
        <v>187580.05884000001</v>
      </c>
      <c r="KBA10">
        <v>187580.05884000001</v>
      </c>
      <c r="KBB10">
        <v>187580.05884000001</v>
      </c>
      <c r="KBC10">
        <v>187580.05884000001</v>
      </c>
      <c r="KBD10">
        <v>187580.05884000001</v>
      </c>
      <c r="KBE10">
        <v>186682.01702</v>
      </c>
      <c r="KBF10">
        <v>186682.01702</v>
      </c>
      <c r="KBG10">
        <v>186682.01702</v>
      </c>
      <c r="KBH10">
        <v>186682.01702</v>
      </c>
      <c r="KBI10">
        <v>186682.01702</v>
      </c>
      <c r="KBJ10">
        <v>186682.01702</v>
      </c>
      <c r="KBK10">
        <v>186682.01702</v>
      </c>
      <c r="KBL10">
        <v>186682.01702</v>
      </c>
      <c r="KBM10">
        <v>186682.01702</v>
      </c>
      <c r="KBN10">
        <v>186682.01702</v>
      </c>
      <c r="KBO10">
        <v>186682.01702</v>
      </c>
      <c r="KBP10">
        <v>187580.05884000001</v>
      </c>
      <c r="KBQ10">
        <v>187580.05884000001</v>
      </c>
      <c r="KBR10">
        <v>187580.05884000001</v>
      </c>
      <c r="KBS10">
        <v>187580.05884000001</v>
      </c>
      <c r="KBT10">
        <v>187580.05884000001</v>
      </c>
      <c r="KBU10">
        <v>187580.05884000001</v>
      </c>
      <c r="KBV10">
        <v>187580.05884000001</v>
      </c>
      <c r="KBW10">
        <v>187580.05884000001</v>
      </c>
      <c r="KBX10">
        <v>187580.05884000001</v>
      </c>
      <c r="KBY10">
        <v>187580.05884000001</v>
      </c>
      <c r="KBZ10">
        <v>187580.05884000001</v>
      </c>
      <c r="KCA10">
        <v>186682.01702</v>
      </c>
      <c r="KCB10">
        <v>186682.01702</v>
      </c>
      <c r="KCC10">
        <v>186682.01702</v>
      </c>
      <c r="KCD10">
        <v>186682.01702</v>
      </c>
      <c r="KCE10">
        <v>186682.01702</v>
      </c>
      <c r="KCF10">
        <v>186682.01702</v>
      </c>
      <c r="KCG10">
        <v>186682.01702</v>
      </c>
      <c r="KCH10">
        <v>186682.01702</v>
      </c>
      <c r="KCI10">
        <v>186682.01702</v>
      </c>
      <c r="KCJ10">
        <v>186682.01702</v>
      </c>
      <c r="KCK10">
        <v>186682.01702</v>
      </c>
      <c r="KCL10">
        <v>502699.89548100001</v>
      </c>
      <c r="KCM10">
        <v>502699.89548100001</v>
      </c>
      <c r="KCN10">
        <v>502699.89548100001</v>
      </c>
      <c r="KCO10">
        <v>502699.89548100001</v>
      </c>
      <c r="KCP10">
        <v>502699.89548100001</v>
      </c>
      <c r="KCQ10">
        <v>502699.89548100001</v>
      </c>
      <c r="KCR10">
        <v>502699.89548100001</v>
      </c>
      <c r="KCS10">
        <v>502699.89548100001</v>
      </c>
      <c r="KCT10">
        <v>502699.89548100001</v>
      </c>
      <c r="KCU10">
        <v>502699.89548100001</v>
      </c>
      <c r="KCV10">
        <v>502699.89548100001</v>
      </c>
      <c r="KCW10">
        <v>500992.26687599998</v>
      </c>
      <c r="KCX10">
        <v>500992.26687599998</v>
      </c>
      <c r="KCY10">
        <v>500992.26687599998</v>
      </c>
      <c r="KCZ10">
        <v>500992.26687599998</v>
      </c>
      <c r="KDA10">
        <v>500992.26687599998</v>
      </c>
      <c r="KDB10">
        <v>500992.26687599998</v>
      </c>
      <c r="KDC10">
        <v>500992.26687599998</v>
      </c>
      <c r="KDD10">
        <v>500992.26687599998</v>
      </c>
      <c r="KDE10">
        <v>500992.26687599998</v>
      </c>
      <c r="KDF10">
        <v>500992.26687599998</v>
      </c>
      <c r="KDG10">
        <v>500992.26687599998</v>
      </c>
      <c r="KDH10">
        <v>502699.89548100001</v>
      </c>
      <c r="KDI10">
        <v>502699.89548100001</v>
      </c>
      <c r="KDJ10">
        <v>502699.89548100001</v>
      </c>
      <c r="KDK10">
        <v>502699.89548100001</v>
      </c>
      <c r="KDL10">
        <v>502699.89548100001</v>
      </c>
      <c r="KDM10">
        <v>502699.89548100001</v>
      </c>
      <c r="KDN10">
        <v>502699.89548100001</v>
      </c>
      <c r="KDO10">
        <v>502699.89548100001</v>
      </c>
      <c r="KDP10">
        <v>502699.89548100001</v>
      </c>
      <c r="KDQ10">
        <v>502699.89548100001</v>
      </c>
      <c r="KDR10">
        <v>502699.89548100001</v>
      </c>
      <c r="KDS10">
        <v>500992.26687599998</v>
      </c>
      <c r="KDT10">
        <v>500992.26687599998</v>
      </c>
      <c r="KDU10">
        <v>500992.26687599998</v>
      </c>
      <c r="KDV10">
        <v>500992.26687599998</v>
      </c>
      <c r="KDW10">
        <v>500992.26687599998</v>
      </c>
      <c r="KDX10">
        <v>500992.26687599998</v>
      </c>
      <c r="KDY10">
        <v>500992.26687599998</v>
      </c>
      <c r="KDZ10">
        <v>500992.26687599998</v>
      </c>
      <c r="KEA10">
        <v>500992.26687599998</v>
      </c>
      <c r="KEB10">
        <v>500992.26687599998</v>
      </c>
      <c r="KEC10">
        <v>500992.26687599998</v>
      </c>
      <c r="KED10">
        <v>1228424.8769700001</v>
      </c>
      <c r="KEE10">
        <v>1228424.8769700001</v>
      </c>
      <c r="KEF10">
        <v>1228424.8769700001</v>
      </c>
      <c r="KEG10">
        <v>1228424.8769700001</v>
      </c>
      <c r="KEH10">
        <v>1228424.8769700001</v>
      </c>
      <c r="KEI10">
        <v>1228424.8769700001</v>
      </c>
      <c r="KEJ10">
        <v>1228424.8769700001</v>
      </c>
      <c r="KEK10">
        <v>1228424.8769700001</v>
      </c>
      <c r="KEL10">
        <v>1228424.8769700001</v>
      </c>
      <c r="KEM10">
        <v>1228424.8769700001</v>
      </c>
      <c r="KEN10">
        <v>1228424.8769700001</v>
      </c>
      <c r="KEO10">
        <v>1225098.0748000001</v>
      </c>
      <c r="KEP10">
        <v>1225098.0748000001</v>
      </c>
      <c r="KEQ10">
        <v>1225098.0748000001</v>
      </c>
      <c r="KER10">
        <v>1225098.0748000001</v>
      </c>
      <c r="KES10">
        <v>1225098.0748000001</v>
      </c>
      <c r="KET10">
        <v>1225098.0748000001</v>
      </c>
      <c r="KEU10">
        <v>1225098.0748000001</v>
      </c>
      <c r="KEV10">
        <v>1225098.0748000001</v>
      </c>
      <c r="KEW10">
        <v>1225098.0748000001</v>
      </c>
      <c r="KEX10">
        <v>1225098.0748000001</v>
      </c>
      <c r="KEY10">
        <v>1225098.0748000001</v>
      </c>
      <c r="KEZ10">
        <v>1228424.8769700001</v>
      </c>
      <c r="KFA10">
        <v>1228424.8769700001</v>
      </c>
      <c r="KFB10">
        <v>1228424.8769700001</v>
      </c>
      <c r="KFC10">
        <v>1228424.8769700001</v>
      </c>
      <c r="KFD10">
        <v>1228424.8769700001</v>
      </c>
      <c r="KFE10">
        <v>1228424.8769700001</v>
      </c>
      <c r="KFF10">
        <v>1228424.8769700001</v>
      </c>
      <c r="KFG10">
        <v>1228424.8769700001</v>
      </c>
      <c r="KFH10">
        <v>1228424.8769700001</v>
      </c>
      <c r="KFI10">
        <v>1228424.8769700001</v>
      </c>
      <c r="KFJ10">
        <v>1228424.8769700001</v>
      </c>
      <c r="KFK10">
        <v>1225098.0748000001</v>
      </c>
      <c r="KFL10">
        <v>1225098.0748000001</v>
      </c>
      <c r="KFM10">
        <v>1225098.0748000001</v>
      </c>
      <c r="KFN10">
        <v>1225098.0748000001</v>
      </c>
      <c r="KFO10">
        <v>1225098.0748000001</v>
      </c>
      <c r="KFP10">
        <v>1225098.0748000001</v>
      </c>
      <c r="KFQ10">
        <v>1225098.0748000001</v>
      </c>
      <c r="KFR10">
        <v>1225098.0748000001</v>
      </c>
      <c r="KFS10">
        <v>1225098.0748000001</v>
      </c>
      <c r="KFT10">
        <v>1225098.0748000001</v>
      </c>
      <c r="KFU10">
        <v>1225098.0748000001</v>
      </c>
      <c r="KFV10">
        <v>-361010.44212000002</v>
      </c>
      <c r="KFW10">
        <v>-361010.44212000002</v>
      </c>
      <c r="KFX10">
        <v>-361010.44212000002</v>
      </c>
      <c r="KFY10">
        <v>-361010.44212000002</v>
      </c>
      <c r="KFZ10">
        <v>-361010.44212000002</v>
      </c>
      <c r="KGA10">
        <v>-361010.44212000002</v>
      </c>
      <c r="KGB10">
        <v>-361010.44212000002</v>
      </c>
      <c r="KGC10">
        <v>-361010.44212000002</v>
      </c>
      <c r="KGD10">
        <v>-361010.44212000002</v>
      </c>
      <c r="KGE10">
        <v>-361010.44212000002</v>
      </c>
      <c r="KGF10">
        <v>-361010.44212000002</v>
      </c>
      <c r="KGG10">
        <v>-361010.44212000002</v>
      </c>
      <c r="KGH10">
        <v>-361010.44212000002</v>
      </c>
      <c r="KGI10">
        <v>-361010.44212000002</v>
      </c>
      <c r="KGJ10">
        <v>-361010.44212000002</v>
      </c>
      <c r="KGK10">
        <v>-361010.44212000002</v>
      </c>
      <c r="KGL10">
        <v>-361010.44212000002</v>
      </c>
      <c r="KGM10">
        <v>-361010.44212000002</v>
      </c>
      <c r="KGN10">
        <v>-361010.44212000002</v>
      </c>
      <c r="KGO10">
        <v>-361010.44212000002</v>
      </c>
      <c r="KGP10">
        <v>-361010.44212000002</v>
      </c>
      <c r="KGQ10">
        <v>-361010.44212000002</v>
      </c>
      <c r="KGR10">
        <v>-361010.44212000002</v>
      </c>
      <c r="KGS10">
        <v>-361010.44212000002</v>
      </c>
      <c r="KGT10">
        <v>-361010.44212000002</v>
      </c>
      <c r="KGU10">
        <v>-361010.44212000002</v>
      </c>
      <c r="KGV10">
        <v>-361010.44212000002</v>
      </c>
      <c r="KGW10">
        <v>-361010.44212000002</v>
      </c>
      <c r="KGX10">
        <v>-361010.44212000002</v>
      </c>
      <c r="KGY10">
        <v>-361010.44212000002</v>
      </c>
      <c r="KGZ10">
        <v>-361010.44212000002</v>
      </c>
      <c r="KHA10">
        <v>-361010.44212000002</v>
      </c>
      <c r="KHB10">
        <v>-361010.44212000002</v>
      </c>
      <c r="KHC10">
        <v>-361010.44212000002</v>
      </c>
      <c r="KHD10">
        <v>-361010.44212000002</v>
      </c>
      <c r="KHE10">
        <v>-361010.44212000002</v>
      </c>
      <c r="KHF10">
        <v>-361010.44212000002</v>
      </c>
      <c r="KHG10">
        <v>-361010.44212000002</v>
      </c>
      <c r="KHH10">
        <v>-361010.44212000002</v>
      </c>
      <c r="KHI10">
        <v>-361010.44212000002</v>
      </c>
      <c r="KHJ10">
        <v>-361010.44212000002</v>
      </c>
      <c r="KHK10">
        <v>-361010.44212000002</v>
      </c>
      <c r="KHL10">
        <v>-361010.44212000002</v>
      </c>
      <c r="KHM10">
        <v>-361010.44212000002</v>
      </c>
      <c r="KHN10">
        <v>-678696.58976200002</v>
      </c>
      <c r="KHO10">
        <v>-678696.58976200002</v>
      </c>
      <c r="KHP10">
        <v>-678696.58976200002</v>
      </c>
      <c r="KHQ10">
        <v>-678696.58976200002</v>
      </c>
      <c r="KHR10">
        <v>-678696.58976200002</v>
      </c>
      <c r="KHS10">
        <v>-678696.58976200002</v>
      </c>
      <c r="KHT10">
        <v>-678696.58976200002</v>
      </c>
      <c r="KHU10">
        <v>-678696.58976200002</v>
      </c>
      <c r="KHV10">
        <v>-678696.58976200002</v>
      </c>
      <c r="KHW10">
        <v>-678696.58976200002</v>
      </c>
      <c r="KHX10">
        <v>-678696.58976200002</v>
      </c>
      <c r="KHY10">
        <v>-678696.58976200002</v>
      </c>
      <c r="KHZ10">
        <v>-678696.58976200002</v>
      </c>
      <c r="KIA10">
        <v>-678696.58976200002</v>
      </c>
      <c r="KIB10">
        <v>-678696.58976200002</v>
      </c>
      <c r="KIC10">
        <v>-678696.58976200002</v>
      </c>
      <c r="KID10">
        <v>-678696.58976200002</v>
      </c>
      <c r="KIE10">
        <v>-678696.58976200002</v>
      </c>
      <c r="KIF10">
        <v>-678696.58976200002</v>
      </c>
      <c r="KIG10">
        <v>-678696.58976200002</v>
      </c>
      <c r="KIH10">
        <v>-678696.58976200002</v>
      </c>
      <c r="KII10">
        <v>-678696.58976200002</v>
      </c>
      <c r="KIJ10">
        <v>-678696.58976200002</v>
      </c>
      <c r="KIK10">
        <v>-678696.58976200002</v>
      </c>
      <c r="KIL10">
        <v>-678696.58976200002</v>
      </c>
      <c r="KIM10">
        <v>-678696.58976200002</v>
      </c>
      <c r="KIN10">
        <v>-678696.58976200002</v>
      </c>
      <c r="KIO10">
        <v>-678696.58976200002</v>
      </c>
      <c r="KIP10">
        <v>-678696.58976200002</v>
      </c>
      <c r="KIQ10">
        <v>-678696.58976200002</v>
      </c>
      <c r="KIR10">
        <v>-678696.58976200002</v>
      </c>
      <c r="KIS10">
        <v>-678696.58976200002</v>
      </c>
      <c r="KIT10">
        <v>-678696.58976200002</v>
      </c>
      <c r="KIU10">
        <v>-678696.58976200002</v>
      </c>
      <c r="KIV10">
        <v>-678696.58976200002</v>
      </c>
      <c r="KIW10">
        <v>-678696.58976200002</v>
      </c>
      <c r="KIX10">
        <v>-678696.58976200002</v>
      </c>
      <c r="KIY10">
        <v>-678696.58976200002</v>
      </c>
      <c r="KIZ10">
        <v>-678696.58976200002</v>
      </c>
      <c r="KJA10">
        <v>-678696.58976200002</v>
      </c>
      <c r="KJB10">
        <v>-678696.58976200002</v>
      </c>
      <c r="KJC10">
        <v>-678696.58976200002</v>
      </c>
      <c r="KJD10">
        <v>-678696.58976200002</v>
      </c>
      <c r="KJE10">
        <v>-678696.58976200002</v>
      </c>
      <c r="KJF10">
        <v>-1314068.8850499999</v>
      </c>
      <c r="KJG10">
        <v>-1314068.8850499999</v>
      </c>
      <c r="KJH10">
        <v>-1314068.8850499999</v>
      </c>
      <c r="KJI10">
        <v>-1314068.8850499999</v>
      </c>
      <c r="KJJ10">
        <v>-1314068.8850499999</v>
      </c>
      <c r="KJK10">
        <v>-1314068.8850499999</v>
      </c>
      <c r="KJL10">
        <v>-1314068.8850499999</v>
      </c>
      <c r="KJM10">
        <v>-1314068.8850499999</v>
      </c>
      <c r="KJN10">
        <v>-1314068.8850499999</v>
      </c>
      <c r="KJO10">
        <v>-1314068.8850499999</v>
      </c>
      <c r="KJP10">
        <v>-1314068.8850499999</v>
      </c>
      <c r="KJQ10">
        <v>-1314068.8850499999</v>
      </c>
      <c r="KJR10">
        <v>-1314068.8850499999</v>
      </c>
      <c r="KJS10">
        <v>-1314068.8850499999</v>
      </c>
      <c r="KJT10">
        <v>-1314068.8850499999</v>
      </c>
      <c r="KJU10">
        <v>-1314068.8850499999</v>
      </c>
      <c r="KJV10">
        <v>-1314068.8850499999</v>
      </c>
      <c r="KJW10">
        <v>-1314068.8850499999</v>
      </c>
      <c r="KJX10">
        <v>-1314068.8850499999</v>
      </c>
      <c r="KJY10">
        <v>-1314068.8850499999</v>
      </c>
      <c r="KJZ10">
        <v>-1314068.8850499999</v>
      </c>
      <c r="KKA10">
        <v>-1314068.8850499999</v>
      </c>
      <c r="KKB10">
        <v>-1314068.8850499999</v>
      </c>
      <c r="KKC10">
        <v>-1314068.8850499999</v>
      </c>
      <c r="KKD10">
        <v>-1314068.8850499999</v>
      </c>
      <c r="KKE10">
        <v>-1314068.8850499999</v>
      </c>
      <c r="KKF10">
        <v>-1314068.8850499999</v>
      </c>
      <c r="KKG10">
        <v>-1314068.8850499999</v>
      </c>
      <c r="KKH10">
        <v>-1314068.8850499999</v>
      </c>
      <c r="KKI10">
        <v>-1314068.8850499999</v>
      </c>
      <c r="KKJ10">
        <v>-1314068.8850499999</v>
      </c>
      <c r="KKK10">
        <v>-1314068.8850499999</v>
      </c>
      <c r="KKL10">
        <v>-1314068.8850499999</v>
      </c>
      <c r="KKM10">
        <v>-1314068.8850499999</v>
      </c>
      <c r="KKN10">
        <v>-1314068.8850499999</v>
      </c>
      <c r="KKO10">
        <v>-1314068.8850499999</v>
      </c>
      <c r="KKP10">
        <v>-1314068.8850499999</v>
      </c>
      <c r="KKQ10">
        <v>-1314068.8850499999</v>
      </c>
      <c r="KKR10">
        <v>-1314068.8850499999</v>
      </c>
      <c r="KKS10">
        <v>-1314068.8850499999</v>
      </c>
      <c r="KKT10">
        <v>-1314068.8850499999</v>
      </c>
      <c r="KKU10">
        <v>-1314068.8850499999</v>
      </c>
      <c r="KKV10">
        <v>-1314068.8850499999</v>
      </c>
      <c r="KKW10">
        <v>-1314068.8850499999</v>
      </c>
      <c r="KKX10">
        <v>-852499.36997100001</v>
      </c>
      <c r="KKY10">
        <v>-852499.36997100001</v>
      </c>
      <c r="KKZ10">
        <v>-852499.36997100001</v>
      </c>
      <c r="KLA10">
        <v>-852499.36997100001</v>
      </c>
      <c r="KLB10">
        <v>-852499.36997100001</v>
      </c>
      <c r="KLC10">
        <v>-852499.36997100001</v>
      </c>
      <c r="KLD10">
        <v>-852499.36997100001</v>
      </c>
      <c r="KLE10">
        <v>-852499.36997100001</v>
      </c>
      <c r="KLF10">
        <v>-852499.36997100001</v>
      </c>
      <c r="KLG10">
        <v>-852499.36997100001</v>
      </c>
      <c r="KLH10">
        <v>-852499.36997100001</v>
      </c>
      <c r="KLI10">
        <v>-852499.36997100001</v>
      </c>
      <c r="KLJ10">
        <v>-852499.36997100001</v>
      </c>
      <c r="KLK10">
        <v>-852499.36997100001</v>
      </c>
      <c r="KLL10">
        <v>-852499.36997100001</v>
      </c>
      <c r="KLM10">
        <v>-852499.36997100001</v>
      </c>
      <c r="KLN10">
        <v>-852499.36997100001</v>
      </c>
      <c r="KLO10">
        <v>-852499.36997100001</v>
      </c>
      <c r="KLP10">
        <v>-852499.36997100001</v>
      </c>
      <c r="KLQ10">
        <v>-852499.36997100001</v>
      </c>
      <c r="KLR10">
        <v>-852499.36997100001</v>
      </c>
      <c r="KLS10">
        <v>-852499.36997100001</v>
      </c>
      <c r="KLT10">
        <v>-852499.36997100001</v>
      </c>
      <c r="KLU10">
        <v>-852499.36997100001</v>
      </c>
      <c r="KLV10">
        <v>-852499.36997100001</v>
      </c>
      <c r="KLW10">
        <v>-852499.36997100001</v>
      </c>
      <c r="KLX10">
        <v>-852499.36997100001</v>
      </c>
      <c r="KLY10">
        <v>-852499.36997100001</v>
      </c>
      <c r="KLZ10">
        <v>-852499.36997100001</v>
      </c>
      <c r="KMA10">
        <v>-852499.36997100001</v>
      </c>
      <c r="KMB10">
        <v>-852499.36997100001</v>
      </c>
      <c r="KMC10">
        <v>-852499.36997100001</v>
      </c>
      <c r="KMD10">
        <v>-852499.36997100001</v>
      </c>
      <c r="KME10">
        <v>-852499.36997100001</v>
      </c>
      <c r="KMF10">
        <v>-852499.36997100001</v>
      </c>
      <c r="KMG10">
        <v>-852499.36997100001</v>
      </c>
      <c r="KMH10">
        <v>-852499.36997100001</v>
      </c>
      <c r="KMI10">
        <v>-852499.36997100001</v>
      </c>
      <c r="KMJ10">
        <v>-852499.36997100001</v>
      </c>
      <c r="KMK10">
        <v>-852499.36997100001</v>
      </c>
      <c r="KML10">
        <v>-852499.36997100001</v>
      </c>
      <c r="KMM10">
        <v>-852499.36997100001</v>
      </c>
      <c r="KMN10">
        <v>-852499.36997100001</v>
      </c>
      <c r="KMO10">
        <v>-852499.36997100001</v>
      </c>
      <c r="KMP10">
        <v>-1602691.6334500001</v>
      </c>
      <c r="KMQ10">
        <v>-1602691.6334500001</v>
      </c>
      <c r="KMR10">
        <v>-1602691.6334500001</v>
      </c>
      <c r="KMS10">
        <v>-1602691.6334500001</v>
      </c>
      <c r="KMT10">
        <v>-1602691.6334500001</v>
      </c>
      <c r="KMU10">
        <v>-1602691.6334500001</v>
      </c>
      <c r="KMV10">
        <v>-1602691.6334500001</v>
      </c>
      <c r="KMW10">
        <v>-1602691.6334500001</v>
      </c>
      <c r="KMX10">
        <v>-1602691.6334500001</v>
      </c>
      <c r="KMY10">
        <v>-1602691.6334500001</v>
      </c>
      <c r="KMZ10">
        <v>-1602691.6334500001</v>
      </c>
      <c r="KNA10">
        <v>-1602691.6334500001</v>
      </c>
      <c r="KNB10">
        <v>-1602691.6334500001</v>
      </c>
      <c r="KNC10">
        <v>-1602691.6334500001</v>
      </c>
      <c r="KND10">
        <v>-1602691.6334500001</v>
      </c>
      <c r="KNE10">
        <v>-1602691.6334500001</v>
      </c>
      <c r="KNF10">
        <v>-1602691.6334500001</v>
      </c>
      <c r="KNG10">
        <v>-1602691.6334500001</v>
      </c>
      <c r="KNH10">
        <v>-1602691.6334500001</v>
      </c>
      <c r="KNI10">
        <v>-1602691.6334500001</v>
      </c>
      <c r="KNJ10">
        <v>-1602691.6334500001</v>
      </c>
      <c r="KNK10">
        <v>-1602691.6334500001</v>
      </c>
      <c r="KNL10">
        <v>-1602691.6334500001</v>
      </c>
      <c r="KNM10">
        <v>-1602691.6334500001</v>
      </c>
      <c r="KNN10">
        <v>-1602691.6334500001</v>
      </c>
      <c r="KNO10">
        <v>-1602691.6334500001</v>
      </c>
      <c r="KNP10">
        <v>-1602691.6334500001</v>
      </c>
      <c r="KNQ10">
        <v>-1602691.6334500001</v>
      </c>
      <c r="KNR10">
        <v>-1602691.6334500001</v>
      </c>
      <c r="KNS10">
        <v>-1602691.6334500001</v>
      </c>
      <c r="KNT10">
        <v>-1602691.6334500001</v>
      </c>
      <c r="KNU10">
        <v>-1602691.6334500001</v>
      </c>
      <c r="KNV10">
        <v>-1602691.6334500001</v>
      </c>
      <c r="KNW10">
        <v>-1602691.6334500001</v>
      </c>
      <c r="KNX10">
        <v>-1602691.6334500001</v>
      </c>
      <c r="KNY10">
        <v>-1602691.6334500001</v>
      </c>
      <c r="KNZ10">
        <v>-1602691.6334500001</v>
      </c>
      <c r="KOA10">
        <v>-1602691.6334500001</v>
      </c>
      <c r="KOB10">
        <v>-1602691.6334500001</v>
      </c>
      <c r="KOC10">
        <v>-1602691.6334500001</v>
      </c>
      <c r="KOD10">
        <v>-1602691.6334500001</v>
      </c>
      <c r="KOE10">
        <v>-1602691.6334500001</v>
      </c>
      <c r="KOF10">
        <v>-1602691.6334500001</v>
      </c>
      <c r="KOG10">
        <v>-1602691.6334500001</v>
      </c>
      <c r="KOH10">
        <v>-3103076.16041</v>
      </c>
      <c r="KOI10">
        <v>-3103076.16041</v>
      </c>
      <c r="KOJ10">
        <v>-3103076.16041</v>
      </c>
      <c r="KOK10">
        <v>-3103076.16041</v>
      </c>
      <c r="KOL10">
        <v>-3103076.16041</v>
      </c>
      <c r="KOM10">
        <v>-3103076.16041</v>
      </c>
      <c r="KON10">
        <v>-3103076.16041</v>
      </c>
      <c r="KOO10">
        <v>-3103076.16041</v>
      </c>
      <c r="KOP10">
        <v>-3103076.16041</v>
      </c>
      <c r="KOQ10">
        <v>-3103076.16041</v>
      </c>
      <c r="KOR10">
        <v>-3103076.16041</v>
      </c>
      <c r="KOS10">
        <v>-3103076.16041</v>
      </c>
      <c r="KOT10">
        <v>-3103076.16041</v>
      </c>
      <c r="KOU10">
        <v>-3103076.16041</v>
      </c>
      <c r="KOV10">
        <v>-3103076.16041</v>
      </c>
      <c r="KOW10">
        <v>-3103076.16041</v>
      </c>
      <c r="KOX10">
        <v>-3103076.16041</v>
      </c>
      <c r="KOY10">
        <v>-3103076.16041</v>
      </c>
      <c r="KOZ10">
        <v>-3103076.16041</v>
      </c>
      <c r="KPA10">
        <v>-3103076.16041</v>
      </c>
      <c r="KPB10">
        <v>-3103076.16041</v>
      </c>
      <c r="KPC10">
        <v>-3103076.16041</v>
      </c>
      <c r="KPD10">
        <v>-3103076.16041</v>
      </c>
      <c r="KPE10">
        <v>-3103076.16041</v>
      </c>
      <c r="KPF10">
        <v>-3103076.16041</v>
      </c>
      <c r="KPG10">
        <v>-3103076.16041</v>
      </c>
      <c r="KPH10">
        <v>-3103076.16041</v>
      </c>
      <c r="KPI10">
        <v>-3103076.16041</v>
      </c>
      <c r="KPJ10">
        <v>-3103076.16041</v>
      </c>
      <c r="KPK10">
        <v>-3103076.16041</v>
      </c>
      <c r="KPL10">
        <v>-3103076.16041</v>
      </c>
      <c r="KPM10">
        <v>-3103076.16041</v>
      </c>
      <c r="KPN10">
        <v>-3103076.16041</v>
      </c>
      <c r="KPO10">
        <v>-3103076.16041</v>
      </c>
      <c r="KPP10">
        <v>-3103076.16041</v>
      </c>
      <c r="KPQ10">
        <v>-3103076.16041</v>
      </c>
      <c r="KPR10">
        <v>-3103076.16041</v>
      </c>
      <c r="KPS10">
        <v>-3103076.16041</v>
      </c>
      <c r="KPT10">
        <v>-3103076.16041</v>
      </c>
      <c r="KPU10">
        <v>-3103076.16041</v>
      </c>
      <c r="KPV10">
        <v>-3103076.16041</v>
      </c>
      <c r="KPW10">
        <v>-3103076.16041</v>
      </c>
      <c r="KPX10">
        <v>-3103076.16041</v>
      </c>
      <c r="KPY10">
        <v>-3103076.16041</v>
      </c>
      <c r="KPZ10">
        <v>-1880326.9346100001</v>
      </c>
      <c r="KQA10">
        <v>-1880326.9346100001</v>
      </c>
      <c r="KQB10">
        <v>-1880326.9346100001</v>
      </c>
      <c r="KQC10">
        <v>-1880326.9346100001</v>
      </c>
      <c r="KQD10">
        <v>-1880326.9346100001</v>
      </c>
      <c r="KQE10">
        <v>-1880326.9346100001</v>
      </c>
      <c r="KQF10">
        <v>-1880326.9346100001</v>
      </c>
      <c r="KQG10">
        <v>-1880326.9346100001</v>
      </c>
      <c r="KQH10">
        <v>-1880326.9346100001</v>
      </c>
      <c r="KQI10">
        <v>-1880326.9346100001</v>
      </c>
      <c r="KQJ10">
        <v>-1880326.9346100001</v>
      </c>
      <c r="KQK10">
        <v>-1878390.0718</v>
      </c>
      <c r="KQL10">
        <v>-1878390.0718</v>
      </c>
      <c r="KQM10">
        <v>-1878390.0718</v>
      </c>
      <c r="KQN10">
        <v>-1878390.0718</v>
      </c>
      <c r="KQO10">
        <v>-1878390.0718</v>
      </c>
      <c r="KQP10">
        <v>-1878390.0718</v>
      </c>
      <c r="KQQ10">
        <v>-1878390.0718</v>
      </c>
      <c r="KQR10">
        <v>-1878390.0718</v>
      </c>
      <c r="KQS10">
        <v>-1878390.0718</v>
      </c>
      <c r="KQT10">
        <v>-1878390.0718</v>
      </c>
      <c r="KQU10">
        <v>-1878390.0718</v>
      </c>
      <c r="KQV10">
        <v>-1880326.9346100001</v>
      </c>
      <c r="KQW10">
        <v>-1880326.9346100001</v>
      </c>
      <c r="KQX10">
        <v>-1880326.9346100001</v>
      </c>
      <c r="KQY10">
        <v>-1880326.9346100001</v>
      </c>
      <c r="KQZ10">
        <v>-1880326.9346100001</v>
      </c>
      <c r="KRA10">
        <v>-1880326.9346100001</v>
      </c>
      <c r="KRB10">
        <v>-1880326.9346100001</v>
      </c>
      <c r="KRC10">
        <v>-1880326.9346100001</v>
      </c>
      <c r="KRD10">
        <v>-1880326.9346100001</v>
      </c>
      <c r="KRE10">
        <v>-1880326.9346100001</v>
      </c>
      <c r="KRF10">
        <v>-1880326.9346100001</v>
      </c>
      <c r="KRG10">
        <v>-1878390.0718</v>
      </c>
      <c r="KRH10">
        <v>-1878390.0718</v>
      </c>
      <c r="KRI10">
        <v>-1878390.0718</v>
      </c>
      <c r="KRJ10">
        <v>-1878390.0718</v>
      </c>
      <c r="KRK10">
        <v>-1878390.0718</v>
      </c>
      <c r="KRL10">
        <v>-1878390.0718</v>
      </c>
      <c r="KRM10">
        <v>-1878390.0718</v>
      </c>
      <c r="KRN10">
        <v>-1878390.0718</v>
      </c>
      <c r="KRO10">
        <v>-1878390.0718</v>
      </c>
      <c r="KRP10">
        <v>-1878390.0718</v>
      </c>
      <c r="KRQ10">
        <v>-1878390.0718</v>
      </c>
      <c r="KRR10">
        <v>-3773427.2744700001</v>
      </c>
      <c r="KRS10">
        <v>-3773427.2744700001</v>
      </c>
      <c r="KRT10">
        <v>-3773427.2744700001</v>
      </c>
      <c r="KRU10">
        <v>-3773427.2744700001</v>
      </c>
      <c r="KRV10">
        <v>-3773427.2744700001</v>
      </c>
      <c r="KRW10">
        <v>-3773427.2744700001</v>
      </c>
      <c r="KRX10">
        <v>-3773427.2744700001</v>
      </c>
      <c r="KRY10">
        <v>-3773427.2744700001</v>
      </c>
      <c r="KRZ10">
        <v>-3773427.2744700001</v>
      </c>
      <c r="KSA10">
        <v>-3773427.2744700001</v>
      </c>
      <c r="KSB10">
        <v>-3773427.2744700001</v>
      </c>
      <c r="KSC10">
        <v>-3769705.9663900002</v>
      </c>
      <c r="KSD10">
        <v>-3769705.9663900002</v>
      </c>
      <c r="KSE10">
        <v>-3769705.9663900002</v>
      </c>
      <c r="KSF10">
        <v>-3769705.9663900002</v>
      </c>
      <c r="KSG10">
        <v>-3769705.9663900002</v>
      </c>
      <c r="KSH10">
        <v>-3769705.9663900002</v>
      </c>
      <c r="KSI10">
        <v>-3769705.9663900002</v>
      </c>
      <c r="KSJ10">
        <v>-3769705.9663900002</v>
      </c>
      <c r="KSK10">
        <v>-3769705.9663900002</v>
      </c>
      <c r="KSL10">
        <v>-3769705.9663900002</v>
      </c>
      <c r="KSM10">
        <v>-3769705.9663900002</v>
      </c>
      <c r="KSN10">
        <v>-3773427.2744700001</v>
      </c>
      <c r="KSO10">
        <v>-3773427.2744700001</v>
      </c>
      <c r="KSP10">
        <v>-3773427.2744700001</v>
      </c>
      <c r="KSQ10">
        <v>-3773427.2744700001</v>
      </c>
      <c r="KSR10">
        <v>-3773427.2744700001</v>
      </c>
      <c r="KSS10">
        <v>-3773427.2744700001</v>
      </c>
      <c r="KST10">
        <v>-3773427.2744700001</v>
      </c>
      <c r="KSU10">
        <v>-3773427.2744700001</v>
      </c>
      <c r="KSV10">
        <v>-3773427.2744700001</v>
      </c>
      <c r="KSW10">
        <v>-3773427.2744700001</v>
      </c>
      <c r="KSX10">
        <v>-3773427.2744700001</v>
      </c>
      <c r="KSY10">
        <v>-3769705.9663900002</v>
      </c>
      <c r="KSZ10">
        <v>-3769705.9663900002</v>
      </c>
      <c r="KTA10">
        <v>-3769705.9663900002</v>
      </c>
      <c r="KTB10">
        <v>-3769705.9663900002</v>
      </c>
      <c r="KTC10">
        <v>-3769705.9663900002</v>
      </c>
      <c r="KTD10">
        <v>-3769705.9663900002</v>
      </c>
      <c r="KTE10">
        <v>-3769705.9663900002</v>
      </c>
      <c r="KTF10">
        <v>-3769705.9663900002</v>
      </c>
      <c r="KTG10">
        <v>-3769705.9663900002</v>
      </c>
      <c r="KTH10">
        <v>-3769705.9663900002</v>
      </c>
      <c r="KTI10">
        <v>-3769705.9663900002</v>
      </c>
      <c r="KTJ10">
        <v>-7663722.0144300004</v>
      </c>
      <c r="KTK10">
        <v>-7663722.0144300004</v>
      </c>
      <c r="KTL10">
        <v>-7663722.0144300004</v>
      </c>
      <c r="KTM10">
        <v>-7663722.0144300004</v>
      </c>
      <c r="KTN10">
        <v>-7663722.0144300004</v>
      </c>
      <c r="KTO10">
        <v>-7663722.0144300004</v>
      </c>
      <c r="KTP10">
        <v>-7663722.0144300004</v>
      </c>
      <c r="KTQ10">
        <v>-7663722.0144300004</v>
      </c>
      <c r="KTR10">
        <v>-7663722.0144300004</v>
      </c>
      <c r="KTS10">
        <v>-7663722.0144300004</v>
      </c>
      <c r="KTT10">
        <v>-7663722.0144300004</v>
      </c>
      <c r="KTU10">
        <v>-7656431.8157799998</v>
      </c>
      <c r="KTV10">
        <v>-7656431.8157799998</v>
      </c>
      <c r="KTW10">
        <v>-7656431.8157799998</v>
      </c>
      <c r="KTX10">
        <v>-7656431.8157799998</v>
      </c>
      <c r="KTY10">
        <v>-7656431.8157799998</v>
      </c>
      <c r="KTZ10">
        <v>-7656431.8157799998</v>
      </c>
      <c r="KUA10">
        <v>-7656431.8157799998</v>
      </c>
      <c r="KUB10">
        <v>-7656431.8157799998</v>
      </c>
      <c r="KUC10">
        <v>-7656431.8157799998</v>
      </c>
      <c r="KUD10">
        <v>-7656431.8157799998</v>
      </c>
      <c r="KUE10">
        <v>-7656431.8157799998</v>
      </c>
      <c r="KUF10">
        <v>-7663722.0144300004</v>
      </c>
      <c r="KUG10">
        <v>-7663722.0144300004</v>
      </c>
      <c r="KUH10">
        <v>-7663722.0144300004</v>
      </c>
      <c r="KUI10">
        <v>-7663722.0144300004</v>
      </c>
      <c r="KUJ10">
        <v>-7663722.0144300004</v>
      </c>
      <c r="KUK10">
        <v>-7663722.0144300004</v>
      </c>
      <c r="KUL10">
        <v>-7663722.0144300004</v>
      </c>
      <c r="KUM10">
        <v>-7663722.0144300004</v>
      </c>
      <c r="KUN10">
        <v>-7663722.0144300004</v>
      </c>
      <c r="KUO10">
        <v>-7663722.0144300004</v>
      </c>
      <c r="KUP10">
        <v>-7663722.0144300004</v>
      </c>
      <c r="KUQ10">
        <v>-7656431.8157799998</v>
      </c>
      <c r="KUR10">
        <v>-7656431.8157799998</v>
      </c>
      <c r="KUS10">
        <v>-7656431.8157799998</v>
      </c>
      <c r="KUT10">
        <v>-7656431.8157799998</v>
      </c>
      <c r="KUU10">
        <v>-7656431.8157799998</v>
      </c>
      <c r="KUV10">
        <v>-7656431.8157799998</v>
      </c>
      <c r="KUW10">
        <v>-7656431.8157799998</v>
      </c>
      <c r="KUX10">
        <v>-7656431.8157799998</v>
      </c>
      <c r="KUY10">
        <v>-7656431.8157799998</v>
      </c>
      <c r="KUZ10">
        <v>-7656431.8157799998</v>
      </c>
      <c r="KVA10">
        <v>-7656431.8157799998</v>
      </c>
      <c r="KVB10">
        <v>1623913.38381</v>
      </c>
      <c r="KVC10">
        <v>1623913.38381</v>
      </c>
      <c r="KVD10">
        <v>1623913.38381</v>
      </c>
      <c r="KVE10">
        <v>1623913.38381</v>
      </c>
      <c r="KVF10">
        <v>1623913.38381</v>
      </c>
      <c r="KVG10">
        <v>1623913.38381</v>
      </c>
      <c r="KVH10">
        <v>1623913.38381</v>
      </c>
      <c r="KVI10">
        <v>1623913.38381</v>
      </c>
      <c r="KVJ10">
        <v>1623913.38381</v>
      </c>
      <c r="KVK10">
        <v>1623913.38381</v>
      </c>
      <c r="KVL10">
        <v>1623913.38381</v>
      </c>
      <c r="KVM10">
        <v>2221494.6516300002</v>
      </c>
      <c r="KVN10">
        <v>2221494.6516300002</v>
      </c>
      <c r="KVO10">
        <v>2221494.6516300002</v>
      </c>
      <c r="KVP10">
        <v>2221494.6516300002</v>
      </c>
      <c r="KVQ10">
        <v>2221494.6516300002</v>
      </c>
      <c r="KVR10">
        <v>2221494.6516300002</v>
      </c>
      <c r="KVS10">
        <v>2221494.6516300002</v>
      </c>
      <c r="KVT10">
        <v>2221494.6516300002</v>
      </c>
      <c r="KVU10">
        <v>2221494.6516300002</v>
      </c>
      <c r="KVV10">
        <v>2221494.6516300002</v>
      </c>
      <c r="KVW10">
        <v>2221494.6516300002</v>
      </c>
      <c r="KVX10">
        <v>1623913.38381</v>
      </c>
      <c r="KVY10">
        <v>1623913.38381</v>
      </c>
      <c r="KVZ10">
        <v>1623913.38381</v>
      </c>
      <c r="KWA10">
        <v>1623913.38381</v>
      </c>
      <c r="KWB10">
        <v>1623913.38381</v>
      </c>
      <c r="KWC10">
        <v>1623913.38381</v>
      </c>
      <c r="KWD10">
        <v>1623913.38381</v>
      </c>
      <c r="KWE10">
        <v>1623913.38381</v>
      </c>
      <c r="KWF10">
        <v>1623913.38381</v>
      </c>
      <c r="KWG10">
        <v>1623913.38381</v>
      </c>
      <c r="KWH10">
        <v>1623913.38381</v>
      </c>
      <c r="KWI10">
        <v>2221494.6516300002</v>
      </c>
      <c r="KWJ10">
        <v>2221494.6516300002</v>
      </c>
      <c r="KWK10">
        <v>2221494.6516300002</v>
      </c>
      <c r="KWL10">
        <v>2221494.6516300002</v>
      </c>
      <c r="KWM10">
        <v>2221494.6516300002</v>
      </c>
      <c r="KWN10">
        <v>2221494.6516300002</v>
      </c>
      <c r="KWO10">
        <v>2221494.6516300002</v>
      </c>
      <c r="KWP10">
        <v>2221494.6516300002</v>
      </c>
      <c r="KWQ10">
        <v>2221494.6516300002</v>
      </c>
      <c r="KWR10">
        <v>2221494.6516300002</v>
      </c>
      <c r="KWS10">
        <v>2221494.6516300002</v>
      </c>
      <c r="KWT10">
        <v>3628224.5329</v>
      </c>
      <c r="KWU10">
        <v>3628224.5329</v>
      </c>
      <c r="KWV10">
        <v>3628224.5329</v>
      </c>
      <c r="KWW10">
        <v>3628224.5329</v>
      </c>
      <c r="KWX10">
        <v>3628224.5329</v>
      </c>
      <c r="KWY10">
        <v>3628224.5329</v>
      </c>
      <c r="KWZ10">
        <v>3628224.5329</v>
      </c>
      <c r="KXA10">
        <v>3628224.5329</v>
      </c>
      <c r="KXB10">
        <v>3628224.5329</v>
      </c>
      <c r="KXC10">
        <v>3628224.5329</v>
      </c>
      <c r="KXD10">
        <v>3628224.5329</v>
      </c>
      <c r="KXE10">
        <v>4776361.6119600004</v>
      </c>
      <c r="KXF10">
        <v>4776361.6119600004</v>
      </c>
      <c r="KXG10">
        <v>4776361.6119600004</v>
      </c>
      <c r="KXH10">
        <v>4776361.6119600004</v>
      </c>
      <c r="KXI10">
        <v>4776361.6119600004</v>
      </c>
      <c r="KXJ10">
        <v>4776361.6119600004</v>
      </c>
      <c r="KXK10">
        <v>4776361.6119600004</v>
      </c>
      <c r="KXL10">
        <v>4776361.6119600004</v>
      </c>
      <c r="KXM10">
        <v>4776361.6119600004</v>
      </c>
      <c r="KXN10">
        <v>4776361.6119600004</v>
      </c>
      <c r="KXO10">
        <v>4776361.6119600004</v>
      </c>
      <c r="KXP10">
        <v>3628224.5329</v>
      </c>
      <c r="KXQ10">
        <v>3628224.5329</v>
      </c>
      <c r="KXR10">
        <v>3628224.5329</v>
      </c>
      <c r="KXS10">
        <v>3628224.5329</v>
      </c>
      <c r="KXT10">
        <v>3628224.5329</v>
      </c>
      <c r="KXU10">
        <v>3628224.5329</v>
      </c>
      <c r="KXV10">
        <v>3628224.5329</v>
      </c>
      <c r="KXW10">
        <v>3628224.5329</v>
      </c>
      <c r="KXX10">
        <v>3628224.5329</v>
      </c>
      <c r="KXY10">
        <v>3628224.5329</v>
      </c>
      <c r="KXZ10">
        <v>3628224.5329</v>
      </c>
      <c r="KYA10">
        <v>4776361.6119600004</v>
      </c>
      <c r="KYB10">
        <v>4776361.6119600004</v>
      </c>
      <c r="KYC10">
        <v>4776361.6119600004</v>
      </c>
      <c r="KYD10">
        <v>4776361.6119600004</v>
      </c>
      <c r="KYE10">
        <v>4776361.6119600004</v>
      </c>
      <c r="KYF10">
        <v>4776361.6119600004</v>
      </c>
      <c r="KYG10">
        <v>4776361.6119600004</v>
      </c>
      <c r="KYH10">
        <v>4776361.6119600004</v>
      </c>
      <c r="KYI10">
        <v>4776361.6119600004</v>
      </c>
      <c r="KYJ10">
        <v>4776361.6119600004</v>
      </c>
      <c r="KYK10">
        <v>4776361.6119600004</v>
      </c>
      <c r="KYL10">
        <v>7954890.1626000004</v>
      </c>
      <c r="KYM10">
        <v>7954890.1626000004</v>
      </c>
      <c r="KYN10">
        <v>7954890.1626000004</v>
      </c>
      <c r="KYO10">
        <v>7954890.1626000004</v>
      </c>
      <c r="KYP10">
        <v>7954890.1626000004</v>
      </c>
      <c r="KYQ10">
        <v>7954890.1626000004</v>
      </c>
      <c r="KYR10">
        <v>7954890.1626000004</v>
      </c>
      <c r="KYS10">
        <v>7954890.1626000004</v>
      </c>
      <c r="KYT10">
        <v>7954890.1626000004</v>
      </c>
      <c r="KYU10">
        <v>7954890.1626000004</v>
      </c>
      <c r="KYV10">
        <v>7954890.1626000004</v>
      </c>
      <c r="KYW10">
        <v>10204138.8641</v>
      </c>
      <c r="KYX10">
        <v>10204138.8641</v>
      </c>
      <c r="KYY10">
        <v>10204138.8641</v>
      </c>
      <c r="KYZ10">
        <v>10204138.8641</v>
      </c>
      <c r="KZA10">
        <v>10204138.8641</v>
      </c>
      <c r="KZB10">
        <v>10204138.8641</v>
      </c>
      <c r="KZC10">
        <v>10204138.8641</v>
      </c>
      <c r="KZD10">
        <v>10204138.8641</v>
      </c>
      <c r="KZE10">
        <v>10204138.8641</v>
      </c>
      <c r="KZF10">
        <v>10204138.8641</v>
      </c>
      <c r="KZG10">
        <v>10204138.8641</v>
      </c>
      <c r="KZH10">
        <v>7954890.1626000004</v>
      </c>
      <c r="KZI10">
        <v>7954890.1626000004</v>
      </c>
      <c r="KZJ10">
        <v>7954890.1626000004</v>
      </c>
      <c r="KZK10">
        <v>7954890.1626000004</v>
      </c>
      <c r="KZL10">
        <v>7954890.1626000004</v>
      </c>
      <c r="KZM10">
        <v>7954890.1626000004</v>
      </c>
      <c r="KZN10">
        <v>7954890.1626000004</v>
      </c>
      <c r="KZO10">
        <v>7954890.1626000004</v>
      </c>
      <c r="KZP10">
        <v>7954890.1626000004</v>
      </c>
      <c r="KZQ10">
        <v>7954890.1626000004</v>
      </c>
      <c r="KZR10">
        <v>7954890.1626000004</v>
      </c>
      <c r="KZS10">
        <v>10204138.8641</v>
      </c>
      <c r="KZT10">
        <v>10204138.8641</v>
      </c>
      <c r="KZU10">
        <v>10204138.8641</v>
      </c>
      <c r="KZV10">
        <v>10204138.8641</v>
      </c>
      <c r="KZW10">
        <v>10204138.8641</v>
      </c>
      <c r="KZX10">
        <v>10204138.8641</v>
      </c>
      <c r="KZY10">
        <v>10204138.8641</v>
      </c>
      <c r="KZZ10">
        <v>10204138.8641</v>
      </c>
      <c r="LAA10">
        <v>10204138.8641</v>
      </c>
      <c r="LAB10">
        <v>10204138.8641</v>
      </c>
      <c r="LAC10">
        <v>10204138.8641</v>
      </c>
      <c r="LAD10">
        <v>-1161501.1959599999</v>
      </c>
      <c r="LAE10">
        <v>-1161501.1959599999</v>
      </c>
      <c r="LAF10">
        <v>-1161501.1959599999</v>
      </c>
      <c r="LAG10">
        <v>-1161501.1959599999</v>
      </c>
      <c r="LAH10">
        <v>-1161501.1959599999</v>
      </c>
      <c r="LAI10">
        <v>-1161501.1959599999</v>
      </c>
      <c r="LAJ10">
        <v>-1161501.1959599999</v>
      </c>
      <c r="LAK10">
        <v>-1161501.1959599999</v>
      </c>
      <c r="LAL10">
        <v>-1161501.1959599999</v>
      </c>
      <c r="LAM10">
        <v>-1161501.1959599999</v>
      </c>
      <c r="LAN10">
        <v>-1161501.1959599999</v>
      </c>
      <c r="LAO10">
        <v>-1185050.1794799999</v>
      </c>
      <c r="LAP10">
        <v>-1185050.1794799999</v>
      </c>
      <c r="LAQ10">
        <v>-1185050.1794799999</v>
      </c>
      <c r="LAR10">
        <v>-1185050.1794799999</v>
      </c>
      <c r="LAS10">
        <v>-1185050.1794799999</v>
      </c>
      <c r="LAT10">
        <v>-1185050.1794799999</v>
      </c>
      <c r="LAU10">
        <v>-1185050.1794799999</v>
      </c>
      <c r="LAV10">
        <v>-1185050.1794799999</v>
      </c>
      <c r="LAW10">
        <v>-1185050.1794799999</v>
      </c>
      <c r="LAX10">
        <v>-1185050.1794799999</v>
      </c>
      <c r="LAY10">
        <v>-1185050.1794799999</v>
      </c>
      <c r="LAZ10">
        <v>-1161501.1959599999</v>
      </c>
      <c r="LBA10">
        <v>-1161501.1959599999</v>
      </c>
      <c r="LBB10">
        <v>-1161501.1959599999</v>
      </c>
      <c r="LBC10">
        <v>-1161501.1959599999</v>
      </c>
      <c r="LBD10">
        <v>-1161501.1959599999</v>
      </c>
      <c r="LBE10">
        <v>-1161501.1959599999</v>
      </c>
      <c r="LBF10">
        <v>-1161501.1959599999</v>
      </c>
      <c r="LBG10">
        <v>-1161501.1959599999</v>
      </c>
      <c r="LBH10">
        <v>-1161501.1959599999</v>
      </c>
      <c r="LBI10">
        <v>-1161501.1959599999</v>
      </c>
      <c r="LBJ10">
        <v>-1161501.1959599999</v>
      </c>
      <c r="LBK10">
        <v>-1185050.1794799999</v>
      </c>
      <c r="LBL10">
        <v>-1185050.1794799999</v>
      </c>
      <c r="LBM10">
        <v>-1185050.1794799999</v>
      </c>
      <c r="LBN10">
        <v>-1185050.1794799999</v>
      </c>
      <c r="LBO10">
        <v>-1185050.1794799999</v>
      </c>
      <c r="LBP10">
        <v>-1185050.1794799999</v>
      </c>
      <c r="LBQ10">
        <v>-1185050.1794799999</v>
      </c>
      <c r="LBR10">
        <v>-1185050.1794799999</v>
      </c>
      <c r="LBS10">
        <v>-1185050.1794799999</v>
      </c>
      <c r="LBT10">
        <v>-1185050.1794799999</v>
      </c>
      <c r="LBU10">
        <v>-1185050.1794799999</v>
      </c>
      <c r="LBV10">
        <v>410358.28255599999</v>
      </c>
      <c r="LBW10">
        <v>410358.28255599999</v>
      </c>
      <c r="LBX10">
        <v>410358.28255599999</v>
      </c>
      <c r="LBY10">
        <v>410358.28255599999</v>
      </c>
      <c r="LBZ10">
        <v>410358.28255599999</v>
      </c>
      <c r="LCA10">
        <v>410358.28255599999</v>
      </c>
      <c r="LCB10">
        <v>410358.28255599999</v>
      </c>
      <c r="LCC10">
        <v>410358.28255599999</v>
      </c>
      <c r="LCD10">
        <v>410358.28255599999</v>
      </c>
      <c r="LCE10">
        <v>410358.28255599999</v>
      </c>
      <c r="LCF10">
        <v>410358.28255599999</v>
      </c>
      <c r="LCG10">
        <v>365113.45543700003</v>
      </c>
      <c r="LCH10">
        <v>365113.45543700003</v>
      </c>
      <c r="LCI10">
        <v>365113.45543700003</v>
      </c>
      <c r="LCJ10">
        <v>365113.45543700003</v>
      </c>
      <c r="LCK10">
        <v>365113.45543700003</v>
      </c>
      <c r="LCL10">
        <v>365113.45543700003</v>
      </c>
      <c r="LCM10">
        <v>365113.45543700003</v>
      </c>
      <c r="LCN10">
        <v>365113.45543700003</v>
      </c>
      <c r="LCO10">
        <v>365113.45543700003</v>
      </c>
      <c r="LCP10">
        <v>365113.45543700003</v>
      </c>
      <c r="LCQ10">
        <v>365113.45543700003</v>
      </c>
      <c r="LCR10">
        <v>410358.28255599999</v>
      </c>
      <c r="LCS10">
        <v>410358.28255599999</v>
      </c>
      <c r="LCT10">
        <v>410358.28255599999</v>
      </c>
      <c r="LCU10">
        <v>410358.28255599999</v>
      </c>
      <c r="LCV10">
        <v>410358.28255599999</v>
      </c>
      <c r="LCW10">
        <v>410358.28255599999</v>
      </c>
      <c r="LCX10">
        <v>410358.28255599999</v>
      </c>
      <c r="LCY10">
        <v>410358.28255599999</v>
      </c>
      <c r="LCZ10">
        <v>410358.28255599999</v>
      </c>
      <c r="LDA10">
        <v>410358.28255599999</v>
      </c>
      <c r="LDB10">
        <v>410358.28255599999</v>
      </c>
      <c r="LDC10">
        <v>365113.45543700003</v>
      </c>
      <c r="LDD10">
        <v>365113.45543700003</v>
      </c>
      <c r="LDE10">
        <v>365113.45543700003</v>
      </c>
      <c r="LDF10">
        <v>365113.45543700003</v>
      </c>
      <c r="LDG10">
        <v>365113.45543700003</v>
      </c>
      <c r="LDH10">
        <v>365113.45543700003</v>
      </c>
      <c r="LDI10">
        <v>365113.45543700003</v>
      </c>
      <c r="LDJ10">
        <v>365113.45543700003</v>
      </c>
      <c r="LDK10">
        <v>365113.45543700003</v>
      </c>
      <c r="LDL10">
        <v>365113.45543700003</v>
      </c>
      <c r="LDM10">
        <v>365113.45543700003</v>
      </c>
      <c r="LDN10">
        <v>4040962.5788199999</v>
      </c>
      <c r="LDO10">
        <v>4040962.5788199999</v>
      </c>
      <c r="LDP10">
        <v>4040962.5788199999</v>
      </c>
      <c r="LDQ10">
        <v>4040962.5788199999</v>
      </c>
      <c r="LDR10">
        <v>4040962.5788199999</v>
      </c>
      <c r="LDS10">
        <v>4040962.5788199999</v>
      </c>
      <c r="LDT10">
        <v>4040962.5788199999</v>
      </c>
      <c r="LDU10">
        <v>4040962.5788199999</v>
      </c>
      <c r="LDV10">
        <v>4040962.5788199999</v>
      </c>
      <c r="LDW10">
        <v>4040962.5788199999</v>
      </c>
      <c r="LDX10">
        <v>4040962.5788199999</v>
      </c>
      <c r="LDY10">
        <v>3952326.0644999999</v>
      </c>
      <c r="LDZ10">
        <v>3952326.0644999999</v>
      </c>
      <c r="LEA10">
        <v>3952326.0644999999</v>
      </c>
      <c r="LEB10">
        <v>3952326.0644999999</v>
      </c>
      <c r="LEC10">
        <v>3952326.0644999999</v>
      </c>
      <c r="LED10">
        <v>3952326.0644999999</v>
      </c>
      <c r="LEE10">
        <v>3952326.0644999999</v>
      </c>
      <c r="LEF10">
        <v>3952326.0644999999</v>
      </c>
      <c r="LEG10">
        <v>3952326.0644999999</v>
      </c>
      <c r="LEH10">
        <v>3952326.0644999999</v>
      </c>
      <c r="LEI10">
        <v>3952326.0644999999</v>
      </c>
      <c r="LEJ10">
        <v>4040962.5788199999</v>
      </c>
      <c r="LEK10">
        <v>4040962.5788199999</v>
      </c>
      <c r="LEL10">
        <v>4040962.5788199999</v>
      </c>
      <c r="LEM10">
        <v>4040962.5788199999</v>
      </c>
      <c r="LEN10">
        <v>4040962.5788199999</v>
      </c>
      <c r="LEO10">
        <v>4040962.5788199999</v>
      </c>
      <c r="LEP10">
        <v>4040962.5788199999</v>
      </c>
      <c r="LEQ10">
        <v>4040962.5788199999</v>
      </c>
      <c r="LER10">
        <v>4040962.5788199999</v>
      </c>
      <c r="LES10">
        <v>4040962.5788199999</v>
      </c>
      <c r="LET10">
        <v>4040962.5788199999</v>
      </c>
      <c r="LEU10">
        <v>3952326.0644999999</v>
      </c>
      <c r="LEV10">
        <v>3952326.0644999999</v>
      </c>
      <c r="LEW10">
        <v>3952326.0644999999</v>
      </c>
      <c r="LEX10">
        <v>3952326.0644999999</v>
      </c>
      <c r="LEY10">
        <v>3952326.0644999999</v>
      </c>
      <c r="LEZ10">
        <v>3952326.0644999999</v>
      </c>
      <c r="LFA10">
        <v>3952326.0644999999</v>
      </c>
      <c r="LFB10">
        <v>3952326.0644999999</v>
      </c>
      <c r="LFC10">
        <v>3952326.0644999999</v>
      </c>
      <c r="LFD10">
        <v>3952326.0644999999</v>
      </c>
      <c r="LFE10">
        <v>3952326.0644999999</v>
      </c>
      <c r="LFF10">
        <v>-41665570.576899998</v>
      </c>
      <c r="LFG10">
        <v>-41665570.576899998</v>
      </c>
      <c r="LFH10">
        <v>-41665570.576899998</v>
      </c>
      <c r="LFI10">
        <v>-41665570.576899998</v>
      </c>
      <c r="LFJ10">
        <v>-41665570.576899998</v>
      </c>
      <c r="LFK10">
        <v>-41665570.576899998</v>
      </c>
      <c r="LFL10">
        <v>-41665570.576899998</v>
      </c>
      <c r="LFM10">
        <v>-41665570.576899998</v>
      </c>
      <c r="LFN10">
        <v>-41665570.576899998</v>
      </c>
      <c r="LFO10">
        <v>-41665570.576899998</v>
      </c>
      <c r="LFP10">
        <v>-41665570.576899998</v>
      </c>
      <c r="LFQ10">
        <v>-41665570.576899998</v>
      </c>
      <c r="LFR10">
        <v>-41665570.576899998</v>
      </c>
      <c r="LFS10">
        <v>-41665570.576899998</v>
      </c>
      <c r="LFT10">
        <v>-41665570.576899998</v>
      </c>
      <c r="LFU10">
        <v>-41665570.576899998</v>
      </c>
      <c r="LFV10">
        <v>-41665570.576899998</v>
      </c>
      <c r="LFW10">
        <v>-41665570.576899998</v>
      </c>
      <c r="LFX10">
        <v>-41665570.576899998</v>
      </c>
      <c r="LFY10">
        <v>-41665570.576899998</v>
      </c>
      <c r="LFZ10">
        <v>-41665570.576899998</v>
      </c>
      <c r="LGA10">
        <v>-41665570.576899998</v>
      </c>
      <c r="LGB10">
        <v>-41665570.576899998</v>
      </c>
      <c r="LGC10">
        <v>-41665570.576899998</v>
      </c>
      <c r="LGD10">
        <v>-41665570.576899998</v>
      </c>
      <c r="LGE10">
        <v>-41665570.576899998</v>
      </c>
      <c r="LGF10">
        <v>-41665570.576899998</v>
      </c>
      <c r="LGG10">
        <v>-41665570.576899998</v>
      </c>
      <c r="LGH10">
        <v>-41665570.576899998</v>
      </c>
      <c r="LGI10">
        <v>-41665570.576899998</v>
      </c>
      <c r="LGJ10">
        <v>-41665570.576899998</v>
      </c>
      <c r="LGK10">
        <v>-41665570.576899998</v>
      </c>
      <c r="LGL10">
        <v>-41665570.576899998</v>
      </c>
      <c r="LGM10">
        <v>-41665570.576899998</v>
      </c>
      <c r="LGN10">
        <v>-41665570.576899998</v>
      </c>
      <c r="LGO10">
        <v>-41665570.576899998</v>
      </c>
      <c r="LGP10">
        <v>-41665570.576899998</v>
      </c>
      <c r="LGQ10">
        <v>-41665570.576899998</v>
      </c>
      <c r="LGR10">
        <v>-41665570.576899998</v>
      </c>
      <c r="LGS10">
        <v>-41665570.576899998</v>
      </c>
      <c r="LGT10">
        <v>-41665570.576899998</v>
      </c>
      <c r="LGU10">
        <v>-41665570.576899998</v>
      </c>
      <c r="LGV10">
        <v>-41665570.576899998</v>
      </c>
      <c r="LGW10">
        <v>-41665570.576899998</v>
      </c>
      <c r="LGX10">
        <v>-63308467.684199996</v>
      </c>
      <c r="LGY10">
        <v>-63308467.684199996</v>
      </c>
      <c r="LGZ10">
        <v>-63308467.684199996</v>
      </c>
      <c r="LHA10">
        <v>-63308467.684199996</v>
      </c>
      <c r="LHB10">
        <v>-63308467.684199996</v>
      </c>
      <c r="LHC10">
        <v>-63308467.684199996</v>
      </c>
      <c r="LHD10">
        <v>-63308467.684199996</v>
      </c>
      <c r="LHE10">
        <v>-63308467.684199996</v>
      </c>
      <c r="LHF10">
        <v>-63308467.684199996</v>
      </c>
      <c r="LHG10">
        <v>-63308467.684199996</v>
      </c>
      <c r="LHH10">
        <v>-63308467.684199996</v>
      </c>
      <c r="LHI10">
        <v>-63308467.684199996</v>
      </c>
      <c r="LHJ10">
        <v>-63308467.684199996</v>
      </c>
      <c r="LHK10">
        <v>-63308467.684199996</v>
      </c>
      <c r="LHL10">
        <v>-63308467.684199996</v>
      </c>
      <c r="LHM10">
        <v>-63308467.684199996</v>
      </c>
      <c r="LHN10">
        <v>-63308467.684199996</v>
      </c>
      <c r="LHO10">
        <v>-63308467.684199996</v>
      </c>
      <c r="LHP10">
        <v>-63308467.684199996</v>
      </c>
      <c r="LHQ10">
        <v>-63308467.684199996</v>
      </c>
      <c r="LHR10">
        <v>-63308467.684199996</v>
      </c>
      <c r="LHS10">
        <v>-63308467.684199996</v>
      </c>
      <c r="LHT10">
        <v>-63308467.684199996</v>
      </c>
      <c r="LHU10">
        <v>-63308467.684199996</v>
      </c>
      <c r="LHV10">
        <v>-63308467.684199996</v>
      </c>
      <c r="LHW10">
        <v>-63308467.684199996</v>
      </c>
      <c r="LHX10">
        <v>-63308467.684199996</v>
      </c>
      <c r="LHY10">
        <v>-63308467.684199996</v>
      </c>
      <c r="LHZ10">
        <v>-63308467.684199996</v>
      </c>
      <c r="LIA10">
        <v>-63308467.684199996</v>
      </c>
      <c r="LIB10">
        <v>-63308467.684199996</v>
      </c>
      <c r="LIC10">
        <v>-63308467.684199996</v>
      </c>
      <c r="LID10">
        <v>-63308467.684199996</v>
      </c>
      <c r="LIE10">
        <v>-63308467.684199996</v>
      </c>
      <c r="LIF10">
        <v>-63308467.684199996</v>
      </c>
      <c r="LIG10">
        <v>-63308467.684199996</v>
      </c>
      <c r="LIH10">
        <v>-63308467.684199996</v>
      </c>
      <c r="LII10">
        <v>-63308467.684199996</v>
      </c>
      <c r="LIJ10">
        <v>-63308467.684199996</v>
      </c>
      <c r="LIK10">
        <v>-63308467.684199996</v>
      </c>
      <c r="LIL10">
        <v>-63308467.684199996</v>
      </c>
      <c r="LIM10">
        <v>-63308467.684199996</v>
      </c>
      <c r="LIN10">
        <v>-63308467.684199996</v>
      </c>
      <c r="LIO10">
        <v>-63308467.684199996</v>
      </c>
      <c r="LIP10">
        <v>-96294618.219600007</v>
      </c>
      <c r="LIQ10">
        <v>-96294618.219600007</v>
      </c>
      <c r="LIR10">
        <v>-96294618.219600007</v>
      </c>
      <c r="LIS10">
        <v>-96294618.219600007</v>
      </c>
      <c r="LIT10">
        <v>-96294618.219600007</v>
      </c>
      <c r="LIU10">
        <v>-96294618.219600007</v>
      </c>
      <c r="LIV10">
        <v>-96294618.219600007</v>
      </c>
      <c r="LIW10">
        <v>-96294618.219600007</v>
      </c>
      <c r="LIX10">
        <v>-96294618.219600007</v>
      </c>
      <c r="LIY10">
        <v>-96294618.219600007</v>
      </c>
      <c r="LIZ10">
        <v>-96294618.219600007</v>
      </c>
      <c r="LJA10">
        <v>-96294618.219600007</v>
      </c>
      <c r="LJB10">
        <v>-96294618.219600007</v>
      </c>
      <c r="LJC10">
        <v>-96294618.219600007</v>
      </c>
      <c r="LJD10">
        <v>-96294618.219600007</v>
      </c>
      <c r="LJE10">
        <v>-96294618.219600007</v>
      </c>
      <c r="LJF10">
        <v>-96294618.219600007</v>
      </c>
      <c r="LJG10">
        <v>-96294618.219600007</v>
      </c>
      <c r="LJH10">
        <v>-96294618.219600007</v>
      </c>
      <c r="LJI10">
        <v>-96294618.219600007</v>
      </c>
      <c r="LJJ10">
        <v>-96294618.219600007</v>
      </c>
      <c r="LJK10">
        <v>-96294618.219600007</v>
      </c>
      <c r="LJL10">
        <v>-96294618.219600007</v>
      </c>
      <c r="LJM10">
        <v>-96294618.219600007</v>
      </c>
      <c r="LJN10">
        <v>-96294618.219600007</v>
      </c>
      <c r="LJO10">
        <v>-96294618.219600007</v>
      </c>
      <c r="LJP10">
        <v>-96294618.219600007</v>
      </c>
      <c r="LJQ10">
        <v>-96294618.219600007</v>
      </c>
      <c r="LJR10">
        <v>-96294618.219600007</v>
      </c>
      <c r="LJS10">
        <v>-96294618.219600007</v>
      </c>
      <c r="LJT10">
        <v>-96294618.219600007</v>
      </c>
      <c r="LJU10">
        <v>-96294618.219600007</v>
      </c>
      <c r="LJV10">
        <v>-96294618.219600007</v>
      </c>
      <c r="LJW10">
        <v>-96294618.219600007</v>
      </c>
      <c r="LJX10">
        <v>-96294618.219600007</v>
      </c>
      <c r="LJY10">
        <v>-96294618.219600007</v>
      </c>
      <c r="LJZ10">
        <v>-96294618.219600007</v>
      </c>
      <c r="LKA10">
        <v>-96294618.219600007</v>
      </c>
      <c r="LKB10">
        <v>-96294618.219600007</v>
      </c>
      <c r="LKC10">
        <v>-96294618.219600007</v>
      </c>
      <c r="LKD10">
        <v>-96294618.219600007</v>
      </c>
      <c r="LKE10">
        <v>-96294618.219600007</v>
      </c>
      <c r="LKF10">
        <v>-96294618.219600007</v>
      </c>
      <c r="LKG10">
        <v>-96294618.219600007</v>
      </c>
      <c r="LKH10">
        <v>-41665570.576899998</v>
      </c>
      <c r="LKI10">
        <v>-41665570.576899998</v>
      </c>
      <c r="LKJ10">
        <v>-41665570.576899998</v>
      </c>
      <c r="LKK10">
        <v>-41665570.576899998</v>
      </c>
      <c r="LKL10">
        <v>-41665570.576899998</v>
      </c>
      <c r="LKM10">
        <v>-41665570.576899998</v>
      </c>
      <c r="LKN10">
        <v>-41665570.576899998</v>
      </c>
      <c r="LKO10">
        <v>-41665570.576899998</v>
      </c>
      <c r="LKP10">
        <v>-41665570.576899998</v>
      </c>
      <c r="LKQ10">
        <v>-41665570.576899998</v>
      </c>
      <c r="LKR10">
        <v>-41665570.576899998</v>
      </c>
      <c r="LKS10">
        <v>-41665570.576899998</v>
      </c>
      <c r="LKT10">
        <v>-41665570.576899998</v>
      </c>
      <c r="LKU10">
        <v>-41665570.576899998</v>
      </c>
      <c r="LKV10">
        <v>-41665570.576899998</v>
      </c>
      <c r="LKW10">
        <v>-41665570.576899998</v>
      </c>
      <c r="LKX10">
        <v>-41665570.576899998</v>
      </c>
      <c r="LKY10">
        <v>-41665570.576899998</v>
      </c>
      <c r="LKZ10">
        <v>-41665570.576899998</v>
      </c>
      <c r="LLA10">
        <v>-41665570.576899998</v>
      </c>
      <c r="LLB10">
        <v>-41665570.576899998</v>
      </c>
      <c r="LLC10">
        <v>-41665570.576899998</v>
      </c>
      <c r="LLD10">
        <v>-41665570.576899998</v>
      </c>
      <c r="LLE10">
        <v>-41665570.576899998</v>
      </c>
      <c r="LLF10">
        <v>-41665570.576899998</v>
      </c>
      <c r="LLG10">
        <v>-41665570.576899998</v>
      </c>
      <c r="LLH10">
        <v>-41665570.576899998</v>
      </c>
      <c r="LLI10">
        <v>-41665570.576899998</v>
      </c>
      <c r="LLJ10">
        <v>-41665570.576899998</v>
      </c>
      <c r="LLK10">
        <v>-41665570.576899998</v>
      </c>
      <c r="LLL10">
        <v>-41665570.576899998</v>
      </c>
      <c r="LLM10">
        <v>-41665570.576899998</v>
      </c>
      <c r="LLN10">
        <v>-41665570.576899998</v>
      </c>
      <c r="LLO10">
        <v>-41665570.576899998</v>
      </c>
      <c r="LLP10">
        <v>-41665570.576899998</v>
      </c>
      <c r="LLQ10">
        <v>-41665570.576899998</v>
      </c>
      <c r="LLR10">
        <v>-41665570.576899998</v>
      </c>
      <c r="LLS10">
        <v>-41665570.576899998</v>
      </c>
      <c r="LLT10">
        <v>-41665570.576899998</v>
      </c>
      <c r="LLU10">
        <v>-41665570.576899998</v>
      </c>
      <c r="LLV10">
        <v>-41665570.576899998</v>
      </c>
      <c r="LLW10">
        <v>-41665570.576899998</v>
      </c>
      <c r="LLX10">
        <v>-41665570.576899998</v>
      </c>
      <c r="LLY10">
        <v>-41665570.576899998</v>
      </c>
      <c r="LLZ10">
        <v>-63308467.684199996</v>
      </c>
      <c r="LMA10">
        <v>-63308467.684199996</v>
      </c>
      <c r="LMB10">
        <v>-63308467.684199996</v>
      </c>
      <c r="LMC10">
        <v>-63308467.684199996</v>
      </c>
      <c r="LMD10">
        <v>-63308467.684199996</v>
      </c>
      <c r="LME10">
        <v>-63308467.684199996</v>
      </c>
      <c r="LMF10">
        <v>-63308467.684199996</v>
      </c>
      <c r="LMG10">
        <v>-63308467.684199996</v>
      </c>
      <c r="LMH10">
        <v>-63308467.684199996</v>
      </c>
      <c r="LMI10">
        <v>-63308467.684199996</v>
      </c>
      <c r="LMJ10">
        <v>-63308467.684199996</v>
      </c>
      <c r="LMK10">
        <v>-63308467.684199996</v>
      </c>
      <c r="LML10">
        <v>-63308467.684199996</v>
      </c>
      <c r="LMM10">
        <v>-63308467.684199996</v>
      </c>
      <c r="LMN10">
        <v>-63308467.684199996</v>
      </c>
      <c r="LMO10">
        <v>-63308467.684199996</v>
      </c>
      <c r="LMP10">
        <v>-63308467.684199996</v>
      </c>
      <c r="LMQ10">
        <v>-63308467.684199996</v>
      </c>
      <c r="LMR10">
        <v>-63308467.684199996</v>
      </c>
      <c r="LMS10">
        <v>-63308467.684199996</v>
      </c>
      <c r="LMT10">
        <v>-63308467.684199996</v>
      </c>
      <c r="LMU10">
        <v>-63308467.684199996</v>
      </c>
      <c r="LMV10">
        <v>-63308467.684199996</v>
      </c>
      <c r="LMW10">
        <v>-63308467.684199996</v>
      </c>
      <c r="LMX10">
        <v>-63308467.684199996</v>
      </c>
      <c r="LMY10">
        <v>-63308467.684199996</v>
      </c>
      <c r="LMZ10">
        <v>-63308467.684199996</v>
      </c>
      <c r="LNA10">
        <v>-63308467.684199996</v>
      </c>
      <c r="LNB10">
        <v>-63308467.684199996</v>
      </c>
      <c r="LNC10">
        <v>-63308467.684199996</v>
      </c>
      <c r="LND10">
        <v>-63308467.684199996</v>
      </c>
      <c r="LNE10">
        <v>-63308467.684199996</v>
      </c>
      <c r="LNF10">
        <v>-63308467.684199996</v>
      </c>
      <c r="LNG10">
        <v>-63308467.684199996</v>
      </c>
      <c r="LNH10">
        <v>-63308467.684199996</v>
      </c>
      <c r="LNI10">
        <v>-63308467.684199996</v>
      </c>
      <c r="LNJ10">
        <v>-63308467.684199996</v>
      </c>
      <c r="LNK10">
        <v>-63308467.684199996</v>
      </c>
      <c r="LNL10">
        <v>-63308467.684199996</v>
      </c>
      <c r="LNM10">
        <v>-63308467.684199996</v>
      </c>
      <c r="LNN10">
        <v>-63308467.684199996</v>
      </c>
      <c r="LNO10">
        <v>-63308467.684199996</v>
      </c>
      <c r="LNP10">
        <v>-63308467.684199996</v>
      </c>
      <c r="LNQ10">
        <v>-63308467.684199996</v>
      </c>
      <c r="LNR10">
        <v>-96294618.219600007</v>
      </c>
      <c r="LNS10">
        <v>-96294618.219600007</v>
      </c>
      <c r="LNT10">
        <v>-96294618.219600007</v>
      </c>
      <c r="LNU10">
        <v>-96294618.219600007</v>
      </c>
      <c r="LNV10">
        <v>-96294618.219600007</v>
      </c>
      <c r="LNW10">
        <v>-96294618.219600007</v>
      </c>
      <c r="LNX10">
        <v>-96294618.219600007</v>
      </c>
      <c r="LNY10">
        <v>-96294618.219600007</v>
      </c>
      <c r="LNZ10">
        <v>-96294618.219600007</v>
      </c>
      <c r="LOA10">
        <v>-96294618.219600007</v>
      </c>
      <c r="LOB10">
        <v>-96294618.219600007</v>
      </c>
      <c r="LOC10">
        <v>-96294618.219600007</v>
      </c>
      <c r="LOD10">
        <v>-96294618.219600007</v>
      </c>
      <c r="LOE10">
        <v>-96294618.219600007</v>
      </c>
      <c r="LOF10">
        <v>-96294618.219600007</v>
      </c>
      <c r="LOG10">
        <v>-96294618.219600007</v>
      </c>
      <c r="LOH10">
        <v>-96294618.219600007</v>
      </c>
      <c r="LOI10">
        <v>-96294618.219600007</v>
      </c>
      <c r="LOJ10">
        <v>-96294618.219600007</v>
      </c>
      <c r="LOK10">
        <v>-96294618.219600007</v>
      </c>
      <c r="LOL10">
        <v>-96294618.219600007</v>
      </c>
      <c r="LOM10">
        <v>-96294618.219600007</v>
      </c>
      <c r="LON10">
        <v>-96294618.219600007</v>
      </c>
      <c r="LOO10">
        <v>-96294618.219600007</v>
      </c>
      <c r="LOP10">
        <v>-96294618.219600007</v>
      </c>
      <c r="LOQ10">
        <v>-96294618.219600007</v>
      </c>
      <c r="LOR10">
        <v>-96294618.219600007</v>
      </c>
      <c r="LOS10">
        <v>-96294618.219600007</v>
      </c>
      <c r="LOT10">
        <v>-96294618.219600007</v>
      </c>
      <c r="LOU10">
        <v>-96294618.219600007</v>
      </c>
      <c r="LOV10">
        <v>-96294618.219600007</v>
      </c>
      <c r="LOW10">
        <v>-96294618.219600007</v>
      </c>
      <c r="LOX10">
        <v>-96294618.219600007</v>
      </c>
      <c r="LOY10">
        <v>-96294618.219600007</v>
      </c>
      <c r="LOZ10">
        <v>-96294618.219600007</v>
      </c>
      <c r="LPA10">
        <v>-96294618.219600007</v>
      </c>
      <c r="LPB10">
        <v>-96294618.219600007</v>
      </c>
      <c r="LPC10">
        <v>-96294618.219600007</v>
      </c>
      <c r="LPD10">
        <v>-96294618.219600007</v>
      </c>
      <c r="LPE10">
        <v>-96294618.219600007</v>
      </c>
      <c r="LPF10">
        <v>-96294618.219600007</v>
      </c>
      <c r="LPG10">
        <v>-96294618.219600007</v>
      </c>
      <c r="LPH10">
        <v>-96294618.219600007</v>
      </c>
      <c r="LPI10">
        <v>-96294618.219600007</v>
      </c>
      <c r="LPJ10">
        <v>-6168456.4964500004</v>
      </c>
      <c r="LPK10">
        <v>-5874098.7401299998</v>
      </c>
      <c r="LPL10">
        <v>-5682265.6560199996</v>
      </c>
      <c r="LPM10">
        <v>-5584470.0338099999</v>
      </c>
      <c r="LPN10">
        <v>-5568963.1955199996</v>
      </c>
      <c r="LPO10">
        <v>-5618948.3957799999</v>
      </c>
      <c r="LPP10">
        <v>-5710987.6925400002</v>
      </c>
      <c r="LPQ10">
        <v>-5814477.7850400005</v>
      </c>
      <c r="LPR10">
        <v>-5893297.5664400002</v>
      </c>
      <c r="LPS10">
        <v>-5910409.4832199998</v>
      </c>
      <c r="LPT10">
        <v>-5835074.18719</v>
      </c>
      <c r="LPU10">
        <v>-5898602.9467799999</v>
      </c>
      <c r="LPV10">
        <v>-5493063.9934400003</v>
      </c>
      <c r="LPW10">
        <v>-5156641.7514500003</v>
      </c>
      <c r="LPX10">
        <v>-4872246.2798199998</v>
      </c>
      <c r="LPY10">
        <v>-4618519.6636499995</v>
      </c>
      <c r="LPZ10">
        <v>-4369191.5782399997</v>
      </c>
      <c r="LQA10">
        <v>-4093757.2671099999</v>
      </c>
      <c r="LQB10">
        <v>-3760557.0428800001</v>
      </c>
      <c r="LQC10">
        <v>-3343006.4389499999</v>
      </c>
      <c r="LQD10">
        <v>-2787672.7615700001</v>
      </c>
      <c r="LQE10">
        <v>-2227217.2990000001</v>
      </c>
      <c r="LQF10">
        <v>-6168456.4964500004</v>
      </c>
      <c r="LQG10">
        <v>-5874098.7401299998</v>
      </c>
      <c r="LQH10">
        <v>-5682265.6560199996</v>
      </c>
      <c r="LQI10">
        <v>-5579803.9578499999</v>
      </c>
      <c r="LQJ10">
        <v>-5564255.0116400002</v>
      </c>
      <c r="LQK10">
        <v>-5617486.1314599998</v>
      </c>
      <c r="LQL10">
        <v>-5711811.6715500001</v>
      </c>
      <c r="LQM10">
        <v>-5815279.8770199995</v>
      </c>
      <c r="LQN10">
        <v>-5892092.8801199999</v>
      </c>
      <c r="LQO10">
        <v>-5904205.5737100001</v>
      </c>
      <c r="LQP10">
        <v>-5835074.18719</v>
      </c>
      <c r="LQQ10">
        <v>-5898602.9467799999</v>
      </c>
      <c r="LQR10">
        <v>-5493063.9934400003</v>
      </c>
      <c r="LQS10">
        <v>-5156641.7514500003</v>
      </c>
      <c r="LQT10">
        <v>-4855557.2903300002</v>
      </c>
      <c r="LQU10">
        <v>-4592154.2780299997</v>
      </c>
      <c r="LQV10">
        <v>-4336961.1763399998</v>
      </c>
      <c r="LQW10">
        <v>-4053978.0098100002</v>
      </c>
      <c r="LQX10">
        <v>-3700531.2188300001</v>
      </c>
      <c r="LQY10">
        <v>-3173458.7453100001</v>
      </c>
      <c r="LQZ10">
        <v>-2636025.1592799998</v>
      </c>
      <c r="LRA10">
        <v>-2227217.2990000001</v>
      </c>
      <c r="LRB10">
        <v>-9207522.5647999998</v>
      </c>
      <c r="LRC10">
        <v>-8701179.88741</v>
      </c>
      <c r="LRD10">
        <v>-8332036.3664699998</v>
      </c>
      <c r="LRE10">
        <v>-8082525.6065800004</v>
      </c>
      <c r="LRF10">
        <v>-7929581.3690900002</v>
      </c>
      <c r="LRG10">
        <v>-7842550.0627600001</v>
      </c>
      <c r="LRH10">
        <v>-7782013.48917</v>
      </c>
      <c r="LRI10">
        <v>-7700961.9268300002</v>
      </c>
      <c r="LRJ10">
        <v>-7549798.1834699996</v>
      </c>
      <c r="LRK10">
        <v>-7285656.1179</v>
      </c>
      <c r="LRL10">
        <v>-6884298.4391299998</v>
      </c>
      <c r="LRM10">
        <v>-8667815.4654600006</v>
      </c>
      <c r="LRN10">
        <v>-7939110.3940500002</v>
      </c>
      <c r="LRO10">
        <v>-7280788.5573399998</v>
      </c>
      <c r="LRP10">
        <v>-6658078.0985899996</v>
      </c>
      <c r="LRQ10">
        <v>-6028694.3053599996</v>
      </c>
      <c r="LRR10">
        <v>-5343036.4276799997</v>
      </c>
      <c r="LRS10">
        <v>-4547552.6383100003</v>
      </c>
      <c r="LRT10">
        <v>-3593120.4424999999</v>
      </c>
      <c r="LRU10">
        <v>-2449215.9284899998</v>
      </c>
      <c r="LRV10">
        <v>-1022764.32409</v>
      </c>
      <c r="LRW10">
        <v>331415.33724399999</v>
      </c>
      <c r="LRX10">
        <v>-9207522.5647999998</v>
      </c>
      <c r="LRY10">
        <v>-8701179.88741</v>
      </c>
      <c r="LRZ10">
        <v>-8332036.3664699998</v>
      </c>
      <c r="LSA10">
        <v>-8071912.1294999998</v>
      </c>
      <c r="LSB10">
        <v>-7913295.6976800002</v>
      </c>
      <c r="LSC10">
        <v>-7826833.3660899997</v>
      </c>
      <c r="LSD10">
        <v>-7765796.6901200004</v>
      </c>
      <c r="LSE10">
        <v>-7683314.3515600003</v>
      </c>
      <c r="LSF10">
        <v>-7529171.1285600001</v>
      </c>
      <c r="LSG10">
        <v>-7250371.3422900001</v>
      </c>
      <c r="LSH10">
        <v>-6884298.4391299998</v>
      </c>
      <c r="LSI10">
        <v>-8667815.4654600006</v>
      </c>
      <c r="LSJ10">
        <v>-7939110.3940500002</v>
      </c>
      <c r="LSK10">
        <v>-7280788.5573399998</v>
      </c>
      <c r="LSL10">
        <v>-6622759.6677599996</v>
      </c>
      <c r="LSM10">
        <v>-5967508.0645899996</v>
      </c>
      <c r="LSN10">
        <v>-5262825.96392</v>
      </c>
      <c r="LSO10">
        <v>-4445198.6228200002</v>
      </c>
      <c r="LSP10">
        <v>-3438827.3714200002</v>
      </c>
      <c r="LSQ10">
        <v>-2023733.2319199999</v>
      </c>
      <c r="LSR10">
        <v>-655218.34628900001</v>
      </c>
      <c r="LSS10">
        <v>331415.33724399999</v>
      </c>
      <c r="LST10">
        <v>-13673092.011499999</v>
      </c>
      <c r="LSU10">
        <v>-12785525.7104</v>
      </c>
      <c r="LSV10">
        <v>-12069576.0001</v>
      </c>
      <c r="LSW10">
        <v>-11489225.571900001</v>
      </c>
      <c r="LSX10">
        <v>-10999008.5811</v>
      </c>
      <c r="LSY10">
        <v>-10542085.169299999</v>
      </c>
      <c r="LSZ10">
        <v>-10050928.0098</v>
      </c>
      <c r="LTA10">
        <v>-9453029.7917500008</v>
      </c>
      <c r="LTB10">
        <v>-8683495.1551399995</v>
      </c>
      <c r="LTC10">
        <v>-7703848.3178599998</v>
      </c>
      <c r="LTD10">
        <v>-6521991.4523299998</v>
      </c>
      <c r="LTE10">
        <v>-12593677.812799999</v>
      </c>
      <c r="LTF10">
        <v>-11261386.7237</v>
      </c>
      <c r="LTG10">
        <v>-9967080.3817899991</v>
      </c>
      <c r="LTH10">
        <v>-8640330.5559599996</v>
      </c>
      <c r="LTI10">
        <v>-7197234.4535999997</v>
      </c>
      <c r="LTJ10">
        <v>-5543057.8991099996</v>
      </c>
      <c r="LTK10">
        <v>-3582006.3080899999</v>
      </c>
      <c r="LTL10">
        <v>-1237346.8230999999</v>
      </c>
      <c r="LTM10">
        <v>1517669.3548300001</v>
      </c>
      <c r="LTN10">
        <v>4848279.09375</v>
      </c>
      <c r="LTO10">
        <v>7909436.10042</v>
      </c>
      <c r="LTP10">
        <v>-13673092.011499999</v>
      </c>
      <c r="LTQ10">
        <v>-12785525.7104</v>
      </c>
      <c r="LTR10">
        <v>-12069576.0001</v>
      </c>
      <c r="LTS10">
        <v>-11466069.668099999</v>
      </c>
      <c r="LTT10">
        <v>-10956057.7718</v>
      </c>
      <c r="LTU10">
        <v>-10491308.3114</v>
      </c>
      <c r="LTV10">
        <v>-9991473.4386999998</v>
      </c>
      <c r="LTW10">
        <v>-9388613.6063199993</v>
      </c>
      <c r="LTX10">
        <v>-8614685.04899</v>
      </c>
      <c r="LTY10">
        <v>-7598679.2505200002</v>
      </c>
      <c r="LTZ10">
        <v>-6521991.4523299998</v>
      </c>
      <c r="LUA10">
        <v>-12593677.812799999</v>
      </c>
      <c r="LUB10">
        <v>-11261386.7237</v>
      </c>
      <c r="LUC10">
        <v>-9967080.3817899991</v>
      </c>
      <c r="LUD10">
        <v>-8566772.2318500001</v>
      </c>
      <c r="LUE10">
        <v>-7062085.6869200002</v>
      </c>
      <c r="LUF10">
        <v>-5358821.2791799996</v>
      </c>
      <c r="LUG10">
        <v>-3342819.3203699999</v>
      </c>
      <c r="LUH10">
        <v>-876965.48094799998</v>
      </c>
      <c r="LUI10">
        <v>2499304.4294500002</v>
      </c>
      <c r="LUJ10">
        <v>5680544.9777699998</v>
      </c>
      <c r="LUK10">
        <v>7909436.10042</v>
      </c>
      <c r="LUL10">
        <v>2720578.6648599999</v>
      </c>
      <c r="LUM10">
        <v>2720578.6648599999</v>
      </c>
      <c r="LUN10">
        <v>2720578.6648599999</v>
      </c>
      <c r="LUO10">
        <v>2720578.6648599999</v>
      </c>
      <c r="LUP10">
        <v>2720578.6648599999</v>
      </c>
      <c r="LUQ10">
        <v>2720578.6648599999</v>
      </c>
      <c r="LUR10">
        <v>2720578.6648599999</v>
      </c>
      <c r="LUS10">
        <v>2720578.6648599999</v>
      </c>
      <c r="LUT10">
        <v>2720578.6648599999</v>
      </c>
      <c r="LUU10">
        <v>2720578.6648599999</v>
      </c>
      <c r="LUV10">
        <v>2720578.6648599999</v>
      </c>
      <c r="LUW10">
        <v>2714396.3772100001</v>
      </c>
      <c r="LUX10">
        <v>2714396.3772100001</v>
      </c>
      <c r="LUY10">
        <v>2714396.3772100001</v>
      </c>
      <c r="LUZ10">
        <v>2714396.3772100001</v>
      </c>
      <c r="LVA10">
        <v>2714396.3772100001</v>
      </c>
      <c r="LVB10">
        <v>2714396.3772100001</v>
      </c>
      <c r="LVC10">
        <v>2714396.3772100001</v>
      </c>
      <c r="LVD10">
        <v>2714396.3772100001</v>
      </c>
      <c r="LVE10">
        <v>2714396.3772100001</v>
      </c>
      <c r="LVF10">
        <v>2714396.3772100001</v>
      </c>
      <c r="LVG10">
        <v>2714396.3772100001</v>
      </c>
      <c r="LVH10">
        <v>2720578.6648599999</v>
      </c>
      <c r="LVI10">
        <v>2720578.6648599999</v>
      </c>
      <c r="LVJ10">
        <v>2720578.6648599999</v>
      </c>
      <c r="LVK10">
        <v>2720578.6648599999</v>
      </c>
      <c r="LVL10">
        <v>2720578.6648599999</v>
      </c>
      <c r="LVM10">
        <v>2720578.6648599999</v>
      </c>
      <c r="LVN10">
        <v>2720578.6648599999</v>
      </c>
      <c r="LVO10">
        <v>2720578.6648599999</v>
      </c>
      <c r="LVP10">
        <v>2720578.6648599999</v>
      </c>
      <c r="LVQ10">
        <v>2720578.6648599999</v>
      </c>
      <c r="LVR10">
        <v>2720578.6648599999</v>
      </c>
      <c r="LVS10">
        <v>2714396.3772100001</v>
      </c>
      <c r="LVT10">
        <v>2714396.3772100001</v>
      </c>
      <c r="LVU10">
        <v>2714396.3772100001</v>
      </c>
      <c r="LVV10">
        <v>2714396.3772100001</v>
      </c>
      <c r="LVW10">
        <v>2714396.3772100001</v>
      </c>
      <c r="LVX10">
        <v>2714396.3772100001</v>
      </c>
      <c r="LVY10">
        <v>2714396.3772100001</v>
      </c>
      <c r="LVZ10">
        <v>2714396.3772100001</v>
      </c>
      <c r="LWA10">
        <v>2714396.3772100001</v>
      </c>
      <c r="LWB10">
        <v>2714396.3772100001</v>
      </c>
      <c r="LWC10">
        <v>2714396.3772100001</v>
      </c>
      <c r="LWD10">
        <v>5705652.4220500002</v>
      </c>
      <c r="LWE10">
        <v>5705652.4220500002</v>
      </c>
      <c r="LWF10">
        <v>5705652.4220500002</v>
      </c>
      <c r="LWG10">
        <v>5705652.4220500002</v>
      </c>
      <c r="LWH10">
        <v>5705652.4220500002</v>
      </c>
      <c r="LWI10">
        <v>5705652.4220500002</v>
      </c>
      <c r="LWJ10">
        <v>5705652.4220500002</v>
      </c>
      <c r="LWK10">
        <v>5705652.4220500002</v>
      </c>
      <c r="LWL10">
        <v>5705652.4220500002</v>
      </c>
      <c r="LWM10">
        <v>5705652.4220500002</v>
      </c>
      <c r="LWN10">
        <v>5705652.4220500002</v>
      </c>
      <c r="LWO10">
        <v>5693774.3494499996</v>
      </c>
      <c r="LWP10">
        <v>5693774.3494499996</v>
      </c>
      <c r="LWQ10">
        <v>5693774.3494499996</v>
      </c>
      <c r="LWR10">
        <v>5693774.3494499996</v>
      </c>
      <c r="LWS10">
        <v>5693774.3494499996</v>
      </c>
      <c r="LWT10">
        <v>5693774.3494499996</v>
      </c>
      <c r="LWU10">
        <v>5693774.3494499996</v>
      </c>
      <c r="LWV10">
        <v>5693774.3494499996</v>
      </c>
      <c r="LWW10">
        <v>5693774.3494499996</v>
      </c>
      <c r="LWX10">
        <v>5693774.3494499996</v>
      </c>
      <c r="LWY10">
        <v>5693774.3494499996</v>
      </c>
      <c r="LWZ10">
        <v>5705652.4220500002</v>
      </c>
      <c r="LXA10">
        <v>5705652.4220500002</v>
      </c>
      <c r="LXB10">
        <v>5705652.4220500002</v>
      </c>
      <c r="LXC10">
        <v>5705652.4220500002</v>
      </c>
      <c r="LXD10">
        <v>5705652.4220500002</v>
      </c>
      <c r="LXE10">
        <v>5705652.4220500002</v>
      </c>
      <c r="LXF10">
        <v>5705652.4220500002</v>
      </c>
      <c r="LXG10">
        <v>5705652.4220500002</v>
      </c>
      <c r="LXH10">
        <v>5705652.4220500002</v>
      </c>
      <c r="LXI10">
        <v>5705652.4220500002</v>
      </c>
      <c r="LXJ10">
        <v>5705652.4220500002</v>
      </c>
      <c r="LXK10">
        <v>5693774.3494499996</v>
      </c>
      <c r="LXL10">
        <v>5693774.3494499996</v>
      </c>
      <c r="LXM10">
        <v>5693774.3494499996</v>
      </c>
      <c r="LXN10">
        <v>5693774.3494499996</v>
      </c>
      <c r="LXO10">
        <v>5693774.3494499996</v>
      </c>
      <c r="LXP10">
        <v>5693774.3494499996</v>
      </c>
      <c r="LXQ10">
        <v>5693774.3494499996</v>
      </c>
      <c r="LXR10">
        <v>5693774.3494499996</v>
      </c>
      <c r="LXS10">
        <v>5693774.3494499996</v>
      </c>
      <c r="LXT10">
        <v>5693774.3494499996</v>
      </c>
      <c r="LXU10">
        <v>5693774.3494499996</v>
      </c>
      <c r="LXV10">
        <v>11975614.562799999</v>
      </c>
      <c r="LXW10">
        <v>11975614.562799999</v>
      </c>
      <c r="LXX10">
        <v>11975614.562799999</v>
      </c>
      <c r="LXY10">
        <v>11975614.562799999</v>
      </c>
      <c r="LXZ10">
        <v>11975614.562799999</v>
      </c>
      <c r="LYA10">
        <v>11975614.562799999</v>
      </c>
      <c r="LYB10">
        <v>11975614.562799999</v>
      </c>
      <c r="LYC10">
        <v>11975614.562799999</v>
      </c>
      <c r="LYD10">
        <v>11975614.562799999</v>
      </c>
      <c r="LYE10">
        <v>11975614.562799999</v>
      </c>
      <c r="LYF10">
        <v>11975614.562799999</v>
      </c>
      <c r="LYG10">
        <v>11952344.920299999</v>
      </c>
      <c r="LYH10">
        <v>11952344.920299999</v>
      </c>
      <c r="LYI10">
        <v>11952344.920299999</v>
      </c>
      <c r="LYJ10">
        <v>11952344.920299999</v>
      </c>
      <c r="LYK10">
        <v>11952344.920299999</v>
      </c>
      <c r="LYL10">
        <v>11952344.920299999</v>
      </c>
      <c r="LYM10">
        <v>11952344.920299999</v>
      </c>
      <c r="LYN10">
        <v>11952344.920299999</v>
      </c>
      <c r="LYO10">
        <v>11952344.920299999</v>
      </c>
      <c r="LYP10">
        <v>11952344.920299999</v>
      </c>
      <c r="LYQ10">
        <v>11952344.920299999</v>
      </c>
      <c r="LYR10">
        <v>11975614.562799999</v>
      </c>
      <c r="LYS10">
        <v>11975614.562799999</v>
      </c>
      <c r="LYT10">
        <v>11975614.562799999</v>
      </c>
      <c r="LYU10">
        <v>11975614.562799999</v>
      </c>
      <c r="LYV10">
        <v>11975614.562799999</v>
      </c>
      <c r="LYW10">
        <v>11975614.562799999</v>
      </c>
      <c r="LYX10">
        <v>11975614.562799999</v>
      </c>
      <c r="LYY10">
        <v>11975614.562799999</v>
      </c>
      <c r="LYZ10">
        <v>11975614.562799999</v>
      </c>
      <c r="LZA10">
        <v>11975614.562799999</v>
      </c>
      <c r="LZB10">
        <v>11975614.562799999</v>
      </c>
      <c r="LZC10">
        <v>11952344.920299999</v>
      </c>
      <c r="LZD10">
        <v>11952344.920299999</v>
      </c>
      <c r="LZE10">
        <v>11952344.920299999</v>
      </c>
      <c r="LZF10">
        <v>11952344.920299999</v>
      </c>
      <c r="LZG10">
        <v>11952344.920299999</v>
      </c>
      <c r="LZH10">
        <v>11952344.920299999</v>
      </c>
      <c r="LZI10">
        <v>11952344.920299999</v>
      </c>
      <c r="LZJ10">
        <v>11952344.920299999</v>
      </c>
      <c r="LZK10">
        <v>11952344.920299999</v>
      </c>
      <c r="LZL10">
        <v>11952344.920299999</v>
      </c>
      <c r="LZM10">
        <v>11952344.920299999</v>
      </c>
      <c r="LZN10">
        <v>-2958583.4307800001</v>
      </c>
      <c r="LZO10">
        <v>-2958583.4307800001</v>
      </c>
      <c r="LZP10">
        <v>-2958583.4307800001</v>
      </c>
      <c r="LZQ10">
        <v>-2958583.4307800001</v>
      </c>
      <c r="LZR10">
        <v>-2958583.4307800001</v>
      </c>
      <c r="LZS10">
        <v>-2958583.4307800001</v>
      </c>
      <c r="LZT10">
        <v>-2958583.4307800001</v>
      </c>
      <c r="LZU10">
        <v>-2958583.4307800001</v>
      </c>
      <c r="LZV10">
        <v>-2958583.4307800001</v>
      </c>
      <c r="LZW10">
        <v>-2958583.4307800001</v>
      </c>
      <c r="LZX10">
        <v>-2958583.4307800001</v>
      </c>
      <c r="LZY10">
        <v>-2958583.4307800001</v>
      </c>
      <c r="LZZ10">
        <v>-2958583.4307800001</v>
      </c>
      <c r="MAA10">
        <v>-2958583.4307800001</v>
      </c>
      <c r="MAB10">
        <v>-2958583.4307800001</v>
      </c>
      <c r="MAC10">
        <v>-2958583.4307800001</v>
      </c>
      <c r="MAD10">
        <v>-2958583.4307800001</v>
      </c>
      <c r="MAE10">
        <v>-2958583.4307800001</v>
      </c>
      <c r="MAF10">
        <v>-2958583.4307800001</v>
      </c>
      <c r="MAG10">
        <v>-2958583.4307800001</v>
      </c>
      <c r="MAH10">
        <v>-2958583.4307800001</v>
      </c>
      <c r="MAI10">
        <v>-2958583.4307800001</v>
      </c>
      <c r="MAJ10">
        <v>-2958583.4307800001</v>
      </c>
      <c r="MAK10">
        <v>-2958583.4307800001</v>
      </c>
      <c r="MAL10">
        <v>-2958583.4307800001</v>
      </c>
      <c r="MAM10">
        <v>-2958583.4307800001</v>
      </c>
      <c r="MAN10">
        <v>-2958583.4307800001</v>
      </c>
      <c r="MAO10">
        <v>-2958583.4307800001</v>
      </c>
      <c r="MAP10">
        <v>-2958583.4307800001</v>
      </c>
      <c r="MAQ10">
        <v>-2958583.4307800001</v>
      </c>
      <c r="MAR10">
        <v>-2958583.4307800001</v>
      </c>
      <c r="MAS10">
        <v>-2958583.4307800001</v>
      </c>
      <c r="MAT10">
        <v>-2958583.4307800001</v>
      </c>
      <c r="MAU10">
        <v>-2958583.4307800001</v>
      </c>
      <c r="MAV10">
        <v>-2958583.4307800001</v>
      </c>
      <c r="MAW10">
        <v>-2958583.4307800001</v>
      </c>
      <c r="MAX10">
        <v>-2958583.4307800001</v>
      </c>
      <c r="MAY10">
        <v>-2958583.4307800001</v>
      </c>
      <c r="MAZ10">
        <v>-2958583.4307800001</v>
      </c>
      <c r="MBA10">
        <v>-2958583.4307800001</v>
      </c>
      <c r="MBB10">
        <v>-2958583.4307800001</v>
      </c>
      <c r="MBC10">
        <v>-2958583.4307800001</v>
      </c>
      <c r="MBD10">
        <v>-2958583.4307800001</v>
      </c>
      <c r="MBE10">
        <v>-2958583.4307800001</v>
      </c>
      <c r="MBF10">
        <v>-5574511.0779600004</v>
      </c>
      <c r="MBG10">
        <v>-5574511.0779600004</v>
      </c>
      <c r="MBH10">
        <v>-5574511.0779600004</v>
      </c>
      <c r="MBI10">
        <v>-5574511.0779600004</v>
      </c>
      <c r="MBJ10">
        <v>-5574511.0779600004</v>
      </c>
      <c r="MBK10">
        <v>-5574511.0779600004</v>
      </c>
      <c r="MBL10">
        <v>-5574511.0779600004</v>
      </c>
      <c r="MBM10">
        <v>-5574511.0779600004</v>
      </c>
      <c r="MBN10">
        <v>-5574511.0779600004</v>
      </c>
      <c r="MBO10">
        <v>-5574511.0779600004</v>
      </c>
      <c r="MBP10">
        <v>-5574511.0779600004</v>
      </c>
      <c r="MBQ10">
        <v>-5574511.0779600004</v>
      </c>
      <c r="MBR10">
        <v>-5574511.0779600004</v>
      </c>
      <c r="MBS10">
        <v>-5574511.0779600004</v>
      </c>
      <c r="MBT10">
        <v>-5574511.0779600004</v>
      </c>
      <c r="MBU10">
        <v>-5574511.0779600004</v>
      </c>
      <c r="MBV10">
        <v>-5574511.0779600004</v>
      </c>
      <c r="MBW10">
        <v>-5574511.0779600004</v>
      </c>
      <c r="MBX10">
        <v>-5574511.0779600004</v>
      </c>
      <c r="MBY10">
        <v>-5574511.0779600004</v>
      </c>
      <c r="MBZ10">
        <v>-5574511.0779600004</v>
      </c>
      <c r="MCA10">
        <v>-5574511.0779600004</v>
      </c>
      <c r="MCB10">
        <v>-5574511.0779600004</v>
      </c>
      <c r="MCC10">
        <v>-5574511.0779600004</v>
      </c>
      <c r="MCD10">
        <v>-5574511.0779600004</v>
      </c>
      <c r="MCE10">
        <v>-5574511.0779600004</v>
      </c>
      <c r="MCF10">
        <v>-5574511.0779600004</v>
      </c>
      <c r="MCG10">
        <v>-5574511.0779600004</v>
      </c>
      <c r="MCH10">
        <v>-5574511.0779600004</v>
      </c>
      <c r="MCI10">
        <v>-5574511.0779600004</v>
      </c>
      <c r="MCJ10">
        <v>-5574511.0779600004</v>
      </c>
      <c r="MCK10">
        <v>-5574511.0779600004</v>
      </c>
      <c r="MCL10">
        <v>-5574511.0779600004</v>
      </c>
      <c r="MCM10">
        <v>-5574511.0779600004</v>
      </c>
      <c r="MCN10">
        <v>-5574511.0779600004</v>
      </c>
      <c r="MCO10">
        <v>-5574511.0779600004</v>
      </c>
      <c r="MCP10">
        <v>-5574511.0779600004</v>
      </c>
      <c r="MCQ10">
        <v>-5574511.0779600004</v>
      </c>
      <c r="MCR10">
        <v>-5574511.0779600004</v>
      </c>
      <c r="MCS10">
        <v>-5574511.0779600004</v>
      </c>
      <c r="MCT10">
        <v>-5574511.0779600004</v>
      </c>
      <c r="MCU10">
        <v>-5574511.0779600004</v>
      </c>
      <c r="MCV10">
        <v>-5574511.0779600004</v>
      </c>
      <c r="MCW10">
        <v>-5574511.0779600004</v>
      </c>
      <c r="MCX10">
        <v>-10806366.372300001</v>
      </c>
      <c r="MCY10">
        <v>-10806366.372300001</v>
      </c>
      <c r="MCZ10">
        <v>-10806366.372300001</v>
      </c>
      <c r="MDA10">
        <v>-10806366.372300001</v>
      </c>
      <c r="MDB10">
        <v>-10806366.372300001</v>
      </c>
      <c r="MDC10">
        <v>-10806366.372300001</v>
      </c>
      <c r="MDD10">
        <v>-10806366.372300001</v>
      </c>
      <c r="MDE10">
        <v>-10806366.372300001</v>
      </c>
      <c r="MDF10">
        <v>-10806366.372300001</v>
      </c>
      <c r="MDG10">
        <v>-10806366.372300001</v>
      </c>
      <c r="MDH10">
        <v>-10806366.372300001</v>
      </c>
      <c r="MDI10">
        <v>-10806366.372300001</v>
      </c>
      <c r="MDJ10">
        <v>-10806366.372300001</v>
      </c>
      <c r="MDK10">
        <v>-10806366.372300001</v>
      </c>
      <c r="MDL10">
        <v>-10806366.372300001</v>
      </c>
      <c r="MDM10">
        <v>-10806366.372300001</v>
      </c>
      <c r="MDN10">
        <v>-10806366.372300001</v>
      </c>
      <c r="MDO10">
        <v>-10806366.372300001</v>
      </c>
      <c r="MDP10">
        <v>-10806366.372300001</v>
      </c>
      <c r="MDQ10">
        <v>-10806366.372300001</v>
      </c>
      <c r="MDR10">
        <v>-10806366.372300001</v>
      </c>
      <c r="MDS10">
        <v>-10806366.372300001</v>
      </c>
      <c r="MDT10">
        <v>-10806366.372300001</v>
      </c>
      <c r="MDU10">
        <v>-10806366.372300001</v>
      </c>
      <c r="MDV10">
        <v>-10806366.372300001</v>
      </c>
      <c r="MDW10">
        <v>-10806366.372300001</v>
      </c>
      <c r="MDX10">
        <v>-10806366.372300001</v>
      </c>
      <c r="MDY10">
        <v>-10806366.372300001</v>
      </c>
      <c r="MDZ10">
        <v>-10806366.372300001</v>
      </c>
      <c r="MEA10">
        <v>-10806366.372300001</v>
      </c>
      <c r="MEB10">
        <v>-10806366.372300001</v>
      </c>
      <c r="MEC10">
        <v>-10806366.372300001</v>
      </c>
      <c r="MED10">
        <v>-10806366.372300001</v>
      </c>
      <c r="MEE10">
        <v>-10806366.372300001</v>
      </c>
      <c r="MEF10">
        <v>-10806366.372300001</v>
      </c>
      <c r="MEG10">
        <v>-10806366.372300001</v>
      </c>
      <c r="MEH10">
        <v>-10806366.372300001</v>
      </c>
      <c r="MEI10">
        <v>-10806366.372300001</v>
      </c>
      <c r="MEJ10">
        <v>-10806366.372300001</v>
      </c>
      <c r="MEK10">
        <v>-10806366.372300001</v>
      </c>
      <c r="MEL10">
        <v>-10806366.372300001</v>
      </c>
      <c r="MEM10">
        <v>-10806366.372300001</v>
      </c>
      <c r="MEN10">
        <v>-10806366.372300001</v>
      </c>
      <c r="MEO10">
        <v>-10806366.372300001</v>
      </c>
      <c r="MEP10">
        <v>-6986475.2275200002</v>
      </c>
      <c r="MEQ10">
        <v>-6986475.2275200002</v>
      </c>
      <c r="MER10">
        <v>-6986475.2275200002</v>
      </c>
      <c r="MES10">
        <v>-6986475.2275200002</v>
      </c>
      <c r="MET10">
        <v>-6986475.2275200002</v>
      </c>
      <c r="MEU10">
        <v>-6986475.2275200002</v>
      </c>
      <c r="MEV10">
        <v>-6986475.2275200002</v>
      </c>
      <c r="MEW10">
        <v>-6986475.2275200002</v>
      </c>
      <c r="MEX10">
        <v>-6986475.2275200002</v>
      </c>
      <c r="MEY10">
        <v>-6986475.2275200002</v>
      </c>
      <c r="MEZ10">
        <v>-6986475.2275200002</v>
      </c>
      <c r="MFA10">
        <v>-6986475.2275200002</v>
      </c>
      <c r="MFB10">
        <v>-6986475.2275200002</v>
      </c>
      <c r="MFC10">
        <v>-6986475.2275200002</v>
      </c>
      <c r="MFD10">
        <v>-6986475.2275200002</v>
      </c>
      <c r="MFE10">
        <v>-6986475.2275200002</v>
      </c>
      <c r="MFF10">
        <v>-6986475.2275200002</v>
      </c>
      <c r="MFG10">
        <v>-6986475.2275200002</v>
      </c>
      <c r="MFH10">
        <v>-6986475.2275200002</v>
      </c>
      <c r="MFI10">
        <v>-6986475.2275200002</v>
      </c>
      <c r="MFJ10">
        <v>-6986475.2275200002</v>
      </c>
      <c r="MFK10">
        <v>-6986475.2275200002</v>
      </c>
      <c r="MFL10">
        <v>-6986475.2275200002</v>
      </c>
      <c r="MFM10">
        <v>-6986475.2275200002</v>
      </c>
      <c r="MFN10">
        <v>-6986475.2275200002</v>
      </c>
      <c r="MFO10">
        <v>-6986475.2275200002</v>
      </c>
      <c r="MFP10">
        <v>-6986475.2275200002</v>
      </c>
      <c r="MFQ10">
        <v>-6986475.2275200002</v>
      </c>
      <c r="MFR10">
        <v>-6986475.2275200002</v>
      </c>
      <c r="MFS10">
        <v>-6986475.2275200002</v>
      </c>
      <c r="MFT10">
        <v>-6986475.2275200002</v>
      </c>
      <c r="MFU10">
        <v>-6986475.2275200002</v>
      </c>
      <c r="MFV10">
        <v>-6986475.2275200002</v>
      </c>
      <c r="MFW10">
        <v>-6986475.2275200002</v>
      </c>
      <c r="MFX10">
        <v>-6986475.2275200002</v>
      </c>
      <c r="MFY10">
        <v>-6986475.2275200002</v>
      </c>
      <c r="MFZ10">
        <v>-6986475.2275200002</v>
      </c>
      <c r="MGA10">
        <v>-6986475.2275200002</v>
      </c>
      <c r="MGB10">
        <v>-6986475.2275200002</v>
      </c>
      <c r="MGC10">
        <v>-6986475.2275200002</v>
      </c>
      <c r="MGD10">
        <v>-6986475.2275200002</v>
      </c>
      <c r="MGE10">
        <v>-6986475.2275200002</v>
      </c>
      <c r="MGF10">
        <v>-6986475.2275200002</v>
      </c>
      <c r="MGG10">
        <v>-6986475.2275200002</v>
      </c>
      <c r="MGH10">
        <v>-13163794.2491</v>
      </c>
      <c r="MGI10">
        <v>-13163794.2491</v>
      </c>
      <c r="MGJ10">
        <v>-13163794.2491</v>
      </c>
      <c r="MGK10">
        <v>-13163794.2491</v>
      </c>
      <c r="MGL10">
        <v>-13163794.2491</v>
      </c>
      <c r="MGM10">
        <v>-13163794.2491</v>
      </c>
      <c r="MGN10">
        <v>-13163794.2491</v>
      </c>
      <c r="MGO10">
        <v>-13163794.2491</v>
      </c>
      <c r="MGP10">
        <v>-13163794.2491</v>
      </c>
      <c r="MGQ10">
        <v>-13163794.2491</v>
      </c>
      <c r="MGR10">
        <v>-13163794.2491</v>
      </c>
      <c r="MGS10">
        <v>-13163794.2491</v>
      </c>
      <c r="MGT10">
        <v>-13163794.2491</v>
      </c>
      <c r="MGU10">
        <v>-13163794.2491</v>
      </c>
      <c r="MGV10">
        <v>-13163794.2491</v>
      </c>
      <c r="MGW10">
        <v>-13163794.2491</v>
      </c>
      <c r="MGX10">
        <v>-13163794.2491</v>
      </c>
      <c r="MGY10">
        <v>-13163794.2491</v>
      </c>
      <c r="MGZ10">
        <v>-13163794.2491</v>
      </c>
      <c r="MHA10">
        <v>-13163794.2491</v>
      </c>
      <c r="MHB10">
        <v>-13163794.2491</v>
      </c>
      <c r="MHC10">
        <v>-13163794.2491</v>
      </c>
      <c r="MHD10">
        <v>-13163794.2491</v>
      </c>
      <c r="MHE10">
        <v>-13163794.2491</v>
      </c>
      <c r="MHF10">
        <v>-13163794.2491</v>
      </c>
      <c r="MHG10">
        <v>-13163794.2491</v>
      </c>
      <c r="MHH10">
        <v>-13163794.2491</v>
      </c>
      <c r="MHI10">
        <v>-13163794.2491</v>
      </c>
      <c r="MHJ10">
        <v>-13163794.2491</v>
      </c>
      <c r="MHK10">
        <v>-13163794.2491</v>
      </c>
      <c r="MHL10">
        <v>-13163794.2491</v>
      </c>
      <c r="MHM10">
        <v>-13163794.2491</v>
      </c>
      <c r="MHN10">
        <v>-13163794.2491</v>
      </c>
      <c r="MHO10">
        <v>-13163794.2491</v>
      </c>
      <c r="MHP10">
        <v>-13163794.2491</v>
      </c>
      <c r="MHQ10">
        <v>-13163794.2491</v>
      </c>
      <c r="MHR10">
        <v>-13163794.2491</v>
      </c>
      <c r="MHS10">
        <v>-13163794.2491</v>
      </c>
      <c r="MHT10">
        <v>-13163794.2491</v>
      </c>
      <c r="MHU10">
        <v>-13163794.2491</v>
      </c>
      <c r="MHV10">
        <v>-13163794.2491</v>
      </c>
      <c r="MHW10">
        <v>-13163794.2491</v>
      </c>
      <c r="MHX10">
        <v>-13163794.2491</v>
      </c>
      <c r="MHY10">
        <v>-13163794.2491</v>
      </c>
      <c r="MHZ10">
        <v>-25518432.292399999</v>
      </c>
      <c r="MIA10">
        <v>-25518432.292399999</v>
      </c>
      <c r="MIB10">
        <v>-25518432.292399999</v>
      </c>
      <c r="MIC10">
        <v>-25518432.292399999</v>
      </c>
      <c r="MID10">
        <v>-25518432.292399999</v>
      </c>
      <c r="MIE10">
        <v>-25518432.292399999</v>
      </c>
      <c r="MIF10">
        <v>-25518432.292399999</v>
      </c>
      <c r="MIG10">
        <v>-25518432.292399999</v>
      </c>
      <c r="MIH10">
        <v>-25518432.292399999</v>
      </c>
      <c r="MII10">
        <v>-25518432.292399999</v>
      </c>
      <c r="MIJ10">
        <v>-25518432.292399999</v>
      </c>
      <c r="MIK10">
        <v>-25518432.292399999</v>
      </c>
      <c r="MIL10">
        <v>-25518432.292399999</v>
      </c>
      <c r="MIM10">
        <v>-25518432.292399999</v>
      </c>
      <c r="MIN10">
        <v>-25518432.292399999</v>
      </c>
      <c r="MIO10">
        <v>-25518432.292399999</v>
      </c>
      <c r="MIP10">
        <v>-25518432.292399999</v>
      </c>
      <c r="MIQ10">
        <v>-25518432.292399999</v>
      </c>
      <c r="MIR10">
        <v>-25518432.292399999</v>
      </c>
      <c r="MIS10">
        <v>-25518432.292399999</v>
      </c>
      <c r="MIT10">
        <v>-25518432.292399999</v>
      </c>
      <c r="MIU10">
        <v>-25518432.292399999</v>
      </c>
      <c r="MIV10">
        <v>-25518432.292399999</v>
      </c>
      <c r="MIW10">
        <v>-25518432.292399999</v>
      </c>
      <c r="MIX10">
        <v>-25518432.292399999</v>
      </c>
      <c r="MIY10">
        <v>-25518432.292399999</v>
      </c>
      <c r="MIZ10">
        <v>-25518432.292399999</v>
      </c>
      <c r="MJA10">
        <v>-25518432.292399999</v>
      </c>
      <c r="MJB10">
        <v>-25518432.292399999</v>
      </c>
      <c r="MJC10">
        <v>-25518432.292399999</v>
      </c>
      <c r="MJD10">
        <v>-25518432.292399999</v>
      </c>
      <c r="MJE10">
        <v>-25518432.292399999</v>
      </c>
      <c r="MJF10">
        <v>-25518432.292399999</v>
      </c>
      <c r="MJG10">
        <v>-25518432.292399999</v>
      </c>
      <c r="MJH10">
        <v>-25518432.292399999</v>
      </c>
      <c r="MJI10">
        <v>-25518432.292399999</v>
      </c>
      <c r="MJJ10">
        <v>-25518432.292399999</v>
      </c>
      <c r="MJK10">
        <v>-25518432.292399999</v>
      </c>
      <c r="MJL10">
        <v>-25518432.292399999</v>
      </c>
      <c r="MJM10">
        <v>-25518432.292399999</v>
      </c>
      <c r="MJN10">
        <v>-25518432.292399999</v>
      </c>
      <c r="MJO10">
        <v>-25518432.292399999</v>
      </c>
      <c r="MJP10">
        <v>-25518432.292399999</v>
      </c>
      <c r="MJQ10">
        <v>-25518432.292399999</v>
      </c>
      <c r="MJR10">
        <v>-14400798.870999999</v>
      </c>
      <c r="MJS10">
        <v>-14400798.870999999</v>
      </c>
      <c r="MJT10">
        <v>-14400798.870999999</v>
      </c>
      <c r="MJU10">
        <v>-14400798.870999999</v>
      </c>
      <c r="MJV10">
        <v>-14400798.870999999</v>
      </c>
      <c r="MJW10">
        <v>-14400798.870999999</v>
      </c>
      <c r="MJX10">
        <v>-14400798.870999999</v>
      </c>
      <c r="MJY10">
        <v>-14400798.870999999</v>
      </c>
      <c r="MJZ10">
        <v>-14400798.870999999</v>
      </c>
      <c r="MKA10">
        <v>-14400798.870999999</v>
      </c>
      <c r="MKB10">
        <v>-14400798.870999999</v>
      </c>
      <c r="MKC10">
        <v>-14384899.703299999</v>
      </c>
      <c r="MKD10">
        <v>-14384899.703299999</v>
      </c>
      <c r="MKE10">
        <v>-14384899.703299999</v>
      </c>
      <c r="MKF10">
        <v>-14384899.703299999</v>
      </c>
      <c r="MKG10">
        <v>-14384899.703299999</v>
      </c>
      <c r="MKH10">
        <v>-14384899.703299999</v>
      </c>
      <c r="MKI10">
        <v>-14384899.703299999</v>
      </c>
      <c r="MKJ10">
        <v>-14384899.703299999</v>
      </c>
      <c r="MKK10">
        <v>-14384899.703299999</v>
      </c>
      <c r="MKL10">
        <v>-14384899.703299999</v>
      </c>
      <c r="MKM10">
        <v>-14384899.703299999</v>
      </c>
      <c r="MKN10">
        <v>-14400798.870999999</v>
      </c>
      <c r="MKO10">
        <v>-14400798.870999999</v>
      </c>
      <c r="MKP10">
        <v>-14400798.870999999</v>
      </c>
      <c r="MKQ10">
        <v>-14400798.870999999</v>
      </c>
      <c r="MKR10">
        <v>-14400798.870999999</v>
      </c>
      <c r="MKS10">
        <v>-14400798.870999999</v>
      </c>
      <c r="MKT10">
        <v>-14400798.870999999</v>
      </c>
      <c r="MKU10">
        <v>-14400798.870999999</v>
      </c>
      <c r="MKV10">
        <v>-14400798.870999999</v>
      </c>
      <c r="MKW10">
        <v>-14400798.870999999</v>
      </c>
      <c r="MKX10">
        <v>-14400798.870999999</v>
      </c>
      <c r="MKY10">
        <v>-14384899.703299999</v>
      </c>
      <c r="MKZ10">
        <v>-14384899.703299999</v>
      </c>
      <c r="MLA10">
        <v>-14384899.703299999</v>
      </c>
      <c r="MLB10">
        <v>-14384899.703299999</v>
      </c>
      <c r="MLC10">
        <v>-14384899.703299999</v>
      </c>
      <c r="MLD10">
        <v>-14384899.703299999</v>
      </c>
      <c r="MLE10">
        <v>-14384899.703299999</v>
      </c>
      <c r="MLF10">
        <v>-14384899.703299999</v>
      </c>
      <c r="MLG10">
        <v>-14384899.703299999</v>
      </c>
      <c r="MLH10">
        <v>-14384899.703299999</v>
      </c>
      <c r="MLI10">
        <v>-14384899.703299999</v>
      </c>
      <c r="MLJ10">
        <v>-29462679.964200001</v>
      </c>
      <c r="MLK10">
        <v>-29462679.964200001</v>
      </c>
      <c r="MLL10">
        <v>-29462679.964200001</v>
      </c>
      <c r="MLM10">
        <v>-29462679.964200001</v>
      </c>
      <c r="MLN10">
        <v>-29462679.964200001</v>
      </c>
      <c r="MLO10">
        <v>-29462679.964200001</v>
      </c>
      <c r="MLP10">
        <v>-29462679.964200001</v>
      </c>
      <c r="MLQ10">
        <v>-29462679.964200001</v>
      </c>
      <c r="MLR10">
        <v>-29462679.964200001</v>
      </c>
      <c r="MLS10">
        <v>-29462679.964200001</v>
      </c>
      <c r="MLT10">
        <v>-29462679.964200001</v>
      </c>
      <c r="MLU10">
        <v>-29432087.1129</v>
      </c>
      <c r="MLV10">
        <v>-29432087.1129</v>
      </c>
      <c r="MLW10">
        <v>-29432087.1129</v>
      </c>
      <c r="MLX10">
        <v>-29432087.1129</v>
      </c>
      <c r="MLY10">
        <v>-29432087.1129</v>
      </c>
      <c r="MLZ10">
        <v>-29432087.1129</v>
      </c>
      <c r="MMA10">
        <v>-29432087.1129</v>
      </c>
      <c r="MMB10">
        <v>-29432087.1129</v>
      </c>
      <c r="MMC10">
        <v>-29432087.1129</v>
      </c>
      <c r="MMD10">
        <v>-29432087.1129</v>
      </c>
      <c r="MME10">
        <v>-29432087.1129</v>
      </c>
      <c r="MMF10">
        <v>-29462679.964200001</v>
      </c>
      <c r="MMG10">
        <v>-29462679.964200001</v>
      </c>
      <c r="MMH10">
        <v>-29462679.964200001</v>
      </c>
      <c r="MMI10">
        <v>-29462679.964200001</v>
      </c>
      <c r="MMJ10">
        <v>-29462679.964200001</v>
      </c>
      <c r="MMK10">
        <v>-29462679.964200001</v>
      </c>
      <c r="MML10">
        <v>-29462679.964200001</v>
      </c>
      <c r="MMM10">
        <v>-29462679.964200001</v>
      </c>
      <c r="MMN10">
        <v>-29462679.964200001</v>
      </c>
      <c r="MMO10">
        <v>-29462679.964200001</v>
      </c>
      <c r="MMP10">
        <v>-29462679.964200001</v>
      </c>
      <c r="MMQ10">
        <v>-29432087.1129</v>
      </c>
      <c r="MMR10">
        <v>-29432087.1129</v>
      </c>
      <c r="MMS10">
        <v>-29432087.1129</v>
      </c>
      <c r="MMT10">
        <v>-29432087.1129</v>
      </c>
      <c r="MMU10">
        <v>-29432087.1129</v>
      </c>
      <c r="MMV10">
        <v>-29432087.1129</v>
      </c>
      <c r="MMW10">
        <v>-29432087.1129</v>
      </c>
      <c r="MMX10">
        <v>-29432087.1129</v>
      </c>
      <c r="MMY10">
        <v>-29432087.1129</v>
      </c>
      <c r="MMZ10">
        <v>-29432087.1129</v>
      </c>
      <c r="MNA10">
        <v>-29432087.1129</v>
      </c>
      <c r="MNB10">
        <v>-60698561.796099998</v>
      </c>
      <c r="MNC10">
        <v>-60698561.796099998</v>
      </c>
      <c r="MND10">
        <v>-60698561.796099998</v>
      </c>
      <c r="MNE10">
        <v>-60698561.796099998</v>
      </c>
      <c r="MNF10">
        <v>-60698561.796099998</v>
      </c>
      <c r="MNG10">
        <v>-60698561.796099998</v>
      </c>
      <c r="MNH10">
        <v>-60698561.796099998</v>
      </c>
      <c r="MNI10">
        <v>-60698561.796099998</v>
      </c>
      <c r="MNJ10">
        <v>-60698561.796099998</v>
      </c>
      <c r="MNK10">
        <v>-60698561.796099998</v>
      </c>
      <c r="MNL10">
        <v>-60698561.796099998</v>
      </c>
      <c r="MNM10">
        <v>-60638581.577600002</v>
      </c>
      <c r="MNN10">
        <v>-60638581.577600002</v>
      </c>
      <c r="MNO10">
        <v>-60638581.577600002</v>
      </c>
      <c r="MNP10">
        <v>-60638581.577600002</v>
      </c>
      <c r="MNQ10">
        <v>-60638581.577600002</v>
      </c>
      <c r="MNR10">
        <v>-60638581.577600002</v>
      </c>
      <c r="MNS10">
        <v>-60638581.577600002</v>
      </c>
      <c r="MNT10">
        <v>-60638581.577600002</v>
      </c>
      <c r="MNU10">
        <v>-60638581.577600002</v>
      </c>
      <c r="MNV10">
        <v>-60638581.577600002</v>
      </c>
      <c r="MNW10">
        <v>-60638581.577600002</v>
      </c>
      <c r="MNX10">
        <v>-60698561.796099998</v>
      </c>
      <c r="MNY10">
        <v>-60698561.796099998</v>
      </c>
      <c r="MNZ10">
        <v>-60698561.796099998</v>
      </c>
      <c r="MOA10">
        <v>-60698561.796099998</v>
      </c>
      <c r="MOB10">
        <v>-60698561.796099998</v>
      </c>
      <c r="MOC10">
        <v>-60698561.796099998</v>
      </c>
      <c r="MOD10">
        <v>-60698561.796099998</v>
      </c>
      <c r="MOE10">
        <v>-60698561.796099998</v>
      </c>
      <c r="MOF10">
        <v>-60698561.796099998</v>
      </c>
      <c r="MOG10">
        <v>-60698561.796099998</v>
      </c>
      <c r="MOH10">
        <v>-60698561.796099998</v>
      </c>
      <c r="MOI10">
        <v>-60638581.577600002</v>
      </c>
      <c r="MOJ10">
        <v>-60638581.577600002</v>
      </c>
      <c r="MOK10">
        <v>-60638581.577600002</v>
      </c>
      <c r="MOL10">
        <v>-60638581.577600002</v>
      </c>
      <c r="MOM10">
        <v>-60638581.577600002</v>
      </c>
      <c r="MON10">
        <v>-60638581.577600002</v>
      </c>
      <c r="MOO10">
        <v>-60638581.577600002</v>
      </c>
      <c r="MOP10">
        <v>-60638581.577600002</v>
      </c>
      <c r="MOQ10">
        <v>-60638581.577600002</v>
      </c>
      <c r="MOR10">
        <v>-60638581.577600002</v>
      </c>
      <c r="MOS10">
        <v>-60638581.577600002</v>
      </c>
      <c r="MOT10">
        <v>15344352.4231</v>
      </c>
      <c r="MOU10">
        <v>15344352.4231</v>
      </c>
      <c r="MOV10">
        <v>15344352.4231</v>
      </c>
      <c r="MOW10">
        <v>15344352.4231</v>
      </c>
      <c r="MOX10">
        <v>15344352.4231</v>
      </c>
      <c r="MOY10">
        <v>15344352.4231</v>
      </c>
      <c r="MOZ10">
        <v>15344352.4231</v>
      </c>
      <c r="MPA10">
        <v>15344352.4231</v>
      </c>
      <c r="MPB10">
        <v>15344352.4231</v>
      </c>
      <c r="MPC10">
        <v>15344352.4231</v>
      </c>
      <c r="MPD10">
        <v>15344352.4231</v>
      </c>
      <c r="MPE10">
        <v>20249730.725499999</v>
      </c>
      <c r="MPF10">
        <v>20249730.725499999</v>
      </c>
      <c r="MPG10">
        <v>20249730.725499999</v>
      </c>
      <c r="MPH10">
        <v>20249730.725499999</v>
      </c>
      <c r="MPI10">
        <v>20249730.725499999</v>
      </c>
      <c r="MPJ10">
        <v>20249730.725499999</v>
      </c>
      <c r="MPK10">
        <v>20249730.725499999</v>
      </c>
      <c r="MPL10">
        <v>20249730.725499999</v>
      </c>
      <c r="MPM10">
        <v>20249730.725499999</v>
      </c>
      <c r="MPN10">
        <v>20249730.725499999</v>
      </c>
      <c r="MPO10">
        <v>20249730.725499999</v>
      </c>
      <c r="MPP10">
        <v>15344352.4231</v>
      </c>
      <c r="MPQ10">
        <v>15344352.4231</v>
      </c>
      <c r="MPR10">
        <v>15344352.4231</v>
      </c>
      <c r="MPS10">
        <v>15344352.4231</v>
      </c>
      <c r="MPT10">
        <v>15344352.4231</v>
      </c>
      <c r="MPU10">
        <v>15344352.4231</v>
      </c>
      <c r="MPV10">
        <v>15344352.4231</v>
      </c>
      <c r="MPW10">
        <v>15344352.4231</v>
      </c>
      <c r="MPX10">
        <v>15344352.4231</v>
      </c>
      <c r="MPY10">
        <v>15344352.4231</v>
      </c>
      <c r="MPZ10">
        <v>15344352.4231</v>
      </c>
      <c r="MQA10">
        <v>20249730.725499999</v>
      </c>
      <c r="MQB10">
        <v>20249730.725499999</v>
      </c>
      <c r="MQC10">
        <v>20249730.725499999</v>
      </c>
      <c r="MQD10">
        <v>20249730.725499999</v>
      </c>
      <c r="MQE10">
        <v>20249730.725499999</v>
      </c>
      <c r="MQF10">
        <v>20249730.725499999</v>
      </c>
      <c r="MQG10">
        <v>20249730.725499999</v>
      </c>
      <c r="MQH10">
        <v>20249730.725499999</v>
      </c>
      <c r="MQI10">
        <v>20249730.725499999</v>
      </c>
      <c r="MQJ10">
        <v>20249730.725499999</v>
      </c>
      <c r="MQK10">
        <v>20249730.725499999</v>
      </c>
      <c r="MQL10">
        <v>32905385.416299999</v>
      </c>
      <c r="MQM10">
        <v>32905385.416299999</v>
      </c>
      <c r="MQN10">
        <v>32905385.416299999</v>
      </c>
      <c r="MQO10">
        <v>32905385.416299999</v>
      </c>
      <c r="MQP10">
        <v>32905385.416299999</v>
      </c>
      <c r="MQQ10">
        <v>32905385.416299999</v>
      </c>
      <c r="MQR10">
        <v>32905385.416299999</v>
      </c>
      <c r="MQS10">
        <v>32905385.416299999</v>
      </c>
      <c r="MQT10">
        <v>32905385.416299999</v>
      </c>
      <c r="MQU10">
        <v>32905385.416299999</v>
      </c>
      <c r="MQV10">
        <v>32905385.416299999</v>
      </c>
      <c r="MQW10">
        <v>42344213.409900002</v>
      </c>
      <c r="MQX10">
        <v>42344213.409900002</v>
      </c>
      <c r="MQY10">
        <v>42344213.409900002</v>
      </c>
      <c r="MQZ10">
        <v>42344213.409900002</v>
      </c>
      <c r="MRA10">
        <v>42344213.409900002</v>
      </c>
      <c r="MRB10">
        <v>42344213.409900002</v>
      </c>
      <c r="MRC10">
        <v>42344213.409900002</v>
      </c>
      <c r="MRD10">
        <v>42344213.409900002</v>
      </c>
      <c r="MRE10">
        <v>42344213.409900002</v>
      </c>
      <c r="MRF10">
        <v>42344213.409900002</v>
      </c>
      <c r="MRG10">
        <v>42344213.409900002</v>
      </c>
      <c r="MRH10">
        <v>32905385.416299999</v>
      </c>
      <c r="MRI10">
        <v>32905385.416299999</v>
      </c>
      <c r="MRJ10">
        <v>32905385.416299999</v>
      </c>
      <c r="MRK10">
        <v>32905385.416299999</v>
      </c>
      <c r="MRL10">
        <v>32905385.416299999</v>
      </c>
      <c r="MRM10">
        <v>32905385.416299999</v>
      </c>
      <c r="MRN10">
        <v>32905385.416299999</v>
      </c>
      <c r="MRO10">
        <v>32905385.416299999</v>
      </c>
      <c r="MRP10">
        <v>32905385.416299999</v>
      </c>
      <c r="MRQ10">
        <v>32905385.416299999</v>
      </c>
      <c r="MRR10">
        <v>32905385.416299999</v>
      </c>
      <c r="MRS10">
        <v>42344213.409900002</v>
      </c>
      <c r="MRT10">
        <v>42344213.409900002</v>
      </c>
      <c r="MRU10">
        <v>42344213.409900002</v>
      </c>
      <c r="MRV10">
        <v>42344213.409900002</v>
      </c>
      <c r="MRW10">
        <v>42344213.409900002</v>
      </c>
      <c r="MRX10">
        <v>42344213.409900002</v>
      </c>
      <c r="MRY10">
        <v>42344213.409900002</v>
      </c>
      <c r="MRZ10">
        <v>42344213.409900002</v>
      </c>
      <c r="MSA10">
        <v>42344213.409900002</v>
      </c>
      <c r="MSB10">
        <v>42344213.409900002</v>
      </c>
      <c r="MSC10">
        <v>42344213.409900002</v>
      </c>
      <c r="MSD10">
        <v>70134478.793699995</v>
      </c>
      <c r="MSE10">
        <v>70134478.793699995</v>
      </c>
      <c r="MSF10">
        <v>70134478.793699995</v>
      </c>
      <c r="MSG10">
        <v>70134478.793699995</v>
      </c>
      <c r="MSH10">
        <v>70134478.793699995</v>
      </c>
      <c r="MSI10">
        <v>70134478.793699995</v>
      </c>
      <c r="MSJ10">
        <v>70134478.793699995</v>
      </c>
      <c r="MSK10">
        <v>70134478.793699995</v>
      </c>
      <c r="MSL10">
        <v>70134478.793699995</v>
      </c>
      <c r="MSM10">
        <v>70134478.793699995</v>
      </c>
      <c r="MSN10">
        <v>70134478.793699995</v>
      </c>
      <c r="MSO10">
        <v>88640206.169699997</v>
      </c>
      <c r="MSP10">
        <v>88640206.169699997</v>
      </c>
      <c r="MSQ10">
        <v>88640206.169699997</v>
      </c>
      <c r="MSR10">
        <v>88640206.169699997</v>
      </c>
      <c r="MSS10">
        <v>88640206.169699997</v>
      </c>
      <c r="MST10">
        <v>88640206.169699997</v>
      </c>
      <c r="MSU10">
        <v>88640206.169699997</v>
      </c>
      <c r="MSV10">
        <v>88640206.169699997</v>
      </c>
      <c r="MSW10">
        <v>88640206.169699997</v>
      </c>
      <c r="MSX10">
        <v>88640206.169699997</v>
      </c>
      <c r="MSY10">
        <v>88640206.169699997</v>
      </c>
      <c r="MSZ10">
        <v>70134478.793699995</v>
      </c>
      <c r="MTA10">
        <v>70134478.793699995</v>
      </c>
      <c r="MTB10">
        <v>70134478.793699995</v>
      </c>
      <c r="MTC10">
        <v>70134478.793699995</v>
      </c>
      <c r="MTD10">
        <v>70134478.793699995</v>
      </c>
      <c r="MTE10">
        <v>70134478.793699995</v>
      </c>
      <c r="MTF10">
        <v>70134478.793699995</v>
      </c>
      <c r="MTG10">
        <v>70134478.793699995</v>
      </c>
      <c r="MTH10">
        <v>70134478.793699995</v>
      </c>
      <c r="MTI10">
        <v>70134478.793699995</v>
      </c>
      <c r="MTJ10">
        <v>70134478.793699995</v>
      </c>
      <c r="MTK10">
        <v>88640206.169699997</v>
      </c>
      <c r="MTL10">
        <v>88640206.169699997</v>
      </c>
      <c r="MTM10">
        <v>88640206.169699997</v>
      </c>
      <c r="MTN10">
        <v>88640206.169699997</v>
      </c>
      <c r="MTO10">
        <v>88640206.169699997</v>
      </c>
      <c r="MTP10">
        <v>88640206.169699997</v>
      </c>
      <c r="MTQ10">
        <v>88640206.169699997</v>
      </c>
      <c r="MTR10">
        <v>88640206.169699997</v>
      </c>
      <c r="MTS10">
        <v>88640206.169699997</v>
      </c>
      <c r="MTT10">
        <v>88640206.169699997</v>
      </c>
      <c r="MTU10">
        <v>88640206.169699997</v>
      </c>
      <c r="MTV10">
        <v>8044630.9238700001</v>
      </c>
      <c r="MTW10">
        <v>8044630.9238700001</v>
      </c>
      <c r="MTX10">
        <v>8044630.9238700001</v>
      </c>
      <c r="MTY10">
        <v>8044630.9238700001</v>
      </c>
      <c r="MTZ10">
        <v>8044630.9238700001</v>
      </c>
      <c r="MUA10">
        <v>8044630.9238700001</v>
      </c>
      <c r="MUB10">
        <v>8044630.9238700001</v>
      </c>
      <c r="MUC10">
        <v>8044630.9238700001</v>
      </c>
      <c r="MUD10">
        <v>8044630.9238700001</v>
      </c>
      <c r="MUE10">
        <v>8044630.9238700001</v>
      </c>
      <c r="MUF10">
        <v>8044630.9238700001</v>
      </c>
      <c r="MUG10">
        <v>7851323.87256</v>
      </c>
      <c r="MUH10">
        <v>7851323.87256</v>
      </c>
      <c r="MUI10">
        <v>7851323.87256</v>
      </c>
      <c r="MUJ10">
        <v>7851323.87256</v>
      </c>
      <c r="MUK10">
        <v>7851323.87256</v>
      </c>
      <c r="MUL10">
        <v>7851323.87256</v>
      </c>
      <c r="MUM10">
        <v>7851323.87256</v>
      </c>
      <c r="MUN10">
        <v>7851323.87256</v>
      </c>
      <c r="MUO10">
        <v>7851323.87256</v>
      </c>
      <c r="MUP10">
        <v>7851323.87256</v>
      </c>
      <c r="MUQ10">
        <v>7851323.87256</v>
      </c>
      <c r="MUR10">
        <v>8044630.9238700001</v>
      </c>
      <c r="MUS10">
        <v>8044630.9238700001</v>
      </c>
      <c r="MUT10">
        <v>8044630.9238700001</v>
      </c>
      <c r="MUU10">
        <v>8044630.9238700001</v>
      </c>
      <c r="MUV10">
        <v>8044630.9238700001</v>
      </c>
      <c r="MUW10">
        <v>8044630.9238700001</v>
      </c>
      <c r="MUX10">
        <v>8044630.9238700001</v>
      </c>
      <c r="MUY10">
        <v>8044630.9238700001</v>
      </c>
      <c r="MUZ10">
        <v>8044630.9238700001</v>
      </c>
      <c r="MVA10">
        <v>8044630.9238700001</v>
      </c>
      <c r="MVB10">
        <v>8044630.9238700001</v>
      </c>
      <c r="MVC10">
        <v>7851323.87256</v>
      </c>
      <c r="MVD10">
        <v>7851323.87256</v>
      </c>
      <c r="MVE10">
        <v>7851323.87256</v>
      </c>
      <c r="MVF10">
        <v>7851323.87256</v>
      </c>
      <c r="MVG10">
        <v>7851323.87256</v>
      </c>
      <c r="MVH10">
        <v>7851323.87256</v>
      </c>
      <c r="MVI10">
        <v>7851323.87256</v>
      </c>
      <c r="MVJ10">
        <v>7851323.87256</v>
      </c>
      <c r="MVK10">
        <v>7851323.87256</v>
      </c>
      <c r="MVL10">
        <v>7851323.87256</v>
      </c>
      <c r="MVM10">
        <v>7851323.87256</v>
      </c>
      <c r="MVN10">
        <v>22576995.630199999</v>
      </c>
      <c r="MVO10">
        <v>22576995.630199999</v>
      </c>
      <c r="MVP10">
        <v>22576995.630199999</v>
      </c>
      <c r="MVQ10">
        <v>22576995.630199999</v>
      </c>
      <c r="MVR10">
        <v>22576995.630199999</v>
      </c>
      <c r="MVS10">
        <v>22576995.630199999</v>
      </c>
      <c r="MVT10">
        <v>22576995.630199999</v>
      </c>
      <c r="MVU10">
        <v>22576995.630199999</v>
      </c>
      <c r="MVV10">
        <v>22576995.630199999</v>
      </c>
      <c r="MVW10">
        <v>22576995.630199999</v>
      </c>
      <c r="MVX10">
        <v>22576995.630199999</v>
      </c>
      <c r="MVY10">
        <v>22205038.179699998</v>
      </c>
      <c r="MVZ10">
        <v>22205038.179699998</v>
      </c>
      <c r="MWA10">
        <v>22205038.179699998</v>
      </c>
      <c r="MWB10">
        <v>22205038.179699998</v>
      </c>
      <c r="MWC10">
        <v>22205038.179699998</v>
      </c>
      <c r="MWD10">
        <v>22205038.179699998</v>
      </c>
      <c r="MWE10">
        <v>22205038.179699998</v>
      </c>
      <c r="MWF10">
        <v>22205038.179699998</v>
      </c>
      <c r="MWG10">
        <v>22205038.179699998</v>
      </c>
      <c r="MWH10">
        <v>22205038.179699998</v>
      </c>
      <c r="MWI10">
        <v>22205038.179699998</v>
      </c>
      <c r="MWJ10">
        <v>22576995.630199999</v>
      </c>
      <c r="MWK10">
        <v>22576995.630199999</v>
      </c>
      <c r="MWL10">
        <v>22576995.630199999</v>
      </c>
      <c r="MWM10">
        <v>22576995.630199999</v>
      </c>
      <c r="MWN10">
        <v>22576995.630199999</v>
      </c>
      <c r="MWO10">
        <v>22576995.630199999</v>
      </c>
      <c r="MWP10">
        <v>22576995.630199999</v>
      </c>
      <c r="MWQ10">
        <v>22576995.630199999</v>
      </c>
      <c r="MWR10">
        <v>22576995.630199999</v>
      </c>
      <c r="MWS10">
        <v>22576995.630199999</v>
      </c>
      <c r="MWT10">
        <v>22576995.630199999</v>
      </c>
      <c r="MWU10">
        <v>22205038.179699998</v>
      </c>
      <c r="MWV10">
        <v>22205038.179699998</v>
      </c>
      <c r="MWW10">
        <v>22205038.179699998</v>
      </c>
      <c r="MWX10">
        <v>22205038.179699998</v>
      </c>
      <c r="MWY10">
        <v>22205038.179699998</v>
      </c>
      <c r="MWZ10">
        <v>22205038.179699998</v>
      </c>
      <c r="MXA10">
        <v>22205038.179699998</v>
      </c>
      <c r="MXB10">
        <v>22205038.179699998</v>
      </c>
      <c r="MXC10">
        <v>22205038.179699998</v>
      </c>
      <c r="MXD10">
        <v>22205038.179699998</v>
      </c>
      <c r="MXE10">
        <v>22205038.179699998</v>
      </c>
      <c r="MXF10">
        <v>54881278.771399997</v>
      </c>
      <c r="MXG10">
        <v>54881278.771399997</v>
      </c>
      <c r="MXH10">
        <v>54881278.771399997</v>
      </c>
      <c r="MXI10">
        <v>54881278.771399997</v>
      </c>
      <c r="MXJ10">
        <v>54881278.771399997</v>
      </c>
      <c r="MXK10">
        <v>54881278.771399997</v>
      </c>
      <c r="MXL10">
        <v>54881278.771399997</v>
      </c>
      <c r="MXM10">
        <v>54881278.771399997</v>
      </c>
      <c r="MXN10">
        <v>54881278.771399997</v>
      </c>
      <c r="MXO10">
        <v>54881278.771399997</v>
      </c>
      <c r="MXP10">
        <v>54881278.771399997</v>
      </c>
      <c r="MXQ10">
        <v>54152020.522500001</v>
      </c>
      <c r="MXR10">
        <v>54152020.522500001</v>
      </c>
      <c r="MXS10">
        <v>54152020.522500001</v>
      </c>
      <c r="MXT10">
        <v>54152020.522500001</v>
      </c>
      <c r="MXU10">
        <v>54152020.522500001</v>
      </c>
      <c r="MXV10">
        <v>54152020.522500001</v>
      </c>
      <c r="MXW10">
        <v>54152020.522500001</v>
      </c>
      <c r="MXX10">
        <v>54152020.522500001</v>
      </c>
      <c r="MXY10">
        <v>54152020.522500001</v>
      </c>
      <c r="MXZ10">
        <v>54152020.522500001</v>
      </c>
      <c r="MYA10">
        <v>54152020.522500001</v>
      </c>
      <c r="MYB10">
        <v>54881278.771399997</v>
      </c>
      <c r="MYC10">
        <v>54881278.771399997</v>
      </c>
      <c r="MYD10">
        <v>54881278.771399997</v>
      </c>
      <c r="MYE10">
        <v>54881278.771399997</v>
      </c>
      <c r="MYF10">
        <v>54881278.771399997</v>
      </c>
      <c r="MYG10">
        <v>54881278.771399997</v>
      </c>
      <c r="MYH10">
        <v>54881278.771399997</v>
      </c>
      <c r="MYI10">
        <v>54881278.771399997</v>
      </c>
      <c r="MYJ10">
        <v>54881278.771399997</v>
      </c>
      <c r="MYK10">
        <v>54881278.771399997</v>
      </c>
      <c r="MYL10">
        <v>54881278.771399997</v>
      </c>
      <c r="MYM10">
        <v>54152020.522500001</v>
      </c>
      <c r="MYN10">
        <v>54152020.522500001</v>
      </c>
      <c r="MYO10">
        <v>54152020.522500001</v>
      </c>
      <c r="MYP10">
        <v>54152020.522500001</v>
      </c>
      <c r="MYQ10">
        <v>54152020.522500001</v>
      </c>
      <c r="MYR10">
        <v>54152020.522500001</v>
      </c>
      <c r="MYS10">
        <v>54152020.522500001</v>
      </c>
      <c r="MYT10">
        <v>54152020.522500001</v>
      </c>
      <c r="MYU10">
        <v>54152020.522500001</v>
      </c>
      <c r="MYV10">
        <v>54152020.522500001</v>
      </c>
      <c r="MYW10">
        <v>54152020.522500001</v>
      </c>
      <c r="MYX10">
        <v>-49470507.397</v>
      </c>
      <c r="MYY10">
        <v>-49470507.397</v>
      </c>
      <c r="MYZ10">
        <v>-49470507.397</v>
      </c>
      <c r="MZA10">
        <v>-49470507.397</v>
      </c>
      <c r="MZB10">
        <v>-49470507.397</v>
      </c>
      <c r="MZC10">
        <v>-49470507.397</v>
      </c>
      <c r="MZD10">
        <v>-49470507.397</v>
      </c>
      <c r="MZE10">
        <v>-49470507.397</v>
      </c>
      <c r="MZF10">
        <v>-49470507.397</v>
      </c>
      <c r="MZG10">
        <v>-49470507.397</v>
      </c>
      <c r="MZH10">
        <v>-49470507.397</v>
      </c>
      <c r="MZI10">
        <v>-49470507.397</v>
      </c>
      <c r="MZJ10">
        <v>-49470507.397</v>
      </c>
      <c r="MZK10">
        <v>-49470507.397</v>
      </c>
      <c r="MZL10">
        <v>-49470507.397</v>
      </c>
      <c r="MZM10">
        <v>-49470507.397</v>
      </c>
      <c r="MZN10">
        <v>-49470507.397</v>
      </c>
      <c r="MZO10">
        <v>-49470507.397</v>
      </c>
      <c r="MZP10">
        <v>-49470507.397</v>
      </c>
      <c r="MZQ10">
        <v>-49470507.397</v>
      </c>
      <c r="MZR10">
        <v>-49470507.397</v>
      </c>
      <c r="MZS10">
        <v>-49470507.397</v>
      </c>
      <c r="MZT10">
        <v>-49470507.397</v>
      </c>
      <c r="MZU10">
        <v>-49470507.397</v>
      </c>
      <c r="MZV10">
        <v>-49470507.397</v>
      </c>
      <c r="MZW10">
        <v>-49470507.397</v>
      </c>
      <c r="MZX10">
        <v>-49470507.397</v>
      </c>
      <c r="MZY10">
        <v>-49470507.397</v>
      </c>
      <c r="MZZ10">
        <v>-49470507.397</v>
      </c>
      <c r="NAA10">
        <v>-49470507.397</v>
      </c>
      <c r="NAB10">
        <v>-49470507.397</v>
      </c>
      <c r="NAC10">
        <v>-49470507.397</v>
      </c>
      <c r="NAD10">
        <v>-49470507.397</v>
      </c>
      <c r="NAE10">
        <v>-49470507.397</v>
      </c>
      <c r="NAF10">
        <v>-49470507.397</v>
      </c>
      <c r="NAG10">
        <v>-49470507.397</v>
      </c>
      <c r="NAH10">
        <v>-49470507.397</v>
      </c>
      <c r="NAI10">
        <v>-49470507.397</v>
      </c>
      <c r="NAJ10">
        <v>-49470507.397</v>
      </c>
      <c r="NAK10">
        <v>-49470507.397</v>
      </c>
      <c r="NAL10">
        <v>-49470507.397</v>
      </c>
      <c r="NAM10">
        <v>-49470507.397</v>
      </c>
      <c r="NAN10">
        <v>-49470507.397</v>
      </c>
      <c r="NAO10">
        <v>-49470507.397</v>
      </c>
      <c r="NAP10">
        <v>-76270406.618000001</v>
      </c>
      <c r="NAQ10">
        <v>-76270406.618000001</v>
      </c>
      <c r="NAR10">
        <v>-76270406.618000001</v>
      </c>
      <c r="NAS10">
        <v>-76270406.618000001</v>
      </c>
      <c r="NAT10">
        <v>-76270406.618000001</v>
      </c>
      <c r="NAU10">
        <v>-76270406.618000001</v>
      </c>
      <c r="NAV10">
        <v>-76270406.618000001</v>
      </c>
      <c r="NAW10">
        <v>-76270406.618000001</v>
      </c>
      <c r="NAX10">
        <v>-76270406.618000001</v>
      </c>
      <c r="NAY10">
        <v>-76270406.618000001</v>
      </c>
      <c r="NAZ10">
        <v>-76270406.618000001</v>
      </c>
      <c r="NBA10">
        <v>-76270406.618000001</v>
      </c>
      <c r="NBB10">
        <v>-76270406.618000001</v>
      </c>
      <c r="NBC10">
        <v>-76270406.618000001</v>
      </c>
      <c r="NBD10">
        <v>-76270406.618000001</v>
      </c>
      <c r="NBE10">
        <v>-76270406.618000001</v>
      </c>
      <c r="NBF10">
        <v>-76270406.618000001</v>
      </c>
      <c r="NBG10">
        <v>-76270406.618000001</v>
      </c>
      <c r="NBH10">
        <v>-76270406.618000001</v>
      </c>
      <c r="NBI10">
        <v>-76270406.618000001</v>
      </c>
      <c r="NBJ10">
        <v>-76270406.618000001</v>
      </c>
      <c r="NBK10">
        <v>-76270406.618000001</v>
      </c>
      <c r="NBL10">
        <v>-76270406.618000001</v>
      </c>
      <c r="NBM10">
        <v>-76270406.618000001</v>
      </c>
      <c r="NBN10">
        <v>-76270406.618000001</v>
      </c>
      <c r="NBO10">
        <v>-76270406.618000001</v>
      </c>
      <c r="NBP10">
        <v>-76270406.618000001</v>
      </c>
      <c r="NBQ10">
        <v>-76270406.618000001</v>
      </c>
      <c r="NBR10">
        <v>-76270406.618000001</v>
      </c>
      <c r="NBS10">
        <v>-76270406.618000001</v>
      </c>
      <c r="NBT10">
        <v>-76270406.618000001</v>
      </c>
      <c r="NBU10">
        <v>-76270406.618000001</v>
      </c>
      <c r="NBV10">
        <v>-76270406.618000001</v>
      </c>
      <c r="NBW10">
        <v>-76270406.618000001</v>
      </c>
      <c r="NBX10">
        <v>-76270406.618000001</v>
      </c>
      <c r="NBY10">
        <v>-76270406.618000001</v>
      </c>
      <c r="NBZ10">
        <v>-76270406.618000001</v>
      </c>
      <c r="NCA10">
        <v>-76270406.618000001</v>
      </c>
      <c r="NCB10">
        <v>-76270406.618000001</v>
      </c>
      <c r="NCC10">
        <v>-76270406.618000001</v>
      </c>
      <c r="NCD10">
        <v>-76270406.618000001</v>
      </c>
      <c r="NCE10">
        <v>-76270406.618000001</v>
      </c>
      <c r="NCF10">
        <v>-76270406.618000001</v>
      </c>
      <c r="NCG10">
        <v>-76270406.618000001</v>
      </c>
      <c r="NCH10">
        <v>-118387244.48100001</v>
      </c>
      <c r="NCI10">
        <v>-118387244.48100001</v>
      </c>
      <c r="NCJ10">
        <v>-118387244.48100001</v>
      </c>
      <c r="NCK10">
        <v>-118387244.48100001</v>
      </c>
      <c r="NCL10">
        <v>-118387244.48100001</v>
      </c>
      <c r="NCM10">
        <v>-118387244.48100001</v>
      </c>
      <c r="NCN10">
        <v>-118387244.48100001</v>
      </c>
      <c r="NCO10">
        <v>-118387244.48100001</v>
      </c>
      <c r="NCP10">
        <v>-118387244.48100001</v>
      </c>
      <c r="NCQ10">
        <v>-118387244.48100001</v>
      </c>
      <c r="NCR10">
        <v>-118387244.48100001</v>
      </c>
      <c r="NCS10">
        <v>-118387244.48100001</v>
      </c>
      <c r="NCT10">
        <v>-118387244.48100001</v>
      </c>
      <c r="NCU10">
        <v>-118387244.48100001</v>
      </c>
      <c r="NCV10">
        <v>-118387244.48100001</v>
      </c>
      <c r="NCW10">
        <v>-118387244.48100001</v>
      </c>
      <c r="NCX10">
        <v>-118387244.48100001</v>
      </c>
      <c r="NCY10">
        <v>-118387244.48100001</v>
      </c>
      <c r="NCZ10">
        <v>-118387244.48100001</v>
      </c>
      <c r="NDA10">
        <v>-118387244.48100001</v>
      </c>
      <c r="NDB10">
        <v>-118387244.48100001</v>
      </c>
      <c r="NDC10">
        <v>-118387244.48100001</v>
      </c>
      <c r="NDD10">
        <v>-118387244.48100001</v>
      </c>
      <c r="NDE10">
        <v>-118387244.48100001</v>
      </c>
      <c r="NDF10">
        <v>-118387244.48100001</v>
      </c>
      <c r="NDG10">
        <v>-118387244.48100001</v>
      </c>
      <c r="NDH10">
        <v>-118387244.48100001</v>
      </c>
      <c r="NDI10">
        <v>-118387244.48100001</v>
      </c>
      <c r="NDJ10">
        <v>-118387244.48100001</v>
      </c>
      <c r="NDK10">
        <v>-118387244.48100001</v>
      </c>
      <c r="NDL10">
        <v>-118387244.48100001</v>
      </c>
      <c r="NDM10">
        <v>-118387244.48100001</v>
      </c>
      <c r="NDN10">
        <v>-118387244.48100001</v>
      </c>
      <c r="NDO10">
        <v>-118387244.48100001</v>
      </c>
      <c r="NDP10">
        <v>-118387244.48100001</v>
      </c>
      <c r="NDQ10">
        <v>-118387244.48100001</v>
      </c>
      <c r="NDR10">
        <v>-118387244.48100001</v>
      </c>
      <c r="NDS10">
        <v>-118387244.48100001</v>
      </c>
      <c r="NDT10">
        <v>-118387244.48100001</v>
      </c>
      <c r="NDU10">
        <v>-118387244.48100001</v>
      </c>
      <c r="NDV10">
        <v>-118387244.48100001</v>
      </c>
      <c r="NDW10">
        <v>-118387244.48100001</v>
      </c>
      <c r="NDX10">
        <v>-118387244.48100001</v>
      </c>
      <c r="NDY10">
        <v>-118387244.48100001</v>
      </c>
      <c r="NDZ10">
        <v>-49470507.397</v>
      </c>
      <c r="NEA10">
        <v>-49470507.397</v>
      </c>
      <c r="NEB10">
        <v>-49470507.397</v>
      </c>
      <c r="NEC10">
        <v>-49470507.397</v>
      </c>
      <c r="NED10">
        <v>-49470507.397</v>
      </c>
      <c r="NEE10">
        <v>-49470507.397</v>
      </c>
      <c r="NEF10">
        <v>-49470507.397</v>
      </c>
      <c r="NEG10">
        <v>-49470507.397</v>
      </c>
      <c r="NEH10">
        <v>-49470507.397</v>
      </c>
      <c r="NEI10">
        <v>-49470507.397</v>
      </c>
      <c r="NEJ10">
        <v>-49470507.397</v>
      </c>
      <c r="NEK10">
        <v>-49470507.397</v>
      </c>
      <c r="NEL10">
        <v>-49470507.397</v>
      </c>
      <c r="NEM10">
        <v>-49470507.397</v>
      </c>
      <c r="NEN10">
        <v>-49470507.397</v>
      </c>
      <c r="NEO10">
        <v>-49470507.397</v>
      </c>
      <c r="NEP10">
        <v>-49470507.397</v>
      </c>
      <c r="NEQ10">
        <v>-49470507.397</v>
      </c>
      <c r="NER10">
        <v>-49470507.397</v>
      </c>
      <c r="NES10">
        <v>-49470507.397</v>
      </c>
      <c r="NET10">
        <v>-49470507.397</v>
      </c>
      <c r="NEU10">
        <v>-49470507.397</v>
      </c>
      <c r="NEV10">
        <v>-49470507.397</v>
      </c>
      <c r="NEW10">
        <v>-49470507.397</v>
      </c>
      <c r="NEX10">
        <v>-49470507.397</v>
      </c>
      <c r="NEY10">
        <v>-49470507.397</v>
      </c>
      <c r="NEZ10">
        <v>-49470507.397</v>
      </c>
      <c r="NFA10">
        <v>-49470507.397</v>
      </c>
      <c r="NFB10">
        <v>-49470507.397</v>
      </c>
      <c r="NFC10">
        <v>-49470507.397</v>
      </c>
      <c r="NFD10">
        <v>-49470507.397</v>
      </c>
      <c r="NFE10">
        <v>-49470507.397</v>
      </c>
      <c r="NFF10">
        <v>-49470507.397</v>
      </c>
      <c r="NFG10">
        <v>-49470507.397</v>
      </c>
      <c r="NFH10">
        <v>-49470507.397</v>
      </c>
      <c r="NFI10">
        <v>-49470507.397</v>
      </c>
      <c r="NFJ10">
        <v>-49470507.397</v>
      </c>
      <c r="NFK10">
        <v>-49470507.397</v>
      </c>
      <c r="NFL10">
        <v>-49470507.397</v>
      </c>
      <c r="NFM10">
        <v>-49470507.397</v>
      </c>
      <c r="NFN10">
        <v>-49470507.397</v>
      </c>
      <c r="NFO10">
        <v>-49470507.397</v>
      </c>
      <c r="NFP10">
        <v>-49470507.397</v>
      </c>
      <c r="NFQ10">
        <v>-49470507.397</v>
      </c>
      <c r="NFR10">
        <v>-76270406.618000001</v>
      </c>
      <c r="NFS10">
        <v>-76270406.618000001</v>
      </c>
      <c r="NFT10">
        <v>-76270406.618000001</v>
      </c>
      <c r="NFU10">
        <v>-76270406.618000001</v>
      </c>
      <c r="NFV10">
        <v>-76270406.618000001</v>
      </c>
      <c r="NFW10">
        <v>-76270406.618000001</v>
      </c>
      <c r="NFX10">
        <v>-76270406.618000001</v>
      </c>
      <c r="NFY10">
        <v>-76270406.618000001</v>
      </c>
      <c r="NFZ10">
        <v>-76270406.618000001</v>
      </c>
      <c r="NGA10">
        <v>-76270406.618000001</v>
      </c>
      <c r="NGB10">
        <v>-76270406.618000001</v>
      </c>
      <c r="NGC10">
        <v>-76270406.618000001</v>
      </c>
      <c r="NGD10">
        <v>-76270406.618000001</v>
      </c>
      <c r="NGE10">
        <v>-76270406.618000001</v>
      </c>
      <c r="NGF10">
        <v>-76270406.618000001</v>
      </c>
      <c r="NGG10">
        <v>-76270406.618000001</v>
      </c>
      <c r="NGH10">
        <v>-76270406.618000001</v>
      </c>
      <c r="NGI10">
        <v>-76270406.618000001</v>
      </c>
      <c r="NGJ10">
        <v>-76270406.618000001</v>
      </c>
      <c r="NGK10">
        <v>-76270406.618000001</v>
      </c>
      <c r="NGL10">
        <v>-76270406.618000001</v>
      </c>
      <c r="NGM10">
        <v>-76270406.618000001</v>
      </c>
      <c r="NGN10">
        <v>-76270406.618000001</v>
      </c>
      <c r="NGO10">
        <v>-76270406.618000001</v>
      </c>
      <c r="NGP10">
        <v>-76270406.618000001</v>
      </c>
      <c r="NGQ10">
        <v>-76270406.618000001</v>
      </c>
      <c r="NGR10">
        <v>-76270406.618000001</v>
      </c>
      <c r="NGS10">
        <v>-76270406.618000001</v>
      </c>
      <c r="NGT10">
        <v>-76270406.618000001</v>
      </c>
      <c r="NGU10">
        <v>-76270406.618000001</v>
      </c>
      <c r="NGV10">
        <v>-76270406.618000001</v>
      </c>
      <c r="NGW10">
        <v>-76270406.618000001</v>
      </c>
      <c r="NGX10">
        <v>-76270406.618000001</v>
      </c>
      <c r="NGY10">
        <v>-76270406.618000001</v>
      </c>
      <c r="NGZ10">
        <v>-76270406.618000001</v>
      </c>
      <c r="NHA10">
        <v>-76270406.618000001</v>
      </c>
      <c r="NHB10">
        <v>-76270406.618000001</v>
      </c>
      <c r="NHC10">
        <v>-76270406.618000001</v>
      </c>
      <c r="NHD10">
        <v>-76270406.618000001</v>
      </c>
      <c r="NHE10">
        <v>-76270406.618000001</v>
      </c>
      <c r="NHF10">
        <v>-76270406.618000001</v>
      </c>
      <c r="NHG10">
        <v>-76270406.618000001</v>
      </c>
      <c r="NHH10">
        <v>-76270406.618000001</v>
      </c>
      <c r="NHI10">
        <v>-76270406.618000001</v>
      </c>
      <c r="NHJ10">
        <v>-118387244.48100001</v>
      </c>
      <c r="NHK10">
        <v>-118387244.48100001</v>
      </c>
      <c r="NHL10">
        <v>-118387244.48100001</v>
      </c>
      <c r="NHM10">
        <v>-118387244.48100001</v>
      </c>
      <c r="NHN10">
        <v>-118387244.48100001</v>
      </c>
      <c r="NHO10">
        <v>-118387244.48100001</v>
      </c>
      <c r="NHP10">
        <v>-118387244.48100001</v>
      </c>
      <c r="NHQ10">
        <v>-118387244.48100001</v>
      </c>
      <c r="NHR10">
        <v>-118387244.48100001</v>
      </c>
      <c r="NHS10">
        <v>-118387244.48100001</v>
      </c>
      <c r="NHT10">
        <v>-118387244.48100001</v>
      </c>
      <c r="NHU10">
        <v>-118387244.48100001</v>
      </c>
      <c r="NHV10">
        <v>-118387244.48100001</v>
      </c>
      <c r="NHW10">
        <v>-118387244.48100001</v>
      </c>
      <c r="NHX10">
        <v>-118387244.48100001</v>
      </c>
      <c r="NHY10">
        <v>-118387244.48100001</v>
      </c>
      <c r="NHZ10">
        <v>-118387244.48100001</v>
      </c>
      <c r="NIA10">
        <v>-118387244.48100001</v>
      </c>
      <c r="NIB10">
        <v>-118387244.48100001</v>
      </c>
      <c r="NIC10">
        <v>-118387244.48100001</v>
      </c>
      <c r="NID10">
        <v>-118387244.48100001</v>
      </c>
      <c r="NIE10">
        <v>-118387244.48100001</v>
      </c>
      <c r="NIF10">
        <v>-118387244.48100001</v>
      </c>
      <c r="NIG10">
        <v>-118387244.48100001</v>
      </c>
      <c r="NIH10">
        <v>-118387244.48100001</v>
      </c>
      <c r="NII10">
        <v>-118387244.48100001</v>
      </c>
      <c r="NIJ10">
        <v>-118387244.48100001</v>
      </c>
      <c r="NIK10">
        <v>-118387244.48100001</v>
      </c>
      <c r="NIL10">
        <v>-118387244.48100001</v>
      </c>
      <c r="NIM10">
        <v>-118387244.48100001</v>
      </c>
      <c r="NIN10">
        <v>-118387244.48100001</v>
      </c>
      <c r="NIO10">
        <v>-118387244.48100001</v>
      </c>
      <c r="NIP10">
        <v>-118387244.48100001</v>
      </c>
      <c r="NIQ10">
        <v>-118387244.48100001</v>
      </c>
      <c r="NIR10">
        <v>-118387244.48100001</v>
      </c>
      <c r="NIS10">
        <v>-118387244.48100001</v>
      </c>
      <c r="NIT10">
        <v>-118387244.48100001</v>
      </c>
      <c r="NIU10">
        <v>-118387244.48100001</v>
      </c>
      <c r="NIV10">
        <v>-118387244.48100001</v>
      </c>
      <c r="NIW10">
        <v>-118387244.48100001</v>
      </c>
      <c r="NIX10">
        <v>-118387244.48100001</v>
      </c>
      <c r="NIY10">
        <v>-118387244.48100001</v>
      </c>
      <c r="NIZ10">
        <v>-118387244.48100001</v>
      </c>
      <c r="NJA10">
        <v>-118387244.48100001</v>
      </c>
      <c r="NJB10">
        <v>-20504385.8946</v>
      </c>
      <c r="NJC10">
        <v>-18884141.1919</v>
      </c>
      <c r="NJD10">
        <v>-17452186.146899998</v>
      </c>
      <c r="NJE10">
        <v>-16133195.3386</v>
      </c>
      <c r="NJF10">
        <v>-14834913.4639</v>
      </c>
      <c r="NJG10">
        <v>-13447784.8147</v>
      </c>
      <c r="NJH10">
        <v>-11851206.2481</v>
      </c>
      <c r="NJI10">
        <v>-9930599.4878899995</v>
      </c>
      <c r="NJJ10">
        <v>-7607381.0659800004</v>
      </c>
      <c r="NJK10">
        <v>-4877851.6546299998</v>
      </c>
      <c r="NJL10">
        <v>-1848064.8657</v>
      </c>
      <c r="NJM10">
        <v>-18284077.699700002</v>
      </c>
      <c r="NJN10">
        <v>-15749053.3948</v>
      </c>
      <c r="NJO10">
        <v>-13127443.840600001</v>
      </c>
      <c r="NJP10">
        <v>-10273141.841</v>
      </c>
      <c r="NJQ10">
        <v>-7014828.9582000002</v>
      </c>
      <c r="NJR10">
        <v>-3165002.5166199999</v>
      </c>
      <c r="NJS10">
        <v>1455085.1495699999</v>
      </c>
      <c r="NJT10">
        <v>6968704.0827400004</v>
      </c>
      <c r="NJU10">
        <v>13375971.929199999</v>
      </c>
      <c r="NJV10">
        <v>20982935.648400001</v>
      </c>
      <c r="NJW10">
        <v>27836755.751400001</v>
      </c>
      <c r="NJX10">
        <v>-20504385.8946</v>
      </c>
      <c r="NJY10">
        <v>-18884141.1919</v>
      </c>
      <c r="NJZ10">
        <v>-17452186.146899998</v>
      </c>
      <c r="NKA10">
        <v>-16082648.8237</v>
      </c>
      <c r="NKB10">
        <v>-14730315.8199</v>
      </c>
      <c r="NKC10">
        <v>-13312842.4254</v>
      </c>
      <c r="NKD10">
        <v>-11686206.6281</v>
      </c>
      <c r="NKE10">
        <v>-9752043.2717799991</v>
      </c>
      <c r="NKF10">
        <v>-7422274.2511499999</v>
      </c>
      <c r="NKG10">
        <v>-4606879.42784</v>
      </c>
      <c r="NKH10">
        <v>-1848064.8657</v>
      </c>
      <c r="NKI10">
        <v>-18284077.699700002</v>
      </c>
      <c r="NKJ10">
        <v>-15749053.3948</v>
      </c>
      <c r="NKK10">
        <v>-13127443.840600001</v>
      </c>
      <c r="NKL10">
        <v>-10117415.8968</v>
      </c>
      <c r="NKM10">
        <v>-6716829.79067</v>
      </c>
      <c r="NKN10">
        <v>-2748486.8014500001</v>
      </c>
      <c r="NKO10">
        <v>2001574.4925200001</v>
      </c>
      <c r="NKP10">
        <v>7791909.2922200002</v>
      </c>
      <c r="NKQ10">
        <v>15601756.321900001</v>
      </c>
      <c r="NKR10">
        <v>22848338.8462</v>
      </c>
      <c r="NKS10">
        <v>27836755.751400001</v>
      </c>
      <c r="NKT10">
        <v>-29910066.236200001</v>
      </c>
      <c r="NKU10">
        <v>-26959182.3281</v>
      </c>
      <c r="NKV10">
        <v>-24143974.193799999</v>
      </c>
      <c r="NKW10">
        <v>-21311585.6732</v>
      </c>
      <c r="NKX10">
        <v>-18278922.0403</v>
      </c>
      <c r="NKY10">
        <v>-14837192.6589</v>
      </c>
      <c r="NKZ10">
        <v>-10771569.003699999</v>
      </c>
      <c r="NLA10">
        <v>-5903248.1398799997</v>
      </c>
      <c r="NLB10">
        <v>-155502.07510799999</v>
      </c>
      <c r="NLC10">
        <v>6368091.4472599998</v>
      </c>
      <c r="NLD10">
        <v>13322879.0755</v>
      </c>
      <c r="NLE10">
        <v>-25469449.846500002</v>
      </c>
      <c r="NLF10">
        <v>-20689006.733800001</v>
      </c>
      <c r="NLG10">
        <v>-15494489.5813</v>
      </c>
      <c r="NLH10">
        <v>-9591478.6779800002</v>
      </c>
      <c r="NLI10">
        <v>-2638753.0288800001</v>
      </c>
      <c r="NLJ10">
        <v>5728371.9371699998</v>
      </c>
      <c r="NLK10">
        <v>15841013.7917</v>
      </c>
      <c r="NLL10">
        <v>27895359.001400001</v>
      </c>
      <c r="NLM10">
        <v>41811203.915299997</v>
      </c>
      <c r="NLN10">
        <v>58151866.466600001</v>
      </c>
      <c r="NLO10">
        <v>72692520.309699997</v>
      </c>
      <c r="NLP10">
        <v>-29910066.236200001</v>
      </c>
      <c r="NLQ10">
        <v>-26959182.3281</v>
      </c>
      <c r="NLR10">
        <v>-24143974.193799999</v>
      </c>
      <c r="NLS10">
        <v>-21205841.303800002</v>
      </c>
      <c r="NLT10">
        <v>-18045113.782699998</v>
      </c>
      <c r="NLU10">
        <v>-14521596.623400001</v>
      </c>
      <c r="NLV10">
        <v>-10377792.1417</v>
      </c>
      <c r="NLW10">
        <v>-5477424.9104399998</v>
      </c>
      <c r="NLX10">
        <v>279738.85487600003</v>
      </c>
      <c r="NLY10">
        <v>6991728.8439600002</v>
      </c>
      <c r="NLZ10">
        <v>13322879.0755</v>
      </c>
      <c r="NMA10">
        <v>-25469449.846500002</v>
      </c>
      <c r="NMB10">
        <v>-20689006.733800001</v>
      </c>
      <c r="NMC10">
        <v>-15494489.5813</v>
      </c>
      <c r="NMD10">
        <v>-9272984.7981000002</v>
      </c>
      <c r="NME10">
        <v>-2012459.56712</v>
      </c>
      <c r="NMF10">
        <v>6617681.9687700002</v>
      </c>
      <c r="NMG10">
        <v>17015372.231400002</v>
      </c>
      <c r="NMH10">
        <v>29663977.975299999</v>
      </c>
      <c r="NMI10">
        <v>46571123.986500002</v>
      </c>
      <c r="NMJ10">
        <v>62112111.206699997</v>
      </c>
      <c r="NMK10">
        <v>72692520.309699997</v>
      </c>
      <c r="NML10">
        <v>-43008047.3561</v>
      </c>
      <c r="NMM10">
        <v>-37547336.743199997</v>
      </c>
      <c r="NMN10">
        <v>-31993310.195599999</v>
      </c>
      <c r="NMO10">
        <v>-26037013.582600001</v>
      </c>
      <c r="NMP10">
        <v>-19314507.771899998</v>
      </c>
      <c r="NMQ10">
        <v>-11423944.003900001</v>
      </c>
      <c r="NMR10">
        <v>-1975688.61005</v>
      </c>
      <c r="NMS10">
        <v>9311592.4059200007</v>
      </c>
      <c r="NMT10">
        <v>22469625.4463</v>
      </c>
      <c r="NMU10">
        <v>37123421.514899999</v>
      </c>
      <c r="NMV10">
        <v>52383330.408600003</v>
      </c>
      <c r="NMW10">
        <v>-34126814.5766</v>
      </c>
      <c r="NMX10">
        <v>-25006985.554499999</v>
      </c>
      <c r="NMY10">
        <v>-14694340.970699999</v>
      </c>
      <c r="NMZ10">
        <v>-2596799.5921</v>
      </c>
      <c r="NNA10">
        <v>11965830.251</v>
      </c>
      <c r="NNB10">
        <v>29707185.188299999</v>
      </c>
      <c r="NNC10">
        <v>51249476.980700001</v>
      </c>
      <c r="NND10">
        <v>76908806.6884</v>
      </c>
      <c r="NNE10">
        <v>106403037.427</v>
      </c>
      <c r="NNF10">
        <v>140784795.30700001</v>
      </c>
      <c r="NNG10">
        <v>171122612.877</v>
      </c>
      <c r="NNH10">
        <v>-43008047.3561</v>
      </c>
      <c r="NNI10">
        <v>-37547336.743199997</v>
      </c>
      <c r="NNJ10">
        <v>-31993310.195599999</v>
      </c>
      <c r="NNK10">
        <v>-25818578.942400001</v>
      </c>
      <c r="NNL10">
        <v>-18809841.628199998</v>
      </c>
      <c r="NNM10">
        <v>-10723829.1481</v>
      </c>
      <c r="NNN10">
        <v>-1091916.3938800001</v>
      </c>
      <c r="NNO10">
        <v>10266916.933700001</v>
      </c>
      <c r="NNP10">
        <v>23438220.658300001</v>
      </c>
      <c r="NNQ10">
        <v>38493922.788400002</v>
      </c>
      <c r="NNR10">
        <v>52383330.408600003</v>
      </c>
      <c r="NNS10">
        <v>-34126814.5766</v>
      </c>
      <c r="NNT10">
        <v>-25006985.554499999</v>
      </c>
      <c r="NNU10">
        <v>-14694340.970699999</v>
      </c>
      <c r="NNV10">
        <v>-1949294.07779</v>
      </c>
      <c r="NNW10">
        <v>13264021.1384</v>
      </c>
      <c r="NNX10">
        <v>31570662.1556</v>
      </c>
      <c r="NNY10">
        <v>53720968.604800001</v>
      </c>
      <c r="NNZ10">
        <v>80630446.984599993</v>
      </c>
      <c r="NOA10">
        <v>116388123.221</v>
      </c>
      <c r="NOB10">
        <v>149051371.29800001</v>
      </c>
      <c r="NOC10">
        <v>171122612.877</v>
      </c>
      <c r="NOD10">
        <v>24396188.135000002</v>
      </c>
      <c r="NOE10">
        <v>24396188.135000002</v>
      </c>
      <c r="NOF10">
        <v>24396188.135000002</v>
      </c>
      <c r="NOG10">
        <v>24396188.135000002</v>
      </c>
      <c r="NOH10">
        <v>24396188.135000002</v>
      </c>
      <c r="NOI10">
        <v>24396188.135000002</v>
      </c>
      <c r="NOJ10">
        <v>24396188.135000002</v>
      </c>
      <c r="NOK10">
        <v>24396188.135000002</v>
      </c>
      <c r="NOL10">
        <v>24396188.135000002</v>
      </c>
      <c r="NOM10">
        <v>24396188.135000002</v>
      </c>
      <c r="NON10">
        <v>24396188.135000002</v>
      </c>
      <c r="NOO10">
        <v>24345439.4564</v>
      </c>
      <c r="NOP10">
        <v>24345439.4564</v>
      </c>
      <c r="NOQ10">
        <v>24345439.4564</v>
      </c>
      <c r="NOR10">
        <v>24345439.4564</v>
      </c>
      <c r="NOS10">
        <v>24345439.4564</v>
      </c>
      <c r="NOT10">
        <v>24345439.4564</v>
      </c>
      <c r="NOU10">
        <v>24345439.4564</v>
      </c>
      <c r="NOV10">
        <v>24345439.4564</v>
      </c>
      <c r="NOW10">
        <v>24345439.4564</v>
      </c>
      <c r="NOX10">
        <v>24345439.4564</v>
      </c>
      <c r="NOY10">
        <v>24345439.4564</v>
      </c>
      <c r="NOZ10">
        <v>24396188.135000002</v>
      </c>
      <c r="NPA10">
        <v>24396188.135000002</v>
      </c>
      <c r="NPB10">
        <v>24396188.135000002</v>
      </c>
      <c r="NPC10">
        <v>24396188.135000002</v>
      </c>
      <c r="NPD10">
        <v>24396188.135000002</v>
      </c>
      <c r="NPE10">
        <v>24396188.135000002</v>
      </c>
      <c r="NPF10">
        <v>24396188.135000002</v>
      </c>
      <c r="NPG10">
        <v>24396188.135000002</v>
      </c>
      <c r="NPH10">
        <v>24396188.135000002</v>
      </c>
      <c r="NPI10">
        <v>24396188.135000002</v>
      </c>
      <c r="NPJ10">
        <v>24396188.135000002</v>
      </c>
      <c r="NPK10">
        <v>24345439.4564</v>
      </c>
      <c r="NPL10">
        <v>24345439.4564</v>
      </c>
      <c r="NPM10">
        <v>24345439.4564</v>
      </c>
      <c r="NPN10">
        <v>24345439.4564</v>
      </c>
      <c r="NPO10">
        <v>24345439.4564</v>
      </c>
      <c r="NPP10">
        <v>24345439.4564</v>
      </c>
      <c r="NPQ10">
        <v>24345439.4564</v>
      </c>
      <c r="NPR10">
        <v>24345439.4564</v>
      </c>
      <c r="NPS10">
        <v>24345439.4564</v>
      </c>
      <c r="NPT10">
        <v>24345439.4564</v>
      </c>
      <c r="NPU10">
        <v>24345439.4564</v>
      </c>
      <c r="NPV10">
        <v>50057753.1655</v>
      </c>
      <c r="NPW10">
        <v>50057753.1655</v>
      </c>
      <c r="NPX10">
        <v>50057753.1655</v>
      </c>
      <c r="NPY10">
        <v>50057753.1655</v>
      </c>
      <c r="NPZ10">
        <v>50057753.1655</v>
      </c>
      <c r="NQA10">
        <v>50057753.1655</v>
      </c>
      <c r="NQB10">
        <v>50057753.1655</v>
      </c>
      <c r="NQC10">
        <v>50057753.1655</v>
      </c>
      <c r="NQD10">
        <v>50057753.1655</v>
      </c>
      <c r="NQE10">
        <v>50057753.1655</v>
      </c>
      <c r="NQF10">
        <v>50057753.1655</v>
      </c>
      <c r="NQG10">
        <v>49960103.602399997</v>
      </c>
      <c r="NQH10">
        <v>49960103.602399997</v>
      </c>
      <c r="NQI10">
        <v>49960103.602399997</v>
      </c>
      <c r="NQJ10">
        <v>49960103.602399997</v>
      </c>
      <c r="NQK10">
        <v>49960103.602399997</v>
      </c>
      <c r="NQL10">
        <v>49960103.602399997</v>
      </c>
      <c r="NQM10">
        <v>49960103.602399997</v>
      </c>
      <c r="NQN10">
        <v>49960103.602399997</v>
      </c>
      <c r="NQO10">
        <v>49960103.602399997</v>
      </c>
      <c r="NQP10">
        <v>49960103.602399997</v>
      </c>
      <c r="NQQ10">
        <v>49960103.602399997</v>
      </c>
      <c r="NQR10">
        <v>50057753.1655</v>
      </c>
      <c r="NQS10">
        <v>50057753.1655</v>
      </c>
      <c r="NQT10">
        <v>50057753.1655</v>
      </c>
      <c r="NQU10">
        <v>50057753.1655</v>
      </c>
      <c r="NQV10">
        <v>50057753.1655</v>
      </c>
      <c r="NQW10">
        <v>50057753.1655</v>
      </c>
      <c r="NQX10">
        <v>50057753.1655</v>
      </c>
      <c r="NQY10">
        <v>50057753.1655</v>
      </c>
      <c r="NQZ10">
        <v>50057753.1655</v>
      </c>
      <c r="NRA10">
        <v>50057753.1655</v>
      </c>
      <c r="NRB10">
        <v>50057753.1655</v>
      </c>
      <c r="NRC10">
        <v>49960103.602399997</v>
      </c>
      <c r="NRD10">
        <v>49960103.602399997</v>
      </c>
      <c r="NRE10">
        <v>49960103.602399997</v>
      </c>
      <c r="NRF10">
        <v>49960103.602399997</v>
      </c>
      <c r="NRG10">
        <v>49960103.602399997</v>
      </c>
      <c r="NRH10">
        <v>49960103.602399997</v>
      </c>
      <c r="NRI10">
        <v>49960103.602399997</v>
      </c>
      <c r="NRJ10">
        <v>49960103.602399997</v>
      </c>
      <c r="NRK10">
        <v>49960103.602399997</v>
      </c>
      <c r="NRL10">
        <v>49960103.602399997</v>
      </c>
      <c r="NRM10">
        <v>49960103.602399997</v>
      </c>
      <c r="NRN10">
        <v>103325884.59199999</v>
      </c>
      <c r="NRO10">
        <v>103325884.59199999</v>
      </c>
      <c r="NRP10">
        <v>103325884.59199999</v>
      </c>
      <c r="NRQ10">
        <v>103325884.59199999</v>
      </c>
      <c r="NRR10">
        <v>103325884.59199999</v>
      </c>
      <c r="NRS10">
        <v>103325884.59199999</v>
      </c>
      <c r="NRT10">
        <v>103325884.59199999</v>
      </c>
      <c r="NRU10">
        <v>103325884.59199999</v>
      </c>
      <c r="NRV10">
        <v>103325884.59199999</v>
      </c>
      <c r="NRW10">
        <v>103325884.59199999</v>
      </c>
      <c r="NRX10">
        <v>103325884.59199999</v>
      </c>
      <c r="NRY10">
        <v>103134433.26000001</v>
      </c>
      <c r="NRZ10">
        <v>103134433.26000001</v>
      </c>
      <c r="NSA10">
        <v>103134433.26000001</v>
      </c>
      <c r="NSB10">
        <v>103134433.26000001</v>
      </c>
      <c r="NSC10">
        <v>103134433.26000001</v>
      </c>
      <c r="NSD10">
        <v>103134433.26000001</v>
      </c>
      <c r="NSE10">
        <v>103134433.26000001</v>
      </c>
      <c r="NSF10">
        <v>103134433.26000001</v>
      </c>
      <c r="NSG10">
        <v>103134433.26000001</v>
      </c>
      <c r="NSH10">
        <v>103134433.26000001</v>
      </c>
      <c r="NSI10">
        <v>103134433.26000001</v>
      </c>
      <c r="NSJ10">
        <v>103325884.59199999</v>
      </c>
      <c r="NSK10">
        <v>103325884.59199999</v>
      </c>
      <c r="NSL10">
        <v>103325884.59199999</v>
      </c>
      <c r="NSM10">
        <v>103325884.59199999</v>
      </c>
      <c r="NSN10">
        <v>103325884.59199999</v>
      </c>
      <c r="NSO10">
        <v>103325884.59199999</v>
      </c>
      <c r="NSP10">
        <v>103325884.59199999</v>
      </c>
      <c r="NSQ10">
        <v>103325884.59199999</v>
      </c>
      <c r="NSR10">
        <v>103325884.59199999</v>
      </c>
      <c r="NSS10">
        <v>103325884.59199999</v>
      </c>
      <c r="NST10">
        <v>103325884.59199999</v>
      </c>
      <c r="NSU10">
        <v>103134433.26000001</v>
      </c>
      <c r="NSV10">
        <v>103134433.26000001</v>
      </c>
      <c r="NSW10">
        <v>103134433.26000001</v>
      </c>
      <c r="NSX10">
        <v>103134433.26000001</v>
      </c>
      <c r="NSY10">
        <v>103134433.26000001</v>
      </c>
      <c r="NSZ10">
        <v>103134433.26000001</v>
      </c>
      <c r="NTA10">
        <v>103134433.26000001</v>
      </c>
      <c r="NTB10">
        <v>103134433.26000001</v>
      </c>
      <c r="NTC10">
        <v>103134433.26000001</v>
      </c>
      <c r="NTD10">
        <v>103134433.26000001</v>
      </c>
      <c r="NTE10">
        <v>103134433.26000001</v>
      </c>
      <c r="NTF10">
        <v>-1853.3707624199999</v>
      </c>
      <c r="NTG10">
        <v>-1853.3707624199999</v>
      </c>
      <c r="NTH10">
        <v>-1853.3707624199999</v>
      </c>
      <c r="NTI10">
        <v>-1853.3707624199999</v>
      </c>
      <c r="NTJ10">
        <v>-1853.3707624199999</v>
      </c>
      <c r="NTK10">
        <v>-1853.3707624199999</v>
      </c>
      <c r="NTL10">
        <v>-1853.3707624199999</v>
      </c>
      <c r="NTM10">
        <v>-1853.3707624199999</v>
      </c>
      <c r="NTN10">
        <v>-1853.3707624199999</v>
      </c>
      <c r="NTO10">
        <v>-1853.3707624199999</v>
      </c>
      <c r="NTP10">
        <v>-1853.3707624199999</v>
      </c>
      <c r="NTQ10">
        <v>-1853.3707624199999</v>
      </c>
      <c r="NTR10">
        <v>-1853.3707624199999</v>
      </c>
      <c r="NTS10">
        <v>-1853.3707624199999</v>
      </c>
      <c r="NTT10">
        <v>-1853.3707624199999</v>
      </c>
      <c r="NTU10">
        <v>-1853.3707624199999</v>
      </c>
      <c r="NTV10">
        <v>-1853.3707624199999</v>
      </c>
      <c r="NTW10">
        <v>-1853.3707624199999</v>
      </c>
      <c r="NTX10">
        <v>-1853.3707624199999</v>
      </c>
      <c r="NTY10">
        <v>-1853.3707624199999</v>
      </c>
      <c r="NTZ10">
        <v>-1853.3707624199999</v>
      </c>
      <c r="NUA10">
        <v>-1853.3707624199999</v>
      </c>
      <c r="NUB10">
        <v>-1853.3707624199999</v>
      </c>
      <c r="NUC10">
        <v>-1853.3707624199999</v>
      </c>
      <c r="NUD10">
        <v>-1853.3707624199999</v>
      </c>
      <c r="NUE10">
        <v>-1853.3707624199999</v>
      </c>
      <c r="NUF10">
        <v>-1853.3707624199999</v>
      </c>
      <c r="NUG10">
        <v>-1853.3707624199999</v>
      </c>
      <c r="NUH10">
        <v>-1853.3707624199999</v>
      </c>
      <c r="NUI10">
        <v>-1853.3707624199999</v>
      </c>
      <c r="NUJ10">
        <v>-1853.3707624199999</v>
      </c>
      <c r="NUK10">
        <v>-1853.3707624199999</v>
      </c>
      <c r="NUL10">
        <v>-1853.3707624199999</v>
      </c>
      <c r="NUM10">
        <v>-1853.3707624199999</v>
      </c>
      <c r="NUN10">
        <v>-1853.3707624199999</v>
      </c>
      <c r="NUO10">
        <v>-1853.3707624199999</v>
      </c>
      <c r="NUP10">
        <v>-1853.3707624199999</v>
      </c>
      <c r="NUQ10">
        <v>-1853.3707624199999</v>
      </c>
      <c r="NUR10">
        <v>-1853.3707624199999</v>
      </c>
      <c r="NUS10">
        <v>-1853.3707624199999</v>
      </c>
      <c r="NUT10">
        <v>-1853.3707624199999</v>
      </c>
      <c r="NUU10">
        <v>-1853.3707624199999</v>
      </c>
      <c r="NUV10">
        <v>-1853.3707624199999</v>
      </c>
      <c r="NUW10">
        <v>-1853.3707624199999</v>
      </c>
      <c r="NUX10">
        <v>-3383.4064875200002</v>
      </c>
      <c r="NUY10">
        <v>-3383.4064875200002</v>
      </c>
      <c r="NUZ10">
        <v>-3383.4064875200002</v>
      </c>
      <c r="NVA10">
        <v>-3383.4064875200002</v>
      </c>
      <c r="NVB10">
        <v>-3383.4064875200002</v>
      </c>
      <c r="NVC10">
        <v>-3383.4064875200002</v>
      </c>
      <c r="NVD10">
        <v>-3383.4064875200002</v>
      </c>
      <c r="NVE10">
        <v>-3383.4064875200002</v>
      </c>
      <c r="NVF10">
        <v>-3383.4064875200002</v>
      </c>
      <c r="NVG10">
        <v>-3383.4064875200002</v>
      </c>
      <c r="NVH10">
        <v>-3383.4064875200002</v>
      </c>
      <c r="NVI10">
        <v>-3383.4064875200002</v>
      </c>
      <c r="NVJ10">
        <v>-3383.4064875200002</v>
      </c>
      <c r="NVK10">
        <v>-3383.4064875200002</v>
      </c>
      <c r="NVL10">
        <v>-3383.4064875200002</v>
      </c>
      <c r="NVM10">
        <v>-3383.4064875200002</v>
      </c>
      <c r="NVN10">
        <v>-3383.4064875200002</v>
      </c>
      <c r="NVO10">
        <v>-3383.4064875200002</v>
      </c>
      <c r="NVP10">
        <v>-3383.4064875200002</v>
      </c>
      <c r="NVQ10">
        <v>-3383.4064875200002</v>
      </c>
      <c r="NVR10">
        <v>-3383.4064875200002</v>
      </c>
      <c r="NVS10">
        <v>-3383.4064875200002</v>
      </c>
      <c r="NVT10">
        <v>-3383.4064875200002</v>
      </c>
      <c r="NVU10">
        <v>-3383.4064875200002</v>
      </c>
      <c r="NVV10">
        <v>-3383.4064875200002</v>
      </c>
      <c r="NVW10">
        <v>-3383.4064875200002</v>
      </c>
      <c r="NVX10">
        <v>-3383.4064875200002</v>
      </c>
      <c r="NVY10">
        <v>-3383.4064875200002</v>
      </c>
      <c r="NVZ10">
        <v>-3383.4064875200002</v>
      </c>
      <c r="NWA10">
        <v>-3383.4064875200002</v>
      </c>
      <c r="NWB10">
        <v>-3383.4064875200002</v>
      </c>
      <c r="NWC10">
        <v>-3383.4064875200002</v>
      </c>
      <c r="NWD10">
        <v>-3383.4064875200002</v>
      </c>
      <c r="NWE10">
        <v>-3383.4064875200002</v>
      </c>
      <c r="NWF10">
        <v>-3383.4064875200002</v>
      </c>
      <c r="NWG10">
        <v>-3383.4064875200002</v>
      </c>
      <c r="NWH10">
        <v>-3383.4064875200002</v>
      </c>
      <c r="NWI10">
        <v>-3383.4064875200002</v>
      </c>
      <c r="NWJ10">
        <v>-3383.4064875200002</v>
      </c>
      <c r="NWK10">
        <v>-3383.4064875200002</v>
      </c>
      <c r="NWL10">
        <v>-3383.4064875200002</v>
      </c>
      <c r="NWM10">
        <v>-3383.4064875200002</v>
      </c>
      <c r="NWN10">
        <v>-3383.4064875200002</v>
      </c>
      <c r="NWO10">
        <v>-3383.4064875200002</v>
      </c>
      <c r="NWP10">
        <v>-6443.4779377100003</v>
      </c>
      <c r="NWQ10">
        <v>-6443.4779377100003</v>
      </c>
      <c r="NWR10">
        <v>-6443.4779377100003</v>
      </c>
      <c r="NWS10">
        <v>-6443.4779377100003</v>
      </c>
      <c r="NWT10">
        <v>-6443.4779377100003</v>
      </c>
      <c r="NWU10">
        <v>-6443.4779377100003</v>
      </c>
      <c r="NWV10">
        <v>-6443.4779377100003</v>
      </c>
      <c r="NWW10">
        <v>-6443.4779377100003</v>
      </c>
      <c r="NWX10">
        <v>-6443.4779377100003</v>
      </c>
      <c r="NWY10">
        <v>-6443.4779377100003</v>
      </c>
      <c r="NWZ10">
        <v>-6443.4779377100003</v>
      </c>
      <c r="NXA10">
        <v>-6443.4779377100003</v>
      </c>
      <c r="NXB10">
        <v>-6443.4779377100003</v>
      </c>
      <c r="NXC10">
        <v>-6443.4779377100003</v>
      </c>
      <c r="NXD10">
        <v>-6443.4779377100003</v>
      </c>
      <c r="NXE10">
        <v>-6443.4779377100003</v>
      </c>
      <c r="NXF10">
        <v>-6443.4779377100003</v>
      </c>
      <c r="NXG10">
        <v>-6443.4779377100003</v>
      </c>
      <c r="NXH10">
        <v>-6443.4779377100003</v>
      </c>
      <c r="NXI10">
        <v>-6443.4779377100003</v>
      </c>
      <c r="NXJ10">
        <v>-6443.4779377100003</v>
      </c>
      <c r="NXK10">
        <v>-6443.4779377100003</v>
      </c>
      <c r="NXL10">
        <v>-6443.4779377100003</v>
      </c>
      <c r="NXM10">
        <v>-6443.4779377100003</v>
      </c>
      <c r="NXN10">
        <v>-6443.4779377100003</v>
      </c>
      <c r="NXO10">
        <v>-6443.4779377100003</v>
      </c>
      <c r="NXP10">
        <v>-6443.4779377100003</v>
      </c>
      <c r="NXQ10">
        <v>-6443.4779377100003</v>
      </c>
      <c r="NXR10">
        <v>-6443.4779377100003</v>
      </c>
      <c r="NXS10">
        <v>-6443.4779377100003</v>
      </c>
      <c r="NXT10">
        <v>-6443.4779377100003</v>
      </c>
      <c r="NXU10">
        <v>-6443.4779377100003</v>
      </c>
      <c r="NXV10">
        <v>-6443.4779377100003</v>
      </c>
      <c r="NXW10">
        <v>-6443.4779377100003</v>
      </c>
      <c r="NXX10">
        <v>-6443.4779377100003</v>
      </c>
      <c r="NXY10">
        <v>-6443.4779377100003</v>
      </c>
      <c r="NXZ10">
        <v>-6443.4779377100003</v>
      </c>
      <c r="NYA10">
        <v>-6443.4779377100003</v>
      </c>
      <c r="NYB10">
        <v>-6443.4779377100003</v>
      </c>
      <c r="NYC10">
        <v>-6443.4779377100003</v>
      </c>
      <c r="NYD10">
        <v>-6443.4779377100003</v>
      </c>
      <c r="NYE10">
        <v>-6443.4779377100003</v>
      </c>
      <c r="NYF10">
        <v>-6443.4779377100003</v>
      </c>
      <c r="NYG10">
        <v>-6443.4779377100003</v>
      </c>
      <c r="NYH10">
        <v>-237005.28357299999</v>
      </c>
      <c r="NYI10">
        <v>-237005.28357299999</v>
      </c>
      <c r="NYJ10">
        <v>-237005.28357299999</v>
      </c>
      <c r="NYK10">
        <v>-237005.28357299999</v>
      </c>
      <c r="NYL10">
        <v>-237005.28357299999</v>
      </c>
      <c r="NYM10">
        <v>-237005.28357299999</v>
      </c>
      <c r="NYN10">
        <v>-237005.28357299999</v>
      </c>
      <c r="NYO10">
        <v>-237005.28357299999</v>
      </c>
      <c r="NYP10">
        <v>-237005.28357299999</v>
      </c>
      <c r="NYQ10">
        <v>-237005.28357299999</v>
      </c>
      <c r="NYR10">
        <v>-237005.28357299999</v>
      </c>
      <c r="NYS10">
        <v>-237005.28357299999</v>
      </c>
      <c r="NYT10">
        <v>-237005.28357299999</v>
      </c>
      <c r="NYU10">
        <v>-237005.28357299999</v>
      </c>
      <c r="NYV10">
        <v>-237005.28357299999</v>
      </c>
      <c r="NYW10">
        <v>-237005.28357299999</v>
      </c>
      <c r="NYX10">
        <v>-237005.28357299999</v>
      </c>
      <c r="NYY10">
        <v>-237005.28357299999</v>
      </c>
      <c r="NYZ10">
        <v>-237005.28357299999</v>
      </c>
      <c r="NZA10">
        <v>-237005.28357299999</v>
      </c>
      <c r="NZB10">
        <v>-237005.28357299999</v>
      </c>
      <c r="NZC10">
        <v>-237005.28357299999</v>
      </c>
      <c r="NZD10">
        <v>-237005.28357299999</v>
      </c>
      <c r="NZE10">
        <v>-237005.28357299999</v>
      </c>
      <c r="NZF10">
        <v>-237005.28357299999</v>
      </c>
      <c r="NZG10">
        <v>-237005.28357299999</v>
      </c>
      <c r="NZH10">
        <v>-237005.28357299999</v>
      </c>
      <c r="NZI10">
        <v>-237005.28357299999</v>
      </c>
      <c r="NZJ10">
        <v>-237005.28357299999</v>
      </c>
      <c r="NZK10">
        <v>-237005.28357299999</v>
      </c>
      <c r="NZL10">
        <v>-237005.28357299999</v>
      </c>
      <c r="NZM10">
        <v>-237005.28357299999</v>
      </c>
      <c r="NZN10">
        <v>-237005.28357299999</v>
      </c>
      <c r="NZO10">
        <v>-237005.28357299999</v>
      </c>
      <c r="NZP10">
        <v>-237005.28357299999</v>
      </c>
      <c r="NZQ10">
        <v>-237005.28357299999</v>
      </c>
      <c r="NZR10">
        <v>-237005.28357299999</v>
      </c>
      <c r="NZS10">
        <v>-237005.28357299999</v>
      </c>
      <c r="NZT10">
        <v>-237005.28357299999</v>
      </c>
      <c r="NZU10">
        <v>-237005.28357299999</v>
      </c>
      <c r="NZV10">
        <v>-237005.28357299999</v>
      </c>
      <c r="NZW10">
        <v>-237005.28357299999</v>
      </c>
      <c r="NZX10">
        <v>-237005.28357299999</v>
      </c>
      <c r="NZY10">
        <v>-237005.28357299999</v>
      </c>
      <c r="NZZ10">
        <v>-360820.97966999997</v>
      </c>
      <c r="OAA10">
        <v>-360820.97966999997</v>
      </c>
      <c r="OAB10">
        <v>-360820.97966999997</v>
      </c>
      <c r="OAC10">
        <v>-360820.97966999997</v>
      </c>
      <c r="OAD10">
        <v>-360820.97966999997</v>
      </c>
      <c r="OAE10">
        <v>-360820.97966999997</v>
      </c>
      <c r="OAF10">
        <v>-360820.97966999997</v>
      </c>
      <c r="OAG10">
        <v>-360820.97966999997</v>
      </c>
      <c r="OAH10">
        <v>-360820.97966999997</v>
      </c>
      <c r="OAI10">
        <v>-360820.97966999997</v>
      </c>
      <c r="OAJ10">
        <v>-360820.97966999997</v>
      </c>
      <c r="OAK10">
        <v>-360820.97966999997</v>
      </c>
      <c r="OAL10">
        <v>-360820.97966999997</v>
      </c>
      <c r="OAM10">
        <v>-360820.97966999997</v>
      </c>
      <c r="OAN10">
        <v>-360820.97966999997</v>
      </c>
      <c r="OAO10">
        <v>-360820.97966999997</v>
      </c>
      <c r="OAP10">
        <v>-360820.97966999997</v>
      </c>
      <c r="OAQ10">
        <v>-360820.97966999997</v>
      </c>
      <c r="OAR10">
        <v>-360820.97966999997</v>
      </c>
      <c r="OAS10">
        <v>-360820.97966999997</v>
      </c>
      <c r="OAT10">
        <v>-360820.97966999997</v>
      </c>
      <c r="OAU10">
        <v>-360820.97966999997</v>
      </c>
      <c r="OAV10">
        <v>-360820.97966999997</v>
      </c>
      <c r="OAW10">
        <v>-360820.97966999997</v>
      </c>
      <c r="OAX10">
        <v>-360820.97966999997</v>
      </c>
      <c r="OAY10">
        <v>-360820.97966999997</v>
      </c>
      <c r="OAZ10">
        <v>-360820.97966999997</v>
      </c>
      <c r="OBA10">
        <v>-360820.97966999997</v>
      </c>
      <c r="OBB10">
        <v>-360820.97966999997</v>
      </c>
      <c r="OBC10">
        <v>-360820.97966999997</v>
      </c>
      <c r="OBD10">
        <v>-360820.97966999997</v>
      </c>
      <c r="OBE10">
        <v>-360820.97966999997</v>
      </c>
      <c r="OBF10">
        <v>-360820.97966999997</v>
      </c>
      <c r="OBG10">
        <v>-360820.97966999997</v>
      </c>
      <c r="OBH10">
        <v>-360820.97966999997</v>
      </c>
      <c r="OBI10">
        <v>-360820.97966999997</v>
      </c>
      <c r="OBJ10">
        <v>-360820.97966999997</v>
      </c>
      <c r="OBK10">
        <v>-360820.97966999997</v>
      </c>
      <c r="OBL10">
        <v>-360820.97966999997</v>
      </c>
      <c r="OBM10">
        <v>-360820.97966999997</v>
      </c>
      <c r="OBN10">
        <v>-360820.97966999997</v>
      </c>
      <c r="OBO10">
        <v>-360820.97966999997</v>
      </c>
      <c r="OBP10">
        <v>-360820.97966999997</v>
      </c>
      <c r="OBQ10">
        <v>-360820.97966999997</v>
      </c>
      <c r="OBR10">
        <v>-550539.81061199994</v>
      </c>
      <c r="OBS10">
        <v>-550539.81061199994</v>
      </c>
      <c r="OBT10">
        <v>-550539.81061199994</v>
      </c>
      <c r="OBU10">
        <v>-550539.81061199994</v>
      </c>
      <c r="OBV10">
        <v>-550539.81061199994</v>
      </c>
      <c r="OBW10">
        <v>-550539.81061199994</v>
      </c>
      <c r="OBX10">
        <v>-550539.81061199994</v>
      </c>
      <c r="OBY10">
        <v>-550539.81061199994</v>
      </c>
      <c r="OBZ10">
        <v>-550539.81061199994</v>
      </c>
      <c r="OCA10">
        <v>-550539.81061199994</v>
      </c>
      <c r="OCB10">
        <v>-550539.81061199994</v>
      </c>
      <c r="OCC10">
        <v>-550539.81061199994</v>
      </c>
      <c r="OCD10">
        <v>-550539.81061199994</v>
      </c>
      <c r="OCE10">
        <v>-550539.81061199994</v>
      </c>
      <c r="OCF10">
        <v>-550539.81061199994</v>
      </c>
      <c r="OCG10">
        <v>-550539.81061199994</v>
      </c>
      <c r="OCH10">
        <v>-550539.81061199994</v>
      </c>
      <c r="OCI10">
        <v>-550539.81061199994</v>
      </c>
      <c r="OCJ10">
        <v>-550539.81061199994</v>
      </c>
      <c r="OCK10">
        <v>-550539.81061199994</v>
      </c>
      <c r="OCL10">
        <v>-550539.81061199994</v>
      </c>
      <c r="OCM10">
        <v>-550539.81061199994</v>
      </c>
      <c r="OCN10">
        <v>-550539.81061199994</v>
      </c>
      <c r="OCO10">
        <v>-550539.81061199994</v>
      </c>
      <c r="OCP10">
        <v>-550539.81061199994</v>
      </c>
      <c r="OCQ10">
        <v>-550539.81061199994</v>
      </c>
      <c r="OCR10">
        <v>-550539.81061199994</v>
      </c>
      <c r="OCS10">
        <v>-550539.81061199994</v>
      </c>
      <c r="OCT10">
        <v>-550539.81061199994</v>
      </c>
      <c r="OCU10">
        <v>-550539.81061199994</v>
      </c>
      <c r="OCV10">
        <v>-550539.81061199994</v>
      </c>
      <c r="OCW10">
        <v>-550539.81061199994</v>
      </c>
      <c r="OCX10">
        <v>-550539.81061199994</v>
      </c>
      <c r="OCY10">
        <v>-550539.81061199994</v>
      </c>
      <c r="OCZ10">
        <v>-550539.81061199994</v>
      </c>
      <c r="ODA10">
        <v>-550539.81061199994</v>
      </c>
      <c r="ODB10">
        <v>-550539.81061199994</v>
      </c>
      <c r="ODC10">
        <v>-550539.81061199994</v>
      </c>
      <c r="ODD10">
        <v>-550539.81061199994</v>
      </c>
      <c r="ODE10">
        <v>-550539.81061199994</v>
      </c>
      <c r="ODF10">
        <v>-550539.81061199994</v>
      </c>
      <c r="ODG10">
        <v>-550539.81061199994</v>
      </c>
      <c r="ODH10">
        <v>-550539.81061199994</v>
      </c>
      <c r="ODI10">
        <v>-550539.81061199994</v>
      </c>
      <c r="ODJ10">
        <v>-402515.587268</v>
      </c>
      <c r="ODK10">
        <v>-402515.587268</v>
      </c>
      <c r="ODL10">
        <v>-402515.587268</v>
      </c>
      <c r="ODM10">
        <v>-402515.587268</v>
      </c>
      <c r="ODN10">
        <v>-402515.587268</v>
      </c>
      <c r="ODO10">
        <v>-402515.587268</v>
      </c>
      <c r="ODP10">
        <v>-402515.587268</v>
      </c>
      <c r="ODQ10">
        <v>-402515.587268</v>
      </c>
      <c r="ODR10">
        <v>-402515.587268</v>
      </c>
      <c r="ODS10">
        <v>-402515.587268</v>
      </c>
      <c r="ODT10">
        <v>-402515.587268</v>
      </c>
      <c r="ODU10">
        <v>-402529.23473500001</v>
      </c>
      <c r="ODV10">
        <v>-402529.23473500001</v>
      </c>
      <c r="ODW10">
        <v>-402529.23473500001</v>
      </c>
      <c r="ODX10">
        <v>-402529.23473500001</v>
      </c>
      <c r="ODY10">
        <v>-402529.23473500001</v>
      </c>
      <c r="ODZ10">
        <v>-402529.23473500001</v>
      </c>
      <c r="OEA10">
        <v>-402529.23473500001</v>
      </c>
      <c r="OEB10">
        <v>-402529.23473500001</v>
      </c>
      <c r="OEC10">
        <v>-402529.23473500001</v>
      </c>
      <c r="OED10">
        <v>-402529.23473500001</v>
      </c>
      <c r="OEE10">
        <v>-402529.23473500001</v>
      </c>
      <c r="OEF10">
        <v>-402515.587268</v>
      </c>
      <c r="OEG10">
        <v>-402515.587268</v>
      </c>
      <c r="OEH10">
        <v>-402515.587268</v>
      </c>
      <c r="OEI10">
        <v>-402515.587268</v>
      </c>
      <c r="OEJ10">
        <v>-402515.587268</v>
      </c>
      <c r="OEK10">
        <v>-402515.587268</v>
      </c>
      <c r="OEL10">
        <v>-402515.587268</v>
      </c>
      <c r="OEM10">
        <v>-402515.587268</v>
      </c>
      <c r="OEN10">
        <v>-402515.587268</v>
      </c>
      <c r="OEO10">
        <v>-402515.587268</v>
      </c>
      <c r="OEP10">
        <v>-402515.587268</v>
      </c>
      <c r="OEQ10">
        <v>-402529.23473500001</v>
      </c>
      <c r="OER10">
        <v>-402529.23473500001</v>
      </c>
      <c r="OES10">
        <v>-402529.23473500001</v>
      </c>
      <c r="OET10">
        <v>-402529.23473500001</v>
      </c>
      <c r="OEU10">
        <v>-402529.23473500001</v>
      </c>
      <c r="OEV10">
        <v>-402529.23473500001</v>
      </c>
      <c r="OEW10">
        <v>-402529.23473500001</v>
      </c>
      <c r="OEX10">
        <v>-402529.23473500001</v>
      </c>
      <c r="OEY10">
        <v>-402529.23473500001</v>
      </c>
      <c r="OEZ10">
        <v>-402529.23473500001</v>
      </c>
      <c r="OFA10">
        <v>-402529.23473500001</v>
      </c>
      <c r="OFB10">
        <v>-604014.21873299999</v>
      </c>
      <c r="OFC10">
        <v>-604014.21873299999</v>
      </c>
      <c r="OFD10">
        <v>-604014.21873299999</v>
      </c>
      <c r="OFE10">
        <v>-604014.21873299999</v>
      </c>
      <c r="OFF10">
        <v>-604014.21873299999</v>
      </c>
      <c r="OFG10">
        <v>-604014.21873299999</v>
      </c>
      <c r="OFH10">
        <v>-604014.21873299999</v>
      </c>
      <c r="OFI10">
        <v>-604014.21873299999</v>
      </c>
      <c r="OFJ10">
        <v>-604014.21873299999</v>
      </c>
      <c r="OFK10">
        <v>-604014.21873299999</v>
      </c>
      <c r="OFL10">
        <v>-604014.21873299999</v>
      </c>
      <c r="OFM10">
        <v>-604040.18139699998</v>
      </c>
      <c r="OFN10">
        <v>-604040.18139699998</v>
      </c>
      <c r="OFO10">
        <v>-604040.18139699998</v>
      </c>
      <c r="OFP10">
        <v>-604040.18139699998</v>
      </c>
      <c r="OFQ10">
        <v>-604040.18139699998</v>
      </c>
      <c r="OFR10">
        <v>-604040.18139699998</v>
      </c>
      <c r="OFS10">
        <v>-604040.18139699998</v>
      </c>
      <c r="OFT10">
        <v>-604040.18139699998</v>
      </c>
      <c r="OFU10">
        <v>-604040.18139699998</v>
      </c>
      <c r="OFV10">
        <v>-604040.18139699998</v>
      </c>
      <c r="OFW10">
        <v>-604040.18139699998</v>
      </c>
      <c r="OFX10">
        <v>-604014.21873299999</v>
      </c>
      <c r="OFY10">
        <v>-604014.21873299999</v>
      </c>
      <c r="OFZ10">
        <v>-604014.21873299999</v>
      </c>
      <c r="OGA10">
        <v>-604014.21873299999</v>
      </c>
      <c r="OGB10">
        <v>-604014.21873299999</v>
      </c>
      <c r="OGC10">
        <v>-604014.21873299999</v>
      </c>
      <c r="OGD10">
        <v>-604014.21873299999</v>
      </c>
      <c r="OGE10">
        <v>-604014.21873299999</v>
      </c>
      <c r="OGF10">
        <v>-604014.21873299999</v>
      </c>
      <c r="OGG10">
        <v>-604014.21873299999</v>
      </c>
      <c r="OGH10">
        <v>-604014.21873299999</v>
      </c>
      <c r="OGI10">
        <v>-604040.18139699998</v>
      </c>
      <c r="OGJ10">
        <v>-604040.18139699998</v>
      </c>
      <c r="OGK10">
        <v>-604040.18139699998</v>
      </c>
      <c r="OGL10">
        <v>-604040.18139699998</v>
      </c>
      <c r="OGM10">
        <v>-604040.18139699998</v>
      </c>
      <c r="OGN10">
        <v>-604040.18139699998</v>
      </c>
      <c r="OGO10">
        <v>-604040.18139699998</v>
      </c>
      <c r="OGP10">
        <v>-604040.18139699998</v>
      </c>
      <c r="OGQ10">
        <v>-604040.18139699998</v>
      </c>
      <c r="OGR10">
        <v>-604040.18139699998</v>
      </c>
      <c r="OGS10">
        <v>-604040.18139699998</v>
      </c>
      <c r="OGT10">
        <v>-902491.40927900001</v>
      </c>
      <c r="OGU10">
        <v>-902491.40927900001</v>
      </c>
      <c r="OGV10">
        <v>-902491.40927900001</v>
      </c>
      <c r="OGW10">
        <v>-902491.40927900001</v>
      </c>
      <c r="OGX10">
        <v>-902491.40927900001</v>
      </c>
      <c r="OGY10">
        <v>-902491.40927900001</v>
      </c>
      <c r="OGZ10">
        <v>-902491.40927900001</v>
      </c>
      <c r="OHA10">
        <v>-902491.40927900001</v>
      </c>
      <c r="OHB10">
        <v>-902491.40927900001</v>
      </c>
      <c r="OHC10">
        <v>-902491.40927900001</v>
      </c>
      <c r="OHD10">
        <v>-902491.40927900001</v>
      </c>
      <c r="OHE10">
        <v>-902542.00233699998</v>
      </c>
      <c r="OHF10">
        <v>-902542.00233699998</v>
      </c>
      <c r="OHG10">
        <v>-902542.00233699998</v>
      </c>
      <c r="OHH10">
        <v>-902542.00233699998</v>
      </c>
      <c r="OHI10">
        <v>-902542.00233699998</v>
      </c>
      <c r="OHJ10">
        <v>-902542.00233699998</v>
      </c>
      <c r="OHK10">
        <v>-902542.00233699998</v>
      </c>
      <c r="OHL10">
        <v>-902542.00233699998</v>
      </c>
      <c r="OHM10">
        <v>-902542.00233699998</v>
      </c>
      <c r="OHN10">
        <v>-902542.00233699998</v>
      </c>
      <c r="OHO10">
        <v>-902542.00233699998</v>
      </c>
      <c r="OHP10">
        <v>-902491.40927900001</v>
      </c>
      <c r="OHQ10">
        <v>-902491.40927900001</v>
      </c>
      <c r="OHR10">
        <v>-902491.40927900001</v>
      </c>
      <c r="OHS10">
        <v>-902491.40927900001</v>
      </c>
      <c r="OHT10">
        <v>-902491.40927900001</v>
      </c>
      <c r="OHU10">
        <v>-902491.40927900001</v>
      </c>
      <c r="OHV10">
        <v>-902491.40927900001</v>
      </c>
      <c r="OHW10">
        <v>-902491.40927900001</v>
      </c>
      <c r="OHX10">
        <v>-902491.40927900001</v>
      </c>
      <c r="OHY10">
        <v>-902491.40927900001</v>
      </c>
      <c r="OHZ10">
        <v>-902491.40927900001</v>
      </c>
      <c r="OIA10">
        <v>-902542.00233699998</v>
      </c>
      <c r="OIB10">
        <v>-902542.00233699998</v>
      </c>
      <c r="OIC10">
        <v>-902542.00233699998</v>
      </c>
      <c r="OID10">
        <v>-902542.00233699998</v>
      </c>
      <c r="OIE10">
        <v>-902542.00233699998</v>
      </c>
      <c r="OIF10">
        <v>-902542.00233699998</v>
      </c>
      <c r="OIG10">
        <v>-902542.00233699998</v>
      </c>
      <c r="OIH10">
        <v>-902542.00233699998</v>
      </c>
      <c r="OII10">
        <v>-902542.00233699998</v>
      </c>
      <c r="OIJ10">
        <v>-902542.00233699998</v>
      </c>
      <c r="OIK10">
        <v>-902542.00233699998</v>
      </c>
      <c r="OIL10">
        <v>-447050.577552</v>
      </c>
      <c r="OIM10">
        <v>-447050.577552</v>
      </c>
      <c r="OIN10">
        <v>-447050.577552</v>
      </c>
      <c r="OIO10">
        <v>-447050.577552</v>
      </c>
      <c r="OIP10">
        <v>-447050.577552</v>
      </c>
      <c r="OIQ10">
        <v>-447050.577552</v>
      </c>
      <c r="OIR10">
        <v>-447050.577552</v>
      </c>
      <c r="OIS10">
        <v>-447050.577552</v>
      </c>
      <c r="OIT10">
        <v>-447050.577552</v>
      </c>
      <c r="OIU10">
        <v>-447050.577552</v>
      </c>
      <c r="OIV10">
        <v>-447050.577552</v>
      </c>
      <c r="OIW10">
        <v>-442839.91748900001</v>
      </c>
      <c r="OIX10">
        <v>-442839.91748900001</v>
      </c>
      <c r="OIY10">
        <v>-442839.91748900001</v>
      </c>
      <c r="OIZ10">
        <v>-442839.91748900001</v>
      </c>
      <c r="OJA10">
        <v>-442839.91748900001</v>
      </c>
      <c r="OJB10">
        <v>-442839.91748900001</v>
      </c>
      <c r="OJC10">
        <v>-442839.91748900001</v>
      </c>
      <c r="OJD10">
        <v>-442839.91748900001</v>
      </c>
      <c r="OJE10">
        <v>-442839.91748900001</v>
      </c>
      <c r="OJF10">
        <v>-442839.91748900001</v>
      </c>
      <c r="OJG10">
        <v>-442839.91748900001</v>
      </c>
      <c r="OJH10">
        <v>-447050.577552</v>
      </c>
      <c r="OJI10">
        <v>-447050.577552</v>
      </c>
      <c r="OJJ10">
        <v>-447050.577552</v>
      </c>
      <c r="OJK10">
        <v>-447050.577552</v>
      </c>
      <c r="OJL10">
        <v>-447050.577552</v>
      </c>
      <c r="OJM10">
        <v>-447050.577552</v>
      </c>
      <c r="OJN10">
        <v>-447050.577552</v>
      </c>
      <c r="OJO10">
        <v>-447050.577552</v>
      </c>
      <c r="OJP10">
        <v>-447050.577552</v>
      </c>
      <c r="OJQ10">
        <v>-447050.577552</v>
      </c>
      <c r="OJR10">
        <v>-447050.577552</v>
      </c>
      <c r="OJS10">
        <v>-442839.91748900001</v>
      </c>
      <c r="OJT10">
        <v>-442839.91748900001</v>
      </c>
      <c r="OJU10">
        <v>-442839.91748900001</v>
      </c>
      <c r="OJV10">
        <v>-442839.91748900001</v>
      </c>
      <c r="OJW10">
        <v>-442839.91748900001</v>
      </c>
      <c r="OJX10">
        <v>-442839.91748900001</v>
      </c>
      <c r="OJY10">
        <v>-442839.91748900001</v>
      </c>
      <c r="OJZ10">
        <v>-442839.91748900001</v>
      </c>
      <c r="OKA10">
        <v>-442839.91748900001</v>
      </c>
      <c r="OKB10">
        <v>-442839.91748900001</v>
      </c>
      <c r="OKC10">
        <v>-442839.91748900001</v>
      </c>
      <c r="OKD10">
        <v>-671353.89511100005</v>
      </c>
      <c r="OKE10">
        <v>-671353.89511100005</v>
      </c>
      <c r="OKF10">
        <v>-671353.89511100005</v>
      </c>
      <c r="OKG10">
        <v>-671353.89511100005</v>
      </c>
      <c r="OKH10">
        <v>-671353.89511100005</v>
      </c>
      <c r="OKI10">
        <v>-671353.89511100005</v>
      </c>
      <c r="OKJ10">
        <v>-671353.89511100005</v>
      </c>
      <c r="OKK10">
        <v>-671353.89511100005</v>
      </c>
      <c r="OKL10">
        <v>-671353.89511100005</v>
      </c>
      <c r="OKM10">
        <v>-671353.89511100005</v>
      </c>
      <c r="OKN10">
        <v>-671353.89511100005</v>
      </c>
      <c r="OKO10">
        <v>-663343.62107999995</v>
      </c>
      <c r="OKP10">
        <v>-663343.62107999995</v>
      </c>
      <c r="OKQ10">
        <v>-663343.62107999995</v>
      </c>
      <c r="OKR10">
        <v>-663343.62107999995</v>
      </c>
      <c r="OKS10">
        <v>-663343.62107999995</v>
      </c>
      <c r="OKT10">
        <v>-663343.62107999995</v>
      </c>
      <c r="OKU10">
        <v>-663343.62107999995</v>
      </c>
      <c r="OKV10">
        <v>-663343.62107999995</v>
      </c>
      <c r="OKW10">
        <v>-663343.62107999995</v>
      </c>
      <c r="OKX10">
        <v>-663343.62107999995</v>
      </c>
      <c r="OKY10">
        <v>-663343.62107999995</v>
      </c>
      <c r="OKZ10">
        <v>-671353.89511100005</v>
      </c>
      <c r="OLA10">
        <v>-671353.89511100005</v>
      </c>
      <c r="OLB10">
        <v>-671353.89511100005</v>
      </c>
      <c r="OLC10">
        <v>-671353.89511100005</v>
      </c>
      <c r="OLD10">
        <v>-671353.89511100005</v>
      </c>
      <c r="OLE10">
        <v>-671353.89511100005</v>
      </c>
      <c r="OLF10">
        <v>-671353.89511100005</v>
      </c>
      <c r="OLG10">
        <v>-671353.89511100005</v>
      </c>
      <c r="OLH10">
        <v>-671353.89511100005</v>
      </c>
      <c r="OLI10">
        <v>-671353.89511100005</v>
      </c>
      <c r="OLJ10">
        <v>-671353.89511100005</v>
      </c>
      <c r="OLK10">
        <v>-663343.62107999995</v>
      </c>
      <c r="OLL10">
        <v>-663343.62107999995</v>
      </c>
      <c r="OLM10">
        <v>-663343.62107999995</v>
      </c>
      <c r="OLN10">
        <v>-663343.62107999995</v>
      </c>
      <c r="OLO10">
        <v>-663343.62107999995</v>
      </c>
      <c r="OLP10">
        <v>-663343.62107999995</v>
      </c>
      <c r="OLQ10">
        <v>-663343.62107999995</v>
      </c>
      <c r="OLR10">
        <v>-663343.62107999995</v>
      </c>
      <c r="OLS10">
        <v>-663343.62107999995</v>
      </c>
      <c r="OLT10">
        <v>-663343.62107999995</v>
      </c>
      <c r="OLU10">
        <v>-663343.62107999995</v>
      </c>
      <c r="OLV10">
        <v>-1004212.59005</v>
      </c>
      <c r="OLW10">
        <v>-1004212.59005</v>
      </c>
      <c r="OLX10">
        <v>-1004212.59005</v>
      </c>
      <c r="OLY10">
        <v>-1004212.59005</v>
      </c>
      <c r="OLZ10">
        <v>-1004212.59005</v>
      </c>
      <c r="OMA10">
        <v>-1004212.59005</v>
      </c>
      <c r="OMB10">
        <v>-1004212.59005</v>
      </c>
      <c r="OMC10">
        <v>-1004212.59005</v>
      </c>
      <c r="OMD10">
        <v>-1004212.59005</v>
      </c>
      <c r="OME10">
        <v>-1004212.59005</v>
      </c>
      <c r="OMF10">
        <v>-1004212.59005</v>
      </c>
      <c r="OMG10">
        <v>-988603.08808300004</v>
      </c>
      <c r="OMH10">
        <v>-988603.08808300004</v>
      </c>
      <c r="OMI10">
        <v>-988603.08808300004</v>
      </c>
      <c r="OMJ10">
        <v>-988603.08808300004</v>
      </c>
      <c r="OMK10">
        <v>-988603.08808300004</v>
      </c>
      <c r="OML10">
        <v>-988603.08808300004</v>
      </c>
      <c r="OMM10">
        <v>-988603.08808300004</v>
      </c>
      <c r="OMN10">
        <v>-988603.08808300004</v>
      </c>
      <c r="OMO10">
        <v>-988603.08808300004</v>
      </c>
      <c r="OMP10">
        <v>-988603.08808300004</v>
      </c>
      <c r="OMQ10">
        <v>-988603.08808300004</v>
      </c>
      <c r="OMR10">
        <v>-1004212.59005</v>
      </c>
      <c r="OMS10">
        <v>-1004212.59005</v>
      </c>
      <c r="OMT10">
        <v>-1004212.59005</v>
      </c>
      <c r="OMU10">
        <v>-1004212.59005</v>
      </c>
      <c r="OMV10">
        <v>-1004212.59005</v>
      </c>
      <c r="OMW10">
        <v>-1004212.59005</v>
      </c>
      <c r="OMX10">
        <v>-1004212.59005</v>
      </c>
      <c r="OMY10">
        <v>-1004212.59005</v>
      </c>
      <c r="OMZ10">
        <v>-1004212.59005</v>
      </c>
      <c r="ONA10">
        <v>-1004212.59005</v>
      </c>
      <c r="ONB10">
        <v>-1004212.59005</v>
      </c>
      <c r="ONC10">
        <v>-988603.08808300004</v>
      </c>
      <c r="OND10">
        <v>-988603.08808300004</v>
      </c>
      <c r="ONE10">
        <v>-988603.08808300004</v>
      </c>
      <c r="ONF10">
        <v>-988603.08808300004</v>
      </c>
      <c r="ONG10">
        <v>-988603.08808300004</v>
      </c>
      <c r="ONH10">
        <v>-988603.08808300004</v>
      </c>
      <c r="ONI10">
        <v>-988603.08808300004</v>
      </c>
      <c r="ONJ10">
        <v>-988603.08808300004</v>
      </c>
      <c r="ONK10">
        <v>-988603.08808300004</v>
      </c>
      <c r="ONL10">
        <v>-988603.08808300004</v>
      </c>
      <c r="ONM10">
        <v>-988603.08808300004</v>
      </c>
      <c r="ONN10">
        <v>-2357696.8312499998</v>
      </c>
      <c r="ONO10">
        <v>-2357696.8312499998</v>
      </c>
      <c r="ONP10">
        <v>-2357696.8312499998</v>
      </c>
      <c r="ONQ10">
        <v>-2357696.8312499998</v>
      </c>
      <c r="ONR10">
        <v>-2357696.8312499998</v>
      </c>
      <c r="ONS10">
        <v>-2357696.8312499998</v>
      </c>
      <c r="ONT10">
        <v>-2357696.8312499998</v>
      </c>
      <c r="ONU10">
        <v>-2357696.8312499998</v>
      </c>
      <c r="ONV10">
        <v>-2357696.8312499998</v>
      </c>
      <c r="ONW10">
        <v>-2357696.8312499998</v>
      </c>
      <c r="ONX10">
        <v>-2357696.8312499998</v>
      </c>
      <c r="ONY10">
        <v>-2357862.76143</v>
      </c>
      <c r="ONZ10">
        <v>-2357862.76143</v>
      </c>
      <c r="OOA10">
        <v>-2357862.76143</v>
      </c>
      <c r="OOB10">
        <v>-2357862.76143</v>
      </c>
      <c r="OOC10">
        <v>-2357862.76143</v>
      </c>
      <c r="OOD10">
        <v>-2357862.76143</v>
      </c>
      <c r="OOE10">
        <v>-2357862.76143</v>
      </c>
      <c r="OOF10">
        <v>-2357862.76143</v>
      </c>
      <c r="OOG10">
        <v>-2357862.76143</v>
      </c>
      <c r="OOH10">
        <v>-2357862.76143</v>
      </c>
      <c r="OOI10">
        <v>-2357862.76143</v>
      </c>
      <c r="OOJ10">
        <v>-2357696.8312499998</v>
      </c>
      <c r="OOK10">
        <v>-2357696.8312499998</v>
      </c>
      <c r="OOL10">
        <v>-2357696.8312499998</v>
      </c>
      <c r="OOM10">
        <v>-2357696.8312499998</v>
      </c>
      <c r="OON10">
        <v>-2357696.8312499998</v>
      </c>
      <c r="OOO10">
        <v>-2357696.8312499998</v>
      </c>
      <c r="OOP10">
        <v>-2357696.8312499998</v>
      </c>
      <c r="OOQ10">
        <v>-2357696.8312499998</v>
      </c>
      <c r="OOR10">
        <v>-2357696.8312499998</v>
      </c>
      <c r="OOS10">
        <v>-2357696.8312499998</v>
      </c>
      <c r="OOT10">
        <v>-2357696.8312499998</v>
      </c>
      <c r="OOU10">
        <v>-2357862.76143</v>
      </c>
      <c r="OOV10">
        <v>-2357862.76143</v>
      </c>
      <c r="OOW10">
        <v>-2357862.76143</v>
      </c>
      <c r="OOX10">
        <v>-2357862.76143</v>
      </c>
      <c r="OOY10">
        <v>-2357862.76143</v>
      </c>
      <c r="OOZ10">
        <v>-2357862.76143</v>
      </c>
      <c r="OPA10">
        <v>-2357862.76143</v>
      </c>
      <c r="OPB10">
        <v>-2357862.76143</v>
      </c>
      <c r="OPC10">
        <v>-2357862.76143</v>
      </c>
      <c r="OPD10">
        <v>-2357862.76143</v>
      </c>
      <c r="OPE10">
        <v>-2357862.76143</v>
      </c>
      <c r="OPF10">
        <v>-2609945.4418700002</v>
      </c>
      <c r="OPG10">
        <v>-2609945.4418700002</v>
      </c>
      <c r="OPH10">
        <v>-2609945.4418700002</v>
      </c>
      <c r="OPI10">
        <v>-2609945.4418700002</v>
      </c>
      <c r="OPJ10">
        <v>-2609945.4418700002</v>
      </c>
      <c r="OPK10">
        <v>-2609945.4418700002</v>
      </c>
      <c r="OPL10">
        <v>-2609945.4418700002</v>
      </c>
      <c r="OPM10">
        <v>-2609945.4418700002</v>
      </c>
      <c r="OPN10">
        <v>-2609945.4418700002</v>
      </c>
      <c r="OPO10">
        <v>-2609945.4418700002</v>
      </c>
      <c r="OPP10">
        <v>-2609945.4418700002</v>
      </c>
      <c r="OPQ10">
        <v>-2610261.1040599998</v>
      </c>
      <c r="OPR10">
        <v>-2610261.1040599998</v>
      </c>
      <c r="OPS10">
        <v>-2610261.1040599998</v>
      </c>
      <c r="OPT10">
        <v>-2610261.1040599998</v>
      </c>
      <c r="OPU10">
        <v>-2610261.1040599998</v>
      </c>
      <c r="OPV10">
        <v>-2610261.1040599998</v>
      </c>
      <c r="OPW10">
        <v>-2610261.1040599998</v>
      </c>
      <c r="OPX10">
        <v>-2610261.1040599998</v>
      </c>
      <c r="OPY10">
        <v>-2610261.1040599998</v>
      </c>
      <c r="OPZ10">
        <v>-2610261.1040599998</v>
      </c>
      <c r="OQA10">
        <v>-2610261.1040599998</v>
      </c>
      <c r="OQB10">
        <v>-2609945.4418700002</v>
      </c>
      <c r="OQC10">
        <v>-2609945.4418700002</v>
      </c>
      <c r="OQD10">
        <v>-2609945.4418700002</v>
      </c>
      <c r="OQE10">
        <v>-2609945.4418700002</v>
      </c>
      <c r="OQF10">
        <v>-2609945.4418700002</v>
      </c>
      <c r="OQG10">
        <v>-2609945.4418700002</v>
      </c>
      <c r="OQH10">
        <v>-2609945.4418700002</v>
      </c>
      <c r="OQI10">
        <v>-2609945.4418700002</v>
      </c>
      <c r="OQJ10">
        <v>-2609945.4418700002</v>
      </c>
      <c r="OQK10">
        <v>-2609945.4418700002</v>
      </c>
      <c r="OQL10">
        <v>-2609945.4418700002</v>
      </c>
      <c r="OQM10">
        <v>-2610261.1040599998</v>
      </c>
      <c r="OQN10">
        <v>-2610261.1040599998</v>
      </c>
      <c r="OQO10">
        <v>-2610261.1040599998</v>
      </c>
      <c r="OQP10">
        <v>-2610261.1040599998</v>
      </c>
      <c r="OQQ10">
        <v>-2610261.1040599998</v>
      </c>
      <c r="OQR10">
        <v>-2610261.1040599998</v>
      </c>
      <c r="OQS10">
        <v>-2610261.1040599998</v>
      </c>
      <c r="OQT10">
        <v>-2610261.1040599998</v>
      </c>
      <c r="OQU10">
        <v>-2610261.1040599998</v>
      </c>
      <c r="OQV10">
        <v>-2610261.1040599998</v>
      </c>
      <c r="OQW10">
        <v>-2610261.1040599998</v>
      </c>
      <c r="OQX10">
        <v>-2983777.0795200001</v>
      </c>
      <c r="OQY10">
        <v>-2983777.0795200001</v>
      </c>
      <c r="OQZ10">
        <v>-2983777.0795200001</v>
      </c>
      <c r="ORA10">
        <v>-2983777.0795200001</v>
      </c>
      <c r="ORB10">
        <v>-2983777.0795200001</v>
      </c>
      <c r="ORC10">
        <v>-2983777.0795200001</v>
      </c>
      <c r="ORD10">
        <v>-2983777.0795200001</v>
      </c>
      <c r="ORE10">
        <v>-2983777.0795200001</v>
      </c>
      <c r="ORF10">
        <v>-2983777.0795200001</v>
      </c>
      <c r="ORG10">
        <v>-2983777.0795200001</v>
      </c>
      <c r="ORH10">
        <v>-2983777.0795200001</v>
      </c>
      <c r="ORI10">
        <v>-2984392.2057400001</v>
      </c>
      <c r="ORJ10">
        <v>-2984392.2057400001</v>
      </c>
      <c r="ORK10">
        <v>-2984392.2057400001</v>
      </c>
      <c r="ORL10">
        <v>-2984392.2057400001</v>
      </c>
      <c r="ORM10">
        <v>-2984392.2057400001</v>
      </c>
      <c r="ORN10">
        <v>-2984392.2057400001</v>
      </c>
      <c r="ORO10">
        <v>-2984392.2057400001</v>
      </c>
      <c r="ORP10">
        <v>-2984392.2057400001</v>
      </c>
      <c r="ORQ10">
        <v>-2984392.2057400001</v>
      </c>
      <c r="ORR10">
        <v>-2984392.2057400001</v>
      </c>
      <c r="ORS10">
        <v>-2984392.2057400001</v>
      </c>
      <c r="ORT10">
        <v>-2983777.0795200001</v>
      </c>
      <c r="ORU10">
        <v>-2983777.0795200001</v>
      </c>
      <c r="ORV10">
        <v>-2983777.0795200001</v>
      </c>
      <c r="ORW10">
        <v>-2983777.0795200001</v>
      </c>
      <c r="ORX10">
        <v>-2983777.0795200001</v>
      </c>
      <c r="ORY10">
        <v>-2983777.0795200001</v>
      </c>
      <c r="ORZ10">
        <v>-2983777.0795200001</v>
      </c>
      <c r="OSA10">
        <v>-2983777.0795200001</v>
      </c>
      <c r="OSB10">
        <v>-2983777.0795200001</v>
      </c>
      <c r="OSC10">
        <v>-2983777.0795200001</v>
      </c>
      <c r="OSD10">
        <v>-2983777.0795200001</v>
      </c>
      <c r="OSE10">
        <v>-2984392.2057400001</v>
      </c>
      <c r="OSF10">
        <v>-2984392.2057400001</v>
      </c>
      <c r="OSG10">
        <v>-2984392.2057400001</v>
      </c>
      <c r="OSH10">
        <v>-2984392.2057400001</v>
      </c>
      <c r="OSI10">
        <v>-2984392.2057400001</v>
      </c>
      <c r="OSJ10">
        <v>-2984392.2057400001</v>
      </c>
      <c r="OSK10">
        <v>-2984392.2057400001</v>
      </c>
      <c r="OSL10">
        <v>-2984392.2057400001</v>
      </c>
      <c r="OSM10">
        <v>-2984392.2057400001</v>
      </c>
      <c r="OSN10">
        <v>-2984392.2057400001</v>
      </c>
      <c r="OSO10">
        <v>-2984392.2057400001</v>
      </c>
      <c r="OSP10">
        <v>-36380387.017700002</v>
      </c>
      <c r="OSQ10">
        <v>-36380387.017700002</v>
      </c>
      <c r="OSR10">
        <v>-36380387.017700002</v>
      </c>
      <c r="OSS10">
        <v>-36380387.017700002</v>
      </c>
      <c r="OST10">
        <v>-36380387.017700002</v>
      </c>
      <c r="OSU10">
        <v>-36380387.017700002</v>
      </c>
      <c r="OSV10">
        <v>-36380387.017700002</v>
      </c>
      <c r="OSW10">
        <v>-36380387.017700002</v>
      </c>
      <c r="OSX10">
        <v>-36380387.017700002</v>
      </c>
      <c r="OSY10">
        <v>-36380387.017700002</v>
      </c>
      <c r="OSZ10">
        <v>-36380387.017700002</v>
      </c>
      <c r="OTA10">
        <v>-36380387.017700002</v>
      </c>
      <c r="OTB10">
        <v>-36380387.017700002</v>
      </c>
      <c r="OTC10">
        <v>-36380387.017700002</v>
      </c>
      <c r="OTD10">
        <v>-36380387.017700002</v>
      </c>
      <c r="OTE10">
        <v>-36380387.017700002</v>
      </c>
      <c r="OTF10">
        <v>-36380387.017700002</v>
      </c>
      <c r="OTG10">
        <v>-36380387.017700002</v>
      </c>
      <c r="OTH10">
        <v>-36380387.017700002</v>
      </c>
      <c r="OTI10">
        <v>-36380387.017700002</v>
      </c>
      <c r="OTJ10">
        <v>-36380387.017700002</v>
      </c>
      <c r="OTK10">
        <v>-36380387.017700002</v>
      </c>
      <c r="OTL10">
        <v>-36380387.017700002</v>
      </c>
      <c r="OTM10">
        <v>-36380387.017700002</v>
      </c>
      <c r="OTN10">
        <v>-36380387.017700002</v>
      </c>
      <c r="OTO10">
        <v>-36380387.017700002</v>
      </c>
      <c r="OTP10">
        <v>-36380387.017700002</v>
      </c>
      <c r="OTQ10">
        <v>-36380387.017700002</v>
      </c>
      <c r="OTR10">
        <v>-36380387.017700002</v>
      </c>
      <c r="OTS10">
        <v>-36380387.017700002</v>
      </c>
      <c r="OTT10">
        <v>-36380387.017700002</v>
      </c>
      <c r="OTU10">
        <v>-36380387.017700002</v>
      </c>
      <c r="OTV10">
        <v>-36380387.017700002</v>
      </c>
      <c r="OTW10">
        <v>-36380387.017700002</v>
      </c>
      <c r="OTX10">
        <v>-36380387.017700002</v>
      </c>
      <c r="OTY10">
        <v>-36380387.017700002</v>
      </c>
      <c r="OTZ10">
        <v>-36380387.017700002</v>
      </c>
      <c r="OUA10">
        <v>-36380387.017700002</v>
      </c>
      <c r="OUB10">
        <v>-36380387.017700002</v>
      </c>
      <c r="OUC10">
        <v>-36380387.017700002</v>
      </c>
      <c r="OUD10">
        <v>-36380387.017700002</v>
      </c>
      <c r="OUE10">
        <v>-36380387.017700002</v>
      </c>
      <c r="OUF10">
        <v>-36380387.017700002</v>
      </c>
      <c r="OUG10">
        <v>-36380387.017700002</v>
      </c>
      <c r="OUH10">
        <v>-55143149.371399999</v>
      </c>
      <c r="OUI10">
        <v>-55143149.371399999</v>
      </c>
      <c r="OUJ10">
        <v>-55143149.371399999</v>
      </c>
      <c r="OUK10">
        <v>-55143149.371399999</v>
      </c>
      <c r="OUL10">
        <v>-55143149.371399999</v>
      </c>
      <c r="OUM10">
        <v>-55143149.371399999</v>
      </c>
      <c r="OUN10">
        <v>-55143149.371399999</v>
      </c>
      <c r="OUO10">
        <v>-55143149.371399999</v>
      </c>
      <c r="OUP10">
        <v>-55143149.371399999</v>
      </c>
      <c r="OUQ10">
        <v>-55143149.371399999</v>
      </c>
      <c r="OUR10">
        <v>-55143149.371399999</v>
      </c>
      <c r="OUS10">
        <v>-55143149.371399999</v>
      </c>
      <c r="OUT10">
        <v>-55143149.371399999</v>
      </c>
      <c r="OUU10">
        <v>-55143149.371399999</v>
      </c>
      <c r="OUV10">
        <v>-55143149.371399999</v>
      </c>
      <c r="OUW10">
        <v>-55143149.371399999</v>
      </c>
      <c r="OUX10">
        <v>-55143149.371399999</v>
      </c>
      <c r="OUY10">
        <v>-55143149.371399999</v>
      </c>
      <c r="OUZ10">
        <v>-55143149.371399999</v>
      </c>
      <c r="OVA10">
        <v>-55143149.371399999</v>
      </c>
      <c r="OVB10">
        <v>-55143149.371399999</v>
      </c>
      <c r="OVC10">
        <v>-55143149.371399999</v>
      </c>
      <c r="OVD10">
        <v>-55143149.371399999</v>
      </c>
      <c r="OVE10">
        <v>-55143149.371399999</v>
      </c>
      <c r="OVF10">
        <v>-55143149.371399999</v>
      </c>
      <c r="OVG10">
        <v>-55143149.371399999</v>
      </c>
      <c r="OVH10">
        <v>-55143149.371399999</v>
      </c>
      <c r="OVI10">
        <v>-55143149.371399999</v>
      </c>
      <c r="OVJ10">
        <v>-55143149.371399999</v>
      </c>
      <c r="OVK10">
        <v>-55143149.371399999</v>
      </c>
      <c r="OVL10">
        <v>-55143149.371399999</v>
      </c>
      <c r="OVM10">
        <v>-55143149.371399999</v>
      </c>
      <c r="OVN10">
        <v>-55143149.371399999</v>
      </c>
      <c r="OVO10">
        <v>-55143149.371399999</v>
      </c>
      <c r="OVP10">
        <v>-55143149.371399999</v>
      </c>
      <c r="OVQ10">
        <v>-55143149.371399999</v>
      </c>
      <c r="OVR10">
        <v>-55143149.371399999</v>
      </c>
      <c r="OVS10">
        <v>-55143149.371399999</v>
      </c>
      <c r="OVT10">
        <v>-55143149.371399999</v>
      </c>
      <c r="OVU10">
        <v>-55143149.371399999</v>
      </c>
      <c r="OVV10">
        <v>-55143149.371399999</v>
      </c>
      <c r="OVW10">
        <v>-55143149.371399999</v>
      </c>
      <c r="OVX10">
        <v>-55143149.371399999</v>
      </c>
      <c r="OVY10">
        <v>-55143149.371399999</v>
      </c>
      <c r="OVZ10">
        <v>-83583203.768800005</v>
      </c>
      <c r="OWA10">
        <v>-83583203.768800005</v>
      </c>
      <c r="OWB10">
        <v>-83583203.768800005</v>
      </c>
      <c r="OWC10">
        <v>-83583203.768800005</v>
      </c>
      <c r="OWD10">
        <v>-83583203.768800005</v>
      </c>
      <c r="OWE10">
        <v>-83583203.768800005</v>
      </c>
      <c r="OWF10">
        <v>-83583203.768800005</v>
      </c>
      <c r="OWG10">
        <v>-83583203.768800005</v>
      </c>
      <c r="OWH10">
        <v>-83583203.768800005</v>
      </c>
      <c r="OWI10">
        <v>-83583203.768800005</v>
      </c>
      <c r="OWJ10">
        <v>-83583203.768800005</v>
      </c>
      <c r="OWK10">
        <v>-83583203.768800005</v>
      </c>
      <c r="OWL10">
        <v>-83583203.768800005</v>
      </c>
      <c r="OWM10">
        <v>-83583203.768800005</v>
      </c>
      <c r="OWN10">
        <v>-83583203.768800005</v>
      </c>
      <c r="OWO10">
        <v>-83583203.768800005</v>
      </c>
      <c r="OWP10">
        <v>-83583203.768800005</v>
      </c>
      <c r="OWQ10">
        <v>-83583203.768800005</v>
      </c>
      <c r="OWR10">
        <v>-83583203.768800005</v>
      </c>
      <c r="OWS10">
        <v>-83583203.768800005</v>
      </c>
      <c r="OWT10">
        <v>-83583203.768800005</v>
      </c>
      <c r="OWU10">
        <v>-83583203.768800005</v>
      </c>
      <c r="OWV10">
        <v>-83583203.768800005</v>
      </c>
      <c r="OWW10">
        <v>-83583203.768800005</v>
      </c>
      <c r="OWX10">
        <v>-83583203.768800005</v>
      </c>
      <c r="OWY10">
        <v>-83583203.768800005</v>
      </c>
      <c r="OWZ10">
        <v>-83583203.768800005</v>
      </c>
      <c r="OXA10">
        <v>-83583203.768800005</v>
      </c>
      <c r="OXB10">
        <v>-83583203.768800005</v>
      </c>
      <c r="OXC10">
        <v>-83583203.768800005</v>
      </c>
      <c r="OXD10">
        <v>-83583203.768800005</v>
      </c>
      <c r="OXE10">
        <v>-83583203.768800005</v>
      </c>
      <c r="OXF10">
        <v>-83583203.768800005</v>
      </c>
      <c r="OXG10">
        <v>-83583203.768800005</v>
      </c>
      <c r="OXH10">
        <v>-83583203.768800005</v>
      </c>
      <c r="OXI10">
        <v>-83583203.768800005</v>
      </c>
      <c r="OXJ10">
        <v>-83583203.768800005</v>
      </c>
      <c r="OXK10">
        <v>-83583203.768800005</v>
      </c>
      <c r="OXL10">
        <v>-83583203.768800005</v>
      </c>
      <c r="OXM10">
        <v>-83583203.768800005</v>
      </c>
      <c r="OXN10">
        <v>-83583203.768800005</v>
      </c>
      <c r="OXO10">
        <v>-83583203.768800005</v>
      </c>
      <c r="OXP10">
        <v>-83583203.768800005</v>
      </c>
      <c r="OXQ10">
        <v>-83583203.768800005</v>
      </c>
      <c r="OXR10">
        <v>-36380387.017700002</v>
      </c>
      <c r="OXS10">
        <v>-36380387.017700002</v>
      </c>
      <c r="OXT10">
        <v>-36380387.017700002</v>
      </c>
      <c r="OXU10">
        <v>-36380387.017700002</v>
      </c>
      <c r="OXV10">
        <v>-36380387.017700002</v>
      </c>
      <c r="OXW10">
        <v>-36380387.017700002</v>
      </c>
      <c r="OXX10">
        <v>-36380387.017700002</v>
      </c>
      <c r="OXY10">
        <v>-36380387.017700002</v>
      </c>
      <c r="OXZ10">
        <v>-36380387.017700002</v>
      </c>
      <c r="OYA10">
        <v>-36380387.017700002</v>
      </c>
      <c r="OYB10">
        <v>-36380387.017700002</v>
      </c>
      <c r="OYC10">
        <v>-36380387.017700002</v>
      </c>
      <c r="OYD10">
        <v>-36380387.017700002</v>
      </c>
      <c r="OYE10">
        <v>-36380387.017700002</v>
      </c>
      <c r="OYF10">
        <v>-36380387.017700002</v>
      </c>
      <c r="OYG10">
        <v>-36380387.017700002</v>
      </c>
      <c r="OYH10">
        <v>-36380387.017700002</v>
      </c>
      <c r="OYI10">
        <v>-36380387.017700002</v>
      </c>
      <c r="OYJ10">
        <v>-36380387.017700002</v>
      </c>
      <c r="OYK10">
        <v>-36380387.017700002</v>
      </c>
      <c r="OYL10">
        <v>-36380387.017700002</v>
      </c>
      <c r="OYM10">
        <v>-36380387.017700002</v>
      </c>
      <c r="OYN10">
        <v>-36380387.017700002</v>
      </c>
      <c r="OYO10">
        <v>-36380387.017700002</v>
      </c>
      <c r="OYP10">
        <v>-36380387.017700002</v>
      </c>
      <c r="OYQ10">
        <v>-36380387.017700002</v>
      </c>
      <c r="OYR10">
        <v>-36380387.017700002</v>
      </c>
      <c r="OYS10">
        <v>-36380387.017700002</v>
      </c>
      <c r="OYT10">
        <v>-36380387.017700002</v>
      </c>
      <c r="OYU10">
        <v>-36380387.017700002</v>
      </c>
      <c r="OYV10">
        <v>-36380387.017700002</v>
      </c>
      <c r="OYW10">
        <v>-36380387.017700002</v>
      </c>
      <c r="OYX10">
        <v>-36380387.017700002</v>
      </c>
      <c r="OYY10">
        <v>-36380387.017700002</v>
      </c>
      <c r="OYZ10">
        <v>-36380387.017700002</v>
      </c>
      <c r="OZA10">
        <v>-36380387.017700002</v>
      </c>
      <c r="OZB10">
        <v>-36380387.017700002</v>
      </c>
      <c r="OZC10">
        <v>-36380387.017700002</v>
      </c>
      <c r="OZD10">
        <v>-36380387.017700002</v>
      </c>
      <c r="OZE10">
        <v>-36380387.017700002</v>
      </c>
      <c r="OZF10">
        <v>-36380387.017700002</v>
      </c>
      <c r="OZG10">
        <v>-36380387.017700002</v>
      </c>
      <c r="OZH10">
        <v>-36380387.017700002</v>
      </c>
      <c r="OZI10">
        <v>-36380387.017700002</v>
      </c>
      <c r="OZJ10">
        <v>-55143149.371399999</v>
      </c>
      <c r="OZK10">
        <v>-55143149.371399999</v>
      </c>
      <c r="OZL10">
        <v>-55143149.371399999</v>
      </c>
      <c r="OZM10">
        <v>-55143149.371399999</v>
      </c>
      <c r="OZN10">
        <v>-55143149.371399999</v>
      </c>
      <c r="OZO10">
        <v>-55143149.371399999</v>
      </c>
      <c r="OZP10">
        <v>-55143149.371399999</v>
      </c>
      <c r="OZQ10">
        <v>-55143149.371399999</v>
      </c>
      <c r="OZR10">
        <v>-55143149.371399999</v>
      </c>
      <c r="OZS10">
        <v>-55143149.371399999</v>
      </c>
      <c r="OZT10">
        <v>-55143149.371399999</v>
      </c>
      <c r="OZU10">
        <v>-55143149.371399999</v>
      </c>
      <c r="OZV10">
        <v>-55143149.371399999</v>
      </c>
      <c r="OZW10">
        <v>-55143149.371399999</v>
      </c>
      <c r="OZX10">
        <v>-55143149.371399999</v>
      </c>
      <c r="OZY10">
        <v>-55143149.371399999</v>
      </c>
      <c r="OZZ10">
        <v>-55143149.371399999</v>
      </c>
      <c r="PAA10">
        <v>-55143149.371399999</v>
      </c>
      <c r="PAB10">
        <v>-55143149.371399999</v>
      </c>
      <c r="PAC10">
        <v>-55143149.371399999</v>
      </c>
      <c r="PAD10">
        <v>-55143149.371399999</v>
      </c>
      <c r="PAE10">
        <v>-55143149.371399999</v>
      </c>
      <c r="PAF10">
        <v>-55143149.371399999</v>
      </c>
      <c r="PAG10">
        <v>-55143149.371399999</v>
      </c>
      <c r="PAH10">
        <v>-55143149.371399999</v>
      </c>
      <c r="PAI10">
        <v>-55143149.371399999</v>
      </c>
      <c r="PAJ10">
        <v>-55143149.371399999</v>
      </c>
      <c r="PAK10">
        <v>-55143149.371399999</v>
      </c>
      <c r="PAL10">
        <v>-55143149.371399999</v>
      </c>
      <c r="PAM10">
        <v>-55143149.371399999</v>
      </c>
      <c r="PAN10">
        <v>-55143149.371399999</v>
      </c>
      <c r="PAO10">
        <v>-55143149.371399999</v>
      </c>
      <c r="PAP10">
        <v>-55143149.371399999</v>
      </c>
      <c r="PAQ10">
        <v>-55143149.371399999</v>
      </c>
      <c r="PAR10">
        <v>-55143149.371399999</v>
      </c>
      <c r="PAS10">
        <v>-55143149.371399999</v>
      </c>
      <c r="PAT10">
        <v>-55143149.371399999</v>
      </c>
      <c r="PAU10">
        <v>-55143149.371399999</v>
      </c>
      <c r="PAV10">
        <v>-55143149.371399999</v>
      </c>
      <c r="PAW10">
        <v>-55143149.371399999</v>
      </c>
      <c r="PAX10">
        <v>-55143149.371399999</v>
      </c>
      <c r="PAY10">
        <v>-55143149.371399999</v>
      </c>
      <c r="PAZ10">
        <v>-55143149.371399999</v>
      </c>
      <c r="PBA10">
        <v>-55143149.371399999</v>
      </c>
      <c r="PBB10">
        <v>-83583203.768800005</v>
      </c>
      <c r="PBC10">
        <v>-83583203.768800005</v>
      </c>
      <c r="PBD10">
        <v>-83583203.768800005</v>
      </c>
      <c r="PBE10">
        <v>-83583203.768800005</v>
      </c>
      <c r="PBF10">
        <v>-83583203.768800005</v>
      </c>
      <c r="PBG10">
        <v>-83583203.768800005</v>
      </c>
      <c r="PBH10">
        <v>-83583203.768800005</v>
      </c>
      <c r="PBI10">
        <v>-83583203.768800005</v>
      </c>
      <c r="PBJ10">
        <v>-83583203.768800005</v>
      </c>
      <c r="PBK10">
        <v>-83583203.768800005</v>
      </c>
      <c r="PBL10">
        <v>-83583203.768800005</v>
      </c>
      <c r="PBM10">
        <v>-83583203.768800005</v>
      </c>
      <c r="PBN10">
        <v>-83583203.768800005</v>
      </c>
      <c r="PBO10">
        <v>-83583203.768800005</v>
      </c>
      <c r="PBP10">
        <v>-83583203.768800005</v>
      </c>
      <c r="PBQ10">
        <v>-83583203.768800005</v>
      </c>
      <c r="PBR10">
        <v>-83583203.768800005</v>
      </c>
      <c r="PBS10">
        <v>-83583203.768800005</v>
      </c>
      <c r="PBT10">
        <v>-83583203.768800005</v>
      </c>
      <c r="PBU10">
        <v>-83583203.768800005</v>
      </c>
      <c r="PBV10">
        <v>-83583203.768800005</v>
      </c>
      <c r="PBW10">
        <v>-83583203.768800005</v>
      </c>
      <c r="PBX10">
        <v>-83583203.768800005</v>
      </c>
      <c r="PBY10">
        <v>-83583203.768800005</v>
      </c>
      <c r="PBZ10">
        <v>-83583203.768800005</v>
      </c>
      <c r="PCA10">
        <v>-83583203.768800005</v>
      </c>
      <c r="PCB10">
        <v>-83583203.768800005</v>
      </c>
      <c r="PCC10">
        <v>-83583203.768800005</v>
      </c>
      <c r="PCD10">
        <v>-83583203.768800005</v>
      </c>
      <c r="PCE10">
        <v>-83583203.768800005</v>
      </c>
      <c r="PCF10">
        <v>-83583203.768800005</v>
      </c>
      <c r="PCG10">
        <v>-83583203.768800005</v>
      </c>
      <c r="PCH10">
        <v>-83583203.768800005</v>
      </c>
      <c r="PCI10">
        <v>-83583203.768800005</v>
      </c>
      <c r="PCJ10">
        <v>-83583203.768800005</v>
      </c>
      <c r="PCK10">
        <v>-83583203.768800005</v>
      </c>
      <c r="PCL10">
        <v>-83583203.768800005</v>
      </c>
      <c r="PCM10">
        <v>-83583203.768800005</v>
      </c>
      <c r="PCN10">
        <v>-83583203.768800005</v>
      </c>
      <c r="PCO10">
        <v>-83583203.768800005</v>
      </c>
      <c r="PCP10">
        <v>-83583203.768800005</v>
      </c>
      <c r="PCQ10">
        <v>-83583203.768800005</v>
      </c>
      <c r="PCR10">
        <v>-83583203.768800005</v>
      </c>
      <c r="PCS10">
        <v>-83583203.768800005</v>
      </c>
      <c r="PCT10">
        <v>-521913.62864399998</v>
      </c>
      <c r="PCU10">
        <v>-481137.74828599999</v>
      </c>
      <c r="PCV10">
        <v>-452908.68323000002</v>
      </c>
      <c r="PCW10">
        <v>-437131.76710699999</v>
      </c>
      <c r="PCX10">
        <v>-433606.94309999997</v>
      </c>
      <c r="PCY10">
        <v>-441825.74049499998</v>
      </c>
      <c r="PCZ10">
        <v>-460695.05780399998</v>
      </c>
      <c r="PDA10">
        <v>-488226.957307</v>
      </c>
      <c r="PDB10">
        <v>-521289.76984399999</v>
      </c>
      <c r="PDC10">
        <v>-555566.61317899998</v>
      </c>
      <c r="PDD10">
        <v>-585868.491484</v>
      </c>
      <c r="PDE10">
        <v>-520860.53639700002</v>
      </c>
      <c r="PDF10">
        <v>-479569.78936900001</v>
      </c>
      <c r="PDG10">
        <v>-450633.60672899999</v>
      </c>
      <c r="PDH10">
        <v>-433898.31768199999</v>
      </c>
      <c r="PDI10">
        <v>-429095.26266900002</v>
      </c>
      <c r="PDJ10">
        <v>-435644.31753900001</v>
      </c>
      <c r="PDK10">
        <v>-452392.13393000001</v>
      </c>
      <c r="PDL10">
        <v>-477326.46824000002</v>
      </c>
      <c r="PDM10">
        <v>-507360.37929999997</v>
      </c>
      <c r="PDN10">
        <v>-540150.34515299997</v>
      </c>
      <c r="PDO10">
        <v>-565294.21788799996</v>
      </c>
      <c r="PDP10">
        <v>-521913.62864399998</v>
      </c>
      <c r="PDQ10">
        <v>-481137.74828599999</v>
      </c>
      <c r="PDR10">
        <v>-452908.68323000002</v>
      </c>
      <c r="PDS10">
        <v>-436610.75306800002</v>
      </c>
      <c r="PDT10">
        <v>-433342.840386</v>
      </c>
      <c r="PDU10">
        <v>-442384.30450000003</v>
      </c>
      <c r="PDV10">
        <v>-462105.90763600002</v>
      </c>
      <c r="PDW10">
        <v>-490114.47736100003</v>
      </c>
      <c r="PDX10">
        <v>-523290.33459500002</v>
      </c>
      <c r="PDY10">
        <v>-558265.05716500001</v>
      </c>
      <c r="PDZ10">
        <v>-585868.491484</v>
      </c>
      <c r="PEA10">
        <v>-520860.53639700002</v>
      </c>
      <c r="PEB10">
        <v>-479569.78936900001</v>
      </c>
      <c r="PEC10">
        <v>-450633.60672899999</v>
      </c>
      <c r="PED10">
        <v>-433073.910171</v>
      </c>
      <c r="PEE10">
        <v>-428666.34110199998</v>
      </c>
      <c r="PEF10">
        <v>-436166.71255499998</v>
      </c>
      <c r="PEG10">
        <v>-453960.17437000002</v>
      </c>
      <c r="PEH10">
        <v>-480329.58833399997</v>
      </c>
      <c r="PEI10">
        <v>-515948.02172800002</v>
      </c>
      <c r="PEJ10">
        <v>-546955.38277300005</v>
      </c>
      <c r="PEK10">
        <v>-565294.21788799996</v>
      </c>
      <c r="PEL10">
        <v>-790515.43899000005</v>
      </c>
      <c r="PEM10">
        <v>-728432.08457599999</v>
      </c>
      <c r="PEN10">
        <v>-685261.35811599996</v>
      </c>
      <c r="PEO10">
        <v>-660827.48770299996</v>
      </c>
      <c r="PEP10">
        <v>-654789.66847599996</v>
      </c>
      <c r="PEQ10">
        <v>-666337.89646299998</v>
      </c>
      <c r="PER10">
        <v>-693782.18935300002</v>
      </c>
      <c r="PES10">
        <v>-734095.81475999998</v>
      </c>
      <c r="PET10">
        <v>-782556.15697100002</v>
      </c>
      <c r="PEU10">
        <v>-832700.05100800004</v>
      </c>
      <c r="PEV10">
        <v>-876807.71980099997</v>
      </c>
      <c r="PEW10">
        <v>-788409.25449700002</v>
      </c>
      <c r="PEX10">
        <v>-725296.16674100002</v>
      </c>
      <c r="PEY10">
        <v>-680711.20511400001</v>
      </c>
      <c r="PEZ10">
        <v>-654360.58885399997</v>
      </c>
      <c r="PFA10">
        <v>-645766.30761500006</v>
      </c>
      <c r="PFB10">
        <v>-653975.05055100005</v>
      </c>
      <c r="PFC10">
        <v>-677176.34160599997</v>
      </c>
      <c r="PFD10">
        <v>-712294.836625</v>
      </c>
      <c r="PFE10">
        <v>-754697.37588199996</v>
      </c>
      <c r="PFF10">
        <v>-800749.23137299996</v>
      </c>
      <c r="PFG10">
        <v>-835659.17261100002</v>
      </c>
      <c r="PFH10">
        <v>-790515.43899000005</v>
      </c>
      <c r="PFI10">
        <v>-728432.08457599999</v>
      </c>
      <c r="PFJ10">
        <v>-685261.35811599996</v>
      </c>
      <c r="PFK10">
        <v>-660019.23508100002</v>
      </c>
      <c r="PFL10">
        <v>-654339.37901699997</v>
      </c>
      <c r="PFM10">
        <v>-667107.97279100004</v>
      </c>
      <c r="PFN10">
        <v>-695818.32530899998</v>
      </c>
      <c r="PFO10">
        <v>-736843.11163599999</v>
      </c>
      <c r="PFP10">
        <v>-785472.44212499994</v>
      </c>
      <c r="PFQ10">
        <v>-836627.25094499998</v>
      </c>
      <c r="PFR10">
        <v>-876807.71980099997</v>
      </c>
      <c r="PFS10">
        <v>-788409.25449700002</v>
      </c>
      <c r="PFT10">
        <v>-725296.16674100002</v>
      </c>
      <c r="PFU10">
        <v>-680711.20511400001</v>
      </c>
      <c r="PFV10">
        <v>-653058.53611700004</v>
      </c>
      <c r="PFW10">
        <v>-645000.25273299997</v>
      </c>
      <c r="PFX10">
        <v>-654589.08303500002</v>
      </c>
      <c r="PFY10">
        <v>-679306.71283600002</v>
      </c>
      <c r="PFZ10">
        <v>-716465.20184500003</v>
      </c>
      <c r="PGA10">
        <v>-766671.902336</v>
      </c>
      <c r="PGB10">
        <v>-810195.38224499999</v>
      </c>
      <c r="PGC10">
        <v>-835659.17261100002</v>
      </c>
      <c r="PGD10">
        <v>-1197089.8291199999</v>
      </c>
      <c r="PGE10">
        <v>-1102433.80754</v>
      </c>
      <c r="PGF10">
        <v>-1036234.96638</v>
      </c>
      <c r="PGG10">
        <v>-998162.45602899999</v>
      </c>
      <c r="PGH10">
        <v>-987624.71326300001</v>
      </c>
      <c r="PGI10">
        <v>-1003315.52914</v>
      </c>
      <c r="PGJ10">
        <v>-1042607.15769</v>
      </c>
      <c r="PGK10">
        <v>-1100884.7413600001</v>
      </c>
      <c r="PGL10">
        <v>-1171038.1352299999</v>
      </c>
      <c r="PGM10">
        <v>-1243430.5601900001</v>
      </c>
      <c r="PGN10">
        <v>-1306650.8352600001</v>
      </c>
      <c r="PGO10">
        <v>-1192877.4601400001</v>
      </c>
      <c r="PGP10">
        <v>-1096161.97187</v>
      </c>
      <c r="PGQ10">
        <v>-1027134.6603700001</v>
      </c>
      <c r="PGR10">
        <v>-985228.65833100001</v>
      </c>
      <c r="PGS10">
        <v>-969577.99153999996</v>
      </c>
      <c r="PGT10">
        <v>-978589.83731600002</v>
      </c>
      <c r="PGU10">
        <v>-1009395.4622</v>
      </c>
      <c r="PGV10">
        <v>-1057282.7850899999</v>
      </c>
      <c r="PGW10">
        <v>-1115320.57305</v>
      </c>
      <c r="PGX10">
        <v>-1177834.4936200001</v>
      </c>
      <c r="PGY10">
        <v>-1224353.7408799999</v>
      </c>
      <c r="PGZ10">
        <v>-1197089.8291199999</v>
      </c>
      <c r="PHA10">
        <v>-1102433.80754</v>
      </c>
      <c r="PHB10">
        <v>-1036234.96638</v>
      </c>
      <c r="PHC10">
        <v>-996900.40211599995</v>
      </c>
      <c r="PHD10">
        <v>-986842.52244600002</v>
      </c>
      <c r="PHE10">
        <v>-1004330.07043</v>
      </c>
      <c r="PHF10">
        <v>-1045489.27351</v>
      </c>
      <c r="PHG10">
        <v>-1104822.1372799999</v>
      </c>
      <c r="PHH10">
        <v>-1175226.9470800001</v>
      </c>
      <c r="PHI10">
        <v>-1249058.0831200001</v>
      </c>
      <c r="PHJ10">
        <v>-1306650.8352600001</v>
      </c>
      <c r="PHK10">
        <v>-1192877.4601400001</v>
      </c>
      <c r="PHL10">
        <v>-1096161.97187</v>
      </c>
      <c r="PHM10">
        <v>-1027134.6603700001</v>
      </c>
      <c r="PHN10">
        <v>-983150.31679399998</v>
      </c>
      <c r="PHO10">
        <v>-968185.36207000003</v>
      </c>
      <c r="PHP10">
        <v>-979165.51293600001</v>
      </c>
      <c r="PHQ10">
        <v>-1012132.51695</v>
      </c>
      <c r="PHR10">
        <v>-1062841.8615999999</v>
      </c>
      <c r="PHS10">
        <v>-1131389.3969399999</v>
      </c>
      <c r="PHT10">
        <v>-1190417.5880799999</v>
      </c>
      <c r="PHU10">
        <v>-1224353.7408799999</v>
      </c>
      <c r="PHV10">
        <v>-391073.25112199999</v>
      </c>
      <c r="PHW10">
        <v>-391073.25112199999</v>
      </c>
      <c r="PHX10">
        <v>-391073.25112199999</v>
      </c>
      <c r="PHY10">
        <v>-391073.25112199999</v>
      </c>
      <c r="PHZ10">
        <v>-391073.25112199999</v>
      </c>
      <c r="PIA10">
        <v>-391073.25112199999</v>
      </c>
      <c r="PIB10">
        <v>-391073.25112199999</v>
      </c>
      <c r="PIC10">
        <v>-391073.25112199999</v>
      </c>
      <c r="PID10">
        <v>-391073.25112199999</v>
      </c>
      <c r="PIE10">
        <v>-391073.25112199999</v>
      </c>
      <c r="PIF10">
        <v>-391073.25112199999</v>
      </c>
      <c r="PIG10">
        <v>-391116.81258000003</v>
      </c>
      <c r="PIH10">
        <v>-391116.81258000003</v>
      </c>
      <c r="PII10">
        <v>-391116.81258000003</v>
      </c>
      <c r="PIJ10">
        <v>-391116.81258000003</v>
      </c>
      <c r="PIK10">
        <v>-391116.81258000003</v>
      </c>
      <c r="PIL10">
        <v>-391116.81258000003</v>
      </c>
      <c r="PIM10">
        <v>-391116.81258000003</v>
      </c>
      <c r="PIN10">
        <v>-391116.81258000003</v>
      </c>
      <c r="PIO10">
        <v>-391116.81258000003</v>
      </c>
      <c r="PIP10">
        <v>-391116.81258000003</v>
      </c>
      <c r="PIQ10">
        <v>-391116.81258000003</v>
      </c>
      <c r="PIR10">
        <v>-391073.25112199999</v>
      </c>
      <c r="PIS10">
        <v>-391073.25112199999</v>
      </c>
      <c r="PIT10">
        <v>-391073.25112199999</v>
      </c>
      <c r="PIU10">
        <v>-391073.25112199999</v>
      </c>
      <c r="PIV10">
        <v>-391073.25112199999</v>
      </c>
      <c r="PIW10">
        <v>-391073.25112199999</v>
      </c>
      <c r="PIX10">
        <v>-391073.25112199999</v>
      </c>
      <c r="PIY10">
        <v>-391073.25112199999</v>
      </c>
      <c r="PIZ10">
        <v>-391073.25112199999</v>
      </c>
      <c r="PJA10">
        <v>-391073.25112199999</v>
      </c>
      <c r="PJB10">
        <v>-391073.25112199999</v>
      </c>
      <c r="PJC10">
        <v>-391116.81258000003</v>
      </c>
      <c r="PJD10">
        <v>-391116.81258000003</v>
      </c>
      <c r="PJE10">
        <v>-391116.81258000003</v>
      </c>
      <c r="PJF10">
        <v>-391116.81258000003</v>
      </c>
      <c r="PJG10">
        <v>-391116.81258000003</v>
      </c>
      <c r="PJH10">
        <v>-391116.81258000003</v>
      </c>
      <c r="PJI10">
        <v>-391116.81258000003</v>
      </c>
      <c r="PJJ10">
        <v>-391116.81258000003</v>
      </c>
      <c r="PJK10">
        <v>-391116.81258000003</v>
      </c>
      <c r="PJL10">
        <v>-391116.81258000003</v>
      </c>
      <c r="PJM10">
        <v>-391116.81258000003</v>
      </c>
      <c r="PJN10">
        <v>-582246.55125999998</v>
      </c>
      <c r="PJO10">
        <v>-582246.55125999998</v>
      </c>
      <c r="PJP10">
        <v>-582246.55125999998</v>
      </c>
      <c r="PJQ10">
        <v>-582246.55125999998</v>
      </c>
      <c r="PJR10">
        <v>-582246.55125999998</v>
      </c>
      <c r="PJS10">
        <v>-582246.55125999998</v>
      </c>
      <c r="PJT10">
        <v>-582246.55125999998</v>
      </c>
      <c r="PJU10">
        <v>-582246.55125999998</v>
      </c>
      <c r="PJV10">
        <v>-582246.55125999998</v>
      </c>
      <c r="PJW10">
        <v>-582246.55125999998</v>
      </c>
      <c r="PJX10">
        <v>-582246.55125999998</v>
      </c>
      <c r="PJY10">
        <v>-582329.421692</v>
      </c>
      <c r="PJZ10">
        <v>-582329.421692</v>
      </c>
      <c r="PKA10">
        <v>-582329.421692</v>
      </c>
      <c r="PKB10">
        <v>-582329.421692</v>
      </c>
      <c r="PKC10">
        <v>-582329.421692</v>
      </c>
      <c r="PKD10">
        <v>-582329.421692</v>
      </c>
      <c r="PKE10">
        <v>-582329.421692</v>
      </c>
      <c r="PKF10">
        <v>-582329.421692</v>
      </c>
      <c r="PKG10">
        <v>-582329.421692</v>
      </c>
      <c r="PKH10">
        <v>-582329.421692</v>
      </c>
      <c r="PKI10">
        <v>-582329.421692</v>
      </c>
      <c r="PKJ10">
        <v>-582246.55125999998</v>
      </c>
      <c r="PKK10">
        <v>-582246.55125999998</v>
      </c>
      <c r="PKL10">
        <v>-582246.55125999998</v>
      </c>
      <c r="PKM10">
        <v>-582246.55125999998</v>
      </c>
      <c r="PKN10">
        <v>-582246.55125999998</v>
      </c>
      <c r="PKO10">
        <v>-582246.55125999998</v>
      </c>
      <c r="PKP10">
        <v>-582246.55125999998</v>
      </c>
      <c r="PKQ10">
        <v>-582246.55125999998</v>
      </c>
      <c r="PKR10">
        <v>-582246.55125999998</v>
      </c>
      <c r="PKS10">
        <v>-582246.55125999998</v>
      </c>
      <c r="PKT10">
        <v>-582246.55125999998</v>
      </c>
      <c r="PKU10">
        <v>-582329.421692</v>
      </c>
      <c r="PKV10">
        <v>-582329.421692</v>
      </c>
      <c r="PKW10">
        <v>-582329.421692</v>
      </c>
      <c r="PKX10">
        <v>-582329.421692</v>
      </c>
      <c r="PKY10">
        <v>-582329.421692</v>
      </c>
      <c r="PKZ10">
        <v>-582329.421692</v>
      </c>
      <c r="PLA10">
        <v>-582329.421692</v>
      </c>
      <c r="PLB10">
        <v>-582329.421692</v>
      </c>
      <c r="PLC10">
        <v>-582329.421692</v>
      </c>
      <c r="PLD10">
        <v>-582329.421692</v>
      </c>
      <c r="PLE10">
        <v>-582329.421692</v>
      </c>
      <c r="PLF10">
        <v>-860073.07915200002</v>
      </c>
      <c r="PLG10">
        <v>-860073.07915200002</v>
      </c>
      <c r="PLH10">
        <v>-860073.07915200002</v>
      </c>
      <c r="PLI10">
        <v>-860073.07915200002</v>
      </c>
      <c r="PLJ10">
        <v>-860073.07915200002</v>
      </c>
      <c r="PLK10">
        <v>-860073.07915200002</v>
      </c>
      <c r="PLL10">
        <v>-860073.07915200002</v>
      </c>
      <c r="PLM10">
        <v>-860073.07915200002</v>
      </c>
      <c r="PLN10">
        <v>-860073.07915200002</v>
      </c>
      <c r="PLO10">
        <v>-860073.07915200002</v>
      </c>
      <c r="PLP10">
        <v>-860073.07915200002</v>
      </c>
      <c r="PLQ10">
        <v>-860234.56753300002</v>
      </c>
      <c r="PLR10">
        <v>-860234.56753300002</v>
      </c>
      <c r="PLS10">
        <v>-860234.56753300002</v>
      </c>
      <c r="PLT10">
        <v>-860234.56753300002</v>
      </c>
      <c r="PLU10">
        <v>-860234.56753300002</v>
      </c>
      <c r="PLV10">
        <v>-860234.56753300002</v>
      </c>
      <c r="PLW10">
        <v>-860234.56753300002</v>
      </c>
      <c r="PLX10">
        <v>-860234.56753300002</v>
      </c>
      <c r="PLY10">
        <v>-860234.56753300002</v>
      </c>
      <c r="PLZ10">
        <v>-860234.56753300002</v>
      </c>
      <c r="PMA10">
        <v>-860234.56753300002</v>
      </c>
      <c r="PMB10">
        <v>-860073.07915200002</v>
      </c>
      <c r="PMC10">
        <v>-860073.07915200002</v>
      </c>
      <c r="PMD10">
        <v>-860073.07915200002</v>
      </c>
      <c r="PME10">
        <v>-860073.07915200002</v>
      </c>
      <c r="PMF10">
        <v>-860073.07915200002</v>
      </c>
      <c r="PMG10">
        <v>-860073.07915200002</v>
      </c>
      <c r="PMH10">
        <v>-860073.07915200002</v>
      </c>
      <c r="PMI10">
        <v>-860073.07915200002</v>
      </c>
      <c r="PMJ10">
        <v>-860073.07915200002</v>
      </c>
      <c r="PMK10">
        <v>-860073.07915200002</v>
      </c>
      <c r="PML10">
        <v>-860073.07915200002</v>
      </c>
      <c r="PMM10">
        <v>-860234.56753300002</v>
      </c>
      <c r="PMN10">
        <v>-860234.56753300002</v>
      </c>
      <c r="PMO10">
        <v>-860234.56753300002</v>
      </c>
      <c r="PMP10">
        <v>-860234.56753300002</v>
      </c>
      <c r="PMQ10">
        <v>-860234.56753300002</v>
      </c>
      <c r="PMR10">
        <v>-860234.56753300002</v>
      </c>
      <c r="PMS10">
        <v>-860234.56753300002</v>
      </c>
      <c r="PMT10">
        <v>-860234.56753300002</v>
      </c>
      <c r="PMU10">
        <v>-860234.56753300002</v>
      </c>
      <c r="PMV10">
        <v>-860234.56753300002</v>
      </c>
      <c r="PMW10">
        <v>-860234.56753300002</v>
      </c>
      <c r="PMX10">
        <v>-24490.7092768</v>
      </c>
      <c r="PMY10">
        <v>-24490.7092768</v>
      </c>
      <c r="PMZ10">
        <v>-24490.7092768</v>
      </c>
      <c r="PNA10">
        <v>-24490.7092768</v>
      </c>
      <c r="PNB10">
        <v>-24490.7092768</v>
      </c>
      <c r="PNC10">
        <v>-24490.7092768</v>
      </c>
      <c r="PND10">
        <v>-24490.7092768</v>
      </c>
      <c r="PNE10">
        <v>-24490.7092768</v>
      </c>
      <c r="PNF10">
        <v>-24490.7092768</v>
      </c>
      <c r="PNG10">
        <v>-24490.7092768</v>
      </c>
      <c r="PNH10">
        <v>-24490.7092768</v>
      </c>
      <c r="PNI10">
        <v>-24490.7092768</v>
      </c>
      <c r="PNJ10">
        <v>-24490.7092768</v>
      </c>
      <c r="PNK10">
        <v>-24490.7092768</v>
      </c>
      <c r="PNL10">
        <v>-24490.7092768</v>
      </c>
      <c r="PNM10">
        <v>-24490.7092768</v>
      </c>
      <c r="PNN10">
        <v>-24490.7092768</v>
      </c>
      <c r="PNO10">
        <v>-24490.7092768</v>
      </c>
      <c r="PNP10">
        <v>-24490.7092768</v>
      </c>
      <c r="PNQ10">
        <v>-24490.7092768</v>
      </c>
      <c r="PNR10">
        <v>-24490.7092768</v>
      </c>
      <c r="PNS10">
        <v>-24490.7092768</v>
      </c>
      <c r="PNT10">
        <v>-24490.7092768</v>
      </c>
      <c r="PNU10">
        <v>-24490.7092768</v>
      </c>
      <c r="PNV10">
        <v>-24490.7092768</v>
      </c>
      <c r="PNW10">
        <v>-24490.7092768</v>
      </c>
      <c r="PNX10">
        <v>-24490.7092768</v>
      </c>
      <c r="PNY10">
        <v>-24490.7092768</v>
      </c>
      <c r="PNZ10">
        <v>-24490.7092768</v>
      </c>
      <c r="POA10">
        <v>-24490.7092768</v>
      </c>
      <c r="POB10">
        <v>-24490.7092768</v>
      </c>
      <c r="POC10">
        <v>-24490.7092768</v>
      </c>
      <c r="POD10">
        <v>-24490.7092768</v>
      </c>
      <c r="POE10">
        <v>-24490.7092768</v>
      </c>
      <c r="POF10">
        <v>-24490.7092768</v>
      </c>
      <c r="POG10">
        <v>-24490.7092768</v>
      </c>
      <c r="POH10">
        <v>-24490.7092768</v>
      </c>
      <c r="POI10">
        <v>-24490.7092768</v>
      </c>
      <c r="POJ10">
        <v>-24490.7092768</v>
      </c>
      <c r="POK10">
        <v>-24490.7092768</v>
      </c>
      <c r="POL10">
        <v>-24490.7092768</v>
      </c>
      <c r="POM10">
        <v>-24490.7092768</v>
      </c>
      <c r="PON10">
        <v>-24490.7092768</v>
      </c>
      <c r="POO10">
        <v>-24490.7092768</v>
      </c>
      <c r="POP10">
        <v>-47364.743367000003</v>
      </c>
      <c r="POQ10">
        <v>-47364.743367000003</v>
      </c>
      <c r="POR10">
        <v>-47364.743367000003</v>
      </c>
      <c r="POS10">
        <v>-47364.743367000003</v>
      </c>
      <c r="POT10">
        <v>-47364.743367000003</v>
      </c>
      <c r="POU10">
        <v>-47364.743367000003</v>
      </c>
      <c r="POV10">
        <v>-47364.743367000003</v>
      </c>
      <c r="POW10">
        <v>-47364.743367000003</v>
      </c>
      <c r="POX10">
        <v>-47364.743367000003</v>
      </c>
      <c r="POY10">
        <v>-47364.743367000003</v>
      </c>
      <c r="POZ10">
        <v>-47364.743367000003</v>
      </c>
      <c r="PPA10">
        <v>-47364.743367000003</v>
      </c>
      <c r="PPB10">
        <v>-47364.743367000003</v>
      </c>
      <c r="PPC10">
        <v>-47364.743367000003</v>
      </c>
      <c r="PPD10">
        <v>-47364.743367000003</v>
      </c>
      <c r="PPE10">
        <v>-47364.743367000003</v>
      </c>
      <c r="PPF10">
        <v>-47364.743367000003</v>
      </c>
      <c r="PPG10">
        <v>-47364.743367000003</v>
      </c>
      <c r="PPH10">
        <v>-47364.743367000003</v>
      </c>
      <c r="PPI10">
        <v>-47364.743367000003</v>
      </c>
      <c r="PPJ10">
        <v>-47364.743367000003</v>
      </c>
      <c r="PPK10">
        <v>-47364.743367000003</v>
      </c>
      <c r="PPL10">
        <v>-47364.743367000003</v>
      </c>
      <c r="PPM10">
        <v>-47364.743367000003</v>
      </c>
      <c r="PPN10">
        <v>-47364.743367000003</v>
      </c>
      <c r="PPO10">
        <v>-47364.743367000003</v>
      </c>
      <c r="PPP10">
        <v>-47364.743367000003</v>
      </c>
      <c r="PPQ10">
        <v>-47364.743367000003</v>
      </c>
      <c r="PPR10">
        <v>-47364.743367000003</v>
      </c>
      <c r="PPS10">
        <v>-47364.743367000003</v>
      </c>
      <c r="PPT10">
        <v>-47364.743367000003</v>
      </c>
      <c r="PPU10">
        <v>-47364.743367000003</v>
      </c>
      <c r="PPV10">
        <v>-47364.743367000003</v>
      </c>
      <c r="PPW10">
        <v>-47364.743367000003</v>
      </c>
      <c r="PPX10">
        <v>-47364.743367000003</v>
      </c>
      <c r="PPY10">
        <v>-47364.743367000003</v>
      </c>
      <c r="PPZ10">
        <v>-47364.743367000003</v>
      </c>
      <c r="PQA10">
        <v>-47364.743367000003</v>
      </c>
      <c r="PQB10">
        <v>-47364.743367000003</v>
      </c>
      <c r="PQC10">
        <v>-47364.743367000003</v>
      </c>
      <c r="PQD10">
        <v>-47364.743367000003</v>
      </c>
      <c r="PQE10">
        <v>-47364.743367000003</v>
      </c>
      <c r="PQF10">
        <v>-47364.743367000003</v>
      </c>
      <c r="PQG10">
        <v>-47364.743367000003</v>
      </c>
      <c r="PQH10">
        <v>-93112.811547399993</v>
      </c>
      <c r="PQI10">
        <v>-93112.811547399993</v>
      </c>
      <c r="PQJ10">
        <v>-93112.811547399993</v>
      </c>
      <c r="PQK10">
        <v>-93112.811547399993</v>
      </c>
      <c r="PQL10">
        <v>-93112.811547399993</v>
      </c>
      <c r="PQM10">
        <v>-93112.811547399993</v>
      </c>
      <c r="PQN10">
        <v>-93112.811547399993</v>
      </c>
      <c r="PQO10">
        <v>-93112.811547399993</v>
      </c>
      <c r="PQP10">
        <v>-93112.811547399993</v>
      </c>
      <c r="PQQ10">
        <v>-93112.811547399993</v>
      </c>
      <c r="PQR10">
        <v>-93112.811547399993</v>
      </c>
      <c r="PQS10">
        <v>-93112.811547399993</v>
      </c>
      <c r="PQT10">
        <v>-93112.811547399993</v>
      </c>
      <c r="PQU10">
        <v>-93112.811547399993</v>
      </c>
      <c r="PQV10">
        <v>-93112.811547399993</v>
      </c>
      <c r="PQW10">
        <v>-93112.811547399993</v>
      </c>
      <c r="PQX10">
        <v>-93112.811547399993</v>
      </c>
      <c r="PQY10">
        <v>-93112.811547399993</v>
      </c>
      <c r="PQZ10">
        <v>-93112.811547399993</v>
      </c>
      <c r="PRA10">
        <v>-93112.811547399993</v>
      </c>
      <c r="PRB10">
        <v>-93112.811547399993</v>
      </c>
      <c r="PRC10">
        <v>-93112.811547399993</v>
      </c>
      <c r="PRD10">
        <v>-93112.811547399993</v>
      </c>
      <c r="PRE10">
        <v>-93112.811547399993</v>
      </c>
      <c r="PRF10">
        <v>-93112.811547399993</v>
      </c>
      <c r="PRG10">
        <v>-93112.811547399993</v>
      </c>
      <c r="PRH10">
        <v>-93112.811547399993</v>
      </c>
      <c r="PRI10">
        <v>-93112.811547399993</v>
      </c>
      <c r="PRJ10">
        <v>-93112.811547399993</v>
      </c>
      <c r="PRK10">
        <v>-93112.811547399993</v>
      </c>
      <c r="PRL10">
        <v>-93112.811547399993</v>
      </c>
      <c r="PRM10">
        <v>-93112.811547399993</v>
      </c>
      <c r="PRN10">
        <v>-93112.811547399993</v>
      </c>
      <c r="PRO10">
        <v>-93112.811547399993</v>
      </c>
      <c r="PRP10">
        <v>-93112.811547399993</v>
      </c>
      <c r="PRQ10">
        <v>-93112.811547399993</v>
      </c>
      <c r="PRR10">
        <v>-93112.811547399993</v>
      </c>
      <c r="PRS10">
        <v>-93112.811547399993</v>
      </c>
      <c r="PRT10">
        <v>-93112.811547399993</v>
      </c>
      <c r="PRU10">
        <v>-93112.811547399993</v>
      </c>
      <c r="PRV10">
        <v>-93112.811547399993</v>
      </c>
      <c r="PRW10">
        <v>-93112.811547399993</v>
      </c>
      <c r="PRX10">
        <v>-93112.811547399993</v>
      </c>
      <c r="PRY10">
        <v>-93112.811547399993</v>
      </c>
      <c r="PRZ10">
        <v>-600598.033299</v>
      </c>
      <c r="PSA10">
        <v>-600598.033299</v>
      </c>
      <c r="PSB10">
        <v>-600598.033299</v>
      </c>
      <c r="PSC10">
        <v>-600598.033299</v>
      </c>
      <c r="PSD10">
        <v>-600598.033299</v>
      </c>
      <c r="PSE10">
        <v>-600598.033299</v>
      </c>
      <c r="PSF10">
        <v>-600598.033299</v>
      </c>
      <c r="PSG10">
        <v>-600598.033299</v>
      </c>
      <c r="PSH10">
        <v>-600598.033299</v>
      </c>
      <c r="PSI10">
        <v>-600598.033299</v>
      </c>
      <c r="PSJ10">
        <v>-600598.033299</v>
      </c>
      <c r="PSK10">
        <v>-600598.033299</v>
      </c>
      <c r="PSL10">
        <v>-600598.033299</v>
      </c>
      <c r="PSM10">
        <v>-600598.033299</v>
      </c>
      <c r="PSN10">
        <v>-600598.033299</v>
      </c>
      <c r="PSO10">
        <v>-600598.033299</v>
      </c>
      <c r="PSP10">
        <v>-600598.033299</v>
      </c>
      <c r="PSQ10">
        <v>-600598.033299</v>
      </c>
      <c r="PSR10">
        <v>-600598.033299</v>
      </c>
      <c r="PSS10">
        <v>-600598.033299</v>
      </c>
      <c r="PST10">
        <v>-600598.033299</v>
      </c>
      <c r="PSU10">
        <v>-600598.033299</v>
      </c>
      <c r="PSV10">
        <v>-600598.033299</v>
      </c>
      <c r="PSW10">
        <v>-600598.033299</v>
      </c>
      <c r="PSX10">
        <v>-600598.033299</v>
      </c>
      <c r="PSY10">
        <v>-600598.033299</v>
      </c>
      <c r="PSZ10">
        <v>-600598.033299</v>
      </c>
      <c r="PTA10">
        <v>-600598.033299</v>
      </c>
      <c r="PTB10">
        <v>-600598.033299</v>
      </c>
      <c r="PTC10">
        <v>-600598.033299</v>
      </c>
      <c r="PTD10">
        <v>-600598.033299</v>
      </c>
      <c r="PTE10">
        <v>-600598.033299</v>
      </c>
      <c r="PTF10">
        <v>-600598.033299</v>
      </c>
      <c r="PTG10">
        <v>-600598.033299</v>
      </c>
      <c r="PTH10">
        <v>-600598.033299</v>
      </c>
      <c r="PTI10">
        <v>-600598.033299</v>
      </c>
      <c r="PTJ10">
        <v>-600598.033299</v>
      </c>
      <c r="PTK10">
        <v>-600598.033299</v>
      </c>
      <c r="PTL10">
        <v>-600598.033299</v>
      </c>
      <c r="PTM10">
        <v>-600598.033299</v>
      </c>
      <c r="PTN10">
        <v>-600598.033299</v>
      </c>
      <c r="PTO10">
        <v>-600598.033299</v>
      </c>
      <c r="PTP10">
        <v>-600598.033299</v>
      </c>
      <c r="PTQ10">
        <v>-600598.033299</v>
      </c>
      <c r="PTR10">
        <v>-938667.93920799997</v>
      </c>
      <c r="PTS10">
        <v>-938667.93920799997</v>
      </c>
      <c r="PTT10">
        <v>-938667.93920799997</v>
      </c>
      <c r="PTU10">
        <v>-938667.93920799997</v>
      </c>
      <c r="PTV10">
        <v>-938667.93920799997</v>
      </c>
      <c r="PTW10">
        <v>-938667.93920799997</v>
      </c>
      <c r="PTX10">
        <v>-938667.93920799997</v>
      </c>
      <c r="PTY10">
        <v>-938667.93920799997</v>
      </c>
      <c r="PTZ10">
        <v>-938667.93920799997</v>
      </c>
      <c r="PUA10">
        <v>-938667.93920799997</v>
      </c>
      <c r="PUB10">
        <v>-938667.93920799997</v>
      </c>
      <c r="PUC10">
        <v>-938667.93920799997</v>
      </c>
      <c r="PUD10">
        <v>-938667.93920799997</v>
      </c>
      <c r="PUE10">
        <v>-938667.93920799997</v>
      </c>
      <c r="PUF10">
        <v>-938667.93920799997</v>
      </c>
      <c r="PUG10">
        <v>-938667.93920799997</v>
      </c>
      <c r="PUH10">
        <v>-938667.93920799997</v>
      </c>
      <c r="PUI10">
        <v>-938667.93920799997</v>
      </c>
      <c r="PUJ10">
        <v>-938667.93920799997</v>
      </c>
      <c r="PUK10">
        <v>-938667.93920799997</v>
      </c>
      <c r="PUL10">
        <v>-938667.93920799997</v>
      </c>
      <c r="PUM10">
        <v>-938667.93920799997</v>
      </c>
      <c r="PUN10">
        <v>-938667.93920799997</v>
      </c>
      <c r="PUO10">
        <v>-938667.93920799997</v>
      </c>
      <c r="PUP10">
        <v>-938667.93920799997</v>
      </c>
      <c r="PUQ10">
        <v>-938667.93920799997</v>
      </c>
      <c r="PUR10">
        <v>-938667.93920799997</v>
      </c>
      <c r="PUS10">
        <v>-938667.93920799997</v>
      </c>
      <c r="PUT10">
        <v>-938667.93920799997</v>
      </c>
      <c r="PUU10">
        <v>-938667.93920799997</v>
      </c>
      <c r="PUV10">
        <v>-938667.93920799997</v>
      </c>
      <c r="PUW10">
        <v>-938667.93920799997</v>
      </c>
      <c r="PUX10">
        <v>-938667.93920799997</v>
      </c>
      <c r="PUY10">
        <v>-938667.93920799997</v>
      </c>
      <c r="PUZ10">
        <v>-938667.93920799997</v>
      </c>
      <c r="PVA10">
        <v>-938667.93920799997</v>
      </c>
      <c r="PVB10">
        <v>-938667.93920799997</v>
      </c>
      <c r="PVC10">
        <v>-938667.93920799997</v>
      </c>
      <c r="PVD10">
        <v>-938667.93920799997</v>
      </c>
      <c r="PVE10">
        <v>-938667.93920799997</v>
      </c>
      <c r="PVF10">
        <v>-938667.93920799997</v>
      </c>
      <c r="PVG10">
        <v>-938667.93920799997</v>
      </c>
      <c r="PVH10">
        <v>-938667.93920799997</v>
      </c>
      <c r="PVI10">
        <v>-938667.93920799997</v>
      </c>
      <c r="PVJ10">
        <v>-1481723.5674000001</v>
      </c>
      <c r="PVK10">
        <v>-1481723.5674000001</v>
      </c>
      <c r="PVL10">
        <v>-1481723.5674000001</v>
      </c>
      <c r="PVM10">
        <v>-1481723.5674000001</v>
      </c>
      <c r="PVN10">
        <v>-1481723.5674000001</v>
      </c>
      <c r="PVO10">
        <v>-1481723.5674000001</v>
      </c>
      <c r="PVP10">
        <v>-1481723.5674000001</v>
      </c>
      <c r="PVQ10">
        <v>-1481723.5674000001</v>
      </c>
      <c r="PVR10">
        <v>-1481723.5674000001</v>
      </c>
      <c r="PVS10">
        <v>-1481723.5674000001</v>
      </c>
      <c r="PVT10">
        <v>-1481723.5674000001</v>
      </c>
      <c r="PVU10">
        <v>-1481723.5674000001</v>
      </c>
      <c r="PVV10">
        <v>-1481723.5674000001</v>
      </c>
      <c r="PVW10">
        <v>-1481723.5674000001</v>
      </c>
      <c r="PVX10">
        <v>-1481723.5674000001</v>
      </c>
      <c r="PVY10">
        <v>-1481723.5674000001</v>
      </c>
      <c r="PVZ10">
        <v>-1481723.5674000001</v>
      </c>
      <c r="PWA10">
        <v>-1481723.5674000001</v>
      </c>
      <c r="PWB10">
        <v>-1481723.5674000001</v>
      </c>
      <c r="PWC10">
        <v>-1481723.5674000001</v>
      </c>
      <c r="PWD10">
        <v>-1481723.5674000001</v>
      </c>
      <c r="PWE10">
        <v>-1481723.5674000001</v>
      </c>
      <c r="PWF10">
        <v>-1481723.5674000001</v>
      </c>
      <c r="PWG10">
        <v>-1481723.5674000001</v>
      </c>
      <c r="PWH10">
        <v>-1481723.5674000001</v>
      </c>
      <c r="PWI10">
        <v>-1481723.5674000001</v>
      </c>
      <c r="PWJ10">
        <v>-1481723.5674000001</v>
      </c>
      <c r="PWK10">
        <v>-1481723.5674000001</v>
      </c>
      <c r="PWL10">
        <v>-1481723.5674000001</v>
      </c>
      <c r="PWM10">
        <v>-1481723.5674000001</v>
      </c>
      <c r="PWN10">
        <v>-1481723.5674000001</v>
      </c>
      <c r="PWO10">
        <v>-1481723.5674000001</v>
      </c>
      <c r="PWP10">
        <v>-1481723.5674000001</v>
      </c>
      <c r="PWQ10">
        <v>-1481723.5674000001</v>
      </c>
      <c r="PWR10">
        <v>-1481723.5674000001</v>
      </c>
      <c r="PWS10">
        <v>-1481723.5674000001</v>
      </c>
      <c r="PWT10">
        <v>-1481723.5674000001</v>
      </c>
      <c r="PWU10">
        <v>-1481723.5674000001</v>
      </c>
      <c r="PWV10">
        <v>-1481723.5674000001</v>
      </c>
      <c r="PWW10">
        <v>-1481723.5674000001</v>
      </c>
      <c r="PWX10">
        <v>-1481723.5674000001</v>
      </c>
      <c r="PWY10">
        <v>-1481723.5674000001</v>
      </c>
      <c r="PWZ10">
        <v>-1481723.5674000001</v>
      </c>
      <c r="PXA10">
        <v>-1481723.5674000001</v>
      </c>
      <c r="PXB10">
        <v>-564834.02956000005</v>
      </c>
      <c r="PXC10">
        <v>-564834.02956000005</v>
      </c>
      <c r="PXD10">
        <v>-564834.02956000005</v>
      </c>
      <c r="PXE10">
        <v>-564834.02956000005</v>
      </c>
      <c r="PXF10">
        <v>-564834.02956000005</v>
      </c>
      <c r="PXG10">
        <v>-564834.02956000005</v>
      </c>
      <c r="PXH10">
        <v>-564834.02956000005</v>
      </c>
      <c r="PXI10">
        <v>-564834.02956000005</v>
      </c>
      <c r="PXJ10">
        <v>-564834.02956000005</v>
      </c>
      <c r="PXK10">
        <v>-564834.02956000005</v>
      </c>
      <c r="PXL10">
        <v>-564834.02956000005</v>
      </c>
      <c r="PXM10">
        <v>-565024.80310599995</v>
      </c>
      <c r="PXN10">
        <v>-565024.80310599995</v>
      </c>
      <c r="PXO10">
        <v>-565024.80310599995</v>
      </c>
      <c r="PXP10">
        <v>-565024.80310599995</v>
      </c>
      <c r="PXQ10">
        <v>-565024.80310599995</v>
      </c>
      <c r="PXR10">
        <v>-565024.80310599995</v>
      </c>
      <c r="PXS10">
        <v>-565024.80310599995</v>
      </c>
      <c r="PXT10">
        <v>-565024.80310599995</v>
      </c>
      <c r="PXU10">
        <v>-565024.80310599995</v>
      </c>
      <c r="PXV10">
        <v>-565024.80310599995</v>
      </c>
      <c r="PXW10">
        <v>-565024.80310599995</v>
      </c>
      <c r="PXX10">
        <v>-564834.02956000005</v>
      </c>
      <c r="PXY10">
        <v>-564834.02956000005</v>
      </c>
      <c r="PXZ10">
        <v>-564834.02956000005</v>
      </c>
      <c r="PYA10">
        <v>-564834.02956000005</v>
      </c>
      <c r="PYB10">
        <v>-564834.02956000005</v>
      </c>
      <c r="PYC10">
        <v>-564834.02956000005</v>
      </c>
      <c r="PYD10">
        <v>-564834.02956000005</v>
      </c>
      <c r="PYE10">
        <v>-564834.02956000005</v>
      </c>
      <c r="PYF10">
        <v>-564834.02956000005</v>
      </c>
      <c r="PYG10">
        <v>-564834.02956000005</v>
      </c>
      <c r="PYH10">
        <v>-564834.02956000005</v>
      </c>
      <c r="PYI10">
        <v>-565024.80310599995</v>
      </c>
      <c r="PYJ10">
        <v>-565024.80310599995</v>
      </c>
      <c r="PYK10">
        <v>-565024.80310599995</v>
      </c>
      <c r="PYL10">
        <v>-565024.80310599995</v>
      </c>
      <c r="PYM10">
        <v>-565024.80310599995</v>
      </c>
      <c r="PYN10">
        <v>-565024.80310599995</v>
      </c>
      <c r="PYO10">
        <v>-565024.80310599995</v>
      </c>
      <c r="PYP10">
        <v>-565024.80310599995</v>
      </c>
      <c r="PYQ10">
        <v>-565024.80310599995</v>
      </c>
      <c r="PYR10">
        <v>-565024.80310599995</v>
      </c>
      <c r="PYS10">
        <v>-565024.80310599995</v>
      </c>
      <c r="PYT10">
        <v>-756672.31831500004</v>
      </c>
      <c r="PYU10">
        <v>-756672.31831500004</v>
      </c>
      <c r="PYV10">
        <v>-756672.31831500004</v>
      </c>
      <c r="PYW10">
        <v>-756672.31831500004</v>
      </c>
      <c r="PYX10">
        <v>-756672.31831500004</v>
      </c>
      <c r="PYY10">
        <v>-756672.31831500004</v>
      </c>
      <c r="PYZ10">
        <v>-756672.31831500004</v>
      </c>
      <c r="PZA10">
        <v>-756672.31831500004</v>
      </c>
      <c r="PZB10">
        <v>-756672.31831500004</v>
      </c>
      <c r="PZC10">
        <v>-756672.31831500004</v>
      </c>
      <c r="PZD10">
        <v>-756672.31831500004</v>
      </c>
      <c r="PZE10">
        <v>-757047.20405499998</v>
      </c>
      <c r="PZF10">
        <v>-757047.20405499998</v>
      </c>
      <c r="PZG10">
        <v>-757047.20405499998</v>
      </c>
      <c r="PZH10">
        <v>-757047.20405499998</v>
      </c>
      <c r="PZI10">
        <v>-757047.20405499998</v>
      </c>
      <c r="PZJ10">
        <v>-757047.20405499998</v>
      </c>
      <c r="PZK10">
        <v>-757047.20405499998</v>
      </c>
      <c r="PZL10">
        <v>-757047.20405499998</v>
      </c>
      <c r="PZM10">
        <v>-757047.20405499998</v>
      </c>
      <c r="PZN10">
        <v>-757047.20405499998</v>
      </c>
      <c r="PZO10">
        <v>-757047.20405499998</v>
      </c>
      <c r="PZP10">
        <v>-756672.31831500004</v>
      </c>
      <c r="PZQ10">
        <v>-756672.31831500004</v>
      </c>
      <c r="PZR10">
        <v>-756672.31831500004</v>
      </c>
      <c r="PZS10">
        <v>-756672.31831500004</v>
      </c>
      <c r="PZT10">
        <v>-756672.31831500004</v>
      </c>
      <c r="PZU10">
        <v>-756672.31831500004</v>
      </c>
      <c r="PZV10">
        <v>-756672.31831500004</v>
      </c>
      <c r="PZW10">
        <v>-756672.31831500004</v>
      </c>
      <c r="PZX10">
        <v>-756672.31831500004</v>
      </c>
      <c r="PZY10">
        <v>-756672.31831500004</v>
      </c>
      <c r="PZZ10">
        <v>-756672.31831500004</v>
      </c>
      <c r="QAA10">
        <v>-757047.20405499998</v>
      </c>
      <c r="QAB10">
        <v>-757047.20405499998</v>
      </c>
      <c r="QAC10">
        <v>-757047.20405499998</v>
      </c>
      <c r="QAD10">
        <v>-757047.20405499998</v>
      </c>
      <c r="QAE10">
        <v>-757047.20405499998</v>
      </c>
      <c r="QAF10">
        <v>-757047.20405499998</v>
      </c>
      <c r="QAG10">
        <v>-757047.20405499998</v>
      </c>
      <c r="QAH10">
        <v>-757047.20405499998</v>
      </c>
      <c r="QAI10">
        <v>-757047.20405499998</v>
      </c>
      <c r="QAJ10">
        <v>-757047.20405499998</v>
      </c>
      <c r="QAK10">
        <v>-757047.20405499998</v>
      </c>
      <c r="QAL10">
        <v>-943727.322422</v>
      </c>
      <c r="QAM10">
        <v>-943727.322422</v>
      </c>
      <c r="QAN10">
        <v>-943727.322422</v>
      </c>
      <c r="QAO10">
        <v>-943727.322422</v>
      </c>
      <c r="QAP10">
        <v>-943727.322422</v>
      </c>
      <c r="QAQ10">
        <v>-943727.322422</v>
      </c>
      <c r="QAR10">
        <v>-943727.322422</v>
      </c>
      <c r="QAS10">
        <v>-943727.322422</v>
      </c>
      <c r="QAT10">
        <v>-943727.322422</v>
      </c>
      <c r="QAU10">
        <v>-943727.322422</v>
      </c>
      <c r="QAV10">
        <v>-943727.322422</v>
      </c>
      <c r="QAW10">
        <v>-944470.43254800001</v>
      </c>
      <c r="QAX10">
        <v>-944470.43254800001</v>
      </c>
      <c r="QAY10">
        <v>-944470.43254800001</v>
      </c>
      <c r="QAZ10">
        <v>-944470.43254800001</v>
      </c>
      <c r="QBA10">
        <v>-944470.43254800001</v>
      </c>
      <c r="QBB10">
        <v>-944470.43254800001</v>
      </c>
      <c r="QBC10">
        <v>-944470.43254800001</v>
      </c>
      <c r="QBD10">
        <v>-944470.43254800001</v>
      </c>
      <c r="QBE10">
        <v>-944470.43254800001</v>
      </c>
      <c r="QBF10">
        <v>-944470.43254800001</v>
      </c>
      <c r="QBG10">
        <v>-944470.43254800001</v>
      </c>
      <c r="QBH10">
        <v>-943727.322422</v>
      </c>
      <c r="QBI10">
        <v>-943727.322422</v>
      </c>
      <c r="QBJ10">
        <v>-943727.322422</v>
      </c>
      <c r="QBK10">
        <v>-943727.322422</v>
      </c>
      <c r="QBL10">
        <v>-943727.322422</v>
      </c>
      <c r="QBM10">
        <v>-943727.322422</v>
      </c>
      <c r="QBN10">
        <v>-943727.322422</v>
      </c>
      <c r="QBO10">
        <v>-943727.322422</v>
      </c>
      <c r="QBP10">
        <v>-943727.322422</v>
      </c>
      <c r="QBQ10">
        <v>-943727.322422</v>
      </c>
      <c r="QBR10">
        <v>-943727.322422</v>
      </c>
      <c r="QBS10">
        <v>-944470.43254800001</v>
      </c>
      <c r="QBT10">
        <v>-944470.43254800001</v>
      </c>
      <c r="QBU10">
        <v>-944470.43254800001</v>
      </c>
      <c r="QBV10">
        <v>-944470.43254800001</v>
      </c>
      <c r="QBW10">
        <v>-944470.43254800001</v>
      </c>
      <c r="QBX10">
        <v>-944470.43254800001</v>
      </c>
      <c r="QBY10">
        <v>-944470.43254800001</v>
      </c>
      <c r="QBZ10">
        <v>-944470.43254800001</v>
      </c>
      <c r="QCA10">
        <v>-944470.43254800001</v>
      </c>
      <c r="QCB10">
        <v>-944470.43254800001</v>
      </c>
      <c r="QCC10">
        <v>-944470.43254800001</v>
      </c>
      <c r="QCD10">
        <v>-617270.19856799999</v>
      </c>
      <c r="QCE10">
        <v>-617270.19856799999</v>
      </c>
      <c r="QCF10">
        <v>-617270.19856799999</v>
      </c>
      <c r="QCG10">
        <v>-617270.19856799999</v>
      </c>
      <c r="QCH10">
        <v>-617270.19856799999</v>
      </c>
      <c r="QCI10">
        <v>-617270.19856799999</v>
      </c>
      <c r="QCJ10">
        <v>-617270.19856799999</v>
      </c>
      <c r="QCK10">
        <v>-617270.19856799999</v>
      </c>
      <c r="QCL10">
        <v>-617270.19856799999</v>
      </c>
      <c r="QCM10">
        <v>-617270.19856799999</v>
      </c>
      <c r="QCN10">
        <v>-617270.19856799999</v>
      </c>
      <c r="QCO10">
        <v>-558410.73927100003</v>
      </c>
      <c r="QCP10">
        <v>-558410.73927100003</v>
      </c>
      <c r="QCQ10">
        <v>-558410.73927100003</v>
      </c>
      <c r="QCR10">
        <v>-558410.73927100003</v>
      </c>
      <c r="QCS10">
        <v>-558410.73927100003</v>
      </c>
      <c r="QCT10">
        <v>-558410.73927100003</v>
      </c>
      <c r="QCU10">
        <v>-558410.73927100003</v>
      </c>
      <c r="QCV10">
        <v>-558410.73927100003</v>
      </c>
      <c r="QCW10">
        <v>-558410.73927100003</v>
      </c>
      <c r="QCX10">
        <v>-558410.73927100003</v>
      </c>
      <c r="QCY10">
        <v>-558410.73927100003</v>
      </c>
      <c r="QCZ10">
        <v>-617270.19856799999</v>
      </c>
      <c r="QDA10">
        <v>-617270.19856799999</v>
      </c>
      <c r="QDB10">
        <v>-617270.19856799999</v>
      </c>
      <c r="QDC10">
        <v>-617270.19856799999</v>
      </c>
      <c r="QDD10">
        <v>-617270.19856799999</v>
      </c>
      <c r="QDE10">
        <v>-617270.19856799999</v>
      </c>
      <c r="QDF10">
        <v>-617270.19856799999</v>
      </c>
      <c r="QDG10">
        <v>-617270.19856799999</v>
      </c>
      <c r="QDH10">
        <v>-617270.19856799999</v>
      </c>
      <c r="QDI10">
        <v>-617270.19856799999</v>
      </c>
      <c r="QDJ10">
        <v>-617270.19856799999</v>
      </c>
      <c r="QDK10">
        <v>-558410.73927100003</v>
      </c>
      <c r="QDL10">
        <v>-558410.73927100003</v>
      </c>
      <c r="QDM10">
        <v>-558410.73927100003</v>
      </c>
      <c r="QDN10">
        <v>-558410.73927100003</v>
      </c>
      <c r="QDO10">
        <v>-558410.73927100003</v>
      </c>
      <c r="QDP10">
        <v>-558410.73927100003</v>
      </c>
      <c r="QDQ10">
        <v>-558410.73927100003</v>
      </c>
      <c r="QDR10">
        <v>-558410.73927100003</v>
      </c>
      <c r="QDS10">
        <v>-558410.73927100003</v>
      </c>
      <c r="QDT10">
        <v>-558410.73927100003</v>
      </c>
      <c r="QDU10">
        <v>-558410.73927100003</v>
      </c>
      <c r="QDV10">
        <v>-833506.79310300003</v>
      </c>
      <c r="QDW10">
        <v>-833506.79310300003</v>
      </c>
      <c r="QDX10">
        <v>-833506.79310300003</v>
      </c>
      <c r="QDY10">
        <v>-833506.79310300003</v>
      </c>
      <c r="QDZ10">
        <v>-833506.79310300003</v>
      </c>
      <c r="QEA10">
        <v>-833506.79310300003</v>
      </c>
      <c r="QEB10">
        <v>-833506.79310300003</v>
      </c>
      <c r="QEC10">
        <v>-833506.79310300003</v>
      </c>
      <c r="QED10">
        <v>-833506.79310300003</v>
      </c>
      <c r="QEE10">
        <v>-833506.79310300003</v>
      </c>
      <c r="QEF10">
        <v>-833506.79310300003</v>
      </c>
      <c r="QEG10">
        <v>-717843.10497900005</v>
      </c>
      <c r="QEH10">
        <v>-717843.10497900005</v>
      </c>
      <c r="QEI10">
        <v>-717843.10497900005</v>
      </c>
      <c r="QEJ10">
        <v>-717843.10497900005</v>
      </c>
      <c r="QEK10">
        <v>-717843.10497900005</v>
      </c>
      <c r="QEL10">
        <v>-717843.10497900005</v>
      </c>
      <c r="QEM10">
        <v>-717843.10497900005</v>
      </c>
      <c r="QEN10">
        <v>-717843.10497900005</v>
      </c>
      <c r="QEO10">
        <v>-717843.10497900005</v>
      </c>
      <c r="QEP10">
        <v>-717843.10497900005</v>
      </c>
      <c r="QEQ10">
        <v>-717843.10497900005</v>
      </c>
      <c r="QER10">
        <v>-833506.79310300003</v>
      </c>
      <c r="QES10">
        <v>-833506.79310300003</v>
      </c>
      <c r="QET10">
        <v>-833506.79310300003</v>
      </c>
      <c r="QEU10">
        <v>-833506.79310300003</v>
      </c>
      <c r="QEV10">
        <v>-833506.79310300003</v>
      </c>
      <c r="QEW10">
        <v>-833506.79310300003</v>
      </c>
      <c r="QEX10">
        <v>-833506.79310300003</v>
      </c>
      <c r="QEY10">
        <v>-833506.79310300003</v>
      </c>
      <c r="QEZ10">
        <v>-833506.79310300003</v>
      </c>
      <c r="QFA10">
        <v>-833506.79310300003</v>
      </c>
      <c r="QFB10">
        <v>-833506.79310300003</v>
      </c>
      <c r="QFC10">
        <v>-717843.10497900005</v>
      </c>
      <c r="QFD10">
        <v>-717843.10497900005</v>
      </c>
      <c r="QFE10">
        <v>-717843.10497900005</v>
      </c>
      <c r="QFF10">
        <v>-717843.10497900005</v>
      </c>
      <c r="QFG10">
        <v>-717843.10497900005</v>
      </c>
      <c r="QFH10">
        <v>-717843.10497900005</v>
      </c>
      <c r="QFI10">
        <v>-717843.10497900005</v>
      </c>
      <c r="QFJ10">
        <v>-717843.10497900005</v>
      </c>
      <c r="QFK10">
        <v>-717843.10497900005</v>
      </c>
      <c r="QFL10">
        <v>-717843.10497900005</v>
      </c>
      <c r="QFM10">
        <v>-717843.10497900005</v>
      </c>
      <c r="QFN10">
        <v>-1054792.8685600001</v>
      </c>
      <c r="QFO10">
        <v>-1054792.8685600001</v>
      </c>
      <c r="QFP10">
        <v>-1054792.8685600001</v>
      </c>
      <c r="QFQ10">
        <v>-1054792.8685600001</v>
      </c>
      <c r="QFR10">
        <v>-1054792.8685600001</v>
      </c>
      <c r="QFS10">
        <v>-1054792.8685600001</v>
      </c>
      <c r="QFT10">
        <v>-1054792.8685600001</v>
      </c>
      <c r="QFU10">
        <v>-1054792.8685600001</v>
      </c>
      <c r="QFV10">
        <v>-1054792.8685600001</v>
      </c>
      <c r="QFW10">
        <v>-1054792.8685600001</v>
      </c>
      <c r="QFX10">
        <v>-1054792.8685600001</v>
      </c>
      <c r="QFY10">
        <v>-825520.72278199997</v>
      </c>
      <c r="QFZ10">
        <v>-825520.72278199997</v>
      </c>
      <c r="QGA10">
        <v>-825520.72278199997</v>
      </c>
      <c r="QGB10">
        <v>-825520.72278199997</v>
      </c>
      <c r="QGC10">
        <v>-825520.72278199997</v>
      </c>
      <c r="QGD10">
        <v>-825520.72278199997</v>
      </c>
      <c r="QGE10">
        <v>-825520.72278199997</v>
      </c>
      <c r="QGF10">
        <v>-825520.72278199997</v>
      </c>
      <c r="QGG10">
        <v>-825520.72278199997</v>
      </c>
      <c r="QGH10">
        <v>-825520.72278199997</v>
      </c>
      <c r="QGI10">
        <v>-825520.72278199997</v>
      </c>
      <c r="QGJ10">
        <v>-1054792.8685600001</v>
      </c>
      <c r="QGK10">
        <v>-1054792.8685600001</v>
      </c>
      <c r="QGL10">
        <v>-1054792.8685600001</v>
      </c>
      <c r="QGM10">
        <v>-1054792.8685600001</v>
      </c>
      <c r="QGN10">
        <v>-1054792.8685600001</v>
      </c>
      <c r="QGO10">
        <v>-1054792.8685600001</v>
      </c>
      <c r="QGP10">
        <v>-1054792.8685600001</v>
      </c>
      <c r="QGQ10">
        <v>-1054792.8685600001</v>
      </c>
      <c r="QGR10">
        <v>-1054792.8685600001</v>
      </c>
      <c r="QGS10">
        <v>-1054792.8685600001</v>
      </c>
      <c r="QGT10">
        <v>-1054792.8685600001</v>
      </c>
      <c r="QGU10">
        <v>-825520.72278199997</v>
      </c>
      <c r="QGV10">
        <v>-825520.72278199997</v>
      </c>
      <c r="QGW10">
        <v>-825520.72278199997</v>
      </c>
      <c r="QGX10">
        <v>-825520.72278199997</v>
      </c>
      <c r="QGY10">
        <v>-825520.72278199997</v>
      </c>
      <c r="QGZ10">
        <v>-825520.72278199997</v>
      </c>
      <c r="QHA10">
        <v>-825520.72278199997</v>
      </c>
      <c r="QHB10">
        <v>-825520.72278199997</v>
      </c>
      <c r="QHC10">
        <v>-825520.72278199997</v>
      </c>
      <c r="QHD10">
        <v>-825520.72278199997</v>
      </c>
      <c r="QHE10">
        <v>-825520.72278199997</v>
      </c>
      <c r="QHF10">
        <v>-2555261.98484</v>
      </c>
      <c r="QHG10">
        <v>-2555261.98484</v>
      </c>
      <c r="QHH10">
        <v>-2555261.98484</v>
      </c>
      <c r="QHI10">
        <v>-2555261.98484</v>
      </c>
      <c r="QHJ10">
        <v>-2555261.98484</v>
      </c>
      <c r="QHK10">
        <v>-2555261.98484</v>
      </c>
      <c r="QHL10">
        <v>-2555261.98484</v>
      </c>
      <c r="QHM10">
        <v>-2555261.98484</v>
      </c>
      <c r="QHN10">
        <v>-2555261.98484</v>
      </c>
      <c r="QHO10">
        <v>-2555261.98484</v>
      </c>
      <c r="QHP10">
        <v>-2555261.98484</v>
      </c>
      <c r="QHQ10">
        <v>-2557581.4692500001</v>
      </c>
      <c r="QHR10">
        <v>-2557581.4692500001</v>
      </c>
      <c r="QHS10">
        <v>-2557581.4692500001</v>
      </c>
      <c r="QHT10">
        <v>-2557581.4692500001</v>
      </c>
      <c r="QHU10">
        <v>-2557581.4692500001</v>
      </c>
      <c r="QHV10">
        <v>-2557581.4692500001</v>
      </c>
      <c r="QHW10">
        <v>-2557581.4692500001</v>
      </c>
      <c r="QHX10">
        <v>-2557581.4692500001</v>
      </c>
      <c r="QHY10">
        <v>-2557581.4692500001</v>
      </c>
      <c r="QHZ10">
        <v>-2557581.4692500001</v>
      </c>
      <c r="QIA10">
        <v>-2557581.4692500001</v>
      </c>
      <c r="QIB10">
        <v>-2555261.98484</v>
      </c>
      <c r="QIC10">
        <v>-2555261.98484</v>
      </c>
      <c r="QID10">
        <v>-2555261.98484</v>
      </c>
      <c r="QIE10">
        <v>-2555261.98484</v>
      </c>
      <c r="QIF10">
        <v>-2555261.98484</v>
      </c>
      <c r="QIG10">
        <v>-2555261.98484</v>
      </c>
      <c r="QIH10">
        <v>-2555261.98484</v>
      </c>
      <c r="QII10">
        <v>-2555261.98484</v>
      </c>
      <c r="QIJ10">
        <v>-2555261.98484</v>
      </c>
      <c r="QIK10">
        <v>-2555261.98484</v>
      </c>
      <c r="QIL10">
        <v>-2555261.98484</v>
      </c>
      <c r="QIM10">
        <v>-2557581.4692500001</v>
      </c>
      <c r="QIN10">
        <v>-2557581.4692500001</v>
      </c>
      <c r="QIO10">
        <v>-2557581.4692500001</v>
      </c>
      <c r="QIP10">
        <v>-2557581.4692500001</v>
      </c>
      <c r="QIQ10">
        <v>-2557581.4692500001</v>
      </c>
      <c r="QIR10">
        <v>-2557581.4692500001</v>
      </c>
      <c r="QIS10">
        <v>-2557581.4692500001</v>
      </c>
      <c r="QIT10">
        <v>-2557581.4692500001</v>
      </c>
      <c r="QIU10">
        <v>-2557581.4692500001</v>
      </c>
      <c r="QIV10">
        <v>-2557581.4692500001</v>
      </c>
      <c r="QIW10">
        <v>-2557581.4692500001</v>
      </c>
      <c r="QIX10">
        <v>-2794874.66817</v>
      </c>
      <c r="QIY10">
        <v>-2794874.66817</v>
      </c>
      <c r="QIZ10">
        <v>-2794874.66817</v>
      </c>
      <c r="QJA10">
        <v>-2794874.66817</v>
      </c>
      <c r="QJB10">
        <v>-2794874.66817</v>
      </c>
      <c r="QJC10">
        <v>-2794874.66817</v>
      </c>
      <c r="QJD10">
        <v>-2794874.66817</v>
      </c>
      <c r="QJE10">
        <v>-2794874.66817</v>
      </c>
      <c r="QJF10">
        <v>-2794874.66817</v>
      </c>
      <c r="QJG10">
        <v>-2794874.66817</v>
      </c>
      <c r="QJH10">
        <v>-2794874.66817</v>
      </c>
      <c r="QJI10">
        <v>-2799432.6461900002</v>
      </c>
      <c r="QJJ10">
        <v>-2799432.6461900002</v>
      </c>
      <c r="QJK10">
        <v>-2799432.6461900002</v>
      </c>
      <c r="QJL10">
        <v>-2799432.6461900002</v>
      </c>
      <c r="QJM10">
        <v>-2799432.6461900002</v>
      </c>
      <c r="QJN10">
        <v>-2799432.6461900002</v>
      </c>
      <c r="QJO10">
        <v>-2799432.6461900002</v>
      </c>
      <c r="QJP10">
        <v>-2799432.6461900002</v>
      </c>
      <c r="QJQ10">
        <v>-2799432.6461900002</v>
      </c>
      <c r="QJR10">
        <v>-2799432.6461900002</v>
      </c>
      <c r="QJS10">
        <v>-2799432.6461900002</v>
      </c>
      <c r="QJT10">
        <v>-2794874.66817</v>
      </c>
      <c r="QJU10">
        <v>-2794874.66817</v>
      </c>
      <c r="QJV10">
        <v>-2794874.66817</v>
      </c>
      <c r="QJW10">
        <v>-2794874.66817</v>
      </c>
      <c r="QJX10">
        <v>-2794874.66817</v>
      </c>
      <c r="QJY10">
        <v>-2794874.66817</v>
      </c>
      <c r="QJZ10">
        <v>-2794874.66817</v>
      </c>
      <c r="QKA10">
        <v>-2794874.66817</v>
      </c>
      <c r="QKB10">
        <v>-2794874.66817</v>
      </c>
      <c r="QKC10">
        <v>-2794874.66817</v>
      </c>
      <c r="QKD10">
        <v>-2794874.66817</v>
      </c>
      <c r="QKE10">
        <v>-2799432.6461900002</v>
      </c>
      <c r="QKF10">
        <v>-2799432.6461900002</v>
      </c>
      <c r="QKG10">
        <v>-2799432.6461900002</v>
      </c>
      <c r="QKH10">
        <v>-2799432.6461900002</v>
      </c>
      <c r="QKI10">
        <v>-2799432.6461900002</v>
      </c>
      <c r="QKJ10">
        <v>-2799432.6461900002</v>
      </c>
      <c r="QKK10">
        <v>-2799432.6461900002</v>
      </c>
      <c r="QKL10">
        <v>-2799432.6461900002</v>
      </c>
      <c r="QKM10">
        <v>-2799432.6461900002</v>
      </c>
      <c r="QKN10">
        <v>-2799432.6461900002</v>
      </c>
      <c r="QKO10">
        <v>-2799432.6461900002</v>
      </c>
      <c r="QKP10">
        <v>-3030898.46478</v>
      </c>
      <c r="QKQ10">
        <v>-3030898.46478</v>
      </c>
      <c r="QKR10">
        <v>-3030898.46478</v>
      </c>
      <c r="QKS10">
        <v>-3030898.46478</v>
      </c>
      <c r="QKT10">
        <v>-3030898.46478</v>
      </c>
      <c r="QKU10">
        <v>-3030898.46478</v>
      </c>
      <c r="QKV10">
        <v>-3030898.46478</v>
      </c>
      <c r="QKW10">
        <v>-3030898.46478</v>
      </c>
      <c r="QKX10">
        <v>-3030898.46478</v>
      </c>
      <c r="QKY10">
        <v>-3030898.46478</v>
      </c>
      <c r="QKZ10">
        <v>-3030898.46478</v>
      </c>
      <c r="QLA10">
        <v>-3039933.4300199999</v>
      </c>
      <c r="QLB10">
        <v>-3039933.4300199999</v>
      </c>
      <c r="QLC10">
        <v>-3039933.4300199999</v>
      </c>
      <c r="QLD10">
        <v>-3039933.4300199999</v>
      </c>
      <c r="QLE10">
        <v>-3039933.4300199999</v>
      </c>
      <c r="QLF10">
        <v>-3039933.4300199999</v>
      </c>
      <c r="QLG10">
        <v>-3039933.4300199999</v>
      </c>
      <c r="QLH10">
        <v>-3039933.4300199999</v>
      </c>
      <c r="QLI10">
        <v>-3039933.4300199999</v>
      </c>
      <c r="QLJ10">
        <v>-3039933.4300199999</v>
      </c>
      <c r="QLK10">
        <v>-3039933.4300199999</v>
      </c>
      <c r="QLL10">
        <v>-3030898.46478</v>
      </c>
      <c r="QLM10">
        <v>-3030898.46478</v>
      </c>
      <c r="QLN10">
        <v>-3030898.46478</v>
      </c>
      <c r="QLO10">
        <v>-3030898.46478</v>
      </c>
      <c r="QLP10">
        <v>-3030898.46478</v>
      </c>
      <c r="QLQ10">
        <v>-3030898.46478</v>
      </c>
      <c r="QLR10">
        <v>-3030898.46478</v>
      </c>
      <c r="QLS10">
        <v>-3030898.46478</v>
      </c>
      <c r="QLT10">
        <v>-3030898.46478</v>
      </c>
      <c r="QLU10">
        <v>-3030898.46478</v>
      </c>
      <c r="QLV10">
        <v>-3030898.46478</v>
      </c>
      <c r="QLW10">
        <v>-3039933.4300199999</v>
      </c>
      <c r="QLX10">
        <v>-3039933.4300199999</v>
      </c>
      <c r="QLY10">
        <v>-3039933.4300199999</v>
      </c>
      <c r="QLZ10">
        <v>-3039933.4300199999</v>
      </c>
      <c r="QMA10">
        <v>-3039933.4300199999</v>
      </c>
      <c r="QMB10">
        <v>-3039933.4300199999</v>
      </c>
      <c r="QMC10">
        <v>-3039933.4300199999</v>
      </c>
      <c r="QMD10">
        <v>-3039933.4300199999</v>
      </c>
      <c r="QME10">
        <v>-3039933.4300199999</v>
      </c>
      <c r="QMF10">
        <v>-3039933.4300199999</v>
      </c>
      <c r="QMG10">
        <v>-3039933.4300199999</v>
      </c>
      <c r="QMH10">
        <v>-36726464.139300004</v>
      </c>
      <c r="QMI10">
        <v>-36726464.139300004</v>
      </c>
      <c r="QMJ10">
        <v>-36726464.139300004</v>
      </c>
      <c r="QMK10">
        <v>-36726464.139300004</v>
      </c>
      <c r="QML10">
        <v>-36726464.139300004</v>
      </c>
      <c r="QMM10">
        <v>-36726464.139300004</v>
      </c>
      <c r="QMN10">
        <v>-36726464.139300004</v>
      </c>
      <c r="QMO10">
        <v>-36726464.139300004</v>
      </c>
      <c r="QMP10">
        <v>-36726464.139300004</v>
      </c>
      <c r="QMQ10">
        <v>-36726464.139300004</v>
      </c>
      <c r="QMR10">
        <v>-36726464.139300004</v>
      </c>
      <c r="QMS10">
        <v>-36726464.139300004</v>
      </c>
      <c r="QMT10">
        <v>-36726464.139300004</v>
      </c>
      <c r="QMU10">
        <v>-36726464.139300004</v>
      </c>
      <c r="QMV10">
        <v>-36726464.139300004</v>
      </c>
      <c r="QMW10">
        <v>-36726464.139300004</v>
      </c>
      <c r="QMX10">
        <v>-36726464.139300004</v>
      </c>
      <c r="QMY10">
        <v>-36726464.139300004</v>
      </c>
      <c r="QMZ10">
        <v>-36726464.139300004</v>
      </c>
      <c r="QNA10">
        <v>-36726464.139300004</v>
      </c>
      <c r="QNB10">
        <v>-36726464.139300004</v>
      </c>
      <c r="QNC10">
        <v>-36726464.139300004</v>
      </c>
      <c r="QND10">
        <v>-36726464.139300004</v>
      </c>
      <c r="QNE10">
        <v>-36726464.139300004</v>
      </c>
      <c r="QNF10">
        <v>-36726464.139300004</v>
      </c>
      <c r="QNG10">
        <v>-36726464.139300004</v>
      </c>
      <c r="QNH10">
        <v>-36726464.139300004</v>
      </c>
      <c r="QNI10">
        <v>-36726464.139300004</v>
      </c>
      <c r="QNJ10">
        <v>-36726464.139300004</v>
      </c>
      <c r="QNK10">
        <v>-36726464.139300004</v>
      </c>
      <c r="QNL10">
        <v>-36726464.139300004</v>
      </c>
      <c r="QNM10">
        <v>-36726464.139300004</v>
      </c>
      <c r="QNN10">
        <v>-36726464.139300004</v>
      </c>
      <c r="QNO10">
        <v>-36726464.139300004</v>
      </c>
      <c r="QNP10">
        <v>-36726464.139300004</v>
      </c>
      <c r="QNQ10">
        <v>-36726464.139300004</v>
      </c>
      <c r="QNR10">
        <v>-36726464.139300004</v>
      </c>
      <c r="QNS10">
        <v>-36726464.139300004</v>
      </c>
      <c r="QNT10">
        <v>-36726464.139300004</v>
      </c>
      <c r="QNU10">
        <v>-36726464.139300004</v>
      </c>
      <c r="QNV10">
        <v>-36726464.139300004</v>
      </c>
      <c r="QNW10">
        <v>-36726464.139300004</v>
      </c>
      <c r="QNX10">
        <v>-36726464.139300004</v>
      </c>
      <c r="QNY10">
        <v>-36726464.139300004</v>
      </c>
      <c r="QNZ10">
        <v>-55681075.900399998</v>
      </c>
      <c r="QOA10">
        <v>-55681075.900399998</v>
      </c>
      <c r="QOB10">
        <v>-55681075.900399998</v>
      </c>
      <c r="QOC10">
        <v>-55681075.900399998</v>
      </c>
      <c r="QOD10">
        <v>-55681075.900399998</v>
      </c>
      <c r="QOE10">
        <v>-55681075.900399998</v>
      </c>
      <c r="QOF10">
        <v>-55681075.900399998</v>
      </c>
      <c r="QOG10">
        <v>-55681075.900399998</v>
      </c>
      <c r="QOH10">
        <v>-55681075.900399998</v>
      </c>
      <c r="QOI10">
        <v>-55681075.900399998</v>
      </c>
      <c r="QOJ10">
        <v>-55681075.900399998</v>
      </c>
      <c r="QOK10">
        <v>-55681075.900399998</v>
      </c>
      <c r="QOL10">
        <v>-55681075.900399998</v>
      </c>
      <c r="QOM10">
        <v>-55681075.900399998</v>
      </c>
      <c r="QON10">
        <v>-55681075.900399998</v>
      </c>
      <c r="QOO10">
        <v>-55681075.900399998</v>
      </c>
      <c r="QOP10">
        <v>-55681075.900399998</v>
      </c>
      <c r="QOQ10">
        <v>-55681075.900399998</v>
      </c>
      <c r="QOR10">
        <v>-55681075.900399998</v>
      </c>
      <c r="QOS10">
        <v>-55681075.900399998</v>
      </c>
      <c r="QOT10">
        <v>-55681075.900399998</v>
      </c>
      <c r="QOU10">
        <v>-55681075.900399998</v>
      </c>
      <c r="QOV10">
        <v>-55681075.900399998</v>
      </c>
      <c r="QOW10">
        <v>-55681075.900399998</v>
      </c>
      <c r="QOX10">
        <v>-55681075.900399998</v>
      </c>
      <c r="QOY10">
        <v>-55681075.900399998</v>
      </c>
      <c r="QOZ10">
        <v>-55681075.900399998</v>
      </c>
      <c r="QPA10">
        <v>-55681075.900399998</v>
      </c>
      <c r="QPB10">
        <v>-55681075.900399998</v>
      </c>
      <c r="QPC10">
        <v>-55681075.900399998</v>
      </c>
      <c r="QPD10">
        <v>-55681075.900399998</v>
      </c>
      <c r="QPE10">
        <v>-55681075.900399998</v>
      </c>
      <c r="QPF10">
        <v>-55681075.900399998</v>
      </c>
      <c r="QPG10">
        <v>-55681075.900399998</v>
      </c>
      <c r="QPH10">
        <v>-55681075.900399998</v>
      </c>
      <c r="QPI10">
        <v>-55681075.900399998</v>
      </c>
      <c r="QPJ10">
        <v>-55681075.900399998</v>
      </c>
      <c r="QPK10">
        <v>-55681075.900399998</v>
      </c>
      <c r="QPL10">
        <v>-55681075.900399998</v>
      </c>
      <c r="QPM10">
        <v>-55681075.900399998</v>
      </c>
      <c r="QPN10">
        <v>-55681075.900399998</v>
      </c>
      <c r="QPO10">
        <v>-55681075.900399998</v>
      </c>
      <c r="QPP10">
        <v>-55681075.900399998</v>
      </c>
      <c r="QPQ10">
        <v>-55681075.900399998</v>
      </c>
      <c r="QPR10">
        <v>-84426213.694100007</v>
      </c>
      <c r="QPS10">
        <v>-84426213.694100007</v>
      </c>
      <c r="QPT10">
        <v>-84426213.694100007</v>
      </c>
      <c r="QPU10">
        <v>-84426213.694100007</v>
      </c>
      <c r="QPV10">
        <v>-84426213.694100007</v>
      </c>
      <c r="QPW10">
        <v>-84426213.694100007</v>
      </c>
      <c r="QPX10">
        <v>-84426213.694100007</v>
      </c>
      <c r="QPY10">
        <v>-84426213.694100007</v>
      </c>
      <c r="QPZ10">
        <v>-84426213.694100007</v>
      </c>
      <c r="QQA10">
        <v>-84426213.694100007</v>
      </c>
      <c r="QQB10">
        <v>-84426213.694100007</v>
      </c>
      <c r="QQC10">
        <v>-84426213.694100007</v>
      </c>
      <c r="QQD10">
        <v>-84426213.694100007</v>
      </c>
      <c r="QQE10">
        <v>-84426213.694100007</v>
      </c>
      <c r="QQF10">
        <v>-84426213.694100007</v>
      </c>
      <c r="QQG10">
        <v>-84426213.694100007</v>
      </c>
      <c r="QQH10">
        <v>-84426213.694100007</v>
      </c>
      <c r="QQI10">
        <v>-84426213.694100007</v>
      </c>
      <c r="QQJ10">
        <v>-84426213.694100007</v>
      </c>
      <c r="QQK10">
        <v>-84426213.694100007</v>
      </c>
      <c r="QQL10">
        <v>-84426213.694100007</v>
      </c>
      <c r="QQM10">
        <v>-84426213.694100007</v>
      </c>
      <c r="QQN10">
        <v>-84426213.694100007</v>
      </c>
      <c r="QQO10">
        <v>-84426213.694100007</v>
      </c>
      <c r="QQP10">
        <v>-84426213.694100007</v>
      </c>
      <c r="QQQ10">
        <v>-84426213.694100007</v>
      </c>
      <c r="QQR10">
        <v>-84426213.694100007</v>
      </c>
      <c r="QQS10">
        <v>-84426213.694100007</v>
      </c>
      <c r="QQT10">
        <v>-84426213.694100007</v>
      </c>
      <c r="QQU10">
        <v>-84426213.694100007</v>
      </c>
      <c r="QQV10">
        <v>-84426213.694100007</v>
      </c>
      <c r="QQW10">
        <v>-84426213.694100007</v>
      </c>
      <c r="QQX10">
        <v>-84426213.694100007</v>
      </c>
      <c r="QQY10">
        <v>-84426213.694100007</v>
      </c>
      <c r="QQZ10">
        <v>-84426213.694100007</v>
      </c>
      <c r="QRA10">
        <v>-84426213.694100007</v>
      </c>
      <c r="QRB10">
        <v>-84426213.694100007</v>
      </c>
      <c r="QRC10">
        <v>-84426213.694100007</v>
      </c>
      <c r="QRD10">
        <v>-84426213.694100007</v>
      </c>
      <c r="QRE10">
        <v>-84426213.694100007</v>
      </c>
      <c r="QRF10">
        <v>-84426213.694100007</v>
      </c>
      <c r="QRG10">
        <v>-84426213.694100007</v>
      </c>
      <c r="QRH10">
        <v>-84426213.694100007</v>
      </c>
      <c r="QRI10">
        <v>-84426213.694100007</v>
      </c>
      <c r="QRJ10">
        <v>-36726464.139300004</v>
      </c>
      <c r="QRK10">
        <v>-36726464.139300004</v>
      </c>
      <c r="QRL10">
        <v>-36726464.139300004</v>
      </c>
      <c r="QRM10">
        <v>-36726464.139300004</v>
      </c>
      <c r="QRN10">
        <v>-36726464.139300004</v>
      </c>
      <c r="QRO10">
        <v>-36726464.139300004</v>
      </c>
      <c r="QRP10">
        <v>-36726464.139300004</v>
      </c>
      <c r="QRQ10">
        <v>-36726464.139300004</v>
      </c>
      <c r="QRR10">
        <v>-36726464.139300004</v>
      </c>
      <c r="QRS10">
        <v>-36726464.139300004</v>
      </c>
      <c r="QRT10">
        <v>-36726464.139300004</v>
      </c>
      <c r="QRU10">
        <v>-36726464.139300004</v>
      </c>
      <c r="QRV10">
        <v>-36726464.139300004</v>
      </c>
      <c r="QRW10">
        <v>-36726464.139300004</v>
      </c>
      <c r="QRX10">
        <v>-36726464.139300004</v>
      </c>
      <c r="QRY10">
        <v>-36726464.139300004</v>
      </c>
      <c r="QRZ10">
        <v>-36726464.139300004</v>
      </c>
      <c r="QSA10">
        <v>-36726464.139300004</v>
      </c>
      <c r="QSB10">
        <v>-36726464.139300004</v>
      </c>
      <c r="QSC10">
        <v>-36726464.139300004</v>
      </c>
      <c r="QSD10">
        <v>-36726464.139300004</v>
      </c>
      <c r="QSE10">
        <v>-36726464.139300004</v>
      </c>
      <c r="QSF10">
        <v>-36726464.139300004</v>
      </c>
      <c r="QSG10">
        <v>-36726464.139300004</v>
      </c>
      <c r="QSH10">
        <v>-36726464.139300004</v>
      </c>
      <c r="QSI10">
        <v>-36726464.139300004</v>
      </c>
      <c r="QSJ10">
        <v>-36726464.139300004</v>
      </c>
      <c r="QSK10">
        <v>-36726464.139300004</v>
      </c>
      <c r="QSL10">
        <v>-36726464.139300004</v>
      </c>
      <c r="QSM10">
        <v>-36726464.139300004</v>
      </c>
      <c r="QSN10">
        <v>-36726464.139300004</v>
      </c>
      <c r="QSO10">
        <v>-36726464.139300004</v>
      </c>
      <c r="QSP10">
        <v>-36726464.139300004</v>
      </c>
      <c r="QSQ10">
        <v>-36726464.139300004</v>
      </c>
      <c r="QSR10">
        <v>-36726464.139300004</v>
      </c>
      <c r="QSS10">
        <v>-36726464.139300004</v>
      </c>
      <c r="QST10">
        <v>-36726464.139300004</v>
      </c>
      <c r="QSU10">
        <v>-36726464.139300004</v>
      </c>
      <c r="QSV10">
        <v>-36726464.139300004</v>
      </c>
      <c r="QSW10">
        <v>-36726464.139300004</v>
      </c>
      <c r="QSX10">
        <v>-36726464.139300004</v>
      </c>
      <c r="QSY10">
        <v>-36726464.139300004</v>
      </c>
      <c r="QSZ10">
        <v>-36726464.139300004</v>
      </c>
      <c r="QTA10">
        <v>-36726464.139300004</v>
      </c>
      <c r="QTB10">
        <v>-55681075.900399998</v>
      </c>
      <c r="QTC10">
        <v>-55681075.900399998</v>
      </c>
      <c r="QTD10">
        <v>-55681075.900399998</v>
      </c>
      <c r="QTE10">
        <v>-55681075.900399998</v>
      </c>
      <c r="QTF10">
        <v>-55681075.900399998</v>
      </c>
      <c r="QTG10">
        <v>-55681075.900399998</v>
      </c>
      <c r="QTH10">
        <v>-55681075.900399998</v>
      </c>
      <c r="QTI10">
        <v>-55681075.900399998</v>
      </c>
      <c r="QTJ10">
        <v>-55681075.900399998</v>
      </c>
      <c r="QTK10">
        <v>-55681075.900399998</v>
      </c>
      <c r="QTL10">
        <v>-55681075.900399998</v>
      </c>
      <c r="QTM10">
        <v>-55681075.900399998</v>
      </c>
      <c r="QTN10">
        <v>-55681075.900399998</v>
      </c>
      <c r="QTO10">
        <v>-55681075.900399998</v>
      </c>
      <c r="QTP10">
        <v>-55681075.900399998</v>
      </c>
      <c r="QTQ10">
        <v>-55681075.900399998</v>
      </c>
      <c r="QTR10">
        <v>-55681075.900399998</v>
      </c>
      <c r="QTS10">
        <v>-55681075.900399998</v>
      </c>
      <c r="QTT10">
        <v>-55681075.900399998</v>
      </c>
      <c r="QTU10">
        <v>-55681075.900399998</v>
      </c>
      <c r="QTV10">
        <v>-55681075.900399998</v>
      </c>
      <c r="QTW10">
        <v>-55681075.900399998</v>
      </c>
      <c r="QTX10">
        <v>-55681075.900399998</v>
      </c>
      <c r="QTY10">
        <v>-55681075.900399998</v>
      </c>
      <c r="QTZ10">
        <v>-55681075.900399998</v>
      </c>
      <c r="QUA10">
        <v>-55681075.900399998</v>
      </c>
      <c r="QUB10">
        <v>-55681075.900399998</v>
      </c>
      <c r="QUC10">
        <v>-55681075.900399998</v>
      </c>
      <c r="QUD10">
        <v>-55681075.900399998</v>
      </c>
      <c r="QUE10">
        <v>-55681075.900399998</v>
      </c>
      <c r="QUF10">
        <v>-55681075.900399998</v>
      </c>
      <c r="QUG10">
        <v>-55681075.900399998</v>
      </c>
      <c r="QUH10">
        <v>-55681075.900399998</v>
      </c>
      <c r="QUI10">
        <v>-55681075.900399998</v>
      </c>
      <c r="QUJ10">
        <v>-55681075.900399998</v>
      </c>
      <c r="QUK10">
        <v>-55681075.900399998</v>
      </c>
      <c r="QUL10">
        <v>-55681075.900399998</v>
      </c>
      <c r="QUM10">
        <v>-55681075.900399998</v>
      </c>
      <c r="QUN10">
        <v>-55681075.900399998</v>
      </c>
      <c r="QUO10">
        <v>-55681075.900399998</v>
      </c>
      <c r="QUP10">
        <v>-55681075.900399998</v>
      </c>
      <c r="QUQ10">
        <v>-55681075.900399998</v>
      </c>
      <c r="QUR10">
        <v>-55681075.900399998</v>
      </c>
      <c r="QUS10">
        <v>-55681075.900399998</v>
      </c>
      <c r="QUT10">
        <v>-84426213.694100007</v>
      </c>
      <c r="QUU10">
        <v>-84426213.694100007</v>
      </c>
      <c r="QUV10">
        <v>-84426213.694100007</v>
      </c>
      <c r="QUW10">
        <v>-84426213.694100007</v>
      </c>
      <c r="QUX10">
        <v>-84426213.694100007</v>
      </c>
      <c r="QUY10">
        <v>-84426213.694100007</v>
      </c>
      <c r="QUZ10">
        <v>-84426213.694100007</v>
      </c>
      <c r="QVA10">
        <v>-84426213.694100007</v>
      </c>
      <c r="QVB10">
        <v>-84426213.694100007</v>
      </c>
      <c r="QVC10">
        <v>-84426213.694100007</v>
      </c>
      <c r="QVD10">
        <v>-84426213.694100007</v>
      </c>
      <c r="QVE10">
        <v>-84426213.694100007</v>
      </c>
      <c r="QVF10">
        <v>-84426213.694100007</v>
      </c>
      <c r="QVG10">
        <v>-84426213.694100007</v>
      </c>
      <c r="QVH10">
        <v>-84426213.694100007</v>
      </c>
      <c r="QVI10">
        <v>-84426213.694100007</v>
      </c>
      <c r="QVJ10">
        <v>-84426213.694100007</v>
      </c>
      <c r="QVK10">
        <v>-84426213.694100007</v>
      </c>
      <c r="QVL10">
        <v>-84426213.694100007</v>
      </c>
      <c r="QVM10">
        <v>-84426213.694100007</v>
      </c>
      <c r="QVN10">
        <v>-84426213.694100007</v>
      </c>
      <c r="QVO10">
        <v>-84426213.694100007</v>
      </c>
      <c r="QVP10">
        <v>-84426213.694100007</v>
      </c>
      <c r="QVQ10">
        <v>-84426213.694100007</v>
      </c>
      <c r="QVR10">
        <v>-84426213.694100007</v>
      </c>
      <c r="QVS10">
        <v>-84426213.694100007</v>
      </c>
      <c r="QVT10">
        <v>-84426213.694100007</v>
      </c>
      <c r="QVU10">
        <v>-84426213.694100007</v>
      </c>
      <c r="QVV10">
        <v>-84426213.694100007</v>
      </c>
      <c r="QVW10">
        <v>-84426213.694100007</v>
      </c>
      <c r="QVX10">
        <v>-84426213.694100007</v>
      </c>
      <c r="QVY10">
        <v>-84426213.694100007</v>
      </c>
      <c r="QVZ10">
        <v>-84426213.694100007</v>
      </c>
      <c r="QWA10">
        <v>-84426213.694100007</v>
      </c>
      <c r="QWB10">
        <v>-84426213.694100007</v>
      </c>
      <c r="QWC10">
        <v>-84426213.694100007</v>
      </c>
      <c r="QWD10">
        <v>-84426213.694100007</v>
      </c>
      <c r="QWE10">
        <v>-84426213.694100007</v>
      </c>
      <c r="QWF10">
        <v>-84426213.694100007</v>
      </c>
      <c r="QWG10">
        <v>-84426213.694100007</v>
      </c>
      <c r="QWH10">
        <v>-84426213.694100007</v>
      </c>
      <c r="QWI10">
        <v>-84426213.694100007</v>
      </c>
      <c r="QWJ10">
        <v>-84426213.694100007</v>
      </c>
      <c r="QWK10">
        <v>-84426213.694100007</v>
      </c>
      <c r="QWL10">
        <v>-2633888.5591899999</v>
      </c>
      <c r="QWM10">
        <v>-2421796.45102</v>
      </c>
      <c r="QWN10">
        <v>-2271224.3182999999</v>
      </c>
      <c r="QWO10">
        <v>-2181057.05033</v>
      </c>
      <c r="QWP10">
        <v>-2149541.0910499999</v>
      </c>
      <c r="QWQ10">
        <v>-2173325.5511599998</v>
      </c>
      <c r="QWR10">
        <v>-2246217.5865799999</v>
      </c>
      <c r="QWS10">
        <v>-2357874.34448</v>
      </c>
      <c r="QWT10">
        <v>-2492898.4588000001</v>
      </c>
      <c r="QWU10">
        <v>-2630986.5704299998</v>
      </c>
      <c r="QWV10">
        <v>-2748700.8898800001</v>
      </c>
      <c r="QWW10">
        <v>-2618465.23391</v>
      </c>
      <c r="QWX10">
        <v>-2398832.5174400001</v>
      </c>
      <c r="QWY10">
        <v>-2237904.1176999998</v>
      </c>
      <c r="QWZ10">
        <v>-2133700.7599300002</v>
      </c>
      <c r="QXA10">
        <v>-2083464.1494799999</v>
      </c>
      <c r="QXB10">
        <v>-2082793.9787900001</v>
      </c>
      <c r="QXC10">
        <v>-2124615.04312</v>
      </c>
      <c r="QXD10">
        <v>-2198228.5118100001</v>
      </c>
      <c r="QXE10">
        <v>-2288892.0937299998</v>
      </c>
      <c r="QXF10">
        <v>-2383098.7744900002</v>
      </c>
      <c r="QXG10">
        <v>-2447375.23196</v>
      </c>
      <c r="QXH10">
        <v>-2633888.5591899999</v>
      </c>
      <c r="QXI10">
        <v>-2421796.45102</v>
      </c>
      <c r="QXJ10">
        <v>-2271224.3182999999</v>
      </c>
      <c r="QXK10">
        <v>-2178052.6735299998</v>
      </c>
      <c r="QXL10">
        <v>-2147220.6605500001</v>
      </c>
      <c r="QXM10">
        <v>-2174651.4484999999</v>
      </c>
      <c r="QXN10">
        <v>-2251355.3646399998</v>
      </c>
      <c r="QXO10">
        <v>-2365204.14769</v>
      </c>
      <c r="QXP10">
        <v>-2500754.2588900002</v>
      </c>
      <c r="QXQ10">
        <v>-2641456.1260299999</v>
      </c>
      <c r="QXR10">
        <v>-2748700.8898800001</v>
      </c>
      <c r="QXS10">
        <v>-2618465.23391</v>
      </c>
      <c r="QXT10">
        <v>-2398832.5174400001</v>
      </c>
      <c r="QXU10">
        <v>-2237904.1176999998</v>
      </c>
      <c r="QXV10">
        <v>-2128488.9278299999</v>
      </c>
      <c r="QXW10">
        <v>-2079005.67022</v>
      </c>
      <c r="QXX10">
        <v>-2081936.7483600001</v>
      </c>
      <c r="QXY10">
        <v>-2127704.1632599998</v>
      </c>
      <c r="QXZ10">
        <v>-2205923.4861099999</v>
      </c>
      <c r="QYA10">
        <v>-2311861.2246500002</v>
      </c>
      <c r="QYB10">
        <v>-2400455.4720299998</v>
      </c>
      <c r="QYC10">
        <v>-2447375.23196</v>
      </c>
      <c r="QYD10">
        <v>-3984147.2324600001</v>
      </c>
      <c r="QYE10">
        <v>-3658617.3857</v>
      </c>
      <c r="QYF10">
        <v>-3424805.9858599999</v>
      </c>
      <c r="QYG10">
        <v>-3280551.54788</v>
      </c>
      <c r="QYH10">
        <v>-3222647.5203399998</v>
      </c>
      <c r="QYI10">
        <v>-3245440.7767599998</v>
      </c>
      <c r="QYJ10">
        <v>-3339060.1863899999</v>
      </c>
      <c r="QYK10">
        <v>-3487629.7226999998</v>
      </c>
      <c r="QYL10">
        <v>-3668162.0750500001</v>
      </c>
      <c r="QYM10">
        <v>-3851049.7486999999</v>
      </c>
      <c r="QYN10">
        <v>-4002887.2916600001</v>
      </c>
      <c r="QYO10">
        <v>-3953300.5819000001</v>
      </c>
      <c r="QYP10">
        <v>-3612689.51853</v>
      </c>
      <c r="QYQ10">
        <v>-3358165.5846600002</v>
      </c>
      <c r="QYR10">
        <v>-3185838.9670799999</v>
      </c>
      <c r="QYS10">
        <v>-3090493.6372099998</v>
      </c>
      <c r="QYT10">
        <v>-3064377.6320199999</v>
      </c>
      <c r="QYU10">
        <v>-3095855.0994899999</v>
      </c>
      <c r="QYV10">
        <v>-3168338.0573499999</v>
      </c>
      <c r="QYW10">
        <v>-3260149.3448999999</v>
      </c>
      <c r="QYX10">
        <v>-3349607.4477200001</v>
      </c>
      <c r="QYY10">
        <v>-3400235.9758299999</v>
      </c>
      <c r="QYZ10">
        <v>-3984147.2324600001</v>
      </c>
      <c r="QZA10">
        <v>-3658617.3857</v>
      </c>
      <c r="QZB10">
        <v>-3424805.9858599999</v>
      </c>
      <c r="QZC10">
        <v>-3275727.4416399999</v>
      </c>
      <c r="QZD10">
        <v>-3218401.5281500001</v>
      </c>
      <c r="QZE10">
        <v>-3246333.9786200002</v>
      </c>
      <c r="QZF10">
        <v>-3345355.0513300002</v>
      </c>
      <c r="QZG10">
        <v>-3497081.4231500002</v>
      </c>
      <c r="QZH10">
        <v>-3678376.41389</v>
      </c>
      <c r="QZI10">
        <v>-3864541.4693100001</v>
      </c>
      <c r="QZJ10">
        <v>-4002887.2916600001</v>
      </c>
      <c r="QZK10">
        <v>-3953300.5819000001</v>
      </c>
      <c r="QZL10">
        <v>-3612689.51853</v>
      </c>
      <c r="QZM10">
        <v>-3358165.5846600002</v>
      </c>
      <c r="QZN10">
        <v>-3177172.5064699999</v>
      </c>
      <c r="QZO10">
        <v>-3082041.8524099998</v>
      </c>
      <c r="QZP10">
        <v>-3060480.4202800002</v>
      </c>
      <c r="QZQ10">
        <v>-3096937.1014800002</v>
      </c>
      <c r="QZR10">
        <v>-3174425.0355099998</v>
      </c>
      <c r="QZS10">
        <v>-3279733.65809</v>
      </c>
      <c r="QZT10">
        <v>-3363220.8726400002</v>
      </c>
      <c r="QZU10">
        <v>-3400235.9758299999</v>
      </c>
      <c r="QZV10">
        <v>-6022714.7347100005</v>
      </c>
      <c r="QZW10">
        <v>-5521197.6099699996</v>
      </c>
      <c r="QZX10">
        <v>-5155645.7197399996</v>
      </c>
      <c r="QZY10">
        <v>-4921840.9778500004</v>
      </c>
      <c r="QZZ10">
        <v>-4813826.6023199996</v>
      </c>
      <c r="RAA10">
        <v>-4821886.50189</v>
      </c>
      <c r="RAB10">
        <v>-4930090.2153500002</v>
      </c>
      <c r="RAC10">
        <v>-5113975.6766799996</v>
      </c>
      <c r="RAD10">
        <v>-5339401.0413899999</v>
      </c>
      <c r="RAE10">
        <v>-5563820.7113899998</v>
      </c>
      <c r="RAF10">
        <v>-5740837.0437399996</v>
      </c>
      <c r="RAG10">
        <v>-5961021.4335899996</v>
      </c>
      <c r="RAH10">
        <v>-5429341.8756299997</v>
      </c>
      <c r="RAI10">
        <v>-5022364.9173400002</v>
      </c>
      <c r="RAJ10">
        <v>-4732415.8162500001</v>
      </c>
      <c r="RAK10">
        <v>-4549518.8360599997</v>
      </c>
      <c r="RAL10">
        <v>-4459760.2124100002</v>
      </c>
      <c r="RAM10">
        <v>-4443680.0415399997</v>
      </c>
      <c r="RAN10">
        <v>-4475392.3459900003</v>
      </c>
      <c r="RAO10">
        <v>-4523375.5810900005</v>
      </c>
      <c r="RAP10">
        <v>-4552349.8528500004</v>
      </c>
      <c r="RAQ10">
        <v>-4535534.4120800002</v>
      </c>
      <c r="RAR10">
        <v>-6022714.7347100005</v>
      </c>
      <c r="RAS10">
        <v>-5521197.6099699996</v>
      </c>
      <c r="RAT10">
        <v>-5155645.7197399996</v>
      </c>
      <c r="RAU10">
        <v>-4913988.9249900002</v>
      </c>
      <c r="RAV10">
        <v>-4805934.5750000002</v>
      </c>
      <c r="RAW10">
        <v>-4821009.4804100003</v>
      </c>
      <c r="RAX10">
        <v>-4936649.0248199999</v>
      </c>
      <c r="RAY10">
        <v>-5124988.2162699997</v>
      </c>
      <c r="RAZ10">
        <v>-5351500.2194499997</v>
      </c>
      <c r="RBA10">
        <v>-5579519.7871399997</v>
      </c>
      <c r="RBB10">
        <v>-5740837.0437399996</v>
      </c>
      <c r="RBC10">
        <v>-5961021.4335899996</v>
      </c>
      <c r="RBD10">
        <v>-5429341.8756299997</v>
      </c>
      <c r="RBE10">
        <v>-5022364.9173400002</v>
      </c>
      <c r="RBF10">
        <v>-4717747.1705999998</v>
      </c>
      <c r="RBG10">
        <v>-4533322.1145599997</v>
      </c>
      <c r="RBH10">
        <v>-4448659.9423000002</v>
      </c>
      <c r="RBI10">
        <v>-4438123.0081099998</v>
      </c>
      <c r="RBJ10">
        <v>-4473470.6967500001</v>
      </c>
      <c r="RBK10">
        <v>-4522612.3241400002</v>
      </c>
      <c r="RBL10">
        <v>-4547605.7377000004</v>
      </c>
      <c r="RBM10">
        <v>-4535534.4120800002</v>
      </c>
      <c r="RBN10">
        <v>-404885.302126</v>
      </c>
      <c r="RBO10">
        <v>-404885.302126</v>
      </c>
      <c r="RBP10">
        <v>-404885.302126</v>
      </c>
      <c r="RBQ10">
        <v>-404885.302126</v>
      </c>
      <c r="RBR10">
        <v>-404885.302126</v>
      </c>
      <c r="RBS10">
        <v>-404885.302126</v>
      </c>
      <c r="RBT10">
        <v>-404885.302126</v>
      </c>
      <c r="RBU10">
        <v>-404885.302126</v>
      </c>
      <c r="RBV10">
        <v>-404885.302126</v>
      </c>
      <c r="RBW10">
        <v>-404885.302126</v>
      </c>
      <c r="RBX10">
        <v>-404885.302126</v>
      </c>
      <c r="RBY10">
        <v>-405494.23371100001</v>
      </c>
      <c r="RBZ10">
        <v>-405494.23371100001</v>
      </c>
      <c r="RCA10">
        <v>-405494.23371100001</v>
      </c>
      <c r="RCB10">
        <v>-405494.23371100001</v>
      </c>
      <c r="RCC10">
        <v>-405494.23371100001</v>
      </c>
      <c r="RCD10">
        <v>-405494.23371100001</v>
      </c>
      <c r="RCE10">
        <v>-405494.23371100001</v>
      </c>
      <c r="RCF10">
        <v>-405494.23371100001</v>
      </c>
      <c r="RCG10">
        <v>-405494.23371100001</v>
      </c>
      <c r="RCH10">
        <v>-405494.23371100001</v>
      </c>
      <c r="RCI10">
        <v>-405494.23371100001</v>
      </c>
      <c r="RCJ10">
        <v>-404885.302126</v>
      </c>
      <c r="RCK10">
        <v>-404885.302126</v>
      </c>
      <c r="RCL10">
        <v>-404885.302126</v>
      </c>
      <c r="RCM10">
        <v>-404885.302126</v>
      </c>
      <c r="RCN10">
        <v>-404885.302126</v>
      </c>
      <c r="RCO10">
        <v>-404885.302126</v>
      </c>
      <c r="RCP10">
        <v>-404885.302126</v>
      </c>
      <c r="RCQ10">
        <v>-404885.302126</v>
      </c>
      <c r="RCR10">
        <v>-404885.302126</v>
      </c>
      <c r="RCS10">
        <v>-404885.302126</v>
      </c>
      <c r="RCT10">
        <v>-404885.302126</v>
      </c>
      <c r="RCU10">
        <v>-405494.23371100001</v>
      </c>
      <c r="RCV10">
        <v>-405494.23371100001</v>
      </c>
      <c r="RCW10">
        <v>-405494.23371100001</v>
      </c>
      <c r="RCX10">
        <v>-405494.23371100001</v>
      </c>
      <c r="RCY10">
        <v>-405494.23371100001</v>
      </c>
      <c r="RCZ10">
        <v>-405494.23371100001</v>
      </c>
      <c r="RDA10">
        <v>-405494.23371100001</v>
      </c>
      <c r="RDB10">
        <v>-405494.23371100001</v>
      </c>
      <c r="RDC10">
        <v>-405494.23371100001</v>
      </c>
      <c r="RDD10">
        <v>-405494.23371100001</v>
      </c>
      <c r="RDE10">
        <v>-405494.23371100001</v>
      </c>
      <c r="RDF10">
        <v>-442359.887544</v>
      </c>
      <c r="RDG10">
        <v>-442359.887544</v>
      </c>
      <c r="RDH10">
        <v>-442359.887544</v>
      </c>
      <c r="RDI10">
        <v>-442359.887544</v>
      </c>
      <c r="RDJ10">
        <v>-442359.887544</v>
      </c>
      <c r="RDK10">
        <v>-442359.887544</v>
      </c>
      <c r="RDL10">
        <v>-442359.887544</v>
      </c>
      <c r="RDM10">
        <v>-442359.887544</v>
      </c>
      <c r="RDN10">
        <v>-442359.887544</v>
      </c>
      <c r="RDO10">
        <v>-442359.887544</v>
      </c>
      <c r="RDP10">
        <v>-442359.887544</v>
      </c>
      <c r="RDQ10">
        <v>-443556.488289</v>
      </c>
      <c r="RDR10">
        <v>-443556.488289</v>
      </c>
      <c r="RDS10">
        <v>-443556.488289</v>
      </c>
      <c r="RDT10">
        <v>-443556.488289</v>
      </c>
      <c r="RDU10">
        <v>-443556.488289</v>
      </c>
      <c r="RDV10">
        <v>-443556.488289</v>
      </c>
      <c r="RDW10">
        <v>-443556.488289</v>
      </c>
      <c r="RDX10">
        <v>-443556.488289</v>
      </c>
      <c r="RDY10">
        <v>-443556.488289</v>
      </c>
      <c r="RDZ10">
        <v>-443556.488289</v>
      </c>
      <c r="REA10">
        <v>-443556.488289</v>
      </c>
      <c r="REB10">
        <v>-442359.887544</v>
      </c>
      <c r="REC10">
        <v>-442359.887544</v>
      </c>
      <c r="RED10">
        <v>-442359.887544</v>
      </c>
      <c r="REE10">
        <v>-442359.887544</v>
      </c>
      <c r="REF10">
        <v>-442359.887544</v>
      </c>
      <c r="REG10">
        <v>-442359.887544</v>
      </c>
      <c r="REH10">
        <v>-442359.887544</v>
      </c>
      <c r="REI10">
        <v>-442359.887544</v>
      </c>
      <c r="REJ10">
        <v>-442359.887544</v>
      </c>
      <c r="REK10">
        <v>-442359.887544</v>
      </c>
      <c r="REL10">
        <v>-442359.887544</v>
      </c>
      <c r="REM10">
        <v>-443556.488289</v>
      </c>
      <c r="REN10">
        <v>-443556.488289</v>
      </c>
      <c r="REO10">
        <v>-443556.488289</v>
      </c>
      <c r="REP10">
        <v>-443556.488289</v>
      </c>
      <c r="REQ10">
        <v>-443556.488289</v>
      </c>
      <c r="RER10">
        <v>-443556.488289</v>
      </c>
      <c r="RES10">
        <v>-443556.488289</v>
      </c>
      <c r="RET10">
        <v>-443556.488289</v>
      </c>
      <c r="REU10">
        <v>-443556.488289</v>
      </c>
      <c r="REV10">
        <v>-443556.488289</v>
      </c>
      <c r="REW10">
        <v>-443556.488289</v>
      </c>
      <c r="REX10">
        <v>-320687.48497500003</v>
      </c>
      <c r="REY10">
        <v>-320687.48497500003</v>
      </c>
      <c r="REZ10">
        <v>-320687.48497500003</v>
      </c>
      <c r="RFA10">
        <v>-320687.48497500003</v>
      </c>
      <c r="RFB10">
        <v>-320687.48497500003</v>
      </c>
      <c r="RFC10">
        <v>-320687.48497500003</v>
      </c>
      <c r="RFD10">
        <v>-320687.48497500003</v>
      </c>
      <c r="RFE10">
        <v>-320687.48497500003</v>
      </c>
      <c r="RFF10">
        <v>-320687.48497500003</v>
      </c>
      <c r="RFG10">
        <v>-320687.48497500003</v>
      </c>
      <c r="RFH10">
        <v>-320687.48497500003</v>
      </c>
      <c r="RFI10">
        <v>-323059.42404299998</v>
      </c>
      <c r="RFJ10">
        <v>-323059.42404299998</v>
      </c>
      <c r="RFK10">
        <v>-323059.42404299998</v>
      </c>
      <c r="RFL10">
        <v>-323059.42404299998</v>
      </c>
      <c r="RFM10">
        <v>-323059.42404299998</v>
      </c>
      <c r="RFN10">
        <v>-323059.42404299998</v>
      </c>
      <c r="RFO10">
        <v>-323059.42404299998</v>
      </c>
      <c r="RFP10">
        <v>-323059.42404299998</v>
      </c>
      <c r="RFQ10">
        <v>-323059.42404299998</v>
      </c>
      <c r="RFR10">
        <v>-323059.42404299998</v>
      </c>
      <c r="RFS10">
        <v>-323059.42404299998</v>
      </c>
      <c r="RFT10">
        <v>-320687.48497500003</v>
      </c>
      <c r="RFU10">
        <v>-320687.48497500003</v>
      </c>
      <c r="RFV10">
        <v>-320687.48497500003</v>
      </c>
      <c r="RFW10">
        <v>-320687.48497500003</v>
      </c>
      <c r="RFX10">
        <v>-320687.48497500003</v>
      </c>
      <c r="RFY10">
        <v>-320687.48497500003</v>
      </c>
      <c r="RFZ10">
        <v>-320687.48497500003</v>
      </c>
      <c r="RGA10">
        <v>-320687.48497500003</v>
      </c>
      <c r="RGB10">
        <v>-320687.48497500003</v>
      </c>
      <c r="RGC10">
        <v>-320687.48497500003</v>
      </c>
      <c r="RGD10">
        <v>-320687.48497500003</v>
      </c>
      <c r="RGE10">
        <v>-323059.42404299998</v>
      </c>
      <c r="RGF10">
        <v>-323059.42404299998</v>
      </c>
      <c r="RGG10">
        <v>-323059.42404299998</v>
      </c>
      <c r="RGH10">
        <v>-323059.42404299998</v>
      </c>
      <c r="RGI10">
        <v>-323059.42404299998</v>
      </c>
      <c r="RGJ10">
        <v>-323059.42404299998</v>
      </c>
      <c r="RGK10">
        <v>-323059.42404299998</v>
      </c>
      <c r="RGL10">
        <v>-323059.42404299998</v>
      </c>
      <c r="RGM10">
        <v>-323059.42404299998</v>
      </c>
      <c r="RGN10">
        <v>-323059.42404299998</v>
      </c>
      <c r="RGO10">
        <v>-323059.42404299998</v>
      </c>
      <c r="RGP10">
        <v>-208025.863148</v>
      </c>
      <c r="RGQ10">
        <v>-208025.863148</v>
      </c>
      <c r="RGR10">
        <v>-208025.863148</v>
      </c>
      <c r="RGS10">
        <v>-208025.863148</v>
      </c>
      <c r="RGT10">
        <v>-208025.863148</v>
      </c>
      <c r="RGU10">
        <v>-208025.863148</v>
      </c>
      <c r="RGV10">
        <v>-208025.863148</v>
      </c>
      <c r="RGW10">
        <v>-208025.863148</v>
      </c>
      <c r="RGX10">
        <v>-208025.863148</v>
      </c>
      <c r="RGY10">
        <v>-208025.863148</v>
      </c>
      <c r="RGZ10">
        <v>-208025.863148</v>
      </c>
      <c r="RHA10">
        <v>-208025.863148</v>
      </c>
      <c r="RHB10">
        <v>-208025.863148</v>
      </c>
      <c r="RHC10">
        <v>-208025.863148</v>
      </c>
      <c r="RHD10">
        <v>-208025.863148</v>
      </c>
      <c r="RHE10">
        <v>-208025.863148</v>
      </c>
      <c r="RHF10">
        <v>-208025.863148</v>
      </c>
      <c r="RHG10">
        <v>-208025.863148</v>
      </c>
      <c r="RHH10">
        <v>-208025.863148</v>
      </c>
      <c r="RHI10">
        <v>-208025.863148</v>
      </c>
      <c r="RHJ10">
        <v>-208025.863148</v>
      </c>
      <c r="RHK10">
        <v>-208025.863148</v>
      </c>
      <c r="RHL10">
        <v>-208025.863148</v>
      </c>
      <c r="RHM10">
        <v>-208025.863148</v>
      </c>
      <c r="RHN10">
        <v>-208025.863148</v>
      </c>
      <c r="RHO10">
        <v>-208025.863148</v>
      </c>
      <c r="RHP10">
        <v>-208025.863148</v>
      </c>
      <c r="RHQ10">
        <v>-208025.863148</v>
      </c>
      <c r="RHR10">
        <v>-208025.863148</v>
      </c>
      <c r="RHS10">
        <v>-208025.863148</v>
      </c>
      <c r="RHT10">
        <v>-208025.863148</v>
      </c>
      <c r="RHU10">
        <v>-208025.863148</v>
      </c>
      <c r="RHV10">
        <v>-208025.863148</v>
      </c>
      <c r="RHW10">
        <v>-208025.863148</v>
      </c>
      <c r="RHX10">
        <v>-208025.863148</v>
      </c>
      <c r="RHY10">
        <v>-208025.863148</v>
      </c>
      <c r="RHZ10">
        <v>-208025.863148</v>
      </c>
      <c r="RIA10">
        <v>-208025.863148</v>
      </c>
      <c r="RIB10">
        <v>-208025.863148</v>
      </c>
      <c r="RIC10">
        <v>-208025.863148</v>
      </c>
      <c r="RID10">
        <v>-208025.863148</v>
      </c>
      <c r="RIE10">
        <v>-208025.863148</v>
      </c>
      <c r="RIF10">
        <v>-208025.863148</v>
      </c>
      <c r="RIG10">
        <v>-208025.863148</v>
      </c>
      <c r="RIH10">
        <v>-407160.01276900002</v>
      </c>
      <c r="RII10">
        <v>-407160.01276900002</v>
      </c>
      <c r="RIJ10">
        <v>-407160.01276900002</v>
      </c>
      <c r="RIK10">
        <v>-407160.01276900002</v>
      </c>
      <c r="RIL10">
        <v>-407160.01276900002</v>
      </c>
      <c r="RIM10">
        <v>-407160.01276900002</v>
      </c>
      <c r="RIN10">
        <v>-407160.01276900002</v>
      </c>
      <c r="RIO10">
        <v>-407160.01276900002</v>
      </c>
      <c r="RIP10">
        <v>-407160.01276900002</v>
      </c>
      <c r="RIQ10">
        <v>-407160.01276900002</v>
      </c>
      <c r="RIR10">
        <v>-407160.01276900002</v>
      </c>
      <c r="RIS10">
        <v>-407160.01276900002</v>
      </c>
      <c r="RIT10">
        <v>-407160.01276900002</v>
      </c>
      <c r="RIU10">
        <v>-407160.01276900002</v>
      </c>
      <c r="RIV10">
        <v>-407160.01276900002</v>
      </c>
      <c r="RIW10">
        <v>-407160.01276900002</v>
      </c>
      <c r="RIX10">
        <v>-407160.01276900002</v>
      </c>
      <c r="RIY10">
        <v>-407160.01276900002</v>
      </c>
      <c r="RIZ10">
        <v>-407160.01276900002</v>
      </c>
      <c r="RJA10">
        <v>-407160.01276900002</v>
      </c>
      <c r="RJB10">
        <v>-407160.01276900002</v>
      </c>
      <c r="RJC10">
        <v>-407160.01276900002</v>
      </c>
      <c r="RJD10">
        <v>-407160.01276900002</v>
      </c>
      <c r="RJE10">
        <v>-407160.01276900002</v>
      </c>
      <c r="RJF10">
        <v>-407160.01276900002</v>
      </c>
      <c r="RJG10">
        <v>-407160.01276900002</v>
      </c>
      <c r="RJH10">
        <v>-407160.01276900002</v>
      </c>
      <c r="RJI10">
        <v>-407160.01276900002</v>
      </c>
      <c r="RJJ10">
        <v>-407160.01276900002</v>
      </c>
      <c r="RJK10">
        <v>-407160.01276900002</v>
      </c>
      <c r="RJL10">
        <v>-407160.01276900002</v>
      </c>
      <c r="RJM10">
        <v>-407160.01276900002</v>
      </c>
      <c r="RJN10">
        <v>-407160.01276900002</v>
      </c>
      <c r="RJO10">
        <v>-407160.01276900002</v>
      </c>
      <c r="RJP10">
        <v>-407160.01276900002</v>
      </c>
      <c r="RJQ10">
        <v>-407160.01276900002</v>
      </c>
      <c r="RJR10">
        <v>-407160.01276900002</v>
      </c>
      <c r="RJS10">
        <v>-407160.01276900002</v>
      </c>
      <c r="RJT10">
        <v>-407160.01276900002</v>
      </c>
      <c r="RJU10">
        <v>-407160.01276900002</v>
      </c>
      <c r="RJV10">
        <v>-407160.01276900002</v>
      </c>
      <c r="RJW10">
        <v>-407160.01276900002</v>
      </c>
      <c r="RJX10">
        <v>-407160.01276900002</v>
      </c>
      <c r="RJY10">
        <v>-407160.01276900002</v>
      </c>
      <c r="RJZ10">
        <v>-805428.31201200001</v>
      </c>
      <c r="RKA10">
        <v>-805428.31201200001</v>
      </c>
      <c r="RKB10">
        <v>-805428.31201200001</v>
      </c>
      <c r="RKC10">
        <v>-805428.31201200001</v>
      </c>
      <c r="RKD10">
        <v>-805428.31201200001</v>
      </c>
      <c r="RKE10">
        <v>-805428.31201200001</v>
      </c>
      <c r="RKF10">
        <v>-805428.31201200001</v>
      </c>
      <c r="RKG10">
        <v>-805428.31201200001</v>
      </c>
      <c r="RKH10">
        <v>-805428.31201200001</v>
      </c>
      <c r="RKI10">
        <v>-805428.31201200001</v>
      </c>
      <c r="RKJ10">
        <v>-805428.31201200001</v>
      </c>
      <c r="RKK10">
        <v>-805428.31201200001</v>
      </c>
      <c r="RKL10">
        <v>-805428.31201200001</v>
      </c>
      <c r="RKM10">
        <v>-805428.31201200001</v>
      </c>
      <c r="RKN10">
        <v>-805428.31201200001</v>
      </c>
      <c r="RKO10">
        <v>-805428.31201200001</v>
      </c>
      <c r="RKP10">
        <v>-805428.31201200001</v>
      </c>
      <c r="RKQ10">
        <v>-805428.31201200001</v>
      </c>
      <c r="RKR10">
        <v>-805428.31201200001</v>
      </c>
      <c r="RKS10">
        <v>-805428.31201200001</v>
      </c>
      <c r="RKT10">
        <v>-805428.31201200001</v>
      </c>
      <c r="RKU10">
        <v>-805428.31201200001</v>
      </c>
      <c r="RKV10">
        <v>-805428.31201200001</v>
      </c>
      <c r="RKW10">
        <v>-805428.31201200001</v>
      </c>
      <c r="RKX10">
        <v>-805428.31201200001</v>
      </c>
      <c r="RKY10">
        <v>-805428.31201200001</v>
      </c>
      <c r="RKZ10">
        <v>-805428.31201200001</v>
      </c>
      <c r="RLA10">
        <v>-805428.31201200001</v>
      </c>
      <c r="RLB10">
        <v>-805428.31201200001</v>
      </c>
      <c r="RLC10">
        <v>-805428.31201200001</v>
      </c>
      <c r="RLD10">
        <v>-805428.31201200001</v>
      </c>
      <c r="RLE10">
        <v>-805428.31201200001</v>
      </c>
      <c r="RLF10">
        <v>-805428.31201200001</v>
      </c>
      <c r="RLG10">
        <v>-805428.31201200001</v>
      </c>
      <c r="RLH10">
        <v>-805428.31201200001</v>
      </c>
      <c r="RLI10">
        <v>-805428.31201200001</v>
      </c>
      <c r="RLJ10">
        <v>-805428.31201200001</v>
      </c>
      <c r="RLK10">
        <v>-805428.31201200001</v>
      </c>
      <c r="RLL10">
        <v>-805428.31201200001</v>
      </c>
      <c r="RLM10">
        <v>-805428.31201200001</v>
      </c>
      <c r="RLN10">
        <v>-805428.31201200001</v>
      </c>
      <c r="RLO10">
        <v>-805428.31201200001</v>
      </c>
      <c r="RLP10">
        <v>-805428.31201200001</v>
      </c>
      <c r="RLQ10">
        <v>-805428.31201200001</v>
      </c>
      <c r="RLR10">
        <v>-2884731.2667399999</v>
      </c>
      <c r="RLS10">
        <v>-2884731.2667399999</v>
      </c>
      <c r="RLT10">
        <v>-2884731.2667399999</v>
      </c>
      <c r="RLU10">
        <v>-2884731.2667399999</v>
      </c>
      <c r="RLV10">
        <v>-2884731.2667399999</v>
      </c>
      <c r="RLW10">
        <v>-2884731.2667399999</v>
      </c>
      <c r="RLX10">
        <v>-2884731.2667399999</v>
      </c>
      <c r="RLY10">
        <v>-2884731.2667399999</v>
      </c>
      <c r="RLZ10">
        <v>-2884731.2667399999</v>
      </c>
      <c r="RMA10">
        <v>-2884731.2667399999</v>
      </c>
      <c r="RMB10">
        <v>-2884731.2667399999</v>
      </c>
      <c r="RMC10">
        <v>-2884731.2667399999</v>
      </c>
      <c r="RMD10">
        <v>-2884731.2667399999</v>
      </c>
      <c r="RME10">
        <v>-2884731.2667399999</v>
      </c>
      <c r="RMF10">
        <v>-2884731.2667399999</v>
      </c>
      <c r="RMG10">
        <v>-2884731.2667399999</v>
      </c>
      <c r="RMH10">
        <v>-2884731.2667399999</v>
      </c>
      <c r="RMI10">
        <v>-2884731.2667399999</v>
      </c>
      <c r="RMJ10">
        <v>-2884731.2667399999</v>
      </c>
      <c r="RMK10">
        <v>-2884731.2667399999</v>
      </c>
      <c r="RML10">
        <v>-2884731.2667399999</v>
      </c>
      <c r="RMM10">
        <v>-2884731.2667399999</v>
      </c>
      <c r="RMN10">
        <v>-2884731.2667399999</v>
      </c>
      <c r="RMO10">
        <v>-2884731.2667399999</v>
      </c>
      <c r="RMP10">
        <v>-2884731.2667399999</v>
      </c>
      <c r="RMQ10">
        <v>-2884731.2667399999</v>
      </c>
      <c r="RMR10">
        <v>-2884731.2667399999</v>
      </c>
      <c r="RMS10">
        <v>-2884731.2667399999</v>
      </c>
      <c r="RMT10">
        <v>-2884731.2667399999</v>
      </c>
      <c r="RMU10">
        <v>-2884731.2667399999</v>
      </c>
      <c r="RMV10">
        <v>-2884731.2667399999</v>
      </c>
      <c r="RMW10">
        <v>-2884731.2667399999</v>
      </c>
      <c r="RMX10">
        <v>-2884731.2667399999</v>
      </c>
      <c r="RMY10">
        <v>-2884731.2667399999</v>
      </c>
      <c r="RMZ10">
        <v>-2884731.2667399999</v>
      </c>
      <c r="RNA10">
        <v>-2884731.2667399999</v>
      </c>
      <c r="RNB10">
        <v>-2884731.2667399999</v>
      </c>
      <c r="RNC10">
        <v>-2884731.2667399999</v>
      </c>
      <c r="RND10">
        <v>-2884731.2667399999</v>
      </c>
      <c r="RNE10">
        <v>-2884731.2667399999</v>
      </c>
      <c r="RNF10">
        <v>-2884731.2667399999</v>
      </c>
      <c r="RNG10">
        <v>-2884731.2667399999</v>
      </c>
      <c r="RNH10">
        <v>-2884731.2667399999</v>
      </c>
      <c r="RNI10">
        <v>-2884731.2667399999</v>
      </c>
      <c r="RNJ10">
        <v>-4626472.5984100001</v>
      </c>
      <c r="RNK10">
        <v>-4626472.5984100001</v>
      </c>
      <c r="RNL10">
        <v>-4626472.5984100001</v>
      </c>
      <c r="RNM10">
        <v>-4626472.5984100001</v>
      </c>
      <c r="RNN10">
        <v>-4626472.5984100001</v>
      </c>
      <c r="RNO10">
        <v>-4626472.5984100001</v>
      </c>
      <c r="RNP10">
        <v>-4626472.5984100001</v>
      </c>
      <c r="RNQ10">
        <v>-4626472.5984100001</v>
      </c>
      <c r="RNR10">
        <v>-4626472.5984100001</v>
      </c>
      <c r="RNS10">
        <v>-4626472.5984100001</v>
      </c>
      <c r="RNT10">
        <v>-4626472.5984100001</v>
      </c>
      <c r="RNU10">
        <v>-4626472.5984100001</v>
      </c>
      <c r="RNV10">
        <v>-4626472.5984100001</v>
      </c>
      <c r="RNW10">
        <v>-4626472.5984100001</v>
      </c>
      <c r="RNX10">
        <v>-4626472.5984100001</v>
      </c>
      <c r="RNY10">
        <v>-4626472.5984100001</v>
      </c>
      <c r="RNZ10">
        <v>-4626472.5984100001</v>
      </c>
      <c r="ROA10">
        <v>-4626472.5984100001</v>
      </c>
      <c r="ROB10">
        <v>-4626472.5984100001</v>
      </c>
      <c r="ROC10">
        <v>-4626472.5984100001</v>
      </c>
      <c r="ROD10">
        <v>-4626472.5984100001</v>
      </c>
      <c r="ROE10">
        <v>-4626472.5984100001</v>
      </c>
      <c r="ROF10">
        <v>-4626472.5984100001</v>
      </c>
      <c r="ROG10">
        <v>-4626472.5984100001</v>
      </c>
      <c r="ROH10">
        <v>-4626472.5984100001</v>
      </c>
      <c r="ROI10">
        <v>-4626472.5984100001</v>
      </c>
      <c r="ROJ10">
        <v>-4626472.5984100001</v>
      </c>
      <c r="ROK10">
        <v>-4626472.5984100001</v>
      </c>
      <c r="ROL10">
        <v>-4626472.5984100001</v>
      </c>
      <c r="ROM10">
        <v>-4626472.5984100001</v>
      </c>
      <c r="RON10">
        <v>-4626472.5984100001</v>
      </c>
      <c r="ROO10">
        <v>-4626472.5984100001</v>
      </c>
      <c r="ROP10">
        <v>-4626472.5984100001</v>
      </c>
      <c r="ROQ10">
        <v>-4626472.5984100001</v>
      </c>
      <c r="ROR10">
        <v>-4626472.5984100001</v>
      </c>
      <c r="ROS10">
        <v>-4626472.5984100001</v>
      </c>
      <c r="ROT10">
        <v>-4626472.5984100001</v>
      </c>
      <c r="ROU10">
        <v>-4626472.5984100001</v>
      </c>
      <c r="ROV10">
        <v>-4626472.5984100001</v>
      </c>
      <c r="ROW10">
        <v>-4626472.5984100001</v>
      </c>
      <c r="ROX10">
        <v>-4626472.5984100001</v>
      </c>
      <c r="ROY10">
        <v>-4626472.5984100001</v>
      </c>
      <c r="ROZ10">
        <v>-4626472.5984100001</v>
      </c>
      <c r="RPA10">
        <v>-4626472.5984100001</v>
      </c>
      <c r="RPB10">
        <v>-7533178.9814799996</v>
      </c>
      <c r="RPC10">
        <v>-7533178.9814799996</v>
      </c>
      <c r="RPD10">
        <v>-7533178.9814799996</v>
      </c>
      <c r="RPE10">
        <v>-7533178.9814799996</v>
      </c>
      <c r="RPF10">
        <v>-7533178.9814799996</v>
      </c>
      <c r="RPG10">
        <v>-7533178.9814799996</v>
      </c>
      <c r="RPH10">
        <v>-7533178.9814799996</v>
      </c>
      <c r="RPI10">
        <v>-7533178.9814799996</v>
      </c>
      <c r="RPJ10">
        <v>-7533178.9814799996</v>
      </c>
      <c r="RPK10">
        <v>-7533178.9814799996</v>
      </c>
      <c r="RPL10">
        <v>-7533178.9814799996</v>
      </c>
      <c r="RPM10">
        <v>-7533178.9814799996</v>
      </c>
      <c r="RPN10">
        <v>-7533178.9814799996</v>
      </c>
      <c r="RPO10">
        <v>-7533178.9814799996</v>
      </c>
      <c r="RPP10">
        <v>-7533178.9814799996</v>
      </c>
      <c r="RPQ10">
        <v>-7533178.9814799996</v>
      </c>
      <c r="RPR10">
        <v>-7533178.9814799996</v>
      </c>
      <c r="RPS10">
        <v>-7533178.9814799996</v>
      </c>
      <c r="RPT10">
        <v>-7533178.9814799996</v>
      </c>
      <c r="RPU10">
        <v>-7533178.9814799996</v>
      </c>
      <c r="RPV10">
        <v>-7533178.9814799996</v>
      </c>
      <c r="RPW10">
        <v>-7533178.9814799996</v>
      </c>
      <c r="RPX10">
        <v>-7533178.9814799996</v>
      </c>
      <c r="RPY10">
        <v>-7533178.9814799996</v>
      </c>
      <c r="RPZ10">
        <v>-7533178.9814799996</v>
      </c>
      <c r="RQA10">
        <v>-7533178.9814799996</v>
      </c>
      <c r="RQB10">
        <v>-7533178.9814799996</v>
      </c>
      <c r="RQC10">
        <v>-7533178.9814799996</v>
      </c>
      <c r="RQD10">
        <v>-7533178.9814799996</v>
      </c>
      <c r="RQE10">
        <v>-7533178.9814799996</v>
      </c>
      <c r="RQF10">
        <v>-7533178.9814799996</v>
      </c>
      <c r="RQG10">
        <v>-7533178.9814799996</v>
      </c>
      <c r="RQH10">
        <v>-7533178.9814799996</v>
      </c>
      <c r="RQI10">
        <v>-7533178.9814799996</v>
      </c>
      <c r="RQJ10">
        <v>-7533178.9814799996</v>
      </c>
      <c r="RQK10">
        <v>-7533178.9814799996</v>
      </c>
      <c r="RQL10">
        <v>-7533178.9814799996</v>
      </c>
      <c r="RQM10">
        <v>-7533178.9814799996</v>
      </c>
      <c r="RQN10">
        <v>-7533178.9814799996</v>
      </c>
      <c r="RQO10">
        <v>-7533178.9814799996</v>
      </c>
      <c r="RQP10">
        <v>-7533178.9814799996</v>
      </c>
      <c r="RQQ10">
        <v>-7533178.9814799996</v>
      </c>
      <c r="RQR10">
        <v>-7533178.9814799996</v>
      </c>
      <c r="RQS10">
        <v>-7533178.9814799996</v>
      </c>
      <c r="RQT10">
        <v>-1272266.0763600001</v>
      </c>
      <c r="RQU10">
        <v>-1272266.0763600001</v>
      </c>
      <c r="RQV10">
        <v>-1272266.0763600001</v>
      </c>
      <c r="RQW10">
        <v>-1272266.0763600001</v>
      </c>
      <c r="RQX10">
        <v>-1272266.0763600001</v>
      </c>
      <c r="RQY10">
        <v>-1272266.0763600001</v>
      </c>
      <c r="RQZ10">
        <v>-1272266.0763600001</v>
      </c>
      <c r="RRA10">
        <v>-1272266.0763600001</v>
      </c>
      <c r="RRB10">
        <v>-1272266.0763600001</v>
      </c>
      <c r="RRC10">
        <v>-1272266.0763600001</v>
      </c>
      <c r="RRD10">
        <v>-1272266.0763600001</v>
      </c>
      <c r="RRE10">
        <v>-1273905.5366700001</v>
      </c>
      <c r="RRF10">
        <v>-1273905.5366700001</v>
      </c>
      <c r="RRG10">
        <v>-1273905.5366700001</v>
      </c>
      <c r="RRH10">
        <v>-1273905.5366700001</v>
      </c>
      <c r="RRI10">
        <v>-1273905.5366700001</v>
      </c>
      <c r="RRJ10">
        <v>-1273905.5366700001</v>
      </c>
      <c r="RRK10">
        <v>-1273905.5366700001</v>
      </c>
      <c r="RRL10">
        <v>-1273905.5366700001</v>
      </c>
      <c r="RRM10">
        <v>-1273905.5366700001</v>
      </c>
      <c r="RRN10">
        <v>-1273905.5366700001</v>
      </c>
      <c r="RRO10">
        <v>-1273905.5366700001</v>
      </c>
      <c r="RRP10">
        <v>-1272266.0763600001</v>
      </c>
      <c r="RRQ10">
        <v>-1272266.0763600001</v>
      </c>
      <c r="RRR10">
        <v>-1272266.0763600001</v>
      </c>
      <c r="RRS10">
        <v>-1272266.0763600001</v>
      </c>
      <c r="RRT10">
        <v>-1272266.0763600001</v>
      </c>
      <c r="RRU10">
        <v>-1272266.0763600001</v>
      </c>
      <c r="RRV10">
        <v>-1272266.0763600001</v>
      </c>
      <c r="RRW10">
        <v>-1272266.0763600001</v>
      </c>
      <c r="RRX10">
        <v>-1272266.0763600001</v>
      </c>
      <c r="RRY10">
        <v>-1272266.0763600001</v>
      </c>
      <c r="RRZ10">
        <v>-1272266.0763600001</v>
      </c>
      <c r="RSA10">
        <v>-1273905.5366700001</v>
      </c>
      <c r="RSB10">
        <v>-1273905.5366700001</v>
      </c>
      <c r="RSC10">
        <v>-1273905.5366700001</v>
      </c>
      <c r="RSD10">
        <v>-1273905.5366700001</v>
      </c>
      <c r="RSE10">
        <v>-1273905.5366700001</v>
      </c>
      <c r="RSF10">
        <v>-1273905.5366700001</v>
      </c>
      <c r="RSG10">
        <v>-1273905.5366700001</v>
      </c>
      <c r="RSH10">
        <v>-1273905.5366700001</v>
      </c>
      <c r="RSI10">
        <v>-1273905.5366700001</v>
      </c>
      <c r="RSJ10">
        <v>-1273905.5366700001</v>
      </c>
      <c r="RSK10">
        <v>-1273905.5366700001</v>
      </c>
      <c r="RSL10">
        <v>-1048901.2956699999</v>
      </c>
      <c r="RSM10">
        <v>-1048901.2956699999</v>
      </c>
      <c r="RSN10">
        <v>-1048901.2956699999</v>
      </c>
      <c r="RSO10">
        <v>-1048901.2956699999</v>
      </c>
      <c r="RSP10">
        <v>-1048901.2956699999</v>
      </c>
      <c r="RSQ10">
        <v>-1048901.2956699999</v>
      </c>
      <c r="RSR10">
        <v>-1048901.2956699999</v>
      </c>
      <c r="RSS10">
        <v>-1048901.2956699999</v>
      </c>
      <c r="RST10">
        <v>-1048901.2956699999</v>
      </c>
      <c r="RSU10">
        <v>-1048901.2956699999</v>
      </c>
      <c r="RSV10">
        <v>-1048901.2956699999</v>
      </c>
      <c r="RSW10">
        <v>-1052143.57886</v>
      </c>
      <c r="RSX10">
        <v>-1052143.57886</v>
      </c>
      <c r="RSY10">
        <v>-1052143.57886</v>
      </c>
      <c r="RSZ10">
        <v>-1052143.57886</v>
      </c>
      <c r="RTA10">
        <v>-1052143.57886</v>
      </c>
      <c r="RTB10">
        <v>-1052143.57886</v>
      </c>
      <c r="RTC10">
        <v>-1052143.57886</v>
      </c>
      <c r="RTD10">
        <v>-1052143.57886</v>
      </c>
      <c r="RTE10">
        <v>-1052143.57886</v>
      </c>
      <c r="RTF10">
        <v>-1052143.57886</v>
      </c>
      <c r="RTG10">
        <v>-1052143.57886</v>
      </c>
      <c r="RTH10">
        <v>-1048901.2956699999</v>
      </c>
      <c r="RTI10">
        <v>-1048901.2956699999</v>
      </c>
      <c r="RTJ10">
        <v>-1048901.2956699999</v>
      </c>
      <c r="RTK10">
        <v>-1048901.2956699999</v>
      </c>
      <c r="RTL10">
        <v>-1048901.2956699999</v>
      </c>
      <c r="RTM10">
        <v>-1048901.2956699999</v>
      </c>
      <c r="RTN10">
        <v>-1048901.2956699999</v>
      </c>
      <c r="RTO10">
        <v>-1048901.2956699999</v>
      </c>
      <c r="RTP10">
        <v>-1048901.2956699999</v>
      </c>
      <c r="RTQ10">
        <v>-1048901.2956699999</v>
      </c>
      <c r="RTR10">
        <v>-1048901.2956699999</v>
      </c>
      <c r="RTS10">
        <v>-1052143.57886</v>
      </c>
      <c r="RTT10">
        <v>-1052143.57886</v>
      </c>
      <c r="RTU10">
        <v>-1052143.57886</v>
      </c>
      <c r="RTV10">
        <v>-1052143.57886</v>
      </c>
      <c r="RTW10">
        <v>-1052143.57886</v>
      </c>
      <c r="RTX10">
        <v>-1052143.57886</v>
      </c>
      <c r="RTY10">
        <v>-1052143.57886</v>
      </c>
      <c r="RTZ10">
        <v>-1052143.57886</v>
      </c>
      <c r="RUA10">
        <v>-1052143.57886</v>
      </c>
      <c r="RUB10">
        <v>-1052143.57886</v>
      </c>
      <c r="RUC10">
        <v>-1052143.57886</v>
      </c>
      <c r="RUD10">
        <v>192588.074571</v>
      </c>
      <c r="RUE10">
        <v>192588.074571</v>
      </c>
      <c r="RUF10">
        <v>192588.074571</v>
      </c>
      <c r="RUG10">
        <v>192588.074571</v>
      </c>
      <c r="RUH10">
        <v>192588.074571</v>
      </c>
      <c r="RUI10">
        <v>192588.074571</v>
      </c>
      <c r="RUJ10">
        <v>192588.074571</v>
      </c>
      <c r="RUK10">
        <v>192588.074571</v>
      </c>
      <c r="RUL10">
        <v>192588.074571</v>
      </c>
      <c r="RUM10">
        <v>192588.074571</v>
      </c>
      <c r="RUN10">
        <v>192588.074571</v>
      </c>
      <c r="RUO10">
        <v>186140.14563099999</v>
      </c>
      <c r="RUP10">
        <v>186140.14563099999</v>
      </c>
      <c r="RUQ10">
        <v>186140.14563099999</v>
      </c>
      <c r="RUR10">
        <v>186140.14563099999</v>
      </c>
      <c r="RUS10">
        <v>186140.14563099999</v>
      </c>
      <c r="RUT10">
        <v>186140.14563099999</v>
      </c>
      <c r="RUU10">
        <v>186140.14563099999</v>
      </c>
      <c r="RUV10">
        <v>186140.14563099999</v>
      </c>
      <c r="RUW10">
        <v>186140.14563099999</v>
      </c>
      <c r="RUX10">
        <v>186140.14563099999</v>
      </c>
      <c r="RUY10">
        <v>186140.14563099999</v>
      </c>
      <c r="RUZ10">
        <v>192588.074571</v>
      </c>
      <c r="RVA10">
        <v>192588.074571</v>
      </c>
      <c r="RVB10">
        <v>192588.074571</v>
      </c>
      <c r="RVC10">
        <v>192588.074571</v>
      </c>
      <c r="RVD10">
        <v>192588.074571</v>
      </c>
      <c r="RVE10">
        <v>192588.074571</v>
      </c>
      <c r="RVF10">
        <v>192588.074571</v>
      </c>
      <c r="RVG10">
        <v>192588.074571</v>
      </c>
      <c r="RVH10">
        <v>192588.074571</v>
      </c>
      <c r="RVI10">
        <v>192588.074571</v>
      </c>
      <c r="RVJ10">
        <v>192588.074571</v>
      </c>
      <c r="RVK10">
        <v>186140.14563099999</v>
      </c>
      <c r="RVL10">
        <v>186140.14563099999</v>
      </c>
      <c r="RVM10">
        <v>186140.14563099999</v>
      </c>
      <c r="RVN10">
        <v>186140.14563099999</v>
      </c>
      <c r="RVO10">
        <v>186140.14563099999</v>
      </c>
      <c r="RVP10">
        <v>186140.14563099999</v>
      </c>
      <c r="RVQ10">
        <v>186140.14563099999</v>
      </c>
      <c r="RVR10">
        <v>186140.14563099999</v>
      </c>
      <c r="RVS10">
        <v>186140.14563099999</v>
      </c>
      <c r="RVT10">
        <v>186140.14563099999</v>
      </c>
      <c r="RVU10">
        <v>186140.14563099999</v>
      </c>
      <c r="RVV10">
        <v>-1287939.03575</v>
      </c>
      <c r="RVW10">
        <v>-1287939.03575</v>
      </c>
      <c r="RVX10">
        <v>-1287939.03575</v>
      </c>
      <c r="RVY10">
        <v>-1287939.03575</v>
      </c>
      <c r="RVZ10">
        <v>-1287939.03575</v>
      </c>
      <c r="RWA10">
        <v>-1287939.03575</v>
      </c>
      <c r="RWB10">
        <v>-1287939.03575</v>
      </c>
      <c r="RWC10">
        <v>-1287939.03575</v>
      </c>
      <c r="RWD10">
        <v>-1287939.03575</v>
      </c>
      <c r="RWE10">
        <v>-1287939.03575</v>
      </c>
      <c r="RWF10">
        <v>-1287939.03575</v>
      </c>
      <c r="RWG10">
        <v>-782115.51018099999</v>
      </c>
      <c r="RWH10">
        <v>-782115.51018099999</v>
      </c>
      <c r="RWI10">
        <v>-782115.51018099999</v>
      </c>
      <c r="RWJ10">
        <v>-782115.51018099999</v>
      </c>
      <c r="RWK10">
        <v>-782115.51018099999</v>
      </c>
      <c r="RWL10">
        <v>-782115.51018099999</v>
      </c>
      <c r="RWM10">
        <v>-782115.51018099999</v>
      </c>
      <c r="RWN10">
        <v>-782115.51018099999</v>
      </c>
      <c r="RWO10">
        <v>-782115.51018099999</v>
      </c>
      <c r="RWP10">
        <v>-782115.51018099999</v>
      </c>
      <c r="RWQ10">
        <v>-782115.51018099999</v>
      </c>
      <c r="RWR10">
        <v>-1287939.03575</v>
      </c>
      <c r="RWS10">
        <v>-1287939.03575</v>
      </c>
      <c r="RWT10">
        <v>-1287939.03575</v>
      </c>
      <c r="RWU10">
        <v>-1287939.03575</v>
      </c>
      <c r="RWV10">
        <v>-1287939.03575</v>
      </c>
      <c r="RWW10">
        <v>-1287939.03575</v>
      </c>
      <c r="RWX10">
        <v>-1287939.03575</v>
      </c>
      <c r="RWY10">
        <v>-1287939.03575</v>
      </c>
      <c r="RWZ10">
        <v>-1287939.03575</v>
      </c>
      <c r="RXA10">
        <v>-1287939.03575</v>
      </c>
      <c r="RXB10">
        <v>-1287939.03575</v>
      </c>
      <c r="RXC10">
        <v>-782115.51018099999</v>
      </c>
      <c r="RXD10">
        <v>-782115.51018099999</v>
      </c>
      <c r="RXE10">
        <v>-782115.51018099999</v>
      </c>
      <c r="RXF10">
        <v>-782115.51018099999</v>
      </c>
      <c r="RXG10">
        <v>-782115.51018099999</v>
      </c>
      <c r="RXH10">
        <v>-782115.51018099999</v>
      </c>
      <c r="RXI10">
        <v>-782115.51018099999</v>
      </c>
      <c r="RXJ10">
        <v>-782115.51018099999</v>
      </c>
      <c r="RXK10">
        <v>-782115.51018099999</v>
      </c>
      <c r="RXL10">
        <v>-782115.51018099999</v>
      </c>
      <c r="RXM10">
        <v>-782115.51018099999</v>
      </c>
      <c r="RXN10">
        <v>-1049300.49761</v>
      </c>
      <c r="RXO10">
        <v>-1049300.49761</v>
      </c>
      <c r="RXP10">
        <v>-1049300.49761</v>
      </c>
      <c r="RXQ10">
        <v>-1049300.49761</v>
      </c>
      <c r="RXR10">
        <v>-1049300.49761</v>
      </c>
      <c r="RXS10">
        <v>-1049300.49761</v>
      </c>
      <c r="RXT10">
        <v>-1049300.49761</v>
      </c>
      <c r="RXU10">
        <v>-1049300.49761</v>
      </c>
      <c r="RXV10">
        <v>-1049300.49761</v>
      </c>
      <c r="RXW10">
        <v>-1049300.49761</v>
      </c>
      <c r="RXX10">
        <v>-1049300.49761</v>
      </c>
      <c r="RXY10">
        <v>-48957.214072399998</v>
      </c>
      <c r="RXZ10">
        <v>-48957.214072399998</v>
      </c>
      <c r="RYA10">
        <v>-48957.214072399998</v>
      </c>
      <c r="RYB10">
        <v>-48957.214072399998</v>
      </c>
      <c r="RYC10">
        <v>-48957.214072399998</v>
      </c>
      <c r="RYD10">
        <v>-48957.214072399998</v>
      </c>
      <c r="RYE10">
        <v>-48957.214072399998</v>
      </c>
      <c r="RYF10">
        <v>-48957.214072399998</v>
      </c>
      <c r="RYG10">
        <v>-48957.214072399998</v>
      </c>
      <c r="RYH10">
        <v>-48957.214072399998</v>
      </c>
      <c r="RYI10">
        <v>-48957.214072399998</v>
      </c>
      <c r="RYJ10">
        <v>-1049300.49761</v>
      </c>
      <c r="RYK10">
        <v>-1049300.49761</v>
      </c>
      <c r="RYL10">
        <v>-1049300.49761</v>
      </c>
      <c r="RYM10">
        <v>-1049300.49761</v>
      </c>
      <c r="RYN10">
        <v>-1049300.49761</v>
      </c>
      <c r="RYO10">
        <v>-1049300.49761</v>
      </c>
      <c r="RYP10">
        <v>-1049300.49761</v>
      </c>
      <c r="RYQ10">
        <v>-1049300.49761</v>
      </c>
      <c r="RYR10">
        <v>-1049300.49761</v>
      </c>
      <c r="RYS10">
        <v>-1049300.49761</v>
      </c>
      <c r="RYT10">
        <v>-1049300.49761</v>
      </c>
      <c r="RYU10">
        <v>-48957.214072399998</v>
      </c>
      <c r="RYV10">
        <v>-48957.214072399998</v>
      </c>
      <c r="RYW10">
        <v>-48957.214072399998</v>
      </c>
      <c r="RYX10">
        <v>-48957.214072399998</v>
      </c>
      <c r="RYY10">
        <v>-48957.214072399998</v>
      </c>
      <c r="RYZ10">
        <v>-48957.214072399998</v>
      </c>
      <c r="RZA10">
        <v>-48957.214072399998</v>
      </c>
      <c r="RZB10">
        <v>-48957.214072399998</v>
      </c>
      <c r="RZC10">
        <v>-48957.214072399998</v>
      </c>
      <c r="RZD10">
        <v>-48957.214072399998</v>
      </c>
      <c r="RZE10">
        <v>-48957.214072399998</v>
      </c>
      <c r="RZF10">
        <v>239278.845141</v>
      </c>
      <c r="RZG10">
        <v>239278.845141</v>
      </c>
      <c r="RZH10">
        <v>239278.845141</v>
      </c>
      <c r="RZI10">
        <v>239278.845141</v>
      </c>
      <c r="RZJ10">
        <v>239278.845141</v>
      </c>
      <c r="RZK10">
        <v>239278.845141</v>
      </c>
      <c r="RZL10">
        <v>239278.845141</v>
      </c>
      <c r="RZM10">
        <v>239278.845141</v>
      </c>
      <c r="RZN10">
        <v>239278.845141</v>
      </c>
      <c r="RZO10">
        <v>239278.845141</v>
      </c>
      <c r="RZP10">
        <v>239278.845141</v>
      </c>
      <c r="RZQ10">
        <v>2228661.64463</v>
      </c>
      <c r="RZR10">
        <v>2228661.64463</v>
      </c>
      <c r="RZS10">
        <v>2228661.64463</v>
      </c>
      <c r="RZT10">
        <v>2228661.64463</v>
      </c>
      <c r="RZU10">
        <v>2228661.64463</v>
      </c>
      <c r="RZV10">
        <v>2228661.64463</v>
      </c>
      <c r="RZW10">
        <v>2228661.64463</v>
      </c>
      <c r="RZX10">
        <v>2228661.64463</v>
      </c>
      <c r="RZY10">
        <v>2228661.64463</v>
      </c>
      <c r="RZZ10">
        <v>2228661.64463</v>
      </c>
      <c r="SAA10">
        <v>2228661.64463</v>
      </c>
      <c r="SAB10">
        <v>239278.845141</v>
      </c>
      <c r="SAC10">
        <v>239278.845141</v>
      </c>
      <c r="SAD10">
        <v>239278.845141</v>
      </c>
      <c r="SAE10">
        <v>239278.845141</v>
      </c>
      <c r="SAF10">
        <v>239278.845141</v>
      </c>
      <c r="SAG10">
        <v>239278.845141</v>
      </c>
      <c r="SAH10">
        <v>239278.845141</v>
      </c>
      <c r="SAI10">
        <v>239278.845141</v>
      </c>
      <c r="SAJ10">
        <v>239278.845141</v>
      </c>
      <c r="SAK10">
        <v>239278.845141</v>
      </c>
      <c r="SAL10">
        <v>239278.845141</v>
      </c>
      <c r="SAM10">
        <v>2228661.64463</v>
      </c>
      <c r="SAN10">
        <v>2228661.64463</v>
      </c>
      <c r="SAO10">
        <v>2228661.64463</v>
      </c>
      <c r="SAP10">
        <v>2228661.64463</v>
      </c>
      <c r="SAQ10">
        <v>2228661.64463</v>
      </c>
      <c r="SAR10">
        <v>2228661.64463</v>
      </c>
      <c r="SAS10">
        <v>2228661.64463</v>
      </c>
      <c r="SAT10">
        <v>2228661.64463</v>
      </c>
      <c r="SAU10">
        <v>2228661.64463</v>
      </c>
      <c r="SAV10">
        <v>2228661.64463</v>
      </c>
      <c r="SAW10">
        <v>2228661.64463</v>
      </c>
      <c r="SAX10">
        <v>-3364934.1259699999</v>
      </c>
      <c r="SAY10">
        <v>-3364934.1259699999</v>
      </c>
      <c r="SAZ10">
        <v>-3364934.1259699999</v>
      </c>
      <c r="SBA10">
        <v>-3364934.1259699999</v>
      </c>
      <c r="SBB10">
        <v>-3364934.1259699999</v>
      </c>
      <c r="SBC10">
        <v>-3364934.1259699999</v>
      </c>
      <c r="SBD10">
        <v>-3364934.1259699999</v>
      </c>
      <c r="SBE10">
        <v>-3364934.1259699999</v>
      </c>
      <c r="SBF10">
        <v>-3364934.1259699999</v>
      </c>
      <c r="SBG10">
        <v>-3364934.1259699999</v>
      </c>
      <c r="SBH10">
        <v>-3364934.1259699999</v>
      </c>
      <c r="SBI10">
        <v>-3384867.1970099998</v>
      </c>
      <c r="SBJ10">
        <v>-3384867.1970099998</v>
      </c>
      <c r="SBK10">
        <v>-3384867.1970099998</v>
      </c>
      <c r="SBL10">
        <v>-3384867.1970099998</v>
      </c>
      <c r="SBM10">
        <v>-3384867.1970099998</v>
      </c>
      <c r="SBN10">
        <v>-3384867.1970099998</v>
      </c>
      <c r="SBO10">
        <v>-3384867.1970099998</v>
      </c>
      <c r="SBP10">
        <v>-3384867.1970099998</v>
      </c>
      <c r="SBQ10">
        <v>-3384867.1970099998</v>
      </c>
      <c r="SBR10">
        <v>-3384867.1970099998</v>
      </c>
      <c r="SBS10">
        <v>-3384867.1970099998</v>
      </c>
      <c r="SBT10">
        <v>-3364934.1259699999</v>
      </c>
      <c r="SBU10">
        <v>-3364934.1259699999</v>
      </c>
      <c r="SBV10">
        <v>-3364934.1259699999</v>
      </c>
      <c r="SBW10">
        <v>-3364934.1259699999</v>
      </c>
      <c r="SBX10">
        <v>-3364934.1259699999</v>
      </c>
      <c r="SBY10">
        <v>-3364934.1259699999</v>
      </c>
      <c r="SBZ10">
        <v>-3364934.1259699999</v>
      </c>
      <c r="SCA10">
        <v>-3364934.1259699999</v>
      </c>
      <c r="SCB10">
        <v>-3364934.1259699999</v>
      </c>
      <c r="SCC10">
        <v>-3364934.1259699999</v>
      </c>
      <c r="SCD10">
        <v>-3364934.1259699999</v>
      </c>
      <c r="SCE10">
        <v>-3384867.1970099998</v>
      </c>
      <c r="SCF10">
        <v>-3384867.1970099998</v>
      </c>
      <c r="SCG10">
        <v>-3384867.1970099998</v>
      </c>
      <c r="SCH10">
        <v>-3384867.1970099998</v>
      </c>
      <c r="SCI10">
        <v>-3384867.1970099998</v>
      </c>
      <c r="SCJ10">
        <v>-3384867.1970099998</v>
      </c>
      <c r="SCK10">
        <v>-3384867.1970099998</v>
      </c>
      <c r="SCL10">
        <v>-3384867.1970099998</v>
      </c>
      <c r="SCM10">
        <v>-3384867.1970099998</v>
      </c>
      <c r="SCN10">
        <v>-3384867.1970099998</v>
      </c>
      <c r="SCO10">
        <v>-3384867.1970099998</v>
      </c>
      <c r="SCP10">
        <v>-3065485.9679800002</v>
      </c>
      <c r="SCQ10">
        <v>-3065485.9679800002</v>
      </c>
      <c r="SCR10">
        <v>-3065485.9679800002</v>
      </c>
      <c r="SCS10">
        <v>-3065485.9679800002</v>
      </c>
      <c r="SCT10">
        <v>-3065485.9679800002</v>
      </c>
      <c r="SCU10">
        <v>-3065485.9679800002</v>
      </c>
      <c r="SCV10">
        <v>-3065485.9679800002</v>
      </c>
      <c r="SCW10">
        <v>-3065485.9679800002</v>
      </c>
      <c r="SCX10">
        <v>-3065485.9679800002</v>
      </c>
      <c r="SCY10">
        <v>-3065485.9679800002</v>
      </c>
      <c r="SCZ10">
        <v>-3065485.9679800002</v>
      </c>
      <c r="SDA10">
        <v>-3104906.6606399999</v>
      </c>
      <c r="SDB10">
        <v>-3104906.6606399999</v>
      </c>
      <c r="SDC10">
        <v>-3104906.6606399999</v>
      </c>
      <c r="SDD10">
        <v>-3104906.6606399999</v>
      </c>
      <c r="SDE10">
        <v>-3104906.6606399999</v>
      </c>
      <c r="SDF10">
        <v>-3104906.6606399999</v>
      </c>
      <c r="SDG10">
        <v>-3104906.6606399999</v>
      </c>
      <c r="SDH10">
        <v>-3104906.6606399999</v>
      </c>
      <c r="SDI10">
        <v>-3104906.6606399999</v>
      </c>
      <c r="SDJ10">
        <v>-3104906.6606399999</v>
      </c>
      <c r="SDK10">
        <v>-3104906.6606399999</v>
      </c>
      <c r="SDL10">
        <v>-3065485.9679800002</v>
      </c>
      <c r="SDM10">
        <v>-3065485.9679800002</v>
      </c>
      <c r="SDN10">
        <v>-3065485.9679800002</v>
      </c>
      <c r="SDO10">
        <v>-3065485.9679800002</v>
      </c>
      <c r="SDP10">
        <v>-3065485.9679800002</v>
      </c>
      <c r="SDQ10">
        <v>-3065485.9679800002</v>
      </c>
      <c r="SDR10">
        <v>-3065485.9679800002</v>
      </c>
      <c r="SDS10">
        <v>-3065485.9679800002</v>
      </c>
      <c r="SDT10">
        <v>-3065485.9679800002</v>
      </c>
      <c r="SDU10">
        <v>-3065485.9679800002</v>
      </c>
      <c r="SDV10">
        <v>-3065485.9679800002</v>
      </c>
      <c r="SDW10">
        <v>-3104906.6606399999</v>
      </c>
      <c r="SDX10">
        <v>-3104906.6606399999</v>
      </c>
      <c r="SDY10">
        <v>-3104906.6606399999</v>
      </c>
      <c r="SDZ10">
        <v>-3104906.6606399999</v>
      </c>
      <c r="SEA10">
        <v>-3104906.6606399999</v>
      </c>
      <c r="SEB10">
        <v>-3104906.6606399999</v>
      </c>
      <c r="SEC10">
        <v>-3104906.6606399999</v>
      </c>
      <c r="SED10">
        <v>-3104906.6606399999</v>
      </c>
      <c r="SEE10">
        <v>-3104906.6606399999</v>
      </c>
      <c r="SEF10">
        <v>-3104906.6606399999</v>
      </c>
      <c r="SEG10">
        <v>-3104906.6606399999</v>
      </c>
      <c r="SEH10">
        <v>-1504582.7260700001</v>
      </c>
      <c r="SEI10">
        <v>-1504582.7260700001</v>
      </c>
      <c r="SEJ10">
        <v>-1504582.7260700001</v>
      </c>
      <c r="SEK10">
        <v>-1504582.7260700001</v>
      </c>
      <c r="SEL10">
        <v>-1504582.7260700001</v>
      </c>
      <c r="SEM10">
        <v>-1504582.7260700001</v>
      </c>
      <c r="SEN10">
        <v>-1504582.7260700001</v>
      </c>
      <c r="SEO10">
        <v>-1504582.7260700001</v>
      </c>
      <c r="SEP10">
        <v>-1504582.7260700001</v>
      </c>
      <c r="SEQ10">
        <v>-1504582.7260700001</v>
      </c>
      <c r="SER10">
        <v>-1504582.7260700001</v>
      </c>
      <c r="SES10">
        <v>-1582978.6619599999</v>
      </c>
      <c r="SET10">
        <v>-1582978.6619599999</v>
      </c>
      <c r="SEU10">
        <v>-1582978.6619599999</v>
      </c>
      <c r="SEV10">
        <v>-1582978.6619599999</v>
      </c>
      <c r="SEW10">
        <v>-1582978.6619599999</v>
      </c>
      <c r="SEX10">
        <v>-1582978.6619599999</v>
      </c>
      <c r="SEY10">
        <v>-1582978.6619599999</v>
      </c>
      <c r="SEZ10">
        <v>-1582978.6619599999</v>
      </c>
      <c r="SFA10">
        <v>-1582978.6619599999</v>
      </c>
      <c r="SFB10">
        <v>-1582978.6619599999</v>
      </c>
      <c r="SFC10">
        <v>-1582978.6619599999</v>
      </c>
      <c r="SFD10">
        <v>-1504582.7260700001</v>
      </c>
      <c r="SFE10">
        <v>-1504582.7260700001</v>
      </c>
      <c r="SFF10">
        <v>-1504582.7260700001</v>
      </c>
      <c r="SFG10">
        <v>-1504582.7260700001</v>
      </c>
      <c r="SFH10">
        <v>-1504582.7260700001</v>
      </c>
      <c r="SFI10">
        <v>-1504582.7260700001</v>
      </c>
      <c r="SFJ10">
        <v>-1504582.7260700001</v>
      </c>
      <c r="SFK10">
        <v>-1504582.7260700001</v>
      </c>
      <c r="SFL10">
        <v>-1504582.7260700001</v>
      </c>
      <c r="SFM10">
        <v>-1504582.7260700001</v>
      </c>
      <c r="SFN10">
        <v>-1504582.7260700001</v>
      </c>
      <c r="SFO10">
        <v>-1582978.6619599999</v>
      </c>
      <c r="SFP10">
        <v>-1582978.6619599999</v>
      </c>
      <c r="SFQ10">
        <v>-1582978.6619599999</v>
      </c>
      <c r="SFR10">
        <v>-1582978.6619599999</v>
      </c>
      <c r="SFS10">
        <v>-1582978.6619599999</v>
      </c>
      <c r="SFT10">
        <v>-1582978.6619599999</v>
      </c>
      <c r="SFU10">
        <v>-1582978.6619599999</v>
      </c>
      <c r="SFV10">
        <v>-1582978.6619599999</v>
      </c>
      <c r="SFW10">
        <v>-1582978.6619599999</v>
      </c>
      <c r="SFX10">
        <v>-1582978.6619599999</v>
      </c>
      <c r="SFY10">
        <v>-1582978.6619599999</v>
      </c>
      <c r="SFZ10">
        <v>-39580877.420699999</v>
      </c>
      <c r="SGA10">
        <v>-39580877.420699999</v>
      </c>
      <c r="SGB10">
        <v>-39580877.420699999</v>
      </c>
      <c r="SGC10">
        <v>-39580877.420699999</v>
      </c>
      <c r="SGD10">
        <v>-39580877.420699999</v>
      </c>
      <c r="SGE10">
        <v>-39580877.420699999</v>
      </c>
      <c r="SGF10">
        <v>-39580877.420699999</v>
      </c>
      <c r="SGG10">
        <v>-39580877.420699999</v>
      </c>
      <c r="SGH10">
        <v>-39580877.420699999</v>
      </c>
      <c r="SGI10">
        <v>-39580877.420699999</v>
      </c>
      <c r="SGJ10">
        <v>-39580877.420699999</v>
      </c>
      <c r="SGK10">
        <v>-39580877.420699999</v>
      </c>
      <c r="SGL10">
        <v>-39580877.420699999</v>
      </c>
      <c r="SGM10">
        <v>-39580877.420699999</v>
      </c>
      <c r="SGN10">
        <v>-39580877.420699999</v>
      </c>
      <c r="SGO10">
        <v>-39580877.420699999</v>
      </c>
      <c r="SGP10">
        <v>-39580877.420699999</v>
      </c>
      <c r="SGQ10">
        <v>-39580877.420699999</v>
      </c>
      <c r="SGR10">
        <v>-39580877.420699999</v>
      </c>
      <c r="SGS10">
        <v>-39580877.420699999</v>
      </c>
      <c r="SGT10">
        <v>-39580877.420699999</v>
      </c>
      <c r="SGU10">
        <v>-39580877.420699999</v>
      </c>
      <c r="SGV10">
        <v>-39580877.420699999</v>
      </c>
      <c r="SGW10">
        <v>-39580877.420699999</v>
      </c>
      <c r="SGX10">
        <v>-39580877.420699999</v>
      </c>
      <c r="SGY10">
        <v>-39580877.420699999</v>
      </c>
      <c r="SGZ10">
        <v>-39580877.420699999</v>
      </c>
      <c r="SHA10">
        <v>-39580877.420699999</v>
      </c>
      <c r="SHB10">
        <v>-39580877.420699999</v>
      </c>
      <c r="SHC10">
        <v>-39580877.420699999</v>
      </c>
      <c r="SHD10">
        <v>-39580877.420699999</v>
      </c>
      <c r="SHE10">
        <v>-39580877.420699999</v>
      </c>
      <c r="SHF10">
        <v>-39580877.420699999</v>
      </c>
      <c r="SHG10">
        <v>-39580877.420699999</v>
      </c>
      <c r="SHH10">
        <v>-39580877.420699999</v>
      </c>
      <c r="SHI10">
        <v>-39580877.420699999</v>
      </c>
      <c r="SHJ10">
        <v>-39580877.420699999</v>
      </c>
      <c r="SHK10">
        <v>-39580877.420699999</v>
      </c>
      <c r="SHL10">
        <v>-39580877.420699999</v>
      </c>
      <c r="SHM10">
        <v>-39580877.420699999</v>
      </c>
      <c r="SHN10">
        <v>-39580877.420699999</v>
      </c>
      <c r="SHO10">
        <v>-39580877.420699999</v>
      </c>
      <c r="SHP10">
        <v>-39580877.420699999</v>
      </c>
      <c r="SHQ10">
        <v>-39580877.420699999</v>
      </c>
      <c r="SHR10">
        <v>-60120410.437299997</v>
      </c>
      <c r="SHS10">
        <v>-60120410.437299997</v>
      </c>
      <c r="SHT10">
        <v>-60120410.437299997</v>
      </c>
      <c r="SHU10">
        <v>-60120410.437299997</v>
      </c>
      <c r="SHV10">
        <v>-60120410.437299997</v>
      </c>
      <c r="SHW10">
        <v>-60120410.437299997</v>
      </c>
      <c r="SHX10">
        <v>-60120410.437299997</v>
      </c>
      <c r="SHY10">
        <v>-60120410.437299997</v>
      </c>
      <c r="SHZ10">
        <v>-60120410.437299997</v>
      </c>
      <c r="SIA10">
        <v>-60120410.437299997</v>
      </c>
      <c r="SIB10">
        <v>-60120410.437299997</v>
      </c>
      <c r="SIC10">
        <v>-60120410.437299997</v>
      </c>
      <c r="SID10">
        <v>-60120410.437299997</v>
      </c>
      <c r="SIE10">
        <v>-60120410.437299997</v>
      </c>
      <c r="SIF10">
        <v>-60120410.437299997</v>
      </c>
      <c r="SIG10">
        <v>-60120410.437299997</v>
      </c>
      <c r="SIH10">
        <v>-60120410.437299997</v>
      </c>
      <c r="SII10">
        <v>-60120410.437299997</v>
      </c>
      <c r="SIJ10">
        <v>-60120410.437299997</v>
      </c>
      <c r="SIK10">
        <v>-60120410.437299997</v>
      </c>
      <c r="SIL10">
        <v>-60120410.437299997</v>
      </c>
      <c r="SIM10">
        <v>-60120410.437299997</v>
      </c>
      <c r="SIN10">
        <v>-60120410.437299997</v>
      </c>
      <c r="SIO10">
        <v>-60120410.437299997</v>
      </c>
      <c r="SIP10">
        <v>-60120410.437299997</v>
      </c>
      <c r="SIQ10">
        <v>-60120410.437299997</v>
      </c>
      <c r="SIR10">
        <v>-60120410.437299997</v>
      </c>
      <c r="SIS10">
        <v>-60120410.437299997</v>
      </c>
      <c r="SIT10">
        <v>-60120410.437299997</v>
      </c>
      <c r="SIU10">
        <v>-60120410.437299997</v>
      </c>
      <c r="SIV10">
        <v>-60120410.437299997</v>
      </c>
      <c r="SIW10">
        <v>-60120410.437299997</v>
      </c>
      <c r="SIX10">
        <v>-60120410.437299997</v>
      </c>
      <c r="SIY10">
        <v>-60120410.437299997</v>
      </c>
      <c r="SIZ10">
        <v>-60120410.437299997</v>
      </c>
      <c r="SJA10">
        <v>-60120410.437299997</v>
      </c>
      <c r="SJB10">
        <v>-60120410.437299997</v>
      </c>
      <c r="SJC10">
        <v>-60120410.437299997</v>
      </c>
      <c r="SJD10">
        <v>-60120410.437299997</v>
      </c>
      <c r="SJE10">
        <v>-60120410.437299997</v>
      </c>
      <c r="SJF10">
        <v>-60120410.437299997</v>
      </c>
      <c r="SJG10">
        <v>-60120410.437299997</v>
      </c>
      <c r="SJH10">
        <v>-60120410.437299997</v>
      </c>
      <c r="SJI10">
        <v>-60120410.437299997</v>
      </c>
      <c r="SJJ10">
        <v>-91385880.994900003</v>
      </c>
      <c r="SJK10">
        <v>-91385880.994900003</v>
      </c>
      <c r="SJL10">
        <v>-91385880.994900003</v>
      </c>
      <c r="SJM10">
        <v>-91385880.994900003</v>
      </c>
      <c r="SJN10">
        <v>-91385880.994900003</v>
      </c>
      <c r="SJO10">
        <v>-91385880.994900003</v>
      </c>
      <c r="SJP10">
        <v>-91385880.994900003</v>
      </c>
      <c r="SJQ10">
        <v>-91385880.994900003</v>
      </c>
      <c r="SJR10">
        <v>-91385880.994900003</v>
      </c>
      <c r="SJS10">
        <v>-91385880.994900003</v>
      </c>
      <c r="SJT10">
        <v>-91385880.994900003</v>
      </c>
      <c r="SJU10">
        <v>-91385880.994900003</v>
      </c>
      <c r="SJV10">
        <v>-91385880.994900003</v>
      </c>
      <c r="SJW10">
        <v>-91385880.994900003</v>
      </c>
      <c r="SJX10">
        <v>-91385880.994900003</v>
      </c>
      <c r="SJY10">
        <v>-91385880.994900003</v>
      </c>
      <c r="SJZ10">
        <v>-91385880.994900003</v>
      </c>
      <c r="SKA10">
        <v>-91385880.994900003</v>
      </c>
      <c r="SKB10">
        <v>-91385880.994900003</v>
      </c>
      <c r="SKC10">
        <v>-91385880.994900003</v>
      </c>
      <c r="SKD10">
        <v>-91385880.994900003</v>
      </c>
      <c r="SKE10">
        <v>-91385880.994900003</v>
      </c>
      <c r="SKF10">
        <v>-91385880.994900003</v>
      </c>
      <c r="SKG10">
        <v>-91385880.994900003</v>
      </c>
      <c r="SKH10">
        <v>-91385880.994900003</v>
      </c>
      <c r="SKI10">
        <v>-91385880.994900003</v>
      </c>
      <c r="SKJ10">
        <v>-91385880.994900003</v>
      </c>
      <c r="SKK10">
        <v>-91385880.994900003</v>
      </c>
      <c r="SKL10">
        <v>-91385880.994900003</v>
      </c>
      <c r="SKM10">
        <v>-91385880.994900003</v>
      </c>
      <c r="SKN10">
        <v>-91385880.994900003</v>
      </c>
      <c r="SKO10">
        <v>-91385880.994900003</v>
      </c>
      <c r="SKP10">
        <v>-91385880.994900003</v>
      </c>
      <c r="SKQ10">
        <v>-91385880.994900003</v>
      </c>
      <c r="SKR10">
        <v>-91385880.994900003</v>
      </c>
      <c r="SKS10">
        <v>-91385880.994900003</v>
      </c>
      <c r="SKT10">
        <v>-91385880.994900003</v>
      </c>
      <c r="SKU10">
        <v>-91385880.994900003</v>
      </c>
      <c r="SKV10">
        <v>-91385880.994900003</v>
      </c>
      <c r="SKW10">
        <v>-91385880.994900003</v>
      </c>
      <c r="SKX10">
        <v>-91385880.994900003</v>
      </c>
      <c r="SKY10">
        <v>-91385880.994900003</v>
      </c>
      <c r="SKZ10">
        <v>-91385880.994900003</v>
      </c>
      <c r="SLA10">
        <v>-91385880.994900003</v>
      </c>
      <c r="SLB10">
        <v>-39580877.420699999</v>
      </c>
      <c r="SLC10">
        <v>-39580877.420699999</v>
      </c>
      <c r="SLD10">
        <v>-39580877.420699999</v>
      </c>
      <c r="SLE10">
        <v>-39580877.420699999</v>
      </c>
      <c r="SLF10">
        <v>-39580877.420699999</v>
      </c>
      <c r="SLG10">
        <v>-39580877.420699999</v>
      </c>
      <c r="SLH10">
        <v>-39580877.420699999</v>
      </c>
      <c r="SLI10">
        <v>-39580877.420699999</v>
      </c>
      <c r="SLJ10">
        <v>-39580877.420699999</v>
      </c>
      <c r="SLK10">
        <v>-39580877.420699999</v>
      </c>
      <c r="SLL10">
        <v>-39580877.420699999</v>
      </c>
      <c r="SLM10">
        <v>-39580877.420699999</v>
      </c>
      <c r="SLN10">
        <v>-39580877.420699999</v>
      </c>
      <c r="SLO10">
        <v>-39580877.420699999</v>
      </c>
      <c r="SLP10">
        <v>-39580877.420699999</v>
      </c>
      <c r="SLQ10">
        <v>-39580877.420699999</v>
      </c>
      <c r="SLR10">
        <v>-39580877.420699999</v>
      </c>
      <c r="SLS10">
        <v>-39580877.420699999</v>
      </c>
      <c r="SLT10">
        <v>-39580877.420699999</v>
      </c>
      <c r="SLU10">
        <v>-39580877.420699999</v>
      </c>
      <c r="SLV10">
        <v>-39580877.420699999</v>
      </c>
      <c r="SLW10">
        <v>-39580877.420699999</v>
      </c>
      <c r="SLX10">
        <v>-39580877.420699999</v>
      </c>
      <c r="SLY10">
        <v>-39580877.420699999</v>
      </c>
      <c r="SLZ10">
        <v>-39580877.420699999</v>
      </c>
      <c r="SMA10">
        <v>-39580877.420699999</v>
      </c>
      <c r="SMB10">
        <v>-39580877.420699999</v>
      </c>
      <c r="SMC10">
        <v>-39580877.420699999</v>
      </c>
      <c r="SMD10">
        <v>-39580877.420699999</v>
      </c>
      <c r="SME10">
        <v>-39580877.420699999</v>
      </c>
      <c r="SMF10">
        <v>-39580877.420699999</v>
      </c>
      <c r="SMG10">
        <v>-39580877.420699999</v>
      </c>
      <c r="SMH10">
        <v>-39580877.420699999</v>
      </c>
      <c r="SMI10">
        <v>-39580877.420699999</v>
      </c>
      <c r="SMJ10">
        <v>-39580877.420699999</v>
      </c>
      <c r="SMK10">
        <v>-39580877.420699999</v>
      </c>
      <c r="SML10">
        <v>-39580877.420699999</v>
      </c>
      <c r="SMM10">
        <v>-39580877.420699999</v>
      </c>
      <c r="SMN10">
        <v>-39580877.420699999</v>
      </c>
      <c r="SMO10">
        <v>-39580877.420699999</v>
      </c>
      <c r="SMP10">
        <v>-39580877.420699999</v>
      </c>
      <c r="SMQ10">
        <v>-39580877.420699999</v>
      </c>
      <c r="SMR10">
        <v>-39580877.420699999</v>
      </c>
      <c r="SMS10">
        <v>-39580877.420699999</v>
      </c>
      <c r="SMT10">
        <v>-60120410.437299997</v>
      </c>
      <c r="SMU10">
        <v>-60120410.437299997</v>
      </c>
      <c r="SMV10">
        <v>-60120410.437299997</v>
      </c>
      <c r="SMW10">
        <v>-60120410.437299997</v>
      </c>
      <c r="SMX10">
        <v>-60120410.437299997</v>
      </c>
      <c r="SMY10">
        <v>-60120410.437299997</v>
      </c>
      <c r="SMZ10">
        <v>-60120410.437299997</v>
      </c>
      <c r="SNA10">
        <v>-60120410.437299997</v>
      </c>
      <c r="SNB10">
        <v>-60120410.437299997</v>
      </c>
      <c r="SNC10">
        <v>-60120410.437299997</v>
      </c>
      <c r="SND10">
        <v>-60120410.437299997</v>
      </c>
      <c r="SNE10">
        <v>-60120410.437299997</v>
      </c>
      <c r="SNF10">
        <v>-60120410.437299997</v>
      </c>
      <c r="SNG10">
        <v>-60120410.437299997</v>
      </c>
      <c r="SNH10">
        <v>-60120410.437299997</v>
      </c>
      <c r="SNI10">
        <v>-60120410.437299997</v>
      </c>
      <c r="SNJ10">
        <v>-60120410.437299997</v>
      </c>
      <c r="SNK10">
        <v>-60120410.437299997</v>
      </c>
      <c r="SNL10">
        <v>-60120410.437299997</v>
      </c>
      <c r="SNM10">
        <v>-60120410.437299997</v>
      </c>
      <c r="SNN10">
        <v>-60120410.437299997</v>
      </c>
      <c r="SNO10">
        <v>-60120410.437299997</v>
      </c>
      <c r="SNP10">
        <v>-60120410.437299997</v>
      </c>
      <c r="SNQ10">
        <v>-60120410.437299997</v>
      </c>
      <c r="SNR10">
        <v>-60120410.437299997</v>
      </c>
      <c r="SNS10">
        <v>-60120410.437299997</v>
      </c>
      <c r="SNT10">
        <v>-60120410.437299997</v>
      </c>
      <c r="SNU10">
        <v>-60120410.437299997</v>
      </c>
      <c r="SNV10">
        <v>-60120410.437299997</v>
      </c>
      <c r="SNW10">
        <v>-60120410.437299997</v>
      </c>
      <c r="SNX10">
        <v>-60120410.437299997</v>
      </c>
      <c r="SNY10">
        <v>-60120410.437299997</v>
      </c>
      <c r="SNZ10">
        <v>-60120410.437299997</v>
      </c>
      <c r="SOA10">
        <v>-60120410.437299997</v>
      </c>
      <c r="SOB10">
        <v>-60120410.437299997</v>
      </c>
      <c r="SOC10">
        <v>-60120410.437299997</v>
      </c>
      <c r="SOD10">
        <v>-60120410.437299997</v>
      </c>
      <c r="SOE10">
        <v>-60120410.437299997</v>
      </c>
      <c r="SOF10">
        <v>-60120410.437299997</v>
      </c>
      <c r="SOG10">
        <v>-60120410.437299997</v>
      </c>
      <c r="SOH10">
        <v>-60120410.437299997</v>
      </c>
      <c r="SOI10">
        <v>-60120410.437299997</v>
      </c>
      <c r="SOJ10">
        <v>-60120410.437299997</v>
      </c>
      <c r="SOK10">
        <v>-60120410.437299997</v>
      </c>
      <c r="SOL10">
        <v>-91385880.994900003</v>
      </c>
      <c r="SOM10">
        <v>-91385880.994900003</v>
      </c>
      <c r="SON10">
        <v>-91385880.994900003</v>
      </c>
      <c r="SOO10">
        <v>-91385880.994900003</v>
      </c>
      <c r="SOP10">
        <v>-91385880.994900003</v>
      </c>
      <c r="SOQ10">
        <v>-91385880.994900003</v>
      </c>
      <c r="SOR10">
        <v>-91385880.994900003</v>
      </c>
      <c r="SOS10">
        <v>-91385880.994900003</v>
      </c>
      <c r="SOT10">
        <v>-91385880.994900003</v>
      </c>
      <c r="SOU10">
        <v>-91385880.994900003</v>
      </c>
      <c r="SOV10">
        <v>-91385880.994900003</v>
      </c>
      <c r="SOW10">
        <v>-91385880.994900003</v>
      </c>
      <c r="SOX10">
        <v>-91385880.994900003</v>
      </c>
      <c r="SOY10">
        <v>-91385880.994900003</v>
      </c>
      <c r="SOZ10">
        <v>-91385880.994900003</v>
      </c>
      <c r="SPA10">
        <v>-91385880.994900003</v>
      </c>
      <c r="SPB10">
        <v>-91385880.994900003</v>
      </c>
      <c r="SPC10">
        <v>-91385880.994900003</v>
      </c>
      <c r="SPD10">
        <v>-91385880.994900003</v>
      </c>
      <c r="SPE10">
        <v>-91385880.994900003</v>
      </c>
      <c r="SPF10">
        <v>-91385880.994900003</v>
      </c>
      <c r="SPG10">
        <v>-91385880.994900003</v>
      </c>
      <c r="SPH10">
        <v>-91385880.994900003</v>
      </c>
      <c r="SPI10">
        <v>-91385880.994900003</v>
      </c>
      <c r="SPJ10">
        <v>-91385880.994900003</v>
      </c>
      <c r="SPK10">
        <v>-91385880.994900003</v>
      </c>
      <c r="SPL10">
        <v>-91385880.994900003</v>
      </c>
      <c r="SPM10">
        <v>-91385880.994900003</v>
      </c>
      <c r="SPN10">
        <v>-91385880.994900003</v>
      </c>
      <c r="SPO10">
        <v>-91385880.994900003</v>
      </c>
      <c r="SPP10">
        <v>-91385880.994900003</v>
      </c>
      <c r="SPQ10">
        <v>-91385880.994900003</v>
      </c>
      <c r="SPR10">
        <v>-91385880.994900003</v>
      </c>
      <c r="SPS10">
        <v>-91385880.994900003</v>
      </c>
      <c r="SPT10">
        <v>-91385880.994900003</v>
      </c>
      <c r="SPU10">
        <v>-91385880.994900003</v>
      </c>
      <c r="SPV10">
        <v>-91385880.994900003</v>
      </c>
      <c r="SPW10">
        <v>-91385880.994900003</v>
      </c>
      <c r="SPX10">
        <v>-91385880.994900003</v>
      </c>
      <c r="SPY10">
        <v>-91385880.994900003</v>
      </c>
      <c r="SPZ10">
        <v>-91385880.994900003</v>
      </c>
      <c r="SQA10">
        <v>-91385880.994900003</v>
      </c>
      <c r="SQB10">
        <v>-91385880.994900003</v>
      </c>
      <c r="SQC10">
        <v>-91385880.994900003</v>
      </c>
      <c r="SQD10">
        <v>-9565930.8164799996</v>
      </c>
      <c r="SQE10">
        <v>-8747138.4782200009</v>
      </c>
      <c r="SQF10">
        <v>-8137951.6191999996</v>
      </c>
      <c r="SQG10">
        <v>-7729421.0413699998</v>
      </c>
      <c r="SQH10">
        <v>-7509459.3617200004</v>
      </c>
      <c r="SQI10">
        <v>-7459863.3282700004</v>
      </c>
      <c r="SQJ10">
        <v>-7552941.35097</v>
      </c>
      <c r="SQK10">
        <v>-7748741.6060800003</v>
      </c>
      <c r="SQL10">
        <v>-7994469.5324400002</v>
      </c>
      <c r="SQM10">
        <v>-8227778.2905999999</v>
      </c>
      <c r="SQN10">
        <v>-8384675.0454399996</v>
      </c>
      <c r="SQO10">
        <v>-9432176.3330300003</v>
      </c>
      <c r="SQP10">
        <v>-8547990.1740099993</v>
      </c>
      <c r="SQQ10">
        <v>-7848991.4799899999</v>
      </c>
      <c r="SQR10">
        <v>-7318736.8311900003</v>
      </c>
      <c r="SQS10">
        <v>-6936425.52972</v>
      </c>
      <c r="SQT10">
        <v>-6674753.53651</v>
      </c>
      <c r="SQU10">
        <v>-6498377.2351599997</v>
      </c>
      <c r="SQV10">
        <v>-6364257.6833499996</v>
      </c>
      <c r="SQW10">
        <v>-6225281.2745700004</v>
      </c>
      <c r="SQX10">
        <v>-6019473.49761</v>
      </c>
      <c r="SQY10">
        <v>-5771512.38466</v>
      </c>
      <c r="SQZ10">
        <v>-9565930.8164799996</v>
      </c>
      <c r="SRA10">
        <v>-8747138.4782200009</v>
      </c>
      <c r="SRB10">
        <v>-8137951.6191999996</v>
      </c>
      <c r="SRC10">
        <v>-7715627.4311499996</v>
      </c>
      <c r="SRD10">
        <v>-7493441.5822599996</v>
      </c>
      <c r="SRE10">
        <v>-7453204.2168300003</v>
      </c>
      <c r="SRF10">
        <v>-7556365.5508000003</v>
      </c>
      <c r="SRG10">
        <v>-7758485.20866</v>
      </c>
      <c r="SRH10">
        <v>-8005781.10078</v>
      </c>
      <c r="SRI10">
        <v>-8241601.6310999999</v>
      </c>
      <c r="SRJ10">
        <v>-8384675.0454399996</v>
      </c>
      <c r="SRK10">
        <v>-9432176.3330300003</v>
      </c>
      <c r="SRL10">
        <v>-8547990.1740099993</v>
      </c>
      <c r="SRM10">
        <v>-7848991.4799899999</v>
      </c>
      <c r="SRN10">
        <v>-7291725.7048599999</v>
      </c>
      <c r="SRO10">
        <v>-6902598.1404100005</v>
      </c>
      <c r="SRP10">
        <v>-6644782.0241599996</v>
      </c>
      <c r="SRQ10">
        <v>-6472508.0622899998</v>
      </c>
      <c r="SRR10">
        <v>-6334846.5329900002</v>
      </c>
      <c r="SRS10">
        <v>-6152097.4098500004</v>
      </c>
      <c r="SRT10">
        <v>-5951919.2813299997</v>
      </c>
      <c r="SRU10">
        <v>-5771512.38466</v>
      </c>
      <c r="SRV10">
        <v>-14429299.406099999</v>
      </c>
      <c r="SRW10">
        <v>-13153085.605799999</v>
      </c>
      <c r="SRX10">
        <v>-12181330.044299999</v>
      </c>
      <c r="SRY10">
        <v>-11496383.642999999</v>
      </c>
      <c r="SRZ10">
        <v>-11075170.011</v>
      </c>
      <c r="SSA10">
        <v>-10885121.752499999</v>
      </c>
      <c r="SSB10">
        <v>-10880065.8824</v>
      </c>
      <c r="SSC10">
        <v>-10997718.866599999</v>
      </c>
      <c r="SSD10">
        <v>-11161096.9026</v>
      </c>
      <c r="SSE10">
        <v>-11285808.869899999</v>
      </c>
      <c r="SSF10">
        <v>-11293228.2118</v>
      </c>
      <c r="SSG10">
        <v>-14161790.439099999</v>
      </c>
      <c r="SSH10">
        <v>-12754788.997300001</v>
      </c>
      <c r="SSI10">
        <v>-11603409.765900001</v>
      </c>
      <c r="SSJ10">
        <v>-10675015.2226</v>
      </c>
      <c r="SSK10">
        <v>-9929102.3469600007</v>
      </c>
      <c r="SSL10">
        <v>-9314902.1689999998</v>
      </c>
      <c r="SSM10">
        <v>-8770937.6508300006</v>
      </c>
      <c r="SSN10">
        <v>-8228751.0212000003</v>
      </c>
      <c r="SSO10">
        <v>-7622720.3868399998</v>
      </c>
      <c r="SSP10">
        <v>-6848429.7689399999</v>
      </c>
      <c r="SSQ10">
        <v>-6066902.8902700003</v>
      </c>
      <c r="SSR10">
        <v>-14429299.406099999</v>
      </c>
      <c r="SSS10">
        <v>-13153085.605799999</v>
      </c>
      <c r="SST10">
        <v>-12181330.044299999</v>
      </c>
      <c r="SSU10">
        <v>-11473134.2041</v>
      </c>
      <c r="SSV10">
        <v>-11044575.8495</v>
      </c>
      <c r="SSW10">
        <v>-10865353.6489</v>
      </c>
      <c r="SSX10">
        <v>-10872321.962400001</v>
      </c>
      <c r="SSY10">
        <v>-10998117.398600001</v>
      </c>
      <c r="SSZ10">
        <v>-11163571.5528</v>
      </c>
      <c r="STA10">
        <v>-11286159.522299999</v>
      </c>
      <c r="STB10">
        <v>-11293228.2118</v>
      </c>
      <c r="STC10">
        <v>-14161790.439099999</v>
      </c>
      <c r="STD10">
        <v>-12754788.997300001</v>
      </c>
      <c r="STE10">
        <v>-11603409.765900001</v>
      </c>
      <c r="STF10">
        <v>-10627427.233999999</v>
      </c>
      <c r="STG10">
        <v>-9863145.3487599995</v>
      </c>
      <c r="STH10">
        <v>-9246953.6957600005</v>
      </c>
      <c r="STI10">
        <v>-8700517.6924300008</v>
      </c>
      <c r="STJ10">
        <v>-8135830.3956000004</v>
      </c>
      <c r="STK10">
        <v>-7379761.04201</v>
      </c>
      <c r="STL10">
        <v>-6635986.3771299999</v>
      </c>
      <c r="STM10">
        <v>-6066902.8902700003</v>
      </c>
      <c r="STN10">
        <v>-21731063.782000002</v>
      </c>
      <c r="STO10">
        <v>-19726429.790600002</v>
      </c>
      <c r="STP10">
        <v>-18156795.425900001</v>
      </c>
      <c r="STQ10">
        <v>-16987244.270399999</v>
      </c>
      <c r="STR10">
        <v>-16173292.525900001</v>
      </c>
      <c r="STS10">
        <v>-15655628.263900001</v>
      </c>
      <c r="STT10">
        <v>-15355868.0002</v>
      </c>
      <c r="STU10">
        <v>-15176151.086999999</v>
      </c>
      <c r="STV10">
        <v>-15005861.638499999</v>
      </c>
      <c r="STW10">
        <v>-14737291.943700001</v>
      </c>
      <c r="STX10">
        <v>-14287983.330399999</v>
      </c>
      <c r="STY10">
        <v>-21196045.848200001</v>
      </c>
      <c r="STZ10">
        <v>-18929836.573800001</v>
      </c>
      <c r="SUA10">
        <v>-17000954.869100001</v>
      </c>
      <c r="SUB10">
        <v>-15344507.4297</v>
      </c>
      <c r="SUC10">
        <v>-13881157.197899999</v>
      </c>
      <c r="SUD10">
        <v>-12515189.096899999</v>
      </c>
      <c r="SUE10">
        <v>-11137611.537</v>
      </c>
      <c r="SUF10">
        <v>-9638215.3960500006</v>
      </c>
      <c r="SUG10">
        <v>-7929108.6069900002</v>
      </c>
      <c r="SUH10">
        <v>-5831068.8195399996</v>
      </c>
      <c r="SUI10">
        <v>-3835332.6872899998</v>
      </c>
      <c r="SUJ10">
        <v>-21731063.782000002</v>
      </c>
      <c r="SUK10">
        <v>-19726429.790600002</v>
      </c>
      <c r="SUL10">
        <v>-18156795.425900001</v>
      </c>
      <c r="SUM10">
        <v>-16947323.3752</v>
      </c>
      <c r="SUN10">
        <v>-16114296.9165</v>
      </c>
      <c r="SUO10">
        <v>-15606327.432499999</v>
      </c>
      <c r="SUP10">
        <v>-15318277.074899999</v>
      </c>
      <c r="SUQ10">
        <v>-15148030.7969</v>
      </c>
      <c r="SUR10">
        <v>-14980286.8917</v>
      </c>
      <c r="SUS10">
        <v>-14696640.9287</v>
      </c>
      <c r="SUT10">
        <v>-14287983.330399999</v>
      </c>
      <c r="SUU10">
        <v>-21196045.848200001</v>
      </c>
      <c r="SUV10">
        <v>-18929836.573800001</v>
      </c>
      <c r="SUW10">
        <v>-17000954.869100001</v>
      </c>
      <c r="SUX10">
        <v>-15259088.6645</v>
      </c>
      <c r="SUY10">
        <v>-13751826.3267</v>
      </c>
      <c r="SUZ10">
        <v>-12367172.377</v>
      </c>
      <c r="SVA10">
        <v>-10968474.3749</v>
      </c>
      <c r="SVB10">
        <v>-9400718.58378</v>
      </c>
      <c r="SVC10">
        <v>-7296857.1884300001</v>
      </c>
      <c r="SVD10">
        <v>-5289022.50832</v>
      </c>
      <c r="SVE10">
        <v>-3835332.6872899998</v>
      </c>
      <c r="SVF10">
        <v>102293.428371</v>
      </c>
      <c r="SVG10">
        <v>102293.428371</v>
      </c>
      <c r="SVH10">
        <v>102293.428371</v>
      </c>
      <c r="SVI10">
        <v>102293.428371</v>
      </c>
      <c r="SVJ10">
        <v>102293.428371</v>
      </c>
      <c r="SVK10">
        <v>102293.428371</v>
      </c>
      <c r="SVL10">
        <v>102293.428371</v>
      </c>
      <c r="SVM10">
        <v>102293.428371</v>
      </c>
      <c r="SVN10">
        <v>102293.428371</v>
      </c>
      <c r="SVO10">
        <v>102293.428371</v>
      </c>
      <c r="SVP10">
        <v>102293.428371</v>
      </c>
      <c r="SVQ10">
        <v>97060.422078100004</v>
      </c>
      <c r="SVR10">
        <v>97060.422078100004</v>
      </c>
      <c r="SVS10">
        <v>97060.422078100004</v>
      </c>
      <c r="SVT10">
        <v>97060.422078100004</v>
      </c>
      <c r="SVU10">
        <v>97060.422078100004</v>
      </c>
      <c r="SVV10">
        <v>97060.422078100004</v>
      </c>
      <c r="SVW10">
        <v>97060.422078100004</v>
      </c>
      <c r="SVX10">
        <v>97060.422078100004</v>
      </c>
      <c r="SVY10">
        <v>97060.422078100004</v>
      </c>
      <c r="SVZ10">
        <v>97060.422078100004</v>
      </c>
      <c r="SWA10">
        <v>97060.422078100004</v>
      </c>
      <c r="SWB10">
        <v>102293.428371</v>
      </c>
      <c r="SWC10">
        <v>102293.428371</v>
      </c>
      <c r="SWD10">
        <v>102293.428371</v>
      </c>
      <c r="SWE10">
        <v>102293.428371</v>
      </c>
      <c r="SWF10">
        <v>102293.428371</v>
      </c>
      <c r="SWG10">
        <v>102293.428371</v>
      </c>
      <c r="SWH10">
        <v>102293.428371</v>
      </c>
      <c r="SWI10">
        <v>102293.428371</v>
      </c>
      <c r="SWJ10">
        <v>102293.428371</v>
      </c>
      <c r="SWK10">
        <v>102293.428371</v>
      </c>
      <c r="SWL10">
        <v>102293.428371</v>
      </c>
      <c r="SWM10">
        <v>97060.422078100004</v>
      </c>
      <c r="SWN10">
        <v>97060.422078100004</v>
      </c>
      <c r="SWO10">
        <v>97060.422078100004</v>
      </c>
      <c r="SWP10">
        <v>97060.422078100004</v>
      </c>
      <c r="SWQ10">
        <v>97060.422078100004</v>
      </c>
      <c r="SWR10">
        <v>97060.422078100004</v>
      </c>
      <c r="SWS10">
        <v>97060.422078100004</v>
      </c>
      <c r="SWT10">
        <v>97060.422078100004</v>
      </c>
      <c r="SWU10">
        <v>97060.422078100004</v>
      </c>
      <c r="SWV10">
        <v>97060.422078100004</v>
      </c>
      <c r="SWW10">
        <v>97060.422078100004</v>
      </c>
      <c r="SWX10">
        <v>1669500.0812599999</v>
      </c>
      <c r="SWY10">
        <v>1669500.0812599999</v>
      </c>
      <c r="SWZ10">
        <v>1669500.0812599999</v>
      </c>
      <c r="SXA10">
        <v>1669500.0812599999</v>
      </c>
      <c r="SXB10">
        <v>1669500.0812599999</v>
      </c>
      <c r="SXC10">
        <v>1669500.0812599999</v>
      </c>
      <c r="SXD10">
        <v>1669500.0812599999</v>
      </c>
      <c r="SXE10">
        <v>1669500.0812599999</v>
      </c>
      <c r="SXF10">
        <v>1669500.0812599999</v>
      </c>
      <c r="SXG10">
        <v>1669500.0812599999</v>
      </c>
      <c r="SXH10">
        <v>1669500.0812599999</v>
      </c>
      <c r="SXI10">
        <v>1659151.0120099999</v>
      </c>
      <c r="SXJ10">
        <v>1659151.0120099999</v>
      </c>
      <c r="SXK10">
        <v>1659151.0120099999</v>
      </c>
      <c r="SXL10">
        <v>1659151.0120099999</v>
      </c>
      <c r="SXM10">
        <v>1659151.0120099999</v>
      </c>
      <c r="SXN10">
        <v>1659151.0120099999</v>
      </c>
      <c r="SXO10">
        <v>1659151.0120099999</v>
      </c>
      <c r="SXP10">
        <v>1659151.0120099999</v>
      </c>
      <c r="SXQ10">
        <v>1659151.0120099999</v>
      </c>
      <c r="SXR10">
        <v>1659151.0120099999</v>
      </c>
      <c r="SXS10">
        <v>1659151.0120099999</v>
      </c>
      <c r="SXT10">
        <v>1669500.0812599999</v>
      </c>
      <c r="SXU10">
        <v>1669500.0812599999</v>
      </c>
      <c r="SXV10">
        <v>1669500.0812599999</v>
      </c>
      <c r="SXW10">
        <v>1669500.0812599999</v>
      </c>
      <c r="SXX10">
        <v>1669500.0812599999</v>
      </c>
      <c r="SXY10">
        <v>1669500.0812599999</v>
      </c>
      <c r="SXZ10">
        <v>1669500.0812599999</v>
      </c>
      <c r="SYA10">
        <v>1669500.0812599999</v>
      </c>
      <c r="SYB10">
        <v>1669500.0812599999</v>
      </c>
      <c r="SYC10">
        <v>1669500.0812599999</v>
      </c>
      <c r="SYD10">
        <v>1669500.0812599999</v>
      </c>
      <c r="SYE10">
        <v>1659151.0120099999</v>
      </c>
      <c r="SYF10">
        <v>1659151.0120099999</v>
      </c>
      <c r="SYG10">
        <v>1659151.0120099999</v>
      </c>
      <c r="SYH10">
        <v>1659151.0120099999</v>
      </c>
      <c r="SYI10">
        <v>1659151.0120099999</v>
      </c>
      <c r="SYJ10">
        <v>1659151.0120099999</v>
      </c>
      <c r="SYK10">
        <v>1659151.0120099999</v>
      </c>
      <c r="SYL10">
        <v>1659151.0120099999</v>
      </c>
      <c r="SYM10">
        <v>1659151.0120099999</v>
      </c>
      <c r="SYN10">
        <v>1659151.0120099999</v>
      </c>
      <c r="SYO10">
        <v>1659151.0120099999</v>
      </c>
      <c r="SYP10">
        <v>5598673.1958999997</v>
      </c>
      <c r="SYQ10">
        <v>5598673.1958999997</v>
      </c>
      <c r="SYR10">
        <v>5598673.1958999997</v>
      </c>
      <c r="SYS10">
        <v>5598673.1958999997</v>
      </c>
      <c r="SYT10">
        <v>5598673.1958999997</v>
      </c>
      <c r="SYU10">
        <v>5598673.1958999997</v>
      </c>
      <c r="SYV10">
        <v>5598673.1958999997</v>
      </c>
      <c r="SYW10">
        <v>5598673.1958999997</v>
      </c>
      <c r="SYX10">
        <v>5598673.1958999997</v>
      </c>
      <c r="SYY10">
        <v>5598673.1958999997</v>
      </c>
      <c r="SYZ10">
        <v>5598673.1958999997</v>
      </c>
      <c r="SZA10">
        <v>5578092.0007199999</v>
      </c>
      <c r="SZB10">
        <v>5578092.0007199999</v>
      </c>
      <c r="SZC10">
        <v>5578092.0007199999</v>
      </c>
      <c r="SZD10">
        <v>5578092.0007199999</v>
      </c>
      <c r="SZE10">
        <v>5578092.0007199999</v>
      </c>
      <c r="SZF10">
        <v>5578092.0007199999</v>
      </c>
      <c r="SZG10">
        <v>5578092.0007199999</v>
      </c>
      <c r="SZH10">
        <v>5578092.0007199999</v>
      </c>
      <c r="SZI10">
        <v>5578092.0007199999</v>
      </c>
      <c r="SZJ10">
        <v>5578092.0007199999</v>
      </c>
      <c r="SZK10">
        <v>5578092.0007199999</v>
      </c>
      <c r="SZL10">
        <v>5598673.1958999997</v>
      </c>
      <c r="SZM10">
        <v>5598673.1958999997</v>
      </c>
      <c r="SZN10">
        <v>5598673.1958999997</v>
      </c>
      <c r="SZO10">
        <v>5598673.1958999997</v>
      </c>
      <c r="SZP10">
        <v>5598673.1958999997</v>
      </c>
      <c r="SZQ10">
        <v>5598673.1958999997</v>
      </c>
      <c r="SZR10">
        <v>5598673.1958999997</v>
      </c>
      <c r="SZS10">
        <v>5598673.1958999997</v>
      </c>
      <c r="SZT10">
        <v>5598673.1958999997</v>
      </c>
      <c r="SZU10">
        <v>5598673.1958999997</v>
      </c>
      <c r="SZV10">
        <v>5598673.1958999997</v>
      </c>
      <c r="SZW10">
        <v>5578092.0007199999</v>
      </c>
      <c r="SZX10">
        <v>5578092.0007199999</v>
      </c>
      <c r="SZY10">
        <v>5578092.0007199999</v>
      </c>
      <c r="SZZ10">
        <v>5578092.0007199999</v>
      </c>
      <c r="TAA10">
        <v>5578092.0007199999</v>
      </c>
      <c r="TAB10">
        <v>5578092.0007199999</v>
      </c>
      <c r="TAC10">
        <v>5578092.0007199999</v>
      </c>
      <c r="TAD10">
        <v>5578092.0007199999</v>
      </c>
      <c r="TAE10">
        <v>5578092.0007199999</v>
      </c>
      <c r="TAF10">
        <v>5578092.0007199999</v>
      </c>
      <c r="TAG10">
        <v>5578092.0007199999</v>
      </c>
      <c r="TAH10">
        <v>-1715266.7786699999</v>
      </c>
      <c r="TAI10">
        <v>-1715266.7786699999</v>
      </c>
      <c r="TAJ10">
        <v>-1715266.7786699999</v>
      </c>
      <c r="TAK10">
        <v>-1715266.7786699999</v>
      </c>
      <c r="TAL10">
        <v>-1715266.7786699999</v>
      </c>
      <c r="TAM10">
        <v>-1715266.7786699999</v>
      </c>
      <c r="TAN10">
        <v>-1715266.7786699999</v>
      </c>
      <c r="TAO10">
        <v>-1715266.7786699999</v>
      </c>
      <c r="TAP10">
        <v>-1715266.7786699999</v>
      </c>
      <c r="TAQ10">
        <v>-1715266.7786699999</v>
      </c>
      <c r="TAR10">
        <v>-1715266.7786699999</v>
      </c>
      <c r="TAS10">
        <v>-1715266.7786699999</v>
      </c>
      <c r="TAT10">
        <v>-1715266.7786699999</v>
      </c>
      <c r="TAU10">
        <v>-1715266.7786699999</v>
      </c>
      <c r="TAV10">
        <v>-1715266.7786699999</v>
      </c>
      <c r="TAW10">
        <v>-1715266.7786699999</v>
      </c>
      <c r="TAX10">
        <v>-1715266.7786699999</v>
      </c>
      <c r="TAY10">
        <v>-1715266.7786699999</v>
      </c>
      <c r="TAZ10">
        <v>-1715266.7786699999</v>
      </c>
      <c r="TBA10">
        <v>-1715266.7786699999</v>
      </c>
      <c r="TBB10">
        <v>-1715266.7786699999</v>
      </c>
      <c r="TBC10">
        <v>-1715266.7786699999</v>
      </c>
      <c r="TBD10">
        <v>-1715266.7786699999</v>
      </c>
      <c r="TBE10">
        <v>-1715266.7786699999</v>
      </c>
      <c r="TBF10">
        <v>-1715266.7786699999</v>
      </c>
      <c r="TBG10">
        <v>-1715266.7786699999</v>
      </c>
      <c r="TBH10">
        <v>-1715266.7786699999</v>
      </c>
      <c r="TBI10">
        <v>-1715266.7786699999</v>
      </c>
      <c r="TBJ10">
        <v>-1715266.7786699999</v>
      </c>
      <c r="TBK10">
        <v>-1715266.7786699999</v>
      </c>
      <c r="TBL10">
        <v>-1715266.7786699999</v>
      </c>
      <c r="TBM10">
        <v>-1715266.7786699999</v>
      </c>
      <c r="TBN10">
        <v>-1715266.7786699999</v>
      </c>
      <c r="TBO10">
        <v>-1715266.7786699999</v>
      </c>
      <c r="TBP10">
        <v>-1715266.7786699999</v>
      </c>
      <c r="TBQ10">
        <v>-1715266.7786699999</v>
      </c>
      <c r="TBR10">
        <v>-1715266.7786699999</v>
      </c>
      <c r="TBS10">
        <v>-1715266.7786699999</v>
      </c>
      <c r="TBT10">
        <v>-1715266.7786699999</v>
      </c>
      <c r="TBU10">
        <v>-1715266.7786699999</v>
      </c>
      <c r="TBV10">
        <v>-1715266.7786699999</v>
      </c>
      <c r="TBW10">
        <v>-1715266.7786699999</v>
      </c>
      <c r="TBX10">
        <v>-1715266.7786699999</v>
      </c>
      <c r="TBY10">
        <v>-1715266.7786699999</v>
      </c>
      <c r="TBZ10">
        <v>-3360208.1867200001</v>
      </c>
      <c r="TCA10">
        <v>-3360208.1867200001</v>
      </c>
      <c r="TCB10">
        <v>-3360208.1867200001</v>
      </c>
      <c r="TCC10">
        <v>-3360208.1867200001</v>
      </c>
      <c r="TCD10">
        <v>-3360208.1867200001</v>
      </c>
      <c r="TCE10">
        <v>-3360208.1867200001</v>
      </c>
      <c r="TCF10">
        <v>-3360208.1867200001</v>
      </c>
      <c r="TCG10">
        <v>-3360208.1867200001</v>
      </c>
      <c r="TCH10">
        <v>-3360208.1867200001</v>
      </c>
      <c r="TCI10">
        <v>-3360208.1867200001</v>
      </c>
      <c r="TCJ10">
        <v>-3360208.1867200001</v>
      </c>
      <c r="TCK10">
        <v>-3360208.1867200001</v>
      </c>
      <c r="TCL10">
        <v>-3360208.1867200001</v>
      </c>
      <c r="TCM10">
        <v>-3360208.1867200001</v>
      </c>
      <c r="TCN10">
        <v>-3360208.1867200001</v>
      </c>
      <c r="TCO10">
        <v>-3360208.1867200001</v>
      </c>
      <c r="TCP10">
        <v>-3360208.1867200001</v>
      </c>
      <c r="TCQ10">
        <v>-3360208.1867200001</v>
      </c>
      <c r="TCR10">
        <v>-3360208.1867200001</v>
      </c>
      <c r="TCS10">
        <v>-3360208.1867200001</v>
      </c>
      <c r="TCT10">
        <v>-3360208.1867200001</v>
      </c>
      <c r="TCU10">
        <v>-3360208.1867200001</v>
      </c>
      <c r="TCV10">
        <v>-3360208.1867200001</v>
      </c>
      <c r="TCW10">
        <v>-3360208.1867200001</v>
      </c>
      <c r="TCX10">
        <v>-3360208.1867200001</v>
      </c>
      <c r="TCY10">
        <v>-3360208.1867200001</v>
      </c>
      <c r="TCZ10">
        <v>-3360208.1867200001</v>
      </c>
      <c r="TDA10">
        <v>-3360208.1867200001</v>
      </c>
      <c r="TDB10">
        <v>-3360208.1867200001</v>
      </c>
      <c r="TDC10">
        <v>-3360208.1867200001</v>
      </c>
      <c r="TDD10">
        <v>-3360208.1867200001</v>
      </c>
      <c r="TDE10">
        <v>-3360208.1867200001</v>
      </c>
      <c r="TDF10">
        <v>-3360208.1867200001</v>
      </c>
      <c r="TDG10">
        <v>-3360208.1867200001</v>
      </c>
      <c r="TDH10">
        <v>-3360208.1867200001</v>
      </c>
      <c r="TDI10">
        <v>-3360208.1867200001</v>
      </c>
      <c r="TDJ10">
        <v>-3360208.1867200001</v>
      </c>
      <c r="TDK10">
        <v>-3360208.1867200001</v>
      </c>
      <c r="TDL10">
        <v>-3360208.1867200001</v>
      </c>
      <c r="TDM10">
        <v>-3360208.1867200001</v>
      </c>
      <c r="TDN10">
        <v>-3360208.1867200001</v>
      </c>
      <c r="TDO10">
        <v>-3360208.1867200001</v>
      </c>
      <c r="TDP10">
        <v>-3360208.1867200001</v>
      </c>
      <c r="TDQ10">
        <v>-3360208.1867200001</v>
      </c>
      <c r="TDR10">
        <v>-6650091.0028299997</v>
      </c>
      <c r="TDS10">
        <v>-6650091.0028299997</v>
      </c>
      <c r="TDT10">
        <v>-6650091.0028299997</v>
      </c>
      <c r="TDU10">
        <v>-6650091.0028299997</v>
      </c>
      <c r="TDV10">
        <v>-6650091.0028299997</v>
      </c>
      <c r="TDW10">
        <v>-6650091.0028299997</v>
      </c>
      <c r="TDX10">
        <v>-6650091.0028299997</v>
      </c>
      <c r="TDY10">
        <v>-6650091.0028299997</v>
      </c>
      <c r="TDZ10">
        <v>-6650091.0028299997</v>
      </c>
      <c r="TEA10">
        <v>-6650091.0028299997</v>
      </c>
      <c r="TEB10">
        <v>-6650091.0028299997</v>
      </c>
      <c r="TEC10">
        <v>-6650091.0028299997</v>
      </c>
      <c r="TED10">
        <v>-6650091.0028299997</v>
      </c>
      <c r="TEE10">
        <v>-6650091.0028299997</v>
      </c>
      <c r="TEF10">
        <v>-6650091.0028299997</v>
      </c>
      <c r="TEG10">
        <v>-6650091.0028299997</v>
      </c>
      <c r="TEH10">
        <v>-6650091.0028299997</v>
      </c>
      <c r="TEI10">
        <v>-6650091.0028299997</v>
      </c>
      <c r="TEJ10">
        <v>-6650091.0028299997</v>
      </c>
      <c r="TEK10">
        <v>-6650091.0028299997</v>
      </c>
      <c r="TEL10">
        <v>-6650091.0028299997</v>
      </c>
      <c r="TEM10">
        <v>-6650091.0028299997</v>
      </c>
      <c r="TEN10">
        <v>-6650091.0028299997</v>
      </c>
      <c r="TEO10">
        <v>-6650091.0028299997</v>
      </c>
      <c r="TEP10">
        <v>-6650091.0028299997</v>
      </c>
      <c r="TEQ10">
        <v>-6650091.0028299997</v>
      </c>
      <c r="TER10">
        <v>-6650091.0028299997</v>
      </c>
      <c r="TES10">
        <v>-6650091.0028299997</v>
      </c>
      <c r="TET10">
        <v>-6650091.0028299997</v>
      </c>
      <c r="TEU10">
        <v>-6650091.0028299997</v>
      </c>
      <c r="TEV10">
        <v>-6650091.0028299997</v>
      </c>
      <c r="TEW10">
        <v>-6650091.0028299997</v>
      </c>
      <c r="TEX10">
        <v>-6650091.0028299997</v>
      </c>
      <c r="TEY10">
        <v>-6650091.0028299997</v>
      </c>
      <c r="TEZ10">
        <v>-6650091.0028299997</v>
      </c>
      <c r="TFA10">
        <v>-6650091.0028299997</v>
      </c>
      <c r="TFB10">
        <v>-6650091.0028299997</v>
      </c>
      <c r="TFC10">
        <v>-6650091.0028299997</v>
      </c>
      <c r="TFD10">
        <v>-6650091.0028299997</v>
      </c>
      <c r="TFE10">
        <v>-6650091.0028299997</v>
      </c>
      <c r="TFF10">
        <v>-6650091.0028299997</v>
      </c>
      <c r="TFG10">
        <v>-6650091.0028299997</v>
      </c>
      <c r="TFH10">
        <v>-6650091.0028299997</v>
      </c>
      <c r="TFI10">
        <v>-6650091.0028299997</v>
      </c>
      <c r="TFJ10">
        <v>-17414056.100900002</v>
      </c>
      <c r="TFK10">
        <v>-17414056.100900002</v>
      </c>
      <c r="TFL10">
        <v>-17414056.100900002</v>
      </c>
      <c r="TFM10">
        <v>-17414056.100900002</v>
      </c>
      <c r="TFN10">
        <v>-17414056.100900002</v>
      </c>
      <c r="TFO10">
        <v>-17414056.100900002</v>
      </c>
      <c r="TFP10">
        <v>-17414056.100900002</v>
      </c>
      <c r="TFQ10">
        <v>-17414056.100900002</v>
      </c>
      <c r="TFR10">
        <v>-17414056.100900002</v>
      </c>
      <c r="TFS10">
        <v>-17414056.100900002</v>
      </c>
      <c r="TFT10">
        <v>-17414056.100900002</v>
      </c>
      <c r="TFU10">
        <v>-17414056.100900002</v>
      </c>
      <c r="TFV10">
        <v>-17414056.100900002</v>
      </c>
      <c r="TFW10">
        <v>-17414056.100900002</v>
      </c>
      <c r="TFX10">
        <v>-17414056.100900002</v>
      </c>
      <c r="TFY10">
        <v>-17414056.100900002</v>
      </c>
      <c r="TFZ10">
        <v>-17414056.100900002</v>
      </c>
      <c r="TGA10">
        <v>-17414056.100900002</v>
      </c>
      <c r="TGB10">
        <v>-17414056.100900002</v>
      </c>
      <c r="TGC10">
        <v>-17414056.100900002</v>
      </c>
      <c r="TGD10">
        <v>-17414056.100900002</v>
      </c>
      <c r="TGE10">
        <v>-17414056.100900002</v>
      </c>
      <c r="TGF10">
        <v>-17414056.100900002</v>
      </c>
      <c r="TGG10">
        <v>-17414056.100900002</v>
      </c>
      <c r="TGH10">
        <v>-17414056.100900002</v>
      </c>
      <c r="TGI10">
        <v>-17414056.100900002</v>
      </c>
      <c r="TGJ10">
        <v>-17414056.100900002</v>
      </c>
      <c r="TGK10">
        <v>-17414056.100900002</v>
      </c>
      <c r="TGL10">
        <v>-17414056.100900002</v>
      </c>
      <c r="TGM10">
        <v>-17414056.100900002</v>
      </c>
      <c r="TGN10">
        <v>-17414056.100900002</v>
      </c>
      <c r="TGO10">
        <v>-17414056.100900002</v>
      </c>
      <c r="TGP10">
        <v>-17414056.100900002</v>
      </c>
      <c r="TGQ10">
        <v>-17414056.100900002</v>
      </c>
      <c r="TGR10">
        <v>-17414056.100900002</v>
      </c>
      <c r="TGS10">
        <v>-17414056.100900002</v>
      </c>
      <c r="TGT10">
        <v>-17414056.100900002</v>
      </c>
      <c r="TGU10">
        <v>-17414056.100900002</v>
      </c>
      <c r="TGV10">
        <v>-17414056.100900002</v>
      </c>
      <c r="TGW10">
        <v>-17414056.100900002</v>
      </c>
      <c r="TGX10">
        <v>-17414056.100900002</v>
      </c>
      <c r="TGY10">
        <v>-17414056.100900002</v>
      </c>
      <c r="TGZ10">
        <v>-17414056.100900002</v>
      </c>
      <c r="THA10">
        <v>-17414056.100900002</v>
      </c>
      <c r="THB10">
        <v>-28497699.561500002</v>
      </c>
      <c r="THC10">
        <v>-28497699.561500002</v>
      </c>
      <c r="THD10">
        <v>-28497699.561500002</v>
      </c>
      <c r="THE10">
        <v>-28497699.561500002</v>
      </c>
      <c r="THF10">
        <v>-28497699.561500002</v>
      </c>
      <c r="THG10">
        <v>-28497699.561500002</v>
      </c>
      <c r="THH10">
        <v>-28497699.561500002</v>
      </c>
      <c r="THI10">
        <v>-28497699.561500002</v>
      </c>
      <c r="THJ10">
        <v>-28497699.561500002</v>
      </c>
      <c r="THK10">
        <v>-28497699.561500002</v>
      </c>
      <c r="THL10">
        <v>-28497699.561500002</v>
      </c>
      <c r="THM10">
        <v>-28497699.561500002</v>
      </c>
      <c r="THN10">
        <v>-28497699.561500002</v>
      </c>
      <c r="THO10">
        <v>-28497699.561500002</v>
      </c>
      <c r="THP10">
        <v>-28497699.561500002</v>
      </c>
      <c r="THQ10">
        <v>-28497699.561500002</v>
      </c>
      <c r="THR10">
        <v>-28497699.561500002</v>
      </c>
      <c r="THS10">
        <v>-28497699.561500002</v>
      </c>
      <c r="THT10">
        <v>-28497699.561500002</v>
      </c>
      <c r="THU10">
        <v>-28497699.561500002</v>
      </c>
      <c r="THV10">
        <v>-28497699.561500002</v>
      </c>
      <c r="THW10">
        <v>-28497699.561500002</v>
      </c>
      <c r="THX10">
        <v>-28497699.561500002</v>
      </c>
      <c r="THY10">
        <v>-28497699.561500002</v>
      </c>
      <c r="THZ10">
        <v>-28497699.561500002</v>
      </c>
      <c r="TIA10">
        <v>-28497699.561500002</v>
      </c>
      <c r="TIB10">
        <v>-28497699.561500002</v>
      </c>
      <c r="TIC10">
        <v>-28497699.561500002</v>
      </c>
      <c r="TID10">
        <v>-28497699.561500002</v>
      </c>
      <c r="TIE10">
        <v>-28497699.561500002</v>
      </c>
      <c r="TIF10">
        <v>-28497699.561500002</v>
      </c>
      <c r="TIG10">
        <v>-28497699.561500002</v>
      </c>
      <c r="TIH10">
        <v>-28497699.561500002</v>
      </c>
      <c r="TII10">
        <v>-28497699.561500002</v>
      </c>
      <c r="TIJ10">
        <v>-28497699.561500002</v>
      </c>
      <c r="TIK10">
        <v>-28497699.561500002</v>
      </c>
      <c r="TIL10">
        <v>-28497699.561500002</v>
      </c>
      <c r="TIM10">
        <v>-28497699.561500002</v>
      </c>
      <c r="TIN10">
        <v>-28497699.561500002</v>
      </c>
      <c r="TIO10">
        <v>-28497699.561500002</v>
      </c>
      <c r="TIP10">
        <v>-28497699.561500002</v>
      </c>
      <c r="TIQ10">
        <v>-28497699.561500002</v>
      </c>
      <c r="TIR10">
        <v>-28497699.561500002</v>
      </c>
      <c r="TIS10">
        <v>-28497699.561500002</v>
      </c>
      <c r="TIT10">
        <v>-47500595.367799997</v>
      </c>
      <c r="TIU10">
        <v>-47500595.367799997</v>
      </c>
      <c r="TIV10">
        <v>-47500595.367799997</v>
      </c>
      <c r="TIW10">
        <v>-47500595.367799997</v>
      </c>
      <c r="TIX10">
        <v>-47500595.367799997</v>
      </c>
      <c r="TIY10">
        <v>-47500595.367799997</v>
      </c>
      <c r="TIZ10">
        <v>-47500595.367799997</v>
      </c>
      <c r="TJA10">
        <v>-47500595.367799997</v>
      </c>
      <c r="TJB10">
        <v>-47500595.367799997</v>
      </c>
      <c r="TJC10">
        <v>-47500595.367799997</v>
      </c>
      <c r="TJD10">
        <v>-47500595.367799997</v>
      </c>
      <c r="TJE10">
        <v>-47500595.367799997</v>
      </c>
      <c r="TJF10">
        <v>-47500595.367799997</v>
      </c>
      <c r="TJG10">
        <v>-47500595.367799997</v>
      </c>
      <c r="TJH10">
        <v>-47500595.367799997</v>
      </c>
      <c r="TJI10">
        <v>-47500595.367799997</v>
      </c>
      <c r="TJJ10">
        <v>-47500595.367799997</v>
      </c>
      <c r="TJK10">
        <v>-47500595.367799997</v>
      </c>
      <c r="TJL10">
        <v>-47500595.367799997</v>
      </c>
      <c r="TJM10">
        <v>-47500595.367799997</v>
      </c>
      <c r="TJN10">
        <v>-47500595.367799997</v>
      </c>
      <c r="TJO10">
        <v>-47500595.367799997</v>
      </c>
      <c r="TJP10">
        <v>-47500595.367799997</v>
      </c>
      <c r="TJQ10">
        <v>-47500595.367799997</v>
      </c>
      <c r="TJR10">
        <v>-47500595.367799997</v>
      </c>
      <c r="TJS10">
        <v>-47500595.367799997</v>
      </c>
      <c r="TJT10">
        <v>-47500595.367799997</v>
      </c>
      <c r="TJU10">
        <v>-47500595.367799997</v>
      </c>
      <c r="TJV10">
        <v>-47500595.367799997</v>
      </c>
      <c r="TJW10">
        <v>-47500595.367799997</v>
      </c>
      <c r="TJX10">
        <v>-47500595.367799997</v>
      </c>
      <c r="TJY10">
        <v>-47500595.367799997</v>
      </c>
      <c r="TJZ10">
        <v>-47500595.367799997</v>
      </c>
      <c r="TKA10">
        <v>-47500595.367799997</v>
      </c>
      <c r="TKB10">
        <v>-47500595.367799997</v>
      </c>
      <c r="TKC10">
        <v>-47500595.367799997</v>
      </c>
      <c r="TKD10">
        <v>-47500595.367799997</v>
      </c>
      <c r="TKE10">
        <v>-47500595.367799997</v>
      </c>
      <c r="TKF10">
        <v>-47500595.367799997</v>
      </c>
      <c r="TKG10">
        <v>-47500595.367799997</v>
      </c>
      <c r="TKH10">
        <v>-47500595.367799997</v>
      </c>
      <c r="TKI10">
        <v>-47500595.367799997</v>
      </c>
      <c r="TKJ10">
        <v>-47500595.367799997</v>
      </c>
      <c r="TKK10">
        <v>-47500595.367799997</v>
      </c>
      <c r="TKL10">
        <v>-3477461.2616900001</v>
      </c>
      <c r="TKM10">
        <v>-3477461.2616900001</v>
      </c>
      <c r="TKN10">
        <v>-3477461.2616900001</v>
      </c>
      <c r="TKO10">
        <v>-3477461.2616900001</v>
      </c>
      <c r="TKP10">
        <v>-3477461.2616900001</v>
      </c>
      <c r="TKQ10">
        <v>-3477461.2616900001</v>
      </c>
      <c r="TKR10">
        <v>-3477461.2616900001</v>
      </c>
      <c r="TKS10">
        <v>-3477461.2616900001</v>
      </c>
      <c r="TKT10">
        <v>-3477461.2616900001</v>
      </c>
      <c r="TKU10">
        <v>-3477461.2616900001</v>
      </c>
      <c r="TKV10">
        <v>-3477461.2616900001</v>
      </c>
      <c r="TKW10">
        <v>-3490991.0987</v>
      </c>
      <c r="TKX10">
        <v>-3490991.0987</v>
      </c>
      <c r="TKY10">
        <v>-3490991.0987</v>
      </c>
      <c r="TKZ10">
        <v>-3490991.0987</v>
      </c>
      <c r="TLA10">
        <v>-3490991.0987</v>
      </c>
      <c r="TLB10">
        <v>-3490991.0987</v>
      </c>
      <c r="TLC10">
        <v>-3490991.0987</v>
      </c>
      <c r="TLD10">
        <v>-3490991.0987</v>
      </c>
      <c r="TLE10">
        <v>-3490991.0987</v>
      </c>
      <c r="TLF10">
        <v>-3490991.0987</v>
      </c>
      <c r="TLG10">
        <v>-3490991.0987</v>
      </c>
      <c r="TLH10">
        <v>-3477461.2616900001</v>
      </c>
      <c r="TLI10">
        <v>-3477461.2616900001</v>
      </c>
      <c r="TLJ10">
        <v>-3477461.2616900001</v>
      </c>
      <c r="TLK10">
        <v>-3477461.2616900001</v>
      </c>
      <c r="TLL10">
        <v>-3477461.2616900001</v>
      </c>
      <c r="TLM10">
        <v>-3477461.2616900001</v>
      </c>
      <c r="TLN10">
        <v>-3477461.2616900001</v>
      </c>
      <c r="TLO10">
        <v>-3477461.2616900001</v>
      </c>
      <c r="TLP10">
        <v>-3477461.2616900001</v>
      </c>
      <c r="TLQ10">
        <v>-3477461.2616900001</v>
      </c>
      <c r="TLR10">
        <v>-3477461.2616900001</v>
      </c>
      <c r="TLS10">
        <v>-3490991.0987</v>
      </c>
      <c r="TLT10">
        <v>-3490991.0987</v>
      </c>
      <c r="TLU10">
        <v>-3490991.0987</v>
      </c>
      <c r="TLV10">
        <v>-3490991.0987</v>
      </c>
      <c r="TLW10">
        <v>-3490991.0987</v>
      </c>
      <c r="TLX10">
        <v>-3490991.0987</v>
      </c>
      <c r="TLY10">
        <v>-3490991.0987</v>
      </c>
      <c r="TLZ10">
        <v>-3490991.0987</v>
      </c>
      <c r="TMA10">
        <v>-3490991.0987</v>
      </c>
      <c r="TMB10">
        <v>-3490991.0987</v>
      </c>
      <c r="TMC10">
        <v>-3490991.0987</v>
      </c>
      <c r="TMD10">
        <v>2002418.31749</v>
      </c>
      <c r="TME10">
        <v>2002418.31749</v>
      </c>
      <c r="TMF10">
        <v>2002418.31749</v>
      </c>
      <c r="TMG10">
        <v>2002418.31749</v>
      </c>
      <c r="TMH10">
        <v>2002418.31749</v>
      </c>
      <c r="TMI10">
        <v>2002418.31749</v>
      </c>
      <c r="TMJ10">
        <v>2002418.31749</v>
      </c>
      <c r="TMK10">
        <v>2002418.31749</v>
      </c>
      <c r="TML10">
        <v>2002418.31749</v>
      </c>
      <c r="TMM10">
        <v>2002418.31749</v>
      </c>
      <c r="TMN10">
        <v>2002418.31749</v>
      </c>
      <c r="TMO10">
        <v>1975648.41231</v>
      </c>
      <c r="TMP10">
        <v>1975648.41231</v>
      </c>
      <c r="TMQ10">
        <v>1975648.41231</v>
      </c>
      <c r="TMR10">
        <v>1975648.41231</v>
      </c>
      <c r="TMS10">
        <v>1975648.41231</v>
      </c>
      <c r="TMT10">
        <v>1975648.41231</v>
      </c>
      <c r="TMU10">
        <v>1975648.41231</v>
      </c>
      <c r="TMV10">
        <v>1975648.41231</v>
      </c>
      <c r="TMW10">
        <v>1975648.41231</v>
      </c>
      <c r="TMX10">
        <v>1975648.41231</v>
      </c>
      <c r="TMY10">
        <v>1975648.41231</v>
      </c>
      <c r="TMZ10">
        <v>2002418.31749</v>
      </c>
      <c r="TNA10">
        <v>2002418.31749</v>
      </c>
      <c r="TNB10">
        <v>2002418.31749</v>
      </c>
      <c r="TNC10">
        <v>2002418.31749</v>
      </c>
      <c r="TND10">
        <v>2002418.31749</v>
      </c>
      <c r="TNE10">
        <v>2002418.31749</v>
      </c>
      <c r="TNF10">
        <v>2002418.31749</v>
      </c>
      <c r="TNG10">
        <v>2002418.31749</v>
      </c>
      <c r="TNH10">
        <v>2002418.31749</v>
      </c>
      <c r="TNI10">
        <v>2002418.31749</v>
      </c>
      <c r="TNJ10">
        <v>2002418.31749</v>
      </c>
      <c r="TNK10">
        <v>1975648.41231</v>
      </c>
      <c r="TNL10">
        <v>1975648.41231</v>
      </c>
      <c r="TNM10">
        <v>1975648.41231</v>
      </c>
      <c r="TNN10">
        <v>1975648.41231</v>
      </c>
      <c r="TNO10">
        <v>1975648.41231</v>
      </c>
      <c r="TNP10">
        <v>1975648.41231</v>
      </c>
      <c r="TNQ10">
        <v>1975648.41231</v>
      </c>
      <c r="TNR10">
        <v>1975648.41231</v>
      </c>
      <c r="TNS10">
        <v>1975648.41231</v>
      </c>
      <c r="TNT10">
        <v>1975648.41231</v>
      </c>
      <c r="TNU10">
        <v>1975648.41231</v>
      </c>
      <c r="TNV10">
        <v>17767001.381999999</v>
      </c>
      <c r="TNW10">
        <v>17767001.381999999</v>
      </c>
      <c r="TNX10">
        <v>17767001.381999999</v>
      </c>
      <c r="TNY10">
        <v>17767001.381999999</v>
      </c>
      <c r="TNZ10">
        <v>17767001.381999999</v>
      </c>
      <c r="TOA10">
        <v>17767001.381999999</v>
      </c>
      <c r="TOB10">
        <v>17767001.381999999</v>
      </c>
      <c r="TOC10">
        <v>17767001.381999999</v>
      </c>
      <c r="TOD10">
        <v>17767001.381999999</v>
      </c>
      <c r="TOE10">
        <v>17767001.381999999</v>
      </c>
      <c r="TOF10">
        <v>17767001.381999999</v>
      </c>
      <c r="TOG10">
        <v>17713751.340399999</v>
      </c>
      <c r="TOH10">
        <v>17713751.340399999</v>
      </c>
      <c r="TOI10">
        <v>17713751.340399999</v>
      </c>
      <c r="TOJ10">
        <v>17713751.340399999</v>
      </c>
      <c r="TOK10">
        <v>17713751.340399999</v>
      </c>
      <c r="TOL10">
        <v>17713751.340399999</v>
      </c>
      <c r="TOM10">
        <v>17713751.340399999</v>
      </c>
      <c r="TON10">
        <v>17713751.340399999</v>
      </c>
      <c r="TOO10">
        <v>17713751.340399999</v>
      </c>
      <c r="TOP10">
        <v>17713751.340399999</v>
      </c>
      <c r="TOQ10">
        <v>17713751.340399999</v>
      </c>
      <c r="TOR10">
        <v>17767001.381999999</v>
      </c>
      <c r="TOS10">
        <v>17767001.381999999</v>
      </c>
      <c r="TOT10">
        <v>17767001.381999999</v>
      </c>
      <c r="TOU10">
        <v>17767001.381999999</v>
      </c>
      <c r="TOV10">
        <v>17767001.381999999</v>
      </c>
      <c r="TOW10">
        <v>17767001.381999999</v>
      </c>
      <c r="TOX10">
        <v>17767001.381999999</v>
      </c>
      <c r="TOY10">
        <v>17767001.381999999</v>
      </c>
      <c r="TOZ10">
        <v>17767001.381999999</v>
      </c>
      <c r="TPA10">
        <v>17767001.381999999</v>
      </c>
      <c r="TPB10">
        <v>17767001.381999999</v>
      </c>
      <c r="TPC10">
        <v>17713751.340399999</v>
      </c>
      <c r="TPD10">
        <v>17713751.340399999</v>
      </c>
      <c r="TPE10">
        <v>17713751.340399999</v>
      </c>
      <c r="TPF10">
        <v>17713751.340399999</v>
      </c>
      <c r="TPG10">
        <v>17713751.340399999</v>
      </c>
      <c r="TPH10">
        <v>17713751.340399999</v>
      </c>
      <c r="TPI10">
        <v>17713751.340399999</v>
      </c>
      <c r="TPJ10">
        <v>17713751.340399999</v>
      </c>
      <c r="TPK10">
        <v>17713751.340399999</v>
      </c>
      <c r="TPL10">
        <v>17713751.340399999</v>
      </c>
      <c r="TPM10">
        <v>17713751.340399999</v>
      </c>
      <c r="TPN10">
        <v>-3641677.8171299999</v>
      </c>
      <c r="TPO10">
        <v>-3641677.8171299999</v>
      </c>
      <c r="TPP10">
        <v>-3641677.8171299999</v>
      </c>
      <c r="TPQ10">
        <v>-3641677.8171299999</v>
      </c>
      <c r="TPR10">
        <v>-3641677.8171299999</v>
      </c>
      <c r="TPS10">
        <v>-3641677.8171299999</v>
      </c>
      <c r="TPT10">
        <v>-3641677.8171299999</v>
      </c>
      <c r="TPU10">
        <v>-3641677.8171299999</v>
      </c>
      <c r="TPV10">
        <v>-3641677.8171299999</v>
      </c>
      <c r="TPW10">
        <v>-3641677.8171299999</v>
      </c>
      <c r="TPX10">
        <v>-3641677.8171299999</v>
      </c>
      <c r="TPY10">
        <v>532689.68568500003</v>
      </c>
      <c r="TPZ10">
        <v>532689.68568500003</v>
      </c>
      <c r="TQA10">
        <v>532689.68568500003</v>
      </c>
      <c r="TQB10">
        <v>532689.68568500003</v>
      </c>
      <c r="TQC10">
        <v>532689.68568500003</v>
      </c>
      <c r="TQD10">
        <v>532689.68568500003</v>
      </c>
      <c r="TQE10">
        <v>532689.68568500003</v>
      </c>
      <c r="TQF10">
        <v>532689.68568500003</v>
      </c>
      <c r="TQG10">
        <v>532689.68568500003</v>
      </c>
      <c r="TQH10">
        <v>532689.68568500003</v>
      </c>
      <c r="TQI10">
        <v>532689.68568500003</v>
      </c>
      <c r="TQJ10">
        <v>-3641677.8171299999</v>
      </c>
      <c r="TQK10">
        <v>-3641677.8171299999</v>
      </c>
      <c r="TQL10">
        <v>-3641677.8171299999</v>
      </c>
      <c r="TQM10">
        <v>-3641677.8171299999</v>
      </c>
      <c r="TQN10">
        <v>-3641677.8171299999</v>
      </c>
      <c r="TQO10">
        <v>-3641677.8171299999</v>
      </c>
      <c r="TQP10">
        <v>-3641677.8171299999</v>
      </c>
      <c r="TQQ10">
        <v>-3641677.8171299999</v>
      </c>
      <c r="TQR10">
        <v>-3641677.8171299999</v>
      </c>
      <c r="TQS10">
        <v>-3641677.8171299999</v>
      </c>
      <c r="TQT10">
        <v>-3641677.8171299999</v>
      </c>
      <c r="TQU10">
        <v>532689.68568500003</v>
      </c>
      <c r="TQV10">
        <v>532689.68568500003</v>
      </c>
      <c r="TQW10">
        <v>532689.68568500003</v>
      </c>
      <c r="TQX10">
        <v>532689.68568500003</v>
      </c>
      <c r="TQY10">
        <v>532689.68568500003</v>
      </c>
      <c r="TQZ10">
        <v>532689.68568500003</v>
      </c>
      <c r="TRA10">
        <v>532689.68568500003</v>
      </c>
      <c r="TRB10">
        <v>532689.68568500003</v>
      </c>
      <c r="TRC10">
        <v>532689.68568500003</v>
      </c>
      <c r="TRD10">
        <v>532689.68568500003</v>
      </c>
      <c r="TRE10">
        <v>532689.68568500003</v>
      </c>
      <c r="TRF10">
        <v>1946653.4709900001</v>
      </c>
      <c r="TRG10">
        <v>1946653.4709900001</v>
      </c>
      <c r="TRH10">
        <v>1946653.4709900001</v>
      </c>
      <c r="TRI10">
        <v>1946653.4709900001</v>
      </c>
      <c r="TRJ10">
        <v>1946653.4709900001</v>
      </c>
      <c r="TRK10">
        <v>1946653.4709900001</v>
      </c>
      <c r="TRL10">
        <v>1946653.4709900001</v>
      </c>
      <c r="TRM10">
        <v>1946653.4709900001</v>
      </c>
      <c r="TRN10">
        <v>1946653.4709900001</v>
      </c>
      <c r="TRO10">
        <v>1946653.4709900001</v>
      </c>
      <c r="TRP10">
        <v>1946653.4709900001</v>
      </c>
      <c r="TRQ10">
        <v>10205985.951099999</v>
      </c>
      <c r="TRR10">
        <v>10205985.951099999</v>
      </c>
      <c r="TRS10">
        <v>10205985.951099999</v>
      </c>
      <c r="TRT10">
        <v>10205985.951099999</v>
      </c>
      <c r="TRU10">
        <v>10205985.951099999</v>
      </c>
      <c r="TRV10">
        <v>10205985.951099999</v>
      </c>
      <c r="TRW10">
        <v>10205985.951099999</v>
      </c>
      <c r="TRX10">
        <v>10205985.951099999</v>
      </c>
      <c r="TRY10">
        <v>10205985.951099999</v>
      </c>
      <c r="TRZ10">
        <v>10205985.951099999</v>
      </c>
      <c r="TSA10">
        <v>10205985.951099999</v>
      </c>
      <c r="TSB10">
        <v>1946653.4709900001</v>
      </c>
      <c r="TSC10">
        <v>1946653.4709900001</v>
      </c>
      <c r="TSD10">
        <v>1946653.4709900001</v>
      </c>
      <c r="TSE10">
        <v>1946653.4709900001</v>
      </c>
      <c r="TSF10">
        <v>1946653.4709900001</v>
      </c>
      <c r="TSG10">
        <v>1946653.4709900001</v>
      </c>
      <c r="TSH10">
        <v>1946653.4709900001</v>
      </c>
      <c r="TSI10">
        <v>1946653.4709900001</v>
      </c>
      <c r="TSJ10">
        <v>1946653.4709900001</v>
      </c>
      <c r="TSK10">
        <v>1946653.4709900001</v>
      </c>
      <c r="TSL10">
        <v>1946653.4709900001</v>
      </c>
      <c r="TSM10">
        <v>10205985.951099999</v>
      </c>
      <c r="TSN10">
        <v>10205985.951099999</v>
      </c>
      <c r="TSO10">
        <v>10205985.951099999</v>
      </c>
      <c r="TSP10">
        <v>10205985.951099999</v>
      </c>
      <c r="TSQ10">
        <v>10205985.951099999</v>
      </c>
      <c r="TSR10">
        <v>10205985.951099999</v>
      </c>
      <c r="TSS10">
        <v>10205985.951099999</v>
      </c>
      <c r="TST10">
        <v>10205985.951099999</v>
      </c>
      <c r="TSU10">
        <v>10205985.951099999</v>
      </c>
      <c r="TSV10">
        <v>10205985.951099999</v>
      </c>
      <c r="TSW10">
        <v>10205985.951099999</v>
      </c>
      <c r="TSX10">
        <v>18073368.304299999</v>
      </c>
      <c r="TSY10">
        <v>18073368.304299999</v>
      </c>
      <c r="TSZ10">
        <v>18073368.304299999</v>
      </c>
      <c r="TTA10">
        <v>18073368.304299999</v>
      </c>
      <c r="TTB10">
        <v>18073368.304299999</v>
      </c>
      <c r="TTC10">
        <v>18073368.304299999</v>
      </c>
      <c r="TTD10">
        <v>18073368.304299999</v>
      </c>
      <c r="TTE10">
        <v>18073368.304299999</v>
      </c>
      <c r="TTF10">
        <v>18073368.304299999</v>
      </c>
      <c r="TTG10">
        <v>18073368.304299999</v>
      </c>
      <c r="TTH10">
        <v>18073368.304299999</v>
      </c>
      <c r="TTI10">
        <v>34502630.739</v>
      </c>
      <c r="TTJ10">
        <v>34502630.739</v>
      </c>
      <c r="TTK10">
        <v>34502630.739</v>
      </c>
      <c r="TTL10">
        <v>34502630.739</v>
      </c>
      <c r="TTM10">
        <v>34502630.739</v>
      </c>
      <c r="TTN10">
        <v>34502630.739</v>
      </c>
      <c r="TTO10">
        <v>34502630.739</v>
      </c>
      <c r="TTP10">
        <v>34502630.739</v>
      </c>
      <c r="TTQ10">
        <v>34502630.739</v>
      </c>
      <c r="TTR10">
        <v>34502630.739</v>
      </c>
      <c r="TTS10">
        <v>34502630.739</v>
      </c>
      <c r="TTT10">
        <v>18073368.304299999</v>
      </c>
      <c r="TTU10">
        <v>18073368.304299999</v>
      </c>
      <c r="TTV10">
        <v>18073368.304299999</v>
      </c>
      <c r="TTW10">
        <v>18073368.304299999</v>
      </c>
      <c r="TTX10">
        <v>18073368.304299999</v>
      </c>
      <c r="TTY10">
        <v>18073368.304299999</v>
      </c>
      <c r="TTZ10">
        <v>18073368.304299999</v>
      </c>
      <c r="TUA10">
        <v>18073368.304299999</v>
      </c>
      <c r="TUB10">
        <v>18073368.304299999</v>
      </c>
      <c r="TUC10">
        <v>18073368.304299999</v>
      </c>
      <c r="TUD10">
        <v>18073368.304299999</v>
      </c>
      <c r="TUE10">
        <v>34502630.739</v>
      </c>
      <c r="TUF10">
        <v>34502630.739</v>
      </c>
      <c r="TUG10">
        <v>34502630.739</v>
      </c>
      <c r="TUH10">
        <v>34502630.739</v>
      </c>
      <c r="TUI10">
        <v>34502630.739</v>
      </c>
      <c r="TUJ10">
        <v>34502630.739</v>
      </c>
      <c r="TUK10">
        <v>34502630.739</v>
      </c>
      <c r="TUL10">
        <v>34502630.739</v>
      </c>
      <c r="TUM10">
        <v>34502630.739</v>
      </c>
      <c r="TUN10">
        <v>34502630.739</v>
      </c>
      <c r="TUO10">
        <v>34502630.739</v>
      </c>
      <c r="TUP10">
        <v>-6397190.7921900004</v>
      </c>
      <c r="TUQ10">
        <v>-6397190.7921900004</v>
      </c>
      <c r="TUR10">
        <v>-6397190.7921900004</v>
      </c>
      <c r="TUS10">
        <v>-6397190.7921900004</v>
      </c>
      <c r="TUT10">
        <v>-6397190.7921900004</v>
      </c>
      <c r="TUU10">
        <v>-6397190.7921900004</v>
      </c>
      <c r="TUV10">
        <v>-6397190.7921900004</v>
      </c>
      <c r="TUW10">
        <v>-6397190.7921900004</v>
      </c>
      <c r="TUX10">
        <v>-6397190.7921900004</v>
      </c>
      <c r="TUY10">
        <v>-6397190.7921900004</v>
      </c>
      <c r="TUZ10">
        <v>-6397190.7921900004</v>
      </c>
      <c r="TVA10">
        <v>-6561690.7804300003</v>
      </c>
      <c r="TVB10">
        <v>-6561690.7804300003</v>
      </c>
      <c r="TVC10">
        <v>-6561690.7804300003</v>
      </c>
      <c r="TVD10">
        <v>-6561690.7804300003</v>
      </c>
      <c r="TVE10">
        <v>-6561690.7804300003</v>
      </c>
      <c r="TVF10">
        <v>-6561690.7804300003</v>
      </c>
      <c r="TVG10">
        <v>-6561690.7804300003</v>
      </c>
      <c r="TVH10">
        <v>-6561690.7804300003</v>
      </c>
      <c r="TVI10">
        <v>-6561690.7804300003</v>
      </c>
      <c r="TVJ10">
        <v>-6561690.7804300003</v>
      </c>
      <c r="TVK10">
        <v>-6561690.7804300003</v>
      </c>
      <c r="TVL10">
        <v>-6397190.7921900004</v>
      </c>
      <c r="TVM10">
        <v>-6397190.7921900004</v>
      </c>
      <c r="TVN10">
        <v>-6397190.7921900004</v>
      </c>
      <c r="TVO10">
        <v>-6397190.7921900004</v>
      </c>
      <c r="TVP10">
        <v>-6397190.7921900004</v>
      </c>
      <c r="TVQ10">
        <v>-6397190.7921900004</v>
      </c>
      <c r="TVR10">
        <v>-6397190.7921900004</v>
      </c>
      <c r="TVS10">
        <v>-6397190.7921900004</v>
      </c>
      <c r="TVT10">
        <v>-6397190.7921900004</v>
      </c>
      <c r="TVU10">
        <v>-6397190.7921900004</v>
      </c>
      <c r="TVV10">
        <v>-6397190.7921900004</v>
      </c>
      <c r="TVW10">
        <v>-6561690.7804300003</v>
      </c>
      <c r="TVX10">
        <v>-6561690.7804300003</v>
      </c>
      <c r="TVY10">
        <v>-6561690.7804300003</v>
      </c>
      <c r="TVZ10">
        <v>-6561690.7804300003</v>
      </c>
      <c r="TWA10">
        <v>-6561690.7804300003</v>
      </c>
      <c r="TWB10">
        <v>-6561690.7804300003</v>
      </c>
      <c r="TWC10">
        <v>-6561690.7804300003</v>
      </c>
      <c r="TWD10">
        <v>-6561690.7804300003</v>
      </c>
      <c r="TWE10">
        <v>-6561690.7804300003</v>
      </c>
      <c r="TWF10">
        <v>-6561690.7804300003</v>
      </c>
      <c r="TWG10">
        <v>-6561690.7804300003</v>
      </c>
      <c r="TWH10">
        <v>179729.77958500001</v>
      </c>
      <c r="TWI10">
        <v>179729.77958500001</v>
      </c>
      <c r="TWJ10">
        <v>179729.77958500001</v>
      </c>
      <c r="TWK10">
        <v>179729.77958500001</v>
      </c>
      <c r="TWL10">
        <v>179729.77958500001</v>
      </c>
      <c r="TWM10">
        <v>179729.77958500001</v>
      </c>
      <c r="TWN10">
        <v>179729.77958500001</v>
      </c>
      <c r="TWO10">
        <v>179729.77958500001</v>
      </c>
      <c r="TWP10">
        <v>179729.77958500001</v>
      </c>
      <c r="TWQ10">
        <v>179729.77958500001</v>
      </c>
      <c r="TWR10">
        <v>179729.77958500001</v>
      </c>
      <c r="TWS10">
        <v>-145747.09682199999</v>
      </c>
      <c r="TWT10">
        <v>-145747.09682199999</v>
      </c>
      <c r="TWU10">
        <v>-145747.09682199999</v>
      </c>
      <c r="TWV10">
        <v>-145747.09682199999</v>
      </c>
      <c r="TWW10">
        <v>-145747.09682199999</v>
      </c>
      <c r="TWX10">
        <v>-145747.09682199999</v>
      </c>
      <c r="TWY10">
        <v>-145747.09682199999</v>
      </c>
      <c r="TWZ10">
        <v>-145747.09682199999</v>
      </c>
      <c r="TXA10">
        <v>-145747.09682199999</v>
      </c>
      <c r="TXB10">
        <v>-145747.09682199999</v>
      </c>
      <c r="TXC10">
        <v>-145747.09682199999</v>
      </c>
      <c r="TXD10">
        <v>179729.77958500001</v>
      </c>
      <c r="TXE10">
        <v>179729.77958500001</v>
      </c>
      <c r="TXF10">
        <v>179729.77958500001</v>
      </c>
      <c r="TXG10">
        <v>179729.77958500001</v>
      </c>
      <c r="TXH10">
        <v>179729.77958500001</v>
      </c>
      <c r="TXI10">
        <v>179729.77958500001</v>
      </c>
      <c r="TXJ10">
        <v>179729.77958500001</v>
      </c>
      <c r="TXK10">
        <v>179729.77958500001</v>
      </c>
      <c r="TXL10">
        <v>179729.77958500001</v>
      </c>
      <c r="TXM10">
        <v>179729.77958500001</v>
      </c>
      <c r="TXN10">
        <v>179729.77958500001</v>
      </c>
      <c r="TXO10">
        <v>-145747.09682199999</v>
      </c>
      <c r="TXP10">
        <v>-145747.09682199999</v>
      </c>
      <c r="TXQ10">
        <v>-145747.09682199999</v>
      </c>
      <c r="TXR10">
        <v>-145747.09682199999</v>
      </c>
      <c r="TXS10">
        <v>-145747.09682199999</v>
      </c>
      <c r="TXT10">
        <v>-145747.09682199999</v>
      </c>
      <c r="TXU10">
        <v>-145747.09682199999</v>
      </c>
      <c r="TXV10">
        <v>-145747.09682199999</v>
      </c>
      <c r="TXW10">
        <v>-145747.09682199999</v>
      </c>
      <c r="TXX10">
        <v>-145747.09682199999</v>
      </c>
      <c r="TXY10">
        <v>-145747.09682199999</v>
      </c>
      <c r="TXZ10">
        <v>19293020.1866</v>
      </c>
      <c r="TYA10">
        <v>19293020.1866</v>
      </c>
      <c r="TYB10">
        <v>19293020.1866</v>
      </c>
      <c r="TYC10">
        <v>19293020.1866</v>
      </c>
      <c r="TYD10">
        <v>19293020.1866</v>
      </c>
      <c r="TYE10">
        <v>19293020.1866</v>
      </c>
      <c r="TYF10">
        <v>19293020.1866</v>
      </c>
      <c r="TYG10">
        <v>19293020.1866</v>
      </c>
      <c r="TYH10">
        <v>19293020.1866</v>
      </c>
      <c r="TYI10">
        <v>19293020.1866</v>
      </c>
      <c r="TYJ10">
        <v>19293020.1866</v>
      </c>
      <c r="TYK10">
        <v>18645589.5339</v>
      </c>
      <c r="TYL10">
        <v>18645589.5339</v>
      </c>
      <c r="TYM10">
        <v>18645589.5339</v>
      </c>
      <c r="TYN10">
        <v>18645589.5339</v>
      </c>
      <c r="TYO10">
        <v>18645589.5339</v>
      </c>
      <c r="TYP10">
        <v>18645589.5339</v>
      </c>
      <c r="TYQ10">
        <v>18645589.5339</v>
      </c>
      <c r="TYR10">
        <v>18645589.5339</v>
      </c>
      <c r="TYS10">
        <v>18645589.5339</v>
      </c>
      <c r="TYT10">
        <v>18645589.5339</v>
      </c>
      <c r="TYU10">
        <v>18645589.5339</v>
      </c>
      <c r="TYV10">
        <v>19293020.1866</v>
      </c>
      <c r="TYW10">
        <v>19293020.1866</v>
      </c>
      <c r="TYX10">
        <v>19293020.1866</v>
      </c>
      <c r="TYY10">
        <v>19293020.1866</v>
      </c>
      <c r="TYZ10">
        <v>19293020.1866</v>
      </c>
      <c r="TZA10">
        <v>19293020.1866</v>
      </c>
      <c r="TZB10">
        <v>19293020.1866</v>
      </c>
      <c r="TZC10">
        <v>19293020.1866</v>
      </c>
      <c r="TZD10">
        <v>19293020.1866</v>
      </c>
      <c r="TZE10">
        <v>19293020.1866</v>
      </c>
      <c r="TZF10">
        <v>19293020.1866</v>
      </c>
      <c r="TZG10">
        <v>18645589.5339</v>
      </c>
      <c r="TZH10">
        <v>18645589.5339</v>
      </c>
      <c r="TZI10">
        <v>18645589.5339</v>
      </c>
      <c r="TZJ10">
        <v>18645589.5339</v>
      </c>
      <c r="TZK10">
        <v>18645589.5339</v>
      </c>
      <c r="TZL10">
        <v>18645589.5339</v>
      </c>
      <c r="TZM10">
        <v>18645589.5339</v>
      </c>
      <c r="TZN10">
        <v>18645589.5339</v>
      </c>
      <c r="TZO10">
        <v>18645589.5339</v>
      </c>
      <c r="TZP10">
        <v>18645589.5339</v>
      </c>
      <c r="TZQ10">
        <v>18645589.5339</v>
      </c>
      <c r="TZR10">
        <v>-54938413.928300001</v>
      </c>
      <c r="TZS10">
        <v>-54938413.928300001</v>
      </c>
      <c r="TZT10">
        <v>-54938413.928300001</v>
      </c>
      <c r="TZU10">
        <v>-54938413.928300001</v>
      </c>
      <c r="TZV10">
        <v>-54938413.928300001</v>
      </c>
      <c r="TZW10">
        <v>-54938413.928300001</v>
      </c>
      <c r="TZX10">
        <v>-54938413.928300001</v>
      </c>
      <c r="TZY10">
        <v>-54938413.928300001</v>
      </c>
      <c r="TZZ10">
        <v>-54938413.928300001</v>
      </c>
      <c r="UAA10">
        <v>-54938413.928300001</v>
      </c>
      <c r="UAB10">
        <v>-54938413.928300001</v>
      </c>
      <c r="UAC10">
        <v>-54938413.928300001</v>
      </c>
      <c r="UAD10">
        <v>-54938413.928300001</v>
      </c>
      <c r="UAE10">
        <v>-54938413.928300001</v>
      </c>
      <c r="UAF10">
        <v>-54938413.928300001</v>
      </c>
      <c r="UAG10">
        <v>-54938413.928300001</v>
      </c>
      <c r="UAH10">
        <v>-54938413.928300001</v>
      </c>
      <c r="UAI10">
        <v>-54938413.928300001</v>
      </c>
      <c r="UAJ10">
        <v>-54938413.928300001</v>
      </c>
      <c r="UAK10">
        <v>-54938413.928300001</v>
      </c>
      <c r="UAL10">
        <v>-54938413.928300001</v>
      </c>
      <c r="UAM10">
        <v>-54938413.928300001</v>
      </c>
      <c r="UAN10">
        <v>-54938413.928300001</v>
      </c>
      <c r="UAO10">
        <v>-54938413.928300001</v>
      </c>
      <c r="UAP10">
        <v>-54938413.928300001</v>
      </c>
      <c r="UAQ10">
        <v>-54938413.928300001</v>
      </c>
      <c r="UAR10">
        <v>-54938413.928300001</v>
      </c>
      <c r="UAS10">
        <v>-54938413.928300001</v>
      </c>
      <c r="UAT10">
        <v>-54938413.928300001</v>
      </c>
      <c r="UAU10">
        <v>-54938413.928300001</v>
      </c>
      <c r="UAV10">
        <v>-54938413.928300001</v>
      </c>
      <c r="UAW10">
        <v>-54938413.928300001</v>
      </c>
      <c r="UAX10">
        <v>-54938413.928300001</v>
      </c>
      <c r="UAY10">
        <v>-54938413.928300001</v>
      </c>
      <c r="UAZ10">
        <v>-54938413.928300001</v>
      </c>
      <c r="UBA10">
        <v>-54938413.928300001</v>
      </c>
      <c r="UBB10">
        <v>-54938413.928300001</v>
      </c>
      <c r="UBC10">
        <v>-54938413.928300001</v>
      </c>
      <c r="UBD10">
        <v>-54938413.928300001</v>
      </c>
      <c r="UBE10">
        <v>-54938413.928300001</v>
      </c>
      <c r="UBF10">
        <v>-54938413.928300001</v>
      </c>
      <c r="UBG10">
        <v>-54938413.928300001</v>
      </c>
      <c r="UBH10">
        <v>-54938413.928300001</v>
      </c>
      <c r="UBI10">
        <v>-54938413.928300001</v>
      </c>
      <c r="UBJ10">
        <v>-84322527.248600006</v>
      </c>
      <c r="UBK10">
        <v>-84322527.248600006</v>
      </c>
      <c r="UBL10">
        <v>-84322527.248600006</v>
      </c>
      <c r="UBM10">
        <v>-84322527.248600006</v>
      </c>
      <c r="UBN10">
        <v>-84322527.248600006</v>
      </c>
      <c r="UBO10">
        <v>-84322527.248600006</v>
      </c>
      <c r="UBP10">
        <v>-84322527.248600006</v>
      </c>
      <c r="UBQ10">
        <v>-84322527.248600006</v>
      </c>
      <c r="UBR10">
        <v>-84322527.248600006</v>
      </c>
      <c r="UBS10">
        <v>-84322527.248600006</v>
      </c>
      <c r="UBT10">
        <v>-84322527.248600006</v>
      </c>
      <c r="UBU10">
        <v>-84322527.248600006</v>
      </c>
      <c r="UBV10">
        <v>-84322527.248600006</v>
      </c>
      <c r="UBW10">
        <v>-84322527.248600006</v>
      </c>
      <c r="UBX10">
        <v>-84322527.248600006</v>
      </c>
      <c r="UBY10">
        <v>-84322527.248600006</v>
      </c>
      <c r="UBZ10">
        <v>-84322527.248600006</v>
      </c>
      <c r="UCA10">
        <v>-84322527.248600006</v>
      </c>
      <c r="UCB10">
        <v>-84322527.248600006</v>
      </c>
      <c r="UCC10">
        <v>-84322527.248600006</v>
      </c>
      <c r="UCD10">
        <v>-84322527.248600006</v>
      </c>
      <c r="UCE10">
        <v>-84322527.248600006</v>
      </c>
      <c r="UCF10">
        <v>-84322527.248600006</v>
      </c>
      <c r="UCG10">
        <v>-84322527.248600006</v>
      </c>
      <c r="UCH10">
        <v>-84322527.248600006</v>
      </c>
      <c r="UCI10">
        <v>-84322527.248600006</v>
      </c>
      <c r="UCJ10">
        <v>-84322527.248600006</v>
      </c>
      <c r="UCK10">
        <v>-84322527.248600006</v>
      </c>
      <c r="UCL10">
        <v>-84322527.248600006</v>
      </c>
      <c r="UCM10">
        <v>-84322527.248600006</v>
      </c>
      <c r="UCN10">
        <v>-84322527.248600006</v>
      </c>
      <c r="UCO10">
        <v>-84322527.248600006</v>
      </c>
      <c r="UCP10">
        <v>-84322527.248600006</v>
      </c>
      <c r="UCQ10">
        <v>-84322527.248600006</v>
      </c>
      <c r="UCR10">
        <v>-84322527.248600006</v>
      </c>
      <c r="UCS10">
        <v>-84322527.248600006</v>
      </c>
      <c r="UCT10">
        <v>-84322527.248600006</v>
      </c>
      <c r="UCU10">
        <v>-84322527.248600006</v>
      </c>
      <c r="UCV10">
        <v>-84322527.248600006</v>
      </c>
      <c r="UCW10">
        <v>-84322527.248600006</v>
      </c>
      <c r="UCX10">
        <v>-84322527.248600006</v>
      </c>
      <c r="UCY10">
        <v>-84322527.248600006</v>
      </c>
      <c r="UCZ10">
        <v>-84322527.248600006</v>
      </c>
      <c r="UDA10">
        <v>-84322527.248600006</v>
      </c>
      <c r="UDB10">
        <v>-129962131.498</v>
      </c>
      <c r="UDC10">
        <v>-129962131.498</v>
      </c>
      <c r="UDD10">
        <v>-129962131.498</v>
      </c>
      <c r="UDE10">
        <v>-129962131.498</v>
      </c>
      <c r="UDF10">
        <v>-129962131.498</v>
      </c>
      <c r="UDG10">
        <v>-129962131.498</v>
      </c>
      <c r="UDH10">
        <v>-129962131.498</v>
      </c>
      <c r="UDI10">
        <v>-129962131.498</v>
      </c>
      <c r="UDJ10">
        <v>-129962131.498</v>
      </c>
      <c r="UDK10">
        <v>-129962131.498</v>
      </c>
      <c r="UDL10">
        <v>-129962131.498</v>
      </c>
      <c r="UDM10">
        <v>-129962131.498</v>
      </c>
      <c r="UDN10">
        <v>-129962131.498</v>
      </c>
      <c r="UDO10">
        <v>-129962131.498</v>
      </c>
      <c r="UDP10">
        <v>-129962131.498</v>
      </c>
      <c r="UDQ10">
        <v>-129962131.498</v>
      </c>
      <c r="UDR10">
        <v>-129962131.498</v>
      </c>
      <c r="UDS10">
        <v>-129962131.498</v>
      </c>
      <c r="UDT10">
        <v>-129962131.498</v>
      </c>
      <c r="UDU10">
        <v>-129962131.498</v>
      </c>
      <c r="UDV10">
        <v>-129962131.498</v>
      </c>
      <c r="UDW10">
        <v>-129962131.498</v>
      </c>
      <c r="UDX10">
        <v>-129962131.498</v>
      </c>
      <c r="UDY10">
        <v>-129962131.498</v>
      </c>
      <c r="UDZ10">
        <v>-129962131.498</v>
      </c>
      <c r="UEA10">
        <v>-129962131.498</v>
      </c>
      <c r="UEB10">
        <v>-129962131.498</v>
      </c>
      <c r="UEC10">
        <v>-129962131.498</v>
      </c>
      <c r="UED10">
        <v>-129962131.498</v>
      </c>
      <c r="UEE10">
        <v>-129962131.498</v>
      </c>
      <c r="UEF10">
        <v>-129962131.498</v>
      </c>
      <c r="UEG10">
        <v>-129962131.498</v>
      </c>
      <c r="UEH10">
        <v>-129962131.498</v>
      </c>
      <c r="UEI10">
        <v>-129962131.498</v>
      </c>
      <c r="UEJ10">
        <v>-129962131.498</v>
      </c>
      <c r="UEK10">
        <v>-129962131.498</v>
      </c>
      <c r="UEL10">
        <v>-129962131.498</v>
      </c>
      <c r="UEM10">
        <v>-129962131.498</v>
      </c>
      <c r="UEN10">
        <v>-129962131.498</v>
      </c>
      <c r="UEO10">
        <v>-129962131.498</v>
      </c>
      <c r="UEP10">
        <v>-129962131.498</v>
      </c>
      <c r="UEQ10">
        <v>-129962131.498</v>
      </c>
      <c r="UER10">
        <v>-129962131.498</v>
      </c>
      <c r="UES10">
        <v>-129962131.498</v>
      </c>
      <c r="UET10">
        <v>-54938413.928300001</v>
      </c>
      <c r="UEU10">
        <v>-54938413.928300001</v>
      </c>
      <c r="UEV10">
        <v>-54938413.928300001</v>
      </c>
      <c r="UEW10">
        <v>-54938413.928300001</v>
      </c>
      <c r="UEX10">
        <v>-54938413.928300001</v>
      </c>
      <c r="UEY10">
        <v>-54938413.928300001</v>
      </c>
      <c r="UEZ10">
        <v>-54938413.928300001</v>
      </c>
      <c r="UFA10">
        <v>-54938413.928300001</v>
      </c>
      <c r="UFB10">
        <v>-54938413.928300001</v>
      </c>
      <c r="UFC10">
        <v>-54938413.928300001</v>
      </c>
      <c r="UFD10">
        <v>-54938413.928300001</v>
      </c>
      <c r="UFE10">
        <v>-54938413.928300001</v>
      </c>
      <c r="UFF10">
        <v>-54938413.928300001</v>
      </c>
      <c r="UFG10">
        <v>-54938413.928300001</v>
      </c>
      <c r="UFH10">
        <v>-54938413.928300001</v>
      </c>
      <c r="UFI10">
        <v>-54938413.928300001</v>
      </c>
      <c r="UFJ10">
        <v>-54938413.928300001</v>
      </c>
      <c r="UFK10">
        <v>-54938413.928300001</v>
      </c>
      <c r="UFL10">
        <v>-54938413.928300001</v>
      </c>
      <c r="UFM10">
        <v>-54938413.928300001</v>
      </c>
      <c r="UFN10">
        <v>-54938413.928300001</v>
      </c>
      <c r="UFO10">
        <v>-54938413.928300001</v>
      </c>
      <c r="UFP10">
        <v>-54938413.928300001</v>
      </c>
      <c r="UFQ10">
        <v>-54938413.928300001</v>
      </c>
      <c r="UFR10">
        <v>-54938413.928300001</v>
      </c>
      <c r="UFS10">
        <v>-54938413.928300001</v>
      </c>
      <c r="UFT10">
        <v>-54938413.928300001</v>
      </c>
      <c r="UFU10">
        <v>-54938413.928300001</v>
      </c>
      <c r="UFV10">
        <v>-54938413.928300001</v>
      </c>
      <c r="UFW10">
        <v>-54938413.928300001</v>
      </c>
      <c r="UFX10">
        <v>-54938413.928300001</v>
      </c>
      <c r="UFY10">
        <v>-54938413.928300001</v>
      </c>
      <c r="UFZ10">
        <v>-54938413.928300001</v>
      </c>
      <c r="UGA10">
        <v>-54938413.928300001</v>
      </c>
      <c r="UGB10">
        <v>-54938413.928300001</v>
      </c>
      <c r="UGC10">
        <v>-54938413.928300001</v>
      </c>
      <c r="UGD10">
        <v>-54938413.928300001</v>
      </c>
      <c r="UGE10">
        <v>-54938413.928300001</v>
      </c>
      <c r="UGF10">
        <v>-54938413.928300001</v>
      </c>
      <c r="UGG10">
        <v>-54938413.928300001</v>
      </c>
      <c r="UGH10">
        <v>-54938413.928300001</v>
      </c>
      <c r="UGI10">
        <v>-54938413.928300001</v>
      </c>
      <c r="UGJ10">
        <v>-54938413.928300001</v>
      </c>
      <c r="UGK10">
        <v>-54938413.928300001</v>
      </c>
      <c r="UGL10">
        <v>-84322527.248600006</v>
      </c>
      <c r="UGM10">
        <v>-84322527.248600006</v>
      </c>
      <c r="UGN10">
        <v>-84322527.248600006</v>
      </c>
      <c r="UGO10">
        <v>-84322527.248600006</v>
      </c>
      <c r="UGP10">
        <v>-84322527.248600006</v>
      </c>
      <c r="UGQ10">
        <v>-84322527.248600006</v>
      </c>
      <c r="UGR10">
        <v>-84322527.248600006</v>
      </c>
      <c r="UGS10">
        <v>-84322527.248600006</v>
      </c>
      <c r="UGT10">
        <v>-84322527.248600006</v>
      </c>
      <c r="UGU10">
        <v>-84322527.248600006</v>
      </c>
      <c r="UGV10">
        <v>-84322527.248600006</v>
      </c>
      <c r="UGW10">
        <v>-84322527.248600006</v>
      </c>
      <c r="UGX10">
        <v>-84322527.248600006</v>
      </c>
      <c r="UGY10">
        <v>-84322527.248600006</v>
      </c>
      <c r="UGZ10">
        <v>-84322527.248600006</v>
      </c>
      <c r="UHA10">
        <v>-84322527.248600006</v>
      </c>
      <c r="UHB10">
        <v>-84322527.248600006</v>
      </c>
      <c r="UHC10">
        <v>-84322527.248600006</v>
      </c>
      <c r="UHD10">
        <v>-84322527.248600006</v>
      </c>
      <c r="UHE10">
        <v>-84322527.248600006</v>
      </c>
      <c r="UHF10">
        <v>-84322527.248600006</v>
      </c>
      <c r="UHG10">
        <v>-84322527.248600006</v>
      </c>
      <c r="UHH10">
        <v>-84322527.248600006</v>
      </c>
      <c r="UHI10">
        <v>-84322527.248600006</v>
      </c>
      <c r="UHJ10">
        <v>-84322527.248600006</v>
      </c>
      <c r="UHK10">
        <v>-84322527.248600006</v>
      </c>
      <c r="UHL10">
        <v>-84322527.248600006</v>
      </c>
      <c r="UHM10">
        <v>-84322527.248600006</v>
      </c>
      <c r="UHN10">
        <v>-84322527.248600006</v>
      </c>
      <c r="UHO10">
        <v>-84322527.248600006</v>
      </c>
      <c r="UHP10">
        <v>-84322527.248600006</v>
      </c>
      <c r="UHQ10">
        <v>-84322527.248600006</v>
      </c>
      <c r="UHR10">
        <v>-84322527.248600006</v>
      </c>
      <c r="UHS10">
        <v>-84322527.248600006</v>
      </c>
      <c r="UHT10">
        <v>-84322527.248600006</v>
      </c>
      <c r="UHU10">
        <v>-84322527.248600006</v>
      </c>
      <c r="UHV10">
        <v>-84322527.248600006</v>
      </c>
      <c r="UHW10">
        <v>-84322527.248600006</v>
      </c>
      <c r="UHX10">
        <v>-84322527.248600006</v>
      </c>
      <c r="UHY10">
        <v>-84322527.248600006</v>
      </c>
      <c r="UHZ10">
        <v>-84322527.248600006</v>
      </c>
      <c r="UIA10">
        <v>-84322527.248600006</v>
      </c>
      <c r="UIB10">
        <v>-84322527.248600006</v>
      </c>
      <c r="UIC10">
        <v>-84322527.248600006</v>
      </c>
      <c r="UID10">
        <v>-129962131.498</v>
      </c>
      <c r="UIE10">
        <v>-129962131.498</v>
      </c>
      <c r="UIF10">
        <v>-129962131.498</v>
      </c>
      <c r="UIG10">
        <v>-129962131.498</v>
      </c>
      <c r="UIH10">
        <v>-129962131.498</v>
      </c>
      <c r="UII10">
        <v>-129962131.498</v>
      </c>
      <c r="UIJ10">
        <v>-129962131.498</v>
      </c>
      <c r="UIK10">
        <v>-129962131.498</v>
      </c>
      <c r="UIL10">
        <v>-129962131.498</v>
      </c>
      <c r="UIM10">
        <v>-129962131.498</v>
      </c>
      <c r="UIN10">
        <v>-129962131.498</v>
      </c>
      <c r="UIO10">
        <v>-129962131.498</v>
      </c>
      <c r="UIP10">
        <v>-129962131.498</v>
      </c>
      <c r="UIQ10">
        <v>-129962131.498</v>
      </c>
      <c r="UIR10">
        <v>-129962131.498</v>
      </c>
      <c r="UIS10">
        <v>-129962131.498</v>
      </c>
      <c r="UIT10">
        <v>-129962131.498</v>
      </c>
      <c r="UIU10">
        <v>-129962131.498</v>
      </c>
      <c r="UIV10">
        <v>-129962131.498</v>
      </c>
      <c r="UIW10">
        <v>-129962131.498</v>
      </c>
      <c r="UIX10">
        <v>-129962131.498</v>
      </c>
      <c r="UIY10">
        <v>-129962131.498</v>
      </c>
      <c r="UIZ10">
        <v>-129962131.498</v>
      </c>
      <c r="UJA10">
        <v>-129962131.498</v>
      </c>
      <c r="UJB10">
        <v>-129962131.498</v>
      </c>
      <c r="UJC10">
        <v>-129962131.498</v>
      </c>
      <c r="UJD10">
        <v>-129962131.498</v>
      </c>
      <c r="UJE10">
        <v>-129962131.498</v>
      </c>
      <c r="UJF10">
        <v>-129962131.498</v>
      </c>
      <c r="UJG10">
        <v>-129962131.498</v>
      </c>
      <c r="UJH10">
        <v>-129962131.498</v>
      </c>
      <c r="UJI10">
        <v>-129962131.498</v>
      </c>
      <c r="UJJ10">
        <v>-129962131.498</v>
      </c>
      <c r="UJK10">
        <v>-129962131.498</v>
      </c>
      <c r="UJL10">
        <v>-129962131.498</v>
      </c>
      <c r="UJM10">
        <v>-129962131.498</v>
      </c>
      <c r="UJN10">
        <v>-129962131.498</v>
      </c>
      <c r="UJO10">
        <v>-129962131.498</v>
      </c>
      <c r="UJP10">
        <v>-129962131.498</v>
      </c>
      <c r="UJQ10">
        <v>-129962131.498</v>
      </c>
      <c r="UJR10">
        <v>-129962131.498</v>
      </c>
      <c r="UJS10">
        <v>-129962131.498</v>
      </c>
      <c r="UJT10">
        <v>-129962131.498</v>
      </c>
      <c r="UJU10">
        <v>-129962131.498</v>
      </c>
      <c r="UJV10">
        <v>-33281031.242600001</v>
      </c>
      <c r="UJW10">
        <v>-30033741.430399999</v>
      </c>
      <c r="UJX10">
        <v>-27402030.397799999</v>
      </c>
      <c r="UJY10">
        <v>-25314488.6094</v>
      </c>
      <c r="UJZ10">
        <v>-23682051.468499999</v>
      </c>
      <c r="UKA10">
        <v>-22391789.509</v>
      </c>
      <c r="UKB10">
        <v>-21304610.577100001</v>
      </c>
      <c r="UKC10">
        <v>-20261882.5548</v>
      </c>
      <c r="UKD10">
        <v>-19105623.386700001</v>
      </c>
      <c r="UKE10">
        <v>-17712565.169100001</v>
      </c>
      <c r="UKF10">
        <v>-16033765.054</v>
      </c>
      <c r="UKG10">
        <v>-32176467.678300001</v>
      </c>
      <c r="UKH10">
        <v>-28389146.385499999</v>
      </c>
      <c r="UKI10">
        <v>-25015756.434900001</v>
      </c>
      <c r="UKJ10">
        <v>-21922999.941</v>
      </c>
      <c r="UKK10">
        <v>-18949856.512699999</v>
      </c>
      <c r="UKL10">
        <v>-15908241.088400001</v>
      </c>
      <c r="UKM10">
        <v>-12595869.991800001</v>
      </c>
      <c r="UKN10">
        <v>-8828617.2399700005</v>
      </c>
      <c r="UKO10">
        <v>-4495414.9096900001</v>
      </c>
      <c r="UKP10">
        <v>725569.39736399997</v>
      </c>
      <c r="UKQ10">
        <v>5546104.18181</v>
      </c>
      <c r="UKR10">
        <v>-33281031.242600001</v>
      </c>
      <c r="UKS10">
        <v>-30033741.430399999</v>
      </c>
      <c r="UKT10">
        <v>-27402030.397799999</v>
      </c>
      <c r="UKU10">
        <v>-25242809.544300001</v>
      </c>
      <c r="UKV10">
        <v>-23563933.611299999</v>
      </c>
      <c r="UKW10">
        <v>-22274301.3125</v>
      </c>
      <c r="UKX10">
        <v>-21191286.436700001</v>
      </c>
      <c r="UKY10">
        <v>-20157046.995200001</v>
      </c>
      <c r="UKZ10">
        <v>-19003426.698199999</v>
      </c>
      <c r="ULA10">
        <v>-17561718.713300001</v>
      </c>
      <c r="ULB10">
        <v>-16033765.054</v>
      </c>
      <c r="ULC10">
        <v>-32176467.678300001</v>
      </c>
      <c r="ULD10">
        <v>-28389146.385499999</v>
      </c>
      <c r="ULE10">
        <v>-25015756.434900001</v>
      </c>
      <c r="ULF10">
        <v>-21762579.831599999</v>
      </c>
      <c r="ULG10">
        <v>-18687190.0363</v>
      </c>
      <c r="ULH10">
        <v>-15583160.507099999</v>
      </c>
      <c r="ULI10">
        <v>-12200953.658299999</v>
      </c>
      <c r="ULJ10">
        <v>-8254730.1842200002</v>
      </c>
      <c r="ULK10">
        <v>-2953289.2135800002</v>
      </c>
      <c r="ULL10">
        <v>2034249.3284</v>
      </c>
      <c r="ULM10">
        <v>5546104.18181</v>
      </c>
      <c r="ULN10">
        <v>-49867118.710199997</v>
      </c>
      <c r="ULO10">
        <v>-44654841.803199999</v>
      </c>
      <c r="ULP10">
        <v>-40266241.1457</v>
      </c>
      <c r="ULQ10">
        <v>-36559350.188199997</v>
      </c>
      <c r="ULR10">
        <v>-33359903.591899998</v>
      </c>
      <c r="ULS10">
        <v>-30455637.804299999</v>
      </c>
      <c r="ULT10">
        <v>-27601042.151099999</v>
      </c>
      <c r="ULU10">
        <v>-24541405.847100001</v>
      </c>
      <c r="ULV10">
        <v>-21062357.039799999</v>
      </c>
      <c r="ULW10">
        <v>-17060533.162700001</v>
      </c>
      <c r="ULX10">
        <v>-12613431.9989</v>
      </c>
      <c r="ULY10">
        <v>-47657991.581600003</v>
      </c>
      <c r="ULZ10">
        <v>-41365651.713399999</v>
      </c>
      <c r="UMA10">
        <v>-35493693.219800003</v>
      </c>
      <c r="UMB10">
        <v>-29776372.851199999</v>
      </c>
      <c r="UMC10">
        <v>-23895513.680100001</v>
      </c>
      <c r="UMD10">
        <v>-17488540.963199999</v>
      </c>
      <c r="UME10">
        <v>-10183560.980599999</v>
      </c>
      <c r="UMF10">
        <v>-1674875.2174800001</v>
      </c>
      <c r="UMG10">
        <v>8158059.9142000005</v>
      </c>
      <c r="UMH10">
        <v>19889596.7623</v>
      </c>
      <c r="UMI10">
        <v>30546306.4727</v>
      </c>
      <c r="UMJ10">
        <v>-49867118.710199997</v>
      </c>
      <c r="UMK10">
        <v>-44654841.803199999</v>
      </c>
      <c r="UML10">
        <v>-40266241.1457</v>
      </c>
      <c r="UMM10">
        <v>-36431363.776799999</v>
      </c>
      <c r="UMN10">
        <v>-33128717.224199999</v>
      </c>
      <c r="UMO10">
        <v>-30197667.907200001</v>
      </c>
      <c r="UMP10">
        <v>-27322469.624299999</v>
      </c>
      <c r="UMQ10">
        <v>-24263841.516199999</v>
      </c>
      <c r="UMR10">
        <v>-20786311.010899998</v>
      </c>
      <c r="UMS10">
        <v>-16661769.8783</v>
      </c>
      <c r="UMT10">
        <v>-12613431.9989</v>
      </c>
      <c r="UMU10">
        <v>-47657991.581600003</v>
      </c>
      <c r="UMV10">
        <v>-41365651.713399999</v>
      </c>
      <c r="UMW10">
        <v>-35493693.219800003</v>
      </c>
      <c r="UMX10">
        <v>-29478333.270799998</v>
      </c>
      <c r="UMY10">
        <v>-23376124.898400001</v>
      </c>
      <c r="UMZ10">
        <v>-16809841.9494</v>
      </c>
      <c r="UNA10">
        <v>-9327253.7053100001</v>
      </c>
      <c r="UNB10">
        <v>-405823.88626900001</v>
      </c>
      <c r="UNC10">
        <v>11585806.6019</v>
      </c>
      <c r="UND10">
        <v>22781972.8233</v>
      </c>
      <c r="UNE10">
        <v>30546306.4727</v>
      </c>
      <c r="UNF10">
        <v>-74431146.425300002</v>
      </c>
      <c r="UNG10">
        <v>-65950657.113600001</v>
      </c>
      <c r="UNH10">
        <v>-58500018.675999999</v>
      </c>
      <c r="UNI10">
        <v>-51796620.606799997</v>
      </c>
      <c r="UNJ10">
        <v>-45497821.6237</v>
      </c>
      <c r="UNK10">
        <v>-39199731.916000001</v>
      </c>
      <c r="UNL10">
        <v>-32460873.410999998</v>
      </c>
      <c r="UNM10">
        <v>-24866632.4815</v>
      </c>
      <c r="UNN10">
        <v>-16142204.3214</v>
      </c>
      <c r="UNO10">
        <v>-6297773.1997699998</v>
      </c>
      <c r="UNP10">
        <v>4245991.7348600002</v>
      </c>
      <c r="UNQ10">
        <v>-70012892.168099999</v>
      </c>
      <c r="UNR10">
        <v>-59372276.934100002</v>
      </c>
      <c r="UNS10">
        <v>-48954922.824199997</v>
      </c>
      <c r="UNT10">
        <v>-38230665.932800002</v>
      </c>
      <c r="UNU10">
        <v>-26569041.800099999</v>
      </c>
      <c r="UNV10">
        <v>-13265538.2338</v>
      </c>
      <c r="UNW10">
        <v>2374088.9300899999</v>
      </c>
      <c r="UNX10">
        <v>20866428.777800001</v>
      </c>
      <c r="UNY10">
        <v>42298629.586599998</v>
      </c>
      <c r="UNZ10">
        <v>67714313.905499995</v>
      </c>
      <c r="UOA10">
        <v>90565468.678000003</v>
      </c>
      <c r="UOB10">
        <v>-74431146.425300002</v>
      </c>
      <c r="UOC10">
        <v>-65950657.113600001</v>
      </c>
      <c r="UOD10">
        <v>-58500018.675999999</v>
      </c>
      <c r="UOE10">
        <v>-51563971.748300001</v>
      </c>
      <c r="UOF10">
        <v>-45043165.249700002</v>
      </c>
      <c r="UOG10">
        <v>-38649031.9705</v>
      </c>
      <c r="UOH10">
        <v>-31825142.461599998</v>
      </c>
      <c r="UOI10">
        <v>-24208720.842599999</v>
      </c>
      <c r="UOJ10">
        <v>-15481628.5371</v>
      </c>
      <c r="UOK10">
        <v>-5353279.3587800004</v>
      </c>
      <c r="UOL10">
        <v>4245991.7348600002</v>
      </c>
      <c r="UOM10">
        <v>-70012892.168099999</v>
      </c>
      <c r="UON10">
        <v>-59372276.934100002</v>
      </c>
      <c r="UOO10">
        <v>-48954922.824199997</v>
      </c>
      <c r="UOP10">
        <v>-37669183.181900002</v>
      </c>
      <c r="UOQ10">
        <v>-25539351.196400002</v>
      </c>
      <c r="UOR10">
        <v>-11864997.361</v>
      </c>
      <c r="UOS10">
        <v>4187311.57754</v>
      </c>
      <c r="UOT10">
        <v>23588133.1833</v>
      </c>
      <c r="UOU10">
        <v>49674188.826800004</v>
      </c>
      <c r="UOV10">
        <v>73915451.130400002</v>
      </c>
      <c r="UOW10">
        <v>90565468.678000003</v>
      </c>
      <c r="UOX10">
        <v>7866250.99608</v>
      </c>
      <c r="UOY10">
        <v>7866250.99608</v>
      </c>
      <c r="UOZ10">
        <v>7866250.99608</v>
      </c>
      <c r="UPA10">
        <v>7866250.99608</v>
      </c>
      <c r="UPB10">
        <v>7866250.99608</v>
      </c>
      <c r="UPC10">
        <v>7866250.99608</v>
      </c>
      <c r="UPD10">
        <v>7866250.99608</v>
      </c>
      <c r="UPE10">
        <v>7866250.99608</v>
      </c>
      <c r="UPF10">
        <v>7866250.99608</v>
      </c>
      <c r="UPG10">
        <v>7866250.99608</v>
      </c>
      <c r="UPH10">
        <v>7866250.99608</v>
      </c>
      <c r="UPI10">
        <v>7823065.0027299998</v>
      </c>
      <c r="UPJ10">
        <v>7823065.0027299998</v>
      </c>
      <c r="UPK10">
        <v>7823065.0027299998</v>
      </c>
      <c r="UPL10">
        <v>7823065.0027299998</v>
      </c>
      <c r="UPM10">
        <v>7823065.0027299998</v>
      </c>
      <c r="UPN10">
        <v>7823065.0027299998</v>
      </c>
      <c r="UPO10">
        <v>7823065.0027299998</v>
      </c>
      <c r="UPP10">
        <v>7823065.0027299998</v>
      </c>
      <c r="UPQ10">
        <v>7823065.0027299998</v>
      </c>
      <c r="UPR10">
        <v>7823065.0027299998</v>
      </c>
      <c r="UPS10">
        <v>7823065.0027299998</v>
      </c>
      <c r="UPT10">
        <v>7866250.99608</v>
      </c>
      <c r="UPU10">
        <v>7866250.99608</v>
      </c>
      <c r="UPV10">
        <v>7866250.99608</v>
      </c>
      <c r="UPW10">
        <v>7866250.99608</v>
      </c>
      <c r="UPX10">
        <v>7866250.99608</v>
      </c>
      <c r="UPY10">
        <v>7866250.99608</v>
      </c>
      <c r="UPZ10">
        <v>7866250.99608</v>
      </c>
      <c r="UQA10">
        <v>7866250.99608</v>
      </c>
      <c r="UQB10">
        <v>7866250.99608</v>
      </c>
      <c r="UQC10">
        <v>7866250.99608</v>
      </c>
      <c r="UQD10">
        <v>7866250.99608</v>
      </c>
      <c r="UQE10">
        <v>7823065.0027299998</v>
      </c>
      <c r="UQF10">
        <v>7823065.0027299998</v>
      </c>
      <c r="UQG10">
        <v>7823065.0027299998</v>
      </c>
      <c r="UQH10">
        <v>7823065.0027299998</v>
      </c>
      <c r="UQI10">
        <v>7823065.0027299998</v>
      </c>
      <c r="UQJ10">
        <v>7823065.0027299998</v>
      </c>
      <c r="UQK10">
        <v>7823065.0027299998</v>
      </c>
      <c r="UQL10">
        <v>7823065.0027299998</v>
      </c>
      <c r="UQM10">
        <v>7823065.0027299998</v>
      </c>
      <c r="UQN10">
        <v>7823065.0027299998</v>
      </c>
      <c r="UQO10">
        <v>7823065.0027299998</v>
      </c>
      <c r="UQP10">
        <v>24446894.284899998</v>
      </c>
      <c r="UQQ10">
        <v>24446894.284899998</v>
      </c>
      <c r="UQR10">
        <v>24446894.284899998</v>
      </c>
      <c r="UQS10">
        <v>24446894.284899998</v>
      </c>
      <c r="UQT10">
        <v>24446894.284899998</v>
      </c>
      <c r="UQU10">
        <v>24446894.284899998</v>
      </c>
      <c r="UQV10">
        <v>24446894.284899998</v>
      </c>
      <c r="UQW10">
        <v>24446894.284899998</v>
      </c>
      <c r="UQX10">
        <v>24446894.284899998</v>
      </c>
      <c r="UQY10">
        <v>24446894.284899998</v>
      </c>
      <c r="UQZ10">
        <v>24446894.284899998</v>
      </c>
      <c r="URA10">
        <v>24361447.213599999</v>
      </c>
      <c r="URB10">
        <v>24361447.213599999</v>
      </c>
      <c r="URC10">
        <v>24361447.213599999</v>
      </c>
      <c r="URD10">
        <v>24361447.213599999</v>
      </c>
      <c r="URE10">
        <v>24361447.213599999</v>
      </c>
      <c r="URF10">
        <v>24361447.213599999</v>
      </c>
      <c r="URG10">
        <v>24361447.213599999</v>
      </c>
      <c r="URH10">
        <v>24361447.213599999</v>
      </c>
      <c r="URI10">
        <v>24361447.213599999</v>
      </c>
      <c r="URJ10">
        <v>24361447.213599999</v>
      </c>
      <c r="URK10">
        <v>24361447.213599999</v>
      </c>
      <c r="URL10">
        <v>24446894.284899998</v>
      </c>
      <c r="URM10">
        <v>24446894.284899998</v>
      </c>
      <c r="URN10">
        <v>24446894.284899998</v>
      </c>
      <c r="URO10">
        <v>24446894.284899998</v>
      </c>
      <c r="URP10">
        <v>24446894.284899998</v>
      </c>
      <c r="URQ10">
        <v>24446894.284899998</v>
      </c>
      <c r="URR10">
        <v>24446894.284899998</v>
      </c>
      <c r="URS10">
        <v>24446894.284899998</v>
      </c>
      <c r="URT10">
        <v>24446894.284899998</v>
      </c>
      <c r="URU10">
        <v>24446894.284899998</v>
      </c>
      <c r="URV10">
        <v>24446894.284899998</v>
      </c>
      <c r="URW10">
        <v>24361447.213599999</v>
      </c>
      <c r="URX10">
        <v>24361447.213599999</v>
      </c>
      <c r="URY10">
        <v>24361447.213599999</v>
      </c>
      <c r="URZ10">
        <v>24361447.213599999</v>
      </c>
      <c r="USA10">
        <v>24361447.213599999</v>
      </c>
      <c r="USB10">
        <v>24361447.213599999</v>
      </c>
      <c r="USC10">
        <v>24361447.213599999</v>
      </c>
      <c r="USD10">
        <v>24361447.213599999</v>
      </c>
      <c r="USE10">
        <v>24361447.213599999</v>
      </c>
      <c r="USF10">
        <v>24361447.213599999</v>
      </c>
      <c r="USG10">
        <v>24361447.213599999</v>
      </c>
      <c r="USH10">
        <v>62413004.7685</v>
      </c>
      <c r="USI10">
        <v>62413004.7685</v>
      </c>
      <c r="USJ10">
        <v>62413004.7685</v>
      </c>
      <c r="USK10">
        <v>62413004.7685</v>
      </c>
      <c r="USL10">
        <v>62413004.7685</v>
      </c>
      <c r="USM10">
        <v>62413004.7685</v>
      </c>
      <c r="USN10">
        <v>62413004.7685</v>
      </c>
      <c r="USO10">
        <v>62413004.7685</v>
      </c>
      <c r="USP10">
        <v>62413004.7685</v>
      </c>
      <c r="USQ10">
        <v>62413004.7685</v>
      </c>
      <c r="USR10">
        <v>62413004.7685</v>
      </c>
      <c r="USS10">
        <v>62243035.541299999</v>
      </c>
      <c r="UST10">
        <v>62243035.541299999</v>
      </c>
      <c r="USU10">
        <v>62243035.541299999</v>
      </c>
      <c r="USV10">
        <v>62243035.541299999</v>
      </c>
      <c r="USW10">
        <v>62243035.541299999</v>
      </c>
      <c r="USX10">
        <v>62243035.541299999</v>
      </c>
      <c r="USY10">
        <v>62243035.541299999</v>
      </c>
      <c r="USZ10">
        <v>62243035.541299999</v>
      </c>
      <c r="UTA10">
        <v>62243035.541299999</v>
      </c>
      <c r="UTB10">
        <v>62243035.541299999</v>
      </c>
      <c r="UTC10">
        <v>62243035.541299999</v>
      </c>
      <c r="UTD10">
        <v>62413004.7685</v>
      </c>
      <c r="UTE10">
        <v>62413004.7685</v>
      </c>
      <c r="UTF10">
        <v>62413004.7685</v>
      </c>
      <c r="UTG10">
        <v>62413004.7685</v>
      </c>
      <c r="UTH10">
        <v>62413004.7685</v>
      </c>
      <c r="UTI10">
        <v>62413004.7685</v>
      </c>
      <c r="UTJ10">
        <v>62413004.7685</v>
      </c>
      <c r="UTK10">
        <v>62413004.7685</v>
      </c>
      <c r="UTL10">
        <v>62413004.7685</v>
      </c>
      <c r="UTM10">
        <v>62413004.7685</v>
      </c>
      <c r="UTN10">
        <v>62413004.7685</v>
      </c>
      <c r="UTO10">
        <v>62243035.541299999</v>
      </c>
      <c r="UTP10">
        <v>62243035.541299999</v>
      </c>
      <c r="UTQ10">
        <v>62243035.541299999</v>
      </c>
      <c r="UTR10">
        <v>62243035.541299999</v>
      </c>
      <c r="UTS10">
        <v>62243035.541299999</v>
      </c>
      <c r="UTT10">
        <v>62243035.541299999</v>
      </c>
      <c r="UTU10">
        <v>62243035.541299999</v>
      </c>
      <c r="UTV10">
        <v>62243035.541299999</v>
      </c>
      <c r="UTW10">
        <v>62243035.541299999</v>
      </c>
      <c r="UTX10">
        <v>62243035.541299999</v>
      </c>
      <c r="UTY10">
        <v>62243035.541299999</v>
      </c>
      <c r="UTZ10">
        <v>-2436.3191376</v>
      </c>
      <c r="UUA10">
        <v>-2436.3191376</v>
      </c>
      <c r="UUB10">
        <v>-2436.3191376</v>
      </c>
      <c r="UUC10">
        <v>-2436.3191376</v>
      </c>
      <c r="UUD10">
        <v>-2436.3191376</v>
      </c>
      <c r="UUE10">
        <v>-2436.3191376</v>
      </c>
      <c r="UUF10">
        <v>-2436.3191376</v>
      </c>
      <c r="UUG10">
        <v>-2436.3191376</v>
      </c>
      <c r="UUH10">
        <v>-2436.3191376</v>
      </c>
      <c r="UUI10">
        <v>-2436.3191376</v>
      </c>
      <c r="UUJ10">
        <v>-2436.3191376</v>
      </c>
      <c r="UUK10">
        <v>-2436.3191376</v>
      </c>
      <c r="UUL10">
        <v>-2436.3191376</v>
      </c>
      <c r="UUM10">
        <v>-2436.3191376</v>
      </c>
      <c r="UUN10">
        <v>-2436.3191376</v>
      </c>
      <c r="UUO10">
        <v>-2436.3191376</v>
      </c>
      <c r="UUP10">
        <v>-2436.3191376</v>
      </c>
      <c r="UUQ10">
        <v>-2436.3191376</v>
      </c>
      <c r="UUR10">
        <v>-2436.3191376</v>
      </c>
      <c r="UUS10">
        <v>-2436.3191376</v>
      </c>
      <c r="UUT10">
        <v>-2436.3191376</v>
      </c>
      <c r="UUU10">
        <v>-2436.3191376</v>
      </c>
      <c r="UUV10">
        <v>-2436.3191376</v>
      </c>
      <c r="UUW10">
        <v>-2436.3191376</v>
      </c>
      <c r="UUX10">
        <v>-2436.3191376</v>
      </c>
      <c r="UUY10">
        <v>-2436.3191376</v>
      </c>
      <c r="UUZ10">
        <v>-2436.3191376</v>
      </c>
      <c r="UVA10">
        <v>-2436.3191376</v>
      </c>
      <c r="UVB10">
        <v>-2436.3191376</v>
      </c>
      <c r="UVC10">
        <v>-2436.3191376</v>
      </c>
      <c r="UVD10">
        <v>-2436.3191376</v>
      </c>
      <c r="UVE10">
        <v>-2436.3191376</v>
      </c>
      <c r="UVF10">
        <v>-2436.3191376</v>
      </c>
      <c r="UVG10">
        <v>-2436.3191376</v>
      </c>
      <c r="UVH10">
        <v>-2436.3191376</v>
      </c>
      <c r="UVI10">
        <v>-2436.3191376</v>
      </c>
      <c r="UVJ10">
        <v>-2436.3191376</v>
      </c>
      <c r="UVK10">
        <v>-2436.3191376</v>
      </c>
      <c r="UVL10">
        <v>-2436.3191376</v>
      </c>
      <c r="UVM10">
        <v>-2436.3191376</v>
      </c>
      <c r="UVN10">
        <v>-2436.3191376</v>
      </c>
      <c r="UVO10">
        <v>-2436.3191376</v>
      </c>
      <c r="UVP10">
        <v>-2436.3191376</v>
      </c>
      <c r="UVQ10">
        <v>-2436.3191376</v>
      </c>
      <c r="UVR10">
        <v>-4447.6033306199997</v>
      </c>
      <c r="UVS10">
        <v>-4447.6033306199997</v>
      </c>
      <c r="UVT10">
        <v>-4447.6033306199997</v>
      </c>
      <c r="UVU10">
        <v>-4447.6033306199997</v>
      </c>
      <c r="UVV10">
        <v>-4447.6033306199997</v>
      </c>
      <c r="UVW10">
        <v>-4447.6033306199997</v>
      </c>
      <c r="UVX10">
        <v>-4447.6033306199997</v>
      </c>
      <c r="UVY10">
        <v>-4447.6033306199997</v>
      </c>
      <c r="UVZ10">
        <v>-4447.6033306199997</v>
      </c>
      <c r="UWA10">
        <v>-4447.6033306199997</v>
      </c>
      <c r="UWB10">
        <v>-4447.6033306199997</v>
      </c>
      <c r="UWC10">
        <v>-4447.6033306199997</v>
      </c>
      <c r="UWD10">
        <v>-4447.6033306199997</v>
      </c>
      <c r="UWE10">
        <v>-4447.6033306199997</v>
      </c>
      <c r="UWF10">
        <v>-4447.6033306199997</v>
      </c>
      <c r="UWG10">
        <v>-4447.6033306199997</v>
      </c>
      <c r="UWH10">
        <v>-4447.6033306199997</v>
      </c>
      <c r="UWI10">
        <v>-4447.6033306199997</v>
      </c>
      <c r="UWJ10">
        <v>-4447.6033306199997</v>
      </c>
      <c r="UWK10">
        <v>-4447.6033306199997</v>
      </c>
      <c r="UWL10">
        <v>-4447.6033306199997</v>
      </c>
      <c r="UWM10">
        <v>-4447.6033306199997</v>
      </c>
      <c r="UWN10">
        <v>-4447.6033306199997</v>
      </c>
      <c r="UWO10">
        <v>-4447.6033306199997</v>
      </c>
      <c r="UWP10">
        <v>-4447.6033306199997</v>
      </c>
      <c r="UWQ10">
        <v>-4447.6033306199997</v>
      </c>
      <c r="UWR10">
        <v>-4447.6033306199997</v>
      </c>
      <c r="UWS10">
        <v>-4447.6033306199997</v>
      </c>
      <c r="UWT10">
        <v>-4447.6033306199997</v>
      </c>
      <c r="UWU10">
        <v>-4447.6033306199997</v>
      </c>
      <c r="UWV10">
        <v>-4447.6033306199997</v>
      </c>
      <c r="UWW10">
        <v>-4447.6033306199997</v>
      </c>
      <c r="UWX10">
        <v>-4447.6033306199997</v>
      </c>
      <c r="UWY10">
        <v>-4447.6033306199997</v>
      </c>
      <c r="UWZ10">
        <v>-4447.6033306199997</v>
      </c>
      <c r="UXA10">
        <v>-4447.6033306199997</v>
      </c>
      <c r="UXB10">
        <v>-4447.6033306199997</v>
      </c>
      <c r="UXC10">
        <v>-4447.6033306199997</v>
      </c>
      <c r="UXD10">
        <v>-4447.6033306199997</v>
      </c>
      <c r="UXE10">
        <v>-4447.6033306199997</v>
      </c>
      <c r="UXF10">
        <v>-4447.6033306199997</v>
      </c>
      <c r="UXG10">
        <v>-4447.6033306199997</v>
      </c>
      <c r="UXH10">
        <v>-4447.6033306199997</v>
      </c>
      <c r="UXI10">
        <v>-4447.6033306199997</v>
      </c>
      <c r="UXJ10">
        <v>-8470.1717166599992</v>
      </c>
      <c r="UXK10">
        <v>-8470.1717166599992</v>
      </c>
      <c r="UXL10">
        <v>-8470.1717166599992</v>
      </c>
      <c r="UXM10">
        <v>-8470.1717166599992</v>
      </c>
      <c r="UXN10">
        <v>-8470.1717166599992</v>
      </c>
      <c r="UXO10">
        <v>-8470.1717166599992</v>
      </c>
      <c r="UXP10">
        <v>-8470.1717166599992</v>
      </c>
      <c r="UXQ10">
        <v>-8470.1717166599992</v>
      </c>
      <c r="UXR10">
        <v>-8470.1717166599992</v>
      </c>
      <c r="UXS10">
        <v>-8470.1717166599992</v>
      </c>
      <c r="UXT10">
        <v>-8470.1717166599992</v>
      </c>
      <c r="UXU10">
        <v>-8470.1717166599992</v>
      </c>
      <c r="UXV10">
        <v>-8470.1717166599992</v>
      </c>
      <c r="UXW10">
        <v>-8470.1717166599992</v>
      </c>
      <c r="UXX10">
        <v>-8470.1717166599992</v>
      </c>
      <c r="UXY10">
        <v>-8470.1717166599992</v>
      </c>
      <c r="UXZ10">
        <v>-8470.1717166599992</v>
      </c>
      <c r="UYA10">
        <v>-8470.1717166599992</v>
      </c>
      <c r="UYB10">
        <v>-8470.1717166599992</v>
      </c>
      <c r="UYC10">
        <v>-8470.1717166599992</v>
      </c>
      <c r="UYD10">
        <v>-8470.1717166599992</v>
      </c>
      <c r="UYE10">
        <v>-8470.1717166599992</v>
      </c>
      <c r="UYF10">
        <v>-8470.1717166599992</v>
      </c>
      <c r="UYG10">
        <v>-8470.1717166599992</v>
      </c>
      <c r="UYH10">
        <v>-8470.1717166599992</v>
      </c>
      <c r="UYI10">
        <v>-8470.1717166599992</v>
      </c>
      <c r="UYJ10">
        <v>-8470.1717166599992</v>
      </c>
      <c r="UYK10">
        <v>-8470.1717166599992</v>
      </c>
      <c r="UYL10">
        <v>-8470.1717166599992</v>
      </c>
      <c r="UYM10">
        <v>-8470.1717166599992</v>
      </c>
      <c r="UYN10">
        <v>-8470.1717166599992</v>
      </c>
      <c r="UYO10">
        <v>-8470.1717166599992</v>
      </c>
      <c r="UYP10">
        <v>-8470.1717166599992</v>
      </c>
      <c r="UYQ10">
        <v>-8470.1717166599992</v>
      </c>
      <c r="UYR10">
        <v>-8470.1717166599992</v>
      </c>
      <c r="UYS10">
        <v>-8470.1717166599992</v>
      </c>
      <c r="UYT10">
        <v>-8470.1717166599992</v>
      </c>
      <c r="UYU10">
        <v>-8470.1717166599992</v>
      </c>
      <c r="UYV10">
        <v>-8470.1717166599992</v>
      </c>
      <c r="UYW10">
        <v>-8470.1717166599992</v>
      </c>
      <c r="UYX10">
        <v>-8470.1717166599992</v>
      </c>
      <c r="UYY10">
        <v>-8470.1717166599992</v>
      </c>
      <c r="UYZ10">
        <v>-8470.1717166599992</v>
      </c>
      <c r="UZA10">
        <v>-8470.1717166599992</v>
      </c>
      <c r="UZB10">
        <v>-5753.1868542499997</v>
      </c>
      <c r="UZC10">
        <v>-5753.1868542499997</v>
      </c>
      <c r="UZD10">
        <v>-5753.1868542499997</v>
      </c>
      <c r="UZE10">
        <v>-5753.1868542499997</v>
      </c>
      <c r="UZF10">
        <v>-5753.1868542499997</v>
      </c>
      <c r="UZG10">
        <v>-5753.1868542499997</v>
      </c>
      <c r="UZH10">
        <v>-5753.1868542499997</v>
      </c>
      <c r="UZI10">
        <v>-5753.1868542499997</v>
      </c>
      <c r="UZJ10">
        <v>-5753.1868542499997</v>
      </c>
      <c r="UZK10">
        <v>-5753.1868542499997</v>
      </c>
      <c r="UZL10">
        <v>-5753.1868542499997</v>
      </c>
      <c r="UZM10">
        <v>-5753.1868542499997</v>
      </c>
      <c r="UZN10">
        <v>-5753.1868542499997</v>
      </c>
      <c r="UZO10">
        <v>-5753.1868542499997</v>
      </c>
      <c r="UZP10">
        <v>-5753.1868542499997</v>
      </c>
      <c r="UZQ10">
        <v>-5753.1868542499997</v>
      </c>
      <c r="UZR10">
        <v>-5753.1868542499997</v>
      </c>
      <c r="UZS10">
        <v>-5753.1868542499997</v>
      </c>
      <c r="UZT10">
        <v>-5753.1868542499997</v>
      </c>
      <c r="UZU10">
        <v>-5753.1868542499997</v>
      </c>
      <c r="UZV10">
        <v>-5753.1868542499997</v>
      </c>
      <c r="UZW10">
        <v>-5753.1868542499997</v>
      </c>
      <c r="UZX10">
        <v>-5753.1868542499997</v>
      </c>
      <c r="UZY10">
        <v>-5753.1868542499997</v>
      </c>
      <c r="UZZ10">
        <v>-5753.1868542499997</v>
      </c>
      <c r="VAA10">
        <v>-5753.1868542499997</v>
      </c>
      <c r="VAB10">
        <v>-5753.1868542499997</v>
      </c>
      <c r="VAC10">
        <v>-5753.1868542499997</v>
      </c>
      <c r="VAD10">
        <v>-5753.1868542499997</v>
      </c>
      <c r="VAE10">
        <v>-5753.1868542499997</v>
      </c>
      <c r="VAF10">
        <v>-5753.1868542499997</v>
      </c>
      <c r="VAG10">
        <v>-5753.1868542499997</v>
      </c>
      <c r="VAH10">
        <v>-5753.1868542499997</v>
      </c>
      <c r="VAI10">
        <v>-5753.1868542499997</v>
      </c>
      <c r="VAJ10">
        <v>-5753.1868542499997</v>
      </c>
      <c r="VAK10">
        <v>-5753.1868542499997</v>
      </c>
      <c r="VAL10">
        <v>-5753.1868542499997</v>
      </c>
      <c r="VAM10">
        <v>-5753.1868542499997</v>
      </c>
      <c r="VAN10">
        <v>-5753.1868542499997</v>
      </c>
      <c r="VAO10">
        <v>-5753.1868542499997</v>
      </c>
      <c r="VAP10">
        <v>-5753.1868542499997</v>
      </c>
      <c r="VAQ10">
        <v>-5753.1868542499997</v>
      </c>
      <c r="VAR10">
        <v>-5753.1868542499997</v>
      </c>
      <c r="VAS10">
        <v>-5753.1868542499997</v>
      </c>
      <c r="VAT10">
        <v>-10502.685227</v>
      </c>
      <c r="VAU10">
        <v>-10502.685227</v>
      </c>
      <c r="VAV10">
        <v>-10502.685227</v>
      </c>
      <c r="VAW10">
        <v>-10502.685227</v>
      </c>
      <c r="VAX10">
        <v>-10502.685227</v>
      </c>
      <c r="VAY10">
        <v>-10502.685227</v>
      </c>
      <c r="VAZ10">
        <v>-10502.685227</v>
      </c>
      <c r="VBA10">
        <v>-10502.685227</v>
      </c>
      <c r="VBB10">
        <v>-10502.685227</v>
      </c>
      <c r="VBC10">
        <v>-10502.685227</v>
      </c>
      <c r="VBD10">
        <v>-10502.685227</v>
      </c>
      <c r="VBE10">
        <v>-10502.685227</v>
      </c>
      <c r="VBF10">
        <v>-10502.685227</v>
      </c>
      <c r="VBG10">
        <v>-10502.685227</v>
      </c>
      <c r="VBH10">
        <v>-10502.685227</v>
      </c>
      <c r="VBI10">
        <v>-10502.685227</v>
      </c>
      <c r="VBJ10">
        <v>-10502.685227</v>
      </c>
      <c r="VBK10">
        <v>-10502.685227</v>
      </c>
      <c r="VBL10">
        <v>-10502.685227</v>
      </c>
      <c r="VBM10">
        <v>-10502.685227</v>
      </c>
      <c r="VBN10">
        <v>-10502.685227</v>
      </c>
      <c r="VBO10">
        <v>-10502.685227</v>
      </c>
      <c r="VBP10">
        <v>-10502.685227</v>
      </c>
      <c r="VBQ10">
        <v>-10502.685227</v>
      </c>
      <c r="VBR10">
        <v>-10502.685227</v>
      </c>
      <c r="VBS10">
        <v>-10502.685227</v>
      </c>
      <c r="VBT10">
        <v>-10502.685227</v>
      </c>
      <c r="VBU10">
        <v>-10502.685227</v>
      </c>
      <c r="VBV10">
        <v>-10502.685227</v>
      </c>
      <c r="VBW10">
        <v>-10502.685227</v>
      </c>
      <c r="VBX10">
        <v>-10502.685227</v>
      </c>
      <c r="VBY10">
        <v>-10502.685227</v>
      </c>
      <c r="VBZ10">
        <v>-10502.685227</v>
      </c>
      <c r="VCA10">
        <v>-10502.685227</v>
      </c>
      <c r="VCB10">
        <v>-10502.685227</v>
      </c>
      <c r="VCC10">
        <v>-10502.685227</v>
      </c>
      <c r="VCD10">
        <v>-10502.685227</v>
      </c>
      <c r="VCE10">
        <v>-10502.685227</v>
      </c>
      <c r="VCF10">
        <v>-10502.685227</v>
      </c>
      <c r="VCG10">
        <v>-10502.685227</v>
      </c>
      <c r="VCH10">
        <v>-10502.685227</v>
      </c>
      <c r="VCI10">
        <v>-10502.685227</v>
      </c>
      <c r="VCJ10">
        <v>-10502.685227</v>
      </c>
      <c r="VCK10">
        <v>-10502.685227</v>
      </c>
      <c r="VCL10">
        <v>-20001.681972400002</v>
      </c>
      <c r="VCM10">
        <v>-20001.681972400002</v>
      </c>
      <c r="VCN10">
        <v>-20001.681972400002</v>
      </c>
      <c r="VCO10">
        <v>-20001.681972400002</v>
      </c>
      <c r="VCP10">
        <v>-20001.681972400002</v>
      </c>
      <c r="VCQ10">
        <v>-20001.681972400002</v>
      </c>
      <c r="VCR10">
        <v>-20001.681972400002</v>
      </c>
      <c r="VCS10">
        <v>-20001.681972400002</v>
      </c>
      <c r="VCT10">
        <v>-20001.681972400002</v>
      </c>
      <c r="VCU10">
        <v>-20001.681972400002</v>
      </c>
      <c r="VCV10">
        <v>-20001.681972400002</v>
      </c>
      <c r="VCW10">
        <v>-20001.681972400002</v>
      </c>
      <c r="VCX10">
        <v>-20001.681972400002</v>
      </c>
      <c r="VCY10">
        <v>-20001.681972400002</v>
      </c>
      <c r="VCZ10">
        <v>-20001.681972400002</v>
      </c>
      <c r="VDA10">
        <v>-20001.681972400002</v>
      </c>
      <c r="VDB10">
        <v>-20001.681972400002</v>
      </c>
      <c r="VDC10">
        <v>-20001.681972400002</v>
      </c>
      <c r="VDD10">
        <v>-20001.681972400002</v>
      </c>
      <c r="VDE10">
        <v>-20001.681972400002</v>
      </c>
      <c r="VDF10">
        <v>-20001.681972400002</v>
      </c>
      <c r="VDG10">
        <v>-20001.681972400002</v>
      </c>
      <c r="VDH10">
        <v>-20001.681972400002</v>
      </c>
      <c r="VDI10">
        <v>-20001.681972400002</v>
      </c>
      <c r="VDJ10">
        <v>-20001.681972400002</v>
      </c>
      <c r="VDK10">
        <v>-20001.681972400002</v>
      </c>
      <c r="VDL10">
        <v>-20001.681972400002</v>
      </c>
      <c r="VDM10">
        <v>-20001.681972400002</v>
      </c>
      <c r="VDN10">
        <v>-20001.681972400002</v>
      </c>
      <c r="VDO10">
        <v>-20001.681972400002</v>
      </c>
      <c r="VDP10">
        <v>-20001.681972400002</v>
      </c>
      <c r="VDQ10">
        <v>-20001.681972400002</v>
      </c>
      <c r="VDR10">
        <v>-20001.681972400002</v>
      </c>
      <c r="VDS10">
        <v>-20001.681972400002</v>
      </c>
      <c r="VDT10">
        <v>-20001.681972400002</v>
      </c>
      <c r="VDU10">
        <v>-20001.681972400002</v>
      </c>
      <c r="VDV10">
        <v>-20001.681972400002</v>
      </c>
      <c r="VDW10">
        <v>-20001.681972400002</v>
      </c>
      <c r="VDX10">
        <v>-20001.681972400002</v>
      </c>
      <c r="VDY10">
        <v>-20001.681972400002</v>
      </c>
      <c r="VDZ10">
        <v>-20001.681972400002</v>
      </c>
      <c r="VEA10">
        <v>-20001.681972400002</v>
      </c>
      <c r="VEB10">
        <v>-20001.681972400002</v>
      </c>
      <c r="VEC10">
        <v>-20001.681972400002</v>
      </c>
      <c r="VED10">
        <v>-261893.99910099999</v>
      </c>
      <c r="VEE10">
        <v>-261893.99910099999</v>
      </c>
      <c r="VEF10">
        <v>-261893.99910099999</v>
      </c>
      <c r="VEG10">
        <v>-261893.99910099999</v>
      </c>
      <c r="VEH10">
        <v>-261893.99910099999</v>
      </c>
      <c r="VEI10">
        <v>-261893.99910099999</v>
      </c>
      <c r="VEJ10">
        <v>-261893.99910099999</v>
      </c>
      <c r="VEK10">
        <v>-261893.99910099999</v>
      </c>
      <c r="VEL10">
        <v>-261893.99910099999</v>
      </c>
      <c r="VEM10">
        <v>-261893.99910099999</v>
      </c>
      <c r="VEN10">
        <v>-261893.99910099999</v>
      </c>
      <c r="VEO10">
        <v>-261909.316594</v>
      </c>
      <c r="VEP10">
        <v>-261909.316594</v>
      </c>
      <c r="VEQ10">
        <v>-261909.316594</v>
      </c>
      <c r="VER10">
        <v>-261909.316594</v>
      </c>
      <c r="VES10">
        <v>-261909.316594</v>
      </c>
      <c r="VET10">
        <v>-261909.316594</v>
      </c>
      <c r="VEU10">
        <v>-261909.316594</v>
      </c>
      <c r="VEV10">
        <v>-261909.316594</v>
      </c>
      <c r="VEW10">
        <v>-261909.316594</v>
      </c>
      <c r="VEX10">
        <v>-261909.316594</v>
      </c>
      <c r="VEY10">
        <v>-261909.316594</v>
      </c>
      <c r="VEZ10">
        <v>-261893.99910099999</v>
      </c>
      <c r="VFA10">
        <v>-261893.99910099999</v>
      </c>
      <c r="VFB10">
        <v>-261893.99910099999</v>
      </c>
      <c r="VFC10">
        <v>-261893.99910099999</v>
      </c>
      <c r="VFD10">
        <v>-261893.99910099999</v>
      </c>
      <c r="VFE10">
        <v>-261893.99910099999</v>
      </c>
      <c r="VFF10">
        <v>-261893.99910099999</v>
      </c>
      <c r="VFG10">
        <v>-261893.99910099999</v>
      </c>
      <c r="VFH10">
        <v>-261893.99910099999</v>
      </c>
      <c r="VFI10">
        <v>-261893.99910099999</v>
      </c>
      <c r="VFJ10">
        <v>-261893.99910099999</v>
      </c>
      <c r="VFK10">
        <v>-261909.316594</v>
      </c>
      <c r="VFL10">
        <v>-261909.316594</v>
      </c>
      <c r="VFM10">
        <v>-261909.316594</v>
      </c>
      <c r="VFN10">
        <v>-261909.316594</v>
      </c>
      <c r="VFO10">
        <v>-261909.316594</v>
      </c>
      <c r="VFP10">
        <v>-261909.316594</v>
      </c>
      <c r="VFQ10">
        <v>-261909.316594</v>
      </c>
      <c r="VFR10">
        <v>-261909.316594</v>
      </c>
      <c r="VFS10">
        <v>-261909.316594</v>
      </c>
      <c r="VFT10">
        <v>-261909.316594</v>
      </c>
      <c r="VFU10">
        <v>-261909.316594</v>
      </c>
      <c r="VFV10">
        <v>-390127.09324999998</v>
      </c>
      <c r="VFW10">
        <v>-390127.09324999998</v>
      </c>
      <c r="VFX10">
        <v>-390127.09324999998</v>
      </c>
      <c r="VFY10">
        <v>-390127.09324999998</v>
      </c>
      <c r="VFZ10">
        <v>-390127.09324999998</v>
      </c>
      <c r="VGA10">
        <v>-390127.09324999998</v>
      </c>
      <c r="VGB10">
        <v>-390127.09324999998</v>
      </c>
      <c r="VGC10">
        <v>-390127.09324999998</v>
      </c>
      <c r="VGD10">
        <v>-390127.09324999998</v>
      </c>
      <c r="VGE10">
        <v>-390127.09324999998</v>
      </c>
      <c r="VGF10">
        <v>-390127.09324999998</v>
      </c>
      <c r="VGG10">
        <v>-390156.232938</v>
      </c>
      <c r="VGH10">
        <v>-390156.232938</v>
      </c>
      <c r="VGI10">
        <v>-390156.232938</v>
      </c>
      <c r="VGJ10">
        <v>-390156.232938</v>
      </c>
      <c r="VGK10">
        <v>-390156.232938</v>
      </c>
      <c r="VGL10">
        <v>-390156.232938</v>
      </c>
      <c r="VGM10">
        <v>-390156.232938</v>
      </c>
      <c r="VGN10">
        <v>-390156.232938</v>
      </c>
      <c r="VGO10">
        <v>-390156.232938</v>
      </c>
      <c r="VGP10">
        <v>-390156.232938</v>
      </c>
      <c r="VGQ10">
        <v>-390156.232938</v>
      </c>
      <c r="VGR10">
        <v>-390127.09324999998</v>
      </c>
      <c r="VGS10">
        <v>-390127.09324999998</v>
      </c>
      <c r="VGT10">
        <v>-390127.09324999998</v>
      </c>
      <c r="VGU10">
        <v>-390127.09324999998</v>
      </c>
      <c r="VGV10">
        <v>-390127.09324999998</v>
      </c>
      <c r="VGW10">
        <v>-390127.09324999998</v>
      </c>
      <c r="VGX10">
        <v>-390127.09324999998</v>
      </c>
      <c r="VGY10">
        <v>-390127.09324999998</v>
      </c>
      <c r="VGZ10">
        <v>-390127.09324999998</v>
      </c>
      <c r="VHA10">
        <v>-390127.09324999998</v>
      </c>
      <c r="VHB10">
        <v>-390127.09324999998</v>
      </c>
      <c r="VHC10">
        <v>-390156.232938</v>
      </c>
      <c r="VHD10">
        <v>-390156.232938</v>
      </c>
      <c r="VHE10">
        <v>-390156.232938</v>
      </c>
      <c r="VHF10">
        <v>-390156.232938</v>
      </c>
      <c r="VHG10">
        <v>-390156.232938</v>
      </c>
      <c r="VHH10">
        <v>-390156.232938</v>
      </c>
      <c r="VHI10">
        <v>-390156.232938</v>
      </c>
      <c r="VHJ10">
        <v>-390156.232938</v>
      </c>
      <c r="VHK10">
        <v>-390156.232938</v>
      </c>
      <c r="VHL10">
        <v>-390156.232938</v>
      </c>
      <c r="VHM10">
        <v>-390156.232938</v>
      </c>
      <c r="VHN10">
        <v>-576705.54564000003</v>
      </c>
      <c r="VHO10">
        <v>-576705.54564000003</v>
      </c>
      <c r="VHP10">
        <v>-576705.54564000003</v>
      </c>
      <c r="VHQ10">
        <v>-576705.54564000003</v>
      </c>
      <c r="VHR10">
        <v>-576705.54564000003</v>
      </c>
      <c r="VHS10">
        <v>-576705.54564000003</v>
      </c>
      <c r="VHT10">
        <v>-576705.54564000003</v>
      </c>
      <c r="VHU10">
        <v>-576705.54564000003</v>
      </c>
      <c r="VHV10">
        <v>-576705.54564000003</v>
      </c>
      <c r="VHW10">
        <v>-576705.54564000003</v>
      </c>
      <c r="VHX10">
        <v>-576705.54564000003</v>
      </c>
      <c r="VHY10">
        <v>-576762.32971600001</v>
      </c>
      <c r="VHZ10">
        <v>-576762.32971600001</v>
      </c>
      <c r="VIA10">
        <v>-576762.32971600001</v>
      </c>
      <c r="VIB10">
        <v>-576762.32971600001</v>
      </c>
      <c r="VIC10">
        <v>-576762.32971600001</v>
      </c>
      <c r="VID10">
        <v>-576762.32971600001</v>
      </c>
      <c r="VIE10">
        <v>-576762.32971600001</v>
      </c>
      <c r="VIF10">
        <v>-576762.32971600001</v>
      </c>
      <c r="VIG10">
        <v>-576762.32971600001</v>
      </c>
      <c r="VIH10">
        <v>-576762.32971600001</v>
      </c>
      <c r="VII10">
        <v>-576762.32971600001</v>
      </c>
      <c r="VIJ10">
        <v>-576705.54564000003</v>
      </c>
      <c r="VIK10">
        <v>-576705.54564000003</v>
      </c>
      <c r="VIL10">
        <v>-576705.54564000003</v>
      </c>
      <c r="VIM10">
        <v>-576705.54564000003</v>
      </c>
      <c r="VIN10">
        <v>-576705.54564000003</v>
      </c>
      <c r="VIO10">
        <v>-576705.54564000003</v>
      </c>
      <c r="VIP10">
        <v>-576705.54564000003</v>
      </c>
      <c r="VIQ10">
        <v>-576705.54564000003</v>
      </c>
      <c r="VIR10">
        <v>-576705.54564000003</v>
      </c>
      <c r="VIS10">
        <v>-576705.54564000003</v>
      </c>
      <c r="VIT10">
        <v>-576705.54564000003</v>
      </c>
      <c r="VIU10">
        <v>-576762.32971600001</v>
      </c>
      <c r="VIV10">
        <v>-576762.32971600001</v>
      </c>
      <c r="VIW10">
        <v>-576762.32971600001</v>
      </c>
      <c r="VIX10">
        <v>-576762.32971600001</v>
      </c>
      <c r="VIY10">
        <v>-576762.32971600001</v>
      </c>
      <c r="VIZ10">
        <v>-576762.32971600001</v>
      </c>
      <c r="VJA10">
        <v>-576762.32971600001</v>
      </c>
      <c r="VJB10">
        <v>-576762.32971600001</v>
      </c>
      <c r="VJC10">
        <v>-576762.32971600001</v>
      </c>
      <c r="VJD10">
        <v>-576762.32971600001</v>
      </c>
      <c r="VJE10">
        <v>-576762.32971600001</v>
      </c>
      <c r="VJF10">
        <v>-310925.27088800003</v>
      </c>
      <c r="VJG10">
        <v>-310925.27088800003</v>
      </c>
      <c r="VJH10">
        <v>-310925.27088800003</v>
      </c>
      <c r="VJI10">
        <v>-310925.27088800003</v>
      </c>
      <c r="VJJ10">
        <v>-310925.27088800003</v>
      </c>
      <c r="VJK10">
        <v>-310925.27088800003</v>
      </c>
      <c r="VJL10">
        <v>-310925.27088800003</v>
      </c>
      <c r="VJM10">
        <v>-310925.27088800003</v>
      </c>
      <c r="VJN10">
        <v>-310925.27088800003</v>
      </c>
      <c r="VJO10">
        <v>-310925.27088800003</v>
      </c>
      <c r="VJP10">
        <v>-310925.27088800003</v>
      </c>
      <c r="VJQ10">
        <v>-306199.35688699997</v>
      </c>
      <c r="VJR10">
        <v>-306199.35688699997</v>
      </c>
      <c r="VJS10">
        <v>-306199.35688699997</v>
      </c>
      <c r="VJT10">
        <v>-306199.35688699997</v>
      </c>
      <c r="VJU10">
        <v>-306199.35688699997</v>
      </c>
      <c r="VJV10">
        <v>-306199.35688699997</v>
      </c>
      <c r="VJW10">
        <v>-306199.35688699997</v>
      </c>
      <c r="VJX10">
        <v>-306199.35688699997</v>
      </c>
      <c r="VJY10">
        <v>-306199.35688699997</v>
      </c>
      <c r="VJZ10">
        <v>-306199.35688699997</v>
      </c>
      <c r="VKA10">
        <v>-306199.35688699997</v>
      </c>
      <c r="VKB10">
        <v>-310925.27088800003</v>
      </c>
      <c r="VKC10">
        <v>-310925.27088800003</v>
      </c>
      <c r="VKD10">
        <v>-310925.27088800003</v>
      </c>
      <c r="VKE10">
        <v>-310925.27088800003</v>
      </c>
      <c r="VKF10">
        <v>-310925.27088800003</v>
      </c>
      <c r="VKG10">
        <v>-310925.27088800003</v>
      </c>
      <c r="VKH10">
        <v>-310925.27088800003</v>
      </c>
      <c r="VKI10">
        <v>-310925.27088800003</v>
      </c>
      <c r="VKJ10">
        <v>-310925.27088800003</v>
      </c>
      <c r="VKK10">
        <v>-310925.27088800003</v>
      </c>
      <c r="VKL10">
        <v>-310925.27088800003</v>
      </c>
      <c r="VKM10">
        <v>-306199.35688699997</v>
      </c>
      <c r="VKN10">
        <v>-306199.35688699997</v>
      </c>
      <c r="VKO10">
        <v>-306199.35688699997</v>
      </c>
      <c r="VKP10">
        <v>-306199.35688699997</v>
      </c>
      <c r="VKQ10">
        <v>-306199.35688699997</v>
      </c>
      <c r="VKR10">
        <v>-306199.35688699997</v>
      </c>
      <c r="VKS10">
        <v>-306199.35688699997</v>
      </c>
      <c r="VKT10">
        <v>-306199.35688699997</v>
      </c>
      <c r="VKU10">
        <v>-306199.35688699997</v>
      </c>
      <c r="VKV10">
        <v>-306199.35688699997</v>
      </c>
      <c r="VKW10">
        <v>-306199.35688699997</v>
      </c>
      <c r="VKX10">
        <v>-464261.94291500002</v>
      </c>
      <c r="VKY10">
        <v>-464261.94291500002</v>
      </c>
      <c r="VKZ10">
        <v>-464261.94291500002</v>
      </c>
      <c r="VLA10">
        <v>-464261.94291500002</v>
      </c>
      <c r="VLB10">
        <v>-464261.94291500002</v>
      </c>
      <c r="VLC10">
        <v>-464261.94291500002</v>
      </c>
      <c r="VLD10">
        <v>-464261.94291500002</v>
      </c>
      <c r="VLE10">
        <v>-464261.94291500002</v>
      </c>
      <c r="VLF10">
        <v>-464261.94291500002</v>
      </c>
      <c r="VLG10">
        <v>-464261.94291500002</v>
      </c>
      <c r="VLH10">
        <v>-464261.94291500002</v>
      </c>
      <c r="VLI10">
        <v>-455271.46027600003</v>
      </c>
      <c r="VLJ10">
        <v>-455271.46027600003</v>
      </c>
      <c r="VLK10">
        <v>-455271.46027600003</v>
      </c>
      <c r="VLL10">
        <v>-455271.46027600003</v>
      </c>
      <c r="VLM10">
        <v>-455271.46027600003</v>
      </c>
      <c r="VLN10">
        <v>-455271.46027600003</v>
      </c>
      <c r="VLO10">
        <v>-455271.46027600003</v>
      </c>
      <c r="VLP10">
        <v>-455271.46027600003</v>
      </c>
      <c r="VLQ10">
        <v>-455271.46027600003</v>
      </c>
      <c r="VLR10">
        <v>-455271.46027600003</v>
      </c>
      <c r="VLS10">
        <v>-455271.46027600003</v>
      </c>
      <c r="VLT10">
        <v>-464261.94291500002</v>
      </c>
      <c r="VLU10">
        <v>-464261.94291500002</v>
      </c>
      <c r="VLV10">
        <v>-464261.94291500002</v>
      </c>
      <c r="VLW10">
        <v>-464261.94291500002</v>
      </c>
      <c r="VLX10">
        <v>-464261.94291500002</v>
      </c>
      <c r="VLY10">
        <v>-464261.94291500002</v>
      </c>
      <c r="VLZ10">
        <v>-464261.94291500002</v>
      </c>
      <c r="VMA10">
        <v>-464261.94291500002</v>
      </c>
      <c r="VMB10">
        <v>-464261.94291500002</v>
      </c>
      <c r="VMC10">
        <v>-464261.94291500002</v>
      </c>
      <c r="VMD10">
        <v>-464261.94291500002</v>
      </c>
      <c r="VME10">
        <v>-455271.46027600003</v>
      </c>
      <c r="VMF10">
        <v>-455271.46027600003</v>
      </c>
      <c r="VMG10">
        <v>-455271.46027600003</v>
      </c>
      <c r="VMH10">
        <v>-455271.46027600003</v>
      </c>
      <c r="VMI10">
        <v>-455271.46027600003</v>
      </c>
      <c r="VMJ10">
        <v>-455271.46027600003</v>
      </c>
      <c r="VMK10">
        <v>-455271.46027600003</v>
      </c>
      <c r="VML10">
        <v>-455271.46027600003</v>
      </c>
      <c r="VMM10">
        <v>-455271.46027600003</v>
      </c>
      <c r="VMN10">
        <v>-455271.46027600003</v>
      </c>
      <c r="VMO10">
        <v>-455271.46027600003</v>
      </c>
      <c r="VMP10">
        <v>-688683.85999400006</v>
      </c>
      <c r="VMQ10">
        <v>-688683.85999400006</v>
      </c>
      <c r="VMR10">
        <v>-688683.85999400006</v>
      </c>
      <c r="VMS10">
        <v>-688683.85999400006</v>
      </c>
      <c r="VMT10">
        <v>-688683.85999400006</v>
      </c>
      <c r="VMU10">
        <v>-688683.85999400006</v>
      </c>
      <c r="VMV10">
        <v>-688683.85999400006</v>
      </c>
      <c r="VMW10">
        <v>-688683.85999400006</v>
      </c>
      <c r="VMX10">
        <v>-688683.85999400006</v>
      </c>
      <c r="VMY10">
        <v>-688683.85999400006</v>
      </c>
      <c r="VMZ10">
        <v>-688683.85999400006</v>
      </c>
      <c r="VNA10">
        <v>-671164.240078</v>
      </c>
      <c r="VNB10">
        <v>-671164.240078</v>
      </c>
      <c r="VNC10">
        <v>-671164.240078</v>
      </c>
      <c r="VND10">
        <v>-671164.240078</v>
      </c>
      <c r="VNE10">
        <v>-671164.240078</v>
      </c>
      <c r="VNF10">
        <v>-671164.240078</v>
      </c>
      <c r="VNG10">
        <v>-671164.240078</v>
      </c>
      <c r="VNH10">
        <v>-671164.240078</v>
      </c>
      <c r="VNI10">
        <v>-671164.240078</v>
      </c>
      <c r="VNJ10">
        <v>-671164.240078</v>
      </c>
      <c r="VNK10">
        <v>-671164.240078</v>
      </c>
      <c r="VNL10">
        <v>-688683.85999400006</v>
      </c>
      <c r="VNM10">
        <v>-688683.85999400006</v>
      </c>
      <c r="VNN10">
        <v>-688683.85999400006</v>
      </c>
      <c r="VNO10">
        <v>-688683.85999400006</v>
      </c>
      <c r="VNP10">
        <v>-688683.85999400006</v>
      </c>
      <c r="VNQ10">
        <v>-688683.85999400006</v>
      </c>
      <c r="VNR10">
        <v>-688683.85999400006</v>
      </c>
      <c r="VNS10">
        <v>-688683.85999400006</v>
      </c>
      <c r="VNT10">
        <v>-688683.85999400006</v>
      </c>
      <c r="VNU10">
        <v>-688683.85999400006</v>
      </c>
      <c r="VNV10">
        <v>-688683.85999400006</v>
      </c>
      <c r="VNW10">
        <v>-671164.240078</v>
      </c>
      <c r="VNX10">
        <v>-671164.240078</v>
      </c>
      <c r="VNY10">
        <v>-671164.240078</v>
      </c>
      <c r="VNZ10">
        <v>-671164.240078</v>
      </c>
      <c r="VOA10">
        <v>-671164.240078</v>
      </c>
      <c r="VOB10">
        <v>-671164.240078</v>
      </c>
      <c r="VOC10">
        <v>-671164.240078</v>
      </c>
      <c r="VOD10">
        <v>-671164.240078</v>
      </c>
      <c r="VOE10">
        <v>-671164.240078</v>
      </c>
      <c r="VOF10">
        <v>-671164.240078</v>
      </c>
      <c r="VOG10">
        <v>-671164.240078</v>
      </c>
      <c r="VOH10">
        <v>-2391524.9057700001</v>
      </c>
      <c r="VOI10">
        <v>-2391524.9057700001</v>
      </c>
      <c r="VOJ10">
        <v>-2391524.9057700001</v>
      </c>
      <c r="VOK10">
        <v>-2391524.9057700001</v>
      </c>
      <c r="VOL10">
        <v>-2391524.9057700001</v>
      </c>
      <c r="VOM10">
        <v>-2391524.9057700001</v>
      </c>
      <c r="VON10">
        <v>-2391524.9057700001</v>
      </c>
      <c r="VOO10">
        <v>-2391524.9057700001</v>
      </c>
      <c r="VOP10">
        <v>-2391524.9057700001</v>
      </c>
      <c r="VOQ10">
        <v>-2391524.9057700001</v>
      </c>
      <c r="VOR10">
        <v>-2391524.9057700001</v>
      </c>
      <c r="VOS10">
        <v>-2391711.1406399999</v>
      </c>
      <c r="VOT10">
        <v>-2391711.1406399999</v>
      </c>
      <c r="VOU10">
        <v>-2391711.1406399999</v>
      </c>
      <c r="VOV10">
        <v>-2391711.1406399999</v>
      </c>
      <c r="VOW10">
        <v>-2391711.1406399999</v>
      </c>
      <c r="VOX10">
        <v>-2391711.1406399999</v>
      </c>
      <c r="VOY10">
        <v>-2391711.1406399999</v>
      </c>
      <c r="VOZ10">
        <v>-2391711.1406399999</v>
      </c>
      <c r="VPA10">
        <v>-2391711.1406399999</v>
      </c>
      <c r="VPB10">
        <v>-2391711.1406399999</v>
      </c>
      <c r="VPC10">
        <v>-2391711.1406399999</v>
      </c>
      <c r="VPD10">
        <v>-2391524.9057700001</v>
      </c>
      <c r="VPE10">
        <v>-2391524.9057700001</v>
      </c>
      <c r="VPF10">
        <v>-2391524.9057700001</v>
      </c>
      <c r="VPG10">
        <v>-2391524.9057700001</v>
      </c>
      <c r="VPH10">
        <v>-2391524.9057700001</v>
      </c>
      <c r="VPI10">
        <v>-2391524.9057700001</v>
      </c>
      <c r="VPJ10">
        <v>-2391524.9057700001</v>
      </c>
      <c r="VPK10">
        <v>-2391524.9057700001</v>
      </c>
      <c r="VPL10">
        <v>-2391524.9057700001</v>
      </c>
      <c r="VPM10">
        <v>-2391524.9057700001</v>
      </c>
      <c r="VPN10">
        <v>-2391524.9057700001</v>
      </c>
      <c r="VPO10">
        <v>-2391711.1406399999</v>
      </c>
      <c r="VPP10">
        <v>-2391711.1406399999</v>
      </c>
      <c r="VPQ10">
        <v>-2391711.1406399999</v>
      </c>
      <c r="VPR10">
        <v>-2391711.1406399999</v>
      </c>
      <c r="VPS10">
        <v>-2391711.1406399999</v>
      </c>
      <c r="VPT10">
        <v>-2391711.1406399999</v>
      </c>
      <c r="VPU10">
        <v>-2391711.1406399999</v>
      </c>
      <c r="VPV10">
        <v>-2391711.1406399999</v>
      </c>
      <c r="VPW10">
        <v>-2391711.1406399999</v>
      </c>
      <c r="VPX10">
        <v>-2391711.1406399999</v>
      </c>
      <c r="VPY10">
        <v>-2391711.1406399999</v>
      </c>
      <c r="VPZ10">
        <v>-2575558.4727599998</v>
      </c>
      <c r="VQA10">
        <v>-2575558.4727599998</v>
      </c>
      <c r="VQB10">
        <v>-2575558.4727599998</v>
      </c>
      <c r="VQC10">
        <v>-2575558.4727599998</v>
      </c>
      <c r="VQD10">
        <v>-2575558.4727599998</v>
      </c>
      <c r="VQE10">
        <v>-2575558.4727599998</v>
      </c>
      <c r="VQF10">
        <v>-2575558.4727599998</v>
      </c>
      <c r="VQG10">
        <v>-2575558.4727599998</v>
      </c>
      <c r="VQH10">
        <v>-2575558.4727599998</v>
      </c>
      <c r="VQI10">
        <v>-2575558.4727599998</v>
      </c>
      <c r="VQJ10">
        <v>-2575558.4727599998</v>
      </c>
      <c r="VQK10">
        <v>-2575912.7621900002</v>
      </c>
      <c r="VQL10">
        <v>-2575912.7621900002</v>
      </c>
      <c r="VQM10">
        <v>-2575912.7621900002</v>
      </c>
      <c r="VQN10">
        <v>-2575912.7621900002</v>
      </c>
      <c r="VQO10">
        <v>-2575912.7621900002</v>
      </c>
      <c r="VQP10">
        <v>-2575912.7621900002</v>
      </c>
      <c r="VQQ10">
        <v>-2575912.7621900002</v>
      </c>
      <c r="VQR10">
        <v>-2575912.7621900002</v>
      </c>
      <c r="VQS10">
        <v>-2575912.7621900002</v>
      </c>
      <c r="VQT10">
        <v>-2575912.7621900002</v>
      </c>
      <c r="VQU10">
        <v>-2575912.7621900002</v>
      </c>
      <c r="VQV10">
        <v>-2575558.4727599998</v>
      </c>
      <c r="VQW10">
        <v>-2575558.4727599998</v>
      </c>
      <c r="VQX10">
        <v>-2575558.4727599998</v>
      </c>
      <c r="VQY10">
        <v>-2575558.4727599998</v>
      </c>
      <c r="VQZ10">
        <v>-2575558.4727599998</v>
      </c>
      <c r="VRA10">
        <v>-2575558.4727599998</v>
      </c>
      <c r="VRB10">
        <v>-2575558.4727599998</v>
      </c>
      <c r="VRC10">
        <v>-2575558.4727599998</v>
      </c>
      <c r="VRD10">
        <v>-2575558.4727599998</v>
      </c>
      <c r="VRE10">
        <v>-2575558.4727599998</v>
      </c>
      <c r="VRF10">
        <v>-2575558.4727599998</v>
      </c>
      <c r="VRG10">
        <v>-2575912.7621900002</v>
      </c>
      <c r="VRH10">
        <v>-2575912.7621900002</v>
      </c>
      <c r="VRI10">
        <v>-2575912.7621900002</v>
      </c>
      <c r="VRJ10">
        <v>-2575912.7621900002</v>
      </c>
      <c r="VRK10">
        <v>-2575912.7621900002</v>
      </c>
      <c r="VRL10">
        <v>-2575912.7621900002</v>
      </c>
      <c r="VRM10">
        <v>-2575912.7621900002</v>
      </c>
      <c r="VRN10">
        <v>-2575912.7621900002</v>
      </c>
      <c r="VRO10">
        <v>-2575912.7621900002</v>
      </c>
      <c r="VRP10">
        <v>-2575912.7621900002</v>
      </c>
      <c r="VRQ10">
        <v>-2575912.7621900002</v>
      </c>
      <c r="VRR10">
        <v>-2844954.5979800001</v>
      </c>
      <c r="VRS10">
        <v>-2844954.5979800001</v>
      </c>
      <c r="VRT10">
        <v>-2844954.5979800001</v>
      </c>
      <c r="VRU10">
        <v>-2844954.5979800001</v>
      </c>
      <c r="VRV10">
        <v>-2844954.5979800001</v>
      </c>
      <c r="VRW10">
        <v>-2844954.5979800001</v>
      </c>
      <c r="VRX10">
        <v>-2844954.5979800001</v>
      </c>
      <c r="VRY10">
        <v>-2844954.5979800001</v>
      </c>
      <c r="VRZ10">
        <v>-2844954.5979800001</v>
      </c>
      <c r="VSA10">
        <v>-2844954.5979800001</v>
      </c>
      <c r="VSB10">
        <v>-2844954.5979800001</v>
      </c>
      <c r="VSC10">
        <v>-2845644.9965300001</v>
      </c>
      <c r="VSD10">
        <v>-2845644.9965300001</v>
      </c>
      <c r="VSE10">
        <v>-2845644.9965300001</v>
      </c>
      <c r="VSF10">
        <v>-2845644.9965300001</v>
      </c>
      <c r="VSG10">
        <v>-2845644.9965300001</v>
      </c>
      <c r="VSH10">
        <v>-2845644.9965300001</v>
      </c>
      <c r="VSI10">
        <v>-2845644.9965300001</v>
      </c>
      <c r="VSJ10">
        <v>-2845644.9965300001</v>
      </c>
      <c r="VSK10">
        <v>-2845644.9965300001</v>
      </c>
      <c r="VSL10">
        <v>-2845644.9965300001</v>
      </c>
      <c r="VSM10">
        <v>-2845644.9965300001</v>
      </c>
      <c r="VSN10">
        <v>-2844954.5979800001</v>
      </c>
      <c r="VSO10">
        <v>-2844954.5979800001</v>
      </c>
      <c r="VSP10">
        <v>-2844954.5979800001</v>
      </c>
      <c r="VSQ10">
        <v>-2844954.5979800001</v>
      </c>
      <c r="VSR10">
        <v>-2844954.5979800001</v>
      </c>
      <c r="VSS10">
        <v>-2844954.5979800001</v>
      </c>
      <c r="VST10">
        <v>-2844954.5979800001</v>
      </c>
      <c r="VSU10">
        <v>-2844954.5979800001</v>
      </c>
      <c r="VSV10">
        <v>-2844954.5979800001</v>
      </c>
      <c r="VSW10">
        <v>-2844954.5979800001</v>
      </c>
      <c r="VSX10">
        <v>-2844954.5979800001</v>
      </c>
      <c r="VSY10">
        <v>-2845644.9965300001</v>
      </c>
      <c r="VSZ10">
        <v>-2845644.9965300001</v>
      </c>
      <c r="VTA10">
        <v>-2845644.9965300001</v>
      </c>
      <c r="VTB10">
        <v>-2845644.9965300001</v>
      </c>
      <c r="VTC10">
        <v>-2845644.9965300001</v>
      </c>
      <c r="VTD10">
        <v>-2845644.9965300001</v>
      </c>
      <c r="VTE10">
        <v>-2845644.9965300001</v>
      </c>
      <c r="VTF10">
        <v>-2845644.9965300001</v>
      </c>
      <c r="VTG10">
        <v>-2845644.9965300001</v>
      </c>
      <c r="VTH10">
        <v>-2845644.9965300001</v>
      </c>
      <c r="VTI10">
        <v>-2845644.9965300001</v>
      </c>
      <c r="VTJ10">
        <v>-39935780.269699998</v>
      </c>
      <c r="VTK10">
        <v>-39935780.269699998</v>
      </c>
      <c r="VTL10">
        <v>-39935780.269699998</v>
      </c>
      <c r="VTM10">
        <v>-39935780.269699998</v>
      </c>
      <c r="VTN10">
        <v>-39935780.269699998</v>
      </c>
      <c r="VTO10">
        <v>-39935780.269699998</v>
      </c>
      <c r="VTP10">
        <v>-39935780.269699998</v>
      </c>
      <c r="VTQ10">
        <v>-39935780.269699998</v>
      </c>
      <c r="VTR10">
        <v>-39935780.269699998</v>
      </c>
      <c r="VTS10">
        <v>-39935780.269699998</v>
      </c>
      <c r="VTT10">
        <v>-39935780.269699998</v>
      </c>
      <c r="VTU10">
        <v>-39935780.269699998</v>
      </c>
      <c r="VTV10">
        <v>-39935780.269699998</v>
      </c>
      <c r="VTW10">
        <v>-39935780.269699998</v>
      </c>
      <c r="VTX10">
        <v>-39935780.269699998</v>
      </c>
      <c r="VTY10">
        <v>-39935780.269699998</v>
      </c>
      <c r="VTZ10">
        <v>-39935780.269699998</v>
      </c>
      <c r="VUA10">
        <v>-39935780.269699998</v>
      </c>
      <c r="VUB10">
        <v>-39935780.269699998</v>
      </c>
      <c r="VUC10">
        <v>-39935780.269699998</v>
      </c>
      <c r="VUD10">
        <v>-39935780.269699998</v>
      </c>
      <c r="VUE10">
        <v>-39935780.269699998</v>
      </c>
      <c r="VUF10">
        <v>-39935780.269699998</v>
      </c>
      <c r="VUG10">
        <v>-39935780.269699998</v>
      </c>
      <c r="VUH10">
        <v>-39935780.269699998</v>
      </c>
      <c r="VUI10">
        <v>-39935780.269699998</v>
      </c>
      <c r="VUJ10">
        <v>-39935780.269699998</v>
      </c>
      <c r="VUK10">
        <v>-39935780.269699998</v>
      </c>
      <c r="VUL10">
        <v>-39935780.269699998</v>
      </c>
      <c r="VUM10">
        <v>-39935780.269699998</v>
      </c>
      <c r="VUN10">
        <v>-39935780.269699998</v>
      </c>
      <c r="VUO10">
        <v>-39935780.269699998</v>
      </c>
      <c r="VUP10">
        <v>-39935780.269699998</v>
      </c>
      <c r="VUQ10">
        <v>-39935780.269699998</v>
      </c>
      <c r="VUR10">
        <v>-39935780.269699998</v>
      </c>
      <c r="VUS10">
        <v>-39935780.269699998</v>
      </c>
      <c r="VUT10">
        <v>-39935780.269699998</v>
      </c>
      <c r="VUU10">
        <v>-39935780.269699998</v>
      </c>
      <c r="VUV10">
        <v>-39935780.269699998</v>
      </c>
      <c r="VUW10">
        <v>-39935780.269699998</v>
      </c>
      <c r="VUX10">
        <v>-39935780.269699998</v>
      </c>
      <c r="VUY10">
        <v>-39935780.269699998</v>
      </c>
      <c r="VUZ10">
        <v>-39935780.269699998</v>
      </c>
      <c r="VVA10">
        <v>-39935780.269699998</v>
      </c>
      <c r="VVB10">
        <v>-60532214.993600003</v>
      </c>
      <c r="VVC10">
        <v>-60532214.993600003</v>
      </c>
      <c r="VVD10">
        <v>-60532214.993600003</v>
      </c>
      <c r="VVE10">
        <v>-60532214.993600003</v>
      </c>
      <c r="VVF10">
        <v>-60532214.993600003</v>
      </c>
      <c r="VVG10">
        <v>-60532214.993600003</v>
      </c>
      <c r="VVH10">
        <v>-60532214.993600003</v>
      </c>
      <c r="VVI10">
        <v>-60532214.993600003</v>
      </c>
      <c r="VVJ10">
        <v>-60532214.993600003</v>
      </c>
      <c r="VVK10">
        <v>-60532214.993600003</v>
      </c>
      <c r="VVL10">
        <v>-60532214.993600003</v>
      </c>
      <c r="VVM10">
        <v>-60532214.993600003</v>
      </c>
      <c r="VVN10">
        <v>-60532214.993600003</v>
      </c>
      <c r="VVO10">
        <v>-60532214.993600003</v>
      </c>
      <c r="VVP10">
        <v>-60532214.993600003</v>
      </c>
      <c r="VVQ10">
        <v>-60532214.993600003</v>
      </c>
      <c r="VVR10">
        <v>-60532214.993600003</v>
      </c>
      <c r="VVS10">
        <v>-60532214.993600003</v>
      </c>
      <c r="VVT10">
        <v>-60532214.993600003</v>
      </c>
      <c r="VVU10">
        <v>-60532214.993600003</v>
      </c>
      <c r="VVV10">
        <v>-60532214.993600003</v>
      </c>
      <c r="VVW10">
        <v>-60532214.993600003</v>
      </c>
      <c r="VVX10">
        <v>-60532214.993600003</v>
      </c>
      <c r="VVY10">
        <v>-60532214.993600003</v>
      </c>
      <c r="VVZ10">
        <v>-60532214.993600003</v>
      </c>
      <c r="VWA10">
        <v>-60532214.993600003</v>
      </c>
      <c r="VWB10">
        <v>-60532214.993600003</v>
      </c>
      <c r="VWC10">
        <v>-60532214.993600003</v>
      </c>
      <c r="VWD10">
        <v>-60532214.993600003</v>
      </c>
      <c r="VWE10">
        <v>-60532214.993600003</v>
      </c>
      <c r="VWF10">
        <v>-60532214.993600003</v>
      </c>
      <c r="VWG10">
        <v>-60532214.993600003</v>
      </c>
      <c r="VWH10">
        <v>-60532214.993600003</v>
      </c>
      <c r="VWI10">
        <v>-60532214.993600003</v>
      </c>
      <c r="VWJ10">
        <v>-60532214.993600003</v>
      </c>
      <c r="VWK10">
        <v>-60532214.993600003</v>
      </c>
      <c r="VWL10">
        <v>-60532214.993600003</v>
      </c>
      <c r="VWM10">
        <v>-60532214.993600003</v>
      </c>
      <c r="VWN10">
        <v>-60532214.993600003</v>
      </c>
      <c r="VWO10">
        <v>-60532214.993600003</v>
      </c>
      <c r="VWP10">
        <v>-60532214.993600003</v>
      </c>
      <c r="VWQ10">
        <v>-60532214.993600003</v>
      </c>
      <c r="VWR10">
        <v>-60532214.993600003</v>
      </c>
      <c r="VWS10">
        <v>-60532214.993600003</v>
      </c>
      <c r="VWT10">
        <v>-91751722.367300004</v>
      </c>
      <c r="VWU10">
        <v>-91751722.367300004</v>
      </c>
      <c r="VWV10">
        <v>-91751722.367300004</v>
      </c>
      <c r="VWW10">
        <v>-91751722.367300004</v>
      </c>
      <c r="VWX10">
        <v>-91751722.367300004</v>
      </c>
      <c r="VWY10">
        <v>-91751722.367300004</v>
      </c>
      <c r="VWZ10">
        <v>-91751722.367300004</v>
      </c>
      <c r="VXA10">
        <v>-91751722.367300004</v>
      </c>
      <c r="VXB10">
        <v>-91751722.367300004</v>
      </c>
      <c r="VXC10">
        <v>-91751722.367300004</v>
      </c>
      <c r="VXD10">
        <v>-91751722.367300004</v>
      </c>
      <c r="VXE10">
        <v>-91751722.367300004</v>
      </c>
      <c r="VXF10">
        <v>-91751722.367300004</v>
      </c>
      <c r="VXG10">
        <v>-91751722.367300004</v>
      </c>
      <c r="VXH10">
        <v>-91751722.367300004</v>
      </c>
      <c r="VXI10">
        <v>-91751722.367300004</v>
      </c>
      <c r="VXJ10">
        <v>-91751722.367300004</v>
      </c>
      <c r="VXK10">
        <v>-91751722.367300004</v>
      </c>
      <c r="VXL10">
        <v>-91751722.367300004</v>
      </c>
      <c r="VXM10">
        <v>-91751722.367300004</v>
      </c>
      <c r="VXN10">
        <v>-91751722.367300004</v>
      </c>
      <c r="VXO10">
        <v>-91751722.367300004</v>
      </c>
      <c r="VXP10">
        <v>-91751722.367300004</v>
      </c>
      <c r="VXQ10">
        <v>-91751722.367300004</v>
      </c>
      <c r="VXR10">
        <v>-91751722.367300004</v>
      </c>
      <c r="VXS10">
        <v>-91751722.367300004</v>
      </c>
      <c r="VXT10">
        <v>-91751722.367300004</v>
      </c>
      <c r="VXU10">
        <v>-91751722.367300004</v>
      </c>
      <c r="VXV10">
        <v>-91751722.367300004</v>
      </c>
      <c r="VXW10">
        <v>-91751722.367300004</v>
      </c>
      <c r="VXX10">
        <v>-91751722.367300004</v>
      </c>
      <c r="VXY10">
        <v>-91751722.367300004</v>
      </c>
      <c r="VXZ10">
        <v>-91751722.367300004</v>
      </c>
      <c r="VYA10">
        <v>-91751722.367300004</v>
      </c>
      <c r="VYB10">
        <v>-91751722.367300004</v>
      </c>
      <c r="VYC10">
        <v>-91751722.367300004</v>
      </c>
      <c r="VYD10">
        <v>-91751722.367300004</v>
      </c>
      <c r="VYE10">
        <v>-91751722.367300004</v>
      </c>
      <c r="VYF10">
        <v>-91751722.367300004</v>
      </c>
      <c r="VYG10">
        <v>-91751722.367300004</v>
      </c>
      <c r="VYH10">
        <v>-91751722.367300004</v>
      </c>
      <c r="VYI10">
        <v>-91751722.367300004</v>
      </c>
      <c r="VYJ10">
        <v>-91751722.367300004</v>
      </c>
      <c r="VYK10">
        <v>-91751722.367300004</v>
      </c>
      <c r="VYL10">
        <v>-39935780.269699998</v>
      </c>
      <c r="VYM10">
        <v>-39935780.269699998</v>
      </c>
      <c r="VYN10">
        <v>-39935780.269699998</v>
      </c>
      <c r="VYO10">
        <v>-39935780.269699998</v>
      </c>
      <c r="VYP10">
        <v>-39935780.269699998</v>
      </c>
      <c r="VYQ10">
        <v>-39935780.269699998</v>
      </c>
      <c r="VYR10">
        <v>-39935780.269699998</v>
      </c>
      <c r="VYS10">
        <v>-39935780.269699998</v>
      </c>
      <c r="VYT10">
        <v>-39935780.269699998</v>
      </c>
      <c r="VYU10">
        <v>-39935780.269699998</v>
      </c>
      <c r="VYV10">
        <v>-39935780.269699998</v>
      </c>
      <c r="VYW10">
        <v>-39935780.269699998</v>
      </c>
      <c r="VYX10">
        <v>-39935780.269699998</v>
      </c>
      <c r="VYY10">
        <v>-39935780.269699998</v>
      </c>
      <c r="VYZ10">
        <v>-39935780.269699998</v>
      </c>
      <c r="VZA10">
        <v>-39935780.269699998</v>
      </c>
      <c r="VZB10">
        <v>-39935780.269699998</v>
      </c>
      <c r="VZC10">
        <v>-39935780.269699998</v>
      </c>
      <c r="VZD10">
        <v>-39935780.269699998</v>
      </c>
      <c r="VZE10">
        <v>-39935780.269699998</v>
      </c>
      <c r="VZF10">
        <v>-39935780.269699998</v>
      </c>
      <c r="VZG10">
        <v>-39935780.269699998</v>
      </c>
      <c r="VZH10">
        <v>-39935780.269699998</v>
      </c>
      <c r="VZI10">
        <v>-39935780.269699998</v>
      </c>
      <c r="VZJ10">
        <v>-39935780.269699998</v>
      </c>
      <c r="VZK10">
        <v>-39935780.269699998</v>
      </c>
      <c r="VZL10">
        <v>-39935780.269699998</v>
      </c>
      <c r="VZM10">
        <v>-39935780.269699998</v>
      </c>
      <c r="VZN10">
        <v>-39935780.269699998</v>
      </c>
      <c r="VZO10">
        <v>-39935780.269699998</v>
      </c>
      <c r="VZP10">
        <v>-39935780.269699998</v>
      </c>
      <c r="VZQ10">
        <v>-39935780.269699998</v>
      </c>
      <c r="VZR10">
        <v>-39935780.269699998</v>
      </c>
      <c r="VZS10">
        <v>-39935780.269699998</v>
      </c>
      <c r="VZT10">
        <v>-39935780.269699998</v>
      </c>
      <c r="VZU10">
        <v>-39935780.269699998</v>
      </c>
      <c r="VZV10">
        <v>-39935780.269699998</v>
      </c>
      <c r="VZW10">
        <v>-39935780.269699998</v>
      </c>
      <c r="VZX10">
        <v>-39935780.269699998</v>
      </c>
      <c r="VZY10">
        <v>-39935780.269699998</v>
      </c>
      <c r="VZZ10">
        <v>-39935780.269699998</v>
      </c>
      <c r="WAA10">
        <v>-39935780.269699998</v>
      </c>
      <c r="WAB10">
        <v>-39935780.269699998</v>
      </c>
      <c r="WAC10">
        <v>-39935780.269699998</v>
      </c>
      <c r="WAD10">
        <v>-60532214.993600003</v>
      </c>
      <c r="WAE10">
        <v>-60532214.993600003</v>
      </c>
      <c r="WAF10">
        <v>-60532214.993600003</v>
      </c>
      <c r="WAG10">
        <v>-60532214.993600003</v>
      </c>
      <c r="WAH10">
        <v>-60532214.993600003</v>
      </c>
      <c r="WAI10">
        <v>-60532214.993600003</v>
      </c>
      <c r="WAJ10">
        <v>-60532214.993600003</v>
      </c>
      <c r="WAK10">
        <v>-60532214.993600003</v>
      </c>
      <c r="WAL10">
        <v>-60532214.993600003</v>
      </c>
      <c r="WAM10">
        <v>-60532214.993600003</v>
      </c>
      <c r="WAN10">
        <v>-60532214.993600003</v>
      </c>
      <c r="WAO10">
        <v>-60532214.993600003</v>
      </c>
      <c r="WAP10">
        <v>-60532214.993600003</v>
      </c>
      <c r="WAQ10">
        <v>-60532214.993600003</v>
      </c>
      <c r="WAR10">
        <v>-60532214.993600003</v>
      </c>
      <c r="WAS10">
        <v>-60532214.993600003</v>
      </c>
      <c r="WAT10">
        <v>-60532214.993600003</v>
      </c>
      <c r="WAU10">
        <v>-60532214.993600003</v>
      </c>
      <c r="WAV10">
        <v>-60532214.993600003</v>
      </c>
      <c r="WAW10">
        <v>-60532214.993600003</v>
      </c>
      <c r="WAX10">
        <v>-60532214.993600003</v>
      </c>
      <c r="WAY10">
        <v>-60532214.993600003</v>
      </c>
      <c r="WAZ10">
        <v>-60532214.993600003</v>
      </c>
      <c r="WBA10">
        <v>-60532214.993600003</v>
      </c>
      <c r="WBB10">
        <v>-60532214.993600003</v>
      </c>
      <c r="WBC10">
        <v>-60532214.993600003</v>
      </c>
      <c r="WBD10">
        <v>-60532214.993600003</v>
      </c>
      <c r="WBE10">
        <v>-60532214.993600003</v>
      </c>
      <c r="WBF10">
        <v>-60532214.993600003</v>
      </c>
      <c r="WBG10">
        <v>-60532214.993600003</v>
      </c>
      <c r="WBH10">
        <v>-60532214.993600003</v>
      </c>
      <c r="WBI10">
        <v>-60532214.993600003</v>
      </c>
      <c r="WBJ10">
        <v>-60532214.993600003</v>
      </c>
      <c r="WBK10">
        <v>-60532214.993600003</v>
      </c>
      <c r="WBL10">
        <v>-60532214.993600003</v>
      </c>
      <c r="WBM10">
        <v>-60532214.993600003</v>
      </c>
      <c r="WBN10">
        <v>-60532214.993600003</v>
      </c>
      <c r="WBO10">
        <v>-60532214.993600003</v>
      </c>
      <c r="WBP10">
        <v>-60532214.993600003</v>
      </c>
      <c r="WBQ10">
        <v>-60532214.993600003</v>
      </c>
      <c r="WBR10">
        <v>-60532214.993600003</v>
      </c>
      <c r="WBS10">
        <v>-60532214.993600003</v>
      </c>
      <c r="WBT10">
        <v>-60532214.993600003</v>
      </c>
      <c r="WBU10">
        <v>-60532214.993600003</v>
      </c>
      <c r="WBV10">
        <v>-91751722.367300004</v>
      </c>
      <c r="WBW10">
        <v>-91751722.367300004</v>
      </c>
      <c r="WBX10">
        <v>-91751722.367300004</v>
      </c>
      <c r="WBY10">
        <v>-91751722.367300004</v>
      </c>
      <c r="WBZ10">
        <v>-91751722.367300004</v>
      </c>
      <c r="WCA10">
        <v>-91751722.367300004</v>
      </c>
      <c r="WCB10">
        <v>-91751722.367300004</v>
      </c>
      <c r="WCC10">
        <v>-91751722.367300004</v>
      </c>
      <c r="WCD10">
        <v>-91751722.367300004</v>
      </c>
      <c r="WCE10">
        <v>-91751722.367300004</v>
      </c>
      <c r="WCF10">
        <v>-91751722.367300004</v>
      </c>
      <c r="WCG10">
        <v>-91751722.367300004</v>
      </c>
      <c r="WCH10">
        <v>-91751722.367300004</v>
      </c>
      <c r="WCI10">
        <v>-91751722.367300004</v>
      </c>
      <c r="WCJ10">
        <v>-91751722.367300004</v>
      </c>
      <c r="WCK10">
        <v>-91751722.367300004</v>
      </c>
      <c r="WCL10">
        <v>-91751722.367300004</v>
      </c>
      <c r="WCM10">
        <v>-91751722.367300004</v>
      </c>
      <c r="WCN10">
        <v>-91751722.367300004</v>
      </c>
      <c r="WCO10">
        <v>-91751722.367300004</v>
      </c>
      <c r="WCP10">
        <v>-91751722.367300004</v>
      </c>
      <c r="WCQ10">
        <v>-91751722.367300004</v>
      </c>
      <c r="WCR10">
        <v>-91751722.367300004</v>
      </c>
      <c r="WCS10">
        <v>-91751722.367300004</v>
      </c>
      <c r="WCT10">
        <v>-91751722.367300004</v>
      </c>
      <c r="WCU10">
        <v>-91751722.367300004</v>
      </c>
      <c r="WCV10">
        <v>-91751722.367300004</v>
      </c>
      <c r="WCW10">
        <v>-91751722.367300004</v>
      </c>
      <c r="WCX10">
        <v>-91751722.367300004</v>
      </c>
      <c r="WCY10">
        <v>-91751722.367300004</v>
      </c>
      <c r="WCZ10">
        <v>-91751722.367300004</v>
      </c>
      <c r="WDA10">
        <v>-91751722.367300004</v>
      </c>
      <c r="WDB10">
        <v>-91751722.367300004</v>
      </c>
      <c r="WDC10">
        <v>-91751722.367300004</v>
      </c>
      <c r="WDD10">
        <v>-91751722.367300004</v>
      </c>
      <c r="WDE10">
        <v>-91751722.367300004</v>
      </c>
      <c r="WDF10">
        <v>-91751722.367300004</v>
      </c>
      <c r="WDG10">
        <v>-91751722.367300004</v>
      </c>
      <c r="WDH10">
        <v>-91751722.367300004</v>
      </c>
      <c r="WDI10">
        <v>-91751722.367300004</v>
      </c>
      <c r="WDJ10">
        <v>-91751722.367300004</v>
      </c>
      <c r="WDK10">
        <v>-91751722.367300004</v>
      </c>
      <c r="WDL10">
        <v>-91751722.367300004</v>
      </c>
      <c r="WDM10">
        <v>-91751722.367300004</v>
      </c>
      <c r="WDN10">
        <v>-577231.81616299995</v>
      </c>
      <c r="WDO10">
        <v>-541404.46947000001</v>
      </c>
      <c r="WDP10">
        <v>-517727.78635499999</v>
      </c>
      <c r="WDQ10">
        <v>-505885.55537800002</v>
      </c>
      <c r="WDR10">
        <v>-505422.32586400001</v>
      </c>
      <c r="WDS10">
        <v>-515561.663909</v>
      </c>
      <c r="WDT10">
        <v>-534973.24102800002</v>
      </c>
      <c r="WDU10">
        <v>-561530.24795500003</v>
      </c>
      <c r="WDV10">
        <v>-592142.34425299999</v>
      </c>
      <c r="WDW10">
        <v>-622782.22765799996</v>
      </c>
      <c r="WDX10">
        <v>-648811.63472199999</v>
      </c>
      <c r="WDY10">
        <v>-575504.630688</v>
      </c>
      <c r="WDZ10">
        <v>-538965.67375900003</v>
      </c>
      <c r="WEA10">
        <v>-514363.554259</v>
      </c>
      <c r="WEB10">
        <v>-501326.99936100002</v>
      </c>
      <c r="WEC10">
        <v>-499339.054902</v>
      </c>
      <c r="WED10">
        <v>-507562.65176099999</v>
      </c>
      <c r="WEE10">
        <v>-524622.23062499997</v>
      </c>
      <c r="WEF10">
        <v>-548384.22087399999</v>
      </c>
      <c r="WEG10">
        <v>-575819.32090699999</v>
      </c>
      <c r="WEH10">
        <v>-604599.76303699997</v>
      </c>
      <c r="WEI10">
        <v>-625719.70941899996</v>
      </c>
      <c r="WEJ10">
        <v>-577231.81616299995</v>
      </c>
      <c r="WEK10">
        <v>-541404.46947000001</v>
      </c>
      <c r="WEL10">
        <v>-517727.78635499999</v>
      </c>
      <c r="WEM10">
        <v>-505467.87506300001</v>
      </c>
      <c r="WEN10">
        <v>-505301.895211</v>
      </c>
      <c r="WEO10">
        <v>-516194.63800099998</v>
      </c>
      <c r="WEP10">
        <v>-536347.39178099995</v>
      </c>
      <c r="WEQ10">
        <v>-563273.80608300003</v>
      </c>
      <c r="WER10">
        <v>-593926.12745100004</v>
      </c>
      <c r="WES10">
        <v>-625113.79721700004</v>
      </c>
      <c r="WET10">
        <v>-648811.63472199999</v>
      </c>
      <c r="WEU10">
        <v>-575504.630688</v>
      </c>
      <c r="WEV10">
        <v>-538965.67375900003</v>
      </c>
      <c r="WEW10">
        <v>-514363.554259</v>
      </c>
      <c r="WEX10">
        <v>-500645.26699600002</v>
      </c>
      <c r="WEY10">
        <v>-499066.11611100001</v>
      </c>
      <c r="WEZ10">
        <v>-508152.92966299999</v>
      </c>
      <c r="WFA10">
        <v>-526119.62072100001</v>
      </c>
      <c r="WFB10">
        <v>-551104.05449899996</v>
      </c>
      <c r="WFC10">
        <v>-583310.50957300002</v>
      </c>
      <c r="WFD10">
        <v>-610338.67375700001</v>
      </c>
      <c r="WFE10">
        <v>-625719.70941899996</v>
      </c>
      <c r="WFF10">
        <v>-874005.14746000001</v>
      </c>
      <c r="WFG10">
        <v>-819314.83572600002</v>
      </c>
      <c r="WFH10">
        <v>-782924.76997000002</v>
      </c>
      <c r="WFI10">
        <v>-764325.51755500003</v>
      </c>
      <c r="WFJ10">
        <v>-762793.03584400006</v>
      </c>
      <c r="WFK10">
        <v>-777117.18021300004</v>
      </c>
      <c r="WFL10">
        <v>-805256.61253499996</v>
      </c>
      <c r="WFM10">
        <v>-843983.72477700002</v>
      </c>
      <c r="WFN10">
        <v>-888647.50786400004</v>
      </c>
      <c r="WFO10">
        <v>-933228.84621600003</v>
      </c>
      <c r="WFP10">
        <v>-970840.80301899998</v>
      </c>
      <c r="WFQ10">
        <v>-870550.776511</v>
      </c>
      <c r="WFR10">
        <v>-814437.24430200004</v>
      </c>
      <c r="WFS10">
        <v>-776196.30577800004</v>
      </c>
      <c r="WFT10">
        <v>-755208.40552100004</v>
      </c>
      <c r="WFU10">
        <v>-750626.49392100004</v>
      </c>
      <c r="WFV10">
        <v>-761119.15591600002</v>
      </c>
      <c r="WFW10">
        <v>-784554.59172999999</v>
      </c>
      <c r="WFX10">
        <v>-817691.67061499995</v>
      </c>
      <c r="WFY10">
        <v>-856001.46117100003</v>
      </c>
      <c r="WFZ10">
        <v>-895878.33282600006</v>
      </c>
      <c r="WGA10">
        <v>-924656.95241300005</v>
      </c>
      <c r="WGB10">
        <v>-874005.14746000001</v>
      </c>
      <c r="WGC10">
        <v>-819314.83572600002</v>
      </c>
      <c r="WGD10">
        <v>-782924.76997000002</v>
      </c>
      <c r="WGE10">
        <v>-763669.71716100001</v>
      </c>
      <c r="WGF10">
        <v>-762551.81062100001</v>
      </c>
      <c r="WGG10">
        <v>-777990.00313600001</v>
      </c>
      <c r="WGH10">
        <v>-807227.42569099995</v>
      </c>
      <c r="WGI10">
        <v>-846505.50081400003</v>
      </c>
      <c r="WGJ10">
        <v>-891230.66104499996</v>
      </c>
      <c r="WGK10">
        <v>-936596.89862600004</v>
      </c>
      <c r="WGL10">
        <v>-970840.80301899998</v>
      </c>
      <c r="WGM10">
        <v>-870550.776511</v>
      </c>
      <c r="WGN10">
        <v>-814437.24430200004</v>
      </c>
      <c r="WGO10">
        <v>-776196.30577800004</v>
      </c>
      <c r="WGP10">
        <v>-754110.86629999999</v>
      </c>
      <c r="WGQ10">
        <v>-750076.79938600003</v>
      </c>
      <c r="WGR10">
        <v>-761812.92345700006</v>
      </c>
      <c r="WGS10">
        <v>-786554.72585599998</v>
      </c>
      <c r="WGT10">
        <v>-821408.54010999994</v>
      </c>
      <c r="WGU10">
        <v>-866276.48014999996</v>
      </c>
      <c r="WGV10">
        <v>-903694.78419999999</v>
      </c>
      <c r="WGW10">
        <v>-924656.95241300005</v>
      </c>
      <c r="WGX10">
        <v>-1322927.63188</v>
      </c>
      <c r="WGY10">
        <v>-1239262.8043</v>
      </c>
      <c r="WGZ10">
        <v>-1183103.11849</v>
      </c>
      <c r="WHA10">
        <v>-1153616.2525899999</v>
      </c>
      <c r="WHB10">
        <v>-1149637.4754699999</v>
      </c>
      <c r="WHC10">
        <v>-1169266.07965</v>
      </c>
      <c r="WHD10">
        <v>-1209358.1530500001</v>
      </c>
      <c r="WHE10">
        <v>-1265013.5587299999</v>
      </c>
      <c r="WHF10">
        <v>-1329248.5879800001</v>
      </c>
      <c r="WHG10">
        <v>-1393109.7684800001</v>
      </c>
      <c r="WHH10">
        <v>-1446444.4746600001</v>
      </c>
      <c r="WHI10">
        <v>-1316018.88998</v>
      </c>
      <c r="WHJ10">
        <v>-1229507.62145</v>
      </c>
      <c r="WHK10">
        <v>-1169646.1901100001</v>
      </c>
      <c r="WHL10">
        <v>-1135382.0285199999</v>
      </c>
      <c r="WHM10">
        <v>-1125304.3916199999</v>
      </c>
      <c r="WHN10">
        <v>-1137270.03106</v>
      </c>
      <c r="WHO10">
        <v>-1167954.11143</v>
      </c>
      <c r="WHP10">
        <v>-1212429.45041</v>
      </c>
      <c r="WHQ10">
        <v>-1263956.4946000001</v>
      </c>
      <c r="WHR10">
        <v>-1316915.43918</v>
      </c>
      <c r="WHS10">
        <v>-1354076.77345</v>
      </c>
      <c r="WHT10">
        <v>-1322927.63188</v>
      </c>
      <c r="WHU10">
        <v>-1239262.8043</v>
      </c>
      <c r="WHV10">
        <v>-1183103.11849</v>
      </c>
      <c r="WHW10">
        <v>-1152576.94349</v>
      </c>
      <c r="WHX10">
        <v>-1149154.7917899999</v>
      </c>
      <c r="WHY10">
        <v>-1170416.30871</v>
      </c>
      <c r="WHZ10">
        <v>-1212121.88595</v>
      </c>
      <c r="WIA10">
        <v>-1268594.5091899999</v>
      </c>
      <c r="WIB10">
        <v>-1332923.3606199999</v>
      </c>
      <c r="WIC10">
        <v>-1397883.6292900001</v>
      </c>
      <c r="WID10">
        <v>-1446444.4746600001</v>
      </c>
      <c r="WIE10">
        <v>-1316018.88998</v>
      </c>
      <c r="WIF10">
        <v>-1229507.62145</v>
      </c>
      <c r="WIG10">
        <v>-1169646.1901100001</v>
      </c>
      <c r="WIH10">
        <v>-1133590.21117</v>
      </c>
      <c r="WII10">
        <v>-1124199.60769</v>
      </c>
      <c r="WIJ10">
        <v>-1137920.28572</v>
      </c>
      <c r="WIK10">
        <v>-1170447.4900400001</v>
      </c>
      <c r="WIL10">
        <v>-1217252.94731</v>
      </c>
      <c r="WIM10">
        <v>-1277374.1504899999</v>
      </c>
      <c r="WIN10">
        <v>-1327000.8228199999</v>
      </c>
      <c r="WIO10">
        <v>-1354076.77345</v>
      </c>
      <c r="WIP10">
        <v>-249051.47659999999</v>
      </c>
      <c r="WIQ10">
        <v>-249051.47659999999</v>
      </c>
      <c r="WIR10">
        <v>-249051.47659999999</v>
      </c>
      <c r="WIS10">
        <v>-249051.47659999999</v>
      </c>
      <c r="WIT10">
        <v>-249051.47659999999</v>
      </c>
      <c r="WIU10">
        <v>-249051.47659999999</v>
      </c>
      <c r="WIV10">
        <v>-249051.47659999999</v>
      </c>
      <c r="WIW10">
        <v>-249051.47659999999</v>
      </c>
      <c r="WIX10">
        <v>-249051.47659999999</v>
      </c>
      <c r="WIY10">
        <v>-249051.47659999999</v>
      </c>
      <c r="WIZ10">
        <v>-249051.47659999999</v>
      </c>
      <c r="WJA10">
        <v>-249100.368628</v>
      </c>
      <c r="WJB10">
        <v>-249100.368628</v>
      </c>
      <c r="WJC10">
        <v>-249100.368628</v>
      </c>
      <c r="WJD10">
        <v>-249100.368628</v>
      </c>
      <c r="WJE10">
        <v>-249100.368628</v>
      </c>
      <c r="WJF10">
        <v>-249100.368628</v>
      </c>
      <c r="WJG10">
        <v>-249100.368628</v>
      </c>
      <c r="WJH10">
        <v>-249100.368628</v>
      </c>
      <c r="WJI10">
        <v>-249100.368628</v>
      </c>
      <c r="WJJ10">
        <v>-249100.368628</v>
      </c>
      <c r="WJK10">
        <v>-249100.368628</v>
      </c>
      <c r="WJL10">
        <v>-249051.47659999999</v>
      </c>
      <c r="WJM10">
        <v>-249051.47659999999</v>
      </c>
      <c r="WJN10">
        <v>-249051.47659999999</v>
      </c>
      <c r="WJO10">
        <v>-249051.47659999999</v>
      </c>
      <c r="WJP10">
        <v>-249051.47659999999</v>
      </c>
      <c r="WJQ10">
        <v>-249051.47659999999</v>
      </c>
      <c r="WJR10">
        <v>-249051.47659999999</v>
      </c>
      <c r="WJS10">
        <v>-249051.47659999999</v>
      </c>
      <c r="WJT10">
        <v>-249051.47659999999</v>
      </c>
      <c r="WJU10">
        <v>-249051.47659999999</v>
      </c>
      <c r="WJV10">
        <v>-249051.47659999999</v>
      </c>
      <c r="WJW10">
        <v>-249100.368628</v>
      </c>
      <c r="WJX10">
        <v>-249100.368628</v>
      </c>
      <c r="WJY10">
        <v>-249100.368628</v>
      </c>
      <c r="WJZ10">
        <v>-249100.368628</v>
      </c>
      <c r="WKA10">
        <v>-249100.368628</v>
      </c>
      <c r="WKB10">
        <v>-249100.368628</v>
      </c>
      <c r="WKC10">
        <v>-249100.368628</v>
      </c>
      <c r="WKD10">
        <v>-249100.368628</v>
      </c>
      <c r="WKE10">
        <v>-249100.368628</v>
      </c>
      <c r="WKF10">
        <v>-249100.368628</v>
      </c>
      <c r="WKG10">
        <v>-249100.368628</v>
      </c>
      <c r="WKH10">
        <v>-365695.73974500003</v>
      </c>
      <c r="WKI10">
        <v>-365695.73974500003</v>
      </c>
      <c r="WKJ10">
        <v>-365695.73974500003</v>
      </c>
      <c r="WKK10">
        <v>-365695.73974500003</v>
      </c>
      <c r="WKL10">
        <v>-365695.73974500003</v>
      </c>
      <c r="WKM10">
        <v>-365695.73974500003</v>
      </c>
      <c r="WKN10">
        <v>-365695.73974500003</v>
      </c>
      <c r="WKO10">
        <v>-365695.73974500003</v>
      </c>
      <c r="WKP10">
        <v>-365695.73974500003</v>
      </c>
      <c r="WKQ10">
        <v>-365695.73974500003</v>
      </c>
      <c r="WKR10">
        <v>-365695.73974500003</v>
      </c>
      <c r="WKS10">
        <v>-365788.75094400003</v>
      </c>
      <c r="WKT10">
        <v>-365788.75094400003</v>
      </c>
      <c r="WKU10">
        <v>-365788.75094400003</v>
      </c>
      <c r="WKV10">
        <v>-365788.75094400003</v>
      </c>
      <c r="WKW10">
        <v>-365788.75094400003</v>
      </c>
      <c r="WKX10">
        <v>-365788.75094400003</v>
      </c>
      <c r="WKY10">
        <v>-365788.75094400003</v>
      </c>
      <c r="WKZ10">
        <v>-365788.75094400003</v>
      </c>
      <c r="WLA10">
        <v>-365788.75094400003</v>
      </c>
      <c r="WLB10">
        <v>-365788.75094400003</v>
      </c>
      <c r="WLC10">
        <v>-365788.75094400003</v>
      </c>
      <c r="WLD10">
        <v>-365695.73974500003</v>
      </c>
      <c r="WLE10">
        <v>-365695.73974500003</v>
      </c>
      <c r="WLF10">
        <v>-365695.73974500003</v>
      </c>
      <c r="WLG10">
        <v>-365695.73974500003</v>
      </c>
      <c r="WLH10">
        <v>-365695.73974500003</v>
      </c>
      <c r="WLI10">
        <v>-365695.73974500003</v>
      </c>
      <c r="WLJ10">
        <v>-365695.73974500003</v>
      </c>
      <c r="WLK10">
        <v>-365695.73974500003</v>
      </c>
      <c r="WLL10">
        <v>-365695.73974500003</v>
      </c>
      <c r="WLM10">
        <v>-365695.73974500003</v>
      </c>
      <c r="WLN10">
        <v>-365695.73974500003</v>
      </c>
      <c r="WLO10">
        <v>-365788.75094400003</v>
      </c>
      <c r="WLP10">
        <v>-365788.75094400003</v>
      </c>
      <c r="WLQ10">
        <v>-365788.75094400003</v>
      </c>
      <c r="WLR10">
        <v>-365788.75094400003</v>
      </c>
      <c r="WLS10">
        <v>-365788.75094400003</v>
      </c>
      <c r="WLT10">
        <v>-365788.75094400003</v>
      </c>
      <c r="WLU10">
        <v>-365788.75094400003</v>
      </c>
      <c r="WLV10">
        <v>-365788.75094400003</v>
      </c>
      <c r="WLW10">
        <v>-365788.75094400003</v>
      </c>
      <c r="WLX10">
        <v>-365788.75094400003</v>
      </c>
      <c r="WLY10">
        <v>-365788.75094400003</v>
      </c>
      <c r="WLZ10">
        <v>-529096.53012699995</v>
      </c>
      <c r="WMA10">
        <v>-529096.53012699995</v>
      </c>
      <c r="WMB10">
        <v>-529096.53012699995</v>
      </c>
      <c r="WMC10">
        <v>-529096.53012699995</v>
      </c>
      <c r="WMD10">
        <v>-529096.53012699995</v>
      </c>
      <c r="WME10">
        <v>-529096.53012699995</v>
      </c>
      <c r="WMF10">
        <v>-529096.53012699995</v>
      </c>
      <c r="WMG10">
        <v>-529096.53012699995</v>
      </c>
      <c r="WMH10">
        <v>-529096.53012699995</v>
      </c>
      <c r="WMI10">
        <v>-529096.53012699995</v>
      </c>
      <c r="WMJ10">
        <v>-529096.53012699995</v>
      </c>
      <c r="WMK10">
        <v>-529277.77966700005</v>
      </c>
      <c r="WML10">
        <v>-529277.77966700005</v>
      </c>
      <c r="WMM10">
        <v>-529277.77966700005</v>
      </c>
      <c r="WMN10">
        <v>-529277.77966700005</v>
      </c>
      <c r="WMO10">
        <v>-529277.77966700005</v>
      </c>
      <c r="WMP10">
        <v>-529277.77966700005</v>
      </c>
      <c r="WMQ10">
        <v>-529277.77966700005</v>
      </c>
      <c r="WMR10">
        <v>-529277.77966700005</v>
      </c>
      <c r="WMS10">
        <v>-529277.77966700005</v>
      </c>
      <c r="WMT10">
        <v>-529277.77966700005</v>
      </c>
      <c r="WMU10">
        <v>-529277.77966700005</v>
      </c>
      <c r="WMV10">
        <v>-529096.53012699995</v>
      </c>
      <c r="WMW10">
        <v>-529096.53012699995</v>
      </c>
      <c r="WMX10">
        <v>-529096.53012699995</v>
      </c>
      <c r="WMY10">
        <v>-529096.53012699995</v>
      </c>
      <c r="WMZ10">
        <v>-529096.53012699995</v>
      </c>
      <c r="WNA10">
        <v>-529096.53012699995</v>
      </c>
      <c r="WNB10">
        <v>-529096.53012699995</v>
      </c>
      <c r="WNC10">
        <v>-529096.53012699995</v>
      </c>
      <c r="WND10">
        <v>-529096.53012699995</v>
      </c>
      <c r="WNE10">
        <v>-529096.53012699995</v>
      </c>
      <c r="WNF10">
        <v>-529096.53012699995</v>
      </c>
      <c r="WNG10">
        <v>-529277.77966700005</v>
      </c>
      <c r="WNH10">
        <v>-529277.77966700005</v>
      </c>
      <c r="WNI10">
        <v>-529277.77966700005</v>
      </c>
      <c r="WNJ10">
        <v>-529277.77966700005</v>
      </c>
      <c r="WNK10">
        <v>-529277.77966700005</v>
      </c>
      <c r="WNL10">
        <v>-529277.77966700005</v>
      </c>
      <c r="WNM10">
        <v>-529277.77966700005</v>
      </c>
      <c r="WNN10">
        <v>-529277.77966700005</v>
      </c>
      <c r="WNO10">
        <v>-529277.77966700005</v>
      </c>
      <c r="WNP10">
        <v>-529277.77966700005</v>
      </c>
      <c r="WNQ10">
        <v>-529277.77966700005</v>
      </c>
      <c r="WNR10">
        <v>-32193.8734085</v>
      </c>
      <c r="WNS10">
        <v>-32193.8734085</v>
      </c>
      <c r="WNT10">
        <v>-32193.8734085</v>
      </c>
      <c r="WNU10">
        <v>-32193.8734085</v>
      </c>
      <c r="WNV10">
        <v>-32193.8734085</v>
      </c>
      <c r="WNW10">
        <v>-32193.8734085</v>
      </c>
      <c r="WNX10">
        <v>-32193.8734085</v>
      </c>
      <c r="WNY10">
        <v>-32193.8734085</v>
      </c>
      <c r="WNZ10">
        <v>-32193.8734085</v>
      </c>
      <c r="WOA10">
        <v>-32193.8734085</v>
      </c>
      <c r="WOB10">
        <v>-32193.8734085</v>
      </c>
      <c r="WOC10">
        <v>-32193.8734085</v>
      </c>
      <c r="WOD10">
        <v>-32193.8734085</v>
      </c>
      <c r="WOE10">
        <v>-32193.8734085</v>
      </c>
      <c r="WOF10">
        <v>-32193.8734085</v>
      </c>
      <c r="WOG10">
        <v>-32193.8734085</v>
      </c>
      <c r="WOH10">
        <v>-32193.8734085</v>
      </c>
      <c r="WOI10">
        <v>-32193.8734085</v>
      </c>
      <c r="WOJ10">
        <v>-32193.8734085</v>
      </c>
      <c r="WOK10">
        <v>-32193.8734085</v>
      </c>
      <c r="WOL10">
        <v>-32193.8734085</v>
      </c>
      <c r="WOM10">
        <v>-32193.8734085</v>
      </c>
      <c r="WON10">
        <v>-32193.8734085</v>
      </c>
      <c r="WOO10">
        <v>-32193.8734085</v>
      </c>
      <c r="WOP10">
        <v>-32193.8734085</v>
      </c>
      <c r="WOQ10">
        <v>-32193.8734085</v>
      </c>
      <c r="WOR10">
        <v>-32193.8734085</v>
      </c>
      <c r="WOS10">
        <v>-32193.8734085</v>
      </c>
      <c r="WOT10">
        <v>-32193.8734085</v>
      </c>
      <c r="WOU10">
        <v>-32193.8734085</v>
      </c>
      <c r="WOV10">
        <v>-32193.8734085</v>
      </c>
      <c r="WOW10">
        <v>-32193.8734085</v>
      </c>
      <c r="WOX10">
        <v>-32193.8734085</v>
      </c>
      <c r="WOY10">
        <v>-32193.8734085</v>
      </c>
      <c r="WOZ10">
        <v>-32193.8734085</v>
      </c>
      <c r="WPA10">
        <v>-32193.8734085</v>
      </c>
      <c r="WPB10">
        <v>-32193.8734085</v>
      </c>
      <c r="WPC10">
        <v>-32193.8734085</v>
      </c>
      <c r="WPD10">
        <v>-32193.8734085</v>
      </c>
      <c r="WPE10">
        <v>-32193.8734085</v>
      </c>
      <c r="WPF10">
        <v>-32193.8734085</v>
      </c>
      <c r="WPG10">
        <v>-32193.8734085</v>
      </c>
      <c r="WPH10">
        <v>-32193.8734085</v>
      </c>
      <c r="WPI10">
        <v>-32193.8734085</v>
      </c>
      <c r="WPJ10">
        <v>-62262.572094199997</v>
      </c>
      <c r="WPK10">
        <v>-62262.572094199997</v>
      </c>
      <c r="WPL10">
        <v>-62262.572094199997</v>
      </c>
      <c r="WPM10">
        <v>-62262.572094199997</v>
      </c>
      <c r="WPN10">
        <v>-62262.572094199997</v>
      </c>
      <c r="WPO10">
        <v>-62262.572094199997</v>
      </c>
      <c r="WPP10">
        <v>-62262.572094199997</v>
      </c>
      <c r="WPQ10">
        <v>-62262.572094199997</v>
      </c>
      <c r="WPR10">
        <v>-62262.572094199997</v>
      </c>
      <c r="WPS10">
        <v>-62262.572094199997</v>
      </c>
      <c r="WPT10">
        <v>-62262.572094199997</v>
      </c>
      <c r="WPU10">
        <v>-62262.572094199997</v>
      </c>
      <c r="WPV10">
        <v>-62262.572094199997</v>
      </c>
      <c r="WPW10">
        <v>-62262.572094199997</v>
      </c>
      <c r="WPX10">
        <v>-62262.572094199997</v>
      </c>
      <c r="WPY10">
        <v>-62262.572094199997</v>
      </c>
      <c r="WPZ10">
        <v>-62262.572094199997</v>
      </c>
      <c r="WQA10">
        <v>-62262.572094199997</v>
      </c>
      <c r="WQB10">
        <v>-62262.572094199997</v>
      </c>
      <c r="WQC10">
        <v>-62262.572094199997</v>
      </c>
      <c r="WQD10">
        <v>-62262.572094199997</v>
      </c>
      <c r="WQE10">
        <v>-62262.572094199997</v>
      </c>
      <c r="WQF10">
        <v>-62262.572094199997</v>
      </c>
      <c r="WQG10">
        <v>-62262.572094199997</v>
      </c>
      <c r="WQH10">
        <v>-62262.572094199997</v>
      </c>
      <c r="WQI10">
        <v>-62262.572094199997</v>
      </c>
      <c r="WQJ10">
        <v>-62262.572094199997</v>
      </c>
      <c r="WQK10">
        <v>-62262.572094199997</v>
      </c>
      <c r="WQL10">
        <v>-62262.572094199997</v>
      </c>
      <c r="WQM10">
        <v>-62262.572094199997</v>
      </c>
      <c r="WQN10">
        <v>-62262.572094199997</v>
      </c>
      <c r="WQO10">
        <v>-62262.572094199997</v>
      </c>
      <c r="WQP10">
        <v>-62262.572094199997</v>
      </c>
      <c r="WQQ10">
        <v>-62262.572094199997</v>
      </c>
      <c r="WQR10">
        <v>-62262.572094199997</v>
      </c>
      <c r="WQS10">
        <v>-62262.572094199997</v>
      </c>
      <c r="WQT10">
        <v>-62262.572094199997</v>
      </c>
      <c r="WQU10">
        <v>-62262.572094199997</v>
      </c>
      <c r="WQV10">
        <v>-62262.572094199997</v>
      </c>
      <c r="WQW10">
        <v>-62262.572094199997</v>
      </c>
      <c r="WQX10">
        <v>-62262.572094199997</v>
      </c>
      <c r="WQY10">
        <v>-62262.572094199997</v>
      </c>
      <c r="WQZ10">
        <v>-62262.572094199997</v>
      </c>
      <c r="WRA10">
        <v>-62262.572094199997</v>
      </c>
      <c r="WRB10">
        <v>-122399.969465</v>
      </c>
      <c r="WRC10">
        <v>-122399.969465</v>
      </c>
      <c r="WRD10">
        <v>-122399.969465</v>
      </c>
      <c r="WRE10">
        <v>-122399.969465</v>
      </c>
      <c r="WRF10">
        <v>-122399.969465</v>
      </c>
      <c r="WRG10">
        <v>-122399.969465</v>
      </c>
      <c r="WRH10">
        <v>-122399.969465</v>
      </c>
      <c r="WRI10">
        <v>-122399.969465</v>
      </c>
      <c r="WRJ10">
        <v>-122399.969465</v>
      </c>
      <c r="WRK10">
        <v>-122399.969465</v>
      </c>
      <c r="WRL10">
        <v>-122399.969465</v>
      </c>
      <c r="WRM10">
        <v>-122399.969465</v>
      </c>
      <c r="WRN10">
        <v>-122399.969465</v>
      </c>
      <c r="WRO10">
        <v>-122399.969465</v>
      </c>
      <c r="WRP10">
        <v>-122399.969465</v>
      </c>
      <c r="WRQ10">
        <v>-122399.969465</v>
      </c>
      <c r="WRR10">
        <v>-122399.969465</v>
      </c>
      <c r="WRS10">
        <v>-122399.969465</v>
      </c>
      <c r="WRT10">
        <v>-122399.969465</v>
      </c>
      <c r="WRU10">
        <v>-122399.969465</v>
      </c>
      <c r="WRV10">
        <v>-122399.969465</v>
      </c>
      <c r="WRW10">
        <v>-122399.969465</v>
      </c>
      <c r="WRX10">
        <v>-122399.969465</v>
      </c>
      <c r="WRY10">
        <v>-122399.969465</v>
      </c>
      <c r="WRZ10">
        <v>-122399.969465</v>
      </c>
      <c r="WSA10">
        <v>-122399.969465</v>
      </c>
      <c r="WSB10">
        <v>-122399.969465</v>
      </c>
      <c r="WSC10">
        <v>-122399.969465</v>
      </c>
      <c r="WSD10">
        <v>-122399.969465</v>
      </c>
      <c r="WSE10">
        <v>-122399.969465</v>
      </c>
      <c r="WSF10">
        <v>-122399.969465</v>
      </c>
      <c r="WSG10">
        <v>-122399.969465</v>
      </c>
      <c r="WSH10">
        <v>-122399.969465</v>
      </c>
      <c r="WSI10">
        <v>-122399.969465</v>
      </c>
      <c r="WSJ10">
        <v>-122399.969465</v>
      </c>
      <c r="WSK10">
        <v>-122399.969465</v>
      </c>
      <c r="WSL10">
        <v>-122399.969465</v>
      </c>
      <c r="WSM10">
        <v>-122399.969465</v>
      </c>
      <c r="WSN10">
        <v>-122399.969465</v>
      </c>
      <c r="WSO10">
        <v>-122399.969465</v>
      </c>
      <c r="WSP10">
        <v>-122399.969465</v>
      </c>
      <c r="WSQ10">
        <v>-122399.969465</v>
      </c>
      <c r="WSR10">
        <v>-122399.969465</v>
      </c>
      <c r="WSS10">
        <v>-122399.969465</v>
      </c>
      <c r="WST10">
        <v>-76023.443079799996</v>
      </c>
      <c r="WSU10">
        <v>-76023.443079799996</v>
      </c>
      <c r="WSV10">
        <v>-76023.443079799996</v>
      </c>
      <c r="WSW10">
        <v>-76023.443079799996</v>
      </c>
      <c r="WSX10">
        <v>-76023.443079799996</v>
      </c>
      <c r="WSY10">
        <v>-76023.443079799996</v>
      </c>
      <c r="WSZ10">
        <v>-76023.443079799996</v>
      </c>
      <c r="WTA10">
        <v>-76023.443079799996</v>
      </c>
      <c r="WTB10">
        <v>-76023.443079799996</v>
      </c>
      <c r="WTC10">
        <v>-76023.443079799996</v>
      </c>
      <c r="WTD10">
        <v>-76023.443079799996</v>
      </c>
      <c r="WTE10">
        <v>-76023.443079799996</v>
      </c>
      <c r="WTF10">
        <v>-76023.443079799996</v>
      </c>
      <c r="WTG10">
        <v>-76023.443079799996</v>
      </c>
      <c r="WTH10">
        <v>-76023.443079799996</v>
      </c>
      <c r="WTI10">
        <v>-76023.443079799996</v>
      </c>
      <c r="WTJ10">
        <v>-76023.443079799996</v>
      </c>
      <c r="WTK10">
        <v>-76023.443079799996</v>
      </c>
      <c r="WTL10">
        <v>-76023.443079799996</v>
      </c>
      <c r="WTM10">
        <v>-76023.443079799996</v>
      </c>
      <c r="WTN10">
        <v>-76023.443079799996</v>
      </c>
      <c r="WTO10">
        <v>-76023.443079799996</v>
      </c>
      <c r="WTP10">
        <v>-76023.443079799996</v>
      </c>
      <c r="WTQ10">
        <v>-76023.443079799996</v>
      </c>
      <c r="WTR10">
        <v>-76023.443079799996</v>
      </c>
      <c r="WTS10">
        <v>-76023.443079799996</v>
      </c>
      <c r="WTT10">
        <v>-76023.443079799996</v>
      </c>
      <c r="WTU10">
        <v>-76023.443079799996</v>
      </c>
      <c r="WTV10">
        <v>-76023.443079799996</v>
      </c>
      <c r="WTW10">
        <v>-76023.443079799996</v>
      </c>
      <c r="WTX10">
        <v>-76023.443079799996</v>
      </c>
      <c r="WTY10">
        <v>-76023.443079799996</v>
      </c>
      <c r="WTZ10">
        <v>-76023.443079799996</v>
      </c>
      <c r="WUA10">
        <v>-76023.443079799996</v>
      </c>
      <c r="WUB10">
        <v>-76023.443079799996</v>
      </c>
      <c r="WUC10">
        <v>-76023.443079799996</v>
      </c>
      <c r="WUD10">
        <v>-76023.443079799996</v>
      </c>
      <c r="WUE10">
        <v>-76023.443079799996</v>
      </c>
      <c r="WUF10">
        <v>-76023.443079799996</v>
      </c>
      <c r="WUG10">
        <v>-76023.443079799996</v>
      </c>
      <c r="WUH10">
        <v>-76023.443079799996</v>
      </c>
      <c r="WUI10">
        <v>-76023.443079799996</v>
      </c>
      <c r="WUJ10">
        <v>-76023.443079799996</v>
      </c>
      <c r="WUK10">
        <v>-76023.443079799996</v>
      </c>
      <c r="WUL10">
        <v>-147028.44375199999</v>
      </c>
      <c r="WUM10">
        <v>-147028.44375199999</v>
      </c>
      <c r="WUN10">
        <v>-147028.44375199999</v>
      </c>
      <c r="WUO10">
        <v>-147028.44375199999</v>
      </c>
      <c r="WUP10">
        <v>-147028.44375199999</v>
      </c>
      <c r="WUQ10">
        <v>-147028.44375199999</v>
      </c>
      <c r="WUR10">
        <v>-147028.44375199999</v>
      </c>
      <c r="WUS10">
        <v>-147028.44375199999</v>
      </c>
      <c r="WUT10">
        <v>-147028.44375199999</v>
      </c>
      <c r="WUU10">
        <v>-147028.44375199999</v>
      </c>
      <c r="WUV10">
        <v>-147028.44375199999</v>
      </c>
      <c r="WUW10">
        <v>-147028.44375199999</v>
      </c>
      <c r="WUX10">
        <v>-147028.44375199999</v>
      </c>
      <c r="WUY10">
        <v>-147028.44375199999</v>
      </c>
      <c r="WUZ10">
        <v>-147028.44375199999</v>
      </c>
      <c r="WVA10">
        <v>-147028.44375199999</v>
      </c>
      <c r="WVB10">
        <v>-147028.44375199999</v>
      </c>
      <c r="WVC10">
        <v>-147028.44375199999</v>
      </c>
      <c r="WVD10">
        <v>-147028.44375199999</v>
      </c>
      <c r="WVE10">
        <v>-147028.44375199999</v>
      </c>
      <c r="WVF10">
        <v>-147028.44375199999</v>
      </c>
      <c r="WVG10">
        <v>-147028.44375199999</v>
      </c>
      <c r="WVH10">
        <v>-147028.44375199999</v>
      </c>
      <c r="WVI10">
        <v>-147028.44375199999</v>
      </c>
      <c r="WVJ10">
        <v>-147028.44375199999</v>
      </c>
      <c r="WVK10">
        <v>-147028.44375199999</v>
      </c>
      <c r="WVL10">
        <v>-147028.44375199999</v>
      </c>
      <c r="WVM10">
        <v>-147028.44375199999</v>
      </c>
      <c r="WVN10">
        <v>-147028.44375199999</v>
      </c>
      <c r="WVO10">
        <v>-147028.44375199999</v>
      </c>
      <c r="WVP10">
        <v>-147028.44375199999</v>
      </c>
      <c r="WVQ10">
        <v>-147028.44375199999</v>
      </c>
      <c r="WVR10">
        <v>-147028.44375199999</v>
      </c>
      <c r="WVS10">
        <v>-147028.44375199999</v>
      </c>
      <c r="WVT10">
        <v>-147028.44375199999</v>
      </c>
      <c r="WVU10">
        <v>-147028.44375199999</v>
      </c>
      <c r="WVV10">
        <v>-147028.44375199999</v>
      </c>
      <c r="WVW10">
        <v>-147028.44375199999</v>
      </c>
      <c r="WVX10">
        <v>-147028.44375199999</v>
      </c>
      <c r="WVY10">
        <v>-147028.44375199999</v>
      </c>
      <c r="WVZ10">
        <v>-147028.44375199999</v>
      </c>
      <c r="WWA10">
        <v>-147028.44375199999</v>
      </c>
      <c r="WWB10">
        <v>-147028.44375199999</v>
      </c>
      <c r="WWC10">
        <v>-147028.44375199999</v>
      </c>
      <c r="WWD10">
        <v>-289038.44509599998</v>
      </c>
      <c r="WWE10">
        <v>-289038.44509599998</v>
      </c>
      <c r="WWF10">
        <v>-289038.44509599998</v>
      </c>
      <c r="WWG10">
        <v>-289038.44509599998</v>
      </c>
      <c r="WWH10">
        <v>-289038.44509599998</v>
      </c>
      <c r="WWI10">
        <v>-289038.44509599998</v>
      </c>
      <c r="WWJ10">
        <v>-289038.44509599998</v>
      </c>
      <c r="WWK10">
        <v>-289038.44509599998</v>
      </c>
      <c r="WWL10">
        <v>-289038.44509599998</v>
      </c>
      <c r="WWM10">
        <v>-289038.44509599998</v>
      </c>
      <c r="WWN10">
        <v>-289038.44509599998</v>
      </c>
      <c r="WWO10">
        <v>-289038.44509599998</v>
      </c>
      <c r="WWP10">
        <v>-289038.44509599998</v>
      </c>
      <c r="WWQ10">
        <v>-289038.44509599998</v>
      </c>
      <c r="WWR10">
        <v>-289038.44509599998</v>
      </c>
      <c r="WWS10">
        <v>-289038.44509599998</v>
      </c>
      <c r="WWT10">
        <v>-289038.44509599998</v>
      </c>
      <c r="WWU10">
        <v>-289038.44509599998</v>
      </c>
      <c r="WWV10">
        <v>-289038.44509599998</v>
      </c>
      <c r="WWW10">
        <v>-289038.44509599998</v>
      </c>
      <c r="WWX10">
        <v>-289038.44509599998</v>
      </c>
      <c r="WWY10">
        <v>-289038.44509599998</v>
      </c>
      <c r="WWZ10">
        <v>-289038.44509599998</v>
      </c>
      <c r="WXA10">
        <v>-289038.44509599998</v>
      </c>
      <c r="WXB10">
        <v>-289038.44509599998</v>
      </c>
      <c r="WXC10">
        <v>-289038.44509599998</v>
      </c>
      <c r="WXD10">
        <v>-289038.44509599998</v>
      </c>
      <c r="WXE10">
        <v>-289038.44509599998</v>
      </c>
      <c r="WXF10">
        <v>-289038.44509599998</v>
      </c>
      <c r="WXG10">
        <v>-289038.44509599998</v>
      </c>
      <c r="WXH10">
        <v>-289038.44509599998</v>
      </c>
      <c r="WXI10">
        <v>-289038.44509599998</v>
      </c>
      <c r="WXJ10">
        <v>-289038.44509599998</v>
      </c>
      <c r="WXK10">
        <v>-289038.44509599998</v>
      </c>
      <c r="WXL10">
        <v>-289038.44509599998</v>
      </c>
      <c r="WXM10">
        <v>-289038.44509599998</v>
      </c>
      <c r="WXN10">
        <v>-289038.44509599998</v>
      </c>
      <c r="WXO10">
        <v>-289038.44509599998</v>
      </c>
      <c r="WXP10">
        <v>-289038.44509599998</v>
      </c>
      <c r="WXQ10">
        <v>-289038.44509599998</v>
      </c>
      <c r="WXR10">
        <v>-289038.44509599998</v>
      </c>
      <c r="WXS10">
        <v>-289038.44509599998</v>
      </c>
      <c r="WXT10">
        <v>-289038.44509599998</v>
      </c>
      <c r="WXU10">
        <v>-289038.44509599998</v>
      </c>
      <c r="WXV10">
        <v>-132670.33244999999</v>
      </c>
      <c r="WXW10">
        <v>-132670.33244999999</v>
      </c>
      <c r="WXX10">
        <v>-132670.33244999999</v>
      </c>
      <c r="WXY10">
        <v>-132670.33244999999</v>
      </c>
      <c r="WXZ10">
        <v>-132670.33244999999</v>
      </c>
      <c r="WYA10">
        <v>-132670.33244999999</v>
      </c>
      <c r="WYB10">
        <v>-132670.33244999999</v>
      </c>
      <c r="WYC10">
        <v>-132670.33244999999</v>
      </c>
      <c r="WYD10">
        <v>-132670.33244999999</v>
      </c>
      <c r="WYE10">
        <v>-132670.33244999999</v>
      </c>
      <c r="WYF10">
        <v>-132670.33244999999</v>
      </c>
      <c r="WYG10">
        <v>-132884.45074900001</v>
      </c>
      <c r="WYH10">
        <v>-132884.45074900001</v>
      </c>
      <c r="WYI10">
        <v>-132884.45074900001</v>
      </c>
      <c r="WYJ10">
        <v>-132884.45074900001</v>
      </c>
      <c r="WYK10">
        <v>-132884.45074900001</v>
      </c>
      <c r="WYL10">
        <v>-132884.45074900001</v>
      </c>
      <c r="WYM10">
        <v>-132884.45074900001</v>
      </c>
      <c r="WYN10">
        <v>-132884.45074900001</v>
      </c>
      <c r="WYO10">
        <v>-132884.45074900001</v>
      </c>
      <c r="WYP10">
        <v>-132884.45074900001</v>
      </c>
      <c r="WYQ10">
        <v>-132884.45074900001</v>
      </c>
      <c r="WYR10">
        <v>-132670.33244999999</v>
      </c>
      <c r="WYS10">
        <v>-132670.33244999999</v>
      </c>
      <c r="WYT10">
        <v>-132670.33244999999</v>
      </c>
      <c r="WYU10">
        <v>-132670.33244999999</v>
      </c>
      <c r="WYV10">
        <v>-132670.33244999999</v>
      </c>
      <c r="WYW10">
        <v>-132670.33244999999</v>
      </c>
      <c r="WYX10">
        <v>-132670.33244999999</v>
      </c>
      <c r="WYY10">
        <v>-132670.33244999999</v>
      </c>
      <c r="WYZ10">
        <v>-132670.33244999999</v>
      </c>
      <c r="WZA10">
        <v>-132670.33244999999</v>
      </c>
      <c r="WZB10">
        <v>-132670.33244999999</v>
      </c>
      <c r="WZC10">
        <v>-132884.45074900001</v>
      </c>
      <c r="WZD10">
        <v>-132884.45074900001</v>
      </c>
      <c r="WZE10">
        <v>-132884.45074900001</v>
      </c>
      <c r="WZF10">
        <v>-132884.45074900001</v>
      </c>
      <c r="WZG10">
        <v>-132884.45074900001</v>
      </c>
      <c r="WZH10">
        <v>-132884.45074900001</v>
      </c>
      <c r="WZI10">
        <v>-132884.45074900001</v>
      </c>
      <c r="WZJ10">
        <v>-132884.45074900001</v>
      </c>
      <c r="WZK10">
        <v>-132884.45074900001</v>
      </c>
      <c r="WZL10">
        <v>-132884.45074900001</v>
      </c>
      <c r="WZM10">
        <v>-132884.45074900001</v>
      </c>
      <c r="WZN10">
        <v>-89464.322263800001</v>
      </c>
      <c r="WZO10">
        <v>-89464.322263800001</v>
      </c>
      <c r="WZP10">
        <v>-89464.322263800001</v>
      </c>
      <c r="WZQ10">
        <v>-89464.322263800001</v>
      </c>
      <c r="WZR10">
        <v>-89464.322263800001</v>
      </c>
      <c r="WZS10">
        <v>-89464.322263800001</v>
      </c>
      <c r="WZT10">
        <v>-89464.322263800001</v>
      </c>
      <c r="WZU10">
        <v>-89464.322263800001</v>
      </c>
      <c r="WZV10">
        <v>-89464.322263800001</v>
      </c>
      <c r="WZW10">
        <v>-89464.322263800001</v>
      </c>
      <c r="WZX10">
        <v>-89464.322263800001</v>
      </c>
      <c r="WZY10">
        <v>-89885.0823676</v>
      </c>
      <c r="WZZ10">
        <v>-89885.0823676</v>
      </c>
      <c r="XAA10">
        <v>-89885.0823676</v>
      </c>
      <c r="XAB10">
        <v>-89885.0823676</v>
      </c>
      <c r="XAC10">
        <v>-89885.0823676</v>
      </c>
      <c r="XAD10">
        <v>-89885.0823676</v>
      </c>
      <c r="XAE10">
        <v>-89885.0823676</v>
      </c>
      <c r="XAF10">
        <v>-89885.0823676</v>
      </c>
      <c r="XAG10">
        <v>-89885.0823676</v>
      </c>
      <c r="XAH10">
        <v>-89885.0823676</v>
      </c>
      <c r="XAI10">
        <v>-89885.0823676</v>
      </c>
      <c r="XAJ10">
        <v>-89464.322263800001</v>
      </c>
      <c r="XAK10">
        <v>-89464.322263800001</v>
      </c>
      <c r="XAL10">
        <v>-89464.322263800001</v>
      </c>
      <c r="XAM10">
        <v>-89464.322263800001</v>
      </c>
      <c r="XAN10">
        <v>-89464.322263800001</v>
      </c>
      <c r="XAO10">
        <v>-89464.322263800001</v>
      </c>
      <c r="XAP10">
        <v>-89464.322263800001</v>
      </c>
      <c r="XAQ10">
        <v>-89464.322263800001</v>
      </c>
      <c r="XAR10">
        <v>-89464.322263800001</v>
      </c>
      <c r="XAS10">
        <v>-89464.322263800001</v>
      </c>
      <c r="XAT10">
        <v>-89464.322263800001</v>
      </c>
      <c r="XAU10">
        <v>-89885.0823676</v>
      </c>
      <c r="XAV10">
        <v>-89885.0823676</v>
      </c>
      <c r="XAW10">
        <v>-89885.0823676</v>
      </c>
      <c r="XAX10">
        <v>-89885.0823676</v>
      </c>
      <c r="XAY10">
        <v>-89885.0823676</v>
      </c>
      <c r="XAZ10">
        <v>-89885.0823676</v>
      </c>
      <c r="XBA10">
        <v>-89885.0823676</v>
      </c>
      <c r="XBB10">
        <v>-89885.0823676</v>
      </c>
      <c r="XBC10">
        <v>-89885.0823676</v>
      </c>
      <c r="XBD10">
        <v>-89885.0823676</v>
      </c>
      <c r="XBE10">
        <v>-89885.0823676</v>
      </c>
      <c r="XBF10">
        <v>92433.006317000007</v>
      </c>
      <c r="XBG10">
        <v>92433.006317000007</v>
      </c>
      <c r="XBH10">
        <v>92433.006317000007</v>
      </c>
      <c r="XBI10">
        <v>92433.006317000007</v>
      </c>
      <c r="XBJ10">
        <v>92433.006317000007</v>
      </c>
      <c r="XBK10">
        <v>92433.006317000007</v>
      </c>
      <c r="XBL10">
        <v>92433.006317000007</v>
      </c>
      <c r="XBM10">
        <v>92433.006317000007</v>
      </c>
      <c r="XBN10">
        <v>92433.006317000007</v>
      </c>
      <c r="XBO10">
        <v>92433.006317000007</v>
      </c>
      <c r="XBP10">
        <v>92433.006317000007</v>
      </c>
      <c r="XBQ10">
        <v>91598.962604300003</v>
      </c>
      <c r="XBR10">
        <v>91598.962604300003</v>
      </c>
      <c r="XBS10">
        <v>91598.962604300003</v>
      </c>
      <c r="XBT10">
        <v>91598.962604300003</v>
      </c>
      <c r="XBU10">
        <v>91598.962604300003</v>
      </c>
      <c r="XBV10">
        <v>91598.962604300003</v>
      </c>
      <c r="XBW10">
        <v>91598.962604300003</v>
      </c>
      <c r="XBX10">
        <v>91598.962604300003</v>
      </c>
      <c r="XBY10">
        <v>91598.962604300003</v>
      </c>
      <c r="XBZ10">
        <v>91598.962604300003</v>
      </c>
      <c r="XCA10">
        <v>91598.962604300003</v>
      </c>
      <c r="XCB10">
        <v>92433.006317000007</v>
      </c>
      <c r="XCC10">
        <v>92433.006317000007</v>
      </c>
      <c r="XCD10">
        <v>92433.006317000007</v>
      </c>
      <c r="XCE10">
        <v>92433.006317000007</v>
      </c>
      <c r="XCF10">
        <v>92433.006317000007</v>
      </c>
      <c r="XCG10">
        <v>92433.006317000007</v>
      </c>
      <c r="XCH10">
        <v>92433.006317000007</v>
      </c>
      <c r="XCI10">
        <v>92433.006317000007</v>
      </c>
      <c r="XCJ10">
        <v>92433.006317000007</v>
      </c>
      <c r="XCK10">
        <v>92433.006317000007</v>
      </c>
      <c r="XCL10">
        <v>92433.006317000007</v>
      </c>
      <c r="XCM10">
        <v>91598.962604300003</v>
      </c>
      <c r="XCN10">
        <v>91598.962604300003</v>
      </c>
      <c r="XCO10">
        <v>91598.962604300003</v>
      </c>
      <c r="XCP10">
        <v>91598.962604300003</v>
      </c>
      <c r="XCQ10">
        <v>91598.962604300003</v>
      </c>
      <c r="XCR10">
        <v>91598.962604300003</v>
      </c>
      <c r="XCS10">
        <v>91598.962604300003</v>
      </c>
      <c r="XCT10">
        <v>91598.962604300003</v>
      </c>
      <c r="XCU10">
        <v>91598.962604300003</v>
      </c>
      <c r="XCV10">
        <v>91598.962604300003</v>
      </c>
      <c r="XCW10">
        <v>91598.962604300003</v>
      </c>
      <c r="XCX10">
        <v>-190350.60082399999</v>
      </c>
      <c r="XCY10">
        <v>-190350.60082399999</v>
      </c>
      <c r="XCZ10">
        <v>-190350.60082399999</v>
      </c>
      <c r="XDA10">
        <v>-190350.60082399999</v>
      </c>
      <c r="XDB10">
        <v>-190350.60082399999</v>
      </c>
      <c r="XDC10">
        <v>-190350.60082399999</v>
      </c>
      <c r="XDD10">
        <v>-190350.60082399999</v>
      </c>
      <c r="XDE10">
        <v>-190350.60082399999</v>
      </c>
      <c r="XDF10">
        <v>-190350.60082399999</v>
      </c>
      <c r="XDG10">
        <v>-190350.60082399999</v>
      </c>
      <c r="XDH10">
        <v>-190350.60082399999</v>
      </c>
      <c r="XDI10">
        <v>-124288.572866</v>
      </c>
      <c r="XDJ10">
        <v>-124288.572866</v>
      </c>
      <c r="XDK10">
        <v>-124288.572866</v>
      </c>
      <c r="XDL10">
        <v>-124288.572866</v>
      </c>
      <c r="XDM10">
        <v>-124288.572866</v>
      </c>
      <c r="XDN10">
        <v>-124288.572866</v>
      </c>
      <c r="XDO10">
        <v>-124288.572866</v>
      </c>
      <c r="XDP10">
        <v>-124288.572866</v>
      </c>
      <c r="XDQ10">
        <v>-124288.572866</v>
      </c>
      <c r="XDR10">
        <v>-124288.572866</v>
      </c>
      <c r="XDS10">
        <v>-124288.572866</v>
      </c>
      <c r="XDT10">
        <v>-190350.60082399999</v>
      </c>
      <c r="XDU10">
        <v>-190350.60082399999</v>
      </c>
      <c r="XDV10">
        <v>-190350.60082399999</v>
      </c>
      <c r="XDW10">
        <v>-190350.60082399999</v>
      </c>
      <c r="XDX10">
        <v>-190350.60082399999</v>
      </c>
      <c r="XDY10">
        <v>-190350.60082399999</v>
      </c>
      <c r="XDZ10">
        <v>-190350.60082399999</v>
      </c>
      <c r="XEA10">
        <v>-190350.60082399999</v>
      </c>
      <c r="XEB10">
        <v>-190350.60082399999</v>
      </c>
      <c r="XEC10">
        <v>-190350.60082399999</v>
      </c>
      <c r="XED10">
        <v>-190350.60082399999</v>
      </c>
      <c r="XEE10">
        <v>-124288.572866</v>
      </c>
      <c r="XEF10">
        <v>-124288.572866</v>
      </c>
      <c r="XEG10">
        <v>-124288.572866</v>
      </c>
      <c r="XEH10">
        <v>-124288.572866</v>
      </c>
      <c r="XEI10">
        <v>-124288.572866</v>
      </c>
      <c r="XEJ10">
        <v>-124288.572866</v>
      </c>
      <c r="XEK10">
        <v>-124288.572866</v>
      </c>
      <c r="XEL10">
        <v>-124288.572866</v>
      </c>
      <c r="XEM10">
        <v>-124288.572866</v>
      </c>
      <c r="XEN10">
        <v>-124288.572866</v>
      </c>
      <c r="XEO10">
        <v>-124288.572866</v>
      </c>
      <c r="XEP10">
        <v>-173923.83471900001</v>
      </c>
      <c r="XEQ10">
        <v>-173923.83471900001</v>
      </c>
      <c r="XER10">
        <v>-173923.83471900001</v>
      </c>
      <c r="XES10">
        <v>-173923.83471900001</v>
      </c>
      <c r="XET10">
        <v>-173923.83471900001</v>
      </c>
      <c r="XEU10">
        <v>-173923.83471900001</v>
      </c>
      <c r="XEV10">
        <v>-173923.83471900001</v>
      </c>
      <c r="XEW10">
        <v>-173923.83471900001</v>
      </c>
      <c r="XEX10">
        <v>-173923.83471900001</v>
      </c>
      <c r="XEY10">
        <v>-173923.83471900001</v>
      </c>
      <c r="XEZ10">
        <v>-173923.83471900001</v>
      </c>
      <c r="XFA10">
        <v>-44106.505614299997</v>
      </c>
      <c r="XFB10">
        <v>-44106.505614299997</v>
      </c>
      <c r="XFC10">
        <v>-44106.505614299997</v>
      </c>
      <c r="XFD10">
        <v>-44106.505614299997</v>
      </c>
    </row>
    <row r="11" spans="1:16384" x14ac:dyDescent="0.2">
      <c r="A11">
        <v>2024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181246319.55000001</v>
      </c>
      <c r="CM11">
        <v>181246319.55000001</v>
      </c>
      <c r="CN11">
        <v>181246319.55000001</v>
      </c>
      <c r="CO11">
        <v>181246319.55000001</v>
      </c>
      <c r="CP11">
        <v>181246319.55000001</v>
      </c>
      <c r="CQ11">
        <v>181246319.55000001</v>
      </c>
      <c r="CR11">
        <v>181246319.55000001</v>
      </c>
      <c r="CS11">
        <v>181246319.55000001</v>
      </c>
      <c r="CT11">
        <v>181246319.55000001</v>
      </c>
      <c r="CU11">
        <v>181246319.55000001</v>
      </c>
      <c r="CV11">
        <v>181065236.889</v>
      </c>
      <c r="CW11">
        <v>180799093.84299999</v>
      </c>
      <c r="CX11">
        <v>180799093.84299999</v>
      </c>
      <c r="CY11">
        <v>180799093.84299999</v>
      </c>
      <c r="CZ11">
        <v>180799093.84299999</v>
      </c>
      <c r="DA11">
        <v>180799093.84299999</v>
      </c>
      <c r="DB11">
        <v>180799093.84299999</v>
      </c>
      <c r="DC11">
        <v>180799093.84299999</v>
      </c>
      <c r="DD11">
        <v>180618011.18099999</v>
      </c>
      <c r="DE11">
        <v>180570878.789</v>
      </c>
      <c r="DF11">
        <v>180527024.41600001</v>
      </c>
      <c r="DG11">
        <v>180527024.41600001</v>
      </c>
      <c r="DH11">
        <v>175395568.91</v>
      </c>
      <c r="DI11">
        <v>175395568.91</v>
      </c>
      <c r="DJ11">
        <v>175395568.91</v>
      </c>
      <c r="DK11">
        <v>175395568.91</v>
      </c>
      <c r="DL11">
        <v>175395568.91</v>
      </c>
      <c r="DM11">
        <v>175395568.91</v>
      </c>
      <c r="DN11">
        <v>175395568.91</v>
      </c>
      <c r="DO11">
        <v>175395568.91</v>
      </c>
      <c r="DP11">
        <v>175395568.91</v>
      </c>
      <c r="DQ11">
        <v>175298616.34999999</v>
      </c>
      <c r="DR11">
        <v>175298616.34999999</v>
      </c>
      <c r="DS11">
        <v>174884041.48899999</v>
      </c>
      <c r="DT11">
        <v>174884041.48899999</v>
      </c>
      <c r="DU11">
        <v>174884041.48899999</v>
      </c>
      <c r="DV11">
        <v>174881825.84400001</v>
      </c>
      <c r="DW11">
        <v>174881825.84400001</v>
      </c>
      <c r="DX11">
        <v>174881825.84400001</v>
      </c>
      <c r="DY11">
        <v>174874826.472</v>
      </c>
      <c r="DZ11">
        <v>174783765.461</v>
      </c>
      <c r="EA11">
        <v>174760953.06299999</v>
      </c>
      <c r="EB11">
        <v>174743278.41600001</v>
      </c>
      <c r="EC11">
        <v>174667784.206</v>
      </c>
      <c r="ED11">
        <v>54004955.9912</v>
      </c>
      <c r="EE11">
        <v>54004955.9912</v>
      </c>
      <c r="EF11">
        <v>54004955.9912</v>
      </c>
      <c r="EG11">
        <v>54004955.9912</v>
      </c>
      <c r="EH11">
        <v>54004955.9912</v>
      </c>
      <c r="EI11">
        <v>54004955.9912</v>
      </c>
      <c r="EJ11">
        <v>54004955.9912</v>
      </c>
      <c r="EK11">
        <v>54004955.9912</v>
      </c>
      <c r="EL11">
        <v>54004955.9912</v>
      </c>
      <c r="EM11">
        <v>53983147.706900001</v>
      </c>
      <c r="EN11">
        <v>53983147.706900001</v>
      </c>
      <c r="EO11">
        <v>55767931.417599998</v>
      </c>
      <c r="EP11">
        <v>55767931.417599998</v>
      </c>
      <c r="EQ11">
        <v>55767931.417599998</v>
      </c>
      <c r="ER11">
        <v>55767931.417599998</v>
      </c>
      <c r="ES11">
        <v>55767931.417599998</v>
      </c>
      <c r="ET11">
        <v>55767931.417599998</v>
      </c>
      <c r="EU11">
        <v>55746123.133199997</v>
      </c>
      <c r="EV11">
        <v>55746123.133199997</v>
      </c>
      <c r="EW11">
        <v>55741473.586400002</v>
      </c>
      <c r="EX11">
        <v>55541207.114600003</v>
      </c>
      <c r="EY11">
        <v>55541207.114600003</v>
      </c>
      <c r="EZ11">
        <v>48830663.314599998</v>
      </c>
      <c r="FA11">
        <v>48830663.314599998</v>
      </c>
      <c r="FB11">
        <v>48830663.314599998</v>
      </c>
      <c r="FC11">
        <v>48830663.314599998</v>
      </c>
      <c r="FD11">
        <v>48828338.541199997</v>
      </c>
      <c r="FE11">
        <v>48826013.767700002</v>
      </c>
      <c r="FF11">
        <v>48826013.767700002</v>
      </c>
      <c r="FG11">
        <v>48826013.767700002</v>
      </c>
      <c r="FH11">
        <v>48814869.369400002</v>
      </c>
      <c r="FI11">
        <v>48814869.369400002</v>
      </c>
      <c r="FJ11">
        <v>48725038.913099997</v>
      </c>
      <c r="FK11">
        <v>51422154.298299998</v>
      </c>
      <c r="FL11">
        <v>51422154.298299998</v>
      </c>
      <c r="FM11">
        <v>51422154.298299998</v>
      </c>
      <c r="FN11">
        <v>51411274.042999998</v>
      </c>
      <c r="FO11">
        <v>51411274.042999998</v>
      </c>
      <c r="FP11">
        <v>51310299.188299999</v>
      </c>
      <c r="FQ11">
        <v>51304486.733000003</v>
      </c>
      <c r="FR11">
        <v>51299837.186099999</v>
      </c>
      <c r="FS11">
        <v>51231639.991999999</v>
      </c>
      <c r="FT11">
        <v>51124552.056100003</v>
      </c>
      <c r="FU11">
        <v>51046283.734300002</v>
      </c>
      <c r="FV11">
        <v>73290506.450499997</v>
      </c>
      <c r="FW11">
        <v>73290506.450499997</v>
      </c>
      <c r="FX11">
        <v>73290506.450499997</v>
      </c>
      <c r="FY11">
        <v>73290506.450499997</v>
      </c>
      <c r="FZ11">
        <v>73290506.450499997</v>
      </c>
      <c r="GA11">
        <v>73290506.450499997</v>
      </c>
      <c r="GB11">
        <v>73290506.450499997</v>
      </c>
      <c r="GC11">
        <v>73290506.450499997</v>
      </c>
      <c r="GD11">
        <v>73290506.450499997</v>
      </c>
      <c r="GE11">
        <v>73290506.450499997</v>
      </c>
      <c r="GF11">
        <v>73290506.450499997</v>
      </c>
      <c r="GG11">
        <v>72618872.129299998</v>
      </c>
      <c r="GH11">
        <v>72618872.129299998</v>
      </c>
      <c r="GI11">
        <v>72618872.129299998</v>
      </c>
      <c r="GJ11">
        <v>72618872.129299998</v>
      </c>
      <c r="GK11">
        <v>72618872.129299998</v>
      </c>
      <c r="GL11">
        <v>72618872.129299998</v>
      </c>
      <c r="GM11">
        <v>72618872.129299998</v>
      </c>
      <c r="GN11">
        <v>72618872.129299998</v>
      </c>
      <c r="GO11">
        <v>72618872.129299998</v>
      </c>
      <c r="GP11">
        <v>72618872.129299998</v>
      </c>
      <c r="GQ11">
        <v>72572376.660799995</v>
      </c>
      <c r="GR11">
        <v>58404890.5057</v>
      </c>
      <c r="GS11">
        <v>58384558.489</v>
      </c>
      <c r="GT11">
        <v>58384558.489</v>
      </c>
      <c r="GU11">
        <v>58384558.489</v>
      </c>
      <c r="GV11">
        <v>58384558.489</v>
      </c>
      <c r="GW11">
        <v>58384558.489</v>
      </c>
      <c r="GX11">
        <v>58361310.754799999</v>
      </c>
      <c r="GY11">
        <v>58361310.754799999</v>
      </c>
      <c r="GZ11">
        <v>58349686.887599997</v>
      </c>
      <c r="HA11">
        <v>58349686.887599997</v>
      </c>
      <c r="HB11">
        <v>58349686.887599997</v>
      </c>
      <c r="HC11">
        <v>57280255.0374</v>
      </c>
      <c r="HD11">
        <v>57280255.0374</v>
      </c>
      <c r="HE11">
        <v>57280255.0374</v>
      </c>
      <c r="HF11">
        <v>57280255.0374</v>
      </c>
      <c r="HG11">
        <v>57257007.303099997</v>
      </c>
      <c r="HH11">
        <v>57245383.435999997</v>
      </c>
      <c r="HI11">
        <v>57245383.435999997</v>
      </c>
      <c r="HJ11">
        <v>57245383.435999997</v>
      </c>
      <c r="HK11">
        <v>57245383.435999997</v>
      </c>
      <c r="HL11">
        <v>57245383.435999997</v>
      </c>
      <c r="HM11">
        <v>57223622.925399996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112698.950064</v>
      </c>
      <c r="LH11">
        <v>997654.22702300001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195799.80692999999</v>
      </c>
      <c r="LR11">
        <v>1604533.4924699999</v>
      </c>
      <c r="LS11">
        <v>2102722.5191899999</v>
      </c>
      <c r="LT11">
        <v>0</v>
      </c>
      <c r="LU11">
        <v>26053.5855548</v>
      </c>
      <c r="LV11">
        <v>29261.190218600001</v>
      </c>
      <c r="LW11">
        <v>32069.828286700002</v>
      </c>
      <c r="LX11">
        <v>86466.795358899995</v>
      </c>
      <c r="LY11">
        <v>129088.894185</v>
      </c>
      <c r="LZ11">
        <v>135566.01805499999</v>
      </c>
      <c r="MA11">
        <v>140801.97556699999</v>
      </c>
      <c r="MB11">
        <v>571040.88847799995</v>
      </c>
      <c r="MC11">
        <v>1031511.13743</v>
      </c>
      <c r="MD11">
        <v>1967268.5769700001</v>
      </c>
      <c r="ME11">
        <v>0</v>
      </c>
      <c r="MF11">
        <v>26083.344452199999</v>
      </c>
      <c r="MG11">
        <v>29287.298370699998</v>
      </c>
      <c r="MH11">
        <v>32102.911562199999</v>
      </c>
      <c r="MI11">
        <v>121712.39692</v>
      </c>
      <c r="MJ11">
        <v>129617.63549099999</v>
      </c>
      <c r="MK11">
        <v>189435.05773100001</v>
      </c>
      <c r="ML11">
        <v>608240.00969600002</v>
      </c>
      <c r="MM11">
        <v>1920223.8767299999</v>
      </c>
      <c r="MN11">
        <v>3073864.9254299998</v>
      </c>
      <c r="MO11">
        <v>5957443.1396700004</v>
      </c>
      <c r="MP11">
        <v>90922876.408500001</v>
      </c>
      <c r="MQ11">
        <v>90922876.408500001</v>
      </c>
      <c r="MR11">
        <v>90922876.408500001</v>
      </c>
      <c r="MS11">
        <v>90922876.408500001</v>
      </c>
      <c r="MT11">
        <v>90922876.408500001</v>
      </c>
      <c r="MU11">
        <v>90922876.408500001</v>
      </c>
      <c r="MV11">
        <v>90922876.408500001</v>
      </c>
      <c r="MW11">
        <v>90599864.093199998</v>
      </c>
      <c r="MX11">
        <v>90560429.935200006</v>
      </c>
      <c r="MY11">
        <v>90560429.935200006</v>
      </c>
      <c r="MZ11">
        <v>90560429.935200006</v>
      </c>
      <c r="NA11">
        <v>90263785.747099996</v>
      </c>
      <c r="NB11">
        <v>90263785.747099996</v>
      </c>
      <c r="NC11">
        <v>90263785.747099996</v>
      </c>
      <c r="ND11">
        <v>90263785.747099996</v>
      </c>
      <c r="NE11">
        <v>90263785.747099996</v>
      </c>
      <c r="NF11">
        <v>90263785.747099996</v>
      </c>
      <c r="NG11">
        <v>90263785.747099996</v>
      </c>
      <c r="NH11">
        <v>90263785.747099996</v>
      </c>
      <c r="NI11">
        <v>90216109.183599994</v>
      </c>
      <c r="NJ11">
        <v>90134638.026600003</v>
      </c>
      <c r="NK11">
        <v>90095524.666999996</v>
      </c>
      <c r="NL11">
        <v>86057165.096799999</v>
      </c>
      <c r="NM11">
        <v>86057165.096799999</v>
      </c>
      <c r="NN11">
        <v>86057165.096799999</v>
      </c>
      <c r="NO11">
        <v>86057165.096799999</v>
      </c>
      <c r="NP11">
        <v>86057165.096799999</v>
      </c>
      <c r="NQ11">
        <v>86036146.597299993</v>
      </c>
      <c r="NR11">
        <v>86036146.597299993</v>
      </c>
      <c r="NS11">
        <v>86036146.597299993</v>
      </c>
      <c r="NT11">
        <v>85863203.250200003</v>
      </c>
      <c r="NU11">
        <v>85498902.784299999</v>
      </c>
      <c r="NV11">
        <v>85346273.045399994</v>
      </c>
      <c r="NW11">
        <v>85176967.202199996</v>
      </c>
      <c r="NX11">
        <v>85176967.202199996</v>
      </c>
      <c r="NY11">
        <v>85176967.202199996</v>
      </c>
      <c r="NZ11">
        <v>85176967.202199996</v>
      </c>
      <c r="OA11">
        <v>84993515.548800007</v>
      </c>
      <c r="OB11">
        <v>84993515.548800007</v>
      </c>
      <c r="OC11">
        <v>84993515.548800007</v>
      </c>
      <c r="OD11">
        <v>84820573.145099998</v>
      </c>
      <c r="OE11">
        <v>84700360.087899998</v>
      </c>
      <c r="OF11">
        <v>84561132.526800007</v>
      </c>
      <c r="OG11">
        <v>84329004.309200004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112698.950064</v>
      </c>
      <c r="OR11">
        <v>117087.429815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108037.42823799999</v>
      </c>
      <c r="PB11">
        <v>228382.79931199999</v>
      </c>
      <c r="PC11">
        <v>326074.44302599999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57181.666014900002</v>
      </c>
      <c r="PN11">
        <v>292718.57453699998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53147.5580157</v>
      </c>
      <c r="PW11">
        <v>205103.45888300001</v>
      </c>
      <c r="PX11">
        <v>498821.73845200002</v>
      </c>
      <c r="PY11">
        <v>1163227.5822399999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880566.79720799997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87762.378692500002</v>
      </c>
      <c r="QT11">
        <v>1376150.69316</v>
      </c>
      <c r="QU11">
        <v>1776648.07617</v>
      </c>
      <c r="QV11">
        <v>0</v>
      </c>
      <c r="QW11">
        <v>26053.5855548</v>
      </c>
      <c r="QX11">
        <v>29261.190218600001</v>
      </c>
      <c r="QY11">
        <v>32069.828286700002</v>
      </c>
      <c r="QZ11">
        <v>86466.795358899995</v>
      </c>
      <c r="RA11">
        <v>129088.894185</v>
      </c>
      <c r="RB11">
        <v>135566.01805499999</v>
      </c>
      <c r="RC11">
        <v>140801.97556699999</v>
      </c>
      <c r="RD11">
        <v>571040.88847799995</v>
      </c>
      <c r="RE11">
        <v>974329.47141600004</v>
      </c>
      <c r="RF11">
        <v>1674550.0024300001</v>
      </c>
      <c r="RG11">
        <v>0</v>
      </c>
      <c r="RH11">
        <v>26083.344452199999</v>
      </c>
      <c r="RI11">
        <v>29287.298370699998</v>
      </c>
      <c r="RJ11">
        <v>32102.911562199999</v>
      </c>
      <c r="RK11">
        <v>121712.39692</v>
      </c>
      <c r="RL11">
        <v>129617.63549099999</v>
      </c>
      <c r="RM11">
        <v>189435.05773100001</v>
      </c>
      <c r="RN11">
        <v>555092.45168000006</v>
      </c>
      <c r="RO11">
        <v>1715120.4178500001</v>
      </c>
      <c r="RP11">
        <v>2575043.1869800002</v>
      </c>
      <c r="RQ11">
        <v>4794215.5574200004</v>
      </c>
      <c r="RR11">
        <v>-3698.0549286999999</v>
      </c>
      <c r="RS11">
        <v>-3698.0549286999999</v>
      </c>
      <c r="RT11">
        <v>-3698.0549286999999</v>
      </c>
      <c r="RU11">
        <v>-3698.0549286999999</v>
      </c>
      <c r="RV11">
        <v>-3698.0549286999999</v>
      </c>
      <c r="RW11">
        <v>-3698.0549286999999</v>
      </c>
      <c r="RX11">
        <v>-3698.0549286999999</v>
      </c>
      <c r="RY11">
        <v>-3698.0549286999999</v>
      </c>
      <c r="RZ11">
        <v>-3698.0549286999999</v>
      </c>
      <c r="SA11">
        <v>-3698.0549286999999</v>
      </c>
      <c r="SB11">
        <v>-3698.0549286999999</v>
      </c>
      <c r="SC11">
        <v>-3698.0549286999999</v>
      </c>
      <c r="SD11">
        <v>-3698.0549286999999</v>
      </c>
      <c r="SE11">
        <v>-3698.0549286999999</v>
      </c>
      <c r="SF11">
        <v>-3698.0549286999999</v>
      </c>
      <c r="SG11">
        <v>-3698.0549286999999</v>
      </c>
      <c r="SH11">
        <v>-3698.0549286999999</v>
      </c>
      <c r="SI11">
        <v>-3698.0549286999999</v>
      </c>
      <c r="SJ11">
        <v>-3698.0549286999999</v>
      </c>
      <c r="SK11">
        <v>-3698.0549286999999</v>
      </c>
      <c r="SL11">
        <v>-3698.0549286999999</v>
      </c>
      <c r="SM11">
        <v>-3698.0549286999999</v>
      </c>
      <c r="SN11">
        <v>-3698.0549286999999</v>
      </c>
      <c r="SO11">
        <v>-3698.0549286999999</v>
      </c>
      <c r="SP11">
        <v>-3698.0549286999999</v>
      </c>
      <c r="SQ11">
        <v>-3698.0549286999999</v>
      </c>
      <c r="SR11">
        <v>-3698.0549286999999</v>
      </c>
      <c r="SS11">
        <v>-3698.0549286999999</v>
      </c>
      <c r="ST11">
        <v>-3698.0549286999999</v>
      </c>
      <c r="SU11">
        <v>-3698.0549286999999</v>
      </c>
      <c r="SV11">
        <v>-3698.0549286999999</v>
      </c>
      <c r="SW11">
        <v>-3698.0549286999999</v>
      </c>
      <c r="SX11">
        <v>-3698.0549286999999</v>
      </c>
      <c r="SY11">
        <v>-3698.0549286999999</v>
      </c>
      <c r="SZ11">
        <v>-3698.0549286999999</v>
      </c>
      <c r="TA11">
        <v>-3698.0549286999999</v>
      </c>
      <c r="TB11">
        <v>-3698.0549286999999</v>
      </c>
      <c r="TC11">
        <v>-3698.0549286999999</v>
      </c>
      <c r="TD11">
        <v>-3698.0549286999999</v>
      </c>
      <c r="TE11">
        <v>-3698.0549286999999</v>
      </c>
      <c r="TF11">
        <v>-3698.0549286999999</v>
      </c>
      <c r="TG11">
        <v>-3698.0549286999999</v>
      </c>
      <c r="TH11">
        <v>-3698.0549286999999</v>
      </c>
      <c r="TI11">
        <v>-3698.0549286999999</v>
      </c>
      <c r="TJ11">
        <v>-6131.6231149900004</v>
      </c>
      <c r="TK11">
        <v>-6131.6231149900004</v>
      </c>
      <c r="TL11">
        <v>-6131.6231149900004</v>
      </c>
      <c r="TM11">
        <v>-6131.6231149900004</v>
      </c>
      <c r="TN11">
        <v>-6131.6231149900004</v>
      </c>
      <c r="TO11">
        <v>-6131.6231149900004</v>
      </c>
      <c r="TP11">
        <v>-6131.6231149900004</v>
      </c>
      <c r="TQ11">
        <v>-6131.6231149900004</v>
      </c>
      <c r="TR11">
        <v>-6131.6231149900004</v>
      </c>
      <c r="TS11">
        <v>-6131.6231149900004</v>
      </c>
      <c r="TT11">
        <v>-6131.6231149900004</v>
      </c>
      <c r="TU11">
        <v>-6131.6231149900004</v>
      </c>
      <c r="TV11">
        <v>-6131.6231149900004</v>
      </c>
      <c r="TW11">
        <v>-6131.6231149900004</v>
      </c>
      <c r="TX11">
        <v>-6131.6231149900004</v>
      </c>
      <c r="TY11">
        <v>-6131.6231149900004</v>
      </c>
      <c r="TZ11">
        <v>-6131.6231149900004</v>
      </c>
      <c r="UA11">
        <v>-6131.6231149900004</v>
      </c>
      <c r="UB11">
        <v>-6131.6231149900004</v>
      </c>
      <c r="UC11">
        <v>-6131.6231149900004</v>
      </c>
      <c r="UD11">
        <v>-6131.6231149900004</v>
      </c>
      <c r="UE11">
        <v>-6131.6231149900004</v>
      </c>
      <c r="UF11">
        <v>-6131.6231149900004</v>
      </c>
      <c r="UG11">
        <v>-6131.6231149900004</v>
      </c>
      <c r="UH11">
        <v>-6131.6231149900004</v>
      </c>
      <c r="UI11">
        <v>-6131.6231149900004</v>
      </c>
      <c r="UJ11">
        <v>-6131.6231149900004</v>
      </c>
      <c r="UK11">
        <v>-6131.6231149900004</v>
      </c>
      <c r="UL11">
        <v>-6131.6231149900004</v>
      </c>
      <c r="UM11">
        <v>-6131.6231149900004</v>
      </c>
      <c r="UN11">
        <v>-6131.6231149900004</v>
      </c>
      <c r="UO11">
        <v>-6131.6231149900004</v>
      </c>
      <c r="UP11">
        <v>-6131.6231149900004</v>
      </c>
      <c r="UQ11">
        <v>-6131.6231149900004</v>
      </c>
      <c r="UR11">
        <v>-6131.6231149900004</v>
      </c>
      <c r="US11">
        <v>-6131.6231149900004</v>
      </c>
      <c r="UT11">
        <v>-6131.6231149900004</v>
      </c>
      <c r="UU11">
        <v>-6131.6231149900004</v>
      </c>
      <c r="UV11">
        <v>-6131.6231149900004</v>
      </c>
      <c r="UW11">
        <v>-6131.6231149900004</v>
      </c>
      <c r="UX11">
        <v>-6131.6231149900004</v>
      </c>
      <c r="UY11">
        <v>-6131.6231149900004</v>
      </c>
      <c r="UZ11">
        <v>-6131.6231149900004</v>
      </c>
      <c r="VA11">
        <v>-6131.6231149900004</v>
      </c>
      <c r="VB11">
        <v>-10998.7594876</v>
      </c>
      <c r="VC11">
        <v>-10998.7594876</v>
      </c>
      <c r="VD11">
        <v>-10998.7594876</v>
      </c>
      <c r="VE11">
        <v>-10998.7594876</v>
      </c>
      <c r="VF11">
        <v>-10998.7594876</v>
      </c>
      <c r="VG11">
        <v>-10998.7594876</v>
      </c>
      <c r="VH11">
        <v>-10998.7594876</v>
      </c>
      <c r="VI11">
        <v>-10998.7594876</v>
      </c>
      <c r="VJ11">
        <v>-10998.7594876</v>
      </c>
      <c r="VK11">
        <v>-10998.7594876</v>
      </c>
      <c r="VL11">
        <v>-10998.7594876</v>
      </c>
      <c r="VM11">
        <v>-10998.7594876</v>
      </c>
      <c r="VN11">
        <v>-10998.7594876</v>
      </c>
      <c r="VO11">
        <v>-10998.7594876</v>
      </c>
      <c r="VP11">
        <v>-10998.7594876</v>
      </c>
      <c r="VQ11">
        <v>-10998.7594876</v>
      </c>
      <c r="VR11">
        <v>-10998.7594876</v>
      </c>
      <c r="VS11">
        <v>-10998.7594876</v>
      </c>
      <c r="VT11">
        <v>-10998.7594876</v>
      </c>
      <c r="VU11">
        <v>-10998.7594876</v>
      </c>
      <c r="VV11">
        <v>-10998.7594876</v>
      </c>
      <c r="VW11">
        <v>-10998.7594876</v>
      </c>
      <c r="VX11">
        <v>-10998.7594876</v>
      </c>
      <c r="VY11">
        <v>-10998.7594876</v>
      </c>
      <c r="VZ11">
        <v>-10998.7594876</v>
      </c>
      <c r="WA11">
        <v>-10998.7594876</v>
      </c>
      <c r="WB11">
        <v>-10998.7594876</v>
      </c>
      <c r="WC11">
        <v>-10998.7594876</v>
      </c>
      <c r="WD11">
        <v>-10998.7594876</v>
      </c>
      <c r="WE11">
        <v>-10998.7594876</v>
      </c>
      <c r="WF11">
        <v>-10998.7594876</v>
      </c>
      <c r="WG11">
        <v>-10998.7594876</v>
      </c>
      <c r="WH11">
        <v>-10998.7594876</v>
      </c>
      <c r="WI11">
        <v>-10998.7594876</v>
      </c>
      <c r="WJ11">
        <v>-10998.7594876</v>
      </c>
      <c r="WK11">
        <v>-10998.7594876</v>
      </c>
      <c r="WL11">
        <v>-10998.7594876</v>
      </c>
      <c r="WM11">
        <v>-10998.7594876</v>
      </c>
      <c r="WN11">
        <v>-10998.7594876</v>
      </c>
      <c r="WO11">
        <v>-10998.7594876</v>
      </c>
      <c r="WP11">
        <v>-10998.7594876</v>
      </c>
      <c r="WQ11">
        <v>-10998.7594876</v>
      </c>
      <c r="WR11">
        <v>-10998.7594876</v>
      </c>
      <c r="WS11">
        <v>-10998.7594876</v>
      </c>
      <c r="WT11">
        <v>-242107.190818</v>
      </c>
      <c r="WU11">
        <v>-242107.190818</v>
      </c>
      <c r="WV11">
        <v>-242107.190818</v>
      </c>
      <c r="WW11">
        <v>-242107.190818</v>
      </c>
      <c r="WX11">
        <v>-242107.190818</v>
      </c>
      <c r="WY11">
        <v>-242107.190818</v>
      </c>
      <c r="WZ11">
        <v>-242107.190818</v>
      </c>
      <c r="XA11">
        <v>-242107.190818</v>
      </c>
      <c r="XB11">
        <v>-242107.190818</v>
      </c>
      <c r="XC11">
        <v>-242107.190818</v>
      </c>
      <c r="XD11">
        <v>-242107.190818</v>
      </c>
      <c r="XE11">
        <v>-242107.190818</v>
      </c>
      <c r="XF11">
        <v>-242107.190818</v>
      </c>
      <c r="XG11">
        <v>-242107.190818</v>
      </c>
      <c r="XH11">
        <v>-242107.190818</v>
      </c>
      <c r="XI11">
        <v>-242107.190818</v>
      </c>
      <c r="XJ11">
        <v>-242107.190818</v>
      </c>
      <c r="XK11">
        <v>-242107.190818</v>
      </c>
      <c r="XL11">
        <v>-242107.190818</v>
      </c>
      <c r="XM11">
        <v>-242107.190818</v>
      </c>
      <c r="XN11">
        <v>-242107.190818</v>
      </c>
      <c r="XO11">
        <v>-242107.190818</v>
      </c>
      <c r="XP11">
        <v>-242107.190818</v>
      </c>
      <c r="XQ11">
        <v>-242107.190818</v>
      </c>
      <c r="XR11">
        <v>-242107.190818</v>
      </c>
      <c r="XS11">
        <v>-242107.190818</v>
      </c>
      <c r="XT11">
        <v>-242107.190818</v>
      </c>
      <c r="XU11">
        <v>-242107.190818</v>
      </c>
      <c r="XV11">
        <v>-242107.190818</v>
      </c>
      <c r="XW11">
        <v>-242107.190818</v>
      </c>
      <c r="XX11">
        <v>-242107.190818</v>
      </c>
      <c r="XY11">
        <v>-242107.190818</v>
      </c>
      <c r="XZ11">
        <v>-242107.190818</v>
      </c>
      <c r="YA11">
        <v>-242107.190818</v>
      </c>
      <c r="YB11">
        <v>-242107.190818</v>
      </c>
      <c r="YC11">
        <v>-242107.190818</v>
      </c>
      <c r="YD11">
        <v>-242107.190818</v>
      </c>
      <c r="YE11">
        <v>-242107.190818</v>
      </c>
      <c r="YF11">
        <v>-242107.190818</v>
      </c>
      <c r="YG11">
        <v>-242107.190818</v>
      </c>
      <c r="YH11">
        <v>-242107.190818</v>
      </c>
      <c r="YI11">
        <v>-242107.190818</v>
      </c>
      <c r="YJ11">
        <v>-242107.190818</v>
      </c>
      <c r="YK11">
        <v>-242107.190818</v>
      </c>
      <c r="YL11">
        <v>-368421.81810999999</v>
      </c>
      <c r="YM11">
        <v>-368421.81810999999</v>
      </c>
      <c r="YN11">
        <v>-368421.81810999999</v>
      </c>
      <c r="YO11">
        <v>-368421.81810999999</v>
      </c>
      <c r="YP11">
        <v>-368421.81810999999</v>
      </c>
      <c r="YQ11">
        <v>-368421.81810999999</v>
      </c>
      <c r="YR11">
        <v>-368421.81810999999</v>
      </c>
      <c r="YS11">
        <v>-368421.81810999999</v>
      </c>
      <c r="YT11">
        <v>-368421.81810999999</v>
      </c>
      <c r="YU11">
        <v>-368421.81810999999</v>
      </c>
      <c r="YV11">
        <v>-368421.81810999999</v>
      </c>
      <c r="YW11">
        <v>-368421.81810999999</v>
      </c>
      <c r="YX11">
        <v>-368421.81810999999</v>
      </c>
      <c r="YY11">
        <v>-368421.81810999999</v>
      </c>
      <c r="YZ11">
        <v>-368421.81810999999</v>
      </c>
      <c r="ZA11">
        <v>-368421.81810999999</v>
      </c>
      <c r="ZB11">
        <v>-368421.81810999999</v>
      </c>
      <c r="ZC11">
        <v>-368421.81810999999</v>
      </c>
      <c r="ZD11">
        <v>-368421.81810999999</v>
      </c>
      <c r="ZE11">
        <v>-368421.81810999999</v>
      </c>
      <c r="ZF11">
        <v>-368421.81810999999</v>
      </c>
      <c r="ZG11">
        <v>-368421.81810999999</v>
      </c>
      <c r="ZH11">
        <v>-368421.81810999999</v>
      </c>
      <c r="ZI11">
        <v>-368421.81810999999</v>
      </c>
      <c r="ZJ11">
        <v>-368421.81810999999</v>
      </c>
      <c r="ZK11">
        <v>-368421.81810999999</v>
      </c>
      <c r="ZL11">
        <v>-368421.81810999999</v>
      </c>
      <c r="ZM11">
        <v>-368421.81810999999</v>
      </c>
      <c r="ZN11">
        <v>-368421.81810999999</v>
      </c>
      <c r="ZO11">
        <v>-368421.81810999999</v>
      </c>
      <c r="ZP11">
        <v>-368421.81810999999</v>
      </c>
      <c r="ZQ11">
        <v>-368421.81810999999</v>
      </c>
      <c r="ZR11">
        <v>-368421.81810999999</v>
      </c>
      <c r="ZS11">
        <v>-368421.81810999999</v>
      </c>
      <c r="ZT11">
        <v>-368421.81810999999</v>
      </c>
      <c r="ZU11">
        <v>-368421.81810999999</v>
      </c>
      <c r="ZV11">
        <v>-368421.81810999999</v>
      </c>
      <c r="ZW11">
        <v>-368421.81810999999</v>
      </c>
      <c r="ZX11">
        <v>-368421.81810999999</v>
      </c>
      <c r="ZY11">
        <v>-368421.81810999999</v>
      </c>
      <c r="ZZ11">
        <v>-368421.81810999999</v>
      </c>
      <c r="AAA11">
        <v>-368421.81810999999</v>
      </c>
      <c r="AAB11">
        <v>-368421.81810999999</v>
      </c>
      <c r="AAC11">
        <v>-368421.81810999999</v>
      </c>
      <c r="AAD11">
        <v>-563138.51144399995</v>
      </c>
      <c r="AAE11">
        <v>-563138.51144399995</v>
      </c>
      <c r="AAF11">
        <v>-563138.51144399995</v>
      </c>
      <c r="AAG11">
        <v>-563138.51144399995</v>
      </c>
      <c r="AAH11">
        <v>-563138.51144399995</v>
      </c>
      <c r="AAI11">
        <v>-563138.51144399995</v>
      </c>
      <c r="AAJ11">
        <v>-563138.51144399995</v>
      </c>
      <c r="AAK11">
        <v>-563138.51144399995</v>
      </c>
      <c r="AAL11">
        <v>-563138.51144399995</v>
      </c>
      <c r="AAM11">
        <v>-563138.51144399995</v>
      </c>
      <c r="AAN11">
        <v>-563138.51144399995</v>
      </c>
      <c r="AAO11">
        <v>-563138.51144399995</v>
      </c>
      <c r="AAP11">
        <v>-563138.51144399995</v>
      </c>
      <c r="AAQ11">
        <v>-563138.51144399995</v>
      </c>
      <c r="AAR11">
        <v>-563138.51144399995</v>
      </c>
      <c r="AAS11">
        <v>-563138.51144399995</v>
      </c>
      <c r="AAT11">
        <v>-563138.51144399995</v>
      </c>
      <c r="AAU11">
        <v>-563138.51144399995</v>
      </c>
      <c r="AAV11">
        <v>-563138.51144399995</v>
      </c>
      <c r="AAW11">
        <v>-563138.51144399995</v>
      </c>
      <c r="AAX11">
        <v>-563138.51144399995</v>
      </c>
      <c r="AAY11">
        <v>-563138.51144399995</v>
      </c>
      <c r="AAZ11">
        <v>-563138.51144399995</v>
      </c>
      <c r="ABA11">
        <v>-563138.51144399995</v>
      </c>
      <c r="ABB11">
        <v>-563138.51144399995</v>
      </c>
      <c r="ABC11">
        <v>-563138.51144399995</v>
      </c>
      <c r="ABD11">
        <v>-563138.51144399995</v>
      </c>
      <c r="ABE11">
        <v>-563138.51144399995</v>
      </c>
      <c r="ABF11">
        <v>-563138.51144399995</v>
      </c>
      <c r="ABG11">
        <v>-563138.51144399995</v>
      </c>
      <c r="ABH11">
        <v>-563138.51144399995</v>
      </c>
      <c r="ABI11">
        <v>-563138.51144399995</v>
      </c>
      <c r="ABJ11">
        <v>-563138.51144399995</v>
      </c>
      <c r="ABK11">
        <v>-563138.51144399995</v>
      </c>
      <c r="ABL11">
        <v>-563138.51144399995</v>
      </c>
      <c r="ABM11">
        <v>-563138.51144399995</v>
      </c>
      <c r="ABN11">
        <v>-563138.51144399995</v>
      </c>
      <c r="ABO11">
        <v>-563138.51144399995</v>
      </c>
      <c r="ABP11">
        <v>-563138.51144399995</v>
      </c>
      <c r="ABQ11">
        <v>-563138.51144399995</v>
      </c>
      <c r="ABR11">
        <v>-563138.51144399995</v>
      </c>
      <c r="ABS11">
        <v>-563138.51144399995</v>
      </c>
      <c r="ABT11">
        <v>-563138.51144399995</v>
      </c>
      <c r="ABU11">
        <v>-563138.51144399995</v>
      </c>
      <c r="ABV11">
        <v>108973.783876</v>
      </c>
      <c r="ABW11">
        <v>108973.783876</v>
      </c>
      <c r="ABX11">
        <v>108973.783876</v>
      </c>
      <c r="ABY11">
        <v>108973.783876</v>
      </c>
      <c r="ABZ11">
        <v>108973.783876</v>
      </c>
      <c r="ACA11">
        <v>108973.783876</v>
      </c>
      <c r="ACB11">
        <v>108973.783876</v>
      </c>
      <c r="ACC11">
        <v>108973.783876</v>
      </c>
      <c r="ACD11">
        <v>108973.783876</v>
      </c>
      <c r="ACE11">
        <v>108973.783876</v>
      </c>
      <c r="ACF11">
        <v>108973.783876</v>
      </c>
      <c r="ACG11">
        <v>109022.22046900001</v>
      </c>
      <c r="ACH11">
        <v>109022.22046900001</v>
      </c>
      <c r="ACI11">
        <v>109022.22046900001</v>
      </c>
      <c r="ACJ11">
        <v>109022.22046900001</v>
      </c>
      <c r="ACK11">
        <v>109022.22046900001</v>
      </c>
      <c r="ACL11">
        <v>109022.22046900001</v>
      </c>
      <c r="ACM11">
        <v>109022.22046900001</v>
      </c>
      <c r="ACN11">
        <v>109022.22046900001</v>
      </c>
      <c r="ACO11">
        <v>109022.22046900001</v>
      </c>
      <c r="ACP11">
        <v>109022.22046900001</v>
      </c>
      <c r="ACQ11">
        <v>109022.22046900001</v>
      </c>
      <c r="ACR11">
        <v>108973.783876</v>
      </c>
      <c r="ACS11">
        <v>108973.783876</v>
      </c>
      <c r="ACT11">
        <v>108973.783876</v>
      </c>
      <c r="ACU11">
        <v>108973.783876</v>
      </c>
      <c r="ACV11">
        <v>108973.783876</v>
      </c>
      <c r="ACW11">
        <v>108973.783876</v>
      </c>
      <c r="ACX11">
        <v>108973.783876</v>
      </c>
      <c r="ACY11">
        <v>108973.783876</v>
      </c>
      <c r="ACZ11">
        <v>108973.783876</v>
      </c>
      <c r="ADA11">
        <v>108973.783876</v>
      </c>
      <c r="ADB11">
        <v>108973.783876</v>
      </c>
      <c r="ADC11">
        <v>109022.22046900001</v>
      </c>
      <c r="ADD11">
        <v>109022.22046900001</v>
      </c>
      <c r="ADE11">
        <v>109022.22046900001</v>
      </c>
      <c r="ADF11">
        <v>109022.22046900001</v>
      </c>
      <c r="ADG11">
        <v>109022.22046900001</v>
      </c>
      <c r="ADH11">
        <v>109022.22046900001</v>
      </c>
      <c r="ADI11">
        <v>109022.22046900001</v>
      </c>
      <c r="ADJ11">
        <v>109022.22046900001</v>
      </c>
      <c r="ADK11">
        <v>109022.22046900001</v>
      </c>
      <c r="ADL11">
        <v>109022.22046900001</v>
      </c>
      <c r="ADM11">
        <v>109022.22046900001</v>
      </c>
      <c r="ADN11">
        <v>159357.968861</v>
      </c>
      <c r="ADO11">
        <v>159357.968861</v>
      </c>
      <c r="ADP11">
        <v>159357.968861</v>
      </c>
      <c r="ADQ11">
        <v>159357.968861</v>
      </c>
      <c r="ADR11">
        <v>159357.968861</v>
      </c>
      <c r="ADS11">
        <v>159357.968861</v>
      </c>
      <c r="ADT11">
        <v>159357.968861</v>
      </c>
      <c r="ADU11">
        <v>159357.968861</v>
      </c>
      <c r="ADV11">
        <v>159357.968861</v>
      </c>
      <c r="ADW11">
        <v>159357.968861</v>
      </c>
      <c r="ADX11">
        <v>159357.968861</v>
      </c>
      <c r="ADY11">
        <v>159442.94927300001</v>
      </c>
      <c r="ADZ11">
        <v>159442.94927300001</v>
      </c>
      <c r="AEA11">
        <v>159442.94927300001</v>
      </c>
      <c r="AEB11">
        <v>159442.94927300001</v>
      </c>
      <c r="AEC11">
        <v>159442.94927300001</v>
      </c>
      <c r="AED11">
        <v>159442.94927300001</v>
      </c>
      <c r="AEE11">
        <v>159442.94927300001</v>
      </c>
      <c r="AEF11">
        <v>159442.94927300001</v>
      </c>
      <c r="AEG11">
        <v>159442.94927300001</v>
      </c>
      <c r="AEH11">
        <v>159442.94927300001</v>
      </c>
      <c r="AEI11">
        <v>159442.94927300001</v>
      </c>
      <c r="AEJ11">
        <v>159357.968861</v>
      </c>
      <c r="AEK11">
        <v>159357.968861</v>
      </c>
      <c r="AEL11">
        <v>159357.968861</v>
      </c>
      <c r="AEM11">
        <v>159357.968861</v>
      </c>
      <c r="AEN11">
        <v>159357.968861</v>
      </c>
      <c r="AEO11">
        <v>159357.968861</v>
      </c>
      <c r="AEP11">
        <v>159357.968861</v>
      </c>
      <c r="AEQ11">
        <v>159357.968861</v>
      </c>
      <c r="AER11">
        <v>159357.968861</v>
      </c>
      <c r="AES11">
        <v>159357.968861</v>
      </c>
      <c r="AET11">
        <v>159357.968861</v>
      </c>
      <c r="AEU11">
        <v>159442.94927300001</v>
      </c>
      <c r="AEV11">
        <v>159442.94927300001</v>
      </c>
      <c r="AEW11">
        <v>159442.94927300001</v>
      </c>
      <c r="AEX11">
        <v>159442.94927300001</v>
      </c>
      <c r="AEY11">
        <v>159442.94927300001</v>
      </c>
      <c r="AEZ11">
        <v>159442.94927300001</v>
      </c>
      <c r="AFA11">
        <v>159442.94927300001</v>
      </c>
      <c r="AFB11">
        <v>159442.94927300001</v>
      </c>
      <c r="AFC11">
        <v>159442.94927300001</v>
      </c>
      <c r="AFD11">
        <v>159442.94927300001</v>
      </c>
      <c r="AFE11">
        <v>159442.94927300001</v>
      </c>
      <c r="AFF11">
        <v>226583.269329</v>
      </c>
      <c r="AFG11">
        <v>226583.269329</v>
      </c>
      <c r="AFH11">
        <v>226583.269329</v>
      </c>
      <c r="AFI11">
        <v>226583.269329</v>
      </c>
      <c r="AFJ11">
        <v>226583.269329</v>
      </c>
      <c r="AFK11">
        <v>226583.269329</v>
      </c>
      <c r="AFL11">
        <v>226583.269329</v>
      </c>
      <c r="AFM11">
        <v>226583.269329</v>
      </c>
      <c r="AFN11">
        <v>226583.269329</v>
      </c>
      <c r="AFO11">
        <v>226583.269329</v>
      </c>
      <c r="AFP11">
        <v>226583.269329</v>
      </c>
      <c r="AFQ11">
        <v>226741.33738000001</v>
      </c>
      <c r="AFR11">
        <v>226741.33738000001</v>
      </c>
      <c r="AFS11">
        <v>226741.33738000001</v>
      </c>
      <c r="AFT11">
        <v>226741.33738000001</v>
      </c>
      <c r="AFU11">
        <v>226741.33738000001</v>
      </c>
      <c r="AFV11">
        <v>226741.33738000001</v>
      </c>
      <c r="AFW11">
        <v>226741.33738000001</v>
      </c>
      <c r="AFX11">
        <v>226741.33738000001</v>
      </c>
      <c r="AFY11">
        <v>226741.33738000001</v>
      </c>
      <c r="AFZ11">
        <v>226741.33738000001</v>
      </c>
      <c r="AGA11">
        <v>226741.33738000001</v>
      </c>
      <c r="AGB11">
        <v>226583.269329</v>
      </c>
      <c r="AGC11">
        <v>226583.269329</v>
      </c>
      <c r="AGD11">
        <v>226583.269329</v>
      </c>
      <c r="AGE11">
        <v>226583.269329</v>
      </c>
      <c r="AGF11">
        <v>226583.269329</v>
      </c>
      <c r="AGG11">
        <v>226583.269329</v>
      </c>
      <c r="AGH11">
        <v>226583.269329</v>
      </c>
      <c r="AGI11">
        <v>226583.269329</v>
      </c>
      <c r="AGJ11">
        <v>226583.269329</v>
      </c>
      <c r="AGK11">
        <v>226583.269329</v>
      </c>
      <c r="AGL11">
        <v>226583.269329</v>
      </c>
      <c r="AGM11">
        <v>226741.33738000001</v>
      </c>
      <c r="AGN11">
        <v>226741.33738000001</v>
      </c>
      <c r="AGO11">
        <v>226741.33738000001</v>
      </c>
      <c r="AGP11">
        <v>226741.33738000001</v>
      </c>
      <c r="AGQ11">
        <v>226741.33738000001</v>
      </c>
      <c r="AGR11">
        <v>226741.33738000001</v>
      </c>
      <c r="AGS11">
        <v>226741.33738000001</v>
      </c>
      <c r="AGT11">
        <v>226741.33738000001</v>
      </c>
      <c r="AGU11">
        <v>226741.33738000001</v>
      </c>
      <c r="AGV11">
        <v>226741.33738000001</v>
      </c>
      <c r="AGW11">
        <v>226741.33738000001</v>
      </c>
      <c r="AGX11">
        <v>-431161.49506099999</v>
      </c>
      <c r="AGY11">
        <v>-431161.49506099999</v>
      </c>
      <c r="AGZ11">
        <v>-431161.49506099999</v>
      </c>
      <c r="AHA11">
        <v>-431161.49506099999</v>
      </c>
      <c r="AHB11">
        <v>-431161.49506099999</v>
      </c>
      <c r="AHC11">
        <v>-431161.49506099999</v>
      </c>
      <c r="AHD11">
        <v>-431161.49506099999</v>
      </c>
      <c r="AHE11">
        <v>-431161.49506099999</v>
      </c>
      <c r="AHF11">
        <v>-431161.49506099999</v>
      </c>
      <c r="AHG11">
        <v>-431161.49506099999</v>
      </c>
      <c r="AHH11">
        <v>-431161.49506099999</v>
      </c>
      <c r="AHI11">
        <v>-424199.86599299998</v>
      </c>
      <c r="AHJ11">
        <v>-424199.86599299998</v>
      </c>
      <c r="AHK11">
        <v>-424199.86599299998</v>
      </c>
      <c r="AHL11">
        <v>-424199.86599299998</v>
      </c>
      <c r="AHM11">
        <v>-424199.86599299998</v>
      </c>
      <c r="AHN11">
        <v>-424199.86599299998</v>
      </c>
      <c r="AHO11">
        <v>-424199.86599299998</v>
      </c>
      <c r="AHP11">
        <v>-424199.86599299998</v>
      </c>
      <c r="AHQ11">
        <v>-424199.86599299998</v>
      </c>
      <c r="AHR11">
        <v>-424199.86599299998</v>
      </c>
      <c r="AHS11">
        <v>-424199.86599299998</v>
      </c>
      <c r="AHT11">
        <v>-431161.49506099999</v>
      </c>
      <c r="AHU11">
        <v>-431161.49506099999</v>
      </c>
      <c r="AHV11">
        <v>-431161.49506099999</v>
      </c>
      <c r="AHW11">
        <v>-431161.49506099999</v>
      </c>
      <c r="AHX11">
        <v>-431161.49506099999</v>
      </c>
      <c r="AHY11">
        <v>-431161.49506099999</v>
      </c>
      <c r="AHZ11">
        <v>-431161.49506099999</v>
      </c>
      <c r="AIA11">
        <v>-431161.49506099999</v>
      </c>
      <c r="AIB11">
        <v>-431161.49506099999</v>
      </c>
      <c r="AIC11">
        <v>-431161.49506099999</v>
      </c>
      <c r="AID11">
        <v>-431161.49506099999</v>
      </c>
      <c r="AIE11">
        <v>-424199.86599299998</v>
      </c>
      <c r="AIF11">
        <v>-424199.86599299998</v>
      </c>
      <c r="AIG11">
        <v>-424199.86599299998</v>
      </c>
      <c r="AIH11">
        <v>-424199.86599299998</v>
      </c>
      <c r="AII11">
        <v>-424199.86599299998</v>
      </c>
      <c r="AIJ11">
        <v>-424199.86599299998</v>
      </c>
      <c r="AIK11">
        <v>-424199.86599299998</v>
      </c>
      <c r="AIL11">
        <v>-424199.86599299998</v>
      </c>
      <c r="AIM11">
        <v>-424199.86599299998</v>
      </c>
      <c r="AIN11">
        <v>-424199.86599299998</v>
      </c>
      <c r="AIO11">
        <v>-424199.86599299998</v>
      </c>
      <c r="AIP11">
        <v>-646042.23695699999</v>
      </c>
      <c r="AIQ11">
        <v>-646042.23695699999</v>
      </c>
      <c r="AIR11">
        <v>-646042.23695699999</v>
      </c>
      <c r="AIS11">
        <v>-646042.23695699999</v>
      </c>
      <c r="AIT11">
        <v>-646042.23695699999</v>
      </c>
      <c r="AIU11">
        <v>-646042.23695699999</v>
      </c>
      <c r="AIV11">
        <v>-646042.23695699999</v>
      </c>
      <c r="AIW11">
        <v>-646042.23695699999</v>
      </c>
      <c r="AIX11">
        <v>-646042.23695699999</v>
      </c>
      <c r="AIY11">
        <v>-646042.23695699999</v>
      </c>
      <c r="AIZ11">
        <v>-646042.23695699999</v>
      </c>
      <c r="AJA11">
        <v>-633828.28726999997</v>
      </c>
      <c r="AJB11">
        <v>-633828.28726999997</v>
      </c>
      <c r="AJC11">
        <v>-633828.28726999997</v>
      </c>
      <c r="AJD11">
        <v>-633828.28726999997</v>
      </c>
      <c r="AJE11">
        <v>-633828.28726999997</v>
      </c>
      <c r="AJF11">
        <v>-633828.28726999997</v>
      </c>
      <c r="AJG11">
        <v>-633828.28726999997</v>
      </c>
      <c r="AJH11">
        <v>-633828.28726999997</v>
      </c>
      <c r="AJI11">
        <v>-633828.28726999997</v>
      </c>
      <c r="AJJ11">
        <v>-633828.28726999997</v>
      </c>
      <c r="AJK11">
        <v>-633828.28726999997</v>
      </c>
      <c r="AJL11">
        <v>-646042.23695699999</v>
      </c>
      <c r="AJM11">
        <v>-646042.23695699999</v>
      </c>
      <c r="AJN11">
        <v>-646042.23695699999</v>
      </c>
      <c r="AJO11">
        <v>-646042.23695699999</v>
      </c>
      <c r="AJP11">
        <v>-646042.23695699999</v>
      </c>
      <c r="AJQ11">
        <v>-646042.23695699999</v>
      </c>
      <c r="AJR11">
        <v>-646042.23695699999</v>
      </c>
      <c r="AJS11">
        <v>-646042.23695699999</v>
      </c>
      <c r="AJT11">
        <v>-646042.23695699999</v>
      </c>
      <c r="AJU11">
        <v>-646042.23695699999</v>
      </c>
      <c r="AJV11">
        <v>-646042.23695699999</v>
      </c>
      <c r="AJW11">
        <v>-633828.28726999997</v>
      </c>
      <c r="AJX11">
        <v>-633828.28726999997</v>
      </c>
      <c r="AJY11">
        <v>-633828.28726999997</v>
      </c>
      <c r="AJZ11">
        <v>-633828.28726999997</v>
      </c>
      <c r="AKA11">
        <v>-633828.28726999997</v>
      </c>
      <c r="AKB11">
        <v>-633828.28726999997</v>
      </c>
      <c r="AKC11">
        <v>-633828.28726999997</v>
      </c>
      <c r="AKD11">
        <v>-633828.28726999997</v>
      </c>
      <c r="AKE11">
        <v>-633828.28726999997</v>
      </c>
      <c r="AKF11">
        <v>-633828.28726999997</v>
      </c>
      <c r="AKG11">
        <v>-633828.28726999997</v>
      </c>
      <c r="AKH11">
        <v>-960055.78056900005</v>
      </c>
      <c r="AKI11">
        <v>-960055.78056900005</v>
      </c>
      <c r="AKJ11">
        <v>-960055.78056900005</v>
      </c>
      <c r="AKK11">
        <v>-960055.78056900005</v>
      </c>
      <c r="AKL11">
        <v>-960055.78056900005</v>
      </c>
      <c r="AKM11">
        <v>-960055.78056900005</v>
      </c>
      <c r="AKN11">
        <v>-960055.78056900005</v>
      </c>
      <c r="AKO11">
        <v>-960055.78056900005</v>
      </c>
      <c r="AKP11">
        <v>-960055.78056900005</v>
      </c>
      <c r="AKQ11">
        <v>-960055.78056900005</v>
      </c>
      <c r="AKR11">
        <v>-960055.78056900005</v>
      </c>
      <c r="AKS11">
        <v>-937337.18964400003</v>
      </c>
      <c r="AKT11">
        <v>-937337.18964400003</v>
      </c>
      <c r="AKU11">
        <v>-937337.18964400003</v>
      </c>
      <c r="AKV11">
        <v>-937337.18964400003</v>
      </c>
      <c r="AKW11">
        <v>-937337.18964400003</v>
      </c>
      <c r="AKX11">
        <v>-937337.18964400003</v>
      </c>
      <c r="AKY11">
        <v>-937337.18964400003</v>
      </c>
      <c r="AKZ11">
        <v>-937337.18964400003</v>
      </c>
      <c r="ALA11">
        <v>-937337.18964400003</v>
      </c>
      <c r="ALB11">
        <v>-937337.18964400003</v>
      </c>
      <c r="ALC11">
        <v>-937337.18964400003</v>
      </c>
      <c r="ALD11">
        <v>-960055.78056900005</v>
      </c>
      <c r="ALE11">
        <v>-960055.78056900005</v>
      </c>
      <c r="ALF11">
        <v>-960055.78056900005</v>
      </c>
      <c r="ALG11">
        <v>-960055.78056900005</v>
      </c>
      <c r="ALH11">
        <v>-960055.78056900005</v>
      </c>
      <c r="ALI11">
        <v>-960055.78056900005</v>
      </c>
      <c r="ALJ11">
        <v>-960055.78056900005</v>
      </c>
      <c r="ALK11">
        <v>-960055.78056900005</v>
      </c>
      <c r="ALL11">
        <v>-960055.78056900005</v>
      </c>
      <c r="ALM11">
        <v>-960055.78056900005</v>
      </c>
      <c r="ALN11">
        <v>-960055.78056900005</v>
      </c>
      <c r="ALO11">
        <v>-937337.18964400003</v>
      </c>
      <c r="ALP11">
        <v>-937337.18964400003</v>
      </c>
      <c r="ALQ11">
        <v>-937337.18964400003</v>
      </c>
      <c r="ALR11">
        <v>-937337.18964400003</v>
      </c>
      <c r="ALS11">
        <v>-937337.18964400003</v>
      </c>
      <c r="ALT11">
        <v>-937337.18964400003</v>
      </c>
      <c r="ALU11">
        <v>-937337.18964400003</v>
      </c>
      <c r="ALV11">
        <v>-937337.18964400003</v>
      </c>
      <c r="ALW11">
        <v>-937337.18964400003</v>
      </c>
      <c r="ALX11">
        <v>-937337.18964400003</v>
      </c>
      <c r="ALY11">
        <v>-937337.18964400003</v>
      </c>
      <c r="ALZ11">
        <v>-2346120.1388500002</v>
      </c>
      <c r="AMA11">
        <v>-2346120.1388500002</v>
      </c>
      <c r="AMB11">
        <v>-2346120.1388500002</v>
      </c>
      <c r="AMC11">
        <v>-2346120.1388500002</v>
      </c>
      <c r="AMD11">
        <v>-2346120.1388500002</v>
      </c>
      <c r="AME11">
        <v>-2346120.1388500002</v>
      </c>
      <c r="AMF11">
        <v>-2346120.1388500002</v>
      </c>
      <c r="AMG11">
        <v>-2346120.1388500002</v>
      </c>
      <c r="AMH11">
        <v>-2346120.1388500002</v>
      </c>
      <c r="AMI11">
        <v>-2346120.1388500002</v>
      </c>
      <c r="AMJ11">
        <v>-2346120.1388500002</v>
      </c>
      <c r="AMK11">
        <v>-2346360.9323100001</v>
      </c>
      <c r="AML11">
        <v>-2346360.9323100001</v>
      </c>
      <c r="AMM11">
        <v>-2346360.9323100001</v>
      </c>
      <c r="AMN11">
        <v>-2346360.9323100001</v>
      </c>
      <c r="AMO11">
        <v>-2346360.9323100001</v>
      </c>
      <c r="AMP11">
        <v>-2346360.9323100001</v>
      </c>
      <c r="AMQ11">
        <v>-2346360.9323100001</v>
      </c>
      <c r="AMR11">
        <v>-2346360.9323100001</v>
      </c>
      <c r="AMS11">
        <v>-2346360.9323100001</v>
      </c>
      <c r="AMT11">
        <v>-2346360.9323100001</v>
      </c>
      <c r="AMU11">
        <v>-2346360.9323100001</v>
      </c>
      <c r="AMV11">
        <v>-2346120.1388500002</v>
      </c>
      <c r="AMW11">
        <v>-2346120.1388500002</v>
      </c>
      <c r="AMX11">
        <v>-2346120.1388500002</v>
      </c>
      <c r="AMY11">
        <v>-2346120.1388500002</v>
      </c>
      <c r="AMZ11">
        <v>-2346120.1388500002</v>
      </c>
      <c r="ANA11">
        <v>-2346120.1388500002</v>
      </c>
      <c r="ANB11">
        <v>-2346120.1388500002</v>
      </c>
      <c r="ANC11">
        <v>-2346120.1388500002</v>
      </c>
      <c r="AND11">
        <v>-2346120.1388500002</v>
      </c>
      <c r="ANE11">
        <v>-2346120.1388500002</v>
      </c>
      <c r="ANF11">
        <v>-2346120.1388500002</v>
      </c>
      <c r="ANG11">
        <v>-2346360.9323100001</v>
      </c>
      <c r="ANH11">
        <v>-2346360.9323100001</v>
      </c>
      <c r="ANI11">
        <v>-2346360.9323100001</v>
      </c>
      <c r="ANJ11">
        <v>-2346360.9323100001</v>
      </c>
      <c r="ANK11">
        <v>-2346360.9323100001</v>
      </c>
      <c r="ANL11">
        <v>-2346360.9323100001</v>
      </c>
      <c r="ANM11">
        <v>-2346360.9323100001</v>
      </c>
      <c r="ANN11">
        <v>-2346360.9323100001</v>
      </c>
      <c r="ANO11">
        <v>-2346360.9323100001</v>
      </c>
      <c r="ANP11">
        <v>-2346360.9323100001</v>
      </c>
      <c r="ANQ11">
        <v>-2346360.9323100001</v>
      </c>
      <c r="ANR11">
        <v>-2592668.2364500002</v>
      </c>
      <c r="ANS11">
        <v>-2592668.2364500002</v>
      </c>
      <c r="ANT11">
        <v>-2592668.2364500002</v>
      </c>
      <c r="ANU11">
        <v>-2592668.2364500002</v>
      </c>
      <c r="ANV11">
        <v>-2592668.2364500002</v>
      </c>
      <c r="ANW11">
        <v>-2592668.2364500002</v>
      </c>
      <c r="ANX11">
        <v>-2592668.2364500002</v>
      </c>
      <c r="ANY11">
        <v>-2592668.2364500002</v>
      </c>
      <c r="ANZ11">
        <v>-2592668.2364500002</v>
      </c>
      <c r="AOA11">
        <v>-2592668.2364500002</v>
      </c>
      <c r="AOB11">
        <v>-2592668.2364500002</v>
      </c>
      <c r="AOC11">
        <v>-2593090.7006700002</v>
      </c>
      <c r="AOD11">
        <v>-2593090.7006700002</v>
      </c>
      <c r="AOE11">
        <v>-2593090.7006700002</v>
      </c>
      <c r="AOF11">
        <v>-2593090.7006700002</v>
      </c>
      <c r="AOG11">
        <v>-2593090.7006700002</v>
      </c>
      <c r="AOH11">
        <v>-2593090.7006700002</v>
      </c>
      <c r="AOI11">
        <v>-2593090.7006700002</v>
      </c>
      <c r="AOJ11">
        <v>-2593090.7006700002</v>
      </c>
      <c r="AOK11">
        <v>-2593090.7006700002</v>
      </c>
      <c r="AOL11">
        <v>-2593090.7006700002</v>
      </c>
      <c r="AOM11">
        <v>-2593090.7006700002</v>
      </c>
      <c r="AON11">
        <v>-2592668.2364500002</v>
      </c>
      <c r="AOO11">
        <v>-2592668.2364500002</v>
      </c>
      <c r="AOP11">
        <v>-2592668.2364500002</v>
      </c>
      <c r="AOQ11">
        <v>-2592668.2364500002</v>
      </c>
      <c r="AOR11">
        <v>-2592668.2364500002</v>
      </c>
      <c r="AOS11">
        <v>-2592668.2364500002</v>
      </c>
      <c r="AOT11">
        <v>-2592668.2364500002</v>
      </c>
      <c r="AOU11">
        <v>-2592668.2364500002</v>
      </c>
      <c r="AOV11">
        <v>-2592668.2364500002</v>
      </c>
      <c r="AOW11">
        <v>-2592668.2364500002</v>
      </c>
      <c r="AOX11">
        <v>-2592668.2364500002</v>
      </c>
      <c r="AOY11">
        <v>-2593090.7006700002</v>
      </c>
      <c r="AOZ11">
        <v>-2593090.7006700002</v>
      </c>
      <c r="APA11">
        <v>-2593090.7006700002</v>
      </c>
      <c r="APB11">
        <v>-2593090.7006700002</v>
      </c>
      <c r="APC11">
        <v>-2593090.7006700002</v>
      </c>
      <c r="APD11">
        <v>-2593090.7006700002</v>
      </c>
      <c r="APE11">
        <v>-2593090.7006700002</v>
      </c>
      <c r="APF11">
        <v>-2593090.7006700002</v>
      </c>
      <c r="APG11">
        <v>-2593090.7006700002</v>
      </c>
      <c r="APH11">
        <v>-2593090.7006700002</v>
      </c>
      <c r="API11">
        <v>-2593090.7006700002</v>
      </c>
      <c r="APJ11">
        <v>-2955098.8480699998</v>
      </c>
      <c r="APK11">
        <v>-2955098.8480699998</v>
      </c>
      <c r="APL11">
        <v>-2955098.8480699998</v>
      </c>
      <c r="APM11">
        <v>-2955098.8480699998</v>
      </c>
      <c r="APN11">
        <v>-2955098.8480699998</v>
      </c>
      <c r="APO11">
        <v>-2955098.8480699998</v>
      </c>
      <c r="APP11">
        <v>-2955098.8480699998</v>
      </c>
      <c r="APQ11">
        <v>-2955098.8480699998</v>
      </c>
      <c r="APR11">
        <v>-2955098.8480699998</v>
      </c>
      <c r="APS11">
        <v>-2955098.8480699998</v>
      </c>
      <c r="APT11">
        <v>-2955098.8480699998</v>
      </c>
      <c r="APU11">
        <v>-2955884.6538200001</v>
      </c>
      <c r="APV11">
        <v>-2955884.6538200001</v>
      </c>
      <c r="APW11">
        <v>-2955884.6538200001</v>
      </c>
      <c r="APX11">
        <v>-2955884.6538200001</v>
      </c>
      <c r="APY11">
        <v>-2955884.6538200001</v>
      </c>
      <c r="APZ11">
        <v>-2955884.6538200001</v>
      </c>
      <c r="AQA11">
        <v>-2955884.6538200001</v>
      </c>
      <c r="AQB11">
        <v>-2955884.6538200001</v>
      </c>
      <c r="AQC11">
        <v>-2955884.6538200001</v>
      </c>
      <c r="AQD11">
        <v>-2955884.6538200001</v>
      </c>
      <c r="AQE11">
        <v>-2955884.6538200001</v>
      </c>
      <c r="AQF11">
        <v>-2955098.8480699998</v>
      </c>
      <c r="AQG11">
        <v>-2955098.8480699998</v>
      </c>
      <c r="AQH11">
        <v>-2955098.8480699998</v>
      </c>
      <c r="AQI11">
        <v>-2955098.8480699998</v>
      </c>
      <c r="AQJ11">
        <v>-2955098.8480699998</v>
      </c>
      <c r="AQK11">
        <v>-2955098.8480699998</v>
      </c>
      <c r="AQL11">
        <v>-2955098.8480699998</v>
      </c>
      <c r="AQM11">
        <v>-2955098.8480699998</v>
      </c>
      <c r="AQN11">
        <v>-2955098.8480699998</v>
      </c>
      <c r="AQO11">
        <v>-2955098.8480699998</v>
      </c>
      <c r="AQP11">
        <v>-2955098.8480699998</v>
      </c>
      <c r="AQQ11">
        <v>-2955884.6538200001</v>
      </c>
      <c r="AQR11">
        <v>-2955884.6538200001</v>
      </c>
      <c r="AQS11">
        <v>-2955884.6538200001</v>
      </c>
      <c r="AQT11">
        <v>-2955884.6538200001</v>
      </c>
      <c r="AQU11">
        <v>-2955884.6538200001</v>
      </c>
      <c r="AQV11">
        <v>-2955884.6538200001</v>
      </c>
      <c r="AQW11">
        <v>-2955884.6538200001</v>
      </c>
      <c r="AQX11">
        <v>-2955884.6538200001</v>
      </c>
      <c r="AQY11">
        <v>-2955884.6538200001</v>
      </c>
      <c r="AQZ11">
        <v>-2955884.6538200001</v>
      </c>
      <c r="ARA11">
        <v>-2955884.6538200001</v>
      </c>
      <c r="ARB11">
        <v>-36382937.9714</v>
      </c>
      <c r="ARC11">
        <v>-36382937.9714</v>
      </c>
      <c r="ARD11">
        <v>-36382937.9714</v>
      </c>
      <c r="ARE11">
        <v>-36382937.9714</v>
      </c>
      <c r="ARF11">
        <v>-36382937.9714</v>
      </c>
      <c r="ARG11">
        <v>-36382937.9714</v>
      </c>
      <c r="ARH11">
        <v>-36382937.9714</v>
      </c>
      <c r="ARI11">
        <v>-36382937.9714</v>
      </c>
      <c r="ARJ11">
        <v>-36382937.9714</v>
      </c>
      <c r="ARK11">
        <v>-36382937.9714</v>
      </c>
      <c r="ARL11">
        <v>-36382937.9714</v>
      </c>
      <c r="ARM11">
        <v>-36382937.9714</v>
      </c>
      <c r="ARN11">
        <v>-36382937.9714</v>
      </c>
      <c r="ARO11">
        <v>-36382937.9714</v>
      </c>
      <c r="ARP11">
        <v>-36382937.9714</v>
      </c>
      <c r="ARQ11">
        <v>-36382937.9714</v>
      </c>
      <c r="ARR11">
        <v>-36382937.9714</v>
      </c>
      <c r="ARS11">
        <v>-36382937.9714</v>
      </c>
      <c r="ART11">
        <v>-36382937.9714</v>
      </c>
      <c r="ARU11">
        <v>-36382937.9714</v>
      </c>
      <c r="ARV11">
        <v>-36382937.9714</v>
      </c>
      <c r="ARW11">
        <v>-36382937.9714</v>
      </c>
      <c r="ARX11">
        <v>-36382937.9714</v>
      </c>
      <c r="ARY11">
        <v>-36382937.9714</v>
      </c>
      <c r="ARZ11">
        <v>-36382937.9714</v>
      </c>
      <c r="ASA11">
        <v>-36382937.9714</v>
      </c>
      <c r="ASB11">
        <v>-36382937.9714</v>
      </c>
      <c r="ASC11">
        <v>-36382937.9714</v>
      </c>
      <c r="ASD11">
        <v>-36382937.9714</v>
      </c>
      <c r="ASE11">
        <v>-36382937.9714</v>
      </c>
      <c r="ASF11">
        <v>-36382937.9714</v>
      </c>
      <c r="ASG11">
        <v>-36382937.9714</v>
      </c>
      <c r="ASH11">
        <v>-36382937.9714</v>
      </c>
      <c r="ASI11">
        <v>-36382937.9714</v>
      </c>
      <c r="ASJ11">
        <v>-36382937.9714</v>
      </c>
      <c r="ASK11">
        <v>-36382937.9714</v>
      </c>
      <c r="ASL11">
        <v>-36382937.9714</v>
      </c>
      <c r="ASM11">
        <v>-36382937.9714</v>
      </c>
      <c r="ASN11">
        <v>-36382937.9714</v>
      </c>
      <c r="ASO11">
        <v>-36382937.9714</v>
      </c>
      <c r="ASP11">
        <v>-36382937.9714</v>
      </c>
      <c r="ASQ11">
        <v>-36382937.9714</v>
      </c>
      <c r="ASR11">
        <v>-36382937.9714</v>
      </c>
      <c r="ASS11">
        <v>-36382937.9714</v>
      </c>
      <c r="AST11">
        <v>-55146949.790600002</v>
      </c>
      <c r="ASU11">
        <v>-55146949.790600002</v>
      </c>
      <c r="ASV11">
        <v>-55146949.790600002</v>
      </c>
      <c r="ASW11">
        <v>-55146949.790600002</v>
      </c>
      <c r="ASX11">
        <v>-55146949.790600002</v>
      </c>
      <c r="ASY11">
        <v>-55146949.790600002</v>
      </c>
      <c r="ASZ11">
        <v>-55146949.790600002</v>
      </c>
      <c r="ATA11">
        <v>-55146949.790600002</v>
      </c>
      <c r="ATB11">
        <v>-55146949.790600002</v>
      </c>
      <c r="ATC11">
        <v>-55146949.790600002</v>
      </c>
      <c r="ATD11">
        <v>-55146949.790600002</v>
      </c>
      <c r="ATE11">
        <v>-55146949.790600002</v>
      </c>
      <c r="ATF11">
        <v>-55146949.790600002</v>
      </c>
      <c r="ATG11">
        <v>-55146949.790600002</v>
      </c>
      <c r="ATH11">
        <v>-55146949.790600002</v>
      </c>
      <c r="ATI11">
        <v>-55146949.790600002</v>
      </c>
      <c r="ATJ11">
        <v>-55146949.790600002</v>
      </c>
      <c r="ATK11">
        <v>-55146949.790600002</v>
      </c>
      <c r="ATL11">
        <v>-55146949.790600002</v>
      </c>
      <c r="ATM11">
        <v>-55146949.790600002</v>
      </c>
      <c r="ATN11">
        <v>-55146949.790600002</v>
      </c>
      <c r="ATO11">
        <v>-55146949.790600002</v>
      </c>
      <c r="ATP11">
        <v>-55146949.790600002</v>
      </c>
      <c r="ATQ11">
        <v>-55146949.790600002</v>
      </c>
      <c r="ATR11">
        <v>-55146949.790600002</v>
      </c>
      <c r="ATS11">
        <v>-55146949.790600002</v>
      </c>
      <c r="ATT11">
        <v>-55146949.790600002</v>
      </c>
      <c r="ATU11">
        <v>-55146949.790600002</v>
      </c>
      <c r="ATV11">
        <v>-55146949.790600002</v>
      </c>
      <c r="ATW11">
        <v>-55146949.790600002</v>
      </c>
      <c r="ATX11">
        <v>-55146949.790600002</v>
      </c>
      <c r="ATY11">
        <v>-55146949.790600002</v>
      </c>
      <c r="ATZ11">
        <v>-55146949.790600002</v>
      </c>
      <c r="AUA11">
        <v>-55146949.790600002</v>
      </c>
      <c r="AUB11">
        <v>-55146949.790600002</v>
      </c>
      <c r="AUC11">
        <v>-55146949.790600002</v>
      </c>
      <c r="AUD11">
        <v>-55146949.790600002</v>
      </c>
      <c r="AUE11">
        <v>-55146949.790600002</v>
      </c>
      <c r="AUF11">
        <v>-55146949.790600002</v>
      </c>
      <c r="AUG11">
        <v>-55146949.790600002</v>
      </c>
      <c r="AUH11">
        <v>-55146949.790600002</v>
      </c>
      <c r="AUI11">
        <v>-55146949.790600002</v>
      </c>
      <c r="AUJ11">
        <v>-55146949.790600002</v>
      </c>
      <c r="AUK11">
        <v>-55146949.790600002</v>
      </c>
      <c r="AUL11">
        <v>-83589503.119200006</v>
      </c>
      <c r="AUM11">
        <v>-83589503.119200006</v>
      </c>
      <c r="AUN11">
        <v>-83589503.119200006</v>
      </c>
      <c r="AUO11">
        <v>-83589503.119200006</v>
      </c>
      <c r="AUP11">
        <v>-83589503.119200006</v>
      </c>
      <c r="AUQ11">
        <v>-83589503.119200006</v>
      </c>
      <c r="AUR11">
        <v>-83589503.119200006</v>
      </c>
      <c r="AUS11">
        <v>-83589503.119200006</v>
      </c>
      <c r="AUT11">
        <v>-83589503.119200006</v>
      </c>
      <c r="AUU11">
        <v>-83589503.119200006</v>
      </c>
      <c r="AUV11">
        <v>-83589503.119200006</v>
      </c>
      <c r="AUW11">
        <v>-83589503.119200006</v>
      </c>
      <c r="AUX11">
        <v>-83589503.119200006</v>
      </c>
      <c r="AUY11">
        <v>-83589503.119200006</v>
      </c>
      <c r="AUZ11">
        <v>-83589503.119200006</v>
      </c>
      <c r="AVA11">
        <v>-83589503.119200006</v>
      </c>
      <c r="AVB11">
        <v>-83589503.119200006</v>
      </c>
      <c r="AVC11">
        <v>-83589503.119200006</v>
      </c>
      <c r="AVD11">
        <v>-83589503.119200006</v>
      </c>
      <c r="AVE11">
        <v>-83589503.119200006</v>
      </c>
      <c r="AVF11">
        <v>-83589503.119200006</v>
      </c>
      <c r="AVG11">
        <v>-83589503.119200006</v>
      </c>
      <c r="AVH11">
        <v>-83589503.119200006</v>
      </c>
      <c r="AVI11">
        <v>-83589503.119200006</v>
      </c>
      <c r="AVJ11">
        <v>-83589503.119200006</v>
      </c>
      <c r="AVK11">
        <v>-83589503.119200006</v>
      </c>
      <c r="AVL11">
        <v>-83589503.119200006</v>
      </c>
      <c r="AVM11">
        <v>-83589503.119200006</v>
      </c>
      <c r="AVN11">
        <v>-83589503.119200006</v>
      </c>
      <c r="AVO11">
        <v>-83589503.119200006</v>
      </c>
      <c r="AVP11">
        <v>-83589503.119200006</v>
      </c>
      <c r="AVQ11">
        <v>-83589503.119200006</v>
      </c>
      <c r="AVR11">
        <v>-83589503.119200006</v>
      </c>
      <c r="AVS11">
        <v>-83589503.119200006</v>
      </c>
      <c r="AVT11">
        <v>-83589503.119200006</v>
      </c>
      <c r="AVU11">
        <v>-83589503.119200006</v>
      </c>
      <c r="AVV11">
        <v>-83589503.119200006</v>
      </c>
      <c r="AVW11">
        <v>-83589503.119200006</v>
      </c>
      <c r="AVX11">
        <v>-83589503.119200006</v>
      </c>
      <c r="AVY11">
        <v>-83589503.119200006</v>
      </c>
      <c r="AVZ11">
        <v>-83589503.119200006</v>
      </c>
      <c r="AWA11">
        <v>-83589503.119200006</v>
      </c>
      <c r="AWB11">
        <v>-83589503.119200006</v>
      </c>
      <c r="AWC11">
        <v>-83589503.119200006</v>
      </c>
      <c r="AWD11">
        <v>-36382937.9714</v>
      </c>
      <c r="AWE11">
        <v>-36382937.9714</v>
      </c>
      <c r="AWF11">
        <v>-36382937.9714</v>
      </c>
      <c r="AWG11">
        <v>-36382937.9714</v>
      </c>
      <c r="AWH11">
        <v>-36382937.9714</v>
      </c>
      <c r="AWI11">
        <v>-36382937.9714</v>
      </c>
      <c r="AWJ11">
        <v>-36382937.9714</v>
      </c>
      <c r="AWK11">
        <v>-36382937.9714</v>
      </c>
      <c r="AWL11">
        <v>-36382937.9714</v>
      </c>
      <c r="AWM11">
        <v>-36382937.9714</v>
      </c>
      <c r="AWN11">
        <v>-36382937.9714</v>
      </c>
      <c r="AWO11">
        <v>-36382937.9714</v>
      </c>
      <c r="AWP11">
        <v>-36382937.9714</v>
      </c>
      <c r="AWQ11">
        <v>-36382937.9714</v>
      </c>
      <c r="AWR11">
        <v>-36382937.9714</v>
      </c>
      <c r="AWS11">
        <v>-36382937.9714</v>
      </c>
      <c r="AWT11">
        <v>-36382937.9714</v>
      </c>
      <c r="AWU11">
        <v>-36382937.9714</v>
      </c>
      <c r="AWV11">
        <v>-36382937.9714</v>
      </c>
      <c r="AWW11">
        <v>-36382937.9714</v>
      </c>
      <c r="AWX11">
        <v>-36382937.9714</v>
      </c>
      <c r="AWY11">
        <v>-36382937.9714</v>
      </c>
      <c r="AWZ11">
        <v>-36382937.9714</v>
      </c>
      <c r="AXA11">
        <v>-36382937.9714</v>
      </c>
      <c r="AXB11">
        <v>-36382937.9714</v>
      </c>
      <c r="AXC11">
        <v>-36382937.9714</v>
      </c>
      <c r="AXD11">
        <v>-36382937.9714</v>
      </c>
      <c r="AXE11">
        <v>-36382937.9714</v>
      </c>
      <c r="AXF11">
        <v>-36382937.9714</v>
      </c>
      <c r="AXG11">
        <v>-36382937.9714</v>
      </c>
      <c r="AXH11">
        <v>-36382937.9714</v>
      </c>
      <c r="AXI11">
        <v>-36382937.9714</v>
      </c>
      <c r="AXJ11">
        <v>-36382937.9714</v>
      </c>
      <c r="AXK11">
        <v>-36382937.9714</v>
      </c>
      <c r="AXL11">
        <v>-36382937.9714</v>
      </c>
      <c r="AXM11">
        <v>-36382937.9714</v>
      </c>
      <c r="AXN11">
        <v>-36382937.9714</v>
      </c>
      <c r="AXO11">
        <v>-36382937.9714</v>
      </c>
      <c r="AXP11">
        <v>-36382937.9714</v>
      </c>
      <c r="AXQ11">
        <v>-36382937.9714</v>
      </c>
      <c r="AXR11">
        <v>-36382937.9714</v>
      </c>
      <c r="AXS11">
        <v>-36382937.9714</v>
      </c>
      <c r="AXT11">
        <v>-36382937.9714</v>
      </c>
      <c r="AXU11">
        <v>-36382937.9714</v>
      </c>
      <c r="AXV11">
        <v>-55146949.790600002</v>
      </c>
      <c r="AXW11">
        <v>-55146949.790600002</v>
      </c>
      <c r="AXX11">
        <v>-55146949.790600002</v>
      </c>
      <c r="AXY11">
        <v>-55146949.790600002</v>
      </c>
      <c r="AXZ11">
        <v>-55146949.790600002</v>
      </c>
      <c r="AYA11">
        <v>-55146949.790600002</v>
      </c>
      <c r="AYB11">
        <v>-55146949.790600002</v>
      </c>
      <c r="AYC11">
        <v>-55146949.790600002</v>
      </c>
      <c r="AYD11">
        <v>-55146949.790600002</v>
      </c>
      <c r="AYE11">
        <v>-55146949.790600002</v>
      </c>
      <c r="AYF11">
        <v>-55146949.790600002</v>
      </c>
      <c r="AYG11">
        <v>-55146949.790600002</v>
      </c>
      <c r="AYH11">
        <v>-55146949.790600002</v>
      </c>
      <c r="AYI11">
        <v>-55146949.790600002</v>
      </c>
      <c r="AYJ11">
        <v>-55146949.790600002</v>
      </c>
      <c r="AYK11">
        <v>-55146949.790600002</v>
      </c>
      <c r="AYL11">
        <v>-55146949.790600002</v>
      </c>
      <c r="AYM11">
        <v>-55146949.790600002</v>
      </c>
      <c r="AYN11">
        <v>-55146949.790600002</v>
      </c>
      <c r="AYO11">
        <v>-55146949.790600002</v>
      </c>
      <c r="AYP11">
        <v>-55146949.790600002</v>
      </c>
      <c r="AYQ11">
        <v>-55146949.790600002</v>
      </c>
      <c r="AYR11">
        <v>-55146949.790600002</v>
      </c>
      <c r="AYS11">
        <v>-55146949.790600002</v>
      </c>
      <c r="AYT11">
        <v>-55146949.790600002</v>
      </c>
      <c r="AYU11">
        <v>-55146949.790600002</v>
      </c>
      <c r="AYV11">
        <v>-55146949.790600002</v>
      </c>
      <c r="AYW11">
        <v>-55146949.790600002</v>
      </c>
      <c r="AYX11">
        <v>-55146949.790600002</v>
      </c>
      <c r="AYY11">
        <v>-55146949.790600002</v>
      </c>
      <c r="AYZ11">
        <v>-55146949.790600002</v>
      </c>
      <c r="AZA11">
        <v>-55146949.790600002</v>
      </c>
      <c r="AZB11">
        <v>-55146949.790600002</v>
      </c>
      <c r="AZC11">
        <v>-55146949.790600002</v>
      </c>
      <c r="AZD11">
        <v>-55146949.790600002</v>
      </c>
      <c r="AZE11">
        <v>-55146949.790600002</v>
      </c>
      <c r="AZF11">
        <v>-55146949.790600002</v>
      </c>
      <c r="AZG11">
        <v>-55146949.790600002</v>
      </c>
      <c r="AZH11">
        <v>-55146949.790600002</v>
      </c>
      <c r="AZI11">
        <v>-55146949.790600002</v>
      </c>
      <c r="AZJ11">
        <v>-55146949.790600002</v>
      </c>
      <c r="AZK11">
        <v>-55146949.790600002</v>
      </c>
      <c r="AZL11">
        <v>-55146949.790600002</v>
      </c>
      <c r="AZM11">
        <v>-55146949.790600002</v>
      </c>
      <c r="AZN11">
        <v>-83589503.119200006</v>
      </c>
      <c r="AZO11">
        <v>-83589503.119200006</v>
      </c>
      <c r="AZP11">
        <v>-83589503.119200006</v>
      </c>
      <c r="AZQ11">
        <v>-83589503.119200006</v>
      </c>
      <c r="AZR11">
        <v>-83589503.119200006</v>
      </c>
      <c r="AZS11">
        <v>-83589503.119200006</v>
      </c>
      <c r="AZT11">
        <v>-83589503.119200006</v>
      </c>
      <c r="AZU11">
        <v>-83589503.119200006</v>
      </c>
      <c r="AZV11">
        <v>-83589503.119200006</v>
      </c>
      <c r="AZW11">
        <v>-83589503.119200006</v>
      </c>
      <c r="AZX11">
        <v>-83589503.119200006</v>
      </c>
      <c r="AZY11">
        <v>-83589503.119200006</v>
      </c>
      <c r="AZZ11">
        <v>-83589503.119200006</v>
      </c>
      <c r="BAA11">
        <v>-83589503.119200006</v>
      </c>
      <c r="BAB11">
        <v>-83589503.119200006</v>
      </c>
      <c r="BAC11">
        <v>-83589503.119200006</v>
      </c>
      <c r="BAD11">
        <v>-83589503.119200006</v>
      </c>
      <c r="BAE11">
        <v>-83589503.119200006</v>
      </c>
      <c r="BAF11">
        <v>-83589503.119200006</v>
      </c>
      <c r="BAG11">
        <v>-83589503.119200006</v>
      </c>
      <c r="BAH11">
        <v>-83589503.119200006</v>
      </c>
      <c r="BAI11">
        <v>-83589503.119200006</v>
      </c>
      <c r="BAJ11">
        <v>-83589503.119200006</v>
      </c>
      <c r="BAK11">
        <v>-83589503.119200006</v>
      </c>
      <c r="BAL11">
        <v>-83589503.119200006</v>
      </c>
      <c r="BAM11">
        <v>-83589503.119200006</v>
      </c>
      <c r="BAN11">
        <v>-83589503.119200006</v>
      </c>
      <c r="BAO11">
        <v>-83589503.119200006</v>
      </c>
      <c r="BAP11">
        <v>-83589503.119200006</v>
      </c>
      <c r="BAQ11">
        <v>-83589503.119200006</v>
      </c>
      <c r="BAR11">
        <v>-83589503.119200006</v>
      </c>
      <c r="BAS11">
        <v>-83589503.119200006</v>
      </c>
      <c r="BAT11">
        <v>-83589503.119200006</v>
      </c>
      <c r="BAU11">
        <v>-83589503.119200006</v>
      </c>
      <c r="BAV11">
        <v>-83589503.119200006</v>
      </c>
      <c r="BAW11">
        <v>-83589503.119200006</v>
      </c>
      <c r="BAX11">
        <v>-83589503.119200006</v>
      </c>
      <c r="BAY11">
        <v>-83589503.119200006</v>
      </c>
      <c r="BAZ11">
        <v>-83589503.119200006</v>
      </c>
      <c r="BBA11">
        <v>-83589503.119200006</v>
      </c>
      <c r="BBB11">
        <v>-83589503.119200006</v>
      </c>
      <c r="BBC11">
        <v>-83589503.119200006</v>
      </c>
      <c r="BBD11">
        <v>-83589503.119200006</v>
      </c>
      <c r="BBE11">
        <v>-83589503.119200006</v>
      </c>
      <c r="BBF11">
        <v>-347037.67092399998</v>
      </c>
      <c r="BBG11">
        <v>-331100.55022899999</v>
      </c>
      <c r="BBH11">
        <v>-324014.95986300003</v>
      </c>
      <c r="BBI11">
        <v>-325935.77669000003</v>
      </c>
      <c r="BBJ11">
        <v>-336902.74462900002</v>
      </c>
      <c r="BBK11">
        <v>-356644.22306799999</v>
      </c>
      <c r="BBL11">
        <v>-384305.62151299999</v>
      </c>
      <c r="BBM11">
        <v>-418141.98215499998</v>
      </c>
      <c r="BBN11">
        <v>-455273.70590300002</v>
      </c>
      <c r="BBO11">
        <v>-491877.53185999999</v>
      </c>
      <c r="BBP11">
        <v>-522428.27677400003</v>
      </c>
      <c r="BBQ11">
        <v>-345178.673557</v>
      </c>
      <c r="BBR11">
        <v>-328332.67162199999</v>
      </c>
      <c r="BBS11">
        <v>-319998.82429700001</v>
      </c>
      <c r="BBT11">
        <v>-320227.84940499999</v>
      </c>
      <c r="BBU11">
        <v>-328938.388163</v>
      </c>
      <c r="BBV11">
        <v>-345732.311942</v>
      </c>
      <c r="BBW11">
        <v>-369648.67795099999</v>
      </c>
      <c r="BBX11">
        <v>-398899.62181500002</v>
      </c>
      <c r="BBY11">
        <v>-432864.20531500003</v>
      </c>
      <c r="BBZ11">
        <v>-469416.019776</v>
      </c>
      <c r="BCA11">
        <v>-486109.02689099999</v>
      </c>
      <c r="BCB11">
        <v>-347037.67092399998</v>
      </c>
      <c r="BCC11">
        <v>-329952.15167400002</v>
      </c>
      <c r="BCD11">
        <v>-322915.401411</v>
      </c>
      <c r="BCE11">
        <v>-326245.92543</v>
      </c>
      <c r="BCF11">
        <v>-339471.99854599999</v>
      </c>
      <c r="BCG11">
        <v>-363199.12869300001</v>
      </c>
      <c r="BCH11">
        <v>-393859.93273200002</v>
      </c>
      <c r="BCI11">
        <v>-428576.79206000001</v>
      </c>
      <c r="BCJ11">
        <v>-468979.18651199999</v>
      </c>
      <c r="BCK11">
        <v>-502930.84012100002</v>
      </c>
      <c r="BCL11">
        <v>-522428.27677400003</v>
      </c>
      <c r="BCM11">
        <v>-345178.673557</v>
      </c>
      <c r="BCN11">
        <v>-326931.30238399998</v>
      </c>
      <c r="BCO11">
        <v>-318604.37276599999</v>
      </c>
      <c r="BCP11">
        <v>-320172.79145899997</v>
      </c>
      <c r="BCQ11">
        <v>-331754.351234</v>
      </c>
      <c r="BCR11">
        <v>-352639.68283599999</v>
      </c>
      <c r="BCS11">
        <v>-379600.748792</v>
      </c>
      <c r="BCT11">
        <v>-418789.58454499999</v>
      </c>
      <c r="BCU11">
        <v>-455371.63615699997</v>
      </c>
      <c r="BCV11">
        <v>-476062.42128900002</v>
      </c>
      <c r="BCW11">
        <v>-486109.02689099999</v>
      </c>
      <c r="BCX11">
        <v>-525049.83872300002</v>
      </c>
      <c r="BCY11">
        <v>-500418.36941799999</v>
      </c>
      <c r="BCZ11">
        <v>-489025.16101699998</v>
      </c>
      <c r="BDA11">
        <v>-491050.1728</v>
      </c>
      <c r="BDB11">
        <v>-506489.90647400002</v>
      </c>
      <c r="BDC11">
        <v>-534866.00354499999</v>
      </c>
      <c r="BDD11">
        <v>-574827.03272300004</v>
      </c>
      <c r="BDE11">
        <v>-623705.30305999995</v>
      </c>
      <c r="BDF11">
        <v>-677177.35635699995</v>
      </c>
      <c r="BDG11">
        <v>-729562.65893000003</v>
      </c>
      <c r="BDH11">
        <v>-772798.309794</v>
      </c>
      <c r="BDI11">
        <v>-521331.84398800001</v>
      </c>
      <c r="BDJ11">
        <v>-494882.61220500001</v>
      </c>
      <c r="BDK11">
        <v>-480992.88988500001</v>
      </c>
      <c r="BDL11">
        <v>-479634.31822999998</v>
      </c>
      <c r="BDM11">
        <v>-490561.19354100002</v>
      </c>
      <c r="BDN11">
        <v>-513042.181293</v>
      </c>
      <c r="BDO11">
        <v>-545513.14559800003</v>
      </c>
      <c r="BDP11">
        <v>-585220.58237800002</v>
      </c>
      <c r="BDQ11">
        <v>-630852.21789199999</v>
      </c>
      <c r="BDR11">
        <v>-678874.02657500003</v>
      </c>
      <c r="BDS11">
        <v>-700159.81002900004</v>
      </c>
      <c r="BDT11">
        <v>-525049.83872300002</v>
      </c>
      <c r="BDU11">
        <v>-498640.16697999998</v>
      </c>
      <c r="BDV11">
        <v>-487247.65665999998</v>
      </c>
      <c r="BDW11">
        <v>-491324.389165</v>
      </c>
      <c r="BDX11">
        <v>-510055.252698</v>
      </c>
      <c r="BDY11">
        <v>-544198.95198699995</v>
      </c>
      <c r="BDZ11">
        <v>-588507.46713200002</v>
      </c>
      <c r="BEA11">
        <v>-638642.09494600003</v>
      </c>
      <c r="BEB11">
        <v>-696723.18134100002</v>
      </c>
      <c r="BEC11">
        <v>-745219.34230799996</v>
      </c>
      <c r="BED11">
        <v>-772798.309794</v>
      </c>
      <c r="BEE11">
        <v>-521331.84398800001</v>
      </c>
      <c r="BEF11">
        <v>-492675.13327300001</v>
      </c>
      <c r="BEG11">
        <v>-478650.85116199998</v>
      </c>
      <c r="BEH11">
        <v>-479145.07073699997</v>
      </c>
      <c r="BEI11">
        <v>-493944.654798</v>
      </c>
      <c r="BEJ11">
        <v>-522047.75707200001</v>
      </c>
      <c r="BEK11">
        <v>-558695.45930400002</v>
      </c>
      <c r="BEL11">
        <v>-611537.30697300006</v>
      </c>
      <c r="BEM11">
        <v>-660257.54580600001</v>
      </c>
      <c r="BEN11">
        <v>-687365.59225800005</v>
      </c>
      <c r="BEO11">
        <v>-700159.81002900004</v>
      </c>
      <c r="BEP11">
        <v>-793935.702361</v>
      </c>
      <c r="BEQ11">
        <v>-755658.97102599998</v>
      </c>
      <c r="BER11">
        <v>-737093.62996799999</v>
      </c>
      <c r="BES11">
        <v>-738403.41297900002</v>
      </c>
      <c r="BET11">
        <v>-759456.13133700006</v>
      </c>
      <c r="BEU11">
        <v>-799394.02186199999</v>
      </c>
      <c r="BEV11">
        <v>-856056.81629900006</v>
      </c>
      <c r="BEW11">
        <v>-925355.29594900005</v>
      </c>
      <c r="BEX11">
        <v>-1000817.88914</v>
      </c>
      <c r="BEY11">
        <v>-1074061.83033</v>
      </c>
      <c r="BEZ11">
        <v>-1133485.9339600001</v>
      </c>
      <c r="BFA11">
        <v>-786499.71289099997</v>
      </c>
      <c r="BFB11">
        <v>-744587.45660000003</v>
      </c>
      <c r="BFC11">
        <v>-721029.08770399995</v>
      </c>
      <c r="BFD11">
        <v>-715571.70383699995</v>
      </c>
      <c r="BFE11">
        <v>-727598.70547100005</v>
      </c>
      <c r="BFF11">
        <v>-755746.37735900003</v>
      </c>
      <c r="BFG11">
        <v>-797429.04204800003</v>
      </c>
      <c r="BFH11">
        <v>-848385.85458599997</v>
      </c>
      <c r="BFI11">
        <v>-905887.33201300004</v>
      </c>
      <c r="BFJ11">
        <v>-963955.94848000002</v>
      </c>
      <c r="BFK11">
        <v>-988208.93443200004</v>
      </c>
      <c r="BFL11">
        <v>-793935.702361</v>
      </c>
      <c r="BFM11">
        <v>-752889.21724499995</v>
      </c>
      <c r="BFN11">
        <v>-734179.33145099995</v>
      </c>
      <c r="BFO11">
        <v>-738430.03864599997</v>
      </c>
      <c r="BFP11">
        <v>-764206.71685600001</v>
      </c>
      <c r="BFQ11">
        <v>-812342.83203399996</v>
      </c>
      <c r="BFR11">
        <v>-875199.689885</v>
      </c>
      <c r="BFS11">
        <v>-946246.49243600003</v>
      </c>
      <c r="BFT11">
        <v>-1028001.7501299999</v>
      </c>
      <c r="BFU11">
        <v>-1095610.5741900001</v>
      </c>
      <c r="BFV11">
        <v>-1133485.9339600001</v>
      </c>
      <c r="BFW11">
        <v>-786499.71289099997</v>
      </c>
      <c r="BFX11">
        <v>-741075.44515699998</v>
      </c>
      <c r="BFY11">
        <v>-717024.11192199995</v>
      </c>
      <c r="BFZ11">
        <v>-714021.517185</v>
      </c>
      <c r="BGA11">
        <v>-730963.67634400004</v>
      </c>
      <c r="BGB11">
        <v>-766477.74213999999</v>
      </c>
      <c r="BGC11">
        <v>-813617.12065399997</v>
      </c>
      <c r="BGD11">
        <v>-880635.63465100003</v>
      </c>
      <c r="BGE11">
        <v>-941065.144157</v>
      </c>
      <c r="BGF11">
        <v>-973670.45133099996</v>
      </c>
      <c r="BGG11">
        <v>-988208.93443200004</v>
      </c>
      <c r="BGH11">
        <v>-375133.76673600002</v>
      </c>
      <c r="BGI11">
        <v>-375133.76673600002</v>
      </c>
      <c r="BGJ11">
        <v>-375133.76673600002</v>
      </c>
      <c r="BGK11">
        <v>-375133.76673600002</v>
      </c>
      <c r="BGL11">
        <v>-375133.76673600002</v>
      </c>
      <c r="BGM11">
        <v>-375133.76673600002</v>
      </c>
      <c r="BGN11">
        <v>-375133.76673600002</v>
      </c>
      <c r="BGO11">
        <v>-375133.76673600002</v>
      </c>
      <c r="BGP11">
        <v>-375133.76673600002</v>
      </c>
      <c r="BGQ11">
        <v>-375133.76673600002</v>
      </c>
      <c r="BGR11">
        <v>-375133.76673600002</v>
      </c>
      <c r="BGS11">
        <v>-375213.906762</v>
      </c>
      <c r="BGT11">
        <v>-375213.906762</v>
      </c>
      <c r="BGU11">
        <v>-375213.906762</v>
      </c>
      <c r="BGV11">
        <v>-375213.906762</v>
      </c>
      <c r="BGW11">
        <v>-375213.906762</v>
      </c>
      <c r="BGX11">
        <v>-375213.906762</v>
      </c>
      <c r="BGY11">
        <v>-375213.906762</v>
      </c>
      <c r="BGZ11">
        <v>-375213.906762</v>
      </c>
      <c r="BHA11">
        <v>-375213.906762</v>
      </c>
      <c r="BHB11">
        <v>-375213.906762</v>
      </c>
      <c r="BHC11">
        <v>-375213.906762</v>
      </c>
      <c r="BHD11">
        <v>-375133.76673600002</v>
      </c>
      <c r="BHE11">
        <v>-375133.76673600002</v>
      </c>
      <c r="BHF11">
        <v>-375133.76673600002</v>
      </c>
      <c r="BHG11">
        <v>-375133.76673600002</v>
      </c>
      <c r="BHH11">
        <v>-375133.76673600002</v>
      </c>
      <c r="BHI11">
        <v>-375133.76673600002</v>
      </c>
      <c r="BHJ11">
        <v>-375133.76673600002</v>
      </c>
      <c r="BHK11">
        <v>-375133.76673600002</v>
      </c>
      <c r="BHL11">
        <v>-375133.76673600002</v>
      </c>
      <c r="BHM11">
        <v>-375133.76673600002</v>
      </c>
      <c r="BHN11">
        <v>-375133.76673600002</v>
      </c>
      <c r="BHO11">
        <v>-375213.906762</v>
      </c>
      <c r="BHP11">
        <v>-375213.906762</v>
      </c>
      <c r="BHQ11">
        <v>-375213.906762</v>
      </c>
      <c r="BHR11">
        <v>-375213.906762</v>
      </c>
      <c r="BHS11">
        <v>-375213.906762</v>
      </c>
      <c r="BHT11">
        <v>-375213.906762</v>
      </c>
      <c r="BHU11">
        <v>-375213.906762</v>
      </c>
      <c r="BHV11">
        <v>-375213.906762</v>
      </c>
      <c r="BHW11">
        <v>-375213.906762</v>
      </c>
      <c r="BHX11">
        <v>-375213.906762</v>
      </c>
      <c r="BHY11">
        <v>-375213.906762</v>
      </c>
      <c r="BHZ11">
        <v>-558476.67268600001</v>
      </c>
      <c r="BIA11">
        <v>-558476.67268600001</v>
      </c>
      <c r="BIB11">
        <v>-558476.67268600001</v>
      </c>
      <c r="BIC11">
        <v>-558476.67268600001</v>
      </c>
      <c r="BID11">
        <v>-558476.67268600001</v>
      </c>
      <c r="BIE11">
        <v>-558476.67268600001</v>
      </c>
      <c r="BIF11">
        <v>-558476.67268600001</v>
      </c>
      <c r="BIG11">
        <v>-558476.67268600001</v>
      </c>
      <c r="BIH11">
        <v>-558476.67268600001</v>
      </c>
      <c r="BII11">
        <v>-558476.67268600001</v>
      </c>
      <c r="BIJ11">
        <v>-558476.67268600001</v>
      </c>
      <c r="BIK11">
        <v>-558617.27572999999</v>
      </c>
      <c r="BIL11">
        <v>-558617.27572999999</v>
      </c>
      <c r="BIM11">
        <v>-558617.27572999999</v>
      </c>
      <c r="BIN11">
        <v>-558617.27572999999</v>
      </c>
      <c r="BIO11">
        <v>-558617.27572999999</v>
      </c>
      <c r="BIP11">
        <v>-558617.27572999999</v>
      </c>
      <c r="BIQ11">
        <v>-558617.27572999999</v>
      </c>
      <c r="BIR11">
        <v>-558617.27572999999</v>
      </c>
      <c r="BIS11">
        <v>-558617.27572999999</v>
      </c>
      <c r="BIT11">
        <v>-558617.27572999999</v>
      </c>
      <c r="BIU11">
        <v>-558617.27572999999</v>
      </c>
      <c r="BIV11">
        <v>-558476.67268600001</v>
      </c>
      <c r="BIW11">
        <v>-558476.67268600001</v>
      </c>
      <c r="BIX11">
        <v>-558476.67268600001</v>
      </c>
      <c r="BIY11">
        <v>-558476.67268600001</v>
      </c>
      <c r="BIZ11">
        <v>-558476.67268600001</v>
      </c>
      <c r="BJA11">
        <v>-558476.67268600001</v>
      </c>
      <c r="BJB11">
        <v>-558476.67268600001</v>
      </c>
      <c r="BJC11">
        <v>-558476.67268600001</v>
      </c>
      <c r="BJD11">
        <v>-558476.67268600001</v>
      </c>
      <c r="BJE11">
        <v>-558476.67268600001</v>
      </c>
      <c r="BJF11">
        <v>-558476.67268600001</v>
      </c>
      <c r="BJG11">
        <v>-558617.27572999999</v>
      </c>
      <c r="BJH11">
        <v>-558617.27572999999</v>
      </c>
      <c r="BJI11">
        <v>-558617.27572999999</v>
      </c>
      <c r="BJJ11">
        <v>-558617.27572999999</v>
      </c>
      <c r="BJK11">
        <v>-558617.27572999999</v>
      </c>
      <c r="BJL11">
        <v>-558617.27572999999</v>
      </c>
      <c r="BJM11">
        <v>-558617.27572999999</v>
      </c>
      <c r="BJN11">
        <v>-558617.27572999999</v>
      </c>
      <c r="BJO11">
        <v>-558617.27572999999</v>
      </c>
      <c r="BJP11">
        <v>-558617.27572999999</v>
      </c>
      <c r="BJQ11">
        <v>-558617.27572999999</v>
      </c>
      <c r="BJR11">
        <v>-820642.41220100003</v>
      </c>
      <c r="BJS11">
        <v>-820642.41220100003</v>
      </c>
      <c r="BJT11">
        <v>-820642.41220100003</v>
      </c>
      <c r="BJU11">
        <v>-820642.41220100003</v>
      </c>
      <c r="BJV11">
        <v>-820642.41220100003</v>
      </c>
      <c r="BJW11">
        <v>-820642.41220100003</v>
      </c>
      <c r="BJX11">
        <v>-820642.41220100003</v>
      </c>
      <c r="BJY11">
        <v>-820642.41220100003</v>
      </c>
      <c r="BJZ11">
        <v>-820642.41220100003</v>
      </c>
      <c r="BKA11">
        <v>-820642.41220100003</v>
      </c>
      <c r="BKB11">
        <v>-820642.41220100003</v>
      </c>
      <c r="BKC11">
        <v>-820903.94128200004</v>
      </c>
      <c r="BKD11">
        <v>-820903.94128200004</v>
      </c>
      <c r="BKE11">
        <v>-820903.94128200004</v>
      </c>
      <c r="BKF11">
        <v>-820903.94128200004</v>
      </c>
      <c r="BKG11">
        <v>-820903.94128200004</v>
      </c>
      <c r="BKH11">
        <v>-820903.94128200004</v>
      </c>
      <c r="BKI11">
        <v>-820903.94128200004</v>
      </c>
      <c r="BKJ11">
        <v>-820903.94128200004</v>
      </c>
      <c r="BKK11">
        <v>-820903.94128200004</v>
      </c>
      <c r="BKL11">
        <v>-820903.94128200004</v>
      </c>
      <c r="BKM11">
        <v>-820903.94128200004</v>
      </c>
      <c r="BKN11">
        <v>-820642.41220100003</v>
      </c>
      <c r="BKO11">
        <v>-820642.41220100003</v>
      </c>
      <c r="BKP11">
        <v>-820642.41220100003</v>
      </c>
      <c r="BKQ11">
        <v>-820642.41220100003</v>
      </c>
      <c r="BKR11">
        <v>-820642.41220100003</v>
      </c>
      <c r="BKS11">
        <v>-820642.41220100003</v>
      </c>
      <c r="BKT11">
        <v>-820642.41220100003</v>
      </c>
      <c r="BKU11">
        <v>-820642.41220100003</v>
      </c>
      <c r="BKV11">
        <v>-820642.41220100003</v>
      </c>
      <c r="BKW11">
        <v>-820642.41220100003</v>
      </c>
      <c r="BKX11">
        <v>-820642.41220100003</v>
      </c>
      <c r="BKY11">
        <v>-820903.94128200004</v>
      </c>
      <c r="BKZ11">
        <v>-820903.94128200004</v>
      </c>
      <c r="BLA11">
        <v>-820903.94128200004</v>
      </c>
      <c r="BLB11">
        <v>-820903.94128200004</v>
      </c>
      <c r="BLC11">
        <v>-820903.94128200004</v>
      </c>
      <c r="BLD11">
        <v>-820903.94128200004</v>
      </c>
      <c r="BLE11">
        <v>-820903.94128200004</v>
      </c>
      <c r="BLF11">
        <v>-820903.94128200004</v>
      </c>
      <c r="BLG11">
        <v>-820903.94128200004</v>
      </c>
      <c r="BLH11">
        <v>-820903.94128200004</v>
      </c>
      <c r="BLI11">
        <v>-820903.94128200004</v>
      </c>
      <c r="BLJ11">
        <v>-40673.184649299998</v>
      </c>
      <c r="BLK11">
        <v>-40673.184649299998</v>
      </c>
      <c r="BLL11">
        <v>-40673.184649299998</v>
      </c>
      <c r="BLM11">
        <v>-40673.184649299998</v>
      </c>
      <c r="BLN11">
        <v>-40673.184649299998</v>
      </c>
      <c r="BLO11">
        <v>-40673.184649299998</v>
      </c>
      <c r="BLP11">
        <v>-40673.184649299998</v>
      </c>
      <c r="BLQ11">
        <v>-40673.184649299998</v>
      </c>
      <c r="BLR11">
        <v>-40673.184649299998</v>
      </c>
      <c r="BLS11">
        <v>-40673.184649299998</v>
      </c>
      <c r="BLT11">
        <v>-40673.184649299998</v>
      </c>
      <c r="BLU11">
        <v>-40673.184649299998</v>
      </c>
      <c r="BLV11">
        <v>-40673.184649299998</v>
      </c>
      <c r="BLW11">
        <v>-40673.184649299998</v>
      </c>
      <c r="BLX11">
        <v>-40673.184649299998</v>
      </c>
      <c r="BLY11">
        <v>-40673.184649299998</v>
      </c>
      <c r="BLZ11">
        <v>-40673.184649299998</v>
      </c>
      <c r="BMA11">
        <v>-40673.184649299998</v>
      </c>
      <c r="BMB11">
        <v>-40673.184649299998</v>
      </c>
      <c r="BMC11">
        <v>-40673.184649299998</v>
      </c>
      <c r="BMD11">
        <v>-40673.184649299998</v>
      </c>
      <c r="BME11">
        <v>-40673.184649299998</v>
      </c>
      <c r="BMF11">
        <v>-40673.184649299998</v>
      </c>
      <c r="BMG11">
        <v>-40673.184649299998</v>
      </c>
      <c r="BMH11">
        <v>-40673.184649299998</v>
      </c>
      <c r="BMI11">
        <v>-40673.184649299998</v>
      </c>
      <c r="BMJ11">
        <v>-40673.184649299998</v>
      </c>
      <c r="BMK11">
        <v>-40673.184649299998</v>
      </c>
      <c r="BML11">
        <v>-40673.184649299998</v>
      </c>
      <c r="BMM11">
        <v>-40673.184649299998</v>
      </c>
      <c r="BMN11">
        <v>-40673.184649299998</v>
      </c>
      <c r="BMO11">
        <v>-40673.184649299998</v>
      </c>
      <c r="BMP11">
        <v>-40673.184649299998</v>
      </c>
      <c r="BMQ11">
        <v>-40673.184649299998</v>
      </c>
      <c r="BMR11">
        <v>-40673.184649299998</v>
      </c>
      <c r="BMS11">
        <v>-40673.184649299998</v>
      </c>
      <c r="BMT11">
        <v>-40673.184649299998</v>
      </c>
      <c r="BMU11">
        <v>-40673.184649299998</v>
      </c>
      <c r="BMV11">
        <v>-40673.184649299998</v>
      </c>
      <c r="BMW11">
        <v>-40673.184649299998</v>
      </c>
      <c r="BMX11">
        <v>-40673.184649299998</v>
      </c>
      <c r="BMY11">
        <v>-40673.184649299998</v>
      </c>
      <c r="BMZ11">
        <v>-40673.184649299998</v>
      </c>
      <c r="BNA11">
        <v>-40673.184649299998</v>
      </c>
      <c r="BNB11">
        <v>-75023.935586499996</v>
      </c>
      <c r="BNC11">
        <v>-75023.935586499996</v>
      </c>
      <c r="BND11">
        <v>-75023.935586499996</v>
      </c>
      <c r="BNE11">
        <v>-75023.935586499996</v>
      </c>
      <c r="BNF11">
        <v>-75023.935586499996</v>
      </c>
      <c r="BNG11">
        <v>-75023.935586499996</v>
      </c>
      <c r="BNH11">
        <v>-75023.935586499996</v>
      </c>
      <c r="BNI11">
        <v>-75023.935586499996</v>
      </c>
      <c r="BNJ11">
        <v>-75023.935586499996</v>
      </c>
      <c r="BNK11">
        <v>-75023.935586499996</v>
      </c>
      <c r="BNL11">
        <v>-75023.935586499996</v>
      </c>
      <c r="BNM11">
        <v>-75023.935586499996</v>
      </c>
      <c r="BNN11">
        <v>-75023.935586499996</v>
      </c>
      <c r="BNO11">
        <v>-75023.935586499996</v>
      </c>
      <c r="BNP11">
        <v>-75023.935586499996</v>
      </c>
      <c r="BNQ11">
        <v>-75023.935586499996</v>
      </c>
      <c r="BNR11">
        <v>-75023.935586499996</v>
      </c>
      <c r="BNS11">
        <v>-75023.935586499996</v>
      </c>
      <c r="BNT11">
        <v>-75023.935586499996</v>
      </c>
      <c r="BNU11">
        <v>-75023.935586499996</v>
      </c>
      <c r="BNV11">
        <v>-75023.935586499996</v>
      </c>
      <c r="BNW11">
        <v>-75023.935586499996</v>
      </c>
      <c r="BNX11">
        <v>-75023.935586499996</v>
      </c>
      <c r="BNY11">
        <v>-75023.935586499996</v>
      </c>
      <c r="BNZ11">
        <v>-75023.935586499996</v>
      </c>
      <c r="BOA11">
        <v>-75023.935586499996</v>
      </c>
      <c r="BOB11">
        <v>-75023.935586499996</v>
      </c>
      <c r="BOC11">
        <v>-75023.935586499996</v>
      </c>
      <c r="BOD11">
        <v>-75023.935586499996</v>
      </c>
      <c r="BOE11">
        <v>-75023.935586499996</v>
      </c>
      <c r="BOF11">
        <v>-75023.935586499996</v>
      </c>
      <c r="BOG11">
        <v>-75023.935586499996</v>
      </c>
      <c r="BOH11">
        <v>-75023.935586499996</v>
      </c>
      <c r="BOI11">
        <v>-75023.935586499996</v>
      </c>
      <c r="BOJ11">
        <v>-75023.935586499996</v>
      </c>
      <c r="BOK11">
        <v>-75023.935586499996</v>
      </c>
      <c r="BOL11">
        <v>-75023.935586499996</v>
      </c>
      <c r="BOM11">
        <v>-75023.935586499996</v>
      </c>
      <c r="BON11">
        <v>-75023.935586499996</v>
      </c>
      <c r="BOO11">
        <v>-75023.935586499996</v>
      </c>
      <c r="BOP11">
        <v>-75023.935586499996</v>
      </c>
      <c r="BOQ11">
        <v>-75023.935586499996</v>
      </c>
      <c r="BOR11">
        <v>-75023.935586499996</v>
      </c>
      <c r="BOS11">
        <v>-75023.935586499996</v>
      </c>
      <c r="BOT11">
        <v>-143725.43746099999</v>
      </c>
      <c r="BOU11">
        <v>-143725.43746099999</v>
      </c>
      <c r="BOV11">
        <v>-143725.43746099999</v>
      </c>
      <c r="BOW11">
        <v>-143725.43746099999</v>
      </c>
      <c r="BOX11">
        <v>-143725.43746099999</v>
      </c>
      <c r="BOY11">
        <v>-143725.43746099999</v>
      </c>
      <c r="BOZ11">
        <v>-143725.43746099999</v>
      </c>
      <c r="BPA11">
        <v>-143725.43746099999</v>
      </c>
      <c r="BPB11">
        <v>-143725.43746099999</v>
      </c>
      <c r="BPC11">
        <v>-143725.43746099999</v>
      </c>
      <c r="BPD11">
        <v>-143725.43746099999</v>
      </c>
      <c r="BPE11">
        <v>-143725.43746099999</v>
      </c>
      <c r="BPF11">
        <v>-143725.43746099999</v>
      </c>
      <c r="BPG11">
        <v>-143725.43746099999</v>
      </c>
      <c r="BPH11">
        <v>-143725.43746099999</v>
      </c>
      <c r="BPI11">
        <v>-143725.43746099999</v>
      </c>
      <c r="BPJ11">
        <v>-143725.43746099999</v>
      </c>
      <c r="BPK11">
        <v>-143725.43746099999</v>
      </c>
      <c r="BPL11">
        <v>-143725.43746099999</v>
      </c>
      <c r="BPM11">
        <v>-143725.43746099999</v>
      </c>
      <c r="BPN11">
        <v>-143725.43746099999</v>
      </c>
      <c r="BPO11">
        <v>-143725.43746099999</v>
      </c>
      <c r="BPP11">
        <v>-143725.43746099999</v>
      </c>
      <c r="BPQ11">
        <v>-143725.43746099999</v>
      </c>
      <c r="BPR11">
        <v>-143725.43746099999</v>
      </c>
      <c r="BPS11">
        <v>-143725.43746099999</v>
      </c>
      <c r="BPT11">
        <v>-143725.43746099999</v>
      </c>
      <c r="BPU11">
        <v>-143725.43746099999</v>
      </c>
      <c r="BPV11">
        <v>-143725.43746099999</v>
      </c>
      <c r="BPW11">
        <v>-143725.43746099999</v>
      </c>
      <c r="BPX11">
        <v>-143725.43746099999</v>
      </c>
      <c r="BPY11">
        <v>-143725.43746099999</v>
      </c>
      <c r="BPZ11">
        <v>-143725.43746099999</v>
      </c>
      <c r="BQA11">
        <v>-143725.43746099999</v>
      </c>
      <c r="BQB11">
        <v>-143725.43746099999</v>
      </c>
      <c r="BQC11">
        <v>-143725.43746099999</v>
      </c>
      <c r="BQD11">
        <v>-143725.43746099999</v>
      </c>
      <c r="BQE11">
        <v>-143725.43746099999</v>
      </c>
      <c r="BQF11">
        <v>-143725.43746099999</v>
      </c>
      <c r="BQG11">
        <v>-143725.43746099999</v>
      </c>
      <c r="BQH11">
        <v>-143725.43746099999</v>
      </c>
      <c r="BQI11">
        <v>-143725.43746099999</v>
      </c>
      <c r="BQJ11">
        <v>-143725.43746099999</v>
      </c>
      <c r="BQK11">
        <v>-143725.43746099999</v>
      </c>
      <c r="BQL11">
        <v>-645354.46903499996</v>
      </c>
      <c r="BQM11">
        <v>-645354.46903499996</v>
      </c>
      <c r="BQN11">
        <v>-645354.46903499996</v>
      </c>
      <c r="BQO11">
        <v>-645354.46903499996</v>
      </c>
      <c r="BQP11">
        <v>-645354.46903499996</v>
      </c>
      <c r="BQQ11">
        <v>-645354.46903499996</v>
      </c>
      <c r="BQR11">
        <v>-645354.46903499996</v>
      </c>
      <c r="BQS11">
        <v>-645354.46903499996</v>
      </c>
      <c r="BQT11">
        <v>-645354.46903499996</v>
      </c>
      <c r="BQU11">
        <v>-645354.46903499996</v>
      </c>
      <c r="BQV11">
        <v>-645354.46903499996</v>
      </c>
      <c r="BQW11">
        <v>-645354.46903499996</v>
      </c>
      <c r="BQX11">
        <v>-645354.46903499996</v>
      </c>
      <c r="BQY11">
        <v>-645354.46903499996</v>
      </c>
      <c r="BQZ11">
        <v>-645354.46903499996</v>
      </c>
      <c r="BRA11">
        <v>-645354.46903499996</v>
      </c>
      <c r="BRB11">
        <v>-645354.46903499996</v>
      </c>
      <c r="BRC11">
        <v>-645354.46903499996</v>
      </c>
      <c r="BRD11">
        <v>-645354.46903499996</v>
      </c>
      <c r="BRE11">
        <v>-645354.46903499996</v>
      </c>
      <c r="BRF11">
        <v>-645354.46903499996</v>
      </c>
      <c r="BRG11">
        <v>-645354.46903499996</v>
      </c>
      <c r="BRH11">
        <v>-645354.46903499996</v>
      </c>
      <c r="BRI11">
        <v>-645354.46903499996</v>
      </c>
      <c r="BRJ11">
        <v>-645354.46903499996</v>
      </c>
      <c r="BRK11">
        <v>-645354.46903499996</v>
      </c>
      <c r="BRL11">
        <v>-645354.46903499996</v>
      </c>
      <c r="BRM11">
        <v>-645354.46903499996</v>
      </c>
      <c r="BRN11">
        <v>-645354.46903499996</v>
      </c>
      <c r="BRO11">
        <v>-645354.46903499996</v>
      </c>
      <c r="BRP11">
        <v>-645354.46903499996</v>
      </c>
      <c r="BRQ11">
        <v>-645354.46903499996</v>
      </c>
      <c r="BRR11">
        <v>-645354.46903499996</v>
      </c>
      <c r="BRS11">
        <v>-645354.46903499996</v>
      </c>
      <c r="BRT11">
        <v>-645354.46903499996</v>
      </c>
      <c r="BRU11">
        <v>-645354.46903499996</v>
      </c>
      <c r="BRV11">
        <v>-645354.46903499996</v>
      </c>
      <c r="BRW11">
        <v>-645354.46903499996</v>
      </c>
      <c r="BRX11">
        <v>-645354.46903499996</v>
      </c>
      <c r="BRY11">
        <v>-645354.46903499996</v>
      </c>
      <c r="BRZ11">
        <v>-645354.46903499996</v>
      </c>
      <c r="BSA11">
        <v>-645354.46903499996</v>
      </c>
      <c r="BSB11">
        <v>-645354.46903499996</v>
      </c>
      <c r="BSC11">
        <v>-645354.46903499996</v>
      </c>
      <c r="BSD11">
        <v>-1015165.93044</v>
      </c>
      <c r="BSE11">
        <v>-1015165.93044</v>
      </c>
      <c r="BSF11">
        <v>-1015165.93044</v>
      </c>
      <c r="BSG11">
        <v>-1015165.93044</v>
      </c>
      <c r="BSH11">
        <v>-1015165.93044</v>
      </c>
      <c r="BSI11">
        <v>-1015165.93044</v>
      </c>
      <c r="BSJ11">
        <v>-1015165.93044</v>
      </c>
      <c r="BSK11">
        <v>-1015165.93044</v>
      </c>
      <c r="BSL11">
        <v>-1015165.93044</v>
      </c>
      <c r="BSM11">
        <v>-1015165.93044</v>
      </c>
      <c r="BSN11">
        <v>-1015165.93044</v>
      </c>
      <c r="BSO11">
        <v>-1015165.93044</v>
      </c>
      <c r="BSP11">
        <v>-1015165.93044</v>
      </c>
      <c r="BSQ11">
        <v>-1015165.93044</v>
      </c>
      <c r="BSR11">
        <v>-1015165.93044</v>
      </c>
      <c r="BSS11">
        <v>-1015165.93044</v>
      </c>
      <c r="BST11">
        <v>-1015165.93044</v>
      </c>
      <c r="BSU11">
        <v>-1015165.93044</v>
      </c>
      <c r="BSV11">
        <v>-1015165.93044</v>
      </c>
      <c r="BSW11">
        <v>-1015165.93044</v>
      </c>
      <c r="BSX11">
        <v>-1015165.93044</v>
      </c>
      <c r="BSY11">
        <v>-1015165.93044</v>
      </c>
      <c r="BSZ11">
        <v>-1015165.93044</v>
      </c>
      <c r="BTA11">
        <v>-1015165.93044</v>
      </c>
      <c r="BTB11">
        <v>-1015165.93044</v>
      </c>
      <c r="BTC11">
        <v>-1015165.93044</v>
      </c>
      <c r="BTD11">
        <v>-1015165.93044</v>
      </c>
      <c r="BTE11">
        <v>-1015165.93044</v>
      </c>
      <c r="BTF11">
        <v>-1015165.93044</v>
      </c>
      <c r="BTG11">
        <v>-1015165.93044</v>
      </c>
      <c r="BTH11">
        <v>-1015165.93044</v>
      </c>
      <c r="BTI11">
        <v>-1015165.93044</v>
      </c>
      <c r="BTJ11">
        <v>-1015165.93044</v>
      </c>
      <c r="BTK11">
        <v>-1015165.93044</v>
      </c>
      <c r="BTL11">
        <v>-1015165.93044</v>
      </c>
      <c r="BTM11">
        <v>-1015165.93044</v>
      </c>
      <c r="BTN11">
        <v>-1015165.93044</v>
      </c>
      <c r="BTO11">
        <v>-1015165.93044</v>
      </c>
      <c r="BTP11">
        <v>-1015165.93044</v>
      </c>
      <c r="BTQ11">
        <v>-1015165.93044</v>
      </c>
      <c r="BTR11">
        <v>-1015165.93044</v>
      </c>
      <c r="BTS11">
        <v>-1015165.93044</v>
      </c>
      <c r="BTT11">
        <v>-1015165.93044</v>
      </c>
      <c r="BTU11">
        <v>-1015165.93044</v>
      </c>
      <c r="BTV11">
        <v>-1621704.66961</v>
      </c>
      <c r="BTW11">
        <v>-1621704.66961</v>
      </c>
      <c r="BTX11">
        <v>-1621704.66961</v>
      </c>
      <c r="BTY11">
        <v>-1621704.66961</v>
      </c>
      <c r="BTZ11">
        <v>-1621704.66961</v>
      </c>
      <c r="BUA11">
        <v>-1621704.66961</v>
      </c>
      <c r="BUB11">
        <v>-1621704.66961</v>
      </c>
      <c r="BUC11">
        <v>-1621704.66961</v>
      </c>
      <c r="BUD11">
        <v>-1621704.66961</v>
      </c>
      <c r="BUE11">
        <v>-1621704.66961</v>
      </c>
      <c r="BUF11">
        <v>-1621704.66961</v>
      </c>
      <c r="BUG11">
        <v>-1621704.66961</v>
      </c>
      <c r="BUH11">
        <v>-1621704.66961</v>
      </c>
      <c r="BUI11">
        <v>-1621704.66961</v>
      </c>
      <c r="BUJ11">
        <v>-1621704.66961</v>
      </c>
      <c r="BUK11">
        <v>-1621704.66961</v>
      </c>
      <c r="BUL11">
        <v>-1621704.66961</v>
      </c>
      <c r="BUM11">
        <v>-1621704.66961</v>
      </c>
      <c r="BUN11">
        <v>-1621704.66961</v>
      </c>
      <c r="BUO11">
        <v>-1621704.66961</v>
      </c>
      <c r="BUP11">
        <v>-1621704.66961</v>
      </c>
      <c r="BUQ11">
        <v>-1621704.66961</v>
      </c>
      <c r="BUR11">
        <v>-1621704.66961</v>
      </c>
      <c r="BUS11">
        <v>-1621704.66961</v>
      </c>
      <c r="BUT11">
        <v>-1621704.66961</v>
      </c>
      <c r="BUU11">
        <v>-1621704.66961</v>
      </c>
      <c r="BUV11">
        <v>-1621704.66961</v>
      </c>
      <c r="BUW11">
        <v>-1621704.66961</v>
      </c>
      <c r="BUX11">
        <v>-1621704.66961</v>
      </c>
      <c r="BUY11">
        <v>-1621704.66961</v>
      </c>
      <c r="BUZ11">
        <v>-1621704.66961</v>
      </c>
      <c r="BVA11">
        <v>-1621704.66961</v>
      </c>
      <c r="BVB11">
        <v>-1621704.66961</v>
      </c>
      <c r="BVC11">
        <v>-1621704.66961</v>
      </c>
      <c r="BVD11">
        <v>-1621704.66961</v>
      </c>
      <c r="BVE11">
        <v>-1621704.66961</v>
      </c>
      <c r="BVF11">
        <v>-1621704.66961</v>
      </c>
      <c r="BVG11">
        <v>-1621704.66961</v>
      </c>
      <c r="BVH11">
        <v>-1621704.66961</v>
      </c>
      <c r="BVI11">
        <v>-1621704.66961</v>
      </c>
      <c r="BVJ11">
        <v>-1621704.66961</v>
      </c>
      <c r="BVK11">
        <v>-1621704.66961</v>
      </c>
      <c r="BVL11">
        <v>-1621704.66961</v>
      </c>
      <c r="BVM11">
        <v>-1621704.66961</v>
      </c>
      <c r="BVN11">
        <v>-30545.361754099999</v>
      </c>
      <c r="BVO11">
        <v>-30545.361754099999</v>
      </c>
      <c r="BVP11">
        <v>-30545.361754099999</v>
      </c>
      <c r="BVQ11">
        <v>-30545.361754099999</v>
      </c>
      <c r="BVR11">
        <v>-30545.361754099999</v>
      </c>
      <c r="BVS11">
        <v>-30545.361754099999</v>
      </c>
      <c r="BVT11">
        <v>-30545.361754099999</v>
      </c>
      <c r="BVU11">
        <v>-30545.361754099999</v>
      </c>
      <c r="BVV11">
        <v>-30545.361754099999</v>
      </c>
      <c r="BVW11">
        <v>-30545.361754099999</v>
      </c>
      <c r="BVX11">
        <v>-30545.361754099999</v>
      </c>
      <c r="BVY11">
        <v>-29970.0678195</v>
      </c>
      <c r="BVZ11">
        <v>-29970.0678195</v>
      </c>
      <c r="BWA11">
        <v>-29970.0678195</v>
      </c>
      <c r="BWB11">
        <v>-29970.0678195</v>
      </c>
      <c r="BWC11">
        <v>-29970.0678195</v>
      </c>
      <c r="BWD11">
        <v>-29970.0678195</v>
      </c>
      <c r="BWE11">
        <v>-29970.0678195</v>
      </c>
      <c r="BWF11">
        <v>-29970.0678195</v>
      </c>
      <c r="BWG11">
        <v>-29970.0678195</v>
      </c>
      <c r="BWH11">
        <v>-29970.0678195</v>
      </c>
      <c r="BWI11">
        <v>-29970.0678195</v>
      </c>
      <c r="BWJ11">
        <v>-30545.361754099999</v>
      </c>
      <c r="BWK11">
        <v>-30545.361754099999</v>
      </c>
      <c r="BWL11">
        <v>-30545.361754099999</v>
      </c>
      <c r="BWM11">
        <v>-30545.361754099999</v>
      </c>
      <c r="BWN11">
        <v>-30545.361754099999</v>
      </c>
      <c r="BWO11">
        <v>-30545.361754099999</v>
      </c>
      <c r="BWP11">
        <v>-30545.361754099999</v>
      </c>
      <c r="BWQ11">
        <v>-30545.361754099999</v>
      </c>
      <c r="BWR11">
        <v>-30545.361754099999</v>
      </c>
      <c r="BWS11">
        <v>-30545.361754099999</v>
      </c>
      <c r="BWT11">
        <v>-30545.361754099999</v>
      </c>
      <c r="BWU11">
        <v>-29970.0678195</v>
      </c>
      <c r="BWV11">
        <v>-29970.0678195</v>
      </c>
      <c r="BWW11">
        <v>-29970.0678195</v>
      </c>
      <c r="BWX11">
        <v>-29970.0678195</v>
      </c>
      <c r="BWY11">
        <v>-29970.0678195</v>
      </c>
      <c r="BWZ11">
        <v>-29970.0678195</v>
      </c>
      <c r="BXA11">
        <v>-29970.0678195</v>
      </c>
      <c r="BXB11">
        <v>-29970.0678195</v>
      </c>
      <c r="BXC11">
        <v>-29970.0678195</v>
      </c>
      <c r="BXD11">
        <v>-29970.0678195</v>
      </c>
      <c r="BXE11">
        <v>-29970.0678195</v>
      </c>
      <c r="BXF11">
        <v>-158715.64832000001</v>
      </c>
      <c r="BXG11">
        <v>-158715.64832000001</v>
      </c>
      <c r="BXH11">
        <v>-158715.64832000001</v>
      </c>
      <c r="BXI11">
        <v>-158715.64832000001</v>
      </c>
      <c r="BXJ11">
        <v>-158715.64832000001</v>
      </c>
      <c r="BXK11">
        <v>-158715.64832000001</v>
      </c>
      <c r="BXL11">
        <v>-158715.64832000001</v>
      </c>
      <c r="BXM11">
        <v>-158715.64832000001</v>
      </c>
      <c r="BXN11">
        <v>-158715.64832000001</v>
      </c>
      <c r="BXO11">
        <v>-158715.64832000001</v>
      </c>
      <c r="BXP11">
        <v>-158715.64832000001</v>
      </c>
      <c r="BXQ11">
        <v>-157624.52431800001</v>
      </c>
      <c r="BXR11">
        <v>-157624.52431800001</v>
      </c>
      <c r="BXS11">
        <v>-157624.52431800001</v>
      </c>
      <c r="BXT11">
        <v>-157624.52431800001</v>
      </c>
      <c r="BXU11">
        <v>-157624.52431800001</v>
      </c>
      <c r="BXV11">
        <v>-157624.52431800001</v>
      </c>
      <c r="BXW11">
        <v>-157624.52431800001</v>
      </c>
      <c r="BXX11">
        <v>-157624.52431800001</v>
      </c>
      <c r="BXY11">
        <v>-157624.52431800001</v>
      </c>
      <c r="BXZ11">
        <v>-157624.52431800001</v>
      </c>
      <c r="BYA11">
        <v>-157624.52431800001</v>
      </c>
      <c r="BYB11">
        <v>-158715.64832000001</v>
      </c>
      <c r="BYC11">
        <v>-158715.64832000001</v>
      </c>
      <c r="BYD11">
        <v>-158715.64832000001</v>
      </c>
      <c r="BYE11">
        <v>-158715.64832000001</v>
      </c>
      <c r="BYF11">
        <v>-158715.64832000001</v>
      </c>
      <c r="BYG11">
        <v>-158715.64832000001</v>
      </c>
      <c r="BYH11">
        <v>-158715.64832000001</v>
      </c>
      <c r="BYI11">
        <v>-158715.64832000001</v>
      </c>
      <c r="BYJ11">
        <v>-158715.64832000001</v>
      </c>
      <c r="BYK11">
        <v>-158715.64832000001</v>
      </c>
      <c r="BYL11">
        <v>-158715.64832000001</v>
      </c>
      <c r="BYM11">
        <v>-157624.52431800001</v>
      </c>
      <c r="BYN11">
        <v>-157624.52431800001</v>
      </c>
      <c r="BYO11">
        <v>-157624.52431800001</v>
      </c>
      <c r="BYP11">
        <v>-157624.52431800001</v>
      </c>
      <c r="BYQ11">
        <v>-157624.52431800001</v>
      </c>
      <c r="BYR11">
        <v>-157624.52431800001</v>
      </c>
      <c r="BYS11">
        <v>-157624.52431800001</v>
      </c>
      <c r="BYT11">
        <v>-157624.52431800001</v>
      </c>
      <c r="BYU11">
        <v>-157624.52431800001</v>
      </c>
      <c r="BYV11">
        <v>-157624.52431800001</v>
      </c>
      <c r="BYW11">
        <v>-157624.52431800001</v>
      </c>
      <c r="BYX11">
        <v>-482040.22612599999</v>
      </c>
      <c r="BYY11">
        <v>-482040.22612599999</v>
      </c>
      <c r="BYZ11">
        <v>-482040.22612599999</v>
      </c>
      <c r="BZA11">
        <v>-482040.22612599999</v>
      </c>
      <c r="BZB11">
        <v>-482040.22612599999</v>
      </c>
      <c r="BZC11">
        <v>-482040.22612599999</v>
      </c>
      <c r="BZD11">
        <v>-482040.22612599999</v>
      </c>
      <c r="BZE11">
        <v>-482040.22612599999</v>
      </c>
      <c r="BZF11">
        <v>-482040.22612599999</v>
      </c>
      <c r="BZG11">
        <v>-482040.22612599999</v>
      </c>
      <c r="BZH11">
        <v>-482040.22612599999</v>
      </c>
      <c r="BZI11">
        <v>-479917.44199000002</v>
      </c>
      <c r="BZJ11">
        <v>-479917.44199000002</v>
      </c>
      <c r="BZK11">
        <v>-479917.44199000002</v>
      </c>
      <c r="BZL11">
        <v>-479917.44199000002</v>
      </c>
      <c r="BZM11">
        <v>-479917.44199000002</v>
      </c>
      <c r="BZN11">
        <v>-479917.44199000002</v>
      </c>
      <c r="BZO11">
        <v>-479917.44199000002</v>
      </c>
      <c r="BZP11">
        <v>-479917.44199000002</v>
      </c>
      <c r="BZQ11">
        <v>-479917.44199000002</v>
      </c>
      <c r="BZR11">
        <v>-479917.44199000002</v>
      </c>
      <c r="BZS11">
        <v>-479917.44199000002</v>
      </c>
      <c r="BZT11">
        <v>-482040.22612599999</v>
      </c>
      <c r="BZU11">
        <v>-482040.22612599999</v>
      </c>
      <c r="BZV11">
        <v>-482040.22612599999</v>
      </c>
      <c r="BZW11">
        <v>-482040.22612599999</v>
      </c>
      <c r="BZX11">
        <v>-482040.22612599999</v>
      </c>
      <c r="BZY11">
        <v>-482040.22612599999</v>
      </c>
      <c r="BZZ11">
        <v>-482040.22612599999</v>
      </c>
      <c r="CAA11">
        <v>-482040.22612599999</v>
      </c>
      <c r="CAB11">
        <v>-482040.22612599999</v>
      </c>
      <c r="CAC11">
        <v>-482040.22612599999</v>
      </c>
      <c r="CAD11">
        <v>-482040.22612599999</v>
      </c>
      <c r="CAE11">
        <v>-479917.44199000002</v>
      </c>
      <c r="CAF11">
        <v>-479917.44199000002</v>
      </c>
      <c r="CAG11">
        <v>-479917.44199000002</v>
      </c>
      <c r="CAH11">
        <v>-479917.44199000002</v>
      </c>
      <c r="CAI11">
        <v>-479917.44199000002</v>
      </c>
      <c r="CAJ11">
        <v>-479917.44199000002</v>
      </c>
      <c r="CAK11">
        <v>-479917.44199000002</v>
      </c>
      <c r="CAL11">
        <v>-479917.44199000002</v>
      </c>
      <c r="CAM11">
        <v>-479917.44199000002</v>
      </c>
      <c r="CAN11">
        <v>-479917.44199000002</v>
      </c>
      <c r="CAO11">
        <v>-479917.44199000002</v>
      </c>
      <c r="CAP11">
        <v>-464207.69970400003</v>
      </c>
      <c r="CAQ11">
        <v>-464207.69970400003</v>
      </c>
      <c r="CAR11">
        <v>-464207.69970400003</v>
      </c>
      <c r="CAS11">
        <v>-464207.69970400003</v>
      </c>
      <c r="CAT11">
        <v>-464207.69970400003</v>
      </c>
      <c r="CAU11">
        <v>-464207.69970400003</v>
      </c>
      <c r="CAV11">
        <v>-464207.69970400003</v>
      </c>
      <c r="CAW11">
        <v>-464207.69970400003</v>
      </c>
      <c r="CAX11">
        <v>-464207.69970400003</v>
      </c>
      <c r="CAY11">
        <v>-464207.69970400003</v>
      </c>
      <c r="CAZ11">
        <v>-464207.69970400003</v>
      </c>
      <c r="CBA11">
        <v>-381522.63179900002</v>
      </c>
      <c r="CBB11">
        <v>-381522.63179900002</v>
      </c>
      <c r="CBC11">
        <v>-381522.63179900002</v>
      </c>
      <c r="CBD11">
        <v>-381522.63179900002</v>
      </c>
      <c r="CBE11">
        <v>-381522.63179900002</v>
      </c>
      <c r="CBF11">
        <v>-381522.63179900002</v>
      </c>
      <c r="CBG11">
        <v>-381522.63179900002</v>
      </c>
      <c r="CBH11">
        <v>-381522.63179900002</v>
      </c>
      <c r="CBI11">
        <v>-381522.63179900002</v>
      </c>
      <c r="CBJ11">
        <v>-381522.63179900002</v>
      </c>
      <c r="CBK11">
        <v>-381522.63179900002</v>
      </c>
      <c r="CBL11">
        <v>-464207.69970400003</v>
      </c>
      <c r="CBM11">
        <v>-464207.69970400003</v>
      </c>
      <c r="CBN11">
        <v>-464207.69970400003</v>
      </c>
      <c r="CBO11">
        <v>-464207.69970400003</v>
      </c>
      <c r="CBP11">
        <v>-464207.69970400003</v>
      </c>
      <c r="CBQ11">
        <v>-464207.69970400003</v>
      </c>
      <c r="CBR11">
        <v>-464207.69970400003</v>
      </c>
      <c r="CBS11">
        <v>-464207.69970400003</v>
      </c>
      <c r="CBT11">
        <v>-464207.69970400003</v>
      </c>
      <c r="CBU11">
        <v>-464207.69970400003</v>
      </c>
      <c r="CBV11">
        <v>-464207.69970400003</v>
      </c>
      <c r="CBW11">
        <v>-381522.63179900002</v>
      </c>
      <c r="CBX11">
        <v>-381522.63179900002</v>
      </c>
      <c r="CBY11">
        <v>-381522.63179900002</v>
      </c>
      <c r="CBZ11">
        <v>-381522.63179900002</v>
      </c>
      <c r="CCA11">
        <v>-381522.63179900002</v>
      </c>
      <c r="CCB11">
        <v>-381522.63179900002</v>
      </c>
      <c r="CCC11">
        <v>-381522.63179900002</v>
      </c>
      <c r="CCD11">
        <v>-381522.63179900002</v>
      </c>
      <c r="CCE11">
        <v>-381522.63179900002</v>
      </c>
      <c r="CCF11">
        <v>-381522.63179900002</v>
      </c>
      <c r="CCG11">
        <v>-381522.63179900002</v>
      </c>
      <c r="CCH11">
        <v>-559714.32951099996</v>
      </c>
      <c r="CCI11">
        <v>-559714.32951099996</v>
      </c>
      <c r="CCJ11">
        <v>-559714.32951099996</v>
      </c>
      <c r="CCK11">
        <v>-559714.32951099996</v>
      </c>
      <c r="CCL11">
        <v>-559714.32951099996</v>
      </c>
      <c r="CCM11">
        <v>-559714.32951099996</v>
      </c>
      <c r="CCN11">
        <v>-559714.32951099996</v>
      </c>
      <c r="CCO11">
        <v>-559714.32951099996</v>
      </c>
      <c r="CCP11">
        <v>-559714.32951099996</v>
      </c>
      <c r="CCQ11">
        <v>-559714.32951099996</v>
      </c>
      <c r="CCR11">
        <v>-559714.32951099996</v>
      </c>
      <c r="CCS11">
        <v>-402890.73594099999</v>
      </c>
      <c r="CCT11">
        <v>-402890.73594099999</v>
      </c>
      <c r="CCU11">
        <v>-402890.73594099999</v>
      </c>
      <c r="CCV11">
        <v>-402890.73594099999</v>
      </c>
      <c r="CCW11">
        <v>-402890.73594099999</v>
      </c>
      <c r="CCX11">
        <v>-402890.73594099999</v>
      </c>
      <c r="CCY11">
        <v>-402890.73594099999</v>
      </c>
      <c r="CCZ11">
        <v>-402890.73594099999</v>
      </c>
      <c r="CDA11">
        <v>-402890.73594099999</v>
      </c>
      <c r="CDB11">
        <v>-402890.73594099999</v>
      </c>
      <c r="CDC11">
        <v>-402890.73594099999</v>
      </c>
      <c r="CDD11">
        <v>-559714.32951099996</v>
      </c>
      <c r="CDE11">
        <v>-559714.32951099996</v>
      </c>
      <c r="CDF11">
        <v>-559714.32951099996</v>
      </c>
      <c r="CDG11">
        <v>-559714.32951099996</v>
      </c>
      <c r="CDH11">
        <v>-559714.32951099996</v>
      </c>
      <c r="CDI11">
        <v>-559714.32951099996</v>
      </c>
      <c r="CDJ11">
        <v>-559714.32951099996</v>
      </c>
      <c r="CDK11">
        <v>-559714.32951099996</v>
      </c>
      <c r="CDL11">
        <v>-559714.32951099996</v>
      </c>
      <c r="CDM11">
        <v>-559714.32951099996</v>
      </c>
      <c r="CDN11">
        <v>-559714.32951099996</v>
      </c>
      <c r="CDO11">
        <v>-402890.73594099999</v>
      </c>
      <c r="CDP11">
        <v>-402890.73594099999</v>
      </c>
      <c r="CDQ11">
        <v>-402890.73594099999</v>
      </c>
      <c r="CDR11">
        <v>-402890.73594099999</v>
      </c>
      <c r="CDS11">
        <v>-402890.73594099999</v>
      </c>
      <c r="CDT11">
        <v>-402890.73594099999</v>
      </c>
      <c r="CDU11">
        <v>-402890.73594099999</v>
      </c>
      <c r="CDV11">
        <v>-402890.73594099999</v>
      </c>
      <c r="CDW11">
        <v>-402890.73594099999</v>
      </c>
      <c r="CDX11">
        <v>-402890.73594099999</v>
      </c>
      <c r="CDY11">
        <v>-402890.73594099999</v>
      </c>
      <c r="CDZ11">
        <v>-539540.47551200003</v>
      </c>
      <c r="CEA11">
        <v>-539540.47551200003</v>
      </c>
      <c r="CEB11">
        <v>-539540.47551200003</v>
      </c>
      <c r="CEC11">
        <v>-539540.47551200003</v>
      </c>
      <c r="CED11">
        <v>-539540.47551200003</v>
      </c>
      <c r="CEE11">
        <v>-539540.47551200003</v>
      </c>
      <c r="CEF11">
        <v>-539540.47551200003</v>
      </c>
      <c r="CEG11">
        <v>-539540.47551200003</v>
      </c>
      <c r="CEH11">
        <v>-539540.47551200003</v>
      </c>
      <c r="CEI11">
        <v>-539540.47551200003</v>
      </c>
      <c r="CEJ11">
        <v>-539540.47551200003</v>
      </c>
      <c r="CEK11">
        <v>-234439.83061199999</v>
      </c>
      <c r="CEL11">
        <v>-234439.83061199999</v>
      </c>
      <c r="CEM11">
        <v>-234439.83061199999</v>
      </c>
      <c r="CEN11">
        <v>-234439.83061199999</v>
      </c>
      <c r="CEO11">
        <v>-234439.83061199999</v>
      </c>
      <c r="CEP11">
        <v>-234439.83061199999</v>
      </c>
      <c r="CEQ11">
        <v>-234439.83061199999</v>
      </c>
      <c r="CER11">
        <v>-234439.83061199999</v>
      </c>
      <c r="CES11">
        <v>-234439.83061199999</v>
      </c>
      <c r="CET11">
        <v>-234439.83061199999</v>
      </c>
      <c r="CEU11">
        <v>-234439.83061199999</v>
      </c>
      <c r="CEV11">
        <v>-539540.47551200003</v>
      </c>
      <c r="CEW11">
        <v>-539540.47551200003</v>
      </c>
      <c r="CEX11">
        <v>-539540.47551200003</v>
      </c>
      <c r="CEY11">
        <v>-539540.47551200003</v>
      </c>
      <c r="CEZ11">
        <v>-539540.47551200003</v>
      </c>
      <c r="CFA11">
        <v>-539540.47551200003</v>
      </c>
      <c r="CFB11">
        <v>-539540.47551200003</v>
      </c>
      <c r="CFC11">
        <v>-539540.47551200003</v>
      </c>
      <c r="CFD11">
        <v>-539540.47551200003</v>
      </c>
      <c r="CFE11">
        <v>-539540.47551200003</v>
      </c>
      <c r="CFF11">
        <v>-539540.47551200003</v>
      </c>
      <c r="CFG11">
        <v>-234439.83061199999</v>
      </c>
      <c r="CFH11">
        <v>-234439.83061199999</v>
      </c>
      <c r="CFI11">
        <v>-234439.83061199999</v>
      </c>
      <c r="CFJ11">
        <v>-234439.83061199999</v>
      </c>
      <c r="CFK11">
        <v>-234439.83061199999</v>
      </c>
      <c r="CFL11">
        <v>-234439.83061199999</v>
      </c>
      <c r="CFM11">
        <v>-234439.83061199999</v>
      </c>
      <c r="CFN11">
        <v>-234439.83061199999</v>
      </c>
      <c r="CFO11">
        <v>-234439.83061199999</v>
      </c>
      <c r="CFP11">
        <v>-234439.83061199999</v>
      </c>
      <c r="CFQ11">
        <v>-234439.83061199999</v>
      </c>
      <c r="CFR11">
        <v>-2460075.0046600001</v>
      </c>
      <c r="CFS11">
        <v>-2460075.0046600001</v>
      </c>
      <c r="CFT11">
        <v>-2460075.0046600001</v>
      </c>
      <c r="CFU11">
        <v>-2460075.0046600001</v>
      </c>
      <c r="CFV11">
        <v>-2460075.0046600001</v>
      </c>
      <c r="CFW11">
        <v>-2460075.0046600001</v>
      </c>
      <c r="CFX11">
        <v>-2460075.0046600001</v>
      </c>
      <c r="CFY11">
        <v>-2460075.0046600001</v>
      </c>
      <c r="CFZ11">
        <v>-2460075.0046600001</v>
      </c>
      <c r="CGA11">
        <v>-2460075.0046600001</v>
      </c>
      <c r="CGB11">
        <v>-2460075.0046600001</v>
      </c>
      <c r="CGC11">
        <v>-2462934.97083</v>
      </c>
      <c r="CGD11">
        <v>-2462934.97083</v>
      </c>
      <c r="CGE11">
        <v>-2462934.97083</v>
      </c>
      <c r="CGF11">
        <v>-2462934.97083</v>
      </c>
      <c r="CGG11">
        <v>-2462934.97083</v>
      </c>
      <c r="CGH11">
        <v>-2462934.97083</v>
      </c>
      <c r="CGI11">
        <v>-2462934.97083</v>
      </c>
      <c r="CGJ11">
        <v>-2462934.97083</v>
      </c>
      <c r="CGK11">
        <v>-2462934.97083</v>
      </c>
      <c r="CGL11">
        <v>-2462934.97083</v>
      </c>
      <c r="CGM11">
        <v>-2462934.97083</v>
      </c>
      <c r="CGN11">
        <v>-2460075.0046600001</v>
      </c>
      <c r="CGO11">
        <v>-2460075.0046600001</v>
      </c>
      <c r="CGP11">
        <v>-2460075.0046600001</v>
      </c>
      <c r="CGQ11">
        <v>-2460075.0046600001</v>
      </c>
      <c r="CGR11">
        <v>-2460075.0046600001</v>
      </c>
      <c r="CGS11">
        <v>-2460075.0046600001</v>
      </c>
      <c r="CGT11">
        <v>-2460075.0046600001</v>
      </c>
      <c r="CGU11">
        <v>-2460075.0046600001</v>
      </c>
      <c r="CGV11">
        <v>-2460075.0046600001</v>
      </c>
      <c r="CGW11">
        <v>-2460075.0046600001</v>
      </c>
      <c r="CGX11">
        <v>-2460075.0046600001</v>
      </c>
      <c r="CGY11">
        <v>-2462934.97083</v>
      </c>
      <c r="CGZ11">
        <v>-2462934.97083</v>
      </c>
      <c r="CHA11">
        <v>-2462934.97083</v>
      </c>
      <c r="CHB11">
        <v>-2462934.97083</v>
      </c>
      <c r="CHC11">
        <v>-2462934.97083</v>
      </c>
      <c r="CHD11">
        <v>-2462934.97083</v>
      </c>
      <c r="CHE11">
        <v>-2462934.97083</v>
      </c>
      <c r="CHF11">
        <v>-2462934.97083</v>
      </c>
      <c r="CHG11">
        <v>-2462934.97083</v>
      </c>
      <c r="CHH11">
        <v>-2462934.97083</v>
      </c>
      <c r="CHI11">
        <v>-2462934.97083</v>
      </c>
      <c r="CHJ11">
        <v>-2633881.6047399999</v>
      </c>
      <c r="CHK11">
        <v>-2633881.6047399999</v>
      </c>
      <c r="CHL11">
        <v>-2633881.6047399999</v>
      </c>
      <c r="CHM11">
        <v>-2633881.6047399999</v>
      </c>
      <c r="CHN11">
        <v>-2633881.6047399999</v>
      </c>
      <c r="CHO11">
        <v>-2633881.6047399999</v>
      </c>
      <c r="CHP11">
        <v>-2633881.6047399999</v>
      </c>
      <c r="CHQ11">
        <v>-2633881.6047399999</v>
      </c>
      <c r="CHR11">
        <v>-2633881.6047399999</v>
      </c>
      <c r="CHS11">
        <v>-2633881.6047399999</v>
      </c>
      <c r="CHT11">
        <v>-2633881.6047399999</v>
      </c>
      <c r="CHU11">
        <v>-2639305.9235899998</v>
      </c>
      <c r="CHV11">
        <v>-2639305.9235899998</v>
      </c>
      <c r="CHW11">
        <v>-2639305.9235899998</v>
      </c>
      <c r="CHX11">
        <v>-2639305.9235899998</v>
      </c>
      <c r="CHY11">
        <v>-2639305.9235899998</v>
      </c>
      <c r="CHZ11">
        <v>-2639305.9235899998</v>
      </c>
      <c r="CIA11">
        <v>-2639305.9235899998</v>
      </c>
      <c r="CIB11">
        <v>-2639305.9235899998</v>
      </c>
      <c r="CIC11">
        <v>-2639305.9235899998</v>
      </c>
      <c r="CID11">
        <v>-2639305.9235899998</v>
      </c>
      <c r="CIE11">
        <v>-2639305.9235899998</v>
      </c>
      <c r="CIF11">
        <v>-2633881.6047399999</v>
      </c>
      <c r="CIG11">
        <v>-2633881.6047399999</v>
      </c>
      <c r="CIH11">
        <v>-2633881.6047399999</v>
      </c>
      <c r="CII11">
        <v>-2633881.6047399999</v>
      </c>
      <c r="CIJ11">
        <v>-2633881.6047399999</v>
      </c>
      <c r="CIK11">
        <v>-2633881.6047399999</v>
      </c>
      <c r="CIL11">
        <v>-2633881.6047399999</v>
      </c>
      <c r="CIM11">
        <v>-2633881.6047399999</v>
      </c>
      <c r="CIN11">
        <v>-2633881.6047399999</v>
      </c>
      <c r="CIO11">
        <v>-2633881.6047399999</v>
      </c>
      <c r="CIP11">
        <v>-2633881.6047399999</v>
      </c>
      <c r="CIQ11">
        <v>-2639305.9235899998</v>
      </c>
      <c r="CIR11">
        <v>-2639305.9235899998</v>
      </c>
      <c r="CIS11">
        <v>-2639305.9235899998</v>
      </c>
      <c r="CIT11">
        <v>-2639305.9235899998</v>
      </c>
      <c r="CIU11">
        <v>-2639305.9235899998</v>
      </c>
      <c r="CIV11">
        <v>-2639305.9235899998</v>
      </c>
      <c r="CIW11">
        <v>-2639305.9235899998</v>
      </c>
      <c r="CIX11">
        <v>-2639305.9235899998</v>
      </c>
      <c r="CIY11">
        <v>-2639305.9235899998</v>
      </c>
      <c r="CIZ11">
        <v>-2639305.9235899998</v>
      </c>
      <c r="CJA11">
        <v>-2639305.9235899998</v>
      </c>
      <c r="CJB11">
        <v>-2738293.23484</v>
      </c>
      <c r="CJC11">
        <v>-2738293.23484</v>
      </c>
      <c r="CJD11">
        <v>-2738293.23484</v>
      </c>
      <c r="CJE11">
        <v>-2738293.23484</v>
      </c>
      <c r="CJF11">
        <v>-2738293.23484</v>
      </c>
      <c r="CJG11">
        <v>-2738293.23484</v>
      </c>
      <c r="CJH11">
        <v>-2738293.23484</v>
      </c>
      <c r="CJI11">
        <v>-2738293.23484</v>
      </c>
      <c r="CJJ11">
        <v>-2738293.23484</v>
      </c>
      <c r="CJK11">
        <v>-2738293.23484</v>
      </c>
      <c r="CJL11">
        <v>-2738293.23484</v>
      </c>
      <c r="CJM11">
        <v>-2748846.25905</v>
      </c>
      <c r="CJN11">
        <v>-2748846.25905</v>
      </c>
      <c r="CJO11">
        <v>-2748846.25905</v>
      </c>
      <c r="CJP11">
        <v>-2748846.25905</v>
      </c>
      <c r="CJQ11">
        <v>-2748846.25905</v>
      </c>
      <c r="CJR11">
        <v>-2748846.25905</v>
      </c>
      <c r="CJS11">
        <v>-2748846.25905</v>
      </c>
      <c r="CJT11">
        <v>-2748846.25905</v>
      </c>
      <c r="CJU11">
        <v>-2748846.25905</v>
      </c>
      <c r="CJV11">
        <v>-2748846.25905</v>
      </c>
      <c r="CJW11">
        <v>-2748846.25905</v>
      </c>
      <c r="CJX11">
        <v>-2738293.23484</v>
      </c>
      <c r="CJY11">
        <v>-2738293.23484</v>
      </c>
      <c r="CJZ11">
        <v>-2738293.23484</v>
      </c>
      <c r="CKA11">
        <v>-2738293.23484</v>
      </c>
      <c r="CKB11">
        <v>-2738293.23484</v>
      </c>
      <c r="CKC11">
        <v>-2738293.23484</v>
      </c>
      <c r="CKD11">
        <v>-2738293.23484</v>
      </c>
      <c r="CKE11">
        <v>-2738293.23484</v>
      </c>
      <c r="CKF11">
        <v>-2738293.23484</v>
      </c>
      <c r="CKG11">
        <v>-2738293.23484</v>
      </c>
      <c r="CKH11">
        <v>-2738293.23484</v>
      </c>
      <c r="CKI11">
        <v>-2748846.25905</v>
      </c>
      <c r="CKJ11">
        <v>-2748846.25905</v>
      </c>
      <c r="CKK11">
        <v>-2748846.25905</v>
      </c>
      <c r="CKL11">
        <v>-2748846.25905</v>
      </c>
      <c r="CKM11">
        <v>-2748846.25905</v>
      </c>
      <c r="CKN11">
        <v>-2748846.25905</v>
      </c>
      <c r="CKO11">
        <v>-2748846.25905</v>
      </c>
      <c r="CKP11">
        <v>-2748846.25905</v>
      </c>
      <c r="CKQ11">
        <v>-2748846.25905</v>
      </c>
      <c r="CKR11">
        <v>-2748846.25905</v>
      </c>
      <c r="CKS11">
        <v>-2748846.25905</v>
      </c>
      <c r="CKT11">
        <v>-36748842.357199997</v>
      </c>
      <c r="CKU11">
        <v>-36748842.357199997</v>
      </c>
      <c r="CKV11">
        <v>-36748842.357199997</v>
      </c>
      <c r="CKW11">
        <v>-36748842.357199997</v>
      </c>
      <c r="CKX11">
        <v>-36748842.357199997</v>
      </c>
      <c r="CKY11">
        <v>-36748842.357199997</v>
      </c>
      <c r="CKZ11">
        <v>-36748842.357199997</v>
      </c>
      <c r="CLA11">
        <v>-36748842.357199997</v>
      </c>
      <c r="CLB11">
        <v>-36748842.357199997</v>
      </c>
      <c r="CLC11">
        <v>-36748842.357199997</v>
      </c>
      <c r="CLD11">
        <v>-36748842.357199997</v>
      </c>
      <c r="CLE11">
        <v>-36748842.357199997</v>
      </c>
      <c r="CLF11">
        <v>-36748842.357199997</v>
      </c>
      <c r="CLG11">
        <v>-36748842.357199997</v>
      </c>
      <c r="CLH11">
        <v>-36748842.357199997</v>
      </c>
      <c r="CLI11">
        <v>-36748842.357199997</v>
      </c>
      <c r="CLJ11">
        <v>-36748842.357199997</v>
      </c>
      <c r="CLK11">
        <v>-36748842.357199997</v>
      </c>
      <c r="CLL11">
        <v>-36748842.357199997</v>
      </c>
      <c r="CLM11">
        <v>-36748842.357199997</v>
      </c>
      <c r="CLN11">
        <v>-36748842.357199997</v>
      </c>
      <c r="CLO11">
        <v>-36748842.357199997</v>
      </c>
      <c r="CLP11">
        <v>-36748842.357199997</v>
      </c>
      <c r="CLQ11">
        <v>-36748842.357199997</v>
      </c>
      <c r="CLR11">
        <v>-36748842.357199997</v>
      </c>
      <c r="CLS11">
        <v>-36748842.357199997</v>
      </c>
      <c r="CLT11">
        <v>-36748842.357199997</v>
      </c>
      <c r="CLU11">
        <v>-36748842.357199997</v>
      </c>
      <c r="CLV11">
        <v>-36748842.357199997</v>
      </c>
      <c r="CLW11">
        <v>-36748842.357199997</v>
      </c>
      <c r="CLX11">
        <v>-36748842.357199997</v>
      </c>
      <c r="CLY11">
        <v>-36748842.357199997</v>
      </c>
      <c r="CLZ11">
        <v>-36748842.357199997</v>
      </c>
      <c r="CMA11">
        <v>-36748842.357199997</v>
      </c>
      <c r="CMB11">
        <v>-36748842.357199997</v>
      </c>
      <c r="CMC11">
        <v>-36748842.357199997</v>
      </c>
      <c r="CMD11">
        <v>-36748842.357199997</v>
      </c>
      <c r="CME11">
        <v>-36748842.357199997</v>
      </c>
      <c r="CMF11">
        <v>-36748842.357199997</v>
      </c>
      <c r="CMG11">
        <v>-36748842.357199997</v>
      </c>
      <c r="CMH11">
        <v>-36748842.357199997</v>
      </c>
      <c r="CMI11">
        <v>-36748842.357199997</v>
      </c>
      <c r="CMJ11">
        <v>-36748842.357199997</v>
      </c>
      <c r="CMK11">
        <v>-36748842.357199997</v>
      </c>
      <c r="CML11">
        <v>-55719324.895999998</v>
      </c>
      <c r="CMM11">
        <v>-55719324.895999998</v>
      </c>
      <c r="CMN11">
        <v>-55719324.895999998</v>
      </c>
      <c r="CMO11">
        <v>-55719324.895999998</v>
      </c>
      <c r="CMP11">
        <v>-55719324.895999998</v>
      </c>
      <c r="CMQ11">
        <v>-55719324.895999998</v>
      </c>
      <c r="CMR11">
        <v>-55719324.895999998</v>
      </c>
      <c r="CMS11">
        <v>-55719324.895999998</v>
      </c>
      <c r="CMT11">
        <v>-55719324.895999998</v>
      </c>
      <c r="CMU11">
        <v>-55719324.895999998</v>
      </c>
      <c r="CMV11">
        <v>-55719324.895999998</v>
      </c>
      <c r="CMW11">
        <v>-55719324.895999998</v>
      </c>
      <c r="CMX11">
        <v>-55719324.895999998</v>
      </c>
      <c r="CMY11">
        <v>-55719324.895999998</v>
      </c>
      <c r="CMZ11">
        <v>-55719324.895999998</v>
      </c>
      <c r="CNA11">
        <v>-55719324.895999998</v>
      </c>
      <c r="CNB11">
        <v>-55719324.895999998</v>
      </c>
      <c r="CNC11">
        <v>-55719324.895999998</v>
      </c>
      <c r="CND11">
        <v>-55719324.895999998</v>
      </c>
      <c r="CNE11">
        <v>-55719324.895999998</v>
      </c>
      <c r="CNF11">
        <v>-55719324.895999998</v>
      </c>
      <c r="CNG11">
        <v>-55719324.895999998</v>
      </c>
      <c r="CNH11">
        <v>-55719324.895999998</v>
      </c>
      <c r="CNI11">
        <v>-55719324.895999998</v>
      </c>
      <c r="CNJ11">
        <v>-55719324.895999998</v>
      </c>
      <c r="CNK11">
        <v>-55719324.895999998</v>
      </c>
      <c r="CNL11">
        <v>-55719324.895999998</v>
      </c>
      <c r="CNM11">
        <v>-55719324.895999998</v>
      </c>
      <c r="CNN11">
        <v>-55719324.895999998</v>
      </c>
      <c r="CNO11">
        <v>-55719324.895999998</v>
      </c>
      <c r="CNP11">
        <v>-55719324.895999998</v>
      </c>
      <c r="CNQ11">
        <v>-55719324.895999998</v>
      </c>
      <c r="CNR11">
        <v>-55719324.895999998</v>
      </c>
      <c r="CNS11">
        <v>-55719324.895999998</v>
      </c>
      <c r="CNT11">
        <v>-55719324.895999998</v>
      </c>
      <c r="CNU11">
        <v>-55719324.895999998</v>
      </c>
      <c r="CNV11">
        <v>-55719324.895999998</v>
      </c>
      <c r="CNW11">
        <v>-55719324.895999998</v>
      </c>
      <c r="CNX11">
        <v>-55719324.895999998</v>
      </c>
      <c r="CNY11">
        <v>-55719324.895999998</v>
      </c>
      <c r="CNZ11">
        <v>-55719324.895999998</v>
      </c>
      <c r="COA11">
        <v>-55719324.895999998</v>
      </c>
      <c r="COB11">
        <v>-55719324.895999998</v>
      </c>
      <c r="COC11">
        <v>-55719324.895999998</v>
      </c>
      <c r="COD11">
        <v>-84496204.245199993</v>
      </c>
      <c r="COE11">
        <v>-84496204.245199993</v>
      </c>
      <c r="COF11">
        <v>-84496204.245199993</v>
      </c>
      <c r="COG11">
        <v>-84496204.245199993</v>
      </c>
      <c r="COH11">
        <v>-84496204.245199993</v>
      </c>
      <c r="COI11">
        <v>-84496204.245199993</v>
      </c>
      <c r="COJ11">
        <v>-84496204.245199993</v>
      </c>
      <c r="COK11">
        <v>-84496204.245199993</v>
      </c>
      <c r="COL11">
        <v>-84496204.245199993</v>
      </c>
      <c r="COM11">
        <v>-84496204.245199993</v>
      </c>
      <c r="CON11">
        <v>-84496204.245199993</v>
      </c>
      <c r="COO11">
        <v>-84496204.245199993</v>
      </c>
      <c r="COP11">
        <v>-84496204.245199993</v>
      </c>
      <c r="COQ11">
        <v>-84496204.245199993</v>
      </c>
      <c r="COR11">
        <v>-84496204.245199993</v>
      </c>
      <c r="COS11">
        <v>-84496204.245199993</v>
      </c>
      <c r="COT11">
        <v>-84496204.245199993</v>
      </c>
      <c r="COU11">
        <v>-84496204.245199993</v>
      </c>
      <c r="COV11">
        <v>-84496204.245199993</v>
      </c>
      <c r="COW11">
        <v>-84496204.245199993</v>
      </c>
      <c r="COX11">
        <v>-84496204.245199993</v>
      </c>
      <c r="COY11">
        <v>-84496204.245199993</v>
      </c>
      <c r="COZ11">
        <v>-84496204.245199993</v>
      </c>
      <c r="CPA11">
        <v>-84496204.245199993</v>
      </c>
      <c r="CPB11">
        <v>-84496204.245199993</v>
      </c>
      <c r="CPC11">
        <v>-84496204.245199993</v>
      </c>
      <c r="CPD11">
        <v>-84496204.245199993</v>
      </c>
      <c r="CPE11">
        <v>-84496204.245199993</v>
      </c>
      <c r="CPF11">
        <v>-84496204.245199993</v>
      </c>
      <c r="CPG11">
        <v>-84496204.245199993</v>
      </c>
      <c r="CPH11">
        <v>-84496204.245199993</v>
      </c>
      <c r="CPI11">
        <v>-84496204.245199993</v>
      </c>
      <c r="CPJ11">
        <v>-84496204.245199993</v>
      </c>
      <c r="CPK11">
        <v>-84496204.245199993</v>
      </c>
      <c r="CPL11">
        <v>-84496204.245199993</v>
      </c>
      <c r="CPM11">
        <v>-84496204.245199993</v>
      </c>
      <c r="CPN11">
        <v>-84496204.245199993</v>
      </c>
      <c r="CPO11">
        <v>-84496204.245199993</v>
      </c>
      <c r="CPP11">
        <v>-84496204.245199993</v>
      </c>
      <c r="CPQ11">
        <v>-84496204.245199993</v>
      </c>
      <c r="CPR11">
        <v>-84496204.245199993</v>
      </c>
      <c r="CPS11">
        <v>-84496204.245199993</v>
      </c>
      <c r="CPT11">
        <v>-84496204.245199993</v>
      </c>
      <c r="CPU11">
        <v>-84496204.245199993</v>
      </c>
      <c r="CPV11">
        <v>-36748842.357199997</v>
      </c>
      <c r="CPW11">
        <v>-36748842.357199997</v>
      </c>
      <c r="CPX11">
        <v>-36748842.357199997</v>
      </c>
      <c r="CPY11">
        <v>-36748842.357199997</v>
      </c>
      <c r="CPZ11">
        <v>-36748842.357199997</v>
      </c>
      <c r="CQA11">
        <v>-36748842.357199997</v>
      </c>
      <c r="CQB11">
        <v>-36748842.357199997</v>
      </c>
      <c r="CQC11">
        <v>-36748842.357199997</v>
      </c>
      <c r="CQD11">
        <v>-36748842.357199997</v>
      </c>
      <c r="CQE11">
        <v>-36748842.357199997</v>
      </c>
      <c r="CQF11">
        <v>-36748842.357199997</v>
      </c>
      <c r="CQG11">
        <v>-36748842.357199997</v>
      </c>
      <c r="CQH11">
        <v>-36748842.357199997</v>
      </c>
      <c r="CQI11">
        <v>-36748842.357199997</v>
      </c>
      <c r="CQJ11">
        <v>-36748842.357199997</v>
      </c>
      <c r="CQK11">
        <v>-36748842.357199997</v>
      </c>
      <c r="CQL11">
        <v>-36748842.357199997</v>
      </c>
      <c r="CQM11">
        <v>-36748842.357199997</v>
      </c>
      <c r="CQN11">
        <v>-36748842.357199997</v>
      </c>
      <c r="CQO11">
        <v>-36748842.357199997</v>
      </c>
      <c r="CQP11">
        <v>-36748842.357199997</v>
      </c>
      <c r="CQQ11">
        <v>-36748842.357199997</v>
      </c>
      <c r="CQR11">
        <v>-36748842.357199997</v>
      </c>
      <c r="CQS11">
        <v>-36748842.357199997</v>
      </c>
      <c r="CQT11">
        <v>-36748842.357199997</v>
      </c>
      <c r="CQU11">
        <v>-36748842.357199997</v>
      </c>
      <c r="CQV11">
        <v>-36748842.357199997</v>
      </c>
      <c r="CQW11">
        <v>-36748842.357199997</v>
      </c>
      <c r="CQX11">
        <v>-36748842.357199997</v>
      </c>
      <c r="CQY11">
        <v>-36748842.357199997</v>
      </c>
      <c r="CQZ11">
        <v>-36748842.357199997</v>
      </c>
      <c r="CRA11">
        <v>-36748842.357199997</v>
      </c>
      <c r="CRB11">
        <v>-36748842.357199997</v>
      </c>
      <c r="CRC11">
        <v>-36748842.357199997</v>
      </c>
      <c r="CRD11">
        <v>-36748842.357199997</v>
      </c>
      <c r="CRE11">
        <v>-36748842.357199997</v>
      </c>
      <c r="CRF11">
        <v>-36748842.357199997</v>
      </c>
      <c r="CRG11">
        <v>-36748842.357199997</v>
      </c>
      <c r="CRH11">
        <v>-36748842.357199997</v>
      </c>
      <c r="CRI11">
        <v>-36748842.357199997</v>
      </c>
      <c r="CRJ11">
        <v>-36748842.357199997</v>
      </c>
      <c r="CRK11">
        <v>-36748842.357199997</v>
      </c>
      <c r="CRL11">
        <v>-36748842.357199997</v>
      </c>
      <c r="CRM11">
        <v>-36748842.357199997</v>
      </c>
      <c r="CRN11">
        <v>-55719324.895999998</v>
      </c>
      <c r="CRO11">
        <v>-55719324.895999998</v>
      </c>
      <c r="CRP11">
        <v>-55719324.895999998</v>
      </c>
      <c r="CRQ11">
        <v>-55719324.895999998</v>
      </c>
      <c r="CRR11">
        <v>-55719324.895999998</v>
      </c>
      <c r="CRS11">
        <v>-55719324.895999998</v>
      </c>
      <c r="CRT11">
        <v>-55719324.895999998</v>
      </c>
      <c r="CRU11">
        <v>-55719324.895999998</v>
      </c>
      <c r="CRV11">
        <v>-55719324.895999998</v>
      </c>
      <c r="CRW11">
        <v>-55719324.895999998</v>
      </c>
      <c r="CRX11">
        <v>-55719324.895999998</v>
      </c>
      <c r="CRY11">
        <v>-55719324.895999998</v>
      </c>
      <c r="CRZ11">
        <v>-55719324.895999998</v>
      </c>
      <c r="CSA11">
        <v>-55719324.895999998</v>
      </c>
      <c r="CSB11">
        <v>-55719324.895999998</v>
      </c>
      <c r="CSC11">
        <v>-55719324.895999998</v>
      </c>
      <c r="CSD11">
        <v>-55719324.895999998</v>
      </c>
      <c r="CSE11">
        <v>-55719324.895999998</v>
      </c>
      <c r="CSF11">
        <v>-55719324.895999998</v>
      </c>
      <c r="CSG11">
        <v>-55719324.895999998</v>
      </c>
      <c r="CSH11">
        <v>-55719324.895999998</v>
      </c>
      <c r="CSI11">
        <v>-55719324.895999998</v>
      </c>
      <c r="CSJ11">
        <v>-55719324.895999998</v>
      </c>
      <c r="CSK11">
        <v>-55719324.895999998</v>
      </c>
      <c r="CSL11">
        <v>-55719324.895999998</v>
      </c>
      <c r="CSM11">
        <v>-55719324.895999998</v>
      </c>
      <c r="CSN11">
        <v>-55719324.895999998</v>
      </c>
      <c r="CSO11">
        <v>-55719324.895999998</v>
      </c>
      <c r="CSP11">
        <v>-55719324.895999998</v>
      </c>
      <c r="CSQ11">
        <v>-55719324.895999998</v>
      </c>
      <c r="CSR11">
        <v>-55719324.895999998</v>
      </c>
      <c r="CSS11">
        <v>-55719324.895999998</v>
      </c>
      <c r="CST11">
        <v>-55719324.895999998</v>
      </c>
      <c r="CSU11">
        <v>-55719324.895999998</v>
      </c>
      <c r="CSV11">
        <v>-55719324.895999998</v>
      </c>
      <c r="CSW11">
        <v>-55719324.895999998</v>
      </c>
      <c r="CSX11">
        <v>-55719324.895999998</v>
      </c>
      <c r="CSY11">
        <v>-55719324.895999998</v>
      </c>
      <c r="CSZ11">
        <v>-55719324.895999998</v>
      </c>
      <c r="CTA11">
        <v>-55719324.895999998</v>
      </c>
      <c r="CTB11">
        <v>-55719324.895999998</v>
      </c>
      <c r="CTC11">
        <v>-55719324.895999998</v>
      </c>
      <c r="CTD11">
        <v>-55719324.895999998</v>
      </c>
      <c r="CTE11">
        <v>-55719324.895999998</v>
      </c>
      <c r="CTF11">
        <v>-84496204.245199993</v>
      </c>
      <c r="CTG11">
        <v>-84496204.245199993</v>
      </c>
      <c r="CTH11">
        <v>-84496204.245199993</v>
      </c>
      <c r="CTI11">
        <v>-84496204.245199993</v>
      </c>
      <c r="CTJ11">
        <v>-84496204.245199993</v>
      </c>
      <c r="CTK11">
        <v>-84496204.245199993</v>
      </c>
      <c r="CTL11">
        <v>-84496204.245199993</v>
      </c>
      <c r="CTM11">
        <v>-84496204.245199993</v>
      </c>
      <c r="CTN11">
        <v>-84496204.245199993</v>
      </c>
      <c r="CTO11">
        <v>-84496204.245199993</v>
      </c>
      <c r="CTP11">
        <v>-84496204.245199993</v>
      </c>
      <c r="CTQ11">
        <v>-84496204.245199993</v>
      </c>
      <c r="CTR11">
        <v>-84496204.245199993</v>
      </c>
      <c r="CTS11">
        <v>-84496204.245199993</v>
      </c>
      <c r="CTT11">
        <v>-84496204.245199993</v>
      </c>
      <c r="CTU11">
        <v>-84496204.245199993</v>
      </c>
      <c r="CTV11">
        <v>-84496204.245199993</v>
      </c>
      <c r="CTW11">
        <v>-84496204.245199993</v>
      </c>
      <c r="CTX11">
        <v>-84496204.245199993</v>
      </c>
      <c r="CTY11">
        <v>-84496204.245199993</v>
      </c>
      <c r="CTZ11">
        <v>-84496204.245199993</v>
      </c>
      <c r="CUA11">
        <v>-84496204.245199993</v>
      </c>
      <c r="CUB11">
        <v>-84496204.245199993</v>
      </c>
      <c r="CUC11">
        <v>-84496204.245199993</v>
      </c>
      <c r="CUD11">
        <v>-84496204.245199993</v>
      </c>
      <c r="CUE11">
        <v>-84496204.245199993</v>
      </c>
      <c r="CUF11">
        <v>-84496204.245199993</v>
      </c>
      <c r="CUG11">
        <v>-84496204.245199993</v>
      </c>
      <c r="CUH11">
        <v>-84496204.245199993</v>
      </c>
      <c r="CUI11">
        <v>-84496204.245199993</v>
      </c>
      <c r="CUJ11">
        <v>-84496204.245199993</v>
      </c>
      <c r="CUK11">
        <v>-84496204.245199993</v>
      </c>
      <c r="CUL11">
        <v>-84496204.245199993</v>
      </c>
      <c r="CUM11">
        <v>-84496204.245199993</v>
      </c>
      <c r="CUN11">
        <v>-84496204.245199993</v>
      </c>
      <c r="CUO11">
        <v>-84496204.245199993</v>
      </c>
      <c r="CUP11">
        <v>-84496204.245199993</v>
      </c>
      <c r="CUQ11">
        <v>-84496204.245199993</v>
      </c>
      <c r="CUR11">
        <v>-84496204.245199993</v>
      </c>
      <c r="CUS11">
        <v>-84496204.245199993</v>
      </c>
      <c r="CUT11">
        <v>-84496204.245199993</v>
      </c>
      <c r="CUU11">
        <v>-84496204.245199993</v>
      </c>
      <c r="CUV11">
        <v>-84496204.245199993</v>
      </c>
      <c r="CUW11">
        <v>-84496204.245199993</v>
      </c>
      <c r="CUX11">
        <v>-1682629.6699300001</v>
      </c>
      <c r="CUY11">
        <v>-1596368.2992499999</v>
      </c>
      <c r="CUZ11">
        <v>-1550336.7453000001</v>
      </c>
      <c r="CVA11">
        <v>-1544335.5025200001</v>
      </c>
      <c r="CVB11">
        <v>-1577444.0730600001</v>
      </c>
      <c r="CVC11">
        <v>-1647165.5621400001</v>
      </c>
      <c r="CVD11">
        <v>-1748330.93038</v>
      </c>
      <c r="CVE11">
        <v>-1871991.7175</v>
      </c>
      <c r="CVF11">
        <v>-2004761.86644</v>
      </c>
      <c r="CVG11">
        <v>-2129915.4550600001</v>
      </c>
      <c r="CVH11">
        <v>-2225842.9173300001</v>
      </c>
      <c r="CVI11">
        <v>-1657608.8390500001</v>
      </c>
      <c r="CVJ11">
        <v>-1559114.5496199999</v>
      </c>
      <c r="CVK11">
        <v>-1496282.31225</v>
      </c>
      <c r="CVL11">
        <v>-1467510.71205</v>
      </c>
      <c r="CVM11">
        <v>-1470249.2918100001</v>
      </c>
      <c r="CVN11">
        <v>-1500298.7146999999</v>
      </c>
      <c r="CVO11">
        <v>-1551058.5122499999</v>
      </c>
      <c r="CVP11">
        <v>-1613002.7312400001</v>
      </c>
      <c r="CVQ11">
        <v>-1676565.0570400001</v>
      </c>
      <c r="CVR11">
        <v>-1725857.0733099999</v>
      </c>
      <c r="CVS11">
        <v>-1737010.69811</v>
      </c>
      <c r="CVT11">
        <v>-1682629.6699300001</v>
      </c>
      <c r="CVU11">
        <v>-1590094.34831</v>
      </c>
      <c r="CVV11">
        <v>-1543026.6922299999</v>
      </c>
      <c r="CVW11">
        <v>-1542446.11931</v>
      </c>
      <c r="CVX11">
        <v>-1584294.8420200001</v>
      </c>
      <c r="CVY11">
        <v>-1668757.5284500001</v>
      </c>
      <c r="CVZ11">
        <v>-1781133.7112400001</v>
      </c>
      <c r="CWA11">
        <v>-1907731.9840599999</v>
      </c>
      <c r="CWB11">
        <v>-2050423.77092</v>
      </c>
      <c r="CWC11">
        <v>-2164867.7947800001</v>
      </c>
      <c r="CWD11">
        <v>-2225842.9173300001</v>
      </c>
      <c r="CWE11">
        <v>-1657608.8390500001</v>
      </c>
      <c r="CWF11">
        <v>-1550793.34818</v>
      </c>
      <c r="CWG11">
        <v>-1485452.1061</v>
      </c>
      <c r="CWH11">
        <v>-1460125.74538</v>
      </c>
      <c r="CWI11">
        <v>-1468514.2271100001</v>
      </c>
      <c r="CWJ11">
        <v>-1508420.59885</v>
      </c>
      <c r="CWK11">
        <v>-1566384.87751</v>
      </c>
      <c r="CWL11">
        <v>-1643099.7540500001</v>
      </c>
      <c r="CWM11">
        <v>-1704020.2164700001</v>
      </c>
      <c r="CWN11">
        <v>-1730589.21774</v>
      </c>
      <c r="CWO11">
        <v>-1737010.69811</v>
      </c>
      <c r="CWP11">
        <v>-2537753.3732099999</v>
      </c>
      <c r="CWQ11">
        <v>-2400687.4773200001</v>
      </c>
      <c r="CWR11">
        <v>-2322222.3999800002</v>
      </c>
      <c r="CWS11">
        <v>-2301323.58354</v>
      </c>
      <c r="CWT11">
        <v>-2335743.6367799998</v>
      </c>
      <c r="CWU11">
        <v>-2420806.5018600002</v>
      </c>
      <c r="CWV11">
        <v>-2547925.4683699999</v>
      </c>
      <c r="CWW11">
        <v>-2703229.00825</v>
      </c>
      <c r="CWX11">
        <v>-2866974.1410099999</v>
      </c>
      <c r="CWY11">
        <v>-3015334.2480799998</v>
      </c>
      <c r="CWZ11">
        <v>-3119716.67515</v>
      </c>
      <c r="CXA11">
        <v>-2487711.71147</v>
      </c>
      <c r="CXB11">
        <v>-2326179.9780700002</v>
      </c>
      <c r="CXC11">
        <v>-2214113.5338599999</v>
      </c>
      <c r="CXD11">
        <v>-2147674.0026099999</v>
      </c>
      <c r="CXE11">
        <v>-2121354.0742799998</v>
      </c>
      <c r="CXF11">
        <v>-2127072.8069799999</v>
      </c>
      <c r="CXG11">
        <v>-2153380.6321200002</v>
      </c>
      <c r="CXH11">
        <v>-2185251.0357499998</v>
      </c>
      <c r="CXI11">
        <v>-2203206.3865700001</v>
      </c>
      <c r="CXJ11">
        <v>-2178988.6371499998</v>
      </c>
      <c r="CXK11">
        <v>-2142052.2366999998</v>
      </c>
      <c r="CXL11">
        <v>-2537753.3732099999</v>
      </c>
      <c r="CXM11">
        <v>-2390678.3412000001</v>
      </c>
      <c r="CXN11">
        <v>-2309666.0496100001</v>
      </c>
      <c r="CXO11">
        <v>-2295849.9476800002</v>
      </c>
      <c r="CXP11">
        <v>-2341742.5509199998</v>
      </c>
      <c r="CXQ11">
        <v>-2445498.48159</v>
      </c>
      <c r="CXR11">
        <v>-2586954.2578099999</v>
      </c>
      <c r="CXS11">
        <v>-2745662.09791</v>
      </c>
      <c r="CXT11">
        <v>-2919789.7929199999</v>
      </c>
      <c r="CXU11">
        <v>-3053659.5738499998</v>
      </c>
      <c r="CXV11">
        <v>-3119716.67515</v>
      </c>
      <c r="CXW11">
        <v>-2487711.71147</v>
      </c>
      <c r="CXX11">
        <v>-2312451.65105</v>
      </c>
      <c r="CXY11">
        <v>-2194640.47914</v>
      </c>
      <c r="CXZ11">
        <v>-2131047.3516500001</v>
      </c>
      <c r="CYA11">
        <v>-2106874.8839500002</v>
      </c>
      <c r="CYB11">
        <v>-2119770.3657200001</v>
      </c>
      <c r="CYC11">
        <v>-2151122.85255</v>
      </c>
      <c r="CYD11">
        <v>-2179528.56647</v>
      </c>
      <c r="CYE11">
        <v>-2181691.5478099999</v>
      </c>
      <c r="CYF11">
        <v>-2164945.7066700002</v>
      </c>
      <c r="CYG11">
        <v>-2142052.2366999998</v>
      </c>
      <c r="CYH11">
        <v>-3821396.1447299998</v>
      </c>
      <c r="CYI11">
        <v>-3601047.9692199999</v>
      </c>
      <c r="CYJ11">
        <v>-3464780.8599899998</v>
      </c>
      <c r="CYK11">
        <v>-3409565.12757</v>
      </c>
      <c r="CYL11">
        <v>-3430292.9656400001</v>
      </c>
      <c r="CYM11">
        <v>-3518096.5965100001</v>
      </c>
      <c r="CYN11">
        <v>-3658458.9132300001</v>
      </c>
      <c r="CYO11">
        <v>-3829737.7321000001</v>
      </c>
      <c r="CYP11">
        <v>-4003097.1155500002</v>
      </c>
      <c r="CYQ11">
        <v>-4145465.0459799999</v>
      </c>
      <c r="CYR11">
        <v>-4221808.1365599995</v>
      </c>
      <c r="CYS11">
        <v>-3721312.82124</v>
      </c>
      <c r="CYT11">
        <v>-3452032.97071</v>
      </c>
      <c r="CYU11">
        <v>-3248563.1277600001</v>
      </c>
      <c r="CYV11">
        <v>-3102265.9657100001</v>
      </c>
      <c r="CYW11">
        <v>-3001513.8406500001</v>
      </c>
      <c r="CYX11">
        <v>-2930629.2067499999</v>
      </c>
      <c r="CYY11">
        <v>-2869369.2407300002</v>
      </c>
      <c r="CYZ11">
        <v>-2793781.7870999998</v>
      </c>
      <c r="CZA11">
        <v>-2664397.4923200002</v>
      </c>
      <c r="CZB11">
        <v>-2430038.9459600002</v>
      </c>
      <c r="CZC11">
        <v>-2266479.2596700001</v>
      </c>
      <c r="CZD11">
        <v>-3821396.1447299998</v>
      </c>
      <c r="CZE11">
        <v>-3584880.7890400002</v>
      </c>
      <c r="CZF11">
        <v>-3442804.55345</v>
      </c>
      <c r="CZG11">
        <v>-3396062.6832300001</v>
      </c>
      <c r="CZH11">
        <v>-3430637.60035</v>
      </c>
      <c r="CZI11">
        <v>-3539489.8306800001</v>
      </c>
      <c r="CZJ11">
        <v>-3696281.6345099998</v>
      </c>
      <c r="CZK11">
        <v>-3870626.71154</v>
      </c>
      <c r="CZL11">
        <v>-4050428.6093700002</v>
      </c>
      <c r="CZM11">
        <v>-4174308.58611</v>
      </c>
      <c r="CZN11">
        <v>-4221808.1365599995</v>
      </c>
      <c r="CZO11">
        <v>-3721312.82124</v>
      </c>
      <c r="CZP11">
        <v>-3428996.7380300001</v>
      </c>
      <c r="CZQ11">
        <v>-3212941.34235</v>
      </c>
      <c r="CZR11">
        <v>-3066213.2280700002</v>
      </c>
      <c r="CZS11">
        <v>-2955899.2631000001</v>
      </c>
      <c r="CZT11">
        <v>-2880382.6733800001</v>
      </c>
      <c r="CZU11">
        <v>-2815029.8623100002</v>
      </c>
      <c r="CZV11">
        <v>-2682539.7322200001</v>
      </c>
      <c r="CZW11">
        <v>-2505662.8635100001</v>
      </c>
      <c r="CZX11">
        <v>-2366366.2355300002</v>
      </c>
      <c r="CZY11">
        <v>-2266479.2596700001</v>
      </c>
      <c r="CZZ11">
        <v>-274384.82468700001</v>
      </c>
      <c r="DAA11">
        <v>-274384.82468700001</v>
      </c>
      <c r="DAB11">
        <v>-274384.82468700001</v>
      </c>
      <c r="DAC11">
        <v>-274384.82468700001</v>
      </c>
      <c r="DAD11">
        <v>-274384.82468700001</v>
      </c>
      <c r="DAE11">
        <v>-274384.82468700001</v>
      </c>
      <c r="DAF11">
        <v>-274384.82468700001</v>
      </c>
      <c r="DAG11">
        <v>-274384.82468700001</v>
      </c>
      <c r="DAH11">
        <v>-274384.82468700001</v>
      </c>
      <c r="DAI11">
        <v>-274384.82468700001</v>
      </c>
      <c r="DAJ11">
        <v>-274384.82468700001</v>
      </c>
      <c r="DAK11">
        <v>-275336.66848300002</v>
      </c>
      <c r="DAL11">
        <v>-275336.66848300002</v>
      </c>
      <c r="DAM11">
        <v>-275336.66848300002</v>
      </c>
      <c r="DAN11">
        <v>-275336.66848300002</v>
      </c>
      <c r="DAO11">
        <v>-275336.66848300002</v>
      </c>
      <c r="DAP11">
        <v>-275336.66848300002</v>
      </c>
      <c r="DAQ11">
        <v>-275336.66848300002</v>
      </c>
      <c r="DAR11">
        <v>-275336.66848300002</v>
      </c>
      <c r="DAS11">
        <v>-275336.66848300002</v>
      </c>
      <c r="DAT11">
        <v>-275336.66848300002</v>
      </c>
      <c r="DAU11">
        <v>-275336.66848300002</v>
      </c>
      <c r="DAV11">
        <v>-274384.82468700001</v>
      </c>
      <c r="DAW11">
        <v>-274384.82468700001</v>
      </c>
      <c r="DAX11">
        <v>-274384.82468700001</v>
      </c>
      <c r="DAY11">
        <v>-274384.82468700001</v>
      </c>
      <c r="DAZ11">
        <v>-274384.82468700001</v>
      </c>
      <c r="DBA11">
        <v>-274384.82468700001</v>
      </c>
      <c r="DBB11">
        <v>-274384.82468700001</v>
      </c>
      <c r="DBC11">
        <v>-274384.82468700001</v>
      </c>
      <c r="DBD11">
        <v>-274384.82468700001</v>
      </c>
      <c r="DBE11">
        <v>-274384.82468700001</v>
      </c>
      <c r="DBF11">
        <v>-274384.82468700001</v>
      </c>
      <c r="DBG11">
        <v>-275336.66848300002</v>
      </c>
      <c r="DBH11">
        <v>-275336.66848300002</v>
      </c>
      <c r="DBI11">
        <v>-275336.66848300002</v>
      </c>
      <c r="DBJ11">
        <v>-275336.66848300002</v>
      </c>
      <c r="DBK11">
        <v>-275336.66848300002</v>
      </c>
      <c r="DBL11">
        <v>-275336.66848300002</v>
      </c>
      <c r="DBM11">
        <v>-275336.66848300002</v>
      </c>
      <c r="DBN11">
        <v>-275336.66848300002</v>
      </c>
      <c r="DBO11">
        <v>-275336.66848300002</v>
      </c>
      <c r="DBP11">
        <v>-275336.66848300002</v>
      </c>
      <c r="DBQ11">
        <v>-275336.66848300002</v>
      </c>
      <c r="DBR11">
        <v>-221904.383649</v>
      </c>
      <c r="DBS11">
        <v>-221904.383649</v>
      </c>
      <c r="DBT11">
        <v>-221904.383649</v>
      </c>
      <c r="DBU11">
        <v>-221904.383649</v>
      </c>
      <c r="DBV11">
        <v>-221904.383649</v>
      </c>
      <c r="DBW11">
        <v>-221904.383649</v>
      </c>
      <c r="DBX11">
        <v>-221904.383649</v>
      </c>
      <c r="DBY11">
        <v>-221904.383649</v>
      </c>
      <c r="DBZ11">
        <v>-221904.383649</v>
      </c>
      <c r="DCA11">
        <v>-221904.383649</v>
      </c>
      <c r="DCB11">
        <v>-221904.383649</v>
      </c>
      <c r="DCC11">
        <v>-223709.686208</v>
      </c>
      <c r="DCD11">
        <v>-223709.686208</v>
      </c>
      <c r="DCE11">
        <v>-223709.686208</v>
      </c>
      <c r="DCF11">
        <v>-223709.686208</v>
      </c>
      <c r="DCG11">
        <v>-223709.686208</v>
      </c>
      <c r="DCH11">
        <v>-223709.686208</v>
      </c>
      <c r="DCI11">
        <v>-223709.686208</v>
      </c>
      <c r="DCJ11">
        <v>-223709.686208</v>
      </c>
      <c r="DCK11">
        <v>-223709.686208</v>
      </c>
      <c r="DCL11">
        <v>-223709.686208</v>
      </c>
      <c r="DCM11">
        <v>-223709.686208</v>
      </c>
      <c r="DCN11">
        <v>-221904.383649</v>
      </c>
      <c r="DCO11">
        <v>-221904.383649</v>
      </c>
      <c r="DCP11">
        <v>-221904.383649</v>
      </c>
      <c r="DCQ11">
        <v>-221904.383649</v>
      </c>
      <c r="DCR11">
        <v>-221904.383649</v>
      </c>
      <c r="DCS11">
        <v>-221904.383649</v>
      </c>
      <c r="DCT11">
        <v>-221904.383649</v>
      </c>
      <c r="DCU11">
        <v>-221904.383649</v>
      </c>
      <c r="DCV11">
        <v>-221904.383649</v>
      </c>
      <c r="DCW11">
        <v>-221904.383649</v>
      </c>
      <c r="DCX11">
        <v>-221904.383649</v>
      </c>
      <c r="DCY11">
        <v>-223709.686208</v>
      </c>
      <c r="DCZ11">
        <v>-223709.686208</v>
      </c>
      <c r="DDA11">
        <v>-223709.686208</v>
      </c>
      <c r="DDB11">
        <v>-223709.686208</v>
      </c>
      <c r="DDC11">
        <v>-223709.686208</v>
      </c>
      <c r="DDD11">
        <v>-223709.686208</v>
      </c>
      <c r="DDE11">
        <v>-223709.686208</v>
      </c>
      <c r="DDF11">
        <v>-223709.686208</v>
      </c>
      <c r="DDG11">
        <v>-223709.686208</v>
      </c>
      <c r="DDH11">
        <v>-223709.686208</v>
      </c>
      <c r="DDI11">
        <v>-223709.686208</v>
      </c>
      <c r="DDJ11">
        <v>79678.071830100002</v>
      </c>
      <c r="DDK11">
        <v>79678.071830100002</v>
      </c>
      <c r="DDL11">
        <v>79678.071830100002</v>
      </c>
      <c r="DDM11">
        <v>79678.071830100002</v>
      </c>
      <c r="DDN11">
        <v>79678.071830100002</v>
      </c>
      <c r="DDO11">
        <v>79678.071830100002</v>
      </c>
      <c r="DDP11">
        <v>79678.071830100002</v>
      </c>
      <c r="DDQ11">
        <v>79678.071830100002</v>
      </c>
      <c r="DDR11">
        <v>79678.071830100002</v>
      </c>
      <c r="DDS11">
        <v>79678.071830100002</v>
      </c>
      <c r="DDT11">
        <v>79678.071830100002</v>
      </c>
      <c r="DDU11">
        <v>76165.851746</v>
      </c>
      <c r="DDV11">
        <v>76165.851746</v>
      </c>
      <c r="DDW11">
        <v>76165.851746</v>
      </c>
      <c r="DDX11">
        <v>76165.851746</v>
      </c>
      <c r="DDY11">
        <v>76165.851746</v>
      </c>
      <c r="DDZ11">
        <v>76165.851746</v>
      </c>
      <c r="DEA11">
        <v>76165.851746</v>
      </c>
      <c r="DEB11">
        <v>76165.851746</v>
      </c>
      <c r="DEC11">
        <v>76165.851746</v>
      </c>
      <c r="DED11">
        <v>76165.851746</v>
      </c>
      <c r="DEE11">
        <v>76165.851746</v>
      </c>
      <c r="DEF11">
        <v>79678.071830100002</v>
      </c>
      <c r="DEG11">
        <v>79678.071830100002</v>
      </c>
      <c r="DEH11">
        <v>79678.071830100002</v>
      </c>
      <c r="DEI11">
        <v>79678.071830100002</v>
      </c>
      <c r="DEJ11">
        <v>79678.071830100002</v>
      </c>
      <c r="DEK11">
        <v>79678.071830100002</v>
      </c>
      <c r="DEL11">
        <v>79678.071830100002</v>
      </c>
      <c r="DEM11">
        <v>79678.071830100002</v>
      </c>
      <c r="DEN11">
        <v>79678.071830100002</v>
      </c>
      <c r="DEO11">
        <v>79678.071830100002</v>
      </c>
      <c r="DEP11">
        <v>79678.071830100002</v>
      </c>
      <c r="DEQ11">
        <v>76165.851746</v>
      </c>
      <c r="DER11">
        <v>76165.851746</v>
      </c>
      <c r="DES11">
        <v>76165.851746</v>
      </c>
      <c r="DET11">
        <v>76165.851746</v>
      </c>
      <c r="DEU11">
        <v>76165.851746</v>
      </c>
      <c r="DEV11">
        <v>76165.851746</v>
      </c>
      <c r="DEW11">
        <v>76165.851746</v>
      </c>
      <c r="DEX11">
        <v>76165.851746</v>
      </c>
      <c r="DEY11">
        <v>76165.851746</v>
      </c>
      <c r="DEZ11">
        <v>76165.851746</v>
      </c>
      <c r="DFA11">
        <v>76165.851746</v>
      </c>
      <c r="DFB11">
        <v>-276445.42606999999</v>
      </c>
      <c r="DFC11">
        <v>-276445.42606999999</v>
      </c>
      <c r="DFD11">
        <v>-276445.42606999999</v>
      </c>
      <c r="DFE11">
        <v>-276445.42606999999</v>
      </c>
      <c r="DFF11">
        <v>-276445.42606999999</v>
      </c>
      <c r="DFG11">
        <v>-276445.42606999999</v>
      </c>
      <c r="DFH11">
        <v>-276445.42606999999</v>
      </c>
      <c r="DFI11">
        <v>-276445.42606999999</v>
      </c>
      <c r="DFJ11">
        <v>-276445.42606999999</v>
      </c>
      <c r="DFK11">
        <v>-276445.42606999999</v>
      </c>
      <c r="DFL11">
        <v>-276445.42606999999</v>
      </c>
      <c r="DFM11">
        <v>-276445.42606999999</v>
      </c>
      <c r="DFN11">
        <v>-276445.42606999999</v>
      </c>
      <c r="DFO11">
        <v>-276445.42606999999</v>
      </c>
      <c r="DFP11">
        <v>-276445.42606999999</v>
      </c>
      <c r="DFQ11">
        <v>-276445.42606999999</v>
      </c>
      <c r="DFR11">
        <v>-276445.42606999999</v>
      </c>
      <c r="DFS11">
        <v>-276445.42606999999</v>
      </c>
      <c r="DFT11">
        <v>-276445.42606999999</v>
      </c>
      <c r="DFU11">
        <v>-276445.42606999999</v>
      </c>
      <c r="DFV11">
        <v>-276445.42606999999</v>
      </c>
      <c r="DFW11">
        <v>-276445.42606999999</v>
      </c>
      <c r="DFX11">
        <v>-276445.42606999999</v>
      </c>
      <c r="DFY11">
        <v>-276445.42606999999</v>
      </c>
      <c r="DFZ11">
        <v>-276445.42606999999</v>
      </c>
      <c r="DGA11">
        <v>-276445.42606999999</v>
      </c>
      <c r="DGB11">
        <v>-276445.42606999999</v>
      </c>
      <c r="DGC11">
        <v>-276445.42606999999</v>
      </c>
      <c r="DGD11">
        <v>-276445.42606999999</v>
      </c>
      <c r="DGE11">
        <v>-276445.42606999999</v>
      </c>
      <c r="DGF11">
        <v>-276445.42606999999</v>
      </c>
      <c r="DGG11">
        <v>-276445.42606999999</v>
      </c>
      <c r="DGH11">
        <v>-276445.42606999999</v>
      </c>
      <c r="DGI11">
        <v>-276445.42606999999</v>
      </c>
      <c r="DGJ11">
        <v>-276445.42606999999</v>
      </c>
      <c r="DGK11">
        <v>-276445.42606999999</v>
      </c>
      <c r="DGL11">
        <v>-276445.42606999999</v>
      </c>
      <c r="DGM11">
        <v>-276445.42606999999</v>
      </c>
      <c r="DGN11">
        <v>-276445.42606999999</v>
      </c>
      <c r="DGO11">
        <v>-276445.42606999999</v>
      </c>
      <c r="DGP11">
        <v>-276445.42606999999</v>
      </c>
      <c r="DGQ11">
        <v>-276445.42606999999</v>
      </c>
      <c r="DGR11">
        <v>-276445.42606999999</v>
      </c>
      <c r="DGS11">
        <v>-276445.42606999999</v>
      </c>
      <c r="DGT11">
        <v>-518117.466724</v>
      </c>
      <c r="DGU11">
        <v>-518117.466724</v>
      </c>
      <c r="DGV11">
        <v>-518117.466724</v>
      </c>
      <c r="DGW11">
        <v>-518117.466724</v>
      </c>
      <c r="DGX11">
        <v>-518117.466724</v>
      </c>
      <c r="DGY11">
        <v>-518117.466724</v>
      </c>
      <c r="DGZ11">
        <v>-518117.466724</v>
      </c>
      <c r="DHA11">
        <v>-518117.466724</v>
      </c>
      <c r="DHB11">
        <v>-518117.466724</v>
      </c>
      <c r="DHC11">
        <v>-518117.466724</v>
      </c>
      <c r="DHD11">
        <v>-518117.466724</v>
      </c>
      <c r="DHE11">
        <v>-518117.466724</v>
      </c>
      <c r="DHF11">
        <v>-518117.466724</v>
      </c>
      <c r="DHG11">
        <v>-518117.466724</v>
      </c>
      <c r="DHH11">
        <v>-518117.466724</v>
      </c>
      <c r="DHI11">
        <v>-518117.466724</v>
      </c>
      <c r="DHJ11">
        <v>-518117.466724</v>
      </c>
      <c r="DHK11">
        <v>-518117.466724</v>
      </c>
      <c r="DHL11">
        <v>-518117.466724</v>
      </c>
      <c r="DHM11">
        <v>-518117.466724</v>
      </c>
      <c r="DHN11">
        <v>-518117.466724</v>
      </c>
      <c r="DHO11">
        <v>-518117.466724</v>
      </c>
      <c r="DHP11">
        <v>-518117.466724</v>
      </c>
      <c r="DHQ11">
        <v>-518117.466724</v>
      </c>
      <c r="DHR11">
        <v>-518117.466724</v>
      </c>
      <c r="DHS11">
        <v>-518117.466724</v>
      </c>
      <c r="DHT11">
        <v>-518117.466724</v>
      </c>
      <c r="DHU11">
        <v>-518117.466724</v>
      </c>
      <c r="DHV11">
        <v>-518117.466724</v>
      </c>
      <c r="DHW11">
        <v>-518117.466724</v>
      </c>
      <c r="DHX11">
        <v>-518117.466724</v>
      </c>
      <c r="DHY11">
        <v>-518117.466724</v>
      </c>
      <c r="DHZ11">
        <v>-518117.466724</v>
      </c>
      <c r="DIA11">
        <v>-518117.466724</v>
      </c>
      <c r="DIB11">
        <v>-518117.466724</v>
      </c>
      <c r="DIC11">
        <v>-518117.466724</v>
      </c>
      <c r="DID11">
        <v>-518117.466724</v>
      </c>
      <c r="DIE11">
        <v>-518117.466724</v>
      </c>
      <c r="DIF11">
        <v>-518117.466724</v>
      </c>
      <c r="DIG11">
        <v>-518117.466724</v>
      </c>
      <c r="DIH11">
        <v>-518117.466724</v>
      </c>
      <c r="DII11">
        <v>-518117.466724</v>
      </c>
      <c r="DIJ11">
        <v>-518117.466724</v>
      </c>
      <c r="DIK11">
        <v>-518117.466724</v>
      </c>
      <c r="DIL11">
        <v>-1001461.5480299999</v>
      </c>
      <c r="DIM11">
        <v>-1001461.5480299999</v>
      </c>
      <c r="DIN11">
        <v>-1001461.5480299999</v>
      </c>
      <c r="DIO11">
        <v>-1001461.5480299999</v>
      </c>
      <c r="DIP11">
        <v>-1001461.5480299999</v>
      </c>
      <c r="DIQ11">
        <v>-1001461.5480299999</v>
      </c>
      <c r="DIR11">
        <v>-1001461.5480299999</v>
      </c>
      <c r="DIS11">
        <v>-1001461.5480299999</v>
      </c>
      <c r="DIT11">
        <v>-1001461.5480299999</v>
      </c>
      <c r="DIU11">
        <v>-1001461.5480299999</v>
      </c>
      <c r="DIV11">
        <v>-1001461.5480299999</v>
      </c>
      <c r="DIW11">
        <v>-1001461.5480299999</v>
      </c>
      <c r="DIX11">
        <v>-1001461.5480299999</v>
      </c>
      <c r="DIY11">
        <v>-1001461.5480299999</v>
      </c>
      <c r="DIZ11">
        <v>-1001461.5480299999</v>
      </c>
      <c r="DJA11">
        <v>-1001461.5480299999</v>
      </c>
      <c r="DJB11">
        <v>-1001461.5480299999</v>
      </c>
      <c r="DJC11">
        <v>-1001461.5480299999</v>
      </c>
      <c r="DJD11">
        <v>-1001461.5480299999</v>
      </c>
      <c r="DJE11">
        <v>-1001461.5480299999</v>
      </c>
      <c r="DJF11">
        <v>-1001461.5480299999</v>
      </c>
      <c r="DJG11">
        <v>-1001461.5480299999</v>
      </c>
      <c r="DJH11">
        <v>-1001461.5480299999</v>
      </c>
      <c r="DJI11">
        <v>-1001461.5480299999</v>
      </c>
      <c r="DJJ11">
        <v>-1001461.5480299999</v>
      </c>
      <c r="DJK11">
        <v>-1001461.5480299999</v>
      </c>
      <c r="DJL11">
        <v>-1001461.5480299999</v>
      </c>
      <c r="DJM11">
        <v>-1001461.5480299999</v>
      </c>
      <c r="DJN11">
        <v>-1001461.5480299999</v>
      </c>
      <c r="DJO11">
        <v>-1001461.5480299999</v>
      </c>
      <c r="DJP11">
        <v>-1001461.5480299999</v>
      </c>
      <c r="DJQ11">
        <v>-1001461.5480299999</v>
      </c>
      <c r="DJR11">
        <v>-1001461.5480299999</v>
      </c>
      <c r="DJS11">
        <v>-1001461.5480299999</v>
      </c>
      <c r="DJT11">
        <v>-1001461.5480299999</v>
      </c>
      <c r="DJU11">
        <v>-1001461.5480299999</v>
      </c>
      <c r="DJV11">
        <v>-1001461.5480299999</v>
      </c>
      <c r="DJW11">
        <v>-1001461.5480299999</v>
      </c>
      <c r="DJX11">
        <v>-1001461.5480299999</v>
      </c>
      <c r="DJY11">
        <v>-1001461.5480299999</v>
      </c>
      <c r="DJZ11">
        <v>-1001461.5480299999</v>
      </c>
      <c r="DKA11">
        <v>-1001461.5480299999</v>
      </c>
      <c r="DKB11">
        <v>-1001461.5480299999</v>
      </c>
      <c r="DKC11">
        <v>-1001461.5480299999</v>
      </c>
      <c r="DKD11">
        <v>-3073961.6348100002</v>
      </c>
      <c r="DKE11">
        <v>-3073961.6348100002</v>
      </c>
      <c r="DKF11">
        <v>-3073961.6348100002</v>
      </c>
      <c r="DKG11">
        <v>-3073961.6348100002</v>
      </c>
      <c r="DKH11">
        <v>-3073961.6348100002</v>
      </c>
      <c r="DKI11">
        <v>-3073961.6348100002</v>
      </c>
      <c r="DKJ11">
        <v>-3073961.6348100002</v>
      </c>
      <c r="DKK11">
        <v>-3073961.6348100002</v>
      </c>
      <c r="DKL11">
        <v>-3073961.6348100002</v>
      </c>
      <c r="DKM11">
        <v>-3073961.6348100002</v>
      </c>
      <c r="DKN11">
        <v>-3073961.6348100002</v>
      </c>
      <c r="DKO11">
        <v>-3073961.6348100002</v>
      </c>
      <c r="DKP11">
        <v>-3073961.6348100002</v>
      </c>
      <c r="DKQ11">
        <v>-3073961.6348100002</v>
      </c>
      <c r="DKR11">
        <v>-3073961.6348100002</v>
      </c>
      <c r="DKS11">
        <v>-3073961.6348100002</v>
      </c>
      <c r="DKT11">
        <v>-3073961.6348100002</v>
      </c>
      <c r="DKU11">
        <v>-3073961.6348100002</v>
      </c>
      <c r="DKV11">
        <v>-3073961.6348100002</v>
      </c>
      <c r="DKW11">
        <v>-3073961.6348100002</v>
      </c>
      <c r="DKX11">
        <v>-3073961.6348100002</v>
      </c>
      <c r="DKY11">
        <v>-3073961.6348100002</v>
      </c>
      <c r="DKZ11">
        <v>-3073961.6348100002</v>
      </c>
      <c r="DLA11">
        <v>-3073961.6348100002</v>
      </c>
      <c r="DLB11">
        <v>-3073961.6348100002</v>
      </c>
      <c r="DLC11">
        <v>-3073961.6348100002</v>
      </c>
      <c r="DLD11">
        <v>-3073961.6348100002</v>
      </c>
      <c r="DLE11">
        <v>-3073961.6348100002</v>
      </c>
      <c r="DLF11">
        <v>-3073961.6348100002</v>
      </c>
      <c r="DLG11">
        <v>-3073961.6348100002</v>
      </c>
      <c r="DLH11">
        <v>-3073961.6348100002</v>
      </c>
      <c r="DLI11">
        <v>-3073961.6348100002</v>
      </c>
      <c r="DLJ11">
        <v>-3073961.6348100002</v>
      </c>
      <c r="DLK11">
        <v>-3073961.6348100002</v>
      </c>
      <c r="DLL11">
        <v>-3073961.6348100002</v>
      </c>
      <c r="DLM11">
        <v>-3073961.6348100002</v>
      </c>
      <c r="DLN11">
        <v>-3073961.6348100002</v>
      </c>
      <c r="DLO11">
        <v>-3073961.6348100002</v>
      </c>
      <c r="DLP11">
        <v>-3073961.6348100002</v>
      </c>
      <c r="DLQ11">
        <v>-3073961.6348100002</v>
      </c>
      <c r="DLR11">
        <v>-3073961.6348100002</v>
      </c>
      <c r="DLS11">
        <v>-3073961.6348100002</v>
      </c>
      <c r="DLT11">
        <v>-3073961.6348100002</v>
      </c>
      <c r="DLU11">
        <v>-3073961.6348100002</v>
      </c>
      <c r="DLV11">
        <v>-4933351.49321</v>
      </c>
      <c r="DLW11">
        <v>-4933351.49321</v>
      </c>
      <c r="DLX11">
        <v>-4933351.49321</v>
      </c>
      <c r="DLY11">
        <v>-4933351.49321</v>
      </c>
      <c r="DLZ11">
        <v>-4933351.49321</v>
      </c>
      <c r="DMA11">
        <v>-4933351.49321</v>
      </c>
      <c r="DMB11">
        <v>-4933351.49321</v>
      </c>
      <c r="DMC11">
        <v>-4933351.49321</v>
      </c>
      <c r="DMD11">
        <v>-4933351.49321</v>
      </c>
      <c r="DME11">
        <v>-4933351.49321</v>
      </c>
      <c r="DMF11">
        <v>-4933351.49321</v>
      </c>
      <c r="DMG11">
        <v>-4933351.49321</v>
      </c>
      <c r="DMH11">
        <v>-4933351.49321</v>
      </c>
      <c r="DMI11">
        <v>-4933351.49321</v>
      </c>
      <c r="DMJ11">
        <v>-4933351.49321</v>
      </c>
      <c r="DMK11">
        <v>-4933351.49321</v>
      </c>
      <c r="DML11">
        <v>-4933351.49321</v>
      </c>
      <c r="DMM11">
        <v>-4933351.49321</v>
      </c>
      <c r="DMN11">
        <v>-4933351.49321</v>
      </c>
      <c r="DMO11">
        <v>-4933351.49321</v>
      </c>
      <c r="DMP11">
        <v>-4933351.49321</v>
      </c>
      <c r="DMQ11">
        <v>-4933351.49321</v>
      </c>
      <c r="DMR11">
        <v>-4933351.49321</v>
      </c>
      <c r="DMS11">
        <v>-4933351.49321</v>
      </c>
      <c r="DMT11">
        <v>-4933351.49321</v>
      </c>
      <c r="DMU11">
        <v>-4933351.49321</v>
      </c>
      <c r="DMV11">
        <v>-4933351.49321</v>
      </c>
      <c r="DMW11">
        <v>-4933351.49321</v>
      </c>
      <c r="DMX11">
        <v>-4933351.49321</v>
      </c>
      <c r="DMY11">
        <v>-4933351.49321</v>
      </c>
      <c r="DMZ11">
        <v>-4933351.49321</v>
      </c>
      <c r="DNA11">
        <v>-4933351.49321</v>
      </c>
      <c r="DNB11">
        <v>-4933351.49321</v>
      </c>
      <c r="DNC11">
        <v>-4933351.49321</v>
      </c>
      <c r="DND11">
        <v>-4933351.49321</v>
      </c>
      <c r="DNE11">
        <v>-4933351.49321</v>
      </c>
      <c r="DNF11">
        <v>-4933351.49321</v>
      </c>
      <c r="DNG11">
        <v>-4933351.49321</v>
      </c>
      <c r="DNH11">
        <v>-4933351.49321</v>
      </c>
      <c r="DNI11">
        <v>-4933351.49321</v>
      </c>
      <c r="DNJ11">
        <v>-4933351.49321</v>
      </c>
      <c r="DNK11">
        <v>-4933351.49321</v>
      </c>
      <c r="DNL11">
        <v>-4933351.49321</v>
      </c>
      <c r="DNM11">
        <v>-4933351.49321</v>
      </c>
      <c r="DNN11">
        <v>-8075354.92973</v>
      </c>
      <c r="DNO11">
        <v>-8075354.92973</v>
      </c>
      <c r="DNP11">
        <v>-8075354.92973</v>
      </c>
      <c r="DNQ11">
        <v>-8075354.92973</v>
      </c>
      <c r="DNR11">
        <v>-8075354.92973</v>
      </c>
      <c r="DNS11">
        <v>-8075354.92973</v>
      </c>
      <c r="DNT11">
        <v>-8075354.92973</v>
      </c>
      <c r="DNU11">
        <v>-8075354.92973</v>
      </c>
      <c r="DNV11">
        <v>-8075354.92973</v>
      </c>
      <c r="DNW11">
        <v>-8075354.92973</v>
      </c>
      <c r="DNX11">
        <v>-8075354.92973</v>
      </c>
      <c r="DNY11">
        <v>-8075354.92973</v>
      </c>
      <c r="DNZ11">
        <v>-8075354.92973</v>
      </c>
      <c r="DOA11">
        <v>-8075354.92973</v>
      </c>
      <c r="DOB11">
        <v>-8075354.92973</v>
      </c>
      <c r="DOC11">
        <v>-8075354.92973</v>
      </c>
      <c r="DOD11">
        <v>-8075354.92973</v>
      </c>
      <c r="DOE11">
        <v>-8075354.92973</v>
      </c>
      <c r="DOF11">
        <v>-8075354.92973</v>
      </c>
      <c r="DOG11">
        <v>-8075354.92973</v>
      </c>
      <c r="DOH11">
        <v>-8075354.92973</v>
      </c>
      <c r="DOI11">
        <v>-8075354.92973</v>
      </c>
      <c r="DOJ11">
        <v>-8075354.92973</v>
      </c>
      <c r="DOK11">
        <v>-8075354.92973</v>
      </c>
      <c r="DOL11">
        <v>-8075354.92973</v>
      </c>
      <c r="DOM11">
        <v>-8075354.92973</v>
      </c>
      <c r="DON11">
        <v>-8075354.92973</v>
      </c>
      <c r="DOO11">
        <v>-8075354.92973</v>
      </c>
      <c r="DOP11">
        <v>-8075354.92973</v>
      </c>
      <c r="DOQ11">
        <v>-8075354.92973</v>
      </c>
      <c r="DOR11">
        <v>-8075354.92973</v>
      </c>
      <c r="DOS11">
        <v>-8075354.92973</v>
      </c>
      <c r="DOT11">
        <v>-8075354.92973</v>
      </c>
      <c r="DOU11">
        <v>-8075354.92973</v>
      </c>
      <c r="DOV11">
        <v>-8075354.92973</v>
      </c>
      <c r="DOW11">
        <v>-8075354.92973</v>
      </c>
      <c r="DOX11">
        <v>-8075354.92973</v>
      </c>
      <c r="DOY11">
        <v>-8075354.92973</v>
      </c>
      <c r="DOZ11">
        <v>-8075354.92973</v>
      </c>
      <c r="DPA11">
        <v>-8075354.92973</v>
      </c>
      <c r="DPB11">
        <v>-8075354.92973</v>
      </c>
      <c r="DPC11">
        <v>-8075354.92973</v>
      </c>
      <c r="DPD11">
        <v>-8075354.92973</v>
      </c>
      <c r="DPE11">
        <v>-8075354.92973</v>
      </c>
      <c r="DPF11">
        <v>-1343315.8322699999</v>
      </c>
      <c r="DPG11">
        <v>-1343315.8322699999</v>
      </c>
      <c r="DPH11">
        <v>-1343315.8322699999</v>
      </c>
      <c r="DPI11">
        <v>-1343315.8322699999</v>
      </c>
      <c r="DPJ11">
        <v>-1343315.8322699999</v>
      </c>
      <c r="DPK11">
        <v>-1343315.8322699999</v>
      </c>
      <c r="DPL11">
        <v>-1343315.8322699999</v>
      </c>
      <c r="DPM11">
        <v>-1343315.8322699999</v>
      </c>
      <c r="DPN11">
        <v>-1343315.8322699999</v>
      </c>
      <c r="DPO11">
        <v>-1343315.8322699999</v>
      </c>
      <c r="DPP11">
        <v>-1343315.8322699999</v>
      </c>
      <c r="DPQ11">
        <v>-1339359.6986199999</v>
      </c>
      <c r="DPR11">
        <v>-1339359.6986199999</v>
      </c>
      <c r="DPS11">
        <v>-1339359.6986199999</v>
      </c>
      <c r="DPT11">
        <v>-1339359.6986199999</v>
      </c>
      <c r="DPU11">
        <v>-1339359.6986199999</v>
      </c>
      <c r="DPV11">
        <v>-1339359.6986199999</v>
      </c>
      <c r="DPW11">
        <v>-1339359.6986199999</v>
      </c>
      <c r="DPX11">
        <v>-1339359.6986199999</v>
      </c>
      <c r="DPY11">
        <v>-1339359.6986199999</v>
      </c>
      <c r="DPZ11">
        <v>-1339359.6986199999</v>
      </c>
      <c r="DQA11">
        <v>-1339359.6986199999</v>
      </c>
      <c r="DQB11">
        <v>-1343315.8322699999</v>
      </c>
      <c r="DQC11">
        <v>-1343315.8322699999</v>
      </c>
      <c r="DQD11">
        <v>-1343315.8322699999</v>
      </c>
      <c r="DQE11">
        <v>-1343315.8322699999</v>
      </c>
      <c r="DQF11">
        <v>-1343315.8322699999</v>
      </c>
      <c r="DQG11">
        <v>-1343315.8322699999</v>
      </c>
      <c r="DQH11">
        <v>-1343315.8322699999</v>
      </c>
      <c r="DQI11">
        <v>-1343315.8322699999</v>
      </c>
      <c r="DQJ11">
        <v>-1343315.8322699999</v>
      </c>
      <c r="DQK11">
        <v>-1343315.8322699999</v>
      </c>
      <c r="DQL11">
        <v>-1343315.8322699999</v>
      </c>
      <c r="DQM11">
        <v>-1339359.6986199999</v>
      </c>
      <c r="DQN11">
        <v>-1339359.6986199999</v>
      </c>
      <c r="DQO11">
        <v>-1339359.6986199999</v>
      </c>
      <c r="DQP11">
        <v>-1339359.6986199999</v>
      </c>
      <c r="DQQ11">
        <v>-1339359.6986199999</v>
      </c>
      <c r="DQR11">
        <v>-1339359.6986199999</v>
      </c>
      <c r="DQS11">
        <v>-1339359.6986199999</v>
      </c>
      <c r="DQT11">
        <v>-1339359.6986199999</v>
      </c>
      <c r="DQU11">
        <v>-1339359.6986199999</v>
      </c>
      <c r="DQV11">
        <v>-1339359.6986199999</v>
      </c>
      <c r="DQW11">
        <v>-1339359.6986199999</v>
      </c>
      <c r="DQX11">
        <v>-2852536.0655499999</v>
      </c>
      <c r="DQY11">
        <v>-2852536.0655499999</v>
      </c>
      <c r="DQZ11">
        <v>-2852536.0655499999</v>
      </c>
      <c r="DRA11">
        <v>-2852536.0655499999</v>
      </c>
      <c r="DRB11">
        <v>-2852536.0655499999</v>
      </c>
      <c r="DRC11">
        <v>-2852536.0655499999</v>
      </c>
      <c r="DRD11">
        <v>-2852536.0655499999</v>
      </c>
      <c r="DRE11">
        <v>-2852536.0655499999</v>
      </c>
      <c r="DRF11">
        <v>-2852536.0655499999</v>
      </c>
      <c r="DRG11">
        <v>-2852536.0655499999</v>
      </c>
      <c r="DRH11">
        <v>-2852536.0655499999</v>
      </c>
      <c r="DRI11">
        <v>-2844950.8495200002</v>
      </c>
      <c r="DRJ11">
        <v>-2844950.8495200002</v>
      </c>
      <c r="DRK11">
        <v>-2844950.8495200002</v>
      </c>
      <c r="DRL11">
        <v>-2844950.8495200002</v>
      </c>
      <c r="DRM11">
        <v>-2844950.8495200002</v>
      </c>
      <c r="DRN11">
        <v>-2844950.8495200002</v>
      </c>
      <c r="DRO11">
        <v>-2844950.8495200002</v>
      </c>
      <c r="DRP11">
        <v>-2844950.8495200002</v>
      </c>
      <c r="DRQ11">
        <v>-2844950.8495200002</v>
      </c>
      <c r="DRR11">
        <v>-2844950.8495200002</v>
      </c>
      <c r="DRS11">
        <v>-2844950.8495200002</v>
      </c>
      <c r="DRT11">
        <v>-2852536.0655499999</v>
      </c>
      <c r="DRU11">
        <v>-2852536.0655499999</v>
      </c>
      <c r="DRV11">
        <v>-2852536.0655499999</v>
      </c>
      <c r="DRW11">
        <v>-2852536.0655499999</v>
      </c>
      <c r="DRX11">
        <v>-2852536.0655499999</v>
      </c>
      <c r="DRY11">
        <v>-2852536.0655499999</v>
      </c>
      <c r="DRZ11">
        <v>-2852536.0655499999</v>
      </c>
      <c r="DSA11">
        <v>-2852536.0655499999</v>
      </c>
      <c r="DSB11">
        <v>-2852536.0655499999</v>
      </c>
      <c r="DSC11">
        <v>-2852536.0655499999</v>
      </c>
      <c r="DSD11">
        <v>-2852536.0655499999</v>
      </c>
      <c r="DSE11">
        <v>-2844950.8495200002</v>
      </c>
      <c r="DSF11">
        <v>-2844950.8495200002</v>
      </c>
      <c r="DSG11">
        <v>-2844950.8495200002</v>
      </c>
      <c r="DSH11">
        <v>-2844950.8495200002</v>
      </c>
      <c r="DSI11">
        <v>-2844950.8495200002</v>
      </c>
      <c r="DSJ11">
        <v>-2844950.8495200002</v>
      </c>
      <c r="DSK11">
        <v>-2844950.8495200002</v>
      </c>
      <c r="DSL11">
        <v>-2844950.8495200002</v>
      </c>
      <c r="DSM11">
        <v>-2844950.8495200002</v>
      </c>
      <c r="DSN11">
        <v>-2844950.8495200002</v>
      </c>
      <c r="DSO11">
        <v>-2844950.8495200002</v>
      </c>
      <c r="DSP11">
        <v>-6048040.8552099997</v>
      </c>
      <c r="DSQ11">
        <v>-6048040.8552099997</v>
      </c>
      <c r="DSR11">
        <v>-6048040.8552099997</v>
      </c>
      <c r="DSS11">
        <v>-6048040.8552099997</v>
      </c>
      <c r="DST11">
        <v>-6048040.8552099997</v>
      </c>
      <c r="DSU11">
        <v>-6048040.8552099997</v>
      </c>
      <c r="DSV11">
        <v>-6048040.8552099997</v>
      </c>
      <c r="DSW11">
        <v>-6048040.8552099997</v>
      </c>
      <c r="DSX11">
        <v>-6048040.8552099997</v>
      </c>
      <c r="DSY11">
        <v>-6048040.8552099997</v>
      </c>
      <c r="DSZ11">
        <v>-6048040.8552099997</v>
      </c>
      <c r="DTA11">
        <v>-6033197.4744199999</v>
      </c>
      <c r="DTB11">
        <v>-6033197.4744199999</v>
      </c>
      <c r="DTC11">
        <v>-6033197.4744199999</v>
      </c>
      <c r="DTD11">
        <v>-6033197.4744199999</v>
      </c>
      <c r="DTE11">
        <v>-6033197.4744199999</v>
      </c>
      <c r="DTF11">
        <v>-6033197.4744199999</v>
      </c>
      <c r="DTG11">
        <v>-6033197.4744199999</v>
      </c>
      <c r="DTH11">
        <v>-6033197.4744199999</v>
      </c>
      <c r="DTI11">
        <v>-6033197.4744199999</v>
      </c>
      <c r="DTJ11">
        <v>-6033197.4744199999</v>
      </c>
      <c r="DTK11">
        <v>-6033197.4744199999</v>
      </c>
      <c r="DTL11">
        <v>-6048040.8552099997</v>
      </c>
      <c r="DTM11">
        <v>-6048040.8552099997</v>
      </c>
      <c r="DTN11">
        <v>-6048040.8552099997</v>
      </c>
      <c r="DTO11">
        <v>-6048040.8552099997</v>
      </c>
      <c r="DTP11">
        <v>-6048040.8552099997</v>
      </c>
      <c r="DTQ11">
        <v>-6048040.8552099997</v>
      </c>
      <c r="DTR11">
        <v>-6048040.8552099997</v>
      </c>
      <c r="DTS11">
        <v>-6048040.8552099997</v>
      </c>
      <c r="DTT11">
        <v>-6048040.8552099997</v>
      </c>
      <c r="DTU11">
        <v>-6048040.8552099997</v>
      </c>
      <c r="DTV11">
        <v>-6048040.8552099997</v>
      </c>
      <c r="DTW11">
        <v>-6033197.4744199999</v>
      </c>
      <c r="DTX11">
        <v>-6033197.4744199999</v>
      </c>
      <c r="DTY11">
        <v>-6033197.4744199999</v>
      </c>
      <c r="DTZ11">
        <v>-6033197.4744199999</v>
      </c>
      <c r="DUA11">
        <v>-6033197.4744199999</v>
      </c>
      <c r="DUB11">
        <v>-6033197.4744199999</v>
      </c>
      <c r="DUC11">
        <v>-6033197.4744199999</v>
      </c>
      <c r="DUD11">
        <v>-6033197.4744199999</v>
      </c>
      <c r="DUE11">
        <v>-6033197.4744199999</v>
      </c>
      <c r="DUF11">
        <v>-6033197.4744199999</v>
      </c>
      <c r="DUG11">
        <v>-6033197.4744199999</v>
      </c>
      <c r="DUH11">
        <v>-627922.91136899998</v>
      </c>
      <c r="DUI11">
        <v>-627922.91136899998</v>
      </c>
      <c r="DUJ11">
        <v>-627922.91136899998</v>
      </c>
      <c r="DUK11">
        <v>-627922.91136899998</v>
      </c>
      <c r="DUL11">
        <v>-627922.91136899998</v>
      </c>
      <c r="DUM11">
        <v>-627922.91136899998</v>
      </c>
      <c r="DUN11">
        <v>-627922.91136899998</v>
      </c>
      <c r="DUO11">
        <v>-627922.91136899998</v>
      </c>
      <c r="DUP11">
        <v>-627922.91136899998</v>
      </c>
      <c r="DUQ11">
        <v>-627922.91136899998</v>
      </c>
      <c r="DUR11">
        <v>-627922.91136899998</v>
      </c>
      <c r="DUS11">
        <v>-59321.089082999999</v>
      </c>
      <c r="DUT11">
        <v>-59321.089082999999</v>
      </c>
      <c r="DUU11">
        <v>-59321.089082999999</v>
      </c>
      <c r="DUV11">
        <v>-59321.089082999999</v>
      </c>
      <c r="DUW11">
        <v>-59321.089082999999</v>
      </c>
      <c r="DUX11">
        <v>-59321.089082999999</v>
      </c>
      <c r="DUY11">
        <v>-59321.089082999999</v>
      </c>
      <c r="DUZ11">
        <v>-59321.089082999999</v>
      </c>
      <c r="DVA11">
        <v>-59321.089082999999</v>
      </c>
      <c r="DVB11">
        <v>-59321.089082999999</v>
      </c>
      <c r="DVC11">
        <v>-59321.089082999999</v>
      </c>
      <c r="DVD11">
        <v>-627922.91136899998</v>
      </c>
      <c r="DVE11">
        <v>-627922.91136899998</v>
      </c>
      <c r="DVF11">
        <v>-627922.91136899998</v>
      </c>
      <c r="DVG11">
        <v>-627922.91136899998</v>
      </c>
      <c r="DVH11">
        <v>-627922.91136899998</v>
      </c>
      <c r="DVI11">
        <v>-627922.91136899998</v>
      </c>
      <c r="DVJ11">
        <v>-627922.91136899998</v>
      </c>
      <c r="DVK11">
        <v>-627922.91136899998</v>
      </c>
      <c r="DVL11">
        <v>-627922.91136899998</v>
      </c>
      <c r="DVM11">
        <v>-627922.91136899998</v>
      </c>
      <c r="DVN11">
        <v>-627922.91136899998</v>
      </c>
      <c r="DVO11">
        <v>-59321.089082999999</v>
      </c>
      <c r="DVP11">
        <v>-59321.089082999999</v>
      </c>
      <c r="DVQ11">
        <v>-59321.089082999999</v>
      </c>
      <c r="DVR11">
        <v>-59321.089082999999</v>
      </c>
      <c r="DVS11">
        <v>-59321.089082999999</v>
      </c>
      <c r="DVT11">
        <v>-59321.089082999999</v>
      </c>
      <c r="DVU11">
        <v>-59321.089082999999</v>
      </c>
      <c r="DVV11">
        <v>-59321.089082999999</v>
      </c>
      <c r="DVW11">
        <v>-59321.089082999999</v>
      </c>
      <c r="DVX11">
        <v>-59321.089082999999</v>
      </c>
      <c r="DVY11">
        <v>-59321.089082999999</v>
      </c>
      <c r="DVZ11">
        <v>92902.813386199996</v>
      </c>
      <c r="DWA11">
        <v>92902.813386199996</v>
      </c>
      <c r="DWB11">
        <v>92902.813386199996</v>
      </c>
      <c r="DWC11">
        <v>92902.813386199996</v>
      </c>
      <c r="DWD11">
        <v>92902.813386199996</v>
      </c>
      <c r="DWE11">
        <v>92902.813386199996</v>
      </c>
      <c r="DWF11">
        <v>92902.813386199996</v>
      </c>
      <c r="DWG11">
        <v>92902.813386199996</v>
      </c>
      <c r="DWH11">
        <v>92902.813386199996</v>
      </c>
      <c r="DWI11">
        <v>92902.813386199996</v>
      </c>
      <c r="DWJ11">
        <v>92902.813386199996</v>
      </c>
      <c r="DWK11">
        <v>1183100.4756400001</v>
      </c>
      <c r="DWL11">
        <v>1183100.4756400001</v>
      </c>
      <c r="DWM11">
        <v>1183100.4756400001</v>
      </c>
      <c r="DWN11">
        <v>1183100.4756400001</v>
      </c>
      <c r="DWO11">
        <v>1183100.4756400001</v>
      </c>
      <c r="DWP11">
        <v>1183100.4756400001</v>
      </c>
      <c r="DWQ11">
        <v>1183100.4756400001</v>
      </c>
      <c r="DWR11">
        <v>1183100.4756400001</v>
      </c>
      <c r="DWS11">
        <v>1183100.4756400001</v>
      </c>
      <c r="DWT11">
        <v>1183100.4756400001</v>
      </c>
      <c r="DWU11">
        <v>1183100.4756400001</v>
      </c>
      <c r="DWV11">
        <v>92902.813386199996</v>
      </c>
      <c r="DWW11">
        <v>92902.813386199996</v>
      </c>
      <c r="DWX11">
        <v>92902.813386199996</v>
      </c>
      <c r="DWY11">
        <v>92902.813386199996</v>
      </c>
      <c r="DWZ11">
        <v>92902.813386199996</v>
      </c>
      <c r="DXA11">
        <v>92902.813386199996</v>
      </c>
      <c r="DXB11">
        <v>92902.813386199996</v>
      </c>
      <c r="DXC11">
        <v>92902.813386199996</v>
      </c>
      <c r="DXD11">
        <v>92902.813386199996</v>
      </c>
      <c r="DXE11">
        <v>92902.813386199996</v>
      </c>
      <c r="DXF11">
        <v>92902.813386199996</v>
      </c>
      <c r="DXG11">
        <v>1183100.4756400001</v>
      </c>
      <c r="DXH11">
        <v>1183100.4756400001</v>
      </c>
      <c r="DXI11">
        <v>1183100.4756400001</v>
      </c>
      <c r="DXJ11">
        <v>1183100.4756400001</v>
      </c>
      <c r="DXK11">
        <v>1183100.4756400001</v>
      </c>
      <c r="DXL11">
        <v>1183100.4756400001</v>
      </c>
      <c r="DXM11">
        <v>1183100.4756400001</v>
      </c>
      <c r="DXN11">
        <v>1183100.4756400001</v>
      </c>
      <c r="DXO11">
        <v>1183100.4756400001</v>
      </c>
      <c r="DXP11">
        <v>1183100.4756400001</v>
      </c>
      <c r="DXQ11">
        <v>1183100.4756400001</v>
      </c>
      <c r="DXR11">
        <v>2345856.5293800002</v>
      </c>
      <c r="DXS11">
        <v>2345856.5293800002</v>
      </c>
      <c r="DXT11">
        <v>2345856.5293800002</v>
      </c>
      <c r="DXU11">
        <v>2345856.5293800002</v>
      </c>
      <c r="DXV11">
        <v>2345856.5293800002</v>
      </c>
      <c r="DXW11">
        <v>2345856.5293800002</v>
      </c>
      <c r="DXX11">
        <v>2345856.5293800002</v>
      </c>
      <c r="DXY11">
        <v>2345856.5293800002</v>
      </c>
      <c r="DXZ11">
        <v>2345856.5293800002</v>
      </c>
      <c r="DYA11">
        <v>2345856.5293800002</v>
      </c>
      <c r="DYB11">
        <v>2345856.5293800002</v>
      </c>
      <c r="DYC11">
        <v>4479245.8715599999</v>
      </c>
      <c r="DYD11">
        <v>4479245.8715599999</v>
      </c>
      <c r="DYE11">
        <v>4479245.8715599999</v>
      </c>
      <c r="DYF11">
        <v>4479245.8715599999</v>
      </c>
      <c r="DYG11">
        <v>4479245.8715599999</v>
      </c>
      <c r="DYH11">
        <v>4479245.8715599999</v>
      </c>
      <c r="DYI11">
        <v>4479245.8715599999</v>
      </c>
      <c r="DYJ11">
        <v>4479245.8715599999</v>
      </c>
      <c r="DYK11">
        <v>4479245.8715599999</v>
      </c>
      <c r="DYL11">
        <v>4479245.8715599999</v>
      </c>
      <c r="DYM11">
        <v>4479245.8715599999</v>
      </c>
      <c r="DYN11">
        <v>2345856.5293800002</v>
      </c>
      <c r="DYO11">
        <v>2345856.5293800002</v>
      </c>
      <c r="DYP11">
        <v>2345856.5293800002</v>
      </c>
      <c r="DYQ11">
        <v>2345856.5293800002</v>
      </c>
      <c r="DYR11">
        <v>2345856.5293800002</v>
      </c>
      <c r="DYS11">
        <v>2345856.5293800002</v>
      </c>
      <c r="DYT11">
        <v>2345856.5293800002</v>
      </c>
      <c r="DYU11">
        <v>2345856.5293800002</v>
      </c>
      <c r="DYV11">
        <v>2345856.5293800002</v>
      </c>
      <c r="DYW11">
        <v>2345856.5293800002</v>
      </c>
      <c r="DYX11">
        <v>2345856.5293800002</v>
      </c>
      <c r="DYY11">
        <v>4479245.8715599999</v>
      </c>
      <c r="DYZ11">
        <v>4479245.8715599999</v>
      </c>
      <c r="DZA11">
        <v>4479245.8715599999</v>
      </c>
      <c r="DZB11">
        <v>4479245.8715599999</v>
      </c>
      <c r="DZC11">
        <v>4479245.8715599999</v>
      </c>
      <c r="DZD11">
        <v>4479245.8715599999</v>
      </c>
      <c r="DZE11">
        <v>4479245.8715599999</v>
      </c>
      <c r="DZF11">
        <v>4479245.8715599999</v>
      </c>
      <c r="DZG11">
        <v>4479245.8715599999</v>
      </c>
      <c r="DZH11">
        <v>4479245.8715599999</v>
      </c>
      <c r="DZI11">
        <v>4479245.8715599999</v>
      </c>
      <c r="DZJ11">
        <v>-3178936.3446200001</v>
      </c>
      <c r="DZK11">
        <v>-3178936.3446200001</v>
      </c>
      <c r="DZL11">
        <v>-3178936.3446200001</v>
      </c>
      <c r="DZM11">
        <v>-3178936.3446200001</v>
      </c>
      <c r="DZN11">
        <v>-3178936.3446200001</v>
      </c>
      <c r="DZO11">
        <v>-3178936.3446200001</v>
      </c>
      <c r="DZP11">
        <v>-3178936.3446200001</v>
      </c>
      <c r="DZQ11">
        <v>-3178936.3446200001</v>
      </c>
      <c r="DZR11">
        <v>-3178936.3446200001</v>
      </c>
      <c r="DZS11">
        <v>-3178936.3446200001</v>
      </c>
      <c r="DZT11">
        <v>-3178936.3446200001</v>
      </c>
      <c r="DZU11">
        <v>-3198603.5229600002</v>
      </c>
      <c r="DZV11">
        <v>-3198603.5229600002</v>
      </c>
      <c r="DZW11">
        <v>-3198603.5229600002</v>
      </c>
      <c r="DZX11">
        <v>-3198603.5229600002</v>
      </c>
      <c r="DZY11">
        <v>-3198603.5229600002</v>
      </c>
      <c r="DZZ11">
        <v>-3198603.5229600002</v>
      </c>
      <c r="EAA11">
        <v>-3198603.5229600002</v>
      </c>
      <c r="EAB11">
        <v>-3198603.5229600002</v>
      </c>
      <c r="EAC11">
        <v>-3198603.5229600002</v>
      </c>
      <c r="EAD11">
        <v>-3198603.5229600002</v>
      </c>
      <c r="EAE11">
        <v>-3198603.5229600002</v>
      </c>
      <c r="EAF11">
        <v>-3178936.3446200001</v>
      </c>
      <c r="EAG11">
        <v>-3178936.3446200001</v>
      </c>
      <c r="EAH11">
        <v>-3178936.3446200001</v>
      </c>
      <c r="EAI11">
        <v>-3178936.3446200001</v>
      </c>
      <c r="EAJ11">
        <v>-3178936.3446200001</v>
      </c>
      <c r="EAK11">
        <v>-3178936.3446200001</v>
      </c>
      <c r="EAL11">
        <v>-3178936.3446200001</v>
      </c>
      <c r="EAM11">
        <v>-3178936.3446200001</v>
      </c>
      <c r="EAN11">
        <v>-3178936.3446200001</v>
      </c>
      <c r="EAO11">
        <v>-3178936.3446200001</v>
      </c>
      <c r="EAP11">
        <v>-3178936.3446200001</v>
      </c>
      <c r="EAQ11">
        <v>-3198603.5229600002</v>
      </c>
      <c r="EAR11">
        <v>-3198603.5229600002</v>
      </c>
      <c r="EAS11">
        <v>-3198603.5229600002</v>
      </c>
      <c r="EAT11">
        <v>-3198603.5229600002</v>
      </c>
      <c r="EAU11">
        <v>-3198603.5229600002</v>
      </c>
      <c r="EAV11">
        <v>-3198603.5229600002</v>
      </c>
      <c r="EAW11">
        <v>-3198603.5229600002</v>
      </c>
      <c r="EAX11">
        <v>-3198603.5229600002</v>
      </c>
      <c r="EAY11">
        <v>-3198603.5229600002</v>
      </c>
      <c r="EAZ11">
        <v>-3198603.5229600002</v>
      </c>
      <c r="EBA11">
        <v>-3198603.5229600002</v>
      </c>
      <c r="EBB11">
        <v>-2855085.3383499999</v>
      </c>
      <c r="EBC11">
        <v>-2855085.3383499999</v>
      </c>
      <c r="EBD11">
        <v>-2855085.3383499999</v>
      </c>
      <c r="EBE11">
        <v>-2855085.3383499999</v>
      </c>
      <c r="EBF11">
        <v>-2855085.3383499999</v>
      </c>
      <c r="EBG11">
        <v>-2855085.3383499999</v>
      </c>
      <c r="EBH11">
        <v>-2855085.3383499999</v>
      </c>
      <c r="EBI11">
        <v>-2855085.3383499999</v>
      </c>
      <c r="EBJ11">
        <v>-2855085.3383499999</v>
      </c>
      <c r="EBK11">
        <v>-2855085.3383499999</v>
      </c>
      <c r="EBL11">
        <v>-2855085.3383499999</v>
      </c>
      <c r="EBM11">
        <v>-2892793.8208300001</v>
      </c>
      <c r="EBN11">
        <v>-2892793.8208300001</v>
      </c>
      <c r="EBO11">
        <v>-2892793.8208300001</v>
      </c>
      <c r="EBP11">
        <v>-2892793.8208300001</v>
      </c>
      <c r="EBQ11">
        <v>-2892793.8208300001</v>
      </c>
      <c r="EBR11">
        <v>-2892793.8208300001</v>
      </c>
      <c r="EBS11">
        <v>-2892793.8208300001</v>
      </c>
      <c r="EBT11">
        <v>-2892793.8208300001</v>
      </c>
      <c r="EBU11">
        <v>-2892793.8208300001</v>
      </c>
      <c r="EBV11">
        <v>-2892793.8208300001</v>
      </c>
      <c r="EBW11">
        <v>-2892793.8208300001</v>
      </c>
      <c r="EBX11">
        <v>-2855085.3383499999</v>
      </c>
      <c r="EBY11">
        <v>-2855085.3383499999</v>
      </c>
      <c r="EBZ11">
        <v>-2855085.3383499999</v>
      </c>
      <c r="ECA11">
        <v>-2855085.3383499999</v>
      </c>
      <c r="ECB11">
        <v>-2855085.3383499999</v>
      </c>
      <c r="ECC11">
        <v>-2855085.3383499999</v>
      </c>
      <c r="ECD11">
        <v>-2855085.3383499999</v>
      </c>
      <c r="ECE11">
        <v>-2855085.3383499999</v>
      </c>
      <c r="ECF11">
        <v>-2855085.3383499999</v>
      </c>
      <c r="ECG11">
        <v>-2855085.3383499999</v>
      </c>
      <c r="ECH11">
        <v>-2855085.3383499999</v>
      </c>
      <c r="ECI11">
        <v>-2892793.8208300001</v>
      </c>
      <c r="ECJ11">
        <v>-2892793.8208300001</v>
      </c>
      <c r="ECK11">
        <v>-2892793.8208300001</v>
      </c>
      <c r="ECL11">
        <v>-2892793.8208300001</v>
      </c>
      <c r="ECM11">
        <v>-2892793.8208300001</v>
      </c>
      <c r="ECN11">
        <v>-2892793.8208300001</v>
      </c>
      <c r="ECO11">
        <v>-2892793.8208300001</v>
      </c>
      <c r="ECP11">
        <v>-2892793.8208300001</v>
      </c>
      <c r="ECQ11">
        <v>-2892793.8208300001</v>
      </c>
      <c r="ECR11">
        <v>-2892793.8208300001</v>
      </c>
      <c r="ECS11">
        <v>-2892793.8208300001</v>
      </c>
      <c r="ECT11">
        <v>-1245376.3998799999</v>
      </c>
      <c r="ECU11">
        <v>-1245376.3998799999</v>
      </c>
      <c r="ECV11">
        <v>-1245376.3998799999</v>
      </c>
      <c r="ECW11">
        <v>-1245376.3998799999</v>
      </c>
      <c r="ECX11">
        <v>-1245376.3998799999</v>
      </c>
      <c r="ECY11">
        <v>-1245376.3998799999</v>
      </c>
      <c r="ECZ11">
        <v>-1245376.3998799999</v>
      </c>
      <c r="EDA11">
        <v>-1245376.3998799999</v>
      </c>
      <c r="EDB11">
        <v>-1245376.3998799999</v>
      </c>
      <c r="EDC11">
        <v>-1245376.3998799999</v>
      </c>
      <c r="EDD11">
        <v>-1245376.3998799999</v>
      </c>
      <c r="EDE11">
        <v>-1319167.49064</v>
      </c>
      <c r="EDF11">
        <v>-1319167.49064</v>
      </c>
      <c r="EDG11">
        <v>-1319167.49064</v>
      </c>
      <c r="EDH11">
        <v>-1319167.49064</v>
      </c>
      <c r="EDI11">
        <v>-1319167.49064</v>
      </c>
      <c r="EDJ11">
        <v>-1319167.49064</v>
      </c>
      <c r="EDK11">
        <v>-1319167.49064</v>
      </c>
      <c r="EDL11">
        <v>-1319167.49064</v>
      </c>
      <c r="EDM11">
        <v>-1319167.49064</v>
      </c>
      <c r="EDN11">
        <v>-1319167.49064</v>
      </c>
      <c r="EDO11">
        <v>-1319167.49064</v>
      </c>
      <c r="EDP11">
        <v>-1245376.3998799999</v>
      </c>
      <c r="EDQ11">
        <v>-1245376.3998799999</v>
      </c>
      <c r="EDR11">
        <v>-1245376.3998799999</v>
      </c>
      <c r="EDS11">
        <v>-1245376.3998799999</v>
      </c>
      <c r="EDT11">
        <v>-1245376.3998799999</v>
      </c>
      <c r="EDU11">
        <v>-1245376.3998799999</v>
      </c>
      <c r="EDV11">
        <v>-1245376.3998799999</v>
      </c>
      <c r="EDW11">
        <v>-1245376.3998799999</v>
      </c>
      <c r="EDX11">
        <v>-1245376.3998799999</v>
      </c>
      <c r="EDY11">
        <v>-1245376.3998799999</v>
      </c>
      <c r="EDZ11">
        <v>-1245376.3998799999</v>
      </c>
      <c r="EEA11">
        <v>-1319167.49064</v>
      </c>
      <c r="EEB11">
        <v>-1319167.49064</v>
      </c>
      <c r="EEC11">
        <v>-1319167.49064</v>
      </c>
      <c r="EED11">
        <v>-1319167.49064</v>
      </c>
      <c r="EEE11">
        <v>-1319167.49064</v>
      </c>
      <c r="EEF11">
        <v>-1319167.49064</v>
      </c>
      <c r="EEG11">
        <v>-1319167.49064</v>
      </c>
      <c r="EEH11">
        <v>-1319167.49064</v>
      </c>
      <c r="EEI11">
        <v>-1319167.49064</v>
      </c>
      <c r="EEJ11">
        <v>-1319167.49064</v>
      </c>
      <c r="EEK11">
        <v>-1319167.49064</v>
      </c>
      <c r="EEL11">
        <v>-39675492.606299996</v>
      </c>
      <c r="EEM11">
        <v>-39675492.606299996</v>
      </c>
      <c r="EEN11">
        <v>-39675492.606299996</v>
      </c>
      <c r="EEO11">
        <v>-39675492.606299996</v>
      </c>
      <c r="EEP11">
        <v>-39675492.606299996</v>
      </c>
      <c r="EEQ11">
        <v>-39675492.606299996</v>
      </c>
      <c r="EER11">
        <v>-39675492.606299996</v>
      </c>
      <c r="EES11">
        <v>-39675492.606299996</v>
      </c>
      <c r="EET11">
        <v>-39675492.606299996</v>
      </c>
      <c r="EEU11">
        <v>-39675492.606299996</v>
      </c>
      <c r="EEV11">
        <v>-39675492.606299996</v>
      </c>
      <c r="EEW11">
        <v>-39675492.606299996</v>
      </c>
      <c r="EEX11">
        <v>-39675492.606299996</v>
      </c>
      <c r="EEY11">
        <v>-39675492.606299996</v>
      </c>
      <c r="EEZ11">
        <v>-39675492.606299996</v>
      </c>
      <c r="EFA11">
        <v>-39675492.606299996</v>
      </c>
      <c r="EFB11">
        <v>-39675492.606299996</v>
      </c>
      <c r="EFC11">
        <v>-39675492.606299996</v>
      </c>
      <c r="EFD11">
        <v>-39675492.606299996</v>
      </c>
      <c r="EFE11">
        <v>-39675492.606299996</v>
      </c>
      <c r="EFF11">
        <v>-39675492.606299996</v>
      </c>
      <c r="EFG11">
        <v>-39675492.606299996</v>
      </c>
      <c r="EFH11">
        <v>-39675492.606299996</v>
      </c>
      <c r="EFI11">
        <v>-39675492.606299996</v>
      </c>
      <c r="EFJ11">
        <v>-39675492.606299996</v>
      </c>
      <c r="EFK11">
        <v>-39675492.606299996</v>
      </c>
      <c r="EFL11">
        <v>-39675492.606299996</v>
      </c>
      <c r="EFM11">
        <v>-39675492.606299996</v>
      </c>
      <c r="EFN11">
        <v>-39675492.606299996</v>
      </c>
      <c r="EFO11">
        <v>-39675492.606299996</v>
      </c>
      <c r="EFP11">
        <v>-39675492.606299996</v>
      </c>
      <c r="EFQ11">
        <v>-39675492.606299996</v>
      </c>
      <c r="EFR11">
        <v>-39675492.606299996</v>
      </c>
      <c r="EFS11">
        <v>-39675492.606299996</v>
      </c>
      <c r="EFT11">
        <v>-39675492.606299996</v>
      </c>
      <c r="EFU11">
        <v>-39675492.606299996</v>
      </c>
      <c r="EFV11">
        <v>-39675492.606299996</v>
      </c>
      <c r="EFW11">
        <v>-39675492.606299996</v>
      </c>
      <c r="EFX11">
        <v>-39675492.606299996</v>
      </c>
      <c r="EFY11">
        <v>-39675492.606299996</v>
      </c>
      <c r="EFZ11">
        <v>-39675492.606299996</v>
      </c>
      <c r="EGA11">
        <v>-39675492.606299996</v>
      </c>
      <c r="EGB11">
        <v>-39675492.606299996</v>
      </c>
      <c r="EGC11">
        <v>-39675492.606299996</v>
      </c>
      <c r="EGD11">
        <v>-60273849.887100004</v>
      </c>
      <c r="EGE11">
        <v>-60273849.887100004</v>
      </c>
      <c r="EGF11">
        <v>-60273849.887100004</v>
      </c>
      <c r="EGG11">
        <v>-60273849.887100004</v>
      </c>
      <c r="EGH11">
        <v>-60273849.887100004</v>
      </c>
      <c r="EGI11">
        <v>-60273849.887100004</v>
      </c>
      <c r="EGJ11">
        <v>-60273849.887100004</v>
      </c>
      <c r="EGK11">
        <v>-60273849.887100004</v>
      </c>
      <c r="EGL11">
        <v>-60273849.887100004</v>
      </c>
      <c r="EGM11">
        <v>-60273849.887100004</v>
      </c>
      <c r="EGN11">
        <v>-60273849.887100004</v>
      </c>
      <c r="EGO11">
        <v>-60273849.887100004</v>
      </c>
      <c r="EGP11">
        <v>-60273849.887100004</v>
      </c>
      <c r="EGQ11">
        <v>-60273849.887100004</v>
      </c>
      <c r="EGR11">
        <v>-60273849.887100004</v>
      </c>
      <c r="EGS11">
        <v>-60273849.887100004</v>
      </c>
      <c r="EGT11">
        <v>-60273849.887100004</v>
      </c>
      <c r="EGU11">
        <v>-60273849.887100004</v>
      </c>
      <c r="EGV11">
        <v>-60273849.887100004</v>
      </c>
      <c r="EGW11">
        <v>-60273849.887100004</v>
      </c>
      <c r="EGX11">
        <v>-60273849.887100004</v>
      </c>
      <c r="EGY11">
        <v>-60273849.887100004</v>
      </c>
      <c r="EGZ11">
        <v>-60273849.887100004</v>
      </c>
      <c r="EHA11">
        <v>-60273849.887100004</v>
      </c>
      <c r="EHB11">
        <v>-60273849.887100004</v>
      </c>
      <c r="EHC11">
        <v>-60273849.887100004</v>
      </c>
      <c r="EHD11">
        <v>-60273849.887100004</v>
      </c>
      <c r="EHE11">
        <v>-60273849.887100004</v>
      </c>
      <c r="EHF11">
        <v>-60273849.887100004</v>
      </c>
      <c r="EHG11">
        <v>-60273849.887100004</v>
      </c>
      <c r="EHH11">
        <v>-60273849.887100004</v>
      </c>
      <c r="EHI11">
        <v>-60273849.887100004</v>
      </c>
      <c r="EHJ11">
        <v>-60273849.887100004</v>
      </c>
      <c r="EHK11">
        <v>-60273849.887100004</v>
      </c>
      <c r="EHL11">
        <v>-60273849.887100004</v>
      </c>
      <c r="EHM11">
        <v>-60273849.887100004</v>
      </c>
      <c r="EHN11">
        <v>-60273849.887100004</v>
      </c>
      <c r="EHO11">
        <v>-60273849.887100004</v>
      </c>
      <c r="EHP11">
        <v>-60273849.887100004</v>
      </c>
      <c r="EHQ11">
        <v>-60273849.887100004</v>
      </c>
      <c r="EHR11">
        <v>-60273849.887100004</v>
      </c>
      <c r="EHS11">
        <v>-60273849.887100004</v>
      </c>
      <c r="EHT11">
        <v>-60273849.887100004</v>
      </c>
      <c r="EHU11">
        <v>-60273849.887100004</v>
      </c>
      <c r="EHV11">
        <v>-91656968.9727</v>
      </c>
      <c r="EHW11">
        <v>-91656968.9727</v>
      </c>
      <c r="EHX11">
        <v>-91656968.9727</v>
      </c>
      <c r="EHY11">
        <v>-91656968.9727</v>
      </c>
      <c r="EHZ11">
        <v>-91656968.9727</v>
      </c>
      <c r="EIA11">
        <v>-91656968.9727</v>
      </c>
      <c r="EIB11">
        <v>-91656968.9727</v>
      </c>
      <c r="EIC11">
        <v>-91656968.9727</v>
      </c>
      <c r="EID11">
        <v>-91656968.9727</v>
      </c>
      <c r="EIE11">
        <v>-91656968.9727</v>
      </c>
      <c r="EIF11">
        <v>-91656968.9727</v>
      </c>
      <c r="EIG11">
        <v>-91656968.9727</v>
      </c>
      <c r="EIH11">
        <v>-91656968.9727</v>
      </c>
      <c r="EII11">
        <v>-91656968.9727</v>
      </c>
      <c r="EIJ11">
        <v>-91656968.9727</v>
      </c>
      <c r="EIK11">
        <v>-91656968.9727</v>
      </c>
      <c r="EIL11">
        <v>-91656968.9727</v>
      </c>
      <c r="EIM11">
        <v>-91656968.9727</v>
      </c>
      <c r="EIN11">
        <v>-91656968.9727</v>
      </c>
      <c r="EIO11">
        <v>-91656968.9727</v>
      </c>
      <c r="EIP11">
        <v>-91656968.9727</v>
      </c>
      <c r="EIQ11">
        <v>-91656968.9727</v>
      </c>
      <c r="EIR11">
        <v>-91656968.9727</v>
      </c>
      <c r="EIS11">
        <v>-91656968.9727</v>
      </c>
      <c r="EIT11">
        <v>-91656968.9727</v>
      </c>
      <c r="EIU11">
        <v>-91656968.9727</v>
      </c>
      <c r="EIV11">
        <v>-91656968.9727</v>
      </c>
      <c r="EIW11">
        <v>-91656968.9727</v>
      </c>
      <c r="EIX11">
        <v>-91656968.9727</v>
      </c>
      <c r="EIY11">
        <v>-91656968.9727</v>
      </c>
      <c r="EIZ11">
        <v>-91656968.9727</v>
      </c>
      <c r="EJA11">
        <v>-91656968.9727</v>
      </c>
      <c r="EJB11">
        <v>-91656968.9727</v>
      </c>
      <c r="EJC11">
        <v>-91656968.9727</v>
      </c>
      <c r="EJD11">
        <v>-91656968.9727</v>
      </c>
      <c r="EJE11">
        <v>-91656968.9727</v>
      </c>
      <c r="EJF11">
        <v>-91656968.9727</v>
      </c>
      <c r="EJG11">
        <v>-91656968.9727</v>
      </c>
      <c r="EJH11">
        <v>-91656968.9727</v>
      </c>
      <c r="EJI11">
        <v>-91656968.9727</v>
      </c>
      <c r="EJJ11">
        <v>-91656968.9727</v>
      </c>
      <c r="EJK11">
        <v>-91656968.9727</v>
      </c>
      <c r="EJL11">
        <v>-91656968.9727</v>
      </c>
      <c r="EJM11">
        <v>-91656968.9727</v>
      </c>
      <c r="EJN11">
        <v>-39675492.606299996</v>
      </c>
      <c r="EJO11">
        <v>-39675492.606299996</v>
      </c>
      <c r="EJP11">
        <v>-39675492.606299996</v>
      </c>
      <c r="EJQ11">
        <v>-39675492.606299996</v>
      </c>
      <c r="EJR11">
        <v>-39675492.606299996</v>
      </c>
      <c r="EJS11">
        <v>-39675492.606299996</v>
      </c>
      <c r="EJT11">
        <v>-39675492.606299996</v>
      </c>
      <c r="EJU11">
        <v>-39675492.606299996</v>
      </c>
      <c r="EJV11">
        <v>-39675492.606299996</v>
      </c>
      <c r="EJW11">
        <v>-39675492.606299996</v>
      </c>
      <c r="EJX11">
        <v>-39675492.606299996</v>
      </c>
      <c r="EJY11">
        <v>-39675492.606299996</v>
      </c>
      <c r="EJZ11">
        <v>-39675492.606299996</v>
      </c>
      <c r="EKA11">
        <v>-39675492.606299996</v>
      </c>
      <c r="EKB11">
        <v>-39675492.606299996</v>
      </c>
      <c r="EKC11">
        <v>-39675492.606299996</v>
      </c>
      <c r="EKD11">
        <v>-39675492.606299996</v>
      </c>
      <c r="EKE11">
        <v>-39675492.606299996</v>
      </c>
      <c r="EKF11">
        <v>-39675492.606299996</v>
      </c>
      <c r="EKG11">
        <v>-39675492.606299996</v>
      </c>
      <c r="EKH11">
        <v>-39675492.606299996</v>
      </c>
      <c r="EKI11">
        <v>-39675492.606299996</v>
      </c>
      <c r="EKJ11">
        <v>-39675492.606299996</v>
      </c>
      <c r="EKK11">
        <v>-39675492.606299996</v>
      </c>
      <c r="EKL11">
        <v>-39675492.606299996</v>
      </c>
      <c r="EKM11">
        <v>-39675492.606299996</v>
      </c>
      <c r="EKN11">
        <v>-39675492.606299996</v>
      </c>
      <c r="EKO11">
        <v>-39675492.606299996</v>
      </c>
      <c r="EKP11">
        <v>-39675492.606299996</v>
      </c>
      <c r="EKQ11">
        <v>-39675492.606299996</v>
      </c>
      <c r="EKR11">
        <v>-39675492.606299996</v>
      </c>
      <c r="EKS11">
        <v>-39675492.606299996</v>
      </c>
      <c r="EKT11">
        <v>-39675492.606299996</v>
      </c>
      <c r="EKU11">
        <v>-39675492.606299996</v>
      </c>
      <c r="EKV11">
        <v>-39675492.606299996</v>
      </c>
      <c r="EKW11">
        <v>-39675492.606299996</v>
      </c>
      <c r="EKX11">
        <v>-39675492.606299996</v>
      </c>
      <c r="EKY11">
        <v>-39675492.606299996</v>
      </c>
      <c r="EKZ11">
        <v>-39675492.606299996</v>
      </c>
      <c r="ELA11">
        <v>-39675492.606299996</v>
      </c>
      <c r="ELB11">
        <v>-39675492.606299996</v>
      </c>
      <c r="ELC11">
        <v>-39675492.606299996</v>
      </c>
      <c r="ELD11">
        <v>-39675492.606299996</v>
      </c>
      <c r="ELE11">
        <v>-39675492.606299996</v>
      </c>
      <c r="ELF11">
        <v>-60273849.887100004</v>
      </c>
      <c r="ELG11">
        <v>-60273849.887100004</v>
      </c>
      <c r="ELH11">
        <v>-60273849.887100004</v>
      </c>
      <c r="ELI11">
        <v>-60273849.887100004</v>
      </c>
      <c r="ELJ11">
        <v>-60273849.887100004</v>
      </c>
      <c r="ELK11">
        <v>-60273849.887100004</v>
      </c>
      <c r="ELL11">
        <v>-60273849.887100004</v>
      </c>
      <c r="ELM11">
        <v>-60273849.887100004</v>
      </c>
      <c r="ELN11">
        <v>-60273849.887100004</v>
      </c>
      <c r="ELO11">
        <v>-60273849.887100004</v>
      </c>
      <c r="ELP11">
        <v>-60273849.887100004</v>
      </c>
      <c r="ELQ11">
        <v>-60273849.887100004</v>
      </c>
      <c r="ELR11">
        <v>-60273849.887100004</v>
      </c>
      <c r="ELS11">
        <v>-60273849.887100004</v>
      </c>
      <c r="ELT11">
        <v>-60273849.887100004</v>
      </c>
      <c r="ELU11">
        <v>-60273849.887100004</v>
      </c>
      <c r="ELV11">
        <v>-60273849.887100004</v>
      </c>
      <c r="ELW11">
        <v>-60273849.887100004</v>
      </c>
      <c r="ELX11">
        <v>-60273849.887100004</v>
      </c>
      <c r="ELY11">
        <v>-60273849.887100004</v>
      </c>
      <c r="ELZ11">
        <v>-60273849.887100004</v>
      </c>
      <c r="EMA11">
        <v>-60273849.887100004</v>
      </c>
      <c r="EMB11">
        <v>-60273849.887100004</v>
      </c>
      <c r="EMC11">
        <v>-60273849.887100004</v>
      </c>
      <c r="EMD11">
        <v>-60273849.887100004</v>
      </c>
      <c r="EME11">
        <v>-60273849.887100004</v>
      </c>
      <c r="EMF11">
        <v>-60273849.887100004</v>
      </c>
      <c r="EMG11">
        <v>-60273849.887100004</v>
      </c>
      <c r="EMH11">
        <v>-60273849.887100004</v>
      </c>
      <c r="EMI11">
        <v>-60273849.887100004</v>
      </c>
      <c r="EMJ11">
        <v>-60273849.887100004</v>
      </c>
      <c r="EMK11">
        <v>-60273849.887100004</v>
      </c>
      <c r="EML11">
        <v>-60273849.887100004</v>
      </c>
      <c r="EMM11">
        <v>-60273849.887100004</v>
      </c>
      <c r="EMN11">
        <v>-60273849.887100004</v>
      </c>
      <c r="EMO11">
        <v>-60273849.887100004</v>
      </c>
      <c r="EMP11">
        <v>-60273849.887100004</v>
      </c>
      <c r="EMQ11">
        <v>-60273849.887100004</v>
      </c>
      <c r="EMR11">
        <v>-60273849.887100004</v>
      </c>
      <c r="EMS11">
        <v>-60273849.887100004</v>
      </c>
      <c r="EMT11">
        <v>-60273849.887100004</v>
      </c>
      <c r="EMU11">
        <v>-60273849.887100004</v>
      </c>
      <c r="EMV11">
        <v>-60273849.887100004</v>
      </c>
      <c r="EMW11">
        <v>-60273849.887100004</v>
      </c>
      <c r="EMX11">
        <v>-91656968.9727</v>
      </c>
      <c r="EMY11">
        <v>-91656968.9727</v>
      </c>
      <c r="EMZ11">
        <v>-91656968.9727</v>
      </c>
      <c r="ENA11">
        <v>-91656968.9727</v>
      </c>
      <c r="ENB11">
        <v>-91656968.9727</v>
      </c>
      <c r="ENC11">
        <v>-91656968.9727</v>
      </c>
      <c r="END11">
        <v>-91656968.9727</v>
      </c>
      <c r="ENE11">
        <v>-91656968.9727</v>
      </c>
      <c r="ENF11">
        <v>-91656968.9727</v>
      </c>
      <c r="ENG11">
        <v>-91656968.9727</v>
      </c>
      <c r="ENH11">
        <v>-91656968.9727</v>
      </c>
      <c r="ENI11">
        <v>-91656968.9727</v>
      </c>
      <c r="ENJ11">
        <v>-91656968.9727</v>
      </c>
      <c r="ENK11">
        <v>-91656968.9727</v>
      </c>
      <c r="ENL11">
        <v>-91656968.9727</v>
      </c>
      <c r="ENM11">
        <v>-91656968.9727</v>
      </c>
      <c r="ENN11">
        <v>-91656968.9727</v>
      </c>
      <c r="ENO11">
        <v>-91656968.9727</v>
      </c>
      <c r="ENP11">
        <v>-91656968.9727</v>
      </c>
      <c r="ENQ11">
        <v>-91656968.9727</v>
      </c>
      <c r="ENR11">
        <v>-91656968.9727</v>
      </c>
      <c r="ENS11">
        <v>-91656968.9727</v>
      </c>
      <c r="ENT11">
        <v>-91656968.9727</v>
      </c>
      <c r="ENU11">
        <v>-91656968.9727</v>
      </c>
      <c r="ENV11">
        <v>-91656968.9727</v>
      </c>
      <c r="ENW11">
        <v>-91656968.9727</v>
      </c>
      <c r="ENX11">
        <v>-91656968.9727</v>
      </c>
      <c r="ENY11">
        <v>-91656968.9727</v>
      </c>
      <c r="ENZ11">
        <v>-91656968.9727</v>
      </c>
      <c r="EOA11">
        <v>-91656968.9727</v>
      </c>
      <c r="EOB11">
        <v>-91656968.9727</v>
      </c>
      <c r="EOC11">
        <v>-91656968.9727</v>
      </c>
      <c r="EOD11">
        <v>-91656968.9727</v>
      </c>
      <c r="EOE11">
        <v>-91656968.9727</v>
      </c>
      <c r="EOF11">
        <v>-91656968.9727</v>
      </c>
      <c r="EOG11">
        <v>-91656968.9727</v>
      </c>
      <c r="EOH11">
        <v>-91656968.9727</v>
      </c>
      <c r="EOI11">
        <v>-91656968.9727</v>
      </c>
      <c r="EOJ11">
        <v>-91656968.9727</v>
      </c>
      <c r="EOK11">
        <v>-91656968.9727</v>
      </c>
      <c r="EOL11">
        <v>-91656968.9727</v>
      </c>
      <c r="EOM11">
        <v>-91656968.9727</v>
      </c>
      <c r="EON11">
        <v>-91656968.9727</v>
      </c>
      <c r="EOO11">
        <v>-91656968.9727</v>
      </c>
      <c r="EOP11">
        <v>-5328097.2971000001</v>
      </c>
      <c r="EOQ11">
        <v>-5001331.66732</v>
      </c>
      <c r="EOR11">
        <v>-4785901.73336</v>
      </c>
      <c r="EOS11">
        <v>-4675498.3917300003</v>
      </c>
      <c r="EOT11">
        <v>-4660556.5821500001</v>
      </c>
      <c r="EOU11">
        <v>-4726120.5872499999</v>
      </c>
      <c r="EOV11">
        <v>-4849693.9347299999</v>
      </c>
      <c r="EOW11">
        <v>-5000022.5276899999</v>
      </c>
      <c r="EOX11">
        <v>-5138154.2001700001</v>
      </c>
      <c r="EOY11">
        <v>-5221941.8489899999</v>
      </c>
      <c r="EOZ11">
        <v>-5213895.4939799998</v>
      </c>
      <c r="EPA11">
        <v>-5153092.3766099997</v>
      </c>
      <c r="EPB11">
        <v>-4740765.2007299997</v>
      </c>
      <c r="EPC11">
        <v>-4407825.0896399999</v>
      </c>
      <c r="EPD11">
        <v>-4138157.4690700001</v>
      </c>
      <c r="EPE11">
        <v>-3910796.7414500001</v>
      </c>
      <c r="EPF11">
        <v>-3698879.68187</v>
      </c>
      <c r="EPG11">
        <v>-3469897.8750300002</v>
      </c>
      <c r="EPH11">
        <v>-3188558.0252899998</v>
      </c>
      <c r="EPI11">
        <v>-2785375.2843200001</v>
      </c>
      <c r="EPJ11">
        <v>-2176682.42276</v>
      </c>
      <c r="EPK11">
        <v>-1794822.63852</v>
      </c>
      <c r="EPL11">
        <v>-5328097.2971000001</v>
      </c>
      <c r="EPM11">
        <v>-4977254.0476299999</v>
      </c>
      <c r="EPN11">
        <v>-4750945.6389699997</v>
      </c>
      <c r="EPO11">
        <v>-4649261.3973200005</v>
      </c>
      <c r="EPP11">
        <v>-4648777.8398900004</v>
      </c>
      <c r="EPQ11">
        <v>-4733646.4034200003</v>
      </c>
      <c r="EPR11">
        <v>-4872814.0685099997</v>
      </c>
      <c r="EPS11">
        <v>-5024483.9340199996</v>
      </c>
      <c r="EPT11">
        <v>-5158568.8065200001</v>
      </c>
      <c r="EPU11">
        <v>-5221277.16402</v>
      </c>
      <c r="EPV11">
        <v>-5213895.4939799998</v>
      </c>
      <c r="EPW11">
        <v>-5153092.3766099997</v>
      </c>
      <c r="EPX11">
        <v>-4705296.31843</v>
      </c>
      <c r="EPY11">
        <v>-4349217.4664000003</v>
      </c>
      <c r="EPZ11">
        <v>-4072235.5216299999</v>
      </c>
      <c r="EQA11">
        <v>-3813331.1840499998</v>
      </c>
      <c r="EQB11">
        <v>-3572964.4369700002</v>
      </c>
      <c r="EQC11">
        <v>-3321609.7688799999</v>
      </c>
      <c r="EQD11">
        <v>-2887291.6778699998</v>
      </c>
      <c r="EQE11">
        <v>-2384069.07718</v>
      </c>
      <c r="EQF11">
        <v>-2027307.3814099999</v>
      </c>
      <c r="EQG11">
        <v>-1794822.63852</v>
      </c>
      <c r="EQH11">
        <v>-7987764.6681500003</v>
      </c>
      <c r="EQI11">
        <v>-7448359.4237500001</v>
      </c>
      <c r="EQJ11">
        <v>-7061106.7283800002</v>
      </c>
      <c r="EQK11">
        <v>-6811327.4046700001</v>
      </c>
      <c r="EQL11">
        <v>-6678568.1266700001</v>
      </c>
      <c r="EQM11">
        <v>-6633929.6544199996</v>
      </c>
      <c r="EQN11">
        <v>-6638057.5213700002</v>
      </c>
      <c r="EQO11">
        <v>-6641422.8998999996</v>
      </c>
      <c r="EQP11">
        <v>-6588800.6126699997</v>
      </c>
      <c r="EQQ11">
        <v>-6426961.5290299999</v>
      </c>
      <c r="EQR11">
        <v>-6128157.18102</v>
      </c>
      <c r="EQS11">
        <v>-7637754.8271700004</v>
      </c>
      <c r="EQT11">
        <v>-6927226.4905700004</v>
      </c>
      <c r="EQU11">
        <v>-6304953.4409600003</v>
      </c>
      <c r="EQV11">
        <v>-5736645.5593499998</v>
      </c>
      <c r="EQW11">
        <v>-5179048.4452799996</v>
      </c>
      <c r="EQX11">
        <v>-4579447.8436599998</v>
      </c>
      <c r="EQY11">
        <v>-3878465.40197</v>
      </c>
      <c r="EQZ11">
        <v>-3018493.8950800002</v>
      </c>
      <c r="ERA11">
        <v>-1859412.40209</v>
      </c>
      <c r="ERB11">
        <v>-245207.515889</v>
      </c>
      <c r="ERC11">
        <v>709988.52990099997</v>
      </c>
      <c r="ERD11">
        <v>-7987764.6681500003</v>
      </c>
      <c r="ERE11">
        <v>-7408375.3411100004</v>
      </c>
      <c r="ERF11">
        <v>-6997811.0229500001</v>
      </c>
      <c r="ERG11">
        <v>-6753328.6491400003</v>
      </c>
      <c r="ERH11">
        <v>-6630082.3597100005</v>
      </c>
      <c r="ERI11">
        <v>-6589199.1200400004</v>
      </c>
      <c r="ERJ11">
        <v>-6598406.5680799996</v>
      </c>
      <c r="ERK11">
        <v>-6596478.4199299999</v>
      </c>
      <c r="ERL11">
        <v>-6505186.9684600001</v>
      </c>
      <c r="ERM11">
        <v>-6323568.1906599998</v>
      </c>
      <c r="ERN11">
        <v>-6128157.18102</v>
      </c>
      <c r="ERO11">
        <v>-7637754.8271700004</v>
      </c>
      <c r="ERP11">
        <v>-6865667.7694899999</v>
      </c>
      <c r="ERQ11">
        <v>-6194750.5708900001</v>
      </c>
      <c r="ERR11">
        <v>-5598750.4777600002</v>
      </c>
      <c r="ERS11">
        <v>-4948491.5710800001</v>
      </c>
      <c r="ERT11">
        <v>-4251497.3765099999</v>
      </c>
      <c r="ERU11">
        <v>-3475529.5958599998</v>
      </c>
      <c r="ERV11">
        <v>-2202955.0499800001</v>
      </c>
      <c r="ERW11">
        <v>-809826.05935300002</v>
      </c>
      <c r="ERX11">
        <v>129517.881802</v>
      </c>
      <c r="ERY11">
        <v>709988.52990099997</v>
      </c>
      <c r="ERZ11">
        <v>-11931792.3453</v>
      </c>
      <c r="ESA11">
        <v>-11026190.533399999</v>
      </c>
      <c r="ESB11">
        <v>-10318068.8258</v>
      </c>
      <c r="ESC11">
        <v>-9774960.0581999999</v>
      </c>
      <c r="ESD11">
        <v>-9353968.2359800003</v>
      </c>
      <c r="ESE11">
        <v>-8998844.1865899991</v>
      </c>
      <c r="ESF11">
        <v>-8639434.8588599991</v>
      </c>
      <c r="ESG11">
        <v>-8196352.9883899996</v>
      </c>
      <c r="ESH11">
        <v>-7593500.5613900004</v>
      </c>
      <c r="ESI11">
        <v>-6771461.7462299997</v>
      </c>
      <c r="ESJ11">
        <v>-5746231.9617999997</v>
      </c>
      <c r="ESK11">
        <v>-11231772.6634</v>
      </c>
      <c r="ESL11">
        <v>-9983924.6670999993</v>
      </c>
      <c r="ESM11">
        <v>-8805762.2509000003</v>
      </c>
      <c r="ESN11">
        <v>-7625596.3675600002</v>
      </c>
      <c r="ESO11">
        <v>-6354928.8732000003</v>
      </c>
      <c r="ESP11">
        <v>-4889880.5650800001</v>
      </c>
      <c r="ESQ11">
        <v>-3120250.6200600001</v>
      </c>
      <c r="ESR11">
        <v>-950494.97876199998</v>
      </c>
      <c r="ESS11">
        <v>1901324.54119</v>
      </c>
      <c r="EST11">
        <v>5730046.6301499996</v>
      </c>
      <c r="ESU11">
        <v>7930059.4600499999</v>
      </c>
      <c r="ESV11">
        <v>-11931792.3453</v>
      </c>
      <c r="ESW11">
        <v>-10958624.2611</v>
      </c>
      <c r="ESX11">
        <v>-10201551.9178</v>
      </c>
      <c r="ESY11">
        <v>-9650664.2966600005</v>
      </c>
      <c r="ESZ11">
        <v>-9219332.3964000009</v>
      </c>
      <c r="ETA11">
        <v>-8818978.38466</v>
      </c>
      <c r="ETB11">
        <v>-8430210.1863299999</v>
      </c>
      <c r="ETC11">
        <v>-7964465.52073</v>
      </c>
      <c r="ETD11">
        <v>-7238025.2017900003</v>
      </c>
      <c r="ETE11">
        <v>-6410295.3312999997</v>
      </c>
      <c r="ETF11">
        <v>-5746231.9617999997</v>
      </c>
      <c r="ETG11">
        <v>-11231772.6634</v>
      </c>
      <c r="ETH11">
        <v>-9875042.4923800007</v>
      </c>
      <c r="ETI11">
        <v>-8596034.2903799992</v>
      </c>
      <c r="ETJ11">
        <v>-7340715.8408899996</v>
      </c>
      <c r="ETK11">
        <v>-5839983.8764599999</v>
      </c>
      <c r="ETL11">
        <v>-4118865.8298900002</v>
      </c>
      <c r="ETM11">
        <v>-2153493.5328700002</v>
      </c>
      <c r="ETN11">
        <v>1002814.65689</v>
      </c>
      <c r="ETO11">
        <v>4374103.1072300002</v>
      </c>
      <c r="ETP11">
        <v>6594415.59131</v>
      </c>
      <c r="ETQ11">
        <v>7930059.4600499999</v>
      </c>
      <c r="ETR11">
        <v>342621.92547000002</v>
      </c>
      <c r="ETS11">
        <v>342621.92547000002</v>
      </c>
      <c r="ETT11">
        <v>342621.92547000002</v>
      </c>
      <c r="ETU11">
        <v>342621.92547000002</v>
      </c>
      <c r="ETV11">
        <v>342621.92547000002</v>
      </c>
      <c r="ETW11">
        <v>342621.92547000002</v>
      </c>
      <c r="ETX11">
        <v>342621.92547000002</v>
      </c>
      <c r="ETY11">
        <v>342621.92547000002</v>
      </c>
      <c r="ETZ11">
        <v>342621.92547000002</v>
      </c>
      <c r="EUA11">
        <v>342621.92547000002</v>
      </c>
      <c r="EUB11">
        <v>342621.92547000002</v>
      </c>
      <c r="EUC11">
        <v>336076.36493699998</v>
      </c>
      <c r="EUD11">
        <v>336076.36493699998</v>
      </c>
      <c r="EUE11">
        <v>336076.36493699998</v>
      </c>
      <c r="EUF11">
        <v>336076.36493699998</v>
      </c>
      <c r="EUG11">
        <v>336076.36493699998</v>
      </c>
      <c r="EUH11">
        <v>336076.36493699998</v>
      </c>
      <c r="EUI11">
        <v>336076.36493699998</v>
      </c>
      <c r="EUJ11">
        <v>336076.36493699998</v>
      </c>
      <c r="EUK11">
        <v>336076.36493699998</v>
      </c>
      <c r="EUL11">
        <v>336076.36493699998</v>
      </c>
      <c r="EUM11">
        <v>336076.36493699998</v>
      </c>
      <c r="EUN11">
        <v>342621.92547000002</v>
      </c>
      <c r="EUO11">
        <v>342621.92547000002</v>
      </c>
      <c r="EUP11">
        <v>342621.92547000002</v>
      </c>
      <c r="EUQ11">
        <v>342621.92547000002</v>
      </c>
      <c r="EUR11">
        <v>342621.92547000002</v>
      </c>
      <c r="EUS11">
        <v>342621.92547000002</v>
      </c>
      <c r="EUT11">
        <v>342621.92547000002</v>
      </c>
      <c r="EUU11">
        <v>342621.92547000002</v>
      </c>
      <c r="EUV11">
        <v>342621.92547000002</v>
      </c>
      <c r="EUW11">
        <v>342621.92547000002</v>
      </c>
      <c r="EUX11">
        <v>342621.92547000002</v>
      </c>
      <c r="EUY11">
        <v>336076.36493699998</v>
      </c>
      <c r="EUZ11">
        <v>336076.36493699998</v>
      </c>
      <c r="EVA11">
        <v>336076.36493699998</v>
      </c>
      <c r="EVB11">
        <v>336076.36493699998</v>
      </c>
      <c r="EVC11">
        <v>336076.36493699998</v>
      </c>
      <c r="EVD11">
        <v>336076.36493699998</v>
      </c>
      <c r="EVE11">
        <v>336076.36493699998</v>
      </c>
      <c r="EVF11">
        <v>336076.36493699998</v>
      </c>
      <c r="EVG11">
        <v>336076.36493699998</v>
      </c>
      <c r="EVH11">
        <v>336076.36493699998</v>
      </c>
      <c r="EVI11">
        <v>336076.36493699998</v>
      </c>
      <c r="EVJ11">
        <v>1927157.0950499999</v>
      </c>
      <c r="EVK11">
        <v>1927157.0950499999</v>
      </c>
      <c r="EVL11">
        <v>1927157.0950499999</v>
      </c>
      <c r="EVM11">
        <v>1927157.0950499999</v>
      </c>
      <c r="EVN11">
        <v>1927157.0950499999</v>
      </c>
      <c r="EVO11">
        <v>1927157.0950499999</v>
      </c>
      <c r="EVP11">
        <v>1927157.0950499999</v>
      </c>
      <c r="EVQ11">
        <v>1927157.0950499999</v>
      </c>
      <c r="EVR11">
        <v>1927157.0950499999</v>
      </c>
      <c r="EVS11">
        <v>1927157.0950499999</v>
      </c>
      <c r="EVT11">
        <v>1927157.0950499999</v>
      </c>
      <c r="EVU11">
        <v>1914607.09167</v>
      </c>
      <c r="EVV11">
        <v>1914607.09167</v>
      </c>
      <c r="EVW11">
        <v>1914607.09167</v>
      </c>
      <c r="EVX11">
        <v>1914607.09167</v>
      </c>
      <c r="EVY11">
        <v>1914607.09167</v>
      </c>
      <c r="EVZ11">
        <v>1914607.09167</v>
      </c>
      <c r="EWA11">
        <v>1914607.09167</v>
      </c>
      <c r="EWB11">
        <v>1914607.09167</v>
      </c>
      <c r="EWC11">
        <v>1914607.09167</v>
      </c>
      <c r="EWD11">
        <v>1914607.09167</v>
      </c>
      <c r="EWE11">
        <v>1914607.09167</v>
      </c>
      <c r="EWF11">
        <v>1927157.0950499999</v>
      </c>
      <c r="EWG11">
        <v>1927157.0950499999</v>
      </c>
      <c r="EWH11">
        <v>1927157.0950499999</v>
      </c>
      <c r="EWI11">
        <v>1927157.0950499999</v>
      </c>
      <c r="EWJ11">
        <v>1927157.0950499999</v>
      </c>
      <c r="EWK11">
        <v>1927157.0950499999</v>
      </c>
      <c r="EWL11">
        <v>1927157.0950499999</v>
      </c>
      <c r="EWM11">
        <v>1927157.0950499999</v>
      </c>
      <c r="EWN11">
        <v>1927157.0950499999</v>
      </c>
      <c r="EWO11">
        <v>1927157.0950499999</v>
      </c>
      <c r="EWP11">
        <v>1927157.0950499999</v>
      </c>
      <c r="EWQ11">
        <v>1914607.09167</v>
      </c>
      <c r="EWR11">
        <v>1914607.09167</v>
      </c>
      <c r="EWS11">
        <v>1914607.09167</v>
      </c>
      <c r="EWT11">
        <v>1914607.09167</v>
      </c>
      <c r="EWU11">
        <v>1914607.09167</v>
      </c>
      <c r="EWV11">
        <v>1914607.09167</v>
      </c>
      <c r="EWW11">
        <v>1914607.09167</v>
      </c>
      <c r="EWX11">
        <v>1914607.09167</v>
      </c>
      <c r="EWY11">
        <v>1914607.09167</v>
      </c>
      <c r="EWZ11">
        <v>1914607.09167</v>
      </c>
      <c r="EXA11">
        <v>1914607.09167</v>
      </c>
      <c r="EXB11">
        <v>5890987.2430600002</v>
      </c>
      <c r="EXC11">
        <v>5890987.2430600002</v>
      </c>
      <c r="EXD11">
        <v>5890987.2430600002</v>
      </c>
      <c r="EXE11">
        <v>5890987.2430600002</v>
      </c>
      <c r="EXF11">
        <v>5890987.2430600002</v>
      </c>
      <c r="EXG11">
        <v>5890987.2430600002</v>
      </c>
      <c r="EXH11">
        <v>5890987.2430600002</v>
      </c>
      <c r="EXI11">
        <v>5890987.2430600002</v>
      </c>
      <c r="EXJ11">
        <v>5890987.2430600002</v>
      </c>
      <c r="EXK11">
        <v>5890987.2430600002</v>
      </c>
      <c r="EXL11">
        <v>5890987.2430600002</v>
      </c>
      <c r="EXM11">
        <v>5866428.3539899997</v>
      </c>
      <c r="EXN11">
        <v>5866428.3539899997</v>
      </c>
      <c r="EXO11">
        <v>5866428.3539899997</v>
      </c>
      <c r="EXP11">
        <v>5866428.3539899997</v>
      </c>
      <c r="EXQ11">
        <v>5866428.3539899997</v>
      </c>
      <c r="EXR11">
        <v>5866428.3539899997</v>
      </c>
      <c r="EXS11">
        <v>5866428.3539899997</v>
      </c>
      <c r="EXT11">
        <v>5866428.3539899997</v>
      </c>
      <c r="EXU11">
        <v>5866428.3539899997</v>
      </c>
      <c r="EXV11">
        <v>5866428.3539899997</v>
      </c>
      <c r="EXW11">
        <v>5866428.3539899997</v>
      </c>
      <c r="EXX11">
        <v>5890987.2430600002</v>
      </c>
      <c r="EXY11">
        <v>5890987.2430600002</v>
      </c>
      <c r="EXZ11">
        <v>5890987.2430600002</v>
      </c>
      <c r="EYA11">
        <v>5890987.2430600002</v>
      </c>
      <c r="EYB11">
        <v>5890987.2430600002</v>
      </c>
      <c r="EYC11">
        <v>5890987.2430600002</v>
      </c>
      <c r="EYD11">
        <v>5890987.2430600002</v>
      </c>
      <c r="EYE11">
        <v>5890987.2430600002</v>
      </c>
      <c r="EYF11">
        <v>5890987.2430600002</v>
      </c>
      <c r="EYG11">
        <v>5890987.2430600002</v>
      </c>
      <c r="EYH11">
        <v>5890987.2430600002</v>
      </c>
      <c r="EYI11">
        <v>5866428.3539899997</v>
      </c>
      <c r="EYJ11">
        <v>5866428.3539899997</v>
      </c>
      <c r="EYK11">
        <v>5866428.3539899997</v>
      </c>
      <c r="EYL11">
        <v>5866428.3539899997</v>
      </c>
      <c r="EYM11">
        <v>5866428.3539899997</v>
      </c>
      <c r="EYN11">
        <v>5866428.3539899997</v>
      </c>
      <c r="EYO11">
        <v>5866428.3539899997</v>
      </c>
      <c r="EYP11">
        <v>5866428.3539899997</v>
      </c>
      <c r="EYQ11">
        <v>5866428.3539899997</v>
      </c>
      <c r="EYR11">
        <v>5866428.3539899997</v>
      </c>
      <c r="EYS11">
        <v>5866428.3539899997</v>
      </c>
      <c r="EYT11">
        <v>-2265029.4514199998</v>
      </c>
      <c r="EYU11">
        <v>-2265029.4514199998</v>
      </c>
      <c r="EYV11">
        <v>-2265029.4514199998</v>
      </c>
      <c r="EYW11">
        <v>-2265029.4514199998</v>
      </c>
      <c r="EYX11">
        <v>-2265029.4514199998</v>
      </c>
      <c r="EYY11">
        <v>-2265029.4514199998</v>
      </c>
      <c r="EYZ11">
        <v>-2265029.4514199998</v>
      </c>
      <c r="EZA11">
        <v>-2265029.4514199998</v>
      </c>
      <c r="EZB11">
        <v>-2265029.4514199998</v>
      </c>
      <c r="EZC11">
        <v>-2265029.4514199998</v>
      </c>
      <c r="EZD11">
        <v>-2265029.4514199998</v>
      </c>
      <c r="EZE11">
        <v>-2265029.4514199998</v>
      </c>
      <c r="EZF11">
        <v>-2265029.4514199998</v>
      </c>
      <c r="EZG11">
        <v>-2265029.4514199998</v>
      </c>
      <c r="EZH11">
        <v>-2265029.4514199998</v>
      </c>
      <c r="EZI11">
        <v>-2265029.4514199998</v>
      </c>
      <c r="EZJ11">
        <v>-2265029.4514199998</v>
      </c>
      <c r="EZK11">
        <v>-2265029.4514199998</v>
      </c>
      <c r="EZL11">
        <v>-2265029.4514199998</v>
      </c>
      <c r="EZM11">
        <v>-2265029.4514199998</v>
      </c>
      <c r="EZN11">
        <v>-2265029.4514199998</v>
      </c>
      <c r="EZO11">
        <v>-2265029.4514199998</v>
      </c>
      <c r="EZP11">
        <v>-2265029.4514199998</v>
      </c>
      <c r="EZQ11">
        <v>-2265029.4514199998</v>
      </c>
      <c r="EZR11">
        <v>-2265029.4514199998</v>
      </c>
      <c r="EZS11">
        <v>-2265029.4514199998</v>
      </c>
      <c r="EZT11">
        <v>-2265029.4514199998</v>
      </c>
      <c r="EZU11">
        <v>-2265029.4514199998</v>
      </c>
      <c r="EZV11">
        <v>-2265029.4514199998</v>
      </c>
      <c r="EZW11">
        <v>-2265029.4514199998</v>
      </c>
      <c r="EZX11">
        <v>-2265029.4514199998</v>
      </c>
      <c r="EZY11">
        <v>-2265029.4514199998</v>
      </c>
      <c r="EZZ11">
        <v>-2265029.4514199998</v>
      </c>
      <c r="FAA11">
        <v>-2265029.4514199998</v>
      </c>
      <c r="FAB11">
        <v>-2265029.4514199998</v>
      </c>
      <c r="FAC11">
        <v>-2265029.4514199998</v>
      </c>
      <c r="FAD11">
        <v>-2265029.4514199998</v>
      </c>
      <c r="FAE11">
        <v>-2265029.4514199998</v>
      </c>
      <c r="FAF11">
        <v>-2265029.4514199998</v>
      </c>
      <c r="FAG11">
        <v>-2265029.4514199998</v>
      </c>
      <c r="FAH11">
        <v>-2265029.4514199998</v>
      </c>
      <c r="FAI11">
        <v>-2265029.4514199998</v>
      </c>
      <c r="FAJ11">
        <v>-2265029.4514199998</v>
      </c>
      <c r="FAK11">
        <v>-2265029.4514199998</v>
      </c>
      <c r="FAL11">
        <v>-4255033.0363699999</v>
      </c>
      <c r="FAM11">
        <v>-4255033.0363699999</v>
      </c>
      <c r="FAN11">
        <v>-4255033.0363699999</v>
      </c>
      <c r="FAO11">
        <v>-4255033.0363699999</v>
      </c>
      <c r="FAP11">
        <v>-4255033.0363699999</v>
      </c>
      <c r="FAQ11">
        <v>-4255033.0363699999</v>
      </c>
      <c r="FAR11">
        <v>-4255033.0363699999</v>
      </c>
      <c r="FAS11">
        <v>-4255033.0363699999</v>
      </c>
      <c r="FAT11">
        <v>-4255033.0363699999</v>
      </c>
      <c r="FAU11">
        <v>-4255033.0363699999</v>
      </c>
      <c r="FAV11">
        <v>-4255033.0363699999</v>
      </c>
      <c r="FAW11">
        <v>-4255033.0363699999</v>
      </c>
      <c r="FAX11">
        <v>-4255033.0363699999</v>
      </c>
      <c r="FAY11">
        <v>-4255033.0363699999</v>
      </c>
      <c r="FAZ11">
        <v>-4255033.0363699999</v>
      </c>
      <c r="FBA11">
        <v>-4255033.0363699999</v>
      </c>
      <c r="FBB11">
        <v>-4255033.0363699999</v>
      </c>
      <c r="FBC11">
        <v>-4255033.0363699999</v>
      </c>
      <c r="FBD11">
        <v>-4255033.0363699999</v>
      </c>
      <c r="FBE11">
        <v>-4255033.0363699999</v>
      </c>
      <c r="FBF11">
        <v>-4255033.0363699999</v>
      </c>
      <c r="FBG11">
        <v>-4255033.0363699999</v>
      </c>
      <c r="FBH11">
        <v>-4255033.0363699999</v>
      </c>
      <c r="FBI11">
        <v>-4255033.0363699999</v>
      </c>
      <c r="FBJ11">
        <v>-4255033.0363699999</v>
      </c>
      <c r="FBK11">
        <v>-4255033.0363699999</v>
      </c>
      <c r="FBL11">
        <v>-4255033.0363699999</v>
      </c>
      <c r="FBM11">
        <v>-4255033.0363699999</v>
      </c>
      <c r="FBN11">
        <v>-4255033.0363699999</v>
      </c>
      <c r="FBO11">
        <v>-4255033.0363699999</v>
      </c>
      <c r="FBP11">
        <v>-4255033.0363699999</v>
      </c>
      <c r="FBQ11">
        <v>-4255033.0363699999</v>
      </c>
      <c r="FBR11">
        <v>-4255033.0363699999</v>
      </c>
      <c r="FBS11">
        <v>-4255033.0363699999</v>
      </c>
      <c r="FBT11">
        <v>-4255033.0363699999</v>
      </c>
      <c r="FBU11">
        <v>-4255033.0363699999</v>
      </c>
      <c r="FBV11">
        <v>-4255033.0363699999</v>
      </c>
      <c r="FBW11">
        <v>-4255033.0363699999</v>
      </c>
      <c r="FBX11">
        <v>-4255033.0363699999</v>
      </c>
      <c r="FBY11">
        <v>-4255033.0363699999</v>
      </c>
      <c r="FBZ11">
        <v>-4255033.0363699999</v>
      </c>
      <c r="FCA11">
        <v>-4255033.0363699999</v>
      </c>
      <c r="FCB11">
        <v>-4255033.0363699999</v>
      </c>
      <c r="FCC11">
        <v>-4255033.0363699999</v>
      </c>
      <c r="FCD11">
        <v>-8235040.20627</v>
      </c>
      <c r="FCE11">
        <v>-8235040.20627</v>
      </c>
      <c r="FCF11">
        <v>-8235040.20627</v>
      </c>
      <c r="FCG11">
        <v>-8235040.20627</v>
      </c>
      <c r="FCH11">
        <v>-8235040.20627</v>
      </c>
      <c r="FCI11">
        <v>-8235040.20627</v>
      </c>
      <c r="FCJ11">
        <v>-8235040.20627</v>
      </c>
      <c r="FCK11">
        <v>-8235040.20627</v>
      </c>
      <c r="FCL11">
        <v>-8235040.20627</v>
      </c>
      <c r="FCM11">
        <v>-8235040.20627</v>
      </c>
      <c r="FCN11">
        <v>-8235040.20627</v>
      </c>
      <c r="FCO11">
        <v>-8235040.20627</v>
      </c>
      <c r="FCP11">
        <v>-8235040.20627</v>
      </c>
      <c r="FCQ11">
        <v>-8235040.20627</v>
      </c>
      <c r="FCR11">
        <v>-8235040.20627</v>
      </c>
      <c r="FCS11">
        <v>-8235040.20627</v>
      </c>
      <c r="FCT11">
        <v>-8235040.20627</v>
      </c>
      <c r="FCU11">
        <v>-8235040.20627</v>
      </c>
      <c r="FCV11">
        <v>-8235040.20627</v>
      </c>
      <c r="FCW11">
        <v>-8235040.20627</v>
      </c>
      <c r="FCX11">
        <v>-8235040.20627</v>
      </c>
      <c r="FCY11">
        <v>-8235040.20627</v>
      </c>
      <c r="FCZ11">
        <v>-8235040.20627</v>
      </c>
      <c r="FDA11">
        <v>-8235040.20627</v>
      </c>
      <c r="FDB11">
        <v>-8235040.20627</v>
      </c>
      <c r="FDC11">
        <v>-8235040.20627</v>
      </c>
      <c r="FDD11">
        <v>-8235040.20627</v>
      </c>
      <c r="FDE11">
        <v>-8235040.20627</v>
      </c>
      <c r="FDF11">
        <v>-8235040.20627</v>
      </c>
      <c r="FDG11">
        <v>-8235040.20627</v>
      </c>
      <c r="FDH11">
        <v>-8235040.20627</v>
      </c>
      <c r="FDI11">
        <v>-8235040.20627</v>
      </c>
      <c r="FDJ11">
        <v>-8235040.20627</v>
      </c>
      <c r="FDK11">
        <v>-8235040.20627</v>
      </c>
      <c r="FDL11">
        <v>-8235040.20627</v>
      </c>
      <c r="FDM11">
        <v>-8235040.20627</v>
      </c>
      <c r="FDN11">
        <v>-8235040.20627</v>
      </c>
      <c r="FDO11">
        <v>-8235040.20627</v>
      </c>
      <c r="FDP11">
        <v>-8235040.20627</v>
      </c>
      <c r="FDQ11">
        <v>-8235040.20627</v>
      </c>
      <c r="FDR11">
        <v>-8235040.20627</v>
      </c>
      <c r="FDS11">
        <v>-8235040.20627</v>
      </c>
      <c r="FDT11">
        <v>-8235040.20627</v>
      </c>
      <c r="FDU11">
        <v>-8235040.20627</v>
      </c>
      <c r="FDV11">
        <v>-18934553.8719</v>
      </c>
      <c r="FDW11">
        <v>-18934553.8719</v>
      </c>
      <c r="FDX11">
        <v>-18934553.8719</v>
      </c>
      <c r="FDY11">
        <v>-18934553.8719</v>
      </c>
      <c r="FDZ11">
        <v>-18934553.8719</v>
      </c>
      <c r="FEA11">
        <v>-18934553.8719</v>
      </c>
      <c r="FEB11">
        <v>-18934553.8719</v>
      </c>
      <c r="FEC11">
        <v>-18934553.8719</v>
      </c>
      <c r="FED11">
        <v>-18934553.8719</v>
      </c>
      <c r="FEE11">
        <v>-18934553.8719</v>
      </c>
      <c r="FEF11">
        <v>-18934553.8719</v>
      </c>
      <c r="FEG11">
        <v>-18934553.8719</v>
      </c>
      <c r="FEH11">
        <v>-18934553.8719</v>
      </c>
      <c r="FEI11">
        <v>-18934553.8719</v>
      </c>
      <c r="FEJ11">
        <v>-18934553.8719</v>
      </c>
      <c r="FEK11">
        <v>-18934553.8719</v>
      </c>
      <c r="FEL11">
        <v>-18934553.8719</v>
      </c>
      <c r="FEM11">
        <v>-18934553.8719</v>
      </c>
      <c r="FEN11">
        <v>-18934553.8719</v>
      </c>
      <c r="FEO11">
        <v>-18934553.8719</v>
      </c>
      <c r="FEP11">
        <v>-18934553.8719</v>
      </c>
      <c r="FEQ11">
        <v>-18934553.8719</v>
      </c>
      <c r="FER11">
        <v>-18934553.8719</v>
      </c>
      <c r="FES11">
        <v>-18934553.8719</v>
      </c>
      <c r="FET11">
        <v>-18934553.8719</v>
      </c>
      <c r="FEU11">
        <v>-18934553.8719</v>
      </c>
      <c r="FEV11">
        <v>-18934553.8719</v>
      </c>
      <c r="FEW11">
        <v>-18934553.8719</v>
      </c>
      <c r="FEX11">
        <v>-18934553.8719</v>
      </c>
      <c r="FEY11">
        <v>-18934553.8719</v>
      </c>
      <c r="FEZ11">
        <v>-18934553.8719</v>
      </c>
      <c r="FFA11">
        <v>-18934553.8719</v>
      </c>
      <c r="FFB11">
        <v>-18934553.8719</v>
      </c>
      <c r="FFC11">
        <v>-18934553.8719</v>
      </c>
      <c r="FFD11">
        <v>-18934553.8719</v>
      </c>
      <c r="FFE11">
        <v>-18934553.8719</v>
      </c>
      <c r="FFF11">
        <v>-18934553.8719</v>
      </c>
      <c r="FFG11">
        <v>-18934553.8719</v>
      </c>
      <c r="FFH11">
        <v>-18934553.8719</v>
      </c>
      <c r="FFI11">
        <v>-18934553.8719</v>
      </c>
      <c r="FFJ11">
        <v>-18934553.8719</v>
      </c>
      <c r="FFK11">
        <v>-18934553.8719</v>
      </c>
      <c r="FFL11">
        <v>-18934553.8719</v>
      </c>
      <c r="FFM11">
        <v>-18934553.8719</v>
      </c>
      <c r="FFN11">
        <v>-30972547.812899999</v>
      </c>
      <c r="FFO11">
        <v>-30972547.812899999</v>
      </c>
      <c r="FFP11">
        <v>-30972547.812899999</v>
      </c>
      <c r="FFQ11">
        <v>-30972547.812899999</v>
      </c>
      <c r="FFR11">
        <v>-30972547.812899999</v>
      </c>
      <c r="FFS11">
        <v>-30972547.812899999</v>
      </c>
      <c r="FFT11">
        <v>-30972547.812899999</v>
      </c>
      <c r="FFU11">
        <v>-30972547.812899999</v>
      </c>
      <c r="FFV11">
        <v>-30972547.812899999</v>
      </c>
      <c r="FFW11">
        <v>-30972547.812899999</v>
      </c>
      <c r="FFX11">
        <v>-30972547.812899999</v>
      </c>
      <c r="FFY11">
        <v>-30972547.812899999</v>
      </c>
      <c r="FFZ11">
        <v>-30972547.812899999</v>
      </c>
      <c r="FGA11">
        <v>-30972547.812899999</v>
      </c>
      <c r="FGB11">
        <v>-30972547.812899999</v>
      </c>
      <c r="FGC11">
        <v>-30972547.812899999</v>
      </c>
      <c r="FGD11">
        <v>-30972547.812899999</v>
      </c>
      <c r="FGE11">
        <v>-30972547.812899999</v>
      </c>
      <c r="FGF11">
        <v>-30972547.812899999</v>
      </c>
      <c r="FGG11">
        <v>-30972547.812899999</v>
      </c>
      <c r="FGH11">
        <v>-30972547.812899999</v>
      </c>
      <c r="FGI11">
        <v>-30972547.812899999</v>
      </c>
      <c r="FGJ11">
        <v>-30972547.812899999</v>
      </c>
      <c r="FGK11">
        <v>-30972547.812899999</v>
      </c>
      <c r="FGL11">
        <v>-30972547.812899999</v>
      </c>
      <c r="FGM11">
        <v>-30972547.812899999</v>
      </c>
      <c r="FGN11">
        <v>-30972547.812899999</v>
      </c>
      <c r="FGO11">
        <v>-30972547.812899999</v>
      </c>
      <c r="FGP11">
        <v>-30972547.812899999</v>
      </c>
      <c r="FGQ11">
        <v>-30972547.812899999</v>
      </c>
      <c r="FGR11">
        <v>-30972547.812899999</v>
      </c>
      <c r="FGS11">
        <v>-30972547.812899999</v>
      </c>
      <c r="FGT11">
        <v>-30972547.812899999</v>
      </c>
      <c r="FGU11">
        <v>-30972547.812899999</v>
      </c>
      <c r="FGV11">
        <v>-30972547.812899999</v>
      </c>
      <c r="FGW11">
        <v>-30972547.812899999</v>
      </c>
      <c r="FGX11">
        <v>-30972547.812899999</v>
      </c>
      <c r="FGY11">
        <v>-30972547.812899999</v>
      </c>
      <c r="FGZ11">
        <v>-30972547.812899999</v>
      </c>
      <c r="FHA11">
        <v>-30972547.812899999</v>
      </c>
      <c r="FHB11">
        <v>-30972547.812899999</v>
      </c>
      <c r="FHC11">
        <v>-30972547.812899999</v>
      </c>
      <c r="FHD11">
        <v>-30972547.812899999</v>
      </c>
      <c r="FHE11">
        <v>-30972547.812899999</v>
      </c>
      <c r="FHF11">
        <v>-51884144.579899997</v>
      </c>
      <c r="FHG11">
        <v>-51884144.579899997</v>
      </c>
      <c r="FHH11">
        <v>-51884144.579899997</v>
      </c>
      <c r="FHI11">
        <v>-51884144.579899997</v>
      </c>
      <c r="FHJ11">
        <v>-51884144.579899997</v>
      </c>
      <c r="FHK11">
        <v>-51884144.579899997</v>
      </c>
      <c r="FHL11">
        <v>-51884144.579899997</v>
      </c>
      <c r="FHM11">
        <v>-51884144.579899997</v>
      </c>
      <c r="FHN11">
        <v>-51884144.579899997</v>
      </c>
      <c r="FHO11">
        <v>-51884144.579899997</v>
      </c>
      <c r="FHP11">
        <v>-51884144.579899997</v>
      </c>
      <c r="FHQ11">
        <v>-51884144.579899997</v>
      </c>
      <c r="FHR11">
        <v>-51884144.579899997</v>
      </c>
      <c r="FHS11">
        <v>-51884144.579899997</v>
      </c>
      <c r="FHT11">
        <v>-51884144.579899997</v>
      </c>
      <c r="FHU11">
        <v>-51884144.579899997</v>
      </c>
      <c r="FHV11">
        <v>-51884144.579899997</v>
      </c>
      <c r="FHW11">
        <v>-51884144.579899997</v>
      </c>
      <c r="FHX11">
        <v>-51884144.579899997</v>
      </c>
      <c r="FHY11">
        <v>-51884144.579899997</v>
      </c>
      <c r="FHZ11">
        <v>-51884144.579899997</v>
      </c>
      <c r="FIA11">
        <v>-51884144.579899997</v>
      </c>
      <c r="FIB11">
        <v>-51884144.579899997</v>
      </c>
      <c r="FIC11">
        <v>-51884144.579899997</v>
      </c>
      <c r="FID11">
        <v>-51884144.579899997</v>
      </c>
      <c r="FIE11">
        <v>-51884144.579899997</v>
      </c>
      <c r="FIF11">
        <v>-51884144.579899997</v>
      </c>
      <c r="FIG11">
        <v>-51884144.579899997</v>
      </c>
      <c r="FIH11">
        <v>-51884144.579899997</v>
      </c>
      <c r="FII11">
        <v>-51884144.579899997</v>
      </c>
      <c r="FIJ11">
        <v>-51884144.579899997</v>
      </c>
      <c r="FIK11">
        <v>-51884144.579899997</v>
      </c>
      <c r="FIL11">
        <v>-51884144.579899997</v>
      </c>
      <c r="FIM11">
        <v>-51884144.579899997</v>
      </c>
      <c r="FIN11">
        <v>-51884144.579899997</v>
      </c>
      <c r="FIO11">
        <v>-51884144.579899997</v>
      </c>
      <c r="FIP11">
        <v>-51884144.579899997</v>
      </c>
      <c r="FIQ11">
        <v>-51884144.579899997</v>
      </c>
      <c r="FIR11">
        <v>-51884144.579899997</v>
      </c>
      <c r="FIS11">
        <v>-51884144.579899997</v>
      </c>
      <c r="FIT11">
        <v>-51884144.579899997</v>
      </c>
      <c r="FIU11">
        <v>-51884144.579899997</v>
      </c>
      <c r="FIV11">
        <v>-51884144.579899997</v>
      </c>
      <c r="FIW11">
        <v>-51884144.579899997</v>
      </c>
      <c r="FIX11">
        <v>-11000968.517200001</v>
      </c>
      <c r="FIY11">
        <v>-11000968.517200001</v>
      </c>
      <c r="FIZ11">
        <v>-11000968.517200001</v>
      </c>
      <c r="FJA11">
        <v>-11000968.517200001</v>
      </c>
      <c r="FJB11">
        <v>-11000968.517200001</v>
      </c>
      <c r="FJC11">
        <v>-11000968.517200001</v>
      </c>
      <c r="FJD11">
        <v>-11000968.517200001</v>
      </c>
      <c r="FJE11">
        <v>-11000968.517200001</v>
      </c>
      <c r="FJF11">
        <v>-11000968.517200001</v>
      </c>
      <c r="FJG11">
        <v>-11000968.517200001</v>
      </c>
      <c r="FJH11">
        <v>-11000968.517200001</v>
      </c>
      <c r="FJI11">
        <v>-10968498.8334</v>
      </c>
      <c r="FJJ11">
        <v>-10968498.8334</v>
      </c>
      <c r="FJK11">
        <v>-10968498.8334</v>
      </c>
      <c r="FJL11">
        <v>-10968498.8334</v>
      </c>
      <c r="FJM11">
        <v>-10968498.8334</v>
      </c>
      <c r="FJN11">
        <v>-10968498.8334</v>
      </c>
      <c r="FJO11">
        <v>-10968498.8334</v>
      </c>
      <c r="FJP11">
        <v>-10968498.8334</v>
      </c>
      <c r="FJQ11">
        <v>-10968498.8334</v>
      </c>
      <c r="FJR11">
        <v>-10968498.8334</v>
      </c>
      <c r="FJS11">
        <v>-10968498.8334</v>
      </c>
      <c r="FJT11">
        <v>-11000968.517200001</v>
      </c>
      <c r="FJU11">
        <v>-11000968.517200001</v>
      </c>
      <c r="FJV11">
        <v>-11000968.517200001</v>
      </c>
      <c r="FJW11">
        <v>-11000968.517200001</v>
      </c>
      <c r="FJX11">
        <v>-11000968.517200001</v>
      </c>
      <c r="FJY11">
        <v>-11000968.517200001</v>
      </c>
      <c r="FJZ11">
        <v>-11000968.517200001</v>
      </c>
      <c r="FKA11">
        <v>-11000968.517200001</v>
      </c>
      <c r="FKB11">
        <v>-11000968.517200001</v>
      </c>
      <c r="FKC11">
        <v>-11000968.517200001</v>
      </c>
      <c r="FKD11">
        <v>-11000968.517200001</v>
      </c>
      <c r="FKE11">
        <v>-10968498.8334</v>
      </c>
      <c r="FKF11">
        <v>-10968498.8334</v>
      </c>
      <c r="FKG11">
        <v>-10968498.8334</v>
      </c>
      <c r="FKH11">
        <v>-10968498.8334</v>
      </c>
      <c r="FKI11">
        <v>-10968498.8334</v>
      </c>
      <c r="FKJ11">
        <v>-10968498.8334</v>
      </c>
      <c r="FKK11">
        <v>-10968498.8334</v>
      </c>
      <c r="FKL11">
        <v>-10968498.8334</v>
      </c>
      <c r="FKM11">
        <v>-10968498.8334</v>
      </c>
      <c r="FKN11">
        <v>-10968498.8334</v>
      </c>
      <c r="FKO11">
        <v>-10968498.8334</v>
      </c>
      <c r="FKP11">
        <v>-23427015.805300001</v>
      </c>
      <c r="FKQ11">
        <v>-23427015.805300001</v>
      </c>
      <c r="FKR11">
        <v>-23427015.805300001</v>
      </c>
      <c r="FKS11">
        <v>-23427015.805300001</v>
      </c>
      <c r="FKT11">
        <v>-23427015.805300001</v>
      </c>
      <c r="FKU11">
        <v>-23427015.805300001</v>
      </c>
      <c r="FKV11">
        <v>-23427015.805300001</v>
      </c>
      <c r="FKW11">
        <v>-23427015.805300001</v>
      </c>
      <c r="FKX11">
        <v>-23427015.805300001</v>
      </c>
      <c r="FKY11">
        <v>-23427015.805300001</v>
      </c>
      <c r="FKZ11">
        <v>-23427015.805300001</v>
      </c>
      <c r="FLA11">
        <v>-23364663.115800001</v>
      </c>
      <c r="FLB11">
        <v>-23364663.115800001</v>
      </c>
      <c r="FLC11">
        <v>-23364663.115800001</v>
      </c>
      <c r="FLD11">
        <v>-23364663.115800001</v>
      </c>
      <c r="FLE11">
        <v>-23364663.115800001</v>
      </c>
      <c r="FLF11">
        <v>-23364663.115800001</v>
      </c>
      <c r="FLG11">
        <v>-23364663.115800001</v>
      </c>
      <c r="FLH11">
        <v>-23364663.115800001</v>
      </c>
      <c r="FLI11">
        <v>-23364663.115800001</v>
      </c>
      <c r="FLJ11">
        <v>-23364663.115800001</v>
      </c>
      <c r="FLK11">
        <v>-23364663.115800001</v>
      </c>
      <c r="FLL11">
        <v>-23427015.805300001</v>
      </c>
      <c r="FLM11">
        <v>-23427015.805300001</v>
      </c>
      <c r="FLN11">
        <v>-23427015.805300001</v>
      </c>
      <c r="FLO11">
        <v>-23427015.805300001</v>
      </c>
      <c r="FLP11">
        <v>-23427015.805300001</v>
      </c>
      <c r="FLQ11">
        <v>-23427015.805300001</v>
      </c>
      <c r="FLR11">
        <v>-23427015.805300001</v>
      </c>
      <c r="FLS11">
        <v>-23427015.805300001</v>
      </c>
      <c r="FLT11">
        <v>-23427015.805300001</v>
      </c>
      <c r="FLU11">
        <v>-23427015.805300001</v>
      </c>
      <c r="FLV11">
        <v>-23427015.805300001</v>
      </c>
      <c r="FLW11">
        <v>-23364663.115800001</v>
      </c>
      <c r="FLX11">
        <v>-23364663.115800001</v>
      </c>
      <c r="FLY11">
        <v>-23364663.115800001</v>
      </c>
      <c r="FLZ11">
        <v>-23364663.115800001</v>
      </c>
      <c r="FMA11">
        <v>-23364663.115800001</v>
      </c>
      <c r="FMB11">
        <v>-23364663.115800001</v>
      </c>
      <c r="FMC11">
        <v>-23364663.115800001</v>
      </c>
      <c r="FMD11">
        <v>-23364663.115800001</v>
      </c>
      <c r="FME11">
        <v>-23364663.115800001</v>
      </c>
      <c r="FMF11">
        <v>-23364663.115800001</v>
      </c>
      <c r="FMG11">
        <v>-23364663.115800001</v>
      </c>
      <c r="FMH11">
        <v>-49737765.905599996</v>
      </c>
      <c r="FMI11">
        <v>-49737765.905599996</v>
      </c>
      <c r="FMJ11">
        <v>-49737765.905599996</v>
      </c>
      <c r="FMK11">
        <v>-49737765.905599996</v>
      </c>
      <c r="FML11">
        <v>-49737765.905599996</v>
      </c>
      <c r="FMM11">
        <v>-49737765.905599996</v>
      </c>
      <c r="FMN11">
        <v>-49737765.905599996</v>
      </c>
      <c r="FMO11">
        <v>-49737765.905599996</v>
      </c>
      <c r="FMP11">
        <v>-49737765.905599996</v>
      </c>
      <c r="FMQ11">
        <v>-49737765.905599996</v>
      </c>
      <c r="FMR11">
        <v>-49737765.905599996</v>
      </c>
      <c r="FMS11">
        <v>-49615647.204899997</v>
      </c>
      <c r="FMT11">
        <v>-49615647.204899997</v>
      </c>
      <c r="FMU11">
        <v>-49615647.204899997</v>
      </c>
      <c r="FMV11">
        <v>-49615647.204899997</v>
      </c>
      <c r="FMW11">
        <v>-49615647.204899997</v>
      </c>
      <c r="FMX11">
        <v>-49615647.204899997</v>
      </c>
      <c r="FMY11">
        <v>-49615647.204899997</v>
      </c>
      <c r="FMZ11">
        <v>-49615647.204899997</v>
      </c>
      <c r="FNA11">
        <v>-49615647.204899997</v>
      </c>
      <c r="FNB11">
        <v>-49615647.204899997</v>
      </c>
      <c r="FNC11">
        <v>-49615647.204899997</v>
      </c>
      <c r="FND11">
        <v>-49737765.905599996</v>
      </c>
      <c r="FNE11">
        <v>-49737765.905599996</v>
      </c>
      <c r="FNF11">
        <v>-49737765.905599996</v>
      </c>
      <c r="FNG11">
        <v>-49737765.905599996</v>
      </c>
      <c r="FNH11">
        <v>-49737765.905599996</v>
      </c>
      <c r="FNI11">
        <v>-49737765.905599996</v>
      </c>
      <c r="FNJ11">
        <v>-49737765.905599996</v>
      </c>
      <c r="FNK11">
        <v>-49737765.905599996</v>
      </c>
      <c r="FNL11">
        <v>-49737765.905599996</v>
      </c>
      <c r="FNM11">
        <v>-49737765.905599996</v>
      </c>
      <c r="FNN11">
        <v>-49737765.905599996</v>
      </c>
      <c r="FNO11">
        <v>-49615647.204899997</v>
      </c>
      <c r="FNP11">
        <v>-49615647.204899997</v>
      </c>
      <c r="FNQ11">
        <v>-49615647.204899997</v>
      </c>
      <c r="FNR11">
        <v>-49615647.204899997</v>
      </c>
      <c r="FNS11">
        <v>-49615647.204899997</v>
      </c>
      <c r="FNT11">
        <v>-49615647.204899997</v>
      </c>
      <c r="FNU11">
        <v>-49615647.204899997</v>
      </c>
      <c r="FNV11">
        <v>-49615647.204899997</v>
      </c>
      <c r="FNW11">
        <v>-49615647.204899997</v>
      </c>
      <c r="FNX11">
        <v>-49615647.204899997</v>
      </c>
      <c r="FNY11">
        <v>-49615647.204899997</v>
      </c>
      <c r="FNZ11">
        <v>1685211.77171</v>
      </c>
      <c r="FOA11">
        <v>1685211.77171</v>
      </c>
      <c r="FOB11">
        <v>1685211.77171</v>
      </c>
      <c r="FOC11">
        <v>1685211.77171</v>
      </c>
      <c r="FOD11">
        <v>1685211.77171</v>
      </c>
      <c r="FOE11">
        <v>1685211.77171</v>
      </c>
      <c r="FOF11">
        <v>1685211.77171</v>
      </c>
      <c r="FOG11">
        <v>1685211.77171</v>
      </c>
      <c r="FOH11">
        <v>1685211.77171</v>
      </c>
      <c r="FOI11">
        <v>1685211.77171</v>
      </c>
      <c r="FOJ11">
        <v>1685211.77171</v>
      </c>
      <c r="FOK11">
        <v>6351970.5394400004</v>
      </c>
      <c r="FOL11">
        <v>6351970.5394400004</v>
      </c>
      <c r="FOM11">
        <v>6351970.5394400004</v>
      </c>
      <c r="FON11">
        <v>6351970.5394400004</v>
      </c>
      <c r="FOO11">
        <v>6351970.5394400004</v>
      </c>
      <c r="FOP11">
        <v>6351970.5394400004</v>
      </c>
      <c r="FOQ11">
        <v>6351970.5394400004</v>
      </c>
      <c r="FOR11">
        <v>6351970.5394400004</v>
      </c>
      <c r="FOS11">
        <v>6351970.5394400004</v>
      </c>
      <c r="FOT11">
        <v>6351970.5394400004</v>
      </c>
      <c r="FOU11">
        <v>6351970.5394400004</v>
      </c>
      <c r="FOV11">
        <v>1685211.77171</v>
      </c>
      <c r="FOW11">
        <v>1685211.77171</v>
      </c>
      <c r="FOX11">
        <v>1685211.77171</v>
      </c>
      <c r="FOY11">
        <v>1685211.77171</v>
      </c>
      <c r="FOZ11">
        <v>1685211.77171</v>
      </c>
      <c r="FPA11">
        <v>1685211.77171</v>
      </c>
      <c r="FPB11">
        <v>1685211.77171</v>
      </c>
      <c r="FPC11">
        <v>1685211.77171</v>
      </c>
      <c r="FPD11">
        <v>1685211.77171</v>
      </c>
      <c r="FPE11">
        <v>1685211.77171</v>
      </c>
      <c r="FPF11">
        <v>1685211.77171</v>
      </c>
      <c r="FPG11">
        <v>6351970.5394400004</v>
      </c>
      <c r="FPH11">
        <v>6351970.5394400004</v>
      </c>
      <c r="FPI11">
        <v>6351970.5394400004</v>
      </c>
      <c r="FPJ11">
        <v>6351970.5394400004</v>
      </c>
      <c r="FPK11">
        <v>6351970.5394400004</v>
      </c>
      <c r="FPL11">
        <v>6351970.5394400004</v>
      </c>
      <c r="FPM11">
        <v>6351970.5394400004</v>
      </c>
      <c r="FPN11">
        <v>6351970.5394400004</v>
      </c>
      <c r="FPO11">
        <v>6351970.5394400004</v>
      </c>
      <c r="FPP11">
        <v>6351970.5394400004</v>
      </c>
      <c r="FPQ11">
        <v>6351970.5394400004</v>
      </c>
      <c r="FPR11">
        <v>11193967.413699999</v>
      </c>
      <c r="FPS11">
        <v>11193967.413699999</v>
      </c>
      <c r="FPT11">
        <v>11193967.413699999</v>
      </c>
      <c r="FPU11">
        <v>11193967.413699999</v>
      </c>
      <c r="FPV11">
        <v>11193967.413699999</v>
      </c>
      <c r="FPW11">
        <v>11193967.413699999</v>
      </c>
      <c r="FPX11">
        <v>11193967.413699999</v>
      </c>
      <c r="FPY11">
        <v>11193967.413699999</v>
      </c>
      <c r="FPZ11">
        <v>11193967.413699999</v>
      </c>
      <c r="FQA11">
        <v>11193967.413699999</v>
      </c>
      <c r="FQB11">
        <v>11193967.413699999</v>
      </c>
      <c r="FQC11">
        <v>20155710.361699998</v>
      </c>
      <c r="FQD11">
        <v>20155710.361699998</v>
      </c>
      <c r="FQE11">
        <v>20155710.361699998</v>
      </c>
      <c r="FQF11">
        <v>20155710.361699998</v>
      </c>
      <c r="FQG11">
        <v>20155710.361699998</v>
      </c>
      <c r="FQH11">
        <v>20155710.361699998</v>
      </c>
      <c r="FQI11">
        <v>20155710.361699998</v>
      </c>
      <c r="FQJ11">
        <v>20155710.361699998</v>
      </c>
      <c r="FQK11">
        <v>20155710.361699998</v>
      </c>
      <c r="FQL11">
        <v>20155710.361699998</v>
      </c>
      <c r="FQM11">
        <v>20155710.361699998</v>
      </c>
      <c r="FQN11">
        <v>11193967.413699999</v>
      </c>
      <c r="FQO11">
        <v>11193967.413699999</v>
      </c>
      <c r="FQP11">
        <v>11193967.413699999</v>
      </c>
      <c r="FQQ11">
        <v>11193967.413699999</v>
      </c>
      <c r="FQR11">
        <v>11193967.413699999</v>
      </c>
      <c r="FQS11">
        <v>11193967.413699999</v>
      </c>
      <c r="FQT11">
        <v>11193967.413699999</v>
      </c>
      <c r="FQU11">
        <v>11193967.413699999</v>
      </c>
      <c r="FQV11">
        <v>11193967.413699999</v>
      </c>
      <c r="FQW11">
        <v>11193967.413699999</v>
      </c>
      <c r="FQX11">
        <v>11193967.413699999</v>
      </c>
      <c r="FQY11">
        <v>20155710.361699998</v>
      </c>
      <c r="FQZ11">
        <v>20155710.361699998</v>
      </c>
      <c r="FRA11">
        <v>20155710.361699998</v>
      </c>
      <c r="FRB11">
        <v>20155710.361699998</v>
      </c>
      <c r="FRC11">
        <v>20155710.361699998</v>
      </c>
      <c r="FRD11">
        <v>20155710.361699998</v>
      </c>
      <c r="FRE11">
        <v>20155710.361699998</v>
      </c>
      <c r="FRF11">
        <v>20155710.361699998</v>
      </c>
      <c r="FRG11">
        <v>20155710.361699998</v>
      </c>
      <c r="FRH11">
        <v>20155710.361699998</v>
      </c>
      <c r="FRI11">
        <v>20155710.361699998</v>
      </c>
      <c r="FRJ11">
        <v>35161530.954700001</v>
      </c>
      <c r="FRK11">
        <v>35161530.954700001</v>
      </c>
      <c r="FRL11">
        <v>35161530.954700001</v>
      </c>
      <c r="FRM11">
        <v>35161530.954700001</v>
      </c>
      <c r="FRN11">
        <v>35161530.954700001</v>
      </c>
      <c r="FRO11">
        <v>35161530.954700001</v>
      </c>
      <c r="FRP11">
        <v>35161530.954700001</v>
      </c>
      <c r="FRQ11">
        <v>35161530.954700001</v>
      </c>
      <c r="FRR11">
        <v>35161530.954700001</v>
      </c>
      <c r="FRS11">
        <v>35161530.954700001</v>
      </c>
      <c r="FRT11">
        <v>35161530.954700001</v>
      </c>
      <c r="FRU11">
        <v>52713242.263300002</v>
      </c>
      <c r="FRV11">
        <v>52713242.263300002</v>
      </c>
      <c r="FRW11">
        <v>52713242.263300002</v>
      </c>
      <c r="FRX11">
        <v>52713242.263300002</v>
      </c>
      <c r="FRY11">
        <v>52713242.263300002</v>
      </c>
      <c r="FRZ11">
        <v>52713242.263300002</v>
      </c>
      <c r="FSA11">
        <v>52713242.263300002</v>
      </c>
      <c r="FSB11">
        <v>52713242.263300002</v>
      </c>
      <c r="FSC11">
        <v>52713242.263300002</v>
      </c>
      <c r="FSD11">
        <v>52713242.263300002</v>
      </c>
      <c r="FSE11">
        <v>52713242.263300002</v>
      </c>
      <c r="FSF11">
        <v>35161530.954700001</v>
      </c>
      <c r="FSG11">
        <v>35161530.954700001</v>
      </c>
      <c r="FSH11">
        <v>35161530.954700001</v>
      </c>
      <c r="FSI11">
        <v>35161530.954700001</v>
      </c>
      <c r="FSJ11">
        <v>35161530.954700001</v>
      </c>
      <c r="FSK11">
        <v>35161530.954700001</v>
      </c>
      <c r="FSL11">
        <v>35161530.954700001</v>
      </c>
      <c r="FSM11">
        <v>35161530.954700001</v>
      </c>
      <c r="FSN11">
        <v>35161530.954700001</v>
      </c>
      <c r="FSO11">
        <v>35161530.954700001</v>
      </c>
      <c r="FSP11">
        <v>35161530.954700001</v>
      </c>
      <c r="FSQ11">
        <v>52713242.263300002</v>
      </c>
      <c r="FSR11">
        <v>52713242.263300002</v>
      </c>
      <c r="FSS11">
        <v>52713242.263300002</v>
      </c>
      <c r="FST11">
        <v>52713242.263300002</v>
      </c>
      <c r="FSU11">
        <v>52713242.263300002</v>
      </c>
      <c r="FSV11">
        <v>52713242.263300002</v>
      </c>
      <c r="FSW11">
        <v>52713242.263300002</v>
      </c>
      <c r="FSX11">
        <v>52713242.263300002</v>
      </c>
      <c r="FSY11">
        <v>52713242.263300002</v>
      </c>
      <c r="FSZ11">
        <v>52713242.263300002</v>
      </c>
      <c r="FTA11">
        <v>52713242.263300002</v>
      </c>
      <c r="FTB11">
        <v>-4977967.0116400002</v>
      </c>
      <c r="FTC11">
        <v>-4977967.0116400002</v>
      </c>
      <c r="FTD11">
        <v>-4977967.0116400002</v>
      </c>
      <c r="FTE11">
        <v>-4977967.0116400002</v>
      </c>
      <c r="FTF11">
        <v>-4977967.0116400002</v>
      </c>
      <c r="FTG11">
        <v>-4977967.0116400002</v>
      </c>
      <c r="FTH11">
        <v>-4977967.0116400002</v>
      </c>
      <c r="FTI11">
        <v>-4977967.0116400002</v>
      </c>
      <c r="FTJ11">
        <v>-4977967.0116400002</v>
      </c>
      <c r="FTK11">
        <v>-4977967.0116400002</v>
      </c>
      <c r="FTL11">
        <v>-4977967.0116400002</v>
      </c>
      <c r="FTM11">
        <v>-5139383.9705400001</v>
      </c>
      <c r="FTN11">
        <v>-5139383.9705400001</v>
      </c>
      <c r="FTO11">
        <v>-5139383.9705400001</v>
      </c>
      <c r="FTP11">
        <v>-5139383.9705400001</v>
      </c>
      <c r="FTQ11">
        <v>-5139383.9705400001</v>
      </c>
      <c r="FTR11">
        <v>-5139383.9705400001</v>
      </c>
      <c r="FTS11">
        <v>-5139383.9705400001</v>
      </c>
      <c r="FTT11">
        <v>-5139383.9705400001</v>
      </c>
      <c r="FTU11">
        <v>-5139383.9705400001</v>
      </c>
      <c r="FTV11">
        <v>-5139383.9705400001</v>
      </c>
      <c r="FTW11">
        <v>-5139383.9705400001</v>
      </c>
      <c r="FTX11">
        <v>-4977967.0116400002</v>
      </c>
      <c r="FTY11">
        <v>-4977967.0116400002</v>
      </c>
      <c r="FTZ11">
        <v>-4977967.0116400002</v>
      </c>
      <c r="FUA11">
        <v>-4977967.0116400002</v>
      </c>
      <c r="FUB11">
        <v>-4977967.0116400002</v>
      </c>
      <c r="FUC11">
        <v>-4977967.0116400002</v>
      </c>
      <c r="FUD11">
        <v>-4977967.0116400002</v>
      </c>
      <c r="FUE11">
        <v>-4977967.0116400002</v>
      </c>
      <c r="FUF11">
        <v>-4977967.0116400002</v>
      </c>
      <c r="FUG11">
        <v>-4977967.0116400002</v>
      </c>
      <c r="FUH11">
        <v>-4977967.0116400002</v>
      </c>
      <c r="FUI11">
        <v>-5139383.9705400001</v>
      </c>
      <c r="FUJ11">
        <v>-5139383.9705400001</v>
      </c>
      <c r="FUK11">
        <v>-5139383.9705400001</v>
      </c>
      <c r="FUL11">
        <v>-5139383.9705400001</v>
      </c>
      <c r="FUM11">
        <v>-5139383.9705400001</v>
      </c>
      <c r="FUN11">
        <v>-5139383.9705400001</v>
      </c>
      <c r="FUO11">
        <v>-5139383.9705400001</v>
      </c>
      <c r="FUP11">
        <v>-5139383.9705400001</v>
      </c>
      <c r="FUQ11">
        <v>-5139383.9705400001</v>
      </c>
      <c r="FUR11">
        <v>-5139383.9705400001</v>
      </c>
      <c r="FUS11">
        <v>-5139383.9705400001</v>
      </c>
      <c r="FUT11">
        <v>1740108.3246299999</v>
      </c>
      <c r="FUU11">
        <v>1740108.3246299999</v>
      </c>
      <c r="FUV11">
        <v>1740108.3246299999</v>
      </c>
      <c r="FUW11">
        <v>1740108.3246299999</v>
      </c>
      <c r="FUX11">
        <v>1740108.3246299999</v>
      </c>
      <c r="FUY11">
        <v>1740108.3246299999</v>
      </c>
      <c r="FUZ11">
        <v>1740108.3246299999</v>
      </c>
      <c r="FVA11">
        <v>1740108.3246299999</v>
      </c>
      <c r="FVB11">
        <v>1740108.3246299999</v>
      </c>
      <c r="FVC11">
        <v>1740108.3246299999</v>
      </c>
      <c r="FVD11">
        <v>1740108.3246299999</v>
      </c>
      <c r="FVE11">
        <v>1430133.5937399999</v>
      </c>
      <c r="FVF11">
        <v>1430133.5937399999</v>
      </c>
      <c r="FVG11">
        <v>1430133.5937399999</v>
      </c>
      <c r="FVH11">
        <v>1430133.5937399999</v>
      </c>
      <c r="FVI11">
        <v>1430133.5937399999</v>
      </c>
      <c r="FVJ11">
        <v>1430133.5937399999</v>
      </c>
      <c r="FVK11">
        <v>1430133.5937399999</v>
      </c>
      <c r="FVL11">
        <v>1430133.5937399999</v>
      </c>
      <c r="FVM11">
        <v>1430133.5937399999</v>
      </c>
      <c r="FVN11">
        <v>1430133.5937399999</v>
      </c>
      <c r="FVO11">
        <v>1430133.5937399999</v>
      </c>
      <c r="FVP11">
        <v>1740108.3246299999</v>
      </c>
      <c r="FVQ11">
        <v>1740108.3246299999</v>
      </c>
      <c r="FVR11">
        <v>1740108.3246299999</v>
      </c>
      <c r="FVS11">
        <v>1740108.3246299999</v>
      </c>
      <c r="FVT11">
        <v>1740108.3246299999</v>
      </c>
      <c r="FVU11">
        <v>1740108.3246299999</v>
      </c>
      <c r="FVV11">
        <v>1740108.3246299999</v>
      </c>
      <c r="FVW11">
        <v>1740108.3246299999</v>
      </c>
      <c r="FVX11">
        <v>1740108.3246299999</v>
      </c>
      <c r="FVY11">
        <v>1740108.3246299999</v>
      </c>
      <c r="FVZ11">
        <v>1740108.3246299999</v>
      </c>
      <c r="FWA11">
        <v>1430133.5937399999</v>
      </c>
      <c r="FWB11">
        <v>1430133.5937399999</v>
      </c>
      <c r="FWC11">
        <v>1430133.5937399999</v>
      </c>
      <c r="FWD11">
        <v>1430133.5937399999</v>
      </c>
      <c r="FWE11">
        <v>1430133.5937399999</v>
      </c>
      <c r="FWF11">
        <v>1430133.5937399999</v>
      </c>
      <c r="FWG11">
        <v>1430133.5937399999</v>
      </c>
      <c r="FWH11">
        <v>1430133.5937399999</v>
      </c>
      <c r="FWI11">
        <v>1430133.5937399999</v>
      </c>
      <c r="FWJ11">
        <v>1430133.5937399999</v>
      </c>
      <c r="FWK11">
        <v>1430133.5937399999</v>
      </c>
      <c r="FWL11">
        <v>21135708.260699999</v>
      </c>
      <c r="FWM11">
        <v>21135708.260699999</v>
      </c>
      <c r="FWN11">
        <v>21135708.260699999</v>
      </c>
      <c r="FWO11">
        <v>21135708.260699999</v>
      </c>
      <c r="FWP11">
        <v>21135708.260699999</v>
      </c>
      <c r="FWQ11">
        <v>21135708.260699999</v>
      </c>
      <c r="FWR11">
        <v>21135708.260699999</v>
      </c>
      <c r="FWS11">
        <v>21135708.260699999</v>
      </c>
      <c r="FWT11">
        <v>21135708.260699999</v>
      </c>
      <c r="FWU11">
        <v>21135708.260699999</v>
      </c>
      <c r="FWV11">
        <v>21135708.260699999</v>
      </c>
      <c r="FWW11">
        <v>20528617.985800002</v>
      </c>
      <c r="FWX11">
        <v>20528617.985800002</v>
      </c>
      <c r="FWY11">
        <v>20528617.985800002</v>
      </c>
      <c r="FWZ11">
        <v>20528617.985800002</v>
      </c>
      <c r="FXA11">
        <v>20528617.985800002</v>
      </c>
      <c r="FXB11">
        <v>20528617.985800002</v>
      </c>
      <c r="FXC11">
        <v>20528617.985800002</v>
      </c>
      <c r="FXD11">
        <v>20528617.985800002</v>
      </c>
      <c r="FXE11">
        <v>20528617.985800002</v>
      </c>
      <c r="FXF11">
        <v>20528617.985800002</v>
      </c>
      <c r="FXG11">
        <v>20528617.985800002</v>
      </c>
      <c r="FXH11">
        <v>21135708.260699999</v>
      </c>
      <c r="FXI11">
        <v>21135708.260699999</v>
      </c>
      <c r="FXJ11">
        <v>21135708.260699999</v>
      </c>
      <c r="FXK11">
        <v>21135708.260699999</v>
      </c>
      <c r="FXL11">
        <v>21135708.260699999</v>
      </c>
      <c r="FXM11">
        <v>21135708.260699999</v>
      </c>
      <c r="FXN11">
        <v>21135708.260699999</v>
      </c>
      <c r="FXO11">
        <v>21135708.260699999</v>
      </c>
      <c r="FXP11">
        <v>21135708.260699999</v>
      </c>
      <c r="FXQ11">
        <v>21135708.260699999</v>
      </c>
      <c r="FXR11">
        <v>21135708.260699999</v>
      </c>
      <c r="FXS11">
        <v>20528617.985800002</v>
      </c>
      <c r="FXT11">
        <v>20528617.985800002</v>
      </c>
      <c r="FXU11">
        <v>20528617.985800002</v>
      </c>
      <c r="FXV11">
        <v>20528617.985800002</v>
      </c>
      <c r="FXW11">
        <v>20528617.985800002</v>
      </c>
      <c r="FXX11">
        <v>20528617.985800002</v>
      </c>
      <c r="FXY11">
        <v>20528617.985800002</v>
      </c>
      <c r="FXZ11">
        <v>20528617.985800002</v>
      </c>
      <c r="FYA11">
        <v>20528617.985800002</v>
      </c>
      <c r="FYB11">
        <v>20528617.985800002</v>
      </c>
      <c r="FYC11">
        <v>20528617.985800002</v>
      </c>
      <c r="FYD11">
        <v>-55698662.8138</v>
      </c>
      <c r="FYE11">
        <v>-55698662.8138</v>
      </c>
      <c r="FYF11">
        <v>-55698662.8138</v>
      </c>
      <c r="FYG11">
        <v>-55698662.8138</v>
      </c>
      <c r="FYH11">
        <v>-55698662.8138</v>
      </c>
      <c r="FYI11">
        <v>-55698662.8138</v>
      </c>
      <c r="FYJ11">
        <v>-55698662.8138</v>
      </c>
      <c r="FYK11">
        <v>-55698662.8138</v>
      </c>
      <c r="FYL11">
        <v>-55698662.8138</v>
      </c>
      <c r="FYM11">
        <v>-55698662.8138</v>
      </c>
      <c r="FYN11">
        <v>-55698662.8138</v>
      </c>
      <c r="FYO11">
        <v>-55698662.8138</v>
      </c>
      <c r="FYP11">
        <v>-55698662.8138</v>
      </c>
      <c r="FYQ11">
        <v>-55698662.8138</v>
      </c>
      <c r="FYR11">
        <v>-55698662.8138</v>
      </c>
      <c r="FYS11">
        <v>-55698662.8138</v>
      </c>
      <c r="FYT11">
        <v>-55698662.8138</v>
      </c>
      <c r="FYU11">
        <v>-55698662.8138</v>
      </c>
      <c r="FYV11">
        <v>-55698662.8138</v>
      </c>
      <c r="FYW11">
        <v>-55698662.8138</v>
      </c>
      <c r="FYX11">
        <v>-55698662.8138</v>
      </c>
      <c r="FYY11">
        <v>-55698662.8138</v>
      </c>
      <c r="FYZ11">
        <v>-55698662.8138</v>
      </c>
      <c r="FZA11">
        <v>-55698662.8138</v>
      </c>
      <c r="FZB11">
        <v>-55698662.8138</v>
      </c>
      <c r="FZC11">
        <v>-55698662.8138</v>
      </c>
      <c r="FZD11">
        <v>-55698662.8138</v>
      </c>
      <c r="FZE11">
        <v>-55698662.8138</v>
      </c>
      <c r="FZF11">
        <v>-55698662.8138</v>
      </c>
      <c r="FZG11">
        <v>-55698662.8138</v>
      </c>
      <c r="FZH11">
        <v>-55698662.8138</v>
      </c>
      <c r="FZI11">
        <v>-55698662.8138</v>
      </c>
      <c r="FZJ11">
        <v>-55698662.8138</v>
      </c>
      <c r="FZK11">
        <v>-55698662.8138</v>
      </c>
      <c r="FZL11">
        <v>-55698662.8138</v>
      </c>
      <c r="FZM11">
        <v>-55698662.8138</v>
      </c>
      <c r="FZN11">
        <v>-55698662.8138</v>
      </c>
      <c r="FZO11">
        <v>-55698662.8138</v>
      </c>
      <c r="FZP11">
        <v>-55698662.8138</v>
      </c>
      <c r="FZQ11">
        <v>-55698662.8138</v>
      </c>
      <c r="FZR11">
        <v>-55698662.8138</v>
      </c>
      <c r="FZS11">
        <v>-55698662.8138</v>
      </c>
      <c r="FZT11">
        <v>-55698662.8138</v>
      </c>
      <c r="FZU11">
        <v>-55698662.8138</v>
      </c>
      <c r="FZV11">
        <v>-85559951.374300003</v>
      </c>
      <c r="FZW11">
        <v>-85559951.374300003</v>
      </c>
      <c r="FZX11">
        <v>-85559951.374300003</v>
      </c>
      <c r="FZY11">
        <v>-85559951.374300003</v>
      </c>
      <c r="FZZ11">
        <v>-85559951.374300003</v>
      </c>
      <c r="GAA11">
        <v>-85559951.374300003</v>
      </c>
      <c r="GAB11">
        <v>-85559951.374300003</v>
      </c>
      <c r="GAC11">
        <v>-85559951.374300003</v>
      </c>
      <c r="GAD11">
        <v>-85559951.374300003</v>
      </c>
      <c r="GAE11">
        <v>-85559951.374300003</v>
      </c>
      <c r="GAF11">
        <v>-85559951.374300003</v>
      </c>
      <c r="GAG11">
        <v>-85559951.374300003</v>
      </c>
      <c r="GAH11">
        <v>-85559951.374300003</v>
      </c>
      <c r="GAI11">
        <v>-85559951.374300003</v>
      </c>
      <c r="GAJ11">
        <v>-85559951.374300003</v>
      </c>
      <c r="GAK11">
        <v>-85559951.374300003</v>
      </c>
      <c r="GAL11">
        <v>-85559951.374300003</v>
      </c>
      <c r="GAM11">
        <v>-85559951.374300003</v>
      </c>
      <c r="GAN11">
        <v>-85559951.374300003</v>
      </c>
      <c r="GAO11">
        <v>-85559951.374300003</v>
      </c>
      <c r="GAP11">
        <v>-85559951.374300003</v>
      </c>
      <c r="GAQ11">
        <v>-85559951.374300003</v>
      </c>
      <c r="GAR11">
        <v>-85559951.374300003</v>
      </c>
      <c r="GAS11">
        <v>-85559951.374300003</v>
      </c>
      <c r="GAT11">
        <v>-85559951.374300003</v>
      </c>
      <c r="GAU11">
        <v>-85559951.374300003</v>
      </c>
      <c r="GAV11">
        <v>-85559951.374300003</v>
      </c>
      <c r="GAW11">
        <v>-85559951.374300003</v>
      </c>
      <c r="GAX11">
        <v>-85559951.374300003</v>
      </c>
      <c r="GAY11">
        <v>-85559951.374300003</v>
      </c>
      <c r="GAZ11">
        <v>-85559951.374300003</v>
      </c>
      <c r="GBA11">
        <v>-85559951.374300003</v>
      </c>
      <c r="GBB11">
        <v>-85559951.374300003</v>
      </c>
      <c r="GBC11">
        <v>-85559951.374300003</v>
      </c>
      <c r="GBD11">
        <v>-85559951.374300003</v>
      </c>
      <c r="GBE11">
        <v>-85559951.374300003</v>
      </c>
      <c r="GBF11">
        <v>-85559951.374300003</v>
      </c>
      <c r="GBG11">
        <v>-85559951.374300003</v>
      </c>
      <c r="GBH11">
        <v>-85559951.374300003</v>
      </c>
      <c r="GBI11">
        <v>-85559951.374300003</v>
      </c>
      <c r="GBJ11">
        <v>-85559951.374300003</v>
      </c>
      <c r="GBK11">
        <v>-85559951.374300003</v>
      </c>
      <c r="GBL11">
        <v>-85559951.374300003</v>
      </c>
      <c r="GBM11">
        <v>-85559951.374300003</v>
      </c>
      <c r="GBN11">
        <v>-132153906.104</v>
      </c>
      <c r="GBO11">
        <v>-132153906.104</v>
      </c>
      <c r="GBP11">
        <v>-132153906.104</v>
      </c>
      <c r="GBQ11">
        <v>-132153906.104</v>
      </c>
      <c r="GBR11">
        <v>-132153906.104</v>
      </c>
      <c r="GBS11">
        <v>-132153906.104</v>
      </c>
      <c r="GBT11">
        <v>-132153906.104</v>
      </c>
      <c r="GBU11">
        <v>-132153906.104</v>
      </c>
      <c r="GBV11">
        <v>-132153906.104</v>
      </c>
      <c r="GBW11">
        <v>-132153906.104</v>
      </c>
      <c r="GBX11">
        <v>-132153906.104</v>
      </c>
      <c r="GBY11">
        <v>-132153906.104</v>
      </c>
      <c r="GBZ11">
        <v>-132153906.104</v>
      </c>
      <c r="GCA11">
        <v>-132153906.104</v>
      </c>
      <c r="GCB11">
        <v>-132153906.104</v>
      </c>
      <c r="GCC11">
        <v>-132153906.104</v>
      </c>
      <c r="GCD11">
        <v>-132153906.104</v>
      </c>
      <c r="GCE11">
        <v>-132153906.104</v>
      </c>
      <c r="GCF11">
        <v>-132153906.104</v>
      </c>
      <c r="GCG11">
        <v>-132153906.104</v>
      </c>
      <c r="GCH11">
        <v>-132153906.104</v>
      </c>
      <c r="GCI11">
        <v>-132153906.104</v>
      </c>
      <c r="GCJ11">
        <v>-132153906.104</v>
      </c>
      <c r="GCK11">
        <v>-132153906.104</v>
      </c>
      <c r="GCL11">
        <v>-132153906.104</v>
      </c>
      <c r="GCM11">
        <v>-132153906.104</v>
      </c>
      <c r="GCN11">
        <v>-132153906.104</v>
      </c>
      <c r="GCO11">
        <v>-132153906.104</v>
      </c>
      <c r="GCP11">
        <v>-132153906.104</v>
      </c>
      <c r="GCQ11">
        <v>-132153906.104</v>
      </c>
      <c r="GCR11">
        <v>-132153906.104</v>
      </c>
      <c r="GCS11">
        <v>-132153906.104</v>
      </c>
      <c r="GCT11">
        <v>-132153906.104</v>
      </c>
      <c r="GCU11">
        <v>-132153906.104</v>
      </c>
      <c r="GCV11">
        <v>-132153906.104</v>
      </c>
      <c r="GCW11">
        <v>-132153906.104</v>
      </c>
      <c r="GCX11">
        <v>-132153906.104</v>
      </c>
      <c r="GCY11">
        <v>-132153906.104</v>
      </c>
      <c r="GCZ11">
        <v>-132153906.104</v>
      </c>
      <c r="GDA11">
        <v>-132153906.104</v>
      </c>
      <c r="GDB11">
        <v>-132153906.104</v>
      </c>
      <c r="GDC11">
        <v>-132153906.104</v>
      </c>
      <c r="GDD11">
        <v>-132153906.104</v>
      </c>
      <c r="GDE11">
        <v>-132153906.104</v>
      </c>
      <c r="GDF11">
        <v>-55698662.8138</v>
      </c>
      <c r="GDG11">
        <v>-55698662.8138</v>
      </c>
      <c r="GDH11">
        <v>-55698662.8138</v>
      </c>
      <c r="GDI11">
        <v>-55698662.8138</v>
      </c>
      <c r="GDJ11">
        <v>-55698662.8138</v>
      </c>
      <c r="GDK11">
        <v>-55698662.8138</v>
      </c>
      <c r="GDL11">
        <v>-55698662.8138</v>
      </c>
      <c r="GDM11">
        <v>-55698662.8138</v>
      </c>
      <c r="GDN11">
        <v>-55698662.8138</v>
      </c>
      <c r="GDO11">
        <v>-55698662.8138</v>
      </c>
      <c r="GDP11">
        <v>-55698662.8138</v>
      </c>
      <c r="GDQ11">
        <v>-55698662.8138</v>
      </c>
      <c r="GDR11">
        <v>-55698662.8138</v>
      </c>
      <c r="GDS11">
        <v>-55698662.8138</v>
      </c>
      <c r="GDT11">
        <v>-55698662.8138</v>
      </c>
      <c r="GDU11">
        <v>-55698662.8138</v>
      </c>
      <c r="GDV11">
        <v>-55698662.8138</v>
      </c>
      <c r="GDW11">
        <v>-55698662.8138</v>
      </c>
      <c r="GDX11">
        <v>-55698662.8138</v>
      </c>
      <c r="GDY11">
        <v>-55698662.8138</v>
      </c>
      <c r="GDZ11">
        <v>-55698662.8138</v>
      </c>
      <c r="GEA11">
        <v>-55698662.8138</v>
      </c>
      <c r="GEB11">
        <v>-55698662.8138</v>
      </c>
      <c r="GEC11">
        <v>-55698662.8138</v>
      </c>
      <c r="GED11">
        <v>-55698662.8138</v>
      </c>
      <c r="GEE11">
        <v>-55698662.8138</v>
      </c>
      <c r="GEF11">
        <v>-55698662.8138</v>
      </c>
      <c r="GEG11">
        <v>-55698662.8138</v>
      </c>
      <c r="GEH11">
        <v>-55698662.8138</v>
      </c>
      <c r="GEI11">
        <v>-55698662.8138</v>
      </c>
      <c r="GEJ11">
        <v>-55698662.8138</v>
      </c>
      <c r="GEK11">
        <v>-55698662.8138</v>
      </c>
      <c r="GEL11">
        <v>-55698662.8138</v>
      </c>
      <c r="GEM11">
        <v>-55698662.8138</v>
      </c>
      <c r="GEN11">
        <v>-55698662.8138</v>
      </c>
      <c r="GEO11">
        <v>-55698662.8138</v>
      </c>
      <c r="GEP11">
        <v>-55698662.8138</v>
      </c>
      <c r="GEQ11">
        <v>-55698662.8138</v>
      </c>
      <c r="GER11">
        <v>-55698662.8138</v>
      </c>
      <c r="GES11">
        <v>-55698662.8138</v>
      </c>
      <c r="GET11">
        <v>-55698662.8138</v>
      </c>
      <c r="GEU11">
        <v>-55698662.8138</v>
      </c>
      <c r="GEV11">
        <v>-55698662.8138</v>
      </c>
      <c r="GEW11">
        <v>-55698662.8138</v>
      </c>
      <c r="GEX11">
        <v>-85559951.374300003</v>
      </c>
      <c r="GEY11">
        <v>-85559951.374300003</v>
      </c>
      <c r="GEZ11">
        <v>-85559951.374300003</v>
      </c>
      <c r="GFA11">
        <v>-85559951.374300003</v>
      </c>
      <c r="GFB11">
        <v>-85559951.374300003</v>
      </c>
      <c r="GFC11">
        <v>-85559951.374300003</v>
      </c>
      <c r="GFD11">
        <v>-85559951.374300003</v>
      </c>
      <c r="GFE11">
        <v>-85559951.374300003</v>
      </c>
      <c r="GFF11">
        <v>-85559951.374300003</v>
      </c>
      <c r="GFG11">
        <v>-85559951.374300003</v>
      </c>
      <c r="GFH11">
        <v>-85559951.374300003</v>
      </c>
      <c r="GFI11">
        <v>-85559951.374300003</v>
      </c>
      <c r="GFJ11">
        <v>-85559951.374300003</v>
      </c>
      <c r="GFK11">
        <v>-85559951.374300003</v>
      </c>
      <c r="GFL11">
        <v>-85559951.374300003</v>
      </c>
      <c r="GFM11">
        <v>-85559951.374300003</v>
      </c>
      <c r="GFN11">
        <v>-85559951.374300003</v>
      </c>
      <c r="GFO11">
        <v>-85559951.374300003</v>
      </c>
      <c r="GFP11">
        <v>-85559951.374300003</v>
      </c>
      <c r="GFQ11">
        <v>-85559951.374300003</v>
      </c>
      <c r="GFR11">
        <v>-85559951.374300003</v>
      </c>
      <c r="GFS11">
        <v>-85559951.374300003</v>
      </c>
      <c r="GFT11">
        <v>-85559951.374300003</v>
      </c>
      <c r="GFU11">
        <v>-85559951.374300003</v>
      </c>
      <c r="GFV11">
        <v>-85559951.374300003</v>
      </c>
      <c r="GFW11">
        <v>-85559951.374300003</v>
      </c>
      <c r="GFX11">
        <v>-85559951.374300003</v>
      </c>
      <c r="GFY11">
        <v>-85559951.374300003</v>
      </c>
      <c r="GFZ11">
        <v>-85559951.374300003</v>
      </c>
      <c r="GGA11">
        <v>-85559951.374300003</v>
      </c>
      <c r="GGB11">
        <v>-85559951.374300003</v>
      </c>
      <c r="GGC11">
        <v>-85559951.374300003</v>
      </c>
      <c r="GGD11">
        <v>-85559951.374300003</v>
      </c>
      <c r="GGE11">
        <v>-85559951.374300003</v>
      </c>
      <c r="GGF11">
        <v>-85559951.374300003</v>
      </c>
      <c r="GGG11">
        <v>-85559951.374300003</v>
      </c>
      <c r="GGH11">
        <v>-85559951.374300003</v>
      </c>
      <c r="GGI11">
        <v>-85559951.374300003</v>
      </c>
      <c r="GGJ11">
        <v>-85559951.374300003</v>
      </c>
      <c r="GGK11">
        <v>-85559951.374300003</v>
      </c>
      <c r="GGL11">
        <v>-85559951.374300003</v>
      </c>
      <c r="GGM11">
        <v>-85559951.374300003</v>
      </c>
      <c r="GGN11">
        <v>-85559951.374300003</v>
      </c>
      <c r="GGO11">
        <v>-85559951.374300003</v>
      </c>
      <c r="GGP11">
        <v>-132153906.104</v>
      </c>
      <c r="GGQ11">
        <v>-132153906.104</v>
      </c>
      <c r="GGR11">
        <v>-132153906.104</v>
      </c>
      <c r="GGS11">
        <v>-132153906.104</v>
      </c>
      <c r="GGT11">
        <v>-132153906.104</v>
      </c>
      <c r="GGU11">
        <v>-132153906.104</v>
      </c>
      <c r="GGV11">
        <v>-132153906.104</v>
      </c>
      <c r="GGW11">
        <v>-132153906.104</v>
      </c>
      <c r="GGX11">
        <v>-132153906.104</v>
      </c>
      <c r="GGY11">
        <v>-132153906.104</v>
      </c>
      <c r="GGZ11">
        <v>-132153906.104</v>
      </c>
      <c r="GHA11">
        <v>-132153906.104</v>
      </c>
      <c r="GHB11">
        <v>-132153906.104</v>
      </c>
      <c r="GHC11">
        <v>-132153906.104</v>
      </c>
      <c r="GHD11">
        <v>-132153906.104</v>
      </c>
      <c r="GHE11">
        <v>-132153906.104</v>
      </c>
      <c r="GHF11">
        <v>-132153906.104</v>
      </c>
      <c r="GHG11">
        <v>-132153906.104</v>
      </c>
      <c r="GHH11">
        <v>-132153906.104</v>
      </c>
      <c r="GHI11">
        <v>-132153906.104</v>
      </c>
      <c r="GHJ11">
        <v>-132153906.104</v>
      </c>
      <c r="GHK11">
        <v>-132153906.104</v>
      </c>
      <c r="GHL11">
        <v>-132153906.104</v>
      </c>
      <c r="GHM11">
        <v>-132153906.104</v>
      </c>
      <c r="GHN11">
        <v>-132153906.104</v>
      </c>
      <c r="GHO11">
        <v>-132153906.104</v>
      </c>
      <c r="GHP11">
        <v>-132153906.104</v>
      </c>
      <c r="GHQ11">
        <v>-132153906.104</v>
      </c>
      <c r="GHR11">
        <v>-132153906.104</v>
      </c>
      <c r="GHS11">
        <v>-132153906.104</v>
      </c>
      <c r="GHT11">
        <v>-132153906.104</v>
      </c>
      <c r="GHU11">
        <v>-132153906.104</v>
      </c>
      <c r="GHV11">
        <v>-132153906.104</v>
      </c>
      <c r="GHW11">
        <v>-132153906.104</v>
      </c>
      <c r="GHX11">
        <v>-132153906.104</v>
      </c>
      <c r="GHY11">
        <v>-132153906.104</v>
      </c>
      <c r="GHZ11">
        <v>-132153906.104</v>
      </c>
      <c r="GIA11">
        <v>-132153906.104</v>
      </c>
      <c r="GIB11">
        <v>-132153906.104</v>
      </c>
      <c r="GIC11">
        <v>-132153906.104</v>
      </c>
      <c r="GID11">
        <v>-132153906.104</v>
      </c>
      <c r="GIE11">
        <v>-132153906.104</v>
      </c>
      <c r="GIF11">
        <v>-132153906.104</v>
      </c>
      <c r="GIG11">
        <v>-132153906.104</v>
      </c>
      <c r="GIH11">
        <v>-18040727.685199998</v>
      </c>
      <c r="GII11">
        <v>-16460322.4682</v>
      </c>
      <c r="GIJ11">
        <v>-15114928.9473</v>
      </c>
      <c r="GIK11">
        <v>-13932977.679099999</v>
      </c>
      <c r="GIL11">
        <v>-12823269.5594</v>
      </c>
      <c r="GIM11">
        <v>-11672823.066400001</v>
      </c>
      <c r="GIN11">
        <v>-10351263.584899999</v>
      </c>
      <c r="GIO11">
        <v>-8726948.7862599995</v>
      </c>
      <c r="GIP11">
        <v>-6698358.0008199997</v>
      </c>
      <c r="GIQ11">
        <v>-4218425.2128900001</v>
      </c>
      <c r="GIR11">
        <v>-1433796.7035999999</v>
      </c>
      <c r="GIS11">
        <v>-16600878.7872</v>
      </c>
      <c r="GIT11">
        <v>-14316517.9472</v>
      </c>
      <c r="GIU11">
        <v>-12004312.187100001</v>
      </c>
      <c r="GIV11">
        <v>-9512017.7817899995</v>
      </c>
      <c r="GIW11">
        <v>-6654637.9728199998</v>
      </c>
      <c r="GIX11">
        <v>-3221222.4977699998</v>
      </c>
      <c r="GIY11">
        <v>1000976.28573</v>
      </c>
      <c r="GIZ11">
        <v>6176833.1196799995</v>
      </c>
      <c r="GJA11">
        <v>12888282.8366</v>
      </c>
      <c r="GJB11">
        <v>21713666.282600001</v>
      </c>
      <c r="GJC11">
        <v>26696545.398400001</v>
      </c>
      <c r="GJD11">
        <v>-18040727.685199998</v>
      </c>
      <c r="GJE11">
        <v>-16341568.434900001</v>
      </c>
      <c r="GJF11">
        <v>-14892163.979699999</v>
      </c>
      <c r="GJG11">
        <v>-13665053.4487</v>
      </c>
      <c r="GJH11">
        <v>-12487417.029200001</v>
      </c>
      <c r="GJI11">
        <v>-11160267.278899999</v>
      </c>
      <c r="GJJ11">
        <v>-9715477.9673299994</v>
      </c>
      <c r="GJK11">
        <v>-8025296.7522499999</v>
      </c>
      <c r="GJL11">
        <v>-5669375.7895</v>
      </c>
      <c r="GJM11">
        <v>-3231539.8553300002</v>
      </c>
      <c r="GJN11">
        <v>-1433796.7035999999</v>
      </c>
      <c r="GJO11">
        <v>-16600878.7872</v>
      </c>
      <c r="GJP11">
        <v>-14115773.0348</v>
      </c>
      <c r="GJQ11">
        <v>-11590842.870999999</v>
      </c>
      <c r="GJR11">
        <v>-8912600.0767499991</v>
      </c>
      <c r="GJS11">
        <v>-5511187.5263900002</v>
      </c>
      <c r="GJT11">
        <v>-1453741.39448</v>
      </c>
      <c r="GJU11">
        <v>3243886.0684099998</v>
      </c>
      <c r="GJV11">
        <v>10704491.1916</v>
      </c>
      <c r="GJW11">
        <v>18565549.620900001</v>
      </c>
      <c r="GJX11">
        <v>23673193.8431</v>
      </c>
      <c r="GJY11">
        <v>26696545.398400001</v>
      </c>
      <c r="GJZ11">
        <v>-26619926.3167</v>
      </c>
      <c r="GKA11">
        <v>-23861556.119800001</v>
      </c>
      <c r="GKB11">
        <v>-21322836.6263</v>
      </c>
      <c r="GKC11">
        <v>-18853199.533199999</v>
      </c>
      <c r="GKD11">
        <v>-16265420.790100001</v>
      </c>
      <c r="GKE11">
        <v>-13336995.706499999</v>
      </c>
      <c r="GKF11">
        <v>-9827071.5972099993</v>
      </c>
      <c r="GKG11">
        <v>-5518372.6929500001</v>
      </c>
      <c r="GKH11">
        <v>-288404.15676400001</v>
      </c>
      <c r="GKI11">
        <v>5846533.5373999998</v>
      </c>
      <c r="GKJ11">
        <v>12424981.7016</v>
      </c>
      <c r="GKK11">
        <v>-23740228.520799998</v>
      </c>
      <c r="GKL11">
        <v>-19573947.077599999</v>
      </c>
      <c r="GKM11">
        <v>-15101603.106000001</v>
      </c>
      <c r="GKN11">
        <v>-10011279.738700001</v>
      </c>
      <c r="GKO11">
        <v>-3928157.6168800001</v>
      </c>
      <c r="GKP11">
        <v>3566205.4308000002</v>
      </c>
      <c r="GKQ11">
        <v>12877408.143999999</v>
      </c>
      <c r="GKR11">
        <v>24289191.118900001</v>
      </c>
      <c r="GKS11">
        <v>38969914.213100001</v>
      </c>
      <c r="GKT11">
        <v>58036390.423799999</v>
      </c>
      <c r="GKU11">
        <v>68685665.905599996</v>
      </c>
      <c r="GKV11">
        <v>-26619926.3167</v>
      </c>
      <c r="GKW11">
        <v>-23652857.134799998</v>
      </c>
      <c r="GKX11">
        <v>-20900361.525199998</v>
      </c>
      <c r="GKY11">
        <v>-18297135.455899999</v>
      </c>
      <c r="GKZ11">
        <v>-15504378.6295</v>
      </c>
      <c r="GLA11">
        <v>-12098311.657500001</v>
      </c>
      <c r="GLB11">
        <v>-8248949.1868599998</v>
      </c>
      <c r="GLC11">
        <v>-3780141.7086200002</v>
      </c>
      <c r="GLD11">
        <v>2213616.2938399999</v>
      </c>
      <c r="GLE11">
        <v>8184633.0557899997</v>
      </c>
      <c r="GLF11">
        <v>12424981.7016</v>
      </c>
      <c r="GLG11">
        <v>-23740228.520799998</v>
      </c>
      <c r="GLH11">
        <v>-19205524.252999999</v>
      </c>
      <c r="GLI11">
        <v>-14299094.7563</v>
      </c>
      <c r="GLJ11">
        <v>-8790314.5609200001</v>
      </c>
      <c r="GLK11">
        <v>-1513616.7086100001</v>
      </c>
      <c r="GLL11">
        <v>7373086.4229699997</v>
      </c>
      <c r="GLM11">
        <v>17742820.239500001</v>
      </c>
      <c r="GLN11">
        <v>34104488.577299997</v>
      </c>
      <c r="GLO11">
        <v>51205723.118500002</v>
      </c>
      <c r="GLP11">
        <v>62226651.717</v>
      </c>
      <c r="GLQ11">
        <v>68685665.905599996</v>
      </c>
      <c r="GLR11">
        <v>-38905550.988200001</v>
      </c>
      <c r="GLS11">
        <v>-34000583.264799997</v>
      </c>
      <c r="GLT11">
        <v>-29155909.991</v>
      </c>
      <c r="GLU11">
        <v>-24059252.605300002</v>
      </c>
      <c r="GLV11">
        <v>-18328977.010400001</v>
      </c>
      <c r="GLW11">
        <v>-11525435.1927</v>
      </c>
      <c r="GLX11">
        <v>-3197154.8151400001</v>
      </c>
      <c r="GLY11">
        <v>7020700.1824399997</v>
      </c>
      <c r="GLZ11">
        <v>19251214.366</v>
      </c>
      <c r="GMA11">
        <v>33294745.824099999</v>
      </c>
      <c r="GMB11">
        <v>47974253.767300002</v>
      </c>
      <c r="GMC11">
        <v>-33146155.396400001</v>
      </c>
      <c r="GMD11">
        <v>-25425365.180500001</v>
      </c>
      <c r="GME11">
        <v>-16713442.950300001</v>
      </c>
      <c r="GMF11">
        <v>-6375413.0162300002</v>
      </c>
      <c r="GMG11">
        <v>6345549.3359300001</v>
      </c>
      <c r="GMH11">
        <v>22280967.081799999</v>
      </c>
      <c r="GMI11">
        <v>42211804.667300001</v>
      </c>
      <c r="GMJ11">
        <v>66635827.806199998</v>
      </c>
      <c r="GMK11">
        <v>97896177.776600003</v>
      </c>
      <c r="GML11">
        <v>138165824.58700001</v>
      </c>
      <c r="GMM11">
        <v>160495622.17500001</v>
      </c>
      <c r="GMN11">
        <v>-38905550.988200001</v>
      </c>
      <c r="GMO11">
        <v>-33626984.058600001</v>
      </c>
      <c r="GMP11">
        <v>-28346266.5363</v>
      </c>
      <c r="GMQ11">
        <v>-22917082.2608</v>
      </c>
      <c r="GMR11">
        <v>-16672431.306399999</v>
      </c>
      <c r="GMS11">
        <v>-8725997.5396100003</v>
      </c>
      <c r="GMT11">
        <v>421646.85513500002</v>
      </c>
      <c r="GMU11">
        <v>11002620.0505</v>
      </c>
      <c r="GMV11">
        <v>24925375.9373</v>
      </c>
      <c r="GMW11">
        <v>38520630.705899999</v>
      </c>
      <c r="GMX11">
        <v>47974253.767300002</v>
      </c>
      <c r="GMY11">
        <v>-33146155.396400001</v>
      </c>
      <c r="GMZ11">
        <v>-24738792.343400002</v>
      </c>
      <c r="GNA11">
        <v>-15145843.2159</v>
      </c>
      <c r="GNB11">
        <v>-3900584.9578</v>
      </c>
      <c r="GNC11">
        <v>11366774.005000001</v>
      </c>
      <c r="GND11">
        <v>30304804.660100002</v>
      </c>
      <c r="GNE11">
        <v>52515408.950599998</v>
      </c>
      <c r="GNF11">
        <v>87413395.767900005</v>
      </c>
      <c r="GNG11">
        <v>123697733.42399999</v>
      </c>
      <c r="GNH11">
        <v>146955529.55500001</v>
      </c>
      <c r="GNI11">
        <v>160495622.17500001</v>
      </c>
      <c r="GNJ11">
        <v>9688755.7373099998</v>
      </c>
      <c r="GNK11">
        <v>9688755.7373099998</v>
      </c>
      <c r="GNL11">
        <v>9688755.7373099998</v>
      </c>
      <c r="GNM11">
        <v>9688755.7373099998</v>
      </c>
      <c r="GNN11">
        <v>9688755.7373099998</v>
      </c>
      <c r="GNO11">
        <v>9688755.7373099998</v>
      </c>
      <c r="GNP11">
        <v>9688755.7373099998</v>
      </c>
      <c r="GNQ11">
        <v>9688755.7373099998</v>
      </c>
      <c r="GNR11">
        <v>9688755.7373099998</v>
      </c>
      <c r="GNS11">
        <v>9688755.7373099998</v>
      </c>
      <c r="GNT11">
        <v>9688755.7373099998</v>
      </c>
      <c r="GNU11">
        <v>9635033.5176199991</v>
      </c>
      <c r="GNV11">
        <v>9635033.5176199991</v>
      </c>
      <c r="GNW11">
        <v>9635033.5176199991</v>
      </c>
      <c r="GNX11">
        <v>9635033.5176199991</v>
      </c>
      <c r="GNY11">
        <v>9635033.5176199991</v>
      </c>
      <c r="GNZ11">
        <v>9635033.5176199991</v>
      </c>
      <c r="GOA11">
        <v>9635033.5176199991</v>
      </c>
      <c r="GOB11">
        <v>9635033.5176199991</v>
      </c>
      <c r="GOC11">
        <v>9635033.5176199991</v>
      </c>
      <c r="GOD11">
        <v>9635033.5176199991</v>
      </c>
      <c r="GOE11">
        <v>9635033.5176199991</v>
      </c>
      <c r="GOF11">
        <v>9688755.7373099998</v>
      </c>
      <c r="GOG11">
        <v>9688755.7373099998</v>
      </c>
      <c r="GOH11">
        <v>9688755.7373099998</v>
      </c>
      <c r="GOI11">
        <v>9688755.7373099998</v>
      </c>
      <c r="GOJ11">
        <v>9688755.7373099998</v>
      </c>
      <c r="GOK11">
        <v>9688755.7373099998</v>
      </c>
      <c r="GOL11">
        <v>9688755.7373099998</v>
      </c>
      <c r="GOM11">
        <v>9688755.7373099998</v>
      </c>
      <c r="GON11">
        <v>9688755.7373099998</v>
      </c>
      <c r="GOO11">
        <v>9688755.7373099998</v>
      </c>
      <c r="GOP11">
        <v>9688755.7373099998</v>
      </c>
      <c r="GOQ11">
        <v>9635033.5176199991</v>
      </c>
      <c r="GOR11">
        <v>9635033.5176199991</v>
      </c>
      <c r="GOS11">
        <v>9635033.5176199991</v>
      </c>
      <c r="GOT11">
        <v>9635033.5176199991</v>
      </c>
      <c r="GOU11">
        <v>9635033.5176199991</v>
      </c>
      <c r="GOV11">
        <v>9635033.5176199991</v>
      </c>
      <c r="GOW11">
        <v>9635033.5176199991</v>
      </c>
      <c r="GOX11">
        <v>9635033.5176199991</v>
      </c>
      <c r="GOY11">
        <v>9635033.5176199991</v>
      </c>
      <c r="GOZ11">
        <v>9635033.5176199991</v>
      </c>
      <c r="GPA11">
        <v>9635033.5176199991</v>
      </c>
      <c r="GPB11">
        <v>26328176.649500001</v>
      </c>
      <c r="GPC11">
        <v>26328176.649500001</v>
      </c>
      <c r="GPD11">
        <v>26328176.649500001</v>
      </c>
      <c r="GPE11">
        <v>26328176.649500001</v>
      </c>
      <c r="GPF11">
        <v>26328176.649500001</v>
      </c>
      <c r="GPG11">
        <v>26328176.649500001</v>
      </c>
      <c r="GPH11">
        <v>26328176.649500001</v>
      </c>
      <c r="GPI11">
        <v>26328176.649500001</v>
      </c>
      <c r="GPJ11">
        <v>26328176.649500001</v>
      </c>
      <c r="GPK11">
        <v>26328176.649500001</v>
      </c>
      <c r="GPL11">
        <v>26328176.649500001</v>
      </c>
      <c r="GPM11">
        <v>26225011.959100001</v>
      </c>
      <c r="GPN11">
        <v>26225011.959100001</v>
      </c>
      <c r="GPO11">
        <v>26225011.959100001</v>
      </c>
      <c r="GPP11">
        <v>26225011.959100001</v>
      </c>
      <c r="GPQ11">
        <v>26225011.959100001</v>
      </c>
      <c r="GPR11">
        <v>26225011.959100001</v>
      </c>
      <c r="GPS11">
        <v>26225011.959100001</v>
      </c>
      <c r="GPT11">
        <v>26225011.959100001</v>
      </c>
      <c r="GPU11">
        <v>26225011.959100001</v>
      </c>
      <c r="GPV11">
        <v>26225011.959100001</v>
      </c>
      <c r="GPW11">
        <v>26225011.959100001</v>
      </c>
      <c r="GPX11">
        <v>26328176.649500001</v>
      </c>
      <c r="GPY11">
        <v>26328176.649500001</v>
      </c>
      <c r="GPZ11">
        <v>26328176.649500001</v>
      </c>
      <c r="GQA11">
        <v>26328176.649500001</v>
      </c>
      <c r="GQB11">
        <v>26328176.649500001</v>
      </c>
      <c r="GQC11">
        <v>26328176.649500001</v>
      </c>
      <c r="GQD11">
        <v>26328176.649500001</v>
      </c>
      <c r="GQE11">
        <v>26328176.649500001</v>
      </c>
      <c r="GQF11">
        <v>26328176.649500001</v>
      </c>
      <c r="GQG11">
        <v>26328176.649500001</v>
      </c>
      <c r="GQH11">
        <v>26328176.649500001</v>
      </c>
      <c r="GQI11">
        <v>26225011.959100001</v>
      </c>
      <c r="GQJ11">
        <v>26225011.959100001</v>
      </c>
      <c r="GQK11">
        <v>26225011.959100001</v>
      </c>
      <c r="GQL11">
        <v>26225011.959100001</v>
      </c>
      <c r="GQM11">
        <v>26225011.959100001</v>
      </c>
      <c r="GQN11">
        <v>26225011.959100001</v>
      </c>
      <c r="GQO11">
        <v>26225011.959100001</v>
      </c>
      <c r="GQP11">
        <v>26225011.959100001</v>
      </c>
      <c r="GQQ11">
        <v>26225011.959100001</v>
      </c>
      <c r="GQR11">
        <v>26225011.959100001</v>
      </c>
      <c r="GQS11">
        <v>26225011.959100001</v>
      </c>
      <c r="GQT11">
        <v>64411842.380000003</v>
      </c>
      <c r="GQU11">
        <v>64411842.380000003</v>
      </c>
      <c r="GQV11">
        <v>64411842.380000003</v>
      </c>
      <c r="GQW11">
        <v>64411842.380000003</v>
      </c>
      <c r="GQX11">
        <v>64411842.380000003</v>
      </c>
      <c r="GQY11">
        <v>64411842.380000003</v>
      </c>
      <c r="GQZ11">
        <v>64411842.380000003</v>
      </c>
      <c r="GRA11">
        <v>64411842.380000003</v>
      </c>
      <c r="GRB11">
        <v>64411842.380000003</v>
      </c>
      <c r="GRC11">
        <v>64411842.380000003</v>
      </c>
      <c r="GRD11">
        <v>64411842.380000003</v>
      </c>
      <c r="GRE11">
        <v>64209792.748099998</v>
      </c>
      <c r="GRF11">
        <v>64209792.748099998</v>
      </c>
      <c r="GRG11">
        <v>64209792.748099998</v>
      </c>
      <c r="GRH11">
        <v>64209792.748099998</v>
      </c>
      <c r="GRI11">
        <v>64209792.748099998</v>
      </c>
      <c r="GRJ11">
        <v>64209792.748099998</v>
      </c>
      <c r="GRK11">
        <v>64209792.748099998</v>
      </c>
      <c r="GRL11">
        <v>64209792.748099998</v>
      </c>
      <c r="GRM11">
        <v>64209792.748099998</v>
      </c>
      <c r="GRN11">
        <v>64209792.748099998</v>
      </c>
      <c r="GRO11">
        <v>64209792.748099998</v>
      </c>
      <c r="GRP11">
        <v>64411842.380000003</v>
      </c>
      <c r="GRQ11">
        <v>64411842.380000003</v>
      </c>
      <c r="GRR11">
        <v>64411842.380000003</v>
      </c>
      <c r="GRS11">
        <v>64411842.380000003</v>
      </c>
      <c r="GRT11">
        <v>64411842.380000003</v>
      </c>
      <c r="GRU11">
        <v>64411842.380000003</v>
      </c>
      <c r="GRV11">
        <v>64411842.380000003</v>
      </c>
      <c r="GRW11">
        <v>64411842.380000003</v>
      </c>
      <c r="GRX11">
        <v>64411842.380000003</v>
      </c>
      <c r="GRY11">
        <v>64411842.380000003</v>
      </c>
      <c r="GRZ11">
        <v>64411842.380000003</v>
      </c>
      <c r="GSA11">
        <v>64209792.748099998</v>
      </c>
      <c r="GSB11">
        <v>64209792.748099998</v>
      </c>
      <c r="GSC11">
        <v>64209792.748099998</v>
      </c>
      <c r="GSD11">
        <v>64209792.748099998</v>
      </c>
      <c r="GSE11">
        <v>64209792.748099998</v>
      </c>
      <c r="GSF11">
        <v>64209792.748099998</v>
      </c>
      <c r="GSG11">
        <v>64209792.748099998</v>
      </c>
      <c r="GSH11">
        <v>64209792.748099998</v>
      </c>
      <c r="GSI11">
        <v>64209792.748099998</v>
      </c>
      <c r="GSJ11">
        <v>64209792.748099998</v>
      </c>
      <c r="GSK11">
        <v>64209792.748099998</v>
      </c>
      <c r="GSL11">
        <v>-4861.2194480300004</v>
      </c>
      <c r="GSM11">
        <v>-4861.2194480300004</v>
      </c>
      <c r="GSN11">
        <v>-4861.2194480300004</v>
      </c>
      <c r="GSO11">
        <v>-4861.2194480300004</v>
      </c>
      <c r="GSP11">
        <v>-4861.2194480300004</v>
      </c>
      <c r="GSQ11">
        <v>-4861.2194480300004</v>
      </c>
      <c r="GSR11">
        <v>-4861.2194480300004</v>
      </c>
      <c r="GSS11">
        <v>-4861.2194480300004</v>
      </c>
      <c r="GST11">
        <v>-4861.2194480300004</v>
      </c>
      <c r="GSU11">
        <v>-4861.2194480300004</v>
      </c>
      <c r="GSV11">
        <v>-4861.2194480300004</v>
      </c>
      <c r="GSW11">
        <v>-4861.2194480300004</v>
      </c>
      <c r="GSX11">
        <v>-4861.2194480300004</v>
      </c>
      <c r="GSY11">
        <v>-4861.2194480300004</v>
      </c>
      <c r="GSZ11">
        <v>-4861.2194480300004</v>
      </c>
      <c r="GTA11">
        <v>-4861.2194480300004</v>
      </c>
      <c r="GTB11">
        <v>-4861.2194480300004</v>
      </c>
      <c r="GTC11">
        <v>-4861.2194480300004</v>
      </c>
      <c r="GTD11">
        <v>-4861.2194480300004</v>
      </c>
      <c r="GTE11">
        <v>-4861.2194480300004</v>
      </c>
      <c r="GTF11">
        <v>-4861.2194480300004</v>
      </c>
      <c r="GTG11">
        <v>-4861.2194480300004</v>
      </c>
      <c r="GTH11">
        <v>-4861.2194480300004</v>
      </c>
      <c r="GTI11">
        <v>-4861.2194480300004</v>
      </c>
      <c r="GTJ11">
        <v>-4861.2194480300004</v>
      </c>
      <c r="GTK11">
        <v>-4861.2194480300004</v>
      </c>
      <c r="GTL11">
        <v>-4861.2194480300004</v>
      </c>
      <c r="GTM11">
        <v>-4861.2194480300004</v>
      </c>
      <c r="GTN11">
        <v>-4861.2194480300004</v>
      </c>
      <c r="GTO11">
        <v>-4861.2194480300004</v>
      </c>
      <c r="GTP11">
        <v>-4861.2194480300004</v>
      </c>
      <c r="GTQ11">
        <v>-4861.2194480300004</v>
      </c>
      <c r="GTR11">
        <v>-4861.2194480300004</v>
      </c>
      <c r="GTS11">
        <v>-4861.2194480300004</v>
      </c>
      <c r="GTT11">
        <v>-4861.2194480300004</v>
      </c>
      <c r="GTU11">
        <v>-4861.2194480300004</v>
      </c>
      <c r="GTV11">
        <v>-4861.2194480300004</v>
      </c>
      <c r="GTW11">
        <v>-4861.2194480300004</v>
      </c>
      <c r="GTX11">
        <v>-4861.2194480300004</v>
      </c>
      <c r="GTY11">
        <v>-4861.2194480300004</v>
      </c>
      <c r="GTZ11">
        <v>-4861.2194480300004</v>
      </c>
      <c r="GUA11">
        <v>-4861.2194480300004</v>
      </c>
      <c r="GUB11">
        <v>-4861.2194480300004</v>
      </c>
      <c r="GUC11">
        <v>-4861.2194480300004</v>
      </c>
      <c r="GUD11">
        <v>-8060.2279060800001</v>
      </c>
      <c r="GUE11">
        <v>-8060.2279060800001</v>
      </c>
      <c r="GUF11">
        <v>-8060.2279060800001</v>
      </c>
      <c r="GUG11">
        <v>-8060.2279060800001</v>
      </c>
      <c r="GUH11">
        <v>-8060.2279060800001</v>
      </c>
      <c r="GUI11">
        <v>-8060.2279060800001</v>
      </c>
      <c r="GUJ11">
        <v>-8060.2279060800001</v>
      </c>
      <c r="GUK11">
        <v>-8060.2279060800001</v>
      </c>
      <c r="GUL11">
        <v>-8060.2279060800001</v>
      </c>
      <c r="GUM11">
        <v>-8060.2279060800001</v>
      </c>
      <c r="GUN11">
        <v>-8060.2279060800001</v>
      </c>
      <c r="GUO11">
        <v>-8060.2279060800001</v>
      </c>
      <c r="GUP11">
        <v>-8060.2279060800001</v>
      </c>
      <c r="GUQ11">
        <v>-8060.2279060800001</v>
      </c>
      <c r="GUR11">
        <v>-8060.2279060800001</v>
      </c>
      <c r="GUS11">
        <v>-8060.2279060800001</v>
      </c>
      <c r="GUT11">
        <v>-8060.2279060800001</v>
      </c>
      <c r="GUU11">
        <v>-8060.2279060800001</v>
      </c>
      <c r="GUV11">
        <v>-8060.2279060800001</v>
      </c>
      <c r="GUW11">
        <v>-8060.2279060800001</v>
      </c>
      <c r="GUX11">
        <v>-8060.2279060800001</v>
      </c>
      <c r="GUY11">
        <v>-8060.2279060800001</v>
      </c>
      <c r="GUZ11">
        <v>-8060.2279060800001</v>
      </c>
      <c r="GVA11">
        <v>-8060.2279060800001</v>
      </c>
      <c r="GVB11">
        <v>-8060.2279060800001</v>
      </c>
      <c r="GVC11">
        <v>-8060.2279060800001</v>
      </c>
      <c r="GVD11">
        <v>-8060.2279060800001</v>
      </c>
      <c r="GVE11">
        <v>-8060.2279060800001</v>
      </c>
      <c r="GVF11">
        <v>-8060.2279060800001</v>
      </c>
      <c r="GVG11">
        <v>-8060.2279060800001</v>
      </c>
      <c r="GVH11">
        <v>-8060.2279060800001</v>
      </c>
      <c r="GVI11">
        <v>-8060.2279060800001</v>
      </c>
      <c r="GVJ11">
        <v>-8060.2279060800001</v>
      </c>
      <c r="GVK11">
        <v>-8060.2279060800001</v>
      </c>
      <c r="GVL11">
        <v>-8060.2279060800001</v>
      </c>
      <c r="GVM11">
        <v>-8060.2279060800001</v>
      </c>
      <c r="GVN11">
        <v>-8060.2279060800001</v>
      </c>
      <c r="GVO11">
        <v>-8060.2279060800001</v>
      </c>
      <c r="GVP11">
        <v>-8060.2279060800001</v>
      </c>
      <c r="GVQ11">
        <v>-8060.2279060800001</v>
      </c>
      <c r="GVR11">
        <v>-8060.2279060800001</v>
      </c>
      <c r="GVS11">
        <v>-8060.2279060800001</v>
      </c>
      <c r="GVT11">
        <v>-8060.2279060800001</v>
      </c>
      <c r="GVU11">
        <v>-8060.2279060800001</v>
      </c>
      <c r="GVV11">
        <v>-14458.2448222</v>
      </c>
      <c r="GVW11">
        <v>-14458.2448222</v>
      </c>
      <c r="GVX11">
        <v>-14458.2448222</v>
      </c>
      <c r="GVY11">
        <v>-14458.2448222</v>
      </c>
      <c r="GVZ11">
        <v>-14458.2448222</v>
      </c>
      <c r="GWA11">
        <v>-14458.2448222</v>
      </c>
      <c r="GWB11">
        <v>-14458.2448222</v>
      </c>
      <c r="GWC11">
        <v>-14458.2448222</v>
      </c>
      <c r="GWD11">
        <v>-14458.2448222</v>
      </c>
      <c r="GWE11">
        <v>-14458.2448222</v>
      </c>
      <c r="GWF11">
        <v>-14458.2448222</v>
      </c>
      <c r="GWG11">
        <v>-14458.2448222</v>
      </c>
      <c r="GWH11">
        <v>-14458.2448222</v>
      </c>
      <c r="GWI11">
        <v>-14458.2448222</v>
      </c>
      <c r="GWJ11">
        <v>-14458.2448222</v>
      </c>
      <c r="GWK11">
        <v>-14458.2448222</v>
      </c>
      <c r="GWL11">
        <v>-14458.2448222</v>
      </c>
      <c r="GWM11">
        <v>-14458.2448222</v>
      </c>
      <c r="GWN11">
        <v>-14458.2448222</v>
      </c>
      <c r="GWO11">
        <v>-14458.2448222</v>
      </c>
      <c r="GWP11">
        <v>-14458.2448222</v>
      </c>
      <c r="GWQ11">
        <v>-14458.2448222</v>
      </c>
      <c r="GWR11">
        <v>-14458.2448222</v>
      </c>
      <c r="GWS11">
        <v>-14458.2448222</v>
      </c>
      <c r="GWT11">
        <v>-14458.2448222</v>
      </c>
      <c r="GWU11">
        <v>-14458.2448222</v>
      </c>
      <c r="GWV11">
        <v>-14458.2448222</v>
      </c>
      <c r="GWW11">
        <v>-14458.2448222</v>
      </c>
      <c r="GWX11">
        <v>-14458.2448222</v>
      </c>
      <c r="GWY11">
        <v>-14458.2448222</v>
      </c>
      <c r="GWZ11">
        <v>-14458.2448222</v>
      </c>
      <c r="GXA11">
        <v>-14458.2448222</v>
      </c>
      <c r="GXB11">
        <v>-14458.2448222</v>
      </c>
      <c r="GXC11">
        <v>-14458.2448222</v>
      </c>
      <c r="GXD11">
        <v>-14458.2448222</v>
      </c>
      <c r="GXE11">
        <v>-14458.2448222</v>
      </c>
      <c r="GXF11">
        <v>-14458.2448222</v>
      </c>
      <c r="GXG11">
        <v>-14458.2448222</v>
      </c>
      <c r="GXH11">
        <v>-14458.2448222</v>
      </c>
      <c r="GXI11">
        <v>-14458.2448222</v>
      </c>
      <c r="GXJ11">
        <v>-14458.2448222</v>
      </c>
      <c r="GXK11">
        <v>-14458.2448222</v>
      </c>
      <c r="GXL11">
        <v>-14458.2448222</v>
      </c>
      <c r="GXM11">
        <v>-14458.2448222</v>
      </c>
      <c r="GXN11">
        <v>-11479.4089955</v>
      </c>
      <c r="GXO11">
        <v>-11479.4089955</v>
      </c>
      <c r="GXP11">
        <v>-11479.4089955</v>
      </c>
      <c r="GXQ11">
        <v>-11479.4089955</v>
      </c>
      <c r="GXR11">
        <v>-11479.4089955</v>
      </c>
      <c r="GXS11">
        <v>-11479.4089955</v>
      </c>
      <c r="GXT11">
        <v>-11479.4089955</v>
      </c>
      <c r="GXU11">
        <v>-11479.4089955</v>
      </c>
      <c r="GXV11">
        <v>-11479.4089955</v>
      </c>
      <c r="GXW11">
        <v>-11479.4089955</v>
      </c>
      <c r="GXX11">
        <v>-11479.4089955</v>
      </c>
      <c r="GXY11">
        <v>-11479.4089955</v>
      </c>
      <c r="GXZ11">
        <v>-11479.4089955</v>
      </c>
      <c r="GYA11">
        <v>-11479.4089955</v>
      </c>
      <c r="GYB11">
        <v>-11479.4089955</v>
      </c>
      <c r="GYC11">
        <v>-11479.4089955</v>
      </c>
      <c r="GYD11">
        <v>-11479.4089955</v>
      </c>
      <c r="GYE11">
        <v>-11479.4089955</v>
      </c>
      <c r="GYF11">
        <v>-11479.4089955</v>
      </c>
      <c r="GYG11">
        <v>-11479.4089955</v>
      </c>
      <c r="GYH11">
        <v>-11479.4089955</v>
      </c>
      <c r="GYI11">
        <v>-11479.4089955</v>
      </c>
      <c r="GYJ11">
        <v>-11479.4089955</v>
      </c>
      <c r="GYK11">
        <v>-11479.4089955</v>
      </c>
      <c r="GYL11">
        <v>-11479.4089955</v>
      </c>
      <c r="GYM11">
        <v>-11479.4089955</v>
      </c>
      <c r="GYN11">
        <v>-11479.4089955</v>
      </c>
      <c r="GYO11">
        <v>-11479.4089955</v>
      </c>
      <c r="GYP11">
        <v>-11479.4089955</v>
      </c>
      <c r="GYQ11">
        <v>-11479.4089955</v>
      </c>
      <c r="GYR11">
        <v>-11479.4089955</v>
      </c>
      <c r="GYS11">
        <v>-11479.4089955</v>
      </c>
      <c r="GYT11">
        <v>-11479.4089955</v>
      </c>
      <c r="GYU11">
        <v>-11479.4089955</v>
      </c>
      <c r="GYV11">
        <v>-11479.4089955</v>
      </c>
      <c r="GYW11">
        <v>-11479.4089955</v>
      </c>
      <c r="GYX11">
        <v>-11479.4089955</v>
      </c>
      <c r="GYY11">
        <v>-11479.4089955</v>
      </c>
      <c r="GYZ11">
        <v>-11479.4089955</v>
      </c>
      <c r="GZA11">
        <v>-11479.4089955</v>
      </c>
      <c r="GZB11">
        <v>-11479.4089955</v>
      </c>
      <c r="GZC11">
        <v>-11479.4089955</v>
      </c>
      <c r="GZD11">
        <v>-11479.4089955</v>
      </c>
      <c r="GZE11">
        <v>-11479.4089955</v>
      </c>
      <c r="GZF11">
        <v>-19033.630084</v>
      </c>
      <c r="GZG11">
        <v>-19033.630084</v>
      </c>
      <c r="GZH11">
        <v>-19033.630084</v>
      </c>
      <c r="GZI11">
        <v>-19033.630084</v>
      </c>
      <c r="GZJ11">
        <v>-19033.630084</v>
      </c>
      <c r="GZK11">
        <v>-19033.630084</v>
      </c>
      <c r="GZL11">
        <v>-19033.630084</v>
      </c>
      <c r="GZM11">
        <v>-19033.630084</v>
      </c>
      <c r="GZN11">
        <v>-19033.630084</v>
      </c>
      <c r="GZO11">
        <v>-19033.630084</v>
      </c>
      <c r="GZP11">
        <v>-19033.630084</v>
      </c>
      <c r="GZQ11">
        <v>-19033.630084</v>
      </c>
      <c r="GZR11">
        <v>-19033.630084</v>
      </c>
      <c r="GZS11">
        <v>-19033.630084</v>
      </c>
      <c r="GZT11">
        <v>-19033.630084</v>
      </c>
      <c r="GZU11">
        <v>-19033.630084</v>
      </c>
      <c r="GZV11">
        <v>-19033.630084</v>
      </c>
      <c r="GZW11">
        <v>-19033.630084</v>
      </c>
      <c r="GZX11">
        <v>-19033.630084</v>
      </c>
      <c r="GZY11">
        <v>-19033.630084</v>
      </c>
      <c r="GZZ11">
        <v>-19033.630084</v>
      </c>
      <c r="HAA11">
        <v>-19033.630084</v>
      </c>
      <c r="HAB11">
        <v>-19033.630084</v>
      </c>
      <c r="HAC11">
        <v>-19033.630084</v>
      </c>
      <c r="HAD11">
        <v>-19033.630084</v>
      </c>
      <c r="HAE11">
        <v>-19033.630084</v>
      </c>
      <c r="HAF11">
        <v>-19033.630084</v>
      </c>
      <c r="HAG11">
        <v>-19033.630084</v>
      </c>
      <c r="HAH11">
        <v>-19033.630084</v>
      </c>
      <c r="HAI11">
        <v>-19033.630084</v>
      </c>
      <c r="HAJ11">
        <v>-19033.630084</v>
      </c>
      <c r="HAK11">
        <v>-19033.630084</v>
      </c>
      <c r="HAL11">
        <v>-19033.630084</v>
      </c>
      <c r="HAM11">
        <v>-19033.630084</v>
      </c>
      <c r="HAN11">
        <v>-19033.630084</v>
      </c>
      <c r="HAO11">
        <v>-19033.630084</v>
      </c>
      <c r="HAP11">
        <v>-19033.630084</v>
      </c>
      <c r="HAQ11">
        <v>-19033.630084</v>
      </c>
      <c r="HAR11">
        <v>-19033.630084</v>
      </c>
      <c r="HAS11">
        <v>-19033.630084</v>
      </c>
      <c r="HAT11">
        <v>-19033.630084</v>
      </c>
      <c r="HAU11">
        <v>-19033.630084</v>
      </c>
      <c r="HAV11">
        <v>-19033.630084</v>
      </c>
      <c r="HAW11">
        <v>-19033.630084</v>
      </c>
      <c r="HAX11">
        <v>-34142.0722609</v>
      </c>
      <c r="HAY11">
        <v>-34142.0722609</v>
      </c>
      <c r="HAZ11">
        <v>-34142.0722609</v>
      </c>
      <c r="HBA11">
        <v>-34142.0722609</v>
      </c>
      <c r="HBB11">
        <v>-34142.0722609</v>
      </c>
      <c r="HBC11">
        <v>-34142.0722609</v>
      </c>
      <c r="HBD11">
        <v>-34142.0722609</v>
      </c>
      <c r="HBE11">
        <v>-34142.0722609</v>
      </c>
      <c r="HBF11">
        <v>-34142.0722609</v>
      </c>
      <c r="HBG11">
        <v>-34142.0722609</v>
      </c>
      <c r="HBH11">
        <v>-34142.0722609</v>
      </c>
      <c r="HBI11">
        <v>-34142.0722609</v>
      </c>
      <c r="HBJ11">
        <v>-34142.0722609</v>
      </c>
      <c r="HBK11">
        <v>-34142.0722609</v>
      </c>
      <c r="HBL11">
        <v>-34142.0722609</v>
      </c>
      <c r="HBM11">
        <v>-34142.0722609</v>
      </c>
      <c r="HBN11">
        <v>-34142.0722609</v>
      </c>
      <c r="HBO11">
        <v>-34142.0722609</v>
      </c>
      <c r="HBP11">
        <v>-34142.0722609</v>
      </c>
      <c r="HBQ11">
        <v>-34142.0722609</v>
      </c>
      <c r="HBR11">
        <v>-34142.0722609</v>
      </c>
      <c r="HBS11">
        <v>-34142.0722609</v>
      </c>
      <c r="HBT11">
        <v>-34142.0722609</v>
      </c>
      <c r="HBU11">
        <v>-34142.0722609</v>
      </c>
      <c r="HBV11">
        <v>-34142.0722609</v>
      </c>
      <c r="HBW11">
        <v>-34142.0722609</v>
      </c>
      <c r="HBX11">
        <v>-34142.0722609</v>
      </c>
      <c r="HBY11">
        <v>-34142.0722609</v>
      </c>
      <c r="HBZ11">
        <v>-34142.0722609</v>
      </c>
      <c r="HCA11">
        <v>-34142.0722609</v>
      </c>
      <c r="HCB11">
        <v>-34142.0722609</v>
      </c>
      <c r="HCC11">
        <v>-34142.0722609</v>
      </c>
      <c r="HCD11">
        <v>-34142.0722609</v>
      </c>
      <c r="HCE11">
        <v>-34142.0722609</v>
      </c>
      <c r="HCF11">
        <v>-34142.0722609</v>
      </c>
      <c r="HCG11">
        <v>-34142.0722609</v>
      </c>
      <c r="HCH11">
        <v>-34142.0722609</v>
      </c>
      <c r="HCI11">
        <v>-34142.0722609</v>
      </c>
      <c r="HCJ11">
        <v>-34142.0722609</v>
      </c>
      <c r="HCK11">
        <v>-34142.0722609</v>
      </c>
      <c r="HCL11">
        <v>-34142.0722609</v>
      </c>
      <c r="HCM11">
        <v>-34142.0722609</v>
      </c>
      <c r="HCN11">
        <v>-34142.0722609</v>
      </c>
      <c r="HCO11">
        <v>-34142.0722609</v>
      </c>
      <c r="HCP11">
        <v>69158.333115200003</v>
      </c>
      <c r="HCQ11">
        <v>69158.333115200003</v>
      </c>
      <c r="HCR11">
        <v>69158.333115200003</v>
      </c>
      <c r="HCS11">
        <v>69158.333115200003</v>
      </c>
      <c r="HCT11">
        <v>69158.333115200003</v>
      </c>
      <c r="HCU11">
        <v>69158.333115200003</v>
      </c>
      <c r="HCV11">
        <v>69158.333115200003</v>
      </c>
      <c r="HCW11">
        <v>69158.333115200003</v>
      </c>
      <c r="HCX11">
        <v>69158.333115200003</v>
      </c>
      <c r="HCY11">
        <v>69158.333115200003</v>
      </c>
      <c r="HCZ11">
        <v>69158.333115200003</v>
      </c>
      <c r="HDA11">
        <v>69212.696841900004</v>
      </c>
      <c r="HDB11">
        <v>69212.696841900004</v>
      </c>
      <c r="HDC11">
        <v>69212.696841900004</v>
      </c>
      <c r="HDD11">
        <v>69212.696841900004</v>
      </c>
      <c r="HDE11">
        <v>69212.696841900004</v>
      </c>
      <c r="HDF11">
        <v>69212.696841900004</v>
      </c>
      <c r="HDG11">
        <v>69212.696841900004</v>
      </c>
      <c r="HDH11">
        <v>69212.696841900004</v>
      </c>
      <c r="HDI11">
        <v>69212.696841900004</v>
      </c>
      <c r="HDJ11">
        <v>69212.696841900004</v>
      </c>
      <c r="HDK11">
        <v>69212.696841900004</v>
      </c>
      <c r="HDL11">
        <v>69158.333115200003</v>
      </c>
      <c r="HDM11">
        <v>69158.333115200003</v>
      </c>
      <c r="HDN11">
        <v>69158.333115200003</v>
      </c>
      <c r="HDO11">
        <v>69158.333115200003</v>
      </c>
      <c r="HDP11">
        <v>69158.333115200003</v>
      </c>
      <c r="HDQ11">
        <v>69158.333115200003</v>
      </c>
      <c r="HDR11">
        <v>69158.333115200003</v>
      </c>
      <c r="HDS11">
        <v>69158.333115200003</v>
      </c>
      <c r="HDT11">
        <v>69158.333115200003</v>
      </c>
      <c r="HDU11">
        <v>69158.333115200003</v>
      </c>
      <c r="HDV11">
        <v>69158.333115200003</v>
      </c>
      <c r="HDW11">
        <v>69212.696841900004</v>
      </c>
      <c r="HDX11">
        <v>69212.696841900004</v>
      </c>
      <c r="HDY11">
        <v>69212.696841900004</v>
      </c>
      <c r="HDZ11">
        <v>69212.696841900004</v>
      </c>
      <c r="HEA11">
        <v>69212.696841900004</v>
      </c>
      <c r="HEB11">
        <v>69212.696841900004</v>
      </c>
      <c r="HEC11">
        <v>69212.696841900004</v>
      </c>
      <c r="HED11">
        <v>69212.696841900004</v>
      </c>
      <c r="HEE11">
        <v>69212.696841900004</v>
      </c>
      <c r="HEF11">
        <v>69212.696841900004</v>
      </c>
      <c r="HEG11">
        <v>69212.696841900004</v>
      </c>
      <c r="HEH11">
        <v>98297.406220699995</v>
      </c>
      <c r="HEI11">
        <v>98297.406220699995</v>
      </c>
      <c r="HEJ11">
        <v>98297.406220699995</v>
      </c>
      <c r="HEK11">
        <v>98297.406220699995</v>
      </c>
      <c r="HEL11">
        <v>98297.406220699995</v>
      </c>
      <c r="HEM11">
        <v>98297.406220699995</v>
      </c>
      <c r="HEN11">
        <v>98297.406220699995</v>
      </c>
      <c r="HEO11">
        <v>98297.406220699995</v>
      </c>
      <c r="HEP11">
        <v>98297.406220699995</v>
      </c>
      <c r="HEQ11">
        <v>98297.406220699995</v>
      </c>
      <c r="HER11">
        <v>98297.406220699995</v>
      </c>
      <c r="HES11">
        <v>98392.785594700006</v>
      </c>
      <c r="HET11">
        <v>98392.785594700006</v>
      </c>
      <c r="HEU11">
        <v>98392.785594700006</v>
      </c>
      <c r="HEV11">
        <v>98392.785594700006</v>
      </c>
      <c r="HEW11">
        <v>98392.785594700006</v>
      </c>
      <c r="HEX11">
        <v>98392.785594700006</v>
      </c>
      <c r="HEY11">
        <v>98392.785594700006</v>
      </c>
      <c r="HEZ11">
        <v>98392.785594700006</v>
      </c>
      <c r="HFA11">
        <v>98392.785594700006</v>
      </c>
      <c r="HFB11">
        <v>98392.785594700006</v>
      </c>
      <c r="HFC11">
        <v>98392.785594700006</v>
      </c>
      <c r="HFD11">
        <v>98297.406220699995</v>
      </c>
      <c r="HFE11">
        <v>98297.406220699995</v>
      </c>
      <c r="HFF11">
        <v>98297.406220699995</v>
      </c>
      <c r="HFG11">
        <v>98297.406220699995</v>
      </c>
      <c r="HFH11">
        <v>98297.406220699995</v>
      </c>
      <c r="HFI11">
        <v>98297.406220699995</v>
      </c>
      <c r="HFJ11">
        <v>98297.406220699995</v>
      </c>
      <c r="HFK11">
        <v>98297.406220699995</v>
      </c>
      <c r="HFL11">
        <v>98297.406220699995</v>
      </c>
      <c r="HFM11">
        <v>98297.406220699995</v>
      </c>
      <c r="HFN11">
        <v>98297.406220699995</v>
      </c>
      <c r="HFO11">
        <v>98392.785594700006</v>
      </c>
      <c r="HFP11">
        <v>98392.785594700006</v>
      </c>
      <c r="HFQ11">
        <v>98392.785594700006</v>
      </c>
      <c r="HFR11">
        <v>98392.785594700006</v>
      </c>
      <c r="HFS11">
        <v>98392.785594700006</v>
      </c>
      <c r="HFT11">
        <v>98392.785594700006</v>
      </c>
      <c r="HFU11">
        <v>98392.785594700006</v>
      </c>
      <c r="HFV11">
        <v>98392.785594700006</v>
      </c>
      <c r="HFW11">
        <v>98392.785594700006</v>
      </c>
      <c r="HFX11">
        <v>98392.785594700006</v>
      </c>
      <c r="HFY11">
        <v>98392.785594700006</v>
      </c>
      <c r="HFZ11">
        <v>132202.33875200001</v>
      </c>
      <c r="HGA11">
        <v>132202.33875200001</v>
      </c>
      <c r="HGB11">
        <v>132202.33875200001</v>
      </c>
      <c r="HGC11">
        <v>132202.33875200001</v>
      </c>
      <c r="HGD11">
        <v>132202.33875200001</v>
      </c>
      <c r="HGE11">
        <v>132202.33875200001</v>
      </c>
      <c r="HGF11">
        <v>132202.33875200001</v>
      </c>
      <c r="HGG11">
        <v>132202.33875200001</v>
      </c>
      <c r="HGH11">
        <v>132202.33875200001</v>
      </c>
      <c r="HGI11">
        <v>132202.33875200001</v>
      </c>
      <c r="HGJ11">
        <v>132202.33875200001</v>
      </c>
      <c r="HGK11">
        <v>132379.74942099999</v>
      </c>
      <c r="HGL11">
        <v>132379.74942099999</v>
      </c>
      <c r="HGM11">
        <v>132379.74942099999</v>
      </c>
      <c r="HGN11">
        <v>132379.74942099999</v>
      </c>
      <c r="HGO11">
        <v>132379.74942099999</v>
      </c>
      <c r="HGP11">
        <v>132379.74942099999</v>
      </c>
      <c r="HGQ11">
        <v>132379.74942099999</v>
      </c>
      <c r="HGR11">
        <v>132379.74942099999</v>
      </c>
      <c r="HGS11">
        <v>132379.74942099999</v>
      </c>
      <c r="HGT11">
        <v>132379.74942099999</v>
      </c>
      <c r="HGU11">
        <v>132379.74942099999</v>
      </c>
      <c r="HGV11">
        <v>132202.33875200001</v>
      </c>
      <c r="HGW11">
        <v>132202.33875200001</v>
      </c>
      <c r="HGX11">
        <v>132202.33875200001</v>
      </c>
      <c r="HGY11">
        <v>132202.33875200001</v>
      </c>
      <c r="HGZ11">
        <v>132202.33875200001</v>
      </c>
      <c r="HHA11">
        <v>132202.33875200001</v>
      </c>
      <c r="HHB11">
        <v>132202.33875200001</v>
      </c>
      <c r="HHC11">
        <v>132202.33875200001</v>
      </c>
      <c r="HHD11">
        <v>132202.33875200001</v>
      </c>
      <c r="HHE11">
        <v>132202.33875200001</v>
      </c>
      <c r="HHF11">
        <v>132202.33875200001</v>
      </c>
      <c r="HHG11">
        <v>132379.74942099999</v>
      </c>
      <c r="HHH11">
        <v>132379.74942099999</v>
      </c>
      <c r="HHI11">
        <v>132379.74942099999</v>
      </c>
      <c r="HHJ11">
        <v>132379.74942099999</v>
      </c>
      <c r="HHK11">
        <v>132379.74942099999</v>
      </c>
      <c r="HHL11">
        <v>132379.74942099999</v>
      </c>
      <c r="HHM11">
        <v>132379.74942099999</v>
      </c>
      <c r="HHN11">
        <v>132379.74942099999</v>
      </c>
      <c r="HHO11">
        <v>132379.74942099999</v>
      </c>
      <c r="HHP11">
        <v>132379.74942099999</v>
      </c>
      <c r="HHQ11">
        <v>132379.74942099999</v>
      </c>
      <c r="HHR11">
        <v>-293091.85848</v>
      </c>
      <c r="HHS11">
        <v>-293091.85848</v>
      </c>
      <c r="HHT11">
        <v>-293091.85848</v>
      </c>
      <c r="HHU11">
        <v>-293091.85848</v>
      </c>
      <c r="HHV11">
        <v>-293091.85848</v>
      </c>
      <c r="HHW11">
        <v>-293091.85848</v>
      </c>
      <c r="HHX11">
        <v>-293091.85848</v>
      </c>
      <c r="HHY11">
        <v>-293091.85848</v>
      </c>
      <c r="HHZ11">
        <v>-293091.85848</v>
      </c>
      <c r="HIA11">
        <v>-293091.85848</v>
      </c>
      <c r="HIB11">
        <v>-293091.85848</v>
      </c>
      <c r="HIC11">
        <v>-285278.342359</v>
      </c>
      <c r="HID11">
        <v>-285278.342359</v>
      </c>
      <c r="HIE11">
        <v>-285278.342359</v>
      </c>
      <c r="HIF11">
        <v>-285278.342359</v>
      </c>
      <c r="HIG11">
        <v>-285278.342359</v>
      </c>
      <c r="HIH11">
        <v>-285278.342359</v>
      </c>
      <c r="HII11">
        <v>-285278.342359</v>
      </c>
      <c r="HIJ11">
        <v>-285278.342359</v>
      </c>
      <c r="HIK11">
        <v>-285278.342359</v>
      </c>
      <c r="HIL11">
        <v>-285278.342359</v>
      </c>
      <c r="HIM11">
        <v>-285278.342359</v>
      </c>
      <c r="HIN11">
        <v>-293091.85848</v>
      </c>
      <c r="HIO11">
        <v>-293091.85848</v>
      </c>
      <c r="HIP11">
        <v>-293091.85848</v>
      </c>
      <c r="HIQ11">
        <v>-293091.85848</v>
      </c>
      <c r="HIR11">
        <v>-293091.85848</v>
      </c>
      <c r="HIS11">
        <v>-293091.85848</v>
      </c>
      <c r="HIT11">
        <v>-293091.85848</v>
      </c>
      <c r="HIU11">
        <v>-293091.85848</v>
      </c>
      <c r="HIV11">
        <v>-293091.85848</v>
      </c>
      <c r="HIW11">
        <v>-293091.85848</v>
      </c>
      <c r="HIX11">
        <v>-293091.85848</v>
      </c>
      <c r="HIY11">
        <v>-285278.342359</v>
      </c>
      <c r="HIZ11">
        <v>-285278.342359</v>
      </c>
      <c r="HJA11">
        <v>-285278.342359</v>
      </c>
      <c r="HJB11">
        <v>-285278.342359</v>
      </c>
      <c r="HJC11">
        <v>-285278.342359</v>
      </c>
      <c r="HJD11">
        <v>-285278.342359</v>
      </c>
      <c r="HJE11">
        <v>-285278.342359</v>
      </c>
      <c r="HJF11">
        <v>-285278.342359</v>
      </c>
      <c r="HJG11">
        <v>-285278.342359</v>
      </c>
      <c r="HJH11">
        <v>-285278.342359</v>
      </c>
      <c r="HJI11">
        <v>-285278.342359</v>
      </c>
      <c r="HJJ11">
        <v>-435852.92440600001</v>
      </c>
      <c r="HJK11">
        <v>-435852.92440600001</v>
      </c>
      <c r="HJL11">
        <v>-435852.92440600001</v>
      </c>
      <c r="HJM11">
        <v>-435852.92440600001</v>
      </c>
      <c r="HJN11">
        <v>-435852.92440600001</v>
      </c>
      <c r="HJO11">
        <v>-435852.92440600001</v>
      </c>
      <c r="HJP11">
        <v>-435852.92440600001</v>
      </c>
      <c r="HJQ11">
        <v>-435852.92440600001</v>
      </c>
      <c r="HJR11">
        <v>-435852.92440600001</v>
      </c>
      <c r="HJS11">
        <v>-435852.92440600001</v>
      </c>
      <c r="HJT11">
        <v>-435852.92440600001</v>
      </c>
      <c r="HJU11">
        <v>-422144.36684600002</v>
      </c>
      <c r="HJV11">
        <v>-422144.36684600002</v>
      </c>
      <c r="HJW11">
        <v>-422144.36684600002</v>
      </c>
      <c r="HJX11">
        <v>-422144.36684600002</v>
      </c>
      <c r="HJY11">
        <v>-422144.36684600002</v>
      </c>
      <c r="HJZ11">
        <v>-422144.36684600002</v>
      </c>
      <c r="HKA11">
        <v>-422144.36684600002</v>
      </c>
      <c r="HKB11">
        <v>-422144.36684600002</v>
      </c>
      <c r="HKC11">
        <v>-422144.36684600002</v>
      </c>
      <c r="HKD11">
        <v>-422144.36684600002</v>
      </c>
      <c r="HKE11">
        <v>-422144.36684600002</v>
      </c>
      <c r="HKF11">
        <v>-435852.92440600001</v>
      </c>
      <c r="HKG11">
        <v>-435852.92440600001</v>
      </c>
      <c r="HKH11">
        <v>-435852.92440600001</v>
      </c>
      <c r="HKI11">
        <v>-435852.92440600001</v>
      </c>
      <c r="HKJ11">
        <v>-435852.92440600001</v>
      </c>
      <c r="HKK11">
        <v>-435852.92440600001</v>
      </c>
      <c r="HKL11">
        <v>-435852.92440600001</v>
      </c>
      <c r="HKM11">
        <v>-435852.92440600001</v>
      </c>
      <c r="HKN11">
        <v>-435852.92440600001</v>
      </c>
      <c r="HKO11">
        <v>-435852.92440600001</v>
      </c>
      <c r="HKP11">
        <v>-435852.92440600001</v>
      </c>
      <c r="HKQ11">
        <v>-422144.36684600002</v>
      </c>
      <c r="HKR11">
        <v>-422144.36684600002</v>
      </c>
      <c r="HKS11">
        <v>-422144.36684600002</v>
      </c>
      <c r="HKT11">
        <v>-422144.36684600002</v>
      </c>
      <c r="HKU11">
        <v>-422144.36684600002</v>
      </c>
      <c r="HKV11">
        <v>-422144.36684600002</v>
      </c>
      <c r="HKW11">
        <v>-422144.36684600002</v>
      </c>
      <c r="HKX11">
        <v>-422144.36684600002</v>
      </c>
      <c r="HKY11">
        <v>-422144.36684600002</v>
      </c>
      <c r="HKZ11">
        <v>-422144.36684600002</v>
      </c>
      <c r="HLA11">
        <v>-422144.36684600002</v>
      </c>
      <c r="HLB11">
        <v>-639123.629281</v>
      </c>
      <c r="HLC11">
        <v>-639123.629281</v>
      </c>
      <c r="HLD11">
        <v>-639123.629281</v>
      </c>
      <c r="HLE11">
        <v>-639123.629281</v>
      </c>
      <c r="HLF11">
        <v>-639123.629281</v>
      </c>
      <c r="HLG11">
        <v>-639123.629281</v>
      </c>
      <c r="HLH11">
        <v>-639123.629281</v>
      </c>
      <c r="HLI11">
        <v>-639123.629281</v>
      </c>
      <c r="HLJ11">
        <v>-639123.629281</v>
      </c>
      <c r="HLK11">
        <v>-639123.629281</v>
      </c>
      <c r="HLL11">
        <v>-639123.629281</v>
      </c>
      <c r="HLM11">
        <v>-613624.98884500004</v>
      </c>
      <c r="HLN11">
        <v>-613624.98884500004</v>
      </c>
      <c r="HLO11">
        <v>-613624.98884500004</v>
      </c>
      <c r="HLP11">
        <v>-613624.98884500004</v>
      </c>
      <c r="HLQ11">
        <v>-613624.98884500004</v>
      </c>
      <c r="HLR11">
        <v>-613624.98884500004</v>
      </c>
      <c r="HLS11">
        <v>-613624.98884500004</v>
      </c>
      <c r="HLT11">
        <v>-613624.98884500004</v>
      </c>
      <c r="HLU11">
        <v>-613624.98884500004</v>
      </c>
      <c r="HLV11">
        <v>-613624.98884500004</v>
      </c>
      <c r="HLW11">
        <v>-613624.98884500004</v>
      </c>
      <c r="HLX11">
        <v>-639123.629281</v>
      </c>
      <c r="HLY11">
        <v>-639123.629281</v>
      </c>
      <c r="HLZ11">
        <v>-639123.629281</v>
      </c>
      <c r="HMA11">
        <v>-639123.629281</v>
      </c>
      <c r="HMB11">
        <v>-639123.629281</v>
      </c>
      <c r="HMC11">
        <v>-639123.629281</v>
      </c>
      <c r="HMD11">
        <v>-639123.629281</v>
      </c>
      <c r="HME11">
        <v>-639123.629281</v>
      </c>
      <c r="HMF11">
        <v>-639123.629281</v>
      </c>
      <c r="HMG11">
        <v>-639123.629281</v>
      </c>
      <c r="HMH11">
        <v>-639123.629281</v>
      </c>
      <c r="HMI11">
        <v>-613624.98884500004</v>
      </c>
      <c r="HMJ11">
        <v>-613624.98884500004</v>
      </c>
      <c r="HMK11">
        <v>-613624.98884500004</v>
      </c>
      <c r="HML11">
        <v>-613624.98884500004</v>
      </c>
      <c r="HMM11">
        <v>-613624.98884500004</v>
      </c>
      <c r="HMN11">
        <v>-613624.98884500004</v>
      </c>
      <c r="HMO11">
        <v>-613624.98884500004</v>
      </c>
      <c r="HMP11">
        <v>-613624.98884500004</v>
      </c>
      <c r="HMQ11">
        <v>-613624.98884500004</v>
      </c>
      <c r="HMR11">
        <v>-613624.98884500004</v>
      </c>
      <c r="HMS11">
        <v>-613624.98884500004</v>
      </c>
      <c r="HMT11">
        <v>-2378531.58598</v>
      </c>
      <c r="HMU11">
        <v>-2378531.58598</v>
      </c>
      <c r="HMV11">
        <v>-2378531.58598</v>
      </c>
      <c r="HMW11">
        <v>-2378531.58598</v>
      </c>
      <c r="HMX11">
        <v>-2378531.58598</v>
      </c>
      <c r="HMY11">
        <v>-2378531.58598</v>
      </c>
      <c r="HMZ11">
        <v>-2378531.58598</v>
      </c>
      <c r="HNA11">
        <v>-2378531.58598</v>
      </c>
      <c r="HNB11">
        <v>-2378531.58598</v>
      </c>
      <c r="HNC11">
        <v>-2378531.58598</v>
      </c>
      <c r="HND11">
        <v>-2378531.58598</v>
      </c>
      <c r="HNE11">
        <v>-2378801.8450799999</v>
      </c>
      <c r="HNF11">
        <v>-2378801.8450799999</v>
      </c>
      <c r="HNG11">
        <v>-2378801.8450799999</v>
      </c>
      <c r="HNH11">
        <v>-2378801.8450799999</v>
      </c>
      <c r="HNI11">
        <v>-2378801.8450799999</v>
      </c>
      <c r="HNJ11">
        <v>-2378801.8450799999</v>
      </c>
      <c r="HNK11">
        <v>-2378801.8450799999</v>
      </c>
      <c r="HNL11">
        <v>-2378801.8450799999</v>
      </c>
      <c r="HNM11">
        <v>-2378801.8450799999</v>
      </c>
      <c r="HNN11">
        <v>-2378801.8450799999</v>
      </c>
      <c r="HNO11">
        <v>-2378801.8450799999</v>
      </c>
      <c r="HNP11">
        <v>-2378531.58598</v>
      </c>
      <c r="HNQ11">
        <v>-2378531.58598</v>
      </c>
      <c r="HNR11">
        <v>-2378531.58598</v>
      </c>
      <c r="HNS11">
        <v>-2378531.58598</v>
      </c>
      <c r="HNT11">
        <v>-2378531.58598</v>
      </c>
      <c r="HNU11">
        <v>-2378531.58598</v>
      </c>
      <c r="HNV11">
        <v>-2378531.58598</v>
      </c>
      <c r="HNW11">
        <v>-2378531.58598</v>
      </c>
      <c r="HNX11">
        <v>-2378531.58598</v>
      </c>
      <c r="HNY11">
        <v>-2378531.58598</v>
      </c>
      <c r="HNZ11">
        <v>-2378531.58598</v>
      </c>
      <c r="HOA11">
        <v>-2378801.8450799999</v>
      </c>
      <c r="HOB11">
        <v>-2378801.8450799999</v>
      </c>
      <c r="HOC11">
        <v>-2378801.8450799999</v>
      </c>
      <c r="HOD11">
        <v>-2378801.8450799999</v>
      </c>
      <c r="HOE11">
        <v>-2378801.8450799999</v>
      </c>
      <c r="HOF11">
        <v>-2378801.8450799999</v>
      </c>
      <c r="HOG11">
        <v>-2378801.8450799999</v>
      </c>
      <c r="HOH11">
        <v>-2378801.8450799999</v>
      </c>
      <c r="HOI11">
        <v>-2378801.8450799999</v>
      </c>
      <c r="HOJ11">
        <v>-2378801.8450799999</v>
      </c>
      <c r="HOK11">
        <v>-2378801.8450799999</v>
      </c>
      <c r="HOL11">
        <v>-2556167.0743200001</v>
      </c>
      <c r="HOM11">
        <v>-2556167.0743200001</v>
      </c>
      <c r="HON11">
        <v>-2556167.0743200001</v>
      </c>
      <c r="HOO11">
        <v>-2556167.0743200001</v>
      </c>
      <c r="HOP11">
        <v>-2556167.0743200001</v>
      </c>
      <c r="HOQ11">
        <v>-2556167.0743200001</v>
      </c>
      <c r="HOR11">
        <v>-2556167.0743200001</v>
      </c>
      <c r="HOS11">
        <v>-2556167.0743200001</v>
      </c>
      <c r="HOT11">
        <v>-2556167.0743200001</v>
      </c>
      <c r="HOU11">
        <v>-2556167.0743200001</v>
      </c>
      <c r="HOV11">
        <v>-2556167.0743200001</v>
      </c>
      <c r="HOW11">
        <v>-2556641.2350400002</v>
      </c>
      <c r="HOX11">
        <v>-2556641.2350400002</v>
      </c>
      <c r="HOY11">
        <v>-2556641.2350400002</v>
      </c>
      <c r="HOZ11">
        <v>-2556641.2350400002</v>
      </c>
      <c r="HPA11">
        <v>-2556641.2350400002</v>
      </c>
      <c r="HPB11">
        <v>-2556641.2350400002</v>
      </c>
      <c r="HPC11">
        <v>-2556641.2350400002</v>
      </c>
      <c r="HPD11">
        <v>-2556641.2350400002</v>
      </c>
      <c r="HPE11">
        <v>-2556641.2350400002</v>
      </c>
      <c r="HPF11">
        <v>-2556641.2350400002</v>
      </c>
      <c r="HPG11">
        <v>-2556641.2350400002</v>
      </c>
      <c r="HPH11">
        <v>-2556167.0743200001</v>
      </c>
      <c r="HPI11">
        <v>-2556167.0743200001</v>
      </c>
      <c r="HPJ11">
        <v>-2556167.0743200001</v>
      </c>
      <c r="HPK11">
        <v>-2556167.0743200001</v>
      </c>
      <c r="HPL11">
        <v>-2556167.0743200001</v>
      </c>
      <c r="HPM11">
        <v>-2556167.0743200001</v>
      </c>
      <c r="HPN11">
        <v>-2556167.0743200001</v>
      </c>
      <c r="HPO11">
        <v>-2556167.0743200001</v>
      </c>
      <c r="HPP11">
        <v>-2556167.0743200001</v>
      </c>
      <c r="HPQ11">
        <v>-2556167.0743200001</v>
      </c>
      <c r="HPR11">
        <v>-2556167.0743200001</v>
      </c>
      <c r="HPS11">
        <v>-2556641.2350400002</v>
      </c>
      <c r="HPT11">
        <v>-2556641.2350400002</v>
      </c>
      <c r="HPU11">
        <v>-2556641.2350400002</v>
      </c>
      <c r="HPV11">
        <v>-2556641.2350400002</v>
      </c>
      <c r="HPW11">
        <v>-2556641.2350400002</v>
      </c>
      <c r="HPX11">
        <v>-2556641.2350400002</v>
      </c>
      <c r="HPY11">
        <v>-2556641.2350400002</v>
      </c>
      <c r="HPZ11">
        <v>-2556641.2350400002</v>
      </c>
      <c r="HQA11">
        <v>-2556641.2350400002</v>
      </c>
      <c r="HQB11">
        <v>-2556641.2350400002</v>
      </c>
      <c r="HQC11">
        <v>-2556641.2350400002</v>
      </c>
      <c r="HQD11">
        <v>-2812767.0422299998</v>
      </c>
      <c r="HQE11">
        <v>-2812767.0422299998</v>
      </c>
      <c r="HQF11">
        <v>-2812767.0422299998</v>
      </c>
      <c r="HQG11">
        <v>-2812767.0422299998</v>
      </c>
      <c r="HQH11">
        <v>-2812767.0422299998</v>
      </c>
      <c r="HQI11">
        <v>-2812767.0422299998</v>
      </c>
      <c r="HQJ11">
        <v>-2812767.0422299998</v>
      </c>
      <c r="HQK11">
        <v>-2812767.0422299998</v>
      </c>
      <c r="HQL11">
        <v>-2812767.0422299998</v>
      </c>
      <c r="HQM11">
        <v>-2812767.0422299998</v>
      </c>
      <c r="HQN11">
        <v>-2812767.0422299998</v>
      </c>
      <c r="HQO11">
        <v>-2813649.00618</v>
      </c>
      <c r="HQP11">
        <v>-2813649.00618</v>
      </c>
      <c r="HQQ11">
        <v>-2813649.00618</v>
      </c>
      <c r="HQR11">
        <v>-2813649.00618</v>
      </c>
      <c r="HQS11">
        <v>-2813649.00618</v>
      </c>
      <c r="HQT11">
        <v>-2813649.00618</v>
      </c>
      <c r="HQU11">
        <v>-2813649.00618</v>
      </c>
      <c r="HQV11">
        <v>-2813649.00618</v>
      </c>
      <c r="HQW11">
        <v>-2813649.00618</v>
      </c>
      <c r="HQX11">
        <v>-2813649.00618</v>
      </c>
      <c r="HQY11">
        <v>-2813649.00618</v>
      </c>
      <c r="HQZ11">
        <v>-2812767.0422299998</v>
      </c>
      <c r="HRA11">
        <v>-2812767.0422299998</v>
      </c>
      <c r="HRB11">
        <v>-2812767.0422299998</v>
      </c>
      <c r="HRC11">
        <v>-2812767.0422299998</v>
      </c>
      <c r="HRD11">
        <v>-2812767.0422299998</v>
      </c>
      <c r="HRE11">
        <v>-2812767.0422299998</v>
      </c>
      <c r="HRF11">
        <v>-2812767.0422299998</v>
      </c>
      <c r="HRG11">
        <v>-2812767.0422299998</v>
      </c>
      <c r="HRH11">
        <v>-2812767.0422299998</v>
      </c>
      <c r="HRI11">
        <v>-2812767.0422299998</v>
      </c>
      <c r="HRJ11">
        <v>-2812767.0422299998</v>
      </c>
      <c r="HRK11">
        <v>-2813649.00618</v>
      </c>
      <c r="HRL11">
        <v>-2813649.00618</v>
      </c>
      <c r="HRM11">
        <v>-2813649.00618</v>
      </c>
      <c r="HRN11">
        <v>-2813649.00618</v>
      </c>
      <c r="HRO11">
        <v>-2813649.00618</v>
      </c>
      <c r="HRP11">
        <v>-2813649.00618</v>
      </c>
      <c r="HRQ11">
        <v>-2813649.00618</v>
      </c>
      <c r="HRR11">
        <v>-2813649.00618</v>
      </c>
      <c r="HRS11">
        <v>-2813649.00618</v>
      </c>
      <c r="HRT11">
        <v>-2813649.00618</v>
      </c>
      <c r="HRU11">
        <v>-2813649.00618</v>
      </c>
      <c r="HRV11">
        <v>-39938643.3807</v>
      </c>
      <c r="HRW11">
        <v>-39938643.3807</v>
      </c>
      <c r="HRX11">
        <v>-39938643.3807</v>
      </c>
      <c r="HRY11">
        <v>-39938643.3807</v>
      </c>
      <c r="HRZ11">
        <v>-39938643.3807</v>
      </c>
      <c r="HSA11">
        <v>-39938643.3807</v>
      </c>
      <c r="HSB11">
        <v>-39938643.3807</v>
      </c>
      <c r="HSC11">
        <v>-39938643.3807</v>
      </c>
      <c r="HSD11">
        <v>-39938643.3807</v>
      </c>
      <c r="HSE11">
        <v>-39938643.3807</v>
      </c>
      <c r="HSF11">
        <v>-39938643.3807</v>
      </c>
      <c r="HSG11">
        <v>-39938643.3807</v>
      </c>
      <c r="HSH11">
        <v>-39938643.3807</v>
      </c>
      <c r="HSI11">
        <v>-39938643.3807</v>
      </c>
      <c r="HSJ11">
        <v>-39938643.3807</v>
      </c>
      <c r="HSK11">
        <v>-39938643.3807</v>
      </c>
      <c r="HSL11">
        <v>-39938643.3807</v>
      </c>
      <c r="HSM11">
        <v>-39938643.3807</v>
      </c>
      <c r="HSN11">
        <v>-39938643.3807</v>
      </c>
      <c r="HSO11">
        <v>-39938643.3807</v>
      </c>
      <c r="HSP11">
        <v>-39938643.3807</v>
      </c>
      <c r="HSQ11">
        <v>-39938643.3807</v>
      </c>
      <c r="HSR11">
        <v>-39938643.3807</v>
      </c>
      <c r="HSS11">
        <v>-39938643.3807</v>
      </c>
      <c r="HST11">
        <v>-39938643.3807</v>
      </c>
      <c r="HSU11">
        <v>-39938643.3807</v>
      </c>
      <c r="HSV11">
        <v>-39938643.3807</v>
      </c>
      <c r="HSW11">
        <v>-39938643.3807</v>
      </c>
      <c r="HSX11">
        <v>-39938643.3807</v>
      </c>
      <c r="HSY11">
        <v>-39938643.3807</v>
      </c>
      <c r="HSZ11">
        <v>-39938643.3807</v>
      </c>
      <c r="HTA11">
        <v>-39938643.3807</v>
      </c>
      <c r="HTB11">
        <v>-39938643.3807</v>
      </c>
      <c r="HTC11">
        <v>-39938643.3807</v>
      </c>
      <c r="HTD11">
        <v>-39938643.3807</v>
      </c>
      <c r="HTE11">
        <v>-39938643.3807</v>
      </c>
      <c r="HTF11">
        <v>-39938643.3807</v>
      </c>
      <c r="HTG11">
        <v>-39938643.3807</v>
      </c>
      <c r="HTH11">
        <v>-39938643.3807</v>
      </c>
      <c r="HTI11">
        <v>-39938643.3807</v>
      </c>
      <c r="HTJ11">
        <v>-39938643.3807</v>
      </c>
      <c r="HTK11">
        <v>-39938643.3807</v>
      </c>
      <c r="HTL11">
        <v>-39938643.3807</v>
      </c>
      <c r="HTM11">
        <v>-39938643.3807</v>
      </c>
      <c r="HTN11">
        <v>-60536480.465999998</v>
      </c>
      <c r="HTO11">
        <v>-60536480.465999998</v>
      </c>
      <c r="HTP11">
        <v>-60536480.465999998</v>
      </c>
      <c r="HTQ11">
        <v>-60536480.465999998</v>
      </c>
      <c r="HTR11">
        <v>-60536480.465999998</v>
      </c>
      <c r="HTS11">
        <v>-60536480.465999998</v>
      </c>
      <c r="HTT11">
        <v>-60536480.465999998</v>
      </c>
      <c r="HTU11">
        <v>-60536480.465999998</v>
      </c>
      <c r="HTV11">
        <v>-60536480.465999998</v>
      </c>
      <c r="HTW11">
        <v>-60536480.465999998</v>
      </c>
      <c r="HTX11">
        <v>-60536480.465999998</v>
      </c>
      <c r="HTY11">
        <v>-60536480.465999998</v>
      </c>
      <c r="HTZ11">
        <v>-60536480.465999998</v>
      </c>
      <c r="HUA11">
        <v>-60536480.465999998</v>
      </c>
      <c r="HUB11">
        <v>-60536480.465999998</v>
      </c>
      <c r="HUC11">
        <v>-60536480.465999998</v>
      </c>
      <c r="HUD11">
        <v>-60536480.465999998</v>
      </c>
      <c r="HUE11">
        <v>-60536480.465999998</v>
      </c>
      <c r="HUF11">
        <v>-60536480.465999998</v>
      </c>
      <c r="HUG11">
        <v>-60536480.465999998</v>
      </c>
      <c r="HUH11">
        <v>-60536480.465999998</v>
      </c>
      <c r="HUI11">
        <v>-60536480.465999998</v>
      </c>
      <c r="HUJ11">
        <v>-60536480.465999998</v>
      </c>
      <c r="HUK11">
        <v>-60536480.465999998</v>
      </c>
      <c r="HUL11">
        <v>-60536480.465999998</v>
      </c>
      <c r="HUM11">
        <v>-60536480.465999998</v>
      </c>
      <c r="HUN11">
        <v>-60536480.465999998</v>
      </c>
      <c r="HUO11">
        <v>-60536480.465999998</v>
      </c>
      <c r="HUP11">
        <v>-60536480.465999998</v>
      </c>
      <c r="HUQ11">
        <v>-60536480.465999998</v>
      </c>
      <c r="HUR11">
        <v>-60536480.465999998</v>
      </c>
      <c r="HUS11">
        <v>-60536480.465999998</v>
      </c>
      <c r="HUT11">
        <v>-60536480.465999998</v>
      </c>
      <c r="HUU11">
        <v>-60536480.465999998</v>
      </c>
      <c r="HUV11">
        <v>-60536480.465999998</v>
      </c>
      <c r="HUW11">
        <v>-60536480.465999998</v>
      </c>
      <c r="HUX11">
        <v>-60536480.465999998</v>
      </c>
      <c r="HUY11">
        <v>-60536480.465999998</v>
      </c>
      <c r="HUZ11">
        <v>-60536480.465999998</v>
      </c>
      <c r="HVA11">
        <v>-60536480.465999998</v>
      </c>
      <c r="HVB11">
        <v>-60536480.465999998</v>
      </c>
      <c r="HVC11">
        <v>-60536480.465999998</v>
      </c>
      <c r="HVD11">
        <v>-60536480.465999998</v>
      </c>
      <c r="HVE11">
        <v>-60536480.465999998</v>
      </c>
      <c r="HVF11">
        <v>-91758792.5625</v>
      </c>
      <c r="HVG11">
        <v>-91758792.5625</v>
      </c>
      <c r="HVH11">
        <v>-91758792.5625</v>
      </c>
      <c r="HVI11">
        <v>-91758792.5625</v>
      </c>
      <c r="HVJ11">
        <v>-91758792.5625</v>
      </c>
      <c r="HVK11">
        <v>-91758792.5625</v>
      </c>
      <c r="HVL11">
        <v>-91758792.5625</v>
      </c>
      <c r="HVM11">
        <v>-91758792.5625</v>
      </c>
      <c r="HVN11">
        <v>-91758792.5625</v>
      </c>
      <c r="HVO11">
        <v>-91758792.5625</v>
      </c>
      <c r="HVP11">
        <v>-91758792.5625</v>
      </c>
      <c r="HVQ11">
        <v>-91758792.5625</v>
      </c>
      <c r="HVR11">
        <v>-91758792.5625</v>
      </c>
      <c r="HVS11">
        <v>-91758792.5625</v>
      </c>
      <c r="HVT11">
        <v>-91758792.5625</v>
      </c>
      <c r="HVU11">
        <v>-91758792.5625</v>
      </c>
      <c r="HVV11">
        <v>-91758792.5625</v>
      </c>
      <c r="HVW11">
        <v>-91758792.5625</v>
      </c>
      <c r="HVX11">
        <v>-91758792.5625</v>
      </c>
      <c r="HVY11">
        <v>-91758792.5625</v>
      </c>
      <c r="HVZ11">
        <v>-91758792.5625</v>
      </c>
      <c r="HWA11">
        <v>-91758792.5625</v>
      </c>
      <c r="HWB11">
        <v>-91758792.5625</v>
      </c>
      <c r="HWC11">
        <v>-91758792.5625</v>
      </c>
      <c r="HWD11">
        <v>-91758792.5625</v>
      </c>
      <c r="HWE11">
        <v>-91758792.5625</v>
      </c>
      <c r="HWF11">
        <v>-91758792.5625</v>
      </c>
      <c r="HWG11">
        <v>-91758792.5625</v>
      </c>
      <c r="HWH11">
        <v>-91758792.5625</v>
      </c>
      <c r="HWI11">
        <v>-91758792.5625</v>
      </c>
      <c r="HWJ11">
        <v>-91758792.5625</v>
      </c>
      <c r="HWK11">
        <v>-91758792.5625</v>
      </c>
      <c r="HWL11">
        <v>-91758792.5625</v>
      </c>
      <c r="HWM11">
        <v>-91758792.5625</v>
      </c>
      <c r="HWN11">
        <v>-91758792.5625</v>
      </c>
      <c r="HWO11">
        <v>-91758792.5625</v>
      </c>
      <c r="HWP11">
        <v>-91758792.5625</v>
      </c>
      <c r="HWQ11">
        <v>-91758792.5625</v>
      </c>
      <c r="HWR11">
        <v>-91758792.5625</v>
      </c>
      <c r="HWS11">
        <v>-91758792.5625</v>
      </c>
      <c r="HWT11">
        <v>-91758792.5625</v>
      </c>
      <c r="HWU11">
        <v>-91758792.5625</v>
      </c>
      <c r="HWV11">
        <v>-91758792.5625</v>
      </c>
      <c r="HWW11">
        <v>-91758792.5625</v>
      </c>
      <c r="HWX11">
        <v>-39938643.3807</v>
      </c>
      <c r="HWY11">
        <v>-39938643.3807</v>
      </c>
      <c r="HWZ11">
        <v>-39938643.3807</v>
      </c>
      <c r="HXA11">
        <v>-39938643.3807</v>
      </c>
      <c r="HXB11">
        <v>-39938643.3807</v>
      </c>
      <c r="HXC11">
        <v>-39938643.3807</v>
      </c>
      <c r="HXD11">
        <v>-39938643.3807</v>
      </c>
      <c r="HXE11">
        <v>-39938643.3807</v>
      </c>
      <c r="HXF11">
        <v>-39938643.3807</v>
      </c>
      <c r="HXG11">
        <v>-39938643.3807</v>
      </c>
      <c r="HXH11">
        <v>-39938643.3807</v>
      </c>
      <c r="HXI11">
        <v>-39938643.3807</v>
      </c>
      <c r="HXJ11">
        <v>-39938643.3807</v>
      </c>
      <c r="HXK11">
        <v>-39938643.3807</v>
      </c>
      <c r="HXL11">
        <v>-39938643.3807</v>
      </c>
      <c r="HXM11">
        <v>-39938643.3807</v>
      </c>
      <c r="HXN11">
        <v>-39938643.3807</v>
      </c>
      <c r="HXO11">
        <v>-39938643.3807</v>
      </c>
      <c r="HXP11">
        <v>-39938643.3807</v>
      </c>
      <c r="HXQ11">
        <v>-39938643.3807</v>
      </c>
      <c r="HXR11">
        <v>-39938643.3807</v>
      </c>
      <c r="HXS11">
        <v>-39938643.3807</v>
      </c>
      <c r="HXT11">
        <v>-39938643.3807</v>
      </c>
      <c r="HXU11">
        <v>-39938643.3807</v>
      </c>
      <c r="HXV11">
        <v>-39938643.3807</v>
      </c>
      <c r="HXW11">
        <v>-39938643.3807</v>
      </c>
      <c r="HXX11">
        <v>-39938643.3807</v>
      </c>
      <c r="HXY11">
        <v>-39938643.3807</v>
      </c>
      <c r="HXZ11">
        <v>-39938643.3807</v>
      </c>
      <c r="HYA11">
        <v>-39938643.3807</v>
      </c>
      <c r="HYB11">
        <v>-39938643.3807</v>
      </c>
      <c r="HYC11">
        <v>-39938643.3807</v>
      </c>
      <c r="HYD11">
        <v>-39938643.3807</v>
      </c>
      <c r="HYE11">
        <v>-39938643.3807</v>
      </c>
      <c r="HYF11">
        <v>-39938643.3807</v>
      </c>
      <c r="HYG11">
        <v>-39938643.3807</v>
      </c>
      <c r="HYH11">
        <v>-39938643.3807</v>
      </c>
      <c r="HYI11">
        <v>-39938643.3807</v>
      </c>
      <c r="HYJ11">
        <v>-39938643.3807</v>
      </c>
      <c r="HYK11">
        <v>-39938643.3807</v>
      </c>
      <c r="HYL11">
        <v>-39938643.3807</v>
      </c>
      <c r="HYM11">
        <v>-39938643.3807</v>
      </c>
      <c r="HYN11">
        <v>-39938643.3807</v>
      </c>
      <c r="HYO11">
        <v>-39938643.3807</v>
      </c>
      <c r="HYP11">
        <v>-60536480.465999998</v>
      </c>
      <c r="HYQ11">
        <v>-60536480.465999998</v>
      </c>
      <c r="HYR11">
        <v>-60536480.465999998</v>
      </c>
      <c r="HYS11">
        <v>-60536480.465999998</v>
      </c>
      <c r="HYT11">
        <v>-60536480.465999998</v>
      </c>
      <c r="HYU11">
        <v>-60536480.465999998</v>
      </c>
      <c r="HYV11">
        <v>-60536480.465999998</v>
      </c>
      <c r="HYW11">
        <v>-60536480.465999998</v>
      </c>
      <c r="HYX11">
        <v>-60536480.465999998</v>
      </c>
      <c r="HYY11">
        <v>-60536480.465999998</v>
      </c>
      <c r="HYZ11">
        <v>-60536480.465999998</v>
      </c>
      <c r="HZA11">
        <v>-60536480.465999998</v>
      </c>
      <c r="HZB11">
        <v>-60536480.465999998</v>
      </c>
      <c r="HZC11">
        <v>-60536480.465999998</v>
      </c>
      <c r="HZD11">
        <v>-60536480.465999998</v>
      </c>
      <c r="HZE11">
        <v>-60536480.465999998</v>
      </c>
      <c r="HZF11">
        <v>-60536480.465999998</v>
      </c>
      <c r="HZG11">
        <v>-60536480.465999998</v>
      </c>
      <c r="HZH11">
        <v>-60536480.465999998</v>
      </c>
      <c r="HZI11">
        <v>-60536480.465999998</v>
      </c>
      <c r="HZJ11">
        <v>-60536480.465999998</v>
      </c>
      <c r="HZK11">
        <v>-60536480.465999998</v>
      </c>
      <c r="HZL11">
        <v>-60536480.465999998</v>
      </c>
      <c r="HZM11">
        <v>-60536480.465999998</v>
      </c>
      <c r="HZN11">
        <v>-60536480.465999998</v>
      </c>
      <c r="HZO11">
        <v>-60536480.465999998</v>
      </c>
      <c r="HZP11">
        <v>-60536480.465999998</v>
      </c>
      <c r="HZQ11">
        <v>-60536480.465999998</v>
      </c>
      <c r="HZR11">
        <v>-60536480.465999998</v>
      </c>
      <c r="HZS11">
        <v>-60536480.465999998</v>
      </c>
      <c r="HZT11">
        <v>-60536480.465999998</v>
      </c>
      <c r="HZU11">
        <v>-60536480.465999998</v>
      </c>
      <c r="HZV11">
        <v>-60536480.465999998</v>
      </c>
      <c r="HZW11">
        <v>-60536480.465999998</v>
      </c>
      <c r="HZX11">
        <v>-60536480.465999998</v>
      </c>
      <c r="HZY11">
        <v>-60536480.465999998</v>
      </c>
      <c r="HZZ11">
        <v>-60536480.465999998</v>
      </c>
      <c r="IAA11">
        <v>-60536480.465999998</v>
      </c>
      <c r="IAB11">
        <v>-60536480.465999998</v>
      </c>
      <c r="IAC11">
        <v>-60536480.465999998</v>
      </c>
      <c r="IAD11">
        <v>-60536480.465999998</v>
      </c>
      <c r="IAE11">
        <v>-60536480.465999998</v>
      </c>
      <c r="IAF11">
        <v>-60536480.465999998</v>
      </c>
      <c r="IAG11">
        <v>-60536480.465999998</v>
      </c>
      <c r="IAH11">
        <v>-91758792.5625</v>
      </c>
      <c r="IAI11">
        <v>-91758792.5625</v>
      </c>
      <c r="IAJ11">
        <v>-91758792.5625</v>
      </c>
      <c r="IAK11">
        <v>-91758792.5625</v>
      </c>
      <c r="IAL11">
        <v>-91758792.5625</v>
      </c>
      <c r="IAM11">
        <v>-91758792.5625</v>
      </c>
      <c r="IAN11">
        <v>-91758792.5625</v>
      </c>
      <c r="IAO11">
        <v>-91758792.5625</v>
      </c>
      <c r="IAP11">
        <v>-91758792.5625</v>
      </c>
      <c r="IAQ11">
        <v>-91758792.5625</v>
      </c>
      <c r="IAR11">
        <v>-91758792.5625</v>
      </c>
      <c r="IAS11">
        <v>-91758792.5625</v>
      </c>
      <c r="IAT11">
        <v>-91758792.5625</v>
      </c>
      <c r="IAU11">
        <v>-91758792.5625</v>
      </c>
      <c r="IAV11">
        <v>-91758792.5625</v>
      </c>
      <c r="IAW11">
        <v>-91758792.5625</v>
      </c>
      <c r="IAX11">
        <v>-91758792.5625</v>
      </c>
      <c r="IAY11">
        <v>-91758792.5625</v>
      </c>
      <c r="IAZ11">
        <v>-91758792.5625</v>
      </c>
      <c r="IBA11">
        <v>-91758792.5625</v>
      </c>
      <c r="IBB11">
        <v>-91758792.5625</v>
      </c>
      <c r="IBC11">
        <v>-91758792.5625</v>
      </c>
      <c r="IBD11">
        <v>-91758792.5625</v>
      </c>
      <c r="IBE11">
        <v>-91758792.5625</v>
      </c>
      <c r="IBF11">
        <v>-91758792.5625</v>
      </c>
      <c r="IBG11">
        <v>-91758792.5625</v>
      </c>
      <c r="IBH11">
        <v>-91758792.5625</v>
      </c>
      <c r="IBI11">
        <v>-91758792.5625</v>
      </c>
      <c r="IBJ11">
        <v>-91758792.5625</v>
      </c>
      <c r="IBK11">
        <v>-91758792.5625</v>
      </c>
      <c r="IBL11">
        <v>-91758792.5625</v>
      </c>
      <c r="IBM11">
        <v>-91758792.5625</v>
      </c>
      <c r="IBN11">
        <v>-91758792.5625</v>
      </c>
      <c r="IBO11">
        <v>-91758792.5625</v>
      </c>
      <c r="IBP11">
        <v>-91758792.5625</v>
      </c>
      <c r="IBQ11">
        <v>-91758792.5625</v>
      </c>
      <c r="IBR11">
        <v>-91758792.5625</v>
      </c>
      <c r="IBS11">
        <v>-91758792.5625</v>
      </c>
      <c r="IBT11">
        <v>-91758792.5625</v>
      </c>
      <c r="IBU11">
        <v>-91758792.5625</v>
      </c>
      <c r="IBV11">
        <v>-91758792.5625</v>
      </c>
      <c r="IBW11">
        <v>-91758792.5625</v>
      </c>
      <c r="IBX11">
        <v>-91758792.5625</v>
      </c>
      <c r="IBY11">
        <v>-91758792.5625</v>
      </c>
      <c r="IBZ11">
        <v>-406035.32134199998</v>
      </c>
      <c r="ICA11">
        <v>-393873.37198200001</v>
      </c>
      <c r="ICB11">
        <v>-390172.86724400002</v>
      </c>
      <c r="ICC11">
        <v>-394904.36872299999</v>
      </c>
      <c r="ICD11">
        <v>-407892.11848200002</v>
      </c>
      <c r="ICE11">
        <v>-428633.879372</v>
      </c>
      <c r="ICF11">
        <v>-456066.33693300001</v>
      </c>
      <c r="ICG11">
        <v>-488319.25839199999</v>
      </c>
      <c r="ICH11">
        <v>-522548.83486399997</v>
      </c>
      <c r="ICI11">
        <v>-555164.04296400002</v>
      </c>
      <c r="ICJ11">
        <v>-581237.00135300006</v>
      </c>
      <c r="ICK11">
        <v>-402986.36408199999</v>
      </c>
      <c r="ICL11">
        <v>-389568.22699200001</v>
      </c>
      <c r="ICM11">
        <v>-384234.07258400001</v>
      </c>
      <c r="ICN11">
        <v>-386857.263958</v>
      </c>
      <c r="ICO11">
        <v>-397153.47261200001</v>
      </c>
      <c r="ICP11">
        <v>-414513.42356700002</v>
      </c>
      <c r="ICQ11">
        <v>-437793.95751600002</v>
      </c>
      <c r="ICR11">
        <v>-465112.90603700001</v>
      </c>
      <c r="ICS11">
        <v>-495597.26073899999</v>
      </c>
      <c r="ICT11">
        <v>-526874.48578500003</v>
      </c>
      <c r="ICU11">
        <v>-540473.40396799997</v>
      </c>
      <c r="ICV11">
        <v>-406035.32134199998</v>
      </c>
      <c r="ICW11">
        <v>-392935.75252899999</v>
      </c>
      <c r="ICX11">
        <v>-389445.80864599999</v>
      </c>
      <c r="ICY11">
        <v>-395563.58316099999</v>
      </c>
      <c r="ICZ11">
        <v>-410677.44077500002</v>
      </c>
      <c r="IDA11">
        <v>-435098.24854900001</v>
      </c>
      <c r="IDB11">
        <v>-465066.78866600001</v>
      </c>
      <c r="IDC11">
        <v>-497827.876628</v>
      </c>
      <c r="IDD11">
        <v>-534659.502171</v>
      </c>
      <c r="IDE11">
        <v>-564633.56967700005</v>
      </c>
      <c r="IDF11">
        <v>-581237.00135300006</v>
      </c>
      <c r="IDG11">
        <v>-402986.36408199999</v>
      </c>
      <c r="IDH11">
        <v>-388380.66956200002</v>
      </c>
      <c r="IDI11">
        <v>-383174.50298300001</v>
      </c>
      <c r="IDJ11">
        <v>-387088.342305</v>
      </c>
      <c r="IDK11">
        <v>-400107.78073300002</v>
      </c>
      <c r="IDL11">
        <v>-421109.21518399997</v>
      </c>
      <c r="IDM11">
        <v>-446881.378815</v>
      </c>
      <c r="IDN11">
        <v>-482608.93501000002</v>
      </c>
      <c r="IDO11">
        <v>-514709.87901999999</v>
      </c>
      <c r="IDP11">
        <v>-532303.09242999996</v>
      </c>
      <c r="IDQ11">
        <v>-540473.40396799997</v>
      </c>
      <c r="IDR11">
        <v>-613858.46934099996</v>
      </c>
      <c r="IDS11">
        <v>-594766.505779</v>
      </c>
      <c r="IDT11">
        <v>-588301.39648999996</v>
      </c>
      <c r="IDU11">
        <v>-594367.37536299997</v>
      </c>
      <c r="IDV11">
        <v>-612640.88056800002</v>
      </c>
      <c r="IDW11">
        <v>-642304.253898</v>
      </c>
      <c r="IDX11">
        <v>-681703.63848099997</v>
      </c>
      <c r="IDY11">
        <v>-727997.76693699998</v>
      </c>
      <c r="IDZ11">
        <v>-776932.61092600005</v>
      </c>
      <c r="IEA11">
        <v>-823187.87563799997</v>
      </c>
      <c r="IEB11">
        <v>-859603.94224100001</v>
      </c>
      <c r="IEC11">
        <v>-607760.55482099997</v>
      </c>
      <c r="IED11">
        <v>-586156.21580100001</v>
      </c>
      <c r="IEE11">
        <v>-576423.80717000004</v>
      </c>
      <c r="IEF11">
        <v>-578273.16583299998</v>
      </c>
      <c r="IEG11">
        <v>-591163.58882800001</v>
      </c>
      <c r="IEH11">
        <v>-614063.34228800004</v>
      </c>
      <c r="IEI11">
        <v>-645158.87964699999</v>
      </c>
      <c r="IEJ11">
        <v>-681585.06222600001</v>
      </c>
      <c r="IEK11">
        <v>-721659.27124599996</v>
      </c>
      <c r="IEL11">
        <v>-761511.83876199997</v>
      </c>
      <c r="IEM11">
        <v>-778076.74746900005</v>
      </c>
      <c r="IEN11">
        <v>-613858.46934099996</v>
      </c>
      <c r="IEO11">
        <v>-593294.65614900005</v>
      </c>
      <c r="IEP11">
        <v>-587057.55209799996</v>
      </c>
      <c r="IEQ11">
        <v>-595127.59173400002</v>
      </c>
      <c r="IER11">
        <v>-616478.00083100004</v>
      </c>
      <c r="IES11">
        <v>-651424.35831599997</v>
      </c>
      <c r="IET11">
        <v>-694472.67610000004</v>
      </c>
      <c r="IEU11">
        <v>-741477.57192200003</v>
      </c>
      <c r="IEV11">
        <v>-794018.17076200002</v>
      </c>
      <c r="IEW11">
        <v>-836426.40258999995</v>
      </c>
      <c r="IEX11">
        <v>-859603.94224100001</v>
      </c>
      <c r="IEY11">
        <v>-607760.55482099997</v>
      </c>
      <c r="IEZ11">
        <v>-584243.76114099997</v>
      </c>
      <c r="IFA11">
        <v>-574525.81727400003</v>
      </c>
      <c r="IFB11">
        <v>-578128.70986399997</v>
      </c>
      <c r="IFC11">
        <v>-594609.00793700002</v>
      </c>
      <c r="IFD11">
        <v>-622415.70471600001</v>
      </c>
      <c r="IFE11">
        <v>-656862.881727</v>
      </c>
      <c r="IFF11">
        <v>-704063.29560299998</v>
      </c>
      <c r="IFG11">
        <v>-745783.32433600002</v>
      </c>
      <c r="IFH11">
        <v>-768140.00724399998</v>
      </c>
      <c r="IFI11">
        <v>-778076.74746900005</v>
      </c>
      <c r="IFJ11">
        <v>-927333.94666799996</v>
      </c>
      <c r="IFK11">
        <v>-897090.32452899998</v>
      </c>
      <c r="IFL11">
        <v>-885591.13894099998</v>
      </c>
      <c r="IFM11">
        <v>-892589.43307499995</v>
      </c>
      <c r="IFN11">
        <v>-917480.95937299996</v>
      </c>
      <c r="IFO11">
        <v>-958913.99405800004</v>
      </c>
      <c r="IFP11">
        <v>-1014297.6164000001</v>
      </c>
      <c r="IFQ11">
        <v>-1079311.97893</v>
      </c>
      <c r="IFR11">
        <v>-1147621.0037100001</v>
      </c>
      <c r="IFS11">
        <v>-1211404.3959900001</v>
      </c>
      <c r="IFT11">
        <v>-1260426.1161499999</v>
      </c>
      <c r="IFU11">
        <v>-915138.11762799998</v>
      </c>
      <c r="IFV11">
        <v>-879869.744572</v>
      </c>
      <c r="IFW11">
        <v>-861835.96030000004</v>
      </c>
      <c r="IFX11">
        <v>-860401.01401499996</v>
      </c>
      <c r="IFY11">
        <v>-874526.37589300005</v>
      </c>
      <c r="IFZ11">
        <v>-902432.17083800002</v>
      </c>
      <c r="IGA11">
        <v>-941208.09872799995</v>
      </c>
      <c r="IGB11">
        <v>-986486.56950500002</v>
      </c>
      <c r="IGC11">
        <v>-1035000.0974</v>
      </c>
      <c r="IGD11">
        <v>-1080337.0427399999</v>
      </c>
      <c r="IGE11">
        <v>-1097371.72661</v>
      </c>
      <c r="IGF11">
        <v>-927333.94666799996</v>
      </c>
      <c r="IGG11">
        <v>-894758.78789499996</v>
      </c>
      <c r="IGH11">
        <v>-883424.11200600001</v>
      </c>
      <c r="IGI11">
        <v>-893266.88884399994</v>
      </c>
      <c r="IGJ11">
        <v>-922532.45013999997</v>
      </c>
      <c r="IGK11">
        <v>-971389.45603400003</v>
      </c>
      <c r="IGL11">
        <v>-1031915.64029</v>
      </c>
      <c r="IGM11">
        <v>-1097888.6774599999</v>
      </c>
      <c r="IGN11">
        <v>-1170989.7892499999</v>
      </c>
      <c r="IGO11">
        <v>-1229252.48792</v>
      </c>
      <c r="IGP11">
        <v>-1260426.1161499999</v>
      </c>
      <c r="IGQ11">
        <v>-915138.11762799998</v>
      </c>
      <c r="IGR11">
        <v>-876746.94868399994</v>
      </c>
      <c r="IGS11">
        <v>-858377.26446500001</v>
      </c>
      <c r="IGT11">
        <v>-859196.00163499999</v>
      </c>
      <c r="IGU11">
        <v>-877690.36893500003</v>
      </c>
      <c r="IGV11">
        <v>-911812.16893399996</v>
      </c>
      <c r="IGW11">
        <v>-954820.43105899997</v>
      </c>
      <c r="IGX11">
        <v>-1012498.63567</v>
      </c>
      <c r="IGY11">
        <v>-1061901.36729</v>
      </c>
      <c r="IGZ11">
        <v>-1087191.83082</v>
      </c>
      <c r="IHA11">
        <v>-1097371.72661</v>
      </c>
      <c r="IHB11">
        <v>-231161.49467300001</v>
      </c>
      <c r="IHC11">
        <v>-231161.49467300001</v>
      </c>
      <c r="IHD11">
        <v>-231161.49467300001</v>
      </c>
      <c r="IHE11">
        <v>-231161.49467300001</v>
      </c>
      <c r="IHF11">
        <v>-231161.49467300001</v>
      </c>
      <c r="IHG11">
        <v>-231161.49467300001</v>
      </c>
      <c r="IHH11">
        <v>-231161.49467300001</v>
      </c>
      <c r="IHI11">
        <v>-231161.49467300001</v>
      </c>
      <c r="IHJ11">
        <v>-231161.49467300001</v>
      </c>
      <c r="IHK11">
        <v>-231161.49467300001</v>
      </c>
      <c r="IHL11">
        <v>-231161.49467300001</v>
      </c>
      <c r="IHM11">
        <v>-231251.44134700001</v>
      </c>
      <c r="IHN11">
        <v>-231251.44134700001</v>
      </c>
      <c r="IHO11">
        <v>-231251.44134700001</v>
      </c>
      <c r="IHP11">
        <v>-231251.44134700001</v>
      </c>
      <c r="IHQ11">
        <v>-231251.44134700001</v>
      </c>
      <c r="IHR11">
        <v>-231251.44134700001</v>
      </c>
      <c r="IHS11">
        <v>-231251.44134700001</v>
      </c>
      <c r="IHT11">
        <v>-231251.44134700001</v>
      </c>
      <c r="IHU11">
        <v>-231251.44134700001</v>
      </c>
      <c r="IHV11">
        <v>-231251.44134700001</v>
      </c>
      <c r="IHW11">
        <v>-231251.44134700001</v>
      </c>
      <c r="IHX11">
        <v>-231161.49467300001</v>
      </c>
      <c r="IHY11">
        <v>-231161.49467300001</v>
      </c>
      <c r="IHZ11">
        <v>-231161.49467300001</v>
      </c>
      <c r="IIA11">
        <v>-231161.49467300001</v>
      </c>
      <c r="IIB11">
        <v>-231161.49467300001</v>
      </c>
      <c r="IIC11">
        <v>-231161.49467300001</v>
      </c>
      <c r="IID11">
        <v>-231161.49467300001</v>
      </c>
      <c r="IIE11">
        <v>-231161.49467300001</v>
      </c>
      <c r="IIF11">
        <v>-231161.49467300001</v>
      </c>
      <c r="IIG11">
        <v>-231161.49467300001</v>
      </c>
      <c r="IIH11">
        <v>-231161.49467300001</v>
      </c>
      <c r="III11">
        <v>-231251.44134700001</v>
      </c>
      <c r="IIJ11">
        <v>-231251.44134700001</v>
      </c>
      <c r="IIK11">
        <v>-231251.44134700001</v>
      </c>
      <c r="IIL11">
        <v>-231251.44134700001</v>
      </c>
      <c r="IIM11">
        <v>-231251.44134700001</v>
      </c>
      <c r="IIN11">
        <v>-231251.44134700001</v>
      </c>
      <c r="IIO11">
        <v>-231251.44134700001</v>
      </c>
      <c r="IIP11">
        <v>-231251.44134700001</v>
      </c>
      <c r="IIQ11">
        <v>-231251.44134700001</v>
      </c>
      <c r="IIR11">
        <v>-231251.44134700001</v>
      </c>
      <c r="IIS11">
        <v>-231251.44134700001</v>
      </c>
      <c r="IIT11">
        <v>-339017.166723</v>
      </c>
      <c r="IIU11">
        <v>-339017.166723</v>
      </c>
      <c r="IIV11">
        <v>-339017.166723</v>
      </c>
      <c r="IIW11">
        <v>-339017.166723</v>
      </c>
      <c r="IIX11">
        <v>-339017.166723</v>
      </c>
      <c r="IIY11">
        <v>-339017.166723</v>
      </c>
      <c r="IIZ11">
        <v>-339017.166723</v>
      </c>
      <c r="IJA11">
        <v>-339017.166723</v>
      </c>
      <c r="IJB11">
        <v>-339017.166723</v>
      </c>
      <c r="IJC11">
        <v>-339017.166723</v>
      </c>
      <c r="IJD11">
        <v>-339017.166723</v>
      </c>
      <c r="IJE11">
        <v>-339174.97521100001</v>
      </c>
      <c r="IJF11">
        <v>-339174.97521100001</v>
      </c>
      <c r="IJG11">
        <v>-339174.97521100001</v>
      </c>
      <c r="IJH11">
        <v>-339174.97521100001</v>
      </c>
      <c r="IJI11">
        <v>-339174.97521100001</v>
      </c>
      <c r="IJJ11">
        <v>-339174.97521100001</v>
      </c>
      <c r="IJK11">
        <v>-339174.97521100001</v>
      </c>
      <c r="IJL11">
        <v>-339174.97521100001</v>
      </c>
      <c r="IJM11">
        <v>-339174.97521100001</v>
      </c>
      <c r="IJN11">
        <v>-339174.97521100001</v>
      </c>
      <c r="IJO11">
        <v>-339174.97521100001</v>
      </c>
      <c r="IJP11">
        <v>-339017.166723</v>
      </c>
      <c r="IJQ11">
        <v>-339017.166723</v>
      </c>
      <c r="IJR11">
        <v>-339017.166723</v>
      </c>
      <c r="IJS11">
        <v>-339017.166723</v>
      </c>
      <c r="IJT11">
        <v>-339017.166723</v>
      </c>
      <c r="IJU11">
        <v>-339017.166723</v>
      </c>
      <c r="IJV11">
        <v>-339017.166723</v>
      </c>
      <c r="IJW11">
        <v>-339017.166723</v>
      </c>
      <c r="IJX11">
        <v>-339017.166723</v>
      </c>
      <c r="IJY11">
        <v>-339017.166723</v>
      </c>
      <c r="IJZ11">
        <v>-339017.166723</v>
      </c>
      <c r="IKA11">
        <v>-339174.97521100001</v>
      </c>
      <c r="IKB11">
        <v>-339174.97521100001</v>
      </c>
      <c r="IKC11">
        <v>-339174.97521100001</v>
      </c>
      <c r="IKD11">
        <v>-339174.97521100001</v>
      </c>
      <c r="IKE11">
        <v>-339174.97521100001</v>
      </c>
      <c r="IKF11">
        <v>-339174.97521100001</v>
      </c>
      <c r="IKG11">
        <v>-339174.97521100001</v>
      </c>
      <c r="IKH11">
        <v>-339174.97521100001</v>
      </c>
      <c r="IKI11">
        <v>-339174.97521100001</v>
      </c>
      <c r="IKJ11">
        <v>-339174.97521100001</v>
      </c>
      <c r="IKK11">
        <v>-339174.97521100001</v>
      </c>
      <c r="IKL11">
        <v>-484840.77491600002</v>
      </c>
      <c r="IKM11">
        <v>-484840.77491600002</v>
      </c>
      <c r="IKN11">
        <v>-484840.77491600002</v>
      </c>
      <c r="IKO11">
        <v>-484840.77491600002</v>
      </c>
      <c r="IKP11">
        <v>-484840.77491600002</v>
      </c>
      <c r="IKQ11">
        <v>-484840.77491600002</v>
      </c>
      <c r="IKR11">
        <v>-484840.77491600002</v>
      </c>
      <c r="IKS11">
        <v>-484840.77491600002</v>
      </c>
      <c r="IKT11">
        <v>-484840.77491600002</v>
      </c>
      <c r="IKU11">
        <v>-484840.77491600002</v>
      </c>
      <c r="IKV11">
        <v>-484840.77491600002</v>
      </c>
      <c r="IKW11">
        <v>-485134.30703000003</v>
      </c>
      <c r="IKX11">
        <v>-485134.30703000003</v>
      </c>
      <c r="IKY11">
        <v>-485134.30703000003</v>
      </c>
      <c r="IKZ11">
        <v>-485134.30703000003</v>
      </c>
      <c r="ILA11">
        <v>-485134.30703000003</v>
      </c>
      <c r="ILB11">
        <v>-485134.30703000003</v>
      </c>
      <c r="ILC11">
        <v>-485134.30703000003</v>
      </c>
      <c r="ILD11">
        <v>-485134.30703000003</v>
      </c>
      <c r="ILE11">
        <v>-485134.30703000003</v>
      </c>
      <c r="ILF11">
        <v>-485134.30703000003</v>
      </c>
      <c r="ILG11">
        <v>-485134.30703000003</v>
      </c>
      <c r="ILH11">
        <v>-484840.77491600002</v>
      </c>
      <c r="ILI11">
        <v>-484840.77491600002</v>
      </c>
      <c r="ILJ11">
        <v>-484840.77491600002</v>
      </c>
      <c r="ILK11">
        <v>-484840.77491600002</v>
      </c>
      <c r="ILL11">
        <v>-484840.77491600002</v>
      </c>
      <c r="ILM11">
        <v>-484840.77491600002</v>
      </c>
      <c r="ILN11">
        <v>-484840.77491600002</v>
      </c>
      <c r="ILO11">
        <v>-484840.77491600002</v>
      </c>
      <c r="ILP11">
        <v>-484840.77491600002</v>
      </c>
      <c r="ILQ11">
        <v>-484840.77491600002</v>
      </c>
      <c r="ILR11">
        <v>-484840.77491600002</v>
      </c>
      <c r="ILS11">
        <v>-485134.30703000003</v>
      </c>
      <c r="ILT11">
        <v>-485134.30703000003</v>
      </c>
      <c r="ILU11">
        <v>-485134.30703000003</v>
      </c>
      <c r="ILV11">
        <v>-485134.30703000003</v>
      </c>
      <c r="ILW11">
        <v>-485134.30703000003</v>
      </c>
      <c r="ILX11">
        <v>-485134.30703000003</v>
      </c>
      <c r="ILY11">
        <v>-485134.30703000003</v>
      </c>
      <c r="ILZ11">
        <v>-485134.30703000003</v>
      </c>
      <c r="IMA11">
        <v>-485134.30703000003</v>
      </c>
      <c r="IMB11">
        <v>-485134.30703000003</v>
      </c>
      <c r="IMC11">
        <v>-485134.30703000003</v>
      </c>
      <c r="IMD11">
        <v>-53466.289723200003</v>
      </c>
      <c r="IME11">
        <v>-53466.289723200003</v>
      </c>
      <c r="IMF11">
        <v>-53466.289723200003</v>
      </c>
      <c r="IMG11">
        <v>-53466.289723200003</v>
      </c>
      <c r="IMH11">
        <v>-53466.289723200003</v>
      </c>
      <c r="IMI11">
        <v>-53466.289723200003</v>
      </c>
      <c r="IMJ11">
        <v>-53466.289723200003</v>
      </c>
      <c r="IMK11">
        <v>-53466.289723200003</v>
      </c>
      <c r="IML11">
        <v>-53466.289723200003</v>
      </c>
      <c r="IMM11">
        <v>-53466.289723200003</v>
      </c>
      <c r="IMN11">
        <v>-53466.289723200003</v>
      </c>
      <c r="IMO11">
        <v>-53466.289723200003</v>
      </c>
      <c r="IMP11">
        <v>-53466.289723200003</v>
      </c>
      <c r="IMQ11">
        <v>-53466.289723200003</v>
      </c>
      <c r="IMR11">
        <v>-53466.289723200003</v>
      </c>
      <c r="IMS11">
        <v>-53466.289723200003</v>
      </c>
      <c r="IMT11">
        <v>-53466.289723200003</v>
      </c>
      <c r="IMU11">
        <v>-53466.289723200003</v>
      </c>
      <c r="IMV11">
        <v>-53466.289723200003</v>
      </c>
      <c r="IMW11">
        <v>-53466.289723200003</v>
      </c>
      <c r="IMX11">
        <v>-53466.289723200003</v>
      </c>
      <c r="IMY11">
        <v>-53466.289723200003</v>
      </c>
      <c r="IMZ11">
        <v>-53466.289723200003</v>
      </c>
      <c r="INA11">
        <v>-53466.289723200003</v>
      </c>
      <c r="INB11">
        <v>-53466.289723200003</v>
      </c>
      <c r="INC11">
        <v>-53466.289723200003</v>
      </c>
      <c r="IND11">
        <v>-53466.289723200003</v>
      </c>
      <c r="INE11">
        <v>-53466.289723200003</v>
      </c>
      <c r="INF11">
        <v>-53466.289723200003</v>
      </c>
      <c r="ING11">
        <v>-53466.289723200003</v>
      </c>
      <c r="INH11">
        <v>-53466.289723200003</v>
      </c>
      <c r="INI11">
        <v>-53466.289723200003</v>
      </c>
      <c r="INJ11">
        <v>-53466.289723200003</v>
      </c>
      <c r="INK11">
        <v>-53466.289723200003</v>
      </c>
      <c r="INL11">
        <v>-53466.289723200003</v>
      </c>
      <c r="INM11">
        <v>-53466.289723200003</v>
      </c>
      <c r="INN11">
        <v>-53466.289723200003</v>
      </c>
      <c r="INO11">
        <v>-53466.289723200003</v>
      </c>
      <c r="INP11">
        <v>-53466.289723200003</v>
      </c>
      <c r="INQ11">
        <v>-53466.289723200003</v>
      </c>
      <c r="INR11">
        <v>-53466.289723200003</v>
      </c>
      <c r="INS11">
        <v>-53466.289723200003</v>
      </c>
      <c r="INT11">
        <v>-53466.289723200003</v>
      </c>
      <c r="INU11">
        <v>-53466.289723200003</v>
      </c>
      <c r="INV11">
        <v>-98621.524496500002</v>
      </c>
      <c r="INW11">
        <v>-98621.524496500002</v>
      </c>
      <c r="INX11">
        <v>-98621.524496500002</v>
      </c>
      <c r="INY11">
        <v>-98621.524496500002</v>
      </c>
      <c r="INZ11">
        <v>-98621.524496500002</v>
      </c>
      <c r="IOA11">
        <v>-98621.524496500002</v>
      </c>
      <c r="IOB11">
        <v>-98621.524496500002</v>
      </c>
      <c r="IOC11">
        <v>-98621.524496500002</v>
      </c>
      <c r="IOD11">
        <v>-98621.524496500002</v>
      </c>
      <c r="IOE11">
        <v>-98621.524496500002</v>
      </c>
      <c r="IOF11">
        <v>-98621.524496500002</v>
      </c>
      <c r="IOG11">
        <v>-98621.524496500002</v>
      </c>
      <c r="IOH11">
        <v>-98621.524496500002</v>
      </c>
      <c r="IOI11">
        <v>-98621.524496500002</v>
      </c>
      <c r="IOJ11">
        <v>-98621.524496500002</v>
      </c>
      <c r="IOK11">
        <v>-98621.524496500002</v>
      </c>
      <c r="IOL11">
        <v>-98621.524496500002</v>
      </c>
      <c r="IOM11">
        <v>-98621.524496500002</v>
      </c>
      <c r="ION11">
        <v>-98621.524496500002</v>
      </c>
      <c r="IOO11">
        <v>-98621.524496500002</v>
      </c>
      <c r="IOP11">
        <v>-98621.524496500002</v>
      </c>
      <c r="IOQ11">
        <v>-98621.524496500002</v>
      </c>
      <c r="IOR11">
        <v>-98621.524496500002</v>
      </c>
      <c r="IOS11">
        <v>-98621.524496500002</v>
      </c>
      <c r="IOT11">
        <v>-98621.524496500002</v>
      </c>
      <c r="IOU11">
        <v>-98621.524496500002</v>
      </c>
      <c r="IOV11">
        <v>-98621.524496500002</v>
      </c>
      <c r="IOW11">
        <v>-98621.524496500002</v>
      </c>
      <c r="IOX11">
        <v>-98621.524496500002</v>
      </c>
      <c r="IOY11">
        <v>-98621.524496500002</v>
      </c>
      <c r="IOZ11">
        <v>-98621.524496500002</v>
      </c>
      <c r="IPA11">
        <v>-98621.524496500002</v>
      </c>
      <c r="IPB11">
        <v>-98621.524496500002</v>
      </c>
      <c r="IPC11">
        <v>-98621.524496500002</v>
      </c>
      <c r="IPD11">
        <v>-98621.524496500002</v>
      </c>
      <c r="IPE11">
        <v>-98621.524496500002</v>
      </c>
      <c r="IPF11">
        <v>-98621.524496500002</v>
      </c>
      <c r="IPG11">
        <v>-98621.524496500002</v>
      </c>
      <c r="IPH11">
        <v>-98621.524496500002</v>
      </c>
      <c r="IPI11">
        <v>-98621.524496500002</v>
      </c>
      <c r="IPJ11">
        <v>-98621.524496500002</v>
      </c>
      <c r="IPK11">
        <v>-98621.524496500002</v>
      </c>
      <c r="IPL11">
        <v>-98621.524496500002</v>
      </c>
      <c r="IPM11">
        <v>-98621.524496500002</v>
      </c>
      <c r="IPN11">
        <v>-188931.99404300001</v>
      </c>
      <c r="IPO11">
        <v>-188931.99404300001</v>
      </c>
      <c r="IPP11">
        <v>-188931.99404300001</v>
      </c>
      <c r="IPQ11">
        <v>-188931.99404300001</v>
      </c>
      <c r="IPR11">
        <v>-188931.99404300001</v>
      </c>
      <c r="IPS11">
        <v>-188931.99404300001</v>
      </c>
      <c r="IPT11">
        <v>-188931.99404300001</v>
      </c>
      <c r="IPU11">
        <v>-188931.99404300001</v>
      </c>
      <c r="IPV11">
        <v>-188931.99404300001</v>
      </c>
      <c r="IPW11">
        <v>-188931.99404300001</v>
      </c>
      <c r="IPX11">
        <v>-188931.99404300001</v>
      </c>
      <c r="IPY11">
        <v>-188931.99404300001</v>
      </c>
      <c r="IPZ11">
        <v>-188931.99404300001</v>
      </c>
      <c r="IQA11">
        <v>-188931.99404300001</v>
      </c>
      <c r="IQB11">
        <v>-188931.99404300001</v>
      </c>
      <c r="IQC11">
        <v>-188931.99404300001</v>
      </c>
      <c r="IQD11">
        <v>-188931.99404300001</v>
      </c>
      <c r="IQE11">
        <v>-188931.99404300001</v>
      </c>
      <c r="IQF11">
        <v>-188931.99404300001</v>
      </c>
      <c r="IQG11">
        <v>-188931.99404300001</v>
      </c>
      <c r="IQH11">
        <v>-188931.99404300001</v>
      </c>
      <c r="IQI11">
        <v>-188931.99404300001</v>
      </c>
      <c r="IQJ11">
        <v>-188931.99404300001</v>
      </c>
      <c r="IQK11">
        <v>-188931.99404300001</v>
      </c>
      <c r="IQL11">
        <v>-188931.99404300001</v>
      </c>
      <c r="IQM11">
        <v>-188931.99404300001</v>
      </c>
      <c r="IQN11">
        <v>-188931.99404300001</v>
      </c>
      <c r="IQO11">
        <v>-188931.99404300001</v>
      </c>
      <c r="IQP11">
        <v>-188931.99404300001</v>
      </c>
      <c r="IQQ11">
        <v>-188931.99404300001</v>
      </c>
      <c r="IQR11">
        <v>-188931.99404300001</v>
      </c>
      <c r="IQS11">
        <v>-188931.99404300001</v>
      </c>
      <c r="IQT11">
        <v>-188931.99404300001</v>
      </c>
      <c r="IQU11">
        <v>-188931.99404300001</v>
      </c>
      <c r="IQV11">
        <v>-188931.99404300001</v>
      </c>
      <c r="IQW11">
        <v>-188931.99404300001</v>
      </c>
      <c r="IQX11">
        <v>-188931.99404300001</v>
      </c>
      <c r="IQY11">
        <v>-188931.99404300001</v>
      </c>
      <c r="IQZ11">
        <v>-188931.99404300001</v>
      </c>
      <c r="IRA11">
        <v>-188931.99404300001</v>
      </c>
      <c r="IRB11">
        <v>-188931.99404300001</v>
      </c>
      <c r="IRC11">
        <v>-188931.99404300001</v>
      </c>
      <c r="IRD11">
        <v>-188931.99404300001</v>
      </c>
      <c r="IRE11">
        <v>-188931.99404300001</v>
      </c>
      <c r="IRF11">
        <v>-126256.675669</v>
      </c>
      <c r="IRG11">
        <v>-126256.675669</v>
      </c>
      <c r="IRH11">
        <v>-126256.675669</v>
      </c>
      <c r="IRI11">
        <v>-126256.675669</v>
      </c>
      <c r="IRJ11">
        <v>-126256.675669</v>
      </c>
      <c r="IRK11">
        <v>-126256.675669</v>
      </c>
      <c r="IRL11">
        <v>-126256.675669</v>
      </c>
      <c r="IRM11">
        <v>-126256.675669</v>
      </c>
      <c r="IRN11">
        <v>-126256.675669</v>
      </c>
      <c r="IRO11">
        <v>-126256.675669</v>
      </c>
      <c r="IRP11">
        <v>-126256.675669</v>
      </c>
      <c r="IRQ11">
        <v>-126256.675669</v>
      </c>
      <c r="IRR11">
        <v>-126256.675669</v>
      </c>
      <c r="IRS11">
        <v>-126256.675669</v>
      </c>
      <c r="IRT11">
        <v>-126256.675669</v>
      </c>
      <c r="IRU11">
        <v>-126256.675669</v>
      </c>
      <c r="IRV11">
        <v>-126256.675669</v>
      </c>
      <c r="IRW11">
        <v>-126256.675669</v>
      </c>
      <c r="IRX11">
        <v>-126256.675669</v>
      </c>
      <c r="IRY11">
        <v>-126256.675669</v>
      </c>
      <c r="IRZ11">
        <v>-126256.675669</v>
      </c>
      <c r="ISA11">
        <v>-126256.675669</v>
      </c>
      <c r="ISB11">
        <v>-126256.675669</v>
      </c>
      <c r="ISC11">
        <v>-126256.675669</v>
      </c>
      <c r="ISD11">
        <v>-126256.675669</v>
      </c>
      <c r="ISE11">
        <v>-126256.675669</v>
      </c>
      <c r="ISF11">
        <v>-126256.675669</v>
      </c>
      <c r="ISG11">
        <v>-126256.675669</v>
      </c>
      <c r="ISH11">
        <v>-126256.675669</v>
      </c>
      <c r="ISI11">
        <v>-126256.675669</v>
      </c>
      <c r="ISJ11">
        <v>-126256.675669</v>
      </c>
      <c r="ISK11">
        <v>-126256.675669</v>
      </c>
      <c r="ISL11">
        <v>-126256.675669</v>
      </c>
      <c r="ISM11">
        <v>-126256.675669</v>
      </c>
      <c r="ISN11">
        <v>-126256.675669</v>
      </c>
      <c r="ISO11">
        <v>-126256.675669</v>
      </c>
      <c r="ISP11">
        <v>-126256.675669</v>
      </c>
      <c r="ISQ11">
        <v>-126256.675669</v>
      </c>
      <c r="ISR11">
        <v>-126256.675669</v>
      </c>
      <c r="ISS11">
        <v>-126256.675669</v>
      </c>
      <c r="IST11">
        <v>-126256.675669</v>
      </c>
      <c r="ISU11">
        <v>-126256.675669</v>
      </c>
      <c r="ISV11">
        <v>-126256.675669</v>
      </c>
      <c r="ISW11">
        <v>-126256.675669</v>
      </c>
      <c r="ISX11">
        <v>-232887.41180199999</v>
      </c>
      <c r="ISY11">
        <v>-232887.41180199999</v>
      </c>
      <c r="ISZ11">
        <v>-232887.41180199999</v>
      </c>
      <c r="ITA11">
        <v>-232887.41180199999</v>
      </c>
      <c r="ITB11">
        <v>-232887.41180199999</v>
      </c>
      <c r="ITC11">
        <v>-232887.41180199999</v>
      </c>
      <c r="ITD11">
        <v>-232887.41180199999</v>
      </c>
      <c r="ITE11">
        <v>-232887.41180199999</v>
      </c>
      <c r="ITF11">
        <v>-232887.41180199999</v>
      </c>
      <c r="ITG11">
        <v>-232887.41180199999</v>
      </c>
      <c r="ITH11">
        <v>-232887.41180199999</v>
      </c>
      <c r="ITI11">
        <v>-232887.41180199999</v>
      </c>
      <c r="ITJ11">
        <v>-232887.41180199999</v>
      </c>
      <c r="ITK11">
        <v>-232887.41180199999</v>
      </c>
      <c r="ITL11">
        <v>-232887.41180199999</v>
      </c>
      <c r="ITM11">
        <v>-232887.41180199999</v>
      </c>
      <c r="ITN11">
        <v>-232887.41180199999</v>
      </c>
      <c r="ITO11">
        <v>-232887.41180199999</v>
      </c>
      <c r="ITP11">
        <v>-232887.41180199999</v>
      </c>
      <c r="ITQ11">
        <v>-232887.41180199999</v>
      </c>
      <c r="ITR11">
        <v>-232887.41180199999</v>
      </c>
      <c r="ITS11">
        <v>-232887.41180199999</v>
      </c>
      <c r="ITT11">
        <v>-232887.41180199999</v>
      </c>
      <c r="ITU11">
        <v>-232887.41180199999</v>
      </c>
      <c r="ITV11">
        <v>-232887.41180199999</v>
      </c>
      <c r="ITW11">
        <v>-232887.41180199999</v>
      </c>
      <c r="ITX11">
        <v>-232887.41180199999</v>
      </c>
      <c r="ITY11">
        <v>-232887.41180199999</v>
      </c>
      <c r="ITZ11">
        <v>-232887.41180199999</v>
      </c>
      <c r="IUA11">
        <v>-232887.41180199999</v>
      </c>
      <c r="IUB11">
        <v>-232887.41180199999</v>
      </c>
      <c r="IUC11">
        <v>-232887.41180199999</v>
      </c>
      <c r="IUD11">
        <v>-232887.41180199999</v>
      </c>
      <c r="IUE11">
        <v>-232887.41180199999</v>
      </c>
      <c r="IUF11">
        <v>-232887.41180199999</v>
      </c>
      <c r="IUG11">
        <v>-232887.41180199999</v>
      </c>
      <c r="IUH11">
        <v>-232887.41180199999</v>
      </c>
      <c r="IUI11">
        <v>-232887.41180199999</v>
      </c>
      <c r="IUJ11">
        <v>-232887.41180199999</v>
      </c>
      <c r="IUK11">
        <v>-232887.41180199999</v>
      </c>
      <c r="IUL11">
        <v>-232887.41180199999</v>
      </c>
      <c r="IUM11">
        <v>-232887.41180199999</v>
      </c>
      <c r="IUN11">
        <v>-232887.41180199999</v>
      </c>
      <c r="IUO11">
        <v>-232887.41180199999</v>
      </c>
      <c r="IUP11">
        <v>-446148.88406999997</v>
      </c>
      <c r="IUQ11">
        <v>-446148.88406999997</v>
      </c>
      <c r="IUR11">
        <v>-446148.88406999997</v>
      </c>
      <c r="IUS11">
        <v>-446148.88406999997</v>
      </c>
      <c r="IUT11">
        <v>-446148.88406999997</v>
      </c>
      <c r="IUU11">
        <v>-446148.88406999997</v>
      </c>
      <c r="IUV11">
        <v>-446148.88406999997</v>
      </c>
      <c r="IUW11">
        <v>-446148.88406999997</v>
      </c>
      <c r="IUX11">
        <v>-446148.88406999997</v>
      </c>
      <c r="IUY11">
        <v>-446148.88406999997</v>
      </c>
      <c r="IUZ11">
        <v>-446148.88406999997</v>
      </c>
      <c r="IVA11">
        <v>-446148.88406999997</v>
      </c>
      <c r="IVB11">
        <v>-446148.88406999997</v>
      </c>
      <c r="IVC11">
        <v>-446148.88406999997</v>
      </c>
      <c r="IVD11">
        <v>-446148.88406999997</v>
      </c>
      <c r="IVE11">
        <v>-446148.88406999997</v>
      </c>
      <c r="IVF11">
        <v>-446148.88406999997</v>
      </c>
      <c r="IVG11">
        <v>-446148.88406999997</v>
      </c>
      <c r="IVH11">
        <v>-446148.88406999997</v>
      </c>
      <c r="IVI11">
        <v>-446148.88406999997</v>
      </c>
      <c r="IVJ11">
        <v>-446148.88406999997</v>
      </c>
      <c r="IVK11">
        <v>-446148.88406999997</v>
      </c>
      <c r="IVL11">
        <v>-446148.88406999997</v>
      </c>
      <c r="IVM11">
        <v>-446148.88406999997</v>
      </c>
      <c r="IVN11">
        <v>-446148.88406999997</v>
      </c>
      <c r="IVO11">
        <v>-446148.88406999997</v>
      </c>
      <c r="IVP11">
        <v>-446148.88406999997</v>
      </c>
      <c r="IVQ11">
        <v>-446148.88406999997</v>
      </c>
      <c r="IVR11">
        <v>-446148.88406999997</v>
      </c>
      <c r="IVS11">
        <v>-446148.88406999997</v>
      </c>
      <c r="IVT11">
        <v>-446148.88406999997</v>
      </c>
      <c r="IVU11">
        <v>-446148.88406999997</v>
      </c>
      <c r="IVV11">
        <v>-446148.88406999997</v>
      </c>
      <c r="IVW11">
        <v>-446148.88406999997</v>
      </c>
      <c r="IVX11">
        <v>-446148.88406999997</v>
      </c>
      <c r="IVY11">
        <v>-446148.88406999997</v>
      </c>
      <c r="IVZ11">
        <v>-446148.88406999997</v>
      </c>
      <c r="IWA11">
        <v>-446148.88406999997</v>
      </c>
      <c r="IWB11">
        <v>-446148.88406999997</v>
      </c>
      <c r="IWC11">
        <v>-446148.88406999997</v>
      </c>
      <c r="IWD11">
        <v>-446148.88406999997</v>
      </c>
      <c r="IWE11">
        <v>-446148.88406999997</v>
      </c>
      <c r="IWF11">
        <v>-446148.88406999997</v>
      </c>
      <c r="IWG11">
        <v>-446148.88406999997</v>
      </c>
      <c r="IWH11">
        <v>-192022.76968200001</v>
      </c>
      <c r="IWI11">
        <v>-192022.76968200001</v>
      </c>
      <c r="IWJ11">
        <v>-192022.76968200001</v>
      </c>
      <c r="IWK11">
        <v>-192022.76968200001</v>
      </c>
      <c r="IWL11">
        <v>-192022.76968200001</v>
      </c>
      <c r="IWM11">
        <v>-192022.76968200001</v>
      </c>
      <c r="IWN11">
        <v>-192022.76968200001</v>
      </c>
      <c r="IWO11">
        <v>-192022.76968200001</v>
      </c>
      <c r="IWP11">
        <v>-192022.76968200001</v>
      </c>
      <c r="IWQ11">
        <v>-192022.76968200001</v>
      </c>
      <c r="IWR11">
        <v>-192022.76968200001</v>
      </c>
      <c r="IWS11">
        <v>-191377.07764800001</v>
      </c>
      <c r="IWT11">
        <v>-191377.07764800001</v>
      </c>
      <c r="IWU11">
        <v>-191377.07764800001</v>
      </c>
      <c r="IWV11">
        <v>-191377.07764800001</v>
      </c>
      <c r="IWW11">
        <v>-191377.07764800001</v>
      </c>
      <c r="IWX11">
        <v>-191377.07764800001</v>
      </c>
      <c r="IWY11">
        <v>-191377.07764800001</v>
      </c>
      <c r="IWZ11">
        <v>-191377.07764800001</v>
      </c>
      <c r="IXA11">
        <v>-191377.07764800001</v>
      </c>
      <c r="IXB11">
        <v>-191377.07764800001</v>
      </c>
      <c r="IXC11">
        <v>-191377.07764800001</v>
      </c>
      <c r="IXD11">
        <v>-192022.76968200001</v>
      </c>
      <c r="IXE11">
        <v>-192022.76968200001</v>
      </c>
      <c r="IXF11">
        <v>-192022.76968200001</v>
      </c>
      <c r="IXG11">
        <v>-192022.76968200001</v>
      </c>
      <c r="IXH11">
        <v>-192022.76968200001</v>
      </c>
      <c r="IXI11">
        <v>-192022.76968200001</v>
      </c>
      <c r="IXJ11">
        <v>-192022.76968200001</v>
      </c>
      <c r="IXK11">
        <v>-192022.76968200001</v>
      </c>
      <c r="IXL11">
        <v>-192022.76968200001</v>
      </c>
      <c r="IXM11">
        <v>-192022.76968200001</v>
      </c>
      <c r="IXN11">
        <v>-192022.76968200001</v>
      </c>
      <c r="IXO11">
        <v>-191377.07764800001</v>
      </c>
      <c r="IXP11">
        <v>-191377.07764800001</v>
      </c>
      <c r="IXQ11">
        <v>-191377.07764800001</v>
      </c>
      <c r="IXR11">
        <v>-191377.07764800001</v>
      </c>
      <c r="IXS11">
        <v>-191377.07764800001</v>
      </c>
      <c r="IXT11">
        <v>-191377.07764800001</v>
      </c>
      <c r="IXU11">
        <v>-191377.07764800001</v>
      </c>
      <c r="IXV11">
        <v>-191377.07764800001</v>
      </c>
      <c r="IXW11">
        <v>-191377.07764800001</v>
      </c>
      <c r="IXX11">
        <v>-191377.07764800001</v>
      </c>
      <c r="IXY11">
        <v>-191377.07764800001</v>
      </c>
      <c r="IXZ11">
        <v>-417226.04365599999</v>
      </c>
      <c r="IYA11">
        <v>-417226.04365599999</v>
      </c>
      <c r="IYB11">
        <v>-417226.04365599999</v>
      </c>
      <c r="IYC11">
        <v>-417226.04365599999</v>
      </c>
      <c r="IYD11">
        <v>-417226.04365599999</v>
      </c>
      <c r="IYE11">
        <v>-417226.04365599999</v>
      </c>
      <c r="IYF11">
        <v>-417226.04365599999</v>
      </c>
      <c r="IYG11">
        <v>-417226.04365599999</v>
      </c>
      <c r="IYH11">
        <v>-417226.04365599999</v>
      </c>
      <c r="IYI11">
        <v>-417226.04365599999</v>
      </c>
      <c r="IYJ11">
        <v>-417226.04365599999</v>
      </c>
      <c r="IYK11">
        <v>-416001.39998500003</v>
      </c>
      <c r="IYL11">
        <v>-416001.39998500003</v>
      </c>
      <c r="IYM11">
        <v>-416001.39998500003</v>
      </c>
      <c r="IYN11">
        <v>-416001.39998500003</v>
      </c>
      <c r="IYO11">
        <v>-416001.39998500003</v>
      </c>
      <c r="IYP11">
        <v>-416001.39998500003</v>
      </c>
      <c r="IYQ11">
        <v>-416001.39998500003</v>
      </c>
      <c r="IYR11">
        <v>-416001.39998500003</v>
      </c>
      <c r="IYS11">
        <v>-416001.39998500003</v>
      </c>
      <c r="IYT11">
        <v>-416001.39998500003</v>
      </c>
      <c r="IYU11">
        <v>-416001.39998500003</v>
      </c>
      <c r="IYV11">
        <v>-417226.04365599999</v>
      </c>
      <c r="IYW11">
        <v>-417226.04365599999</v>
      </c>
      <c r="IYX11">
        <v>-417226.04365599999</v>
      </c>
      <c r="IYY11">
        <v>-417226.04365599999</v>
      </c>
      <c r="IYZ11">
        <v>-417226.04365599999</v>
      </c>
      <c r="IZA11">
        <v>-417226.04365599999</v>
      </c>
      <c r="IZB11">
        <v>-417226.04365599999</v>
      </c>
      <c r="IZC11">
        <v>-417226.04365599999</v>
      </c>
      <c r="IZD11">
        <v>-417226.04365599999</v>
      </c>
      <c r="IZE11">
        <v>-417226.04365599999</v>
      </c>
      <c r="IZF11">
        <v>-417226.04365599999</v>
      </c>
      <c r="IZG11">
        <v>-416001.39998500003</v>
      </c>
      <c r="IZH11">
        <v>-416001.39998500003</v>
      </c>
      <c r="IZI11">
        <v>-416001.39998500003</v>
      </c>
      <c r="IZJ11">
        <v>-416001.39998500003</v>
      </c>
      <c r="IZK11">
        <v>-416001.39998500003</v>
      </c>
      <c r="IZL11">
        <v>-416001.39998500003</v>
      </c>
      <c r="IZM11">
        <v>-416001.39998500003</v>
      </c>
      <c r="IZN11">
        <v>-416001.39998500003</v>
      </c>
      <c r="IZO11">
        <v>-416001.39998500003</v>
      </c>
      <c r="IZP11">
        <v>-416001.39998500003</v>
      </c>
      <c r="IZQ11">
        <v>-416001.39998500003</v>
      </c>
      <c r="IZR11">
        <v>-903417.41891600005</v>
      </c>
      <c r="IZS11">
        <v>-903417.41891600005</v>
      </c>
      <c r="IZT11">
        <v>-903417.41891600005</v>
      </c>
      <c r="IZU11">
        <v>-903417.41891600005</v>
      </c>
      <c r="IZV11">
        <v>-903417.41891600005</v>
      </c>
      <c r="IZW11">
        <v>-903417.41891600005</v>
      </c>
      <c r="IZX11">
        <v>-903417.41891600005</v>
      </c>
      <c r="IZY11">
        <v>-903417.41891600005</v>
      </c>
      <c r="IZZ11">
        <v>-903417.41891600005</v>
      </c>
      <c r="JAA11">
        <v>-903417.41891600005</v>
      </c>
      <c r="JAB11">
        <v>-903417.41891600005</v>
      </c>
      <c r="JAC11">
        <v>-901034.87196999998</v>
      </c>
      <c r="JAD11">
        <v>-901034.87196999998</v>
      </c>
      <c r="JAE11">
        <v>-901034.87196999998</v>
      </c>
      <c r="JAF11">
        <v>-901034.87196999998</v>
      </c>
      <c r="JAG11">
        <v>-901034.87196999998</v>
      </c>
      <c r="JAH11">
        <v>-901034.87196999998</v>
      </c>
      <c r="JAI11">
        <v>-901034.87196999998</v>
      </c>
      <c r="JAJ11">
        <v>-901034.87196999998</v>
      </c>
      <c r="JAK11">
        <v>-901034.87196999998</v>
      </c>
      <c r="JAL11">
        <v>-901034.87196999998</v>
      </c>
      <c r="JAM11">
        <v>-901034.87196999998</v>
      </c>
      <c r="JAN11">
        <v>-903417.41891600005</v>
      </c>
      <c r="JAO11">
        <v>-903417.41891600005</v>
      </c>
      <c r="JAP11">
        <v>-903417.41891600005</v>
      </c>
      <c r="JAQ11">
        <v>-903417.41891600005</v>
      </c>
      <c r="JAR11">
        <v>-903417.41891600005</v>
      </c>
      <c r="JAS11">
        <v>-903417.41891600005</v>
      </c>
      <c r="JAT11">
        <v>-903417.41891600005</v>
      </c>
      <c r="JAU11">
        <v>-903417.41891600005</v>
      </c>
      <c r="JAV11">
        <v>-903417.41891600005</v>
      </c>
      <c r="JAW11">
        <v>-903417.41891600005</v>
      </c>
      <c r="JAX11">
        <v>-903417.41891600005</v>
      </c>
      <c r="JAY11">
        <v>-901034.87196999998</v>
      </c>
      <c r="JAZ11">
        <v>-901034.87196999998</v>
      </c>
      <c r="JBA11">
        <v>-901034.87196999998</v>
      </c>
      <c r="JBB11">
        <v>-901034.87196999998</v>
      </c>
      <c r="JBC11">
        <v>-901034.87196999998</v>
      </c>
      <c r="JBD11">
        <v>-901034.87196999998</v>
      </c>
      <c r="JBE11">
        <v>-901034.87196999998</v>
      </c>
      <c r="JBF11">
        <v>-901034.87196999998</v>
      </c>
      <c r="JBG11">
        <v>-901034.87196999998</v>
      </c>
      <c r="JBH11">
        <v>-901034.87196999998</v>
      </c>
      <c r="JBI11">
        <v>-901034.87196999998</v>
      </c>
      <c r="JBJ11">
        <v>-18558.008774499998</v>
      </c>
      <c r="JBK11">
        <v>-18558.008774499998</v>
      </c>
      <c r="JBL11">
        <v>-18558.008774499998</v>
      </c>
      <c r="JBM11">
        <v>-18558.008774499998</v>
      </c>
      <c r="JBN11">
        <v>-18558.008774499998</v>
      </c>
      <c r="JBO11">
        <v>-18558.008774499998</v>
      </c>
      <c r="JBP11">
        <v>-18558.008774499998</v>
      </c>
      <c r="JBQ11">
        <v>-18558.008774499998</v>
      </c>
      <c r="JBR11">
        <v>-18558.008774499998</v>
      </c>
      <c r="JBS11">
        <v>-18558.008774499998</v>
      </c>
      <c r="JBT11">
        <v>-18558.008774499998</v>
      </c>
      <c r="JBU11">
        <v>74245.141863600002</v>
      </c>
      <c r="JBV11">
        <v>74245.141863600002</v>
      </c>
      <c r="JBW11">
        <v>74245.141863600002</v>
      </c>
      <c r="JBX11">
        <v>74245.141863600002</v>
      </c>
      <c r="JBY11">
        <v>74245.141863600002</v>
      </c>
      <c r="JBZ11">
        <v>74245.141863600002</v>
      </c>
      <c r="JCA11">
        <v>74245.141863600002</v>
      </c>
      <c r="JCB11">
        <v>74245.141863600002</v>
      </c>
      <c r="JCC11">
        <v>74245.141863600002</v>
      </c>
      <c r="JCD11">
        <v>74245.141863600002</v>
      </c>
      <c r="JCE11">
        <v>74245.141863600002</v>
      </c>
      <c r="JCF11">
        <v>-18558.008774499998</v>
      </c>
      <c r="JCG11">
        <v>-18558.008774499998</v>
      </c>
      <c r="JCH11">
        <v>-18558.008774499998</v>
      </c>
      <c r="JCI11">
        <v>-18558.008774499998</v>
      </c>
      <c r="JCJ11">
        <v>-18558.008774499998</v>
      </c>
      <c r="JCK11">
        <v>-18558.008774499998</v>
      </c>
      <c r="JCL11">
        <v>-18558.008774499998</v>
      </c>
      <c r="JCM11">
        <v>-18558.008774499998</v>
      </c>
      <c r="JCN11">
        <v>-18558.008774499998</v>
      </c>
      <c r="JCO11">
        <v>-18558.008774499998</v>
      </c>
      <c r="JCP11">
        <v>-18558.008774499998</v>
      </c>
      <c r="JCQ11">
        <v>74245.141863600002</v>
      </c>
      <c r="JCR11">
        <v>74245.141863600002</v>
      </c>
      <c r="JCS11">
        <v>74245.141863600002</v>
      </c>
      <c r="JCT11">
        <v>74245.141863600002</v>
      </c>
      <c r="JCU11">
        <v>74245.141863600002</v>
      </c>
      <c r="JCV11">
        <v>74245.141863600002</v>
      </c>
      <c r="JCW11">
        <v>74245.141863600002</v>
      </c>
      <c r="JCX11">
        <v>74245.141863600002</v>
      </c>
      <c r="JCY11">
        <v>74245.141863600002</v>
      </c>
      <c r="JCZ11">
        <v>74245.141863600002</v>
      </c>
      <c r="JDA11">
        <v>74245.141863600002</v>
      </c>
      <c r="JDB11">
        <v>133372.317851</v>
      </c>
      <c r="JDC11">
        <v>133372.317851</v>
      </c>
      <c r="JDD11">
        <v>133372.317851</v>
      </c>
      <c r="JDE11">
        <v>133372.317851</v>
      </c>
      <c r="JDF11">
        <v>133372.317851</v>
      </c>
      <c r="JDG11">
        <v>133372.317851</v>
      </c>
      <c r="JDH11">
        <v>133372.317851</v>
      </c>
      <c r="JDI11">
        <v>133372.317851</v>
      </c>
      <c r="JDJ11">
        <v>133372.317851</v>
      </c>
      <c r="JDK11">
        <v>133372.317851</v>
      </c>
      <c r="JDL11">
        <v>133372.317851</v>
      </c>
      <c r="JDM11">
        <v>309386.24571599998</v>
      </c>
      <c r="JDN11">
        <v>309386.24571599998</v>
      </c>
      <c r="JDO11">
        <v>309386.24571599998</v>
      </c>
      <c r="JDP11">
        <v>309386.24571599998</v>
      </c>
      <c r="JDQ11">
        <v>309386.24571599998</v>
      </c>
      <c r="JDR11">
        <v>309386.24571599998</v>
      </c>
      <c r="JDS11">
        <v>309386.24571599998</v>
      </c>
      <c r="JDT11">
        <v>309386.24571599998</v>
      </c>
      <c r="JDU11">
        <v>309386.24571599998</v>
      </c>
      <c r="JDV11">
        <v>309386.24571599998</v>
      </c>
      <c r="JDW11">
        <v>309386.24571599998</v>
      </c>
      <c r="JDX11">
        <v>133372.317851</v>
      </c>
      <c r="JDY11">
        <v>133372.317851</v>
      </c>
      <c r="JDZ11">
        <v>133372.317851</v>
      </c>
      <c r="JEA11">
        <v>133372.317851</v>
      </c>
      <c r="JEB11">
        <v>133372.317851</v>
      </c>
      <c r="JEC11">
        <v>133372.317851</v>
      </c>
      <c r="JED11">
        <v>133372.317851</v>
      </c>
      <c r="JEE11">
        <v>133372.317851</v>
      </c>
      <c r="JEF11">
        <v>133372.317851</v>
      </c>
      <c r="JEG11">
        <v>133372.317851</v>
      </c>
      <c r="JEH11">
        <v>133372.317851</v>
      </c>
      <c r="JEI11">
        <v>309386.24571599998</v>
      </c>
      <c r="JEJ11">
        <v>309386.24571599998</v>
      </c>
      <c r="JEK11">
        <v>309386.24571599998</v>
      </c>
      <c r="JEL11">
        <v>309386.24571599998</v>
      </c>
      <c r="JEM11">
        <v>309386.24571599998</v>
      </c>
      <c r="JEN11">
        <v>309386.24571599998</v>
      </c>
      <c r="JEO11">
        <v>309386.24571599998</v>
      </c>
      <c r="JEP11">
        <v>309386.24571599998</v>
      </c>
      <c r="JEQ11">
        <v>309386.24571599998</v>
      </c>
      <c r="JER11">
        <v>309386.24571599998</v>
      </c>
      <c r="JES11">
        <v>309386.24571599998</v>
      </c>
      <c r="JET11">
        <v>548773.36405800004</v>
      </c>
      <c r="JEU11">
        <v>548773.36405800004</v>
      </c>
      <c r="JEV11">
        <v>548773.36405800004</v>
      </c>
      <c r="JEW11">
        <v>548773.36405800004</v>
      </c>
      <c r="JEX11">
        <v>548773.36405800004</v>
      </c>
      <c r="JEY11">
        <v>548773.36405800004</v>
      </c>
      <c r="JEZ11">
        <v>548773.36405800004</v>
      </c>
      <c r="JFA11">
        <v>548773.36405800004</v>
      </c>
      <c r="JFB11">
        <v>548773.36405800004</v>
      </c>
      <c r="JFC11">
        <v>548773.36405800004</v>
      </c>
      <c r="JFD11">
        <v>548773.36405800004</v>
      </c>
      <c r="JFE11">
        <v>891208.84637499996</v>
      </c>
      <c r="JFF11">
        <v>891208.84637499996</v>
      </c>
      <c r="JFG11">
        <v>891208.84637499996</v>
      </c>
      <c r="JFH11">
        <v>891208.84637499996</v>
      </c>
      <c r="JFI11">
        <v>891208.84637499996</v>
      </c>
      <c r="JFJ11">
        <v>891208.84637499996</v>
      </c>
      <c r="JFK11">
        <v>891208.84637499996</v>
      </c>
      <c r="JFL11">
        <v>891208.84637499996</v>
      </c>
      <c r="JFM11">
        <v>891208.84637499996</v>
      </c>
      <c r="JFN11">
        <v>891208.84637499996</v>
      </c>
      <c r="JFO11">
        <v>891208.84637499996</v>
      </c>
      <c r="JFP11">
        <v>548773.36405800004</v>
      </c>
      <c r="JFQ11">
        <v>548773.36405800004</v>
      </c>
      <c r="JFR11">
        <v>548773.36405800004</v>
      </c>
      <c r="JFS11">
        <v>548773.36405800004</v>
      </c>
      <c r="JFT11">
        <v>548773.36405800004</v>
      </c>
      <c r="JFU11">
        <v>548773.36405800004</v>
      </c>
      <c r="JFV11">
        <v>548773.36405800004</v>
      </c>
      <c r="JFW11">
        <v>548773.36405800004</v>
      </c>
      <c r="JFX11">
        <v>548773.36405800004</v>
      </c>
      <c r="JFY11">
        <v>548773.36405800004</v>
      </c>
      <c r="JFZ11">
        <v>548773.36405800004</v>
      </c>
      <c r="JGA11">
        <v>891208.84637499996</v>
      </c>
      <c r="JGB11">
        <v>891208.84637499996</v>
      </c>
      <c r="JGC11">
        <v>891208.84637499996</v>
      </c>
      <c r="JGD11">
        <v>891208.84637499996</v>
      </c>
      <c r="JGE11">
        <v>891208.84637499996</v>
      </c>
      <c r="JGF11">
        <v>891208.84637499996</v>
      </c>
      <c r="JGG11">
        <v>891208.84637499996</v>
      </c>
      <c r="JGH11">
        <v>891208.84637499996</v>
      </c>
      <c r="JGI11">
        <v>891208.84637499996</v>
      </c>
      <c r="JGJ11">
        <v>891208.84637499996</v>
      </c>
      <c r="JGK11">
        <v>891208.84637499996</v>
      </c>
      <c r="JGL11">
        <v>-2194509.8204899998</v>
      </c>
      <c r="JGM11">
        <v>-2194509.8204899998</v>
      </c>
      <c r="JGN11">
        <v>-2194509.8204899998</v>
      </c>
      <c r="JGO11">
        <v>-2194509.8204899998</v>
      </c>
      <c r="JGP11">
        <v>-2194509.8204899998</v>
      </c>
      <c r="JGQ11">
        <v>-2194509.8204899998</v>
      </c>
      <c r="JGR11">
        <v>-2194509.8204899998</v>
      </c>
      <c r="JGS11">
        <v>-2194509.8204899998</v>
      </c>
      <c r="JGT11">
        <v>-2194509.8204899998</v>
      </c>
      <c r="JGU11">
        <v>-2194509.8204899998</v>
      </c>
      <c r="JGV11">
        <v>-2194509.8204899998</v>
      </c>
      <c r="JGW11">
        <v>-2197719.75764</v>
      </c>
      <c r="JGX11">
        <v>-2197719.75764</v>
      </c>
      <c r="JGY11">
        <v>-2197719.75764</v>
      </c>
      <c r="JGZ11">
        <v>-2197719.75764</v>
      </c>
      <c r="JHA11">
        <v>-2197719.75764</v>
      </c>
      <c r="JHB11">
        <v>-2197719.75764</v>
      </c>
      <c r="JHC11">
        <v>-2197719.75764</v>
      </c>
      <c r="JHD11">
        <v>-2197719.75764</v>
      </c>
      <c r="JHE11">
        <v>-2197719.75764</v>
      </c>
      <c r="JHF11">
        <v>-2197719.75764</v>
      </c>
      <c r="JHG11">
        <v>-2197719.75764</v>
      </c>
      <c r="JHH11">
        <v>-2194509.8204899998</v>
      </c>
      <c r="JHI11">
        <v>-2194509.8204899998</v>
      </c>
      <c r="JHJ11">
        <v>-2194509.8204899998</v>
      </c>
      <c r="JHK11">
        <v>-2194509.8204899998</v>
      </c>
      <c r="JHL11">
        <v>-2194509.8204899998</v>
      </c>
      <c r="JHM11">
        <v>-2194509.8204899998</v>
      </c>
      <c r="JHN11">
        <v>-2194509.8204899998</v>
      </c>
      <c r="JHO11">
        <v>-2194509.8204899998</v>
      </c>
      <c r="JHP11">
        <v>-2194509.8204899998</v>
      </c>
      <c r="JHQ11">
        <v>-2194509.8204899998</v>
      </c>
      <c r="JHR11">
        <v>-2194509.8204899998</v>
      </c>
      <c r="JHS11">
        <v>-2197719.75764</v>
      </c>
      <c r="JHT11">
        <v>-2197719.75764</v>
      </c>
      <c r="JHU11">
        <v>-2197719.75764</v>
      </c>
      <c r="JHV11">
        <v>-2197719.75764</v>
      </c>
      <c r="JHW11">
        <v>-2197719.75764</v>
      </c>
      <c r="JHX11">
        <v>-2197719.75764</v>
      </c>
      <c r="JHY11">
        <v>-2197719.75764</v>
      </c>
      <c r="JHZ11">
        <v>-2197719.75764</v>
      </c>
      <c r="JIA11">
        <v>-2197719.75764</v>
      </c>
      <c r="JIB11">
        <v>-2197719.75764</v>
      </c>
      <c r="JIC11">
        <v>-2197719.75764</v>
      </c>
      <c r="JID11">
        <v>-2129639.6000600001</v>
      </c>
      <c r="JIE11">
        <v>-2129639.6000600001</v>
      </c>
      <c r="JIF11">
        <v>-2129639.6000600001</v>
      </c>
      <c r="JIG11">
        <v>-2129639.6000600001</v>
      </c>
      <c r="JIH11">
        <v>-2129639.6000600001</v>
      </c>
      <c r="JII11">
        <v>-2129639.6000600001</v>
      </c>
      <c r="JIJ11">
        <v>-2129639.6000600001</v>
      </c>
      <c r="JIK11">
        <v>-2129639.6000600001</v>
      </c>
      <c r="JIL11">
        <v>-2129639.6000600001</v>
      </c>
      <c r="JIM11">
        <v>-2129639.6000600001</v>
      </c>
      <c r="JIN11">
        <v>-2129639.6000600001</v>
      </c>
      <c r="JIO11">
        <v>-2135727.6869700002</v>
      </c>
      <c r="JIP11">
        <v>-2135727.6869700002</v>
      </c>
      <c r="JIQ11">
        <v>-2135727.6869700002</v>
      </c>
      <c r="JIR11">
        <v>-2135727.6869700002</v>
      </c>
      <c r="JIS11">
        <v>-2135727.6869700002</v>
      </c>
      <c r="JIT11">
        <v>-2135727.6869700002</v>
      </c>
      <c r="JIU11">
        <v>-2135727.6869700002</v>
      </c>
      <c r="JIV11">
        <v>-2135727.6869700002</v>
      </c>
      <c r="JIW11">
        <v>-2135727.6869700002</v>
      </c>
      <c r="JIX11">
        <v>-2135727.6869700002</v>
      </c>
      <c r="JIY11">
        <v>-2135727.6869700002</v>
      </c>
      <c r="JIZ11">
        <v>-2129639.6000600001</v>
      </c>
      <c r="JJA11">
        <v>-2129639.6000600001</v>
      </c>
      <c r="JJB11">
        <v>-2129639.6000600001</v>
      </c>
      <c r="JJC11">
        <v>-2129639.6000600001</v>
      </c>
      <c r="JJD11">
        <v>-2129639.6000600001</v>
      </c>
      <c r="JJE11">
        <v>-2129639.6000600001</v>
      </c>
      <c r="JJF11">
        <v>-2129639.6000600001</v>
      </c>
      <c r="JJG11">
        <v>-2129639.6000600001</v>
      </c>
      <c r="JJH11">
        <v>-2129639.6000600001</v>
      </c>
      <c r="JJI11">
        <v>-2129639.6000600001</v>
      </c>
      <c r="JJJ11">
        <v>-2129639.6000600001</v>
      </c>
      <c r="JJK11">
        <v>-2135727.6869700002</v>
      </c>
      <c r="JJL11">
        <v>-2135727.6869700002</v>
      </c>
      <c r="JJM11">
        <v>-2135727.6869700002</v>
      </c>
      <c r="JJN11">
        <v>-2135727.6869700002</v>
      </c>
      <c r="JJO11">
        <v>-2135727.6869700002</v>
      </c>
      <c r="JJP11">
        <v>-2135727.6869700002</v>
      </c>
      <c r="JJQ11">
        <v>-2135727.6869700002</v>
      </c>
      <c r="JJR11">
        <v>-2135727.6869700002</v>
      </c>
      <c r="JJS11">
        <v>-2135727.6869700002</v>
      </c>
      <c r="JJT11">
        <v>-2135727.6869700002</v>
      </c>
      <c r="JJU11">
        <v>-2135727.6869700002</v>
      </c>
      <c r="JJV11">
        <v>-1852824.50006</v>
      </c>
      <c r="JJW11">
        <v>-1852824.50006</v>
      </c>
      <c r="JJX11">
        <v>-1852824.50006</v>
      </c>
      <c r="JJY11">
        <v>-1852824.50006</v>
      </c>
      <c r="JJZ11">
        <v>-1852824.50006</v>
      </c>
      <c r="JKA11">
        <v>-1852824.50006</v>
      </c>
      <c r="JKB11">
        <v>-1852824.50006</v>
      </c>
      <c r="JKC11">
        <v>-1852824.50006</v>
      </c>
      <c r="JKD11">
        <v>-1852824.50006</v>
      </c>
      <c r="JKE11">
        <v>-1852824.50006</v>
      </c>
      <c r="JKF11">
        <v>-1852824.50006</v>
      </c>
      <c r="JKG11">
        <v>-1864668.8864800001</v>
      </c>
      <c r="JKH11">
        <v>-1864668.8864800001</v>
      </c>
      <c r="JKI11">
        <v>-1864668.8864800001</v>
      </c>
      <c r="JKJ11">
        <v>-1864668.8864800001</v>
      </c>
      <c r="JKK11">
        <v>-1864668.8864800001</v>
      </c>
      <c r="JKL11">
        <v>-1864668.8864800001</v>
      </c>
      <c r="JKM11">
        <v>-1864668.8864800001</v>
      </c>
      <c r="JKN11">
        <v>-1864668.8864800001</v>
      </c>
      <c r="JKO11">
        <v>-1864668.8864800001</v>
      </c>
      <c r="JKP11">
        <v>-1864668.8864800001</v>
      </c>
      <c r="JKQ11">
        <v>-1864668.8864800001</v>
      </c>
      <c r="JKR11">
        <v>-1852824.50006</v>
      </c>
      <c r="JKS11">
        <v>-1852824.50006</v>
      </c>
      <c r="JKT11">
        <v>-1852824.50006</v>
      </c>
      <c r="JKU11">
        <v>-1852824.50006</v>
      </c>
      <c r="JKV11">
        <v>-1852824.50006</v>
      </c>
      <c r="JKW11">
        <v>-1852824.50006</v>
      </c>
      <c r="JKX11">
        <v>-1852824.50006</v>
      </c>
      <c r="JKY11">
        <v>-1852824.50006</v>
      </c>
      <c r="JKZ11">
        <v>-1852824.50006</v>
      </c>
      <c r="JLA11">
        <v>-1852824.50006</v>
      </c>
      <c r="JLB11">
        <v>-1852824.50006</v>
      </c>
      <c r="JLC11">
        <v>-1864668.8864800001</v>
      </c>
      <c r="JLD11">
        <v>-1864668.8864800001</v>
      </c>
      <c r="JLE11">
        <v>-1864668.8864800001</v>
      </c>
      <c r="JLF11">
        <v>-1864668.8864800001</v>
      </c>
      <c r="JLG11">
        <v>-1864668.8864800001</v>
      </c>
      <c r="JLH11">
        <v>-1864668.8864800001</v>
      </c>
      <c r="JLI11">
        <v>-1864668.8864800001</v>
      </c>
      <c r="JLJ11">
        <v>-1864668.8864800001</v>
      </c>
      <c r="JLK11">
        <v>-1864668.8864800001</v>
      </c>
      <c r="JLL11">
        <v>-1864668.8864800001</v>
      </c>
      <c r="JLM11">
        <v>-1864668.8864800001</v>
      </c>
      <c r="JLN11">
        <v>-40186414.908200003</v>
      </c>
      <c r="JLO11">
        <v>-40186414.908200003</v>
      </c>
      <c r="JLP11">
        <v>-40186414.908200003</v>
      </c>
      <c r="JLQ11">
        <v>-40186414.908200003</v>
      </c>
      <c r="JLR11">
        <v>-40186414.908200003</v>
      </c>
      <c r="JLS11">
        <v>-40186414.908200003</v>
      </c>
      <c r="JLT11">
        <v>-40186414.908200003</v>
      </c>
      <c r="JLU11">
        <v>-40186414.908200003</v>
      </c>
      <c r="JLV11">
        <v>-40186414.908200003</v>
      </c>
      <c r="JLW11">
        <v>-40186414.908200003</v>
      </c>
      <c r="JLX11">
        <v>-40186414.908200003</v>
      </c>
      <c r="JLY11">
        <v>-40186414.908200003</v>
      </c>
      <c r="JLZ11">
        <v>-40186414.908200003</v>
      </c>
      <c r="JMA11">
        <v>-40186414.908200003</v>
      </c>
      <c r="JMB11">
        <v>-40186414.908200003</v>
      </c>
      <c r="JMC11">
        <v>-40186414.908200003</v>
      </c>
      <c r="JMD11">
        <v>-40186414.908200003</v>
      </c>
      <c r="JME11">
        <v>-40186414.908200003</v>
      </c>
      <c r="JMF11">
        <v>-40186414.908200003</v>
      </c>
      <c r="JMG11">
        <v>-40186414.908200003</v>
      </c>
      <c r="JMH11">
        <v>-40186414.908200003</v>
      </c>
      <c r="JMI11">
        <v>-40186414.908200003</v>
      </c>
      <c r="JMJ11">
        <v>-40186414.908200003</v>
      </c>
      <c r="JMK11">
        <v>-40186414.908200003</v>
      </c>
      <c r="JML11">
        <v>-40186414.908200003</v>
      </c>
      <c r="JMM11">
        <v>-40186414.908200003</v>
      </c>
      <c r="JMN11">
        <v>-40186414.908200003</v>
      </c>
      <c r="JMO11">
        <v>-40186414.908200003</v>
      </c>
      <c r="JMP11">
        <v>-40186414.908200003</v>
      </c>
      <c r="JMQ11">
        <v>-40186414.908200003</v>
      </c>
      <c r="JMR11">
        <v>-40186414.908200003</v>
      </c>
      <c r="JMS11">
        <v>-40186414.908200003</v>
      </c>
      <c r="JMT11">
        <v>-40186414.908200003</v>
      </c>
      <c r="JMU11">
        <v>-40186414.908200003</v>
      </c>
      <c r="JMV11">
        <v>-40186414.908200003</v>
      </c>
      <c r="JMW11">
        <v>-40186414.908200003</v>
      </c>
      <c r="JMX11">
        <v>-40186414.908200003</v>
      </c>
      <c r="JMY11">
        <v>-40186414.908200003</v>
      </c>
      <c r="JMZ11">
        <v>-40186414.908200003</v>
      </c>
      <c r="JNA11">
        <v>-40186414.908200003</v>
      </c>
      <c r="JNB11">
        <v>-40186414.908200003</v>
      </c>
      <c r="JNC11">
        <v>-40186414.908200003</v>
      </c>
      <c r="JND11">
        <v>-40186414.908200003</v>
      </c>
      <c r="JNE11">
        <v>-40186414.908200003</v>
      </c>
      <c r="JNF11">
        <v>-60931973.863499999</v>
      </c>
      <c r="JNG11">
        <v>-60931973.863499999</v>
      </c>
      <c r="JNH11">
        <v>-60931973.863499999</v>
      </c>
      <c r="JNI11">
        <v>-60931973.863499999</v>
      </c>
      <c r="JNJ11">
        <v>-60931973.863499999</v>
      </c>
      <c r="JNK11">
        <v>-60931973.863499999</v>
      </c>
      <c r="JNL11">
        <v>-60931973.863499999</v>
      </c>
      <c r="JNM11">
        <v>-60931973.863499999</v>
      </c>
      <c r="JNN11">
        <v>-60931973.863499999</v>
      </c>
      <c r="JNO11">
        <v>-60931973.863499999</v>
      </c>
      <c r="JNP11">
        <v>-60931973.863499999</v>
      </c>
      <c r="JNQ11">
        <v>-60931973.863499999</v>
      </c>
      <c r="JNR11">
        <v>-60931973.863499999</v>
      </c>
      <c r="JNS11">
        <v>-60931973.863499999</v>
      </c>
      <c r="JNT11">
        <v>-60931973.863499999</v>
      </c>
      <c r="JNU11">
        <v>-60931973.863499999</v>
      </c>
      <c r="JNV11">
        <v>-60931973.863499999</v>
      </c>
      <c r="JNW11">
        <v>-60931973.863499999</v>
      </c>
      <c r="JNX11">
        <v>-60931973.863499999</v>
      </c>
      <c r="JNY11">
        <v>-60931973.863499999</v>
      </c>
      <c r="JNZ11">
        <v>-60931973.863499999</v>
      </c>
      <c r="JOA11">
        <v>-60931973.863499999</v>
      </c>
      <c r="JOB11">
        <v>-60931973.863499999</v>
      </c>
      <c r="JOC11">
        <v>-60931973.863499999</v>
      </c>
      <c r="JOD11">
        <v>-60931973.863499999</v>
      </c>
      <c r="JOE11">
        <v>-60931973.863499999</v>
      </c>
      <c r="JOF11">
        <v>-60931973.863499999</v>
      </c>
      <c r="JOG11">
        <v>-60931973.863499999</v>
      </c>
      <c r="JOH11">
        <v>-60931973.863499999</v>
      </c>
      <c r="JOI11">
        <v>-60931973.863499999</v>
      </c>
      <c r="JOJ11">
        <v>-60931973.863499999</v>
      </c>
      <c r="JOK11">
        <v>-60931973.863499999</v>
      </c>
      <c r="JOL11">
        <v>-60931973.863499999</v>
      </c>
      <c r="JOM11">
        <v>-60931973.863499999</v>
      </c>
      <c r="JON11">
        <v>-60931973.863499999</v>
      </c>
      <c r="JOO11">
        <v>-60931973.863499999</v>
      </c>
      <c r="JOP11">
        <v>-60931973.863499999</v>
      </c>
      <c r="JOQ11">
        <v>-60931973.863499999</v>
      </c>
      <c r="JOR11">
        <v>-60931973.863499999</v>
      </c>
      <c r="JOS11">
        <v>-60931973.863499999</v>
      </c>
      <c r="JOT11">
        <v>-60931973.863499999</v>
      </c>
      <c r="JOU11">
        <v>-60931973.863499999</v>
      </c>
      <c r="JOV11">
        <v>-60931973.863499999</v>
      </c>
      <c r="JOW11">
        <v>-60931973.863499999</v>
      </c>
      <c r="JOX11">
        <v>-92402181.003000006</v>
      </c>
      <c r="JOY11">
        <v>-92402181.003000006</v>
      </c>
      <c r="JOZ11">
        <v>-92402181.003000006</v>
      </c>
      <c r="JPA11">
        <v>-92402181.003000006</v>
      </c>
      <c r="JPB11">
        <v>-92402181.003000006</v>
      </c>
      <c r="JPC11">
        <v>-92402181.003000006</v>
      </c>
      <c r="JPD11">
        <v>-92402181.003000006</v>
      </c>
      <c r="JPE11">
        <v>-92402181.003000006</v>
      </c>
      <c r="JPF11">
        <v>-92402181.003000006</v>
      </c>
      <c r="JPG11">
        <v>-92402181.003000006</v>
      </c>
      <c r="JPH11">
        <v>-92402181.003000006</v>
      </c>
      <c r="JPI11">
        <v>-92402181.003000006</v>
      </c>
      <c r="JPJ11">
        <v>-92402181.003000006</v>
      </c>
      <c r="JPK11">
        <v>-92402181.003000006</v>
      </c>
      <c r="JPL11">
        <v>-92402181.003000006</v>
      </c>
      <c r="JPM11">
        <v>-92402181.003000006</v>
      </c>
      <c r="JPN11">
        <v>-92402181.003000006</v>
      </c>
      <c r="JPO11">
        <v>-92402181.003000006</v>
      </c>
      <c r="JPP11">
        <v>-92402181.003000006</v>
      </c>
      <c r="JPQ11">
        <v>-92402181.003000006</v>
      </c>
      <c r="JPR11">
        <v>-92402181.003000006</v>
      </c>
      <c r="JPS11">
        <v>-92402181.003000006</v>
      </c>
      <c r="JPT11">
        <v>-92402181.003000006</v>
      </c>
      <c r="JPU11">
        <v>-92402181.003000006</v>
      </c>
      <c r="JPV11">
        <v>-92402181.003000006</v>
      </c>
      <c r="JPW11">
        <v>-92402181.003000006</v>
      </c>
      <c r="JPX11">
        <v>-92402181.003000006</v>
      </c>
      <c r="JPY11">
        <v>-92402181.003000006</v>
      </c>
      <c r="JPZ11">
        <v>-92402181.003000006</v>
      </c>
      <c r="JQA11">
        <v>-92402181.003000006</v>
      </c>
      <c r="JQB11">
        <v>-92402181.003000006</v>
      </c>
      <c r="JQC11">
        <v>-92402181.003000006</v>
      </c>
      <c r="JQD11">
        <v>-92402181.003000006</v>
      </c>
      <c r="JQE11">
        <v>-92402181.003000006</v>
      </c>
      <c r="JQF11">
        <v>-92402181.003000006</v>
      </c>
      <c r="JQG11">
        <v>-92402181.003000006</v>
      </c>
      <c r="JQH11">
        <v>-92402181.003000006</v>
      </c>
      <c r="JQI11">
        <v>-92402181.003000006</v>
      </c>
      <c r="JQJ11">
        <v>-92402181.003000006</v>
      </c>
      <c r="JQK11">
        <v>-92402181.003000006</v>
      </c>
      <c r="JQL11">
        <v>-92402181.003000006</v>
      </c>
      <c r="JQM11">
        <v>-92402181.003000006</v>
      </c>
      <c r="JQN11">
        <v>-92402181.003000006</v>
      </c>
      <c r="JQO11">
        <v>-92402181.003000006</v>
      </c>
      <c r="JQP11">
        <v>-40186414.908200003</v>
      </c>
      <c r="JQQ11">
        <v>-40186414.908200003</v>
      </c>
      <c r="JQR11">
        <v>-40186414.908200003</v>
      </c>
      <c r="JQS11">
        <v>-40186414.908200003</v>
      </c>
      <c r="JQT11">
        <v>-40186414.908200003</v>
      </c>
      <c r="JQU11">
        <v>-40186414.908200003</v>
      </c>
      <c r="JQV11">
        <v>-40186414.908200003</v>
      </c>
      <c r="JQW11">
        <v>-40186414.908200003</v>
      </c>
      <c r="JQX11">
        <v>-40186414.908200003</v>
      </c>
      <c r="JQY11">
        <v>-40186414.908200003</v>
      </c>
      <c r="JQZ11">
        <v>-40186414.908200003</v>
      </c>
      <c r="JRA11">
        <v>-40186414.908200003</v>
      </c>
      <c r="JRB11">
        <v>-40186414.908200003</v>
      </c>
      <c r="JRC11">
        <v>-40186414.908200003</v>
      </c>
      <c r="JRD11">
        <v>-40186414.908200003</v>
      </c>
      <c r="JRE11">
        <v>-40186414.908200003</v>
      </c>
      <c r="JRF11">
        <v>-40186414.908200003</v>
      </c>
      <c r="JRG11">
        <v>-40186414.908200003</v>
      </c>
      <c r="JRH11">
        <v>-40186414.908200003</v>
      </c>
      <c r="JRI11">
        <v>-40186414.908200003</v>
      </c>
      <c r="JRJ11">
        <v>-40186414.908200003</v>
      </c>
      <c r="JRK11">
        <v>-40186414.908200003</v>
      </c>
      <c r="JRL11">
        <v>-40186414.908200003</v>
      </c>
      <c r="JRM11">
        <v>-40186414.908200003</v>
      </c>
      <c r="JRN11">
        <v>-40186414.908200003</v>
      </c>
      <c r="JRO11">
        <v>-40186414.908200003</v>
      </c>
      <c r="JRP11">
        <v>-40186414.908200003</v>
      </c>
      <c r="JRQ11">
        <v>-40186414.908200003</v>
      </c>
      <c r="JRR11">
        <v>-40186414.908200003</v>
      </c>
      <c r="JRS11">
        <v>-40186414.908200003</v>
      </c>
      <c r="JRT11">
        <v>-40186414.908200003</v>
      </c>
      <c r="JRU11">
        <v>-40186414.908200003</v>
      </c>
      <c r="JRV11">
        <v>-40186414.908200003</v>
      </c>
      <c r="JRW11">
        <v>-40186414.908200003</v>
      </c>
      <c r="JRX11">
        <v>-40186414.908200003</v>
      </c>
      <c r="JRY11">
        <v>-40186414.908200003</v>
      </c>
      <c r="JRZ11">
        <v>-40186414.908200003</v>
      </c>
      <c r="JSA11">
        <v>-40186414.908200003</v>
      </c>
      <c r="JSB11">
        <v>-40186414.908200003</v>
      </c>
      <c r="JSC11">
        <v>-40186414.908200003</v>
      </c>
      <c r="JSD11">
        <v>-40186414.908200003</v>
      </c>
      <c r="JSE11">
        <v>-40186414.908200003</v>
      </c>
      <c r="JSF11">
        <v>-40186414.908200003</v>
      </c>
      <c r="JSG11">
        <v>-40186414.908200003</v>
      </c>
      <c r="JSH11">
        <v>-60931973.863499999</v>
      </c>
      <c r="JSI11">
        <v>-60931973.863499999</v>
      </c>
      <c r="JSJ11">
        <v>-60931973.863499999</v>
      </c>
      <c r="JSK11">
        <v>-60931973.863499999</v>
      </c>
      <c r="JSL11">
        <v>-60931973.863499999</v>
      </c>
      <c r="JSM11">
        <v>-60931973.863499999</v>
      </c>
      <c r="JSN11">
        <v>-60931973.863499999</v>
      </c>
      <c r="JSO11">
        <v>-60931973.863499999</v>
      </c>
      <c r="JSP11">
        <v>-60931973.863499999</v>
      </c>
      <c r="JSQ11">
        <v>-60931973.863499999</v>
      </c>
      <c r="JSR11">
        <v>-60931973.863499999</v>
      </c>
      <c r="JSS11">
        <v>-60931973.863499999</v>
      </c>
      <c r="JST11">
        <v>-60931973.863499999</v>
      </c>
      <c r="JSU11">
        <v>-60931973.863499999</v>
      </c>
      <c r="JSV11">
        <v>-60931973.863499999</v>
      </c>
      <c r="JSW11">
        <v>-60931973.863499999</v>
      </c>
      <c r="JSX11">
        <v>-60931973.863499999</v>
      </c>
      <c r="JSY11">
        <v>-60931973.863499999</v>
      </c>
      <c r="JSZ11">
        <v>-60931973.863499999</v>
      </c>
      <c r="JTA11">
        <v>-60931973.863499999</v>
      </c>
      <c r="JTB11">
        <v>-60931973.863499999</v>
      </c>
      <c r="JTC11">
        <v>-60931973.863499999</v>
      </c>
      <c r="JTD11">
        <v>-60931973.863499999</v>
      </c>
      <c r="JTE11">
        <v>-60931973.863499999</v>
      </c>
      <c r="JTF11">
        <v>-60931973.863499999</v>
      </c>
      <c r="JTG11">
        <v>-60931973.863499999</v>
      </c>
      <c r="JTH11">
        <v>-60931973.863499999</v>
      </c>
      <c r="JTI11">
        <v>-60931973.863499999</v>
      </c>
      <c r="JTJ11">
        <v>-60931973.863499999</v>
      </c>
      <c r="JTK11">
        <v>-60931973.863499999</v>
      </c>
      <c r="JTL11">
        <v>-60931973.863499999</v>
      </c>
      <c r="JTM11">
        <v>-60931973.863499999</v>
      </c>
      <c r="JTN11">
        <v>-60931973.863499999</v>
      </c>
      <c r="JTO11">
        <v>-60931973.863499999</v>
      </c>
      <c r="JTP11">
        <v>-60931973.863499999</v>
      </c>
      <c r="JTQ11">
        <v>-60931973.863499999</v>
      </c>
      <c r="JTR11">
        <v>-60931973.863499999</v>
      </c>
      <c r="JTS11">
        <v>-60931973.863499999</v>
      </c>
      <c r="JTT11">
        <v>-60931973.863499999</v>
      </c>
      <c r="JTU11">
        <v>-60931973.863499999</v>
      </c>
      <c r="JTV11">
        <v>-60931973.863499999</v>
      </c>
      <c r="JTW11">
        <v>-60931973.863499999</v>
      </c>
      <c r="JTX11">
        <v>-60931973.863499999</v>
      </c>
      <c r="JTY11">
        <v>-60931973.863499999</v>
      </c>
      <c r="JTZ11">
        <v>-92402181.003000006</v>
      </c>
      <c r="JUA11">
        <v>-92402181.003000006</v>
      </c>
      <c r="JUB11">
        <v>-92402181.003000006</v>
      </c>
      <c r="JUC11">
        <v>-92402181.003000006</v>
      </c>
      <c r="JUD11">
        <v>-92402181.003000006</v>
      </c>
      <c r="JUE11">
        <v>-92402181.003000006</v>
      </c>
      <c r="JUF11">
        <v>-92402181.003000006</v>
      </c>
      <c r="JUG11">
        <v>-92402181.003000006</v>
      </c>
      <c r="JUH11">
        <v>-92402181.003000006</v>
      </c>
      <c r="JUI11">
        <v>-92402181.003000006</v>
      </c>
      <c r="JUJ11">
        <v>-92402181.003000006</v>
      </c>
      <c r="JUK11">
        <v>-92402181.003000006</v>
      </c>
      <c r="JUL11">
        <v>-92402181.003000006</v>
      </c>
      <c r="JUM11">
        <v>-92402181.003000006</v>
      </c>
      <c r="JUN11">
        <v>-92402181.003000006</v>
      </c>
      <c r="JUO11">
        <v>-92402181.003000006</v>
      </c>
      <c r="JUP11">
        <v>-92402181.003000006</v>
      </c>
      <c r="JUQ11">
        <v>-92402181.003000006</v>
      </c>
      <c r="JUR11">
        <v>-92402181.003000006</v>
      </c>
      <c r="JUS11">
        <v>-92402181.003000006</v>
      </c>
      <c r="JUT11">
        <v>-92402181.003000006</v>
      </c>
      <c r="JUU11">
        <v>-92402181.003000006</v>
      </c>
      <c r="JUV11">
        <v>-92402181.003000006</v>
      </c>
      <c r="JUW11">
        <v>-92402181.003000006</v>
      </c>
      <c r="JUX11">
        <v>-92402181.003000006</v>
      </c>
      <c r="JUY11">
        <v>-92402181.003000006</v>
      </c>
      <c r="JUZ11">
        <v>-92402181.003000006</v>
      </c>
      <c r="JVA11">
        <v>-92402181.003000006</v>
      </c>
      <c r="JVB11">
        <v>-92402181.003000006</v>
      </c>
      <c r="JVC11">
        <v>-92402181.003000006</v>
      </c>
      <c r="JVD11">
        <v>-92402181.003000006</v>
      </c>
      <c r="JVE11">
        <v>-92402181.003000006</v>
      </c>
      <c r="JVF11">
        <v>-92402181.003000006</v>
      </c>
      <c r="JVG11">
        <v>-92402181.003000006</v>
      </c>
      <c r="JVH11">
        <v>-92402181.003000006</v>
      </c>
      <c r="JVI11">
        <v>-92402181.003000006</v>
      </c>
      <c r="JVJ11">
        <v>-92402181.003000006</v>
      </c>
      <c r="JVK11">
        <v>-92402181.003000006</v>
      </c>
      <c r="JVL11">
        <v>-92402181.003000006</v>
      </c>
      <c r="JVM11">
        <v>-92402181.003000006</v>
      </c>
      <c r="JVN11">
        <v>-92402181.003000006</v>
      </c>
      <c r="JVO11">
        <v>-92402181.003000006</v>
      </c>
      <c r="JVP11">
        <v>-92402181.003000006</v>
      </c>
      <c r="JVQ11">
        <v>-92402181.003000006</v>
      </c>
      <c r="JVR11">
        <v>-1960989.06195</v>
      </c>
      <c r="JVS11">
        <v>-1890020.9758599999</v>
      </c>
      <c r="JVT11">
        <v>-1857017.9146</v>
      </c>
      <c r="JVU11">
        <v>-1860941.2876299999</v>
      </c>
      <c r="JVV11">
        <v>-1899930.10876</v>
      </c>
      <c r="JVW11">
        <v>-1970536.8793899999</v>
      </c>
      <c r="JVX11">
        <v>-2066814.32449</v>
      </c>
      <c r="JVY11">
        <v>-2179486.0274999999</v>
      </c>
      <c r="JVZ11">
        <v>-2295607.4521499998</v>
      </c>
      <c r="JWA11">
        <v>-2399734.9267600002</v>
      </c>
      <c r="JWB11">
        <v>-2473149.6079899999</v>
      </c>
      <c r="JWC11">
        <v>-1919952.1862300001</v>
      </c>
      <c r="JWD11">
        <v>-1832076.67399</v>
      </c>
      <c r="JWE11">
        <v>-1777085.80745</v>
      </c>
      <c r="JWF11">
        <v>-1752632.77098</v>
      </c>
      <c r="JWG11">
        <v>-1755395.2929499999</v>
      </c>
      <c r="JWH11">
        <v>-1780485.2189100001</v>
      </c>
      <c r="JWI11">
        <v>-1820880.6168899999</v>
      </c>
      <c r="JWJ11">
        <v>-1867144.42466</v>
      </c>
      <c r="JWK11">
        <v>-1908681.33813</v>
      </c>
      <c r="JWL11">
        <v>-1929055.37668</v>
      </c>
      <c r="JWM11">
        <v>-1924499.51642</v>
      </c>
      <c r="JWN11">
        <v>-1960989.06195</v>
      </c>
      <c r="JWO11">
        <v>-1884549.4337599999</v>
      </c>
      <c r="JWP11">
        <v>-1850990.0746299999</v>
      </c>
      <c r="JWQ11">
        <v>-1860006.3042899999</v>
      </c>
      <c r="JWR11">
        <v>-1906861.8814900001</v>
      </c>
      <c r="JWS11">
        <v>-1990358.55987</v>
      </c>
      <c r="JWT11">
        <v>-2095641.73719</v>
      </c>
      <c r="JWU11">
        <v>-2209755.59571</v>
      </c>
      <c r="JWV11">
        <v>-2332700.56862</v>
      </c>
      <c r="JWW11">
        <v>-2426617.8241499998</v>
      </c>
      <c r="JWX11">
        <v>-2473149.6079899999</v>
      </c>
      <c r="JWY11">
        <v>-1919952.1862300001</v>
      </c>
      <c r="JWZ11">
        <v>-1824291.5236200001</v>
      </c>
      <c r="JXA11">
        <v>-1766777.7006900001</v>
      </c>
      <c r="JXB11">
        <v>-1745084.33528</v>
      </c>
      <c r="JXC11">
        <v>-1751736.9251600001</v>
      </c>
      <c r="JXD11">
        <v>-1783894.4956</v>
      </c>
      <c r="JXE11">
        <v>-1829016.78715</v>
      </c>
      <c r="JXF11">
        <v>-1881814.3600099999</v>
      </c>
      <c r="JXG11">
        <v>-1917112.31415</v>
      </c>
      <c r="JXH11">
        <v>-1927510.8337300001</v>
      </c>
      <c r="JXI11">
        <v>-1924499.51642</v>
      </c>
      <c r="JXJ11">
        <v>-2951578.7175699999</v>
      </c>
      <c r="JXK11">
        <v>-2835254.5219899998</v>
      </c>
      <c r="JXL11">
        <v>-2773827.7723300001</v>
      </c>
      <c r="JXM11">
        <v>-2765040.5893100002</v>
      </c>
      <c r="JXN11">
        <v>-2805307.75318</v>
      </c>
      <c r="JXO11">
        <v>-2888648.7766</v>
      </c>
      <c r="JXP11">
        <v>-3005483.6226499998</v>
      </c>
      <c r="JXQ11">
        <v>-3141661.7201299998</v>
      </c>
      <c r="JXR11">
        <v>-3278312.6231300002</v>
      </c>
      <c r="JXS11">
        <v>-3393663.9070199998</v>
      </c>
      <c r="JXT11">
        <v>-3463478.1077700001</v>
      </c>
      <c r="JXU11">
        <v>-2869504.9661300001</v>
      </c>
      <c r="JXV11">
        <v>-2719365.91824</v>
      </c>
      <c r="JXW11">
        <v>-2613963.55803</v>
      </c>
      <c r="JXX11">
        <v>-2548423.5560099999</v>
      </c>
      <c r="JXY11">
        <v>-2516238.12157</v>
      </c>
      <c r="JXZ11">
        <v>-2508545.4556399998</v>
      </c>
      <c r="JYA11">
        <v>-2513616.2074600002</v>
      </c>
      <c r="JYB11">
        <v>-2516978.5144600002</v>
      </c>
      <c r="JYC11">
        <v>-2497751.81128</v>
      </c>
      <c r="JYD11">
        <v>-2427349.6906499998</v>
      </c>
      <c r="JYE11">
        <v>-2366177.9246399999</v>
      </c>
      <c r="JYF11">
        <v>-2951578.7175699999</v>
      </c>
      <c r="JYG11">
        <v>-2826286.1650299998</v>
      </c>
      <c r="JYH11">
        <v>-2762801.13301</v>
      </c>
      <c r="JYI11">
        <v>-2760437.1465099999</v>
      </c>
      <c r="JYJ11">
        <v>-2810683.5003599999</v>
      </c>
      <c r="JYK11">
        <v>-2909644.5421799999</v>
      </c>
      <c r="JYL11">
        <v>-3037522.7362500001</v>
      </c>
      <c r="JYM11">
        <v>-3175089.1253800001</v>
      </c>
      <c r="JYN11">
        <v>-3317561.4509399999</v>
      </c>
      <c r="JYO11">
        <v>-3419519.2713299999</v>
      </c>
      <c r="JYP11">
        <v>-3463478.1077700001</v>
      </c>
      <c r="JYQ11">
        <v>-2869504.9661300001</v>
      </c>
      <c r="JYR11">
        <v>-2706060.49517</v>
      </c>
      <c r="JYS11">
        <v>-2594429.60573</v>
      </c>
      <c r="JYT11">
        <v>-2530356.20738</v>
      </c>
      <c r="JYU11">
        <v>-2496860.9411399998</v>
      </c>
      <c r="JYV11">
        <v>-2491670.5356200002</v>
      </c>
      <c r="JYW11">
        <v>-2498206.7083100001</v>
      </c>
      <c r="JYX11">
        <v>-2485049.6834399998</v>
      </c>
      <c r="JYY11">
        <v>-2445573.0957300002</v>
      </c>
      <c r="JYZ11">
        <v>-2403554.7146299998</v>
      </c>
      <c r="JZA11">
        <v>-2366177.9246399999</v>
      </c>
      <c r="JZB11">
        <v>-4432559.3928699996</v>
      </c>
      <c r="JZC11">
        <v>-4238782.3698800001</v>
      </c>
      <c r="JZD11">
        <v>-4122932.2697299998</v>
      </c>
      <c r="JZE11">
        <v>-4080221.89219</v>
      </c>
      <c r="JZF11">
        <v>-4103690.6044399999</v>
      </c>
      <c r="JZG11">
        <v>-4182765.73147</v>
      </c>
      <c r="JZH11">
        <v>-4301796.3683500001</v>
      </c>
      <c r="JZI11">
        <v>-4439152.7426699996</v>
      </c>
      <c r="JZJ11">
        <v>-4567727.5286699999</v>
      </c>
      <c r="JZK11">
        <v>-4657783.5434100004</v>
      </c>
      <c r="JZL11">
        <v>-4680836.6957599996</v>
      </c>
      <c r="JZM11">
        <v>-4268411.8899900001</v>
      </c>
      <c r="JZN11">
        <v>-4007005.16237</v>
      </c>
      <c r="JZO11">
        <v>-3803203.8411300001</v>
      </c>
      <c r="JZP11">
        <v>-3646987.82559</v>
      </c>
      <c r="JZQ11">
        <v>-3525551.3412199998</v>
      </c>
      <c r="JZR11">
        <v>-3422559.0895400001</v>
      </c>
      <c r="JZS11">
        <v>-3318061.5379599999</v>
      </c>
      <c r="JZT11">
        <v>-3189786.33133</v>
      </c>
      <c r="JZU11">
        <v>-2996450.56788</v>
      </c>
      <c r="JZV11">
        <v>-2687381.2796399998</v>
      </c>
      <c r="JZW11">
        <v>-2486236.3295</v>
      </c>
      <c r="JZX11">
        <v>-4432559.3928699996</v>
      </c>
      <c r="JZY11">
        <v>-4223842.4768500002</v>
      </c>
      <c r="JZZ11">
        <v>-4102448.4643999999</v>
      </c>
      <c r="KAA11">
        <v>-4066887.4064000002</v>
      </c>
      <c r="KAB11">
        <v>-4101600.9111899999</v>
      </c>
      <c r="KAC11">
        <v>-4196533.1068500001</v>
      </c>
      <c r="KAD11">
        <v>-4327098.3087600004</v>
      </c>
      <c r="KAE11">
        <v>-4464965.1791099999</v>
      </c>
      <c r="KAF11">
        <v>-4593337.3701499999</v>
      </c>
      <c r="KAG11">
        <v>-4667247.0724400003</v>
      </c>
      <c r="KAH11">
        <v>-4680836.6957599996</v>
      </c>
      <c r="KAI11">
        <v>-4268411.8899900001</v>
      </c>
      <c r="KAJ11">
        <v>-3983831.4873000002</v>
      </c>
      <c r="KAK11">
        <v>-3765786.7592699998</v>
      </c>
      <c r="KAL11">
        <v>-3606367.4888499998</v>
      </c>
      <c r="KAM11">
        <v>-3468550.0819100002</v>
      </c>
      <c r="KAN11">
        <v>-3352947.4612799999</v>
      </c>
      <c r="KAO11">
        <v>-3239283.2921500001</v>
      </c>
      <c r="KAP11">
        <v>-3033177.73618</v>
      </c>
      <c r="KAQ11">
        <v>-2787579.8586900001</v>
      </c>
      <c r="KAR11">
        <v>-2608449.4889000002</v>
      </c>
      <c r="KAS11">
        <v>-2486236.3295</v>
      </c>
      <c r="KAT11">
        <v>193320.82889899999</v>
      </c>
      <c r="KAU11">
        <v>193320.82889899999</v>
      </c>
      <c r="KAV11">
        <v>193320.82889899999</v>
      </c>
      <c r="KAW11">
        <v>193320.82889899999</v>
      </c>
      <c r="KAX11">
        <v>193320.82889899999</v>
      </c>
      <c r="KAY11">
        <v>193320.82889899999</v>
      </c>
      <c r="KAZ11">
        <v>193320.82889899999</v>
      </c>
      <c r="KBA11">
        <v>193320.82889899999</v>
      </c>
      <c r="KBB11">
        <v>193320.82889899999</v>
      </c>
      <c r="KBC11">
        <v>193320.82889899999</v>
      </c>
      <c r="KBD11">
        <v>193320.82889899999</v>
      </c>
      <c r="KBE11">
        <v>192252.509001</v>
      </c>
      <c r="KBF11">
        <v>192252.509001</v>
      </c>
      <c r="KBG11">
        <v>192252.509001</v>
      </c>
      <c r="KBH11">
        <v>192252.509001</v>
      </c>
      <c r="KBI11">
        <v>192252.509001</v>
      </c>
      <c r="KBJ11">
        <v>192252.509001</v>
      </c>
      <c r="KBK11">
        <v>192252.509001</v>
      </c>
      <c r="KBL11">
        <v>192252.509001</v>
      </c>
      <c r="KBM11">
        <v>192252.509001</v>
      </c>
      <c r="KBN11">
        <v>192252.509001</v>
      </c>
      <c r="KBO11">
        <v>192252.509001</v>
      </c>
      <c r="KBP11">
        <v>193320.82889899999</v>
      </c>
      <c r="KBQ11">
        <v>193320.82889899999</v>
      </c>
      <c r="KBR11">
        <v>193320.82889899999</v>
      </c>
      <c r="KBS11">
        <v>193320.82889899999</v>
      </c>
      <c r="KBT11">
        <v>193320.82889899999</v>
      </c>
      <c r="KBU11">
        <v>193320.82889899999</v>
      </c>
      <c r="KBV11">
        <v>193320.82889899999</v>
      </c>
      <c r="KBW11">
        <v>193320.82889899999</v>
      </c>
      <c r="KBX11">
        <v>193320.82889899999</v>
      </c>
      <c r="KBY11">
        <v>193320.82889899999</v>
      </c>
      <c r="KBZ11">
        <v>193320.82889899999</v>
      </c>
      <c r="KCA11">
        <v>192252.509001</v>
      </c>
      <c r="KCB11">
        <v>192252.509001</v>
      </c>
      <c r="KCC11">
        <v>192252.509001</v>
      </c>
      <c r="KCD11">
        <v>192252.509001</v>
      </c>
      <c r="KCE11">
        <v>192252.509001</v>
      </c>
      <c r="KCF11">
        <v>192252.509001</v>
      </c>
      <c r="KCG11">
        <v>192252.509001</v>
      </c>
      <c r="KCH11">
        <v>192252.509001</v>
      </c>
      <c r="KCI11">
        <v>192252.509001</v>
      </c>
      <c r="KCJ11">
        <v>192252.509001</v>
      </c>
      <c r="KCK11">
        <v>192252.509001</v>
      </c>
      <c r="KCL11">
        <v>510742.58878500003</v>
      </c>
      <c r="KCM11">
        <v>510742.58878500003</v>
      </c>
      <c r="KCN11">
        <v>510742.58878500003</v>
      </c>
      <c r="KCO11">
        <v>510742.58878500003</v>
      </c>
      <c r="KCP11">
        <v>510742.58878500003</v>
      </c>
      <c r="KCQ11">
        <v>510742.58878500003</v>
      </c>
      <c r="KCR11">
        <v>510742.58878500003</v>
      </c>
      <c r="KCS11">
        <v>510742.58878500003</v>
      </c>
      <c r="KCT11">
        <v>510742.58878500003</v>
      </c>
      <c r="KCU11">
        <v>510742.58878500003</v>
      </c>
      <c r="KCV11">
        <v>510742.58878500003</v>
      </c>
      <c r="KCW11">
        <v>508716.37329600001</v>
      </c>
      <c r="KCX11">
        <v>508716.37329600001</v>
      </c>
      <c r="KCY11">
        <v>508716.37329600001</v>
      </c>
      <c r="KCZ11">
        <v>508716.37329600001</v>
      </c>
      <c r="KDA11">
        <v>508716.37329600001</v>
      </c>
      <c r="KDB11">
        <v>508716.37329600001</v>
      </c>
      <c r="KDC11">
        <v>508716.37329600001</v>
      </c>
      <c r="KDD11">
        <v>508716.37329600001</v>
      </c>
      <c r="KDE11">
        <v>508716.37329600001</v>
      </c>
      <c r="KDF11">
        <v>508716.37329600001</v>
      </c>
      <c r="KDG11">
        <v>508716.37329600001</v>
      </c>
      <c r="KDH11">
        <v>510742.58878500003</v>
      </c>
      <c r="KDI11">
        <v>510742.58878500003</v>
      </c>
      <c r="KDJ11">
        <v>510742.58878500003</v>
      </c>
      <c r="KDK11">
        <v>510742.58878500003</v>
      </c>
      <c r="KDL11">
        <v>510742.58878500003</v>
      </c>
      <c r="KDM11">
        <v>510742.58878500003</v>
      </c>
      <c r="KDN11">
        <v>510742.58878500003</v>
      </c>
      <c r="KDO11">
        <v>510742.58878500003</v>
      </c>
      <c r="KDP11">
        <v>510742.58878500003</v>
      </c>
      <c r="KDQ11">
        <v>510742.58878500003</v>
      </c>
      <c r="KDR11">
        <v>510742.58878500003</v>
      </c>
      <c r="KDS11">
        <v>508716.37329600001</v>
      </c>
      <c r="KDT11">
        <v>508716.37329600001</v>
      </c>
      <c r="KDU11">
        <v>508716.37329600001</v>
      </c>
      <c r="KDV11">
        <v>508716.37329600001</v>
      </c>
      <c r="KDW11">
        <v>508716.37329600001</v>
      </c>
      <c r="KDX11">
        <v>508716.37329600001</v>
      </c>
      <c r="KDY11">
        <v>508716.37329600001</v>
      </c>
      <c r="KDZ11">
        <v>508716.37329600001</v>
      </c>
      <c r="KEA11">
        <v>508716.37329600001</v>
      </c>
      <c r="KEB11">
        <v>508716.37329600001</v>
      </c>
      <c r="KEC11">
        <v>508716.37329600001</v>
      </c>
      <c r="KED11">
        <v>1241071.41677</v>
      </c>
      <c r="KEE11">
        <v>1241071.41677</v>
      </c>
      <c r="KEF11">
        <v>1241071.41677</v>
      </c>
      <c r="KEG11">
        <v>1241071.41677</v>
      </c>
      <c r="KEH11">
        <v>1241071.41677</v>
      </c>
      <c r="KEI11">
        <v>1241071.41677</v>
      </c>
      <c r="KEJ11">
        <v>1241071.41677</v>
      </c>
      <c r="KEK11">
        <v>1241071.41677</v>
      </c>
      <c r="KEL11">
        <v>1241071.41677</v>
      </c>
      <c r="KEM11">
        <v>1241071.41677</v>
      </c>
      <c r="KEN11">
        <v>1241071.41677</v>
      </c>
      <c r="KEO11">
        <v>1237129.4100899999</v>
      </c>
      <c r="KEP11">
        <v>1237129.4100899999</v>
      </c>
      <c r="KEQ11">
        <v>1237129.4100899999</v>
      </c>
      <c r="KER11">
        <v>1237129.4100899999</v>
      </c>
      <c r="KES11">
        <v>1237129.4100899999</v>
      </c>
      <c r="KET11">
        <v>1237129.4100899999</v>
      </c>
      <c r="KEU11">
        <v>1237129.4100899999</v>
      </c>
      <c r="KEV11">
        <v>1237129.4100899999</v>
      </c>
      <c r="KEW11">
        <v>1237129.4100899999</v>
      </c>
      <c r="KEX11">
        <v>1237129.4100899999</v>
      </c>
      <c r="KEY11">
        <v>1237129.4100899999</v>
      </c>
      <c r="KEZ11">
        <v>1241071.41677</v>
      </c>
      <c r="KFA11">
        <v>1241071.41677</v>
      </c>
      <c r="KFB11">
        <v>1241071.41677</v>
      </c>
      <c r="KFC11">
        <v>1241071.41677</v>
      </c>
      <c r="KFD11">
        <v>1241071.41677</v>
      </c>
      <c r="KFE11">
        <v>1241071.41677</v>
      </c>
      <c r="KFF11">
        <v>1241071.41677</v>
      </c>
      <c r="KFG11">
        <v>1241071.41677</v>
      </c>
      <c r="KFH11">
        <v>1241071.41677</v>
      </c>
      <c r="KFI11">
        <v>1241071.41677</v>
      </c>
      <c r="KFJ11">
        <v>1241071.41677</v>
      </c>
      <c r="KFK11">
        <v>1237129.4100899999</v>
      </c>
      <c r="KFL11">
        <v>1237129.4100899999</v>
      </c>
      <c r="KFM11">
        <v>1237129.4100899999</v>
      </c>
      <c r="KFN11">
        <v>1237129.4100899999</v>
      </c>
      <c r="KFO11">
        <v>1237129.4100899999</v>
      </c>
      <c r="KFP11">
        <v>1237129.4100899999</v>
      </c>
      <c r="KFQ11">
        <v>1237129.4100899999</v>
      </c>
      <c r="KFR11">
        <v>1237129.4100899999</v>
      </c>
      <c r="KFS11">
        <v>1237129.4100899999</v>
      </c>
      <c r="KFT11">
        <v>1237129.4100899999</v>
      </c>
      <c r="KFU11">
        <v>1237129.4100899999</v>
      </c>
      <c r="KFV11">
        <v>-363396.94986699999</v>
      </c>
      <c r="KFW11">
        <v>-363396.94986699999</v>
      </c>
      <c r="KFX11">
        <v>-363396.94986699999</v>
      </c>
      <c r="KFY11">
        <v>-363396.94986699999</v>
      </c>
      <c r="KFZ11">
        <v>-363396.94986699999</v>
      </c>
      <c r="KGA11">
        <v>-363396.94986699999</v>
      </c>
      <c r="KGB11">
        <v>-363396.94986699999</v>
      </c>
      <c r="KGC11">
        <v>-363396.94986699999</v>
      </c>
      <c r="KGD11">
        <v>-363396.94986699999</v>
      </c>
      <c r="KGE11">
        <v>-363396.94986699999</v>
      </c>
      <c r="KGF11">
        <v>-363396.94986699999</v>
      </c>
      <c r="KGG11">
        <v>-363396.94986699999</v>
      </c>
      <c r="KGH11">
        <v>-363396.94986699999</v>
      </c>
      <c r="KGI11">
        <v>-363396.94986699999</v>
      </c>
      <c r="KGJ11">
        <v>-363396.94986699999</v>
      </c>
      <c r="KGK11">
        <v>-363396.94986699999</v>
      </c>
      <c r="KGL11">
        <v>-363396.94986699999</v>
      </c>
      <c r="KGM11">
        <v>-363396.94986699999</v>
      </c>
      <c r="KGN11">
        <v>-363396.94986699999</v>
      </c>
      <c r="KGO11">
        <v>-363396.94986699999</v>
      </c>
      <c r="KGP11">
        <v>-363396.94986699999</v>
      </c>
      <c r="KGQ11">
        <v>-363396.94986699999</v>
      </c>
      <c r="KGR11">
        <v>-363396.94986699999</v>
      </c>
      <c r="KGS11">
        <v>-363396.94986699999</v>
      </c>
      <c r="KGT11">
        <v>-363396.94986699999</v>
      </c>
      <c r="KGU11">
        <v>-363396.94986699999</v>
      </c>
      <c r="KGV11">
        <v>-363396.94986699999</v>
      </c>
      <c r="KGW11">
        <v>-363396.94986699999</v>
      </c>
      <c r="KGX11">
        <v>-363396.94986699999</v>
      </c>
      <c r="KGY11">
        <v>-363396.94986699999</v>
      </c>
      <c r="KGZ11">
        <v>-363396.94986699999</v>
      </c>
      <c r="KHA11">
        <v>-363396.94986699999</v>
      </c>
      <c r="KHB11">
        <v>-363396.94986699999</v>
      </c>
      <c r="KHC11">
        <v>-363396.94986699999</v>
      </c>
      <c r="KHD11">
        <v>-363396.94986699999</v>
      </c>
      <c r="KHE11">
        <v>-363396.94986699999</v>
      </c>
      <c r="KHF11">
        <v>-363396.94986699999</v>
      </c>
      <c r="KHG11">
        <v>-363396.94986699999</v>
      </c>
      <c r="KHH11">
        <v>-363396.94986699999</v>
      </c>
      <c r="KHI11">
        <v>-363396.94986699999</v>
      </c>
      <c r="KHJ11">
        <v>-363396.94986699999</v>
      </c>
      <c r="KHK11">
        <v>-363396.94986699999</v>
      </c>
      <c r="KHL11">
        <v>-363396.94986699999</v>
      </c>
      <c r="KHM11">
        <v>-363396.94986699999</v>
      </c>
      <c r="KHN11">
        <v>-681083.09750899998</v>
      </c>
      <c r="KHO11">
        <v>-681083.09750899998</v>
      </c>
      <c r="KHP11">
        <v>-681083.09750899998</v>
      </c>
      <c r="KHQ11">
        <v>-681083.09750899998</v>
      </c>
      <c r="KHR11">
        <v>-681083.09750899998</v>
      </c>
      <c r="KHS11">
        <v>-681083.09750899998</v>
      </c>
      <c r="KHT11">
        <v>-681083.09750899998</v>
      </c>
      <c r="KHU11">
        <v>-681083.09750899998</v>
      </c>
      <c r="KHV11">
        <v>-681083.09750899998</v>
      </c>
      <c r="KHW11">
        <v>-681083.09750899998</v>
      </c>
      <c r="KHX11">
        <v>-681083.09750899998</v>
      </c>
      <c r="KHY11">
        <v>-681083.09750899998</v>
      </c>
      <c r="KHZ11">
        <v>-681083.09750899998</v>
      </c>
      <c r="KIA11">
        <v>-681083.09750899998</v>
      </c>
      <c r="KIB11">
        <v>-681083.09750899998</v>
      </c>
      <c r="KIC11">
        <v>-681083.09750899998</v>
      </c>
      <c r="KID11">
        <v>-681083.09750899998</v>
      </c>
      <c r="KIE11">
        <v>-681083.09750899998</v>
      </c>
      <c r="KIF11">
        <v>-681083.09750899998</v>
      </c>
      <c r="KIG11">
        <v>-681083.09750899998</v>
      </c>
      <c r="KIH11">
        <v>-681083.09750899998</v>
      </c>
      <c r="KII11">
        <v>-681083.09750899998</v>
      </c>
      <c r="KIJ11">
        <v>-681083.09750899998</v>
      </c>
      <c r="KIK11">
        <v>-681083.09750899998</v>
      </c>
      <c r="KIL11">
        <v>-681083.09750899998</v>
      </c>
      <c r="KIM11">
        <v>-681083.09750899998</v>
      </c>
      <c r="KIN11">
        <v>-681083.09750899998</v>
      </c>
      <c r="KIO11">
        <v>-681083.09750899998</v>
      </c>
      <c r="KIP11">
        <v>-681083.09750899998</v>
      </c>
      <c r="KIQ11">
        <v>-681083.09750899998</v>
      </c>
      <c r="KIR11">
        <v>-681083.09750899998</v>
      </c>
      <c r="KIS11">
        <v>-681083.09750899998</v>
      </c>
      <c r="KIT11">
        <v>-681083.09750899998</v>
      </c>
      <c r="KIU11">
        <v>-681083.09750899998</v>
      </c>
      <c r="KIV11">
        <v>-681083.09750899998</v>
      </c>
      <c r="KIW11">
        <v>-681083.09750899998</v>
      </c>
      <c r="KIX11">
        <v>-681083.09750899998</v>
      </c>
      <c r="KIY11">
        <v>-681083.09750899998</v>
      </c>
      <c r="KIZ11">
        <v>-681083.09750899998</v>
      </c>
      <c r="KJA11">
        <v>-681083.09750899998</v>
      </c>
      <c r="KJB11">
        <v>-681083.09750899998</v>
      </c>
      <c r="KJC11">
        <v>-681083.09750899998</v>
      </c>
      <c r="KJD11">
        <v>-681083.09750899998</v>
      </c>
      <c r="KJE11">
        <v>-681083.09750899998</v>
      </c>
      <c r="KJF11">
        <v>-1316455.39279</v>
      </c>
      <c r="KJG11">
        <v>-1316455.39279</v>
      </c>
      <c r="KJH11">
        <v>-1316455.39279</v>
      </c>
      <c r="KJI11">
        <v>-1316455.39279</v>
      </c>
      <c r="KJJ11">
        <v>-1316455.39279</v>
      </c>
      <c r="KJK11">
        <v>-1316455.39279</v>
      </c>
      <c r="KJL11">
        <v>-1316455.39279</v>
      </c>
      <c r="KJM11">
        <v>-1316455.39279</v>
      </c>
      <c r="KJN11">
        <v>-1316455.39279</v>
      </c>
      <c r="KJO11">
        <v>-1316455.39279</v>
      </c>
      <c r="KJP11">
        <v>-1316455.39279</v>
      </c>
      <c r="KJQ11">
        <v>-1316455.39279</v>
      </c>
      <c r="KJR11">
        <v>-1316455.39279</v>
      </c>
      <c r="KJS11">
        <v>-1316455.39279</v>
      </c>
      <c r="KJT11">
        <v>-1316455.39279</v>
      </c>
      <c r="KJU11">
        <v>-1316455.39279</v>
      </c>
      <c r="KJV11">
        <v>-1316455.39279</v>
      </c>
      <c r="KJW11">
        <v>-1316455.39279</v>
      </c>
      <c r="KJX11">
        <v>-1316455.39279</v>
      </c>
      <c r="KJY11">
        <v>-1316455.39279</v>
      </c>
      <c r="KJZ11">
        <v>-1316455.39279</v>
      </c>
      <c r="KKA11">
        <v>-1316455.39279</v>
      </c>
      <c r="KKB11">
        <v>-1316455.39279</v>
      </c>
      <c r="KKC11">
        <v>-1316455.39279</v>
      </c>
      <c r="KKD11">
        <v>-1316455.39279</v>
      </c>
      <c r="KKE11">
        <v>-1316455.39279</v>
      </c>
      <c r="KKF11">
        <v>-1316455.39279</v>
      </c>
      <c r="KKG11">
        <v>-1316455.39279</v>
      </c>
      <c r="KKH11">
        <v>-1316455.39279</v>
      </c>
      <c r="KKI11">
        <v>-1316455.39279</v>
      </c>
      <c r="KKJ11">
        <v>-1316455.39279</v>
      </c>
      <c r="KKK11">
        <v>-1316455.39279</v>
      </c>
      <c r="KKL11">
        <v>-1316455.39279</v>
      </c>
      <c r="KKM11">
        <v>-1316455.39279</v>
      </c>
      <c r="KKN11">
        <v>-1316455.39279</v>
      </c>
      <c r="KKO11">
        <v>-1316455.39279</v>
      </c>
      <c r="KKP11">
        <v>-1316455.39279</v>
      </c>
      <c r="KKQ11">
        <v>-1316455.39279</v>
      </c>
      <c r="KKR11">
        <v>-1316455.39279</v>
      </c>
      <c r="KKS11">
        <v>-1316455.39279</v>
      </c>
      <c r="KKT11">
        <v>-1316455.39279</v>
      </c>
      <c r="KKU11">
        <v>-1316455.39279</v>
      </c>
      <c r="KKV11">
        <v>-1316455.39279</v>
      </c>
      <c r="KKW11">
        <v>-1316455.39279</v>
      </c>
      <c r="KKX11">
        <v>-858134.93092199997</v>
      </c>
      <c r="KKY11">
        <v>-858134.93092199997</v>
      </c>
      <c r="KKZ11">
        <v>-858134.93092199997</v>
      </c>
      <c r="KLA11">
        <v>-858134.93092199997</v>
      </c>
      <c r="KLB11">
        <v>-858134.93092199997</v>
      </c>
      <c r="KLC11">
        <v>-858134.93092199997</v>
      </c>
      <c r="KLD11">
        <v>-858134.93092199997</v>
      </c>
      <c r="KLE11">
        <v>-858134.93092199997</v>
      </c>
      <c r="KLF11">
        <v>-858134.93092199997</v>
      </c>
      <c r="KLG11">
        <v>-858134.93092199997</v>
      </c>
      <c r="KLH11">
        <v>-858134.93092199997</v>
      </c>
      <c r="KLI11">
        <v>-858134.93092199997</v>
      </c>
      <c r="KLJ11">
        <v>-858134.93092199997</v>
      </c>
      <c r="KLK11">
        <v>-858134.93092199997</v>
      </c>
      <c r="KLL11">
        <v>-858134.93092199997</v>
      </c>
      <c r="KLM11">
        <v>-858134.93092199997</v>
      </c>
      <c r="KLN11">
        <v>-858134.93092199997</v>
      </c>
      <c r="KLO11">
        <v>-858134.93092199997</v>
      </c>
      <c r="KLP11">
        <v>-858134.93092199997</v>
      </c>
      <c r="KLQ11">
        <v>-858134.93092199997</v>
      </c>
      <c r="KLR11">
        <v>-858134.93092199997</v>
      </c>
      <c r="KLS11">
        <v>-858134.93092199997</v>
      </c>
      <c r="KLT11">
        <v>-858134.93092199997</v>
      </c>
      <c r="KLU11">
        <v>-858134.93092199997</v>
      </c>
      <c r="KLV11">
        <v>-858134.93092199997</v>
      </c>
      <c r="KLW11">
        <v>-858134.93092199997</v>
      </c>
      <c r="KLX11">
        <v>-858134.93092199997</v>
      </c>
      <c r="KLY11">
        <v>-858134.93092199997</v>
      </c>
      <c r="KLZ11">
        <v>-858134.93092199997</v>
      </c>
      <c r="KMA11">
        <v>-858134.93092199997</v>
      </c>
      <c r="KMB11">
        <v>-858134.93092199997</v>
      </c>
      <c r="KMC11">
        <v>-858134.93092199997</v>
      </c>
      <c r="KMD11">
        <v>-858134.93092199997</v>
      </c>
      <c r="KME11">
        <v>-858134.93092199997</v>
      </c>
      <c r="KMF11">
        <v>-858134.93092199997</v>
      </c>
      <c r="KMG11">
        <v>-858134.93092199997</v>
      </c>
      <c r="KMH11">
        <v>-858134.93092199997</v>
      </c>
      <c r="KMI11">
        <v>-858134.93092199997</v>
      </c>
      <c r="KMJ11">
        <v>-858134.93092199997</v>
      </c>
      <c r="KMK11">
        <v>-858134.93092199997</v>
      </c>
      <c r="KML11">
        <v>-858134.93092199997</v>
      </c>
      <c r="KMM11">
        <v>-858134.93092199997</v>
      </c>
      <c r="KMN11">
        <v>-858134.93092199997</v>
      </c>
      <c r="KMO11">
        <v>-858134.93092199997</v>
      </c>
      <c r="KMP11">
        <v>-1608327.1943999999</v>
      </c>
      <c r="KMQ11">
        <v>-1608327.1943999999</v>
      </c>
      <c r="KMR11">
        <v>-1608327.1943999999</v>
      </c>
      <c r="KMS11">
        <v>-1608327.1943999999</v>
      </c>
      <c r="KMT11">
        <v>-1608327.1943999999</v>
      </c>
      <c r="KMU11">
        <v>-1608327.1943999999</v>
      </c>
      <c r="KMV11">
        <v>-1608327.1943999999</v>
      </c>
      <c r="KMW11">
        <v>-1608327.1943999999</v>
      </c>
      <c r="KMX11">
        <v>-1608327.1943999999</v>
      </c>
      <c r="KMY11">
        <v>-1608327.1943999999</v>
      </c>
      <c r="KMZ11">
        <v>-1608327.1943999999</v>
      </c>
      <c r="KNA11">
        <v>-1608327.1943999999</v>
      </c>
      <c r="KNB11">
        <v>-1608327.1943999999</v>
      </c>
      <c r="KNC11">
        <v>-1608327.1943999999</v>
      </c>
      <c r="KND11">
        <v>-1608327.1943999999</v>
      </c>
      <c r="KNE11">
        <v>-1608327.1943999999</v>
      </c>
      <c r="KNF11">
        <v>-1608327.1943999999</v>
      </c>
      <c r="KNG11">
        <v>-1608327.1943999999</v>
      </c>
      <c r="KNH11">
        <v>-1608327.1943999999</v>
      </c>
      <c r="KNI11">
        <v>-1608327.1943999999</v>
      </c>
      <c r="KNJ11">
        <v>-1608327.1943999999</v>
      </c>
      <c r="KNK11">
        <v>-1608327.1943999999</v>
      </c>
      <c r="KNL11">
        <v>-1608327.1943999999</v>
      </c>
      <c r="KNM11">
        <v>-1608327.1943999999</v>
      </c>
      <c r="KNN11">
        <v>-1608327.1943999999</v>
      </c>
      <c r="KNO11">
        <v>-1608327.1943999999</v>
      </c>
      <c r="KNP11">
        <v>-1608327.1943999999</v>
      </c>
      <c r="KNQ11">
        <v>-1608327.1943999999</v>
      </c>
      <c r="KNR11">
        <v>-1608327.1943999999</v>
      </c>
      <c r="KNS11">
        <v>-1608327.1943999999</v>
      </c>
      <c r="KNT11">
        <v>-1608327.1943999999</v>
      </c>
      <c r="KNU11">
        <v>-1608327.1943999999</v>
      </c>
      <c r="KNV11">
        <v>-1608327.1943999999</v>
      </c>
      <c r="KNW11">
        <v>-1608327.1943999999</v>
      </c>
      <c r="KNX11">
        <v>-1608327.1943999999</v>
      </c>
      <c r="KNY11">
        <v>-1608327.1943999999</v>
      </c>
      <c r="KNZ11">
        <v>-1608327.1943999999</v>
      </c>
      <c r="KOA11">
        <v>-1608327.1943999999</v>
      </c>
      <c r="KOB11">
        <v>-1608327.1943999999</v>
      </c>
      <c r="KOC11">
        <v>-1608327.1943999999</v>
      </c>
      <c r="KOD11">
        <v>-1608327.1943999999</v>
      </c>
      <c r="KOE11">
        <v>-1608327.1943999999</v>
      </c>
      <c r="KOF11">
        <v>-1608327.1943999999</v>
      </c>
      <c r="KOG11">
        <v>-1608327.1943999999</v>
      </c>
      <c r="KOH11">
        <v>-3108711.7213599999</v>
      </c>
      <c r="KOI11">
        <v>-3108711.7213599999</v>
      </c>
      <c r="KOJ11">
        <v>-3108711.7213599999</v>
      </c>
      <c r="KOK11">
        <v>-3108711.7213599999</v>
      </c>
      <c r="KOL11">
        <v>-3108711.7213599999</v>
      </c>
      <c r="KOM11">
        <v>-3108711.7213599999</v>
      </c>
      <c r="KON11">
        <v>-3108711.7213599999</v>
      </c>
      <c r="KOO11">
        <v>-3108711.7213599999</v>
      </c>
      <c r="KOP11">
        <v>-3108711.7213599999</v>
      </c>
      <c r="KOQ11">
        <v>-3108711.7213599999</v>
      </c>
      <c r="KOR11">
        <v>-3108711.7213599999</v>
      </c>
      <c r="KOS11">
        <v>-3108711.7213599999</v>
      </c>
      <c r="KOT11">
        <v>-3108711.7213599999</v>
      </c>
      <c r="KOU11">
        <v>-3108711.7213599999</v>
      </c>
      <c r="KOV11">
        <v>-3108711.7213599999</v>
      </c>
      <c r="KOW11">
        <v>-3108711.7213599999</v>
      </c>
      <c r="KOX11">
        <v>-3108711.7213599999</v>
      </c>
      <c r="KOY11">
        <v>-3108711.7213599999</v>
      </c>
      <c r="KOZ11">
        <v>-3108711.7213599999</v>
      </c>
      <c r="KPA11">
        <v>-3108711.7213599999</v>
      </c>
      <c r="KPB11">
        <v>-3108711.7213599999</v>
      </c>
      <c r="KPC11">
        <v>-3108711.7213599999</v>
      </c>
      <c r="KPD11">
        <v>-3108711.7213599999</v>
      </c>
      <c r="KPE11">
        <v>-3108711.7213599999</v>
      </c>
      <c r="KPF11">
        <v>-3108711.7213599999</v>
      </c>
      <c r="KPG11">
        <v>-3108711.7213599999</v>
      </c>
      <c r="KPH11">
        <v>-3108711.7213599999</v>
      </c>
      <c r="KPI11">
        <v>-3108711.7213599999</v>
      </c>
      <c r="KPJ11">
        <v>-3108711.7213599999</v>
      </c>
      <c r="KPK11">
        <v>-3108711.7213599999</v>
      </c>
      <c r="KPL11">
        <v>-3108711.7213599999</v>
      </c>
      <c r="KPM11">
        <v>-3108711.7213599999</v>
      </c>
      <c r="KPN11">
        <v>-3108711.7213599999</v>
      </c>
      <c r="KPO11">
        <v>-3108711.7213599999</v>
      </c>
      <c r="KPP11">
        <v>-3108711.7213599999</v>
      </c>
      <c r="KPQ11">
        <v>-3108711.7213599999</v>
      </c>
      <c r="KPR11">
        <v>-3108711.7213599999</v>
      </c>
      <c r="KPS11">
        <v>-3108711.7213599999</v>
      </c>
      <c r="KPT11">
        <v>-3108711.7213599999</v>
      </c>
      <c r="KPU11">
        <v>-3108711.7213599999</v>
      </c>
      <c r="KPV11">
        <v>-3108711.7213599999</v>
      </c>
      <c r="KPW11">
        <v>-3108711.7213599999</v>
      </c>
      <c r="KPX11">
        <v>-3108711.7213599999</v>
      </c>
      <c r="KPY11">
        <v>-3108711.7213599999</v>
      </c>
      <c r="KPZ11">
        <v>-1886620.07097</v>
      </c>
      <c r="KQA11">
        <v>-1886620.07097</v>
      </c>
      <c r="KQB11">
        <v>-1886620.07097</v>
      </c>
      <c r="KQC11">
        <v>-1886620.07097</v>
      </c>
      <c r="KQD11">
        <v>-1886620.07097</v>
      </c>
      <c r="KQE11">
        <v>-1886620.07097</v>
      </c>
      <c r="KQF11">
        <v>-1886620.07097</v>
      </c>
      <c r="KQG11">
        <v>-1886620.07097</v>
      </c>
      <c r="KQH11">
        <v>-1886620.07097</v>
      </c>
      <c r="KQI11">
        <v>-1886620.07097</v>
      </c>
      <c r="KQJ11">
        <v>-1886620.07097</v>
      </c>
      <c r="KQK11">
        <v>-1882179.8295</v>
      </c>
      <c r="KQL11">
        <v>-1882179.8295</v>
      </c>
      <c r="KQM11">
        <v>-1882179.8295</v>
      </c>
      <c r="KQN11">
        <v>-1882179.8295</v>
      </c>
      <c r="KQO11">
        <v>-1882179.8295</v>
      </c>
      <c r="KQP11">
        <v>-1882179.8295</v>
      </c>
      <c r="KQQ11">
        <v>-1882179.8295</v>
      </c>
      <c r="KQR11">
        <v>-1882179.8295</v>
      </c>
      <c r="KQS11">
        <v>-1882179.8295</v>
      </c>
      <c r="KQT11">
        <v>-1882179.8295</v>
      </c>
      <c r="KQU11">
        <v>-1882179.8295</v>
      </c>
      <c r="KQV11">
        <v>-1886620.07097</v>
      </c>
      <c r="KQW11">
        <v>-1886620.07097</v>
      </c>
      <c r="KQX11">
        <v>-1886620.07097</v>
      </c>
      <c r="KQY11">
        <v>-1886620.07097</v>
      </c>
      <c r="KQZ11">
        <v>-1886620.07097</v>
      </c>
      <c r="KRA11">
        <v>-1886620.07097</v>
      </c>
      <c r="KRB11">
        <v>-1886620.07097</v>
      </c>
      <c r="KRC11">
        <v>-1886620.07097</v>
      </c>
      <c r="KRD11">
        <v>-1886620.07097</v>
      </c>
      <c r="KRE11">
        <v>-1886620.07097</v>
      </c>
      <c r="KRF11">
        <v>-1886620.07097</v>
      </c>
      <c r="KRG11">
        <v>-1882179.8295</v>
      </c>
      <c r="KRH11">
        <v>-1882179.8295</v>
      </c>
      <c r="KRI11">
        <v>-1882179.8295</v>
      </c>
      <c r="KRJ11">
        <v>-1882179.8295</v>
      </c>
      <c r="KRK11">
        <v>-1882179.8295</v>
      </c>
      <c r="KRL11">
        <v>-1882179.8295</v>
      </c>
      <c r="KRM11">
        <v>-1882179.8295</v>
      </c>
      <c r="KRN11">
        <v>-1882179.8295</v>
      </c>
      <c r="KRO11">
        <v>-1882179.8295</v>
      </c>
      <c r="KRP11">
        <v>-1882179.8295</v>
      </c>
      <c r="KRQ11">
        <v>-1882179.8295</v>
      </c>
      <c r="KRR11">
        <v>-3775939.4087899998</v>
      </c>
      <c r="KRS11">
        <v>-3775939.4087899998</v>
      </c>
      <c r="KRT11">
        <v>-3775939.4087899998</v>
      </c>
      <c r="KRU11">
        <v>-3775939.4087899998</v>
      </c>
      <c r="KRV11">
        <v>-3775939.4087899998</v>
      </c>
      <c r="KRW11">
        <v>-3775939.4087899998</v>
      </c>
      <c r="KRX11">
        <v>-3775939.4087899998</v>
      </c>
      <c r="KRY11">
        <v>-3775939.4087899998</v>
      </c>
      <c r="KRZ11">
        <v>-3775939.4087899998</v>
      </c>
      <c r="KSA11">
        <v>-3775939.4087899998</v>
      </c>
      <c r="KSB11">
        <v>-3775939.4087899998</v>
      </c>
      <c r="KSC11">
        <v>-3767425.99804</v>
      </c>
      <c r="KSD11">
        <v>-3767425.99804</v>
      </c>
      <c r="KSE11">
        <v>-3767425.99804</v>
      </c>
      <c r="KSF11">
        <v>-3767425.99804</v>
      </c>
      <c r="KSG11">
        <v>-3767425.99804</v>
      </c>
      <c r="KSH11">
        <v>-3767425.99804</v>
      </c>
      <c r="KSI11">
        <v>-3767425.99804</v>
      </c>
      <c r="KSJ11">
        <v>-3767425.99804</v>
      </c>
      <c r="KSK11">
        <v>-3767425.99804</v>
      </c>
      <c r="KSL11">
        <v>-3767425.99804</v>
      </c>
      <c r="KSM11">
        <v>-3767425.99804</v>
      </c>
      <c r="KSN11">
        <v>-3775939.4087899998</v>
      </c>
      <c r="KSO11">
        <v>-3775939.4087899998</v>
      </c>
      <c r="KSP11">
        <v>-3775939.4087899998</v>
      </c>
      <c r="KSQ11">
        <v>-3775939.4087899998</v>
      </c>
      <c r="KSR11">
        <v>-3775939.4087899998</v>
      </c>
      <c r="KSS11">
        <v>-3775939.4087899998</v>
      </c>
      <c r="KST11">
        <v>-3775939.4087899998</v>
      </c>
      <c r="KSU11">
        <v>-3775939.4087899998</v>
      </c>
      <c r="KSV11">
        <v>-3775939.4087899998</v>
      </c>
      <c r="KSW11">
        <v>-3775939.4087899998</v>
      </c>
      <c r="KSX11">
        <v>-3775939.4087899998</v>
      </c>
      <c r="KSY11">
        <v>-3767425.99804</v>
      </c>
      <c r="KSZ11">
        <v>-3767425.99804</v>
      </c>
      <c r="KTA11">
        <v>-3767425.99804</v>
      </c>
      <c r="KTB11">
        <v>-3767425.99804</v>
      </c>
      <c r="KTC11">
        <v>-3767425.99804</v>
      </c>
      <c r="KTD11">
        <v>-3767425.99804</v>
      </c>
      <c r="KTE11">
        <v>-3767425.99804</v>
      </c>
      <c r="KTF11">
        <v>-3767425.99804</v>
      </c>
      <c r="KTG11">
        <v>-3767425.99804</v>
      </c>
      <c r="KTH11">
        <v>-3767425.99804</v>
      </c>
      <c r="KTI11">
        <v>-3767425.99804</v>
      </c>
      <c r="KTJ11">
        <v>-7658672.1446599998</v>
      </c>
      <c r="KTK11">
        <v>-7658672.1446599998</v>
      </c>
      <c r="KTL11">
        <v>-7658672.1446599998</v>
      </c>
      <c r="KTM11">
        <v>-7658672.1446599998</v>
      </c>
      <c r="KTN11">
        <v>-7658672.1446599998</v>
      </c>
      <c r="KTO11">
        <v>-7658672.1446599998</v>
      </c>
      <c r="KTP11">
        <v>-7658672.1446599998</v>
      </c>
      <c r="KTQ11">
        <v>-7658672.1446599998</v>
      </c>
      <c r="KTR11">
        <v>-7658672.1446599998</v>
      </c>
      <c r="KTS11">
        <v>-7658672.1446599998</v>
      </c>
      <c r="KTT11">
        <v>-7658672.1446599998</v>
      </c>
      <c r="KTU11">
        <v>-7642012.3953400003</v>
      </c>
      <c r="KTV11">
        <v>-7642012.3953400003</v>
      </c>
      <c r="KTW11">
        <v>-7642012.3953400003</v>
      </c>
      <c r="KTX11">
        <v>-7642012.3953400003</v>
      </c>
      <c r="KTY11">
        <v>-7642012.3953400003</v>
      </c>
      <c r="KTZ11">
        <v>-7642012.3953400003</v>
      </c>
      <c r="KUA11">
        <v>-7642012.3953400003</v>
      </c>
      <c r="KUB11">
        <v>-7642012.3953400003</v>
      </c>
      <c r="KUC11">
        <v>-7642012.3953400003</v>
      </c>
      <c r="KUD11">
        <v>-7642012.3953400003</v>
      </c>
      <c r="KUE11">
        <v>-7642012.3953400003</v>
      </c>
      <c r="KUF11">
        <v>-7658672.1446599998</v>
      </c>
      <c r="KUG11">
        <v>-7658672.1446599998</v>
      </c>
      <c r="KUH11">
        <v>-7658672.1446599998</v>
      </c>
      <c r="KUI11">
        <v>-7658672.1446599998</v>
      </c>
      <c r="KUJ11">
        <v>-7658672.1446599998</v>
      </c>
      <c r="KUK11">
        <v>-7658672.1446599998</v>
      </c>
      <c r="KUL11">
        <v>-7658672.1446599998</v>
      </c>
      <c r="KUM11">
        <v>-7658672.1446599998</v>
      </c>
      <c r="KUN11">
        <v>-7658672.1446599998</v>
      </c>
      <c r="KUO11">
        <v>-7658672.1446599998</v>
      </c>
      <c r="KUP11">
        <v>-7658672.1446599998</v>
      </c>
      <c r="KUQ11">
        <v>-7642012.3953400003</v>
      </c>
      <c r="KUR11">
        <v>-7642012.3953400003</v>
      </c>
      <c r="KUS11">
        <v>-7642012.3953400003</v>
      </c>
      <c r="KUT11">
        <v>-7642012.3953400003</v>
      </c>
      <c r="KUU11">
        <v>-7642012.3953400003</v>
      </c>
      <c r="KUV11">
        <v>-7642012.3953400003</v>
      </c>
      <c r="KUW11">
        <v>-7642012.3953400003</v>
      </c>
      <c r="KUX11">
        <v>-7642012.3953400003</v>
      </c>
      <c r="KUY11">
        <v>-7642012.3953400003</v>
      </c>
      <c r="KUZ11">
        <v>-7642012.3953400003</v>
      </c>
      <c r="KVA11">
        <v>-7642012.3953400003</v>
      </c>
      <c r="KVB11">
        <v>1667731.4391999999</v>
      </c>
      <c r="KVC11">
        <v>1667731.4391999999</v>
      </c>
      <c r="KVD11">
        <v>1667731.4391999999</v>
      </c>
      <c r="KVE11">
        <v>1667731.4391999999</v>
      </c>
      <c r="KVF11">
        <v>1667731.4391999999</v>
      </c>
      <c r="KVG11">
        <v>1667731.4391999999</v>
      </c>
      <c r="KVH11">
        <v>1667731.4391999999</v>
      </c>
      <c r="KVI11">
        <v>1667731.4391999999</v>
      </c>
      <c r="KVJ11">
        <v>1667731.4391999999</v>
      </c>
      <c r="KVK11">
        <v>1667731.4391999999</v>
      </c>
      <c r="KVL11">
        <v>1667731.4391999999</v>
      </c>
      <c r="KVM11">
        <v>2305912.4542700001</v>
      </c>
      <c r="KVN11">
        <v>2305912.4542700001</v>
      </c>
      <c r="KVO11">
        <v>2305912.4542700001</v>
      </c>
      <c r="KVP11">
        <v>2305912.4542700001</v>
      </c>
      <c r="KVQ11">
        <v>2305912.4542700001</v>
      </c>
      <c r="KVR11">
        <v>2305912.4542700001</v>
      </c>
      <c r="KVS11">
        <v>2305912.4542700001</v>
      </c>
      <c r="KVT11">
        <v>2305912.4542700001</v>
      </c>
      <c r="KVU11">
        <v>2305912.4542700001</v>
      </c>
      <c r="KVV11">
        <v>2305912.4542700001</v>
      </c>
      <c r="KVW11">
        <v>2305912.4542700001</v>
      </c>
      <c r="KVX11">
        <v>1667731.4391999999</v>
      </c>
      <c r="KVY11">
        <v>1667731.4391999999</v>
      </c>
      <c r="KVZ11">
        <v>1667731.4391999999</v>
      </c>
      <c r="KWA11">
        <v>1667731.4391999999</v>
      </c>
      <c r="KWB11">
        <v>1667731.4391999999</v>
      </c>
      <c r="KWC11">
        <v>1667731.4391999999</v>
      </c>
      <c r="KWD11">
        <v>1667731.4391999999</v>
      </c>
      <c r="KWE11">
        <v>1667731.4391999999</v>
      </c>
      <c r="KWF11">
        <v>1667731.4391999999</v>
      </c>
      <c r="KWG11">
        <v>1667731.4391999999</v>
      </c>
      <c r="KWH11">
        <v>1667731.4391999999</v>
      </c>
      <c r="KWI11">
        <v>2305912.4542700001</v>
      </c>
      <c r="KWJ11">
        <v>2305912.4542700001</v>
      </c>
      <c r="KWK11">
        <v>2305912.4542700001</v>
      </c>
      <c r="KWL11">
        <v>2305912.4542700001</v>
      </c>
      <c r="KWM11">
        <v>2305912.4542700001</v>
      </c>
      <c r="KWN11">
        <v>2305912.4542700001</v>
      </c>
      <c r="KWO11">
        <v>2305912.4542700001</v>
      </c>
      <c r="KWP11">
        <v>2305912.4542700001</v>
      </c>
      <c r="KWQ11">
        <v>2305912.4542700001</v>
      </c>
      <c r="KWR11">
        <v>2305912.4542700001</v>
      </c>
      <c r="KWS11">
        <v>2305912.4542700001</v>
      </c>
      <c r="KWT11">
        <v>3700297.5701299999</v>
      </c>
      <c r="KWU11">
        <v>3700297.5701299999</v>
      </c>
      <c r="KWV11">
        <v>3700297.5701299999</v>
      </c>
      <c r="KWW11">
        <v>3700297.5701299999</v>
      </c>
      <c r="KWX11">
        <v>3700297.5701299999</v>
      </c>
      <c r="KWY11">
        <v>3700297.5701299999</v>
      </c>
      <c r="KWZ11">
        <v>3700297.5701299999</v>
      </c>
      <c r="KXA11">
        <v>3700297.5701299999</v>
      </c>
      <c r="KXB11">
        <v>3700297.5701299999</v>
      </c>
      <c r="KXC11">
        <v>3700297.5701299999</v>
      </c>
      <c r="KXD11">
        <v>3700297.5701299999</v>
      </c>
      <c r="KXE11">
        <v>4923901.5465000002</v>
      </c>
      <c r="KXF11">
        <v>4923901.5465000002</v>
      </c>
      <c r="KXG11">
        <v>4923901.5465000002</v>
      </c>
      <c r="KXH11">
        <v>4923901.5465000002</v>
      </c>
      <c r="KXI11">
        <v>4923901.5465000002</v>
      </c>
      <c r="KXJ11">
        <v>4923901.5465000002</v>
      </c>
      <c r="KXK11">
        <v>4923901.5465000002</v>
      </c>
      <c r="KXL11">
        <v>4923901.5465000002</v>
      </c>
      <c r="KXM11">
        <v>4923901.5465000002</v>
      </c>
      <c r="KXN11">
        <v>4923901.5465000002</v>
      </c>
      <c r="KXO11">
        <v>4923901.5465000002</v>
      </c>
      <c r="KXP11">
        <v>3700297.5701299999</v>
      </c>
      <c r="KXQ11">
        <v>3700297.5701299999</v>
      </c>
      <c r="KXR11">
        <v>3700297.5701299999</v>
      </c>
      <c r="KXS11">
        <v>3700297.5701299999</v>
      </c>
      <c r="KXT11">
        <v>3700297.5701299999</v>
      </c>
      <c r="KXU11">
        <v>3700297.5701299999</v>
      </c>
      <c r="KXV11">
        <v>3700297.5701299999</v>
      </c>
      <c r="KXW11">
        <v>3700297.5701299999</v>
      </c>
      <c r="KXX11">
        <v>3700297.5701299999</v>
      </c>
      <c r="KXY11">
        <v>3700297.5701299999</v>
      </c>
      <c r="KXZ11">
        <v>3700297.5701299999</v>
      </c>
      <c r="KYA11">
        <v>4923901.5465000002</v>
      </c>
      <c r="KYB11">
        <v>4923901.5465000002</v>
      </c>
      <c r="KYC11">
        <v>4923901.5465000002</v>
      </c>
      <c r="KYD11">
        <v>4923901.5465000002</v>
      </c>
      <c r="KYE11">
        <v>4923901.5465000002</v>
      </c>
      <c r="KYF11">
        <v>4923901.5465000002</v>
      </c>
      <c r="KYG11">
        <v>4923901.5465000002</v>
      </c>
      <c r="KYH11">
        <v>4923901.5465000002</v>
      </c>
      <c r="KYI11">
        <v>4923901.5465000002</v>
      </c>
      <c r="KYJ11">
        <v>4923901.5465000002</v>
      </c>
      <c r="KYK11">
        <v>4923901.5465000002</v>
      </c>
      <c r="KYL11">
        <v>8083473.1634900002</v>
      </c>
      <c r="KYM11">
        <v>8083473.1634900002</v>
      </c>
      <c r="KYN11">
        <v>8083473.1634900002</v>
      </c>
      <c r="KYO11">
        <v>8083473.1634900002</v>
      </c>
      <c r="KYP11">
        <v>8083473.1634900002</v>
      </c>
      <c r="KYQ11">
        <v>8083473.1634900002</v>
      </c>
      <c r="KYR11">
        <v>8083473.1634900002</v>
      </c>
      <c r="KYS11">
        <v>8083473.1634900002</v>
      </c>
      <c r="KYT11">
        <v>8083473.1634900002</v>
      </c>
      <c r="KYU11">
        <v>8083473.1634900002</v>
      </c>
      <c r="KYV11">
        <v>8083473.1634900002</v>
      </c>
      <c r="KYW11">
        <v>10477923.0625</v>
      </c>
      <c r="KYX11">
        <v>10477923.0625</v>
      </c>
      <c r="KYY11">
        <v>10477923.0625</v>
      </c>
      <c r="KYZ11">
        <v>10477923.0625</v>
      </c>
      <c r="KZA11">
        <v>10477923.0625</v>
      </c>
      <c r="KZB11">
        <v>10477923.0625</v>
      </c>
      <c r="KZC11">
        <v>10477923.0625</v>
      </c>
      <c r="KZD11">
        <v>10477923.0625</v>
      </c>
      <c r="KZE11">
        <v>10477923.0625</v>
      </c>
      <c r="KZF11">
        <v>10477923.0625</v>
      </c>
      <c r="KZG11">
        <v>10477923.0625</v>
      </c>
      <c r="KZH11">
        <v>8083473.1634900002</v>
      </c>
      <c r="KZI11">
        <v>8083473.1634900002</v>
      </c>
      <c r="KZJ11">
        <v>8083473.1634900002</v>
      </c>
      <c r="KZK11">
        <v>8083473.1634900002</v>
      </c>
      <c r="KZL11">
        <v>8083473.1634900002</v>
      </c>
      <c r="KZM11">
        <v>8083473.1634900002</v>
      </c>
      <c r="KZN11">
        <v>8083473.1634900002</v>
      </c>
      <c r="KZO11">
        <v>8083473.1634900002</v>
      </c>
      <c r="KZP11">
        <v>8083473.1634900002</v>
      </c>
      <c r="KZQ11">
        <v>8083473.1634900002</v>
      </c>
      <c r="KZR11">
        <v>8083473.1634900002</v>
      </c>
      <c r="KZS11">
        <v>10477923.0625</v>
      </c>
      <c r="KZT11">
        <v>10477923.0625</v>
      </c>
      <c r="KZU11">
        <v>10477923.0625</v>
      </c>
      <c r="KZV11">
        <v>10477923.0625</v>
      </c>
      <c r="KZW11">
        <v>10477923.0625</v>
      </c>
      <c r="KZX11">
        <v>10477923.0625</v>
      </c>
      <c r="KZY11">
        <v>10477923.0625</v>
      </c>
      <c r="KZZ11">
        <v>10477923.0625</v>
      </c>
      <c r="LAA11">
        <v>10477923.0625</v>
      </c>
      <c r="LAB11">
        <v>10477923.0625</v>
      </c>
      <c r="LAC11">
        <v>10477923.0625</v>
      </c>
      <c r="LAD11">
        <v>-1131673.6894499999</v>
      </c>
      <c r="LAE11">
        <v>-1131673.6894499999</v>
      </c>
      <c r="LAF11">
        <v>-1131673.6894499999</v>
      </c>
      <c r="LAG11">
        <v>-1131673.6894499999</v>
      </c>
      <c r="LAH11">
        <v>-1131673.6894499999</v>
      </c>
      <c r="LAI11">
        <v>-1131673.6894499999</v>
      </c>
      <c r="LAJ11">
        <v>-1131673.6894499999</v>
      </c>
      <c r="LAK11">
        <v>-1131673.6894499999</v>
      </c>
      <c r="LAL11">
        <v>-1131673.6894499999</v>
      </c>
      <c r="LAM11">
        <v>-1131673.6894499999</v>
      </c>
      <c r="LAN11">
        <v>-1131673.6894499999</v>
      </c>
      <c r="LAO11">
        <v>-1153747.51923</v>
      </c>
      <c r="LAP11">
        <v>-1153747.51923</v>
      </c>
      <c r="LAQ11">
        <v>-1153747.51923</v>
      </c>
      <c r="LAR11">
        <v>-1153747.51923</v>
      </c>
      <c r="LAS11">
        <v>-1153747.51923</v>
      </c>
      <c r="LAT11">
        <v>-1153747.51923</v>
      </c>
      <c r="LAU11">
        <v>-1153747.51923</v>
      </c>
      <c r="LAV11">
        <v>-1153747.51923</v>
      </c>
      <c r="LAW11">
        <v>-1153747.51923</v>
      </c>
      <c r="LAX11">
        <v>-1153747.51923</v>
      </c>
      <c r="LAY11">
        <v>-1153747.51923</v>
      </c>
      <c r="LAZ11">
        <v>-1131673.6894499999</v>
      </c>
      <c r="LBA11">
        <v>-1131673.6894499999</v>
      </c>
      <c r="LBB11">
        <v>-1131673.6894499999</v>
      </c>
      <c r="LBC11">
        <v>-1131673.6894499999</v>
      </c>
      <c r="LBD11">
        <v>-1131673.6894499999</v>
      </c>
      <c r="LBE11">
        <v>-1131673.6894499999</v>
      </c>
      <c r="LBF11">
        <v>-1131673.6894499999</v>
      </c>
      <c r="LBG11">
        <v>-1131673.6894499999</v>
      </c>
      <c r="LBH11">
        <v>-1131673.6894499999</v>
      </c>
      <c r="LBI11">
        <v>-1131673.6894499999</v>
      </c>
      <c r="LBJ11">
        <v>-1131673.6894499999</v>
      </c>
      <c r="LBK11">
        <v>-1153747.51923</v>
      </c>
      <c r="LBL11">
        <v>-1153747.51923</v>
      </c>
      <c r="LBM11">
        <v>-1153747.51923</v>
      </c>
      <c r="LBN11">
        <v>-1153747.51923</v>
      </c>
      <c r="LBO11">
        <v>-1153747.51923</v>
      </c>
      <c r="LBP11">
        <v>-1153747.51923</v>
      </c>
      <c r="LBQ11">
        <v>-1153747.51923</v>
      </c>
      <c r="LBR11">
        <v>-1153747.51923</v>
      </c>
      <c r="LBS11">
        <v>-1153747.51923</v>
      </c>
      <c r="LBT11">
        <v>-1153747.51923</v>
      </c>
      <c r="LBU11">
        <v>-1153747.51923</v>
      </c>
      <c r="LBV11">
        <v>455968.53719900001</v>
      </c>
      <c r="LBW11">
        <v>455968.53719900001</v>
      </c>
      <c r="LBX11">
        <v>455968.53719900001</v>
      </c>
      <c r="LBY11">
        <v>455968.53719900001</v>
      </c>
      <c r="LBZ11">
        <v>455968.53719900001</v>
      </c>
      <c r="LCA11">
        <v>455968.53719900001</v>
      </c>
      <c r="LCB11">
        <v>455968.53719900001</v>
      </c>
      <c r="LCC11">
        <v>455968.53719900001</v>
      </c>
      <c r="LCD11">
        <v>455968.53719900001</v>
      </c>
      <c r="LCE11">
        <v>455968.53719900001</v>
      </c>
      <c r="LCF11">
        <v>455968.53719900001</v>
      </c>
      <c r="LCG11">
        <v>413645.708316</v>
      </c>
      <c r="LCH11">
        <v>413645.708316</v>
      </c>
      <c r="LCI11">
        <v>413645.708316</v>
      </c>
      <c r="LCJ11">
        <v>413645.708316</v>
      </c>
      <c r="LCK11">
        <v>413645.708316</v>
      </c>
      <c r="LCL11">
        <v>413645.708316</v>
      </c>
      <c r="LCM11">
        <v>413645.708316</v>
      </c>
      <c r="LCN11">
        <v>413645.708316</v>
      </c>
      <c r="LCO11">
        <v>413645.708316</v>
      </c>
      <c r="LCP11">
        <v>413645.708316</v>
      </c>
      <c r="LCQ11">
        <v>413645.708316</v>
      </c>
      <c r="LCR11">
        <v>455968.53719900001</v>
      </c>
      <c r="LCS11">
        <v>455968.53719900001</v>
      </c>
      <c r="LCT11">
        <v>455968.53719900001</v>
      </c>
      <c r="LCU11">
        <v>455968.53719900001</v>
      </c>
      <c r="LCV11">
        <v>455968.53719900001</v>
      </c>
      <c r="LCW11">
        <v>455968.53719900001</v>
      </c>
      <c r="LCX11">
        <v>455968.53719900001</v>
      </c>
      <c r="LCY11">
        <v>455968.53719900001</v>
      </c>
      <c r="LCZ11">
        <v>455968.53719900001</v>
      </c>
      <c r="LDA11">
        <v>455968.53719900001</v>
      </c>
      <c r="LDB11">
        <v>455968.53719900001</v>
      </c>
      <c r="LDC11">
        <v>413645.708316</v>
      </c>
      <c r="LDD11">
        <v>413645.708316</v>
      </c>
      <c r="LDE11">
        <v>413645.708316</v>
      </c>
      <c r="LDF11">
        <v>413645.708316</v>
      </c>
      <c r="LDG11">
        <v>413645.708316</v>
      </c>
      <c r="LDH11">
        <v>413645.708316</v>
      </c>
      <c r="LDI11">
        <v>413645.708316</v>
      </c>
      <c r="LDJ11">
        <v>413645.708316</v>
      </c>
      <c r="LDK11">
        <v>413645.708316</v>
      </c>
      <c r="LDL11">
        <v>413645.708316</v>
      </c>
      <c r="LDM11">
        <v>413645.708316</v>
      </c>
      <c r="LDN11">
        <v>4118138.3297100002</v>
      </c>
      <c r="LDO11">
        <v>4118138.3297100002</v>
      </c>
      <c r="LDP11">
        <v>4118138.3297100002</v>
      </c>
      <c r="LDQ11">
        <v>4118138.3297100002</v>
      </c>
      <c r="LDR11">
        <v>4118138.3297100002</v>
      </c>
      <c r="LDS11">
        <v>4118138.3297100002</v>
      </c>
      <c r="LDT11">
        <v>4118138.3297100002</v>
      </c>
      <c r="LDU11">
        <v>4118138.3297100002</v>
      </c>
      <c r="LDV11">
        <v>4118138.3297100002</v>
      </c>
      <c r="LDW11">
        <v>4118138.3297100002</v>
      </c>
      <c r="LDX11">
        <v>4118138.3297100002</v>
      </c>
      <c r="LDY11">
        <v>4035317.50263</v>
      </c>
      <c r="LDZ11">
        <v>4035317.50263</v>
      </c>
      <c r="LEA11">
        <v>4035317.50263</v>
      </c>
      <c r="LEB11">
        <v>4035317.50263</v>
      </c>
      <c r="LEC11">
        <v>4035317.50263</v>
      </c>
      <c r="LED11">
        <v>4035317.50263</v>
      </c>
      <c r="LEE11">
        <v>4035317.50263</v>
      </c>
      <c r="LEF11">
        <v>4035317.50263</v>
      </c>
      <c r="LEG11">
        <v>4035317.50263</v>
      </c>
      <c r="LEH11">
        <v>4035317.50263</v>
      </c>
      <c r="LEI11">
        <v>4035317.50263</v>
      </c>
      <c r="LEJ11">
        <v>4118138.3297100002</v>
      </c>
      <c r="LEK11">
        <v>4118138.3297100002</v>
      </c>
      <c r="LEL11">
        <v>4118138.3297100002</v>
      </c>
      <c r="LEM11">
        <v>4118138.3297100002</v>
      </c>
      <c r="LEN11">
        <v>4118138.3297100002</v>
      </c>
      <c r="LEO11">
        <v>4118138.3297100002</v>
      </c>
      <c r="LEP11">
        <v>4118138.3297100002</v>
      </c>
      <c r="LEQ11">
        <v>4118138.3297100002</v>
      </c>
      <c r="LER11">
        <v>4118138.3297100002</v>
      </c>
      <c r="LES11">
        <v>4118138.3297100002</v>
      </c>
      <c r="LET11">
        <v>4118138.3297100002</v>
      </c>
      <c r="LEU11">
        <v>4035317.50263</v>
      </c>
      <c r="LEV11">
        <v>4035317.50263</v>
      </c>
      <c r="LEW11">
        <v>4035317.50263</v>
      </c>
      <c r="LEX11">
        <v>4035317.50263</v>
      </c>
      <c r="LEY11">
        <v>4035317.50263</v>
      </c>
      <c r="LEZ11">
        <v>4035317.50263</v>
      </c>
      <c r="LFA11">
        <v>4035317.50263</v>
      </c>
      <c r="LFB11">
        <v>4035317.50263</v>
      </c>
      <c r="LFC11">
        <v>4035317.50263</v>
      </c>
      <c r="LFD11">
        <v>4035317.50263</v>
      </c>
      <c r="LFE11">
        <v>4035317.50263</v>
      </c>
      <c r="LFF11">
        <v>-41668388.357299998</v>
      </c>
      <c r="LFG11">
        <v>-41668388.357299998</v>
      </c>
      <c r="LFH11">
        <v>-41668388.357299998</v>
      </c>
      <c r="LFI11">
        <v>-41668388.357299998</v>
      </c>
      <c r="LFJ11">
        <v>-41668388.357299998</v>
      </c>
      <c r="LFK11">
        <v>-41668388.357299998</v>
      </c>
      <c r="LFL11">
        <v>-41668388.357299998</v>
      </c>
      <c r="LFM11">
        <v>-41668388.357299998</v>
      </c>
      <c r="LFN11">
        <v>-41668388.357299998</v>
      </c>
      <c r="LFO11">
        <v>-41668388.357299998</v>
      </c>
      <c r="LFP11">
        <v>-41668388.357299998</v>
      </c>
      <c r="LFQ11">
        <v>-41668388.357299998</v>
      </c>
      <c r="LFR11">
        <v>-41668388.357299998</v>
      </c>
      <c r="LFS11">
        <v>-41668388.357299998</v>
      </c>
      <c r="LFT11">
        <v>-41668388.357299998</v>
      </c>
      <c r="LFU11">
        <v>-41668388.357299998</v>
      </c>
      <c r="LFV11">
        <v>-41668388.357299998</v>
      </c>
      <c r="LFW11">
        <v>-41668388.357299998</v>
      </c>
      <c r="LFX11">
        <v>-41668388.357299998</v>
      </c>
      <c r="LFY11">
        <v>-41668388.357299998</v>
      </c>
      <c r="LFZ11">
        <v>-41668388.357299998</v>
      </c>
      <c r="LGA11">
        <v>-41668388.357299998</v>
      </c>
      <c r="LGB11">
        <v>-41668388.357299998</v>
      </c>
      <c r="LGC11">
        <v>-41668388.357299998</v>
      </c>
      <c r="LGD11">
        <v>-41668388.357299998</v>
      </c>
      <c r="LGE11">
        <v>-41668388.357299998</v>
      </c>
      <c r="LGF11">
        <v>-41668388.357299998</v>
      </c>
      <c r="LGG11">
        <v>-41668388.357299998</v>
      </c>
      <c r="LGH11">
        <v>-41668388.357299998</v>
      </c>
      <c r="LGI11">
        <v>-41668388.357299998</v>
      </c>
      <c r="LGJ11">
        <v>-41668388.357299998</v>
      </c>
      <c r="LGK11">
        <v>-41668388.357299998</v>
      </c>
      <c r="LGL11">
        <v>-41668388.357299998</v>
      </c>
      <c r="LGM11">
        <v>-41668388.357299998</v>
      </c>
      <c r="LGN11">
        <v>-41668388.357299998</v>
      </c>
      <c r="LGO11">
        <v>-41668388.357299998</v>
      </c>
      <c r="LGP11">
        <v>-41668388.357299998</v>
      </c>
      <c r="LGQ11">
        <v>-41668388.357299998</v>
      </c>
      <c r="LGR11">
        <v>-41668388.357299998</v>
      </c>
      <c r="LGS11">
        <v>-41668388.357299998</v>
      </c>
      <c r="LGT11">
        <v>-41668388.357299998</v>
      </c>
      <c r="LGU11">
        <v>-41668388.357299998</v>
      </c>
      <c r="LGV11">
        <v>-41668388.357299998</v>
      </c>
      <c r="LGW11">
        <v>-41668388.357299998</v>
      </c>
      <c r="LGX11">
        <v>-63311285.464699998</v>
      </c>
      <c r="LGY11">
        <v>-63311285.464699998</v>
      </c>
      <c r="LGZ11">
        <v>-63311285.464699998</v>
      </c>
      <c r="LHA11">
        <v>-63311285.464699998</v>
      </c>
      <c r="LHB11">
        <v>-63311285.464699998</v>
      </c>
      <c r="LHC11">
        <v>-63311285.464699998</v>
      </c>
      <c r="LHD11">
        <v>-63311285.464699998</v>
      </c>
      <c r="LHE11">
        <v>-63311285.464699998</v>
      </c>
      <c r="LHF11">
        <v>-63311285.464699998</v>
      </c>
      <c r="LHG11">
        <v>-63311285.464699998</v>
      </c>
      <c r="LHH11">
        <v>-63311285.464699998</v>
      </c>
      <c r="LHI11">
        <v>-63311285.464699998</v>
      </c>
      <c r="LHJ11">
        <v>-63311285.464699998</v>
      </c>
      <c r="LHK11">
        <v>-63311285.464699998</v>
      </c>
      <c r="LHL11">
        <v>-63311285.464699998</v>
      </c>
      <c r="LHM11">
        <v>-63311285.464699998</v>
      </c>
      <c r="LHN11">
        <v>-63311285.464699998</v>
      </c>
      <c r="LHO11">
        <v>-63311285.464699998</v>
      </c>
      <c r="LHP11">
        <v>-63311285.464699998</v>
      </c>
      <c r="LHQ11">
        <v>-63311285.464699998</v>
      </c>
      <c r="LHR11">
        <v>-63311285.464699998</v>
      </c>
      <c r="LHS11">
        <v>-63311285.464699998</v>
      </c>
      <c r="LHT11">
        <v>-63311285.464699998</v>
      </c>
      <c r="LHU11">
        <v>-63311285.464699998</v>
      </c>
      <c r="LHV11">
        <v>-63311285.464699998</v>
      </c>
      <c r="LHW11">
        <v>-63311285.464699998</v>
      </c>
      <c r="LHX11">
        <v>-63311285.464699998</v>
      </c>
      <c r="LHY11">
        <v>-63311285.464699998</v>
      </c>
      <c r="LHZ11">
        <v>-63311285.464699998</v>
      </c>
      <c r="LIA11">
        <v>-63311285.464699998</v>
      </c>
      <c r="LIB11">
        <v>-63311285.464699998</v>
      </c>
      <c r="LIC11">
        <v>-63311285.464699998</v>
      </c>
      <c r="LID11">
        <v>-63311285.464699998</v>
      </c>
      <c r="LIE11">
        <v>-63311285.464699998</v>
      </c>
      <c r="LIF11">
        <v>-63311285.464699998</v>
      </c>
      <c r="LIG11">
        <v>-63311285.464699998</v>
      </c>
      <c r="LIH11">
        <v>-63311285.464699998</v>
      </c>
      <c r="LII11">
        <v>-63311285.464699998</v>
      </c>
      <c r="LIJ11">
        <v>-63311285.464699998</v>
      </c>
      <c r="LIK11">
        <v>-63311285.464699998</v>
      </c>
      <c r="LIL11">
        <v>-63311285.464699998</v>
      </c>
      <c r="LIM11">
        <v>-63311285.464699998</v>
      </c>
      <c r="LIN11">
        <v>-63311285.464699998</v>
      </c>
      <c r="LIO11">
        <v>-63311285.464699998</v>
      </c>
      <c r="LIP11">
        <v>-96297436.000100002</v>
      </c>
      <c r="LIQ11">
        <v>-96297436.000100002</v>
      </c>
      <c r="LIR11">
        <v>-96297436.000100002</v>
      </c>
      <c r="LIS11">
        <v>-96297436.000100002</v>
      </c>
      <c r="LIT11">
        <v>-96297436.000100002</v>
      </c>
      <c r="LIU11">
        <v>-96297436.000100002</v>
      </c>
      <c r="LIV11">
        <v>-96297436.000100002</v>
      </c>
      <c r="LIW11">
        <v>-96297436.000100002</v>
      </c>
      <c r="LIX11">
        <v>-96297436.000100002</v>
      </c>
      <c r="LIY11">
        <v>-96297436.000100002</v>
      </c>
      <c r="LIZ11">
        <v>-96297436.000100002</v>
      </c>
      <c r="LJA11">
        <v>-96297436.000100002</v>
      </c>
      <c r="LJB11">
        <v>-96297436.000100002</v>
      </c>
      <c r="LJC11">
        <v>-96297436.000100002</v>
      </c>
      <c r="LJD11">
        <v>-96297436.000100002</v>
      </c>
      <c r="LJE11">
        <v>-96297436.000100002</v>
      </c>
      <c r="LJF11">
        <v>-96297436.000100002</v>
      </c>
      <c r="LJG11">
        <v>-96297436.000100002</v>
      </c>
      <c r="LJH11">
        <v>-96297436.000100002</v>
      </c>
      <c r="LJI11">
        <v>-96297436.000100002</v>
      </c>
      <c r="LJJ11">
        <v>-96297436.000100002</v>
      </c>
      <c r="LJK11">
        <v>-96297436.000100002</v>
      </c>
      <c r="LJL11">
        <v>-96297436.000100002</v>
      </c>
      <c r="LJM11">
        <v>-96297436.000100002</v>
      </c>
      <c r="LJN11">
        <v>-96297436.000100002</v>
      </c>
      <c r="LJO11">
        <v>-96297436.000100002</v>
      </c>
      <c r="LJP11">
        <v>-96297436.000100002</v>
      </c>
      <c r="LJQ11">
        <v>-96297436.000100002</v>
      </c>
      <c r="LJR11">
        <v>-96297436.000100002</v>
      </c>
      <c r="LJS11">
        <v>-96297436.000100002</v>
      </c>
      <c r="LJT11">
        <v>-96297436.000100002</v>
      </c>
      <c r="LJU11">
        <v>-96297436.000100002</v>
      </c>
      <c r="LJV11">
        <v>-96297436.000100002</v>
      </c>
      <c r="LJW11">
        <v>-96297436.000100002</v>
      </c>
      <c r="LJX11">
        <v>-96297436.000100002</v>
      </c>
      <c r="LJY11">
        <v>-96297436.000100002</v>
      </c>
      <c r="LJZ11">
        <v>-96297436.000100002</v>
      </c>
      <c r="LKA11">
        <v>-96297436.000100002</v>
      </c>
      <c r="LKB11">
        <v>-96297436.000100002</v>
      </c>
      <c r="LKC11">
        <v>-96297436.000100002</v>
      </c>
      <c r="LKD11">
        <v>-96297436.000100002</v>
      </c>
      <c r="LKE11">
        <v>-96297436.000100002</v>
      </c>
      <c r="LKF11">
        <v>-96297436.000100002</v>
      </c>
      <c r="LKG11">
        <v>-96297436.000100002</v>
      </c>
      <c r="LKH11">
        <v>-41668388.357299998</v>
      </c>
      <c r="LKI11">
        <v>-41668388.357299998</v>
      </c>
      <c r="LKJ11">
        <v>-41668388.357299998</v>
      </c>
      <c r="LKK11">
        <v>-41668388.357299998</v>
      </c>
      <c r="LKL11">
        <v>-41668388.357299998</v>
      </c>
      <c r="LKM11">
        <v>-41668388.357299998</v>
      </c>
      <c r="LKN11">
        <v>-41668388.357299998</v>
      </c>
      <c r="LKO11">
        <v>-41668388.357299998</v>
      </c>
      <c r="LKP11">
        <v>-41668388.357299998</v>
      </c>
      <c r="LKQ11">
        <v>-41668388.357299998</v>
      </c>
      <c r="LKR11">
        <v>-41668388.357299998</v>
      </c>
      <c r="LKS11">
        <v>-41668388.357299998</v>
      </c>
      <c r="LKT11">
        <v>-41668388.357299998</v>
      </c>
      <c r="LKU11">
        <v>-41668388.357299998</v>
      </c>
      <c r="LKV11">
        <v>-41668388.357299998</v>
      </c>
      <c r="LKW11">
        <v>-41668388.357299998</v>
      </c>
      <c r="LKX11">
        <v>-41668388.357299998</v>
      </c>
      <c r="LKY11">
        <v>-41668388.357299998</v>
      </c>
      <c r="LKZ11">
        <v>-41668388.357299998</v>
      </c>
      <c r="LLA11">
        <v>-41668388.357299998</v>
      </c>
      <c r="LLB11">
        <v>-41668388.357299998</v>
      </c>
      <c r="LLC11">
        <v>-41668388.357299998</v>
      </c>
      <c r="LLD11">
        <v>-41668388.357299998</v>
      </c>
      <c r="LLE11">
        <v>-41668388.357299998</v>
      </c>
      <c r="LLF11">
        <v>-41668388.357299998</v>
      </c>
      <c r="LLG11">
        <v>-41668388.357299998</v>
      </c>
      <c r="LLH11">
        <v>-41668388.357299998</v>
      </c>
      <c r="LLI11">
        <v>-41668388.357299998</v>
      </c>
      <c r="LLJ11">
        <v>-41668388.357299998</v>
      </c>
      <c r="LLK11">
        <v>-41668388.357299998</v>
      </c>
      <c r="LLL11">
        <v>-41668388.357299998</v>
      </c>
      <c r="LLM11">
        <v>-41668388.357299998</v>
      </c>
      <c r="LLN11">
        <v>-41668388.357299998</v>
      </c>
      <c r="LLO11">
        <v>-41668388.357299998</v>
      </c>
      <c r="LLP11">
        <v>-41668388.357299998</v>
      </c>
      <c r="LLQ11">
        <v>-41668388.357299998</v>
      </c>
      <c r="LLR11">
        <v>-41668388.357299998</v>
      </c>
      <c r="LLS11">
        <v>-41668388.357299998</v>
      </c>
      <c r="LLT11">
        <v>-41668388.357299998</v>
      </c>
      <c r="LLU11">
        <v>-41668388.357299998</v>
      </c>
      <c r="LLV11">
        <v>-41668388.357299998</v>
      </c>
      <c r="LLW11">
        <v>-41668388.357299998</v>
      </c>
      <c r="LLX11">
        <v>-41668388.357299998</v>
      </c>
      <c r="LLY11">
        <v>-41668388.357299998</v>
      </c>
      <c r="LLZ11">
        <v>-63311285.464699998</v>
      </c>
      <c r="LMA11">
        <v>-63311285.464699998</v>
      </c>
      <c r="LMB11">
        <v>-63311285.464699998</v>
      </c>
      <c r="LMC11">
        <v>-63311285.464699998</v>
      </c>
      <c r="LMD11">
        <v>-63311285.464699998</v>
      </c>
      <c r="LME11">
        <v>-63311285.464699998</v>
      </c>
      <c r="LMF11">
        <v>-63311285.464699998</v>
      </c>
      <c r="LMG11">
        <v>-63311285.464699998</v>
      </c>
      <c r="LMH11">
        <v>-63311285.464699998</v>
      </c>
      <c r="LMI11">
        <v>-63311285.464699998</v>
      </c>
      <c r="LMJ11">
        <v>-63311285.464699998</v>
      </c>
      <c r="LMK11">
        <v>-63311285.464699998</v>
      </c>
      <c r="LML11">
        <v>-63311285.464699998</v>
      </c>
      <c r="LMM11">
        <v>-63311285.464699998</v>
      </c>
      <c r="LMN11">
        <v>-63311285.464699998</v>
      </c>
      <c r="LMO11">
        <v>-63311285.464699998</v>
      </c>
      <c r="LMP11">
        <v>-63311285.464699998</v>
      </c>
      <c r="LMQ11">
        <v>-63311285.464699998</v>
      </c>
      <c r="LMR11">
        <v>-63311285.464699998</v>
      </c>
      <c r="LMS11">
        <v>-63311285.464699998</v>
      </c>
      <c r="LMT11">
        <v>-63311285.464699998</v>
      </c>
      <c r="LMU11">
        <v>-63311285.464699998</v>
      </c>
      <c r="LMV11">
        <v>-63311285.464699998</v>
      </c>
      <c r="LMW11">
        <v>-63311285.464699998</v>
      </c>
      <c r="LMX11">
        <v>-63311285.464699998</v>
      </c>
      <c r="LMY11">
        <v>-63311285.464699998</v>
      </c>
      <c r="LMZ11">
        <v>-63311285.464699998</v>
      </c>
      <c r="LNA11">
        <v>-63311285.464699998</v>
      </c>
      <c r="LNB11">
        <v>-63311285.464699998</v>
      </c>
      <c r="LNC11">
        <v>-63311285.464699998</v>
      </c>
      <c r="LND11">
        <v>-63311285.464699998</v>
      </c>
      <c r="LNE11">
        <v>-63311285.464699998</v>
      </c>
      <c r="LNF11">
        <v>-63311285.464699998</v>
      </c>
      <c r="LNG11">
        <v>-63311285.464699998</v>
      </c>
      <c r="LNH11">
        <v>-63311285.464699998</v>
      </c>
      <c r="LNI11">
        <v>-63311285.464699998</v>
      </c>
      <c r="LNJ11">
        <v>-63311285.464699998</v>
      </c>
      <c r="LNK11">
        <v>-63311285.464699998</v>
      </c>
      <c r="LNL11">
        <v>-63311285.464699998</v>
      </c>
      <c r="LNM11">
        <v>-63311285.464699998</v>
      </c>
      <c r="LNN11">
        <v>-63311285.464699998</v>
      </c>
      <c r="LNO11">
        <v>-63311285.464699998</v>
      </c>
      <c r="LNP11">
        <v>-63311285.464699998</v>
      </c>
      <c r="LNQ11">
        <v>-63311285.464699998</v>
      </c>
      <c r="LNR11">
        <v>-96297436.000100002</v>
      </c>
      <c r="LNS11">
        <v>-96297436.000100002</v>
      </c>
      <c r="LNT11">
        <v>-96297436.000100002</v>
      </c>
      <c r="LNU11">
        <v>-96297436.000100002</v>
      </c>
      <c r="LNV11">
        <v>-96297436.000100002</v>
      </c>
      <c r="LNW11">
        <v>-96297436.000100002</v>
      </c>
      <c r="LNX11">
        <v>-96297436.000100002</v>
      </c>
      <c r="LNY11">
        <v>-96297436.000100002</v>
      </c>
      <c r="LNZ11">
        <v>-96297436.000100002</v>
      </c>
      <c r="LOA11">
        <v>-96297436.000100002</v>
      </c>
      <c r="LOB11">
        <v>-96297436.000100002</v>
      </c>
      <c r="LOC11">
        <v>-96297436.000100002</v>
      </c>
      <c r="LOD11">
        <v>-96297436.000100002</v>
      </c>
      <c r="LOE11">
        <v>-96297436.000100002</v>
      </c>
      <c r="LOF11">
        <v>-96297436.000100002</v>
      </c>
      <c r="LOG11">
        <v>-96297436.000100002</v>
      </c>
      <c r="LOH11">
        <v>-96297436.000100002</v>
      </c>
      <c r="LOI11">
        <v>-96297436.000100002</v>
      </c>
      <c r="LOJ11">
        <v>-96297436.000100002</v>
      </c>
      <c r="LOK11">
        <v>-96297436.000100002</v>
      </c>
      <c r="LOL11">
        <v>-96297436.000100002</v>
      </c>
      <c r="LOM11">
        <v>-96297436.000100002</v>
      </c>
      <c r="LON11">
        <v>-96297436.000100002</v>
      </c>
      <c r="LOO11">
        <v>-96297436.000100002</v>
      </c>
      <c r="LOP11">
        <v>-96297436.000100002</v>
      </c>
      <c r="LOQ11">
        <v>-96297436.000100002</v>
      </c>
      <c r="LOR11">
        <v>-96297436.000100002</v>
      </c>
      <c r="LOS11">
        <v>-96297436.000100002</v>
      </c>
      <c r="LOT11">
        <v>-96297436.000100002</v>
      </c>
      <c r="LOU11">
        <v>-96297436.000100002</v>
      </c>
      <c r="LOV11">
        <v>-96297436.000100002</v>
      </c>
      <c r="LOW11">
        <v>-96297436.000100002</v>
      </c>
      <c r="LOX11">
        <v>-96297436.000100002</v>
      </c>
      <c r="LOY11">
        <v>-96297436.000100002</v>
      </c>
      <c r="LOZ11">
        <v>-96297436.000100002</v>
      </c>
      <c r="LPA11">
        <v>-96297436.000100002</v>
      </c>
      <c r="LPB11">
        <v>-96297436.000100002</v>
      </c>
      <c r="LPC11">
        <v>-96297436.000100002</v>
      </c>
      <c r="LPD11">
        <v>-96297436.000100002</v>
      </c>
      <c r="LPE11">
        <v>-96297436.000100002</v>
      </c>
      <c r="LPF11">
        <v>-96297436.000100002</v>
      </c>
      <c r="LPG11">
        <v>-96297436.000100002</v>
      </c>
      <c r="LPH11">
        <v>-96297436.000100002</v>
      </c>
      <c r="LPI11">
        <v>-96297436.000100002</v>
      </c>
      <c r="LPJ11">
        <v>-6163753.0950800003</v>
      </c>
      <c r="LPK11">
        <v>-5867427.9308399996</v>
      </c>
      <c r="LPL11">
        <v>-5673034.1583200004</v>
      </c>
      <c r="LPM11">
        <v>-5571931.5075000003</v>
      </c>
      <c r="LPN11">
        <v>-5552200.2198599996</v>
      </c>
      <c r="LPO11">
        <v>-5596874.7004800001</v>
      </c>
      <c r="LPP11">
        <v>-5682390.7256300002</v>
      </c>
      <c r="LPQ11">
        <v>-5778125.35769</v>
      </c>
      <c r="LPR11">
        <v>-5848126.0678700004</v>
      </c>
      <c r="LPS11">
        <v>-5855240.2319200002</v>
      </c>
      <c r="LPT11">
        <v>-5771101.1569999997</v>
      </c>
      <c r="LPU11">
        <v>-5876726.0491300002</v>
      </c>
      <c r="LPV11">
        <v>-5462144.1097600004</v>
      </c>
      <c r="LPW11">
        <v>-5113959.51657</v>
      </c>
      <c r="LPX11">
        <v>-4814381.7905900003</v>
      </c>
      <c r="LPY11">
        <v>-4541270.4039500002</v>
      </c>
      <c r="LPZ11">
        <v>-4267583.2832300002</v>
      </c>
      <c r="LQA11">
        <v>-3962239.6577900001</v>
      </c>
      <c r="LQB11">
        <v>-3593492.97486</v>
      </c>
      <c r="LQC11">
        <v>-3089754.4372899998</v>
      </c>
      <c r="LQD11">
        <v>-2369483.67992</v>
      </c>
      <c r="LQE11">
        <v>-1933640.03752</v>
      </c>
      <c r="LQF11">
        <v>-6163753.0950800003</v>
      </c>
      <c r="LQG11">
        <v>-5844579.4021500004</v>
      </c>
      <c r="LQH11">
        <v>-5639008.1323100002</v>
      </c>
      <c r="LQI11">
        <v>-5544306.3849999998</v>
      </c>
      <c r="LQJ11">
        <v>-5534901.4793600002</v>
      </c>
      <c r="LQK11">
        <v>-5590838.0058500003</v>
      </c>
      <c r="LQL11">
        <v>-5685211.9647599999</v>
      </c>
      <c r="LQM11">
        <v>-5779404.2546100002</v>
      </c>
      <c r="LQN11">
        <v>-5836405.3158299997</v>
      </c>
      <c r="LQO11">
        <v>-5826685.9711800003</v>
      </c>
      <c r="LQP11">
        <v>-5771101.1569999997</v>
      </c>
      <c r="LQQ11">
        <v>-5876726.0491300002</v>
      </c>
      <c r="LQR11">
        <v>-5425379.5281400001</v>
      </c>
      <c r="LQS11">
        <v>-5050418.7056600004</v>
      </c>
      <c r="LQT11">
        <v>-4738669.5014500003</v>
      </c>
      <c r="LQU11">
        <v>-4422203.3243899997</v>
      </c>
      <c r="LQV11">
        <v>-4107598.57553</v>
      </c>
      <c r="LQW11">
        <v>-3773255.32602</v>
      </c>
      <c r="LQX11">
        <v>-3220528.62139</v>
      </c>
      <c r="LQY11">
        <v>-2612865.9315200001</v>
      </c>
      <c r="LQZ11">
        <v>-2198004.9418799998</v>
      </c>
      <c r="LRA11">
        <v>-1933640.03752</v>
      </c>
      <c r="LRB11">
        <v>-9197975.2190899998</v>
      </c>
      <c r="LRC11">
        <v>-8687669.4011799991</v>
      </c>
      <c r="LRD11">
        <v>-8313369.7772599999</v>
      </c>
      <c r="LRE11">
        <v>-8057202.4709000001</v>
      </c>
      <c r="LRF11">
        <v>-7895757.6745100003</v>
      </c>
      <c r="LRG11">
        <v>-7798042.8939500004</v>
      </c>
      <c r="LRH11">
        <v>-7724386.7979100002</v>
      </c>
      <c r="LRI11">
        <v>-7627741.0656300001</v>
      </c>
      <c r="LRJ11">
        <v>-7458848.2681400003</v>
      </c>
      <c r="LRK11">
        <v>-7172823.4023500001</v>
      </c>
      <c r="LRL11">
        <v>-6755563.4002099996</v>
      </c>
      <c r="LRM11">
        <v>-8623921.1272100005</v>
      </c>
      <c r="LRN11">
        <v>-7877101.7590199998</v>
      </c>
      <c r="LRO11">
        <v>-7195220.4937699996</v>
      </c>
      <c r="LRP11">
        <v>-6542103.0370699996</v>
      </c>
      <c r="LRQ11">
        <v>-5873898.0426899996</v>
      </c>
      <c r="LRR11">
        <v>-5139460.0594600001</v>
      </c>
      <c r="LRS11">
        <v>-4284084.6622400004</v>
      </c>
      <c r="LRT11">
        <v>-3258476.2999700001</v>
      </c>
      <c r="LRU11">
        <v>-1920420.31103</v>
      </c>
      <c r="LRV11">
        <v>-120633.558695</v>
      </c>
      <c r="LRW11">
        <v>919358.83875400003</v>
      </c>
      <c r="LRX11">
        <v>-9197975.2190899998</v>
      </c>
      <c r="LRY11">
        <v>-8648322.2534599993</v>
      </c>
      <c r="LRZ11">
        <v>-8248592.2069300003</v>
      </c>
      <c r="LSA11">
        <v>-7993071.1827499997</v>
      </c>
      <c r="LSB11">
        <v>-7833691.3268600004</v>
      </c>
      <c r="LSC11">
        <v>-7725674.6277200002</v>
      </c>
      <c r="LSD11">
        <v>-7647228.0872900002</v>
      </c>
      <c r="LSE11">
        <v>-7542668.3188100001</v>
      </c>
      <c r="LSF11">
        <v>-7322476.5687100003</v>
      </c>
      <c r="LSG11">
        <v>-7025483.9641100001</v>
      </c>
      <c r="LSH11">
        <v>-6755563.4002099996</v>
      </c>
      <c r="LSI11">
        <v>-8623921.1272100005</v>
      </c>
      <c r="LSJ11">
        <v>-7810855.4142300002</v>
      </c>
      <c r="LSK11">
        <v>-7071581.9181300001</v>
      </c>
      <c r="LSL11">
        <v>-6381028.1207999997</v>
      </c>
      <c r="LSM11">
        <v>-5596735.8332399996</v>
      </c>
      <c r="LSN11">
        <v>-4742882.3486500001</v>
      </c>
      <c r="LSO11">
        <v>-3803707.4920399999</v>
      </c>
      <c r="LSP11">
        <v>-2314519.02183</v>
      </c>
      <c r="LSQ11">
        <v>-743480.76601000002</v>
      </c>
      <c r="LSR11">
        <v>289263.722862</v>
      </c>
      <c r="LSS11">
        <v>919358.83875400003</v>
      </c>
      <c r="LST11">
        <v>-13653856.777100001</v>
      </c>
      <c r="LSU11">
        <v>-12758335.870300001</v>
      </c>
      <c r="LSV11">
        <v>-12032039.2278</v>
      </c>
      <c r="LSW11">
        <v>-11438333.217499999</v>
      </c>
      <c r="LSX11">
        <v>-10931063.4486</v>
      </c>
      <c r="LSY11">
        <v>-10452711.0535</v>
      </c>
      <c r="LSZ11">
        <v>-9935241.8698699996</v>
      </c>
      <c r="LTA11">
        <v>-9306072.0628500003</v>
      </c>
      <c r="LTB11">
        <v>-8500988.4062799998</v>
      </c>
      <c r="LTC11">
        <v>-7474769.82828</v>
      </c>
      <c r="LTD11">
        <v>-6263732.3959600003</v>
      </c>
      <c r="LTE11">
        <v>-12505748.5934</v>
      </c>
      <c r="LTF11">
        <v>-11137200.585899999</v>
      </c>
      <c r="LTG11">
        <v>-9795740.6608300004</v>
      </c>
      <c r="LTH11">
        <v>-8408134.3498599995</v>
      </c>
      <c r="LTI11">
        <v>-6887344.18499</v>
      </c>
      <c r="LTJ11">
        <v>-5135545.3844699999</v>
      </c>
      <c r="LTK11">
        <v>-3054637.59852</v>
      </c>
      <c r="LTL11">
        <v>-567542.53152800002</v>
      </c>
      <c r="LTM11">
        <v>2608664.0010099998</v>
      </c>
      <c r="LTN11">
        <v>6751612.1437400002</v>
      </c>
      <c r="LTO11">
        <v>9086112.0819799993</v>
      </c>
      <c r="LTP11">
        <v>-13653856.777100001</v>
      </c>
      <c r="LTQ11">
        <v>-12689286.555600001</v>
      </c>
      <c r="LTR11">
        <v>-11907500.8398</v>
      </c>
      <c r="LTS11">
        <v>-11296695.1587</v>
      </c>
      <c r="LTT11">
        <v>-10765427.2359</v>
      </c>
      <c r="LTU11">
        <v>-10216806.301100001</v>
      </c>
      <c r="LTV11">
        <v>-9655695.6106599998</v>
      </c>
      <c r="LTW11">
        <v>-9003385.8002000004</v>
      </c>
      <c r="LTX11">
        <v>-8057445.4822000004</v>
      </c>
      <c r="LTY11">
        <v>-7043640.5187799996</v>
      </c>
      <c r="LTZ11">
        <v>-6263732.3959600003</v>
      </c>
      <c r="LUA11">
        <v>-12505748.5934</v>
      </c>
      <c r="LUB11">
        <v>-11015770.0067</v>
      </c>
      <c r="LUC11">
        <v>-9553739.5096799992</v>
      </c>
      <c r="LUD11">
        <v>-8071449.5317000002</v>
      </c>
      <c r="LUE11">
        <v>-6274047.5505299997</v>
      </c>
      <c r="LUF11">
        <v>-4226552.9109300002</v>
      </c>
      <c r="LUG11">
        <v>-1938998.9174299999</v>
      </c>
      <c r="LUH11">
        <v>1619894.41882</v>
      </c>
      <c r="LUI11">
        <v>5300063.8096799999</v>
      </c>
      <c r="LUJ11">
        <v>7672635.1581199998</v>
      </c>
      <c r="LUK11">
        <v>9086112.0819799993</v>
      </c>
      <c r="LUL11">
        <v>2755687.3245600001</v>
      </c>
      <c r="LUM11">
        <v>2755687.3245600001</v>
      </c>
      <c r="LUN11">
        <v>2755687.3245600001</v>
      </c>
      <c r="LUO11">
        <v>2755687.3245600001</v>
      </c>
      <c r="LUP11">
        <v>2755687.3245600001</v>
      </c>
      <c r="LUQ11">
        <v>2755687.3245600001</v>
      </c>
      <c r="LUR11">
        <v>2755687.3245600001</v>
      </c>
      <c r="LUS11">
        <v>2755687.3245600001</v>
      </c>
      <c r="LUT11">
        <v>2755687.3245600001</v>
      </c>
      <c r="LUU11">
        <v>2755687.3245600001</v>
      </c>
      <c r="LUV11">
        <v>2755687.3245600001</v>
      </c>
      <c r="LUW11">
        <v>2748340.7908299998</v>
      </c>
      <c r="LUX11">
        <v>2748340.7908299998</v>
      </c>
      <c r="LUY11">
        <v>2748340.7908299998</v>
      </c>
      <c r="LUZ11">
        <v>2748340.7908299998</v>
      </c>
      <c r="LVA11">
        <v>2748340.7908299998</v>
      </c>
      <c r="LVB11">
        <v>2748340.7908299998</v>
      </c>
      <c r="LVC11">
        <v>2748340.7908299998</v>
      </c>
      <c r="LVD11">
        <v>2748340.7908299998</v>
      </c>
      <c r="LVE11">
        <v>2748340.7908299998</v>
      </c>
      <c r="LVF11">
        <v>2748340.7908299998</v>
      </c>
      <c r="LVG11">
        <v>2748340.7908299998</v>
      </c>
      <c r="LVH11">
        <v>2755687.3245600001</v>
      </c>
      <c r="LVI11">
        <v>2755687.3245600001</v>
      </c>
      <c r="LVJ11">
        <v>2755687.3245600001</v>
      </c>
      <c r="LVK11">
        <v>2755687.3245600001</v>
      </c>
      <c r="LVL11">
        <v>2755687.3245600001</v>
      </c>
      <c r="LVM11">
        <v>2755687.3245600001</v>
      </c>
      <c r="LVN11">
        <v>2755687.3245600001</v>
      </c>
      <c r="LVO11">
        <v>2755687.3245600001</v>
      </c>
      <c r="LVP11">
        <v>2755687.3245600001</v>
      </c>
      <c r="LVQ11">
        <v>2755687.3245600001</v>
      </c>
      <c r="LVR11">
        <v>2755687.3245600001</v>
      </c>
      <c r="LVS11">
        <v>2748340.7908299998</v>
      </c>
      <c r="LVT11">
        <v>2748340.7908299998</v>
      </c>
      <c r="LVU11">
        <v>2748340.7908299998</v>
      </c>
      <c r="LVV11">
        <v>2748340.7908299998</v>
      </c>
      <c r="LVW11">
        <v>2748340.7908299998</v>
      </c>
      <c r="LVX11">
        <v>2748340.7908299998</v>
      </c>
      <c r="LVY11">
        <v>2748340.7908299998</v>
      </c>
      <c r="LVZ11">
        <v>2748340.7908299998</v>
      </c>
      <c r="LWA11">
        <v>2748340.7908299998</v>
      </c>
      <c r="LWB11">
        <v>2748340.7908299998</v>
      </c>
      <c r="LWC11">
        <v>2748340.7908299998</v>
      </c>
      <c r="LWD11">
        <v>5756956.0839999998</v>
      </c>
      <c r="LWE11">
        <v>5756956.0839999998</v>
      </c>
      <c r="LWF11">
        <v>5756956.0839999998</v>
      </c>
      <c r="LWG11">
        <v>5756956.0839999998</v>
      </c>
      <c r="LWH11">
        <v>5756956.0839999998</v>
      </c>
      <c r="LWI11">
        <v>5756956.0839999998</v>
      </c>
      <c r="LWJ11">
        <v>5756956.0839999998</v>
      </c>
      <c r="LWK11">
        <v>5756956.0839999998</v>
      </c>
      <c r="LWL11">
        <v>5756956.0839999998</v>
      </c>
      <c r="LWM11">
        <v>5756956.0839999998</v>
      </c>
      <c r="LWN11">
        <v>5756956.0839999998</v>
      </c>
      <c r="LWO11">
        <v>5742870.3502200004</v>
      </c>
      <c r="LWP11">
        <v>5742870.3502200004</v>
      </c>
      <c r="LWQ11">
        <v>5742870.3502200004</v>
      </c>
      <c r="LWR11">
        <v>5742870.3502200004</v>
      </c>
      <c r="LWS11">
        <v>5742870.3502200004</v>
      </c>
      <c r="LWT11">
        <v>5742870.3502200004</v>
      </c>
      <c r="LWU11">
        <v>5742870.3502200004</v>
      </c>
      <c r="LWV11">
        <v>5742870.3502200004</v>
      </c>
      <c r="LWW11">
        <v>5742870.3502200004</v>
      </c>
      <c r="LWX11">
        <v>5742870.3502200004</v>
      </c>
      <c r="LWY11">
        <v>5742870.3502200004</v>
      </c>
      <c r="LWZ11">
        <v>5756956.0839999998</v>
      </c>
      <c r="LXA11">
        <v>5756956.0839999998</v>
      </c>
      <c r="LXB11">
        <v>5756956.0839999998</v>
      </c>
      <c r="LXC11">
        <v>5756956.0839999998</v>
      </c>
      <c r="LXD11">
        <v>5756956.0839999998</v>
      </c>
      <c r="LXE11">
        <v>5756956.0839999998</v>
      </c>
      <c r="LXF11">
        <v>5756956.0839999998</v>
      </c>
      <c r="LXG11">
        <v>5756956.0839999998</v>
      </c>
      <c r="LXH11">
        <v>5756956.0839999998</v>
      </c>
      <c r="LXI11">
        <v>5756956.0839999998</v>
      </c>
      <c r="LXJ11">
        <v>5756956.0839999998</v>
      </c>
      <c r="LXK11">
        <v>5742870.3502200004</v>
      </c>
      <c r="LXL11">
        <v>5742870.3502200004</v>
      </c>
      <c r="LXM11">
        <v>5742870.3502200004</v>
      </c>
      <c r="LXN11">
        <v>5742870.3502200004</v>
      </c>
      <c r="LXO11">
        <v>5742870.3502200004</v>
      </c>
      <c r="LXP11">
        <v>5742870.3502200004</v>
      </c>
      <c r="LXQ11">
        <v>5742870.3502200004</v>
      </c>
      <c r="LXR11">
        <v>5742870.3502200004</v>
      </c>
      <c r="LXS11">
        <v>5742870.3502200004</v>
      </c>
      <c r="LXT11">
        <v>5742870.3502200004</v>
      </c>
      <c r="LXU11">
        <v>5742870.3502200004</v>
      </c>
      <c r="LXV11">
        <v>12059308.2292</v>
      </c>
      <c r="LXW11">
        <v>12059308.2292</v>
      </c>
      <c r="LXX11">
        <v>12059308.2292</v>
      </c>
      <c r="LXY11">
        <v>12059308.2292</v>
      </c>
      <c r="LXZ11">
        <v>12059308.2292</v>
      </c>
      <c r="LYA11">
        <v>12059308.2292</v>
      </c>
      <c r="LYB11">
        <v>12059308.2292</v>
      </c>
      <c r="LYC11">
        <v>12059308.2292</v>
      </c>
      <c r="LYD11">
        <v>12059308.2292</v>
      </c>
      <c r="LYE11">
        <v>12059308.2292</v>
      </c>
      <c r="LYF11">
        <v>12059308.2292</v>
      </c>
      <c r="LYG11">
        <v>12031744.0954</v>
      </c>
      <c r="LYH11">
        <v>12031744.0954</v>
      </c>
      <c r="LYI11">
        <v>12031744.0954</v>
      </c>
      <c r="LYJ11">
        <v>12031744.0954</v>
      </c>
      <c r="LYK11">
        <v>12031744.0954</v>
      </c>
      <c r="LYL11">
        <v>12031744.0954</v>
      </c>
      <c r="LYM11">
        <v>12031744.0954</v>
      </c>
      <c r="LYN11">
        <v>12031744.0954</v>
      </c>
      <c r="LYO11">
        <v>12031744.0954</v>
      </c>
      <c r="LYP11">
        <v>12031744.0954</v>
      </c>
      <c r="LYQ11">
        <v>12031744.0954</v>
      </c>
      <c r="LYR11">
        <v>12059308.2292</v>
      </c>
      <c r="LYS11">
        <v>12059308.2292</v>
      </c>
      <c r="LYT11">
        <v>12059308.2292</v>
      </c>
      <c r="LYU11">
        <v>12059308.2292</v>
      </c>
      <c r="LYV11">
        <v>12059308.2292</v>
      </c>
      <c r="LYW11">
        <v>12059308.2292</v>
      </c>
      <c r="LYX11">
        <v>12059308.2292</v>
      </c>
      <c r="LYY11">
        <v>12059308.2292</v>
      </c>
      <c r="LYZ11">
        <v>12059308.2292</v>
      </c>
      <c r="LZA11">
        <v>12059308.2292</v>
      </c>
      <c r="LZB11">
        <v>12059308.2292</v>
      </c>
      <c r="LZC11">
        <v>12031744.0954</v>
      </c>
      <c r="LZD11">
        <v>12031744.0954</v>
      </c>
      <c r="LZE11">
        <v>12031744.0954</v>
      </c>
      <c r="LZF11">
        <v>12031744.0954</v>
      </c>
      <c r="LZG11">
        <v>12031744.0954</v>
      </c>
      <c r="LZH11">
        <v>12031744.0954</v>
      </c>
      <c r="LZI11">
        <v>12031744.0954</v>
      </c>
      <c r="LZJ11">
        <v>12031744.0954</v>
      </c>
      <c r="LZK11">
        <v>12031744.0954</v>
      </c>
      <c r="LZL11">
        <v>12031744.0954</v>
      </c>
      <c r="LZM11">
        <v>12031744.0954</v>
      </c>
      <c r="LZN11">
        <v>-2977458.5375000001</v>
      </c>
      <c r="LZO11">
        <v>-2977458.5375000001</v>
      </c>
      <c r="LZP11">
        <v>-2977458.5375000001</v>
      </c>
      <c r="LZQ11">
        <v>-2977458.5375000001</v>
      </c>
      <c r="LZR11">
        <v>-2977458.5375000001</v>
      </c>
      <c r="LZS11">
        <v>-2977458.5375000001</v>
      </c>
      <c r="LZT11">
        <v>-2977458.5375000001</v>
      </c>
      <c r="LZU11">
        <v>-2977458.5375000001</v>
      </c>
      <c r="LZV11">
        <v>-2977458.5375000001</v>
      </c>
      <c r="LZW11">
        <v>-2977458.5375000001</v>
      </c>
      <c r="LZX11">
        <v>-2977458.5375000001</v>
      </c>
      <c r="LZY11">
        <v>-2977458.5375000001</v>
      </c>
      <c r="LZZ11">
        <v>-2977458.5375000001</v>
      </c>
      <c r="MAA11">
        <v>-2977458.5375000001</v>
      </c>
      <c r="MAB11">
        <v>-2977458.5375000001</v>
      </c>
      <c r="MAC11">
        <v>-2977458.5375000001</v>
      </c>
      <c r="MAD11">
        <v>-2977458.5375000001</v>
      </c>
      <c r="MAE11">
        <v>-2977458.5375000001</v>
      </c>
      <c r="MAF11">
        <v>-2977458.5375000001</v>
      </c>
      <c r="MAG11">
        <v>-2977458.5375000001</v>
      </c>
      <c r="MAH11">
        <v>-2977458.5375000001</v>
      </c>
      <c r="MAI11">
        <v>-2977458.5375000001</v>
      </c>
      <c r="MAJ11">
        <v>-2977458.5375000001</v>
      </c>
      <c r="MAK11">
        <v>-2977458.5375000001</v>
      </c>
      <c r="MAL11">
        <v>-2977458.5375000001</v>
      </c>
      <c r="MAM11">
        <v>-2977458.5375000001</v>
      </c>
      <c r="MAN11">
        <v>-2977458.5375000001</v>
      </c>
      <c r="MAO11">
        <v>-2977458.5375000001</v>
      </c>
      <c r="MAP11">
        <v>-2977458.5375000001</v>
      </c>
      <c r="MAQ11">
        <v>-2977458.5375000001</v>
      </c>
      <c r="MAR11">
        <v>-2977458.5375000001</v>
      </c>
      <c r="MAS11">
        <v>-2977458.5375000001</v>
      </c>
      <c r="MAT11">
        <v>-2977458.5375000001</v>
      </c>
      <c r="MAU11">
        <v>-2977458.5375000001</v>
      </c>
      <c r="MAV11">
        <v>-2977458.5375000001</v>
      </c>
      <c r="MAW11">
        <v>-2977458.5375000001</v>
      </c>
      <c r="MAX11">
        <v>-2977458.5375000001</v>
      </c>
      <c r="MAY11">
        <v>-2977458.5375000001</v>
      </c>
      <c r="MAZ11">
        <v>-2977458.5375000001</v>
      </c>
      <c r="MBA11">
        <v>-2977458.5375000001</v>
      </c>
      <c r="MBB11">
        <v>-2977458.5375000001</v>
      </c>
      <c r="MBC11">
        <v>-2977458.5375000001</v>
      </c>
      <c r="MBD11">
        <v>-2977458.5375000001</v>
      </c>
      <c r="MBE11">
        <v>-2977458.5375000001</v>
      </c>
      <c r="MBF11">
        <v>-5593386.1846799999</v>
      </c>
      <c r="MBG11">
        <v>-5593386.1846799999</v>
      </c>
      <c r="MBH11">
        <v>-5593386.1846799999</v>
      </c>
      <c r="MBI11">
        <v>-5593386.1846799999</v>
      </c>
      <c r="MBJ11">
        <v>-5593386.1846799999</v>
      </c>
      <c r="MBK11">
        <v>-5593386.1846799999</v>
      </c>
      <c r="MBL11">
        <v>-5593386.1846799999</v>
      </c>
      <c r="MBM11">
        <v>-5593386.1846799999</v>
      </c>
      <c r="MBN11">
        <v>-5593386.1846799999</v>
      </c>
      <c r="MBO11">
        <v>-5593386.1846799999</v>
      </c>
      <c r="MBP11">
        <v>-5593386.1846799999</v>
      </c>
      <c r="MBQ11">
        <v>-5593386.1846799999</v>
      </c>
      <c r="MBR11">
        <v>-5593386.1846799999</v>
      </c>
      <c r="MBS11">
        <v>-5593386.1846799999</v>
      </c>
      <c r="MBT11">
        <v>-5593386.1846799999</v>
      </c>
      <c r="MBU11">
        <v>-5593386.1846799999</v>
      </c>
      <c r="MBV11">
        <v>-5593386.1846799999</v>
      </c>
      <c r="MBW11">
        <v>-5593386.1846799999</v>
      </c>
      <c r="MBX11">
        <v>-5593386.1846799999</v>
      </c>
      <c r="MBY11">
        <v>-5593386.1846799999</v>
      </c>
      <c r="MBZ11">
        <v>-5593386.1846799999</v>
      </c>
      <c r="MCA11">
        <v>-5593386.1846799999</v>
      </c>
      <c r="MCB11">
        <v>-5593386.1846799999</v>
      </c>
      <c r="MCC11">
        <v>-5593386.1846799999</v>
      </c>
      <c r="MCD11">
        <v>-5593386.1846799999</v>
      </c>
      <c r="MCE11">
        <v>-5593386.1846799999</v>
      </c>
      <c r="MCF11">
        <v>-5593386.1846799999</v>
      </c>
      <c r="MCG11">
        <v>-5593386.1846799999</v>
      </c>
      <c r="MCH11">
        <v>-5593386.1846799999</v>
      </c>
      <c r="MCI11">
        <v>-5593386.1846799999</v>
      </c>
      <c r="MCJ11">
        <v>-5593386.1846799999</v>
      </c>
      <c r="MCK11">
        <v>-5593386.1846799999</v>
      </c>
      <c r="MCL11">
        <v>-5593386.1846799999</v>
      </c>
      <c r="MCM11">
        <v>-5593386.1846799999</v>
      </c>
      <c r="MCN11">
        <v>-5593386.1846799999</v>
      </c>
      <c r="MCO11">
        <v>-5593386.1846799999</v>
      </c>
      <c r="MCP11">
        <v>-5593386.1846799999</v>
      </c>
      <c r="MCQ11">
        <v>-5593386.1846799999</v>
      </c>
      <c r="MCR11">
        <v>-5593386.1846799999</v>
      </c>
      <c r="MCS11">
        <v>-5593386.1846799999</v>
      </c>
      <c r="MCT11">
        <v>-5593386.1846799999</v>
      </c>
      <c r="MCU11">
        <v>-5593386.1846799999</v>
      </c>
      <c r="MCV11">
        <v>-5593386.1846799999</v>
      </c>
      <c r="MCW11">
        <v>-5593386.1846799999</v>
      </c>
      <c r="MCX11">
        <v>-10825241.4791</v>
      </c>
      <c r="MCY11">
        <v>-10825241.4791</v>
      </c>
      <c r="MCZ11">
        <v>-10825241.4791</v>
      </c>
      <c r="MDA11">
        <v>-10825241.4791</v>
      </c>
      <c r="MDB11">
        <v>-10825241.4791</v>
      </c>
      <c r="MDC11">
        <v>-10825241.4791</v>
      </c>
      <c r="MDD11">
        <v>-10825241.4791</v>
      </c>
      <c r="MDE11">
        <v>-10825241.4791</v>
      </c>
      <c r="MDF11">
        <v>-10825241.4791</v>
      </c>
      <c r="MDG11">
        <v>-10825241.4791</v>
      </c>
      <c r="MDH11">
        <v>-10825241.4791</v>
      </c>
      <c r="MDI11">
        <v>-10825241.4791</v>
      </c>
      <c r="MDJ11">
        <v>-10825241.4791</v>
      </c>
      <c r="MDK11">
        <v>-10825241.4791</v>
      </c>
      <c r="MDL11">
        <v>-10825241.4791</v>
      </c>
      <c r="MDM11">
        <v>-10825241.4791</v>
      </c>
      <c r="MDN11">
        <v>-10825241.4791</v>
      </c>
      <c r="MDO11">
        <v>-10825241.4791</v>
      </c>
      <c r="MDP11">
        <v>-10825241.4791</v>
      </c>
      <c r="MDQ11">
        <v>-10825241.4791</v>
      </c>
      <c r="MDR11">
        <v>-10825241.4791</v>
      </c>
      <c r="MDS11">
        <v>-10825241.4791</v>
      </c>
      <c r="MDT11">
        <v>-10825241.4791</v>
      </c>
      <c r="MDU11">
        <v>-10825241.4791</v>
      </c>
      <c r="MDV11">
        <v>-10825241.4791</v>
      </c>
      <c r="MDW11">
        <v>-10825241.4791</v>
      </c>
      <c r="MDX11">
        <v>-10825241.4791</v>
      </c>
      <c r="MDY11">
        <v>-10825241.4791</v>
      </c>
      <c r="MDZ11">
        <v>-10825241.4791</v>
      </c>
      <c r="MEA11">
        <v>-10825241.4791</v>
      </c>
      <c r="MEB11">
        <v>-10825241.4791</v>
      </c>
      <c r="MEC11">
        <v>-10825241.4791</v>
      </c>
      <c r="MED11">
        <v>-10825241.4791</v>
      </c>
      <c r="MEE11">
        <v>-10825241.4791</v>
      </c>
      <c r="MEF11">
        <v>-10825241.4791</v>
      </c>
      <c r="MEG11">
        <v>-10825241.4791</v>
      </c>
      <c r="MEH11">
        <v>-10825241.4791</v>
      </c>
      <c r="MEI11">
        <v>-10825241.4791</v>
      </c>
      <c r="MEJ11">
        <v>-10825241.4791</v>
      </c>
      <c r="MEK11">
        <v>-10825241.4791</v>
      </c>
      <c r="MEL11">
        <v>-10825241.4791</v>
      </c>
      <c r="MEM11">
        <v>-10825241.4791</v>
      </c>
      <c r="MEN11">
        <v>-10825241.4791</v>
      </c>
      <c r="MEO11">
        <v>-10825241.4791</v>
      </c>
      <c r="MEP11">
        <v>-7031047.3914000001</v>
      </c>
      <c r="MEQ11">
        <v>-7031047.3914000001</v>
      </c>
      <c r="MER11">
        <v>-7031047.3914000001</v>
      </c>
      <c r="MES11">
        <v>-7031047.3914000001</v>
      </c>
      <c r="MET11">
        <v>-7031047.3914000001</v>
      </c>
      <c r="MEU11">
        <v>-7031047.3914000001</v>
      </c>
      <c r="MEV11">
        <v>-7031047.3914000001</v>
      </c>
      <c r="MEW11">
        <v>-7031047.3914000001</v>
      </c>
      <c r="MEX11">
        <v>-7031047.3914000001</v>
      </c>
      <c r="MEY11">
        <v>-7031047.3914000001</v>
      </c>
      <c r="MEZ11">
        <v>-7031047.3914000001</v>
      </c>
      <c r="MFA11">
        <v>-7031047.3914000001</v>
      </c>
      <c r="MFB11">
        <v>-7031047.3914000001</v>
      </c>
      <c r="MFC11">
        <v>-7031047.3914000001</v>
      </c>
      <c r="MFD11">
        <v>-7031047.3914000001</v>
      </c>
      <c r="MFE11">
        <v>-7031047.3914000001</v>
      </c>
      <c r="MFF11">
        <v>-7031047.3914000001</v>
      </c>
      <c r="MFG11">
        <v>-7031047.3914000001</v>
      </c>
      <c r="MFH11">
        <v>-7031047.3914000001</v>
      </c>
      <c r="MFI11">
        <v>-7031047.3914000001</v>
      </c>
      <c r="MFJ11">
        <v>-7031047.3914000001</v>
      </c>
      <c r="MFK11">
        <v>-7031047.3914000001</v>
      </c>
      <c r="MFL11">
        <v>-7031047.3914000001</v>
      </c>
      <c r="MFM11">
        <v>-7031047.3914000001</v>
      </c>
      <c r="MFN11">
        <v>-7031047.3914000001</v>
      </c>
      <c r="MFO11">
        <v>-7031047.3914000001</v>
      </c>
      <c r="MFP11">
        <v>-7031047.3914000001</v>
      </c>
      <c r="MFQ11">
        <v>-7031047.3914000001</v>
      </c>
      <c r="MFR11">
        <v>-7031047.3914000001</v>
      </c>
      <c r="MFS11">
        <v>-7031047.3914000001</v>
      </c>
      <c r="MFT11">
        <v>-7031047.3914000001</v>
      </c>
      <c r="MFU11">
        <v>-7031047.3914000001</v>
      </c>
      <c r="MFV11">
        <v>-7031047.3914000001</v>
      </c>
      <c r="MFW11">
        <v>-7031047.3914000001</v>
      </c>
      <c r="MFX11">
        <v>-7031047.3914000001</v>
      </c>
      <c r="MFY11">
        <v>-7031047.3914000001</v>
      </c>
      <c r="MFZ11">
        <v>-7031047.3914000001</v>
      </c>
      <c r="MGA11">
        <v>-7031047.3914000001</v>
      </c>
      <c r="MGB11">
        <v>-7031047.3914000001</v>
      </c>
      <c r="MGC11">
        <v>-7031047.3914000001</v>
      </c>
      <c r="MGD11">
        <v>-7031047.3914000001</v>
      </c>
      <c r="MGE11">
        <v>-7031047.3914000001</v>
      </c>
      <c r="MGF11">
        <v>-7031047.3914000001</v>
      </c>
      <c r="MGG11">
        <v>-7031047.3914000001</v>
      </c>
      <c r="MGH11">
        <v>-13208366.413000001</v>
      </c>
      <c r="MGI11">
        <v>-13208366.413000001</v>
      </c>
      <c r="MGJ11">
        <v>-13208366.413000001</v>
      </c>
      <c r="MGK11">
        <v>-13208366.413000001</v>
      </c>
      <c r="MGL11">
        <v>-13208366.413000001</v>
      </c>
      <c r="MGM11">
        <v>-13208366.413000001</v>
      </c>
      <c r="MGN11">
        <v>-13208366.413000001</v>
      </c>
      <c r="MGO11">
        <v>-13208366.413000001</v>
      </c>
      <c r="MGP11">
        <v>-13208366.413000001</v>
      </c>
      <c r="MGQ11">
        <v>-13208366.413000001</v>
      </c>
      <c r="MGR11">
        <v>-13208366.413000001</v>
      </c>
      <c r="MGS11">
        <v>-13208366.413000001</v>
      </c>
      <c r="MGT11">
        <v>-13208366.413000001</v>
      </c>
      <c r="MGU11">
        <v>-13208366.413000001</v>
      </c>
      <c r="MGV11">
        <v>-13208366.413000001</v>
      </c>
      <c r="MGW11">
        <v>-13208366.413000001</v>
      </c>
      <c r="MGX11">
        <v>-13208366.413000001</v>
      </c>
      <c r="MGY11">
        <v>-13208366.413000001</v>
      </c>
      <c r="MGZ11">
        <v>-13208366.413000001</v>
      </c>
      <c r="MHA11">
        <v>-13208366.413000001</v>
      </c>
      <c r="MHB11">
        <v>-13208366.413000001</v>
      </c>
      <c r="MHC11">
        <v>-13208366.413000001</v>
      </c>
      <c r="MHD11">
        <v>-13208366.413000001</v>
      </c>
      <c r="MHE11">
        <v>-13208366.413000001</v>
      </c>
      <c r="MHF11">
        <v>-13208366.413000001</v>
      </c>
      <c r="MHG11">
        <v>-13208366.413000001</v>
      </c>
      <c r="MHH11">
        <v>-13208366.413000001</v>
      </c>
      <c r="MHI11">
        <v>-13208366.413000001</v>
      </c>
      <c r="MHJ11">
        <v>-13208366.413000001</v>
      </c>
      <c r="MHK11">
        <v>-13208366.413000001</v>
      </c>
      <c r="MHL11">
        <v>-13208366.413000001</v>
      </c>
      <c r="MHM11">
        <v>-13208366.413000001</v>
      </c>
      <c r="MHN11">
        <v>-13208366.413000001</v>
      </c>
      <c r="MHO11">
        <v>-13208366.413000001</v>
      </c>
      <c r="MHP11">
        <v>-13208366.413000001</v>
      </c>
      <c r="MHQ11">
        <v>-13208366.413000001</v>
      </c>
      <c r="MHR11">
        <v>-13208366.413000001</v>
      </c>
      <c r="MHS11">
        <v>-13208366.413000001</v>
      </c>
      <c r="MHT11">
        <v>-13208366.413000001</v>
      </c>
      <c r="MHU11">
        <v>-13208366.413000001</v>
      </c>
      <c r="MHV11">
        <v>-13208366.413000001</v>
      </c>
      <c r="MHW11">
        <v>-13208366.413000001</v>
      </c>
      <c r="MHX11">
        <v>-13208366.413000001</v>
      </c>
      <c r="MHY11">
        <v>-13208366.413000001</v>
      </c>
      <c r="MHZ11">
        <v>-25563004.456300002</v>
      </c>
      <c r="MIA11">
        <v>-25563004.456300002</v>
      </c>
      <c r="MIB11">
        <v>-25563004.456300002</v>
      </c>
      <c r="MIC11">
        <v>-25563004.456300002</v>
      </c>
      <c r="MID11">
        <v>-25563004.456300002</v>
      </c>
      <c r="MIE11">
        <v>-25563004.456300002</v>
      </c>
      <c r="MIF11">
        <v>-25563004.456300002</v>
      </c>
      <c r="MIG11">
        <v>-25563004.456300002</v>
      </c>
      <c r="MIH11">
        <v>-25563004.456300002</v>
      </c>
      <c r="MII11">
        <v>-25563004.456300002</v>
      </c>
      <c r="MIJ11">
        <v>-25563004.456300002</v>
      </c>
      <c r="MIK11">
        <v>-25563004.456300002</v>
      </c>
      <c r="MIL11">
        <v>-25563004.456300002</v>
      </c>
      <c r="MIM11">
        <v>-25563004.456300002</v>
      </c>
      <c r="MIN11">
        <v>-25563004.456300002</v>
      </c>
      <c r="MIO11">
        <v>-25563004.456300002</v>
      </c>
      <c r="MIP11">
        <v>-25563004.456300002</v>
      </c>
      <c r="MIQ11">
        <v>-25563004.456300002</v>
      </c>
      <c r="MIR11">
        <v>-25563004.456300002</v>
      </c>
      <c r="MIS11">
        <v>-25563004.456300002</v>
      </c>
      <c r="MIT11">
        <v>-25563004.456300002</v>
      </c>
      <c r="MIU11">
        <v>-25563004.456300002</v>
      </c>
      <c r="MIV11">
        <v>-25563004.456300002</v>
      </c>
      <c r="MIW11">
        <v>-25563004.456300002</v>
      </c>
      <c r="MIX11">
        <v>-25563004.456300002</v>
      </c>
      <c r="MIY11">
        <v>-25563004.456300002</v>
      </c>
      <c r="MIZ11">
        <v>-25563004.456300002</v>
      </c>
      <c r="MJA11">
        <v>-25563004.456300002</v>
      </c>
      <c r="MJB11">
        <v>-25563004.456300002</v>
      </c>
      <c r="MJC11">
        <v>-25563004.456300002</v>
      </c>
      <c r="MJD11">
        <v>-25563004.456300002</v>
      </c>
      <c r="MJE11">
        <v>-25563004.456300002</v>
      </c>
      <c r="MJF11">
        <v>-25563004.456300002</v>
      </c>
      <c r="MJG11">
        <v>-25563004.456300002</v>
      </c>
      <c r="MJH11">
        <v>-25563004.456300002</v>
      </c>
      <c r="MJI11">
        <v>-25563004.456300002</v>
      </c>
      <c r="MJJ11">
        <v>-25563004.456300002</v>
      </c>
      <c r="MJK11">
        <v>-25563004.456300002</v>
      </c>
      <c r="MJL11">
        <v>-25563004.456300002</v>
      </c>
      <c r="MJM11">
        <v>-25563004.456300002</v>
      </c>
      <c r="MJN11">
        <v>-25563004.456300002</v>
      </c>
      <c r="MJO11">
        <v>-25563004.456300002</v>
      </c>
      <c r="MJP11">
        <v>-25563004.456300002</v>
      </c>
      <c r="MJQ11">
        <v>-25563004.456300002</v>
      </c>
      <c r="MJR11">
        <v>-14449342.1875</v>
      </c>
      <c r="MJS11">
        <v>-14449342.1875</v>
      </c>
      <c r="MJT11">
        <v>-14449342.1875</v>
      </c>
      <c r="MJU11">
        <v>-14449342.1875</v>
      </c>
      <c r="MJV11">
        <v>-14449342.1875</v>
      </c>
      <c r="MJW11">
        <v>-14449342.1875</v>
      </c>
      <c r="MJX11">
        <v>-14449342.1875</v>
      </c>
      <c r="MJY11">
        <v>-14449342.1875</v>
      </c>
      <c r="MJZ11">
        <v>-14449342.1875</v>
      </c>
      <c r="MKA11">
        <v>-14449342.1875</v>
      </c>
      <c r="MKB11">
        <v>-14449342.1875</v>
      </c>
      <c r="MKC11">
        <v>-14412899.2235</v>
      </c>
      <c r="MKD11">
        <v>-14412899.2235</v>
      </c>
      <c r="MKE11">
        <v>-14412899.2235</v>
      </c>
      <c r="MKF11">
        <v>-14412899.2235</v>
      </c>
      <c r="MKG11">
        <v>-14412899.2235</v>
      </c>
      <c r="MKH11">
        <v>-14412899.2235</v>
      </c>
      <c r="MKI11">
        <v>-14412899.2235</v>
      </c>
      <c r="MKJ11">
        <v>-14412899.2235</v>
      </c>
      <c r="MKK11">
        <v>-14412899.2235</v>
      </c>
      <c r="MKL11">
        <v>-14412899.2235</v>
      </c>
      <c r="MKM11">
        <v>-14412899.2235</v>
      </c>
      <c r="MKN11">
        <v>-14449342.1875</v>
      </c>
      <c r="MKO11">
        <v>-14449342.1875</v>
      </c>
      <c r="MKP11">
        <v>-14449342.1875</v>
      </c>
      <c r="MKQ11">
        <v>-14449342.1875</v>
      </c>
      <c r="MKR11">
        <v>-14449342.1875</v>
      </c>
      <c r="MKS11">
        <v>-14449342.1875</v>
      </c>
      <c r="MKT11">
        <v>-14449342.1875</v>
      </c>
      <c r="MKU11">
        <v>-14449342.1875</v>
      </c>
      <c r="MKV11">
        <v>-14449342.1875</v>
      </c>
      <c r="MKW11">
        <v>-14449342.1875</v>
      </c>
      <c r="MKX11">
        <v>-14449342.1875</v>
      </c>
      <c r="MKY11">
        <v>-14412899.2235</v>
      </c>
      <c r="MKZ11">
        <v>-14412899.2235</v>
      </c>
      <c r="MLA11">
        <v>-14412899.2235</v>
      </c>
      <c r="MLB11">
        <v>-14412899.2235</v>
      </c>
      <c r="MLC11">
        <v>-14412899.2235</v>
      </c>
      <c r="MLD11">
        <v>-14412899.2235</v>
      </c>
      <c r="MLE11">
        <v>-14412899.2235</v>
      </c>
      <c r="MLF11">
        <v>-14412899.2235</v>
      </c>
      <c r="MLG11">
        <v>-14412899.2235</v>
      </c>
      <c r="MLH11">
        <v>-14412899.2235</v>
      </c>
      <c r="MLI11">
        <v>-14412899.2235</v>
      </c>
      <c r="MLJ11">
        <v>-29480089.320900001</v>
      </c>
      <c r="MLK11">
        <v>-29480089.320900001</v>
      </c>
      <c r="MLL11">
        <v>-29480089.320900001</v>
      </c>
      <c r="MLM11">
        <v>-29480089.320900001</v>
      </c>
      <c r="MLN11">
        <v>-29480089.320900001</v>
      </c>
      <c r="MLO11">
        <v>-29480089.320900001</v>
      </c>
      <c r="MLP11">
        <v>-29480089.320900001</v>
      </c>
      <c r="MLQ11">
        <v>-29480089.320900001</v>
      </c>
      <c r="MLR11">
        <v>-29480089.320900001</v>
      </c>
      <c r="MLS11">
        <v>-29480089.320900001</v>
      </c>
      <c r="MLT11">
        <v>-29480089.320900001</v>
      </c>
      <c r="MLU11">
        <v>-29410106.600000001</v>
      </c>
      <c r="MLV11">
        <v>-29410106.600000001</v>
      </c>
      <c r="MLW11">
        <v>-29410106.600000001</v>
      </c>
      <c r="MLX11">
        <v>-29410106.600000001</v>
      </c>
      <c r="MLY11">
        <v>-29410106.600000001</v>
      </c>
      <c r="MLZ11">
        <v>-29410106.600000001</v>
      </c>
      <c r="MMA11">
        <v>-29410106.600000001</v>
      </c>
      <c r="MMB11">
        <v>-29410106.600000001</v>
      </c>
      <c r="MMC11">
        <v>-29410106.600000001</v>
      </c>
      <c r="MMD11">
        <v>-29410106.600000001</v>
      </c>
      <c r="MME11">
        <v>-29410106.600000001</v>
      </c>
      <c r="MMF11">
        <v>-29480089.320900001</v>
      </c>
      <c r="MMG11">
        <v>-29480089.320900001</v>
      </c>
      <c r="MMH11">
        <v>-29480089.320900001</v>
      </c>
      <c r="MMI11">
        <v>-29480089.320900001</v>
      </c>
      <c r="MMJ11">
        <v>-29480089.320900001</v>
      </c>
      <c r="MMK11">
        <v>-29480089.320900001</v>
      </c>
      <c r="MML11">
        <v>-29480089.320900001</v>
      </c>
      <c r="MMM11">
        <v>-29480089.320900001</v>
      </c>
      <c r="MMN11">
        <v>-29480089.320900001</v>
      </c>
      <c r="MMO11">
        <v>-29480089.320900001</v>
      </c>
      <c r="MMP11">
        <v>-29480089.320900001</v>
      </c>
      <c r="MMQ11">
        <v>-29410106.600000001</v>
      </c>
      <c r="MMR11">
        <v>-29410106.600000001</v>
      </c>
      <c r="MMS11">
        <v>-29410106.600000001</v>
      </c>
      <c r="MMT11">
        <v>-29410106.600000001</v>
      </c>
      <c r="MMU11">
        <v>-29410106.600000001</v>
      </c>
      <c r="MMV11">
        <v>-29410106.600000001</v>
      </c>
      <c r="MMW11">
        <v>-29410106.600000001</v>
      </c>
      <c r="MMX11">
        <v>-29410106.600000001</v>
      </c>
      <c r="MMY11">
        <v>-29410106.600000001</v>
      </c>
      <c r="MMZ11">
        <v>-29410106.600000001</v>
      </c>
      <c r="MNA11">
        <v>-29410106.600000001</v>
      </c>
      <c r="MNB11">
        <v>-60653703.233000003</v>
      </c>
      <c r="MNC11">
        <v>-60653703.233000003</v>
      </c>
      <c r="MND11">
        <v>-60653703.233000003</v>
      </c>
      <c r="MNE11">
        <v>-60653703.233000003</v>
      </c>
      <c r="MNF11">
        <v>-60653703.233000003</v>
      </c>
      <c r="MNG11">
        <v>-60653703.233000003</v>
      </c>
      <c r="MNH11">
        <v>-60653703.233000003</v>
      </c>
      <c r="MNI11">
        <v>-60653703.233000003</v>
      </c>
      <c r="MNJ11">
        <v>-60653703.233000003</v>
      </c>
      <c r="MNK11">
        <v>-60653703.233000003</v>
      </c>
      <c r="MNL11">
        <v>-60653703.233000003</v>
      </c>
      <c r="MNM11">
        <v>-60516640.998400003</v>
      </c>
      <c r="MNN11">
        <v>-60516640.998400003</v>
      </c>
      <c r="MNO11">
        <v>-60516640.998400003</v>
      </c>
      <c r="MNP11">
        <v>-60516640.998400003</v>
      </c>
      <c r="MNQ11">
        <v>-60516640.998400003</v>
      </c>
      <c r="MNR11">
        <v>-60516640.998400003</v>
      </c>
      <c r="MNS11">
        <v>-60516640.998400003</v>
      </c>
      <c r="MNT11">
        <v>-60516640.998400003</v>
      </c>
      <c r="MNU11">
        <v>-60516640.998400003</v>
      </c>
      <c r="MNV11">
        <v>-60516640.998400003</v>
      </c>
      <c r="MNW11">
        <v>-60516640.998400003</v>
      </c>
      <c r="MNX11">
        <v>-60653703.233000003</v>
      </c>
      <c r="MNY11">
        <v>-60653703.233000003</v>
      </c>
      <c r="MNZ11">
        <v>-60653703.233000003</v>
      </c>
      <c r="MOA11">
        <v>-60653703.233000003</v>
      </c>
      <c r="MOB11">
        <v>-60653703.233000003</v>
      </c>
      <c r="MOC11">
        <v>-60653703.233000003</v>
      </c>
      <c r="MOD11">
        <v>-60653703.233000003</v>
      </c>
      <c r="MOE11">
        <v>-60653703.233000003</v>
      </c>
      <c r="MOF11">
        <v>-60653703.233000003</v>
      </c>
      <c r="MOG11">
        <v>-60653703.233000003</v>
      </c>
      <c r="MOH11">
        <v>-60653703.233000003</v>
      </c>
      <c r="MOI11">
        <v>-60516640.998400003</v>
      </c>
      <c r="MOJ11">
        <v>-60516640.998400003</v>
      </c>
      <c r="MOK11">
        <v>-60516640.998400003</v>
      </c>
      <c r="MOL11">
        <v>-60516640.998400003</v>
      </c>
      <c r="MOM11">
        <v>-60516640.998400003</v>
      </c>
      <c r="MON11">
        <v>-60516640.998400003</v>
      </c>
      <c r="MOO11">
        <v>-60516640.998400003</v>
      </c>
      <c r="MOP11">
        <v>-60516640.998400003</v>
      </c>
      <c r="MOQ11">
        <v>-60516640.998400003</v>
      </c>
      <c r="MOR11">
        <v>-60516640.998400003</v>
      </c>
      <c r="MOS11">
        <v>-60516640.998400003</v>
      </c>
      <c r="MOT11">
        <v>15700102.592900001</v>
      </c>
      <c r="MOU11">
        <v>15700102.592900001</v>
      </c>
      <c r="MOV11">
        <v>15700102.592900001</v>
      </c>
      <c r="MOW11">
        <v>15700102.592900001</v>
      </c>
      <c r="MOX11">
        <v>15700102.592900001</v>
      </c>
      <c r="MOY11">
        <v>15700102.592900001</v>
      </c>
      <c r="MOZ11">
        <v>15700102.592900001</v>
      </c>
      <c r="MPA11">
        <v>15700102.592900001</v>
      </c>
      <c r="MPB11">
        <v>15700102.592900001</v>
      </c>
      <c r="MPC11">
        <v>15700102.592900001</v>
      </c>
      <c r="MPD11">
        <v>15700102.592900001</v>
      </c>
      <c r="MPE11">
        <v>20937927.606400002</v>
      </c>
      <c r="MPF11">
        <v>20937927.606400002</v>
      </c>
      <c r="MPG11">
        <v>20937927.606400002</v>
      </c>
      <c r="MPH11">
        <v>20937927.606400002</v>
      </c>
      <c r="MPI11">
        <v>20937927.606400002</v>
      </c>
      <c r="MPJ11">
        <v>20937927.606400002</v>
      </c>
      <c r="MPK11">
        <v>20937927.606400002</v>
      </c>
      <c r="MPL11">
        <v>20937927.606400002</v>
      </c>
      <c r="MPM11">
        <v>20937927.606400002</v>
      </c>
      <c r="MPN11">
        <v>20937927.606400002</v>
      </c>
      <c r="MPO11">
        <v>20937927.606400002</v>
      </c>
      <c r="MPP11">
        <v>15700102.592900001</v>
      </c>
      <c r="MPQ11">
        <v>15700102.592900001</v>
      </c>
      <c r="MPR11">
        <v>15700102.592900001</v>
      </c>
      <c r="MPS11">
        <v>15700102.592900001</v>
      </c>
      <c r="MPT11">
        <v>15700102.592900001</v>
      </c>
      <c r="MPU11">
        <v>15700102.592900001</v>
      </c>
      <c r="MPV11">
        <v>15700102.592900001</v>
      </c>
      <c r="MPW11">
        <v>15700102.592900001</v>
      </c>
      <c r="MPX11">
        <v>15700102.592900001</v>
      </c>
      <c r="MPY11">
        <v>15700102.592900001</v>
      </c>
      <c r="MPZ11">
        <v>15700102.592900001</v>
      </c>
      <c r="MQA11">
        <v>20937927.606400002</v>
      </c>
      <c r="MQB11">
        <v>20937927.606400002</v>
      </c>
      <c r="MQC11">
        <v>20937927.606400002</v>
      </c>
      <c r="MQD11">
        <v>20937927.606400002</v>
      </c>
      <c r="MQE11">
        <v>20937927.606400002</v>
      </c>
      <c r="MQF11">
        <v>20937927.606400002</v>
      </c>
      <c r="MQG11">
        <v>20937927.606400002</v>
      </c>
      <c r="MQH11">
        <v>20937927.606400002</v>
      </c>
      <c r="MQI11">
        <v>20937927.606400002</v>
      </c>
      <c r="MQJ11">
        <v>20937927.606400002</v>
      </c>
      <c r="MQK11">
        <v>20937927.606400002</v>
      </c>
      <c r="MQL11">
        <v>33493795.9923</v>
      </c>
      <c r="MQM11">
        <v>33493795.9923</v>
      </c>
      <c r="MQN11">
        <v>33493795.9923</v>
      </c>
      <c r="MQO11">
        <v>33493795.9923</v>
      </c>
      <c r="MQP11">
        <v>33493795.9923</v>
      </c>
      <c r="MQQ11">
        <v>33493795.9923</v>
      </c>
      <c r="MQR11">
        <v>33493795.9923</v>
      </c>
      <c r="MQS11">
        <v>33493795.9923</v>
      </c>
      <c r="MQT11">
        <v>33493795.9923</v>
      </c>
      <c r="MQU11">
        <v>33493795.9923</v>
      </c>
      <c r="MQV11">
        <v>33493795.9923</v>
      </c>
      <c r="MQW11">
        <v>43552177.775799997</v>
      </c>
      <c r="MQX11">
        <v>43552177.775799997</v>
      </c>
      <c r="MQY11">
        <v>43552177.775799997</v>
      </c>
      <c r="MQZ11">
        <v>43552177.775799997</v>
      </c>
      <c r="MRA11">
        <v>43552177.775799997</v>
      </c>
      <c r="MRB11">
        <v>43552177.775799997</v>
      </c>
      <c r="MRC11">
        <v>43552177.775799997</v>
      </c>
      <c r="MRD11">
        <v>43552177.775799997</v>
      </c>
      <c r="MRE11">
        <v>43552177.775799997</v>
      </c>
      <c r="MRF11">
        <v>43552177.775799997</v>
      </c>
      <c r="MRG11">
        <v>43552177.775799997</v>
      </c>
      <c r="MRH11">
        <v>33493795.9923</v>
      </c>
      <c r="MRI11">
        <v>33493795.9923</v>
      </c>
      <c r="MRJ11">
        <v>33493795.9923</v>
      </c>
      <c r="MRK11">
        <v>33493795.9923</v>
      </c>
      <c r="MRL11">
        <v>33493795.9923</v>
      </c>
      <c r="MRM11">
        <v>33493795.9923</v>
      </c>
      <c r="MRN11">
        <v>33493795.9923</v>
      </c>
      <c r="MRO11">
        <v>33493795.9923</v>
      </c>
      <c r="MRP11">
        <v>33493795.9923</v>
      </c>
      <c r="MRQ11">
        <v>33493795.9923</v>
      </c>
      <c r="MRR11">
        <v>33493795.9923</v>
      </c>
      <c r="MRS11">
        <v>43552177.775799997</v>
      </c>
      <c r="MRT11">
        <v>43552177.775799997</v>
      </c>
      <c r="MRU11">
        <v>43552177.775799997</v>
      </c>
      <c r="MRV11">
        <v>43552177.775799997</v>
      </c>
      <c r="MRW11">
        <v>43552177.775799997</v>
      </c>
      <c r="MRX11">
        <v>43552177.775799997</v>
      </c>
      <c r="MRY11">
        <v>43552177.775799997</v>
      </c>
      <c r="MRZ11">
        <v>43552177.775799997</v>
      </c>
      <c r="MSA11">
        <v>43552177.775799997</v>
      </c>
      <c r="MSB11">
        <v>43552177.775799997</v>
      </c>
      <c r="MSC11">
        <v>43552177.775799997</v>
      </c>
      <c r="MSD11">
        <v>71188210.181899995</v>
      </c>
      <c r="MSE11">
        <v>71188210.181899995</v>
      </c>
      <c r="MSF11">
        <v>71188210.181899995</v>
      </c>
      <c r="MSG11">
        <v>71188210.181899995</v>
      </c>
      <c r="MSH11">
        <v>71188210.181899995</v>
      </c>
      <c r="MSI11">
        <v>71188210.181899995</v>
      </c>
      <c r="MSJ11">
        <v>71188210.181899995</v>
      </c>
      <c r="MSK11">
        <v>71188210.181899995</v>
      </c>
      <c r="MSL11">
        <v>71188210.181899995</v>
      </c>
      <c r="MSM11">
        <v>71188210.181899995</v>
      </c>
      <c r="MSN11">
        <v>71188210.181899995</v>
      </c>
      <c r="MSO11">
        <v>90887705.505500004</v>
      </c>
      <c r="MSP11">
        <v>90887705.505500004</v>
      </c>
      <c r="MSQ11">
        <v>90887705.505500004</v>
      </c>
      <c r="MSR11">
        <v>90887705.505500004</v>
      </c>
      <c r="MSS11">
        <v>90887705.505500004</v>
      </c>
      <c r="MST11">
        <v>90887705.505500004</v>
      </c>
      <c r="MSU11">
        <v>90887705.505500004</v>
      </c>
      <c r="MSV11">
        <v>90887705.505500004</v>
      </c>
      <c r="MSW11">
        <v>90887705.505500004</v>
      </c>
      <c r="MSX11">
        <v>90887705.505500004</v>
      </c>
      <c r="MSY11">
        <v>90887705.505500004</v>
      </c>
      <c r="MSZ11">
        <v>71188210.181899995</v>
      </c>
      <c r="MTA11">
        <v>71188210.181899995</v>
      </c>
      <c r="MTB11">
        <v>71188210.181899995</v>
      </c>
      <c r="MTC11">
        <v>71188210.181899995</v>
      </c>
      <c r="MTD11">
        <v>71188210.181899995</v>
      </c>
      <c r="MTE11">
        <v>71188210.181899995</v>
      </c>
      <c r="MTF11">
        <v>71188210.181899995</v>
      </c>
      <c r="MTG11">
        <v>71188210.181899995</v>
      </c>
      <c r="MTH11">
        <v>71188210.181899995</v>
      </c>
      <c r="MTI11">
        <v>71188210.181899995</v>
      </c>
      <c r="MTJ11">
        <v>71188210.181899995</v>
      </c>
      <c r="MTK11">
        <v>90887705.505500004</v>
      </c>
      <c r="MTL11">
        <v>90887705.505500004</v>
      </c>
      <c r="MTM11">
        <v>90887705.505500004</v>
      </c>
      <c r="MTN11">
        <v>90887705.505500004</v>
      </c>
      <c r="MTO11">
        <v>90887705.505500004</v>
      </c>
      <c r="MTP11">
        <v>90887705.505500004</v>
      </c>
      <c r="MTQ11">
        <v>90887705.505500004</v>
      </c>
      <c r="MTR11">
        <v>90887705.505500004</v>
      </c>
      <c r="MTS11">
        <v>90887705.505500004</v>
      </c>
      <c r="MTT11">
        <v>90887705.505500004</v>
      </c>
      <c r="MTU11">
        <v>90887705.505500004</v>
      </c>
      <c r="MTV11">
        <v>8285672.3062899997</v>
      </c>
      <c r="MTW11">
        <v>8285672.3062899997</v>
      </c>
      <c r="MTX11">
        <v>8285672.3062899997</v>
      </c>
      <c r="MTY11">
        <v>8285672.3062899997</v>
      </c>
      <c r="MTZ11">
        <v>8285672.3062899997</v>
      </c>
      <c r="MUA11">
        <v>8285672.3062899997</v>
      </c>
      <c r="MUB11">
        <v>8285672.3062899997</v>
      </c>
      <c r="MUC11">
        <v>8285672.3062899997</v>
      </c>
      <c r="MUD11">
        <v>8285672.3062899997</v>
      </c>
      <c r="MUE11">
        <v>8285672.3062899997</v>
      </c>
      <c r="MUF11">
        <v>8285672.3062899997</v>
      </c>
      <c r="MUG11">
        <v>8104502.9279199997</v>
      </c>
      <c r="MUH11">
        <v>8104502.9279199997</v>
      </c>
      <c r="MUI11">
        <v>8104502.9279199997</v>
      </c>
      <c r="MUJ11">
        <v>8104502.9279199997</v>
      </c>
      <c r="MUK11">
        <v>8104502.9279199997</v>
      </c>
      <c r="MUL11">
        <v>8104502.9279199997</v>
      </c>
      <c r="MUM11">
        <v>8104502.9279199997</v>
      </c>
      <c r="MUN11">
        <v>8104502.9279199997</v>
      </c>
      <c r="MUO11">
        <v>8104502.9279199997</v>
      </c>
      <c r="MUP11">
        <v>8104502.9279199997</v>
      </c>
      <c r="MUQ11">
        <v>8104502.9279199997</v>
      </c>
      <c r="MUR11">
        <v>8285672.3062899997</v>
      </c>
      <c r="MUS11">
        <v>8285672.3062899997</v>
      </c>
      <c r="MUT11">
        <v>8285672.3062899997</v>
      </c>
      <c r="MUU11">
        <v>8285672.3062899997</v>
      </c>
      <c r="MUV11">
        <v>8285672.3062899997</v>
      </c>
      <c r="MUW11">
        <v>8285672.3062899997</v>
      </c>
      <c r="MUX11">
        <v>8285672.3062899997</v>
      </c>
      <c r="MUY11">
        <v>8285672.3062899997</v>
      </c>
      <c r="MUZ11">
        <v>8285672.3062899997</v>
      </c>
      <c r="MVA11">
        <v>8285672.3062899997</v>
      </c>
      <c r="MVB11">
        <v>8285672.3062899997</v>
      </c>
      <c r="MVC11">
        <v>8104502.9279199997</v>
      </c>
      <c r="MVD11">
        <v>8104502.9279199997</v>
      </c>
      <c r="MVE11">
        <v>8104502.9279199997</v>
      </c>
      <c r="MVF11">
        <v>8104502.9279199997</v>
      </c>
      <c r="MVG11">
        <v>8104502.9279199997</v>
      </c>
      <c r="MVH11">
        <v>8104502.9279199997</v>
      </c>
      <c r="MVI11">
        <v>8104502.9279199997</v>
      </c>
      <c r="MVJ11">
        <v>8104502.9279199997</v>
      </c>
      <c r="MVK11">
        <v>8104502.9279199997</v>
      </c>
      <c r="MVL11">
        <v>8104502.9279199997</v>
      </c>
      <c r="MVM11">
        <v>8104502.9279199997</v>
      </c>
      <c r="MVN11">
        <v>22947997.124200001</v>
      </c>
      <c r="MVO11">
        <v>22947997.124200001</v>
      </c>
      <c r="MVP11">
        <v>22947997.124200001</v>
      </c>
      <c r="MVQ11">
        <v>22947997.124200001</v>
      </c>
      <c r="MVR11">
        <v>22947997.124200001</v>
      </c>
      <c r="MVS11">
        <v>22947997.124200001</v>
      </c>
      <c r="MVT11">
        <v>22947997.124200001</v>
      </c>
      <c r="MVU11">
        <v>22947997.124200001</v>
      </c>
      <c r="MVV11">
        <v>22947997.124200001</v>
      </c>
      <c r="MVW11">
        <v>22947997.124200001</v>
      </c>
      <c r="MVX11">
        <v>22947997.124200001</v>
      </c>
      <c r="MVY11">
        <v>22600091.119199999</v>
      </c>
      <c r="MVZ11">
        <v>22600091.119199999</v>
      </c>
      <c r="MWA11">
        <v>22600091.119199999</v>
      </c>
      <c r="MWB11">
        <v>22600091.119199999</v>
      </c>
      <c r="MWC11">
        <v>22600091.119199999</v>
      </c>
      <c r="MWD11">
        <v>22600091.119199999</v>
      </c>
      <c r="MWE11">
        <v>22600091.119199999</v>
      </c>
      <c r="MWF11">
        <v>22600091.119199999</v>
      </c>
      <c r="MWG11">
        <v>22600091.119199999</v>
      </c>
      <c r="MWH11">
        <v>22600091.119199999</v>
      </c>
      <c r="MWI11">
        <v>22600091.119199999</v>
      </c>
      <c r="MWJ11">
        <v>22947997.124200001</v>
      </c>
      <c r="MWK11">
        <v>22947997.124200001</v>
      </c>
      <c r="MWL11">
        <v>22947997.124200001</v>
      </c>
      <c r="MWM11">
        <v>22947997.124200001</v>
      </c>
      <c r="MWN11">
        <v>22947997.124200001</v>
      </c>
      <c r="MWO11">
        <v>22947997.124200001</v>
      </c>
      <c r="MWP11">
        <v>22947997.124200001</v>
      </c>
      <c r="MWQ11">
        <v>22947997.124200001</v>
      </c>
      <c r="MWR11">
        <v>22947997.124200001</v>
      </c>
      <c r="MWS11">
        <v>22947997.124200001</v>
      </c>
      <c r="MWT11">
        <v>22947997.124200001</v>
      </c>
      <c r="MWU11">
        <v>22600091.119199999</v>
      </c>
      <c r="MWV11">
        <v>22600091.119199999</v>
      </c>
      <c r="MWW11">
        <v>22600091.119199999</v>
      </c>
      <c r="MWX11">
        <v>22600091.119199999</v>
      </c>
      <c r="MWY11">
        <v>22600091.119199999</v>
      </c>
      <c r="MWZ11">
        <v>22600091.119199999</v>
      </c>
      <c r="MXA11">
        <v>22600091.119199999</v>
      </c>
      <c r="MXB11">
        <v>22600091.119199999</v>
      </c>
      <c r="MXC11">
        <v>22600091.119199999</v>
      </c>
      <c r="MXD11">
        <v>22600091.119199999</v>
      </c>
      <c r="MXE11">
        <v>22600091.119199999</v>
      </c>
      <c r="MXF11">
        <v>55512200.488300003</v>
      </c>
      <c r="MXG11">
        <v>55512200.488300003</v>
      </c>
      <c r="MXH11">
        <v>55512200.488300003</v>
      </c>
      <c r="MXI11">
        <v>55512200.488300003</v>
      </c>
      <c r="MXJ11">
        <v>55512200.488300003</v>
      </c>
      <c r="MXK11">
        <v>55512200.488300003</v>
      </c>
      <c r="MXL11">
        <v>55512200.488300003</v>
      </c>
      <c r="MXM11">
        <v>55512200.488300003</v>
      </c>
      <c r="MXN11">
        <v>55512200.488300003</v>
      </c>
      <c r="MXO11">
        <v>55512200.488300003</v>
      </c>
      <c r="MXP11">
        <v>55512200.488300003</v>
      </c>
      <c r="MXQ11">
        <v>54830821.2302</v>
      </c>
      <c r="MXR11">
        <v>54830821.2302</v>
      </c>
      <c r="MXS11">
        <v>54830821.2302</v>
      </c>
      <c r="MXT11">
        <v>54830821.2302</v>
      </c>
      <c r="MXU11">
        <v>54830821.2302</v>
      </c>
      <c r="MXV11">
        <v>54830821.2302</v>
      </c>
      <c r="MXW11">
        <v>54830821.2302</v>
      </c>
      <c r="MXX11">
        <v>54830821.2302</v>
      </c>
      <c r="MXY11">
        <v>54830821.2302</v>
      </c>
      <c r="MXZ11">
        <v>54830821.2302</v>
      </c>
      <c r="MYA11">
        <v>54830821.2302</v>
      </c>
      <c r="MYB11">
        <v>55512200.488300003</v>
      </c>
      <c r="MYC11">
        <v>55512200.488300003</v>
      </c>
      <c r="MYD11">
        <v>55512200.488300003</v>
      </c>
      <c r="MYE11">
        <v>55512200.488300003</v>
      </c>
      <c r="MYF11">
        <v>55512200.488300003</v>
      </c>
      <c r="MYG11">
        <v>55512200.488300003</v>
      </c>
      <c r="MYH11">
        <v>55512200.488300003</v>
      </c>
      <c r="MYI11">
        <v>55512200.488300003</v>
      </c>
      <c r="MYJ11">
        <v>55512200.488300003</v>
      </c>
      <c r="MYK11">
        <v>55512200.488300003</v>
      </c>
      <c r="MYL11">
        <v>55512200.488300003</v>
      </c>
      <c r="MYM11">
        <v>54830821.2302</v>
      </c>
      <c r="MYN11">
        <v>54830821.2302</v>
      </c>
      <c r="MYO11">
        <v>54830821.2302</v>
      </c>
      <c r="MYP11">
        <v>54830821.2302</v>
      </c>
      <c r="MYQ11">
        <v>54830821.2302</v>
      </c>
      <c r="MYR11">
        <v>54830821.2302</v>
      </c>
      <c r="MYS11">
        <v>54830821.2302</v>
      </c>
      <c r="MYT11">
        <v>54830821.2302</v>
      </c>
      <c r="MYU11">
        <v>54830821.2302</v>
      </c>
      <c r="MYV11">
        <v>54830821.2302</v>
      </c>
      <c r="MYW11">
        <v>54830821.2302</v>
      </c>
      <c r="MYX11">
        <v>-49492793.479000002</v>
      </c>
      <c r="MYY11">
        <v>-49492793.479000002</v>
      </c>
      <c r="MYZ11">
        <v>-49492793.479000002</v>
      </c>
      <c r="MZA11">
        <v>-49492793.479000002</v>
      </c>
      <c r="MZB11">
        <v>-49492793.479000002</v>
      </c>
      <c r="MZC11">
        <v>-49492793.479000002</v>
      </c>
      <c r="MZD11">
        <v>-49492793.479000002</v>
      </c>
      <c r="MZE11">
        <v>-49492793.479000002</v>
      </c>
      <c r="MZF11">
        <v>-49492793.479000002</v>
      </c>
      <c r="MZG11">
        <v>-49492793.479000002</v>
      </c>
      <c r="MZH11">
        <v>-49492793.479000002</v>
      </c>
      <c r="MZI11">
        <v>-49492793.479000002</v>
      </c>
      <c r="MZJ11">
        <v>-49492793.479000002</v>
      </c>
      <c r="MZK11">
        <v>-49492793.479000002</v>
      </c>
      <c r="MZL11">
        <v>-49492793.479000002</v>
      </c>
      <c r="MZM11">
        <v>-49492793.479000002</v>
      </c>
      <c r="MZN11">
        <v>-49492793.479000002</v>
      </c>
      <c r="MZO11">
        <v>-49492793.479000002</v>
      </c>
      <c r="MZP11">
        <v>-49492793.479000002</v>
      </c>
      <c r="MZQ11">
        <v>-49492793.479000002</v>
      </c>
      <c r="MZR11">
        <v>-49492793.479000002</v>
      </c>
      <c r="MZS11">
        <v>-49492793.479000002</v>
      </c>
      <c r="MZT11">
        <v>-49492793.479000002</v>
      </c>
      <c r="MZU11">
        <v>-49492793.479000002</v>
      </c>
      <c r="MZV11">
        <v>-49492793.479000002</v>
      </c>
      <c r="MZW11">
        <v>-49492793.479000002</v>
      </c>
      <c r="MZX11">
        <v>-49492793.479000002</v>
      </c>
      <c r="MZY11">
        <v>-49492793.479000002</v>
      </c>
      <c r="MZZ11">
        <v>-49492793.479000002</v>
      </c>
      <c r="NAA11">
        <v>-49492793.479000002</v>
      </c>
      <c r="NAB11">
        <v>-49492793.479000002</v>
      </c>
      <c r="NAC11">
        <v>-49492793.479000002</v>
      </c>
      <c r="NAD11">
        <v>-49492793.479000002</v>
      </c>
      <c r="NAE11">
        <v>-49492793.479000002</v>
      </c>
      <c r="NAF11">
        <v>-49492793.479000002</v>
      </c>
      <c r="NAG11">
        <v>-49492793.479000002</v>
      </c>
      <c r="NAH11">
        <v>-49492793.479000002</v>
      </c>
      <c r="NAI11">
        <v>-49492793.479000002</v>
      </c>
      <c r="NAJ11">
        <v>-49492793.479000002</v>
      </c>
      <c r="NAK11">
        <v>-49492793.479000002</v>
      </c>
      <c r="NAL11">
        <v>-49492793.479000002</v>
      </c>
      <c r="NAM11">
        <v>-49492793.479000002</v>
      </c>
      <c r="NAN11">
        <v>-49492793.479000002</v>
      </c>
      <c r="NAO11">
        <v>-49492793.479000002</v>
      </c>
      <c r="NAP11">
        <v>-76292692.699900001</v>
      </c>
      <c r="NAQ11">
        <v>-76292692.699900001</v>
      </c>
      <c r="NAR11">
        <v>-76292692.699900001</v>
      </c>
      <c r="NAS11">
        <v>-76292692.699900001</v>
      </c>
      <c r="NAT11">
        <v>-76292692.699900001</v>
      </c>
      <c r="NAU11">
        <v>-76292692.699900001</v>
      </c>
      <c r="NAV11">
        <v>-76292692.699900001</v>
      </c>
      <c r="NAW11">
        <v>-76292692.699900001</v>
      </c>
      <c r="NAX11">
        <v>-76292692.699900001</v>
      </c>
      <c r="NAY11">
        <v>-76292692.699900001</v>
      </c>
      <c r="NAZ11">
        <v>-76292692.699900001</v>
      </c>
      <c r="NBA11">
        <v>-76292692.699900001</v>
      </c>
      <c r="NBB11">
        <v>-76292692.699900001</v>
      </c>
      <c r="NBC11">
        <v>-76292692.699900001</v>
      </c>
      <c r="NBD11">
        <v>-76292692.699900001</v>
      </c>
      <c r="NBE11">
        <v>-76292692.699900001</v>
      </c>
      <c r="NBF11">
        <v>-76292692.699900001</v>
      </c>
      <c r="NBG11">
        <v>-76292692.699900001</v>
      </c>
      <c r="NBH11">
        <v>-76292692.699900001</v>
      </c>
      <c r="NBI11">
        <v>-76292692.699900001</v>
      </c>
      <c r="NBJ11">
        <v>-76292692.699900001</v>
      </c>
      <c r="NBK11">
        <v>-76292692.699900001</v>
      </c>
      <c r="NBL11">
        <v>-76292692.699900001</v>
      </c>
      <c r="NBM11">
        <v>-76292692.699900001</v>
      </c>
      <c r="NBN11">
        <v>-76292692.699900001</v>
      </c>
      <c r="NBO11">
        <v>-76292692.699900001</v>
      </c>
      <c r="NBP11">
        <v>-76292692.699900001</v>
      </c>
      <c r="NBQ11">
        <v>-76292692.699900001</v>
      </c>
      <c r="NBR11">
        <v>-76292692.699900001</v>
      </c>
      <c r="NBS11">
        <v>-76292692.699900001</v>
      </c>
      <c r="NBT11">
        <v>-76292692.699900001</v>
      </c>
      <c r="NBU11">
        <v>-76292692.699900001</v>
      </c>
      <c r="NBV11">
        <v>-76292692.699900001</v>
      </c>
      <c r="NBW11">
        <v>-76292692.699900001</v>
      </c>
      <c r="NBX11">
        <v>-76292692.699900001</v>
      </c>
      <c r="NBY11">
        <v>-76292692.699900001</v>
      </c>
      <c r="NBZ11">
        <v>-76292692.699900001</v>
      </c>
      <c r="NCA11">
        <v>-76292692.699900001</v>
      </c>
      <c r="NCB11">
        <v>-76292692.699900001</v>
      </c>
      <c r="NCC11">
        <v>-76292692.699900001</v>
      </c>
      <c r="NCD11">
        <v>-76292692.699900001</v>
      </c>
      <c r="NCE11">
        <v>-76292692.699900001</v>
      </c>
      <c r="NCF11">
        <v>-76292692.699900001</v>
      </c>
      <c r="NCG11">
        <v>-76292692.699900001</v>
      </c>
      <c r="NCH11">
        <v>-118409530.56299999</v>
      </c>
      <c r="NCI11">
        <v>-118409530.56299999</v>
      </c>
      <c r="NCJ11">
        <v>-118409530.56299999</v>
      </c>
      <c r="NCK11">
        <v>-118409530.56299999</v>
      </c>
      <c r="NCL11">
        <v>-118409530.56299999</v>
      </c>
      <c r="NCM11">
        <v>-118409530.56299999</v>
      </c>
      <c r="NCN11">
        <v>-118409530.56299999</v>
      </c>
      <c r="NCO11">
        <v>-118409530.56299999</v>
      </c>
      <c r="NCP11">
        <v>-118409530.56299999</v>
      </c>
      <c r="NCQ11">
        <v>-118409530.56299999</v>
      </c>
      <c r="NCR11">
        <v>-118409530.56299999</v>
      </c>
      <c r="NCS11">
        <v>-118409530.56299999</v>
      </c>
      <c r="NCT11">
        <v>-118409530.56299999</v>
      </c>
      <c r="NCU11">
        <v>-118409530.56299999</v>
      </c>
      <c r="NCV11">
        <v>-118409530.56299999</v>
      </c>
      <c r="NCW11">
        <v>-118409530.56299999</v>
      </c>
      <c r="NCX11">
        <v>-118409530.56299999</v>
      </c>
      <c r="NCY11">
        <v>-118409530.56299999</v>
      </c>
      <c r="NCZ11">
        <v>-118409530.56299999</v>
      </c>
      <c r="NDA11">
        <v>-118409530.56299999</v>
      </c>
      <c r="NDB11">
        <v>-118409530.56299999</v>
      </c>
      <c r="NDC11">
        <v>-118409530.56299999</v>
      </c>
      <c r="NDD11">
        <v>-118409530.56299999</v>
      </c>
      <c r="NDE11">
        <v>-118409530.56299999</v>
      </c>
      <c r="NDF11">
        <v>-118409530.56299999</v>
      </c>
      <c r="NDG11">
        <v>-118409530.56299999</v>
      </c>
      <c r="NDH11">
        <v>-118409530.56299999</v>
      </c>
      <c r="NDI11">
        <v>-118409530.56299999</v>
      </c>
      <c r="NDJ11">
        <v>-118409530.56299999</v>
      </c>
      <c r="NDK11">
        <v>-118409530.56299999</v>
      </c>
      <c r="NDL11">
        <v>-118409530.56299999</v>
      </c>
      <c r="NDM11">
        <v>-118409530.56299999</v>
      </c>
      <c r="NDN11">
        <v>-118409530.56299999</v>
      </c>
      <c r="NDO11">
        <v>-118409530.56299999</v>
      </c>
      <c r="NDP11">
        <v>-118409530.56299999</v>
      </c>
      <c r="NDQ11">
        <v>-118409530.56299999</v>
      </c>
      <c r="NDR11">
        <v>-118409530.56299999</v>
      </c>
      <c r="NDS11">
        <v>-118409530.56299999</v>
      </c>
      <c r="NDT11">
        <v>-118409530.56299999</v>
      </c>
      <c r="NDU11">
        <v>-118409530.56299999</v>
      </c>
      <c r="NDV11">
        <v>-118409530.56299999</v>
      </c>
      <c r="NDW11">
        <v>-118409530.56299999</v>
      </c>
      <c r="NDX11">
        <v>-118409530.56299999</v>
      </c>
      <c r="NDY11">
        <v>-118409530.56299999</v>
      </c>
      <c r="NDZ11">
        <v>-49492793.479000002</v>
      </c>
      <c r="NEA11">
        <v>-49492793.479000002</v>
      </c>
      <c r="NEB11">
        <v>-49492793.479000002</v>
      </c>
      <c r="NEC11">
        <v>-49492793.479000002</v>
      </c>
      <c r="NED11">
        <v>-49492793.479000002</v>
      </c>
      <c r="NEE11">
        <v>-49492793.479000002</v>
      </c>
      <c r="NEF11">
        <v>-49492793.479000002</v>
      </c>
      <c r="NEG11">
        <v>-49492793.479000002</v>
      </c>
      <c r="NEH11">
        <v>-49492793.479000002</v>
      </c>
      <c r="NEI11">
        <v>-49492793.479000002</v>
      </c>
      <c r="NEJ11">
        <v>-49492793.479000002</v>
      </c>
      <c r="NEK11">
        <v>-49492793.479000002</v>
      </c>
      <c r="NEL11">
        <v>-49492793.479000002</v>
      </c>
      <c r="NEM11">
        <v>-49492793.479000002</v>
      </c>
      <c r="NEN11">
        <v>-49492793.479000002</v>
      </c>
      <c r="NEO11">
        <v>-49492793.479000002</v>
      </c>
      <c r="NEP11">
        <v>-49492793.479000002</v>
      </c>
      <c r="NEQ11">
        <v>-49492793.479000002</v>
      </c>
      <c r="NER11">
        <v>-49492793.479000002</v>
      </c>
      <c r="NES11">
        <v>-49492793.479000002</v>
      </c>
      <c r="NET11">
        <v>-49492793.479000002</v>
      </c>
      <c r="NEU11">
        <v>-49492793.479000002</v>
      </c>
      <c r="NEV11">
        <v>-49492793.479000002</v>
      </c>
      <c r="NEW11">
        <v>-49492793.479000002</v>
      </c>
      <c r="NEX11">
        <v>-49492793.479000002</v>
      </c>
      <c r="NEY11">
        <v>-49492793.479000002</v>
      </c>
      <c r="NEZ11">
        <v>-49492793.479000002</v>
      </c>
      <c r="NFA11">
        <v>-49492793.479000002</v>
      </c>
      <c r="NFB11">
        <v>-49492793.479000002</v>
      </c>
      <c r="NFC11">
        <v>-49492793.479000002</v>
      </c>
      <c r="NFD11">
        <v>-49492793.479000002</v>
      </c>
      <c r="NFE11">
        <v>-49492793.479000002</v>
      </c>
      <c r="NFF11">
        <v>-49492793.479000002</v>
      </c>
      <c r="NFG11">
        <v>-49492793.479000002</v>
      </c>
      <c r="NFH11">
        <v>-49492793.479000002</v>
      </c>
      <c r="NFI11">
        <v>-49492793.479000002</v>
      </c>
      <c r="NFJ11">
        <v>-49492793.479000002</v>
      </c>
      <c r="NFK11">
        <v>-49492793.479000002</v>
      </c>
      <c r="NFL11">
        <v>-49492793.479000002</v>
      </c>
      <c r="NFM11">
        <v>-49492793.479000002</v>
      </c>
      <c r="NFN11">
        <v>-49492793.479000002</v>
      </c>
      <c r="NFO11">
        <v>-49492793.479000002</v>
      </c>
      <c r="NFP11">
        <v>-49492793.479000002</v>
      </c>
      <c r="NFQ11">
        <v>-49492793.479000002</v>
      </c>
      <c r="NFR11">
        <v>-76292692.699900001</v>
      </c>
      <c r="NFS11">
        <v>-76292692.699900001</v>
      </c>
      <c r="NFT11">
        <v>-76292692.699900001</v>
      </c>
      <c r="NFU11">
        <v>-76292692.699900001</v>
      </c>
      <c r="NFV11">
        <v>-76292692.699900001</v>
      </c>
      <c r="NFW11">
        <v>-76292692.699900001</v>
      </c>
      <c r="NFX11">
        <v>-76292692.699900001</v>
      </c>
      <c r="NFY11">
        <v>-76292692.699900001</v>
      </c>
      <c r="NFZ11">
        <v>-76292692.699900001</v>
      </c>
      <c r="NGA11">
        <v>-76292692.699900001</v>
      </c>
      <c r="NGB11">
        <v>-76292692.699900001</v>
      </c>
      <c r="NGC11">
        <v>-76292692.699900001</v>
      </c>
      <c r="NGD11">
        <v>-76292692.699900001</v>
      </c>
      <c r="NGE11">
        <v>-76292692.699900001</v>
      </c>
      <c r="NGF11">
        <v>-76292692.699900001</v>
      </c>
      <c r="NGG11">
        <v>-76292692.699900001</v>
      </c>
      <c r="NGH11">
        <v>-76292692.699900001</v>
      </c>
      <c r="NGI11">
        <v>-76292692.699900001</v>
      </c>
      <c r="NGJ11">
        <v>-76292692.699900001</v>
      </c>
      <c r="NGK11">
        <v>-76292692.699900001</v>
      </c>
      <c r="NGL11">
        <v>-76292692.699900001</v>
      </c>
      <c r="NGM11">
        <v>-76292692.699900001</v>
      </c>
      <c r="NGN11">
        <v>-76292692.699900001</v>
      </c>
      <c r="NGO11">
        <v>-76292692.699900001</v>
      </c>
      <c r="NGP11">
        <v>-76292692.699900001</v>
      </c>
      <c r="NGQ11">
        <v>-76292692.699900001</v>
      </c>
      <c r="NGR11">
        <v>-76292692.699900001</v>
      </c>
      <c r="NGS11">
        <v>-76292692.699900001</v>
      </c>
      <c r="NGT11">
        <v>-76292692.699900001</v>
      </c>
      <c r="NGU11">
        <v>-76292692.699900001</v>
      </c>
      <c r="NGV11">
        <v>-76292692.699900001</v>
      </c>
      <c r="NGW11">
        <v>-76292692.699900001</v>
      </c>
      <c r="NGX11">
        <v>-76292692.699900001</v>
      </c>
      <c r="NGY11">
        <v>-76292692.699900001</v>
      </c>
      <c r="NGZ11">
        <v>-76292692.699900001</v>
      </c>
      <c r="NHA11">
        <v>-76292692.699900001</v>
      </c>
      <c r="NHB11">
        <v>-76292692.699900001</v>
      </c>
      <c r="NHC11">
        <v>-76292692.699900001</v>
      </c>
      <c r="NHD11">
        <v>-76292692.699900001</v>
      </c>
      <c r="NHE11">
        <v>-76292692.699900001</v>
      </c>
      <c r="NHF11">
        <v>-76292692.699900001</v>
      </c>
      <c r="NHG11">
        <v>-76292692.699900001</v>
      </c>
      <c r="NHH11">
        <v>-76292692.699900001</v>
      </c>
      <c r="NHI11">
        <v>-76292692.699900001</v>
      </c>
      <c r="NHJ11">
        <v>-118409530.56299999</v>
      </c>
      <c r="NHK11">
        <v>-118409530.56299999</v>
      </c>
      <c r="NHL11">
        <v>-118409530.56299999</v>
      </c>
      <c r="NHM11">
        <v>-118409530.56299999</v>
      </c>
      <c r="NHN11">
        <v>-118409530.56299999</v>
      </c>
      <c r="NHO11">
        <v>-118409530.56299999</v>
      </c>
      <c r="NHP11">
        <v>-118409530.56299999</v>
      </c>
      <c r="NHQ11">
        <v>-118409530.56299999</v>
      </c>
      <c r="NHR11">
        <v>-118409530.56299999</v>
      </c>
      <c r="NHS11">
        <v>-118409530.56299999</v>
      </c>
      <c r="NHT11">
        <v>-118409530.56299999</v>
      </c>
      <c r="NHU11">
        <v>-118409530.56299999</v>
      </c>
      <c r="NHV11">
        <v>-118409530.56299999</v>
      </c>
      <c r="NHW11">
        <v>-118409530.56299999</v>
      </c>
      <c r="NHX11">
        <v>-118409530.56299999</v>
      </c>
      <c r="NHY11">
        <v>-118409530.56299999</v>
      </c>
      <c r="NHZ11">
        <v>-118409530.56299999</v>
      </c>
      <c r="NIA11">
        <v>-118409530.56299999</v>
      </c>
      <c r="NIB11">
        <v>-118409530.56299999</v>
      </c>
      <c r="NIC11">
        <v>-118409530.56299999</v>
      </c>
      <c r="NID11">
        <v>-118409530.56299999</v>
      </c>
      <c r="NIE11">
        <v>-118409530.56299999</v>
      </c>
      <c r="NIF11">
        <v>-118409530.56299999</v>
      </c>
      <c r="NIG11">
        <v>-118409530.56299999</v>
      </c>
      <c r="NIH11">
        <v>-118409530.56299999</v>
      </c>
      <c r="NII11">
        <v>-118409530.56299999</v>
      </c>
      <c r="NIJ11">
        <v>-118409530.56299999</v>
      </c>
      <c r="NIK11">
        <v>-118409530.56299999</v>
      </c>
      <c r="NIL11">
        <v>-118409530.56299999</v>
      </c>
      <c r="NIM11">
        <v>-118409530.56299999</v>
      </c>
      <c r="NIN11">
        <v>-118409530.56299999</v>
      </c>
      <c r="NIO11">
        <v>-118409530.56299999</v>
      </c>
      <c r="NIP11">
        <v>-118409530.56299999</v>
      </c>
      <c r="NIQ11">
        <v>-118409530.56299999</v>
      </c>
      <c r="NIR11">
        <v>-118409530.56299999</v>
      </c>
      <c r="NIS11">
        <v>-118409530.56299999</v>
      </c>
      <c r="NIT11">
        <v>-118409530.56299999</v>
      </c>
      <c r="NIU11">
        <v>-118409530.56299999</v>
      </c>
      <c r="NIV11">
        <v>-118409530.56299999</v>
      </c>
      <c r="NIW11">
        <v>-118409530.56299999</v>
      </c>
      <c r="NIX11">
        <v>-118409530.56299999</v>
      </c>
      <c r="NIY11">
        <v>-118409530.56299999</v>
      </c>
      <c r="NIZ11">
        <v>-118409530.56299999</v>
      </c>
      <c r="NJA11">
        <v>-118409530.56299999</v>
      </c>
      <c r="NJB11">
        <v>-20465752.285399999</v>
      </c>
      <c r="NJC11">
        <v>-18829356.366700001</v>
      </c>
      <c r="NJD11">
        <v>-17376380.2689</v>
      </c>
      <c r="NJE11">
        <v>-16030242.2941</v>
      </c>
      <c r="NJF11">
        <v>-14697282.9846</v>
      </c>
      <c r="NJG11">
        <v>-13266560.844000001</v>
      </c>
      <c r="NJH11">
        <v>-11616436.403899999</v>
      </c>
      <c r="NJI11">
        <v>-9632170.4645799994</v>
      </c>
      <c r="NJJ11">
        <v>-7236563.5341299996</v>
      </c>
      <c r="NJK11">
        <v>-4407723.9780000001</v>
      </c>
      <c r="NJL11">
        <v>-1322924.4910599999</v>
      </c>
      <c r="NJM11">
        <v>-18104243.965300001</v>
      </c>
      <c r="NJN11">
        <v>-15494893.1899</v>
      </c>
      <c r="NJO11">
        <v>-12776606.7052</v>
      </c>
      <c r="NJP11">
        <v>-9797519.6827300005</v>
      </c>
      <c r="NJQ11">
        <v>-6379881.5237800004</v>
      </c>
      <c r="NJR11">
        <v>-2329846.74016</v>
      </c>
      <c r="NJS11">
        <v>2536066.3508000001</v>
      </c>
      <c r="NJT11">
        <v>8341841.4661400001</v>
      </c>
      <c r="NJU11">
        <v>15666327.9552</v>
      </c>
      <c r="NJV11">
        <v>25046517.031800002</v>
      </c>
      <c r="NJW11">
        <v>30249697.2861</v>
      </c>
      <c r="NJX11">
        <v>-20465752.285399999</v>
      </c>
      <c r="NJY11">
        <v>-18703163.186999999</v>
      </c>
      <c r="NJZ11">
        <v>-17129082.296300001</v>
      </c>
      <c r="NKA11">
        <v>-15718613.3555</v>
      </c>
      <c r="NKB11">
        <v>-14291651.304400001</v>
      </c>
      <c r="NKC11">
        <v>-12637709.0233</v>
      </c>
      <c r="NKD11">
        <v>-10843719.7853</v>
      </c>
      <c r="NKE11">
        <v>-8800196.1464600004</v>
      </c>
      <c r="NKF11">
        <v>-6054524.1616900004</v>
      </c>
      <c r="NKG11">
        <v>-3305724.0144400001</v>
      </c>
      <c r="NKH11">
        <v>-1322924.4910599999</v>
      </c>
      <c r="NKI11">
        <v>-18104243.965300001</v>
      </c>
      <c r="NKJ11">
        <v>-15263286.5515</v>
      </c>
      <c r="NKK11">
        <v>-12288175.4323</v>
      </c>
      <c r="NKL11">
        <v>-9082932.4251799993</v>
      </c>
      <c r="NKM11">
        <v>-5026085.6117099999</v>
      </c>
      <c r="NKN11">
        <v>-277644.585142</v>
      </c>
      <c r="NKO11">
        <v>5075358.66873</v>
      </c>
      <c r="NKP11">
        <v>13314374.376499999</v>
      </c>
      <c r="NKQ11">
        <v>21735233.073600002</v>
      </c>
      <c r="NKR11">
        <v>27100603.8202</v>
      </c>
      <c r="NKS11">
        <v>30249697.2861</v>
      </c>
      <c r="NKT11">
        <v>-29831687.4507</v>
      </c>
      <c r="NKU11">
        <v>-26848277.087900002</v>
      </c>
      <c r="NKV11">
        <v>-23990752.195900001</v>
      </c>
      <c r="NKW11">
        <v>-21103733.290899999</v>
      </c>
      <c r="NKX11">
        <v>-18001306.2031</v>
      </c>
      <c r="NKY11">
        <v>-14471899.199100001</v>
      </c>
      <c r="NKZ11">
        <v>-10298606.5974</v>
      </c>
      <c r="NLA11">
        <v>-5302308.9509300003</v>
      </c>
      <c r="NLB11">
        <v>590933.159797</v>
      </c>
      <c r="NLC11">
        <v>7320294.8271399997</v>
      </c>
      <c r="NLD11">
        <v>14379399.9277</v>
      </c>
      <c r="NLE11">
        <v>-25108670.810699999</v>
      </c>
      <c r="NLF11">
        <v>-20179350.734299999</v>
      </c>
      <c r="NLG11">
        <v>-14791205.068499999</v>
      </c>
      <c r="NLH11">
        <v>-8638288.0681599993</v>
      </c>
      <c r="NLI11">
        <v>-1366503.28143</v>
      </c>
      <c r="NLJ11">
        <v>7401529.0086500002</v>
      </c>
      <c r="NLK11">
        <v>18006398.912</v>
      </c>
      <c r="NLL11">
        <v>30645714.910500001</v>
      </c>
      <c r="NLM11">
        <v>46474150.088100001</v>
      </c>
      <c r="NLN11">
        <v>66516995.1655</v>
      </c>
      <c r="NLO11">
        <v>77524643.482099995</v>
      </c>
      <c r="NLP11">
        <v>-29831687.4507</v>
      </c>
      <c r="NLQ11">
        <v>-26618216.726</v>
      </c>
      <c r="NLR11">
        <v>-23507304.388099998</v>
      </c>
      <c r="NLS11">
        <v>-20448284.282400001</v>
      </c>
      <c r="NLT11">
        <v>-17091606.190299999</v>
      </c>
      <c r="NLU11">
        <v>-12998691.0811</v>
      </c>
      <c r="NLV11">
        <v>-8457482.9728699997</v>
      </c>
      <c r="NLW11">
        <v>-3325491.6181899998</v>
      </c>
      <c r="NLX11">
        <v>3358266.34088</v>
      </c>
      <c r="NLY11">
        <v>9846645.6526699997</v>
      </c>
      <c r="NLZ11">
        <v>14379399.9277</v>
      </c>
      <c r="NMA11">
        <v>-25108670.810699999</v>
      </c>
      <c r="NMB11">
        <v>-19741742.5112</v>
      </c>
      <c r="NMC11">
        <v>-13826056.1317</v>
      </c>
      <c r="NMD11">
        <v>-7174141.4947499996</v>
      </c>
      <c r="NME11">
        <v>1480917.98285</v>
      </c>
      <c r="NMF11">
        <v>11779725.317500001</v>
      </c>
      <c r="NMG11">
        <v>23450682.2337</v>
      </c>
      <c r="NMH11">
        <v>41297761.755099997</v>
      </c>
      <c r="NMI11">
        <v>59408818.672499999</v>
      </c>
      <c r="NMJ11">
        <v>70864314.666999996</v>
      </c>
      <c r="NMK11">
        <v>77524643.482099995</v>
      </c>
      <c r="NML11">
        <v>-42850178.218000002</v>
      </c>
      <c r="NMM11">
        <v>-37324190.673100002</v>
      </c>
      <c r="NMN11">
        <v>-31685255.957899999</v>
      </c>
      <c r="NMO11">
        <v>-25619362.524599999</v>
      </c>
      <c r="NMP11">
        <v>-18756921.218800001</v>
      </c>
      <c r="NMQ11">
        <v>-10690511.5656</v>
      </c>
      <c r="NMR11">
        <v>-1026341.07959</v>
      </c>
      <c r="NMS11">
        <v>10517551.926200001</v>
      </c>
      <c r="NMT11">
        <v>23967296.087299999</v>
      </c>
      <c r="NMU11">
        <v>39043031.810900003</v>
      </c>
      <c r="NMV11">
        <v>54502612.215999998</v>
      </c>
      <c r="NMW11">
        <v>-33404144.937899999</v>
      </c>
      <c r="NMX11">
        <v>-23986337.965799998</v>
      </c>
      <c r="NMY11">
        <v>-13286161.7031</v>
      </c>
      <c r="NMZ11">
        <v>-688472.07914199994</v>
      </c>
      <c r="NNA11">
        <v>14512684.624500001</v>
      </c>
      <c r="NNB11">
        <v>33056344.849800002</v>
      </c>
      <c r="NNC11">
        <v>55583669.939199999</v>
      </c>
      <c r="NND11">
        <v>82413599.649100006</v>
      </c>
      <c r="NNE11">
        <v>115850533.473</v>
      </c>
      <c r="NNF11">
        <v>157871069.005</v>
      </c>
      <c r="NNG11">
        <v>180793099.32499999</v>
      </c>
      <c r="NNH11">
        <v>-42850178.218000002</v>
      </c>
      <c r="NNI11">
        <v>-36898070.526799999</v>
      </c>
      <c r="NNJ11">
        <v>-30735681.421500001</v>
      </c>
      <c r="NNK11">
        <v>-24260349.3825</v>
      </c>
      <c r="NNL11">
        <v>-16789359.164099999</v>
      </c>
      <c r="NNM11">
        <v>-7419205.2598400004</v>
      </c>
      <c r="NNN11">
        <v>3101919.5578800002</v>
      </c>
      <c r="NNO11">
        <v>14943174.1753</v>
      </c>
      <c r="NNP11">
        <v>30110250.4318</v>
      </c>
      <c r="NNQ11">
        <v>44581842.111400001</v>
      </c>
      <c r="NNR11">
        <v>54502612.215999998</v>
      </c>
      <c r="NNS11">
        <v>-33404144.937899999</v>
      </c>
      <c r="NNT11">
        <v>-23150116.768199999</v>
      </c>
      <c r="NNU11">
        <v>-11374071.673699999</v>
      </c>
      <c r="NNV11">
        <v>2292099.6444100002</v>
      </c>
      <c r="NNW11">
        <v>20418019.6358</v>
      </c>
      <c r="NNX11">
        <v>42225518.652400002</v>
      </c>
      <c r="NNY11">
        <v>67023859.424900003</v>
      </c>
      <c r="NNZ11">
        <v>104784271.37899999</v>
      </c>
      <c r="NOA11">
        <v>142921905</v>
      </c>
      <c r="NOB11">
        <v>166926340.09200001</v>
      </c>
      <c r="NOC11">
        <v>180793099.32499999</v>
      </c>
      <c r="NOD11">
        <v>24679132.712900002</v>
      </c>
      <c r="NOE11">
        <v>24679132.712900002</v>
      </c>
      <c r="NOF11">
        <v>24679132.712900002</v>
      </c>
      <c r="NOG11">
        <v>24679132.712900002</v>
      </c>
      <c r="NOH11">
        <v>24679132.712900002</v>
      </c>
      <c r="NOI11">
        <v>24679132.712900002</v>
      </c>
      <c r="NOJ11">
        <v>24679132.712900002</v>
      </c>
      <c r="NOK11">
        <v>24679132.712900002</v>
      </c>
      <c r="NOL11">
        <v>24679132.712900002</v>
      </c>
      <c r="NOM11">
        <v>24679132.712900002</v>
      </c>
      <c r="NON11">
        <v>24679132.712900002</v>
      </c>
      <c r="NOO11">
        <v>24618836.563000001</v>
      </c>
      <c r="NOP11">
        <v>24618836.563000001</v>
      </c>
      <c r="NOQ11">
        <v>24618836.563000001</v>
      </c>
      <c r="NOR11">
        <v>24618836.563000001</v>
      </c>
      <c r="NOS11">
        <v>24618836.563000001</v>
      </c>
      <c r="NOT11">
        <v>24618836.563000001</v>
      </c>
      <c r="NOU11">
        <v>24618836.563000001</v>
      </c>
      <c r="NOV11">
        <v>24618836.563000001</v>
      </c>
      <c r="NOW11">
        <v>24618836.563000001</v>
      </c>
      <c r="NOX11">
        <v>24618836.563000001</v>
      </c>
      <c r="NOY11">
        <v>24618836.563000001</v>
      </c>
      <c r="NOZ11">
        <v>24679132.712900002</v>
      </c>
      <c r="NPA11">
        <v>24679132.712900002</v>
      </c>
      <c r="NPB11">
        <v>24679132.712900002</v>
      </c>
      <c r="NPC11">
        <v>24679132.712900002</v>
      </c>
      <c r="NPD11">
        <v>24679132.712900002</v>
      </c>
      <c r="NPE11">
        <v>24679132.712900002</v>
      </c>
      <c r="NPF11">
        <v>24679132.712900002</v>
      </c>
      <c r="NPG11">
        <v>24679132.712900002</v>
      </c>
      <c r="NPH11">
        <v>24679132.712900002</v>
      </c>
      <c r="NPI11">
        <v>24679132.712900002</v>
      </c>
      <c r="NPJ11">
        <v>24679132.712900002</v>
      </c>
      <c r="NPK11">
        <v>24618836.563000001</v>
      </c>
      <c r="NPL11">
        <v>24618836.563000001</v>
      </c>
      <c r="NPM11">
        <v>24618836.563000001</v>
      </c>
      <c r="NPN11">
        <v>24618836.563000001</v>
      </c>
      <c r="NPO11">
        <v>24618836.563000001</v>
      </c>
      <c r="NPP11">
        <v>24618836.563000001</v>
      </c>
      <c r="NPQ11">
        <v>24618836.563000001</v>
      </c>
      <c r="NPR11">
        <v>24618836.563000001</v>
      </c>
      <c r="NPS11">
        <v>24618836.563000001</v>
      </c>
      <c r="NPT11">
        <v>24618836.563000001</v>
      </c>
      <c r="NPU11">
        <v>24618836.563000001</v>
      </c>
      <c r="NPV11">
        <v>50474052.484899998</v>
      </c>
      <c r="NPW11">
        <v>50474052.484899998</v>
      </c>
      <c r="NPX11">
        <v>50474052.484899998</v>
      </c>
      <c r="NPY11">
        <v>50474052.484899998</v>
      </c>
      <c r="NPZ11">
        <v>50474052.484899998</v>
      </c>
      <c r="NQA11">
        <v>50474052.484899998</v>
      </c>
      <c r="NQB11">
        <v>50474052.484899998</v>
      </c>
      <c r="NQC11">
        <v>50474052.484899998</v>
      </c>
      <c r="NQD11">
        <v>50474052.484899998</v>
      </c>
      <c r="NQE11">
        <v>50474052.484899998</v>
      </c>
      <c r="NQF11">
        <v>50474052.484899998</v>
      </c>
      <c r="NQG11">
        <v>50358263.642399997</v>
      </c>
      <c r="NQH11">
        <v>50358263.642399997</v>
      </c>
      <c r="NQI11">
        <v>50358263.642399997</v>
      </c>
      <c r="NQJ11">
        <v>50358263.642399997</v>
      </c>
      <c r="NQK11">
        <v>50358263.642399997</v>
      </c>
      <c r="NQL11">
        <v>50358263.642399997</v>
      </c>
      <c r="NQM11">
        <v>50358263.642399997</v>
      </c>
      <c r="NQN11">
        <v>50358263.642399997</v>
      </c>
      <c r="NQO11">
        <v>50358263.642399997</v>
      </c>
      <c r="NQP11">
        <v>50358263.642399997</v>
      </c>
      <c r="NQQ11">
        <v>50358263.642399997</v>
      </c>
      <c r="NQR11">
        <v>50474052.484899998</v>
      </c>
      <c r="NQS11">
        <v>50474052.484899998</v>
      </c>
      <c r="NQT11">
        <v>50474052.484899998</v>
      </c>
      <c r="NQU11">
        <v>50474052.484899998</v>
      </c>
      <c r="NQV11">
        <v>50474052.484899998</v>
      </c>
      <c r="NQW11">
        <v>50474052.484899998</v>
      </c>
      <c r="NQX11">
        <v>50474052.484899998</v>
      </c>
      <c r="NQY11">
        <v>50474052.484899998</v>
      </c>
      <c r="NQZ11">
        <v>50474052.484899998</v>
      </c>
      <c r="NRA11">
        <v>50474052.484899998</v>
      </c>
      <c r="NRB11">
        <v>50474052.484899998</v>
      </c>
      <c r="NRC11">
        <v>50358263.642399997</v>
      </c>
      <c r="NRD11">
        <v>50358263.642399997</v>
      </c>
      <c r="NRE11">
        <v>50358263.642399997</v>
      </c>
      <c r="NRF11">
        <v>50358263.642399997</v>
      </c>
      <c r="NRG11">
        <v>50358263.642399997</v>
      </c>
      <c r="NRH11">
        <v>50358263.642399997</v>
      </c>
      <c r="NRI11">
        <v>50358263.642399997</v>
      </c>
      <c r="NRJ11">
        <v>50358263.642399997</v>
      </c>
      <c r="NRK11">
        <v>50358263.642399997</v>
      </c>
      <c r="NRL11">
        <v>50358263.642399997</v>
      </c>
      <c r="NRM11">
        <v>50358263.642399997</v>
      </c>
      <c r="NRN11">
        <v>104008893.395</v>
      </c>
      <c r="NRO11">
        <v>104008893.395</v>
      </c>
      <c r="NRP11">
        <v>104008893.395</v>
      </c>
      <c r="NRQ11">
        <v>104008893.395</v>
      </c>
      <c r="NRR11">
        <v>104008893.395</v>
      </c>
      <c r="NRS11">
        <v>104008893.395</v>
      </c>
      <c r="NRT11">
        <v>104008893.395</v>
      </c>
      <c r="NRU11">
        <v>104008893.395</v>
      </c>
      <c r="NRV11">
        <v>104008893.395</v>
      </c>
      <c r="NRW11">
        <v>104008893.395</v>
      </c>
      <c r="NRX11">
        <v>104008893.395</v>
      </c>
      <c r="NRY11">
        <v>103782119.167</v>
      </c>
      <c r="NRZ11">
        <v>103782119.167</v>
      </c>
      <c r="NSA11">
        <v>103782119.167</v>
      </c>
      <c r="NSB11">
        <v>103782119.167</v>
      </c>
      <c r="NSC11">
        <v>103782119.167</v>
      </c>
      <c r="NSD11">
        <v>103782119.167</v>
      </c>
      <c r="NSE11">
        <v>103782119.167</v>
      </c>
      <c r="NSF11">
        <v>103782119.167</v>
      </c>
      <c r="NSG11">
        <v>103782119.167</v>
      </c>
      <c r="NSH11">
        <v>103782119.167</v>
      </c>
      <c r="NSI11">
        <v>103782119.167</v>
      </c>
      <c r="NSJ11">
        <v>104008893.395</v>
      </c>
      <c r="NSK11">
        <v>104008893.395</v>
      </c>
      <c r="NSL11">
        <v>104008893.395</v>
      </c>
      <c r="NSM11">
        <v>104008893.395</v>
      </c>
      <c r="NSN11">
        <v>104008893.395</v>
      </c>
      <c r="NSO11">
        <v>104008893.395</v>
      </c>
      <c r="NSP11">
        <v>104008893.395</v>
      </c>
      <c r="NSQ11">
        <v>104008893.395</v>
      </c>
      <c r="NSR11">
        <v>104008893.395</v>
      </c>
      <c r="NSS11">
        <v>104008893.395</v>
      </c>
      <c r="NST11">
        <v>104008893.395</v>
      </c>
      <c r="NSU11">
        <v>103782119.167</v>
      </c>
      <c r="NSV11">
        <v>103782119.167</v>
      </c>
      <c r="NSW11">
        <v>103782119.167</v>
      </c>
      <c r="NSX11">
        <v>103782119.167</v>
      </c>
      <c r="NSY11">
        <v>103782119.167</v>
      </c>
      <c r="NSZ11">
        <v>103782119.167</v>
      </c>
      <c r="NTA11">
        <v>103782119.167</v>
      </c>
      <c r="NTB11">
        <v>103782119.167</v>
      </c>
      <c r="NTC11">
        <v>103782119.167</v>
      </c>
      <c r="NTD11">
        <v>103782119.167</v>
      </c>
      <c r="NTE11">
        <v>103782119.167</v>
      </c>
      <c r="NTF11">
        <v>-1871.1815907499999</v>
      </c>
      <c r="NTG11">
        <v>-1871.1815907499999</v>
      </c>
      <c r="NTH11">
        <v>-1871.1815907499999</v>
      </c>
      <c r="NTI11">
        <v>-1871.1815907499999</v>
      </c>
      <c r="NTJ11">
        <v>-1871.1815907499999</v>
      </c>
      <c r="NTK11">
        <v>-1871.1815907499999</v>
      </c>
      <c r="NTL11">
        <v>-1871.1815907499999</v>
      </c>
      <c r="NTM11">
        <v>-1871.1815907499999</v>
      </c>
      <c r="NTN11">
        <v>-1871.1815907499999</v>
      </c>
      <c r="NTO11">
        <v>-1871.1815907499999</v>
      </c>
      <c r="NTP11">
        <v>-1871.1815907499999</v>
      </c>
      <c r="NTQ11">
        <v>-1871.1815907499999</v>
      </c>
      <c r="NTR11">
        <v>-1871.1815907499999</v>
      </c>
      <c r="NTS11">
        <v>-1871.1815907499999</v>
      </c>
      <c r="NTT11">
        <v>-1871.1815907499999</v>
      </c>
      <c r="NTU11">
        <v>-1871.1815907499999</v>
      </c>
      <c r="NTV11">
        <v>-1871.1815907499999</v>
      </c>
      <c r="NTW11">
        <v>-1871.1815907499999</v>
      </c>
      <c r="NTX11">
        <v>-1871.1815907499999</v>
      </c>
      <c r="NTY11">
        <v>-1871.1815907499999</v>
      </c>
      <c r="NTZ11">
        <v>-1871.1815907499999</v>
      </c>
      <c r="NUA11">
        <v>-1871.1815907499999</v>
      </c>
      <c r="NUB11">
        <v>-1871.1815907499999</v>
      </c>
      <c r="NUC11">
        <v>-1871.1815907499999</v>
      </c>
      <c r="NUD11">
        <v>-1871.1815907499999</v>
      </c>
      <c r="NUE11">
        <v>-1871.1815907499999</v>
      </c>
      <c r="NUF11">
        <v>-1871.1815907499999</v>
      </c>
      <c r="NUG11">
        <v>-1871.1815907499999</v>
      </c>
      <c r="NUH11">
        <v>-1871.1815907499999</v>
      </c>
      <c r="NUI11">
        <v>-1871.1815907499999</v>
      </c>
      <c r="NUJ11">
        <v>-1871.1815907499999</v>
      </c>
      <c r="NUK11">
        <v>-1871.1815907499999</v>
      </c>
      <c r="NUL11">
        <v>-1871.1815907499999</v>
      </c>
      <c r="NUM11">
        <v>-1871.1815907499999</v>
      </c>
      <c r="NUN11">
        <v>-1871.1815907499999</v>
      </c>
      <c r="NUO11">
        <v>-1871.1815907499999</v>
      </c>
      <c r="NUP11">
        <v>-1871.1815907499999</v>
      </c>
      <c r="NUQ11">
        <v>-1871.1815907499999</v>
      </c>
      <c r="NUR11">
        <v>-1871.1815907499999</v>
      </c>
      <c r="NUS11">
        <v>-1871.1815907499999</v>
      </c>
      <c r="NUT11">
        <v>-1871.1815907499999</v>
      </c>
      <c r="NUU11">
        <v>-1871.1815907499999</v>
      </c>
      <c r="NUV11">
        <v>-1871.1815907499999</v>
      </c>
      <c r="NUW11">
        <v>-1871.1815907499999</v>
      </c>
      <c r="NUX11">
        <v>-3401.21731585</v>
      </c>
      <c r="NUY11">
        <v>-3401.21731585</v>
      </c>
      <c r="NUZ11">
        <v>-3401.21731585</v>
      </c>
      <c r="NVA11">
        <v>-3401.21731585</v>
      </c>
      <c r="NVB11">
        <v>-3401.21731585</v>
      </c>
      <c r="NVC11">
        <v>-3401.21731585</v>
      </c>
      <c r="NVD11">
        <v>-3401.21731585</v>
      </c>
      <c r="NVE11">
        <v>-3401.21731585</v>
      </c>
      <c r="NVF11">
        <v>-3401.21731585</v>
      </c>
      <c r="NVG11">
        <v>-3401.21731585</v>
      </c>
      <c r="NVH11">
        <v>-3401.21731585</v>
      </c>
      <c r="NVI11">
        <v>-3401.21731585</v>
      </c>
      <c r="NVJ11">
        <v>-3401.21731585</v>
      </c>
      <c r="NVK11">
        <v>-3401.21731585</v>
      </c>
      <c r="NVL11">
        <v>-3401.21731585</v>
      </c>
      <c r="NVM11">
        <v>-3401.21731585</v>
      </c>
      <c r="NVN11">
        <v>-3401.21731585</v>
      </c>
      <c r="NVO11">
        <v>-3401.21731585</v>
      </c>
      <c r="NVP11">
        <v>-3401.21731585</v>
      </c>
      <c r="NVQ11">
        <v>-3401.21731585</v>
      </c>
      <c r="NVR11">
        <v>-3401.21731585</v>
      </c>
      <c r="NVS11">
        <v>-3401.21731585</v>
      </c>
      <c r="NVT11">
        <v>-3401.21731585</v>
      </c>
      <c r="NVU11">
        <v>-3401.21731585</v>
      </c>
      <c r="NVV11">
        <v>-3401.21731585</v>
      </c>
      <c r="NVW11">
        <v>-3401.21731585</v>
      </c>
      <c r="NVX11">
        <v>-3401.21731585</v>
      </c>
      <c r="NVY11">
        <v>-3401.21731585</v>
      </c>
      <c r="NVZ11">
        <v>-3401.21731585</v>
      </c>
      <c r="NWA11">
        <v>-3401.21731585</v>
      </c>
      <c r="NWB11">
        <v>-3401.21731585</v>
      </c>
      <c r="NWC11">
        <v>-3401.21731585</v>
      </c>
      <c r="NWD11">
        <v>-3401.21731585</v>
      </c>
      <c r="NWE11">
        <v>-3401.21731585</v>
      </c>
      <c r="NWF11">
        <v>-3401.21731585</v>
      </c>
      <c r="NWG11">
        <v>-3401.21731585</v>
      </c>
      <c r="NWH11">
        <v>-3401.21731585</v>
      </c>
      <c r="NWI11">
        <v>-3401.21731585</v>
      </c>
      <c r="NWJ11">
        <v>-3401.21731585</v>
      </c>
      <c r="NWK11">
        <v>-3401.21731585</v>
      </c>
      <c r="NWL11">
        <v>-3401.21731585</v>
      </c>
      <c r="NWM11">
        <v>-3401.21731585</v>
      </c>
      <c r="NWN11">
        <v>-3401.21731585</v>
      </c>
      <c r="NWO11">
        <v>-3401.21731585</v>
      </c>
      <c r="NWP11">
        <v>-6461.2887660400002</v>
      </c>
      <c r="NWQ11">
        <v>-6461.2887660400002</v>
      </c>
      <c r="NWR11">
        <v>-6461.2887660400002</v>
      </c>
      <c r="NWS11">
        <v>-6461.2887660400002</v>
      </c>
      <c r="NWT11">
        <v>-6461.2887660400002</v>
      </c>
      <c r="NWU11">
        <v>-6461.2887660400002</v>
      </c>
      <c r="NWV11">
        <v>-6461.2887660400002</v>
      </c>
      <c r="NWW11">
        <v>-6461.2887660400002</v>
      </c>
      <c r="NWX11">
        <v>-6461.2887660400002</v>
      </c>
      <c r="NWY11">
        <v>-6461.2887660400002</v>
      </c>
      <c r="NWZ11">
        <v>-6461.2887660400002</v>
      </c>
      <c r="NXA11">
        <v>-6461.2887660400002</v>
      </c>
      <c r="NXB11">
        <v>-6461.2887660400002</v>
      </c>
      <c r="NXC11">
        <v>-6461.2887660400002</v>
      </c>
      <c r="NXD11">
        <v>-6461.2887660400002</v>
      </c>
      <c r="NXE11">
        <v>-6461.2887660400002</v>
      </c>
      <c r="NXF11">
        <v>-6461.2887660400002</v>
      </c>
      <c r="NXG11">
        <v>-6461.2887660400002</v>
      </c>
      <c r="NXH11">
        <v>-6461.2887660400002</v>
      </c>
      <c r="NXI11">
        <v>-6461.2887660400002</v>
      </c>
      <c r="NXJ11">
        <v>-6461.2887660400002</v>
      </c>
      <c r="NXK11">
        <v>-6461.2887660400002</v>
      </c>
      <c r="NXL11">
        <v>-6461.2887660400002</v>
      </c>
      <c r="NXM11">
        <v>-6461.2887660400002</v>
      </c>
      <c r="NXN11">
        <v>-6461.2887660400002</v>
      </c>
      <c r="NXO11">
        <v>-6461.2887660400002</v>
      </c>
      <c r="NXP11">
        <v>-6461.2887660400002</v>
      </c>
      <c r="NXQ11">
        <v>-6461.2887660400002</v>
      </c>
      <c r="NXR11">
        <v>-6461.2887660400002</v>
      </c>
      <c r="NXS11">
        <v>-6461.2887660400002</v>
      </c>
      <c r="NXT11">
        <v>-6461.2887660400002</v>
      </c>
      <c r="NXU11">
        <v>-6461.2887660400002</v>
      </c>
      <c r="NXV11">
        <v>-6461.2887660400002</v>
      </c>
      <c r="NXW11">
        <v>-6461.2887660400002</v>
      </c>
      <c r="NXX11">
        <v>-6461.2887660400002</v>
      </c>
      <c r="NXY11">
        <v>-6461.2887660400002</v>
      </c>
      <c r="NXZ11">
        <v>-6461.2887660400002</v>
      </c>
      <c r="NYA11">
        <v>-6461.2887660400002</v>
      </c>
      <c r="NYB11">
        <v>-6461.2887660400002</v>
      </c>
      <c r="NYC11">
        <v>-6461.2887660400002</v>
      </c>
      <c r="NYD11">
        <v>-6461.2887660400002</v>
      </c>
      <c r="NYE11">
        <v>-6461.2887660400002</v>
      </c>
      <c r="NYF11">
        <v>-6461.2887660400002</v>
      </c>
      <c r="NYG11">
        <v>-6461.2887660400002</v>
      </c>
      <c r="NYH11">
        <v>-237054.54360100001</v>
      </c>
      <c r="NYI11">
        <v>-237054.54360100001</v>
      </c>
      <c r="NYJ11">
        <v>-237054.54360100001</v>
      </c>
      <c r="NYK11">
        <v>-237054.54360100001</v>
      </c>
      <c r="NYL11">
        <v>-237054.54360100001</v>
      </c>
      <c r="NYM11">
        <v>-237054.54360100001</v>
      </c>
      <c r="NYN11">
        <v>-237054.54360100001</v>
      </c>
      <c r="NYO11">
        <v>-237054.54360100001</v>
      </c>
      <c r="NYP11">
        <v>-237054.54360100001</v>
      </c>
      <c r="NYQ11">
        <v>-237054.54360100001</v>
      </c>
      <c r="NYR11">
        <v>-237054.54360100001</v>
      </c>
      <c r="NYS11">
        <v>-237054.54360100001</v>
      </c>
      <c r="NYT11">
        <v>-237054.54360100001</v>
      </c>
      <c r="NYU11">
        <v>-237054.54360100001</v>
      </c>
      <c r="NYV11">
        <v>-237054.54360100001</v>
      </c>
      <c r="NYW11">
        <v>-237054.54360100001</v>
      </c>
      <c r="NYX11">
        <v>-237054.54360100001</v>
      </c>
      <c r="NYY11">
        <v>-237054.54360100001</v>
      </c>
      <c r="NYZ11">
        <v>-237054.54360100001</v>
      </c>
      <c r="NZA11">
        <v>-237054.54360100001</v>
      </c>
      <c r="NZB11">
        <v>-237054.54360100001</v>
      </c>
      <c r="NZC11">
        <v>-237054.54360100001</v>
      </c>
      <c r="NZD11">
        <v>-237054.54360100001</v>
      </c>
      <c r="NZE11">
        <v>-237054.54360100001</v>
      </c>
      <c r="NZF11">
        <v>-237054.54360100001</v>
      </c>
      <c r="NZG11">
        <v>-237054.54360100001</v>
      </c>
      <c r="NZH11">
        <v>-237054.54360100001</v>
      </c>
      <c r="NZI11">
        <v>-237054.54360100001</v>
      </c>
      <c r="NZJ11">
        <v>-237054.54360100001</v>
      </c>
      <c r="NZK11">
        <v>-237054.54360100001</v>
      </c>
      <c r="NZL11">
        <v>-237054.54360100001</v>
      </c>
      <c r="NZM11">
        <v>-237054.54360100001</v>
      </c>
      <c r="NZN11">
        <v>-237054.54360100001</v>
      </c>
      <c r="NZO11">
        <v>-237054.54360100001</v>
      </c>
      <c r="NZP11">
        <v>-237054.54360100001</v>
      </c>
      <c r="NZQ11">
        <v>-237054.54360100001</v>
      </c>
      <c r="NZR11">
        <v>-237054.54360100001</v>
      </c>
      <c r="NZS11">
        <v>-237054.54360100001</v>
      </c>
      <c r="NZT11">
        <v>-237054.54360100001</v>
      </c>
      <c r="NZU11">
        <v>-237054.54360100001</v>
      </c>
      <c r="NZV11">
        <v>-237054.54360100001</v>
      </c>
      <c r="NZW11">
        <v>-237054.54360100001</v>
      </c>
      <c r="NZX11">
        <v>-237054.54360100001</v>
      </c>
      <c r="NZY11">
        <v>-237054.54360100001</v>
      </c>
      <c r="NZZ11">
        <v>-360870.23969800002</v>
      </c>
      <c r="OAA11">
        <v>-360870.23969800002</v>
      </c>
      <c r="OAB11">
        <v>-360870.23969800002</v>
      </c>
      <c r="OAC11">
        <v>-360870.23969800002</v>
      </c>
      <c r="OAD11">
        <v>-360870.23969800002</v>
      </c>
      <c r="OAE11">
        <v>-360870.23969800002</v>
      </c>
      <c r="OAF11">
        <v>-360870.23969800002</v>
      </c>
      <c r="OAG11">
        <v>-360870.23969800002</v>
      </c>
      <c r="OAH11">
        <v>-360870.23969800002</v>
      </c>
      <c r="OAI11">
        <v>-360870.23969800002</v>
      </c>
      <c r="OAJ11">
        <v>-360870.23969800002</v>
      </c>
      <c r="OAK11">
        <v>-360870.23969800002</v>
      </c>
      <c r="OAL11">
        <v>-360870.23969800002</v>
      </c>
      <c r="OAM11">
        <v>-360870.23969800002</v>
      </c>
      <c r="OAN11">
        <v>-360870.23969800002</v>
      </c>
      <c r="OAO11">
        <v>-360870.23969800002</v>
      </c>
      <c r="OAP11">
        <v>-360870.23969800002</v>
      </c>
      <c r="OAQ11">
        <v>-360870.23969800002</v>
      </c>
      <c r="OAR11">
        <v>-360870.23969800002</v>
      </c>
      <c r="OAS11">
        <v>-360870.23969800002</v>
      </c>
      <c r="OAT11">
        <v>-360870.23969800002</v>
      </c>
      <c r="OAU11">
        <v>-360870.23969800002</v>
      </c>
      <c r="OAV11">
        <v>-360870.23969800002</v>
      </c>
      <c r="OAW11">
        <v>-360870.23969800002</v>
      </c>
      <c r="OAX11">
        <v>-360870.23969800002</v>
      </c>
      <c r="OAY11">
        <v>-360870.23969800002</v>
      </c>
      <c r="OAZ11">
        <v>-360870.23969800002</v>
      </c>
      <c r="OBA11">
        <v>-360870.23969800002</v>
      </c>
      <c r="OBB11">
        <v>-360870.23969800002</v>
      </c>
      <c r="OBC11">
        <v>-360870.23969800002</v>
      </c>
      <c r="OBD11">
        <v>-360870.23969800002</v>
      </c>
      <c r="OBE11">
        <v>-360870.23969800002</v>
      </c>
      <c r="OBF11">
        <v>-360870.23969800002</v>
      </c>
      <c r="OBG11">
        <v>-360870.23969800002</v>
      </c>
      <c r="OBH11">
        <v>-360870.23969800002</v>
      </c>
      <c r="OBI11">
        <v>-360870.23969800002</v>
      </c>
      <c r="OBJ11">
        <v>-360870.23969800002</v>
      </c>
      <c r="OBK11">
        <v>-360870.23969800002</v>
      </c>
      <c r="OBL11">
        <v>-360870.23969800002</v>
      </c>
      <c r="OBM11">
        <v>-360870.23969800002</v>
      </c>
      <c r="OBN11">
        <v>-360870.23969800002</v>
      </c>
      <c r="OBO11">
        <v>-360870.23969800002</v>
      </c>
      <c r="OBP11">
        <v>-360870.23969800002</v>
      </c>
      <c r="OBQ11">
        <v>-360870.23969800002</v>
      </c>
      <c r="OBR11">
        <v>-550589.07064000005</v>
      </c>
      <c r="OBS11">
        <v>-550589.07064000005</v>
      </c>
      <c r="OBT11">
        <v>-550589.07064000005</v>
      </c>
      <c r="OBU11">
        <v>-550589.07064000005</v>
      </c>
      <c r="OBV11">
        <v>-550589.07064000005</v>
      </c>
      <c r="OBW11">
        <v>-550589.07064000005</v>
      </c>
      <c r="OBX11">
        <v>-550589.07064000005</v>
      </c>
      <c r="OBY11">
        <v>-550589.07064000005</v>
      </c>
      <c r="OBZ11">
        <v>-550589.07064000005</v>
      </c>
      <c r="OCA11">
        <v>-550589.07064000005</v>
      </c>
      <c r="OCB11">
        <v>-550589.07064000005</v>
      </c>
      <c r="OCC11">
        <v>-550589.07064000005</v>
      </c>
      <c r="OCD11">
        <v>-550589.07064000005</v>
      </c>
      <c r="OCE11">
        <v>-550589.07064000005</v>
      </c>
      <c r="OCF11">
        <v>-550589.07064000005</v>
      </c>
      <c r="OCG11">
        <v>-550589.07064000005</v>
      </c>
      <c r="OCH11">
        <v>-550589.07064000005</v>
      </c>
      <c r="OCI11">
        <v>-550589.07064000005</v>
      </c>
      <c r="OCJ11">
        <v>-550589.07064000005</v>
      </c>
      <c r="OCK11">
        <v>-550589.07064000005</v>
      </c>
      <c r="OCL11">
        <v>-550589.07064000005</v>
      </c>
      <c r="OCM11">
        <v>-550589.07064000005</v>
      </c>
      <c r="OCN11">
        <v>-550589.07064000005</v>
      </c>
      <c r="OCO11">
        <v>-550589.07064000005</v>
      </c>
      <c r="OCP11">
        <v>-550589.07064000005</v>
      </c>
      <c r="OCQ11">
        <v>-550589.07064000005</v>
      </c>
      <c r="OCR11">
        <v>-550589.07064000005</v>
      </c>
      <c r="OCS11">
        <v>-550589.07064000005</v>
      </c>
      <c r="OCT11">
        <v>-550589.07064000005</v>
      </c>
      <c r="OCU11">
        <v>-550589.07064000005</v>
      </c>
      <c r="OCV11">
        <v>-550589.07064000005</v>
      </c>
      <c r="OCW11">
        <v>-550589.07064000005</v>
      </c>
      <c r="OCX11">
        <v>-550589.07064000005</v>
      </c>
      <c r="OCY11">
        <v>-550589.07064000005</v>
      </c>
      <c r="OCZ11">
        <v>-550589.07064000005</v>
      </c>
      <c r="ODA11">
        <v>-550589.07064000005</v>
      </c>
      <c r="ODB11">
        <v>-550589.07064000005</v>
      </c>
      <c r="ODC11">
        <v>-550589.07064000005</v>
      </c>
      <c r="ODD11">
        <v>-550589.07064000005</v>
      </c>
      <c r="ODE11">
        <v>-550589.07064000005</v>
      </c>
      <c r="ODF11">
        <v>-550589.07064000005</v>
      </c>
      <c r="ODG11">
        <v>-550589.07064000005</v>
      </c>
      <c r="ODH11">
        <v>-550589.07064000005</v>
      </c>
      <c r="ODI11">
        <v>-550589.07064000005</v>
      </c>
      <c r="ODJ11">
        <v>-402453.62422</v>
      </c>
      <c r="ODK11">
        <v>-402453.62422</v>
      </c>
      <c r="ODL11">
        <v>-402453.62422</v>
      </c>
      <c r="ODM11">
        <v>-402453.62422</v>
      </c>
      <c r="ODN11">
        <v>-402453.62422</v>
      </c>
      <c r="ODO11">
        <v>-402453.62422</v>
      </c>
      <c r="ODP11">
        <v>-402453.62422</v>
      </c>
      <c r="ODQ11">
        <v>-402453.62422</v>
      </c>
      <c r="ODR11">
        <v>-402453.62422</v>
      </c>
      <c r="ODS11">
        <v>-402453.62422</v>
      </c>
      <c r="ODT11">
        <v>-402453.62422</v>
      </c>
      <c r="ODU11">
        <v>-402484.943402</v>
      </c>
      <c r="ODV11">
        <v>-402484.943402</v>
      </c>
      <c r="ODW11">
        <v>-402484.943402</v>
      </c>
      <c r="ODX11">
        <v>-402484.943402</v>
      </c>
      <c r="ODY11">
        <v>-402484.943402</v>
      </c>
      <c r="ODZ11">
        <v>-402484.943402</v>
      </c>
      <c r="OEA11">
        <v>-402484.943402</v>
      </c>
      <c r="OEB11">
        <v>-402484.943402</v>
      </c>
      <c r="OEC11">
        <v>-402484.943402</v>
      </c>
      <c r="OED11">
        <v>-402484.943402</v>
      </c>
      <c r="OEE11">
        <v>-402484.943402</v>
      </c>
      <c r="OEF11">
        <v>-402453.62422</v>
      </c>
      <c r="OEG11">
        <v>-402453.62422</v>
      </c>
      <c r="OEH11">
        <v>-402453.62422</v>
      </c>
      <c r="OEI11">
        <v>-402453.62422</v>
      </c>
      <c r="OEJ11">
        <v>-402453.62422</v>
      </c>
      <c r="OEK11">
        <v>-402453.62422</v>
      </c>
      <c r="OEL11">
        <v>-402453.62422</v>
      </c>
      <c r="OEM11">
        <v>-402453.62422</v>
      </c>
      <c r="OEN11">
        <v>-402453.62422</v>
      </c>
      <c r="OEO11">
        <v>-402453.62422</v>
      </c>
      <c r="OEP11">
        <v>-402453.62422</v>
      </c>
      <c r="OEQ11">
        <v>-402484.943402</v>
      </c>
      <c r="OER11">
        <v>-402484.943402</v>
      </c>
      <c r="OES11">
        <v>-402484.943402</v>
      </c>
      <c r="OET11">
        <v>-402484.943402</v>
      </c>
      <c r="OEU11">
        <v>-402484.943402</v>
      </c>
      <c r="OEV11">
        <v>-402484.943402</v>
      </c>
      <c r="OEW11">
        <v>-402484.943402</v>
      </c>
      <c r="OEX11">
        <v>-402484.943402</v>
      </c>
      <c r="OEY11">
        <v>-402484.943402</v>
      </c>
      <c r="OEZ11">
        <v>-402484.943402</v>
      </c>
      <c r="OFA11">
        <v>-402484.943402</v>
      </c>
      <c r="OFB11">
        <v>-603978.34994800005</v>
      </c>
      <c r="OFC11">
        <v>-603978.34994800005</v>
      </c>
      <c r="OFD11">
        <v>-603978.34994800005</v>
      </c>
      <c r="OFE11">
        <v>-603978.34994800005</v>
      </c>
      <c r="OFF11">
        <v>-603978.34994800005</v>
      </c>
      <c r="OFG11">
        <v>-603978.34994800005</v>
      </c>
      <c r="OFH11">
        <v>-603978.34994800005</v>
      </c>
      <c r="OFI11">
        <v>-603978.34994800005</v>
      </c>
      <c r="OFJ11">
        <v>-603978.34994800005</v>
      </c>
      <c r="OFK11">
        <v>-603978.34994800005</v>
      </c>
      <c r="OFL11">
        <v>-603978.34994800005</v>
      </c>
      <c r="OFM11">
        <v>-604037.77975999995</v>
      </c>
      <c r="OFN11">
        <v>-604037.77975999995</v>
      </c>
      <c r="OFO11">
        <v>-604037.77975999995</v>
      </c>
      <c r="OFP11">
        <v>-604037.77975999995</v>
      </c>
      <c r="OFQ11">
        <v>-604037.77975999995</v>
      </c>
      <c r="OFR11">
        <v>-604037.77975999995</v>
      </c>
      <c r="OFS11">
        <v>-604037.77975999995</v>
      </c>
      <c r="OFT11">
        <v>-604037.77975999995</v>
      </c>
      <c r="OFU11">
        <v>-604037.77975999995</v>
      </c>
      <c r="OFV11">
        <v>-604037.77975999995</v>
      </c>
      <c r="OFW11">
        <v>-604037.77975999995</v>
      </c>
      <c r="OFX11">
        <v>-603978.34994800005</v>
      </c>
      <c r="OFY11">
        <v>-603978.34994800005</v>
      </c>
      <c r="OFZ11">
        <v>-603978.34994800005</v>
      </c>
      <c r="OGA11">
        <v>-603978.34994800005</v>
      </c>
      <c r="OGB11">
        <v>-603978.34994800005</v>
      </c>
      <c r="OGC11">
        <v>-603978.34994800005</v>
      </c>
      <c r="OGD11">
        <v>-603978.34994800005</v>
      </c>
      <c r="OGE11">
        <v>-603978.34994800005</v>
      </c>
      <c r="OGF11">
        <v>-603978.34994800005</v>
      </c>
      <c r="OGG11">
        <v>-603978.34994800005</v>
      </c>
      <c r="OGH11">
        <v>-603978.34994800005</v>
      </c>
      <c r="OGI11">
        <v>-604037.77975999995</v>
      </c>
      <c r="OGJ11">
        <v>-604037.77975999995</v>
      </c>
      <c r="OGK11">
        <v>-604037.77975999995</v>
      </c>
      <c r="OGL11">
        <v>-604037.77975999995</v>
      </c>
      <c r="OGM11">
        <v>-604037.77975999995</v>
      </c>
      <c r="OGN11">
        <v>-604037.77975999995</v>
      </c>
      <c r="OGO11">
        <v>-604037.77975999995</v>
      </c>
      <c r="OGP11">
        <v>-604037.77975999995</v>
      </c>
      <c r="OGQ11">
        <v>-604037.77975999995</v>
      </c>
      <c r="OGR11">
        <v>-604037.77975999995</v>
      </c>
      <c r="OGS11">
        <v>-604037.77975999995</v>
      </c>
      <c r="OGT11">
        <v>-902507.72902099998</v>
      </c>
      <c r="OGU11">
        <v>-902507.72902099998</v>
      </c>
      <c r="OGV11">
        <v>-902507.72902099998</v>
      </c>
      <c r="OGW11">
        <v>-902507.72902099998</v>
      </c>
      <c r="OGX11">
        <v>-902507.72902099998</v>
      </c>
      <c r="OGY11">
        <v>-902507.72902099998</v>
      </c>
      <c r="OGZ11">
        <v>-902507.72902099998</v>
      </c>
      <c r="OHA11">
        <v>-902507.72902099998</v>
      </c>
      <c r="OHB11">
        <v>-902507.72902099998</v>
      </c>
      <c r="OHC11">
        <v>-902507.72902099998</v>
      </c>
      <c r="OHD11">
        <v>-902507.72902099998</v>
      </c>
      <c r="OHE11">
        <v>-902623.38009300001</v>
      </c>
      <c r="OHF11">
        <v>-902623.38009300001</v>
      </c>
      <c r="OHG11">
        <v>-902623.38009300001</v>
      </c>
      <c r="OHH11">
        <v>-902623.38009300001</v>
      </c>
      <c r="OHI11">
        <v>-902623.38009300001</v>
      </c>
      <c r="OHJ11">
        <v>-902623.38009300001</v>
      </c>
      <c r="OHK11">
        <v>-902623.38009300001</v>
      </c>
      <c r="OHL11">
        <v>-902623.38009300001</v>
      </c>
      <c r="OHM11">
        <v>-902623.38009300001</v>
      </c>
      <c r="OHN11">
        <v>-902623.38009300001</v>
      </c>
      <c r="OHO11">
        <v>-902623.38009300001</v>
      </c>
      <c r="OHP11">
        <v>-902507.72902099998</v>
      </c>
      <c r="OHQ11">
        <v>-902507.72902099998</v>
      </c>
      <c r="OHR11">
        <v>-902507.72902099998</v>
      </c>
      <c r="OHS11">
        <v>-902507.72902099998</v>
      </c>
      <c r="OHT11">
        <v>-902507.72902099998</v>
      </c>
      <c r="OHU11">
        <v>-902507.72902099998</v>
      </c>
      <c r="OHV11">
        <v>-902507.72902099998</v>
      </c>
      <c r="OHW11">
        <v>-902507.72902099998</v>
      </c>
      <c r="OHX11">
        <v>-902507.72902099998</v>
      </c>
      <c r="OHY11">
        <v>-902507.72902099998</v>
      </c>
      <c r="OHZ11">
        <v>-902507.72902099998</v>
      </c>
      <c r="OIA11">
        <v>-902623.38009300001</v>
      </c>
      <c r="OIB11">
        <v>-902623.38009300001</v>
      </c>
      <c r="OIC11">
        <v>-902623.38009300001</v>
      </c>
      <c r="OID11">
        <v>-902623.38009300001</v>
      </c>
      <c r="OIE11">
        <v>-902623.38009300001</v>
      </c>
      <c r="OIF11">
        <v>-902623.38009300001</v>
      </c>
      <c r="OIG11">
        <v>-902623.38009300001</v>
      </c>
      <c r="OIH11">
        <v>-902623.38009300001</v>
      </c>
      <c r="OII11">
        <v>-902623.38009300001</v>
      </c>
      <c r="OIJ11">
        <v>-902623.38009300001</v>
      </c>
      <c r="OIK11">
        <v>-902623.38009300001</v>
      </c>
      <c r="OIL11">
        <v>-446740.02189899998</v>
      </c>
      <c r="OIM11">
        <v>-446740.02189899998</v>
      </c>
      <c r="OIN11">
        <v>-446740.02189899998</v>
      </c>
      <c r="OIO11">
        <v>-446740.02189899998</v>
      </c>
      <c r="OIP11">
        <v>-446740.02189899998</v>
      </c>
      <c r="OIQ11">
        <v>-446740.02189899998</v>
      </c>
      <c r="OIR11">
        <v>-446740.02189899998</v>
      </c>
      <c r="OIS11">
        <v>-446740.02189899998</v>
      </c>
      <c r="OIT11">
        <v>-446740.02189899998</v>
      </c>
      <c r="OIU11">
        <v>-446740.02189899998</v>
      </c>
      <c r="OIV11">
        <v>-446740.02189899998</v>
      </c>
      <c r="OIW11">
        <v>-442238.62095900002</v>
      </c>
      <c r="OIX11">
        <v>-442238.62095900002</v>
      </c>
      <c r="OIY11">
        <v>-442238.62095900002</v>
      </c>
      <c r="OIZ11">
        <v>-442238.62095900002</v>
      </c>
      <c r="OJA11">
        <v>-442238.62095900002</v>
      </c>
      <c r="OJB11">
        <v>-442238.62095900002</v>
      </c>
      <c r="OJC11">
        <v>-442238.62095900002</v>
      </c>
      <c r="OJD11">
        <v>-442238.62095900002</v>
      </c>
      <c r="OJE11">
        <v>-442238.62095900002</v>
      </c>
      <c r="OJF11">
        <v>-442238.62095900002</v>
      </c>
      <c r="OJG11">
        <v>-442238.62095900002</v>
      </c>
      <c r="OJH11">
        <v>-446740.02189899998</v>
      </c>
      <c r="OJI11">
        <v>-446740.02189899998</v>
      </c>
      <c r="OJJ11">
        <v>-446740.02189899998</v>
      </c>
      <c r="OJK11">
        <v>-446740.02189899998</v>
      </c>
      <c r="OJL11">
        <v>-446740.02189899998</v>
      </c>
      <c r="OJM11">
        <v>-446740.02189899998</v>
      </c>
      <c r="OJN11">
        <v>-446740.02189899998</v>
      </c>
      <c r="OJO11">
        <v>-446740.02189899998</v>
      </c>
      <c r="OJP11">
        <v>-446740.02189899998</v>
      </c>
      <c r="OJQ11">
        <v>-446740.02189899998</v>
      </c>
      <c r="OJR11">
        <v>-446740.02189899998</v>
      </c>
      <c r="OJS11">
        <v>-442238.62095900002</v>
      </c>
      <c r="OJT11">
        <v>-442238.62095900002</v>
      </c>
      <c r="OJU11">
        <v>-442238.62095900002</v>
      </c>
      <c r="OJV11">
        <v>-442238.62095900002</v>
      </c>
      <c r="OJW11">
        <v>-442238.62095900002</v>
      </c>
      <c r="OJX11">
        <v>-442238.62095900002</v>
      </c>
      <c r="OJY11">
        <v>-442238.62095900002</v>
      </c>
      <c r="OJZ11">
        <v>-442238.62095900002</v>
      </c>
      <c r="OKA11">
        <v>-442238.62095900002</v>
      </c>
      <c r="OKB11">
        <v>-442238.62095900002</v>
      </c>
      <c r="OKC11">
        <v>-442238.62095900002</v>
      </c>
      <c r="OKD11">
        <v>-670848.340111</v>
      </c>
      <c r="OKE11">
        <v>-670848.340111</v>
      </c>
      <c r="OKF11">
        <v>-670848.340111</v>
      </c>
      <c r="OKG11">
        <v>-670848.340111</v>
      </c>
      <c r="OKH11">
        <v>-670848.340111</v>
      </c>
      <c r="OKI11">
        <v>-670848.340111</v>
      </c>
      <c r="OKJ11">
        <v>-670848.340111</v>
      </c>
      <c r="OKK11">
        <v>-670848.340111</v>
      </c>
      <c r="OKL11">
        <v>-670848.340111</v>
      </c>
      <c r="OKM11">
        <v>-670848.340111</v>
      </c>
      <c r="OKN11">
        <v>-670848.340111</v>
      </c>
      <c r="OKO11">
        <v>-662306.69254199998</v>
      </c>
      <c r="OKP11">
        <v>-662306.69254199998</v>
      </c>
      <c r="OKQ11">
        <v>-662306.69254199998</v>
      </c>
      <c r="OKR11">
        <v>-662306.69254199998</v>
      </c>
      <c r="OKS11">
        <v>-662306.69254199998</v>
      </c>
      <c r="OKT11">
        <v>-662306.69254199998</v>
      </c>
      <c r="OKU11">
        <v>-662306.69254199998</v>
      </c>
      <c r="OKV11">
        <v>-662306.69254199998</v>
      </c>
      <c r="OKW11">
        <v>-662306.69254199998</v>
      </c>
      <c r="OKX11">
        <v>-662306.69254199998</v>
      </c>
      <c r="OKY11">
        <v>-662306.69254199998</v>
      </c>
      <c r="OKZ11">
        <v>-670848.340111</v>
      </c>
      <c r="OLA11">
        <v>-670848.340111</v>
      </c>
      <c r="OLB11">
        <v>-670848.340111</v>
      </c>
      <c r="OLC11">
        <v>-670848.340111</v>
      </c>
      <c r="OLD11">
        <v>-670848.340111</v>
      </c>
      <c r="OLE11">
        <v>-670848.340111</v>
      </c>
      <c r="OLF11">
        <v>-670848.340111</v>
      </c>
      <c r="OLG11">
        <v>-670848.340111</v>
      </c>
      <c r="OLH11">
        <v>-670848.340111</v>
      </c>
      <c r="OLI11">
        <v>-670848.340111</v>
      </c>
      <c r="OLJ11">
        <v>-670848.340111</v>
      </c>
      <c r="OLK11">
        <v>-662306.69254199998</v>
      </c>
      <c r="OLL11">
        <v>-662306.69254199998</v>
      </c>
      <c r="OLM11">
        <v>-662306.69254199998</v>
      </c>
      <c r="OLN11">
        <v>-662306.69254199998</v>
      </c>
      <c r="OLO11">
        <v>-662306.69254199998</v>
      </c>
      <c r="OLP11">
        <v>-662306.69254199998</v>
      </c>
      <c r="OLQ11">
        <v>-662306.69254199998</v>
      </c>
      <c r="OLR11">
        <v>-662306.69254199998</v>
      </c>
      <c r="OLS11">
        <v>-662306.69254199998</v>
      </c>
      <c r="OLT11">
        <v>-662306.69254199998</v>
      </c>
      <c r="OLU11">
        <v>-662306.69254199998</v>
      </c>
      <c r="OLV11">
        <v>-1003317.03636</v>
      </c>
      <c r="OLW11">
        <v>-1003317.03636</v>
      </c>
      <c r="OLX11">
        <v>-1003317.03636</v>
      </c>
      <c r="OLY11">
        <v>-1003317.03636</v>
      </c>
      <c r="OLZ11">
        <v>-1003317.03636</v>
      </c>
      <c r="OMA11">
        <v>-1003317.03636</v>
      </c>
      <c r="OMB11">
        <v>-1003317.03636</v>
      </c>
      <c r="OMC11">
        <v>-1003317.03636</v>
      </c>
      <c r="OMD11">
        <v>-1003317.03636</v>
      </c>
      <c r="OME11">
        <v>-1003317.03636</v>
      </c>
      <c r="OMF11">
        <v>-1003317.03636</v>
      </c>
      <c r="OMG11">
        <v>-986694.89552599995</v>
      </c>
      <c r="OMH11">
        <v>-986694.89552599995</v>
      </c>
      <c r="OMI11">
        <v>-986694.89552599995</v>
      </c>
      <c r="OMJ11">
        <v>-986694.89552599995</v>
      </c>
      <c r="OMK11">
        <v>-986694.89552599995</v>
      </c>
      <c r="OML11">
        <v>-986694.89552599995</v>
      </c>
      <c r="OMM11">
        <v>-986694.89552599995</v>
      </c>
      <c r="OMN11">
        <v>-986694.89552599995</v>
      </c>
      <c r="OMO11">
        <v>-986694.89552599995</v>
      </c>
      <c r="OMP11">
        <v>-986694.89552599995</v>
      </c>
      <c r="OMQ11">
        <v>-986694.89552599995</v>
      </c>
      <c r="OMR11">
        <v>-1003317.03636</v>
      </c>
      <c r="OMS11">
        <v>-1003317.03636</v>
      </c>
      <c r="OMT11">
        <v>-1003317.03636</v>
      </c>
      <c r="OMU11">
        <v>-1003317.03636</v>
      </c>
      <c r="OMV11">
        <v>-1003317.03636</v>
      </c>
      <c r="OMW11">
        <v>-1003317.03636</v>
      </c>
      <c r="OMX11">
        <v>-1003317.03636</v>
      </c>
      <c r="OMY11">
        <v>-1003317.03636</v>
      </c>
      <c r="OMZ11">
        <v>-1003317.03636</v>
      </c>
      <c r="ONA11">
        <v>-1003317.03636</v>
      </c>
      <c r="ONB11">
        <v>-1003317.03636</v>
      </c>
      <c r="ONC11">
        <v>-986694.89552599995</v>
      </c>
      <c r="OND11">
        <v>-986694.89552599995</v>
      </c>
      <c r="ONE11">
        <v>-986694.89552599995</v>
      </c>
      <c r="ONF11">
        <v>-986694.89552599995</v>
      </c>
      <c r="ONG11">
        <v>-986694.89552599995</v>
      </c>
      <c r="ONH11">
        <v>-986694.89552599995</v>
      </c>
      <c r="ONI11">
        <v>-986694.89552599995</v>
      </c>
      <c r="ONJ11">
        <v>-986694.89552599995</v>
      </c>
      <c r="ONK11">
        <v>-986694.89552599995</v>
      </c>
      <c r="ONL11">
        <v>-986694.89552599995</v>
      </c>
      <c r="ONM11">
        <v>-986694.89552599995</v>
      </c>
      <c r="ONN11">
        <v>-2357465.1437499998</v>
      </c>
      <c r="ONO11">
        <v>-2357465.1437499998</v>
      </c>
      <c r="ONP11">
        <v>-2357465.1437499998</v>
      </c>
      <c r="ONQ11">
        <v>-2357465.1437499998</v>
      </c>
      <c r="ONR11">
        <v>-2357465.1437499998</v>
      </c>
      <c r="ONS11">
        <v>-2357465.1437499998</v>
      </c>
      <c r="ONT11">
        <v>-2357465.1437499998</v>
      </c>
      <c r="ONU11">
        <v>-2357465.1437499998</v>
      </c>
      <c r="ONV11">
        <v>-2357465.1437499998</v>
      </c>
      <c r="ONW11">
        <v>-2357465.1437499998</v>
      </c>
      <c r="ONX11">
        <v>-2357465.1437499998</v>
      </c>
      <c r="ONY11">
        <v>-2357620.8412000001</v>
      </c>
      <c r="ONZ11">
        <v>-2357620.8412000001</v>
      </c>
      <c r="OOA11">
        <v>-2357620.8412000001</v>
      </c>
      <c r="OOB11">
        <v>-2357620.8412000001</v>
      </c>
      <c r="OOC11">
        <v>-2357620.8412000001</v>
      </c>
      <c r="OOD11">
        <v>-2357620.8412000001</v>
      </c>
      <c r="OOE11">
        <v>-2357620.8412000001</v>
      </c>
      <c r="OOF11">
        <v>-2357620.8412000001</v>
      </c>
      <c r="OOG11">
        <v>-2357620.8412000001</v>
      </c>
      <c r="OOH11">
        <v>-2357620.8412000001</v>
      </c>
      <c r="OOI11">
        <v>-2357620.8412000001</v>
      </c>
      <c r="OOJ11">
        <v>-2357465.1437499998</v>
      </c>
      <c r="OOK11">
        <v>-2357465.1437499998</v>
      </c>
      <c r="OOL11">
        <v>-2357465.1437499998</v>
      </c>
      <c r="OOM11">
        <v>-2357465.1437499998</v>
      </c>
      <c r="OON11">
        <v>-2357465.1437499998</v>
      </c>
      <c r="OOO11">
        <v>-2357465.1437499998</v>
      </c>
      <c r="OOP11">
        <v>-2357465.1437499998</v>
      </c>
      <c r="OOQ11">
        <v>-2357465.1437499998</v>
      </c>
      <c r="OOR11">
        <v>-2357465.1437499998</v>
      </c>
      <c r="OOS11">
        <v>-2357465.1437499998</v>
      </c>
      <c r="OOT11">
        <v>-2357465.1437499998</v>
      </c>
      <c r="OOU11">
        <v>-2357620.8412000001</v>
      </c>
      <c r="OOV11">
        <v>-2357620.8412000001</v>
      </c>
      <c r="OOW11">
        <v>-2357620.8412000001</v>
      </c>
      <c r="OOX11">
        <v>-2357620.8412000001</v>
      </c>
      <c r="OOY11">
        <v>-2357620.8412000001</v>
      </c>
      <c r="OOZ11">
        <v>-2357620.8412000001</v>
      </c>
      <c r="OPA11">
        <v>-2357620.8412000001</v>
      </c>
      <c r="OPB11">
        <v>-2357620.8412000001</v>
      </c>
      <c r="OPC11">
        <v>-2357620.8412000001</v>
      </c>
      <c r="OPD11">
        <v>-2357620.8412000001</v>
      </c>
      <c r="OPE11">
        <v>-2357620.8412000001</v>
      </c>
      <c r="OPF11">
        <v>-2609604.8310799999</v>
      </c>
      <c r="OPG11">
        <v>-2609604.8310799999</v>
      </c>
      <c r="OPH11">
        <v>-2609604.8310799999</v>
      </c>
      <c r="OPI11">
        <v>-2609604.8310799999</v>
      </c>
      <c r="OPJ11">
        <v>-2609604.8310799999</v>
      </c>
      <c r="OPK11">
        <v>-2609604.8310799999</v>
      </c>
      <c r="OPL11">
        <v>-2609604.8310799999</v>
      </c>
      <c r="OPM11">
        <v>-2609604.8310799999</v>
      </c>
      <c r="OPN11">
        <v>-2609604.8310799999</v>
      </c>
      <c r="OPO11">
        <v>-2609604.8310799999</v>
      </c>
      <c r="OPP11">
        <v>-2609604.8310799999</v>
      </c>
      <c r="OPQ11">
        <v>-2609900.2752700001</v>
      </c>
      <c r="OPR11">
        <v>-2609900.2752700001</v>
      </c>
      <c r="OPS11">
        <v>-2609900.2752700001</v>
      </c>
      <c r="OPT11">
        <v>-2609900.2752700001</v>
      </c>
      <c r="OPU11">
        <v>-2609900.2752700001</v>
      </c>
      <c r="OPV11">
        <v>-2609900.2752700001</v>
      </c>
      <c r="OPW11">
        <v>-2609900.2752700001</v>
      </c>
      <c r="OPX11">
        <v>-2609900.2752700001</v>
      </c>
      <c r="OPY11">
        <v>-2609900.2752700001</v>
      </c>
      <c r="OPZ11">
        <v>-2609900.2752700001</v>
      </c>
      <c r="OQA11">
        <v>-2609900.2752700001</v>
      </c>
      <c r="OQB11">
        <v>-2609604.8310799999</v>
      </c>
      <c r="OQC11">
        <v>-2609604.8310799999</v>
      </c>
      <c r="OQD11">
        <v>-2609604.8310799999</v>
      </c>
      <c r="OQE11">
        <v>-2609604.8310799999</v>
      </c>
      <c r="OQF11">
        <v>-2609604.8310799999</v>
      </c>
      <c r="OQG11">
        <v>-2609604.8310799999</v>
      </c>
      <c r="OQH11">
        <v>-2609604.8310799999</v>
      </c>
      <c r="OQI11">
        <v>-2609604.8310799999</v>
      </c>
      <c r="OQJ11">
        <v>-2609604.8310799999</v>
      </c>
      <c r="OQK11">
        <v>-2609604.8310799999</v>
      </c>
      <c r="OQL11">
        <v>-2609604.8310799999</v>
      </c>
      <c r="OQM11">
        <v>-2609900.2752700001</v>
      </c>
      <c r="OQN11">
        <v>-2609900.2752700001</v>
      </c>
      <c r="OQO11">
        <v>-2609900.2752700001</v>
      </c>
      <c r="OQP11">
        <v>-2609900.2752700001</v>
      </c>
      <c r="OQQ11">
        <v>-2609900.2752700001</v>
      </c>
      <c r="OQR11">
        <v>-2609900.2752700001</v>
      </c>
      <c r="OQS11">
        <v>-2609900.2752700001</v>
      </c>
      <c r="OQT11">
        <v>-2609900.2752700001</v>
      </c>
      <c r="OQU11">
        <v>-2609900.2752700001</v>
      </c>
      <c r="OQV11">
        <v>-2609900.2752700001</v>
      </c>
      <c r="OQW11">
        <v>-2609900.2752700001</v>
      </c>
      <c r="OQX11">
        <v>-2983218.6221500002</v>
      </c>
      <c r="OQY11">
        <v>-2983218.6221500002</v>
      </c>
      <c r="OQZ11">
        <v>-2983218.6221500002</v>
      </c>
      <c r="ORA11">
        <v>-2983218.6221500002</v>
      </c>
      <c r="ORB11">
        <v>-2983218.6221500002</v>
      </c>
      <c r="ORC11">
        <v>-2983218.6221500002</v>
      </c>
      <c r="ORD11">
        <v>-2983218.6221500002</v>
      </c>
      <c r="ORE11">
        <v>-2983218.6221500002</v>
      </c>
      <c r="ORF11">
        <v>-2983218.6221500002</v>
      </c>
      <c r="ORG11">
        <v>-2983218.6221500002</v>
      </c>
      <c r="ORH11">
        <v>-2983218.6221500002</v>
      </c>
      <c r="ORI11">
        <v>-2983793.5598200001</v>
      </c>
      <c r="ORJ11">
        <v>-2983793.5598200001</v>
      </c>
      <c r="ORK11">
        <v>-2983793.5598200001</v>
      </c>
      <c r="ORL11">
        <v>-2983793.5598200001</v>
      </c>
      <c r="ORM11">
        <v>-2983793.5598200001</v>
      </c>
      <c r="ORN11">
        <v>-2983793.5598200001</v>
      </c>
      <c r="ORO11">
        <v>-2983793.5598200001</v>
      </c>
      <c r="ORP11">
        <v>-2983793.5598200001</v>
      </c>
      <c r="ORQ11">
        <v>-2983793.5598200001</v>
      </c>
      <c r="ORR11">
        <v>-2983793.5598200001</v>
      </c>
      <c r="ORS11">
        <v>-2983793.5598200001</v>
      </c>
      <c r="ORT11">
        <v>-2983218.6221500002</v>
      </c>
      <c r="ORU11">
        <v>-2983218.6221500002</v>
      </c>
      <c r="ORV11">
        <v>-2983218.6221500002</v>
      </c>
      <c r="ORW11">
        <v>-2983218.6221500002</v>
      </c>
      <c r="ORX11">
        <v>-2983218.6221500002</v>
      </c>
      <c r="ORY11">
        <v>-2983218.6221500002</v>
      </c>
      <c r="ORZ11">
        <v>-2983218.6221500002</v>
      </c>
      <c r="OSA11">
        <v>-2983218.6221500002</v>
      </c>
      <c r="OSB11">
        <v>-2983218.6221500002</v>
      </c>
      <c r="OSC11">
        <v>-2983218.6221500002</v>
      </c>
      <c r="OSD11">
        <v>-2983218.6221500002</v>
      </c>
      <c r="OSE11">
        <v>-2983793.5598200001</v>
      </c>
      <c r="OSF11">
        <v>-2983793.5598200001</v>
      </c>
      <c r="OSG11">
        <v>-2983793.5598200001</v>
      </c>
      <c r="OSH11">
        <v>-2983793.5598200001</v>
      </c>
      <c r="OSI11">
        <v>-2983793.5598200001</v>
      </c>
      <c r="OSJ11">
        <v>-2983793.5598200001</v>
      </c>
      <c r="OSK11">
        <v>-2983793.5598200001</v>
      </c>
      <c r="OSL11">
        <v>-2983793.5598200001</v>
      </c>
      <c r="OSM11">
        <v>-2983793.5598200001</v>
      </c>
      <c r="OSN11">
        <v>-2983793.5598200001</v>
      </c>
      <c r="OSO11">
        <v>-2983793.5598200001</v>
      </c>
      <c r="OSP11">
        <v>-36380411.647799999</v>
      </c>
      <c r="OSQ11">
        <v>-36380411.647799999</v>
      </c>
      <c r="OSR11">
        <v>-36380411.647799999</v>
      </c>
      <c r="OSS11">
        <v>-36380411.647799999</v>
      </c>
      <c r="OST11">
        <v>-36380411.647799999</v>
      </c>
      <c r="OSU11">
        <v>-36380411.647799999</v>
      </c>
      <c r="OSV11">
        <v>-36380411.647799999</v>
      </c>
      <c r="OSW11">
        <v>-36380411.647799999</v>
      </c>
      <c r="OSX11">
        <v>-36380411.647799999</v>
      </c>
      <c r="OSY11">
        <v>-36380411.647799999</v>
      </c>
      <c r="OSZ11">
        <v>-36380411.647799999</v>
      </c>
      <c r="OTA11">
        <v>-36380411.647799999</v>
      </c>
      <c r="OTB11">
        <v>-36380411.647799999</v>
      </c>
      <c r="OTC11">
        <v>-36380411.647799999</v>
      </c>
      <c r="OTD11">
        <v>-36380411.647799999</v>
      </c>
      <c r="OTE11">
        <v>-36380411.647799999</v>
      </c>
      <c r="OTF11">
        <v>-36380411.647799999</v>
      </c>
      <c r="OTG11">
        <v>-36380411.647799999</v>
      </c>
      <c r="OTH11">
        <v>-36380411.647799999</v>
      </c>
      <c r="OTI11">
        <v>-36380411.647799999</v>
      </c>
      <c r="OTJ11">
        <v>-36380411.647799999</v>
      </c>
      <c r="OTK11">
        <v>-36380411.647799999</v>
      </c>
      <c r="OTL11">
        <v>-36380411.647799999</v>
      </c>
      <c r="OTM11">
        <v>-36380411.647799999</v>
      </c>
      <c r="OTN11">
        <v>-36380411.647799999</v>
      </c>
      <c r="OTO11">
        <v>-36380411.647799999</v>
      </c>
      <c r="OTP11">
        <v>-36380411.647799999</v>
      </c>
      <c r="OTQ11">
        <v>-36380411.647799999</v>
      </c>
      <c r="OTR11">
        <v>-36380411.647799999</v>
      </c>
      <c r="OTS11">
        <v>-36380411.647799999</v>
      </c>
      <c r="OTT11">
        <v>-36380411.647799999</v>
      </c>
      <c r="OTU11">
        <v>-36380411.647799999</v>
      </c>
      <c r="OTV11">
        <v>-36380411.647799999</v>
      </c>
      <c r="OTW11">
        <v>-36380411.647799999</v>
      </c>
      <c r="OTX11">
        <v>-36380411.647799999</v>
      </c>
      <c r="OTY11">
        <v>-36380411.647799999</v>
      </c>
      <c r="OTZ11">
        <v>-36380411.647799999</v>
      </c>
      <c r="OUA11">
        <v>-36380411.647799999</v>
      </c>
      <c r="OUB11">
        <v>-36380411.647799999</v>
      </c>
      <c r="OUC11">
        <v>-36380411.647799999</v>
      </c>
      <c r="OUD11">
        <v>-36380411.647799999</v>
      </c>
      <c r="OUE11">
        <v>-36380411.647799999</v>
      </c>
      <c r="OUF11">
        <v>-36380411.647799999</v>
      </c>
      <c r="OUG11">
        <v>-36380411.647799999</v>
      </c>
      <c r="OUH11">
        <v>-55143174.001400001</v>
      </c>
      <c r="OUI11">
        <v>-55143174.001400001</v>
      </c>
      <c r="OUJ11">
        <v>-55143174.001400001</v>
      </c>
      <c r="OUK11">
        <v>-55143174.001400001</v>
      </c>
      <c r="OUL11">
        <v>-55143174.001400001</v>
      </c>
      <c r="OUM11">
        <v>-55143174.001400001</v>
      </c>
      <c r="OUN11">
        <v>-55143174.001400001</v>
      </c>
      <c r="OUO11">
        <v>-55143174.001400001</v>
      </c>
      <c r="OUP11">
        <v>-55143174.001400001</v>
      </c>
      <c r="OUQ11">
        <v>-55143174.001400001</v>
      </c>
      <c r="OUR11">
        <v>-55143174.001400001</v>
      </c>
      <c r="OUS11">
        <v>-55143174.001400001</v>
      </c>
      <c r="OUT11">
        <v>-55143174.001400001</v>
      </c>
      <c r="OUU11">
        <v>-55143174.001400001</v>
      </c>
      <c r="OUV11">
        <v>-55143174.001400001</v>
      </c>
      <c r="OUW11">
        <v>-55143174.001400001</v>
      </c>
      <c r="OUX11">
        <v>-55143174.001400001</v>
      </c>
      <c r="OUY11">
        <v>-55143174.001400001</v>
      </c>
      <c r="OUZ11">
        <v>-55143174.001400001</v>
      </c>
      <c r="OVA11">
        <v>-55143174.001400001</v>
      </c>
      <c r="OVB11">
        <v>-55143174.001400001</v>
      </c>
      <c r="OVC11">
        <v>-55143174.001400001</v>
      </c>
      <c r="OVD11">
        <v>-55143174.001400001</v>
      </c>
      <c r="OVE11">
        <v>-55143174.001400001</v>
      </c>
      <c r="OVF11">
        <v>-55143174.001400001</v>
      </c>
      <c r="OVG11">
        <v>-55143174.001400001</v>
      </c>
      <c r="OVH11">
        <v>-55143174.001400001</v>
      </c>
      <c r="OVI11">
        <v>-55143174.001400001</v>
      </c>
      <c r="OVJ11">
        <v>-55143174.001400001</v>
      </c>
      <c r="OVK11">
        <v>-55143174.001400001</v>
      </c>
      <c r="OVL11">
        <v>-55143174.001400001</v>
      </c>
      <c r="OVM11">
        <v>-55143174.001400001</v>
      </c>
      <c r="OVN11">
        <v>-55143174.001400001</v>
      </c>
      <c r="OVO11">
        <v>-55143174.001400001</v>
      </c>
      <c r="OVP11">
        <v>-55143174.001400001</v>
      </c>
      <c r="OVQ11">
        <v>-55143174.001400001</v>
      </c>
      <c r="OVR11">
        <v>-55143174.001400001</v>
      </c>
      <c r="OVS11">
        <v>-55143174.001400001</v>
      </c>
      <c r="OVT11">
        <v>-55143174.001400001</v>
      </c>
      <c r="OVU11">
        <v>-55143174.001400001</v>
      </c>
      <c r="OVV11">
        <v>-55143174.001400001</v>
      </c>
      <c r="OVW11">
        <v>-55143174.001400001</v>
      </c>
      <c r="OVX11">
        <v>-55143174.001400001</v>
      </c>
      <c r="OVY11">
        <v>-55143174.001400001</v>
      </c>
      <c r="OVZ11">
        <v>-83583228.398800001</v>
      </c>
      <c r="OWA11">
        <v>-83583228.398800001</v>
      </c>
      <c r="OWB11">
        <v>-83583228.398800001</v>
      </c>
      <c r="OWC11">
        <v>-83583228.398800001</v>
      </c>
      <c r="OWD11">
        <v>-83583228.398800001</v>
      </c>
      <c r="OWE11">
        <v>-83583228.398800001</v>
      </c>
      <c r="OWF11">
        <v>-83583228.398800001</v>
      </c>
      <c r="OWG11">
        <v>-83583228.398800001</v>
      </c>
      <c r="OWH11">
        <v>-83583228.398800001</v>
      </c>
      <c r="OWI11">
        <v>-83583228.398800001</v>
      </c>
      <c r="OWJ11">
        <v>-83583228.398800001</v>
      </c>
      <c r="OWK11">
        <v>-83583228.398800001</v>
      </c>
      <c r="OWL11">
        <v>-83583228.398800001</v>
      </c>
      <c r="OWM11">
        <v>-83583228.398800001</v>
      </c>
      <c r="OWN11">
        <v>-83583228.398800001</v>
      </c>
      <c r="OWO11">
        <v>-83583228.398800001</v>
      </c>
      <c r="OWP11">
        <v>-83583228.398800001</v>
      </c>
      <c r="OWQ11">
        <v>-83583228.398800001</v>
      </c>
      <c r="OWR11">
        <v>-83583228.398800001</v>
      </c>
      <c r="OWS11">
        <v>-83583228.398800001</v>
      </c>
      <c r="OWT11">
        <v>-83583228.398800001</v>
      </c>
      <c r="OWU11">
        <v>-83583228.398800001</v>
      </c>
      <c r="OWV11">
        <v>-83583228.398800001</v>
      </c>
      <c r="OWW11">
        <v>-83583228.398800001</v>
      </c>
      <c r="OWX11">
        <v>-83583228.398800001</v>
      </c>
      <c r="OWY11">
        <v>-83583228.398800001</v>
      </c>
      <c r="OWZ11">
        <v>-83583228.398800001</v>
      </c>
      <c r="OXA11">
        <v>-83583228.398800001</v>
      </c>
      <c r="OXB11">
        <v>-83583228.398800001</v>
      </c>
      <c r="OXC11">
        <v>-83583228.398800001</v>
      </c>
      <c r="OXD11">
        <v>-83583228.398800001</v>
      </c>
      <c r="OXE11">
        <v>-83583228.398800001</v>
      </c>
      <c r="OXF11">
        <v>-83583228.398800001</v>
      </c>
      <c r="OXG11">
        <v>-83583228.398800001</v>
      </c>
      <c r="OXH11">
        <v>-83583228.398800001</v>
      </c>
      <c r="OXI11">
        <v>-83583228.398800001</v>
      </c>
      <c r="OXJ11">
        <v>-83583228.398800001</v>
      </c>
      <c r="OXK11">
        <v>-83583228.398800001</v>
      </c>
      <c r="OXL11">
        <v>-83583228.398800001</v>
      </c>
      <c r="OXM11">
        <v>-83583228.398800001</v>
      </c>
      <c r="OXN11">
        <v>-83583228.398800001</v>
      </c>
      <c r="OXO11">
        <v>-83583228.398800001</v>
      </c>
      <c r="OXP11">
        <v>-83583228.398800001</v>
      </c>
      <c r="OXQ11">
        <v>-83583228.398800001</v>
      </c>
      <c r="OXR11">
        <v>-36380411.647799999</v>
      </c>
      <c r="OXS11">
        <v>-36380411.647799999</v>
      </c>
      <c r="OXT11">
        <v>-36380411.647799999</v>
      </c>
      <c r="OXU11">
        <v>-36380411.647799999</v>
      </c>
      <c r="OXV11">
        <v>-36380411.647799999</v>
      </c>
      <c r="OXW11">
        <v>-36380411.647799999</v>
      </c>
      <c r="OXX11">
        <v>-36380411.647799999</v>
      </c>
      <c r="OXY11">
        <v>-36380411.647799999</v>
      </c>
      <c r="OXZ11">
        <v>-36380411.647799999</v>
      </c>
      <c r="OYA11">
        <v>-36380411.647799999</v>
      </c>
      <c r="OYB11">
        <v>-36380411.647799999</v>
      </c>
      <c r="OYC11">
        <v>-36380411.647799999</v>
      </c>
      <c r="OYD11">
        <v>-36380411.647799999</v>
      </c>
      <c r="OYE11">
        <v>-36380411.647799999</v>
      </c>
      <c r="OYF11">
        <v>-36380411.647799999</v>
      </c>
      <c r="OYG11">
        <v>-36380411.647799999</v>
      </c>
      <c r="OYH11">
        <v>-36380411.647799999</v>
      </c>
      <c r="OYI11">
        <v>-36380411.647799999</v>
      </c>
      <c r="OYJ11">
        <v>-36380411.647799999</v>
      </c>
      <c r="OYK11">
        <v>-36380411.647799999</v>
      </c>
      <c r="OYL11">
        <v>-36380411.647799999</v>
      </c>
      <c r="OYM11">
        <v>-36380411.647799999</v>
      </c>
      <c r="OYN11">
        <v>-36380411.647799999</v>
      </c>
      <c r="OYO11">
        <v>-36380411.647799999</v>
      </c>
      <c r="OYP11">
        <v>-36380411.647799999</v>
      </c>
      <c r="OYQ11">
        <v>-36380411.647799999</v>
      </c>
      <c r="OYR11">
        <v>-36380411.647799999</v>
      </c>
      <c r="OYS11">
        <v>-36380411.647799999</v>
      </c>
      <c r="OYT11">
        <v>-36380411.647799999</v>
      </c>
      <c r="OYU11">
        <v>-36380411.647799999</v>
      </c>
      <c r="OYV11">
        <v>-36380411.647799999</v>
      </c>
      <c r="OYW11">
        <v>-36380411.647799999</v>
      </c>
      <c r="OYX11">
        <v>-36380411.647799999</v>
      </c>
      <c r="OYY11">
        <v>-36380411.647799999</v>
      </c>
      <c r="OYZ11">
        <v>-36380411.647799999</v>
      </c>
      <c r="OZA11">
        <v>-36380411.647799999</v>
      </c>
      <c r="OZB11">
        <v>-36380411.647799999</v>
      </c>
      <c r="OZC11">
        <v>-36380411.647799999</v>
      </c>
      <c r="OZD11">
        <v>-36380411.647799999</v>
      </c>
      <c r="OZE11">
        <v>-36380411.647799999</v>
      </c>
      <c r="OZF11">
        <v>-36380411.647799999</v>
      </c>
      <c r="OZG11">
        <v>-36380411.647799999</v>
      </c>
      <c r="OZH11">
        <v>-36380411.647799999</v>
      </c>
      <c r="OZI11">
        <v>-36380411.647799999</v>
      </c>
      <c r="OZJ11">
        <v>-55143174.001400001</v>
      </c>
      <c r="OZK11">
        <v>-55143174.001400001</v>
      </c>
      <c r="OZL11">
        <v>-55143174.001400001</v>
      </c>
      <c r="OZM11">
        <v>-55143174.001400001</v>
      </c>
      <c r="OZN11">
        <v>-55143174.001400001</v>
      </c>
      <c r="OZO11">
        <v>-55143174.001400001</v>
      </c>
      <c r="OZP11">
        <v>-55143174.001400001</v>
      </c>
      <c r="OZQ11">
        <v>-55143174.001400001</v>
      </c>
      <c r="OZR11">
        <v>-55143174.001400001</v>
      </c>
      <c r="OZS11">
        <v>-55143174.001400001</v>
      </c>
      <c r="OZT11">
        <v>-55143174.001400001</v>
      </c>
      <c r="OZU11">
        <v>-55143174.001400001</v>
      </c>
      <c r="OZV11">
        <v>-55143174.001400001</v>
      </c>
      <c r="OZW11">
        <v>-55143174.001400001</v>
      </c>
      <c r="OZX11">
        <v>-55143174.001400001</v>
      </c>
      <c r="OZY11">
        <v>-55143174.001400001</v>
      </c>
      <c r="OZZ11">
        <v>-55143174.001400001</v>
      </c>
      <c r="PAA11">
        <v>-55143174.001400001</v>
      </c>
      <c r="PAB11">
        <v>-55143174.001400001</v>
      </c>
      <c r="PAC11">
        <v>-55143174.001400001</v>
      </c>
      <c r="PAD11">
        <v>-55143174.001400001</v>
      </c>
      <c r="PAE11">
        <v>-55143174.001400001</v>
      </c>
      <c r="PAF11">
        <v>-55143174.001400001</v>
      </c>
      <c r="PAG11">
        <v>-55143174.001400001</v>
      </c>
      <c r="PAH11">
        <v>-55143174.001400001</v>
      </c>
      <c r="PAI11">
        <v>-55143174.001400001</v>
      </c>
      <c r="PAJ11">
        <v>-55143174.001400001</v>
      </c>
      <c r="PAK11">
        <v>-55143174.001400001</v>
      </c>
      <c r="PAL11">
        <v>-55143174.001400001</v>
      </c>
      <c r="PAM11">
        <v>-55143174.001400001</v>
      </c>
      <c r="PAN11">
        <v>-55143174.001400001</v>
      </c>
      <c r="PAO11">
        <v>-55143174.001400001</v>
      </c>
      <c r="PAP11">
        <v>-55143174.001400001</v>
      </c>
      <c r="PAQ11">
        <v>-55143174.001400001</v>
      </c>
      <c r="PAR11">
        <v>-55143174.001400001</v>
      </c>
      <c r="PAS11">
        <v>-55143174.001400001</v>
      </c>
      <c r="PAT11">
        <v>-55143174.001400001</v>
      </c>
      <c r="PAU11">
        <v>-55143174.001400001</v>
      </c>
      <c r="PAV11">
        <v>-55143174.001400001</v>
      </c>
      <c r="PAW11">
        <v>-55143174.001400001</v>
      </c>
      <c r="PAX11">
        <v>-55143174.001400001</v>
      </c>
      <c r="PAY11">
        <v>-55143174.001400001</v>
      </c>
      <c r="PAZ11">
        <v>-55143174.001400001</v>
      </c>
      <c r="PBA11">
        <v>-55143174.001400001</v>
      </c>
      <c r="PBB11">
        <v>-83583228.398800001</v>
      </c>
      <c r="PBC11">
        <v>-83583228.398800001</v>
      </c>
      <c r="PBD11">
        <v>-83583228.398800001</v>
      </c>
      <c r="PBE11">
        <v>-83583228.398800001</v>
      </c>
      <c r="PBF11">
        <v>-83583228.398800001</v>
      </c>
      <c r="PBG11">
        <v>-83583228.398800001</v>
      </c>
      <c r="PBH11">
        <v>-83583228.398800001</v>
      </c>
      <c r="PBI11">
        <v>-83583228.398800001</v>
      </c>
      <c r="PBJ11">
        <v>-83583228.398800001</v>
      </c>
      <c r="PBK11">
        <v>-83583228.398800001</v>
      </c>
      <c r="PBL11">
        <v>-83583228.398800001</v>
      </c>
      <c r="PBM11">
        <v>-83583228.398800001</v>
      </c>
      <c r="PBN11">
        <v>-83583228.398800001</v>
      </c>
      <c r="PBO11">
        <v>-83583228.398800001</v>
      </c>
      <c r="PBP11">
        <v>-83583228.398800001</v>
      </c>
      <c r="PBQ11">
        <v>-83583228.398800001</v>
      </c>
      <c r="PBR11">
        <v>-83583228.398800001</v>
      </c>
      <c r="PBS11">
        <v>-83583228.398800001</v>
      </c>
      <c r="PBT11">
        <v>-83583228.398800001</v>
      </c>
      <c r="PBU11">
        <v>-83583228.398800001</v>
      </c>
      <c r="PBV11">
        <v>-83583228.398800001</v>
      </c>
      <c r="PBW11">
        <v>-83583228.398800001</v>
      </c>
      <c r="PBX11">
        <v>-83583228.398800001</v>
      </c>
      <c r="PBY11">
        <v>-83583228.398800001</v>
      </c>
      <c r="PBZ11">
        <v>-83583228.398800001</v>
      </c>
      <c r="PCA11">
        <v>-83583228.398800001</v>
      </c>
      <c r="PCB11">
        <v>-83583228.398800001</v>
      </c>
      <c r="PCC11">
        <v>-83583228.398800001</v>
      </c>
      <c r="PCD11">
        <v>-83583228.398800001</v>
      </c>
      <c r="PCE11">
        <v>-83583228.398800001</v>
      </c>
      <c r="PCF11">
        <v>-83583228.398800001</v>
      </c>
      <c r="PCG11">
        <v>-83583228.398800001</v>
      </c>
      <c r="PCH11">
        <v>-83583228.398800001</v>
      </c>
      <c r="PCI11">
        <v>-83583228.398800001</v>
      </c>
      <c r="PCJ11">
        <v>-83583228.398800001</v>
      </c>
      <c r="PCK11">
        <v>-83583228.398800001</v>
      </c>
      <c r="PCL11">
        <v>-83583228.398800001</v>
      </c>
      <c r="PCM11">
        <v>-83583228.398800001</v>
      </c>
      <c r="PCN11">
        <v>-83583228.398800001</v>
      </c>
      <c r="PCO11">
        <v>-83583228.398800001</v>
      </c>
      <c r="PCP11">
        <v>-83583228.398800001</v>
      </c>
      <c r="PCQ11">
        <v>-83583228.398800001</v>
      </c>
      <c r="PCR11">
        <v>-83583228.398800001</v>
      </c>
      <c r="PCS11">
        <v>-83583228.398800001</v>
      </c>
      <c r="PCT11">
        <v>-521894.84875300003</v>
      </c>
      <c r="PCU11">
        <v>-481109.60015900002</v>
      </c>
      <c r="PCV11">
        <v>-452867.64612799999</v>
      </c>
      <c r="PCW11">
        <v>-437073.23589399998</v>
      </c>
      <c r="PCX11">
        <v>-433525.05062599998</v>
      </c>
      <c r="PCY11">
        <v>-441713.29961099999</v>
      </c>
      <c r="PCZ11">
        <v>-460543.76835999999</v>
      </c>
      <c r="PDA11">
        <v>-488028.06367</v>
      </c>
      <c r="PDB11">
        <v>-521035.32705099997</v>
      </c>
      <c r="PDC11">
        <v>-555461.89306100004</v>
      </c>
      <c r="PDD11">
        <v>-585492.06064399995</v>
      </c>
      <c r="PDE11">
        <v>-520774.08256900002</v>
      </c>
      <c r="PDF11">
        <v>-479440.88088100002</v>
      </c>
      <c r="PDG11">
        <v>-450446.36839399999</v>
      </c>
      <c r="PDH11">
        <v>-433631.99816299998</v>
      </c>
      <c r="PDI11">
        <v>-428723.44005799998</v>
      </c>
      <c r="PDJ11">
        <v>-435134.64532800001</v>
      </c>
      <c r="PDK11">
        <v>-451707.28101799998</v>
      </c>
      <c r="PDL11">
        <v>-476427.08609499998</v>
      </c>
      <c r="PDM11">
        <v>-508319.17868999997</v>
      </c>
      <c r="PDN11">
        <v>-545525.32769499999</v>
      </c>
      <c r="PDO11">
        <v>-563595.64066499996</v>
      </c>
      <c r="PDP11">
        <v>-521894.84875300003</v>
      </c>
      <c r="PDQ11">
        <v>-478255.58160199999</v>
      </c>
      <c r="PDR11">
        <v>-448718.82868699997</v>
      </c>
      <c r="PDS11">
        <v>-434114.13187799999</v>
      </c>
      <c r="PDT11">
        <v>-432799.057157</v>
      </c>
      <c r="PDU11">
        <v>-444745.08367099997</v>
      </c>
      <c r="PDV11">
        <v>-467375.00396900001</v>
      </c>
      <c r="PDW11">
        <v>-496780.89756399998</v>
      </c>
      <c r="PDX11">
        <v>-533608.18691399996</v>
      </c>
      <c r="PDY11">
        <v>-566168.74375300005</v>
      </c>
      <c r="PDZ11">
        <v>-585492.06064399995</v>
      </c>
      <c r="PEA11">
        <v>-520774.08256900002</v>
      </c>
      <c r="PEB11">
        <v>-476110.07445399999</v>
      </c>
      <c r="PEC11">
        <v>-445885.72606000002</v>
      </c>
      <c r="PED11">
        <v>-430228.92314999999</v>
      </c>
      <c r="PEE11">
        <v>-427390.18670100003</v>
      </c>
      <c r="PEF11">
        <v>-438269.01958000002</v>
      </c>
      <c r="PEG11">
        <v>-459124.43220799998</v>
      </c>
      <c r="PEH11">
        <v>-494490.95213599998</v>
      </c>
      <c r="PEI11">
        <v>-530912.95468099997</v>
      </c>
      <c r="PEJ11">
        <v>-552643.92934300005</v>
      </c>
      <c r="PEK11">
        <v>-563595.64066499996</v>
      </c>
      <c r="PEL11">
        <v>-790477.03853100003</v>
      </c>
      <c r="PEM11">
        <v>-728374.72320000001</v>
      </c>
      <c r="PEN11">
        <v>-685177.93318399996</v>
      </c>
      <c r="PEO11">
        <v>-660708.71284399997</v>
      </c>
      <c r="PEP11">
        <v>-654623.71713999996</v>
      </c>
      <c r="PEQ11">
        <v>-666110.28709899995</v>
      </c>
      <c r="PER11">
        <v>-693476.20492599998</v>
      </c>
      <c r="PES11">
        <v>-733693.829898</v>
      </c>
      <c r="PET11">
        <v>-782042.19031900004</v>
      </c>
      <c r="PEU11">
        <v>-832369.69102000003</v>
      </c>
      <c r="PEV11">
        <v>-876047.96171900001</v>
      </c>
      <c r="PEW11">
        <v>-788235.50616200001</v>
      </c>
      <c r="PEX11">
        <v>-725037.28464500001</v>
      </c>
      <c r="PEY11">
        <v>-680335.37771599996</v>
      </c>
      <c r="PEZ11">
        <v>-653826.23738299997</v>
      </c>
      <c r="PFA11">
        <v>-645020.49600399996</v>
      </c>
      <c r="PFB11">
        <v>-652952.97853299999</v>
      </c>
      <c r="PFC11">
        <v>-675803.23024099995</v>
      </c>
      <c r="PFD11">
        <v>-710491.87474799994</v>
      </c>
      <c r="PFE11">
        <v>-755318.20249599998</v>
      </c>
      <c r="PFF11">
        <v>-807278.56344000006</v>
      </c>
      <c r="PFG11">
        <v>-832255.12176000001</v>
      </c>
      <c r="PFH11">
        <v>-790477.03853100003</v>
      </c>
      <c r="PFI11">
        <v>-724026.42923999997</v>
      </c>
      <c r="PFJ11">
        <v>-678823.28281500004</v>
      </c>
      <c r="PFK11">
        <v>-656106.50139600004</v>
      </c>
      <c r="PFL11">
        <v>-653326.67431999999</v>
      </c>
      <c r="PFM11">
        <v>-670345.28833699995</v>
      </c>
      <c r="PFN11">
        <v>-703351.03813899995</v>
      </c>
      <c r="PFO11">
        <v>-746434.28771299997</v>
      </c>
      <c r="PFP11">
        <v>-800363.99552999996</v>
      </c>
      <c r="PFQ11">
        <v>-847941.29861299996</v>
      </c>
      <c r="PFR11">
        <v>-876047.96171900001</v>
      </c>
      <c r="PFS11">
        <v>-788235.50616200001</v>
      </c>
      <c r="PFT11">
        <v>-719938.71161500004</v>
      </c>
      <c r="PFU11">
        <v>-673285.686461</v>
      </c>
      <c r="PFV11">
        <v>-648424.61717099999</v>
      </c>
      <c r="PFW11">
        <v>-642468.57333599997</v>
      </c>
      <c r="PFX11">
        <v>-656824.77509699995</v>
      </c>
      <c r="PFY11">
        <v>-685903.20929100004</v>
      </c>
      <c r="PFZ11">
        <v>-735570.65315699996</v>
      </c>
      <c r="PGA11">
        <v>-786734.80236199999</v>
      </c>
      <c r="PGB11">
        <v>-817117.578385</v>
      </c>
      <c r="PGC11">
        <v>-832255.12176000001</v>
      </c>
      <c r="PGD11">
        <v>-1197012.18753</v>
      </c>
      <c r="PGE11">
        <v>-1102318.01966</v>
      </c>
      <c r="PGF11">
        <v>-1036066.76579</v>
      </c>
      <c r="PGG11">
        <v>-997923.19387900003</v>
      </c>
      <c r="PGH11">
        <v>-987290.644203</v>
      </c>
      <c r="PGI11">
        <v>-1002857.5828100001</v>
      </c>
      <c r="PGJ11">
        <v>-1041991.7833</v>
      </c>
      <c r="PGK11">
        <v>-1100076.5740499999</v>
      </c>
      <c r="PGL11">
        <v>-1170005.1208599999</v>
      </c>
      <c r="PGM11">
        <v>-1242589.72009</v>
      </c>
      <c r="PGN11">
        <v>-1305124.4226899999</v>
      </c>
      <c r="PGO11">
        <v>-1192529.1227899999</v>
      </c>
      <c r="PGP11">
        <v>-1095643.14255</v>
      </c>
      <c r="PGQ11">
        <v>-1026381.65485</v>
      </c>
      <c r="PGR11">
        <v>-984158.24295500002</v>
      </c>
      <c r="PGS11">
        <v>-968084.20193099999</v>
      </c>
      <c r="PGT11">
        <v>-976542.96568200004</v>
      </c>
      <c r="PGU11">
        <v>-1006645.83393</v>
      </c>
      <c r="PGV11">
        <v>-1053672.6637500001</v>
      </c>
      <c r="PGW11">
        <v>-1114600.0082700001</v>
      </c>
      <c r="PGX11">
        <v>-1184501.2693700001</v>
      </c>
      <c r="PGY11">
        <v>-1217538.7427699999</v>
      </c>
      <c r="PGZ11">
        <v>-1197012.18753</v>
      </c>
      <c r="PHA11">
        <v>-1095682.58115</v>
      </c>
      <c r="PHB11">
        <v>-1026302.92808</v>
      </c>
      <c r="PHC11">
        <v>-990714.19175799994</v>
      </c>
      <c r="PHD11">
        <v>-984932.58626400004</v>
      </c>
      <c r="PHE11">
        <v>-1008558.03763</v>
      </c>
      <c r="PHF11">
        <v>-1056003.0538399999</v>
      </c>
      <c r="PHG11">
        <v>-1118337.5064000001</v>
      </c>
      <c r="PHH11">
        <v>-1196309.2608099999</v>
      </c>
      <c r="PHI11">
        <v>-1264881.1193500001</v>
      </c>
      <c r="PHJ11">
        <v>-1305124.4226899999</v>
      </c>
      <c r="PHK11">
        <v>-1192529.1227899999</v>
      </c>
      <c r="PHL11">
        <v>-1087815.31115</v>
      </c>
      <c r="PHM11">
        <v>-1015422.70156</v>
      </c>
      <c r="PHN11">
        <v>-975484.67139999999</v>
      </c>
      <c r="PHO11">
        <v>-963155.67489000002</v>
      </c>
      <c r="PHP11">
        <v>-980656.03441099997</v>
      </c>
      <c r="PHQ11">
        <v>-1019673.09328</v>
      </c>
      <c r="PHR11">
        <v>-1087089.27009</v>
      </c>
      <c r="PHS11">
        <v>-1156567.5741399999</v>
      </c>
      <c r="PHT11">
        <v>-1197515.2358299999</v>
      </c>
      <c r="PHU11">
        <v>-1217538.7427699999</v>
      </c>
      <c r="PHV11">
        <v>-390796.15979100001</v>
      </c>
      <c r="PHW11">
        <v>-390796.15979100001</v>
      </c>
      <c r="PHX11">
        <v>-390796.15979100001</v>
      </c>
      <c r="PHY11">
        <v>-390796.15979100001</v>
      </c>
      <c r="PHZ11">
        <v>-390796.15979100001</v>
      </c>
      <c r="PIA11">
        <v>-390796.15979100001</v>
      </c>
      <c r="PIB11">
        <v>-390796.15979100001</v>
      </c>
      <c r="PIC11">
        <v>-390796.15979100001</v>
      </c>
      <c r="PID11">
        <v>-390796.15979100001</v>
      </c>
      <c r="PIE11">
        <v>-390796.15979100001</v>
      </c>
      <c r="PIF11">
        <v>-390796.15979100001</v>
      </c>
      <c r="PIG11">
        <v>-390847.97846499999</v>
      </c>
      <c r="PIH11">
        <v>-390847.97846499999</v>
      </c>
      <c r="PII11">
        <v>-390847.97846499999</v>
      </c>
      <c r="PIJ11">
        <v>-390847.97846499999</v>
      </c>
      <c r="PIK11">
        <v>-390847.97846499999</v>
      </c>
      <c r="PIL11">
        <v>-390847.97846499999</v>
      </c>
      <c r="PIM11">
        <v>-390847.97846499999</v>
      </c>
      <c r="PIN11">
        <v>-390847.97846499999</v>
      </c>
      <c r="PIO11">
        <v>-390847.97846499999</v>
      </c>
      <c r="PIP11">
        <v>-390847.97846499999</v>
      </c>
      <c r="PIQ11">
        <v>-390847.97846499999</v>
      </c>
      <c r="PIR11">
        <v>-390796.15979100001</v>
      </c>
      <c r="PIS11">
        <v>-390796.15979100001</v>
      </c>
      <c r="PIT11">
        <v>-390796.15979100001</v>
      </c>
      <c r="PIU11">
        <v>-390796.15979100001</v>
      </c>
      <c r="PIV11">
        <v>-390796.15979100001</v>
      </c>
      <c r="PIW11">
        <v>-390796.15979100001</v>
      </c>
      <c r="PIX11">
        <v>-390796.15979100001</v>
      </c>
      <c r="PIY11">
        <v>-390796.15979100001</v>
      </c>
      <c r="PIZ11">
        <v>-390796.15979100001</v>
      </c>
      <c r="PJA11">
        <v>-390796.15979100001</v>
      </c>
      <c r="PJB11">
        <v>-390796.15979100001</v>
      </c>
      <c r="PJC11">
        <v>-390847.97846499999</v>
      </c>
      <c r="PJD11">
        <v>-390847.97846499999</v>
      </c>
      <c r="PJE11">
        <v>-390847.97846499999</v>
      </c>
      <c r="PJF11">
        <v>-390847.97846499999</v>
      </c>
      <c r="PJG11">
        <v>-390847.97846499999</v>
      </c>
      <c r="PJH11">
        <v>-390847.97846499999</v>
      </c>
      <c r="PJI11">
        <v>-390847.97846499999</v>
      </c>
      <c r="PJJ11">
        <v>-390847.97846499999</v>
      </c>
      <c r="PJK11">
        <v>-390847.97846499999</v>
      </c>
      <c r="PJL11">
        <v>-390847.97846499999</v>
      </c>
      <c r="PJM11">
        <v>-390847.97846499999</v>
      </c>
      <c r="PJN11">
        <v>-581857.69150299998</v>
      </c>
      <c r="PJO11">
        <v>-581857.69150299998</v>
      </c>
      <c r="PJP11">
        <v>-581857.69150299998</v>
      </c>
      <c r="PJQ11">
        <v>-581857.69150299998</v>
      </c>
      <c r="PJR11">
        <v>-581857.69150299998</v>
      </c>
      <c r="PJS11">
        <v>-581857.69150299998</v>
      </c>
      <c r="PJT11">
        <v>-581857.69150299998</v>
      </c>
      <c r="PJU11">
        <v>-581857.69150299998</v>
      </c>
      <c r="PJV11">
        <v>-581857.69150299998</v>
      </c>
      <c r="PJW11">
        <v>-581857.69150299998</v>
      </c>
      <c r="PJX11">
        <v>-581857.69150299998</v>
      </c>
      <c r="PJY11">
        <v>-581956.02019099996</v>
      </c>
      <c r="PJZ11">
        <v>-581956.02019099996</v>
      </c>
      <c r="PKA11">
        <v>-581956.02019099996</v>
      </c>
      <c r="PKB11">
        <v>-581956.02019099996</v>
      </c>
      <c r="PKC11">
        <v>-581956.02019099996</v>
      </c>
      <c r="PKD11">
        <v>-581956.02019099996</v>
      </c>
      <c r="PKE11">
        <v>-581956.02019099996</v>
      </c>
      <c r="PKF11">
        <v>-581956.02019099996</v>
      </c>
      <c r="PKG11">
        <v>-581956.02019099996</v>
      </c>
      <c r="PKH11">
        <v>-581956.02019099996</v>
      </c>
      <c r="PKI11">
        <v>-581956.02019099996</v>
      </c>
      <c r="PKJ11">
        <v>-581857.69150299998</v>
      </c>
      <c r="PKK11">
        <v>-581857.69150299998</v>
      </c>
      <c r="PKL11">
        <v>-581857.69150299998</v>
      </c>
      <c r="PKM11">
        <v>-581857.69150299998</v>
      </c>
      <c r="PKN11">
        <v>-581857.69150299998</v>
      </c>
      <c r="PKO11">
        <v>-581857.69150299998</v>
      </c>
      <c r="PKP11">
        <v>-581857.69150299998</v>
      </c>
      <c r="PKQ11">
        <v>-581857.69150299998</v>
      </c>
      <c r="PKR11">
        <v>-581857.69150299998</v>
      </c>
      <c r="PKS11">
        <v>-581857.69150299998</v>
      </c>
      <c r="PKT11">
        <v>-581857.69150299998</v>
      </c>
      <c r="PKU11">
        <v>-581956.02019099996</v>
      </c>
      <c r="PKV11">
        <v>-581956.02019099996</v>
      </c>
      <c r="PKW11">
        <v>-581956.02019099996</v>
      </c>
      <c r="PKX11">
        <v>-581956.02019099996</v>
      </c>
      <c r="PKY11">
        <v>-581956.02019099996</v>
      </c>
      <c r="PKZ11">
        <v>-581956.02019099996</v>
      </c>
      <c r="PLA11">
        <v>-581956.02019099996</v>
      </c>
      <c r="PLB11">
        <v>-581956.02019099996</v>
      </c>
      <c r="PLC11">
        <v>-581956.02019099996</v>
      </c>
      <c r="PLD11">
        <v>-581956.02019099996</v>
      </c>
      <c r="PLE11">
        <v>-581956.02019099996</v>
      </c>
      <c r="PLF11">
        <v>-859460.68254199997</v>
      </c>
      <c r="PLG11">
        <v>-859460.68254199997</v>
      </c>
      <c r="PLH11">
        <v>-859460.68254199997</v>
      </c>
      <c r="PLI11">
        <v>-859460.68254199997</v>
      </c>
      <c r="PLJ11">
        <v>-859460.68254199997</v>
      </c>
      <c r="PLK11">
        <v>-859460.68254199997</v>
      </c>
      <c r="PLL11">
        <v>-859460.68254199997</v>
      </c>
      <c r="PLM11">
        <v>-859460.68254199997</v>
      </c>
      <c r="PLN11">
        <v>-859460.68254199997</v>
      </c>
      <c r="PLO11">
        <v>-859460.68254199997</v>
      </c>
      <c r="PLP11">
        <v>-859460.68254199997</v>
      </c>
      <c r="PLQ11">
        <v>-859652.03125899995</v>
      </c>
      <c r="PLR11">
        <v>-859652.03125899995</v>
      </c>
      <c r="PLS11">
        <v>-859652.03125899995</v>
      </c>
      <c r="PLT11">
        <v>-859652.03125899995</v>
      </c>
      <c r="PLU11">
        <v>-859652.03125899995</v>
      </c>
      <c r="PLV11">
        <v>-859652.03125899995</v>
      </c>
      <c r="PLW11">
        <v>-859652.03125899995</v>
      </c>
      <c r="PLX11">
        <v>-859652.03125899995</v>
      </c>
      <c r="PLY11">
        <v>-859652.03125899995</v>
      </c>
      <c r="PLZ11">
        <v>-859652.03125899995</v>
      </c>
      <c r="PMA11">
        <v>-859652.03125899995</v>
      </c>
      <c r="PMB11">
        <v>-859460.68254199997</v>
      </c>
      <c r="PMC11">
        <v>-859460.68254199997</v>
      </c>
      <c r="PMD11">
        <v>-859460.68254199997</v>
      </c>
      <c r="PME11">
        <v>-859460.68254199997</v>
      </c>
      <c r="PMF11">
        <v>-859460.68254199997</v>
      </c>
      <c r="PMG11">
        <v>-859460.68254199997</v>
      </c>
      <c r="PMH11">
        <v>-859460.68254199997</v>
      </c>
      <c r="PMI11">
        <v>-859460.68254199997</v>
      </c>
      <c r="PMJ11">
        <v>-859460.68254199997</v>
      </c>
      <c r="PMK11">
        <v>-859460.68254199997</v>
      </c>
      <c r="PML11">
        <v>-859460.68254199997</v>
      </c>
      <c r="PMM11">
        <v>-859652.03125899995</v>
      </c>
      <c r="PMN11">
        <v>-859652.03125899995</v>
      </c>
      <c r="PMO11">
        <v>-859652.03125899995</v>
      </c>
      <c r="PMP11">
        <v>-859652.03125899995</v>
      </c>
      <c r="PMQ11">
        <v>-859652.03125899995</v>
      </c>
      <c r="PMR11">
        <v>-859652.03125899995</v>
      </c>
      <c r="PMS11">
        <v>-859652.03125899995</v>
      </c>
      <c r="PMT11">
        <v>-859652.03125899995</v>
      </c>
      <c r="PMU11">
        <v>-859652.03125899995</v>
      </c>
      <c r="PMV11">
        <v>-859652.03125899995</v>
      </c>
      <c r="PMW11">
        <v>-859652.03125899995</v>
      </c>
      <c r="PMX11">
        <v>-24579.763418499999</v>
      </c>
      <c r="PMY11">
        <v>-24579.763418499999</v>
      </c>
      <c r="PMZ11">
        <v>-24579.763418499999</v>
      </c>
      <c r="PNA11">
        <v>-24579.763418499999</v>
      </c>
      <c r="PNB11">
        <v>-24579.763418499999</v>
      </c>
      <c r="PNC11">
        <v>-24579.763418499999</v>
      </c>
      <c r="PND11">
        <v>-24579.763418499999</v>
      </c>
      <c r="PNE11">
        <v>-24579.763418499999</v>
      </c>
      <c r="PNF11">
        <v>-24579.763418499999</v>
      </c>
      <c r="PNG11">
        <v>-24579.763418499999</v>
      </c>
      <c r="PNH11">
        <v>-24579.763418499999</v>
      </c>
      <c r="PNI11">
        <v>-24579.763418499999</v>
      </c>
      <c r="PNJ11">
        <v>-24579.763418499999</v>
      </c>
      <c r="PNK11">
        <v>-24579.763418499999</v>
      </c>
      <c r="PNL11">
        <v>-24579.763418499999</v>
      </c>
      <c r="PNM11">
        <v>-24579.763418499999</v>
      </c>
      <c r="PNN11">
        <v>-24579.763418499999</v>
      </c>
      <c r="PNO11">
        <v>-24579.763418499999</v>
      </c>
      <c r="PNP11">
        <v>-24579.763418499999</v>
      </c>
      <c r="PNQ11">
        <v>-24579.763418499999</v>
      </c>
      <c r="PNR11">
        <v>-24579.763418499999</v>
      </c>
      <c r="PNS11">
        <v>-24579.763418499999</v>
      </c>
      <c r="PNT11">
        <v>-24579.763418499999</v>
      </c>
      <c r="PNU11">
        <v>-24579.763418499999</v>
      </c>
      <c r="PNV11">
        <v>-24579.763418499999</v>
      </c>
      <c r="PNW11">
        <v>-24579.763418499999</v>
      </c>
      <c r="PNX11">
        <v>-24579.763418499999</v>
      </c>
      <c r="PNY11">
        <v>-24579.763418499999</v>
      </c>
      <c r="PNZ11">
        <v>-24579.763418499999</v>
      </c>
      <c r="POA11">
        <v>-24579.763418499999</v>
      </c>
      <c r="POB11">
        <v>-24579.763418499999</v>
      </c>
      <c r="POC11">
        <v>-24579.763418499999</v>
      </c>
      <c r="POD11">
        <v>-24579.763418499999</v>
      </c>
      <c r="POE11">
        <v>-24579.763418499999</v>
      </c>
      <c r="POF11">
        <v>-24579.763418499999</v>
      </c>
      <c r="POG11">
        <v>-24579.763418499999</v>
      </c>
      <c r="POH11">
        <v>-24579.763418499999</v>
      </c>
      <c r="POI11">
        <v>-24579.763418499999</v>
      </c>
      <c r="POJ11">
        <v>-24579.763418499999</v>
      </c>
      <c r="POK11">
        <v>-24579.763418499999</v>
      </c>
      <c r="POL11">
        <v>-24579.763418499999</v>
      </c>
      <c r="POM11">
        <v>-24579.763418499999</v>
      </c>
      <c r="PON11">
        <v>-24579.763418499999</v>
      </c>
      <c r="POO11">
        <v>-24579.763418499999</v>
      </c>
      <c r="POP11">
        <v>-47453.797508700001</v>
      </c>
      <c r="POQ11">
        <v>-47453.797508700001</v>
      </c>
      <c r="POR11">
        <v>-47453.797508700001</v>
      </c>
      <c r="POS11">
        <v>-47453.797508700001</v>
      </c>
      <c r="POT11">
        <v>-47453.797508700001</v>
      </c>
      <c r="POU11">
        <v>-47453.797508700001</v>
      </c>
      <c r="POV11">
        <v>-47453.797508700001</v>
      </c>
      <c r="POW11">
        <v>-47453.797508700001</v>
      </c>
      <c r="POX11">
        <v>-47453.797508700001</v>
      </c>
      <c r="POY11">
        <v>-47453.797508700001</v>
      </c>
      <c r="POZ11">
        <v>-47453.797508700001</v>
      </c>
      <c r="PPA11">
        <v>-47453.797508700001</v>
      </c>
      <c r="PPB11">
        <v>-47453.797508700001</v>
      </c>
      <c r="PPC11">
        <v>-47453.797508700001</v>
      </c>
      <c r="PPD11">
        <v>-47453.797508700001</v>
      </c>
      <c r="PPE11">
        <v>-47453.797508700001</v>
      </c>
      <c r="PPF11">
        <v>-47453.797508700001</v>
      </c>
      <c r="PPG11">
        <v>-47453.797508700001</v>
      </c>
      <c r="PPH11">
        <v>-47453.797508700001</v>
      </c>
      <c r="PPI11">
        <v>-47453.797508700001</v>
      </c>
      <c r="PPJ11">
        <v>-47453.797508700001</v>
      </c>
      <c r="PPK11">
        <v>-47453.797508700001</v>
      </c>
      <c r="PPL11">
        <v>-47453.797508700001</v>
      </c>
      <c r="PPM11">
        <v>-47453.797508700001</v>
      </c>
      <c r="PPN11">
        <v>-47453.797508700001</v>
      </c>
      <c r="PPO11">
        <v>-47453.797508700001</v>
      </c>
      <c r="PPP11">
        <v>-47453.797508700001</v>
      </c>
      <c r="PPQ11">
        <v>-47453.797508700001</v>
      </c>
      <c r="PPR11">
        <v>-47453.797508700001</v>
      </c>
      <c r="PPS11">
        <v>-47453.797508700001</v>
      </c>
      <c r="PPT11">
        <v>-47453.797508700001</v>
      </c>
      <c r="PPU11">
        <v>-47453.797508700001</v>
      </c>
      <c r="PPV11">
        <v>-47453.797508700001</v>
      </c>
      <c r="PPW11">
        <v>-47453.797508700001</v>
      </c>
      <c r="PPX11">
        <v>-47453.797508700001</v>
      </c>
      <c r="PPY11">
        <v>-47453.797508700001</v>
      </c>
      <c r="PPZ11">
        <v>-47453.797508700001</v>
      </c>
      <c r="PQA11">
        <v>-47453.797508700001</v>
      </c>
      <c r="PQB11">
        <v>-47453.797508700001</v>
      </c>
      <c r="PQC11">
        <v>-47453.797508700001</v>
      </c>
      <c r="PQD11">
        <v>-47453.797508700001</v>
      </c>
      <c r="PQE11">
        <v>-47453.797508700001</v>
      </c>
      <c r="PQF11">
        <v>-47453.797508700001</v>
      </c>
      <c r="PQG11">
        <v>-47453.797508700001</v>
      </c>
      <c r="PQH11">
        <v>-93201.865689099999</v>
      </c>
      <c r="PQI11">
        <v>-93201.865689099999</v>
      </c>
      <c r="PQJ11">
        <v>-93201.865689099999</v>
      </c>
      <c r="PQK11">
        <v>-93201.865689099999</v>
      </c>
      <c r="PQL11">
        <v>-93201.865689099999</v>
      </c>
      <c r="PQM11">
        <v>-93201.865689099999</v>
      </c>
      <c r="PQN11">
        <v>-93201.865689099999</v>
      </c>
      <c r="PQO11">
        <v>-93201.865689099999</v>
      </c>
      <c r="PQP11">
        <v>-93201.865689099999</v>
      </c>
      <c r="PQQ11">
        <v>-93201.865689099999</v>
      </c>
      <c r="PQR11">
        <v>-93201.865689099999</v>
      </c>
      <c r="PQS11">
        <v>-93201.865689099999</v>
      </c>
      <c r="PQT11">
        <v>-93201.865689099999</v>
      </c>
      <c r="PQU11">
        <v>-93201.865689099999</v>
      </c>
      <c r="PQV11">
        <v>-93201.865689099999</v>
      </c>
      <c r="PQW11">
        <v>-93201.865689099999</v>
      </c>
      <c r="PQX11">
        <v>-93201.865689099999</v>
      </c>
      <c r="PQY11">
        <v>-93201.865689099999</v>
      </c>
      <c r="PQZ11">
        <v>-93201.865689099999</v>
      </c>
      <c r="PRA11">
        <v>-93201.865689099999</v>
      </c>
      <c r="PRB11">
        <v>-93201.865689099999</v>
      </c>
      <c r="PRC11">
        <v>-93201.865689099999</v>
      </c>
      <c r="PRD11">
        <v>-93201.865689099999</v>
      </c>
      <c r="PRE11">
        <v>-93201.865689099999</v>
      </c>
      <c r="PRF11">
        <v>-93201.865689099999</v>
      </c>
      <c r="PRG11">
        <v>-93201.865689099999</v>
      </c>
      <c r="PRH11">
        <v>-93201.865689099999</v>
      </c>
      <c r="PRI11">
        <v>-93201.865689099999</v>
      </c>
      <c r="PRJ11">
        <v>-93201.865689099999</v>
      </c>
      <c r="PRK11">
        <v>-93201.865689099999</v>
      </c>
      <c r="PRL11">
        <v>-93201.865689099999</v>
      </c>
      <c r="PRM11">
        <v>-93201.865689099999</v>
      </c>
      <c r="PRN11">
        <v>-93201.865689099999</v>
      </c>
      <c r="PRO11">
        <v>-93201.865689099999</v>
      </c>
      <c r="PRP11">
        <v>-93201.865689099999</v>
      </c>
      <c r="PRQ11">
        <v>-93201.865689099999</v>
      </c>
      <c r="PRR11">
        <v>-93201.865689099999</v>
      </c>
      <c r="PRS11">
        <v>-93201.865689099999</v>
      </c>
      <c r="PRT11">
        <v>-93201.865689099999</v>
      </c>
      <c r="PRU11">
        <v>-93201.865689099999</v>
      </c>
      <c r="PRV11">
        <v>-93201.865689099999</v>
      </c>
      <c r="PRW11">
        <v>-93201.865689099999</v>
      </c>
      <c r="PRX11">
        <v>-93201.865689099999</v>
      </c>
      <c r="PRY11">
        <v>-93201.865689099999</v>
      </c>
      <c r="PRZ11">
        <v>-600844.33343999996</v>
      </c>
      <c r="PSA11">
        <v>-600844.33343999996</v>
      </c>
      <c r="PSB11">
        <v>-600844.33343999996</v>
      </c>
      <c r="PSC11">
        <v>-600844.33343999996</v>
      </c>
      <c r="PSD11">
        <v>-600844.33343999996</v>
      </c>
      <c r="PSE11">
        <v>-600844.33343999996</v>
      </c>
      <c r="PSF11">
        <v>-600844.33343999996</v>
      </c>
      <c r="PSG11">
        <v>-600844.33343999996</v>
      </c>
      <c r="PSH11">
        <v>-600844.33343999996</v>
      </c>
      <c r="PSI11">
        <v>-600844.33343999996</v>
      </c>
      <c r="PSJ11">
        <v>-600844.33343999996</v>
      </c>
      <c r="PSK11">
        <v>-600844.33343999996</v>
      </c>
      <c r="PSL11">
        <v>-600844.33343999996</v>
      </c>
      <c r="PSM11">
        <v>-600844.33343999996</v>
      </c>
      <c r="PSN11">
        <v>-600844.33343999996</v>
      </c>
      <c r="PSO11">
        <v>-600844.33343999996</v>
      </c>
      <c r="PSP11">
        <v>-600844.33343999996</v>
      </c>
      <c r="PSQ11">
        <v>-600844.33343999996</v>
      </c>
      <c r="PSR11">
        <v>-600844.33343999996</v>
      </c>
      <c r="PSS11">
        <v>-600844.33343999996</v>
      </c>
      <c r="PST11">
        <v>-600844.33343999996</v>
      </c>
      <c r="PSU11">
        <v>-600844.33343999996</v>
      </c>
      <c r="PSV11">
        <v>-600844.33343999996</v>
      </c>
      <c r="PSW11">
        <v>-600844.33343999996</v>
      </c>
      <c r="PSX11">
        <v>-600844.33343999996</v>
      </c>
      <c r="PSY11">
        <v>-600844.33343999996</v>
      </c>
      <c r="PSZ11">
        <v>-600844.33343999996</v>
      </c>
      <c r="PTA11">
        <v>-600844.33343999996</v>
      </c>
      <c r="PTB11">
        <v>-600844.33343999996</v>
      </c>
      <c r="PTC11">
        <v>-600844.33343999996</v>
      </c>
      <c r="PTD11">
        <v>-600844.33343999996</v>
      </c>
      <c r="PTE11">
        <v>-600844.33343999996</v>
      </c>
      <c r="PTF11">
        <v>-600844.33343999996</v>
      </c>
      <c r="PTG11">
        <v>-600844.33343999996</v>
      </c>
      <c r="PTH11">
        <v>-600844.33343999996</v>
      </c>
      <c r="PTI11">
        <v>-600844.33343999996</v>
      </c>
      <c r="PTJ11">
        <v>-600844.33343999996</v>
      </c>
      <c r="PTK11">
        <v>-600844.33343999996</v>
      </c>
      <c r="PTL11">
        <v>-600844.33343999996</v>
      </c>
      <c r="PTM11">
        <v>-600844.33343999996</v>
      </c>
      <c r="PTN11">
        <v>-600844.33343999996</v>
      </c>
      <c r="PTO11">
        <v>-600844.33343999996</v>
      </c>
      <c r="PTP11">
        <v>-600844.33343999996</v>
      </c>
      <c r="PTQ11">
        <v>-600844.33343999996</v>
      </c>
      <c r="PTR11">
        <v>-938914.23934900004</v>
      </c>
      <c r="PTS11">
        <v>-938914.23934900004</v>
      </c>
      <c r="PTT11">
        <v>-938914.23934900004</v>
      </c>
      <c r="PTU11">
        <v>-938914.23934900004</v>
      </c>
      <c r="PTV11">
        <v>-938914.23934900004</v>
      </c>
      <c r="PTW11">
        <v>-938914.23934900004</v>
      </c>
      <c r="PTX11">
        <v>-938914.23934900004</v>
      </c>
      <c r="PTY11">
        <v>-938914.23934900004</v>
      </c>
      <c r="PTZ11">
        <v>-938914.23934900004</v>
      </c>
      <c r="PUA11">
        <v>-938914.23934900004</v>
      </c>
      <c r="PUB11">
        <v>-938914.23934900004</v>
      </c>
      <c r="PUC11">
        <v>-938914.23934900004</v>
      </c>
      <c r="PUD11">
        <v>-938914.23934900004</v>
      </c>
      <c r="PUE11">
        <v>-938914.23934900004</v>
      </c>
      <c r="PUF11">
        <v>-938914.23934900004</v>
      </c>
      <c r="PUG11">
        <v>-938914.23934900004</v>
      </c>
      <c r="PUH11">
        <v>-938914.23934900004</v>
      </c>
      <c r="PUI11">
        <v>-938914.23934900004</v>
      </c>
      <c r="PUJ11">
        <v>-938914.23934900004</v>
      </c>
      <c r="PUK11">
        <v>-938914.23934900004</v>
      </c>
      <c r="PUL11">
        <v>-938914.23934900004</v>
      </c>
      <c r="PUM11">
        <v>-938914.23934900004</v>
      </c>
      <c r="PUN11">
        <v>-938914.23934900004</v>
      </c>
      <c r="PUO11">
        <v>-938914.23934900004</v>
      </c>
      <c r="PUP11">
        <v>-938914.23934900004</v>
      </c>
      <c r="PUQ11">
        <v>-938914.23934900004</v>
      </c>
      <c r="PUR11">
        <v>-938914.23934900004</v>
      </c>
      <c r="PUS11">
        <v>-938914.23934900004</v>
      </c>
      <c r="PUT11">
        <v>-938914.23934900004</v>
      </c>
      <c r="PUU11">
        <v>-938914.23934900004</v>
      </c>
      <c r="PUV11">
        <v>-938914.23934900004</v>
      </c>
      <c r="PUW11">
        <v>-938914.23934900004</v>
      </c>
      <c r="PUX11">
        <v>-938914.23934900004</v>
      </c>
      <c r="PUY11">
        <v>-938914.23934900004</v>
      </c>
      <c r="PUZ11">
        <v>-938914.23934900004</v>
      </c>
      <c r="PVA11">
        <v>-938914.23934900004</v>
      </c>
      <c r="PVB11">
        <v>-938914.23934900004</v>
      </c>
      <c r="PVC11">
        <v>-938914.23934900004</v>
      </c>
      <c r="PVD11">
        <v>-938914.23934900004</v>
      </c>
      <c r="PVE11">
        <v>-938914.23934900004</v>
      </c>
      <c r="PVF11">
        <v>-938914.23934900004</v>
      </c>
      <c r="PVG11">
        <v>-938914.23934900004</v>
      </c>
      <c r="PVH11">
        <v>-938914.23934900004</v>
      </c>
      <c r="PVI11">
        <v>-938914.23934900004</v>
      </c>
      <c r="PVJ11">
        <v>-1481969.86754</v>
      </c>
      <c r="PVK11">
        <v>-1481969.86754</v>
      </c>
      <c r="PVL11">
        <v>-1481969.86754</v>
      </c>
      <c r="PVM11">
        <v>-1481969.86754</v>
      </c>
      <c r="PVN11">
        <v>-1481969.86754</v>
      </c>
      <c r="PVO11">
        <v>-1481969.86754</v>
      </c>
      <c r="PVP11">
        <v>-1481969.86754</v>
      </c>
      <c r="PVQ11">
        <v>-1481969.86754</v>
      </c>
      <c r="PVR11">
        <v>-1481969.86754</v>
      </c>
      <c r="PVS11">
        <v>-1481969.86754</v>
      </c>
      <c r="PVT11">
        <v>-1481969.86754</v>
      </c>
      <c r="PVU11">
        <v>-1481969.86754</v>
      </c>
      <c r="PVV11">
        <v>-1481969.86754</v>
      </c>
      <c r="PVW11">
        <v>-1481969.86754</v>
      </c>
      <c r="PVX11">
        <v>-1481969.86754</v>
      </c>
      <c r="PVY11">
        <v>-1481969.86754</v>
      </c>
      <c r="PVZ11">
        <v>-1481969.86754</v>
      </c>
      <c r="PWA11">
        <v>-1481969.86754</v>
      </c>
      <c r="PWB11">
        <v>-1481969.86754</v>
      </c>
      <c r="PWC11">
        <v>-1481969.86754</v>
      </c>
      <c r="PWD11">
        <v>-1481969.86754</v>
      </c>
      <c r="PWE11">
        <v>-1481969.86754</v>
      </c>
      <c r="PWF11">
        <v>-1481969.86754</v>
      </c>
      <c r="PWG11">
        <v>-1481969.86754</v>
      </c>
      <c r="PWH11">
        <v>-1481969.86754</v>
      </c>
      <c r="PWI11">
        <v>-1481969.86754</v>
      </c>
      <c r="PWJ11">
        <v>-1481969.86754</v>
      </c>
      <c r="PWK11">
        <v>-1481969.86754</v>
      </c>
      <c r="PWL11">
        <v>-1481969.86754</v>
      </c>
      <c r="PWM11">
        <v>-1481969.86754</v>
      </c>
      <c r="PWN11">
        <v>-1481969.86754</v>
      </c>
      <c r="PWO11">
        <v>-1481969.86754</v>
      </c>
      <c r="PWP11">
        <v>-1481969.86754</v>
      </c>
      <c r="PWQ11">
        <v>-1481969.86754</v>
      </c>
      <c r="PWR11">
        <v>-1481969.86754</v>
      </c>
      <c r="PWS11">
        <v>-1481969.86754</v>
      </c>
      <c r="PWT11">
        <v>-1481969.86754</v>
      </c>
      <c r="PWU11">
        <v>-1481969.86754</v>
      </c>
      <c r="PWV11">
        <v>-1481969.86754</v>
      </c>
      <c r="PWW11">
        <v>-1481969.86754</v>
      </c>
      <c r="PWX11">
        <v>-1481969.86754</v>
      </c>
      <c r="PWY11">
        <v>-1481969.86754</v>
      </c>
      <c r="PWZ11">
        <v>-1481969.86754</v>
      </c>
      <c r="PXA11">
        <v>-1481969.86754</v>
      </c>
      <c r="PXB11">
        <v>-564783.85223900003</v>
      </c>
      <c r="PXC11">
        <v>-564783.85223900003</v>
      </c>
      <c r="PXD11">
        <v>-564783.85223900003</v>
      </c>
      <c r="PXE11">
        <v>-564783.85223900003</v>
      </c>
      <c r="PXF11">
        <v>-564783.85223900003</v>
      </c>
      <c r="PXG11">
        <v>-564783.85223900003</v>
      </c>
      <c r="PXH11">
        <v>-564783.85223900003</v>
      </c>
      <c r="PXI11">
        <v>-564783.85223900003</v>
      </c>
      <c r="PXJ11">
        <v>-564783.85223900003</v>
      </c>
      <c r="PXK11">
        <v>-564783.85223900003</v>
      </c>
      <c r="PXL11">
        <v>-564783.85223900003</v>
      </c>
      <c r="PXM11">
        <v>-565220.14891999995</v>
      </c>
      <c r="PXN11">
        <v>-565220.14891999995</v>
      </c>
      <c r="PXO11">
        <v>-565220.14891999995</v>
      </c>
      <c r="PXP11">
        <v>-565220.14891999995</v>
      </c>
      <c r="PXQ11">
        <v>-565220.14891999995</v>
      </c>
      <c r="PXR11">
        <v>-565220.14891999995</v>
      </c>
      <c r="PXS11">
        <v>-565220.14891999995</v>
      </c>
      <c r="PXT11">
        <v>-565220.14891999995</v>
      </c>
      <c r="PXU11">
        <v>-565220.14891999995</v>
      </c>
      <c r="PXV11">
        <v>-565220.14891999995</v>
      </c>
      <c r="PXW11">
        <v>-565220.14891999995</v>
      </c>
      <c r="PXX11">
        <v>-564783.85223900003</v>
      </c>
      <c r="PXY11">
        <v>-564783.85223900003</v>
      </c>
      <c r="PXZ11">
        <v>-564783.85223900003</v>
      </c>
      <c r="PYA11">
        <v>-564783.85223900003</v>
      </c>
      <c r="PYB11">
        <v>-564783.85223900003</v>
      </c>
      <c r="PYC11">
        <v>-564783.85223900003</v>
      </c>
      <c r="PYD11">
        <v>-564783.85223900003</v>
      </c>
      <c r="PYE11">
        <v>-564783.85223900003</v>
      </c>
      <c r="PYF11">
        <v>-564783.85223900003</v>
      </c>
      <c r="PYG11">
        <v>-564783.85223900003</v>
      </c>
      <c r="PYH11">
        <v>-564783.85223900003</v>
      </c>
      <c r="PYI11">
        <v>-565220.14891999995</v>
      </c>
      <c r="PYJ11">
        <v>-565220.14891999995</v>
      </c>
      <c r="PYK11">
        <v>-565220.14891999995</v>
      </c>
      <c r="PYL11">
        <v>-565220.14891999995</v>
      </c>
      <c r="PYM11">
        <v>-565220.14891999995</v>
      </c>
      <c r="PYN11">
        <v>-565220.14891999995</v>
      </c>
      <c r="PYO11">
        <v>-565220.14891999995</v>
      </c>
      <c r="PYP11">
        <v>-565220.14891999995</v>
      </c>
      <c r="PYQ11">
        <v>-565220.14891999995</v>
      </c>
      <c r="PYR11">
        <v>-565220.14891999995</v>
      </c>
      <c r="PYS11">
        <v>-565220.14891999995</v>
      </c>
      <c r="PYT11">
        <v>-757012.25022799999</v>
      </c>
      <c r="PYU11">
        <v>-757012.25022799999</v>
      </c>
      <c r="PYV11">
        <v>-757012.25022799999</v>
      </c>
      <c r="PYW11">
        <v>-757012.25022799999</v>
      </c>
      <c r="PYX11">
        <v>-757012.25022799999</v>
      </c>
      <c r="PYY11">
        <v>-757012.25022799999</v>
      </c>
      <c r="PYZ11">
        <v>-757012.25022799999</v>
      </c>
      <c r="PZA11">
        <v>-757012.25022799999</v>
      </c>
      <c r="PZB11">
        <v>-757012.25022799999</v>
      </c>
      <c r="PZC11">
        <v>-757012.25022799999</v>
      </c>
      <c r="PZD11">
        <v>-757012.25022799999</v>
      </c>
      <c r="PZE11">
        <v>-757868.80083199998</v>
      </c>
      <c r="PZF11">
        <v>-757868.80083199998</v>
      </c>
      <c r="PZG11">
        <v>-757868.80083199998</v>
      </c>
      <c r="PZH11">
        <v>-757868.80083199998</v>
      </c>
      <c r="PZI11">
        <v>-757868.80083199998</v>
      </c>
      <c r="PZJ11">
        <v>-757868.80083199998</v>
      </c>
      <c r="PZK11">
        <v>-757868.80083199998</v>
      </c>
      <c r="PZL11">
        <v>-757868.80083199998</v>
      </c>
      <c r="PZM11">
        <v>-757868.80083199998</v>
      </c>
      <c r="PZN11">
        <v>-757868.80083199998</v>
      </c>
      <c r="PZO11">
        <v>-757868.80083199998</v>
      </c>
      <c r="PZP11">
        <v>-757012.25022799999</v>
      </c>
      <c r="PZQ11">
        <v>-757012.25022799999</v>
      </c>
      <c r="PZR11">
        <v>-757012.25022799999</v>
      </c>
      <c r="PZS11">
        <v>-757012.25022799999</v>
      </c>
      <c r="PZT11">
        <v>-757012.25022799999</v>
      </c>
      <c r="PZU11">
        <v>-757012.25022799999</v>
      </c>
      <c r="PZV11">
        <v>-757012.25022799999</v>
      </c>
      <c r="PZW11">
        <v>-757012.25022799999</v>
      </c>
      <c r="PZX11">
        <v>-757012.25022799999</v>
      </c>
      <c r="PZY11">
        <v>-757012.25022799999</v>
      </c>
      <c r="PZZ11">
        <v>-757012.25022799999</v>
      </c>
      <c r="QAA11">
        <v>-757868.80083199998</v>
      </c>
      <c r="QAB11">
        <v>-757868.80083199998</v>
      </c>
      <c r="QAC11">
        <v>-757868.80083199998</v>
      </c>
      <c r="QAD11">
        <v>-757868.80083199998</v>
      </c>
      <c r="QAE11">
        <v>-757868.80083199998</v>
      </c>
      <c r="QAF11">
        <v>-757868.80083199998</v>
      </c>
      <c r="QAG11">
        <v>-757868.80083199998</v>
      </c>
      <c r="QAH11">
        <v>-757868.80083199998</v>
      </c>
      <c r="QAI11">
        <v>-757868.80083199998</v>
      </c>
      <c r="QAJ11">
        <v>-757868.80083199998</v>
      </c>
      <c r="QAK11">
        <v>-757868.80083199998</v>
      </c>
      <c r="QAL11">
        <v>-944847.47279999999</v>
      </c>
      <c r="QAM11">
        <v>-944847.47279999999</v>
      </c>
      <c r="QAN11">
        <v>-944847.47279999999</v>
      </c>
      <c r="QAO11">
        <v>-944847.47279999999</v>
      </c>
      <c r="QAP11">
        <v>-944847.47279999999</v>
      </c>
      <c r="QAQ11">
        <v>-944847.47279999999</v>
      </c>
      <c r="QAR11">
        <v>-944847.47279999999</v>
      </c>
      <c r="QAS11">
        <v>-944847.47279999999</v>
      </c>
      <c r="QAT11">
        <v>-944847.47279999999</v>
      </c>
      <c r="QAU11">
        <v>-944847.47279999999</v>
      </c>
      <c r="QAV11">
        <v>-944847.47279999999</v>
      </c>
      <c r="QAW11">
        <v>-946544.53125200002</v>
      </c>
      <c r="QAX11">
        <v>-946544.53125200002</v>
      </c>
      <c r="QAY11">
        <v>-946544.53125200002</v>
      </c>
      <c r="QAZ11">
        <v>-946544.53125200002</v>
      </c>
      <c r="QBA11">
        <v>-946544.53125200002</v>
      </c>
      <c r="QBB11">
        <v>-946544.53125200002</v>
      </c>
      <c r="QBC11">
        <v>-946544.53125200002</v>
      </c>
      <c r="QBD11">
        <v>-946544.53125200002</v>
      </c>
      <c r="QBE11">
        <v>-946544.53125200002</v>
      </c>
      <c r="QBF11">
        <v>-946544.53125200002</v>
      </c>
      <c r="QBG11">
        <v>-946544.53125200002</v>
      </c>
      <c r="QBH11">
        <v>-944847.47279999999</v>
      </c>
      <c r="QBI11">
        <v>-944847.47279999999</v>
      </c>
      <c r="QBJ11">
        <v>-944847.47279999999</v>
      </c>
      <c r="QBK11">
        <v>-944847.47279999999</v>
      </c>
      <c r="QBL11">
        <v>-944847.47279999999</v>
      </c>
      <c r="QBM11">
        <v>-944847.47279999999</v>
      </c>
      <c r="QBN11">
        <v>-944847.47279999999</v>
      </c>
      <c r="QBO11">
        <v>-944847.47279999999</v>
      </c>
      <c r="QBP11">
        <v>-944847.47279999999</v>
      </c>
      <c r="QBQ11">
        <v>-944847.47279999999</v>
      </c>
      <c r="QBR11">
        <v>-944847.47279999999</v>
      </c>
      <c r="QBS11">
        <v>-946544.53125200002</v>
      </c>
      <c r="QBT11">
        <v>-946544.53125200002</v>
      </c>
      <c r="QBU11">
        <v>-946544.53125200002</v>
      </c>
      <c r="QBV11">
        <v>-946544.53125200002</v>
      </c>
      <c r="QBW11">
        <v>-946544.53125200002</v>
      </c>
      <c r="QBX11">
        <v>-946544.53125200002</v>
      </c>
      <c r="QBY11">
        <v>-946544.53125200002</v>
      </c>
      <c r="QBZ11">
        <v>-946544.53125200002</v>
      </c>
      <c r="QCA11">
        <v>-946544.53125200002</v>
      </c>
      <c r="QCB11">
        <v>-946544.53125200002</v>
      </c>
      <c r="QCC11">
        <v>-946544.53125200002</v>
      </c>
      <c r="QCD11">
        <v>-613777.17680200003</v>
      </c>
      <c r="QCE11">
        <v>-613777.17680200003</v>
      </c>
      <c r="QCF11">
        <v>-613777.17680200003</v>
      </c>
      <c r="QCG11">
        <v>-613777.17680200003</v>
      </c>
      <c r="QCH11">
        <v>-613777.17680200003</v>
      </c>
      <c r="QCI11">
        <v>-613777.17680200003</v>
      </c>
      <c r="QCJ11">
        <v>-613777.17680200003</v>
      </c>
      <c r="QCK11">
        <v>-613777.17680200003</v>
      </c>
      <c r="QCL11">
        <v>-613777.17680200003</v>
      </c>
      <c r="QCM11">
        <v>-613777.17680200003</v>
      </c>
      <c r="QCN11">
        <v>-613777.17680200003</v>
      </c>
      <c r="QCO11">
        <v>-551069.71813399997</v>
      </c>
      <c r="QCP11">
        <v>-551069.71813399997</v>
      </c>
      <c r="QCQ11">
        <v>-551069.71813399997</v>
      </c>
      <c r="QCR11">
        <v>-551069.71813399997</v>
      </c>
      <c r="QCS11">
        <v>-551069.71813399997</v>
      </c>
      <c r="QCT11">
        <v>-551069.71813399997</v>
      </c>
      <c r="QCU11">
        <v>-551069.71813399997</v>
      </c>
      <c r="QCV11">
        <v>-551069.71813399997</v>
      </c>
      <c r="QCW11">
        <v>-551069.71813399997</v>
      </c>
      <c r="QCX11">
        <v>-551069.71813399997</v>
      </c>
      <c r="QCY11">
        <v>-551069.71813399997</v>
      </c>
      <c r="QCZ11">
        <v>-613777.17680200003</v>
      </c>
      <c r="QDA11">
        <v>-613777.17680200003</v>
      </c>
      <c r="QDB11">
        <v>-613777.17680200003</v>
      </c>
      <c r="QDC11">
        <v>-613777.17680200003</v>
      </c>
      <c r="QDD11">
        <v>-613777.17680200003</v>
      </c>
      <c r="QDE11">
        <v>-613777.17680200003</v>
      </c>
      <c r="QDF11">
        <v>-613777.17680200003</v>
      </c>
      <c r="QDG11">
        <v>-613777.17680200003</v>
      </c>
      <c r="QDH11">
        <v>-613777.17680200003</v>
      </c>
      <c r="QDI11">
        <v>-613777.17680200003</v>
      </c>
      <c r="QDJ11">
        <v>-613777.17680200003</v>
      </c>
      <c r="QDK11">
        <v>-551069.71813399997</v>
      </c>
      <c r="QDL11">
        <v>-551069.71813399997</v>
      </c>
      <c r="QDM11">
        <v>-551069.71813399997</v>
      </c>
      <c r="QDN11">
        <v>-551069.71813399997</v>
      </c>
      <c r="QDO11">
        <v>-551069.71813399997</v>
      </c>
      <c r="QDP11">
        <v>-551069.71813399997</v>
      </c>
      <c r="QDQ11">
        <v>-551069.71813399997</v>
      </c>
      <c r="QDR11">
        <v>-551069.71813399997</v>
      </c>
      <c r="QDS11">
        <v>-551069.71813399997</v>
      </c>
      <c r="QDT11">
        <v>-551069.71813399997</v>
      </c>
      <c r="QDU11">
        <v>-551069.71813399997</v>
      </c>
      <c r="QDV11">
        <v>-827098.53110000002</v>
      </c>
      <c r="QDW11">
        <v>-827098.53110000002</v>
      </c>
      <c r="QDX11">
        <v>-827098.53110000002</v>
      </c>
      <c r="QDY11">
        <v>-827098.53110000002</v>
      </c>
      <c r="QDZ11">
        <v>-827098.53110000002</v>
      </c>
      <c r="QEA11">
        <v>-827098.53110000002</v>
      </c>
      <c r="QEB11">
        <v>-827098.53110000002</v>
      </c>
      <c r="QEC11">
        <v>-827098.53110000002</v>
      </c>
      <c r="QED11">
        <v>-827098.53110000002</v>
      </c>
      <c r="QEE11">
        <v>-827098.53110000002</v>
      </c>
      <c r="QEF11">
        <v>-827098.53110000002</v>
      </c>
      <c r="QEG11">
        <v>-703989.38530900003</v>
      </c>
      <c r="QEH11">
        <v>-703989.38530900003</v>
      </c>
      <c r="QEI11">
        <v>-703989.38530900003</v>
      </c>
      <c r="QEJ11">
        <v>-703989.38530900003</v>
      </c>
      <c r="QEK11">
        <v>-703989.38530900003</v>
      </c>
      <c r="QEL11">
        <v>-703989.38530900003</v>
      </c>
      <c r="QEM11">
        <v>-703989.38530900003</v>
      </c>
      <c r="QEN11">
        <v>-703989.38530900003</v>
      </c>
      <c r="QEO11">
        <v>-703989.38530900003</v>
      </c>
      <c r="QEP11">
        <v>-703989.38530900003</v>
      </c>
      <c r="QEQ11">
        <v>-703989.38530900003</v>
      </c>
      <c r="QER11">
        <v>-827098.53110000002</v>
      </c>
      <c r="QES11">
        <v>-827098.53110000002</v>
      </c>
      <c r="QET11">
        <v>-827098.53110000002</v>
      </c>
      <c r="QEU11">
        <v>-827098.53110000002</v>
      </c>
      <c r="QEV11">
        <v>-827098.53110000002</v>
      </c>
      <c r="QEW11">
        <v>-827098.53110000002</v>
      </c>
      <c r="QEX11">
        <v>-827098.53110000002</v>
      </c>
      <c r="QEY11">
        <v>-827098.53110000002</v>
      </c>
      <c r="QEZ11">
        <v>-827098.53110000002</v>
      </c>
      <c r="QFA11">
        <v>-827098.53110000002</v>
      </c>
      <c r="QFB11">
        <v>-827098.53110000002</v>
      </c>
      <c r="QFC11">
        <v>-703989.38530900003</v>
      </c>
      <c r="QFD11">
        <v>-703989.38530900003</v>
      </c>
      <c r="QFE11">
        <v>-703989.38530900003</v>
      </c>
      <c r="QFF11">
        <v>-703989.38530900003</v>
      </c>
      <c r="QFG11">
        <v>-703989.38530900003</v>
      </c>
      <c r="QFH11">
        <v>-703989.38530900003</v>
      </c>
      <c r="QFI11">
        <v>-703989.38530900003</v>
      </c>
      <c r="QFJ11">
        <v>-703989.38530900003</v>
      </c>
      <c r="QFK11">
        <v>-703989.38530900003</v>
      </c>
      <c r="QFL11">
        <v>-703989.38530900003</v>
      </c>
      <c r="QFM11">
        <v>-703989.38530900003</v>
      </c>
      <c r="QFN11">
        <v>-1042554.12608</v>
      </c>
      <c r="QFO11">
        <v>-1042554.12608</v>
      </c>
      <c r="QFP11">
        <v>-1042554.12608</v>
      </c>
      <c r="QFQ11">
        <v>-1042554.12608</v>
      </c>
      <c r="QFR11">
        <v>-1042554.12608</v>
      </c>
      <c r="QFS11">
        <v>-1042554.12608</v>
      </c>
      <c r="QFT11">
        <v>-1042554.12608</v>
      </c>
      <c r="QFU11">
        <v>-1042554.12608</v>
      </c>
      <c r="QFV11">
        <v>-1042554.12608</v>
      </c>
      <c r="QFW11">
        <v>-1042554.12608</v>
      </c>
      <c r="QFX11">
        <v>-1042554.12608</v>
      </c>
      <c r="QFY11">
        <v>-798641.60604700004</v>
      </c>
      <c r="QFZ11">
        <v>-798641.60604700004</v>
      </c>
      <c r="QGA11">
        <v>-798641.60604700004</v>
      </c>
      <c r="QGB11">
        <v>-798641.60604700004</v>
      </c>
      <c r="QGC11">
        <v>-798641.60604700004</v>
      </c>
      <c r="QGD11">
        <v>-798641.60604700004</v>
      </c>
      <c r="QGE11">
        <v>-798641.60604700004</v>
      </c>
      <c r="QGF11">
        <v>-798641.60604700004</v>
      </c>
      <c r="QGG11">
        <v>-798641.60604700004</v>
      </c>
      <c r="QGH11">
        <v>-798641.60604700004</v>
      </c>
      <c r="QGI11">
        <v>-798641.60604700004</v>
      </c>
      <c r="QGJ11">
        <v>-1042554.12608</v>
      </c>
      <c r="QGK11">
        <v>-1042554.12608</v>
      </c>
      <c r="QGL11">
        <v>-1042554.12608</v>
      </c>
      <c r="QGM11">
        <v>-1042554.12608</v>
      </c>
      <c r="QGN11">
        <v>-1042554.12608</v>
      </c>
      <c r="QGO11">
        <v>-1042554.12608</v>
      </c>
      <c r="QGP11">
        <v>-1042554.12608</v>
      </c>
      <c r="QGQ11">
        <v>-1042554.12608</v>
      </c>
      <c r="QGR11">
        <v>-1042554.12608</v>
      </c>
      <c r="QGS11">
        <v>-1042554.12608</v>
      </c>
      <c r="QGT11">
        <v>-1042554.12608</v>
      </c>
      <c r="QGU11">
        <v>-798641.60604700004</v>
      </c>
      <c r="QGV11">
        <v>-798641.60604700004</v>
      </c>
      <c r="QGW11">
        <v>-798641.60604700004</v>
      </c>
      <c r="QGX11">
        <v>-798641.60604700004</v>
      </c>
      <c r="QGY11">
        <v>-798641.60604700004</v>
      </c>
      <c r="QGZ11">
        <v>-798641.60604700004</v>
      </c>
      <c r="QHA11">
        <v>-798641.60604700004</v>
      </c>
      <c r="QHB11">
        <v>-798641.60604700004</v>
      </c>
      <c r="QHC11">
        <v>-798641.60604700004</v>
      </c>
      <c r="QHD11">
        <v>-798641.60604700004</v>
      </c>
      <c r="QHE11">
        <v>-798641.60604700004</v>
      </c>
      <c r="QHF11">
        <v>-2553019.7606000002</v>
      </c>
      <c r="QHG11">
        <v>-2553019.7606000002</v>
      </c>
      <c r="QHH11">
        <v>-2553019.7606000002</v>
      </c>
      <c r="QHI11">
        <v>-2553019.7606000002</v>
      </c>
      <c r="QHJ11">
        <v>-2553019.7606000002</v>
      </c>
      <c r="QHK11">
        <v>-2553019.7606000002</v>
      </c>
      <c r="QHL11">
        <v>-2553019.7606000002</v>
      </c>
      <c r="QHM11">
        <v>-2553019.7606000002</v>
      </c>
      <c r="QHN11">
        <v>-2553019.7606000002</v>
      </c>
      <c r="QHO11">
        <v>-2553019.7606000002</v>
      </c>
      <c r="QHP11">
        <v>-2553019.7606000002</v>
      </c>
      <c r="QHQ11">
        <v>-2555188.72792</v>
      </c>
      <c r="QHR11">
        <v>-2555188.72792</v>
      </c>
      <c r="QHS11">
        <v>-2555188.72792</v>
      </c>
      <c r="QHT11">
        <v>-2555188.72792</v>
      </c>
      <c r="QHU11">
        <v>-2555188.72792</v>
      </c>
      <c r="QHV11">
        <v>-2555188.72792</v>
      </c>
      <c r="QHW11">
        <v>-2555188.72792</v>
      </c>
      <c r="QHX11">
        <v>-2555188.72792</v>
      </c>
      <c r="QHY11">
        <v>-2555188.72792</v>
      </c>
      <c r="QHZ11">
        <v>-2555188.72792</v>
      </c>
      <c r="QIA11">
        <v>-2555188.72792</v>
      </c>
      <c r="QIB11">
        <v>-2553019.7606000002</v>
      </c>
      <c r="QIC11">
        <v>-2553019.7606000002</v>
      </c>
      <c r="QID11">
        <v>-2553019.7606000002</v>
      </c>
      <c r="QIE11">
        <v>-2553019.7606000002</v>
      </c>
      <c r="QIF11">
        <v>-2553019.7606000002</v>
      </c>
      <c r="QIG11">
        <v>-2553019.7606000002</v>
      </c>
      <c r="QIH11">
        <v>-2553019.7606000002</v>
      </c>
      <c r="QII11">
        <v>-2553019.7606000002</v>
      </c>
      <c r="QIJ11">
        <v>-2553019.7606000002</v>
      </c>
      <c r="QIK11">
        <v>-2553019.7606000002</v>
      </c>
      <c r="QIL11">
        <v>-2553019.7606000002</v>
      </c>
      <c r="QIM11">
        <v>-2555188.72792</v>
      </c>
      <c r="QIN11">
        <v>-2555188.72792</v>
      </c>
      <c r="QIO11">
        <v>-2555188.72792</v>
      </c>
      <c r="QIP11">
        <v>-2555188.72792</v>
      </c>
      <c r="QIQ11">
        <v>-2555188.72792</v>
      </c>
      <c r="QIR11">
        <v>-2555188.72792</v>
      </c>
      <c r="QIS11">
        <v>-2555188.72792</v>
      </c>
      <c r="QIT11">
        <v>-2555188.72792</v>
      </c>
      <c r="QIU11">
        <v>-2555188.72792</v>
      </c>
      <c r="QIV11">
        <v>-2555188.72792</v>
      </c>
      <c r="QIW11">
        <v>-2555188.72792</v>
      </c>
      <c r="QIX11">
        <v>-2791004.0407400001</v>
      </c>
      <c r="QIY11">
        <v>-2791004.0407400001</v>
      </c>
      <c r="QIZ11">
        <v>-2791004.0407400001</v>
      </c>
      <c r="QJA11">
        <v>-2791004.0407400001</v>
      </c>
      <c r="QJB11">
        <v>-2791004.0407400001</v>
      </c>
      <c r="QJC11">
        <v>-2791004.0407400001</v>
      </c>
      <c r="QJD11">
        <v>-2791004.0407400001</v>
      </c>
      <c r="QJE11">
        <v>-2791004.0407400001</v>
      </c>
      <c r="QJF11">
        <v>-2791004.0407400001</v>
      </c>
      <c r="QJG11">
        <v>-2791004.0407400001</v>
      </c>
      <c r="QJH11">
        <v>-2791004.0407400001</v>
      </c>
      <c r="QJI11">
        <v>-2795262.2218300002</v>
      </c>
      <c r="QJJ11">
        <v>-2795262.2218300002</v>
      </c>
      <c r="QJK11">
        <v>-2795262.2218300002</v>
      </c>
      <c r="QJL11">
        <v>-2795262.2218300002</v>
      </c>
      <c r="QJM11">
        <v>-2795262.2218300002</v>
      </c>
      <c r="QJN11">
        <v>-2795262.2218300002</v>
      </c>
      <c r="QJO11">
        <v>-2795262.2218300002</v>
      </c>
      <c r="QJP11">
        <v>-2795262.2218300002</v>
      </c>
      <c r="QJQ11">
        <v>-2795262.2218300002</v>
      </c>
      <c r="QJR11">
        <v>-2795262.2218300002</v>
      </c>
      <c r="QJS11">
        <v>-2795262.2218300002</v>
      </c>
      <c r="QJT11">
        <v>-2791004.0407400001</v>
      </c>
      <c r="QJU11">
        <v>-2791004.0407400001</v>
      </c>
      <c r="QJV11">
        <v>-2791004.0407400001</v>
      </c>
      <c r="QJW11">
        <v>-2791004.0407400001</v>
      </c>
      <c r="QJX11">
        <v>-2791004.0407400001</v>
      </c>
      <c r="QJY11">
        <v>-2791004.0407400001</v>
      </c>
      <c r="QJZ11">
        <v>-2791004.0407400001</v>
      </c>
      <c r="QKA11">
        <v>-2791004.0407400001</v>
      </c>
      <c r="QKB11">
        <v>-2791004.0407400001</v>
      </c>
      <c r="QKC11">
        <v>-2791004.0407400001</v>
      </c>
      <c r="QKD11">
        <v>-2791004.0407400001</v>
      </c>
      <c r="QKE11">
        <v>-2795262.2218300002</v>
      </c>
      <c r="QKF11">
        <v>-2795262.2218300002</v>
      </c>
      <c r="QKG11">
        <v>-2795262.2218300002</v>
      </c>
      <c r="QKH11">
        <v>-2795262.2218300002</v>
      </c>
      <c r="QKI11">
        <v>-2795262.2218300002</v>
      </c>
      <c r="QKJ11">
        <v>-2795262.2218300002</v>
      </c>
      <c r="QKK11">
        <v>-2795262.2218300002</v>
      </c>
      <c r="QKL11">
        <v>-2795262.2218300002</v>
      </c>
      <c r="QKM11">
        <v>-2795262.2218300002</v>
      </c>
      <c r="QKN11">
        <v>-2795262.2218300002</v>
      </c>
      <c r="QKO11">
        <v>-2795262.2218300002</v>
      </c>
      <c r="QKP11">
        <v>-3023771.0309899999</v>
      </c>
      <c r="QKQ11">
        <v>-3023771.0309899999</v>
      </c>
      <c r="QKR11">
        <v>-3023771.0309899999</v>
      </c>
      <c r="QKS11">
        <v>-3023771.0309899999</v>
      </c>
      <c r="QKT11">
        <v>-3023771.0309899999</v>
      </c>
      <c r="QKU11">
        <v>-3023771.0309899999</v>
      </c>
      <c r="QKV11">
        <v>-3023771.0309899999</v>
      </c>
      <c r="QKW11">
        <v>-3023771.0309899999</v>
      </c>
      <c r="QKX11">
        <v>-3023771.0309899999</v>
      </c>
      <c r="QKY11">
        <v>-3023771.0309899999</v>
      </c>
      <c r="QKZ11">
        <v>-3023771.0309899999</v>
      </c>
      <c r="QLA11">
        <v>-3032207.6395999999</v>
      </c>
      <c r="QLB11">
        <v>-3032207.6395999999</v>
      </c>
      <c r="QLC11">
        <v>-3032207.6395999999</v>
      </c>
      <c r="QLD11">
        <v>-3032207.6395999999</v>
      </c>
      <c r="QLE11">
        <v>-3032207.6395999999</v>
      </c>
      <c r="QLF11">
        <v>-3032207.6395999999</v>
      </c>
      <c r="QLG11">
        <v>-3032207.6395999999</v>
      </c>
      <c r="QLH11">
        <v>-3032207.6395999999</v>
      </c>
      <c r="QLI11">
        <v>-3032207.6395999999</v>
      </c>
      <c r="QLJ11">
        <v>-3032207.6395999999</v>
      </c>
      <c r="QLK11">
        <v>-3032207.6395999999</v>
      </c>
      <c r="QLL11">
        <v>-3023771.0309899999</v>
      </c>
      <c r="QLM11">
        <v>-3023771.0309899999</v>
      </c>
      <c r="QLN11">
        <v>-3023771.0309899999</v>
      </c>
      <c r="QLO11">
        <v>-3023771.0309899999</v>
      </c>
      <c r="QLP11">
        <v>-3023771.0309899999</v>
      </c>
      <c r="QLQ11">
        <v>-3023771.0309899999</v>
      </c>
      <c r="QLR11">
        <v>-3023771.0309899999</v>
      </c>
      <c r="QLS11">
        <v>-3023771.0309899999</v>
      </c>
      <c r="QLT11">
        <v>-3023771.0309899999</v>
      </c>
      <c r="QLU11">
        <v>-3023771.0309899999</v>
      </c>
      <c r="QLV11">
        <v>-3023771.0309899999</v>
      </c>
      <c r="QLW11">
        <v>-3032207.6395999999</v>
      </c>
      <c r="QLX11">
        <v>-3032207.6395999999</v>
      </c>
      <c r="QLY11">
        <v>-3032207.6395999999</v>
      </c>
      <c r="QLZ11">
        <v>-3032207.6395999999</v>
      </c>
      <c r="QMA11">
        <v>-3032207.6395999999</v>
      </c>
      <c r="QMB11">
        <v>-3032207.6395999999</v>
      </c>
      <c r="QMC11">
        <v>-3032207.6395999999</v>
      </c>
      <c r="QMD11">
        <v>-3032207.6395999999</v>
      </c>
      <c r="QME11">
        <v>-3032207.6395999999</v>
      </c>
      <c r="QMF11">
        <v>-3032207.6395999999</v>
      </c>
      <c r="QMG11">
        <v>-3032207.6395999999</v>
      </c>
      <c r="QMH11">
        <v>-36726587.289399996</v>
      </c>
      <c r="QMI11">
        <v>-36726587.289399996</v>
      </c>
      <c r="QMJ11">
        <v>-36726587.289399996</v>
      </c>
      <c r="QMK11">
        <v>-36726587.289399996</v>
      </c>
      <c r="QML11">
        <v>-36726587.289399996</v>
      </c>
      <c r="QMM11">
        <v>-36726587.289399996</v>
      </c>
      <c r="QMN11">
        <v>-36726587.289399996</v>
      </c>
      <c r="QMO11">
        <v>-36726587.289399996</v>
      </c>
      <c r="QMP11">
        <v>-36726587.289399996</v>
      </c>
      <c r="QMQ11">
        <v>-36726587.289399996</v>
      </c>
      <c r="QMR11">
        <v>-36726587.289399996</v>
      </c>
      <c r="QMS11">
        <v>-36726587.289399996</v>
      </c>
      <c r="QMT11">
        <v>-36726587.289399996</v>
      </c>
      <c r="QMU11">
        <v>-36726587.289399996</v>
      </c>
      <c r="QMV11">
        <v>-36726587.289399996</v>
      </c>
      <c r="QMW11">
        <v>-36726587.289399996</v>
      </c>
      <c r="QMX11">
        <v>-36726587.289399996</v>
      </c>
      <c r="QMY11">
        <v>-36726587.289399996</v>
      </c>
      <c r="QMZ11">
        <v>-36726587.289399996</v>
      </c>
      <c r="QNA11">
        <v>-36726587.289399996</v>
      </c>
      <c r="QNB11">
        <v>-36726587.289399996</v>
      </c>
      <c r="QNC11">
        <v>-36726587.289399996</v>
      </c>
      <c r="QND11">
        <v>-36726587.289399996</v>
      </c>
      <c r="QNE11">
        <v>-36726587.289399996</v>
      </c>
      <c r="QNF11">
        <v>-36726587.289399996</v>
      </c>
      <c r="QNG11">
        <v>-36726587.289399996</v>
      </c>
      <c r="QNH11">
        <v>-36726587.289399996</v>
      </c>
      <c r="QNI11">
        <v>-36726587.289399996</v>
      </c>
      <c r="QNJ11">
        <v>-36726587.289399996</v>
      </c>
      <c r="QNK11">
        <v>-36726587.289399996</v>
      </c>
      <c r="QNL11">
        <v>-36726587.289399996</v>
      </c>
      <c r="QNM11">
        <v>-36726587.289399996</v>
      </c>
      <c r="QNN11">
        <v>-36726587.289399996</v>
      </c>
      <c r="QNO11">
        <v>-36726587.289399996</v>
      </c>
      <c r="QNP11">
        <v>-36726587.289399996</v>
      </c>
      <c r="QNQ11">
        <v>-36726587.289399996</v>
      </c>
      <c r="QNR11">
        <v>-36726587.289399996</v>
      </c>
      <c r="QNS11">
        <v>-36726587.289399996</v>
      </c>
      <c r="QNT11">
        <v>-36726587.289399996</v>
      </c>
      <c r="QNU11">
        <v>-36726587.289399996</v>
      </c>
      <c r="QNV11">
        <v>-36726587.289399996</v>
      </c>
      <c r="QNW11">
        <v>-36726587.289399996</v>
      </c>
      <c r="QNX11">
        <v>-36726587.289399996</v>
      </c>
      <c r="QNY11">
        <v>-36726587.289399996</v>
      </c>
      <c r="QNZ11">
        <v>-55681199.050499998</v>
      </c>
      <c r="QOA11">
        <v>-55681199.050499998</v>
      </c>
      <c r="QOB11">
        <v>-55681199.050499998</v>
      </c>
      <c r="QOC11">
        <v>-55681199.050499998</v>
      </c>
      <c r="QOD11">
        <v>-55681199.050499998</v>
      </c>
      <c r="QOE11">
        <v>-55681199.050499998</v>
      </c>
      <c r="QOF11">
        <v>-55681199.050499998</v>
      </c>
      <c r="QOG11">
        <v>-55681199.050499998</v>
      </c>
      <c r="QOH11">
        <v>-55681199.050499998</v>
      </c>
      <c r="QOI11">
        <v>-55681199.050499998</v>
      </c>
      <c r="QOJ11">
        <v>-55681199.050499998</v>
      </c>
      <c r="QOK11">
        <v>-55681199.050499998</v>
      </c>
      <c r="QOL11">
        <v>-55681199.050499998</v>
      </c>
      <c r="QOM11">
        <v>-55681199.050499998</v>
      </c>
      <c r="QON11">
        <v>-55681199.050499998</v>
      </c>
      <c r="QOO11">
        <v>-55681199.050499998</v>
      </c>
      <c r="QOP11">
        <v>-55681199.050499998</v>
      </c>
      <c r="QOQ11">
        <v>-55681199.050499998</v>
      </c>
      <c r="QOR11">
        <v>-55681199.050499998</v>
      </c>
      <c r="QOS11">
        <v>-55681199.050499998</v>
      </c>
      <c r="QOT11">
        <v>-55681199.050499998</v>
      </c>
      <c r="QOU11">
        <v>-55681199.050499998</v>
      </c>
      <c r="QOV11">
        <v>-55681199.050499998</v>
      </c>
      <c r="QOW11">
        <v>-55681199.050499998</v>
      </c>
      <c r="QOX11">
        <v>-55681199.050499998</v>
      </c>
      <c r="QOY11">
        <v>-55681199.050499998</v>
      </c>
      <c r="QOZ11">
        <v>-55681199.050499998</v>
      </c>
      <c r="QPA11">
        <v>-55681199.050499998</v>
      </c>
      <c r="QPB11">
        <v>-55681199.050499998</v>
      </c>
      <c r="QPC11">
        <v>-55681199.050499998</v>
      </c>
      <c r="QPD11">
        <v>-55681199.050499998</v>
      </c>
      <c r="QPE11">
        <v>-55681199.050499998</v>
      </c>
      <c r="QPF11">
        <v>-55681199.050499998</v>
      </c>
      <c r="QPG11">
        <v>-55681199.050499998</v>
      </c>
      <c r="QPH11">
        <v>-55681199.050499998</v>
      </c>
      <c r="QPI11">
        <v>-55681199.050499998</v>
      </c>
      <c r="QPJ11">
        <v>-55681199.050499998</v>
      </c>
      <c r="QPK11">
        <v>-55681199.050499998</v>
      </c>
      <c r="QPL11">
        <v>-55681199.050499998</v>
      </c>
      <c r="QPM11">
        <v>-55681199.050499998</v>
      </c>
      <c r="QPN11">
        <v>-55681199.050499998</v>
      </c>
      <c r="QPO11">
        <v>-55681199.050499998</v>
      </c>
      <c r="QPP11">
        <v>-55681199.050499998</v>
      </c>
      <c r="QPQ11">
        <v>-55681199.050499998</v>
      </c>
      <c r="QPR11">
        <v>-84426336.8442</v>
      </c>
      <c r="QPS11">
        <v>-84426336.8442</v>
      </c>
      <c r="QPT11">
        <v>-84426336.8442</v>
      </c>
      <c r="QPU11">
        <v>-84426336.8442</v>
      </c>
      <c r="QPV11">
        <v>-84426336.8442</v>
      </c>
      <c r="QPW11">
        <v>-84426336.8442</v>
      </c>
      <c r="QPX11">
        <v>-84426336.8442</v>
      </c>
      <c r="QPY11">
        <v>-84426336.8442</v>
      </c>
      <c r="QPZ11">
        <v>-84426336.8442</v>
      </c>
      <c r="QQA11">
        <v>-84426336.8442</v>
      </c>
      <c r="QQB11">
        <v>-84426336.8442</v>
      </c>
      <c r="QQC11">
        <v>-84426336.8442</v>
      </c>
      <c r="QQD11">
        <v>-84426336.8442</v>
      </c>
      <c r="QQE11">
        <v>-84426336.8442</v>
      </c>
      <c r="QQF11">
        <v>-84426336.8442</v>
      </c>
      <c r="QQG11">
        <v>-84426336.8442</v>
      </c>
      <c r="QQH11">
        <v>-84426336.8442</v>
      </c>
      <c r="QQI11">
        <v>-84426336.8442</v>
      </c>
      <c r="QQJ11">
        <v>-84426336.8442</v>
      </c>
      <c r="QQK11">
        <v>-84426336.8442</v>
      </c>
      <c r="QQL11">
        <v>-84426336.8442</v>
      </c>
      <c r="QQM11">
        <v>-84426336.8442</v>
      </c>
      <c r="QQN11">
        <v>-84426336.8442</v>
      </c>
      <c r="QQO11">
        <v>-84426336.8442</v>
      </c>
      <c r="QQP11">
        <v>-84426336.8442</v>
      </c>
      <c r="QQQ11">
        <v>-84426336.8442</v>
      </c>
      <c r="QQR11">
        <v>-84426336.8442</v>
      </c>
      <c r="QQS11">
        <v>-84426336.8442</v>
      </c>
      <c r="QQT11">
        <v>-84426336.8442</v>
      </c>
      <c r="QQU11">
        <v>-84426336.8442</v>
      </c>
      <c r="QQV11">
        <v>-84426336.8442</v>
      </c>
      <c r="QQW11">
        <v>-84426336.8442</v>
      </c>
      <c r="QQX11">
        <v>-84426336.8442</v>
      </c>
      <c r="QQY11">
        <v>-84426336.8442</v>
      </c>
      <c r="QQZ11">
        <v>-84426336.8442</v>
      </c>
      <c r="QRA11">
        <v>-84426336.8442</v>
      </c>
      <c r="QRB11">
        <v>-84426336.8442</v>
      </c>
      <c r="QRC11">
        <v>-84426336.8442</v>
      </c>
      <c r="QRD11">
        <v>-84426336.8442</v>
      </c>
      <c r="QRE11">
        <v>-84426336.8442</v>
      </c>
      <c r="QRF11">
        <v>-84426336.8442</v>
      </c>
      <c r="QRG11">
        <v>-84426336.8442</v>
      </c>
      <c r="QRH11">
        <v>-84426336.8442</v>
      </c>
      <c r="QRI11">
        <v>-84426336.8442</v>
      </c>
      <c r="QRJ11">
        <v>-36726587.289399996</v>
      </c>
      <c r="QRK11">
        <v>-36726587.289399996</v>
      </c>
      <c r="QRL11">
        <v>-36726587.289399996</v>
      </c>
      <c r="QRM11">
        <v>-36726587.289399996</v>
      </c>
      <c r="QRN11">
        <v>-36726587.289399996</v>
      </c>
      <c r="QRO11">
        <v>-36726587.289399996</v>
      </c>
      <c r="QRP11">
        <v>-36726587.289399996</v>
      </c>
      <c r="QRQ11">
        <v>-36726587.289399996</v>
      </c>
      <c r="QRR11">
        <v>-36726587.289399996</v>
      </c>
      <c r="QRS11">
        <v>-36726587.289399996</v>
      </c>
      <c r="QRT11">
        <v>-36726587.289399996</v>
      </c>
      <c r="QRU11">
        <v>-36726587.289399996</v>
      </c>
      <c r="QRV11">
        <v>-36726587.289399996</v>
      </c>
      <c r="QRW11">
        <v>-36726587.289399996</v>
      </c>
      <c r="QRX11">
        <v>-36726587.289399996</v>
      </c>
      <c r="QRY11">
        <v>-36726587.289399996</v>
      </c>
      <c r="QRZ11">
        <v>-36726587.289399996</v>
      </c>
      <c r="QSA11">
        <v>-36726587.289399996</v>
      </c>
      <c r="QSB11">
        <v>-36726587.289399996</v>
      </c>
      <c r="QSC11">
        <v>-36726587.289399996</v>
      </c>
      <c r="QSD11">
        <v>-36726587.289399996</v>
      </c>
      <c r="QSE11">
        <v>-36726587.289399996</v>
      </c>
      <c r="QSF11">
        <v>-36726587.289399996</v>
      </c>
      <c r="QSG11">
        <v>-36726587.289399996</v>
      </c>
      <c r="QSH11">
        <v>-36726587.289399996</v>
      </c>
      <c r="QSI11">
        <v>-36726587.289399996</v>
      </c>
      <c r="QSJ11">
        <v>-36726587.289399996</v>
      </c>
      <c r="QSK11">
        <v>-36726587.289399996</v>
      </c>
      <c r="QSL11">
        <v>-36726587.289399996</v>
      </c>
      <c r="QSM11">
        <v>-36726587.289399996</v>
      </c>
      <c r="QSN11">
        <v>-36726587.289399996</v>
      </c>
      <c r="QSO11">
        <v>-36726587.289399996</v>
      </c>
      <c r="QSP11">
        <v>-36726587.289399996</v>
      </c>
      <c r="QSQ11">
        <v>-36726587.289399996</v>
      </c>
      <c r="QSR11">
        <v>-36726587.289399996</v>
      </c>
      <c r="QSS11">
        <v>-36726587.289399996</v>
      </c>
      <c r="QST11">
        <v>-36726587.289399996</v>
      </c>
      <c r="QSU11">
        <v>-36726587.289399996</v>
      </c>
      <c r="QSV11">
        <v>-36726587.289399996</v>
      </c>
      <c r="QSW11">
        <v>-36726587.289399996</v>
      </c>
      <c r="QSX11">
        <v>-36726587.289399996</v>
      </c>
      <c r="QSY11">
        <v>-36726587.289399996</v>
      </c>
      <c r="QSZ11">
        <v>-36726587.289399996</v>
      </c>
      <c r="QTA11">
        <v>-36726587.289399996</v>
      </c>
      <c r="QTB11">
        <v>-55681199.050499998</v>
      </c>
      <c r="QTC11">
        <v>-55681199.050499998</v>
      </c>
      <c r="QTD11">
        <v>-55681199.050499998</v>
      </c>
      <c r="QTE11">
        <v>-55681199.050499998</v>
      </c>
      <c r="QTF11">
        <v>-55681199.050499998</v>
      </c>
      <c r="QTG11">
        <v>-55681199.050499998</v>
      </c>
      <c r="QTH11">
        <v>-55681199.050499998</v>
      </c>
      <c r="QTI11">
        <v>-55681199.050499998</v>
      </c>
      <c r="QTJ11">
        <v>-55681199.050499998</v>
      </c>
      <c r="QTK11">
        <v>-55681199.050499998</v>
      </c>
      <c r="QTL11">
        <v>-55681199.050499998</v>
      </c>
      <c r="QTM11">
        <v>-55681199.050499998</v>
      </c>
      <c r="QTN11">
        <v>-55681199.050499998</v>
      </c>
      <c r="QTO11">
        <v>-55681199.050499998</v>
      </c>
      <c r="QTP11">
        <v>-55681199.050499998</v>
      </c>
      <c r="QTQ11">
        <v>-55681199.050499998</v>
      </c>
      <c r="QTR11">
        <v>-55681199.050499998</v>
      </c>
      <c r="QTS11">
        <v>-55681199.050499998</v>
      </c>
      <c r="QTT11">
        <v>-55681199.050499998</v>
      </c>
      <c r="QTU11">
        <v>-55681199.050499998</v>
      </c>
      <c r="QTV11">
        <v>-55681199.050499998</v>
      </c>
      <c r="QTW11">
        <v>-55681199.050499998</v>
      </c>
      <c r="QTX11">
        <v>-55681199.050499998</v>
      </c>
      <c r="QTY11">
        <v>-55681199.050499998</v>
      </c>
      <c r="QTZ11">
        <v>-55681199.050499998</v>
      </c>
      <c r="QUA11">
        <v>-55681199.050499998</v>
      </c>
      <c r="QUB11">
        <v>-55681199.050499998</v>
      </c>
      <c r="QUC11">
        <v>-55681199.050499998</v>
      </c>
      <c r="QUD11">
        <v>-55681199.050499998</v>
      </c>
      <c r="QUE11">
        <v>-55681199.050499998</v>
      </c>
      <c r="QUF11">
        <v>-55681199.050499998</v>
      </c>
      <c r="QUG11">
        <v>-55681199.050499998</v>
      </c>
      <c r="QUH11">
        <v>-55681199.050499998</v>
      </c>
      <c r="QUI11">
        <v>-55681199.050499998</v>
      </c>
      <c r="QUJ11">
        <v>-55681199.050499998</v>
      </c>
      <c r="QUK11">
        <v>-55681199.050499998</v>
      </c>
      <c r="QUL11">
        <v>-55681199.050499998</v>
      </c>
      <c r="QUM11">
        <v>-55681199.050499998</v>
      </c>
      <c r="QUN11">
        <v>-55681199.050499998</v>
      </c>
      <c r="QUO11">
        <v>-55681199.050499998</v>
      </c>
      <c r="QUP11">
        <v>-55681199.050499998</v>
      </c>
      <c r="QUQ11">
        <v>-55681199.050499998</v>
      </c>
      <c r="QUR11">
        <v>-55681199.050499998</v>
      </c>
      <c r="QUS11">
        <v>-55681199.050499998</v>
      </c>
      <c r="QUT11">
        <v>-84426336.8442</v>
      </c>
      <c r="QUU11">
        <v>-84426336.8442</v>
      </c>
      <c r="QUV11">
        <v>-84426336.8442</v>
      </c>
      <c r="QUW11">
        <v>-84426336.8442</v>
      </c>
      <c r="QUX11">
        <v>-84426336.8442</v>
      </c>
      <c r="QUY11">
        <v>-84426336.8442</v>
      </c>
      <c r="QUZ11">
        <v>-84426336.8442</v>
      </c>
      <c r="QVA11">
        <v>-84426336.8442</v>
      </c>
      <c r="QVB11">
        <v>-84426336.8442</v>
      </c>
      <c r="QVC11">
        <v>-84426336.8442</v>
      </c>
      <c r="QVD11">
        <v>-84426336.8442</v>
      </c>
      <c r="QVE11">
        <v>-84426336.8442</v>
      </c>
      <c r="QVF11">
        <v>-84426336.8442</v>
      </c>
      <c r="QVG11">
        <v>-84426336.8442</v>
      </c>
      <c r="QVH11">
        <v>-84426336.8442</v>
      </c>
      <c r="QVI11">
        <v>-84426336.8442</v>
      </c>
      <c r="QVJ11">
        <v>-84426336.8442</v>
      </c>
      <c r="QVK11">
        <v>-84426336.8442</v>
      </c>
      <c r="QVL11">
        <v>-84426336.8442</v>
      </c>
      <c r="QVM11">
        <v>-84426336.8442</v>
      </c>
      <c r="QVN11">
        <v>-84426336.8442</v>
      </c>
      <c r="QVO11">
        <v>-84426336.8442</v>
      </c>
      <c r="QVP11">
        <v>-84426336.8442</v>
      </c>
      <c r="QVQ11">
        <v>-84426336.8442</v>
      </c>
      <c r="QVR11">
        <v>-84426336.8442</v>
      </c>
      <c r="QVS11">
        <v>-84426336.8442</v>
      </c>
      <c r="QVT11">
        <v>-84426336.8442</v>
      </c>
      <c r="QVU11">
        <v>-84426336.8442</v>
      </c>
      <c r="QVV11">
        <v>-84426336.8442</v>
      </c>
      <c r="QVW11">
        <v>-84426336.8442</v>
      </c>
      <c r="QVX11">
        <v>-84426336.8442</v>
      </c>
      <c r="QVY11">
        <v>-84426336.8442</v>
      </c>
      <c r="QVZ11">
        <v>-84426336.8442</v>
      </c>
      <c r="QWA11">
        <v>-84426336.8442</v>
      </c>
      <c r="QWB11">
        <v>-84426336.8442</v>
      </c>
      <c r="QWC11">
        <v>-84426336.8442</v>
      </c>
      <c r="QWD11">
        <v>-84426336.8442</v>
      </c>
      <c r="QWE11">
        <v>-84426336.8442</v>
      </c>
      <c r="QWF11">
        <v>-84426336.8442</v>
      </c>
      <c r="QWG11">
        <v>-84426336.8442</v>
      </c>
      <c r="QWH11">
        <v>-84426336.8442</v>
      </c>
      <c r="QWI11">
        <v>-84426336.8442</v>
      </c>
      <c r="QWJ11">
        <v>-84426336.8442</v>
      </c>
      <c r="QWK11">
        <v>-84426336.8442</v>
      </c>
      <c r="QWL11">
        <v>-2633625.3091099998</v>
      </c>
      <c r="QWM11">
        <v>-2421403.5626400001</v>
      </c>
      <c r="QWN11">
        <v>-2270653.2715500002</v>
      </c>
      <c r="QWO11">
        <v>-2180244.4144700002</v>
      </c>
      <c r="QWP11">
        <v>-2148406.09308</v>
      </c>
      <c r="QWQ11">
        <v>-2171769.29531</v>
      </c>
      <c r="QWR11">
        <v>-2244125.9235899998</v>
      </c>
      <c r="QWS11">
        <v>-2355126.9389999998</v>
      </c>
      <c r="QWT11">
        <v>-2489386.2216599998</v>
      </c>
      <c r="QWU11">
        <v>-2627449.8605499999</v>
      </c>
      <c r="QWV11">
        <v>-2743510.1307899999</v>
      </c>
      <c r="QWW11">
        <v>-2617229.0268600001</v>
      </c>
      <c r="QWX11">
        <v>-2396990.9843000001</v>
      </c>
      <c r="QWY11">
        <v>-2235231.11687</v>
      </c>
      <c r="QWZ11">
        <v>-2129900.7246500002</v>
      </c>
      <c r="QXA11">
        <v>-2078160.78834</v>
      </c>
      <c r="QXB11">
        <v>-2075526.67665</v>
      </c>
      <c r="QXC11">
        <v>-2114852.2689800002</v>
      </c>
      <c r="QXD11">
        <v>-2185410.0922400001</v>
      </c>
      <c r="QXE11">
        <v>-2277866.3151500002</v>
      </c>
      <c r="QXF11">
        <v>-2379116.5955500002</v>
      </c>
      <c r="QXG11">
        <v>-2423175.8029</v>
      </c>
      <c r="QXH11">
        <v>-2633625.3091099998</v>
      </c>
      <c r="QXI11">
        <v>-2406502.3042000001</v>
      </c>
      <c r="QXJ11">
        <v>-2248332.1505900002</v>
      </c>
      <c r="QXK11">
        <v>-2162954.9980199998</v>
      </c>
      <c r="QXL11">
        <v>-2140870.8598099998</v>
      </c>
      <c r="QXM11">
        <v>-2180063.7036799998</v>
      </c>
      <c r="QXN11">
        <v>-2269335.1120699998</v>
      </c>
      <c r="QXO11">
        <v>-2389149.1470300001</v>
      </c>
      <c r="QXP11">
        <v>-2538665.3968000002</v>
      </c>
      <c r="QXQ11">
        <v>-2668804.7996</v>
      </c>
      <c r="QXR11">
        <v>-2743510.1307899999</v>
      </c>
      <c r="QXS11">
        <v>-2617229.0268600001</v>
      </c>
      <c r="QXT11">
        <v>-2379129.1817299998</v>
      </c>
      <c r="QXU11">
        <v>-2209425.2697399999</v>
      </c>
      <c r="QXV11">
        <v>-2107865.57498</v>
      </c>
      <c r="QXW11">
        <v>-2060955.13937</v>
      </c>
      <c r="QXX11">
        <v>-2074111.1769300001</v>
      </c>
      <c r="QXY11">
        <v>-2129954.43071</v>
      </c>
      <c r="QXZ11">
        <v>-2231652.66261</v>
      </c>
      <c r="QYA11">
        <v>-2336658.2336200001</v>
      </c>
      <c r="QYB11">
        <v>-2396469.03254</v>
      </c>
      <c r="QYC11">
        <v>-2423175.8029</v>
      </c>
      <c r="QYD11">
        <v>-3983616.5289099999</v>
      </c>
      <c r="QYE11">
        <v>-3657826.2833400001</v>
      </c>
      <c r="QYF11">
        <v>-3423657.1387200002</v>
      </c>
      <c r="QYG11">
        <v>-3278917.7139900001</v>
      </c>
      <c r="QYH11">
        <v>-3220366.69246</v>
      </c>
      <c r="QYI11">
        <v>-3242314.6270599999</v>
      </c>
      <c r="QYJ11">
        <v>-3334859.8327100002</v>
      </c>
      <c r="QYK11">
        <v>-3482113.9238</v>
      </c>
      <c r="QYL11">
        <v>-3661112.1954299998</v>
      </c>
      <c r="QYM11">
        <v>-3843363.9937999998</v>
      </c>
      <c r="QYN11">
        <v>-3992471.2914499999</v>
      </c>
      <c r="QYO11">
        <v>-3950823.9643999999</v>
      </c>
      <c r="QYP11">
        <v>-3609001.1266600001</v>
      </c>
      <c r="QYQ11">
        <v>-3352812.8293599999</v>
      </c>
      <c r="QYR11">
        <v>-3178230.3343500001</v>
      </c>
      <c r="QYS11">
        <v>-3079876.08299</v>
      </c>
      <c r="QYT11">
        <v>-3049829.38974</v>
      </c>
      <c r="QYU11">
        <v>-3076312.5234900001</v>
      </c>
      <c r="QYV11">
        <v>-3142680.2302799998</v>
      </c>
      <c r="QYW11">
        <v>-3231526.9656099998</v>
      </c>
      <c r="QYX11">
        <v>-3320256.1823100001</v>
      </c>
      <c r="QYY11">
        <v>-3351802.6356899999</v>
      </c>
      <c r="QYZ11">
        <v>-3983616.5289099999</v>
      </c>
      <c r="QZA11">
        <v>-3634914.1428899998</v>
      </c>
      <c r="QZB11">
        <v>-3388860.8245399999</v>
      </c>
      <c r="QZC11">
        <v>-3251007.6520500001</v>
      </c>
      <c r="QZD11">
        <v>-3206081.54262</v>
      </c>
      <c r="QZE11">
        <v>-3249637.64084</v>
      </c>
      <c r="QZF11">
        <v>-3366085.0921200002</v>
      </c>
      <c r="QZG11">
        <v>-3526011.4970900002</v>
      </c>
      <c r="QZH11">
        <v>-3725091.5558199999</v>
      </c>
      <c r="QZI11">
        <v>-3896470.08861</v>
      </c>
      <c r="QZJ11">
        <v>-3992471.2914499999</v>
      </c>
      <c r="QZK11">
        <v>-3950823.9643999999</v>
      </c>
      <c r="QZL11">
        <v>-3581198.0856599999</v>
      </c>
      <c r="QZM11">
        <v>-3311698.77899</v>
      </c>
      <c r="QZN11">
        <v>-3141277.44619</v>
      </c>
      <c r="QZO11">
        <v>-3046045.6420999998</v>
      </c>
      <c r="QZP11">
        <v>-3034852.4257800002</v>
      </c>
      <c r="QZQ11">
        <v>-3082526.58029</v>
      </c>
      <c r="QZR11">
        <v>-3179176.7652400001</v>
      </c>
      <c r="QZS11">
        <v>-3279328.8999000001</v>
      </c>
      <c r="QZT11">
        <v>-3332674.0071</v>
      </c>
      <c r="QZU11">
        <v>-3351802.6356899999</v>
      </c>
      <c r="QZV11">
        <v>-6021649.12421</v>
      </c>
      <c r="QZW11">
        <v>-5519610.0796499997</v>
      </c>
      <c r="QZX11">
        <v>-5153341.27183</v>
      </c>
      <c r="QZY11">
        <v>-4918564.7479100004</v>
      </c>
      <c r="QZZ11">
        <v>-4809254.1146200001</v>
      </c>
      <c r="RAA11">
        <v>-4815620.5645099999</v>
      </c>
      <c r="RAB11">
        <v>-4921672.4802900003</v>
      </c>
      <c r="RAC11">
        <v>-5102923.0909399996</v>
      </c>
      <c r="RAD11">
        <v>-5325275.8768199999</v>
      </c>
      <c r="RAE11">
        <v>-5547536.8748500003</v>
      </c>
      <c r="RAF11">
        <v>-5719970.5613000002</v>
      </c>
      <c r="RAG11">
        <v>-5956063.9951999998</v>
      </c>
      <c r="RAH11">
        <v>-5421959.7662699996</v>
      </c>
      <c r="RAI11">
        <v>-5011652.6530999998</v>
      </c>
      <c r="RAJ11">
        <v>-4717189.9886299996</v>
      </c>
      <c r="RAK11">
        <v>-4528272.8956800001</v>
      </c>
      <c r="RAL11">
        <v>-4430650.0898700003</v>
      </c>
      <c r="RAM11">
        <v>-4404577.86185</v>
      </c>
      <c r="RAN11">
        <v>-4424055.7039099997</v>
      </c>
      <c r="RAO11">
        <v>-4456187.9237599997</v>
      </c>
      <c r="RAP11">
        <v>-4461257.8070200002</v>
      </c>
      <c r="RAQ11">
        <v>-4438633.2497699996</v>
      </c>
      <c r="RAR11">
        <v>-6021649.12421</v>
      </c>
      <c r="RAS11">
        <v>-5484230.4773500003</v>
      </c>
      <c r="RAT11">
        <v>-5098674.5253400002</v>
      </c>
      <c r="RAU11">
        <v>-4872856.3053700002</v>
      </c>
      <c r="RAV11">
        <v>-4781880.0141399996</v>
      </c>
      <c r="RAW11">
        <v>-4816232.4682499999</v>
      </c>
      <c r="RAX11">
        <v>-4955044.62182</v>
      </c>
      <c r="RAY11">
        <v>-5154132.0899700001</v>
      </c>
      <c r="RAZ11">
        <v>-5400840.8987600002</v>
      </c>
      <c r="RBA11">
        <v>-5608893.8317799997</v>
      </c>
      <c r="RBB11">
        <v>-5719970.5613000002</v>
      </c>
      <c r="RBC11">
        <v>-5956063.9951999998</v>
      </c>
      <c r="RBD11">
        <v>-5378359.9610799998</v>
      </c>
      <c r="RBE11">
        <v>-4945338.4089000002</v>
      </c>
      <c r="RBF11">
        <v>-4654076.1891299998</v>
      </c>
      <c r="RBG11">
        <v>-4461500.6353599997</v>
      </c>
      <c r="RBH11">
        <v>-4382299.1991299996</v>
      </c>
      <c r="RBI11">
        <v>-4380659.4986399999</v>
      </c>
      <c r="RBJ11">
        <v>-4412216.5747400001</v>
      </c>
      <c r="RBK11">
        <v>-4446058.3384299995</v>
      </c>
      <c r="RBL11">
        <v>-4452324.3245099997</v>
      </c>
      <c r="RBM11">
        <v>-4438633.2497699996</v>
      </c>
      <c r="RBN11">
        <v>-402387.74963099998</v>
      </c>
      <c r="RBO11">
        <v>-402387.74963099998</v>
      </c>
      <c r="RBP11">
        <v>-402387.74963099998</v>
      </c>
      <c r="RBQ11">
        <v>-402387.74963099998</v>
      </c>
      <c r="RBR11">
        <v>-402387.74963099998</v>
      </c>
      <c r="RBS11">
        <v>-402387.74963099998</v>
      </c>
      <c r="RBT11">
        <v>-402387.74963099998</v>
      </c>
      <c r="RBU11">
        <v>-402387.74963099998</v>
      </c>
      <c r="RBV11">
        <v>-402387.74963099998</v>
      </c>
      <c r="RBW11">
        <v>-402387.74963099998</v>
      </c>
      <c r="RBX11">
        <v>-402387.74963099998</v>
      </c>
      <c r="RBY11">
        <v>-403109.61764299998</v>
      </c>
      <c r="RBZ11">
        <v>-403109.61764299998</v>
      </c>
      <c r="RCA11">
        <v>-403109.61764299998</v>
      </c>
      <c r="RCB11">
        <v>-403109.61764299998</v>
      </c>
      <c r="RCC11">
        <v>-403109.61764299998</v>
      </c>
      <c r="RCD11">
        <v>-403109.61764299998</v>
      </c>
      <c r="RCE11">
        <v>-403109.61764299998</v>
      </c>
      <c r="RCF11">
        <v>-403109.61764299998</v>
      </c>
      <c r="RCG11">
        <v>-403109.61764299998</v>
      </c>
      <c r="RCH11">
        <v>-403109.61764299998</v>
      </c>
      <c r="RCI11">
        <v>-403109.61764299998</v>
      </c>
      <c r="RCJ11">
        <v>-402387.74963099998</v>
      </c>
      <c r="RCK11">
        <v>-402387.74963099998</v>
      </c>
      <c r="RCL11">
        <v>-402387.74963099998</v>
      </c>
      <c r="RCM11">
        <v>-402387.74963099998</v>
      </c>
      <c r="RCN11">
        <v>-402387.74963099998</v>
      </c>
      <c r="RCO11">
        <v>-402387.74963099998</v>
      </c>
      <c r="RCP11">
        <v>-402387.74963099998</v>
      </c>
      <c r="RCQ11">
        <v>-402387.74963099998</v>
      </c>
      <c r="RCR11">
        <v>-402387.74963099998</v>
      </c>
      <c r="RCS11">
        <v>-402387.74963099998</v>
      </c>
      <c r="RCT11">
        <v>-402387.74963099998</v>
      </c>
      <c r="RCU11">
        <v>-403109.61764299998</v>
      </c>
      <c r="RCV11">
        <v>-403109.61764299998</v>
      </c>
      <c r="RCW11">
        <v>-403109.61764299998</v>
      </c>
      <c r="RCX11">
        <v>-403109.61764299998</v>
      </c>
      <c r="RCY11">
        <v>-403109.61764299998</v>
      </c>
      <c r="RCZ11">
        <v>-403109.61764299998</v>
      </c>
      <c r="RDA11">
        <v>-403109.61764299998</v>
      </c>
      <c r="RDB11">
        <v>-403109.61764299998</v>
      </c>
      <c r="RDC11">
        <v>-403109.61764299998</v>
      </c>
      <c r="RDD11">
        <v>-403109.61764299998</v>
      </c>
      <c r="RDE11">
        <v>-403109.61764299998</v>
      </c>
      <c r="RDF11">
        <v>-438191.39707299997</v>
      </c>
      <c r="RDG11">
        <v>-438191.39707299997</v>
      </c>
      <c r="RDH11">
        <v>-438191.39707299997</v>
      </c>
      <c r="RDI11">
        <v>-438191.39707299997</v>
      </c>
      <c r="RDJ11">
        <v>-438191.39707299997</v>
      </c>
      <c r="RDK11">
        <v>-438191.39707299997</v>
      </c>
      <c r="RDL11">
        <v>-438191.39707299997</v>
      </c>
      <c r="RDM11">
        <v>-438191.39707299997</v>
      </c>
      <c r="RDN11">
        <v>-438191.39707299997</v>
      </c>
      <c r="RDO11">
        <v>-438191.39707299997</v>
      </c>
      <c r="RDP11">
        <v>-438191.39707299997</v>
      </c>
      <c r="RDQ11">
        <v>-439608.589798</v>
      </c>
      <c r="RDR11">
        <v>-439608.589798</v>
      </c>
      <c r="RDS11">
        <v>-439608.589798</v>
      </c>
      <c r="RDT11">
        <v>-439608.589798</v>
      </c>
      <c r="RDU11">
        <v>-439608.589798</v>
      </c>
      <c r="RDV11">
        <v>-439608.589798</v>
      </c>
      <c r="RDW11">
        <v>-439608.589798</v>
      </c>
      <c r="RDX11">
        <v>-439608.589798</v>
      </c>
      <c r="RDY11">
        <v>-439608.589798</v>
      </c>
      <c r="RDZ11">
        <v>-439608.589798</v>
      </c>
      <c r="REA11">
        <v>-439608.589798</v>
      </c>
      <c r="REB11">
        <v>-438191.39707299997</v>
      </c>
      <c r="REC11">
        <v>-438191.39707299997</v>
      </c>
      <c r="RED11">
        <v>-438191.39707299997</v>
      </c>
      <c r="REE11">
        <v>-438191.39707299997</v>
      </c>
      <c r="REF11">
        <v>-438191.39707299997</v>
      </c>
      <c r="REG11">
        <v>-438191.39707299997</v>
      </c>
      <c r="REH11">
        <v>-438191.39707299997</v>
      </c>
      <c r="REI11">
        <v>-438191.39707299997</v>
      </c>
      <c r="REJ11">
        <v>-438191.39707299997</v>
      </c>
      <c r="REK11">
        <v>-438191.39707299997</v>
      </c>
      <c r="REL11">
        <v>-438191.39707299997</v>
      </c>
      <c r="REM11">
        <v>-439608.589798</v>
      </c>
      <c r="REN11">
        <v>-439608.589798</v>
      </c>
      <c r="REO11">
        <v>-439608.589798</v>
      </c>
      <c r="REP11">
        <v>-439608.589798</v>
      </c>
      <c r="REQ11">
        <v>-439608.589798</v>
      </c>
      <c r="RER11">
        <v>-439608.589798</v>
      </c>
      <c r="RES11">
        <v>-439608.589798</v>
      </c>
      <c r="RET11">
        <v>-439608.589798</v>
      </c>
      <c r="REU11">
        <v>-439608.589798</v>
      </c>
      <c r="REV11">
        <v>-439608.589798</v>
      </c>
      <c r="REW11">
        <v>-439608.589798</v>
      </c>
      <c r="REX11">
        <v>-313177.11855100002</v>
      </c>
      <c r="REY11">
        <v>-313177.11855100002</v>
      </c>
      <c r="REZ11">
        <v>-313177.11855100002</v>
      </c>
      <c r="RFA11">
        <v>-313177.11855100002</v>
      </c>
      <c r="RFB11">
        <v>-313177.11855100002</v>
      </c>
      <c r="RFC11">
        <v>-313177.11855100002</v>
      </c>
      <c r="RFD11">
        <v>-313177.11855100002</v>
      </c>
      <c r="RFE11">
        <v>-313177.11855100002</v>
      </c>
      <c r="RFF11">
        <v>-313177.11855100002</v>
      </c>
      <c r="RFG11">
        <v>-313177.11855100002</v>
      </c>
      <c r="RFH11">
        <v>-313177.11855100002</v>
      </c>
      <c r="RFI11">
        <v>-315984.96070400003</v>
      </c>
      <c r="RFJ11">
        <v>-315984.96070400003</v>
      </c>
      <c r="RFK11">
        <v>-315984.96070400003</v>
      </c>
      <c r="RFL11">
        <v>-315984.96070400003</v>
      </c>
      <c r="RFM11">
        <v>-315984.96070400003</v>
      </c>
      <c r="RFN11">
        <v>-315984.96070400003</v>
      </c>
      <c r="RFO11">
        <v>-315984.96070400003</v>
      </c>
      <c r="RFP11">
        <v>-315984.96070400003</v>
      </c>
      <c r="RFQ11">
        <v>-315984.96070400003</v>
      </c>
      <c r="RFR11">
        <v>-315984.96070400003</v>
      </c>
      <c r="RFS11">
        <v>-315984.96070400003</v>
      </c>
      <c r="RFT11">
        <v>-313177.11855100002</v>
      </c>
      <c r="RFU11">
        <v>-313177.11855100002</v>
      </c>
      <c r="RFV11">
        <v>-313177.11855100002</v>
      </c>
      <c r="RFW11">
        <v>-313177.11855100002</v>
      </c>
      <c r="RFX11">
        <v>-313177.11855100002</v>
      </c>
      <c r="RFY11">
        <v>-313177.11855100002</v>
      </c>
      <c r="RFZ11">
        <v>-313177.11855100002</v>
      </c>
      <c r="RGA11">
        <v>-313177.11855100002</v>
      </c>
      <c r="RGB11">
        <v>-313177.11855100002</v>
      </c>
      <c r="RGC11">
        <v>-313177.11855100002</v>
      </c>
      <c r="RGD11">
        <v>-313177.11855100002</v>
      </c>
      <c r="RGE11">
        <v>-315984.96070400003</v>
      </c>
      <c r="RGF11">
        <v>-315984.96070400003</v>
      </c>
      <c r="RGG11">
        <v>-315984.96070400003</v>
      </c>
      <c r="RGH11">
        <v>-315984.96070400003</v>
      </c>
      <c r="RGI11">
        <v>-315984.96070400003</v>
      </c>
      <c r="RGJ11">
        <v>-315984.96070400003</v>
      </c>
      <c r="RGK11">
        <v>-315984.96070400003</v>
      </c>
      <c r="RGL11">
        <v>-315984.96070400003</v>
      </c>
      <c r="RGM11">
        <v>-315984.96070400003</v>
      </c>
      <c r="RGN11">
        <v>-315984.96070400003</v>
      </c>
      <c r="RGO11">
        <v>-315984.96070400003</v>
      </c>
      <c r="RGP11">
        <v>-208515.66092699999</v>
      </c>
      <c r="RGQ11">
        <v>-208515.66092699999</v>
      </c>
      <c r="RGR11">
        <v>-208515.66092699999</v>
      </c>
      <c r="RGS11">
        <v>-208515.66092699999</v>
      </c>
      <c r="RGT11">
        <v>-208515.66092699999</v>
      </c>
      <c r="RGU11">
        <v>-208515.66092699999</v>
      </c>
      <c r="RGV11">
        <v>-208515.66092699999</v>
      </c>
      <c r="RGW11">
        <v>-208515.66092699999</v>
      </c>
      <c r="RGX11">
        <v>-208515.66092699999</v>
      </c>
      <c r="RGY11">
        <v>-208515.66092699999</v>
      </c>
      <c r="RGZ11">
        <v>-208515.66092699999</v>
      </c>
      <c r="RHA11">
        <v>-208515.66092699999</v>
      </c>
      <c r="RHB11">
        <v>-208515.66092699999</v>
      </c>
      <c r="RHC11">
        <v>-208515.66092699999</v>
      </c>
      <c r="RHD11">
        <v>-208515.66092699999</v>
      </c>
      <c r="RHE11">
        <v>-208515.66092699999</v>
      </c>
      <c r="RHF11">
        <v>-208515.66092699999</v>
      </c>
      <c r="RHG11">
        <v>-208515.66092699999</v>
      </c>
      <c r="RHH11">
        <v>-208515.66092699999</v>
      </c>
      <c r="RHI11">
        <v>-208515.66092699999</v>
      </c>
      <c r="RHJ11">
        <v>-208515.66092699999</v>
      </c>
      <c r="RHK11">
        <v>-208515.66092699999</v>
      </c>
      <c r="RHL11">
        <v>-208515.66092699999</v>
      </c>
      <c r="RHM11">
        <v>-208515.66092699999</v>
      </c>
      <c r="RHN11">
        <v>-208515.66092699999</v>
      </c>
      <c r="RHO11">
        <v>-208515.66092699999</v>
      </c>
      <c r="RHP11">
        <v>-208515.66092699999</v>
      </c>
      <c r="RHQ11">
        <v>-208515.66092699999</v>
      </c>
      <c r="RHR11">
        <v>-208515.66092699999</v>
      </c>
      <c r="RHS11">
        <v>-208515.66092699999</v>
      </c>
      <c r="RHT11">
        <v>-208515.66092699999</v>
      </c>
      <c r="RHU11">
        <v>-208515.66092699999</v>
      </c>
      <c r="RHV11">
        <v>-208515.66092699999</v>
      </c>
      <c r="RHW11">
        <v>-208515.66092699999</v>
      </c>
      <c r="RHX11">
        <v>-208515.66092699999</v>
      </c>
      <c r="RHY11">
        <v>-208515.66092699999</v>
      </c>
      <c r="RHZ11">
        <v>-208515.66092699999</v>
      </c>
      <c r="RIA11">
        <v>-208515.66092699999</v>
      </c>
      <c r="RIB11">
        <v>-208515.66092699999</v>
      </c>
      <c r="RIC11">
        <v>-208515.66092699999</v>
      </c>
      <c r="RID11">
        <v>-208515.66092699999</v>
      </c>
      <c r="RIE11">
        <v>-208515.66092699999</v>
      </c>
      <c r="RIF11">
        <v>-208515.66092699999</v>
      </c>
      <c r="RIG11">
        <v>-208515.66092699999</v>
      </c>
      <c r="RIH11">
        <v>-407649.81054799998</v>
      </c>
      <c r="RII11">
        <v>-407649.81054799998</v>
      </c>
      <c r="RIJ11">
        <v>-407649.81054799998</v>
      </c>
      <c r="RIK11">
        <v>-407649.81054799998</v>
      </c>
      <c r="RIL11">
        <v>-407649.81054799998</v>
      </c>
      <c r="RIM11">
        <v>-407649.81054799998</v>
      </c>
      <c r="RIN11">
        <v>-407649.81054799998</v>
      </c>
      <c r="RIO11">
        <v>-407649.81054799998</v>
      </c>
      <c r="RIP11">
        <v>-407649.81054799998</v>
      </c>
      <c r="RIQ11">
        <v>-407649.81054799998</v>
      </c>
      <c r="RIR11">
        <v>-407649.81054799998</v>
      </c>
      <c r="RIS11">
        <v>-407649.81054799998</v>
      </c>
      <c r="RIT11">
        <v>-407649.81054799998</v>
      </c>
      <c r="RIU11">
        <v>-407649.81054799998</v>
      </c>
      <c r="RIV11">
        <v>-407649.81054799998</v>
      </c>
      <c r="RIW11">
        <v>-407649.81054799998</v>
      </c>
      <c r="RIX11">
        <v>-407649.81054799998</v>
      </c>
      <c r="RIY11">
        <v>-407649.81054799998</v>
      </c>
      <c r="RIZ11">
        <v>-407649.81054799998</v>
      </c>
      <c r="RJA11">
        <v>-407649.81054799998</v>
      </c>
      <c r="RJB11">
        <v>-407649.81054799998</v>
      </c>
      <c r="RJC11">
        <v>-407649.81054799998</v>
      </c>
      <c r="RJD11">
        <v>-407649.81054799998</v>
      </c>
      <c r="RJE11">
        <v>-407649.81054799998</v>
      </c>
      <c r="RJF11">
        <v>-407649.81054799998</v>
      </c>
      <c r="RJG11">
        <v>-407649.81054799998</v>
      </c>
      <c r="RJH11">
        <v>-407649.81054799998</v>
      </c>
      <c r="RJI11">
        <v>-407649.81054799998</v>
      </c>
      <c r="RJJ11">
        <v>-407649.81054799998</v>
      </c>
      <c r="RJK11">
        <v>-407649.81054799998</v>
      </c>
      <c r="RJL11">
        <v>-407649.81054799998</v>
      </c>
      <c r="RJM11">
        <v>-407649.81054799998</v>
      </c>
      <c r="RJN11">
        <v>-407649.81054799998</v>
      </c>
      <c r="RJO11">
        <v>-407649.81054799998</v>
      </c>
      <c r="RJP11">
        <v>-407649.81054799998</v>
      </c>
      <c r="RJQ11">
        <v>-407649.81054799998</v>
      </c>
      <c r="RJR11">
        <v>-407649.81054799998</v>
      </c>
      <c r="RJS11">
        <v>-407649.81054799998</v>
      </c>
      <c r="RJT11">
        <v>-407649.81054799998</v>
      </c>
      <c r="RJU11">
        <v>-407649.81054799998</v>
      </c>
      <c r="RJV11">
        <v>-407649.81054799998</v>
      </c>
      <c r="RJW11">
        <v>-407649.81054799998</v>
      </c>
      <c r="RJX11">
        <v>-407649.81054799998</v>
      </c>
      <c r="RJY11">
        <v>-407649.81054799998</v>
      </c>
      <c r="RJZ11">
        <v>-805918.10979100002</v>
      </c>
      <c r="RKA11">
        <v>-805918.10979100002</v>
      </c>
      <c r="RKB11">
        <v>-805918.10979100002</v>
      </c>
      <c r="RKC11">
        <v>-805918.10979100002</v>
      </c>
      <c r="RKD11">
        <v>-805918.10979100002</v>
      </c>
      <c r="RKE11">
        <v>-805918.10979100002</v>
      </c>
      <c r="RKF11">
        <v>-805918.10979100002</v>
      </c>
      <c r="RKG11">
        <v>-805918.10979100002</v>
      </c>
      <c r="RKH11">
        <v>-805918.10979100002</v>
      </c>
      <c r="RKI11">
        <v>-805918.10979100002</v>
      </c>
      <c r="RKJ11">
        <v>-805918.10979100002</v>
      </c>
      <c r="RKK11">
        <v>-805918.10979100002</v>
      </c>
      <c r="RKL11">
        <v>-805918.10979100002</v>
      </c>
      <c r="RKM11">
        <v>-805918.10979100002</v>
      </c>
      <c r="RKN11">
        <v>-805918.10979100002</v>
      </c>
      <c r="RKO11">
        <v>-805918.10979100002</v>
      </c>
      <c r="RKP11">
        <v>-805918.10979100002</v>
      </c>
      <c r="RKQ11">
        <v>-805918.10979100002</v>
      </c>
      <c r="RKR11">
        <v>-805918.10979100002</v>
      </c>
      <c r="RKS11">
        <v>-805918.10979100002</v>
      </c>
      <c r="RKT11">
        <v>-805918.10979100002</v>
      </c>
      <c r="RKU11">
        <v>-805918.10979100002</v>
      </c>
      <c r="RKV11">
        <v>-805918.10979100002</v>
      </c>
      <c r="RKW11">
        <v>-805918.10979100002</v>
      </c>
      <c r="RKX11">
        <v>-805918.10979100002</v>
      </c>
      <c r="RKY11">
        <v>-805918.10979100002</v>
      </c>
      <c r="RKZ11">
        <v>-805918.10979100002</v>
      </c>
      <c r="RLA11">
        <v>-805918.10979100002</v>
      </c>
      <c r="RLB11">
        <v>-805918.10979100002</v>
      </c>
      <c r="RLC11">
        <v>-805918.10979100002</v>
      </c>
      <c r="RLD11">
        <v>-805918.10979100002</v>
      </c>
      <c r="RLE11">
        <v>-805918.10979100002</v>
      </c>
      <c r="RLF11">
        <v>-805918.10979100002</v>
      </c>
      <c r="RLG11">
        <v>-805918.10979100002</v>
      </c>
      <c r="RLH11">
        <v>-805918.10979100002</v>
      </c>
      <c r="RLI11">
        <v>-805918.10979100002</v>
      </c>
      <c r="RLJ11">
        <v>-805918.10979100002</v>
      </c>
      <c r="RLK11">
        <v>-805918.10979100002</v>
      </c>
      <c r="RLL11">
        <v>-805918.10979100002</v>
      </c>
      <c r="RLM11">
        <v>-805918.10979100002</v>
      </c>
      <c r="RLN11">
        <v>-805918.10979100002</v>
      </c>
      <c r="RLO11">
        <v>-805918.10979100002</v>
      </c>
      <c r="RLP11">
        <v>-805918.10979100002</v>
      </c>
      <c r="RLQ11">
        <v>-805918.10979100002</v>
      </c>
      <c r="RLR11">
        <v>-2886085.9175200001</v>
      </c>
      <c r="RLS11">
        <v>-2886085.9175200001</v>
      </c>
      <c r="RLT11">
        <v>-2886085.9175200001</v>
      </c>
      <c r="RLU11">
        <v>-2886085.9175200001</v>
      </c>
      <c r="RLV11">
        <v>-2886085.9175200001</v>
      </c>
      <c r="RLW11">
        <v>-2886085.9175200001</v>
      </c>
      <c r="RLX11">
        <v>-2886085.9175200001</v>
      </c>
      <c r="RLY11">
        <v>-2886085.9175200001</v>
      </c>
      <c r="RLZ11">
        <v>-2886085.9175200001</v>
      </c>
      <c r="RMA11">
        <v>-2886085.9175200001</v>
      </c>
      <c r="RMB11">
        <v>-2886085.9175200001</v>
      </c>
      <c r="RMC11">
        <v>-2886085.9175200001</v>
      </c>
      <c r="RMD11">
        <v>-2886085.9175200001</v>
      </c>
      <c r="RME11">
        <v>-2886085.9175200001</v>
      </c>
      <c r="RMF11">
        <v>-2886085.9175200001</v>
      </c>
      <c r="RMG11">
        <v>-2886085.9175200001</v>
      </c>
      <c r="RMH11">
        <v>-2886085.9175200001</v>
      </c>
      <c r="RMI11">
        <v>-2886085.9175200001</v>
      </c>
      <c r="RMJ11">
        <v>-2886085.9175200001</v>
      </c>
      <c r="RMK11">
        <v>-2886085.9175200001</v>
      </c>
      <c r="RML11">
        <v>-2886085.9175200001</v>
      </c>
      <c r="RMM11">
        <v>-2886085.9175200001</v>
      </c>
      <c r="RMN11">
        <v>-2886085.9175200001</v>
      </c>
      <c r="RMO11">
        <v>-2886085.9175200001</v>
      </c>
      <c r="RMP11">
        <v>-2886085.9175200001</v>
      </c>
      <c r="RMQ11">
        <v>-2886085.9175200001</v>
      </c>
      <c r="RMR11">
        <v>-2886085.9175200001</v>
      </c>
      <c r="RMS11">
        <v>-2886085.9175200001</v>
      </c>
      <c r="RMT11">
        <v>-2886085.9175200001</v>
      </c>
      <c r="RMU11">
        <v>-2886085.9175200001</v>
      </c>
      <c r="RMV11">
        <v>-2886085.9175200001</v>
      </c>
      <c r="RMW11">
        <v>-2886085.9175200001</v>
      </c>
      <c r="RMX11">
        <v>-2886085.9175200001</v>
      </c>
      <c r="RMY11">
        <v>-2886085.9175200001</v>
      </c>
      <c r="RMZ11">
        <v>-2886085.9175200001</v>
      </c>
      <c r="RNA11">
        <v>-2886085.9175200001</v>
      </c>
      <c r="RNB11">
        <v>-2886085.9175200001</v>
      </c>
      <c r="RNC11">
        <v>-2886085.9175200001</v>
      </c>
      <c r="RND11">
        <v>-2886085.9175200001</v>
      </c>
      <c r="RNE11">
        <v>-2886085.9175200001</v>
      </c>
      <c r="RNF11">
        <v>-2886085.9175200001</v>
      </c>
      <c r="RNG11">
        <v>-2886085.9175200001</v>
      </c>
      <c r="RNH11">
        <v>-2886085.9175200001</v>
      </c>
      <c r="RNI11">
        <v>-2886085.9175200001</v>
      </c>
      <c r="RNJ11">
        <v>-4627827.2491800003</v>
      </c>
      <c r="RNK11">
        <v>-4627827.2491800003</v>
      </c>
      <c r="RNL11">
        <v>-4627827.2491800003</v>
      </c>
      <c r="RNM11">
        <v>-4627827.2491800003</v>
      </c>
      <c r="RNN11">
        <v>-4627827.2491800003</v>
      </c>
      <c r="RNO11">
        <v>-4627827.2491800003</v>
      </c>
      <c r="RNP11">
        <v>-4627827.2491800003</v>
      </c>
      <c r="RNQ11">
        <v>-4627827.2491800003</v>
      </c>
      <c r="RNR11">
        <v>-4627827.2491800003</v>
      </c>
      <c r="RNS11">
        <v>-4627827.2491800003</v>
      </c>
      <c r="RNT11">
        <v>-4627827.2491800003</v>
      </c>
      <c r="RNU11">
        <v>-4627827.2491800003</v>
      </c>
      <c r="RNV11">
        <v>-4627827.2491800003</v>
      </c>
      <c r="RNW11">
        <v>-4627827.2491800003</v>
      </c>
      <c r="RNX11">
        <v>-4627827.2491800003</v>
      </c>
      <c r="RNY11">
        <v>-4627827.2491800003</v>
      </c>
      <c r="RNZ11">
        <v>-4627827.2491800003</v>
      </c>
      <c r="ROA11">
        <v>-4627827.2491800003</v>
      </c>
      <c r="ROB11">
        <v>-4627827.2491800003</v>
      </c>
      <c r="ROC11">
        <v>-4627827.2491800003</v>
      </c>
      <c r="ROD11">
        <v>-4627827.2491800003</v>
      </c>
      <c r="ROE11">
        <v>-4627827.2491800003</v>
      </c>
      <c r="ROF11">
        <v>-4627827.2491800003</v>
      </c>
      <c r="ROG11">
        <v>-4627827.2491800003</v>
      </c>
      <c r="ROH11">
        <v>-4627827.2491800003</v>
      </c>
      <c r="ROI11">
        <v>-4627827.2491800003</v>
      </c>
      <c r="ROJ11">
        <v>-4627827.2491800003</v>
      </c>
      <c r="ROK11">
        <v>-4627827.2491800003</v>
      </c>
      <c r="ROL11">
        <v>-4627827.2491800003</v>
      </c>
      <c r="ROM11">
        <v>-4627827.2491800003</v>
      </c>
      <c r="RON11">
        <v>-4627827.2491800003</v>
      </c>
      <c r="ROO11">
        <v>-4627827.2491800003</v>
      </c>
      <c r="ROP11">
        <v>-4627827.2491800003</v>
      </c>
      <c r="ROQ11">
        <v>-4627827.2491800003</v>
      </c>
      <c r="ROR11">
        <v>-4627827.2491800003</v>
      </c>
      <c r="ROS11">
        <v>-4627827.2491800003</v>
      </c>
      <c r="ROT11">
        <v>-4627827.2491800003</v>
      </c>
      <c r="ROU11">
        <v>-4627827.2491800003</v>
      </c>
      <c r="ROV11">
        <v>-4627827.2491800003</v>
      </c>
      <c r="ROW11">
        <v>-4627827.2491800003</v>
      </c>
      <c r="ROX11">
        <v>-4627827.2491800003</v>
      </c>
      <c r="ROY11">
        <v>-4627827.2491800003</v>
      </c>
      <c r="ROZ11">
        <v>-4627827.2491800003</v>
      </c>
      <c r="RPA11">
        <v>-4627827.2491800003</v>
      </c>
      <c r="RPB11">
        <v>-7534533.6322499998</v>
      </c>
      <c r="RPC11">
        <v>-7534533.6322499998</v>
      </c>
      <c r="RPD11">
        <v>-7534533.6322499998</v>
      </c>
      <c r="RPE11">
        <v>-7534533.6322499998</v>
      </c>
      <c r="RPF11">
        <v>-7534533.6322499998</v>
      </c>
      <c r="RPG11">
        <v>-7534533.6322499998</v>
      </c>
      <c r="RPH11">
        <v>-7534533.6322499998</v>
      </c>
      <c r="RPI11">
        <v>-7534533.6322499998</v>
      </c>
      <c r="RPJ11">
        <v>-7534533.6322499998</v>
      </c>
      <c r="RPK11">
        <v>-7534533.6322499998</v>
      </c>
      <c r="RPL11">
        <v>-7534533.6322499998</v>
      </c>
      <c r="RPM11">
        <v>-7534533.6322499998</v>
      </c>
      <c r="RPN11">
        <v>-7534533.6322499998</v>
      </c>
      <c r="RPO11">
        <v>-7534533.6322499998</v>
      </c>
      <c r="RPP11">
        <v>-7534533.6322499998</v>
      </c>
      <c r="RPQ11">
        <v>-7534533.6322499998</v>
      </c>
      <c r="RPR11">
        <v>-7534533.6322499998</v>
      </c>
      <c r="RPS11">
        <v>-7534533.6322499998</v>
      </c>
      <c r="RPT11">
        <v>-7534533.6322499998</v>
      </c>
      <c r="RPU11">
        <v>-7534533.6322499998</v>
      </c>
      <c r="RPV11">
        <v>-7534533.6322499998</v>
      </c>
      <c r="RPW11">
        <v>-7534533.6322499998</v>
      </c>
      <c r="RPX11">
        <v>-7534533.6322499998</v>
      </c>
      <c r="RPY11">
        <v>-7534533.6322499998</v>
      </c>
      <c r="RPZ11">
        <v>-7534533.6322499998</v>
      </c>
      <c r="RQA11">
        <v>-7534533.6322499998</v>
      </c>
      <c r="RQB11">
        <v>-7534533.6322499998</v>
      </c>
      <c r="RQC11">
        <v>-7534533.6322499998</v>
      </c>
      <c r="RQD11">
        <v>-7534533.6322499998</v>
      </c>
      <c r="RQE11">
        <v>-7534533.6322499998</v>
      </c>
      <c r="RQF11">
        <v>-7534533.6322499998</v>
      </c>
      <c r="RQG11">
        <v>-7534533.6322499998</v>
      </c>
      <c r="RQH11">
        <v>-7534533.6322499998</v>
      </c>
      <c r="RQI11">
        <v>-7534533.6322499998</v>
      </c>
      <c r="RQJ11">
        <v>-7534533.6322499998</v>
      </c>
      <c r="RQK11">
        <v>-7534533.6322499998</v>
      </c>
      <c r="RQL11">
        <v>-7534533.6322499998</v>
      </c>
      <c r="RQM11">
        <v>-7534533.6322499998</v>
      </c>
      <c r="RQN11">
        <v>-7534533.6322499998</v>
      </c>
      <c r="RQO11">
        <v>-7534533.6322499998</v>
      </c>
      <c r="RQP11">
        <v>-7534533.6322499998</v>
      </c>
      <c r="RQQ11">
        <v>-7534533.6322499998</v>
      </c>
      <c r="RQR11">
        <v>-7534533.6322499998</v>
      </c>
      <c r="RQS11">
        <v>-7534533.6322499998</v>
      </c>
      <c r="RQT11">
        <v>-1273240.6686499999</v>
      </c>
      <c r="RQU11">
        <v>-1273240.6686499999</v>
      </c>
      <c r="RQV11">
        <v>-1273240.6686499999</v>
      </c>
      <c r="RQW11">
        <v>-1273240.6686499999</v>
      </c>
      <c r="RQX11">
        <v>-1273240.6686499999</v>
      </c>
      <c r="RQY11">
        <v>-1273240.6686499999</v>
      </c>
      <c r="RQZ11">
        <v>-1273240.6686499999</v>
      </c>
      <c r="RRA11">
        <v>-1273240.6686499999</v>
      </c>
      <c r="RRB11">
        <v>-1273240.6686499999</v>
      </c>
      <c r="RRC11">
        <v>-1273240.6686499999</v>
      </c>
      <c r="RRD11">
        <v>-1273240.6686499999</v>
      </c>
      <c r="RRE11">
        <v>-1276987.50235</v>
      </c>
      <c r="RRF11">
        <v>-1276987.50235</v>
      </c>
      <c r="RRG11">
        <v>-1276987.50235</v>
      </c>
      <c r="RRH11">
        <v>-1276987.50235</v>
      </c>
      <c r="RRI11">
        <v>-1276987.50235</v>
      </c>
      <c r="RRJ11">
        <v>-1276987.50235</v>
      </c>
      <c r="RRK11">
        <v>-1276987.50235</v>
      </c>
      <c r="RRL11">
        <v>-1276987.50235</v>
      </c>
      <c r="RRM11">
        <v>-1276987.50235</v>
      </c>
      <c r="RRN11">
        <v>-1276987.50235</v>
      </c>
      <c r="RRO11">
        <v>-1276987.50235</v>
      </c>
      <c r="RRP11">
        <v>-1273240.6686499999</v>
      </c>
      <c r="RRQ11">
        <v>-1273240.6686499999</v>
      </c>
      <c r="RRR11">
        <v>-1273240.6686499999</v>
      </c>
      <c r="RRS11">
        <v>-1273240.6686499999</v>
      </c>
      <c r="RRT11">
        <v>-1273240.6686499999</v>
      </c>
      <c r="RRU11">
        <v>-1273240.6686499999</v>
      </c>
      <c r="RRV11">
        <v>-1273240.6686499999</v>
      </c>
      <c r="RRW11">
        <v>-1273240.6686499999</v>
      </c>
      <c r="RRX11">
        <v>-1273240.6686499999</v>
      </c>
      <c r="RRY11">
        <v>-1273240.6686499999</v>
      </c>
      <c r="RRZ11">
        <v>-1273240.6686499999</v>
      </c>
      <c r="RSA11">
        <v>-1276987.50235</v>
      </c>
      <c r="RSB11">
        <v>-1276987.50235</v>
      </c>
      <c r="RSC11">
        <v>-1276987.50235</v>
      </c>
      <c r="RSD11">
        <v>-1276987.50235</v>
      </c>
      <c r="RSE11">
        <v>-1276987.50235</v>
      </c>
      <c r="RSF11">
        <v>-1276987.50235</v>
      </c>
      <c r="RSG11">
        <v>-1276987.50235</v>
      </c>
      <c r="RSH11">
        <v>-1276987.50235</v>
      </c>
      <c r="RSI11">
        <v>-1276987.50235</v>
      </c>
      <c r="RSJ11">
        <v>-1276987.50235</v>
      </c>
      <c r="RSK11">
        <v>-1276987.50235</v>
      </c>
      <c r="RSL11">
        <v>-1053272.0563000001</v>
      </c>
      <c r="RSM11">
        <v>-1053272.0563000001</v>
      </c>
      <c r="RSN11">
        <v>-1053272.0563000001</v>
      </c>
      <c r="RSO11">
        <v>-1053272.0563000001</v>
      </c>
      <c r="RSP11">
        <v>-1053272.0563000001</v>
      </c>
      <c r="RSQ11">
        <v>-1053272.0563000001</v>
      </c>
      <c r="RSR11">
        <v>-1053272.0563000001</v>
      </c>
      <c r="RSS11">
        <v>-1053272.0563000001</v>
      </c>
      <c r="RST11">
        <v>-1053272.0563000001</v>
      </c>
      <c r="RSU11">
        <v>-1053272.0563000001</v>
      </c>
      <c r="RSV11">
        <v>-1053272.0563000001</v>
      </c>
      <c r="RSW11">
        <v>-1060677.48854</v>
      </c>
      <c r="RSX11">
        <v>-1060677.48854</v>
      </c>
      <c r="RSY11">
        <v>-1060677.48854</v>
      </c>
      <c r="RSZ11">
        <v>-1060677.48854</v>
      </c>
      <c r="RTA11">
        <v>-1060677.48854</v>
      </c>
      <c r="RTB11">
        <v>-1060677.48854</v>
      </c>
      <c r="RTC11">
        <v>-1060677.48854</v>
      </c>
      <c r="RTD11">
        <v>-1060677.48854</v>
      </c>
      <c r="RTE11">
        <v>-1060677.48854</v>
      </c>
      <c r="RTF11">
        <v>-1060677.48854</v>
      </c>
      <c r="RTG11">
        <v>-1060677.48854</v>
      </c>
      <c r="RTH11">
        <v>-1053272.0563000001</v>
      </c>
      <c r="RTI11">
        <v>-1053272.0563000001</v>
      </c>
      <c r="RTJ11">
        <v>-1053272.0563000001</v>
      </c>
      <c r="RTK11">
        <v>-1053272.0563000001</v>
      </c>
      <c r="RTL11">
        <v>-1053272.0563000001</v>
      </c>
      <c r="RTM11">
        <v>-1053272.0563000001</v>
      </c>
      <c r="RTN11">
        <v>-1053272.0563000001</v>
      </c>
      <c r="RTO11">
        <v>-1053272.0563000001</v>
      </c>
      <c r="RTP11">
        <v>-1053272.0563000001</v>
      </c>
      <c r="RTQ11">
        <v>-1053272.0563000001</v>
      </c>
      <c r="RTR11">
        <v>-1053272.0563000001</v>
      </c>
      <c r="RTS11">
        <v>-1060677.48854</v>
      </c>
      <c r="RTT11">
        <v>-1060677.48854</v>
      </c>
      <c r="RTU11">
        <v>-1060677.48854</v>
      </c>
      <c r="RTV11">
        <v>-1060677.48854</v>
      </c>
      <c r="RTW11">
        <v>-1060677.48854</v>
      </c>
      <c r="RTX11">
        <v>-1060677.48854</v>
      </c>
      <c r="RTY11">
        <v>-1060677.48854</v>
      </c>
      <c r="RTZ11">
        <v>-1060677.48854</v>
      </c>
      <c r="RUA11">
        <v>-1060677.48854</v>
      </c>
      <c r="RUB11">
        <v>-1060677.48854</v>
      </c>
      <c r="RUC11">
        <v>-1060677.48854</v>
      </c>
      <c r="RUD11">
        <v>181424.977258</v>
      </c>
      <c r="RUE11">
        <v>181424.977258</v>
      </c>
      <c r="RUF11">
        <v>181424.977258</v>
      </c>
      <c r="RUG11">
        <v>181424.977258</v>
      </c>
      <c r="RUH11">
        <v>181424.977258</v>
      </c>
      <c r="RUI11">
        <v>181424.977258</v>
      </c>
      <c r="RUJ11">
        <v>181424.977258</v>
      </c>
      <c r="RUK11">
        <v>181424.977258</v>
      </c>
      <c r="RUL11">
        <v>181424.977258</v>
      </c>
      <c r="RUM11">
        <v>181424.977258</v>
      </c>
      <c r="RUN11">
        <v>181424.977258</v>
      </c>
      <c r="RUO11">
        <v>166702.34792999999</v>
      </c>
      <c r="RUP11">
        <v>166702.34792999999</v>
      </c>
      <c r="RUQ11">
        <v>166702.34792999999</v>
      </c>
      <c r="RUR11">
        <v>166702.34792999999</v>
      </c>
      <c r="RUS11">
        <v>166702.34792999999</v>
      </c>
      <c r="RUT11">
        <v>166702.34792999999</v>
      </c>
      <c r="RUU11">
        <v>166702.34792999999</v>
      </c>
      <c r="RUV11">
        <v>166702.34792999999</v>
      </c>
      <c r="RUW11">
        <v>166702.34792999999</v>
      </c>
      <c r="RUX11">
        <v>166702.34792999999</v>
      </c>
      <c r="RUY11">
        <v>166702.34792999999</v>
      </c>
      <c r="RUZ11">
        <v>181424.977258</v>
      </c>
      <c r="RVA11">
        <v>181424.977258</v>
      </c>
      <c r="RVB11">
        <v>181424.977258</v>
      </c>
      <c r="RVC11">
        <v>181424.977258</v>
      </c>
      <c r="RVD11">
        <v>181424.977258</v>
      </c>
      <c r="RVE11">
        <v>181424.977258</v>
      </c>
      <c r="RVF11">
        <v>181424.977258</v>
      </c>
      <c r="RVG11">
        <v>181424.977258</v>
      </c>
      <c r="RVH11">
        <v>181424.977258</v>
      </c>
      <c r="RVI11">
        <v>181424.977258</v>
      </c>
      <c r="RVJ11">
        <v>181424.977258</v>
      </c>
      <c r="RVK11">
        <v>166702.34792999999</v>
      </c>
      <c r="RVL11">
        <v>166702.34792999999</v>
      </c>
      <c r="RVM11">
        <v>166702.34792999999</v>
      </c>
      <c r="RVN11">
        <v>166702.34792999999</v>
      </c>
      <c r="RVO11">
        <v>166702.34792999999</v>
      </c>
      <c r="RVP11">
        <v>166702.34792999999</v>
      </c>
      <c r="RVQ11">
        <v>166702.34792999999</v>
      </c>
      <c r="RVR11">
        <v>166702.34792999999</v>
      </c>
      <c r="RVS11">
        <v>166702.34792999999</v>
      </c>
      <c r="RVT11">
        <v>166702.34792999999</v>
      </c>
      <c r="RVU11">
        <v>166702.34792999999</v>
      </c>
      <c r="RVV11">
        <v>-1259382.0723300001</v>
      </c>
      <c r="RVW11">
        <v>-1259382.0723300001</v>
      </c>
      <c r="RVX11">
        <v>-1259382.0723300001</v>
      </c>
      <c r="RVY11">
        <v>-1259382.0723300001</v>
      </c>
      <c r="RVZ11">
        <v>-1259382.0723300001</v>
      </c>
      <c r="RWA11">
        <v>-1259382.0723300001</v>
      </c>
      <c r="RWB11">
        <v>-1259382.0723300001</v>
      </c>
      <c r="RWC11">
        <v>-1259382.0723300001</v>
      </c>
      <c r="RWD11">
        <v>-1259382.0723300001</v>
      </c>
      <c r="RWE11">
        <v>-1259382.0723300001</v>
      </c>
      <c r="RWF11">
        <v>-1259382.0723300001</v>
      </c>
      <c r="RWG11">
        <v>-720862.22990000003</v>
      </c>
      <c r="RWH11">
        <v>-720862.22990000003</v>
      </c>
      <c r="RWI11">
        <v>-720862.22990000003</v>
      </c>
      <c r="RWJ11">
        <v>-720862.22990000003</v>
      </c>
      <c r="RWK11">
        <v>-720862.22990000003</v>
      </c>
      <c r="RWL11">
        <v>-720862.22990000003</v>
      </c>
      <c r="RWM11">
        <v>-720862.22990000003</v>
      </c>
      <c r="RWN11">
        <v>-720862.22990000003</v>
      </c>
      <c r="RWO11">
        <v>-720862.22990000003</v>
      </c>
      <c r="RWP11">
        <v>-720862.22990000003</v>
      </c>
      <c r="RWQ11">
        <v>-720862.22990000003</v>
      </c>
      <c r="RWR11">
        <v>-1259382.0723300001</v>
      </c>
      <c r="RWS11">
        <v>-1259382.0723300001</v>
      </c>
      <c r="RWT11">
        <v>-1259382.0723300001</v>
      </c>
      <c r="RWU11">
        <v>-1259382.0723300001</v>
      </c>
      <c r="RWV11">
        <v>-1259382.0723300001</v>
      </c>
      <c r="RWW11">
        <v>-1259382.0723300001</v>
      </c>
      <c r="RWX11">
        <v>-1259382.0723300001</v>
      </c>
      <c r="RWY11">
        <v>-1259382.0723300001</v>
      </c>
      <c r="RWZ11">
        <v>-1259382.0723300001</v>
      </c>
      <c r="RXA11">
        <v>-1259382.0723300001</v>
      </c>
      <c r="RXB11">
        <v>-1259382.0723300001</v>
      </c>
      <c r="RXC11">
        <v>-720862.22990000003</v>
      </c>
      <c r="RXD11">
        <v>-720862.22990000003</v>
      </c>
      <c r="RXE11">
        <v>-720862.22990000003</v>
      </c>
      <c r="RXF11">
        <v>-720862.22990000003</v>
      </c>
      <c r="RXG11">
        <v>-720862.22990000003</v>
      </c>
      <c r="RXH11">
        <v>-720862.22990000003</v>
      </c>
      <c r="RXI11">
        <v>-720862.22990000003</v>
      </c>
      <c r="RXJ11">
        <v>-720862.22990000003</v>
      </c>
      <c r="RXK11">
        <v>-720862.22990000003</v>
      </c>
      <c r="RXL11">
        <v>-720862.22990000003</v>
      </c>
      <c r="RXM11">
        <v>-720862.22990000003</v>
      </c>
      <c r="RXN11">
        <v>-995364.36919200001</v>
      </c>
      <c r="RXO11">
        <v>-995364.36919200001</v>
      </c>
      <c r="RXP11">
        <v>-995364.36919200001</v>
      </c>
      <c r="RXQ11">
        <v>-995364.36919200001</v>
      </c>
      <c r="RXR11">
        <v>-995364.36919200001</v>
      </c>
      <c r="RXS11">
        <v>-995364.36919200001</v>
      </c>
      <c r="RXT11">
        <v>-995364.36919200001</v>
      </c>
      <c r="RXU11">
        <v>-995364.36919200001</v>
      </c>
      <c r="RXV11">
        <v>-995364.36919200001</v>
      </c>
      <c r="RXW11">
        <v>-995364.36919200001</v>
      </c>
      <c r="RXX11">
        <v>-995364.36919200001</v>
      </c>
      <c r="RXY11">
        <v>68993.5721644</v>
      </c>
      <c r="RXZ11">
        <v>68993.5721644</v>
      </c>
      <c r="RYA11">
        <v>68993.5721644</v>
      </c>
      <c r="RYB11">
        <v>68993.5721644</v>
      </c>
      <c r="RYC11">
        <v>68993.5721644</v>
      </c>
      <c r="RYD11">
        <v>68993.5721644</v>
      </c>
      <c r="RYE11">
        <v>68993.5721644</v>
      </c>
      <c r="RYF11">
        <v>68993.5721644</v>
      </c>
      <c r="RYG11">
        <v>68993.5721644</v>
      </c>
      <c r="RYH11">
        <v>68993.5721644</v>
      </c>
      <c r="RYI11">
        <v>68993.5721644</v>
      </c>
      <c r="RYJ11">
        <v>-995364.36919200001</v>
      </c>
      <c r="RYK11">
        <v>-995364.36919200001</v>
      </c>
      <c r="RYL11">
        <v>-995364.36919200001</v>
      </c>
      <c r="RYM11">
        <v>-995364.36919200001</v>
      </c>
      <c r="RYN11">
        <v>-995364.36919200001</v>
      </c>
      <c r="RYO11">
        <v>-995364.36919200001</v>
      </c>
      <c r="RYP11">
        <v>-995364.36919200001</v>
      </c>
      <c r="RYQ11">
        <v>-995364.36919200001</v>
      </c>
      <c r="RYR11">
        <v>-995364.36919200001</v>
      </c>
      <c r="RYS11">
        <v>-995364.36919200001</v>
      </c>
      <c r="RYT11">
        <v>-995364.36919200001</v>
      </c>
      <c r="RYU11">
        <v>68993.5721644</v>
      </c>
      <c r="RYV11">
        <v>68993.5721644</v>
      </c>
      <c r="RYW11">
        <v>68993.5721644</v>
      </c>
      <c r="RYX11">
        <v>68993.5721644</v>
      </c>
      <c r="RYY11">
        <v>68993.5721644</v>
      </c>
      <c r="RYZ11">
        <v>68993.5721644</v>
      </c>
      <c r="RZA11">
        <v>68993.5721644</v>
      </c>
      <c r="RZB11">
        <v>68993.5721644</v>
      </c>
      <c r="RZC11">
        <v>68993.5721644</v>
      </c>
      <c r="RZD11">
        <v>68993.5721644</v>
      </c>
      <c r="RZE11">
        <v>68993.5721644</v>
      </c>
      <c r="RZF11">
        <v>343973.30356600002</v>
      </c>
      <c r="RZG11">
        <v>343973.30356600002</v>
      </c>
      <c r="RZH11">
        <v>343973.30356600002</v>
      </c>
      <c r="RZI11">
        <v>343973.30356600002</v>
      </c>
      <c r="RZJ11">
        <v>343973.30356600002</v>
      </c>
      <c r="RZK11">
        <v>343973.30356600002</v>
      </c>
      <c r="RZL11">
        <v>343973.30356600002</v>
      </c>
      <c r="RZM11">
        <v>343973.30356600002</v>
      </c>
      <c r="RZN11">
        <v>343973.30356600002</v>
      </c>
      <c r="RZO11">
        <v>343973.30356600002</v>
      </c>
      <c r="RZP11">
        <v>343973.30356600002</v>
      </c>
      <c r="RZQ11">
        <v>2460007.4427800002</v>
      </c>
      <c r="RZR11">
        <v>2460007.4427800002</v>
      </c>
      <c r="RZS11">
        <v>2460007.4427800002</v>
      </c>
      <c r="RZT11">
        <v>2460007.4427800002</v>
      </c>
      <c r="RZU11">
        <v>2460007.4427800002</v>
      </c>
      <c r="RZV11">
        <v>2460007.4427800002</v>
      </c>
      <c r="RZW11">
        <v>2460007.4427800002</v>
      </c>
      <c r="RZX11">
        <v>2460007.4427800002</v>
      </c>
      <c r="RZY11">
        <v>2460007.4427800002</v>
      </c>
      <c r="RZZ11">
        <v>2460007.4427800002</v>
      </c>
      <c r="SAA11">
        <v>2460007.4427800002</v>
      </c>
      <c r="SAB11">
        <v>343973.30356600002</v>
      </c>
      <c r="SAC11">
        <v>343973.30356600002</v>
      </c>
      <c r="SAD11">
        <v>343973.30356600002</v>
      </c>
      <c r="SAE11">
        <v>343973.30356600002</v>
      </c>
      <c r="SAF11">
        <v>343973.30356600002</v>
      </c>
      <c r="SAG11">
        <v>343973.30356600002</v>
      </c>
      <c r="SAH11">
        <v>343973.30356600002</v>
      </c>
      <c r="SAI11">
        <v>343973.30356600002</v>
      </c>
      <c r="SAJ11">
        <v>343973.30356600002</v>
      </c>
      <c r="SAK11">
        <v>343973.30356600002</v>
      </c>
      <c r="SAL11">
        <v>343973.30356600002</v>
      </c>
      <c r="SAM11">
        <v>2460007.4427800002</v>
      </c>
      <c r="SAN11">
        <v>2460007.4427800002</v>
      </c>
      <c r="SAO11">
        <v>2460007.4427800002</v>
      </c>
      <c r="SAP11">
        <v>2460007.4427800002</v>
      </c>
      <c r="SAQ11">
        <v>2460007.4427800002</v>
      </c>
      <c r="SAR11">
        <v>2460007.4427800002</v>
      </c>
      <c r="SAS11">
        <v>2460007.4427800002</v>
      </c>
      <c r="SAT11">
        <v>2460007.4427800002</v>
      </c>
      <c r="SAU11">
        <v>2460007.4427800002</v>
      </c>
      <c r="SAV11">
        <v>2460007.4427800002</v>
      </c>
      <c r="SAW11">
        <v>2460007.4427800002</v>
      </c>
      <c r="SAX11">
        <v>-3347381.7439799998</v>
      </c>
      <c r="SAY11">
        <v>-3347381.7439799998</v>
      </c>
      <c r="SAZ11">
        <v>-3347381.7439799998</v>
      </c>
      <c r="SBA11">
        <v>-3347381.7439799998</v>
      </c>
      <c r="SBB11">
        <v>-3347381.7439799998</v>
      </c>
      <c r="SBC11">
        <v>-3347381.7439799998</v>
      </c>
      <c r="SBD11">
        <v>-3347381.7439799998</v>
      </c>
      <c r="SBE11">
        <v>-3347381.7439799998</v>
      </c>
      <c r="SBF11">
        <v>-3347381.7439799998</v>
      </c>
      <c r="SBG11">
        <v>-3347381.7439799998</v>
      </c>
      <c r="SBH11">
        <v>-3347381.7439799998</v>
      </c>
      <c r="SBI11">
        <v>-3366008.4267799999</v>
      </c>
      <c r="SBJ11">
        <v>-3366008.4267799999</v>
      </c>
      <c r="SBK11">
        <v>-3366008.4267799999</v>
      </c>
      <c r="SBL11">
        <v>-3366008.4267799999</v>
      </c>
      <c r="SBM11">
        <v>-3366008.4267799999</v>
      </c>
      <c r="SBN11">
        <v>-3366008.4267799999</v>
      </c>
      <c r="SBO11">
        <v>-3366008.4267799999</v>
      </c>
      <c r="SBP11">
        <v>-3366008.4267799999</v>
      </c>
      <c r="SBQ11">
        <v>-3366008.4267799999</v>
      </c>
      <c r="SBR11">
        <v>-3366008.4267799999</v>
      </c>
      <c r="SBS11">
        <v>-3366008.4267799999</v>
      </c>
      <c r="SBT11">
        <v>-3347381.7439799998</v>
      </c>
      <c r="SBU11">
        <v>-3347381.7439799998</v>
      </c>
      <c r="SBV11">
        <v>-3347381.7439799998</v>
      </c>
      <c r="SBW11">
        <v>-3347381.7439799998</v>
      </c>
      <c r="SBX11">
        <v>-3347381.7439799998</v>
      </c>
      <c r="SBY11">
        <v>-3347381.7439799998</v>
      </c>
      <c r="SBZ11">
        <v>-3347381.7439799998</v>
      </c>
      <c r="SCA11">
        <v>-3347381.7439799998</v>
      </c>
      <c r="SCB11">
        <v>-3347381.7439799998</v>
      </c>
      <c r="SCC11">
        <v>-3347381.7439799998</v>
      </c>
      <c r="SCD11">
        <v>-3347381.7439799998</v>
      </c>
      <c r="SCE11">
        <v>-3366008.4267799999</v>
      </c>
      <c r="SCF11">
        <v>-3366008.4267799999</v>
      </c>
      <c r="SCG11">
        <v>-3366008.4267799999</v>
      </c>
      <c r="SCH11">
        <v>-3366008.4267799999</v>
      </c>
      <c r="SCI11">
        <v>-3366008.4267799999</v>
      </c>
      <c r="SCJ11">
        <v>-3366008.4267799999</v>
      </c>
      <c r="SCK11">
        <v>-3366008.4267799999</v>
      </c>
      <c r="SCL11">
        <v>-3366008.4267799999</v>
      </c>
      <c r="SCM11">
        <v>-3366008.4267799999</v>
      </c>
      <c r="SCN11">
        <v>-3366008.4267799999</v>
      </c>
      <c r="SCO11">
        <v>-3366008.4267799999</v>
      </c>
      <c r="SCP11">
        <v>-3033757.2198100002</v>
      </c>
      <c r="SCQ11">
        <v>-3033757.2198100002</v>
      </c>
      <c r="SCR11">
        <v>-3033757.2198100002</v>
      </c>
      <c r="SCS11">
        <v>-3033757.2198100002</v>
      </c>
      <c r="SCT11">
        <v>-3033757.2198100002</v>
      </c>
      <c r="SCU11">
        <v>-3033757.2198100002</v>
      </c>
      <c r="SCV11">
        <v>-3033757.2198100002</v>
      </c>
      <c r="SCW11">
        <v>-3033757.2198100002</v>
      </c>
      <c r="SCX11">
        <v>-3033757.2198100002</v>
      </c>
      <c r="SCY11">
        <v>-3033757.2198100002</v>
      </c>
      <c r="SCZ11">
        <v>-3033757.2198100002</v>
      </c>
      <c r="SDA11">
        <v>-3070571.9408300002</v>
      </c>
      <c r="SDB11">
        <v>-3070571.9408300002</v>
      </c>
      <c r="SDC11">
        <v>-3070571.9408300002</v>
      </c>
      <c r="SDD11">
        <v>-3070571.9408300002</v>
      </c>
      <c r="SDE11">
        <v>-3070571.9408300002</v>
      </c>
      <c r="SDF11">
        <v>-3070571.9408300002</v>
      </c>
      <c r="SDG11">
        <v>-3070571.9408300002</v>
      </c>
      <c r="SDH11">
        <v>-3070571.9408300002</v>
      </c>
      <c r="SDI11">
        <v>-3070571.9408300002</v>
      </c>
      <c r="SDJ11">
        <v>-3070571.9408300002</v>
      </c>
      <c r="SDK11">
        <v>-3070571.9408300002</v>
      </c>
      <c r="SDL11">
        <v>-3033757.2198100002</v>
      </c>
      <c r="SDM11">
        <v>-3033757.2198100002</v>
      </c>
      <c r="SDN11">
        <v>-3033757.2198100002</v>
      </c>
      <c r="SDO11">
        <v>-3033757.2198100002</v>
      </c>
      <c r="SDP11">
        <v>-3033757.2198100002</v>
      </c>
      <c r="SDQ11">
        <v>-3033757.2198100002</v>
      </c>
      <c r="SDR11">
        <v>-3033757.2198100002</v>
      </c>
      <c r="SDS11">
        <v>-3033757.2198100002</v>
      </c>
      <c r="SDT11">
        <v>-3033757.2198100002</v>
      </c>
      <c r="SDU11">
        <v>-3033757.2198100002</v>
      </c>
      <c r="SDV11">
        <v>-3033757.2198100002</v>
      </c>
      <c r="SDW11">
        <v>-3070571.9408300002</v>
      </c>
      <c r="SDX11">
        <v>-3070571.9408300002</v>
      </c>
      <c r="SDY11">
        <v>-3070571.9408300002</v>
      </c>
      <c r="SDZ11">
        <v>-3070571.9408300002</v>
      </c>
      <c r="SEA11">
        <v>-3070571.9408300002</v>
      </c>
      <c r="SEB11">
        <v>-3070571.9408300002</v>
      </c>
      <c r="SEC11">
        <v>-3070571.9408300002</v>
      </c>
      <c r="SED11">
        <v>-3070571.9408300002</v>
      </c>
      <c r="SEE11">
        <v>-3070571.9408300002</v>
      </c>
      <c r="SEF11">
        <v>-3070571.9408300002</v>
      </c>
      <c r="SEG11">
        <v>-3070571.9408300002</v>
      </c>
      <c r="SEH11">
        <v>-1444501.24554</v>
      </c>
      <c r="SEI11">
        <v>-1444501.24554</v>
      </c>
      <c r="SEJ11">
        <v>-1444501.24554</v>
      </c>
      <c r="SEK11">
        <v>-1444501.24554</v>
      </c>
      <c r="SEL11">
        <v>-1444501.24554</v>
      </c>
      <c r="SEM11">
        <v>-1444501.24554</v>
      </c>
      <c r="SEN11">
        <v>-1444501.24554</v>
      </c>
      <c r="SEO11">
        <v>-1444501.24554</v>
      </c>
      <c r="SEP11">
        <v>-1444501.24554</v>
      </c>
      <c r="SEQ11">
        <v>-1444501.24554</v>
      </c>
      <c r="SER11">
        <v>-1444501.24554</v>
      </c>
      <c r="SES11">
        <v>-1517692.04299</v>
      </c>
      <c r="SET11">
        <v>-1517692.04299</v>
      </c>
      <c r="SEU11">
        <v>-1517692.04299</v>
      </c>
      <c r="SEV11">
        <v>-1517692.04299</v>
      </c>
      <c r="SEW11">
        <v>-1517692.04299</v>
      </c>
      <c r="SEX11">
        <v>-1517692.04299</v>
      </c>
      <c r="SEY11">
        <v>-1517692.04299</v>
      </c>
      <c r="SEZ11">
        <v>-1517692.04299</v>
      </c>
      <c r="SFA11">
        <v>-1517692.04299</v>
      </c>
      <c r="SFB11">
        <v>-1517692.04299</v>
      </c>
      <c r="SFC11">
        <v>-1517692.04299</v>
      </c>
      <c r="SFD11">
        <v>-1444501.24554</v>
      </c>
      <c r="SFE11">
        <v>-1444501.24554</v>
      </c>
      <c r="SFF11">
        <v>-1444501.24554</v>
      </c>
      <c r="SFG11">
        <v>-1444501.24554</v>
      </c>
      <c r="SFH11">
        <v>-1444501.24554</v>
      </c>
      <c r="SFI11">
        <v>-1444501.24554</v>
      </c>
      <c r="SFJ11">
        <v>-1444501.24554</v>
      </c>
      <c r="SFK11">
        <v>-1444501.24554</v>
      </c>
      <c r="SFL11">
        <v>-1444501.24554</v>
      </c>
      <c r="SFM11">
        <v>-1444501.24554</v>
      </c>
      <c r="SFN11">
        <v>-1444501.24554</v>
      </c>
      <c r="SFO11">
        <v>-1517692.04299</v>
      </c>
      <c r="SFP11">
        <v>-1517692.04299</v>
      </c>
      <c r="SFQ11">
        <v>-1517692.04299</v>
      </c>
      <c r="SFR11">
        <v>-1517692.04299</v>
      </c>
      <c r="SFS11">
        <v>-1517692.04299</v>
      </c>
      <c r="SFT11">
        <v>-1517692.04299</v>
      </c>
      <c r="SFU11">
        <v>-1517692.04299</v>
      </c>
      <c r="SFV11">
        <v>-1517692.04299</v>
      </c>
      <c r="SFW11">
        <v>-1517692.04299</v>
      </c>
      <c r="SFX11">
        <v>-1517692.04299</v>
      </c>
      <c r="SFY11">
        <v>-1517692.04299</v>
      </c>
      <c r="SFZ11">
        <v>-39581554.746100001</v>
      </c>
      <c r="SGA11">
        <v>-39581554.746100001</v>
      </c>
      <c r="SGB11">
        <v>-39581554.746100001</v>
      </c>
      <c r="SGC11">
        <v>-39581554.746100001</v>
      </c>
      <c r="SGD11">
        <v>-39581554.746100001</v>
      </c>
      <c r="SGE11">
        <v>-39581554.746100001</v>
      </c>
      <c r="SGF11">
        <v>-39581554.746100001</v>
      </c>
      <c r="SGG11">
        <v>-39581554.746100001</v>
      </c>
      <c r="SGH11">
        <v>-39581554.746100001</v>
      </c>
      <c r="SGI11">
        <v>-39581554.746100001</v>
      </c>
      <c r="SGJ11">
        <v>-39581554.746100001</v>
      </c>
      <c r="SGK11">
        <v>-39581554.746100001</v>
      </c>
      <c r="SGL11">
        <v>-39581554.746100001</v>
      </c>
      <c r="SGM11">
        <v>-39581554.746100001</v>
      </c>
      <c r="SGN11">
        <v>-39581554.746100001</v>
      </c>
      <c r="SGO11">
        <v>-39581554.746100001</v>
      </c>
      <c r="SGP11">
        <v>-39581554.746100001</v>
      </c>
      <c r="SGQ11">
        <v>-39581554.746100001</v>
      </c>
      <c r="SGR11">
        <v>-39581554.746100001</v>
      </c>
      <c r="SGS11">
        <v>-39581554.746100001</v>
      </c>
      <c r="SGT11">
        <v>-39581554.746100001</v>
      </c>
      <c r="SGU11">
        <v>-39581554.746100001</v>
      </c>
      <c r="SGV11">
        <v>-39581554.746100001</v>
      </c>
      <c r="SGW11">
        <v>-39581554.746100001</v>
      </c>
      <c r="SGX11">
        <v>-39581554.746100001</v>
      </c>
      <c r="SGY11">
        <v>-39581554.746100001</v>
      </c>
      <c r="SGZ11">
        <v>-39581554.746100001</v>
      </c>
      <c r="SHA11">
        <v>-39581554.746100001</v>
      </c>
      <c r="SHB11">
        <v>-39581554.746100001</v>
      </c>
      <c r="SHC11">
        <v>-39581554.746100001</v>
      </c>
      <c r="SHD11">
        <v>-39581554.746100001</v>
      </c>
      <c r="SHE11">
        <v>-39581554.746100001</v>
      </c>
      <c r="SHF11">
        <v>-39581554.746100001</v>
      </c>
      <c r="SHG11">
        <v>-39581554.746100001</v>
      </c>
      <c r="SHH11">
        <v>-39581554.746100001</v>
      </c>
      <c r="SHI11">
        <v>-39581554.746100001</v>
      </c>
      <c r="SHJ11">
        <v>-39581554.746100001</v>
      </c>
      <c r="SHK11">
        <v>-39581554.746100001</v>
      </c>
      <c r="SHL11">
        <v>-39581554.746100001</v>
      </c>
      <c r="SHM11">
        <v>-39581554.746100001</v>
      </c>
      <c r="SHN11">
        <v>-39581554.746100001</v>
      </c>
      <c r="SHO11">
        <v>-39581554.746100001</v>
      </c>
      <c r="SHP11">
        <v>-39581554.746100001</v>
      </c>
      <c r="SHQ11">
        <v>-39581554.746100001</v>
      </c>
      <c r="SHR11">
        <v>-60121087.762599997</v>
      </c>
      <c r="SHS11">
        <v>-60121087.762599997</v>
      </c>
      <c r="SHT11">
        <v>-60121087.762599997</v>
      </c>
      <c r="SHU11">
        <v>-60121087.762599997</v>
      </c>
      <c r="SHV11">
        <v>-60121087.762599997</v>
      </c>
      <c r="SHW11">
        <v>-60121087.762599997</v>
      </c>
      <c r="SHX11">
        <v>-60121087.762599997</v>
      </c>
      <c r="SHY11">
        <v>-60121087.762599997</v>
      </c>
      <c r="SHZ11">
        <v>-60121087.762599997</v>
      </c>
      <c r="SIA11">
        <v>-60121087.762599997</v>
      </c>
      <c r="SIB11">
        <v>-60121087.762599997</v>
      </c>
      <c r="SIC11">
        <v>-60121087.762599997</v>
      </c>
      <c r="SID11">
        <v>-60121087.762599997</v>
      </c>
      <c r="SIE11">
        <v>-60121087.762599997</v>
      </c>
      <c r="SIF11">
        <v>-60121087.762599997</v>
      </c>
      <c r="SIG11">
        <v>-60121087.762599997</v>
      </c>
      <c r="SIH11">
        <v>-60121087.762599997</v>
      </c>
      <c r="SII11">
        <v>-60121087.762599997</v>
      </c>
      <c r="SIJ11">
        <v>-60121087.762599997</v>
      </c>
      <c r="SIK11">
        <v>-60121087.762599997</v>
      </c>
      <c r="SIL11">
        <v>-60121087.762599997</v>
      </c>
      <c r="SIM11">
        <v>-60121087.762599997</v>
      </c>
      <c r="SIN11">
        <v>-60121087.762599997</v>
      </c>
      <c r="SIO11">
        <v>-60121087.762599997</v>
      </c>
      <c r="SIP11">
        <v>-60121087.762599997</v>
      </c>
      <c r="SIQ11">
        <v>-60121087.762599997</v>
      </c>
      <c r="SIR11">
        <v>-60121087.762599997</v>
      </c>
      <c r="SIS11">
        <v>-60121087.762599997</v>
      </c>
      <c r="SIT11">
        <v>-60121087.762599997</v>
      </c>
      <c r="SIU11">
        <v>-60121087.762599997</v>
      </c>
      <c r="SIV11">
        <v>-60121087.762599997</v>
      </c>
      <c r="SIW11">
        <v>-60121087.762599997</v>
      </c>
      <c r="SIX11">
        <v>-60121087.762599997</v>
      </c>
      <c r="SIY11">
        <v>-60121087.762599997</v>
      </c>
      <c r="SIZ11">
        <v>-60121087.762599997</v>
      </c>
      <c r="SJA11">
        <v>-60121087.762599997</v>
      </c>
      <c r="SJB11">
        <v>-60121087.762599997</v>
      </c>
      <c r="SJC11">
        <v>-60121087.762599997</v>
      </c>
      <c r="SJD11">
        <v>-60121087.762599997</v>
      </c>
      <c r="SJE11">
        <v>-60121087.762599997</v>
      </c>
      <c r="SJF11">
        <v>-60121087.762599997</v>
      </c>
      <c r="SJG11">
        <v>-60121087.762599997</v>
      </c>
      <c r="SJH11">
        <v>-60121087.762599997</v>
      </c>
      <c r="SJI11">
        <v>-60121087.762599997</v>
      </c>
      <c r="SJJ11">
        <v>-91386558.320299998</v>
      </c>
      <c r="SJK11">
        <v>-91386558.320299998</v>
      </c>
      <c r="SJL11">
        <v>-91386558.320299998</v>
      </c>
      <c r="SJM11">
        <v>-91386558.320299998</v>
      </c>
      <c r="SJN11">
        <v>-91386558.320299998</v>
      </c>
      <c r="SJO11">
        <v>-91386558.320299998</v>
      </c>
      <c r="SJP11">
        <v>-91386558.320299998</v>
      </c>
      <c r="SJQ11">
        <v>-91386558.320299998</v>
      </c>
      <c r="SJR11">
        <v>-91386558.320299998</v>
      </c>
      <c r="SJS11">
        <v>-91386558.320299998</v>
      </c>
      <c r="SJT11">
        <v>-91386558.320299998</v>
      </c>
      <c r="SJU11">
        <v>-91386558.320299998</v>
      </c>
      <c r="SJV11">
        <v>-91386558.320299998</v>
      </c>
      <c r="SJW11">
        <v>-91386558.320299998</v>
      </c>
      <c r="SJX11">
        <v>-91386558.320299998</v>
      </c>
      <c r="SJY11">
        <v>-91386558.320299998</v>
      </c>
      <c r="SJZ11">
        <v>-91386558.320299998</v>
      </c>
      <c r="SKA11">
        <v>-91386558.320299998</v>
      </c>
      <c r="SKB11">
        <v>-91386558.320299998</v>
      </c>
      <c r="SKC11">
        <v>-91386558.320299998</v>
      </c>
      <c r="SKD11">
        <v>-91386558.320299998</v>
      </c>
      <c r="SKE11">
        <v>-91386558.320299998</v>
      </c>
      <c r="SKF11">
        <v>-91386558.320299998</v>
      </c>
      <c r="SKG11">
        <v>-91386558.320299998</v>
      </c>
      <c r="SKH11">
        <v>-91386558.320299998</v>
      </c>
      <c r="SKI11">
        <v>-91386558.320299998</v>
      </c>
      <c r="SKJ11">
        <v>-91386558.320299998</v>
      </c>
      <c r="SKK11">
        <v>-91386558.320299998</v>
      </c>
      <c r="SKL11">
        <v>-91386558.320299998</v>
      </c>
      <c r="SKM11">
        <v>-91386558.320299998</v>
      </c>
      <c r="SKN11">
        <v>-91386558.320299998</v>
      </c>
      <c r="SKO11">
        <v>-91386558.320299998</v>
      </c>
      <c r="SKP11">
        <v>-91386558.320299998</v>
      </c>
      <c r="SKQ11">
        <v>-91386558.320299998</v>
      </c>
      <c r="SKR11">
        <v>-91386558.320299998</v>
      </c>
      <c r="SKS11">
        <v>-91386558.320299998</v>
      </c>
      <c r="SKT11">
        <v>-91386558.320299998</v>
      </c>
      <c r="SKU11">
        <v>-91386558.320299998</v>
      </c>
      <c r="SKV11">
        <v>-91386558.320299998</v>
      </c>
      <c r="SKW11">
        <v>-91386558.320299998</v>
      </c>
      <c r="SKX11">
        <v>-91386558.320299998</v>
      </c>
      <c r="SKY11">
        <v>-91386558.320299998</v>
      </c>
      <c r="SKZ11">
        <v>-91386558.320299998</v>
      </c>
      <c r="SLA11">
        <v>-91386558.320299998</v>
      </c>
      <c r="SLB11">
        <v>-39581554.746100001</v>
      </c>
      <c r="SLC11">
        <v>-39581554.746100001</v>
      </c>
      <c r="SLD11">
        <v>-39581554.746100001</v>
      </c>
      <c r="SLE11">
        <v>-39581554.746100001</v>
      </c>
      <c r="SLF11">
        <v>-39581554.746100001</v>
      </c>
      <c r="SLG11">
        <v>-39581554.746100001</v>
      </c>
      <c r="SLH11">
        <v>-39581554.746100001</v>
      </c>
      <c r="SLI11">
        <v>-39581554.746100001</v>
      </c>
      <c r="SLJ11">
        <v>-39581554.746100001</v>
      </c>
      <c r="SLK11">
        <v>-39581554.746100001</v>
      </c>
      <c r="SLL11">
        <v>-39581554.746100001</v>
      </c>
      <c r="SLM11">
        <v>-39581554.746100001</v>
      </c>
      <c r="SLN11">
        <v>-39581554.746100001</v>
      </c>
      <c r="SLO11">
        <v>-39581554.746100001</v>
      </c>
      <c r="SLP11">
        <v>-39581554.746100001</v>
      </c>
      <c r="SLQ11">
        <v>-39581554.746100001</v>
      </c>
      <c r="SLR11">
        <v>-39581554.746100001</v>
      </c>
      <c r="SLS11">
        <v>-39581554.746100001</v>
      </c>
      <c r="SLT11">
        <v>-39581554.746100001</v>
      </c>
      <c r="SLU11">
        <v>-39581554.746100001</v>
      </c>
      <c r="SLV11">
        <v>-39581554.746100001</v>
      </c>
      <c r="SLW11">
        <v>-39581554.746100001</v>
      </c>
      <c r="SLX11">
        <v>-39581554.746100001</v>
      </c>
      <c r="SLY11">
        <v>-39581554.746100001</v>
      </c>
      <c r="SLZ11">
        <v>-39581554.746100001</v>
      </c>
      <c r="SMA11">
        <v>-39581554.746100001</v>
      </c>
      <c r="SMB11">
        <v>-39581554.746100001</v>
      </c>
      <c r="SMC11">
        <v>-39581554.746100001</v>
      </c>
      <c r="SMD11">
        <v>-39581554.746100001</v>
      </c>
      <c r="SME11">
        <v>-39581554.746100001</v>
      </c>
      <c r="SMF11">
        <v>-39581554.746100001</v>
      </c>
      <c r="SMG11">
        <v>-39581554.746100001</v>
      </c>
      <c r="SMH11">
        <v>-39581554.746100001</v>
      </c>
      <c r="SMI11">
        <v>-39581554.746100001</v>
      </c>
      <c r="SMJ11">
        <v>-39581554.746100001</v>
      </c>
      <c r="SMK11">
        <v>-39581554.746100001</v>
      </c>
      <c r="SML11">
        <v>-39581554.746100001</v>
      </c>
      <c r="SMM11">
        <v>-39581554.746100001</v>
      </c>
      <c r="SMN11">
        <v>-39581554.746100001</v>
      </c>
      <c r="SMO11">
        <v>-39581554.746100001</v>
      </c>
      <c r="SMP11">
        <v>-39581554.746100001</v>
      </c>
      <c r="SMQ11">
        <v>-39581554.746100001</v>
      </c>
      <c r="SMR11">
        <v>-39581554.746100001</v>
      </c>
      <c r="SMS11">
        <v>-39581554.746100001</v>
      </c>
      <c r="SMT11">
        <v>-60121087.762599997</v>
      </c>
      <c r="SMU11">
        <v>-60121087.762599997</v>
      </c>
      <c r="SMV11">
        <v>-60121087.762599997</v>
      </c>
      <c r="SMW11">
        <v>-60121087.762599997</v>
      </c>
      <c r="SMX11">
        <v>-60121087.762599997</v>
      </c>
      <c r="SMY11">
        <v>-60121087.762599997</v>
      </c>
      <c r="SMZ11">
        <v>-60121087.762599997</v>
      </c>
      <c r="SNA11">
        <v>-60121087.762599997</v>
      </c>
      <c r="SNB11">
        <v>-60121087.762599997</v>
      </c>
      <c r="SNC11">
        <v>-60121087.762599997</v>
      </c>
      <c r="SND11">
        <v>-60121087.762599997</v>
      </c>
      <c r="SNE11">
        <v>-60121087.762599997</v>
      </c>
      <c r="SNF11">
        <v>-60121087.762599997</v>
      </c>
      <c r="SNG11">
        <v>-60121087.762599997</v>
      </c>
      <c r="SNH11">
        <v>-60121087.762599997</v>
      </c>
      <c r="SNI11">
        <v>-60121087.762599997</v>
      </c>
      <c r="SNJ11">
        <v>-60121087.762599997</v>
      </c>
      <c r="SNK11">
        <v>-60121087.762599997</v>
      </c>
      <c r="SNL11">
        <v>-60121087.762599997</v>
      </c>
      <c r="SNM11">
        <v>-60121087.762599997</v>
      </c>
      <c r="SNN11">
        <v>-60121087.762599997</v>
      </c>
      <c r="SNO11">
        <v>-60121087.762599997</v>
      </c>
      <c r="SNP11">
        <v>-60121087.762599997</v>
      </c>
      <c r="SNQ11">
        <v>-60121087.762599997</v>
      </c>
      <c r="SNR11">
        <v>-60121087.762599997</v>
      </c>
      <c r="SNS11">
        <v>-60121087.762599997</v>
      </c>
      <c r="SNT11">
        <v>-60121087.762599997</v>
      </c>
      <c r="SNU11">
        <v>-60121087.762599997</v>
      </c>
      <c r="SNV11">
        <v>-60121087.762599997</v>
      </c>
      <c r="SNW11">
        <v>-60121087.762599997</v>
      </c>
      <c r="SNX11">
        <v>-60121087.762599997</v>
      </c>
      <c r="SNY11">
        <v>-60121087.762599997</v>
      </c>
      <c r="SNZ11">
        <v>-60121087.762599997</v>
      </c>
      <c r="SOA11">
        <v>-60121087.762599997</v>
      </c>
      <c r="SOB11">
        <v>-60121087.762599997</v>
      </c>
      <c r="SOC11">
        <v>-60121087.762599997</v>
      </c>
      <c r="SOD11">
        <v>-60121087.762599997</v>
      </c>
      <c r="SOE11">
        <v>-60121087.762599997</v>
      </c>
      <c r="SOF11">
        <v>-60121087.762599997</v>
      </c>
      <c r="SOG11">
        <v>-60121087.762599997</v>
      </c>
      <c r="SOH11">
        <v>-60121087.762599997</v>
      </c>
      <c r="SOI11">
        <v>-60121087.762599997</v>
      </c>
      <c r="SOJ11">
        <v>-60121087.762599997</v>
      </c>
      <c r="SOK11">
        <v>-60121087.762599997</v>
      </c>
      <c r="SOL11">
        <v>-91386558.320299998</v>
      </c>
      <c r="SOM11">
        <v>-91386558.320299998</v>
      </c>
      <c r="SON11">
        <v>-91386558.320299998</v>
      </c>
      <c r="SOO11">
        <v>-91386558.320299998</v>
      </c>
      <c r="SOP11">
        <v>-91386558.320299998</v>
      </c>
      <c r="SOQ11">
        <v>-91386558.320299998</v>
      </c>
      <c r="SOR11">
        <v>-91386558.320299998</v>
      </c>
      <c r="SOS11">
        <v>-91386558.320299998</v>
      </c>
      <c r="SOT11">
        <v>-91386558.320299998</v>
      </c>
      <c r="SOU11">
        <v>-91386558.320299998</v>
      </c>
      <c r="SOV11">
        <v>-91386558.320299998</v>
      </c>
      <c r="SOW11">
        <v>-91386558.320299998</v>
      </c>
      <c r="SOX11">
        <v>-91386558.320299998</v>
      </c>
      <c r="SOY11">
        <v>-91386558.320299998</v>
      </c>
      <c r="SOZ11">
        <v>-91386558.320299998</v>
      </c>
      <c r="SPA11">
        <v>-91386558.320299998</v>
      </c>
      <c r="SPB11">
        <v>-91386558.320299998</v>
      </c>
      <c r="SPC11">
        <v>-91386558.320299998</v>
      </c>
      <c r="SPD11">
        <v>-91386558.320299998</v>
      </c>
      <c r="SPE11">
        <v>-91386558.320299998</v>
      </c>
      <c r="SPF11">
        <v>-91386558.320299998</v>
      </c>
      <c r="SPG11">
        <v>-91386558.320299998</v>
      </c>
      <c r="SPH11">
        <v>-91386558.320299998</v>
      </c>
      <c r="SPI11">
        <v>-91386558.320299998</v>
      </c>
      <c r="SPJ11">
        <v>-91386558.320299998</v>
      </c>
      <c r="SPK11">
        <v>-91386558.320299998</v>
      </c>
      <c r="SPL11">
        <v>-91386558.320299998</v>
      </c>
      <c r="SPM11">
        <v>-91386558.320299998</v>
      </c>
      <c r="SPN11">
        <v>-91386558.320299998</v>
      </c>
      <c r="SPO11">
        <v>-91386558.320299998</v>
      </c>
      <c r="SPP11">
        <v>-91386558.320299998</v>
      </c>
      <c r="SPQ11">
        <v>-91386558.320299998</v>
      </c>
      <c r="SPR11">
        <v>-91386558.320299998</v>
      </c>
      <c r="SPS11">
        <v>-91386558.320299998</v>
      </c>
      <c r="SPT11">
        <v>-91386558.320299998</v>
      </c>
      <c r="SPU11">
        <v>-91386558.320299998</v>
      </c>
      <c r="SPV11">
        <v>-91386558.320299998</v>
      </c>
      <c r="SPW11">
        <v>-91386558.320299998</v>
      </c>
      <c r="SPX11">
        <v>-91386558.320299998</v>
      </c>
      <c r="SPY11">
        <v>-91386558.320299998</v>
      </c>
      <c r="SPZ11">
        <v>-91386558.320299998</v>
      </c>
      <c r="SQA11">
        <v>-91386558.320299998</v>
      </c>
      <c r="SQB11">
        <v>-91386558.320299998</v>
      </c>
      <c r="SQC11">
        <v>-91386558.320299998</v>
      </c>
      <c r="SQD11">
        <v>-9563667.24969</v>
      </c>
      <c r="SQE11">
        <v>-8743763.1016600002</v>
      </c>
      <c r="SQF11">
        <v>-8133048.6610700004</v>
      </c>
      <c r="SQG11">
        <v>-7722447.0183300003</v>
      </c>
      <c r="SQH11">
        <v>-7499722.2704999996</v>
      </c>
      <c r="SQI11">
        <v>-7446515.9898800002</v>
      </c>
      <c r="SQJ11">
        <v>-7535006.0270400001</v>
      </c>
      <c r="SQK11">
        <v>-7725187.7081000004</v>
      </c>
      <c r="SQL11">
        <v>-7964362.9707500003</v>
      </c>
      <c r="SQM11">
        <v>-8191530.4872399997</v>
      </c>
      <c r="SQN11">
        <v>-8340189.7006000001</v>
      </c>
      <c r="SQO11">
        <v>-9421504.9605999999</v>
      </c>
      <c r="SQP11">
        <v>-8532096.3368299995</v>
      </c>
      <c r="SQQ11">
        <v>-7825924.4901099997</v>
      </c>
      <c r="SQR11">
        <v>-7285947.2023799997</v>
      </c>
      <c r="SQS11">
        <v>-6890667.5369699998</v>
      </c>
      <c r="SQT11">
        <v>-6612054.2036600001</v>
      </c>
      <c r="SQU11">
        <v>-6414152.0203900002</v>
      </c>
      <c r="SQV11">
        <v>-6253675.1384199997</v>
      </c>
      <c r="SQW11">
        <v>-6062779.9177200003</v>
      </c>
      <c r="SQX11">
        <v>-5765213.2828700002</v>
      </c>
      <c r="SQY11">
        <v>-5562763.6584200002</v>
      </c>
      <c r="SQZ11">
        <v>-9563667.24969</v>
      </c>
      <c r="SRA11">
        <v>-8685815.2131999992</v>
      </c>
      <c r="SRB11">
        <v>-8041346.2550900001</v>
      </c>
      <c r="SRC11">
        <v>-7641544.5457899999</v>
      </c>
      <c r="SRD11">
        <v>-7442595.3651000001</v>
      </c>
      <c r="SRE11">
        <v>-7422783.6763800001</v>
      </c>
      <c r="SRF11">
        <v>-7555333.4419999998</v>
      </c>
      <c r="SRG11">
        <v>-7770720.7854500003</v>
      </c>
      <c r="SRH11">
        <v>-8034390.3365000002</v>
      </c>
      <c r="SRI11">
        <v>-8244252.7752700001</v>
      </c>
      <c r="SRJ11">
        <v>-8340189.7006000001</v>
      </c>
      <c r="SRK11">
        <v>-9421504.9605999999</v>
      </c>
      <c r="SRL11">
        <v>-8459132.3524699993</v>
      </c>
      <c r="SRM11">
        <v>-7710748.5695799999</v>
      </c>
      <c r="SRN11">
        <v>-7168540.0472400002</v>
      </c>
      <c r="SRO11">
        <v>-6747614.8205199996</v>
      </c>
      <c r="SRP11">
        <v>-6474394.6152400002</v>
      </c>
      <c r="SRQ11">
        <v>-6297294.3738700002</v>
      </c>
      <c r="SRR11">
        <v>-6076203.2230500001</v>
      </c>
      <c r="SRS11">
        <v>-5851587.6881999997</v>
      </c>
      <c r="SRT11">
        <v>-5685413.0495699998</v>
      </c>
      <c r="SRU11">
        <v>-5562763.6584200002</v>
      </c>
      <c r="SRV11">
        <v>-14424749.1538</v>
      </c>
      <c r="SRW11">
        <v>-13146305.561799999</v>
      </c>
      <c r="SRX11">
        <v>-12171486.982999999</v>
      </c>
      <c r="SRY11">
        <v>-11482388.505000001</v>
      </c>
      <c r="SRZ11">
        <v>-11055636.252800001</v>
      </c>
      <c r="SSA11">
        <v>-10858352.0668</v>
      </c>
      <c r="SSB11">
        <v>-10844101.5822</v>
      </c>
      <c r="SSC11">
        <v>-10950495.637</v>
      </c>
      <c r="SSD11">
        <v>-11100744.049900001</v>
      </c>
      <c r="SSE11">
        <v>-11211013.780099999</v>
      </c>
      <c r="SSF11">
        <v>-11204067.870999999</v>
      </c>
      <c r="SSG11">
        <v>-14140424.5757</v>
      </c>
      <c r="SSH11">
        <v>-12722972.032199999</v>
      </c>
      <c r="SSI11">
        <v>-11557238.641100001</v>
      </c>
      <c r="SSJ11">
        <v>-10609388.8731</v>
      </c>
      <c r="SSK11">
        <v>-9837526.7857700009</v>
      </c>
      <c r="SSL11">
        <v>-9189428.4943899997</v>
      </c>
      <c r="SSM11">
        <v>-8602393.5689300001</v>
      </c>
      <c r="SSN11">
        <v>-8007470.4976700004</v>
      </c>
      <c r="SSO11">
        <v>-7273587.1286300002</v>
      </c>
      <c r="SSP11">
        <v>-6261464.9370400002</v>
      </c>
      <c r="SSQ11">
        <v>-5649215.7866900004</v>
      </c>
      <c r="SSR11">
        <v>-14424749.1538</v>
      </c>
      <c r="SSS11">
        <v>-13055648.918</v>
      </c>
      <c r="SST11">
        <v>-12024143.5316</v>
      </c>
      <c r="SSU11">
        <v>-11345000.5623</v>
      </c>
      <c r="SSV11">
        <v>-10944238.4079</v>
      </c>
      <c r="SSW11">
        <v>-10776906.945699999</v>
      </c>
      <c r="SSX11">
        <v>-10814398.6436</v>
      </c>
      <c r="SSY11">
        <v>-10953054.2557</v>
      </c>
      <c r="SSZ11">
        <v>-11114057.8643</v>
      </c>
      <c r="STA11">
        <v>-11207952.538699999</v>
      </c>
      <c r="STB11">
        <v>-11204067.870999999</v>
      </c>
      <c r="STC11">
        <v>-14140424.5757</v>
      </c>
      <c r="STD11">
        <v>-12606056.716700001</v>
      </c>
      <c r="STE11">
        <v>-11365335.081900001</v>
      </c>
      <c r="STF11">
        <v>-10400634.092700001</v>
      </c>
      <c r="STG11">
        <v>-9553520.0253100004</v>
      </c>
      <c r="STH11">
        <v>-8869568.1944800001</v>
      </c>
      <c r="STI11">
        <v>-8280735.9835200002</v>
      </c>
      <c r="STJ11">
        <v>-7447310.0312700002</v>
      </c>
      <c r="STK11">
        <v>-6595436.4736200003</v>
      </c>
      <c r="STL11">
        <v>-6020176.8444699999</v>
      </c>
      <c r="STM11">
        <v>-5649215.7866900004</v>
      </c>
      <c r="STN11">
        <v>-21721940.1589</v>
      </c>
      <c r="STO11">
        <v>-19712840.411899999</v>
      </c>
      <c r="STP11">
        <v>-18137072.158399999</v>
      </c>
      <c r="STQ11">
        <v>-16959206.9025</v>
      </c>
      <c r="STR11">
        <v>-16134165.4341</v>
      </c>
      <c r="STS11">
        <v>-15602013.8837</v>
      </c>
      <c r="STT11">
        <v>-15283845.747500001</v>
      </c>
      <c r="STU11">
        <v>-15081589.1941</v>
      </c>
      <c r="STV11">
        <v>-14885016.2038</v>
      </c>
      <c r="STW11">
        <v>-14584303.2982</v>
      </c>
      <c r="STX11">
        <v>-14109472.9977</v>
      </c>
      <c r="STY11">
        <v>-21153291.002599999</v>
      </c>
      <c r="STZ11">
        <v>-18866173.352600001</v>
      </c>
      <c r="SUA11">
        <v>-16908575.474599998</v>
      </c>
      <c r="SUB11">
        <v>-15213207.638699999</v>
      </c>
      <c r="SUC11">
        <v>-13697946.4999</v>
      </c>
      <c r="SUD11">
        <v>-12264166.7388</v>
      </c>
      <c r="SUE11">
        <v>-10800429.720899999</v>
      </c>
      <c r="SUF11">
        <v>-9195538.9153499994</v>
      </c>
      <c r="SUG11">
        <v>-7194358.3532299995</v>
      </c>
      <c r="SUH11">
        <v>-4538388.0378999999</v>
      </c>
      <c r="SUI11">
        <v>-2999768.82901</v>
      </c>
      <c r="SUJ11">
        <v>-21721940.1589</v>
      </c>
      <c r="SUK11">
        <v>-19569787.011399999</v>
      </c>
      <c r="SUL11">
        <v>-17897056.410799999</v>
      </c>
      <c r="SUM11">
        <v>-16721460.703600001</v>
      </c>
      <c r="SUN11">
        <v>-15915730.928200001</v>
      </c>
      <c r="SUO11">
        <v>-15387674.9833</v>
      </c>
      <c r="SUP11">
        <v>-15117868.653899999</v>
      </c>
      <c r="SUQ11">
        <v>-14952629.0141</v>
      </c>
      <c r="SUR11">
        <v>-14719640.894400001</v>
      </c>
      <c r="SUS11">
        <v>-14413803.1666</v>
      </c>
      <c r="SUT11">
        <v>-14109472.9977</v>
      </c>
      <c r="SUU11">
        <v>-21153291.002599999</v>
      </c>
      <c r="SUV11">
        <v>-18676322.886799999</v>
      </c>
      <c r="SUW11">
        <v>-16583058.274900001</v>
      </c>
      <c r="SUX11">
        <v>-14835218.932399999</v>
      </c>
      <c r="SUY11">
        <v>-13133159.108899999</v>
      </c>
      <c r="SUZ11">
        <v>-11557005.2433</v>
      </c>
      <c r="SVA11">
        <v>-10023906.783500001</v>
      </c>
      <c r="SVB11">
        <v>-7764336.34834</v>
      </c>
      <c r="SVC11">
        <v>-5450586.7085699998</v>
      </c>
      <c r="SVD11">
        <v>-3932061.0116400002</v>
      </c>
      <c r="SVE11">
        <v>-2999768.82901</v>
      </c>
      <c r="SVF11">
        <v>121386.468933</v>
      </c>
      <c r="SVG11">
        <v>121386.468933</v>
      </c>
      <c r="SVH11">
        <v>121386.468933</v>
      </c>
      <c r="SVI11">
        <v>121386.468933</v>
      </c>
      <c r="SVJ11">
        <v>121386.468933</v>
      </c>
      <c r="SVK11">
        <v>121386.468933</v>
      </c>
      <c r="SVL11">
        <v>121386.468933</v>
      </c>
      <c r="SVM11">
        <v>121386.468933</v>
      </c>
      <c r="SVN11">
        <v>121386.468933</v>
      </c>
      <c r="SVO11">
        <v>121386.468933</v>
      </c>
      <c r="SVP11">
        <v>121386.468933</v>
      </c>
      <c r="SVQ11">
        <v>115187.20243600001</v>
      </c>
      <c r="SVR11">
        <v>115187.20243600001</v>
      </c>
      <c r="SVS11">
        <v>115187.20243600001</v>
      </c>
      <c r="SVT11">
        <v>115187.20243600001</v>
      </c>
      <c r="SVU11">
        <v>115187.20243600001</v>
      </c>
      <c r="SVV11">
        <v>115187.20243600001</v>
      </c>
      <c r="SVW11">
        <v>115187.20243600001</v>
      </c>
      <c r="SVX11">
        <v>115187.20243600001</v>
      </c>
      <c r="SVY11">
        <v>115187.20243600001</v>
      </c>
      <c r="SVZ11">
        <v>115187.20243600001</v>
      </c>
      <c r="SWA11">
        <v>115187.20243600001</v>
      </c>
      <c r="SWB11">
        <v>121386.468933</v>
      </c>
      <c r="SWC11">
        <v>121386.468933</v>
      </c>
      <c r="SWD11">
        <v>121386.468933</v>
      </c>
      <c r="SWE11">
        <v>121386.468933</v>
      </c>
      <c r="SWF11">
        <v>121386.468933</v>
      </c>
      <c r="SWG11">
        <v>121386.468933</v>
      </c>
      <c r="SWH11">
        <v>121386.468933</v>
      </c>
      <c r="SWI11">
        <v>121386.468933</v>
      </c>
      <c r="SWJ11">
        <v>121386.468933</v>
      </c>
      <c r="SWK11">
        <v>121386.468933</v>
      </c>
      <c r="SWL11">
        <v>121386.468933</v>
      </c>
      <c r="SWM11">
        <v>115187.20243600001</v>
      </c>
      <c r="SWN11">
        <v>115187.20243600001</v>
      </c>
      <c r="SWO11">
        <v>115187.20243600001</v>
      </c>
      <c r="SWP11">
        <v>115187.20243600001</v>
      </c>
      <c r="SWQ11">
        <v>115187.20243600001</v>
      </c>
      <c r="SWR11">
        <v>115187.20243600001</v>
      </c>
      <c r="SWS11">
        <v>115187.20243600001</v>
      </c>
      <c r="SWT11">
        <v>115187.20243600001</v>
      </c>
      <c r="SWU11">
        <v>115187.20243600001</v>
      </c>
      <c r="SWV11">
        <v>115187.20243600001</v>
      </c>
      <c r="SWW11">
        <v>115187.20243600001</v>
      </c>
      <c r="SWX11">
        <v>1703139.78254</v>
      </c>
      <c r="SWY11">
        <v>1703139.78254</v>
      </c>
      <c r="SWZ11">
        <v>1703139.78254</v>
      </c>
      <c r="SXA11">
        <v>1703139.78254</v>
      </c>
      <c r="SXB11">
        <v>1703139.78254</v>
      </c>
      <c r="SXC11">
        <v>1703139.78254</v>
      </c>
      <c r="SXD11">
        <v>1703139.78254</v>
      </c>
      <c r="SXE11">
        <v>1703139.78254</v>
      </c>
      <c r="SXF11">
        <v>1703139.78254</v>
      </c>
      <c r="SXG11">
        <v>1703139.78254</v>
      </c>
      <c r="SXH11">
        <v>1703139.78254</v>
      </c>
      <c r="SXI11">
        <v>1690887.23768</v>
      </c>
      <c r="SXJ11">
        <v>1690887.23768</v>
      </c>
      <c r="SXK11">
        <v>1690887.23768</v>
      </c>
      <c r="SXL11">
        <v>1690887.23768</v>
      </c>
      <c r="SXM11">
        <v>1690887.23768</v>
      </c>
      <c r="SXN11">
        <v>1690887.23768</v>
      </c>
      <c r="SXO11">
        <v>1690887.23768</v>
      </c>
      <c r="SXP11">
        <v>1690887.23768</v>
      </c>
      <c r="SXQ11">
        <v>1690887.23768</v>
      </c>
      <c r="SXR11">
        <v>1690887.23768</v>
      </c>
      <c r="SXS11">
        <v>1690887.23768</v>
      </c>
      <c r="SXT11">
        <v>1703139.78254</v>
      </c>
      <c r="SXU11">
        <v>1703139.78254</v>
      </c>
      <c r="SXV11">
        <v>1703139.78254</v>
      </c>
      <c r="SXW11">
        <v>1703139.78254</v>
      </c>
      <c r="SXX11">
        <v>1703139.78254</v>
      </c>
      <c r="SXY11">
        <v>1703139.78254</v>
      </c>
      <c r="SXZ11">
        <v>1703139.78254</v>
      </c>
      <c r="SYA11">
        <v>1703139.78254</v>
      </c>
      <c r="SYB11">
        <v>1703139.78254</v>
      </c>
      <c r="SYC11">
        <v>1703139.78254</v>
      </c>
      <c r="SYD11">
        <v>1703139.78254</v>
      </c>
      <c r="SYE11">
        <v>1690887.23768</v>
      </c>
      <c r="SYF11">
        <v>1690887.23768</v>
      </c>
      <c r="SYG11">
        <v>1690887.23768</v>
      </c>
      <c r="SYH11">
        <v>1690887.23768</v>
      </c>
      <c r="SYI11">
        <v>1690887.23768</v>
      </c>
      <c r="SYJ11">
        <v>1690887.23768</v>
      </c>
      <c r="SYK11">
        <v>1690887.23768</v>
      </c>
      <c r="SYL11">
        <v>1690887.23768</v>
      </c>
      <c r="SYM11">
        <v>1690887.23768</v>
      </c>
      <c r="SYN11">
        <v>1690887.23768</v>
      </c>
      <c r="SYO11">
        <v>1690887.23768</v>
      </c>
      <c r="SYP11">
        <v>5661406.2186000003</v>
      </c>
      <c r="SYQ11">
        <v>5661406.2186000003</v>
      </c>
      <c r="SYR11">
        <v>5661406.2186000003</v>
      </c>
      <c r="SYS11">
        <v>5661406.2186000003</v>
      </c>
      <c r="SYT11">
        <v>5661406.2186000003</v>
      </c>
      <c r="SYU11">
        <v>5661406.2186000003</v>
      </c>
      <c r="SYV11">
        <v>5661406.2186000003</v>
      </c>
      <c r="SYW11">
        <v>5661406.2186000003</v>
      </c>
      <c r="SYX11">
        <v>5661406.2186000003</v>
      </c>
      <c r="SYY11">
        <v>5661406.2186000003</v>
      </c>
      <c r="SYZ11">
        <v>5661406.2186000003</v>
      </c>
      <c r="SZA11">
        <v>5637047.1170100002</v>
      </c>
      <c r="SZB11">
        <v>5637047.1170100002</v>
      </c>
      <c r="SZC11">
        <v>5637047.1170100002</v>
      </c>
      <c r="SZD11">
        <v>5637047.1170100002</v>
      </c>
      <c r="SZE11">
        <v>5637047.1170100002</v>
      </c>
      <c r="SZF11">
        <v>5637047.1170100002</v>
      </c>
      <c r="SZG11">
        <v>5637047.1170100002</v>
      </c>
      <c r="SZH11">
        <v>5637047.1170100002</v>
      </c>
      <c r="SZI11">
        <v>5637047.1170100002</v>
      </c>
      <c r="SZJ11">
        <v>5637047.1170100002</v>
      </c>
      <c r="SZK11">
        <v>5637047.1170100002</v>
      </c>
      <c r="SZL11">
        <v>5661406.2186000003</v>
      </c>
      <c r="SZM11">
        <v>5661406.2186000003</v>
      </c>
      <c r="SZN11">
        <v>5661406.2186000003</v>
      </c>
      <c r="SZO11">
        <v>5661406.2186000003</v>
      </c>
      <c r="SZP11">
        <v>5661406.2186000003</v>
      </c>
      <c r="SZQ11">
        <v>5661406.2186000003</v>
      </c>
      <c r="SZR11">
        <v>5661406.2186000003</v>
      </c>
      <c r="SZS11">
        <v>5661406.2186000003</v>
      </c>
      <c r="SZT11">
        <v>5661406.2186000003</v>
      </c>
      <c r="SZU11">
        <v>5661406.2186000003</v>
      </c>
      <c r="SZV11">
        <v>5661406.2186000003</v>
      </c>
      <c r="SZW11">
        <v>5637047.1170100002</v>
      </c>
      <c r="SZX11">
        <v>5637047.1170100002</v>
      </c>
      <c r="SZY11">
        <v>5637047.1170100002</v>
      </c>
      <c r="SZZ11">
        <v>5637047.1170100002</v>
      </c>
      <c r="TAA11">
        <v>5637047.1170100002</v>
      </c>
      <c r="TAB11">
        <v>5637047.1170100002</v>
      </c>
      <c r="TAC11">
        <v>5637047.1170100002</v>
      </c>
      <c r="TAD11">
        <v>5637047.1170100002</v>
      </c>
      <c r="TAE11">
        <v>5637047.1170100002</v>
      </c>
      <c r="TAF11">
        <v>5637047.1170100002</v>
      </c>
      <c r="TAG11">
        <v>5637047.1170100002</v>
      </c>
      <c r="TAH11">
        <v>-1719140.6338299999</v>
      </c>
      <c r="TAI11">
        <v>-1719140.6338299999</v>
      </c>
      <c r="TAJ11">
        <v>-1719140.6338299999</v>
      </c>
      <c r="TAK11">
        <v>-1719140.6338299999</v>
      </c>
      <c r="TAL11">
        <v>-1719140.6338299999</v>
      </c>
      <c r="TAM11">
        <v>-1719140.6338299999</v>
      </c>
      <c r="TAN11">
        <v>-1719140.6338299999</v>
      </c>
      <c r="TAO11">
        <v>-1719140.6338299999</v>
      </c>
      <c r="TAP11">
        <v>-1719140.6338299999</v>
      </c>
      <c r="TAQ11">
        <v>-1719140.6338299999</v>
      </c>
      <c r="TAR11">
        <v>-1719140.6338299999</v>
      </c>
      <c r="TAS11">
        <v>-1719140.6338299999</v>
      </c>
      <c r="TAT11">
        <v>-1719140.6338299999</v>
      </c>
      <c r="TAU11">
        <v>-1719140.6338299999</v>
      </c>
      <c r="TAV11">
        <v>-1719140.6338299999</v>
      </c>
      <c r="TAW11">
        <v>-1719140.6338299999</v>
      </c>
      <c r="TAX11">
        <v>-1719140.6338299999</v>
      </c>
      <c r="TAY11">
        <v>-1719140.6338299999</v>
      </c>
      <c r="TAZ11">
        <v>-1719140.6338299999</v>
      </c>
      <c r="TBA11">
        <v>-1719140.6338299999</v>
      </c>
      <c r="TBB11">
        <v>-1719140.6338299999</v>
      </c>
      <c r="TBC11">
        <v>-1719140.6338299999</v>
      </c>
      <c r="TBD11">
        <v>-1719140.6338299999</v>
      </c>
      <c r="TBE11">
        <v>-1719140.6338299999</v>
      </c>
      <c r="TBF11">
        <v>-1719140.6338299999</v>
      </c>
      <c r="TBG11">
        <v>-1719140.6338299999</v>
      </c>
      <c r="TBH11">
        <v>-1719140.6338299999</v>
      </c>
      <c r="TBI11">
        <v>-1719140.6338299999</v>
      </c>
      <c r="TBJ11">
        <v>-1719140.6338299999</v>
      </c>
      <c r="TBK11">
        <v>-1719140.6338299999</v>
      </c>
      <c r="TBL11">
        <v>-1719140.6338299999</v>
      </c>
      <c r="TBM11">
        <v>-1719140.6338299999</v>
      </c>
      <c r="TBN11">
        <v>-1719140.6338299999</v>
      </c>
      <c r="TBO11">
        <v>-1719140.6338299999</v>
      </c>
      <c r="TBP11">
        <v>-1719140.6338299999</v>
      </c>
      <c r="TBQ11">
        <v>-1719140.6338299999</v>
      </c>
      <c r="TBR11">
        <v>-1719140.6338299999</v>
      </c>
      <c r="TBS11">
        <v>-1719140.6338299999</v>
      </c>
      <c r="TBT11">
        <v>-1719140.6338299999</v>
      </c>
      <c r="TBU11">
        <v>-1719140.6338299999</v>
      </c>
      <c r="TBV11">
        <v>-1719140.6338299999</v>
      </c>
      <c r="TBW11">
        <v>-1719140.6338299999</v>
      </c>
      <c r="TBX11">
        <v>-1719140.6338299999</v>
      </c>
      <c r="TBY11">
        <v>-1719140.6338299999</v>
      </c>
      <c r="TBZ11">
        <v>-3364082.0418799999</v>
      </c>
      <c r="TCA11">
        <v>-3364082.0418799999</v>
      </c>
      <c r="TCB11">
        <v>-3364082.0418799999</v>
      </c>
      <c r="TCC11">
        <v>-3364082.0418799999</v>
      </c>
      <c r="TCD11">
        <v>-3364082.0418799999</v>
      </c>
      <c r="TCE11">
        <v>-3364082.0418799999</v>
      </c>
      <c r="TCF11">
        <v>-3364082.0418799999</v>
      </c>
      <c r="TCG11">
        <v>-3364082.0418799999</v>
      </c>
      <c r="TCH11">
        <v>-3364082.0418799999</v>
      </c>
      <c r="TCI11">
        <v>-3364082.0418799999</v>
      </c>
      <c r="TCJ11">
        <v>-3364082.0418799999</v>
      </c>
      <c r="TCK11">
        <v>-3364082.0418799999</v>
      </c>
      <c r="TCL11">
        <v>-3364082.0418799999</v>
      </c>
      <c r="TCM11">
        <v>-3364082.0418799999</v>
      </c>
      <c r="TCN11">
        <v>-3364082.0418799999</v>
      </c>
      <c r="TCO11">
        <v>-3364082.0418799999</v>
      </c>
      <c r="TCP11">
        <v>-3364082.0418799999</v>
      </c>
      <c r="TCQ11">
        <v>-3364082.0418799999</v>
      </c>
      <c r="TCR11">
        <v>-3364082.0418799999</v>
      </c>
      <c r="TCS11">
        <v>-3364082.0418799999</v>
      </c>
      <c r="TCT11">
        <v>-3364082.0418799999</v>
      </c>
      <c r="TCU11">
        <v>-3364082.0418799999</v>
      </c>
      <c r="TCV11">
        <v>-3364082.0418799999</v>
      </c>
      <c r="TCW11">
        <v>-3364082.0418799999</v>
      </c>
      <c r="TCX11">
        <v>-3364082.0418799999</v>
      </c>
      <c r="TCY11">
        <v>-3364082.0418799999</v>
      </c>
      <c r="TCZ11">
        <v>-3364082.0418799999</v>
      </c>
      <c r="TDA11">
        <v>-3364082.0418799999</v>
      </c>
      <c r="TDB11">
        <v>-3364082.0418799999</v>
      </c>
      <c r="TDC11">
        <v>-3364082.0418799999</v>
      </c>
      <c r="TDD11">
        <v>-3364082.0418799999</v>
      </c>
      <c r="TDE11">
        <v>-3364082.0418799999</v>
      </c>
      <c r="TDF11">
        <v>-3364082.0418799999</v>
      </c>
      <c r="TDG11">
        <v>-3364082.0418799999</v>
      </c>
      <c r="TDH11">
        <v>-3364082.0418799999</v>
      </c>
      <c r="TDI11">
        <v>-3364082.0418799999</v>
      </c>
      <c r="TDJ11">
        <v>-3364082.0418799999</v>
      </c>
      <c r="TDK11">
        <v>-3364082.0418799999</v>
      </c>
      <c r="TDL11">
        <v>-3364082.0418799999</v>
      </c>
      <c r="TDM11">
        <v>-3364082.0418799999</v>
      </c>
      <c r="TDN11">
        <v>-3364082.0418799999</v>
      </c>
      <c r="TDO11">
        <v>-3364082.0418799999</v>
      </c>
      <c r="TDP11">
        <v>-3364082.0418799999</v>
      </c>
      <c r="TDQ11">
        <v>-3364082.0418799999</v>
      </c>
      <c r="TDR11">
        <v>-6653964.8579900004</v>
      </c>
      <c r="TDS11">
        <v>-6653964.8579900004</v>
      </c>
      <c r="TDT11">
        <v>-6653964.8579900004</v>
      </c>
      <c r="TDU11">
        <v>-6653964.8579900004</v>
      </c>
      <c r="TDV11">
        <v>-6653964.8579900004</v>
      </c>
      <c r="TDW11">
        <v>-6653964.8579900004</v>
      </c>
      <c r="TDX11">
        <v>-6653964.8579900004</v>
      </c>
      <c r="TDY11">
        <v>-6653964.8579900004</v>
      </c>
      <c r="TDZ11">
        <v>-6653964.8579900004</v>
      </c>
      <c r="TEA11">
        <v>-6653964.8579900004</v>
      </c>
      <c r="TEB11">
        <v>-6653964.8579900004</v>
      </c>
      <c r="TEC11">
        <v>-6653964.8579900004</v>
      </c>
      <c r="TED11">
        <v>-6653964.8579900004</v>
      </c>
      <c r="TEE11">
        <v>-6653964.8579900004</v>
      </c>
      <c r="TEF11">
        <v>-6653964.8579900004</v>
      </c>
      <c r="TEG11">
        <v>-6653964.8579900004</v>
      </c>
      <c r="TEH11">
        <v>-6653964.8579900004</v>
      </c>
      <c r="TEI11">
        <v>-6653964.8579900004</v>
      </c>
      <c r="TEJ11">
        <v>-6653964.8579900004</v>
      </c>
      <c r="TEK11">
        <v>-6653964.8579900004</v>
      </c>
      <c r="TEL11">
        <v>-6653964.8579900004</v>
      </c>
      <c r="TEM11">
        <v>-6653964.8579900004</v>
      </c>
      <c r="TEN11">
        <v>-6653964.8579900004</v>
      </c>
      <c r="TEO11">
        <v>-6653964.8579900004</v>
      </c>
      <c r="TEP11">
        <v>-6653964.8579900004</v>
      </c>
      <c r="TEQ11">
        <v>-6653964.8579900004</v>
      </c>
      <c r="TER11">
        <v>-6653964.8579900004</v>
      </c>
      <c r="TES11">
        <v>-6653964.8579900004</v>
      </c>
      <c r="TET11">
        <v>-6653964.8579900004</v>
      </c>
      <c r="TEU11">
        <v>-6653964.8579900004</v>
      </c>
      <c r="TEV11">
        <v>-6653964.8579900004</v>
      </c>
      <c r="TEW11">
        <v>-6653964.8579900004</v>
      </c>
      <c r="TEX11">
        <v>-6653964.8579900004</v>
      </c>
      <c r="TEY11">
        <v>-6653964.8579900004</v>
      </c>
      <c r="TEZ11">
        <v>-6653964.8579900004</v>
      </c>
      <c r="TFA11">
        <v>-6653964.8579900004</v>
      </c>
      <c r="TFB11">
        <v>-6653964.8579900004</v>
      </c>
      <c r="TFC11">
        <v>-6653964.8579900004</v>
      </c>
      <c r="TFD11">
        <v>-6653964.8579900004</v>
      </c>
      <c r="TFE11">
        <v>-6653964.8579900004</v>
      </c>
      <c r="TFF11">
        <v>-6653964.8579900004</v>
      </c>
      <c r="TFG11">
        <v>-6653964.8579900004</v>
      </c>
      <c r="TFH11">
        <v>-6653964.8579900004</v>
      </c>
      <c r="TFI11">
        <v>-6653964.8579900004</v>
      </c>
      <c r="TFJ11">
        <v>-17424770.157000002</v>
      </c>
      <c r="TFK11">
        <v>-17424770.157000002</v>
      </c>
      <c r="TFL11">
        <v>-17424770.157000002</v>
      </c>
      <c r="TFM11">
        <v>-17424770.157000002</v>
      </c>
      <c r="TFN11">
        <v>-17424770.157000002</v>
      </c>
      <c r="TFO11">
        <v>-17424770.157000002</v>
      </c>
      <c r="TFP11">
        <v>-17424770.157000002</v>
      </c>
      <c r="TFQ11">
        <v>-17424770.157000002</v>
      </c>
      <c r="TFR11">
        <v>-17424770.157000002</v>
      </c>
      <c r="TFS11">
        <v>-17424770.157000002</v>
      </c>
      <c r="TFT11">
        <v>-17424770.157000002</v>
      </c>
      <c r="TFU11">
        <v>-17424770.157000002</v>
      </c>
      <c r="TFV11">
        <v>-17424770.157000002</v>
      </c>
      <c r="TFW11">
        <v>-17424770.157000002</v>
      </c>
      <c r="TFX11">
        <v>-17424770.157000002</v>
      </c>
      <c r="TFY11">
        <v>-17424770.157000002</v>
      </c>
      <c r="TFZ11">
        <v>-17424770.157000002</v>
      </c>
      <c r="TGA11">
        <v>-17424770.157000002</v>
      </c>
      <c r="TGB11">
        <v>-17424770.157000002</v>
      </c>
      <c r="TGC11">
        <v>-17424770.157000002</v>
      </c>
      <c r="TGD11">
        <v>-17424770.157000002</v>
      </c>
      <c r="TGE11">
        <v>-17424770.157000002</v>
      </c>
      <c r="TGF11">
        <v>-17424770.157000002</v>
      </c>
      <c r="TGG11">
        <v>-17424770.157000002</v>
      </c>
      <c r="TGH11">
        <v>-17424770.157000002</v>
      </c>
      <c r="TGI11">
        <v>-17424770.157000002</v>
      </c>
      <c r="TGJ11">
        <v>-17424770.157000002</v>
      </c>
      <c r="TGK11">
        <v>-17424770.157000002</v>
      </c>
      <c r="TGL11">
        <v>-17424770.157000002</v>
      </c>
      <c r="TGM11">
        <v>-17424770.157000002</v>
      </c>
      <c r="TGN11">
        <v>-17424770.157000002</v>
      </c>
      <c r="TGO11">
        <v>-17424770.157000002</v>
      </c>
      <c r="TGP11">
        <v>-17424770.157000002</v>
      </c>
      <c r="TGQ11">
        <v>-17424770.157000002</v>
      </c>
      <c r="TGR11">
        <v>-17424770.157000002</v>
      </c>
      <c r="TGS11">
        <v>-17424770.157000002</v>
      </c>
      <c r="TGT11">
        <v>-17424770.157000002</v>
      </c>
      <c r="TGU11">
        <v>-17424770.157000002</v>
      </c>
      <c r="TGV11">
        <v>-17424770.157000002</v>
      </c>
      <c r="TGW11">
        <v>-17424770.157000002</v>
      </c>
      <c r="TGX11">
        <v>-17424770.157000002</v>
      </c>
      <c r="TGY11">
        <v>-17424770.157000002</v>
      </c>
      <c r="TGZ11">
        <v>-17424770.157000002</v>
      </c>
      <c r="THA11">
        <v>-17424770.157000002</v>
      </c>
      <c r="THB11">
        <v>-28508413.617600001</v>
      </c>
      <c r="THC11">
        <v>-28508413.617600001</v>
      </c>
      <c r="THD11">
        <v>-28508413.617600001</v>
      </c>
      <c r="THE11">
        <v>-28508413.617600001</v>
      </c>
      <c r="THF11">
        <v>-28508413.617600001</v>
      </c>
      <c r="THG11">
        <v>-28508413.617600001</v>
      </c>
      <c r="THH11">
        <v>-28508413.617600001</v>
      </c>
      <c r="THI11">
        <v>-28508413.617600001</v>
      </c>
      <c r="THJ11">
        <v>-28508413.617600001</v>
      </c>
      <c r="THK11">
        <v>-28508413.617600001</v>
      </c>
      <c r="THL11">
        <v>-28508413.617600001</v>
      </c>
      <c r="THM11">
        <v>-28508413.617600001</v>
      </c>
      <c r="THN11">
        <v>-28508413.617600001</v>
      </c>
      <c r="THO11">
        <v>-28508413.617600001</v>
      </c>
      <c r="THP11">
        <v>-28508413.617600001</v>
      </c>
      <c r="THQ11">
        <v>-28508413.617600001</v>
      </c>
      <c r="THR11">
        <v>-28508413.617600001</v>
      </c>
      <c r="THS11">
        <v>-28508413.617600001</v>
      </c>
      <c r="THT11">
        <v>-28508413.617600001</v>
      </c>
      <c r="THU11">
        <v>-28508413.617600001</v>
      </c>
      <c r="THV11">
        <v>-28508413.617600001</v>
      </c>
      <c r="THW11">
        <v>-28508413.617600001</v>
      </c>
      <c r="THX11">
        <v>-28508413.617600001</v>
      </c>
      <c r="THY11">
        <v>-28508413.617600001</v>
      </c>
      <c r="THZ11">
        <v>-28508413.617600001</v>
      </c>
      <c r="TIA11">
        <v>-28508413.617600001</v>
      </c>
      <c r="TIB11">
        <v>-28508413.617600001</v>
      </c>
      <c r="TIC11">
        <v>-28508413.617600001</v>
      </c>
      <c r="TID11">
        <v>-28508413.617600001</v>
      </c>
      <c r="TIE11">
        <v>-28508413.617600001</v>
      </c>
      <c r="TIF11">
        <v>-28508413.617600001</v>
      </c>
      <c r="TIG11">
        <v>-28508413.617600001</v>
      </c>
      <c r="TIH11">
        <v>-28508413.617600001</v>
      </c>
      <c r="TII11">
        <v>-28508413.617600001</v>
      </c>
      <c r="TIJ11">
        <v>-28508413.617600001</v>
      </c>
      <c r="TIK11">
        <v>-28508413.617600001</v>
      </c>
      <c r="TIL11">
        <v>-28508413.617600001</v>
      </c>
      <c r="TIM11">
        <v>-28508413.617600001</v>
      </c>
      <c r="TIN11">
        <v>-28508413.617600001</v>
      </c>
      <c r="TIO11">
        <v>-28508413.617600001</v>
      </c>
      <c r="TIP11">
        <v>-28508413.617600001</v>
      </c>
      <c r="TIQ11">
        <v>-28508413.617600001</v>
      </c>
      <c r="TIR11">
        <v>-28508413.617600001</v>
      </c>
      <c r="TIS11">
        <v>-28508413.617600001</v>
      </c>
      <c r="TIT11">
        <v>-47511309.423900001</v>
      </c>
      <c r="TIU11">
        <v>-47511309.423900001</v>
      </c>
      <c r="TIV11">
        <v>-47511309.423900001</v>
      </c>
      <c r="TIW11">
        <v>-47511309.423900001</v>
      </c>
      <c r="TIX11">
        <v>-47511309.423900001</v>
      </c>
      <c r="TIY11">
        <v>-47511309.423900001</v>
      </c>
      <c r="TIZ11">
        <v>-47511309.423900001</v>
      </c>
      <c r="TJA11">
        <v>-47511309.423900001</v>
      </c>
      <c r="TJB11">
        <v>-47511309.423900001</v>
      </c>
      <c r="TJC11">
        <v>-47511309.423900001</v>
      </c>
      <c r="TJD11">
        <v>-47511309.423900001</v>
      </c>
      <c r="TJE11">
        <v>-47511309.423900001</v>
      </c>
      <c r="TJF11">
        <v>-47511309.423900001</v>
      </c>
      <c r="TJG11">
        <v>-47511309.423900001</v>
      </c>
      <c r="TJH11">
        <v>-47511309.423900001</v>
      </c>
      <c r="TJI11">
        <v>-47511309.423900001</v>
      </c>
      <c r="TJJ11">
        <v>-47511309.423900001</v>
      </c>
      <c r="TJK11">
        <v>-47511309.423900001</v>
      </c>
      <c r="TJL11">
        <v>-47511309.423900001</v>
      </c>
      <c r="TJM11">
        <v>-47511309.423900001</v>
      </c>
      <c r="TJN11">
        <v>-47511309.423900001</v>
      </c>
      <c r="TJO11">
        <v>-47511309.423900001</v>
      </c>
      <c r="TJP11">
        <v>-47511309.423900001</v>
      </c>
      <c r="TJQ11">
        <v>-47511309.423900001</v>
      </c>
      <c r="TJR11">
        <v>-47511309.423900001</v>
      </c>
      <c r="TJS11">
        <v>-47511309.423900001</v>
      </c>
      <c r="TJT11">
        <v>-47511309.423900001</v>
      </c>
      <c r="TJU11">
        <v>-47511309.423900001</v>
      </c>
      <c r="TJV11">
        <v>-47511309.423900001</v>
      </c>
      <c r="TJW11">
        <v>-47511309.423900001</v>
      </c>
      <c r="TJX11">
        <v>-47511309.423900001</v>
      </c>
      <c r="TJY11">
        <v>-47511309.423900001</v>
      </c>
      <c r="TJZ11">
        <v>-47511309.423900001</v>
      </c>
      <c r="TKA11">
        <v>-47511309.423900001</v>
      </c>
      <c r="TKB11">
        <v>-47511309.423900001</v>
      </c>
      <c r="TKC11">
        <v>-47511309.423900001</v>
      </c>
      <c r="TKD11">
        <v>-47511309.423900001</v>
      </c>
      <c r="TKE11">
        <v>-47511309.423900001</v>
      </c>
      <c r="TKF11">
        <v>-47511309.423900001</v>
      </c>
      <c r="TKG11">
        <v>-47511309.423900001</v>
      </c>
      <c r="TKH11">
        <v>-47511309.423900001</v>
      </c>
      <c r="TKI11">
        <v>-47511309.423900001</v>
      </c>
      <c r="TKJ11">
        <v>-47511309.423900001</v>
      </c>
      <c r="TKK11">
        <v>-47511309.423900001</v>
      </c>
      <c r="TKL11">
        <v>-3486362.7388399998</v>
      </c>
      <c r="TKM11">
        <v>-3486362.7388399998</v>
      </c>
      <c r="TKN11">
        <v>-3486362.7388399998</v>
      </c>
      <c r="TKO11">
        <v>-3486362.7388399998</v>
      </c>
      <c r="TKP11">
        <v>-3486362.7388399998</v>
      </c>
      <c r="TKQ11">
        <v>-3486362.7388399998</v>
      </c>
      <c r="TKR11">
        <v>-3486362.7388399998</v>
      </c>
      <c r="TKS11">
        <v>-3486362.7388399998</v>
      </c>
      <c r="TKT11">
        <v>-3486362.7388399998</v>
      </c>
      <c r="TKU11">
        <v>-3486362.7388399998</v>
      </c>
      <c r="TKV11">
        <v>-3486362.7388399998</v>
      </c>
      <c r="TKW11">
        <v>-3517282.3374399999</v>
      </c>
      <c r="TKX11">
        <v>-3517282.3374399999</v>
      </c>
      <c r="TKY11">
        <v>-3517282.3374399999</v>
      </c>
      <c r="TKZ11">
        <v>-3517282.3374399999</v>
      </c>
      <c r="TLA11">
        <v>-3517282.3374399999</v>
      </c>
      <c r="TLB11">
        <v>-3517282.3374399999</v>
      </c>
      <c r="TLC11">
        <v>-3517282.3374399999</v>
      </c>
      <c r="TLD11">
        <v>-3517282.3374399999</v>
      </c>
      <c r="TLE11">
        <v>-3517282.3374399999</v>
      </c>
      <c r="TLF11">
        <v>-3517282.3374399999</v>
      </c>
      <c r="TLG11">
        <v>-3517282.3374399999</v>
      </c>
      <c r="TLH11">
        <v>-3486362.7388399998</v>
      </c>
      <c r="TLI11">
        <v>-3486362.7388399998</v>
      </c>
      <c r="TLJ11">
        <v>-3486362.7388399998</v>
      </c>
      <c r="TLK11">
        <v>-3486362.7388399998</v>
      </c>
      <c r="TLL11">
        <v>-3486362.7388399998</v>
      </c>
      <c r="TLM11">
        <v>-3486362.7388399998</v>
      </c>
      <c r="TLN11">
        <v>-3486362.7388399998</v>
      </c>
      <c r="TLO11">
        <v>-3486362.7388399998</v>
      </c>
      <c r="TLP11">
        <v>-3486362.7388399998</v>
      </c>
      <c r="TLQ11">
        <v>-3486362.7388399998</v>
      </c>
      <c r="TLR11">
        <v>-3486362.7388399998</v>
      </c>
      <c r="TLS11">
        <v>-3517282.3374399999</v>
      </c>
      <c r="TLT11">
        <v>-3517282.3374399999</v>
      </c>
      <c r="TLU11">
        <v>-3517282.3374399999</v>
      </c>
      <c r="TLV11">
        <v>-3517282.3374399999</v>
      </c>
      <c r="TLW11">
        <v>-3517282.3374399999</v>
      </c>
      <c r="TLX11">
        <v>-3517282.3374399999</v>
      </c>
      <c r="TLY11">
        <v>-3517282.3374399999</v>
      </c>
      <c r="TLZ11">
        <v>-3517282.3374399999</v>
      </c>
      <c r="TMA11">
        <v>-3517282.3374399999</v>
      </c>
      <c r="TMB11">
        <v>-3517282.3374399999</v>
      </c>
      <c r="TMC11">
        <v>-3517282.3374399999</v>
      </c>
      <c r="TMD11">
        <v>1965462.89811</v>
      </c>
      <c r="TME11">
        <v>1965462.89811</v>
      </c>
      <c r="TMF11">
        <v>1965462.89811</v>
      </c>
      <c r="TMG11">
        <v>1965462.89811</v>
      </c>
      <c r="TMH11">
        <v>1965462.89811</v>
      </c>
      <c r="TMI11">
        <v>1965462.89811</v>
      </c>
      <c r="TMJ11">
        <v>1965462.89811</v>
      </c>
      <c r="TMK11">
        <v>1965462.89811</v>
      </c>
      <c r="TML11">
        <v>1965462.89811</v>
      </c>
      <c r="TMM11">
        <v>1965462.89811</v>
      </c>
      <c r="TMN11">
        <v>1965462.89811</v>
      </c>
      <c r="TMO11">
        <v>1904321.5608000001</v>
      </c>
      <c r="TMP11">
        <v>1904321.5608000001</v>
      </c>
      <c r="TMQ11">
        <v>1904321.5608000001</v>
      </c>
      <c r="TMR11">
        <v>1904321.5608000001</v>
      </c>
      <c r="TMS11">
        <v>1904321.5608000001</v>
      </c>
      <c r="TMT11">
        <v>1904321.5608000001</v>
      </c>
      <c r="TMU11">
        <v>1904321.5608000001</v>
      </c>
      <c r="TMV11">
        <v>1904321.5608000001</v>
      </c>
      <c r="TMW11">
        <v>1904321.5608000001</v>
      </c>
      <c r="TMX11">
        <v>1904321.5608000001</v>
      </c>
      <c r="TMY11">
        <v>1904321.5608000001</v>
      </c>
      <c r="TMZ11">
        <v>1965462.89811</v>
      </c>
      <c r="TNA11">
        <v>1965462.89811</v>
      </c>
      <c r="TNB11">
        <v>1965462.89811</v>
      </c>
      <c r="TNC11">
        <v>1965462.89811</v>
      </c>
      <c r="TND11">
        <v>1965462.89811</v>
      </c>
      <c r="TNE11">
        <v>1965462.89811</v>
      </c>
      <c r="TNF11">
        <v>1965462.89811</v>
      </c>
      <c r="TNG11">
        <v>1965462.89811</v>
      </c>
      <c r="TNH11">
        <v>1965462.89811</v>
      </c>
      <c r="TNI11">
        <v>1965462.89811</v>
      </c>
      <c r="TNJ11">
        <v>1965462.89811</v>
      </c>
      <c r="TNK11">
        <v>1904321.5608000001</v>
      </c>
      <c r="TNL11">
        <v>1904321.5608000001</v>
      </c>
      <c r="TNM11">
        <v>1904321.5608000001</v>
      </c>
      <c r="TNN11">
        <v>1904321.5608000001</v>
      </c>
      <c r="TNO11">
        <v>1904321.5608000001</v>
      </c>
      <c r="TNP11">
        <v>1904321.5608000001</v>
      </c>
      <c r="TNQ11">
        <v>1904321.5608000001</v>
      </c>
      <c r="TNR11">
        <v>1904321.5608000001</v>
      </c>
      <c r="TNS11">
        <v>1904321.5608000001</v>
      </c>
      <c r="TNT11">
        <v>1904321.5608000001</v>
      </c>
      <c r="TNU11">
        <v>1904321.5608000001</v>
      </c>
      <c r="TNV11">
        <v>17673938.0781</v>
      </c>
      <c r="TNW11">
        <v>17673938.0781</v>
      </c>
      <c r="TNX11">
        <v>17673938.0781</v>
      </c>
      <c r="TNY11">
        <v>17673938.0781</v>
      </c>
      <c r="TNZ11">
        <v>17673938.0781</v>
      </c>
      <c r="TOA11">
        <v>17673938.0781</v>
      </c>
      <c r="TOB11">
        <v>17673938.0781</v>
      </c>
      <c r="TOC11">
        <v>17673938.0781</v>
      </c>
      <c r="TOD11">
        <v>17673938.0781</v>
      </c>
      <c r="TOE11">
        <v>17673938.0781</v>
      </c>
      <c r="TOF11">
        <v>17673938.0781</v>
      </c>
      <c r="TOG11">
        <v>17552353.2634</v>
      </c>
      <c r="TOH11">
        <v>17552353.2634</v>
      </c>
      <c r="TOI11">
        <v>17552353.2634</v>
      </c>
      <c r="TOJ11">
        <v>17552353.2634</v>
      </c>
      <c r="TOK11">
        <v>17552353.2634</v>
      </c>
      <c r="TOL11">
        <v>17552353.2634</v>
      </c>
      <c r="TOM11">
        <v>17552353.2634</v>
      </c>
      <c r="TON11">
        <v>17552353.2634</v>
      </c>
      <c r="TOO11">
        <v>17552353.2634</v>
      </c>
      <c r="TOP11">
        <v>17552353.2634</v>
      </c>
      <c r="TOQ11">
        <v>17552353.2634</v>
      </c>
      <c r="TOR11">
        <v>17673938.0781</v>
      </c>
      <c r="TOS11">
        <v>17673938.0781</v>
      </c>
      <c r="TOT11">
        <v>17673938.0781</v>
      </c>
      <c r="TOU11">
        <v>17673938.0781</v>
      </c>
      <c r="TOV11">
        <v>17673938.0781</v>
      </c>
      <c r="TOW11">
        <v>17673938.0781</v>
      </c>
      <c r="TOX11">
        <v>17673938.0781</v>
      </c>
      <c r="TOY11">
        <v>17673938.0781</v>
      </c>
      <c r="TOZ11">
        <v>17673938.0781</v>
      </c>
      <c r="TPA11">
        <v>17673938.0781</v>
      </c>
      <c r="TPB11">
        <v>17673938.0781</v>
      </c>
      <c r="TPC11">
        <v>17552353.2634</v>
      </c>
      <c r="TPD11">
        <v>17552353.2634</v>
      </c>
      <c r="TPE11">
        <v>17552353.2634</v>
      </c>
      <c r="TPF11">
        <v>17552353.2634</v>
      </c>
      <c r="TPG11">
        <v>17552353.2634</v>
      </c>
      <c r="TPH11">
        <v>17552353.2634</v>
      </c>
      <c r="TPI11">
        <v>17552353.2634</v>
      </c>
      <c r="TPJ11">
        <v>17552353.2634</v>
      </c>
      <c r="TPK11">
        <v>17552353.2634</v>
      </c>
      <c r="TPL11">
        <v>17552353.2634</v>
      </c>
      <c r="TPM11">
        <v>17552353.2634</v>
      </c>
      <c r="TPN11">
        <v>-3406900.5227000001</v>
      </c>
      <c r="TPO11">
        <v>-3406900.5227000001</v>
      </c>
      <c r="TPP11">
        <v>-3406900.5227000001</v>
      </c>
      <c r="TPQ11">
        <v>-3406900.5227000001</v>
      </c>
      <c r="TPR11">
        <v>-3406900.5227000001</v>
      </c>
      <c r="TPS11">
        <v>-3406900.5227000001</v>
      </c>
      <c r="TPT11">
        <v>-3406900.5227000001</v>
      </c>
      <c r="TPU11">
        <v>-3406900.5227000001</v>
      </c>
      <c r="TPV11">
        <v>-3406900.5227000001</v>
      </c>
      <c r="TPW11">
        <v>-3406900.5227000001</v>
      </c>
      <c r="TPX11">
        <v>-3406900.5227000001</v>
      </c>
      <c r="TPY11">
        <v>1037069.69173</v>
      </c>
      <c r="TPZ11">
        <v>1037069.69173</v>
      </c>
      <c r="TQA11">
        <v>1037069.69173</v>
      </c>
      <c r="TQB11">
        <v>1037069.69173</v>
      </c>
      <c r="TQC11">
        <v>1037069.69173</v>
      </c>
      <c r="TQD11">
        <v>1037069.69173</v>
      </c>
      <c r="TQE11">
        <v>1037069.69173</v>
      </c>
      <c r="TQF11">
        <v>1037069.69173</v>
      </c>
      <c r="TQG11">
        <v>1037069.69173</v>
      </c>
      <c r="TQH11">
        <v>1037069.69173</v>
      </c>
      <c r="TQI11">
        <v>1037069.69173</v>
      </c>
      <c r="TQJ11">
        <v>-3406900.5227000001</v>
      </c>
      <c r="TQK11">
        <v>-3406900.5227000001</v>
      </c>
      <c r="TQL11">
        <v>-3406900.5227000001</v>
      </c>
      <c r="TQM11">
        <v>-3406900.5227000001</v>
      </c>
      <c r="TQN11">
        <v>-3406900.5227000001</v>
      </c>
      <c r="TQO11">
        <v>-3406900.5227000001</v>
      </c>
      <c r="TQP11">
        <v>-3406900.5227000001</v>
      </c>
      <c r="TQQ11">
        <v>-3406900.5227000001</v>
      </c>
      <c r="TQR11">
        <v>-3406900.5227000001</v>
      </c>
      <c r="TQS11">
        <v>-3406900.5227000001</v>
      </c>
      <c r="TQT11">
        <v>-3406900.5227000001</v>
      </c>
      <c r="TQU11">
        <v>1037069.69173</v>
      </c>
      <c r="TQV11">
        <v>1037069.69173</v>
      </c>
      <c r="TQW11">
        <v>1037069.69173</v>
      </c>
      <c r="TQX11">
        <v>1037069.69173</v>
      </c>
      <c r="TQY11">
        <v>1037069.69173</v>
      </c>
      <c r="TQZ11">
        <v>1037069.69173</v>
      </c>
      <c r="TRA11">
        <v>1037069.69173</v>
      </c>
      <c r="TRB11">
        <v>1037069.69173</v>
      </c>
      <c r="TRC11">
        <v>1037069.69173</v>
      </c>
      <c r="TRD11">
        <v>1037069.69173</v>
      </c>
      <c r="TRE11">
        <v>1037069.69173</v>
      </c>
      <c r="TRF11">
        <v>2391074.5633</v>
      </c>
      <c r="TRG11">
        <v>2391074.5633</v>
      </c>
      <c r="TRH11">
        <v>2391074.5633</v>
      </c>
      <c r="TRI11">
        <v>2391074.5633</v>
      </c>
      <c r="TRJ11">
        <v>2391074.5633</v>
      </c>
      <c r="TRK11">
        <v>2391074.5633</v>
      </c>
      <c r="TRL11">
        <v>2391074.5633</v>
      </c>
      <c r="TRM11">
        <v>2391074.5633</v>
      </c>
      <c r="TRN11">
        <v>2391074.5633</v>
      </c>
      <c r="TRO11">
        <v>2391074.5633</v>
      </c>
      <c r="TRP11">
        <v>2391074.5633</v>
      </c>
      <c r="TRQ11">
        <v>11178713.9299</v>
      </c>
      <c r="TRR11">
        <v>11178713.9299</v>
      </c>
      <c r="TRS11">
        <v>11178713.9299</v>
      </c>
      <c r="TRT11">
        <v>11178713.9299</v>
      </c>
      <c r="TRU11">
        <v>11178713.9299</v>
      </c>
      <c r="TRV11">
        <v>11178713.9299</v>
      </c>
      <c r="TRW11">
        <v>11178713.9299</v>
      </c>
      <c r="TRX11">
        <v>11178713.9299</v>
      </c>
      <c r="TRY11">
        <v>11178713.9299</v>
      </c>
      <c r="TRZ11">
        <v>11178713.9299</v>
      </c>
      <c r="TSA11">
        <v>11178713.9299</v>
      </c>
      <c r="TSB11">
        <v>2391074.5633</v>
      </c>
      <c r="TSC11">
        <v>2391074.5633</v>
      </c>
      <c r="TSD11">
        <v>2391074.5633</v>
      </c>
      <c r="TSE11">
        <v>2391074.5633</v>
      </c>
      <c r="TSF11">
        <v>2391074.5633</v>
      </c>
      <c r="TSG11">
        <v>2391074.5633</v>
      </c>
      <c r="TSH11">
        <v>2391074.5633</v>
      </c>
      <c r="TSI11">
        <v>2391074.5633</v>
      </c>
      <c r="TSJ11">
        <v>2391074.5633</v>
      </c>
      <c r="TSK11">
        <v>2391074.5633</v>
      </c>
      <c r="TSL11">
        <v>2391074.5633</v>
      </c>
      <c r="TSM11">
        <v>11178713.9299</v>
      </c>
      <c r="TSN11">
        <v>11178713.9299</v>
      </c>
      <c r="TSO11">
        <v>11178713.9299</v>
      </c>
      <c r="TSP11">
        <v>11178713.9299</v>
      </c>
      <c r="TSQ11">
        <v>11178713.9299</v>
      </c>
      <c r="TSR11">
        <v>11178713.9299</v>
      </c>
      <c r="TSS11">
        <v>11178713.9299</v>
      </c>
      <c r="TST11">
        <v>11178713.9299</v>
      </c>
      <c r="TSU11">
        <v>11178713.9299</v>
      </c>
      <c r="TSV11">
        <v>11178713.9299</v>
      </c>
      <c r="TSW11">
        <v>11178713.9299</v>
      </c>
      <c r="TSX11">
        <v>18937076.9923</v>
      </c>
      <c r="TSY11">
        <v>18937076.9923</v>
      </c>
      <c r="TSZ11">
        <v>18937076.9923</v>
      </c>
      <c r="TTA11">
        <v>18937076.9923</v>
      </c>
      <c r="TTB11">
        <v>18937076.9923</v>
      </c>
      <c r="TTC11">
        <v>18937076.9923</v>
      </c>
      <c r="TTD11">
        <v>18937076.9923</v>
      </c>
      <c r="TTE11">
        <v>18937076.9923</v>
      </c>
      <c r="TTF11">
        <v>18937076.9923</v>
      </c>
      <c r="TTG11">
        <v>18937076.9923</v>
      </c>
      <c r="TTH11">
        <v>18937076.9923</v>
      </c>
      <c r="TTI11">
        <v>36412054.6633</v>
      </c>
      <c r="TTJ11">
        <v>36412054.6633</v>
      </c>
      <c r="TTK11">
        <v>36412054.6633</v>
      </c>
      <c r="TTL11">
        <v>36412054.6633</v>
      </c>
      <c r="TTM11">
        <v>36412054.6633</v>
      </c>
      <c r="TTN11">
        <v>36412054.6633</v>
      </c>
      <c r="TTO11">
        <v>36412054.6633</v>
      </c>
      <c r="TTP11">
        <v>36412054.6633</v>
      </c>
      <c r="TTQ11">
        <v>36412054.6633</v>
      </c>
      <c r="TTR11">
        <v>36412054.6633</v>
      </c>
      <c r="TTS11">
        <v>36412054.6633</v>
      </c>
      <c r="TTT11">
        <v>18937076.9923</v>
      </c>
      <c r="TTU11">
        <v>18937076.9923</v>
      </c>
      <c r="TTV11">
        <v>18937076.9923</v>
      </c>
      <c r="TTW11">
        <v>18937076.9923</v>
      </c>
      <c r="TTX11">
        <v>18937076.9923</v>
      </c>
      <c r="TTY11">
        <v>18937076.9923</v>
      </c>
      <c r="TTZ11">
        <v>18937076.9923</v>
      </c>
      <c r="TUA11">
        <v>18937076.9923</v>
      </c>
      <c r="TUB11">
        <v>18937076.9923</v>
      </c>
      <c r="TUC11">
        <v>18937076.9923</v>
      </c>
      <c r="TUD11">
        <v>18937076.9923</v>
      </c>
      <c r="TUE11">
        <v>36412054.6633</v>
      </c>
      <c r="TUF11">
        <v>36412054.6633</v>
      </c>
      <c r="TUG11">
        <v>36412054.6633</v>
      </c>
      <c r="TUH11">
        <v>36412054.6633</v>
      </c>
      <c r="TUI11">
        <v>36412054.6633</v>
      </c>
      <c r="TUJ11">
        <v>36412054.6633</v>
      </c>
      <c r="TUK11">
        <v>36412054.6633</v>
      </c>
      <c r="TUL11">
        <v>36412054.6633</v>
      </c>
      <c r="TUM11">
        <v>36412054.6633</v>
      </c>
      <c r="TUN11">
        <v>36412054.6633</v>
      </c>
      <c r="TUO11">
        <v>36412054.6633</v>
      </c>
      <c r="TUP11">
        <v>-6253386.1472899998</v>
      </c>
      <c r="TUQ11">
        <v>-6253386.1472899998</v>
      </c>
      <c r="TUR11">
        <v>-6253386.1472899998</v>
      </c>
      <c r="TUS11">
        <v>-6253386.1472899998</v>
      </c>
      <c r="TUT11">
        <v>-6253386.1472899998</v>
      </c>
      <c r="TUU11">
        <v>-6253386.1472899998</v>
      </c>
      <c r="TUV11">
        <v>-6253386.1472899998</v>
      </c>
      <c r="TUW11">
        <v>-6253386.1472899998</v>
      </c>
      <c r="TUX11">
        <v>-6253386.1472899998</v>
      </c>
      <c r="TUY11">
        <v>-6253386.1472899998</v>
      </c>
      <c r="TUZ11">
        <v>-6253386.1472899998</v>
      </c>
      <c r="TVA11">
        <v>-6407097.1474000001</v>
      </c>
      <c r="TVB11">
        <v>-6407097.1474000001</v>
      </c>
      <c r="TVC11">
        <v>-6407097.1474000001</v>
      </c>
      <c r="TVD11">
        <v>-6407097.1474000001</v>
      </c>
      <c r="TVE11">
        <v>-6407097.1474000001</v>
      </c>
      <c r="TVF11">
        <v>-6407097.1474000001</v>
      </c>
      <c r="TVG11">
        <v>-6407097.1474000001</v>
      </c>
      <c r="TVH11">
        <v>-6407097.1474000001</v>
      </c>
      <c r="TVI11">
        <v>-6407097.1474000001</v>
      </c>
      <c r="TVJ11">
        <v>-6407097.1474000001</v>
      </c>
      <c r="TVK11">
        <v>-6407097.1474000001</v>
      </c>
      <c r="TVL11">
        <v>-6253386.1472899998</v>
      </c>
      <c r="TVM11">
        <v>-6253386.1472899998</v>
      </c>
      <c r="TVN11">
        <v>-6253386.1472899998</v>
      </c>
      <c r="TVO11">
        <v>-6253386.1472899998</v>
      </c>
      <c r="TVP11">
        <v>-6253386.1472899998</v>
      </c>
      <c r="TVQ11">
        <v>-6253386.1472899998</v>
      </c>
      <c r="TVR11">
        <v>-6253386.1472899998</v>
      </c>
      <c r="TVS11">
        <v>-6253386.1472899998</v>
      </c>
      <c r="TVT11">
        <v>-6253386.1472899998</v>
      </c>
      <c r="TVU11">
        <v>-6253386.1472899998</v>
      </c>
      <c r="TVV11">
        <v>-6253386.1472899998</v>
      </c>
      <c r="TVW11">
        <v>-6407097.1474000001</v>
      </c>
      <c r="TVX11">
        <v>-6407097.1474000001</v>
      </c>
      <c r="TVY11">
        <v>-6407097.1474000001</v>
      </c>
      <c r="TVZ11">
        <v>-6407097.1474000001</v>
      </c>
      <c r="TWA11">
        <v>-6407097.1474000001</v>
      </c>
      <c r="TWB11">
        <v>-6407097.1474000001</v>
      </c>
      <c r="TWC11">
        <v>-6407097.1474000001</v>
      </c>
      <c r="TWD11">
        <v>-6407097.1474000001</v>
      </c>
      <c r="TWE11">
        <v>-6407097.1474000001</v>
      </c>
      <c r="TWF11">
        <v>-6407097.1474000001</v>
      </c>
      <c r="TWG11">
        <v>-6407097.1474000001</v>
      </c>
      <c r="TWH11">
        <v>440637.85346100002</v>
      </c>
      <c r="TWI11">
        <v>440637.85346100002</v>
      </c>
      <c r="TWJ11">
        <v>440637.85346100002</v>
      </c>
      <c r="TWK11">
        <v>440637.85346100002</v>
      </c>
      <c r="TWL11">
        <v>440637.85346100002</v>
      </c>
      <c r="TWM11">
        <v>440637.85346100002</v>
      </c>
      <c r="TWN11">
        <v>440637.85346100002</v>
      </c>
      <c r="TWO11">
        <v>440637.85346100002</v>
      </c>
      <c r="TWP11">
        <v>440637.85346100002</v>
      </c>
      <c r="TWQ11">
        <v>440637.85346100002</v>
      </c>
      <c r="TWR11">
        <v>440637.85346100002</v>
      </c>
      <c r="TWS11">
        <v>136685.13315199999</v>
      </c>
      <c r="TWT11">
        <v>136685.13315199999</v>
      </c>
      <c r="TWU11">
        <v>136685.13315199999</v>
      </c>
      <c r="TWV11">
        <v>136685.13315199999</v>
      </c>
      <c r="TWW11">
        <v>136685.13315199999</v>
      </c>
      <c r="TWX11">
        <v>136685.13315199999</v>
      </c>
      <c r="TWY11">
        <v>136685.13315199999</v>
      </c>
      <c r="TWZ11">
        <v>136685.13315199999</v>
      </c>
      <c r="TXA11">
        <v>136685.13315199999</v>
      </c>
      <c r="TXB11">
        <v>136685.13315199999</v>
      </c>
      <c r="TXC11">
        <v>136685.13315199999</v>
      </c>
      <c r="TXD11">
        <v>440637.85346100002</v>
      </c>
      <c r="TXE11">
        <v>440637.85346100002</v>
      </c>
      <c r="TXF11">
        <v>440637.85346100002</v>
      </c>
      <c r="TXG11">
        <v>440637.85346100002</v>
      </c>
      <c r="TXH11">
        <v>440637.85346100002</v>
      </c>
      <c r="TXI11">
        <v>440637.85346100002</v>
      </c>
      <c r="TXJ11">
        <v>440637.85346100002</v>
      </c>
      <c r="TXK11">
        <v>440637.85346100002</v>
      </c>
      <c r="TXL11">
        <v>440637.85346100002</v>
      </c>
      <c r="TXM11">
        <v>440637.85346100002</v>
      </c>
      <c r="TXN11">
        <v>440637.85346100002</v>
      </c>
      <c r="TXO11">
        <v>136685.13315199999</v>
      </c>
      <c r="TXP11">
        <v>136685.13315199999</v>
      </c>
      <c r="TXQ11">
        <v>136685.13315199999</v>
      </c>
      <c r="TXR11">
        <v>136685.13315199999</v>
      </c>
      <c r="TXS11">
        <v>136685.13315199999</v>
      </c>
      <c r="TXT11">
        <v>136685.13315199999</v>
      </c>
      <c r="TXU11">
        <v>136685.13315199999</v>
      </c>
      <c r="TXV11">
        <v>136685.13315199999</v>
      </c>
      <c r="TXW11">
        <v>136685.13315199999</v>
      </c>
      <c r="TXX11">
        <v>136685.13315199999</v>
      </c>
      <c r="TXY11">
        <v>136685.13315199999</v>
      </c>
      <c r="TXZ11">
        <v>19788135.118500002</v>
      </c>
      <c r="TYA11">
        <v>19788135.118500002</v>
      </c>
      <c r="TYB11">
        <v>19788135.118500002</v>
      </c>
      <c r="TYC11">
        <v>19788135.118500002</v>
      </c>
      <c r="TYD11">
        <v>19788135.118500002</v>
      </c>
      <c r="TYE11">
        <v>19788135.118500002</v>
      </c>
      <c r="TYF11">
        <v>19788135.118500002</v>
      </c>
      <c r="TYG11">
        <v>19788135.118500002</v>
      </c>
      <c r="TYH11">
        <v>19788135.118500002</v>
      </c>
      <c r="TYI11">
        <v>19788135.118500002</v>
      </c>
      <c r="TYJ11">
        <v>19788135.118500002</v>
      </c>
      <c r="TYK11">
        <v>19183698.957800001</v>
      </c>
      <c r="TYL11">
        <v>19183698.957800001</v>
      </c>
      <c r="TYM11">
        <v>19183698.957800001</v>
      </c>
      <c r="TYN11">
        <v>19183698.957800001</v>
      </c>
      <c r="TYO11">
        <v>19183698.957800001</v>
      </c>
      <c r="TYP11">
        <v>19183698.957800001</v>
      </c>
      <c r="TYQ11">
        <v>19183698.957800001</v>
      </c>
      <c r="TYR11">
        <v>19183698.957800001</v>
      </c>
      <c r="TYS11">
        <v>19183698.957800001</v>
      </c>
      <c r="TYT11">
        <v>19183698.957800001</v>
      </c>
      <c r="TYU11">
        <v>19183698.957800001</v>
      </c>
      <c r="TYV11">
        <v>19788135.118500002</v>
      </c>
      <c r="TYW11">
        <v>19788135.118500002</v>
      </c>
      <c r="TYX11">
        <v>19788135.118500002</v>
      </c>
      <c r="TYY11">
        <v>19788135.118500002</v>
      </c>
      <c r="TYZ11">
        <v>19788135.118500002</v>
      </c>
      <c r="TZA11">
        <v>19788135.118500002</v>
      </c>
      <c r="TZB11">
        <v>19788135.118500002</v>
      </c>
      <c r="TZC11">
        <v>19788135.118500002</v>
      </c>
      <c r="TZD11">
        <v>19788135.118500002</v>
      </c>
      <c r="TZE11">
        <v>19788135.118500002</v>
      </c>
      <c r="TZF11">
        <v>19788135.118500002</v>
      </c>
      <c r="TZG11">
        <v>19183698.957800001</v>
      </c>
      <c r="TZH11">
        <v>19183698.957800001</v>
      </c>
      <c r="TZI11">
        <v>19183698.957800001</v>
      </c>
      <c r="TZJ11">
        <v>19183698.957800001</v>
      </c>
      <c r="TZK11">
        <v>19183698.957800001</v>
      </c>
      <c r="TZL11">
        <v>19183698.957800001</v>
      </c>
      <c r="TZM11">
        <v>19183698.957800001</v>
      </c>
      <c r="TZN11">
        <v>19183698.957800001</v>
      </c>
      <c r="TZO11">
        <v>19183698.957800001</v>
      </c>
      <c r="TZP11">
        <v>19183698.957800001</v>
      </c>
      <c r="TZQ11">
        <v>19183698.957800001</v>
      </c>
      <c r="TZR11">
        <v>-54943770.9564</v>
      </c>
      <c r="TZS11">
        <v>-54943770.9564</v>
      </c>
      <c r="TZT11">
        <v>-54943770.9564</v>
      </c>
      <c r="TZU11">
        <v>-54943770.9564</v>
      </c>
      <c r="TZV11">
        <v>-54943770.9564</v>
      </c>
      <c r="TZW11">
        <v>-54943770.9564</v>
      </c>
      <c r="TZX11">
        <v>-54943770.9564</v>
      </c>
      <c r="TZY11">
        <v>-54943770.9564</v>
      </c>
      <c r="TZZ11">
        <v>-54943770.9564</v>
      </c>
      <c r="UAA11">
        <v>-54943770.9564</v>
      </c>
      <c r="UAB11">
        <v>-54943770.9564</v>
      </c>
      <c r="UAC11">
        <v>-54943770.9564</v>
      </c>
      <c r="UAD11">
        <v>-54943770.9564</v>
      </c>
      <c r="UAE11">
        <v>-54943770.9564</v>
      </c>
      <c r="UAF11">
        <v>-54943770.9564</v>
      </c>
      <c r="UAG11">
        <v>-54943770.9564</v>
      </c>
      <c r="UAH11">
        <v>-54943770.9564</v>
      </c>
      <c r="UAI11">
        <v>-54943770.9564</v>
      </c>
      <c r="UAJ11">
        <v>-54943770.9564</v>
      </c>
      <c r="UAK11">
        <v>-54943770.9564</v>
      </c>
      <c r="UAL11">
        <v>-54943770.9564</v>
      </c>
      <c r="UAM11">
        <v>-54943770.9564</v>
      </c>
      <c r="UAN11">
        <v>-54943770.9564</v>
      </c>
      <c r="UAO11">
        <v>-54943770.9564</v>
      </c>
      <c r="UAP11">
        <v>-54943770.9564</v>
      </c>
      <c r="UAQ11">
        <v>-54943770.9564</v>
      </c>
      <c r="UAR11">
        <v>-54943770.9564</v>
      </c>
      <c r="UAS11">
        <v>-54943770.9564</v>
      </c>
      <c r="UAT11">
        <v>-54943770.9564</v>
      </c>
      <c r="UAU11">
        <v>-54943770.9564</v>
      </c>
      <c r="UAV11">
        <v>-54943770.9564</v>
      </c>
      <c r="UAW11">
        <v>-54943770.9564</v>
      </c>
      <c r="UAX11">
        <v>-54943770.9564</v>
      </c>
      <c r="UAY11">
        <v>-54943770.9564</v>
      </c>
      <c r="UAZ11">
        <v>-54943770.9564</v>
      </c>
      <c r="UBA11">
        <v>-54943770.9564</v>
      </c>
      <c r="UBB11">
        <v>-54943770.9564</v>
      </c>
      <c r="UBC11">
        <v>-54943770.9564</v>
      </c>
      <c r="UBD11">
        <v>-54943770.9564</v>
      </c>
      <c r="UBE11">
        <v>-54943770.9564</v>
      </c>
      <c r="UBF11">
        <v>-54943770.9564</v>
      </c>
      <c r="UBG11">
        <v>-54943770.9564</v>
      </c>
      <c r="UBH11">
        <v>-54943770.9564</v>
      </c>
      <c r="UBI11">
        <v>-54943770.9564</v>
      </c>
      <c r="UBJ11">
        <v>-84327884.276700005</v>
      </c>
      <c r="UBK11">
        <v>-84327884.276700005</v>
      </c>
      <c r="UBL11">
        <v>-84327884.276700005</v>
      </c>
      <c r="UBM11">
        <v>-84327884.276700005</v>
      </c>
      <c r="UBN11">
        <v>-84327884.276700005</v>
      </c>
      <c r="UBO11">
        <v>-84327884.276700005</v>
      </c>
      <c r="UBP11">
        <v>-84327884.276700005</v>
      </c>
      <c r="UBQ11">
        <v>-84327884.276700005</v>
      </c>
      <c r="UBR11">
        <v>-84327884.276700005</v>
      </c>
      <c r="UBS11">
        <v>-84327884.276700005</v>
      </c>
      <c r="UBT11">
        <v>-84327884.276700005</v>
      </c>
      <c r="UBU11">
        <v>-84327884.276700005</v>
      </c>
      <c r="UBV11">
        <v>-84327884.276700005</v>
      </c>
      <c r="UBW11">
        <v>-84327884.276700005</v>
      </c>
      <c r="UBX11">
        <v>-84327884.276700005</v>
      </c>
      <c r="UBY11">
        <v>-84327884.276700005</v>
      </c>
      <c r="UBZ11">
        <v>-84327884.276700005</v>
      </c>
      <c r="UCA11">
        <v>-84327884.276700005</v>
      </c>
      <c r="UCB11">
        <v>-84327884.276700005</v>
      </c>
      <c r="UCC11">
        <v>-84327884.276700005</v>
      </c>
      <c r="UCD11">
        <v>-84327884.276700005</v>
      </c>
      <c r="UCE11">
        <v>-84327884.276700005</v>
      </c>
      <c r="UCF11">
        <v>-84327884.276700005</v>
      </c>
      <c r="UCG11">
        <v>-84327884.276700005</v>
      </c>
      <c r="UCH11">
        <v>-84327884.276700005</v>
      </c>
      <c r="UCI11">
        <v>-84327884.276700005</v>
      </c>
      <c r="UCJ11">
        <v>-84327884.276700005</v>
      </c>
      <c r="UCK11">
        <v>-84327884.276700005</v>
      </c>
      <c r="UCL11">
        <v>-84327884.276700005</v>
      </c>
      <c r="UCM11">
        <v>-84327884.276700005</v>
      </c>
      <c r="UCN11">
        <v>-84327884.276700005</v>
      </c>
      <c r="UCO11">
        <v>-84327884.276700005</v>
      </c>
      <c r="UCP11">
        <v>-84327884.276700005</v>
      </c>
      <c r="UCQ11">
        <v>-84327884.276700005</v>
      </c>
      <c r="UCR11">
        <v>-84327884.276700005</v>
      </c>
      <c r="UCS11">
        <v>-84327884.276700005</v>
      </c>
      <c r="UCT11">
        <v>-84327884.276700005</v>
      </c>
      <c r="UCU11">
        <v>-84327884.276700005</v>
      </c>
      <c r="UCV11">
        <v>-84327884.276700005</v>
      </c>
      <c r="UCW11">
        <v>-84327884.276700005</v>
      </c>
      <c r="UCX11">
        <v>-84327884.276700005</v>
      </c>
      <c r="UCY11">
        <v>-84327884.276700005</v>
      </c>
      <c r="UCZ11">
        <v>-84327884.276700005</v>
      </c>
      <c r="UDA11">
        <v>-84327884.276700005</v>
      </c>
      <c r="UDB11">
        <v>-129967488.52599999</v>
      </c>
      <c r="UDC11">
        <v>-129967488.52599999</v>
      </c>
      <c r="UDD11">
        <v>-129967488.52599999</v>
      </c>
      <c r="UDE11">
        <v>-129967488.52599999</v>
      </c>
      <c r="UDF11">
        <v>-129967488.52599999</v>
      </c>
      <c r="UDG11">
        <v>-129967488.52599999</v>
      </c>
      <c r="UDH11">
        <v>-129967488.52599999</v>
      </c>
      <c r="UDI11">
        <v>-129967488.52599999</v>
      </c>
      <c r="UDJ11">
        <v>-129967488.52599999</v>
      </c>
      <c r="UDK11">
        <v>-129967488.52599999</v>
      </c>
      <c r="UDL11">
        <v>-129967488.52599999</v>
      </c>
      <c r="UDM11">
        <v>-129967488.52599999</v>
      </c>
      <c r="UDN11">
        <v>-129967488.52599999</v>
      </c>
      <c r="UDO11">
        <v>-129967488.52599999</v>
      </c>
      <c r="UDP11">
        <v>-129967488.52599999</v>
      </c>
      <c r="UDQ11">
        <v>-129967488.52599999</v>
      </c>
      <c r="UDR11">
        <v>-129967488.52599999</v>
      </c>
      <c r="UDS11">
        <v>-129967488.52599999</v>
      </c>
      <c r="UDT11">
        <v>-129967488.52599999</v>
      </c>
      <c r="UDU11">
        <v>-129967488.52599999</v>
      </c>
      <c r="UDV11">
        <v>-129967488.52599999</v>
      </c>
      <c r="UDW11">
        <v>-129967488.52599999</v>
      </c>
      <c r="UDX11">
        <v>-129967488.52599999</v>
      </c>
      <c r="UDY11">
        <v>-129967488.52599999</v>
      </c>
      <c r="UDZ11">
        <v>-129967488.52599999</v>
      </c>
      <c r="UEA11">
        <v>-129967488.52599999</v>
      </c>
      <c r="UEB11">
        <v>-129967488.52599999</v>
      </c>
      <c r="UEC11">
        <v>-129967488.52599999</v>
      </c>
      <c r="UED11">
        <v>-129967488.52599999</v>
      </c>
      <c r="UEE11">
        <v>-129967488.52599999</v>
      </c>
      <c r="UEF11">
        <v>-129967488.52599999</v>
      </c>
      <c r="UEG11">
        <v>-129967488.52599999</v>
      </c>
      <c r="UEH11">
        <v>-129967488.52599999</v>
      </c>
      <c r="UEI11">
        <v>-129967488.52599999</v>
      </c>
      <c r="UEJ11">
        <v>-129967488.52599999</v>
      </c>
      <c r="UEK11">
        <v>-129967488.52599999</v>
      </c>
      <c r="UEL11">
        <v>-129967488.52599999</v>
      </c>
      <c r="UEM11">
        <v>-129967488.52599999</v>
      </c>
      <c r="UEN11">
        <v>-129967488.52599999</v>
      </c>
      <c r="UEO11">
        <v>-129967488.52599999</v>
      </c>
      <c r="UEP11">
        <v>-129967488.52599999</v>
      </c>
      <c r="UEQ11">
        <v>-129967488.52599999</v>
      </c>
      <c r="UER11">
        <v>-129967488.52599999</v>
      </c>
      <c r="UES11">
        <v>-129967488.52599999</v>
      </c>
      <c r="UET11">
        <v>-54943770.9564</v>
      </c>
      <c r="UEU11">
        <v>-54943770.9564</v>
      </c>
      <c r="UEV11">
        <v>-54943770.9564</v>
      </c>
      <c r="UEW11">
        <v>-54943770.9564</v>
      </c>
      <c r="UEX11">
        <v>-54943770.9564</v>
      </c>
      <c r="UEY11">
        <v>-54943770.9564</v>
      </c>
      <c r="UEZ11">
        <v>-54943770.9564</v>
      </c>
      <c r="UFA11">
        <v>-54943770.9564</v>
      </c>
      <c r="UFB11">
        <v>-54943770.9564</v>
      </c>
      <c r="UFC11">
        <v>-54943770.9564</v>
      </c>
      <c r="UFD11">
        <v>-54943770.9564</v>
      </c>
      <c r="UFE11">
        <v>-54943770.9564</v>
      </c>
      <c r="UFF11">
        <v>-54943770.9564</v>
      </c>
      <c r="UFG11">
        <v>-54943770.9564</v>
      </c>
      <c r="UFH11">
        <v>-54943770.9564</v>
      </c>
      <c r="UFI11">
        <v>-54943770.9564</v>
      </c>
      <c r="UFJ11">
        <v>-54943770.9564</v>
      </c>
      <c r="UFK11">
        <v>-54943770.9564</v>
      </c>
      <c r="UFL11">
        <v>-54943770.9564</v>
      </c>
      <c r="UFM11">
        <v>-54943770.9564</v>
      </c>
      <c r="UFN11">
        <v>-54943770.9564</v>
      </c>
      <c r="UFO11">
        <v>-54943770.9564</v>
      </c>
      <c r="UFP11">
        <v>-54943770.9564</v>
      </c>
      <c r="UFQ11">
        <v>-54943770.9564</v>
      </c>
      <c r="UFR11">
        <v>-54943770.9564</v>
      </c>
      <c r="UFS11">
        <v>-54943770.9564</v>
      </c>
      <c r="UFT11">
        <v>-54943770.9564</v>
      </c>
      <c r="UFU11">
        <v>-54943770.9564</v>
      </c>
      <c r="UFV11">
        <v>-54943770.9564</v>
      </c>
      <c r="UFW11">
        <v>-54943770.9564</v>
      </c>
      <c r="UFX11">
        <v>-54943770.9564</v>
      </c>
      <c r="UFY11">
        <v>-54943770.9564</v>
      </c>
      <c r="UFZ11">
        <v>-54943770.9564</v>
      </c>
      <c r="UGA11">
        <v>-54943770.9564</v>
      </c>
      <c r="UGB11">
        <v>-54943770.9564</v>
      </c>
      <c r="UGC11">
        <v>-54943770.9564</v>
      </c>
      <c r="UGD11">
        <v>-54943770.9564</v>
      </c>
      <c r="UGE11">
        <v>-54943770.9564</v>
      </c>
      <c r="UGF11">
        <v>-54943770.9564</v>
      </c>
      <c r="UGG11">
        <v>-54943770.9564</v>
      </c>
      <c r="UGH11">
        <v>-54943770.9564</v>
      </c>
      <c r="UGI11">
        <v>-54943770.9564</v>
      </c>
      <c r="UGJ11">
        <v>-54943770.9564</v>
      </c>
      <c r="UGK11">
        <v>-54943770.9564</v>
      </c>
      <c r="UGL11">
        <v>-84327884.276700005</v>
      </c>
      <c r="UGM11">
        <v>-84327884.276700005</v>
      </c>
      <c r="UGN11">
        <v>-84327884.276700005</v>
      </c>
      <c r="UGO11">
        <v>-84327884.276700005</v>
      </c>
      <c r="UGP11">
        <v>-84327884.276700005</v>
      </c>
      <c r="UGQ11">
        <v>-84327884.276700005</v>
      </c>
      <c r="UGR11">
        <v>-84327884.276700005</v>
      </c>
      <c r="UGS11">
        <v>-84327884.276700005</v>
      </c>
      <c r="UGT11">
        <v>-84327884.276700005</v>
      </c>
      <c r="UGU11">
        <v>-84327884.276700005</v>
      </c>
      <c r="UGV11">
        <v>-84327884.276700005</v>
      </c>
      <c r="UGW11">
        <v>-84327884.276700005</v>
      </c>
      <c r="UGX11">
        <v>-84327884.276700005</v>
      </c>
      <c r="UGY11">
        <v>-84327884.276700005</v>
      </c>
      <c r="UGZ11">
        <v>-84327884.276700005</v>
      </c>
      <c r="UHA11">
        <v>-84327884.276700005</v>
      </c>
      <c r="UHB11">
        <v>-84327884.276700005</v>
      </c>
      <c r="UHC11">
        <v>-84327884.276700005</v>
      </c>
      <c r="UHD11">
        <v>-84327884.276700005</v>
      </c>
      <c r="UHE11">
        <v>-84327884.276700005</v>
      </c>
      <c r="UHF11">
        <v>-84327884.276700005</v>
      </c>
      <c r="UHG11">
        <v>-84327884.276700005</v>
      </c>
      <c r="UHH11">
        <v>-84327884.276700005</v>
      </c>
      <c r="UHI11">
        <v>-84327884.276700005</v>
      </c>
      <c r="UHJ11">
        <v>-84327884.276700005</v>
      </c>
      <c r="UHK11">
        <v>-84327884.276700005</v>
      </c>
      <c r="UHL11">
        <v>-84327884.276700005</v>
      </c>
      <c r="UHM11">
        <v>-84327884.276700005</v>
      </c>
      <c r="UHN11">
        <v>-84327884.276700005</v>
      </c>
      <c r="UHO11">
        <v>-84327884.276700005</v>
      </c>
      <c r="UHP11">
        <v>-84327884.276700005</v>
      </c>
      <c r="UHQ11">
        <v>-84327884.276700005</v>
      </c>
      <c r="UHR11">
        <v>-84327884.276700005</v>
      </c>
      <c r="UHS11">
        <v>-84327884.276700005</v>
      </c>
      <c r="UHT11">
        <v>-84327884.276700005</v>
      </c>
      <c r="UHU11">
        <v>-84327884.276700005</v>
      </c>
      <c r="UHV11">
        <v>-84327884.276700005</v>
      </c>
      <c r="UHW11">
        <v>-84327884.276700005</v>
      </c>
      <c r="UHX11">
        <v>-84327884.276700005</v>
      </c>
      <c r="UHY11">
        <v>-84327884.276700005</v>
      </c>
      <c r="UHZ11">
        <v>-84327884.276700005</v>
      </c>
      <c r="UIA11">
        <v>-84327884.276700005</v>
      </c>
      <c r="UIB11">
        <v>-84327884.276700005</v>
      </c>
      <c r="UIC11">
        <v>-84327884.276700005</v>
      </c>
      <c r="UID11">
        <v>-129967488.52599999</v>
      </c>
      <c r="UIE11">
        <v>-129967488.52599999</v>
      </c>
      <c r="UIF11">
        <v>-129967488.52599999</v>
      </c>
      <c r="UIG11">
        <v>-129967488.52599999</v>
      </c>
      <c r="UIH11">
        <v>-129967488.52599999</v>
      </c>
      <c r="UII11">
        <v>-129967488.52599999</v>
      </c>
      <c r="UIJ11">
        <v>-129967488.52599999</v>
      </c>
      <c r="UIK11">
        <v>-129967488.52599999</v>
      </c>
      <c r="UIL11">
        <v>-129967488.52599999</v>
      </c>
      <c r="UIM11">
        <v>-129967488.52599999</v>
      </c>
      <c r="UIN11">
        <v>-129967488.52599999</v>
      </c>
      <c r="UIO11">
        <v>-129967488.52599999</v>
      </c>
      <c r="UIP11">
        <v>-129967488.52599999</v>
      </c>
      <c r="UIQ11">
        <v>-129967488.52599999</v>
      </c>
      <c r="UIR11">
        <v>-129967488.52599999</v>
      </c>
      <c r="UIS11">
        <v>-129967488.52599999</v>
      </c>
      <c r="UIT11">
        <v>-129967488.52599999</v>
      </c>
      <c r="UIU11">
        <v>-129967488.52599999</v>
      </c>
      <c r="UIV11">
        <v>-129967488.52599999</v>
      </c>
      <c r="UIW11">
        <v>-129967488.52599999</v>
      </c>
      <c r="UIX11">
        <v>-129967488.52599999</v>
      </c>
      <c r="UIY11">
        <v>-129967488.52599999</v>
      </c>
      <c r="UIZ11">
        <v>-129967488.52599999</v>
      </c>
      <c r="UJA11">
        <v>-129967488.52599999</v>
      </c>
      <c r="UJB11">
        <v>-129967488.52599999</v>
      </c>
      <c r="UJC11">
        <v>-129967488.52599999</v>
      </c>
      <c r="UJD11">
        <v>-129967488.52599999</v>
      </c>
      <c r="UJE11">
        <v>-129967488.52599999</v>
      </c>
      <c r="UJF11">
        <v>-129967488.52599999</v>
      </c>
      <c r="UJG11">
        <v>-129967488.52599999</v>
      </c>
      <c r="UJH11">
        <v>-129967488.52599999</v>
      </c>
      <c r="UJI11">
        <v>-129967488.52599999</v>
      </c>
      <c r="UJJ11">
        <v>-129967488.52599999</v>
      </c>
      <c r="UJK11">
        <v>-129967488.52599999</v>
      </c>
      <c r="UJL11">
        <v>-129967488.52599999</v>
      </c>
      <c r="UJM11">
        <v>-129967488.52599999</v>
      </c>
      <c r="UJN11">
        <v>-129967488.52599999</v>
      </c>
      <c r="UJO11">
        <v>-129967488.52599999</v>
      </c>
      <c r="UJP11">
        <v>-129967488.52599999</v>
      </c>
      <c r="UJQ11">
        <v>-129967488.52599999</v>
      </c>
      <c r="UJR11">
        <v>-129967488.52599999</v>
      </c>
      <c r="UJS11">
        <v>-129967488.52599999</v>
      </c>
      <c r="UJT11">
        <v>-129967488.52599999</v>
      </c>
      <c r="UJU11">
        <v>-129967488.52599999</v>
      </c>
      <c r="UJV11">
        <v>-33262350.124000002</v>
      </c>
      <c r="UJW11">
        <v>-30005886.3583</v>
      </c>
      <c r="UJX11">
        <v>-27361570.898499999</v>
      </c>
      <c r="UJY11">
        <v>-25256940.515500002</v>
      </c>
      <c r="UJZ11">
        <v>-23601705.249299999</v>
      </c>
      <c r="UKA11">
        <v>-22281655.374200001</v>
      </c>
      <c r="UKB11">
        <v>-21156621.600900002</v>
      </c>
      <c r="UKC11">
        <v>-20067535.849599998</v>
      </c>
      <c r="UKD11">
        <v>-18857212.342500001</v>
      </c>
      <c r="UKE11">
        <v>-17392773.6996</v>
      </c>
      <c r="UKF11">
        <v>-15666719.531300001</v>
      </c>
      <c r="UKG11">
        <v>-32088371.794300001</v>
      </c>
      <c r="UKH11">
        <v>-28257939.018399999</v>
      </c>
      <c r="UKI11">
        <v>-24825334.857500002</v>
      </c>
      <c r="UKJ11">
        <v>-21652318.444800001</v>
      </c>
      <c r="UKK11">
        <v>-18572122.0638</v>
      </c>
      <c r="UKL11">
        <v>-15390657.3442</v>
      </c>
      <c r="UKM11">
        <v>-11900592.2904</v>
      </c>
      <c r="UKN11">
        <v>-7915762.8311799997</v>
      </c>
      <c r="UKO11">
        <v>-2921023.2083999999</v>
      </c>
      <c r="UKP11">
        <v>3584584.9833</v>
      </c>
      <c r="UKQ11">
        <v>7269306.6605399996</v>
      </c>
      <c r="UKR11">
        <v>-33262350.124000002</v>
      </c>
      <c r="UKS11">
        <v>-29772810.247499999</v>
      </c>
      <c r="UKT11">
        <v>-26955106.878199998</v>
      </c>
      <c r="UKU11">
        <v>-24826603.196800001</v>
      </c>
      <c r="UKV11">
        <v>-23158307.433400001</v>
      </c>
      <c r="UKW11">
        <v>-21756339.789700001</v>
      </c>
      <c r="UKX11">
        <v>-20641766.120900001</v>
      </c>
      <c r="UKY11">
        <v>-19584443.969599999</v>
      </c>
      <c r="UKZ11">
        <v>-18205153.220400002</v>
      </c>
      <c r="ULA11">
        <v>-16774836.3794</v>
      </c>
      <c r="ULB11">
        <v>-15666719.531300001</v>
      </c>
      <c r="ULC11">
        <v>-32088371.794300001</v>
      </c>
      <c r="ULD11">
        <v>-27937558.707400002</v>
      </c>
      <c r="ULE11">
        <v>-24248247.8006</v>
      </c>
      <c r="ULF11">
        <v>-20936522.1774</v>
      </c>
      <c r="ULG11">
        <v>-17412018.879099999</v>
      </c>
      <c r="ULH11">
        <v>-13822126.0648</v>
      </c>
      <c r="ULI11">
        <v>-10082206.471100001</v>
      </c>
      <c r="ULJ11">
        <v>-4458154.0236400003</v>
      </c>
      <c r="ULK11">
        <v>1305943.20086</v>
      </c>
      <c r="ULL11">
        <v>5036569.2154700002</v>
      </c>
      <c r="ULM11">
        <v>7269306.6605399996</v>
      </c>
      <c r="ULN11">
        <v>-49829573.625600003</v>
      </c>
      <c r="ULO11">
        <v>-44598899.995200001</v>
      </c>
      <c r="ULP11">
        <v>-40185028.363799997</v>
      </c>
      <c r="ULQ11">
        <v>-36443881.546099998</v>
      </c>
      <c r="ULR11">
        <v>-33198739.964000002</v>
      </c>
      <c r="ULS11">
        <v>-30234776.282400001</v>
      </c>
      <c r="ULT11">
        <v>-27304323.493799999</v>
      </c>
      <c r="ULU11">
        <v>-24151799.461300001</v>
      </c>
      <c r="ULV11">
        <v>-20564429.819699999</v>
      </c>
      <c r="ULW11">
        <v>-16412052.9926</v>
      </c>
      <c r="ULX11">
        <v>-11877840.9857</v>
      </c>
      <c r="ULY11">
        <v>-47481616.9661</v>
      </c>
      <c r="ULZ11">
        <v>-41103005.3156</v>
      </c>
      <c r="UMA11">
        <v>-35112556.281900004</v>
      </c>
      <c r="UMB11">
        <v>-29234637.4047</v>
      </c>
      <c r="UMC11">
        <v>-23139573.592999998</v>
      </c>
      <c r="UMD11">
        <v>-16452780.2226</v>
      </c>
      <c r="UME11">
        <v>-8792264.8728700001</v>
      </c>
      <c r="UMF11">
        <v>151746.57541799999</v>
      </c>
      <c r="UMG11">
        <v>11393273.705</v>
      </c>
      <c r="UMH11">
        <v>25887343.279800002</v>
      </c>
      <c r="UMI11">
        <v>33994211.398000002</v>
      </c>
      <c r="UMJ11">
        <v>-49829573.625600003</v>
      </c>
      <c r="UMK11">
        <v>-44222303.262199998</v>
      </c>
      <c r="UML11">
        <v>-39500006.201700002</v>
      </c>
      <c r="UMM11">
        <v>-35669709.467399999</v>
      </c>
      <c r="UMN11">
        <v>-32321808.970600002</v>
      </c>
      <c r="UMO11">
        <v>-29063046.908199999</v>
      </c>
      <c r="UMP11">
        <v>-26024255.133499999</v>
      </c>
      <c r="UMQ11">
        <v>-22870799.1219</v>
      </c>
      <c r="UMR11">
        <v>-18809559.363699999</v>
      </c>
      <c r="UMS11">
        <v>-14790274.883199999</v>
      </c>
      <c r="UMT11">
        <v>-11877840.9857</v>
      </c>
      <c r="UMU11">
        <v>-47481616.9661</v>
      </c>
      <c r="UMV11">
        <v>-40565189.551799998</v>
      </c>
      <c r="UMW11">
        <v>-34094753.787</v>
      </c>
      <c r="UMX11">
        <v>-27895364.8528</v>
      </c>
      <c r="UMY11">
        <v>-20826435.531599998</v>
      </c>
      <c r="UMZ11">
        <v>-13157007.319499999</v>
      </c>
      <c r="UNA11">
        <v>-4842574.0964099998</v>
      </c>
      <c r="UNB11">
        <v>7796865.7356700003</v>
      </c>
      <c r="UNC11">
        <v>20756802.934799999</v>
      </c>
      <c r="UND11">
        <v>29081830.526000001</v>
      </c>
      <c r="UNE11">
        <v>33994211.398000002</v>
      </c>
      <c r="UNF11">
        <v>-74355873.408600003</v>
      </c>
      <c r="UNG11">
        <v>-65838541.833899997</v>
      </c>
      <c r="UNH11">
        <v>-58337299.329099998</v>
      </c>
      <c r="UNI11">
        <v>-51565310.8684</v>
      </c>
      <c r="UNJ11">
        <v>-45175023.178400002</v>
      </c>
      <c r="UNK11">
        <v>-38757415.620099999</v>
      </c>
      <c r="UNL11">
        <v>-31866695.3913</v>
      </c>
      <c r="UNM11">
        <v>-24086506.7346</v>
      </c>
      <c r="UNN11">
        <v>-15145244.749299999</v>
      </c>
      <c r="UNO11">
        <v>-4988014.4688499998</v>
      </c>
      <c r="UNP11">
        <v>5718673.7290399997</v>
      </c>
      <c r="UNQ11">
        <v>-69659960.089599997</v>
      </c>
      <c r="UNR11">
        <v>-58846752.474600002</v>
      </c>
      <c r="UNS11">
        <v>-48192355.165200002</v>
      </c>
      <c r="UNT11">
        <v>-37146822.585699998</v>
      </c>
      <c r="UNU11">
        <v>-25056690.436500002</v>
      </c>
      <c r="UNV11">
        <v>-11193423.500399999</v>
      </c>
      <c r="UNW11">
        <v>5157421.8504400002</v>
      </c>
      <c r="UNX11">
        <v>24520585.3389</v>
      </c>
      <c r="UNY11">
        <v>48899338.812200002</v>
      </c>
      <c r="UNZ11">
        <v>80132602.711500004</v>
      </c>
      <c r="UOA11">
        <v>97462778.4965</v>
      </c>
      <c r="UOB11">
        <v>-74355873.408600003</v>
      </c>
      <c r="UOC11">
        <v>-65221124.815300003</v>
      </c>
      <c r="UOD11">
        <v>-57161221.769400001</v>
      </c>
      <c r="UOE11">
        <v>-50148241.664399996</v>
      </c>
      <c r="UOF11">
        <v>-43436369.039999999</v>
      </c>
      <c r="UOG11">
        <v>-36230850.331100002</v>
      </c>
      <c r="UOH11">
        <v>-28927651.091600001</v>
      </c>
      <c r="UOI11">
        <v>-21047925.910999998</v>
      </c>
      <c r="UOJ11">
        <v>-10953085.075099999</v>
      </c>
      <c r="UOK11">
        <v>-1160221.4436999999</v>
      </c>
      <c r="UOL11">
        <v>5718673.7290399997</v>
      </c>
      <c r="UOM11">
        <v>-69659960.089599997</v>
      </c>
      <c r="UON11">
        <v>-57927197.347499996</v>
      </c>
      <c r="UOO11">
        <v>-46363555.463299997</v>
      </c>
      <c r="UOP11">
        <v>-34608382.357100002</v>
      </c>
      <c r="UOQ11">
        <v>-20441484.860100001</v>
      </c>
      <c r="UOR11">
        <v>-4361877.9380799998</v>
      </c>
      <c r="UOS11">
        <v>13530405.524900001</v>
      </c>
      <c r="UOT11">
        <v>40915813.891099997</v>
      </c>
      <c r="UOU11">
        <v>69003515.881099999</v>
      </c>
      <c r="UOV11">
        <v>86961411.618699998</v>
      </c>
      <c r="UOW11">
        <v>97462778.4965</v>
      </c>
      <c r="UOX11">
        <v>8022370.9629800003</v>
      </c>
      <c r="UOY11">
        <v>8022370.9629800003</v>
      </c>
      <c r="UOZ11">
        <v>8022370.9629800003</v>
      </c>
      <c r="UPA11">
        <v>8022370.9629800003</v>
      </c>
      <c r="UPB11">
        <v>8022370.9629800003</v>
      </c>
      <c r="UPC11">
        <v>8022370.9629800003</v>
      </c>
      <c r="UPD11">
        <v>8022370.9629800003</v>
      </c>
      <c r="UPE11">
        <v>8022370.9629800003</v>
      </c>
      <c r="UPF11">
        <v>8022370.9629800003</v>
      </c>
      <c r="UPG11">
        <v>8022370.9629800003</v>
      </c>
      <c r="UPH11">
        <v>8022370.9629800003</v>
      </c>
      <c r="UPI11">
        <v>7971213.41316</v>
      </c>
      <c r="UPJ11">
        <v>7971213.41316</v>
      </c>
      <c r="UPK11">
        <v>7971213.41316</v>
      </c>
      <c r="UPL11">
        <v>7971213.41316</v>
      </c>
      <c r="UPM11">
        <v>7971213.41316</v>
      </c>
      <c r="UPN11">
        <v>7971213.41316</v>
      </c>
      <c r="UPO11">
        <v>7971213.41316</v>
      </c>
      <c r="UPP11">
        <v>7971213.41316</v>
      </c>
      <c r="UPQ11">
        <v>7971213.41316</v>
      </c>
      <c r="UPR11">
        <v>7971213.41316</v>
      </c>
      <c r="UPS11">
        <v>7971213.41316</v>
      </c>
      <c r="UPT11">
        <v>8022370.9629800003</v>
      </c>
      <c r="UPU11">
        <v>8022370.9629800003</v>
      </c>
      <c r="UPV11">
        <v>8022370.9629800003</v>
      </c>
      <c r="UPW11">
        <v>8022370.9629800003</v>
      </c>
      <c r="UPX11">
        <v>8022370.9629800003</v>
      </c>
      <c r="UPY11">
        <v>8022370.9629800003</v>
      </c>
      <c r="UPZ11">
        <v>8022370.9629800003</v>
      </c>
      <c r="UQA11">
        <v>8022370.9629800003</v>
      </c>
      <c r="UQB11">
        <v>8022370.9629800003</v>
      </c>
      <c r="UQC11">
        <v>8022370.9629800003</v>
      </c>
      <c r="UQD11">
        <v>8022370.9629800003</v>
      </c>
      <c r="UQE11">
        <v>7971213.41316</v>
      </c>
      <c r="UQF11">
        <v>7971213.41316</v>
      </c>
      <c r="UQG11">
        <v>7971213.41316</v>
      </c>
      <c r="UQH11">
        <v>7971213.41316</v>
      </c>
      <c r="UQI11">
        <v>7971213.41316</v>
      </c>
      <c r="UQJ11">
        <v>7971213.41316</v>
      </c>
      <c r="UQK11">
        <v>7971213.41316</v>
      </c>
      <c r="UQL11">
        <v>7971213.41316</v>
      </c>
      <c r="UQM11">
        <v>7971213.41316</v>
      </c>
      <c r="UQN11">
        <v>7971213.41316</v>
      </c>
      <c r="UQO11">
        <v>7971213.41316</v>
      </c>
      <c r="UQP11">
        <v>24723176.487100001</v>
      </c>
      <c r="UQQ11">
        <v>24723176.487100001</v>
      </c>
      <c r="UQR11">
        <v>24723176.487100001</v>
      </c>
      <c r="UQS11">
        <v>24723176.487100001</v>
      </c>
      <c r="UQT11">
        <v>24723176.487100001</v>
      </c>
      <c r="UQU11">
        <v>24723176.487100001</v>
      </c>
      <c r="UQV11">
        <v>24723176.487100001</v>
      </c>
      <c r="UQW11">
        <v>24723176.487100001</v>
      </c>
      <c r="UQX11">
        <v>24723176.487100001</v>
      </c>
      <c r="UQY11">
        <v>24723176.487100001</v>
      </c>
      <c r="UQZ11">
        <v>24723176.487100001</v>
      </c>
      <c r="URA11">
        <v>24622016.0209</v>
      </c>
      <c r="URB11">
        <v>24622016.0209</v>
      </c>
      <c r="URC11">
        <v>24622016.0209</v>
      </c>
      <c r="URD11">
        <v>24622016.0209</v>
      </c>
      <c r="URE11">
        <v>24622016.0209</v>
      </c>
      <c r="URF11">
        <v>24622016.0209</v>
      </c>
      <c r="URG11">
        <v>24622016.0209</v>
      </c>
      <c r="URH11">
        <v>24622016.0209</v>
      </c>
      <c r="URI11">
        <v>24622016.0209</v>
      </c>
      <c r="URJ11">
        <v>24622016.0209</v>
      </c>
      <c r="URK11">
        <v>24622016.0209</v>
      </c>
      <c r="URL11">
        <v>24723176.487100001</v>
      </c>
      <c r="URM11">
        <v>24723176.487100001</v>
      </c>
      <c r="URN11">
        <v>24723176.487100001</v>
      </c>
      <c r="URO11">
        <v>24723176.487100001</v>
      </c>
      <c r="URP11">
        <v>24723176.487100001</v>
      </c>
      <c r="URQ11">
        <v>24723176.487100001</v>
      </c>
      <c r="URR11">
        <v>24723176.487100001</v>
      </c>
      <c r="URS11">
        <v>24723176.487100001</v>
      </c>
      <c r="URT11">
        <v>24723176.487100001</v>
      </c>
      <c r="URU11">
        <v>24723176.487100001</v>
      </c>
      <c r="URV11">
        <v>24723176.487100001</v>
      </c>
      <c r="URW11">
        <v>24622016.0209</v>
      </c>
      <c r="URX11">
        <v>24622016.0209</v>
      </c>
      <c r="URY11">
        <v>24622016.0209</v>
      </c>
      <c r="URZ11">
        <v>24622016.0209</v>
      </c>
      <c r="USA11">
        <v>24622016.0209</v>
      </c>
      <c r="USB11">
        <v>24622016.0209</v>
      </c>
      <c r="USC11">
        <v>24622016.0209</v>
      </c>
      <c r="USD11">
        <v>24622016.0209</v>
      </c>
      <c r="USE11">
        <v>24622016.0209</v>
      </c>
      <c r="USF11">
        <v>24622016.0209</v>
      </c>
      <c r="USG11">
        <v>24622016.0209</v>
      </c>
      <c r="USH11">
        <v>62929611.441399999</v>
      </c>
      <c r="USI11">
        <v>62929611.441399999</v>
      </c>
      <c r="USJ11">
        <v>62929611.441399999</v>
      </c>
      <c r="USK11">
        <v>62929611.441399999</v>
      </c>
      <c r="USL11">
        <v>62929611.441399999</v>
      </c>
      <c r="USM11">
        <v>62929611.441399999</v>
      </c>
      <c r="USN11">
        <v>62929611.441399999</v>
      </c>
      <c r="USO11">
        <v>62929611.441399999</v>
      </c>
      <c r="USP11">
        <v>62929611.441399999</v>
      </c>
      <c r="USQ11">
        <v>62929611.441399999</v>
      </c>
      <c r="USR11">
        <v>62929611.441399999</v>
      </c>
      <c r="USS11">
        <v>62728445.142399997</v>
      </c>
      <c r="UST11">
        <v>62728445.142399997</v>
      </c>
      <c r="USU11">
        <v>62728445.142399997</v>
      </c>
      <c r="USV11">
        <v>62728445.142399997</v>
      </c>
      <c r="USW11">
        <v>62728445.142399997</v>
      </c>
      <c r="USX11">
        <v>62728445.142399997</v>
      </c>
      <c r="USY11">
        <v>62728445.142399997</v>
      </c>
      <c r="USZ11">
        <v>62728445.142399997</v>
      </c>
      <c r="UTA11">
        <v>62728445.142399997</v>
      </c>
      <c r="UTB11">
        <v>62728445.142399997</v>
      </c>
      <c r="UTC11">
        <v>62728445.142399997</v>
      </c>
      <c r="UTD11">
        <v>62929611.441399999</v>
      </c>
      <c r="UTE11">
        <v>62929611.441399999</v>
      </c>
      <c r="UTF11">
        <v>62929611.441399999</v>
      </c>
      <c r="UTG11">
        <v>62929611.441399999</v>
      </c>
      <c r="UTH11">
        <v>62929611.441399999</v>
      </c>
      <c r="UTI11">
        <v>62929611.441399999</v>
      </c>
      <c r="UTJ11">
        <v>62929611.441399999</v>
      </c>
      <c r="UTK11">
        <v>62929611.441399999</v>
      </c>
      <c r="UTL11">
        <v>62929611.441399999</v>
      </c>
      <c r="UTM11">
        <v>62929611.441399999</v>
      </c>
      <c r="UTN11">
        <v>62929611.441399999</v>
      </c>
      <c r="UTO11">
        <v>62728445.142399997</v>
      </c>
      <c r="UTP11">
        <v>62728445.142399997</v>
      </c>
      <c r="UTQ11">
        <v>62728445.142399997</v>
      </c>
      <c r="UTR11">
        <v>62728445.142399997</v>
      </c>
      <c r="UTS11">
        <v>62728445.142399997</v>
      </c>
      <c r="UTT11">
        <v>62728445.142399997</v>
      </c>
      <c r="UTU11">
        <v>62728445.142399997</v>
      </c>
      <c r="UTV11">
        <v>62728445.142399997</v>
      </c>
      <c r="UTW11">
        <v>62728445.142399997</v>
      </c>
      <c r="UTX11">
        <v>62728445.142399997</v>
      </c>
      <c r="UTY11">
        <v>62728445.142399997</v>
      </c>
      <c r="UTZ11">
        <v>-2459.73207946</v>
      </c>
      <c r="UUA11">
        <v>-2459.73207946</v>
      </c>
      <c r="UUB11">
        <v>-2459.73207946</v>
      </c>
      <c r="UUC11">
        <v>-2459.73207946</v>
      </c>
      <c r="UUD11">
        <v>-2459.73207946</v>
      </c>
      <c r="UUE11">
        <v>-2459.73207946</v>
      </c>
      <c r="UUF11">
        <v>-2459.73207946</v>
      </c>
      <c r="UUG11">
        <v>-2459.73207946</v>
      </c>
      <c r="UUH11">
        <v>-2459.73207946</v>
      </c>
      <c r="UUI11">
        <v>-2459.73207946</v>
      </c>
      <c r="UUJ11">
        <v>-2459.73207946</v>
      </c>
      <c r="UUK11">
        <v>-2459.73207946</v>
      </c>
      <c r="UUL11">
        <v>-2459.73207946</v>
      </c>
      <c r="UUM11">
        <v>-2459.73207946</v>
      </c>
      <c r="UUN11">
        <v>-2459.73207946</v>
      </c>
      <c r="UUO11">
        <v>-2459.73207946</v>
      </c>
      <c r="UUP11">
        <v>-2459.73207946</v>
      </c>
      <c r="UUQ11">
        <v>-2459.73207946</v>
      </c>
      <c r="UUR11">
        <v>-2459.73207946</v>
      </c>
      <c r="UUS11">
        <v>-2459.73207946</v>
      </c>
      <c r="UUT11">
        <v>-2459.73207946</v>
      </c>
      <c r="UUU11">
        <v>-2459.73207946</v>
      </c>
      <c r="UUV11">
        <v>-2459.73207946</v>
      </c>
      <c r="UUW11">
        <v>-2459.73207946</v>
      </c>
      <c r="UUX11">
        <v>-2459.73207946</v>
      </c>
      <c r="UUY11">
        <v>-2459.73207946</v>
      </c>
      <c r="UUZ11">
        <v>-2459.73207946</v>
      </c>
      <c r="UVA11">
        <v>-2459.73207946</v>
      </c>
      <c r="UVB11">
        <v>-2459.73207946</v>
      </c>
      <c r="UVC11">
        <v>-2459.73207946</v>
      </c>
      <c r="UVD11">
        <v>-2459.73207946</v>
      </c>
      <c r="UVE11">
        <v>-2459.73207946</v>
      </c>
      <c r="UVF11">
        <v>-2459.73207946</v>
      </c>
      <c r="UVG11">
        <v>-2459.73207946</v>
      </c>
      <c r="UVH11">
        <v>-2459.73207946</v>
      </c>
      <c r="UVI11">
        <v>-2459.73207946</v>
      </c>
      <c r="UVJ11">
        <v>-2459.73207946</v>
      </c>
      <c r="UVK11">
        <v>-2459.73207946</v>
      </c>
      <c r="UVL11">
        <v>-2459.73207946</v>
      </c>
      <c r="UVM11">
        <v>-2459.73207946</v>
      </c>
      <c r="UVN11">
        <v>-2459.73207946</v>
      </c>
      <c r="UVO11">
        <v>-2459.73207946</v>
      </c>
      <c r="UVP11">
        <v>-2459.73207946</v>
      </c>
      <c r="UVQ11">
        <v>-2459.73207946</v>
      </c>
      <c r="UVR11">
        <v>-4471.0162724800002</v>
      </c>
      <c r="UVS11">
        <v>-4471.0162724800002</v>
      </c>
      <c r="UVT11">
        <v>-4471.0162724800002</v>
      </c>
      <c r="UVU11">
        <v>-4471.0162724800002</v>
      </c>
      <c r="UVV11">
        <v>-4471.0162724800002</v>
      </c>
      <c r="UVW11">
        <v>-4471.0162724800002</v>
      </c>
      <c r="UVX11">
        <v>-4471.0162724800002</v>
      </c>
      <c r="UVY11">
        <v>-4471.0162724800002</v>
      </c>
      <c r="UVZ11">
        <v>-4471.0162724800002</v>
      </c>
      <c r="UWA11">
        <v>-4471.0162724800002</v>
      </c>
      <c r="UWB11">
        <v>-4471.0162724800002</v>
      </c>
      <c r="UWC11">
        <v>-4471.0162724800002</v>
      </c>
      <c r="UWD11">
        <v>-4471.0162724800002</v>
      </c>
      <c r="UWE11">
        <v>-4471.0162724800002</v>
      </c>
      <c r="UWF11">
        <v>-4471.0162724800002</v>
      </c>
      <c r="UWG11">
        <v>-4471.0162724800002</v>
      </c>
      <c r="UWH11">
        <v>-4471.0162724800002</v>
      </c>
      <c r="UWI11">
        <v>-4471.0162724800002</v>
      </c>
      <c r="UWJ11">
        <v>-4471.0162724800002</v>
      </c>
      <c r="UWK11">
        <v>-4471.0162724800002</v>
      </c>
      <c r="UWL11">
        <v>-4471.0162724800002</v>
      </c>
      <c r="UWM11">
        <v>-4471.0162724800002</v>
      </c>
      <c r="UWN11">
        <v>-4471.0162724800002</v>
      </c>
      <c r="UWO11">
        <v>-4471.0162724800002</v>
      </c>
      <c r="UWP11">
        <v>-4471.0162724800002</v>
      </c>
      <c r="UWQ11">
        <v>-4471.0162724800002</v>
      </c>
      <c r="UWR11">
        <v>-4471.0162724800002</v>
      </c>
      <c r="UWS11">
        <v>-4471.0162724800002</v>
      </c>
      <c r="UWT11">
        <v>-4471.0162724800002</v>
      </c>
      <c r="UWU11">
        <v>-4471.0162724800002</v>
      </c>
      <c r="UWV11">
        <v>-4471.0162724800002</v>
      </c>
      <c r="UWW11">
        <v>-4471.0162724800002</v>
      </c>
      <c r="UWX11">
        <v>-4471.0162724800002</v>
      </c>
      <c r="UWY11">
        <v>-4471.0162724800002</v>
      </c>
      <c r="UWZ11">
        <v>-4471.0162724800002</v>
      </c>
      <c r="UXA11">
        <v>-4471.0162724800002</v>
      </c>
      <c r="UXB11">
        <v>-4471.0162724800002</v>
      </c>
      <c r="UXC11">
        <v>-4471.0162724800002</v>
      </c>
      <c r="UXD11">
        <v>-4471.0162724800002</v>
      </c>
      <c r="UXE11">
        <v>-4471.0162724800002</v>
      </c>
      <c r="UXF11">
        <v>-4471.0162724800002</v>
      </c>
      <c r="UXG11">
        <v>-4471.0162724800002</v>
      </c>
      <c r="UXH11">
        <v>-4471.0162724800002</v>
      </c>
      <c r="UXI11">
        <v>-4471.0162724800002</v>
      </c>
      <c r="UXJ11">
        <v>-8493.5846585199997</v>
      </c>
      <c r="UXK11">
        <v>-8493.5846585199997</v>
      </c>
      <c r="UXL11">
        <v>-8493.5846585199997</v>
      </c>
      <c r="UXM11">
        <v>-8493.5846585199997</v>
      </c>
      <c r="UXN11">
        <v>-8493.5846585199997</v>
      </c>
      <c r="UXO11">
        <v>-8493.5846585199997</v>
      </c>
      <c r="UXP11">
        <v>-8493.5846585199997</v>
      </c>
      <c r="UXQ11">
        <v>-8493.5846585199997</v>
      </c>
      <c r="UXR11">
        <v>-8493.5846585199997</v>
      </c>
      <c r="UXS11">
        <v>-8493.5846585199997</v>
      </c>
      <c r="UXT11">
        <v>-8493.5846585199997</v>
      </c>
      <c r="UXU11">
        <v>-8493.5846585199997</v>
      </c>
      <c r="UXV11">
        <v>-8493.5846585199997</v>
      </c>
      <c r="UXW11">
        <v>-8493.5846585199997</v>
      </c>
      <c r="UXX11">
        <v>-8493.5846585199997</v>
      </c>
      <c r="UXY11">
        <v>-8493.5846585199997</v>
      </c>
      <c r="UXZ11">
        <v>-8493.5846585199997</v>
      </c>
      <c r="UYA11">
        <v>-8493.5846585199997</v>
      </c>
      <c r="UYB11">
        <v>-8493.5846585199997</v>
      </c>
      <c r="UYC11">
        <v>-8493.5846585199997</v>
      </c>
      <c r="UYD11">
        <v>-8493.5846585199997</v>
      </c>
      <c r="UYE11">
        <v>-8493.5846585199997</v>
      </c>
      <c r="UYF11">
        <v>-8493.5846585199997</v>
      </c>
      <c r="UYG11">
        <v>-8493.5846585199997</v>
      </c>
      <c r="UYH11">
        <v>-8493.5846585199997</v>
      </c>
      <c r="UYI11">
        <v>-8493.5846585199997</v>
      </c>
      <c r="UYJ11">
        <v>-8493.5846585199997</v>
      </c>
      <c r="UYK11">
        <v>-8493.5846585199997</v>
      </c>
      <c r="UYL11">
        <v>-8493.5846585199997</v>
      </c>
      <c r="UYM11">
        <v>-8493.5846585199997</v>
      </c>
      <c r="UYN11">
        <v>-8493.5846585199997</v>
      </c>
      <c r="UYO11">
        <v>-8493.5846585199997</v>
      </c>
      <c r="UYP11">
        <v>-8493.5846585199997</v>
      </c>
      <c r="UYQ11">
        <v>-8493.5846585199997</v>
      </c>
      <c r="UYR11">
        <v>-8493.5846585199997</v>
      </c>
      <c r="UYS11">
        <v>-8493.5846585199997</v>
      </c>
      <c r="UYT11">
        <v>-8493.5846585199997</v>
      </c>
      <c r="UYU11">
        <v>-8493.5846585199997</v>
      </c>
      <c r="UYV11">
        <v>-8493.5846585199997</v>
      </c>
      <c r="UYW11">
        <v>-8493.5846585199997</v>
      </c>
      <c r="UYX11">
        <v>-8493.5846585199997</v>
      </c>
      <c r="UYY11">
        <v>-8493.5846585199997</v>
      </c>
      <c r="UYZ11">
        <v>-8493.5846585199997</v>
      </c>
      <c r="UZA11">
        <v>-8493.5846585199997</v>
      </c>
      <c r="UZB11">
        <v>-5808.4747790800002</v>
      </c>
      <c r="UZC11">
        <v>-5808.4747790800002</v>
      </c>
      <c r="UZD11">
        <v>-5808.4747790800002</v>
      </c>
      <c r="UZE11">
        <v>-5808.4747790800002</v>
      </c>
      <c r="UZF11">
        <v>-5808.4747790800002</v>
      </c>
      <c r="UZG11">
        <v>-5808.4747790800002</v>
      </c>
      <c r="UZH11">
        <v>-5808.4747790800002</v>
      </c>
      <c r="UZI11">
        <v>-5808.4747790800002</v>
      </c>
      <c r="UZJ11">
        <v>-5808.4747790800002</v>
      </c>
      <c r="UZK11">
        <v>-5808.4747790800002</v>
      </c>
      <c r="UZL11">
        <v>-5808.4747790800002</v>
      </c>
      <c r="UZM11">
        <v>-5808.4747790800002</v>
      </c>
      <c r="UZN11">
        <v>-5808.4747790800002</v>
      </c>
      <c r="UZO11">
        <v>-5808.4747790800002</v>
      </c>
      <c r="UZP11">
        <v>-5808.4747790800002</v>
      </c>
      <c r="UZQ11">
        <v>-5808.4747790800002</v>
      </c>
      <c r="UZR11">
        <v>-5808.4747790800002</v>
      </c>
      <c r="UZS11">
        <v>-5808.4747790800002</v>
      </c>
      <c r="UZT11">
        <v>-5808.4747790800002</v>
      </c>
      <c r="UZU11">
        <v>-5808.4747790800002</v>
      </c>
      <c r="UZV11">
        <v>-5808.4747790800002</v>
      </c>
      <c r="UZW11">
        <v>-5808.4747790800002</v>
      </c>
      <c r="UZX11">
        <v>-5808.4747790800002</v>
      </c>
      <c r="UZY11">
        <v>-5808.4747790800002</v>
      </c>
      <c r="UZZ11">
        <v>-5808.4747790800002</v>
      </c>
      <c r="VAA11">
        <v>-5808.4747790800002</v>
      </c>
      <c r="VAB11">
        <v>-5808.4747790800002</v>
      </c>
      <c r="VAC11">
        <v>-5808.4747790800002</v>
      </c>
      <c r="VAD11">
        <v>-5808.4747790800002</v>
      </c>
      <c r="VAE11">
        <v>-5808.4747790800002</v>
      </c>
      <c r="VAF11">
        <v>-5808.4747790800002</v>
      </c>
      <c r="VAG11">
        <v>-5808.4747790800002</v>
      </c>
      <c r="VAH11">
        <v>-5808.4747790800002</v>
      </c>
      <c r="VAI11">
        <v>-5808.4747790800002</v>
      </c>
      <c r="VAJ11">
        <v>-5808.4747790800002</v>
      </c>
      <c r="VAK11">
        <v>-5808.4747790800002</v>
      </c>
      <c r="VAL11">
        <v>-5808.4747790800002</v>
      </c>
      <c r="VAM11">
        <v>-5808.4747790800002</v>
      </c>
      <c r="VAN11">
        <v>-5808.4747790800002</v>
      </c>
      <c r="VAO11">
        <v>-5808.4747790800002</v>
      </c>
      <c r="VAP11">
        <v>-5808.4747790800002</v>
      </c>
      <c r="VAQ11">
        <v>-5808.4747790800002</v>
      </c>
      <c r="VAR11">
        <v>-5808.4747790800002</v>
      </c>
      <c r="VAS11">
        <v>-5808.4747790800002</v>
      </c>
      <c r="VAT11">
        <v>-10557.973151800001</v>
      </c>
      <c r="VAU11">
        <v>-10557.973151800001</v>
      </c>
      <c r="VAV11">
        <v>-10557.973151800001</v>
      </c>
      <c r="VAW11">
        <v>-10557.973151800001</v>
      </c>
      <c r="VAX11">
        <v>-10557.973151800001</v>
      </c>
      <c r="VAY11">
        <v>-10557.973151800001</v>
      </c>
      <c r="VAZ11">
        <v>-10557.973151800001</v>
      </c>
      <c r="VBA11">
        <v>-10557.973151800001</v>
      </c>
      <c r="VBB11">
        <v>-10557.973151800001</v>
      </c>
      <c r="VBC11">
        <v>-10557.973151800001</v>
      </c>
      <c r="VBD11">
        <v>-10557.973151800001</v>
      </c>
      <c r="VBE11">
        <v>-10557.973151800001</v>
      </c>
      <c r="VBF11">
        <v>-10557.973151800001</v>
      </c>
      <c r="VBG11">
        <v>-10557.973151800001</v>
      </c>
      <c r="VBH11">
        <v>-10557.973151800001</v>
      </c>
      <c r="VBI11">
        <v>-10557.973151800001</v>
      </c>
      <c r="VBJ11">
        <v>-10557.973151800001</v>
      </c>
      <c r="VBK11">
        <v>-10557.973151800001</v>
      </c>
      <c r="VBL11">
        <v>-10557.973151800001</v>
      </c>
      <c r="VBM11">
        <v>-10557.973151800001</v>
      </c>
      <c r="VBN11">
        <v>-10557.973151800001</v>
      </c>
      <c r="VBO11">
        <v>-10557.973151800001</v>
      </c>
      <c r="VBP11">
        <v>-10557.973151800001</v>
      </c>
      <c r="VBQ11">
        <v>-10557.973151800001</v>
      </c>
      <c r="VBR11">
        <v>-10557.973151800001</v>
      </c>
      <c r="VBS11">
        <v>-10557.973151800001</v>
      </c>
      <c r="VBT11">
        <v>-10557.973151800001</v>
      </c>
      <c r="VBU11">
        <v>-10557.973151800001</v>
      </c>
      <c r="VBV11">
        <v>-10557.973151800001</v>
      </c>
      <c r="VBW11">
        <v>-10557.973151800001</v>
      </c>
      <c r="VBX11">
        <v>-10557.973151800001</v>
      </c>
      <c r="VBY11">
        <v>-10557.973151800001</v>
      </c>
      <c r="VBZ11">
        <v>-10557.973151800001</v>
      </c>
      <c r="VCA11">
        <v>-10557.973151800001</v>
      </c>
      <c r="VCB11">
        <v>-10557.973151800001</v>
      </c>
      <c r="VCC11">
        <v>-10557.973151800001</v>
      </c>
      <c r="VCD11">
        <v>-10557.973151800001</v>
      </c>
      <c r="VCE11">
        <v>-10557.973151800001</v>
      </c>
      <c r="VCF11">
        <v>-10557.973151800001</v>
      </c>
      <c r="VCG11">
        <v>-10557.973151800001</v>
      </c>
      <c r="VCH11">
        <v>-10557.973151800001</v>
      </c>
      <c r="VCI11">
        <v>-10557.973151800001</v>
      </c>
      <c r="VCJ11">
        <v>-10557.973151800001</v>
      </c>
      <c r="VCK11">
        <v>-10557.973151800001</v>
      </c>
      <c r="VCL11">
        <v>-20056.969897200001</v>
      </c>
      <c r="VCM11">
        <v>-20056.969897200001</v>
      </c>
      <c r="VCN11">
        <v>-20056.969897200001</v>
      </c>
      <c r="VCO11">
        <v>-20056.969897200001</v>
      </c>
      <c r="VCP11">
        <v>-20056.969897200001</v>
      </c>
      <c r="VCQ11">
        <v>-20056.969897200001</v>
      </c>
      <c r="VCR11">
        <v>-20056.969897200001</v>
      </c>
      <c r="VCS11">
        <v>-20056.969897200001</v>
      </c>
      <c r="VCT11">
        <v>-20056.969897200001</v>
      </c>
      <c r="VCU11">
        <v>-20056.969897200001</v>
      </c>
      <c r="VCV11">
        <v>-20056.969897200001</v>
      </c>
      <c r="VCW11">
        <v>-20056.969897200001</v>
      </c>
      <c r="VCX11">
        <v>-20056.969897200001</v>
      </c>
      <c r="VCY11">
        <v>-20056.969897200001</v>
      </c>
      <c r="VCZ11">
        <v>-20056.969897200001</v>
      </c>
      <c r="VDA11">
        <v>-20056.969897200001</v>
      </c>
      <c r="VDB11">
        <v>-20056.969897200001</v>
      </c>
      <c r="VDC11">
        <v>-20056.969897200001</v>
      </c>
      <c r="VDD11">
        <v>-20056.969897200001</v>
      </c>
      <c r="VDE11">
        <v>-20056.969897200001</v>
      </c>
      <c r="VDF11">
        <v>-20056.969897200001</v>
      </c>
      <c r="VDG11">
        <v>-20056.969897200001</v>
      </c>
      <c r="VDH11">
        <v>-20056.969897200001</v>
      </c>
      <c r="VDI11">
        <v>-20056.969897200001</v>
      </c>
      <c r="VDJ11">
        <v>-20056.969897200001</v>
      </c>
      <c r="VDK11">
        <v>-20056.969897200001</v>
      </c>
      <c r="VDL11">
        <v>-20056.969897200001</v>
      </c>
      <c r="VDM11">
        <v>-20056.969897200001</v>
      </c>
      <c r="VDN11">
        <v>-20056.969897200001</v>
      </c>
      <c r="VDO11">
        <v>-20056.969897200001</v>
      </c>
      <c r="VDP11">
        <v>-20056.969897200001</v>
      </c>
      <c r="VDQ11">
        <v>-20056.969897200001</v>
      </c>
      <c r="VDR11">
        <v>-20056.969897200001</v>
      </c>
      <c r="VDS11">
        <v>-20056.969897200001</v>
      </c>
      <c r="VDT11">
        <v>-20056.969897200001</v>
      </c>
      <c r="VDU11">
        <v>-20056.969897200001</v>
      </c>
      <c r="VDV11">
        <v>-20056.969897200001</v>
      </c>
      <c r="VDW11">
        <v>-20056.969897200001</v>
      </c>
      <c r="VDX11">
        <v>-20056.969897200001</v>
      </c>
      <c r="VDY11">
        <v>-20056.969897200001</v>
      </c>
      <c r="VDZ11">
        <v>-20056.969897200001</v>
      </c>
      <c r="VEA11">
        <v>-20056.969897200001</v>
      </c>
      <c r="VEB11">
        <v>-20056.969897200001</v>
      </c>
      <c r="VEC11">
        <v>-20056.969897200001</v>
      </c>
      <c r="VED11">
        <v>-261824.45370099999</v>
      </c>
      <c r="VEE11">
        <v>-261824.45370099999</v>
      </c>
      <c r="VEF11">
        <v>-261824.45370099999</v>
      </c>
      <c r="VEG11">
        <v>-261824.45370099999</v>
      </c>
      <c r="VEH11">
        <v>-261824.45370099999</v>
      </c>
      <c r="VEI11">
        <v>-261824.45370099999</v>
      </c>
      <c r="VEJ11">
        <v>-261824.45370099999</v>
      </c>
      <c r="VEK11">
        <v>-261824.45370099999</v>
      </c>
      <c r="VEL11">
        <v>-261824.45370099999</v>
      </c>
      <c r="VEM11">
        <v>-261824.45370099999</v>
      </c>
      <c r="VEN11">
        <v>-261824.45370099999</v>
      </c>
      <c r="VEO11">
        <v>-261859.60537800001</v>
      </c>
      <c r="VEP11">
        <v>-261859.60537800001</v>
      </c>
      <c r="VEQ11">
        <v>-261859.60537800001</v>
      </c>
      <c r="VER11">
        <v>-261859.60537800001</v>
      </c>
      <c r="VES11">
        <v>-261859.60537800001</v>
      </c>
      <c r="VET11">
        <v>-261859.60537800001</v>
      </c>
      <c r="VEU11">
        <v>-261859.60537800001</v>
      </c>
      <c r="VEV11">
        <v>-261859.60537800001</v>
      </c>
      <c r="VEW11">
        <v>-261859.60537800001</v>
      </c>
      <c r="VEX11">
        <v>-261859.60537800001</v>
      </c>
      <c r="VEY11">
        <v>-261859.60537800001</v>
      </c>
      <c r="VEZ11">
        <v>-261824.45370099999</v>
      </c>
      <c r="VFA11">
        <v>-261824.45370099999</v>
      </c>
      <c r="VFB11">
        <v>-261824.45370099999</v>
      </c>
      <c r="VFC11">
        <v>-261824.45370099999</v>
      </c>
      <c r="VFD11">
        <v>-261824.45370099999</v>
      </c>
      <c r="VFE11">
        <v>-261824.45370099999</v>
      </c>
      <c r="VFF11">
        <v>-261824.45370099999</v>
      </c>
      <c r="VFG11">
        <v>-261824.45370099999</v>
      </c>
      <c r="VFH11">
        <v>-261824.45370099999</v>
      </c>
      <c r="VFI11">
        <v>-261824.45370099999</v>
      </c>
      <c r="VFJ11">
        <v>-261824.45370099999</v>
      </c>
      <c r="VFK11">
        <v>-261859.60537800001</v>
      </c>
      <c r="VFL11">
        <v>-261859.60537800001</v>
      </c>
      <c r="VFM11">
        <v>-261859.60537800001</v>
      </c>
      <c r="VFN11">
        <v>-261859.60537800001</v>
      </c>
      <c r="VFO11">
        <v>-261859.60537800001</v>
      </c>
      <c r="VFP11">
        <v>-261859.60537800001</v>
      </c>
      <c r="VFQ11">
        <v>-261859.60537800001</v>
      </c>
      <c r="VFR11">
        <v>-261859.60537800001</v>
      </c>
      <c r="VFS11">
        <v>-261859.60537800001</v>
      </c>
      <c r="VFT11">
        <v>-261859.60537800001</v>
      </c>
      <c r="VFU11">
        <v>-261859.60537800001</v>
      </c>
      <c r="VFV11">
        <v>-390086.83524099999</v>
      </c>
      <c r="VFW11">
        <v>-390086.83524099999</v>
      </c>
      <c r="VFX11">
        <v>-390086.83524099999</v>
      </c>
      <c r="VFY11">
        <v>-390086.83524099999</v>
      </c>
      <c r="VFZ11">
        <v>-390086.83524099999</v>
      </c>
      <c r="VGA11">
        <v>-390086.83524099999</v>
      </c>
      <c r="VGB11">
        <v>-390086.83524099999</v>
      </c>
      <c r="VGC11">
        <v>-390086.83524099999</v>
      </c>
      <c r="VGD11">
        <v>-390086.83524099999</v>
      </c>
      <c r="VGE11">
        <v>-390086.83524099999</v>
      </c>
      <c r="VGF11">
        <v>-390086.83524099999</v>
      </c>
      <c r="VGG11">
        <v>-390153.53741500003</v>
      </c>
      <c r="VGH11">
        <v>-390153.53741500003</v>
      </c>
      <c r="VGI11">
        <v>-390153.53741500003</v>
      </c>
      <c r="VGJ11">
        <v>-390153.53741500003</v>
      </c>
      <c r="VGK11">
        <v>-390153.53741500003</v>
      </c>
      <c r="VGL11">
        <v>-390153.53741500003</v>
      </c>
      <c r="VGM11">
        <v>-390153.53741500003</v>
      </c>
      <c r="VGN11">
        <v>-390153.53741500003</v>
      </c>
      <c r="VGO11">
        <v>-390153.53741500003</v>
      </c>
      <c r="VGP11">
        <v>-390153.53741500003</v>
      </c>
      <c r="VGQ11">
        <v>-390153.53741500003</v>
      </c>
      <c r="VGR11">
        <v>-390086.83524099999</v>
      </c>
      <c r="VGS11">
        <v>-390086.83524099999</v>
      </c>
      <c r="VGT11">
        <v>-390086.83524099999</v>
      </c>
      <c r="VGU11">
        <v>-390086.83524099999</v>
      </c>
      <c r="VGV11">
        <v>-390086.83524099999</v>
      </c>
      <c r="VGW11">
        <v>-390086.83524099999</v>
      </c>
      <c r="VGX11">
        <v>-390086.83524099999</v>
      </c>
      <c r="VGY11">
        <v>-390086.83524099999</v>
      </c>
      <c r="VGZ11">
        <v>-390086.83524099999</v>
      </c>
      <c r="VHA11">
        <v>-390086.83524099999</v>
      </c>
      <c r="VHB11">
        <v>-390086.83524099999</v>
      </c>
      <c r="VHC11">
        <v>-390153.53741500003</v>
      </c>
      <c r="VHD11">
        <v>-390153.53741500003</v>
      </c>
      <c r="VHE11">
        <v>-390153.53741500003</v>
      </c>
      <c r="VHF11">
        <v>-390153.53741500003</v>
      </c>
      <c r="VHG11">
        <v>-390153.53741500003</v>
      </c>
      <c r="VHH11">
        <v>-390153.53741500003</v>
      </c>
      <c r="VHI11">
        <v>-390153.53741500003</v>
      </c>
      <c r="VHJ11">
        <v>-390153.53741500003</v>
      </c>
      <c r="VHK11">
        <v>-390153.53741500003</v>
      </c>
      <c r="VHL11">
        <v>-390153.53741500003</v>
      </c>
      <c r="VHM11">
        <v>-390153.53741500003</v>
      </c>
      <c r="VHN11">
        <v>-576723.86241099995</v>
      </c>
      <c r="VHO11">
        <v>-576723.86241099995</v>
      </c>
      <c r="VHP11">
        <v>-576723.86241099995</v>
      </c>
      <c r="VHQ11">
        <v>-576723.86241099995</v>
      </c>
      <c r="VHR11">
        <v>-576723.86241099995</v>
      </c>
      <c r="VHS11">
        <v>-576723.86241099995</v>
      </c>
      <c r="VHT11">
        <v>-576723.86241099995</v>
      </c>
      <c r="VHU11">
        <v>-576723.86241099995</v>
      </c>
      <c r="VHV11">
        <v>-576723.86241099995</v>
      </c>
      <c r="VHW11">
        <v>-576723.86241099995</v>
      </c>
      <c r="VHX11">
        <v>-576723.86241099995</v>
      </c>
      <c r="VHY11">
        <v>-576853.66558100004</v>
      </c>
      <c r="VHZ11">
        <v>-576853.66558100004</v>
      </c>
      <c r="VIA11">
        <v>-576853.66558100004</v>
      </c>
      <c r="VIB11">
        <v>-576853.66558100004</v>
      </c>
      <c r="VIC11">
        <v>-576853.66558100004</v>
      </c>
      <c r="VID11">
        <v>-576853.66558100004</v>
      </c>
      <c r="VIE11">
        <v>-576853.66558100004</v>
      </c>
      <c r="VIF11">
        <v>-576853.66558100004</v>
      </c>
      <c r="VIG11">
        <v>-576853.66558100004</v>
      </c>
      <c r="VIH11">
        <v>-576853.66558100004</v>
      </c>
      <c r="VII11">
        <v>-576853.66558100004</v>
      </c>
      <c r="VIJ11">
        <v>-576723.86241099995</v>
      </c>
      <c r="VIK11">
        <v>-576723.86241099995</v>
      </c>
      <c r="VIL11">
        <v>-576723.86241099995</v>
      </c>
      <c r="VIM11">
        <v>-576723.86241099995</v>
      </c>
      <c r="VIN11">
        <v>-576723.86241099995</v>
      </c>
      <c r="VIO11">
        <v>-576723.86241099995</v>
      </c>
      <c r="VIP11">
        <v>-576723.86241099995</v>
      </c>
      <c r="VIQ11">
        <v>-576723.86241099995</v>
      </c>
      <c r="VIR11">
        <v>-576723.86241099995</v>
      </c>
      <c r="VIS11">
        <v>-576723.86241099995</v>
      </c>
      <c r="VIT11">
        <v>-576723.86241099995</v>
      </c>
      <c r="VIU11">
        <v>-576853.66558100004</v>
      </c>
      <c r="VIV11">
        <v>-576853.66558100004</v>
      </c>
      <c r="VIW11">
        <v>-576853.66558100004</v>
      </c>
      <c r="VIX11">
        <v>-576853.66558100004</v>
      </c>
      <c r="VIY11">
        <v>-576853.66558100004</v>
      </c>
      <c r="VIZ11">
        <v>-576853.66558100004</v>
      </c>
      <c r="VJA11">
        <v>-576853.66558100004</v>
      </c>
      <c r="VJB11">
        <v>-576853.66558100004</v>
      </c>
      <c r="VJC11">
        <v>-576853.66558100004</v>
      </c>
      <c r="VJD11">
        <v>-576853.66558100004</v>
      </c>
      <c r="VJE11">
        <v>-576853.66558100004</v>
      </c>
      <c r="VJF11">
        <v>-310576.71287400002</v>
      </c>
      <c r="VJG11">
        <v>-310576.71287400002</v>
      </c>
      <c r="VJH11">
        <v>-310576.71287400002</v>
      </c>
      <c r="VJI11">
        <v>-310576.71287400002</v>
      </c>
      <c r="VJJ11">
        <v>-310576.71287400002</v>
      </c>
      <c r="VJK11">
        <v>-310576.71287400002</v>
      </c>
      <c r="VJL11">
        <v>-310576.71287400002</v>
      </c>
      <c r="VJM11">
        <v>-310576.71287400002</v>
      </c>
      <c r="VJN11">
        <v>-310576.71287400002</v>
      </c>
      <c r="VJO11">
        <v>-310576.71287400002</v>
      </c>
      <c r="VJP11">
        <v>-310576.71287400002</v>
      </c>
      <c r="VJQ11">
        <v>-305524.48034800001</v>
      </c>
      <c r="VJR11">
        <v>-305524.48034800001</v>
      </c>
      <c r="VJS11">
        <v>-305524.48034800001</v>
      </c>
      <c r="VJT11">
        <v>-305524.48034800001</v>
      </c>
      <c r="VJU11">
        <v>-305524.48034800001</v>
      </c>
      <c r="VJV11">
        <v>-305524.48034800001</v>
      </c>
      <c r="VJW11">
        <v>-305524.48034800001</v>
      </c>
      <c r="VJX11">
        <v>-305524.48034800001</v>
      </c>
      <c r="VJY11">
        <v>-305524.48034800001</v>
      </c>
      <c r="VJZ11">
        <v>-305524.48034800001</v>
      </c>
      <c r="VKA11">
        <v>-305524.48034800001</v>
      </c>
      <c r="VKB11">
        <v>-310576.71287400002</v>
      </c>
      <c r="VKC11">
        <v>-310576.71287400002</v>
      </c>
      <c r="VKD11">
        <v>-310576.71287400002</v>
      </c>
      <c r="VKE11">
        <v>-310576.71287400002</v>
      </c>
      <c r="VKF11">
        <v>-310576.71287400002</v>
      </c>
      <c r="VKG11">
        <v>-310576.71287400002</v>
      </c>
      <c r="VKH11">
        <v>-310576.71287400002</v>
      </c>
      <c r="VKI11">
        <v>-310576.71287400002</v>
      </c>
      <c r="VKJ11">
        <v>-310576.71287400002</v>
      </c>
      <c r="VKK11">
        <v>-310576.71287400002</v>
      </c>
      <c r="VKL11">
        <v>-310576.71287400002</v>
      </c>
      <c r="VKM11">
        <v>-305524.48034800001</v>
      </c>
      <c r="VKN11">
        <v>-305524.48034800001</v>
      </c>
      <c r="VKO11">
        <v>-305524.48034800001</v>
      </c>
      <c r="VKP11">
        <v>-305524.48034800001</v>
      </c>
      <c r="VKQ11">
        <v>-305524.48034800001</v>
      </c>
      <c r="VKR11">
        <v>-305524.48034800001</v>
      </c>
      <c r="VKS11">
        <v>-305524.48034800001</v>
      </c>
      <c r="VKT11">
        <v>-305524.48034800001</v>
      </c>
      <c r="VKU11">
        <v>-305524.48034800001</v>
      </c>
      <c r="VKV11">
        <v>-305524.48034800001</v>
      </c>
      <c r="VKW11">
        <v>-305524.48034800001</v>
      </c>
      <c r="VKX11">
        <v>-463694.52369399997</v>
      </c>
      <c r="VKY11">
        <v>-463694.52369399997</v>
      </c>
      <c r="VKZ11">
        <v>-463694.52369399997</v>
      </c>
      <c r="VLA11">
        <v>-463694.52369399997</v>
      </c>
      <c r="VLB11">
        <v>-463694.52369399997</v>
      </c>
      <c r="VLC11">
        <v>-463694.52369399997</v>
      </c>
      <c r="VLD11">
        <v>-463694.52369399997</v>
      </c>
      <c r="VLE11">
        <v>-463694.52369399997</v>
      </c>
      <c r="VLF11">
        <v>-463694.52369399997</v>
      </c>
      <c r="VLG11">
        <v>-463694.52369399997</v>
      </c>
      <c r="VLH11">
        <v>-463694.52369399997</v>
      </c>
      <c r="VLI11">
        <v>-454107.64390800003</v>
      </c>
      <c r="VLJ11">
        <v>-454107.64390800003</v>
      </c>
      <c r="VLK11">
        <v>-454107.64390800003</v>
      </c>
      <c r="VLL11">
        <v>-454107.64390800003</v>
      </c>
      <c r="VLM11">
        <v>-454107.64390800003</v>
      </c>
      <c r="VLN11">
        <v>-454107.64390800003</v>
      </c>
      <c r="VLO11">
        <v>-454107.64390800003</v>
      </c>
      <c r="VLP11">
        <v>-454107.64390800003</v>
      </c>
      <c r="VLQ11">
        <v>-454107.64390800003</v>
      </c>
      <c r="VLR11">
        <v>-454107.64390800003</v>
      </c>
      <c r="VLS11">
        <v>-454107.64390800003</v>
      </c>
      <c r="VLT11">
        <v>-463694.52369399997</v>
      </c>
      <c r="VLU11">
        <v>-463694.52369399997</v>
      </c>
      <c r="VLV11">
        <v>-463694.52369399997</v>
      </c>
      <c r="VLW11">
        <v>-463694.52369399997</v>
      </c>
      <c r="VLX11">
        <v>-463694.52369399997</v>
      </c>
      <c r="VLY11">
        <v>-463694.52369399997</v>
      </c>
      <c r="VLZ11">
        <v>-463694.52369399997</v>
      </c>
      <c r="VMA11">
        <v>-463694.52369399997</v>
      </c>
      <c r="VMB11">
        <v>-463694.52369399997</v>
      </c>
      <c r="VMC11">
        <v>-463694.52369399997</v>
      </c>
      <c r="VMD11">
        <v>-463694.52369399997</v>
      </c>
      <c r="VME11">
        <v>-454107.64390800003</v>
      </c>
      <c r="VMF11">
        <v>-454107.64390800003</v>
      </c>
      <c r="VMG11">
        <v>-454107.64390800003</v>
      </c>
      <c r="VMH11">
        <v>-454107.64390800003</v>
      </c>
      <c r="VMI11">
        <v>-454107.64390800003</v>
      </c>
      <c r="VMJ11">
        <v>-454107.64390800003</v>
      </c>
      <c r="VMK11">
        <v>-454107.64390800003</v>
      </c>
      <c r="VML11">
        <v>-454107.64390800003</v>
      </c>
      <c r="VMM11">
        <v>-454107.64390800003</v>
      </c>
      <c r="VMN11">
        <v>-454107.64390800003</v>
      </c>
      <c r="VMO11">
        <v>-454107.64390800003</v>
      </c>
      <c r="VMP11">
        <v>-687678.71835900005</v>
      </c>
      <c r="VMQ11">
        <v>-687678.71835900005</v>
      </c>
      <c r="VMR11">
        <v>-687678.71835900005</v>
      </c>
      <c r="VMS11">
        <v>-687678.71835900005</v>
      </c>
      <c r="VMT11">
        <v>-687678.71835900005</v>
      </c>
      <c r="VMU11">
        <v>-687678.71835900005</v>
      </c>
      <c r="VMV11">
        <v>-687678.71835900005</v>
      </c>
      <c r="VMW11">
        <v>-687678.71835900005</v>
      </c>
      <c r="VMX11">
        <v>-687678.71835900005</v>
      </c>
      <c r="VMY11">
        <v>-687678.71835900005</v>
      </c>
      <c r="VMZ11">
        <v>-687678.71835900005</v>
      </c>
      <c r="VNA11">
        <v>-669022.54405300005</v>
      </c>
      <c r="VNB11">
        <v>-669022.54405300005</v>
      </c>
      <c r="VNC11">
        <v>-669022.54405300005</v>
      </c>
      <c r="VND11">
        <v>-669022.54405300005</v>
      </c>
      <c r="VNE11">
        <v>-669022.54405300005</v>
      </c>
      <c r="VNF11">
        <v>-669022.54405300005</v>
      </c>
      <c r="VNG11">
        <v>-669022.54405300005</v>
      </c>
      <c r="VNH11">
        <v>-669022.54405300005</v>
      </c>
      <c r="VNI11">
        <v>-669022.54405300005</v>
      </c>
      <c r="VNJ11">
        <v>-669022.54405300005</v>
      </c>
      <c r="VNK11">
        <v>-669022.54405300005</v>
      </c>
      <c r="VNL11">
        <v>-687678.71835900005</v>
      </c>
      <c r="VNM11">
        <v>-687678.71835900005</v>
      </c>
      <c r="VNN11">
        <v>-687678.71835900005</v>
      </c>
      <c r="VNO11">
        <v>-687678.71835900005</v>
      </c>
      <c r="VNP11">
        <v>-687678.71835900005</v>
      </c>
      <c r="VNQ11">
        <v>-687678.71835900005</v>
      </c>
      <c r="VNR11">
        <v>-687678.71835900005</v>
      </c>
      <c r="VNS11">
        <v>-687678.71835900005</v>
      </c>
      <c r="VNT11">
        <v>-687678.71835900005</v>
      </c>
      <c r="VNU11">
        <v>-687678.71835900005</v>
      </c>
      <c r="VNV11">
        <v>-687678.71835900005</v>
      </c>
      <c r="VNW11">
        <v>-669022.54405300005</v>
      </c>
      <c r="VNX11">
        <v>-669022.54405300005</v>
      </c>
      <c r="VNY11">
        <v>-669022.54405300005</v>
      </c>
      <c r="VNZ11">
        <v>-669022.54405300005</v>
      </c>
      <c r="VOA11">
        <v>-669022.54405300005</v>
      </c>
      <c r="VOB11">
        <v>-669022.54405300005</v>
      </c>
      <c r="VOC11">
        <v>-669022.54405300005</v>
      </c>
      <c r="VOD11">
        <v>-669022.54405300005</v>
      </c>
      <c r="VOE11">
        <v>-669022.54405300005</v>
      </c>
      <c r="VOF11">
        <v>-669022.54405300005</v>
      </c>
      <c r="VOG11">
        <v>-669022.54405300005</v>
      </c>
      <c r="VOH11">
        <v>-2391264.8669099999</v>
      </c>
      <c r="VOI11">
        <v>-2391264.8669099999</v>
      </c>
      <c r="VOJ11">
        <v>-2391264.8669099999</v>
      </c>
      <c r="VOK11">
        <v>-2391264.8669099999</v>
      </c>
      <c r="VOL11">
        <v>-2391264.8669099999</v>
      </c>
      <c r="VOM11">
        <v>-2391264.8669099999</v>
      </c>
      <c r="VON11">
        <v>-2391264.8669099999</v>
      </c>
      <c r="VOO11">
        <v>-2391264.8669099999</v>
      </c>
      <c r="VOP11">
        <v>-2391264.8669099999</v>
      </c>
      <c r="VOQ11">
        <v>-2391264.8669099999</v>
      </c>
      <c r="VOR11">
        <v>-2391264.8669099999</v>
      </c>
      <c r="VOS11">
        <v>-2391439.6168999998</v>
      </c>
      <c r="VOT11">
        <v>-2391439.6168999998</v>
      </c>
      <c r="VOU11">
        <v>-2391439.6168999998</v>
      </c>
      <c r="VOV11">
        <v>-2391439.6168999998</v>
      </c>
      <c r="VOW11">
        <v>-2391439.6168999998</v>
      </c>
      <c r="VOX11">
        <v>-2391439.6168999998</v>
      </c>
      <c r="VOY11">
        <v>-2391439.6168999998</v>
      </c>
      <c r="VOZ11">
        <v>-2391439.6168999998</v>
      </c>
      <c r="VPA11">
        <v>-2391439.6168999998</v>
      </c>
      <c r="VPB11">
        <v>-2391439.6168999998</v>
      </c>
      <c r="VPC11">
        <v>-2391439.6168999998</v>
      </c>
      <c r="VPD11">
        <v>-2391264.8669099999</v>
      </c>
      <c r="VPE11">
        <v>-2391264.8669099999</v>
      </c>
      <c r="VPF11">
        <v>-2391264.8669099999</v>
      </c>
      <c r="VPG11">
        <v>-2391264.8669099999</v>
      </c>
      <c r="VPH11">
        <v>-2391264.8669099999</v>
      </c>
      <c r="VPI11">
        <v>-2391264.8669099999</v>
      </c>
      <c r="VPJ11">
        <v>-2391264.8669099999</v>
      </c>
      <c r="VPK11">
        <v>-2391264.8669099999</v>
      </c>
      <c r="VPL11">
        <v>-2391264.8669099999</v>
      </c>
      <c r="VPM11">
        <v>-2391264.8669099999</v>
      </c>
      <c r="VPN11">
        <v>-2391264.8669099999</v>
      </c>
      <c r="VPO11">
        <v>-2391439.6168999998</v>
      </c>
      <c r="VPP11">
        <v>-2391439.6168999998</v>
      </c>
      <c r="VPQ11">
        <v>-2391439.6168999998</v>
      </c>
      <c r="VPR11">
        <v>-2391439.6168999998</v>
      </c>
      <c r="VPS11">
        <v>-2391439.6168999998</v>
      </c>
      <c r="VPT11">
        <v>-2391439.6168999998</v>
      </c>
      <c r="VPU11">
        <v>-2391439.6168999998</v>
      </c>
      <c r="VPV11">
        <v>-2391439.6168999998</v>
      </c>
      <c r="VPW11">
        <v>-2391439.6168999998</v>
      </c>
      <c r="VPX11">
        <v>-2391439.6168999998</v>
      </c>
      <c r="VPY11">
        <v>-2391439.6168999998</v>
      </c>
      <c r="VPZ11">
        <v>-2575176.1817999999</v>
      </c>
      <c r="VQA11">
        <v>-2575176.1817999999</v>
      </c>
      <c r="VQB11">
        <v>-2575176.1817999999</v>
      </c>
      <c r="VQC11">
        <v>-2575176.1817999999</v>
      </c>
      <c r="VQD11">
        <v>-2575176.1817999999</v>
      </c>
      <c r="VQE11">
        <v>-2575176.1817999999</v>
      </c>
      <c r="VQF11">
        <v>-2575176.1817999999</v>
      </c>
      <c r="VQG11">
        <v>-2575176.1817999999</v>
      </c>
      <c r="VQH11">
        <v>-2575176.1817999999</v>
      </c>
      <c r="VQI11">
        <v>-2575176.1817999999</v>
      </c>
      <c r="VQJ11">
        <v>-2575176.1817999999</v>
      </c>
      <c r="VQK11">
        <v>-2575507.7791800001</v>
      </c>
      <c r="VQL11">
        <v>-2575507.7791800001</v>
      </c>
      <c r="VQM11">
        <v>-2575507.7791800001</v>
      </c>
      <c r="VQN11">
        <v>-2575507.7791800001</v>
      </c>
      <c r="VQO11">
        <v>-2575507.7791800001</v>
      </c>
      <c r="VQP11">
        <v>-2575507.7791800001</v>
      </c>
      <c r="VQQ11">
        <v>-2575507.7791800001</v>
      </c>
      <c r="VQR11">
        <v>-2575507.7791800001</v>
      </c>
      <c r="VQS11">
        <v>-2575507.7791800001</v>
      </c>
      <c r="VQT11">
        <v>-2575507.7791800001</v>
      </c>
      <c r="VQU11">
        <v>-2575507.7791800001</v>
      </c>
      <c r="VQV11">
        <v>-2575176.1817999999</v>
      </c>
      <c r="VQW11">
        <v>-2575176.1817999999</v>
      </c>
      <c r="VQX11">
        <v>-2575176.1817999999</v>
      </c>
      <c r="VQY11">
        <v>-2575176.1817999999</v>
      </c>
      <c r="VQZ11">
        <v>-2575176.1817999999</v>
      </c>
      <c r="VRA11">
        <v>-2575176.1817999999</v>
      </c>
      <c r="VRB11">
        <v>-2575176.1817999999</v>
      </c>
      <c r="VRC11">
        <v>-2575176.1817999999</v>
      </c>
      <c r="VRD11">
        <v>-2575176.1817999999</v>
      </c>
      <c r="VRE11">
        <v>-2575176.1817999999</v>
      </c>
      <c r="VRF11">
        <v>-2575176.1817999999</v>
      </c>
      <c r="VRG11">
        <v>-2575507.7791800001</v>
      </c>
      <c r="VRH11">
        <v>-2575507.7791800001</v>
      </c>
      <c r="VRI11">
        <v>-2575507.7791800001</v>
      </c>
      <c r="VRJ11">
        <v>-2575507.7791800001</v>
      </c>
      <c r="VRK11">
        <v>-2575507.7791800001</v>
      </c>
      <c r="VRL11">
        <v>-2575507.7791800001</v>
      </c>
      <c r="VRM11">
        <v>-2575507.7791800001</v>
      </c>
      <c r="VRN11">
        <v>-2575507.7791800001</v>
      </c>
      <c r="VRO11">
        <v>-2575507.7791800001</v>
      </c>
      <c r="VRP11">
        <v>-2575507.7791800001</v>
      </c>
      <c r="VRQ11">
        <v>-2575507.7791800001</v>
      </c>
      <c r="VRR11">
        <v>-2844327.8027900001</v>
      </c>
      <c r="VRS11">
        <v>-2844327.8027900001</v>
      </c>
      <c r="VRT11">
        <v>-2844327.8027900001</v>
      </c>
      <c r="VRU11">
        <v>-2844327.8027900001</v>
      </c>
      <c r="VRV11">
        <v>-2844327.8027900001</v>
      </c>
      <c r="VRW11">
        <v>-2844327.8027900001</v>
      </c>
      <c r="VRX11">
        <v>-2844327.8027900001</v>
      </c>
      <c r="VRY11">
        <v>-2844327.8027900001</v>
      </c>
      <c r="VRZ11">
        <v>-2844327.8027900001</v>
      </c>
      <c r="VSA11">
        <v>-2844327.8027900001</v>
      </c>
      <c r="VSB11">
        <v>-2844327.8027900001</v>
      </c>
      <c r="VSC11">
        <v>-2844973.0949599999</v>
      </c>
      <c r="VSD11">
        <v>-2844973.0949599999</v>
      </c>
      <c r="VSE11">
        <v>-2844973.0949599999</v>
      </c>
      <c r="VSF11">
        <v>-2844973.0949599999</v>
      </c>
      <c r="VSG11">
        <v>-2844973.0949599999</v>
      </c>
      <c r="VSH11">
        <v>-2844973.0949599999</v>
      </c>
      <c r="VSI11">
        <v>-2844973.0949599999</v>
      </c>
      <c r="VSJ11">
        <v>-2844973.0949599999</v>
      </c>
      <c r="VSK11">
        <v>-2844973.0949599999</v>
      </c>
      <c r="VSL11">
        <v>-2844973.0949599999</v>
      </c>
      <c r="VSM11">
        <v>-2844973.0949599999</v>
      </c>
      <c r="VSN11">
        <v>-2844327.8027900001</v>
      </c>
      <c r="VSO11">
        <v>-2844327.8027900001</v>
      </c>
      <c r="VSP11">
        <v>-2844327.8027900001</v>
      </c>
      <c r="VSQ11">
        <v>-2844327.8027900001</v>
      </c>
      <c r="VSR11">
        <v>-2844327.8027900001</v>
      </c>
      <c r="VSS11">
        <v>-2844327.8027900001</v>
      </c>
      <c r="VST11">
        <v>-2844327.8027900001</v>
      </c>
      <c r="VSU11">
        <v>-2844327.8027900001</v>
      </c>
      <c r="VSV11">
        <v>-2844327.8027900001</v>
      </c>
      <c r="VSW11">
        <v>-2844327.8027900001</v>
      </c>
      <c r="VSX11">
        <v>-2844327.8027900001</v>
      </c>
      <c r="VSY11">
        <v>-2844973.0949599999</v>
      </c>
      <c r="VSZ11">
        <v>-2844973.0949599999</v>
      </c>
      <c r="VTA11">
        <v>-2844973.0949599999</v>
      </c>
      <c r="VTB11">
        <v>-2844973.0949599999</v>
      </c>
      <c r="VTC11">
        <v>-2844973.0949599999</v>
      </c>
      <c r="VTD11">
        <v>-2844973.0949599999</v>
      </c>
      <c r="VTE11">
        <v>-2844973.0949599999</v>
      </c>
      <c r="VTF11">
        <v>-2844973.0949599999</v>
      </c>
      <c r="VTG11">
        <v>-2844973.0949599999</v>
      </c>
      <c r="VTH11">
        <v>-2844973.0949599999</v>
      </c>
      <c r="VTI11">
        <v>-2844973.0949599999</v>
      </c>
      <c r="VTJ11">
        <v>-39935807.913599998</v>
      </c>
      <c r="VTK11">
        <v>-39935807.913599998</v>
      </c>
      <c r="VTL11">
        <v>-39935807.913599998</v>
      </c>
      <c r="VTM11">
        <v>-39935807.913599998</v>
      </c>
      <c r="VTN11">
        <v>-39935807.913599998</v>
      </c>
      <c r="VTO11">
        <v>-39935807.913599998</v>
      </c>
      <c r="VTP11">
        <v>-39935807.913599998</v>
      </c>
      <c r="VTQ11">
        <v>-39935807.913599998</v>
      </c>
      <c r="VTR11">
        <v>-39935807.913599998</v>
      </c>
      <c r="VTS11">
        <v>-39935807.913599998</v>
      </c>
      <c r="VTT11">
        <v>-39935807.913599998</v>
      </c>
      <c r="VTU11">
        <v>-39935807.913599998</v>
      </c>
      <c r="VTV11">
        <v>-39935807.913599998</v>
      </c>
      <c r="VTW11">
        <v>-39935807.913599998</v>
      </c>
      <c r="VTX11">
        <v>-39935807.913599998</v>
      </c>
      <c r="VTY11">
        <v>-39935807.913599998</v>
      </c>
      <c r="VTZ11">
        <v>-39935807.913599998</v>
      </c>
      <c r="VUA11">
        <v>-39935807.913599998</v>
      </c>
      <c r="VUB11">
        <v>-39935807.913599998</v>
      </c>
      <c r="VUC11">
        <v>-39935807.913599998</v>
      </c>
      <c r="VUD11">
        <v>-39935807.913599998</v>
      </c>
      <c r="VUE11">
        <v>-39935807.913599998</v>
      </c>
      <c r="VUF11">
        <v>-39935807.913599998</v>
      </c>
      <c r="VUG11">
        <v>-39935807.913599998</v>
      </c>
      <c r="VUH11">
        <v>-39935807.913599998</v>
      </c>
      <c r="VUI11">
        <v>-39935807.913599998</v>
      </c>
      <c r="VUJ11">
        <v>-39935807.913599998</v>
      </c>
      <c r="VUK11">
        <v>-39935807.913599998</v>
      </c>
      <c r="VUL11">
        <v>-39935807.913599998</v>
      </c>
      <c r="VUM11">
        <v>-39935807.913599998</v>
      </c>
      <c r="VUN11">
        <v>-39935807.913599998</v>
      </c>
      <c r="VUO11">
        <v>-39935807.913599998</v>
      </c>
      <c r="VUP11">
        <v>-39935807.913599998</v>
      </c>
      <c r="VUQ11">
        <v>-39935807.913599998</v>
      </c>
      <c r="VUR11">
        <v>-39935807.913599998</v>
      </c>
      <c r="VUS11">
        <v>-39935807.913599998</v>
      </c>
      <c r="VUT11">
        <v>-39935807.913599998</v>
      </c>
      <c r="VUU11">
        <v>-39935807.913599998</v>
      </c>
      <c r="VUV11">
        <v>-39935807.913599998</v>
      </c>
      <c r="VUW11">
        <v>-39935807.913599998</v>
      </c>
      <c r="VUX11">
        <v>-39935807.913599998</v>
      </c>
      <c r="VUY11">
        <v>-39935807.913599998</v>
      </c>
      <c r="VUZ11">
        <v>-39935807.913599998</v>
      </c>
      <c r="VVA11">
        <v>-39935807.913599998</v>
      </c>
      <c r="VVB11">
        <v>-60532242.637500003</v>
      </c>
      <c r="VVC11">
        <v>-60532242.637500003</v>
      </c>
      <c r="VVD11">
        <v>-60532242.637500003</v>
      </c>
      <c r="VVE11">
        <v>-60532242.637500003</v>
      </c>
      <c r="VVF11">
        <v>-60532242.637500003</v>
      </c>
      <c r="VVG11">
        <v>-60532242.637500003</v>
      </c>
      <c r="VVH11">
        <v>-60532242.637500003</v>
      </c>
      <c r="VVI11">
        <v>-60532242.637500003</v>
      </c>
      <c r="VVJ11">
        <v>-60532242.637500003</v>
      </c>
      <c r="VVK11">
        <v>-60532242.637500003</v>
      </c>
      <c r="VVL11">
        <v>-60532242.637500003</v>
      </c>
      <c r="VVM11">
        <v>-60532242.637500003</v>
      </c>
      <c r="VVN11">
        <v>-60532242.637500003</v>
      </c>
      <c r="VVO11">
        <v>-60532242.637500003</v>
      </c>
      <c r="VVP11">
        <v>-60532242.637500003</v>
      </c>
      <c r="VVQ11">
        <v>-60532242.637500003</v>
      </c>
      <c r="VVR11">
        <v>-60532242.637500003</v>
      </c>
      <c r="VVS11">
        <v>-60532242.637500003</v>
      </c>
      <c r="VVT11">
        <v>-60532242.637500003</v>
      </c>
      <c r="VVU11">
        <v>-60532242.637500003</v>
      </c>
      <c r="VVV11">
        <v>-60532242.637500003</v>
      </c>
      <c r="VVW11">
        <v>-60532242.637500003</v>
      </c>
      <c r="VVX11">
        <v>-60532242.637500003</v>
      </c>
      <c r="VVY11">
        <v>-60532242.637500003</v>
      </c>
      <c r="VVZ11">
        <v>-60532242.637500003</v>
      </c>
      <c r="VWA11">
        <v>-60532242.637500003</v>
      </c>
      <c r="VWB11">
        <v>-60532242.637500003</v>
      </c>
      <c r="VWC11">
        <v>-60532242.637500003</v>
      </c>
      <c r="VWD11">
        <v>-60532242.637500003</v>
      </c>
      <c r="VWE11">
        <v>-60532242.637500003</v>
      </c>
      <c r="VWF11">
        <v>-60532242.637500003</v>
      </c>
      <c r="VWG11">
        <v>-60532242.637500003</v>
      </c>
      <c r="VWH11">
        <v>-60532242.637500003</v>
      </c>
      <c r="VWI11">
        <v>-60532242.637500003</v>
      </c>
      <c r="VWJ11">
        <v>-60532242.637500003</v>
      </c>
      <c r="VWK11">
        <v>-60532242.637500003</v>
      </c>
      <c r="VWL11">
        <v>-60532242.637500003</v>
      </c>
      <c r="VWM11">
        <v>-60532242.637500003</v>
      </c>
      <c r="VWN11">
        <v>-60532242.637500003</v>
      </c>
      <c r="VWO11">
        <v>-60532242.637500003</v>
      </c>
      <c r="VWP11">
        <v>-60532242.637500003</v>
      </c>
      <c r="VWQ11">
        <v>-60532242.637500003</v>
      </c>
      <c r="VWR11">
        <v>-60532242.637500003</v>
      </c>
      <c r="VWS11">
        <v>-60532242.637500003</v>
      </c>
      <c r="VWT11">
        <v>-91751750.011299998</v>
      </c>
      <c r="VWU11">
        <v>-91751750.011299998</v>
      </c>
      <c r="VWV11">
        <v>-91751750.011299998</v>
      </c>
      <c r="VWW11">
        <v>-91751750.011299998</v>
      </c>
      <c r="VWX11">
        <v>-91751750.011299998</v>
      </c>
      <c r="VWY11">
        <v>-91751750.011299998</v>
      </c>
      <c r="VWZ11">
        <v>-91751750.011299998</v>
      </c>
      <c r="VXA11">
        <v>-91751750.011299998</v>
      </c>
      <c r="VXB11">
        <v>-91751750.011299998</v>
      </c>
      <c r="VXC11">
        <v>-91751750.011299998</v>
      </c>
      <c r="VXD11">
        <v>-91751750.011299998</v>
      </c>
      <c r="VXE11">
        <v>-91751750.011299998</v>
      </c>
      <c r="VXF11">
        <v>-91751750.011299998</v>
      </c>
      <c r="VXG11">
        <v>-91751750.011299998</v>
      </c>
      <c r="VXH11">
        <v>-91751750.011299998</v>
      </c>
      <c r="VXI11">
        <v>-91751750.011299998</v>
      </c>
      <c r="VXJ11">
        <v>-91751750.011299998</v>
      </c>
      <c r="VXK11">
        <v>-91751750.011299998</v>
      </c>
      <c r="VXL11">
        <v>-91751750.011299998</v>
      </c>
      <c r="VXM11">
        <v>-91751750.011299998</v>
      </c>
      <c r="VXN11">
        <v>-91751750.011299998</v>
      </c>
      <c r="VXO11">
        <v>-91751750.011299998</v>
      </c>
      <c r="VXP11">
        <v>-91751750.011299998</v>
      </c>
      <c r="VXQ11">
        <v>-91751750.011299998</v>
      </c>
      <c r="VXR11">
        <v>-91751750.011299998</v>
      </c>
      <c r="VXS11">
        <v>-91751750.011299998</v>
      </c>
      <c r="VXT11">
        <v>-91751750.011299998</v>
      </c>
      <c r="VXU11">
        <v>-91751750.011299998</v>
      </c>
      <c r="VXV11">
        <v>-91751750.011299998</v>
      </c>
      <c r="VXW11">
        <v>-91751750.011299998</v>
      </c>
      <c r="VXX11">
        <v>-91751750.011299998</v>
      </c>
      <c r="VXY11">
        <v>-91751750.011299998</v>
      </c>
      <c r="VXZ11">
        <v>-91751750.011299998</v>
      </c>
      <c r="VYA11">
        <v>-91751750.011299998</v>
      </c>
      <c r="VYB11">
        <v>-91751750.011299998</v>
      </c>
      <c r="VYC11">
        <v>-91751750.011299998</v>
      </c>
      <c r="VYD11">
        <v>-91751750.011299998</v>
      </c>
      <c r="VYE11">
        <v>-91751750.011299998</v>
      </c>
      <c r="VYF11">
        <v>-91751750.011299998</v>
      </c>
      <c r="VYG11">
        <v>-91751750.011299998</v>
      </c>
      <c r="VYH11">
        <v>-91751750.011299998</v>
      </c>
      <c r="VYI11">
        <v>-91751750.011299998</v>
      </c>
      <c r="VYJ11">
        <v>-91751750.011299998</v>
      </c>
      <c r="VYK11">
        <v>-91751750.011299998</v>
      </c>
      <c r="VYL11">
        <v>-39935807.913599998</v>
      </c>
      <c r="VYM11">
        <v>-39935807.913599998</v>
      </c>
      <c r="VYN11">
        <v>-39935807.913599998</v>
      </c>
      <c r="VYO11">
        <v>-39935807.913599998</v>
      </c>
      <c r="VYP11">
        <v>-39935807.913599998</v>
      </c>
      <c r="VYQ11">
        <v>-39935807.913599998</v>
      </c>
      <c r="VYR11">
        <v>-39935807.913599998</v>
      </c>
      <c r="VYS11">
        <v>-39935807.913599998</v>
      </c>
      <c r="VYT11">
        <v>-39935807.913599998</v>
      </c>
      <c r="VYU11">
        <v>-39935807.913599998</v>
      </c>
      <c r="VYV11">
        <v>-39935807.913599998</v>
      </c>
      <c r="VYW11">
        <v>-39935807.913599998</v>
      </c>
      <c r="VYX11">
        <v>-39935807.913599998</v>
      </c>
      <c r="VYY11">
        <v>-39935807.913599998</v>
      </c>
      <c r="VYZ11">
        <v>-39935807.913599998</v>
      </c>
      <c r="VZA11">
        <v>-39935807.913599998</v>
      </c>
      <c r="VZB11">
        <v>-39935807.913599998</v>
      </c>
      <c r="VZC11">
        <v>-39935807.913599998</v>
      </c>
      <c r="VZD11">
        <v>-39935807.913599998</v>
      </c>
      <c r="VZE11">
        <v>-39935807.913599998</v>
      </c>
      <c r="VZF11">
        <v>-39935807.913599998</v>
      </c>
      <c r="VZG11">
        <v>-39935807.913599998</v>
      </c>
      <c r="VZH11">
        <v>-39935807.913599998</v>
      </c>
      <c r="VZI11">
        <v>-39935807.913599998</v>
      </c>
      <c r="VZJ11">
        <v>-39935807.913599998</v>
      </c>
      <c r="VZK11">
        <v>-39935807.913599998</v>
      </c>
      <c r="VZL11">
        <v>-39935807.913599998</v>
      </c>
      <c r="VZM11">
        <v>-39935807.913599998</v>
      </c>
      <c r="VZN11">
        <v>-39935807.913599998</v>
      </c>
      <c r="VZO11">
        <v>-39935807.913599998</v>
      </c>
      <c r="VZP11">
        <v>-39935807.913599998</v>
      </c>
      <c r="VZQ11">
        <v>-39935807.913599998</v>
      </c>
      <c r="VZR11">
        <v>-39935807.913599998</v>
      </c>
      <c r="VZS11">
        <v>-39935807.913599998</v>
      </c>
      <c r="VZT11">
        <v>-39935807.913599998</v>
      </c>
      <c r="VZU11">
        <v>-39935807.913599998</v>
      </c>
      <c r="VZV11">
        <v>-39935807.913599998</v>
      </c>
      <c r="VZW11">
        <v>-39935807.913599998</v>
      </c>
      <c r="VZX11">
        <v>-39935807.913599998</v>
      </c>
      <c r="VZY11">
        <v>-39935807.913599998</v>
      </c>
      <c r="VZZ11">
        <v>-39935807.913599998</v>
      </c>
      <c r="WAA11">
        <v>-39935807.913599998</v>
      </c>
      <c r="WAB11">
        <v>-39935807.913599998</v>
      </c>
      <c r="WAC11">
        <v>-39935807.913599998</v>
      </c>
      <c r="WAD11">
        <v>-60532242.637500003</v>
      </c>
      <c r="WAE11">
        <v>-60532242.637500003</v>
      </c>
      <c r="WAF11">
        <v>-60532242.637500003</v>
      </c>
      <c r="WAG11">
        <v>-60532242.637500003</v>
      </c>
      <c r="WAH11">
        <v>-60532242.637500003</v>
      </c>
      <c r="WAI11">
        <v>-60532242.637500003</v>
      </c>
      <c r="WAJ11">
        <v>-60532242.637500003</v>
      </c>
      <c r="WAK11">
        <v>-60532242.637500003</v>
      </c>
      <c r="WAL11">
        <v>-60532242.637500003</v>
      </c>
      <c r="WAM11">
        <v>-60532242.637500003</v>
      </c>
      <c r="WAN11">
        <v>-60532242.637500003</v>
      </c>
      <c r="WAO11">
        <v>-60532242.637500003</v>
      </c>
      <c r="WAP11">
        <v>-60532242.637500003</v>
      </c>
      <c r="WAQ11">
        <v>-60532242.637500003</v>
      </c>
      <c r="WAR11">
        <v>-60532242.637500003</v>
      </c>
      <c r="WAS11">
        <v>-60532242.637500003</v>
      </c>
      <c r="WAT11">
        <v>-60532242.637500003</v>
      </c>
      <c r="WAU11">
        <v>-60532242.637500003</v>
      </c>
      <c r="WAV11">
        <v>-60532242.637500003</v>
      </c>
      <c r="WAW11">
        <v>-60532242.637500003</v>
      </c>
      <c r="WAX11">
        <v>-60532242.637500003</v>
      </c>
      <c r="WAY11">
        <v>-60532242.637500003</v>
      </c>
      <c r="WAZ11">
        <v>-60532242.637500003</v>
      </c>
      <c r="WBA11">
        <v>-60532242.637500003</v>
      </c>
      <c r="WBB11">
        <v>-60532242.637500003</v>
      </c>
      <c r="WBC11">
        <v>-60532242.637500003</v>
      </c>
      <c r="WBD11">
        <v>-60532242.637500003</v>
      </c>
      <c r="WBE11">
        <v>-60532242.637500003</v>
      </c>
      <c r="WBF11">
        <v>-60532242.637500003</v>
      </c>
      <c r="WBG11">
        <v>-60532242.637500003</v>
      </c>
      <c r="WBH11">
        <v>-60532242.637500003</v>
      </c>
      <c r="WBI11">
        <v>-60532242.637500003</v>
      </c>
      <c r="WBJ11">
        <v>-60532242.637500003</v>
      </c>
      <c r="WBK11">
        <v>-60532242.637500003</v>
      </c>
      <c r="WBL11">
        <v>-60532242.637500003</v>
      </c>
      <c r="WBM11">
        <v>-60532242.637500003</v>
      </c>
      <c r="WBN11">
        <v>-60532242.637500003</v>
      </c>
      <c r="WBO11">
        <v>-60532242.637500003</v>
      </c>
      <c r="WBP11">
        <v>-60532242.637500003</v>
      </c>
      <c r="WBQ11">
        <v>-60532242.637500003</v>
      </c>
      <c r="WBR11">
        <v>-60532242.637500003</v>
      </c>
      <c r="WBS11">
        <v>-60532242.637500003</v>
      </c>
      <c r="WBT11">
        <v>-60532242.637500003</v>
      </c>
      <c r="WBU11">
        <v>-60532242.637500003</v>
      </c>
      <c r="WBV11">
        <v>-91751750.011299998</v>
      </c>
      <c r="WBW11">
        <v>-91751750.011299998</v>
      </c>
      <c r="WBX11">
        <v>-91751750.011299998</v>
      </c>
      <c r="WBY11">
        <v>-91751750.011299998</v>
      </c>
      <c r="WBZ11">
        <v>-91751750.011299998</v>
      </c>
      <c r="WCA11">
        <v>-91751750.011299998</v>
      </c>
      <c r="WCB11">
        <v>-91751750.011299998</v>
      </c>
      <c r="WCC11">
        <v>-91751750.011299998</v>
      </c>
      <c r="WCD11">
        <v>-91751750.011299998</v>
      </c>
      <c r="WCE11">
        <v>-91751750.011299998</v>
      </c>
      <c r="WCF11">
        <v>-91751750.011299998</v>
      </c>
      <c r="WCG11">
        <v>-91751750.011299998</v>
      </c>
      <c r="WCH11">
        <v>-91751750.011299998</v>
      </c>
      <c r="WCI11">
        <v>-91751750.011299998</v>
      </c>
      <c r="WCJ11">
        <v>-91751750.011299998</v>
      </c>
      <c r="WCK11">
        <v>-91751750.011299998</v>
      </c>
      <c r="WCL11">
        <v>-91751750.011299998</v>
      </c>
      <c r="WCM11">
        <v>-91751750.011299998</v>
      </c>
      <c r="WCN11">
        <v>-91751750.011299998</v>
      </c>
      <c r="WCO11">
        <v>-91751750.011299998</v>
      </c>
      <c r="WCP11">
        <v>-91751750.011299998</v>
      </c>
      <c r="WCQ11">
        <v>-91751750.011299998</v>
      </c>
      <c r="WCR11">
        <v>-91751750.011299998</v>
      </c>
      <c r="WCS11">
        <v>-91751750.011299998</v>
      </c>
      <c r="WCT11">
        <v>-91751750.011299998</v>
      </c>
      <c r="WCU11">
        <v>-91751750.011299998</v>
      </c>
      <c r="WCV11">
        <v>-91751750.011299998</v>
      </c>
      <c r="WCW11">
        <v>-91751750.011299998</v>
      </c>
      <c r="WCX11">
        <v>-91751750.011299998</v>
      </c>
      <c r="WCY11">
        <v>-91751750.011299998</v>
      </c>
      <c r="WCZ11">
        <v>-91751750.011299998</v>
      </c>
      <c r="WDA11">
        <v>-91751750.011299998</v>
      </c>
      <c r="WDB11">
        <v>-91751750.011299998</v>
      </c>
      <c r="WDC11">
        <v>-91751750.011299998</v>
      </c>
      <c r="WDD11">
        <v>-91751750.011299998</v>
      </c>
      <c r="WDE11">
        <v>-91751750.011299998</v>
      </c>
      <c r="WDF11">
        <v>-91751750.011299998</v>
      </c>
      <c r="WDG11">
        <v>-91751750.011299998</v>
      </c>
      <c r="WDH11">
        <v>-91751750.011299998</v>
      </c>
      <c r="WDI11">
        <v>-91751750.011299998</v>
      </c>
      <c r="WDJ11">
        <v>-91751750.011299998</v>
      </c>
      <c r="WDK11">
        <v>-91751750.011299998</v>
      </c>
      <c r="WDL11">
        <v>-91751750.011299998</v>
      </c>
      <c r="WDM11">
        <v>-91751750.011299998</v>
      </c>
      <c r="WDN11">
        <v>-577201.01510600001</v>
      </c>
      <c r="WDO11">
        <v>-541360.68800900003</v>
      </c>
      <c r="WDP11">
        <v>-517667.103413</v>
      </c>
      <c r="WDQ11">
        <v>-505803.03736800002</v>
      </c>
      <c r="WDR11">
        <v>-505311.90711500001</v>
      </c>
      <c r="WDS11">
        <v>-515416.16084299999</v>
      </c>
      <c r="WDT11">
        <v>-534784.63293900003</v>
      </c>
      <c r="WDU11">
        <v>-561290.38154800003</v>
      </c>
      <c r="WDV11">
        <v>-591844.17789499997</v>
      </c>
      <c r="WDW11">
        <v>-622603.522703</v>
      </c>
      <c r="WDX11">
        <v>-648389.14044700004</v>
      </c>
      <c r="WDY11">
        <v>-575362.83703599998</v>
      </c>
      <c r="WDZ11">
        <v>-538765.17012100003</v>
      </c>
      <c r="WEA11">
        <v>-514086.67863899999</v>
      </c>
      <c r="WEB11">
        <v>-500951.53888900002</v>
      </c>
      <c r="WEC11">
        <v>-498837.71228099999</v>
      </c>
      <c r="WED11">
        <v>-506903.11523699999</v>
      </c>
      <c r="WEE11">
        <v>-523768.44469099998</v>
      </c>
      <c r="WEF11">
        <v>-547299.56293200003</v>
      </c>
      <c r="WEG11">
        <v>-576311.68014900002</v>
      </c>
      <c r="WEH11">
        <v>-608689.17950099998</v>
      </c>
      <c r="WEI11">
        <v>-623813.27913000004</v>
      </c>
      <c r="WEJ11">
        <v>-577201.01510600001</v>
      </c>
      <c r="WEK11">
        <v>-538820.14466800005</v>
      </c>
      <c r="WEL11">
        <v>-514104.79345200001</v>
      </c>
      <c r="WEM11">
        <v>-503456.62741800002</v>
      </c>
      <c r="WEN11">
        <v>-505103.83377899998</v>
      </c>
      <c r="WEO11">
        <v>-518721.55855100002</v>
      </c>
      <c r="WEP11">
        <v>-541378.71270599996</v>
      </c>
      <c r="WEQ11">
        <v>-569342.13777899998</v>
      </c>
      <c r="WER11">
        <v>-603014.70031600003</v>
      </c>
      <c r="WES11">
        <v>-631834.01263000001</v>
      </c>
      <c r="WET11">
        <v>-648389.14044700004</v>
      </c>
      <c r="WEU11">
        <v>-575362.83703599998</v>
      </c>
      <c r="WEV11">
        <v>-535777.83574999997</v>
      </c>
      <c r="WEW11">
        <v>-510114.56473300001</v>
      </c>
      <c r="WEX11">
        <v>-498152.62176000001</v>
      </c>
      <c r="WEY11">
        <v>-498114.66222400003</v>
      </c>
      <c r="WEZ11">
        <v>-510248.02360299998</v>
      </c>
      <c r="WFA11">
        <v>-530769.74801099999</v>
      </c>
      <c r="WFB11">
        <v>-563505.69364199997</v>
      </c>
      <c r="WFC11">
        <v>-595881.825985</v>
      </c>
      <c r="WFD11">
        <v>-614661.11936799996</v>
      </c>
      <c r="WFE11">
        <v>-623813.27913000004</v>
      </c>
      <c r="WFF11">
        <v>-873942.16654300003</v>
      </c>
      <c r="WFG11">
        <v>-819225.61611900001</v>
      </c>
      <c r="WFH11">
        <v>-782801.40671999997</v>
      </c>
      <c r="WFI11">
        <v>-764158.06732599996</v>
      </c>
      <c r="WFJ11">
        <v>-762569.27732300002</v>
      </c>
      <c r="WFK11">
        <v>-776822.64445899997</v>
      </c>
      <c r="WFL11">
        <v>-804875.15077099996</v>
      </c>
      <c r="WFM11">
        <v>-843498.92965900002</v>
      </c>
      <c r="WFN11">
        <v>-888045.22094899998</v>
      </c>
      <c r="WFO11">
        <v>-932763.24119800003</v>
      </c>
      <c r="WFP11">
        <v>-969988.07415799994</v>
      </c>
      <c r="WFQ11">
        <v>-870265.81040299998</v>
      </c>
      <c r="WFR11">
        <v>-814034.580342</v>
      </c>
      <c r="WFS11">
        <v>-775640.55717199994</v>
      </c>
      <c r="WFT11">
        <v>-754455.07036899996</v>
      </c>
      <c r="WFU11">
        <v>-749620.88765499997</v>
      </c>
      <c r="WFV11">
        <v>-759796.55324799998</v>
      </c>
      <c r="WFW11">
        <v>-782842.77427499997</v>
      </c>
      <c r="WFX11">
        <v>-815517.29242700001</v>
      </c>
      <c r="WFY11">
        <v>-855808.26298100001</v>
      </c>
      <c r="WFZ11">
        <v>-900344.39095200005</v>
      </c>
      <c r="WGA11">
        <v>-920836.35152499995</v>
      </c>
      <c r="WGB11">
        <v>-873942.16654300003</v>
      </c>
      <c r="WGC11">
        <v>-815344.59615700005</v>
      </c>
      <c r="WGD11">
        <v>-777317.18696600001</v>
      </c>
      <c r="WGE11">
        <v>-760458.688387</v>
      </c>
      <c r="WGF11">
        <v>-762023.81921500002</v>
      </c>
      <c r="WGG11">
        <v>-781426.96656800003</v>
      </c>
      <c r="WGH11">
        <v>-814347.31611200003</v>
      </c>
      <c r="WGI11">
        <v>-855144.77668600006</v>
      </c>
      <c r="WGJ11">
        <v>-904215.54870299995</v>
      </c>
      <c r="WGK11">
        <v>-946086.41174899996</v>
      </c>
      <c r="WGL11">
        <v>-969988.07415799994</v>
      </c>
      <c r="WGM11">
        <v>-870265.81040299998</v>
      </c>
      <c r="WGN11">
        <v>-809439.15439000004</v>
      </c>
      <c r="WGO11">
        <v>-769444.71719800006</v>
      </c>
      <c r="WGP11">
        <v>-749915.72692299995</v>
      </c>
      <c r="WGQ11">
        <v>-747905.01340199995</v>
      </c>
      <c r="WGR11">
        <v>-763878.602297</v>
      </c>
      <c r="WGS11">
        <v>-792211.48399099999</v>
      </c>
      <c r="WGT11">
        <v>-837653.79219099996</v>
      </c>
      <c r="WGU11">
        <v>-882559.99886299996</v>
      </c>
      <c r="WGV11">
        <v>-908434.72496999998</v>
      </c>
      <c r="WGW11">
        <v>-920836.35152499995</v>
      </c>
      <c r="WGX11">
        <v>-1322800.2912399999</v>
      </c>
      <c r="WGY11">
        <v>-1239082.7083999999</v>
      </c>
      <c r="WGZ11">
        <v>-1182854.39463</v>
      </c>
      <c r="WHA11">
        <v>-1153278.9379199999</v>
      </c>
      <c r="WHB11">
        <v>-1149187.0374</v>
      </c>
      <c r="WHC11">
        <v>-1168673.47853</v>
      </c>
      <c r="WHD11">
        <v>-1208590.9839300001</v>
      </c>
      <c r="WHE11">
        <v>-1264038.90619</v>
      </c>
      <c r="WHF11">
        <v>-1328038.0599499999</v>
      </c>
      <c r="WHG11">
        <v>-1392018.1703300001</v>
      </c>
      <c r="WHH11">
        <v>-1444731.27663</v>
      </c>
      <c r="WHI11">
        <v>-1315447.5789600001</v>
      </c>
      <c r="WHJ11">
        <v>-1228700.6368499999</v>
      </c>
      <c r="WHK11">
        <v>-1168532.6955299999</v>
      </c>
      <c r="WHL11">
        <v>-1133872.94401</v>
      </c>
      <c r="WHM11">
        <v>-1123290.2580599999</v>
      </c>
      <c r="WHN11">
        <v>-1134621.2960999999</v>
      </c>
      <c r="WHO11">
        <v>-1164526.2309399999</v>
      </c>
      <c r="WHP11">
        <v>-1208075.63173</v>
      </c>
      <c r="WHQ11">
        <v>-1261788.48116</v>
      </c>
      <c r="WHR11">
        <v>-1320225.83712</v>
      </c>
      <c r="WHS11">
        <v>-1346427.83136</v>
      </c>
      <c r="WHT11">
        <v>-1322800.2912399999</v>
      </c>
      <c r="WHU11">
        <v>-1233139.8288199999</v>
      </c>
      <c r="WHV11">
        <v>-1174372.8623500001</v>
      </c>
      <c r="WHW11">
        <v>-1147386.79535</v>
      </c>
      <c r="WHX11">
        <v>-1147901.4117699999</v>
      </c>
      <c r="WHY11">
        <v>-1174843.05314</v>
      </c>
      <c r="WHZ11">
        <v>-1221905.6116500001</v>
      </c>
      <c r="WIA11">
        <v>-1280576.81235</v>
      </c>
      <c r="WIB11">
        <v>-1351029.2935500001</v>
      </c>
      <c r="WIC11">
        <v>-1410880.1298799999</v>
      </c>
      <c r="WID11">
        <v>-1444731.27663</v>
      </c>
      <c r="WIE11">
        <v>-1315447.5789600001</v>
      </c>
      <c r="WIF11">
        <v>-1221600.55587</v>
      </c>
      <c r="WIG11">
        <v>-1158791.6383199999</v>
      </c>
      <c r="WIH11">
        <v>-1126399.5336199999</v>
      </c>
      <c r="WII11">
        <v>-1119451.4061799999</v>
      </c>
      <c r="WIJ11">
        <v>-1138835.49869</v>
      </c>
      <c r="WIK11">
        <v>-1176243.29131</v>
      </c>
      <c r="WIL11">
        <v>-1236779.6971100001</v>
      </c>
      <c r="WIM11">
        <v>-1296521.5796000001</v>
      </c>
      <c r="WIN11">
        <v>-1330567.91108</v>
      </c>
      <c r="WIO11">
        <v>-1346427.83136</v>
      </c>
      <c r="WIP11">
        <v>-248740.47790200001</v>
      </c>
      <c r="WIQ11">
        <v>-248740.47790200001</v>
      </c>
      <c r="WIR11">
        <v>-248740.47790200001</v>
      </c>
      <c r="WIS11">
        <v>-248740.47790200001</v>
      </c>
      <c r="WIT11">
        <v>-248740.47790200001</v>
      </c>
      <c r="WIU11">
        <v>-248740.47790200001</v>
      </c>
      <c r="WIV11">
        <v>-248740.47790200001</v>
      </c>
      <c r="WIW11">
        <v>-248740.47790200001</v>
      </c>
      <c r="WIX11">
        <v>-248740.47790200001</v>
      </c>
      <c r="WIY11">
        <v>-248740.47790200001</v>
      </c>
      <c r="WIZ11">
        <v>-248740.47790200001</v>
      </c>
      <c r="WJA11">
        <v>-248798.637571</v>
      </c>
      <c r="WJB11">
        <v>-248798.637571</v>
      </c>
      <c r="WJC11">
        <v>-248798.637571</v>
      </c>
      <c r="WJD11">
        <v>-248798.637571</v>
      </c>
      <c r="WJE11">
        <v>-248798.637571</v>
      </c>
      <c r="WJF11">
        <v>-248798.637571</v>
      </c>
      <c r="WJG11">
        <v>-248798.637571</v>
      </c>
      <c r="WJH11">
        <v>-248798.637571</v>
      </c>
      <c r="WJI11">
        <v>-248798.637571</v>
      </c>
      <c r="WJJ11">
        <v>-248798.637571</v>
      </c>
      <c r="WJK11">
        <v>-248798.637571</v>
      </c>
      <c r="WJL11">
        <v>-248740.47790200001</v>
      </c>
      <c r="WJM11">
        <v>-248740.47790200001</v>
      </c>
      <c r="WJN11">
        <v>-248740.47790200001</v>
      </c>
      <c r="WJO11">
        <v>-248740.47790200001</v>
      </c>
      <c r="WJP11">
        <v>-248740.47790200001</v>
      </c>
      <c r="WJQ11">
        <v>-248740.47790200001</v>
      </c>
      <c r="WJR11">
        <v>-248740.47790200001</v>
      </c>
      <c r="WJS11">
        <v>-248740.47790200001</v>
      </c>
      <c r="WJT11">
        <v>-248740.47790200001</v>
      </c>
      <c r="WJU11">
        <v>-248740.47790200001</v>
      </c>
      <c r="WJV11">
        <v>-248740.47790200001</v>
      </c>
      <c r="WJW11">
        <v>-248798.637571</v>
      </c>
      <c r="WJX11">
        <v>-248798.637571</v>
      </c>
      <c r="WJY11">
        <v>-248798.637571</v>
      </c>
      <c r="WJZ11">
        <v>-248798.637571</v>
      </c>
      <c r="WKA11">
        <v>-248798.637571</v>
      </c>
      <c r="WKB11">
        <v>-248798.637571</v>
      </c>
      <c r="WKC11">
        <v>-248798.637571</v>
      </c>
      <c r="WKD11">
        <v>-248798.637571</v>
      </c>
      <c r="WKE11">
        <v>-248798.637571</v>
      </c>
      <c r="WKF11">
        <v>-248798.637571</v>
      </c>
      <c r="WKG11">
        <v>-248798.637571</v>
      </c>
      <c r="WKH11">
        <v>-365259.29563900002</v>
      </c>
      <c r="WKI11">
        <v>-365259.29563900002</v>
      </c>
      <c r="WKJ11">
        <v>-365259.29563900002</v>
      </c>
      <c r="WKK11">
        <v>-365259.29563900002</v>
      </c>
      <c r="WKL11">
        <v>-365259.29563900002</v>
      </c>
      <c r="WKM11">
        <v>-365259.29563900002</v>
      </c>
      <c r="WKN11">
        <v>-365259.29563900002</v>
      </c>
      <c r="WKO11">
        <v>-365259.29563900002</v>
      </c>
      <c r="WKP11">
        <v>-365259.29563900002</v>
      </c>
      <c r="WKQ11">
        <v>-365259.29563900002</v>
      </c>
      <c r="WKR11">
        <v>-365259.29563900002</v>
      </c>
      <c r="WKS11">
        <v>-365369.65670300002</v>
      </c>
      <c r="WKT11">
        <v>-365369.65670300002</v>
      </c>
      <c r="WKU11">
        <v>-365369.65670300002</v>
      </c>
      <c r="WKV11">
        <v>-365369.65670300002</v>
      </c>
      <c r="WKW11">
        <v>-365369.65670300002</v>
      </c>
      <c r="WKX11">
        <v>-365369.65670300002</v>
      </c>
      <c r="WKY11">
        <v>-365369.65670300002</v>
      </c>
      <c r="WKZ11">
        <v>-365369.65670300002</v>
      </c>
      <c r="WLA11">
        <v>-365369.65670300002</v>
      </c>
      <c r="WLB11">
        <v>-365369.65670300002</v>
      </c>
      <c r="WLC11">
        <v>-365369.65670300002</v>
      </c>
      <c r="WLD11">
        <v>-365259.29563900002</v>
      </c>
      <c r="WLE11">
        <v>-365259.29563900002</v>
      </c>
      <c r="WLF11">
        <v>-365259.29563900002</v>
      </c>
      <c r="WLG11">
        <v>-365259.29563900002</v>
      </c>
      <c r="WLH11">
        <v>-365259.29563900002</v>
      </c>
      <c r="WLI11">
        <v>-365259.29563900002</v>
      </c>
      <c r="WLJ11">
        <v>-365259.29563900002</v>
      </c>
      <c r="WLK11">
        <v>-365259.29563900002</v>
      </c>
      <c r="WLL11">
        <v>-365259.29563900002</v>
      </c>
      <c r="WLM11">
        <v>-365259.29563900002</v>
      </c>
      <c r="WLN11">
        <v>-365259.29563900002</v>
      </c>
      <c r="WLO11">
        <v>-365369.65670300002</v>
      </c>
      <c r="WLP11">
        <v>-365369.65670300002</v>
      </c>
      <c r="WLQ11">
        <v>-365369.65670300002</v>
      </c>
      <c r="WLR11">
        <v>-365369.65670300002</v>
      </c>
      <c r="WLS11">
        <v>-365369.65670300002</v>
      </c>
      <c r="WLT11">
        <v>-365369.65670300002</v>
      </c>
      <c r="WLU11">
        <v>-365369.65670300002</v>
      </c>
      <c r="WLV11">
        <v>-365369.65670300002</v>
      </c>
      <c r="WLW11">
        <v>-365369.65670300002</v>
      </c>
      <c r="WLX11">
        <v>-365369.65670300002</v>
      </c>
      <c r="WLY11">
        <v>-365369.65670300002</v>
      </c>
      <c r="WLZ11">
        <v>-528409.19520299998</v>
      </c>
      <c r="WMA11">
        <v>-528409.19520299998</v>
      </c>
      <c r="WMB11">
        <v>-528409.19520299998</v>
      </c>
      <c r="WMC11">
        <v>-528409.19520299998</v>
      </c>
      <c r="WMD11">
        <v>-528409.19520299998</v>
      </c>
      <c r="WME11">
        <v>-528409.19520299998</v>
      </c>
      <c r="WMF11">
        <v>-528409.19520299998</v>
      </c>
      <c r="WMG11">
        <v>-528409.19520299998</v>
      </c>
      <c r="WMH11">
        <v>-528409.19520299998</v>
      </c>
      <c r="WMI11">
        <v>-528409.19520299998</v>
      </c>
      <c r="WMJ11">
        <v>-528409.19520299998</v>
      </c>
      <c r="WMK11">
        <v>-528623.959057</v>
      </c>
      <c r="WML11">
        <v>-528623.959057</v>
      </c>
      <c r="WMM11">
        <v>-528623.959057</v>
      </c>
      <c r="WMN11">
        <v>-528623.959057</v>
      </c>
      <c r="WMO11">
        <v>-528623.959057</v>
      </c>
      <c r="WMP11">
        <v>-528623.959057</v>
      </c>
      <c r="WMQ11">
        <v>-528623.959057</v>
      </c>
      <c r="WMR11">
        <v>-528623.959057</v>
      </c>
      <c r="WMS11">
        <v>-528623.959057</v>
      </c>
      <c r="WMT11">
        <v>-528623.959057</v>
      </c>
      <c r="WMU11">
        <v>-528623.959057</v>
      </c>
      <c r="WMV11">
        <v>-528409.19520299998</v>
      </c>
      <c r="WMW11">
        <v>-528409.19520299998</v>
      </c>
      <c r="WMX11">
        <v>-528409.19520299998</v>
      </c>
      <c r="WMY11">
        <v>-528409.19520299998</v>
      </c>
      <c r="WMZ11">
        <v>-528409.19520299998</v>
      </c>
      <c r="WNA11">
        <v>-528409.19520299998</v>
      </c>
      <c r="WNB11">
        <v>-528409.19520299998</v>
      </c>
      <c r="WNC11">
        <v>-528409.19520299998</v>
      </c>
      <c r="WND11">
        <v>-528409.19520299998</v>
      </c>
      <c r="WNE11">
        <v>-528409.19520299998</v>
      </c>
      <c r="WNF11">
        <v>-528409.19520299998</v>
      </c>
      <c r="WNG11">
        <v>-528623.959057</v>
      </c>
      <c r="WNH11">
        <v>-528623.959057</v>
      </c>
      <c r="WNI11">
        <v>-528623.959057</v>
      </c>
      <c r="WNJ11">
        <v>-528623.959057</v>
      </c>
      <c r="WNK11">
        <v>-528623.959057</v>
      </c>
      <c r="WNL11">
        <v>-528623.959057</v>
      </c>
      <c r="WNM11">
        <v>-528623.959057</v>
      </c>
      <c r="WNN11">
        <v>-528623.959057</v>
      </c>
      <c r="WNO11">
        <v>-528623.959057</v>
      </c>
      <c r="WNP11">
        <v>-528623.959057</v>
      </c>
      <c r="WNQ11">
        <v>-528623.959057</v>
      </c>
      <c r="WNR11">
        <v>-32310.9381178</v>
      </c>
      <c r="WNS11">
        <v>-32310.9381178</v>
      </c>
      <c r="WNT11">
        <v>-32310.9381178</v>
      </c>
      <c r="WNU11">
        <v>-32310.9381178</v>
      </c>
      <c r="WNV11">
        <v>-32310.9381178</v>
      </c>
      <c r="WNW11">
        <v>-32310.9381178</v>
      </c>
      <c r="WNX11">
        <v>-32310.9381178</v>
      </c>
      <c r="WNY11">
        <v>-32310.9381178</v>
      </c>
      <c r="WNZ11">
        <v>-32310.9381178</v>
      </c>
      <c r="WOA11">
        <v>-32310.9381178</v>
      </c>
      <c r="WOB11">
        <v>-32310.9381178</v>
      </c>
      <c r="WOC11">
        <v>-32310.9381178</v>
      </c>
      <c r="WOD11">
        <v>-32310.9381178</v>
      </c>
      <c r="WOE11">
        <v>-32310.9381178</v>
      </c>
      <c r="WOF11">
        <v>-32310.9381178</v>
      </c>
      <c r="WOG11">
        <v>-32310.9381178</v>
      </c>
      <c r="WOH11">
        <v>-32310.9381178</v>
      </c>
      <c r="WOI11">
        <v>-32310.9381178</v>
      </c>
      <c r="WOJ11">
        <v>-32310.9381178</v>
      </c>
      <c r="WOK11">
        <v>-32310.9381178</v>
      </c>
      <c r="WOL11">
        <v>-32310.9381178</v>
      </c>
      <c r="WOM11">
        <v>-32310.9381178</v>
      </c>
      <c r="WON11">
        <v>-32310.9381178</v>
      </c>
      <c r="WOO11">
        <v>-32310.9381178</v>
      </c>
      <c r="WOP11">
        <v>-32310.9381178</v>
      </c>
      <c r="WOQ11">
        <v>-32310.9381178</v>
      </c>
      <c r="WOR11">
        <v>-32310.9381178</v>
      </c>
      <c r="WOS11">
        <v>-32310.9381178</v>
      </c>
      <c r="WOT11">
        <v>-32310.9381178</v>
      </c>
      <c r="WOU11">
        <v>-32310.9381178</v>
      </c>
      <c r="WOV11">
        <v>-32310.9381178</v>
      </c>
      <c r="WOW11">
        <v>-32310.9381178</v>
      </c>
      <c r="WOX11">
        <v>-32310.9381178</v>
      </c>
      <c r="WOY11">
        <v>-32310.9381178</v>
      </c>
      <c r="WOZ11">
        <v>-32310.9381178</v>
      </c>
      <c r="WPA11">
        <v>-32310.9381178</v>
      </c>
      <c r="WPB11">
        <v>-32310.9381178</v>
      </c>
      <c r="WPC11">
        <v>-32310.9381178</v>
      </c>
      <c r="WPD11">
        <v>-32310.9381178</v>
      </c>
      <c r="WPE11">
        <v>-32310.9381178</v>
      </c>
      <c r="WPF11">
        <v>-32310.9381178</v>
      </c>
      <c r="WPG11">
        <v>-32310.9381178</v>
      </c>
      <c r="WPH11">
        <v>-32310.9381178</v>
      </c>
      <c r="WPI11">
        <v>-32310.9381178</v>
      </c>
      <c r="WPJ11">
        <v>-62379.636803499998</v>
      </c>
      <c r="WPK11">
        <v>-62379.636803499998</v>
      </c>
      <c r="WPL11">
        <v>-62379.636803499998</v>
      </c>
      <c r="WPM11">
        <v>-62379.636803499998</v>
      </c>
      <c r="WPN11">
        <v>-62379.636803499998</v>
      </c>
      <c r="WPO11">
        <v>-62379.636803499998</v>
      </c>
      <c r="WPP11">
        <v>-62379.636803499998</v>
      </c>
      <c r="WPQ11">
        <v>-62379.636803499998</v>
      </c>
      <c r="WPR11">
        <v>-62379.636803499998</v>
      </c>
      <c r="WPS11">
        <v>-62379.636803499998</v>
      </c>
      <c r="WPT11">
        <v>-62379.636803499998</v>
      </c>
      <c r="WPU11">
        <v>-62379.636803499998</v>
      </c>
      <c r="WPV11">
        <v>-62379.636803499998</v>
      </c>
      <c r="WPW11">
        <v>-62379.636803499998</v>
      </c>
      <c r="WPX11">
        <v>-62379.636803499998</v>
      </c>
      <c r="WPY11">
        <v>-62379.636803499998</v>
      </c>
      <c r="WPZ11">
        <v>-62379.636803499998</v>
      </c>
      <c r="WQA11">
        <v>-62379.636803499998</v>
      </c>
      <c r="WQB11">
        <v>-62379.636803499998</v>
      </c>
      <c r="WQC11">
        <v>-62379.636803499998</v>
      </c>
      <c r="WQD11">
        <v>-62379.636803499998</v>
      </c>
      <c r="WQE11">
        <v>-62379.636803499998</v>
      </c>
      <c r="WQF11">
        <v>-62379.636803499998</v>
      </c>
      <c r="WQG11">
        <v>-62379.636803499998</v>
      </c>
      <c r="WQH11">
        <v>-62379.636803499998</v>
      </c>
      <c r="WQI11">
        <v>-62379.636803499998</v>
      </c>
      <c r="WQJ11">
        <v>-62379.636803499998</v>
      </c>
      <c r="WQK11">
        <v>-62379.636803499998</v>
      </c>
      <c r="WQL11">
        <v>-62379.636803499998</v>
      </c>
      <c r="WQM11">
        <v>-62379.636803499998</v>
      </c>
      <c r="WQN11">
        <v>-62379.636803499998</v>
      </c>
      <c r="WQO11">
        <v>-62379.636803499998</v>
      </c>
      <c r="WQP11">
        <v>-62379.636803499998</v>
      </c>
      <c r="WQQ11">
        <v>-62379.636803499998</v>
      </c>
      <c r="WQR11">
        <v>-62379.636803499998</v>
      </c>
      <c r="WQS11">
        <v>-62379.636803499998</v>
      </c>
      <c r="WQT11">
        <v>-62379.636803499998</v>
      </c>
      <c r="WQU11">
        <v>-62379.636803499998</v>
      </c>
      <c r="WQV11">
        <v>-62379.636803499998</v>
      </c>
      <c r="WQW11">
        <v>-62379.636803499998</v>
      </c>
      <c r="WQX11">
        <v>-62379.636803499998</v>
      </c>
      <c r="WQY11">
        <v>-62379.636803499998</v>
      </c>
      <c r="WQZ11">
        <v>-62379.636803499998</v>
      </c>
      <c r="WRA11">
        <v>-62379.636803499998</v>
      </c>
      <c r="WRB11">
        <v>-122517.03417499999</v>
      </c>
      <c r="WRC11">
        <v>-122517.03417499999</v>
      </c>
      <c r="WRD11">
        <v>-122517.03417499999</v>
      </c>
      <c r="WRE11">
        <v>-122517.03417499999</v>
      </c>
      <c r="WRF11">
        <v>-122517.03417499999</v>
      </c>
      <c r="WRG11">
        <v>-122517.03417499999</v>
      </c>
      <c r="WRH11">
        <v>-122517.03417499999</v>
      </c>
      <c r="WRI11">
        <v>-122517.03417499999</v>
      </c>
      <c r="WRJ11">
        <v>-122517.03417499999</v>
      </c>
      <c r="WRK11">
        <v>-122517.03417499999</v>
      </c>
      <c r="WRL11">
        <v>-122517.03417499999</v>
      </c>
      <c r="WRM11">
        <v>-122517.03417499999</v>
      </c>
      <c r="WRN11">
        <v>-122517.03417499999</v>
      </c>
      <c r="WRO11">
        <v>-122517.03417499999</v>
      </c>
      <c r="WRP11">
        <v>-122517.03417499999</v>
      </c>
      <c r="WRQ11">
        <v>-122517.03417499999</v>
      </c>
      <c r="WRR11">
        <v>-122517.03417499999</v>
      </c>
      <c r="WRS11">
        <v>-122517.03417499999</v>
      </c>
      <c r="WRT11">
        <v>-122517.03417499999</v>
      </c>
      <c r="WRU11">
        <v>-122517.03417499999</v>
      </c>
      <c r="WRV11">
        <v>-122517.03417499999</v>
      </c>
      <c r="WRW11">
        <v>-122517.03417499999</v>
      </c>
      <c r="WRX11">
        <v>-122517.03417499999</v>
      </c>
      <c r="WRY11">
        <v>-122517.03417499999</v>
      </c>
      <c r="WRZ11">
        <v>-122517.03417499999</v>
      </c>
      <c r="WSA11">
        <v>-122517.03417499999</v>
      </c>
      <c r="WSB11">
        <v>-122517.03417499999</v>
      </c>
      <c r="WSC11">
        <v>-122517.03417499999</v>
      </c>
      <c r="WSD11">
        <v>-122517.03417499999</v>
      </c>
      <c r="WSE11">
        <v>-122517.03417499999</v>
      </c>
      <c r="WSF11">
        <v>-122517.03417499999</v>
      </c>
      <c r="WSG11">
        <v>-122517.03417499999</v>
      </c>
      <c r="WSH11">
        <v>-122517.03417499999</v>
      </c>
      <c r="WSI11">
        <v>-122517.03417499999</v>
      </c>
      <c r="WSJ11">
        <v>-122517.03417499999</v>
      </c>
      <c r="WSK11">
        <v>-122517.03417499999</v>
      </c>
      <c r="WSL11">
        <v>-122517.03417499999</v>
      </c>
      <c r="WSM11">
        <v>-122517.03417499999</v>
      </c>
      <c r="WSN11">
        <v>-122517.03417499999</v>
      </c>
      <c r="WSO11">
        <v>-122517.03417499999</v>
      </c>
      <c r="WSP11">
        <v>-122517.03417499999</v>
      </c>
      <c r="WSQ11">
        <v>-122517.03417499999</v>
      </c>
      <c r="WSR11">
        <v>-122517.03417499999</v>
      </c>
      <c r="WSS11">
        <v>-122517.03417499999</v>
      </c>
      <c r="WST11">
        <v>-76299.882703900003</v>
      </c>
      <c r="WSU11">
        <v>-76299.882703900003</v>
      </c>
      <c r="WSV11">
        <v>-76299.882703900003</v>
      </c>
      <c r="WSW11">
        <v>-76299.882703900003</v>
      </c>
      <c r="WSX11">
        <v>-76299.882703900003</v>
      </c>
      <c r="WSY11">
        <v>-76299.882703900003</v>
      </c>
      <c r="WSZ11">
        <v>-76299.882703900003</v>
      </c>
      <c r="WTA11">
        <v>-76299.882703900003</v>
      </c>
      <c r="WTB11">
        <v>-76299.882703900003</v>
      </c>
      <c r="WTC11">
        <v>-76299.882703900003</v>
      </c>
      <c r="WTD11">
        <v>-76299.882703900003</v>
      </c>
      <c r="WTE11">
        <v>-76299.882703900003</v>
      </c>
      <c r="WTF11">
        <v>-76299.882703900003</v>
      </c>
      <c r="WTG11">
        <v>-76299.882703900003</v>
      </c>
      <c r="WTH11">
        <v>-76299.882703900003</v>
      </c>
      <c r="WTI11">
        <v>-76299.882703900003</v>
      </c>
      <c r="WTJ11">
        <v>-76299.882703900003</v>
      </c>
      <c r="WTK11">
        <v>-76299.882703900003</v>
      </c>
      <c r="WTL11">
        <v>-76299.882703900003</v>
      </c>
      <c r="WTM11">
        <v>-76299.882703900003</v>
      </c>
      <c r="WTN11">
        <v>-76299.882703900003</v>
      </c>
      <c r="WTO11">
        <v>-76299.882703900003</v>
      </c>
      <c r="WTP11">
        <v>-76299.882703900003</v>
      </c>
      <c r="WTQ11">
        <v>-76299.882703900003</v>
      </c>
      <c r="WTR11">
        <v>-76299.882703900003</v>
      </c>
      <c r="WTS11">
        <v>-76299.882703900003</v>
      </c>
      <c r="WTT11">
        <v>-76299.882703900003</v>
      </c>
      <c r="WTU11">
        <v>-76299.882703900003</v>
      </c>
      <c r="WTV11">
        <v>-76299.882703900003</v>
      </c>
      <c r="WTW11">
        <v>-76299.882703900003</v>
      </c>
      <c r="WTX11">
        <v>-76299.882703900003</v>
      </c>
      <c r="WTY11">
        <v>-76299.882703900003</v>
      </c>
      <c r="WTZ11">
        <v>-76299.882703900003</v>
      </c>
      <c r="WUA11">
        <v>-76299.882703900003</v>
      </c>
      <c r="WUB11">
        <v>-76299.882703900003</v>
      </c>
      <c r="WUC11">
        <v>-76299.882703900003</v>
      </c>
      <c r="WUD11">
        <v>-76299.882703900003</v>
      </c>
      <c r="WUE11">
        <v>-76299.882703900003</v>
      </c>
      <c r="WUF11">
        <v>-76299.882703900003</v>
      </c>
      <c r="WUG11">
        <v>-76299.882703900003</v>
      </c>
      <c r="WUH11">
        <v>-76299.882703900003</v>
      </c>
      <c r="WUI11">
        <v>-76299.882703900003</v>
      </c>
      <c r="WUJ11">
        <v>-76299.882703900003</v>
      </c>
      <c r="WUK11">
        <v>-76299.882703900003</v>
      </c>
      <c r="WUL11">
        <v>-147304.88337600001</v>
      </c>
      <c r="WUM11">
        <v>-147304.88337600001</v>
      </c>
      <c r="WUN11">
        <v>-147304.88337600001</v>
      </c>
      <c r="WUO11">
        <v>-147304.88337600001</v>
      </c>
      <c r="WUP11">
        <v>-147304.88337600001</v>
      </c>
      <c r="WUQ11">
        <v>-147304.88337600001</v>
      </c>
      <c r="WUR11">
        <v>-147304.88337600001</v>
      </c>
      <c r="WUS11">
        <v>-147304.88337600001</v>
      </c>
      <c r="WUT11">
        <v>-147304.88337600001</v>
      </c>
      <c r="WUU11">
        <v>-147304.88337600001</v>
      </c>
      <c r="WUV11">
        <v>-147304.88337600001</v>
      </c>
      <c r="WUW11">
        <v>-147304.88337600001</v>
      </c>
      <c r="WUX11">
        <v>-147304.88337600001</v>
      </c>
      <c r="WUY11">
        <v>-147304.88337600001</v>
      </c>
      <c r="WUZ11">
        <v>-147304.88337600001</v>
      </c>
      <c r="WVA11">
        <v>-147304.88337600001</v>
      </c>
      <c r="WVB11">
        <v>-147304.88337600001</v>
      </c>
      <c r="WVC11">
        <v>-147304.88337600001</v>
      </c>
      <c r="WVD11">
        <v>-147304.88337600001</v>
      </c>
      <c r="WVE11">
        <v>-147304.88337600001</v>
      </c>
      <c r="WVF11">
        <v>-147304.88337600001</v>
      </c>
      <c r="WVG11">
        <v>-147304.88337600001</v>
      </c>
      <c r="WVH11">
        <v>-147304.88337600001</v>
      </c>
      <c r="WVI11">
        <v>-147304.88337600001</v>
      </c>
      <c r="WVJ11">
        <v>-147304.88337600001</v>
      </c>
      <c r="WVK11">
        <v>-147304.88337600001</v>
      </c>
      <c r="WVL11">
        <v>-147304.88337600001</v>
      </c>
      <c r="WVM11">
        <v>-147304.88337600001</v>
      </c>
      <c r="WVN11">
        <v>-147304.88337600001</v>
      </c>
      <c r="WVO11">
        <v>-147304.88337600001</v>
      </c>
      <c r="WVP11">
        <v>-147304.88337600001</v>
      </c>
      <c r="WVQ11">
        <v>-147304.88337600001</v>
      </c>
      <c r="WVR11">
        <v>-147304.88337600001</v>
      </c>
      <c r="WVS11">
        <v>-147304.88337600001</v>
      </c>
      <c r="WVT11">
        <v>-147304.88337600001</v>
      </c>
      <c r="WVU11">
        <v>-147304.88337600001</v>
      </c>
      <c r="WVV11">
        <v>-147304.88337600001</v>
      </c>
      <c r="WVW11">
        <v>-147304.88337600001</v>
      </c>
      <c r="WVX11">
        <v>-147304.88337600001</v>
      </c>
      <c r="WVY11">
        <v>-147304.88337600001</v>
      </c>
      <c r="WVZ11">
        <v>-147304.88337600001</v>
      </c>
      <c r="WWA11">
        <v>-147304.88337600001</v>
      </c>
      <c r="WWB11">
        <v>-147304.88337600001</v>
      </c>
      <c r="WWC11">
        <v>-147304.88337600001</v>
      </c>
      <c r="WWD11">
        <v>-289314.88471999997</v>
      </c>
      <c r="WWE11">
        <v>-289314.88471999997</v>
      </c>
      <c r="WWF11">
        <v>-289314.88471999997</v>
      </c>
      <c r="WWG11">
        <v>-289314.88471999997</v>
      </c>
      <c r="WWH11">
        <v>-289314.88471999997</v>
      </c>
      <c r="WWI11">
        <v>-289314.88471999997</v>
      </c>
      <c r="WWJ11">
        <v>-289314.88471999997</v>
      </c>
      <c r="WWK11">
        <v>-289314.88471999997</v>
      </c>
      <c r="WWL11">
        <v>-289314.88471999997</v>
      </c>
      <c r="WWM11">
        <v>-289314.88471999997</v>
      </c>
      <c r="WWN11">
        <v>-289314.88471999997</v>
      </c>
      <c r="WWO11">
        <v>-289314.88471999997</v>
      </c>
      <c r="WWP11">
        <v>-289314.88471999997</v>
      </c>
      <c r="WWQ11">
        <v>-289314.88471999997</v>
      </c>
      <c r="WWR11">
        <v>-289314.88471999997</v>
      </c>
      <c r="WWS11">
        <v>-289314.88471999997</v>
      </c>
      <c r="WWT11">
        <v>-289314.88471999997</v>
      </c>
      <c r="WWU11">
        <v>-289314.88471999997</v>
      </c>
      <c r="WWV11">
        <v>-289314.88471999997</v>
      </c>
      <c r="WWW11">
        <v>-289314.88471999997</v>
      </c>
      <c r="WWX11">
        <v>-289314.88471999997</v>
      </c>
      <c r="WWY11">
        <v>-289314.88471999997</v>
      </c>
      <c r="WWZ11">
        <v>-289314.88471999997</v>
      </c>
      <c r="WXA11">
        <v>-289314.88471999997</v>
      </c>
      <c r="WXB11">
        <v>-289314.88471999997</v>
      </c>
      <c r="WXC11">
        <v>-289314.88471999997</v>
      </c>
      <c r="WXD11">
        <v>-289314.88471999997</v>
      </c>
      <c r="WXE11">
        <v>-289314.88471999997</v>
      </c>
      <c r="WXF11">
        <v>-289314.88471999997</v>
      </c>
      <c r="WXG11">
        <v>-289314.88471999997</v>
      </c>
      <c r="WXH11">
        <v>-289314.88471999997</v>
      </c>
      <c r="WXI11">
        <v>-289314.88471999997</v>
      </c>
      <c r="WXJ11">
        <v>-289314.88471999997</v>
      </c>
      <c r="WXK11">
        <v>-289314.88471999997</v>
      </c>
      <c r="WXL11">
        <v>-289314.88471999997</v>
      </c>
      <c r="WXM11">
        <v>-289314.88471999997</v>
      </c>
      <c r="WXN11">
        <v>-289314.88471999997</v>
      </c>
      <c r="WXO11">
        <v>-289314.88471999997</v>
      </c>
      <c r="WXP11">
        <v>-289314.88471999997</v>
      </c>
      <c r="WXQ11">
        <v>-289314.88471999997</v>
      </c>
      <c r="WXR11">
        <v>-289314.88471999997</v>
      </c>
      <c r="WXS11">
        <v>-289314.88471999997</v>
      </c>
      <c r="WXT11">
        <v>-289314.88471999997</v>
      </c>
      <c r="WXU11">
        <v>-289314.88471999997</v>
      </c>
      <c r="WXV11">
        <v>-132614.01498400001</v>
      </c>
      <c r="WXW11">
        <v>-132614.01498400001</v>
      </c>
      <c r="WXX11">
        <v>-132614.01498400001</v>
      </c>
      <c r="WXY11">
        <v>-132614.01498400001</v>
      </c>
      <c r="WXZ11">
        <v>-132614.01498400001</v>
      </c>
      <c r="WYA11">
        <v>-132614.01498400001</v>
      </c>
      <c r="WYB11">
        <v>-132614.01498400001</v>
      </c>
      <c r="WYC11">
        <v>-132614.01498400001</v>
      </c>
      <c r="WYD11">
        <v>-132614.01498400001</v>
      </c>
      <c r="WYE11">
        <v>-132614.01498400001</v>
      </c>
      <c r="WYF11">
        <v>-132614.01498400001</v>
      </c>
      <c r="WYG11">
        <v>-133103.70082</v>
      </c>
      <c r="WYH11">
        <v>-133103.70082</v>
      </c>
      <c r="WYI11">
        <v>-133103.70082</v>
      </c>
      <c r="WYJ11">
        <v>-133103.70082</v>
      </c>
      <c r="WYK11">
        <v>-133103.70082</v>
      </c>
      <c r="WYL11">
        <v>-133103.70082</v>
      </c>
      <c r="WYM11">
        <v>-133103.70082</v>
      </c>
      <c r="WYN11">
        <v>-133103.70082</v>
      </c>
      <c r="WYO11">
        <v>-133103.70082</v>
      </c>
      <c r="WYP11">
        <v>-133103.70082</v>
      </c>
      <c r="WYQ11">
        <v>-133103.70082</v>
      </c>
      <c r="WYR11">
        <v>-132614.01498400001</v>
      </c>
      <c r="WYS11">
        <v>-132614.01498400001</v>
      </c>
      <c r="WYT11">
        <v>-132614.01498400001</v>
      </c>
      <c r="WYU11">
        <v>-132614.01498400001</v>
      </c>
      <c r="WYV11">
        <v>-132614.01498400001</v>
      </c>
      <c r="WYW11">
        <v>-132614.01498400001</v>
      </c>
      <c r="WYX11">
        <v>-132614.01498400001</v>
      </c>
      <c r="WYY11">
        <v>-132614.01498400001</v>
      </c>
      <c r="WYZ11">
        <v>-132614.01498400001</v>
      </c>
      <c r="WZA11">
        <v>-132614.01498400001</v>
      </c>
      <c r="WZB11">
        <v>-132614.01498400001</v>
      </c>
      <c r="WZC11">
        <v>-133103.70082</v>
      </c>
      <c r="WZD11">
        <v>-133103.70082</v>
      </c>
      <c r="WZE11">
        <v>-133103.70082</v>
      </c>
      <c r="WZF11">
        <v>-133103.70082</v>
      </c>
      <c r="WZG11">
        <v>-133103.70082</v>
      </c>
      <c r="WZH11">
        <v>-133103.70082</v>
      </c>
      <c r="WZI11">
        <v>-133103.70082</v>
      </c>
      <c r="WZJ11">
        <v>-133103.70082</v>
      </c>
      <c r="WZK11">
        <v>-133103.70082</v>
      </c>
      <c r="WZL11">
        <v>-133103.70082</v>
      </c>
      <c r="WZM11">
        <v>-133103.70082</v>
      </c>
      <c r="WZN11">
        <v>-89845.851278200003</v>
      </c>
      <c r="WZO11">
        <v>-89845.851278200003</v>
      </c>
      <c r="WZP11">
        <v>-89845.851278200003</v>
      </c>
      <c r="WZQ11">
        <v>-89845.851278200003</v>
      </c>
      <c r="WZR11">
        <v>-89845.851278200003</v>
      </c>
      <c r="WZS11">
        <v>-89845.851278200003</v>
      </c>
      <c r="WZT11">
        <v>-89845.851278200003</v>
      </c>
      <c r="WZU11">
        <v>-89845.851278200003</v>
      </c>
      <c r="WZV11">
        <v>-89845.851278200003</v>
      </c>
      <c r="WZW11">
        <v>-89845.851278200003</v>
      </c>
      <c r="WZX11">
        <v>-89845.851278200003</v>
      </c>
      <c r="WZY11">
        <v>-90807.217057500005</v>
      </c>
      <c r="WZZ11">
        <v>-90807.217057500005</v>
      </c>
      <c r="XAA11">
        <v>-90807.217057500005</v>
      </c>
      <c r="XAB11">
        <v>-90807.217057500005</v>
      </c>
      <c r="XAC11">
        <v>-90807.217057500005</v>
      </c>
      <c r="XAD11">
        <v>-90807.217057500005</v>
      </c>
      <c r="XAE11">
        <v>-90807.217057500005</v>
      </c>
      <c r="XAF11">
        <v>-90807.217057500005</v>
      </c>
      <c r="XAG11">
        <v>-90807.217057500005</v>
      </c>
      <c r="XAH11">
        <v>-90807.217057500005</v>
      </c>
      <c r="XAI11">
        <v>-90807.217057500005</v>
      </c>
      <c r="XAJ11">
        <v>-89845.851278200003</v>
      </c>
      <c r="XAK11">
        <v>-89845.851278200003</v>
      </c>
      <c r="XAL11">
        <v>-89845.851278200003</v>
      </c>
      <c r="XAM11">
        <v>-89845.851278200003</v>
      </c>
      <c r="XAN11">
        <v>-89845.851278200003</v>
      </c>
      <c r="XAO11">
        <v>-89845.851278200003</v>
      </c>
      <c r="XAP11">
        <v>-89845.851278200003</v>
      </c>
      <c r="XAQ11">
        <v>-89845.851278200003</v>
      </c>
      <c r="XAR11">
        <v>-89845.851278200003</v>
      </c>
      <c r="XAS11">
        <v>-89845.851278200003</v>
      </c>
      <c r="XAT11">
        <v>-89845.851278200003</v>
      </c>
      <c r="XAU11">
        <v>-90807.217057500005</v>
      </c>
      <c r="XAV11">
        <v>-90807.217057500005</v>
      </c>
      <c r="XAW11">
        <v>-90807.217057500005</v>
      </c>
      <c r="XAX11">
        <v>-90807.217057500005</v>
      </c>
      <c r="XAY11">
        <v>-90807.217057500005</v>
      </c>
      <c r="XAZ11">
        <v>-90807.217057500005</v>
      </c>
      <c r="XBA11">
        <v>-90807.217057500005</v>
      </c>
      <c r="XBB11">
        <v>-90807.217057500005</v>
      </c>
      <c r="XBC11">
        <v>-90807.217057500005</v>
      </c>
      <c r="XBD11">
        <v>-90807.217057500005</v>
      </c>
      <c r="XBE11">
        <v>-90807.217057500005</v>
      </c>
      <c r="XBF11">
        <v>91175.784342900006</v>
      </c>
      <c r="XBG11">
        <v>91175.784342900006</v>
      </c>
      <c r="XBH11">
        <v>91175.784342900006</v>
      </c>
      <c r="XBI11">
        <v>91175.784342900006</v>
      </c>
      <c r="XBJ11">
        <v>91175.784342900006</v>
      </c>
      <c r="XBK11">
        <v>91175.784342900006</v>
      </c>
      <c r="XBL11">
        <v>91175.784342900006</v>
      </c>
      <c r="XBM11">
        <v>91175.784342900006</v>
      </c>
      <c r="XBN11">
        <v>91175.784342900006</v>
      </c>
      <c r="XBO11">
        <v>91175.784342900006</v>
      </c>
      <c r="XBP11">
        <v>91175.784342900006</v>
      </c>
      <c r="XBQ11">
        <v>89271.058675199994</v>
      </c>
      <c r="XBR11">
        <v>89271.058675199994</v>
      </c>
      <c r="XBS11">
        <v>89271.058675199994</v>
      </c>
      <c r="XBT11">
        <v>89271.058675199994</v>
      </c>
      <c r="XBU11">
        <v>89271.058675199994</v>
      </c>
      <c r="XBV11">
        <v>89271.058675199994</v>
      </c>
      <c r="XBW11">
        <v>89271.058675199994</v>
      </c>
      <c r="XBX11">
        <v>89271.058675199994</v>
      </c>
      <c r="XBY11">
        <v>89271.058675199994</v>
      </c>
      <c r="XBZ11">
        <v>89271.058675199994</v>
      </c>
      <c r="XCA11">
        <v>89271.058675199994</v>
      </c>
      <c r="XCB11">
        <v>91175.784342900006</v>
      </c>
      <c r="XCC11">
        <v>91175.784342900006</v>
      </c>
      <c r="XCD11">
        <v>91175.784342900006</v>
      </c>
      <c r="XCE11">
        <v>91175.784342900006</v>
      </c>
      <c r="XCF11">
        <v>91175.784342900006</v>
      </c>
      <c r="XCG11">
        <v>91175.784342900006</v>
      </c>
      <c r="XCH11">
        <v>91175.784342900006</v>
      </c>
      <c r="XCI11">
        <v>91175.784342900006</v>
      </c>
      <c r="XCJ11">
        <v>91175.784342900006</v>
      </c>
      <c r="XCK11">
        <v>91175.784342900006</v>
      </c>
      <c r="XCL11">
        <v>91175.784342900006</v>
      </c>
      <c r="XCM11">
        <v>89271.058675199994</v>
      </c>
      <c r="XCN11">
        <v>89271.058675199994</v>
      </c>
      <c r="XCO11">
        <v>89271.058675199994</v>
      </c>
      <c r="XCP11">
        <v>89271.058675199994</v>
      </c>
      <c r="XCQ11">
        <v>89271.058675199994</v>
      </c>
      <c r="XCR11">
        <v>89271.058675199994</v>
      </c>
      <c r="XCS11">
        <v>89271.058675199994</v>
      </c>
      <c r="XCT11">
        <v>89271.058675199994</v>
      </c>
      <c r="XCU11">
        <v>89271.058675199994</v>
      </c>
      <c r="XCV11">
        <v>89271.058675199994</v>
      </c>
      <c r="XCW11">
        <v>89271.058675199994</v>
      </c>
      <c r="XCX11">
        <v>-186430.141745</v>
      </c>
      <c r="XCY11">
        <v>-186430.141745</v>
      </c>
      <c r="XCZ11">
        <v>-186430.141745</v>
      </c>
      <c r="XDA11">
        <v>-186430.141745</v>
      </c>
      <c r="XDB11">
        <v>-186430.141745</v>
      </c>
      <c r="XDC11">
        <v>-186430.141745</v>
      </c>
      <c r="XDD11">
        <v>-186430.141745</v>
      </c>
      <c r="XDE11">
        <v>-186430.141745</v>
      </c>
      <c r="XDF11">
        <v>-186430.141745</v>
      </c>
      <c r="XDG11">
        <v>-186430.141745</v>
      </c>
      <c r="XDH11">
        <v>-186430.141745</v>
      </c>
      <c r="XDI11">
        <v>-116049.238876</v>
      </c>
      <c r="XDJ11">
        <v>-116049.238876</v>
      </c>
      <c r="XDK11">
        <v>-116049.238876</v>
      </c>
      <c r="XDL11">
        <v>-116049.238876</v>
      </c>
      <c r="XDM11">
        <v>-116049.238876</v>
      </c>
      <c r="XDN11">
        <v>-116049.238876</v>
      </c>
      <c r="XDO11">
        <v>-116049.238876</v>
      </c>
      <c r="XDP11">
        <v>-116049.238876</v>
      </c>
      <c r="XDQ11">
        <v>-116049.238876</v>
      </c>
      <c r="XDR11">
        <v>-116049.238876</v>
      </c>
      <c r="XDS11">
        <v>-116049.238876</v>
      </c>
      <c r="XDT11">
        <v>-186430.141745</v>
      </c>
      <c r="XDU11">
        <v>-186430.141745</v>
      </c>
      <c r="XDV11">
        <v>-186430.141745</v>
      </c>
      <c r="XDW11">
        <v>-186430.141745</v>
      </c>
      <c r="XDX11">
        <v>-186430.141745</v>
      </c>
      <c r="XDY11">
        <v>-186430.141745</v>
      </c>
      <c r="XDZ11">
        <v>-186430.141745</v>
      </c>
      <c r="XEA11">
        <v>-186430.141745</v>
      </c>
      <c r="XEB11">
        <v>-186430.141745</v>
      </c>
      <c r="XEC11">
        <v>-186430.141745</v>
      </c>
      <c r="XED11">
        <v>-186430.141745</v>
      </c>
      <c r="XEE11">
        <v>-116049.238876</v>
      </c>
      <c r="XEF11">
        <v>-116049.238876</v>
      </c>
      <c r="XEG11">
        <v>-116049.238876</v>
      </c>
      <c r="XEH11">
        <v>-116049.238876</v>
      </c>
      <c r="XEI11">
        <v>-116049.238876</v>
      </c>
      <c r="XEJ11">
        <v>-116049.238876</v>
      </c>
      <c r="XEK11">
        <v>-116049.238876</v>
      </c>
      <c r="XEL11">
        <v>-116049.238876</v>
      </c>
      <c r="XEM11">
        <v>-116049.238876</v>
      </c>
      <c r="XEN11">
        <v>-116049.238876</v>
      </c>
      <c r="XEO11">
        <v>-116049.238876</v>
      </c>
      <c r="XEP11">
        <v>-166731.40059400001</v>
      </c>
      <c r="XEQ11">
        <v>-166731.40059400001</v>
      </c>
      <c r="XER11">
        <v>-166731.40059400001</v>
      </c>
      <c r="XES11">
        <v>-166731.40059400001</v>
      </c>
      <c r="XET11">
        <v>-166731.40059400001</v>
      </c>
      <c r="XEU11">
        <v>-166731.40059400001</v>
      </c>
      <c r="XEV11">
        <v>-166731.40059400001</v>
      </c>
      <c r="XEW11">
        <v>-166731.40059400001</v>
      </c>
      <c r="XEX11">
        <v>-166731.40059400001</v>
      </c>
      <c r="XEY11">
        <v>-166731.40059400001</v>
      </c>
      <c r="XEZ11">
        <v>-166731.40059400001</v>
      </c>
      <c r="XFA11">
        <v>-28557.521184500001</v>
      </c>
      <c r="XFB11">
        <v>-28557.521184500001</v>
      </c>
      <c r="XFC11">
        <v>-28557.521184500001</v>
      </c>
      <c r="XFD11">
        <v>-28557.521184500001</v>
      </c>
    </row>
    <row r="12" spans="1:16384" x14ac:dyDescent="0.2">
      <c r="A12">
        <v>2025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174597745.79800001</v>
      </c>
      <c r="CM12">
        <v>174597745.79800001</v>
      </c>
      <c r="CN12">
        <v>174597745.79800001</v>
      </c>
      <c r="CO12">
        <v>174597745.79800001</v>
      </c>
      <c r="CP12">
        <v>174597745.79800001</v>
      </c>
      <c r="CQ12">
        <v>174597745.79800001</v>
      </c>
      <c r="CR12">
        <v>174597745.79800001</v>
      </c>
      <c r="CS12">
        <v>174597745.79800001</v>
      </c>
      <c r="CT12">
        <v>174597745.79800001</v>
      </c>
      <c r="CU12">
        <v>174597745.79800001</v>
      </c>
      <c r="CV12">
        <v>174597745.79800001</v>
      </c>
      <c r="CW12">
        <v>174001284.04499999</v>
      </c>
      <c r="CX12">
        <v>174001284.04499999</v>
      </c>
      <c r="CY12">
        <v>174001284.04499999</v>
      </c>
      <c r="CZ12">
        <v>174001284.04499999</v>
      </c>
      <c r="DA12">
        <v>174001284.04499999</v>
      </c>
      <c r="DB12">
        <v>174001284.04499999</v>
      </c>
      <c r="DC12">
        <v>174001284.04499999</v>
      </c>
      <c r="DD12">
        <v>174001284.04499999</v>
      </c>
      <c r="DE12">
        <v>173977717.84900001</v>
      </c>
      <c r="DF12">
        <v>173774703.29899999</v>
      </c>
      <c r="DG12">
        <v>173730526.565</v>
      </c>
      <c r="DH12">
        <v>170322096.042</v>
      </c>
      <c r="DI12">
        <v>170316204.493</v>
      </c>
      <c r="DJ12">
        <v>170313993.92500001</v>
      </c>
      <c r="DK12">
        <v>170308102.37599999</v>
      </c>
      <c r="DL12">
        <v>170306994.55399999</v>
      </c>
      <c r="DM12">
        <v>170306994.55399999</v>
      </c>
      <c r="DN12">
        <v>170295211.45500001</v>
      </c>
      <c r="DO12">
        <v>170295211.45500001</v>
      </c>
      <c r="DP12">
        <v>170295211.45500001</v>
      </c>
      <c r="DQ12">
        <v>170295211.45500001</v>
      </c>
      <c r="DR12">
        <v>170192363.17300001</v>
      </c>
      <c r="DS12">
        <v>169386633.40200001</v>
      </c>
      <c r="DT12">
        <v>169380741.852</v>
      </c>
      <c r="DU12">
        <v>169380741.852</v>
      </c>
      <c r="DV12">
        <v>169380741.852</v>
      </c>
      <c r="DW12">
        <v>169368958.75400001</v>
      </c>
      <c r="DX12">
        <v>169368958.75400001</v>
      </c>
      <c r="DY12">
        <v>169368958.75400001</v>
      </c>
      <c r="DZ12">
        <v>169357175.65599999</v>
      </c>
      <c r="EA12">
        <v>169260218.92199999</v>
      </c>
      <c r="EB12">
        <v>169205201.72499999</v>
      </c>
      <c r="EC12">
        <v>169188576.65700001</v>
      </c>
      <c r="ED12">
        <v>53104857.527900003</v>
      </c>
      <c r="EE12">
        <v>53104857.527900003</v>
      </c>
      <c r="EF12">
        <v>53104857.527900003</v>
      </c>
      <c r="EG12">
        <v>53083047.3138</v>
      </c>
      <c r="EH12">
        <v>53083047.3138</v>
      </c>
      <c r="EI12">
        <v>53083047.3138</v>
      </c>
      <c r="EJ12">
        <v>53083047.3138</v>
      </c>
      <c r="EK12">
        <v>53083047.3138</v>
      </c>
      <c r="EL12">
        <v>53083047.3138</v>
      </c>
      <c r="EM12">
        <v>52904407.597400002</v>
      </c>
      <c r="EN12">
        <v>52882597.383299999</v>
      </c>
      <c r="EO12">
        <v>54737261.037299998</v>
      </c>
      <c r="EP12">
        <v>54737261.037299998</v>
      </c>
      <c r="EQ12">
        <v>54737261.037299998</v>
      </c>
      <c r="ER12">
        <v>54737261.037299998</v>
      </c>
      <c r="ES12">
        <v>54715450.823200002</v>
      </c>
      <c r="ET12">
        <v>54715450.823200002</v>
      </c>
      <c r="EU12">
        <v>54715450.823200002</v>
      </c>
      <c r="EV12">
        <v>54715450.823200002</v>
      </c>
      <c r="EW12">
        <v>54684341.5154</v>
      </c>
      <c r="EX12">
        <v>54680275.112000003</v>
      </c>
      <c r="EY12">
        <v>54455253.407099999</v>
      </c>
      <c r="EZ12">
        <v>49414042.274499997</v>
      </c>
      <c r="FA12">
        <v>49324207.700400002</v>
      </c>
      <c r="FB12">
        <v>49323045.313699998</v>
      </c>
      <c r="FC12">
        <v>49323045.313699998</v>
      </c>
      <c r="FD12">
        <v>49321882.927000001</v>
      </c>
      <c r="FE12">
        <v>49321882.927000001</v>
      </c>
      <c r="FF12">
        <v>49321882.927000001</v>
      </c>
      <c r="FG12">
        <v>49321882.927000001</v>
      </c>
      <c r="FH12">
        <v>49270636.538999997</v>
      </c>
      <c r="FI12">
        <v>49264822.153899997</v>
      </c>
      <c r="FJ12">
        <v>49245845.5854</v>
      </c>
      <c r="FK12">
        <v>51851855.475100003</v>
      </c>
      <c r="FL12">
        <v>51851855.475100003</v>
      </c>
      <c r="FM12">
        <v>51851855.475100003</v>
      </c>
      <c r="FN12">
        <v>51850974.536799997</v>
      </c>
      <c r="FO12">
        <v>51850974.536799997</v>
      </c>
      <c r="FP12">
        <v>51849812.1501</v>
      </c>
      <c r="FQ12">
        <v>51849812.1501</v>
      </c>
      <c r="FR12">
        <v>51833160.354999997</v>
      </c>
      <c r="FS12">
        <v>51468174.419500001</v>
      </c>
      <c r="FT12">
        <v>51415807.528999999</v>
      </c>
      <c r="FU12">
        <v>51260818.457500003</v>
      </c>
      <c r="FV12">
        <v>73683230.588</v>
      </c>
      <c r="FW12">
        <v>73683230.588</v>
      </c>
      <c r="FX12">
        <v>73683230.588</v>
      </c>
      <c r="FY12">
        <v>73683230.588</v>
      </c>
      <c r="FZ12">
        <v>73683230.588</v>
      </c>
      <c r="GA12">
        <v>73683230.588</v>
      </c>
      <c r="GB12">
        <v>73683230.588</v>
      </c>
      <c r="GC12">
        <v>73683230.588</v>
      </c>
      <c r="GD12">
        <v>73683230.588</v>
      </c>
      <c r="GE12">
        <v>73325951.155300006</v>
      </c>
      <c r="GF12">
        <v>73325951.155300006</v>
      </c>
      <c r="GG12">
        <v>72188496.813199997</v>
      </c>
      <c r="GH12">
        <v>72188496.813199997</v>
      </c>
      <c r="GI12">
        <v>72188496.813199997</v>
      </c>
      <c r="GJ12">
        <v>72188496.813199997</v>
      </c>
      <c r="GK12">
        <v>72188496.813199997</v>
      </c>
      <c r="GL12">
        <v>72188496.813199997</v>
      </c>
      <c r="GM12">
        <v>72188496.813199997</v>
      </c>
      <c r="GN12">
        <v>72188496.813199997</v>
      </c>
      <c r="GO12">
        <v>72142001.344699994</v>
      </c>
      <c r="GP12">
        <v>72095505.876200005</v>
      </c>
      <c r="GQ12">
        <v>72095505.876200005</v>
      </c>
      <c r="GR12">
        <v>60119236.284699999</v>
      </c>
      <c r="GS12">
        <v>60119236.284699999</v>
      </c>
      <c r="GT12">
        <v>60119236.284699999</v>
      </c>
      <c r="GU12">
        <v>60095988.550499998</v>
      </c>
      <c r="GV12">
        <v>60084364.683300003</v>
      </c>
      <c r="GW12">
        <v>60084364.683300003</v>
      </c>
      <c r="GX12">
        <v>60084364.683300003</v>
      </c>
      <c r="GY12">
        <v>60075641.9045</v>
      </c>
      <c r="GZ12">
        <v>60075641.9045</v>
      </c>
      <c r="HA12">
        <v>60075641.9045</v>
      </c>
      <c r="HB12">
        <v>60075641.9045</v>
      </c>
      <c r="HC12">
        <v>58730411.769299999</v>
      </c>
      <c r="HD12">
        <v>58730411.769299999</v>
      </c>
      <c r="HE12">
        <v>58718787.902199998</v>
      </c>
      <c r="HF12">
        <v>58718787.902199998</v>
      </c>
      <c r="HG12">
        <v>58718787.902199998</v>
      </c>
      <c r="HH12">
        <v>58718787.902199998</v>
      </c>
      <c r="HI12">
        <v>58718787.902199998</v>
      </c>
      <c r="HJ12">
        <v>58707164.035099998</v>
      </c>
      <c r="HK12">
        <v>58707164.035099998</v>
      </c>
      <c r="HL12">
        <v>58707164.035099998</v>
      </c>
      <c r="HM12">
        <v>58707164.035099998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107804.875036</v>
      </c>
      <c r="LG12">
        <v>879176.59817600006</v>
      </c>
      <c r="LH12">
        <v>1114785.1933299999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102825.17002999999</v>
      </c>
      <c r="LQ12">
        <v>1229566.90974</v>
      </c>
      <c r="LR12">
        <v>2693025.0006300001</v>
      </c>
      <c r="LS12">
        <v>3505645.1652299999</v>
      </c>
      <c r="LT12">
        <v>22851.313926800001</v>
      </c>
      <c r="LU12">
        <v>26513.576933600001</v>
      </c>
      <c r="LV12">
        <v>29662.661588700001</v>
      </c>
      <c r="LW12">
        <v>114690.674386</v>
      </c>
      <c r="LX12">
        <v>123975.99690899999</v>
      </c>
      <c r="LY12">
        <v>145286.88829500001</v>
      </c>
      <c r="LZ12">
        <v>210725.51375300001</v>
      </c>
      <c r="MA12">
        <v>218051.10386999999</v>
      </c>
      <c r="MB12">
        <v>619999.58001599996</v>
      </c>
      <c r="MC12">
        <v>1338670.2028099999</v>
      </c>
      <c r="MD12">
        <v>3591727.1749800001</v>
      </c>
      <c r="ME12">
        <v>22897.506857600001</v>
      </c>
      <c r="MF12">
        <v>26541.223151400001</v>
      </c>
      <c r="MG12">
        <v>29686.651577500001</v>
      </c>
      <c r="MH12">
        <v>115434.036515</v>
      </c>
      <c r="MI12">
        <v>137821.70300899999</v>
      </c>
      <c r="MJ12">
        <v>202652.31192400001</v>
      </c>
      <c r="MK12">
        <v>251142.94926299999</v>
      </c>
      <c r="ML12">
        <v>860855.517062</v>
      </c>
      <c r="MM12">
        <v>3525550.4131299998</v>
      </c>
      <c r="MN12">
        <v>5190722.0970099997</v>
      </c>
      <c r="MO12">
        <v>8322118.5749199996</v>
      </c>
      <c r="MP12">
        <v>91707365.507200003</v>
      </c>
      <c r="MQ12">
        <v>91707365.507200003</v>
      </c>
      <c r="MR12">
        <v>91707365.507200003</v>
      </c>
      <c r="MS12">
        <v>91707365.507200003</v>
      </c>
      <c r="MT12">
        <v>91707365.507200003</v>
      </c>
      <c r="MU12">
        <v>91707365.507200003</v>
      </c>
      <c r="MV12">
        <v>91707365.507200003</v>
      </c>
      <c r="MW12">
        <v>91707365.507200003</v>
      </c>
      <c r="MX12">
        <v>91707365.507200003</v>
      </c>
      <c r="MY12">
        <v>91707365.507200003</v>
      </c>
      <c r="MZ12">
        <v>91344908.0986</v>
      </c>
      <c r="NA12">
        <v>91363827.232199997</v>
      </c>
      <c r="NB12">
        <v>91363827.232199997</v>
      </c>
      <c r="NC12">
        <v>91363827.232199997</v>
      </c>
      <c r="ND12">
        <v>91363827.232199997</v>
      </c>
      <c r="NE12">
        <v>91363827.232199997</v>
      </c>
      <c r="NF12">
        <v>91363827.232199997</v>
      </c>
      <c r="NG12">
        <v>91324389.584800005</v>
      </c>
      <c r="NH12">
        <v>91001369.823599994</v>
      </c>
      <c r="NI12">
        <v>90995729.624599993</v>
      </c>
      <c r="NJ12">
        <v>90872217.979300007</v>
      </c>
      <c r="NK12">
        <v>90672782.694100007</v>
      </c>
      <c r="NL12">
        <v>87643906.950200006</v>
      </c>
      <c r="NM12">
        <v>87643906.950200006</v>
      </c>
      <c r="NN12">
        <v>87643906.950200006</v>
      </c>
      <c r="NO12">
        <v>87636020.602200001</v>
      </c>
      <c r="NP12">
        <v>87596833.599800006</v>
      </c>
      <c r="NQ12">
        <v>87596833.599800006</v>
      </c>
      <c r="NR12">
        <v>87596833.599800006</v>
      </c>
      <c r="NS12">
        <v>87593003.973299995</v>
      </c>
      <c r="NT12">
        <v>87593003.973299995</v>
      </c>
      <c r="NU12">
        <v>87480188.700299993</v>
      </c>
      <c r="NV12">
        <v>86916234.342500001</v>
      </c>
      <c r="NW12">
        <v>86795081.535600007</v>
      </c>
      <c r="NX12">
        <v>86795081.535600007</v>
      </c>
      <c r="NY12">
        <v>86712930.516599998</v>
      </c>
      <c r="NZ12">
        <v>86691912.017100006</v>
      </c>
      <c r="OA12">
        <v>86661727.939700007</v>
      </c>
      <c r="OB12">
        <v>86661727.939700007</v>
      </c>
      <c r="OC12">
        <v>86657784.765699998</v>
      </c>
      <c r="OD12">
        <v>86619701.959099993</v>
      </c>
      <c r="OE12">
        <v>86083417.907199994</v>
      </c>
      <c r="OF12">
        <v>85582239.184300005</v>
      </c>
      <c r="OG12">
        <v>85372589.061399996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107804.875036</v>
      </c>
      <c r="OQ12">
        <v>114062.157737</v>
      </c>
      <c r="OR12">
        <v>234194.632839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102825.17002999999</v>
      </c>
      <c r="PA12">
        <v>223095.65612699999</v>
      </c>
      <c r="PB12">
        <v>362283.96037500002</v>
      </c>
      <c r="PC12">
        <v>685676.10739599995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209878.05564400001</v>
      </c>
      <c r="PN12">
        <v>929126.42275699996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90510.900765300001</v>
      </c>
      <c r="PW12">
        <v>789787.28192099999</v>
      </c>
      <c r="PX12">
        <v>1109595.304</v>
      </c>
      <c r="PY12">
        <v>1446657.8419000001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765114.44043900003</v>
      </c>
      <c r="QJ12">
        <v>880590.56048800005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1006471.25361</v>
      </c>
      <c r="QT12">
        <v>2330741.0402600002</v>
      </c>
      <c r="QU12">
        <v>2819969.0578299998</v>
      </c>
      <c r="QV12">
        <v>22851.313926800001</v>
      </c>
      <c r="QW12">
        <v>26513.576933600001</v>
      </c>
      <c r="QX12">
        <v>29662.661588700001</v>
      </c>
      <c r="QY12">
        <v>114690.674386</v>
      </c>
      <c r="QZ12">
        <v>123975.99690899999</v>
      </c>
      <c r="RA12">
        <v>145286.88829500001</v>
      </c>
      <c r="RB12">
        <v>210725.51375300001</v>
      </c>
      <c r="RC12">
        <v>218051.10386999999</v>
      </c>
      <c r="RD12">
        <v>619999.58001599996</v>
      </c>
      <c r="RE12">
        <v>1128792.14717</v>
      </c>
      <c r="RF12">
        <v>2662600.7522200001</v>
      </c>
      <c r="RG12">
        <v>22897.506857600001</v>
      </c>
      <c r="RH12">
        <v>26541.223151400001</v>
      </c>
      <c r="RI12">
        <v>29686.651577500001</v>
      </c>
      <c r="RJ12">
        <v>115434.036515</v>
      </c>
      <c r="RK12">
        <v>137821.70300899999</v>
      </c>
      <c r="RL12">
        <v>202652.31192400001</v>
      </c>
      <c r="RM12">
        <v>251142.94926299999</v>
      </c>
      <c r="RN12">
        <v>770344.61629599996</v>
      </c>
      <c r="RO12">
        <v>2735763.1312099998</v>
      </c>
      <c r="RP12">
        <v>4081126.7930200002</v>
      </c>
      <c r="RQ12">
        <v>6875460.7330200002</v>
      </c>
      <c r="RR12">
        <v>-3703.13318871</v>
      </c>
      <c r="RS12">
        <v>-3703.13318871</v>
      </c>
      <c r="RT12">
        <v>-3703.13318871</v>
      </c>
      <c r="RU12">
        <v>-3703.13318871</v>
      </c>
      <c r="RV12">
        <v>-3703.13318871</v>
      </c>
      <c r="RW12">
        <v>-3703.13318871</v>
      </c>
      <c r="RX12">
        <v>-3703.13318871</v>
      </c>
      <c r="RY12">
        <v>-3703.13318871</v>
      </c>
      <c r="RZ12">
        <v>-3703.13318871</v>
      </c>
      <c r="SA12">
        <v>-3703.13318871</v>
      </c>
      <c r="SB12">
        <v>-3703.13318871</v>
      </c>
      <c r="SC12">
        <v>-3703.13318871</v>
      </c>
      <c r="SD12">
        <v>-3703.13318871</v>
      </c>
      <c r="SE12">
        <v>-3703.13318871</v>
      </c>
      <c r="SF12">
        <v>-3703.13318871</v>
      </c>
      <c r="SG12">
        <v>-3703.13318871</v>
      </c>
      <c r="SH12">
        <v>-3703.13318871</v>
      </c>
      <c r="SI12">
        <v>-3703.13318871</v>
      </c>
      <c r="SJ12">
        <v>-3703.13318871</v>
      </c>
      <c r="SK12">
        <v>-3703.13318871</v>
      </c>
      <c r="SL12">
        <v>-3703.13318871</v>
      </c>
      <c r="SM12">
        <v>-3703.13318871</v>
      </c>
      <c r="SN12">
        <v>-3703.13318871</v>
      </c>
      <c r="SO12">
        <v>-3703.13318871</v>
      </c>
      <c r="SP12">
        <v>-3703.13318871</v>
      </c>
      <c r="SQ12">
        <v>-3703.13318871</v>
      </c>
      <c r="SR12">
        <v>-3703.13318871</v>
      </c>
      <c r="SS12">
        <v>-3703.13318871</v>
      </c>
      <c r="ST12">
        <v>-3703.13318871</v>
      </c>
      <c r="SU12">
        <v>-3703.13318871</v>
      </c>
      <c r="SV12">
        <v>-3703.13318871</v>
      </c>
      <c r="SW12">
        <v>-3703.13318871</v>
      </c>
      <c r="SX12">
        <v>-3703.13318871</v>
      </c>
      <c r="SY12">
        <v>-3703.13318871</v>
      </c>
      <c r="SZ12">
        <v>-3703.13318871</v>
      </c>
      <c r="TA12">
        <v>-3703.13318871</v>
      </c>
      <c r="TB12">
        <v>-3703.13318871</v>
      </c>
      <c r="TC12">
        <v>-3703.13318871</v>
      </c>
      <c r="TD12">
        <v>-3703.13318871</v>
      </c>
      <c r="TE12">
        <v>-3703.13318871</v>
      </c>
      <c r="TF12">
        <v>-3703.13318871</v>
      </c>
      <c r="TG12">
        <v>-3703.13318871</v>
      </c>
      <c r="TH12">
        <v>-3703.13318871</v>
      </c>
      <c r="TI12">
        <v>-3703.13318871</v>
      </c>
      <c r="TJ12">
        <v>-6136.7013749999996</v>
      </c>
      <c r="TK12">
        <v>-6136.7013749999996</v>
      </c>
      <c r="TL12">
        <v>-6136.7013749999996</v>
      </c>
      <c r="TM12">
        <v>-6136.7013749999996</v>
      </c>
      <c r="TN12">
        <v>-6136.7013749999996</v>
      </c>
      <c r="TO12">
        <v>-6136.7013749999996</v>
      </c>
      <c r="TP12">
        <v>-6136.7013749999996</v>
      </c>
      <c r="TQ12">
        <v>-6136.7013749999996</v>
      </c>
      <c r="TR12">
        <v>-6136.7013749999996</v>
      </c>
      <c r="TS12">
        <v>-6136.7013749999996</v>
      </c>
      <c r="TT12">
        <v>-6136.7013749999996</v>
      </c>
      <c r="TU12">
        <v>-6136.7013749999996</v>
      </c>
      <c r="TV12">
        <v>-6136.7013749999996</v>
      </c>
      <c r="TW12">
        <v>-6136.7013749999996</v>
      </c>
      <c r="TX12">
        <v>-6136.7013749999996</v>
      </c>
      <c r="TY12">
        <v>-6136.7013749999996</v>
      </c>
      <c r="TZ12">
        <v>-6136.7013749999996</v>
      </c>
      <c r="UA12">
        <v>-6136.7013749999996</v>
      </c>
      <c r="UB12">
        <v>-6136.7013749999996</v>
      </c>
      <c r="UC12">
        <v>-6136.7013749999996</v>
      </c>
      <c r="UD12">
        <v>-6136.7013749999996</v>
      </c>
      <c r="UE12">
        <v>-6136.7013749999996</v>
      </c>
      <c r="UF12">
        <v>-6136.7013749999996</v>
      </c>
      <c r="UG12">
        <v>-6136.7013749999996</v>
      </c>
      <c r="UH12">
        <v>-6136.7013749999996</v>
      </c>
      <c r="UI12">
        <v>-6136.7013749999996</v>
      </c>
      <c r="UJ12">
        <v>-6136.7013749999996</v>
      </c>
      <c r="UK12">
        <v>-6136.7013749999996</v>
      </c>
      <c r="UL12">
        <v>-6136.7013749999996</v>
      </c>
      <c r="UM12">
        <v>-6136.7013749999996</v>
      </c>
      <c r="UN12">
        <v>-6136.7013749999996</v>
      </c>
      <c r="UO12">
        <v>-6136.7013749999996</v>
      </c>
      <c r="UP12">
        <v>-6136.7013749999996</v>
      </c>
      <c r="UQ12">
        <v>-6136.7013749999996</v>
      </c>
      <c r="UR12">
        <v>-6136.7013749999996</v>
      </c>
      <c r="US12">
        <v>-6136.7013749999996</v>
      </c>
      <c r="UT12">
        <v>-6136.7013749999996</v>
      </c>
      <c r="UU12">
        <v>-6136.7013749999996</v>
      </c>
      <c r="UV12">
        <v>-6136.7013749999996</v>
      </c>
      <c r="UW12">
        <v>-6136.7013749999996</v>
      </c>
      <c r="UX12">
        <v>-6136.7013749999996</v>
      </c>
      <c r="UY12">
        <v>-6136.7013749999996</v>
      </c>
      <c r="UZ12">
        <v>-6136.7013749999996</v>
      </c>
      <c r="VA12">
        <v>-6136.7013749999996</v>
      </c>
      <c r="VB12">
        <v>-11003.837747600001</v>
      </c>
      <c r="VC12">
        <v>-11003.837747600001</v>
      </c>
      <c r="VD12">
        <v>-11003.837747600001</v>
      </c>
      <c r="VE12">
        <v>-11003.837747600001</v>
      </c>
      <c r="VF12">
        <v>-11003.837747600001</v>
      </c>
      <c r="VG12">
        <v>-11003.837747600001</v>
      </c>
      <c r="VH12">
        <v>-11003.837747600001</v>
      </c>
      <c r="VI12">
        <v>-11003.837747600001</v>
      </c>
      <c r="VJ12">
        <v>-11003.837747600001</v>
      </c>
      <c r="VK12">
        <v>-11003.837747600001</v>
      </c>
      <c r="VL12">
        <v>-11003.837747600001</v>
      </c>
      <c r="VM12">
        <v>-11003.837747600001</v>
      </c>
      <c r="VN12">
        <v>-11003.837747600001</v>
      </c>
      <c r="VO12">
        <v>-11003.837747600001</v>
      </c>
      <c r="VP12">
        <v>-11003.837747600001</v>
      </c>
      <c r="VQ12">
        <v>-11003.837747600001</v>
      </c>
      <c r="VR12">
        <v>-11003.837747600001</v>
      </c>
      <c r="VS12">
        <v>-11003.837747600001</v>
      </c>
      <c r="VT12">
        <v>-11003.837747600001</v>
      </c>
      <c r="VU12">
        <v>-11003.837747600001</v>
      </c>
      <c r="VV12">
        <v>-11003.837747600001</v>
      </c>
      <c r="VW12">
        <v>-11003.837747600001</v>
      </c>
      <c r="VX12">
        <v>-11003.837747600001</v>
      </c>
      <c r="VY12">
        <v>-11003.837747600001</v>
      </c>
      <c r="VZ12">
        <v>-11003.837747600001</v>
      </c>
      <c r="WA12">
        <v>-11003.837747600001</v>
      </c>
      <c r="WB12">
        <v>-11003.837747600001</v>
      </c>
      <c r="WC12">
        <v>-11003.837747600001</v>
      </c>
      <c r="WD12">
        <v>-11003.837747600001</v>
      </c>
      <c r="WE12">
        <v>-11003.837747600001</v>
      </c>
      <c r="WF12">
        <v>-11003.837747600001</v>
      </c>
      <c r="WG12">
        <v>-11003.837747600001</v>
      </c>
      <c r="WH12">
        <v>-11003.837747600001</v>
      </c>
      <c r="WI12">
        <v>-11003.837747600001</v>
      </c>
      <c r="WJ12">
        <v>-11003.837747600001</v>
      </c>
      <c r="WK12">
        <v>-11003.837747600001</v>
      </c>
      <c r="WL12">
        <v>-11003.837747600001</v>
      </c>
      <c r="WM12">
        <v>-11003.837747600001</v>
      </c>
      <c r="WN12">
        <v>-11003.837747600001</v>
      </c>
      <c r="WO12">
        <v>-11003.837747600001</v>
      </c>
      <c r="WP12">
        <v>-11003.837747600001</v>
      </c>
      <c r="WQ12">
        <v>-11003.837747600001</v>
      </c>
      <c r="WR12">
        <v>-11003.837747600001</v>
      </c>
      <c r="WS12">
        <v>-11003.837747600001</v>
      </c>
      <c r="WT12">
        <v>-242121.23593900001</v>
      </c>
      <c r="WU12">
        <v>-242121.23593900001</v>
      </c>
      <c r="WV12">
        <v>-242121.23593900001</v>
      </c>
      <c r="WW12">
        <v>-242121.23593900001</v>
      </c>
      <c r="WX12">
        <v>-242121.23593900001</v>
      </c>
      <c r="WY12">
        <v>-242121.23593900001</v>
      </c>
      <c r="WZ12">
        <v>-242121.23593900001</v>
      </c>
      <c r="XA12">
        <v>-242121.23593900001</v>
      </c>
      <c r="XB12">
        <v>-242121.23593900001</v>
      </c>
      <c r="XC12">
        <v>-242121.23593900001</v>
      </c>
      <c r="XD12">
        <v>-242121.23593900001</v>
      </c>
      <c r="XE12">
        <v>-242121.23593900001</v>
      </c>
      <c r="XF12">
        <v>-242121.23593900001</v>
      </c>
      <c r="XG12">
        <v>-242121.23593900001</v>
      </c>
      <c r="XH12">
        <v>-242121.23593900001</v>
      </c>
      <c r="XI12">
        <v>-242121.23593900001</v>
      </c>
      <c r="XJ12">
        <v>-242121.23593900001</v>
      </c>
      <c r="XK12">
        <v>-242121.23593900001</v>
      </c>
      <c r="XL12">
        <v>-242121.23593900001</v>
      </c>
      <c r="XM12">
        <v>-242121.23593900001</v>
      </c>
      <c r="XN12">
        <v>-242121.23593900001</v>
      </c>
      <c r="XO12">
        <v>-242121.23593900001</v>
      </c>
      <c r="XP12">
        <v>-242121.23593900001</v>
      </c>
      <c r="XQ12">
        <v>-242121.23593900001</v>
      </c>
      <c r="XR12">
        <v>-242121.23593900001</v>
      </c>
      <c r="XS12">
        <v>-242121.23593900001</v>
      </c>
      <c r="XT12">
        <v>-242121.23593900001</v>
      </c>
      <c r="XU12">
        <v>-242121.23593900001</v>
      </c>
      <c r="XV12">
        <v>-242121.23593900001</v>
      </c>
      <c r="XW12">
        <v>-242121.23593900001</v>
      </c>
      <c r="XX12">
        <v>-242121.23593900001</v>
      </c>
      <c r="XY12">
        <v>-242121.23593900001</v>
      </c>
      <c r="XZ12">
        <v>-242121.23593900001</v>
      </c>
      <c r="YA12">
        <v>-242121.23593900001</v>
      </c>
      <c r="YB12">
        <v>-242121.23593900001</v>
      </c>
      <c r="YC12">
        <v>-242121.23593900001</v>
      </c>
      <c r="YD12">
        <v>-242121.23593900001</v>
      </c>
      <c r="YE12">
        <v>-242121.23593900001</v>
      </c>
      <c r="YF12">
        <v>-242121.23593900001</v>
      </c>
      <c r="YG12">
        <v>-242121.23593900001</v>
      </c>
      <c r="YH12">
        <v>-242121.23593900001</v>
      </c>
      <c r="YI12">
        <v>-242121.23593900001</v>
      </c>
      <c r="YJ12">
        <v>-242121.23593900001</v>
      </c>
      <c r="YK12">
        <v>-242121.23593900001</v>
      </c>
      <c r="YL12">
        <v>-368435.86323100002</v>
      </c>
      <c r="YM12">
        <v>-368435.86323100002</v>
      </c>
      <c r="YN12">
        <v>-368435.86323100002</v>
      </c>
      <c r="YO12">
        <v>-368435.86323100002</v>
      </c>
      <c r="YP12">
        <v>-368435.86323100002</v>
      </c>
      <c r="YQ12">
        <v>-368435.86323100002</v>
      </c>
      <c r="YR12">
        <v>-368435.86323100002</v>
      </c>
      <c r="YS12">
        <v>-368435.86323100002</v>
      </c>
      <c r="YT12">
        <v>-368435.86323100002</v>
      </c>
      <c r="YU12">
        <v>-368435.86323100002</v>
      </c>
      <c r="YV12">
        <v>-368435.86323100002</v>
      </c>
      <c r="YW12">
        <v>-368435.86323100002</v>
      </c>
      <c r="YX12">
        <v>-368435.86323100002</v>
      </c>
      <c r="YY12">
        <v>-368435.86323100002</v>
      </c>
      <c r="YZ12">
        <v>-368435.86323100002</v>
      </c>
      <c r="ZA12">
        <v>-368435.86323100002</v>
      </c>
      <c r="ZB12">
        <v>-368435.86323100002</v>
      </c>
      <c r="ZC12">
        <v>-368435.86323100002</v>
      </c>
      <c r="ZD12">
        <v>-368435.86323100002</v>
      </c>
      <c r="ZE12">
        <v>-368435.86323100002</v>
      </c>
      <c r="ZF12">
        <v>-368435.86323100002</v>
      </c>
      <c r="ZG12">
        <v>-368435.86323100002</v>
      </c>
      <c r="ZH12">
        <v>-368435.86323100002</v>
      </c>
      <c r="ZI12">
        <v>-368435.86323100002</v>
      </c>
      <c r="ZJ12">
        <v>-368435.86323100002</v>
      </c>
      <c r="ZK12">
        <v>-368435.86323100002</v>
      </c>
      <c r="ZL12">
        <v>-368435.86323100002</v>
      </c>
      <c r="ZM12">
        <v>-368435.86323100002</v>
      </c>
      <c r="ZN12">
        <v>-368435.86323100002</v>
      </c>
      <c r="ZO12">
        <v>-368435.86323100002</v>
      </c>
      <c r="ZP12">
        <v>-368435.86323100002</v>
      </c>
      <c r="ZQ12">
        <v>-368435.86323100002</v>
      </c>
      <c r="ZR12">
        <v>-368435.86323100002</v>
      </c>
      <c r="ZS12">
        <v>-368435.86323100002</v>
      </c>
      <c r="ZT12">
        <v>-368435.86323100002</v>
      </c>
      <c r="ZU12">
        <v>-368435.86323100002</v>
      </c>
      <c r="ZV12">
        <v>-368435.86323100002</v>
      </c>
      <c r="ZW12">
        <v>-368435.86323100002</v>
      </c>
      <c r="ZX12">
        <v>-368435.86323100002</v>
      </c>
      <c r="ZY12">
        <v>-368435.86323100002</v>
      </c>
      <c r="ZZ12">
        <v>-368435.86323100002</v>
      </c>
      <c r="AAA12">
        <v>-368435.86323100002</v>
      </c>
      <c r="AAB12">
        <v>-368435.86323100002</v>
      </c>
      <c r="AAC12">
        <v>-368435.86323100002</v>
      </c>
      <c r="AAD12">
        <v>-563152.55656499998</v>
      </c>
      <c r="AAE12">
        <v>-563152.55656499998</v>
      </c>
      <c r="AAF12">
        <v>-563152.55656499998</v>
      </c>
      <c r="AAG12">
        <v>-563152.55656499998</v>
      </c>
      <c r="AAH12">
        <v>-563152.55656499998</v>
      </c>
      <c r="AAI12">
        <v>-563152.55656499998</v>
      </c>
      <c r="AAJ12">
        <v>-563152.55656499998</v>
      </c>
      <c r="AAK12">
        <v>-563152.55656499998</v>
      </c>
      <c r="AAL12">
        <v>-563152.55656499998</v>
      </c>
      <c r="AAM12">
        <v>-563152.55656499998</v>
      </c>
      <c r="AAN12">
        <v>-563152.55656499998</v>
      </c>
      <c r="AAO12">
        <v>-563152.55656499998</v>
      </c>
      <c r="AAP12">
        <v>-563152.55656499998</v>
      </c>
      <c r="AAQ12">
        <v>-563152.55656499998</v>
      </c>
      <c r="AAR12">
        <v>-563152.55656499998</v>
      </c>
      <c r="AAS12">
        <v>-563152.55656499998</v>
      </c>
      <c r="AAT12">
        <v>-563152.55656499998</v>
      </c>
      <c r="AAU12">
        <v>-563152.55656499998</v>
      </c>
      <c r="AAV12">
        <v>-563152.55656499998</v>
      </c>
      <c r="AAW12">
        <v>-563152.55656499998</v>
      </c>
      <c r="AAX12">
        <v>-563152.55656499998</v>
      </c>
      <c r="AAY12">
        <v>-563152.55656499998</v>
      </c>
      <c r="AAZ12">
        <v>-563152.55656499998</v>
      </c>
      <c r="ABA12">
        <v>-563152.55656499998</v>
      </c>
      <c r="ABB12">
        <v>-563152.55656499998</v>
      </c>
      <c r="ABC12">
        <v>-563152.55656499998</v>
      </c>
      <c r="ABD12">
        <v>-563152.55656499998</v>
      </c>
      <c r="ABE12">
        <v>-563152.55656499998</v>
      </c>
      <c r="ABF12">
        <v>-563152.55656499998</v>
      </c>
      <c r="ABG12">
        <v>-563152.55656499998</v>
      </c>
      <c r="ABH12">
        <v>-563152.55656499998</v>
      </c>
      <c r="ABI12">
        <v>-563152.55656499998</v>
      </c>
      <c r="ABJ12">
        <v>-563152.55656499998</v>
      </c>
      <c r="ABK12">
        <v>-563152.55656499998</v>
      </c>
      <c r="ABL12">
        <v>-563152.55656499998</v>
      </c>
      <c r="ABM12">
        <v>-563152.55656499998</v>
      </c>
      <c r="ABN12">
        <v>-563152.55656499998</v>
      </c>
      <c r="ABO12">
        <v>-563152.55656499998</v>
      </c>
      <c r="ABP12">
        <v>-563152.55656499998</v>
      </c>
      <c r="ABQ12">
        <v>-563152.55656499998</v>
      </c>
      <c r="ABR12">
        <v>-563152.55656499998</v>
      </c>
      <c r="ABS12">
        <v>-563152.55656499998</v>
      </c>
      <c r="ABT12">
        <v>-563152.55656499998</v>
      </c>
      <c r="ABU12">
        <v>-563152.55656499998</v>
      </c>
      <c r="ABV12">
        <v>108911.021394</v>
      </c>
      <c r="ABW12">
        <v>108911.021394</v>
      </c>
      <c r="ABX12">
        <v>108911.021394</v>
      </c>
      <c r="ABY12">
        <v>108911.021394</v>
      </c>
      <c r="ABZ12">
        <v>108911.021394</v>
      </c>
      <c r="ACA12">
        <v>108911.021394</v>
      </c>
      <c r="ACB12">
        <v>108911.021394</v>
      </c>
      <c r="ACC12">
        <v>108911.021394</v>
      </c>
      <c r="ACD12">
        <v>108911.021394</v>
      </c>
      <c r="ACE12">
        <v>108911.021394</v>
      </c>
      <c r="ACF12">
        <v>108911.021394</v>
      </c>
      <c r="ACG12">
        <v>109034.95432600001</v>
      </c>
      <c r="ACH12">
        <v>109034.95432600001</v>
      </c>
      <c r="ACI12">
        <v>109034.95432600001</v>
      </c>
      <c r="ACJ12">
        <v>109034.95432600001</v>
      </c>
      <c r="ACK12">
        <v>109034.95432600001</v>
      </c>
      <c r="ACL12">
        <v>109034.95432600001</v>
      </c>
      <c r="ACM12">
        <v>109034.95432600001</v>
      </c>
      <c r="ACN12">
        <v>109034.95432600001</v>
      </c>
      <c r="ACO12">
        <v>109034.95432600001</v>
      </c>
      <c r="ACP12">
        <v>109034.95432600001</v>
      </c>
      <c r="ACQ12">
        <v>109034.95432600001</v>
      </c>
      <c r="ACR12">
        <v>108911.021394</v>
      </c>
      <c r="ACS12">
        <v>108911.021394</v>
      </c>
      <c r="ACT12">
        <v>108911.021394</v>
      </c>
      <c r="ACU12">
        <v>108911.021394</v>
      </c>
      <c r="ACV12">
        <v>108911.021394</v>
      </c>
      <c r="ACW12">
        <v>108911.021394</v>
      </c>
      <c r="ACX12">
        <v>108911.021394</v>
      </c>
      <c r="ACY12">
        <v>108911.021394</v>
      </c>
      <c r="ACZ12">
        <v>108911.021394</v>
      </c>
      <c r="ADA12">
        <v>108911.021394</v>
      </c>
      <c r="ADB12">
        <v>108911.021394</v>
      </c>
      <c r="ADC12">
        <v>109034.95432600001</v>
      </c>
      <c r="ADD12">
        <v>109034.95432600001</v>
      </c>
      <c r="ADE12">
        <v>109034.95432600001</v>
      </c>
      <c r="ADF12">
        <v>109034.95432600001</v>
      </c>
      <c r="ADG12">
        <v>109034.95432600001</v>
      </c>
      <c r="ADH12">
        <v>109034.95432600001</v>
      </c>
      <c r="ADI12">
        <v>109034.95432600001</v>
      </c>
      <c r="ADJ12">
        <v>109034.95432600001</v>
      </c>
      <c r="ADK12">
        <v>109034.95432600001</v>
      </c>
      <c r="ADL12">
        <v>109034.95432600001</v>
      </c>
      <c r="ADM12">
        <v>109034.95432600001</v>
      </c>
      <c r="ADN12">
        <v>159267.43125299999</v>
      </c>
      <c r="ADO12">
        <v>159267.43125299999</v>
      </c>
      <c r="ADP12">
        <v>159267.43125299999</v>
      </c>
      <c r="ADQ12">
        <v>159267.43125299999</v>
      </c>
      <c r="ADR12">
        <v>159267.43125299999</v>
      </c>
      <c r="ADS12">
        <v>159267.43125299999</v>
      </c>
      <c r="ADT12">
        <v>159267.43125299999</v>
      </c>
      <c r="ADU12">
        <v>159267.43125299999</v>
      </c>
      <c r="ADV12">
        <v>159267.43125299999</v>
      </c>
      <c r="ADW12">
        <v>159267.43125299999</v>
      </c>
      <c r="ADX12">
        <v>159267.43125299999</v>
      </c>
      <c r="ADY12">
        <v>159484.77540499999</v>
      </c>
      <c r="ADZ12">
        <v>159484.77540499999</v>
      </c>
      <c r="AEA12">
        <v>159484.77540499999</v>
      </c>
      <c r="AEB12">
        <v>159484.77540499999</v>
      </c>
      <c r="AEC12">
        <v>159484.77540499999</v>
      </c>
      <c r="AED12">
        <v>159484.77540499999</v>
      </c>
      <c r="AEE12">
        <v>159484.77540499999</v>
      </c>
      <c r="AEF12">
        <v>159484.77540499999</v>
      </c>
      <c r="AEG12">
        <v>159484.77540499999</v>
      </c>
      <c r="AEH12">
        <v>159484.77540499999</v>
      </c>
      <c r="AEI12">
        <v>159484.77540499999</v>
      </c>
      <c r="AEJ12">
        <v>159267.43125299999</v>
      </c>
      <c r="AEK12">
        <v>159267.43125299999</v>
      </c>
      <c r="AEL12">
        <v>159267.43125299999</v>
      </c>
      <c r="AEM12">
        <v>159267.43125299999</v>
      </c>
      <c r="AEN12">
        <v>159267.43125299999</v>
      </c>
      <c r="AEO12">
        <v>159267.43125299999</v>
      </c>
      <c r="AEP12">
        <v>159267.43125299999</v>
      </c>
      <c r="AEQ12">
        <v>159267.43125299999</v>
      </c>
      <c r="AER12">
        <v>159267.43125299999</v>
      </c>
      <c r="AES12">
        <v>159267.43125299999</v>
      </c>
      <c r="AET12">
        <v>159267.43125299999</v>
      </c>
      <c r="AEU12">
        <v>159484.77540499999</v>
      </c>
      <c r="AEV12">
        <v>159484.77540499999</v>
      </c>
      <c r="AEW12">
        <v>159484.77540499999</v>
      </c>
      <c r="AEX12">
        <v>159484.77540499999</v>
      </c>
      <c r="AEY12">
        <v>159484.77540499999</v>
      </c>
      <c r="AEZ12">
        <v>159484.77540499999</v>
      </c>
      <c r="AFA12">
        <v>159484.77540499999</v>
      </c>
      <c r="AFB12">
        <v>159484.77540499999</v>
      </c>
      <c r="AFC12">
        <v>159484.77540499999</v>
      </c>
      <c r="AFD12">
        <v>159484.77540499999</v>
      </c>
      <c r="AFE12">
        <v>159484.77540499999</v>
      </c>
      <c r="AFF12">
        <v>226437.18147000001</v>
      </c>
      <c r="AFG12">
        <v>226437.18147000001</v>
      </c>
      <c r="AFH12">
        <v>226437.18147000001</v>
      </c>
      <c r="AFI12">
        <v>226437.18147000001</v>
      </c>
      <c r="AFJ12">
        <v>226437.18147000001</v>
      </c>
      <c r="AFK12">
        <v>226437.18147000001</v>
      </c>
      <c r="AFL12">
        <v>226437.18147000001</v>
      </c>
      <c r="AFM12">
        <v>226437.18147000001</v>
      </c>
      <c r="AFN12">
        <v>226437.18147000001</v>
      </c>
      <c r="AFO12">
        <v>226437.18147000001</v>
      </c>
      <c r="AFP12">
        <v>226437.18147000001</v>
      </c>
      <c r="AFQ12">
        <v>226841.34805999999</v>
      </c>
      <c r="AFR12">
        <v>226841.34805999999</v>
      </c>
      <c r="AFS12">
        <v>226841.34805999999</v>
      </c>
      <c r="AFT12">
        <v>226841.34805999999</v>
      </c>
      <c r="AFU12">
        <v>226841.34805999999</v>
      </c>
      <c r="AFV12">
        <v>226841.34805999999</v>
      </c>
      <c r="AFW12">
        <v>226841.34805999999</v>
      </c>
      <c r="AFX12">
        <v>226841.34805999999</v>
      </c>
      <c r="AFY12">
        <v>226841.34805999999</v>
      </c>
      <c r="AFZ12">
        <v>226841.34805999999</v>
      </c>
      <c r="AGA12">
        <v>226841.34805999999</v>
      </c>
      <c r="AGB12">
        <v>226437.18147000001</v>
      </c>
      <c r="AGC12">
        <v>226437.18147000001</v>
      </c>
      <c r="AGD12">
        <v>226437.18147000001</v>
      </c>
      <c r="AGE12">
        <v>226437.18147000001</v>
      </c>
      <c r="AGF12">
        <v>226437.18147000001</v>
      </c>
      <c r="AGG12">
        <v>226437.18147000001</v>
      </c>
      <c r="AGH12">
        <v>226437.18147000001</v>
      </c>
      <c r="AGI12">
        <v>226437.18147000001</v>
      </c>
      <c r="AGJ12">
        <v>226437.18147000001</v>
      </c>
      <c r="AGK12">
        <v>226437.18147000001</v>
      </c>
      <c r="AGL12">
        <v>226437.18147000001</v>
      </c>
      <c r="AGM12">
        <v>226841.34805999999</v>
      </c>
      <c r="AGN12">
        <v>226841.34805999999</v>
      </c>
      <c r="AGO12">
        <v>226841.34805999999</v>
      </c>
      <c r="AGP12">
        <v>226841.34805999999</v>
      </c>
      <c r="AGQ12">
        <v>226841.34805999999</v>
      </c>
      <c r="AGR12">
        <v>226841.34805999999</v>
      </c>
      <c r="AGS12">
        <v>226841.34805999999</v>
      </c>
      <c r="AGT12">
        <v>226841.34805999999</v>
      </c>
      <c r="AGU12">
        <v>226841.34805999999</v>
      </c>
      <c r="AGV12">
        <v>226841.34805999999</v>
      </c>
      <c r="AGW12">
        <v>226841.34805999999</v>
      </c>
      <c r="AGX12">
        <v>-430982.64884400001</v>
      </c>
      <c r="AGY12">
        <v>-430982.64884400001</v>
      </c>
      <c r="AGZ12">
        <v>-430982.64884400001</v>
      </c>
      <c r="AHA12">
        <v>-430982.64884400001</v>
      </c>
      <c r="AHB12">
        <v>-430982.64884400001</v>
      </c>
      <c r="AHC12">
        <v>-430982.64884400001</v>
      </c>
      <c r="AHD12">
        <v>-430982.64884400001</v>
      </c>
      <c r="AHE12">
        <v>-430982.64884400001</v>
      </c>
      <c r="AHF12">
        <v>-430982.64884400001</v>
      </c>
      <c r="AHG12">
        <v>-430982.64884400001</v>
      </c>
      <c r="AHH12">
        <v>-430982.64884400001</v>
      </c>
      <c r="AHI12">
        <v>-423594.92043499998</v>
      </c>
      <c r="AHJ12">
        <v>-423594.92043499998</v>
      </c>
      <c r="AHK12">
        <v>-423594.92043499998</v>
      </c>
      <c r="AHL12">
        <v>-423594.92043499998</v>
      </c>
      <c r="AHM12">
        <v>-423594.92043499998</v>
      </c>
      <c r="AHN12">
        <v>-423594.92043499998</v>
      </c>
      <c r="AHO12">
        <v>-423594.92043499998</v>
      </c>
      <c r="AHP12">
        <v>-423594.92043499998</v>
      </c>
      <c r="AHQ12">
        <v>-423594.92043499998</v>
      </c>
      <c r="AHR12">
        <v>-423594.92043499998</v>
      </c>
      <c r="AHS12">
        <v>-423594.92043499998</v>
      </c>
      <c r="AHT12">
        <v>-430982.64884400001</v>
      </c>
      <c r="AHU12">
        <v>-430982.64884400001</v>
      </c>
      <c r="AHV12">
        <v>-430982.64884400001</v>
      </c>
      <c r="AHW12">
        <v>-430982.64884400001</v>
      </c>
      <c r="AHX12">
        <v>-430982.64884400001</v>
      </c>
      <c r="AHY12">
        <v>-430982.64884400001</v>
      </c>
      <c r="AHZ12">
        <v>-430982.64884400001</v>
      </c>
      <c r="AIA12">
        <v>-430982.64884400001</v>
      </c>
      <c r="AIB12">
        <v>-430982.64884400001</v>
      </c>
      <c r="AIC12">
        <v>-430982.64884400001</v>
      </c>
      <c r="AID12">
        <v>-430982.64884400001</v>
      </c>
      <c r="AIE12">
        <v>-423594.92043499998</v>
      </c>
      <c r="AIF12">
        <v>-423594.92043499998</v>
      </c>
      <c r="AIG12">
        <v>-423594.92043499998</v>
      </c>
      <c r="AIH12">
        <v>-423594.92043499998</v>
      </c>
      <c r="AII12">
        <v>-423594.92043499998</v>
      </c>
      <c r="AIJ12">
        <v>-423594.92043499998</v>
      </c>
      <c r="AIK12">
        <v>-423594.92043499998</v>
      </c>
      <c r="AIL12">
        <v>-423594.92043499998</v>
      </c>
      <c r="AIM12">
        <v>-423594.92043499998</v>
      </c>
      <c r="AIN12">
        <v>-423594.92043499998</v>
      </c>
      <c r="AIO12">
        <v>-423594.92043499998</v>
      </c>
      <c r="AIP12">
        <v>-645753.29115199996</v>
      </c>
      <c r="AIQ12">
        <v>-645753.29115199996</v>
      </c>
      <c r="AIR12">
        <v>-645753.29115199996</v>
      </c>
      <c r="AIS12">
        <v>-645753.29115199996</v>
      </c>
      <c r="AIT12">
        <v>-645753.29115199996</v>
      </c>
      <c r="AIU12">
        <v>-645753.29115199996</v>
      </c>
      <c r="AIV12">
        <v>-645753.29115199996</v>
      </c>
      <c r="AIW12">
        <v>-645753.29115199996</v>
      </c>
      <c r="AIX12">
        <v>-645753.29115199996</v>
      </c>
      <c r="AIY12">
        <v>-645753.29115199996</v>
      </c>
      <c r="AIZ12">
        <v>-645753.29115199996</v>
      </c>
      <c r="AJA12">
        <v>-632797.25492900005</v>
      </c>
      <c r="AJB12">
        <v>-632797.25492900005</v>
      </c>
      <c r="AJC12">
        <v>-632797.25492900005</v>
      </c>
      <c r="AJD12">
        <v>-632797.25492900005</v>
      </c>
      <c r="AJE12">
        <v>-632797.25492900005</v>
      </c>
      <c r="AJF12">
        <v>-632797.25492900005</v>
      </c>
      <c r="AJG12">
        <v>-632797.25492900005</v>
      </c>
      <c r="AJH12">
        <v>-632797.25492900005</v>
      </c>
      <c r="AJI12">
        <v>-632797.25492900005</v>
      </c>
      <c r="AJJ12">
        <v>-632797.25492900005</v>
      </c>
      <c r="AJK12">
        <v>-632797.25492900005</v>
      </c>
      <c r="AJL12">
        <v>-645753.29115199996</v>
      </c>
      <c r="AJM12">
        <v>-645753.29115199996</v>
      </c>
      <c r="AJN12">
        <v>-645753.29115199996</v>
      </c>
      <c r="AJO12">
        <v>-645753.29115199996</v>
      </c>
      <c r="AJP12">
        <v>-645753.29115199996</v>
      </c>
      <c r="AJQ12">
        <v>-645753.29115199996</v>
      </c>
      <c r="AJR12">
        <v>-645753.29115199996</v>
      </c>
      <c r="AJS12">
        <v>-645753.29115199996</v>
      </c>
      <c r="AJT12">
        <v>-645753.29115199996</v>
      </c>
      <c r="AJU12">
        <v>-645753.29115199996</v>
      </c>
      <c r="AJV12">
        <v>-645753.29115199996</v>
      </c>
      <c r="AJW12">
        <v>-632797.25492900005</v>
      </c>
      <c r="AJX12">
        <v>-632797.25492900005</v>
      </c>
      <c r="AJY12">
        <v>-632797.25492900005</v>
      </c>
      <c r="AJZ12">
        <v>-632797.25492900005</v>
      </c>
      <c r="AKA12">
        <v>-632797.25492900005</v>
      </c>
      <c r="AKB12">
        <v>-632797.25492900005</v>
      </c>
      <c r="AKC12">
        <v>-632797.25492900005</v>
      </c>
      <c r="AKD12">
        <v>-632797.25492900005</v>
      </c>
      <c r="AKE12">
        <v>-632797.25492900005</v>
      </c>
      <c r="AKF12">
        <v>-632797.25492900005</v>
      </c>
      <c r="AKG12">
        <v>-632797.25492900005</v>
      </c>
      <c r="AKH12">
        <v>-959546.63558899995</v>
      </c>
      <c r="AKI12">
        <v>-959546.63558899995</v>
      </c>
      <c r="AKJ12">
        <v>-959546.63558899995</v>
      </c>
      <c r="AKK12">
        <v>-959546.63558899995</v>
      </c>
      <c r="AKL12">
        <v>-959546.63558899995</v>
      </c>
      <c r="AKM12">
        <v>-959546.63558899995</v>
      </c>
      <c r="AKN12">
        <v>-959546.63558899995</v>
      </c>
      <c r="AKO12">
        <v>-959546.63558899995</v>
      </c>
      <c r="AKP12">
        <v>-959546.63558899995</v>
      </c>
      <c r="AKQ12">
        <v>-959546.63558899995</v>
      </c>
      <c r="AKR12">
        <v>-959546.63558899995</v>
      </c>
      <c r="AKS12">
        <v>-935453.98373700003</v>
      </c>
      <c r="AKT12">
        <v>-935453.98373700003</v>
      </c>
      <c r="AKU12">
        <v>-935453.98373700003</v>
      </c>
      <c r="AKV12">
        <v>-935453.98373700003</v>
      </c>
      <c r="AKW12">
        <v>-935453.98373700003</v>
      </c>
      <c r="AKX12">
        <v>-935453.98373700003</v>
      </c>
      <c r="AKY12">
        <v>-935453.98373700003</v>
      </c>
      <c r="AKZ12">
        <v>-935453.98373700003</v>
      </c>
      <c r="ALA12">
        <v>-935453.98373700003</v>
      </c>
      <c r="ALB12">
        <v>-935453.98373700003</v>
      </c>
      <c r="ALC12">
        <v>-935453.98373700003</v>
      </c>
      <c r="ALD12">
        <v>-959546.63558899995</v>
      </c>
      <c r="ALE12">
        <v>-959546.63558899995</v>
      </c>
      <c r="ALF12">
        <v>-959546.63558899995</v>
      </c>
      <c r="ALG12">
        <v>-959546.63558899995</v>
      </c>
      <c r="ALH12">
        <v>-959546.63558899995</v>
      </c>
      <c r="ALI12">
        <v>-959546.63558899995</v>
      </c>
      <c r="ALJ12">
        <v>-959546.63558899995</v>
      </c>
      <c r="ALK12">
        <v>-959546.63558899995</v>
      </c>
      <c r="ALL12">
        <v>-959546.63558899995</v>
      </c>
      <c r="ALM12">
        <v>-959546.63558899995</v>
      </c>
      <c r="ALN12">
        <v>-959546.63558899995</v>
      </c>
      <c r="ALO12">
        <v>-935453.98373700003</v>
      </c>
      <c r="ALP12">
        <v>-935453.98373700003</v>
      </c>
      <c r="ALQ12">
        <v>-935453.98373700003</v>
      </c>
      <c r="ALR12">
        <v>-935453.98373700003</v>
      </c>
      <c r="ALS12">
        <v>-935453.98373700003</v>
      </c>
      <c r="ALT12">
        <v>-935453.98373700003</v>
      </c>
      <c r="ALU12">
        <v>-935453.98373700003</v>
      </c>
      <c r="ALV12">
        <v>-935453.98373700003</v>
      </c>
      <c r="ALW12">
        <v>-935453.98373700003</v>
      </c>
      <c r="ALX12">
        <v>-935453.98373700003</v>
      </c>
      <c r="ALY12">
        <v>-935453.98373700003</v>
      </c>
      <c r="ALZ12">
        <v>-2345956.3668900002</v>
      </c>
      <c r="AMA12">
        <v>-2345956.3668900002</v>
      </c>
      <c r="AMB12">
        <v>-2345956.3668900002</v>
      </c>
      <c r="AMC12">
        <v>-2345956.3668900002</v>
      </c>
      <c r="AMD12">
        <v>-2345956.3668900002</v>
      </c>
      <c r="AME12">
        <v>-2345956.3668900002</v>
      </c>
      <c r="AMF12">
        <v>-2345956.3668900002</v>
      </c>
      <c r="AMG12">
        <v>-2345956.3668900002</v>
      </c>
      <c r="AMH12">
        <v>-2345956.3668900002</v>
      </c>
      <c r="AMI12">
        <v>-2345956.3668900002</v>
      </c>
      <c r="AMJ12">
        <v>-2345956.3668900002</v>
      </c>
      <c r="AMK12">
        <v>-2346178.7373600001</v>
      </c>
      <c r="AML12">
        <v>-2346178.7373600001</v>
      </c>
      <c r="AMM12">
        <v>-2346178.7373600001</v>
      </c>
      <c r="AMN12">
        <v>-2346178.7373600001</v>
      </c>
      <c r="AMO12">
        <v>-2346178.7373600001</v>
      </c>
      <c r="AMP12">
        <v>-2346178.7373600001</v>
      </c>
      <c r="AMQ12">
        <v>-2346178.7373600001</v>
      </c>
      <c r="AMR12">
        <v>-2346178.7373600001</v>
      </c>
      <c r="AMS12">
        <v>-2346178.7373600001</v>
      </c>
      <c r="AMT12">
        <v>-2346178.7373600001</v>
      </c>
      <c r="AMU12">
        <v>-2346178.7373600001</v>
      </c>
      <c r="AMV12">
        <v>-2345956.3668900002</v>
      </c>
      <c r="AMW12">
        <v>-2345956.3668900002</v>
      </c>
      <c r="AMX12">
        <v>-2345956.3668900002</v>
      </c>
      <c r="AMY12">
        <v>-2345956.3668900002</v>
      </c>
      <c r="AMZ12">
        <v>-2345956.3668900002</v>
      </c>
      <c r="ANA12">
        <v>-2345956.3668900002</v>
      </c>
      <c r="ANB12">
        <v>-2345956.3668900002</v>
      </c>
      <c r="ANC12">
        <v>-2345956.3668900002</v>
      </c>
      <c r="AND12">
        <v>-2345956.3668900002</v>
      </c>
      <c r="ANE12">
        <v>-2345956.3668900002</v>
      </c>
      <c r="ANF12">
        <v>-2345956.3668900002</v>
      </c>
      <c r="ANG12">
        <v>-2346178.7373600001</v>
      </c>
      <c r="ANH12">
        <v>-2346178.7373600001</v>
      </c>
      <c r="ANI12">
        <v>-2346178.7373600001</v>
      </c>
      <c r="ANJ12">
        <v>-2346178.7373600001</v>
      </c>
      <c r="ANK12">
        <v>-2346178.7373600001</v>
      </c>
      <c r="ANL12">
        <v>-2346178.7373600001</v>
      </c>
      <c r="ANM12">
        <v>-2346178.7373600001</v>
      </c>
      <c r="ANN12">
        <v>-2346178.7373600001</v>
      </c>
      <c r="ANO12">
        <v>-2346178.7373600001</v>
      </c>
      <c r="ANP12">
        <v>-2346178.7373600001</v>
      </c>
      <c r="ANQ12">
        <v>-2346178.7373600001</v>
      </c>
      <c r="ANR12">
        <v>-2592404.87579</v>
      </c>
      <c r="ANS12">
        <v>-2592404.87579</v>
      </c>
      <c r="ANT12">
        <v>-2592404.87579</v>
      </c>
      <c r="ANU12">
        <v>-2592404.87579</v>
      </c>
      <c r="ANV12">
        <v>-2592404.87579</v>
      </c>
      <c r="ANW12">
        <v>-2592404.87579</v>
      </c>
      <c r="ANX12">
        <v>-2592404.87579</v>
      </c>
      <c r="ANY12">
        <v>-2592404.87579</v>
      </c>
      <c r="ANZ12">
        <v>-2592404.87579</v>
      </c>
      <c r="AOA12">
        <v>-2592404.87579</v>
      </c>
      <c r="AOB12">
        <v>-2592404.87579</v>
      </c>
      <c r="AOC12">
        <v>-2592794.8522000001</v>
      </c>
      <c r="AOD12">
        <v>-2592794.8522000001</v>
      </c>
      <c r="AOE12">
        <v>-2592794.8522000001</v>
      </c>
      <c r="AOF12">
        <v>-2592794.8522000001</v>
      </c>
      <c r="AOG12">
        <v>-2592794.8522000001</v>
      </c>
      <c r="AOH12">
        <v>-2592794.8522000001</v>
      </c>
      <c r="AOI12">
        <v>-2592794.8522000001</v>
      </c>
      <c r="AOJ12">
        <v>-2592794.8522000001</v>
      </c>
      <c r="AOK12">
        <v>-2592794.8522000001</v>
      </c>
      <c r="AOL12">
        <v>-2592794.8522000001</v>
      </c>
      <c r="AOM12">
        <v>-2592794.8522000001</v>
      </c>
      <c r="AON12">
        <v>-2592404.87579</v>
      </c>
      <c r="AOO12">
        <v>-2592404.87579</v>
      </c>
      <c r="AOP12">
        <v>-2592404.87579</v>
      </c>
      <c r="AOQ12">
        <v>-2592404.87579</v>
      </c>
      <c r="AOR12">
        <v>-2592404.87579</v>
      </c>
      <c r="AOS12">
        <v>-2592404.87579</v>
      </c>
      <c r="AOT12">
        <v>-2592404.87579</v>
      </c>
      <c r="AOU12">
        <v>-2592404.87579</v>
      </c>
      <c r="AOV12">
        <v>-2592404.87579</v>
      </c>
      <c r="AOW12">
        <v>-2592404.87579</v>
      </c>
      <c r="AOX12">
        <v>-2592404.87579</v>
      </c>
      <c r="AOY12">
        <v>-2592794.8522000001</v>
      </c>
      <c r="AOZ12">
        <v>-2592794.8522000001</v>
      </c>
      <c r="APA12">
        <v>-2592794.8522000001</v>
      </c>
      <c r="APB12">
        <v>-2592794.8522000001</v>
      </c>
      <c r="APC12">
        <v>-2592794.8522000001</v>
      </c>
      <c r="APD12">
        <v>-2592794.8522000001</v>
      </c>
      <c r="APE12">
        <v>-2592794.8522000001</v>
      </c>
      <c r="APF12">
        <v>-2592794.8522000001</v>
      </c>
      <c r="APG12">
        <v>-2592794.8522000001</v>
      </c>
      <c r="APH12">
        <v>-2592794.8522000001</v>
      </c>
      <c r="API12">
        <v>-2592794.8522000001</v>
      </c>
      <c r="APJ12">
        <v>-2954636.31</v>
      </c>
      <c r="APK12">
        <v>-2954636.31</v>
      </c>
      <c r="APL12">
        <v>-2954636.31</v>
      </c>
      <c r="APM12">
        <v>-2954636.31</v>
      </c>
      <c r="APN12">
        <v>-2954636.31</v>
      </c>
      <c r="APO12">
        <v>-2954636.31</v>
      </c>
      <c r="APP12">
        <v>-2954636.31</v>
      </c>
      <c r="APQ12">
        <v>-2954636.31</v>
      </c>
      <c r="APR12">
        <v>-2954636.31</v>
      </c>
      <c r="APS12">
        <v>-2954636.31</v>
      </c>
      <c r="APT12">
        <v>-2954636.31</v>
      </c>
      <c r="APU12">
        <v>-2955361.49829</v>
      </c>
      <c r="APV12">
        <v>-2955361.49829</v>
      </c>
      <c r="APW12">
        <v>-2955361.49829</v>
      </c>
      <c r="APX12">
        <v>-2955361.49829</v>
      </c>
      <c r="APY12">
        <v>-2955361.49829</v>
      </c>
      <c r="APZ12">
        <v>-2955361.49829</v>
      </c>
      <c r="AQA12">
        <v>-2955361.49829</v>
      </c>
      <c r="AQB12">
        <v>-2955361.49829</v>
      </c>
      <c r="AQC12">
        <v>-2955361.49829</v>
      </c>
      <c r="AQD12">
        <v>-2955361.49829</v>
      </c>
      <c r="AQE12">
        <v>-2955361.49829</v>
      </c>
      <c r="AQF12">
        <v>-2954636.31</v>
      </c>
      <c r="AQG12">
        <v>-2954636.31</v>
      </c>
      <c r="AQH12">
        <v>-2954636.31</v>
      </c>
      <c r="AQI12">
        <v>-2954636.31</v>
      </c>
      <c r="AQJ12">
        <v>-2954636.31</v>
      </c>
      <c r="AQK12">
        <v>-2954636.31</v>
      </c>
      <c r="AQL12">
        <v>-2954636.31</v>
      </c>
      <c r="AQM12">
        <v>-2954636.31</v>
      </c>
      <c r="AQN12">
        <v>-2954636.31</v>
      </c>
      <c r="AQO12">
        <v>-2954636.31</v>
      </c>
      <c r="AQP12">
        <v>-2954636.31</v>
      </c>
      <c r="AQQ12">
        <v>-2955361.49829</v>
      </c>
      <c r="AQR12">
        <v>-2955361.49829</v>
      </c>
      <c r="AQS12">
        <v>-2955361.49829</v>
      </c>
      <c r="AQT12">
        <v>-2955361.49829</v>
      </c>
      <c r="AQU12">
        <v>-2955361.49829</v>
      </c>
      <c r="AQV12">
        <v>-2955361.49829</v>
      </c>
      <c r="AQW12">
        <v>-2955361.49829</v>
      </c>
      <c r="AQX12">
        <v>-2955361.49829</v>
      </c>
      <c r="AQY12">
        <v>-2955361.49829</v>
      </c>
      <c r="AQZ12">
        <v>-2955361.49829</v>
      </c>
      <c r="ARA12">
        <v>-2955361.49829</v>
      </c>
      <c r="ARB12">
        <v>-36382944.993900001</v>
      </c>
      <c r="ARC12">
        <v>-36382944.993900001</v>
      </c>
      <c r="ARD12">
        <v>-36382944.993900001</v>
      </c>
      <c r="ARE12">
        <v>-36382944.993900001</v>
      </c>
      <c r="ARF12">
        <v>-36382944.993900001</v>
      </c>
      <c r="ARG12">
        <v>-36382944.993900001</v>
      </c>
      <c r="ARH12">
        <v>-36382944.993900001</v>
      </c>
      <c r="ARI12">
        <v>-36382944.993900001</v>
      </c>
      <c r="ARJ12">
        <v>-36382944.993900001</v>
      </c>
      <c r="ARK12">
        <v>-36382944.993900001</v>
      </c>
      <c r="ARL12">
        <v>-36382944.993900001</v>
      </c>
      <c r="ARM12">
        <v>-36382944.993900001</v>
      </c>
      <c r="ARN12">
        <v>-36382944.993900001</v>
      </c>
      <c r="ARO12">
        <v>-36382944.993900001</v>
      </c>
      <c r="ARP12">
        <v>-36382944.993900001</v>
      </c>
      <c r="ARQ12">
        <v>-36382944.993900001</v>
      </c>
      <c r="ARR12">
        <v>-36382944.993900001</v>
      </c>
      <c r="ARS12">
        <v>-36382944.993900001</v>
      </c>
      <c r="ART12">
        <v>-36382944.993900001</v>
      </c>
      <c r="ARU12">
        <v>-36382944.993900001</v>
      </c>
      <c r="ARV12">
        <v>-36382944.993900001</v>
      </c>
      <c r="ARW12">
        <v>-36382944.993900001</v>
      </c>
      <c r="ARX12">
        <v>-36382944.993900001</v>
      </c>
      <c r="ARY12">
        <v>-36382944.993900001</v>
      </c>
      <c r="ARZ12">
        <v>-36382944.993900001</v>
      </c>
      <c r="ASA12">
        <v>-36382944.993900001</v>
      </c>
      <c r="ASB12">
        <v>-36382944.993900001</v>
      </c>
      <c r="ASC12">
        <v>-36382944.993900001</v>
      </c>
      <c r="ASD12">
        <v>-36382944.993900001</v>
      </c>
      <c r="ASE12">
        <v>-36382944.993900001</v>
      </c>
      <c r="ASF12">
        <v>-36382944.993900001</v>
      </c>
      <c r="ASG12">
        <v>-36382944.993900001</v>
      </c>
      <c r="ASH12">
        <v>-36382944.993900001</v>
      </c>
      <c r="ASI12">
        <v>-36382944.993900001</v>
      </c>
      <c r="ASJ12">
        <v>-36382944.993900001</v>
      </c>
      <c r="ASK12">
        <v>-36382944.993900001</v>
      </c>
      <c r="ASL12">
        <v>-36382944.993900001</v>
      </c>
      <c r="ASM12">
        <v>-36382944.993900001</v>
      </c>
      <c r="ASN12">
        <v>-36382944.993900001</v>
      </c>
      <c r="ASO12">
        <v>-36382944.993900001</v>
      </c>
      <c r="ASP12">
        <v>-36382944.993900001</v>
      </c>
      <c r="ASQ12">
        <v>-36382944.993900001</v>
      </c>
      <c r="ASR12">
        <v>-36382944.993900001</v>
      </c>
      <c r="ASS12">
        <v>-36382944.993900001</v>
      </c>
      <c r="AST12">
        <v>-55146956.813100003</v>
      </c>
      <c r="ASU12">
        <v>-55146956.813100003</v>
      </c>
      <c r="ASV12">
        <v>-55146956.813100003</v>
      </c>
      <c r="ASW12">
        <v>-55146956.813100003</v>
      </c>
      <c r="ASX12">
        <v>-55146956.813100003</v>
      </c>
      <c r="ASY12">
        <v>-55146956.813100003</v>
      </c>
      <c r="ASZ12">
        <v>-55146956.813100003</v>
      </c>
      <c r="ATA12">
        <v>-55146956.813100003</v>
      </c>
      <c r="ATB12">
        <v>-55146956.813100003</v>
      </c>
      <c r="ATC12">
        <v>-55146956.813100003</v>
      </c>
      <c r="ATD12">
        <v>-55146956.813100003</v>
      </c>
      <c r="ATE12">
        <v>-55146956.813100003</v>
      </c>
      <c r="ATF12">
        <v>-55146956.813100003</v>
      </c>
      <c r="ATG12">
        <v>-55146956.813100003</v>
      </c>
      <c r="ATH12">
        <v>-55146956.813100003</v>
      </c>
      <c r="ATI12">
        <v>-55146956.813100003</v>
      </c>
      <c r="ATJ12">
        <v>-55146956.813100003</v>
      </c>
      <c r="ATK12">
        <v>-55146956.813100003</v>
      </c>
      <c r="ATL12">
        <v>-55146956.813100003</v>
      </c>
      <c r="ATM12">
        <v>-55146956.813100003</v>
      </c>
      <c r="ATN12">
        <v>-55146956.813100003</v>
      </c>
      <c r="ATO12">
        <v>-55146956.813100003</v>
      </c>
      <c r="ATP12">
        <v>-55146956.813100003</v>
      </c>
      <c r="ATQ12">
        <v>-55146956.813100003</v>
      </c>
      <c r="ATR12">
        <v>-55146956.813100003</v>
      </c>
      <c r="ATS12">
        <v>-55146956.813100003</v>
      </c>
      <c r="ATT12">
        <v>-55146956.813100003</v>
      </c>
      <c r="ATU12">
        <v>-55146956.813100003</v>
      </c>
      <c r="ATV12">
        <v>-55146956.813100003</v>
      </c>
      <c r="ATW12">
        <v>-55146956.813100003</v>
      </c>
      <c r="ATX12">
        <v>-55146956.813100003</v>
      </c>
      <c r="ATY12">
        <v>-55146956.813100003</v>
      </c>
      <c r="ATZ12">
        <v>-55146956.813100003</v>
      </c>
      <c r="AUA12">
        <v>-55146956.813100003</v>
      </c>
      <c r="AUB12">
        <v>-55146956.813100003</v>
      </c>
      <c r="AUC12">
        <v>-55146956.813100003</v>
      </c>
      <c r="AUD12">
        <v>-55146956.813100003</v>
      </c>
      <c r="AUE12">
        <v>-55146956.813100003</v>
      </c>
      <c r="AUF12">
        <v>-55146956.813100003</v>
      </c>
      <c r="AUG12">
        <v>-55146956.813100003</v>
      </c>
      <c r="AUH12">
        <v>-55146956.813100003</v>
      </c>
      <c r="AUI12">
        <v>-55146956.813100003</v>
      </c>
      <c r="AUJ12">
        <v>-55146956.813100003</v>
      </c>
      <c r="AUK12">
        <v>-55146956.813100003</v>
      </c>
      <c r="AUL12">
        <v>-83589510.141800001</v>
      </c>
      <c r="AUM12">
        <v>-83589510.141800001</v>
      </c>
      <c r="AUN12">
        <v>-83589510.141800001</v>
      </c>
      <c r="AUO12">
        <v>-83589510.141800001</v>
      </c>
      <c r="AUP12">
        <v>-83589510.141800001</v>
      </c>
      <c r="AUQ12">
        <v>-83589510.141800001</v>
      </c>
      <c r="AUR12">
        <v>-83589510.141800001</v>
      </c>
      <c r="AUS12">
        <v>-83589510.141800001</v>
      </c>
      <c r="AUT12">
        <v>-83589510.141800001</v>
      </c>
      <c r="AUU12">
        <v>-83589510.141800001</v>
      </c>
      <c r="AUV12">
        <v>-83589510.141800001</v>
      </c>
      <c r="AUW12">
        <v>-83589510.141800001</v>
      </c>
      <c r="AUX12">
        <v>-83589510.141800001</v>
      </c>
      <c r="AUY12">
        <v>-83589510.141800001</v>
      </c>
      <c r="AUZ12">
        <v>-83589510.141800001</v>
      </c>
      <c r="AVA12">
        <v>-83589510.141800001</v>
      </c>
      <c r="AVB12">
        <v>-83589510.141800001</v>
      </c>
      <c r="AVC12">
        <v>-83589510.141800001</v>
      </c>
      <c r="AVD12">
        <v>-83589510.141800001</v>
      </c>
      <c r="AVE12">
        <v>-83589510.141800001</v>
      </c>
      <c r="AVF12">
        <v>-83589510.141800001</v>
      </c>
      <c r="AVG12">
        <v>-83589510.141800001</v>
      </c>
      <c r="AVH12">
        <v>-83589510.141800001</v>
      </c>
      <c r="AVI12">
        <v>-83589510.141800001</v>
      </c>
      <c r="AVJ12">
        <v>-83589510.141800001</v>
      </c>
      <c r="AVK12">
        <v>-83589510.141800001</v>
      </c>
      <c r="AVL12">
        <v>-83589510.141800001</v>
      </c>
      <c r="AVM12">
        <v>-83589510.141800001</v>
      </c>
      <c r="AVN12">
        <v>-83589510.141800001</v>
      </c>
      <c r="AVO12">
        <v>-83589510.141800001</v>
      </c>
      <c r="AVP12">
        <v>-83589510.141800001</v>
      </c>
      <c r="AVQ12">
        <v>-83589510.141800001</v>
      </c>
      <c r="AVR12">
        <v>-83589510.141800001</v>
      </c>
      <c r="AVS12">
        <v>-83589510.141800001</v>
      </c>
      <c r="AVT12">
        <v>-83589510.141800001</v>
      </c>
      <c r="AVU12">
        <v>-83589510.141800001</v>
      </c>
      <c r="AVV12">
        <v>-83589510.141800001</v>
      </c>
      <c r="AVW12">
        <v>-83589510.141800001</v>
      </c>
      <c r="AVX12">
        <v>-83589510.141800001</v>
      </c>
      <c r="AVY12">
        <v>-83589510.141800001</v>
      </c>
      <c r="AVZ12">
        <v>-83589510.141800001</v>
      </c>
      <c r="AWA12">
        <v>-83589510.141800001</v>
      </c>
      <c r="AWB12">
        <v>-83589510.141800001</v>
      </c>
      <c r="AWC12">
        <v>-83589510.141800001</v>
      </c>
      <c r="AWD12">
        <v>-36382944.993900001</v>
      </c>
      <c r="AWE12">
        <v>-36382944.993900001</v>
      </c>
      <c r="AWF12">
        <v>-36382944.993900001</v>
      </c>
      <c r="AWG12">
        <v>-36382944.993900001</v>
      </c>
      <c r="AWH12">
        <v>-36382944.993900001</v>
      </c>
      <c r="AWI12">
        <v>-36382944.993900001</v>
      </c>
      <c r="AWJ12">
        <v>-36382944.993900001</v>
      </c>
      <c r="AWK12">
        <v>-36382944.993900001</v>
      </c>
      <c r="AWL12">
        <v>-36382944.993900001</v>
      </c>
      <c r="AWM12">
        <v>-36382944.993900001</v>
      </c>
      <c r="AWN12">
        <v>-36382944.993900001</v>
      </c>
      <c r="AWO12">
        <v>-36382944.993900001</v>
      </c>
      <c r="AWP12">
        <v>-36382944.993900001</v>
      </c>
      <c r="AWQ12">
        <v>-36382944.993900001</v>
      </c>
      <c r="AWR12">
        <v>-36382944.993900001</v>
      </c>
      <c r="AWS12">
        <v>-36382944.993900001</v>
      </c>
      <c r="AWT12">
        <v>-36382944.993900001</v>
      </c>
      <c r="AWU12">
        <v>-36382944.993900001</v>
      </c>
      <c r="AWV12">
        <v>-36382944.993900001</v>
      </c>
      <c r="AWW12">
        <v>-36382944.993900001</v>
      </c>
      <c r="AWX12">
        <v>-36382944.993900001</v>
      </c>
      <c r="AWY12">
        <v>-36382944.993900001</v>
      </c>
      <c r="AWZ12">
        <v>-36382944.993900001</v>
      </c>
      <c r="AXA12">
        <v>-36382944.993900001</v>
      </c>
      <c r="AXB12">
        <v>-36382944.993900001</v>
      </c>
      <c r="AXC12">
        <v>-36382944.993900001</v>
      </c>
      <c r="AXD12">
        <v>-36382944.993900001</v>
      </c>
      <c r="AXE12">
        <v>-36382944.993900001</v>
      </c>
      <c r="AXF12">
        <v>-36382944.993900001</v>
      </c>
      <c r="AXG12">
        <v>-36382944.993900001</v>
      </c>
      <c r="AXH12">
        <v>-36382944.993900001</v>
      </c>
      <c r="AXI12">
        <v>-36382944.993900001</v>
      </c>
      <c r="AXJ12">
        <v>-36382944.993900001</v>
      </c>
      <c r="AXK12">
        <v>-36382944.993900001</v>
      </c>
      <c r="AXL12">
        <v>-36382944.993900001</v>
      </c>
      <c r="AXM12">
        <v>-36382944.993900001</v>
      </c>
      <c r="AXN12">
        <v>-36382944.993900001</v>
      </c>
      <c r="AXO12">
        <v>-36382944.993900001</v>
      </c>
      <c r="AXP12">
        <v>-36382944.993900001</v>
      </c>
      <c r="AXQ12">
        <v>-36382944.993900001</v>
      </c>
      <c r="AXR12">
        <v>-36382944.993900001</v>
      </c>
      <c r="AXS12">
        <v>-36382944.993900001</v>
      </c>
      <c r="AXT12">
        <v>-36382944.993900001</v>
      </c>
      <c r="AXU12">
        <v>-36382944.993900001</v>
      </c>
      <c r="AXV12">
        <v>-55146956.813100003</v>
      </c>
      <c r="AXW12">
        <v>-55146956.813100003</v>
      </c>
      <c r="AXX12">
        <v>-55146956.813100003</v>
      </c>
      <c r="AXY12">
        <v>-55146956.813100003</v>
      </c>
      <c r="AXZ12">
        <v>-55146956.813100003</v>
      </c>
      <c r="AYA12">
        <v>-55146956.813100003</v>
      </c>
      <c r="AYB12">
        <v>-55146956.813100003</v>
      </c>
      <c r="AYC12">
        <v>-55146956.813100003</v>
      </c>
      <c r="AYD12">
        <v>-55146956.813100003</v>
      </c>
      <c r="AYE12">
        <v>-55146956.813100003</v>
      </c>
      <c r="AYF12">
        <v>-55146956.813100003</v>
      </c>
      <c r="AYG12">
        <v>-55146956.813100003</v>
      </c>
      <c r="AYH12">
        <v>-55146956.813100003</v>
      </c>
      <c r="AYI12">
        <v>-55146956.813100003</v>
      </c>
      <c r="AYJ12">
        <v>-55146956.813100003</v>
      </c>
      <c r="AYK12">
        <v>-55146956.813100003</v>
      </c>
      <c r="AYL12">
        <v>-55146956.813100003</v>
      </c>
      <c r="AYM12">
        <v>-55146956.813100003</v>
      </c>
      <c r="AYN12">
        <v>-55146956.813100003</v>
      </c>
      <c r="AYO12">
        <v>-55146956.813100003</v>
      </c>
      <c r="AYP12">
        <v>-55146956.813100003</v>
      </c>
      <c r="AYQ12">
        <v>-55146956.813100003</v>
      </c>
      <c r="AYR12">
        <v>-55146956.813100003</v>
      </c>
      <c r="AYS12">
        <v>-55146956.813100003</v>
      </c>
      <c r="AYT12">
        <v>-55146956.813100003</v>
      </c>
      <c r="AYU12">
        <v>-55146956.813100003</v>
      </c>
      <c r="AYV12">
        <v>-55146956.813100003</v>
      </c>
      <c r="AYW12">
        <v>-55146956.813100003</v>
      </c>
      <c r="AYX12">
        <v>-55146956.813100003</v>
      </c>
      <c r="AYY12">
        <v>-55146956.813100003</v>
      </c>
      <c r="AYZ12">
        <v>-55146956.813100003</v>
      </c>
      <c r="AZA12">
        <v>-55146956.813100003</v>
      </c>
      <c r="AZB12">
        <v>-55146956.813100003</v>
      </c>
      <c r="AZC12">
        <v>-55146956.813100003</v>
      </c>
      <c r="AZD12">
        <v>-55146956.813100003</v>
      </c>
      <c r="AZE12">
        <v>-55146956.813100003</v>
      </c>
      <c r="AZF12">
        <v>-55146956.813100003</v>
      </c>
      <c r="AZG12">
        <v>-55146956.813100003</v>
      </c>
      <c r="AZH12">
        <v>-55146956.813100003</v>
      </c>
      <c r="AZI12">
        <v>-55146956.813100003</v>
      </c>
      <c r="AZJ12">
        <v>-55146956.813100003</v>
      </c>
      <c r="AZK12">
        <v>-55146956.813100003</v>
      </c>
      <c r="AZL12">
        <v>-55146956.813100003</v>
      </c>
      <c r="AZM12">
        <v>-55146956.813100003</v>
      </c>
      <c r="AZN12">
        <v>-83589510.141800001</v>
      </c>
      <c r="AZO12">
        <v>-83589510.141800001</v>
      </c>
      <c r="AZP12">
        <v>-83589510.141800001</v>
      </c>
      <c r="AZQ12">
        <v>-83589510.141800001</v>
      </c>
      <c r="AZR12">
        <v>-83589510.141800001</v>
      </c>
      <c r="AZS12">
        <v>-83589510.141800001</v>
      </c>
      <c r="AZT12">
        <v>-83589510.141800001</v>
      </c>
      <c r="AZU12">
        <v>-83589510.141800001</v>
      </c>
      <c r="AZV12">
        <v>-83589510.141800001</v>
      </c>
      <c r="AZW12">
        <v>-83589510.141800001</v>
      </c>
      <c r="AZX12">
        <v>-83589510.141800001</v>
      </c>
      <c r="AZY12">
        <v>-83589510.141800001</v>
      </c>
      <c r="AZZ12">
        <v>-83589510.141800001</v>
      </c>
      <c r="BAA12">
        <v>-83589510.141800001</v>
      </c>
      <c r="BAB12">
        <v>-83589510.141800001</v>
      </c>
      <c r="BAC12">
        <v>-83589510.141800001</v>
      </c>
      <c r="BAD12">
        <v>-83589510.141800001</v>
      </c>
      <c r="BAE12">
        <v>-83589510.141800001</v>
      </c>
      <c r="BAF12">
        <v>-83589510.141800001</v>
      </c>
      <c r="BAG12">
        <v>-83589510.141800001</v>
      </c>
      <c r="BAH12">
        <v>-83589510.141800001</v>
      </c>
      <c r="BAI12">
        <v>-83589510.141800001</v>
      </c>
      <c r="BAJ12">
        <v>-83589510.141800001</v>
      </c>
      <c r="BAK12">
        <v>-83589510.141800001</v>
      </c>
      <c r="BAL12">
        <v>-83589510.141800001</v>
      </c>
      <c r="BAM12">
        <v>-83589510.141800001</v>
      </c>
      <c r="BAN12">
        <v>-83589510.141800001</v>
      </c>
      <c r="BAO12">
        <v>-83589510.141800001</v>
      </c>
      <c r="BAP12">
        <v>-83589510.141800001</v>
      </c>
      <c r="BAQ12">
        <v>-83589510.141800001</v>
      </c>
      <c r="BAR12">
        <v>-83589510.141800001</v>
      </c>
      <c r="BAS12">
        <v>-83589510.141800001</v>
      </c>
      <c r="BAT12">
        <v>-83589510.141800001</v>
      </c>
      <c r="BAU12">
        <v>-83589510.141800001</v>
      </c>
      <c r="BAV12">
        <v>-83589510.141800001</v>
      </c>
      <c r="BAW12">
        <v>-83589510.141800001</v>
      </c>
      <c r="BAX12">
        <v>-83589510.141800001</v>
      </c>
      <c r="BAY12">
        <v>-83589510.141800001</v>
      </c>
      <c r="BAZ12">
        <v>-83589510.141800001</v>
      </c>
      <c r="BBA12">
        <v>-83589510.141800001</v>
      </c>
      <c r="BBB12">
        <v>-83589510.141800001</v>
      </c>
      <c r="BBC12">
        <v>-83589510.141800001</v>
      </c>
      <c r="BBD12">
        <v>-83589510.141800001</v>
      </c>
      <c r="BBE12">
        <v>-83589510.141800001</v>
      </c>
      <c r="BBF12">
        <v>-346990.39080499997</v>
      </c>
      <c r="BBG12">
        <v>-331030.10122000001</v>
      </c>
      <c r="BBH12">
        <v>-323912.684259</v>
      </c>
      <c r="BBI12">
        <v>-325790.35852299997</v>
      </c>
      <c r="BBJ12">
        <v>-336699.776901</v>
      </c>
      <c r="BBK12">
        <v>-356366.06976300001</v>
      </c>
      <c r="BBL12">
        <v>-383931.93073399999</v>
      </c>
      <c r="BBM12">
        <v>-417651.30447600002</v>
      </c>
      <c r="BBN12">
        <v>-455832.25430199999</v>
      </c>
      <c r="BBO12">
        <v>-499997.66746000003</v>
      </c>
      <c r="BBP12">
        <v>-521501.84799099999</v>
      </c>
      <c r="BBQ12">
        <v>-345059.38949999999</v>
      </c>
      <c r="BBR12">
        <v>-328155.01527600002</v>
      </c>
      <c r="BBS12">
        <v>-319740.99302699999</v>
      </c>
      <c r="BBT12">
        <v>-319861.34795600001</v>
      </c>
      <c r="BBU12">
        <v>-328426.93961900001</v>
      </c>
      <c r="BBV12">
        <v>-345031.51114999998</v>
      </c>
      <c r="BBW12">
        <v>-368707.284568</v>
      </c>
      <c r="BBX12">
        <v>-401378.67713800003</v>
      </c>
      <c r="BBY12">
        <v>-449576.69083500002</v>
      </c>
      <c r="BBZ12">
        <v>-473221.25647899997</v>
      </c>
      <c r="BCA12">
        <v>-483775.85647599999</v>
      </c>
      <c r="BCB12">
        <v>-344565.814855</v>
      </c>
      <c r="BCC12">
        <v>-327345.00775400002</v>
      </c>
      <c r="BCD12">
        <v>-321853.67442599998</v>
      </c>
      <c r="BCE12">
        <v>-327292.013943</v>
      </c>
      <c r="BCF12">
        <v>-344904.56786499999</v>
      </c>
      <c r="BCG12">
        <v>-370618.315283</v>
      </c>
      <c r="BCH12">
        <v>-402467.750505</v>
      </c>
      <c r="BCI12">
        <v>-436761.97406600002</v>
      </c>
      <c r="BCJ12">
        <v>-479089.68698</v>
      </c>
      <c r="BCK12">
        <v>-506914.11989099998</v>
      </c>
      <c r="BCL12">
        <v>-521501.84799099999</v>
      </c>
      <c r="BCM12">
        <v>-342178.88206700003</v>
      </c>
      <c r="BCN12">
        <v>-324056.59744400001</v>
      </c>
      <c r="BCO12">
        <v>-317151.68604399997</v>
      </c>
      <c r="BCP12">
        <v>-320642.28619800002</v>
      </c>
      <c r="BCQ12">
        <v>-335688.39481799997</v>
      </c>
      <c r="BCR12">
        <v>-359246.95416099997</v>
      </c>
      <c r="BCS12">
        <v>-387506.07724999997</v>
      </c>
      <c r="BCT12">
        <v>-430532.80480400001</v>
      </c>
      <c r="BCU12">
        <v>-462777.33744799998</v>
      </c>
      <c r="BCV12">
        <v>-477007.92083700001</v>
      </c>
      <c r="BCW12">
        <v>-483775.85647599999</v>
      </c>
      <c r="BCX12">
        <v>-524955.03878800001</v>
      </c>
      <c r="BCY12">
        <v>-500277.16771100002</v>
      </c>
      <c r="BCZ12">
        <v>-488820.22468599997</v>
      </c>
      <c r="BDA12">
        <v>-490758.84821299999</v>
      </c>
      <c r="BDB12">
        <v>-506083.35333200003</v>
      </c>
      <c r="BDC12">
        <v>-534308.91923500004</v>
      </c>
      <c r="BDD12">
        <v>-574078.68017099996</v>
      </c>
      <c r="BDE12">
        <v>-622722.75087500003</v>
      </c>
      <c r="BDF12">
        <v>-677610.00625600002</v>
      </c>
      <c r="BDG12">
        <v>-740585.20780400001</v>
      </c>
      <c r="BDH12">
        <v>-770943.48591199995</v>
      </c>
      <c r="BDI12">
        <v>-521093.03617899999</v>
      </c>
      <c r="BDJ12">
        <v>-494526.99582299998</v>
      </c>
      <c r="BDK12">
        <v>-480476.84222200001</v>
      </c>
      <c r="BDL12">
        <v>-478900.82708000002</v>
      </c>
      <c r="BDM12">
        <v>-489537.67876799998</v>
      </c>
      <c r="BDN12">
        <v>-511639.80201099999</v>
      </c>
      <c r="BDO12">
        <v>-543629.38783799997</v>
      </c>
      <c r="BDP12">
        <v>-587629.07709999999</v>
      </c>
      <c r="BDQ12">
        <v>-651407.94523900002</v>
      </c>
      <c r="BDR12">
        <v>-682168.55840500002</v>
      </c>
      <c r="BDS12">
        <v>-695491.50288199994</v>
      </c>
      <c r="BDT12">
        <v>-521241.28619200003</v>
      </c>
      <c r="BDU12">
        <v>-494559.23927800002</v>
      </c>
      <c r="BDV12">
        <v>-485459.156556</v>
      </c>
      <c r="BDW12">
        <v>-492490.40650600003</v>
      </c>
      <c r="BDX12">
        <v>-517551.73473299999</v>
      </c>
      <c r="BDY12">
        <v>-554608.25830600003</v>
      </c>
      <c r="BDZ12">
        <v>-600592.71874000004</v>
      </c>
      <c r="BEA12">
        <v>-650035.56619699998</v>
      </c>
      <c r="BEB12">
        <v>-710710.35270699998</v>
      </c>
      <c r="BEC12">
        <v>-750356.50535899994</v>
      </c>
      <c r="BED12">
        <v>-770943.48591199995</v>
      </c>
      <c r="BEE12">
        <v>-516639.87996699999</v>
      </c>
      <c r="BEF12">
        <v>-488047.01228999998</v>
      </c>
      <c r="BEG12">
        <v>-476071.585746</v>
      </c>
      <c r="BEH12">
        <v>-478811.76089199999</v>
      </c>
      <c r="BEI12">
        <v>-498441.34802500001</v>
      </c>
      <c r="BEJ12">
        <v>-530167.62158399995</v>
      </c>
      <c r="BEK12">
        <v>-568422.87135100004</v>
      </c>
      <c r="BEL12">
        <v>-625952.01620499999</v>
      </c>
      <c r="BEM12">
        <v>-668476.92755000002</v>
      </c>
      <c r="BEN12">
        <v>-686955.50125800003</v>
      </c>
      <c r="BEO12">
        <v>-695491.50288199994</v>
      </c>
      <c r="BEP12">
        <v>-793745.86279599997</v>
      </c>
      <c r="BEQ12">
        <v>-755376.26392199995</v>
      </c>
      <c r="BER12">
        <v>-736683.37218499999</v>
      </c>
      <c r="BES12">
        <v>-737820.27555200004</v>
      </c>
      <c r="BET12">
        <v>-758642.40736700001</v>
      </c>
      <c r="BEU12">
        <v>-798279.07554600004</v>
      </c>
      <c r="BEV12">
        <v>-854559.14019900002</v>
      </c>
      <c r="BEW12">
        <v>-923388.99475499999</v>
      </c>
      <c r="BEX12">
        <v>-1000647.69146</v>
      </c>
      <c r="BEY12">
        <v>-1088208.67928</v>
      </c>
      <c r="BEZ12">
        <v>-1129774.3198800001</v>
      </c>
      <c r="BFA12">
        <v>-786021.85757600004</v>
      </c>
      <c r="BFB12">
        <v>-743875.920147</v>
      </c>
      <c r="BFC12">
        <v>-719996.60725700005</v>
      </c>
      <c r="BFD12">
        <v>-714104.23328399996</v>
      </c>
      <c r="BFE12">
        <v>-725551.05824000004</v>
      </c>
      <c r="BFF12">
        <v>-752940.84109700006</v>
      </c>
      <c r="BFG12">
        <v>-793660.55553400004</v>
      </c>
      <c r="BFH12">
        <v>-849343.34156700002</v>
      </c>
      <c r="BFI12">
        <v>-927515.59517300001</v>
      </c>
      <c r="BFJ12">
        <v>-964012.02942899999</v>
      </c>
      <c r="BFK12">
        <v>-978870.35382099997</v>
      </c>
      <c r="BFL12">
        <v>-788039.97056399996</v>
      </c>
      <c r="BFM12">
        <v>-746446.85281800001</v>
      </c>
      <c r="BFN12">
        <v>-731112.07822000002</v>
      </c>
      <c r="BFO12">
        <v>-739363.21457900002</v>
      </c>
      <c r="BFP12">
        <v>-774102.15469400003</v>
      </c>
      <c r="BFQ12">
        <v>-826456.99106000003</v>
      </c>
      <c r="BFR12">
        <v>-891603.34664600005</v>
      </c>
      <c r="BFS12">
        <v>-961498.93005800003</v>
      </c>
      <c r="BFT12">
        <v>-1046538.90173</v>
      </c>
      <c r="BFU12">
        <v>-1101602.40341</v>
      </c>
      <c r="BFV12">
        <v>-1129774.3198800001</v>
      </c>
      <c r="BFW12">
        <v>-779098.662901</v>
      </c>
      <c r="BFX12">
        <v>-733520.39575999998</v>
      </c>
      <c r="BFY12">
        <v>-712361.91659499996</v>
      </c>
      <c r="BFZ12">
        <v>-711432.68981000001</v>
      </c>
      <c r="BGA12">
        <v>-734855.15431699995</v>
      </c>
      <c r="BGB12">
        <v>-775005.23642500001</v>
      </c>
      <c r="BGC12">
        <v>-823862.39351199998</v>
      </c>
      <c r="BGD12">
        <v>-895730.69691000006</v>
      </c>
      <c r="BGE12">
        <v>-947524.47850199998</v>
      </c>
      <c r="BGF12">
        <v>-969367.61421100004</v>
      </c>
      <c r="BGG12">
        <v>-978870.35382099997</v>
      </c>
      <c r="BGH12">
        <v>-374899.63218199997</v>
      </c>
      <c r="BGI12">
        <v>-374899.63218199997</v>
      </c>
      <c r="BGJ12">
        <v>-374899.63218199997</v>
      </c>
      <c r="BGK12">
        <v>-374899.63218199997</v>
      </c>
      <c r="BGL12">
        <v>-374899.63218199997</v>
      </c>
      <c r="BGM12">
        <v>-374899.63218199997</v>
      </c>
      <c r="BGN12">
        <v>-374899.63218199997</v>
      </c>
      <c r="BGO12">
        <v>-374899.63218199997</v>
      </c>
      <c r="BGP12">
        <v>-374899.63218199997</v>
      </c>
      <c r="BGQ12">
        <v>-374899.63218199997</v>
      </c>
      <c r="BGR12">
        <v>-374899.63218199997</v>
      </c>
      <c r="BGS12">
        <v>-375076.55375600001</v>
      </c>
      <c r="BGT12">
        <v>-375076.55375600001</v>
      </c>
      <c r="BGU12">
        <v>-375076.55375600001</v>
      </c>
      <c r="BGV12">
        <v>-375076.55375600001</v>
      </c>
      <c r="BGW12">
        <v>-375076.55375600001</v>
      </c>
      <c r="BGX12">
        <v>-375076.55375600001</v>
      </c>
      <c r="BGY12">
        <v>-375076.55375600001</v>
      </c>
      <c r="BGZ12">
        <v>-375076.55375600001</v>
      </c>
      <c r="BHA12">
        <v>-375076.55375600001</v>
      </c>
      <c r="BHB12">
        <v>-375076.55375600001</v>
      </c>
      <c r="BHC12">
        <v>-375076.55375600001</v>
      </c>
      <c r="BHD12">
        <v>-374899.63218199997</v>
      </c>
      <c r="BHE12">
        <v>-374899.63218199997</v>
      </c>
      <c r="BHF12">
        <v>-374899.63218199997</v>
      </c>
      <c r="BHG12">
        <v>-374899.63218199997</v>
      </c>
      <c r="BHH12">
        <v>-374899.63218199997</v>
      </c>
      <c r="BHI12">
        <v>-374899.63218199997</v>
      </c>
      <c r="BHJ12">
        <v>-374899.63218199997</v>
      </c>
      <c r="BHK12">
        <v>-374899.63218199997</v>
      </c>
      <c r="BHL12">
        <v>-374899.63218199997</v>
      </c>
      <c r="BHM12">
        <v>-374899.63218199997</v>
      </c>
      <c r="BHN12">
        <v>-374899.63218199997</v>
      </c>
      <c r="BHO12">
        <v>-375076.55375600001</v>
      </c>
      <c r="BHP12">
        <v>-375076.55375600001</v>
      </c>
      <c r="BHQ12">
        <v>-375076.55375600001</v>
      </c>
      <c r="BHR12">
        <v>-375076.55375600001</v>
      </c>
      <c r="BHS12">
        <v>-375076.55375600001</v>
      </c>
      <c r="BHT12">
        <v>-375076.55375600001</v>
      </c>
      <c r="BHU12">
        <v>-375076.55375600001</v>
      </c>
      <c r="BHV12">
        <v>-375076.55375600001</v>
      </c>
      <c r="BHW12">
        <v>-375076.55375600001</v>
      </c>
      <c r="BHX12">
        <v>-375076.55375600001</v>
      </c>
      <c r="BHY12">
        <v>-375076.55375600001</v>
      </c>
      <c r="BHZ12">
        <v>-558098.99530900002</v>
      </c>
      <c r="BIA12">
        <v>-558098.99530900002</v>
      </c>
      <c r="BIB12">
        <v>-558098.99530900002</v>
      </c>
      <c r="BIC12">
        <v>-558098.99530900002</v>
      </c>
      <c r="BID12">
        <v>-558098.99530900002</v>
      </c>
      <c r="BIE12">
        <v>-558098.99530900002</v>
      </c>
      <c r="BIF12">
        <v>-558098.99530900002</v>
      </c>
      <c r="BIG12">
        <v>-558098.99530900002</v>
      </c>
      <c r="BIH12">
        <v>-558098.99530900002</v>
      </c>
      <c r="BII12">
        <v>-558098.99530900002</v>
      </c>
      <c r="BIJ12">
        <v>-558098.99530900002</v>
      </c>
      <c r="BIK12">
        <v>-558409.266909</v>
      </c>
      <c r="BIL12">
        <v>-558409.266909</v>
      </c>
      <c r="BIM12">
        <v>-558409.266909</v>
      </c>
      <c r="BIN12">
        <v>-558409.266909</v>
      </c>
      <c r="BIO12">
        <v>-558409.266909</v>
      </c>
      <c r="BIP12">
        <v>-558409.266909</v>
      </c>
      <c r="BIQ12">
        <v>-558409.266909</v>
      </c>
      <c r="BIR12">
        <v>-558409.266909</v>
      </c>
      <c r="BIS12">
        <v>-558409.266909</v>
      </c>
      <c r="BIT12">
        <v>-558409.266909</v>
      </c>
      <c r="BIU12">
        <v>-558409.266909</v>
      </c>
      <c r="BIV12">
        <v>-558098.99530900002</v>
      </c>
      <c r="BIW12">
        <v>-558098.99530900002</v>
      </c>
      <c r="BIX12">
        <v>-558098.99530900002</v>
      </c>
      <c r="BIY12">
        <v>-558098.99530900002</v>
      </c>
      <c r="BIZ12">
        <v>-558098.99530900002</v>
      </c>
      <c r="BJA12">
        <v>-558098.99530900002</v>
      </c>
      <c r="BJB12">
        <v>-558098.99530900002</v>
      </c>
      <c r="BJC12">
        <v>-558098.99530900002</v>
      </c>
      <c r="BJD12">
        <v>-558098.99530900002</v>
      </c>
      <c r="BJE12">
        <v>-558098.99530900002</v>
      </c>
      <c r="BJF12">
        <v>-558098.99530900002</v>
      </c>
      <c r="BJG12">
        <v>-558409.266909</v>
      </c>
      <c r="BJH12">
        <v>-558409.266909</v>
      </c>
      <c r="BJI12">
        <v>-558409.266909</v>
      </c>
      <c r="BJJ12">
        <v>-558409.266909</v>
      </c>
      <c r="BJK12">
        <v>-558409.266909</v>
      </c>
      <c r="BJL12">
        <v>-558409.266909</v>
      </c>
      <c r="BJM12">
        <v>-558409.266909</v>
      </c>
      <c r="BJN12">
        <v>-558409.266909</v>
      </c>
      <c r="BJO12">
        <v>-558409.266909</v>
      </c>
      <c r="BJP12">
        <v>-558409.266909</v>
      </c>
      <c r="BJQ12">
        <v>-558409.266909</v>
      </c>
      <c r="BJR12">
        <v>-819977.64917899994</v>
      </c>
      <c r="BJS12">
        <v>-819977.64917899994</v>
      </c>
      <c r="BJT12">
        <v>-819977.64917899994</v>
      </c>
      <c r="BJU12">
        <v>-819977.64917899994</v>
      </c>
      <c r="BJV12">
        <v>-819977.64917899994</v>
      </c>
      <c r="BJW12">
        <v>-819977.64917899994</v>
      </c>
      <c r="BJX12">
        <v>-819977.64917899994</v>
      </c>
      <c r="BJY12">
        <v>-819977.64917899994</v>
      </c>
      <c r="BJZ12">
        <v>-819977.64917899994</v>
      </c>
      <c r="BKA12">
        <v>-819977.64917899994</v>
      </c>
      <c r="BKB12">
        <v>-819977.64917899994</v>
      </c>
      <c r="BKC12">
        <v>-820554.62083300005</v>
      </c>
      <c r="BKD12">
        <v>-820554.62083300005</v>
      </c>
      <c r="BKE12">
        <v>-820554.62083300005</v>
      </c>
      <c r="BKF12">
        <v>-820554.62083300005</v>
      </c>
      <c r="BKG12">
        <v>-820554.62083300005</v>
      </c>
      <c r="BKH12">
        <v>-820554.62083300005</v>
      </c>
      <c r="BKI12">
        <v>-820554.62083300005</v>
      </c>
      <c r="BKJ12">
        <v>-820554.62083300005</v>
      </c>
      <c r="BKK12">
        <v>-820554.62083300005</v>
      </c>
      <c r="BKL12">
        <v>-820554.62083300005</v>
      </c>
      <c r="BKM12">
        <v>-820554.62083300005</v>
      </c>
      <c r="BKN12">
        <v>-819977.64917899994</v>
      </c>
      <c r="BKO12">
        <v>-819977.64917899994</v>
      </c>
      <c r="BKP12">
        <v>-819977.64917899994</v>
      </c>
      <c r="BKQ12">
        <v>-819977.64917899994</v>
      </c>
      <c r="BKR12">
        <v>-819977.64917899994</v>
      </c>
      <c r="BKS12">
        <v>-819977.64917899994</v>
      </c>
      <c r="BKT12">
        <v>-819977.64917899994</v>
      </c>
      <c r="BKU12">
        <v>-819977.64917899994</v>
      </c>
      <c r="BKV12">
        <v>-819977.64917899994</v>
      </c>
      <c r="BKW12">
        <v>-819977.64917899994</v>
      </c>
      <c r="BKX12">
        <v>-819977.64917899994</v>
      </c>
      <c r="BKY12">
        <v>-820554.62083300005</v>
      </c>
      <c r="BKZ12">
        <v>-820554.62083300005</v>
      </c>
      <c r="BLA12">
        <v>-820554.62083300005</v>
      </c>
      <c r="BLB12">
        <v>-820554.62083300005</v>
      </c>
      <c r="BLC12">
        <v>-820554.62083300005</v>
      </c>
      <c r="BLD12">
        <v>-820554.62083300005</v>
      </c>
      <c r="BLE12">
        <v>-820554.62083300005</v>
      </c>
      <c r="BLF12">
        <v>-820554.62083300005</v>
      </c>
      <c r="BLG12">
        <v>-820554.62083300005</v>
      </c>
      <c r="BLH12">
        <v>-820554.62083300005</v>
      </c>
      <c r="BLI12">
        <v>-820554.62083300005</v>
      </c>
      <c r="BLJ12">
        <v>-40698.575949400001</v>
      </c>
      <c r="BLK12">
        <v>-40698.575949400001</v>
      </c>
      <c r="BLL12">
        <v>-40698.575949400001</v>
      </c>
      <c r="BLM12">
        <v>-40698.575949400001</v>
      </c>
      <c r="BLN12">
        <v>-40698.575949400001</v>
      </c>
      <c r="BLO12">
        <v>-40698.575949400001</v>
      </c>
      <c r="BLP12">
        <v>-40698.575949400001</v>
      </c>
      <c r="BLQ12">
        <v>-40698.575949400001</v>
      </c>
      <c r="BLR12">
        <v>-40698.575949400001</v>
      </c>
      <c r="BLS12">
        <v>-40698.575949400001</v>
      </c>
      <c r="BLT12">
        <v>-40698.575949400001</v>
      </c>
      <c r="BLU12">
        <v>-40698.575949400001</v>
      </c>
      <c r="BLV12">
        <v>-40698.575949400001</v>
      </c>
      <c r="BLW12">
        <v>-40698.575949400001</v>
      </c>
      <c r="BLX12">
        <v>-40698.575949400001</v>
      </c>
      <c r="BLY12">
        <v>-40698.575949400001</v>
      </c>
      <c r="BLZ12">
        <v>-40698.575949400001</v>
      </c>
      <c r="BMA12">
        <v>-40698.575949400001</v>
      </c>
      <c r="BMB12">
        <v>-40698.575949400001</v>
      </c>
      <c r="BMC12">
        <v>-40698.575949400001</v>
      </c>
      <c r="BMD12">
        <v>-40698.575949400001</v>
      </c>
      <c r="BME12">
        <v>-40698.575949400001</v>
      </c>
      <c r="BMF12">
        <v>-40698.575949400001</v>
      </c>
      <c r="BMG12">
        <v>-40698.575949400001</v>
      </c>
      <c r="BMH12">
        <v>-40698.575949400001</v>
      </c>
      <c r="BMI12">
        <v>-40698.575949400001</v>
      </c>
      <c r="BMJ12">
        <v>-40698.575949400001</v>
      </c>
      <c r="BMK12">
        <v>-40698.575949400001</v>
      </c>
      <c r="BML12">
        <v>-40698.575949400001</v>
      </c>
      <c r="BMM12">
        <v>-40698.575949400001</v>
      </c>
      <c r="BMN12">
        <v>-40698.575949400001</v>
      </c>
      <c r="BMO12">
        <v>-40698.575949400001</v>
      </c>
      <c r="BMP12">
        <v>-40698.575949400001</v>
      </c>
      <c r="BMQ12">
        <v>-40698.575949400001</v>
      </c>
      <c r="BMR12">
        <v>-40698.575949400001</v>
      </c>
      <c r="BMS12">
        <v>-40698.575949400001</v>
      </c>
      <c r="BMT12">
        <v>-40698.575949400001</v>
      </c>
      <c r="BMU12">
        <v>-40698.575949400001</v>
      </c>
      <c r="BMV12">
        <v>-40698.575949400001</v>
      </c>
      <c r="BMW12">
        <v>-40698.575949400001</v>
      </c>
      <c r="BMX12">
        <v>-40698.575949400001</v>
      </c>
      <c r="BMY12">
        <v>-40698.575949400001</v>
      </c>
      <c r="BMZ12">
        <v>-40698.575949400001</v>
      </c>
      <c r="BNA12">
        <v>-40698.575949400001</v>
      </c>
      <c r="BNB12">
        <v>-75049.3268866</v>
      </c>
      <c r="BNC12">
        <v>-75049.3268866</v>
      </c>
      <c r="BND12">
        <v>-75049.3268866</v>
      </c>
      <c r="BNE12">
        <v>-75049.3268866</v>
      </c>
      <c r="BNF12">
        <v>-75049.3268866</v>
      </c>
      <c r="BNG12">
        <v>-75049.3268866</v>
      </c>
      <c r="BNH12">
        <v>-75049.3268866</v>
      </c>
      <c r="BNI12">
        <v>-75049.3268866</v>
      </c>
      <c r="BNJ12">
        <v>-75049.3268866</v>
      </c>
      <c r="BNK12">
        <v>-75049.3268866</v>
      </c>
      <c r="BNL12">
        <v>-75049.3268866</v>
      </c>
      <c r="BNM12">
        <v>-75049.3268866</v>
      </c>
      <c r="BNN12">
        <v>-75049.3268866</v>
      </c>
      <c r="BNO12">
        <v>-75049.3268866</v>
      </c>
      <c r="BNP12">
        <v>-75049.3268866</v>
      </c>
      <c r="BNQ12">
        <v>-75049.3268866</v>
      </c>
      <c r="BNR12">
        <v>-75049.3268866</v>
      </c>
      <c r="BNS12">
        <v>-75049.3268866</v>
      </c>
      <c r="BNT12">
        <v>-75049.3268866</v>
      </c>
      <c r="BNU12">
        <v>-75049.3268866</v>
      </c>
      <c r="BNV12">
        <v>-75049.3268866</v>
      </c>
      <c r="BNW12">
        <v>-75049.3268866</v>
      </c>
      <c r="BNX12">
        <v>-75049.3268866</v>
      </c>
      <c r="BNY12">
        <v>-75049.3268866</v>
      </c>
      <c r="BNZ12">
        <v>-75049.3268866</v>
      </c>
      <c r="BOA12">
        <v>-75049.3268866</v>
      </c>
      <c r="BOB12">
        <v>-75049.3268866</v>
      </c>
      <c r="BOC12">
        <v>-75049.3268866</v>
      </c>
      <c r="BOD12">
        <v>-75049.3268866</v>
      </c>
      <c r="BOE12">
        <v>-75049.3268866</v>
      </c>
      <c r="BOF12">
        <v>-75049.3268866</v>
      </c>
      <c r="BOG12">
        <v>-75049.3268866</v>
      </c>
      <c r="BOH12">
        <v>-75049.3268866</v>
      </c>
      <c r="BOI12">
        <v>-75049.3268866</v>
      </c>
      <c r="BOJ12">
        <v>-75049.3268866</v>
      </c>
      <c r="BOK12">
        <v>-75049.3268866</v>
      </c>
      <c r="BOL12">
        <v>-75049.3268866</v>
      </c>
      <c r="BOM12">
        <v>-75049.3268866</v>
      </c>
      <c r="BON12">
        <v>-75049.3268866</v>
      </c>
      <c r="BOO12">
        <v>-75049.3268866</v>
      </c>
      <c r="BOP12">
        <v>-75049.3268866</v>
      </c>
      <c r="BOQ12">
        <v>-75049.3268866</v>
      </c>
      <c r="BOR12">
        <v>-75049.3268866</v>
      </c>
      <c r="BOS12">
        <v>-75049.3268866</v>
      </c>
      <c r="BOT12">
        <v>-143750.82876100001</v>
      </c>
      <c r="BOU12">
        <v>-143750.82876100001</v>
      </c>
      <c r="BOV12">
        <v>-143750.82876100001</v>
      </c>
      <c r="BOW12">
        <v>-143750.82876100001</v>
      </c>
      <c r="BOX12">
        <v>-143750.82876100001</v>
      </c>
      <c r="BOY12">
        <v>-143750.82876100001</v>
      </c>
      <c r="BOZ12">
        <v>-143750.82876100001</v>
      </c>
      <c r="BPA12">
        <v>-143750.82876100001</v>
      </c>
      <c r="BPB12">
        <v>-143750.82876100001</v>
      </c>
      <c r="BPC12">
        <v>-143750.82876100001</v>
      </c>
      <c r="BPD12">
        <v>-143750.82876100001</v>
      </c>
      <c r="BPE12">
        <v>-143750.82876100001</v>
      </c>
      <c r="BPF12">
        <v>-143750.82876100001</v>
      </c>
      <c r="BPG12">
        <v>-143750.82876100001</v>
      </c>
      <c r="BPH12">
        <v>-143750.82876100001</v>
      </c>
      <c r="BPI12">
        <v>-143750.82876100001</v>
      </c>
      <c r="BPJ12">
        <v>-143750.82876100001</v>
      </c>
      <c r="BPK12">
        <v>-143750.82876100001</v>
      </c>
      <c r="BPL12">
        <v>-143750.82876100001</v>
      </c>
      <c r="BPM12">
        <v>-143750.82876100001</v>
      </c>
      <c r="BPN12">
        <v>-143750.82876100001</v>
      </c>
      <c r="BPO12">
        <v>-143750.82876100001</v>
      </c>
      <c r="BPP12">
        <v>-143750.82876100001</v>
      </c>
      <c r="BPQ12">
        <v>-143750.82876100001</v>
      </c>
      <c r="BPR12">
        <v>-143750.82876100001</v>
      </c>
      <c r="BPS12">
        <v>-143750.82876100001</v>
      </c>
      <c r="BPT12">
        <v>-143750.82876100001</v>
      </c>
      <c r="BPU12">
        <v>-143750.82876100001</v>
      </c>
      <c r="BPV12">
        <v>-143750.82876100001</v>
      </c>
      <c r="BPW12">
        <v>-143750.82876100001</v>
      </c>
      <c r="BPX12">
        <v>-143750.82876100001</v>
      </c>
      <c r="BPY12">
        <v>-143750.82876100001</v>
      </c>
      <c r="BPZ12">
        <v>-143750.82876100001</v>
      </c>
      <c r="BQA12">
        <v>-143750.82876100001</v>
      </c>
      <c r="BQB12">
        <v>-143750.82876100001</v>
      </c>
      <c r="BQC12">
        <v>-143750.82876100001</v>
      </c>
      <c r="BQD12">
        <v>-143750.82876100001</v>
      </c>
      <c r="BQE12">
        <v>-143750.82876100001</v>
      </c>
      <c r="BQF12">
        <v>-143750.82876100001</v>
      </c>
      <c r="BQG12">
        <v>-143750.82876100001</v>
      </c>
      <c r="BQH12">
        <v>-143750.82876100001</v>
      </c>
      <c r="BQI12">
        <v>-143750.82876100001</v>
      </c>
      <c r="BQJ12">
        <v>-143750.82876100001</v>
      </c>
      <c r="BQK12">
        <v>-143750.82876100001</v>
      </c>
      <c r="BQL12">
        <v>-645424.69463799999</v>
      </c>
      <c r="BQM12">
        <v>-645424.69463799999</v>
      </c>
      <c r="BQN12">
        <v>-645424.69463799999</v>
      </c>
      <c r="BQO12">
        <v>-645424.69463799999</v>
      </c>
      <c r="BQP12">
        <v>-645424.69463799999</v>
      </c>
      <c r="BQQ12">
        <v>-645424.69463799999</v>
      </c>
      <c r="BQR12">
        <v>-645424.69463799999</v>
      </c>
      <c r="BQS12">
        <v>-645424.69463799999</v>
      </c>
      <c r="BQT12">
        <v>-645424.69463799999</v>
      </c>
      <c r="BQU12">
        <v>-645424.69463799999</v>
      </c>
      <c r="BQV12">
        <v>-645424.69463799999</v>
      </c>
      <c r="BQW12">
        <v>-645424.69463799999</v>
      </c>
      <c r="BQX12">
        <v>-645424.69463799999</v>
      </c>
      <c r="BQY12">
        <v>-645424.69463799999</v>
      </c>
      <c r="BQZ12">
        <v>-645424.69463799999</v>
      </c>
      <c r="BRA12">
        <v>-645424.69463799999</v>
      </c>
      <c r="BRB12">
        <v>-645424.69463799999</v>
      </c>
      <c r="BRC12">
        <v>-645424.69463799999</v>
      </c>
      <c r="BRD12">
        <v>-645424.69463799999</v>
      </c>
      <c r="BRE12">
        <v>-645424.69463799999</v>
      </c>
      <c r="BRF12">
        <v>-645424.69463799999</v>
      </c>
      <c r="BRG12">
        <v>-645424.69463799999</v>
      </c>
      <c r="BRH12">
        <v>-645424.69463799999</v>
      </c>
      <c r="BRI12">
        <v>-645424.69463799999</v>
      </c>
      <c r="BRJ12">
        <v>-645424.69463799999</v>
      </c>
      <c r="BRK12">
        <v>-645424.69463799999</v>
      </c>
      <c r="BRL12">
        <v>-645424.69463799999</v>
      </c>
      <c r="BRM12">
        <v>-645424.69463799999</v>
      </c>
      <c r="BRN12">
        <v>-645424.69463799999</v>
      </c>
      <c r="BRO12">
        <v>-645424.69463799999</v>
      </c>
      <c r="BRP12">
        <v>-645424.69463799999</v>
      </c>
      <c r="BRQ12">
        <v>-645424.69463799999</v>
      </c>
      <c r="BRR12">
        <v>-645424.69463799999</v>
      </c>
      <c r="BRS12">
        <v>-645424.69463799999</v>
      </c>
      <c r="BRT12">
        <v>-645424.69463799999</v>
      </c>
      <c r="BRU12">
        <v>-645424.69463799999</v>
      </c>
      <c r="BRV12">
        <v>-645424.69463799999</v>
      </c>
      <c r="BRW12">
        <v>-645424.69463799999</v>
      </c>
      <c r="BRX12">
        <v>-645424.69463799999</v>
      </c>
      <c r="BRY12">
        <v>-645424.69463799999</v>
      </c>
      <c r="BRZ12">
        <v>-645424.69463799999</v>
      </c>
      <c r="BSA12">
        <v>-645424.69463799999</v>
      </c>
      <c r="BSB12">
        <v>-645424.69463799999</v>
      </c>
      <c r="BSC12">
        <v>-645424.69463799999</v>
      </c>
      <c r="BSD12">
        <v>-1015236.15604</v>
      </c>
      <c r="BSE12">
        <v>-1015236.15604</v>
      </c>
      <c r="BSF12">
        <v>-1015236.15604</v>
      </c>
      <c r="BSG12">
        <v>-1015236.15604</v>
      </c>
      <c r="BSH12">
        <v>-1015236.15604</v>
      </c>
      <c r="BSI12">
        <v>-1015236.15604</v>
      </c>
      <c r="BSJ12">
        <v>-1015236.15604</v>
      </c>
      <c r="BSK12">
        <v>-1015236.15604</v>
      </c>
      <c r="BSL12">
        <v>-1015236.15604</v>
      </c>
      <c r="BSM12">
        <v>-1015236.15604</v>
      </c>
      <c r="BSN12">
        <v>-1015236.15604</v>
      </c>
      <c r="BSO12">
        <v>-1015236.15604</v>
      </c>
      <c r="BSP12">
        <v>-1015236.15604</v>
      </c>
      <c r="BSQ12">
        <v>-1015236.15604</v>
      </c>
      <c r="BSR12">
        <v>-1015236.15604</v>
      </c>
      <c r="BSS12">
        <v>-1015236.15604</v>
      </c>
      <c r="BST12">
        <v>-1015236.15604</v>
      </c>
      <c r="BSU12">
        <v>-1015236.15604</v>
      </c>
      <c r="BSV12">
        <v>-1015236.15604</v>
      </c>
      <c r="BSW12">
        <v>-1015236.15604</v>
      </c>
      <c r="BSX12">
        <v>-1015236.15604</v>
      </c>
      <c r="BSY12">
        <v>-1015236.15604</v>
      </c>
      <c r="BSZ12">
        <v>-1015236.15604</v>
      </c>
      <c r="BTA12">
        <v>-1015236.15604</v>
      </c>
      <c r="BTB12">
        <v>-1015236.15604</v>
      </c>
      <c r="BTC12">
        <v>-1015236.15604</v>
      </c>
      <c r="BTD12">
        <v>-1015236.15604</v>
      </c>
      <c r="BTE12">
        <v>-1015236.15604</v>
      </c>
      <c r="BTF12">
        <v>-1015236.15604</v>
      </c>
      <c r="BTG12">
        <v>-1015236.15604</v>
      </c>
      <c r="BTH12">
        <v>-1015236.15604</v>
      </c>
      <c r="BTI12">
        <v>-1015236.15604</v>
      </c>
      <c r="BTJ12">
        <v>-1015236.15604</v>
      </c>
      <c r="BTK12">
        <v>-1015236.15604</v>
      </c>
      <c r="BTL12">
        <v>-1015236.15604</v>
      </c>
      <c r="BTM12">
        <v>-1015236.15604</v>
      </c>
      <c r="BTN12">
        <v>-1015236.15604</v>
      </c>
      <c r="BTO12">
        <v>-1015236.15604</v>
      </c>
      <c r="BTP12">
        <v>-1015236.15604</v>
      </c>
      <c r="BTQ12">
        <v>-1015236.15604</v>
      </c>
      <c r="BTR12">
        <v>-1015236.15604</v>
      </c>
      <c r="BTS12">
        <v>-1015236.15604</v>
      </c>
      <c r="BTT12">
        <v>-1015236.15604</v>
      </c>
      <c r="BTU12">
        <v>-1015236.15604</v>
      </c>
      <c r="BTV12">
        <v>-1621774.89521</v>
      </c>
      <c r="BTW12">
        <v>-1621774.89521</v>
      </c>
      <c r="BTX12">
        <v>-1621774.89521</v>
      </c>
      <c r="BTY12">
        <v>-1621774.89521</v>
      </c>
      <c r="BTZ12">
        <v>-1621774.89521</v>
      </c>
      <c r="BUA12">
        <v>-1621774.89521</v>
      </c>
      <c r="BUB12">
        <v>-1621774.89521</v>
      </c>
      <c r="BUC12">
        <v>-1621774.89521</v>
      </c>
      <c r="BUD12">
        <v>-1621774.89521</v>
      </c>
      <c r="BUE12">
        <v>-1621774.89521</v>
      </c>
      <c r="BUF12">
        <v>-1621774.89521</v>
      </c>
      <c r="BUG12">
        <v>-1621774.89521</v>
      </c>
      <c r="BUH12">
        <v>-1621774.89521</v>
      </c>
      <c r="BUI12">
        <v>-1621774.89521</v>
      </c>
      <c r="BUJ12">
        <v>-1621774.89521</v>
      </c>
      <c r="BUK12">
        <v>-1621774.89521</v>
      </c>
      <c r="BUL12">
        <v>-1621774.89521</v>
      </c>
      <c r="BUM12">
        <v>-1621774.89521</v>
      </c>
      <c r="BUN12">
        <v>-1621774.89521</v>
      </c>
      <c r="BUO12">
        <v>-1621774.89521</v>
      </c>
      <c r="BUP12">
        <v>-1621774.89521</v>
      </c>
      <c r="BUQ12">
        <v>-1621774.89521</v>
      </c>
      <c r="BUR12">
        <v>-1621774.89521</v>
      </c>
      <c r="BUS12">
        <v>-1621774.89521</v>
      </c>
      <c r="BUT12">
        <v>-1621774.89521</v>
      </c>
      <c r="BUU12">
        <v>-1621774.89521</v>
      </c>
      <c r="BUV12">
        <v>-1621774.89521</v>
      </c>
      <c r="BUW12">
        <v>-1621774.89521</v>
      </c>
      <c r="BUX12">
        <v>-1621774.89521</v>
      </c>
      <c r="BUY12">
        <v>-1621774.89521</v>
      </c>
      <c r="BUZ12">
        <v>-1621774.89521</v>
      </c>
      <c r="BVA12">
        <v>-1621774.89521</v>
      </c>
      <c r="BVB12">
        <v>-1621774.89521</v>
      </c>
      <c r="BVC12">
        <v>-1621774.89521</v>
      </c>
      <c r="BVD12">
        <v>-1621774.89521</v>
      </c>
      <c r="BVE12">
        <v>-1621774.89521</v>
      </c>
      <c r="BVF12">
        <v>-1621774.89521</v>
      </c>
      <c r="BVG12">
        <v>-1621774.89521</v>
      </c>
      <c r="BVH12">
        <v>-1621774.89521</v>
      </c>
      <c r="BVI12">
        <v>-1621774.89521</v>
      </c>
      <c r="BVJ12">
        <v>-1621774.89521</v>
      </c>
      <c r="BVK12">
        <v>-1621774.89521</v>
      </c>
      <c r="BVL12">
        <v>-1621774.89521</v>
      </c>
      <c r="BVM12">
        <v>-1621774.89521</v>
      </c>
      <c r="BVN12">
        <v>-31112.355115800001</v>
      </c>
      <c r="BVO12">
        <v>-31112.355115800001</v>
      </c>
      <c r="BVP12">
        <v>-31112.355115800001</v>
      </c>
      <c r="BVQ12">
        <v>-31112.355115800001</v>
      </c>
      <c r="BVR12">
        <v>-31112.355115800001</v>
      </c>
      <c r="BVS12">
        <v>-31112.355115800001</v>
      </c>
      <c r="BVT12">
        <v>-31112.355115800001</v>
      </c>
      <c r="BVU12">
        <v>-31112.355115800001</v>
      </c>
      <c r="BVV12">
        <v>-31112.355115800001</v>
      </c>
      <c r="BVW12">
        <v>-31112.355115800001</v>
      </c>
      <c r="BVX12">
        <v>-31112.355115800001</v>
      </c>
      <c r="BVY12">
        <v>-29641.2112633</v>
      </c>
      <c r="BVZ12">
        <v>-29641.2112633</v>
      </c>
      <c r="BWA12">
        <v>-29641.2112633</v>
      </c>
      <c r="BWB12">
        <v>-29641.2112633</v>
      </c>
      <c r="BWC12">
        <v>-29641.2112633</v>
      </c>
      <c r="BWD12">
        <v>-29641.2112633</v>
      </c>
      <c r="BWE12">
        <v>-29641.2112633</v>
      </c>
      <c r="BWF12">
        <v>-29641.2112633</v>
      </c>
      <c r="BWG12">
        <v>-29641.2112633</v>
      </c>
      <c r="BWH12">
        <v>-29641.2112633</v>
      </c>
      <c r="BWI12">
        <v>-29641.2112633</v>
      </c>
      <c r="BWJ12">
        <v>-31112.355115800001</v>
      </c>
      <c r="BWK12">
        <v>-31112.355115800001</v>
      </c>
      <c r="BWL12">
        <v>-31112.355115800001</v>
      </c>
      <c r="BWM12">
        <v>-31112.355115800001</v>
      </c>
      <c r="BWN12">
        <v>-31112.355115800001</v>
      </c>
      <c r="BWO12">
        <v>-31112.355115800001</v>
      </c>
      <c r="BWP12">
        <v>-31112.355115800001</v>
      </c>
      <c r="BWQ12">
        <v>-31112.355115800001</v>
      </c>
      <c r="BWR12">
        <v>-31112.355115800001</v>
      </c>
      <c r="BWS12">
        <v>-31112.355115800001</v>
      </c>
      <c r="BWT12">
        <v>-31112.355115800001</v>
      </c>
      <c r="BWU12">
        <v>-29641.2112633</v>
      </c>
      <c r="BWV12">
        <v>-29641.2112633</v>
      </c>
      <c r="BWW12">
        <v>-29641.2112633</v>
      </c>
      <c r="BWX12">
        <v>-29641.2112633</v>
      </c>
      <c r="BWY12">
        <v>-29641.2112633</v>
      </c>
      <c r="BWZ12">
        <v>-29641.2112633</v>
      </c>
      <c r="BXA12">
        <v>-29641.2112633</v>
      </c>
      <c r="BXB12">
        <v>-29641.2112633</v>
      </c>
      <c r="BXC12">
        <v>-29641.2112633</v>
      </c>
      <c r="BXD12">
        <v>-29641.2112633</v>
      </c>
      <c r="BXE12">
        <v>-29641.2112633</v>
      </c>
      <c r="BXF12">
        <v>-159674.69826199999</v>
      </c>
      <c r="BXG12">
        <v>-159674.69826199999</v>
      </c>
      <c r="BXH12">
        <v>-159674.69826199999</v>
      </c>
      <c r="BXI12">
        <v>-159674.69826199999</v>
      </c>
      <c r="BXJ12">
        <v>-159674.69826199999</v>
      </c>
      <c r="BXK12">
        <v>-159674.69826199999</v>
      </c>
      <c r="BXL12">
        <v>-159674.69826199999</v>
      </c>
      <c r="BXM12">
        <v>-159674.69826199999</v>
      </c>
      <c r="BXN12">
        <v>-159674.69826199999</v>
      </c>
      <c r="BXO12">
        <v>-159674.69826199999</v>
      </c>
      <c r="BXP12">
        <v>-159674.69826199999</v>
      </c>
      <c r="BXQ12">
        <v>-156885.01912400001</v>
      </c>
      <c r="BXR12">
        <v>-156885.01912400001</v>
      </c>
      <c r="BXS12">
        <v>-156885.01912400001</v>
      </c>
      <c r="BXT12">
        <v>-156885.01912400001</v>
      </c>
      <c r="BXU12">
        <v>-156885.01912400001</v>
      </c>
      <c r="BXV12">
        <v>-156885.01912400001</v>
      </c>
      <c r="BXW12">
        <v>-156885.01912400001</v>
      </c>
      <c r="BXX12">
        <v>-156885.01912400001</v>
      </c>
      <c r="BXY12">
        <v>-156885.01912400001</v>
      </c>
      <c r="BXZ12">
        <v>-156885.01912400001</v>
      </c>
      <c r="BYA12">
        <v>-156885.01912400001</v>
      </c>
      <c r="BYB12">
        <v>-159674.69826199999</v>
      </c>
      <c r="BYC12">
        <v>-159674.69826199999</v>
      </c>
      <c r="BYD12">
        <v>-159674.69826199999</v>
      </c>
      <c r="BYE12">
        <v>-159674.69826199999</v>
      </c>
      <c r="BYF12">
        <v>-159674.69826199999</v>
      </c>
      <c r="BYG12">
        <v>-159674.69826199999</v>
      </c>
      <c r="BYH12">
        <v>-159674.69826199999</v>
      </c>
      <c r="BYI12">
        <v>-159674.69826199999</v>
      </c>
      <c r="BYJ12">
        <v>-159674.69826199999</v>
      </c>
      <c r="BYK12">
        <v>-159674.69826199999</v>
      </c>
      <c r="BYL12">
        <v>-159674.69826199999</v>
      </c>
      <c r="BYM12">
        <v>-156885.01912400001</v>
      </c>
      <c r="BYN12">
        <v>-156885.01912400001</v>
      </c>
      <c r="BYO12">
        <v>-156885.01912400001</v>
      </c>
      <c r="BYP12">
        <v>-156885.01912400001</v>
      </c>
      <c r="BYQ12">
        <v>-156885.01912400001</v>
      </c>
      <c r="BYR12">
        <v>-156885.01912400001</v>
      </c>
      <c r="BYS12">
        <v>-156885.01912400001</v>
      </c>
      <c r="BYT12">
        <v>-156885.01912400001</v>
      </c>
      <c r="BYU12">
        <v>-156885.01912400001</v>
      </c>
      <c r="BYV12">
        <v>-156885.01912400001</v>
      </c>
      <c r="BYW12">
        <v>-156885.01912400001</v>
      </c>
      <c r="BYX12">
        <v>-483783.38922700001</v>
      </c>
      <c r="BYY12">
        <v>-483783.38922700001</v>
      </c>
      <c r="BYZ12">
        <v>-483783.38922700001</v>
      </c>
      <c r="BZA12">
        <v>-483783.38922700001</v>
      </c>
      <c r="BZB12">
        <v>-483783.38922700001</v>
      </c>
      <c r="BZC12">
        <v>-483783.38922700001</v>
      </c>
      <c r="BZD12">
        <v>-483783.38922700001</v>
      </c>
      <c r="BZE12">
        <v>-483783.38922700001</v>
      </c>
      <c r="BZF12">
        <v>-483783.38922700001</v>
      </c>
      <c r="BZG12">
        <v>-483783.38922700001</v>
      </c>
      <c r="BZH12">
        <v>-483783.38922700001</v>
      </c>
      <c r="BZI12">
        <v>-478356.63952000003</v>
      </c>
      <c r="BZJ12">
        <v>-478356.63952000003</v>
      </c>
      <c r="BZK12">
        <v>-478356.63952000003</v>
      </c>
      <c r="BZL12">
        <v>-478356.63952000003</v>
      </c>
      <c r="BZM12">
        <v>-478356.63952000003</v>
      </c>
      <c r="BZN12">
        <v>-478356.63952000003</v>
      </c>
      <c r="BZO12">
        <v>-478356.63952000003</v>
      </c>
      <c r="BZP12">
        <v>-478356.63952000003</v>
      </c>
      <c r="BZQ12">
        <v>-478356.63952000003</v>
      </c>
      <c r="BZR12">
        <v>-478356.63952000003</v>
      </c>
      <c r="BZS12">
        <v>-478356.63952000003</v>
      </c>
      <c r="BZT12">
        <v>-483783.38922700001</v>
      </c>
      <c r="BZU12">
        <v>-483783.38922700001</v>
      </c>
      <c r="BZV12">
        <v>-483783.38922700001</v>
      </c>
      <c r="BZW12">
        <v>-483783.38922700001</v>
      </c>
      <c r="BZX12">
        <v>-483783.38922700001</v>
      </c>
      <c r="BZY12">
        <v>-483783.38922700001</v>
      </c>
      <c r="BZZ12">
        <v>-483783.38922700001</v>
      </c>
      <c r="CAA12">
        <v>-483783.38922700001</v>
      </c>
      <c r="CAB12">
        <v>-483783.38922700001</v>
      </c>
      <c r="CAC12">
        <v>-483783.38922700001</v>
      </c>
      <c r="CAD12">
        <v>-483783.38922700001</v>
      </c>
      <c r="CAE12">
        <v>-478356.63952000003</v>
      </c>
      <c r="CAF12">
        <v>-478356.63952000003</v>
      </c>
      <c r="CAG12">
        <v>-478356.63952000003</v>
      </c>
      <c r="CAH12">
        <v>-478356.63952000003</v>
      </c>
      <c r="CAI12">
        <v>-478356.63952000003</v>
      </c>
      <c r="CAJ12">
        <v>-478356.63952000003</v>
      </c>
      <c r="CAK12">
        <v>-478356.63952000003</v>
      </c>
      <c r="CAL12">
        <v>-478356.63952000003</v>
      </c>
      <c r="CAM12">
        <v>-478356.63952000003</v>
      </c>
      <c r="CAN12">
        <v>-478356.63952000003</v>
      </c>
      <c r="CAO12">
        <v>-478356.63952000003</v>
      </c>
      <c r="CAP12">
        <v>-462309.86853099999</v>
      </c>
      <c r="CAQ12">
        <v>-462309.86853099999</v>
      </c>
      <c r="CAR12">
        <v>-462309.86853099999</v>
      </c>
      <c r="CAS12">
        <v>-462309.86853099999</v>
      </c>
      <c r="CAT12">
        <v>-462309.86853099999</v>
      </c>
      <c r="CAU12">
        <v>-462309.86853099999</v>
      </c>
      <c r="CAV12">
        <v>-462309.86853099999</v>
      </c>
      <c r="CAW12">
        <v>-462309.86853099999</v>
      </c>
      <c r="CAX12">
        <v>-462309.86853099999</v>
      </c>
      <c r="CAY12">
        <v>-462309.86853099999</v>
      </c>
      <c r="CAZ12">
        <v>-462309.86853099999</v>
      </c>
      <c r="CBA12">
        <v>-374613.95909900003</v>
      </c>
      <c r="CBB12">
        <v>-374613.95909900003</v>
      </c>
      <c r="CBC12">
        <v>-374613.95909900003</v>
      </c>
      <c r="CBD12">
        <v>-374613.95909900003</v>
      </c>
      <c r="CBE12">
        <v>-374613.95909900003</v>
      </c>
      <c r="CBF12">
        <v>-374613.95909900003</v>
      </c>
      <c r="CBG12">
        <v>-374613.95909900003</v>
      </c>
      <c r="CBH12">
        <v>-374613.95909900003</v>
      </c>
      <c r="CBI12">
        <v>-374613.95909900003</v>
      </c>
      <c r="CBJ12">
        <v>-374613.95909900003</v>
      </c>
      <c r="CBK12">
        <v>-374613.95909900003</v>
      </c>
      <c r="CBL12">
        <v>-462309.86853099999</v>
      </c>
      <c r="CBM12">
        <v>-462309.86853099999</v>
      </c>
      <c r="CBN12">
        <v>-462309.86853099999</v>
      </c>
      <c r="CBO12">
        <v>-462309.86853099999</v>
      </c>
      <c r="CBP12">
        <v>-462309.86853099999</v>
      </c>
      <c r="CBQ12">
        <v>-462309.86853099999</v>
      </c>
      <c r="CBR12">
        <v>-462309.86853099999</v>
      </c>
      <c r="CBS12">
        <v>-462309.86853099999</v>
      </c>
      <c r="CBT12">
        <v>-462309.86853099999</v>
      </c>
      <c r="CBU12">
        <v>-462309.86853099999</v>
      </c>
      <c r="CBV12">
        <v>-462309.86853099999</v>
      </c>
      <c r="CBW12">
        <v>-374613.95909900003</v>
      </c>
      <c r="CBX12">
        <v>-374613.95909900003</v>
      </c>
      <c r="CBY12">
        <v>-374613.95909900003</v>
      </c>
      <c r="CBZ12">
        <v>-374613.95909900003</v>
      </c>
      <c r="CCA12">
        <v>-374613.95909900003</v>
      </c>
      <c r="CCB12">
        <v>-374613.95909900003</v>
      </c>
      <c r="CCC12">
        <v>-374613.95909900003</v>
      </c>
      <c r="CCD12">
        <v>-374613.95909900003</v>
      </c>
      <c r="CCE12">
        <v>-374613.95909900003</v>
      </c>
      <c r="CCF12">
        <v>-374613.95909900003</v>
      </c>
      <c r="CCG12">
        <v>-374613.95909900003</v>
      </c>
      <c r="CCH12">
        <v>-556262.40030700003</v>
      </c>
      <c r="CCI12">
        <v>-556262.40030700003</v>
      </c>
      <c r="CCJ12">
        <v>-556262.40030700003</v>
      </c>
      <c r="CCK12">
        <v>-556262.40030700003</v>
      </c>
      <c r="CCL12">
        <v>-556262.40030700003</v>
      </c>
      <c r="CCM12">
        <v>-556262.40030700003</v>
      </c>
      <c r="CCN12">
        <v>-556262.40030700003</v>
      </c>
      <c r="CCO12">
        <v>-556262.40030700003</v>
      </c>
      <c r="CCP12">
        <v>-556262.40030700003</v>
      </c>
      <c r="CCQ12">
        <v>-556262.40030700003</v>
      </c>
      <c r="CCR12">
        <v>-556262.40030700003</v>
      </c>
      <c r="CCS12">
        <v>-389967.68442200002</v>
      </c>
      <c r="CCT12">
        <v>-389967.68442200002</v>
      </c>
      <c r="CCU12">
        <v>-389967.68442200002</v>
      </c>
      <c r="CCV12">
        <v>-389967.68442200002</v>
      </c>
      <c r="CCW12">
        <v>-389967.68442200002</v>
      </c>
      <c r="CCX12">
        <v>-389967.68442200002</v>
      </c>
      <c r="CCY12">
        <v>-389967.68442200002</v>
      </c>
      <c r="CCZ12">
        <v>-389967.68442200002</v>
      </c>
      <c r="CDA12">
        <v>-389967.68442200002</v>
      </c>
      <c r="CDB12">
        <v>-389967.68442200002</v>
      </c>
      <c r="CDC12">
        <v>-389967.68442200002</v>
      </c>
      <c r="CDD12">
        <v>-556262.40030700003</v>
      </c>
      <c r="CDE12">
        <v>-556262.40030700003</v>
      </c>
      <c r="CDF12">
        <v>-556262.40030700003</v>
      </c>
      <c r="CDG12">
        <v>-556262.40030700003</v>
      </c>
      <c r="CDH12">
        <v>-556262.40030700003</v>
      </c>
      <c r="CDI12">
        <v>-556262.40030700003</v>
      </c>
      <c r="CDJ12">
        <v>-556262.40030700003</v>
      </c>
      <c r="CDK12">
        <v>-556262.40030700003</v>
      </c>
      <c r="CDL12">
        <v>-556262.40030700003</v>
      </c>
      <c r="CDM12">
        <v>-556262.40030700003</v>
      </c>
      <c r="CDN12">
        <v>-556262.40030700003</v>
      </c>
      <c r="CDO12">
        <v>-389967.68442200002</v>
      </c>
      <c r="CDP12">
        <v>-389967.68442200002</v>
      </c>
      <c r="CDQ12">
        <v>-389967.68442200002</v>
      </c>
      <c r="CDR12">
        <v>-389967.68442200002</v>
      </c>
      <c r="CDS12">
        <v>-389967.68442200002</v>
      </c>
      <c r="CDT12">
        <v>-389967.68442200002</v>
      </c>
      <c r="CDU12">
        <v>-389967.68442200002</v>
      </c>
      <c r="CDV12">
        <v>-389967.68442200002</v>
      </c>
      <c r="CDW12">
        <v>-389967.68442200002</v>
      </c>
      <c r="CDX12">
        <v>-389967.68442200002</v>
      </c>
      <c r="CDY12">
        <v>-389967.68442200002</v>
      </c>
      <c r="CDZ12">
        <v>-532980.35024599999</v>
      </c>
      <c r="CEA12">
        <v>-532980.35024599999</v>
      </c>
      <c r="CEB12">
        <v>-532980.35024599999</v>
      </c>
      <c r="CEC12">
        <v>-532980.35024599999</v>
      </c>
      <c r="CED12">
        <v>-532980.35024599999</v>
      </c>
      <c r="CEE12">
        <v>-532980.35024599999</v>
      </c>
      <c r="CEF12">
        <v>-532980.35024599999</v>
      </c>
      <c r="CEG12">
        <v>-532980.35024599999</v>
      </c>
      <c r="CEH12">
        <v>-532980.35024599999</v>
      </c>
      <c r="CEI12">
        <v>-532980.35024599999</v>
      </c>
      <c r="CEJ12">
        <v>-532980.35024599999</v>
      </c>
      <c r="CEK12">
        <v>-209488.021454</v>
      </c>
      <c r="CEL12">
        <v>-209488.021454</v>
      </c>
      <c r="CEM12">
        <v>-209488.021454</v>
      </c>
      <c r="CEN12">
        <v>-209488.021454</v>
      </c>
      <c r="CEO12">
        <v>-209488.021454</v>
      </c>
      <c r="CEP12">
        <v>-209488.021454</v>
      </c>
      <c r="CEQ12">
        <v>-209488.021454</v>
      </c>
      <c r="CER12">
        <v>-209488.021454</v>
      </c>
      <c r="CES12">
        <v>-209488.021454</v>
      </c>
      <c r="CET12">
        <v>-209488.021454</v>
      </c>
      <c r="CEU12">
        <v>-209488.021454</v>
      </c>
      <c r="CEV12">
        <v>-532980.35024599999</v>
      </c>
      <c r="CEW12">
        <v>-532980.35024599999</v>
      </c>
      <c r="CEX12">
        <v>-532980.35024599999</v>
      </c>
      <c r="CEY12">
        <v>-532980.35024599999</v>
      </c>
      <c r="CEZ12">
        <v>-532980.35024599999</v>
      </c>
      <c r="CFA12">
        <v>-532980.35024599999</v>
      </c>
      <c r="CFB12">
        <v>-532980.35024599999</v>
      </c>
      <c r="CFC12">
        <v>-532980.35024599999</v>
      </c>
      <c r="CFD12">
        <v>-532980.35024599999</v>
      </c>
      <c r="CFE12">
        <v>-532980.35024599999</v>
      </c>
      <c r="CFF12">
        <v>-532980.35024599999</v>
      </c>
      <c r="CFG12">
        <v>-209488.021454</v>
      </c>
      <c r="CFH12">
        <v>-209488.021454</v>
      </c>
      <c r="CFI12">
        <v>-209488.021454</v>
      </c>
      <c r="CFJ12">
        <v>-209488.021454</v>
      </c>
      <c r="CFK12">
        <v>-209488.021454</v>
      </c>
      <c r="CFL12">
        <v>-209488.021454</v>
      </c>
      <c r="CFM12">
        <v>-209488.021454</v>
      </c>
      <c r="CFN12">
        <v>-209488.021454</v>
      </c>
      <c r="CFO12">
        <v>-209488.021454</v>
      </c>
      <c r="CFP12">
        <v>-209488.021454</v>
      </c>
      <c r="CFQ12">
        <v>-209488.021454</v>
      </c>
      <c r="CFR12">
        <v>-2458348.3555100001</v>
      </c>
      <c r="CFS12">
        <v>-2458348.3555100001</v>
      </c>
      <c r="CFT12">
        <v>-2458348.3555100001</v>
      </c>
      <c r="CFU12">
        <v>-2458348.3555100001</v>
      </c>
      <c r="CFV12">
        <v>-2458348.3555100001</v>
      </c>
      <c r="CFW12">
        <v>-2458348.3555100001</v>
      </c>
      <c r="CFX12">
        <v>-2458348.3555100001</v>
      </c>
      <c r="CFY12">
        <v>-2458348.3555100001</v>
      </c>
      <c r="CFZ12">
        <v>-2458348.3555100001</v>
      </c>
      <c r="CGA12">
        <v>-2458348.3555100001</v>
      </c>
      <c r="CGB12">
        <v>-2458348.3555100001</v>
      </c>
      <c r="CGC12">
        <v>-2460988.0004799999</v>
      </c>
      <c r="CGD12">
        <v>-2460988.0004799999</v>
      </c>
      <c r="CGE12">
        <v>-2460988.0004799999</v>
      </c>
      <c r="CGF12">
        <v>-2460988.0004799999</v>
      </c>
      <c r="CGG12">
        <v>-2460988.0004799999</v>
      </c>
      <c r="CGH12">
        <v>-2460988.0004799999</v>
      </c>
      <c r="CGI12">
        <v>-2460988.0004799999</v>
      </c>
      <c r="CGJ12">
        <v>-2460988.0004799999</v>
      </c>
      <c r="CGK12">
        <v>-2460988.0004799999</v>
      </c>
      <c r="CGL12">
        <v>-2460988.0004799999</v>
      </c>
      <c r="CGM12">
        <v>-2460988.0004799999</v>
      </c>
      <c r="CGN12">
        <v>-2458348.3555100001</v>
      </c>
      <c r="CGO12">
        <v>-2458348.3555100001</v>
      </c>
      <c r="CGP12">
        <v>-2458348.3555100001</v>
      </c>
      <c r="CGQ12">
        <v>-2458348.3555100001</v>
      </c>
      <c r="CGR12">
        <v>-2458348.3555100001</v>
      </c>
      <c r="CGS12">
        <v>-2458348.3555100001</v>
      </c>
      <c r="CGT12">
        <v>-2458348.3555100001</v>
      </c>
      <c r="CGU12">
        <v>-2458348.3555100001</v>
      </c>
      <c r="CGV12">
        <v>-2458348.3555100001</v>
      </c>
      <c r="CGW12">
        <v>-2458348.3555100001</v>
      </c>
      <c r="CGX12">
        <v>-2458348.3555100001</v>
      </c>
      <c r="CGY12">
        <v>-2460988.0004799999</v>
      </c>
      <c r="CGZ12">
        <v>-2460988.0004799999</v>
      </c>
      <c r="CHA12">
        <v>-2460988.0004799999</v>
      </c>
      <c r="CHB12">
        <v>-2460988.0004799999</v>
      </c>
      <c r="CHC12">
        <v>-2460988.0004799999</v>
      </c>
      <c r="CHD12">
        <v>-2460988.0004799999</v>
      </c>
      <c r="CHE12">
        <v>-2460988.0004799999</v>
      </c>
      <c r="CHF12">
        <v>-2460988.0004799999</v>
      </c>
      <c r="CHG12">
        <v>-2460988.0004799999</v>
      </c>
      <c r="CHH12">
        <v>-2460988.0004799999</v>
      </c>
      <c r="CHI12">
        <v>-2460988.0004799999</v>
      </c>
      <c r="CHJ12">
        <v>-2630749.2226800001</v>
      </c>
      <c r="CHK12">
        <v>-2630749.2226800001</v>
      </c>
      <c r="CHL12">
        <v>-2630749.2226800001</v>
      </c>
      <c r="CHM12">
        <v>-2630749.2226800001</v>
      </c>
      <c r="CHN12">
        <v>-2630749.2226800001</v>
      </c>
      <c r="CHO12">
        <v>-2630749.2226800001</v>
      </c>
      <c r="CHP12">
        <v>-2630749.2226800001</v>
      </c>
      <c r="CHQ12">
        <v>-2630749.2226800001</v>
      </c>
      <c r="CHR12">
        <v>-2630749.2226800001</v>
      </c>
      <c r="CHS12">
        <v>-2630749.2226800001</v>
      </c>
      <c r="CHT12">
        <v>-2630749.2226800001</v>
      </c>
      <c r="CHU12">
        <v>-2635754.69001</v>
      </c>
      <c r="CHV12">
        <v>-2635754.69001</v>
      </c>
      <c r="CHW12">
        <v>-2635754.69001</v>
      </c>
      <c r="CHX12">
        <v>-2635754.69001</v>
      </c>
      <c r="CHY12">
        <v>-2635754.69001</v>
      </c>
      <c r="CHZ12">
        <v>-2635754.69001</v>
      </c>
      <c r="CIA12">
        <v>-2635754.69001</v>
      </c>
      <c r="CIB12">
        <v>-2635754.69001</v>
      </c>
      <c r="CIC12">
        <v>-2635754.69001</v>
      </c>
      <c r="CID12">
        <v>-2635754.69001</v>
      </c>
      <c r="CIE12">
        <v>-2635754.69001</v>
      </c>
      <c r="CIF12">
        <v>-2630749.2226800001</v>
      </c>
      <c r="CIG12">
        <v>-2630749.2226800001</v>
      </c>
      <c r="CIH12">
        <v>-2630749.2226800001</v>
      </c>
      <c r="CII12">
        <v>-2630749.2226800001</v>
      </c>
      <c r="CIJ12">
        <v>-2630749.2226800001</v>
      </c>
      <c r="CIK12">
        <v>-2630749.2226800001</v>
      </c>
      <c r="CIL12">
        <v>-2630749.2226800001</v>
      </c>
      <c r="CIM12">
        <v>-2630749.2226800001</v>
      </c>
      <c r="CIN12">
        <v>-2630749.2226800001</v>
      </c>
      <c r="CIO12">
        <v>-2630749.2226800001</v>
      </c>
      <c r="CIP12">
        <v>-2630749.2226800001</v>
      </c>
      <c r="CIQ12">
        <v>-2635754.69001</v>
      </c>
      <c r="CIR12">
        <v>-2635754.69001</v>
      </c>
      <c r="CIS12">
        <v>-2635754.69001</v>
      </c>
      <c r="CIT12">
        <v>-2635754.69001</v>
      </c>
      <c r="CIU12">
        <v>-2635754.69001</v>
      </c>
      <c r="CIV12">
        <v>-2635754.69001</v>
      </c>
      <c r="CIW12">
        <v>-2635754.69001</v>
      </c>
      <c r="CIX12">
        <v>-2635754.69001</v>
      </c>
      <c r="CIY12">
        <v>-2635754.69001</v>
      </c>
      <c r="CIZ12">
        <v>-2635754.69001</v>
      </c>
      <c r="CJA12">
        <v>-2635754.69001</v>
      </c>
      <c r="CJB12">
        <v>-2732349.3869699999</v>
      </c>
      <c r="CJC12">
        <v>-2732349.3869699999</v>
      </c>
      <c r="CJD12">
        <v>-2732349.3869699999</v>
      </c>
      <c r="CJE12">
        <v>-2732349.3869699999</v>
      </c>
      <c r="CJF12">
        <v>-2732349.3869699999</v>
      </c>
      <c r="CJG12">
        <v>-2732349.3869699999</v>
      </c>
      <c r="CJH12">
        <v>-2732349.3869699999</v>
      </c>
      <c r="CJI12">
        <v>-2732349.3869699999</v>
      </c>
      <c r="CJJ12">
        <v>-2732349.3869699999</v>
      </c>
      <c r="CJK12">
        <v>-2732349.3869699999</v>
      </c>
      <c r="CJL12">
        <v>-2732349.3869699999</v>
      </c>
      <c r="CJM12">
        <v>-2742086.4990300001</v>
      </c>
      <c r="CJN12">
        <v>-2742086.4990300001</v>
      </c>
      <c r="CJO12">
        <v>-2742086.4990300001</v>
      </c>
      <c r="CJP12">
        <v>-2742086.4990300001</v>
      </c>
      <c r="CJQ12">
        <v>-2742086.4990300001</v>
      </c>
      <c r="CJR12">
        <v>-2742086.4990300001</v>
      </c>
      <c r="CJS12">
        <v>-2742086.4990300001</v>
      </c>
      <c r="CJT12">
        <v>-2742086.4990300001</v>
      </c>
      <c r="CJU12">
        <v>-2742086.4990300001</v>
      </c>
      <c r="CJV12">
        <v>-2742086.4990300001</v>
      </c>
      <c r="CJW12">
        <v>-2742086.4990300001</v>
      </c>
      <c r="CJX12">
        <v>-2732349.3869699999</v>
      </c>
      <c r="CJY12">
        <v>-2732349.3869699999</v>
      </c>
      <c r="CJZ12">
        <v>-2732349.3869699999</v>
      </c>
      <c r="CKA12">
        <v>-2732349.3869699999</v>
      </c>
      <c r="CKB12">
        <v>-2732349.3869699999</v>
      </c>
      <c r="CKC12">
        <v>-2732349.3869699999</v>
      </c>
      <c r="CKD12">
        <v>-2732349.3869699999</v>
      </c>
      <c r="CKE12">
        <v>-2732349.3869699999</v>
      </c>
      <c r="CKF12">
        <v>-2732349.3869699999</v>
      </c>
      <c r="CKG12">
        <v>-2732349.3869699999</v>
      </c>
      <c r="CKH12">
        <v>-2732349.3869699999</v>
      </c>
      <c r="CKI12">
        <v>-2742086.4990300001</v>
      </c>
      <c r="CKJ12">
        <v>-2742086.4990300001</v>
      </c>
      <c r="CKK12">
        <v>-2742086.4990300001</v>
      </c>
      <c r="CKL12">
        <v>-2742086.4990300001</v>
      </c>
      <c r="CKM12">
        <v>-2742086.4990300001</v>
      </c>
      <c r="CKN12">
        <v>-2742086.4990300001</v>
      </c>
      <c r="CKO12">
        <v>-2742086.4990300001</v>
      </c>
      <c r="CKP12">
        <v>-2742086.4990300001</v>
      </c>
      <c r="CKQ12">
        <v>-2742086.4990300001</v>
      </c>
      <c r="CKR12">
        <v>-2742086.4990300001</v>
      </c>
      <c r="CKS12">
        <v>-2742086.4990300001</v>
      </c>
      <c r="CKT12">
        <v>-36748877.469999999</v>
      </c>
      <c r="CKU12">
        <v>-36748877.469999999</v>
      </c>
      <c r="CKV12">
        <v>-36748877.469999999</v>
      </c>
      <c r="CKW12">
        <v>-36748877.469999999</v>
      </c>
      <c r="CKX12">
        <v>-36748877.469999999</v>
      </c>
      <c r="CKY12">
        <v>-36748877.469999999</v>
      </c>
      <c r="CKZ12">
        <v>-36748877.469999999</v>
      </c>
      <c r="CLA12">
        <v>-36748877.469999999</v>
      </c>
      <c r="CLB12">
        <v>-36748877.469999999</v>
      </c>
      <c r="CLC12">
        <v>-36748877.469999999</v>
      </c>
      <c r="CLD12">
        <v>-36748877.469999999</v>
      </c>
      <c r="CLE12">
        <v>-36748877.469999999</v>
      </c>
      <c r="CLF12">
        <v>-36748877.469999999</v>
      </c>
      <c r="CLG12">
        <v>-36748877.469999999</v>
      </c>
      <c r="CLH12">
        <v>-36748877.469999999</v>
      </c>
      <c r="CLI12">
        <v>-36748877.469999999</v>
      </c>
      <c r="CLJ12">
        <v>-36748877.469999999</v>
      </c>
      <c r="CLK12">
        <v>-36748877.469999999</v>
      </c>
      <c r="CLL12">
        <v>-36748877.469999999</v>
      </c>
      <c r="CLM12">
        <v>-36748877.469999999</v>
      </c>
      <c r="CLN12">
        <v>-36748877.469999999</v>
      </c>
      <c r="CLO12">
        <v>-36748877.469999999</v>
      </c>
      <c r="CLP12">
        <v>-36748877.469999999</v>
      </c>
      <c r="CLQ12">
        <v>-36748877.469999999</v>
      </c>
      <c r="CLR12">
        <v>-36748877.469999999</v>
      </c>
      <c r="CLS12">
        <v>-36748877.469999999</v>
      </c>
      <c r="CLT12">
        <v>-36748877.469999999</v>
      </c>
      <c r="CLU12">
        <v>-36748877.469999999</v>
      </c>
      <c r="CLV12">
        <v>-36748877.469999999</v>
      </c>
      <c r="CLW12">
        <v>-36748877.469999999</v>
      </c>
      <c r="CLX12">
        <v>-36748877.469999999</v>
      </c>
      <c r="CLY12">
        <v>-36748877.469999999</v>
      </c>
      <c r="CLZ12">
        <v>-36748877.469999999</v>
      </c>
      <c r="CMA12">
        <v>-36748877.469999999</v>
      </c>
      <c r="CMB12">
        <v>-36748877.469999999</v>
      </c>
      <c r="CMC12">
        <v>-36748877.469999999</v>
      </c>
      <c r="CMD12">
        <v>-36748877.469999999</v>
      </c>
      <c r="CME12">
        <v>-36748877.469999999</v>
      </c>
      <c r="CMF12">
        <v>-36748877.469999999</v>
      </c>
      <c r="CMG12">
        <v>-36748877.469999999</v>
      </c>
      <c r="CMH12">
        <v>-36748877.469999999</v>
      </c>
      <c r="CMI12">
        <v>-36748877.469999999</v>
      </c>
      <c r="CMJ12">
        <v>-36748877.469999999</v>
      </c>
      <c r="CMK12">
        <v>-36748877.469999999</v>
      </c>
      <c r="CML12">
        <v>-55719360.0088</v>
      </c>
      <c r="CMM12">
        <v>-55719360.0088</v>
      </c>
      <c r="CMN12">
        <v>-55719360.0088</v>
      </c>
      <c r="CMO12">
        <v>-55719360.0088</v>
      </c>
      <c r="CMP12">
        <v>-55719360.0088</v>
      </c>
      <c r="CMQ12">
        <v>-55719360.0088</v>
      </c>
      <c r="CMR12">
        <v>-55719360.0088</v>
      </c>
      <c r="CMS12">
        <v>-55719360.0088</v>
      </c>
      <c r="CMT12">
        <v>-55719360.0088</v>
      </c>
      <c r="CMU12">
        <v>-55719360.0088</v>
      </c>
      <c r="CMV12">
        <v>-55719360.0088</v>
      </c>
      <c r="CMW12">
        <v>-55719360.0088</v>
      </c>
      <c r="CMX12">
        <v>-55719360.0088</v>
      </c>
      <c r="CMY12">
        <v>-55719360.0088</v>
      </c>
      <c r="CMZ12">
        <v>-55719360.0088</v>
      </c>
      <c r="CNA12">
        <v>-55719360.0088</v>
      </c>
      <c r="CNB12">
        <v>-55719360.0088</v>
      </c>
      <c r="CNC12">
        <v>-55719360.0088</v>
      </c>
      <c r="CND12">
        <v>-55719360.0088</v>
      </c>
      <c r="CNE12">
        <v>-55719360.0088</v>
      </c>
      <c r="CNF12">
        <v>-55719360.0088</v>
      </c>
      <c r="CNG12">
        <v>-55719360.0088</v>
      </c>
      <c r="CNH12">
        <v>-55719360.0088</v>
      </c>
      <c r="CNI12">
        <v>-55719360.0088</v>
      </c>
      <c r="CNJ12">
        <v>-55719360.0088</v>
      </c>
      <c r="CNK12">
        <v>-55719360.0088</v>
      </c>
      <c r="CNL12">
        <v>-55719360.0088</v>
      </c>
      <c r="CNM12">
        <v>-55719360.0088</v>
      </c>
      <c r="CNN12">
        <v>-55719360.0088</v>
      </c>
      <c r="CNO12">
        <v>-55719360.0088</v>
      </c>
      <c r="CNP12">
        <v>-55719360.0088</v>
      </c>
      <c r="CNQ12">
        <v>-55719360.0088</v>
      </c>
      <c r="CNR12">
        <v>-55719360.0088</v>
      </c>
      <c r="CNS12">
        <v>-55719360.0088</v>
      </c>
      <c r="CNT12">
        <v>-55719360.0088</v>
      </c>
      <c r="CNU12">
        <v>-55719360.0088</v>
      </c>
      <c r="CNV12">
        <v>-55719360.0088</v>
      </c>
      <c r="CNW12">
        <v>-55719360.0088</v>
      </c>
      <c r="CNX12">
        <v>-55719360.0088</v>
      </c>
      <c r="CNY12">
        <v>-55719360.0088</v>
      </c>
      <c r="CNZ12">
        <v>-55719360.0088</v>
      </c>
      <c r="COA12">
        <v>-55719360.0088</v>
      </c>
      <c r="COB12">
        <v>-55719360.0088</v>
      </c>
      <c r="COC12">
        <v>-55719360.0088</v>
      </c>
      <c r="COD12">
        <v>-84496239.357999995</v>
      </c>
      <c r="COE12">
        <v>-84496239.357999995</v>
      </c>
      <c r="COF12">
        <v>-84496239.357999995</v>
      </c>
      <c r="COG12">
        <v>-84496239.357999995</v>
      </c>
      <c r="COH12">
        <v>-84496239.357999995</v>
      </c>
      <c r="COI12">
        <v>-84496239.357999995</v>
      </c>
      <c r="COJ12">
        <v>-84496239.357999995</v>
      </c>
      <c r="COK12">
        <v>-84496239.357999995</v>
      </c>
      <c r="COL12">
        <v>-84496239.357999995</v>
      </c>
      <c r="COM12">
        <v>-84496239.357999995</v>
      </c>
      <c r="CON12">
        <v>-84496239.357999995</v>
      </c>
      <c r="COO12">
        <v>-84496239.357999995</v>
      </c>
      <c r="COP12">
        <v>-84496239.357999995</v>
      </c>
      <c r="COQ12">
        <v>-84496239.357999995</v>
      </c>
      <c r="COR12">
        <v>-84496239.357999995</v>
      </c>
      <c r="COS12">
        <v>-84496239.357999995</v>
      </c>
      <c r="COT12">
        <v>-84496239.357999995</v>
      </c>
      <c r="COU12">
        <v>-84496239.357999995</v>
      </c>
      <c r="COV12">
        <v>-84496239.357999995</v>
      </c>
      <c r="COW12">
        <v>-84496239.357999995</v>
      </c>
      <c r="COX12">
        <v>-84496239.357999995</v>
      </c>
      <c r="COY12">
        <v>-84496239.357999995</v>
      </c>
      <c r="COZ12">
        <v>-84496239.357999995</v>
      </c>
      <c r="CPA12">
        <v>-84496239.357999995</v>
      </c>
      <c r="CPB12">
        <v>-84496239.357999995</v>
      </c>
      <c r="CPC12">
        <v>-84496239.357999995</v>
      </c>
      <c r="CPD12">
        <v>-84496239.357999995</v>
      </c>
      <c r="CPE12">
        <v>-84496239.357999995</v>
      </c>
      <c r="CPF12">
        <v>-84496239.357999995</v>
      </c>
      <c r="CPG12">
        <v>-84496239.357999995</v>
      </c>
      <c r="CPH12">
        <v>-84496239.357999995</v>
      </c>
      <c r="CPI12">
        <v>-84496239.357999995</v>
      </c>
      <c r="CPJ12">
        <v>-84496239.357999995</v>
      </c>
      <c r="CPK12">
        <v>-84496239.357999995</v>
      </c>
      <c r="CPL12">
        <v>-84496239.357999995</v>
      </c>
      <c r="CPM12">
        <v>-84496239.357999995</v>
      </c>
      <c r="CPN12">
        <v>-84496239.357999995</v>
      </c>
      <c r="CPO12">
        <v>-84496239.357999995</v>
      </c>
      <c r="CPP12">
        <v>-84496239.357999995</v>
      </c>
      <c r="CPQ12">
        <v>-84496239.357999995</v>
      </c>
      <c r="CPR12">
        <v>-84496239.357999995</v>
      </c>
      <c r="CPS12">
        <v>-84496239.357999995</v>
      </c>
      <c r="CPT12">
        <v>-84496239.357999995</v>
      </c>
      <c r="CPU12">
        <v>-84496239.357999995</v>
      </c>
      <c r="CPV12">
        <v>-36748877.469999999</v>
      </c>
      <c r="CPW12">
        <v>-36748877.469999999</v>
      </c>
      <c r="CPX12">
        <v>-36748877.469999999</v>
      </c>
      <c r="CPY12">
        <v>-36748877.469999999</v>
      </c>
      <c r="CPZ12">
        <v>-36748877.469999999</v>
      </c>
      <c r="CQA12">
        <v>-36748877.469999999</v>
      </c>
      <c r="CQB12">
        <v>-36748877.469999999</v>
      </c>
      <c r="CQC12">
        <v>-36748877.469999999</v>
      </c>
      <c r="CQD12">
        <v>-36748877.469999999</v>
      </c>
      <c r="CQE12">
        <v>-36748877.469999999</v>
      </c>
      <c r="CQF12">
        <v>-36748877.469999999</v>
      </c>
      <c r="CQG12">
        <v>-36748877.469999999</v>
      </c>
      <c r="CQH12">
        <v>-36748877.469999999</v>
      </c>
      <c r="CQI12">
        <v>-36748877.469999999</v>
      </c>
      <c r="CQJ12">
        <v>-36748877.469999999</v>
      </c>
      <c r="CQK12">
        <v>-36748877.469999999</v>
      </c>
      <c r="CQL12">
        <v>-36748877.469999999</v>
      </c>
      <c r="CQM12">
        <v>-36748877.469999999</v>
      </c>
      <c r="CQN12">
        <v>-36748877.469999999</v>
      </c>
      <c r="CQO12">
        <v>-36748877.469999999</v>
      </c>
      <c r="CQP12">
        <v>-36748877.469999999</v>
      </c>
      <c r="CQQ12">
        <v>-36748877.469999999</v>
      </c>
      <c r="CQR12">
        <v>-36748877.469999999</v>
      </c>
      <c r="CQS12">
        <v>-36748877.469999999</v>
      </c>
      <c r="CQT12">
        <v>-36748877.469999999</v>
      </c>
      <c r="CQU12">
        <v>-36748877.469999999</v>
      </c>
      <c r="CQV12">
        <v>-36748877.469999999</v>
      </c>
      <c r="CQW12">
        <v>-36748877.469999999</v>
      </c>
      <c r="CQX12">
        <v>-36748877.469999999</v>
      </c>
      <c r="CQY12">
        <v>-36748877.469999999</v>
      </c>
      <c r="CQZ12">
        <v>-36748877.469999999</v>
      </c>
      <c r="CRA12">
        <v>-36748877.469999999</v>
      </c>
      <c r="CRB12">
        <v>-36748877.469999999</v>
      </c>
      <c r="CRC12">
        <v>-36748877.469999999</v>
      </c>
      <c r="CRD12">
        <v>-36748877.469999999</v>
      </c>
      <c r="CRE12">
        <v>-36748877.469999999</v>
      </c>
      <c r="CRF12">
        <v>-36748877.469999999</v>
      </c>
      <c r="CRG12">
        <v>-36748877.469999999</v>
      </c>
      <c r="CRH12">
        <v>-36748877.469999999</v>
      </c>
      <c r="CRI12">
        <v>-36748877.469999999</v>
      </c>
      <c r="CRJ12">
        <v>-36748877.469999999</v>
      </c>
      <c r="CRK12">
        <v>-36748877.469999999</v>
      </c>
      <c r="CRL12">
        <v>-36748877.469999999</v>
      </c>
      <c r="CRM12">
        <v>-36748877.469999999</v>
      </c>
      <c r="CRN12">
        <v>-55719360.0088</v>
      </c>
      <c r="CRO12">
        <v>-55719360.0088</v>
      </c>
      <c r="CRP12">
        <v>-55719360.0088</v>
      </c>
      <c r="CRQ12">
        <v>-55719360.0088</v>
      </c>
      <c r="CRR12">
        <v>-55719360.0088</v>
      </c>
      <c r="CRS12">
        <v>-55719360.0088</v>
      </c>
      <c r="CRT12">
        <v>-55719360.0088</v>
      </c>
      <c r="CRU12">
        <v>-55719360.0088</v>
      </c>
      <c r="CRV12">
        <v>-55719360.0088</v>
      </c>
      <c r="CRW12">
        <v>-55719360.0088</v>
      </c>
      <c r="CRX12">
        <v>-55719360.0088</v>
      </c>
      <c r="CRY12">
        <v>-55719360.0088</v>
      </c>
      <c r="CRZ12">
        <v>-55719360.0088</v>
      </c>
      <c r="CSA12">
        <v>-55719360.0088</v>
      </c>
      <c r="CSB12">
        <v>-55719360.0088</v>
      </c>
      <c r="CSC12">
        <v>-55719360.0088</v>
      </c>
      <c r="CSD12">
        <v>-55719360.0088</v>
      </c>
      <c r="CSE12">
        <v>-55719360.0088</v>
      </c>
      <c r="CSF12">
        <v>-55719360.0088</v>
      </c>
      <c r="CSG12">
        <v>-55719360.0088</v>
      </c>
      <c r="CSH12">
        <v>-55719360.0088</v>
      </c>
      <c r="CSI12">
        <v>-55719360.0088</v>
      </c>
      <c r="CSJ12">
        <v>-55719360.0088</v>
      </c>
      <c r="CSK12">
        <v>-55719360.0088</v>
      </c>
      <c r="CSL12">
        <v>-55719360.0088</v>
      </c>
      <c r="CSM12">
        <v>-55719360.0088</v>
      </c>
      <c r="CSN12">
        <v>-55719360.0088</v>
      </c>
      <c r="CSO12">
        <v>-55719360.0088</v>
      </c>
      <c r="CSP12">
        <v>-55719360.0088</v>
      </c>
      <c r="CSQ12">
        <v>-55719360.0088</v>
      </c>
      <c r="CSR12">
        <v>-55719360.0088</v>
      </c>
      <c r="CSS12">
        <v>-55719360.0088</v>
      </c>
      <c r="CST12">
        <v>-55719360.0088</v>
      </c>
      <c r="CSU12">
        <v>-55719360.0088</v>
      </c>
      <c r="CSV12">
        <v>-55719360.0088</v>
      </c>
      <c r="CSW12">
        <v>-55719360.0088</v>
      </c>
      <c r="CSX12">
        <v>-55719360.0088</v>
      </c>
      <c r="CSY12">
        <v>-55719360.0088</v>
      </c>
      <c r="CSZ12">
        <v>-55719360.0088</v>
      </c>
      <c r="CTA12">
        <v>-55719360.0088</v>
      </c>
      <c r="CTB12">
        <v>-55719360.0088</v>
      </c>
      <c r="CTC12">
        <v>-55719360.0088</v>
      </c>
      <c r="CTD12">
        <v>-55719360.0088</v>
      </c>
      <c r="CTE12">
        <v>-55719360.0088</v>
      </c>
      <c r="CTF12">
        <v>-84496239.357999995</v>
      </c>
      <c r="CTG12">
        <v>-84496239.357999995</v>
      </c>
      <c r="CTH12">
        <v>-84496239.357999995</v>
      </c>
      <c r="CTI12">
        <v>-84496239.357999995</v>
      </c>
      <c r="CTJ12">
        <v>-84496239.357999995</v>
      </c>
      <c r="CTK12">
        <v>-84496239.357999995</v>
      </c>
      <c r="CTL12">
        <v>-84496239.357999995</v>
      </c>
      <c r="CTM12">
        <v>-84496239.357999995</v>
      </c>
      <c r="CTN12">
        <v>-84496239.357999995</v>
      </c>
      <c r="CTO12">
        <v>-84496239.357999995</v>
      </c>
      <c r="CTP12">
        <v>-84496239.357999995</v>
      </c>
      <c r="CTQ12">
        <v>-84496239.357999995</v>
      </c>
      <c r="CTR12">
        <v>-84496239.357999995</v>
      </c>
      <c r="CTS12">
        <v>-84496239.357999995</v>
      </c>
      <c r="CTT12">
        <v>-84496239.357999995</v>
      </c>
      <c r="CTU12">
        <v>-84496239.357999995</v>
      </c>
      <c r="CTV12">
        <v>-84496239.357999995</v>
      </c>
      <c r="CTW12">
        <v>-84496239.357999995</v>
      </c>
      <c r="CTX12">
        <v>-84496239.357999995</v>
      </c>
      <c r="CTY12">
        <v>-84496239.357999995</v>
      </c>
      <c r="CTZ12">
        <v>-84496239.357999995</v>
      </c>
      <c r="CUA12">
        <v>-84496239.357999995</v>
      </c>
      <c r="CUB12">
        <v>-84496239.357999995</v>
      </c>
      <c r="CUC12">
        <v>-84496239.357999995</v>
      </c>
      <c r="CUD12">
        <v>-84496239.357999995</v>
      </c>
      <c r="CUE12">
        <v>-84496239.357999995</v>
      </c>
      <c r="CUF12">
        <v>-84496239.357999995</v>
      </c>
      <c r="CUG12">
        <v>-84496239.357999995</v>
      </c>
      <c r="CUH12">
        <v>-84496239.357999995</v>
      </c>
      <c r="CUI12">
        <v>-84496239.357999995</v>
      </c>
      <c r="CUJ12">
        <v>-84496239.357999995</v>
      </c>
      <c r="CUK12">
        <v>-84496239.357999995</v>
      </c>
      <c r="CUL12">
        <v>-84496239.357999995</v>
      </c>
      <c r="CUM12">
        <v>-84496239.357999995</v>
      </c>
      <c r="CUN12">
        <v>-84496239.357999995</v>
      </c>
      <c r="CUO12">
        <v>-84496239.357999995</v>
      </c>
      <c r="CUP12">
        <v>-84496239.357999995</v>
      </c>
      <c r="CUQ12">
        <v>-84496239.357999995</v>
      </c>
      <c r="CUR12">
        <v>-84496239.357999995</v>
      </c>
      <c r="CUS12">
        <v>-84496239.357999995</v>
      </c>
      <c r="CUT12">
        <v>-84496239.357999995</v>
      </c>
      <c r="CUU12">
        <v>-84496239.357999995</v>
      </c>
      <c r="CUV12">
        <v>-84496239.357999995</v>
      </c>
      <c r="CUW12">
        <v>-84496239.357999995</v>
      </c>
      <c r="CUX12">
        <v>-1681996.3761199999</v>
      </c>
      <c r="CUY12">
        <v>-1595425.1161799999</v>
      </c>
      <c r="CUZ12">
        <v>-1548967.92823</v>
      </c>
      <c r="CVA12">
        <v>-1542389.77758</v>
      </c>
      <c r="CVB12">
        <v>-1574728.8559999999</v>
      </c>
      <c r="CVC12">
        <v>-1643445.1185999999</v>
      </c>
      <c r="CVD12">
        <v>-1743333.2405399999</v>
      </c>
      <c r="CVE12">
        <v>-1865430.11341</v>
      </c>
      <c r="CVF12">
        <v>-2000281.74853</v>
      </c>
      <c r="CVG12">
        <v>-2147237.7810399998</v>
      </c>
      <c r="CVH12">
        <v>-2213456.6668799999</v>
      </c>
      <c r="CVI12">
        <v>-1656011.1418699999</v>
      </c>
      <c r="CVJ12">
        <v>-1556735.45732</v>
      </c>
      <c r="CVK12">
        <v>-1492830.0200799999</v>
      </c>
      <c r="CVL12">
        <v>-1462603.85094</v>
      </c>
      <c r="CVM12">
        <v>-1463402.3570600001</v>
      </c>
      <c r="CVN12">
        <v>-1490917.4325999999</v>
      </c>
      <c r="CVO12">
        <v>-1538457.15059</v>
      </c>
      <c r="CVP12">
        <v>-1601489.47459</v>
      </c>
      <c r="CVQ12">
        <v>-1674552.9173000001</v>
      </c>
      <c r="CVR12">
        <v>-1701107.9145599999</v>
      </c>
      <c r="CVS12">
        <v>-1705782.88931</v>
      </c>
      <c r="CVT12">
        <v>-1669454.3651099999</v>
      </c>
      <c r="CVU12">
        <v>-1575086.40038</v>
      </c>
      <c r="CVV12">
        <v>-1534713.00633</v>
      </c>
      <c r="CVW12">
        <v>-1540266.5381</v>
      </c>
      <c r="CVX12">
        <v>-1598042.0973400001</v>
      </c>
      <c r="CVY12">
        <v>-1690508.7515</v>
      </c>
      <c r="CVZ12">
        <v>-1806505.3801800001</v>
      </c>
      <c r="CWA12">
        <v>-1930135.8431299999</v>
      </c>
      <c r="CWB12">
        <v>-2076582.28275</v>
      </c>
      <c r="CWC12">
        <v>-2168660.4114899999</v>
      </c>
      <c r="CWD12">
        <v>-2213456.6668799999</v>
      </c>
      <c r="CWE12">
        <v>-1640384.5962</v>
      </c>
      <c r="CWF12">
        <v>-1531978.4306600001</v>
      </c>
      <c r="CWG12">
        <v>-1471731.2840700001</v>
      </c>
      <c r="CWH12">
        <v>-1444109.41169</v>
      </c>
      <c r="CWI12">
        <v>-1462065.1487199999</v>
      </c>
      <c r="CWJ12">
        <v>-1507532.61886</v>
      </c>
      <c r="CWK12">
        <v>-1565531.69796</v>
      </c>
      <c r="CWL12">
        <v>-1641194.4751500001</v>
      </c>
      <c r="CWM12">
        <v>-1687542.1484399999</v>
      </c>
      <c r="CWN12">
        <v>-1702909.9135499999</v>
      </c>
      <c r="CWO12">
        <v>-1705782.88931</v>
      </c>
      <c r="CWP12">
        <v>-2536485.5871199998</v>
      </c>
      <c r="CWQ12">
        <v>-2398799.5927499998</v>
      </c>
      <c r="CWR12">
        <v>-2319482.8402300002</v>
      </c>
      <c r="CWS12">
        <v>-2297429.6924100001</v>
      </c>
      <c r="CWT12">
        <v>-2330310.1142299999</v>
      </c>
      <c r="CWU12">
        <v>-2413361.7263000002</v>
      </c>
      <c r="CWV12">
        <v>-2537925.23373</v>
      </c>
      <c r="CWW12">
        <v>-2690099.8159500002</v>
      </c>
      <c r="CWX12">
        <v>-2854662.6617999999</v>
      </c>
      <c r="CWY12">
        <v>-3024432.3569800002</v>
      </c>
      <c r="CWZ12">
        <v>-3094934.3426600001</v>
      </c>
      <c r="CXA12">
        <v>-2484515.1186099998</v>
      </c>
      <c r="CXB12">
        <v>-2321420.2750200001</v>
      </c>
      <c r="CXC12">
        <v>-2207207.0239200001</v>
      </c>
      <c r="CXD12">
        <v>-2137857.8391100001</v>
      </c>
      <c r="CXE12">
        <v>-2107657.1163699999</v>
      </c>
      <c r="CXF12">
        <v>-2108306.3542999998</v>
      </c>
      <c r="CXG12">
        <v>-2128173.05381</v>
      </c>
      <c r="CXH12">
        <v>-2149741.3341899998</v>
      </c>
      <c r="CXI12">
        <v>-2136173.39206</v>
      </c>
      <c r="CXJ12">
        <v>-2108358.9521699999</v>
      </c>
      <c r="CXK12">
        <v>-2079586.7875099999</v>
      </c>
      <c r="CXL12">
        <v>-2516960.0147500001</v>
      </c>
      <c r="CXM12">
        <v>-2366210.7159099998</v>
      </c>
      <c r="CXN12">
        <v>-2294678.0996599998</v>
      </c>
      <c r="CXO12">
        <v>-2286955.5782400002</v>
      </c>
      <c r="CXP12">
        <v>-2352743.3986300002</v>
      </c>
      <c r="CXQ12">
        <v>-2467315.7327299998</v>
      </c>
      <c r="CXR12">
        <v>-2612578.8337500002</v>
      </c>
      <c r="CXS12">
        <v>-2766102.56452</v>
      </c>
      <c r="CXT12">
        <v>-2941585.4674900002</v>
      </c>
      <c r="CXU12">
        <v>-3047391.6775799999</v>
      </c>
      <c r="CXV12">
        <v>-3094934.3426600001</v>
      </c>
      <c r="CXW12">
        <v>-2459664.7664999999</v>
      </c>
      <c r="CXX12">
        <v>-2280310.98966</v>
      </c>
      <c r="CXY12">
        <v>-2168794.9510300001</v>
      </c>
      <c r="CXZ12">
        <v>-2092784.61515</v>
      </c>
      <c r="CYA12">
        <v>-2077469.7102000001</v>
      </c>
      <c r="CYB12">
        <v>-2093050.3495799999</v>
      </c>
      <c r="CYC12">
        <v>-2119632.48538</v>
      </c>
      <c r="CYD12">
        <v>-2131302.2500200002</v>
      </c>
      <c r="CYE12">
        <v>-2116460.3250799999</v>
      </c>
      <c r="CYF12">
        <v>-2098320.5893999999</v>
      </c>
      <c r="CYG12">
        <v>-2079586.7875099999</v>
      </c>
      <c r="CYH12">
        <v>-3818859.3740699999</v>
      </c>
      <c r="CYI12">
        <v>-3597270.6816199999</v>
      </c>
      <c r="CYJ12">
        <v>-3459299.81488</v>
      </c>
      <c r="CYK12">
        <v>-3401774.90405</v>
      </c>
      <c r="CYL12">
        <v>-3419422.83213</v>
      </c>
      <c r="CYM12">
        <v>-3503203.1568900002</v>
      </c>
      <c r="CYN12">
        <v>-3638453.58898</v>
      </c>
      <c r="CYO12">
        <v>-3803473.36338</v>
      </c>
      <c r="CYP12">
        <v>-3973404.2720900001</v>
      </c>
      <c r="CYQ12">
        <v>-4124991.6421400001</v>
      </c>
      <c r="CYR12">
        <v>-4172233.6399900001</v>
      </c>
      <c r="CYS12">
        <v>-3714918.4370499998</v>
      </c>
      <c r="CYT12">
        <v>-3442512.04617</v>
      </c>
      <c r="CYU12">
        <v>-3234748.1822700002</v>
      </c>
      <c r="CYV12">
        <v>-3082631.1974499999</v>
      </c>
      <c r="CYW12">
        <v>-2974116.8363899998</v>
      </c>
      <c r="CYX12">
        <v>-2893092.4128899998</v>
      </c>
      <c r="CYY12">
        <v>-2818949.22915</v>
      </c>
      <c r="CYZ12">
        <v>-2703866.3719199998</v>
      </c>
      <c r="CZA12">
        <v>-2434942.8217699998</v>
      </c>
      <c r="CZB12">
        <v>-2256794.2194500002</v>
      </c>
      <c r="CZC12">
        <v>-2141538.5296999998</v>
      </c>
      <c r="CZD12">
        <v>-3788236.6106799999</v>
      </c>
      <c r="CZE12">
        <v>-3544363.3352800002</v>
      </c>
      <c r="CZF12">
        <v>-3415323.8116799998</v>
      </c>
      <c r="CZG12">
        <v>-3371424.5401099999</v>
      </c>
      <c r="CZH12">
        <v>-3427681.58959</v>
      </c>
      <c r="CZI12">
        <v>-3550299.5057299999</v>
      </c>
      <c r="CZJ12">
        <v>-3709504.67019</v>
      </c>
      <c r="CZK12">
        <v>-3874619.0675900001</v>
      </c>
      <c r="CZL12">
        <v>-4047815.8821299998</v>
      </c>
      <c r="CZM12">
        <v>-4140805.7066600001</v>
      </c>
      <c r="CZN12">
        <v>-4172233.6399900001</v>
      </c>
      <c r="CZO12">
        <v>-3674926.3443300002</v>
      </c>
      <c r="CZP12">
        <v>-3373043.6287699998</v>
      </c>
      <c r="CZQ12">
        <v>-3163679.78633</v>
      </c>
      <c r="CZR12">
        <v>-2980275.92349</v>
      </c>
      <c r="CZS12">
        <v>-2872109.8023600001</v>
      </c>
      <c r="CZT12">
        <v>-2789183.7885099999</v>
      </c>
      <c r="CZU12">
        <v>-2706959.6324900002</v>
      </c>
      <c r="CZV12">
        <v>-2518844.4841200002</v>
      </c>
      <c r="CZW12">
        <v>-2326341.5647700001</v>
      </c>
      <c r="CZX12">
        <v>-2216064.8931399998</v>
      </c>
      <c r="CZY12">
        <v>-2141538.5296999998</v>
      </c>
      <c r="CZZ12">
        <v>-271905.70387899998</v>
      </c>
      <c r="DAA12">
        <v>-271905.70387899998</v>
      </c>
      <c r="DAB12">
        <v>-271905.70387899998</v>
      </c>
      <c r="DAC12">
        <v>-271905.70387899998</v>
      </c>
      <c r="DAD12">
        <v>-271905.70387899998</v>
      </c>
      <c r="DAE12">
        <v>-271905.70387899998</v>
      </c>
      <c r="DAF12">
        <v>-271905.70387899998</v>
      </c>
      <c r="DAG12">
        <v>-271905.70387899998</v>
      </c>
      <c r="DAH12">
        <v>-271905.70387899998</v>
      </c>
      <c r="DAI12">
        <v>-271905.70387899998</v>
      </c>
      <c r="DAJ12">
        <v>-271905.70387899998</v>
      </c>
      <c r="DAK12">
        <v>-274005.848528</v>
      </c>
      <c r="DAL12">
        <v>-274005.848528</v>
      </c>
      <c r="DAM12">
        <v>-274005.848528</v>
      </c>
      <c r="DAN12">
        <v>-274005.848528</v>
      </c>
      <c r="DAO12">
        <v>-274005.848528</v>
      </c>
      <c r="DAP12">
        <v>-274005.848528</v>
      </c>
      <c r="DAQ12">
        <v>-274005.848528</v>
      </c>
      <c r="DAR12">
        <v>-274005.848528</v>
      </c>
      <c r="DAS12">
        <v>-274005.848528</v>
      </c>
      <c r="DAT12">
        <v>-274005.848528</v>
      </c>
      <c r="DAU12">
        <v>-274005.848528</v>
      </c>
      <c r="DAV12">
        <v>-271905.70387899998</v>
      </c>
      <c r="DAW12">
        <v>-271905.70387899998</v>
      </c>
      <c r="DAX12">
        <v>-271905.70387899998</v>
      </c>
      <c r="DAY12">
        <v>-271905.70387899998</v>
      </c>
      <c r="DAZ12">
        <v>-271905.70387899998</v>
      </c>
      <c r="DBA12">
        <v>-271905.70387899998</v>
      </c>
      <c r="DBB12">
        <v>-271905.70387899998</v>
      </c>
      <c r="DBC12">
        <v>-271905.70387899998</v>
      </c>
      <c r="DBD12">
        <v>-271905.70387899998</v>
      </c>
      <c r="DBE12">
        <v>-271905.70387899998</v>
      </c>
      <c r="DBF12">
        <v>-271905.70387899998</v>
      </c>
      <c r="DBG12">
        <v>-274005.848528</v>
      </c>
      <c r="DBH12">
        <v>-274005.848528</v>
      </c>
      <c r="DBI12">
        <v>-274005.848528</v>
      </c>
      <c r="DBJ12">
        <v>-274005.848528</v>
      </c>
      <c r="DBK12">
        <v>-274005.848528</v>
      </c>
      <c r="DBL12">
        <v>-274005.848528</v>
      </c>
      <c r="DBM12">
        <v>-274005.848528</v>
      </c>
      <c r="DBN12">
        <v>-274005.848528</v>
      </c>
      <c r="DBO12">
        <v>-274005.848528</v>
      </c>
      <c r="DBP12">
        <v>-274005.848528</v>
      </c>
      <c r="DBQ12">
        <v>-274005.848528</v>
      </c>
      <c r="DBR12">
        <v>-217399.100691</v>
      </c>
      <c r="DBS12">
        <v>-217399.100691</v>
      </c>
      <c r="DBT12">
        <v>-217399.100691</v>
      </c>
      <c r="DBU12">
        <v>-217399.100691</v>
      </c>
      <c r="DBV12">
        <v>-217399.100691</v>
      </c>
      <c r="DBW12">
        <v>-217399.100691</v>
      </c>
      <c r="DBX12">
        <v>-217399.100691</v>
      </c>
      <c r="DBY12">
        <v>-217399.100691</v>
      </c>
      <c r="DBZ12">
        <v>-217399.100691</v>
      </c>
      <c r="DCA12">
        <v>-217399.100691</v>
      </c>
      <c r="DCB12">
        <v>-217399.100691</v>
      </c>
      <c r="DCC12">
        <v>-221381.53225399999</v>
      </c>
      <c r="DCD12">
        <v>-221381.53225399999</v>
      </c>
      <c r="DCE12">
        <v>-221381.53225399999</v>
      </c>
      <c r="DCF12">
        <v>-221381.53225399999</v>
      </c>
      <c r="DCG12">
        <v>-221381.53225399999</v>
      </c>
      <c r="DCH12">
        <v>-221381.53225399999</v>
      </c>
      <c r="DCI12">
        <v>-221381.53225399999</v>
      </c>
      <c r="DCJ12">
        <v>-221381.53225399999</v>
      </c>
      <c r="DCK12">
        <v>-221381.53225399999</v>
      </c>
      <c r="DCL12">
        <v>-221381.53225399999</v>
      </c>
      <c r="DCM12">
        <v>-221381.53225399999</v>
      </c>
      <c r="DCN12">
        <v>-217399.100691</v>
      </c>
      <c r="DCO12">
        <v>-217399.100691</v>
      </c>
      <c r="DCP12">
        <v>-217399.100691</v>
      </c>
      <c r="DCQ12">
        <v>-217399.100691</v>
      </c>
      <c r="DCR12">
        <v>-217399.100691</v>
      </c>
      <c r="DCS12">
        <v>-217399.100691</v>
      </c>
      <c r="DCT12">
        <v>-217399.100691</v>
      </c>
      <c r="DCU12">
        <v>-217399.100691</v>
      </c>
      <c r="DCV12">
        <v>-217399.100691</v>
      </c>
      <c r="DCW12">
        <v>-217399.100691</v>
      </c>
      <c r="DCX12">
        <v>-217399.100691</v>
      </c>
      <c r="DCY12">
        <v>-221381.53225399999</v>
      </c>
      <c r="DCZ12">
        <v>-221381.53225399999</v>
      </c>
      <c r="DDA12">
        <v>-221381.53225399999</v>
      </c>
      <c r="DDB12">
        <v>-221381.53225399999</v>
      </c>
      <c r="DDC12">
        <v>-221381.53225399999</v>
      </c>
      <c r="DDD12">
        <v>-221381.53225399999</v>
      </c>
      <c r="DDE12">
        <v>-221381.53225399999</v>
      </c>
      <c r="DDF12">
        <v>-221381.53225399999</v>
      </c>
      <c r="DDG12">
        <v>-221381.53225399999</v>
      </c>
      <c r="DDH12">
        <v>-221381.53225399999</v>
      </c>
      <c r="DDI12">
        <v>-221381.53225399999</v>
      </c>
      <c r="DDJ12">
        <v>88235.679089500001</v>
      </c>
      <c r="DDK12">
        <v>88235.679089500001</v>
      </c>
      <c r="DDL12">
        <v>88235.679089500001</v>
      </c>
      <c r="DDM12">
        <v>88235.679089500001</v>
      </c>
      <c r="DDN12">
        <v>88235.679089500001</v>
      </c>
      <c r="DDO12">
        <v>88235.679089500001</v>
      </c>
      <c r="DDP12">
        <v>88235.679089500001</v>
      </c>
      <c r="DDQ12">
        <v>88235.679089500001</v>
      </c>
      <c r="DDR12">
        <v>88235.679089500001</v>
      </c>
      <c r="DDS12">
        <v>88235.679089500001</v>
      </c>
      <c r="DDT12">
        <v>88235.679089500001</v>
      </c>
      <c r="DDU12">
        <v>80488.673698800005</v>
      </c>
      <c r="DDV12">
        <v>80488.673698800005</v>
      </c>
      <c r="DDW12">
        <v>80488.673698800005</v>
      </c>
      <c r="DDX12">
        <v>80488.673698800005</v>
      </c>
      <c r="DDY12">
        <v>80488.673698800005</v>
      </c>
      <c r="DDZ12">
        <v>80488.673698800005</v>
      </c>
      <c r="DEA12">
        <v>80488.673698800005</v>
      </c>
      <c r="DEB12">
        <v>80488.673698800005</v>
      </c>
      <c r="DEC12">
        <v>80488.673698800005</v>
      </c>
      <c r="DED12">
        <v>80488.673698800005</v>
      </c>
      <c r="DEE12">
        <v>80488.673698800005</v>
      </c>
      <c r="DEF12">
        <v>88235.679089500001</v>
      </c>
      <c r="DEG12">
        <v>88235.679089500001</v>
      </c>
      <c r="DEH12">
        <v>88235.679089500001</v>
      </c>
      <c r="DEI12">
        <v>88235.679089500001</v>
      </c>
      <c r="DEJ12">
        <v>88235.679089500001</v>
      </c>
      <c r="DEK12">
        <v>88235.679089500001</v>
      </c>
      <c r="DEL12">
        <v>88235.679089500001</v>
      </c>
      <c r="DEM12">
        <v>88235.679089500001</v>
      </c>
      <c r="DEN12">
        <v>88235.679089500001</v>
      </c>
      <c r="DEO12">
        <v>88235.679089500001</v>
      </c>
      <c r="DEP12">
        <v>88235.679089500001</v>
      </c>
      <c r="DEQ12">
        <v>80488.673698800005</v>
      </c>
      <c r="DER12">
        <v>80488.673698800005</v>
      </c>
      <c r="DES12">
        <v>80488.673698800005</v>
      </c>
      <c r="DET12">
        <v>80488.673698800005</v>
      </c>
      <c r="DEU12">
        <v>80488.673698800005</v>
      </c>
      <c r="DEV12">
        <v>80488.673698800005</v>
      </c>
      <c r="DEW12">
        <v>80488.673698800005</v>
      </c>
      <c r="DEX12">
        <v>80488.673698800005</v>
      </c>
      <c r="DEY12">
        <v>80488.673698800005</v>
      </c>
      <c r="DEZ12">
        <v>80488.673698800005</v>
      </c>
      <c r="DFA12">
        <v>80488.673698800005</v>
      </c>
      <c r="DFB12">
        <v>-276585.07822000002</v>
      </c>
      <c r="DFC12">
        <v>-276585.07822000002</v>
      </c>
      <c r="DFD12">
        <v>-276585.07822000002</v>
      </c>
      <c r="DFE12">
        <v>-276585.07822000002</v>
      </c>
      <c r="DFF12">
        <v>-276585.07822000002</v>
      </c>
      <c r="DFG12">
        <v>-276585.07822000002</v>
      </c>
      <c r="DFH12">
        <v>-276585.07822000002</v>
      </c>
      <c r="DFI12">
        <v>-276585.07822000002</v>
      </c>
      <c r="DFJ12">
        <v>-276585.07822000002</v>
      </c>
      <c r="DFK12">
        <v>-276585.07822000002</v>
      </c>
      <c r="DFL12">
        <v>-276585.07822000002</v>
      </c>
      <c r="DFM12">
        <v>-276585.07822000002</v>
      </c>
      <c r="DFN12">
        <v>-276585.07822000002</v>
      </c>
      <c r="DFO12">
        <v>-276585.07822000002</v>
      </c>
      <c r="DFP12">
        <v>-276585.07822000002</v>
      </c>
      <c r="DFQ12">
        <v>-276585.07822000002</v>
      </c>
      <c r="DFR12">
        <v>-276585.07822000002</v>
      </c>
      <c r="DFS12">
        <v>-276585.07822000002</v>
      </c>
      <c r="DFT12">
        <v>-276585.07822000002</v>
      </c>
      <c r="DFU12">
        <v>-276585.07822000002</v>
      </c>
      <c r="DFV12">
        <v>-276585.07822000002</v>
      </c>
      <c r="DFW12">
        <v>-276585.07822000002</v>
      </c>
      <c r="DFX12">
        <v>-276585.07822000002</v>
      </c>
      <c r="DFY12">
        <v>-276585.07822000002</v>
      </c>
      <c r="DFZ12">
        <v>-276585.07822000002</v>
      </c>
      <c r="DGA12">
        <v>-276585.07822000002</v>
      </c>
      <c r="DGB12">
        <v>-276585.07822000002</v>
      </c>
      <c r="DGC12">
        <v>-276585.07822000002</v>
      </c>
      <c r="DGD12">
        <v>-276585.07822000002</v>
      </c>
      <c r="DGE12">
        <v>-276585.07822000002</v>
      </c>
      <c r="DGF12">
        <v>-276585.07822000002</v>
      </c>
      <c r="DGG12">
        <v>-276585.07822000002</v>
      </c>
      <c r="DGH12">
        <v>-276585.07822000002</v>
      </c>
      <c r="DGI12">
        <v>-276585.07822000002</v>
      </c>
      <c r="DGJ12">
        <v>-276585.07822000002</v>
      </c>
      <c r="DGK12">
        <v>-276585.07822000002</v>
      </c>
      <c r="DGL12">
        <v>-276585.07822000002</v>
      </c>
      <c r="DGM12">
        <v>-276585.07822000002</v>
      </c>
      <c r="DGN12">
        <v>-276585.07822000002</v>
      </c>
      <c r="DGO12">
        <v>-276585.07822000002</v>
      </c>
      <c r="DGP12">
        <v>-276585.07822000002</v>
      </c>
      <c r="DGQ12">
        <v>-276585.07822000002</v>
      </c>
      <c r="DGR12">
        <v>-276585.07822000002</v>
      </c>
      <c r="DGS12">
        <v>-276585.07822000002</v>
      </c>
      <c r="DGT12">
        <v>-518257.11887399998</v>
      </c>
      <c r="DGU12">
        <v>-518257.11887399998</v>
      </c>
      <c r="DGV12">
        <v>-518257.11887399998</v>
      </c>
      <c r="DGW12">
        <v>-518257.11887399998</v>
      </c>
      <c r="DGX12">
        <v>-518257.11887399998</v>
      </c>
      <c r="DGY12">
        <v>-518257.11887399998</v>
      </c>
      <c r="DGZ12">
        <v>-518257.11887399998</v>
      </c>
      <c r="DHA12">
        <v>-518257.11887399998</v>
      </c>
      <c r="DHB12">
        <v>-518257.11887399998</v>
      </c>
      <c r="DHC12">
        <v>-518257.11887399998</v>
      </c>
      <c r="DHD12">
        <v>-518257.11887399998</v>
      </c>
      <c r="DHE12">
        <v>-518257.11887399998</v>
      </c>
      <c r="DHF12">
        <v>-518257.11887399998</v>
      </c>
      <c r="DHG12">
        <v>-518257.11887399998</v>
      </c>
      <c r="DHH12">
        <v>-518257.11887399998</v>
      </c>
      <c r="DHI12">
        <v>-518257.11887399998</v>
      </c>
      <c r="DHJ12">
        <v>-518257.11887399998</v>
      </c>
      <c r="DHK12">
        <v>-518257.11887399998</v>
      </c>
      <c r="DHL12">
        <v>-518257.11887399998</v>
      </c>
      <c r="DHM12">
        <v>-518257.11887399998</v>
      </c>
      <c r="DHN12">
        <v>-518257.11887399998</v>
      </c>
      <c r="DHO12">
        <v>-518257.11887399998</v>
      </c>
      <c r="DHP12">
        <v>-518257.11887399998</v>
      </c>
      <c r="DHQ12">
        <v>-518257.11887399998</v>
      </c>
      <c r="DHR12">
        <v>-518257.11887399998</v>
      </c>
      <c r="DHS12">
        <v>-518257.11887399998</v>
      </c>
      <c r="DHT12">
        <v>-518257.11887399998</v>
      </c>
      <c r="DHU12">
        <v>-518257.11887399998</v>
      </c>
      <c r="DHV12">
        <v>-518257.11887399998</v>
      </c>
      <c r="DHW12">
        <v>-518257.11887399998</v>
      </c>
      <c r="DHX12">
        <v>-518257.11887399998</v>
      </c>
      <c r="DHY12">
        <v>-518257.11887399998</v>
      </c>
      <c r="DHZ12">
        <v>-518257.11887399998</v>
      </c>
      <c r="DIA12">
        <v>-518257.11887399998</v>
      </c>
      <c r="DIB12">
        <v>-518257.11887399998</v>
      </c>
      <c r="DIC12">
        <v>-518257.11887399998</v>
      </c>
      <c r="DID12">
        <v>-518257.11887399998</v>
      </c>
      <c r="DIE12">
        <v>-518257.11887399998</v>
      </c>
      <c r="DIF12">
        <v>-518257.11887399998</v>
      </c>
      <c r="DIG12">
        <v>-518257.11887399998</v>
      </c>
      <c r="DIH12">
        <v>-518257.11887399998</v>
      </c>
      <c r="DII12">
        <v>-518257.11887399998</v>
      </c>
      <c r="DIJ12">
        <v>-518257.11887399998</v>
      </c>
      <c r="DIK12">
        <v>-518257.11887399998</v>
      </c>
      <c r="DIL12">
        <v>-1001601.20018</v>
      </c>
      <c r="DIM12">
        <v>-1001601.20018</v>
      </c>
      <c r="DIN12">
        <v>-1001601.20018</v>
      </c>
      <c r="DIO12">
        <v>-1001601.20018</v>
      </c>
      <c r="DIP12">
        <v>-1001601.20018</v>
      </c>
      <c r="DIQ12">
        <v>-1001601.20018</v>
      </c>
      <c r="DIR12">
        <v>-1001601.20018</v>
      </c>
      <c r="DIS12">
        <v>-1001601.20018</v>
      </c>
      <c r="DIT12">
        <v>-1001601.20018</v>
      </c>
      <c r="DIU12">
        <v>-1001601.20018</v>
      </c>
      <c r="DIV12">
        <v>-1001601.20018</v>
      </c>
      <c r="DIW12">
        <v>-1001601.20018</v>
      </c>
      <c r="DIX12">
        <v>-1001601.20018</v>
      </c>
      <c r="DIY12">
        <v>-1001601.20018</v>
      </c>
      <c r="DIZ12">
        <v>-1001601.20018</v>
      </c>
      <c r="DJA12">
        <v>-1001601.20018</v>
      </c>
      <c r="DJB12">
        <v>-1001601.20018</v>
      </c>
      <c r="DJC12">
        <v>-1001601.20018</v>
      </c>
      <c r="DJD12">
        <v>-1001601.20018</v>
      </c>
      <c r="DJE12">
        <v>-1001601.20018</v>
      </c>
      <c r="DJF12">
        <v>-1001601.20018</v>
      </c>
      <c r="DJG12">
        <v>-1001601.20018</v>
      </c>
      <c r="DJH12">
        <v>-1001601.20018</v>
      </c>
      <c r="DJI12">
        <v>-1001601.20018</v>
      </c>
      <c r="DJJ12">
        <v>-1001601.20018</v>
      </c>
      <c r="DJK12">
        <v>-1001601.20018</v>
      </c>
      <c r="DJL12">
        <v>-1001601.20018</v>
      </c>
      <c r="DJM12">
        <v>-1001601.20018</v>
      </c>
      <c r="DJN12">
        <v>-1001601.20018</v>
      </c>
      <c r="DJO12">
        <v>-1001601.20018</v>
      </c>
      <c r="DJP12">
        <v>-1001601.20018</v>
      </c>
      <c r="DJQ12">
        <v>-1001601.20018</v>
      </c>
      <c r="DJR12">
        <v>-1001601.20018</v>
      </c>
      <c r="DJS12">
        <v>-1001601.20018</v>
      </c>
      <c r="DJT12">
        <v>-1001601.20018</v>
      </c>
      <c r="DJU12">
        <v>-1001601.20018</v>
      </c>
      <c r="DJV12">
        <v>-1001601.20018</v>
      </c>
      <c r="DJW12">
        <v>-1001601.20018</v>
      </c>
      <c r="DJX12">
        <v>-1001601.20018</v>
      </c>
      <c r="DJY12">
        <v>-1001601.20018</v>
      </c>
      <c r="DJZ12">
        <v>-1001601.20018</v>
      </c>
      <c r="DKA12">
        <v>-1001601.20018</v>
      </c>
      <c r="DKB12">
        <v>-1001601.20018</v>
      </c>
      <c r="DKC12">
        <v>-1001601.20018</v>
      </c>
      <c r="DKD12">
        <v>-3074347.8756300001</v>
      </c>
      <c r="DKE12">
        <v>-3074347.8756300001</v>
      </c>
      <c r="DKF12">
        <v>-3074347.8756300001</v>
      </c>
      <c r="DKG12">
        <v>-3074347.8756300001</v>
      </c>
      <c r="DKH12">
        <v>-3074347.8756300001</v>
      </c>
      <c r="DKI12">
        <v>-3074347.8756300001</v>
      </c>
      <c r="DKJ12">
        <v>-3074347.8756300001</v>
      </c>
      <c r="DKK12">
        <v>-3074347.8756300001</v>
      </c>
      <c r="DKL12">
        <v>-3074347.8756300001</v>
      </c>
      <c r="DKM12">
        <v>-3074347.8756300001</v>
      </c>
      <c r="DKN12">
        <v>-3074347.8756300001</v>
      </c>
      <c r="DKO12">
        <v>-3074347.8756300001</v>
      </c>
      <c r="DKP12">
        <v>-3074347.8756300001</v>
      </c>
      <c r="DKQ12">
        <v>-3074347.8756300001</v>
      </c>
      <c r="DKR12">
        <v>-3074347.8756300001</v>
      </c>
      <c r="DKS12">
        <v>-3074347.8756300001</v>
      </c>
      <c r="DKT12">
        <v>-3074347.8756300001</v>
      </c>
      <c r="DKU12">
        <v>-3074347.8756300001</v>
      </c>
      <c r="DKV12">
        <v>-3074347.8756300001</v>
      </c>
      <c r="DKW12">
        <v>-3074347.8756300001</v>
      </c>
      <c r="DKX12">
        <v>-3074347.8756300001</v>
      </c>
      <c r="DKY12">
        <v>-3074347.8756300001</v>
      </c>
      <c r="DKZ12">
        <v>-3074347.8756300001</v>
      </c>
      <c r="DLA12">
        <v>-3074347.8756300001</v>
      </c>
      <c r="DLB12">
        <v>-3074347.8756300001</v>
      </c>
      <c r="DLC12">
        <v>-3074347.8756300001</v>
      </c>
      <c r="DLD12">
        <v>-3074347.8756300001</v>
      </c>
      <c r="DLE12">
        <v>-3074347.8756300001</v>
      </c>
      <c r="DLF12">
        <v>-3074347.8756300001</v>
      </c>
      <c r="DLG12">
        <v>-3074347.8756300001</v>
      </c>
      <c r="DLH12">
        <v>-3074347.8756300001</v>
      </c>
      <c r="DLI12">
        <v>-3074347.8756300001</v>
      </c>
      <c r="DLJ12">
        <v>-3074347.8756300001</v>
      </c>
      <c r="DLK12">
        <v>-3074347.8756300001</v>
      </c>
      <c r="DLL12">
        <v>-3074347.8756300001</v>
      </c>
      <c r="DLM12">
        <v>-3074347.8756300001</v>
      </c>
      <c r="DLN12">
        <v>-3074347.8756300001</v>
      </c>
      <c r="DLO12">
        <v>-3074347.8756300001</v>
      </c>
      <c r="DLP12">
        <v>-3074347.8756300001</v>
      </c>
      <c r="DLQ12">
        <v>-3074347.8756300001</v>
      </c>
      <c r="DLR12">
        <v>-3074347.8756300001</v>
      </c>
      <c r="DLS12">
        <v>-3074347.8756300001</v>
      </c>
      <c r="DLT12">
        <v>-3074347.8756300001</v>
      </c>
      <c r="DLU12">
        <v>-3074347.8756300001</v>
      </c>
      <c r="DLV12">
        <v>-4933737.7340200003</v>
      </c>
      <c r="DLW12">
        <v>-4933737.7340200003</v>
      </c>
      <c r="DLX12">
        <v>-4933737.7340200003</v>
      </c>
      <c r="DLY12">
        <v>-4933737.7340200003</v>
      </c>
      <c r="DLZ12">
        <v>-4933737.7340200003</v>
      </c>
      <c r="DMA12">
        <v>-4933737.7340200003</v>
      </c>
      <c r="DMB12">
        <v>-4933737.7340200003</v>
      </c>
      <c r="DMC12">
        <v>-4933737.7340200003</v>
      </c>
      <c r="DMD12">
        <v>-4933737.7340200003</v>
      </c>
      <c r="DME12">
        <v>-4933737.7340200003</v>
      </c>
      <c r="DMF12">
        <v>-4933737.7340200003</v>
      </c>
      <c r="DMG12">
        <v>-4933737.7340200003</v>
      </c>
      <c r="DMH12">
        <v>-4933737.7340200003</v>
      </c>
      <c r="DMI12">
        <v>-4933737.7340200003</v>
      </c>
      <c r="DMJ12">
        <v>-4933737.7340200003</v>
      </c>
      <c r="DMK12">
        <v>-4933737.7340200003</v>
      </c>
      <c r="DML12">
        <v>-4933737.7340200003</v>
      </c>
      <c r="DMM12">
        <v>-4933737.7340200003</v>
      </c>
      <c r="DMN12">
        <v>-4933737.7340200003</v>
      </c>
      <c r="DMO12">
        <v>-4933737.7340200003</v>
      </c>
      <c r="DMP12">
        <v>-4933737.7340200003</v>
      </c>
      <c r="DMQ12">
        <v>-4933737.7340200003</v>
      </c>
      <c r="DMR12">
        <v>-4933737.7340200003</v>
      </c>
      <c r="DMS12">
        <v>-4933737.7340200003</v>
      </c>
      <c r="DMT12">
        <v>-4933737.7340200003</v>
      </c>
      <c r="DMU12">
        <v>-4933737.7340200003</v>
      </c>
      <c r="DMV12">
        <v>-4933737.7340200003</v>
      </c>
      <c r="DMW12">
        <v>-4933737.7340200003</v>
      </c>
      <c r="DMX12">
        <v>-4933737.7340200003</v>
      </c>
      <c r="DMY12">
        <v>-4933737.7340200003</v>
      </c>
      <c r="DMZ12">
        <v>-4933737.7340200003</v>
      </c>
      <c r="DNA12">
        <v>-4933737.7340200003</v>
      </c>
      <c r="DNB12">
        <v>-4933737.7340200003</v>
      </c>
      <c r="DNC12">
        <v>-4933737.7340200003</v>
      </c>
      <c r="DND12">
        <v>-4933737.7340200003</v>
      </c>
      <c r="DNE12">
        <v>-4933737.7340200003</v>
      </c>
      <c r="DNF12">
        <v>-4933737.7340200003</v>
      </c>
      <c r="DNG12">
        <v>-4933737.7340200003</v>
      </c>
      <c r="DNH12">
        <v>-4933737.7340200003</v>
      </c>
      <c r="DNI12">
        <v>-4933737.7340200003</v>
      </c>
      <c r="DNJ12">
        <v>-4933737.7340200003</v>
      </c>
      <c r="DNK12">
        <v>-4933737.7340200003</v>
      </c>
      <c r="DNL12">
        <v>-4933737.7340200003</v>
      </c>
      <c r="DNM12">
        <v>-4933737.7340200003</v>
      </c>
      <c r="DNN12">
        <v>-8075741.1705499999</v>
      </c>
      <c r="DNO12">
        <v>-8075741.1705499999</v>
      </c>
      <c r="DNP12">
        <v>-8075741.1705499999</v>
      </c>
      <c r="DNQ12">
        <v>-8075741.1705499999</v>
      </c>
      <c r="DNR12">
        <v>-8075741.1705499999</v>
      </c>
      <c r="DNS12">
        <v>-8075741.1705499999</v>
      </c>
      <c r="DNT12">
        <v>-8075741.1705499999</v>
      </c>
      <c r="DNU12">
        <v>-8075741.1705499999</v>
      </c>
      <c r="DNV12">
        <v>-8075741.1705499999</v>
      </c>
      <c r="DNW12">
        <v>-8075741.1705499999</v>
      </c>
      <c r="DNX12">
        <v>-8075741.1705499999</v>
      </c>
      <c r="DNY12">
        <v>-8075741.1705499999</v>
      </c>
      <c r="DNZ12">
        <v>-8075741.1705499999</v>
      </c>
      <c r="DOA12">
        <v>-8075741.1705499999</v>
      </c>
      <c r="DOB12">
        <v>-8075741.1705499999</v>
      </c>
      <c r="DOC12">
        <v>-8075741.1705499999</v>
      </c>
      <c r="DOD12">
        <v>-8075741.1705499999</v>
      </c>
      <c r="DOE12">
        <v>-8075741.1705499999</v>
      </c>
      <c r="DOF12">
        <v>-8075741.1705499999</v>
      </c>
      <c r="DOG12">
        <v>-8075741.1705499999</v>
      </c>
      <c r="DOH12">
        <v>-8075741.1705499999</v>
      </c>
      <c r="DOI12">
        <v>-8075741.1705499999</v>
      </c>
      <c r="DOJ12">
        <v>-8075741.1705499999</v>
      </c>
      <c r="DOK12">
        <v>-8075741.1705499999</v>
      </c>
      <c r="DOL12">
        <v>-8075741.1705499999</v>
      </c>
      <c r="DOM12">
        <v>-8075741.1705499999</v>
      </c>
      <c r="DON12">
        <v>-8075741.1705499999</v>
      </c>
      <c r="DOO12">
        <v>-8075741.1705499999</v>
      </c>
      <c r="DOP12">
        <v>-8075741.1705499999</v>
      </c>
      <c r="DOQ12">
        <v>-8075741.1705499999</v>
      </c>
      <c r="DOR12">
        <v>-8075741.1705499999</v>
      </c>
      <c r="DOS12">
        <v>-8075741.1705499999</v>
      </c>
      <c r="DOT12">
        <v>-8075741.1705499999</v>
      </c>
      <c r="DOU12">
        <v>-8075741.1705499999</v>
      </c>
      <c r="DOV12">
        <v>-8075741.1705499999</v>
      </c>
      <c r="DOW12">
        <v>-8075741.1705499999</v>
      </c>
      <c r="DOX12">
        <v>-8075741.1705499999</v>
      </c>
      <c r="DOY12">
        <v>-8075741.1705499999</v>
      </c>
      <c r="DOZ12">
        <v>-8075741.1705499999</v>
      </c>
      <c r="DPA12">
        <v>-8075741.1705499999</v>
      </c>
      <c r="DPB12">
        <v>-8075741.1705499999</v>
      </c>
      <c r="DPC12">
        <v>-8075741.1705499999</v>
      </c>
      <c r="DPD12">
        <v>-8075741.1705499999</v>
      </c>
      <c r="DPE12">
        <v>-8075741.1705499999</v>
      </c>
      <c r="DPF12">
        <v>-1347036.26819</v>
      </c>
      <c r="DPG12">
        <v>-1347036.26819</v>
      </c>
      <c r="DPH12">
        <v>-1347036.26819</v>
      </c>
      <c r="DPI12">
        <v>-1347036.26819</v>
      </c>
      <c r="DPJ12">
        <v>-1347036.26819</v>
      </c>
      <c r="DPK12">
        <v>-1347036.26819</v>
      </c>
      <c r="DPL12">
        <v>-1347036.26819</v>
      </c>
      <c r="DPM12">
        <v>-1347036.26819</v>
      </c>
      <c r="DPN12">
        <v>-1347036.26819</v>
      </c>
      <c r="DPO12">
        <v>-1347036.26819</v>
      </c>
      <c r="DPP12">
        <v>-1347036.26819</v>
      </c>
      <c r="DPQ12">
        <v>-1336920.4684599999</v>
      </c>
      <c r="DPR12">
        <v>-1336920.4684599999</v>
      </c>
      <c r="DPS12">
        <v>-1336920.4684599999</v>
      </c>
      <c r="DPT12">
        <v>-1336920.4684599999</v>
      </c>
      <c r="DPU12">
        <v>-1336920.4684599999</v>
      </c>
      <c r="DPV12">
        <v>-1336920.4684599999</v>
      </c>
      <c r="DPW12">
        <v>-1336920.4684599999</v>
      </c>
      <c r="DPX12">
        <v>-1336920.4684599999</v>
      </c>
      <c r="DPY12">
        <v>-1336920.4684599999</v>
      </c>
      <c r="DPZ12">
        <v>-1336920.4684599999</v>
      </c>
      <c r="DQA12">
        <v>-1336920.4684599999</v>
      </c>
      <c r="DQB12">
        <v>-1347036.26819</v>
      </c>
      <c r="DQC12">
        <v>-1347036.26819</v>
      </c>
      <c r="DQD12">
        <v>-1347036.26819</v>
      </c>
      <c r="DQE12">
        <v>-1347036.26819</v>
      </c>
      <c r="DQF12">
        <v>-1347036.26819</v>
      </c>
      <c r="DQG12">
        <v>-1347036.26819</v>
      </c>
      <c r="DQH12">
        <v>-1347036.26819</v>
      </c>
      <c r="DQI12">
        <v>-1347036.26819</v>
      </c>
      <c r="DQJ12">
        <v>-1347036.26819</v>
      </c>
      <c r="DQK12">
        <v>-1347036.26819</v>
      </c>
      <c r="DQL12">
        <v>-1347036.26819</v>
      </c>
      <c r="DQM12">
        <v>-1336920.4684599999</v>
      </c>
      <c r="DQN12">
        <v>-1336920.4684599999</v>
      </c>
      <c r="DQO12">
        <v>-1336920.4684599999</v>
      </c>
      <c r="DQP12">
        <v>-1336920.4684599999</v>
      </c>
      <c r="DQQ12">
        <v>-1336920.4684599999</v>
      </c>
      <c r="DQR12">
        <v>-1336920.4684599999</v>
      </c>
      <c r="DQS12">
        <v>-1336920.4684599999</v>
      </c>
      <c r="DQT12">
        <v>-1336920.4684599999</v>
      </c>
      <c r="DQU12">
        <v>-1336920.4684599999</v>
      </c>
      <c r="DQV12">
        <v>-1336920.4684599999</v>
      </c>
      <c r="DQW12">
        <v>-1336920.4684599999</v>
      </c>
      <c r="DQX12">
        <v>-2859014.7850899999</v>
      </c>
      <c r="DQY12">
        <v>-2859014.7850899999</v>
      </c>
      <c r="DQZ12">
        <v>-2859014.7850899999</v>
      </c>
      <c r="DRA12">
        <v>-2859014.7850899999</v>
      </c>
      <c r="DRB12">
        <v>-2859014.7850899999</v>
      </c>
      <c r="DRC12">
        <v>-2859014.7850899999</v>
      </c>
      <c r="DRD12">
        <v>-2859014.7850899999</v>
      </c>
      <c r="DRE12">
        <v>-2859014.7850899999</v>
      </c>
      <c r="DRF12">
        <v>-2859014.7850899999</v>
      </c>
      <c r="DRG12">
        <v>-2859014.7850899999</v>
      </c>
      <c r="DRH12">
        <v>-2859014.7850899999</v>
      </c>
      <c r="DRI12">
        <v>-2839622.5327599999</v>
      </c>
      <c r="DRJ12">
        <v>-2839622.5327599999</v>
      </c>
      <c r="DRK12">
        <v>-2839622.5327599999</v>
      </c>
      <c r="DRL12">
        <v>-2839622.5327599999</v>
      </c>
      <c r="DRM12">
        <v>-2839622.5327599999</v>
      </c>
      <c r="DRN12">
        <v>-2839622.5327599999</v>
      </c>
      <c r="DRO12">
        <v>-2839622.5327599999</v>
      </c>
      <c r="DRP12">
        <v>-2839622.5327599999</v>
      </c>
      <c r="DRQ12">
        <v>-2839622.5327599999</v>
      </c>
      <c r="DRR12">
        <v>-2839622.5327599999</v>
      </c>
      <c r="DRS12">
        <v>-2839622.5327599999</v>
      </c>
      <c r="DRT12">
        <v>-2859014.7850899999</v>
      </c>
      <c r="DRU12">
        <v>-2859014.7850899999</v>
      </c>
      <c r="DRV12">
        <v>-2859014.7850899999</v>
      </c>
      <c r="DRW12">
        <v>-2859014.7850899999</v>
      </c>
      <c r="DRX12">
        <v>-2859014.7850899999</v>
      </c>
      <c r="DRY12">
        <v>-2859014.7850899999</v>
      </c>
      <c r="DRZ12">
        <v>-2859014.7850899999</v>
      </c>
      <c r="DSA12">
        <v>-2859014.7850899999</v>
      </c>
      <c r="DSB12">
        <v>-2859014.7850899999</v>
      </c>
      <c r="DSC12">
        <v>-2859014.7850899999</v>
      </c>
      <c r="DSD12">
        <v>-2859014.7850899999</v>
      </c>
      <c r="DSE12">
        <v>-2839622.5327599999</v>
      </c>
      <c r="DSF12">
        <v>-2839622.5327599999</v>
      </c>
      <c r="DSG12">
        <v>-2839622.5327599999</v>
      </c>
      <c r="DSH12">
        <v>-2839622.5327599999</v>
      </c>
      <c r="DSI12">
        <v>-2839622.5327599999</v>
      </c>
      <c r="DSJ12">
        <v>-2839622.5327599999</v>
      </c>
      <c r="DSK12">
        <v>-2839622.5327599999</v>
      </c>
      <c r="DSL12">
        <v>-2839622.5327599999</v>
      </c>
      <c r="DSM12">
        <v>-2839622.5327599999</v>
      </c>
      <c r="DSN12">
        <v>-2839622.5327599999</v>
      </c>
      <c r="DSO12">
        <v>-2839622.5327599999</v>
      </c>
      <c r="DSP12">
        <v>-6060036.1419900004</v>
      </c>
      <c r="DSQ12">
        <v>-6060036.1419900004</v>
      </c>
      <c r="DSR12">
        <v>-6060036.1419900004</v>
      </c>
      <c r="DSS12">
        <v>-6060036.1419900004</v>
      </c>
      <c r="DST12">
        <v>-6060036.1419900004</v>
      </c>
      <c r="DSU12">
        <v>-6060036.1419900004</v>
      </c>
      <c r="DSV12">
        <v>-6060036.1419900004</v>
      </c>
      <c r="DSW12">
        <v>-6060036.1419900004</v>
      </c>
      <c r="DSX12">
        <v>-6060036.1419900004</v>
      </c>
      <c r="DSY12">
        <v>-6060036.1419900004</v>
      </c>
      <c r="DSZ12">
        <v>-6060036.1419900004</v>
      </c>
      <c r="DTA12">
        <v>-6022090.9844500003</v>
      </c>
      <c r="DTB12">
        <v>-6022090.9844500003</v>
      </c>
      <c r="DTC12">
        <v>-6022090.9844500003</v>
      </c>
      <c r="DTD12">
        <v>-6022090.9844500003</v>
      </c>
      <c r="DTE12">
        <v>-6022090.9844500003</v>
      </c>
      <c r="DTF12">
        <v>-6022090.9844500003</v>
      </c>
      <c r="DTG12">
        <v>-6022090.9844500003</v>
      </c>
      <c r="DTH12">
        <v>-6022090.9844500003</v>
      </c>
      <c r="DTI12">
        <v>-6022090.9844500003</v>
      </c>
      <c r="DTJ12">
        <v>-6022090.9844500003</v>
      </c>
      <c r="DTK12">
        <v>-6022090.9844500003</v>
      </c>
      <c r="DTL12">
        <v>-6060036.1419900004</v>
      </c>
      <c r="DTM12">
        <v>-6060036.1419900004</v>
      </c>
      <c r="DTN12">
        <v>-6060036.1419900004</v>
      </c>
      <c r="DTO12">
        <v>-6060036.1419900004</v>
      </c>
      <c r="DTP12">
        <v>-6060036.1419900004</v>
      </c>
      <c r="DTQ12">
        <v>-6060036.1419900004</v>
      </c>
      <c r="DTR12">
        <v>-6060036.1419900004</v>
      </c>
      <c r="DTS12">
        <v>-6060036.1419900004</v>
      </c>
      <c r="DTT12">
        <v>-6060036.1419900004</v>
      </c>
      <c r="DTU12">
        <v>-6060036.1419900004</v>
      </c>
      <c r="DTV12">
        <v>-6060036.1419900004</v>
      </c>
      <c r="DTW12">
        <v>-6022090.9844500003</v>
      </c>
      <c r="DTX12">
        <v>-6022090.9844500003</v>
      </c>
      <c r="DTY12">
        <v>-6022090.9844500003</v>
      </c>
      <c r="DTZ12">
        <v>-6022090.9844500003</v>
      </c>
      <c r="DUA12">
        <v>-6022090.9844500003</v>
      </c>
      <c r="DUB12">
        <v>-6022090.9844500003</v>
      </c>
      <c r="DUC12">
        <v>-6022090.9844500003</v>
      </c>
      <c r="DUD12">
        <v>-6022090.9844500003</v>
      </c>
      <c r="DUE12">
        <v>-6022090.9844500003</v>
      </c>
      <c r="DUF12">
        <v>-6022090.9844500003</v>
      </c>
      <c r="DUG12">
        <v>-6022090.9844500003</v>
      </c>
      <c r="DUH12">
        <v>-615098.64307700004</v>
      </c>
      <c r="DUI12">
        <v>-615098.64307700004</v>
      </c>
      <c r="DUJ12">
        <v>-615098.64307700004</v>
      </c>
      <c r="DUK12">
        <v>-615098.64307700004</v>
      </c>
      <c r="DUL12">
        <v>-615098.64307700004</v>
      </c>
      <c r="DUM12">
        <v>-615098.64307700004</v>
      </c>
      <c r="DUN12">
        <v>-615098.64307700004</v>
      </c>
      <c r="DUO12">
        <v>-615098.64307700004</v>
      </c>
      <c r="DUP12">
        <v>-615098.64307700004</v>
      </c>
      <c r="DUQ12">
        <v>-615098.64307700004</v>
      </c>
      <c r="DUR12">
        <v>-615098.64307700004</v>
      </c>
      <c r="DUS12">
        <v>-12088.777617399999</v>
      </c>
      <c r="DUT12">
        <v>-12088.777617399999</v>
      </c>
      <c r="DUU12">
        <v>-12088.777617399999</v>
      </c>
      <c r="DUV12">
        <v>-12088.777617399999</v>
      </c>
      <c r="DUW12">
        <v>-12088.777617399999</v>
      </c>
      <c r="DUX12">
        <v>-12088.777617399999</v>
      </c>
      <c r="DUY12">
        <v>-12088.777617399999</v>
      </c>
      <c r="DUZ12">
        <v>-12088.777617399999</v>
      </c>
      <c r="DVA12">
        <v>-12088.777617399999</v>
      </c>
      <c r="DVB12">
        <v>-12088.777617399999</v>
      </c>
      <c r="DVC12">
        <v>-12088.777617399999</v>
      </c>
      <c r="DVD12">
        <v>-615098.64307700004</v>
      </c>
      <c r="DVE12">
        <v>-615098.64307700004</v>
      </c>
      <c r="DVF12">
        <v>-615098.64307700004</v>
      </c>
      <c r="DVG12">
        <v>-615098.64307700004</v>
      </c>
      <c r="DVH12">
        <v>-615098.64307700004</v>
      </c>
      <c r="DVI12">
        <v>-615098.64307700004</v>
      </c>
      <c r="DVJ12">
        <v>-615098.64307700004</v>
      </c>
      <c r="DVK12">
        <v>-615098.64307700004</v>
      </c>
      <c r="DVL12">
        <v>-615098.64307700004</v>
      </c>
      <c r="DVM12">
        <v>-615098.64307700004</v>
      </c>
      <c r="DVN12">
        <v>-615098.64307700004</v>
      </c>
      <c r="DVO12">
        <v>-12088.777617399999</v>
      </c>
      <c r="DVP12">
        <v>-12088.777617399999</v>
      </c>
      <c r="DVQ12">
        <v>-12088.777617399999</v>
      </c>
      <c r="DVR12">
        <v>-12088.777617399999</v>
      </c>
      <c r="DVS12">
        <v>-12088.777617399999</v>
      </c>
      <c r="DVT12">
        <v>-12088.777617399999</v>
      </c>
      <c r="DVU12">
        <v>-12088.777617399999</v>
      </c>
      <c r="DVV12">
        <v>-12088.777617399999</v>
      </c>
      <c r="DVW12">
        <v>-12088.777617399999</v>
      </c>
      <c r="DVX12">
        <v>-12088.777617399999</v>
      </c>
      <c r="DVY12">
        <v>-12088.777617399999</v>
      </c>
      <c r="DVZ12">
        <v>116660.817689</v>
      </c>
      <c r="DWA12">
        <v>116660.817689</v>
      </c>
      <c r="DWB12">
        <v>116660.817689</v>
      </c>
      <c r="DWC12">
        <v>116660.817689</v>
      </c>
      <c r="DWD12">
        <v>116660.817689</v>
      </c>
      <c r="DWE12">
        <v>116660.817689</v>
      </c>
      <c r="DWF12">
        <v>116660.817689</v>
      </c>
      <c r="DWG12">
        <v>116660.817689</v>
      </c>
      <c r="DWH12">
        <v>116660.817689</v>
      </c>
      <c r="DWI12">
        <v>116660.817689</v>
      </c>
      <c r="DWJ12">
        <v>116660.817689</v>
      </c>
      <c r="DWK12">
        <v>1272646.48223</v>
      </c>
      <c r="DWL12">
        <v>1272646.48223</v>
      </c>
      <c r="DWM12">
        <v>1272646.48223</v>
      </c>
      <c r="DWN12">
        <v>1272646.48223</v>
      </c>
      <c r="DWO12">
        <v>1272646.48223</v>
      </c>
      <c r="DWP12">
        <v>1272646.48223</v>
      </c>
      <c r="DWQ12">
        <v>1272646.48223</v>
      </c>
      <c r="DWR12">
        <v>1272646.48223</v>
      </c>
      <c r="DWS12">
        <v>1272646.48223</v>
      </c>
      <c r="DWT12">
        <v>1272646.48223</v>
      </c>
      <c r="DWU12">
        <v>1272646.48223</v>
      </c>
      <c r="DWV12">
        <v>116660.817689</v>
      </c>
      <c r="DWW12">
        <v>116660.817689</v>
      </c>
      <c r="DWX12">
        <v>116660.817689</v>
      </c>
      <c r="DWY12">
        <v>116660.817689</v>
      </c>
      <c r="DWZ12">
        <v>116660.817689</v>
      </c>
      <c r="DXA12">
        <v>116660.817689</v>
      </c>
      <c r="DXB12">
        <v>116660.817689</v>
      </c>
      <c r="DXC12">
        <v>116660.817689</v>
      </c>
      <c r="DXD12">
        <v>116660.817689</v>
      </c>
      <c r="DXE12">
        <v>116660.817689</v>
      </c>
      <c r="DXF12">
        <v>116660.817689</v>
      </c>
      <c r="DXG12">
        <v>1272646.48223</v>
      </c>
      <c r="DXH12">
        <v>1272646.48223</v>
      </c>
      <c r="DXI12">
        <v>1272646.48223</v>
      </c>
      <c r="DXJ12">
        <v>1272646.48223</v>
      </c>
      <c r="DXK12">
        <v>1272646.48223</v>
      </c>
      <c r="DXL12">
        <v>1272646.48223</v>
      </c>
      <c r="DXM12">
        <v>1272646.48223</v>
      </c>
      <c r="DXN12">
        <v>1272646.48223</v>
      </c>
      <c r="DXO12">
        <v>1272646.48223</v>
      </c>
      <c r="DXP12">
        <v>1272646.48223</v>
      </c>
      <c r="DXQ12">
        <v>1272646.48223</v>
      </c>
      <c r="DXR12">
        <v>2391482.0057000001</v>
      </c>
      <c r="DXS12">
        <v>2391482.0057000001</v>
      </c>
      <c r="DXT12">
        <v>2391482.0057000001</v>
      </c>
      <c r="DXU12">
        <v>2391482.0057000001</v>
      </c>
      <c r="DXV12">
        <v>2391482.0057000001</v>
      </c>
      <c r="DXW12">
        <v>2391482.0057000001</v>
      </c>
      <c r="DXX12">
        <v>2391482.0057000001</v>
      </c>
      <c r="DXY12">
        <v>2391482.0057000001</v>
      </c>
      <c r="DXZ12">
        <v>2391482.0057000001</v>
      </c>
      <c r="DYA12">
        <v>2391482.0057000001</v>
      </c>
      <c r="DYB12">
        <v>2391482.0057000001</v>
      </c>
      <c r="DYC12">
        <v>4653419.26841</v>
      </c>
      <c r="DYD12">
        <v>4653419.26841</v>
      </c>
      <c r="DYE12">
        <v>4653419.26841</v>
      </c>
      <c r="DYF12">
        <v>4653419.26841</v>
      </c>
      <c r="DYG12">
        <v>4653419.26841</v>
      </c>
      <c r="DYH12">
        <v>4653419.26841</v>
      </c>
      <c r="DYI12">
        <v>4653419.26841</v>
      </c>
      <c r="DYJ12">
        <v>4653419.26841</v>
      </c>
      <c r="DYK12">
        <v>4653419.26841</v>
      </c>
      <c r="DYL12">
        <v>4653419.26841</v>
      </c>
      <c r="DYM12">
        <v>4653419.26841</v>
      </c>
      <c r="DYN12">
        <v>2391482.0057000001</v>
      </c>
      <c r="DYO12">
        <v>2391482.0057000001</v>
      </c>
      <c r="DYP12">
        <v>2391482.0057000001</v>
      </c>
      <c r="DYQ12">
        <v>2391482.0057000001</v>
      </c>
      <c r="DYR12">
        <v>2391482.0057000001</v>
      </c>
      <c r="DYS12">
        <v>2391482.0057000001</v>
      </c>
      <c r="DYT12">
        <v>2391482.0057000001</v>
      </c>
      <c r="DYU12">
        <v>2391482.0057000001</v>
      </c>
      <c r="DYV12">
        <v>2391482.0057000001</v>
      </c>
      <c r="DYW12">
        <v>2391482.0057000001</v>
      </c>
      <c r="DYX12">
        <v>2391482.0057000001</v>
      </c>
      <c r="DYY12">
        <v>4653419.26841</v>
      </c>
      <c r="DYZ12">
        <v>4653419.26841</v>
      </c>
      <c r="DZA12">
        <v>4653419.26841</v>
      </c>
      <c r="DZB12">
        <v>4653419.26841</v>
      </c>
      <c r="DZC12">
        <v>4653419.26841</v>
      </c>
      <c r="DZD12">
        <v>4653419.26841</v>
      </c>
      <c r="DZE12">
        <v>4653419.26841</v>
      </c>
      <c r="DZF12">
        <v>4653419.26841</v>
      </c>
      <c r="DZG12">
        <v>4653419.26841</v>
      </c>
      <c r="DZH12">
        <v>4653419.26841</v>
      </c>
      <c r="DZI12">
        <v>4653419.26841</v>
      </c>
      <c r="DZJ12">
        <v>-3167281.3805800001</v>
      </c>
      <c r="DZK12">
        <v>-3167281.3805800001</v>
      </c>
      <c r="DZL12">
        <v>-3167281.3805800001</v>
      </c>
      <c r="DZM12">
        <v>-3167281.3805800001</v>
      </c>
      <c r="DZN12">
        <v>-3167281.3805800001</v>
      </c>
      <c r="DZO12">
        <v>-3167281.3805800001</v>
      </c>
      <c r="DZP12">
        <v>-3167281.3805800001</v>
      </c>
      <c r="DZQ12">
        <v>-3167281.3805800001</v>
      </c>
      <c r="DZR12">
        <v>-3167281.3805800001</v>
      </c>
      <c r="DZS12">
        <v>-3167281.3805800001</v>
      </c>
      <c r="DZT12">
        <v>-3167281.3805800001</v>
      </c>
      <c r="DZU12">
        <v>-3185431.96441</v>
      </c>
      <c r="DZV12">
        <v>-3185431.96441</v>
      </c>
      <c r="DZW12">
        <v>-3185431.96441</v>
      </c>
      <c r="DZX12">
        <v>-3185431.96441</v>
      </c>
      <c r="DZY12">
        <v>-3185431.96441</v>
      </c>
      <c r="DZZ12">
        <v>-3185431.96441</v>
      </c>
      <c r="EAA12">
        <v>-3185431.96441</v>
      </c>
      <c r="EAB12">
        <v>-3185431.96441</v>
      </c>
      <c r="EAC12">
        <v>-3185431.96441</v>
      </c>
      <c r="EAD12">
        <v>-3185431.96441</v>
      </c>
      <c r="EAE12">
        <v>-3185431.96441</v>
      </c>
      <c r="EAF12">
        <v>-3167281.3805800001</v>
      </c>
      <c r="EAG12">
        <v>-3167281.3805800001</v>
      </c>
      <c r="EAH12">
        <v>-3167281.3805800001</v>
      </c>
      <c r="EAI12">
        <v>-3167281.3805800001</v>
      </c>
      <c r="EAJ12">
        <v>-3167281.3805800001</v>
      </c>
      <c r="EAK12">
        <v>-3167281.3805800001</v>
      </c>
      <c r="EAL12">
        <v>-3167281.3805800001</v>
      </c>
      <c r="EAM12">
        <v>-3167281.3805800001</v>
      </c>
      <c r="EAN12">
        <v>-3167281.3805800001</v>
      </c>
      <c r="EAO12">
        <v>-3167281.3805800001</v>
      </c>
      <c r="EAP12">
        <v>-3167281.3805800001</v>
      </c>
      <c r="EAQ12">
        <v>-3185431.96441</v>
      </c>
      <c r="EAR12">
        <v>-3185431.96441</v>
      </c>
      <c r="EAS12">
        <v>-3185431.96441</v>
      </c>
      <c r="EAT12">
        <v>-3185431.96441</v>
      </c>
      <c r="EAU12">
        <v>-3185431.96441</v>
      </c>
      <c r="EAV12">
        <v>-3185431.96441</v>
      </c>
      <c r="EAW12">
        <v>-3185431.96441</v>
      </c>
      <c r="EAX12">
        <v>-3185431.96441</v>
      </c>
      <c r="EAY12">
        <v>-3185431.96441</v>
      </c>
      <c r="EAZ12">
        <v>-3185431.96441</v>
      </c>
      <c r="EBA12">
        <v>-3185431.96441</v>
      </c>
      <c r="EBB12">
        <v>-2833540.4496300002</v>
      </c>
      <c r="EBC12">
        <v>-2833540.4496300002</v>
      </c>
      <c r="EBD12">
        <v>-2833540.4496300002</v>
      </c>
      <c r="EBE12">
        <v>-2833540.4496300002</v>
      </c>
      <c r="EBF12">
        <v>-2833540.4496300002</v>
      </c>
      <c r="EBG12">
        <v>-2833540.4496300002</v>
      </c>
      <c r="EBH12">
        <v>-2833540.4496300002</v>
      </c>
      <c r="EBI12">
        <v>-2833540.4496300002</v>
      </c>
      <c r="EBJ12">
        <v>-2833540.4496300002</v>
      </c>
      <c r="EBK12">
        <v>-2833540.4496300002</v>
      </c>
      <c r="EBL12">
        <v>-2833540.4496300002</v>
      </c>
      <c r="EBM12">
        <v>-2868335.5929800002</v>
      </c>
      <c r="EBN12">
        <v>-2868335.5929800002</v>
      </c>
      <c r="EBO12">
        <v>-2868335.5929800002</v>
      </c>
      <c r="EBP12">
        <v>-2868335.5929800002</v>
      </c>
      <c r="EBQ12">
        <v>-2868335.5929800002</v>
      </c>
      <c r="EBR12">
        <v>-2868335.5929800002</v>
      </c>
      <c r="EBS12">
        <v>-2868335.5929800002</v>
      </c>
      <c r="EBT12">
        <v>-2868335.5929800002</v>
      </c>
      <c r="EBU12">
        <v>-2868335.5929800002</v>
      </c>
      <c r="EBV12">
        <v>-2868335.5929800002</v>
      </c>
      <c r="EBW12">
        <v>-2868335.5929800002</v>
      </c>
      <c r="EBX12">
        <v>-2833540.4496300002</v>
      </c>
      <c r="EBY12">
        <v>-2833540.4496300002</v>
      </c>
      <c r="EBZ12">
        <v>-2833540.4496300002</v>
      </c>
      <c r="ECA12">
        <v>-2833540.4496300002</v>
      </c>
      <c r="ECB12">
        <v>-2833540.4496300002</v>
      </c>
      <c r="ECC12">
        <v>-2833540.4496300002</v>
      </c>
      <c r="ECD12">
        <v>-2833540.4496300002</v>
      </c>
      <c r="ECE12">
        <v>-2833540.4496300002</v>
      </c>
      <c r="ECF12">
        <v>-2833540.4496300002</v>
      </c>
      <c r="ECG12">
        <v>-2833540.4496300002</v>
      </c>
      <c r="ECH12">
        <v>-2833540.4496300002</v>
      </c>
      <c r="ECI12">
        <v>-2868335.5929800002</v>
      </c>
      <c r="ECJ12">
        <v>-2868335.5929800002</v>
      </c>
      <c r="ECK12">
        <v>-2868335.5929800002</v>
      </c>
      <c r="ECL12">
        <v>-2868335.5929800002</v>
      </c>
      <c r="ECM12">
        <v>-2868335.5929800002</v>
      </c>
      <c r="ECN12">
        <v>-2868335.5929800002</v>
      </c>
      <c r="ECO12">
        <v>-2868335.5929800002</v>
      </c>
      <c r="ECP12">
        <v>-2868335.5929800002</v>
      </c>
      <c r="ECQ12">
        <v>-2868335.5929800002</v>
      </c>
      <c r="ECR12">
        <v>-2868335.5929800002</v>
      </c>
      <c r="ECS12">
        <v>-2868335.5929800002</v>
      </c>
      <c r="ECT12">
        <v>-1204051.66179</v>
      </c>
      <c r="ECU12">
        <v>-1204051.66179</v>
      </c>
      <c r="ECV12">
        <v>-1204051.66179</v>
      </c>
      <c r="ECW12">
        <v>-1204051.66179</v>
      </c>
      <c r="ECX12">
        <v>-1204051.66179</v>
      </c>
      <c r="ECY12">
        <v>-1204051.66179</v>
      </c>
      <c r="ECZ12">
        <v>-1204051.66179</v>
      </c>
      <c r="EDA12">
        <v>-1204051.66179</v>
      </c>
      <c r="EDB12">
        <v>-1204051.66179</v>
      </c>
      <c r="EDC12">
        <v>-1204051.66179</v>
      </c>
      <c r="EDD12">
        <v>-1204051.66179</v>
      </c>
      <c r="EDE12">
        <v>-1272135.9241800001</v>
      </c>
      <c r="EDF12">
        <v>-1272135.9241800001</v>
      </c>
      <c r="EDG12">
        <v>-1272135.9241800001</v>
      </c>
      <c r="EDH12">
        <v>-1272135.9241800001</v>
      </c>
      <c r="EDI12">
        <v>-1272135.9241800001</v>
      </c>
      <c r="EDJ12">
        <v>-1272135.9241800001</v>
      </c>
      <c r="EDK12">
        <v>-1272135.9241800001</v>
      </c>
      <c r="EDL12">
        <v>-1272135.9241800001</v>
      </c>
      <c r="EDM12">
        <v>-1272135.9241800001</v>
      </c>
      <c r="EDN12">
        <v>-1272135.9241800001</v>
      </c>
      <c r="EDO12">
        <v>-1272135.9241800001</v>
      </c>
      <c r="EDP12">
        <v>-1204051.66179</v>
      </c>
      <c r="EDQ12">
        <v>-1204051.66179</v>
      </c>
      <c r="EDR12">
        <v>-1204051.66179</v>
      </c>
      <c r="EDS12">
        <v>-1204051.66179</v>
      </c>
      <c r="EDT12">
        <v>-1204051.66179</v>
      </c>
      <c r="EDU12">
        <v>-1204051.66179</v>
      </c>
      <c r="EDV12">
        <v>-1204051.66179</v>
      </c>
      <c r="EDW12">
        <v>-1204051.66179</v>
      </c>
      <c r="EDX12">
        <v>-1204051.66179</v>
      </c>
      <c r="EDY12">
        <v>-1204051.66179</v>
      </c>
      <c r="EDZ12">
        <v>-1204051.66179</v>
      </c>
      <c r="EEA12">
        <v>-1272135.9241800001</v>
      </c>
      <c r="EEB12">
        <v>-1272135.9241800001</v>
      </c>
      <c r="EEC12">
        <v>-1272135.9241800001</v>
      </c>
      <c r="EED12">
        <v>-1272135.9241800001</v>
      </c>
      <c r="EEE12">
        <v>-1272135.9241800001</v>
      </c>
      <c r="EEF12">
        <v>-1272135.9241800001</v>
      </c>
      <c r="EEG12">
        <v>-1272135.9241800001</v>
      </c>
      <c r="EEH12">
        <v>-1272135.9241800001</v>
      </c>
      <c r="EEI12">
        <v>-1272135.9241800001</v>
      </c>
      <c r="EEJ12">
        <v>-1272135.9241800001</v>
      </c>
      <c r="EEK12">
        <v>-1272135.9241800001</v>
      </c>
      <c r="EEL12">
        <v>-39675685.7267</v>
      </c>
      <c r="EEM12">
        <v>-39675685.7267</v>
      </c>
      <c r="EEN12">
        <v>-39675685.7267</v>
      </c>
      <c r="EEO12">
        <v>-39675685.7267</v>
      </c>
      <c r="EEP12">
        <v>-39675685.7267</v>
      </c>
      <c r="EEQ12">
        <v>-39675685.7267</v>
      </c>
      <c r="EER12">
        <v>-39675685.7267</v>
      </c>
      <c r="EES12">
        <v>-39675685.7267</v>
      </c>
      <c r="EET12">
        <v>-39675685.7267</v>
      </c>
      <c r="EEU12">
        <v>-39675685.7267</v>
      </c>
      <c r="EEV12">
        <v>-39675685.7267</v>
      </c>
      <c r="EEW12">
        <v>-39675685.7267</v>
      </c>
      <c r="EEX12">
        <v>-39675685.7267</v>
      </c>
      <c r="EEY12">
        <v>-39675685.7267</v>
      </c>
      <c r="EEZ12">
        <v>-39675685.7267</v>
      </c>
      <c r="EFA12">
        <v>-39675685.7267</v>
      </c>
      <c r="EFB12">
        <v>-39675685.7267</v>
      </c>
      <c r="EFC12">
        <v>-39675685.7267</v>
      </c>
      <c r="EFD12">
        <v>-39675685.7267</v>
      </c>
      <c r="EFE12">
        <v>-39675685.7267</v>
      </c>
      <c r="EFF12">
        <v>-39675685.7267</v>
      </c>
      <c r="EFG12">
        <v>-39675685.7267</v>
      </c>
      <c r="EFH12">
        <v>-39675685.7267</v>
      </c>
      <c r="EFI12">
        <v>-39675685.7267</v>
      </c>
      <c r="EFJ12">
        <v>-39675685.7267</v>
      </c>
      <c r="EFK12">
        <v>-39675685.7267</v>
      </c>
      <c r="EFL12">
        <v>-39675685.7267</v>
      </c>
      <c r="EFM12">
        <v>-39675685.7267</v>
      </c>
      <c r="EFN12">
        <v>-39675685.7267</v>
      </c>
      <c r="EFO12">
        <v>-39675685.7267</v>
      </c>
      <c r="EFP12">
        <v>-39675685.7267</v>
      </c>
      <c r="EFQ12">
        <v>-39675685.7267</v>
      </c>
      <c r="EFR12">
        <v>-39675685.7267</v>
      </c>
      <c r="EFS12">
        <v>-39675685.7267</v>
      </c>
      <c r="EFT12">
        <v>-39675685.7267</v>
      </c>
      <c r="EFU12">
        <v>-39675685.7267</v>
      </c>
      <c r="EFV12">
        <v>-39675685.7267</v>
      </c>
      <c r="EFW12">
        <v>-39675685.7267</v>
      </c>
      <c r="EFX12">
        <v>-39675685.7267</v>
      </c>
      <c r="EFY12">
        <v>-39675685.7267</v>
      </c>
      <c r="EFZ12">
        <v>-39675685.7267</v>
      </c>
      <c r="EGA12">
        <v>-39675685.7267</v>
      </c>
      <c r="EGB12">
        <v>-39675685.7267</v>
      </c>
      <c r="EGC12">
        <v>-39675685.7267</v>
      </c>
      <c r="EGD12">
        <v>-60274043.0075</v>
      </c>
      <c r="EGE12">
        <v>-60274043.0075</v>
      </c>
      <c r="EGF12">
        <v>-60274043.0075</v>
      </c>
      <c r="EGG12">
        <v>-60274043.0075</v>
      </c>
      <c r="EGH12">
        <v>-60274043.0075</v>
      </c>
      <c r="EGI12">
        <v>-60274043.0075</v>
      </c>
      <c r="EGJ12">
        <v>-60274043.0075</v>
      </c>
      <c r="EGK12">
        <v>-60274043.0075</v>
      </c>
      <c r="EGL12">
        <v>-60274043.0075</v>
      </c>
      <c r="EGM12">
        <v>-60274043.0075</v>
      </c>
      <c r="EGN12">
        <v>-60274043.0075</v>
      </c>
      <c r="EGO12">
        <v>-60274043.0075</v>
      </c>
      <c r="EGP12">
        <v>-60274043.0075</v>
      </c>
      <c r="EGQ12">
        <v>-60274043.0075</v>
      </c>
      <c r="EGR12">
        <v>-60274043.0075</v>
      </c>
      <c r="EGS12">
        <v>-60274043.0075</v>
      </c>
      <c r="EGT12">
        <v>-60274043.0075</v>
      </c>
      <c r="EGU12">
        <v>-60274043.0075</v>
      </c>
      <c r="EGV12">
        <v>-60274043.0075</v>
      </c>
      <c r="EGW12">
        <v>-60274043.0075</v>
      </c>
      <c r="EGX12">
        <v>-60274043.0075</v>
      </c>
      <c r="EGY12">
        <v>-60274043.0075</v>
      </c>
      <c r="EGZ12">
        <v>-60274043.0075</v>
      </c>
      <c r="EHA12">
        <v>-60274043.0075</v>
      </c>
      <c r="EHB12">
        <v>-60274043.0075</v>
      </c>
      <c r="EHC12">
        <v>-60274043.0075</v>
      </c>
      <c r="EHD12">
        <v>-60274043.0075</v>
      </c>
      <c r="EHE12">
        <v>-60274043.0075</v>
      </c>
      <c r="EHF12">
        <v>-60274043.0075</v>
      </c>
      <c r="EHG12">
        <v>-60274043.0075</v>
      </c>
      <c r="EHH12">
        <v>-60274043.0075</v>
      </c>
      <c r="EHI12">
        <v>-60274043.0075</v>
      </c>
      <c r="EHJ12">
        <v>-60274043.0075</v>
      </c>
      <c r="EHK12">
        <v>-60274043.0075</v>
      </c>
      <c r="EHL12">
        <v>-60274043.0075</v>
      </c>
      <c r="EHM12">
        <v>-60274043.0075</v>
      </c>
      <c r="EHN12">
        <v>-60274043.0075</v>
      </c>
      <c r="EHO12">
        <v>-60274043.0075</v>
      </c>
      <c r="EHP12">
        <v>-60274043.0075</v>
      </c>
      <c r="EHQ12">
        <v>-60274043.0075</v>
      </c>
      <c r="EHR12">
        <v>-60274043.0075</v>
      </c>
      <c r="EHS12">
        <v>-60274043.0075</v>
      </c>
      <c r="EHT12">
        <v>-60274043.0075</v>
      </c>
      <c r="EHU12">
        <v>-60274043.0075</v>
      </c>
      <c r="EHV12">
        <v>-91657162.093099996</v>
      </c>
      <c r="EHW12">
        <v>-91657162.093099996</v>
      </c>
      <c r="EHX12">
        <v>-91657162.093099996</v>
      </c>
      <c r="EHY12">
        <v>-91657162.093099996</v>
      </c>
      <c r="EHZ12">
        <v>-91657162.093099996</v>
      </c>
      <c r="EIA12">
        <v>-91657162.093099996</v>
      </c>
      <c r="EIB12">
        <v>-91657162.093099996</v>
      </c>
      <c r="EIC12">
        <v>-91657162.093099996</v>
      </c>
      <c r="EID12">
        <v>-91657162.093099996</v>
      </c>
      <c r="EIE12">
        <v>-91657162.093099996</v>
      </c>
      <c r="EIF12">
        <v>-91657162.093099996</v>
      </c>
      <c r="EIG12">
        <v>-91657162.093099996</v>
      </c>
      <c r="EIH12">
        <v>-91657162.093099996</v>
      </c>
      <c r="EII12">
        <v>-91657162.093099996</v>
      </c>
      <c r="EIJ12">
        <v>-91657162.093099996</v>
      </c>
      <c r="EIK12">
        <v>-91657162.093099996</v>
      </c>
      <c r="EIL12">
        <v>-91657162.093099996</v>
      </c>
      <c r="EIM12">
        <v>-91657162.093099996</v>
      </c>
      <c r="EIN12">
        <v>-91657162.093099996</v>
      </c>
      <c r="EIO12">
        <v>-91657162.093099996</v>
      </c>
      <c r="EIP12">
        <v>-91657162.093099996</v>
      </c>
      <c r="EIQ12">
        <v>-91657162.093099996</v>
      </c>
      <c r="EIR12">
        <v>-91657162.093099996</v>
      </c>
      <c r="EIS12">
        <v>-91657162.093099996</v>
      </c>
      <c r="EIT12">
        <v>-91657162.093099996</v>
      </c>
      <c r="EIU12">
        <v>-91657162.093099996</v>
      </c>
      <c r="EIV12">
        <v>-91657162.093099996</v>
      </c>
      <c r="EIW12">
        <v>-91657162.093099996</v>
      </c>
      <c r="EIX12">
        <v>-91657162.093099996</v>
      </c>
      <c r="EIY12">
        <v>-91657162.093099996</v>
      </c>
      <c r="EIZ12">
        <v>-91657162.093099996</v>
      </c>
      <c r="EJA12">
        <v>-91657162.093099996</v>
      </c>
      <c r="EJB12">
        <v>-91657162.093099996</v>
      </c>
      <c r="EJC12">
        <v>-91657162.093099996</v>
      </c>
      <c r="EJD12">
        <v>-91657162.093099996</v>
      </c>
      <c r="EJE12">
        <v>-91657162.093099996</v>
      </c>
      <c r="EJF12">
        <v>-91657162.093099996</v>
      </c>
      <c r="EJG12">
        <v>-91657162.093099996</v>
      </c>
      <c r="EJH12">
        <v>-91657162.093099996</v>
      </c>
      <c r="EJI12">
        <v>-91657162.093099996</v>
      </c>
      <c r="EJJ12">
        <v>-91657162.093099996</v>
      </c>
      <c r="EJK12">
        <v>-91657162.093099996</v>
      </c>
      <c r="EJL12">
        <v>-91657162.093099996</v>
      </c>
      <c r="EJM12">
        <v>-91657162.093099996</v>
      </c>
      <c r="EJN12">
        <v>-39675685.7267</v>
      </c>
      <c r="EJO12">
        <v>-39675685.7267</v>
      </c>
      <c r="EJP12">
        <v>-39675685.7267</v>
      </c>
      <c r="EJQ12">
        <v>-39675685.7267</v>
      </c>
      <c r="EJR12">
        <v>-39675685.7267</v>
      </c>
      <c r="EJS12">
        <v>-39675685.7267</v>
      </c>
      <c r="EJT12">
        <v>-39675685.7267</v>
      </c>
      <c r="EJU12">
        <v>-39675685.7267</v>
      </c>
      <c r="EJV12">
        <v>-39675685.7267</v>
      </c>
      <c r="EJW12">
        <v>-39675685.7267</v>
      </c>
      <c r="EJX12">
        <v>-39675685.7267</v>
      </c>
      <c r="EJY12">
        <v>-39675685.7267</v>
      </c>
      <c r="EJZ12">
        <v>-39675685.7267</v>
      </c>
      <c r="EKA12">
        <v>-39675685.7267</v>
      </c>
      <c r="EKB12">
        <v>-39675685.7267</v>
      </c>
      <c r="EKC12">
        <v>-39675685.7267</v>
      </c>
      <c r="EKD12">
        <v>-39675685.7267</v>
      </c>
      <c r="EKE12">
        <v>-39675685.7267</v>
      </c>
      <c r="EKF12">
        <v>-39675685.7267</v>
      </c>
      <c r="EKG12">
        <v>-39675685.7267</v>
      </c>
      <c r="EKH12">
        <v>-39675685.7267</v>
      </c>
      <c r="EKI12">
        <v>-39675685.7267</v>
      </c>
      <c r="EKJ12">
        <v>-39675685.7267</v>
      </c>
      <c r="EKK12">
        <v>-39675685.7267</v>
      </c>
      <c r="EKL12">
        <v>-39675685.7267</v>
      </c>
      <c r="EKM12">
        <v>-39675685.7267</v>
      </c>
      <c r="EKN12">
        <v>-39675685.7267</v>
      </c>
      <c r="EKO12">
        <v>-39675685.7267</v>
      </c>
      <c r="EKP12">
        <v>-39675685.7267</v>
      </c>
      <c r="EKQ12">
        <v>-39675685.7267</v>
      </c>
      <c r="EKR12">
        <v>-39675685.7267</v>
      </c>
      <c r="EKS12">
        <v>-39675685.7267</v>
      </c>
      <c r="EKT12">
        <v>-39675685.7267</v>
      </c>
      <c r="EKU12">
        <v>-39675685.7267</v>
      </c>
      <c r="EKV12">
        <v>-39675685.7267</v>
      </c>
      <c r="EKW12">
        <v>-39675685.7267</v>
      </c>
      <c r="EKX12">
        <v>-39675685.7267</v>
      </c>
      <c r="EKY12">
        <v>-39675685.7267</v>
      </c>
      <c r="EKZ12">
        <v>-39675685.7267</v>
      </c>
      <c r="ELA12">
        <v>-39675685.7267</v>
      </c>
      <c r="ELB12">
        <v>-39675685.7267</v>
      </c>
      <c r="ELC12">
        <v>-39675685.7267</v>
      </c>
      <c r="ELD12">
        <v>-39675685.7267</v>
      </c>
      <c r="ELE12">
        <v>-39675685.7267</v>
      </c>
      <c r="ELF12">
        <v>-60274043.0075</v>
      </c>
      <c r="ELG12">
        <v>-60274043.0075</v>
      </c>
      <c r="ELH12">
        <v>-60274043.0075</v>
      </c>
      <c r="ELI12">
        <v>-60274043.0075</v>
      </c>
      <c r="ELJ12">
        <v>-60274043.0075</v>
      </c>
      <c r="ELK12">
        <v>-60274043.0075</v>
      </c>
      <c r="ELL12">
        <v>-60274043.0075</v>
      </c>
      <c r="ELM12">
        <v>-60274043.0075</v>
      </c>
      <c r="ELN12">
        <v>-60274043.0075</v>
      </c>
      <c r="ELO12">
        <v>-60274043.0075</v>
      </c>
      <c r="ELP12">
        <v>-60274043.0075</v>
      </c>
      <c r="ELQ12">
        <v>-60274043.0075</v>
      </c>
      <c r="ELR12">
        <v>-60274043.0075</v>
      </c>
      <c r="ELS12">
        <v>-60274043.0075</v>
      </c>
      <c r="ELT12">
        <v>-60274043.0075</v>
      </c>
      <c r="ELU12">
        <v>-60274043.0075</v>
      </c>
      <c r="ELV12">
        <v>-60274043.0075</v>
      </c>
      <c r="ELW12">
        <v>-60274043.0075</v>
      </c>
      <c r="ELX12">
        <v>-60274043.0075</v>
      </c>
      <c r="ELY12">
        <v>-60274043.0075</v>
      </c>
      <c r="ELZ12">
        <v>-60274043.0075</v>
      </c>
      <c r="EMA12">
        <v>-60274043.0075</v>
      </c>
      <c r="EMB12">
        <v>-60274043.0075</v>
      </c>
      <c r="EMC12">
        <v>-60274043.0075</v>
      </c>
      <c r="EMD12">
        <v>-60274043.0075</v>
      </c>
      <c r="EME12">
        <v>-60274043.0075</v>
      </c>
      <c r="EMF12">
        <v>-60274043.0075</v>
      </c>
      <c r="EMG12">
        <v>-60274043.0075</v>
      </c>
      <c r="EMH12">
        <v>-60274043.0075</v>
      </c>
      <c r="EMI12">
        <v>-60274043.0075</v>
      </c>
      <c r="EMJ12">
        <v>-60274043.0075</v>
      </c>
      <c r="EMK12">
        <v>-60274043.0075</v>
      </c>
      <c r="EML12">
        <v>-60274043.0075</v>
      </c>
      <c r="EMM12">
        <v>-60274043.0075</v>
      </c>
      <c r="EMN12">
        <v>-60274043.0075</v>
      </c>
      <c r="EMO12">
        <v>-60274043.0075</v>
      </c>
      <c r="EMP12">
        <v>-60274043.0075</v>
      </c>
      <c r="EMQ12">
        <v>-60274043.0075</v>
      </c>
      <c r="EMR12">
        <v>-60274043.0075</v>
      </c>
      <c r="EMS12">
        <v>-60274043.0075</v>
      </c>
      <c r="EMT12">
        <v>-60274043.0075</v>
      </c>
      <c r="EMU12">
        <v>-60274043.0075</v>
      </c>
      <c r="EMV12">
        <v>-60274043.0075</v>
      </c>
      <c r="EMW12">
        <v>-60274043.0075</v>
      </c>
      <c r="EMX12">
        <v>-91657162.093099996</v>
      </c>
      <c r="EMY12">
        <v>-91657162.093099996</v>
      </c>
      <c r="EMZ12">
        <v>-91657162.093099996</v>
      </c>
      <c r="ENA12">
        <v>-91657162.093099996</v>
      </c>
      <c r="ENB12">
        <v>-91657162.093099996</v>
      </c>
      <c r="ENC12">
        <v>-91657162.093099996</v>
      </c>
      <c r="END12">
        <v>-91657162.093099996</v>
      </c>
      <c r="ENE12">
        <v>-91657162.093099996</v>
      </c>
      <c r="ENF12">
        <v>-91657162.093099996</v>
      </c>
      <c r="ENG12">
        <v>-91657162.093099996</v>
      </c>
      <c r="ENH12">
        <v>-91657162.093099996</v>
      </c>
      <c r="ENI12">
        <v>-91657162.093099996</v>
      </c>
      <c r="ENJ12">
        <v>-91657162.093099996</v>
      </c>
      <c r="ENK12">
        <v>-91657162.093099996</v>
      </c>
      <c r="ENL12">
        <v>-91657162.093099996</v>
      </c>
      <c r="ENM12">
        <v>-91657162.093099996</v>
      </c>
      <c r="ENN12">
        <v>-91657162.093099996</v>
      </c>
      <c r="ENO12">
        <v>-91657162.093099996</v>
      </c>
      <c r="ENP12">
        <v>-91657162.093099996</v>
      </c>
      <c r="ENQ12">
        <v>-91657162.093099996</v>
      </c>
      <c r="ENR12">
        <v>-91657162.093099996</v>
      </c>
      <c r="ENS12">
        <v>-91657162.093099996</v>
      </c>
      <c r="ENT12">
        <v>-91657162.093099996</v>
      </c>
      <c r="ENU12">
        <v>-91657162.093099996</v>
      </c>
      <c r="ENV12">
        <v>-91657162.093099996</v>
      </c>
      <c r="ENW12">
        <v>-91657162.093099996</v>
      </c>
      <c r="ENX12">
        <v>-91657162.093099996</v>
      </c>
      <c r="ENY12">
        <v>-91657162.093099996</v>
      </c>
      <c r="ENZ12">
        <v>-91657162.093099996</v>
      </c>
      <c r="EOA12">
        <v>-91657162.093099996</v>
      </c>
      <c r="EOB12">
        <v>-91657162.093099996</v>
      </c>
      <c r="EOC12">
        <v>-91657162.093099996</v>
      </c>
      <c r="EOD12">
        <v>-91657162.093099996</v>
      </c>
      <c r="EOE12">
        <v>-91657162.093099996</v>
      </c>
      <c r="EOF12">
        <v>-91657162.093099996</v>
      </c>
      <c r="EOG12">
        <v>-91657162.093099996</v>
      </c>
      <c r="EOH12">
        <v>-91657162.093099996</v>
      </c>
      <c r="EOI12">
        <v>-91657162.093099996</v>
      </c>
      <c r="EOJ12">
        <v>-91657162.093099996</v>
      </c>
      <c r="EOK12">
        <v>-91657162.093099996</v>
      </c>
      <c r="EOL12">
        <v>-91657162.093099996</v>
      </c>
      <c r="EOM12">
        <v>-91657162.093099996</v>
      </c>
      <c r="EON12">
        <v>-91657162.093099996</v>
      </c>
      <c r="EOO12">
        <v>-91657162.093099996</v>
      </c>
      <c r="EOP12">
        <v>-5323670.5131299999</v>
      </c>
      <c r="EOQ12">
        <v>-4994739.1242800001</v>
      </c>
      <c r="EOR12">
        <v>-4776334.5605499996</v>
      </c>
      <c r="EOS12">
        <v>-4661899.4349199999</v>
      </c>
      <c r="EOT12">
        <v>-4641580.0054599997</v>
      </c>
      <c r="EOU12">
        <v>-4700119.0212300001</v>
      </c>
      <c r="EOV12">
        <v>-4814766.45309</v>
      </c>
      <c r="EOW12">
        <v>-4954165.8590500001</v>
      </c>
      <c r="EOX12">
        <v>-5080906.8103299998</v>
      </c>
      <c r="EOY12">
        <v>-5144929.6751800003</v>
      </c>
      <c r="EOZ12">
        <v>-5127334.6648500003</v>
      </c>
      <c r="EPA12">
        <v>-5141924.3689299999</v>
      </c>
      <c r="EPB12">
        <v>-4724135.58653</v>
      </c>
      <c r="EPC12">
        <v>-4383694.3306999998</v>
      </c>
      <c r="EPD12">
        <v>-4103860.0350000001</v>
      </c>
      <c r="EPE12">
        <v>-3862939.2693099999</v>
      </c>
      <c r="EPF12">
        <v>-3633308.5956100002</v>
      </c>
      <c r="EPG12">
        <v>-3381820.37977</v>
      </c>
      <c r="EPH12">
        <v>-3011245.7289999998</v>
      </c>
      <c r="EPI12">
        <v>-2282310.9438399998</v>
      </c>
      <c r="EPJ12">
        <v>-1839762.1435700001</v>
      </c>
      <c r="EPK12">
        <v>-1576558.4554300001</v>
      </c>
      <c r="EPL12">
        <v>-5279266.3775000004</v>
      </c>
      <c r="EPM12">
        <v>-4915590.9446900003</v>
      </c>
      <c r="EPN12">
        <v>-4705700.7642599996</v>
      </c>
      <c r="EPO12">
        <v>-4599033.9401099999</v>
      </c>
      <c r="EPP12">
        <v>-4617068.7047899999</v>
      </c>
      <c r="EPQ12">
        <v>-4717530.6340899998</v>
      </c>
      <c r="EPR12">
        <v>-4855336.32369</v>
      </c>
      <c r="EPS12">
        <v>-4992091.0671600001</v>
      </c>
      <c r="EPT12">
        <v>-5104694.4831499998</v>
      </c>
      <c r="EPU12">
        <v>-5140408.8055600002</v>
      </c>
      <c r="EPV12">
        <v>-5127334.6648500003</v>
      </c>
      <c r="EPW12">
        <v>-5082526.1780599998</v>
      </c>
      <c r="EPX12">
        <v>-4616552.4465699997</v>
      </c>
      <c r="EPY12">
        <v>-4265825.7623100001</v>
      </c>
      <c r="EPZ12">
        <v>-3912131.0789399999</v>
      </c>
      <c r="EQA12">
        <v>-3640265.6539699999</v>
      </c>
      <c r="EQB12">
        <v>-3373230.3415399999</v>
      </c>
      <c r="EQC12">
        <v>-3084524.1561099999</v>
      </c>
      <c r="EQD12">
        <v>-2529270.8131400002</v>
      </c>
      <c r="EQE12">
        <v>-2018445.3973999999</v>
      </c>
      <c r="EQF12">
        <v>-1746474.0277799999</v>
      </c>
      <c r="EQG12">
        <v>-1576558.4554300001</v>
      </c>
      <c r="EQH12">
        <v>-7978904.5085800001</v>
      </c>
      <c r="EQI12">
        <v>-7435165.9862200003</v>
      </c>
      <c r="EQJ12">
        <v>-7041961.7919199998</v>
      </c>
      <c r="EQK12">
        <v>-6784116.0641000001</v>
      </c>
      <c r="EQL12">
        <v>-6640597.98697</v>
      </c>
      <c r="EQM12">
        <v>-6581905.1357000005</v>
      </c>
      <c r="EQN12">
        <v>-6568175.8557500001</v>
      </c>
      <c r="EQO12">
        <v>-6549676.6499199998</v>
      </c>
      <c r="EQP12">
        <v>-6463459.3534899997</v>
      </c>
      <c r="EQQ12">
        <v>-6190350.9274399998</v>
      </c>
      <c r="EQR12">
        <v>-5954981.4490599995</v>
      </c>
      <c r="EQS12">
        <v>-7615412.2201800002</v>
      </c>
      <c r="EQT12">
        <v>-6893958.9107100004</v>
      </c>
      <c r="EQU12">
        <v>-6256681.3322200002</v>
      </c>
      <c r="EQV12">
        <v>-5668037.2642700002</v>
      </c>
      <c r="EQW12">
        <v>-5083316.5146700004</v>
      </c>
      <c r="EQX12">
        <v>-4448284.2844599998</v>
      </c>
      <c r="EQY12">
        <v>-3702283.7091000001</v>
      </c>
      <c r="EQZ12">
        <v>-2623515.2661600001</v>
      </c>
      <c r="ERA12">
        <v>-649647.30076100002</v>
      </c>
      <c r="ERB12">
        <v>496950.63460300001</v>
      </c>
      <c r="ERC12">
        <v>1146570.96979</v>
      </c>
      <c r="ERD12">
        <v>-7908001.04256</v>
      </c>
      <c r="ERE12">
        <v>-7302899.7450999999</v>
      </c>
      <c r="ERF12">
        <v>-6912561.2347999997</v>
      </c>
      <c r="ERG12">
        <v>-6638143.9864600003</v>
      </c>
      <c r="ERH12">
        <v>-6513305.6597899999</v>
      </c>
      <c r="ERI12">
        <v>-6486864.64659</v>
      </c>
      <c r="ERJ12">
        <v>-6482265.50452</v>
      </c>
      <c r="ERK12">
        <v>-6452936.6518999999</v>
      </c>
      <c r="ERL12">
        <v>-6298787.84387</v>
      </c>
      <c r="ERM12">
        <v>-6117037.2665400002</v>
      </c>
      <c r="ERN12">
        <v>-5954981.4490599995</v>
      </c>
      <c r="ERO12">
        <v>-7517240.1785300002</v>
      </c>
      <c r="ERP12">
        <v>-6705840.1566700004</v>
      </c>
      <c r="ERQ12">
        <v>-6033067.5938799996</v>
      </c>
      <c r="ERR12">
        <v>-5258319.1694499999</v>
      </c>
      <c r="ERS12">
        <v>-4548964.1763800001</v>
      </c>
      <c r="ERT12">
        <v>-3771395.98202</v>
      </c>
      <c r="ERU12">
        <v>-2905098.2905700002</v>
      </c>
      <c r="ERV12">
        <v>-1343374.7631099999</v>
      </c>
      <c r="ERW12">
        <v>25740.527027399999</v>
      </c>
      <c r="ERX12">
        <v>727619.608244</v>
      </c>
      <c r="ERY12">
        <v>1146570.96979</v>
      </c>
      <c r="ERZ12">
        <v>-11914065.434599999</v>
      </c>
      <c r="ESA12">
        <v>-10999795.3069</v>
      </c>
      <c r="ESB12">
        <v>-10279768.362</v>
      </c>
      <c r="ESC12">
        <v>-9720523.9501099996</v>
      </c>
      <c r="ESD12">
        <v>-9278010.9702400006</v>
      </c>
      <c r="ESE12">
        <v>-8894773.7624699995</v>
      </c>
      <c r="ESF12">
        <v>-8499644.8252700008</v>
      </c>
      <c r="ESG12">
        <v>-8012827.5757600004</v>
      </c>
      <c r="ESH12">
        <v>-7326430.9298599996</v>
      </c>
      <c r="ESI12">
        <v>-6173347.5225299997</v>
      </c>
      <c r="ESJ12">
        <v>-5399826.4241699995</v>
      </c>
      <c r="ESK12">
        <v>-11187080.857799999</v>
      </c>
      <c r="ESL12">
        <v>-9917381.1559100002</v>
      </c>
      <c r="ESM12">
        <v>-8709207.4425600003</v>
      </c>
      <c r="ESN12">
        <v>-7488366.3504499998</v>
      </c>
      <c r="ESO12">
        <v>-6163448.0256399997</v>
      </c>
      <c r="ESP12">
        <v>-4627532.0599800004</v>
      </c>
      <c r="ESQ12">
        <v>-2767860.5319699999</v>
      </c>
      <c r="ESR12">
        <v>-99509.736883899997</v>
      </c>
      <c r="ESS12">
        <v>4628879.14561</v>
      </c>
      <c r="EST12">
        <v>7317672.0977699999</v>
      </c>
      <c r="ESU12">
        <v>8803278.4135500006</v>
      </c>
      <c r="ESV12">
        <v>-11799415.5217</v>
      </c>
      <c r="ESW12">
        <v>-10774774.5858</v>
      </c>
      <c r="ESX12">
        <v>-10039051.0636</v>
      </c>
      <c r="ESY12">
        <v>-9398104.6106800009</v>
      </c>
      <c r="ESZ12">
        <v>-8905133.8063399997</v>
      </c>
      <c r="ETA12">
        <v>-8508294.0591899995</v>
      </c>
      <c r="ETB12">
        <v>-8075131.1804</v>
      </c>
      <c r="ETC12">
        <v>-7558259.1418000003</v>
      </c>
      <c r="ETD12">
        <v>-6676017.7985500004</v>
      </c>
      <c r="ETE12">
        <v>-5929504.9830200002</v>
      </c>
      <c r="ETF12">
        <v>-5399826.4241699995</v>
      </c>
      <c r="ETG12">
        <v>-11022018.733200001</v>
      </c>
      <c r="ETH12">
        <v>-9582200.0210299995</v>
      </c>
      <c r="ETI12">
        <v>-8280455.4688799996</v>
      </c>
      <c r="ETJ12">
        <v>-6629373.2934999997</v>
      </c>
      <c r="ETK12">
        <v>-4960220.0304300003</v>
      </c>
      <c r="ETL12">
        <v>-3036716.9245600002</v>
      </c>
      <c r="ETM12">
        <v>-867028.32904400001</v>
      </c>
      <c r="ETN12">
        <v>2939104.0271600001</v>
      </c>
      <c r="ETO12">
        <v>6203018.9939099997</v>
      </c>
      <c r="ETP12">
        <v>7845702.7117900001</v>
      </c>
      <c r="ETQ12">
        <v>8803278.4135500006</v>
      </c>
      <c r="ETR12">
        <v>359368.10454999999</v>
      </c>
      <c r="ETS12">
        <v>359368.10454999999</v>
      </c>
      <c r="ETT12">
        <v>359368.10454999999</v>
      </c>
      <c r="ETU12">
        <v>359368.10454999999</v>
      </c>
      <c r="ETV12">
        <v>359368.10454999999</v>
      </c>
      <c r="ETW12">
        <v>359368.10454999999</v>
      </c>
      <c r="ETX12">
        <v>359368.10454999999</v>
      </c>
      <c r="ETY12">
        <v>359368.10454999999</v>
      </c>
      <c r="ETZ12">
        <v>359368.10454999999</v>
      </c>
      <c r="EUA12">
        <v>359368.10454999999</v>
      </c>
      <c r="EUB12">
        <v>359368.10454999999</v>
      </c>
      <c r="EUC12">
        <v>344927.203599</v>
      </c>
      <c r="EUD12">
        <v>344927.203599</v>
      </c>
      <c r="EUE12">
        <v>344927.203599</v>
      </c>
      <c r="EUF12">
        <v>344927.203599</v>
      </c>
      <c r="EUG12">
        <v>344927.203599</v>
      </c>
      <c r="EUH12">
        <v>344927.203599</v>
      </c>
      <c r="EUI12">
        <v>344927.203599</v>
      </c>
      <c r="EUJ12">
        <v>344927.203599</v>
      </c>
      <c r="EUK12">
        <v>344927.203599</v>
      </c>
      <c r="EUL12">
        <v>344927.203599</v>
      </c>
      <c r="EUM12">
        <v>344927.203599</v>
      </c>
      <c r="EUN12">
        <v>359368.10454999999</v>
      </c>
      <c r="EUO12">
        <v>359368.10454999999</v>
      </c>
      <c r="EUP12">
        <v>359368.10454999999</v>
      </c>
      <c r="EUQ12">
        <v>359368.10454999999</v>
      </c>
      <c r="EUR12">
        <v>359368.10454999999</v>
      </c>
      <c r="EUS12">
        <v>359368.10454999999</v>
      </c>
      <c r="EUT12">
        <v>359368.10454999999</v>
      </c>
      <c r="EUU12">
        <v>359368.10454999999</v>
      </c>
      <c r="EUV12">
        <v>359368.10454999999</v>
      </c>
      <c r="EUW12">
        <v>359368.10454999999</v>
      </c>
      <c r="EUX12">
        <v>359368.10454999999</v>
      </c>
      <c r="EUY12">
        <v>344927.203599</v>
      </c>
      <c r="EUZ12">
        <v>344927.203599</v>
      </c>
      <c r="EVA12">
        <v>344927.203599</v>
      </c>
      <c r="EVB12">
        <v>344927.203599</v>
      </c>
      <c r="EVC12">
        <v>344927.203599</v>
      </c>
      <c r="EVD12">
        <v>344927.203599</v>
      </c>
      <c r="EVE12">
        <v>344927.203599</v>
      </c>
      <c r="EVF12">
        <v>344927.203599</v>
      </c>
      <c r="EVG12">
        <v>344927.203599</v>
      </c>
      <c r="EVH12">
        <v>344927.203599</v>
      </c>
      <c r="EVI12">
        <v>344927.203599</v>
      </c>
      <c r="EVJ12">
        <v>1958158.18059</v>
      </c>
      <c r="EVK12">
        <v>1958158.18059</v>
      </c>
      <c r="EVL12">
        <v>1958158.18059</v>
      </c>
      <c r="EVM12">
        <v>1958158.18059</v>
      </c>
      <c r="EVN12">
        <v>1958158.18059</v>
      </c>
      <c r="EVO12">
        <v>1958158.18059</v>
      </c>
      <c r="EVP12">
        <v>1958158.18059</v>
      </c>
      <c r="EVQ12">
        <v>1958158.18059</v>
      </c>
      <c r="EVR12">
        <v>1958158.18059</v>
      </c>
      <c r="EVS12">
        <v>1958158.18059</v>
      </c>
      <c r="EVT12">
        <v>1958158.18059</v>
      </c>
      <c r="EVU12">
        <v>1930474.59623</v>
      </c>
      <c r="EVV12">
        <v>1930474.59623</v>
      </c>
      <c r="EVW12">
        <v>1930474.59623</v>
      </c>
      <c r="EVX12">
        <v>1930474.59623</v>
      </c>
      <c r="EVY12">
        <v>1930474.59623</v>
      </c>
      <c r="EVZ12">
        <v>1930474.59623</v>
      </c>
      <c r="EWA12">
        <v>1930474.59623</v>
      </c>
      <c r="EWB12">
        <v>1930474.59623</v>
      </c>
      <c r="EWC12">
        <v>1930474.59623</v>
      </c>
      <c r="EWD12">
        <v>1930474.59623</v>
      </c>
      <c r="EWE12">
        <v>1930474.59623</v>
      </c>
      <c r="EWF12">
        <v>1958158.18059</v>
      </c>
      <c r="EWG12">
        <v>1958158.18059</v>
      </c>
      <c r="EWH12">
        <v>1958158.18059</v>
      </c>
      <c r="EWI12">
        <v>1958158.18059</v>
      </c>
      <c r="EWJ12">
        <v>1958158.18059</v>
      </c>
      <c r="EWK12">
        <v>1958158.18059</v>
      </c>
      <c r="EWL12">
        <v>1958158.18059</v>
      </c>
      <c r="EWM12">
        <v>1958158.18059</v>
      </c>
      <c r="EWN12">
        <v>1958158.18059</v>
      </c>
      <c r="EWO12">
        <v>1958158.18059</v>
      </c>
      <c r="EWP12">
        <v>1958158.18059</v>
      </c>
      <c r="EWQ12">
        <v>1930474.59623</v>
      </c>
      <c r="EWR12">
        <v>1930474.59623</v>
      </c>
      <c r="EWS12">
        <v>1930474.59623</v>
      </c>
      <c r="EWT12">
        <v>1930474.59623</v>
      </c>
      <c r="EWU12">
        <v>1930474.59623</v>
      </c>
      <c r="EWV12">
        <v>1930474.59623</v>
      </c>
      <c r="EWW12">
        <v>1930474.59623</v>
      </c>
      <c r="EWX12">
        <v>1930474.59623</v>
      </c>
      <c r="EWY12">
        <v>1930474.59623</v>
      </c>
      <c r="EWZ12">
        <v>1930474.59623</v>
      </c>
      <c r="EXA12">
        <v>1930474.59623</v>
      </c>
      <c r="EXB12">
        <v>5950498.1415400002</v>
      </c>
      <c r="EXC12">
        <v>5950498.1415400002</v>
      </c>
      <c r="EXD12">
        <v>5950498.1415400002</v>
      </c>
      <c r="EXE12">
        <v>5950498.1415400002</v>
      </c>
      <c r="EXF12">
        <v>5950498.1415400002</v>
      </c>
      <c r="EXG12">
        <v>5950498.1415400002</v>
      </c>
      <c r="EXH12">
        <v>5950498.1415400002</v>
      </c>
      <c r="EXI12">
        <v>5950498.1415400002</v>
      </c>
      <c r="EXJ12">
        <v>5950498.1415400002</v>
      </c>
      <c r="EXK12">
        <v>5950498.1415400002</v>
      </c>
      <c r="EXL12">
        <v>5950498.1415400002</v>
      </c>
      <c r="EXM12">
        <v>5896329.1903499998</v>
      </c>
      <c r="EXN12">
        <v>5896329.1903499998</v>
      </c>
      <c r="EXO12">
        <v>5896329.1903499998</v>
      </c>
      <c r="EXP12">
        <v>5896329.1903499998</v>
      </c>
      <c r="EXQ12">
        <v>5896329.1903499998</v>
      </c>
      <c r="EXR12">
        <v>5896329.1903499998</v>
      </c>
      <c r="EXS12">
        <v>5896329.1903499998</v>
      </c>
      <c r="EXT12">
        <v>5896329.1903499998</v>
      </c>
      <c r="EXU12">
        <v>5896329.1903499998</v>
      </c>
      <c r="EXV12">
        <v>5896329.1903499998</v>
      </c>
      <c r="EXW12">
        <v>5896329.1903499998</v>
      </c>
      <c r="EXX12">
        <v>5950498.1415400002</v>
      </c>
      <c r="EXY12">
        <v>5950498.1415400002</v>
      </c>
      <c r="EXZ12">
        <v>5950498.1415400002</v>
      </c>
      <c r="EYA12">
        <v>5950498.1415400002</v>
      </c>
      <c r="EYB12">
        <v>5950498.1415400002</v>
      </c>
      <c r="EYC12">
        <v>5950498.1415400002</v>
      </c>
      <c r="EYD12">
        <v>5950498.1415400002</v>
      </c>
      <c r="EYE12">
        <v>5950498.1415400002</v>
      </c>
      <c r="EYF12">
        <v>5950498.1415400002</v>
      </c>
      <c r="EYG12">
        <v>5950498.1415400002</v>
      </c>
      <c r="EYH12">
        <v>5950498.1415400002</v>
      </c>
      <c r="EYI12">
        <v>5896329.1903499998</v>
      </c>
      <c r="EYJ12">
        <v>5896329.1903499998</v>
      </c>
      <c r="EYK12">
        <v>5896329.1903499998</v>
      </c>
      <c r="EYL12">
        <v>5896329.1903499998</v>
      </c>
      <c r="EYM12">
        <v>5896329.1903499998</v>
      </c>
      <c r="EYN12">
        <v>5896329.1903499998</v>
      </c>
      <c r="EYO12">
        <v>5896329.1903499998</v>
      </c>
      <c r="EYP12">
        <v>5896329.1903499998</v>
      </c>
      <c r="EYQ12">
        <v>5896329.1903499998</v>
      </c>
      <c r="EYR12">
        <v>5896329.1903499998</v>
      </c>
      <c r="EYS12">
        <v>5896329.1903499998</v>
      </c>
      <c r="EYT12">
        <v>-2266133.9729800001</v>
      </c>
      <c r="EYU12">
        <v>-2266133.9729800001</v>
      </c>
      <c r="EYV12">
        <v>-2266133.9729800001</v>
      </c>
      <c r="EYW12">
        <v>-2266133.9729800001</v>
      </c>
      <c r="EYX12">
        <v>-2266133.9729800001</v>
      </c>
      <c r="EYY12">
        <v>-2266133.9729800001</v>
      </c>
      <c r="EYZ12">
        <v>-2266133.9729800001</v>
      </c>
      <c r="EZA12">
        <v>-2266133.9729800001</v>
      </c>
      <c r="EZB12">
        <v>-2266133.9729800001</v>
      </c>
      <c r="EZC12">
        <v>-2266133.9729800001</v>
      </c>
      <c r="EZD12">
        <v>-2266133.9729800001</v>
      </c>
      <c r="EZE12">
        <v>-2266133.9729800001</v>
      </c>
      <c r="EZF12">
        <v>-2266133.9729800001</v>
      </c>
      <c r="EZG12">
        <v>-2266133.9729800001</v>
      </c>
      <c r="EZH12">
        <v>-2266133.9729800001</v>
      </c>
      <c r="EZI12">
        <v>-2266133.9729800001</v>
      </c>
      <c r="EZJ12">
        <v>-2266133.9729800001</v>
      </c>
      <c r="EZK12">
        <v>-2266133.9729800001</v>
      </c>
      <c r="EZL12">
        <v>-2266133.9729800001</v>
      </c>
      <c r="EZM12">
        <v>-2266133.9729800001</v>
      </c>
      <c r="EZN12">
        <v>-2266133.9729800001</v>
      </c>
      <c r="EZO12">
        <v>-2266133.9729800001</v>
      </c>
      <c r="EZP12">
        <v>-2266133.9729800001</v>
      </c>
      <c r="EZQ12">
        <v>-2266133.9729800001</v>
      </c>
      <c r="EZR12">
        <v>-2266133.9729800001</v>
      </c>
      <c r="EZS12">
        <v>-2266133.9729800001</v>
      </c>
      <c r="EZT12">
        <v>-2266133.9729800001</v>
      </c>
      <c r="EZU12">
        <v>-2266133.9729800001</v>
      </c>
      <c r="EZV12">
        <v>-2266133.9729800001</v>
      </c>
      <c r="EZW12">
        <v>-2266133.9729800001</v>
      </c>
      <c r="EZX12">
        <v>-2266133.9729800001</v>
      </c>
      <c r="EZY12">
        <v>-2266133.9729800001</v>
      </c>
      <c r="EZZ12">
        <v>-2266133.9729800001</v>
      </c>
      <c r="FAA12">
        <v>-2266133.9729800001</v>
      </c>
      <c r="FAB12">
        <v>-2266133.9729800001</v>
      </c>
      <c r="FAC12">
        <v>-2266133.9729800001</v>
      </c>
      <c r="FAD12">
        <v>-2266133.9729800001</v>
      </c>
      <c r="FAE12">
        <v>-2266133.9729800001</v>
      </c>
      <c r="FAF12">
        <v>-2266133.9729800001</v>
      </c>
      <c r="FAG12">
        <v>-2266133.9729800001</v>
      </c>
      <c r="FAH12">
        <v>-2266133.9729800001</v>
      </c>
      <c r="FAI12">
        <v>-2266133.9729800001</v>
      </c>
      <c r="FAJ12">
        <v>-2266133.9729800001</v>
      </c>
      <c r="FAK12">
        <v>-2266133.9729800001</v>
      </c>
      <c r="FAL12">
        <v>-4256137.5579300001</v>
      </c>
      <c r="FAM12">
        <v>-4256137.5579300001</v>
      </c>
      <c r="FAN12">
        <v>-4256137.5579300001</v>
      </c>
      <c r="FAO12">
        <v>-4256137.5579300001</v>
      </c>
      <c r="FAP12">
        <v>-4256137.5579300001</v>
      </c>
      <c r="FAQ12">
        <v>-4256137.5579300001</v>
      </c>
      <c r="FAR12">
        <v>-4256137.5579300001</v>
      </c>
      <c r="FAS12">
        <v>-4256137.5579300001</v>
      </c>
      <c r="FAT12">
        <v>-4256137.5579300001</v>
      </c>
      <c r="FAU12">
        <v>-4256137.5579300001</v>
      </c>
      <c r="FAV12">
        <v>-4256137.5579300001</v>
      </c>
      <c r="FAW12">
        <v>-4256137.5579300001</v>
      </c>
      <c r="FAX12">
        <v>-4256137.5579300001</v>
      </c>
      <c r="FAY12">
        <v>-4256137.5579300001</v>
      </c>
      <c r="FAZ12">
        <v>-4256137.5579300001</v>
      </c>
      <c r="FBA12">
        <v>-4256137.5579300001</v>
      </c>
      <c r="FBB12">
        <v>-4256137.5579300001</v>
      </c>
      <c r="FBC12">
        <v>-4256137.5579300001</v>
      </c>
      <c r="FBD12">
        <v>-4256137.5579300001</v>
      </c>
      <c r="FBE12">
        <v>-4256137.5579300001</v>
      </c>
      <c r="FBF12">
        <v>-4256137.5579300001</v>
      </c>
      <c r="FBG12">
        <v>-4256137.5579300001</v>
      </c>
      <c r="FBH12">
        <v>-4256137.5579300001</v>
      </c>
      <c r="FBI12">
        <v>-4256137.5579300001</v>
      </c>
      <c r="FBJ12">
        <v>-4256137.5579300001</v>
      </c>
      <c r="FBK12">
        <v>-4256137.5579300001</v>
      </c>
      <c r="FBL12">
        <v>-4256137.5579300001</v>
      </c>
      <c r="FBM12">
        <v>-4256137.5579300001</v>
      </c>
      <c r="FBN12">
        <v>-4256137.5579300001</v>
      </c>
      <c r="FBO12">
        <v>-4256137.5579300001</v>
      </c>
      <c r="FBP12">
        <v>-4256137.5579300001</v>
      </c>
      <c r="FBQ12">
        <v>-4256137.5579300001</v>
      </c>
      <c r="FBR12">
        <v>-4256137.5579300001</v>
      </c>
      <c r="FBS12">
        <v>-4256137.5579300001</v>
      </c>
      <c r="FBT12">
        <v>-4256137.5579300001</v>
      </c>
      <c r="FBU12">
        <v>-4256137.5579300001</v>
      </c>
      <c r="FBV12">
        <v>-4256137.5579300001</v>
      </c>
      <c r="FBW12">
        <v>-4256137.5579300001</v>
      </c>
      <c r="FBX12">
        <v>-4256137.5579300001</v>
      </c>
      <c r="FBY12">
        <v>-4256137.5579300001</v>
      </c>
      <c r="FBZ12">
        <v>-4256137.5579300001</v>
      </c>
      <c r="FCA12">
        <v>-4256137.5579300001</v>
      </c>
      <c r="FCB12">
        <v>-4256137.5579300001</v>
      </c>
      <c r="FCC12">
        <v>-4256137.5579300001</v>
      </c>
      <c r="FCD12">
        <v>-8236144.7278300002</v>
      </c>
      <c r="FCE12">
        <v>-8236144.7278300002</v>
      </c>
      <c r="FCF12">
        <v>-8236144.7278300002</v>
      </c>
      <c r="FCG12">
        <v>-8236144.7278300002</v>
      </c>
      <c r="FCH12">
        <v>-8236144.7278300002</v>
      </c>
      <c r="FCI12">
        <v>-8236144.7278300002</v>
      </c>
      <c r="FCJ12">
        <v>-8236144.7278300002</v>
      </c>
      <c r="FCK12">
        <v>-8236144.7278300002</v>
      </c>
      <c r="FCL12">
        <v>-8236144.7278300002</v>
      </c>
      <c r="FCM12">
        <v>-8236144.7278300002</v>
      </c>
      <c r="FCN12">
        <v>-8236144.7278300002</v>
      </c>
      <c r="FCO12">
        <v>-8236144.7278300002</v>
      </c>
      <c r="FCP12">
        <v>-8236144.7278300002</v>
      </c>
      <c r="FCQ12">
        <v>-8236144.7278300002</v>
      </c>
      <c r="FCR12">
        <v>-8236144.7278300002</v>
      </c>
      <c r="FCS12">
        <v>-8236144.7278300002</v>
      </c>
      <c r="FCT12">
        <v>-8236144.7278300002</v>
      </c>
      <c r="FCU12">
        <v>-8236144.7278300002</v>
      </c>
      <c r="FCV12">
        <v>-8236144.7278300002</v>
      </c>
      <c r="FCW12">
        <v>-8236144.7278300002</v>
      </c>
      <c r="FCX12">
        <v>-8236144.7278300002</v>
      </c>
      <c r="FCY12">
        <v>-8236144.7278300002</v>
      </c>
      <c r="FCZ12">
        <v>-8236144.7278300002</v>
      </c>
      <c r="FDA12">
        <v>-8236144.7278300002</v>
      </c>
      <c r="FDB12">
        <v>-8236144.7278300002</v>
      </c>
      <c r="FDC12">
        <v>-8236144.7278300002</v>
      </c>
      <c r="FDD12">
        <v>-8236144.7278300002</v>
      </c>
      <c r="FDE12">
        <v>-8236144.7278300002</v>
      </c>
      <c r="FDF12">
        <v>-8236144.7278300002</v>
      </c>
      <c r="FDG12">
        <v>-8236144.7278300002</v>
      </c>
      <c r="FDH12">
        <v>-8236144.7278300002</v>
      </c>
      <c r="FDI12">
        <v>-8236144.7278300002</v>
      </c>
      <c r="FDJ12">
        <v>-8236144.7278300002</v>
      </c>
      <c r="FDK12">
        <v>-8236144.7278300002</v>
      </c>
      <c r="FDL12">
        <v>-8236144.7278300002</v>
      </c>
      <c r="FDM12">
        <v>-8236144.7278300002</v>
      </c>
      <c r="FDN12">
        <v>-8236144.7278300002</v>
      </c>
      <c r="FDO12">
        <v>-8236144.7278300002</v>
      </c>
      <c r="FDP12">
        <v>-8236144.7278300002</v>
      </c>
      <c r="FDQ12">
        <v>-8236144.7278300002</v>
      </c>
      <c r="FDR12">
        <v>-8236144.7278300002</v>
      </c>
      <c r="FDS12">
        <v>-8236144.7278300002</v>
      </c>
      <c r="FDT12">
        <v>-8236144.7278300002</v>
      </c>
      <c r="FDU12">
        <v>-8236144.7278300002</v>
      </c>
      <c r="FDV12">
        <v>-18937608.685600001</v>
      </c>
      <c r="FDW12">
        <v>-18937608.685600001</v>
      </c>
      <c r="FDX12">
        <v>-18937608.685600001</v>
      </c>
      <c r="FDY12">
        <v>-18937608.685600001</v>
      </c>
      <c r="FDZ12">
        <v>-18937608.685600001</v>
      </c>
      <c r="FEA12">
        <v>-18937608.685600001</v>
      </c>
      <c r="FEB12">
        <v>-18937608.685600001</v>
      </c>
      <c r="FEC12">
        <v>-18937608.685600001</v>
      </c>
      <c r="FED12">
        <v>-18937608.685600001</v>
      </c>
      <c r="FEE12">
        <v>-18937608.685600001</v>
      </c>
      <c r="FEF12">
        <v>-18937608.685600001</v>
      </c>
      <c r="FEG12">
        <v>-18937608.685600001</v>
      </c>
      <c r="FEH12">
        <v>-18937608.685600001</v>
      </c>
      <c r="FEI12">
        <v>-18937608.685600001</v>
      </c>
      <c r="FEJ12">
        <v>-18937608.685600001</v>
      </c>
      <c r="FEK12">
        <v>-18937608.685600001</v>
      </c>
      <c r="FEL12">
        <v>-18937608.685600001</v>
      </c>
      <c r="FEM12">
        <v>-18937608.685600001</v>
      </c>
      <c r="FEN12">
        <v>-18937608.685600001</v>
      </c>
      <c r="FEO12">
        <v>-18937608.685600001</v>
      </c>
      <c r="FEP12">
        <v>-18937608.685600001</v>
      </c>
      <c r="FEQ12">
        <v>-18937608.685600001</v>
      </c>
      <c r="FER12">
        <v>-18937608.685600001</v>
      </c>
      <c r="FES12">
        <v>-18937608.685600001</v>
      </c>
      <c r="FET12">
        <v>-18937608.685600001</v>
      </c>
      <c r="FEU12">
        <v>-18937608.685600001</v>
      </c>
      <c r="FEV12">
        <v>-18937608.685600001</v>
      </c>
      <c r="FEW12">
        <v>-18937608.685600001</v>
      </c>
      <c r="FEX12">
        <v>-18937608.685600001</v>
      </c>
      <c r="FEY12">
        <v>-18937608.685600001</v>
      </c>
      <c r="FEZ12">
        <v>-18937608.685600001</v>
      </c>
      <c r="FFA12">
        <v>-18937608.685600001</v>
      </c>
      <c r="FFB12">
        <v>-18937608.685600001</v>
      </c>
      <c r="FFC12">
        <v>-18937608.685600001</v>
      </c>
      <c r="FFD12">
        <v>-18937608.685600001</v>
      </c>
      <c r="FFE12">
        <v>-18937608.685600001</v>
      </c>
      <c r="FFF12">
        <v>-18937608.685600001</v>
      </c>
      <c r="FFG12">
        <v>-18937608.685600001</v>
      </c>
      <c r="FFH12">
        <v>-18937608.685600001</v>
      </c>
      <c r="FFI12">
        <v>-18937608.685600001</v>
      </c>
      <c r="FFJ12">
        <v>-18937608.685600001</v>
      </c>
      <c r="FFK12">
        <v>-18937608.685600001</v>
      </c>
      <c r="FFL12">
        <v>-18937608.685600001</v>
      </c>
      <c r="FFM12">
        <v>-18937608.685600001</v>
      </c>
      <c r="FFN12">
        <v>-30975602.626600001</v>
      </c>
      <c r="FFO12">
        <v>-30975602.626600001</v>
      </c>
      <c r="FFP12">
        <v>-30975602.626600001</v>
      </c>
      <c r="FFQ12">
        <v>-30975602.626600001</v>
      </c>
      <c r="FFR12">
        <v>-30975602.626600001</v>
      </c>
      <c r="FFS12">
        <v>-30975602.626600001</v>
      </c>
      <c r="FFT12">
        <v>-30975602.626600001</v>
      </c>
      <c r="FFU12">
        <v>-30975602.626600001</v>
      </c>
      <c r="FFV12">
        <v>-30975602.626600001</v>
      </c>
      <c r="FFW12">
        <v>-30975602.626600001</v>
      </c>
      <c r="FFX12">
        <v>-30975602.626600001</v>
      </c>
      <c r="FFY12">
        <v>-30975602.626600001</v>
      </c>
      <c r="FFZ12">
        <v>-30975602.626600001</v>
      </c>
      <c r="FGA12">
        <v>-30975602.626600001</v>
      </c>
      <c r="FGB12">
        <v>-30975602.626600001</v>
      </c>
      <c r="FGC12">
        <v>-30975602.626600001</v>
      </c>
      <c r="FGD12">
        <v>-30975602.626600001</v>
      </c>
      <c r="FGE12">
        <v>-30975602.626600001</v>
      </c>
      <c r="FGF12">
        <v>-30975602.626600001</v>
      </c>
      <c r="FGG12">
        <v>-30975602.626600001</v>
      </c>
      <c r="FGH12">
        <v>-30975602.626600001</v>
      </c>
      <c r="FGI12">
        <v>-30975602.626600001</v>
      </c>
      <c r="FGJ12">
        <v>-30975602.626600001</v>
      </c>
      <c r="FGK12">
        <v>-30975602.626600001</v>
      </c>
      <c r="FGL12">
        <v>-30975602.626600001</v>
      </c>
      <c r="FGM12">
        <v>-30975602.626600001</v>
      </c>
      <c r="FGN12">
        <v>-30975602.626600001</v>
      </c>
      <c r="FGO12">
        <v>-30975602.626600001</v>
      </c>
      <c r="FGP12">
        <v>-30975602.626600001</v>
      </c>
      <c r="FGQ12">
        <v>-30975602.626600001</v>
      </c>
      <c r="FGR12">
        <v>-30975602.626600001</v>
      </c>
      <c r="FGS12">
        <v>-30975602.626600001</v>
      </c>
      <c r="FGT12">
        <v>-30975602.626600001</v>
      </c>
      <c r="FGU12">
        <v>-30975602.626600001</v>
      </c>
      <c r="FGV12">
        <v>-30975602.626600001</v>
      </c>
      <c r="FGW12">
        <v>-30975602.626600001</v>
      </c>
      <c r="FGX12">
        <v>-30975602.626600001</v>
      </c>
      <c r="FGY12">
        <v>-30975602.626600001</v>
      </c>
      <c r="FGZ12">
        <v>-30975602.626600001</v>
      </c>
      <c r="FHA12">
        <v>-30975602.626600001</v>
      </c>
      <c r="FHB12">
        <v>-30975602.626600001</v>
      </c>
      <c r="FHC12">
        <v>-30975602.626600001</v>
      </c>
      <c r="FHD12">
        <v>-30975602.626600001</v>
      </c>
      <c r="FHE12">
        <v>-30975602.626600001</v>
      </c>
      <c r="FHF12">
        <v>-51887199.393700004</v>
      </c>
      <c r="FHG12">
        <v>-51887199.393700004</v>
      </c>
      <c r="FHH12">
        <v>-51887199.393700004</v>
      </c>
      <c r="FHI12">
        <v>-51887199.393700004</v>
      </c>
      <c r="FHJ12">
        <v>-51887199.393700004</v>
      </c>
      <c r="FHK12">
        <v>-51887199.393700004</v>
      </c>
      <c r="FHL12">
        <v>-51887199.393700004</v>
      </c>
      <c r="FHM12">
        <v>-51887199.393700004</v>
      </c>
      <c r="FHN12">
        <v>-51887199.393700004</v>
      </c>
      <c r="FHO12">
        <v>-51887199.393700004</v>
      </c>
      <c r="FHP12">
        <v>-51887199.393700004</v>
      </c>
      <c r="FHQ12">
        <v>-51887199.393700004</v>
      </c>
      <c r="FHR12">
        <v>-51887199.393700004</v>
      </c>
      <c r="FHS12">
        <v>-51887199.393700004</v>
      </c>
      <c r="FHT12">
        <v>-51887199.393700004</v>
      </c>
      <c r="FHU12">
        <v>-51887199.393700004</v>
      </c>
      <c r="FHV12">
        <v>-51887199.393700004</v>
      </c>
      <c r="FHW12">
        <v>-51887199.393700004</v>
      </c>
      <c r="FHX12">
        <v>-51887199.393700004</v>
      </c>
      <c r="FHY12">
        <v>-51887199.393700004</v>
      </c>
      <c r="FHZ12">
        <v>-51887199.393700004</v>
      </c>
      <c r="FIA12">
        <v>-51887199.393700004</v>
      </c>
      <c r="FIB12">
        <v>-51887199.393700004</v>
      </c>
      <c r="FIC12">
        <v>-51887199.393700004</v>
      </c>
      <c r="FID12">
        <v>-51887199.393700004</v>
      </c>
      <c r="FIE12">
        <v>-51887199.393700004</v>
      </c>
      <c r="FIF12">
        <v>-51887199.393700004</v>
      </c>
      <c r="FIG12">
        <v>-51887199.393700004</v>
      </c>
      <c r="FIH12">
        <v>-51887199.393700004</v>
      </c>
      <c r="FII12">
        <v>-51887199.393700004</v>
      </c>
      <c r="FIJ12">
        <v>-51887199.393700004</v>
      </c>
      <c r="FIK12">
        <v>-51887199.393700004</v>
      </c>
      <c r="FIL12">
        <v>-51887199.393700004</v>
      </c>
      <c r="FIM12">
        <v>-51887199.393700004</v>
      </c>
      <c r="FIN12">
        <v>-51887199.393700004</v>
      </c>
      <c r="FIO12">
        <v>-51887199.393700004</v>
      </c>
      <c r="FIP12">
        <v>-51887199.393700004</v>
      </c>
      <c r="FIQ12">
        <v>-51887199.393700004</v>
      </c>
      <c r="FIR12">
        <v>-51887199.393700004</v>
      </c>
      <c r="FIS12">
        <v>-51887199.393700004</v>
      </c>
      <c r="FIT12">
        <v>-51887199.393700004</v>
      </c>
      <c r="FIU12">
        <v>-51887199.393700004</v>
      </c>
      <c r="FIV12">
        <v>-51887199.393700004</v>
      </c>
      <c r="FIW12">
        <v>-51887199.393700004</v>
      </c>
      <c r="FIX12">
        <v>-11031290.842</v>
      </c>
      <c r="FIY12">
        <v>-11031290.842</v>
      </c>
      <c r="FIZ12">
        <v>-11031290.842</v>
      </c>
      <c r="FJA12">
        <v>-11031290.842</v>
      </c>
      <c r="FJB12">
        <v>-11031290.842</v>
      </c>
      <c r="FJC12">
        <v>-11031290.842</v>
      </c>
      <c r="FJD12">
        <v>-11031290.842</v>
      </c>
      <c r="FJE12">
        <v>-11031290.842</v>
      </c>
      <c r="FJF12">
        <v>-11031290.842</v>
      </c>
      <c r="FJG12">
        <v>-11031290.842</v>
      </c>
      <c r="FJH12">
        <v>-11031290.842</v>
      </c>
      <c r="FJI12">
        <v>-10948267.1413</v>
      </c>
      <c r="FJJ12">
        <v>-10948267.1413</v>
      </c>
      <c r="FJK12">
        <v>-10948267.1413</v>
      </c>
      <c r="FJL12">
        <v>-10948267.1413</v>
      </c>
      <c r="FJM12">
        <v>-10948267.1413</v>
      </c>
      <c r="FJN12">
        <v>-10948267.1413</v>
      </c>
      <c r="FJO12">
        <v>-10948267.1413</v>
      </c>
      <c r="FJP12">
        <v>-10948267.1413</v>
      </c>
      <c r="FJQ12">
        <v>-10948267.1413</v>
      </c>
      <c r="FJR12">
        <v>-10948267.1413</v>
      </c>
      <c r="FJS12">
        <v>-10948267.1413</v>
      </c>
      <c r="FJT12">
        <v>-11031290.842</v>
      </c>
      <c r="FJU12">
        <v>-11031290.842</v>
      </c>
      <c r="FJV12">
        <v>-11031290.842</v>
      </c>
      <c r="FJW12">
        <v>-11031290.842</v>
      </c>
      <c r="FJX12">
        <v>-11031290.842</v>
      </c>
      <c r="FJY12">
        <v>-11031290.842</v>
      </c>
      <c r="FJZ12">
        <v>-11031290.842</v>
      </c>
      <c r="FKA12">
        <v>-11031290.842</v>
      </c>
      <c r="FKB12">
        <v>-11031290.842</v>
      </c>
      <c r="FKC12">
        <v>-11031290.842</v>
      </c>
      <c r="FKD12">
        <v>-11031290.842</v>
      </c>
      <c r="FKE12">
        <v>-10948267.1413</v>
      </c>
      <c r="FKF12">
        <v>-10948267.1413</v>
      </c>
      <c r="FKG12">
        <v>-10948267.1413</v>
      </c>
      <c r="FKH12">
        <v>-10948267.1413</v>
      </c>
      <c r="FKI12">
        <v>-10948267.1413</v>
      </c>
      <c r="FKJ12">
        <v>-10948267.1413</v>
      </c>
      <c r="FKK12">
        <v>-10948267.1413</v>
      </c>
      <c r="FKL12">
        <v>-10948267.1413</v>
      </c>
      <c r="FKM12">
        <v>-10948267.1413</v>
      </c>
      <c r="FKN12">
        <v>-10948267.1413</v>
      </c>
      <c r="FKO12">
        <v>-10948267.1413</v>
      </c>
      <c r="FKP12">
        <v>-23480050.704799999</v>
      </c>
      <c r="FKQ12">
        <v>-23480050.704799999</v>
      </c>
      <c r="FKR12">
        <v>-23480050.704799999</v>
      </c>
      <c r="FKS12">
        <v>-23480050.704799999</v>
      </c>
      <c r="FKT12">
        <v>-23480050.704799999</v>
      </c>
      <c r="FKU12">
        <v>-23480050.704799999</v>
      </c>
      <c r="FKV12">
        <v>-23480050.704799999</v>
      </c>
      <c r="FKW12">
        <v>-23480050.704799999</v>
      </c>
      <c r="FKX12">
        <v>-23480050.704799999</v>
      </c>
      <c r="FKY12">
        <v>-23480050.704799999</v>
      </c>
      <c r="FKZ12">
        <v>-23480050.704799999</v>
      </c>
      <c r="FLA12">
        <v>-23320641.776099999</v>
      </c>
      <c r="FLB12">
        <v>-23320641.776099999</v>
      </c>
      <c r="FLC12">
        <v>-23320641.776099999</v>
      </c>
      <c r="FLD12">
        <v>-23320641.776099999</v>
      </c>
      <c r="FLE12">
        <v>-23320641.776099999</v>
      </c>
      <c r="FLF12">
        <v>-23320641.776099999</v>
      </c>
      <c r="FLG12">
        <v>-23320641.776099999</v>
      </c>
      <c r="FLH12">
        <v>-23320641.776099999</v>
      </c>
      <c r="FLI12">
        <v>-23320641.776099999</v>
      </c>
      <c r="FLJ12">
        <v>-23320641.776099999</v>
      </c>
      <c r="FLK12">
        <v>-23320641.776099999</v>
      </c>
      <c r="FLL12">
        <v>-23480050.704799999</v>
      </c>
      <c r="FLM12">
        <v>-23480050.704799999</v>
      </c>
      <c r="FLN12">
        <v>-23480050.704799999</v>
      </c>
      <c r="FLO12">
        <v>-23480050.704799999</v>
      </c>
      <c r="FLP12">
        <v>-23480050.704799999</v>
      </c>
      <c r="FLQ12">
        <v>-23480050.704799999</v>
      </c>
      <c r="FLR12">
        <v>-23480050.704799999</v>
      </c>
      <c r="FLS12">
        <v>-23480050.704799999</v>
      </c>
      <c r="FLT12">
        <v>-23480050.704799999</v>
      </c>
      <c r="FLU12">
        <v>-23480050.704799999</v>
      </c>
      <c r="FLV12">
        <v>-23480050.704799999</v>
      </c>
      <c r="FLW12">
        <v>-23320641.776099999</v>
      </c>
      <c r="FLX12">
        <v>-23320641.776099999</v>
      </c>
      <c r="FLY12">
        <v>-23320641.776099999</v>
      </c>
      <c r="FLZ12">
        <v>-23320641.776099999</v>
      </c>
      <c r="FMA12">
        <v>-23320641.776099999</v>
      </c>
      <c r="FMB12">
        <v>-23320641.776099999</v>
      </c>
      <c r="FMC12">
        <v>-23320641.776099999</v>
      </c>
      <c r="FMD12">
        <v>-23320641.776099999</v>
      </c>
      <c r="FME12">
        <v>-23320641.776099999</v>
      </c>
      <c r="FMF12">
        <v>-23320641.776099999</v>
      </c>
      <c r="FMG12">
        <v>-23320641.776099999</v>
      </c>
      <c r="FMH12">
        <v>-49836225.954700001</v>
      </c>
      <c r="FMI12">
        <v>-49836225.954700001</v>
      </c>
      <c r="FMJ12">
        <v>-49836225.954700001</v>
      </c>
      <c r="FMK12">
        <v>-49836225.954700001</v>
      </c>
      <c r="FML12">
        <v>-49836225.954700001</v>
      </c>
      <c r="FMM12">
        <v>-49836225.954700001</v>
      </c>
      <c r="FMN12">
        <v>-49836225.954700001</v>
      </c>
      <c r="FMO12">
        <v>-49836225.954700001</v>
      </c>
      <c r="FMP12">
        <v>-49836225.954700001</v>
      </c>
      <c r="FMQ12">
        <v>-49836225.954700001</v>
      </c>
      <c r="FMR12">
        <v>-49836225.954700001</v>
      </c>
      <c r="FMS12">
        <v>-49524046.569799997</v>
      </c>
      <c r="FMT12">
        <v>-49524046.569799997</v>
      </c>
      <c r="FMU12">
        <v>-49524046.569799997</v>
      </c>
      <c r="FMV12">
        <v>-49524046.569799997</v>
      </c>
      <c r="FMW12">
        <v>-49524046.569799997</v>
      </c>
      <c r="FMX12">
        <v>-49524046.569799997</v>
      </c>
      <c r="FMY12">
        <v>-49524046.569799997</v>
      </c>
      <c r="FMZ12">
        <v>-49524046.569799997</v>
      </c>
      <c r="FNA12">
        <v>-49524046.569799997</v>
      </c>
      <c r="FNB12">
        <v>-49524046.569799997</v>
      </c>
      <c r="FNC12">
        <v>-49524046.569799997</v>
      </c>
      <c r="FND12">
        <v>-49836225.954700001</v>
      </c>
      <c r="FNE12">
        <v>-49836225.954700001</v>
      </c>
      <c r="FNF12">
        <v>-49836225.954700001</v>
      </c>
      <c r="FNG12">
        <v>-49836225.954700001</v>
      </c>
      <c r="FNH12">
        <v>-49836225.954700001</v>
      </c>
      <c r="FNI12">
        <v>-49836225.954700001</v>
      </c>
      <c r="FNJ12">
        <v>-49836225.954700001</v>
      </c>
      <c r="FNK12">
        <v>-49836225.954700001</v>
      </c>
      <c r="FNL12">
        <v>-49836225.954700001</v>
      </c>
      <c r="FNM12">
        <v>-49836225.954700001</v>
      </c>
      <c r="FNN12">
        <v>-49836225.954700001</v>
      </c>
      <c r="FNO12">
        <v>-49524046.569799997</v>
      </c>
      <c r="FNP12">
        <v>-49524046.569799997</v>
      </c>
      <c r="FNQ12">
        <v>-49524046.569799997</v>
      </c>
      <c r="FNR12">
        <v>-49524046.569799997</v>
      </c>
      <c r="FNS12">
        <v>-49524046.569799997</v>
      </c>
      <c r="FNT12">
        <v>-49524046.569799997</v>
      </c>
      <c r="FNU12">
        <v>-49524046.569799997</v>
      </c>
      <c r="FNV12">
        <v>-49524046.569799997</v>
      </c>
      <c r="FNW12">
        <v>-49524046.569799997</v>
      </c>
      <c r="FNX12">
        <v>-49524046.569799997</v>
      </c>
      <c r="FNY12">
        <v>-49524046.569799997</v>
      </c>
      <c r="FNZ12">
        <v>1790195.9842000001</v>
      </c>
      <c r="FOA12">
        <v>1790195.9842000001</v>
      </c>
      <c r="FOB12">
        <v>1790195.9842000001</v>
      </c>
      <c r="FOC12">
        <v>1790195.9842000001</v>
      </c>
      <c r="FOD12">
        <v>1790195.9842000001</v>
      </c>
      <c r="FOE12">
        <v>1790195.9842000001</v>
      </c>
      <c r="FOF12">
        <v>1790195.9842000001</v>
      </c>
      <c r="FOG12">
        <v>1790195.9842000001</v>
      </c>
      <c r="FOH12">
        <v>1790195.9842000001</v>
      </c>
      <c r="FOI12">
        <v>1790195.9842000001</v>
      </c>
      <c r="FOJ12">
        <v>1790195.9842000001</v>
      </c>
      <c r="FOK12">
        <v>6739296.5959099997</v>
      </c>
      <c r="FOL12">
        <v>6739296.5959099997</v>
      </c>
      <c r="FOM12">
        <v>6739296.5959099997</v>
      </c>
      <c r="FON12">
        <v>6739296.5959099997</v>
      </c>
      <c r="FOO12">
        <v>6739296.5959099997</v>
      </c>
      <c r="FOP12">
        <v>6739296.5959099997</v>
      </c>
      <c r="FOQ12">
        <v>6739296.5959099997</v>
      </c>
      <c r="FOR12">
        <v>6739296.5959099997</v>
      </c>
      <c r="FOS12">
        <v>6739296.5959099997</v>
      </c>
      <c r="FOT12">
        <v>6739296.5959099997</v>
      </c>
      <c r="FOU12">
        <v>6739296.5959099997</v>
      </c>
      <c r="FOV12">
        <v>1790195.9842000001</v>
      </c>
      <c r="FOW12">
        <v>1790195.9842000001</v>
      </c>
      <c r="FOX12">
        <v>1790195.9842000001</v>
      </c>
      <c r="FOY12">
        <v>1790195.9842000001</v>
      </c>
      <c r="FOZ12">
        <v>1790195.9842000001</v>
      </c>
      <c r="FPA12">
        <v>1790195.9842000001</v>
      </c>
      <c r="FPB12">
        <v>1790195.9842000001</v>
      </c>
      <c r="FPC12">
        <v>1790195.9842000001</v>
      </c>
      <c r="FPD12">
        <v>1790195.9842000001</v>
      </c>
      <c r="FPE12">
        <v>1790195.9842000001</v>
      </c>
      <c r="FPF12">
        <v>1790195.9842000001</v>
      </c>
      <c r="FPG12">
        <v>6739296.5959099997</v>
      </c>
      <c r="FPH12">
        <v>6739296.5959099997</v>
      </c>
      <c r="FPI12">
        <v>6739296.5959099997</v>
      </c>
      <c r="FPJ12">
        <v>6739296.5959099997</v>
      </c>
      <c r="FPK12">
        <v>6739296.5959099997</v>
      </c>
      <c r="FPL12">
        <v>6739296.5959099997</v>
      </c>
      <c r="FPM12">
        <v>6739296.5959099997</v>
      </c>
      <c r="FPN12">
        <v>6739296.5959099997</v>
      </c>
      <c r="FPO12">
        <v>6739296.5959099997</v>
      </c>
      <c r="FPP12">
        <v>6739296.5959099997</v>
      </c>
      <c r="FPQ12">
        <v>6739296.5959099997</v>
      </c>
      <c r="FPR12">
        <v>11388983.447000001</v>
      </c>
      <c r="FPS12">
        <v>11388983.447000001</v>
      </c>
      <c r="FPT12">
        <v>11388983.447000001</v>
      </c>
      <c r="FPU12">
        <v>11388983.447000001</v>
      </c>
      <c r="FPV12">
        <v>11388983.447000001</v>
      </c>
      <c r="FPW12">
        <v>11388983.447000001</v>
      </c>
      <c r="FPX12">
        <v>11388983.447000001</v>
      </c>
      <c r="FPY12">
        <v>11388983.447000001</v>
      </c>
      <c r="FPZ12">
        <v>11388983.447000001</v>
      </c>
      <c r="FQA12">
        <v>11388983.447000001</v>
      </c>
      <c r="FQB12">
        <v>11388983.447000001</v>
      </c>
      <c r="FQC12">
        <v>20891460.690900002</v>
      </c>
      <c r="FQD12">
        <v>20891460.690900002</v>
      </c>
      <c r="FQE12">
        <v>20891460.690900002</v>
      </c>
      <c r="FQF12">
        <v>20891460.690900002</v>
      </c>
      <c r="FQG12">
        <v>20891460.690900002</v>
      </c>
      <c r="FQH12">
        <v>20891460.690900002</v>
      </c>
      <c r="FQI12">
        <v>20891460.690900002</v>
      </c>
      <c r="FQJ12">
        <v>20891460.690900002</v>
      </c>
      <c r="FQK12">
        <v>20891460.690900002</v>
      </c>
      <c r="FQL12">
        <v>20891460.690900002</v>
      </c>
      <c r="FQM12">
        <v>20891460.690900002</v>
      </c>
      <c r="FQN12">
        <v>11388983.447000001</v>
      </c>
      <c r="FQO12">
        <v>11388983.447000001</v>
      </c>
      <c r="FQP12">
        <v>11388983.447000001</v>
      </c>
      <c r="FQQ12">
        <v>11388983.447000001</v>
      </c>
      <c r="FQR12">
        <v>11388983.447000001</v>
      </c>
      <c r="FQS12">
        <v>11388983.447000001</v>
      </c>
      <c r="FQT12">
        <v>11388983.447000001</v>
      </c>
      <c r="FQU12">
        <v>11388983.447000001</v>
      </c>
      <c r="FQV12">
        <v>11388983.447000001</v>
      </c>
      <c r="FQW12">
        <v>11388983.447000001</v>
      </c>
      <c r="FQX12">
        <v>11388983.447000001</v>
      </c>
      <c r="FQY12">
        <v>20891460.690900002</v>
      </c>
      <c r="FQZ12">
        <v>20891460.690900002</v>
      </c>
      <c r="FRA12">
        <v>20891460.690900002</v>
      </c>
      <c r="FRB12">
        <v>20891460.690900002</v>
      </c>
      <c r="FRC12">
        <v>20891460.690900002</v>
      </c>
      <c r="FRD12">
        <v>20891460.690900002</v>
      </c>
      <c r="FRE12">
        <v>20891460.690900002</v>
      </c>
      <c r="FRF12">
        <v>20891460.690900002</v>
      </c>
      <c r="FRG12">
        <v>20891460.690900002</v>
      </c>
      <c r="FRH12">
        <v>20891460.690900002</v>
      </c>
      <c r="FRI12">
        <v>20891460.690900002</v>
      </c>
      <c r="FRJ12">
        <v>35536610.629600003</v>
      </c>
      <c r="FRK12">
        <v>35536610.629600003</v>
      </c>
      <c r="FRL12">
        <v>35536610.629600003</v>
      </c>
      <c r="FRM12">
        <v>35536610.629600003</v>
      </c>
      <c r="FRN12">
        <v>35536610.629600003</v>
      </c>
      <c r="FRO12">
        <v>35536610.629600003</v>
      </c>
      <c r="FRP12">
        <v>35536610.629600003</v>
      </c>
      <c r="FRQ12">
        <v>35536610.629600003</v>
      </c>
      <c r="FRR12">
        <v>35536610.629600003</v>
      </c>
      <c r="FRS12">
        <v>35536610.629600003</v>
      </c>
      <c r="FRT12">
        <v>35536610.629600003</v>
      </c>
      <c r="FRU12">
        <v>54145841.137800001</v>
      </c>
      <c r="FRV12">
        <v>54145841.137800001</v>
      </c>
      <c r="FRW12">
        <v>54145841.137800001</v>
      </c>
      <c r="FRX12">
        <v>54145841.137800001</v>
      </c>
      <c r="FRY12">
        <v>54145841.137800001</v>
      </c>
      <c r="FRZ12">
        <v>54145841.137800001</v>
      </c>
      <c r="FSA12">
        <v>54145841.137800001</v>
      </c>
      <c r="FSB12">
        <v>54145841.137800001</v>
      </c>
      <c r="FSC12">
        <v>54145841.137800001</v>
      </c>
      <c r="FSD12">
        <v>54145841.137800001</v>
      </c>
      <c r="FSE12">
        <v>54145841.137800001</v>
      </c>
      <c r="FSF12">
        <v>35536610.629600003</v>
      </c>
      <c r="FSG12">
        <v>35536610.629600003</v>
      </c>
      <c r="FSH12">
        <v>35536610.629600003</v>
      </c>
      <c r="FSI12">
        <v>35536610.629600003</v>
      </c>
      <c r="FSJ12">
        <v>35536610.629600003</v>
      </c>
      <c r="FSK12">
        <v>35536610.629600003</v>
      </c>
      <c r="FSL12">
        <v>35536610.629600003</v>
      </c>
      <c r="FSM12">
        <v>35536610.629600003</v>
      </c>
      <c r="FSN12">
        <v>35536610.629600003</v>
      </c>
      <c r="FSO12">
        <v>35536610.629600003</v>
      </c>
      <c r="FSP12">
        <v>35536610.629600003</v>
      </c>
      <c r="FSQ12">
        <v>54145841.137800001</v>
      </c>
      <c r="FSR12">
        <v>54145841.137800001</v>
      </c>
      <c r="FSS12">
        <v>54145841.137800001</v>
      </c>
      <c r="FST12">
        <v>54145841.137800001</v>
      </c>
      <c r="FSU12">
        <v>54145841.137800001</v>
      </c>
      <c r="FSV12">
        <v>54145841.137800001</v>
      </c>
      <c r="FSW12">
        <v>54145841.137800001</v>
      </c>
      <c r="FSX12">
        <v>54145841.137800001</v>
      </c>
      <c r="FSY12">
        <v>54145841.137800001</v>
      </c>
      <c r="FSZ12">
        <v>54145841.137800001</v>
      </c>
      <c r="FTA12">
        <v>54145841.137800001</v>
      </c>
      <c r="FTB12">
        <v>-4882570.4048800003</v>
      </c>
      <c r="FTC12">
        <v>-4882570.4048800003</v>
      </c>
      <c r="FTD12">
        <v>-4882570.4048800003</v>
      </c>
      <c r="FTE12">
        <v>-4882570.4048800003</v>
      </c>
      <c r="FTF12">
        <v>-4882570.4048800003</v>
      </c>
      <c r="FTG12">
        <v>-4882570.4048800003</v>
      </c>
      <c r="FTH12">
        <v>-4882570.4048800003</v>
      </c>
      <c r="FTI12">
        <v>-4882570.4048800003</v>
      </c>
      <c r="FTJ12">
        <v>-4882570.4048800003</v>
      </c>
      <c r="FTK12">
        <v>-4882570.4048800003</v>
      </c>
      <c r="FTL12">
        <v>-4882570.4048800003</v>
      </c>
      <c r="FTM12">
        <v>-5031538.2255899999</v>
      </c>
      <c r="FTN12">
        <v>-5031538.2255899999</v>
      </c>
      <c r="FTO12">
        <v>-5031538.2255899999</v>
      </c>
      <c r="FTP12">
        <v>-5031538.2255899999</v>
      </c>
      <c r="FTQ12">
        <v>-5031538.2255899999</v>
      </c>
      <c r="FTR12">
        <v>-5031538.2255899999</v>
      </c>
      <c r="FTS12">
        <v>-5031538.2255899999</v>
      </c>
      <c r="FTT12">
        <v>-5031538.2255899999</v>
      </c>
      <c r="FTU12">
        <v>-5031538.2255899999</v>
      </c>
      <c r="FTV12">
        <v>-5031538.2255899999</v>
      </c>
      <c r="FTW12">
        <v>-5031538.2255899999</v>
      </c>
      <c r="FTX12">
        <v>-4882570.4048800003</v>
      </c>
      <c r="FTY12">
        <v>-4882570.4048800003</v>
      </c>
      <c r="FTZ12">
        <v>-4882570.4048800003</v>
      </c>
      <c r="FUA12">
        <v>-4882570.4048800003</v>
      </c>
      <c r="FUB12">
        <v>-4882570.4048800003</v>
      </c>
      <c r="FUC12">
        <v>-4882570.4048800003</v>
      </c>
      <c r="FUD12">
        <v>-4882570.4048800003</v>
      </c>
      <c r="FUE12">
        <v>-4882570.4048800003</v>
      </c>
      <c r="FUF12">
        <v>-4882570.4048800003</v>
      </c>
      <c r="FUG12">
        <v>-4882570.4048800003</v>
      </c>
      <c r="FUH12">
        <v>-4882570.4048800003</v>
      </c>
      <c r="FUI12">
        <v>-5031538.2255899999</v>
      </c>
      <c r="FUJ12">
        <v>-5031538.2255899999</v>
      </c>
      <c r="FUK12">
        <v>-5031538.2255899999</v>
      </c>
      <c r="FUL12">
        <v>-5031538.2255899999</v>
      </c>
      <c r="FUM12">
        <v>-5031538.2255899999</v>
      </c>
      <c r="FUN12">
        <v>-5031538.2255899999</v>
      </c>
      <c r="FUO12">
        <v>-5031538.2255899999</v>
      </c>
      <c r="FUP12">
        <v>-5031538.2255899999</v>
      </c>
      <c r="FUQ12">
        <v>-5031538.2255899999</v>
      </c>
      <c r="FUR12">
        <v>-5031538.2255899999</v>
      </c>
      <c r="FUS12">
        <v>-5031538.2255899999</v>
      </c>
      <c r="FUT12">
        <v>1916941.6814600001</v>
      </c>
      <c r="FUU12">
        <v>1916941.6814600001</v>
      </c>
      <c r="FUV12">
        <v>1916941.6814600001</v>
      </c>
      <c r="FUW12">
        <v>1916941.6814600001</v>
      </c>
      <c r="FUX12">
        <v>1916941.6814600001</v>
      </c>
      <c r="FUY12">
        <v>1916941.6814600001</v>
      </c>
      <c r="FUZ12">
        <v>1916941.6814600001</v>
      </c>
      <c r="FVA12">
        <v>1916941.6814600001</v>
      </c>
      <c r="FVB12">
        <v>1916941.6814600001</v>
      </c>
      <c r="FVC12">
        <v>1916941.6814600001</v>
      </c>
      <c r="FVD12">
        <v>1916941.6814600001</v>
      </c>
      <c r="FVE12">
        <v>1630917.3232100001</v>
      </c>
      <c r="FVF12">
        <v>1630917.3232100001</v>
      </c>
      <c r="FVG12">
        <v>1630917.3232100001</v>
      </c>
      <c r="FVH12">
        <v>1630917.3232100001</v>
      </c>
      <c r="FVI12">
        <v>1630917.3232100001</v>
      </c>
      <c r="FVJ12">
        <v>1630917.3232100001</v>
      </c>
      <c r="FVK12">
        <v>1630917.3232100001</v>
      </c>
      <c r="FVL12">
        <v>1630917.3232100001</v>
      </c>
      <c r="FVM12">
        <v>1630917.3232100001</v>
      </c>
      <c r="FVN12">
        <v>1630917.3232100001</v>
      </c>
      <c r="FVO12">
        <v>1630917.3232100001</v>
      </c>
      <c r="FVP12">
        <v>1916941.6814600001</v>
      </c>
      <c r="FVQ12">
        <v>1916941.6814600001</v>
      </c>
      <c r="FVR12">
        <v>1916941.6814600001</v>
      </c>
      <c r="FVS12">
        <v>1916941.6814600001</v>
      </c>
      <c r="FVT12">
        <v>1916941.6814600001</v>
      </c>
      <c r="FVU12">
        <v>1916941.6814600001</v>
      </c>
      <c r="FVV12">
        <v>1916941.6814600001</v>
      </c>
      <c r="FVW12">
        <v>1916941.6814600001</v>
      </c>
      <c r="FVX12">
        <v>1916941.6814600001</v>
      </c>
      <c r="FVY12">
        <v>1916941.6814600001</v>
      </c>
      <c r="FVZ12">
        <v>1916941.6814600001</v>
      </c>
      <c r="FWA12">
        <v>1630917.3232100001</v>
      </c>
      <c r="FWB12">
        <v>1630917.3232100001</v>
      </c>
      <c r="FWC12">
        <v>1630917.3232100001</v>
      </c>
      <c r="FWD12">
        <v>1630917.3232100001</v>
      </c>
      <c r="FWE12">
        <v>1630917.3232100001</v>
      </c>
      <c r="FWF12">
        <v>1630917.3232100001</v>
      </c>
      <c r="FWG12">
        <v>1630917.3232100001</v>
      </c>
      <c r="FWH12">
        <v>1630917.3232100001</v>
      </c>
      <c r="FWI12">
        <v>1630917.3232100001</v>
      </c>
      <c r="FWJ12">
        <v>1630917.3232100001</v>
      </c>
      <c r="FWK12">
        <v>1630917.3232100001</v>
      </c>
      <c r="FWL12">
        <v>21475415.117600001</v>
      </c>
      <c r="FWM12">
        <v>21475415.117600001</v>
      </c>
      <c r="FWN12">
        <v>21475415.117600001</v>
      </c>
      <c r="FWO12">
        <v>21475415.117600001</v>
      </c>
      <c r="FWP12">
        <v>21475415.117600001</v>
      </c>
      <c r="FWQ12">
        <v>21475415.117600001</v>
      </c>
      <c r="FWR12">
        <v>21475415.117600001</v>
      </c>
      <c r="FWS12">
        <v>21475415.117600001</v>
      </c>
      <c r="FWT12">
        <v>21475415.117600001</v>
      </c>
      <c r="FWU12">
        <v>21475415.117600001</v>
      </c>
      <c r="FWV12">
        <v>21475415.117600001</v>
      </c>
      <c r="FWW12">
        <v>20915277.684300002</v>
      </c>
      <c r="FWX12">
        <v>20915277.684300002</v>
      </c>
      <c r="FWY12">
        <v>20915277.684300002</v>
      </c>
      <c r="FWZ12">
        <v>20915277.684300002</v>
      </c>
      <c r="FXA12">
        <v>20915277.684300002</v>
      </c>
      <c r="FXB12">
        <v>20915277.684300002</v>
      </c>
      <c r="FXC12">
        <v>20915277.684300002</v>
      </c>
      <c r="FXD12">
        <v>20915277.684300002</v>
      </c>
      <c r="FXE12">
        <v>20915277.684300002</v>
      </c>
      <c r="FXF12">
        <v>20915277.684300002</v>
      </c>
      <c r="FXG12">
        <v>20915277.684300002</v>
      </c>
      <c r="FXH12">
        <v>21475415.117600001</v>
      </c>
      <c r="FXI12">
        <v>21475415.117600001</v>
      </c>
      <c r="FXJ12">
        <v>21475415.117600001</v>
      </c>
      <c r="FXK12">
        <v>21475415.117600001</v>
      </c>
      <c r="FXL12">
        <v>21475415.117600001</v>
      </c>
      <c r="FXM12">
        <v>21475415.117600001</v>
      </c>
      <c r="FXN12">
        <v>21475415.117600001</v>
      </c>
      <c r="FXO12">
        <v>21475415.117600001</v>
      </c>
      <c r="FXP12">
        <v>21475415.117600001</v>
      </c>
      <c r="FXQ12">
        <v>21475415.117600001</v>
      </c>
      <c r="FXR12">
        <v>21475415.117600001</v>
      </c>
      <c r="FXS12">
        <v>20915277.684300002</v>
      </c>
      <c r="FXT12">
        <v>20915277.684300002</v>
      </c>
      <c r="FXU12">
        <v>20915277.684300002</v>
      </c>
      <c r="FXV12">
        <v>20915277.684300002</v>
      </c>
      <c r="FXW12">
        <v>20915277.684300002</v>
      </c>
      <c r="FXX12">
        <v>20915277.684300002</v>
      </c>
      <c r="FXY12">
        <v>20915277.684300002</v>
      </c>
      <c r="FXZ12">
        <v>20915277.684300002</v>
      </c>
      <c r="FYA12">
        <v>20915277.684300002</v>
      </c>
      <c r="FYB12">
        <v>20915277.684300002</v>
      </c>
      <c r="FYC12">
        <v>20915277.684300002</v>
      </c>
      <c r="FYD12">
        <v>-55700190.220700003</v>
      </c>
      <c r="FYE12">
        <v>-55700190.220700003</v>
      </c>
      <c r="FYF12">
        <v>-55700190.220700003</v>
      </c>
      <c r="FYG12">
        <v>-55700190.220700003</v>
      </c>
      <c r="FYH12">
        <v>-55700190.220700003</v>
      </c>
      <c r="FYI12">
        <v>-55700190.220700003</v>
      </c>
      <c r="FYJ12">
        <v>-55700190.220700003</v>
      </c>
      <c r="FYK12">
        <v>-55700190.220700003</v>
      </c>
      <c r="FYL12">
        <v>-55700190.220700003</v>
      </c>
      <c r="FYM12">
        <v>-55700190.220700003</v>
      </c>
      <c r="FYN12">
        <v>-55700190.220700003</v>
      </c>
      <c r="FYO12">
        <v>-55700190.220700003</v>
      </c>
      <c r="FYP12">
        <v>-55700190.220700003</v>
      </c>
      <c r="FYQ12">
        <v>-55700190.220700003</v>
      </c>
      <c r="FYR12">
        <v>-55700190.220700003</v>
      </c>
      <c r="FYS12">
        <v>-55700190.220700003</v>
      </c>
      <c r="FYT12">
        <v>-55700190.220700003</v>
      </c>
      <c r="FYU12">
        <v>-55700190.220700003</v>
      </c>
      <c r="FYV12">
        <v>-55700190.220700003</v>
      </c>
      <c r="FYW12">
        <v>-55700190.220700003</v>
      </c>
      <c r="FYX12">
        <v>-55700190.220700003</v>
      </c>
      <c r="FYY12">
        <v>-55700190.220700003</v>
      </c>
      <c r="FYZ12">
        <v>-55700190.220700003</v>
      </c>
      <c r="FZA12">
        <v>-55700190.220700003</v>
      </c>
      <c r="FZB12">
        <v>-55700190.220700003</v>
      </c>
      <c r="FZC12">
        <v>-55700190.220700003</v>
      </c>
      <c r="FZD12">
        <v>-55700190.220700003</v>
      </c>
      <c r="FZE12">
        <v>-55700190.220700003</v>
      </c>
      <c r="FZF12">
        <v>-55700190.220700003</v>
      </c>
      <c r="FZG12">
        <v>-55700190.220700003</v>
      </c>
      <c r="FZH12">
        <v>-55700190.220700003</v>
      </c>
      <c r="FZI12">
        <v>-55700190.220700003</v>
      </c>
      <c r="FZJ12">
        <v>-55700190.220700003</v>
      </c>
      <c r="FZK12">
        <v>-55700190.220700003</v>
      </c>
      <c r="FZL12">
        <v>-55700190.220700003</v>
      </c>
      <c r="FZM12">
        <v>-55700190.220700003</v>
      </c>
      <c r="FZN12">
        <v>-55700190.220700003</v>
      </c>
      <c r="FZO12">
        <v>-55700190.220700003</v>
      </c>
      <c r="FZP12">
        <v>-55700190.220700003</v>
      </c>
      <c r="FZQ12">
        <v>-55700190.220700003</v>
      </c>
      <c r="FZR12">
        <v>-55700190.220700003</v>
      </c>
      <c r="FZS12">
        <v>-55700190.220700003</v>
      </c>
      <c r="FZT12">
        <v>-55700190.220700003</v>
      </c>
      <c r="FZU12">
        <v>-55700190.220700003</v>
      </c>
      <c r="FZV12">
        <v>-85561478.781200007</v>
      </c>
      <c r="FZW12">
        <v>-85561478.781200007</v>
      </c>
      <c r="FZX12">
        <v>-85561478.781200007</v>
      </c>
      <c r="FZY12">
        <v>-85561478.781200007</v>
      </c>
      <c r="FZZ12">
        <v>-85561478.781200007</v>
      </c>
      <c r="GAA12">
        <v>-85561478.781200007</v>
      </c>
      <c r="GAB12">
        <v>-85561478.781200007</v>
      </c>
      <c r="GAC12">
        <v>-85561478.781200007</v>
      </c>
      <c r="GAD12">
        <v>-85561478.781200007</v>
      </c>
      <c r="GAE12">
        <v>-85561478.781200007</v>
      </c>
      <c r="GAF12">
        <v>-85561478.781200007</v>
      </c>
      <c r="GAG12">
        <v>-85561478.781200007</v>
      </c>
      <c r="GAH12">
        <v>-85561478.781200007</v>
      </c>
      <c r="GAI12">
        <v>-85561478.781200007</v>
      </c>
      <c r="GAJ12">
        <v>-85561478.781200007</v>
      </c>
      <c r="GAK12">
        <v>-85561478.781200007</v>
      </c>
      <c r="GAL12">
        <v>-85561478.781200007</v>
      </c>
      <c r="GAM12">
        <v>-85561478.781200007</v>
      </c>
      <c r="GAN12">
        <v>-85561478.781200007</v>
      </c>
      <c r="GAO12">
        <v>-85561478.781200007</v>
      </c>
      <c r="GAP12">
        <v>-85561478.781200007</v>
      </c>
      <c r="GAQ12">
        <v>-85561478.781200007</v>
      </c>
      <c r="GAR12">
        <v>-85561478.781200007</v>
      </c>
      <c r="GAS12">
        <v>-85561478.781200007</v>
      </c>
      <c r="GAT12">
        <v>-85561478.781200007</v>
      </c>
      <c r="GAU12">
        <v>-85561478.781200007</v>
      </c>
      <c r="GAV12">
        <v>-85561478.781200007</v>
      </c>
      <c r="GAW12">
        <v>-85561478.781200007</v>
      </c>
      <c r="GAX12">
        <v>-85561478.781200007</v>
      </c>
      <c r="GAY12">
        <v>-85561478.781200007</v>
      </c>
      <c r="GAZ12">
        <v>-85561478.781200007</v>
      </c>
      <c r="GBA12">
        <v>-85561478.781200007</v>
      </c>
      <c r="GBB12">
        <v>-85561478.781200007</v>
      </c>
      <c r="GBC12">
        <v>-85561478.781200007</v>
      </c>
      <c r="GBD12">
        <v>-85561478.781200007</v>
      </c>
      <c r="GBE12">
        <v>-85561478.781200007</v>
      </c>
      <c r="GBF12">
        <v>-85561478.781200007</v>
      </c>
      <c r="GBG12">
        <v>-85561478.781200007</v>
      </c>
      <c r="GBH12">
        <v>-85561478.781200007</v>
      </c>
      <c r="GBI12">
        <v>-85561478.781200007</v>
      </c>
      <c r="GBJ12">
        <v>-85561478.781200007</v>
      </c>
      <c r="GBK12">
        <v>-85561478.781200007</v>
      </c>
      <c r="GBL12">
        <v>-85561478.781200007</v>
      </c>
      <c r="GBM12">
        <v>-85561478.781200007</v>
      </c>
      <c r="GBN12">
        <v>-132155433.51100001</v>
      </c>
      <c r="GBO12">
        <v>-132155433.51100001</v>
      </c>
      <c r="GBP12">
        <v>-132155433.51100001</v>
      </c>
      <c r="GBQ12">
        <v>-132155433.51100001</v>
      </c>
      <c r="GBR12">
        <v>-132155433.51100001</v>
      </c>
      <c r="GBS12">
        <v>-132155433.51100001</v>
      </c>
      <c r="GBT12">
        <v>-132155433.51100001</v>
      </c>
      <c r="GBU12">
        <v>-132155433.51100001</v>
      </c>
      <c r="GBV12">
        <v>-132155433.51100001</v>
      </c>
      <c r="GBW12">
        <v>-132155433.51100001</v>
      </c>
      <c r="GBX12">
        <v>-132155433.51100001</v>
      </c>
      <c r="GBY12">
        <v>-132155433.51100001</v>
      </c>
      <c r="GBZ12">
        <v>-132155433.51100001</v>
      </c>
      <c r="GCA12">
        <v>-132155433.51100001</v>
      </c>
      <c r="GCB12">
        <v>-132155433.51100001</v>
      </c>
      <c r="GCC12">
        <v>-132155433.51100001</v>
      </c>
      <c r="GCD12">
        <v>-132155433.51100001</v>
      </c>
      <c r="GCE12">
        <v>-132155433.51100001</v>
      </c>
      <c r="GCF12">
        <v>-132155433.51100001</v>
      </c>
      <c r="GCG12">
        <v>-132155433.51100001</v>
      </c>
      <c r="GCH12">
        <v>-132155433.51100001</v>
      </c>
      <c r="GCI12">
        <v>-132155433.51100001</v>
      </c>
      <c r="GCJ12">
        <v>-132155433.51100001</v>
      </c>
      <c r="GCK12">
        <v>-132155433.51100001</v>
      </c>
      <c r="GCL12">
        <v>-132155433.51100001</v>
      </c>
      <c r="GCM12">
        <v>-132155433.51100001</v>
      </c>
      <c r="GCN12">
        <v>-132155433.51100001</v>
      </c>
      <c r="GCO12">
        <v>-132155433.51100001</v>
      </c>
      <c r="GCP12">
        <v>-132155433.51100001</v>
      </c>
      <c r="GCQ12">
        <v>-132155433.51100001</v>
      </c>
      <c r="GCR12">
        <v>-132155433.51100001</v>
      </c>
      <c r="GCS12">
        <v>-132155433.51100001</v>
      </c>
      <c r="GCT12">
        <v>-132155433.51100001</v>
      </c>
      <c r="GCU12">
        <v>-132155433.51100001</v>
      </c>
      <c r="GCV12">
        <v>-132155433.51100001</v>
      </c>
      <c r="GCW12">
        <v>-132155433.51100001</v>
      </c>
      <c r="GCX12">
        <v>-132155433.51100001</v>
      </c>
      <c r="GCY12">
        <v>-132155433.51100001</v>
      </c>
      <c r="GCZ12">
        <v>-132155433.51100001</v>
      </c>
      <c r="GDA12">
        <v>-132155433.51100001</v>
      </c>
      <c r="GDB12">
        <v>-132155433.51100001</v>
      </c>
      <c r="GDC12">
        <v>-132155433.51100001</v>
      </c>
      <c r="GDD12">
        <v>-132155433.51100001</v>
      </c>
      <c r="GDE12">
        <v>-132155433.51100001</v>
      </c>
      <c r="GDF12">
        <v>-55700190.220700003</v>
      </c>
      <c r="GDG12">
        <v>-55700190.220700003</v>
      </c>
      <c r="GDH12">
        <v>-55700190.220700003</v>
      </c>
      <c r="GDI12">
        <v>-55700190.220700003</v>
      </c>
      <c r="GDJ12">
        <v>-55700190.220700003</v>
      </c>
      <c r="GDK12">
        <v>-55700190.220700003</v>
      </c>
      <c r="GDL12">
        <v>-55700190.220700003</v>
      </c>
      <c r="GDM12">
        <v>-55700190.220700003</v>
      </c>
      <c r="GDN12">
        <v>-55700190.220700003</v>
      </c>
      <c r="GDO12">
        <v>-55700190.220700003</v>
      </c>
      <c r="GDP12">
        <v>-55700190.220700003</v>
      </c>
      <c r="GDQ12">
        <v>-55700190.220700003</v>
      </c>
      <c r="GDR12">
        <v>-55700190.220700003</v>
      </c>
      <c r="GDS12">
        <v>-55700190.220700003</v>
      </c>
      <c r="GDT12">
        <v>-55700190.220700003</v>
      </c>
      <c r="GDU12">
        <v>-55700190.220700003</v>
      </c>
      <c r="GDV12">
        <v>-55700190.220700003</v>
      </c>
      <c r="GDW12">
        <v>-55700190.220700003</v>
      </c>
      <c r="GDX12">
        <v>-55700190.220700003</v>
      </c>
      <c r="GDY12">
        <v>-55700190.220700003</v>
      </c>
      <c r="GDZ12">
        <v>-55700190.220700003</v>
      </c>
      <c r="GEA12">
        <v>-55700190.220700003</v>
      </c>
      <c r="GEB12">
        <v>-55700190.220700003</v>
      </c>
      <c r="GEC12">
        <v>-55700190.220700003</v>
      </c>
      <c r="GED12">
        <v>-55700190.220700003</v>
      </c>
      <c r="GEE12">
        <v>-55700190.220700003</v>
      </c>
      <c r="GEF12">
        <v>-55700190.220700003</v>
      </c>
      <c r="GEG12">
        <v>-55700190.220700003</v>
      </c>
      <c r="GEH12">
        <v>-55700190.220700003</v>
      </c>
      <c r="GEI12">
        <v>-55700190.220700003</v>
      </c>
      <c r="GEJ12">
        <v>-55700190.220700003</v>
      </c>
      <c r="GEK12">
        <v>-55700190.220700003</v>
      </c>
      <c r="GEL12">
        <v>-55700190.220700003</v>
      </c>
      <c r="GEM12">
        <v>-55700190.220700003</v>
      </c>
      <c r="GEN12">
        <v>-55700190.220700003</v>
      </c>
      <c r="GEO12">
        <v>-55700190.220700003</v>
      </c>
      <c r="GEP12">
        <v>-55700190.220700003</v>
      </c>
      <c r="GEQ12">
        <v>-55700190.220700003</v>
      </c>
      <c r="GER12">
        <v>-55700190.220700003</v>
      </c>
      <c r="GES12">
        <v>-55700190.220700003</v>
      </c>
      <c r="GET12">
        <v>-55700190.220700003</v>
      </c>
      <c r="GEU12">
        <v>-55700190.220700003</v>
      </c>
      <c r="GEV12">
        <v>-55700190.220700003</v>
      </c>
      <c r="GEW12">
        <v>-55700190.220700003</v>
      </c>
      <c r="GEX12">
        <v>-85561478.781200007</v>
      </c>
      <c r="GEY12">
        <v>-85561478.781200007</v>
      </c>
      <c r="GEZ12">
        <v>-85561478.781200007</v>
      </c>
      <c r="GFA12">
        <v>-85561478.781200007</v>
      </c>
      <c r="GFB12">
        <v>-85561478.781200007</v>
      </c>
      <c r="GFC12">
        <v>-85561478.781200007</v>
      </c>
      <c r="GFD12">
        <v>-85561478.781200007</v>
      </c>
      <c r="GFE12">
        <v>-85561478.781200007</v>
      </c>
      <c r="GFF12">
        <v>-85561478.781200007</v>
      </c>
      <c r="GFG12">
        <v>-85561478.781200007</v>
      </c>
      <c r="GFH12">
        <v>-85561478.781200007</v>
      </c>
      <c r="GFI12">
        <v>-85561478.781200007</v>
      </c>
      <c r="GFJ12">
        <v>-85561478.781200007</v>
      </c>
      <c r="GFK12">
        <v>-85561478.781200007</v>
      </c>
      <c r="GFL12">
        <v>-85561478.781200007</v>
      </c>
      <c r="GFM12">
        <v>-85561478.781200007</v>
      </c>
      <c r="GFN12">
        <v>-85561478.781200007</v>
      </c>
      <c r="GFO12">
        <v>-85561478.781200007</v>
      </c>
      <c r="GFP12">
        <v>-85561478.781200007</v>
      </c>
      <c r="GFQ12">
        <v>-85561478.781200007</v>
      </c>
      <c r="GFR12">
        <v>-85561478.781200007</v>
      </c>
      <c r="GFS12">
        <v>-85561478.781200007</v>
      </c>
      <c r="GFT12">
        <v>-85561478.781200007</v>
      </c>
      <c r="GFU12">
        <v>-85561478.781200007</v>
      </c>
      <c r="GFV12">
        <v>-85561478.781200007</v>
      </c>
      <c r="GFW12">
        <v>-85561478.781200007</v>
      </c>
      <c r="GFX12">
        <v>-85561478.781200007</v>
      </c>
      <c r="GFY12">
        <v>-85561478.781200007</v>
      </c>
      <c r="GFZ12">
        <v>-85561478.781200007</v>
      </c>
      <c r="GGA12">
        <v>-85561478.781200007</v>
      </c>
      <c r="GGB12">
        <v>-85561478.781200007</v>
      </c>
      <c r="GGC12">
        <v>-85561478.781200007</v>
      </c>
      <c r="GGD12">
        <v>-85561478.781200007</v>
      </c>
      <c r="GGE12">
        <v>-85561478.781200007</v>
      </c>
      <c r="GGF12">
        <v>-85561478.781200007</v>
      </c>
      <c r="GGG12">
        <v>-85561478.781200007</v>
      </c>
      <c r="GGH12">
        <v>-85561478.781200007</v>
      </c>
      <c r="GGI12">
        <v>-85561478.781200007</v>
      </c>
      <c r="GGJ12">
        <v>-85561478.781200007</v>
      </c>
      <c r="GGK12">
        <v>-85561478.781200007</v>
      </c>
      <c r="GGL12">
        <v>-85561478.781200007</v>
      </c>
      <c r="GGM12">
        <v>-85561478.781200007</v>
      </c>
      <c r="GGN12">
        <v>-85561478.781200007</v>
      </c>
      <c r="GGO12">
        <v>-85561478.781200007</v>
      </c>
      <c r="GGP12">
        <v>-132155433.51100001</v>
      </c>
      <c r="GGQ12">
        <v>-132155433.51100001</v>
      </c>
      <c r="GGR12">
        <v>-132155433.51100001</v>
      </c>
      <c r="GGS12">
        <v>-132155433.51100001</v>
      </c>
      <c r="GGT12">
        <v>-132155433.51100001</v>
      </c>
      <c r="GGU12">
        <v>-132155433.51100001</v>
      </c>
      <c r="GGV12">
        <v>-132155433.51100001</v>
      </c>
      <c r="GGW12">
        <v>-132155433.51100001</v>
      </c>
      <c r="GGX12">
        <v>-132155433.51100001</v>
      </c>
      <c r="GGY12">
        <v>-132155433.51100001</v>
      </c>
      <c r="GGZ12">
        <v>-132155433.51100001</v>
      </c>
      <c r="GHA12">
        <v>-132155433.51100001</v>
      </c>
      <c r="GHB12">
        <v>-132155433.51100001</v>
      </c>
      <c r="GHC12">
        <v>-132155433.51100001</v>
      </c>
      <c r="GHD12">
        <v>-132155433.51100001</v>
      </c>
      <c r="GHE12">
        <v>-132155433.51100001</v>
      </c>
      <c r="GHF12">
        <v>-132155433.51100001</v>
      </c>
      <c r="GHG12">
        <v>-132155433.51100001</v>
      </c>
      <c r="GHH12">
        <v>-132155433.51100001</v>
      </c>
      <c r="GHI12">
        <v>-132155433.51100001</v>
      </c>
      <c r="GHJ12">
        <v>-132155433.51100001</v>
      </c>
      <c r="GHK12">
        <v>-132155433.51100001</v>
      </c>
      <c r="GHL12">
        <v>-132155433.51100001</v>
      </c>
      <c r="GHM12">
        <v>-132155433.51100001</v>
      </c>
      <c r="GHN12">
        <v>-132155433.51100001</v>
      </c>
      <c r="GHO12">
        <v>-132155433.51100001</v>
      </c>
      <c r="GHP12">
        <v>-132155433.51100001</v>
      </c>
      <c r="GHQ12">
        <v>-132155433.51100001</v>
      </c>
      <c r="GHR12">
        <v>-132155433.51100001</v>
      </c>
      <c r="GHS12">
        <v>-132155433.51100001</v>
      </c>
      <c r="GHT12">
        <v>-132155433.51100001</v>
      </c>
      <c r="GHU12">
        <v>-132155433.51100001</v>
      </c>
      <c r="GHV12">
        <v>-132155433.51100001</v>
      </c>
      <c r="GHW12">
        <v>-132155433.51100001</v>
      </c>
      <c r="GHX12">
        <v>-132155433.51100001</v>
      </c>
      <c r="GHY12">
        <v>-132155433.51100001</v>
      </c>
      <c r="GHZ12">
        <v>-132155433.51100001</v>
      </c>
      <c r="GIA12">
        <v>-132155433.51100001</v>
      </c>
      <c r="GIB12">
        <v>-132155433.51100001</v>
      </c>
      <c r="GIC12">
        <v>-132155433.51100001</v>
      </c>
      <c r="GID12">
        <v>-132155433.51100001</v>
      </c>
      <c r="GIE12">
        <v>-132155433.51100001</v>
      </c>
      <c r="GIF12">
        <v>-132155433.51100001</v>
      </c>
      <c r="GIG12">
        <v>-132155433.51100001</v>
      </c>
      <c r="GIH12">
        <v>-18004309.594900001</v>
      </c>
      <c r="GII12">
        <v>-16406087.6622</v>
      </c>
      <c r="GIJ12">
        <v>-15036223.270099999</v>
      </c>
      <c r="GIK12">
        <v>-13821104.486199999</v>
      </c>
      <c r="GIL12">
        <v>-12667157.3883</v>
      </c>
      <c r="GIM12">
        <v>-11458919.914799999</v>
      </c>
      <c r="GIN12">
        <v>-10063931.5956</v>
      </c>
      <c r="GIO12">
        <v>-8349708.1882100003</v>
      </c>
      <c r="GIP12">
        <v>-6123475.3455299996</v>
      </c>
      <c r="GIQ12">
        <v>-2791231.93585</v>
      </c>
      <c r="GIR12">
        <v>-721705.25067900005</v>
      </c>
      <c r="GIS12">
        <v>-16509002.321900001</v>
      </c>
      <c r="GIT12">
        <v>-14179710.6467</v>
      </c>
      <c r="GIU12">
        <v>-11805795.499700001</v>
      </c>
      <c r="GIV12">
        <v>-9229863.3514600005</v>
      </c>
      <c r="GIW12">
        <v>-6260929.8396399999</v>
      </c>
      <c r="GIX12">
        <v>-2681790.7196</v>
      </c>
      <c r="GIY12">
        <v>1725560.2516300001</v>
      </c>
      <c r="GIZ12">
        <v>8023396.6051599998</v>
      </c>
      <c r="GJA12">
        <v>18985337.264400002</v>
      </c>
      <c r="GJB12">
        <v>25141925.852200001</v>
      </c>
      <c r="GJC12">
        <v>28492127.671300001</v>
      </c>
      <c r="GJD12">
        <v>-17812503.112500001</v>
      </c>
      <c r="GJE12">
        <v>-16007733.622199999</v>
      </c>
      <c r="GJF12">
        <v>-14571639.3585</v>
      </c>
      <c r="GJG12">
        <v>-13111822.033399999</v>
      </c>
      <c r="GJH12">
        <v>-11714638.540999999</v>
      </c>
      <c r="GJI12">
        <v>-10354002.005999999</v>
      </c>
      <c r="GJJ12">
        <v>-8791120.7858899999</v>
      </c>
      <c r="GJK12">
        <v>-7001585.3805900002</v>
      </c>
      <c r="GJL12">
        <v>-4277747.09968</v>
      </c>
      <c r="GJM12">
        <v>-2136040.5564100002</v>
      </c>
      <c r="GJN12">
        <v>-721705.25067900005</v>
      </c>
      <c r="GJO12">
        <v>-16220191.474199999</v>
      </c>
      <c r="GJP12">
        <v>-13557296.4069</v>
      </c>
      <c r="GJQ12">
        <v>-10955126.3991</v>
      </c>
      <c r="GJR12">
        <v>-7402899.02618</v>
      </c>
      <c r="GJS12">
        <v>-3574945.8754099999</v>
      </c>
      <c r="GJT12">
        <v>964510.21681699995</v>
      </c>
      <c r="GJU12">
        <v>6120043.4521300001</v>
      </c>
      <c r="GJV12">
        <v>15030468.090299999</v>
      </c>
      <c r="GJW12">
        <v>22576490.6921</v>
      </c>
      <c r="GJX12">
        <v>26333410.111400001</v>
      </c>
      <c r="GJY12">
        <v>28492127.671300001</v>
      </c>
      <c r="GJZ12">
        <v>-26547038.0024</v>
      </c>
      <c r="GKA12">
        <v>-23753020.4553</v>
      </c>
      <c r="GKB12">
        <v>-21165341.507800002</v>
      </c>
      <c r="GKC12">
        <v>-18629346.952599999</v>
      </c>
      <c r="GKD12">
        <v>-15953062.101399999</v>
      </c>
      <c r="GKE12">
        <v>-12909020.2541</v>
      </c>
      <c r="GKF12">
        <v>-9252196.4272600003</v>
      </c>
      <c r="GKG12">
        <v>-4763631.1874599997</v>
      </c>
      <c r="GKH12">
        <v>900240.03756500001</v>
      </c>
      <c r="GKI12">
        <v>8995933.9281200003</v>
      </c>
      <c r="GKJ12">
        <v>13849592.281400001</v>
      </c>
      <c r="GKK12">
        <v>-23556423.4564</v>
      </c>
      <c r="GKL12">
        <v>-19300266.4241</v>
      </c>
      <c r="GKM12">
        <v>-14704485.9671</v>
      </c>
      <c r="GKN12">
        <v>-9446864.6831199992</v>
      </c>
      <c r="GKO12">
        <v>-3140607.0040199999</v>
      </c>
      <c r="GKP12">
        <v>4645238.1364200003</v>
      </c>
      <c r="GKQ12">
        <v>14326787.267100001</v>
      </c>
      <c r="GKR12">
        <v>28126456.548599999</v>
      </c>
      <c r="GKS12">
        <v>51890855.1853</v>
      </c>
      <c r="GKT12">
        <v>65137001.545299999</v>
      </c>
      <c r="GKU12">
        <v>72277258.125300005</v>
      </c>
      <c r="GKV12">
        <v>-26226706.686900001</v>
      </c>
      <c r="GKW12">
        <v>-23048051.5889</v>
      </c>
      <c r="GKX12">
        <v>-20277399.991599999</v>
      </c>
      <c r="GKY12">
        <v>-17137335.122299999</v>
      </c>
      <c r="GKZ12">
        <v>-13767814.2239</v>
      </c>
      <c r="GLA12">
        <v>-10235364.7553</v>
      </c>
      <c r="GLB12">
        <v>-6110411.3265500003</v>
      </c>
      <c r="GLC12">
        <v>-1451575.0330000001</v>
      </c>
      <c r="GLD12">
        <v>5349080.3932600003</v>
      </c>
      <c r="GLE12">
        <v>10535751.7841</v>
      </c>
      <c r="GLF12">
        <v>13849592.281400001</v>
      </c>
      <c r="GLG12">
        <v>-23051694.326699998</v>
      </c>
      <c r="GLH12">
        <v>-18150760.626600001</v>
      </c>
      <c r="GLI12">
        <v>-13045256.0189</v>
      </c>
      <c r="GLJ12">
        <v>-5697811.3620499996</v>
      </c>
      <c r="GLK12">
        <v>2549954.0246600001</v>
      </c>
      <c r="GLL12">
        <v>12497570.5792</v>
      </c>
      <c r="GLM12">
        <v>23838731.862799998</v>
      </c>
      <c r="GLN12">
        <v>43268688.182999998</v>
      </c>
      <c r="GLO12">
        <v>59600054.552699998</v>
      </c>
      <c r="GLP12">
        <v>67677372.997799993</v>
      </c>
      <c r="GLQ12">
        <v>72277258.125300005</v>
      </c>
      <c r="GLR12">
        <v>-38759722.2258</v>
      </c>
      <c r="GLS12">
        <v>-33783445.883299999</v>
      </c>
      <c r="GLT12">
        <v>-28840835.9899</v>
      </c>
      <c r="GLU12">
        <v>-23611441.249200001</v>
      </c>
      <c r="GLV12">
        <v>-17704125.286600001</v>
      </c>
      <c r="GLW12">
        <v>-10669315.138599999</v>
      </c>
      <c r="GLX12">
        <v>-2047193.2839200001</v>
      </c>
      <c r="GLY12">
        <v>8530443.5028300006</v>
      </c>
      <c r="GLZ12">
        <v>21687012.343800001</v>
      </c>
      <c r="GMA12">
        <v>40038455.1514</v>
      </c>
      <c r="GMB12">
        <v>50823902.600699998</v>
      </c>
      <c r="GMC12">
        <v>-32778493.133699998</v>
      </c>
      <c r="GMD12">
        <v>-24877937.820999999</v>
      </c>
      <c r="GME12">
        <v>-15919124.908399999</v>
      </c>
      <c r="GMF12">
        <v>-5246476.7101800004</v>
      </c>
      <c r="GMG12">
        <v>7920784.9081600001</v>
      </c>
      <c r="GMH12">
        <v>24439201.6424</v>
      </c>
      <c r="GMI12">
        <v>45110774.104900002</v>
      </c>
      <c r="GMJ12">
        <v>74527745.8178</v>
      </c>
      <c r="GMK12">
        <v>124834742.984</v>
      </c>
      <c r="GML12">
        <v>152735115.479</v>
      </c>
      <c r="GMM12">
        <v>167679234.289</v>
      </c>
      <c r="GMN12">
        <v>-38215122.239299998</v>
      </c>
      <c r="GMO12">
        <v>-32513013.410100002</v>
      </c>
      <c r="GMP12">
        <v>-27128205.5869</v>
      </c>
      <c r="GMQ12">
        <v>-20517710.817200001</v>
      </c>
      <c r="GMR12">
        <v>-12911616.889900001</v>
      </c>
      <c r="GMS12">
        <v>-4622448.0326100001</v>
      </c>
      <c r="GMT12">
        <v>5135976.7315100003</v>
      </c>
      <c r="GMU12">
        <v>16083918.687799999</v>
      </c>
      <c r="GMV12">
        <v>31727642.438900001</v>
      </c>
      <c r="GMW12">
        <v>43464245.487300001</v>
      </c>
      <c r="GMX12">
        <v>50823902.600699998</v>
      </c>
      <c r="GMY12">
        <v>-31879687.8453</v>
      </c>
      <c r="GMZ12">
        <v>-22723882.8616</v>
      </c>
      <c r="GNA12">
        <v>-12665279.047</v>
      </c>
      <c r="GNB12">
        <v>2393865.3328399998</v>
      </c>
      <c r="GNC12">
        <v>19781773.061999999</v>
      </c>
      <c r="GND12">
        <v>40988127.347999997</v>
      </c>
      <c r="GNE12">
        <v>65225651.719099998</v>
      </c>
      <c r="GNF12">
        <v>106514774.197</v>
      </c>
      <c r="GNG12">
        <v>141048269.03799999</v>
      </c>
      <c r="GNH12">
        <v>158053333.831</v>
      </c>
      <c r="GNI12">
        <v>167679234.289</v>
      </c>
      <c r="GNJ12">
        <v>9825838.8216800001</v>
      </c>
      <c r="GNK12">
        <v>9825838.8216800001</v>
      </c>
      <c r="GNL12">
        <v>9825838.8216800001</v>
      </c>
      <c r="GNM12">
        <v>9825838.8216800001</v>
      </c>
      <c r="GNN12">
        <v>9825838.8216800001</v>
      </c>
      <c r="GNO12">
        <v>9825838.8216800001</v>
      </c>
      <c r="GNP12">
        <v>9825838.8216800001</v>
      </c>
      <c r="GNQ12">
        <v>9825838.8216800001</v>
      </c>
      <c r="GNR12">
        <v>9825838.8216800001</v>
      </c>
      <c r="GNS12">
        <v>9825838.8216800001</v>
      </c>
      <c r="GNT12">
        <v>9825838.8216800001</v>
      </c>
      <c r="GNU12">
        <v>9707317.5903999992</v>
      </c>
      <c r="GNV12">
        <v>9707317.5903999992</v>
      </c>
      <c r="GNW12">
        <v>9707317.5903999992</v>
      </c>
      <c r="GNX12">
        <v>9707317.5903999992</v>
      </c>
      <c r="GNY12">
        <v>9707317.5903999992</v>
      </c>
      <c r="GNZ12">
        <v>9707317.5903999992</v>
      </c>
      <c r="GOA12">
        <v>9707317.5903999992</v>
      </c>
      <c r="GOB12">
        <v>9707317.5903999992</v>
      </c>
      <c r="GOC12">
        <v>9707317.5903999992</v>
      </c>
      <c r="GOD12">
        <v>9707317.5903999992</v>
      </c>
      <c r="GOE12">
        <v>9707317.5903999992</v>
      </c>
      <c r="GOF12">
        <v>9825838.8216800001</v>
      </c>
      <c r="GOG12">
        <v>9825838.8216800001</v>
      </c>
      <c r="GOH12">
        <v>9825838.8216800001</v>
      </c>
      <c r="GOI12">
        <v>9825838.8216800001</v>
      </c>
      <c r="GOJ12">
        <v>9825838.8216800001</v>
      </c>
      <c r="GOK12">
        <v>9825838.8216800001</v>
      </c>
      <c r="GOL12">
        <v>9825838.8216800001</v>
      </c>
      <c r="GOM12">
        <v>9825838.8216800001</v>
      </c>
      <c r="GON12">
        <v>9825838.8216800001</v>
      </c>
      <c r="GOO12">
        <v>9825838.8216800001</v>
      </c>
      <c r="GOP12">
        <v>9825838.8216800001</v>
      </c>
      <c r="GOQ12">
        <v>9707317.5903999992</v>
      </c>
      <c r="GOR12">
        <v>9707317.5903999992</v>
      </c>
      <c r="GOS12">
        <v>9707317.5903999992</v>
      </c>
      <c r="GOT12">
        <v>9707317.5903999992</v>
      </c>
      <c r="GOU12">
        <v>9707317.5903999992</v>
      </c>
      <c r="GOV12">
        <v>9707317.5903999992</v>
      </c>
      <c r="GOW12">
        <v>9707317.5903999992</v>
      </c>
      <c r="GOX12">
        <v>9707317.5903999992</v>
      </c>
      <c r="GOY12">
        <v>9707317.5903999992</v>
      </c>
      <c r="GOZ12">
        <v>9707317.5903999992</v>
      </c>
      <c r="GPA12">
        <v>9707317.5903999992</v>
      </c>
      <c r="GPB12">
        <v>26582639.116700001</v>
      </c>
      <c r="GPC12">
        <v>26582639.116700001</v>
      </c>
      <c r="GPD12">
        <v>26582639.116700001</v>
      </c>
      <c r="GPE12">
        <v>26582639.116700001</v>
      </c>
      <c r="GPF12">
        <v>26582639.116700001</v>
      </c>
      <c r="GPG12">
        <v>26582639.116700001</v>
      </c>
      <c r="GPH12">
        <v>26582639.116700001</v>
      </c>
      <c r="GPI12">
        <v>26582639.116700001</v>
      </c>
      <c r="GPJ12">
        <v>26582639.116700001</v>
      </c>
      <c r="GPK12">
        <v>26582639.116700001</v>
      </c>
      <c r="GPL12">
        <v>26582639.116700001</v>
      </c>
      <c r="GPM12">
        <v>26355073.465500001</v>
      </c>
      <c r="GPN12">
        <v>26355073.465500001</v>
      </c>
      <c r="GPO12">
        <v>26355073.465500001</v>
      </c>
      <c r="GPP12">
        <v>26355073.465500001</v>
      </c>
      <c r="GPQ12">
        <v>26355073.465500001</v>
      </c>
      <c r="GPR12">
        <v>26355073.465500001</v>
      </c>
      <c r="GPS12">
        <v>26355073.465500001</v>
      </c>
      <c r="GPT12">
        <v>26355073.465500001</v>
      </c>
      <c r="GPU12">
        <v>26355073.465500001</v>
      </c>
      <c r="GPV12">
        <v>26355073.465500001</v>
      </c>
      <c r="GPW12">
        <v>26355073.465500001</v>
      </c>
      <c r="GPX12">
        <v>26582639.116700001</v>
      </c>
      <c r="GPY12">
        <v>26582639.116700001</v>
      </c>
      <c r="GPZ12">
        <v>26582639.116700001</v>
      </c>
      <c r="GQA12">
        <v>26582639.116700001</v>
      </c>
      <c r="GQB12">
        <v>26582639.116700001</v>
      </c>
      <c r="GQC12">
        <v>26582639.116700001</v>
      </c>
      <c r="GQD12">
        <v>26582639.116700001</v>
      </c>
      <c r="GQE12">
        <v>26582639.116700001</v>
      </c>
      <c r="GQF12">
        <v>26582639.116700001</v>
      </c>
      <c r="GQG12">
        <v>26582639.116700001</v>
      </c>
      <c r="GQH12">
        <v>26582639.116700001</v>
      </c>
      <c r="GQI12">
        <v>26355073.465500001</v>
      </c>
      <c r="GQJ12">
        <v>26355073.465500001</v>
      </c>
      <c r="GQK12">
        <v>26355073.465500001</v>
      </c>
      <c r="GQL12">
        <v>26355073.465500001</v>
      </c>
      <c r="GQM12">
        <v>26355073.465500001</v>
      </c>
      <c r="GQN12">
        <v>26355073.465500001</v>
      </c>
      <c r="GQO12">
        <v>26355073.465500001</v>
      </c>
      <c r="GQP12">
        <v>26355073.465500001</v>
      </c>
      <c r="GQQ12">
        <v>26355073.465500001</v>
      </c>
      <c r="GQR12">
        <v>26355073.465500001</v>
      </c>
      <c r="GQS12">
        <v>26355073.465500001</v>
      </c>
      <c r="GQT12">
        <v>64901063.6127</v>
      </c>
      <c r="GQU12">
        <v>64901063.6127</v>
      </c>
      <c r="GQV12">
        <v>64901063.6127</v>
      </c>
      <c r="GQW12">
        <v>64901063.6127</v>
      </c>
      <c r="GQX12">
        <v>64901063.6127</v>
      </c>
      <c r="GQY12">
        <v>64901063.6127</v>
      </c>
      <c r="GQZ12">
        <v>64901063.6127</v>
      </c>
      <c r="GRA12">
        <v>64901063.6127</v>
      </c>
      <c r="GRB12">
        <v>64901063.6127</v>
      </c>
      <c r="GRC12">
        <v>64901063.6127</v>
      </c>
      <c r="GRD12">
        <v>64901063.6127</v>
      </c>
      <c r="GRE12">
        <v>64455409.1219</v>
      </c>
      <c r="GRF12">
        <v>64455409.1219</v>
      </c>
      <c r="GRG12">
        <v>64455409.1219</v>
      </c>
      <c r="GRH12">
        <v>64455409.1219</v>
      </c>
      <c r="GRI12">
        <v>64455409.1219</v>
      </c>
      <c r="GRJ12">
        <v>64455409.1219</v>
      </c>
      <c r="GRK12">
        <v>64455409.1219</v>
      </c>
      <c r="GRL12">
        <v>64455409.1219</v>
      </c>
      <c r="GRM12">
        <v>64455409.1219</v>
      </c>
      <c r="GRN12">
        <v>64455409.1219</v>
      </c>
      <c r="GRO12">
        <v>64455409.1219</v>
      </c>
      <c r="GRP12">
        <v>64901063.6127</v>
      </c>
      <c r="GRQ12">
        <v>64901063.6127</v>
      </c>
      <c r="GRR12">
        <v>64901063.6127</v>
      </c>
      <c r="GRS12">
        <v>64901063.6127</v>
      </c>
      <c r="GRT12">
        <v>64901063.6127</v>
      </c>
      <c r="GRU12">
        <v>64901063.6127</v>
      </c>
      <c r="GRV12">
        <v>64901063.6127</v>
      </c>
      <c r="GRW12">
        <v>64901063.6127</v>
      </c>
      <c r="GRX12">
        <v>64901063.6127</v>
      </c>
      <c r="GRY12">
        <v>64901063.6127</v>
      </c>
      <c r="GRZ12">
        <v>64901063.6127</v>
      </c>
      <c r="GSA12">
        <v>64455409.1219</v>
      </c>
      <c r="GSB12">
        <v>64455409.1219</v>
      </c>
      <c r="GSC12">
        <v>64455409.1219</v>
      </c>
      <c r="GSD12">
        <v>64455409.1219</v>
      </c>
      <c r="GSE12">
        <v>64455409.1219</v>
      </c>
      <c r="GSF12">
        <v>64455409.1219</v>
      </c>
      <c r="GSG12">
        <v>64455409.1219</v>
      </c>
      <c r="GSH12">
        <v>64455409.1219</v>
      </c>
      <c r="GSI12">
        <v>64455409.1219</v>
      </c>
      <c r="GSJ12">
        <v>64455409.1219</v>
      </c>
      <c r="GSK12">
        <v>64455409.1219</v>
      </c>
      <c r="GSL12">
        <v>-4867.8949941700002</v>
      </c>
      <c r="GSM12">
        <v>-4867.8949941700002</v>
      </c>
      <c r="GSN12">
        <v>-4867.8949941700002</v>
      </c>
      <c r="GSO12">
        <v>-4867.8949941700002</v>
      </c>
      <c r="GSP12">
        <v>-4867.8949941700002</v>
      </c>
      <c r="GSQ12">
        <v>-4867.8949941700002</v>
      </c>
      <c r="GSR12">
        <v>-4867.8949941700002</v>
      </c>
      <c r="GSS12">
        <v>-4867.8949941700002</v>
      </c>
      <c r="GST12">
        <v>-4867.8949941700002</v>
      </c>
      <c r="GSU12">
        <v>-4867.8949941700002</v>
      </c>
      <c r="GSV12">
        <v>-4867.8949941700002</v>
      </c>
      <c r="GSW12">
        <v>-4867.8949941700002</v>
      </c>
      <c r="GSX12">
        <v>-4867.8949941700002</v>
      </c>
      <c r="GSY12">
        <v>-4867.8949941700002</v>
      </c>
      <c r="GSZ12">
        <v>-4867.8949941700002</v>
      </c>
      <c r="GTA12">
        <v>-4867.8949941700002</v>
      </c>
      <c r="GTB12">
        <v>-4867.8949941700002</v>
      </c>
      <c r="GTC12">
        <v>-4867.8949941700002</v>
      </c>
      <c r="GTD12">
        <v>-4867.8949941700002</v>
      </c>
      <c r="GTE12">
        <v>-4867.8949941700002</v>
      </c>
      <c r="GTF12">
        <v>-4867.8949941700002</v>
      </c>
      <c r="GTG12">
        <v>-4867.8949941700002</v>
      </c>
      <c r="GTH12">
        <v>-4867.8949941700002</v>
      </c>
      <c r="GTI12">
        <v>-4867.8949941700002</v>
      </c>
      <c r="GTJ12">
        <v>-4867.8949941700002</v>
      </c>
      <c r="GTK12">
        <v>-4867.8949941700002</v>
      </c>
      <c r="GTL12">
        <v>-4867.8949941700002</v>
      </c>
      <c r="GTM12">
        <v>-4867.8949941700002</v>
      </c>
      <c r="GTN12">
        <v>-4867.8949941700002</v>
      </c>
      <c r="GTO12">
        <v>-4867.8949941700002</v>
      </c>
      <c r="GTP12">
        <v>-4867.8949941700002</v>
      </c>
      <c r="GTQ12">
        <v>-4867.8949941700002</v>
      </c>
      <c r="GTR12">
        <v>-4867.8949941700002</v>
      </c>
      <c r="GTS12">
        <v>-4867.8949941700002</v>
      </c>
      <c r="GTT12">
        <v>-4867.8949941700002</v>
      </c>
      <c r="GTU12">
        <v>-4867.8949941700002</v>
      </c>
      <c r="GTV12">
        <v>-4867.8949941700002</v>
      </c>
      <c r="GTW12">
        <v>-4867.8949941700002</v>
      </c>
      <c r="GTX12">
        <v>-4867.8949941700002</v>
      </c>
      <c r="GTY12">
        <v>-4867.8949941700002</v>
      </c>
      <c r="GTZ12">
        <v>-4867.8949941700002</v>
      </c>
      <c r="GUA12">
        <v>-4867.8949941700002</v>
      </c>
      <c r="GUB12">
        <v>-4867.8949941700002</v>
      </c>
      <c r="GUC12">
        <v>-4867.8949941700002</v>
      </c>
      <c r="GUD12">
        <v>-8066.9034522299999</v>
      </c>
      <c r="GUE12">
        <v>-8066.9034522299999</v>
      </c>
      <c r="GUF12">
        <v>-8066.9034522299999</v>
      </c>
      <c r="GUG12">
        <v>-8066.9034522299999</v>
      </c>
      <c r="GUH12">
        <v>-8066.9034522299999</v>
      </c>
      <c r="GUI12">
        <v>-8066.9034522299999</v>
      </c>
      <c r="GUJ12">
        <v>-8066.9034522299999</v>
      </c>
      <c r="GUK12">
        <v>-8066.9034522299999</v>
      </c>
      <c r="GUL12">
        <v>-8066.9034522299999</v>
      </c>
      <c r="GUM12">
        <v>-8066.9034522299999</v>
      </c>
      <c r="GUN12">
        <v>-8066.9034522299999</v>
      </c>
      <c r="GUO12">
        <v>-8066.9034522299999</v>
      </c>
      <c r="GUP12">
        <v>-8066.9034522299999</v>
      </c>
      <c r="GUQ12">
        <v>-8066.9034522299999</v>
      </c>
      <c r="GUR12">
        <v>-8066.9034522299999</v>
      </c>
      <c r="GUS12">
        <v>-8066.9034522299999</v>
      </c>
      <c r="GUT12">
        <v>-8066.9034522299999</v>
      </c>
      <c r="GUU12">
        <v>-8066.9034522299999</v>
      </c>
      <c r="GUV12">
        <v>-8066.9034522299999</v>
      </c>
      <c r="GUW12">
        <v>-8066.9034522299999</v>
      </c>
      <c r="GUX12">
        <v>-8066.9034522299999</v>
      </c>
      <c r="GUY12">
        <v>-8066.9034522299999</v>
      </c>
      <c r="GUZ12">
        <v>-8066.9034522299999</v>
      </c>
      <c r="GVA12">
        <v>-8066.9034522299999</v>
      </c>
      <c r="GVB12">
        <v>-8066.9034522299999</v>
      </c>
      <c r="GVC12">
        <v>-8066.9034522299999</v>
      </c>
      <c r="GVD12">
        <v>-8066.9034522299999</v>
      </c>
      <c r="GVE12">
        <v>-8066.9034522299999</v>
      </c>
      <c r="GVF12">
        <v>-8066.9034522299999</v>
      </c>
      <c r="GVG12">
        <v>-8066.9034522299999</v>
      </c>
      <c r="GVH12">
        <v>-8066.9034522299999</v>
      </c>
      <c r="GVI12">
        <v>-8066.9034522299999</v>
      </c>
      <c r="GVJ12">
        <v>-8066.9034522299999</v>
      </c>
      <c r="GVK12">
        <v>-8066.9034522299999</v>
      </c>
      <c r="GVL12">
        <v>-8066.9034522299999</v>
      </c>
      <c r="GVM12">
        <v>-8066.9034522299999</v>
      </c>
      <c r="GVN12">
        <v>-8066.9034522299999</v>
      </c>
      <c r="GVO12">
        <v>-8066.9034522299999</v>
      </c>
      <c r="GVP12">
        <v>-8066.9034522299999</v>
      </c>
      <c r="GVQ12">
        <v>-8066.9034522299999</v>
      </c>
      <c r="GVR12">
        <v>-8066.9034522299999</v>
      </c>
      <c r="GVS12">
        <v>-8066.9034522299999</v>
      </c>
      <c r="GVT12">
        <v>-8066.9034522299999</v>
      </c>
      <c r="GVU12">
        <v>-8066.9034522299999</v>
      </c>
      <c r="GVV12">
        <v>-14464.9203683</v>
      </c>
      <c r="GVW12">
        <v>-14464.9203683</v>
      </c>
      <c r="GVX12">
        <v>-14464.9203683</v>
      </c>
      <c r="GVY12">
        <v>-14464.9203683</v>
      </c>
      <c r="GVZ12">
        <v>-14464.9203683</v>
      </c>
      <c r="GWA12">
        <v>-14464.9203683</v>
      </c>
      <c r="GWB12">
        <v>-14464.9203683</v>
      </c>
      <c r="GWC12">
        <v>-14464.9203683</v>
      </c>
      <c r="GWD12">
        <v>-14464.9203683</v>
      </c>
      <c r="GWE12">
        <v>-14464.9203683</v>
      </c>
      <c r="GWF12">
        <v>-14464.9203683</v>
      </c>
      <c r="GWG12">
        <v>-14464.9203683</v>
      </c>
      <c r="GWH12">
        <v>-14464.9203683</v>
      </c>
      <c r="GWI12">
        <v>-14464.9203683</v>
      </c>
      <c r="GWJ12">
        <v>-14464.9203683</v>
      </c>
      <c r="GWK12">
        <v>-14464.9203683</v>
      </c>
      <c r="GWL12">
        <v>-14464.9203683</v>
      </c>
      <c r="GWM12">
        <v>-14464.9203683</v>
      </c>
      <c r="GWN12">
        <v>-14464.9203683</v>
      </c>
      <c r="GWO12">
        <v>-14464.9203683</v>
      </c>
      <c r="GWP12">
        <v>-14464.9203683</v>
      </c>
      <c r="GWQ12">
        <v>-14464.9203683</v>
      </c>
      <c r="GWR12">
        <v>-14464.9203683</v>
      </c>
      <c r="GWS12">
        <v>-14464.9203683</v>
      </c>
      <c r="GWT12">
        <v>-14464.9203683</v>
      </c>
      <c r="GWU12">
        <v>-14464.9203683</v>
      </c>
      <c r="GWV12">
        <v>-14464.9203683</v>
      </c>
      <c r="GWW12">
        <v>-14464.9203683</v>
      </c>
      <c r="GWX12">
        <v>-14464.9203683</v>
      </c>
      <c r="GWY12">
        <v>-14464.9203683</v>
      </c>
      <c r="GWZ12">
        <v>-14464.9203683</v>
      </c>
      <c r="GXA12">
        <v>-14464.9203683</v>
      </c>
      <c r="GXB12">
        <v>-14464.9203683</v>
      </c>
      <c r="GXC12">
        <v>-14464.9203683</v>
      </c>
      <c r="GXD12">
        <v>-14464.9203683</v>
      </c>
      <c r="GXE12">
        <v>-14464.9203683</v>
      </c>
      <c r="GXF12">
        <v>-14464.9203683</v>
      </c>
      <c r="GXG12">
        <v>-14464.9203683</v>
      </c>
      <c r="GXH12">
        <v>-14464.9203683</v>
      </c>
      <c r="GXI12">
        <v>-14464.9203683</v>
      </c>
      <c r="GXJ12">
        <v>-14464.9203683</v>
      </c>
      <c r="GXK12">
        <v>-14464.9203683</v>
      </c>
      <c r="GXL12">
        <v>-14464.9203683</v>
      </c>
      <c r="GXM12">
        <v>-14464.9203683</v>
      </c>
      <c r="GXN12">
        <v>-11495.1728023</v>
      </c>
      <c r="GXO12">
        <v>-11495.1728023</v>
      </c>
      <c r="GXP12">
        <v>-11495.1728023</v>
      </c>
      <c r="GXQ12">
        <v>-11495.1728023</v>
      </c>
      <c r="GXR12">
        <v>-11495.1728023</v>
      </c>
      <c r="GXS12">
        <v>-11495.1728023</v>
      </c>
      <c r="GXT12">
        <v>-11495.1728023</v>
      </c>
      <c r="GXU12">
        <v>-11495.1728023</v>
      </c>
      <c r="GXV12">
        <v>-11495.1728023</v>
      </c>
      <c r="GXW12">
        <v>-11495.1728023</v>
      </c>
      <c r="GXX12">
        <v>-11495.1728023</v>
      </c>
      <c r="GXY12">
        <v>-11495.1728023</v>
      </c>
      <c r="GXZ12">
        <v>-11495.1728023</v>
      </c>
      <c r="GYA12">
        <v>-11495.1728023</v>
      </c>
      <c r="GYB12">
        <v>-11495.1728023</v>
      </c>
      <c r="GYC12">
        <v>-11495.1728023</v>
      </c>
      <c r="GYD12">
        <v>-11495.1728023</v>
      </c>
      <c r="GYE12">
        <v>-11495.1728023</v>
      </c>
      <c r="GYF12">
        <v>-11495.1728023</v>
      </c>
      <c r="GYG12">
        <v>-11495.1728023</v>
      </c>
      <c r="GYH12">
        <v>-11495.1728023</v>
      </c>
      <c r="GYI12">
        <v>-11495.1728023</v>
      </c>
      <c r="GYJ12">
        <v>-11495.1728023</v>
      </c>
      <c r="GYK12">
        <v>-11495.1728023</v>
      </c>
      <c r="GYL12">
        <v>-11495.1728023</v>
      </c>
      <c r="GYM12">
        <v>-11495.1728023</v>
      </c>
      <c r="GYN12">
        <v>-11495.1728023</v>
      </c>
      <c r="GYO12">
        <v>-11495.1728023</v>
      </c>
      <c r="GYP12">
        <v>-11495.1728023</v>
      </c>
      <c r="GYQ12">
        <v>-11495.1728023</v>
      </c>
      <c r="GYR12">
        <v>-11495.1728023</v>
      </c>
      <c r="GYS12">
        <v>-11495.1728023</v>
      </c>
      <c r="GYT12">
        <v>-11495.1728023</v>
      </c>
      <c r="GYU12">
        <v>-11495.1728023</v>
      </c>
      <c r="GYV12">
        <v>-11495.1728023</v>
      </c>
      <c r="GYW12">
        <v>-11495.1728023</v>
      </c>
      <c r="GYX12">
        <v>-11495.1728023</v>
      </c>
      <c r="GYY12">
        <v>-11495.1728023</v>
      </c>
      <c r="GYZ12">
        <v>-11495.1728023</v>
      </c>
      <c r="GZA12">
        <v>-11495.1728023</v>
      </c>
      <c r="GZB12">
        <v>-11495.1728023</v>
      </c>
      <c r="GZC12">
        <v>-11495.1728023</v>
      </c>
      <c r="GZD12">
        <v>-11495.1728023</v>
      </c>
      <c r="GZE12">
        <v>-11495.1728023</v>
      </c>
      <c r="GZF12">
        <v>-19049.393890799998</v>
      </c>
      <c r="GZG12">
        <v>-19049.393890799998</v>
      </c>
      <c r="GZH12">
        <v>-19049.393890799998</v>
      </c>
      <c r="GZI12">
        <v>-19049.393890799998</v>
      </c>
      <c r="GZJ12">
        <v>-19049.393890799998</v>
      </c>
      <c r="GZK12">
        <v>-19049.393890799998</v>
      </c>
      <c r="GZL12">
        <v>-19049.393890799998</v>
      </c>
      <c r="GZM12">
        <v>-19049.393890799998</v>
      </c>
      <c r="GZN12">
        <v>-19049.393890799998</v>
      </c>
      <c r="GZO12">
        <v>-19049.393890799998</v>
      </c>
      <c r="GZP12">
        <v>-19049.393890799998</v>
      </c>
      <c r="GZQ12">
        <v>-19049.393890799998</v>
      </c>
      <c r="GZR12">
        <v>-19049.393890799998</v>
      </c>
      <c r="GZS12">
        <v>-19049.393890799998</v>
      </c>
      <c r="GZT12">
        <v>-19049.393890799998</v>
      </c>
      <c r="GZU12">
        <v>-19049.393890799998</v>
      </c>
      <c r="GZV12">
        <v>-19049.393890799998</v>
      </c>
      <c r="GZW12">
        <v>-19049.393890799998</v>
      </c>
      <c r="GZX12">
        <v>-19049.393890799998</v>
      </c>
      <c r="GZY12">
        <v>-19049.393890799998</v>
      </c>
      <c r="GZZ12">
        <v>-19049.393890799998</v>
      </c>
      <c r="HAA12">
        <v>-19049.393890799998</v>
      </c>
      <c r="HAB12">
        <v>-19049.393890799998</v>
      </c>
      <c r="HAC12">
        <v>-19049.393890799998</v>
      </c>
      <c r="HAD12">
        <v>-19049.393890799998</v>
      </c>
      <c r="HAE12">
        <v>-19049.393890799998</v>
      </c>
      <c r="HAF12">
        <v>-19049.393890799998</v>
      </c>
      <c r="HAG12">
        <v>-19049.393890799998</v>
      </c>
      <c r="HAH12">
        <v>-19049.393890799998</v>
      </c>
      <c r="HAI12">
        <v>-19049.393890799998</v>
      </c>
      <c r="HAJ12">
        <v>-19049.393890799998</v>
      </c>
      <c r="HAK12">
        <v>-19049.393890799998</v>
      </c>
      <c r="HAL12">
        <v>-19049.393890799998</v>
      </c>
      <c r="HAM12">
        <v>-19049.393890799998</v>
      </c>
      <c r="HAN12">
        <v>-19049.393890799998</v>
      </c>
      <c r="HAO12">
        <v>-19049.393890799998</v>
      </c>
      <c r="HAP12">
        <v>-19049.393890799998</v>
      </c>
      <c r="HAQ12">
        <v>-19049.393890799998</v>
      </c>
      <c r="HAR12">
        <v>-19049.393890799998</v>
      </c>
      <c r="HAS12">
        <v>-19049.393890799998</v>
      </c>
      <c r="HAT12">
        <v>-19049.393890799998</v>
      </c>
      <c r="HAU12">
        <v>-19049.393890799998</v>
      </c>
      <c r="HAV12">
        <v>-19049.393890799998</v>
      </c>
      <c r="HAW12">
        <v>-19049.393890799998</v>
      </c>
      <c r="HAX12">
        <v>-34157.836067800003</v>
      </c>
      <c r="HAY12">
        <v>-34157.836067800003</v>
      </c>
      <c r="HAZ12">
        <v>-34157.836067800003</v>
      </c>
      <c r="HBA12">
        <v>-34157.836067800003</v>
      </c>
      <c r="HBB12">
        <v>-34157.836067800003</v>
      </c>
      <c r="HBC12">
        <v>-34157.836067800003</v>
      </c>
      <c r="HBD12">
        <v>-34157.836067800003</v>
      </c>
      <c r="HBE12">
        <v>-34157.836067800003</v>
      </c>
      <c r="HBF12">
        <v>-34157.836067800003</v>
      </c>
      <c r="HBG12">
        <v>-34157.836067800003</v>
      </c>
      <c r="HBH12">
        <v>-34157.836067800003</v>
      </c>
      <c r="HBI12">
        <v>-34157.836067800003</v>
      </c>
      <c r="HBJ12">
        <v>-34157.836067800003</v>
      </c>
      <c r="HBK12">
        <v>-34157.836067800003</v>
      </c>
      <c r="HBL12">
        <v>-34157.836067800003</v>
      </c>
      <c r="HBM12">
        <v>-34157.836067800003</v>
      </c>
      <c r="HBN12">
        <v>-34157.836067800003</v>
      </c>
      <c r="HBO12">
        <v>-34157.836067800003</v>
      </c>
      <c r="HBP12">
        <v>-34157.836067800003</v>
      </c>
      <c r="HBQ12">
        <v>-34157.836067800003</v>
      </c>
      <c r="HBR12">
        <v>-34157.836067800003</v>
      </c>
      <c r="HBS12">
        <v>-34157.836067800003</v>
      </c>
      <c r="HBT12">
        <v>-34157.836067800003</v>
      </c>
      <c r="HBU12">
        <v>-34157.836067800003</v>
      </c>
      <c r="HBV12">
        <v>-34157.836067800003</v>
      </c>
      <c r="HBW12">
        <v>-34157.836067800003</v>
      </c>
      <c r="HBX12">
        <v>-34157.836067800003</v>
      </c>
      <c r="HBY12">
        <v>-34157.836067800003</v>
      </c>
      <c r="HBZ12">
        <v>-34157.836067800003</v>
      </c>
      <c r="HCA12">
        <v>-34157.836067800003</v>
      </c>
      <c r="HCB12">
        <v>-34157.836067800003</v>
      </c>
      <c r="HCC12">
        <v>-34157.836067800003</v>
      </c>
      <c r="HCD12">
        <v>-34157.836067800003</v>
      </c>
      <c r="HCE12">
        <v>-34157.836067800003</v>
      </c>
      <c r="HCF12">
        <v>-34157.836067800003</v>
      </c>
      <c r="HCG12">
        <v>-34157.836067800003</v>
      </c>
      <c r="HCH12">
        <v>-34157.836067800003</v>
      </c>
      <c r="HCI12">
        <v>-34157.836067800003</v>
      </c>
      <c r="HCJ12">
        <v>-34157.836067800003</v>
      </c>
      <c r="HCK12">
        <v>-34157.836067800003</v>
      </c>
      <c r="HCL12">
        <v>-34157.836067800003</v>
      </c>
      <c r="HCM12">
        <v>-34157.836067800003</v>
      </c>
      <c r="HCN12">
        <v>-34157.836067800003</v>
      </c>
      <c r="HCO12">
        <v>-34157.836067800003</v>
      </c>
      <c r="HCP12">
        <v>69087.890455899993</v>
      </c>
      <c r="HCQ12">
        <v>69087.890455899993</v>
      </c>
      <c r="HCR12">
        <v>69087.890455899993</v>
      </c>
      <c r="HCS12">
        <v>69087.890455899993</v>
      </c>
      <c r="HCT12">
        <v>69087.890455899993</v>
      </c>
      <c r="HCU12">
        <v>69087.890455899993</v>
      </c>
      <c r="HCV12">
        <v>69087.890455899993</v>
      </c>
      <c r="HCW12">
        <v>69087.890455899993</v>
      </c>
      <c r="HCX12">
        <v>69087.890455899993</v>
      </c>
      <c r="HCY12">
        <v>69087.890455899993</v>
      </c>
      <c r="HCZ12">
        <v>69087.890455899993</v>
      </c>
      <c r="HDA12">
        <v>69226.988928100007</v>
      </c>
      <c r="HDB12">
        <v>69226.988928100007</v>
      </c>
      <c r="HDC12">
        <v>69226.988928100007</v>
      </c>
      <c r="HDD12">
        <v>69226.988928100007</v>
      </c>
      <c r="HDE12">
        <v>69226.988928100007</v>
      </c>
      <c r="HDF12">
        <v>69226.988928100007</v>
      </c>
      <c r="HDG12">
        <v>69226.988928100007</v>
      </c>
      <c r="HDH12">
        <v>69226.988928100007</v>
      </c>
      <c r="HDI12">
        <v>69226.988928100007</v>
      </c>
      <c r="HDJ12">
        <v>69226.988928100007</v>
      </c>
      <c r="HDK12">
        <v>69226.988928100007</v>
      </c>
      <c r="HDL12">
        <v>69087.890455899993</v>
      </c>
      <c r="HDM12">
        <v>69087.890455899993</v>
      </c>
      <c r="HDN12">
        <v>69087.890455899993</v>
      </c>
      <c r="HDO12">
        <v>69087.890455899993</v>
      </c>
      <c r="HDP12">
        <v>69087.890455899993</v>
      </c>
      <c r="HDQ12">
        <v>69087.890455899993</v>
      </c>
      <c r="HDR12">
        <v>69087.890455899993</v>
      </c>
      <c r="HDS12">
        <v>69087.890455899993</v>
      </c>
      <c r="HDT12">
        <v>69087.890455899993</v>
      </c>
      <c r="HDU12">
        <v>69087.890455899993</v>
      </c>
      <c r="HDV12">
        <v>69087.890455899993</v>
      </c>
      <c r="HDW12">
        <v>69226.988928100007</v>
      </c>
      <c r="HDX12">
        <v>69226.988928100007</v>
      </c>
      <c r="HDY12">
        <v>69226.988928100007</v>
      </c>
      <c r="HDZ12">
        <v>69226.988928100007</v>
      </c>
      <c r="HEA12">
        <v>69226.988928100007</v>
      </c>
      <c r="HEB12">
        <v>69226.988928100007</v>
      </c>
      <c r="HEC12">
        <v>69226.988928100007</v>
      </c>
      <c r="HED12">
        <v>69226.988928100007</v>
      </c>
      <c r="HEE12">
        <v>69226.988928100007</v>
      </c>
      <c r="HEF12">
        <v>69226.988928100007</v>
      </c>
      <c r="HEG12">
        <v>69226.988928100007</v>
      </c>
      <c r="HEH12">
        <v>98195.789623599994</v>
      </c>
      <c r="HEI12">
        <v>98195.789623599994</v>
      </c>
      <c r="HEJ12">
        <v>98195.789623599994</v>
      </c>
      <c r="HEK12">
        <v>98195.789623599994</v>
      </c>
      <c r="HEL12">
        <v>98195.789623599994</v>
      </c>
      <c r="HEM12">
        <v>98195.789623599994</v>
      </c>
      <c r="HEN12">
        <v>98195.789623599994</v>
      </c>
      <c r="HEO12">
        <v>98195.789623599994</v>
      </c>
      <c r="HEP12">
        <v>98195.789623599994</v>
      </c>
      <c r="HEQ12">
        <v>98195.789623599994</v>
      </c>
      <c r="HER12">
        <v>98195.789623599994</v>
      </c>
      <c r="HES12">
        <v>98439.729945200001</v>
      </c>
      <c r="HET12">
        <v>98439.729945200001</v>
      </c>
      <c r="HEU12">
        <v>98439.729945200001</v>
      </c>
      <c r="HEV12">
        <v>98439.729945200001</v>
      </c>
      <c r="HEW12">
        <v>98439.729945200001</v>
      </c>
      <c r="HEX12">
        <v>98439.729945200001</v>
      </c>
      <c r="HEY12">
        <v>98439.729945200001</v>
      </c>
      <c r="HEZ12">
        <v>98439.729945200001</v>
      </c>
      <c r="HFA12">
        <v>98439.729945200001</v>
      </c>
      <c r="HFB12">
        <v>98439.729945200001</v>
      </c>
      <c r="HFC12">
        <v>98439.729945200001</v>
      </c>
      <c r="HFD12">
        <v>98195.789623599994</v>
      </c>
      <c r="HFE12">
        <v>98195.789623599994</v>
      </c>
      <c r="HFF12">
        <v>98195.789623599994</v>
      </c>
      <c r="HFG12">
        <v>98195.789623599994</v>
      </c>
      <c r="HFH12">
        <v>98195.789623599994</v>
      </c>
      <c r="HFI12">
        <v>98195.789623599994</v>
      </c>
      <c r="HFJ12">
        <v>98195.789623599994</v>
      </c>
      <c r="HFK12">
        <v>98195.789623599994</v>
      </c>
      <c r="HFL12">
        <v>98195.789623599994</v>
      </c>
      <c r="HFM12">
        <v>98195.789623599994</v>
      </c>
      <c r="HFN12">
        <v>98195.789623599994</v>
      </c>
      <c r="HFO12">
        <v>98439.729945200001</v>
      </c>
      <c r="HFP12">
        <v>98439.729945200001</v>
      </c>
      <c r="HFQ12">
        <v>98439.729945200001</v>
      </c>
      <c r="HFR12">
        <v>98439.729945200001</v>
      </c>
      <c r="HFS12">
        <v>98439.729945200001</v>
      </c>
      <c r="HFT12">
        <v>98439.729945200001</v>
      </c>
      <c r="HFU12">
        <v>98439.729945200001</v>
      </c>
      <c r="HFV12">
        <v>98439.729945200001</v>
      </c>
      <c r="HFW12">
        <v>98439.729945200001</v>
      </c>
      <c r="HFX12">
        <v>98439.729945200001</v>
      </c>
      <c r="HFY12">
        <v>98439.729945200001</v>
      </c>
      <c r="HFZ12">
        <v>132038.37427999999</v>
      </c>
      <c r="HGA12">
        <v>132038.37427999999</v>
      </c>
      <c r="HGB12">
        <v>132038.37427999999</v>
      </c>
      <c r="HGC12">
        <v>132038.37427999999</v>
      </c>
      <c r="HGD12">
        <v>132038.37427999999</v>
      </c>
      <c r="HGE12">
        <v>132038.37427999999</v>
      </c>
      <c r="HGF12">
        <v>132038.37427999999</v>
      </c>
      <c r="HGG12">
        <v>132038.37427999999</v>
      </c>
      <c r="HGH12">
        <v>132038.37427999999</v>
      </c>
      <c r="HGI12">
        <v>132038.37427999999</v>
      </c>
      <c r="HGJ12">
        <v>132038.37427999999</v>
      </c>
      <c r="HGK12">
        <v>132491.99830000001</v>
      </c>
      <c r="HGL12">
        <v>132491.99830000001</v>
      </c>
      <c r="HGM12">
        <v>132491.99830000001</v>
      </c>
      <c r="HGN12">
        <v>132491.99830000001</v>
      </c>
      <c r="HGO12">
        <v>132491.99830000001</v>
      </c>
      <c r="HGP12">
        <v>132491.99830000001</v>
      </c>
      <c r="HGQ12">
        <v>132491.99830000001</v>
      </c>
      <c r="HGR12">
        <v>132491.99830000001</v>
      </c>
      <c r="HGS12">
        <v>132491.99830000001</v>
      </c>
      <c r="HGT12">
        <v>132491.99830000001</v>
      </c>
      <c r="HGU12">
        <v>132491.99830000001</v>
      </c>
      <c r="HGV12">
        <v>132038.37427999999</v>
      </c>
      <c r="HGW12">
        <v>132038.37427999999</v>
      </c>
      <c r="HGX12">
        <v>132038.37427999999</v>
      </c>
      <c r="HGY12">
        <v>132038.37427999999</v>
      </c>
      <c r="HGZ12">
        <v>132038.37427999999</v>
      </c>
      <c r="HHA12">
        <v>132038.37427999999</v>
      </c>
      <c r="HHB12">
        <v>132038.37427999999</v>
      </c>
      <c r="HHC12">
        <v>132038.37427999999</v>
      </c>
      <c r="HHD12">
        <v>132038.37427999999</v>
      </c>
      <c r="HHE12">
        <v>132038.37427999999</v>
      </c>
      <c r="HHF12">
        <v>132038.37427999999</v>
      </c>
      <c r="HHG12">
        <v>132491.99830000001</v>
      </c>
      <c r="HHH12">
        <v>132491.99830000001</v>
      </c>
      <c r="HHI12">
        <v>132491.99830000001</v>
      </c>
      <c r="HHJ12">
        <v>132491.99830000001</v>
      </c>
      <c r="HHK12">
        <v>132491.99830000001</v>
      </c>
      <c r="HHL12">
        <v>132491.99830000001</v>
      </c>
      <c r="HHM12">
        <v>132491.99830000001</v>
      </c>
      <c r="HHN12">
        <v>132491.99830000001</v>
      </c>
      <c r="HHO12">
        <v>132491.99830000001</v>
      </c>
      <c r="HHP12">
        <v>132491.99830000001</v>
      </c>
      <c r="HHQ12">
        <v>132491.99830000001</v>
      </c>
      <c r="HHR12">
        <v>-292891.12704499997</v>
      </c>
      <c r="HHS12">
        <v>-292891.12704499997</v>
      </c>
      <c r="HHT12">
        <v>-292891.12704499997</v>
      </c>
      <c r="HHU12">
        <v>-292891.12704499997</v>
      </c>
      <c r="HHV12">
        <v>-292891.12704499997</v>
      </c>
      <c r="HHW12">
        <v>-292891.12704499997</v>
      </c>
      <c r="HHX12">
        <v>-292891.12704499997</v>
      </c>
      <c r="HHY12">
        <v>-292891.12704499997</v>
      </c>
      <c r="HHZ12">
        <v>-292891.12704499997</v>
      </c>
      <c r="HIA12">
        <v>-292891.12704499997</v>
      </c>
      <c r="HIB12">
        <v>-292891.12704499997</v>
      </c>
      <c r="HIC12">
        <v>-284599.37026400003</v>
      </c>
      <c r="HID12">
        <v>-284599.37026400003</v>
      </c>
      <c r="HIE12">
        <v>-284599.37026400003</v>
      </c>
      <c r="HIF12">
        <v>-284599.37026400003</v>
      </c>
      <c r="HIG12">
        <v>-284599.37026400003</v>
      </c>
      <c r="HIH12">
        <v>-284599.37026400003</v>
      </c>
      <c r="HII12">
        <v>-284599.37026400003</v>
      </c>
      <c r="HIJ12">
        <v>-284599.37026400003</v>
      </c>
      <c r="HIK12">
        <v>-284599.37026400003</v>
      </c>
      <c r="HIL12">
        <v>-284599.37026400003</v>
      </c>
      <c r="HIM12">
        <v>-284599.37026400003</v>
      </c>
      <c r="HIN12">
        <v>-292891.12704499997</v>
      </c>
      <c r="HIO12">
        <v>-292891.12704499997</v>
      </c>
      <c r="HIP12">
        <v>-292891.12704499997</v>
      </c>
      <c r="HIQ12">
        <v>-292891.12704499997</v>
      </c>
      <c r="HIR12">
        <v>-292891.12704499997</v>
      </c>
      <c r="HIS12">
        <v>-292891.12704499997</v>
      </c>
      <c r="HIT12">
        <v>-292891.12704499997</v>
      </c>
      <c r="HIU12">
        <v>-292891.12704499997</v>
      </c>
      <c r="HIV12">
        <v>-292891.12704499997</v>
      </c>
      <c r="HIW12">
        <v>-292891.12704499997</v>
      </c>
      <c r="HIX12">
        <v>-292891.12704499997</v>
      </c>
      <c r="HIY12">
        <v>-284599.37026400003</v>
      </c>
      <c r="HIZ12">
        <v>-284599.37026400003</v>
      </c>
      <c r="HJA12">
        <v>-284599.37026400003</v>
      </c>
      <c r="HJB12">
        <v>-284599.37026400003</v>
      </c>
      <c r="HJC12">
        <v>-284599.37026400003</v>
      </c>
      <c r="HJD12">
        <v>-284599.37026400003</v>
      </c>
      <c r="HJE12">
        <v>-284599.37026400003</v>
      </c>
      <c r="HJF12">
        <v>-284599.37026400003</v>
      </c>
      <c r="HJG12">
        <v>-284599.37026400003</v>
      </c>
      <c r="HJH12">
        <v>-284599.37026400003</v>
      </c>
      <c r="HJI12">
        <v>-284599.37026400003</v>
      </c>
      <c r="HJJ12">
        <v>-435528.62061400001</v>
      </c>
      <c r="HJK12">
        <v>-435528.62061400001</v>
      </c>
      <c r="HJL12">
        <v>-435528.62061400001</v>
      </c>
      <c r="HJM12">
        <v>-435528.62061400001</v>
      </c>
      <c r="HJN12">
        <v>-435528.62061400001</v>
      </c>
      <c r="HJO12">
        <v>-435528.62061400001</v>
      </c>
      <c r="HJP12">
        <v>-435528.62061400001</v>
      </c>
      <c r="HJQ12">
        <v>-435528.62061400001</v>
      </c>
      <c r="HJR12">
        <v>-435528.62061400001</v>
      </c>
      <c r="HJS12">
        <v>-435528.62061400001</v>
      </c>
      <c r="HJT12">
        <v>-435528.62061400001</v>
      </c>
      <c r="HJU12">
        <v>-420987.16818699997</v>
      </c>
      <c r="HJV12">
        <v>-420987.16818699997</v>
      </c>
      <c r="HJW12">
        <v>-420987.16818699997</v>
      </c>
      <c r="HJX12">
        <v>-420987.16818699997</v>
      </c>
      <c r="HJY12">
        <v>-420987.16818699997</v>
      </c>
      <c r="HJZ12">
        <v>-420987.16818699997</v>
      </c>
      <c r="HKA12">
        <v>-420987.16818699997</v>
      </c>
      <c r="HKB12">
        <v>-420987.16818699997</v>
      </c>
      <c r="HKC12">
        <v>-420987.16818699997</v>
      </c>
      <c r="HKD12">
        <v>-420987.16818699997</v>
      </c>
      <c r="HKE12">
        <v>-420987.16818699997</v>
      </c>
      <c r="HKF12">
        <v>-435528.62061400001</v>
      </c>
      <c r="HKG12">
        <v>-435528.62061400001</v>
      </c>
      <c r="HKH12">
        <v>-435528.62061400001</v>
      </c>
      <c r="HKI12">
        <v>-435528.62061400001</v>
      </c>
      <c r="HKJ12">
        <v>-435528.62061400001</v>
      </c>
      <c r="HKK12">
        <v>-435528.62061400001</v>
      </c>
      <c r="HKL12">
        <v>-435528.62061400001</v>
      </c>
      <c r="HKM12">
        <v>-435528.62061400001</v>
      </c>
      <c r="HKN12">
        <v>-435528.62061400001</v>
      </c>
      <c r="HKO12">
        <v>-435528.62061400001</v>
      </c>
      <c r="HKP12">
        <v>-435528.62061400001</v>
      </c>
      <c r="HKQ12">
        <v>-420987.16818699997</v>
      </c>
      <c r="HKR12">
        <v>-420987.16818699997</v>
      </c>
      <c r="HKS12">
        <v>-420987.16818699997</v>
      </c>
      <c r="HKT12">
        <v>-420987.16818699997</v>
      </c>
      <c r="HKU12">
        <v>-420987.16818699997</v>
      </c>
      <c r="HKV12">
        <v>-420987.16818699997</v>
      </c>
      <c r="HKW12">
        <v>-420987.16818699997</v>
      </c>
      <c r="HKX12">
        <v>-420987.16818699997</v>
      </c>
      <c r="HKY12">
        <v>-420987.16818699997</v>
      </c>
      <c r="HKZ12">
        <v>-420987.16818699997</v>
      </c>
      <c r="HLA12">
        <v>-420987.16818699997</v>
      </c>
      <c r="HLB12">
        <v>-638552.18077700003</v>
      </c>
      <c r="HLC12">
        <v>-638552.18077700003</v>
      </c>
      <c r="HLD12">
        <v>-638552.18077700003</v>
      </c>
      <c r="HLE12">
        <v>-638552.18077700003</v>
      </c>
      <c r="HLF12">
        <v>-638552.18077700003</v>
      </c>
      <c r="HLG12">
        <v>-638552.18077700003</v>
      </c>
      <c r="HLH12">
        <v>-638552.18077700003</v>
      </c>
      <c r="HLI12">
        <v>-638552.18077700003</v>
      </c>
      <c r="HLJ12">
        <v>-638552.18077700003</v>
      </c>
      <c r="HLK12">
        <v>-638552.18077700003</v>
      </c>
      <c r="HLL12">
        <v>-638552.18077700003</v>
      </c>
      <c r="HLM12">
        <v>-611511.33705800003</v>
      </c>
      <c r="HLN12">
        <v>-611511.33705800003</v>
      </c>
      <c r="HLO12">
        <v>-611511.33705800003</v>
      </c>
      <c r="HLP12">
        <v>-611511.33705800003</v>
      </c>
      <c r="HLQ12">
        <v>-611511.33705800003</v>
      </c>
      <c r="HLR12">
        <v>-611511.33705800003</v>
      </c>
      <c r="HLS12">
        <v>-611511.33705800003</v>
      </c>
      <c r="HLT12">
        <v>-611511.33705800003</v>
      </c>
      <c r="HLU12">
        <v>-611511.33705800003</v>
      </c>
      <c r="HLV12">
        <v>-611511.33705800003</v>
      </c>
      <c r="HLW12">
        <v>-611511.33705800003</v>
      </c>
      <c r="HLX12">
        <v>-638552.18077700003</v>
      </c>
      <c r="HLY12">
        <v>-638552.18077700003</v>
      </c>
      <c r="HLZ12">
        <v>-638552.18077700003</v>
      </c>
      <c r="HMA12">
        <v>-638552.18077700003</v>
      </c>
      <c r="HMB12">
        <v>-638552.18077700003</v>
      </c>
      <c r="HMC12">
        <v>-638552.18077700003</v>
      </c>
      <c r="HMD12">
        <v>-638552.18077700003</v>
      </c>
      <c r="HME12">
        <v>-638552.18077700003</v>
      </c>
      <c r="HMF12">
        <v>-638552.18077700003</v>
      </c>
      <c r="HMG12">
        <v>-638552.18077700003</v>
      </c>
      <c r="HMH12">
        <v>-638552.18077700003</v>
      </c>
      <c r="HMI12">
        <v>-611511.33705800003</v>
      </c>
      <c r="HMJ12">
        <v>-611511.33705800003</v>
      </c>
      <c r="HMK12">
        <v>-611511.33705800003</v>
      </c>
      <c r="HML12">
        <v>-611511.33705800003</v>
      </c>
      <c r="HMM12">
        <v>-611511.33705800003</v>
      </c>
      <c r="HMN12">
        <v>-611511.33705800003</v>
      </c>
      <c r="HMO12">
        <v>-611511.33705800003</v>
      </c>
      <c r="HMP12">
        <v>-611511.33705800003</v>
      </c>
      <c r="HMQ12">
        <v>-611511.33705800003</v>
      </c>
      <c r="HMR12">
        <v>-611511.33705800003</v>
      </c>
      <c r="HMS12">
        <v>-611511.33705800003</v>
      </c>
      <c r="HMT12">
        <v>-2378347.7734300001</v>
      </c>
      <c r="HMU12">
        <v>-2378347.7734300001</v>
      </c>
      <c r="HMV12">
        <v>-2378347.7734300001</v>
      </c>
      <c r="HMW12">
        <v>-2378347.7734300001</v>
      </c>
      <c r="HMX12">
        <v>-2378347.7734300001</v>
      </c>
      <c r="HMY12">
        <v>-2378347.7734300001</v>
      </c>
      <c r="HMZ12">
        <v>-2378347.7734300001</v>
      </c>
      <c r="HNA12">
        <v>-2378347.7734300001</v>
      </c>
      <c r="HNB12">
        <v>-2378347.7734300001</v>
      </c>
      <c r="HNC12">
        <v>-2378347.7734300001</v>
      </c>
      <c r="HND12">
        <v>-2378347.7734300001</v>
      </c>
      <c r="HNE12">
        <v>-2378597.35513</v>
      </c>
      <c r="HNF12">
        <v>-2378597.35513</v>
      </c>
      <c r="HNG12">
        <v>-2378597.35513</v>
      </c>
      <c r="HNH12">
        <v>-2378597.35513</v>
      </c>
      <c r="HNI12">
        <v>-2378597.35513</v>
      </c>
      <c r="HNJ12">
        <v>-2378597.35513</v>
      </c>
      <c r="HNK12">
        <v>-2378597.35513</v>
      </c>
      <c r="HNL12">
        <v>-2378597.35513</v>
      </c>
      <c r="HNM12">
        <v>-2378597.35513</v>
      </c>
      <c r="HNN12">
        <v>-2378597.35513</v>
      </c>
      <c r="HNO12">
        <v>-2378597.35513</v>
      </c>
      <c r="HNP12">
        <v>-2378347.7734300001</v>
      </c>
      <c r="HNQ12">
        <v>-2378347.7734300001</v>
      </c>
      <c r="HNR12">
        <v>-2378347.7734300001</v>
      </c>
      <c r="HNS12">
        <v>-2378347.7734300001</v>
      </c>
      <c r="HNT12">
        <v>-2378347.7734300001</v>
      </c>
      <c r="HNU12">
        <v>-2378347.7734300001</v>
      </c>
      <c r="HNV12">
        <v>-2378347.7734300001</v>
      </c>
      <c r="HNW12">
        <v>-2378347.7734300001</v>
      </c>
      <c r="HNX12">
        <v>-2378347.7734300001</v>
      </c>
      <c r="HNY12">
        <v>-2378347.7734300001</v>
      </c>
      <c r="HNZ12">
        <v>-2378347.7734300001</v>
      </c>
      <c r="HOA12">
        <v>-2378597.35513</v>
      </c>
      <c r="HOB12">
        <v>-2378597.35513</v>
      </c>
      <c r="HOC12">
        <v>-2378597.35513</v>
      </c>
      <c r="HOD12">
        <v>-2378597.35513</v>
      </c>
      <c r="HOE12">
        <v>-2378597.35513</v>
      </c>
      <c r="HOF12">
        <v>-2378597.35513</v>
      </c>
      <c r="HOG12">
        <v>-2378597.35513</v>
      </c>
      <c r="HOH12">
        <v>-2378597.35513</v>
      </c>
      <c r="HOI12">
        <v>-2378597.35513</v>
      </c>
      <c r="HOJ12">
        <v>-2378597.35513</v>
      </c>
      <c r="HOK12">
        <v>-2378597.35513</v>
      </c>
      <c r="HOL12">
        <v>-2555871.4865000001</v>
      </c>
      <c r="HOM12">
        <v>-2555871.4865000001</v>
      </c>
      <c r="HON12">
        <v>-2555871.4865000001</v>
      </c>
      <c r="HOO12">
        <v>-2555871.4865000001</v>
      </c>
      <c r="HOP12">
        <v>-2555871.4865000001</v>
      </c>
      <c r="HOQ12">
        <v>-2555871.4865000001</v>
      </c>
      <c r="HOR12">
        <v>-2555871.4865000001</v>
      </c>
      <c r="HOS12">
        <v>-2555871.4865000001</v>
      </c>
      <c r="HOT12">
        <v>-2555871.4865000001</v>
      </c>
      <c r="HOU12">
        <v>-2555871.4865000001</v>
      </c>
      <c r="HOV12">
        <v>-2555871.4865000001</v>
      </c>
      <c r="HOW12">
        <v>-2556309.1839000001</v>
      </c>
      <c r="HOX12">
        <v>-2556309.1839000001</v>
      </c>
      <c r="HOY12">
        <v>-2556309.1839000001</v>
      </c>
      <c r="HOZ12">
        <v>-2556309.1839000001</v>
      </c>
      <c r="HPA12">
        <v>-2556309.1839000001</v>
      </c>
      <c r="HPB12">
        <v>-2556309.1839000001</v>
      </c>
      <c r="HPC12">
        <v>-2556309.1839000001</v>
      </c>
      <c r="HPD12">
        <v>-2556309.1839000001</v>
      </c>
      <c r="HPE12">
        <v>-2556309.1839000001</v>
      </c>
      <c r="HPF12">
        <v>-2556309.1839000001</v>
      </c>
      <c r="HPG12">
        <v>-2556309.1839000001</v>
      </c>
      <c r="HPH12">
        <v>-2555871.4865000001</v>
      </c>
      <c r="HPI12">
        <v>-2555871.4865000001</v>
      </c>
      <c r="HPJ12">
        <v>-2555871.4865000001</v>
      </c>
      <c r="HPK12">
        <v>-2555871.4865000001</v>
      </c>
      <c r="HPL12">
        <v>-2555871.4865000001</v>
      </c>
      <c r="HPM12">
        <v>-2555871.4865000001</v>
      </c>
      <c r="HPN12">
        <v>-2555871.4865000001</v>
      </c>
      <c r="HPO12">
        <v>-2555871.4865000001</v>
      </c>
      <c r="HPP12">
        <v>-2555871.4865000001</v>
      </c>
      <c r="HPQ12">
        <v>-2555871.4865000001</v>
      </c>
      <c r="HPR12">
        <v>-2555871.4865000001</v>
      </c>
      <c r="HPS12">
        <v>-2556309.1839000001</v>
      </c>
      <c r="HPT12">
        <v>-2556309.1839000001</v>
      </c>
      <c r="HPU12">
        <v>-2556309.1839000001</v>
      </c>
      <c r="HPV12">
        <v>-2556309.1839000001</v>
      </c>
      <c r="HPW12">
        <v>-2556309.1839000001</v>
      </c>
      <c r="HPX12">
        <v>-2556309.1839000001</v>
      </c>
      <c r="HPY12">
        <v>-2556309.1839000001</v>
      </c>
      <c r="HPZ12">
        <v>-2556309.1839000001</v>
      </c>
      <c r="HQA12">
        <v>-2556309.1839000001</v>
      </c>
      <c r="HQB12">
        <v>-2556309.1839000001</v>
      </c>
      <c r="HQC12">
        <v>-2556309.1839000001</v>
      </c>
      <c r="HQD12">
        <v>-2812247.90387</v>
      </c>
      <c r="HQE12">
        <v>-2812247.90387</v>
      </c>
      <c r="HQF12">
        <v>-2812247.90387</v>
      </c>
      <c r="HQG12">
        <v>-2812247.90387</v>
      </c>
      <c r="HQH12">
        <v>-2812247.90387</v>
      </c>
      <c r="HQI12">
        <v>-2812247.90387</v>
      </c>
      <c r="HQJ12">
        <v>-2812247.90387</v>
      </c>
      <c r="HQK12">
        <v>-2812247.90387</v>
      </c>
      <c r="HQL12">
        <v>-2812247.90387</v>
      </c>
      <c r="HQM12">
        <v>-2812247.90387</v>
      </c>
      <c r="HQN12">
        <v>-2812247.90387</v>
      </c>
      <c r="HQO12">
        <v>-2813061.8326699999</v>
      </c>
      <c r="HQP12">
        <v>-2813061.8326699999</v>
      </c>
      <c r="HQQ12">
        <v>-2813061.8326699999</v>
      </c>
      <c r="HQR12">
        <v>-2813061.8326699999</v>
      </c>
      <c r="HQS12">
        <v>-2813061.8326699999</v>
      </c>
      <c r="HQT12">
        <v>-2813061.8326699999</v>
      </c>
      <c r="HQU12">
        <v>-2813061.8326699999</v>
      </c>
      <c r="HQV12">
        <v>-2813061.8326699999</v>
      </c>
      <c r="HQW12">
        <v>-2813061.8326699999</v>
      </c>
      <c r="HQX12">
        <v>-2813061.8326699999</v>
      </c>
      <c r="HQY12">
        <v>-2813061.8326699999</v>
      </c>
      <c r="HQZ12">
        <v>-2812247.90387</v>
      </c>
      <c r="HRA12">
        <v>-2812247.90387</v>
      </c>
      <c r="HRB12">
        <v>-2812247.90387</v>
      </c>
      <c r="HRC12">
        <v>-2812247.90387</v>
      </c>
      <c r="HRD12">
        <v>-2812247.90387</v>
      </c>
      <c r="HRE12">
        <v>-2812247.90387</v>
      </c>
      <c r="HRF12">
        <v>-2812247.90387</v>
      </c>
      <c r="HRG12">
        <v>-2812247.90387</v>
      </c>
      <c r="HRH12">
        <v>-2812247.90387</v>
      </c>
      <c r="HRI12">
        <v>-2812247.90387</v>
      </c>
      <c r="HRJ12">
        <v>-2812247.90387</v>
      </c>
      <c r="HRK12">
        <v>-2813061.8326699999</v>
      </c>
      <c r="HRL12">
        <v>-2813061.8326699999</v>
      </c>
      <c r="HRM12">
        <v>-2813061.8326699999</v>
      </c>
      <c r="HRN12">
        <v>-2813061.8326699999</v>
      </c>
      <c r="HRO12">
        <v>-2813061.8326699999</v>
      </c>
      <c r="HRP12">
        <v>-2813061.8326699999</v>
      </c>
      <c r="HRQ12">
        <v>-2813061.8326699999</v>
      </c>
      <c r="HRR12">
        <v>-2813061.8326699999</v>
      </c>
      <c r="HRS12">
        <v>-2813061.8326699999</v>
      </c>
      <c r="HRT12">
        <v>-2813061.8326699999</v>
      </c>
      <c r="HRU12">
        <v>-2813061.8326699999</v>
      </c>
      <c r="HRV12">
        <v>-39938651.262599997</v>
      </c>
      <c r="HRW12">
        <v>-39938651.262599997</v>
      </c>
      <c r="HRX12">
        <v>-39938651.262599997</v>
      </c>
      <c r="HRY12">
        <v>-39938651.262599997</v>
      </c>
      <c r="HRZ12">
        <v>-39938651.262599997</v>
      </c>
      <c r="HSA12">
        <v>-39938651.262599997</v>
      </c>
      <c r="HSB12">
        <v>-39938651.262599997</v>
      </c>
      <c r="HSC12">
        <v>-39938651.262599997</v>
      </c>
      <c r="HSD12">
        <v>-39938651.262599997</v>
      </c>
      <c r="HSE12">
        <v>-39938651.262599997</v>
      </c>
      <c r="HSF12">
        <v>-39938651.262599997</v>
      </c>
      <c r="HSG12">
        <v>-39938651.262599997</v>
      </c>
      <c r="HSH12">
        <v>-39938651.262599997</v>
      </c>
      <c r="HSI12">
        <v>-39938651.262599997</v>
      </c>
      <c r="HSJ12">
        <v>-39938651.262599997</v>
      </c>
      <c r="HSK12">
        <v>-39938651.262599997</v>
      </c>
      <c r="HSL12">
        <v>-39938651.262599997</v>
      </c>
      <c r="HSM12">
        <v>-39938651.262599997</v>
      </c>
      <c r="HSN12">
        <v>-39938651.262599997</v>
      </c>
      <c r="HSO12">
        <v>-39938651.262599997</v>
      </c>
      <c r="HSP12">
        <v>-39938651.262599997</v>
      </c>
      <c r="HSQ12">
        <v>-39938651.262599997</v>
      </c>
      <c r="HSR12">
        <v>-39938651.262599997</v>
      </c>
      <c r="HSS12">
        <v>-39938651.262599997</v>
      </c>
      <c r="HST12">
        <v>-39938651.262599997</v>
      </c>
      <c r="HSU12">
        <v>-39938651.262599997</v>
      </c>
      <c r="HSV12">
        <v>-39938651.262599997</v>
      </c>
      <c r="HSW12">
        <v>-39938651.262599997</v>
      </c>
      <c r="HSX12">
        <v>-39938651.262599997</v>
      </c>
      <c r="HSY12">
        <v>-39938651.262599997</v>
      </c>
      <c r="HSZ12">
        <v>-39938651.262599997</v>
      </c>
      <c r="HTA12">
        <v>-39938651.262599997</v>
      </c>
      <c r="HTB12">
        <v>-39938651.262599997</v>
      </c>
      <c r="HTC12">
        <v>-39938651.262599997</v>
      </c>
      <c r="HTD12">
        <v>-39938651.262599997</v>
      </c>
      <c r="HTE12">
        <v>-39938651.262599997</v>
      </c>
      <c r="HTF12">
        <v>-39938651.262599997</v>
      </c>
      <c r="HTG12">
        <v>-39938651.262599997</v>
      </c>
      <c r="HTH12">
        <v>-39938651.262599997</v>
      </c>
      <c r="HTI12">
        <v>-39938651.262599997</v>
      </c>
      <c r="HTJ12">
        <v>-39938651.262599997</v>
      </c>
      <c r="HTK12">
        <v>-39938651.262599997</v>
      </c>
      <c r="HTL12">
        <v>-39938651.262599997</v>
      </c>
      <c r="HTM12">
        <v>-39938651.262599997</v>
      </c>
      <c r="HTN12">
        <v>-60536488.347900003</v>
      </c>
      <c r="HTO12">
        <v>-60536488.347900003</v>
      </c>
      <c r="HTP12">
        <v>-60536488.347900003</v>
      </c>
      <c r="HTQ12">
        <v>-60536488.347900003</v>
      </c>
      <c r="HTR12">
        <v>-60536488.347900003</v>
      </c>
      <c r="HTS12">
        <v>-60536488.347900003</v>
      </c>
      <c r="HTT12">
        <v>-60536488.347900003</v>
      </c>
      <c r="HTU12">
        <v>-60536488.347900003</v>
      </c>
      <c r="HTV12">
        <v>-60536488.347900003</v>
      </c>
      <c r="HTW12">
        <v>-60536488.347900003</v>
      </c>
      <c r="HTX12">
        <v>-60536488.347900003</v>
      </c>
      <c r="HTY12">
        <v>-60536488.347900003</v>
      </c>
      <c r="HTZ12">
        <v>-60536488.347900003</v>
      </c>
      <c r="HUA12">
        <v>-60536488.347900003</v>
      </c>
      <c r="HUB12">
        <v>-60536488.347900003</v>
      </c>
      <c r="HUC12">
        <v>-60536488.347900003</v>
      </c>
      <c r="HUD12">
        <v>-60536488.347900003</v>
      </c>
      <c r="HUE12">
        <v>-60536488.347900003</v>
      </c>
      <c r="HUF12">
        <v>-60536488.347900003</v>
      </c>
      <c r="HUG12">
        <v>-60536488.347900003</v>
      </c>
      <c r="HUH12">
        <v>-60536488.347900003</v>
      </c>
      <c r="HUI12">
        <v>-60536488.347900003</v>
      </c>
      <c r="HUJ12">
        <v>-60536488.347900003</v>
      </c>
      <c r="HUK12">
        <v>-60536488.347900003</v>
      </c>
      <c r="HUL12">
        <v>-60536488.347900003</v>
      </c>
      <c r="HUM12">
        <v>-60536488.347900003</v>
      </c>
      <c r="HUN12">
        <v>-60536488.347900003</v>
      </c>
      <c r="HUO12">
        <v>-60536488.347900003</v>
      </c>
      <c r="HUP12">
        <v>-60536488.347900003</v>
      </c>
      <c r="HUQ12">
        <v>-60536488.347900003</v>
      </c>
      <c r="HUR12">
        <v>-60536488.347900003</v>
      </c>
      <c r="HUS12">
        <v>-60536488.347900003</v>
      </c>
      <c r="HUT12">
        <v>-60536488.347900003</v>
      </c>
      <c r="HUU12">
        <v>-60536488.347900003</v>
      </c>
      <c r="HUV12">
        <v>-60536488.347900003</v>
      </c>
      <c r="HUW12">
        <v>-60536488.347900003</v>
      </c>
      <c r="HUX12">
        <v>-60536488.347900003</v>
      </c>
      <c r="HUY12">
        <v>-60536488.347900003</v>
      </c>
      <c r="HUZ12">
        <v>-60536488.347900003</v>
      </c>
      <c r="HVA12">
        <v>-60536488.347900003</v>
      </c>
      <c r="HVB12">
        <v>-60536488.347900003</v>
      </c>
      <c r="HVC12">
        <v>-60536488.347900003</v>
      </c>
      <c r="HVD12">
        <v>-60536488.347900003</v>
      </c>
      <c r="HVE12">
        <v>-60536488.347900003</v>
      </c>
      <c r="HVF12">
        <v>-91758800.444399998</v>
      </c>
      <c r="HVG12">
        <v>-91758800.444399998</v>
      </c>
      <c r="HVH12">
        <v>-91758800.444399998</v>
      </c>
      <c r="HVI12">
        <v>-91758800.444399998</v>
      </c>
      <c r="HVJ12">
        <v>-91758800.444399998</v>
      </c>
      <c r="HVK12">
        <v>-91758800.444399998</v>
      </c>
      <c r="HVL12">
        <v>-91758800.444399998</v>
      </c>
      <c r="HVM12">
        <v>-91758800.444399998</v>
      </c>
      <c r="HVN12">
        <v>-91758800.444399998</v>
      </c>
      <c r="HVO12">
        <v>-91758800.444399998</v>
      </c>
      <c r="HVP12">
        <v>-91758800.444399998</v>
      </c>
      <c r="HVQ12">
        <v>-91758800.444399998</v>
      </c>
      <c r="HVR12">
        <v>-91758800.444399998</v>
      </c>
      <c r="HVS12">
        <v>-91758800.444399998</v>
      </c>
      <c r="HVT12">
        <v>-91758800.444399998</v>
      </c>
      <c r="HVU12">
        <v>-91758800.444399998</v>
      </c>
      <c r="HVV12">
        <v>-91758800.444399998</v>
      </c>
      <c r="HVW12">
        <v>-91758800.444399998</v>
      </c>
      <c r="HVX12">
        <v>-91758800.444399998</v>
      </c>
      <c r="HVY12">
        <v>-91758800.444399998</v>
      </c>
      <c r="HVZ12">
        <v>-91758800.444399998</v>
      </c>
      <c r="HWA12">
        <v>-91758800.444399998</v>
      </c>
      <c r="HWB12">
        <v>-91758800.444399998</v>
      </c>
      <c r="HWC12">
        <v>-91758800.444399998</v>
      </c>
      <c r="HWD12">
        <v>-91758800.444399998</v>
      </c>
      <c r="HWE12">
        <v>-91758800.444399998</v>
      </c>
      <c r="HWF12">
        <v>-91758800.444399998</v>
      </c>
      <c r="HWG12">
        <v>-91758800.444399998</v>
      </c>
      <c r="HWH12">
        <v>-91758800.444399998</v>
      </c>
      <c r="HWI12">
        <v>-91758800.444399998</v>
      </c>
      <c r="HWJ12">
        <v>-91758800.444399998</v>
      </c>
      <c r="HWK12">
        <v>-91758800.444399998</v>
      </c>
      <c r="HWL12">
        <v>-91758800.444399998</v>
      </c>
      <c r="HWM12">
        <v>-91758800.444399998</v>
      </c>
      <c r="HWN12">
        <v>-91758800.444399998</v>
      </c>
      <c r="HWO12">
        <v>-91758800.444399998</v>
      </c>
      <c r="HWP12">
        <v>-91758800.444399998</v>
      </c>
      <c r="HWQ12">
        <v>-91758800.444399998</v>
      </c>
      <c r="HWR12">
        <v>-91758800.444399998</v>
      </c>
      <c r="HWS12">
        <v>-91758800.444399998</v>
      </c>
      <c r="HWT12">
        <v>-91758800.444399998</v>
      </c>
      <c r="HWU12">
        <v>-91758800.444399998</v>
      </c>
      <c r="HWV12">
        <v>-91758800.444399998</v>
      </c>
      <c r="HWW12">
        <v>-91758800.444399998</v>
      </c>
      <c r="HWX12">
        <v>-39938651.262599997</v>
      </c>
      <c r="HWY12">
        <v>-39938651.262599997</v>
      </c>
      <c r="HWZ12">
        <v>-39938651.262599997</v>
      </c>
      <c r="HXA12">
        <v>-39938651.262599997</v>
      </c>
      <c r="HXB12">
        <v>-39938651.262599997</v>
      </c>
      <c r="HXC12">
        <v>-39938651.262599997</v>
      </c>
      <c r="HXD12">
        <v>-39938651.262599997</v>
      </c>
      <c r="HXE12">
        <v>-39938651.262599997</v>
      </c>
      <c r="HXF12">
        <v>-39938651.262599997</v>
      </c>
      <c r="HXG12">
        <v>-39938651.262599997</v>
      </c>
      <c r="HXH12">
        <v>-39938651.262599997</v>
      </c>
      <c r="HXI12">
        <v>-39938651.262599997</v>
      </c>
      <c r="HXJ12">
        <v>-39938651.262599997</v>
      </c>
      <c r="HXK12">
        <v>-39938651.262599997</v>
      </c>
      <c r="HXL12">
        <v>-39938651.262599997</v>
      </c>
      <c r="HXM12">
        <v>-39938651.262599997</v>
      </c>
      <c r="HXN12">
        <v>-39938651.262599997</v>
      </c>
      <c r="HXO12">
        <v>-39938651.262599997</v>
      </c>
      <c r="HXP12">
        <v>-39938651.262599997</v>
      </c>
      <c r="HXQ12">
        <v>-39938651.262599997</v>
      </c>
      <c r="HXR12">
        <v>-39938651.262599997</v>
      </c>
      <c r="HXS12">
        <v>-39938651.262599997</v>
      </c>
      <c r="HXT12">
        <v>-39938651.262599997</v>
      </c>
      <c r="HXU12">
        <v>-39938651.262599997</v>
      </c>
      <c r="HXV12">
        <v>-39938651.262599997</v>
      </c>
      <c r="HXW12">
        <v>-39938651.262599997</v>
      </c>
      <c r="HXX12">
        <v>-39938651.262599997</v>
      </c>
      <c r="HXY12">
        <v>-39938651.262599997</v>
      </c>
      <c r="HXZ12">
        <v>-39938651.262599997</v>
      </c>
      <c r="HYA12">
        <v>-39938651.262599997</v>
      </c>
      <c r="HYB12">
        <v>-39938651.262599997</v>
      </c>
      <c r="HYC12">
        <v>-39938651.262599997</v>
      </c>
      <c r="HYD12">
        <v>-39938651.262599997</v>
      </c>
      <c r="HYE12">
        <v>-39938651.262599997</v>
      </c>
      <c r="HYF12">
        <v>-39938651.262599997</v>
      </c>
      <c r="HYG12">
        <v>-39938651.262599997</v>
      </c>
      <c r="HYH12">
        <v>-39938651.262599997</v>
      </c>
      <c r="HYI12">
        <v>-39938651.262599997</v>
      </c>
      <c r="HYJ12">
        <v>-39938651.262599997</v>
      </c>
      <c r="HYK12">
        <v>-39938651.262599997</v>
      </c>
      <c r="HYL12">
        <v>-39938651.262599997</v>
      </c>
      <c r="HYM12">
        <v>-39938651.262599997</v>
      </c>
      <c r="HYN12">
        <v>-39938651.262599997</v>
      </c>
      <c r="HYO12">
        <v>-39938651.262599997</v>
      </c>
      <c r="HYP12">
        <v>-60536488.347900003</v>
      </c>
      <c r="HYQ12">
        <v>-60536488.347900003</v>
      </c>
      <c r="HYR12">
        <v>-60536488.347900003</v>
      </c>
      <c r="HYS12">
        <v>-60536488.347900003</v>
      </c>
      <c r="HYT12">
        <v>-60536488.347900003</v>
      </c>
      <c r="HYU12">
        <v>-60536488.347900003</v>
      </c>
      <c r="HYV12">
        <v>-60536488.347900003</v>
      </c>
      <c r="HYW12">
        <v>-60536488.347900003</v>
      </c>
      <c r="HYX12">
        <v>-60536488.347900003</v>
      </c>
      <c r="HYY12">
        <v>-60536488.347900003</v>
      </c>
      <c r="HYZ12">
        <v>-60536488.347900003</v>
      </c>
      <c r="HZA12">
        <v>-60536488.347900003</v>
      </c>
      <c r="HZB12">
        <v>-60536488.347900003</v>
      </c>
      <c r="HZC12">
        <v>-60536488.347900003</v>
      </c>
      <c r="HZD12">
        <v>-60536488.347900003</v>
      </c>
      <c r="HZE12">
        <v>-60536488.347900003</v>
      </c>
      <c r="HZF12">
        <v>-60536488.347900003</v>
      </c>
      <c r="HZG12">
        <v>-60536488.347900003</v>
      </c>
      <c r="HZH12">
        <v>-60536488.347900003</v>
      </c>
      <c r="HZI12">
        <v>-60536488.347900003</v>
      </c>
      <c r="HZJ12">
        <v>-60536488.347900003</v>
      </c>
      <c r="HZK12">
        <v>-60536488.347900003</v>
      </c>
      <c r="HZL12">
        <v>-60536488.347900003</v>
      </c>
      <c r="HZM12">
        <v>-60536488.347900003</v>
      </c>
      <c r="HZN12">
        <v>-60536488.347900003</v>
      </c>
      <c r="HZO12">
        <v>-60536488.347900003</v>
      </c>
      <c r="HZP12">
        <v>-60536488.347900003</v>
      </c>
      <c r="HZQ12">
        <v>-60536488.347900003</v>
      </c>
      <c r="HZR12">
        <v>-60536488.347900003</v>
      </c>
      <c r="HZS12">
        <v>-60536488.347900003</v>
      </c>
      <c r="HZT12">
        <v>-60536488.347900003</v>
      </c>
      <c r="HZU12">
        <v>-60536488.347900003</v>
      </c>
      <c r="HZV12">
        <v>-60536488.347900003</v>
      </c>
      <c r="HZW12">
        <v>-60536488.347900003</v>
      </c>
      <c r="HZX12">
        <v>-60536488.347900003</v>
      </c>
      <c r="HZY12">
        <v>-60536488.347900003</v>
      </c>
      <c r="HZZ12">
        <v>-60536488.347900003</v>
      </c>
      <c r="IAA12">
        <v>-60536488.347900003</v>
      </c>
      <c r="IAB12">
        <v>-60536488.347900003</v>
      </c>
      <c r="IAC12">
        <v>-60536488.347900003</v>
      </c>
      <c r="IAD12">
        <v>-60536488.347900003</v>
      </c>
      <c r="IAE12">
        <v>-60536488.347900003</v>
      </c>
      <c r="IAF12">
        <v>-60536488.347900003</v>
      </c>
      <c r="IAG12">
        <v>-60536488.347900003</v>
      </c>
      <c r="IAH12">
        <v>-91758800.444399998</v>
      </c>
      <c r="IAI12">
        <v>-91758800.444399998</v>
      </c>
      <c r="IAJ12">
        <v>-91758800.444399998</v>
      </c>
      <c r="IAK12">
        <v>-91758800.444399998</v>
      </c>
      <c r="IAL12">
        <v>-91758800.444399998</v>
      </c>
      <c r="IAM12">
        <v>-91758800.444399998</v>
      </c>
      <c r="IAN12">
        <v>-91758800.444399998</v>
      </c>
      <c r="IAO12">
        <v>-91758800.444399998</v>
      </c>
      <c r="IAP12">
        <v>-91758800.444399998</v>
      </c>
      <c r="IAQ12">
        <v>-91758800.444399998</v>
      </c>
      <c r="IAR12">
        <v>-91758800.444399998</v>
      </c>
      <c r="IAS12">
        <v>-91758800.444399998</v>
      </c>
      <c r="IAT12">
        <v>-91758800.444399998</v>
      </c>
      <c r="IAU12">
        <v>-91758800.444399998</v>
      </c>
      <c r="IAV12">
        <v>-91758800.444399998</v>
      </c>
      <c r="IAW12">
        <v>-91758800.444399998</v>
      </c>
      <c r="IAX12">
        <v>-91758800.444399998</v>
      </c>
      <c r="IAY12">
        <v>-91758800.444399998</v>
      </c>
      <c r="IAZ12">
        <v>-91758800.444399998</v>
      </c>
      <c r="IBA12">
        <v>-91758800.444399998</v>
      </c>
      <c r="IBB12">
        <v>-91758800.444399998</v>
      </c>
      <c r="IBC12">
        <v>-91758800.444399998</v>
      </c>
      <c r="IBD12">
        <v>-91758800.444399998</v>
      </c>
      <c r="IBE12">
        <v>-91758800.444399998</v>
      </c>
      <c r="IBF12">
        <v>-91758800.444399998</v>
      </c>
      <c r="IBG12">
        <v>-91758800.444399998</v>
      </c>
      <c r="IBH12">
        <v>-91758800.444399998</v>
      </c>
      <c r="IBI12">
        <v>-91758800.444399998</v>
      </c>
      <c r="IBJ12">
        <v>-91758800.444399998</v>
      </c>
      <c r="IBK12">
        <v>-91758800.444399998</v>
      </c>
      <c r="IBL12">
        <v>-91758800.444399998</v>
      </c>
      <c r="IBM12">
        <v>-91758800.444399998</v>
      </c>
      <c r="IBN12">
        <v>-91758800.444399998</v>
      </c>
      <c r="IBO12">
        <v>-91758800.444399998</v>
      </c>
      <c r="IBP12">
        <v>-91758800.444399998</v>
      </c>
      <c r="IBQ12">
        <v>-91758800.444399998</v>
      </c>
      <c r="IBR12">
        <v>-91758800.444399998</v>
      </c>
      <c r="IBS12">
        <v>-91758800.444399998</v>
      </c>
      <c r="IBT12">
        <v>-91758800.444399998</v>
      </c>
      <c r="IBU12">
        <v>-91758800.444399998</v>
      </c>
      <c r="IBV12">
        <v>-91758800.444399998</v>
      </c>
      <c r="IBW12">
        <v>-91758800.444399998</v>
      </c>
      <c r="IBX12">
        <v>-91758800.444399998</v>
      </c>
      <c r="IBY12">
        <v>-91758800.444399998</v>
      </c>
      <c r="IBZ12">
        <v>-405957.77681900002</v>
      </c>
      <c r="ICA12">
        <v>-393763.79593399999</v>
      </c>
      <c r="ICB12">
        <v>-390021.62887000002</v>
      </c>
      <c r="ICC12">
        <v>-394699.35643599997</v>
      </c>
      <c r="ICD12">
        <v>-407618.44934499997</v>
      </c>
      <c r="ICE12">
        <v>-428273.937707</v>
      </c>
      <c r="ICF12">
        <v>-455600.46765599999</v>
      </c>
      <c r="ICG12">
        <v>-487727.49943299999</v>
      </c>
      <c r="ICH12">
        <v>-522863.96574299998</v>
      </c>
      <c r="ICI12">
        <v>-561893.87453499995</v>
      </c>
      <c r="ICJ12">
        <v>-580197.20647800004</v>
      </c>
      <c r="ICK12">
        <v>-402790.72529500001</v>
      </c>
      <c r="ICL12">
        <v>-389291.90117099998</v>
      </c>
      <c r="ICM12">
        <v>-383852.80881800002</v>
      </c>
      <c r="ICN12">
        <v>-386340.56579299999</v>
      </c>
      <c r="ICO12">
        <v>-396463.86701599997</v>
      </c>
      <c r="ICP12">
        <v>-413606.55890300003</v>
      </c>
      <c r="ICQ12">
        <v>-436620.350141</v>
      </c>
      <c r="ICR12">
        <v>-466899.40262200002</v>
      </c>
      <c r="ICS12">
        <v>-509245.13017299998</v>
      </c>
      <c r="ICT12">
        <v>-529301.52937100001</v>
      </c>
      <c r="ICU12">
        <v>-537854.72600100003</v>
      </c>
      <c r="ICV12">
        <v>-403858.80580099998</v>
      </c>
      <c r="ICW12">
        <v>-390776.51397299999</v>
      </c>
      <c r="ICX12">
        <v>-388716.06249699998</v>
      </c>
      <c r="ICY12">
        <v>-397046.169604</v>
      </c>
      <c r="ICZ12">
        <v>-416276.01129499997</v>
      </c>
      <c r="IDA12">
        <v>-442205.31874000002</v>
      </c>
      <c r="IDB12">
        <v>-472975.14043099998</v>
      </c>
      <c r="IDC12">
        <v>-505084.459233</v>
      </c>
      <c r="IDD12">
        <v>-543344.44095299998</v>
      </c>
      <c r="IDE12">
        <v>-567797.58171499998</v>
      </c>
      <c r="IDF12">
        <v>-580197.20647800004</v>
      </c>
      <c r="IDG12">
        <v>-400249.08203300001</v>
      </c>
      <c r="IDH12">
        <v>-385828.89026100002</v>
      </c>
      <c r="IDI12">
        <v>-381908.51633000001</v>
      </c>
      <c r="IDJ12">
        <v>-387840.92181500001</v>
      </c>
      <c r="IDK12">
        <v>-403871.616797</v>
      </c>
      <c r="IDL12">
        <v>-427039.17021399998</v>
      </c>
      <c r="IDM12">
        <v>-453670.350003</v>
      </c>
      <c r="IDN12">
        <v>-492349.72580700001</v>
      </c>
      <c r="IDO12">
        <v>-520344.09771599999</v>
      </c>
      <c r="IDP12">
        <v>-532375.67633299995</v>
      </c>
      <c r="IDQ12">
        <v>-537854.72600100003</v>
      </c>
      <c r="IDR12">
        <v>-613702.98716799996</v>
      </c>
      <c r="IDS12">
        <v>-594546.88132699998</v>
      </c>
      <c r="IDT12">
        <v>-587998.35024900001</v>
      </c>
      <c r="IDU12">
        <v>-593956.66244500002</v>
      </c>
      <c r="IDV12">
        <v>-612092.70944500004</v>
      </c>
      <c r="IDW12">
        <v>-641583.36419500003</v>
      </c>
      <c r="IDX12">
        <v>-680770.68941600004</v>
      </c>
      <c r="IDY12">
        <v>-726812.80564399995</v>
      </c>
      <c r="IDZ12">
        <v>-776939.59725899994</v>
      </c>
      <c r="IEA12">
        <v>-832033.62337399996</v>
      </c>
      <c r="IEB12">
        <v>-857522.14555799996</v>
      </c>
      <c r="IEC12">
        <v>-607368.88411900005</v>
      </c>
      <c r="IED12">
        <v>-585603.09180199995</v>
      </c>
      <c r="IEE12">
        <v>-575660.71014400001</v>
      </c>
      <c r="IEF12">
        <v>-577239.08115800004</v>
      </c>
      <c r="IEG12">
        <v>-589783.54478600004</v>
      </c>
      <c r="IEH12">
        <v>-612248.60658799997</v>
      </c>
      <c r="IEI12">
        <v>-642810.45438600006</v>
      </c>
      <c r="IEJ12">
        <v>-682773.20733500004</v>
      </c>
      <c r="IEK12">
        <v>-737316.65072200005</v>
      </c>
      <c r="IEL12">
        <v>-762563.26134900004</v>
      </c>
      <c r="IEM12">
        <v>-772837.18460299994</v>
      </c>
      <c r="IEN12">
        <v>-610466.15207800001</v>
      </c>
      <c r="IEO12">
        <v>-589841.13235299999</v>
      </c>
      <c r="IEP12">
        <v>-585713.41526799998</v>
      </c>
      <c r="IEQ12">
        <v>-596853.85008899996</v>
      </c>
      <c r="IER12">
        <v>-624092.45265600004</v>
      </c>
      <c r="IES12">
        <v>-661241.53143700003</v>
      </c>
      <c r="IET12">
        <v>-705390.95066800003</v>
      </c>
      <c r="IEU12">
        <v>-751373.60789900005</v>
      </c>
      <c r="IEV12">
        <v>-805764.01557599998</v>
      </c>
      <c r="IEW12">
        <v>-840261.26832899998</v>
      </c>
      <c r="IEX12">
        <v>-857522.14555799996</v>
      </c>
      <c r="IEY12">
        <v>-603392.19207899994</v>
      </c>
      <c r="IEZ12">
        <v>-579994.40324300004</v>
      </c>
      <c r="IFA12">
        <v>-572101.73372699996</v>
      </c>
      <c r="IFB12">
        <v>-577974.45928199997</v>
      </c>
      <c r="IFC12">
        <v>-598576.53145400004</v>
      </c>
      <c r="IFD12">
        <v>-629239.06889999995</v>
      </c>
      <c r="IFE12">
        <v>-664648.69239800004</v>
      </c>
      <c r="IFF12">
        <v>-715206.50279099995</v>
      </c>
      <c r="IFG12">
        <v>-751145.27149199997</v>
      </c>
      <c r="IFH12">
        <v>-766262.58785200003</v>
      </c>
      <c r="IFI12">
        <v>-772837.18460299994</v>
      </c>
      <c r="IFJ12">
        <v>-927022.58919600002</v>
      </c>
      <c r="IFK12">
        <v>-896650.60326700006</v>
      </c>
      <c r="IFL12">
        <v>-884984.47696600005</v>
      </c>
      <c r="IFM12">
        <v>-891767.31889400003</v>
      </c>
      <c r="IFN12">
        <v>-916383.78427900001</v>
      </c>
      <c r="IFO12">
        <v>-957471.20828000002</v>
      </c>
      <c r="IFP12">
        <v>-1012430.5077599999</v>
      </c>
      <c r="IFQ12">
        <v>-1076940.6129699999</v>
      </c>
      <c r="IFR12">
        <v>-1146692.32537</v>
      </c>
      <c r="IFS12">
        <v>-1222112.7900799999</v>
      </c>
      <c r="IFT12">
        <v>-1256260.3158499999</v>
      </c>
      <c r="IFU12">
        <v>-914354.38309699995</v>
      </c>
      <c r="IFV12">
        <v>-878763.024217</v>
      </c>
      <c r="IFW12">
        <v>-860309.19675700006</v>
      </c>
      <c r="IFX12">
        <v>-858332.15632099996</v>
      </c>
      <c r="IFY12">
        <v>-871765.45496100001</v>
      </c>
      <c r="IFZ12">
        <v>-898801.69306600001</v>
      </c>
      <c r="IGA12">
        <v>-936510.03769599996</v>
      </c>
      <c r="IGB12">
        <v>-985253.30661199999</v>
      </c>
      <c r="IGC12">
        <v>-1048697.30473</v>
      </c>
      <c r="IGD12">
        <v>-1076684.8331500001</v>
      </c>
      <c r="IGE12">
        <v>-1086890.3939499999</v>
      </c>
      <c r="IGF12">
        <v>-922006.52899499994</v>
      </c>
      <c r="IGG12">
        <v>-889164.79944199999</v>
      </c>
      <c r="IGH12">
        <v>-880913.13563200005</v>
      </c>
      <c r="IGI12">
        <v>-894847.17767100001</v>
      </c>
      <c r="IGJ12">
        <v>-932340.22850800003</v>
      </c>
      <c r="IGK12">
        <v>-984368.59315800003</v>
      </c>
      <c r="IGL12">
        <v>-1046337.32225</v>
      </c>
      <c r="IGM12">
        <v>-1110691.7601699999</v>
      </c>
      <c r="IGN12">
        <v>-1185968.5893000001</v>
      </c>
      <c r="IGO12">
        <v>-1233149.3722000001</v>
      </c>
      <c r="IGP12">
        <v>-1256260.3158499999</v>
      </c>
      <c r="IGQ12">
        <v>-908079.25938399998</v>
      </c>
      <c r="IGR12">
        <v>-869544.99127300002</v>
      </c>
      <c r="IGS12">
        <v>-853695.07379900001</v>
      </c>
      <c r="IGT12">
        <v>-856379.37071599998</v>
      </c>
      <c r="IGU12">
        <v>-880238.18369099998</v>
      </c>
      <c r="IGV12">
        <v>-917835.402092</v>
      </c>
      <c r="IGW12">
        <v>-961624.17168499995</v>
      </c>
      <c r="IGX12">
        <v>-1022162.3997</v>
      </c>
      <c r="IGY12">
        <v>-1063684.83314</v>
      </c>
      <c r="IGZ12">
        <v>-1080376.48572</v>
      </c>
      <c r="IHA12">
        <v>-1086890.3939499999</v>
      </c>
      <c r="IHB12">
        <v>-230898.709325</v>
      </c>
      <c r="IHC12">
        <v>-230898.709325</v>
      </c>
      <c r="IHD12">
        <v>-230898.709325</v>
      </c>
      <c r="IHE12">
        <v>-230898.709325</v>
      </c>
      <c r="IHF12">
        <v>-230898.709325</v>
      </c>
      <c r="IHG12">
        <v>-230898.709325</v>
      </c>
      <c r="IHH12">
        <v>-230898.709325</v>
      </c>
      <c r="IHI12">
        <v>-230898.709325</v>
      </c>
      <c r="IHJ12">
        <v>-230898.709325</v>
      </c>
      <c r="IHK12">
        <v>-230898.709325</v>
      </c>
      <c r="IHL12">
        <v>-230898.709325</v>
      </c>
      <c r="IHM12">
        <v>-231097.28060100001</v>
      </c>
      <c r="IHN12">
        <v>-231097.28060100001</v>
      </c>
      <c r="IHO12">
        <v>-231097.28060100001</v>
      </c>
      <c r="IHP12">
        <v>-231097.28060100001</v>
      </c>
      <c r="IHQ12">
        <v>-231097.28060100001</v>
      </c>
      <c r="IHR12">
        <v>-231097.28060100001</v>
      </c>
      <c r="IHS12">
        <v>-231097.28060100001</v>
      </c>
      <c r="IHT12">
        <v>-231097.28060100001</v>
      </c>
      <c r="IHU12">
        <v>-231097.28060100001</v>
      </c>
      <c r="IHV12">
        <v>-231097.28060100001</v>
      </c>
      <c r="IHW12">
        <v>-231097.28060100001</v>
      </c>
      <c r="IHX12">
        <v>-230898.709325</v>
      </c>
      <c r="IHY12">
        <v>-230898.709325</v>
      </c>
      <c r="IHZ12">
        <v>-230898.709325</v>
      </c>
      <c r="IIA12">
        <v>-230898.709325</v>
      </c>
      <c r="IIB12">
        <v>-230898.709325</v>
      </c>
      <c r="IIC12">
        <v>-230898.709325</v>
      </c>
      <c r="IID12">
        <v>-230898.709325</v>
      </c>
      <c r="IIE12">
        <v>-230898.709325</v>
      </c>
      <c r="IIF12">
        <v>-230898.709325</v>
      </c>
      <c r="IIG12">
        <v>-230898.709325</v>
      </c>
      <c r="IIH12">
        <v>-230898.709325</v>
      </c>
      <c r="III12">
        <v>-231097.28060100001</v>
      </c>
      <c r="IIJ12">
        <v>-231097.28060100001</v>
      </c>
      <c r="IIK12">
        <v>-231097.28060100001</v>
      </c>
      <c r="IIL12">
        <v>-231097.28060100001</v>
      </c>
      <c r="IIM12">
        <v>-231097.28060100001</v>
      </c>
      <c r="IIN12">
        <v>-231097.28060100001</v>
      </c>
      <c r="IIO12">
        <v>-231097.28060100001</v>
      </c>
      <c r="IIP12">
        <v>-231097.28060100001</v>
      </c>
      <c r="IIQ12">
        <v>-231097.28060100001</v>
      </c>
      <c r="IIR12">
        <v>-231097.28060100001</v>
      </c>
      <c r="IIS12">
        <v>-231097.28060100001</v>
      </c>
      <c r="IIT12">
        <v>-338593.27337299997</v>
      </c>
      <c r="IIU12">
        <v>-338593.27337299997</v>
      </c>
      <c r="IIV12">
        <v>-338593.27337299997</v>
      </c>
      <c r="IIW12">
        <v>-338593.27337299997</v>
      </c>
      <c r="IIX12">
        <v>-338593.27337299997</v>
      </c>
      <c r="IIY12">
        <v>-338593.27337299997</v>
      </c>
      <c r="IIZ12">
        <v>-338593.27337299997</v>
      </c>
      <c r="IJA12">
        <v>-338593.27337299997</v>
      </c>
      <c r="IJB12">
        <v>-338593.27337299997</v>
      </c>
      <c r="IJC12">
        <v>-338593.27337299997</v>
      </c>
      <c r="IJD12">
        <v>-338593.27337299997</v>
      </c>
      <c r="IJE12">
        <v>-338941.51257399999</v>
      </c>
      <c r="IJF12">
        <v>-338941.51257399999</v>
      </c>
      <c r="IJG12">
        <v>-338941.51257399999</v>
      </c>
      <c r="IJH12">
        <v>-338941.51257399999</v>
      </c>
      <c r="IJI12">
        <v>-338941.51257399999</v>
      </c>
      <c r="IJJ12">
        <v>-338941.51257399999</v>
      </c>
      <c r="IJK12">
        <v>-338941.51257399999</v>
      </c>
      <c r="IJL12">
        <v>-338941.51257399999</v>
      </c>
      <c r="IJM12">
        <v>-338941.51257399999</v>
      </c>
      <c r="IJN12">
        <v>-338941.51257399999</v>
      </c>
      <c r="IJO12">
        <v>-338941.51257399999</v>
      </c>
      <c r="IJP12">
        <v>-338593.27337299997</v>
      </c>
      <c r="IJQ12">
        <v>-338593.27337299997</v>
      </c>
      <c r="IJR12">
        <v>-338593.27337299997</v>
      </c>
      <c r="IJS12">
        <v>-338593.27337299997</v>
      </c>
      <c r="IJT12">
        <v>-338593.27337299997</v>
      </c>
      <c r="IJU12">
        <v>-338593.27337299997</v>
      </c>
      <c r="IJV12">
        <v>-338593.27337299997</v>
      </c>
      <c r="IJW12">
        <v>-338593.27337299997</v>
      </c>
      <c r="IJX12">
        <v>-338593.27337299997</v>
      </c>
      <c r="IJY12">
        <v>-338593.27337299997</v>
      </c>
      <c r="IJZ12">
        <v>-338593.27337299997</v>
      </c>
      <c r="IKA12">
        <v>-338941.51257399999</v>
      </c>
      <c r="IKB12">
        <v>-338941.51257399999</v>
      </c>
      <c r="IKC12">
        <v>-338941.51257399999</v>
      </c>
      <c r="IKD12">
        <v>-338941.51257399999</v>
      </c>
      <c r="IKE12">
        <v>-338941.51257399999</v>
      </c>
      <c r="IKF12">
        <v>-338941.51257399999</v>
      </c>
      <c r="IKG12">
        <v>-338941.51257399999</v>
      </c>
      <c r="IKH12">
        <v>-338941.51257399999</v>
      </c>
      <c r="IKI12">
        <v>-338941.51257399999</v>
      </c>
      <c r="IKJ12">
        <v>-338941.51257399999</v>
      </c>
      <c r="IKK12">
        <v>-338941.51257399999</v>
      </c>
      <c r="IKL12">
        <v>-484094.66555899999</v>
      </c>
      <c r="IKM12">
        <v>-484094.66555899999</v>
      </c>
      <c r="IKN12">
        <v>-484094.66555899999</v>
      </c>
      <c r="IKO12">
        <v>-484094.66555899999</v>
      </c>
      <c r="IKP12">
        <v>-484094.66555899999</v>
      </c>
      <c r="IKQ12">
        <v>-484094.66555899999</v>
      </c>
      <c r="IKR12">
        <v>-484094.66555899999</v>
      </c>
      <c r="IKS12">
        <v>-484094.66555899999</v>
      </c>
      <c r="IKT12">
        <v>-484094.66555899999</v>
      </c>
      <c r="IKU12">
        <v>-484094.66555899999</v>
      </c>
      <c r="IKV12">
        <v>-484094.66555899999</v>
      </c>
      <c r="IKW12">
        <v>-484742.24061199999</v>
      </c>
      <c r="IKX12">
        <v>-484742.24061199999</v>
      </c>
      <c r="IKY12">
        <v>-484742.24061199999</v>
      </c>
      <c r="IKZ12">
        <v>-484742.24061199999</v>
      </c>
      <c r="ILA12">
        <v>-484742.24061199999</v>
      </c>
      <c r="ILB12">
        <v>-484742.24061199999</v>
      </c>
      <c r="ILC12">
        <v>-484742.24061199999</v>
      </c>
      <c r="ILD12">
        <v>-484742.24061199999</v>
      </c>
      <c r="ILE12">
        <v>-484742.24061199999</v>
      </c>
      <c r="ILF12">
        <v>-484742.24061199999</v>
      </c>
      <c r="ILG12">
        <v>-484742.24061199999</v>
      </c>
      <c r="ILH12">
        <v>-484094.66555899999</v>
      </c>
      <c r="ILI12">
        <v>-484094.66555899999</v>
      </c>
      <c r="ILJ12">
        <v>-484094.66555899999</v>
      </c>
      <c r="ILK12">
        <v>-484094.66555899999</v>
      </c>
      <c r="ILL12">
        <v>-484094.66555899999</v>
      </c>
      <c r="ILM12">
        <v>-484094.66555899999</v>
      </c>
      <c r="ILN12">
        <v>-484094.66555899999</v>
      </c>
      <c r="ILO12">
        <v>-484094.66555899999</v>
      </c>
      <c r="ILP12">
        <v>-484094.66555899999</v>
      </c>
      <c r="ILQ12">
        <v>-484094.66555899999</v>
      </c>
      <c r="ILR12">
        <v>-484094.66555899999</v>
      </c>
      <c r="ILS12">
        <v>-484742.24061199999</v>
      </c>
      <c r="ILT12">
        <v>-484742.24061199999</v>
      </c>
      <c r="ILU12">
        <v>-484742.24061199999</v>
      </c>
      <c r="ILV12">
        <v>-484742.24061199999</v>
      </c>
      <c r="ILW12">
        <v>-484742.24061199999</v>
      </c>
      <c r="ILX12">
        <v>-484742.24061199999</v>
      </c>
      <c r="ILY12">
        <v>-484742.24061199999</v>
      </c>
      <c r="ILZ12">
        <v>-484742.24061199999</v>
      </c>
      <c r="IMA12">
        <v>-484742.24061199999</v>
      </c>
      <c r="IMB12">
        <v>-484742.24061199999</v>
      </c>
      <c r="IMC12">
        <v>-484742.24061199999</v>
      </c>
      <c r="IMD12">
        <v>-53499.667453900001</v>
      </c>
      <c r="IME12">
        <v>-53499.667453900001</v>
      </c>
      <c r="IMF12">
        <v>-53499.667453900001</v>
      </c>
      <c r="IMG12">
        <v>-53499.667453900001</v>
      </c>
      <c r="IMH12">
        <v>-53499.667453900001</v>
      </c>
      <c r="IMI12">
        <v>-53499.667453900001</v>
      </c>
      <c r="IMJ12">
        <v>-53499.667453900001</v>
      </c>
      <c r="IMK12">
        <v>-53499.667453900001</v>
      </c>
      <c r="IML12">
        <v>-53499.667453900001</v>
      </c>
      <c r="IMM12">
        <v>-53499.667453900001</v>
      </c>
      <c r="IMN12">
        <v>-53499.667453900001</v>
      </c>
      <c r="IMO12">
        <v>-53499.667453900001</v>
      </c>
      <c r="IMP12">
        <v>-53499.667453900001</v>
      </c>
      <c r="IMQ12">
        <v>-53499.667453900001</v>
      </c>
      <c r="IMR12">
        <v>-53499.667453900001</v>
      </c>
      <c r="IMS12">
        <v>-53499.667453900001</v>
      </c>
      <c r="IMT12">
        <v>-53499.667453900001</v>
      </c>
      <c r="IMU12">
        <v>-53499.667453900001</v>
      </c>
      <c r="IMV12">
        <v>-53499.667453900001</v>
      </c>
      <c r="IMW12">
        <v>-53499.667453900001</v>
      </c>
      <c r="IMX12">
        <v>-53499.667453900001</v>
      </c>
      <c r="IMY12">
        <v>-53499.667453900001</v>
      </c>
      <c r="IMZ12">
        <v>-53499.667453900001</v>
      </c>
      <c r="INA12">
        <v>-53499.667453900001</v>
      </c>
      <c r="INB12">
        <v>-53499.667453900001</v>
      </c>
      <c r="INC12">
        <v>-53499.667453900001</v>
      </c>
      <c r="IND12">
        <v>-53499.667453900001</v>
      </c>
      <c r="INE12">
        <v>-53499.667453900001</v>
      </c>
      <c r="INF12">
        <v>-53499.667453900001</v>
      </c>
      <c r="ING12">
        <v>-53499.667453900001</v>
      </c>
      <c r="INH12">
        <v>-53499.667453900001</v>
      </c>
      <c r="INI12">
        <v>-53499.667453900001</v>
      </c>
      <c r="INJ12">
        <v>-53499.667453900001</v>
      </c>
      <c r="INK12">
        <v>-53499.667453900001</v>
      </c>
      <c r="INL12">
        <v>-53499.667453900001</v>
      </c>
      <c r="INM12">
        <v>-53499.667453900001</v>
      </c>
      <c r="INN12">
        <v>-53499.667453900001</v>
      </c>
      <c r="INO12">
        <v>-53499.667453900001</v>
      </c>
      <c r="INP12">
        <v>-53499.667453900001</v>
      </c>
      <c r="INQ12">
        <v>-53499.667453900001</v>
      </c>
      <c r="INR12">
        <v>-53499.667453900001</v>
      </c>
      <c r="INS12">
        <v>-53499.667453900001</v>
      </c>
      <c r="INT12">
        <v>-53499.667453900001</v>
      </c>
      <c r="INU12">
        <v>-53499.667453900001</v>
      </c>
      <c r="INV12">
        <v>-98654.902227300001</v>
      </c>
      <c r="INW12">
        <v>-98654.902227300001</v>
      </c>
      <c r="INX12">
        <v>-98654.902227300001</v>
      </c>
      <c r="INY12">
        <v>-98654.902227300001</v>
      </c>
      <c r="INZ12">
        <v>-98654.902227300001</v>
      </c>
      <c r="IOA12">
        <v>-98654.902227300001</v>
      </c>
      <c r="IOB12">
        <v>-98654.902227300001</v>
      </c>
      <c r="IOC12">
        <v>-98654.902227300001</v>
      </c>
      <c r="IOD12">
        <v>-98654.902227300001</v>
      </c>
      <c r="IOE12">
        <v>-98654.902227300001</v>
      </c>
      <c r="IOF12">
        <v>-98654.902227300001</v>
      </c>
      <c r="IOG12">
        <v>-98654.902227300001</v>
      </c>
      <c r="IOH12">
        <v>-98654.902227300001</v>
      </c>
      <c r="IOI12">
        <v>-98654.902227300001</v>
      </c>
      <c r="IOJ12">
        <v>-98654.902227300001</v>
      </c>
      <c r="IOK12">
        <v>-98654.902227300001</v>
      </c>
      <c r="IOL12">
        <v>-98654.902227300001</v>
      </c>
      <c r="IOM12">
        <v>-98654.902227300001</v>
      </c>
      <c r="ION12">
        <v>-98654.902227300001</v>
      </c>
      <c r="IOO12">
        <v>-98654.902227300001</v>
      </c>
      <c r="IOP12">
        <v>-98654.902227300001</v>
      </c>
      <c r="IOQ12">
        <v>-98654.902227300001</v>
      </c>
      <c r="IOR12">
        <v>-98654.902227300001</v>
      </c>
      <c r="IOS12">
        <v>-98654.902227300001</v>
      </c>
      <c r="IOT12">
        <v>-98654.902227300001</v>
      </c>
      <c r="IOU12">
        <v>-98654.902227300001</v>
      </c>
      <c r="IOV12">
        <v>-98654.902227300001</v>
      </c>
      <c r="IOW12">
        <v>-98654.902227300001</v>
      </c>
      <c r="IOX12">
        <v>-98654.902227300001</v>
      </c>
      <c r="IOY12">
        <v>-98654.902227300001</v>
      </c>
      <c r="IOZ12">
        <v>-98654.902227300001</v>
      </c>
      <c r="IPA12">
        <v>-98654.902227300001</v>
      </c>
      <c r="IPB12">
        <v>-98654.902227300001</v>
      </c>
      <c r="IPC12">
        <v>-98654.902227300001</v>
      </c>
      <c r="IPD12">
        <v>-98654.902227300001</v>
      </c>
      <c r="IPE12">
        <v>-98654.902227300001</v>
      </c>
      <c r="IPF12">
        <v>-98654.902227300001</v>
      </c>
      <c r="IPG12">
        <v>-98654.902227300001</v>
      </c>
      <c r="IPH12">
        <v>-98654.902227300001</v>
      </c>
      <c r="IPI12">
        <v>-98654.902227300001</v>
      </c>
      <c r="IPJ12">
        <v>-98654.902227300001</v>
      </c>
      <c r="IPK12">
        <v>-98654.902227300001</v>
      </c>
      <c r="IPL12">
        <v>-98654.902227300001</v>
      </c>
      <c r="IPM12">
        <v>-98654.902227300001</v>
      </c>
      <c r="IPN12">
        <v>-188965.371774</v>
      </c>
      <c r="IPO12">
        <v>-188965.371774</v>
      </c>
      <c r="IPP12">
        <v>-188965.371774</v>
      </c>
      <c r="IPQ12">
        <v>-188965.371774</v>
      </c>
      <c r="IPR12">
        <v>-188965.371774</v>
      </c>
      <c r="IPS12">
        <v>-188965.371774</v>
      </c>
      <c r="IPT12">
        <v>-188965.371774</v>
      </c>
      <c r="IPU12">
        <v>-188965.371774</v>
      </c>
      <c r="IPV12">
        <v>-188965.371774</v>
      </c>
      <c r="IPW12">
        <v>-188965.371774</v>
      </c>
      <c r="IPX12">
        <v>-188965.371774</v>
      </c>
      <c r="IPY12">
        <v>-188965.371774</v>
      </c>
      <c r="IPZ12">
        <v>-188965.371774</v>
      </c>
      <c r="IQA12">
        <v>-188965.371774</v>
      </c>
      <c r="IQB12">
        <v>-188965.371774</v>
      </c>
      <c r="IQC12">
        <v>-188965.371774</v>
      </c>
      <c r="IQD12">
        <v>-188965.371774</v>
      </c>
      <c r="IQE12">
        <v>-188965.371774</v>
      </c>
      <c r="IQF12">
        <v>-188965.371774</v>
      </c>
      <c r="IQG12">
        <v>-188965.371774</v>
      </c>
      <c r="IQH12">
        <v>-188965.371774</v>
      </c>
      <c r="IQI12">
        <v>-188965.371774</v>
      </c>
      <c r="IQJ12">
        <v>-188965.371774</v>
      </c>
      <c r="IQK12">
        <v>-188965.371774</v>
      </c>
      <c r="IQL12">
        <v>-188965.371774</v>
      </c>
      <c r="IQM12">
        <v>-188965.371774</v>
      </c>
      <c r="IQN12">
        <v>-188965.371774</v>
      </c>
      <c r="IQO12">
        <v>-188965.371774</v>
      </c>
      <c r="IQP12">
        <v>-188965.371774</v>
      </c>
      <c r="IQQ12">
        <v>-188965.371774</v>
      </c>
      <c r="IQR12">
        <v>-188965.371774</v>
      </c>
      <c r="IQS12">
        <v>-188965.371774</v>
      </c>
      <c r="IQT12">
        <v>-188965.371774</v>
      </c>
      <c r="IQU12">
        <v>-188965.371774</v>
      </c>
      <c r="IQV12">
        <v>-188965.371774</v>
      </c>
      <c r="IQW12">
        <v>-188965.371774</v>
      </c>
      <c r="IQX12">
        <v>-188965.371774</v>
      </c>
      <c r="IQY12">
        <v>-188965.371774</v>
      </c>
      <c r="IQZ12">
        <v>-188965.371774</v>
      </c>
      <c r="IRA12">
        <v>-188965.371774</v>
      </c>
      <c r="IRB12">
        <v>-188965.371774</v>
      </c>
      <c r="IRC12">
        <v>-188965.371774</v>
      </c>
      <c r="IRD12">
        <v>-188965.371774</v>
      </c>
      <c r="IRE12">
        <v>-188965.371774</v>
      </c>
      <c r="IRF12">
        <v>-126335.494703</v>
      </c>
      <c r="IRG12">
        <v>-126335.494703</v>
      </c>
      <c r="IRH12">
        <v>-126335.494703</v>
      </c>
      <c r="IRI12">
        <v>-126335.494703</v>
      </c>
      <c r="IRJ12">
        <v>-126335.494703</v>
      </c>
      <c r="IRK12">
        <v>-126335.494703</v>
      </c>
      <c r="IRL12">
        <v>-126335.494703</v>
      </c>
      <c r="IRM12">
        <v>-126335.494703</v>
      </c>
      <c r="IRN12">
        <v>-126335.494703</v>
      </c>
      <c r="IRO12">
        <v>-126335.494703</v>
      </c>
      <c r="IRP12">
        <v>-126335.494703</v>
      </c>
      <c r="IRQ12">
        <v>-126335.494703</v>
      </c>
      <c r="IRR12">
        <v>-126335.494703</v>
      </c>
      <c r="IRS12">
        <v>-126335.494703</v>
      </c>
      <c r="IRT12">
        <v>-126335.494703</v>
      </c>
      <c r="IRU12">
        <v>-126335.494703</v>
      </c>
      <c r="IRV12">
        <v>-126335.494703</v>
      </c>
      <c r="IRW12">
        <v>-126335.494703</v>
      </c>
      <c r="IRX12">
        <v>-126335.494703</v>
      </c>
      <c r="IRY12">
        <v>-126335.494703</v>
      </c>
      <c r="IRZ12">
        <v>-126335.494703</v>
      </c>
      <c r="ISA12">
        <v>-126335.494703</v>
      </c>
      <c r="ISB12">
        <v>-126335.494703</v>
      </c>
      <c r="ISC12">
        <v>-126335.494703</v>
      </c>
      <c r="ISD12">
        <v>-126335.494703</v>
      </c>
      <c r="ISE12">
        <v>-126335.494703</v>
      </c>
      <c r="ISF12">
        <v>-126335.494703</v>
      </c>
      <c r="ISG12">
        <v>-126335.494703</v>
      </c>
      <c r="ISH12">
        <v>-126335.494703</v>
      </c>
      <c r="ISI12">
        <v>-126335.494703</v>
      </c>
      <c r="ISJ12">
        <v>-126335.494703</v>
      </c>
      <c r="ISK12">
        <v>-126335.494703</v>
      </c>
      <c r="ISL12">
        <v>-126335.494703</v>
      </c>
      <c r="ISM12">
        <v>-126335.494703</v>
      </c>
      <c r="ISN12">
        <v>-126335.494703</v>
      </c>
      <c r="ISO12">
        <v>-126335.494703</v>
      </c>
      <c r="ISP12">
        <v>-126335.494703</v>
      </c>
      <c r="ISQ12">
        <v>-126335.494703</v>
      </c>
      <c r="ISR12">
        <v>-126335.494703</v>
      </c>
      <c r="ISS12">
        <v>-126335.494703</v>
      </c>
      <c r="IST12">
        <v>-126335.494703</v>
      </c>
      <c r="ISU12">
        <v>-126335.494703</v>
      </c>
      <c r="ISV12">
        <v>-126335.494703</v>
      </c>
      <c r="ISW12">
        <v>-126335.494703</v>
      </c>
      <c r="ISX12">
        <v>-232966.23083700001</v>
      </c>
      <c r="ISY12">
        <v>-232966.23083700001</v>
      </c>
      <c r="ISZ12">
        <v>-232966.23083700001</v>
      </c>
      <c r="ITA12">
        <v>-232966.23083700001</v>
      </c>
      <c r="ITB12">
        <v>-232966.23083700001</v>
      </c>
      <c r="ITC12">
        <v>-232966.23083700001</v>
      </c>
      <c r="ITD12">
        <v>-232966.23083700001</v>
      </c>
      <c r="ITE12">
        <v>-232966.23083700001</v>
      </c>
      <c r="ITF12">
        <v>-232966.23083700001</v>
      </c>
      <c r="ITG12">
        <v>-232966.23083700001</v>
      </c>
      <c r="ITH12">
        <v>-232966.23083700001</v>
      </c>
      <c r="ITI12">
        <v>-232966.23083700001</v>
      </c>
      <c r="ITJ12">
        <v>-232966.23083700001</v>
      </c>
      <c r="ITK12">
        <v>-232966.23083700001</v>
      </c>
      <c r="ITL12">
        <v>-232966.23083700001</v>
      </c>
      <c r="ITM12">
        <v>-232966.23083700001</v>
      </c>
      <c r="ITN12">
        <v>-232966.23083700001</v>
      </c>
      <c r="ITO12">
        <v>-232966.23083700001</v>
      </c>
      <c r="ITP12">
        <v>-232966.23083700001</v>
      </c>
      <c r="ITQ12">
        <v>-232966.23083700001</v>
      </c>
      <c r="ITR12">
        <v>-232966.23083700001</v>
      </c>
      <c r="ITS12">
        <v>-232966.23083700001</v>
      </c>
      <c r="ITT12">
        <v>-232966.23083700001</v>
      </c>
      <c r="ITU12">
        <v>-232966.23083700001</v>
      </c>
      <c r="ITV12">
        <v>-232966.23083700001</v>
      </c>
      <c r="ITW12">
        <v>-232966.23083700001</v>
      </c>
      <c r="ITX12">
        <v>-232966.23083700001</v>
      </c>
      <c r="ITY12">
        <v>-232966.23083700001</v>
      </c>
      <c r="ITZ12">
        <v>-232966.23083700001</v>
      </c>
      <c r="IUA12">
        <v>-232966.23083700001</v>
      </c>
      <c r="IUB12">
        <v>-232966.23083700001</v>
      </c>
      <c r="IUC12">
        <v>-232966.23083700001</v>
      </c>
      <c r="IUD12">
        <v>-232966.23083700001</v>
      </c>
      <c r="IUE12">
        <v>-232966.23083700001</v>
      </c>
      <c r="IUF12">
        <v>-232966.23083700001</v>
      </c>
      <c r="IUG12">
        <v>-232966.23083700001</v>
      </c>
      <c r="IUH12">
        <v>-232966.23083700001</v>
      </c>
      <c r="IUI12">
        <v>-232966.23083700001</v>
      </c>
      <c r="IUJ12">
        <v>-232966.23083700001</v>
      </c>
      <c r="IUK12">
        <v>-232966.23083700001</v>
      </c>
      <c r="IUL12">
        <v>-232966.23083700001</v>
      </c>
      <c r="IUM12">
        <v>-232966.23083700001</v>
      </c>
      <c r="IUN12">
        <v>-232966.23083700001</v>
      </c>
      <c r="IUO12">
        <v>-232966.23083700001</v>
      </c>
      <c r="IUP12">
        <v>-446227.70310400001</v>
      </c>
      <c r="IUQ12">
        <v>-446227.70310400001</v>
      </c>
      <c r="IUR12">
        <v>-446227.70310400001</v>
      </c>
      <c r="IUS12">
        <v>-446227.70310400001</v>
      </c>
      <c r="IUT12">
        <v>-446227.70310400001</v>
      </c>
      <c r="IUU12">
        <v>-446227.70310400001</v>
      </c>
      <c r="IUV12">
        <v>-446227.70310400001</v>
      </c>
      <c r="IUW12">
        <v>-446227.70310400001</v>
      </c>
      <c r="IUX12">
        <v>-446227.70310400001</v>
      </c>
      <c r="IUY12">
        <v>-446227.70310400001</v>
      </c>
      <c r="IUZ12">
        <v>-446227.70310400001</v>
      </c>
      <c r="IVA12">
        <v>-446227.70310400001</v>
      </c>
      <c r="IVB12">
        <v>-446227.70310400001</v>
      </c>
      <c r="IVC12">
        <v>-446227.70310400001</v>
      </c>
      <c r="IVD12">
        <v>-446227.70310400001</v>
      </c>
      <c r="IVE12">
        <v>-446227.70310400001</v>
      </c>
      <c r="IVF12">
        <v>-446227.70310400001</v>
      </c>
      <c r="IVG12">
        <v>-446227.70310400001</v>
      </c>
      <c r="IVH12">
        <v>-446227.70310400001</v>
      </c>
      <c r="IVI12">
        <v>-446227.70310400001</v>
      </c>
      <c r="IVJ12">
        <v>-446227.70310400001</v>
      </c>
      <c r="IVK12">
        <v>-446227.70310400001</v>
      </c>
      <c r="IVL12">
        <v>-446227.70310400001</v>
      </c>
      <c r="IVM12">
        <v>-446227.70310400001</v>
      </c>
      <c r="IVN12">
        <v>-446227.70310400001</v>
      </c>
      <c r="IVO12">
        <v>-446227.70310400001</v>
      </c>
      <c r="IVP12">
        <v>-446227.70310400001</v>
      </c>
      <c r="IVQ12">
        <v>-446227.70310400001</v>
      </c>
      <c r="IVR12">
        <v>-446227.70310400001</v>
      </c>
      <c r="IVS12">
        <v>-446227.70310400001</v>
      </c>
      <c r="IVT12">
        <v>-446227.70310400001</v>
      </c>
      <c r="IVU12">
        <v>-446227.70310400001</v>
      </c>
      <c r="IVV12">
        <v>-446227.70310400001</v>
      </c>
      <c r="IVW12">
        <v>-446227.70310400001</v>
      </c>
      <c r="IVX12">
        <v>-446227.70310400001</v>
      </c>
      <c r="IVY12">
        <v>-446227.70310400001</v>
      </c>
      <c r="IVZ12">
        <v>-446227.70310400001</v>
      </c>
      <c r="IWA12">
        <v>-446227.70310400001</v>
      </c>
      <c r="IWB12">
        <v>-446227.70310400001</v>
      </c>
      <c r="IWC12">
        <v>-446227.70310400001</v>
      </c>
      <c r="IWD12">
        <v>-446227.70310400001</v>
      </c>
      <c r="IWE12">
        <v>-446227.70310400001</v>
      </c>
      <c r="IWF12">
        <v>-446227.70310400001</v>
      </c>
      <c r="IWG12">
        <v>-446227.70310400001</v>
      </c>
      <c r="IWH12">
        <v>-192659.145411</v>
      </c>
      <c r="IWI12">
        <v>-192659.145411</v>
      </c>
      <c r="IWJ12">
        <v>-192659.145411</v>
      </c>
      <c r="IWK12">
        <v>-192659.145411</v>
      </c>
      <c r="IWL12">
        <v>-192659.145411</v>
      </c>
      <c r="IWM12">
        <v>-192659.145411</v>
      </c>
      <c r="IWN12">
        <v>-192659.145411</v>
      </c>
      <c r="IWO12">
        <v>-192659.145411</v>
      </c>
      <c r="IWP12">
        <v>-192659.145411</v>
      </c>
      <c r="IWQ12">
        <v>-192659.145411</v>
      </c>
      <c r="IWR12">
        <v>-192659.145411</v>
      </c>
      <c r="IWS12">
        <v>-191007.979269</v>
      </c>
      <c r="IWT12">
        <v>-191007.979269</v>
      </c>
      <c r="IWU12">
        <v>-191007.979269</v>
      </c>
      <c r="IWV12">
        <v>-191007.979269</v>
      </c>
      <c r="IWW12">
        <v>-191007.979269</v>
      </c>
      <c r="IWX12">
        <v>-191007.979269</v>
      </c>
      <c r="IWY12">
        <v>-191007.979269</v>
      </c>
      <c r="IWZ12">
        <v>-191007.979269</v>
      </c>
      <c r="IXA12">
        <v>-191007.979269</v>
      </c>
      <c r="IXB12">
        <v>-191007.979269</v>
      </c>
      <c r="IXC12">
        <v>-191007.979269</v>
      </c>
      <c r="IXD12">
        <v>-192659.145411</v>
      </c>
      <c r="IXE12">
        <v>-192659.145411</v>
      </c>
      <c r="IXF12">
        <v>-192659.145411</v>
      </c>
      <c r="IXG12">
        <v>-192659.145411</v>
      </c>
      <c r="IXH12">
        <v>-192659.145411</v>
      </c>
      <c r="IXI12">
        <v>-192659.145411</v>
      </c>
      <c r="IXJ12">
        <v>-192659.145411</v>
      </c>
      <c r="IXK12">
        <v>-192659.145411</v>
      </c>
      <c r="IXL12">
        <v>-192659.145411</v>
      </c>
      <c r="IXM12">
        <v>-192659.145411</v>
      </c>
      <c r="IXN12">
        <v>-192659.145411</v>
      </c>
      <c r="IXO12">
        <v>-191007.979269</v>
      </c>
      <c r="IXP12">
        <v>-191007.979269</v>
      </c>
      <c r="IXQ12">
        <v>-191007.979269</v>
      </c>
      <c r="IXR12">
        <v>-191007.979269</v>
      </c>
      <c r="IXS12">
        <v>-191007.979269</v>
      </c>
      <c r="IXT12">
        <v>-191007.979269</v>
      </c>
      <c r="IXU12">
        <v>-191007.979269</v>
      </c>
      <c r="IXV12">
        <v>-191007.979269</v>
      </c>
      <c r="IXW12">
        <v>-191007.979269</v>
      </c>
      <c r="IXX12">
        <v>-191007.979269</v>
      </c>
      <c r="IXY12">
        <v>-191007.979269</v>
      </c>
      <c r="IXZ12">
        <v>-418302.45150600001</v>
      </c>
      <c r="IYA12">
        <v>-418302.45150600001</v>
      </c>
      <c r="IYB12">
        <v>-418302.45150600001</v>
      </c>
      <c r="IYC12">
        <v>-418302.45150600001</v>
      </c>
      <c r="IYD12">
        <v>-418302.45150600001</v>
      </c>
      <c r="IYE12">
        <v>-418302.45150600001</v>
      </c>
      <c r="IYF12">
        <v>-418302.45150600001</v>
      </c>
      <c r="IYG12">
        <v>-418302.45150600001</v>
      </c>
      <c r="IYH12">
        <v>-418302.45150600001</v>
      </c>
      <c r="IYI12">
        <v>-418302.45150600001</v>
      </c>
      <c r="IYJ12">
        <v>-418302.45150600001</v>
      </c>
      <c r="IYK12">
        <v>-415171.402336</v>
      </c>
      <c r="IYL12">
        <v>-415171.402336</v>
      </c>
      <c r="IYM12">
        <v>-415171.402336</v>
      </c>
      <c r="IYN12">
        <v>-415171.402336</v>
      </c>
      <c r="IYO12">
        <v>-415171.402336</v>
      </c>
      <c r="IYP12">
        <v>-415171.402336</v>
      </c>
      <c r="IYQ12">
        <v>-415171.402336</v>
      </c>
      <c r="IYR12">
        <v>-415171.402336</v>
      </c>
      <c r="IYS12">
        <v>-415171.402336</v>
      </c>
      <c r="IYT12">
        <v>-415171.402336</v>
      </c>
      <c r="IYU12">
        <v>-415171.402336</v>
      </c>
      <c r="IYV12">
        <v>-418302.45150600001</v>
      </c>
      <c r="IYW12">
        <v>-418302.45150600001</v>
      </c>
      <c r="IYX12">
        <v>-418302.45150600001</v>
      </c>
      <c r="IYY12">
        <v>-418302.45150600001</v>
      </c>
      <c r="IYZ12">
        <v>-418302.45150600001</v>
      </c>
      <c r="IZA12">
        <v>-418302.45150600001</v>
      </c>
      <c r="IZB12">
        <v>-418302.45150600001</v>
      </c>
      <c r="IZC12">
        <v>-418302.45150600001</v>
      </c>
      <c r="IZD12">
        <v>-418302.45150600001</v>
      </c>
      <c r="IZE12">
        <v>-418302.45150600001</v>
      </c>
      <c r="IZF12">
        <v>-418302.45150600001</v>
      </c>
      <c r="IZG12">
        <v>-415171.402336</v>
      </c>
      <c r="IZH12">
        <v>-415171.402336</v>
      </c>
      <c r="IZI12">
        <v>-415171.402336</v>
      </c>
      <c r="IZJ12">
        <v>-415171.402336</v>
      </c>
      <c r="IZK12">
        <v>-415171.402336</v>
      </c>
      <c r="IZL12">
        <v>-415171.402336</v>
      </c>
      <c r="IZM12">
        <v>-415171.402336</v>
      </c>
      <c r="IZN12">
        <v>-415171.402336</v>
      </c>
      <c r="IZO12">
        <v>-415171.402336</v>
      </c>
      <c r="IZP12">
        <v>-415171.402336</v>
      </c>
      <c r="IZQ12">
        <v>-415171.402336</v>
      </c>
      <c r="IZR12">
        <v>-905373.89100900001</v>
      </c>
      <c r="IZS12">
        <v>-905373.89100900001</v>
      </c>
      <c r="IZT12">
        <v>-905373.89100900001</v>
      </c>
      <c r="IZU12">
        <v>-905373.89100900001</v>
      </c>
      <c r="IZV12">
        <v>-905373.89100900001</v>
      </c>
      <c r="IZW12">
        <v>-905373.89100900001</v>
      </c>
      <c r="IZX12">
        <v>-905373.89100900001</v>
      </c>
      <c r="IZY12">
        <v>-905373.89100900001</v>
      </c>
      <c r="IZZ12">
        <v>-905373.89100900001</v>
      </c>
      <c r="JAA12">
        <v>-905373.89100900001</v>
      </c>
      <c r="JAB12">
        <v>-905373.89100900001</v>
      </c>
      <c r="JAC12">
        <v>-899283.07578299998</v>
      </c>
      <c r="JAD12">
        <v>-899283.07578299998</v>
      </c>
      <c r="JAE12">
        <v>-899283.07578299998</v>
      </c>
      <c r="JAF12">
        <v>-899283.07578299998</v>
      </c>
      <c r="JAG12">
        <v>-899283.07578299998</v>
      </c>
      <c r="JAH12">
        <v>-899283.07578299998</v>
      </c>
      <c r="JAI12">
        <v>-899283.07578299998</v>
      </c>
      <c r="JAJ12">
        <v>-899283.07578299998</v>
      </c>
      <c r="JAK12">
        <v>-899283.07578299998</v>
      </c>
      <c r="JAL12">
        <v>-899283.07578299998</v>
      </c>
      <c r="JAM12">
        <v>-899283.07578299998</v>
      </c>
      <c r="JAN12">
        <v>-905373.89100900001</v>
      </c>
      <c r="JAO12">
        <v>-905373.89100900001</v>
      </c>
      <c r="JAP12">
        <v>-905373.89100900001</v>
      </c>
      <c r="JAQ12">
        <v>-905373.89100900001</v>
      </c>
      <c r="JAR12">
        <v>-905373.89100900001</v>
      </c>
      <c r="JAS12">
        <v>-905373.89100900001</v>
      </c>
      <c r="JAT12">
        <v>-905373.89100900001</v>
      </c>
      <c r="JAU12">
        <v>-905373.89100900001</v>
      </c>
      <c r="JAV12">
        <v>-905373.89100900001</v>
      </c>
      <c r="JAW12">
        <v>-905373.89100900001</v>
      </c>
      <c r="JAX12">
        <v>-905373.89100900001</v>
      </c>
      <c r="JAY12">
        <v>-899283.07578299998</v>
      </c>
      <c r="JAZ12">
        <v>-899283.07578299998</v>
      </c>
      <c r="JBA12">
        <v>-899283.07578299998</v>
      </c>
      <c r="JBB12">
        <v>-899283.07578299998</v>
      </c>
      <c r="JBC12">
        <v>-899283.07578299998</v>
      </c>
      <c r="JBD12">
        <v>-899283.07578299998</v>
      </c>
      <c r="JBE12">
        <v>-899283.07578299998</v>
      </c>
      <c r="JBF12">
        <v>-899283.07578299998</v>
      </c>
      <c r="JBG12">
        <v>-899283.07578299998</v>
      </c>
      <c r="JBH12">
        <v>-899283.07578299998</v>
      </c>
      <c r="JBI12">
        <v>-899283.07578299998</v>
      </c>
      <c r="JBJ12">
        <v>-16427.942044300002</v>
      </c>
      <c r="JBK12">
        <v>-16427.942044300002</v>
      </c>
      <c r="JBL12">
        <v>-16427.942044300002</v>
      </c>
      <c r="JBM12">
        <v>-16427.942044300002</v>
      </c>
      <c r="JBN12">
        <v>-16427.942044300002</v>
      </c>
      <c r="JBO12">
        <v>-16427.942044300002</v>
      </c>
      <c r="JBP12">
        <v>-16427.942044300002</v>
      </c>
      <c r="JBQ12">
        <v>-16427.942044300002</v>
      </c>
      <c r="JBR12">
        <v>-16427.942044300002</v>
      </c>
      <c r="JBS12">
        <v>-16427.942044300002</v>
      </c>
      <c r="JBT12">
        <v>-16427.942044300002</v>
      </c>
      <c r="JBU12">
        <v>81999.221402399999</v>
      </c>
      <c r="JBV12">
        <v>81999.221402399999</v>
      </c>
      <c r="JBW12">
        <v>81999.221402399999</v>
      </c>
      <c r="JBX12">
        <v>81999.221402399999</v>
      </c>
      <c r="JBY12">
        <v>81999.221402399999</v>
      </c>
      <c r="JBZ12">
        <v>81999.221402399999</v>
      </c>
      <c r="JCA12">
        <v>81999.221402399999</v>
      </c>
      <c r="JCB12">
        <v>81999.221402399999</v>
      </c>
      <c r="JCC12">
        <v>81999.221402399999</v>
      </c>
      <c r="JCD12">
        <v>81999.221402399999</v>
      </c>
      <c r="JCE12">
        <v>81999.221402399999</v>
      </c>
      <c r="JCF12">
        <v>-16427.942044300002</v>
      </c>
      <c r="JCG12">
        <v>-16427.942044300002</v>
      </c>
      <c r="JCH12">
        <v>-16427.942044300002</v>
      </c>
      <c r="JCI12">
        <v>-16427.942044300002</v>
      </c>
      <c r="JCJ12">
        <v>-16427.942044300002</v>
      </c>
      <c r="JCK12">
        <v>-16427.942044300002</v>
      </c>
      <c r="JCL12">
        <v>-16427.942044300002</v>
      </c>
      <c r="JCM12">
        <v>-16427.942044300002</v>
      </c>
      <c r="JCN12">
        <v>-16427.942044300002</v>
      </c>
      <c r="JCO12">
        <v>-16427.942044300002</v>
      </c>
      <c r="JCP12">
        <v>-16427.942044300002</v>
      </c>
      <c r="JCQ12">
        <v>81999.221402399999</v>
      </c>
      <c r="JCR12">
        <v>81999.221402399999</v>
      </c>
      <c r="JCS12">
        <v>81999.221402399999</v>
      </c>
      <c r="JCT12">
        <v>81999.221402399999</v>
      </c>
      <c r="JCU12">
        <v>81999.221402399999</v>
      </c>
      <c r="JCV12">
        <v>81999.221402399999</v>
      </c>
      <c r="JCW12">
        <v>81999.221402399999</v>
      </c>
      <c r="JCX12">
        <v>81999.221402399999</v>
      </c>
      <c r="JCY12">
        <v>81999.221402399999</v>
      </c>
      <c r="JCZ12">
        <v>81999.221402399999</v>
      </c>
      <c r="JDA12">
        <v>81999.221402399999</v>
      </c>
      <c r="JDB12">
        <v>137246.65591500001</v>
      </c>
      <c r="JDC12">
        <v>137246.65591500001</v>
      </c>
      <c r="JDD12">
        <v>137246.65591500001</v>
      </c>
      <c r="JDE12">
        <v>137246.65591500001</v>
      </c>
      <c r="JDF12">
        <v>137246.65591500001</v>
      </c>
      <c r="JDG12">
        <v>137246.65591500001</v>
      </c>
      <c r="JDH12">
        <v>137246.65591500001</v>
      </c>
      <c r="JDI12">
        <v>137246.65591500001</v>
      </c>
      <c r="JDJ12">
        <v>137246.65591500001</v>
      </c>
      <c r="JDK12">
        <v>137246.65591500001</v>
      </c>
      <c r="JDL12">
        <v>137246.65591500001</v>
      </c>
      <c r="JDM12">
        <v>323890.677134</v>
      </c>
      <c r="JDN12">
        <v>323890.677134</v>
      </c>
      <c r="JDO12">
        <v>323890.677134</v>
      </c>
      <c r="JDP12">
        <v>323890.677134</v>
      </c>
      <c r="JDQ12">
        <v>323890.677134</v>
      </c>
      <c r="JDR12">
        <v>323890.677134</v>
      </c>
      <c r="JDS12">
        <v>323890.677134</v>
      </c>
      <c r="JDT12">
        <v>323890.677134</v>
      </c>
      <c r="JDU12">
        <v>323890.677134</v>
      </c>
      <c r="JDV12">
        <v>323890.677134</v>
      </c>
      <c r="JDW12">
        <v>323890.677134</v>
      </c>
      <c r="JDX12">
        <v>137246.65591500001</v>
      </c>
      <c r="JDY12">
        <v>137246.65591500001</v>
      </c>
      <c r="JDZ12">
        <v>137246.65591500001</v>
      </c>
      <c r="JEA12">
        <v>137246.65591500001</v>
      </c>
      <c r="JEB12">
        <v>137246.65591500001</v>
      </c>
      <c r="JEC12">
        <v>137246.65591500001</v>
      </c>
      <c r="JED12">
        <v>137246.65591500001</v>
      </c>
      <c r="JEE12">
        <v>137246.65591500001</v>
      </c>
      <c r="JEF12">
        <v>137246.65591500001</v>
      </c>
      <c r="JEG12">
        <v>137246.65591500001</v>
      </c>
      <c r="JEH12">
        <v>137246.65591500001</v>
      </c>
      <c r="JEI12">
        <v>323890.677134</v>
      </c>
      <c r="JEJ12">
        <v>323890.677134</v>
      </c>
      <c r="JEK12">
        <v>323890.677134</v>
      </c>
      <c r="JEL12">
        <v>323890.677134</v>
      </c>
      <c r="JEM12">
        <v>323890.677134</v>
      </c>
      <c r="JEN12">
        <v>323890.677134</v>
      </c>
      <c r="JEO12">
        <v>323890.677134</v>
      </c>
      <c r="JEP12">
        <v>323890.677134</v>
      </c>
      <c r="JEQ12">
        <v>323890.677134</v>
      </c>
      <c r="JER12">
        <v>323890.677134</v>
      </c>
      <c r="JES12">
        <v>323890.677134</v>
      </c>
      <c r="JET12">
        <v>556136.24479000003</v>
      </c>
      <c r="JEU12">
        <v>556136.24479000003</v>
      </c>
      <c r="JEV12">
        <v>556136.24479000003</v>
      </c>
      <c r="JEW12">
        <v>556136.24479000003</v>
      </c>
      <c r="JEX12">
        <v>556136.24479000003</v>
      </c>
      <c r="JEY12">
        <v>556136.24479000003</v>
      </c>
      <c r="JEZ12">
        <v>556136.24479000003</v>
      </c>
      <c r="JFA12">
        <v>556136.24479000003</v>
      </c>
      <c r="JFB12">
        <v>556136.24479000003</v>
      </c>
      <c r="JFC12">
        <v>556136.24479000003</v>
      </c>
      <c r="JFD12">
        <v>556136.24479000003</v>
      </c>
      <c r="JFE12">
        <v>919213.98155300005</v>
      </c>
      <c r="JFF12">
        <v>919213.98155300005</v>
      </c>
      <c r="JFG12">
        <v>919213.98155300005</v>
      </c>
      <c r="JFH12">
        <v>919213.98155300005</v>
      </c>
      <c r="JFI12">
        <v>919213.98155300005</v>
      </c>
      <c r="JFJ12">
        <v>919213.98155300005</v>
      </c>
      <c r="JFK12">
        <v>919213.98155300005</v>
      </c>
      <c r="JFL12">
        <v>919213.98155300005</v>
      </c>
      <c r="JFM12">
        <v>919213.98155300005</v>
      </c>
      <c r="JFN12">
        <v>919213.98155300005</v>
      </c>
      <c r="JFO12">
        <v>919213.98155300005</v>
      </c>
      <c r="JFP12">
        <v>556136.24479000003</v>
      </c>
      <c r="JFQ12">
        <v>556136.24479000003</v>
      </c>
      <c r="JFR12">
        <v>556136.24479000003</v>
      </c>
      <c r="JFS12">
        <v>556136.24479000003</v>
      </c>
      <c r="JFT12">
        <v>556136.24479000003</v>
      </c>
      <c r="JFU12">
        <v>556136.24479000003</v>
      </c>
      <c r="JFV12">
        <v>556136.24479000003</v>
      </c>
      <c r="JFW12">
        <v>556136.24479000003</v>
      </c>
      <c r="JFX12">
        <v>556136.24479000003</v>
      </c>
      <c r="JFY12">
        <v>556136.24479000003</v>
      </c>
      <c r="JFZ12">
        <v>556136.24479000003</v>
      </c>
      <c r="JGA12">
        <v>919213.98155300005</v>
      </c>
      <c r="JGB12">
        <v>919213.98155300005</v>
      </c>
      <c r="JGC12">
        <v>919213.98155300005</v>
      </c>
      <c r="JGD12">
        <v>919213.98155300005</v>
      </c>
      <c r="JGE12">
        <v>919213.98155300005</v>
      </c>
      <c r="JGF12">
        <v>919213.98155300005</v>
      </c>
      <c r="JGG12">
        <v>919213.98155300005</v>
      </c>
      <c r="JGH12">
        <v>919213.98155300005</v>
      </c>
      <c r="JGI12">
        <v>919213.98155300005</v>
      </c>
      <c r="JGJ12">
        <v>919213.98155300005</v>
      </c>
      <c r="JGK12">
        <v>919213.98155300005</v>
      </c>
      <c r="JGL12">
        <v>-2192571.88314</v>
      </c>
      <c r="JGM12">
        <v>-2192571.88314</v>
      </c>
      <c r="JGN12">
        <v>-2192571.88314</v>
      </c>
      <c r="JGO12">
        <v>-2192571.88314</v>
      </c>
      <c r="JGP12">
        <v>-2192571.88314</v>
      </c>
      <c r="JGQ12">
        <v>-2192571.88314</v>
      </c>
      <c r="JGR12">
        <v>-2192571.88314</v>
      </c>
      <c r="JGS12">
        <v>-2192571.88314</v>
      </c>
      <c r="JGT12">
        <v>-2192571.88314</v>
      </c>
      <c r="JGU12">
        <v>-2192571.88314</v>
      </c>
      <c r="JGV12">
        <v>-2192571.88314</v>
      </c>
      <c r="JGW12">
        <v>-2195534.5386199998</v>
      </c>
      <c r="JGX12">
        <v>-2195534.5386199998</v>
      </c>
      <c r="JGY12">
        <v>-2195534.5386199998</v>
      </c>
      <c r="JGZ12">
        <v>-2195534.5386199998</v>
      </c>
      <c r="JHA12">
        <v>-2195534.5386199998</v>
      </c>
      <c r="JHB12">
        <v>-2195534.5386199998</v>
      </c>
      <c r="JHC12">
        <v>-2195534.5386199998</v>
      </c>
      <c r="JHD12">
        <v>-2195534.5386199998</v>
      </c>
      <c r="JHE12">
        <v>-2195534.5386199998</v>
      </c>
      <c r="JHF12">
        <v>-2195534.5386199998</v>
      </c>
      <c r="JHG12">
        <v>-2195534.5386199998</v>
      </c>
      <c r="JHH12">
        <v>-2192571.88314</v>
      </c>
      <c r="JHI12">
        <v>-2192571.88314</v>
      </c>
      <c r="JHJ12">
        <v>-2192571.88314</v>
      </c>
      <c r="JHK12">
        <v>-2192571.88314</v>
      </c>
      <c r="JHL12">
        <v>-2192571.88314</v>
      </c>
      <c r="JHM12">
        <v>-2192571.88314</v>
      </c>
      <c r="JHN12">
        <v>-2192571.88314</v>
      </c>
      <c r="JHO12">
        <v>-2192571.88314</v>
      </c>
      <c r="JHP12">
        <v>-2192571.88314</v>
      </c>
      <c r="JHQ12">
        <v>-2192571.88314</v>
      </c>
      <c r="JHR12">
        <v>-2192571.88314</v>
      </c>
      <c r="JHS12">
        <v>-2195534.5386199998</v>
      </c>
      <c r="JHT12">
        <v>-2195534.5386199998</v>
      </c>
      <c r="JHU12">
        <v>-2195534.5386199998</v>
      </c>
      <c r="JHV12">
        <v>-2195534.5386199998</v>
      </c>
      <c r="JHW12">
        <v>-2195534.5386199998</v>
      </c>
      <c r="JHX12">
        <v>-2195534.5386199998</v>
      </c>
      <c r="JHY12">
        <v>-2195534.5386199998</v>
      </c>
      <c r="JHZ12">
        <v>-2195534.5386199998</v>
      </c>
      <c r="JIA12">
        <v>-2195534.5386199998</v>
      </c>
      <c r="JIB12">
        <v>-2195534.5386199998</v>
      </c>
      <c r="JIC12">
        <v>-2195534.5386199998</v>
      </c>
      <c r="JID12">
        <v>-2126123.9117899998</v>
      </c>
      <c r="JIE12">
        <v>-2126123.9117899998</v>
      </c>
      <c r="JIF12">
        <v>-2126123.9117899998</v>
      </c>
      <c r="JIG12">
        <v>-2126123.9117899998</v>
      </c>
      <c r="JIH12">
        <v>-2126123.9117899998</v>
      </c>
      <c r="JII12">
        <v>-2126123.9117899998</v>
      </c>
      <c r="JIJ12">
        <v>-2126123.9117899998</v>
      </c>
      <c r="JIK12">
        <v>-2126123.9117899998</v>
      </c>
      <c r="JIL12">
        <v>-2126123.9117899998</v>
      </c>
      <c r="JIM12">
        <v>-2126123.9117899998</v>
      </c>
      <c r="JIN12">
        <v>-2126123.9117899998</v>
      </c>
      <c r="JIO12">
        <v>-2131741.8927699998</v>
      </c>
      <c r="JIP12">
        <v>-2131741.8927699998</v>
      </c>
      <c r="JIQ12">
        <v>-2131741.8927699998</v>
      </c>
      <c r="JIR12">
        <v>-2131741.8927699998</v>
      </c>
      <c r="JIS12">
        <v>-2131741.8927699998</v>
      </c>
      <c r="JIT12">
        <v>-2131741.8927699998</v>
      </c>
      <c r="JIU12">
        <v>-2131741.8927699998</v>
      </c>
      <c r="JIV12">
        <v>-2131741.8927699998</v>
      </c>
      <c r="JIW12">
        <v>-2131741.8927699998</v>
      </c>
      <c r="JIX12">
        <v>-2131741.8927699998</v>
      </c>
      <c r="JIY12">
        <v>-2131741.8927699998</v>
      </c>
      <c r="JIZ12">
        <v>-2126123.9117899998</v>
      </c>
      <c r="JJA12">
        <v>-2126123.9117899998</v>
      </c>
      <c r="JJB12">
        <v>-2126123.9117899998</v>
      </c>
      <c r="JJC12">
        <v>-2126123.9117899998</v>
      </c>
      <c r="JJD12">
        <v>-2126123.9117899998</v>
      </c>
      <c r="JJE12">
        <v>-2126123.9117899998</v>
      </c>
      <c r="JJF12">
        <v>-2126123.9117899998</v>
      </c>
      <c r="JJG12">
        <v>-2126123.9117899998</v>
      </c>
      <c r="JJH12">
        <v>-2126123.9117899998</v>
      </c>
      <c r="JJI12">
        <v>-2126123.9117899998</v>
      </c>
      <c r="JJJ12">
        <v>-2126123.9117899998</v>
      </c>
      <c r="JJK12">
        <v>-2131741.8927699998</v>
      </c>
      <c r="JJL12">
        <v>-2131741.8927699998</v>
      </c>
      <c r="JJM12">
        <v>-2131741.8927699998</v>
      </c>
      <c r="JJN12">
        <v>-2131741.8927699998</v>
      </c>
      <c r="JJO12">
        <v>-2131741.8927699998</v>
      </c>
      <c r="JJP12">
        <v>-2131741.8927699998</v>
      </c>
      <c r="JJQ12">
        <v>-2131741.8927699998</v>
      </c>
      <c r="JJR12">
        <v>-2131741.8927699998</v>
      </c>
      <c r="JJS12">
        <v>-2131741.8927699998</v>
      </c>
      <c r="JJT12">
        <v>-2131741.8927699998</v>
      </c>
      <c r="JJU12">
        <v>-2131741.8927699998</v>
      </c>
      <c r="JJV12">
        <v>-1846153.30993</v>
      </c>
      <c r="JJW12">
        <v>-1846153.30993</v>
      </c>
      <c r="JJX12">
        <v>-1846153.30993</v>
      </c>
      <c r="JJY12">
        <v>-1846153.30993</v>
      </c>
      <c r="JJZ12">
        <v>-1846153.30993</v>
      </c>
      <c r="JKA12">
        <v>-1846153.30993</v>
      </c>
      <c r="JKB12">
        <v>-1846153.30993</v>
      </c>
      <c r="JKC12">
        <v>-1846153.30993</v>
      </c>
      <c r="JKD12">
        <v>-1846153.30993</v>
      </c>
      <c r="JKE12">
        <v>-1846153.30993</v>
      </c>
      <c r="JKF12">
        <v>-1846153.30993</v>
      </c>
      <c r="JKG12">
        <v>-1857081.9419</v>
      </c>
      <c r="JKH12">
        <v>-1857081.9419</v>
      </c>
      <c r="JKI12">
        <v>-1857081.9419</v>
      </c>
      <c r="JKJ12">
        <v>-1857081.9419</v>
      </c>
      <c r="JKK12">
        <v>-1857081.9419</v>
      </c>
      <c r="JKL12">
        <v>-1857081.9419</v>
      </c>
      <c r="JKM12">
        <v>-1857081.9419</v>
      </c>
      <c r="JKN12">
        <v>-1857081.9419</v>
      </c>
      <c r="JKO12">
        <v>-1857081.9419</v>
      </c>
      <c r="JKP12">
        <v>-1857081.9419</v>
      </c>
      <c r="JKQ12">
        <v>-1857081.9419</v>
      </c>
      <c r="JKR12">
        <v>-1846153.30993</v>
      </c>
      <c r="JKS12">
        <v>-1846153.30993</v>
      </c>
      <c r="JKT12">
        <v>-1846153.30993</v>
      </c>
      <c r="JKU12">
        <v>-1846153.30993</v>
      </c>
      <c r="JKV12">
        <v>-1846153.30993</v>
      </c>
      <c r="JKW12">
        <v>-1846153.30993</v>
      </c>
      <c r="JKX12">
        <v>-1846153.30993</v>
      </c>
      <c r="JKY12">
        <v>-1846153.30993</v>
      </c>
      <c r="JKZ12">
        <v>-1846153.30993</v>
      </c>
      <c r="JLA12">
        <v>-1846153.30993</v>
      </c>
      <c r="JLB12">
        <v>-1846153.30993</v>
      </c>
      <c r="JLC12">
        <v>-1857081.9419</v>
      </c>
      <c r="JLD12">
        <v>-1857081.9419</v>
      </c>
      <c r="JLE12">
        <v>-1857081.9419</v>
      </c>
      <c r="JLF12">
        <v>-1857081.9419</v>
      </c>
      <c r="JLG12">
        <v>-1857081.9419</v>
      </c>
      <c r="JLH12">
        <v>-1857081.9419</v>
      </c>
      <c r="JLI12">
        <v>-1857081.9419</v>
      </c>
      <c r="JLJ12">
        <v>-1857081.9419</v>
      </c>
      <c r="JLK12">
        <v>-1857081.9419</v>
      </c>
      <c r="JLL12">
        <v>-1857081.9419</v>
      </c>
      <c r="JLM12">
        <v>-1857081.9419</v>
      </c>
      <c r="JLN12">
        <v>-40186454.317699999</v>
      </c>
      <c r="JLO12">
        <v>-40186454.317699999</v>
      </c>
      <c r="JLP12">
        <v>-40186454.317699999</v>
      </c>
      <c r="JLQ12">
        <v>-40186454.317699999</v>
      </c>
      <c r="JLR12">
        <v>-40186454.317699999</v>
      </c>
      <c r="JLS12">
        <v>-40186454.317699999</v>
      </c>
      <c r="JLT12">
        <v>-40186454.317699999</v>
      </c>
      <c r="JLU12">
        <v>-40186454.317699999</v>
      </c>
      <c r="JLV12">
        <v>-40186454.317699999</v>
      </c>
      <c r="JLW12">
        <v>-40186454.317699999</v>
      </c>
      <c r="JLX12">
        <v>-40186454.317699999</v>
      </c>
      <c r="JLY12">
        <v>-40186454.317699999</v>
      </c>
      <c r="JLZ12">
        <v>-40186454.317699999</v>
      </c>
      <c r="JMA12">
        <v>-40186454.317699999</v>
      </c>
      <c r="JMB12">
        <v>-40186454.317699999</v>
      </c>
      <c r="JMC12">
        <v>-40186454.317699999</v>
      </c>
      <c r="JMD12">
        <v>-40186454.317699999</v>
      </c>
      <c r="JME12">
        <v>-40186454.317699999</v>
      </c>
      <c r="JMF12">
        <v>-40186454.317699999</v>
      </c>
      <c r="JMG12">
        <v>-40186454.317699999</v>
      </c>
      <c r="JMH12">
        <v>-40186454.317699999</v>
      </c>
      <c r="JMI12">
        <v>-40186454.317699999</v>
      </c>
      <c r="JMJ12">
        <v>-40186454.317699999</v>
      </c>
      <c r="JMK12">
        <v>-40186454.317699999</v>
      </c>
      <c r="JML12">
        <v>-40186454.317699999</v>
      </c>
      <c r="JMM12">
        <v>-40186454.317699999</v>
      </c>
      <c r="JMN12">
        <v>-40186454.317699999</v>
      </c>
      <c r="JMO12">
        <v>-40186454.317699999</v>
      </c>
      <c r="JMP12">
        <v>-40186454.317699999</v>
      </c>
      <c r="JMQ12">
        <v>-40186454.317699999</v>
      </c>
      <c r="JMR12">
        <v>-40186454.317699999</v>
      </c>
      <c r="JMS12">
        <v>-40186454.317699999</v>
      </c>
      <c r="JMT12">
        <v>-40186454.317699999</v>
      </c>
      <c r="JMU12">
        <v>-40186454.317699999</v>
      </c>
      <c r="JMV12">
        <v>-40186454.317699999</v>
      </c>
      <c r="JMW12">
        <v>-40186454.317699999</v>
      </c>
      <c r="JMX12">
        <v>-40186454.317699999</v>
      </c>
      <c r="JMY12">
        <v>-40186454.317699999</v>
      </c>
      <c r="JMZ12">
        <v>-40186454.317699999</v>
      </c>
      <c r="JNA12">
        <v>-40186454.317699999</v>
      </c>
      <c r="JNB12">
        <v>-40186454.317699999</v>
      </c>
      <c r="JNC12">
        <v>-40186454.317699999</v>
      </c>
      <c r="JND12">
        <v>-40186454.317699999</v>
      </c>
      <c r="JNE12">
        <v>-40186454.317699999</v>
      </c>
      <c r="JNF12">
        <v>-60932013.273000002</v>
      </c>
      <c r="JNG12">
        <v>-60932013.273000002</v>
      </c>
      <c r="JNH12">
        <v>-60932013.273000002</v>
      </c>
      <c r="JNI12">
        <v>-60932013.273000002</v>
      </c>
      <c r="JNJ12">
        <v>-60932013.273000002</v>
      </c>
      <c r="JNK12">
        <v>-60932013.273000002</v>
      </c>
      <c r="JNL12">
        <v>-60932013.273000002</v>
      </c>
      <c r="JNM12">
        <v>-60932013.273000002</v>
      </c>
      <c r="JNN12">
        <v>-60932013.273000002</v>
      </c>
      <c r="JNO12">
        <v>-60932013.273000002</v>
      </c>
      <c r="JNP12">
        <v>-60932013.273000002</v>
      </c>
      <c r="JNQ12">
        <v>-60932013.273000002</v>
      </c>
      <c r="JNR12">
        <v>-60932013.273000002</v>
      </c>
      <c r="JNS12">
        <v>-60932013.273000002</v>
      </c>
      <c r="JNT12">
        <v>-60932013.273000002</v>
      </c>
      <c r="JNU12">
        <v>-60932013.273000002</v>
      </c>
      <c r="JNV12">
        <v>-60932013.273000002</v>
      </c>
      <c r="JNW12">
        <v>-60932013.273000002</v>
      </c>
      <c r="JNX12">
        <v>-60932013.273000002</v>
      </c>
      <c r="JNY12">
        <v>-60932013.273000002</v>
      </c>
      <c r="JNZ12">
        <v>-60932013.273000002</v>
      </c>
      <c r="JOA12">
        <v>-60932013.273000002</v>
      </c>
      <c r="JOB12">
        <v>-60932013.273000002</v>
      </c>
      <c r="JOC12">
        <v>-60932013.273000002</v>
      </c>
      <c r="JOD12">
        <v>-60932013.273000002</v>
      </c>
      <c r="JOE12">
        <v>-60932013.273000002</v>
      </c>
      <c r="JOF12">
        <v>-60932013.273000002</v>
      </c>
      <c r="JOG12">
        <v>-60932013.273000002</v>
      </c>
      <c r="JOH12">
        <v>-60932013.273000002</v>
      </c>
      <c r="JOI12">
        <v>-60932013.273000002</v>
      </c>
      <c r="JOJ12">
        <v>-60932013.273000002</v>
      </c>
      <c r="JOK12">
        <v>-60932013.273000002</v>
      </c>
      <c r="JOL12">
        <v>-60932013.273000002</v>
      </c>
      <c r="JOM12">
        <v>-60932013.273000002</v>
      </c>
      <c r="JON12">
        <v>-60932013.273000002</v>
      </c>
      <c r="JOO12">
        <v>-60932013.273000002</v>
      </c>
      <c r="JOP12">
        <v>-60932013.273000002</v>
      </c>
      <c r="JOQ12">
        <v>-60932013.273000002</v>
      </c>
      <c r="JOR12">
        <v>-60932013.273000002</v>
      </c>
      <c r="JOS12">
        <v>-60932013.273000002</v>
      </c>
      <c r="JOT12">
        <v>-60932013.273000002</v>
      </c>
      <c r="JOU12">
        <v>-60932013.273000002</v>
      </c>
      <c r="JOV12">
        <v>-60932013.273000002</v>
      </c>
      <c r="JOW12">
        <v>-60932013.273000002</v>
      </c>
      <c r="JOX12">
        <v>-92402220.412499994</v>
      </c>
      <c r="JOY12">
        <v>-92402220.412499994</v>
      </c>
      <c r="JOZ12">
        <v>-92402220.412499994</v>
      </c>
      <c r="JPA12">
        <v>-92402220.412499994</v>
      </c>
      <c r="JPB12">
        <v>-92402220.412499994</v>
      </c>
      <c r="JPC12">
        <v>-92402220.412499994</v>
      </c>
      <c r="JPD12">
        <v>-92402220.412499994</v>
      </c>
      <c r="JPE12">
        <v>-92402220.412499994</v>
      </c>
      <c r="JPF12">
        <v>-92402220.412499994</v>
      </c>
      <c r="JPG12">
        <v>-92402220.412499994</v>
      </c>
      <c r="JPH12">
        <v>-92402220.412499994</v>
      </c>
      <c r="JPI12">
        <v>-92402220.412499994</v>
      </c>
      <c r="JPJ12">
        <v>-92402220.412499994</v>
      </c>
      <c r="JPK12">
        <v>-92402220.412499994</v>
      </c>
      <c r="JPL12">
        <v>-92402220.412499994</v>
      </c>
      <c r="JPM12">
        <v>-92402220.412499994</v>
      </c>
      <c r="JPN12">
        <v>-92402220.412499994</v>
      </c>
      <c r="JPO12">
        <v>-92402220.412499994</v>
      </c>
      <c r="JPP12">
        <v>-92402220.412499994</v>
      </c>
      <c r="JPQ12">
        <v>-92402220.412499994</v>
      </c>
      <c r="JPR12">
        <v>-92402220.412499994</v>
      </c>
      <c r="JPS12">
        <v>-92402220.412499994</v>
      </c>
      <c r="JPT12">
        <v>-92402220.412499994</v>
      </c>
      <c r="JPU12">
        <v>-92402220.412499994</v>
      </c>
      <c r="JPV12">
        <v>-92402220.412499994</v>
      </c>
      <c r="JPW12">
        <v>-92402220.412499994</v>
      </c>
      <c r="JPX12">
        <v>-92402220.412499994</v>
      </c>
      <c r="JPY12">
        <v>-92402220.412499994</v>
      </c>
      <c r="JPZ12">
        <v>-92402220.412499994</v>
      </c>
      <c r="JQA12">
        <v>-92402220.412499994</v>
      </c>
      <c r="JQB12">
        <v>-92402220.412499994</v>
      </c>
      <c r="JQC12">
        <v>-92402220.412499994</v>
      </c>
      <c r="JQD12">
        <v>-92402220.412499994</v>
      </c>
      <c r="JQE12">
        <v>-92402220.412499994</v>
      </c>
      <c r="JQF12">
        <v>-92402220.412499994</v>
      </c>
      <c r="JQG12">
        <v>-92402220.412499994</v>
      </c>
      <c r="JQH12">
        <v>-92402220.412499994</v>
      </c>
      <c r="JQI12">
        <v>-92402220.412499994</v>
      </c>
      <c r="JQJ12">
        <v>-92402220.412499994</v>
      </c>
      <c r="JQK12">
        <v>-92402220.412499994</v>
      </c>
      <c r="JQL12">
        <v>-92402220.412499994</v>
      </c>
      <c r="JQM12">
        <v>-92402220.412499994</v>
      </c>
      <c r="JQN12">
        <v>-92402220.412499994</v>
      </c>
      <c r="JQO12">
        <v>-92402220.412499994</v>
      </c>
      <c r="JQP12">
        <v>-40186454.317699999</v>
      </c>
      <c r="JQQ12">
        <v>-40186454.317699999</v>
      </c>
      <c r="JQR12">
        <v>-40186454.317699999</v>
      </c>
      <c r="JQS12">
        <v>-40186454.317699999</v>
      </c>
      <c r="JQT12">
        <v>-40186454.317699999</v>
      </c>
      <c r="JQU12">
        <v>-40186454.317699999</v>
      </c>
      <c r="JQV12">
        <v>-40186454.317699999</v>
      </c>
      <c r="JQW12">
        <v>-40186454.317699999</v>
      </c>
      <c r="JQX12">
        <v>-40186454.317699999</v>
      </c>
      <c r="JQY12">
        <v>-40186454.317699999</v>
      </c>
      <c r="JQZ12">
        <v>-40186454.317699999</v>
      </c>
      <c r="JRA12">
        <v>-40186454.317699999</v>
      </c>
      <c r="JRB12">
        <v>-40186454.317699999</v>
      </c>
      <c r="JRC12">
        <v>-40186454.317699999</v>
      </c>
      <c r="JRD12">
        <v>-40186454.317699999</v>
      </c>
      <c r="JRE12">
        <v>-40186454.317699999</v>
      </c>
      <c r="JRF12">
        <v>-40186454.317699999</v>
      </c>
      <c r="JRG12">
        <v>-40186454.317699999</v>
      </c>
      <c r="JRH12">
        <v>-40186454.317699999</v>
      </c>
      <c r="JRI12">
        <v>-40186454.317699999</v>
      </c>
      <c r="JRJ12">
        <v>-40186454.317699999</v>
      </c>
      <c r="JRK12">
        <v>-40186454.317699999</v>
      </c>
      <c r="JRL12">
        <v>-40186454.317699999</v>
      </c>
      <c r="JRM12">
        <v>-40186454.317699999</v>
      </c>
      <c r="JRN12">
        <v>-40186454.317699999</v>
      </c>
      <c r="JRO12">
        <v>-40186454.317699999</v>
      </c>
      <c r="JRP12">
        <v>-40186454.317699999</v>
      </c>
      <c r="JRQ12">
        <v>-40186454.317699999</v>
      </c>
      <c r="JRR12">
        <v>-40186454.317699999</v>
      </c>
      <c r="JRS12">
        <v>-40186454.317699999</v>
      </c>
      <c r="JRT12">
        <v>-40186454.317699999</v>
      </c>
      <c r="JRU12">
        <v>-40186454.317699999</v>
      </c>
      <c r="JRV12">
        <v>-40186454.317699999</v>
      </c>
      <c r="JRW12">
        <v>-40186454.317699999</v>
      </c>
      <c r="JRX12">
        <v>-40186454.317699999</v>
      </c>
      <c r="JRY12">
        <v>-40186454.317699999</v>
      </c>
      <c r="JRZ12">
        <v>-40186454.317699999</v>
      </c>
      <c r="JSA12">
        <v>-40186454.317699999</v>
      </c>
      <c r="JSB12">
        <v>-40186454.317699999</v>
      </c>
      <c r="JSC12">
        <v>-40186454.317699999</v>
      </c>
      <c r="JSD12">
        <v>-40186454.317699999</v>
      </c>
      <c r="JSE12">
        <v>-40186454.317699999</v>
      </c>
      <c r="JSF12">
        <v>-40186454.317699999</v>
      </c>
      <c r="JSG12">
        <v>-40186454.317699999</v>
      </c>
      <c r="JSH12">
        <v>-60932013.273000002</v>
      </c>
      <c r="JSI12">
        <v>-60932013.273000002</v>
      </c>
      <c r="JSJ12">
        <v>-60932013.273000002</v>
      </c>
      <c r="JSK12">
        <v>-60932013.273000002</v>
      </c>
      <c r="JSL12">
        <v>-60932013.273000002</v>
      </c>
      <c r="JSM12">
        <v>-60932013.273000002</v>
      </c>
      <c r="JSN12">
        <v>-60932013.273000002</v>
      </c>
      <c r="JSO12">
        <v>-60932013.273000002</v>
      </c>
      <c r="JSP12">
        <v>-60932013.273000002</v>
      </c>
      <c r="JSQ12">
        <v>-60932013.273000002</v>
      </c>
      <c r="JSR12">
        <v>-60932013.273000002</v>
      </c>
      <c r="JSS12">
        <v>-60932013.273000002</v>
      </c>
      <c r="JST12">
        <v>-60932013.273000002</v>
      </c>
      <c r="JSU12">
        <v>-60932013.273000002</v>
      </c>
      <c r="JSV12">
        <v>-60932013.273000002</v>
      </c>
      <c r="JSW12">
        <v>-60932013.273000002</v>
      </c>
      <c r="JSX12">
        <v>-60932013.273000002</v>
      </c>
      <c r="JSY12">
        <v>-60932013.273000002</v>
      </c>
      <c r="JSZ12">
        <v>-60932013.273000002</v>
      </c>
      <c r="JTA12">
        <v>-60932013.273000002</v>
      </c>
      <c r="JTB12">
        <v>-60932013.273000002</v>
      </c>
      <c r="JTC12">
        <v>-60932013.273000002</v>
      </c>
      <c r="JTD12">
        <v>-60932013.273000002</v>
      </c>
      <c r="JTE12">
        <v>-60932013.273000002</v>
      </c>
      <c r="JTF12">
        <v>-60932013.273000002</v>
      </c>
      <c r="JTG12">
        <v>-60932013.273000002</v>
      </c>
      <c r="JTH12">
        <v>-60932013.273000002</v>
      </c>
      <c r="JTI12">
        <v>-60932013.273000002</v>
      </c>
      <c r="JTJ12">
        <v>-60932013.273000002</v>
      </c>
      <c r="JTK12">
        <v>-60932013.273000002</v>
      </c>
      <c r="JTL12">
        <v>-60932013.273000002</v>
      </c>
      <c r="JTM12">
        <v>-60932013.273000002</v>
      </c>
      <c r="JTN12">
        <v>-60932013.273000002</v>
      </c>
      <c r="JTO12">
        <v>-60932013.273000002</v>
      </c>
      <c r="JTP12">
        <v>-60932013.273000002</v>
      </c>
      <c r="JTQ12">
        <v>-60932013.273000002</v>
      </c>
      <c r="JTR12">
        <v>-60932013.273000002</v>
      </c>
      <c r="JTS12">
        <v>-60932013.273000002</v>
      </c>
      <c r="JTT12">
        <v>-60932013.273000002</v>
      </c>
      <c r="JTU12">
        <v>-60932013.273000002</v>
      </c>
      <c r="JTV12">
        <v>-60932013.273000002</v>
      </c>
      <c r="JTW12">
        <v>-60932013.273000002</v>
      </c>
      <c r="JTX12">
        <v>-60932013.273000002</v>
      </c>
      <c r="JTY12">
        <v>-60932013.273000002</v>
      </c>
      <c r="JTZ12">
        <v>-92402220.412499994</v>
      </c>
      <c r="JUA12">
        <v>-92402220.412499994</v>
      </c>
      <c r="JUB12">
        <v>-92402220.412499994</v>
      </c>
      <c r="JUC12">
        <v>-92402220.412499994</v>
      </c>
      <c r="JUD12">
        <v>-92402220.412499994</v>
      </c>
      <c r="JUE12">
        <v>-92402220.412499994</v>
      </c>
      <c r="JUF12">
        <v>-92402220.412499994</v>
      </c>
      <c r="JUG12">
        <v>-92402220.412499994</v>
      </c>
      <c r="JUH12">
        <v>-92402220.412499994</v>
      </c>
      <c r="JUI12">
        <v>-92402220.412499994</v>
      </c>
      <c r="JUJ12">
        <v>-92402220.412499994</v>
      </c>
      <c r="JUK12">
        <v>-92402220.412499994</v>
      </c>
      <c r="JUL12">
        <v>-92402220.412499994</v>
      </c>
      <c r="JUM12">
        <v>-92402220.412499994</v>
      </c>
      <c r="JUN12">
        <v>-92402220.412499994</v>
      </c>
      <c r="JUO12">
        <v>-92402220.412499994</v>
      </c>
      <c r="JUP12">
        <v>-92402220.412499994</v>
      </c>
      <c r="JUQ12">
        <v>-92402220.412499994</v>
      </c>
      <c r="JUR12">
        <v>-92402220.412499994</v>
      </c>
      <c r="JUS12">
        <v>-92402220.412499994</v>
      </c>
      <c r="JUT12">
        <v>-92402220.412499994</v>
      </c>
      <c r="JUU12">
        <v>-92402220.412499994</v>
      </c>
      <c r="JUV12">
        <v>-92402220.412499994</v>
      </c>
      <c r="JUW12">
        <v>-92402220.412499994</v>
      </c>
      <c r="JUX12">
        <v>-92402220.412499994</v>
      </c>
      <c r="JUY12">
        <v>-92402220.412499994</v>
      </c>
      <c r="JUZ12">
        <v>-92402220.412499994</v>
      </c>
      <c r="JVA12">
        <v>-92402220.412499994</v>
      </c>
      <c r="JVB12">
        <v>-92402220.412499994</v>
      </c>
      <c r="JVC12">
        <v>-92402220.412499994</v>
      </c>
      <c r="JVD12">
        <v>-92402220.412499994</v>
      </c>
      <c r="JVE12">
        <v>-92402220.412499994</v>
      </c>
      <c r="JVF12">
        <v>-92402220.412499994</v>
      </c>
      <c r="JVG12">
        <v>-92402220.412499994</v>
      </c>
      <c r="JVH12">
        <v>-92402220.412499994</v>
      </c>
      <c r="JVI12">
        <v>-92402220.412499994</v>
      </c>
      <c r="JVJ12">
        <v>-92402220.412499994</v>
      </c>
      <c r="JVK12">
        <v>-92402220.412499994</v>
      </c>
      <c r="JVL12">
        <v>-92402220.412499994</v>
      </c>
      <c r="JVM12">
        <v>-92402220.412499994</v>
      </c>
      <c r="JVN12">
        <v>-92402220.412499994</v>
      </c>
      <c r="JVO12">
        <v>-92402220.412499994</v>
      </c>
      <c r="JVP12">
        <v>-92402220.412499994</v>
      </c>
      <c r="JVQ12">
        <v>-92402220.412499994</v>
      </c>
      <c r="JVR12">
        <v>-1959950.3914399999</v>
      </c>
      <c r="JVS12">
        <v>-1888553.95349</v>
      </c>
      <c r="JVT12">
        <v>-1854993.7987899999</v>
      </c>
      <c r="JVU12">
        <v>-1858198.18114</v>
      </c>
      <c r="JVV12">
        <v>-1896269.07794</v>
      </c>
      <c r="JVW12">
        <v>-1965722.4744800001</v>
      </c>
      <c r="JVX12">
        <v>-2060583.85192</v>
      </c>
      <c r="JVY12">
        <v>-2171572.7105299998</v>
      </c>
      <c r="JVZ12">
        <v>-2288946.6800099998</v>
      </c>
      <c r="JWA12">
        <v>-2409032.55981</v>
      </c>
      <c r="JWB12">
        <v>-2459247.6653999998</v>
      </c>
      <c r="JWC12">
        <v>-1917331.7896</v>
      </c>
      <c r="JWD12">
        <v>-1828376.2453399999</v>
      </c>
      <c r="JWE12">
        <v>-1771980.7869800001</v>
      </c>
      <c r="JWF12">
        <v>-1745715.01896</v>
      </c>
      <c r="JWG12">
        <v>-1746163.3094500001</v>
      </c>
      <c r="JWH12">
        <v>-1768345.45918</v>
      </c>
      <c r="JWI12">
        <v>-1805170.8708200001</v>
      </c>
      <c r="JWJ12">
        <v>-1849248.4767400001</v>
      </c>
      <c r="JWK12">
        <v>-1887209.3911299999</v>
      </c>
      <c r="JWL12">
        <v>-1894854.9486499999</v>
      </c>
      <c r="JWM12">
        <v>-1889450.3942799999</v>
      </c>
      <c r="JWN12">
        <v>-1948712.4180399999</v>
      </c>
      <c r="JWO12">
        <v>-1870836.0292100001</v>
      </c>
      <c r="JWP12">
        <v>-1843274.9357100001</v>
      </c>
      <c r="JWQ12">
        <v>-1858191.75749</v>
      </c>
      <c r="JWR12">
        <v>-1919083.2997000001</v>
      </c>
      <c r="JWS12">
        <v>-2008497.8132799999</v>
      </c>
      <c r="JWT12">
        <v>-2115719.17447</v>
      </c>
      <c r="JWU12">
        <v>-2226038.27018</v>
      </c>
      <c r="JWV12">
        <v>-2350467.13589</v>
      </c>
      <c r="JWW12">
        <v>-2425341.3527899999</v>
      </c>
      <c r="JWX12">
        <v>-2459247.6653999998</v>
      </c>
      <c r="JWY12">
        <v>-1902711.4551599999</v>
      </c>
      <c r="JWZ12">
        <v>-1805116.44172</v>
      </c>
      <c r="JXA12">
        <v>-1751729.63745</v>
      </c>
      <c r="JXB12">
        <v>-1726063.09442</v>
      </c>
      <c r="JXC12">
        <v>-1739691.00942</v>
      </c>
      <c r="JXD12">
        <v>-1774949.42784</v>
      </c>
      <c r="JXE12">
        <v>-1818314.93557</v>
      </c>
      <c r="JXF12">
        <v>-1865950.9159299999</v>
      </c>
      <c r="JXG12">
        <v>-1888935.1296000001</v>
      </c>
      <c r="JXH12">
        <v>-1893030.92827</v>
      </c>
      <c r="JXI12">
        <v>-1889450.3942799999</v>
      </c>
      <c r="JXJ12">
        <v>-2949499.4109100001</v>
      </c>
      <c r="JXK12">
        <v>-2832318.11546</v>
      </c>
      <c r="JXL12">
        <v>-2769776.6932399999</v>
      </c>
      <c r="JXM12">
        <v>-2759550.9345999998</v>
      </c>
      <c r="JXN12">
        <v>-2797981.5273099998</v>
      </c>
      <c r="JXO12">
        <v>-2879014.9349099998</v>
      </c>
      <c r="JXP12">
        <v>-2993016.6249600002</v>
      </c>
      <c r="JXQ12">
        <v>-3125827.8693300001</v>
      </c>
      <c r="JXR12">
        <v>-3261939.2873200001</v>
      </c>
      <c r="JXS12">
        <v>-3389668.7039299998</v>
      </c>
      <c r="JXT12">
        <v>-3435663.1879400001</v>
      </c>
      <c r="JXU12">
        <v>-2864262.2072299998</v>
      </c>
      <c r="JXV12">
        <v>-2711962.6991599998</v>
      </c>
      <c r="JXW12">
        <v>-2603750.6696299999</v>
      </c>
      <c r="JXX12">
        <v>-2534584.61026</v>
      </c>
      <c r="JXY12">
        <v>-2497769.9903199999</v>
      </c>
      <c r="JXZ12">
        <v>-2484260.9043200002</v>
      </c>
      <c r="JYA12">
        <v>-2482190.6627600002</v>
      </c>
      <c r="JYB12">
        <v>-2469510.0438899999</v>
      </c>
      <c r="JYC12">
        <v>-2397825.2605099999</v>
      </c>
      <c r="JYD12">
        <v>-2340330.3331300002</v>
      </c>
      <c r="JYE12">
        <v>-2296068.6456900002</v>
      </c>
      <c r="JYF12">
        <v>-2931728.5936699999</v>
      </c>
      <c r="JYG12">
        <v>-2803093.50446</v>
      </c>
      <c r="JYH12">
        <v>-2747935.10635</v>
      </c>
      <c r="JYI12">
        <v>-2750741.5518499999</v>
      </c>
      <c r="JYJ12">
        <v>-2817584.6678499999</v>
      </c>
      <c r="JYK12">
        <v>-2924394.88491</v>
      </c>
      <c r="JYL12">
        <v>-3053694.3519100002</v>
      </c>
      <c r="JYM12">
        <v>-3185048.4767700001</v>
      </c>
      <c r="JYN12">
        <v>-3325558.61986</v>
      </c>
      <c r="JYO12">
        <v>-3404759.3215899998</v>
      </c>
      <c r="JYP12">
        <v>-3435663.1879400001</v>
      </c>
      <c r="JYQ12">
        <v>-2840438.90582</v>
      </c>
      <c r="JYR12">
        <v>-2671891.83879</v>
      </c>
      <c r="JYS12">
        <v>-2564861.18151</v>
      </c>
      <c r="JYT12">
        <v>-2484188.3097899999</v>
      </c>
      <c r="JYU12">
        <v>-2455337.8480000002</v>
      </c>
      <c r="JYV12">
        <v>-2449120.8157100002</v>
      </c>
      <c r="JYW12">
        <v>-2448444.1165100001</v>
      </c>
      <c r="JYX12">
        <v>-2412497.30956</v>
      </c>
      <c r="JYY12">
        <v>-2360299.8126099999</v>
      </c>
      <c r="JYZ12">
        <v>-2324691.86057</v>
      </c>
      <c r="JZA12">
        <v>-2296068.6456900002</v>
      </c>
      <c r="JZB12">
        <v>-4428398.81391</v>
      </c>
      <c r="JZC12">
        <v>-4232907.1950200005</v>
      </c>
      <c r="JZD12">
        <v>-4114827.2640900002</v>
      </c>
      <c r="JZE12">
        <v>-4069239.1410599998</v>
      </c>
      <c r="JZF12">
        <v>-4089033.9884500001</v>
      </c>
      <c r="JZG12">
        <v>-4163493.0162200001</v>
      </c>
      <c r="JZH12">
        <v>-4276856.3204100002</v>
      </c>
      <c r="JZI12">
        <v>-4407477.8241900001</v>
      </c>
      <c r="JZJ12">
        <v>-4530365.4955599997</v>
      </c>
      <c r="JZK12">
        <v>-4615603.8220699998</v>
      </c>
      <c r="JZL12">
        <v>-4625195.8214299995</v>
      </c>
      <c r="JZM12">
        <v>-4257924.40656</v>
      </c>
      <c r="JZN12">
        <v>-3992196.3624300002</v>
      </c>
      <c r="JZO12">
        <v>-3782775.21686</v>
      </c>
      <c r="JZP12">
        <v>-3619306.4923700001</v>
      </c>
      <c r="JZQ12">
        <v>-3488610.9144799998</v>
      </c>
      <c r="JZR12">
        <v>-3373984.9550399999</v>
      </c>
      <c r="JZS12">
        <v>-3255204.3960199999</v>
      </c>
      <c r="JZT12">
        <v>-3077177.0154400002</v>
      </c>
      <c r="JZU12">
        <v>-2710342.4220599998</v>
      </c>
      <c r="JZV12">
        <v>-2485165.7282099999</v>
      </c>
      <c r="JZW12">
        <v>-2346006.7369300001</v>
      </c>
      <c r="JZX12">
        <v>-4399993.0435600001</v>
      </c>
      <c r="JZY12">
        <v>-4183885.1001300002</v>
      </c>
      <c r="JZZ12">
        <v>-4073583.9114100002</v>
      </c>
      <c r="KAA12">
        <v>-4038329.1978799999</v>
      </c>
      <c r="KAB12">
        <v>-4088861.1285100002</v>
      </c>
      <c r="KAC12">
        <v>-4193449.93236</v>
      </c>
      <c r="KAD12">
        <v>-4323138.5309699997</v>
      </c>
      <c r="KAE12">
        <v>-4450665.9469999997</v>
      </c>
      <c r="KAF12">
        <v>-4567652.7388500003</v>
      </c>
      <c r="KAG12">
        <v>-4619255.1811199998</v>
      </c>
      <c r="KAH12">
        <v>-4625195.8214299995</v>
      </c>
      <c r="KAI12">
        <v>-4218493.88124</v>
      </c>
      <c r="KAJ12">
        <v>-3921842.3157799998</v>
      </c>
      <c r="KAK12">
        <v>-3707461.9885100001</v>
      </c>
      <c r="KAL12">
        <v>-3501751.1905999999</v>
      </c>
      <c r="KAM12">
        <v>-3359127.7633199999</v>
      </c>
      <c r="KAN12">
        <v>-3230523.4849200002</v>
      </c>
      <c r="KAO12">
        <v>-3096830.81752</v>
      </c>
      <c r="KAP12">
        <v>-2826272.9327799999</v>
      </c>
      <c r="KAQ12">
        <v>-2573261.0985699999</v>
      </c>
      <c r="KAR12">
        <v>-2435739.3872699998</v>
      </c>
      <c r="KAS12">
        <v>-2346006.7369300001</v>
      </c>
      <c r="KAT12">
        <v>196103.31705000001</v>
      </c>
      <c r="KAU12">
        <v>196103.31705000001</v>
      </c>
      <c r="KAV12">
        <v>196103.31705000001</v>
      </c>
      <c r="KAW12">
        <v>196103.31705000001</v>
      </c>
      <c r="KAX12">
        <v>196103.31705000001</v>
      </c>
      <c r="KAY12">
        <v>196103.31705000001</v>
      </c>
      <c r="KAZ12">
        <v>196103.31705000001</v>
      </c>
      <c r="KBA12">
        <v>196103.31705000001</v>
      </c>
      <c r="KBB12">
        <v>196103.31705000001</v>
      </c>
      <c r="KBC12">
        <v>196103.31705000001</v>
      </c>
      <c r="KBD12">
        <v>196103.31705000001</v>
      </c>
      <c r="KBE12">
        <v>193746.17996199999</v>
      </c>
      <c r="KBF12">
        <v>193746.17996199999</v>
      </c>
      <c r="KBG12">
        <v>193746.17996199999</v>
      </c>
      <c r="KBH12">
        <v>193746.17996199999</v>
      </c>
      <c r="KBI12">
        <v>193746.17996199999</v>
      </c>
      <c r="KBJ12">
        <v>193746.17996199999</v>
      </c>
      <c r="KBK12">
        <v>193746.17996199999</v>
      </c>
      <c r="KBL12">
        <v>193746.17996199999</v>
      </c>
      <c r="KBM12">
        <v>193746.17996199999</v>
      </c>
      <c r="KBN12">
        <v>193746.17996199999</v>
      </c>
      <c r="KBO12">
        <v>193746.17996199999</v>
      </c>
      <c r="KBP12">
        <v>196103.31705000001</v>
      </c>
      <c r="KBQ12">
        <v>196103.31705000001</v>
      </c>
      <c r="KBR12">
        <v>196103.31705000001</v>
      </c>
      <c r="KBS12">
        <v>196103.31705000001</v>
      </c>
      <c r="KBT12">
        <v>196103.31705000001</v>
      </c>
      <c r="KBU12">
        <v>196103.31705000001</v>
      </c>
      <c r="KBV12">
        <v>196103.31705000001</v>
      </c>
      <c r="KBW12">
        <v>196103.31705000001</v>
      </c>
      <c r="KBX12">
        <v>196103.31705000001</v>
      </c>
      <c r="KBY12">
        <v>196103.31705000001</v>
      </c>
      <c r="KBZ12">
        <v>196103.31705000001</v>
      </c>
      <c r="KCA12">
        <v>193746.17996199999</v>
      </c>
      <c r="KCB12">
        <v>193746.17996199999</v>
      </c>
      <c r="KCC12">
        <v>193746.17996199999</v>
      </c>
      <c r="KCD12">
        <v>193746.17996199999</v>
      </c>
      <c r="KCE12">
        <v>193746.17996199999</v>
      </c>
      <c r="KCF12">
        <v>193746.17996199999</v>
      </c>
      <c r="KCG12">
        <v>193746.17996199999</v>
      </c>
      <c r="KCH12">
        <v>193746.17996199999</v>
      </c>
      <c r="KCI12">
        <v>193746.17996199999</v>
      </c>
      <c r="KCJ12">
        <v>193746.17996199999</v>
      </c>
      <c r="KCK12">
        <v>193746.17996199999</v>
      </c>
      <c r="KCL12">
        <v>515799.17836800002</v>
      </c>
      <c r="KCM12">
        <v>515799.17836800002</v>
      </c>
      <c r="KCN12">
        <v>515799.17836800002</v>
      </c>
      <c r="KCO12">
        <v>515799.17836800002</v>
      </c>
      <c r="KCP12">
        <v>515799.17836800002</v>
      </c>
      <c r="KCQ12">
        <v>515799.17836800002</v>
      </c>
      <c r="KCR12">
        <v>515799.17836800002</v>
      </c>
      <c r="KCS12">
        <v>515799.17836800002</v>
      </c>
      <c r="KCT12">
        <v>515799.17836800002</v>
      </c>
      <c r="KCU12">
        <v>515799.17836800002</v>
      </c>
      <c r="KCV12">
        <v>515799.17836800002</v>
      </c>
      <c r="KCW12">
        <v>511329.420943</v>
      </c>
      <c r="KCX12">
        <v>511329.420943</v>
      </c>
      <c r="KCY12">
        <v>511329.420943</v>
      </c>
      <c r="KCZ12">
        <v>511329.420943</v>
      </c>
      <c r="KDA12">
        <v>511329.420943</v>
      </c>
      <c r="KDB12">
        <v>511329.420943</v>
      </c>
      <c r="KDC12">
        <v>511329.420943</v>
      </c>
      <c r="KDD12">
        <v>511329.420943</v>
      </c>
      <c r="KDE12">
        <v>511329.420943</v>
      </c>
      <c r="KDF12">
        <v>511329.420943</v>
      </c>
      <c r="KDG12">
        <v>511329.420943</v>
      </c>
      <c r="KDH12">
        <v>515799.17836800002</v>
      </c>
      <c r="KDI12">
        <v>515799.17836800002</v>
      </c>
      <c r="KDJ12">
        <v>515799.17836800002</v>
      </c>
      <c r="KDK12">
        <v>515799.17836800002</v>
      </c>
      <c r="KDL12">
        <v>515799.17836800002</v>
      </c>
      <c r="KDM12">
        <v>515799.17836800002</v>
      </c>
      <c r="KDN12">
        <v>515799.17836800002</v>
      </c>
      <c r="KDO12">
        <v>515799.17836800002</v>
      </c>
      <c r="KDP12">
        <v>515799.17836800002</v>
      </c>
      <c r="KDQ12">
        <v>515799.17836800002</v>
      </c>
      <c r="KDR12">
        <v>515799.17836800002</v>
      </c>
      <c r="KDS12">
        <v>511329.420943</v>
      </c>
      <c r="KDT12">
        <v>511329.420943</v>
      </c>
      <c r="KDU12">
        <v>511329.420943</v>
      </c>
      <c r="KDV12">
        <v>511329.420943</v>
      </c>
      <c r="KDW12">
        <v>511329.420943</v>
      </c>
      <c r="KDX12">
        <v>511329.420943</v>
      </c>
      <c r="KDY12">
        <v>511329.420943</v>
      </c>
      <c r="KDZ12">
        <v>511329.420943</v>
      </c>
      <c r="KEA12">
        <v>511329.420943</v>
      </c>
      <c r="KEB12">
        <v>511329.420943</v>
      </c>
      <c r="KEC12">
        <v>511329.420943</v>
      </c>
      <c r="KED12">
        <v>1250676.20921</v>
      </c>
      <c r="KEE12">
        <v>1250676.20921</v>
      </c>
      <c r="KEF12">
        <v>1250676.20921</v>
      </c>
      <c r="KEG12">
        <v>1250676.20921</v>
      </c>
      <c r="KEH12">
        <v>1250676.20921</v>
      </c>
      <c r="KEI12">
        <v>1250676.20921</v>
      </c>
      <c r="KEJ12">
        <v>1250676.20921</v>
      </c>
      <c r="KEK12">
        <v>1250676.20921</v>
      </c>
      <c r="KEL12">
        <v>1250676.20921</v>
      </c>
      <c r="KEM12">
        <v>1250676.20921</v>
      </c>
      <c r="KEN12">
        <v>1250676.20921</v>
      </c>
      <c r="KEO12">
        <v>1241981.21111</v>
      </c>
      <c r="KEP12">
        <v>1241981.21111</v>
      </c>
      <c r="KEQ12">
        <v>1241981.21111</v>
      </c>
      <c r="KER12">
        <v>1241981.21111</v>
      </c>
      <c r="KES12">
        <v>1241981.21111</v>
      </c>
      <c r="KET12">
        <v>1241981.21111</v>
      </c>
      <c r="KEU12">
        <v>1241981.21111</v>
      </c>
      <c r="KEV12">
        <v>1241981.21111</v>
      </c>
      <c r="KEW12">
        <v>1241981.21111</v>
      </c>
      <c r="KEX12">
        <v>1241981.21111</v>
      </c>
      <c r="KEY12">
        <v>1241981.21111</v>
      </c>
      <c r="KEZ12">
        <v>1250676.20921</v>
      </c>
      <c r="KFA12">
        <v>1250676.20921</v>
      </c>
      <c r="KFB12">
        <v>1250676.20921</v>
      </c>
      <c r="KFC12">
        <v>1250676.20921</v>
      </c>
      <c r="KFD12">
        <v>1250676.20921</v>
      </c>
      <c r="KFE12">
        <v>1250676.20921</v>
      </c>
      <c r="KFF12">
        <v>1250676.20921</v>
      </c>
      <c r="KFG12">
        <v>1250676.20921</v>
      </c>
      <c r="KFH12">
        <v>1250676.20921</v>
      </c>
      <c r="KFI12">
        <v>1250676.20921</v>
      </c>
      <c r="KFJ12">
        <v>1250676.20921</v>
      </c>
      <c r="KFK12">
        <v>1241981.21111</v>
      </c>
      <c r="KFL12">
        <v>1241981.21111</v>
      </c>
      <c r="KFM12">
        <v>1241981.21111</v>
      </c>
      <c r="KFN12">
        <v>1241981.21111</v>
      </c>
      <c r="KFO12">
        <v>1241981.21111</v>
      </c>
      <c r="KFP12">
        <v>1241981.21111</v>
      </c>
      <c r="KFQ12">
        <v>1241981.21111</v>
      </c>
      <c r="KFR12">
        <v>1241981.21111</v>
      </c>
      <c r="KFS12">
        <v>1241981.21111</v>
      </c>
      <c r="KFT12">
        <v>1241981.21111</v>
      </c>
      <c r="KFU12">
        <v>1241981.21111</v>
      </c>
      <c r="KFV12">
        <v>-363580.52738599997</v>
      </c>
      <c r="KFW12">
        <v>-363580.52738599997</v>
      </c>
      <c r="KFX12">
        <v>-363580.52738599997</v>
      </c>
      <c r="KFY12">
        <v>-363580.52738599997</v>
      </c>
      <c r="KFZ12">
        <v>-363580.52738599997</v>
      </c>
      <c r="KGA12">
        <v>-363580.52738599997</v>
      </c>
      <c r="KGB12">
        <v>-363580.52738599997</v>
      </c>
      <c r="KGC12">
        <v>-363580.52738599997</v>
      </c>
      <c r="KGD12">
        <v>-363580.52738599997</v>
      </c>
      <c r="KGE12">
        <v>-363580.52738599997</v>
      </c>
      <c r="KGF12">
        <v>-363580.52738599997</v>
      </c>
      <c r="KGG12">
        <v>-363580.52738599997</v>
      </c>
      <c r="KGH12">
        <v>-363580.52738599997</v>
      </c>
      <c r="KGI12">
        <v>-363580.52738599997</v>
      </c>
      <c r="KGJ12">
        <v>-363580.52738599997</v>
      </c>
      <c r="KGK12">
        <v>-363580.52738599997</v>
      </c>
      <c r="KGL12">
        <v>-363580.52738599997</v>
      </c>
      <c r="KGM12">
        <v>-363580.52738599997</v>
      </c>
      <c r="KGN12">
        <v>-363580.52738599997</v>
      </c>
      <c r="KGO12">
        <v>-363580.52738599997</v>
      </c>
      <c r="KGP12">
        <v>-363580.52738599997</v>
      </c>
      <c r="KGQ12">
        <v>-363580.52738599997</v>
      </c>
      <c r="KGR12">
        <v>-363580.52738599997</v>
      </c>
      <c r="KGS12">
        <v>-363580.52738599997</v>
      </c>
      <c r="KGT12">
        <v>-363580.52738599997</v>
      </c>
      <c r="KGU12">
        <v>-363580.52738599997</v>
      </c>
      <c r="KGV12">
        <v>-363580.52738599997</v>
      </c>
      <c r="KGW12">
        <v>-363580.52738599997</v>
      </c>
      <c r="KGX12">
        <v>-363580.52738599997</v>
      </c>
      <c r="KGY12">
        <v>-363580.52738599997</v>
      </c>
      <c r="KGZ12">
        <v>-363580.52738599997</v>
      </c>
      <c r="KHA12">
        <v>-363580.52738599997</v>
      </c>
      <c r="KHB12">
        <v>-363580.52738599997</v>
      </c>
      <c r="KHC12">
        <v>-363580.52738599997</v>
      </c>
      <c r="KHD12">
        <v>-363580.52738599997</v>
      </c>
      <c r="KHE12">
        <v>-363580.52738599997</v>
      </c>
      <c r="KHF12">
        <v>-363580.52738599997</v>
      </c>
      <c r="KHG12">
        <v>-363580.52738599997</v>
      </c>
      <c r="KHH12">
        <v>-363580.52738599997</v>
      </c>
      <c r="KHI12">
        <v>-363580.52738599997</v>
      </c>
      <c r="KHJ12">
        <v>-363580.52738599997</v>
      </c>
      <c r="KHK12">
        <v>-363580.52738599997</v>
      </c>
      <c r="KHL12">
        <v>-363580.52738599997</v>
      </c>
      <c r="KHM12">
        <v>-363580.52738599997</v>
      </c>
      <c r="KHN12">
        <v>-681266.67502800003</v>
      </c>
      <c r="KHO12">
        <v>-681266.67502800003</v>
      </c>
      <c r="KHP12">
        <v>-681266.67502800003</v>
      </c>
      <c r="KHQ12">
        <v>-681266.67502800003</v>
      </c>
      <c r="KHR12">
        <v>-681266.67502800003</v>
      </c>
      <c r="KHS12">
        <v>-681266.67502800003</v>
      </c>
      <c r="KHT12">
        <v>-681266.67502800003</v>
      </c>
      <c r="KHU12">
        <v>-681266.67502800003</v>
      </c>
      <c r="KHV12">
        <v>-681266.67502800003</v>
      </c>
      <c r="KHW12">
        <v>-681266.67502800003</v>
      </c>
      <c r="KHX12">
        <v>-681266.67502800003</v>
      </c>
      <c r="KHY12">
        <v>-681266.67502800003</v>
      </c>
      <c r="KHZ12">
        <v>-681266.67502800003</v>
      </c>
      <c r="KIA12">
        <v>-681266.67502800003</v>
      </c>
      <c r="KIB12">
        <v>-681266.67502800003</v>
      </c>
      <c r="KIC12">
        <v>-681266.67502800003</v>
      </c>
      <c r="KID12">
        <v>-681266.67502800003</v>
      </c>
      <c r="KIE12">
        <v>-681266.67502800003</v>
      </c>
      <c r="KIF12">
        <v>-681266.67502800003</v>
      </c>
      <c r="KIG12">
        <v>-681266.67502800003</v>
      </c>
      <c r="KIH12">
        <v>-681266.67502800003</v>
      </c>
      <c r="KII12">
        <v>-681266.67502800003</v>
      </c>
      <c r="KIJ12">
        <v>-681266.67502800003</v>
      </c>
      <c r="KIK12">
        <v>-681266.67502800003</v>
      </c>
      <c r="KIL12">
        <v>-681266.67502800003</v>
      </c>
      <c r="KIM12">
        <v>-681266.67502800003</v>
      </c>
      <c r="KIN12">
        <v>-681266.67502800003</v>
      </c>
      <c r="KIO12">
        <v>-681266.67502800003</v>
      </c>
      <c r="KIP12">
        <v>-681266.67502800003</v>
      </c>
      <c r="KIQ12">
        <v>-681266.67502800003</v>
      </c>
      <c r="KIR12">
        <v>-681266.67502800003</v>
      </c>
      <c r="KIS12">
        <v>-681266.67502800003</v>
      </c>
      <c r="KIT12">
        <v>-681266.67502800003</v>
      </c>
      <c r="KIU12">
        <v>-681266.67502800003</v>
      </c>
      <c r="KIV12">
        <v>-681266.67502800003</v>
      </c>
      <c r="KIW12">
        <v>-681266.67502800003</v>
      </c>
      <c r="KIX12">
        <v>-681266.67502800003</v>
      </c>
      <c r="KIY12">
        <v>-681266.67502800003</v>
      </c>
      <c r="KIZ12">
        <v>-681266.67502800003</v>
      </c>
      <c r="KJA12">
        <v>-681266.67502800003</v>
      </c>
      <c r="KJB12">
        <v>-681266.67502800003</v>
      </c>
      <c r="KJC12">
        <v>-681266.67502800003</v>
      </c>
      <c r="KJD12">
        <v>-681266.67502800003</v>
      </c>
      <c r="KJE12">
        <v>-681266.67502800003</v>
      </c>
      <c r="KJF12">
        <v>-1316638.97031</v>
      </c>
      <c r="KJG12">
        <v>-1316638.97031</v>
      </c>
      <c r="KJH12">
        <v>-1316638.97031</v>
      </c>
      <c r="KJI12">
        <v>-1316638.97031</v>
      </c>
      <c r="KJJ12">
        <v>-1316638.97031</v>
      </c>
      <c r="KJK12">
        <v>-1316638.97031</v>
      </c>
      <c r="KJL12">
        <v>-1316638.97031</v>
      </c>
      <c r="KJM12">
        <v>-1316638.97031</v>
      </c>
      <c r="KJN12">
        <v>-1316638.97031</v>
      </c>
      <c r="KJO12">
        <v>-1316638.97031</v>
      </c>
      <c r="KJP12">
        <v>-1316638.97031</v>
      </c>
      <c r="KJQ12">
        <v>-1316638.97031</v>
      </c>
      <c r="KJR12">
        <v>-1316638.97031</v>
      </c>
      <c r="KJS12">
        <v>-1316638.97031</v>
      </c>
      <c r="KJT12">
        <v>-1316638.97031</v>
      </c>
      <c r="KJU12">
        <v>-1316638.97031</v>
      </c>
      <c r="KJV12">
        <v>-1316638.97031</v>
      </c>
      <c r="KJW12">
        <v>-1316638.97031</v>
      </c>
      <c r="KJX12">
        <v>-1316638.97031</v>
      </c>
      <c r="KJY12">
        <v>-1316638.97031</v>
      </c>
      <c r="KJZ12">
        <v>-1316638.97031</v>
      </c>
      <c r="KKA12">
        <v>-1316638.97031</v>
      </c>
      <c r="KKB12">
        <v>-1316638.97031</v>
      </c>
      <c r="KKC12">
        <v>-1316638.97031</v>
      </c>
      <c r="KKD12">
        <v>-1316638.97031</v>
      </c>
      <c r="KKE12">
        <v>-1316638.97031</v>
      </c>
      <c r="KKF12">
        <v>-1316638.97031</v>
      </c>
      <c r="KKG12">
        <v>-1316638.97031</v>
      </c>
      <c r="KKH12">
        <v>-1316638.97031</v>
      </c>
      <c r="KKI12">
        <v>-1316638.97031</v>
      </c>
      <c r="KKJ12">
        <v>-1316638.97031</v>
      </c>
      <c r="KKK12">
        <v>-1316638.97031</v>
      </c>
      <c r="KKL12">
        <v>-1316638.97031</v>
      </c>
      <c r="KKM12">
        <v>-1316638.97031</v>
      </c>
      <c r="KKN12">
        <v>-1316638.97031</v>
      </c>
      <c r="KKO12">
        <v>-1316638.97031</v>
      </c>
      <c r="KKP12">
        <v>-1316638.97031</v>
      </c>
      <c r="KKQ12">
        <v>-1316638.97031</v>
      </c>
      <c r="KKR12">
        <v>-1316638.97031</v>
      </c>
      <c r="KKS12">
        <v>-1316638.97031</v>
      </c>
      <c r="KKT12">
        <v>-1316638.97031</v>
      </c>
      <c r="KKU12">
        <v>-1316638.97031</v>
      </c>
      <c r="KKV12">
        <v>-1316638.97031</v>
      </c>
      <c r="KKW12">
        <v>-1316638.97031</v>
      </c>
      <c r="KKX12">
        <v>-858568.43561100005</v>
      </c>
      <c r="KKY12">
        <v>-858568.43561100005</v>
      </c>
      <c r="KKZ12">
        <v>-858568.43561100005</v>
      </c>
      <c r="KLA12">
        <v>-858568.43561100005</v>
      </c>
      <c r="KLB12">
        <v>-858568.43561100005</v>
      </c>
      <c r="KLC12">
        <v>-858568.43561100005</v>
      </c>
      <c r="KLD12">
        <v>-858568.43561100005</v>
      </c>
      <c r="KLE12">
        <v>-858568.43561100005</v>
      </c>
      <c r="KLF12">
        <v>-858568.43561100005</v>
      </c>
      <c r="KLG12">
        <v>-858568.43561100005</v>
      </c>
      <c r="KLH12">
        <v>-858568.43561100005</v>
      </c>
      <c r="KLI12">
        <v>-858568.43561100005</v>
      </c>
      <c r="KLJ12">
        <v>-858568.43561100005</v>
      </c>
      <c r="KLK12">
        <v>-858568.43561100005</v>
      </c>
      <c r="KLL12">
        <v>-858568.43561100005</v>
      </c>
      <c r="KLM12">
        <v>-858568.43561100005</v>
      </c>
      <c r="KLN12">
        <v>-858568.43561100005</v>
      </c>
      <c r="KLO12">
        <v>-858568.43561100005</v>
      </c>
      <c r="KLP12">
        <v>-858568.43561100005</v>
      </c>
      <c r="KLQ12">
        <v>-858568.43561100005</v>
      </c>
      <c r="KLR12">
        <v>-858568.43561100005</v>
      </c>
      <c r="KLS12">
        <v>-858568.43561100005</v>
      </c>
      <c r="KLT12">
        <v>-858568.43561100005</v>
      </c>
      <c r="KLU12">
        <v>-858568.43561100005</v>
      </c>
      <c r="KLV12">
        <v>-858568.43561100005</v>
      </c>
      <c r="KLW12">
        <v>-858568.43561100005</v>
      </c>
      <c r="KLX12">
        <v>-858568.43561100005</v>
      </c>
      <c r="KLY12">
        <v>-858568.43561100005</v>
      </c>
      <c r="KLZ12">
        <v>-858568.43561100005</v>
      </c>
      <c r="KMA12">
        <v>-858568.43561100005</v>
      </c>
      <c r="KMB12">
        <v>-858568.43561100005</v>
      </c>
      <c r="KMC12">
        <v>-858568.43561100005</v>
      </c>
      <c r="KMD12">
        <v>-858568.43561100005</v>
      </c>
      <c r="KME12">
        <v>-858568.43561100005</v>
      </c>
      <c r="KMF12">
        <v>-858568.43561100005</v>
      </c>
      <c r="KMG12">
        <v>-858568.43561100005</v>
      </c>
      <c r="KMH12">
        <v>-858568.43561100005</v>
      </c>
      <c r="KMI12">
        <v>-858568.43561100005</v>
      </c>
      <c r="KMJ12">
        <v>-858568.43561100005</v>
      </c>
      <c r="KMK12">
        <v>-858568.43561100005</v>
      </c>
      <c r="KML12">
        <v>-858568.43561100005</v>
      </c>
      <c r="KMM12">
        <v>-858568.43561100005</v>
      </c>
      <c r="KMN12">
        <v>-858568.43561100005</v>
      </c>
      <c r="KMO12">
        <v>-858568.43561100005</v>
      </c>
      <c r="KMP12">
        <v>-1608760.69909</v>
      </c>
      <c r="KMQ12">
        <v>-1608760.69909</v>
      </c>
      <c r="KMR12">
        <v>-1608760.69909</v>
      </c>
      <c r="KMS12">
        <v>-1608760.69909</v>
      </c>
      <c r="KMT12">
        <v>-1608760.69909</v>
      </c>
      <c r="KMU12">
        <v>-1608760.69909</v>
      </c>
      <c r="KMV12">
        <v>-1608760.69909</v>
      </c>
      <c r="KMW12">
        <v>-1608760.69909</v>
      </c>
      <c r="KMX12">
        <v>-1608760.69909</v>
      </c>
      <c r="KMY12">
        <v>-1608760.69909</v>
      </c>
      <c r="KMZ12">
        <v>-1608760.69909</v>
      </c>
      <c r="KNA12">
        <v>-1608760.69909</v>
      </c>
      <c r="KNB12">
        <v>-1608760.69909</v>
      </c>
      <c r="KNC12">
        <v>-1608760.69909</v>
      </c>
      <c r="KND12">
        <v>-1608760.69909</v>
      </c>
      <c r="KNE12">
        <v>-1608760.69909</v>
      </c>
      <c r="KNF12">
        <v>-1608760.69909</v>
      </c>
      <c r="KNG12">
        <v>-1608760.69909</v>
      </c>
      <c r="KNH12">
        <v>-1608760.69909</v>
      </c>
      <c r="KNI12">
        <v>-1608760.69909</v>
      </c>
      <c r="KNJ12">
        <v>-1608760.69909</v>
      </c>
      <c r="KNK12">
        <v>-1608760.69909</v>
      </c>
      <c r="KNL12">
        <v>-1608760.69909</v>
      </c>
      <c r="KNM12">
        <v>-1608760.69909</v>
      </c>
      <c r="KNN12">
        <v>-1608760.69909</v>
      </c>
      <c r="KNO12">
        <v>-1608760.69909</v>
      </c>
      <c r="KNP12">
        <v>-1608760.69909</v>
      </c>
      <c r="KNQ12">
        <v>-1608760.69909</v>
      </c>
      <c r="KNR12">
        <v>-1608760.69909</v>
      </c>
      <c r="KNS12">
        <v>-1608760.69909</v>
      </c>
      <c r="KNT12">
        <v>-1608760.69909</v>
      </c>
      <c r="KNU12">
        <v>-1608760.69909</v>
      </c>
      <c r="KNV12">
        <v>-1608760.69909</v>
      </c>
      <c r="KNW12">
        <v>-1608760.69909</v>
      </c>
      <c r="KNX12">
        <v>-1608760.69909</v>
      </c>
      <c r="KNY12">
        <v>-1608760.69909</v>
      </c>
      <c r="KNZ12">
        <v>-1608760.69909</v>
      </c>
      <c r="KOA12">
        <v>-1608760.69909</v>
      </c>
      <c r="KOB12">
        <v>-1608760.69909</v>
      </c>
      <c r="KOC12">
        <v>-1608760.69909</v>
      </c>
      <c r="KOD12">
        <v>-1608760.69909</v>
      </c>
      <c r="KOE12">
        <v>-1608760.69909</v>
      </c>
      <c r="KOF12">
        <v>-1608760.69909</v>
      </c>
      <c r="KOG12">
        <v>-1608760.69909</v>
      </c>
      <c r="KOH12">
        <v>-3109145.2260500002</v>
      </c>
      <c r="KOI12">
        <v>-3109145.2260500002</v>
      </c>
      <c r="KOJ12">
        <v>-3109145.2260500002</v>
      </c>
      <c r="KOK12">
        <v>-3109145.2260500002</v>
      </c>
      <c r="KOL12">
        <v>-3109145.2260500002</v>
      </c>
      <c r="KOM12">
        <v>-3109145.2260500002</v>
      </c>
      <c r="KON12">
        <v>-3109145.2260500002</v>
      </c>
      <c r="KOO12">
        <v>-3109145.2260500002</v>
      </c>
      <c r="KOP12">
        <v>-3109145.2260500002</v>
      </c>
      <c r="KOQ12">
        <v>-3109145.2260500002</v>
      </c>
      <c r="KOR12">
        <v>-3109145.2260500002</v>
      </c>
      <c r="KOS12">
        <v>-3109145.2260500002</v>
      </c>
      <c r="KOT12">
        <v>-3109145.2260500002</v>
      </c>
      <c r="KOU12">
        <v>-3109145.2260500002</v>
      </c>
      <c r="KOV12">
        <v>-3109145.2260500002</v>
      </c>
      <c r="KOW12">
        <v>-3109145.2260500002</v>
      </c>
      <c r="KOX12">
        <v>-3109145.2260500002</v>
      </c>
      <c r="KOY12">
        <v>-3109145.2260500002</v>
      </c>
      <c r="KOZ12">
        <v>-3109145.2260500002</v>
      </c>
      <c r="KPA12">
        <v>-3109145.2260500002</v>
      </c>
      <c r="KPB12">
        <v>-3109145.2260500002</v>
      </c>
      <c r="KPC12">
        <v>-3109145.2260500002</v>
      </c>
      <c r="KPD12">
        <v>-3109145.2260500002</v>
      </c>
      <c r="KPE12">
        <v>-3109145.2260500002</v>
      </c>
      <c r="KPF12">
        <v>-3109145.2260500002</v>
      </c>
      <c r="KPG12">
        <v>-3109145.2260500002</v>
      </c>
      <c r="KPH12">
        <v>-3109145.2260500002</v>
      </c>
      <c r="KPI12">
        <v>-3109145.2260500002</v>
      </c>
      <c r="KPJ12">
        <v>-3109145.2260500002</v>
      </c>
      <c r="KPK12">
        <v>-3109145.2260500002</v>
      </c>
      <c r="KPL12">
        <v>-3109145.2260500002</v>
      </c>
      <c r="KPM12">
        <v>-3109145.2260500002</v>
      </c>
      <c r="KPN12">
        <v>-3109145.2260500002</v>
      </c>
      <c r="KPO12">
        <v>-3109145.2260500002</v>
      </c>
      <c r="KPP12">
        <v>-3109145.2260500002</v>
      </c>
      <c r="KPQ12">
        <v>-3109145.2260500002</v>
      </c>
      <c r="KPR12">
        <v>-3109145.2260500002</v>
      </c>
      <c r="KPS12">
        <v>-3109145.2260500002</v>
      </c>
      <c r="KPT12">
        <v>-3109145.2260500002</v>
      </c>
      <c r="KPU12">
        <v>-3109145.2260500002</v>
      </c>
      <c r="KPV12">
        <v>-3109145.2260500002</v>
      </c>
      <c r="KPW12">
        <v>-3109145.2260500002</v>
      </c>
      <c r="KPX12">
        <v>-3109145.2260500002</v>
      </c>
      <c r="KPY12">
        <v>-3109145.2260500002</v>
      </c>
      <c r="KPZ12">
        <v>-1890795.77263</v>
      </c>
      <c r="KQA12">
        <v>-1890795.77263</v>
      </c>
      <c r="KQB12">
        <v>-1890795.77263</v>
      </c>
      <c r="KQC12">
        <v>-1890795.77263</v>
      </c>
      <c r="KQD12">
        <v>-1890795.77263</v>
      </c>
      <c r="KQE12">
        <v>-1890795.77263</v>
      </c>
      <c r="KQF12">
        <v>-1890795.77263</v>
      </c>
      <c r="KQG12">
        <v>-1890795.77263</v>
      </c>
      <c r="KQH12">
        <v>-1890795.77263</v>
      </c>
      <c r="KQI12">
        <v>-1890795.77263</v>
      </c>
      <c r="KQJ12">
        <v>-1890795.77263</v>
      </c>
      <c r="KQK12">
        <v>-1879442.11338</v>
      </c>
      <c r="KQL12">
        <v>-1879442.11338</v>
      </c>
      <c r="KQM12">
        <v>-1879442.11338</v>
      </c>
      <c r="KQN12">
        <v>-1879442.11338</v>
      </c>
      <c r="KQO12">
        <v>-1879442.11338</v>
      </c>
      <c r="KQP12">
        <v>-1879442.11338</v>
      </c>
      <c r="KQQ12">
        <v>-1879442.11338</v>
      </c>
      <c r="KQR12">
        <v>-1879442.11338</v>
      </c>
      <c r="KQS12">
        <v>-1879442.11338</v>
      </c>
      <c r="KQT12">
        <v>-1879442.11338</v>
      </c>
      <c r="KQU12">
        <v>-1879442.11338</v>
      </c>
      <c r="KQV12">
        <v>-1890795.77263</v>
      </c>
      <c r="KQW12">
        <v>-1890795.77263</v>
      </c>
      <c r="KQX12">
        <v>-1890795.77263</v>
      </c>
      <c r="KQY12">
        <v>-1890795.77263</v>
      </c>
      <c r="KQZ12">
        <v>-1890795.77263</v>
      </c>
      <c r="KRA12">
        <v>-1890795.77263</v>
      </c>
      <c r="KRB12">
        <v>-1890795.77263</v>
      </c>
      <c r="KRC12">
        <v>-1890795.77263</v>
      </c>
      <c r="KRD12">
        <v>-1890795.77263</v>
      </c>
      <c r="KRE12">
        <v>-1890795.77263</v>
      </c>
      <c r="KRF12">
        <v>-1890795.77263</v>
      </c>
      <c r="KRG12">
        <v>-1879442.11338</v>
      </c>
      <c r="KRH12">
        <v>-1879442.11338</v>
      </c>
      <c r="KRI12">
        <v>-1879442.11338</v>
      </c>
      <c r="KRJ12">
        <v>-1879442.11338</v>
      </c>
      <c r="KRK12">
        <v>-1879442.11338</v>
      </c>
      <c r="KRL12">
        <v>-1879442.11338</v>
      </c>
      <c r="KRM12">
        <v>-1879442.11338</v>
      </c>
      <c r="KRN12">
        <v>-1879442.11338</v>
      </c>
      <c r="KRO12">
        <v>-1879442.11338</v>
      </c>
      <c r="KRP12">
        <v>-1879442.11338</v>
      </c>
      <c r="KRQ12">
        <v>-1879442.11338</v>
      </c>
      <c r="KRR12">
        <v>-3783210.92227</v>
      </c>
      <c r="KRS12">
        <v>-3783210.92227</v>
      </c>
      <c r="KRT12">
        <v>-3783210.92227</v>
      </c>
      <c r="KRU12">
        <v>-3783210.92227</v>
      </c>
      <c r="KRV12">
        <v>-3783210.92227</v>
      </c>
      <c r="KRW12">
        <v>-3783210.92227</v>
      </c>
      <c r="KRX12">
        <v>-3783210.92227</v>
      </c>
      <c r="KRY12">
        <v>-3783210.92227</v>
      </c>
      <c r="KRZ12">
        <v>-3783210.92227</v>
      </c>
      <c r="KSA12">
        <v>-3783210.92227</v>
      </c>
      <c r="KSB12">
        <v>-3783210.92227</v>
      </c>
      <c r="KSC12">
        <v>-3761445.6609</v>
      </c>
      <c r="KSD12">
        <v>-3761445.6609</v>
      </c>
      <c r="KSE12">
        <v>-3761445.6609</v>
      </c>
      <c r="KSF12">
        <v>-3761445.6609</v>
      </c>
      <c r="KSG12">
        <v>-3761445.6609</v>
      </c>
      <c r="KSH12">
        <v>-3761445.6609</v>
      </c>
      <c r="KSI12">
        <v>-3761445.6609</v>
      </c>
      <c r="KSJ12">
        <v>-3761445.6609</v>
      </c>
      <c r="KSK12">
        <v>-3761445.6609</v>
      </c>
      <c r="KSL12">
        <v>-3761445.6609</v>
      </c>
      <c r="KSM12">
        <v>-3761445.6609</v>
      </c>
      <c r="KSN12">
        <v>-3783210.92227</v>
      </c>
      <c r="KSO12">
        <v>-3783210.92227</v>
      </c>
      <c r="KSP12">
        <v>-3783210.92227</v>
      </c>
      <c r="KSQ12">
        <v>-3783210.92227</v>
      </c>
      <c r="KSR12">
        <v>-3783210.92227</v>
      </c>
      <c r="KSS12">
        <v>-3783210.92227</v>
      </c>
      <c r="KST12">
        <v>-3783210.92227</v>
      </c>
      <c r="KSU12">
        <v>-3783210.92227</v>
      </c>
      <c r="KSV12">
        <v>-3783210.92227</v>
      </c>
      <c r="KSW12">
        <v>-3783210.92227</v>
      </c>
      <c r="KSX12">
        <v>-3783210.92227</v>
      </c>
      <c r="KSY12">
        <v>-3761445.6609</v>
      </c>
      <c r="KSZ12">
        <v>-3761445.6609</v>
      </c>
      <c r="KTA12">
        <v>-3761445.6609</v>
      </c>
      <c r="KTB12">
        <v>-3761445.6609</v>
      </c>
      <c r="KTC12">
        <v>-3761445.6609</v>
      </c>
      <c r="KTD12">
        <v>-3761445.6609</v>
      </c>
      <c r="KTE12">
        <v>-3761445.6609</v>
      </c>
      <c r="KTF12">
        <v>-3761445.6609</v>
      </c>
      <c r="KTG12">
        <v>-3761445.6609</v>
      </c>
      <c r="KTH12">
        <v>-3761445.6609</v>
      </c>
      <c r="KTI12">
        <v>-3761445.6609</v>
      </c>
      <c r="KTJ12">
        <v>-7672135.2817700002</v>
      </c>
      <c r="KTK12">
        <v>-7672135.2817700002</v>
      </c>
      <c r="KTL12">
        <v>-7672135.2817700002</v>
      </c>
      <c r="KTM12">
        <v>-7672135.2817700002</v>
      </c>
      <c r="KTN12">
        <v>-7672135.2817700002</v>
      </c>
      <c r="KTO12">
        <v>-7672135.2817700002</v>
      </c>
      <c r="KTP12">
        <v>-7672135.2817700002</v>
      </c>
      <c r="KTQ12">
        <v>-7672135.2817700002</v>
      </c>
      <c r="KTR12">
        <v>-7672135.2817700002</v>
      </c>
      <c r="KTS12">
        <v>-7672135.2817700002</v>
      </c>
      <c r="KTT12">
        <v>-7672135.2817700002</v>
      </c>
      <c r="KTU12">
        <v>-7629546.8161599999</v>
      </c>
      <c r="KTV12">
        <v>-7629546.8161599999</v>
      </c>
      <c r="KTW12">
        <v>-7629546.8161599999</v>
      </c>
      <c r="KTX12">
        <v>-7629546.8161599999</v>
      </c>
      <c r="KTY12">
        <v>-7629546.8161599999</v>
      </c>
      <c r="KTZ12">
        <v>-7629546.8161599999</v>
      </c>
      <c r="KUA12">
        <v>-7629546.8161599999</v>
      </c>
      <c r="KUB12">
        <v>-7629546.8161599999</v>
      </c>
      <c r="KUC12">
        <v>-7629546.8161599999</v>
      </c>
      <c r="KUD12">
        <v>-7629546.8161599999</v>
      </c>
      <c r="KUE12">
        <v>-7629546.8161599999</v>
      </c>
      <c r="KUF12">
        <v>-7672135.2817700002</v>
      </c>
      <c r="KUG12">
        <v>-7672135.2817700002</v>
      </c>
      <c r="KUH12">
        <v>-7672135.2817700002</v>
      </c>
      <c r="KUI12">
        <v>-7672135.2817700002</v>
      </c>
      <c r="KUJ12">
        <v>-7672135.2817700002</v>
      </c>
      <c r="KUK12">
        <v>-7672135.2817700002</v>
      </c>
      <c r="KUL12">
        <v>-7672135.2817700002</v>
      </c>
      <c r="KUM12">
        <v>-7672135.2817700002</v>
      </c>
      <c r="KUN12">
        <v>-7672135.2817700002</v>
      </c>
      <c r="KUO12">
        <v>-7672135.2817700002</v>
      </c>
      <c r="KUP12">
        <v>-7672135.2817700002</v>
      </c>
      <c r="KUQ12">
        <v>-7629546.8161599999</v>
      </c>
      <c r="KUR12">
        <v>-7629546.8161599999</v>
      </c>
      <c r="KUS12">
        <v>-7629546.8161599999</v>
      </c>
      <c r="KUT12">
        <v>-7629546.8161599999</v>
      </c>
      <c r="KUU12">
        <v>-7629546.8161599999</v>
      </c>
      <c r="KUV12">
        <v>-7629546.8161599999</v>
      </c>
      <c r="KUW12">
        <v>-7629546.8161599999</v>
      </c>
      <c r="KUX12">
        <v>-7629546.8161599999</v>
      </c>
      <c r="KUY12">
        <v>-7629546.8161599999</v>
      </c>
      <c r="KUZ12">
        <v>-7629546.8161599999</v>
      </c>
      <c r="KVA12">
        <v>-7629546.8161599999</v>
      </c>
      <c r="KVB12">
        <v>1682124.9994000001</v>
      </c>
      <c r="KVC12">
        <v>1682124.9994000001</v>
      </c>
      <c r="KVD12">
        <v>1682124.9994000001</v>
      </c>
      <c r="KVE12">
        <v>1682124.9994000001</v>
      </c>
      <c r="KVF12">
        <v>1682124.9994000001</v>
      </c>
      <c r="KVG12">
        <v>1682124.9994000001</v>
      </c>
      <c r="KVH12">
        <v>1682124.9994000001</v>
      </c>
      <c r="KVI12">
        <v>1682124.9994000001</v>
      </c>
      <c r="KVJ12">
        <v>1682124.9994000001</v>
      </c>
      <c r="KVK12">
        <v>1682124.9994000001</v>
      </c>
      <c r="KVL12">
        <v>1682124.9994000001</v>
      </c>
      <c r="KVM12">
        <v>2358924.53284</v>
      </c>
      <c r="KVN12">
        <v>2358924.53284</v>
      </c>
      <c r="KVO12">
        <v>2358924.53284</v>
      </c>
      <c r="KVP12">
        <v>2358924.53284</v>
      </c>
      <c r="KVQ12">
        <v>2358924.53284</v>
      </c>
      <c r="KVR12">
        <v>2358924.53284</v>
      </c>
      <c r="KVS12">
        <v>2358924.53284</v>
      </c>
      <c r="KVT12">
        <v>2358924.53284</v>
      </c>
      <c r="KVU12">
        <v>2358924.53284</v>
      </c>
      <c r="KVV12">
        <v>2358924.53284</v>
      </c>
      <c r="KVW12">
        <v>2358924.53284</v>
      </c>
      <c r="KVX12">
        <v>1682124.9994000001</v>
      </c>
      <c r="KVY12">
        <v>1682124.9994000001</v>
      </c>
      <c r="KVZ12">
        <v>1682124.9994000001</v>
      </c>
      <c r="KWA12">
        <v>1682124.9994000001</v>
      </c>
      <c r="KWB12">
        <v>1682124.9994000001</v>
      </c>
      <c r="KWC12">
        <v>1682124.9994000001</v>
      </c>
      <c r="KWD12">
        <v>1682124.9994000001</v>
      </c>
      <c r="KWE12">
        <v>1682124.9994000001</v>
      </c>
      <c r="KWF12">
        <v>1682124.9994000001</v>
      </c>
      <c r="KWG12">
        <v>1682124.9994000001</v>
      </c>
      <c r="KWH12">
        <v>1682124.9994000001</v>
      </c>
      <c r="KWI12">
        <v>2358924.53284</v>
      </c>
      <c r="KWJ12">
        <v>2358924.53284</v>
      </c>
      <c r="KWK12">
        <v>2358924.53284</v>
      </c>
      <c r="KWL12">
        <v>2358924.53284</v>
      </c>
      <c r="KWM12">
        <v>2358924.53284</v>
      </c>
      <c r="KWN12">
        <v>2358924.53284</v>
      </c>
      <c r="KWO12">
        <v>2358924.53284</v>
      </c>
      <c r="KWP12">
        <v>2358924.53284</v>
      </c>
      <c r="KWQ12">
        <v>2358924.53284</v>
      </c>
      <c r="KWR12">
        <v>2358924.53284</v>
      </c>
      <c r="KWS12">
        <v>2358924.53284</v>
      </c>
      <c r="KWT12">
        <v>3726962.8158399998</v>
      </c>
      <c r="KWU12">
        <v>3726962.8158399998</v>
      </c>
      <c r="KWV12">
        <v>3726962.8158399998</v>
      </c>
      <c r="KWW12">
        <v>3726962.8158399998</v>
      </c>
      <c r="KWX12">
        <v>3726962.8158399998</v>
      </c>
      <c r="KWY12">
        <v>3726962.8158399998</v>
      </c>
      <c r="KWZ12">
        <v>3726962.8158399998</v>
      </c>
      <c r="KXA12">
        <v>3726962.8158399998</v>
      </c>
      <c r="KXB12">
        <v>3726962.8158399998</v>
      </c>
      <c r="KXC12">
        <v>3726962.8158399998</v>
      </c>
      <c r="KXD12">
        <v>3726962.8158399998</v>
      </c>
      <c r="KXE12">
        <v>5024405.2015000004</v>
      </c>
      <c r="KXF12">
        <v>5024405.2015000004</v>
      </c>
      <c r="KXG12">
        <v>5024405.2015000004</v>
      </c>
      <c r="KXH12">
        <v>5024405.2015000004</v>
      </c>
      <c r="KXI12">
        <v>5024405.2015000004</v>
      </c>
      <c r="KXJ12">
        <v>5024405.2015000004</v>
      </c>
      <c r="KXK12">
        <v>5024405.2015000004</v>
      </c>
      <c r="KXL12">
        <v>5024405.2015000004</v>
      </c>
      <c r="KXM12">
        <v>5024405.2015000004</v>
      </c>
      <c r="KXN12">
        <v>5024405.2015000004</v>
      </c>
      <c r="KXO12">
        <v>5024405.2015000004</v>
      </c>
      <c r="KXP12">
        <v>3726962.8158399998</v>
      </c>
      <c r="KXQ12">
        <v>3726962.8158399998</v>
      </c>
      <c r="KXR12">
        <v>3726962.8158399998</v>
      </c>
      <c r="KXS12">
        <v>3726962.8158399998</v>
      </c>
      <c r="KXT12">
        <v>3726962.8158399998</v>
      </c>
      <c r="KXU12">
        <v>3726962.8158399998</v>
      </c>
      <c r="KXV12">
        <v>3726962.8158399998</v>
      </c>
      <c r="KXW12">
        <v>3726962.8158399998</v>
      </c>
      <c r="KXX12">
        <v>3726962.8158399998</v>
      </c>
      <c r="KXY12">
        <v>3726962.8158399998</v>
      </c>
      <c r="KXZ12">
        <v>3726962.8158399998</v>
      </c>
      <c r="KYA12">
        <v>5024405.2015000004</v>
      </c>
      <c r="KYB12">
        <v>5024405.2015000004</v>
      </c>
      <c r="KYC12">
        <v>5024405.2015000004</v>
      </c>
      <c r="KYD12">
        <v>5024405.2015000004</v>
      </c>
      <c r="KYE12">
        <v>5024405.2015000004</v>
      </c>
      <c r="KYF12">
        <v>5024405.2015000004</v>
      </c>
      <c r="KYG12">
        <v>5024405.2015000004</v>
      </c>
      <c r="KYH12">
        <v>5024405.2015000004</v>
      </c>
      <c r="KYI12">
        <v>5024405.2015000004</v>
      </c>
      <c r="KYJ12">
        <v>5024405.2015000004</v>
      </c>
      <c r="KYK12">
        <v>5024405.2015000004</v>
      </c>
      <c r="KYL12">
        <v>8134681.7802299997</v>
      </c>
      <c r="KYM12">
        <v>8134681.7802299997</v>
      </c>
      <c r="KYN12">
        <v>8134681.7802299997</v>
      </c>
      <c r="KYO12">
        <v>8134681.7802299997</v>
      </c>
      <c r="KYP12">
        <v>8134681.7802299997</v>
      </c>
      <c r="KYQ12">
        <v>8134681.7802299997</v>
      </c>
      <c r="KYR12">
        <v>8134681.7802299997</v>
      </c>
      <c r="KYS12">
        <v>8134681.7802299997</v>
      </c>
      <c r="KYT12">
        <v>8134681.7802299997</v>
      </c>
      <c r="KYU12">
        <v>8134681.7802299997</v>
      </c>
      <c r="KYV12">
        <v>8134681.7802299997</v>
      </c>
      <c r="KYW12">
        <v>10673409.8704</v>
      </c>
      <c r="KYX12">
        <v>10673409.8704</v>
      </c>
      <c r="KYY12">
        <v>10673409.8704</v>
      </c>
      <c r="KYZ12">
        <v>10673409.8704</v>
      </c>
      <c r="KZA12">
        <v>10673409.8704</v>
      </c>
      <c r="KZB12">
        <v>10673409.8704</v>
      </c>
      <c r="KZC12">
        <v>10673409.8704</v>
      </c>
      <c r="KZD12">
        <v>10673409.8704</v>
      </c>
      <c r="KZE12">
        <v>10673409.8704</v>
      </c>
      <c r="KZF12">
        <v>10673409.8704</v>
      </c>
      <c r="KZG12">
        <v>10673409.8704</v>
      </c>
      <c r="KZH12">
        <v>8134681.7802299997</v>
      </c>
      <c r="KZI12">
        <v>8134681.7802299997</v>
      </c>
      <c r="KZJ12">
        <v>8134681.7802299997</v>
      </c>
      <c r="KZK12">
        <v>8134681.7802299997</v>
      </c>
      <c r="KZL12">
        <v>8134681.7802299997</v>
      </c>
      <c r="KZM12">
        <v>8134681.7802299997</v>
      </c>
      <c r="KZN12">
        <v>8134681.7802299997</v>
      </c>
      <c r="KZO12">
        <v>8134681.7802299997</v>
      </c>
      <c r="KZP12">
        <v>8134681.7802299997</v>
      </c>
      <c r="KZQ12">
        <v>8134681.7802299997</v>
      </c>
      <c r="KZR12">
        <v>8134681.7802299997</v>
      </c>
      <c r="KZS12">
        <v>10673409.8704</v>
      </c>
      <c r="KZT12">
        <v>10673409.8704</v>
      </c>
      <c r="KZU12">
        <v>10673409.8704</v>
      </c>
      <c r="KZV12">
        <v>10673409.8704</v>
      </c>
      <c r="KZW12">
        <v>10673409.8704</v>
      </c>
      <c r="KZX12">
        <v>10673409.8704</v>
      </c>
      <c r="KZY12">
        <v>10673409.8704</v>
      </c>
      <c r="KZZ12">
        <v>10673409.8704</v>
      </c>
      <c r="LAA12">
        <v>10673409.8704</v>
      </c>
      <c r="LAB12">
        <v>10673409.8704</v>
      </c>
      <c r="LAC12">
        <v>10673409.8704</v>
      </c>
      <c r="LAD12">
        <v>-1118592.5200100001</v>
      </c>
      <c r="LAE12">
        <v>-1118592.5200100001</v>
      </c>
      <c r="LAF12">
        <v>-1118592.5200100001</v>
      </c>
      <c r="LAG12">
        <v>-1118592.5200100001</v>
      </c>
      <c r="LAH12">
        <v>-1118592.5200100001</v>
      </c>
      <c r="LAI12">
        <v>-1118592.5200100001</v>
      </c>
      <c r="LAJ12">
        <v>-1118592.5200100001</v>
      </c>
      <c r="LAK12">
        <v>-1118592.5200100001</v>
      </c>
      <c r="LAL12">
        <v>-1118592.5200100001</v>
      </c>
      <c r="LAM12">
        <v>-1118592.5200100001</v>
      </c>
      <c r="LAN12">
        <v>-1118592.5200100001</v>
      </c>
      <c r="LAO12">
        <v>-1138964.1712400001</v>
      </c>
      <c r="LAP12">
        <v>-1138964.1712400001</v>
      </c>
      <c r="LAQ12">
        <v>-1138964.1712400001</v>
      </c>
      <c r="LAR12">
        <v>-1138964.1712400001</v>
      </c>
      <c r="LAS12">
        <v>-1138964.1712400001</v>
      </c>
      <c r="LAT12">
        <v>-1138964.1712400001</v>
      </c>
      <c r="LAU12">
        <v>-1138964.1712400001</v>
      </c>
      <c r="LAV12">
        <v>-1138964.1712400001</v>
      </c>
      <c r="LAW12">
        <v>-1138964.1712400001</v>
      </c>
      <c r="LAX12">
        <v>-1138964.1712400001</v>
      </c>
      <c r="LAY12">
        <v>-1138964.1712400001</v>
      </c>
      <c r="LAZ12">
        <v>-1118592.5200100001</v>
      </c>
      <c r="LBA12">
        <v>-1118592.5200100001</v>
      </c>
      <c r="LBB12">
        <v>-1118592.5200100001</v>
      </c>
      <c r="LBC12">
        <v>-1118592.5200100001</v>
      </c>
      <c r="LBD12">
        <v>-1118592.5200100001</v>
      </c>
      <c r="LBE12">
        <v>-1118592.5200100001</v>
      </c>
      <c r="LBF12">
        <v>-1118592.5200100001</v>
      </c>
      <c r="LBG12">
        <v>-1118592.5200100001</v>
      </c>
      <c r="LBH12">
        <v>-1118592.5200100001</v>
      </c>
      <c r="LBI12">
        <v>-1118592.5200100001</v>
      </c>
      <c r="LBJ12">
        <v>-1118592.5200100001</v>
      </c>
      <c r="LBK12">
        <v>-1138964.1712400001</v>
      </c>
      <c r="LBL12">
        <v>-1138964.1712400001</v>
      </c>
      <c r="LBM12">
        <v>-1138964.1712400001</v>
      </c>
      <c r="LBN12">
        <v>-1138964.1712400001</v>
      </c>
      <c r="LBO12">
        <v>-1138964.1712400001</v>
      </c>
      <c r="LBP12">
        <v>-1138964.1712400001</v>
      </c>
      <c r="LBQ12">
        <v>-1138964.1712400001</v>
      </c>
      <c r="LBR12">
        <v>-1138964.1712400001</v>
      </c>
      <c r="LBS12">
        <v>-1138964.1712400001</v>
      </c>
      <c r="LBT12">
        <v>-1138964.1712400001</v>
      </c>
      <c r="LBU12">
        <v>-1138964.1712400001</v>
      </c>
      <c r="LBV12">
        <v>480149.850752</v>
      </c>
      <c r="LBW12">
        <v>480149.850752</v>
      </c>
      <c r="LBX12">
        <v>480149.850752</v>
      </c>
      <c r="LBY12">
        <v>480149.850752</v>
      </c>
      <c r="LBZ12">
        <v>480149.850752</v>
      </c>
      <c r="LCA12">
        <v>480149.850752</v>
      </c>
      <c r="LCB12">
        <v>480149.850752</v>
      </c>
      <c r="LCC12">
        <v>480149.850752</v>
      </c>
      <c r="LCD12">
        <v>480149.850752</v>
      </c>
      <c r="LCE12">
        <v>480149.850752</v>
      </c>
      <c r="LCF12">
        <v>480149.850752</v>
      </c>
      <c r="LCG12">
        <v>441096.86317700002</v>
      </c>
      <c r="LCH12">
        <v>441096.86317700002</v>
      </c>
      <c r="LCI12">
        <v>441096.86317700002</v>
      </c>
      <c r="LCJ12">
        <v>441096.86317700002</v>
      </c>
      <c r="LCK12">
        <v>441096.86317700002</v>
      </c>
      <c r="LCL12">
        <v>441096.86317700002</v>
      </c>
      <c r="LCM12">
        <v>441096.86317700002</v>
      </c>
      <c r="LCN12">
        <v>441096.86317700002</v>
      </c>
      <c r="LCO12">
        <v>441096.86317700002</v>
      </c>
      <c r="LCP12">
        <v>441096.86317700002</v>
      </c>
      <c r="LCQ12">
        <v>441096.86317700002</v>
      </c>
      <c r="LCR12">
        <v>480149.850752</v>
      </c>
      <c r="LCS12">
        <v>480149.850752</v>
      </c>
      <c r="LCT12">
        <v>480149.850752</v>
      </c>
      <c r="LCU12">
        <v>480149.850752</v>
      </c>
      <c r="LCV12">
        <v>480149.850752</v>
      </c>
      <c r="LCW12">
        <v>480149.850752</v>
      </c>
      <c r="LCX12">
        <v>480149.850752</v>
      </c>
      <c r="LCY12">
        <v>480149.850752</v>
      </c>
      <c r="LCZ12">
        <v>480149.850752</v>
      </c>
      <c r="LDA12">
        <v>480149.850752</v>
      </c>
      <c r="LDB12">
        <v>480149.850752</v>
      </c>
      <c r="LDC12">
        <v>441096.86317700002</v>
      </c>
      <c r="LDD12">
        <v>441096.86317700002</v>
      </c>
      <c r="LDE12">
        <v>441096.86317700002</v>
      </c>
      <c r="LDF12">
        <v>441096.86317700002</v>
      </c>
      <c r="LDG12">
        <v>441096.86317700002</v>
      </c>
      <c r="LDH12">
        <v>441096.86317700002</v>
      </c>
      <c r="LDI12">
        <v>441096.86317700002</v>
      </c>
      <c r="LDJ12">
        <v>441096.86317700002</v>
      </c>
      <c r="LDK12">
        <v>441096.86317700002</v>
      </c>
      <c r="LDL12">
        <v>441096.86317700002</v>
      </c>
      <c r="LDM12">
        <v>441096.86317700002</v>
      </c>
      <c r="LDN12">
        <v>4164519.9314999999</v>
      </c>
      <c r="LDO12">
        <v>4164519.9314999999</v>
      </c>
      <c r="LDP12">
        <v>4164519.9314999999</v>
      </c>
      <c r="LDQ12">
        <v>4164519.9314999999</v>
      </c>
      <c r="LDR12">
        <v>4164519.9314999999</v>
      </c>
      <c r="LDS12">
        <v>4164519.9314999999</v>
      </c>
      <c r="LDT12">
        <v>4164519.9314999999</v>
      </c>
      <c r="LDU12">
        <v>4164519.9314999999</v>
      </c>
      <c r="LDV12">
        <v>4164519.9314999999</v>
      </c>
      <c r="LDW12">
        <v>4164519.9314999999</v>
      </c>
      <c r="LDX12">
        <v>4164519.9314999999</v>
      </c>
      <c r="LDY12">
        <v>4088104.2712300001</v>
      </c>
      <c r="LDZ12">
        <v>4088104.2712300001</v>
      </c>
      <c r="LEA12">
        <v>4088104.2712300001</v>
      </c>
      <c r="LEB12">
        <v>4088104.2712300001</v>
      </c>
      <c r="LEC12">
        <v>4088104.2712300001</v>
      </c>
      <c r="LED12">
        <v>4088104.2712300001</v>
      </c>
      <c r="LEE12">
        <v>4088104.2712300001</v>
      </c>
      <c r="LEF12">
        <v>4088104.2712300001</v>
      </c>
      <c r="LEG12">
        <v>4088104.2712300001</v>
      </c>
      <c r="LEH12">
        <v>4088104.2712300001</v>
      </c>
      <c r="LEI12">
        <v>4088104.2712300001</v>
      </c>
      <c r="LEJ12">
        <v>4164519.9314999999</v>
      </c>
      <c r="LEK12">
        <v>4164519.9314999999</v>
      </c>
      <c r="LEL12">
        <v>4164519.9314999999</v>
      </c>
      <c r="LEM12">
        <v>4164519.9314999999</v>
      </c>
      <c r="LEN12">
        <v>4164519.9314999999</v>
      </c>
      <c r="LEO12">
        <v>4164519.9314999999</v>
      </c>
      <c r="LEP12">
        <v>4164519.9314999999</v>
      </c>
      <c r="LEQ12">
        <v>4164519.9314999999</v>
      </c>
      <c r="LER12">
        <v>4164519.9314999999</v>
      </c>
      <c r="LES12">
        <v>4164519.9314999999</v>
      </c>
      <c r="LET12">
        <v>4164519.9314999999</v>
      </c>
      <c r="LEU12">
        <v>4088104.2712300001</v>
      </c>
      <c r="LEV12">
        <v>4088104.2712300001</v>
      </c>
      <c r="LEW12">
        <v>4088104.2712300001</v>
      </c>
      <c r="LEX12">
        <v>4088104.2712300001</v>
      </c>
      <c r="LEY12">
        <v>4088104.2712300001</v>
      </c>
      <c r="LEZ12">
        <v>4088104.2712300001</v>
      </c>
      <c r="LFA12">
        <v>4088104.2712300001</v>
      </c>
      <c r="LFB12">
        <v>4088104.2712300001</v>
      </c>
      <c r="LFC12">
        <v>4088104.2712300001</v>
      </c>
      <c r="LFD12">
        <v>4088104.2712300001</v>
      </c>
      <c r="LFE12">
        <v>4088104.2712300001</v>
      </c>
      <c r="LFF12">
        <v>-41668605.109700002</v>
      </c>
      <c r="LFG12">
        <v>-41668605.109700002</v>
      </c>
      <c r="LFH12">
        <v>-41668605.109700002</v>
      </c>
      <c r="LFI12">
        <v>-41668605.109700002</v>
      </c>
      <c r="LFJ12">
        <v>-41668605.109700002</v>
      </c>
      <c r="LFK12">
        <v>-41668605.109700002</v>
      </c>
      <c r="LFL12">
        <v>-41668605.109700002</v>
      </c>
      <c r="LFM12">
        <v>-41668605.109700002</v>
      </c>
      <c r="LFN12">
        <v>-41668605.109700002</v>
      </c>
      <c r="LFO12">
        <v>-41668605.109700002</v>
      </c>
      <c r="LFP12">
        <v>-41668605.109700002</v>
      </c>
      <c r="LFQ12">
        <v>-41668605.109700002</v>
      </c>
      <c r="LFR12">
        <v>-41668605.109700002</v>
      </c>
      <c r="LFS12">
        <v>-41668605.109700002</v>
      </c>
      <c r="LFT12">
        <v>-41668605.109700002</v>
      </c>
      <c r="LFU12">
        <v>-41668605.109700002</v>
      </c>
      <c r="LFV12">
        <v>-41668605.109700002</v>
      </c>
      <c r="LFW12">
        <v>-41668605.109700002</v>
      </c>
      <c r="LFX12">
        <v>-41668605.109700002</v>
      </c>
      <c r="LFY12">
        <v>-41668605.109700002</v>
      </c>
      <c r="LFZ12">
        <v>-41668605.109700002</v>
      </c>
      <c r="LGA12">
        <v>-41668605.109700002</v>
      </c>
      <c r="LGB12">
        <v>-41668605.109700002</v>
      </c>
      <c r="LGC12">
        <v>-41668605.109700002</v>
      </c>
      <c r="LGD12">
        <v>-41668605.109700002</v>
      </c>
      <c r="LGE12">
        <v>-41668605.109700002</v>
      </c>
      <c r="LGF12">
        <v>-41668605.109700002</v>
      </c>
      <c r="LGG12">
        <v>-41668605.109700002</v>
      </c>
      <c r="LGH12">
        <v>-41668605.109700002</v>
      </c>
      <c r="LGI12">
        <v>-41668605.109700002</v>
      </c>
      <c r="LGJ12">
        <v>-41668605.109700002</v>
      </c>
      <c r="LGK12">
        <v>-41668605.109700002</v>
      </c>
      <c r="LGL12">
        <v>-41668605.109700002</v>
      </c>
      <c r="LGM12">
        <v>-41668605.109700002</v>
      </c>
      <c r="LGN12">
        <v>-41668605.109700002</v>
      </c>
      <c r="LGO12">
        <v>-41668605.109700002</v>
      </c>
      <c r="LGP12">
        <v>-41668605.109700002</v>
      </c>
      <c r="LGQ12">
        <v>-41668605.109700002</v>
      </c>
      <c r="LGR12">
        <v>-41668605.109700002</v>
      </c>
      <c r="LGS12">
        <v>-41668605.109700002</v>
      </c>
      <c r="LGT12">
        <v>-41668605.109700002</v>
      </c>
      <c r="LGU12">
        <v>-41668605.109700002</v>
      </c>
      <c r="LGV12">
        <v>-41668605.109700002</v>
      </c>
      <c r="LGW12">
        <v>-41668605.109700002</v>
      </c>
      <c r="LGX12">
        <v>-63311502.217</v>
      </c>
      <c r="LGY12">
        <v>-63311502.217</v>
      </c>
      <c r="LGZ12">
        <v>-63311502.217</v>
      </c>
      <c r="LHA12">
        <v>-63311502.217</v>
      </c>
      <c r="LHB12">
        <v>-63311502.217</v>
      </c>
      <c r="LHC12">
        <v>-63311502.217</v>
      </c>
      <c r="LHD12">
        <v>-63311502.217</v>
      </c>
      <c r="LHE12">
        <v>-63311502.217</v>
      </c>
      <c r="LHF12">
        <v>-63311502.217</v>
      </c>
      <c r="LHG12">
        <v>-63311502.217</v>
      </c>
      <c r="LHH12">
        <v>-63311502.217</v>
      </c>
      <c r="LHI12">
        <v>-63311502.217</v>
      </c>
      <c r="LHJ12">
        <v>-63311502.217</v>
      </c>
      <c r="LHK12">
        <v>-63311502.217</v>
      </c>
      <c r="LHL12">
        <v>-63311502.217</v>
      </c>
      <c r="LHM12">
        <v>-63311502.217</v>
      </c>
      <c r="LHN12">
        <v>-63311502.217</v>
      </c>
      <c r="LHO12">
        <v>-63311502.217</v>
      </c>
      <c r="LHP12">
        <v>-63311502.217</v>
      </c>
      <c r="LHQ12">
        <v>-63311502.217</v>
      </c>
      <c r="LHR12">
        <v>-63311502.217</v>
      </c>
      <c r="LHS12">
        <v>-63311502.217</v>
      </c>
      <c r="LHT12">
        <v>-63311502.217</v>
      </c>
      <c r="LHU12">
        <v>-63311502.217</v>
      </c>
      <c r="LHV12">
        <v>-63311502.217</v>
      </c>
      <c r="LHW12">
        <v>-63311502.217</v>
      </c>
      <c r="LHX12">
        <v>-63311502.217</v>
      </c>
      <c r="LHY12">
        <v>-63311502.217</v>
      </c>
      <c r="LHZ12">
        <v>-63311502.217</v>
      </c>
      <c r="LIA12">
        <v>-63311502.217</v>
      </c>
      <c r="LIB12">
        <v>-63311502.217</v>
      </c>
      <c r="LIC12">
        <v>-63311502.217</v>
      </c>
      <c r="LID12">
        <v>-63311502.217</v>
      </c>
      <c r="LIE12">
        <v>-63311502.217</v>
      </c>
      <c r="LIF12">
        <v>-63311502.217</v>
      </c>
      <c r="LIG12">
        <v>-63311502.217</v>
      </c>
      <c r="LIH12">
        <v>-63311502.217</v>
      </c>
      <c r="LII12">
        <v>-63311502.217</v>
      </c>
      <c r="LIJ12">
        <v>-63311502.217</v>
      </c>
      <c r="LIK12">
        <v>-63311502.217</v>
      </c>
      <c r="LIL12">
        <v>-63311502.217</v>
      </c>
      <c r="LIM12">
        <v>-63311502.217</v>
      </c>
      <c r="LIN12">
        <v>-63311502.217</v>
      </c>
      <c r="LIO12">
        <v>-63311502.217</v>
      </c>
      <c r="LIP12">
        <v>-96297652.752399996</v>
      </c>
      <c r="LIQ12">
        <v>-96297652.752399996</v>
      </c>
      <c r="LIR12">
        <v>-96297652.752399996</v>
      </c>
      <c r="LIS12">
        <v>-96297652.752399996</v>
      </c>
      <c r="LIT12">
        <v>-96297652.752399996</v>
      </c>
      <c r="LIU12">
        <v>-96297652.752399996</v>
      </c>
      <c r="LIV12">
        <v>-96297652.752399996</v>
      </c>
      <c r="LIW12">
        <v>-96297652.752399996</v>
      </c>
      <c r="LIX12">
        <v>-96297652.752399996</v>
      </c>
      <c r="LIY12">
        <v>-96297652.752399996</v>
      </c>
      <c r="LIZ12">
        <v>-96297652.752399996</v>
      </c>
      <c r="LJA12">
        <v>-96297652.752399996</v>
      </c>
      <c r="LJB12">
        <v>-96297652.752399996</v>
      </c>
      <c r="LJC12">
        <v>-96297652.752399996</v>
      </c>
      <c r="LJD12">
        <v>-96297652.752399996</v>
      </c>
      <c r="LJE12">
        <v>-96297652.752399996</v>
      </c>
      <c r="LJF12">
        <v>-96297652.752399996</v>
      </c>
      <c r="LJG12">
        <v>-96297652.752399996</v>
      </c>
      <c r="LJH12">
        <v>-96297652.752399996</v>
      </c>
      <c r="LJI12">
        <v>-96297652.752399996</v>
      </c>
      <c r="LJJ12">
        <v>-96297652.752399996</v>
      </c>
      <c r="LJK12">
        <v>-96297652.752399996</v>
      </c>
      <c r="LJL12">
        <v>-96297652.752399996</v>
      </c>
      <c r="LJM12">
        <v>-96297652.752399996</v>
      </c>
      <c r="LJN12">
        <v>-96297652.752399996</v>
      </c>
      <c r="LJO12">
        <v>-96297652.752399996</v>
      </c>
      <c r="LJP12">
        <v>-96297652.752399996</v>
      </c>
      <c r="LJQ12">
        <v>-96297652.752399996</v>
      </c>
      <c r="LJR12">
        <v>-96297652.752399996</v>
      </c>
      <c r="LJS12">
        <v>-96297652.752399996</v>
      </c>
      <c r="LJT12">
        <v>-96297652.752399996</v>
      </c>
      <c r="LJU12">
        <v>-96297652.752399996</v>
      </c>
      <c r="LJV12">
        <v>-96297652.752399996</v>
      </c>
      <c r="LJW12">
        <v>-96297652.752399996</v>
      </c>
      <c r="LJX12">
        <v>-96297652.752399996</v>
      </c>
      <c r="LJY12">
        <v>-96297652.752399996</v>
      </c>
      <c r="LJZ12">
        <v>-96297652.752399996</v>
      </c>
      <c r="LKA12">
        <v>-96297652.752399996</v>
      </c>
      <c r="LKB12">
        <v>-96297652.752399996</v>
      </c>
      <c r="LKC12">
        <v>-96297652.752399996</v>
      </c>
      <c r="LKD12">
        <v>-96297652.752399996</v>
      </c>
      <c r="LKE12">
        <v>-96297652.752399996</v>
      </c>
      <c r="LKF12">
        <v>-96297652.752399996</v>
      </c>
      <c r="LKG12">
        <v>-96297652.752399996</v>
      </c>
      <c r="LKH12">
        <v>-41668605.109700002</v>
      </c>
      <c r="LKI12">
        <v>-41668605.109700002</v>
      </c>
      <c r="LKJ12">
        <v>-41668605.109700002</v>
      </c>
      <c r="LKK12">
        <v>-41668605.109700002</v>
      </c>
      <c r="LKL12">
        <v>-41668605.109700002</v>
      </c>
      <c r="LKM12">
        <v>-41668605.109700002</v>
      </c>
      <c r="LKN12">
        <v>-41668605.109700002</v>
      </c>
      <c r="LKO12">
        <v>-41668605.109700002</v>
      </c>
      <c r="LKP12">
        <v>-41668605.109700002</v>
      </c>
      <c r="LKQ12">
        <v>-41668605.109700002</v>
      </c>
      <c r="LKR12">
        <v>-41668605.109700002</v>
      </c>
      <c r="LKS12">
        <v>-41668605.109700002</v>
      </c>
      <c r="LKT12">
        <v>-41668605.109700002</v>
      </c>
      <c r="LKU12">
        <v>-41668605.109700002</v>
      </c>
      <c r="LKV12">
        <v>-41668605.109700002</v>
      </c>
      <c r="LKW12">
        <v>-41668605.109700002</v>
      </c>
      <c r="LKX12">
        <v>-41668605.109700002</v>
      </c>
      <c r="LKY12">
        <v>-41668605.109700002</v>
      </c>
      <c r="LKZ12">
        <v>-41668605.109700002</v>
      </c>
      <c r="LLA12">
        <v>-41668605.109700002</v>
      </c>
      <c r="LLB12">
        <v>-41668605.109700002</v>
      </c>
      <c r="LLC12">
        <v>-41668605.109700002</v>
      </c>
      <c r="LLD12">
        <v>-41668605.109700002</v>
      </c>
      <c r="LLE12">
        <v>-41668605.109700002</v>
      </c>
      <c r="LLF12">
        <v>-41668605.109700002</v>
      </c>
      <c r="LLG12">
        <v>-41668605.109700002</v>
      </c>
      <c r="LLH12">
        <v>-41668605.109700002</v>
      </c>
      <c r="LLI12">
        <v>-41668605.109700002</v>
      </c>
      <c r="LLJ12">
        <v>-41668605.109700002</v>
      </c>
      <c r="LLK12">
        <v>-41668605.109700002</v>
      </c>
      <c r="LLL12">
        <v>-41668605.109700002</v>
      </c>
      <c r="LLM12">
        <v>-41668605.109700002</v>
      </c>
      <c r="LLN12">
        <v>-41668605.109700002</v>
      </c>
      <c r="LLO12">
        <v>-41668605.109700002</v>
      </c>
      <c r="LLP12">
        <v>-41668605.109700002</v>
      </c>
      <c r="LLQ12">
        <v>-41668605.109700002</v>
      </c>
      <c r="LLR12">
        <v>-41668605.109700002</v>
      </c>
      <c r="LLS12">
        <v>-41668605.109700002</v>
      </c>
      <c r="LLT12">
        <v>-41668605.109700002</v>
      </c>
      <c r="LLU12">
        <v>-41668605.109700002</v>
      </c>
      <c r="LLV12">
        <v>-41668605.109700002</v>
      </c>
      <c r="LLW12">
        <v>-41668605.109700002</v>
      </c>
      <c r="LLX12">
        <v>-41668605.109700002</v>
      </c>
      <c r="LLY12">
        <v>-41668605.109700002</v>
      </c>
      <c r="LLZ12">
        <v>-63311502.217</v>
      </c>
      <c r="LMA12">
        <v>-63311502.217</v>
      </c>
      <c r="LMB12">
        <v>-63311502.217</v>
      </c>
      <c r="LMC12">
        <v>-63311502.217</v>
      </c>
      <c r="LMD12">
        <v>-63311502.217</v>
      </c>
      <c r="LME12">
        <v>-63311502.217</v>
      </c>
      <c r="LMF12">
        <v>-63311502.217</v>
      </c>
      <c r="LMG12">
        <v>-63311502.217</v>
      </c>
      <c r="LMH12">
        <v>-63311502.217</v>
      </c>
      <c r="LMI12">
        <v>-63311502.217</v>
      </c>
      <c r="LMJ12">
        <v>-63311502.217</v>
      </c>
      <c r="LMK12">
        <v>-63311502.217</v>
      </c>
      <c r="LML12">
        <v>-63311502.217</v>
      </c>
      <c r="LMM12">
        <v>-63311502.217</v>
      </c>
      <c r="LMN12">
        <v>-63311502.217</v>
      </c>
      <c r="LMO12">
        <v>-63311502.217</v>
      </c>
      <c r="LMP12">
        <v>-63311502.217</v>
      </c>
      <c r="LMQ12">
        <v>-63311502.217</v>
      </c>
      <c r="LMR12">
        <v>-63311502.217</v>
      </c>
      <c r="LMS12">
        <v>-63311502.217</v>
      </c>
      <c r="LMT12">
        <v>-63311502.217</v>
      </c>
      <c r="LMU12">
        <v>-63311502.217</v>
      </c>
      <c r="LMV12">
        <v>-63311502.217</v>
      </c>
      <c r="LMW12">
        <v>-63311502.217</v>
      </c>
      <c r="LMX12">
        <v>-63311502.217</v>
      </c>
      <c r="LMY12">
        <v>-63311502.217</v>
      </c>
      <c r="LMZ12">
        <v>-63311502.217</v>
      </c>
      <c r="LNA12">
        <v>-63311502.217</v>
      </c>
      <c r="LNB12">
        <v>-63311502.217</v>
      </c>
      <c r="LNC12">
        <v>-63311502.217</v>
      </c>
      <c r="LND12">
        <v>-63311502.217</v>
      </c>
      <c r="LNE12">
        <v>-63311502.217</v>
      </c>
      <c r="LNF12">
        <v>-63311502.217</v>
      </c>
      <c r="LNG12">
        <v>-63311502.217</v>
      </c>
      <c r="LNH12">
        <v>-63311502.217</v>
      </c>
      <c r="LNI12">
        <v>-63311502.217</v>
      </c>
      <c r="LNJ12">
        <v>-63311502.217</v>
      </c>
      <c r="LNK12">
        <v>-63311502.217</v>
      </c>
      <c r="LNL12">
        <v>-63311502.217</v>
      </c>
      <c r="LNM12">
        <v>-63311502.217</v>
      </c>
      <c r="LNN12">
        <v>-63311502.217</v>
      </c>
      <c r="LNO12">
        <v>-63311502.217</v>
      </c>
      <c r="LNP12">
        <v>-63311502.217</v>
      </c>
      <c r="LNQ12">
        <v>-63311502.217</v>
      </c>
      <c r="LNR12">
        <v>-96297652.752399996</v>
      </c>
      <c r="LNS12">
        <v>-96297652.752399996</v>
      </c>
      <c r="LNT12">
        <v>-96297652.752399996</v>
      </c>
      <c r="LNU12">
        <v>-96297652.752399996</v>
      </c>
      <c r="LNV12">
        <v>-96297652.752399996</v>
      </c>
      <c r="LNW12">
        <v>-96297652.752399996</v>
      </c>
      <c r="LNX12">
        <v>-96297652.752399996</v>
      </c>
      <c r="LNY12">
        <v>-96297652.752399996</v>
      </c>
      <c r="LNZ12">
        <v>-96297652.752399996</v>
      </c>
      <c r="LOA12">
        <v>-96297652.752399996</v>
      </c>
      <c r="LOB12">
        <v>-96297652.752399996</v>
      </c>
      <c r="LOC12">
        <v>-96297652.752399996</v>
      </c>
      <c r="LOD12">
        <v>-96297652.752399996</v>
      </c>
      <c r="LOE12">
        <v>-96297652.752399996</v>
      </c>
      <c r="LOF12">
        <v>-96297652.752399996</v>
      </c>
      <c r="LOG12">
        <v>-96297652.752399996</v>
      </c>
      <c r="LOH12">
        <v>-96297652.752399996</v>
      </c>
      <c r="LOI12">
        <v>-96297652.752399996</v>
      </c>
      <c r="LOJ12">
        <v>-96297652.752399996</v>
      </c>
      <c r="LOK12">
        <v>-96297652.752399996</v>
      </c>
      <c r="LOL12">
        <v>-96297652.752399996</v>
      </c>
      <c r="LOM12">
        <v>-96297652.752399996</v>
      </c>
      <c r="LON12">
        <v>-96297652.752399996</v>
      </c>
      <c r="LOO12">
        <v>-96297652.752399996</v>
      </c>
      <c r="LOP12">
        <v>-96297652.752399996</v>
      </c>
      <c r="LOQ12">
        <v>-96297652.752399996</v>
      </c>
      <c r="LOR12">
        <v>-96297652.752399996</v>
      </c>
      <c r="LOS12">
        <v>-96297652.752399996</v>
      </c>
      <c r="LOT12">
        <v>-96297652.752399996</v>
      </c>
      <c r="LOU12">
        <v>-96297652.752399996</v>
      </c>
      <c r="LOV12">
        <v>-96297652.752399996</v>
      </c>
      <c r="LOW12">
        <v>-96297652.752399996</v>
      </c>
      <c r="LOX12">
        <v>-96297652.752399996</v>
      </c>
      <c r="LOY12">
        <v>-96297652.752399996</v>
      </c>
      <c r="LOZ12">
        <v>-96297652.752399996</v>
      </c>
      <c r="LPA12">
        <v>-96297652.752399996</v>
      </c>
      <c r="LPB12">
        <v>-96297652.752399996</v>
      </c>
      <c r="LPC12">
        <v>-96297652.752399996</v>
      </c>
      <c r="LPD12">
        <v>-96297652.752399996</v>
      </c>
      <c r="LPE12">
        <v>-96297652.752399996</v>
      </c>
      <c r="LPF12">
        <v>-96297652.752399996</v>
      </c>
      <c r="LPG12">
        <v>-96297652.752399996</v>
      </c>
      <c r="LPH12">
        <v>-96297652.752399996</v>
      </c>
      <c r="LPI12">
        <v>-96297652.752399996</v>
      </c>
      <c r="LPJ12">
        <v>-6156492.6893600002</v>
      </c>
      <c r="LPK12">
        <v>-5857173.9213100001</v>
      </c>
      <c r="LPL12">
        <v>-5658886.8583000004</v>
      </c>
      <c r="LPM12">
        <v>-5552759.5340900002</v>
      </c>
      <c r="LPN12">
        <v>-5526613.37708</v>
      </c>
      <c r="LPO12">
        <v>-5563227.6189099997</v>
      </c>
      <c r="LPP12">
        <v>-5638847.66402</v>
      </c>
      <c r="LPQ12">
        <v>-5722822.05853</v>
      </c>
      <c r="LPR12">
        <v>-5777975.8846800001</v>
      </c>
      <c r="LPS12">
        <v>-5745122.8058599997</v>
      </c>
      <c r="LPT12">
        <v>-5673947.9724199995</v>
      </c>
      <c r="LPU12">
        <v>-5858409.3055699999</v>
      </c>
      <c r="LPV12">
        <v>-5436278.4883099999</v>
      </c>
      <c r="LPW12">
        <v>-5078276.5521999998</v>
      </c>
      <c r="LPX12">
        <v>-4766028.8541599996</v>
      </c>
      <c r="LPY12">
        <v>-4476742.3472699998</v>
      </c>
      <c r="LPZ12">
        <v>-4182731.6367199998</v>
      </c>
      <c r="LQA12">
        <v>-3852436.0411899998</v>
      </c>
      <c r="LQB12">
        <v>-3377849.4471100001</v>
      </c>
      <c r="LQC12">
        <v>-2497516.62267</v>
      </c>
      <c r="LQD12">
        <v>-1986039.2975699999</v>
      </c>
      <c r="LQE12">
        <v>-1688667.1013400001</v>
      </c>
      <c r="LQF12">
        <v>-6114576.8269199999</v>
      </c>
      <c r="LQG12">
        <v>-5781768.1433300003</v>
      </c>
      <c r="LQH12">
        <v>-5589608.6262699999</v>
      </c>
      <c r="LQI12">
        <v>-5484758.5979899997</v>
      </c>
      <c r="LQJ12">
        <v>-5484419.0837200005</v>
      </c>
      <c r="LQK12">
        <v>-5550726.8910499997</v>
      </c>
      <c r="LQL12">
        <v>-5639579.6047200002</v>
      </c>
      <c r="LQM12">
        <v>-5717933.6814000001</v>
      </c>
      <c r="LQN12">
        <v>-5747089.85348</v>
      </c>
      <c r="LQO12">
        <v>-5723189.8301200001</v>
      </c>
      <c r="LQP12">
        <v>-5673947.9724199995</v>
      </c>
      <c r="LQQ12">
        <v>-5798389.9659700003</v>
      </c>
      <c r="LQR12">
        <v>-5323967.7175599998</v>
      </c>
      <c r="LQS12">
        <v>-4949459.8288799999</v>
      </c>
      <c r="LQT12">
        <v>-4542854.9968299996</v>
      </c>
      <c r="LQU12">
        <v>-4202858.5880800001</v>
      </c>
      <c r="LQV12">
        <v>-3853780.96483</v>
      </c>
      <c r="LQW12">
        <v>-3478424.9491699999</v>
      </c>
      <c r="LQX12">
        <v>-2792861.0570399999</v>
      </c>
      <c r="LQY12">
        <v>-2191560.6404599999</v>
      </c>
      <c r="LQZ12">
        <v>-1880242.8296699999</v>
      </c>
      <c r="LRA12">
        <v>-1688667.1013400001</v>
      </c>
      <c r="LRB12">
        <v>-9183443.5966599993</v>
      </c>
      <c r="LRC12">
        <v>-8667148.3923000004</v>
      </c>
      <c r="LRD12">
        <v>-8285059.5161699997</v>
      </c>
      <c r="LRE12">
        <v>-8018839.5946000004</v>
      </c>
      <c r="LRF12">
        <v>-7844561.0855999999</v>
      </c>
      <c r="LRG12">
        <v>-7730721.0555699999</v>
      </c>
      <c r="LRH12">
        <v>-7637267.3856699998</v>
      </c>
      <c r="LRI12">
        <v>-7517094.7745099999</v>
      </c>
      <c r="LRJ12">
        <v>-7308663.9867700003</v>
      </c>
      <c r="LRK12">
        <v>-6879533.3827499999</v>
      </c>
      <c r="LRL12">
        <v>-6561196.3403899996</v>
      </c>
      <c r="LRM12">
        <v>-8587276.82907</v>
      </c>
      <c r="LRN12">
        <v>-7825357.5263</v>
      </c>
      <c r="LRO12">
        <v>-7123838.9039500002</v>
      </c>
      <c r="LRP12">
        <v>-6445378.2347499998</v>
      </c>
      <c r="LRQ12">
        <v>-5744819.0259999996</v>
      </c>
      <c r="LRR12">
        <v>-4969729.0911999997</v>
      </c>
      <c r="LRS12">
        <v>-4064444.1400100002</v>
      </c>
      <c r="LRT12">
        <v>-2789431.0152099999</v>
      </c>
      <c r="LRU12">
        <v>-551736.03909800004</v>
      </c>
      <c r="LRV12">
        <v>706470.50594399997</v>
      </c>
      <c r="LRW12">
        <v>1409365.40175</v>
      </c>
      <c r="LRX12">
        <v>-9114761.8474499993</v>
      </c>
      <c r="LRY12">
        <v>-8536305.0631700009</v>
      </c>
      <c r="LRZ12">
        <v>-8151558.1623900002</v>
      </c>
      <c r="LSA12">
        <v>-7854294.2319</v>
      </c>
      <c r="LSB12">
        <v>-7675971.5400299998</v>
      </c>
      <c r="LSC12">
        <v>-7575842.6731500002</v>
      </c>
      <c r="LSD12">
        <v>-7478429.6232799999</v>
      </c>
      <c r="LSE12">
        <v>-7346644.3785600001</v>
      </c>
      <c r="LSF12">
        <v>-7054819.0841699997</v>
      </c>
      <c r="LSG12">
        <v>-6779004.1433800003</v>
      </c>
      <c r="LSH12">
        <v>-6561196.3403899996</v>
      </c>
      <c r="LSI12">
        <v>-8484681.3455899991</v>
      </c>
      <c r="LSJ12">
        <v>-7621467.4763700003</v>
      </c>
      <c r="LSK12">
        <v>-6871311.41371</v>
      </c>
      <c r="LSL12">
        <v>-5963048.1264599999</v>
      </c>
      <c r="LSM12">
        <v>-5101653.3070099996</v>
      </c>
      <c r="LSN12">
        <v>-4155517.1688600001</v>
      </c>
      <c r="LSO12">
        <v>-3122371.6329299998</v>
      </c>
      <c r="LSP12">
        <v>-1327216.62475</v>
      </c>
      <c r="LSQ12">
        <v>192627.731959</v>
      </c>
      <c r="LSR12">
        <v>956827.74759599997</v>
      </c>
      <c r="LSS12">
        <v>1409365.40175</v>
      </c>
      <c r="LST12">
        <v>-13624782.7213</v>
      </c>
      <c r="LSU12">
        <v>-12717280.8627</v>
      </c>
      <c r="LSV12">
        <v>-11975403.044600001</v>
      </c>
      <c r="LSW12">
        <v>-11361588.535499999</v>
      </c>
      <c r="LSX12">
        <v>-10828647.3675</v>
      </c>
      <c r="LSY12">
        <v>-10318039.701400001</v>
      </c>
      <c r="LSZ12">
        <v>-9760969.75636</v>
      </c>
      <c r="LTA12">
        <v>-9084739.7877900004</v>
      </c>
      <c r="LTB12">
        <v>-8185695.2218300002</v>
      </c>
      <c r="LTC12">
        <v>-6777741.7442199998</v>
      </c>
      <c r="LTD12">
        <v>-5874937.5856600003</v>
      </c>
      <c r="LTE12">
        <v>-12432449.186100001</v>
      </c>
      <c r="LTF12">
        <v>-11033699.1307</v>
      </c>
      <c r="LTG12">
        <v>-9652961.8201499991</v>
      </c>
      <c r="LTH12">
        <v>-8214665.8157599997</v>
      </c>
      <c r="LTI12">
        <v>-6629163.2482799999</v>
      </c>
      <c r="LTJ12">
        <v>-4796055.7726999996</v>
      </c>
      <c r="LTK12">
        <v>-2615323.2650299999</v>
      </c>
      <c r="LTL12">
        <v>427635.79490699997</v>
      </c>
      <c r="LTM12">
        <v>5624610.8170400001</v>
      </c>
      <c r="LTN12">
        <v>8496850.1597600002</v>
      </c>
      <c r="LTO12">
        <v>10066185.898600001</v>
      </c>
      <c r="LTP12">
        <v>-13510405.509099999</v>
      </c>
      <c r="LTQ12">
        <v>-12485929.9595</v>
      </c>
      <c r="LTR12">
        <v>-11716175.3465</v>
      </c>
      <c r="LTS12">
        <v>-10989464.2914</v>
      </c>
      <c r="LTT12">
        <v>-10364216.6184</v>
      </c>
      <c r="LTU12">
        <v>-9811890.8212199993</v>
      </c>
      <c r="LTV12">
        <v>-9200847.9781299997</v>
      </c>
      <c r="LTW12">
        <v>-8500820.0440200008</v>
      </c>
      <c r="LTX12">
        <v>-7387509.1072399998</v>
      </c>
      <c r="LTY12">
        <v>-6490996.0010399995</v>
      </c>
      <c r="LTZ12">
        <v>-5874937.5856600003</v>
      </c>
      <c r="LUA12">
        <v>-12253724.021199999</v>
      </c>
      <c r="LUB12">
        <v>-10657414.705</v>
      </c>
      <c r="LUC12">
        <v>-9155762.5322200004</v>
      </c>
      <c r="LUD12">
        <v>-7195743.2022700002</v>
      </c>
      <c r="LUE12">
        <v>-5198652.5712099997</v>
      </c>
      <c r="LUF12">
        <v>-2931262.7549800002</v>
      </c>
      <c r="LUG12">
        <v>-437685.82793099998</v>
      </c>
      <c r="LUH12">
        <v>3794085.2360299998</v>
      </c>
      <c r="LUI12">
        <v>7313663.3881099997</v>
      </c>
      <c r="LUJ12">
        <v>9056184.4920600001</v>
      </c>
      <c r="LUK12">
        <v>10066185.898600001</v>
      </c>
      <c r="LUL12">
        <v>2774482.7155399998</v>
      </c>
      <c r="LUM12">
        <v>2774482.7155399998</v>
      </c>
      <c r="LUN12">
        <v>2774482.7155399998</v>
      </c>
      <c r="LUO12">
        <v>2774482.7155399998</v>
      </c>
      <c r="LUP12">
        <v>2774482.7155399998</v>
      </c>
      <c r="LUQ12">
        <v>2774482.7155399998</v>
      </c>
      <c r="LUR12">
        <v>2774482.7155399998</v>
      </c>
      <c r="LUS12">
        <v>2774482.7155399998</v>
      </c>
      <c r="LUT12">
        <v>2774482.7155399998</v>
      </c>
      <c r="LUU12">
        <v>2774482.7155399998</v>
      </c>
      <c r="LUV12">
        <v>2774482.7155399998</v>
      </c>
      <c r="LUW12">
        <v>2758274.6970899999</v>
      </c>
      <c r="LUX12">
        <v>2758274.6970899999</v>
      </c>
      <c r="LUY12">
        <v>2758274.6970899999</v>
      </c>
      <c r="LUZ12">
        <v>2758274.6970899999</v>
      </c>
      <c r="LVA12">
        <v>2758274.6970899999</v>
      </c>
      <c r="LVB12">
        <v>2758274.6970899999</v>
      </c>
      <c r="LVC12">
        <v>2758274.6970899999</v>
      </c>
      <c r="LVD12">
        <v>2758274.6970899999</v>
      </c>
      <c r="LVE12">
        <v>2758274.6970899999</v>
      </c>
      <c r="LVF12">
        <v>2758274.6970899999</v>
      </c>
      <c r="LVG12">
        <v>2758274.6970899999</v>
      </c>
      <c r="LVH12">
        <v>2774482.7155399998</v>
      </c>
      <c r="LVI12">
        <v>2774482.7155399998</v>
      </c>
      <c r="LVJ12">
        <v>2774482.7155399998</v>
      </c>
      <c r="LVK12">
        <v>2774482.7155399998</v>
      </c>
      <c r="LVL12">
        <v>2774482.7155399998</v>
      </c>
      <c r="LVM12">
        <v>2774482.7155399998</v>
      </c>
      <c r="LVN12">
        <v>2774482.7155399998</v>
      </c>
      <c r="LVO12">
        <v>2774482.7155399998</v>
      </c>
      <c r="LVP12">
        <v>2774482.7155399998</v>
      </c>
      <c r="LVQ12">
        <v>2774482.7155399998</v>
      </c>
      <c r="LVR12">
        <v>2774482.7155399998</v>
      </c>
      <c r="LVS12">
        <v>2758274.6970899999</v>
      </c>
      <c r="LVT12">
        <v>2758274.6970899999</v>
      </c>
      <c r="LVU12">
        <v>2758274.6970899999</v>
      </c>
      <c r="LVV12">
        <v>2758274.6970899999</v>
      </c>
      <c r="LVW12">
        <v>2758274.6970899999</v>
      </c>
      <c r="LVX12">
        <v>2758274.6970899999</v>
      </c>
      <c r="LVY12">
        <v>2758274.6970899999</v>
      </c>
      <c r="LVZ12">
        <v>2758274.6970899999</v>
      </c>
      <c r="LWA12">
        <v>2758274.6970899999</v>
      </c>
      <c r="LWB12">
        <v>2758274.6970899999</v>
      </c>
      <c r="LWC12">
        <v>2758274.6970899999</v>
      </c>
      <c r="LWD12">
        <v>5791750.7390000001</v>
      </c>
      <c r="LWE12">
        <v>5791750.7390000001</v>
      </c>
      <c r="LWF12">
        <v>5791750.7390000001</v>
      </c>
      <c r="LWG12">
        <v>5791750.7390000001</v>
      </c>
      <c r="LWH12">
        <v>5791750.7390000001</v>
      </c>
      <c r="LWI12">
        <v>5791750.7390000001</v>
      </c>
      <c r="LWJ12">
        <v>5791750.7390000001</v>
      </c>
      <c r="LWK12">
        <v>5791750.7390000001</v>
      </c>
      <c r="LWL12">
        <v>5791750.7390000001</v>
      </c>
      <c r="LWM12">
        <v>5791750.7390000001</v>
      </c>
      <c r="LWN12">
        <v>5791750.7390000001</v>
      </c>
      <c r="LWO12">
        <v>5760679.5442300001</v>
      </c>
      <c r="LWP12">
        <v>5760679.5442300001</v>
      </c>
      <c r="LWQ12">
        <v>5760679.5442300001</v>
      </c>
      <c r="LWR12">
        <v>5760679.5442300001</v>
      </c>
      <c r="LWS12">
        <v>5760679.5442300001</v>
      </c>
      <c r="LWT12">
        <v>5760679.5442300001</v>
      </c>
      <c r="LWU12">
        <v>5760679.5442300001</v>
      </c>
      <c r="LWV12">
        <v>5760679.5442300001</v>
      </c>
      <c r="LWW12">
        <v>5760679.5442300001</v>
      </c>
      <c r="LWX12">
        <v>5760679.5442300001</v>
      </c>
      <c r="LWY12">
        <v>5760679.5442300001</v>
      </c>
      <c r="LWZ12">
        <v>5791750.7390000001</v>
      </c>
      <c r="LXA12">
        <v>5791750.7390000001</v>
      </c>
      <c r="LXB12">
        <v>5791750.7390000001</v>
      </c>
      <c r="LXC12">
        <v>5791750.7390000001</v>
      </c>
      <c r="LXD12">
        <v>5791750.7390000001</v>
      </c>
      <c r="LXE12">
        <v>5791750.7390000001</v>
      </c>
      <c r="LXF12">
        <v>5791750.7390000001</v>
      </c>
      <c r="LXG12">
        <v>5791750.7390000001</v>
      </c>
      <c r="LXH12">
        <v>5791750.7390000001</v>
      </c>
      <c r="LXI12">
        <v>5791750.7390000001</v>
      </c>
      <c r="LXJ12">
        <v>5791750.7390000001</v>
      </c>
      <c r="LXK12">
        <v>5760679.5442300001</v>
      </c>
      <c r="LXL12">
        <v>5760679.5442300001</v>
      </c>
      <c r="LXM12">
        <v>5760679.5442300001</v>
      </c>
      <c r="LXN12">
        <v>5760679.5442300001</v>
      </c>
      <c r="LXO12">
        <v>5760679.5442300001</v>
      </c>
      <c r="LXP12">
        <v>5760679.5442300001</v>
      </c>
      <c r="LXQ12">
        <v>5760679.5442300001</v>
      </c>
      <c r="LXR12">
        <v>5760679.5442300001</v>
      </c>
      <c r="LXS12">
        <v>5760679.5442300001</v>
      </c>
      <c r="LXT12">
        <v>5760679.5442300001</v>
      </c>
      <c r="LXU12">
        <v>5760679.5442300001</v>
      </c>
      <c r="LXV12">
        <v>12126101.4123</v>
      </c>
      <c r="LXW12">
        <v>12126101.4123</v>
      </c>
      <c r="LXX12">
        <v>12126101.4123</v>
      </c>
      <c r="LXY12">
        <v>12126101.4123</v>
      </c>
      <c r="LXZ12">
        <v>12126101.4123</v>
      </c>
      <c r="LYA12">
        <v>12126101.4123</v>
      </c>
      <c r="LYB12">
        <v>12126101.4123</v>
      </c>
      <c r="LYC12">
        <v>12126101.4123</v>
      </c>
      <c r="LYD12">
        <v>12126101.4123</v>
      </c>
      <c r="LYE12">
        <v>12126101.4123</v>
      </c>
      <c r="LYF12">
        <v>12126101.4123</v>
      </c>
      <c r="LYG12">
        <v>12065303.8649</v>
      </c>
      <c r="LYH12">
        <v>12065303.8649</v>
      </c>
      <c r="LYI12">
        <v>12065303.8649</v>
      </c>
      <c r="LYJ12">
        <v>12065303.8649</v>
      </c>
      <c r="LYK12">
        <v>12065303.8649</v>
      </c>
      <c r="LYL12">
        <v>12065303.8649</v>
      </c>
      <c r="LYM12">
        <v>12065303.8649</v>
      </c>
      <c r="LYN12">
        <v>12065303.8649</v>
      </c>
      <c r="LYO12">
        <v>12065303.8649</v>
      </c>
      <c r="LYP12">
        <v>12065303.8649</v>
      </c>
      <c r="LYQ12">
        <v>12065303.8649</v>
      </c>
      <c r="LYR12">
        <v>12126101.4123</v>
      </c>
      <c r="LYS12">
        <v>12126101.4123</v>
      </c>
      <c r="LYT12">
        <v>12126101.4123</v>
      </c>
      <c r="LYU12">
        <v>12126101.4123</v>
      </c>
      <c r="LYV12">
        <v>12126101.4123</v>
      </c>
      <c r="LYW12">
        <v>12126101.4123</v>
      </c>
      <c r="LYX12">
        <v>12126101.4123</v>
      </c>
      <c r="LYY12">
        <v>12126101.4123</v>
      </c>
      <c r="LYZ12">
        <v>12126101.4123</v>
      </c>
      <c r="LZA12">
        <v>12126101.4123</v>
      </c>
      <c r="LZB12">
        <v>12126101.4123</v>
      </c>
      <c r="LZC12">
        <v>12065303.8649</v>
      </c>
      <c r="LZD12">
        <v>12065303.8649</v>
      </c>
      <c r="LZE12">
        <v>12065303.8649</v>
      </c>
      <c r="LZF12">
        <v>12065303.8649</v>
      </c>
      <c r="LZG12">
        <v>12065303.8649</v>
      </c>
      <c r="LZH12">
        <v>12065303.8649</v>
      </c>
      <c r="LZI12">
        <v>12065303.8649</v>
      </c>
      <c r="LZJ12">
        <v>12065303.8649</v>
      </c>
      <c r="LZK12">
        <v>12065303.8649</v>
      </c>
      <c r="LZL12">
        <v>12065303.8649</v>
      </c>
      <c r="LZM12">
        <v>12065303.8649</v>
      </c>
      <c r="LZN12">
        <v>-2978910.4687899998</v>
      </c>
      <c r="LZO12">
        <v>-2978910.4687899998</v>
      </c>
      <c r="LZP12">
        <v>-2978910.4687899998</v>
      </c>
      <c r="LZQ12">
        <v>-2978910.4687899998</v>
      </c>
      <c r="LZR12">
        <v>-2978910.4687899998</v>
      </c>
      <c r="LZS12">
        <v>-2978910.4687899998</v>
      </c>
      <c r="LZT12">
        <v>-2978910.4687899998</v>
      </c>
      <c r="LZU12">
        <v>-2978910.4687899998</v>
      </c>
      <c r="LZV12">
        <v>-2978910.4687899998</v>
      </c>
      <c r="LZW12">
        <v>-2978910.4687899998</v>
      </c>
      <c r="LZX12">
        <v>-2978910.4687899998</v>
      </c>
      <c r="LZY12">
        <v>-2978910.4687899998</v>
      </c>
      <c r="LZZ12">
        <v>-2978910.4687899998</v>
      </c>
      <c r="MAA12">
        <v>-2978910.4687899998</v>
      </c>
      <c r="MAB12">
        <v>-2978910.4687899998</v>
      </c>
      <c r="MAC12">
        <v>-2978910.4687899998</v>
      </c>
      <c r="MAD12">
        <v>-2978910.4687899998</v>
      </c>
      <c r="MAE12">
        <v>-2978910.4687899998</v>
      </c>
      <c r="MAF12">
        <v>-2978910.4687899998</v>
      </c>
      <c r="MAG12">
        <v>-2978910.4687899998</v>
      </c>
      <c r="MAH12">
        <v>-2978910.4687899998</v>
      </c>
      <c r="MAI12">
        <v>-2978910.4687899998</v>
      </c>
      <c r="MAJ12">
        <v>-2978910.4687899998</v>
      </c>
      <c r="MAK12">
        <v>-2978910.4687899998</v>
      </c>
      <c r="MAL12">
        <v>-2978910.4687899998</v>
      </c>
      <c r="MAM12">
        <v>-2978910.4687899998</v>
      </c>
      <c r="MAN12">
        <v>-2978910.4687899998</v>
      </c>
      <c r="MAO12">
        <v>-2978910.4687899998</v>
      </c>
      <c r="MAP12">
        <v>-2978910.4687899998</v>
      </c>
      <c r="MAQ12">
        <v>-2978910.4687899998</v>
      </c>
      <c r="MAR12">
        <v>-2978910.4687899998</v>
      </c>
      <c r="MAS12">
        <v>-2978910.4687899998</v>
      </c>
      <c r="MAT12">
        <v>-2978910.4687899998</v>
      </c>
      <c r="MAU12">
        <v>-2978910.4687899998</v>
      </c>
      <c r="MAV12">
        <v>-2978910.4687899998</v>
      </c>
      <c r="MAW12">
        <v>-2978910.4687899998</v>
      </c>
      <c r="MAX12">
        <v>-2978910.4687899998</v>
      </c>
      <c r="MAY12">
        <v>-2978910.4687899998</v>
      </c>
      <c r="MAZ12">
        <v>-2978910.4687899998</v>
      </c>
      <c r="MBA12">
        <v>-2978910.4687899998</v>
      </c>
      <c r="MBB12">
        <v>-2978910.4687899998</v>
      </c>
      <c r="MBC12">
        <v>-2978910.4687899998</v>
      </c>
      <c r="MBD12">
        <v>-2978910.4687899998</v>
      </c>
      <c r="MBE12">
        <v>-2978910.4687899998</v>
      </c>
      <c r="MBF12">
        <v>-5594838.1159699997</v>
      </c>
      <c r="MBG12">
        <v>-5594838.1159699997</v>
      </c>
      <c r="MBH12">
        <v>-5594838.1159699997</v>
      </c>
      <c r="MBI12">
        <v>-5594838.1159699997</v>
      </c>
      <c r="MBJ12">
        <v>-5594838.1159699997</v>
      </c>
      <c r="MBK12">
        <v>-5594838.1159699997</v>
      </c>
      <c r="MBL12">
        <v>-5594838.1159699997</v>
      </c>
      <c r="MBM12">
        <v>-5594838.1159699997</v>
      </c>
      <c r="MBN12">
        <v>-5594838.1159699997</v>
      </c>
      <c r="MBO12">
        <v>-5594838.1159699997</v>
      </c>
      <c r="MBP12">
        <v>-5594838.1159699997</v>
      </c>
      <c r="MBQ12">
        <v>-5594838.1159699997</v>
      </c>
      <c r="MBR12">
        <v>-5594838.1159699997</v>
      </c>
      <c r="MBS12">
        <v>-5594838.1159699997</v>
      </c>
      <c r="MBT12">
        <v>-5594838.1159699997</v>
      </c>
      <c r="MBU12">
        <v>-5594838.1159699997</v>
      </c>
      <c r="MBV12">
        <v>-5594838.1159699997</v>
      </c>
      <c r="MBW12">
        <v>-5594838.1159699997</v>
      </c>
      <c r="MBX12">
        <v>-5594838.1159699997</v>
      </c>
      <c r="MBY12">
        <v>-5594838.1159699997</v>
      </c>
      <c r="MBZ12">
        <v>-5594838.1159699997</v>
      </c>
      <c r="MCA12">
        <v>-5594838.1159699997</v>
      </c>
      <c r="MCB12">
        <v>-5594838.1159699997</v>
      </c>
      <c r="MCC12">
        <v>-5594838.1159699997</v>
      </c>
      <c r="MCD12">
        <v>-5594838.1159699997</v>
      </c>
      <c r="MCE12">
        <v>-5594838.1159699997</v>
      </c>
      <c r="MCF12">
        <v>-5594838.1159699997</v>
      </c>
      <c r="MCG12">
        <v>-5594838.1159699997</v>
      </c>
      <c r="MCH12">
        <v>-5594838.1159699997</v>
      </c>
      <c r="MCI12">
        <v>-5594838.1159699997</v>
      </c>
      <c r="MCJ12">
        <v>-5594838.1159699997</v>
      </c>
      <c r="MCK12">
        <v>-5594838.1159699997</v>
      </c>
      <c r="MCL12">
        <v>-5594838.1159699997</v>
      </c>
      <c r="MCM12">
        <v>-5594838.1159699997</v>
      </c>
      <c r="MCN12">
        <v>-5594838.1159699997</v>
      </c>
      <c r="MCO12">
        <v>-5594838.1159699997</v>
      </c>
      <c r="MCP12">
        <v>-5594838.1159699997</v>
      </c>
      <c r="MCQ12">
        <v>-5594838.1159699997</v>
      </c>
      <c r="MCR12">
        <v>-5594838.1159699997</v>
      </c>
      <c r="MCS12">
        <v>-5594838.1159699997</v>
      </c>
      <c r="MCT12">
        <v>-5594838.1159699997</v>
      </c>
      <c r="MCU12">
        <v>-5594838.1159699997</v>
      </c>
      <c r="MCV12">
        <v>-5594838.1159699997</v>
      </c>
      <c r="MCW12">
        <v>-5594838.1159699997</v>
      </c>
      <c r="MCX12">
        <v>-10826693.4103</v>
      </c>
      <c r="MCY12">
        <v>-10826693.4103</v>
      </c>
      <c r="MCZ12">
        <v>-10826693.4103</v>
      </c>
      <c r="MDA12">
        <v>-10826693.4103</v>
      </c>
      <c r="MDB12">
        <v>-10826693.4103</v>
      </c>
      <c r="MDC12">
        <v>-10826693.4103</v>
      </c>
      <c r="MDD12">
        <v>-10826693.4103</v>
      </c>
      <c r="MDE12">
        <v>-10826693.4103</v>
      </c>
      <c r="MDF12">
        <v>-10826693.4103</v>
      </c>
      <c r="MDG12">
        <v>-10826693.4103</v>
      </c>
      <c r="MDH12">
        <v>-10826693.4103</v>
      </c>
      <c r="MDI12">
        <v>-10826693.4103</v>
      </c>
      <c r="MDJ12">
        <v>-10826693.4103</v>
      </c>
      <c r="MDK12">
        <v>-10826693.4103</v>
      </c>
      <c r="MDL12">
        <v>-10826693.4103</v>
      </c>
      <c r="MDM12">
        <v>-10826693.4103</v>
      </c>
      <c r="MDN12">
        <v>-10826693.4103</v>
      </c>
      <c r="MDO12">
        <v>-10826693.4103</v>
      </c>
      <c r="MDP12">
        <v>-10826693.4103</v>
      </c>
      <c r="MDQ12">
        <v>-10826693.4103</v>
      </c>
      <c r="MDR12">
        <v>-10826693.4103</v>
      </c>
      <c r="MDS12">
        <v>-10826693.4103</v>
      </c>
      <c r="MDT12">
        <v>-10826693.4103</v>
      </c>
      <c r="MDU12">
        <v>-10826693.4103</v>
      </c>
      <c r="MDV12">
        <v>-10826693.4103</v>
      </c>
      <c r="MDW12">
        <v>-10826693.4103</v>
      </c>
      <c r="MDX12">
        <v>-10826693.4103</v>
      </c>
      <c r="MDY12">
        <v>-10826693.4103</v>
      </c>
      <c r="MDZ12">
        <v>-10826693.4103</v>
      </c>
      <c r="MEA12">
        <v>-10826693.4103</v>
      </c>
      <c r="MEB12">
        <v>-10826693.4103</v>
      </c>
      <c r="MEC12">
        <v>-10826693.4103</v>
      </c>
      <c r="MED12">
        <v>-10826693.4103</v>
      </c>
      <c r="MEE12">
        <v>-10826693.4103</v>
      </c>
      <c r="MEF12">
        <v>-10826693.4103</v>
      </c>
      <c r="MEG12">
        <v>-10826693.4103</v>
      </c>
      <c r="MEH12">
        <v>-10826693.4103</v>
      </c>
      <c r="MEI12">
        <v>-10826693.4103</v>
      </c>
      <c r="MEJ12">
        <v>-10826693.4103</v>
      </c>
      <c r="MEK12">
        <v>-10826693.4103</v>
      </c>
      <c r="MEL12">
        <v>-10826693.4103</v>
      </c>
      <c r="MEM12">
        <v>-10826693.4103</v>
      </c>
      <c r="MEN12">
        <v>-10826693.4103</v>
      </c>
      <c r="MEO12">
        <v>-10826693.4103</v>
      </c>
      <c r="MEP12">
        <v>-7034476.01939</v>
      </c>
      <c r="MEQ12">
        <v>-7034476.01939</v>
      </c>
      <c r="MER12">
        <v>-7034476.01939</v>
      </c>
      <c r="MES12">
        <v>-7034476.01939</v>
      </c>
      <c r="MET12">
        <v>-7034476.01939</v>
      </c>
      <c r="MEU12">
        <v>-7034476.01939</v>
      </c>
      <c r="MEV12">
        <v>-7034476.01939</v>
      </c>
      <c r="MEW12">
        <v>-7034476.01939</v>
      </c>
      <c r="MEX12">
        <v>-7034476.01939</v>
      </c>
      <c r="MEY12">
        <v>-7034476.01939</v>
      </c>
      <c r="MEZ12">
        <v>-7034476.01939</v>
      </c>
      <c r="MFA12">
        <v>-7034476.01939</v>
      </c>
      <c r="MFB12">
        <v>-7034476.01939</v>
      </c>
      <c r="MFC12">
        <v>-7034476.01939</v>
      </c>
      <c r="MFD12">
        <v>-7034476.01939</v>
      </c>
      <c r="MFE12">
        <v>-7034476.01939</v>
      </c>
      <c r="MFF12">
        <v>-7034476.01939</v>
      </c>
      <c r="MFG12">
        <v>-7034476.01939</v>
      </c>
      <c r="MFH12">
        <v>-7034476.01939</v>
      </c>
      <c r="MFI12">
        <v>-7034476.01939</v>
      </c>
      <c r="MFJ12">
        <v>-7034476.01939</v>
      </c>
      <c r="MFK12">
        <v>-7034476.01939</v>
      </c>
      <c r="MFL12">
        <v>-7034476.01939</v>
      </c>
      <c r="MFM12">
        <v>-7034476.01939</v>
      </c>
      <c r="MFN12">
        <v>-7034476.01939</v>
      </c>
      <c r="MFO12">
        <v>-7034476.01939</v>
      </c>
      <c r="MFP12">
        <v>-7034476.01939</v>
      </c>
      <c r="MFQ12">
        <v>-7034476.01939</v>
      </c>
      <c r="MFR12">
        <v>-7034476.01939</v>
      </c>
      <c r="MFS12">
        <v>-7034476.01939</v>
      </c>
      <c r="MFT12">
        <v>-7034476.01939</v>
      </c>
      <c r="MFU12">
        <v>-7034476.01939</v>
      </c>
      <c r="MFV12">
        <v>-7034476.01939</v>
      </c>
      <c r="MFW12">
        <v>-7034476.01939</v>
      </c>
      <c r="MFX12">
        <v>-7034476.01939</v>
      </c>
      <c r="MFY12">
        <v>-7034476.01939</v>
      </c>
      <c r="MFZ12">
        <v>-7034476.01939</v>
      </c>
      <c r="MGA12">
        <v>-7034476.01939</v>
      </c>
      <c r="MGB12">
        <v>-7034476.01939</v>
      </c>
      <c r="MGC12">
        <v>-7034476.01939</v>
      </c>
      <c r="MGD12">
        <v>-7034476.01939</v>
      </c>
      <c r="MGE12">
        <v>-7034476.01939</v>
      </c>
      <c r="MGF12">
        <v>-7034476.01939</v>
      </c>
      <c r="MGG12">
        <v>-7034476.01939</v>
      </c>
      <c r="MGH12">
        <v>-13211795.040999999</v>
      </c>
      <c r="MGI12">
        <v>-13211795.040999999</v>
      </c>
      <c r="MGJ12">
        <v>-13211795.040999999</v>
      </c>
      <c r="MGK12">
        <v>-13211795.040999999</v>
      </c>
      <c r="MGL12">
        <v>-13211795.040999999</v>
      </c>
      <c r="MGM12">
        <v>-13211795.040999999</v>
      </c>
      <c r="MGN12">
        <v>-13211795.040999999</v>
      </c>
      <c r="MGO12">
        <v>-13211795.040999999</v>
      </c>
      <c r="MGP12">
        <v>-13211795.040999999</v>
      </c>
      <c r="MGQ12">
        <v>-13211795.040999999</v>
      </c>
      <c r="MGR12">
        <v>-13211795.040999999</v>
      </c>
      <c r="MGS12">
        <v>-13211795.040999999</v>
      </c>
      <c r="MGT12">
        <v>-13211795.040999999</v>
      </c>
      <c r="MGU12">
        <v>-13211795.040999999</v>
      </c>
      <c r="MGV12">
        <v>-13211795.040999999</v>
      </c>
      <c r="MGW12">
        <v>-13211795.040999999</v>
      </c>
      <c r="MGX12">
        <v>-13211795.040999999</v>
      </c>
      <c r="MGY12">
        <v>-13211795.040999999</v>
      </c>
      <c r="MGZ12">
        <v>-13211795.040999999</v>
      </c>
      <c r="MHA12">
        <v>-13211795.040999999</v>
      </c>
      <c r="MHB12">
        <v>-13211795.040999999</v>
      </c>
      <c r="MHC12">
        <v>-13211795.040999999</v>
      </c>
      <c r="MHD12">
        <v>-13211795.040999999</v>
      </c>
      <c r="MHE12">
        <v>-13211795.040999999</v>
      </c>
      <c r="MHF12">
        <v>-13211795.040999999</v>
      </c>
      <c r="MHG12">
        <v>-13211795.040999999</v>
      </c>
      <c r="MHH12">
        <v>-13211795.040999999</v>
      </c>
      <c r="MHI12">
        <v>-13211795.040999999</v>
      </c>
      <c r="MHJ12">
        <v>-13211795.040999999</v>
      </c>
      <c r="MHK12">
        <v>-13211795.040999999</v>
      </c>
      <c r="MHL12">
        <v>-13211795.040999999</v>
      </c>
      <c r="MHM12">
        <v>-13211795.040999999</v>
      </c>
      <c r="MHN12">
        <v>-13211795.040999999</v>
      </c>
      <c r="MHO12">
        <v>-13211795.040999999</v>
      </c>
      <c r="MHP12">
        <v>-13211795.040999999</v>
      </c>
      <c r="MHQ12">
        <v>-13211795.040999999</v>
      </c>
      <c r="MHR12">
        <v>-13211795.040999999</v>
      </c>
      <c r="MHS12">
        <v>-13211795.040999999</v>
      </c>
      <c r="MHT12">
        <v>-13211795.040999999</v>
      </c>
      <c r="MHU12">
        <v>-13211795.040999999</v>
      </c>
      <c r="MHV12">
        <v>-13211795.040999999</v>
      </c>
      <c r="MHW12">
        <v>-13211795.040999999</v>
      </c>
      <c r="MHX12">
        <v>-13211795.040999999</v>
      </c>
      <c r="MHY12">
        <v>-13211795.040999999</v>
      </c>
      <c r="MHZ12">
        <v>-25566433.0843</v>
      </c>
      <c r="MIA12">
        <v>-25566433.0843</v>
      </c>
      <c r="MIB12">
        <v>-25566433.0843</v>
      </c>
      <c r="MIC12">
        <v>-25566433.0843</v>
      </c>
      <c r="MID12">
        <v>-25566433.0843</v>
      </c>
      <c r="MIE12">
        <v>-25566433.0843</v>
      </c>
      <c r="MIF12">
        <v>-25566433.0843</v>
      </c>
      <c r="MIG12">
        <v>-25566433.0843</v>
      </c>
      <c r="MIH12">
        <v>-25566433.0843</v>
      </c>
      <c r="MII12">
        <v>-25566433.0843</v>
      </c>
      <c r="MIJ12">
        <v>-25566433.0843</v>
      </c>
      <c r="MIK12">
        <v>-25566433.0843</v>
      </c>
      <c r="MIL12">
        <v>-25566433.0843</v>
      </c>
      <c r="MIM12">
        <v>-25566433.0843</v>
      </c>
      <c r="MIN12">
        <v>-25566433.0843</v>
      </c>
      <c r="MIO12">
        <v>-25566433.0843</v>
      </c>
      <c r="MIP12">
        <v>-25566433.0843</v>
      </c>
      <c r="MIQ12">
        <v>-25566433.0843</v>
      </c>
      <c r="MIR12">
        <v>-25566433.0843</v>
      </c>
      <c r="MIS12">
        <v>-25566433.0843</v>
      </c>
      <c r="MIT12">
        <v>-25566433.0843</v>
      </c>
      <c r="MIU12">
        <v>-25566433.0843</v>
      </c>
      <c r="MIV12">
        <v>-25566433.0843</v>
      </c>
      <c r="MIW12">
        <v>-25566433.0843</v>
      </c>
      <c r="MIX12">
        <v>-25566433.0843</v>
      </c>
      <c r="MIY12">
        <v>-25566433.0843</v>
      </c>
      <c r="MIZ12">
        <v>-25566433.0843</v>
      </c>
      <c r="MJA12">
        <v>-25566433.0843</v>
      </c>
      <c r="MJB12">
        <v>-25566433.0843</v>
      </c>
      <c r="MJC12">
        <v>-25566433.0843</v>
      </c>
      <c r="MJD12">
        <v>-25566433.0843</v>
      </c>
      <c r="MJE12">
        <v>-25566433.0843</v>
      </c>
      <c r="MJF12">
        <v>-25566433.0843</v>
      </c>
      <c r="MJG12">
        <v>-25566433.0843</v>
      </c>
      <c r="MJH12">
        <v>-25566433.0843</v>
      </c>
      <c r="MJI12">
        <v>-25566433.0843</v>
      </c>
      <c r="MJJ12">
        <v>-25566433.0843</v>
      </c>
      <c r="MJK12">
        <v>-25566433.0843</v>
      </c>
      <c r="MJL12">
        <v>-25566433.0843</v>
      </c>
      <c r="MJM12">
        <v>-25566433.0843</v>
      </c>
      <c r="MJN12">
        <v>-25566433.0843</v>
      </c>
      <c r="MJO12">
        <v>-25566433.0843</v>
      </c>
      <c r="MJP12">
        <v>-25566433.0843</v>
      </c>
      <c r="MJQ12">
        <v>-25566433.0843</v>
      </c>
      <c r="MJR12">
        <v>-14483375.022600001</v>
      </c>
      <c r="MJS12">
        <v>-14483375.022600001</v>
      </c>
      <c r="MJT12">
        <v>-14483375.022600001</v>
      </c>
      <c r="MJU12">
        <v>-14483375.022600001</v>
      </c>
      <c r="MJV12">
        <v>-14483375.022600001</v>
      </c>
      <c r="MJW12">
        <v>-14483375.022600001</v>
      </c>
      <c r="MJX12">
        <v>-14483375.022600001</v>
      </c>
      <c r="MJY12">
        <v>-14483375.022600001</v>
      </c>
      <c r="MJZ12">
        <v>-14483375.022600001</v>
      </c>
      <c r="MKA12">
        <v>-14483375.022600001</v>
      </c>
      <c r="MKB12">
        <v>-14483375.022600001</v>
      </c>
      <c r="MKC12">
        <v>-14390191.801000001</v>
      </c>
      <c r="MKD12">
        <v>-14390191.801000001</v>
      </c>
      <c r="MKE12">
        <v>-14390191.801000001</v>
      </c>
      <c r="MKF12">
        <v>-14390191.801000001</v>
      </c>
      <c r="MKG12">
        <v>-14390191.801000001</v>
      </c>
      <c r="MKH12">
        <v>-14390191.801000001</v>
      </c>
      <c r="MKI12">
        <v>-14390191.801000001</v>
      </c>
      <c r="MKJ12">
        <v>-14390191.801000001</v>
      </c>
      <c r="MKK12">
        <v>-14390191.801000001</v>
      </c>
      <c r="MKL12">
        <v>-14390191.801000001</v>
      </c>
      <c r="MKM12">
        <v>-14390191.801000001</v>
      </c>
      <c r="MKN12">
        <v>-14483375.022600001</v>
      </c>
      <c r="MKO12">
        <v>-14483375.022600001</v>
      </c>
      <c r="MKP12">
        <v>-14483375.022600001</v>
      </c>
      <c r="MKQ12">
        <v>-14483375.022600001</v>
      </c>
      <c r="MKR12">
        <v>-14483375.022600001</v>
      </c>
      <c r="MKS12">
        <v>-14483375.022600001</v>
      </c>
      <c r="MKT12">
        <v>-14483375.022600001</v>
      </c>
      <c r="MKU12">
        <v>-14483375.022600001</v>
      </c>
      <c r="MKV12">
        <v>-14483375.022600001</v>
      </c>
      <c r="MKW12">
        <v>-14483375.022600001</v>
      </c>
      <c r="MKX12">
        <v>-14483375.022600001</v>
      </c>
      <c r="MKY12">
        <v>-14390191.801000001</v>
      </c>
      <c r="MKZ12">
        <v>-14390191.801000001</v>
      </c>
      <c r="MLA12">
        <v>-14390191.801000001</v>
      </c>
      <c r="MLB12">
        <v>-14390191.801000001</v>
      </c>
      <c r="MLC12">
        <v>-14390191.801000001</v>
      </c>
      <c r="MLD12">
        <v>-14390191.801000001</v>
      </c>
      <c r="MLE12">
        <v>-14390191.801000001</v>
      </c>
      <c r="MLF12">
        <v>-14390191.801000001</v>
      </c>
      <c r="MLG12">
        <v>-14390191.801000001</v>
      </c>
      <c r="MLH12">
        <v>-14390191.801000001</v>
      </c>
      <c r="MLI12">
        <v>-14390191.801000001</v>
      </c>
      <c r="MLJ12">
        <v>-29539614.044</v>
      </c>
      <c r="MLK12">
        <v>-29539614.044</v>
      </c>
      <c r="MLL12">
        <v>-29539614.044</v>
      </c>
      <c r="MLM12">
        <v>-29539614.044</v>
      </c>
      <c r="MLN12">
        <v>-29539614.044</v>
      </c>
      <c r="MLO12">
        <v>-29539614.044</v>
      </c>
      <c r="MLP12">
        <v>-29539614.044</v>
      </c>
      <c r="MLQ12">
        <v>-29539614.044</v>
      </c>
      <c r="MLR12">
        <v>-29539614.044</v>
      </c>
      <c r="MLS12">
        <v>-29539614.044</v>
      </c>
      <c r="MLT12">
        <v>-29539614.044</v>
      </c>
      <c r="MLU12">
        <v>-29360698.416200001</v>
      </c>
      <c r="MLV12">
        <v>-29360698.416200001</v>
      </c>
      <c r="MLW12">
        <v>-29360698.416200001</v>
      </c>
      <c r="MLX12">
        <v>-29360698.416200001</v>
      </c>
      <c r="MLY12">
        <v>-29360698.416200001</v>
      </c>
      <c r="MLZ12">
        <v>-29360698.416200001</v>
      </c>
      <c r="MMA12">
        <v>-29360698.416200001</v>
      </c>
      <c r="MMB12">
        <v>-29360698.416200001</v>
      </c>
      <c r="MMC12">
        <v>-29360698.416200001</v>
      </c>
      <c r="MMD12">
        <v>-29360698.416200001</v>
      </c>
      <c r="MME12">
        <v>-29360698.416200001</v>
      </c>
      <c r="MMF12">
        <v>-29539614.044</v>
      </c>
      <c r="MMG12">
        <v>-29539614.044</v>
      </c>
      <c r="MMH12">
        <v>-29539614.044</v>
      </c>
      <c r="MMI12">
        <v>-29539614.044</v>
      </c>
      <c r="MMJ12">
        <v>-29539614.044</v>
      </c>
      <c r="MMK12">
        <v>-29539614.044</v>
      </c>
      <c r="MML12">
        <v>-29539614.044</v>
      </c>
      <c r="MMM12">
        <v>-29539614.044</v>
      </c>
      <c r="MMN12">
        <v>-29539614.044</v>
      </c>
      <c r="MMO12">
        <v>-29539614.044</v>
      </c>
      <c r="MMP12">
        <v>-29539614.044</v>
      </c>
      <c r="MMQ12">
        <v>-29360698.416200001</v>
      </c>
      <c r="MMR12">
        <v>-29360698.416200001</v>
      </c>
      <c r="MMS12">
        <v>-29360698.416200001</v>
      </c>
      <c r="MMT12">
        <v>-29360698.416200001</v>
      </c>
      <c r="MMU12">
        <v>-29360698.416200001</v>
      </c>
      <c r="MMV12">
        <v>-29360698.416200001</v>
      </c>
      <c r="MMW12">
        <v>-29360698.416200001</v>
      </c>
      <c r="MMX12">
        <v>-29360698.416200001</v>
      </c>
      <c r="MMY12">
        <v>-29360698.416200001</v>
      </c>
      <c r="MMZ12">
        <v>-29360698.416200001</v>
      </c>
      <c r="MNA12">
        <v>-29360698.416200001</v>
      </c>
      <c r="MNB12">
        <v>-60764211.732299998</v>
      </c>
      <c r="MNC12">
        <v>-60764211.732299998</v>
      </c>
      <c r="MND12">
        <v>-60764211.732299998</v>
      </c>
      <c r="MNE12">
        <v>-60764211.732299998</v>
      </c>
      <c r="MNF12">
        <v>-60764211.732299998</v>
      </c>
      <c r="MNG12">
        <v>-60764211.732299998</v>
      </c>
      <c r="MNH12">
        <v>-60764211.732299998</v>
      </c>
      <c r="MNI12">
        <v>-60764211.732299998</v>
      </c>
      <c r="MNJ12">
        <v>-60764211.732299998</v>
      </c>
      <c r="MNK12">
        <v>-60764211.732299998</v>
      </c>
      <c r="MNL12">
        <v>-60764211.732299998</v>
      </c>
      <c r="MNM12">
        <v>-60413831.292199999</v>
      </c>
      <c r="MNN12">
        <v>-60413831.292199999</v>
      </c>
      <c r="MNO12">
        <v>-60413831.292199999</v>
      </c>
      <c r="MNP12">
        <v>-60413831.292199999</v>
      </c>
      <c r="MNQ12">
        <v>-60413831.292199999</v>
      </c>
      <c r="MNR12">
        <v>-60413831.292199999</v>
      </c>
      <c r="MNS12">
        <v>-60413831.292199999</v>
      </c>
      <c r="MNT12">
        <v>-60413831.292199999</v>
      </c>
      <c r="MNU12">
        <v>-60413831.292199999</v>
      </c>
      <c r="MNV12">
        <v>-60413831.292199999</v>
      </c>
      <c r="MNW12">
        <v>-60413831.292199999</v>
      </c>
      <c r="MNX12">
        <v>-60764211.732299998</v>
      </c>
      <c r="MNY12">
        <v>-60764211.732299998</v>
      </c>
      <c r="MNZ12">
        <v>-60764211.732299998</v>
      </c>
      <c r="MOA12">
        <v>-60764211.732299998</v>
      </c>
      <c r="MOB12">
        <v>-60764211.732299998</v>
      </c>
      <c r="MOC12">
        <v>-60764211.732299998</v>
      </c>
      <c r="MOD12">
        <v>-60764211.732299998</v>
      </c>
      <c r="MOE12">
        <v>-60764211.732299998</v>
      </c>
      <c r="MOF12">
        <v>-60764211.732299998</v>
      </c>
      <c r="MOG12">
        <v>-60764211.732299998</v>
      </c>
      <c r="MOH12">
        <v>-60764211.732299998</v>
      </c>
      <c r="MOI12">
        <v>-60413831.292199999</v>
      </c>
      <c r="MOJ12">
        <v>-60413831.292199999</v>
      </c>
      <c r="MOK12">
        <v>-60413831.292199999</v>
      </c>
      <c r="MOL12">
        <v>-60413831.292199999</v>
      </c>
      <c r="MOM12">
        <v>-60413831.292199999</v>
      </c>
      <c r="MON12">
        <v>-60413831.292199999</v>
      </c>
      <c r="MOO12">
        <v>-60413831.292199999</v>
      </c>
      <c r="MOP12">
        <v>-60413831.292199999</v>
      </c>
      <c r="MOQ12">
        <v>-60413831.292199999</v>
      </c>
      <c r="MOR12">
        <v>-60413831.292199999</v>
      </c>
      <c r="MOS12">
        <v>-60413831.292199999</v>
      </c>
      <c r="MOT12">
        <v>15817933.6105</v>
      </c>
      <c r="MOU12">
        <v>15817933.6105</v>
      </c>
      <c r="MOV12">
        <v>15817933.6105</v>
      </c>
      <c r="MOW12">
        <v>15817933.6105</v>
      </c>
      <c r="MOX12">
        <v>15817933.6105</v>
      </c>
      <c r="MOY12">
        <v>15817933.6105</v>
      </c>
      <c r="MOZ12">
        <v>15817933.6105</v>
      </c>
      <c r="MPA12">
        <v>15817933.6105</v>
      </c>
      <c r="MPB12">
        <v>15817933.6105</v>
      </c>
      <c r="MPC12">
        <v>15817933.6105</v>
      </c>
      <c r="MPD12">
        <v>15817933.6105</v>
      </c>
      <c r="MPE12">
        <v>21372650.3354</v>
      </c>
      <c r="MPF12">
        <v>21372650.3354</v>
      </c>
      <c r="MPG12">
        <v>21372650.3354</v>
      </c>
      <c r="MPH12">
        <v>21372650.3354</v>
      </c>
      <c r="MPI12">
        <v>21372650.3354</v>
      </c>
      <c r="MPJ12">
        <v>21372650.3354</v>
      </c>
      <c r="MPK12">
        <v>21372650.3354</v>
      </c>
      <c r="MPL12">
        <v>21372650.3354</v>
      </c>
      <c r="MPM12">
        <v>21372650.3354</v>
      </c>
      <c r="MPN12">
        <v>21372650.3354</v>
      </c>
      <c r="MPO12">
        <v>21372650.3354</v>
      </c>
      <c r="MPP12">
        <v>15817933.6105</v>
      </c>
      <c r="MPQ12">
        <v>15817933.6105</v>
      </c>
      <c r="MPR12">
        <v>15817933.6105</v>
      </c>
      <c r="MPS12">
        <v>15817933.6105</v>
      </c>
      <c r="MPT12">
        <v>15817933.6105</v>
      </c>
      <c r="MPU12">
        <v>15817933.6105</v>
      </c>
      <c r="MPV12">
        <v>15817933.6105</v>
      </c>
      <c r="MPW12">
        <v>15817933.6105</v>
      </c>
      <c r="MPX12">
        <v>15817933.6105</v>
      </c>
      <c r="MPY12">
        <v>15817933.6105</v>
      </c>
      <c r="MPZ12">
        <v>15817933.6105</v>
      </c>
      <c r="MQA12">
        <v>21372650.3354</v>
      </c>
      <c r="MQB12">
        <v>21372650.3354</v>
      </c>
      <c r="MQC12">
        <v>21372650.3354</v>
      </c>
      <c r="MQD12">
        <v>21372650.3354</v>
      </c>
      <c r="MQE12">
        <v>21372650.3354</v>
      </c>
      <c r="MQF12">
        <v>21372650.3354</v>
      </c>
      <c r="MQG12">
        <v>21372650.3354</v>
      </c>
      <c r="MQH12">
        <v>21372650.3354</v>
      </c>
      <c r="MQI12">
        <v>21372650.3354</v>
      </c>
      <c r="MQJ12">
        <v>21372650.3354</v>
      </c>
      <c r="MQK12">
        <v>21372650.3354</v>
      </c>
      <c r="MQL12">
        <v>33712675.927599996</v>
      </c>
      <c r="MQM12">
        <v>33712675.927599996</v>
      </c>
      <c r="MQN12">
        <v>33712675.927599996</v>
      </c>
      <c r="MQO12">
        <v>33712675.927599996</v>
      </c>
      <c r="MQP12">
        <v>33712675.927599996</v>
      </c>
      <c r="MQQ12">
        <v>33712675.927599996</v>
      </c>
      <c r="MQR12">
        <v>33712675.927599996</v>
      </c>
      <c r="MQS12">
        <v>33712675.927599996</v>
      </c>
      <c r="MQT12">
        <v>33712675.927599996</v>
      </c>
      <c r="MQU12">
        <v>33712675.927599996</v>
      </c>
      <c r="MQV12">
        <v>33712675.927599996</v>
      </c>
      <c r="MQW12">
        <v>44377961.080499999</v>
      </c>
      <c r="MQX12">
        <v>44377961.080499999</v>
      </c>
      <c r="MQY12">
        <v>44377961.080499999</v>
      </c>
      <c r="MQZ12">
        <v>44377961.080499999</v>
      </c>
      <c r="MRA12">
        <v>44377961.080499999</v>
      </c>
      <c r="MRB12">
        <v>44377961.080499999</v>
      </c>
      <c r="MRC12">
        <v>44377961.080499999</v>
      </c>
      <c r="MRD12">
        <v>44377961.080499999</v>
      </c>
      <c r="MRE12">
        <v>44377961.080499999</v>
      </c>
      <c r="MRF12">
        <v>44377961.080499999</v>
      </c>
      <c r="MRG12">
        <v>44377961.080499999</v>
      </c>
      <c r="MRH12">
        <v>33712675.927599996</v>
      </c>
      <c r="MRI12">
        <v>33712675.927599996</v>
      </c>
      <c r="MRJ12">
        <v>33712675.927599996</v>
      </c>
      <c r="MRK12">
        <v>33712675.927599996</v>
      </c>
      <c r="MRL12">
        <v>33712675.927599996</v>
      </c>
      <c r="MRM12">
        <v>33712675.927599996</v>
      </c>
      <c r="MRN12">
        <v>33712675.927599996</v>
      </c>
      <c r="MRO12">
        <v>33712675.927599996</v>
      </c>
      <c r="MRP12">
        <v>33712675.927599996</v>
      </c>
      <c r="MRQ12">
        <v>33712675.927599996</v>
      </c>
      <c r="MRR12">
        <v>33712675.927599996</v>
      </c>
      <c r="MRS12">
        <v>44377961.080499999</v>
      </c>
      <c r="MRT12">
        <v>44377961.080499999</v>
      </c>
      <c r="MRU12">
        <v>44377961.080499999</v>
      </c>
      <c r="MRV12">
        <v>44377961.080499999</v>
      </c>
      <c r="MRW12">
        <v>44377961.080499999</v>
      </c>
      <c r="MRX12">
        <v>44377961.080499999</v>
      </c>
      <c r="MRY12">
        <v>44377961.080499999</v>
      </c>
      <c r="MRZ12">
        <v>44377961.080499999</v>
      </c>
      <c r="MSA12">
        <v>44377961.080499999</v>
      </c>
      <c r="MSB12">
        <v>44377961.080499999</v>
      </c>
      <c r="MSC12">
        <v>44377961.080499999</v>
      </c>
      <c r="MSD12">
        <v>71609187.952800006</v>
      </c>
      <c r="MSE12">
        <v>71609187.952800006</v>
      </c>
      <c r="MSF12">
        <v>71609187.952800006</v>
      </c>
      <c r="MSG12">
        <v>71609187.952800006</v>
      </c>
      <c r="MSH12">
        <v>71609187.952800006</v>
      </c>
      <c r="MSI12">
        <v>71609187.952800006</v>
      </c>
      <c r="MSJ12">
        <v>71609187.952800006</v>
      </c>
      <c r="MSK12">
        <v>71609187.952800006</v>
      </c>
      <c r="MSL12">
        <v>71609187.952800006</v>
      </c>
      <c r="MSM12">
        <v>71609187.952800006</v>
      </c>
      <c r="MSN12">
        <v>71609187.952800006</v>
      </c>
      <c r="MSO12">
        <v>92495609.961899996</v>
      </c>
      <c r="MSP12">
        <v>92495609.961899996</v>
      </c>
      <c r="MSQ12">
        <v>92495609.961899996</v>
      </c>
      <c r="MSR12">
        <v>92495609.961899996</v>
      </c>
      <c r="MSS12">
        <v>92495609.961899996</v>
      </c>
      <c r="MST12">
        <v>92495609.961899996</v>
      </c>
      <c r="MSU12">
        <v>92495609.961899996</v>
      </c>
      <c r="MSV12">
        <v>92495609.961899996</v>
      </c>
      <c r="MSW12">
        <v>92495609.961899996</v>
      </c>
      <c r="MSX12">
        <v>92495609.961899996</v>
      </c>
      <c r="MSY12">
        <v>92495609.961899996</v>
      </c>
      <c r="MSZ12">
        <v>71609187.952800006</v>
      </c>
      <c r="MTA12">
        <v>71609187.952800006</v>
      </c>
      <c r="MTB12">
        <v>71609187.952800006</v>
      </c>
      <c r="MTC12">
        <v>71609187.952800006</v>
      </c>
      <c r="MTD12">
        <v>71609187.952800006</v>
      </c>
      <c r="MTE12">
        <v>71609187.952800006</v>
      </c>
      <c r="MTF12">
        <v>71609187.952800006</v>
      </c>
      <c r="MTG12">
        <v>71609187.952800006</v>
      </c>
      <c r="MTH12">
        <v>71609187.952800006</v>
      </c>
      <c r="MTI12">
        <v>71609187.952800006</v>
      </c>
      <c r="MTJ12">
        <v>71609187.952800006</v>
      </c>
      <c r="MTK12">
        <v>92495609.961899996</v>
      </c>
      <c r="MTL12">
        <v>92495609.961899996</v>
      </c>
      <c r="MTM12">
        <v>92495609.961899996</v>
      </c>
      <c r="MTN12">
        <v>92495609.961899996</v>
      </c>
      <c r="MTO12">
        <v>92495609.961899996</v>
      </c>
      <c r="MTP12">
        <v>92495609.961899996</v>
      </c>
      <c r="MTQ12">
        <v>92495609.961899996</v>
      </c>
      <c r="MTR12">
        <v>92495609.961899996</v>
      </c>
      <c r="MTS12">
        <v>92495609.961899996</v>
      </c>
      <c r="MTT12">
        <v>92495609.961899996</v>
      </c>
      <c r="MTU12">
        <v>92495609.961899996</v>
      </c>
      <c r="MTV12">
        <v>8392742.4931099992</v>
      </c>
      <c r="MTW12">
        <v>8392742.4931099992</v>
      </c>
      <c r="MTX12">
        <v>8392742.4931099992</v>
      </c>
      <c r="MTY12">
        <v>8392742.4931099992</v>
      </c>
      <c r="MTZ12">
        <v>8392742.4931099992</v>
      </c>
      <c r="MUA12">
        <v>8392742.4931099992</v>
      </c>
      <c r="MUB12">
        <v>8392742.4931099992</v>
      </c>
      <c r="MUC12">
        <v>8392742.4931099992</v>
      </c>
      <c r="MUD12">
        <v>8392742.4931099992</v>
      </c>
      <c r="MUE12">
        <v>8392742.4931099992</v>
      </c>
      <c r="MUF12">
        <v>8392742.4931099992</v>
      </c>
      <c r="MUG12">
        <v>8225545.6405699998</v>
      </c>
      <c r="MUH12">
        <v>8225545.6405699998</v>
      </c>
      <c r="MUI12">
        <v>8225545.6405699998</v>
      </c>
      <c r="MUJ12">
        <v>8225545.6405699998</v>
      </c>
      <c r="MUK12">
        <v>8225545.6405699998</v>
      </c>
      <c r="MUL12">
        <v>8225545.6405699998</v>
      </c>
      <c r="MUM12">
        <v>8225545.6405699998</v>
      </c>
      <c r="MUN12">
        <v>8225545.6405699998</v>
      </c>
      <c r="MUO12">
        <v>8225545.6405699998</v>
      </c>
      <c r="MUP12">
        <v>8225545.6405699998</v>
      </c>
      <c r="MUQ12">
        <v>8225545.6405699998</v>
      </c>
      <c r="MUR12">
        <v>8392742.4931099992</v>
      </c>
      <c r="MUS12">
        <v>8392742.4931099992</v>
      </c>
      <c r="MUT12">
        <v>8392742.4931099992</v>
      </c>
      <c r="MUU12">
        <v>8392742.4931099992</v>
      </c>
      <c r="MUV12">
        <v>8392742.4931099992</v>
      </c>
      <c r="MUW12">
        <v>8392742.4931099992</v>
      </c>
      <c r="MUX12">
        <v>8392742.4931099992</v>
      </c>
      <c r="MUY12">
        <v>8392742.4931099992</v>
      </c>
      <c r="MUZ12">
        <v>8392742.4931099992</v>
      </c>
      <c r="MVA12">
        <v>8392742.4931099992</v>
      </c>
      <c r="MVB12">
        <v>8392742.4931099992</v>
      </c>
      <c r="MVC12">
        <v>8225545.6405699998</v>
      </c>
      <c r="MVD12">
        <v>8225545.6405699998</v>
      </c>
      <c r="MVE12">
        <v>8225545.6405699998</v>
      </c>
      <c r="MVF12">
        <v>8225545.6405699998</v>
      </c>
      <c r="MVG12">
        <v>8225545.6405699998</v>
      </c>
      <c r="MVH12">
        <v>8225545.6405699998</v>
      </c>
      <c r="MVI12">
        <v>8225545.6405699998</v>
      </c>
      <c r="MVJ12">
        <v>8225545.6405699998</v>
      </c>
      <c r="MVK12">
        <v>8225545.6405699998</v>
      </c>
      <c r="MVL12">
        <v>8225545.6405699998</v>
      </c>
      <c r="MVM12">
        <v>8225545.6405699998</v>
      </c>
      <c r="MVN12">
        <v>23146469.388500001</v>
      </c>
      <c r="MVO12">
        <v>23146469.388500001</v>
      </c>
      <c r="MVP12">
        <v>23146469.388500001</v>
      </c>
      <c r="MVQ12">
        <v>23146469.388500001</v>
      </c>
      <c r="MVR12">
        <v>23146469.388500001</v>
      </c>
      <c r="MVS12">
        <v>23146469.388500001</v>
      </c>
      <c r="MVT12">
        <v>23146469.388500001</v>
      </c>
      <c r="MVU12">
        <v>23146469.388500001</v>
      </c>
      <c r="MVV12">
        <v>23146469.388500001</v>
      </c>
      <c r="MVW12">
        <v>23146469.388500001</v>
      </c>
      <c r="MVX12">
        <v>23146469.388500001</v>
      </c>
      <c r="MVY12">
        <v>22825444.537500001</v>
      </c>
      <c r="MVZ12">
        <v>22825444.537500001</v>
      </c>
      <c r="MWA12">
        <v>22825444.537500001</v>
      </c>
      <c r="MWB12">
        <v>22825444.537500001</v>
      </c>
      <c r="MWC12">
        <v>22825444.537500001</v>
      </c>
      <c r="MWD12">
        <v>22825444.537500001</v>
      </c>
      <c r="MWE12">
        <v>22825444.537500001</v>
      </c>
      <c r="MWF12">
        <v>22825444.537500001</v>
      </c>
      <c r="MWG12">
        <v>22825444.537500001</v>
      </c>
      <c r="MWH12">
        <v>22825444.537500001</v>
      </c>
      <c r="MWI12">
        <v>22825444.537500001</v>
      </c>
      <c r="MWJ12">
        <v>23146469.388500001</v>
      </c>
      <c r="MWK12">
        <v>23146469.388500001</v>
      </c>
      <c r="MWL12">
        <v>23146469.388500001</v>
      </c>
      <c r="MWM12">
        <v>23146469.388500001</v>
      </c>
      <c r="MWN12">
        <v>23146469.388500001</v>
      </c>
      <c r="MWO12">
        <v>23146469.388500001</v>
      </c>
      <c r="MWP12">
        <v>23146469.388500001</v>
      </c>
      <c r="MWQ12">
        <v>23146469.388500001</v>
      </c>
      <c r="MWR12">
        <v>23146469.388500001</v>
      </c>
      <c r="MWS12">
        <v>23146469.388500001</v>
      </c>
      <c r="MWT12">
        <v>23146469.388500001</v>
      </c>
      <c r="MWU12">
        <v>22825444.537500001</v>
      </c>
      <c r="MWV12">
        <v>22825444.537500001</v>
      </c>
      <c r="MWW12">
        <v>22825444.537500001</v>
      </c>
      <c r="MWX12">
        <v>22825444.537500001</v>
      </c>
      <c r="MWY12">
        <v>22825444.537500001</v>
      </c>
      <c r="MWZ12">
        <v>22825444.537500001</v>
      </c>
      <c r="MXA12">
        <v>22825444.537500001</v>
      </c>
      <c r="MXB12">
        <v>22825444.537500001</v>
      </c>
      <c r="MXC12">
        <v>22825444.537500001</v>
      </c>
      <c r="MXD12">
        <v>22825444.537500001</v>
      </c>
      <c r="MXE12">
        <v>22825444.537500001</v>
      </c>
      <c r="MXF12">
        <v>55893476.907600001</v>
      </c>
      <c r="MXG12">
        <v>55893476.907600001</v>
      </c>
      <c r="MXH12">
        <v>55893476.907600001</v>
      </c>
      <c r="MXI12">
        <v>55893476.907600001</v>
      </c>
      <c r="MXJ12">
        <v>55893476.907600001</v>
      </c>
      <c r="MXK12">
        <v>55893476.907600001</v>
      </c>
      <c r="MXL12">
        <v>55893476.907600001</v>
      </c>
      <c r="MXM12">
        <v>55893476.907600001</v>
      </c>
      <c r="MXN12">
        <v>55893476.907600001</v>
      </c>
      <c r="MXO12">
        <v>55893476.907600001</v>
      </c>
      <c r="MXP12">
        <v>55893476.907600001</v>
      </c>
      <c r="MXQ12">
        <v>55264796.059699997</v>
      </c>
      <c r="MXR12">
        <v>55264796.059699997</v>
      </c>
      <c r="MXS12">
        <v>55264796.059699997</v>
      </c>
      <c r="MXT12">
        <v>55264796.059699997</v>
      </c>
      <c r="MXU12">
        <v>55264796.059699997</v>
      </c>
      <c r="MXV12">
        <v>55264796.059699997</v>
      </c>
      <c r="MXW12">
        <v>55264796.059699997</v>
      </c>
      <c r="MXX12">
        <v>55264796.059699997</v>
      </c>
      <c r="MXY12">
        <v>55264796.059699997</v>
      </c>
      <c r="MXZ12">
        <v>55264796.059699997</v>
      </c>
      <c r="MYA12">
        <v>55264796.059699997</v>
      </c>
      <c r="MYB12">
        <v>55893476.907600001</v>
      </c>
      <c r="MYC12">
        <v>55893476.907600001</v>
      </c>
      <c r="MYD12">
        <v>55893476.907600001</v>
      </c>
      <c r="MYE12">
        <v>55893476.907600001</v>
      </c>
      <c r="MYF12">
        <v>55893476.907600001</v>
      </c>
      <c r="MYG12">
        <v>55893476.907600001</v>
      </c>
      <c r="MYH12">
        <v>55893476.907600001</v>
      </c>
      <c r="MYI12">
        <v>55893476.907600001</v>
      </c>
      <c r="MYJ12">
        <v>55893476.907600001</v>
      </c>
      <c r="MYK12">
        <v>55893476.907600001</v>
      </c>
      <c r="MYL12">
        <v>55893476.907600001</v>
      </c>
      <c r="MYM12">
        <v>55264796.059699997</v>
      </c>
      <c r="MYN12">
        <v>55264796.059699997</v>
      </c>
      <c r="MYO12">
        <v>55264796.059699997</v>
      </c>
      <c r="MYP12">
        <v>55264796.059699997</v>
      </c>
      <c r="MYQ12">
        <v>55264796.059699997</v>
      </c>
      <c r="MYR12">
        <v>55264796.059699997</v>
      </c>
      <c r="MYS12">
        <v>55264796.059699997</v>
      </c>
      <c r="MYT12">
        <v>55264796.059699997</v>
      </c>
      <c r="MYU12">
        <v>55264796.059699997</v>
      </c>
      <c r="MYV12">
        <v>55264796.059699997</v>
      </c>
      <c r="MYW12">
        <v>55264796.059699997</v>
      </c>
      <c r="MYX12">
        <v>-49494507.792900003</v>
      </c>
      <c r="MYY12">
        <v>-49494507.792900003</v>
      </c>
      <c r="MYZ12">
        <v>-49494507.792900003</v>
      </c>
      <c r="MZA12">
        <v>-49494507.792900003</v>
      </c>
      <c r="MZB12">
        <v>-49494507.792900003</v>
      </c>
      <c r="MZC12">
        <v>-49494507.792900003</v>
      </c>
      <c r="MZD12">
        <v>-49494507.792900003</v>
      </c>
      <c r="MZE12">
        <v>-49494507.792900003</v>
      </c>
      <c r="MZF12">
        <v>-49494507.792900003</v>
      </c>
      <c r="MZG12">
        <v>-49494507.792900003</v>
      </c>
      <c r="MZH12">
        <v>-49494507.792900003</v>
      </c>
      <c r="MZI12">
        <v>-49494507.792900003</v>
      </c>
      <c r="MZJ12">
        <v>-49494507.792900003</v>
      </c>
      <c r="MZK12">
        <v>-49494507.792900003</v>
      </c>
      <c r="MZL12">
        <v>-49494507.792900003</v>
      </c>
      <c r="MZM12">
        <v>-49494507.792900003</v>
      </c>
      <c r="MZN12">
        <v>-49494507.792900003</v>
      </c>
      <c r="MZO12">
        <v>-49494507.792900003</v>
      </c>
      <c r="MZP12">
        <v>-49494507.792900003</v>
      </c>
      <c r="MZQ12">
        <v>-49494507.792900003</v>
      </c>
      <c r="MZR12">
        <v>-49494507.792900003</v>
      </c>
      <c r="MZS12">
        <v>-49494507.792900003</v>
      </c>
      <c r="MZT12">
        <v>-49494507.792900003</v>
      </c>
      <c r="MZU12">
        <v>-49494507.792900003</v>
      </c>
      <c r="MZV12">
        <v>-49494507.792900003</v>
      </c>
      <c r="MZW12">
        <v>-49494507.792900003</v>
      </c>
      <c r="MZX12">
        <v>-49494507.792900003</v>
      </c>
      <c r="MZY12">
        <v>-49494507.792900003</v>
      </c>
      <c r="MZZ12">
        <v>-49494507.792900003</v>
      </c>
      <c r="NAA12">
        <v>-49494507.792900003</v>
      </c>
      <c r="NAB12">
        <v>-49494507.792900003</v>
      </c>
      <c r="NAC12">
        <v>-49494507.792900003</v>
      </c>
      <c r="NAD12">
        <v>-49494507.792900003</v>
      </c>
      <c r="NAE12">
        <v>-49494507.792900003</v>
      </c>
      <c r="NAF12">
        <v>-49494507.792900003</v>
      </c>
      <c r="NAG12">
        <v>-49494507.792900003</v>
      </c>
      <c r="NAH12">
        <v>-49494507.792900003</v>
      </c>
      <c r="NAI12">
        <v>-49494507.792900003</v>
      </c>
      <c r="NAJ12">
        <v>-49494507.792900003</v>
      </c>
      <c r="NAK12">
        <v>-49494507.792900003</v>
      </c>
      <c r="NAL12">
        <v>-49494507.792900003</v>
      </c>
      <c r="NAM12">
        <v>-49494507.792900003</v>
      </c>
      <c r="NAN12">
        <v>-49494507.792900003</v>
      </c>
      <c r="NAO12">
        <v>-49494507.792900003</v>
      </c>
      <c r="NAP12">
        <v>-76294407.013899997</v>
      </c>
      <c r="NAQ12">
        <v>-76294407.013899997</v>
      </c>
      <c r="NAR12">
        <v>-76294407.013899997</v>
      </c>
      <c r="NAS12">
        <v>-76294407.013899997</v>
      </c>
      <c r="NAT12">
        <v>-76294407.013899997</v>
      </c>
      <c r="NAU12">
        <v>-76294407.013899997</v>
      </c>
      <c r="NAV12">
        <v>-76294407.013899997</v>
      </c>
      <c r="NAW12">
        <v>-76294407.013899997</v>
      </c>
      <c r="NAX12">
        <v>-76294407.013899997</v>
      </c>
      <c r="NAY12">
        <v>-76294407.013899997</v>
      </c>
      <c r="NAZ12">
        <v>-76294407.013899997</v>
      </c>
      <c r="NBA12">
        <v>-76294407.013899997</v>
      </c>
      <c r="NBB12">
        <v>-76294407.013899997</v>
      </c>
      <c r="NBC12">
        <v>-76294407.013899997</v>
      </c>
      <c r="NBD12">
        <v>-76294407.013899997</v>
      </c>
      <c r="NBE12">
        <v>-76294407.013899997</v>
      </c>
      <c r="NBF12">
        <v>-76294407.013899997</v>
      </c>
      <c r="NBG12">
        <v>-76294407.013899997</v>
      </c>
      <c r="NBH12">
        <v>-76294407.013899997</v>
      </c>
      <c r="NBI12">
        <v>-76294407.013899997</v>
      </c>
      <c r="NBJ12">
        <v>-76294407.013899997</v>
      </c>
      <c r="NBK12">
        <v>-76294407.013899997</v>
      </c>
      <c r="NBL12">
        <v>-76294407.013899997</v>
      </c>
      <c r="NBM12">
        <v>-76294407.013899997</v>
      </c>
      <c r="NBN12">
        <v>-76294407.013899997</v>
      </c>
      <c r="NBO12">
        <v>-76294407.013899997</v>
      </c>
      <c r="NBP12">
        <v>-76294407.013899997</v>
      </c>
      <c r="NBQ12">
        <v>-76294407.013899997</v>
      </c>
      <c r="NBR12">
        <v>-76294407.013899997</v>
      </c>
      <c r="NBS12">
        <v>-76294407.013899997</v>
      </c>
      <c r="NBT12">
        <v>-76294407.013899997</v>
      </c>
      <c r="NBU12">
        <v>-76294407.013899997</v>
      </c>
      <c r="NBV12">
        <v>-76294407.013899997</v>
      </c>
      <c r="NBW12">
        <v>-76294407.013899997</v>
      </c>
      <c r="NBX12">
        <v>-76294407.013899997</v>
      </c>
      <c r="NBY12">
        <v>-76294407.013899997</v>
      </c>
      <c r="NBZ12">
        <v>-76294407.013899997</v>
      </c>
      <c r="NCA12">
        <v>-76294407.013899997</v>
      </c>
      <c r="NCB12">
        <v>-76294407.013899997</v>
      </c>
      <c r="NCC12">
        <v>-76294407.013899997</v>
      </c>
      <c r="NCD12">
        <v>-76294407.013899997</v>
      </c>
      <c r="NCE12">
        <v>-76294407.013899997</v>
      </c>
      <c r="NCF12">
        <v>-76294407.013899997</v>
      </c>
      <c r="NCG12">
        <v>-76294407.013899997</v>
      </c>
      <c r="NCH12">
        <v>-118411244.877</v>
      </c>
      <c r="NCI12">
        <v>-118411244.877</v>
      </c>
      <c r="NCJ12">
        <v>-118411244.877</v>
      </c>
      <c r="NCK12">
        <v>-118411244.877</v>
      </c>
      <c r="NCL12">
        <v>-118411244.877</v>
      </c>
      <c r="NCM12">
        <v>-118411244.877</v>
      </c>
      <c r="NCN12">
        <v>-118411244.877</v>
      </c>
      <c r="NCO12">
        <v>-118411244.877</v>
      </c>
      <c r="NCP12">
        <v>-118411244.877</v>
      </c>
      <c r="NCQ12">
        <v>-118411244.877</v>
      </c>
      <c r="NCR12">
        <v>-118411244.877</v>
      </c>
      <c r="NCS12">
        <v>-118411244.877</v>
      </c>
      <c r="NCT12">
        <v>-118411244.877</v>
      </c>
      <c r="NCU12">
        <v>-118411244.877</v>
      </c>
      <c r="NCV12">
        <v>-118411244.877</v>
      </c>
      <c r="NCW12">
        <v>-118411244.877</v>
      </c>
      <c r="NCX12">
        <v>-118411244.877</v>
      </c>
      <c r="NCY12">
        <v>-118411244.877</v>
      </c>
      <c r="NCZ12">
        <v>-118411244.877</v>
      </c>
      <c r="NDA12">
        <v>-118411244.877</v>
      </c>
      <c r="NDB12">
        <v>-118411244.877</v>
      </c>
      <c r="NDC12">
        <v>-118411244.877</v>
      </c>
      <c r="NDD12">
        <v>-118411244.877</v>
      </c>
      <c r="NDE12">
        <v>-118411244.877</v>
      </c>
      <c r="NDF12">
        <v>-118411244.877</v>
      </c>
      <c r="NDG12">
        <v>-118411244.877</v>
      </c>
      <c r="NDH12">
        <v>-118411244.877</v>
      </c>
      <c r="NDI12">
        <v>-118411244.877</v>
      </c>
      <c r="NDJ12">
        <v>-118411244.877</v>
      </c>
      <c r="NDK12">
        <v>-118411244.877</v>
      </c>
      <c r="NDL12">
        <v>-118411244.877</v>
      </c>
      <c r="NDM12">
        <v>-118411244.877</v>
      </c>
      <c r="NDN12">
        <v>-118411244.877</v>
      </c>
      <c r="NDO12">
        <v>-118411244.877</v>
      </c>
      <c r="NDP12">
        <v>-118411244.877</v>
      </c>
      <c r="NDQ12">
        <v>-118411244.877</v>
      </c>
      <c r="NDR12">
        <v>-118411244.877</v>
      </c>
      <c r="NDS12">
        <v>-118411244.877</v>
      </c>
      <c r="NDT12">
        <v>-118411244.877</v>
      </c>
      <c r="NDU12">
        <v>-118411244.877</v>
      </c>
      <c r="NDV12">
        <v>-118411244.877</v>
      </c>
      <c r="NDW12">
        <v>-118411244.877</v>
      </c>
      <c r="NDX12">
        <v>-118411244.877</v>
      </c>
      <c r="NDY12">
        <v>-118411244.877</v>
      </c>
      <c r="NDZ12">
        <v>-49494507.792900003</v>
      </c>
      <c r="NEA12">
        <v>-49494507.792900003</v>
      </c>
      <c r="NEB12">
        <v>-49494507.792900003</v>
      </c>
      <c r="NEC12">
        <v>-49494507.792900003</v>
      </c>
      <c r="NED12">
        <v>-49494507.792900003</v>
      </c>
      <c r="NEE12">
        <v>-49494507.792900003</v>
      </c>
      <c r="NEF12">
        <v>-49494507.792900003</v>
      </c>
      <c r="NEG12">
        <v>-49494507.792900003</v>
      </c>
      <c r="NEH12">
        <v>-49494507.792900003</v>
      </c>
      <c r="NEI12">
        <v>-49494507.792900003</v>
      </c>
      <c r="NEJ12">
        <v>-49494507.792900003</v>
      </c>
      <c r="NEK12">
        <v>-49494507.792900003</v>
      </c>
      <c r="NEL12">
        <v>-49494507.792900003</v>
      </c>
      <c r="NEM12">
        <v>-49494507.792900003</v>
      </c>
      <c r="NEN12">
        <v>-49494507.792900003</v>
      </c>
      <c r="NEO12">
        <v>-49494507.792900003</v>
      </c>
      <c r="NEP12">
        <v>-49494507.792900003</v>
      </c>
      <c r="NEQ12">
        <v>-49494507.792900003</v>
      </c>
      <c r="NER12">
        <v>-49494507.792900003</v>
      </c>
      <c r="NES12">
        <v>-49494507.792900003</v>
      </c>
      <c r="NET12">
        <v>-49494507.792900003</v>
      </c>
      <c r="NEU12">
        <v>-49494507.792900003</v>
      </c>
      <c r="NEV12">
        <v>-49494507.792900003</v>
      </c>
      <c r="NEW12">
        <v>-49494507.792900003</v>
      </c>
      <c r="NEX12">
        <v>-49494507.792900003</v>
      </c>
      <c r="NEY12">
        <v>-49494507.792900003</v>
      </c>
      <c r="NEZ12">
        <v>-49494507.792900003</v>
      </c>
      <c r="NFA12">
        <v>-49494507.792900003</v>
      </c>
      <c r="NFB12">
        <v>-49494507.792900003</v>
      </c>
      <c r="NFC12">
        <v>-49494507.792900003</v>
      </c>
      <c r="NFD12">
        <v>-49494507.792900003</v>
      </c>
      <c r="NFE12">
        <v>-49494507.792900003</v>
      </c>
      <c r="NFF12">
        <v>-49494507.792900003</v>
      </c>
      <c r="NFG12">
        <v>-49494507.792900003</v>
      </c>
      <c r="NFH12">
        <v>-49494507.792900003</v>
      </c>
      <c r="NFI12">
        <v>-49494507.792900003</v>
      </c>
      <c r="NFJ12">
        <v>-49494507.792900003</v>
      </c>
      <c r="NFK12">
        <v>-49494507.792900003</v>
      </c>
      <c r="NFL12">
        <v>-49494507.792900003</v>
      </c>
      <c r="NFM12">
        <v>-49494507.792900003</v>
      </c>
      <c r="NFN12">
        <v>-49494507.792900003</v>
      </c>
      <c r="NFO12">
        <v>-49494507.792900003</v>
      </c>
      <c r="NFP12">
        <v>-49494507.792900003</v>
      </c>
      <c r="NFQ12">
        <v>-49494507.792900003</v>
      </c>
      <c r="NFR12">
        <v>-76294407.013899997</v>
      </c>
      <c r="NFS12">
        <v>-76294407.013899997</v>
      </c>
      <c r="NFT12">
        <v>-76294407.013899997</v>
      </c>
      <c r="NFU12">
        <v>-76294407.013899997</v>
      </c>
      <c r="NFV12">
        <v>-76294407.013899997</v>
      </c>
      <c r="NFW12">
        <v>-76294407.013899997</v>
      </c>
      <c r="NFX12">
        <v>-76294407.013899997</v>
      </c>
      <c r="NFY12">
        <v>-76294407.013899997</v>
      </c>
      <c r="NFZ12">
        <v>-76294407.013899997</v>
      </c>
      <c r="NGA12">
        <v>-76294407.013899997</v>
      </c>
      <c r="NGB12">
        <v>-76294407.013899997</v>
      </c>
      <c r="NGC12">
        <v>-76294407.013899997</v>
      </c>
      <c r="NGD12">
        <v>-76294407.013899997</v>
      </c>
      <c r="NGE12">
        <v>-76294407.013899997</v>
      </c>
      <c r="NGF12">
        <v>-76294407.013899997</v>
      </c>
      <c r="NGG12">
        <v>-76294407.013899997</v>
      </c>
      <c r="NGH12">
        <v>-76294407.013899997</v>
      </c>
      <c r="NGI12">
        <v>-76294407.013899997</v>
      </c>
      <c r="NGJ12">
        <v>-76294407.013899997</v>
      </c>
      <c r="NGK12">
        <v>-76294407.013899997</v>
      </c>
      <c r="NGL12">
        <v>-76294407.013899997</v>
      </c>
      <c r="NGM12">
        <v>-76294407.013899997</v>
      </c>
      <c r="NGN12">
        <v>-76294407.013899997</v>
      </c>
      <c r="NGO12">
        <v>-76294407.013899997</v>
      </c>
      <c r="NGP12">
        <v>-76294407.013899997</v>
      </c>
      <c r="NGQ12">
        <v>-76294407.013899997</v>
      </c>
      <c r="NGR12">
        <v>-76294407.013899997</v>
      </c>
      <c r="NGS12">
        <v>-76294407.013899997</v>
      </c>
      <c r="NGT12">
        <v>-76294407.013899997</v>
      </c>
      <c r="NGU12">
        <v>-76294407.013899997</v>
      </c>
      <c r="NGV12">
        <v>-76294407.013899997</v>
      </c>
      <c r="NGW12">
        <v>-76294407.013899997</v>
      </c>
      <c r="NGX12">
        <v>-76294407.013899997</v>
      </c>
      <c r="NGY12">
        <v>-76294407.013899997</v>
      </c>
      <c r="NGZ12">
        <v>-76294407.013899997</v>
      </c>
      <c r="NHA12">
        <v>-76294407.013899997</v>
      </c>
      <c r="NHB12">
        <v>-76294407.013899997</v>
      </c>
      <c r="NHC12">
        <v>-76294407.013899997</v>
      </c>
      <c r="NHD12">
        <v>-76294407.013899997</v>
      </c>
      <c r="NHE12">
        <v>-76294407.013899997</v>
      </c>
      <c r="NHF12">
        <v>-76294407.013899997</v>
      </c>
      <c r="NHG12">
        <v>-76294407.013899997</v>
      </c>
      <c r="NHH12">
        <v>-76294407.013899997</v>
      </c>
      <c r="NHI12">
        <v>-76294407.013899997</v>
      </c>
      <c r="NHJ12">
        <v>-118411244.877</v>
      </c>
      <c r="NHK12">
        <v>-118411244.877</v>
      </c>
      <c r="NHL12">
        <v>-118411244.877</v>
      </c>
      <c r="NHM12">
        <v>-118411244.877</v>
      </c>
      <c r="NHN12">
        <v>-118411244.877</v>
      </c>
      <c r="NHO12">
        <v>-118411244.877</v>
      </c>
      <c r="NHP12">
        <v>-118411244.877</v>
      </c>
      <c r="NHQ12">
        <v>-118411244.877</v>
      </c>
      <c r="NHR12">
        <v>-118411244.877</v>
      </c>
      <c r="NHS12">
        <v>-118411244.877</v>
      </c>
      <c r="NHT12">
        <v>-118411244.877</v>
      </c>
      <c r="NHU12">
        <v>-118411244.877</v>
      </c>
      <c r="NHV12">
        <v>-118411244.877</v>
      </c>
      <c r="NHW12">
        <v>-118411244.877</v>
      </c>
      <c r="NHX12">
        <v>-118411244.877</v>
      </c>
      <c r="NHY12">
        <v>-118411244.877</v>
      </c>
      <c r="NHZ12">
        <v>-118411244.877</v>
      </c>
      <c r="NIA12">
        <v>-118411244.877</v>
      </c>
      <c r="NIB12">
        <v>-118411244.877</v>
      </c>
      <c r="NIC12">
        <v>-118411244.877</v>
      </c>
      <c r="NID12">
        <v>-118411244.877</v>
      </c>
      <c r="NIE12">
        <v>-118411244.877</v>
      </c>
      <c r="NIF12">
        <v>-118411244.877</v>
      </c>
      <c r="NIG12">
        <v>-118411244.877</v>
      </c>
      <c r="NIH12">
        <v>-118411244.877</v>
      </c>
      <c r="NII12">
        <v>-118411244.877</v>
      </c>
      <c r="NIJ12">
        <v>-118411244.877</v>
      </c>
      <c r="NIK12">
        <v>-118411244.877</v>
      </c>
      <c r="NIL12">
        <v>-118411244.877</v>
      </c>
      <c r="NIM12">
        <v>-118411244.877</v>
      </c>
      <c r="NIN12">
        <v>-118411244.877</v>
      </c>
      <c r="NIO12">
        <v>-118411244.877</v>
      </c>
      <c r="NIP12">
        <v>-118411244.877</v>
      </c>
      <c r="NIQ12">
        <v>-118411244.877</v>
      </c>
      <c r="NIR12">
        <v>-118411244.877</v>
      </c>
      <c r="NIS12">
        <v>-118411244.877</v>
      </c>
      <c r="NIT12">
        <v>-118411244.877</v>
      </c>
      <c r="NIU12">
        <v>-118411244.877</v>
      </c>
      <c r="NIV12">
        <v>-118411244.877</v>
      </c>
      <c r="NIW12">
        <v>-118411244.877</v>
      </c>
      <c r="NIX12">
        <v>-118411244.877</v>
      </c>
      <c r="NIY12">
        <v>-118411244.877</v>
      </c>
      <c r="NIZ12">
        <v>-118411244.877</v>
      </c>
      <c r="NJA12">
        <v>-118411244.877</v>
      </c>
      <c r="NJB12">
        <v>-20406022.668499999</v>
      </c>
      <c r="NJC12">
        <v>-18744999.811900001</v>
      </c>
      <c r="NJD12">
        <v>-17259995.538400002</v>
      </c>
      <c r="NJE12">
        <v>-15872522.116800001</v>
      </c>
      <c r="NJF12">
        <v>-14486790.9846</v>
      </c>
      <c r="NJG12">
        <v>-12989761.4856</v>
      </c>
      <c r="NJH12">
        <v>-11258228.084100001</v>
      </c>
      <c r="NJI12">
        <v>-9177217.0136500001</v>
      </c>
      <c r="NJJ12">
        <v>-6564910.0388900004</v>
      </c>
      <c r="NJK12">
        <v>-2800337.1672100001</v>
      </c>
      <c r="NJL12">
        <v>-523695.17375299998</v>
      </c>
      <c r="NJM12">
        <v>-17953556.599800002</v>
      </c>
      <c r="NJN12">
        <v>-15282103.776699999</v>
      </c>
      <c r="NJO12">
        <v>-12483053.4066</v>
      </c>
      <c r="NJP12">
        <v>-9399734.9620699994</v>
      </c>
      <c r="NJQ12">
        <v>-5849029.8176699998</v>
      </c>
      <c r="NJR12">
        <v>-1631800.12894</v>
      </c>
      <c r="NJS12">
        <v>3439383.81856</v>
      </c>
      <c r="NJT12">
        <v>10478539.390900001</v>
      </c>
      <c r="NJU12">
        <v>22309124.250799999</v>
      </c>
      <c r="NJV12">
        <v>28779183.2163</v>
      </c>
      <c r="NJW12">
        <v>32265003.028499998</v>
      </c>
      <c r="NJX12">
        <v>-20208128.8979</v>
      </c>
      <c r="NJY12">
        <v>-18319021.0101</v>
      </c>
      <c r="NJZ12">
        <v>-16740967.9312</v>
      </c>
      <c r="NKA12">
        <v>-15041149.6216</v>
      </c>
      <c r="NKB12">
        <v>-13331977.9066</v>
      </c>
      <c r="NKC12">
        <v>-11639099.083699999</v>
      </c>
      <c r="NKD12">
        <v>-9723256.8241099995</v>
      </c>
      <c r="NKE12">
        <v>-7592245.1510500005</v>
      </c>
      <c r="NKF12">
        <v>-4464418.9450000003</v>
      </c>
      <c r="NKG12">
        <v>-2075402.3368500001</v>
      </c>
      <c r="NKH12">
        <v>-523695.17375299998</v>
      </c>
      <c r="NKI12">
        <v>-17628965.8156</v>
      </c>
      <c r="NKJ12">
        <v>-14559929.123400001</v>
      </c>
      <c r="NKK12">
        <v>-11474733.5821</v>
      </c>
      <c r="NKL12">
        <v>-7220575.3183700005</v>
      </c>
      <c r="NKM12">
        <v>-2680500.90227</v>
      </c>
      <c r="NKN12">
        <v>2576507.2156699998</v>
      </c>
      <c r="NKO12">
        <v>8382025.3398500001</v>
      </c>
      <c r="NKP12">
        <v>18101344.1974</v>
      </c>
      <c r="NKQ12">
        <v>26099630.690299999</v>
      </c>
      <c r="NKR12">
        <v>30022103.381200001</v>
      </c>
      <c r="NKS12">
        <v>32265003.028499998</v>
      </c>
      <c r="NKT12">
        <v>-29712142.711800002</v>
      </c>
      <c r="NKU12">
        <v>-26679461.240600001</v>
      </c>
      <c r="NKV12">
        <v>-23757858.870099999</v>
      </c>
      <c r="NKW12">
        <v>-20788143.221500002</v>
      </c>
      <c r="NKX12">
        <v>-17580141.058600001</v>
      </c>
      <c r="NKY12">
        <v>-13918081.5963</v>
      </c>
      <c r="NKZ12">
        <v>-9581926.6717399992</v>
      </c>
      <c r="NLA12">
        <v>-4392088.1150399996</v>
      </c>
      <c r="NLB12">
        <v>1969738.3965700001</v>
      </c>
      <c r="NLC12">
        <v>10796300.956700001</v>
      </c>
      <c r="NLD12">
        <v>15978338.5702</v>
      </c>
      <c r="NLE12">
        <v>-24807210.5744</v>
      </c>
      <c r="NLF12">
        <v>-19753669.170400001</v>
      </c>
      <c r="NLG12">
        <v>-14203974.6065</v>
      </c>
      <c r="NLH12">
        <v>-7842568.9119699998</v>
      </c>
      <c r="NLI12">
        <v>-304618.72469800001</v>
      </c>
      <c r="NLJ12">
        <v>8797841.1171300001</v>
      </c>
      <c r="NLK12">
        <v>19813297.133499999</v>
      </c>
      <c r="NLL12">
        <v>35054100.580799997</v>
      </c>
      <c r="NLM12">
        <v>60417733.93</v>
      </c>
      <c r="NLN12">
        <v>74197700.056899995</v>
      </c>
      <c r="NLO12">
        <v>81555734.974600002</v>
      </c>
      <c r="NLP12">
        <v>-29369835.635499999</v>
      </c>
      <c r="NLQ12">
        <v>-25897662.843499999</v>
      </c>
      <c r="NLR12">
        <v>-22736758.363400001</v>
      </c>
      <c r="NLS12">
        <v>-19022317.497499999</v>
      </c>
      <c r="NLT12">
        <v>-14969028.338</v>
      </c>
      <c r="NLU12">
        <v>-10752664.808700001</v>
      </c>
      <c r="NLV12">
        <v>-5939578.7225599997</v>
      </c>
      <c r="NLW12">
        <v>-648495.92233500001</v>
      </c>
      <c r="NLX12">
        <v>6856590.7517400002</v>
      </c>
      <c r="NLY12">
        <v>12448609.2289</v>
      </c>
      <c r="NLZ12">
        <v>15978338.5702</v>
      </c>
      <c r="NMA12">
        <v>-24219603.5977</v>
      </c>
      <c r="NMB12">
        <v>-18382157.7311</v>
      </c>
      <c r="NMC12">
        <v>-12204439.211999999</v>
      </c>
      <c r="NMD12">
        <v>-3354419.7935100002</v>
      </c>
      <c r="NME12">
        <v>6373972.7192399995</v>
      </c>
      <c r="NMF12">
        <v>17772955.7062</v>
      </c>
      <c r="NMG12">
        <v>30391466.724800002</v>
      </c>
      <c r="NMH12">
        <v>51342983.312200002</v>
      </c>
      <c r="NMI12">
        <v>68471706.663000003</v>
      </c>
      <c r="NMJ12">
        <v>76822034.121099994</v>
      </c>
      <c r="NMK12">
        <v>81555734.974600002</v>
      </c>
      <c r="NML12">
        <v>-42611003.234899998</v>
      </c>
      <c r="NMM12">
        <v>-36986456.240800001</v>
      </c>
      <c r="NMN12">
        <v>-31219345.441500001</v>
      </c>
      <c r="NMO12">
        <v>-24988032.671</v>
      </c>
      <c r="NMP12">
        <v>-17914409.785300002</v>
      </c>
      <c r="NMQ12">
        <v>-9582657.4740200005</v>
      </c>
      <c r="NMR12">
        <v>407282.05768299999</v>
      </c>
      <c r="NMS12">
        <v>12338307.532</v>
      </c>
      <c r="NMT12">
        <v>26778264.2498</v>
      </c>
      <c r="NMU12">
        <v>46388761.164499998</v>
      </c>
      <c r="NMV12">
        <v>57700969.509000003</v>
      </c>
      <c r="NMW12">
        <v>-32801138.960299999</v>
      </c>
      <c r="NMX12">
        <v>-23134872.100200001</v>
      </c>
      <c r="NMY12">
        <v>-12111576.9144</v>
      </c>
      <c r="NMZ12">
        <v>903115.94812299998</v>
      </c>
      <c r="NNA12">
        <v>16636634.8824</v>
      </c>
      <c r="NNB12">
        <v>35849187.952799998</v>
      </c>
      <c r="NNC12">
        <v>59197729.668200001</v>
      </c>
      <c r="NND12">
        <v>91433846.1655</v>
      </c>
      <c r="NNE12">
        <v>144730048.09799999</v>
      </c>
      <c r="NNF12">
        <v>173557028.72799999</v>
      </c>
      <c r="NNG12">
        <v>188855762.31799999</v>
      </c>
      <c r="NNH12">
        <v>-42007633.935699999</v>
      </c>
      <c r="NNI12">
        <v>-35529751.255400002</v>
      </c>
      <c r="NNJ12">
        <v>-29203735.8565</v>
      </c>
      <c r="NNK12">
        <v>-21301961.691</v>
      </c>
      <c r="NNL12">
        <v>-12238167.2853</v>
      </c>
      <c r="NNM12">
        <v>-2552065.71631</v>
      </c>
      <c r="NNN12">
        <v>8555425.3008299991</v>
      </c>
      <c r="NNO12">
        <v>20690893.390999999</v>
      </c>
      <c r="NNP12">
        <v>37586557.748300001</v>
      </c>
      <c r="NNQ12">
        <v>49998649.528499998</v>
      </c>
      <c r="NNR12">
        <v>57700969.509000003</v>
      </c>
      <c r="NNS12">
        <v>-31719467.084100001</v>
      </c>
      <c r="NNT12">
        <v>-20502825.055300001</v>
      </c>
      <c r="NNU12">
        <v>-8139352.8143499997</v>
      </c>
      <c r="NNV12">
        <v>10074010.8606</v>
      </c>
      <c r="NNW12">
        <v>30508184.719000001</v>
      </c>
      <c r="NNX12">
        <v>54641568.104099996</v>
      </c>
      <c r="NNY12">
        <v>81399283.073200002</v>
      </c>
      <c r="NNZ12">
        <v>125585572.59</v>
      </c>
      <c r="NOA12">
        <v>161551431.18900001</v>
      </c>
      <c r="NOB12">
        <v>179014539.64199999</v>
      </c>
      <c r="NOC12">
        <v>188855762.31799999</v>
      </c>
      <c r="NOD12">
        <v>24832990.506700002</v>
      </c>
      <c r="NOE12">
        <v>24832990.506700002</v>
      </c>
      <c r="NOF12">
        <v>24832990.506700002</v>
      </c>
      <c r="NOG12">
        <v>24832990.506700002</v>
      </c>
      <c r="NOH12">
        <v>24832990.506700002</v>
      </c>
      <c r="NOI12">
        <v>24832990.506700002</v>
      </c>
      <c r="NOJ12">
        <v>24832990.506700002</v>
      </c>
      <c r="NOK12">
        <v>24832990.506700002</v>
      </c>
      <c r="NOL12">
        <v>24832990.506700002</v>
      </c>
      <c r="NOM12">
        <v>24832990.506700002</v>
      </c>
      <c r="NON12">
        <v>24832990.506700002</v>
      </c>
      <c r="NOO12">
        <v>24699965.959899999</v>
      </c>
      <c r="NOP12">
        <v>24699965.959899999</v>
      </c>
      <c r="NOQ12">
        <v>24699965.959899999</v>
      </c>
      <c r="NOR12">
        <v>24699965.959899999</v>
      </c>
      <c r="NOS12">
        <v>24699965.959899999</v>
      </c>
      <c r="NOT12">
        <v>24699965.959899999</v>
      </c>
      <c r="NOU12">
        <v>24699965.959899999</v>
      </c>
      <c r="NOV12">
        <v>24699965.959899999</v>
      </c>
      <c r="NOW12">
        <v>24699965.959899999</v>
      </c>
      <c r="NOX12">
        <v>24699965.959899999</v>
      </c>
      <c r="NOY12">
        <v>24699965.959899999</v>
      </c>
      <c r="NOZ12">
        <v>24832990.506700002</v>
      </c>
      <c r="NPA12">
        <v>24832990.506700002</v>
      </c>
      <c r="NPB12">
        <v>24832990.506700002</v>
      </c>
      <c r="NPC12">
        <v>24832990.506700002</v>
      </c>
      <c r="NPD12">
        <v>24832990.506700002</v>
      </c>
      <c r="NPE12">
        <v>24832990.506700002</v>
      </c>
      <c r="NPF12">
        <v>24832990.506700002</v>
      </c>
      <c r="NPG12">
        <v>24832990.506700002</v>
      </c>
      <c r="NPH12">
        <v>24832990.506700002</v>
      </c>
      <c r="NPI12">
        <v>24832990.506700002</v>
      </c>
      <c r="NPJ12">
        <v>24832990.506700002</v>
      </c>
      <c r="NPK12">
        <v>24699965.959899999</v>
      </c>
      <c r="NPL12">
        <v>24699965.959899999</v>
      </c>
      <c r="NPM12">
        <v>24699965.959899999</v>
      </c>
      <c r="NPN12">
        <v>24699965.959899999</v>
      </c>
      <c r="NPO12">
        <v>24699965.959899999</v>
      </c>
      <c r="NPP12">
        <v>24699965.959899999</v>
      </c>
      <c r="NPQ12">
        <v>24699965.959899999</v>
      </c>
      <c r="NPR12">
        <v>24699965.959899999</v>
      </c>
      <c r="NPS12">
        <v>24699965.959899999</v>
      </c>
      <c r="NPT12">
        <v>24699965.959899999</v>
      </c>
      <c r="NPU12">
        <v>24699965.959899999</v>
      </c>
      <c r="NPV12">
        <v>50759653.250200003</v>
      </c>
      <c r="NPW12">
        <v>50759653.250200003</v>
      </c>
      <c r="NPX12">
        <v>50759653.250200003</v>
      </c>
      <c r="NPY12">
        <v>50759653.250200003</v>
      </c>
      <c r="NPZ12">
        <v>50759653.250200003</v>
      </c>
      <c r="NQA12">
        <v>50759653.250200003</v>
      </c>
      <c r="NQB12">
        <v>50759653.250200003</v>
      </c>
      <c r="NQC12">
        <v>50759653.250200003</v>
      </c>
      <c r="NQD12">
        <v>50759653.250200003</v>
      </c>
      <c r="NQE12">
        <v>50759653.250200003</v>
      </c>
      <c r="NQF12">
        <v>50759653.250200003</v>
      </c>
      <c r="NQG12">
        <v>50504240.635399997</v>
      </c>
      <c r="NQH12">
        <v>50504240.635399997</v>
      </c>
      <c r="NQI12">
        <v>50504240.635399997</v>
      </c>
      <c r="NQJ12">
        <v>50504240.635399997</v>
      </c>
      <c r="NQK12">
        <v>50504240.635399997</v>
      </c>
      <c r="NQL12">
        <v>50504240.635399997</v>
      </c>
      <c r="NQM12">
        <v>50504240.635399997</v>
      </c>
      <c r="NQN12">
        <v>50504240.635399997</v>
      </c>
      <c r="NQO12">
        <v>50504240.635399997</v>
      </c>
      <c r="NQP12">
        <v>50504240.635399997</v>
      </c>
      <c r="NQQ12">
        <v>50504240.635399997</v>
      </c>
      <c r="NQR12">
        <v>50759653.250200003</v>
      </c>
      <c r="NQS12">
        <v>50759653.250200003</v>
      </c>
      <c r="NQT12">
        <v>50759653.250200003</v>
      </c>
      <c r="NQU12">
        <v>50759653.250200003</v>
      </c>
      <c r="NQV12">
        <v>50759653.250200003</v>
      </c>
      <c r="NQW12">
        <v>50759653.250200003</v>
      </c>
      <c r="NQX12">
        <v>50759653.250200003</v>
      </c>
      <c r="NQY12">
        <v>50759653.250200003</v>
      </c>
      <c r="NQZ12">
        <v>50759653.250200003</v>
      </c>
      <c r="NRA12">
        <v>50759653.250200003</v>
      </c>
      <c r="NRB12">
        <v>50759653.250200003</v>
      </c>
      <c r="NRC12">
        <v>50504240.635399997</v>
      </c>
      <c r="NRD12">
        <v>50504240.635399997</v>
      </c>
      <c r="NRE12">
        <v>50504240.635399997</v>
      </c>
      <c r="NRF12">
        <v>50504240.635399997</v>
      </c>
      <c r="NRG12">
        <v>50504240.635399997</v>
      </c>
      <c r="NRH12">
        <v>50504240.635399997</v>
      </c>
      <c r="NRI12">
        <v>50504240.635399997</v>
      </c>
      <c r="NRJ12">
        <v>50504240.635399997</v>
      </c>
      <c r="NRK12">
        <v>50504240.635399997</v>
      </c>
      <c r="NRL12">
        <v>50504240.635399997</v>
      </c>
      <c r="NRM12">
        <v>50504240.635399997</v>
      </c>
      <c r="NRN12">
        <v>104557980.103</v>
      </c>
      <c r="NRO12">
        <v>104557980.103</v>
      </c>
      <c r="NRP12">
        <v>104557980.103</v>
      </c>
      <c r="NRQ12">
        <v>104557980.103</v>
      </c>
      <c r="NRR12">
        <v>104557980.103</v>
      </c>
      <c r="NRS12">
        <v>104557980.103</v>
      </c>
      <c r="NRT12">
        <v>104557980.103</v>
      </c>
      <c r="NRU12">
        <v>104557980.103</v>
      </c>
      <c r="NRV12">
        <v>104557980.103</v>
      </c>
      <c r="NRW12">
        <v>104557980.103</v>
      </c>
      <c r="NRX12">
        <v>104557980.103</v>
      </c>
      <c r="NRY12">
        <v>104057791.352</v>
      </c>
      <c r="NRZ12">
        <v>104057791.352</v>
      </c>
      <c r="NSA12">
        <v>104057791.352</v>
      </c>
      <c r="NSB12">
        <v>104057791.352</v>
      </c>
      <c r="NSC12">
        <v>104057791.352</v>
      </c>
      <c r="NSD12">
        <v>104057791.352</v>
      </c>
      <c r="NSE12">
        <v>104057791.352</v>
      </c>
      <c r="NSF12">
        <v>104057791.352</v>
      </c>
      <c r="NSG12">
        <v>104057791.352</v>
      </c>
      <c r="NSH12">
        <v>104057791.352</v>
      </c>
      <c r="NSI12">
        <v>104057791.352</v>
      </c>
      <c r="NSJ12">
        <v>104557980.103</v>
      </c>
      <c r="NSK12">
        <v>104557980.103</v>
      </c>
      <c r="NSL12">
        <v>104557980.103</v>
      </c>
      <c r="NSM12">
        <v>104557980.103</v>
      </c>
      <c r="NSN12">
        <v>104557980.103</v>
      </c>
      <c r="NSO12">
        <v>104557980.103</v>
      </c>
      <c r="NSP12">
        <v>104557980.103</v>
      </c>
      <c r="NSQ12">
        <v>104557980.103</v>
      </c>
      <c r="NSR12">
        <v>104557980.103</v>
      </c>
      <c r="NSS12">
        <v>104557980.103</v>
      </c>
      <c r="NST12">
        <v>104557980.103</v>
      </c>
      <c r="NSU12">
        <v>104057791.352</v>
      </c>
      <c r="NSV12">
        <v>104057791.352</v>
      </c>
      <c r="NSW12">
        <v>104057791.352</v>
      </c>
      <c r="NSX12">
        <v>104057791.352</v>
      </c>
      <c r="NSY12">
        <v>104057791.352</v>
      </c>
      <c r="NSZ12">
        <v>104057791.352</v>
      </c>
      <c r="NTA12">
        <v>104057791.352</v>
      </c>
      <c r="NTB12">
        <v>104057791.352</v>
      </c>
      <c r="NTC12">
        <v>104057791.352</v>
      </c>
      <c r="NTD12">
        <v>104057791.352</v>
      </c>
      <c r="NTE12">
        <v>104057791.352</v>
      </c>
      <c r="NTF12">
        <v>-1872.5516544699999</v>
      </c>
      <c r="NTG12">
        <v>-1872.5516544699999</v>
      </c>
      <c r="NTH12">
        <v>-1872.5516544699999</v>
      </c>
      <c r="NTI12">
        <v>-1872.5516544699999</v>
      </c>
      <c r="NTJ12">
        <v>-1872.5516544699999</v>
      </c>
      <c r="NTK12">
        <v>-1872.5516544699999</v>
      </c>
      <c r="NTL12">
        <v>-1872.5516544699999</v>
      </c>
      <c r="NTM12">
        <v>-1872.5516544699999</v>
      </c>
      <c r="NTN12">
        <v>-1872.5516544699999</v>
      </c>
      <c r="NTO12">
        <v>-1872.5516544699999</v>
      </c>
      <c r="NTP12">
        <v>-1872.5516544699999</v>
      </c>
      <c r="NTQ12">
        <v>-1872.5516544699999</v>
      </c>
      <c r="NTR12">
        <v>-1872.5516544699999</v>
      </c>
      <c r="NTS12">
        <v>-1872.5516544699999</v>
      </c>
      <c r="NTT12">
        <v>-1872.5516544699999</v>
      </c>
      <c r="NTU12">
        <v>-1872.5516544699999</v>
      </c>
      <c r="NTV12">
        <v>-1872.5516544699999</v>
      </c>
      <c r="NTW12">
        <v>-1872.5516544699999</v>
      </c>
      <c r="NTX12">
        <v>-1872.5516544699999</v>
      </c>
      <c r="NTY12">
        <v>-1872.5516544699999</v>
      </c>
      <c r="NTZ12">
        <v>-1872.5516544699999</v>
      </c>
      <c r="NUA12">
        <v>-1872.5516544699999</v>
      </c>
      <c r="NUB12">
        <v>-1872.5516544699999</v>
      </c>
      <c r="NUC12">
        <v>-1872.5516544699999</v>
      </c>
      <c r="NUD12">
        <v>-1872.5516544699999</v>
      </c>
      <c r="NUE12">
        <v>-1872.5516544699999</v>
      </c>
      <c r="NUF12">
        <v>-1872.5516544699999</v>
      </c>
      <c r="NUG12">
        <v>-1872.5516544699999</v>
      </c>
      <c r="NUH12">
        <v>-1872.5516544699999</v>
      </c>
      <c r="NUI12">
        <v>-1872.5516544699999</v>
      </c>
      <c r="NUJ12">
        <v>-1872.5516544699999</v>
      </c>
      <c r="NUK12">
        <v>-1872.5516544699999</v>
      </c>
      <c r="NUL12">
        <v>-1872.5516544699999</v>
      </c>
      <c r="NUM12">
        <v>-1872.5516544699999</v>
      </c>
      <c r="NUN12">
        <v>-1872.5516544699999</v>
      </c>
      <c r="NUO12">
        <v>-1872.5516544699999</v>
      </c>
      <c r="NUP12">
        <v>-1872.5516544699999</v>
      </c>
      <c r="NUQ12">
        <v>-1872.5516544699999</v>
      </c>
      <c r="NUR12">
        <v>-1872.5516544699999</v>
      </c>
      <c r="NUS12">
        <v>-1872.5516544699999</v>
      </c>
      <c r="NUT12">
        <v>-1872.5516544699999</v>
      </c>
      <c r="NUU12">
        <v>-1872.5516544699999</v>
      </c>
      <c r="NUV12">
        <v>-1872.5516544699999</v>
      </c>
      <c r="NUW12">
        <v>-1872.5516544699999</v>
      </c>
      <c r="NUX12">
        <v>-3402.5873795699999</v>
      </c>
      <c r="NUY12">
        <v>-3402.5873795699999</v>
      </c>
      <c r="NUZ12">
        <v>-3402.5873795699999</v>
      </c>
      <c r="NVA12">
        <v>-3402.5873795699999</v>
      </c>
      <c r="NVB12">
        <v>-3402.5873795699999</v>
      </c>
      <c r="NVC12">
        <v>-3402.5873795699999</v>
      </c>
      <c r="NVD12">
        <v>-3402.5873795699999</v>
      </c>
      <c r="NVE12">
        <v>-3402.5873795699999</v>
      </c>
      <c r="NVF12">
        <v>-3402.5873795699999</v>
      </c>
      <c r="NVG12">
        <v>-3402.5873795699999</v>
      </c>
      <c r="NVH12">
        <v>-3402.5873795699999</v>
      </c>
      <c r="NVI12">
        <v>-3402.5873795699999</v>
      </c>
      <c r="NVJ12">
        <v>-3402.5873795699999</v>
      </c>
      <c r="NVK12">
        <v>-3402.5873795699999</v>
      </c>
      <c r="NVL12">
        <v>-3402.5873795699999</v>
      </c>
      <c r="NVM12">
        <v>-3402.5873795699999</v>
      </c>
      <c r="NVN12">
        <v>-3402.5873795699999</v>
      </c>
      <c r="NVO12">
        <v>-3402.5873795699999</v>
      </c>
      <c r="NVP12">
        <v>-3402.5873795699999</v>
      </c>
      <c r="NVQ12">
        <v>-3402.5873795699999</v>
      </c>
      <c r="NVR12">
        <v>-3402.5873795699999</v>
      </c>
      <c r="NVS12">
        <v>-3402.5873795699999</v>
      </c>
      <c r="NVT12">
        <v>-3402.5873795699999</v>
      </c>
      <c r="NVU12">
        <v>-3402.5873795699999</v>
      </c>
      <c r="NVV12">
        <v>-3402.5873795699999</v>
      </c>
      <c r="NVW12">
        <v>-3402.5873795699999</v>
      </c>
      <c r="NVX12">
        <v>-3402.5873795699999</v>
      </c>
      <c r="NVY12">
        <v>-3402.5873795699999</v>
      </c>
      <c r="NVZ12">
        <v>-3402.5873795699999</v>
      </c>
      <c r="NWA12">
        <v>-3402.5873795699999</v>
      </c>
      <c r="NWB12">
        <v>-3402.5873795699999</v>
      </c>
      <c r="NWC12">
        <v>-3402.5873795699999</v>
      </c>
      <c r="NWD12">
        <v>-3402.5873795699999</v>
      </c>
      <c r="NWE12">
        <v>-3402.5873795699999</v>
      </c>
      <c r="NWF12">
        <v>-3402.5873795699999</v>
      </c>
      <c r="NWG12">
        <v>-3402.5873795699999</v>
      </c>
      <c r="NWH12">
        <v>-3402.5873795699999</v>
      </c>
      <c r="NWI12">
        <v>-3402.5873795699999</v>
      </c>
      <c r="NWJ12">
        <v>-3402.5873795699999</v>
      </c>
      <c r="NWK12">
        <v>-3402.5873795699999</v>
      </c>
      <c r="NWL12">
        <v>-3402.5873795699999</v>
      </c>
      <c r="NWM12">
        <v>-3402.5873795699999</v>
      </c>
      <c r="NWN12">
        <v>-3402.5873795699999</v>
      </c>
      <c r="NWO12">
        <v>-3402.5873795699999</v>
      </c>
      <c r="NWP12">
        <v>-6462.6588297600001</v>
      </c>
      <c r="NWQ12">
        <v>-6462.6588297600001</v>
      </c>
      <c r="NWR12">
        <v>-6462.6588297600001</v>
      </c>
      <c r="NWS12">
        <v>-6462.6588297600001</v>
      </c>
      <c r="NWT12">
        <v>-6462.6588297600001</v>
      </c>
      <c r="NWU12">
        <v>-6462.6588297600001</v>
      </c>
      <c r="NWV12">
        <v>-6462.6588297600001</v>
      </c>
      <c r="NWW12">
        <v>-6462.6588297600001</v>
      </c>
      <c r="NWX12">
        <v>-6462.6588297600001</v>
      </c>
      <c r="NWY12">
        <v>-6462.6588297600001</v>
      </c>
      <c r="NWZ12">
        <v>-6462.6588297600001</v>
      </c>
      <c r="NXA12">
        <v>-6462.6588297600001</v>
      </c>
      <c r="NXB12">
        <v>-6462.6588297600001</v>
      </c>
      <c r="NXC12">
        <v>-6462.6588297600001</v>
      </c>
      <c r="NXD12">
        <v>-6462.6588297600001</v>
      </c>
      <c r="NXE12">
        <v>-6462.6588297600001</v>
      </c>
      <c r="NXF12">
        <v>-6462.6588297600001</v>
      </c>
      <c r="NXG12">
        <v>-6462.6588297600001</v>
      </c>
      <c r="NXH12">
        <v>-6462.6588297600001</v>
      </c>
      <c r="NXI12">
        <v>-6462.6588297600001</v>
      </c>
      <c r="NXJ12">
        <v>-6462.6588297600001</v>
      </c>
      <c r="NXK12">
        <v>-6462.6588297600001</v>
      </c>
      <c r="NXL12">
        <v>-6462.6588297600001</v>
      </c>
      <c r="NXM12">
        <v>-6462.6588297600001</v>
      </c>
      <c r="NXN12">
        <v>-6462.6588297600001</v>
      </c>
      <c r="NXO12">
        <v>-6462.6588297600001</v>
      </c>
      <c r="NXP12">
        <v>-6462.6588297600001</v>
      </c>
      <c r="NXQ12">
        <v>-6462.6588297600001</v>
      </c>
      <c r="NXR12">
        <v>-6462.6588297600001</v>
      </c>
      <c r="NXS12">
        <v>-6462.6588297600001</v>
      </c>
      <c r="NXT12">
        <v>-6462.6588297600001</v>
      </c>
      <c r="NXU12">
        <v>-6462.6588297600001</v>
      </c>
      <c r="NXV12">
        <v>-6462.6588297600001</v>
      </c>
      <c r="NXW12">
        <v>-6462.6588297600001</v>
      </c>
      <c r="NXX12">
        <v>-6462.6588297600001</v>
      </c>
      <c r="NXY12">
        <v>-6462.6588297600001</v>
      </c>
      <c r="NXZ12">
        <v>-6462.6588297600001</v>
      </c>
      <c r="NYA12">
        <v>-6462.6588297600001</v>
      </c>
      <c r="NYB12">
        <v>-6462.6588297600001</v>
      </c>
      <c r="NYC12">
        <v>-6462.6588297600001</v>
      </c>
      <c r="NYD12">
        <v>-6462.6588297600001</v>
      </c>
      <c r="NYE12">
        <v>-6462.6588297600001</v>
      </c>
      <c r="NYF12">
        <v>-6462.6588297600001</v>
      </c>
      <c r="NYG12">
        <v>-6462.6588297600001</v>
      </c>
      <c r="NYH12">
        <v>-237058.332834</v>
      </c>
      <c r="NYI12">
        <v>-237058.332834</v>
      </c>
      <c r="NYJ12">
        <v>-237058.332834</v>
      </c>
      <c r="NYK12">
        <v>-237058.332834</v>
      </c>
      <c r="NYL12">
        <v>-237058.332834</v>
      </c>
      <c r="NYM12">
        <v>-237058.332834</v>
      </c>
      <c r="NYN12">
        <v>-237058.332834</v>
      </c>
      <c r="NYO12">
        <v>-237058.332834</v>
      </c>
      <c r="NYP12">
        <v>-237058.332834</v>
      </c>
      <c r="NYQ12">
        <v>-237058.332834</v>
      </c>
      <c r="NYR12">
        <v>-237058.332834</v>
      </c>
      <c r="NYS12">
        <v>-237058.332834</v>
      </c>
      <c r="NYT12">
        <v>-237058.332834</v>
      </c>
      <c r="NYU12">
        <v>-237058.332834</v>
      </c>
      <c r="NYV12">
        <v>-237058.332834</v>
      </c>
      <c r="NYW12">
        <v>-237058.332834</v>
      </c>
      <c r="NYX12">
        <v>-237058.332834</v>
      </c>
      <c r="NYY12">
        <v>-237058.332834</v>
      </c>
      <c r="NYZ12">
        <v>-237058.332834</v>
      </c>
      <c r="NZA12">
        <v>-237058.332834</v>
      </c>
      <c r="NZB12">
        <v>-237058.332834</v>
      </c>
      <c r="NZC12">
        <v>-237058.332834</v>
      </c>
      <c r="NZD12">
        <v>-237058.332834</v>
      </c>
      <c r="NZE12">
        <v>-237058.332834</v>
      </c>
      <c r="NZF12">
        <v>-237058.332834</v>
      </c>
      <c r="NZG12">
        <v>-237058.332834</v>
      </c>
      <c r="NZH12">
        <v>-237058.332834</v>
      </c>
      <c r="NZI12">
        <v>-237058.332834</v>
      </c>
      <c r="NZJ12">
        <v>-237058.332834</v>
      </c>
      <c r="NZK12">
        <v>-237058.332834</v>
      </c>
      <c r="NZL12">
        <v>-237058.332834</v>
      </c>
      <c r="NZM12">
        <v>-237058.332834</v>
      </c>
      <c r="NZN12">
        <v>-237058.332834</v>
      </c>
      <c r="NZO12">
        <v>-237058.332834</v>
      </c>
      <c r="NZP12">
        <v>-237058.332834</v>
      </c>
      <c r="NZQ12">
        <v>-237058.332834</v>
      </c>
      <c r="NZR12">
        <v>-237058.332834</v>
      </c>
      <c r="NZS12">
        <v>-237058.332834</v>
      </c>
      <c r="NZT12">
        <v>-237058.332834</v>
      </c>
      <c r="NZU12">
        <v>-237058.332834</v>
      </c>
      <c r="NZV12">
        <v>-237058.332834</v>
      </c>
      <c r="NZW12">
        <v>-237058.332834</v>
      </c>
      <c r="NZX12">
        <v>-237058.332834</v>
      </c>
      <c r="NZY12">
        <v>-237058.332834</v>
      </c>
      <c r="NZZ12">
        <v>-360874.02893099998</v>
      </c>
      <c r="OAA12">
        <v>-360874.02893099998</v>
      </c>
      <c r="OAB12">
        <v>-360874.02893099998</v>
      </c>
      <c r="OAC12">
        <v>-360874.02893099998</v>
      </c>
      <c r="OAD12">
        <v>-360874.02893099998</v>
      </c>
      <c r="OAE12">
        <v>-360874.02893099998</v>
      </c>
      <c r="OAF12">
        <v>-360874.02893099998</v>
      </c>
      <c r="OAG12">
        <v>-360874.02893099998</v>
      </c>
      <c r="OAH12">
        <v>-360874.02893099998</v>
      </c>
      <c r="OAI12">
        <v>-360874.02893099998</v>
      </c>
      <c r="OAJ12">
        <v>-360874.02893099998</v>
      </c>
      <c r="OAK12">
        <v>-360874.02893099998</v>
      </c>
      <c r="OAL12">
        <v>-360874.02893099998</v>
      </c>
      <c r="OAM12">
        <v>-360874.02893099998</v>
      </c>
      <c r="OAN12">
        <v>-360874.02893099998</v>
      </c>
      <c r="OAO12">
        <v>-360874.02893099998</v>
      </c>
      <c r="OAP12">
        <v>-360874.02893099998</v>
      </c>
      <c r="OAQ12">
        <v>-360874.02893099998</v>
      </c>
      <c r="OAR12">
        <v>-360874.02893099998</v>
      </c>
      <c r="OAS12">
        <v>-360874.02893099998</v>
      </c>
      <c r="OAT12">
        <v>-360874.02893099998</v>
      </c>
      <c r="OAU12">
        <v>-360874.02893099998</v>
      </c>
      <c r="OAV12">
        <v>-360874.02893099998</v>
      </c>
      <c r="OAW12">
        <v>-360874.02893099998</v>
      </c>
      <c r="OAX12">
        <v>-360874.02893099998</v>
      </c>
      <c r="OAY12">
        <v>-360874.02893099998</v>
      </c>
      <c r="OAZ12">
        <v>-360874.02893099998</v>
      </c>
      <c r="OBA12">
        <v>-360874.02893099998</v>
      </c>
      <c r="OBB12">
        <v>-360874.02893099998</v>
      </c>
      <c r="OBC12">
        <v>-360874.02893099998</v>
      </c>
      <c r="OBD12">
        <v>-360874.02893099998</v>
      </c>
      <c r="OBE12">
        <v>-360874.02893099998</v>
      </c>
      <c r="OBF12">
        <v>-360874.02893099998</v>
      </c>
      <c r="OBG12">
        <v>-360874.02893099998</v>
      </c>
      <c r="OBH12">
        <v>-360874.02893099998</v>
      </c>
      <c r="OBI12">
        <v>-360874.02893099998</v>
      </c>
      <c r="OBJ12">
        <v>-360874.02893099998</v>
      </c>
      <c r="OBK12">
        <v>-360874.02893099998</v>
      </c>
      <c r="OBL12">
        <v>-360874.02893099998</v>
      </c>
      <c r="OBM12">
        <v>-360874.02893099998</v>
      </c>
      <c r="OBN12">
        <v>-360874.02893099998</v>
      </c>
      <c r="OBO12">
        <v>-360874.02893099998</v>
      </c>
      <c r="OBP12">
        <v>-360874.02893099998</v>
      </c>
      <c r="OBQ12">
        <v>-360874.02893099998</v>
      </c>
      <c r="OBR12">
        <v>-550592.85987299995</v>
      </c>
      <c r="OBS12">
        <v>-550592.85987299995</v>
      </c>
      <c r="OBT12">
        <v>-550592.85987299995</v>
      </c>
      <c r="OBU12">
        <v>-550592.85987299995</v>
      </c>
      <c r="OBV12">
        <v>-550592.85987299995</v>
      </c>
      <c r="OBW12">
        <v>-550592.85987299995</v>
      </c>
      <c r="OBX12">
        <v>-550592.85987299995</v>
      </c>
      <c r="OBY12">
        <v>-550592.85987299995</v>
      </c>
      <c r="OBZ12">
        <v>-550592.85987299995</v>
      </c>
      <c r="OCA12">
        <v>-550592.85987299995</v>
      </c>
      <c r="OCB12">
        <v>-550592.85987299995</v>
      </c>
      <c r="OCC12">
        <v>-550592.85987299995</v>
      </c>
      <c r="OCD12">
        <v>-550592.85987299995</v>
      </c>
      <c r="OCE12">
        <v>-550592.85987299995</v>
      </c>
      <c r="OCF12">
        <v>-550592.85987299995</v>
      </c>
      <c r="OCG12">
        <v>-550592.85987299995</v>
      </c>
      <c r="OCH12">
        <v>-550592.85987299995</v>
      </c>
      <c r="OCI12">
        <v>-550592.85987299995</v>
      </c>
      <c r="OCJ12">
        <v>-550592.85987299995</v>
      </c>
      <c r="OCK12">
        <v>-550592.85987299995</v>
      </c>
      <c r="OCL12">
        <v>-550592.85987299995</v>
      </c>
      <c r="OCM12">
        <v>-550592.85987299995</v>
      </c>
      <c r="OCN12">
        <v>-550592.85987299995</v>
      </c>
      <c r="OCO12">
        <v>-550592.85987299995</v>
      </c>
      <c r="OCP12">
        <v>-550592.85987299995</v>
      </c>
      <c r="OCQ12">
        <v>-550592.85987299995</v>
      </c>
      <c r="OCR12">
        <v>-550592.85987299995</v>
      </c>
      <c r="OCS12">
        <v>-550592.85987299995</v>
      </c>
      <c r="OCT12">
        <v>-550592.85987299995</v>
      </c>
      <c r="OCU12">
        <v>-550592.85987299995</v>
      </c>
      <c r="OCV12">
        <v>-550592.85987299995</v>
      </c>
      <c r="OCW12">
        <v>-550592.85987299995</v>
      </c>
      <c r="OCX12">
        <v>-550592.85987299995</v>
      </c>
      <c r="OCY12">
        <v>-550592.85987299995</v>
      </c>
      <c r="OCZ12">
        <v>-550592.85987299995</v>
      </c>
      <c r="ODA12">
        <v>-550592.85987299995</v>
      </c>
      <c r="ODB12">
        <v>-550592.85987299995</v>
      </c>
      <c r="ODC12">
        <v>-550592.85987299995</v>
      </c>
      <c r="ODD12">
        <v>-550592.85987299995</v>
      </c>
      <c r="ODE12">
        <v>-550592.85987299995</v>
      </c>
      <c r="ODF12">
        <v>-550592.85987299995</v>
      </c>
      <c r="ODG12">
        <v>-550592.85987299995</v>
      </c>
      <c r="ODH12">
        <v>-550592.85987299995</v>
      </c>
      <c r="ODI12">
        <v>-550592.85987299995</v>
      </c>
      <c r="ODJ12">
        <v>-402422.81949999998</v>
      </c>
      <c r="ODK12">
        <v>-402422.81949999998</v>
      </c>
      <c r="ODL12">
        <v>-402422.81949999998</v>
      </c>
      <c r="ODM12">
        <v>-402422.81949999998</v>
      </c>
      <c r="ODN12">
        <v>-402422.81949999998</v>
      </c>
      <c r="ODO12">
        <v>-402422.81949999998</v>
      </c>
      <c r="ODP12">
        <v>-402422.81949999998</v>
      </c>
      <c r="ODQ12">
        <v>-402422.81949999998</v>
      </c>
      <c r="ODR12">
        <v>-402422.81949999998</v>
      </c>
      <c r="ODS12">
        <v>-402422.81949999998</v>
      </c>
      <c r="ODT12">
        <v>-402422.81949999998</v>
      </c>
      <c r="ODU12">
        <v>-402502.90873700002</v>
      </c>
      <c r="ODV12">
        <v>-402502.90873700002</v>
      </c>
      <c r="ODW12">
        <v>-402502.90873700002</v>
      </c>
      <c r="ODX12">
        <v>-402502.90873700002</v>
      </c>
      <c r="ODY12">
        <v>-402502.90873700002</v>
      </c>
      <c r="ODZ12">
        <v>-402502.90873700002</v>
      </c>
      <c r="OEA12">
        <v>-402502.90873700002</v>
      </c>
      <c r="OEB12">
        <v>-402502.90873700002</v>
      </c>
      <c r="OEC12">
        <v>-402502.90873700002</v>
      </c>
      <c r="OED12">
        <v>-402502.90873700002</v>
      </c>
      <c r="OEE12">
        <v>-402502.90873700002</v>
      </c>
      <c r="OEF12">
        <v>-402422.81949999998</v>
      </c>
      <c r="OEG12">
        <v>-402422.81949999998</v>
      </c>
      <c r="OEH12">
        <v>-402422.81949999998</v>
      </c>
      <c r="OEI12">
        <v>-402422.81949999998</v>
      </c>
      <c r="OEJ12">
        <v>-402422.81949999998</v>
      </c>
      <c r="OEK12">
        <v>-402422.81949999998</v>
      </c>
      <c r="OEL12">
        <v>-402422.81949999998</v>
      </c>
      <c r="OEM12">
        <v>-402422.81949999998</v>
      </c>
      <c r="OEN12">
        <v>-402422.81949999998</v>
      </c>
      <c r="OEO12">
        <v>-402422.81949999998</v>
      </c>
      <c r="OEP12">
        <v>-402422.81949999998</v>
      </c>
      <c r="OEQ12">
        <v>-402502.90873700002</v>
      </c>
      <c r="OER12">
        <v>-402502.90873700002</v>
      </c>
      <c r="OES12">
        <v>-402502.90873700002</v>
      </c>
      <c r="OET12">
        <v>-402502.90873700002</v>
      </c>
      <c r="OEU12">
        <v>-402502.90873700002</v>
      </c>
      <c r="OEV12">
        <v>-402502.90873700002</v>
      </c>
      <c r="OEW12">
        <v>-402502.90873700002</v>
      </c>
      <c r="OEX12">
        <v>-402502.90873700002</v>
      </c>
      <c r="OEY12">
        <v>-402502.90873700002</v>
      </c>
      <c r="OEZ12">
        <v>-402502.90873700002</v>
      </c>
      <c r="OFA12">
        <v>-402502.90873700002</v>
      </c>
      <c r="OFB12">
        <v>-603926.17974699999</v>
      </c>
      <c r="OFC12">
        <v>-603926.17974699999</v>
      </c>
      <c r="OFD12">
        <v>-603926.17974699999</v>
      </c>
      <c r="OFE12">
        <v>-603926.17974699999</v>
      </c>
      <c r="OFF12">
        <v>-603926.17974699999</v>
      </c>
      <c r="OFG12">
        <v>-603926.17974699999</v>
      </c>
      <c r="OFH12">
        <v>-603926.17974699999</v>
      </c>
      <c r="OFI12">
        <v>-603926.17974699999</v>
      </c>
      <c r="OFJ12">
        <v>-603926.17974699999</v>
      </c>
      <c r="OFK12">
        <v>-603926.17974699999</v>
      </c>
      <c r="OFL12">
        <v>-603926.17974699999</v>
      </c>
      <c r="OFM12">
        <v>-604078.12376800005</v>
      </c>
      <c r="OFN12">
        <v>-604078.12376800005</v>
      </c>
      <c r="OFO12">
        <v>-604078.12376800005</v>
      </c>
      <c r="OFP12">
        <v>-604078.12376800005</v>
      </c>
      <c r="OFQ12">
        <v>-604078.12376800005</v>
      </c>
      <c r="OFR12">
        <v>-604078.12376800005</v>
      </c>
      <c r="OFS12">
        <v>-604078.12376800005</v>
      </c>
      <c r="OFT12">
        <v>-604078.12376800005</v>
      </c>
      <c r="OFU12">
        <v>-604078.12376800005</v>
      </c>
      <c r="OFV12">
        <v>-604078.12376800005</v>
      </c>
      <c r="OFW12">
        <v>-604078.12376800005</v>
      </c>
      <c r="OFX12">
        <v>-603926.17974699999</v>
      </c>
      <c r="OFY12">
        <v>-603926.17974699999</v>
      </c>
      <c r="OFZ12">
        <v>-603926.17974699999</v>
      </c>
      <c r="OGA12">
        <v>-603926.17974699999</v>
      </c>
      <c r="OGB12">
        <v>-603926.17974699999</v>
      </c>
      <c r="OGC12">
        <v>-603926.17974699999</v>
      </c>
      <c r="OGD12">
        <v>-603926.17974699999</v>
      </c>
      <c r="OGE12">
        <v>-603926.17974699999</v>
      </c>
      <c r="OGF12">
        <v>-603926.17974699999</v>
      </c>
      <c r="OGG12">
        <v>-603926.17974699999</v>
      </c>
      <c r="OGH12">
        <v>-603926.17974699999</v>
      </c>
      <c r="OGI12">
        <v>-604078.12376800005</v>
      </c>
      <c r="OGJ12">
        <v>-604078.12376800005</v>
      </c>
      <c r="OGK12">
        <v>-604078.12376800005</v>
      </c>
      <c r="OGL12">
        <v>-604078.12376800005</v>
      </c>
      <c r="OGM12">
        <v>-604078.12376800005</v>
      </c>
      <c r="OGN12">
        <v>-604078.12376800005</v>
      </c>
      <c r="OGO12">
        <v>-604078.12376800005</v>
      </c>
      <c r="OGP12">
        <v>-604078.12376800005</v>
      </c>
      <c r="OGQ12">
        <v>-604078.12376800005</v>
      </c>
      <c r="OGR12">
        <v>-604078.12376800005</v>
      </c>
      <c r="OGS12">
        <v>-604078.12376800005</v>
      </c>
      <c r="OGT12">
        <v>-902412.82785700005</v>
      </c>
      <c r="OGU12">
        <v>-902412.82785700005</v>
      </c>
      <c r="OGV12">
        <v>-902412.82785700005</v>
      </c>
      <c r="OGW12">
        <v>-902412.82785700005</v>
      </c>
      <c r="OGX12">
        <v>-902412.82785700005</v>
      </c>
      <c r="OGY12">
        <v>-902412.82785700005</v>
      </c>
      <c r="OGZ12">
        <v>-902412.82785700005</v>
      </c>
      <c r="OHA12">
        <v>-902412.82785700005</v>
      </c>
      <c r="OHB12">
        <v>-902412.82785700005</v>
      </c>
      <c r="OHC12">
        <v>-902412.82785700005</v>
      </c>
      <c r="OHD12">
        <v>-902412.82785700005</v>
      </c>
      <c r="OHE12">
        <v>-902708.48144600005</v>
      </c>
      <c r="OHF12">
        <v>-902708.48144600005</v>
      </c>
      <c r="OHG12">
        <v>-902708.48144600005</v>
      </c>
      <c r="OHH12">
        <v>-902708.48144600005</v>
      </c>
      <c r="OHI12">
        <v>-902708.48144600005</v>
      </c>
      <c r="OHJ12">
        <v>-902708.48144600005</v>
      </c>
      <c r="OHK12">
        <v>-902708.48144600005</v>
      </c>
      <c r="OHL12">
        <v>-902708.48144600005</v>
      </c>
      <c r="OHM12">
        <v>-902708.48144600005</v>
      </c>
      <c r="OHN12">
        <v>-902708.48144600005</v>
      </c>
      <c r="OHO12">
        <v>-902708.48144600005</v>
      </c>
      <c r="OHP12">
        <v>-902412.82785700005</v>
      </c>
      <c r="OHQ12">
        <v>-902412.82785700005</v>
      </c>
      <c r="OHR12">
        <v>-902412.82785700005</v>
      </c>
      <c r="OHS12">
        <v>-902412.82785700005</v>
      </c>
      <c r="OHT12">
        <v>-902412.82785700005</v>
      </c>
      <c r="OHU12">
        <v>-902412.82785700005</v>
      </c>
      <c r="OHV12">
        <v>-902412.82785700005</v>
      </c>
      <c r="OHW12">
        <v>-902412.82785700005</v>
      </c>
      <c r="OHX12">
        <v>-902412.82785700005</v>
      </c>
      <c r="OHY12">
        <v>-902412.82785700005</v>
      </c>
      <c r="OHZ12">
        <v>-902412.82785700005</v>
      </c>
      <c r="OIA12">
        <v>-902708.48144600005</v>
      </c>
      <c r="OIB12">
        <v>-902708.48144600005</v>
      </c>
      <c r="OIC12">
        <v>-902708.48144600005</v>
      </c>
      <c r="OID12">
        <v>-902708.48144600005</v>
      </c>
      <c r="OIE12">
        <v>-902708.48144600005</v>
      </c>
      <c r="OIF12">
        <v>-902708.48144600005</v>
      </c>
      <c r="OIG12">
        <v>-902708.48144600005</v>
      </c>
      <c r="OIH12">
        <v>-902708.48144600005</v>
      </c>
      <c r="OII12">
        <v>-902708.48144600005</v>
      </c>
      <c r="OIJ12">
        <v>-902708.48144600005</v>
      </c>
      <c r="OIK12">
        <v>-902708.48144600005</v>
      </c>
      <c r="OIL12">
        <v>-446638.35809300002</v>
      </c>
      <c r="OIM12">
        <v>-446638.35809300002</v>
      </c>
      <c r="OIN12">
        <v>-446638.35809300002</v>
      </c>
      <c r="OIO12">
        <v>-446638.35809300002</v>
      </c>
      <c r="OIP12">
        <v>-446638.35809300002</v>
      </c>
      <c r="OIQ12">
        <v>-446638.35809300002</v>
      </c>
      <c r="OIR12">
        <v>-446638.35809300002</v>
      </c>
      <c r="OIS12">
        <v>-446638.35809300002</v>
      </c>
      <c r="OIT12">
        <v>-446638.35809300002</v>
      </c>
      <c r="OIU12">
        <v>-446638.35809300002</v>
      </c>
      <c r="OIV12">
        <v>-446638.35809300002</v>
      </c>
      <c r="OIW12">
        <v>-441864.18292599998</v>
      </c>
      <c r="OIX12">
        <v>-441864.18292599998</v>
      </c>
      <c r="OIY12">
        <v>-441864.18292599998</v>
      </c>
      <c r="OIZ12">
        <v>-441864.18292599998</v>
      </c>
      <c r="OJA12">
        <v>-441864.18292599998</v>
      </c>
      <c r="OJB12">
        <v>-441864.18292599998</v>
      </c>
      <c r="OJC12">
        <v>-441864.18292599998</v>
      </c>
      <c r="OJD12">
        <v>-441864.18292599998</v>
      </c>
      <c r="OJE12">
        <v>-441864.18292599998</v>
      </c>
      <c r="OJF12">
        <v>-441864.18292599998</v>
      </c>
      <c r="OJG12">
        <v>-441864.18292599998</v>
      </c>
      <c r="OJH12">
        <v>-446638.35809300002</v>
      </c>
      <c r="OJI12">
        <v>-446638.35809300002</v>
      </c>
      <c r="OJJ12">
        <v>-446638.35809300002</v>
      </c>
      <c r="OJK12">
        <v>-446638.35809300002</v>
      </c>
      <c r="OJL12">
        <v>-446638.35809300002</v>
      </c>
      <c r="OJM12">
        <v>-446638.35809300002</v>
      </c>
      <c r="OJN12">
        <v>-446638.35809300002</v>
      </c>
      <c r="OJO12">
        <v>-446638.35809300002</v>
      </c>
      <c r="OJP12">
        <v>-446638.35809300002</v>
      </c>
      <c r="OJQ12">
        <v>-446638.35809300002</v>
      </c>
      <c r="OJR12">
        <v>-446638.35809300002</v>
      </c>
      <c r="OJS12">
        <v>-441864.18292599998</v>
      </c>
      <c r="OJT12">
        <v>-441864.18292599998</v>
      </c>
      <c r="OJU12">
        <v>-441864.18292599998</v>
      </c>
      <c r="OJV12">
        <v>-441864.18292599998</v>
      </c>
      <c r="OJW12">
        <v>-441864.18292599998</v>
      </c>
      <c r="OJX12">
        <v>-441864.18292599998</v>
      </c>
      <c r="OJY12">
        <v>-441864.18292599998</v>
      </c>
      <c r="OJZ12">
        <v>-441864.18292599998</v>
      </c>
      <c r="OKA12">
        <v>-441864.18292599998</v>
      </c>
      <c r="OKB12">
        <v>-441864.18292599998</v>
      </c>
      <c r="OKC12">
        <v>-441864.18292599998</v>
      </c>
      <c r="OKD12">
        <v>-670661.98431500001</v>
      </c>
      <c r="OKE12">
        <v>-670661.98431500001</v>
      </c>
      <c r="OKF12">
        <v>-670661.98431500001</v>
      </c>
      <c r="OKG12">
        <v>-670661.98431500001</v>
      </c>
      <c r="OKH12">
        <v>-670661.98431500001</v>
      </c>
      <c r="OKI12">
        <v>-670661.98431500001</v>
      </c>
      <c r="OKJ12">
        <v>-670661.98431500001</v>
      </c>
      <c r="OKK12">
        <v>-670661.98431500001</v>
      </c>
      <c r="OKL12">
        <v>-670661.98431500001</v>
      </c>
      <c r="OKM12">
        <v>-670661.98431500001</v>
      </c>
      <c r="OKN12">
        <v>-670661.98431500001</v>
      </c>
      <c r="OKO12">
        <v>-661604.495444</v>
      </c>
      <c r="OKP12">
        <v>-661604.495444</v>
      </c>
      <c r="OKQ12">
        <v>-661604.495444</v>
      </c>
      <c r="OKR12">
        <v>-661604.495444</v>
      </c>
      <c r="OKS12">
        <v>-661604.495444</v>
      </c>
      <c r="OKT12">
        <v>-661604.495444</v>
      </c>
      <c r="OKU12">
        <v>-661604.495444</v>
      </c>
      <c r="OKV12">
        <v>-661604.495444</v>
      </c>
      <c r="OKW12">
        <v>-661604.495444</v>
      </c>
      <c r="OKX12">
        <v>-661604.495444</v>
      </c>
      <c r="OKY12">
        <v>-661604.495444</v>
      </c>
      <c r="OKZ12">
        <v>-670661.98431500001</v>
      </c>
      <c r="OLA12">
        <v>-670661.98431500001</v>
      </c>
      <c r="OLB12">
        <v>-670661.98431500001</v>
      </c>
      <c r="OLC12">
        <v>-670661.98431500001</v>
      </c>
      <c r="OLD12">
        <v>-670661.98431500001</v>
      </c>
      <c r="OLE12">
        <v>-670661.98431500001</v>
      </c>
      <c r="OLF12">
        <v>-670661.98431500001</v>
      </c>
      <c r="OLG12">
        <v>-670661.98431500001</v>
      </c>
      <c r="OLH12">
        <v>-670661.98431500001</v>
      </c>
      <c r="OLI12">
        <v>-670661.98431500001</v>
      </c>
      <c r="OLJ12">
        <v>-670661.98431500001</v>
      </c>
      <c r="OLK12">
        <v>-661604.495444</v>
      </c>
      <c r="OLL12">
        <v>-661604.495444</v>
      </c>
      <c r="OLM12">
        <v>-661604.495444</v>
      </c>
      <c r="OLN12">
        <v>-661604.495444</v>
      </c>
      <c r="OLO12">
        <v>-661604.495444</v>
      </c>
      <c r="OLP12">
        <v>-661604.495444</v>
      </c>
      <c r="OLQ12">
        <v>-661604.495444</v>
      </c>
      <c r="OLR12">
        <v>-661604.495444</v>
      </c>
      <c r="OLS12">
        <v>-661604.495444</v>
      </c>
      <c r="OLT12">
        <v>-661604.495444</v>
      </c>
      <c r="OLU12">
        <v>-661604.495444</v>
      </c>
      <c r="OLV12">
        <v>-1002961.29658</v>
      </c>
      <c r="OLW12">
        <v>-1002961.29658</v>
      </c>
      <c r="OLX12">
        <v>-1002961.29658</v>
      </c>
      <c r="OLY12">
        <v>-1002961.29658</v>
      </c>
      <c r="OLZ12">
        <v>-1002961.29658</v>
      </c>
      <c r="OMA12">
        <v>-1002961.29658</v>
      </c>
      <c r="OMB12">
        <v>-1002961.29658</v>
      </c>
      <c r="OMC12">
        <v>-1002961.29658</v>
      </c>
      <c r="OMD12">
        <v>-1002961.29658</v>
      </c>
      <c r="OME12">
        <v>-1002961.29658</v>
      </c>
      <c r="OMF12">
        <v>-1002961.29658</v>
      </c>
      <c r="OMG12">
        <v>-985337.18030100001</v>
      </c>
      <c r="OMH12">
        <v>-985337.18030100001</v>
      </c>
      <c r="OMI12">
        <v>-985337.18030100001</v>
      </c>
      <c r="OMJ12">
        <v>-985337.18030100001</v>
      </c>
      <c r="OMK12">
        <v>-985337.18030100001</v>
      </c>
      <c r="OML12">
        <v>-985337.18030100001</v>
      </c>
      <c r="OMM12">
        <v>-985337.18030100001</v>
      </c>
      <c r="OMN12">
        <v>-985337.18030100001</v>
      </c>
      <c r="OMO12">
        <v>-985337.18030100001</v>
      </c>
      <c r="OMP12">
        <v>-985337.18030100001</v>
      </c>
      <c r="OMQ12">
        <v>-985337.18030100001</v>
      </c>
      <c r="OMR12">
        <v>-1002961.29658</v>
      </c>
      <c r="OMS12">
        <v>-1002961.29658</v>
      </c>
      <c r="OMT12">
        <v>-1002961.29658</v>
      </c>
      <c r="OMU12">
        <v>-1002961.29658</v>
      </c>
      <c r="OMV12">
        <v>-1002961.29658</v>
      </c>
      <c r="OMW12">
        <v>-1002961.29658</v>
      </c>
      <c r="OMX12">
        <v>-1002961.29658</v>
      </c>
      <c r="OMY12">
        <v>-1002961.29658</v>
      </c>
      <c r="OMZ12">
        <v>-1002961.29658</v>
      </c>
      <c r="ONA12">
        <v>-1002961.29658</v>
      </c>
      <c r="ONB12">
        <v>-1002961.29658</v>
      </c>
      <c r="ONC12">
        <v>-985337.18030100001</v>
      </c>
      <c r="OND12">
        <v>-985337.18030100001</v>
      </c>
      <c r="ONE12">
        <v>-985337.18030100001</v>
      </c>
      <c r="ONF12">
        <v>-985337.18030100001</v>
      </c>
      <c r="ONG12">
        <v>-985337.18030100001</v>
      </c>
      <c r="ONH12">
        <v>-985337.18030100001</v>
      </c>
      <c r="ONI12">
        <v>-985337.18030100001</v>
      </c>
      <c r="ONJ12">
        <v>-985337.18030100001</v>
      </c>
      <c r="ONK12">
        <v>-985337.18030100001</v>
      </c>
      <c r="ONL12">
        <v>-985337.18030100001</v>
      </c>
      <c r="ONM12">
        <v>-985337.18030100001</v>
      </c>
      <c r="ONN12">
        <v>-2357371.2210499998</v>
      </c>
      <c r="ONO12">
        <v>-2357371.2210499998</v>
      </c>
      <c r="ONP12">
        <v>-2357371.2210499998</v>
      </c>
      <c r="ONQ12">
        <v>-2357371.2210499998</v>
      </c>
      <c r="ONR12">
        <v>-2357371.2210499998</v>
      </c>
      <c r="ONS12">
        <v>-2357371.2210499998</v>
      </c>
      <c r="ONT12">
        <v>-2357371.2210499998</v>
      </c>
      <c r="ONU12">
        <v>-2357371.2210499998</v>
      </c>
      <c r="ONV12">
        <v>-2357371.2210499998</v>
      </c>
      <c r="ONW12">
        <v>-2357371.2210499998</v>
      </c>
      <c r="ONX12">
        <v>-2357371.2210499998</v>
      </c>
      <c r="ONY12">
        <v>-2357514.92362</v>
      </c>
      <c r="ONZ12">
        <v>-2357514.92362</v>
      </c>
      <c r="OOA12">
        <v>-2357514.92362</v>
      </c>
      <c r="OOB12">
        <v>-2357514.92362</v>
      </c>
      <c r="OOC12">
        <v>-2357514.92362</v>
      </c>
      <c r="OOD12">
        <v>-2357514.92362</v>
      </c>
      <c r="OOE12">
        <v>-2357514.92362</v>
      </c>
      <c r="OOF12">
        <v>-2357514.92362</v>
      </c>
      <c r="OOG12">
        <v>-2357514.92362</v>
      </c>
      <c r="OOH12">
        <v>-2357514.92362</v>
      </c>
      <c r="OOI12">
        <v>-2357514.92362</v>
      </c>
      <c r="OOJ12">
        <v>-2357371.2210499998</v>
      </c>
      <c r="OOK12">
        <v>-2357371.2210499998</v>
      </c>
      <c r="OOL12">
        <v>-2357371.2210499998</v>
      </c>
      <c r="OOM12">
        <v>-2357371.2210499998</v>
      </c>
      <c r="OON12">
        <v>-2357371.2210499998</v>
      </c>
      <c r="OOO12">
        <v>-2357371.2210499998</v>
      </c>
      <c r="OOP12">
        <v>-2357371.2210499998</v>
      </c>
      <c r="OOQ12">
        <v>-2357371.2210499998</v>
      </c>
      <c r="OOR12">
        <v>-2357371.2210499998</v>
      </c>
      <c r="OOS12">
        <v>-2357371.2210499998</v>
      </c>
      <c r="OOT12">
        <v>-2357371.2210499998</v>
      </c>
      <c r="OOU12">
        <v>-2357514.92362</v>
      </c>
      <c r="OOV12">
        <v>-2357514.92362</v>
      </c>
      <c r="OOW12">
        <v>-2357514.92362</v>
      </c>
      <c r="OOX12">
        <v>-2357514.92362</v>
      </c>
      <c r="OOY12">
        <v>-2357514.92362</v>
      </c>
      <c r="OOZ12">
        <v>-2357514.92362</v>
      </c>
      <c r="OPA12">
        <v>-2357514.92362</v>
      </c>
      <c r="OPB12">
        <v>-2357514.92362</v>
      </c>
      <c r="OPC12">
        <v>-2357514.92362</v>
      </c>
      <c r="OPD12">
        <v>-2357514.92362</v>
      </c>
      <c r="OPE12">
        <v>-2357514.92362</v>
      </c>
      <c r="OPF12">
        <v>-2609434.30168</v>
      </c>
      <c r="OPG12">
        <v>-2609434.30168</v>
      </c>
      <c r="OPH12">
        <v>-2609434.30168</v>
      </c>
      <c r="OPI12">
        <v>-2609434.30168</v>
      </c>
      <c r="OPJ12">
        <v>-2609434.30168</v>
      </c>
      <c r="OPK12">
        <v>-2609434.30168</v>
      </c>
      <c r="OPL12">
        <v>-2609434.30168</v>
      </c>
      <c r="OPM12">
        <v>-2609434.30168</v>
      </c>
      <c r="OPN12">
        <v>-2609434.30168</v>
      </c>
      <c r="OPO12">
        <v>-2609434.30168</v>
      </c>
      <c r="OPP12">
        <v>-2609434.30168</v>
      </c>
      <c r="OPQ12">
        <v>-2609706.9319000002</v>
      </c>
      <c r="OPR12">
        <v>-2609706.9319000002</v>
      </c>
      <c r="OPS12">
        <v>-2609706.9319000002</v>
      </c>
      <c r="OPT12">
        <v>-2609706.9319000002</v>
      </c>
      <c r="OPU12">
        <v>-2609706.9319000002</v>
      </c>
      <c r="OPV12">
        <v>-2609706.9319000002</v>
      </c>
      <c r="OPW12">
        <v>-2609706.9319000002</v>
      </c>
      <c r="OPX12">
        <v>-2609706.9319000002</v>
      </c>
      <c r="OPY12">
        <v>-2609706.9319000002</v>
      </c>
      <c r="OPZ12">
        <v>-2609706.9319000002</v>
      </c>
      <c r="OQA12">
        <v>-2609706.9319000002</v>
      </c>
      <c r="OQB12">
        <v>-2609434.30168</v>
      </c>
      <c r="OQC12">
        <v>-2609434.30168</v>
      </c>
      <c r="OQD12">
        <v>-2609434.30168</v>
      </c>
      <c r="OQE12">
        <v>-2609434.30168</v>
      </c>
      <c r="OQF12">
        <v>-2609434.30168</v>
      </c>
      <c r="OQG12">
        <v>-2609434.30168</v>
      </c>
      <c r="OQH12">
        <v>-2609434.30168</v>
      </c>
      <c r="OQI12">
        <v>-2609434.30168</v>
      </c>
      <c r="OQJ12">
        <v>-2609434.30168</v>
      </c>
      <c r="OQK12">
        <v>-2609434.30168</v>
      </c>
      <c r="OQL12">
        <v>-2609434.30168</v>
      </c>
      <c r="OQM12">
        <v>-2609706.9319000002</v>
      </c>
      <c r="OQN12">
        <v>-2609706.9319000002</v>
      </c>
      <c r="OQO12">
        <v>-2609706.9319000002</v>
      </c>
      <c r="OQP12">
        <v>-2609706.9319000002</v>
      </c>
      <c r="OQQ12">
        <v>-2609706.9319000002</v>
      </c>
      <c r="OQR12">
        <v>-2609706.9319000002</v>
      </c>
      <c r="OQS12">
        <v>-2609706.9319000002</v>
      </c>
      <c r="OQT12">
        <v>-2609706.9319000002</v>
      </c>
      <c r="OQU12">
        <v>-2609706.9319000002</v>
      </c>
      <c r="OQV12">
        <v>-2609706.9319000002</v>
      </c>
      <c r="OQW12">
        <v>-2609706.9319000002</v>
      </c>
      <c r="OQX12">
        <v>-2982894.8793600001</v>
      </c>
      <c r="OQY12">
        <v>-2982894.8793600001</v>
      </c>
      <c r="OQZ12">
        <v>-2982894.8793600001</v>
      </c>
      <c r="ORA12">
        <v>-2982894.8793600001</v>
      </c>
      <c r="ORB12">
        <v>-2982894.8793600001</v>
      </c>
      <c r="ORC12">
        <v>-2982894.8793600001</v>
      </c>
      <c r="ORD12">
        <v>-2982894.8793600001</v>
      </c>
      <c r="ORE12">
        <v>-2982894.8793600001</v>
      </c>
      <c r="ORF12">
        <v>-2982894.8793600001</v>
      </c>
      <c r="ORG12">
        <v>-2982894.8793600001</v>
      </c>
      <c r="ORH12">
        <v>-2982894.8793600001</v>
      </c>
      <c r="ORI12">
        <v>-2983425.3648799998</v>
      </c>
      <c r="ORJ12">
        <v>-2983425.3648799998</v>
      </c>
      <c r="ORK12">
        <v>-2983425.3648799998</v>
      </c>
      <c r="ORL12">
        <v>-2983425.3648799998</v>
      </c>
      <c r="ORM12">
        <v>-2983425.3648799998</v>
      </c>
      <c r="ORN12">
        <v>-2983425.3648799998</v>
      </c>
      <c r="ORO12">
        <v>-2983425.3648799998</v>
      </c>
      <c r="ORP12">
        <v>-2983425.3648799998</v>
      </c>
      <c r="ORQ12">
        <v>-2983425.3648799998</v>
      </c>
      <c r="ORR12">
        <v>-2983425.3648799998</v>
      </c>
      <c r="ORS12">
        <v>-2983425.3648799998</v>
      </c>
      <c r="ORT12">
        <v>-2982894.8793600001</v>
      </c>
      <c r="ORU12">
        <v>-2982894.8793600001</v>
      </c>
      <c r="ORV12">
        <v>-2982894.8793600001</v>
      </c>
      <c r="ORW12">
        <v>-2982894.8793600001</v>
      </c>
      <c r="ORX12">
        <v>-2982894.8793600001</v>
      </c>
      <c r="ORY12">
        <v>-2982894.8793600001</v>
      </c>
      <c r="ORZ12">
        <v>-2982894.8793600001</v>
      </c>
      <c r="OSA12">
        <v>-2982894.8793600001</v>
      </c>
      <c r="OSB12">
        <v>-2982894.8793600001</v>
      </c>
      <c r="OSC12">
        <v>-2982894.8793600001</v>
      </c>
      <c r="OSD12">
        <v>-2982894.8793600001</v>
      </c>
      <c r="OSE12">
        <v>-2983425.3648799998</v>
      </c>
      <c r="OSF12">
        <v>-2983425.3648799998</v>
      </c>
      <c r="OSG12">
        <v>-2983425.3648799998</v>
      </c>
      <c r="OSH12">
        <v>-2983425.3648799998</v>
      </c>
      <c r="OSI12">
        <v>-2983425.3648799998</v>
      </c>
      <c r="OSJ12">
        <v>-2983425.3648799998</v>
      </c>
      <c r="OSK12">
        <v>-2983425.3648799998</v>
      </c>
      <c r="OSL12">
        <v>-2983425.3648799998</v>
      </c>
      <c r="OSM12">
        <v>-2983425.3648799998</v>
      </c>
      <c r="OSN12">
        <v>-2983425.3648799998</v>
      </c>
      <c r="OSO12">
        <v>-2983425.3648799998</v>
      </c>
      <c r="OSP12">
        <v>-36380413.542400002</v>
      </c>
      <c r="OSQ12">
        <v>-36380413.542400002</v>
      </c>
      <c r="OSR12">
        <v>-36380413.542400002</v>
      </c>
      <c r="OSS12">
        <v>-36380413.542400002</v>
      </c>
      <c r="OST12">
        <v>-36380413.542400002</v>
      </c>
      <c r="OSU12">
        <v>-36380413.542400002</v>
      </c>
      <c r="OSV12">
        <v>-36380413.542400002</v>
      </c>
      <c r="OSW12">
        <v>-36380413.542400002</v>
      </c>
      <c r="OSX12">
        <v>-36380413.542400002</v>
      </c>
      <c r="OSY12">
        <v>-36380413.542400002</v>
      </c>
      <c r="OSZ12">
        <v>-36380413.542400002</v>
      </c>
      <c r="OTA12">
        <v>-36380413.542400002</v>
      </c>
      <c r="OTB12">
        <v>-36380413.542400002</v>
      </c>
      <c r="OTC12">
        <v>-36380413.542400002</v>
      </c>
      <c r="OTD12">
        <v>-36380413.542400002</v>
      </c>
      <c r="OTE12">
        <v>-36380413.542400002</v>
      </c>
      <c r="OTF12">
        <v>-36380413.542400002</v>
      </c>
      <c r="OTG12">
        <v>-36380413.542400002</v>
      </c>
      <c r="OTH12">
        <v>-36380413.542400002</v>
      </c>
      <c r="OTI12">
        <v>-36380413.542400002</v>
      </c>
      <c r="OTJ12">
        <v>-36380413.542400002</v>
      </c>
      <c r="OTK12">
        <v>-36380413.542400002</v>
      </c>
      <c r="OTL12">
        <v>-36380413.542400002</v>
      </c>
      <c r="OTM12">
        <v>-36380413.542400002</v>
      </c>
      <c r="OTN12">
        <v>-36380413.542400002</v>
      </c>
      <c r="OTO12">
        <v>-36380413.542400002</v>
      </c>
      <c r="OTP12">
        <v>-36380413.542400002</v>
      </c>
      <c r="OTQ12">
        <v>-36380413.542400002</v>
      </c>
      <c r="OTR12">
        <v>-36380413.542400002</v>
      </c>
      <c r="OTS12">
        <v>-36380413.542400002</v>
      </c>
      <c r="OTT12">
        <v>-36380413.542400002</v>
      </c>
      <c r="OTU12">
        <v>-36380413.542400002</v>
      </c>
      <c r="OTV12">
        <v>-36380413.542400002</v>
      </c>
      <c r="OTW12">
        <v>-36380413.542400002</v>
      </c>
      <c r="OTX12">
        <v>-36380413.542400002</v>
      </c>
      <c r="OTY12">
        <v>-36380413.542400002</v>
      </c>
      <c r="OTZ12">
        <v>-36380413.542400002</v>
      </c>
      <c r="OUA12">
        <v>-36380413.542400002</v>
      </c>
      <c r="OUB12">
        <v>-36380413.542400002</v>
      </c>
      <c r="OUC12">
        <v>-36380413.542400002</v>
      </c>
      <c r="OUD12">
        <v>-36380413.542400002</v>
      </c>
      <c r="OUE12">
        <v>-36380413.542400002</v>
      </c>
      <c r="OUF12">
        <v>-36380413.542400002</v>
      </c>
      <c r="OUG12">
        <v>-36380413.542400002</v>
      </c>
      <c r="OUH12">
        <v>-55143175.895999998</v>
      </c>
      <c r="OUI12">
        <v>-55143175.895999998</v>
      </c>
      <c r="OUJ12">
        <v>-55143175.895999998</v>
      </c>
      <c r="OUK12">
        <v>-55143175.895999998</v>
      </c>
      <c r="OUL12">
        <v>-55143175.895999998</v>
      </c>
      <c r="OUM12">
        <v>-55143175.895999998</v>
      </c>
      <c r="OUN12">
        <v>-55143175.895999998</v>
      </c>
      <c r="OUO12">
        <v>-55143175.895999998</v>
      </c>
      <c r="OUP12">
        <v>-55143175.895999998</v>
      </c>
      <c r="OUQ12">
        <v>-55143175.895999998</v>
      </c>
      <c r="OUR12">
        <v>-55143175.895999998</v>
      </c>
      <c r="OUS12">
        <v>-55143175.895999998</v>
      </c>
      <c r="OUT12">
        <v>-55143175.895999998</v>
      </c>
      <c r="OUU12">
        <v>-55143175.895999998</v>
      </c>
      <c r="OUV12">
        <v>-55143175.895999998</v>
      </c>
      <c r="OUW12">
        <v>-55143175.895999998</v>
      </c>
      <c r="OUX12">
        <v>-55143175.895999998</v>
      </c>
      <c r="OUY12">
        <v>-55143175.895999998</v>
      </c>
      <c r="OUZ12">
        <v>-55143175.895999998</v>
      </c>
      <c r="OVA12">
        <v>-55143175.895999998</v>
      </c>
      <c r="OVB12">
        <v>-55143175.895999998</v>
      </c>
      <c r="OVC12">
        <v>-55143175.895999998</v>
      </c>
      <c r="OVD12">
        <v>-55143175.895999998</v>
      </c>
      <c r="OVE12">
        <v>-55143175.895999998</v>
      </c>
      <c r="OVF12">
        <v>-55143175.895999998</v>
      </c>
      <c r="OVG12">
        <v>-55143175.895999998</v>
      </c>
      <c r="OVH12">
        <v>-55143175.895999998</v>
      </c>
      <c r="OVI12">
        <v>-55143175.895999998</v>
      </c>
      <c r="OVJ12">
        <v>-55143175.895999998</v>
      </c>
      <c r="OVK12">
        <v>-55143175.895999998</v>
      </c>
      <c r="OVL12">
        <v>-55143175.895999998</v>
      </c>
      <c r="OVM12">
        <v>-55143175.895999998</v>
      </c>
      <c r="OVN12">
        <v>-55143175.895999998</v>
      </c>
      <c r="OVO12">
        <v>-55143175.895999998</v>
      </c>
      <c r="OVP12">
        <v>-55143175.895999998</v>
      </c>
      <c r="OVQ12">
        <v>-55143175.895999998</v>
      </c>
      <c r="OVR12">
        <v>-55143175.895999998</v>
      </c>
      <c r="OVS12">
        <v>-55143175.895999998</v>
      </c>
      <c r="OVT12">
        <v>-55143175.895999998</v>
      </c>
      <c r="OVU12">
        <v>-55143175.895999998</v>
      </c>
      <c r="OVV12">
        <v>-55143175.895999998</v>
      </c>
      <c r="OVW12">
        <v>-55143175.895999998</v>
      </c>
      <c r="OVX12">
        <v>-55143175.895999998</v>
      </c>
      <c r="OVY12">
        <v>-55143175.895999998</v>
      </c>
      <c r="OVZ12">
        <v>-83583230.293400005</v>
      </c>
      <c r="OWA12">
        <v>-83583230.293400005</v>
      </c>
      <c r="OWB12">
        <v>-83583230.293400005</v>
      </c>
      <c r="OWC12">
        <v>-83583230.293400005</v>
      </c>
      <c r="OWD12">
        <v>-83583230.293400005</v>
      </c>
      <c r="OWE12">
        <v>-83583230.293400005</v>
      </c>
      <c r="OWF12">
        <v>-83583230.293400005</v>
      </c>
      <c r="OWG12">
        <v>-83583230.293400005</v>
      </c>
      <c r="OWH12">
        <v>-83583230.293400005</v>
      </c>
      <c r="OWI12">
        <v>-83583230.293400005</v>
      </c>
      <c r="OWJ12">
        <v>-83583230.293400005</v>
      </c>
      <c r="OWK12">
        <v>-83583230.293400005</v>
      </c>
      <c r="OWL12">
        <v>-83583230.293400005</v>
      </c>
      <c r="OWM12">
        <v>-83583230.293400005</v>
      </c>
      <c r="OWN12">
        <v>-83583230.293400005</v>
      </c>
      <c r="OWO12">
        <v>-83583230.293400005</v>
      </c>
      <c r="OWP12">
        <v>-83583230.293400005</v>
      </c>
      <c r="OWQ12">
        <v>-83583230.293400005</v>
      </c>
      <c r="OWR12">
        <v>-83583230.293400005</v>
      </c>
      <c r="OWS12">
        <v>-83583230.293400005</v>
      </c>
      <c r="OWT12">
        <v>-83583230.293400005</v>
      </c>
      <c r="OWU12">
        <v>-83583230.293400005</v>
      </c>
      <c r="OWV12">
        <v>-83583230.293400005</v>
      </c>
      <c r="OWW12">
        <v>-83583230.293400005</v>
      </c>
      <c r="OWX12">
        <v>-83583230.293400005</v>
      </c>
      <c r="OWY12">
        <v>-83583230.293400005</v>
      </c>
      <c r="OWZ12">
        <v>-83583230.293400005</v>
      </c>
      <c r="OXA12">
        <v>-83583230.293400005</v>
      </c>
      <c r="OXB12">
        <v>-83583230.293400005</v>
      </c>
      <c r="OXC12">
        <v>-83583230.293400005</v>
      </c>
      <c r="OXD12">
        <v>-83583230.293400005</v>
      </c>
      <c r="OXE12">
        <v>-83583230.293400005</v>
      </c>
      <c r="OXF12">
        <v>-83583230.293400005</v>
      </c>
      <c r="OXG12">
        <v>-83583230.293400005</v>
      </c>
      <c r="OXH12">
        <v>-83583230.293400005</v>
      </c>
      <c r="OXI12">
        <v>-83583230.293400005</v>
      </c>
      <c r="OXJ12">
        <v>-83583230.293400005</v>
      </c>
      <c r="OXK12">
        <v>-83583230.293400005</v>
      </c>
      <c r="OXL12">
        <v>-83583230.293400005</v>
      </c>
      <c r="OXM12">
        <v>-83583230.293400005</v>
      </c>
      <c r="OXN12">
        <v>-83583230.293400005</v>
      </c>
      <c r="OXO12">
        <v>-83583230.293400005</v>
      </c>
      <c r="OXP12">
        <v>-83583230.293400005</v>
      </c>
      <c r="OXQ12">
        <v>-83583230.293400005</v>
      </c>
      <c r="OXR12">
        <v>-36380413.542400002</v>
      </c>
      <c r="OXS12">
        <v>-36380413.542400002</v>
      </c>
      <c r="OXT12">
        <v>-36380413.542400002</v>
      </c>
      <c r="OXU12">
        <v>-36380413.542400002</v>
      </c>
      <c r="OXV12">
        <v>-36380413.542400002</v>
      </c>
      <c r="OXW12">
        <v>-36380413.542400002</v>
      </c>
      <c r="OXX12">
        <v>-36380413.542400002</v>
      </c>
      <c r="OXY12">
        <v>-36380413.542400002</v>
      </c>
      <c r="OXZ12">
        <v>-36380413.542400002</v>
      </c>
      <c r="OYA12">
        <v>-36380413.542400002</v>
      </c>
      <c r="OYB12">
        <v>-36380413.542400002</v>
      </c>
      <c r="OYC12">
        <v>-36380413.542400002</v>
      </c>
      <c r="OYD12">
        <v>-36380413.542400002</v>
      </c>
      <c r="OYE12">
        <v>-36380413.542400002</v>
      </c>
      <c r="OYF12">
        <v>-36380413.542400002</v>
      </c>
      <c r="OYG12">
        <v>-36380413.542400002</v>
      </c>
      <c r="OYH12">
        <v>-36380413.542400002</v>
      </c>
      <c r="OYI12">
        <v>-36380413.542400002</v>
      </c>
      <c r="OYJ12">
        <v>-36380413.542400002</v>
      </c>
      <c r="OYK12">
        <v>-36380413.542400002</v>
      </c>
      <c r="OYL12">
        <v>-36380413.542400002</v>
      </c>
      <c r="OYM12">
        <v>-36380413.542400002</v>
      </c>
      <c r="OYN12">
        <v>-36380413.542400002</v>
      </c>
      <c r="OYO12">
        <v>-36380413.542400002</v>
      </c>
      <c r="OYP12">
        <v>-36380413.542400002</v>
      </c>
      <c r="OYQ12">
        <v>-36380413.542400002</v>
      </c>
      <c r="OYR12">
        <v>-36380413.542400002</v>
      </c>
      <c r="OYS12">
        <v>-36380413.542400002</v>
      </c>
      <c r="OYT12">
        <v>-36380413.542400002</v>
      </c>
      <c r="OYU12">
        <v>-36380413.542400002</v>
      </c>
      <c r="OYV12">
        <v>-36380413.542400002</v>
      </c>
      <c r="OYW12">
        <v>-36380413.542400002</v>
      </c>
      <c r="OYX12">
        <v>-36380413.542400002</v>
      </c>
      <c r="OYY12">
        <v>-36380413.542400002</v>
      </c>
      <c r="OYZ12">
        <v>-36380413.542400002</v>
      </c>
      <c r="OZA12">
        <v>-36380413.542400002</v>
      </c>
      <c r="OZB12">
        <v>-36380413.542400002</v>
      </c>
      <c r="OZC12">
        <v>-36380413.542400002</v>
      </c>
      <c r="OZD12">
        <v>-36380413.542400002</v>
      </c>
      <c r="OZE12">
        <v>-36380413.542400002</v>
      </c>
      <c r="OZF12">
        <v>-36380413.542400002</v>
      </c>
      <c r="OZG12">
        <v>-36380413.542400002</v>
      </c>
      <c r="OZH12">
        <v>-36380413.542400002</v>
      </c>
      <c r="OZI12">
        <v>-36380413.542400002</v>
      </c>
      <c r="OZJ12">
        <v>-55143175.895999998</v>
      </c>
      <c r="OZK12">
        <v>-55143175.895999998</v>
      </c>
      <c r="OZL12">
        <v>-55143175.895999998</v>
      </c>
      <c r="OZM12">
        <v>-55143175.895999998</v>
      </c>
      <c r="OZN12">
        <v>-55143175.895999998</v>
      </c>
      <c r="OZO12">
        <v>-55143175.895999998</v>
      </c>
      <c r="OZP12">
        <v>-55143175.895999998</v>
      </c>
      <c r="OZQ12">
        <v>-55143175.895999998</v>
      </c>
      <c r="OZR12">
        <v>-55143175.895999998</v>
      </c>
      <c r="OZS12">
        <v>-55143175.895999998</v>
      </c>
      <c r="OZT12">
        <v>-55143175.895999998</v>
      </c>
      <c r="OZU12">
        <v>-55143175.895999998</v>
      </c>
      <c r="OZV12">
        <v>-55143175.895999998</v>
      </c>
      <c r="OZW12">
        <v>-55143175.895999998</v>
      </c>
      <c r="OZX12">
        <v>-55143175.895999998</v>
      </c>
      <c r="OZY12">
        <v>-55143175.895999998</v>
      </c>
      <c r="OZZ12">
        <v>-55143175.895999998</v>
      </c>
      <c r="PAA12">
        <v>-55143175.895999998</v>
      </c>
      <c r="PAB12">
        <v>-55143175.895999998</v>
      </c>
      <c r="PAC12">
        <v>-55143175.895999998</v>
      </c>
      <c r="PAD12">
        <v>-55143175.895999998</v>
      </c>
      <c r="PAE12">
        <v>-55143175.895999998</v>
      </c>
      <c r="PAF12">
        <v>-55143175.895999998</v>
      </c>
      <c r="PAG12">
        <v>-55143175.895999998</v>
      </c>
      <c r="PAH12">
        <v>-55143175.895999998</v>
      </c>
      <c r="PAI12">
        <v>-55143175.895999998</v>
      </c>
      <c r="PAJ12">
        <v>-55143175.895999998</v>
      </c>
      <c r="PAK12">
        <v>-55143175.895999998</v>
      </c>
      <c r="PAL12">
        <v>-55143175.895999998</v>
      </c>
      <c r="PAM12">
        <v>-55143175.895999998</v>
      </c>
      <c r="PAN12">
        <v>-55143175.895999998</v>
      </c>
      <c r="PAO12">
        <v>-55143175.895999998</v>
      </c>
      <c r="PAP12">
        <v>-55143175.895999998</v>
      </c>
      <c r="PAQ12">
        <v>-55143175.895999998</v>
      </c>
      <c r="PAR12">
        <v>-55143175.895999998</v>
      </c>
      <c r="PAS12">
        <v>-55143175.895999998</v>
      </c>
      <c r="PAT12">
        <v>-55143175.895999998</v>
      </c>
      <c r="PAU12">
        <v>-55143175.895999998</v>
      </c>
      <c r="PAV12">
        <v>-55143175.895999998</v>
      </c>
      <c r="PAW12">
        <v>-55143175.895999998</v>
      </c>
      <c r="PAX12">
        <v>-55143175.895999998</v>
      </c>
      <c r="PAY12">
        <v>-55143175.895999998</v>
      </c>
      <c r="PAZ12">
        <v>-55143175.895999998</v>
      </c>
      <c r="PBA12">
        <v>-55143175.895999998</v>
      </c>
      <c r="PBB12">
        <v>-83583230.293400005</v>
      </c>
      <c r="PBC12">
        <v>-83583230.293400005</v>
      </c>
      <c r="PBD12">
        <v>-83583230.293400005</v>
      </c>
      <c r="PBE12">
        <v>-83583230.293400005</v>
      </c>
      <c r="PBF12">
        <v>-83583230.293400005</v>
      </c>
      <c r="PBG12">
        <v>-83583230.293400005</v>
      </c>
      <c r="PBH12">
        <v>-83583230.293400005</v>
      </c>
      <c r="PBI12">
        <v>-83583230.293400005</v>
      </c>
      <c r="PBJ12">
        <v>-83583230.293400005</v>
      </c>
      <c r="PBK12">
        <v>-83583230.293400005</v>
      </c>
      <c r="PBL12">
        <v>-83583230.293400005</v>
      </c>
      <c r="PBM12">
        <v>-83583230.293400005</v>
      </c>
      <c r="PBN12">
        <v>-83583230.293400005</v>
      </c>
      <c r="PBO12">
        <v>-83583230.293400005</v>
      </c>
      <c r="PBP12">
        <v>-83583230.293400005</v>
      </c>
      <c r="PBQ12">
        <v>-83583230.293400005</v>
      </c>
      <c r="PBR12">
        <v>-83583230.293400005</v>
      </c>
      <c r="PBS12">
        <v>-83583230.293400005</v>
      </c>
      <c r="PBT12">
        <v>-83583230.293400005</v>
      </c>
      <c r="PBU12">
        <v>-83583230.293400005</v>
      </c>
      <c r="PBV12">
        <v>-83583230.293400005</v>
      </c>
      <c r="PBW12">
        <v>-83583230.293400005</v>
      </c>
      <c r="PBX12">
        <v>-83583230.293400005</v>
      </c>
      <c r="PBY12">
        <v>-83583230.293400005</v>
      </c>
      <c r="PBZ12">
        <v>-83583230.293400005</v>
      </c>
      <c r="PCA12">
        <v>-83583230.293400005</v>
      </c>
      <c r="PCB12">
        <v>-83583230.293400005</v>
      </c>
      <c r="PCC12">
        <v>-83583230.293400005</v>
      </c>
      <c r="PCD12">
        <v>-83583230.293400005</v>
      </c>
      <c r="PCE12">
        <v>-83583230.293400005</v>
      </c>
      <c r="PCF12">
        <v>-83583230.293400005</v>
      </c>
      <c r="PCG12">
        <v>-83583230.293400005</v>
      </c>
      <c r="PCH12">
        <v>-83583230.293400005</v>
      </c>
      <c r="PCI12">
        <v>-83583230.293400005</v>
      </c>
      <c r="PCJ12">
        <v>-83583230.293400005</v>
      </c>
      <c r="PCK12">
        <v>-83583230.293400005</v>
      </c>
      <c r="PCL12">
        <v>-83583230.293400005</v>
      </c>
      <c r="PCM12">
        <v>-83583230.293400005</v>
      </c>
      <c r="PCN12">
        <v>-83583230.293400005</v>
      </c>
      <c r="PCO12">
        <v>-83583230.293400005</v>
      </c>
      <c r="PCP12">
        <v>-83583230.293400005</v>
      </c>
      <c r="PCQ12">
        <v>-83583230.293400005</v>
      </c>
      <c r="PCR12">
        <v>-83583230.293400005</v>
      </c>
      <c r="PCS12">
        <v>-83583230.293400005</v>
      </c>
      <c r="PCT12">
        <v>-521866.46481999999</v>
      </c>
      <c r="PCU12">
        <v>-481067.32470300002</v>
      </c>
      <c r="PCV12">
        <v>-452806.29032099998</v>
      </c>
      <c r="PCW12">
        <v>-436986.01809099998</v>
      </c>
      <c r="PCX12">
        <v>-433403.33716499998</v>
      </c>
      <c r="PCY12">
        <v>-441546.52231299999</v>
      </c>
      <c r="PCZ12">
        <v>-460319.73224699998</v>
      </c>
      <c r="PDA12">
        <v>-487733.91695300001</v>
      </c>
      <c r="PDB12">
        <v>-521732.45898900001</v>
      </c>
      <c r="PDC12">
        <v>-563615.32137599995</v>
      </c>
      <c r="PDD12">
        <v>-584936.79054399999</v>
      </c>
      <c r="PDE12">
        <v>-520702.47423300002</v>
      </c>
      <c r="PDF12">
        <v>-479334.24820700003</v>
      </c>
      <c r="PDG12">
        <v>-450291.63157199998</v>
      </c>
      <c r="PDH12">
        <v>-433412.06271799997</v>
      </c>
      <c r="PDI12">
        <v>-428416.54368300003</v>
      </c>
      <c r="PDJ12">
        <v>-434714.15016800002</v>
      </c>
      <c r="PDK12">
        <v>-451142.44957200001</v>
      </c>
      <c r="PDL12">
        <v>-478935.06616599998</v>
      </c>
      <c r="PDM12">
        <v>-525749.09399700002</v>
      </c>
      <c r="PDN12">
        <v>-550617.55301200005</v>
      </c>
      <c r="PDO12">
        <v>-562195.89498800004</v>
      </c>
      <c r="PDP12">
        <v>-516681.07468199998</v>
      </c>
      <c r="PDQ12">
        <v>-471744.48705400003</v>
      </c>
      <c r="PDR12">
        <v>-444550.05794000003</v>
      </c>
      <c r="PDS12">
        <v>-430296.77032299998</v>
      </c>
      <c r="PDT12">
        <v>-433151.04825499997</v>
      </c>
      <c r="PDU12">
        <v>-449069.3358</v>
      </c>
      <c r="PDV12">
        <v>-474104.970409</v>
      </c>
      <c r="PDW12">
        <v>-504050.72403500002</v>
      </c>
      <c r="PDX12">
        <v>-543372.18317500001</v>
      </c>
      <c r="PDY12">
        <v>-570402.40626199997</v>
      </c>
      <c r="PDZ12">
        <v>-584936.79054399999</v>
      </c>
      <c r="PEA12">
        <v>-514671.08544</v>
      </c>
      <c r="PEB12">
        <v>-469470.38595999999</v>
      </c>
      <c r="PEC12">
        <v>-441509.63509</v>
      </c>
      <c r="PED12">
        <v>-425055.84567399998</v>
      </c>
      <c r="PEE12">
        <v>-427208.601914</v>
      </c>
      <c r="PEF12">
        <v>-442349.125596</v>
      </c>
      <c r="PEG12">
        <v>-465886.69135699997</v>
      </c>
      <c r="PEH12">
        <v>-506469.51245400001</v>
      </c>
      <c r="PEI12">
        <v>-539538.84290399996</v>
      </c>
      <c r="PEJ12">
        <v>-554742.17557099997</v>
      </c>
      <c r="PEK12">
        <v>-562195.89498800004</v>
      </c>
      <c r="PEL12">
        <v>-790420.20599699998</v>
      </c>
      <c r="PEM12">
        <v>-728290.090356</v>
      </c>
      <c r="PEN12">
        <v>-685055.11766800005</v>
      </c>
      <c r="PEO12">
        <v>-660534.14551199996</v>
      </c>
      <c r="PEP12">
        <v>-654380.12357199995</v>
      </c>
      <c r="PEQ12">
        <v>-665776.522688</v>
      </c>
      <c r="PER12">
        <v>-693027.870735</v>
      </c>
      <c r="PES12">
        <v>-733105.21357200004</v>
      </c>
      <c r="PET12">
        <v>-782851.27157700004</v>
      </c>
      <c r="PEU12">
        <v>-843958.66483400005</v>
      </c>
      <c r="PEV12">
        <v>-874936.89102500002</v>
      </c>
      <c r="PEW12">
        <v>-788092.22482400003</v>
      </c>
      <c r="PEX12">
        <v>-724823.93736500002</v>
      </c>
      <c r="PEY12">
        <v>-680025.80017199996</v>
      </c>
      <c r="PEZ12">
        <v>-653386.23476699996</v>
      </c>
      <c r="PFA12">
        <v>-644406.53660899994</v>
      </c>
      <c r="PFB12">
        <v>-652111.77839800005</v>
      </c>
      <c r="PFC12">
        <v>-674673.30538499996</v>
      </c>
      <c r="PFD12">
        <v>-713483.81180300005</v>
      </c>
      <c r="PFE12">
        <v>-778869.40283699997</v>
      </c>
      <c r="PFF12">
        <v>-813512.59539599996</v>
      </c>
      <c r="PFG12">
        <v>-829455.09991300001</v>
      </c>
      <c r="PFH12">
        <v>-782537.50057799998</v>
      </c>
      <c r="PFI12">
        <v>-714080.312271</v>
      </c>
      <c r="PFJ12">
        <v>-672397.55917499994</v>
      </c>
      <c r="PFK12">
        <v>-650069.73090099997</v>
      </c>
      <c r="PFL12">
        <v>-653419.09487300005</v>
      </c>
      <c r="PFM12">
        <v>-676399.56862000003</v>
      </c>
      <c r="PFN12">
        <v>-712976.37417299999</v>
      </c>
      <c r="PFO12">
        <v>-756847.16439399996</v>
      </c>
      <c r="PFP12">
        <v>-814362.93784799997</v>
      </c>
      <c r="PFQ12">
        <v>-853819.52380099997</v>
      </c>
      <c r="PFR12">
        <v>-874936.89102500002</v>
      </c>
      <c r="PFS12">
        <v>-778898.12584800005</v>
      </c>
      <c r="PFT12">
        <v>-709712.432073</v>
      </c>
      <c r="PFU12">
        <v>-666426.45937699999</v>
      </c>
      <c r="PFV12">
        <v>-639956.77546100004</v>
      </c>
      <c r="PFW12">
        <v>-641313.47774</v>
      </c>
      <c r="PFX12">
        <v>-661871.76653799997</v>
      </c>
      <c r="PFY12">
        <v>-694799.42593200004</v>
      </c>
      <c r="PFZ12">
        <v>-751694.71953999996</v>
      </c>
      <c r="PGA12">
        <v>-798004.97167100001</v>
      </c>
      <c r="PGB12">
        <v>-819192.080174</v>
      </c>
      <c r="PGC12">
        <v>-829455.09991300001</v>
      </c>
      <c r="PGD12">
        <v>-1196898.4577899999</v>
      </c>
      <c r="PGE12">
        <v>-1102148.6720400001</v>
      </c>
      <c r="PGF12">
        <v>-1035821.03085</v>
      </c>
      <c r="PGG12">
        <v>-997573.92748800002</v>
      </c>
      <c r="PGH12">
        <v>-986803.29042199999</v>
      </c>
      <c r="PGI12">
        <v>-1002189.84418</v>
      </c>
      <c r="PGJ12">
        <v>-1041094.85295</v>
      </c>
      <c r="PGK12">
        <v>-1098899.0185100001</v>
      </c>
      <c r="PGL12">
        <v>-1170736.8330900001</v>
      </c>
      <c r="PGM12">
        <v>-1258619.48404</v>
      </c>
      <c r="PGN12">
        <v>-1302901.7508100001</v>
      </c>
      <c r="PGO12">
        <v>-1192242.49544</v>
      </c>
      <c r="PGP12">
        <v>-1095216.3660599999</v>
      </c>
      <c r="PGQ12">
        <v>-1025762.39586</v>
      </c>
      <c r="PGR12">
        <v>-983278.10599900002</v>
      </c>
      <c r="PGS12">
        <v>-966856.11649499997</v>
      </c>
      <c r="PGT12">
        <v>-974860.35559699999</v>
      </c>
      <c r="PGU12">
        <v>-1004385.72225</v>
      </c>
      <c r="PGV12">
        <v>-1056590.0395</v>
      </c>
      <c r="PGW12">
        <v>-1144567.91815</v>
      </c>
      <c r="PGX12">
        <v>-1190983.9820000001</v>
      </c>
      <c r="PGY12">
        <v>-1211938.1685800001</v>
      </c>
      <c r="PGZ12">
        <v>-1184904.4438400001</v>
      </c>
      <c r="PHA12">
        <v>-1080453.2426700001</v>
      </c>
      <c r="PHB12">
        <v>-1016349.80836</v>
      </c>
      <c r="PHC12">
        <v>-981064.02592499997</v>
      </c>
      <c r="PHD12">
        <v>-984192.74013599998</v>
      </c>
      <c r="PHE12">
        <v>-1016736.85233</v>
      </c>
      <c r="PHF12">
        <v>-1069444.0895799999</v>
      </c>
      <c r="PHG12">
        <v>-1132910.67927</v>
      </c>
      <c r="PHH12">
        <v>-1215929.7824899999</v>
      </c>
      <c r="PHI12">
        <v>-1272714.8648300001</v>
      </c>
      <c r="PHJ12">
        <v>-1302901.7508100001</v>
      </c>
      <c r="PHK12">
        <v>-1178202.6102</v>
      </c>
      <c r="PHL12">
        <v>-1071990.82393</v>
      </c>
      <c r="PHM12">
        <v>-1004573.98299</v>
      </c>
      <c r="PHN12">
        <v>-961397.66128700005</v>
      </c>
      <c r="PHO12">
        <v>-959647.35226800002</v>
      </c>
      <c r="PHP12">
        <v>-986033.91559500003</v>
      </c>
      <c r="PHQ12">
        <v>-1030453.2802</v>
      </c>
      <c r="PHR12">
        <v>-1107468.9800799999</v>
      </c>
      <c r="PHS12">
        <v>-1170044.7847899999</v>
      </c>
      <c r="PHT12">
        <v>-1198449.2911499999</v>
      </c>
      <c r="PHU12">
        <v>-1211938.1685800001</v>
      </c>
      <c r="PHV12">
        <v>-390661.30149300001</v>
      </c>
      <c r="PHW12">
        <v>-390661.30149300001</v>
      </c>
      <c r="PHX12">
        <v>-390661.30149300001</v>
      </c>
      <c r="PHY12">
        <v>-390661.30149300001</v>
      </c>
      <c r="PHZ12">
        <v>-390661.30149300001</v>
      </c>
      <c r="PIA12">
        <v>-390661.30149300001</v>
      </c>
      <c r="PIB12">
        <v>-390661.30149300001</v>
      </c>
      <c r="PIC12">
        <v>-390661.30149300001</v>
      </c>
      <c r="PID12">
        <v>-390661.30149300001</v>
      </c>
      <c r="PIE12">
        <v>-390661.30149300001</v>
      </c>
      <c r="PIF12">
        <v>-390661.30149300001</v>
      </c>
      <c r="PIG12">
        <v>-390775.63360399997</v>
      </c>
      <c r="PIH12">
        <v>-390775.63360399997</v>
      </c>
      <c r="PII12">
        <v>-390775.63360399997</v>
      </c>
      <c r="PIJ12">
        <v>-390775.63360399997</v>
      </c>
      <c r="PIK12">
        <v>-390775.63360399997</v>
      </c>
      <c r="PIL12">
        <v>-390775.63360399997</v>
      </c>
      <c r="PIM12">
        <v>-390775.63360399997</v>
      </c>
      <c r="PIN12">
        <v>-390775.63360399997</v>
      </c>
      <c r="PIO12">
        <v>-390775.63360399997</v>
      </c>
      <c r="PIP12">
        <v>-390775.63360399997</v>
      </c>
      <c r="PIQ12">
        <v>-390775.63360399997</v>
      </c>
      <c r="PIR12">
        <v>-390661.30149300001</v>
      </c>
      <c r="PIS12">
        <v>-390661.30149300001</v>
      </c>
      <c r="PIT12">
        <v>-390661.30149300001</v>
      </c>
      <c r="PIU12">
        <v>-390661.30149300001</v>
      </c>
      <c r="PIV12">
        <v>-390661.30149300001</v>
      </c>
      <c r="PIW12">
        <v>-390661.30149300001</v>
      </c>
      <c r="PIX12">
        <v>-390661.30149300001</v>
      </c>
      <c r="PIY12">
        <v>-390661.30149300001</v>
      </c>
      <c r="PIZ12">
        <v>-390661.30149300001</v>
      </c>
      <c r="PJA12">
        <v>-390661.30149300001</v>
      </c>
      <c r="PJB12">
        <v>-390661.30149300001</v>
      </c>
      <c r="PJC12">
        <v>-390775.63360399997</v>
      </c>
      <c r="PJD12">
        <v>-390775.63360399997</v>
      </c>
      <c r="PJE12">
        <v>-390775.63360399997</v>
      </c>
      <c r="PJF12">
        <v>-390775.63360399997</v>
      </c>
      <c r="PJG12">
        <v>-390775.63360399997</v>
      </c>
      <c r="PJH12">
        <v>-390775.63360399997</v>
      </c>
      <c r="PJI12">
        <v>-390775.63360399997</v>
      </c>
      <c r="PJJ12">
        <v>-390775.63360399997</v>
      </c>
      <c r="PJK12">
        <v>-390775.63360399997</v>
      </c>
      <c r="PJL12">
        <v>-390775.63360399997</v>
      </c>
      <c r="PJM12">
        <v>-390775.63360399997</v>
      </c>
      <c r="PJN12">
        <v>-581612.41564899997</v>
      </c>
      <c r="PJO12">
        <v>-581612.41564899997</v>
      </c>
      <c r="PJP12">
        <v>-581612.41564899997</v>
      </c>
      <c r="PJQ12">
        <v>-581612.41564899997</v>
      </c>
      <c r="PJR12">
        <v>-581612.41564899997</v>
      </c>
      <c r="PJS12">
        <v>-581612.41564899997</v>
      </c>
      <c r="PJT12">
        <v>-581612.41564899997</v>
      </c>
      <c r="PJU12">
        <v>-581612.41564899997</v>
      </c>
      <c r="PJV12">
        <v>-581612.41564899997</v>
      </c>
      <c r="PJW12">
        <v>-581612.41564899997</v>
      </c>
      <c r="PJX12">
        <v>-581612.41564899997</v>
      </c>
      <c r="PJY12">
        <v>-581829.32470300002</v>
      </c>
      <c r="PJZ12">
        <v>-581829.32470300002</v>
      </c>
      <c r="PKA12">
        <v>-581829.32470300002</v>
      </c>
      <c r="PKB12">
        <v>-581829.32470300002</v>
      </c>
      <c r="PKC12">
        <v>-581829.32470300002</v>
      </c>
      <c r="PKD12">
        <v>-581829.32470300002</v>
      </c>
      <c r="PKE12">
        <v>-581829.32470300002</v>
      </c>
      <c r="PKF12">
        <v>-581829.32470300002</v>
      </c>
      <c r="PKG12">
        <v>-581829.32470300002</v>
      </c>
      <c r="PKH12">
        <v>-581829.32470300002</v>
      </c>
      <c r="PKI12">
        <v>-581829.32470300002</v>
      </c>
      <c r="PKJ12">
        <v>-581612.41564899997</v>
      </c>
      <c r="PKK12">
        <v>-581612.41564899997</v>
      </c>
      <c r="PKL12">
        <v>-581612.41564899997</v>
      </c>
      <c r="PKM12">
        <v>-581612.41564899997</v>
      </c>
      <c r="PKN12">
        <v>-581612.41564899997</v>
      </c>
      <c r="PKO12">
        <v>-581612.41564899997</v>
      </c>
      <c r="PKP12">
        <v>-581612.41564899997</v>
      </c>
      <c r="PKQ12">
        <v>-581612.41564899997</v>
      </c>
      <c r="PKR12">
        <v>-581612.41564899997</v>
      </c>
      <c r="PKS12">
        <v>-581612.41564899997</v>
      </c>
      <c r="PKT12">
        <v>-581612.41564899997</v>
      </c>
      <c r="PKU12">
        <v>-581829.32470300002</v>
      </c>
      <c r="PKV12">
        <v>-581829.32470300002</v>
      </c>
      <c r="PKW12">
        <v>-581829.32470300002</v>
      </c>
      <c r="PKX12">
        <v>-581829.32470300002</v>
      </c>
      <c r="PKY12">
        <v>-581829.32470300002</v>
      </c>
      <c r="PKZ12">
        <v>-581829.32470300002</v>
      </c>
      <c r="PLA12">
        <v>-581829.32470300002</v>
      </c>
      <c r="PLB12">
        <v>-581829.32470300002</v>
      </c>
      <c r="PLC12">
        <v>-581829.32470300002</v>
      </c>
      <c r="PLD12">
        <v>-581829.32470300002</v>
      </c>
      <c r="PLE12">
        <v>-581829.32470300002</v>
      </c>
      <c r="PLF12">
        <v>-858994.57157599996</v>
      </c>
      <c r="PLG12">
        <v>-858994.57157599996</v>
      </c>
      <c r="PLH12">
        <v>-858994.57157599996</v>
      </c>
      <c r="PLI12">
        <v>-858994.57157599996</v>
      </c>
      <c r="PLJ12">
        <v>-858994.57157599996</v>
      </c>
      <c r="PLK12">
        <v>-858994.57157599996</v>
      </c>
      <c r="PLL12">
        <v>-858994.57157599996</v>
      </c>
      <c r="PLM12">
        <v>-858994.57157599996</v>
      </c>
      <c r="PLN12">
        <v>-858994.57157599996</v>
      </c>
      <c r="PLO12">
        <v>-858994.57157599996</v>
      </c>
      <c r="PLP12">
        <v>-858994.57157599996</v>
      </c>
      <c r="PLQ12">
        <v>-859416.63451799995</v>
      </c>
      <c r="PLR12">
        <v>-859416.63451799995</v>
      </c>
      <c r="PLS12">
        <v>-859416.63451799995</v>
      </c>
      <c r="PLT12">
        <v>-859416.63451799995</v>
      </c>
      <c r="PLU12">
        <v>-859416.63451799995</v>
      </c>
      <c r="PLV12">
        <v>-859416.63451799995</v>
      </c>
      <c r="PLW12">
        <v>-859416.63451799995</v>
      </c>
      <c r="PLX12">
        <v>-859416.63451799995</v>
      </c>
      <c r="PLY12">
        <v>-859416.63451799995</v>
      </c>
      <c r="PLZ12">
        <v>-859416.63451799995</v>
      </c>
      <c r="PMA12">
        <v>-859416.63451799995</v>
      </c>
      <c r="PMB12">
        <v>-858994.57157599996</v>
      </c>
      <c r="PMC12">
        <v>-858994.57157599996</v>
      </c>
      <c r="PMD12">
        <v>-858994.57157599996</v>
      </c>
      <c r="PME12">
        <v>-858994.57157599996</v>
      </c>
      <c r="PMF12">
        <v>-858994.57157599996</v>
      </c>
      <c r="PMG12">
        <v>-858994.57157599996</v>
      </c>
      <c r="PMH12">
        <v>-858994.57157599996</v>
      </c>
      <c r="PMI12">
        <v>-858994.57157599996</v>
      </c>
      <c r="PMJ12">
        <v>-858994.57157599996</v>
      </c>
      <c r="PMK12">
        <v>-858994.57157599996</v>
      </c>
      <c r="PML12">
        <v>-858994.57157599996</v>
      </c>
      <c r="PMM12">
        <v>-859416.63451799995</v>
      </c>
      <c r="PMN12">
        <v>-859416.63451799995</v>
      </c>
      <c r="PMO12">
        <v>-859416.63451799995</v>
      </c>
      <c r="PMP12">
        <v>-859416.63451799995</v>
      </c>
      <c r="PMQ12">
        <v>-859416.63451799995</v>
      </c>
      <c r="PMR12">
        <v>-859416.63451799995</v>
      </c>
      <c r="PMS12">
        <v>-859416.63451799995</v>
      </c>
      <c r="PMT12">
        <v>-859416.63451799995</v>
      </c>
      <c r="PMU12">
        <v>-859416.63451799995</v>
      </c>
      <c r="PMV12">
        <v>-859416.63451799995</v>
      </c>
      <c r="PMW12">
        <v>-859416.63451799995</v>
      </c>
      <c r="PMX12">
        <v>-24586.6137371</v>
      </c>
      <c r="PMY12">
        <v>-24586.6137371</v>
      </c>
      <c r="PMZ12">
        <v>-24586.6137371</v>
      </c>
      <c r="PNA12">
        <v>-24586.6137371</v>
      </c>
      <c r="PNB12">
        <v>-24586.6137371</v>
      </c>
      <c r="PNC12">
        <v>-24586.6137371</v>
      </c>
      <c r="PND12">
        <v>-24586.6137371</v>
      </c>
      <c r="PNE12">
        <v>-24586.6137371</v>
      </c>
      <c r="PNF12">
        <v>-24586.6137371</v>
      </c>
      <c r="PNG12">
        <v>-24586.6137371</v>
      </c>
      <c r="PNH12">
        <v>-24586.6137371</v>
      </c>
      <c r="PNI12">
        <v>-24586.6137371</v>
      </c>
      <c r="PNJ12">
        <v>-24586.6137371</v>
      </c>
      <c r="PNK12">
        <v>-24586.6137371</v>
      </c>
      <c r="PNL12">
        <v>-24586.6137371</v>
      </c>
      <c r="PNM12">
        <v>-24586.6137371</v>
      </c>
      <c r="PNN12">
        <v>-24586.6137371</v>
      </c>
      <c r="PNO12">
        <v>-24586.6137371</v>
      </c>
      <c r="PNP12">
        <v>-24586.6137371</v>
      </c>
      <c r="PNQ12">
        <v>-24586.6137371</v>
      </c>
      <c r="PNR12">
        <v>-24586.6137371</v>
      </c>
      <c r="PNS12">
        <v>-24586.6137371</v>
      </c>
      <c r="PNT12">
        <v>-24586.6137371</v>
      </c>
      <c r="PNU12">
        <v>-24586.6137371</v>
      </c>
      <c r="PNV12">
        <v>-24586.6137371</v>
      </c>
      <c r="PNW12">
        <v>-24586.6137371</v>
      </c>
      <c r="PNX12">
        <v>-24586.6137371</v>
      </c>
      <c r="PNY12">
        <v>-24586.6137371</v>
      </c>
      <c r="PNZ12">
        <v>-24586.6137371</v>
      </c>
      <c r="POA12">
        <v>-24586.6137371</v>
      </c>
      <c r="POB12">
        <v>-24586.6137371</v>
      </c>
      <c r="POC12">
        <v>-24586.6137371</v>
      </c>
      <c r="POD12">
        <v>-24586.6137371</v>
      </c>
      <c r="POE12">
        <v>-24586.6137371</v>
      </c>
      <c r="POF12">
        <v>-24586.6137371</v>
      </c>
      <c r="POG12">
        <v>-24586.6137371</v>
      </c>
      <c r="POH12">
        <v>-24586.6137371</v>
      </c>
      <c r="POI12">
        <v>-24586.6137371</v>
      </c>
      <c r="POJ12">
        <v>-24586.6137371</v>
      </c>
      <c r="POK12">
        <v>-24586.6137371</v>
      </c>
      <c r="POL12">
        <v>-24586.6137371</v>
      </c>
      <c r="POM12">
        <v>-24586.6137371</v>
      </c>
      <c r="PON12">
        <v>-24586.6137371</v>
      </c>
      <c r="POO12">
        <v>-24586.6137371</v>
      </c>
      <c r="POP12">
        <v>-47460.647827300003</v>
      </c>
      <c r="POQ12">
        <v>-47460.647827300003</v>
      </c>
      <c r="POR12">
        <v>-47460.647827300003</v>
      </c>
      <c r="POS12">
        <v>-47460.647827300003</v>
      </c>
      <c r="POT12">
        <v>-47460.647827300003</v>
      </c>
      <c r="POU12">
        <v>-47460.647827300003</v>
      </c>
      <c r="POV12">
        <v>-47460.647827300003</v>
      </c>
      <c r="POW12">
        <v>-47460.647827300003</v>
      </c>
      <c r="POX12">
        <v>-47460.647827300003</v>
      </c>
      <c r="POY12">
        <v>-47460.647827300003</v>
      </c>
      <c r="POZ12">
        <v>-47460.647827300003</v>
      </c>
      <c r="PPA12">
        <v>-47460.647827300003</v>
      </c>
      <c r="PPB12">
        <v>-47460.647827300003</v>
      </c>
      <c r="PPC12">
        <v>-47460.647827300003</v>
      </c>
      <c r="PPD12">
        <v>-47460.647827300003</v>
      </c>
      <c r="PPE12">
        <v>-47460.647827300003</v>
      </c>
      <c r="PPF12">
        <v>-47460.647827300003</v>
      </c>
      <c r="PPG12">
        <v>-47460.647827300003</v>
      </c>
      <c r="PPH12">
        <v>-47460.647827300003</v>
      </c>
      <c r="PPI12">
        <v>-47460.647827300003</v>
      </c>
      <c r="PPJ12">
        <v>-47460.647827300003</v>
      </c>
      <c r="PPK12">
        <v>-47460.647827300003</v>
      </c>
      <c r="PPL12">
        <v>-47460.647827300003</v>
      </c>
      <c r="PPM12">
        <v>-47460.647827300003</v>
      </c>
      <c r="PPN12">
        <v>-47460.647827300003</v>
      </c>
      <c r="PPO12">
        <v>-47460.647827300003</v>
      </c>
      <c r="PPP12">
        <v>-47460.647827300003</v>
      </c>
      <c r="PPQ12">
        <v>-47460.647827300003</v>
      </c>
      <c r="PPR12">
        <v>-47460.647827300003</v>
      </c>
      <c r="PPS12">
        <v>-47460.647827300003</v>
      </c>
      <c r="PPT12">
        <v>-47460.647827300003</v>
      </c>
      <c r="PPU12">
        <v>-47460.647827300003</v>
      </c>
      <c r="PPV12">
        <v>-47460.647827300003</v>
      </c>
      <c r="PPW12">
        <v>-47460.647827300003</v>
      </c>
      <c r="PPX12">
        <v>-47460.647827300003</v>
      </c>
      <c r="PPY12">
        <v>-47460.647827300003</v>
      </c>
      <c r="PPZ12">
        <v>-47460.647827300003</v>
      </c>
      <c r="PQA12">
        <v>-47460.647827300003</v>
      </c>
      <c r="PQB12">
        <v>-47460.647827300003</v>
      </c>
      <c r="PQC12">
        <v>-47460.647827300003</v>
      </c>
      <c r="PQD12">
        <v>-47460.647827300003</v>
      </c>
      <c r="PQE12">
        <v>-47460.647827300003</v>
      </c>
      <c r="PQF12">
        <v>-47460.647827300003</v>
      </c>
      <c r="PQG12">
        <v>-47460.647827300003</v>
      </c>
      <c r="PQH12">
        <v>-93208.716007700001</v>
      </c>
      <c r="PQI12">
        <v>-93208.716007700001</v>
      </c>
      <c r="PQJ12">
        <v>-93208.716007700001</v>
      </c>
      <c r="PQK12">
        <v>-93208.716007700001</v>
      </c>
      <c r="PQL12">
        <v>-93208.716007700001</v>
      </c>
      <c r="PQM12">
        <v>-93208.716007700001</v>
      </c>
      <c r="PQN12">
        <v>-93208.716007700001</v>
      </c>
      <c r="PQO12">
        <v>-93208.716007700001</v>
      </c>
      <c r="PQP12">
        <v>-93208.716007700001</v>
      </c>
      <c r="PQQ12">
        <v>-93208.716007700001</v>
      </c>
      <c r="PQR12">
        <v>-93208.716007700001</v>
      </c>
      <c r="PQS12">
        <v>-93208.716007700001</v>
      </c>
      <c r="PQT12">
        <v>-93208.716007700001</v>
      </c>
      <c r="PQU12">
        <v>-93208.716007700001</v>
      </c>
      <c r="PQV12">
        <v>-93208.716007700001</v>
      </c>
      <c r="PQW12">
        <v>-93208.716007700001</v>
      </c>
      <c r="PQX12">
        <v>-93208.716007700001</v>
      </c>
      <c r="PQY12">
        <v>-93208.716007700001</v>
      </c>
      <c r="PQZ12">
        <v>-93208.716007700001</v>
      </c>
      <c r="PRA12">
        <v>-93208.716007700001</v>
      </c>
      <c r="PRB12">
        <v>-93208.716007700001</v>
      </c>
      <c r="PRC12">
        <v>-93208.716007700001</v>
      </c>
      <c r="PRD12">
        <v>-93208.716007700001</v>
      </c>
      <c r="PRE12">
        <v>-93208.716007700001</v>
      </c>
      <c r="PRF12">
        <v>-93208.716007700001</v>
      </c>
      <c r="PRG12">
        <v>-93208.716007700001</v>
      </c>
      <c r="PRH12">
        <v>-93208.716007700001</v>
      </c>
      <c r="PRI12">
        <v>-93208.716007700001</v>
      </c>
      <c r="PRJ12">
        <v>-93208.716007700001</v>
      </c>
      <c r="PRK12">
        <v>-93208.716007700001</v>
      </c>
      <c r="PRL12">
        <v>-93208.716007700001</v>
      </c>
      <c r="PRM12">
        <v>-93208.716007700001</v>
      </c>
      <c r="PRN12">
        <v>-93208.716007700001</v>
      </c>
      <c r="PRO12">
        <v>-93208.716007700001</v>
      </c>
      <c r="PRP12">
        <v>-93208.716007700001</v>
      </c>
      <c r="PRQ12">
        <v>-93208.716007700001</v>
      </c>
      <c r="PRR12">
        <v>-93208.716007700001</v>
      </c>
      <c r="PRS12">
        <v>-93208.716007700001</v>
      </c>
      <c r="PRT12">
        <v>-93208.716007700001</v>
      </c>
      <c r="PRU12">
        <v>-93208.716007700001</v>
      </c>
      <c r="PRV12">
        <v>-93208.716007700001</v>
      </c>
      <c r="PRW12">
        <v>-93208.716007700001</v>
      </c>
      <c r="PRX12">
        <v>-93208.716007700001</v>
      </c>
      <c r="PRY12">
        <v>-93208.716007700001</v>
      </c>
      <c r="PRZ12">
        <v>-600863.27960400004</v>
      </c>
      <c r="PSA12">
        <v>-600863.27960400004</v>
      </c>
      <c r="PSB12">
        <v>-600863.27960400004</v>
      </c>
      <c r="PSC12">
        <v>-600863.27960400004</v>
      </c>
      <c r="PSD12">
        <v>-600863.27960400004</v>
      </c>
      <c r="PSE12">
        <v>-600863.27960400004</v>
      </c>
      <c r="PSF12">
        <v>-600863.27960400004</v>
      </c>
      <c r="PSG12">
        <v>-600863.27960400004</v>
      </c>
      <c r="PSH12">
        <v>-600863.27960400004</v>
      </c>
      <c r="PSI12">
        <v>-600863.27960400004</v>
      </c>
      <c r="PSJ12">
        <v>-600863.27960400004</v>
      </c>
      <c r="PSK12">
        <v>-600863.27960400004</v>
      </c>
      <c r="PSL12">
        <v>-600863.27960400004</v>
      </c>
      <c r="PSM12">
        <v>-600863.27960400004</v>
      </c>
      <c r="PSN12">
        <v>-600863.27960400004</v>
      </c>
      <c r="PSO12">
        <v>-600863.27960400004</v>
      </c>
      <c r="PSP12">
        <v>-600863.27960400004</v>
      </c>
      <c r="PSQ12">
        <v>-600863.27960400004</v>
      </c>
      <c r="PSR12">
        <v>-600863.27960400004</v>
      </c>
      <c r="PSS12">
        <v>-600863.27960400004</v>
      </c>
      <c r="PST12">
        <v>-600863.27960400004</v>
      </c>
      <c r="PSU12">
        <v>-600863.27960400004</v>
      </c>
      <c r="PSV12">
        <v>-600863.27960400004</v>
      </c>
      <c r="PSW12">
        <v>-600863.27960400004</v>
      </c>
      <c r="PSX12">
        <v>-600863.27960400004</v>
      </c>
      <c r="PSY12">
        <v>-600863.27960400004</v>
      </c>
      <c r="PSZ12">
        <v>-600863.27960400004</v>
      </c>
      <c r="PTA12">
        <v>-600863.27960400004</v>
      </c>
      <c r="PTB12">
        <v>-600863.27960400004</v>
      </c>
      <c r="PTC12">
        <v>-600863.27960400004</v>
      </c>
      <c r="PTD12">
        <v>-600863.27960400004</v>
      </c>
      <c r="PTE12">
        <v>-600863.27960400004</v>
      </c>
      <c r="PTF12">
        <v>-600863.27960400004</v>
      </c>
      <c r="PTG12">
        <v>-600863.27960400004</v>
      </c>
      <c r="PTH12">
        <v>-600863.27960400004</v>
      </c>
      <c r="PTI12">
        <v>-600863.27960400004</v>
      </c>
      <c r="PTJ12">
        <v>-600863.27960400004</v>
      </c>
      <c r="PTK12">
        <v>-600863.27960400004</v>
      </c>
      <c r="PTL12">
        <v>-600863.27960400004</v>
      </c>
      <c r="PTM12">
        <v>-600863.27960400004</v>
      </c>
      <c r="PTN12">
        <v>-600863.27960400004</v>
      </c>
      <c r="PTO12">
        <v>-600863.27960400004</v>
      </c>
      <c r="PTP12">
        <v>-600863.27960400004</v>
      </c>
      <c r="PTQ12">
        <v>-600863.27960400004</v>
      </c>
      <c r="PTR12">
        <v>-938933.18551400001</v>
      </c>
      <c r="PTS12">
        <v>-938933.18551400001</v>
      </c>
      <c r="PTT12">
        <v>-938933.18551400001</v>
      </c>
      <c r="PTU12">
        <v>-938933.18551400001</v>
      </c>
      <c r="PTV12">
        <v>-938933.18551400001</v>
      </c>
      <c r="PTW12">
        <v>-938933.18551400001</v>
      </c>
      <c r="PTX12">
        <v>-938933.18551400001</v>
      </c>
      <c r="PTY12">
        <v>-938933.18551400001</v>
      </c>
      <c r="PTZ12">
        <v>-938933.18551400001</v>
      </c>
      <c r="PUA12">
        <v>-938933.18551400001</v>
      </c>
      <c r="PUB12">
        <v>-938933.18551400001</v>
      </c>
      <c r="PUC12">
        <v>-938933.18551400001</v>
      </c>
      <c r="PUD12">
        <v>-938933.18551400001</v>
      </c>
      <c r="PUE12">
        <v>-938933.18551400001</v>
      </c>
      <c r="PUF12">
        <v>-938933.18551400001</v>
      </c>
      <c r="PUG12">
        <v>-938933.18551400001</v>
      </c>
      <c r="PUH12">
        <v>-938933.18551400001</v>
      </c>
      <c r="PUI12">
        <v>-938933.18551400001</v>
      </c>
      <c r="PUJ12">
        <v>-938933.18551400001</v>
      </c>
      <c r="PUK12">
        <v>-938933.18551400001</v>
      </c>
      <c r="PUL12">
        <v>-938933.18551400001</v>
      </c>
      <c r="PUM12">
        <v>-938933.18551400001</v>
      </c>
      <c r="PUN12">
        <v>-938933.18551400001</v>
      </c>
      <c r="PUO12">
        <v>-938933.18551400001</v>
      </c>
      <c r="PUP12">
        <v>-938933.18551400001</v>
      </c>
      <c r="PUQ12">
        <v>-938933.18551400001</v>
      </c>
      <c r="PUR12">
        <v>-938933.18551400001</v>
      </c>
      <c r="PUS12">
        <v>-938933.18551400001</v>
      </c>
      <c r="PUT12">
        <v>-938933.18551400001</v>
      </c>
      <c r="PUU12">
        <v>-938933.18551400001</v>
      </c>
      <c r="PUV12">
        <v>-938933.18551400001</v>
      </c>
      <c r="PUW12">
        <v>-938933.18551400001</v>
      </c>
      <c r="PUX12">
        <v>-938933.18551400001</v>
      </c>
      <c r="PUY12">
        <v>-938933.18551400001</v>
      </c>
      <c r="PUZ12">
        <v>-938933.18551400001</v>
      </c>
      <c r="PVA12">
        <v>-938933.18551400001</v>
      </c>
      <c r="PVB12">
        <v>-938933.18551400001</v>
      </c>
      <c r="PVC12">
        <v>-938933.18551400001</v>
      </c>
      <c r="PVD12">
        <v>-938933.18551400001</v>
      </c>
      <c r="PVE12">
        <v>-938933.18551400001</v>
      </c>
      <c r="PVF12">
        <v>-938933.18551400001</v>
      </c>
      <c r="PVG12">
        <v>-938933.18551400001</v>
      </c>
      <c r="PVH12">
        <v>-938933.18551400001</v>
      </c>
      <c r="PVI12">
        <v>-938933.18551400001</v>
      </c>
      <c r="PVJ12">
        <v>-1481988.8137000001</v>
      </c>
      <c r="PVK12">
        <v>-1481988.8137000001</v>
      </c>
      <c r="PVL12">
        <v>-1481988.8137000001</v>
      </c>
      <c r="PVM12">
        <v>-1481988.8137000001</v>
      </c>
      <c r="PVN12">
        <v>-1481988.8137000001</v>
      </c>
      <c r="PVO12">
        <v>-1481988.8137000001</v>
      </c>
      <c r="PVP12">
        <v>-1481988.8137000001</v>
      </c>
      <c r="PVQ12">
        <v>-1481988.8137000001</v>
      </c>
      <c r="PVR12">
        <v>-1481988.8137000001</v>
      </c>
      <c r="PVS12">
        <v>-1481988.8137000001</v>
      </c>
      <c r="PVT12">
        <v>-1481988.8137000001</v>
      </c>
      <c r="PVU12">
        <v>-1481988.8137000001</v>
      </c>
      <c r="PVV12">
        <v>-1481988.8137000001</v>
      </c>
      <c r="PVW12">
        <v>-1481988.8137000001</v>
      </c>
      <c r="PVX12">
        <v>-1481988.8137000001</v>
      </c>
      <c r="PVY12">
        <v>-1481988.8137000001</v>
      </c>
      <c r="PVZ12">
        <v>-1481988.8137000001</v>
      </c>
      <c r="PWA12">
        <v>-1481988.8137000001</v>
      </c>
      <c r="PWB12">
        <v>-1481988.8137000001</v>
      </c>
      <c r="PWC12">
        <v>-1481988.8137000001</v>
      </c>
      <c r="PWD12">
        <v>-1481988.8137000001</v>
      </c>
      <c r="PWE12">
        <v>-1481988.8137000001</v>
      </c>
      <c r="PWF12">
        <v>-1481988.8137000001</v>
      </c>
      <c r="PWG12">
        <v>-1481988.8137000001</v>
      </c>
      <c r="PWH12">
        <v>-1481988.8137000001</v>
      </c>
      <c r="PWI12">
        <v>-1481988.8137000001</v>
      </c>
      <c r="PWJ12">
        <v>-1481988.8137000001</v>
      </c>
      <c r="PWK12">
        <v>-1481988.8137000001</v>
      </c>
      <c r="PWL12">
        <v>-1481988.8137000001</v>
      </c>
      <c r="PWM12">
        <v>-1481988.8137000001</v>
      </c>
      <c r="PWN12">
        <v>-1481988.8137000001</v>
      </c>
      <c r="PWO12">
        <v>-1481988.8137000001</v>
      </c>
      <c r="PWP12">
        <v>-1481988.8137000001</v>
      </c>
      <c r="PWQ12">
        <v>-1481988.8137000001</v>
      </c>
      <c r="PWR12">
        <v>-1481988.8137000001</v>
      </c>
      <c r="PWS12">
        <v>-1481988.8137000001</v>
      </c>
      <c r="PWT12">
        <v>-1481988.8137000001</v>
      </c>
      <c r="PWU12">
        <v>-1481988.8137000001</v>
      </c>
      <c r="PWV12">
        <v>-1481988.8137000001</v>
      </c>
      <c r="PWW12">
        <v>-1481988.8137000001</v>
      </c>
      <c r="PWX12">
        <v>-1481988.8137000001</v>
      </c>
      <c r="PWY12">
        <v>-1481988.8137000001</v>
      </c>
      <c r="PWZ12">
        <v>-1481988.8137000001</v>
      </c>
      <c r="PXA12">
        <v>-1481988.8137000001</v>
      </c>
      <c r="PXB12">
        <v>-564417.24210300006</v>
      </c>
      <c r="PXC12">
        <v>-564417.24210300006</v>
      </c>
      <c r="PXD12">
        <v>-564417.24210300006</v>
      </c>
      <c r="PXE12">
        <v>-564417.24210300006</v>
      </c>
      <c r="PXF12">
        <v>-564417.24210300006</v>
      </c>
      <c r="PXG12">
        <v>-564417.24210300006</v>
      </c>
      <c r="PXH12">
        <v>-564417.24210300006</v>
      </c>
      <c r="PXI12">
        <v>-564417.24210300006</v>
      </c>
      <c r="PXJ12">
        <v>-564417.24210300006</v>
      </c>
      <c r="PXK12">
        <v>-564417.24210300006</v>
      </c>
      <c r="PXL12">
        <v>-564417.24210300006</v>
      </c>
      <c r="PXM12">
        <v>-565532.64338599995</v>
      </c>
      <c r="PXN12">
        <v>-565532.64338599995</v>
      </c>
      <c r="PXO12">
        <v>-565532.64338599995</v>
      </c>
      <c r="PXP12">
        <v>-565532.64338599995</v>
      </c>
      <c r="PXQ12">
        <v>-565532.64338599995</v>
      </c>
      <c r="PXR12">
        <v>-565532.64338599995</v>
      </c>
      <c r="PXS12">
        <v>-565532.64338599995</v>
      </c>
      <c r="PXT12">
        <v>-565532.64338599995</v>
      </c>
      <c r="PXU12">
        <v>-565532.64338599995</v>
      </c>
      <c r="PXV12">
        <v>-565532.64338599995</v>
      </c>
      <c r="PXW12">
        <v>-565532.64338599995</v>
      </c>
      <c r="PXX12">
        <v>-564417.24210300006</v>
      </c>
      <c r="PXY12">
        <v>-564417.24210300006</v>
      </c>
      <c r="PXZ12">
        <v>-564417.24210300006</v>
      </c>
      <c r="PYA12">
        <v>-564417.24210300006</v>
      </c>
      <c r="PYB12">
        <v>-564417.24210300006</v>
      </c>
      <c r="PYC12">
        <v>-564417.24210300006</v>
      </c>
      <c r="PYD12">
        <v>-564417.24210300006</v>
      </c>
      <c r="PYE12">
        <v>-564417.24210300006</v>
      </c>
      <c r="PYF12">
        <v>-564417.24210300006</v>
      </c>
      <c r="PYG12">
        <v>-564417.24210300006</v>
      </c>
      <c r="PYH12">
        <v>-564417.24210300006</v>
      </c>
      <c r="PYI12">
        <v>-565532.64338599995</v>
      </c>
      <c r="PYJ12">
        <v>-565532.64338599995</v>
      </c>
      <c r="PYK12">
        <v>-565532.64338599995</v>
      </c>
      <c r="PYL12">
        <v>-565532.64338599995</v>
      </c>
      <c r="PYM12">
        <v>-565532.64338599995</v>
      </c>
      <c r="PYN12">
        <v>-565532.64338599995</v>
      </c>
      <c r="PYO12">
        <v>-565532.64338599995</v>
      </c>
      <c r="PYP12">
        <v>-565532.64338599995</v>
      </c>
      <c r="PYQ12">
        <v>-565532.64338599995</v>
      </c>
      <c r="PYR12">
        <v>-565532.64338599995</v>
      </c>
      <c r="PYS12">
        <v>-565532.64338599995</v>
      </c>
      <c r="PYT12">
        <v>-756326.22614799999</v>
      </c>
      <c r="PYU12">
        <v>-756326.22614799999</v>
      </c>
      <c r="PYV12">
        <v>-756326.22614799999</v>
      </c>
      <c r="PYW12">
        <v>-756326.22614799999</v>
      </c>
      <c r="PYX12">
        <v>-756326.22614799999</v>
      </c>
      <c r="PYY12">
        <v>-756326.22614799999</v>
      </c>
      <c r="PYZ12">
        <v>-756326.22614799999</v>
      </c>
      <c r="PZA12">
        <v>-756326.22614799999</v>
      </c>
      <c r="PZB12">
        <v>-756326.22614799999</v>
      </c>
      <c r="PZC12">
        <v>-756326.22614799999</v>
      </c>
      <c r="PZD12">
        <v>-756326.22614799999</v>
      </c>
      <c r="PZE12">
        <v>-758515.85645099997</v>
      </c>
      <c r="PZF12">
        <v>-758515.85645099997</v>
      </c>
      <c r="PZG12">
        <v>-758515.85645099997</v>
      </c>
      <c r="PZH12">
        <v>-758515.85645099997</v>
      </c>
      <c r="PZI12">
        <v>-758515.85645099997</v>
      </c>
      <c r="PZJ12">
        <v>-758515.85645099997</v>
      </c>
      <c r="PZK12">
        <v>-758515.85645099997</v>
      </c>
      <c r="PZL12">
        <v>-758515.85645099997</v>
      </c>
      <c r="PZM12">
        <v>-758515.85645099997</v>
      </c>
      <c r="PZN12">
        <v>-758515.85645099997</v>
      </c>
      <c r="PZO12">
        <v>-758515.85645099997</v>
      </c>
      <c r="PZP12">
        <v>-756326.22614799999</v>
      </c>
      <c r="PZQ12">
        <v>-756326.22614799999</v>
      </c>
      <c r="PZR12">
        <v>-756326.22614799999</v>
      </c>
      <c r="PZS12">
        <v>-756326.22614799999</v>
      </c>
      <c r="PZT12">
        <v>-756326.22614799999</v>
      </c>
      <c r="PZU12">
        <v>-756326.22614799999</v>
      </c>
      <c r="PZV12">
        <v>-756326.22614799999</v>
      </c>
      <c r="PZW12">
        <v>-756326.22614799999</v>
      </c>
      <c r="PZX12">
        <v>-756326.22614799999</v>
      </c>
      <c r="PZY12">
        <v>-756326.22614799999</v>
      </c>
      <c r="PZZ12">
        <v>-756326.22614799999</v>
      </c>
      <c r="QAA12">
        <v>-758515.85645099997</v>
      </c>
      <c r="QAB12">
        <v>-758515.85645099997</v>
      </c>
      <c r="QAC12">
        <v>-758515.85645099997</v>
      </c>
      <c r="QAD12">
        <v>-758515.85645099997</v>
      </c>
      <c r="QAE12">
        <v>-758515.85645099997</v>
      </c>
      <c r="QAF12">
        <v>-758515.85645099997</v>
      </c>
      <c r="QAG12">
        <v>-758515.85645099997</v>
      </c>
      <c r="QAH12">
        <v>-758515.85645099997</v>
      </c>
      <c r="QAI12">
        <v>-758515.85645099997</v>
      </c>
      <c r="QAJ12">
        <v>-758515.85645099997</v>
      </c>
      <c r="QAK12">
        <v>-758515.85645099997</v>
      </c>
      <c r="QAL12">
        <v>-943522.62083200004</v>
      </c>
      <c r="QAM12">
        <v>-943522.62083200004</v>
      </c>
      <c r="QAN12">
        <v>-943522.62083200004</v>
      </c>
      <c r="QAO12">
        <v>-943522.62083200004</v>
      </c>
      <c r="QAP12">
        <v>-943522.62083200004</v>
      </c>
      <c r="QAQ12">
        <v>-943522.62083200004</v>
      </c>
      <c r="QAR12">
        <v>-943522.62083200004</v>
      </c>
      <c r="QAS12">
        <v>-943522.62083200004</v>
      </c>
      <c r="QAT12">
        <v>-943522.62083200004</v>
      </c>
      <c r="QAU12">
        <v>-943522.62083200004</v>
      </c>
      <c r="QAV12">
        <v>-943522.62083200004</v>
      </c>
      <c r="QAW12">
        <v>-947860.70917499997</v>
      </c>
      <c r="QAX12">
        <v>-947860.70917499997</v>
      </c>
      <c r="QAY12">
        <v>-947860.70917499997</v>
      </c>
      <c r="QAZ12">
        <v>-947860.70917499997</v>
      </c>
      <c r="QBA12">
        <v>-947860.70917499997</v>
      </c>
      <c r="QBB12">
        <v>-947860.70917499997</v>
      </c>
      <c r="QBC12">
        <v>-947860.70917499997</v>
      </c>
      <c r="QBD12">
        <v>-947860.70917499997</v>
      </c>
      <c r="QBE12">
        <v>-947860.70917499997</v>
      </c>
      <c r="QBF12">
        <v>-947860.70917499997</v>
      </c>
      <c r="QBG12">
        <v>-947860.70917499997</v>
      </c>
      <c r="QBH12">
        <v>-943522.62083200004</v>
      </c>
      <c r="QBI12">
        <v>-943522.62083200004</v>
      </c>
      <c r="QBJ12">
        <v>-943522.62083200004</v>
      </c>
      <c r="QBK12">
        <v>-943522.62083200004</v>
      </c>
      <c r="QBL12">
        <v>-943522.62083200004</v>
      </c>
      <c r="QBM12">
        <v>-943522.62083200004</v>
      </c>
      <c r="QBN12">
        <v>-943522.62083200004</v>
      </c>
      <c r="QBO12">
        <v>-943522.62083200004</v>
      </c>
      <c r="QBP12">
        <v>-943522.62083200004</v>
      </c>
      <c r="QBQ12">
        <v>-943522.62083200004</v>
      </c>
      <c r="QBR12">
        <v>-943522.62083200004</v>
      </c>
      <c r="QBS12">
        <v>-947860.70917499997</v>
      </c>
      <c r="QBT12">
        <v>-947860.70917499997</v>
      </c>
      <c r="QBU12">
        <v>-947860.70917499997</v>
      </c>
      <c r="QBV12">
        <v>-947860.70917499997</v>
      </c>
      <c r="QBW12">
        <v>-947860.70917499997</v>
      </c>
      <c r="QBX12">
        <v>-947860.70917499997</v>
      </c>
      <c r="QBY12">
        <v>-947860.70917499997</v>
      </c>
      <c r="QBZ12">
        <v>-947860.70917499997</v>
      </c>
      <c r="QCA12">
        <v>-947860.70917499997</v>
      </c>
      <c r="QCB12">
        <v>-947860.70917499997</v>
      </c>
      <c r="QCC12">
        <v>-947860.70917499997</v>
      </c>
      <c r="QCD12">
        <v>-612426.17246599996</v>
      </c>
      <c r="QCE12">
        <v>-612426.17246599996</v>
      </c>
      <c r="QCF12">
        <v>-612426.17246599996</v>
      </c>
      <c r="QCG12">
        <v>-612426.17246599996</v>
      </c>
      <c r="QCH12">
        <v>-612426.17246599996</v>
      </c>
      <c r="QCI12">
        <v>-612426.17246599996</v>
      </c>
      <c r="QCJ12">
        <v>-612426.17246599996</v>
      </c>
      <c r="QCK12">
        <v>-612426.17246599996</v>
      </c>
      <c r="QCL12">
        <v>-612426.17246599996</v>
      </c>
      <c r="QCM12">
        <v>-612426.17246599996</v>
      </c>
      <c r="QCN12">
        <v>-612426.17246599996</v>
      </c>
      <c r="QCO12">
        <v>-545936.32528200001</v>
      </c>
      <c r="QCP12">
        <v>-545936.32528200001</v>
      </c>
      <c r="QCQ12">
        <v>-545936.32528200001</v>
      </c>
      <c r="QCR12">
        <v>-545936.32528200001</v>
      </c>
      <c r="QCS12">
        <v>-545936.32528200001</v>
      </c>
      <c r="QCT12">
        <v>-545936.32528200001</v>
      </c>
      <c r="QCU12">
        <v>-545936.32528200001</v>
      </c>
      <c r="QCV12">
        <v>-545936.32528200001</v>
      </c>
      <c r="QCW12">
        <v>-545936.32528200001</v>
      </c>
      <c r="QCX12">
        <v>-545936.32528200001</v>
      </c>
      <c r="QCY12">
        <v>-545936.32528200001</v>
      </c>
      <c r="QCZ12">
        <v>-612426.17246599996</v>
      </c>
      <c r="QDA12">
        <v>-612426.17246599996</v>
      </c>
      <c r="QDB12">
        <v>-612426.17246599996</v>
      </c>
      <c r="QDC12">
        <v>-612426.17246599996</v>
      </c>
      <c r="QDD12">
        <v>-612426.17246599996</v>
      </c>
      <c r="QDE12">
        <v>-612426.17246599996</v>
      </c>
      <c r="QDF12">
        <v>-612426.17246599996</v>
      </c>
      <c r="QDG12">
        <v>-612426.17246599996</v>
      </c>
      <c r="QDH12">
        <v>-612426.17246599996</v>
      </c>
      <c r="QDI12">
        <v>-612426.17246599996</v>
      </c>
      <c r="QDJ12">
        <v>-612426.17246599996</v>
      </c>
      <c r="QDK12">
        <v>-545936.32528200001</v>
      </c>
      <c r="QDL12">
        <v>-545936.32528200001</v>
      </c>
      <c r="QDM12">
        <v>-545936.32528200001</v>
      </c>
      <c r="QDN12">
        <v>-545936.32528200001</v>
      </c>
      <c r="QDO12">
        <v>-545936.32528200001</v>
      </c>
      <c r="QDP12">
        <v>-545936.32528200001</v>
      </c>
      <c r="QDQ12">
        <v>-545936.32528200001</v>
      </c>
      <c r="QDR12">
        <v>-545936.32528200001</v>
      </c>
      <c r="QDS12">
        <v>-545936.32528200001</v>
      </c>
      <c r="QDT12">
        <v>-545936.32528200001</v>
      </c>
      <c r="QDU12">
        <v>-545936.32528200001</v>
      </c>
      <c r="QDV12">
        <v>-824481.38150200003</v>
      </c>
      <c r="QDW12">
        <v>-824481.38150200003</v>
      </c>
      <c r="QDX12">
        <v>-824481.38150200003</v>
      </c>
      <c r="QDY12">
        <v>-824481.38150200003</v>
      </c>
      <c r="QDZ12">
        <v>-824481.38150200003</v>
      </c>
      <c r="QEA12">
        <v>-824481.38150200003</v>
      </c>
      <c r="QEB12">
        <v>-824481.38150200003</v>
      </c>
      <c r="QEC12">
        <v>-824481.38150200003</v>
      </c>
      <c r="QED12">
        <v>-824481.38150200003</v>
      </c>
      <c r="QEE12">
        <v>-824481.38150200003</v>
      </c>
      <c r="QEF12">
        <v>-824481.38150200003</v>
      </c>
      <c r="QEG12">
        <v>-693955.99445400003</v>
      </c>
      <c r="QEH12">
        <v>-693955.99445400003</v>
      </c>
      <c r="QEI12">
        <v>-693955.99445400003</v>
      </c>
      <c r="QEJ12">
        <v>-693955.99445400003</v>
      </c>
      <c r="QEK12">
        <v>-693955.99445400003</v>
      </c>
      <c r="QEL12">
        <v>-693955.99445400003</v>
      </c>
      <c r="QEM12">
        <v>-693955.99445400003</v>
      </c>
      <c r="QEN12">
        <v>-693955.99445400003</v>
      </c>
      <c r="QEO12">
        <v>-693955.99445400003</v>
      </c>
      <c r="QEP12">
        <v>-693955.99445400003</v>
      </c>
      <c r="QEQ12">
        <v>-693955.99445400003</v>
      </c>
      <c r="QER12">
        <v>-824481.38150200003</v>
      </c>
      <c r="QES12">
        <v>-824481.38150200003</v>
      </c>
      <c r="QET12">
        <v>-824481.38150200003</v>
      </c>
      <c r="QEU12">
        <v>-824481.38150200003</v>
      </c>
      <c r="QEV12">
        <v>-824481.38150200003</v>
      </c>
      <c r="QEW12">
        <v>-824481.38150200003</v>
      </c>
      <c r="QEX12">
        <v>-824481.38150200003</v>
      </c>
      <c r="QEY12">
        <v>-824481.38150200003</v>
      </c>
      <c r="QEZ12">
        <v>-824481.38150200003</v>
      </c>
      <c r="QFA12">
        <v>-824481.38150200003</v>
      </c>
      <c r="QFB12">
        <v>-824481.38150200003</v>
      </c>
      <c r="QFC12">
        <v>-693955.99445400003</v>
      </c>
      <c r="QFD12">
        <v>-693955.99445400003</v>
      </c>
      <c r="QFE12">
        <v>-693955.99445400003</v>
      </c>
      <c r="QFF12">
        <v>-693955.99445400003</v>
      </c>
      <c r="QFG12">
        <v>-693955.99445400003</v>
      </c>
      <c r="QFH12">
        <v>-693955.99445400003</v>
      </c>
      <c r="QFI12">
        <v>-693955.99445400003</v>
      </c>
      <c r="QFJ12">
        <v>-693955.99445400003</v>
      </c>
      <c r="QFK12">
        <v>-693955.99445400003</v>
      </c>
      <c r="QFL12">
        <v>-693955.99445400003</v>
      </c>
      <c r="QFM12">
        <v>-693955.99445400003</v>
      </c>
      <c r="QFN12">
        <v>-1037404.68596</v>
      </c>
      <c r="QFO12">
        <v>-1037404.68596</v>
      </c>
      <c r="QFP12">
        <v>-1037404.68596</v>
      </c>
      <c r="QFQ12">
        <v>-1037404.68596</v>
      </c>
      <c r="QFR12">
        <v>-1037404.68596</v>
      </c>
      <c r="QFS12">
        <v>-1037404.68596</v>
      </c>
      <c r="QFT12">
        <v>-1037404.68596</v>
      </c>
      <c r="QFU12">
        <v>-1037404.68596</v>
      </c>
      <c r="QFV12">
        <v>-1037404.68596</v>
      </c>
      <c r="QFW12">
        <v>-1037404.68596</v>
      </c>
      <c r="QFX12">
        <v>-1037404.68596</v>
      </c>
      <c r="QFY12">
        <v>-778808.21918599994</v>
      </c>
      <c r="QFZ12">
        <v>-778808.21918599994</v>
      </c>
      <c r="QGA12">
        <v>-778808.21918599994</v>
      </c>
      <c r="QGB12">
        <v>-778808.21918599994</v>
      </c>
      <c r="QGC12">
        <v>-778808.21918599994</v>
      </c>
      <c r="QGD12">
        <v>-778808.21918599994</v>
      </c>
      <c r="QGE12">
        <v>-778808.21918599994</v>
      </c>
      <c r="QGF12">
        <v>-778808.21918599994</v>
      </c>
      <c r="QGG12">
        <v>-778808.21918599994</v>
      </c>
      <c r="QGH12">
        <v>-778808.21918599994</v>
      </c>
      <c r="QGI12">
        <v>-778808.21918599994</v>
      </c>
      <c r="QGJ12">
        <v>-1037404.68596</v>
      </c>
      <c r="QGK12">
        <v>-1037404.68596</v>
      </c>
      <c r="QGL12">
        <v>-1037404.68596</v>
      </c>
      <c r="QGM12">
        <v>-1037404.68596</v>
      </c>
      <c r="QGN12">
        <v>-1037404.68596</v>
      </c>
      <c r="QGO12">
        <v>-1037404.68596</v>
      </c>
      <c r="QGP12">
        <v>-1037404.68596</v>
      </c>
      <c r="QGQ12">
        <v>-1037404.68596</v>
      </c>
      <c r="QGR12">
        <v>-1037404.68596</v>
      </c>
      <c r="QGS12">
        <v>-1037404.68596</v>
      </c>
      <c r="QGT12">
        <v>-1037404.68596</v>
      </c>
      <c r="QGU12">
        <v>-778808.21918599994</v>
      </c>
      <c r="QGV12">
        <v>-778808.21918599994</v>
      </c>
      <c r="QGW12">
        <v>-778808.21918599994</v>
      </c>
      <c r="QGX12">
        <v>-778808.21918599994</v>
      </c>
      <c r="QGY12">
        <v>-778808.21918599994</v>
      </c>
      <c r="QGZ12">
        <v>-778808.21918599994</v>
      </c>
      <c r="QHA12">
        <v>-778808.21918599994</v>
      </c>
      <c r="QHB12">
        <v>-778808.21918599994</v>
      </c>
      <c r="QHC12">
        <v>-778808.21918599994</v>
      </c>
      <c r="QHD12">
        <v>-778808.21918599994</v>
      </c>
      <c r="QHE12">
        <v>-778808.21918599994</v>
      </c>
      <c r="QHF12">
        <v>-2551787.9104800001</v>
      </c>
      <c r="QHG12">
        <v>-2551787.9104800001</v>
      </c>
      <c r="QHH12">
        <v>-2551787.9104800001</v>
      </c>
      <c r="QHI12">
        <v>-2551787.9104800001</v>
      </c>
      <c r="QHJ12">
        <v>-2551787.9104800001</v>
      </c>
      <c r="QHK12">
        <v>-2551787.9104800001</v>
      </c>
      <c r="QHL12">
        <v>-2551787.9104800001</v>
      </c>
      <c r="QHM12">
        <v>-2551787.9104800001</v>
      </c>
      <c r="QHN12">
        <v>-2551787.9104800001</v>
      </c>
      <c r="QHO12">
        <v>-2551787.9104800001</v>
      </c>
      <c r="QHP12">
        <v>-2551787.9104800001</v>
      </c>
      <c r="QHQ12">
        <v>-2553789.25343</v>
      </c>
      <c r="QHR12">
        <v>-2553789.25343</v>
      </c>
      <c r="QHS12">
        <v>-2553789.25343</v>
      </c>
      <c r="QHT12">
        <v>-2553789.25343</v>
      </c>
      <c r="QHU12">
        <v>-2553789.25343</v>
      </c>
      <c r="QHV12">
        <v>-2553789.25343</v>
      </c>
      <c r="QHW12">
        <v>-2553789.25343</v>
      </c>
      <c r="QHX12">
        <v>-2553789.25343</v>
      </c>
      <c r="QHY12">
        <v>-2553789.25343</v>
      </c>
      <c r="QHZ12">
        <v>-2553789.25343</v>
      </c>
      <c r="QIA12">
        <v>-2553789.25343</v>
      </c>
      <c r="QIB12">
        <v>-2551787.9104800001</v>
      </c>
      <c r="QIC12">
        <v>-2551787.9104800001</v>
      </c>
      <c r="QID12">
        <v>-2551787.9104800001</v>
      </c>
      <c r="QIE12">
        <v>-2551787.9104800001</v>
      </c>
      <c r="QIF12">
        <v>-2551787.9104800001</v>
      </c>
      <c r="QIG12">
        <v>-2551787.9104800001</v>
      </c>
      <c r="QIH12">
        <v>-2551787.9104800001</v>
      </c>
      <c r="QII12">
        <v>-2551787.9104800001</v>
      </c>
      <c r="QIJ12">
        <v>-2551787.9104800001</v>
      </c>
      <c r="QIK12">
        <v>-2551787.9104800001</v>
      </c>
      <c r="QIL12">
        <v>-2551787.9104800001</v>
      </c>
      <c r="QIM12">
        <v>-2553789.25343</v>
      </c>
      <c r="QIN12">
        <v>-2553789.25343</v>
      </c>
      <c r="QIO12">
        <v>-2553789.25343</v>
      </c>
      <c r="QIP12">
        <v>-2553789.25343</v>
      </c>
      <c r="QIQ12">
        <v>-2553789.25343</v>
      </c>
      <c r="QIR12">
        <v>-2553789.25343</v>
      </c>
      <c r="QIS12">
        <v>-2553789.25343</v>
      </c>
      <c r="QIT12">
        <v>-2553789.25343</v>
      </c>
      <c r="QIU12">
        <v>-2553789.25343</v>
      </c>
      <c r="QIV12">
        <v>-2553789.25343</v>
      </c>
      <c r="QIW12">
        <v>-2553789.25343</v>
      </c>
      <c r="QIX12">
        <v>-2788626.9204899999</v>
      </c>
      <c r="QIY12">
        <v>-2788626.9204899999</v>
      </c>
      <c r="QIZ12">
        <v>-2788626.9204899999</v>
      </c>
      <c r="QJA12">
        <v>-2788626.9204899999</v>
      </c>
      <c r="QJB12">
        <v>-2788626.9204899999</v>
      </c>
      <c r="QJC12">
        <v>-2788626.9204899999</v>
      </c>
      <c r="QJD12">
        <v>-2788626.9204899999</v>
      </c>
      <c r="QJE12">
        <v>-2788626.9204899999</v>
      </c>
      <c r="QJF12">
        <v>-2788626.9204899999</v>
      </c>
      <c r="QJG12">
        <v>-2788626.9204899999</v>
      </c>
      <c r="QJH12">
        <v>-2788626.9204899999</v>
      </c>
      <c r="QJI12">
        <v>-2792555.7318000002</v>
      </c>
      <c r="QJJ12">
        <v>-2792555.7318000002</v>
      </c>
      <c r="QJK12">
        <v>-2792555.7318000002</v>
      </c>
      <c r="QJL12">
        <v>-2792555.7318000002</v>
      </c>
      <c r="QJM12">
        <v>-2792555.7318000002</v>
      </c>
      <c r="QJN12">
        <v>-2792555.7318000002</v>
      </c>
      <c r="QJO12">
        <v>-2792555.7318000002</v>
      </c>
      <c r="QJP12">
        <v>-2792555.7318000002</v>
      </c>
      <c r="QJQ12">
        <v>-2792555.7318000002</v>
      </c>
      <c r="QJR12">
        <v>-2792555.7318000002</v>
      </c>
      <c r="QJS12">
        <v>-2792555.7318000002</v>
      </c>
      <c r="QJT12">
        <v>-2788626.9204899999</v>
      </c>
      <c r="QJU12">
        <v>-2788626.9204899999</v>
      </c>
      <c r="QJV12">
        <v>-2788626.9204899999</v>
      </c>
      <c r="QJW12">
        <v>-2788626.9204899999</v>
      </c>
      <c r="QJX12">
        <v>-2788626.9204899999</v>
      </c>
      <c r="QJY12">
        <v>-2788626.9204899999</v>
      </c>
      <c r="QJZ12">
        <v>-2788626.9204899999</v>
      </c>
      <c r="QKA12">
        <v>-2788626.9204899999</v>
      </c>
      <c r="QKB12">
        <v>-2788626.9204899999</v>
      </c>
      <c r="QKC12">
        <v>-2788626.9204899999</v>
      </c>
      <c r="QKD12">
        <v>-2788626.9204899999</v>
      </c>
      <c r="QKE12">
        <v>-2792555.7318000002</v>
      </c>
      <c r="QKF12">
        <v>-2792555.7318000002</v>
      </c>
      <c r="QKG12">
        <v>-2792555.7318000002</v>
      </c>
      <c r="QKH12">
        <v>-2792555.7318000002</v>
      </c>
      <c r="QKI12">
        <v>-2792555.7318000002</v>
      </c>
      <c r="QKJ12">
        <v>-2792555.7318000002</v>
      </c>
      <c r="QKK12">
        <v>-2792555.7318000002</v>
      </c>
      <c r="QKL12">
        <v>-2792555.7318000002</v>
      </c>
      <c r="QKM12">
        <v>-2792555.7318000002</v>
      </c>
      <c r="QKN12">
        <v>-2792555.7318000002</v>
      </c>
      <c r="QKO12">
        <v>-2792555.7318000002</v>
      </c>
      <c r="QKP12">
        <v>-3019103.37047</v>
      </c>
      <c r="QKQ12">
        <v>-3019103.37047</v>
      </c>
      <c r="QKR12">
        <v>-3019103.37047</v>
      </c>
      <c r="QKS12">
        <v>-3019103.37047</v>
      </c>
      <c r="QKT12">
        <v>-3019103.37047</v>
      </c>
      <c r="QKU12">
        <v>-3019103.37047</v>
      </c>
      <c r="QKV12">
        <v>-3019103.37047</v>
      </c>
      <c r="QKW12">
        <v>-3019103.37047</v>
      </c>
      <c r="QKX12">
        <v>-3019103.37047</v>
      </c>
      <c r="QKY12">
        <v>-3019103.37047</v>
      </c>
      <c r="QKZ12">
        <v>-3019103.37047</v>
      </c>
      <c r="QLA12">
        <v>-3026887.1184899998</v>
      </c>
      <c r="QLB12">
        <v>-3026887.1184899998</v>
      </c>
      <c r="QLC12">
        <v>-3026887.1184899998</v>
      </c>
      <c r="QLD12">
        <v>-3026887.1184899998</v>
      </c>
      <c r="QLE12">
        <v>-3026887.1184899998</v>
      </c>
      <c r="QLF12">
        <v>-3026887.1184899998</v>
      </c>
      <c r="QLG12">
        <v>-3026887.1184899998</v>
      </c>
      <c r="QLH12">
        <v>-3026887.1184899998</v>
      </c>
      <c r="QLI12">
        <v>-3026887.1184899998</v>
      </c>
      <c r="QLJ12">
        <v>-3026887.1184899998</v>
      </c>
      <c r="QLK12">
        <v>-3026887.1184899998</v>
      </c>
      <c r="QLL12">
        <v>-3019103.37047</v>
      </c>
      <c r="QLM12">
        <v>-3019103.37047</v>
      </c>
      <c r="QLN12">
        <v>-3019103.37047</v>
      </c>
      <c r="QLO12">
        <v>-3019103.37047</v>
      </c>
      <c r="QLP12">
        <v>-3019103.37047</v>
      </c>
      <c r="QLQ12">
        <v>-3019103.37047</v>
      </c>
      <c r="QLR12">
        <v>-3019103.37047</v>
      </c>
      <c r="QLS12">
        <v>-3019103.37047</v>
      </c>
      <c r="QLT12">
        <v>-3019103.37047</v>
      </c>
      <c r="QLU12">
        <v>-3019103.37047</v>
      </c>
      <c r="QLV12">
        <v>-3019103.37047</v>
      </c>
      <c r="QLW12">
        <v>-3026887.1184899998</v>
      </c>
      <c r="QLX12">
        <v>-3026887.1184899998</v>
      </c>
      <c r="QLY12">
        <v>-3026887.1184899998</v>
      </c>
      <c r="QLZ12">
        <v>-3026887.1184899998</v>
      </c>
      <c r="QMA12">
        <v>-3026887.1184899998</v>
      </c>
      <c r="QMB12">
        <v>-3026887.1184899998</v>
      </c>
      <c r="QMC12">
        <v>-3026887.1184899998</v>
      </c>
      <c r="QMD12">
        <v>-3026887.1184899998</v>
      </c>
      <c r="QME12">
        <v>-3026887.1184899998</v>
      </c>
      <c r="QMF12">
        <v>-3026887.1184899998</v>
      </c>
      <c r="QMG12">
        <v>-3026887.1184899998</v>
      </c>
      <c r="QMH12">
        <v>-36726596.762400001</v>
      </c>
      <c r="QMI12">
        <v>-36726596.762400001</v>
      </c>
      <c r="QMJ12">
        <v>-36726596.762400001</v>
      </c>
      <c r="QMK12">
        <v>-36726596.762400001</v>
      </c>
      <c r="QML12">
        <v>-36726596.762400001</v>
      </c>
      <c r="QMM12">
        <v>-36726596.762400001</v>
      </c>
      <c r="QMN12">
        <v>-36726596.762400001</v>
      </c>
      <c r="QMO12">
        <v>-36726596.762400001</v>
      </c>
      <c r="QMP12">
        <v>-36726596.762400001</v>
      </c>
      <c r="QMQ12">
        <v>-36726596.762400001</v>
      </c>
      <c r="QMR12">
        <v>-36726596.762400001</v>
      </c>
      <c r="QMS12">
        <v>-36726596.762400001</v>
      </c>
      <c r="QMT12">
        <v>-36726596.762400001</v>
      </c>
      <c r="QMU12">
        <v>-36726596.762400001</v>
      </c>
      <c r="QMV12">
        <v>-36726596.762400001</v>
      </c>
      <c r="QMW12">
        <v>-36726596.762400001</v>
      </c>
      <c r="QMX12">
        <v>-36726596.762400001</v>
      </c>
      <c r="QMY12">
        <v>-36726596.762400001</v>
      </c>
      <c r="QMZ12">
        <v>-36726596.762400001</v>
      </c>
      <c r="QNA12">
        <v>-36726596.762400001</v>
      </c>
      <c r="QNB12">
        <v>-36726596.762400001</v>
      </c>
      <c r="QNC12">
        <v>-36726596.762400001</v>
      </c>
      <c r="QND12">
        <v>-36726596.762400001</v>
      </c>
      <c r="QNE12">
        <v>-36726596.762400001</v>
      </c>
      <c r="QNF12">
        <v>-36726596.762400001</v>
      </c>
      <c r="QNG12">
        <v>-36726596.762400001</v>
      </c>
      <c r="QNH12">
        <v>-36726596.762400001</v>
      </c>
      <c r="QNI12">
        <v>-36726596.762400001</v>
      </c>
      <c r="QNJ12">
        <v>-36726596.762400001</v>
      </c>
      <c r="QNK12">
        <v>-36726596.762400001</v>
      </c>
      <c r="QNL12">
        <v>-36726596.762400001</v>
      </c>
      <c r="QNM12">
        <v>-36726596.762400001</v>
      </c>
      <c r="QNN12">
        <v>-36726596.762400001</v>
      </c>
      <c r="QNO12">
        <v>-36726596.762400001</v>
      </c>
      <c r="QNP12">
        <v>-36726596.762400001</v>
      </c>
      <c r="QNQ12">
        <v>-36726596.762400001</v>
      </c>
      <c r="QNR12">
        <v>-36726596.762400001</v>
      </c>
      <c r="QNS12">
        <v>-36726596.762400001</v>
      </c>
      <c r="QNT12">
        <v>-36726596.762400001</v>
      </c>
      <c r="QNU12">
        <v>-36726596.762400001</v>
      </c>
      <c r="QNV12">
        <v>-36726596.762400001</v>
      </c>
      <c r="QNW12">
        <v>-36726596.762400001</v>
      </c>
      <c r="QNX12">
        <v>-36726596.762400001</v>
      </c>
      <c r="QNY12">
        <v>-36726596.762400001</v>
      </c>
      <c r="QNZ12">
        <v>-55681208.523599997</v>
      </c>
      <c r="QOA12">
        <v>-55681208.523599997</v>
      </c>
      <c r="QOB12">
        <v>-55681208.523599997</v>
      </c>
      <c r="QOC12">
        <v>-55681208.523599997</v>
      </c>
      <c r="QOD12">
        <v>-55681208.523599997</v>
      </c>
      <c r="QOE12">
        <v>-55681208.523599997</v>
      </c>
      <c r="QOF12">
        <v>-55681208.523599997</v>
      </c>
      <c r="QOG12">
        <v>-55681208.523599997</v>
      </c>
      <c r="QOH12">
        <v>-55681208.523599997</v>
      </c>
      <c r="QOI12">
        <v>-55681208.523599997</v>
      </c>
      <c r="QOJ12">
        <v>-55681208.523599997</v>
      </c>
      <c r="QOK12">
        <v>-55681208.523599997</v>
      </c>
      <c r="QOL12">
        <v>-55681208.523599997</v>
      </c>
      <c r="QOM12">
        <v>-55681208.523599997</v>
      </c>
      <c r="QON12">
        <v>-55681208.523599997</v>
      </c>
      <c r="QOO12">
        <v>-55681208.523599997</v>
      </c>
      <c r="QOP12">
        <v>-55681208.523599997</v>
      </c>
      <c r="QOQ12">
        <v>-55681208.523599997</v>
      </c>
      <c r="QOR12">
        <v>-55681208.523599997</v>
      </c>
      <c r="QOS12">
        <v>-55681208.523599997</v>
      </c>
      <c r="QOT12">
        <v>-55681208.523599997</v>
      </c>
      <c r="QOU12">
        <v>-55681208.523599997</v>
      </c>
      <c r="QOV12">
        <v>-55681208.523599997</v>
      </c>
      <c r="QOW12">
        <v>-55681208.523599997</v>
      </c>
      <c r="QOX12">
        <v>-55681208.523599997</v>
      </c>
      <c r="QOY12">
        <v>-55681208.523599997</v>
      </c>
      <c r="QOZ12">
        <v>-55681208.523599997</v>
      </c>
      <c r="QPA12">
        <v>-55681208.523599997</v>
      </c>
      <c r="QPB12">
        <v>-55681208.523599997</v>
      </c>
      <c r="QPC12">
        <v>-55681208.523599997</v>
      </c>
      <c r="QPD12">
        <v>-55681208.523599997</v>
      </c>
      <c r="QPE12">
        <v>-55681208.523599997</v>
      </c>
      <c r="QPF12">
        <v>-55681208.523599997</v>
      </c>
      <c r="QPG12">
        <v>-55681208.523599997</v>
      </c>
      <c r="QPH12">
        <v>-55681208.523599997</v>
      </c>
      <c r="QPI12">
        <v>-55681208.523599997</v>
      </c>
      <c r="QPJ12">
        <v>-55681208.523599997</v>
      </c>
      <c r="QPK12">
        <v>-55681208.523599997</v>
      </c>
      <c r="QPL12">
        <v>-55681208.523599997</v>
      </c>
      <c r="QPM12">
        <v>-55681208.523599997</v>
      </c>
      <c r="QPN12">
        <v>-55681208.523599997</v>
      </c>
      <c r="QPO12">
        <v>-55681208.523599997</v>
      </c>
      <c r="QPP12">
        <v>-55681208.523599997</v>
      </c>
      <c r="QPQ12">
        <v>-55681208.523599997</v>
      </c>
      <c r="QPR12">
        <v>-84426346.317300007</v>
      </c>
      <c r="QPS12">
        <v>-84426346.317300007</v>
      </c>
      <c r="QPT12">
        <v>-84426346.317300007</v>
      </c>
      <c r="QPU12">
        <v>-84426346.317300007</v>
      </c>
      <c r="QPV12">
        <v>-84426346.317300007</v>
      </c>
      <c r="QPW12">
        <v>-84426346.317300007</v>
      </c>
      <c r="QPX12">
        <v>-84426346.317300007</v>
      </c>
      <c r="QPY12">
        <v>-84426346.317300007</v>
      </c>
      <c r="QPZ12">
        <v>-84426346.317300007</v>
      </c>
      <c r="QQA12">
        <v>-84426346.317300007</v>
      </c>
      <c r="QQB12">
        <v>-84426346.317300007</v>
      </c>
      <c r="QQC12">
        <v>-84426346.317300007</v>
      </c>
      <c r="QQD12">
        <v>-84426346.317300007</v>
      </c>
      <c r="QQE12">
        <v>-84426346.317300007</v>
      </c>
      <c r="QQF12">
        <v>-84426346.317300007</v>
      </c>
      <c r="QQG12">
        <v>-84426346.317300007</v>
      </c>
      <c r="QQH12">
        <v>-84426346.317300007</v>
      </c>
      <c r="QQI12">
        <v>-84426346.317300007</v>
      </c>
      <c r="QQJ12">
        <v>-84426346.317300007</v>
      </c>
      <c r="QQK12">
        <v>-84426346.317300007</v>
      </c>
      <c r="QQL12">
        <v>-84426346.317300007</v>
      </c>
      <c r="QQM12">
        <v>-84426346.317300007</v>
      </c>
      <c r="QQN12">
        <v>-84426346.317300007</v>
      </c>
      <c r="QQO12">
        <v>-84426346.317300007</v>
      </c>
      <c r="QQP12">
        <v>-84426346.317300007</v>
      </c>
      <c r="QQQ12">
        <v>-84426346.317300007</v>
      </c>
      <c r="QQR12">
        <v>-84426346.317300007</v>
      </c>
      <c r="QQS12">
        <v>-84426346.317300007</v>
      </c>
      <c r="QQT12">
        <v>-84426346.317300007</v>
      </c>
      <c r="QQU12">
        <v>-84426346.317300007</v>
      </c>
      <c r="QQV12">
        <v>-84426346.317300007</v>
      </c>
      <c r="QQW12">
        <v>-84426346.317300007</v>
      </c>
      <c r="QQX12">
        <v>-84426346.317300007</v>
      </c>
      <c r="QQY12">
        <v>-84426346.317300007</v>
      </c>
      <c r="QQZ12">
        <v>-84426346.317300007</v>
      </c>
      <c r="QRA12">
        <v>-84426346.317300007</v>
      </c>
      <c r="QRB12">
        <v>-84426346.317300007</v>
      </c>
      <c r="QRC12">
        <v>-84426346.317300007</v>
      </c>
      <c r="QRD12">
        <v>-84426346.317300007</v>
      </c>
      <c r="QRE12">
        <v>-84426346.317300007</v>
      </c>
      <c r="QRF12">
        <v>-84426346.317300007</v>
      </c>
      <c r="QRG12">
        <v>-84426346.317300007</v>
      </c>
      <c r="QRH12">
        <v>-84426346.317300007</v>
      </c>
      <c r="QRI12">
        <v>-84426346.317300007</v>
      </c>
      <c r="QRJ12">
        <v>-36726596.762400001</v>
      </c>
      <c r="QRK12">
        <v>-36726596.762400001</v>
      </c>
      <c r="QRL12">
        <v>-36726596.762400001</v>
      </c>
      <c r="QRM12">
        <v>-36726596.762400001</v>
      </c>
      <c r="QRN12">
        <v>-36726596.762400001</v>
      </c>
      <c r="QRO12">
        <v>-36726596.762400001</v>
      </c>
      <c r="QRP12">
        <v>-36726596.762400001</v>
      </c>
      <c r="QRQ12">
        <v>-36726596.762400001</v>
      </c>
      <c r="QRR12">
        <v>-36726596.762400001</v>
      </c>
      <c r="QRS12">
        <v>-36726596.762400001</v>
      </c>
      <c r="QRT12">
        <v>-36726596.762400001</v>
      </c>
      <c r="QRU12">
        <v>-36726596.762400001</v>
      </c>
      <c r="QRV12">
        <v>-36726596.762400001</v>
      </c>
      <c r="QRW12">
        <v>-36726596.762400001</v>
      </c>
      <c r="QRX12">
        <v>-36726596.762400001</v>
      </c>
      <c r="QRY12">
        <v>-36726596.762400001</v>
      </c>
      <c r="QRZ12">
        <v>-36726596.762400001</v>
      </c>
      <c r="QSA12">
        <v>-36726596.762400001</v>
      </c>
      <c r="QSB12">
        <v>-36726596.762400001</v>
      </c>
      <c r="QSC12">
        <v>-36726596.762400001</v>
      </c>
      <c r="QSD12">
        <v>-36726596.762400001</v>
      </c>
      <c r="QSE12">
        <v>-36726596.762400001</v>
      </c>
      <c r="QSF12">
        <v>-36726596.762400001</v>
      </c>
      <c r="QSG12">
        <v>-36726596.762400001</v>
      </c>
      <c r="QSH12">
        <v>-36726596.762400001</v>
      </c>
      <c r="QSI12">
        <v>-36726596.762400001</v>
      </c>
      <c r="QSJ12">
        <v>-36726596.762400001</v>
      </c>
      <c r="QSK12">
        <v>-36726596.762400001</v>
      </c>
      <c r="QSL12">
        <v>-36726596.762400001</v>
      </c>
      <c r="QSM12">
        <v>-36726596.762400001</v>
      </c>
      <c r="QSN12">
        <v>-36726596.762400001</v>
      </c>
      <c r="QSO12">
        <v>-36726596.762400001</v>
      </c>
      <c r="QSP12">
        <v>-36726596.762400001</v>
      </c>
      <c r="QSQ12">
        <v>-36726596.762400001</v>
      </c>
      <c r="QSR12">
        <v>-36726596.762400001</v>
      </c>
      <c r="QSS12">
        <v>-36726596.762400001</v>
      </c>
      <c r="QST12">
        <v>-36726596.762400001</v>
      </c>
      <c r="QSU12">
        <v>-36726596.762400001</v>
      </c>
      <c r="QSV12">
        <v>-36726596.762400001</v>
      </c>
      <c r="QSW12">
        <v>-36726596.762400001</v>
      </c>
      <c r="QSX12">
        <v>-36726596.762400001</v>
      </c>
      <c r="QSY12">
        <v>-36726596.762400001</v>
      </c>
      <c r="QSZ12">
        <v>-36726596.762400001</v>
      </c>
      <c r="QTA12">
        <v>-36726596.762400001</v>
      </c>
      <c r="QTB12">
        <v>-55681208.523599997</v>
      </c>
      <c r="QTC12">
        <v>-55681208.523599997</v>
      </c>
      <c r="QTD12">
        <v>-55681208.523599997</v>
      </c>
      <c r="QTE12">
        <v>-55681208.523599997</v>
      </c>
      <c r="QTF12">
        <v>-55681208.523599997</v>
      </c>
      <c r="QTG12">
        <v>-55681208.523599997</v>
      </c>
      <c r="QTH12">
        <v>-55681208.523599997</v>
      </c>
      <c r="QTI12">
        <v>-55681208.523599997</v>
      </c>
      <c r="QTJ12">
        <v>-55681208.523599997</v>
      </c>
      <c r="QTK12">
        <v>-55681208.523599997</v>
      </c>
      <c r="QTL12">
        <v>-55681208.523599997</v>
      </c>
      <c r="QTM12">
        <v>-55681208.523599997</v>
      </c>
      <c r="QTN12">
        <v>-55681208.523599997</v>
      </c>
      <c r="QTO12">
        <v>-55681208.523599997</v>
      </c>
      <c r="QTP12">
        <v>-55681208.523599997</v>
      </c>
      <c r="QTQ12">
        <v>-55681208.523599997</v>
      </c>
      <c r="QTR12">
        <v>-55681208.523599997</v>
      </c>
      <c r="QTS12">
        <v>-55681208.523599997</v>
      </c>
      <c r="QTT12">
        <v>-55681208.523599997</v>
      </c>
      <c r="QTU12">
        <v>-55681208.523599997</v>
      </c>
      <c r="QTV12">
        <v>-55681208.523599997</v>
      </c>
      <c r="QTW12">
        <v>-55681208.523599997</v>
      </c>
      <c r="QTX12">
        <v>-55681208.523599997</v>
      </c>
      <c r="QTY12">
        <v>-55681208.523599997</v>
      </c>
      <c r="QTZ12">
        <v>-55681208.523599997</v>
      </c>
      <c r="QUA12">
        <v>-55681208.523599997</v>
      </c>
      <c r="QUB12">
        <v>-55681208.523599997</v>
      </c>
      <c r="QUC12">
        <v>-55681208.523599997</v>
      </c>
      <c r="QUD12">
        <v>-55681208.523599997</v>
      </c>
      <c r="QUE12">
        <v>-55681208.523599997</v>
      </c>
      <c r="QUF12">
        <v>-55681208.523599997</v>
      </c>
      <c r="QUG12">
        <v>-55681208.523599997</v>
      </c>
      <c r="QUH12">
        <v>-55681208.523599997</v>
      </c>
      <c r="QUI12">
        <v>-55681208.523599997</v>
      </c>
      <c r="QUJ12">
        <v>-55681208.523599997</v>
      </c>
      <c r="QUK12">
        <v>-55681208.523599997</v>
      </c>
      <c r="QUL12">
        <v>-55681208.523599997</v>
      </c>
      <c r="QUM12">
        <v>-55681208.523599997</v>
      </c>
      <c r="QUN12">
        <v>-55681208.523599997</v>
      </c>
      <c r="QUO12">
        <v>-55681208.523599997</v>
      </c>
      <c r="QUP12">
        <v>-55681208.523599997</v>
      </c>
      <c r="QUQ12">
        <v>-55681208.523599997</v>
      </c>
      <c r="QUR12">
        <v>-55681208.523599997</v>
      </c>
      <c r="QUS12">
        <v>-55681208.523599997</v>
      </c>
      <c r="QUT12">
        <v>-84426346.317300007</v>
      </c>
      <c r="QUU12">
        <v>-84426346.317300007</v>
      </c>
      <c r="QUV12">
        <v>-84426346.317300007</v>
      </c>
      <c r="QUW12">
        <v>-84426346.317300007</v>
      </c>
      <c r="QUX12">
        <v>-84426346.317300007</v>
      </c>
      <c r="QUY12">
        <v>-84426346.317300007</v>
      </c>
      <c r="QUZ12">
        <v>-84426346.317300007</v>
      </c>
      <c r="QVA12">
        <v>-84426346.317300007</v>
      </c>
      <c r="QVB12">
        <v>-84426346.317300007</v>
      </c>
      <c r="QVC12">
        <v>-84426346.317300007</v>
      </c>
      <c r="QVD12">
        <v>-84426346.317300007</v>
      </c>
      <c r="QVE12">
        <v>-84426346.317300007</v>
      </c>
      <c r="QVF12">
        <v>-84426346.317300007</v>
      </c>
      <c r="QVG12">
        <v>-84426346.317300007</v>
      </c>
      <c r="QVH12">
        <v>-84426346.317300007</v>
      </c>
      <c r="QVI12">
        <v>-84426346.317300007</v>
      </c>
      <c r="QVJ12">
        <v>-84426346.317300007</v>
      </c>
      <c r="QVK12">
        <v>-84426346.317300007</v>
      </c>
      <c r="QVL12">
        <v>-84426346.317300007</v>
      </c>
      <c r="QVM12">
        <v>-84426346.317300007</v>
      </c>
      <c r="QVN12">
        <v>-84426346.317300007</v>
      </c>
      <c r="QVO12">
        <v>-84426346.317300007</v>
      </c>
      <c r="QVP12">
        <v>-84426346.317300007</v>
      </c>
      <c r="QVQ12">
        <v>-84426346.317300007</v>
      </c>
      <c r="QVR12">
        <v>-84426346.317300007</v>
      </c>
      <c r="QVS12">
        <v>-84426346.317300007</v>
      </c>
      <c r="QVT12">
        <v>-84426346.317300007</v>
      </c>
      <c r="QVU12">
        <v>-84426346.317300007</v>
      </c>
      <c r="QVV12">
        <v>-84426346.317300007</v>
      </c>
      <c r="QVW12">
        <v>-84426346.317300007</v>
      </c>
      <c r="QVX12">
        <v>-84426346.317300007</v>
      </c>
      <c r="QVY12">
        <v>-84426346.317300007</v>
      </c>
      <c r="QVZ12">
        <v>-84426346.317300007</v>
      </c>
      <c r="QWA12">
        <v>-84426346.317300007</v>
      </c>
      <c r="QWB12">
        <v>-84426346.317300007</v>
      </c>
      <c r="QWC12">
        <v>-84426346.317300007</v>
      </c>
      <c r="QWD12">
        <v>-84426346.317300007</v>
      </c>
      <c r="QWE12">
        <v>-84426346.317300007</v>
      </c>
      <c r="QWF12">
        <v>-84426346.317300007</v>
      </c>
      <c r="QWG12">
        <v>-84426346.317300007</v>
      </c>
      <c r="QWH12">
        <v>-84426346.317300007</v>
      </c>
      <c r="QWI12">
        <v>-84426346.317300007</v>
      </c>
      <c r="QWJ12">
        <v>-84426346.317300007</v>
      </c>
      <c r="QWK12">
        <v>-84426346.317300007</v>
      </c>
      <c r="QWL12">
        <v>-2633211.0065700002</v>
      </c>
      <c r="QWM12">
        <v>-2420786.6319400002</v>
      </c>
      <c r="QWN12">
        <v>-2269758.04275</v>
      </c>
      <c r="QWO12">
        <v>-2178971.9920100002</v>
      </c>
      <c r="QWP12">
        <v>-2146630.5771900001</v>
      </c>
      <c r="QWQ12">
        <v>-2169336.5804400002</v>
      </c>
      <c r="QWR12">
        <v>-2240858.1872899998</v>
      </c>
      <c r="QWS12">
        <v>-2350836.78804</v>
      </c>
      <c r="QWT12">
        <v>-2488062.5063100001</v>
      </c>
      <c r="QWU12">
        <v>-2653665.33806</v>
      </c>
      <c r="QWV12">
        <v>-2735412.2333300002</v>
      </c>
      <c r="QWW12">
        <v>-2616183.8212799998</v>
      </c>
      <c r="QWX12">
        <v>-2395434.6961599998</v>
      </c>
      <c r="QWY12">
        <v>-2232972.8995300001</v>
      </c>
      <c r="QWZ12">
        <v>-2126691.1565700001</v>
      </c>
      <c r="QXA12">
        <v>-2073682.3441399999</v>
      </c>
      <c r="QXB12">
        <v>-2069390.6979</v>
      </c>
      <c r="QXC12">
        <v>-2106610.2867299998</v>
      </c>
      <c r="QXD12">
        <v>-2182198.5524400002</v>
      </c>
      <c r="QXE12">
        <v>-2309754.6090699998</v>
      </c>
      <c r="QXF12">
        <v>-2375719.71636</v>
      </c>
      <c r="QXG12">
        <v>-2402751.9467199999</v>
      </c>
      <c r="QXH12">
        <v>-2606482.1186700002</v>
      </c>
      <c r="QXI12">
        <v>-2371997.1485799998</v>
      </c>
      <c r="QXJ12">
        <v>-2225109.67178</v>
      </c>
      <c r="QXK12">
        <v>-2138695.5116699999</v>
      </c>
      <c r="QXL12">
        <v>-2134003.8104900001</v>
      </c>
      <c r="QXM12">
        <v>-2192166.53651</v>
      </c>
      <c r="QXN12">
        <v>-2292148.5156399999</v>
      </c>
      <c r="QXO12">
        <v>-2414093.4144899999</v>
      </c>
      <c r="QXP12">
        <v>-2572430.69576</v>
      </c>
      <c r="QXQ12">
        <v>-2679683.8514899998</v>
      </c>
      <c r="QXR12">
        <v>-2735412.2333300002</v>
      </c>
      <c r="QXS12">
        <v>-2584594.0707700001</v>
      </c>
      <c r="QXT12">
        <v>-2342291.4813999999</v>
      </c>
      <c r="QXU12">
        <v>-2182800.82724</v>
      </c>
      <c r="QXV12">
        <v>-2069321.7368699999</v>
      </c>
      <c r="QXW12">
        <v>-2042727.4042100001</v>
      </c>
      <c r="QXX12">
        <v>-2072412.51557</v>
      </c>
      <c r="QXY12">
        <v>-2137592.7772900001</v>
      </c>
      <c r="QXZ12">
        <v>-2252366.8857800001</v>
      </c>
      <c r="QYA12">
        <v>-2344869.06121</v>
      </c>
      <c r="QYB12">
        <v>-2385353.4158000001</v>
      </c>
      <c r="QYC12">
        <v>-2402751.9467199999</v>
      </c>
      <c r="QYD12">
        <v>-3982787.60048</v>
      </c>
      <c r="QYE12">
        <v>-3656592.0122799999</v>
      </c>
      <c r="QYF12">
        <v>-3421866.1616199999</v>
      </c>
      <c r="QYG12">
        <v>-3276372.2104600002</v>
      </c>
      <c r="QYH12">
        <v>-3216814.8274699999</v>
      </c>
      <c r="QYI12">
        <v>-3237448.1482500001</v>
      </c>
      <c r="QYJ12">
        <v>-3328323.0502900002</v>
      </c>
      <c r="QYK12">
        <v>-3473532.0074200002</v>
      </c>
      <c r="QYL12">
        <v>-3655499.48159</v>
      </c>
      <c r="QYM12">
        <v>-3871887.9399299999</v>
      </c>
      <c r="QYN12">
        <v>-3976272.8440700001</v>
      </c>
      <c r="QYO12">
        <v>-3948733.2299100002</v>
      </c>
      <c r="QYP12">
        <v>-3605888.1407300001</v>
      </c>
      <c r="QYQ12">
        <v>-3348295.87518</v>
      </c>
      <c r="QYR12">
        <v>-3171810.5395599999</v>
      </c>
      <c r="QYS12">
        <v>-3070918.36136</v>
      </c>
      <c r="QYT12">
        <v>-3037556.3831699998</v>
      </c>
      <c r="QYU12">
        <v>-3059827.2491799998</v>
      </c>
      <c r="QYV12">
        <v>-3126000.8032499999</v>
      </c>
      <c r="QYW12">
        <v>-3237999.07119</v>
      </c>
      <c r="QYX12">
        <v>-3293444.40295</v>
      </c>
      <c r="QYY12">
        <v>-3310952.27085</v>
      </c>
      <c r="QYZ12">
        <v>-3941937.9051399999</v>
      </c>
      <c r="QZA12">
        <v>-3581491.5603800002</v>
      </c>
      <c r="QZB12">
        <v>-3352103.8745300001</v>
      </c>
      <c r="QZC12">
        <v>-3210586.3096699999</v>
      </c>
      <c r="QZD12">
        <v>-3189248.7161099999</v>
      </c>
      <c r="QZE12">
        <v>-3260697.6589199998</v>
      </c>
      <c r="QZF12">
        <v>-3392280.8143699998</v>
      </c>
      <c r="QZG12">
        <v>-3554988.3478899999</v>
      </c>
      <c r="QZH12">
        <v>-3764604.6815599999</v>
      </c>
      <c r="QZI12">
        <v>-3905108.41603</v>
      </c>
      <c r="QZJ12">
        <v>-3976272.8440700001</v>
      </c>
      <c r="QZK12">
        <v>-3900090.4824299999</v>
      </c>
      <c r="QZL12">
        <v>-3522993.9918999998</v>
      </c>
      <c r="QZM12">
        <v>-3268042.3152200002</v>
      </c>
      <c r="QZN12">
        <v>-3073708.1440699999</v>
      </c>
      <c r="QZO12">
        <v>-3005577.45823</v>
      </c>
      <c r="QZP12">
        <v>-3015679.5335599999</v>
      </c>
      <c r="QZQ12">
        <v>-3074350.2282400001</v>
      </c>
      <c r="QZR12">
        <v>-3180912.5932100001</v>
      </c>
      <c r="QZS12">
        <v>-3265439.8223199998</v>
      </c>
      <c r="QZT12">
        <v>-3299689.9912</v>
      </c>
      <c r="QZU12">
        <v>-3310952.27085</v>
      </c>
      <c r="QZV12">
        <v>-6019990.9440200003</v>
      </c>
      <c r="QZW12">
        <v>-5517141.1278600004</v>
      </c>
      <c r="QZX12">
        <v>-5149758.7981000002</v>
      </c>
      <c r="QZY12">
        <v>-4913473.0822099997</v>
      </c>
      <c r="QZZ12">
        <v>-4802149.5514099998</v>
      </c>
      <c r="RAA12">
        <v>-4805886.5578100001</v>
      </c>
      <c r="RAB12">
        <v>-4908597.6056199996</v>
      </c>
      <c r="RAC12">
        <v>-5085757.6437299997</v>
      </c>
      <c r="RAD12">
        <v>-5309558.5238699997</v>
      </c>
      <c r="RAE12">
        <v>-5568362.4649599995</v>
      </c>
      <c r="RAF12">
        <v>-5687571.0140800001</v>
      </c>
      <c r="RAG12">
        <v>-5951882.2028900003</v>
      </c>
      <c r="RAH12">
        <v>-5415733.3847500002</v>
      </c>
      <c r="RAI12">
        <v>-5002618.22523</v>
      </c>
      <c r="RAJ12">
        <v>-4704349.7404199997</v>
      </c>
      <c r="RAK12">
        <v>-4510356.6191800004</v>
      </c>
      <c r="RAL12">
        <v>-4406103.0276600001</v>
      </c>
      <c r="RAM12">
        <v>-4371606.0034100004</v>
      </c>
      <c r="RAN12">
        <v>-4375157.8689299999</v>
      </c>
      <c r="RAO12">
        <v>-4382305.7191000003</v>
      </c>
      <c r="RAP12">
        <v>-4377304.4210099997</v>
      </c>
      <c r="RAQ12">
        <v>-4356929.8676300002</v>
      </c>
      <c r="RAR12">
        <v>-5957402.73276</v>
      </c>
      <c r="RAS12">
        <v>-5401014.1009099996</v>
      </c>
      <c r="RAT12">
        <v>-5039847.6667999998</v>
      </c>
      <c r="RAU12">
        <v>-4804293.9926100001</v>
      </c>
      <c r="RAV12">
        <v>-4743528.9023500001</v>
      </c>
      <c r="RAW12">
        <v>-4818439.2405500002</v>
      </c>
      <c r="RAX12">
        <v>-4977996.6771900002</v>
      </c>
      <c r="RAY12">
        <v>-5180401.8188399998</v>
      </c>
      <c r="RAZ12">
        <v>-5437416.1537199998</v>
      </c>
      <c r="RBA12">
        <v>-5606292.8073000005</v>
      </c>
      <c r="RBB12">
        <v>-5687571.0140800001</v>
      </c>
      <c r="RBC12">
        <v>-5876631.3511100002</v>
      </c>
      <c r="RBD12">
        <v>-5285404.0971799996</v>
      </c>
      <c r="RBE12">
        <v>-4872567.6360099996</v>
      </c>
      <c r="RBF12">
        <v>-4533373.1562299998</v>
      </c>
      <c r="RBG12">
        <v>-4374493.1510199998</v>
      </c>
      <c r="RBH12">
        <v>-4320055.4142800001</v>
      </c>
      <c r="RBI12">
        <v>-4328773.3610199997</v>
      </c>
      <c r="RBJ12">
        <v>-4355546.8080599997</v>
      </c>
      <c r="RBK12">
        <v>-4372354.1688299999</v>
      </c>
      <c r="RBL12">
        <v>-4370065.0629399996</v>
      </c>
      <c r="RBM12">
        <v>-4356929.8676300002</v>
      </c>
      <c r="RBN12">
        <v>-400614.80345900002</v>
      </c>
      <c r="RBO12">
        <v>-400614.80345900002</v>
      </c>
      <c r="RBP12">
        <v>-400614.80345900002</v>
      </c>
      <c r="RBQ12">
        <v>-400614.80345900002</v>
      </c>
      <c r="RBR12">
        <v>-400614.80345900002</v>
      </c>
      <c r="RBS12">
        <v>-400614.80345900002</v>
      </c>
      <c r="RBT12">
        <v>-400614.80345900002</v>
      </c>
      <c r="RBU12">
        <v>-400614.80345900002</v>
      </c>
      <c r="RBV12">
        <v>-400614.80345900002</v>
      </c>
      <c r="RBW12">
        <v>-400614.80345900002</v>
      </c>
      <c r="RBX12">
        <v>-400614.80345900002</v>
      </c>
      <c r="RBY12">
        <v>-402207.10460100003</v>
      </c>
      <c r="RBZ12">
        <v>-402207.10460100003</v>
      </c>
      <c r="RCA12">
        <v>-402207.10460100003</v>
      </c>
      <c r="RCB12">
        <v>-402207.10460100003</v>
      </c>
      <c r="RCC12">
        <v>-402207.10460100003</v>
      </c>
      <c r="RCD12">
        <v>-402207.10460100003</v>
      </c>
      <c r="RCE12">
        <v>-402207.10460100003</v>
      </c>
      <c r="RCF12">
        <v>-402207.10460100003</v>
      </c>
      <c r="RCG12">
        <v>-402207.10460100003</v>
      </c>
      <c r="RCH12">
        <v>-402207.10460100003</v>
      </c>
      <c r="RCI12">
        <v>-402207.10460100003</v>
      </c>
      <c r="RCJ12">
        <v>-400614.80345900002</v>
      </c>
      <c r="RCK12">
        <v>-400614.80345900002</v>
      </c>
      <c r="RCL12">
        <v>-400614.80345900002</v>
      </c>
      <c r="RCM12">
        <v>-400614.80345900002</v>
      </c>
      <c r="RCN12">
        <v>-400614.80345900002</v>
      </c>
      <c r="RCO12">
        <v>-400614.80345900002</v>
      </c>
      <c r="RCP12">
        <v>-400614.80345900002</v>
      </c>
      <c r="RCQ12">
        <v>-400614.80345900002</v>
      </c>
      <c r="RCR12">
        <v>-400614.80345900002</v>
      </c>
      <c r="RCS12">
        <v>-400614.80345900002</v>
      </c>
      <c r="RCT12">
        <v>-400614.80345900002</v>
      </c>
      <c r="RCU12">
        <v>-402207.10460100003</v>
      </c>
      <c r="RCV12">
        <v>-402207.10460100003</v>
      </c>
      <c r="RCW12">
        <v>-402207.10460100003</v>
      </c>
      <c r="RCX12">
        <v>-402207.10460100003</v>
      </c>
      <c r="RCY12">
        <v>-402207.10460100003</v>
      </c>
      <c r="RCZ12">
        <v>-402207.10460100003</v>
      </c>
      <c r="RDA12">
        <v>-402207.10460100003</v>
      </c>
      <c r="RDB12">
        <v>-402207.10460100003</v>
      </c>
      <c r="RDC12">
        <v>-402207.10460100003</v>
      </c>
      <c r="RDD12">
        <v>-402207.10460100003</v>
      </c>
      <c r="RDE12">
        <v>-402207.10460100003</v>
      </c>
      <c r="RDF12">
        <v>-434767.70844000002</v>
      </c>
      <c r="RDG12">
        <v>-434767.70844000002</v>
      </c>
      <c r="RDH12">
        <v>-434767.70844000002</v>
      </c>
      <c r="RDI12">
        <v>-434767.70844000002</v>
      </c>
      <c r="RDJ12">
        <v>-434767.70844000002</v>
      </c>
      <c r="RDK12">
        <v>-434767.70844000002</v>
      </c>
      <c r="RDL12">
        <v>-434767.70844000002</v>
      </c>
      <c r="RDM12">
        <v>-434767.70844000002</v>
      </c>
      <c r="RDN12">
        <v>-434767.70844000002</v>
      </c>
      <c r="RDO12">
        <v>-434767.70844000002</v>
      </c>
      <c r="RDP12">
        <v>-434767.70844000002</v>
      </c>
      <c r="RDQ12">
        <v>-437893.53488799999</v>
      </c>
      <c r="RDR12">
        <v>-437893.53488799999</v>
      </c>
      <c r="RDS12">
        <v>-437893.53488799999</v>
      </c>
      <c r="RDT12">
        <v>-437893.53488799999</v>
      </c>
      <c r="RDU12">
        <v>-437893.53488799999</v>
      </c>
      <c r="RDV12">
        <v>-437893.53488799999</v>
      </c>
      <c r="RDW12">
        <v>-437893.53488799999</v>
      </c>
      <c r="RDX12">
        <v>-437893.53488799999</v>
      </c>
      <c r="RDY12">
        <v>-437893.53488799999</v>
      </c>
      <c r="RDZ12">
        <v>-437893.53488799999</v>
      </c>
      <c r="REA12">
        <v>-437893.53488799999</v>
      </c>
      <c r="REB12">
        <v>-434767.70844000002</v>
      </c>
      <c r="REC12">
        <v>-434767.70844000002</v>
      </c>
      <c r="RED12">
        <v>-434767.70844000002</v>
      </c>
      <c r="REE12">
        <v>-434767.70844000002</v>
      </c>
      <c r="REF12">
        <v>-434767.70844000002</v>
      </c>
      <c r="REG12">
        <v>-434767.70844000002</v>
      </c>
      <c r="REH12">
        <v>-434767.70844000002</v>
      </c>
      <c r="REI12">
        <v>-434767.70844000002</v>
      </c>
      <c r="REJ12">
        <v>-434767.70844000002</v>
      </c>
      <c r="REK12">
        <v>-434767.70844000002</v>
      </c>
      <c r="REL12">
        <v>-434767.70844000002</v>
      </c>
      <c r="REM12">
        <v>-437893.53488799999</v>
      </c>
      <c r="REN12">
        <v>-437893.53488799999</v>
      </c>
      <c r="REO12">
        <v>-437893.53488799999</v>
      </c>
      <c r="REP12">
        <v>-437893.53488799999</v>
      </c>
      <c r="REQ12">
        <v>-437893.53488799999</v>
      </c>
      <c r="RER12">
        <v>-437893.53488799999</v>
      </c>
      <c r="RES12">
        <v>-437893.53488799999</v>
      </c>
      <c r="RET12">
        <v>-437893.53488799999</v>
      </c>
      <c r="REU12">
        <v>-437893.53488799999</v>
      </c>
      <c r="REV12">
        <v>-437893.53488799999</v>
      </c>
      <c r="REW12">
        <v>-437893.53488799999</v>
      </c>
      <c r="REX12">
        <v>-306451.94499699998</v>
      </c>
      <c r="REY12">
        <v>-306451.94499699998</v>
      </c>
      <c r="REZ12">
        <v>-306451.94499699998</v>
      </c>
      <c r="RFA12">
        <v>-306451.94499699998</v>
      </c>
      <c r="RFB12">
        <v>-306451.94499699998</v>
      </c>
      <c r="RFC12">
        <v>-306451.94499699998</v>
      </c>
      <c r="RFD12">
        <v>-306451.94499699998</v>
      </c>
      <c r="RFE12">
        <v>-306451.94499699998</v>
      </c>
      <c r="RFF12">
        <v>-306451.94499699998</v>
      </c>
      <c r="RFG12">
        <v>-306451.94499699998</v>
      </c>
      <c r="RFH12">
        <v>-306451.94499699998</v>
      </c>
      <c r="RFI12">
        <v>-312644.82205700001</v>
      </c>
      <c r="RFJ12">
        <v>-312644.82205700001</v>
      </c>
      <c r="RFK12">
        <v>-312644.82205700001</v>
      </c>
      <c r="RFL12">
        <v>-312644.82205700001</v>
      </c>
      <c r="RFM12">
        <v>-312644.82205700001</v>
      </c>
      <c r="RFN12">
        <v>-312644.82205700001</v>
      </c>
      <c r="RFO12">
        <v>-312644.82205700001</v>
      </c>
      <c r="RFP12">
        <v>-312644.82205700001</v>
      </c>
      <c r="RFQ12">
        <v>-312644.82205700001</v>
      </c>
      <c r="RFR12">
        <v>-312644.82205700001</v>
      </c>
      <c r="RFS12">
        <v>-312644.82205700001</v>
      </c>
      <c r="RFT12">
        <v>-306451.94499699998</v>
      </c>
      <c r="RFU12">
        <v>-306451.94499699998</v>
      </c>
      <c r="RFV12">
        <v>-306451.94499699998</v>
      </c>
      <c r="RFW12">
        <v>-306451.94499699998</v>
      </c>
      <c r="RFX12">
        <v>-306451.94499699998</v>
      </c>
      <c r="RFY12">
        <v>-306451.94499699998</v>
      </c>
      <c r="RFZ12">
        <v>-306451.94499699998</v>
      </c>
      <c r="RGA12">
        <v>-306451.94499699998</v>
      </c>
      <c r="RGB12">
        <v>-306451.94499699998</v>
      </c>
      <c r="RGC12">
        <v>-306451.94499699998</v>
      </c>
      <c r="RGD12">
        <v>-306451.94499699998</v>
      </c>
      <c r="RGE12">
        <v>-312644.82205700001</v>
      </c>
      <c r="RGF12">
        <v>-312644.82205700001</v>
      </c>
      <c r="RGG12">
        <v>-312644.82205700001</v>
      </c>
      <c r="RGH12">
        <v>-312644.82205700001</v>
      </c>
      <c r="RGI12">
        <v>-312644.82205700001</v>
      </c>
      <c r="RGJ12">
        <v>-312644.82205700001</v>
      </c>
      <c r="RGK12">
        <v>-312644.82205700001</v>
      </c>
      <c r="RGL12">
        <v>-312644.82205700001</v>
      </c>
      <c r="RGM12">
        <v>-312644.82205700001</v>
      </c>
      <c r="RGN12">
        <v>-312644.82205700001</v>
      </c>
      <c r="RGO12">
        <v>-312644.82205700001</v>
      </c>
      <c r="RGP12">
        <v>-208553.33767899999</v>
      </c>
      <c r="RGQ12">
        <v>-208553.33767899999</v>
      </c>
      <c r="RGR12">
        <v>-208553.33767899999</v>
      </c>
      <c r="RGS12">
        <v>-208553.33767899999</v>
      </c>
      <c r="RGT12">
        <v>-208553.33767899999</v>
      </c>
      <c r="RGU12">
        <v>-208553.33767899999</v>
      </c>
      <c r="RGV12">
        <v>-208553.33767899999</v>
      </c>
      <c r="RGW12">
        <v>-208553.33767899999</v>
      </c>
      <c r="RGX12">
        <v>-208553.33767899999</v>
      </c>
      <c r="RGY12">
        <v>-208553.33767899999</v>
      </c>
      <c r="RGZ12">
        <v>-208553.33767899999</v>
      </c>
      <c r="RHA12">
        <v>-208553.33767899999</v>
      </c>
      <c r="RHB12">
        <v>-208553.33767899999</v>
      </c>
      <c r="RHC12">
        <v>-208553.33767899999</v>
      </c>
      <c r="RHD12">
        <v>-208553.33767899999</v>
      </c>
      <c r="RHE12">
        <v>-208553.33767899999</v>
      </c>
      <c r="RHF12">
        <v>-208553.33767899999</v>
      </c>
      <c r="RHG12">
        <v>-208553.33767899999</v>
      </c>
      <c r="RHH12">
        <v>-208553.33767899999</v>
      </c>
      <c r="RHI12">
        <v>-208553.33767899999</v>
      </c>
      <c r="RHJ12">
        <v>-208553.33767899999</v>
      </c>
      <c r="RHK12">
        <v>-208553.33767899999</v>
      </c>
      <c r="RHL12">
        <v>-208553.33767899999</v>
      </c>
      <c r="RHM12">
        <v>-208553.33767899999</v>
      </c>
      <c r="RHN12">
        <v>-208553.33767899999</v>
      </c>
      <c r="RHO12">
        <v>-208553.33767899999</v>
      </c>
      <c r="RHP12">
        <v>-208553.33767899999</v>
      </c>
      <c r="RHQ12">
        <v>-208553.33767899999</v>
      </c>
      <c r="RHR12">
        <v>-208553.33767899999</v>
      </c>
      <c r="RHS12">
        <v>-208553.33767899999</v>
      </c>
      <c r="RHT12">
        <v>-208553.33767899999</v>
      </c>
      <c r="RHU12">
        <v>-208553.33767899999</v>
      </c>
      <c r="RHV12">
        <v>-208553.33767899999</v>
      </c>
      <c r="RHW12">
        <v>-208553.33767899999</v>
      </c>
      <c r="RHX12">
        <v>-208553.33767899999</v>
      </c>
      <c r="RHY12">
        <v>-208553.33767899999</v>
      </c>
      <c r="RHZ12">
        <v>-208553.33767899999</v>
      </c>
      <c r="RIA12">
        <v>-208553.33767899999</v>
      </c>
      <c r="RIB12">
        <v>-208553.33767899999</v>
      </c>
      <c r="RIC12">
        <v>-208553.33767899999</v>
      </c>
      <c r="RID12">
        <v>-208553.33767899999</v>
      </c>
      <c r="RIE12">
        <v>-208553.33767899999</v>
      </c>
      <c r="RIF12">
        <v>-208553.33767899999</v>
      </c>
      <c r="RIG12">
        <v>-208553.33767899999</v>
      </c>
      <c r="RIH12">
        <v>-407687.48729999998</v>
      </c>
      <c r="RII12">
        <v>-407687.48729999998</v>
      </c>
      <c r="RIJ12">
        <v>-407687.48729999998</v>
      </c>
      <c r="RIK12">
        <v>-407687.48729999998</v>
      </c>
      <c r="RIL12">
        <v>-407687.48729999998</v>
      </c>
      <c r="RIM12">
        <v>-407687.48729999998</v>
      </c>
      <c r="RIN12">
        <v>-407687.48729999998</v>
      </c>
      <c r="RIO12">
        <v>-407687.48729999998</v>
      </c>
      <c r="RIP12">
        <v>-407687.48729999998</v>
      </c>
      <c r="RIQ12">
        <v>-407687.48729999998</v>
      </c>
      <c r="RIR12">
        <v>-407687.48729999998</v>
      </c>
      <c r="RIS12">
        <v>-407687.48729999998</v>
      </c>
      <c r="RIT12">
        <v>-407687.48729999998</v>
      </c>
      <c r="RIU12">
        <v>-407687.48729999998</v>
      </c>
      <c r="RIV12">
        <v>-407687.48729999998</v>
      </c>
      <c r="RIW12">
        <v>-407687.48729999998</v>
      </c>
      <c r="RIX12">
        <v>-407687.48729999998</v>
      </c>
      <c r="RIY12">
        <v>-407687.48729999998</v>
      </c>
      <c r="RIZ12">
        <v>-407687.48729999998</v>
      </c>
      <c r="RJA12">
        <v>-407687.48729999998</v>
      </c>
      <c r="RJB12">
        <v>-407687.48729999998</v>
      </c>
      <c r="RJC12">
        <v>-407687.48729999998</v>
      </c>
      <c r="RJD12">
        <v>-407687.48729999998</v>
      </c>
      <c r="RJE12">
        <v>-407687.48729999998</v>
      </c>
      <c r="RJF12">
        <v>-407687.48729999998</v>
      </c>
      <c r="RJG12">
        <v>-407687.48729999998</v>
      </c>
      <c r="RJH12">
        <v>-407687.48729999998</v>
      </c>
      <c r="RJI12">
        <v>-407687.48729999998</v>
      </c>
      <c r="RJJ12">
        <v>-407687.48729999998</v>
      </c>
      <c r="RJK12">
        <v>-407687.48729999998</v>
      </c>
      <c r="RJL12">
        <v>-407687.48729999998</v>
      </c>
      <c r="RJM12">
        <v>-407687.48729999998</v>
      </c>
      <c r="RJN12">
        <v>-407687.48729999998</v>
      </c>
      <c r="RJO12">
        <v>-407687.48729999998</v>
      </c>
      <c r="RJP12">
        <v>-407687.48729999998</v>
      </c>
      <c r="RJQ12">
        <v>-407687.48729999998</v>
      </c>
      <c r="RJR12">
        <v>-407687.48729999998</v>
      </c>
      <c r="RJS12">
        <v>-407687.48729999998</v>
      </c>
      <c r="RJT12">
        <v>-407687.48729999998</v>
      </c>
      <c r="RJU12">
        <v>-407687.48729999998</v>
      </c>
      <c r="RJV12">
        <v>-407687.48729999998</v>
      </c>
      <c r="RJW12">
        <v>-407687.48729999998</v>
      </c>
      <c r="RJX12">
        <v>-407687.48729999998</v>
      </c>
      <c r="RJY12">
        <v>-407687.48729999998</v>
      </c>
      <c r="RJZ12">
        <v>-805955.78654300002</v>
      </c>
      <c r="RKA12">
        <v>-805955.78654300002</v>
      </c>
      <c r="RKB12">
        <v>-805955.78654300002</v>
      </c>
      <c r="RKC12">
        <v>-805955.78654300002</v>
      </c>
      <c r="RKD12">
        <v>-805955.78654300002</v>
      </c>
      <c r="RKE12">
        <v>-805955.78654300002</v>
      </c>
      <c r="RKF12">
        <v>-805955.78654300002</v>
      </c>
      <c r="RKG12">
        <v>-805955.78654300002</v>
      </c>
      <c r="RKH12">
        <v>-805955.78654300002</v>
      </c>
      <c r="RKI12">
        <v>-805955.78654300002</v>
      </c>
      <c r="RKJ12">
        <v>-805955.78654300002</v>
      </c>
      <c r="RKK12">
        <v>-805955.78654300002</v>
      </c>
      <c r="RKL12">
        <v>-805955.78654300002</v>
      </c>
      <c r="RKM12">
        <v>-805955.78654300002</v>
      </c>
      <c r="RKN12">
        <v>-805955.78654300002</v>
      </c>
      <c r="RKO12">
        <v>-805955.78654300002</v>
      </c>
      <c r="RKP12">
        <v>-805955.78654300002</v>
      </c>
      <c r="RKQ12">
        <v>-805955.78654300002</v>
      </c>
      <c r="RKR12">
        <v>-805955.78654300002</v>
      </c>
      <c r="RKS12">
        <v>-805955.78654300002</v>
      </c>
      <c r="RKT12">
        <v>-805955.78654300002</v>
      </c>
      <c r="RKU12">
        <v>-805955.78654300002</v>
      </c>
      <c r="RKV12">
        <v>-805955.78654300002</v>
      </c>
      <c r="RKW12">
        <v>-805955.78654300002</v>
      </c>
      <c r="RKX12">
        <v>-805955.78654300002</v>
      </c>
      <c r="RKY12">
        <v>-805955.78654300002</v>
      </c>
      <c r="RKZ12">
        <v>-805955.78654300002</v>
      </c>
      <c r="RLA12">
        <v>-805955.78654300002</v>
      </c>
      <c r="RLB12">
        <v>-805955.78654300002</v>
      </c>
      <c r="RLC12">
        <v>-805955.78654300002</v>
      </c>
      <c r="RLD12">
        <v>-805955.78654300002</v>
      </c>
      <c r="RLE12">
        <v>-805955.78654300002</v>
      </c>
      <c r="RLF12">
        <v>-805955.78654300002</v>
      </c>
      <c r="RLG12">
        <v>-805955.78654300002</v>
      </c>
      <c r="RLH12">
        <v>-805955.78654300002</v>
      </c>
      <c r="RLI12">
        <v>-805955.78654300002</v>
      </c>
      <c r="RLJ12">
        <v>-805955.78654300002</v>
      </c>
      <c r="RLK12">
        <v>-805955.78654300002</v>
      </c>
      <c r="RLL12">
        <v>-805955.78654300002</v>
      </c>
      <c r="RLM12">
        <v>-805955.78654300002</v>
      </c>
      <c r="RLN12">
        <v>-805955.78654300002</v>
      </c>
      <c r="RLO12">
        <v>-805955.78654300002</v>
      </c>
      <c r="RLP12">
        <v>-805955.78654300002</v>
      </c>
      <c r="RLQ12">
        <v>-805955.78654300002</v>
      </c>
      <c r="RLR12">
        <v>-2886190.1214200002</v>
      </c>
      <c r="RLS12">
        <v>-2886190.1214200002</v>
      </c>
      <c r="RLT12">
        <v>-2886190.1214200002</v>
      </c>
      <c r="RLU12">
        <v>-2886190.1214200002</v>
      </c>
      <c r="RLV12">
        <v>-2886190.1214200002</v>
      </c>
      <c r="RLW12">
        <v>-2886190.1214200002</v>
      </c>
      <c r="RLX12">
        <v>-2886190.1214200002</v>
      </c>
      <c r="RLY12">
        <v>-2886190.1214200002</v>
      </c>
      <c r="RLZ12">
        <v>-2886190.1214200002</v>
      </c>
      <c r="RMA12">
        <v>-2886190.1214200002</v>
      </c>
      <c r="RMB12">
        <v>-2886190.1214200002</v>
      </c>
      <c r="RMC12">
        <v>-2886190.1214200002</v>
      </c>
      <c r="RMD12">
        <v>-2886190.1214200002</v>
      </c>
      <c r="RME12">
        <v>-2886190.1214200002</v>
      </c>
      <c r="RMF12">
        <v>-2886190.1214200002</v>
      </c>
      <c r="RMG12">
        <v>-2886190.1214200002</v>
      </c>
      <c r="RMH12">
        <v>-2886190.1214200002</v>
      </c>
      <c r="RMI12">
        <v>-2886190.1214200002</v>
      </c>
      <c r="RMJ12">
        <v>-2886190.1214200002</v>
      </c>
      <c r="RMK12">
        <v>-2886190.1214200002</v>
      </c>
      <c r="RML12">
        <v>-2886190.1214200002</v>
      </c>
      <c r="RMM12">
        <v>-2886190.1214200002</v>
      </c>
      <c r="RMN12">
        <v>-2886190.1214200002</v>
      </c>
      <c r="RMO12">
        <v>-2886190.1214200002</v>
      </c>
      <c r="RMP12">
        <v>-2886190.1214200002</v>
      </c>
      <c r="RMQ12">
        <v>-2886190.1214200002</v>
      </c>
      <c r="RMR12">
        <v>-2886190.1214200002</v>
      </c>
      <c r="RMS12">
        <v>-2886190.1214200002</v>
      </c>
      <c r="RMT12">
        <v>-2886190.1214200002</v>
      </c>
      <c r="RMU12">
        <v>-2886190.1214200002</v>
      </c>
      <c r="RMV12">
        <v>-2886190.1214200002</v>
      </c>
      <c r="RMW12">
        <v>-2886190.1214200002</v>
      </c>
      <c r="RMX12">
        <v>-2886190.1214200002</v>
      </c>
      <c r="RMY12">
        <v>-2886190.1214200002</v>
      </c>
      <c r="RMZ12">
        <v>-2886190.1214200002</v>
      </c>
      <c r="RNA12">
        <v>-2886190.1214200002</v>
      </c>
      <c r="RNB12">
        <v>-2886190.1214200002</v>
      </c>
      <c r="RNC12">
        <v>-2886190.1214200002</v>
      </c>
      <c r="RND12">
        <v>-2886190.1214200002</v>
      </c>
      <c r="RNE12">
        <v>-2886190.1214200002</v>
      </c>
      <c r="RNF12">
        <v>-2886190.1214200002</v>
      </c>
      <c r="RNG12">
        <v>-2886190.1214200002</v>
      </c>
      <c r="RNH12">
        <v>-2886190.1214200002</v>
      </c>
      <c r="RNI12">
        <v>-2886190.1214200002</v>
      </c>
      <c r="RNJ12">
        <v>-4627931.45309</v>
      </c>
      <c r="RNK12">
        <v>-4627931.45309</v>
      </c>
      <c r="RNL12">
        <v>-4627931.45309</v>
      </c>
      <c r="RNM12">
        <v>-4627931.45309</v>
      </c>
      <c r="RNN12">
        <v>-4627931.45309</v>
      </c>
      <c r="RNO12">
        <v>-4627931.45309</v>
      </c>
      <c r="RNP12">
        <v>-4627931.45309</v>
      </c>
      <c r="RNQ12">
        <v>-4627931.45309</v>
      </c>
      <c r="RNR12">
        <v>-4627931.45309</v>
      </c>
      <c r="RNS12">
        <v>-4627931.45309</v>
      </c>
      <c r="RNT12">
        <v>-4627931.45309</v>
      </c>
      <c r="RNU12">
        <v>-4627931.45309</v>
      </c>
      <c r="RNV12">
        <v>-4627931.45309</v>
      </c>
      <c r="RNW12">
        <v>-4627931.45309</v>
      </c>
      <c r="RNX12">
        <v>-4627931.45309</v>
      </c>
      <c r="RNY12">
        <v>-4627931.45309</v>
      </c>
      <c r="RNZ12">
        <v>-4627931.45309</v>
      </c>
      <c r="ROA12">
        <v>-4627931.45309</v>
      </c>
      <c r="ROB12">
        <v>-4627931.45309</v>
      </c>
      <c r="ROC12">
        <v>-4627931.45309</v>
      </c>
      <c r="ROD12">
        <v>-4627931.45309</v>
      </c>
      <c r="ROE12">
        <v>-4627931.45309</v>
      </c>
      <c r="ROF12">
        <v>-4627931.45309</v>
      </c>
      <c r="ROG12">
        <v>-4627931.45309</v>
      </c>
      <c r="ROH12">
        <v>-4627931.45309</v>
      </c>
      <c r="ROI12">
        <v>-4627931.45309</v>
      </c>
      <c r="ROJ12">
        <v>-4627931.45309</v>
      </c>
      <c r="ROK12">
        <v>-4627931.45309</v>
      </c>
      <c r="ROL12">
        <v>-4627931.45309</v>
      </c>
      <c r="ROM12">
        <v>-4627931.45309</v>
      </c>
      <c r="RON12">
        <v>-4627931.45309</v>
      </c>
      <c r="ROO12">
        <v>-4627931.45309</v>
      </c>
      <c r="ROP12">
        <v>-4627931.45309</v>
      </c>
      <c r="ROQ12">
        <v>-4627931.45309</v>
      </c>
      <c r="ROR12">
        <v>-4627931.45309</v>
      </c>
      <c r="ROS12">
        <v>-4627931.45309</v>
      </c>
      <c r="ROT12">
        <v>-4627931.45309</v>
      </c>
      <c r="ROU12">
        <v>-4627931.45309</v>
      </c>
      <c r="ROV12">
        <v>-4627931.45309</v>
      </c>
      <c r="ROW12">
        <v>-4627931.45309</v>
      </c>
      <c r="ROX12">
        <v>-4627931.45309</v>
      </c>
      <c r="ROY12">
        <v>-4627931.45309</v>
      </c>
      <c r="ROZ12">
        <v>-4627931.45309</v>
      </c>
      <c r="RPA12">
        <v>-4627931.45309</v>
      </c>
      <c r="RPB12">
        <v>-7534637.8361600004</v>
      </c>
      <c r="RPC12">
        <v>-7534637.8361600004</v>
      </c>
      <c r="RPD12">
        <v>-7534637.8361600004</v>
      </c>
      <c r="RPE12">
        <v>-7534637.8361600004</v>
      </c>
      <c r="RPF12">
        <v>-7534637.8361600004</v>
      </c>
      <c r="RPG12">
        <v>-7534637.8361600004</v>
      </c>
      <c r="RPH12">
        <v>-7534637.8361600004</v>
      </c>
      <c r="RPI12">
        <v>-7534637.8361600004</v>
      </c>
      <c r="RPJ12">
        <v>-7534637.8361600004</v>
      </c>
      <c r="RPK12">
        <v>-7534637.8361600004</v>
      </c>
      <c r="RPL12">
        <v>-7534637.8361600004</v>
      </c>
      <c r="RPM12">
        <v>-7534637.8361600004</v>
      </c>
      <c r="RPN12">
        <v>-7534637.8361600004</v>
      </c>
      <c r="RPO12">
        <v>-7534637.8361600004</v>
      </c>
      <c r="RPP12">
        <v>-7534637.8361600004</v>
      </c>
      <c r="RPQ12">
        <v>-7534637.8361600004</v>
      </c>
      <c r="RPR12">
        <v>-7534637.8361600004</v>
      </c>
      <c r="RPS12">
        <v>-7534637.8361600004</v>
      </c>
      <c r="RPT12">
        <v>-7534637.8361600004</v>
      </c>
      <c r="RPU12">
        <v>-7534637.8361600004</v>
      </c>
      <c r="RPV12">
        <v>-7534637.8361600004</v>
      </c>
      <c r="RPW12">
        <v>-7534637.8361600004</v>
      </c>
      <c r="RPX12">
        <v>-7534637.8361600004</v>
      </c>
      <c r="RPY12">
        <v>-7534637.8361600004</v>
      </c>
      <c r="RPZ12">
        <v>-7534637.8361600004</v>
      </c>
      <c r="RQA12">
        <v>-7534637.8361600004</v>
      </c>
      <c r="RQB12">
        <v>-7534637.8361600004</v>
      </c>
      <c r="RQC12">
        <v>-7534637.8361600004</v>
      </c>
      <c r="RQD12">
        <v>-7534637.8361600004</v>
      </c>
      <c r="RQE12">
        <v>-7534637.8361600004</v>
      </c>
      <c r="RQF12">
        <v>-7534637.8361600004</v>
      </c>
      <c r="RQG12">
        <v>-7534637.8361600004</v>
      </c>
      <c r="RQH12">
        <v>-7534637.8361600004</v>
      </c>
      <c r="RQI12">
        <v>-7534637.8361600004</v>
      </c>
      <c r="RQJ12">
        <v>-7534637.8361600004</v>
      </c>
      <c r="RQK12">
        <v>-7534637.8361600004</v>
      </c>
      <c r="RQL12">
        <v>-7534637.8361600004</v>
      </c>
      <c r="RQM12">
        <v>-7534637.8361600004</v>
      </c>
      <c r="RQN12">
        <v>-7534637.8361600004</v>
      </c>
      <c r="RQO12">
        <v>-7534637.8361600004</v>
      </c>
      <c r="RQP12">
        <v>-7534637.8361600004</v>
      </c>
      <c r="RQQ12">
        <v>-7534637.8361600004</v>
      </c>
      <c r="RQR12">
        <v>-7534637.8361600004</v>
      </c>
      <c r="RQS12">
        <v>-7534637.8361600004</v>
      </c>
      <c r="RQT12">
        <v>-1270200.37222</v>
      </c>
      <c r="RQU12">
        <v>-1270200.37222</v>
      </c>
      <c r="RQV12">
        <v>-1270200.37222</v>
      </c>
      <c r="RQW12">
        <v>-1270200.37222</v>
      </c>
      <c r="RQX12">
        <v>-1270200.37222</v>
      </c>
      <c r="RQY12">
        <v>-1270200.37222</v>
      </c>
      <c r="RQZ12">
        <v>-1270200.37222</v>
      </c>
      <c r="RRA12">
        <v>-1270200.37222</v>
      </c>
      <c r="RRB12">
        <v>-1270200.37222</v>
      </c>
      <c r="RRC12">
        <v>-1270200.37222</v>
      </c>
      <c r="RRD12">
        <v>-1270200.37222</v>
      </c>
      <c r="RRE12">
        <v>-1279778.7198000001</v>
      </c>
      <c r="RRF12">
        <v>-1279778.7198000001</v>
      </c>
      <c r="RRG12">
        <v>-1279778.7198000001</v>
      </c>
      <c r="RRH12">
        <v>-1279778.7198000001</v>
      </c>
      <c r="RRI12">
        <v>-1279778.7198000001</v>
      </c>
      <c r="RRJ12">
        <v>-1279778.7198000001</v>
      </c>
      <c r="RRK12">
        <v>-1279778.7198000001</v>
      </c>
      <c r="RRL12">
        <v>-1279778.7198000001</v>
      </c>
      <c r="RRM12">
        <v>-1279778.7198000001</v>
      </c>
      <c r="RRN12">
        <v>-1279778.7198000001</v>
      </c>
      <c r="RRO12">
        <v>-1279778.7198000001</v>
      </c>
      <c r="RRP12">
        <v>-1270200.37222</v>
      </c>
      <c r="RRQ12">
        <v>-1270200.37222</v>
      </c>
      <c r="RRR12">
        <v>-1270200.37222</v>
      </c>
      <c r="RRS12">
        <v>-1270200.37222</v>
      </c>
      <c r="RRT12">
        <v>-1270200.37222</v>
      </c>
      <c r="RRU12">
        <v>-1270200.37222</v>
      </c>
      <c r="RRV12">
        <v>-1270200.37222</v>
      </c>
      <c r="RRW12">
        <v>-1270200.37222</v>
      </c>
      <c r="RRX12">
        <v>-1270200.37222</v>
      </c>
      <c r="RRY12">
        <v>-1270200.37222</v>
      </c>
      <c r="RRZ12">
        <v>-1270200.37222</v>
      </c>
      <c r="RSA12">
        <v>-1279778.7198000001</v>
      </c>
      <c r="RSB12">
        <v>-1279778.7198000001</v>
      </c>
      <c r="RSC12">
        <v>-1279778.7198000001</v>
      </c>
      <c r="RSD12">
        <v>-1279778.7198000001</v>
      </c>
      <c r="RSE12">
        <v>-1279778.7198000001</v>
      </c>
      <c r="RSF12">
        <v>-1279778.7198000001</v>
      </c>
      <c r="RSG12">
        <v>-1279778.7198000001</v>
      </c>
      <c r="RSH12">
        <v>-1279778.7198000001</v>
      </c>
      <c r="RSI12">
        <v>-1279778.7198000001</v>
      </c>
      <c r="RSJ12">
        <v>-1279778.7198000001</v>
      </c>
      <c r="RSK12">
        <v>-1279778.7198000001</v>
      </c>
      <c r="RSL12">
        <v>-1047451.04249</v>
      </c>
      <c r="RSM12">
        <v>-1047451.04249</v>
      </c>
      <c r="RSN12">
        <v>-1047451.04249</v>
      </c>
      <c r="RSO12">
        <v>-1047451.04249</v>
      </c>
      <c r="RSP12">
        <v>-1047451.04249</v>
      </c>
      <c r="RSQ12">
        <v>-1047451.04249</v>
      </c>
      <c r="RSR12">
        <v>-1047451.04249</v>
      </c>
      <c r="RSS12">
        <v>-1047451.04249</v>
      </c>
      <c r="RST12">
        <v>-1047451.04249</v>
      </c>
      <c r="RSU12">
        <v>-1047451.04249</v>
      </c>
      <c r="RSV12">
        <v>-1047451.04249</v>
      </c>
      <c r="RSW12">
        <v>-1066381.2901900001</v>
      </c>
      <c r="RSX12">
        <v>-1066381.2901900001</v>
      </c>
      <c r="RSY12">
        <v>-1066381.2901900001</v>
      </c>
      <c r="RSZ12">
        <v>-1066381.2901900001</v>
      </c>
      <c r="RTA12">
        <v>-1066381.2901900001</v>
      </c>
      <c r="RTB12">
        <v>-1066381.2901900001</v>
      </c>
      <c r="RTC12">
        <v>-1066381.2901900001</v>
      </c>
      <c r="RTD12">
        <v>-1066381.2901900001</v>
      </c>
      <c r="RTE12">
        <v>-1066381.2901900001</v>
      </c>
      <c r="RTF12">
        <v>-1066381.2901900001</v>
      </c>
      <c r="RTG12">
        <v>-1066381.2901900001</v>
      </c>
      <c r="RTH12">
        <v>-1047451.04249</v>
      </c>
      <c r="RTI12">
        <v>-1047451.04249</v>
      </c>
      <c r="RTJ12">
        <v>-1047451.04249</v>
      </c>
      <c r="RTK12">
        <v>-1047451.04249</v>
      </c>
      <c r="RTL12">
        <v>-1047451.04249</v>
      </c>
      <c r="RTM12">
        <v>-1047451.04249</v>
      </c>
      <c r="RTN12">
        <v>-1047451.04249</v>
      </c>
      <c r="RTO12">
        <v>-1047451.04249</v>
      </c>
      <c r="RTP12">
        <v>-1047451.04249</v>
      </c>
      <c r="RTQ12">
        <v>-1047451.04249</v>
      </c>
      <c r="RTR12">
        <v>-1047451.04249</v>
      </c>
      <c r="RTS12">
        <v>-1066381.2901900001</v>
      </c>
      <c r="RTT12">
        <v>-1066381.2901900001</v>
      </c>
      <c r="RTU12">
        <v>-1066381.2901900001</v>
      </c>
      <c r="RTV12">
        <v>-1066381.2901900001</v>
      </c>
      <c r="RTW12">
        <v>-1066381.2901900001</v>
      </c>
      <c r="RTX12">
        <v>-1066381.2901900001</v>
      </c>
      <c r="RTY12">
        <v>-1066381.2901900001</v>
      </c>
      <c r="RTZ12">
        <v>-1066381.2901900001</v>
      </c>
      <c r="RUA12">
        <v>-1066381.2901900001</v>
      </c>
      <c r="RUB12">
        <v>-1066381.2901900001</v>
      </c>
      <c r="RUC12">
        <v>-1066381.2901900001</v>
      </c>
      <c r="RUD12">
        <v>192807.42582400001</v>
      </c>
      <c r="RUE12">
        <v>192807.42582400001</v>
      </c>
      <c r="RUF12">
        <v>192807.42582400001</v>
      </c>
      <c r="RUG12">
        <v>192807.42582400001</v>
      </c>
      <c r="RUH12">
        <v>192807.42582400001</v>
      </c>
      <c r="RUI12">
        <v>192807.42582400001</v>
      </c>
      <c r="RUJ12">
        <v>192807.42582400001</v>
      </c>
      <c r="RUK12">
        <v>192807.42582400001</v>
      </c>
      <c r="RUL12">
        <v>192807.42582400001</v>
      </c>
      <c r="RUM12">
        <v>192807.42582400001</v>
      </c>
      <c r="RUN12">
        <v>192807.42582400001</v>
      </c>
      <c r="RUO12">
        <v>155173.377863</v>
      </c>
      <c r="RUP12">
        <v>155173.377863</v>
      </c>
      <c r="RUQ12">
        <v>155173.377863</v>
      </c>
      <c r="RUR12">
        <v>155173.377863</v>
      </c>
      <c r="RUS12">
        <v>155173.377863</v>
      </c>
      <c r="RUT12">
        <v>155173.377863</v>
      </c>
      <c r="RUU12">
        <v>155173.377863</v>
      </c>
      <c r="RUV12">
        <v>155173.377863</v>
      </c>
      <c r="RUW12">
        <v>155173.377863</v>
      </c>
      <c r="RUX12">
        <v>155173.377863</v>
      </c>
      <c r="RUY12">
        <v>155173.377863</v>
      </c>
      <c r="RUZ12">
        <v>192807.42582400001</v>
      </c>
      <c r="RVA12">
        <v>192807.42582400001</v>
      </c>
      <c r="RVB12">
        <v>192807.42582400001</v>
      </c>
      <c r="RVC12">
        <v>192807.42582400001</v>
      </c>
      <c r="RVD12">
        <v>192807.42582400001</v>
      </c>
      <c r="RVE12">
        <v>192807.42582400001</v>
      </c>
      <c r="RVF12">
        <v>192807.42582400001</v>
      </c>
      <c r="RVG12">
        <v>192807.42582400001</v>
      </c>
      <c r="RVH12">
        <v>192807.42582400001</v>
      </c>
      <c r="RVI12">
        <v>192807.42582400001</v>
      </c>
      <c r="RVJ12">
        <v>192807.42582400001</v>
      </c>
      <c r="RVK12">
        <v>155173.377863</v>
      </c>
      <c r="RVL12">
        <v>155173.377863</v>
      </c>
      <c r="RVM12">
        <v>155173.377863</v>
      </c>
      <c r="RVN12">
        <v>155173.377863</v>
      </c>
      <c r="RVO12">
        <v>155173.377863</v>
      </c>
      <c r="RVP12">
        <v>155173.377863</v>
      </c>
      <c r="RVQ12">
        <v>155173.377863</v>
      </c>
      <c r="RVR12">
        <v>155173.377863</v>
      </c>
      <c r="RVS12">
        <v>155173.377863</v>
      </c>
      <c r="RVT12">
        <v>155173.377863</v>
      </c>
      <c r="RVU12">
        <v>155173.377863</v>
      </c>
      <c r="RVV12">
        <v>-1247892.6848200001</v>
      </c>
      <c r="RVW12">
        <v>-1247892.6848200001</v>
      </c>
      <c r="RVX12">
        <v>-1247892.6848200001</v>
      </c>
      <c r="RVY12">
        <v>-1247892.6848200001</v>
      </c>
      <c r="RVZ12">
        <v>-1247892.6848200001</v>
      </c>
      <c r="RWA12">
        <v>-1247892.6848200001</v>
      </c>
      <c r="RWB12">
        <v>-1247892.6848200001</v>
      </c>
      <c r="RWC12">
        <v>-1247892.6848200001</v>
      </c>
      <c r="RWD12">
        <v>-1247892.6848200001</v>
      </c>
      <c r="RWE12">
        <v>-1247892.6848200001</v>
      </c>
      <c r="RWF12">
        <v>-1247892.6848200001</v>
      </c>
      <c r="RWG12">
        <v>-676920.71608399996</v>
      </c>
      <c r="RWH12">
        <v>-676920.71608399996</v>
      </c>
      <c r="RWI12">
        <v>-676920.71608399996</v>
      </c>
      <c r="RWJ12">
        <v>-676920.71608399996</v>
      </c>
      <c r="RWK12">
        <v>-676920.71608399996</v>
      </c>
      <c r="RWL12">
        <v>-676920.71608399996</v>
      </c>
      <c r="RWM12">
        <v>-676920.71608399996</v>
      </c>
      <c r="RWN12">
        <v>-676920.71608399996</v>
      </c>
      <c r="RWO12">
        <v>-676920.71608399996</v>
      </c>
      <c r="RWP12">
        <v>-676920.71608399996</v>
      </c>
      <c r="RWQ12">
        <v>-676920.71608399996</v>
      </c>
      <c r="RWR12">
        <v>-1247892.6848200001</v>
      </c>
      <c r="RWS12">
        <v>-1247892.6848200001</v>
      </c>
      <c r="RWT12">
        <v>-1247892.6848200001</v>
      </c>
      <c r="RWU12">
        <v>-1247892.6848200001</v>
      </c>
      <c r="RWV12">
        <v>-1247892.6848200001</v>
      </c>
      <c r="RWW12">
        <v>-1247892.6848200001</v>
      </c>
      <c r="RWX12">
        <v>-1247892.6848200001</v>
      </c>
      <c r="RWY12">
        <v>-1247892.6848200001</v>
      </c>
      <c r="RWZ12">
        <v>-1247892.6848200001</v>
      </c>
      <c r="RXA12">
        <v>-1247892.6848200001</v>
      </c>
      <c r="RXB12">
        <v>-1247892.6848200001</v>
      </c>
      <c r="RXC12">
        <v>-676920.71608399996</v>
      </c>
      <c r="RXD12">
        <v>-676920.71608399996</v>
      </c>
      <c r="RXE12">
        <v>-676920.71608399996</v>
      </c>
      <c r="RXF12">
        <v>-676920.71608399996</v>
      </c>
      <c r="RXG12">
        <v>-676920.71608399996</v>
      </c>
      <c r="RXH12">
        <v>-676920.71608399996</v>
      </c>
      <c r="RXI12">
        <v>-676920.71608399996</v>
      </c>
      <c r="RXJ12">
        <v>-676920.71608399996</v>
      </c>
      <c r="RXK12">
        <v>-676920.71608399996</v>
      </c>
      <c r="RXL12">
        <v>-676920.71608399996</v>
      </c>
      <c r="RXM12">
        <v>-676920.71608399996</v>
      </c>
      <c r="RXN12">
        <v>-972852.31908599997</v>
      </c>
      <c r="RXO12">
        <v>-972852.31908599997</v>
      </c>
      <c r="RXP12">
        <v>-972852.31908599997</v>
      </c>
      <c r="RXQ12">
        <v>-972852.31908599997</v>
      </c>
      <c r="RXR12">
        <v>-972852.31908599997</v>
      </c>
      <c r="RXS12">
        <v>-972852.31908599997</v>
      </c>
      <c r="RXT12">
        <v>-972852.31908599997</v>
      </c>
      <c r="RXU12">
        <v>-972852.31908599997</v>
      </c>
      <c r="RXV12">
        <v>-972852.31908599997</v>
      </c>
      <c r="RXW12">
        <v>-972852.31908599997</v>
      </c>
      <c r="RXX12">
        <v>-972852.31908599997</v>
      </c>
      <c r="RXY12">
        <v>155592.92812500001</v>
      </c>
      <c r="RXZ12">
        <v>155592.92812500001</v>
      </c>
      <c r="RYA12">
        <v>155592.92812500001</v>
      </c>
      <c r="RYB12">
        <v>155592.92812500001</v>
      </c>
      <c r="RYC12">
        <v>155592.92812500001</v>
      </c>
      <c r="RYD12">
        <v>155592.92812500001</v>
      </c>
      <c r="RYE12">
        <v>155592.92812500001</v>
      </c>
      <c r="RYF12">
        <v>155592.92812500001</v>
      </c>
      <c r="RYG12">
        <v>155592.92812500001</v>
      </c>
      <c r="RYH12">
        <v>155592.92812500001</v>
      </c>
      <c r="RYI12">
        <v>155592.92812500001</v>
      </c>
      <c r="RYJ12">
        <v>-972852.31908599997</v>
      </c>
      <c r="RYK12">
        <v>-972852.31908599997</v>
      </c>
      <c r="RYL12">
        <v>-972852.31908599997</v>
      </c>
      <c r="RYM12">
        <v>-972852.31908599997</v>
      </c>
      <c r="RYN12">
        <v>-972852.31908599997</v>
      </c>
      <c r="RYO12">
        <v>-972852.31908599997</v>
      </c>
      <c r="RYP12">
        <v>-972852.31908599997</v>
      </c>
      <c r="RYQ12">
        <v>-972852.31908599997</v>
      </c>
      <c r="RYR12">
        <v>-972852.31908599997</v>
      </c>
      <c r="RYS12">
        <v>-972852.31908599997</v>
      </c>
      <c r="RYT12">
        <v>-972852.31908599997</v>
      </c>
      <c r="RYU12">
        <v>155592.92812500001</v>
      </c>
      <c r="RYV12">
        <v>155592.92812500001</v>
      </c>
      <c r="RYW12">
        <v>155592.92812500001</v>
      </c>
      <c r="RYX12">
        <v>155592.92812500001</v>
      </c>
      <c r="RYY12">
        <v>155592.92812500001</v>
      </c>
      <c r="RYZ12">
        <v>155592.92812500001</v>
      </c>
      <c r="RZA12">
        <v>155592.92812500001</v>
      </c>
      <c r="RZB12">
        <v>155592.92812500001</v>
      </c>
      <c r="RZC12">
        <v>155592.92812500001</v>
      </c>
      <c r="RZD12">
        <v>155592.92812500001</v>
      </c>
      <c r="RZE12">
        <v>155592.92812500001</v>
      </c>
      <c r="RZF12">
        <v>388530.67887499998</v>
      </c>
      <c r="RZG12">
        <v>388530.67887499998</v>
      </c>
      <c r="RZH12">
        <v>388530.67887499998</v>
      </c>
      <c r="RZI12">
        <v>388530.67887499998</v>
      </c>
      <c r="RZJ12">
        <v>388530.67887499998</v>
      </c>
      <c r="RZK12">
        <v>388530.67887499998</v>
      </c>
      <c r="RZL12">
        <v>388530.67887499998</v>
      </c>
      <c r="RZM12">
        <v>388530.67887499998</v>
      </c>
      <c r="RZN12">
        <v>388530.67887499998</v>
      </c>
      <c r="RZO12">
        <v>388530.67887499998</v>
      </c>
      <c r="RZP12">
        <v>388530.67887499998</v>
      </c>
      <c r="RZQ12">
        <v>2631922.4830299998</v>
      </c>
      <c r="RZR12">
        <v>2631922.4830299998</v>
      </c>
      <c r="RZS12">
        <v>2631922.4830299998</v>
      </c>
      <c r="RZT12">
        <v>2631922.4830299998</v>
      </c>
      <c r="RZU12">
        <v>2631922.4830299998</v>
      </c>
      <c r="RZV12">
        <v>2631922.4830299998</v>
      </c>
      <c r="RZW12">
        <v>2631922.4830299998</v>
      </c>
      <c r="RZX12">
        <v>2631922.4830299998</v>
      </c>
      <c r="RZY12">
        <v>2631922.4830299998</v>
      </c>
      <c r="RZZ12">
        <v>2631922.4830299998</v>
      </c>
      <c r="SAA12">
        <v>2631922.4830299998</v>
      </c>
      <c r="SAB12">
        <v>388530.67887499998</v>
      </c>
      <c r="SAC12">
        <v>388530.67887499998</v>
      </c>
      <c r="SAD12">
        <v>388530.67887499998</v>
      </c>
      <c r="SAE12">
        <v>388530.67887499998</v>
      </c>
      <c r="SAF12">
        <v>388530.67887499998</v>
      </c>
      <c r="SAG12">
        <v>388530.67887499998</v>
      </c>
      <c r="SAH12">
        <v>388530.67887499998</v>
      </c>
      <c r="SAI12">
        <v>388530.67887499998</v>
      </c>
      <c r="SAJ12">
        <v>388530.67887499998</v>
      </c>
      <c r="SAK12">
        <v>388530.67887499998</v>
      </c>
      <c r="SAL12">
        <v>388530.67887499998</v>
      </c>
      <c r="SAM12">
        <v>2631922.4830299998</v>
      </c>
      <c r="SAN12">
        <v>2631922.4830299998</v>
      </c>
      <c r="SAO12">
        <v>2631922.4830299998</v>
      </c>
      <c r="SAP12">
        <v>2631922.4830299998</v>
      </c>
      <c r="SAQ12">
        <v>2631922.4830299998</v>
      </c>
      <c r="SAR12">
        <v>2631922.4830299998</v>
      </c>
      <c r="SAS12">
        <v>2631922.4830299998</v>
      </c>
      <c r="SAT12">
        <v>2631922.4830299998</v>
      </c>
      <c r="SAU12">
        <v>2631922.4830299998</v>
      </c>
      <c r="SAV12">
        <v>2631922.4830299998</v>
      </c>
      <c r="SAW12">
        <v>2631922.4830299998</v>
      </c>
      <c r="SAX12">
        <v>-3336935.1923099998</v>
      </c>
      <c r="SAY12">
        <v>-3336935.1923099998</v>
      </c>
      <c r="SAZ12">
        <v>-3336935.1923099998</v>
      </c>
      <c r="SBA12">
        <v>-3336935.1923099998</v>
      </c>
      <c r="SBB12">
        <v>-3336935.1923099998</v>
      </c>
      <c r="SBC12">
        <v>-3336935.1923099998</v>
      </c>
      <c r="SBD12">
        <v>-3336935.1923099998</v>
      </c>
      <c r="SBE12">
        <v>-3336935.1923099998</v>
      </c>
      <c r="SBF12">
        <v>-3336935.1923099998</v>
      </c>
      <c r="SBG12">
        <v>-3336935.1923099998</v>
      </c>
      <c r="SBH12">
        <v>-3336935.1923099998</v>
      </c>
      <c r="SBI12">
        <v>-3354121.43615</v>
      </c>
      <c r="SBJ12">
        <v>-3354121.43615</v>
      </c>
      <c r="SBK12">
        <v>-3354121.43615</v>
      </c>
      <c r="SBL12">
        <v>-3354121.43615</v>
      </c>
      <c r="SBM12">
        <v>-3354121.43615</v>
      </c>
      <c r="SBN12">
        <v>-3354121.43615</v>
      </c>
      <c r="SBO12">
        <v>-3354121.43615</v>
      </c>
      <c r="SBP12">
        <v>-3354121.43615</v>
      </c>
      <c r="SBQ12">
        <v>-3354121.43615</v>
      </c>
      <c r="SBR12">
        <v>-3354121.43615</v>
      </c>
      <c r="SBS12">
        <v>-3354121.43615</v>
      </c>
      <c r="SBT12">
        <v>-3336935.1923099998</v>
      </c>
      <c r="SBU12">
        <v>-3336935.1923099998</v>
      </c>
      <c r="SBV12">
        <v>-3336935.1923099998</v>
      </c>
      <c r="SBW12">
        <v>-3336935.1923099998</v>
      </c>
      <c r="SBX12">
        <v>-3336935.1923099998</v>
      </c>
      <c r="SBY12">
        <v>-3336935.1923099998</v>
      </c>
      <c r="SBZ12">
        <v>-3336935.1923099998</v>
      </c>
      <c r="SCA12">
        <v>-3336935.1923099998</v>
      </c>
      <c r="SCB12">
        <v>-3336935.1923099998</v>
      </c>
      <c r="SCC12">
        <v>-3336935.1923099998</v>
      </c>
      <c r="SCD12">
        <v>-3336935.1923099998</v>
      </c>
      <c r="SCE12">
        <v>-3354121.43615</v>
      </c>
      <c r="SCF12">
        <v>-3354121.43615</v>
      </c>
      <c r="SCG12">
        <v>-3354121.43615</v>
      </c>
      <c r="SCH12">
        <v>-3354121.43615</v>
      </c>
      <c r="SCI12">
        <v>-3354121.43615</v>
      </c>
      <c r="SCJ12">
        <v>-3354121.43615</v>
      </c>
      <c r="SCK12">
        <v>-3354121.43615</v>
      </c>
      <c r="SCL12">
        <v>-3354121.43615</v>
      </c>
      <c r="SCM12">
        <v>-3354121.43615</v>
      </c>
      <c r="SCN12">
        <v>-3354121.43615</v>
      </c>
      <c r="SCO12">
        <v>-3354121.43615</v>
      </c>
      <c r="SCP12">
        <v>-3013340.3064299999</v>
      </c>
      <c r="SCQ12">
        <v>-3013340.3064299999</v>
      </c>
      <c r="SCR12">
        <v>-3013340.3064299999</v>
      </c>
      <c r="SCS12">
        <v>-3013340.3064299999</v>
      </c>
      <c r="SCT12">
        <v>-3013340.3064299999</v>
      </c>
      <c r="SCU12">
        <v>-3013340.3064299999</v>
      </c>
      <c r="SCV12">
        <v>-3013340.3064299999</v>
      </c>
      <c r="SCW12">
        <v>-3013340.3064299999</v>
      </c>
      <c r="SCX12">
        <v>-3013340.3064299999</v>
      </c>
      <c r="SCY12">
        <v>-3013340.3064299999</v>
      </c>
      <c r="SCZ12">
        <v>-3013340.3064299999</v>
      </c>
      <c r="SDA12">
        <v>-3047306.4838200002</v>
      </c>
      <c r="SDB12">
        <v>-3047306.4838200002</v>
      </c>
      <c r="SDC12">
        <v>-3047306.4838200002</v>
      </c>
      <c r="SDD12">
        <v>-3047306.4838200002</v>
      </c>
      <c r="SDE12">
        <v>-3047306.4838200002</v>
      </c>
      <c r="SDF12">
        <v>-3047306.4838200002</v>
      </c>
      <c r="SDG12">
        <v>-3047306.4838200002</v>
      </c>
      <c r="SDH12">
        <v>-3047306.4838200002</v>
      </c>
      <c r="SDI12">
        <v>-3047306.4838200002</v>
      </c>
      <c r="SDJ12">
        <v>-3047306.4838200002</v>
      </c>
      <c r="SDK12">
        <v>-3047306.4838200002</v>
      </c>
      <c r="SDL12">
        <v>-3013340.3064299999</v>
      </c>
      <c r="SDM12">
        <v>-3013340.3064299999</v>
      </c>
      <c r="SDN12">
        <v>-3013340.3064299999</v>
      </c>
      <c r="SDO12">
        <v>-3013340.3064299999</v>
      </c>
      <c r="SDP12">
        <v>-3013340.3064299999</v>
      </c>
      <c r="SDQ12">
        <v>-3013340.3064299999</v>
      </c>
      <c r="SDR12">
        <v>-3013340.3064299999</v>
      </c>
      <c r="SDS12">
        <v>-3013340.3064299999</v>
      </c>
      <c r="SDT12">
        <v>-3013340.3064299999</v>
      </c>
      <c r="SDU12">
        <v>-3013340.3064299999</v>
      </c>
      <c r="SDV12">
        <v>-3013340.3064299999</v>
      </c>
      <c r="SDW12">
        <v>-3047306.4838200002</v>
      </c>
      <c r="SDX12">
        <v>-3047306.4838200002</v>
      </c>
      <c r="SDY12">
        <v>-3047306.4838200002</v>
      </c>
      <c r="SDZ12">
        <v>-3047306.4838200002</v>
      </c>
      <c r="SEA12">
        <v>-3047306.4838200002</v>
      </c>
      <c r="SEB12">
        <v>-3047306.4838200002</v>
      </c>
      <c r="SEC12">
        <v>-3047306.4838200002</v>
      </c>
      <c r="SED12">
        <v>-3047306.4838200002</v>
      </c>
      <c r="SEE12">
        <v>-3047306.4838200002</v>
      </c>
      <c r="SEF12">
        <v>-3047306.4838200002</v>
      </c>
      <c r="SEG12">
        <v>-3047306.4838200002</v>
      </c>
      <c r="SEH12">
        <v>-1404143.60873</v>
      </c>
      <c r="SEI12">
        <v>-1404143.60873</v>
      </c>
      <c r="SEJ12">
        <v>-1404143.60873</v>
      </c>
      <c r="SEK12">
        <v>-1404143.60873</v>
      </c>
      <c r="SEL12">
        <v>-1404143.60873</v>
      </c>
      <c r="SEM12">
        <v>-1404143.60873</v>
      </c>
      <c r="SEN12">
        <v>-1404143.60873</v>
      </c>
      <c r="SEO12">
        <v>-1404143.60873</v>
      </c>
      <c r="SEP12">
        <v>-1404143.60873</v>
      </c>
      <c r="SEQ12">
        <v>-1404143.60873</v>
      </c>
      <c r="SER12">
        <v>-1404143.60873</v>
      </c>
      <c r="SES12">
        <v>-1471669.65322</v>
      </c>
      <c r="SET12">
        <v>-1471669.65322</v>
      </c>
      <c r="SEU12">
        <v>-1471669.65322</v>
      </c>
      <c r="SEV12">
        <v>-1471669.65322</v>
      </c>
      <c r="SEW12">
        <v>-1471669.65322</v>
      </c>
      <c r="SEX12">
        <v>-1471669.65322</v>
      </c>
      <c r="SEY12">
        <v>-1471669.65322</v>
      </c>
      <c r="SEZ12">
        <v>-1471669.65322</v>
      </c>
      <c r="SFA12">
        <v>-1471669.65322</v>
      </c>
      <c r="SFB12">
        <v>-1471669.65322</v>
      </c>
      <c r="SFC12">
        <v>-1471669.65322</v>
      </c>
      <c r="SFD12">
        <v>-1404143.60873</v>
      </c>
      <c r="SFE12">
        <v>-1404143.60873</v>
      </c>
      <c r="SFF12">
        <v>-1404143.60873</v>
      </c>
      <c r="SFG12">
        <v>-1404143.60873</v>
      </c>
      <c r="SFH12">
        <v>-1404143.60873</v>
      </c>
      <c r="SFI12">
        <v>-1404143.60873</v>
      </c>
      <c r="SFJ12">
        <v>-1404143.60873</v>
      </c>
      <c r="SFK12">
        <v>-1404143.60873</v>
      </c>
      <c r="SFL12">
        <v>-1404143.60873</v>
      </c>
      <c r="SFM12">
        <v>-1404143.60873</v>
      </c>
      <c r="SFN12">
        <v>-1404143.60873</v>
      </c>
      <c r="SFO12">
        <v>-1471669.65322</v>
      </c>
      <c r="SFP12">
        <v>-1471669.65322</v>
      </c>
      <c r="SFQ12">
        <v>-1471669.65322</v>
      </c>
      <c r="SFR12">
        <v>-1471669.65322</v>
      </c>
      <c r="SFS12">
        <v>-1471669.65322</v>
      </c>
      <c r="SFT12">
        <v>-1471669.65322</v>
      </c>
      <c r="SFU12">
        <v>-1471669.65322</v>
      </c>
      <c r="SFV12">
        <v>-1471669.65322</v>
      </c>
      <c r="SFW12">
        <v>-1471669.65322</v>
      </c>
      <c r="SFX12">
        <v>-1471669.65322</v>
      </c>
      <c r="SFY12">
        <v>-1471669.65322</v>
      </c>
      <c r="SFZ12">
        <v>-39581606.847999997</v>
      </c>
      <c r="SGA12">
        <v>-39581606.847999997</v>
      </c>
      <c r="SGB12">
        <v>-39581606.847999997</v>
      </c>
      <c r="SGC12">
        <v>-39581606.847999997</v>
      </c>
      <c r="SGD12">
        <v>-39581606.847999997</v>
      </c>
      <c r="SGE12">
        <v>-39581606.847999997</v>
      </c>
      <c r="SGF12">
        <v>-39581606.847999997</v>
      </c>
      <c r="SGG12">
        <v>-39581606.847999997</v>
      </c>
      <c r="SGH12">
        <v>-39581606.847999997</v>
      </c>
      <c r="SGI12">
        <v>-39581606.847999997</v>
      </c>
      <c r="SGJ12">
        <v>-39581606.847999997</v>
      </c>
      <c r="SGK12">
        <v>-39581606.847999997</v>
      </c>
      <c r="SGL12">
        <v>-39581606.847999997</v>
      </c>
      <c r="SGM12">
        <v>-39581606.847999997</v>
      </c>
      <c r="SGN12">
        <v>-39581606.847999997</v>
      </c>
      <c r="SGO12">
        <v>-39581606.847999997</v>
      </c>
      <c r="SGP12">
        <v>-39581606.847999997</v>
      </c>
      <c r="SGQ12">
        <v>-39581606.847999997</v>
      </c>
      <c r="SGR12">
        <v>-39581606.847999997</v>
      </c>
      <c r="SGS12">
        <v>-39581606.847999997</v>
      </c>
      <c r="SGT12">
        <v>-39581606.847999997</v>
      </c>
      <c r="SGU12">
        <v>-39581606.847999997</v>
      </c>
      <c r="SGV12">
        <v>-39581606.847999997</v>
      </c>
      <c r="SGW12">
        <v>-39581606.847999997</v>
      </c>
      <c r="SGX12">
        <v>-39581606.847999997</v>
      </c>
      <c r="SGY12">
        <v>-39581606.847999997</v>
      </c>
      <c r="SGZ12">
        <v>-39581606.847999997</v>
      </c>
      <c r="SHA12">
        <v>-39581606.847999997</v>
      </c>
      <c r="SHB12">
        <v>-39581606.847999997</v>
      </c>
      <c r="SHC12">
        <v>-39581606.847999997</v>
      </c>
      <c r="SHD12">
        <v>-39581606.847999997</v>
      </c>
      <c r="SHE12">
        <v>-39581606.847999997</v>
      </c>
      <c r="SHF12">
        <v>-39581606.847999997</v>
      </c>
      <c r="SHG12">
        <v>-39581606.847999997</v>
      </c>
      <c r="SHH12">
        <v>-39581606.847999997</v>
      </c>
      <c r="SHI12">
        <v>-39581606.847999997</v>
      </c>
      <c r="SHJ12">
        <v>-39581606.847999997</v>
      </c>
      <c r="SHK12">
        <v>-39581606.847999997</v>
      </c>
      <c r="SHL12">
        <v>-39581606.847999997</v>
      </c>
      <c r="SHM12">
        <v>-39581606.847999997</v>
      </c>
      <c r="SHN12">
        <v>-39581606.847999997</v>
      </c>
      <c r="SHO12">
        <v>-39581606.847999997</v>
      </c>
      <c r="SHP12">
        <v>-39581606.847999997</v>
      </c>
      <c r="SHQ12">
        <v>-39581606.847999997</v>
      </c>
      <c r="SHR12">
        <v>-60121139.864600003</v>
      </c>
      <c r="SHS12">
        <v>-60121139.864600003</v>
      </c>
      <c r="SHT12">
        <v>-60121139.864600003</v>
      </c>
      <c r="SHU12">
        <v>-60121139.864600003</v>
      </c>
      <c r="SHV12">
        <v>-60121139.864600003</v>
      </c>
      <c r="SHW12">
        <v>-60121139.864600003</v>
      </c>
      <c r="SHX12">
        <v>-60121139.864600003</v>
      </c>
      <c r="SHY12">
        <v>-60121139.864600003</v>
      </c>
      <c r="SHZ12">
        <v>-60121139.864600003</v>
      </c>
      <c r="SIA12">
        <v>-60121139.864600003</v>
      </c>
      <c r="SIB12">
        <v>-60121139.864600003</v>
      </c>
      <c r="SIC12">
        <v>-60121139.864600003</v>
      </c>
      <c r="SID12">
        <v>-60121139.864600003</v>
      </c>
      <c r="SIE12">
        <v>-60121139.864600003</v>
      </c>
      <c r="SIF12">
        <v>-60121139.864600003</v>
      </c>
      <c r="SIG12">
        <v>-60121139.864600003</v>
      </c>
      <c r="SIH12">
        <v>-60121139.864600003</v>
      </c>
      <c r="SII12">
        <v>-60121139.864600003</v>
      </c>
      <c r="SIJ12">
        <v>-60121139.864600003</v>
      </c>
      <c r="SIK12">
        <v>-60121139.864600003</v>
      </c>
      <c r="SIL12">
        <v>-60121139.864600003</v>
      </c>
      <c r="SIM12">
        <v>-60121139.864600003</v>
      </c>
      <c r="SIN12">
        <v>-60121139.864600003</v>
      </c>
      <c r="SIO12">
        <v>-60121139.864600003</v>
      </c>
      <c r="SIP12">
        <v>-60121139.864600003</v>
      </c>
      <c r="SIQ12">
        <v>-60121139.864600003</v>
      </c>
      <c r="SIR12">
        <v>-60121139.864600003</v>
      </c>
      <c r="SIS12">
        <v>-60121139.864600003</v>
      </c>
      <c r="SIT12">
        <v>-60121139.864600003</v>
      </c>
      <c r="SIU12">
        <v>-60121139.864600003</v>
      </c>
      <c r="SIV12">
        <v>-60121139.864600003</v>
      </c>
      <c r="SIW12">
        <v>-60121139.864600003</v>
      </c>
      <c r="SIX12">
        <v>-60121139.864600003</v>
      </c>
      <c r="SIY12">
        <v>-60121139.864600003</v>
      </c>
      <c r="SIZ12">
        <v>-60121139.864600003</v>
      </c>
      <c r="SJA12">
        <v>-60121139.864600003</v>
      </c>
      <c r="SJB12">
        <v>-60121139.864600003</v>
      </c>
      <c r="SJC12">
        <v>-60121139.864600003</v>
      </c>
      <c r="SJD12">
        <v>-60121139.864600003</v>
      </c>
      <c r="SJE12">
        <v>-60121139.864600003</v>
      </c>
      <c r="SJF12">
        <v>-60121139.864600003</v>
      </c>
      <c r="SJG12">
        <v>-60121139.864600003</v>
      </c>
      <c r="SJH12">
        <v>-60121139.864600003</v>
      </c>
      <c r="SJI12">
        <v>-60121139.864600003</v>
      </c>
      <c r="SJJ12">
        <v>-91386610.422299996</v>
      </c>
      <c r="SJK12">
        <v>-91386610.422299996</v>
      </c>
      <c r="SJL12">
        <v>-91386610.422299996</v>
      </c>
      <c r="SJM12">
        <v>-91386610.422299996</v>
      </c>
      <c r="SJN12">
        <v>-91386610.422299996</v>
      </c>
      <c r="SJO12">
        <v>-91386610.422299996</v>
      </c>
      <c r="SJP12">
        <v>-91386610.422299996</v>
      </c>
      <c r="SJQ12">
        <v>-91386610.422299996</v>
      </c>
      <c r="SJR12">
        <v>-91386610.422299996</v>
      </c>
      <c r="SJS12">
        <v>-91386610.422299996</v>
      </c>
      <c r="SJT12">
        <v>-91386610.422299996</v>
      </c>
      <c r="SJU12">
        <v>-91386610.422299996</v>
      </c>
      <c r="SJV12">
        <v>-91386610.422299996</v>
      </c>
      <c r="SJW12">
        <v>-91386610.422299996</v>
      </c>
      <c r="SJX12">
        <v>-91386610.422299996</v>
      </c>
      <c r="SJY12">
        <v>-91386610.422299996</v>
      </c>
      <c r="SJZ12">
        <v>-91386610.422299996</v>
      </c>
      <c r="SKA12">
        <v>-91386610.422299996</v>
      </c>
      <c r="SKB12">
        <v>-91386610.422299996</v>
      </c>
      <c r="SKC12">
        <v>-91386610.422299996</v>
      </c>
      <c r="SKD12">
        <v>-91386610.422299996</v>
      </c>
      <c r="SKE12">
        <v>-91386610.422299996</v>
      </c>
      <c r="SKF12">
        <v>-91386610.422299996</v>
      </c>
      <c r="SKG12">
        <v>-91386610.422299996</v>
      </c>
      <c r="SKH12">
        <v>-91386610.422299996</v>
      </c>
      <c r="SKI12">
        <v>-91386610.422299996</v>
      </c>
      <c r="SKJ12">
        <v>-91386610.422299996</v>
      </c>
      <c r="SKK12">
        <v>-91386610.422299996</v>
      </c>
      <c r="SKL12">
        <v>-91386610.422299996</v>
      </c>
      <c r="SKM12">
        <v>-91386610.422299996</v>
      </c>
      <c r="SKN12">
        <v>-91386610.422299996</v>
      </c>
      <c r="SKO12">
        <v>-91386610.422299996</v>
      </c>
      <c r="SKP12">
        <v>-91386610.422299996</v>
      </c>
      <c r="SKQ12">
        <v>-91386610.422299996</v>
      </c>
      <c r="SKR12">
        <v>-91386610.422299996</v>
      </c>
      <c r="SKS12">
        <v>-91386610.422299996</v>
      </c>
      <c r="SKT12">
        <v>-91386610.422299996</v>
      </c>
      <c r="SKU12">
        <v>-91386610.422299996</v>
      </c>
      <c r="SKV12">
        <v>-91386610.422299996</v>
      </c>
      <c r="SKW12">
        <v>-91386610.422299996</v>
      </c>
      <c r="SKX12">
        <v>-91386610.422299996</v>
      </c>
      <c r="SKY12">
        <v>-91386610.422299996</v>
      </c>
      <c r="SKZ12">
        <v>-91386610.422299996</v>
      </c>
      <c r="SLA12">
        <v>-91386610.422299996</v>
      </c>
      <c r="SLB12">
        <v>-39581606.847999997</v>
      </c>
      <c r="SLC12">
        <v>-39581606.847999997</v>
      </c>
      <c r="SLD12">
        <v>-39581606.847999997</v>
      </c>
      <c r="SLE12">
        <v>-39581606.847999997</v>
      </c>
      <c r="SLF12">
        <v>-39581606.847999997</v>
      </c>
      <c r="SLG12">
        <v>-39581606.847999997</v>
      </c>
      <c r="SLH12">
        <v>-39581606.847999997</v>
      </c>
      <c r="SLI12">
        <v>-39581606.847999997</v>
      </c>
      <c r="SLJ12">
        <v>-39581606.847999997</v>
      </c>
      <c r="SLK12">
        <v>-39581606.847999997</v>
      </c>
      <c r="SLL12">
        <v>-39581606.847999997</v>
      </c>
      <c r="SLM12">
        <v>-39581606.847999997</v>
      </c>
      <c r="SLN12">
        <v>-39581606.847999997</v>
      </c>
      <c r="SLO12">
        <v>-39581606.847999997</v>
      </c>
      <c r="SLP12">
        <v>-39581606.847999997</v>
      </c>
      <c r="SLQ12">
        <v>-39581606.847999997</v>
      </c>
      <c r="SLR12">
        <v>-39581606.847999997</v>
      </c>
      <c r="SLS12">
        <v>-39581606.847999997</v>
      </c>
      <c r="SLT12">
        <v>-39581606.847999997</v>
      </c>
      <c r="SLU12">
        <v>-39581606.847999997</v>
      </c>
      <c r="SLV12">
        <v>-39581606.847999997</v>
      </c>
      <c r="SLW12">
        <v>-39581606.847999997</v>
      </c>
      <c r="SLX12">
        <v>-39581606.847999997</v>
      </c>
      <c r="SLY12">
        <v>-39581606.847999997</v>
      </c>
      <c r="SLZ12">
        <v>-39581606.847999997</v>
      </c>
      <c r="SMA12">
        <v>-39581606.847999997</v>
      </c>
      <c r="SMB12">
        <v>-39581606.847999997</v>
      </c>
      <c r="SMC12">
        <v>-39581606.847999997</v>
      </c>
      <c r="SMD12">
        <v>-39581606.847999997</v>
      </c>
      <c r="SME12">
        <v>-39581606.847999997</v>
      </c>
      <c r="SMF12">
        <v>-39581606.847999997</v>
      </c>
      <c r="SMG12">
        <v>-39581606.847999997</v>
      </c>
      <c r="SMH12">
        <v>-39581606.847999997</v>
      </c>
      <c r="SMI12">
        <v>-39581606.847999997</v>
      </c>
      <c r="SMJ12">
        <v>-39581606.847999997</v>
      </c>
      <c r="SMK12">
        <v>-39581606.847999997</v>
      </c>
      <c r="SML12">
        <v>-39581606.847999997</v>
      </c>
      <c r="SMM12">
        <v>-39581606.847999997</v>
      </c>
      <c r="SMN12">
        <v>-39581606.847999997</v>
      </c>
      <c r="SMO12">
        <v>-39581606.847999997</v>
      </c>
      <c r="SMP12">
        <v>-39581606.847999997</v>
      </c>
      <c r="SMQ12">
        <v>-39581606.847999997</v>
      </c>
      <c r="SMR12">
        <v>-39581606.847999997</v>
      </c>
      <c r="SMS12">
        <v>-39581606.847999997</v>
      </c>
      <c r="SMT12">
        <v>-60121139.864600003</v>
      </c>
      <c r="SMU12">
        <v>-60121139.864600003</v>
      </c>
      <c r="SMV12">
        <v>-60121139.864600003</v>
      </c>
      <c r="SMW12">
        <v>-60121139.864600003</v>
      </c>
      <c r="SMX12">
        <v>-60121139.864600003</v>
      </c>
      <c r="SMY12">
        <v>-60121139.864600003</v>
      </c>
      <c r="SMZ12">
        <v>-60121139.864600003</v>
      </c>
      <c r="SNA12">
        <v>-60121139.864600003</v>
      </c>
      <c r="SNB12">
        <v>-60121139.864600003</v>
      </c>
      <c r="SNC12">
        <v>-60121139.864600003</v>
      </c>
      <c r="SND12">
        <v>-60121139.864600003</v>
      </c>
      <c r="SNE12">
        <v>-60121139.864600003</v>
      </c>
      <c r="SNF12">
        <v>-60121139.864600003</v>
      </c>
      <c r="SNG12">
        <v>-60121139.864600003</v>
      </c>
      <c r="SNH12">
        <v>-60121139.864600003</v>
      </c>
      <c r="SNI12">
        <v>-60121139.864600003</v>
      </c>
      <c r="SNJ12">
        <v>-60121139.864600003</v>
      </c>
      <c r="SNK12">
        <v>-60121139.864600003</v>
      </c>
      <c r="SNL12">
        <v>-60121139.864600003</v>
      </c>
      <c r="SNM12">
        <v>-60121139.864600003</v>
      </c>
      <c r="SNN12">
        <v>-60121139.864600003</v>
      </c>
      <c r="SNO12">
        <v>-60121139.864600003</v>
      </c>
      <c r="SNP12">
        <v>-60121139.864600003</v>
      </c>
      <c r="SNQ12">
        <v>-60121139.864600003</v>
      </c>
      <c r="SNR12">
        <v>-60121139.864600003</v>
      </c>
      <c r="SNS12">
        <v>-60121139.864600003</v>
      </c>
      <c r="SNT12">
        <v>-60121139.864600003</v>
      </c>
      <c r="SNU12">
        <v>-60121139.864600003</v>
      </c>
      <c r="SNV12">
        <v>-60121139.864600003</v>
      </c>
      <c r="SNW12">
        <v>-60121139.864600003</v>
      </c>
      <c r="SNX12">
        <v>-60121139.864600003</v>
      </c>
      <c r="SNY12">
        <v>-60121139.864600003</v>
      </c>
      <c r="SNZ12">
        <v>-60121139.864600003</v>
      </c>
      <c r="SOA12">
        <v>-60121139.864600003</v>
      </c>
      <c r="SOB12">
        <v>-60121139.864600003</v>
      </c>
      <c r="SOC12">
        <v>-60121139.864600003</v>
      </c>
      <c r="SOD12">
        <v>-60121139.864600003</v>
      </c>
      <c r="SOE12">
        <v>-60121139.864600003</v>
      </c>
      <c r="SOF12">
        <v>-60121139.864600003</v>
      </c>
      <c r="SOG12">
        <v>-60121139.864600003</v>
      </c>
      <c r="SOH12">
        <v>-60121139.864600003</v>
      </c>
      <c r="SOI12">
        <v>-60121139.864600003</v>
      </c>
      <c r="SOJ12">
        <v>-60121139.864600003</v>
      </c>
      <c r="SOK12">
        <v>-60121139.864600003</v>
      </c>
      <c r="SOL12">
        <v>-91386610.422299996</v>
      </c>
      <c r="SOM12">
        <v>-91386610.422299996</v>
      </c>
      <c r="SON12">
        <v>-91386610.422299996</v>
      </c>
      <c r="SOO12">
        <v>-91386610.422299996</v>
      </c>
      <c r="SOP12">
        <v>-91386610.422299996</v>
      </c>
      <c r="SOQ12">
        <v>-91386610.422299996</v>
      </c>
      <c r="SOR12">
        <v>-91386610.422299996</v>
      </c>
      <c r="SOS12">
        <v>-91386610.422299996</v>
      </c>
      <c r="SOT12">
        <v>-91386610.422299996</v>
      </c>
      <c r="SOU12">
        <v>-91386610.422299996</v>
      </c>
      <c r="SOV12">
        <v>-91386610.422299996</v>
      </c>
      <c r="SOW12">
        <v>-91386610.422299996</v>
      </c>
      <c r="SOX12">
        <v>-91386610.422299996</v>
      </c>
      <c r="SOY12">
        <v>-91386610.422299996</v>
      </c>
      <c r="SOZ12">
        <v>-91386610.422299996</v>
      </c>
      <c r="SPA12">
        <v>-91386610.422299996</v>
      </c>
      <c r="SPB12">
        <v>-91386610.422299996</v>
      </c>
      <c r="SPC12">
        <v>-91386610.422299996</v>
      </c>
      <c r="SPD12">
        <v>-91386610.422299996</v>
      </c>
      <c r="SPE12">
        <v>-91386610.422299996</v>
      </c>
      <c r="SPF12">
        <v>-91386610.422299996</v>
      </c>
      <c r="SPG12">
        <v>-91386610.422299996</v>
      </c>
      <c r="SPH12">
        <v>-91386610.422299996</v>
      </c>
      <c r="SPI12">
        <v>-91386610.422299996</v>
      </c>
      <c r="SPJ12">
        <v>-91386610.422299996</v>
      </c>
      <c r="SPK12">
        <v>-91386610.422299996</v>
      </c>
      <c r="SPL12">
        <v>-91386610.422299996</v>
      </c>
      <c r="SPM12">
        <v>-91386610.422299996</v>
      </c>
      <c r="SPN12">
        <v>-91386610.422299996</v>
      </c>
      <c r="SPO12">
        <v>-91386610.422299996</v>
      </c>
      <c r="SPP12">
        <v>-91386610.422299996</v>
      </c>
      <c r="SPQ12">
        <v>-91386610.422299996</v>
      </c>
      <c r="SPR12">
        <v>-91386610.422299996</v>
      </c>
      <c r="SPS12">
        <v>-91386610.422299996</v>
      </c>
      <c r="SPT12">
        <v>-91386610.422299996</v>
      </c>
      <c r="SPU12">
        <v>-91386610.422299996</v>
      </c>
      <c r="SPV12">
        <v>-91386610.422299996</v>
      </c>
      <c r="SPW12">
        <v>-91386610.422299996</v>
      </c>
      <c r="SPX12">
        <v>-91386610.422299996</v>
      </c>
      <c r="SPY12">
        <v>-91386610.422299996</v>
      </c>
      <c r="SPZ12">
        <v>-91386610.422299996</v>
      </c>
      <c r="SQA12">
        <v>-91386610.422299996</v>
      </c>
      <c r="SQB12">
        <v>-91386610.422299996</v>
      </c>
      <c r="SQC12">
        <v>-91386610.422299996</v>
      </c>
      <c r="SQD12">
        <v>-9560076.6309900004</v>
      </c>
      <c r="SQE12">
        <v>-8738416.6011500005</v>
      </c>
      <c r="SQF12">
        <v>-8125290.5856100004</v>
      </c>
      <c r="SQG12">
        <v>-7711420.4254900003</v>
      </c>
      <c r="SQH12">
        <v>-7484336.2285799999</v>
      </c>
      <c r="SQI12">
        <v>-7425435.1686500004</v>
      </c>
      <c r="SQJ12">
        <v>-7506689.5971299997</v>
      </c>
      <c r="SQK12">
        <v>-7688011.9202800002</v>
      </c>
      <c r="SQL12">
        <v>-7922299.6687399996</v>
      </c>
      <c r="SQM12">
        <v>-8171903.9727800004</v>
      </c>
      <c r="SQN12">
        <v>-8270019.5924300002</v>
      </c>
      <c r="SQO12">
        <v>-9412446.5480700005</v>
      </c>
      <c r="SQP12">
        <v>-8518608.78682</v>
      </c>
      <c r="SQQ12">
        <v>-7806353.9173999997</v>
      </c>
      <c r="SQR12">
        <v>-7258132.1136699999</v>
      </c>
      <c r="SQS12">
        <v>-6851856.2551999995</v>
      </c>
      <c r="SQT12">
        <v>-6558878.6191699998</v>
      </c>
      <c r="SQU12">
        <v>-6342725.7146399999</v>
      </c>
      <c r="SQV12">
        <v>-6119941.44044</v>
      </c>
      <c r="SQW12">
        <v>-5747325.9680599999</v>
      </c>
      <c r="SQX12">
        <v>-5529058.1430700002</v>
      </c>
      <c r="SQY12">
        <v>-5385769.2082000002</v>
      </c>
      <c r="SQZ12">
        <v>-9458695.2982100006</v>
      </c>
      <c r="SRA12">
        <v>-8547840.4478799999</v>
      </c>
      <c r="SRB12">
        <v>-7940209.62708</v>
      </c>
      <c r="SRC12">
        <v>-7515034.4057299998</v>
      </c>
      <c r="SRD12">
        <v>-7351198.5060099997</v>
      </c>
      <c r="SRE12">
        <v>-7391999.7721300004</v>
      </c>
      <c r="SRF12">
        <v>-7552447.0018499997</v>
      </c>
      <c r="SRG12">
        <v>-7771002.0711000003</v>
      </c>
      <c r="SRH12">
        <v>-8037744.7622800004</v>
      </c>
      <c r="SRI12">
        <v>-8203099.2163800001</v>
      </c>
      <c r="SRJ12">
        <v>-8270019.5924300002</v>
      </c>
      <c r="SRK12">
        <v>-9288862.4329400007</v>
      </c>
      <c r="SRL12">
        <v>-8299733.6705900002</v>
      </c>
      <c r="SRM12">
        <v>-7579132.9879799997</v>
      </c>
      <c r="SRN12">
        <v>-6932903.18248</v>
      </c>
      <c r="SRO12">
        <v>-6548275.0279000001</v>
      </c>
      <c r="SRP12">
        <v>-6296795.7366500003</v>
      </c>
      <c r="SRQ12">
        <v>-6121306.4391599996</v>
      </c>
      <c r="SRR12">
        <v>-5845804.2593299998</v>
      </c>
      <c r="SRS12">
        <v>-5609722.7925199997</v>
      </c>
      <c r="SRT12">
        <v>-5478057.0665499996</v>
      </c>
      <c r="SRU12">
        <v>-5385769.2082000002</v>
      </c>
      <c r="SRV12">
        <v>-14417566.1381</v>
      </c>
      <c r="SRW12">
        <v>-13135610.307600001</v>
      </c>
      <c r="SRX12">
        <v>-12155967.9748</v>
      </c>
      <c r="SRY12">
        <v>-11460331.696799999</v>
      </c>
      <c r="SRZ12">
        <v>-11024859.586300001</v>
      </c>
      <c r="SSA12">
        <v>-10816184.6545</v>
      </c>
      <c r="SSB12">
        <v>-10787461.5184</v>
      </c>
      <c r="SSC12">
        <v>-10876135.1819</v>
      </c>
      <c r="SSD12">
        <v>-11005745.219599999</v>
      </c>
      <c r="SSE12">
        <v>-11084130.6591</v>
      </c>
      <c r="SSF12">
        <v>-11063713.066099999</v>
      </c>
      <c r="SSG12">
        <v>-14122305.972200001</v>
      </c>
      <c r="SSH12">
        <v>-12695994.679</v>
      </c>
      <c r="SSI12">
        <v>-11518094.6384</v>
      </c>
      <c r="SSJ12">
        <v>-10553755.0732</v>
      </c>
      <c r="SSK12">
        <v>-9759899.6394999996</v>
      </c>
      <c r="SSL12">
        <v>-9083071.5555000007</v>
      </c>
      <c r="SSM12">
        <v>-8459533.7534200009</v>
      </c>
      <c r="SSN12">
        <v>-7702406.2347299997</v>
      </c>
      <c r="SSO12">
        <v>-6432641.04629</v>
      </c>
      <c r="SSP12">
        <v>-5715778.9804300005</v>
      </c>
      <c r="SSQ12">
        <v>-5295212.2976900004</v>
      </c>
      <c r="SSR12">
        <v>-14260988.426899999</v>
      </c>
      <c r="SSS12">
        <v>-12836795.266899999</v>
      </c>
      <c r="SST12">
        <v>-11857351.256899999</v>
      </c>
      <c r="SSU12">
        <v>-11121621.2502</v>
      </c>
      <c r="SSV12">
        <v>-10750052.511600001</v>
      </c>
      <c r="SSW12">
        <v>-10667139.5891</v>
      </c>
      <c r="SSX12">
        <v>-10737397.3726</v>
      </c>
      <c r="SSY12">
        <v>-10876965.918500001</v>
      </c>
      <c r="SSZ12">
        <v>-11018072.732899999</v>
      </c>
      <c r="STA12">
        <v>-11077553.5724</v>
      </c>
      <c r="STB12">
        <v>-11063713.066099999</v>
      </c>
      <c r="STC12">
        <v>-13928387.65</v>
      </c>
      <c r="STD12">
        <v>-12343928.744100001</v>
      </c>
      <c r="STE12">
        <v>-11137234.748600001</v>
      </c>
      <c r="STF12">
        <v>-9964199.8048500009</v>
      </c>
      <c r="STG12">
        <v>-9140101.1068399996</v>
      </c>
      <c r="STH12">
        <v>-8456531.2202499993</v>
      </c>
      <c r="STI12">
        <v>-7842790.2553099999</v>
      </c>
      <c r="STJ12">
        <v>-6841027.0345099997</v>
      </c>
      <c r="STK12">
        <v>-6000608.3585900003</v>
      </c>
      <c r="STL12">
        <v>-5566048.6489800001</v>
      </c>
      <c r="STM12">
        <v>-5295212.2976900004</v>
      </c>
      <c r="STN12">
        <v>-21707572.348999999</v>
      </c>
      <c r="STO12">
        <v>-19691447.650400002</v>
      </c>
      <c r="STP12">
        <v>-18106031.284600001</v>
      </c>
      <c r="STQ12">
        <v>-16915089.663800001</v>
      </c>
      <c r="STR12">
        <v>-16072607.518100001</v>
      </c>
      <c r="STS12">
        <v>-15517673.289000001</v>
      </c>
      <c r="STT12">
        <v>-15170558.4158</v>
      </c>
      <c r="STU12">
        <v>-14932859.404200001</v>
      </c>
      <c r="STV12">
        <v>-14678553.6491</v>
      </c>
      <c r="STW12">
        <v>-14197791.384299999</v>
      </c>
      <c r="STX12">
        <v>-13828748.7994</v>
      </c>
      <c r="STY12">
        <v>-21117052.0174</v>
      </c>
      <c r="STZ12">
        <v>-18812216.393100001</v>
      </c>
      <c r="SUA12">
        <v>-16830284.6118</v>
      </c>
      <c r="SUB12">
        <v>-15101936.4165</v>
      </c>
      <c r="SUC12">
        <v>-13542687.624600001</v>
      </c>
      <c r="SUD12">
        <v>-12051447.0911</v>
      </c>
      <c r="SUE12">
        <v>-10514702.8858</v>
      </c>
      <c r="SUF12">
        <v>-8528461.2368100006</v>
      </c>
      <c r="SUG12">
        <v>-5194277.9899300002</v>
      </c>
      <c r="SUH12">
        <v>-3335864.3985299999</v>
      </c>
      <c r="SUI12">
        <v>-2291747.26247</v>
      </c>
      <c r="SUJ12">
        <v>-21464425.193999998</v>
      </c>
      <c r="SUK12">
        <v>-19218633.034400001</v>
      </c>
      <c r="SUL12">
        <v>-17617266.195599999</v>
      </c>
      <c r="SUM12">
        <v>-16319666.013</v>
      </c>
      <c r="SUN12">
        <v>-15510154.161599999</v>
      </c>
      <c r="SUO12">
        <v>-15095148.382300001</v>
      </c>
      <c r="SUP12">
        <v>-14855973.5153</v>
      </c>
      <c r="SUQ12">
        <v>-14684338.461200001</v>
      </c>
      <c r="SUR12">
        <v>-14372101.1863</v>
      </c>
      <c r="SUS12">
        <v>-14080156.6294</v>
      </c>
      <c r="SUT12">
        <v>-13828748.7994</v>
      </c>
      <c r="SUU12">
        <v>-20809932.888500001</v>
      </c>
      <c r="SUV12">
        <v>-18237973.817400001</v>
      </c>
      <c r="SUW12">
        <v>-16180121.1851</v>
      </c>
      <c r="SUX12">
        <v>-14015203.353</v>
      </c>
      <c r="SUY12">
        <v>-12284041.2293</v>
      </c>
      <c r="SUZ12">
        <v>-10643336.5394</v>
      </c>
      <c r="SVA12">
        <v>-9017790.4339899998</v>
      </c>
      <c r="SVB12">
        <v>-6331373.5763900001</v>
      </c>
      <c r="SVC12">
        <v>-4092627.4682800001</v>
      </c>
      <c r="SVD12">
        <v>-2964098.9625200001</v>
      </c>
      <c r="SVE12">
        <v>-2291747.26247</v>
      </c>
      <c r="SVF12">
        <v>136429.43424599999</v>
      </c>
      <c r="SVG12">
        <v>136429.43424599999</v>
      </c>
      <c r="SVH12">
        <v>136429.43424599999</v>
      </c>
      <c r="SVI12">
        <v>136429.43424599999</v>
      </c>
      <c r="SVJ12">
        <v>136429.43424599999</v>
      </c>
      <c r="SVK12">
        <v>136429.43424599999</v>
      </c>
      <c r="SVL12">
        <v>136429.43424599999</v>
      </c>
      <c r="SVM12">
        <v>136429.43424599999</v>
      </c>
      <c r="SVN12">
        <v>136429.43424599999</v>
      </c>
      <c r="SVO12">
        <v>136429.43424599999</v>
      </c>
      <c r="SVP12">
        <v>136429.43424599999</v>
      </c>
      <c r="SVQ12">
        <v>122755.77794499999</v>
      </c>
      <c r="SVR12">
        <v>122755.77794499999</v>
      </c>
      <c r="SVS12">
        <v>122755.77794499999</v>
      </c>
      <c r="SVT12">
        <v>122755.77794499999</v>
      </c>
      <c r="SVU12">
        <v>122755.77794499999</v>
      </c>
      <c r="SVV12">
        <v>122755.77794499999</v>
      </c>
      <c r="SVW12">
        <v>122755.77794499999</v>
      </c>
      <c r="SVX12">
        <v>122755.77794499999</v>
      </c>
      <c r="SVY12">
        <v>122755.77794499999</v>
      </c>
      <c r="SVZ12">
        <v>122755.77794499999</v>
      </c>
      <c r="SWA12">
        <v>122755.77794499999</v>
      </c>
      <c r="SWB12">
        <v>136429.43424599999</v>
      </c>
      <c r="SWC12">
        <v>136429.43424599999</v>
      </c>
      <c r="SWD12">
        <v>136429.43424599999</v>
      </c>
      <c r="SWE12">
        <v>136429.43424599999</v>
      </c>
      <c r="SWF12">
        <v>136429.43424599999</v>
      </c>
      <c r="SWG12">
        <v>136429.43424599999</v>
      </c>
      <c r="SWH12">
        <v>136429.43424599999</v>
      </c>
      <c r="SWI12">
        <v>136429.43424599999</v>
      </c>
      <c r="SWJ12">
        <v>136429.43424599999</v>
      </c>
      <c r="SWK12">
        <v>136429.43424599999</v>
      </c>
      <c r="SWL12">
        <v>136429.43424599999</v>
      </c>
      <c r="SWM12">
        <v>122755.77794499999</v>
      </c>
      <c r="SWN12">
        <v>122755.77794499999</v>
      </c>
      <c r="SWO12">
        <v>122755.77794499999</v>
      </c>
      <c r="SWP12">
        <v>122755.77794499999</v>
      </c>
      <c r="SWQ12">
        <v>122755.77794499999</v>
      </c>
      <c r="SWR12">
        <v>122755.77794499999</v>
      </c>
      <c r="SWS12">
        <v>122755.77794499999</v>
      </c>
      <c r="SWT12">
        <v>122755.77794499999</v>
      </c>
      <c r="SWU12">
        <v>122755.77794499999</v>
      </c>
      <c r="SWV12">
        <v>122755.77794499999</v>
      </c>
      <c r="SWW12">
        <v>122755.77794499999</v>
      </c>
      <c r="SWX12">
        <v>1732553.5927500001</v>
      </c>
      <c r="SWY12">
        <v>1732553.5927500001</v>
      </c>
      <c r="SWZ12">
        <v>1732553.5927500001</v>
      </c>
      <c r="SXA12">
        <v>1732553.5927500001</v>
      </c>
      <c r="SXB12">
        <v>1732553.5927500001</v>
      </c>
      <c r="SXC12">
        <v>1732553.5927500001</v>
      </c>
      <c r="SXD12">
        <v>1732553.5927500001</v>
      </c>
      <c r="SXE12">
        <v>1732553.5927500001</v>
      </c>
      <c r="SXF12">
        <v>1732553.5927500001</v>
      </c>
      <c r="SXG12">
        <v>1732553.5927500001</v>
      </c>
      <c r="SXH12">
        <v>1732553.5927500001</v>
      </c>
      <c r="SXI12">
        <v>1705529.5472500001</v>
      </c>
      <c r="SXJ12">
        <v>1705529.5472500001</v>
      </c>
      <c r="SXK12">
        <v>1705529.5472500001</v>
      </c>
      <c r="SXL12">
        <v>1705529.5472500001</v>
      </c>
      <c r="SXM12">
        <v>1705529.5472500001</v>
      </c>
      <c r="SXN12">
        <v>1705529.5472500001</v>
      </c>
      <c r="SXO12">
        <v>1705529.5472500001</v>
      </c>
      <c r="SXP12">
        <v>1705529.5472500001</v>
      </c>
      <c r="SXQ12">
        <v>1705529.5472500001</v>
      </c>
      <c r="SXR12">
        <v>1705529.5472500001</v>
      </c>
      <c r="SXS12">
        <v>1705529.5472500001</v>
      </c>
      <c r="SXT12">
        <v>1732553.5927500001</v>
      </c>
      <c r="SXU12">
        <v>1732553.5927500001</v>
      </c>
      <c r="SXV12">
        <v>1732553.5927500001</v>
      </c>
      <c r="SXW12">
        <v>1732553.5927500001</v>
      </c>
      <c r="SXX12">
        <v>1732553.5927500001</v>
      </c>
      <c r="SXY12">
        <v>1732553.5927500001</v>
      </c>
      <c r="SXZ12">
        <v>1732553.5927500001</v>
      </c>
      <c r="SYA12">
        <v>1732553.5927500001</v>
      </c>
      <c r="SYB12">
        <v>1732553.5927500001</v>
      </c>
      <c r="SYC12">
        <v>1732553.5927500001</v>
      </c>
      <c r="SYD12">
        <v>1732553.5927500001</v>
      </c>
      <c r="SYE12">
        <v>1705529.5472500001</v>
      </c>
      <c r="SYF12">
        <v>1705529.5472500001</v>
      </c>
      <c r="SYG12">
        <v>1705529.5472500001</v>
      </c>
      <c r="SYH12">
        <v>1705529.5472500001</v>
      </c>
      <c r="SYI12">
        <v>1705529.5472500001</v>
      </c>
      <c r="SYJ12">
        <v>1705529.5472500001</v>
      </c>
      <c r="SYK12">
        <v>1705529.5472500001</v>
      </c>
      <c r="SYL12">
        <v>1705529.5472500001</v>
      </c>
      <c r="SYM12">
        <v>1705529.5472500001</v>
      </c>
      <c r="SYN12">
        <v>1705529.5472500001</v>
      </c>
      <c r="SYO12">
        <v>1705529.5472500001</v>
      </c>
      <c r="SYP12">
        <v>5719561.7186099999</v>
      </c>
      <c r="SYQ12">
        <v>5719561.7186099999</v>
      </c>
      <c r="SYR12">
        <v>5719561.7186099999</v>
      </c>
      <c r="SYS12">
        <v>5719561.7186099999</v>
      </c>
      <c r="SYT12">
        <v>5719561.7186099999</v>
      </c>
      <c r="SYU12">
        <v>5719561.7186099999</v>
      </c>
      <c r="SYV12">
        <v>5719561.7186099999</v>
      </c>
      <c r="SYW12">
        <v>5719561.7186099999</v>
      </c>
      <c r="SYX12">
        <v>5719561.7186099999</v>
      </c>
      <c r="SYY12">
        <v>5719561.7186099999</v>
      </c>
      <c r="SYZ12">
        <v>5719561.7186099999</v>
      </c>
      <c r="SZA12">
        <v>5665836.8947000001</v>
      </c>
      <c r="SZB12">
        <v>5665836.8947000001</v>
      </c>
      <c r="SZC12">
        <v>5665836.8947000001</v>
      </c>
      <c r="SZD12">
        <v>5665836.8947000001</v>
      </c>
      <c r="SZE12">
        <v>5665836.8947000001</v>
      </c>
      <c r="SZF12">
        <v>5665836.8947000001</v>
      </c>
      <c r="SZG12">
        <v>5665836.8947000001</v>
      </c>
      <c r="SZH12">
        <v>5665836.8947000001</v>
      </c>
      <c r="SZI12">
        <v>5665836.8947000001</v>
      </c>
      <c r="SZJ12">
        <v>5665836.8947000001</v>
      </c>
      <c r="SZK12">
        <v>5665836.8947000001</v>
      </c>
      <c r="SZL12">
        <v>5719561.7186099999</v>
      </c>
      <c r="SZM12">
        <v>5719561.7186099999</v>
      </c>
      <c r="SZN12">
        <v>5719561.7186099999</v>
      </c>
      <c r="SZO12">
        <v>5719561.7186099999</v>
      </c>
      <c r="SZP12">
        <v>5719561.7186099999</v>
      </c>
      <c r="SZQ12">
        <v>5719561.7186099999</v>
      </c>
      <c r="SZR12">
        <v>5719561.7186099999</v>
      </c>
      <c r="SZS12">
        <v>5719561.7186099999</v>
      </c>
      <c r="SZT12">
        <v>5719561.7186099999</v>
      </c>
      <c r="SZU12">
        <v>5719561.7186099999</v>
      </c>
      <c r="SZV12">
        <v>5719561.7186099999</v>
      </c>
      <c r="SZW12">
        <v>5665836.8947000001</v>
      </c>
      <c r="SZX12">
        <v>5665836.8947000001</v>
      </c>
      <c r="SZY12">
        <v>5665836.8947000001</v>
      </c>
      <c r="SZZ12">
        <v>5665836.8947000001</v>
      </c>
      <c r="TAA12">
        <v>5665836.8947000001</v>
      </c>
      <c r="TAB12">
        <v>5665836.8947000001</v>
      </c>
      <c r="TAC12">
        <v>5665836.8947000001</v>
      </c>
      <c r="TAD12">
        <v>5665836.8947000001</v>
      </c>
      <c r="TAE12">
        <v>5665836.8947000001</v>
      </c>
      <c r="TAF12">
        <v>5665836.8947000001</v>
      </c>
      <c r="TAG12">
        <v>5665836.8947000001</v>
      </c>
      <c r="TAH12">
        <v>-1719438.6226900001</v>
      </c>
      <c r="TAI12">
        <v>-1719438.6226900001</v>
      </c>
      <c r="TAJ12">
        <v>-1719438.6226900001</v>
      </c>
      <c r="TAK12">
        <v>-1719438.6226900001</v>
      </c>
      <c r="TAL12">
        <v>-1719438.6226900001</v>
      </c>
      <c r="TAM12">
        <v>-1719438.6226900001</v>
      </c>
      <c r="TAN12">
        <v>-1719438.6226900001</v>
      </c>
      <c r="TAO12">
        <v>-1719438.6226900001</v>
      </c>
      <c r="TAP12">
        <v>-1719438.6226900001</v>
      </c>
      <c r="TAQ12">
        <v>-1719438.6226900001</v>
      </c>
      <c r="TAR12">
        <v>-1719438.6226900001</v>
      </c>
      <c r="TAS12">
        <v>-1719438.6226900001</v>
      </c>
      <c r="TAT12">
        <v>-1719438.6226900001</v>
      </c>
      <c r="TAU12">
        <v>-1719438.6226900001</v>
      </c>
      <c r="TAV12">
        <v>-1719438.6226900001</v>
      </c>
      <c r="TAW12">
        <v>-1719438.6226900001</v>
      </c>
      <c r="TAX12">
        <v>-1719438.6226900001</v>
      </c>
      <c r="TAY12">
        <v>-1719438.6226900001</v>
      </c>
      <c r="TAZ12">
        <v>-1719438.6226900001</v>
      </c>
      <c r="TBA12">
        <v>-1719438.6226900001</v>
      </c>
      <c r="TBB12">
        <v>-1719438.6226900001</v>
      </c>
      <c r="TBC12">
        <v>-1719438.6226900001</v>
      </c>
      <c r="TBD12">
        <v>-1719438.6226900001</v>
      </c>
      <c r="TBE12">
        <v>-1719438.6226900001</v>
      </c>
      <c r="TBF12">
        <v>-1719438.6226900001</v>
      </c>
      <c r="TBG12">
        <v>-1719438.6226900001</v>
      </c>
      <c r="TBH12">
        <v>-1719438.6226900001</v>
      </c>
      <c r="TBI12">
        <v>-1719438.6226900001</v>
      </c>
      <c r="TBJ12">
        <v>-1719438.6226900001</v>
      </c>
      <c r="TBK12">
        <v>-1719438.6226900001</v>
      </c>
      <c r="TBL12">
        <v>-1719438.6226900001</v>
      </c>
      <c r="TBM12">
        <v>-1719438.6226900001</v>
      </c>
      <c r="TBN12">
        <v>-1719438.6226900001</v>
      </c>
      <c r="TBO12">
        <v>-1719438.6226900001</v>
      </c>
      <c r="TBP12">
        <v>-1719438.6226900001</v>
      </c>
      <c r="TBQ12">
        <v>-1719438.6226900001</v>
      </c>
      <c r="TBR12">
        <v>-1719438.6226900001</v>
      </c>
      <c r="TBS12">
        <v>-1719438.6226900001</v>
      </c>
      <c r="TBT12">
        <v>-1719438.6226900001</v>
      </c>
      <c r="TBU12">
        <v>-1719438.6226900001</v>
      </c>
      <c r="TBV12">
        <v>-1719438.6226900001</v>
      </c>
      <c r="TBW12">
        <v>-1719438.6226900001</v>
      </c>
      <c r="TBX12">
        <v>-1719438.6226900001</v>
      </c>
      <c r="TBY12">
        <v>-1719438.6226900001</v>
      </c>
      <c r="TBZ12">
        <v>-3364380.0307399998</v>
      </c>
      <c r="TCA12">
        <v>-3364380.0307399998</v>
      </c>
      <c r="TCB12">
        <v>-3364380.0307399998</v>
      </c>
      <c r="TCC12">
        <v>-3364380.0307399998</v>
      </c>
      <c r="TCD12">
        <v>-3364380.0307399998</v>
      </c>
      <c r="TCE12">
        <v>-3364380.0307399998</v>
      </c>
      <c r="TCF12">
        <v>-3364380.0307399998</v>
      </c>
      <c r="TCG12">
        <v>-3364380.0307399998</v>
      </c>
      <c r="TCH12">
        <v>-3364380.0307399998</v>
      </c>
      <c r="TCI12">
        <v>-3364380.0307399998</v>
      </c>
      <c r="TCJ12">
        <v>-3364380.0307399998</v>
      </c>
      <c r="TCK12">
        <v>-3364380.0307399998</v>
      </c>
      <c r="TCL12">
        <v>-3364380.0307399998</v>
      </c>
      <c r="TCM12">
        <v>-3364380.0307399998</v>
      </c>
      <c r="TCN12">
        <v>-3364380.0307399998</v>
      </c>
      <c r="TCO12">
        <v>-3364380.0307399998</v>
      </c>
      <c r="TCP12">
        <v>-3364380.0307399998</v>
      </c>
      <c r="TCQ12">
        <v>-3364380.0307399998</v>
      </c>
      <c r="TCR12">
        <v>-3364380.0307399998</v>
      </c>
      <c r="TCS12">
        <v>-3364380.0307399998</v>
      </c>
      <c r="TCT12">
        <v>-3364380.0307399998</v>
      </c>
      <c r="TCU12">
        <v>-3364380.0307399998</v>
      </c>
      <c r="TCV12">
        <v>-3364380.0307399998</v>
      </c>
      <c r="TCW12">
        <v>-3364380.0307399998</v>
      </c>
      <c r="TCX12">
        <v>-3364380.0307399998</v>
      </c>
      <c r="TCY12">
        <v>-3364380.0307399998</v>
      </c>
      <c r="TCZ12">
        <v>-3364380.0307399998</v>
      </c>
      <c r="TDA12">
        <v>-3364380.0307399998</v>
      </c>
      <c r="TDB12">
        <v>-3364380.0307399998</v>
      </c>
      <c r="TDC12">
        <v>-3364380.0307399998</v>
      </c>
      <c r="TDD12">
        <v>-3364380.0307399998</v>
      </c>
      <c r="TDE12">
        <v>-3364380.0307399998</v>
      </c>
      <c r="TDF12">
        <v>-3364380.0307399998</v>
      </c>
      <c r="TDG12">
        <v>-3364380.0307399998</v>
      </c>
      <c r="TDH12">
        <v>-3364380.0307399998</v>
      </c>
      <c r="TDI12">
        <v>-3364380.0307399998</v>
      </c>
      <c r="TDJ12">
        <v>-3364380.0307399998</v>
      </c>
      <c r="TDK12">
        <v>-3364380.0307399998</v>
      </c>
      <c r="TDL12">
        <v>-3364380.0307399998</v>
      </c>
      <c r="TDM12">
        <v>-3364380.0307399998</v>
      </c>
      <c r="TDN12">
        <v>-3364380.0307399998</v>
      </c>
      <c r="TDO12">
        <v>-3364380.0307399998</v>
      </c>
      <c r="TDP12">
        <v>-3364380.0307399998</v>
      </c>
      <c r="TDQ12">
        <v>-3364380.0307399998</v>
      </c>
      <c r="TDR12">
        <v>-6654262.8468500003</v>
      </c>
      <c r="TDS12">
        <v>-6654262.8468500003</v>
      </c>
      <c r="TDT12">
        <v>-6654262.8468500003</v>
      </c>
      <c r="TDU12">
        <v>-6654262.8468500003</v>
      </c>
      <c r="TDV12">
        <v>-6654262.8468500003</v>
      </c>
      <c r="TDW12">
        <v>-6654262.8468500003</v>
      </c>
      <c r="TDX12">
        <v>-6654262.8468500003</v>
      </c>
      <c r="TDY12">
        <v>-6654262.8468500003</v>
      </c>
      <c r="TDZ12">
        <v>-6654262.8468500003</v>
      </c>
      <c r="TEA12">
        <v>-6654262.8468500003</v>
      </c>
      <c r="TEB12">
        <v>-6654262.8468500003</v>
      </c>
      <c r="TEC12">
        <v>-6654262.8468500003</v>
      </c>
      <c r="TED12">
        <v>-6654262.8468500003</v>
      </c>
      <c r="TEE12">
        <v>-6654262.8468500003</v>
      </c>
      <c r="TEF12">
        <v>-6654262.8468500003</v>
      </c>
      <c r="TEG12">
        <v>-6654262.8468500003</v>
      </c>
      <c r="TEH12">
        <v>-6654262.8468500003</v>
      </c>
      <c r="TEI12">
        <v>-6654262.8468500003</v>
      </c>
      <c r="TEJ12">
        <v>-6654262.8468500003</v>
      </c>
      <c r="TEK12">
        <v>-6654262.8468500003</v>
      </c>
      <c r="TEL12">
        <v>-6654262.8468500003</v>
      </c>
      <c r="TEM12">
        <v>-6654262.8468500003</v>
      </c>
      <c r="TEN12">
        <v>-6654262.8468500003</v>
      </c>
      <c r="TEO12">
        <v>-6654262.8468500003</v>
      </c>
      <c r="TEP12">
        <v>-6654262.8468500003</v>
      </c>
      <c r="TEQ12">
        <v>-6654262.8468500003</v>
      </c>
      <c r="TER12">
        <v>-6654262.8468500003</v>
      </c>
      <c r="TES12">
        <v>-6654262.8468500003</v>
      </c>
      <c r="TET12">
        <v>-6654262.8468500003</v>
      </c>
      <c r="TEU12">
        <v>-6654262.8468500003</v>
      </c>
      <c r="TEV12">
        <v>-6654262.8468500003</v>
      </c>
      <c r="TEW12">
        <v>-6654262.8468500003</v>
      </c>
      <c r="TEX12">
        <v>-6654262.8468500003</v>
      </c>
      <c r="TEY12">
        <v>-6654262.8468500003</v>
      </c>
      <c r="TEZ12">
        <v>-6654262.8468500003</v>
      </c>
      <c r="TFA12">
        <v>-6654262.8468500003</v>
      </c>
      <c r="TFB12">
        <v>-6654262.8468500003</v>
      </c>
      <c r="TFC12">
        <v>-6654262.8468500003</v>
      </c>
      <c r="TFD12">
        <v>-6654262.8468500003</v>
      </c>
      <c r="TFE12">
        <v>-6654262.8468500003</v>
      </c>
      <c r="TFF12">
        <v>-6654262.8468500003</v>
      </c>
      <c r="TFG12">
        <v>-6654262.8468500003</v>
      </c>
      <c r="TFH12">
        <v>-6654262.8468500003</v>
      </c>
      <c r="TFI12">
        <v>-6654262.8468500003</v>
      </c>
      <c r="TFJ12">
        <v>-17425594.315200001</v>
      </c>
      <c r="TFK12">
        <v>-17425594.315200001</v>
      </c>
      <c r="TFL12">
        <v>-17425594.315200001</v>
      </c>
      <c r="TFM12">
        <v>-17425594.315200001</v>
      </c>
      <c r="TFN12">
        <v>-17425594.315200001</v>
      </c>
      <c r="TFO12">
        <v>-17425594.315200001</v>
      </c>
      <c r="TFP12">
        <v>-17425594.315200001</v>
      </c>
      <c r="TFQ12">
        <v>-17425594.315200001</v>
      </c>
      <c r="TFR12">
        <v>-17425594.315200001</v>
      </c>
      <c r="TFS12">
        <v>-17425594.315200001</v>
      </c>
      <c r="TFT12">
        <v>-17425594.315200001</v>
      </c>
      <c r="TFU12">
        <v>-17425594.315200001</v>
      </c>
      <c r="TFV12">
        <v>-17425594.315200001</v>
      </c>
      <c r="TFW12">
        <v>-17425594.315200001</v>
      </c>
      <c r="TFX12">
        <v>-17425594.315200001</v>
      </c>
      <c r="TFY12">
        <v>-17425594.315200001</v>
      </c>
      <c r="TFZ12">
        <v>-17425594.315200001</v>
      </c>
      <c r="TGA12">
        <v>-17425594.315200001</v>
      </c>
      <c r="TGB12">
        <v>-17425594.315200001</v>
      </c>
      <c r="TGC12">
        <v>-17425594.315200001</v>
      </c>
      <c r="TGD12">
        <v>-17425594.315200001</v>
      </c>
      <c r="TGE12">
        <v>-17425594.315200001</v>
      </c>
      <c r="TGF12">
        <v>-17425594.315200001</v>
      </c>
      <c r="TGG12">
        <v>-17425594.315200001</v>
      </c>
      <c r="TGH12">
        <v>-17425594.315200001</v>
      </c>
      <c r="TGI12">
        <v>-17425594.315200001</v>
      </c>
      <c r="TGJ12">
        <v>-17425594.315200001</v>
      </c>
      <c r="TGK12">
        <v>-17425594.315200001</v>
      </c>
      <c r="TGL12">
        <v>-17425594.315200001</v>
      </c>
      <c r="TGM12">
        <v>-17425594.315200001</v>
      </c>
      <c r="TGN12">
        <v>-17425594.315200001</v>
      </c>
      <c r="TGO12">
        <v>-17425594.315200001</v>
      </c>
      <c r="TGP12">
        <v>-17425594.315200001</v>
      </c>
      <c r="TGQ12">
        <v>-17425594.315200001</v>
      </c>
      <c r="TGR12">
        <v>-17425594.315200001</v>
      </c>
      <c r="TGS12">
        <v>-17425594.315200001</v>
      </c>
      <c r="TGT12">
        <v>-17425594.315200001</v>
      </c>
      <c r="TGU12">
        <v>-17425594.315200001</v>
      </c>
      <c r="TGV12">
        <v>-17425594.315200001</v>
      </c>
      <c r="TGW12">
        <v>-17425594.315200001</v>
      </c>
      <c r="TGX12">
        <v>-17425594.315200001</v>
      </c>
      <c r="TGY12">
        <v>-17425594.315200001</v>
      </c>
      <c r="TGZ12">
        <v>-17425594.315200001</v>
      </c>
      <c r="THA12">
        <v>-17425594.315200001</v>
      </c>
      <c r="THB12">
        <v>-28509237.775800001</v>
      </c>
      <c r="THC12">
        <v>-28509237.775800001</v>
      </c>
      <c r="THD12">
        <v>-28509237.775800001</v>
      </c>
      <c r="THE12">
        <v>-28509237.775800001</v>
      </c>
      <c r="THF12">
        <v>-28509237.775800001</v>
      </c>
      <c r="THG12">
        <v>-28509237.775800001</v>
      </c>
      <c r="THH12">
        <v>-28509237.775800001</v>
      </c>
      <c r="THI12">
        <v>-28509237.775800001</v>
      </c>
      <c r="THJ12">
        <v>-28509237.775800001</v>
      </c>
      <c r="THK12">
        <v>-28509237.775800001</v>
      </c>
      <c r="THL12">
        <v>-28509237.775800001</v>
      </c>
      <c r="THM12">
        <v>-28509237.775800001</v>
      </c>
      <c r="THN12">
        <v>-28509237.775800001</v>
      </c>
      <c r="THO12">
        <v>-28509237.775800001</v>
      </c>
      <c r="THP12">
        <v>-28509237.775800001</v>
      </c>
      <c r="THQ12">
        <v>-28509237.775800001</v>
      </c>
      <c r="THR12">
        <v>-28509237.775800001</v>
      </c>
      <c r="THS12">
        <v>-28509237.775800001</v>
      </c>
      <c r="THT12">
        <v>-28509237.775800001</v>
      </c>
      <c r="THU12">
        <v>-28509237.775800001</v>
      </c>
      <c r="THV12">
        <v>-28509237.775800001</v>
      </c>
      <c r="THW12">
        <v>-28509237.775800001</v>
      </c>
      <c r="THX12">
        <v>-28509237.775800001</v>
      </c>
      <c r="THY12">
        <v>-28509237.775800001</v>
      </c>
      <c r="THZ12">
        <v>-28509237.775800001</v>
      </c>
      <c r="TIA12">
        <v>-28509237.775800001</v>
      </c>
      <c r="TIB12">
        <v>-28509237.775800001</v>
      </c>
      <c r="TIC12">
        <v>-28509237.775800001</v>
      </c>
      <c r="TID12">
        <v>-28509237.775800001</v>
      </c>
      <c r="TIE12">
        <v>-28509237.775800001</v>
      </c>
      <c r="TIF12">
        <v>-28509237.775800001</v>
      </c>
      <c r="TIG12">
        <v>-28509237.775800001</v>
      </c>
      <c r="TIH12">
        <v>-28509237.775800001</v>
      </c>
      <c r="TII12">
        <v>-28509237.775800001</v>
      </c>
      <c r="TIJ12">
        <v>-28509237.775800001</v>
      </c>
      <c r="TIK12">
        <v>-28509237.775800001</v>
      </c>
      <c r="TIL12">
        <v>-28509237.775800001</v>
      </c>
      <c r="TIM12">
        <v>-28509237.775800001</v>
      </c>
      <c r="TIN12">
        <v>-28509237.775800001</v>
      </c>
      <c r="TIO12">
        <v>-28509237.775800001</v>
      </c>
      <c r="TIP12">
        <v>-28509237.775800001</v>
      </c>
      <c r="TIQ12">
        <v>-28509237.775800001</v>
      </c>
      <c r="TIR12">
        <v>-28509237.775800001</v>
      </c>
      <c r="TIS12">
        <v>-28509237.775800001</v>
      </c>
      <c r="TIT12">
        <v>-47512133.582099997</v>
      </c>
      <c r="TIU12">
        <v>-47512133.582099997</v>
      </c>
      <c r="TIV12">
        <v>-47512133.582099997</v>
      </c>
      <c r="TIW12">
        <v>-47512133.582099997</v>
      </c>
      <c r="TIX12">
        <v>-47512133.582099997</v>
      </c>
      <c r="TIY12">
        <v>-47512133.582099997</v>
      </c>
      <c r="TIZ12">
        <v>-47512133.582099997</v>
      </c>
      <c r="TJA12">
        <v>-47512133.582099997</v>
      </c>
      <c r="TJB12">
        <v>-47512133.582099997</v>
      </c>
      <c r="TJC12">
        <v>-47512133.582099997</v>
      </c>
      <c r="TJD12">
        <v>-47512133.582099997</v>
      </c>
      <c r="TJE12">
        <v>-47512133.582099997</v>
      </c>
      <c r="TJF12">
        <v>-47512133.582099997</v>
      </c>
      <c r="TJG12">
        <v>-47512133.582099997</v>
      </c>
      <c r="TJH12">
        <v>-47512133.582099997</v>
      </c>
      <c r="TJI12">
        <v>-47512133.582099997</v>
      </c>
      <c r="TJJ12">
        <v>-47512133.582099997</v>
      </c>
      <c r="TJK12">
        <v>-47512133.582099997</v>
      </c>
      <c r="TJL12">
        <v>-47512133.582099997</v>
      </c>
      <c r="TJM12">
        <v>-47512133.582099997</v>
      </c>
      <c r="TJN12">
        <v>-47512133.582099997</v>
      </c>
      <c r="TJO12">
        <v>-47512133.582099997</v>
      </c>
      <c r="TJP12">
        <v>-47512133.582099997</v>
      </c>
      <c r="TJQ12">
        <v>-47512133.582099997</v>
      </c>
      <c r="TJR12">
        <v>-47512133.582099997</v>
      </c>
      <c r="TJS12">
        <v>-47512133.582099997</v>
      </c>
      <c r="TJT12">
        <v>-47512133.582099997</v>
      </c>
      <c r="TJU12">
        <v>-47512133.582099997</v>
      </c>
      <c r="TJV12">
        <v>-47512133.582099997</v>
      </c>
      <c r="TJW12">
        <v>-47512133.582099997</v>
      </c>
      <c r="TJX12">
        <v>-47512133.582099997</v>
      </c>
      <c r="TJY12">
        <v>-47512133.582099997</v>
      </c>
      <c r="TJZ12">
        <v>-47512133.582099997</v>
      </c>
      <c r="TKA12">
        <v>-47512133.582099997</v>
      </c>
      <c r="TKB12">
        <v>-47512133.582099997</v>
      </c>
      <c r="TKC12">
        <v>-47512133.582099997</v>
      </c>
      <c r="TKD12">
        <v>-47512133.582099997</v>
      </c>
      <c r="TKE12">
        <v>-47512133.582099997</v>
      </c>
      <c r="TKF12">
        <v>-47512133.582099997</v>
      </c>
      <c r="TKG12">
        <v>-47512133.582099997</v>
      </c>
      <c r="TKH12">
        <v>-47512133.582099997</v>
      </c>
      <c r="TKI12">
        <v>-47512133.582099997</v>
      </c>
      <c r="TKJ12">
        <v>-47512133.582099997</v>
      </c>
      <c r="TKK12">
        <v>-47512133.582099997</v>
      </c>
      <c r="TKL12">
        <v>-3461339.67564</v>
      </c>
      <c r="TKM12">
        <v>-3461339.67564</v>
      </c>
      <c r="TKN12">
        <v>-3461339.67564</v>
      </c>
      <c r="TKO12">
        <v>-3461339.67564</v>
      </c>
      <c r="TKP12">
        <v>-3461339.67564</v>
      </c>
      <c r="TKQ12">
        <v>-3461339.67564</v>
      </c>
      <c r="TKR12">
        <v>-3461339.67564</v>
      </c>
      <c r="TKS12">
        <v>-3461339.67564</v>
      </c>
      <c r="TKT12">
        <v>-3461339.67564</v>
      </c>
      <c r="TKU12">
        <v>-3461339.67564</v>
      </c>
      <c r="TKV12">
        <v>-3461339.67564</v>
      </c>
      <c r="TKW12">
        <v>-3540381.74731</v>
      </c>
      <c r="TKX12">
        <v>-3540381.74731</v>
      </c>
      <c r="TKY12">
        <v>-3540381.74731</v>
      </c>
      <c r="TKZ12">
        <v>-3540381.74731</v>
      </c>
      <c r="TLA12">
        <v>-3540381.74731</v>
      </c>
      <c r="TLB12">
        <v>-3540381.74731</v>
      </c>
      <c r="TLC12">
        <v>-3540381.74731</v>
      </c>
      <c r="TLD12">
        <v>-3540381.74731</v>
      </c>
      <c r="TLE12">
        <v>-3540381.74731</v>
      </c>
      <c r="TLF12">
        <v>-3540381.74731</v>
      </c>
      <c r="TLG12">
        <v>-3540381.74731</v>
      </c>
      <c r="TLH12">
        <v>-3461339.67564</v>
      </c>
      <c r="TLI12">
        <v>-3461339.67564</v>
      </c>
      <c r="TLJ12">
        <v>-3461339.67564</v>
      </c>
      <c r="TLK12">
        <v>-3461339.67564</v>
      </c>
      <c r="TLL12">
        <v>-3461339.67564</v>
      </c>
      <c r="TLM12">
        <v>-3461339.67564</v>
      </c>
      <c r="TLN12">
        <v>-3461339.67564</v>
      </c>
      <c r="TLO12">
        <v>-3461339.67564</v>
      </c>
      <c r="TLP12">
        <v>-3461339.67564</v>
      </c>
      <c r="TLQ12">
        <v>-3461339.67564</v>
      </c>
      <c r="TLR12">
        <v>-3461339.67564</v>
      </c>
      <c r="TLS12">
        <v>-3540381.74731</v>
      </c>
      <c r="TLT12">
        <v>-3540381.74731</v>
      </c>
      <c r="TLU12">
        <v>-3540381.74731</v>
      </c>
      <c r="TLV12">
        <v>-3540381.74731</v>
      </c>
      <c r="TLW12">
        <v>-3540381.74731</v>
      </c>
      <c r="TLX12">
        <v>-3540381.74731</v>
      </c>
      <c r="TLY12">
        <v>-3540381.74731</v>
      </c>
      <c r="TLZ12">
        <v>-3540381.74731</v>
      </c>
      <c r="TMA12">
        <v>-3540381.74731</v>
      </c>
      <c r="TMB12">
        <v>-3540381.74731</v>
      </c>
      <c r="TMC12">
        <v>-3540381.74731</v>
      </c>
      <c r="TMD12">
        <v>2013455.9901399999</v>
      </c>
      <c r="TME12">
        <v>2013455.9901399999</v>
      </c>
      <c r="TMF12">
        <v>2013455.9901399999</v>
      </c>
      <c r="TMG12">
        <v>2013455.9901399999</v>
      </c>
      <c r="TMH12">
        <v>2013455.9901399999</v>
      </c>
      <c r="TMI12">
        <v>2013455.9901399999</v>
      </c>
      <c r="TMJ12">
        <v>2013455.9901399999</v>
      </c>
      <c r="TMK12">
        <v>2013455.9901399999</v>
      </c>
      <c r="TML12">
        <v>2013455.9901399999</v>
      </c>
      <c r="TMM12">
        <v>2013455.9901399999</v>
      </c>
      <c r="TMN12">
        <v>2013455.9901399999</v>
      </c>
      <c r="TMO12">
        <v>1857162.8402799999</v>
      </c>
      <c r="TMP12">
        <v>1857162.8402799999</v>
      </c>
      <c r="TMQ12">
        <v>1857162.8402799999</v>
      </c>
      <c r="TMR12">
        <v>1857162.8402799999</v>
      </c>
      <c r="TMS12">
        <v>1857162.8402799999</v>
      </c>
      <c r="TMT12">
        <v>1857162.8402799999</v>
      </c>
      <c r="TMU12">
        <v>1857162.8402799999</v>
      </c>
      <c r="TMV12">
        <v>1857162.8402799999</v>
      </c>
      <c r="TMW12">
        <v>1857162.8402799999</v>
      </c>
      <c r="TMX12">
        <v>1857162.8402799999</v>
      </c>
      <c r="TMY12">
        <v>1857162.8402799999</v>
      </c>
      <c r="TMZ12">
        <v>2013455.9901399999</v>
      </c>
      <c r="TNA12">
        <v>2013455.9901399999</v>
      </c>
      <c r="TNB12">
        <v>2013455.9901399999</v>
      </c>
      <c r="TNC12">
        <v>2013455.9901399999</v>
      </c>
      <c r="TND12">
        <v>2013455.9901399999</v>
      </c>
      <c r="TNE12">
        <v>2013455.9901399999</v>
      </c>
      <c r="TNF12">
        <v>2013455.9901399999</v>
      </c>
      <c r="TNG12">
        <v>2013455.9901399999</v>
      </c>
      <c r="TNH12">
        <v>2013455.9901399999</v>
      </c>
      <c r="TNI12">
        <v>2013455.9901399999</v>
      </c>
      <c r="TNJ12">
        <v>2013455.9901399999</v>
      </c>
      <c r="TNK12">
        <v>1857162.8402799999</v>
      </c>
      <c r="TNL12">
        <v>1857162.8402799999</v>
      </c>
      <c r="TNM12">
        <v>1857162.8402799999</v>
      </c>
      <c r="TNN12">
        <v>1857162.8402799999</v>
      </c>
      <c r="TNO12">
        <v>1857162.8402799999</v>
      </c>
      <c r="TNP12">
        <v>1857162.8402799999</v>
      </c>
      <c r="TNQ12">
        <v>1857162.8402799999</v>
      </c>
      <c r="TNR12">
        <v>1857162.8402799999</v>
      </c>
      <c r="TNS12">
        <v>1857162.8402799999</v>
      </c>
      <c r="TNT12">
        <v>1857162.8402799999</v>
      </c>
      <c r="TNU12">
        <v>1857162.8402799999</v>
      </c>
      <c r="TNV12">
        <v>17767871.2278</v>
      </c>
      <c r="TNW12">
        <v>17767871.2278</v>
      </c>
      <c r="TNX12">
        <v>17767871.2278</v>
      </c>
      <c r="TNY12">
        <v>17767871.2278</v>
      </c>
      <c r="TNZ12">
        <v>17767871.2278</v>
      </c>
      <c r="TOA12">
        <v>17767871.2278</v>
      </c>
      <c r="TOB12">
        <v>17767871.2278</v>
      </c>
      <c r="TOC12">
        <v>17767871.2278</v>
      </c>
      <c r="TOD12">
        <v>17767871.2278</v>
      </c>
      <c r="TOE12">
        <v>17767871.2278</v>
      </c>
      <c r="TOF12">
        <v>17767871.2278</v>
      </c>
      <c r="TOG12">
        <v>17457075.921500001</v>
      </c>
      <c r="TOH12">
        <v>17457075.921500001</v>
      </c>
      <c r="TOI12">
        <v>17457075.921500001</v>
      </c>
      <c r="TOJ12">
        <v>17457075.921500001</v>
      </c>
      <c r="TOK12">
        <v>17457075.921500001</v>
      </c>
      <c r="TOL12">
        <v>17457075.921500001</v>
      </c>
      <c r="TOM12">
        <v>17457075.921500001</v>
      </c>
      <c r="TON12">
        <v>17457075.921500001</v>
      </c>
      <c r="TOO12">
        <v>17457075.921500001</v>
      </c>
      <c r="TOP12">
        <v>17457075.921500001</v>
      </c>
      <c r="TOQ12">
        <v>17457075.921500001</v>
      </c>
      <c r="TOR12">
        <v>17767871.2278</v>
      </c>
      <c r="TOS12">
        <v>17767871.2278</v>
      </c>
      <c r="TOT12">
        <v>17767871.2278</v>
      </c>
      <c r="TOU12">
        <v>17767871.2278</v>
      </c>
      <c r="TOV12">
        <v>17767871.2278</v>
      </c>
      <c r="TOW12">
        <v>17767871.2278</v>
      </c>
      <c r="TOX12">
        <v>17767871.2278</v>
      </c>
      <c r="TOY12">
        <v>17767871.2278</v>
      </c>
      <c r="TOZ12">
        <v>17767871.2278</v>
      </c>
      <c r="TPA12">
        <v>17767871.2278</v>
      </c>
      <c r="TPB12">
        <v>17767871.2278</v>
      </c>
      <c r="TPC12">
        <v>17457075.921500001</v>
      </c>
      <c r="TPD12">
        <v>17457075.921500001</v>
      </c>
      <c r="TPE12">
        <v>17457075.921500001</v>
      </c>
      <c r="TPF12">
        <v>17457075.921500001</v>
      </c>
      <c r="TPG12">
        <v>17457075.921500001</v>
      </c>
      <c r="TPH12">
        <v>17457075.921500001</v>
      </c>
      <c r="TPI12">
        <v>17457075.921500001</v>
      </c>
      <c r="TPJ12">
        <v>17457075.921500001</v>
      </c>
      <c r="TPK12">
        <v>17457075.921500001</v>
      </c>
      <c r="TPL12">
        <v>17457075.921500001</v>
      </c>
      <c r="TPM12">
        <v>17457075.921500001</v>
      </c>
      <c r="TPN12">
        <v>-3312156.7937099999</v>
      </c>
      <c r="TPO12">
        <v>-3312156.7937099999</v>
      </c>
      <c r="TPP12">
        <v>-3312156.7937099999</v>
      </c>
      <c r="TPQ12">
        <v>-3312156.7937099999</v>
      </c>
      <c r="TPR12">
        <v>-3312156.7937099999</v>
      </c>
      <c r="TPS12">
        <v>-3312156.7937099999</v>
      </c>
      <c r="TPT12">
        <v>-3312156.7937099999</v>
      </c>
      <c r="TPU12">
        <v>-3312156.7937099999</v>
      </c>
      <c r="TPV12">
        <v>-3312156.7937099999</v>
      </c>
      <c r="TPW12">
        <v>-3312156.7937099999</v>
      </c>
      <c r="TPX12">
        <v>-3312156.7937099999</v>
      </c>
      <c r="TPY12">
        <v>1399596.1370900001</v>
      </c>
      <c r="TPZ12">
        <v>1399596.1370900001</v>
      </c>
      <c r="TQA12">
        <v>1399596.1370900001</v>
      </c>
      <c r="TQB12">
        <v>1399596.1370900001</v>
      </c>
      <c r="TQC12">
        <v>1399596.1370900001</v>
      </c>
      <c r="TQD12">
        <v>1399596.1370900001</v>
      </c>
      <c r="TQE12">
        <v>1399596.1370900001</v>
      </c>
      <c r="TQF12">
        <v>1399596.1370900001</v>
      </c>
      <c r="TQG12">
        <v>1399596.1370900001</v>
      </c>
      <c r="TQH12">
        <v>1399596.1370900001</v>
      </c>
      <c r="TQI12">
        <v>1399596.1370900001</v>
      </c>
      <c r="TQJ12">
        <v>-3312156.7937099999</v>
      </c>
      <c r="TQK12">
        <v>-3312156.7937099999</v>
      </c>
      <c r="TQL12">
        <v>-3312156.7937099999</v>
      </c>
      <c r="TQM12">
        <v>-3312156.7937099999</v>
      </c>
      <c r="TQN12">
        <v>-3312156.7937099999</v>
      </c>
      <c r="TQO12">
        <v>-3312156.7937099999</v>
      </c>
      <c r="TQP12">
        <v>-3312156.7937099999</v>
      </c>
      <c r="TQQ12">
        <v>-3312156.7937099999</v>
      </c>
      <c r="TQR12">
        <v>-3312156.7937099999</v>
      </c>
      <c r="TQS12">
        <v>-3312156.7937099999</v>
      </c>
      <c r="TQT12">
        <v>-3312156.7937099999</v>
      </c>
      <c r="TQU12">
        <v>1399596.1370900001</v>
      </c>
      <c r="TQV12">
        <v>1399596.1370900001</v>
      </c>
      <c r="TQW12">
        <v>1399596.1370900001</v>
      </c>
      <c r="TQX12">
        <v>1399596.1370900001</v>
      </c>
      <c r="TQY12">
        <v>1399596.1370900001</v>
      </c>
      <c r="TQZ12">
        <v>1399596.1370900001</v>
      </c>
      <c r="TRA12">
        <v>1399596.1370900001</v>
      </c>
      <c r="TRB12">
        <v>1399596.1370900001</v>
      </c>
      <c r="TRC12">
        <v>1399596.1370900001</v>
      </c>
      <c r="TRD12">
        <v>1399596.1370900001</v>
      </c>
      <c r="TRE12">
        <v>1399596.1370900001</v>
      </c>
      <c r="TRF12">
        <v>2576870.6515899999</v>
      </c>
      <c r="TRG12">
        <v>2576870.6515899999</v>
      </c>
      <c r="TRH12">
        <v>2576870.6515899999</v>
      </c>
      <c r="TRI12">
        <v>2576870.6515899999</v>
      </c>
      <c r="TRJ12">
        <v>2576870.6515899999</v>
      </c>
      <c r="TRK12">
        <v>2576870.6515899999</v>
      </c>
      <c r="TRL12">
        <v>2576870.6515899999</v>
      </c>
      <c r="TRM12">
        <v>2576870.6515899999</v>
      </c>
      <c r="TRN12">
        <v>2576870.6515899999</v>
      </c>
      <c r="TRO12">
        <v>2576870.6515899999</v>
      </c>
      <c r="TRP12">
        <v>2576870.6515899999</v>
      </c>
      <c r="TRQ12">
        <v>11893614.1447</v>
      </c>
      <c r="TRR12">
        <v>11893614.1447</v>
      </c>
      <c r="TRS12">
        <v>11893614.1447</v>
      </c>
      <c r="TRT12">
        <v>11893614.1447</v>
      </c>
      <c r="TRU12">
        <v>11893614.1447</v>
      </c>
      <c r="TRV12">
        <v>11893614.1447</v>
      </c>
      <c r="TRW12">
        <v>11893614.1447</v>
      </c>
      <c r="TRX12">
        <v>11893614.1447</v>
      </c>
      <c r="TRY12">
        <v>11893614.1447</v>
      </c>
      <c r="TRZ12">
        <v>11893614.1447</v>
      </c>
      <c r="TSA12">
        <v>11893614.1447</v>
      </c>
      <c r="TSB12">
        <v>2576870.6515899999</v>
      </c>
      <c r="TSC12">
        <v>2576870.6515899999</v>
      </c>
      <c r="TSD12">
        <v>2576870.6515899999</v>
      </c>
      <c r="TSE12">
        <v>2576870.6515899999</v>
      </c>
      <c r="TSF12">
        <v>2576870.6515899999</v>
      </c>
      <c r="TSG12">
        <v>2576870.6515899999</v>
      </c>
      <c r="TSH12">
        <v>2576870.6515899999</v>
      </c>
      <c r="TSI12">
        <v>2576870.6515899999</v>
      </c>
      <c r="TSJ12">
        <v>2576870.6515899999</v>
      </c>
      <c r="TSK12">
        <v>2576870.6515899999</v>
      </c>
      <c r="TSL12">
        <v>2576870.6515899999</v>
      </c>
      <c r="TSM12">
        <v>11893614.1447</v>
      </c>
      <c r="TSN12">
        <v>11893614.1447</v>
      </c>
      <c r="TSO12">
        <v>11893614.1447</v>
      </c>
      <c r="TSP12">
        <v>11893614.1447</v>
      </c>
      <c r="TSQ12">
        <v>11893614.1447</v>
      </c>
      <c r="TSR12">
        <v>11893614.1447</v>
      </c>
      <c r="TSS12">
        <v>11893614.1447</v>
      </c>
      <c r="TST12">
        <v>11893614.1447</v>
      </c>
      <c r="TSU12">
        <v>11893614.1447</v>
      </c>
      <c r="TSV12">
        <v>11893614.1447</v>
      </c>
      <c r="TSW12">
        <v>11893614.1447</v>
      </c>
      <c r="TSX12">
        <v>19304977.799199998</v>
      </c>
      <c r="TSY12">
        <v>19304977.799199998</v>
      </c>
      <c r="TSZ12">
        <v>19304977.799199998</v>
      </c>
      <c r="TTA12">
        <v>19304977.799199998</v>
      </c>
      <c r="TTB12">
        <v>19304977.799199998</v>
      </c>
      <c r="TTC12">
        <v>19304977.799199998</v>
      </c>
      <c r="TTD12">
        <v>19304977.799199998</v>
      </c>
      <c r="TTE12">
        <v>19304977.799199998</v>
      </c>
      <c r="TTF12">
        <v>19304977.799199998</v>
      </c>
      <c r="TTG12">
        <v>19304977.799199998</v>
      </c>
      <c r="TTH12">
        <v>19304977.799199998</v>
      </c>
      <c r="TTI12">
        <v>37831702.416900001</v>
      </c>
      <c r="TTJ12">
        <v>37831702.416900001</v>
      </c>
      <c r="TTK12">
        <v>37831702.416900001</v>
      </c>
      <c r="TTL12">
        <v>37831702.416900001</v>
      </c>
      <c r="TTM12">
        <v>37831702.416900001</v>
      </c>
      <c r="TTN12">
        <v>37831702.416900001</v>
      </c>
      <c r="TTO12">
        <v>37831702.416900001</v>
      </c>
      <c r="TTP12">
        <v>37831702.416900001</v>
      </c>
      <c r="TTQ12">
        <v>37831702.416900001</v>
      </c>
      <c r="TTR12">
        <v>37831702.416900001</v>
      </c>
      <c r="TTS12">
        <v>37831702.416900001</v>
      </c>
      <c r="TTT12">
        <v>19304977.799199998</v>
      </c>
      <c r="TTU12">
        <v>19304977.799199998</v>
      </c>
      <c r="TTV12">
        <v>19304977.799199998</v>
      </c>
      <c r="TTW12">
        <v>19304977.799199998</v>
      </c>
      <c r="TTX12">
        <v>19304977.799199998</v>
      </c>
      <c r="TTY12">
        <v>19304977.799199998</v>
      </c>
      <c r="TTZ12">
        <v>19304977.799199998</v>
      </c>
      <c r="TUA12">
        <v>19304977.799199998</v>
      </c>
      <c r="TUB12">
        <v>19304977.799199998</v>
      </c>
      <c r="TUC12">
        <v>19304977.799199998</v>
      </c>
      <c r="TUD12">
        <v>19304977.799199998</v>
      </c>
      <c r="TUE12">
        <v>37831702.416900001</v>
      </c>
      <c r="TUF12">
        <v>37831702.416900001</v>
      </c>
      <c r="TUG12">
        <v>37831702.416900001</v>
      </c>
      <c r="TUH12">
        <v>37831702.416900001</v>
      </c>
      <c r="TUI12">
        <v>37831702.416900001</v>
      </c>
      <c r="TUJ12">
        <v>37831702.416900001</v>
      </c>
      <c r="TUK12">
        <v>37831702.416900001</v>
      </c>
      <c r="TUL12">
        <v>37831702.416900001</v>
      </c>
      <c r="TUM12">
        <v>37831702.416900001</v>
      </c>
      <c r="TUN12">
        <v>37831702.416900001</v>
      </c>
      <c r="TUO12">
        <v>37831702.416900001</v>
      </c>
      <c r="TUP12">
        <v>-6167260.0569099998</v>
      </c>
      <c r="TUQ12">
        <v>-6167260.0569099998</v>
      </c>
      <c r="TUR12">
        <v>-6167260.0569099998</v>
      </c>
      <c r="TUS12">
        <v>-6167260.0569099998</v>
      </c>
      <c r="TUT12">
        <v>-6167260.0569099998</v>
      </c>
      <c r="TUU12">
        <v>-6167260.0569099998</v>
      </c>
      <c r="TUV12">
        <v>-6167260.0569099998</v>
      </c>
      <c r="TUW12">
        <v>-6167260.0569099998</v>
      </c>
      <c r="TUX12">
        <v>-6167260.0569099998</v>
      </c>
      <c r="TUY12">
        <v>-6167260.0569099998</v>
      </c>
      <c r="TUZ12">
        <v>-6167260.0569099998</v>
      </c>
      <c r="TVA12">
        <v>-6309083.7175899995</v>
      </c>
      <c r="TVB12">
        <v>-6309083.7175899995</v>
      </c>
      <c r="TVC12">
        <v>-6309083.7175899995</v>
      </c>
      <c r="TVD12">
        <v>-6309083.7175899995</v>
      </c>
      <c r="TVE12">
        <v>-6309083.7175899995</v>
      </c>
      <c r="TVF12">
        <v>-6309083.7175899995</v>
      </c>
      <c r="TVG12">
        <v>-6309083.7175899995</v>
      </c>
      <c r="TVH12">
        <v>-6309083.7175899995</v>
      </c>
      <c r="TVI12">
        <v>-6309083.7175899995</v>
      </c>
      <c r="TVJ12">
        <v>-6309083.7175899995</v>
      </c>
      <c r="TVK12">
        <v>-6309083.7175899995</v>
      </c>
      <c r="TVL12">
        <v>-6167260.0569099998</v>
      </c>
      <c r="TVM12">
        <v>-6167260.0569099998</v>
      </c>
      <c r="TVN12">
        <v>-6167260.0569099998</v>
      </c>
      <c r="TVO12">
        <v>-6167260.0569099998</v>
      </c>
      <c r="TVP12">
        <v>-6167260.0569099998</v>
      </c>
      <c r="TVQ12">
        <v>-6167260.0569099998</v>
      </c>
      <c r="TVR12">
        <v>-6167260.0569099998</v>
      </c>
      <c r="TVS12">
        <v>-6167260.0569099998</v>
      </c>
      <c r="TVT12">
        <v>-6167260.0569099998</v>
      </c>
      <c r="TVU12">
        <v>-6167260.0569099998</v>
      </c>
      <c r="TVV12">
        <v>-6167260.0569099998</v>
      </c>
      <c r="TVW12">
        <v>-6309083.7175899995</v>
      </c>
      <c r="TVX12">
        <v>-6309083.7175899995</v>
      </c>
      <c r="TVY12">
        <v>-6309083.7175899995</v>
      </c>
      <c r="TVZ12">
        <v>-6309083.7175899995</v>
      </c>
      <c r="TWA12">
        <v>-6309083.7175899995</v>
      </c>
      <c r="TWB12">
        <v>-6309083.7175899995</v>
      </c>
      <c r="TWC12">
        <v>-6309083.7175899995</v>
      </c>
      <c r="TWD12">
        <v>-6309083.7175899995</v>
      </c>
      <c r="TWE12">
        <v>-6309083.7175899995</v>
      </c>
      <c r="TWF12">
        <v>-6309083.7175899995</v>
      </c>
      <c r="TWG12">
        <v>-6309083.7175899995</v>
      </c>
      <c r="TWH12">
        <v>609123.80461999995</v>
      </c>
      <c r="TWI12">
        <v>609123.80461999995</v>
      </c>
      <c r="TWJ12">
        <v>609123.80461999995</v>
      </c>
      <c r="TWK12">
        <v>609123.80461999995</v>
      </c>
      <c r="TWL12">
        <v>609123.80461999995</v>
      </c>
      <c r="TWM12">
        <v>609123.80461999995</v>
      </c>
      <c r="TWN12">
        <v>609123.80461999995</v>
      </c>
      <c r="TWO12">
        <v>609123.80461999995</v>
      </c>
      <c r="TWP12">
        <v>609123.80461999995</v>
      </c>
      <c r="TWQ12">
        <v>609123.80461999995</v>
      </c>
      <c r="TWR12">
        <v>609123.80461999995</v>
      </c>
      <c r="TWS12">
        <v>328690.02822199999</v>
      </c>
      <c r="TWT12">
        <v>328690.02822199999</v>
      </c>
      <c r="TWU12">
        <v>328690.02822199999</v>
      </c>
      <c r="TWV12">
        <v>328690.02822199999</v>
      </c>
      <c r="TWW12">
        <v>328690.02822199999</v>
      </c>
      <c r="TWX12">
        <v>328690.02822199999</v>
      </c>
      <c r="TWY12">
        <v>328690.02822199999</v>
      </c>
      <c r="TWZ12">
        <v>328690.02822199999</v>
      </c>
      <c r="TXA12">
        <v>328690.02822199999</v>
      </c>
      <c r="TXB12">
        <v>328690.02822199999</v>
      </c>
      <c r="TXC12">
        <v>328690.02822199999</v>
      </c>
      <c r="TXD12">
        <v>609123.80461999995</v>
      </c>
      <c r="TXE12">
        <v>609123.80461999995</v>
      </c>
      <c r="TXF12">
        <v>609123.80461999995</v>
      </c>
      <c r="TXG12">
        <v>609123.80461999995</v>
      </c>
      <c r="TXH12">
        <v>609123.80461999995</v>
      </c>
      <c r="TXI12">
        <v>609123.80461999995</v>
      </c>
      <c r="TXJ12">
        <v>609123.80461999995</v>
      </c>
      <c r="TXK12">
        <v>609123.80461999995</v>
      </c>
      <c r="TXL12">
        <v>609123.80461999995</v>
      </c>
      <c r="TXM12">
        <v>609123.80461999995</v>
      </c>
      <c r="TXN12">
        <v>609123.80461999995</v>
      </c>
      <c r="TXO12">
        <v>328690.02822199999</v>
      </c>
      <c r="TXP12">
        <v>328690.02822199999</v>
      </c>
      <c r="TXQ12">
        <v>328690.02822199999</v>
      </c>
      <c r="TXR12">
        <v>328690.02822199999</v>
      </c>
      <c r="TXS12">
        <v>328690.02822199999</v>
      </c>
      <c r="TXT12">
        <v>328690.02822199999</v>
      </c>
      <c r="TXU12">
        <v>328690.02822199999</v>
      </c>
      <c r="TXV12">
        <v>328690.02822199999</v>
      </c>
      <c r="TXW12">
        <v>328690.02822199999</v>
      </c>
      <c r="TXX12">
        <v>328690.02822199999</v>
      </c>
      <c r="TXY12">
        <v>328690.02822199999</v>
      </c>
      <c r="TXZ12">
        <v>20121340.791200001</v>
      </c>
      <c r="TYA12">
        <v>20121340.791200001</v>
      </c>
      <c r="TYB12">
        <v>20121340.791200001</v>
      </c>
      <c r="TYC12">
        <v>20121340.791200001</v>
      </c>
      <c r="TYD12">
        <v>20121340.791200001</v>
      </c>
      <c r="TYE12">
        <v>20121340.791200001</v>
      </c>
      <c r="TYF12">
        <v>20121340.791200001</v>
      </c>
      <c r="TYG12">
        <v>20121340.791200001</v>
      </c>
      <c r="TYH12">
        <v>20121340.791200001</v>
      </c>
      <c r="TYI12">
        <v>20121340.791200001</v>
      </c>
      <c r="TYJ12">
        <v>20121340.791200001</v>
      </c>
      <c r="TYK12">
        <v>19563686.783399999</v>
      </c>
      <c r="TYL12">
        <v>19563686.783399999</v>
      </c>
      <c r="TYM12">
        <v>19563686.783399999</v>
      </c>
      <c r="TYN12">
        <v>19563686.783399999</v>
      </c>
      <c r="TYO12">
        <v>19563686.783399999</v>
      </c>
      <c r="TYP12">
        <v>19563686.783399999</v>
      </c>
      <c r="TYQ12">
        <v>19563686.783399999</v>
      </c>
      <c r="TYR12">
        <v>19563686.783399999</v>
      </c>
      <c r="TYS12">
        <v>19563686.783399999</v>
      </c>
      <c r="TYT12">
        <v>19563686.783399999</v>
      </c>
      <c r="TYU12">
        <v>19563686.783399999</v>
      </c>
      <c r="TYV12">
        <v>20121340.791200001</v>
      </c>
      <c r="TYW12">
        <v>20121340.791200001</v>
      </c>
      <c r="TYX12">
        <v>20121340.791200001</v>
      </c>
      <c r="TYY12">
        <v>20121340.791200001</v>
      </c>
      <c r="TYZ12">
        <v>20121340.791200001</v>
      </c>
      <c r="TZA12">
        <v>20121340.791200001</v>
      </c>
      <c r="TZB12">
        <v>20121340.791200001</v>
      </c>
      <c r="TZC12">
        <v>20121340.791200001</v>
      </c>
      <c r="TZD12">
        <v>20121340.791200001</v>
      </c>
      <c r="TZE12">
        <v>20121340.791200001</v>
      </c>
      <c r="TZF12">
        <v>20121340.791200001</v>
      </c>
      <c r="TZG12">
        <v>19563686.783399999</v>
      </c>
      <c r="TZH12">
        <v>19563686.783399999</v>
      </c>
      <c r="TZI12">
        <v>19563686.783399999</v>
      </c>
      <c r="TZJ12">
        <v>19563686.783399999</v>
      </c>
      <c r="TZK12">
        <v>19563686.783399999</v>
      </c>
      <c r="TZL12">
        <v>19563686.783399999</v>
      </c>
      <c r="TZM12">
        <v>19563686.783399999</v>
      </c>
      <c r="TZN12">
        <v>19563686.783399999</v>
      </c>
      <c r="TZO12">
        <v>19563686.783399999</v>
      </c>
      <c r="TZP12">
        <v>19563686.783399999</v>
      </c>
      <c r="TZQ12">
        <v>19563686.783399999</v>
      </c>
      <c r="TZR12">
        <v>-54944183.035499997</v>
      </c>
      <c r="TZS12">
        <v>-54944183.035499997</v>
      </c>
      <c r="TZT12">
        <v>-54944183.035499997</v>
      </c>
      <c r="TZU12">
        <v>-54944183.035499997</v>
      </c>
      <c r="TZV12">
        <v>-54944183.035499997</v>
      </c>
      <c r="TZW12">
        <v>-54944183.035499997</v>
      </c>
      <c r="TZX12">
        <v>-54944183.035499997</v>
      </c>
      <c r="TZY12">
        <v>-54944183.035499997</v>
      </c>
      <c r="TZZ12">
        <v>-54944183.035499997</v>
      </c>
      <c r="UAA12">
        <v>-54944183.035499997</v>
      </c>
      <c r="UAB12">
        <v>-54944183.035499997</v>
      </c>
      <c r="UAC12">
        <v>-54944183.035499997</v>
      </c>
      <c r="UAD12">
        <v>-54944183.035499997</v>
      </c>
      <c r="UAE12">
        <v>-54944183.035499997</v>
      </c>
      <c r="UAF12">
        <v>-54944183.035499997</v>
      </c>
      <c r="UAG12">
        <v>-54944183.035499997</v>
      </c>
      <c r="UAH12">
        <v>-54944183.035499997</v>
      </c>
      <c r="UAI12">
        <v>-54944183.035499997</v>
      </c>
      <c r="UAJ12">
        <v>-54944183.035499997</v>
      </c>
      <c r="UAK12">
        <v>-54944183.035499997</v>
      </c>
      <c r="UAL12">
        <v>-54944183.035499997</v>
      </c>
      <c r="UAM12">
        <v>-54944183.035499997</v>
      </c>
      <c r="UAN12">
        <v>-54944183.035499997</v>
      </c>
      <c r="UAO12">
        <v>-54944183.035499997</v>
      </c>
      <c r="UAP12">
        <v>-54944183.035499997</v>
      </c>
      <c r="UAQ12">
        <v>-54944183.035499997</v>
      </c>
      <c r="UAR12">
        <v>-54944183.035499997</v>
      </c>
      <c r="UAS12">
        <v>-54944183.035499997</v>
      </c>
      <c r="UAT12">
        <v>-54944183.035499997</v>
      </c>
      <c r="UAU12">
        <v>-54944183.035499997</v>
      </c>
      <c r="UAV12">
        <v>-54944183.035499997</v>
      </c>
      <c r="UAW12">
        <v>-54944183.035499997</v>
      </c>
      <c r="UAX12">
        <v>-54944183.035499997</v>
      </c>
      <c r="UAY12">
        <v>-54944183.035499997</v>
      </c>
      <c r="UAZ12">
        <v>-54944183.035499997</v>
      </c>
      <c r="UBA12">
        <v>-54944183.035499997</v>
      </c>
      <c r="UBB12">
        <v>-54944183.035499997</v>
      </c>
      <c r="UBC12">
        <v>-54944183.035499997</v>
      </c>
      <c r="UBD12">
        <v>-54944183.035499997</v>
      </c>
      <c r="UBE12">
        <v>-54944183.035499997</v>
      </c>
      <c r="UBF12">
        <v>-54944183.035499997</v>
      </c>
      <c r="UBG12">
        <v>-54944183.035499997</v>
      </c>
      <c r="UBH12">
        <v>-54944183.035499997</v>
      </c>
      <c r="UBI12">
        <v>-54944183.035499997</v>
      </c>
      <c r="UBJ12">
        <v>-84328296.355800003</v>
      </c>
      <c r="UBK12">
        <v>-84328296.355800003</v>
      </c>
      <c r="UBL12">
        <v>-84328296.355800003</v>
      </c>
      <c r="UBM12">
        <v>-84328296.355800003</v>
      </c>
      <c r="UBN12">
        <v>-84328296.355800003</v>
      </c>
      <c r="UBO12">
        <v>-84328296.355800003</v>
      </c>
      <c r="UBP12">
        <v>-84328296.355800003</v>
      </c>
      <c r="UBQ12">
        <v>-84328296.355800003</v>
      </c>
      <c r="UBR12">
        <v>-84328296.355800003</v>
      </c>
      <c r="UBS12">
        <v>-84328296.355800003</v>
      </c>
      <c r="UBT12">
        <v>-84328296.355800003</v>
      </c>
      <c r="UBU12">
        <v>-84328296.355800003</v>
      </c>
      <c r="UBV12">
        <v>-84328296.355800003</v>
      </c>
      <c r="UBW12">
        <v>-84328296.355800003</v>
      </c>
      <c r="UBX12">
        <v>-84328296.355800003</v>
      </c>
      <c r="UBY12">
        <v>-84328296.355800003</v>
      </c>
      <c r="UBZ12">
        <v>-84328296.355800003</v>
      </c>
      <c r="UCA12">
        <v>-84328296.355800003</v>
      </c>
      <c r="UCB12">
        <v>-84328296.355800003</v>
      </c>
      <c r="UCC12">
        <v>-84328296.355800003</v>
      </c>
      <c r="UCD12">
        <v>-84328296.355800003</v>
      </c>
      <c r="UCE12">
        <v>-84328296.355800003</v>
      </c>
      <c r="UCF12">
        <v>-84328296.355800003</v>
      </c>
      <c r="UCG12">
        <v>-84328296.355800003</v>
      </c>
      <c r="UCH12">
        <v>-84328296.355800003</v>
      </c>
      <c r="UCI12">
        <v>-84328296.355800003</v>
      </c>
      <c r="UCJ12">
        <v>-84328296.355800003</v>
      </c>
      <c r="UCK12">
        <v>-84328296.355800003</v>
      </c>
      <c r="UCL12">
        <v>-84328296.355800003</v>
      </c>
      <c r="UCM12">
        <v>-84328296.355800003</v>
      </c>
      <c r="UCN12">
        <v>-84328296.355800003</v>
      </c>
      <c r="UCO12">
        <v>-84328296.355800003</v>
      </c>
      <c r="UCP12">
        <v>-84328296.355800003</v>
      </c>
      <c r="UCQ12">
        <v>-84328296.355800003</v>
      </c>
      <c r="UCR12">
        <v>-84328296.355800003</v>
      </c>
      <c r="UCS12">
        <v>-84328296.355800003</v>
      </c>
      <c r="UCT12">
        <v>-84328296.355800003</v>
      </c>
      <c r="UCU12">
        <v>-84328296.355800003</v>
      </c>
      <c r="UCV12">
        <v>-84328296.355800003</v>
      </c>
      <c r="UCW12">
        <v>-84328296.355800003</v>
      </c>
      <c r="UCX12">
        <v>-84328296.355800003</v>
      </c>
      <c r="UCY12">
        <v>-84328296.355800003</v>
      </c>
      <c r="UCZ12">
        <v>-84328296.355800003</v>
      </c>
      <c r="UDA12">
        <v>-84328296.355800003</v>
      </c>
      <c r="UDB12">
        <v>-129967900.605</v>
      </c>
      <c r="UDC12">
        <v>-129967900.605</v>
      </c>
      <c r="UDD12">
        <v>-129967900.605</v>
      </c>
      <c r="UDE12">
        <v>-129967900.605</v>
      </c>
      <c r="UDF12">
        <v>-129967900.605</v>
      </c>
      <c r="UDG12">
        <v>-129967900.605</v>
      </c>
      <c r="UDH12">
        <v>-129967900.605</v>
      </c>
      <c r="UDI12">
        <v>-129967900.605</v>
      </c>
      <c r="UDJ12">
        <v>-129967900.605</v>
      </c>
      <c r="UDK12">
        <v>-129967900.605</v>
      </c>
      <c r="UDL12">
        <v>-129967900.605</v>
      </c>
      <c r="UDM12">
        <v>-129967900.605</v>
      </c>
      <c r="UDN12">
        <v>-129967900.605</v>
      </c>
      <c r="UDO12">
        <v>-129967900.605</v>
      </c>
      <c r="UDP12">
        <v>-129967900.605</v>
      </c>
      <c r="UDQ12">
        <v>-129967900.605</v>
      </c>
      <c r="UDR12">
        <v>-129967900.605</v>
      </c>
      <c r="UDS12">
        <v>-129967900.605</v>
      </c>
      <c r="UDT12">
        <v>-129967900.605</v>
      </c>
      <c r="UDU12">
        <v>-129967900.605</v>
      </c>
      <c r="UDV12">
        <v>-129967900.605</v>
      </c>
      <c r="UDW12">
        <v>-129967900.605</v>
      </c>
      <c r="UDX12">
        <v>-129967900.605</v>
      </c>
      <c r="UDY12">
        <v>-129967900.605</v>
      </c>
      <c r="UDZ12">
        <v>-129967900.605</v>
      </c>
      <c r="UEA12">
        <v>-129967900.605</v>
      </c>
      <c r="UEB12">
        <v>-129967900.605</v>
      </c>
      <c r="UEC12">
        <v>-129967900.605</v>
      </c>
      <c r="UED12">
        <v>-129967900.605</v>
      </c>
      <c r="UEE12">
        <v>-129967900.605</v>
      </c>
      <c r="UEF12">
        <v>-129967900.605</v>
      </c>
      <c r="UEG12">
        <v>-129967900.605</v>
      </c>
      <c r="UEH12">
        <v>-129967900.605</v>
      </c>
      <c r="UEI12">
        <v>-129967900.605</v>
      </c>
      <c r="UEJ12">
        <v>-129967900.605</v>
      </c>
      <c r="UEK12">
        <v>-129967900.605</v>
      </c>
      <c r="UEL12">
        <v>-129967900.605</v>
      </c>
      <c r="UEM12">
        <v>-129967900.605</v>
      </c>
      <c r="UEN12">
        <v>-129967900.605</v>
      </c>
      <c r="UEO12">
        <v>-129967900.605</v>
      </c>
      <c r="UEP12">
        <v>-129967900.605</v>
      </c>
      <c r="UEQ12">
        <v>-129967900.605</v>
      </c>
      <c r="UER12">
        <v>-129967900.605</v>
      </c>
      <c r="UES12">
        <v>-129967900.605</v>
      </c>
      <c r="UET12">
        <v>-54944183.035499997</v>
      </c>
      <c r="UEU12">
        <v>-54944183.035499997</v>
      </c>
      <c r="UEV12">
        <v>-54944183.035499997</v>
      </c>
      <c r="UEW12">
        <v>-54944183.035499997</v>
      </c>
      <c r="UEX12">
        <v>-54944183.035499997</v>
      </c>
      <c r="UEY12">
        <v>-54944183.035499997</v>
      </c>
      <c r="UEZ12">
        <v>-54944183.035499997</v>
      </c>
      <c r="UFA12">
        <v>-54944183.035499997</v>
      </c>
      <c r="UFB12">
        <v>-54944183.035499997</v>
      </c>
      <c r="UFC12">
        <v>-54944183.035499997</v>
      </c>
      <c r="UFD12">
        <v>-54944183.035499997</v>
      </c>
      <c r="UFE12">
        <v>-54944183.035499997</v>
      </c>
      <c r="UFF12">
        <v>-54944183.035499997</v>
      </c>
      <c r="UFG12">
        <v>-54944183.035499997</v>
      </c>
      <c r="UFH12">
        <v>-54944183.035499997</v>
      </c>
      <c r="UFI12">
        <v>-54944183.035499997</v>
      </c>
      <c r="UFJ12">
        <v>-54944183.035499997</v>
      </c>
      <c r="UFK12">
        <v>-54944183.035499997</v>
      </c>
      <c r="UFL12">
        <v>-54944183.035499997</v>
      </c>
      <c r="UFM12">
        <v>-54944183.035499997</v>
      </c>
      <c r="UFN12">
        <v>-54944183.035499997</v>
      </c>
      <c r="UFO12">
        <v>-54944183.035499997</v>
      </c>
      <c r="UFP12">
        <v>-54944183.035499997</v>
      </c>
      <c r="UFQ12">
        <v>-54944183.035499997</v>
      </c>
      <c r="UFR12">
        <v>-54944183.035499997</v>
      </c>
      <c r="UFS12">
        <v>-54944183.035499997</v>
      </c>
      <c r="UFT12">
        <v>-54944183.035499997</v>
      </c>
      <c r="UFU12">
        <v>-54944183.035499997</v>
      </c>
      <c r="UFV12">
        <v>-54944183.035499997</v>
      </c>
      <c r="UFW12">
        <v>-54944183.035499997</v>
      </c>
      <c r="UFX12">
        <v>-54944183.035499997</v>
      </c>
      <c r="UFY12">
        <v>-54944183.035499997</v>
      </c>
      <c r="UFZ12">
        <v>-54944183.035499997</v>
      </c>
      <c r="UGA12">
        <v>-54944183.035499997</v>
      </c>
      <c r="UGB12">
        <v>-54944183.035499997</v>
      </c>
      <c r="UGC12">
        <v>-54944183.035499997</v>
      </c>
      <c r="UGD12">
        <v>-54944183.035499997</v>
      </c>
      <c r="UGE12">
        <v>-54944183.035499997</v>
      </c>
      <c r="UGF12">
        <v>-54944183.035499997</v>
      </c>
      <c r="UGG12">
        <v>-54944183.035499997</v>
      </c>
      <c r="UGH12">
        <v>-54944183.035499997</v>
      </c>
      <c r="UGI12">
        <v>-54944183.035499997</v>
      </c>
      <c r="UGJ12">
        <v>-54944183.035499997</v>
      </c>
      <c r="UGK12">
        <v>-54944183.035499997</v>
      </c>
      <c r="UGL12">
        <v>-84328296.355800003</v>
      </c>
      <c r="UGM12">
        <v>-84328296.355800003</v>
      </c>
      <c r="UGN12">
        <v>-84328296.355800003</v>
      </c>
      <c r="UGO12">
        <v>-84328296.355800003</v>
      </c>
      <c r="UGP12">
        <v>-84328296.355800003</v>
      </c>
      <c r="UGQ12">
        <v>-84328296.355800003</v>
      </c>
      <c r="UGR12">
        <v>-84328296.355800003</v>
      </c>
      <c r="UGS12">
        <v>-84328296.355800003</v>
      </c>
      <c r="UGT12">
        <v>-84328296.355800003</v>
      </c>
      <c r="UGU12">
        <v>-84328296.355800003</v>
      </c>
      <c r="UGV12">
        <v>-84328296.355800003</v>
      </c>
      <c r="UGW12">
        <v>-84328296.355800003</v>
      </c>
      <c r="UGX12">
        <v>-84328296.355800003</v>
      </c>
      <c r="UGY12">
        <v>-84328296.355800003</v>
      </c>
      <c r="UGZ12">
        <v>-84328296.355800003</v>
      </c>
      <c r="UHA12">
        <v>-84328296.355800003</v>
      </c>
      <c r="UHB12">
        <v>-84328296.355800003</v>
      </c>
      <c r="UHC12">
        <v>-84328296.355800003</v>
      </c>
      <c r="UHD12">
        <v>-84328296.355800003</v>
      </c>
      <c r="UHE12">
        <v>-84328296.355800003</v>
      </c>
      <c r="UHF12">
        <v>-84328296.355800003</v>
      </c>
      <c r="UHG12">
        <v>-84328296.355800003</v>
      </c>
      <c r="UHH12">
        <v>-84328296.355800003</v>
      </c>
      <c r="UHI12">
        <v>-84328296.355800003</v>
      </c>
      <c r="UHJ12">
        <v>-84328296.355800003</v>
      </c>
      <c r="UHK12">
        <v>-84328296.355800003</v>
      </c>
      <c r="UHL12">
        <v>-84328296.355800003</v>
      </c>
      <c r="UHM12">
        <v>-84328296.355800003</v>
      </c>
      <c r="UHN12">
        <v>-84328296.355800003</v>
      </c>
      <c r="UHO12">
        <v>-84328296.355800003</v>
      </c>
      <c r="UHP12">
        <v>-84328296.355800003</v>
      </c>
      <c r="UHQ12">
        <v>-84328296.355800003</v>
      </c>
      <c r="UHR12">
        <v>-84328296.355800003</v>
      </c>
      <c r="UHS12">
        <v>-84328296.355800003</v>
      </c>
      <c r="UHT12">
        <v>-84328296.355800003</v>
      </c>
      <c r="UHU12">
        <v>-84328296.355800003</v>
      </c>
      <c r="UHV12">
        <v>-84328296.355800003</v>
      </c>
      <c r="UHW12">
        <v>-84328296.355800003</v>
      </c>
      <c r="UHX12">
        <v>-84328296.355800003</v>
      </c>
      <c r="UHY12">
        <v>-84328296.355800003</v>
      </c>
      <c r="UHZ12">
        <v>-84328296.355800003</v>
      </c>
      <c r="UIA12">
        <v>-84328296.355800003</v>
      </c>
      <c r="UIB12">
        <v>-84328296.355800003</v>
      </c>
      <c r="UIC12">
        <v>-84328296.355800003</v>
      </c>
      <c r="UID12">
        <v>-129967900.605</v>
      </c>
      <c r="UIE12">
        <v>-129967900.605</v>
      </c>
      <c r="UIF12">
        <v>-129967900.605</v>
      </c>
      <c r="UIG12">
        <v>-129967900.605</v>
      </c>
      <c r="UIH12">
        <v>-129967900.605</v>
      </c>
      <c r="UII12">
        <v>-129967900.605</v>
      </c>
      <c r="UIJ12">
        <v>-129967900.605</v>
      </c>
      <c r="UIK12">
        <v>-129967900.605</v>
      </c>
      <c r="UIL12">
        <v>-129967900.605</v>
      </c>
      <c r="UIM12">
        <v>-129967900.605</v>
      </c>
      <c r="UIN12">
        <v>-129967900.605</v>
      </c>
      <c r="UIO12">
        <v>-129967900.605</v>
      </c>
      <c r="UIP12">
        <v>-129967900.605</v>
      </c>
      <c r="UIQ12">
        <v>-129967900.605</v>
      </c>
      <c r="UIR12">
        <v>-129967900.605</v>
      </c>
      <c r="UIS12">
        <v>-129967900.605</v>
      </c>
      <c r="UIT12">
        <v>-129967900.605</v>
      </c>
      <c r="UIU12">
        <v>-129967900.605</v>
      </c>
      <c r="UIV12">
        <v>-129967900.605</v>
      </c>
      <c r="UIW12">
        <v>-129967900.605</v>
      </c>
      <c r="UIX12">
        <v>-129967900.605</v>
      </c>
      <c r="UIY12">
        <v>-129967900.605</v>
      </c>
      <c r="UIZ12">
        <v>-129967900.605</v>
      </c>
      <c r="UJA12">
        <v>-129967900.605</v>
      </c>
      <c r="UJB12">
        <v>-129967900.605</v>
      </c>
      <c r="UJC12">
        <v>-129967900.605</v>
      </c>
      <c r="UJD12">
        <v>-129967900.605</v>
      </c>
      <c r="UJE12">
        <v>-129967900.605</v>
      </c>
      <c r="UJF12">
        <v>-129967900.605</v>
      </c>
      <c r="UJG12">
        <v>-129967900.605</v>
      </c>
      <c r="UJH12">
        <v>-129967900.605</v>
      </c>
      <c r="UJI12">
        <v>-129967900.605</v>
      </c>
      <c r="UJJ12">
        <v>-129967900.605</v>
      </c>
      <c r="UJK12">
        <v>-129967900.605</v>
      </c>
      <c r="UJL12">
        <v>-129967900.605</v>
      </c>
      <c r="UJM12">
        <v>-129967900.605</v>
      </c>
      <c r="UJN12">
        <v>-129967900.605</v>
      </c>
      <c r="UJO12">
        <v>-129967900.605</v>
      </c>
      <c r="UJP12">
        <v>-129967900.605</v>
      </c>
      <c r="UJQ12">
        <v>-129967900.605</v>
      </c>
      <c r="UJR12">
        <v>-129967900.605</v>
      </c>
      <c r="UJS12">
        <v>-129967900.605</v>
      </c>
      <c r="UJT12">
        <v>-129967900.605</v>
      </c>
      <c r="UJU12">
        <v>-129967900.605</v>
      </c>
      <c r="UJV12">
        <v>-33232699.678300001</v>
      </c>
      <c r="UJW12">
        <v>-29961736.4102</v>
      </c>
      <c r="UJX12">
        <v>-27297506.963599999</v>
      </c>
      <c r="UJY12">
        <v>-25165886.265900001</v>
      </c>
      <c r="UJZ12">
        <v>-23474652.159499999</v>
      </c>
      <c r="UKA12">
        <v>-22107576.767299999</v>
      </c>
      <c r="UKB12">
        <v>-20922793.866999999</v>
      </c>
      <c r="UKC12">
        <v>-19760550.6633</v>
      </c>
      <c r="UKD12">
        <v>-18404434.634500001</v>
      </c>
      <c r="UKE12">
        <v>-16380182.435000001</v>
      </c>
      <c r="UKF12">
        <v>-15087279.0714</v>
      </c>
      <c r="UKG12">
        <v>-32013569.669</v>
      </c>
      <c r="UKH12">
        <v>-28146562.3114</v>
      </c>
      <c r="UKI12">
        <v>-24663726.262600001</v>
      </c>
      <c r="UKJ12">
        <v>-21422628.978100002</v>
      </c>
      <c r="UKK12">
        <v>-18251629.178399999</v>
      </c>
      <c r="UKL12">
        <v>-14951548.176899999</v>
      </c>
      <c r="UKM12">
        <v>-11310773.940099999</v>
      </c>
      <c r="UKN12">
        <v>-6446578.3516800003</v>
      </c>
      <c r="UKO12">
        <v>1722844.55431</v>
      </c>
      <c r="UKP12">
        <v>6246877.3138699997</v>
      </c>
      <c r="UKQ12">
        <v>8730875.9285000004</v>
      </c>
      <c r="UKR12">
        <v>-32844593.9945</v>
      </c>
      <c r="UKS12">
        <v>-29188725.6263</v>
      </c>
      <c r="UKT12">
        <v>-26465148.465500001</v>
      </c>
      <c r="UKU12">
        <v>-24070726.1087</v>
      </c>
      <c r="UKV12">
        <v>-22293942.774099998</v>
      </c>
      <c r="UKW12">
        <v>-21034725.954300001</v>
      </c>
      <c r="UKX12">
        <v>-19926728.125399999</v>
      </c>
      <c r="UKY12">
        <v>-18842809.323199999</v>
      </c>
      <c r="UKZ12">
        <v>-17236045.475099999</v>
      </c>
      <c r="ULA12">
        <v>-15968288.599300001</v>
      </c>
      <c r="ULB12">
        <v>-15087279.0714</v>
      </c>
      <c r="ULC12">
        <v>-31510813.199999999</v>
      </c>
      <c r="ULD12">
        <v>-27172410.833500002</v>
      </c>
      <c r="ULE12">
        <v>-23503192.534299999</v>
      </c>
      <c r="ULF12">
        <v>-19330196.645399999</v>
      </c>
      <c r="ULG12">
        <v>-15623694.9793</v>
      </c>
      <c r="ULH12">
        <v>-11794554.5469</v>
      </c>
      <c r="ULI12">
        <v>-7794603.0434999997</v>
      </c>
      <c r="ULJ12">
        <v>-1143289.4308800001</v>
      </c>
      <c r="ULK12">
        <v>4381664.1513900002</v>
      </c>
      <c r="ULL12">
        <v>7131371.3677000003</v>
      </c>
      <c r="ULM12">
        <v>8730875.9285000004</v>
      </c>
      <c r="ULN12">
        <v>-49770258.668899998</v>
      </c>
      <c r="ULO12">
        <v>-44510582.278700002</v>
      </c>
      <c r="ULP12">
        <v>-40056877.895199999</v>
      </c>
      <c r="ULQ12">
        <v>-36261744.396499999</v>
      </c>
      <c r="ULR12">
        <v>-32944597.5392</v>
      </c>
      <c r="ULS12">
        <v>-29886573.434</v>
      </c>
      <c r="ULT12">
        <v>-26836611.048700001</v>
      </c>
      <c r="ULU12">
        <v>-23537758.859900001</v>
      </c>
      <c r="ULV12">
        <v>-19620159.2311</v>
      </c>
      <c r="ULW12">
        <v>-14075153.507300001</v>
      </c>
      <c r="ULX12">
        <v>-10718844.683700001</v>
      </c>
      <c r="ULY12">
        <v>-47331998.650399998</v>
      </c>
      <c r="ULZ12">
        <v>-40880234.081299998</v>
      </c>
      <c r="UMA12">
        <v>-34789316.4934</v>
      </c>
      <c r="UMB12">
        <v>-28775229.820900001</v>
      </c>
      <c r="UMC12">
        <v>-22498551.5768</v>
      </c>
      <c r="UMD12">
        <v>-15574516.2531</v>
      </c>
      <c r="UME12">
        <v>-7612571.19496</v>
      </c>
      <c r="UMF12">
        <v>3223889.6712699998</v>
      </c>
      <c r="UMG12">
        <v>21428039.235599998</v>
      </c>
      <c r="UMH12">
        <v>31472945.740899999</v>
      </c>
      <c r="UMI12">
        <v>36917465.316100001</v>
      </c>
      <c r="UMJ12">
        <v>-49157952.265600003</v>
      </c>
      <c r="UMK12">
        <v>-43256709.732799999</v>
      </c>
      <c r="UML12">
        <v>-38645910.773199998</v>
      </c>
      <c r="UMM12">
        <v>-34262864.931699999</v>
      </c>
      <c r="UMN12">
        <v>-30552112.850699998</v>
      </c>
      <c r="UMO12">
        <v>-27448171.755100001</v>
      </c>
      <c r="UMP12">
        <v>-24340746.130399998</v>
      </c>
      <c r="UMQ12">
        <v>-21114867.297899999</v>
      </c>
      <c r="UMR12">
        <v>-16506078.7292</v>
      </c>
      <c r="UMS12">
        <v>-13006082.8616</v>
      </c>
      <c r="UMT12">
        <v>-10718844.683700001</v>
      </c>
      <c r="UMU12">
        <v>-46515463.183899999</v>
      </c>
      <c r="UMV12">
        <v>-39235955.6866</v>
      </c>
      <c r="UMW12">
        <v>-32729221.918499999</v>
      </c>
      <c r="UMX12">
        <v>-24805995.356899999</v>
      </c>
      <c r="UMY12">
        <v>-17196953.854800001</v>
      </c>
      <c r="UMZ12">
        <v>-8895929.1970799994</v>
      </c>
      <c r="UNA12">
        <v>38492.884901199999</v>
      </c>
      <c r="UNB12">
        <v>14944028.505000001</v>
      </c>
      <c r="UNC12">
        <v>27303386.181899998</v>
      </c>
      <c r="UND12">
        <v>33411676.896000002</v>
      </c>
      <c r="UNE12">
        <v>36917465.316100001</v>
      </c>
      <c r="UNF12">
        <v>-74237229.430099994</v>
      </c>
      <c r="UNG12">
        <v>-65661888.580600001</v>
      </c>
      <c r="UNH12">
        <v>-58080975.793200001</v>
      </c>
      <c r="UNI12">
        <v>-51201007.918799996</v>
      </c>
      <c r="UNJ12">
        <v>-44666702.083400004</v>
      </c>
      <c r="UNK12">
        <v>-38060964.288500004</v>
      </c>
      <c r="UNL12">
        <v>-30931213.524</v>
      </c>
      <c r="UNM12">
        <v>-22858355.302900001</v>
      </c>
      <c r="UNN12">
        <v>-13198135.596000001</v>
      </c>
      <c r="UNO12">
        <v>157652.34872800001</v>
      </c>
      <c r="UNP12">
        <v>8036781.7151100002</v>
      </c>
      <c r="UNQ12">
        <v>-69360709.393000007</v>
      </c>
      <c r="UNR12">
        <v>-58401192.185699999</v>
      </c>
      <c r="UNS12">
        <v>-47545852.989399999</v>
      </c>
      <c r="UNT12">
        <v>-36227978.767700002</v>
      </c>
      <c r="UNU12">
        <v>-23774610.1587</v>
      </c>
      <c r="UNV12">
        <v>-9436849.9266100004</v>
      </c>
      <c r="UNW12">
        <v>7516866.1835700003</v>
      </c>
      <c r="UNX12">
        <v>30867342.241700001</v>
      </c>
      <c r="UNY12">
        <v>70099809.856999993</v>
      </c>
      <c r="UNZ12">
        <v>91698922.522300005</v>
      </c>
      <c r="UOA12">
        <v>103309401.715</v>
      </c>
      <c r="UOB12">
        <v>-73261089.374899998</v>
      </c>
      <c r="UOC12">
        <v>-63597081.2513</v>
      </c>
      <c r="UOD12">
        <v>-55643860.889200002</v>
      </c>
      <c r="UOE12">
        <v>-47493855.562799998</v>
      </c>
      <c r="UOF12">
        <v>-39835375.787500001</v>
      </c>
      <c r="UOG12">
        <v>-32741444.9122</v>
      </c>
      <c r="UOH12">
        <v>-25177049.795200001</v>
      </c>
      <c r="UOI12">
        <v>-17123314.425799999</v>
      </c>
      <c r="UOJ12">
        <v>-5793161.8089600001</v>
      </c>
      <c r="UOK12">
        <v>2667140.3768199999</v>
      </c>
      <c r="UOL12">
        <v>8036781.7151100002</v>
      </c>
      <c r="UOM12">
        <v>-68014120.204300001</v>
      </c>
      <c r="UON12">
        <v>-55573578.467100002</v>
      </c>
      <c r="UOO12">
        <v>-43821437.855800003</v>
      </c>
      <c r="UOP12">
        <v>-28616869.2914</v>
      </c>
      <c r="UOQ12">
        <v>-13102919.6854</v>
      </c>
      <c r="UOR12">
        <v>4471839.3432400003</v>
      </c>
      <c r="UOS12">
        <v>23755495.746800002</v>
      </c>
      <c r="UOT12">
        <v>55993493.942500003</v>
      </c>
      <c r="UOU12">
        <v>82694888.416800007</v>
      </c>
      <c r="UOV12">
        <v>95833369.660400003</v>
      </c>
      <c r="UOW12">
        <v>103309401.715</v>
      </c>
      <c r="UOX12">
        <v>8146396.7387699997</v>
      </c>
      <c r="UOY12">
        <v>8146396.7387699997</v>
      </c>
      <c r="UOZ12">
        <v>8146396.7387699997</v>
      </c>
      <c r="UPA12">
        <v>8146396.7387699997</v>
      </c>
      <c r="UPB12">
        <v>8146396.7387699997</v>
      </c>
      <c r="UPC12">
        <v>8146396.7387699997</v>
      </c>
      <c r="UPD12">
        <v>8146396.7387699997</v>
      </c>
      <c r="UPE12">
        <v>8146396.7387699997</v>
      </c>
      <c r="UPF12">
        <v>8146396.7387699997</v>
      </c>
      <c r="UPG12">
        <v>8146396.7387699997</v>
      </c>
      <c r="UPH12">
        <v>8146396.7387699997</v>
      </c>
      <c r="UPI12">
        <v>8033559.5179000003</v>
      </c>
      <c r="UPJ12">
        <v>8033559.5179000003</v>
      </c>
      <c r="UPK12">
        <v>8033559.5179000003</v>
      </c>
      <c r="UPL12">
        <v>8033559.5179000003</v>
      </c>
      <c r="UPM12">
        <v>8033559.5179000003</v>
      </c>
      <c r="UPN12">
        <v>8033559.5179000003</v>
      </c>
      <c r="UPO12">
        <v>8033559.5179000003</v>
      </c>
      <c r="UPP12">
        <v>8033559.5179000003</v>
      </c>
      <c r="UPQ12">
        <v>8033559.5179000003</v>
      </c>
      <c r="UPR12">
        <v>8033559.5179000003</v>
      </c>
      <c r="UPS12">
        <v>8033559.5179000003</v>
      </c>
      <c r="UPT12">
        <v>8146396.7387699997</v>
      </c>
      <c r="UPU12">
        <v>8146396.7387699997</v>
      </c>
      <c r="UPV12">
        <v>8146396.7387699997</v>
      </c>
      <c r="UPW12">
        <v>8146396.7387699997</v>
      </c>
      <c r="UPX12">
        <v>8146396.7387699997</v>
      </c>
      <c r="UPY12">
        <v>8146396.7387699997</v>
      </c>
      <c r="UPZ12">
        <v>8146396.7387699997</v>
      </c>
      <c r="UQA12">
        <v>8146396.7387699997</v>
      </c>
      <c r="UQB12">
        <v>8146396.7387699997</v>
      </c>
      <c r="UQC12">
        <v>8146396.7387699997</v>
      </c>
      <c r="UQD12">
        <v>8146396.7387699997</v>
      </c>
      <c r="UQE12">
        <v>8033559.5179000003</v>
      </c>
      <c r="UQF12">
        <v>8033559.5179000003</v>
      </c>
      <c r="UQG12">
        <v>8033559.5179000003</v>
      </c>
      <c r="UQH12">
        <v>8033559.5179000003</v>
      </c>
      <c r="UQI12">
        <v>8033559.5179000003</v>
      </c>
      <c r="UQJ12">
        <v>8033559.5179000003</v>
      </c>
      <c r="UQK12">
        <v>8033559.5179000003</v>
      </c>
      <c r="UQL12">
        <v>8033559.5179000003</v>
      </c>
      <c r="UQM12">
        <v>8033559.5179000003</v>
      </c>
      <c r="UQN12">
        <v>8033559.5179000003</v>
      </c>
      <c r="UQO12">
        <v>8033559.5179000003</v>
      </c>
      <c r="UQP12">
        <v>24965912.177200001</v>
      </c>
      <c r="UQQ12">
        <v>24965912.177200001</v>
      </c>
      <c r="UQR12">
        <v>24965912.177200001</v>
      </c>
      <c r="UQS12">
        <v>24965912.177200001</v>
      </c>
      <c r="UQT12">
        <v>24965912.177200001</v>
      </c>
      <c r="UQU12">
        <v>24965912.177200001</v>
      </c>
      <c r="UQV12">
        <v>24965912.177200001</v>
      </c>
      <c r="UQW12">
        <v>24965912.177200001</v>
      </c>
      <c r="UQX12">
        <v>24965912.177200001</v>
      </c>
      <c r="UQY12">
        <v>24965912.177200001</v>
      </c>
      <c r="UQZ12">
        <v>24965912.177200001</v>
      </c>
      <c r="URA12">
        <v>24742794.484299999</v>
      </c>
      <c r="URB12">
        <v>24742794.484299999</v>
      </c>
      <c r="URC12">
        <v>24742794.484299999</v>
      </c>
      <c r="URD12">
        <v>24742794.484299999</v>
      </c>
      <c r="URE12">
        <v>24742794.484299999</v>
      </c>
      <c r="URF12">
        <v>24742794.484299999</v>
      </c>
      <c r="URG12">
        <v>24742794.484299999</v>
      </c>
      <c r="URH12">
        <v>24742794.484299999</v>
      </c>
      <c r="URI12">
        <v>24742794.484299999</v>
      </c>
      <c r="URJ12">
        <v>24742794.484299999</v>
      </c>
      <c r="URK12">
        <v>24742794.484299999</v>
      </c>
      <c r="URL12">
        <v>24965912.177200001</v>
      </c>
      <c r="URM12">
        <v>24965912.177200001</v>
      </c>
      <c r="URN12">
        <v>24965912.177200001</v>
      </c>
      <c r="URO12">
        <v>24965912.177200001</v>
      </c>
      <c r="URP12">
        <v>24965912.177200001</v>
      </c>
      <c r="URQ12">
        <v>24965912.177200001</v>
      </c>
      <c r="URR12">
        <v>24965912.177200001</v>
      </c>
      <c r="URS12">
        <v>24965912.177200001</v>
      </c>
      <c r="URT12">
        <v>24965912.177200001</v>
      </c>
      <c r="URU12">
        <v>24965912.177200001</v>
      </c>
      <c r="URV12">
        <v>24965912.177200001</v>
      </c>
      <c r="URW12">
        <v>24742794.484299999</v>
      </c>
      <c r="URX12">
        <v>24742794.484299999</v>
      </c>
      <c r="URY12">
        <v>24742794.484299999</v>
      </c>
      <c r="URZ12">
        <v>24742794.484299999</v>
      </c>
      <c r="USA12">
        <v>24742794.484299999</v>
      </c>
      <c r="USB12">
        <v>24742794.484299999</v>
      </c>
      <c r="USC12">
        <v>24742794.484299999</v>
      </c>
      <c r="USD12">
        <v>24742794.484299999</v>
      </c>
      <c r="USE12">
        <v>24742794.484299999</v>
      </c>
      <c r="USF12">
        <v>24742794.484299999</v>
      </c>
      <c r="USG12">
        <v>24742794.484299999</v>
      </c>
      <c r="USH12">
        <v>63409766.960199997</v>
      </c>
      <c r="USI12">
        <v>63409766.960199997</v>
      </c>
      <c r="USJ12">
        <v>63409766.960199997</v>
      </c>
      <c r="USK12">
        <v>63409766.960199997</v>
      </c>
      <c r="USL12">
        <v>63409766.960199997</v>
      </c>
      <c r="USM12">
        <v>63409766.960199997</v>
      </c>
      <c r="USN12">
        <v>63409766.960199997</v>
      </c>
      <c r="USO12">
        <v>63409766.960199997</v>
      </c>
      <c r="USP12">
        <v>63409766.960199997</v>
      </c>
      <c r="USQ12">
        <v>63409766.960199997</v>
      </c>
      <c r="USR12">
        <v>63409766.960199997</v>
      </c>
      <c r="USS12">
        <v>62966088.323299997</v>
      </c>
      <c r="UST12">
        <v>62966088.323299997</v>
      </c>
      <c r="USU12">
        <v>62966088.323299997</v>
      </c>
      <c r="USV12">
        <v>62966088.323299997</v>
      </c>
      <c r="USW12">
        <v>62966088.323299997</v>
      </c>
      <c r="USX12">
        <v>62966088.323299997</v>
      </c>
      <c r="USY12">
        <v>62966088.323299997</v>
      </c>
      <c r="USZ12">
        <v>62966088.323299997</v>
      </c>
      <c r="UTA12">
        <v>62966088.323299997</v>
      </c>
      <c r="UTB12">
        <v>62966088.323299997</v>
      </c>
      <c r="UTC12">
        <v>62966088.323299997</v>
      </c>
      <c r="UTD12">
        <v>63409766.960199997</v>
      </c>
      <c r="UTE12">
        <v>63409766.960199997</v>
      </c>
      <c r="UTF12">
        <v>63409766.960199997</v>
      </c>
      <c r="UTG12">
        <v>63409766.960199997</v>
      </c>
      <c r="UTH12">
        <v>63409766.960199997</v>
      </c>
      <c r="UTI12">
        <v>63409766.960199997</v>
      </c>
      <c r="UTJ12">
        <v>63409766.960199997</v>
      </c>
      <c r="UTK12">
        <v>63409766.960199997</v>
      </c>
      <c r="UTL12">
        <v>63409766.960199997</v>
      </c>
      <c r="UTM12">
        <v>63409766.960199997</v>
      </c>
      <c r="UTN12">
        <v>63409766.960199997</v>
      </c>
      <c r="UTO12">
        <v>62966088.323299997</v>
      </c>
      <c r="UTP12">
        <v>62966088.323299997</v>
      </c>
      <c r="UTQ12">
        <v>62966088.323299997</v>
      </c>
      <c r="UTR12">
        <v>62966088.323299997</v>
      </c>
      <c r="UTS12">
        <v>62966088.323299997</v>
      </c>
      <c r="UTT12">
        <v>62966088.323299997</v>
      </c>
      <c r="UTU12">
        <v>62966088.323299997</v>
      </c>
      <c r="UTV12">
        <v>62966088.323299997</v>
      </c>
      <c r="UTW12">
        <v>62966088.323299997</v>
      </c>
      <c r="UTX12">
        <v>62966088.323299997</v>
      </c>
      <c r="UTY12">
        <v>62966088.323299997</v>
      </c>
      <c r="UTZ12">
        <v>-2461.5330749899999</v>
      </c>
      <c r="UUA12">
        <v>-2461.5330749899999</v>
      </c>
      <c r="UUB12">
        <v>-2461.5330749899999</v>
      </c>
      <c r="UUC12">
        <v>-2461.5330749899999</v>
      </c>
      <c r="UUD12">
        <v>-2461.5330749899999</v>
      </c>
      <c r="UUE12">
        <v>-2461.5330749899999</v>
      </c>
      <c r="UUF12">
        <v>-2461.5330749899999</v>
      </c>
      <c r="UUG12">
        <v>-2461.5330749899999</v>
      </c>
      <c r="UUH12">
        <v>-2461.5330749899999</v>
      </c>
      <c r="UUI12">
        <v>-2461.5330749899999</v>
      </c>
      <c r="UUJ12">
        <v>-2461.5330749899999</v>
      </c>
      <c r="UUK12">
        <v>-2461.5330749899999</v>
      </c>
      <c r="UUL12">
        <v>-2461.5330749899999</v>
      </c>
      <c r="UUM12">
        <v>-2461.5330749899999</v>
      </c>
      <c r="UUN12">
        <v>-2461.5330749899999</v>
      </c>
      <c r="UUO12">
        <v>-2461.5330749899999</v>
      </c>
      <c r="UUP12">
        <v>-2461.5330749899999</v>
      </c>
      <c r="UUQ12">
        <v>-2461.5330749899999</v>
      </c>
      <c r="UUR12">
        <v>-2461.5330749899999</v>
      </c>
      <c r="UUS12">
        <v>-2461.5330749899999</v>
      </c>
      <c r="UUT12">
        <v>-2461.5330749899999</v>
      </c>
      <c r="UUU12">
        <v>-2461.5330749899999</v>
      </c>
      <c r="UUV12">
        <v>-2461.5330749899999</v>
      </c>
      <c r="UUW12">
        <v>-2461.5330749899999</v>
      </c>
      <c r="UUX12">
        <v>-2461.5330749899999</v>
      </c>
      <c r="UUY12">
        <v>-2461.5330749899999</v>
      </c>
      <c r="UUZ12">
        <v>-2461.5330749899999</v>
      </c>
      <c r="UVA12">
        <v>-2461.5330749899999</v>
      </c>
      <c r="UVB12">
        <v>-2461.5330749899999</v>
      </c>
      <c r="UVC12">
        <v>-2461.5330749899999</v>
      </c>
      <c r="UVD12">
        <v>-2461.5330749899999</v>
      </c>
      <c r="UVE12">
        <v>-2461.5330749899999</v>
      </c>
      <c r="UVF12">
        <v>-2461.5330749899999</v>
      </c>
      <c r="UVG12">
        <v>-2461.5330749899999</v>
      </c>
      <c r="UVH12">
        <v>-2461.5330749899999</v>
      </c>
      <c r="UVI12">
        <v>-2461.5330749899999</v>
      </c>
      <c r="UVJ12">
        <v>-2461.5330749899999</v>
      </c>
      <c r="UVK12">
        <v>-2461.5330749899999</v>
      </c>
      <c r="UVL12">
        <v>-2461.5330749899999</v>
      </c>
      <c r="UVM12">
        <v>-2461.5330749899999</v>
      </c>
      <c r="UVN12">
        <v>-2461.5330749899999</v>
      </c>
      <c r="UVO12">
        <v>-2461.5330749899999</v>
      </c>
      <c r="UVP12">
        <v>-2461.5330749899999</v>
      </c>
      <c r="UVQ12">
        <v>-2461.5330749899999</v>
      </c>
      <c r="UVR12">
        <v>-4472.8172680099997</v>
      </c>
      <c r="UVS12">
        <v>-4472.8172680099997</v>
      </c>
      <c r="UVT12">
        <v>-4472.8172680099997</v>
      </c>
      <c r="UVU12">
        <v>-4472.8172680099997</v>
      </c>
      <c r="UVV12">
        <v>-4472.8172680099997</v>
      </c>
      <c r="UVW12">
        <v>-4472.8172680099997</v>
      </c>
      <c r="UVX12">
        <v>-4472.8172680099997</v>
      </c>
      <c r="UVY12">
        <v>-4472.8172680099997</v>
      </c>
      <c r="UVZ12">
        <v>-4472.8172680099997</v>
      </c>
      <c r="UWA12">
        <v>-4472.8172680099997</v>
      </c>
      <c r="UWB12">
        <v>-4472.8172680099997</v>
      </c>
      <c r="UWC12">
        <v>-4472.8172680099997</v>
      </c>
      <c r="UWD12">
        <v>-4472.8172680099997</v>
      </c>
      <c r="UWE12">
        <v>-4472.8172680099997</v>
      </c>
      <c r="UWF12">
        <v>-4472.8172680099997</v>
      </c>
      <c r="UWG12">
        <v>-4472.8172680099997</v>
      </c>
      <c r="UWH12">
        <v>-4472.8172680099997</v>
      </c>
      <c r="UWI12">
        <v>-4472.8172680099997</v>
      </c>
      <c r="UWJ12">
        <v>-4472.8172680099997</v>
      </c>
      <c r="UWK12">
        <v>-4472.8172680099997</v>
      </c>
      <c r="UWL12">
        <v>-4472.8172680099997</v>
      </c>
      <c r="UWM12">
        <v>-4472.8172680099997</v>
      </c>
      <c r="UWN12">
        <v>-4472.8172680099997</v>
      </c>
      <c r="UWO12">
        <v>-4472.8172680099997</v>
      </c>
      <c r="UWP12">
        <v>-4472.8172680099997</v>
      </c>
      <c r="UWQ12">
        <v>-4472.8172680099997</v>
      </c>
      <c r="UWR12">
        <v>-4472.8172680099997</v>
      </c>
      <c r="UWS12">
        <v>-4472.8172680099997</v>
      </c>
      <c r="UWT12">
        <v>-4472.8172680099997</v>
      </c>
      <c r="UWU12">
        <v>-4472.8172680099997</v>
      </c>
      <c r="UWV12">
        <v>-4472.8172680099997</v>
      </c>
      <c r="UWW12">
        <v>-4472.8172680099997</v>
      </c>
      <c r="UWX12">
        <v>-4472.8172680099997</v>
      </c>
      <c r="UWY12">
        <v>-4472.8172680099997</v>
      </c>
      <c r="UWZ12">
        <v>-4472.8172680099997</v>
      </c>
      <c r="UXA12">
        <v>-4472.8172680099997</v>
      </c>
      <c r="UXB12">
        <v>-4472.8172680099997</v>
      </c>
      <c r="UXC12">
        <v>-4472.8172680099997</v>
      </c>
      <c r="UXD12">
        <v>-4472.8172680099997</v>
      </c>
      <c r="UXE12">
        <v>-4472.8172680099997</v>
      </c>
      <c r="UXF12">
        <v>-4472.8172680099997</v>
      </c>
      <c r="UXG12">
        <v>-4472.8172680099997</v>
      </c>
      <c r="UXH12">
        <v>-4472.8172680099997</v>
      </c>
      <c r="UXI12">
        <v>-4472.8172680099997</v>
      </c>
      <c r="UXJ12">
        <v>-8495.3856540500001</v>
      </c>
      <c r="UXK12">
        <v>-8495.3856540500001</v>
      </c>
      <c r="UXL12">
        <v>-8495.3856540500001</v>
      </c>
      <c r="UXM12">
        <v>-8495.3856540500001</v>
      </c>
      <c r="UXN12">
        <v>-8495.3856540500001</v>
      </c>
      <c r="UXO12">
        <v>-8495.3856540500001</v>
      </c>
      <c r="UXP12">
        <v>-8495.3856540500001</v>
      </c>
      <c r="UXQ12">
        <v>-8495.3856540500001</v>
      </c>
      <c r="UXR12">
        <v>-8495.3856540500001</v>
      </c>
      <c r="UXS12">
        <v>-8495.3856540500001</v>
      </c>
      <c r="UXT12">
        <v>-8495.3856540500001</v>
      </c>
      <c r="UXU12">
        <v>-8495.3856540500001</v>
      </c>
      <c r="UXV12">
        <v>-8495.3856540500001</v>
      </c>
      <c r="UXW12">
        <v>-8495.3856540500001</v>
      </c>
      <c r="UXX12">
        <v>-8495.3856540500001</v>
      </c>
      <c r="UXY12">
        <v>-8495.3856540500001</v>
      </c>
      <c r="UXZ12">
        <v>-8495.3856540500001</v>
      </c>
      <c r="UYA12">
        <v>-8495.3856540500001</v>
      </c>
      <c r="UYB12">
        <v>-8495.3856540500001</v>
      </c>
      <c r="UYC12">
        <v>-8495.3856540500001</v>
      </c>
      <c r="UYD12">
        <v>-8495.3856540500001</v>
      </c>
      <c r="UYE12">
        <v>-8495.3856540500001</v>
      </c>
      <c r="UYF12">
        <v>-8495.3856540500001</v>
      </c>
      <c r="UYG12">
        <v>-8495.3856540500001</v>
      </c>
      <c r="UYH12">
        <v>-8495.3856540500001</v>
      </c>
      <c r="UYI12">
        <v>-8495.3856540500001</v>
      </c>
      <c r="UYJ12">
        <v>-8495.3856540500001</v>
      </c>
      <c r="UYK12">
        <v>-8495.3856540500001</v>
      </c>
      <c r="UYL12">
        <v>-8495.3856540500001</v>
      </c>
      <c r="UYM12">
        <v>-8495.3856540500001</v>
      </c>
      <c r="UYN12">
        <v>-8495.3856540500001</v>
      </c>
      <c r="UYO12">
        <v>-8495.3856540500001</v>
      </c>
      <c r="UYP12">
        <v>-8495.3856540500001</v>
      </c>
      <c r="UYQ12">
        <v>-8495.3856540500001</v>
      </c>
      <c r="UYR12">
        <v>-8495.3856540500001</v>
      </c>
      <c r="UYS12">
        <v>-8495.3856540500001</v>
      </c>
      <c r="UYT12">
        <v>-8495.3856540500001</v>
      </c>
      <c r="UYU12">
        <v>-8495.3856540500001</v>
      </c>
      <c r="UYV12">
        <v>-8495.3856540500001</v>
      </c>
      <c r="UYW12">
        <v>-8495.3856540500001</v>
      </c>
      <c r="UYX12">
        <v>-8495.3856540500001</v>
      </c>
      <c r="UYY12">
        <v>-8495.3856540500001</v>
      </c>
      <c r="UYZ12">
        <v>-8495.3856540500001</v>
      </c>
      <c r="UZA12">
        <v>-8495.3856540500001</v>
      </c>
      <c r="UZB12">
        <v>-5812.7276963800005</v>
      </c>
      <c r="UZC12">
        <v>-5812.7276963800005</v>
      </c>
      <c r="UZD12">
        <v>-5812.7276963800005</v>
      </c>
      <c r="UZE12">
        <v>-5812.7276963800005</v>
      </c>
      <c r="UZF12">
        <v>-5812.7276963800005</v>
      </c>
      <c r="UZG12">
        <v>-5812.7276963800005</v>
      </c>
      <c r="UZH12">
        <v>-5812.7276963800005</v>
      </c>
      <c r="UZI12">
        <v>-5812.7276963800005</v>
      </c>
      <c r="UZJ12">
        <v>-5812.7276963800005</v>
      </c>
      <c r="UZK12">
        <v>-5812.7276963800005</v>
      </c>
      <c r="UZL12">
        <v>-5812.7276963800005</v>
      </c>
      <c r="UZM12">
        <v>-5812.7276963800005</v>
      </c>
      <c r="UZN12">
        <v>-5812.7276963800005</v>
      </c>
      <c r="UZO12">
        <v>-5812.7276963800005</v>
      </c>
      <c r="UZP12">
        <v>-5812.7276963800005</v>
      </c>
      <c r="UZQ12">
        <v>-5812.7276963800005</v>
      </c>
      <c r="UZR12">
        <v>-5812.7276963800005</v>
      </c>
      <c r="UZS12">
        <v>-5812.7276963800005</v>
      </c>
      <c r="UZT12">
        <v>-5812.7276963800005</v>
      </c>
      <c r="UZU12">
        <v>-5812.7276963800005</v>
      </c>
      <c r="UZV12">
        <v>-5812.7276963800005</v>
      </c>
      <c r="UZW12">
        <v>-5812.7276963800005</v>
      </c>
      <c r="UZX12">
        <v>-5812.7276963800005</v>
      </c>
      <c r="UZY12">
        <v>-5812.7276963800005</v>
      </c>
      <c r="UZZ12">
        <v>-5812.7276963800005</v>
      </c>
      <c r="VAA12">
        <v>-5812.7276963800005</v>
      </c>
      <c r="VAB12">
        <v>-5812.7276963800005</v>
      </c>
      <c r="VAC12">
        <v>-5812.7276963800005</v>
      </c>
      <c r="VAD12">
        <v>-5812.7276963800005</v>
      </c>
      <c r="VAE12">
        <v>-5812.7276963800005</v>
      </c>
      <c r="VAF12">
        <v>-5812.7276963800005</v>
      </c>
      <c r="VAG12">
        <v>-5812.7276963800005</v>
      </c>
      <c r="VAH12">
        <v>-5812.7276963800005</v>
      </c>
      <c r="VAI12">
        <v>-5812.7276963800005</v>
      </c>
      <c r="VAJ12">
        <v>-5812.7276963800005</v>
      </c>
      <c r="VAK12">
        <v>-5812.7276963800005</v>
      </c>
      <c r="VAL12">
        <v>-5812.7276963800005</v>
      </c>
      <c r="VAM12">
        <v>-5812.7276963800005</v>
      </c>
      <c r="VAN12">
        <v>-5812.7276963800005</v>
      </c>
      <c r="VAO12">
        <v>-5812.7276963800005</v>
      </c>
      <c r="VAP12">
        <v>-5812.7276963800005</v>
      </c>
      <c r="VAQ12">
        <v>-5812.7276963800005</v>
      </c>
      <c r="VAR12">
        <v>-5812.7276963800005</v>
      </c>
      <c r="VAS12">
        <v>-5812.7276963800005</v>
      </c>
      <c r="VAT12">
        <v>-10562.226069099999</v>
      </c>
      <c r="VAU12">
        <v>-10562.226069099999</v>
      </c>
      <c r="VAV12">
        <v>-10562.226069099999</v>
      </c>
      <c r="VAW12">
        <v>-10562.226069099999</v>
      </c>
      <c r="VAX12">
        <v>-10562.226069099999</v>
      </c>
      <c r="VAY12">
        <v>-10562.226069099999</v>
      </c>
      <c r="VAZ12">
        <v>-10562.226069099999</v>
      </c>
      <c r="VBA12">
        <v>-10562.226069099999</v>
      </c>
      <c r="VBB12">
        <v>-10562.226069099999</v>
      </c>
      <c r="VBC12">
        <v>-10562.226069099999</v>
      </c>
      <c r="VBD12">
        <v>-10562.226069099999</v>
      </c>
      <c r="VBE12">
        <v>-10562.226069099999</v>
      </c>
      <c r="VBF12">
        <v>-10562.226069099999</v>
      </c>
      <c r="VBG12">
        <v>-10562.226069099999</v>
      </c>
      <c r="VBH12">
        <v>-10562.226069099999</v>
      </c>
      <c r="VBI12">
        <v>-10562.226069099999</v>
      </c>
      <c r="VBJ12">
        <v>-10562.226069099999</v>
      </c>
      <c r="VBK12">
        <v>-10562.226069099999</v>
      </c>
      <c r="VBL12">
        <v>-10562.226069099999</v>
      </c>
      <c r="VBM12">
        <v>-10562.226069099999</v>
      </c>
      <c r="VBN12">
        <v>-10562.226069099999</v>
      </c>
      <c r="VBO12">
        <v>-10562.226069099999</v>
      </c>
      <c r="VBP12">
        <v>-10562.226069099999</v>
      </c>
      <c r="VBQ12">
        <v>-10562.226069099999</v>
      </c>
      <c r="VBR12">
        <v>-10562.226069099999</v>
      </c>
      <c r="VBS12">
        <v>-10562.226069099999</v>
      </c>
      <c r="VBT12">
        <v>-10562.226069099999</v>
      </c>
      <c r="VBU12">
        <v>-10562.226069099999</v>
      </c>
      <c r="VBV12">
        <v>-10562.226069099999</v>
      </c>
      <c r="VBW12">
        <v>-10562.226069099999</v>
      </c>
      <c r="VBX12">
        <v>-10562.226069099999</v>
      </c>
      <c r="VBY12">
        <v>-10562.226069099999</v>
      </c>
      <c r="VBZ12">
        <v>-10562.226069099999</v>
      </c>
      <c r="VCA12">
        <v>-10562.226069099999</v>
      </c>
      <c r="VCB12">
        <v>-10562.226069099999</v>
      </c>
      <c r="VCC12">
        <v>-10562.226069099999</v>
      </c>
      <c r="VCD12">
        <v>-10562.226069099999</v>
      </c>
      <c r="VCE12">
        <v>-10562.226069099999</v>
      </c>
      <c r="VCF12">
        <v>-10562.226069099999</v>
      </c>
      <c r="VCG12">
        <v>-10562.226069099999</v>
      </c>
      <c r="VCH12">
        <v>-10562.226069099999</v>
      </c>
      <c r="VCI12">
        <v>-10562.226069099999</v>
      </c>
      <c r="VCJ12">
        <v>-10562.226069099999</v>
      </c>
      <c r="VCK12">
        <v>-10562.226069099999</v>
      </c>
      <c r="VCL12">
        <v>-20061.222814500001</v>
      </c>
      <c r="VCM12">
        <v>-20061.222814500001</v>
      </c>
      <c r="VCN12">
        <v>-20061.222814500001</v>
      </c>
      <c r="VCO12">
        <v>-20061.222814500001</v>
      </c>
      <c r="VCP12">
        <v>-20061.222814500001</v>
      </c>
      <c r="VCQ12">
        <v>-20061.222814500001</v>
      </c>
      <c r="VCR12">
        <v>-20061.222814500001</v>
      </c>
      <c r="VCS12">
        <v>-20061.222814500001</v>
      </c>
      <c r="VCT12">
        <v>-20061.222814500001</v>
      </c>
      <c r="VCU12">
        <v>-20061.222814500001</v>
      </c>
      <c r="VCV12">
        <v>-20061.222814500001</v>
      </c>
      <c r="VCW12">
        <v>-20061.222814500001</v>
      </c>
      <c r="VCX12">
        <v>-20061.222814500001</v>
      </c>
      <c r="VCY12">
        <v>-20061.222814500001</v>
      </c>
      <c r="VCZ12">
        <v>-20061.222814500001</v>
      </c>
      <c r="VDA12">
        <v>-20061.222814500001</v>
      </c>
      <c r="VDB12">
        <v>-20061.222814500001</v>
      </c>
      <c r="VDC12">
        <v>-20061.222814500001</v>
      </c>
      <c r="VDD12">
        <v>-20061.222814500001</v>
      </c>
      <c r="VDE12">
        <v>-20061.222814500001</v>
      </c>
      <c r="VDF12">
        <v>-20061.222814500001</v>
      </c>
      <c r="VDG12">
        <v>-20061.222814500001</v>
      </c>
      <c r="VDH12">
        <v>-20061.222814500001</v>
      </c>
      <c r="VDI12">
        <v>-20061.222814500001</v>
      </c>
      <c r="VDJ12">
        <v>-20061.222814500001</v>
      </c>
      <c r="VDK12">
        <v>-20061.222814500001</v>
      </c>
      <c r="VDL12">
        <v>-20061.222814500001</v>
      </c>
      <c r="VDM12">
        <v>-20061.222814500001</v>
      </c>
      <c r="VDN12">
        <v>-20061.222814500001</v>
      </c>
      <c r="VDO12">
        <v>-20061.222814500001</v>
      </c>
      <c r="VDP12">
        <v>-20061.222814500001</v>
      </c>
      <c r="VDQ12">
        <v>-20061.222814500001</v>
      </c>
      <c r="VDR12">
        <v>-20061.222814500001</v>
      </c>
      <c r="VDS12">
        <v>-20061.222814500001</v>
      </c>
      <c r="VDT12">
        <v>-20061.222814500001</v>
      </c>
      <c r="VDU12">
        <v>-20061.222814500001</v>
      </c>
      <c r="VDV12">
        <v>-20061.222814500001</v>
      </c>
      <c r="VDW12">
        <v>-20061.222814500001</v>
      </c>
      <c r="VDX12">
        <v>-20061.222814500001</v>
      </c>
      <c r="VDY12">
        <v>-20061.222814500001</v>
      </c>
      <c r="VDZ12">
        <v>-20061.222814500001</v>
      </c>
      <c r="VEA12">
        <v>-20061.222814500001</v>
      </c>
      <c r="VEB12">
        <v>-20061.222814500001</v>
      </c>
      <c r="VEC12">
        <v>-20061.222814500001</v>
      </c>
      <c r="VED12">
        <v>-261789.879441</v>
      </c>
      <c r="VEE12">
        <v>-261789.879441</v>
      </c>
      <c r="VEF12">
        <v>-261789.879441</v>
      </c>
      <c r="VEG12">
        <v>-261789.879441</v>
      </c>
      <c r="VEH12">
        <v>-261789.879441</v>
      </c>
      <c r="VEI12">
        <v>-261789.879441</v>
      </c>
      <c r="VEJ12">
        <v>-261789.879441</v>
      </c>
      <c r="VEK12">
        <v>-261789.879441</v>
      </c>
      <c r="VEL12">
        <v>-261789.879441</v>
      </c>
      <c r="VEM12">
        <v>-261789.879441</v>
      </c>
      <c r="VEN12">
        <v>-261789.879441</v>
      </c>
      <c r="VEO12">
        <v>-261879.76911200001</v>
      </c>
      <c r="VEP12">
        <v>-261879.76911200001</v>
      </c>
      <c r="VEQ12">
        <v>-261879.76911200001</v>
      </c>
      <c r="VER12">
        <v>-261879.76911200001</v>
      </c>
      <c r="VES12">
        <v>-261879.76911200001</v>
      </c>
      <c r="VET12">
        <v>-261879.76911200001</v>
      </c>
      <c r="VEU12">
        <v>-261879.76911200001</v>
      </c>
      <c r="VEV12">
        <v>-261879.76911200001</v>
      </c>
      <c r="VEW12">
        <v>-261879.76911200001</v>
      </c>
      <c r="VEX12">
        <v>-261879.76911200001</v>
      </c>
      <c r="VEY12">
        <v>-261879.76911200001</v>
      </c>
      <c r="VEZ12">
        <v>-261789.879441</v>
      </c>
      <c r="VFA12">
        <v>-261789.879441</v>
      </c>
      <c r="VFB12">
        <v>-261789.879441</v>
      </c>
      <c r="VFC12">
        <v>-261789.879441</v>
      </c>
      <c r="VFD12">
        <v>-261789.879441</v>
      </c>
      <c r="VFE12">
        <v>-261789.879441</v>
      </c>
      <c r="VFF12">
        <v>-261789.879441</v>
      </c>
      <c r="VFG12">
        <v>-261789.879441</v>
      </c>
      <c r="VFH12">
        <v>-261789.879441</v>
      </c>
      <c r="VFI12">
        <v>-261789.879441</v>
      </c>
      <c r="VFJ12">
        <v>-261789.879441</v>
      </c>
      <c r="VFK12">
        <v>-261879.76911200001</v>
      </c>
      <c r="VFL12">
        <v>-261879.76911200001</v>
      </c>
      <c r="VFM12">
        <v>-261879.76911200001</v>
      </c>
      <c r="VFN12">
        <v>-261879.76911200001</v>
      </c>
      <c r="VFO12">
        <v>-261879.76911200001</v>
      </c>
      <c r="VFP12">
        <v>-261879.76911200001</v>
      </c>
      <c r="VFQ12">
        <v>-261879.76911200001</v>
      </c>
      <c r="VFR12">
        <v>-261879.76911200001</v>
      </c>
      <c r="VFS12">
        <v>-261879.76911200001</v>
      </c>
      <c r="VFT12">
        <v>-261879.76911200001</v>
      </c>
      <c r="VFU12">
        <v>-261879.76911200001</v>
      </c>
      <c r="VFV12">
        <v>-390028.28102900001</v>
      </c>
      <c r="VFW12">
        <v>-390028.28102900001</v>
      </c>
      <c r="VFX12">
        <v>-390028.28102900001</v>
      </c>
      <c r="VFY12">
        <v>-390028.28102900001</v>
      </c>
      <c r="VFZ12">
        <v>-390028.28102900001</v>
      </c>
      <c r="VGA12">
        <v>-390028.28102900001</v>
      </c>
      <c r="VGB12">
        <v>-390028.28102900001</v>
      </c>
      <c r="VGC12">
        <v>-390028.28102900001</v>
      </c>
      <c r="VGD12">
        <v>-390028.28102900001</v>
      </c>
      <c r="VGE12">
        <v>-390028.28102900001</v>
      </c>
      <c r="VGF12">
        <v>-390028.28102900001</v>
      </c>
      <c r="VGG12">
        <v>-390198.81827500003</v>
      </c>
      <c r="VGH12">
        <v>-390198.81827500003</v>
      </c>
      <c r="VGI12">
        <v>-390198.81827500003</v>
      </c>
      <c r="VGJ12">
        <v>-390198.81827500003</v>
      </c>
      <c r="VGK12">
        <v>-390198.81827500003</v>
      </c>
      <c r="VGL12">
        <v>-390198.81827500003</v>
      </c>
      <c r="VGM12">
        <v>-390198.81827500003</v>
      </c>
      <c r="VGN12">
        <v>-390198.81827500003</v>
      </c>
      <c r="VGO12">
        <v>-390198.81827500003</v>
      </c>
      <c r="VGP12">
        <v>-390198.81827500003</v>
      </c>
      <c r="VGQ12">
        <v>-390198.81827500003</v>
      </c>
      <c r="VGR12">
        <v>-390028.28102900001</v>
      </c>
      <c r="VGS12">
        <v>-390028.28102900001</v>
      </c>
      <c r="VGT12">
        <v>-390028.28102900001</v>
      </c>
      <c r="VGU12">
        <v>-390028.28102900001</v>
      </c>
      <c r="VGV12">
        <v>-390028.28102900001</v>
      </c>
      <c r="VGW12">
        <v>-390028.28102900001</v>
      </c>
      <c r="VGX12">
        <v>-390028.28102900001</v>
      </c>
      <c r="VGY12">
        <v>-390028.28102900001</v>
      </c>
      <c r="VGZ12">
        <v>-390028.28102900001</v>
      </c>
      <c r="VHA12">
        <v>-390028.28102900001</v>
      </c>
      <c r="VHB12">
        <v>-390028.28102900001</v>
      </c>
      <c r="VHC12">
        <v>-390198.81827500003</v>
      </c>
      <c r="VHD12">
        <v>-390198.81827500003</v>
      </c>
      <c r="VHE12">
        <v>-390198.81827500003</v>
      </c>
      <c r="VHF12">
        <v>-390198.81827500003</v>
      </c>
      <c r="VHG12">
        <v>-390198.81827500003</v>
      </c>
      <c r="VHH12">
        <v>-390198.81827500003</v>
      </c>
      <c r="VHI12">
        <v>-390198.81827500003</v>
      </c>
      <c r="VHJ12">
        <v>-390198.81827500003</v>
      </c>
      <c r="VHK12">
        <v>-390198.81827500003</v>
      </c>
      <c r="VHL12">
        <v>-390198.81827500003</v>
      </c>
      <c r="VHM12">
        <v>-390198.81827500003</v>
      </c>
      <c r="VHN12">
        <v>-576617.34829400002</v>
      </c>
      <c r="VHO12">
        <v>-576617.34829400002</v>
      </c>
      <c r="VHP12">
        <v>-576617.34829400002</v>
      </c>
      <c r="VHQ12">
        <v>-576617.34829400002</v>
      </c>
      <c r="VHR12">
        <v>-576617.34829400002</v>
      </c>
      <c r="VHS12">
        <v>-576617.34829400002</v>
      </c>
      <c r="VHT12">
        <v>-576617.34829400002</v>
      </c>
      <c r="VHU12">
        <v>-576617.34829400002</v>
      </c>
      <c r="VHV12">
        <v>-576617.34829400002</v>
      </c>
      <c r="VHW12">
        <v>-576617.34829400002</v>
      </c>
      <c r="VHX12">
        <v>-576617.34829400002</v>
      </c>
      <c r="VHY12">
        <v>-576949.18069399998</v>
      </c>
      <c r="VHZ12">
        <v>-576949.18069399998</v>
      </c>
      <c r="VIA12">
        <v>-576949.18069399998</v>
      </c>
      <c r="VIB12">
        <v>-576949.18069399998</v>
      </c>
      <c r="VIC12">
        <v>-576949.18069399998</v>
      </c>
      <c r="VID12">
        <v>-576949.18069399998</v>
      </c>
      <c r="VIE12">
        <v>-576949.18069399998</v>
      </c>
      <c r="VIF12">
        <v>-576949.18069399998</v>
      </c>
      <c r="VIG12">
        <v>-576949.18069399998</v>
      </c>
      <c r="VIH12">
        <v>-576949.18069399998</v>
      </c>
      <c r="VII12">
        <v>-576949.18069399998</v>
      </c>
      <c r="VIJ12">
        <v>-576617.34829400002</v>
      </c>
      <c r="VIK12">
        <v>-576617.34829400002</v>
      </c>
      <c r="VIL12">
        <v>-576617.34829400002</v>
      </c>
      <c r="VIM12">
        <v>-576617.34829400002</v>
      </c>
      <c r="VIN12">
        <v>-576617.34829400002</v>
      </c>
      <c r="VIO12">
        <v>-576617.34829400002</v>
      </c>
      <c r="VIP12">
        <v>-576617.34829400002</v>
      </c>
      <c r="VIQ12">
        <v>-576617.34829400002</v>
      </c>
      <c r="VIR12">
        <v>-576617.34829400002</v>
      </c>
      <c r="VIS12">
        <v>-576617.34829400002</v>
      </c>
      <c r="VIT12">
        <v>-576617.34829400002</v>
      </c>
      <c r="VIU12">
        <v>-576949.18069399998</v>
      </c>
      <c r="VIV12">
        <v>-576949.18069399998</v>
      </c>
      <c r="VIW12">
        <v>-576949.18069399998</v>
      </c>
      <c r="VIX12">
        <v>-576949.18069399998</v>
      </c>
      <c r="VIY12">
        <v>-576949.18069399998</v>
      </c>
      <c r="VIZ12">
        <v>-576949.18069399998</v>
      </c>
      <c r="VJA12">
        <v>-576949.18069399998</v>
      </c>
      <c r="VJB12">
        <v>-576949.18069399998</v>
      </c>
      <c r="VJC12">
        <v>-576949.18069399998</v>
      </c>
      <c r="VJD12">
        <v>-576949.18069399998</v>
      </c>
      <c r="VJE12">
        <v>-576949.18069399998</v>
      </c>
      <c r="VJF12">
        <v>-310462.60857799998</v>
      </c>
      <c r="VJG12">
        <v>-310462.60857799998</v>
      </c>
      <c r="VJH12">
        <v>-310462.60857799998</v>
      </c>
      <c r="VJI12">
        <v>-310462.60857799998</v>
      </c>
      <c r="VJJ12">
        <v>-310462.60857799998</v>
      </c>
      <c r="VJK12">
        <v>-310462.60857799998</v>
      </c>
      <c r="VJL12">
        <v>-310462.60857799998</v>
      </c>
      <c r="VJM12">
        <v>-310462.60857799998</v>
      </c>
      <c r="VJN12">
        <v>-310462.60857799998</v>
      </c>
      <c r="VJO12">
        <v>-310462.60857799998</v>
      </c>
      <c r="VJP12">
        <v>-310462.60857799998</v>
      </c>
      <c r="VJQ12">
        <v>-305104.22273600003</v>
      </c>
      <c r="VJR12">
        <v>-305104.22273600003</v>
      </c>
      <c r="VJS12">
        <v>-305104.22273600003</v>
      </c>
      <c r="VJT12">
        <v>-305104.22273600003</v>
      </c>
      <c r="VJU12">
        <v>-305104.22273600003</v>
      </c>
      <c r="VJV12">
        <v>-305104.22273600003</v>
      </c>
      <c r="VJW12">
        <v>-305104.22273600003</v>
      </c>
      <c r="VJX12">
        <v>-305104.22273600003</v>
      </c>
      <c r="VJY12">
        <v>-305104.22273600003</v>
      </c>
      <c r="VJZ12">
        <v>-305104.22273600003</v>
      </c>
      <c r="VKA12">
        <v>-305104.22273600003</v>
      </c>
      <c r="VKB12">
        <v>-310462.60857799998</v>
      </c>
      <c r="VKC12">
        <v>-310462.60857799998</v>
      </c>
      <c r="VKD12">
        <v>-310462.60857799998</v>
      </c>
      <c r="VKE12">
        <v>-310462.60857799998</v>
      </c>
      <c r="VKF12">
        <v>-310462.60857799998</v>
      </c>
      <c r="VKG12">
        <v>-310462.60857799998</v>
      </c>
      <c r="VKH12">
        <v>-310462.60857799998</v>
      </c>
      <c r="VKI12">
        <v>-310462.60857799998</v>
      </c>
      <c r="VKJ12">
        <v>-310462.60857799998</v>
      </c>
      <c r="VKK12">
        <v>-310462.60857799998</v>
      </c>
      <c r="VKL12">
        <v>-310462.60857799998</v>
      </c>
      <c r="VKM12">
        <v>-305104.22273600003</v>
      </c>
      <c r="VKN12">
        <v>-305104.22273600003</v>
      </c>
      <c r="VKO12">
        <v>-305104.22273600003</v>
      </c>
      <c r="VKP12">
        <v>-305104.22273600003</v>
      </c>
      <c r="VKQ12">
        <v>-305104.22273600003</v>
      </c>
      <c r="VKR12">
        <v>-305104.22273600003</v>
      </c>
      <c r="VKS12">
        <v>-305104.22273600003</v>
      </c>
      <c r="VKT12">
        <v>-305104.22273600003</v>
      </c>
      <c r="VKU12">
        <v>-305104.22273600003</v>
      </c>
      <c r="VKV12">
        <v>-305104.22273600003</v>
      </c>
      <c r="VKW12">
        <v>-305104.22273600003</v>
      </c>
      <c r="VKX12">
        <v>-463485.36374</v>
      </c>
      <c r="VKY12">
        <v>-463485.36374</v>
      </c>
      <c r="VKZ12">
        <v>-463485.36374</v>
      </c>
      <c r="VLA12">
        <v>-463485.36374</v>
      </c>
      <c r="VLB12">
        <v>-463485.36374</v>
      </c>
      <c r="VLC12">
        <v>-463485.36374</v>
      </c>
      <c r="VLD12">
        <v>-463485.36374</v>
      </c>
      <c r="VLE12">
        <v>-463485.36374</v>
      </c>
      <c r="VLF12">
        <v>-463485.36374</v>
      </c>
      <c r="VLG12">
        <v>-463485.36374</v>
      </c>
      <c r="VLH12">
        <v>-463485.36374</v>
      </c>
      <c r="VLI12">
        <v>-453319.51970800001</v>
      </c>
      <c r="VLJ12">
        <v>-453319.51970800001</v>
      </c>
      <c r="VLK12">
        <v>-453319.51970800001</v>
      </c>
      <c r="VLL12">
        <v>-453319.51970800001</v>
      </c>
      <c r="VLM12">
        <v>-453319.51970800001</v>
      </c>
      <c r="VLN12">
        <v>-453319.51970800001</v>
      </c>
      <c r="VLO12">
        <v>-453319.51970800001</v>
      </c>
      <c r="VLP12">
        <v>-453319.51970800001</v>
      </c>
      <c r="VLQ12">
        <v>-453319.51970800001</v>
      </c>
      <c r="VLR12">
        <v>-453319.51970800001</v>
      </c>
      <c r="VLS12">
        <v>-453319.51970800001</v>
      </c>
      <c r="VLT12">
        <v>-463485.36374</v>
      </c>
      <c r="VLU12">
        <v>-463485.36374</v>
      </c>
      <c r="VLV12">
        <v>-463485.36374</v>
      </c>
      <c r="VLW12">
        <v>-463485.36374</v>
      </c>
      <c r="VLX12">
        <v>-463485.36374</v>
      </c>
      <c r="VLY12">
        <v>-463485.36374</v>
      </c>
      <c r="VLZ12">
        <v>-463485.36374</v>
      </c>
      <c r="VMA12">
        <v>-463485.36374</v>
      </c>
      <c r="VMB12">
        <v>-463485.36374</v>
      </c>
      <c r="VMC12">
        <v>-463485.36374</v>
      </c>
      <c r="VMD12">
        <v>-463485.36374</v>
      </c>
      <c r="VME12">
        <v>-453319.51970800001</v>
      </c>
      <c r="VMF12">
        <v>-453319.51970800001</v>
      </c>
      <c r="VMG12">
        <v>-453319.51970800001</v>
      </c>
      <c r="VMH12">
        <v>-453319.51970800001</v>
      </c>
      <c r="VMI12">
        <v>-453319.51970800001</v>
      </c>
      <c r="VMJ12">
        <v>-453319.51970800001</v>
      </c>
      <c r="VMK12">
        <v>-453319.51970800001</v>
      </c>
      <c r="VML12">
        <v>-453319.51970800001</v>
      </c>
      <c r="VMM12">
        <v>-453319.51970800001</v>
      </c>
      <c r="VMN12">
        <v>-453319.51970800001</v>
      </c>
      <c r="VMO12">
        <v>-453319.51970800001</v>
      </c>
      <c r="VMP12">
        <v>-687279.44708800002</v>
      </c>
      <c r="VMQ12">
        <v>-687279.44708800002</v>
      </c>
      <c r="VMR12">
        <v>-687279.44708800002</v>
      </c>
      <c r="VMS12">
        <v>-687279.44708800002</v>
      </c>
      <c r="VMT12">
        <v>-687279.44708800002</v>
      </c>
      <c r="VMU12">
        <v>-687279.44708800002</v>
      </c>
      <c r="VMV12">
        <v>-687279.44708800002</v>
      </c>
      <c r="VMW12">
        <v>-687279.44708800002</v>
      </c>
      <c r="VMX12">
        <v>-687279.44708800002</v>
      </c>
      <c r="VMY12">
        <v>-687279.44708800002</v>
      </c>
      <c r="VMZ12">
        <v>-687279.44708800002</v>
      </c>
      <c r="VNA12">
        <v>-667498.68667800003</v>
      </c>
      <c r="VNB12">
        <v>-667498.68667800003</v>
      </c>
      <c r="VNC12">
        <v>-667498.68667800003</v>
      </c>
      <c r="VND12">
        <v>-667498.68667800003</v>
      </c>
      <c r="VNE12">
        <v>-667498.68667800003</v>
      </c>
      <c r="VNF12">
        <v>-667498.68667800003</v>
      </c>
      <c r="VNG12">
        <v>-667498.68667800003</v>
      </c>
      <c r="VNH12">
        <v>-667498.68667800003</v>
      </c>
      <c r="VNI12">
        <v>-667498.68667800003</v>
      </c>
      <c r="VNJ12">
        <v>-667498.68667800003</v>
      </c>
      <c r="VNK12">
        <v>-667498.68667800003</v>
      </c>
      <c r="VNL12">
        <v>-687279.44708800002</v>
      </c>
      <c r="VNM12">
        <v>-687279.44708800002</v>
      </c>
      <c r="VNN12">
        <v>-687279.44708800002</v>
      </c>
      <c r="VNO12">
        <v>-687279.44708800002</v>
      </c>
      <c r="VNP12">
        <v>-687279.44708800002</v>
      </c>
      <c r="VNQ12">
        <v>-687279.44708800002</v>
      </c>
      <c r="VNR12">
        <v>-687279.44708800002</v>
      </c>
      <c r="VNS12">
        <v>-687279.44708800002</v>
      </c>
      <c r="VNT12">
        <v>-687279.44708800002</v>
      </c>
      <c r="VNU12">
        <v>-687279.44708800002</v>
      </c>
      <c r="VNV12">
        <v>-687279.44708800002</v>
      </c>
      <c r="VNW12">
        <v>-667498.68667800003</v>
      </c>
      <c r="VNX12">
        <v>-667498.68667800003</v>
      </c>
      <c r="VNY12">
        <v>-667498.68667800003</v>
      </c>
      <c r="VNZ12">
        <v>-667498.68667800003</v>
      </c>
      <c r="VOA12">
        <v>-667498.68667800003</v>
      </c>
      <c r="VOB12">
        <v>-667498.68667800003</v>
      </c>
      <c r="VOC12">
        <v>-667498.68667800003</v>
      </c>
      <c r="VOD12">
        <v>-667498.68667800003</v>
      </c>
      <c r="VOE12">
        <v>-667498.68667800003</v>
      </c>
      <c r="VOF12">
        <v>-667498.68667800003</v>
      </c>
      <c r="VOG12">
        <v>-667498.68667800003</v>
      </c>
      <c r="VOH12">
        <v>-2391159.4509999999</v>
      </c>
      <c r="VOI12">
        <v>-2391159.4509999999</v>
      </c>
      <c r="VOJ12">
        <v>-2391159.4509999999</v>
      </c>
      <c r="VOK12">
        <v>-2391159.4509999999</v>
      </c>
      <c r="VOL12">
        <v>-2391159.4509999999</v>
      </c>
      <c r="VOM12">
        <v>-2391159.4509999999</v>
      </c>
      <c r="VON12">
        <v>-2391159.4509999999</v>
      </c>
      <c r="VOO12">
        <v>-2391159.4509999999</v>
      </c>
      <c r="VOP12">
        <v>-2391159.4509999999</v>
      </c>
      <c r="VOQ12">
        <v>-2391159.4509999999</v>
      </c>
      <c r="VOR12">
        <v>-2391159.4509999999</v>
      </c>
      <c r="VOS12">
        <v>-2391320.7382999999</v>
      </c>
      <c r="VOT12">
        <v>-2391320.7382999999</v>
      </c>
      <c r="VOU12">
        <v>-2391320.7382999999</v>
      </c>
      <c r="VOV12">
        <v>-2391320.7382999999</v>
      </c>
      <c r="VOW12">
        <v>-2391320.7382999999</v>
      </c>
      <c r="VOX12">
        <v>-2391320.7382999999</v>
      </c>
      <c r="VOY12">
        <v>-2391320.7382999999</v>
      </c>
      <c r="VOZ12">
        <v>-2391320.7382999999</v>
      </c>
      <c r="VPA12">
        <v>-2391320.7382999999</v>
      </c>
      <c r="VPB12">
        <v>-2391320.7382999999</v>
      </c>
      <c r="VPC12">
        <v>-2391320.7382999999</v>
      </c>
      <c r="VPD12">
        <v>-2391159.4509999999</v>
      </c>
      <c r="VPE12">
        <v>-2391159.4509999999</v>
      </c>
      <c r="VPF12">
        <v>-2391159.4509999999</v>
      </c>
      <c r="VPG12">
        <v>-2391159.4509999999</v>
      </c>
      <c r="VPH12">
        <v>-2391159.4509999999</v>
      </c>
      <c r="VPI12">
        <v>-2391159.4509999999</v>
      </c>
      <c r="VPJ12">
        <v>-2391159.4509999999</v>
      </c>
      <c r="VPK12">
        <v>-2391159.4509999999</v>
      </c>
      <c r="VPL12">
        <v>-2391159.4509999999</v>
      </c>
      <c r="VPM12">
        <v>-2391159.4509999999</v>
      </c>
      <c r="VPN12">
        <v>-2391159.4509999999</v>
      </c>
      <c r="VPO12">
        <v>-2391320.7382999999</v>
      </c>
      <c r="VPP12">
        <v>-2391320.7382999999</v>
      </c>
      <c r="VPQ12">
        <v>-2391320.7382999999</v>
      </c>
      <c r="VPR12">
        <v>-2391320.7382999999</v>
      </c>
      <c r="VPS12">
        <v>-2391320.7382999999</v>
      </c>
      <c r="VPT12">
        <v>-2391320.7382999999</v>
      </c>
      <c r="VPU12">
        <v>-2391320.7382999999</v>
      </c>
      <c r="VPV12">
        <v>-2391320.7382999999</v>
      </c>
      <c r="VPW12">
        <v>-2391320.7382999999</v>
      </c>
      <c r="VPX12">
        <v>-2391320.7382999999</v>
      </c>
      <c r="VPY12">
        <v>-2391320.7382999999</v>
      </c>
      <c r="VPZ12">
        <v>-2574984.7848999999</v>
      </c>
      <c r="VQA12">
        <v>-2574984.7848999999</v>
      </c>
      <c r="VQB12">
        <v>-2574984.7848999999</v>
      </c>
      <c r="VQC12">
        <v>-2574984.7848999999</v>
      </c>
      <c r="VQD12">
        <v>-2574984.7848999999</v>
      </c>
      <c r="VQE12">
        <v>-2574984.7848999999</v>
      </c>
      <c r="VQF12">
        <v>-2574984.7848999999</v>
      </c>
      <c r="VQG12">
        <v>-2574984.7848999999</v>
      </c>
      <c r="VQH12">
        <v>-2574984.7848999999</v>
      </c>
      <c r="VQI12">
        <v>-2574984.7848999999</v>
      </c>
      <c r="VQJ12">
        <v>-2574984.7848999999</v>
      </c>
      <c r="VQK12">
        <v>-2575290.7765899999</v>
      </c>
      <c r="VQL12">
        <v>-2575290.7765899999</v>
      </c>
      <c r="VQM12">
        <v>-2575290.7765899999</v>
      </c>
      <c r="VQN12">
        <v>-2575290.7765899999</v>
      </c>
      <c r="VQO12">
        <v>-2575290.7765899999</v>
      </c>
      <c r="VQP12">
        <v>-2575290.7765899999</v>
      </c>
      <c r="VQQ12">
        <v>-2575290.7765899999</v>
      </c>
      <c r="VQR12">
        <v>-2575290.7765899999</v>
      </c>
      <c r="VQS12">
        <v>-2575290.7765899999</v>
      </c>
      <c r="VQT12">
        <v>-2575290.7765899999</v>
      </c>
      <c r="VQU12">
        <v>-2575290.7765899999</v>
      </c>
      <c r="VQV12">
        <v>-2574984.7848999999</v>
      </c>
      <c r="VQW12">
        <v>-2574984.7848999999</v>
      </c>
      <c r="VQX12">
        <v>-2574984.7848999999</v>
      </c>
      <c r="VQY12">
        <v>-2574984.7848999999</v>
      </c>
      <c r="VQZ12">
        <v>-2574984.7848999999</v>
      </c>
      <c r="VRA12">
        <v>-2574984.7848999999</v>
      </c>
      <c r="VRB12">
        <v>-2574984.7848999999</v>
      </c>
      <c r="VRC12">
        <v>-2574984.7848999999</v>
      </c>
      <c r="VRD12">
        <v>-2574984.7848999999</v>
      </c>
      <c r="VRE12">
        <v>-2574984.7848999999</v>
      </c>
      <c r="VRF12">
        <v>-2574984.7848999999</v>
      </c>
      <c r="VRG12">
        <v>-2575290.7765899999</v>
      </c>
      <c r="VRH12">
        <v>-2575290.7765899999</v>
      </c>
      <c r="VRI12">
        <v>-2575290.7765899999</v>
      </c>
      <c r="VRJ12">
        <v>-2575290.7765899999</v>
      </c>
      <c r="VRK12">
        <v>-2575290.7765899999</v>
      </c>
      <c r="VRL12">
        <v>-2575290.7765899999</v>
      </c>
      <c r="VRM12">
        <v>-2575290.7765899999</v>
      </c>
      <c r="VRN12">
        <v>-2575290.7765899999</v>
      </c>
      <c r="VRO12">
        <v>-2575290.7765899999</v>
      </c>
      <c r="VRP12">
        <v>-2575290.7765899999</v>
      </c>
      <c r="VRQ12">
        <v>-2575290.7765899999</v>
      </c>
      <c r="VRR12">
        <v>-2843964.4439400001</v>
      </c>
      <c r="VRS12">
        <v>-2843964.4439400001</v>
      </c>
      <c r="VRT12">
        <v>-2843964.4439400001</v>
      </c>
      <c r="VRU12">
        <v>-2843964.4439400001</v>
      </c>
      <c r="VRV12">
        <v>-2843964.4439400001</v>
      </c>
      <c r="VRW12">
        <v>-2843964.4439400001</v>
      </c>
      <c r="VRX12">
        <v>-2843964.4439400001</v>
      </c>
      <c r="VRY12">
        <v>-2843964.4439400001</v>
      </c>
      <c r="VRZ12">
        <v>-2843964.4439400001</v>
      </c>
      <c r="VSA12">
        <v>-2843964.4439400001</v>
      </c>
      <c r="VSB12">
        <v>-2843964.4439400001</v>
      </c>
      <c r="VSC12">
        <v>-2844559.8443999998</v>
      </c>
      <c r="VSD12">
        <v>-2844559.8443999998</v>
      </c>
      <c r="VSE12">
        <v>-2844559.8443999998</v>
      </c>
      <c r="VSF12">
        <v>-2844559.8443999998</v>
      </c>
      <c r="VSG12">
        <v>-2844559.8443999998</v>
      </c>
      <c r="VSH12">
        <v>-2844559.8443999998</v>
      </c>
      <c r="VSI12">
        <v>-2844559.8443999998</v>
      </c>
      <c r="VSJ12">
        <v>-2844559.8443999998</v>
      </c>
      <c r="VSK12">
        <v>-2844559.8443999998</v>
      </c>
      <c r="VSL12">
        <v>-2844559.8443999998</v>
      </c>
      <c r="VSM12">
        <v>-2844559.8443999998</v>
      </c>
      <c r="VSN12">
        <v>-2843964.4439400001</v>
      </c>
      <c r="VSO12">
        <v>-2843964.4439400001</v>
      </c>
      <c r="VSP12">
        <v>-2843964.4439400001</v>
      </c>
      <c r="VSQ12">
        <v>-2843964.4439400001</v>
      </c>
      <c r="VSR12">
        <v>-2843964.4439400001</v>
      </c>
      <c r="VSS12">
        <v>-2843964.4439400001</v>
      </c>
      <c r="VST12">
        <v>-2843964.4439400001</v>
      </c>
      <c r="VSU12">
        <v>-2843964.4439400001</v>
      </c>
      <c r="VSV12">
        <v>-2843964.4439400001</v>
      </c>
      <c r="VSW12">
        <v>-2843964.4439400001</v>
      </c>
      <c r="VSX12">
        <v>-2843964.4439400001</v>
      </c>
      <c r="VSY12">
        <v>-2844559.8443999998</v>
      </c>
      <c r="VSZ12">
        <v>-2844559.8443999998</v>
      </c>
      <c r="VTA12">
        <v>-2844559.8443999998</v>
      </c>
      <c r="VTB12">
        <v>-2844559.8443999998</v>
      </c>
      <c r="VTC12">
        <v>-2844559.8443999998</v>
      </c>
      <c r="VTD12">
        <v>-2844559.8443999998</v>
      </c>
      <c r="VTE12">
        <v>-2844559.8443999998</v>
      </c>
      <c r="VTF12">
        <v>-2844559.8443999998</v>
      </c>
      <c r="VTG12">
        <v>-2844559.8443999998</v>
      </c>
      <c r="VTH12">
        <v>-2844559.8443999998</v>
      </c>
      <c r="VTI12">
        <v>-2844559.8443999998</v>
      </c>
      <c r="VTJ12">
        <v>-39935810.040100001</v>
      </c>
      <c r="VTK12">
        <v>-39935810.040100001</v>
      </c>
      <c r="VTL12">
        <v>-39935810.040100001</v>
      </c>
      <c r="VTM12">
        <v>-39935810.040100001</v>
      </c>
      <c r="VTN12">
        <v>-39935810.040100001</v>
      </c>
      <c r="VTO12">
        <v>-39935810.040100001</v>
      </c>
      <c r="VTP12">
        <v>-39935810.040100001</v>
      </c>
      <c r="VTQ12">
        <v>-39935810.040100001</v>
      </c>
      <c r="VTR12">
        <v>-39935810.040100001</v>
      </c>
      <c r="VTS12">
        <v>-39935810.040100001</v>
      </c>
      <c r="VTT12">
        <v>-39935810.040100001</v>
      </c>
      <c r="VTU12">
        <v>-39935810.040100001</v>
      </c>
      <c r="VTV12">
        <v>-39935810.040100001</v>
      </c>
      <c r="VTW12">
        <v>-39935810.040100001</v>
      </c>
      <c r="VTX12">
        <v>-39935810.040100001</v>
      </c>
      <c r="VTY12">
        <v>-39935810.040100001</v>
      </c>
      <c r="VTZ12">
        <v>-39935810.040100001</v>
      </c>
      <c r="VUA12">
        <v>-39935810.040100001</v>
      </c>
      <c r="VUB12">
        <v>-39935810.040100001</v>
      </c>
      <c r="VUC12">
        <v>-39935810.040100001</v>
      </c>
      <c r="VUD12">
        <v>-39935810.040100001</v>
      </c>
      <c r="VUE12">
        <v>-39935810.040100001</v>
      </c>
      <c r="VUF12">
        <v>-39935810.040100001</v>
      </c>
      <c r="VUG12">
        <v>-39935810.040100001</v>
      </c>
      <c r="VUH12">
        <v>-39935810.040100001</v>
      </c>
      <c r="VUI12">
        <v>-39935810.040100001</v>
      </c>
      <c r="VUJ12">
        <v>-39935810.040100001</v>
      </c>
      <c r="VUK12">
        <v>-39935810.040100001</v>
      </c>
      <c r="VUL12">
        <v>-39935810.040100001</v>
      </c>
      <c r="VUM12">
        <v>-39935810.040100001</v>
      </c>
      <c r="VUN12">
        <v>-39935810.040100001</v>
      </c>
      <c r="VUO12">
        <v>-39935810.040100001</v>
      </c>
      <c r="VUP12">
        <v>-39935810.040100001</v>
      </c>
      <c r="VUQ12">
        <v>-39935810.040100001</v>
      </c>
      <c r="VUR12">
        <v>-39935810.040100001</v>
      </c>
      <c r="VUS12">
        <v>-39935810.040100001</v>
      </c>
      <c r="VUT12">
        <v>-39935810.040100001</v>
      </c>
      <c r="VUU12">
        <v>-39935810.040100001</v>
      </c>
      <c r="VUV12">
        <v>-39935810.040100001</v>
      </c>
      <c r="VUW12">
        <v>-39935810.040100001</v>
      </c>
      <c r="VUX12">
        <v>-39935810.040100001</v>
      </c>
      <c r="VUY12">
        <v>-39935810.040100001</v>
      </c>
      <c r="VUZ12">
        <v>-39935810.040100001</v>
      </c>
      <c r="VVA12">
        <v>-39935810.040100001</v>
      </c>
      <c r="VVB12">
        <v>-60532244.763999999</v>
      </c>
      <c r="VVC12">
        <v>-60532244.763999999</v>
      </c>
      <c r="VVD12">
        <v>-60532244.763999999</v>
      </c>
      <c r="VVE12">
        <v>-60532244.763999999</v>
      </c>
      <c r="VVF12">
        <v>-60532244.763999999</v>
      </c>
      <c r="VVG12">
        <v>-60532244.763999999</v>
      </c>
      <c r="VVH12">
        <v>-60532244.763999999</v>
      </c>
      <c r="VVI12">
        <v>-60532244.763999999</v>
      </c>
      <c r="VVJ12">
        <v>-60532244.763999999</v>
      </c>
      <c r="VVK12">
        <v>-60532244.763999999</v>
      </c>
      <c r="VVL12">
        <v>-60532244.763999999</v>
      </c>
      <c r="VVM12">
        <v>-60532244.763999999</v>
      </c>
      <c r="VVN12">
        <v>-60532244.763999999</v>
      </c>
      <c r="VVO12">
        <v>-60532244.763999999</v>
      </c>
      <c r="VVP12">
        <v>-60532244.763999999</v>
      </c>
      <c r="VVQ12">
        <v>-60532244.763999999</v>
      </c>
      <c r="VVR12">
        <v>-60532244.763999999</v>
      </c>
      <c r="VVS12">
        <v>-60532244.763999999</v>
      </c>
      <c r="VVT12">
        <v>-60532244.763999999</v>
      </c>
      <c r="VVU12">
        <v>-60532244.763999999</v>
      </c>
      <c r="VVV12">
        <v>-60532244.763999999</v>
      </c>
      <c r="VVW12">
        <v>-60532244.763999999</v>
      </c>
      <c r="VVX12">
        <v>-60532244.763999999</v>
      </c>
      <c r="VVY12">
        <v>-60532244.763999999</v>
      </c>
      <c r="VVZ12">
        <v>-60532244.763999999</v>
      </c>
      <c r="VWA12">
        <v>-60532244.763999999</v>
      </c>
      <c r="VWB12">
        <v>-60532244.763999999</v>
      </c>
      <c r="VWC12">
        <v>-60532244.763999999</v>
      </c>
      <c r="VWD12">
        <v>-60532244.763999999</v>
      </c>
      <c r="VWE12">
        <v>-60532244.763999999</v>
      </c>
      <c r="VWF12">
        <v>-60532244.763999999</v>
      </c>
      <c r="VWG12">
        <v>-60532244.763999999</v>
      </c>
      <c r="VWH12">
        <v>-60532244.763999999</v>
      </c>
      <c r="VWI12">
        <v>-60532244.763999999</v>
      </c>
      <c r="VWJ12">
        <v>-60532244.763999999</v>
      </c>
      <c r="VWK12">
        <v>-60532244.763999999</v>
      </c>
      <c r="VWL12">
        <v>-60532244.763999999</v>
      </c>
      <c r="VWM12">
        <v>-60532244.763999999</v>
      </c>
      <c r="VWN12">
        <v>-60532244.763999999</v>
      </c>
      <c r="VWO12">
        <v>-60532244.763999999</v>
      </c>
      <c r="VWP12">
        <v>-60532244.763999999</v>
      </c>
      <c r="VWQ12">
        <v>-60532244.763999999</v>
      </c>
      <c r="VWR12">
        <v>-60532244.763999999</v>
      </c>
      <c r="VWS12">
        <v>-60532244.763999999</v>
      </c>
      <c r="VWT12">
        <v>-91751752.137700006</v>
      </c>
      <c r="VWU12">
        <v>-91751752.137700006</v>
      </c>
      <c r="VWV12">
        <v>-91751752.137700006</v>
      </c>
      <c r="VWW12">
        <v>-91751752.137700006</v>
      </c>
      <c r="VWX12">
        <v>-91751752.137700006</v>
      </c>
      <c r="VWY12">
        <v>-91751752.137700006</v>
      </c>
      <c r="VWZ12">
        <v>-91751752.137700006</v>
      </c>
      <c r="VXA12">
        <v>-91751752.137700006</v>
      </c>
      <c r="VXB12">
        <v>-91751752.137700006</v>
      </c>
      <c r="VXC12">
        <v>-91751752.137700006</v>
      </c>
      <c r="VXD12">
        <v>-91751752.137700006</v>
      </c>
      <c r="VXE12">
        <v>-91751752.137700006</v>
      </c>
      <c r="VXF12">
        <v>-91751752.137700006</v>
      </c>
      <c r="VXG12">
        <v>-91751752.137700006</v>
      </c>
      <c r="VXH12">
        <v>-91751752.137700006</v>
      </c>
      <c r="VXI12">
        <v>-91751752.137700006</v>
      </c>
      <c r="VXJ12">
        <v>-91751752.137700006</v>
      </c>
      <c r="VXK12">
        <v>-91751752.137700006</v>
      </c>
      <c r="VXL12">
        <v>-91751752.137700006</v>
      </c>
      <c r="VXM12">
        <v>-91751752.137700006</v>
      </c>
      <c r="VXN12">
        <v>-91751752.137700006</v>
      </c>
      <c r="VXO12">
        <v>-91751752.137700006</v>
      </c>
      <c r="VXP12">
        <v>-91751752.137700006</v>
      </c>
      <c r="VXQ12">
        <v>-91751752.137700006</v>
      </c>
      <c r="VXR12">
        <v>-91751752.137700006</v>
      </c>
      <c r="VXS12">
        <v>-91751752.137700006</v>
      </c>
      <c r="VXT12">
        <v>-91751752.137700006</v>
      </c>
      <c r="VXU12">
        <v>-91751752.137700006</v>
      </c>
      <c r="VXV12">
        <v>-91751752.137700006</v>
      </c>
      <c r="VXW12">
        <v>-91751752.137700006</v>
      </c>
      <c r="VXX12">
        <v>-91751752.137700006</v>
      </c>
      <c r="VXY12">
        <v>-91751752.137700006</v>
      </c>
      <c r="VXZ12">
        <v>-91751752.137700006</v>
      </c>
      <c r="VYA12">
        <v>-91751752.137700006</v>
      </c>
      <c r="VYB12">
        <v>-91751752.137700006</v>
      </c>
      <c r="VYC12">
        <v>-91751752.137700006</v>
      </c>
      <c r="VYD12">
        <v>-91751752.137700006</v>
      </c>
      <c r="VYE12">
        <v>-91751752.137700006</v>
      </c>
      <c r="VYF12">
        <v>-91751752.137700006</v>
      </c>
      <c r="VYG12">
        <v>-91751752.137700006</v>
      </c>
      <c r="VYH12">
        <v>-91751752.137700006</v>
      </c>
      <c r="VYI12">
        <v>-91751752.137700006</v>
      </c>
      <c r="VYJ12">
        <v>-91751752.137700006</v>
      </c>
      <c r="VYK12">
        <v>-91751752.137700006</v>
      </c>
      <c r="VYL12">
        <v>-39935810.040100001</v>
      </c>
      <c r="VYM12">
        <v>-39935810.040100001</v>
      </c>
      <c r="VYN12">
        <v>-39935810.040100001</v>
      </c>
      <c r="VYO12">
        <v>-39935810.040100001</v>
      </c>
      <c r="VYP12">
        <v>-39935810.040100001</v>
      </c>
      <c r="VYQ12">
        <v>-39935810.040100001</v>
      </c>
      <c r="VYR12">
        <v>-39935810.040100001</v>
      </c>
      <c r="VYS12">
        <v>-39935810.040100001</v>
      </c>
      <c r="VYT12">
        <v>-39935810.040100001</v>
      </c>
      <c r="VYU12">
        <v>-39935810.040100001</v>
      </c>
      <c r="VYV12">
        <v>-39935810.040100001</v>
      </c>
      <c r="VYW12">
        <v>-39935810.040100001</v>
      </c>
      <c r="VYX12">
        <v>-39935810.040100001</v>
      </c>
      <c r="VYY12">
        <v>-39935810.040100001</v>
      </c>
      <c r="VYZ12">
        <v>-39935810.040100001</v>
      </c>
      <c r="VZA12">
        <v>-39935810.040100001</v>
      </c>
      <c r="VZB12">
        <v>-39935810.040100001</v>
      </c>
      <c r="VZC12">
        <v>-39935810.040100001</v>
      </c>
      <c r="VZD12">
        <v>-39935810.040100001</v>
      </c>
      <c r="VZE12">
        <v>-39935810.040100001</v>
      </c>
      <c r="VZF12">
        <v>-39935810.040100001</v>
      </c>
      <c r="VZG12">
        <v>-39935810.040100001</v>
      </c>
      <c r="VZH12">
        <v>-39935810.040100001</v>
      </c>
      <c r="VZI12">
        <v>-39935810.040100001</v>
      </c>
      <c r="VZJ12">
        <v>-39935810.040100001</v>
      </c>
      <c r="VZK12">
        <v>-39935810.040100001</v>
      </c>
      <c r="VZL12">
        <v>-39935810.040100001</v>
      </c>
      <c r="VZM12">
        <v>-39935810.040100001</v>
      </c>
      <c r="VZN12">
        <v>-39935810.040100001</v>
      </c>
      <c r="VZO12">
        <v>-39935810.040100001</v>
      </c>
      <c r="VZP12">
        <v>-39935810.040100001</v>
      </c>
      <c r="VZQ12">
        <v>-39935810.040100001</v>
      </c>
      <c r="VZR12">
        <v>-39935810.040100001</v>
      </c>
      <c r="VZS12">
        <v>-39935810.040100001</v>
      </c>
      <c r="VZT12">
        <v>-39935810.040100001</v>
      </c>
      <c r="VZU12">
        <v>-39935810.040100001</v>
      </c>
      <c r="VZV12">
        <v>-39935810.040100001</v>
      </c>
      <c r="VZW12">
        <v>-39935810.040100001</v>
      </c>
      <c r="VZX12">
        <v>-39935810.040100001</v>
      </c>
      <c r="VZY12">
        <v>-39935810.040100001</v>
      </c>
      <c r="VZZ12">
        <v>-39935810.040100001</v>
      </c>
      <c r="WAA12">
        <v>-39935810.040100001</v>
      </c>
      <c r="WAB12">
        <v>-39935810.040100001</v>
      </c>
      <c r="WAC12">
        <v>-39935810.040100001</v>
      </c>
      <c r="WAD12">
        <v>-60532244.763999999</v>
      </c>
      <c r="WAE12">
        <v>-60532244.763999999</v>
      </c>
      <c r="WAF12">
        <v>-60532244.763999999</v>
      </c>
      <c r="WAG12">
        <v>-60532244.763999999</v>
      </c>
      <c r="WAH12">
        <v>-60532244.763999999</v>
      </c>
      <c r="WAI12">
        <v>-60532244.763999999</v>
      </c>
      <c r="WAJ12">
        <v>-60532244.763999999</v>
      </c>
      <c r="WAK12">
        <v>-60532244.763999999</v>
      </c>
      <c r="WAL12">
        <v>-60532244.763999999</v>
      </c>
      <c r="WAM12">
        <v>-60532244.763999999</v>
      </c>
      <c r="WAN12">
        <v>-60532244.763999999</v>
      </c>
      <c r="WAO12">
        <v>-60532244.763999999</v>
      </c>
      <c r="WAP12">
        <v>-60532244.763999999</v>
      </c>
      <c r="WAQ12">
        <v>-60532244.763999999</v>
      </c>
      <c r="WAR12">
        <v>-60532244.763999999</v>
      </c>
      <c r="WAS12">
        <v>-60532244.763999999</v>
      </c>
      <c r="WAT12">
        <v>-60532244.763999999</v>
      </c>
      <c r="WAU12">
        <v>-60532244.763999999</v>
      </c>
      <c r="WAV12">
        <v>-60532244.763999999</v>
      </c>
      <c r="WAW12">
        <v>-60532244.763999999</v>
      </c>
      <c r="WAX12">
        <v>-60532244.763999999</v>
      </c>
      <c r="WAY12">
        <v>-60532244.763999999</v>
      </c>
      <c r="WAZ12">
        <v>-60532244.763999999</v>
      </c>
      <c r="WBA12">
        <v>-60532244.763999999</v>
      </c>
      <c r="WBB12">
        <v>-60532244.763999999</v>
      </c>
      <c r="WBC12">
        <v>-60532244.763999999</v>
      </c>
      <c r="WBD12">
        <v>-60532244.763999999</v>
      </c>
      <c r="WBE12">
        <v>-60532244.763999999</v>
      </c>
      <c r="WBF12">
        <v>-60532244.763999999</v>
      </c>
      <c r="WBG12">
        <v>-60532244.763999999</v>
      </c>
      <c r="WBH12">
        <v>-60532244.763999999</v>
      </c>
      <c r="WBI12">
        <v>-60532244.763999999</v>
      </c>
      <c r="WBJ12">
        <v>-60532244.763999999</v>
      </c>
      <c r="WBK12">
        <v>-60532244.763999999</v>
      </c>
      <c r="WBL12">
        <v>-60532244.763999999</v>
      </c>
      <c r="WBM12">
        <v>-60532244.763999999</v>
      </c>
      <c r="WBN12">
        <v>-60532244.763999999</v>
      </c>
      <c r="WBO12">
        <v>-60532244.763999999</v>
      </c>
      <c r="WBP12">
        <v>-60532244.763999999</v>
      </c>
      <c r="WBQ12">
        <v>-60532244.763999999</v>
      </c>
      <c r="WBR12">
        <v>-60532244.763999999</v>
      </c>
      <c r="WBS12">
        <v>-60532244.763999999</v>
      </c>
      <c r="WBT12">
        <v>-60532244.763999999</v>
      </c>
      <c r="WBU12">
        <v>-60532244.763999999</v>
      </c>
      <c r="WBV12">
        <v>-91751752.137700006</v>
      </c>
      <c r="WBW12">
        <v>-91751752.137700006</v>
      </c>
      <c r="WBX12">
        <v>-91751752.137700006</v>
      </c>
      <c r="WBY12">
        <v>-91751752.137700006</v>
      </c>
      <c r="WBZ12">
        <v>-91751752.137700006</v>
      </c>
      <c r="WCA12">
        <v>-91751752.137700006</v>
      </c>
      <c r="WCB12">
        <v>-91751752.137700006</v>
      </c>
      <c r="WCC12">
        <v>-91751752.137700006</v>
      </c>
      <c r="WCD12">
        <v>-91751752.137700006</v>
      </c>
      <c r="WCE12">
        <v>-91751752.137700006</v>
      </c>
      <c r="WCF12">
        <v>-91751752.137700006</v>
      </c>
      <c r="WCG12">
        <v>-91751752.137700006</v>
      </c>
      <c r="WCH12">
        <v>-91751752.137700006</v>
      </c>
      <c r="WCI12">
        <v>-91751752.137700006</v>
      </c>
      <c r="WCJ12">
        <v>-91751752.137700006</v>
      </c>
      <c r="WCK12">
        <v>-91751752.137700006</v>
      </c>
      <c r="WCL12">
        <v>-91751752.137700006</v>
      </c>
      <c r="WCM12">
        <v>-91751752.137700006</v>
      </c>
      <c r="WCN12">
        <v>-91751752.137700006</v>
      </c>
      <c r="WCO12">
        <v>-91751752.137700006</v>
      </c>
      <c r="WCP12">
        <v>-91751752.137700006</v>
      </c>
      <c r="WCQ12">
        <v>-91751752.137700006</v>
      </c>
      <c r="WCR12">
        <v>-91751752.137700006</v>
      </c>
      <c r="WCS12">
        <v>-91751752.137700006</v>
      </c>
      <c r="WCT12">
        <v>-91751752.137700006</v>
      </c>
      <c r="WCU12">
        <v>-91751752.137700006</v>
      </c>
      <c r="WCV12">
        <v>-91751752.137700006</v>
      </c>
      <c r="WCW12">
        <v>-91751752.137700006</v>
      </c>
      <c r="WCX12">
        <v>-91751752.137700006</v>
      </c>
      <c r="WCY12">
        <v>-91751752.137700006</v>
      </c>
      <c r="WCZ12">
        <v>-91751752.137700006</v>
      </c>
      <c r="WDA12">
        <v>-91751752.137700006</v>
      </c>
      <c r="WDB12">
        <v>-91751752.137700006</v>
      </c>
      <c r="WDC12">
        <v>-91751752.137700006</v>
      </c>
      <c r="WDD12">
        <v>-91751752.137700006</v>
      </c>
      <c r="WDE12">
        <v>-91751752.137700006</v>
      </c>
      <c r="WDF12">
        <v>-91751752.137700006</v>
      </c>
      <c r="WDG12">
        <v>-91751752.137700006</v>
      </c>
      <c r="WDH12">
        <v>-91751752.137700006</v>
      </c>
      <c r="WDI12">
        <v>-91751752.137700006</v>
      </c>
      <c r="WDJ12">
        <v>-91751752.137700006</v>
      </c>
      <c r="WDK12">
        <v>-91751752.137700006</v>
      </c>
      <c r="WDL12">
        <v>-91751752.137700006</v>
      </c>
      <c r="WDM12">
        <v>-91751752.137700006</v>
      </c>
      <c r="WDN12">
        <v>-577154.46237800003</v>
      </c>
      <c r="WDO12">
        <v>-541294.93296899996</v>
      </c>
      <c r="WDP12">
        <v>-517576.374519</v>
      </c>
      <c r="WDQ12">
        <v>-505680.07665599999</v>
      </c>
      <c r="WDR12">
        <v>-505147.79620899999</v>
      </c>
      <c r="WDS12">
        <v>-515200.34425199998</v>
      </c>
      <c r="WDT12">
        <v>-534505.33372200001</v>
      </c>
      <c r="WDU12">
        <v>-560935.63960200001</v>
      </c>
      <c r="WDV12">
        <v>-592359.96181500005</v>
      </c>
      <c r="WDW12">
        <v>-629500.78344899998</v>
      </c>
      <c r="WDX12">
        <v>-647765.92254199996</v>
      </c>
      <c r="WDY12">
        <v>-575245.39159999997</v>
      </c>
      <c r="WDZ12">
        <v>-538599.31417599996</v>
      </c>
      <c r="WEA12">
        <v>-513857.86410000001</v>
      </c>
      <c r="WEB12">
        <v>-500641.47124500002</v>
      </c>
      <c r="WEC12">
        <v>-498423.91218300001</v>
      </c>
      <c r="WED12">
        <v>-506358.97743600002</v>
      </c>
      <c r="WEE12">
        <v>-523064.28597899998</v>
      </c>
      <c r="WEF12">
        <v>-549338.05700799997</v>
      </c>
      <c r="WEG12">
        <v>-591109.67522500001</v>
      </c>
      <c r="WEH12">
        <v>-612581.75153100002</v>
      </c>
      <c r="WEI12">
        <v>-622242.24808100006</v>
      </c>
      <c r="WEJ12">
        <v>-572437.18494399998</v>
      </c>
      <c r="WEK12">
        <v>-533014.36533900001</v>
      </c>
      <c r="WEL12">
        <v>-510514.55237799999</v>
      </c>
      <c r="WEM12">
        <v>-500511.04971699999</v>
      </c>
      <c r="WEN12">
        <v>-506143.05598200002</v>
      </c>
      <c r="WEO12">
        <v>-523113.00868899998</v>
      </c>
      <c r="WEP12">
        <v>-547694.21264699998</v>
      </c>
      <c r="WEQ12">
        <v>-575883.13547099999</v>
      </c>
      <c r="WER12">
        <v>-611516.25607700006</v>
      </c>
      <c r="WES12">
        <v>-635332.04762299999</v>
      </c>
      <c r="WET12">
        <v>-647765.92254199996</v>
      </c>
      <c r="WEU12">
        <v>-569732.212466</v>
      </c>
      <c r="WEV12">
        <v>-529766.24082800001</v>
      </c>
      <c r="WEW12">
        <v>-506227.40729100001</v>
      </c>
      <c r="WEX12">
        <v>-493908.80526699999</v>
      </c>
      <c r="WEY12">
        <v>-498371.05993400002</v>
      </c>
      <c r="WEZ12">
        <v>-514175.16901299998</v>
      </c>
      <c r="WFA12">
        <v>-536839.62866799999</v>
      </c>
      <c r="WFB12">
        <v>-573840.360675</v>
      </c>
      <c r="WFC12">
        <v>-602948.75137399998</v>
      </c>
      <c r="WFD12">
        <v>-616028.59738599998</v>
      </c>
      <c r="WFE12">
        <v>-622242.24808100006</v>
      </c>
      <c r="WFF12">
        <v>-873848.95502500003</v>
      </c>
      <c r="WFG12">
        <v>-819093.97860200005</v>
      </c>
      <c r="WFH12">
        <v>-782619.79528800002</v>
      </c>
      <c r="WFI12">
        <v>-763911.96019500005</v>
      </c>
      <c r="WFJ12">
        <v>-762240.830816</v>
      </c>
      <c r="WFK12">
        <v>-776390.73976799997</v>
      </c>
      <c r="WFL12">
        <v>-804316.22575400001</v>
      </c>
      <c r="WFM12">
        <v>-842789.05635800003</v>
      </c>
      <c r="WFN12">
        <v>-888545.502981</v>
      </c>
      <c r="WFO12">
        <v>-942406.52828700002</v>
      </c>
      <c r="WFP12">
        <v>-968741.04293999996</v>
      </c>
      <c r="WFQ12">
        <v>-870030.81347000005</v>
      </c>
      <c r="WFR12">
        <v>-813702.74101500004</v>
      </c>
      <c r="WFS12">
        <v>-775182.77445000003</v>
      </c>
      <c r="WFT12">
        <v>-753834.74937199999</v>
      </c>
      <c r="WFU12">
        <v>-748793.06276300002</v>
      </c>
      <c r="WFV12">
        <v>-758708.00613700005</v>
      </c>
      <c r="WFW12">
        <v>-781434.13026899996</v>
      </c>
      <c r="WFX12">
        <v>-817695.22954199999</v>
      </c>
      <c r="WFY12">
        <v>-875217.95246900001</v>
      </c>
      <c r="WFZ12">
        <v>-904667.56727</v>
      </c>
      <c r="WGA12">
        <v>-917693.69402000005</v>
      </c>
      <c r="WGB12">
        <v>-866665.83144400001</v>
      </c>
      <c r="WGC12">
        <v>-806436.723536</v>
      </c>
      <c r="WGD12">
        <v>-771733.13902</v>
      </c>
      <c r="WGE12">
        <v>-755682.56882799999</v>
      </c>
      <c r="WGF12">
        <v>-763077.78042099997</v>
      </c>
      <c r="WGG12">
        <v>-787511.72548599995</v>
      </c>
      <c r="WGH12">
        <v>-823280.40746000002</v>
      </c>
      <c r="WGI12">
        <v>-864399.022933</v>
      </c>
      <c r="WGJ12">
        <v>-916252.63899799995</v>
      </c>
      <c r="WGK12">
        <v>-950813.37598400004</v>
      </c>
      <c r="WGL12">
        <v>-968741.04293999996</v>
      </c>
      <c r="WGM12">
        <v>-861599.85174199997</v>
      </c>
      <c r="WGN12">
        <v>-800098.45642399997</v>
      </c>
      <c r="WGO12">
        <v>-763249.87702799996</v>
      </c>
      <c r="WGP12">
        <v>-742706.21969499998</v>
      </c>
      <c r="WGQ12">
        <v>-747250.88226099999</v>
      </c>
      <c r="WGR12">
        <v>-768531.63046400005</v>
      </c>
      <c r="WGS12">
        <v>-799908.36746099999</v>
      </c>
      <c r="WGT12">
        <v>-851144.146847</v>
      </c>
      <c r="WGU12">
        <v>-891363.71486599999</v>
      </c>
      <c r="WGV12">
        <v>-909315.078737</v>
      </c>
      <c r="WGW12">
        <v>-917693.69402000005</v>
      </c>
      <c r="WGX12">
        <v>-1322613.76214</v>
      </c>
      <c r="WGY12">
        <v>-1238819.30593</v>
      </c>
      <c r="WGZ12">
        <v>-1182491.0181199999</v>
      </c>
      <c r="WHA12">
        <v>-1152786.53795</v>
      </c>
      <c r="WHB12">
        <v>-1148529.9196899999</v>
      </c>
      <c r="WHC12">
        <v>-1167809.39763</v>
      </c>
      <c r="WHD12">
        <v>-1207472.8073100001</v>
      </c>
      <c r="WHE12">
        <v>-1262618.77018</v>
      </c>
      <c r="WHF12">
        <v>-1328233.9005100001</v>
      </c>
      <c r="WHG12">
        <v>-1405015.4249799999</v>
      </c>
      <c r="WHH12">
        <v>-1442236.6187799999</v>
      </c>
      <c r="WHI12">
        <v>-1314977.47903</v>
      </c>
      <c r="WHJ12">
        <v>-1228036.83076</v>
      </c>
      <c r="WHK12">
        <v>-1167616.9764400001</v>
      </c>
      <c r="WHL12">
        <v>-1132632.11631</v>
      </c>
      <c r="WHM12">
        <v>-1121634.38359</v>
      </c>
      <c r="WHN12">
        <v>-1132443.93037</v>
      </c>
      <c r="WHO12">
        <v>-1161708.6163399999</v>
      </c>
      <c r="WHP12">
        <v>-1209554.48591</v>
      </c>
      <c r="WHQ12">
        <v>-1285174.4943299999</v>
      </c>
      <c r="WHR12">
        <v>-1323627.1769399999</v>
      </c>
      <c r="WHS12">
        <v>-1340141.9209400001</v>
      </c>
      <c r="WHT12">
        <v>-1311660.2744499999</v>
      </c>
      <c r="WHU12">
        <v>-1219422.65433</v>
      </c>
      <c r="WHV12">
        <v>-1165625.1695000001</v>
      </c>
      <c r="WHW12">
        <v>-1139526.1495099999</v>
      </c>
      <c r="WHX12">
        <v>-1148458.9944500001</v>
      </c>
      <c r="WHY12">
        <v>-1182925.4751500001</v>
      </c>
      <c r="WHZ12">
        <v>-1234169.44701</v>
      </c>
      <c r="WIA12">
        <v>-1293286.02302</v>
      </c>
      <c r="WIB12">
        <v>-1367579.5095800001</v>
      </c>
      <c r="WIC12">
        <v>-1416896.37592</v>
      </c>
      <c r="WID12">
        <v>-1442236.6187799999</v>
      </c>
      <c r="WIE12">
        <v>-1302049.7046300001</v>
      </c>
      <c r="WIF12">
        <v>-1206985.6055900001</v>
      </c>
      <c r="WIG12">
        <v>-1148796.6539100001</v>
      </c>
      <c r="WIH12">
        <v>-1113919.7015800001</v>
      </c>
      <c r="WII12">
        <v>-1116376.8269700001</v>
      </c>
      <c r="WIJ12">
        <v>-1143292.1758099999</v>
      </c>
      <c r="WIK12">
        <v>-1184905.97661</v>
      </c>
      <c r="WIL12">
        <v>-1252883.4147600001</v>
      </c>
      <c r="WIM12">
        <v>-1306053.3123600001</v>
      </c>
      <c r="WIN12">
        <v>-1329518.9600500001</v>
      </c>
      <c r="WIO12">
        <v>-1340141.9209400001</v>
      </c>
      <c r="WIP12">
        <v>-248589.11713900001</v>
      </c>
      <c r="WIQ12">
        <v>-248589.11713900001</v>
      </c>
      <c r="WIR12">
        <v>-248589.11713900001</v>
      </c>
      <c r="WIS12">
        <v>-248589.11713900001</v>
      </c>
      <c r="WIT12">
        <v>-248589.11713900001</v>
      </c>
      <c r="WIU12">
        <v>-248589.11713900001</v>
      </c>
      <c r="WIV12">
        <v>-248589.11713900001</v>
      </c>
      <c r="WIW12">
        <v>-248589.11713900001</v>
      </c>
      <c r="WIX12">
        <v>-248589.11713900001</v>
      </c>
      <c r="WIY12">
        <v>-248589.11713900001</v>
      </c>
      <c r="WIZ12">
        <v>-248589.11713900001</v>
      </c>
      <c r="WJA12">
        <v>-248717.43994700001</v>
      </c>
      <c r="WJB12">
        <v>-248717.43994700001</v>
      </c>
      <c r="WJC12">
        <v>-248717.43994700001</v>
      </c>
      <c r="WJD12">
        <v>-248717.43994700001</v>
      </c>
      <c r="WJE12">
        <v>-248717.43994700001</v>
      </c>
      <c r="WJF12">
        <v>-248717.43994700001</v>
      </c>
      <c r="WJG12">
        <v>-248717.43994700001</v>
      </c>
      <c r="WJH12">
        <v>-248717.43994700001</v>
      </c>
      <c r="WJI12">
        <v>-248717.43994700001</v>
      </c>
      <c r="WJJ12">
        <v>-248717.43994700001</v>
      </c>
      <c r="WJK12">
        <v>-248717.43994700001</v>
      </c>
      <c r="WJL12">
        <v>-248589.11713900001</v>
      </c>
      <c r="WJM12">
        <v>-248589.11713900001</v>
      </c>
      <c r="WJN12">
        <v>-248589.11713900001</v>
      </c>
      <c r="WJO12">
        <v>-248589.11713900001</v>
      </c>
      <c r="WJP12">
        <v>-248589.11713900001</v>
      </c>
      <c r="WJQ12">
        <v>-248589.11713900001</v>
      </c>
      <c r="WJR12">
        <v>-248589.11713900001</v>
      </c>
      <c r="WJS12">
        <v>-248589.11713900001</v>
      </c>
      <c r="WJT12">
        <v>-248589.11713900001</v>
      </c>
      <c r="WJU12">
        <v>-248589.11713900001</v>
      </c>
      <c r="WJV12">
        <v>-248589.11713900001</v>
      </c>
      <c r="WJW12">
        <v>-248717.43994700001</v>
      </c>
      <c r="WJX12">
        <v>-248717.43994700001</v>
      </c>
      <c r="WJY12">
        <v>-248717.43994700001</v>
      </c>
      <c r="WJZ12">
        <v>-248717.43994700001</v>
      </c>
      <c r="WKA12">
        <v>-248717.43994700001</v>
      </c>
      <c r="WKB12">
        <v>-248717.43994700001</v>
      </c>
      <c r="WKC12">
        <v>-248717.43994700001</v>
      </c>
      <c r="WKD12">
        <v>-248717.43994700001</v>
      </c>
      <c r="WKE12">
        <v>-248717.43994700001</v>
      </c>
      <c r="WKF12">
        <v>-248717.43994700001</v>
      </c>
      <c r="WKG12">
        <v>-248717.43994700001</v>
      </c>
      <c r="WKH12">
        <v>-364984.00564300001</v>
      </c>
      <c r="WKI12">
        <v>-364984.00564300001</v>
      </c>
      <c r="WKJ12">
        <v>-364984.00564300001</v>
      </c>
      <c r="WKK12">
        <v>-364984.00564300001</v>
      </c>
      <c r="WKL12">
        <v>-364984.00564300001</v>
      </c>
      <c r="WKM12">
        <v>-364984.00564300001</v>
      </c>
      <c r="WKN12">
        <v>-364984.00564300001</v>
      </c>
      <c r="WKO12">
        <v>-364984.00564300001</v>
      </c>
      <c r="WKP12">
        <v>-364984.00564300001</v>
      </c>
      <c r="WKQ12">
        <v>-364984.00564300001</v>
      </c>
      <c r="WKR12">
        <v>-364984.00564300001</v>
      </c>
      <c r="WKS12">
        <v>-365227.45762399997</v>
      </c>
      <c r="WKT12">
        <v>-365227.45762399997</v>
      </c>
      <c r="WKU12">
        <v>-365227.45762399997</v>
      </c>
      <c r="WKV12">
        <v>-365227.45762399997</v>
      </c>
      <c r="WKW12">
        <v>-365227.45762399997</v>
      </c>
      <c r="WKX12">
        <v>-365227.45762399997</v>
      </c>
      <c r="WKY12">
        <v>-365227.45762399997</v>
      </c>
      <c r="WKZ12">
        <v>-365227.45762399997</v>
      </c>
      <c r="WLA12">
        <v>-365227.45762399997</v>
      </c>
      <c r="WLB12">
        <v>-365227.45762399997</v>
      </c>
      <c r="WLC12">
        <v>-365227.45762399997</v>
      </c>
      <c r="WLD12">
        <v>-364984.00564300001</v>
      </c>
      <c r="WLE12">
        <v>-364984.00564300001</v>
      </c>
      <c r="WLF12">
        <v>-364984.00564300001</v>
      </c>
      <c r="WLG12">
        <v>-364984.00564300001</v>
      </c>
      <c r="WLH12">
        <v>-364984.00564300001</v>
      </c>
      <c r="WLI12">
        <v>-364984.00564300001</v>
      </c>
      <c r="WLJ12">
        <v>-364984.00564300001</v>
      </c>
      <c r="WLK12">
        <v>-364984.00564300001</v>
      </c>
      <c r="WLL12">
        <v>-364984.00564300001</v>
      </c>
      <c r="WLM12">
        <v>-364984.00564300001</v>
      </c>
      <c r="WLN12">
        <v>-364984.00564300001</v>
      </c>
      <c r="WLO12">
        <v>-365227.45762399997</v>
      </c>
      <c r="WLP12">
        <v>-365227.45762399997</v>
      </c>
      <c r="WLQ12">
        <v>-365227.45762399997</v>
      </c>
      <c r="WLR12">
        <v>-365227.45762399997</v>
      </c>
      <c r="WLS12">
        <v>-365227.45762399997</v>
      </c>
      <c r="WLT12">
        <v>-365227.45762399997</v>
      </c>
      <c r="WLU12">
        <v>-365227.45762399997</v>
      </c>
      <c r="WLV12">
        <v>-365227.45762399997</v>
      </c>
      <c r="WLW12">
        <v>-365227.45762399997</v>
      </c>
      <c r="WLX12">
        <v>-365227.45762399997</v>
      </c>
      <c r="WLY12">
        <v>-365227.45762399997</v>
      </c>
      <c r="WLZ12">
        <v>-527886.04674100003</v>
      </c>
      <c r="WMA12">
        <v>-527886.04674100003</v>
      </c>
      <c r="WMB12">
        <v>-527886.04674100003</v>
      </c>
      <c r="WMC12">
        <v>-527886.04674100003</v>
      </c>
      <c r="WMD12">
        <v>-527886.04674100003</v>
      </c>
      <c r="WME12">
        <v>-527886.04674100003</v>
      </c>
      <c r="WMF12">
        <v>-527886.04674100003</v>
      </c>
      <c r="WMG12">
        <v>-527886.04674100003</v>
      </c>
      <c r="WMH12">
        <v>-527886.04674100003</v>
      </c>
      <c r="WMI12">
        <v>-527886.04674100003</v>
      </c>
      <c r="WMJ12">
        <v>-527886.04674100003</v>
      </c>
      <c r="WMK12">
        <v>-528359.75707000005</v>
      </c>
      <c r="WML12">
        <v>-528359.75707000005</v>
      </c>
      <c r="WMM12">
        <v>-528359.75707000005</v>
      </c>
      <c r="WMN12">
        <v>-528359.75707000005</v>
      </c>
      <c r="WMO12">
        <v>-528359.75707000005</v>
      </c>
      <c r="WMP12">
        <v>-528359.75707000005</v>
      </c>
      <c r="WMQ12">
        <v>-528359.75707000005</v>
      </c>
      <c r="WMR12">
        <v>-528359.75707000005</v>
      </c>
      <c r="WMS12">
        <v>-528359.75707000005</v>
      </c>
      <c r="WMT12">
        <v>-528359.75707000005</v>
      </c>
      <c r="WMU12">
        <v>-528359.75707000005</v>
      </c>
      <c r="WMV12">
        <v>-527886.04674100003</v>
      </c>
      <c r="WMW12">
        <v>-527886.04674100003</v>
      </c>
      <c r="WMX12">
        <v>-527886.04674100003</v>
      </c>
      <c r="WMY12">
        <v>-527886.04674100003</v>
      </c>
      <c r="WMZ12">
        <v>-527886.04674100003</v>
      </c>
      <c r="WNA12">
        <v>-527886.04674100003</v>
      </c>
      <c r="WNB12">
        <v>-527886.04674100003</v>
      </c>
      <c r="WNC12">
        <v>-527886.04674100003</v>
      </c>
      <c r="WND12">
        <v>-527886.04674100003</v>
      </c>
      <c r="WNE12">
        <v>-527886.04674100003</v>
      </c>
      <c r="WNF12">
        <v>-527886.04674100003</v>
      </c>
      <c r="WNG12">
        <v>-528359.75707000005</v>
      </c>
      <c r="WNH12">
        <v>-528359.75707000005</v>
      </c>
      <c r="WNI12">
        <v>-528359.75707000005</v>
      </c>
      <c r="WNJ12">
        <v>-528359.75707000005</v>
      </c>
      <c r="WNK12">
        <v>-528359.75707000005</v>
      </c>
      <c r="WNL12">
        <v>-528359.75707000005</v>
      </c>
      <c r="WNM12">
        <v>-528359.75707000005</v>
      </c>
      <c r="WNN12">
        <v>-528359.75707000005</v>
      </c>
      <c r="WNO12">
        <v>-528359.75707000005</v>
      </c>
      <c r="WNP12">
        <v>-528359.75707000005</v>
      </c>
      <c r="WNQ12">
        <v>-528359.75707000005</v>
      </c>
      <c r="WNR12">
        <v>-32319.943095499999</v>
      </c>
      <c r="WNS12">
        <v>-32319.943095499999</v>
      </c>
      <c r="WNT12">
        <v>-32319.943095499999</v>
      </c>
      <c r="WNU12">
        <v>-32319.943095499999</v>
      </c>
      <c r="WNV12">
        <v>-32319.943095499999</v>
      </c>
      <c r="WNW12">
        <v>-32319.943095499999</v>
      </c>
      <c r="WNX12">
        <v>-32319.943095499999</v>
      </c>
      <c r="WNY12">
        <v>-32319.943095499999</v>
      </c>
      <c r="WNZ12">
        <v>-32319.943095499999</v>
      </c>
      <c r="WOA12">
        <v>-32319.943095499999</v>
      </c>
      <c r="WOB12">
        <v>-32319.943095499999</v>
      </c>
      <c r="WOC12">
        <v>-32319.943095499999</v>
      </c>
      <c r="WOD12">
        <v>-32319.943095499999</v>
      </c>
      <c r="WOE12">
        <v>-32319.943095499999</v>
      </c>
      <c r="WOF12">
        <v>-32319.943095499999</v>
      </c>
      <c r="WOG12">
        <v>-32319.943095499999</v>
      </c>
      <c r="WOH12">
        <v>-32319.943095499999</v>
      </c>
      <c r="WOI12">
        <v>-32319.943095499999</v>
      </c>
      <c r="WOJ12">
        <v>-32319.943095499999</v>
      </c>
      <c r="WOK12">
        <v>-32319.943095499999</v>
      </c>
      <c r="WOL12">
        <v>-32319.943095499999</v>
      </c>
      <c r="WOM12">
        <v>-32319.943095499999</v>
      </c>
      <c r="WON12">
        <v>-32319.943095499999</v>
      </c>
      <c r="WOO12">
        <v>-32319.943095499999</v>
      </c>
      <c r="WOP12">
        <v>-32319.943095499999</v>
      </c>
      <c r="WOQ12">
        <v>-32319.943095499999</v>
      </c>
      <c r="WOR12">
        <v>-32319.943095499999</v>
      </c>
      <c r="WOS12">
        <v>-32319.943095499999</v>
      </c>
      <c r="WOT12">
        <v>-32319.943095499999</v>
      </c>
      <c r="WOU12">
        <v>-32319.943095499999</v>
      </c>
      <c r="WOV12">
        <v>-32319.943095499999</v>
      </c>
      <c r="WOW12">
        <v>-32319.943095499999</v>
      </c>
      <c r="WOX12">
        <v>-32319.943095499999</v>
      </c>
      <c r="WOY12">
        <v>-32319.943095499999</v>
      </c>
      <c r="WOZ12">
        <v>-32319.943095499999</v>
      </c>
      <c r="WPA12">
        <v>-32319.943095499999</v>
      </c>
      <c r="WPB12">
        <v>-32319.943095499999</v>
      </c>
      <c r="WPC12">
        <v>-32319.943095499999</v>
      </c>
      <c r="WPD12">
        <v>-32319.943095499999</v>
      </c>
      <c r="WPE12">
        <v>-32319.943095499999</v>
      </c>
      <c r="WPF12">
        <v>-32319.943095499999</v>
      </c>
      <c r="WPG12">
        <v>-32319.943095499999</v>
      </c>
      <c r="WPH12">
        <v>-32319.943095499999</v>
      </c>
      <c r="WPI12">
        <v>-32319.943095499999</v>
      </c>
      <c r="WPJ12">
        <v>-62388.641781099999</v>
      </c>
      <c r="WPK12">
        <v>-62388.641781099999</v>
      </c>
      <c r="WPL12">
        <v>-62388.641781099999</v>
      </c>
      <c r="WPM12">
        <v>-62388.641781099999</v>
      </c>
      <c r="WPN12">
        <v>-62388.641781099999</v>
      </c>
      <c r="WPO12">
        <v>-62388.641781099999</v>
      </c>
      <c r="WPP12">
        <v>-62388.641781099999</v>
      </c>
      <c r="WPQ12">
        <v>-62388.641781099999</v>
      </c>
      <c r="WPR12">
        <v>-62388.641781099999</v>
      </c>
      <c r="WPS12">
        <v>-62388.641781099999</v>
      </c>
      <c r="WPT12">
        <v>-62388.641781099999</v>
      </c>
      <c r="WPU12">
        <v>-62388.641781099999</v>
      </c>
      <c r="WPV12">
        <v>-62388.641781099999</v>
      </c>
      <c r="WPW12">
        <v>-62388.641781099999</v>
      </c>
      <c r="WPX12">
        <v>-62388.641781099999</v>
      </c>
      <c r="WPY12">
        <v>-62388.641781099999</v>
      </c>
      <c r="WPZ12">
        <v>-62388.641781099999</v>
      </c>
      <c r="WQA12">
        <v>-62388.641781099999</v>
      </c>
      <c r="WQB12">
        <v>-62388.641781099999</v>
      </c>
      <c r="WQC12">
        <v>-62388.641781099999</v>
      </c>
      <c r="WQD12">
        <v>-62388.641781099999</v>
      </c>
      <c r="WQE12">
        <v>-62388.641781099999</v>
      </c>
      <c r="WQF12">
        <v>-62388.641781099999</v>
      </c>
      <c r="WQG12">
        <v>-62388.641781099999</v>
      </c>
      <c r="WQH12">
        <v>-62388.641781099999</v>
      </c>
      <c r="WQI12">
        <v>-62388.641781099999</v>
      </c>
      <c r="WQJ12">
        <v>-62388.641781099999</v>
      </c>
      <c r="WQK12">
        <v>-62388.641781099999</v>
      </c>
      <c r="WQL12">
        <v>-62388.641781099999</v>
      </c>
      <c r="WQM12">
        <v>-62388.641781099999</v>
      </c>
      <c r="WQN12">
        <v>-62388.641781099999</v>
      </c>
      <c r="WQO12">
        <v>-62388.641781099999</v>
      </c>
      <c r="WQP12">
        <v>-62388.641781099999</v>
      </c>
      <c r="WQQ12">
        <v>-62388.641781099999</v>
      </c>
      <c r="WQR12">
        <v>-62388.641781099999</v>
      </c>
      <c r="WQS12">
        <v>-62388.641781099999</v>
      </c>
      <c r="WQT12">
        <v>-62388.641781099999</v>
      </c>
      <c r="WQU12">
        <v>-62388.641781099999</v>
      </c>
      <c r="WQV12">
        <v>-62388.641781099999</v>
      </c>
      <c r="WQW12">
        <v>-62388.641781099999</v>
      </c>
      <c r="WQX12">
        <v>-62388.641781099999</v>
      </c>
      <c r="WQY12">
        <v>-62388.641781099999</v>
      </c>
      <c r="WQZ12">
        <v>-62388.641781099999</v>
      </c>
      <c r="WRA12">
        <v>-62388.641781099999</v>
      </c>
      <c r="WRB12">
        <v>-122526.039152</v>
      </c>
      <c r="WRC12">
        <v>-122526.039152</v>
      </c>
      <c r="WRD12">
        <v>-122526.039152</v>
      </c>
      <c r="WRE12">
        <v>-122526.039152</v>
      </c>
      <c r="WRF12">
        <v>-122526.039152</v>
      </c>
      <c r="WRG12">
        <v>-122526.039152</v>
      </c>
      <c r="WRH12">
        <v>-122526.039152</v>
      </c>
      <c r="WRI12">
        <v>-122526.039152</v>
      </c>
      <c r="WRJ12">
        <v>-122526.039152</v>
      </c>
      <c r="WRK12">
        <v>-122526.039152</v>
      </c>
      <c r="WRL12">
        <v>-122526.039152</v>
      </c>
      <c r="WRM12">
        <v>-122526.039152</v>
      </c>
      <c r="WRN12">
        <v>-122526.039152</v>
      </c>
      <c r="WRO12">
        <v>-122526.039152</v>
      </c>
      <c r="WRP12">
        <v>-122526.039152</v>
      </c>
      <c r="WRQ12">
        <v>-122526.039152</v>
      </c>
      <c r="WRR12">
        <v>-122526.039152</v>
      </c>
      <c r="WRS12">
        <v>-122526.039152</v>
      </c>
      <c r="WRT12">
        <v>-122526.039152</v>
      </c>
      <c r="WRU12">
        <v>-122526.039152</v>
      </c>
      <c r="WRV12">
        <v>-122526.039152</v>
      </c>
      <c r="WRW12">
        <v>-122526.039152</v>
      </c>
      <c r="WRX12">
        <v>-122526.039152</v>
      </c>
      <c r="WRY12">
        <v>-122526.039152</v>
      </c>
      <c r="WRZ12">
        <v>-122526.039152</v>
      </c>
      <c r="WSA12">
        <v>-122526.039152</v>
      </c>
      <c r="WSB12">
        <v>-122526.039152</v>
      </c>
      <c r="WSC12">
        <v>-122526.039152</v>
      </c>
      <c r="WSD12">
        <v>-122526.039152</v>
      </c>
      <c r="WSE12">
        <v>-122526.039152</v>
      </c>
      <c r="WSF12">
        <v>-122526.039152</v>
      </c>
      <c r="WSG12">
        <v>-122526.039152</v>
      </c>
      <c r="WSH12">
        <v>-122526.039152</v>
      </c>
      <c r="WSI12">
        <v>-122526.039152</v>
      </c>
      <c r="WSJ12">
        <v>-122526.039152</v>
      </c>
      <c r="WSK12">
        <v>-122526.039152</v>
      </c>
      <c r="WSL12">
        <v>-122526.039152</v>
      </c>
      <c r="WSM12">
        <v>-122526.039152</v>
      </c>
      <c r="WSN12">
        <v>-122526.039152</v>
      </c>
      <c r="WSO12">
        <v>-122526.039152</v>
      </c>
      <c r="WSP12">
        <v>-122526.039152</v>
      </c>
      <c r="WSQ12">
        <v>-122526.039152</v>
      </c>
      <c r="WSR12">
        <v>-122526.039152</v>
      </c>
      <c r="WSS12">
        <v>-122526.039152</v>
      </c>
      <c r="WST12">
        <v>-76321.147290399997</v>
      </c>
      <c r="WSU12">
        <v>-76321.147290399997</v>
      </c>
      <c r="WSV12">
        <v>-76321.147290399997</v>
      </c>
      <c r="WSW12">
        <v>-76321.147290399997</v>
      </c>
      <c r="WSX12">
        <v>-76321.147290399997</v>
      </c>
      <c r="WSY12">
        <v>-76321.147290399997</v>
      </c>
      <c r="WSZ12">
        <v>-76321.147290399997</v>
      </c>
      <c r="WTA12">
        <v>-76321.147290399997</v>
      </c>
      <c r="WTB12">
        <v>-76321.147290399997</v>
      </c>
      <c r="WTC12">
        <v>-76321.147290399997</v>
      </c>
      <c r="WTD12">
        <v>-76321.147290399997</v>
      </c>
      <c r="WTE12">
        <v>-76321.147290399997</v>
      </c>
      <c r="WTF12">
        <v>-76321.147290399997</v>
      </c>
      <c r="WTG12">
        <v>-76321.147290399997</v>
      </c>
      <c r="WTH12">
        <v>-76321.147290399997</v>
      </c>
      <c r="WTI12">
        <v>-76321.147290399997</v>
      </c>
      <c r="WTJ12">
        <v>-76321.147290399997</v>
      </c>
      <c r="WTK12">
        <v>-76321.147290399997</v>
      </c>
      <c r="WTL12">
        <v>-76321.147290399997</v>
      </c>
      <c r="WTM12">
        <v>-76321.147290399997</v>
      </c>
      <c r="WTN12">
        <v>-76321.147290399997</v>
      </c>
      <c r="WTO12">
        <v>-76321.147290399997</v>
      </c>
      <c r="WTP12">
        <v>-76321.147290399997</v>
      </c>
      <c r="WTQ12">
        <v>-76321.147290399997</v>
      </c>
      <c r="WTR12">
        <v>-76321.147290399997</v>
      </c>
      <c r="WTS12">
        <v>-76321.147290399997</v>
      </c>
      <c r="WTT12">
        <v>-76321.147290399997</v>
      </c>
      <c r="WTU12">
        <v>-76321.147290399997</v>
      </c>
      <c r="WTV12">
        <v>-76321.147290399997</v>
      </c>
      <c r="WTW12">
        <v>-76321.147290399997</v>
      </c>
      <c r="WTX12">
        <v>-76321.147290399997</v>
      </c>
      <c r="WTY12">
        <v>-76321.147290399997</v>
      </c>
      <c r="WTZ12">
        <v>-76321.147290399997</v>
      </c>
      <c r="WUA12">
        <v>-76321.147290399997</v>
      </c>
      <c r="WUB12">
        <v>-76321.147290399997</v>
      </c>
      <c r="WUC12">
        <v>-76321.147290399997</v>
      </c>
      <c r="WUD12">
        <v>-76321.147290399997</v>
      </c>
      <c r="WUE12">
        <v>-76321.147290399997</v>
      </c>
      <c r="WUF12">
        <v>-76321.147290399997</v>
      </c>
      <c r="WUG12">
        <v>-76321.147290399997</v>
      </c>
      <c r="WUH12">
        <v>-76321.147290399997</v>
      </c>
      <c r="WUI12">
        <v>-76321.147290399997</v>
      </c>
      <c r="WUJ12">
        <v>-76321.147290399997</v>
      </c>
      <c r="WUK12">
        <v>-76321.147290399997</v>
      </c>
      <c r="WUL12">
        <v>-147326.14796199999</v>
      </c>
      <c r="WUM12">
        <v>-147326.14796199999</v>
      </c>
      <c r="WUN12">
        <v>-147326.14796199999</v>
      </c>
      <c r="WUO12">
        <v>-147326.14796199999</v>
      </c>
      <c r="WUP12">
        <v>-147326.14796199999</v>
      </c>
      <c r="WUQ12">
        <v>-147326.14796199999</v>
      </c>
      <c r="WUR12">
        <v>-147326.14796199999</v>
      </c>
      <c r="WUS12">
        <v>-147326.14796199999</v>
      </c>
      <c r="WUT12">
        <v>-147326.14796199999</v>
      </c>
      <c r="WUU12">
        <v>-147326.14796199999</v>
      </c>
      <c r="WUV12">
        <v>-147326.14796199999</v>
      </c>
      <c r="WUW12">
        <v>-147326.14796199999</v>
      </c>
      <c r="WUX12">
        <v>-147326.14796199999</v>
      </c>
      <c r="WUY12">
        <v>-147326.14796199999</v>
      </c>
      <c r="WUZ12">
        <v>-147326.14796199999</v>
      </c>
      <c r="WVA12">
        <v>-147326.14796199999</v>
      </c>
      <c r="WVB12">
        <v>-147326.14796199999</v>
      </c>
      <c r="WVC12">
        <v>-147326.14796199999</v>
      </c>
      <c r="WVD12">
        <v>-147326.14796199999</v>
      </c>
      <c r="WVE12">
        <v>-147326.14796199999</v>
      </c>
      <c r="WVF12">
        <v>-147326.14796199999</v>
      </c>
      <c r="WVG12">
        <v>-147326.14796199999</v>
      </c>
      <c r="WVH12">
        <v>-147326.14796199999</v>
      </c>
      <c r="WVI12">
        <v>-147326.14796199999</v>
      </c>
      <c r="WVJ12">
        <v>-147326.14796199999</v>
      </c>
      <c r="WVK12">
        <v>-147326.14796199999</v>
      </c>
      <c r="WVL12">
        <v>-147326.14796199999</v>
      </c>
      <c r="WVM12">
        <v>-147326.14796199999</v>
      </c>
      <c r="WVN12">
        <v>-147326.14796199999</v>
      </c>
      <c r="WVO12">
        <v>-147326.14796199999</v>
      </c>
      <c r="WVP12">
        <v>-147326.14796199999</v>
      </c>
      <c r="WVQ12">
        <v>-147326.14796199999</v>
      </c>
      <c r="WVR12">
        <v>-147326.14796199999</v>
      </c>
      <c r="WVS12">
        <v>-147326.14796199999</v>
      </c>
      <c r="WVT12">
        <v>-147326.14796199999</v>
      </c>
      <c r="WVU12">
        <v>-147326.14796199999</v>
      </c>
      <c r="WVV12">
        <v>-147326.14796199999</v>
      </c>
      <c r="WVW12">
        <v>-147326.14796199999</v>
      </c>
      <c r="WVX12">
        <v>-147326.14796199999</v>
      </c>
      <c r="WVY12">
        <v>-147326.14796199999</v>
      </c>
      <c r="WVZ12">
        <v>-147326.14796199999</v>
      </c>
      <c r="WWA12">
        <v>-147326.14796199999</v>
      </c>
      <c r="WWB12">
        <v>-147326.14796199999</v>
      </c>
      <c r="WWC12">
        <v>-147326.14796199999</v>
      </c>
      <c r="WWD12">
        <v>-289336.14930699999</v>
      </c>
      <c r="WWE12">
        <v>-289336.14930699999</v>
      </c>
      <c r="WWF12">
        <v>-289336.14930699999</v>
      </c>
      <c r="WWG12">
        <v>-289336.14930699999</v>
      </c>
      <c r="WWH12">
        <v>-289336.14930699999</v>
      </c>
      <c r="WWI12">
        <v>-289336.14930699999</v>
      </c>
      <c r="WWJ12">
        <v>-289336.14930699999</v>
      </c>
      <c r="WWK12">
        <v>-289336.14930699999</v>
      </c>
      <c r="WWL12">
        <v>-289336.14930699999</v>
      </c>
      <c r="WWM12">
        <v>-289336.14930699999</v>
      </c>
      <c r="WWN12">
        <v>-289336.14930699999</v>
      </c>
      <c r="WWO12">
        <v>-289336.14930699999</v>
      </c>
      <c r="WWP12">
        <v>-289336.14930699999</v>
      </c>
      <c r="WWQ12">
        <v>-289336.14930699999</v>
      </c>
      <c r="WWR12">
        <v>-289336.14930699999</v>
      </c>
      <c r="WWS12">
        <v>-289336.14930699999</v>
      </c>
      <c r="WWT12">
        <v>-289336.14930699999</v>
      </c>
      <c r="WWU12">
        <v>-289336.14930699999</v>
      </c>
      <c r="WWV12">
        <v>-289336.14930699999</v>
      </c>
      <c r="WWW12">
        <v>-289336.14930699999</v>
      </c>
      <c r="WWX12">
        <v>-289336.14930699999</v>
      </c>
      <c r="WWY12">
        <v>-289336.14930699999</v>
      </c>
      <c r="WWZ12">
        <v>-289336.14930699999</v>
      </c>
      <c r="WXA12">
        <v>-289336.14930699999</v>
      </c>
      <c r="WXB12">
        <v>-289336.14930699999</v>
      </c>
      <c r="WXC12">
        <v>-289336.14930699999</v>
      </c>
      <c r="WXD12">
        <v>-289336.14930699999</v>
      </c>
      <c r="WXE12">
        <v>-289336.14930699999</v>
      </c>
      <c r="WXF12">
        <v>-289336.14930699999</v>
      </c>
      <c r="WXG12">
        <v>-289336.14930699999</v>
      </c>
      <c r="WXH12">
        <v>-289336.14930699999</v>
      </c>
      <c r="WXI12">
        <v>-289336.14930699999</v>
      </c>
      <c r="WXJ12">
        <v>-289336.14930699999</v>
      </c>
      <c r="WXK12">
        <v>-289336.14930699999</v>
      </c>
      <c r="WXL12">
        <v>-289336.14930699999</v>
      </c>
      <c r="WXM12">
        <v>-289336.14930699999</v>
      </c>
      <c r="WXN12">
        <v>-289336.14930699999</v>
      </c>
      <c r="WXO12">
        <v>-289336.14930699999</v>
      </c>
      <c r="WXP12">
        <v>-289336.14930699999</v>
      </c>
      <c r="WXQ12">
        <v>-289336.14930699999</v>
      </c>
      <c r="WXR12">
        <v>-289336.14930699999</v>
      </c>
      <c r="WXS12">
        <v>-289336.14930699999</v>
      </c>
      <c r="WXT12">
        <v>-289336.14930699999</v>
      </c>
      <c r="WXU12">
        <v>-289336.14930699999</v>
      </c>
      <c r="WXV12">
        <v>-132202.54316</v>
      </c>
      <c r="WXW12">
        <v>-132202.54316</v>
      </c>
      <c r="WXX12">
        <v>-132202.54316</v>
      </c>
      <c r="WXY12">
        <v>-132202.54316</v>
      </c>
      <c r="WXZ12">
        <v>-132202.54316</v>
      </c>
      <c r="WYA12">
        <v>-132202.54316</v>
      </c>
      <c r="WYB12">
        <v>-132202.54316</v>
      </c>
      <c r="WYC12">
        <v>-132202.54316</v>
      </c>
      <c r="WYD12">
        <v>-132202.54316</v>
      </c>
      <c r="WYE12">
        <v>-132202.54316</v>
      </c>
      <c r="WYF12">
        <v>-132202.54316</v>
      </c>
      <c r="WYG12">
        <v>-133454.43489800001</v>
      </c>
      <c r="WYH12">
        <v>-133454.43489800001</v>
      </c>
      <c r="WYI12">
        <v>-133454.43489800001</v>
      </c>
      <c r="WYJ12">
        <v>-133454.43489800001</v>
      </c>
      <c r="WYK12">
        <v>-133454.43489800001</v>
      </c>
      <c r="WYL12">
        <v>-133454.43489800001</v>
      </c>
      <c r="WYM12">
        <v>-133454.43489800001</v>
      </c>
      <c r="WYN12">
        <v>-133454.43489800001</v>
      </c>
      <c r="WYO12">
        <v>-133454.43489800001</v>
      </c>
      <c r="WYP12">
        <v>-133454.43489800001</v>
      </c>
      <c r="WYQ12">
        <v>-133454.43489800001</v>
      </c>
      <c r="WYR12">
        <v>-132202.54316</v>
      </c>
      <c r="WYS12">
        <v>-132202.54316</v>
      </c>
      <c r="WYT12">
        <v>-132202.54316</v>
      </c>
      <c r="WYU12">
        <v>-132202.54316</v>
      </c>
      <c r="WYV12">
        <v>-132202.54316</v>
      </c>
      <c r="WYW12">
        <v>-132202.54316</v>
      </c>
      <c r="WYX12">
        <v>-132202.54316</v>
      </c>
      <c r="WYY12">
        <v>-132202.54316</v>
      </c>
      <c r="WYZ12">
        <v>-132202.54316</v>
      </c>
      <c r="WZA12">
        <v>-132202.54316</v>
      </c>
      <c r="WZB12">
        <v>-132202.54316</v>
      </c>
      <c r="WZC12">
        <v>-133454.43489800001</v>
      </c>
      <c r="WZD12">
        <v>-133454.43489800001</v>
      </c>
      <c r="WZE12">
        <v>-133454.43489800001</v>
      </c>
      <c r="WZF12">
        <v>-133454.43489800001</v>
      </c>
      <c r="WZG12">
        <v>-133454.43489800001</v>
      </c>
      <c r="WZH12">
        <v>-133454.43489800001</v>
      </c>
      <c r="WZI12">
        <v>-133454.43489800001</v>
      </c>
      <c r="WZJ12">
        <v>-133454.43489800001</v>
      </c>
      <c r="WZK12">
        <v>-133454.43489800001</v>
      </c>
      <c r="WZL12">
        <v>-133454.43489800001</v>
      </c>
      <c r="WZM12">
        <v>-133454.43489800001</v>
      </c>
      <c r="WZN12">
        <v>-89075.87917</v>
      </c>
      <c r="WZO12">
        <v>-89075.87917</v>
      </c>
      <c r="WZP12">
        <v>-89075.87917</v>
      </c>
      <c r="WZQ12">
        <v>-89075.87917</v>
      </c>
      <c r="WZR12">
        <v>-89075.87917</v>
      </c>
      <c r="WZS12">
        <v>-89075.87917</v>
      </c>
      <c r="WZT12">
        <v>-89075.87917</v>
      </c>
      <c r="WZU12">
        <v>-89075.87917</v>
      </c>
      <c r="WZV12">
        <v>-89075.87917</v>
      </c>
      <c r="WZW12">
        <v>-89075.87917</v>
      </c>
      <c r="WZX12">
        <v>-89075.87917</v>
      </c>
      <c r="WZY12">
        <v>-91533.452175800005</v>
      </c>
      <c r="WZZ12">
        <v>-91533.452175800005</v>
      </c>
      <c r="XAA12">
        <v>-91533.452175800005</v>
      </c>
      <c r="XAB12">
        <v>-91533.452175800005</v>
      </c>
      <c r="XAC12">
        <v>-91533.452175800005</v>
      </c>
      <c r="XAD12">
        <v>-91533.452175800005</v>
      </c>
      <c r="XAE12">
        <v>-91533.452175800005</v>
      </c>
      <c r="XAF12">
        <v>-91533.452175800005</v>
      </c>
      <c r="XAG12">
        <v>-91533.452175800005</v>
      </c>
      <c r="XAH12">
        <v>-91533.452175800005</v>
      </c>
      <c r="XAI12">
        <v>-91533.452175800005</v>
      </c>
      <c r="XAJ12">
        <v>-89075.87917</v>
      </c>
      <c r="XAK12">
        <v>-89075.87917</v>
      </c>
      <c r="XAL12">
        <v>-89075.87917</v>
      </c>
      <c r="XAM12">
        <v>-89075.87917</v>
      </c>
      <c r="XAN12">
        <v>-89075.87917</v>
      </c>
      <c r="XAO12">
        <v>-89075.87917</v>
      </c>
      <c r="XAP12">
        <v>-89075.87917</v>
      </c>
      <c r="XAQ12">
        <v>-89075.87917</v>
      </c>
      <c r="XAR12">
        <v>-89075.87917</v>
      </c>
      <c r="XAS12">
        <v>-89075.87917</v>
      </c>
      <c r="XAT12">
        <v>-89075.87917</v>
      </c>
      <c r="XAU12">
        <v>-91533.452175800005</v>
      </c>
      <c r="XAV12">
        <v>-91533.452175800005</v>
      </c>
      <c r="XAW12">
        <v>-91533.452175800005</v>
      </c>
      <c r="XAX12">
        <v>-91533.452175800005</v>
      </c>
      <c r="XAY12">
        <v>-91533.452175800005</v>
      </c>
      <c r="XAZ12">
        <v>-91533.452175800005</v>
      </c>
      <c r="XBA12">
        <v>-91533.452175800005</v>
      </c>
      <c r="XBB12">
        <v>-91533.452175800005</v>
      </c>
      <c r="XBC12">
        <v>-91533.452175800005</v>
      </c>
      <c r="XBD12">
        <v>-91533.452175800005</v>
      </c>
      <c r="XBE12">
        <v>-91533.452175800005</v>
      </c>
      <c r="XBF12">
        <v>92662.7570194</v>
      </c>
      <c r="XBG12">
        <v>92662.7570194</v>
      </c>
      <c r="XBH12">
        <v>92662.7570194</v>
      </c>
      <c r="XBI12">
        <v>92662.7570194</v>
      </c>
      <c r="XBJ12">
        <v>92662.7570194</v>
      </c>
      <c r="XBK12">
        <v>92662.7570194</v>
      </c>
      <c r="XBL12">
        <v>92662.7570194</v>
      </c>
      <c r="XBM12">
        <v>92662.7570194</v>
      </c>
      <c r="XBN12">
        <v>92662.7570194</v>
      </c>
      <c r="XBO12">
        <v>92662.7570194</v>
      </c>
      <c r="XBP12">
        <v>92662.7570194</v>
      </c>
      <c r="XBQ12">
        <v>87793.821477399993</v>
      </c>
      <c r="XBR12">
        <v>87793.821477399993</v>
      </c>
      <c r="XBS12">
        <v>87793.821477399993</v>
      </c>
      <c r="XBT12">
        <v>87793.821477399993</v>
      </c>
      <c r="XBU12">
        <v>87793.821477399993</v>
      </c>
      <c r="XBV12">
        <v>87793.821477399993</v>
      </c>
      <c r="XBW12">
        <v>87793.821477399993</v>
      </c>
      <c r="XBX12">
        <v>87793.821477399993</v>
      </c>
      <c r="XBY12">
        <v>87793.821477399993</v>
      </c>
      <c r="XBZ12">
        <v>87793.821477399993</v>
      </c>
      <c r="XCA12">
        <v>87793.821477399993</v>
      </c>
      <c r="XCB12">
        <v>92662.7570194</v>
      </c>
      <c r="XCC12">
        <v>92662.7570194</v>
      </c>
      <c r="XCD12">
        <v>92662.7570194</v>
      </c>
      <c r="XCE12">
        <v>92662.7570194</v>
      </c>
      <c r="XCF12">
        <v>92662.7570194</v>
      </c>
      <c r="XCG12">
        <v>92662.7570194</v>
      </c>
      <c r="XCH12">
        <v>92662.7570194</v>
      </c>
      <c r="XCI12">
        <v>92662.7570194</v>
      </c>
      <c r="XCJ12">
        <v>92662.7570194</v>
      </c>
      <c r="XCK12">
        <v>92662.7570194</v>
      </c>
      <c r="XCL12">
        <v>92662.7570194</v>
      </c>
      <c r="XCM12">
        <v>87793.821477399993</v>
      </c>
      <c r="XCN12">
        <v>87793.821477399993</v>
      </c>
      <c r="XCO12">
        <v>87793.821477399993</v>
      </c>
      <c r="XCP12">
        <v>87793.821477399993</v>
      </c>
      <c r="XCQ12">
        <v>87793.821477399993</v>
      </c>
      <c r="XCR12">
        <v>87793.821477399993</v>
      </c>
      <c r="XCS12">
        <v>87793.821477399993</v>
      </c>
      <c r="XCT12">
        <v>87793.821477399993</v>
      </c>
      <c r="XCU12">
        <v>87793.821477399993</v>
      </c>
      <c r="XCV12">
        <v>87793.821477399993</v>
      </c>
      <c r="XCW12">
        <v>87793.821477399993</v>
      </c>
      <c r="XCX12">
        <v>-184913.816463</v>
      </c>
      <c r="XCY12">
        <v>-184913.816463</v>
      </c>
      <c r="XCZ12">
        <v>-184913.816463</v>
      </c>
      <c r="XDA12">
        <v>-184913.816463</v>
      </c>
      <c r="XDB12">
        <v>-184913.816463</v>
      </c>
      <c r="XDC12">
        <v>-184913.816463</v>
      </c>
      <c r="XDD12">
        <v>-184913.816463</v>
      </c>
      <c r="XDE12">
        <v>-184913.816463</v>
      </c>
      <c r="XDF12">
        <v>-184913.816463</v>
      </c>
      <c r="XDG12">
        <v>-184913.816463</v>
      </c>
      <c r="XDH12">
        <v>-184913.816463</v>
      </c>
      <c r="XDI12">
        <v>-110287.678268</v>
      </c>
      <c r="XDJ12">
        <v>-110287.678268</v>
      </c>
      <c r="XDK12">
        <v>-110287.678268</v>
      </c>
      <c r="XDL12">
        <v>-110287.678268</v>
      </c>
      <c r="XDM12">
        <v>-110287.678268</v>
      </c>
      <c r="XDN12">
        <v>-110287.678268</v>
      </c>
      <c r="XDO12">
        <v>-110287.678268</v>
      </c>
      <c r="XDP12">
        <v>-110287.678268</v>
      </c>
      <c r="XDQ12">
        <v>-110287.678268</v>
      </c>
      <c r="XDR12">
        <v>-110287.678268</v>
      </c>
      <c r="XDS12">
        <v>-110287.678268</v>
      </c>
      <c r="XDT12">
        <v>-184913.816463</v>
      </c>
      <c r="XDU12">
        <v>-184913.816463</v>
      </c>
      <c r="XDV12">
        <v>-184913.816463</v>
      </c>
      <c r="XDW12">
        <v>-184913.816463</v>
      </c>
      <c r="XDX12">
        <v>-184913.816463</v>
      </c>
      <c r="XDY12">
        <v>-184913.816463</v>
      </c>
      <c r="XDZ12">
        <v>-184913.816463</v>
      </c>
      <c r="XEA12">
        <v>-184913.816463</v>
      </c>
      <c r="XEB12">
        <v>-184913.816463</v>
      </c>
      <c r="XEC12">
        <v>-184913.816463</v>
      </c>
      <c r="XED12">
        <v>-184913.816463</v>
      </c>
      <c r="XEE12">
        <v>-110287.678268</v>
      </c>
      <c r="XEF12">
        <v>-110287.678268</v>
      </c>
      <c r="XEG12">
        <v>-110287.678268</v>
      </c>
      <c r="XEH12">
        <v>-110287.678268</v>
      </c>
      <c r="XEI12">
        <v>-110287.678268</v>
      </c>
      <c r="XEJ12">
        <v>-110287.678268</v>
      </c>
      <c r="XEK12">
        <v>-110287.678268</v>
      </c>
      <c r="XEL12">
        <v>-110287.678268</v>
      </c>
      <c r="XEM12">
        <v>-110287.678268</v>
      </c>
      <c r="XEN12">
        <v>-110287.678268</v>
      </c>
      <c r="XEO12">
        <v>-110287.678268</v>
      </c>
      <c r="XEP12">
        <v>-163793.99321799999</v>
      </c>
      <c r="XEQ12">
        <v>-163793.99321799999</v>
      </c>
      <c r="XER12">
        <v>-163793.99321799999</v>
      </c>
      <c r="XES12">
        <v>-163793.99321799999</v>
      </c>
      <c r="XET12">
        <v>-163793.99321799999</v>
      </c>
      <c r="XEU12">
        <v>-163793.99321799999</v>
      </c>
      <c r="XEV12">
        <v>-163793.99321799999</v>
      </c>
      <c r="XEW12">
        <v>-163793.99321799999</v>
      </c>
      <c r="XEX12">
        <v>-163793.99321799999</v>
      </c>
      <c r="XEY12">
        <v>-163793.99321799999</v>
      </c>
      <c r="XEZ12">
        <v>-163793.99321799999</v>
      </c>
      <c r="XFA12">
        <v>-17296.355093599999</v>
      </c>
      <c r="XFB12">
        <v>-17296.355093599999</v>
      </c>
      <c r="XFC12">
        <v>-17296.355093599999</v>
      </c>
      <c r="XFD12">
        <v>-17296.355093599999</v>
      </c>
    </row>
    <row r="13" spans="1:16384" x14ac:dyDescent="0.2">
      <c r="A13">
        <v>2026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167601793.17300001</v>
      </c>
      <c r="CM13">
        <v>167601793.17300001</v>
      </c>
      <c r="CN13">
        <v>167601793.17300001</v>
      </c>
      <c r="CO13">
        <v>167601793.17300001</v>
      </c>
      <c r="CP13">
        <v>167601793.17300001</v>
      </c>
      <c r="CQ13">
        <v>167601793.17300001</v>
      </c>
      <c r="CR13">
        <v>167601793.17300001</v>
      </c>
      <c r="CS13">
        <v>167601793.17300001</v>
      </c>
      <c r="CT13">
        <v>167601793.17300001</v>
      </c>
      <c r="CU13">
        <v>167601793.17300001</v>
      </c>
      <c r="CV13">
        <v>167601793.17300001</v>
      </c>
      <c r="CW13">
        <v>167045277.80899999</v>
      </c>
      <c r="CX13">
        <v>167045277.80899999</v>
      </c>
      <c r="CY13">
        <v>167045277.80899999</v>
      </c>
      <c r="CZ13">
        <v>167045277.80899999</v>
      </c>
      <c r="DA13">
        <v>167045277.80899999</v>
      </c>
      <c r="DB13">
        <v>167045277.80899999</v>
      </c>
      <c r="DC13">
        <v>167045277.80899999</v>
      </c>
      <c r="DD13">
        <v>167045277.80899999</v>
      </c>
      <c r="DE13">
        <v>167021711.61300001</v>
      </c>
      <c r="DF13">
        <v>166795130.86700001</v>
      </c>
      <c r="DG13">
        <v>166768402.741</v>
      </c>
      <c r="DH13">
        <v>164903845.40700001</v>
      </c>
      <c r="DI13">
        <v>164903845.40700001</v>
      </c>
      <c r="DJ13">
        <v>164903845.40700001</v>
      </c>
      <c r="DK13">
        <v>164903845.40700001</v>
      </c>
      <c r="DL13">
        <v>164903845.40700001</v>
      </c>
      <c r="DM13">
        <v>164889851.74200001</v>
      </c>
      <c r="DN13">
        <v>164889851.74200001</v>
      </c>
      <c r="DO13">
        <v>164889851.74200001</v>
      </c>
      <c r="DP13">
        <v>164837905.83399999</v>
      </c>
      <c r="DQ13">
        <v>164623592.266</v>
      </c>
      <c r="DR13">
        <v>164615490.15000001</v>
      </c>
      <c r="DS13">
        <v>163713359.817</v>
      </c>
      <c r="DT13">
        <v>163711149.25</v>
      </c>
      <c r="DU13">
        <v>163711149.25</v>
      </c>
      <c r="DV13">
        <v>163711149.25</v>
      </c>
      <c r="DW13">
        <v>163699366.15200001</v>
      </c>
      <c r="DX13">
        <v>163686111.40099999</v>
      </c>
      <c r="DY13">
        <v>163680219.852</v>
      </c>
      <c r="DZ13">
        <v>163680219.852</v>
      </c>
      <c r="EA13">
        <v>163675798.71799999</v>
      </c>
      <c r="EB13">
        <v>163574858.82499999</v>
      </c>
      <c r="EC13">
        <v>163502448.933</v>
      </c>
      <c r="ED13">
        <v>51319167.750399999</v>
      </c>
      <c r="EE13">
        <v>51319167.750399999</v>
      </c>
      <c r="EF13">
        <v>51319167.750399999</v>
      </c>
      <c r="EG13">
        <v>51319167.750399999</v>
      </c>
      <c r="EH13">
        <v>51319167.750399999</v>
      </c>
      <c r="EI13">
        <v>51319167.750399999</v>
      </c>
      <c r="EJ13">
        <v>51319167.750399999</v>
      </c>
      <c r="EK13">
        <v>51319167.750399999</v>
      </c>
      <c r="EL13">
        <v>51319167.750399999</v>
      </c>
      <c r="EM13">
        <v>51118717.819899999</v>
      </c>
      <c r="EN13">
        <v>51118717.819899999</v>
      </c>
      <c r="EO13">
        <v>52959932.676600002</v>
      </c>
      <c r="EP13">
        <v>52959932.676600002</v>
      </c>
      <c r="EQ13">
        <v>52959932.676600002</v>
      </c>
      <c r="ER13">
        <v>52959932.676600002</v>
      </c>
      <c r="ES13">
        <v>52959932.676600002</v>
      </c>
      <c r="ET13">
        <v>52959932.676600002</v>
      </c>
      <c r="EU13">
        <v>52959932.676600002</v>
      </c>
      <c r="EV13">
        <v>52938122.462499999</v>
      </c>
      <c r="EW13">
        <v>52938122.462499999</v>
      </c>
      <c r="EX13">
        <v>52911662.701499999</v>
      </c>
      <c r="EY13">
        <v>52686640.996600002</v>
      </c>
      <c r="EZ13">
        <v>48718644.4564</v>
      </c>
      <c r="FA13">
        <v>48718644.4564</v>
      </c>
      <c r="FB13">
        <v>48718644.4564</v>
      </c>
      <c r="FC13">
        <v>48718644.4564</v>
      </c>
      <c r="FD13">
        <v>48718644.4564</v>
      </c>
      <c r="FE13">
        <v>48718644.4564</v>
      </c>
      <c r="FF13">
        <v>48718644.4564</v>
      </c>
      <c r="FG13">
        <v>48716319.682999998</v>
      </c>
      <c r="FH13">
        <v>48715157.296300001</v>
      </c>
      <c r="FI13">
        <v>48541298.612300001</v>
      </c>
      <c r="FJ13">
        <v>48529669.842200004</v>
      </c>
      <c r="FK13">
        <v>51261490.43</v>
      </c>
      <c r="FL13">
        <v>51259457.228299998</v>
      </c>
      <c r="FM13">
        <v>51257132.454899997</v>
      </c>
      <c r="FN13">
        <v>51255970.0682</v>
      </c>
      <c r="FO13">
        <v>51255970.0682</v>
      </c>
      <c r="FP13">
        <v>51255970.0682</v>
      </c>
      <c r="FQ13">
        <v>51255970.0682</v>
      </c>
      <c r="FR13">
        <v>51046400.209700003</v>
      </c>
      <c r="FS13">
        <v>51034817.742600001</v>
      </c>
      <c r="FT13">
        <v>50653006.4881</v>
      </c>
      <c r="FU13">
        <v>50491937.4793</v>
      </c>
      <c r="FV13">
        <v>72344282.395699993</v>
      </c>
      <c r="FW13">
        <v>72344282.395699993</v>
      </c>
      <c r="FX13">
        <v>72344282.395699993</v>
      </c>
      <c r="FY13">
        <v>72344282.395699993</v>
      </c>
      <c r="FZ13">
        <v>72344282.395699993</v>
      </c>
      <c r="GA13">
        <v>72344282.395699993</v>
      </c>
      <c r="GB13">
        <v>72344282.395699993</v>
      </c>
      <c r="GC13">
        <v>72344282.395699993</v>
      </c>
      <c r="GD13">
        <v>72300661.967399999</v>
      </c>
      <c r="GE13">
        <v>72300661.967399999</v>
      </c>
      <c r="GF13">
        <v>71943382.534700006</v>
      </c>
      <c r="GG13">
        <v>71344932.359500006</v>
      </c>
      <c r="GH13">
        <v>71344932.359500006</v>
      </c>
      <c r="GI13">
        <v>71344932.359500006</v>
      </c>
      <c r="GJ13">
        <v>71344932.359500006</v>
      </c>
      <c r="GK13">
        <v>71344932.359500006</v>
      </c>
      <c r="GL13">
        <v>71344932.359500006</v>
      </c>
      <c r="GM13">
        <v>70987652.926699996</v>
      </c>
      <c r="GN13">
        <v>70987652.926699996</v>
      </c>
      <c r="GO13">
        <v>70987652.926699996</v>
      </c>
      <c r="GP13">
        <v>70941157.458199993</v>
      </c>
      <c r="GQ13">
        <v>70894661.989700004</v>
      </c>
      <c r="GR13">
        <v>60788793.259800002</v>
      </c>
      <c r="GS13">
        <v>60788793.259800002</v>
      </c>
      <c r="GT13">
        <v>60765545.5255</v>
      </c>
      <c r="GU13">
        <v>60753921.658399999</v>
      </c>
      <c r="GV13">
        <v>60749560.269000001</v>
      </c>
      <c r="GW13">
        <v>60749560.269000001</v>
      </c>
      <c r="GX13">
        <v>60749560.269000001</v>
      </c>
      <c r="GY13">
        <v>60749560.269000001</v>
      </c>
      <c r="GZ13">
        <v>60546643.386500001</v>
      </c>
      <c r="HA13">
        <v>60503022.958300002</v>
      </c>
      <c r="HB13">
        <v>60503022.958300002</v>
      </c>
      <c r="HC13">
        <v>59525565.855800003</v>
      </c>
      <c r="HD13">
        <v>59513941.988600001</v>
      </c>
      <c r="HE13">
        <v>59513941.988600001</v>
      </c>
      <c r="HF13">
        <v>59513941.988600001</v>
      </c>
      <c r="HG13">
        <v>59513941.988600001</v>
      </c>
      <c r="HH13">
        <v>59490694.2544</v>
      </c>
      <c r="HI13">
        <v>59490694.2544</v>
      </c>
      <c r="HJ13">
        <v>59490694.2544</v>
      </c>
      <c r="HK13">
        <v>59490694.2544</v>
      </c>
      <c r="HL13">
        <v>59447431.466799997</v>
      </c>
      <c r="HM13">
        <v>59425641.591399997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108689.17208</v>
      </c>
      <c r="LG13">
        <v>1947287.5825</v>
      </c>
      <c r="LH13">
        <v>2195294.7992600002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104016.177381</v>
      </c>
      <c r="LQ13">
        <v>2179007.5515899998</v>
      </c>
      <c r="LR13">
        <v>3858618.8245100002</v>
      </c>
      <c r="LS13">
        <v>5457566.2199999997</v>
      </c>
      <c r="LT13">
        <v>23331.060164300001</v>
      </c>
      <c r="LU13">
        <v>26941.421331400001</v>
      </c>
      <c r="LV13">
        <v>106527.614863</v>
      </c>
      <c r="LW13">
        <v>134731.46838800001</v>
      </c>
      <c r="LX13">
        <v>158060.63825700001</v>
      </c>
      <c r="LY13">
        <v>204806.36424900001</v>
      </c>
      <c r="LZ13">
        <v>232790.45824000001</v>
      </c>
      <c r="MA13">
        <v>342117.79077299999</v>
      </c>
      <c r="MB13">
        <v>766343.11514799995</v>
      </c>
      <c r="MC13">
        <v>2228459.25569</v>
      </c>
      <c r="MD13">
        <v>3650818.2875700002</v>
      </c>
      <c r="ME13">
        <v>23374.6056388</v>
      </c>
      <c r="MF13">
        <v>26967.170580000002</v>
      </c>
      <c r="MG13">
        <v>107425.19680799999</v>
      </c>
      <c r="MH13">
        <v>135466.36910099999</v>
      </c>
      <c r="MI13">
        <v>195486.612028</v>
      </c>
      <c r="MJ13">
        <v>244178.416402</v>
      </c>
      <c r="MK13">
        <v>404404.94818000001</v>
      </c>
      <c r="ML13">
        <v>1760727.6154400001</v>
      </c>
      <c r="MM13">
        <v>3918069.57033</v>
      </c>
      <c r="MN13">
        <v>7309890.3335999995</v>
      </c>
      <c r="MO13">
        <v>9313293.7976300009</v>
      </c>
      <c r="MP13">
        <v>91437757.234599993</v>
      </c>
      <c r="MQ13">
        <v>91437757.234599993</v>
      </c>
      <c r="MR13">
        <v>91437757.234599993</v>
      </c>
      <c r="MS13">
        <v>91437757.234599993</v>
      </c>
      <c r="MT13">
        <v>91437757.234599993</v>
      </c>
      <c r="MU13">
        <v>91437757.234599993</v>
      </c>
      <c r="MV13">
        <v>91437757.234599993</v>
      </c>
      <c r="MW13">
        <v>91113298.955200002</v>
      </c>
      <c r="MX13">
        <v>91113298.955200002</v>
      </c>
      <c r="MY13">
        <v>91073861.307699993</v>
      </c>
      <c r="MZ13">
        <v>90995309.359200001</v>
      </c>
      <c r="NA13">
        <v>90846134.873099998</v>
      </c>
      <c r="NB13">
        <v>90846134.873099998</v>
      </c>
      <c r="NC13">
        <v>90846134.873099998</v>
      </c>
      <c r="ND13">
        <v>90521676.593600005</v>
      </c>
      <c r="NE13">
        <v>90521676.593600005</v>
      </c>
      <c r="NF13">
        <v>90521676.593600005</v>
      </c>
      <c r="NG13">
        <v>90482562.292600006</v>
      </c>
      <c r="NH13">
        <v>90482562.292600006</v>
      </c>
      <c r="NI13">
        <v>90078067.885100007</v>
      </c>
      <c r="NJ13">
        <v>90036030.886099994</v>
      </c>
      <c r="NK13">
        <v>89830999.998199999</v>
      </c>
      <c r="NL13">
        <v>88220712.481299996</v>
      </c>
      <c r="NM13">
        <v>88220712.481299996</v>
      </c>
      <c r="NN13">
        <v>88210203.231600001</v>
      </c>
      <c r="NO13">
        <v>88210203.231600001</v>
      </c>
      <c r="NP13">
        <v>88190048.227400005</v>
      </c>
      <c r="NQ13">
        <v>88169029.727899998</v>
      </c>
      <c r="NR13">
        <v>88167053.611699998</v>
      </c>
      <c r="NS13">
        <v>88004613.011999995</v>
      </c>
      <c r="NT13">
        <v>87924438.109200001</v>
      </c>
      <c r="NU13">
        <v>87913928.859400004</v>
      </c>
      <c r="NV13">
        <v>87884298.940799996</v>
      </c>
      <c r="NW13">
        <v>87313600.679499999</v>
      </c>
      <c r="NX13">
        <v>87303091.429700002</v>
      </c>
      <c r="NY13">
        <v>87303091.429700002</v>
      </c>
      <c r="NZ13">
        <v>87303091.429700002</v>
      </c>
      <c r="OA13">
        <v>87282072.930299997</v>
      </c>
      <c r="OB13">
        <v>87269587.564400002</v>
      </c>
      <c r="OC13">
        <v>87230473.263300002</v>
      </c>
      <c r="OD13">
        <v>87206488.632499993</v>
      </c>
      <c r="OE13">
        <v>86839131.524399996</v>
      </c>
      <c r="OF13">
        <v>86021491.570700005</v>
      </c>
      <c r="OG13">
        <v>85850362.912699997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108689.17208</v>
      </c>
      <c r="OQ13">
        <v>1175990.9449400001</v>
      </c>
      <c r="OR13">
        <v>1314704.23878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104016.177381</v>
      </c>
      <c r="PA13">
        <v>1158346.4405</v>
      </c>
      <c r="PB13">
        <v>1432735.21392</v>
      </c>
      <c r="PC13">
        <v>1766185.7133299999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36800.192054799998</v>
      </c>
      <c r="PM13">
        <v>210678.942155</v>
      </c>
      <c r="PN13">
        <v>929126.42275699996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34931.830001399998</v>
      </c>
      <c r="PV13">
        <v>546848.72677199997</v>
      </c>
      <c r="PW13">
        <v>925031.85000800004</v>
      </c>
      <c r="PX13">
        <v>1286376.7954299999</v>
      </c>
      <c r="PY13">
        <v>1689157.81617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771296.63755999994</v>
      </c>
      <c r="QJ13">
        <v>880590.56048800005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1020661.11109</v>
      </c>
      <c r="QT13">
        <v>2425883.6105800001</v>
      </c>
      <c r="QU13">
        <v>3691380.50667</v>
      </c>
      <c r="QV13">
        <v>23331.060164300001</v>
      </c>
      <c r="QW13">
        <v>26941.421331400001</v>
      </c>
      <c r="QX13">
        <v>106527.614863</v>
      </c>
      <c r="QY13">
        <v>134731.46838800001</v>
      </c>
      <c r="QZ13">
        <v>158060.63825700001</v>
      </c>
      <c r="RA13">
        <v>204806.36424900001</v>
      </c>
      <c r="RB13">
        <v>232790.45824000001</v>
      </c>
      <c r="RC13">
        <v>342117.79077299999</v>
      </c>
      <c r="RD13">
        <v>729542.92309299996</v>
      </c>
      <c r="RE13">
        <v>2017780.31354</v>
      </c>
      <c r="RF13">
        <v>2721691.8648199998</v>
      </c>
      <c r="RG13">
        <v>23374.6056388</v>
      </c>
      <c r="RH13">
        <v>26967.170580000002</v>
      </c>
      <c r="RI13">
        <v>107425.19680799999</v>
      </c>
      <c r="RJ13">
        <v>135466.36910099999</v>
      </c>
      <c r="RK13">
        <v>195486.612028</v>
      </c>
      <c r="RL13">
        <v>244178.416402</v>
      </c>
      <c r="RM13">
        <v>369473.11817899998</v>
      </c>
      <c r="RN13">
        <v>1213878.88867</v>
      </c>
      <c r="RO13">
        <v>2993037.7203199998</v>
      </c>
      <c r="RP13">
        <v>6023513.53816</v>
      </c>
      <c r="RQ13">
        <v>7624135.9814600004</v>
      </c>
      <c r="RR13">
        <v>-3703.13318871</v>
      </c>
      <c r="RS13">
        <v>-3703.13318871</v>
      </c>
      <c r="RT13">
        <v>-3703.13318871</v>
      </c>
      <c r="RU13">
        <v>-3703.13318871</v>
      </c>
      <c r="RV13">
        <v>-3703.13318871</v>
      </c>
      <c r="RW13">
        <v>-3703.13318871</v>
      </c>
      <c r="RX13">
        <v>-3703.13318871</v>
      </c>
      <c r="RY13">
        <v>-3703.13318871</v>
      </c>
      <c r="RZ13">
        <v>-3703.13318871</v>
      </c>
      <c r="SA13">
        <v>-3703.13318871</v>
      </c>
      <c r="SB13">
        <v>-3703.13318871</v>
      </c>
      <c r="SC13">
        <v>-3703.13318871</v>
      </c>
      <c r="SD13">
        <v>-3703.13318871</v>
      </c>
      <c r="SE13">
        <v>-3703.13318871</v>
      </c>
      <c r="SF13">
        <v>-3703.13318871</v>
      </c>
      <c r="SG13">
        <v>-3703.13318871</v>
      </c>
      <c r="SH13">
        <v>-3703.13318871</v>
      </c>
      <c r="SI13">
        <v>-3703.13318871</v>
      </c>
      <c r="SJ13">
        <v>-3703.13318871</v>
      </c>
      <c r="SK13">
        <v>-3703.13318871</v>
      </c>
      <c r="SL13">
        <v>-3703.13318871</v>
      </c>
      <c r="SM13">
        <v>-3703.13318871</v>
      </c>
      <c r="SN13">
        <v>-3703.13318871</v>
      </c>
      <c r="SO13">
        <v>-3703.13318871</v>
      </c>
      <c r="SP13">
        <v>-3703.13318871</v>
      </c>
      <c r="SQ13">
        <v>-3703.13318871</v>
      </c>
      <c r="SR13">
        <v>-3703.13318871</v>
      </c>
      <c r="SS13">
        <v>-3703.13318871</v>
      </c>
      <c r="ST13">
        <v>-3703.13318871</v>
      </c>
      <c r="SU13">
        <v>-3703.13318871</v>
      </c>
      <c r="SV13">
        <v>-3703.13318871</v>
      </c>
      <c r="SW13">
        <v>-3703.13318871</v>
      </c>
      <c r="SX13">
        <v>-3703.13318871</v>
      </c>
      <c r="SY13">
        <v>-3703.13318871</v>
      </c>
      <c r="SZ13">
        <v>-3703.13318871</v>
      </c>
      <c r="TA13">
        <v>-3703.13318871</v>
      </c>
      <c r="TB13">
        <v>-3703.13318871</v>
      </c>
      <c r="TC13">
        <v>-3703.13318871</v>
      </c>
      <c r="TD13">
        <v>-3703.13318871</v>
      </c>
      <c r="TE13">
        <v>-3703.13318871</v>
      </c>
      <c r="TF13">
        <v>-3703.13318871</v>
      </c>
      <c r="TG13">
        <v>-3703.13318871</v>
      </c>
      <c r="TH13">
        <v>-3703.13318871</v>
      </c>
      <c r="TI13">
        <v>-3703.13318871</v>
      </c>
      <c r="TJ13">
        <v>-6136.7013749999996</v>
      </c>
      <c r="TK13">
        <v>-6136.7013749999996</v>
      </c>
      <c r="TL13">
        <v>-6136.7013749999996</v>
      </c>
      <c r="TM13">
        <v>-6136.7013749999996</v>
      </c>
      <c r="TN13">
        <v>-6136.7013749999996</v>
      </c>
      <c r="TO13">
        <v>-6136.7013749999996</v>
      </c>
      <c r="TP13">
        <v>-6136.7013749999996</v>
      </c>
      <c r="TQ13">
        <v>-6136.7013749999996</v>
      </c>
      <c r="TR13">
        <v>-6136.7013749999996</v>
      </c>
      <c r="TS13">
        <v>-6136.7013749999996</v>
      </c>
      <c r="TT13">
        <v>-6136.7013749999996</v>
      </c>
      <c r="TU13">
        <v>-6136.7013749999996</v>
      </c>
      <c r="TV13">
        <v>-6136.7013749999996</v>
      </c>
      <c r="TW13">
        <v>-6136.7013749999996</v>
      </c>
      <c r="TX13">
        <v>-6136.7013749999996</v>
      </c>
      <c r="TY13">
        <v>-6136.7013749999996</v>
      </c>
      <c r="TZ13">
        <v>-6136.7013749999996</v>
      </c>
      <c r="UA13">
        <v>-6136.7013749999996</v>
      </c>
      <c r="UB13">
        <v>-6136.7013749999996</v>
      </c>
      <c r="UC13">
        <v>-6136.7013749999996</v>
      </c>
      <c r="UD13">
        <v>-6136.7013749999996</v>
      </c>
      <c r="UE13">
        <v>-6136.7013749999996</v>
      </c>
      <c r="UF13">
        <v>-6136.7013749999996</v>
      </c>
      <c r="UG13">
        <v>-6136.7013749999996</v>
      </c>
      <c r="UH13">
        <v>-6136.7013749999996</v>
      </c>
      <c r="UI13">
        <v>-6136.7013749999996</v>
      </c>
      <c r="UJ13">
        <v>-6136.7013749999996</v>
      </c>
      <c r="UK13">
        <v>-6136.7013749999996</v>
      </c>
      <c r="UL13">
        <v>-6136.7013749999996</v>
      </c>
      <c r="UM13">
        <v>-6136.7013749999996</v>
      </c>
      <c r="UN13">
        <v>-6136.7013749999996</v>
      </c>
      <c r="UO13">
        <v>-6136.7013749999996</v>
      </c>
      <c r="UP13">
        <v>-6136.7013749999996</v>
      </c>
      <c r="UQ13">
        <v>-6136.7013749999996</v>
      </c>
      <c r="UR13">
        <v>-6136.7013749999996</v>
      </c>
      <c r="US13">
        <v>-6136.7013749999996</v>
      </c>
      <c r="UT13">
        <v>-6136.7013749999996</v>
      </c>
      <c r="UU13">
        <v>-6136.7013749999996</v>
      </c>
      <c r="UV13">
        <v>-6136.7013749999996</v>
      </c>
      <c r="UW13">
        <v>-6136.7013749999996</v>
      </c>
      <c r="UX13">
        <v>-6136.7013749999996</v>
      </c>
      <c r="UY13">
        <v>-6136.7013749999996</v>
      </c>
      <c r="UZ13">
        <v>-6136.7013749999996</v>
      </c>
      <c r="VA13">
        <v>-6136.7013749999996</v>
      </c>
      <c r="VB13">
        <v>-11003.837747600001</v>
      </c>
      <c r="VC13">
        <v>-11003.837747600001</v>
      </c>
      <c r="VD13">
        <v>-11003.837747600001</v>
      </c>
      <c r="VE13">
        <v>-11003.837747600001</v>
      </c>
      <c r="VF13">
        <v>-11003.837747600001</v>
      </c>
      <c r="VG13">
        <v>-11003.837747600001</v>
      </c>
      <c r="VH13">
        <v>-11003.837747600001</v>
      </c>
      <c r="VI13">
        <v>-11003.837747600001</v>
      </c>
      <c r="VJ13">
        <v>-11003.837747600001</v>
      </c>
      <c r="VK13">
        <v>-11003.837747600001</v>
      </c>
      <c r="VL13">
        <v>-11003.837747600001</v>
      </c>
      <c r="VM13">
        <v>-11003.837747600001</v>
      </c>
      <c r="VN13">
        <v>-11003.837747600001</v>
      </c>
      <c r="VO13">
        <v>-11003.837747600001</v>
      </c>
      <c r="VP13">
        <v>-11003.837747600001</v>
      </c>
      <c r="VQ13">
        <v>-11003.837747600001</v>
      </c>
      <c r="VR13">
        <v>-11003.837747600001</v>
      </c>
      <c r="VS13">
        <v>-11003.837747600001</v>
      </c>
      <c r="VT13">
        <v>-11003.837747600001</v>
      </c>
      <c r="VU13">
        <v>-11003.837747600001</v>
      </c>
      <c r="VV13">
        <v>-11003.837747600001</v>
      </c>
      <c r="VW13">
        <v>-11003.837747600001</v>
      </c>
      <c r="VX13">
        <v>-11003.837747600001</v>
      </c>
      <c r="VY13">
        <v>-11003.837747600001</v>
      </c>
      <c r="VZ13">
        <v>-11003.837747600001</v>
      </c>
      <c r="WA13">
        <v>-11003.837747600001</v>
      </c>
      <c r="WB13">
        <v>-11003.837747600001</v>
      </c>
      <c r="WC13">
        <v>-11003.837747600001</v>
      </c>
      <c r="WD13">
        <v>-11003.837747600001</v>
      </c>
      <c r="WE13">
        <v>-11003.837747600001</v>
      </c>
      <c r="WF13">
        <v>-11003.837747600001</v>
      </c>
      <c r="WG13">
        <v>-11003.837747600001</v>
      </c>
      <c r="WH13">
        <v>-11003.837747600001</v>
      </c>
      <c r="WI13">
        <v>-11003.837747600001</v>
      </c>
      <c r="WJ13">
        <v>-11003.837747600001</v>
      </c>
      <c r="WK13">
        <v>-11003.837747600001</v>
      </c>
      <c r="WL13">
        <v>-11003.837747600001</v>
      </c>
      <c r="WM13">
        <v>-11003.837747600001</v>
      </c>
      <c r="WN13">
        <v>-11003.837747600001</v>
      </c>
      <c r="WO13">
        <v>-11003.837747600001</v>
      </c>
      <c r="WP13">
        <v>-11003.837747600001</v>
      </c>
      <c r="WQ13">
        <v>-11003.837747600001</v>
      </c>
      <c r="WR13">
        <v>-11003.837747600001</v>
      </c>
      <c r="WS13">
        <v>-11003.837747600001</v>
      </c>
      <c r="WT13">
        <v>-242121.23593900001</v>
      </c>
      <c r="WU13">
        <v>-242121.23593900001</v>
      </c>
      <c r="WV13">
        <v>-242121.23593900001</v>
      </c>
      <c r="WW13">
        <v>-242121.23593900001</v>
      </c>
      <c r="WX13">
        <v>-242121.23593900001</v>
      </c>
      <c r="WY13">
        <v>-242121.23593900001</v>
      </c>
      <c r="WZ13">
        <v>-242121.23593900001</v>
      </c>
      <c r="XA13">
        <v>-242121.23593900001</v>
      </c>
      <c r="XB13">
        <v>-242121.23593900001</v>
      </c>
      <c r="XC13">
        <v>-242121.23593900001</v>
      </c>
      <c r="XD13">
        <v>-242121.23593900001</v>
      </c>
      <c r="XE13">
        <v>-242121.23593900001</v>
      </c>
      <c r="XF13">
        <v>-242121.23593900001</v>
      </c>
      <c r="XG13">
        <v>-242121.23593900001</v>
      </c>
      <c r="XH13">
        <v>-242121.23593900001</v>
      </c>
      <c r="XI13">
        <v>-242121.23593900001</v>
      </c>
      <c r="XJ13">
        <v>-242121.23593900001</v>
      </c>
      <c r="XK13">
        <v>-242121.23593900001</v>
      </c>
      <c r="XL13">
        <v>-242121.23593900001</v>
      </c>
      <c r="XM13">
        <v>-242121.23593900001</v>
      </c>
      <c r="XN13">
        <v>-242121.23593900001</v>
      </c>
      <c r="XO13">
        <v>-242121.23593900001</v>
      </c>
      <c r="XP13">
        <v>-242121.23593900001</v>
      </c>
      <c r="XQ13">
        <v>-242121.23593900001</v>
      </c>
      <c r="XR13">
        <v>-242121.23593900001</v>
      </c>
      <c r="XS13">
        <v>-242121.23593900001</v>
      </c>
      <c r="XT13">
        <v>-242121.23593900001</v>
      </c>
      <c r="XU13">
        <v>-242121.23593900001</v>
      </c>
      <c r="XV13">
        <v>-242121.23593900001</v>
      </c>
      <c r="XW13">
        <v>-242121.23593900001</v>
      </c>
      <c r="XX13">
        <v>-242121.23593900001</v>
      </c>
      <c r="XY13">
        <v>-242121.23593900001</v>
      </c>
      <c r="XZ13">
        <v>-242121.23593900001</v>
      </c>
      <c r="YA13">
        <v>-242121.23593900001</v>
      </c>
      <c r="YB13">
        <v>-242121.23593900001</v>
      </c>
      <c r="YC13">
        <v>-242121.23593900001</v>
      </c>
      <c r="YD13">
        <v>-242121.23593900001</v>
      </c>
      <c r="YE13">
        <v>-242121.23593900001</v>
      </c>
      <c r="YF13">
        <v>-242121.23593900001</v>
      </c>
      <c r="YG13">
        <v>-242121.23593900001</v>
      </c>
      <c r="YH13">
        <v>-242121.23593900001</v>
      </c>
      <c r="YI13">
        <v>-242121.23593900001</v>
      </c>
      <c r="YJ13">
        <v>-242121.23593900001</v>
      </c>
      <c r="YK13">
        <v>-242121.23593900001</v>
      </c>
      <c r="YL13">
        <v>-368435.86323100002</v>
      </c>
      <c r="YM13">
        <v>-368435.86323100002</v>
      </c>
      <c r="YN13">
        <v>-368435.86323100002</v>
      </c>
      <c r="YO13">
        <v>-368435.86323100002</v>
      </c>
      <c r="YP13">
        <v>-368435.86323100002</v>
      </c>
      <c r="YQ13">
        <v>-368435.86323100002</v>
      </c>
      <c r="YR13">
        <v>-368435.86323100002</v>
      </c>
      <c r="YS13">
        <v>-368435.86323100002</v>
      </c>
      <c r="YT13">
        <v>-368435.86323100002</v>
      </c>
      <c r="YU13">
        <v>-368435.86323100002</v>
      </c>
      <c r="YV13">
        <v>-368435.86323100002</v>
      </c>
      <c r="YW13">
        <v>-368435.86323100002</v>
      </c>
      <c r="YX13">
        <v>-368435.86323100002</v>
      </c>
      <c r="YY13">
        <v>-368435.86323100002</v>
      </c>
      <c r="YZ13">
        <v>-368435.86323100002</v>
      </c>
      <c r="ZA13">
        <v>-368435.86323100002</v>
      </c>
      <c r="ZB13">
        <v>-368435.86323100002</v>
      </c>
      <c r="ZC13">
        <v>-368435.86323100002</v>
      </c>
      <c r="ZD13">
        <v>-368435.86323100002</v>
      </c>
      <c r="ZE13">
        <v>-368435.86323100002</v>
      </c>
      <c r="ZF13">
        <v>-368435.86323100002</v>
      </c>
      <c r="ZG13">
        <v>-368435.86323100002</v>
      </c>
      <c r="ZH13">
        <v>-368435.86323100002</v>
      </c>
      <c r="ZI13">
        <v>-368435.86323100002</v>
      </c>
      <c r="ZJ13">
        <v>-368435.86323100002</v>
      </c>
      <c r="ZK13">
        <v>-368435.86323100002</v>
      </c>
      <c r="ZL13">
        <v>-368435.86323100002</v>
      </c>
      <c r="ZM13">
        <v>-368435.86323100002</v>
      </c>
      <c r="ZN13">
        <v>-368435.86323100002</v>
      </c>
      <c r="ZO13">
        <v>-368435.86323100002</v>
      </c>
      <c r="ZP13">
        <v>-368435.86323100002</v>
      </c>
      <c r="ZQ13">
        <v>-368435.86323100002</v>
      </c>
      <c r="ZR13">
        <v>-368435.86323100002</v>
      </c>
      <c r="ZS13">
        <v>-368435.86323100002</v>
      </c>
      <c r="ZT13">
        <v>-368435.86323100002</v>
      </c>
      <c r="ZU13">
        <v>-368435.86323100002</v>
      </c>
      <c r="ZV13">
        <v>-368435.86323100002</v>
      </c>
      <c r="ZW13">
        <v>-368435.86323100002</v>
      </c>
      <c r="ZX13">
        <v>-368435.86323100002</v>
      </c>
      <c r="ZY13">
        <v>-368435.86323100002</v>
      </c>
      <c r="ZZ13">
        <v>-368435.86323100002</v>
      </c>
      <c r="AAA13">
        <v>-368435.86323100002</v>
      </c>
      <c r="AAB13">
        <v>-368435.86323100002</v>
      </c>
      <c r="AAC13">
        <v>-368435.86323100002</v>
      </c>
      <c r="AAD13">
        <v>-563152.55656499998</v>
      </c>
      <c r="AAE13">
        <v>-563152.55656499998</v>
      </c>
      <c r="AAF13">
        <v>-563152.55656499998</v>
      </c>
      <c r="AAG13">
        <v>-563152.55656499998</v>
      </c>
      <c r="AAH13">
        <v>-563152.55656499998</v>
      </c>
      <c r="AAI13">
        <v>-563152.55656499998</v>
      </c>
      <c r="AAJ13">
        <v>-563152.55656499998</v>
      </c>
      <c r="AAK13">
        <v>-563152.55656499998</v>
      </c>
      <c r="AAL13">
        <v>-563152.55656499998</v>
      </c>
      <c r="AAM13">
        <v>-563152.55656499998</v>
      </c>
      <c r="AAN13">
        <v>-563152.55656499998</v>
      </c>
      <c r="AAO13">
        <v>-563152.55656499998</v>
      </c>
      <c r="AAP13">
        <v>-563152.55656499998</v>
      </c>
      <c r="AAQ13">
        <v>-563152.55656499998</v>
      </c>
      <c r="AAR13">
        <v>-563152.55656499998</v>
      </c>
      <c r="AAS13">
        <v>-563152.55656499998</v>
      </c>
      <c r="AAT13">
        <v>-563152.55656499998</v>
      </c>
      <c r="AAU13">
        <v>-563152.55656499998</v>
      </c>
      <c r="AAV13">
        <v>-563152.55656499998</v>
      </c>
      <c r="AAW13">
        <v>-563152.55656499998</v>
      </c>
      <c r="AAX13">
        <v>-563152.55656499998</v>
      </c>
      <c r="AAY13">
        <v>-563152.55656499998</v>
      </c>
      <c r="AAZ13">
        <v>-563152.55656499998</v>
      </c>
      <c r="ABA13">
        <v>-563152.55656499998</v>
      </c>
      <c r="ABB13">
        <v>-563152.55656499998</v>
      </c>
      <c r="ABC13">
        <v>-563152.55656499998</v>
      </c>
      <c r="ABD13">
        <v>-563152.55656499998</v>
      </c>
      <c r="ABE13">
        <v>-563152.55656499998</v>
      </c>
      <c r="ABF13">
        <v>-563152.55656499998</v>
      </c>
      <c r="ABG13">
        <v>-563152.55656499998</v>
      </c>
      <c r="ABH13">
        <v>-563152.55656499998</v>
      </c>
      <c r="ABI13">
        <v>-563152.55656499998</v>
      </c>
      <c r="ABJ13">
        <v>-563152.55656499998</v>
      </c>
      <c r="ABK13">
        <v>-563152.55656499998</v>
      </c>
      <c r="ABL13">
        <v>-563152.55656499998</v>
      </c>
      <c r="ABM13">
        <v>-563152.55656499998</v>
      </c>
      <c r="ABN13">
        <v>-563152.55656499998</v>
      </c>
      <c r="ABO13">
        <v>-563152.55656499998</v>
      </c>
      <c r="ABP13">
        <v>-563152.55656499998</v>
      </c>
      <c r="ABQ13">
        <v>-563152.55656499998</v>
      </c>
      <c r="ABR13">
        <v>-563152.55656499998</v>
      </c>
      <c r="ABS13">
        <v>-563152.55656499998</v>
      </c>
      <c r="ABT13">
        <v>-563152.55656499998</v>
      </c>
      <c r="ABU13">
        <v>-563152.55656499998</v>
      </c>
      <c r="ABV13">
        <v>108968.96597</v>
      </c>
      <c r="ABW13">
        <v>108968.96597</v>
      </c>
      <c r="ABX13">
        <v>108968.96597</v>
      </c>
      <c r="ABY13">
        <v>108968.96597</v>
      </c>
      <c r="ABZ13">
        <v>108968.96597</v>
      </c>
      <c r="ACA13">
        <v>108968.96597</v>
      </c>
      <c r="ACB13">
        <v>108968.96597</v>
      </c>
      <c r="ACC13">
        <v>108968.96597</v>
      </c>
      <c r="ACD13">
        <v>108968.96597</v>
      </c>
      <c r="ACE13">
        <v>108968.96597</v>
      </c>
      <c r="ACF13">
        <v>108968.96597</v>
      </c>
      <c r="ACG13">
        <v>109071.367255</v>
      </c>
      <c r="ACH13">
        <v>109071.367255</v>
      </c>
      <c r="ACI13">
        <v>109071.367255</v>
      </c>
      <c r="ACJ13">
        <v>109071.367255</v>
      </c>
      <c r="ACK13">
        <v>109071.367255</v>
      </c>
      <c r="ACL13">
        <v>109071.367255</v>
      </c>
      <c r="ACM13">
        <v>109071.367255</v>
      </c>
      <c r="ACN13">
        <v>109071.367255</v>
      </c>
      <c r="ACO13">
        <v>109071.367255</v>
      </c>
      <c r="ACP13">
        <v>109071.367255</v>
      </c>
      <c r="ACQ13">
        <v>109071.367255</v>
      </c>
      <c r="ACR13">
        <v>108968.96597</v>
      </c>
      <c r="ACS13">
        <v>108968.96597</v>
      </c>
      <c r="ACT13">
        <v>108968.96597</v>
      </c>
      <c r="ACU13">
        <v>108968.96597</v>
      </c>
      <c r="ACV13">
        <v>108968.96597</v>
      </c>
      <c r="ACW13">
        <v>108968.96597</v>
      </c>
      <c r="ACX13">
        <v>108968.96597</v>
      </c>
      <c r="ACY13">
        <v>108968.96597</v>
      </c>
      <c r="ACZ13">
        <v>108968.96597</v>
      </c>
      <c r="ADA13">
        <v>108968.96597</v>
      </c>
      <c r="ADB13">
        <v>108968.96597</v>
      </c>
      <c r="ADC13">
        <v>109071.367255</v>
      </c>
      <c r="ADD13">
        <v>109071.367255</v>
      </c>
      <c r="ADE13">
        <v>109071.367255</v>
      </c>
      <c r="ADF13">
        <v>109071.367255</v>
      </c>
      <c r="ADG13">
        <v>109071.367255</v>
      </c>
      <c r="ADH13">
        <v>109071.367255</v>
      </c>
      <c r="ADI13">
        <v>109071.367255</v>
      </c>
      <c r="ADJ13">
        <v>109071.367255</v>
      </c>
      <c r="ADK13">
        <v>109071.367255</v>
      </c>
      <c r="ADL13">
        <v>109071.367255</v>
      </c>
      <c r="ADM13">
        <v>109071.367255</v>
      </c>
      <c r="ADN13">
        <v>159369.05004500001</v>
      </c>
      <c r="ADO13">
        <v>159369.05004500001</v>
      </c>
      <c r="ADP13">
        <v>159369.05004500001</v>
      </c>
      <c r="ADQ13">
        <v>159369.05004500001</v>
      </c>
      <c r="ADR13">
        <v>159369.05004500001</v>
      </c>
      <c r="ADS13">
        <v>159369.05004500001</v>
      </c>
      <c r="ADT13">
        <v>159369.05004500001</v>
      </c>
      <c r="ADU13">
        <v>159369.05004500001</v>
      </c>
      <c r="ADV13">
        <v>159369.05004500001</v>
      </c>
      <c r="ADW13">
        <v>159369.05004500001</v>
      </c>
      <c r="ADX13">
        <v>159369.05004500001</v>
      </c>
      <c r="ADY13">
        <v>159548.63362899999</v>
      </c>
      <c r="ADZ13">
        <v>159548.63362899999</v>
      </c>
      <c r="AEA13">
        <v>159548.63362899999</v>
      </c>
      <c r="AEB13">
        <v>159548.63362899999</v>
      </c>
      <c r="AEC13">
        <v>159548.63362899999</v>
      </c>
      <c r="AED13">
        <v>159548.63362899999</v>
      </c>
      <c r="AEE13">
        <v>159548.63362899999</v>
      </c>
      <c r="AEF13">
        <v>159548.63362899999</v>
      </c>
      <c r="AEG13">
        <v>159548.63362899999</v>
      </c>
      <c r="AEH13">
        <v>159548.63362899999</v>
      </c>
      <c r="AEI13">
        <v>159548.63362899999</v>
      </c>
      <c r="AEJ13">
        <v>159369.05004500001</v>
      </c>
      <c r="AEK13">
        <v>159369.05004500001</v>
      </c>
      <c r="AEL13">
        <v>159369.05004500001</v>
      </c>
      <c r="AEM13">
        <v>159369.05004500001</v>
      </c>
      <c r="AEN13">
        <v>159369.05004500001</v>
      </c>
      <c r="AEO13">
        <v>159369.05004500001</v>
      </c>
      <c r="AEP13">
        <v>159369.05004500001</v>
      </c>
      <c r="AEQ13">
        <v>159369.05004500001</v>
      </c>
      <c r="AER13">
        <v>159369.05004500001</v>
      </c>
      <c r="AES13">
        <v>159369.05004500001</v>
      </c>
      <c r="AET13">
        <v>159369.05004500001</v>
      </c>
      <c r="AEU13">
        <v>159548.63362899999</v>
      </c>
      <c r="AEV13">
        <v>159548.63362899999</v>
      </c>
      <c r="AEW13">
        <v>159548.63362899999</v>
      </c>
      <c r="AEX13">
        <v>159548.63362899999</v>
      </c>
      <c r="AEY13">
        <v>159548.63362899999</v>
      </c>
      <c r="AEZ13">
        <v>159548.63362899999</v>
      </c>
      <c r="AFA13">
        <v>159548.63362899999</v>
      </c>
      <c r="AFB13">
        <v>159548.63362899999</v>
      </c>
      <c r="AFC13">
        <v>159548.63362899999</v>
      </c>
      <c r="AFD13">
        <v>159548.63362899999</v>
      </c>
      <c r="AFE13">
        <v>159548.63362899999</v>
      </c>
      <c r="AFF13">
        <v>226626.14869199999</v>
      </c>
      <c r="AFG13">
        <v>226626.14869199999</v>
      </c>
      <c r="AFH13">
        <v>226626.14869199999</v>
      </c>
      <c r="AFI13">
        <v>226626.14869199999</v>
      </c>
      <c r="AFJ13">
        <v>226626.14869199999</v>
      </c>
      <c r="AFK13">
        <v>226626.14869199999</v>
      </c>
      <c r="AFL13">
        <v>226626.14869199999</v>
      </c>
      <c r="AFM13">
        <v>226626.14869199999</v>
      </c>
      <c r="AFN13">
        <v>226626.14869199999</v>
      </c>
      <c r="AFO13">
        <v>226626.14869199999</v>
      </c>
      <c r="AFP13">
        <v>226626.14869199999</v>
      </c>
      <c r="AFQ13">
        <v>226960.096876</v>
      </c>
      <c r="AFR13">
        <v>226960.096876</v>
      </c>
      <c r="AFS13">
        <v>226960.096876</v>
      </c>
      <c r="AFT13">
        <v>226960.096876</v>
      </c>
      <c r="AFU13">
        <v>226960.096876</v>
      </c>
      <c r="AFV13">
        <v>226960.096876</v>
      </c>
      <c r="AFW13">
        <v>226960.096876</v>
      </c>
      <c r="AFX13">
        <v>226960.096876</v>
      </c>
      <c r="AFY13">
        <v>226960.096876</v>
      </c>
      <c r="AFZ13">
        <v>226960.096876</v>
      </c>
      <c r="AGA13">
        <v>226960.096876</v>
      </c>
      <c r="AGB13">
        <v>226626.14869199999</v>
      </c>
      <c r="AGC13">
        <v>226626.14869199999</v>
      </c>
      <c r="AGD13">
        <v>226626.14869199999</v>
      </c>
      <c r="AGE13">
        <v>226626.14869199999</v>
      </c>
      <c r="AGF13">
        <v>226626.14869199999</v>
      </c>
      <c r="AGG13">
        <v>226626.14869199999</v>
      </c>
      <c r="AGH13">
        <v>226626.14869199999</v>
      </c>
      <c r="AGI13">
        <v>226626.14869199999</v>
      </c>
      <c r="AGJ13">
        <v>226626.14869199999</v>
      </c>
      <c r="AGK13">
        <v>226626.14869199999</v>
      </c>
      <c r="AGL13">
        <v>226626.14869199999</v>
      </c>
      <c r="AGM13">
        <v>226960.096876</v>
      </c>
      <c r="AGN13">
        <v>226960.096876</v>
      </c>
      <c r="AGO13">
        <v>226960.096876</v>
      </c>
      <c r="AGP13">
        <v>226960.096876</v>
      </c>
      <c r="AGQ13">
        <v>226960.096876</v>
      </c>
      <c r="AGR13">
        <v>226960.096876</v>
      </c>
      <c r="AGS13">
        <v>226960.096876</v>
      </c>
      <c r="AGT13">
        <v>226960.096876</v>
      </c>
      <c r="AGU13">
        <v>226960.096876</v>
      </c>
      <c r="AGV13">
        <v>226960.096876</v>
      </c>
      <c r="AGW13">
        <v>226960.096876</v>
      </c>
      <c r="AGX13">
        <v>-430968.20926799998</v>
      </c>
      <c r="AGY13">
        <v>-430968.20926799998</v>
      </c>
      <c r="AGZ13">
        <v>-430968.20926799998</v>
      </c>
      <c r="AHA13">
        <v>-430968.20926799998</v>
      </c>
      <c r="AHB13">
        <v>-430968.20926799998</v>
      </c>
      <c r="AHC13">
        <v>-430968.20926799998</v>
      </c>
      <c r="AHD13">
        <v>-430968.20926799998</v>
      </c>
      <c r="AHE13">
        <v>-430968.20926799998</v>
      </c>
      <c r="AHF13">
        <v>-430968.20926799998</v>
      </c>
      <c r="AHG13">
        <v>-430968.20926799998</v>
      </c>
      <c r="AHH13">
        <v>-430968.20926799998</v>
      </c>
      <c r="AHI13">
        <v>-423252.47496700002</v>
      </c>
      <c r="AHJ13">
        <v>-423252.47496700002</v>
      </c>
      <c r="AHK13">
        <v>-423252.47496700002</v>
      </c>
      <c r="AHL13">
        <v>-423252.47496700002</v>
      </c>
      <c r="AHM13">
        <v>-423252.47496700002</v>
      </c>
      <c r="AHN13">
        <v>-423252.47496700002</v>
      </c>
      <c r="AHO13">
        <v>-423252.47496700002</v>
      </c>
      <c r="AHP13">
        <v>-423252.47496700002</v>
      </c>
      <c r="AHQ13">
        <v>-423252.47496700002</v>
      </c>
      <c r="AHR13">
        <v>-423252.47496700002</v>
      </c>
      <c r="AHS13">
        <v>-423252.47496700002</v>
      </c>
      <c r="AHT13">
        <v>-430968.20926799998</v>
      </c>
      <c r="AHU13">
        <v>-430968.20926799998</v>
      </c>
      <c r="AHV13">
        <v>-430968.20926799998</v>
      </c>
      <c r="AHW13">
        <v>-430968.20926799998</v>
      </c>
      <c r="AHX13">
        <v>-430968.20926799998</v>
      </c>
      <c r="AHY13">
        <v>-430968.20926799998</v>
      </c>
      <c r="AHZ13">
        <v>-430968.20926799998</v>
      </c>
      <c r="AIA13">
        <v>-430968.20926799998</v>
      </c>
      <c r="AIB13">
        <v>-430968.20926799998</v>
      </c>
      <c r="AIC13">
        <v>-430968.20926799998</v>
      </c>
      <c r="AID13">
        <v>-430968.20926799998</v>
      </c>
      <c r="AIE13">
        <v>-423252.47496700002</v>
      </c>
      <c r="AIF13">
        <v>-423252.47496700002</v>
      </c>
      <c r="AIG13">
        <v>-423252.47496700002</v>
      </c>
      <c r="AIH13">
        <v>-423252.47496700002</v>
      </c>
      <c r="AII13">
        <v>-423252.47496700002</v>
      </c>
      <c r="AIJ13">
        <v>-423252.47496700002</v>
      </c>
      <c r="AIK13">
        <v>-423252.47496700002</v>
      </c>
      <c r="AIL13">
        <v>-423252.47496700002</v>
      </c>
      <c r="AIM13">
        <v>-423252.47496700002</v>
      </c>
      <c r="AIN13">
        <v>-423252.47496700002</v>
      </c>
      <c r="AIO13">
        <v>-423252.47496700002</v>
      </c>
      <c r="AIP13">
        <v>-645727.96812099998</v>
      </c>
      <c r="AIQ13">
        <v>-645727.96812099998</v>
      </c>
      <c r="AIR13">
        <v>-645727.96812099998</v>
      </c>
      <c r="AIS13">
        <v>-645727.96812099998</v>
      </c>
      <c r="AIT13">
        <v>-645727.96812099998</v>
      </c>
      <c r="AIU13">
        <v>-645727.96812099998</v>
      </c>
      <c r="AIV13">
        <v>-645727.96812099998</v>
      </c>
      <c r="AIW13">
        <v>-645727.96812099998</v>
      </c>
      <c r="AIX13">
        <v>-645727.96812099998</v>
      </c>
      <c r="AIY13">
        <v>-645727.96812099998</v>
      </c>
      <c r="AIZ13">
        <v>-645727.96812099998</v>
      </c>
      <c r="AJA13">
        <v>-632196.70011199999</v>
      </c>
      <c r="AJB13">
        <v>-632196.70011199999</v>
      </c>
      <c r="AJC13">
        <v>-632196.70011199999</v>
      </c>
      <c r="AJD13">
        <v>-632196.70011199999</v>
      </c>
      <c r="AJE13">
        <v>-632196.70011199999</v>
      </c>
      <c r="AJF13">
        <v>-632196.70011199999</v>
      </c>
      <c r="AJG13">
        <v>-632196.70011199999</v>
      </c>
      <c r="AJH13">
        <v>-632196.70011199999</v>
      </c>
      <c r="AJI13">
        <v>-632196.70011199999</v>
      </c>
      <c r="AJJ13">
        <v>-632196.70011199999</v>
      </c>
      <c r="AJK13">
        <v>-632196.70011199999</v>
      </c>
      <c r="AJL13">
        <v>-645727.96812099998</v>
      </c>
      <c r="AJM13">
        <v>-645727.96812099998</v>
      </c>
      <c r="AJN13">
        <v>-645727.96812099998</v>
      </c>
      <c r="AJO13">
        <v>-645727.96812099998</v>
      </c>
      <c r="AJP13">
        <v>-645727.96812099998</v>
      </c>
      <c r="AJQ13">
        <v>-645727.96812099998</v>
      </c>
      <c r="AJR13">
        <v>-645727.96812099998</v>
      </c>
      <c r="AJS13">
        <v>-645727.96812099998</v>
      </c>
      <c r="AJT13">
        <v>-645727.96812099998</v>
      </c>
      <c r="AJU13">
        <v>-645727.96812099998</v>
      </c>
      <c r="AJV13">
        <v>-645727.96812099998</v>
      </c>
      <c r="AJW13">
        <v>-632196.70011199999</v>
      </c>
      <c r="AJX13">
        <v>-632196.70011199999</v>
      </c>
      <c r="AJY13">
        <v>-632196.70011199999</v>
      </c>
      <c r="AJZ13">
        <v>-632196.70011199999</v>
      </c>
      <c r="AKA13">
        <v>-632196.70011199999</v>
      </c>
      <c r="AKB13">
        <v>-632196.70011199999</v>
      </c>
      <c r="AKC13">
        <v>-632196.70011199999</v>
      </c>
      <c r="AKD13">
        <v>-632196.70011199999</v>
      </c>
      <c r="AKE13">
        <v>-632196.70011199999</v>
      </c>
      <c r="AKF13">
        <v>-632196.70011199999</v>
      </c>
      <c r="AKG13">
        <v>-632196.70011199999</v>
      </c>
      <c r="AKH13">
        <v>-959499.54564799997</v>
      </c>
      <c r="AKI13">
        <v>-959499.54564799997</v>
      </c>
      <c r="AKJ13">
        <v>-959499.54564799997</v>
      </c>
      <c r="AKK13">
        <v>-959499.54564799997</v>
      </c>
      <c r="AKL13">
        <v>-959499.54564799997</v>
      </c>
      <c r="AKM13">
        <v>-959499.54564799997</v>
      </c>
      <c r="AKN13">
        <v>-959499.54564799997</v>
      </c>
      <c r="AKO13">
        <v>-959499.54564799997</v>
      </c>
      <c r="AKP13">
        <v>-959499.54564799997</v>
      </c>
      <c r="AKQ13">
        <v>-959499.54564799997</v>
      </c>
      <c r="AKR13">
        <v>-959499.54564799997</v>
      </c>
      <c r="AKS13">
        <v>-934337.21022200002</v>
      </c>
      <c r="AKT13">
        <v>-934337.21022200002</v>
      </c>
      <c r="AKU13">
        <v>-934337.21022200002</v>
      </c>
      <c r="AKV13">
        <v>-934337.21022200002</v>
      </c>
      <c r="AKW13">
        <v>-934337.21022200002</v>
      </c>
      <c r="AKX13">
        <v>-934337.21022200002</v>
      </c>
      <c r="AKY13">
        <v>-934337.21022200002</v>
      </c>
      <c r="AKZ13">
        <v>-934337.21022200002</v>
      </c>
      <c r="ALA13">
        <v>-934337.21022200002</v>
      </c>
      <c r="ALB13">
        <v>-934337.21022200002</v>
      </c>
      <c r="ALC13">
        <v>-934337.21022200002</v>
      </c>
      <c r="ALD13">
        <v>-959499.54564799997</v>
      </c>
      <c r="ALE13">
        <v>-959499.54564799997</v>
      </c>
      <c r="ALF13">
        <v>-959499.54564799997</v>
      </c>
      <c r="ALG13">
        <v>-959499.54564799997</v>
      </c>
      <c r="ALH13">
        <v>-959499.54564799997</v>
      </c>
      <c r="ALI13">
        <v>-959499.54564799997</v>
      </c>
      <c r="ALJ13">
        <v>-959499.54564799997</v>
      </c>
      <c r="ALK13">
        <v>-959499.54564799997</v>
      </c>
      <c r="ALL13">
        <v>-959499.54564799997</v>
      </c>
      <c r="ALM13">
        <v>-959499.54564799997</v>
      </c>
      <c r="ALN13">
        <v>-959499.54564799997</v>
      </c>
      <c r="ALO13">
        <v>-934337.21022200002</v>
      </c>
      <c r="ALP13">
        <v>-934337.21022200002</v>
      </c>
      <c r="ALQ13">
        <v>-934337.21022200002</v>
      </c>
      <c r="ALR13">
        <v>-934337.21022200002</v>
      </c>
      <c r="ALS13">
        <v>-934337.21022200002</v>
      </c>
      <c r="ALT13">
        <v>-934337.21022200002</v>
      </c>
      <c r="ALU13">
        <v>-934337.21022200002</v>
      </c>
      <c r="ALV13">
        <v>-934337.21022200002</v>
      </c>
      <c r="ALW13">
        <v>-934337.21022200002</v>
      </c>
      <c r="ALX13">
        <v>-934337.21022200002</v>
      </c>
      <c r="ALY13">
        <v>-934337.21022200002</v>
      </c>
      <c r="ALZ13">
        <v>-2345918.4909700002</v>
      </c>
      <c r="AMA13">
        <v>-2345918.4909700002</v>
      </c>
      <c r="AMB13">
        <v>-2345918.4909700002</v>
      </c>
      <c r="AMC13">
        <v>-2345918.4909700002</v>
      </c>
      <c r="AMD13">
        <v>-2345918.4909700002</v>
      </c>
      <c r="AME13">
        <v>-2345918.4909700002</v>
      </c>
      <c r="AMF13">
        <v>-2345918.4909700002</v>
      </c>
      <c r="AMG13">
        <v>-2345918.4909700002</v>
      </c>
      <c r="AMH13">
        <v>-2345918.4909700002</v>
      </c>
      <c r="AMI13">
        <v>-2345918.4909700002</v>
      </c>
      <c r="AMJ13">
        <v>-2345918.4909700002</v>
      </c>
      <c r="AMK13">
        <v>-2346038.0358500001</v>
      </c>
      <c r="AML13">
        <v>-2346038.0358500001</v>
      </c>
      <c r="AMM13">
        <v>-2346038.0358500001</v>
      </c>
      <c r="AMN13">
        <v>-2346038.0358500001</v>
      </c>
      <c r="AMO13">
        <v>-2346038.0358500001</v>
      </c>
      <c r="AMP13">
        <v>-2346038.0358500001</v>
      </c>
      <c r="AMQ13">
        <v>-2346038.0358500001</v>
      </c>
      <c r="AMR13">
        <v>-2346038.0358500001</v>
      </c>
      <c r="AMS13">
        <v>-2346038.0358500001</v>
      </c>
      <c r="AMT13">
        <v>-2346038.0358500001</v>
      </c>
      <c r="AMU13">
        <v>-2346038.0358500001</v>
      </c>
      <c r="AMV13">
        <v>-2345918.4909700002</v>
      </c>
      <c r="AMW13">
        <v>-2345918.4909700002</v>
      </c>
      <c r="AMX13">
        <v>-2345918.4909700002</v>
      </c>
      <c r="AMY13">
        <v>-2345918.4909700002</v>
      </c>
      <c r="AMZ13">
        <v>-2345918.4909700002</v>
      </c>
      <c r="ANA13">
        <v>-2345918.4909700002</v>
      </c>
      <c r="ANB13">
        <v>-2345918.4909700002</v>
      </c>
      <c r="ANC13">
        <v>-2345918.4909700002</v>
      </c>
      <c r="AND13">
        <v>-2345918.4909700002</v>
      </c>
      <c r="ANE13">
        <v>-2345918.4909700002</v>
      </c>
      <c r="ANF13">
        <v>-2345918.4909700002</v>
      </c>
      <c r="ANG13">
        <v>-2346038.0358500001</v>
      </c>
      <c r="ANH13">
        <v>-2346038.0358500001</v>
      </c>
      <c r="ANI13">
        <v>-2346038.0358500001</v>
      </c>
      <c r="ANJ13">
        <v>-2346038.0358500001</v>
      </c>
      <c r="ANK13">
        <v>-2346038.0358500001</v>
      </c>
      <c r="ANL13">
        <v>-2346038.0358500001</v>
      </c>
      <c r="ANM13">
        <v>-2346038.0358500001</v>
      </c>
      <c r="ANN13">
        <v>-2346038.0358500001</v>
      </c>
      <c r="ANO13">
        <v>-2346038.0358500001</v>
      </c>
      <c r="ANP13">
        <v>-2346038.0358500001</v>
      </c>
      <c r="ANQ13">
        <v>-2346038.0358500001</v>
      </c>
      <c r="ANR13">
        <v>-2592338.45187</v>
      </c>
      <c r="ANS13">
        <v>-2592338.45187</v>
      </c>
      <c r="ANT13">
        <v>-2592338.45187</v>
      </c>
      <c r="ANU13">
        <v>-2592338.45187</v>
      </c>
      <c r="ANV13">
        <v>-2592338.45187</v>
      </c>
      <c r="ANW13">
        <v>-2592338.45187</v>
      </c>
      <c r="ANX13">
        <v>-2592338.45187</v>
      </c>
      <c r="ANY13">
        <v>-2592338.45187</v>
      </c>
      <c r="ANZ13">
        <v>-2592338.45187</v>
      </c>
      <c r="AOA13">
        <v>-2592338.45187</v>
      </c>
      <c r="AOB13">
        <v>-2592338.45187</v>
      </c>
      <c r="AOC13">
        <v>-2592548.1006</v>
      </c>
      <c r="AOD13">
        <v>-2592548.1006</v>
      </c>
      <c r="AOE13">
        <v>-2592548.1006</v>
      </c>
      <c r="AOF13">
        <v>-2592548.1006</v>
      </c>
      <c r="AOG13">
        <v>-2592548.1006</v>
      </c>
      <c r="AOH13">
        <v>-2592548.1006</v>
      </c>
      <c r="AOI13">
        <v>-2592548.1006</v>
      </c>
      <c r="AOJ13">
        <v>-2592548.1006</v>
      </c>
      <c r="AOK13">
        <v>-2592548.1006</v>
      </c>
      <c r="AOL13">
        <v>-2592548.1006</v>
      </c>
      <c r="AOM13">
        <v>-2592548.1006</v>
      </c>
      <c r="AON13">
        <v>-2592338.45187</v>
      </c>
      <c r="AOO13">
        <v>-2592338.45187</v>
      </c>
      <c r="AOP13">
        <v>-2592338.45187</v>
      </c>
      <c r="AOQ13">
        <v>-2592338.45187</v>
      </c>
      <c r="AOR13">
        <v>-2592338.45187</v>
      </c>
      <c r="AOS13">
        <v>-2592338.45187</v>
      </c>
      <c r="AOT13">
        <v>-2592338.45187</v>
      </c>
      <c r="AOU13">
        <v>-2592338.45187</v>
      </c>
      <c r="AOV13">
        <v>-2592338.45187</v>
      </c>
      <c r="AOW13">
        <v>-2592338.45187</v>
      </c>
      <c r="AOX13">
        <v>-2592338.45187</v>
      </c>
      <c r="AOY13">
        <v>-2592548.1006</v>
      </c>
      <c r="AOZ13">
        <v>-2592548.1006</v>
      </c>
      <c r="APA13">
        <v>-2592548.1006</v>
      </c>
      <c r="APB13">
        <v>-2592548.1006</v>
      </c>
      <c r="APC13">
        <v>-2592548.1006</v>
      </c>
      <c r="APD13">
        <v>-2592548.1006</v>
      </c>
      <c r="APE13">
        <v>-2592548.1006</v>
      </c>
      <c r="APF13">
        <v>-2592548.1006</v>
      </c>
      <c r="APG13">
        <v>-2592548.1006</v>
      </c>
      <c r="APH13">
        <v>-2592548.1006</v>
      </c>
      <c r="API13">
        <v>-2592548.1006</v>
      </c>
      <c r="APJ13">
        <v>-2954512.7900899998</v>
      </c>
      <c r="APK13">
        <v>-2954512.7900899998</v>
      </c>
      <c r="APL13">
        <v>-2954512.7900899998</v>
      </c>
      <c r="APM13">
        <v>-2954512.7900899998</v>
      </c>
      <c r="APN13">
        <v>-2954512.7900899998</v>
      </c>
      <c r="APO13">
        <v>-2954512.7900899998</v>
      </c>
      <c r="APP13">
        <v>-2954512.7900899998</v>
      </c>
      <c r="APQ13">
        <v>-2954512.7900899998</v>
      </c>
      <c r="APR13">
        <v>-2954512.7900899998</v>
      </c>
      <c r="APS13">
        <v>-2954512.7900899998</v>
      </c>
      <c r="APT13">
        <v>-2954512.7900899998</v>
      </c>
      <c r="APU13">
        <v>-2954902.6465099999</v>
      </c>
      <c r="APV13">
        <v>-2954902.6465099999</v>
      </c>
      <c r="APW13">
        <v>-2954902.6465099999</v>
      </c>
      <c r="APX13">
        <v>-2954902.6465099999</v>
      </c>
      <c r="APY13">
        <v>-2954902.6465099999</v>
      </c>
      <c r="APZ13">
        <v>-2954902.6465099999</v>
      </c>
      <c r="AQA13">
        <v>-2954902.6465099999</v>
      </c>
      <c r="AQB13">
        <v>-2954902.6465099999</v>
      </c>
      <c r="AQC13">
        <v>-2954902.6465099999</v>
      </c>
      <c r="AQD13">
        <v>-2954902.6465099999</v>
      </c>
      <c r="AQE13">
        <v>-2954902.6465099999</v>
      </c>
      <c r="AQF13">
        <v>-2954512.7900899998</v>
      </c>
      <c r="AQG13">
        <v>-2954512.7900899998</v>
      </c>
      <c r="AQH13">
        <v>-2954512.7900899998</v>
      </c>
      <c r="AQI13">
        <v>-2954512.7900899998</v>
      </c>
      <c r="AQJ13">
        <v>-2954512.7900899998</v>
      </c>
      <c r="AQK13">
        <v>-2954512.7900899998</v>
      </c>
      <c r="AQL13">
        <v>-2954512.7900899998</v>
      </c>
      <c r="AQM13">
        <v>-2954512.7900899998</v>
      </c>
      <c r="AQN13">
        <v>-2954512.7900899998</v>
      </c>
      <c r="AQO13">
        <v>-2954512.7900899998</v>
      </c>
      <c r="AQP13">
        <v>-2954512.7900899998</v>
      </c>
      <c r="AQQ13">
        <v>-2954902.6465099999</v>
      </c>
      <c r="AQR13">
        <v>-2954902.6465099999</v>
      </c>
      <c r="AQS13">
        <v>-2954902.6465099999</v>
      </c>
      <c r="AQT13">
        <v>-2954902.6465099999</v>
      </c>
      <c r="AQU13">
        <v>-2954902.6465099999</v>
      </c>
      <c r="AQV13">
        <v>-2954902.6465099999</v>
      </c>
      <c r="AQW13">
        <v>-2954902.6465099999</v>
      </c>
      <c r="AQX13">
        <v>-2954902.6465099999</v>
      </c>
      <c r="AQY13">
        <v>-2954902.6465099999</v>
      </c>
      <c r="AQZ13">
        <v>-2954902.6465099999</v>
      </c>
      <c r="ARA13">
        <v>-2954902.6465099999</v>
      </c>
      <c r="ARB13">
        <v>-36382944.993900001</v>
      </c>
      <c r="ARC13">
        <v>-36382944.993900001</v>
      </c>
      <c r="ARD13">
        <v>-36382944.993900001</v>
      </c>
      <c r="ARE13">
        <v>-36382944.993900001</v>
      </c>
      <c r="ARF13">
        <v>-36382944.993900001</v>
      </c>
      <c r="ARG13">
        <v>-36382944.993900001</v>
      </c>
      <c r="ARH13">
        <v>-36382944.993900001</v>
      </c>
      <c r="ARI13">
        <v>-36382944.993900001</v>
      </c>
      <c r="ARJ13">
        <v>-36382944.993900001</v>
      </c>
      <c r="ARK13">
        <v>-36382944.993900001</v>
      </c>
      <c r="ARL13">
        <v>-36382944.993900001</v>
      </c>
      <c r="ARM13">
        <v>-36382944.993900001</v>
      </c>
      <c r="ARN13">
        <v>-36382944.993900001</v>
      </c>
      <c r="ARO13">
        <v>-36382944.993900001</v>
      </c>
      <c r="ARP13">
        <v>-36382944.993900001</v>
      </c>
      <c r="ARQ13">
        <v>-36382944.993900001</v>
      </c>
      <c r="ARR13">
        <v>-36382944.993900001</v>
      </c>
      <c r="ARS13">
        <v>-36382944.993900001</v>
      </c>
      <c r="ART13">
        <v>-36382944.993900001</v>
      </c>
      <c r="ARU13">
        <v>-36382944.993900001</v>
      </c>
      <c r="ARV13">
        <v>-36382944.993900001</v>
      </c>
      <c r="ARW13">
        <v>-36382944.993900001</v>
      </c>
      <c r="ARX13">
        <v>-36382944.993900001</v>
      </c>
      <c r="ARY13">
        <v>-36382944.993900001</v>
      </c>
      <c r="ARZ13">
        <v>-36382944.993900001</v>
      </c>
      <c r="ASA13">
        <v>-36382944.993900001</v>
      </c>
      <c r="ASB13">
        <v>-36382944.993900001</v>
      </c>
      <c r="ASC13">
        <v>-36382944.993900001</v>
      </c>
      <c r="ASD13">
        <v>-36382944.993900001</v>
      </c>
      <c r="ASE13">
        <v>-36382944.993900001</v>
      </c>
      <c r="ASF13">
        <v>-36382944.993900001</v>
      </c>
      <c r="ASG13">
        <v>-36382944.993900001</v>
      </c>
      <c r="ASH13">
        <v>-36382944.993900001</v>
      </c>
      <c r="ASI13">
        <v>-36382944.993900001</v>
      </c>
      <c r="ASJ13">
        <v>-36382944.993900001</v>
      </c>
      <c r="ASK13">
        <v>-36382944.993900001</v>
      </c>
      <c r="ASL13">
        <v>-36382944.993900001</v>
      </c>
      <c r="ASM13">
        <v>-36382944.993900001</v>
      </c>
      <c r="ASN13">
        <v>-36382944.993900001</v>
      </c>
      <c r="ASO13">
        <v>-36382944.993900001</v>
      </c>
      <c r="ASP13">
        <v>-36382944.993900001</v>
      </c>
      <c r="ASQ13">
        <v>-36382944.993900001</v>
      </c>
      <c r="ASR13">
        <v>-36382944.993900001</v>
      </c>
      <c r="ASS13">
        <v>-36382944.993900001</v>
      </c>
      <c r="AST13">
        <v>-55146956.813100003</v>
      </c>
      <c r="ASU13">
        <v>-55146956.813100003</v>
      </c>
      <c r="ASV13">
        <v>-55146956.813100003</v>
      </c>
      <c r="ASW13">
        <v>-55146956.813100003</v>
      </c>
      <c r="ASX13">
        <v>-55146956.813100003</v>
      </c>
      <c r="ASY13">
        <v>-55146956.813100003</v>
      </c>
      <c r="ASZ13">
        <v>-55146956.813100003</v>
      </c>
      <c r="ATA13">
        <v>-55146956.813100003</v>
      </c>
      <c r="ATB13">
        <v>-55146956.813100003</v>
      </c>
      <c r="ATC13">
        <v>-55146956.813100003</v>
      </c>
      <c r="ATD13">
        <v>-55146956.813100003</v>
      </c>
      <c r="ATE13">
        <v>-55146956.813100003</v>
      </c>
      <c r="ATF13">
        <v>-55146956.813100003</v>
      </c>
      <c r="ATG13">
        <v>-55146956.813100003</v>
      </c>
      <c r="ATH13">
        <v>-55146956.813100003</v>
      </c>
      <c r="ATI13">
        <v>-55146956.813100003</v>
      </c>
      <c r="ATJ13">
        <v>-55146956.813100003</v>
      </c>
      <c r="ATK13">
        <v>-55146956.813100003</v>
      </c>
      <c r="ATL13">
        <v>-55146956.813100003</v>
      </c>
      <c r="ATM13">
        <v>-55146956.813100003</v>
      </c>
      <c r="ATN13">
        <v>-55146956.813100003</v>
      </c>
      <c r="ATO13">
        <v>-55146956.813100003</v>
      </c>
      <c r="ATP13">
        <v>-55146956.813100003</v>
      </c>
      <c r="ATQ13">
        <v>-55146956.813100003</v>
      </c>
      <c r="ATR13">
        <v>-55146956.813100003</v>
      </c>
      <c r="ATS13">
        <v>-55146956.813100003</v>
      </c>
      <c r="ATT13">
        <v>-55146956.813100003</v>
      </c>
      <c r="ATU13">
        <v>-55146956.813100003</v>
      </c>
      <c r="ATV13">
        <v>-55146956.813100003</v>
      </c>
      <c r="ATW13">
        <v>-55146956.813100003</v>
      </c>
      <c r="ATX13">
        <v>-55146956.813100003</v>
      </c>
      <c r="ATY13">
        <v>-55146956.813100003</v>
      </c>
      <c r="ATZ13">
        <v>-55146956.813100003</v>
      </c>
      <c r="AUA13">
        <v>-55146956.813100003</v>
      </c>
      <c r="AUB13">
        <v>-55146956.813100003</v>
      </c>
      <c r="AUC13">
        <v>-55146956.813100003</v>
      </c>
      <c r="AUD13">
        <v>-55146956.813100003</v>
      </c>
      <c r="AUE13">
        <v>-55146956.813100003</v>
      </c>
      <c r="AUF13">
        <v>-55146956.813100003</v>
      </c>
      <c r="AUG13">
        <v>-55146956.813100003</v>
      </c>
      <c r="AUH13">
        <v>-55146956.813100003</v>
      </c>
      <c r="AUI13">
        <v>-55146956.813100003</v>
      </c>
      <c r="AUJ13">
        <v>-55146956.813100003</v>
      </c>
      <c r="AUK13">
        <v>-55146956.813100003</v>
      </c>
      <c r="AUL13">
        <v>-83589510.141800001</v>
      </c>
      <c r="AUM13">
        <v>-83589510.141800001</v>
      </c>
      <c r="AUN13">
        <v>-83589510.141800001</v>
      </c>
      <c r="AUO13">
        <v>-83589510.141800001</v>
      </c>
      <c r="AUP13">
        <v>-83589510.141800001</v>
      </c>
      <c r="AUQ13">
        <v>-83589510.141800001</v>
      </c>
      <c r="AUR13">
        <v>-83589510.141800001</v>
      </c>
      <c r="AUS13">
        <v>-83589510.141800001</v>
      </c>
      <c r="AUT13">
        <v>-83589510.141800001</v>
      </c>
      <c r="AUU13">
        <v>-83589510.141800001</v>
      </c>
      <c r="AUV13">
        <v>-83589510.141800001</v>
      </c>
      <c r="AUW13">
        <v>-83589510.141800001</v>
      </c>
      <c r="AUX13">
        <v>-83589510.141800001</v>
      </c>
      <c r="AUY13">
        <v>-83589510.141800001</v>
      </c>
      <c r="AUZ13">
        <v>-83589510.141800001</v>
      </c>
      <c r="AVA13">
        <v>-83589510.141800001</v>
      </c>
      <c r="AVB13">
        <v>-83589510.141800001</v>
      </c>
      <c r="AVC13">
        <v>-83589510.141800001</v>
      </c>
      <c r="AVD13">
        <v>-83589510.141800001</v>
      </c>
      <c r="AVE13">
        <v>-83589510.141800001</v>
      </c>
      <c r="AVF13">
        <v>-83589510.141800001</v>
      </c>
      <c r="AVG13">
        <v>-83589510.141800001</v>
      </c>
      <c r="AVH13">
        <v>-83589510.141800001</v>
      </c>
      <c r="AVI13">
        <v>-83589510.141800001</v>
      </c>
      <c r="AVJ13">
        <v>-83589510.141800001</v>
      </c>
      <c r="AVK13">
        <v>-83589510.141800001</v>
      </c>
      <c r="AVL13">
        <v>-83589510.141800001</v>
      </c>
      <c r="AVM13">
        <v>-83589510.141800001</v>
      </c>
      <c r="AVN13">
        <v>-83589510.141800001</v>
      </c>
      <c r="AVO13">
        <v>-83589510.141800001</v>
      </c>
      <c r="AVP13">
        <v>-83589510.141800001</v>
      </c>
      <c r="AVQ13">
        <v>-83589510.141800001</v>
      </c>
      <c r="AVR13">
        <v>-83589510.141800001</v>
      </c>
      <c r="AVS13">
        <v>-83589510.141800001</v>
      </c>
      <c r="AVT13">
        <v>-83589510.141800001</v>
      </c>
      <c r="AVU13">
        <v>-83589510.141800001</v>
      </c>
      <c r="AVV13">
        <v>-83589510.141800001</v>
      </c>
      <c r="AVW13">
        <v>-83589510.141800001</v>
      </c>
      <c r="AVX13">
        <v>-83589510.141800001</v>
      </c>
      <c r="AVY13">
        <v>-83589510.141800001</v>
      </c>
      <c r="AVZ13">
        <v>-83589510.141800001</v>
      </c>
      <c r="AWA13">
        <v>-83589510.141800001</v>
      </c>
      <c r="AWB13">
        <v>-83589510.141800001</v>
      </c>
      <c r="AWC13">
        <v>-83589510.141800001</v>
      </c>
      <c r="AWD13">
        <v>-36382944.993900001</v>
      </c>
      <c r="AWE13">
        <v>-36382944.993900001</v>
      </c>
      <c r="AWF13">
        <v>-36382944.993900001</v>
      </c>
      <c r="AWG13">
        <v>-36382944.993900001</v>
      </c>
      <c r="AWH13">
        <v>-36382944.993900001</v>
      </c>
      <c r="AWI13">
        <v>-36382944.993900001</v>
      </c>
      <c r="AWJ13">
        <v>-36382944.993900001</v>
      </c>
      <c r="AWK13">
        <v>-36382944.993900001</v>
      </c>
      <c r="AWL13">
        <v>-36382944.993900001</v>
      </c>
      <c r="AWM13">
        <v>-36382944.993900001</v>
      </c>
      <c r="AWN13">
        <v>-36382944.993900001</v>
      </c>
      <c r="AWO13">
        <v>-36382944.993900001</v>
      </c>
      <c r="AWP13">
        <v>-36382944.993900001</v>
      </c>
      <c r="AWQ13">
        <v>-36382944.993900001</v>
      </c>
      <c r="AWR13">
        <v>-36382944.993900001</v>
      </c>
      <c r="AWS13">
        <v>-36382944.993900001</v>
      </c>
      <c r="AWT13">
        <v>-36382944.993900001</v>
      </c>
      <c r="AWU13">
        <v>-36382944.993900001</v>
      </c>
      <c r="AWV13">
        <v>-36382944.993900001</v>
      </c>
      <c r="AWW13">
        <v>-36382944.993900001</v>
      </c>
      <c r="AWX13">
        <v>-36382944.993900001</v>
      </c>
      <c r="AWY13">
        <v>-36382944.993900001</v>
      </c>
      <c r="AWZ13">
        <v>-36382944.993900001</v>
      </c>
      <c r="AXA13">
        <v>-36382944.993900001</v>
      </c>
      <c r="AXB13">
        <v>-36382944.993900001</v>
      </c>
      <c r="AXC13">
        <v>-36382944.993900001</v>
      </c>
      <c r="AXD13">
        <v>-36382944.993900001</v>
      </c>
      <c r="AXE13">
        <v>-36382944.993900001</v>
      </c>
      <c r="AXF13">
        <v>-36382944.993900001</v>
      </c>
      <c r="AXG13">
        <v>-36382944.993900001</v>
      </c>
      <c r="AXH13">
        <v>-36382944.993900001</v>
      </c>
      <c r="AXI13">
        <v>-36382944.993900001</v>
      </c>
      <c r="AXJ13">
        <v>-36382944.993900001</v>
      </c>
      <c r="AXK13">
        <v>-36382944.993900001</v>
      </c>
      <c r="AXL13">
        <v>-36382944.993900001</v>
      </c>
      <c r="AXM13">
        <v>-36382944.993900001</v>
      </c>
      <c r="AXN13">
        <v>-36382944.993900001</v>
      </c>
      <c r="AXO13">
        <v>-36382944.993900001</v>
      </c>
      <c r="AXP13">
        <v>-36382944.993900001</v>
      </c>
      <c r="AXQ13">
        <v>-36382944.993900001</v>
      </c>
      <c r="AXR13">
        <v>-36382944.993900001</v>
      </c>
      <c r="AXS13">
        <v>-36382944.993900001</v>
      </c>
      <c r="AXT13">
        <v>-36382944.993900001</v>
      </c>
      <c r="AXU13">
        <v>-36382944.993900001</v>
      </c>
      <c r="AXV13">
        <v>-55146956.813100003</v>
      </c>
      <c r="AXW13">
        <v>-55146956.813100003</v>
      </c>
      <c r="AXX13">
        <v>-55146956.813100003</v>
      </c>
      <c r="AXY13">
        <v>-55146956.813100003</v>
      </c>
      <c r="AXZ13">
        <v>-55146956.813100003</v>
      </c>
      <c r="AYA13">
        <v>-55146956.813100003</v>
      </c>
      <c r="AYB13">
        <v>-55146956.813100003</v>
      </c>
      <c r="AYC13">
        <v>-55146956.813100003</v>
      </c>
      <c r="AYD13">
        <v>-55146956.813100003</v>
      </c>
      <c r="AYE13">
        <v>-55146956.813100003</v>
      </c>
      <c r="AYF13">
        <v>-55146956.813100003</v>
      </c>
      <c r="AYG13">
        <v>-55146956.813100003</v>
      </c>
      <c r="AYH13">
        <v>-55146956.813100003</v>
      </c>
      <c r="AYI13">
        <v>-55146956.813100003</v>
      </c>
      <c r="AYJ13">
        <v>-55146956.813100003</v>
      </c>
      <c r="AYK13">
        <v>-55146956.813100003</v>
      </c>
      <c r="AYL13">
        <v>-55146956.813100003</v>
      </c>
      <c r="AYM13">
        <v>-55146956.813100003</v>
      </c>
      <c r="AYN13">
        <v>-55146956.813100003</v>
      </c>
      <c r="AYO13">
        <v>-55146956.813100003</v>
      </c>
      <c r="AYP13">
        <v>-55146956.813100003</v>
      </c>
      <c r="AYQ13">
        <v>-55146956.813100003</v>
      </c>
      <c r="AYR13">
        <v>-55146956.813100003</v>
      </c>
      <c r="AYS13">
        <v>-55146956.813100003</v>
      </c>
      <c r="AYT13">
        <v>-55146956.813100003</v>
      </c>
      <c r="AYU13">
        <v>-55146956.813100003</v>
      </c>
      <c r="AYV13">
        <v>-55146956.813100003</v>
      </c>
      <c r="AYW13">
        <v>-55146956.813100003</v>
      </c>
      <c r="AYX13">
        <v>-55146956.813100003</v>
      </c>
      <c r="AYY13">
        <v>-55146956.813100003</v>
      </c>
      <c r="AYZ13">
        <v>-55146956.813100003</v>
      </c>
      <c r="AZA13">
        <v>-55146956.813100003</v>
      </c>
      <c r="AZB13">
        <v>-55146956.813100003</v>
      </c>
      <c r="AZC13">
        <v>-55146956.813100003</v>
      </c>
      <c r="AZD13">
        <v>-55146956.813100003</v>
      </c>
      <c r="AZE13">
        <v>-55146956.813100003</v>
      </c>
      <c r="AZF13">
        <v>-55146956.813100003</v>
      </c>
      <c r="AZG13">
        <v>-55146956.813100003</v>
      </c>
      <c r="AZH13">
        <v>-55146956.813100003</v>
      </c>
      <c r="AZI13">
        <v>-55146956.813100003</v>
      </c>
      <c r="AZJ13">
        <v>-55146956.813100003</v>
      </c>
      <c r="AZK13">
        <v>-55146956.813100003</v>
      </c>
      <c r="AZL13">
        <v>-55146956.813100003</v>
      </c>
      <c r="AZM13">
        <v>-55146956.813100003</v>
      </c>
      <c r="AZN13">
        <v>-83589510.141800001</v>
      </c>
      <c r="AZO13">
        <v>-83589510.141800001</v>
      </c>
      <c r="AZP13">
        <v>-83589510.141800001</v>
      </c>
      <c r="AZQ13">
        <v>-83589510.141800001</v>
      </c>
      <c r="AZR13">
        <v>-83589510.141800001</v>
      </c>
      <c r="AZS13">
        <v>-83589510.141800001</v>
      </c>
      <c r="AZT13">
        <v>-83589510.141800001</v>
      </c>
      <c r="AZU13">
        <v>-83589510.141800001</v>
      </c>
      <c r="AZV13">
        <v>-83589510.141800001</v>
      </c>
      <c r="AZW13">
        <v>-83589510.141800001</v>
      </c>
      <c r="AZX13">
        <v>-83589510.141800001</v>
      </c>
      <c r="AZY13">
        <v>-83589510.141800001</v>
      </c>
      <c r="AZZ13">
        <v>-83589510.141800001</v>
      </c>
      <c r="BAA13">
        <v>-83589510.141800001</v>
      </c>
      <c r="BAB13">
        <v>-83589510.141800001</v>
      </c>
      <c r="BAC13">
        <v>-83589510.141800001</v>
      </c>
      <c r="BAD13">
        <v>-83589510.141800001</v>
      </c>
      <c r="BAE13">
        <v>-83589510.141800001</v>
      </c>
      <c r="BAF13">
        <v>-83589510.141800001</v>
      </c>
      <c r="BAG13">
        <v>-83589510.141800001</v>
      </c>
      <c r="BAH13">
        <v>-83589510.141800001</v>
      </c>
      <c r="BAI13">
        <v>-83589510.141800001</v>
      </c>
      <c r="BAJ13">
        <v>-83589510.141800001</v>
      </c>
      <c r="BAK13">
        <v>-83589510.141800001</v>
      </c>
      <c r="BAL13">
        <v>-83589510.141800001</v>
      </c>
      <c r="BAM13">
        <v>-83589510.141800001</v>
      </c>
      <c r="BAN13">
        <v>-83589510.141800001</v>
      </c>
      <c r="BAO13">
        <v>-83589510.141800001</v>
      </c>
      <c r="BAP13">
        <v>-83589510.141800001</v>
      </c>
      <c r="BAQ13">
        <v>-83589510.141800001</v>
      </c>
      <c r="BAR13">
        <v>-83589510.141800001</v>
      </c>
      <c r="BAS13">
        <v>-83589510.141800001</v>
      </c>
      <c r="BAT13">
        <v>-83589510.141800001</v>
      </c>
      <c r="BAU13">
        <v>-83589510.141800001</v>
      </c>
      <c r="BAV13">
        <v>-83589510.141800001</v>
      </c>
      <c r="BAW13">
        <v>-83589510.141800001</v>
      </c>
      <c r="BAX13">
        <v>-83589510.141800001</v>
      </c>
      <c r="BAY13">
        <v>-83589510.141800001</v>
      </c>
      <c r="BAZ13">
        <v>-83589510.141800001</v>
      </c>
      <c r="BBA13">
        <v>-83589510.141800001</v>
      </c>
      <c r="BBB13">
        <v>-83589510.141800001</v>
      </c>
      <c r="BBC13">
        <v>-83589510.141800001</v>
      </c>
      <c r="BBD13">
        <v>-83589510.141800001</v>
      </c>
      <c r="BBE13">
        <v>-83589510.141800001</v>
      </c>
      <c r="BBF13">
        <v>-346963.96256399999</v>
      </c>
      <c r="BBG13">
        <v>-330990.751965</v>
      </c>
      <c r="BBH13">
        <v>-323855.58928999997</v>
      </c>
      <c r="BBI13">
        <v>-325709.21237600001</v>
      </c>
      <c r="BBJ13">
        <v>-336586.55246600002</v>
      </c>
      <c r="BBK13">
        <v>-356210.94172800001</v>
      </c>
      <c r="BBL13">
        <v>-383723.56183999998</v>
      </c>
      <c r="BBM13">
        <v>-417377.74748700002</v>
      </c>
      <c r="BBN13">
        <v>-460763.33871099999</v>
      </c>
      <c r="BBO13">
        <v>-505822.94532699999</v>
      </c>
      <c r="BBP13">
        <v>-520985.51920099999</v>
      </c>
      <c r="BBQ13">
        <v>-344977.59321600001</v>
      </c>
      <c r="BBR13">
        <v>-328033.228023</v>
      </c>
      <c r="BBS13">
        <v>-319564.28219900001</v>
      </c>
      <c r="BBT13">
        <v>-319610.19793000002</v>
      </c>
      <c r="BBU13">
        <v>-328076.50622400001</v>
      </c>
      <c r="BBV13">
        <v>-344551.38471800002</v>
      </c>
      <c r="BBW13">
        <v>-368062.37590400001</v>
      </c>
      <c r="BBX13">
        <v>-405632.45281400002</v>
      </c>
      <c r="BBY13">
        <v>-458066.00261000003</v>
      </c>
      <c r="BBZ13">
        <v>-474823.06505600002</v>
      </c>
      <c r="BCA13">
        <v>-482177.80168199999</v>
      </c>
      <c r="BCB13">
        <v>-340789.54877499997</v>
      </c>
      <c r="BCC13">
        <v>-325139.05667899997</v>
      </c>
      <c r="BCD13">
        <v>-320583.73747599998</v>
      </c>
      <c r="BCE13">
        <v>-330207.60571700003</v>
      </c>
      <c r="BCF13">
        <v>-351002.77668700001</v>
      </c>
      <c r="BCG13">
        <v>-379540.42608</v>
      </c>
      <c r="BCH13">
        <v>-411147.570626</v>
      </c>
      <c r="BCI13">
        <v>-444277.94336400001</v>
      </c>
      <c r="BCJ13">
        <v>-485361.27761400002</v>
      </c>
      <c r="BCK13">
        <v>-509828.78383500001</v>
      </c>
      <c r="BCL13">
        <v>-520985.51920099999</v>
      </c>
      <c r="BCM13">
        <v>-338251.74328300002</v>
      </c>
      <c r="BCN13">
        <v>-321597.07824900001</v>
      </c>
      <c r="BCO13">
        <v>-314887.57176800002</v>
      </c>
      <c r="BCP13">
        <v>-322596.07657999999</v>
      </c>
      <c r="BCQ13">
        <v>-341375.013255</v>
      </c>
      <c r="BCR13">
        <v>-366495.16891200002</v>
      </c>
      <c r="BCS13">
        <v>-397035.78609800001</v>
      </c>
      <c r="BCT13">
        <v>-439509.85264900001</v>
      </c>
      <c r="BCU13">
        <v>-466022.83669099997</v>
      </c>
      <c r="BCV13">
        <v>-476993.64287899999</v>
      </c>
      <c r="BCW13">
        <v>-482177.80168199999</v>
      </c>
      <c r="BCX13">
        <v>-524902.18230800005</v>
      </c>
      <c r="BCY13">
        <v>-500198.469201</v>
      </c>
      <c r="BCZ13">
        <v>-488706.03474999999</v>
      </c>
      <c r="BDA13">
        <v>-490596.55591900001</v>
      </c>
      <c r="BDB13">
        <v>-505856.90446200001</v>
      </c>
      <c r="BDC13">
        <v>-533998.66316500003</v>
      </c>
      <c r="BDD13">
        <v>-573661.94238200004</v>
      </c>
      <c r="BDE13">
        <v>-622175.63689700002</v>
      </c>
      <c r="BDF13">
        <v>-684420.35066999996</v>
      </c>
      <c r="BDG13">
        <v>-748536.61492900003</v>
      </c>
      <c r="BDH13">
        <v>-769910.82833199995</v>
      </c>
      <c r="BDI13">
        <v>-520929.44361199997</v>
      </c>
      <c r="BDJ13">
        <v>-494283.421317</v>
      </c>
      <c r="BDK13">
        <v>-480123.42056699999</v>
      </c>
      <c r="BDL13">
        <v>-478398.52702699997</v>
      </c>
      <c r="BDM13">
        <v>-488836.81197799998</v>
      </c>
      <c r="BDN13">
        <v>-510679.549145</v>
      </c>
      <c r="BDO13">
        <v>-542339.57050999999</v>
      </c>
      <c r="BDP13">
        <v>-592589.27477799996</v>
      </c>
      <c r="BDQ13">
        <v>-661427.17798599997</v>
      </c>
      <c r="BDR13">
        <v>-683076.92640800006</v>
      </c>
      <c r="BDS13">
        <v>-692295.39329299994</v>
      </c>
      <c r="BDT13">
        <v>-515437.94033499999</v>
      </c>
      <c r="BDU13">
        <v>-491100.87616099999</v>
      </c>
      <c r="BDV13">
        <v>-483233.58176700003</v>
      </c>
      <c r="BDW13">
        <v>-496343.25028099999</v>
      </c>
      <c r="BDX13">
        <v>-526108.54155900003</v>
      </c>
      <c r="BDY13">
        <v>-567254.02709500003</v>
      </c>
      <c r="BDZ13">
        <v>-612872.16790799994</v>
      </c>
      <c r="BEA13">
        <v>-660586.324655</v>
      </c>
      <c r="BEB13">
        <v>-719382.73344099999</v>
      </c>
      <c r="BEC13">
        <v>-754186.80852199998</v>
      </c>
      <c r="BED13">
        <v>-769910.82833199995</v>
      </c>
      <c r="BEE13">
        <v>-510516.45722099999</v>
      </c>
      <c r="BEF13">
        <v>-484071.12504999997</v>
      </c>
      <c r="BEG13">
        <v>-471844.105988</v>
      </c>
      <c r="BEH13">
        <v>-480609.56199000002</v>
      </c>
      <c r="BEI13">
        <v>-505421.60496500001</v>
      </c>
      <c r="BEJ13">
        <v>-539291.16890299995</v>
      </c>
      <c r="BEK13">
        <v>-580445.69906100002</v>
      </c>
      <c r="BEL13">
        <v>-636895.19055299996</v>
      </c>
      <c r="BEM13">
        <v>-671640.86250199995</v>
      </c>
      <c r="BEN13">
        <v>-685800.871866</v>
      </c>
      <c r="BEO13">
        <v>-692295.39329299994</v>
      </c>
      <c r="BEP13">
        <v>-793640.14983500005</v>
      </c>
      <c r="BEQ13">
        <v>-755218.86690300005</v>
      </c>
      <c r="BER13">
        <v>-736454.99231200002</v>
      </c>
      <c r="BES13">
        <v>-737495.69096399995</v>
      </c>
      <c r="BET13">
        <v>-758189.50962799997</v>
      </c>
      <c r="BEU13">
        <v>-797658.56340600003</v>
      </c>
      <c r="BEV13">
        <v>-853725.66462099995</v>
      </c>
      <c r="BEW13">
        <v>-922294.76679999998</v>
      </c>
      <c r="BEX13">
        <v>-1009647.9559300001</v>
      </c>
      <c r="BEY13">
        <v>-1098511.3485300001</v>
      </c>
      <c r="BEZ13">
        <v>-1127709.0047200001</v>
      </c>
      <c r="BFA13">
        <v>-785694.67244300002</v>
      </c>
      <c r="BFB13">
        <v>-743388.77113400004</v>
      </c>
      <c r="BFC13">
        <v>-719289.76394700003</v>
      </c>
      <c r="BFD13">
        <v>-713099.633179</v>
      </c>
      <c r="BFE13">
        <v>-724149.32466000004</v>
      </c>
      <c r="BFF13">
        <v>-751020.33536499995</v>
      </c>
      <c r="BFG13">
        <v>-791080.92087699997</v>
      </c>
      <c r="BFH13">
        <v>-853892.99377900001</v>
      </c>
      <c r="BFI13">
        <v>-937017.56852600002</v>
      </c>
      <c r="BFJ13">
        <v>-962353.994236</v>
      </c>
      <c r="BFK13">
        <v>-972478.13464299997</v>
      </c>
      <c r="BFL13">
        <v>-779085.66663899994</v>
      </c>
      <c r="BFM13">
        <v>-740976.86564800004</v>
      </c>
      <c r="BFN13">
        <v>-727141.14296800003</v>
      </c>
      <c r="BFO13">
        <v>-744077.13532799995</v>
      </c>
      <c r="BFP13">
        <v>-785706.81500499998</v>
      </c>
      <c r="BFQ13">
        <v>-843878.41437699995</v>
      </c>
      <c r="BFR13">
        <v>-908470.66537399997</v>
      </c>
      <c r="BFS13">
        <v>-975815.75191700005</v>
      </c>
      <c r="BFT13">
        <v>-1058023.2843899999</v>
      </c>
      <c r="BFU13">
        <v>-1106236.6898699999</v>
      </c>
      <c r="BFV13">
        <v>-1127709.0047200001</v>
      </c>
      <c r="BFW13">
        <v>-769476.41861499997</v>
      </c>
      <c r="BFX13">
        <v>-726999.61308599997</v>
      </c>
      <c r="BFY13">
        <v>-704367.87139999995</v>
      </c>
      <c r="BFZ13">
        <v>-711837.27220300003</v>
      </c>
      <c r="BGA13">
        <v>-742166.16335100005</v>
      </c>
      <c r="BGB13">
        <v>-785117.99828099995</v>
      </c>
      <c r="BGC13">
        <v>-837254.29477699997</v>
      </c>
      <c r="BGD13">
        <v>-907002.09285400005</v>
      </c>
      <c r="BGE13">
        <v>-948815.19617400004</v>
      </c>
      <c r="BGF13">
        <v>-965353.59878400003</v>
      </c>
      <c r="BGG13">
        <v>-972478.13464299997</v>
      </c>
      <c r="BGH13">
        <v>-374871.08605599997</v>
      </c>
      <c r="BGI13">
        <v>-374871.08605599997</v>
      </c>
      <c r="BGJ13">
        <v>-374871.08605599997</v>
      </c>
      <c r="BGK13">
        <v>-374871.08605599997</v>
      </c>
      <c r="BGL13">
        <v>-374871.08605599997</v>
      </c>
      <c r="BGM13">
        <v>-374871.08605599997</v>
      </c>
      <c r="BGN13">
        <v>-374871.08605599997</v>
      </c>
      <c r="BGO13">
        <v>-374871.08605599997</v>
      </c>
      <c r="BGP13">
        <v>-374871.08605599997</v>
      </c>
      <c r="BGQ13">
        <v>-374871.08605599997</v>
      </c>
      <c r="BGR13">
        <v>-374871.08605599997</v>
      </c>
      <c r="BGS13">
        <v>-374950.21882299997</v>
      </c>
      <c r="BGT13">
        <v>-374950.21882299997</v>
      </c>
      <c r="BGU13">
        <v>-374950.21882299997</v>
      </c>
      <c r="BGV13">
        <v>-374950.21882299997</v>
      </c>
      <c r="BGW13">
        <v>-374950.21882299997</v>
      </c>
      <c r="BGX13">
        <v>-374950.21882299997</v>
      </c>
      <c r="BGY13">
        <v>-374950.21882299997</v>
      </c>
      <c r="BGZ13">
        <v>-374950.21882299997</v>
      </c>
      <c r="BHA13">
        <v>-374950.21882299997</v>
      </c>
      <c r="BHB13">
        <v>-374950.21882299997</v>
      </c>
      <c r="BHC13">
        <v>-374950.21882299997</v>
      </c>
      <c r="BHD13">
        <v>-374871.08605599997</v>
      </c>
      <c r="BHE13">
        <v>-374871.08605599997</v>
      </c>
      <c r="BHF13">
        <v>-374871.08605599997</v>
      </c>
      <c r="BHG13">
        <v>-374871.08605599997</v>
      </c>
      <c r="BHH13">
        <v>-374871.08605599997</v>
      </c>
      <c r="BHI13">
        <v>-374871.08605599997</v>
      </c>
      <c r="BHJ13">
        <v>-374871.08605599997</v>
      </c>
      <c r="BHK13">
        <v>-374871.08605599997</v>
      </c>
      <c r="BHL13">
        <v>-374871.08605599997</v>
      </c>
      <c r="BHM13">
        <v>-374871.08605599997</v>
      </c>
      <c r="BHN13">
        <v>-374871.08605599997</v>
      </c>
      <c r="BHO13">
        <v>-374950.21882299997</v>
      </c>
      <c r="BHP13">
        <v>-374950.21882299997</v>
      </c>
      <c r="BHQ13">
        <v>-374950.21882299997</v>
      </c>
      <c r="BHR13">
        <v>-374950.21882299997</v>
      </c>
      <c r="BHS13">
        <v>-374950.21882299997</v>
      </c>
      <c r="BHT13">
        <v>-374950.21882299997</v>
      </c>
      <c r="BHU13">
        <v>-374950.21882299997</v>
      </c>
      <c r="BHV13">
        <v>-374950.21882299997</v>
      </c>
      <c r="BHW13">
        <v>-374950.21882299997</v>
      </c>
      <c r="BHX13">
        <v>-374950.21882299997</v>
      </c>
      <c r="BHY13">
        <v>-374950.21882299997</v>
      </c>
      <c r="BHZ13">
        <v>-558048.93328400003</v>
      </c>
      <c r="BIA13">
        <v>-558048.93328400003</v>
      </c>
      <c r="BIB13">
        <v>-558048.93328400003</v>
      </c>
      <c r="BIC13">
        <v>-558048.93328400003</v>
      </c>
      <c r="BID13">
        <v>-558048.93328400003</v>
      </c>
      <c r="BIE13">
        <v>-558048.93328400003</v>
      </c>
      <c r="BIF13">
        <v>-558048.93328400003</v>
      </c>
      <c r="BIG13">
        <v>-558048.93328400003</v>
      </c>
      <c r="BIH13">
        <v>-558048.93328400003</v>
      </c>
      <c r="BII13">
        <v>-558048.93328400003</v>
      </c>
      <c r="BIJ13">
        <v>-558048.93328400003</v>
      </c>
      <c r="BIK13">
        <v>-558187.71031200001</v>
      </c>
      <c r="BIL13">
        <v>-558187.71031200001</v>
      </c>
      <c r="BIM13">
        <v>-558187.71031200001</v>
      </c>
      <c r="BIN13">
        <v>-558187.71031200001</v>
      </c>
      <c r="BIO13">
        <v>-558187.71031200001</v>
      </c>
      <c r="BIP13">
        <v>-558187.71031200001</v>
      </c>
      <c r="BIQ13">
        <v>-558187.71031200001</v>
      </c>
      <c r="BIR13">
        <v>-558187.71031200001</v>
      </c>
      <c r="BIS13">
        <v>-558187.71031200001</v>
      </c>
      <c r="BIT13">
        <v>-558187.71031200001</v>
      </c>
      <c r="BIU13">
        <v>-558187.71031200001</v>
      </c>
      <c r="BIV13">
        <v>-558048.93328400003</v>
      </c>
      <c r="BIW13">
        <v>-558048.93328400003</v>
      </c>
      <c r="BIX13">
        <v>-558048.93328400003</v>
      </c>
      <c r="BIY13">
        <v>-558048.93328400003</v>
      </c>
      <c r="BIZ13">
        <v>-558048.93328400003</v>
      </c>
      <c r="BJA13">
        <v>-558048.93328400003</v>
      </c>
      <c r="BJB13">
        <v>-558048.93328400003</v>
      </c>
      <c r="BJC13">
        <v>-558048.93328400003</v>
      </c>
      <c r="BJD13">
        <v>-558048.93328400003</v>
      </c>
      <c r="BJE13">
        <v>-558048.93328400003</v>
      </c>
      <c r="BJF13">
        <v>-558048.93328400003</v>
      </c>
      <c r="BJG13">
        <v>-558187.71031200001</v>
      </c>
      <c r="BJH13">
        <v>-558187.71031200001</v>
      </c>
      <c r="BJI13">
        <v>-558187.71031200001</v>
      </c>
      <c r="BJJ13">
        <v>-558187.71031200001</v>
      </c>
      <c r="BJK13">
        <v>-558187.71031200001</v>
      </c>
      <c r="BJL13">
        <v>-558187.71031200001</v>
      </c>
      <c r="BJM13">
        <v>-558187.71031200001</v>
      </c>
      <c r="BJN13">
        <v>-558187.71031200001</v>
      </c>
      <c r="BJO13">
        <v>-558187.71031200001</v>
      </c>
      <c r="BJP13">
        <v>-558187.71031200001</v>
      </c>
      <c r="BJQ13">
        <v>-558187.71031200001</v>
      </c>
      <c r="BJR13">
        <v>-819884.55535699998</v>
      </c>
      <c r="BJS13">
        <v>-819884.55535699998</v>
      </c>
      <c r="BJT13">
        <v>-819884.55535699998</v>
      </c>
      <c r="BJU13">
        <v>-819884.55535699998</v>
      </c>
      <c r="BJV13">
        <v>-819884.55535699998</v>
      </c>
      <c r="BJW13">
        <v>-819884.55535699998</v>
      </c>
      <c r="BJX13">
        <v>-819884.55535699998</v>
      </c>
      <c r="BJY13">
        <v>-819884.55535699998</v>
      </c>
      <c r="BJZ13">
        <v>-819884.55535699998</v>
      </c>
      <c r="BKA13">
        <v>-819884.55535699998</v>
      </c>
      <c r="BKB13">
        <v>-819884.55535699998</v>
      </c>
      <c r="BKC13">
        <v>-820142.62090600003</v>
      </c>
      <c r="BKD13">
        <v>-820142.62090600003</v>
      </c>
      <c r="BKE13">
        <v>-820142.62090600003</v>
      </c>
      <c r="BKF13">
        <v>-820142.62090600003</v>
      </c>
      <c r="BKG13">
        <v>-820142.62090600003</v>
      </c>
      <c r="BKH13">
        <v>-820142.62090600003</v>
      </c>
      <c r="BKI13">
        <v>-820142.62090600003</v>
      </c>
      <c r="BKJ13">
        <v>-820142.62090600003</v>
      </c>
      <c r="BKK13">
        <v>-820142.62090600003</v>
      </c>
      <c r="BKL13">
        <v>-820142.62090600003</v>
      </c>
      <c r="BKM13">
        <v>-820142.62090600003</v>
      </c>
      <c r="BKN13">
        <v>-819884.55535699998</v>
      </c>
      <c r="BKO13">
        <v>-819884.55535699998</v>
      </c>
      <c r="BKP13">
        <v>-819884.55535699998</v>
      </c>
      <c r="BKQ13">
        <v>-819884.55535699998</v>
      </c>
      <c r="BKR13">
        <v>-819884.55535699998</v>
      </c>
      <c r="BKS13">
        <v>-819884.55535699998</v>
      </c>
      <c r="BKT13">
        <v>-819884.55535699998</v>
      </c>
      <c r="BKU13">
        <v>-819884.55535699998</v>
      </c>
      <c r="BKV13">
        <v>-819884.55535699998</v>
      </c>
      <c r="BKW13">
        <v>-819884.55535699998</v>
      </c>
      <c r="BKX13">
        <v>-819884.55535699998</v>
      </c>
      <c r="BKY13">
        <v>-820142.62090600003</v>
      </c>
      <c r="BKZ13">
        <v>-820142.62090600003</v>
      </c>
      <c r="BLA13">
        <v>-820142.62090600003</v>
      </c>
      <c r="BLB13">
        <v>-820142.62090600003</v>
      </c>
      <c r="BLC13">
        <v>-820142.62090600003</v>
      </c>
      <c r="BLD13">
        <v>-820142.62090600003</v>
      </c>
      <c r="BLE13">
        <v>-820142.62090600003</v>
      </c>
      <c r="BLF13">
        <v>-820142.62090600003</v>
      </c>
      <c r="BLG13">
        <v>-820142.62090600003</v>
      </c>
      <c r="BLH13">
        <v>-820142.62090600003</v>
      </c>
      <c r="BLI13">
        <v>-820142.62090600003</v>
      </c>
      <c r="BLJ13">
        <v>-40698.575949400001</v>
      </c>
      <c r="BLK13">
        <v>-40698.575949400001</v>
      </c>
      <c r="BLL13">
        <v>-40698.575949400001</v>
      </c>
      <c r="BLM13">
        <v>-40698.575949400001</v>
      </c>
      <c r="BLN13">
        <v>-40698.575949400001</v>
      </c>
      <c r="BLO13">
        <v>-40698.575949400001</v>
      </c>
      <c r="BLP13">
        <v>-40698.575949400001</v>
      </c>
      <c r="BLQ13">
        <v>-40698.575949400001</v>
      </c>
      <c r="BLR13">
        <v>-40698.575949400001</v>
      </c>
      <c r="BLS13">
        <v>-40698.575949400001</v>
      </c>
      <c r="BLT13">
        <v>-40698.575949400001</v>
      </c>
      <c r="BLU13">
        <v>-40698.575949400001</v>
      </c>
      <c r="BLV13">
        <v>-40698.575949400001</v>
      </c>
      <c r="BLW13">
        <v>-40698.575949400001</v>
      </c>
      <c r="BLX13">
        <v>-40698.575949400001</v>
      </c>
      <c r="BLY13">
        <v>-40698.575949400001</v>
      </c>
      <c r="BLZ13">
        <v>-40698.575949400001</v>
      </c>
      <c r="BMA13">
        <v>-40698.575949400001</v>
      </c>
      <c r="BMB13">
        <v>-40698.575949400001</v>
      </c>
      <c r="BMC13">
        <v>-40698.575949400001</v>
      </c>
      <c r="BMD13">
        <v>-40698.575949400001</v>
      </c>
      <c r="BME13">
        <v>-40698.575949400001</v>
      </c>
      <c r="BMF13">
        <v>-40698.575949400001</v>
      </c>
      <c r="BMG13">
        <v>-40698.575949400001</v>
      </c>
      <c r="BMH13">
        <v>-40698.575949400001</v>
      </c>
      <c r="BMI13">
        <v>-40698.575949400001</v>
      </c>
      <c r="BMJ13">
        <v>-40698.575949400001</v>
      </c>
      <c r="BMK13">
        <v>-40698.575949400001</v>
      </c>
      <c r="BML13">
        <v>-40698.575949400001</v>
      </c>
      <c r="BMM13">
        <v>-40698.575949400001</v>
      </c>
      <c r="BMN13">
        <v>-40698.575949400001</v>
      </c>
      <c r="BMO13">
        <v>-40698.575949400001</v>
      </c>
      <c r="BMP13">
        <v>-40698.575949400001</v>
      </c>
      <c r="BMQ13">
        <v>-40698.575949400001</v>
      </c>
      <c r="BMR13">
        <v>-40698.575949400001</v>
      </c>
      <c r="BMS13">
        <v>-40698.575949400001</v>
      </c>
      <c r="BMT13">
        <v>-40698.575949400001</v>
      </c>
      <c r="BMU13">
        <v>-40698.575949400001</v>
      </c>
      <c r="BMV13">
        <v>-40698.575949400001</v>
      </c>
      <c r="BMW13">
        <v>-40698.575949400001</v>
      </c>
      <c r="BMX13">
        <v>-40698.575949400001</v>
      </c>
      <c r="BMY13">
        <v>-40698.575949400001</v>
      </c>
      <c r="BMZ13">
        <v>-40698.575949400001</v>
      </c>
      <c r="BNA13">
        <v>-40698.575949400001</v>
      </c>
      <c r="BNB13">
        <v>-75049.3268866</v>
      </c>
      <c r="BNC13">
        <v>-75049.3268866</v>
      </c>
      <c r="BND13">
        <v>-75049.3268866</v>
      </c>
      <c r="BNE13">
        <v>-75049.3268866</v>
      </c>
      <c r="BNF13">
        <v>-75049.3268866</v>
      </c>
      <c r="BNG13">
        <v>-75049.3268866</v>
      </c>
      <c r="BNH13">
        <v>-75049.3268866</v>
      </c>
      <c r="BNI13">
        <v>-75049.3268866</v>
      </c>
      <c r="BNJ13">
        <v>-75049.3268866</v>
      </c>
      <c r="BNK13">
        <v>-75049.3268866</v>
      </c>
      <c r="BNL13">
        <v>-75049.3268866</v>
      </c>
      <c r="BNM13">
        <v>-75049.3268866</v>
      </c>
      <c r="BNN13">
        <v>-75049.3268866</v>
      </c>
      <c r="BNO13">
        <v>-75049.3268866</v>
      </c>
      <c r="BNP13">
        <v>-75049.3268866</v>
      </c>
      <c r="BNQ13">
        <v>-75049.3268866</v>
      </c>
      <c r="BNR13">
        <v>-75049.3268866</v>
      </c>
      <c r="BNS13">
        <v>-75049.3268866</v>
      </c>
      <c r="BNT13">
        <v>-75049.3268866</v>
      </c>
      <c r="BNU13">
        <v>-75049.3268866</v>
      </c>
      <c r="BNV13">
        <v>-75049.3268866</v>
      </c>
      <c r="BNW13">
        <v>-75049.3268866</v>
      </c>
      <c r="BNX13">
        <v>-75049.3268866</v>
      </c>
      <c r="BNY13">
        <v>-75049.3268866</v>
      </c>
      <c r="BNZ13">
        <v>-75049.3268866</v>
      </c>
      <c r="BOA13">
        <v>-75049.3268866</v>
      </c>
      <c r="BOB13">
        <v>-75049.3268866</v>
      </c>
      <c r="BOC13">
        <v>-75049.3268866</v>
      </c>
      <c r="BOD13">
        <v>-75049.3268866</v>
      </c>
      <c r="BOE13">
        <v>-75049.3268866</v>
      </c>
      <c r="BOF13">
        <v>-75049.3268866</v>
      </c>
      <c r="BOG13">
        <v>-75049.3268866</v>
      </c>
      <c r="BOH13">
        <v>-75049.3268866</v>
      </c>
      <c r="BOI13">
        <v>-75049.3268866</v>
      </c>
      <c r="BOJ13">
        <v>-75049.3268866</v>
      </c>
      <c r="BOK13">
        <v>-75049.3268866</v>
      </c>
      <c r="BOL13">
        <v>-75049.3268866</v>
      </c>
      <c r="BOM13">
        <v>-75049.3268866</v>
      </c>
      <c r="BON13">
        <v>-75049.3268866</v>
      </c>
      <c r="BOO13">
        <v>-75049.3268866</v>
      </c>
      <c r="BOP13">
        <v>-75049.3268866</v>
      </c>
      <c r="BOQ13">
        <v>-75049.3268866</v>
      </c>
      <c r="BOR13">
        <v>-75049.3268866</v>
      </c>
      <c r="BOS13">
        <v>-75049.3268866</v>
      </c>
      <c r="BOT13">
        <v>-143750.82876100001</v>
      </c>
      <c r="BOU13">
        <v>-143750.82876100001</v>
      </c>
      <c r="BOV13">
        <v>-143750.82876100001</v>
      </c>
      <c r="BOW13">
        <v>-143750.82876100001</v>
      </c>
      <c r="BOX13">
        <v>-143750.82876100001</v>
      </c>
      <c r="BOY13">
        <v>-143750.82876100001</v>
      </c>
      <c r="BOZ13">
        <v>-143750.82876100001</v>
      </c>
      <c r="BPA13">
        <v>-143750.82876100001</v>
      </c>
      <c r="BPB13">
        <v>-143750.82876100001</v>
      </c>
      <c r="BPC13">
        <v>-143750.82876100001</v>
      </c>
      <c r="BPD13">
        <v>-143750.82876100001</v>
      </c>
      <c r="BPE13">
        <v>-143750.82876100001</v>
      </c>
      <c r="BPF13">
        <v>-143750.82876100001</v>
      </c>
      <c r="BPG13">
        <v>-143750.82876100001</v>
      </c>
      <c r="BPH13">
        <v>-143750.82876100001</v>
      </c>
      <c r="BPI13">
        <v>-143750.82876100001</v>
      </c>
      <c r="BPJ13">
        <v>-143750.82876100001</v>
      </c>
      <c r="BPK13">
        <v>-143750.82876100001</v>
      </c>
      <c r="BPL13">
        <v>-143750.82876100001</v>
      </c>
      <c r="BPM13">
        <v>-143750.82876100001</v>
      </c>
      <c r="BPN13">
        <v>-143750.82876100001</v>
      </c>
      <c r="BPO13">
        <v>-143750.82876100001</v>
      </c>
      <c r="BPP13">
        <v>-143750.82876100001</v>
      </c>
      <c r="BPQ13">
        <v>-143750.82876100001</v>
      </c>
      <c r="BPR13">
        <v>-143750.82876100001</v>
      </c>
      <c r="BPS13">
        <v>-143750.82876100001</v>
      </c>
      <c r="BPT13">
        <v>-143750.82876100001</v>
      </c>
      <c r="BPU13">
        <v>-143750.82876100001</v>
      </c>
      <c r="BPV13">
        <v>-143750.82876100001</v>
      </c>
      <c r="BPW13">
        <v>-143750.82876100001</v>
      </c>
      <c r="BPX13">
        <v>-143750.82876100001</v>
      </c>
      <c r="BPY13">
        <v>-143750.82876100001</v>
      </c>
      <c r="BPZ13">
        <v>-143750.82876100001</v>
      </c>
      <c r="BQA13">
        <v>-143750.82876100001</v>
      </c>
      <c r="BQB13">
        <v>-143750.82876100001</v>
      </c>
      <c r="BQC13">
        <v>-143750.82876100001</v>
      </c>
      <c r="BQD13">
        <v>-143750.82876100001</v>
      </c>
      <c r="BQE13">
        <v>-143750.82876100001</v>
      </c>
      <c r="BQF13">
        <v>-143750.82876100001</v>
      </c>
      <c r="BQG13">
        <v>-143750.82876100001</v>
      </c>
      <c r="BQH13">
        <v>-143750.82876100001</v>
      </c>
      <c r="BQI13">
        <v>-143750.82876100001</v>
      </c>
      <c r="BQJ13">
        <v>-143750.82876100001</v>
      </c>
      <c r="BQK13">
        <v>-143750.82876100001</v>
      </c>
      <c r="BQL13">
        <v>-645424.69463799999</v>
      </c>
      <c r="BQM13">
        <v>-645424.69463799999</v>
      </c>
      <c r="BQN13">
        <v>-645424.69463799999</v>
      </c>
      <c r="BQO13">
        <v>-645424.69463799999</v>
      </c>
      <c r="BQP13">
        <v>-645424.69463799999</v>
      </c>
      <c r="BQQ13">
        <v>-645424.69463799999</v>
      </c>
      <c r="BQR13">
        <v>-645424.69463799999</v>
      </c>
      <c r="BQS13">
        <v>-645424.69463799999</v>
      </c>
      <c r="BQT13">
        <v>-645424.69463799999</v>
      </c>
      <c r="BQU13">
        <v>-645424.69463799999</v>
      </c>
      <c r="BQV13">
        <v>-645424.69463799999</v>
      </c>
      <c r="BQW13">
        <v>-645424.69463799999</v>
      </c>
      <c r="BQX13">
        <v>-645424.69463799999</v>
      </c>
      <c r="BQY13">
        <v>-645424.69463799999</v>
      </c>
      <c r="BQZ13">
        <v>-645424.69463799999</v>
      </c>
      <c r="BRA13">
        <v>-645424.69463799999</v>
      </c>
      <c r="BRB13">
        <v>-645424.69463799999</v>
      </c>
      <c r="BRC13">
        <v>-645424.69463799999</v>
      </c>
      <c r="BRD13">
        <v>-645424.69463799999</v>
      </c>
      <c r="BRE13">
        <v>-645424.69463799999</v>
      </c>
      <c r="BRF13">
        <v>-645424.69463799999</v>
      </c>
      <c r="BRG13">
        <v>-645424.69463799999</v>
      </c>
      <c r="BRH13">
        <v>-645424.69463799999</v>
      </c>
      <c r="BRI13">
        <v>-645424.69463799999</v>
      </c>
      <c r="BRJ13">
        <v>-645424.69463799999</v>
      </c>
      <c r="BRK13">
        <v>-645424.69463799999</v>
      </c>
      <c r="BRL13">
        <v>-645424.69463799999</v>
      </c>
      <c r="BRM13">
        <v>-645424.69463799999</v>
      </c>
      <c r="BRN13">
        <v>-645424.69463799999</v>
      </c>
      <c r="BRO13">
        <v>-645424.69463799999</v>
      </c>
      <c r="BRP13">
        <v>-645424.69463799999</v>
      </c>
      <c r="BRQ13">
        <v>-645424.69463799999</v>
      </c>
      <c r="BRR13">
        <v>-645424.69463799999</v>
      </c>
      <c r="BRS13">
        <v>-645424.69463799999</v>
      </c>
      <c r="BRT13">
        <v>-645424.69463799999</v>
      </c>
      <c r="BRU13">
        <v>-645424.69463799999</v>
      </c>
      <c r="BRV13">
        <v>-645424.69463799999</v>
      </c>
      <c r="BRW13">
        <v>-645424.69463799999</v>
      </c>
      <c r="BRX13">
        <v>-645424.69463799999</v>
      </c>
      <c r="BRY13">
        <v>-645424.69463799999</v>
      </c>
      <c r="BRZ13">
        <v>-645424.69463799999</v>
      </c>
      <c r="BSA13">
        <v>-645424.69463799999</v>
      </c>
      <c r="BSB13">
        <v>-645424.69463799999</v>
      </c>
      <c r="BSC13">
        <v>-645424.69463799999</v>
      </c>
      <c r="BSD13">
        <v>-1015236.15604</v>
      </c>
      <c r="BSE13">
        <v>-1015236.15604</v>
      </c>
      <c r="BSF13">
        <v>-1015236.15604</v>
      </c>
      <c r="BSG13">
        <v>-1015236.15604</v>
      </c>
      <c r="BSH13">
        <v>-1015236.15604</v>
      </c>
      <c r="BSI13">
        <v>-1015236.15604</v>
      </c>
      <c r="BSJ13">
        <v>-1015236.15604</v>
      </c>
      <c r="BSK13">
        <v>-1015236.15604</v>
      </c>
      <c r="BSL13">
        <v>-1015236.15604</v>
      </c>
      <c r="BSM13">
        <v>-1015236.15604</v>
      </c>
      <c r="BSN13">
        <v>-1015236.15604</v>
      </c>
      <c r="BSO13">
        <v>-1015236.15604</v>
      </c>
      <c r="BSP13">
        <v>-1015236.15604</v>
      </c>
      <c r="BSQ13">
        <v>-1015236.15604</v>
      </c>
      <c r="BSR13">
        <v>-1015236.15604</v>
      </c>
      <c r="BSS13">
        <v>-1015236.15604</v>
      </c>
      <c r="BST13">
        <v>-1015236.15604</v>
      </c>
      <c r="BSU13">
        <v>-1015236.15604</v>
      </c>
      <c r="BSV13">
        <v>-1015236.15604</v>
      </c>
      <c r="BSW13">
        <v>-1015236.15604</v>
      </c>
      <c r="BSX13">
        <v>-1015236.15604</v>
      </c>
      <c r="BSY13">
        <v>-1015236.15604</v>
      </c>
      <c r="BSZ13">
        <v>-1015236.15604</v>
      </c>
      <c r="BTA13">
        <v>-1015236.15604</v>
      </c>
      <c r="BTB13">
        <v>-1015236.15604</v>
      </c>
      <c r="BTC13">
        <v>-1015236.15604</v>
      </c>
      <c r="BTD13">
        <v>-1015236.15604</v>
      </c>
      <c r="BTE13">
        <v>-1015236.15604</v>
      </c>
      <c r="BTF13">
        <v>-1015236.15604</v>
      </c>
      <c r="BTG13">
        <v>-1015236.15604</v>
      </c>
      <c r="BTH13">
        <v>-1015236.15604</v>
      </c>
      <c r="BTI13">
        <v>-1015236.15604</v>
      </c>
      <c r="BTJ13">
        <v>-1015236.15604</v>
      </c>
      <c r="BTK13">
        <v>-1015236.15604</v>
      </c>
      <c r="BTL13">
        <v>-1015236.15604</v>
      </c>
      <c r="BTM13">
        <v>-1015236.15604</v>
      </c>
      <c r="BTN13">
        <v>-1015236.15604</v>
      </c>
      <c r="BTO13">
        <v>-1015236.15604</v>
      </c>
      <c r="BTP13">
        <v>-1015236.15604</v>
      </c>
      <c r="BTQ13">
        <v>-1015236.15604</v>
      </c>
      <c r="BTR13">
        <v>-1015236.15604</v>
      </c>
      <c r="BTS13">
        <v>-1015236.15604</v>
      </c>
      <c r="BTT13">
        <v>-1015236.15604</v>
      </c>
      <c r="BTU13">
        <v>-1015236.15604</v>
      </c>
      <c r="BTV13">
        <v>-1621774.89521</v>
      </c>
      <c r="BTW13">
        <v>-1621774.89521</v>
      </c>
      <c r="BTX13">
        <v>-1621774.89521</v>
      </c>
      <c r="BTY13">
        <v>-1621774.89521</v>
      </c>
      <c r="BTZ13">
        <v>-1621774.89521</v>
      </c>
      <c r="BUA13">
        <v>-1621774.89521</v>
      </c>
      <c r="BUB13">
        <v>-1621774.89521</v>
      </c>
      <c r="BUC13">
        <v>-1621774.89521</v>
      </c>
      <c r="BUD13">
        <v>-1621774.89521</v>
      </c>
      <c r="BUE13">
        <v>-1621774.89521</v>
      </c>
      <c r="BUF13">
        <v>-1621774.89521</v>
      </c>
      <c r="BUG13">
        <v>-1621774.89521</v>
      </c>
      <c r="BUH13">
        <v>-1621774.89521</v>
      </c>
      <c r="BUI13">
        <v>-1621774.89521</v>
      </c>
      <c r="BUJ13">
        <v>-1621774.89521</v>
      </c>
      <c r="BUK13">
        <v>-1621774.89521</v>
      </c>
      <c r="BUL13">
        <v>-1621774.89521</v>
      </c>
      <c r="BUM13">
        <v>-1621774.89521</v>
      </c>
      <c r="BUN13">
        <v>-1621774.89521</v>
      </c>
      <c r="BUO13">
        <v>-1621774.89521</v>
      </c>
      <c r="BUP13">
        <v>-1621774.89521</v>
      </c>
      <c r="BUQ13">
        <v>-1621774.89521</v>
      </c>
      <c r="BUR13">
        <v>-1621774.89521</v>
      </c>
      <c r="BUS13">
        <v>-1621774.89521</v>
      </c>
      <c r="BUT13">
        <v>-1621774.89521</v>
      </c>
      <c r="BUU13">
        <v>-1621774.89521</v>
      </c>
      <c r="BUV13">
        <v>-1621774.89521</v>
      </c>
      <c r="BUW13">
        <v>-1621774.89521</v>
      </c>
      <c r="BUX13">
        <v>-1621774.89521</v>
      </c>
      <c r="BUY13">
        <v>-1621774.89521</v>
      </c>
      <c r="BUZ13">
        <v>-1621774.89521</v>
      </c>
      <c r="BVA13">
        <v>-1621774.89521</v>
      </c>
      <c r="BVB13">
        <v>-1621774.89521</v>
      </c>
      <c r="BVC13">
        <v>-1621774.89521</v>
      </c>
      <c r="BVD13">
        <v>-1621774.89521</v>
      </c>
      <c r="BVE13">
        <v>-1621774.89521</v>
      </c>
      <c r="BVF13">
        <v>-1621774.89521</v>
      </c>
      <c r="BVG13">
        <v>-1621774.89521</v>
      </c>
      <c r="BVH13">
        <v>-1621774.89521</v>
      </c>
      <c r="BVI13">
        <v>-1621774.89521</v>
      </c>
      <c r="BVJ13">
        <v>-1621774.89521</v>
      </c>
      <c r="BVK13">
        <v>-1621774.89521</v>
      </c>
      <c r="BVL13">
        <v>-1621774.89521</v>
      </c>
      <c r="BVM13">
        <v>-1621774.89521</v>
      </c>
      <c r="BVN13">
        <v>-30424.524965299999</v>
      </c>
      <c r="BVO13">
        <v>-30424.524965299999</v>
      </c>
      <c r="BVP13">
        <v>-30424.524965299999</v>
      </c>
      <c r="BVQ13">
        <v>-30424.524965299999</v>
      </c>
      <c r="BVR13">
        <v>-30424.524965299999</v>
      </c>
      <c r="BVS13">
        <v>-30424.524965299999</v>
      </c>
      <c r="BVT13">
        <v>-30424.524965299999</v>
      </c>
      <c r="BVU13">
        <v>-30424.524965299999</v>
      </c>
      <c r="BVV13">
        <v>-30424.524965299999</v>
      </c>
      <c r="BVW13">
        <v>-30424.524965299999</v>
      </c>
      <c r="BVX13">
        <v>-30424.524965299999</v>
      </c>
      <c r="BVY13">
        <v>-29208.9721942</v>
      </c>
      <c r="BVZ13">
        <v>-29208.9721942</v>
      </c>
      <c r="BWA13">
        <v>-29208.9721942</v>
      </c>
      <c r="BWB13">
        <v>-29208.9721942</v>
      </c>
      <c r="BWC13">
        <v>-29208.9721942</v>
      </c>
      <c r="BWD13">
        <v>-29208.9721942</v>
      </c>
      <c r="BWE13">
        <v>-29208.9721942</v>
      </c>
      <c r="BWF13">
        <v>-29208.9721942</v>
      </c>
      <c r="BWG13">
        <v>-29208.9721942</v>
      </c>
      <c r="BWH13">
        <v>-29208.9721942</v>
      </c>
      <c r="BWI13">
        <v>-29208.9721942</v>
      </c>
      <c r="BWJ13">
        <v>-30424.524965299999</v>
      </c>
      <c r="BWK13">
        <v>-30424.524965299999</v>
      </c>
      <c r="BWL13">
        <v>-30424.524965299999</v>
      </c>
      <c r="BWM13">
        <v>-30424.524965299999</v>
      </c>
      <c r="BWN13">
        <v>-30424.524965299999</v>
      </c>
      <c r="BWO13">
        <v>-30424.524965299999</v>
      </c>
      <c r="BWP13">
        <v>-30424.524965299999</v>
      </c>
      <c r="BWQ13">
        <v>-30424.524965299999</v>
      </c>
      <c r="BWR13">
        <v>-30424.524965299999</v>
      </c>
      <c r="BWS13">
        <v>-30424.524965299999</v>
      </c>
      <c r="BWT13">
        <v>-30424.524965299999</v>
      </c>
      <c r="BWU13">
        <v>-29208.9721942</v>
      </c>
      <c r="BWV13">
        <v>-29208.9721942</v>
      </c>
      <c r="BWW13">
        <v>-29208.9721942</v>
      </c>
      <c r="BWX13">
        <v>-29208.9721942</v>
      </c>
      <c r="BWY13">
        <v>-29208.9721942</v>
      </c>
      <c r="BWZ13">
        <v>-29208.9721942</v>
      </c>
      <c r="BXA13">
        <v>-29208.9721942</v>
      </c>
      <c r="BXB13">
        <v>-29208.9721942</v>
      </c>
      <c r="BXC13">
        <v>-29208.9721942</v>
      </c>
      <c r="BXD13">
        <v>-29208.9721942</v>
      </c>
      <c r="BXE13">
        <v>-29208.9721942</v>
      </c>
      <c r="BXF13">
        <v>-158370.389769</v>
      </c>
      <c r="BXG13">
        <v>-158370.389769</v>
      </c>
      <c r="BXH13">
        <v>-158370.389769</v>
      </c>
      <c r="BXI13">
        <v>-158370.389769</v>
      </c>
      <c r="BXJ13">
        <v>-158370.389769</v>
      </c>
      <c r="BXK13">
        <v>-158370.389769</v>
      </c>
      <c r="BXL13">
        <v>-158370.389769</v>
      </c>
      <c r="BXM13">
        <v>-158370.389769</v>
      </c>
      <c r="BXN13">
        <v>-158370.389769</v>
      </c>
      <c r="BXO13">
        <v>-158370.389769</v>
      </c>
      <c r="BXP13">
        <v>-158370.389769</v>
      </c>
      <c r="BXQ13">
        <v>-156065.379147</v>
      </c>
      <c r="BXR13">
        <v>-156065.379147</v>
      </c>
      <c r="BXS13">
        <v>-156065.379147</v>
      </c>
      <c r="BXT13">
        <v>-156065.379147</v>
      </c>
      <c r="BXU13">
        <v>-156065.379147</v>
      </c>
      <c r="BXV13">
        <v>-156065.379147</v>
      </c>
      <c r="BXW13">
        <v>-156065.379147</v>
      </c>
      <c r="BXX13">
        <v>-156065.379147</v>
      </c>
      <c r="BXY13">
        <v>-156065.379147</v>
      </c>
      <c r="BXZ13">
        <v>-156065.379147</v>
      </c>
      <c r="BYA13">
        <v>-156065.379147</v>
      </c>
      <c r="BYB13">
        <v>-158370.389769</v>
      </c>
      <c r="BYC13">
        <v>-158370.389769</v>
      </c>
      <c r="BYD13">
        <v>-158370.389769</v>
      </c>
      <c r="BYE13">
        <v>-158370.389769</v>
      </c>
      <c r="BYF13">
        <v>-158370.389769</v>
      </c>
      <c r="BYG13">
        <v>-158370.389769</v>
      </c>
      <c r="BYH13">
        <v>-158370.389769</v>
      </c>
      <c r="BYI13">
        <v>-158370.389769</v>
      </c>
      <c r="BYJ13">
        <v>-158370.389769</v>
      </c>
      <c r="BYK13">
        <v>-158370.389769</v>
      </c>
      <c r="BYL13">
        <v>-158370.389769</v>
      </c>
      <c r="BYM13">
        <v>-156065.379147</v>
      </c>
      <c r="BYN13">
        <v>-156065.379147</v>
      </c>
      <c r="BYO13">
        <v>-156065.379147</v>
      </c>
      <c r="BYP13">
        <v>-156065.379147</v>
      </c>
      <c r="BYQ13">
        <v>-156065.379147</v>
      </c>
      <c r="BYR13">
        <v>-156065.379147</v>
      </c>
      <c r="BYS13">
        <v>-156065.379147</v>
      </c>
      <c r="BYT13">
        <v>-156065.379147</v>
      </c>
      <c r="BYU13">
        <v>-156065.379147</v>
      </c>
      <c r="BYV13">
        <v>-156065.379147</v>
      </c>
      <c r="BYW13">
        <v>-156065.379147</v>
      </c>
      <c r="BYX13">
        <v>-481246.12404999998</v>
      </c>
      <c r="BYY13">
        <v>-481246.12404999998</v>
      </c>
      <c r="BYZ13">
        <v>-481246.12404999998</v>
      </c>
      <c r="BZA13">
        <v>-481246.12404999998</v>
      </c>
      <c r="BZB13">
        <v>-481246.12404999998</v>
      </c>
      <c r="BZC13">
        <v>-481246.12404999998</v>
      </c>
      <c r="BZD13">
        <v>-481246.12404999998</v>
      </c>
      <c r="BZE13">
        <v>-481246.12404999998</v>
      </c>
      <c r="BZF13">
        <v>-481246.12404999998</v>
      </c>
      <c r="BZG13">
        <v>-481246.12404999998</v>
      </c>
      <c r="BZH13">
        <v>-481246.12404999998</v>
      </c>
      <c r="BZI13">
        <v>-476762.19772699999</v>
      </c>
      <c r="BZJ13">
        <v>-476762.19772699999</v>
      </c>
      <c r="BZK13">
        <v>-476762.19772699999</v>
      </c>
      <c r="BZL13">
        <v>-476762.19772699999</v>
      </c>
      <c r="BZM13">
        <v>-476762.19772699999</v>
      </c>
      <c r="BZN13">
        <v>-476762.19772699999</v>
      </c>
      <c r="BZO13">
        <v>-476762.19772699999</v>
      </c>
      <c r="BZP13">
        <v>-476762.19772699999</v>
      </c>
      <c r="BZQ13">
        <v>-476762.19772699999</v>
      </c>
      <c r="BZR13">
        <v>-476762.19772699999</v>
      </c>
      <c r="BZS13">
        <v>-476762.19772699999</v>
      </c>
      <c r="BZT13">
        <v>-481246.12404999998</v>
      </c>
      <c r="BZU13">
        <v>-481246.12404999998</v>
      </c>
      <c r="BZV13">
        <v>-481246.12404999998</v>
      </c>
      <c r="BZW13">
        <v>-481246.12404999998</v>
      </c>
      <c r="BZX13">
        <v>-481246.12404999998</v>
      </c>
      <c r="BZY13">
        <v>-481246.12404999998</v>
      </c>
      <c r="BZZ13">
        <v>-481246.12404999998</v>
      </c>
      <c r="CAA13">
        <v>-481246.12404999998</v>
      </c>
      <c r="CAB13">
        <v>-481246.12404999998</v>
      </c>
      <c r="CAC13">
        <v>-481246.12404999998</v>
      </c>
      <c r="CAD13">
        <v>-481246.12404999998</v>
      </c>
      <c r="CAE13">
        <v>-476762.19772699999</v>
      </c>
      <c r="CAF13">
        <v>-476762.19772699999</v>
      </c>
      <c r="CAG13">
        <v>-476762.19772699999</v>
      </c>
      <c r="CAH13">
        <v>-476762.19772699999</v>
      </c>
      <c r="CAI13">
        <v>-476762.19772699999</v>
      </c>
      <c r="CAJ13">
        <v>-476762.19772699999</v>
      </c>
      <c r="CAK13">
        <v>-476762.19772699999</v>
      </c>
      <c r="CAL13">
        <v>-476762.19772699999</v>
      </c>
      <c r="CAM13">
        <v>-476762.19772699999</v>
      </c>
      <c r="CAN13">
        <v>-476762.19772699999</v>
      </c>
      <c r="CAO13">
        <v>-476762.19772699999</v>
      </c>
      <c r="CAP13">
        <v>-462138.46377199999</v>
      </c>
      <c r="CAQ13">
        <v>-462138.46377199999</v>
      </c>
      <c r="CAR13">
        <v>-462138.46377199999</v>
      </c>
      <c r="CAS13">
        <v>-462138.46377199999</v>
      </c>
      <c r="CAT13">
        <v>-462138.46377199999</v>
      </c>
      <c r="CAU13">
        <v>-462138.46377199999</v>
      </c>
      <c r="CAV13">
        <v>-462138.46377199999</v>
      </c>
      <c r="CAW13">
        <v>-462138.46377199999</v>
      </c>
      <c r="CAX13">
        <v>-462138.46377199999</v>
      </c>
      <c r="CAY13">
        <v>-462138.46377199999</v>
      </c>
      <c r="CAZ13">
        <v>-462138.46377199999</v>
      </c>
      <c r="CBA13">
        <v>-370548.96577299997</v>
      </c>
      <c r="CBB13">
        <v>-370548.96577299997</v>
      </c>
      <c r="CBC13">
        <v>-370548.96577299997</v>
      </c>
      <c r="CBD13">
        <v>-370548.96577299997</v>
      </c>
      <c r="CBE13">
        <v>-370548.96577299997</v>
      </c>
      <c r="CBF13">
        <v>-370548.96577299997</v>
      </c>
      <c r="CBG13">
        <v>-370548.96577299997</v>
      </c>
      <c r="CBH13">
        <v>-370548.96577299997</v>
      </c>
      <c r="CBI13">
        <v>-370548.96577299997</v>
      </c>
      <c r="CBJ13">
        <v>-370548.96577299997</v>
      </c>
      <c r="CBK13">
        <v>-370548.96577299997</v>
      </c>
      <c r="CBL13">
        <v>-462138.46377199999</v>
      </c>
      <c r="CBM13">
        <v>-462138.46377199999</v>
      </c>
      <c r="CBN13">
        <v>-462138.46377199999</v>
      </c>
      <c r="CBO13">
        <v>-462138.46377199999</v>
      </c>
      <c r="CBP13">
        <v>-462138.46377199999</v>
      </c>
      <c r="CBQ13">
        <v>-462138.46377199999</v>
      </c>
      <c r="CBR13">
        <v>-462138.46377199999</v>
      </c>
      <c r="CBS13">
        <v>-462138.46377199999</v>
      </c>
      <c r="CBT13">
        <v>-462138.46377199999</v>
      </c>
      <c r="CBU13">
        <v>-462138.46377199999</v>
      </c>
      <c r="CBV13">
        <v>-462138.46377199999</v>
      </c>
      <c r="CBW13">
        <v>-370548.96577299997</v>
      </c>
      <c r="CBX13">
        <v>-370548.96577299997</v>
      </c>
      <c r="CBY13">
        <v>-370548.96577299997</v>
      </c>
      <c r="CBZ13">
        <v>-370548.96577299997</v>
      </c>
      <c r="CCA13">
        <v>-370548.96577299997</v>
      </c>
      <c r="CCB13">
        <v>-370548.96577299997</v>
      </c>
      <c r="CCC13">
        <v>-370548.96577299997</v>
      </c>
      <c r="CCD13">
        <v>-370548.96577299997</v>
      </c>
      <c r="CCE13">
        <v>-370548.96577299997</v>
      </c>
      <c r="CCF13">
        <v>-370548.96577299997</v>
      </c>
      <c r="CCG13">
        <v>-370548.96577299997</v>
      </c>
      <c r="CCH13">
        <v>-555937.37139999995</v>
      </c>
      <c r="CCI13">
        <v>-555937.37139999995</v>
      </c>
      <c r="CCJ13">
        <v>-555937.37139999995</v>
      </c>
      <c r="CCK13">
        <v>-555937.37139999995</v>
      </c>
      <c r="CCL13">
        <v>-555937.37139999995</v>
      </c>
      <c r="CCM13">
        <v>-555937.37139999995</v>
      </c>
      <c r="CCN13">
        <v>-555937.37139999995</v>
      </c>
      <c r="CCO13">
        <v>-555937.37139999995</v>
      </c>
      <c r="CCP13">
        <v>-555937.37139999995</v>
      </c>
      <c r="CCQ13">
        <v>-555937.37139999995</v>
      </c>
      <c r="CCR13">
        <v>-555937.37139999995</v>
      </c>
      <c r="CCS13">
        <v>-382259.37836099998</v>
      </c>
      <c r="CCT13">
        <v>-382259.37836099998</v>
      </c>
      <c r="CCU13">
        <v>-382259.37836099998</v>
      </c>
      <c r="CCV13">
        <v>-382259.37836099998</v>
      </c>
      <c r="CCW13">
        <v>-382259.37836099998</v>
      </c>
      <c r="CCX13">
        <v>-382259.37836099998</v>
      </c>
      <c r="CCY13">
        <v>-382259.37836099998</v>
      </c>
      <c r="CCZ13">
        <v>-382259.37836099998</v>
      </c>
      <c r="CDA13">
        <v>-382259.37836099998</v>
      </c>
      <c r="CDB13">
        <v>-382259.37836099998</v>
      </c>
      <c r="CDC13">
        <v>-382259.37836099998</v>
      </c>
      <c r="CDD13">
        <v>-555937.37139999995</v>
      </c>
      <c r="CDE13">
        <v>-555937.37139999995</v>
      </c>
      <c r="CDF13">
        <v>-555937.37139999995</v>
      </c>
      <c r="CDG13">
        <v>-555937.37139999995</v>
      </c>
      <c r="CDH13">
        <v>-555937.37139999995</v>
      </c>
      <c r="CDI13">
        <v>-555937.37139999995</v>
      </c>
      <c r="CDJ13">
        <v>-555937.37139999995</v>
      </c>
      <c r="CDK13">
        <v>-555937.37139999995</v>
      </c>
      <c r="CDL13">
        <v>-555937.37139999995</v>
      </c>
      <c r="CDM13">
        <v>-555937.37139999995</v>
      </c>
      <c r="CDN13">
        <v>-555937.37139999995</v>
      </c>
      <c r="CDO13">
        <v>-382259.37836099998</v>
      </c>
      <c r="CDP13">
        <v>-382259.37836099998</v>
      </c>
      <c r="CDQ13">
        <v>-382259.37836099998</v>
      </c>
      <c r="CDR13">
        <v>-382259.37836099998</v>
      </c>
      <c r="CDS13">
        <v>-382259.37836099998</v>
      </c>
      <c r="CDT13">
        <v>-382259.37836099998</v>
      </c>
      <c r="CDU13">
        <v>-382259.37836099998</v>
      </c>
      <c r="CDV13">
        <v>-382259.37836099998</v>
      </c>
      <c r="CDW13">
        <v>-382259.37836099998</v>
      </c>
      <c r="CDX13">
        <v>-382259.37836099998</v>
      </c>
      <c r="CDY13">
        <v>-382259.37836099998</v>
      </c>
      <c r="CDZ13">
        <v>-532348.07304100005</v>
      </c>
      <c r="CEA13">
        <v>-532348.07304100005</v>
      </c>
      <c r="CEB13">
        <v>-532348.07304100005</v>
      </c>
      <c r="CEC13">
        <v>-532348.07304100005</v>
      </c>
      <c r="CED13">
        <v>-532348.07304100005</v>
      </c>
      <c r="CEE13">
        <v>-532348.07304100005</v>
      </c>
      <c r="CEF13">
        <v>-532348.07304100005</v>
      </c>
      <c r="CEG13">
        <v>-532348.07304100005</v>
      </c>
      <c r="CEH13">
        <v>-532348.07304100005</v>
      </c>
      <c r="CEI13">
        <v>-532348.07304100005</v>
      </c>
      <c r="CEJ13">
        <v>-532348.07304100005</v>
      </c>
      <c r="CEK13">
        <v>-194493.08992200001</v>
      </c>
      <c r="CEL13">
        <v>-194493.08992200001</v>
      </c>
      <c r="CEM13">
        <v>-194493.08992200001</v>
      </c>
      <c r="CEN13">
        <v>-194493.08992200001</v>
      </c>
      <c r="CEO13">
        <v>-194493.08992200001</v>
      </c>
      <c r="CEP13">
        <v>-194493.08992200001</v>
      </c>
      <c r="CEQ13">
        <v>-194493.08992200001</v>
      </c>
      <c r="CER13">
        <v>-194493.08992200001</v>
      </c>
      <c r="CES13">
        <v>-194493.08992200001</v>
      </c>
      <c r="CET13">
        <v>-194493.08992200001</v>
      </c>
      <c r="CEU13">
        <v>-194493.08992200001</v>
      </c>
      <c r="CEV13">
        <v>-532348.07304100005</v>
      </c>
      <c r="CEW13">
        <v>-532348.07304100005</v>
      </c>
      <c r="CEX13">
        <v>-532348.07304100005</v>
      </c>
      <c r="CEY13">
        <v>-532348.07304100005</v>
      </c>
      <c r="CEZ13">
        <v>-532348.07304100005</v>
      </c>
      <c r="CFA13">
        <v>-532348.07304100005</v>
      </c>
      <c r="CFB13">
        <v>-532348.07304100005</v>
      </c>
      <c r="CFC13">
        <v>-532348.07304100005</v>
      </c>
      <c r="CFD13">
        <v>-532348.07304100005</v>
      </c>
      <c r="CFE13">
        <v>-532348.07304100005</v>
      </c>
      <c r="CFF13">
        <v>-532348.07304100005</v>
      </c>
      <c r="CFG13">
        <v>-194493.08992200001</v>
      </c>
      <c r="CFH13">
        <v>-194493.08992200001</v>
      </c>
      <c r="CFI13">
        <v>-194493.08992200001</v>
      </c>
      <c r="CFJ13">
        <v>-194493.08992200001</v>
      </c>
      <c r="CFK13">
        <v>-194493.08992200001</v>
      </c>
      <c r="CFL13">
        <v>-194493.08992200001</v>
      </c>
      <c r="CFM13">
        <v>-194493.08992200001</v>
      </c>
      <c r="CFN13">
        <v>-194493.08992200001</v>
      </c>
      <c r="CFO13">
        <v>-194493.08992200001</v>
      </c>
      <c r="CFP13">
        <v>-194493.08992200001</v>
      </c>
      <c r="CFQ13">
        <v>-194493.08992200001</v>
      </c>
      <c r="CFR13">
        <v>-2457898.7499299999</v>
      </c>
      <c r="CFS13">
        <v>-2457898.7499299999</v>
      </c>
      <c r="CFT13">
        <v>-2457898.7499299999</v>
      </c>
      <c r="CFU13">
        <v>-2457898.7499299999</v>
      </c>
      <c r="CFV13">
        <v>-2457898.7499299999</v>
      </c>
      <c r="CFW13">
        <v>-2457898.7499299999</v>
      </c>
      <c r="CFX13">
        <v>-2457898.7499299999</v>
      </c>
      <c r="CFY13">
        <v>-2457898.7499299999</v>
      </c>
      <c r="CFZ13">
        <v>-2457898.7499299999</v>
      </c>
      <c r="CGA13">
        <v>-2457898.7499299999</v>
      </c>
      <c r="CGB13">
        <v>-2457898.7499299999</v>
      </c>
      <c r="CGC13">
        <v>-2459317.8055599998</v>
      </c>
      <c r="CGD13">
        <v>-2459317.8055599998</v>
      </c>
      <c r="CGE13">
        <v>-2459317.8055599998</v>
      </c>
      <c r="CGF13">
        <v>-2459317.8055599998</v>
      </c>
      <c r="CGG13">
        <v>-2459317.8055599998</v>
      </c>
      <c r="CGH13">
        <v>-2459317.8055599998</v>
      </c>
      <c r="CGI13">
        <v>-2459317.8055599998</v>
      </c>
      <c r="CGJ13">
        <v>-2459317.8055599998</v>
      </c>
      <c r="CGK13">
        <v>-2459317.8055599998</v>
      </c>
      <c r="CGL13">
        <v>-2459317.8055599998</v>
      </c>
      <c r="CGM13">
        <v>-2459317.8055599998</v>
      </c>
      <c r="CGN13">
        <v>-2457898.7499299999</v>
      </c>
      <c r="CGO13">
        <v>-2457898.7499299999</v>
      </c>
      <c r="CGP13">
        <v>-2457898.7499299999</v>
      </c>
      <c r="CGQ13">
        <v>-2457898.7499299999</v>
      </c>
      <c r="CGR13">
        <v>-2457898.7499299999</v>
      </c>
      <c r="CGS13">
        <v>-2457898.7499299999</v>
      </c>
      <c r="CGT13">
        <v>-2457898.7499299999</v>
      </c>
      <c r="CGU13">
        <v>-2457898.7499299999</v>
      </c>
      <c r="CGV13">
        <v>-2457898.7499299999</v>
      </c>
      <c r="CGW13">
        <v>-2457898.7499299999</v>
      </c>
      <c r="CGX13">
        <v>-2457898.7499299999</v>
      </c>
      <c r="CGY13">
        <v>-2459317.8055599998</v>
      </c>
      <c r="CGZ13">
        <v>-2459317.8055599998</v>
      </c>
      <c r="CHA13">
        <v>-2459317.8055599998</v>
      </c>
      <c r="CHB13">
        <v>-2459317.8055599998</v>
      </c>
      <c r="CHC13">
        <v>-2459317.8055599998</v>
      </c>
      <c r="CHD13">
        <v>-2459317.8055599998</v>
      </c>
      <c r="CHE13">
        <v>-2459317.8055599998</v>
      </c>
      <c r="CHF13">
        <v>-2459317.8055599998</v>
      </c>
      <c r="CHG13">
        <v>-2459317.8055599998</v>
      </c>
      <c r="CHH13">
        <v>-2459317.8055599998</v>
      </c>
      <c r="CHI13">
        <v>-2459317.8055599998</v>
      </c>
      <c r="CHJ13">
        <v>-2629896.6512000002</v>
      </c>
      <c r="CHK13">
        <v>-2629896.6512000002</v>
      </c>
      <c r="CHL13">
        <v>-2629896.6512000002</v>
      </c>
      <c r="CHM13">
        <v>-2629896.6512000002</v>
      </c>
      <c r="CHN13">
        <v>-2629896.6512000002</v>
      </c>
      <c r="CHO13">
        <v>-2629896.6512000002</v>
      </c>
      <c r="CHP13">
        <v>-2629896.6512000002</v>
      </c>
      <c r="CHQ13">
        <v>-2629896.6512000002</v>
      </c>
      <c r="CHR13">
        <v>-2629896.6512000002</v>
      </c>
      <c r="CHS13">
        <v>-2629896.6512000002</v>
      </c>
      <c r="CHT13">
        <v>-2629896.6512000002</v>
      </c>
      <c r="CHU13">
        <v>-2632587.55724</v>
      </c>
      <c r="CHV13">
        <v>-2632587.55724</v>
      </c>
      <c r="CHW13">
        <v>-2632587.55724</v>
      </c>
      <c r="CHX13">
        <v>-2632587.55724</v>
      </c>
      <c r="CHY13">
        <v>-2632587.55724</v>
      </c>
      <c r="CHZ13">
        <v>-2632587.55724</v>
      </c>
      <c r="CIA13">
        <v>-2632587.55724</v>
      </c>
      <c r="CIB13">
        <v>-2632587.55724</v>
      </c>
      <c r="CIC13">
        <v>-2632587.55724</v>
      </c>
      <c r="CID13">
        <v>-2632587.55724</v>
      </c>
      <c r="CIE13">
        <v>-2632587.55724</v>
      </c>
      <c r="CIF13">
        <v>-2629896.6512000002</v>
      </c>
      <c r="CIG13">
        <v>-2629896.6512000002</v>
      </c>
      <c r="CIH13">
        <v>-2629896.6512000002</v>
      </c>
      <c r="CII13">
        <v>-2629896.6512000002</v>
      </c>
      <c r="CIJ13">
        <v>-2629896.6512000002</v>
      </c>
      <c r="CIK13">
        <v>-2629896.6512000002</v>
      </c>
      <c r="CIL13">
        <v>-2629896.6512000002</v>
      </c>
      <c r="CIM13">
        <v>-2629896.6512000002</v>
      </c>
      <c r="CIN13">
        <v>-2629896.6512000002</v>
      </c>
      <c r="CIO13">
        <v>-2629896.6512000002</v>
      </c>
      <c r="CIP13">
        <v>-2629896.6512000002</v>
      </c>
      <c r="CIQ13">
        <v>-2632587.55724</v>
      </c>
      <c r="CIR13">
        <v>-2632587.55724</v>
      </c>
      <c r="CIS13">
        <v>-2632587.55724</v>
      </c>
      <c r="CIT13">
        <v>-2632587.55724</v>
      </c>
      <c r="CIU13">
        <v>-2632587.55724</v>
      </c>
      <c r="CIV13">
        <v>-2632587.55724</v>
      </c>
      <c r="CIW13">
        <v>-2632587.55724</v>
      </c>
      <c r="CIX13">
        <v>-2632587.55724</v>
      </c>
      <c r="CIY13">
        <v>-2632587.55724</v>
      </c>
      <c r="CIZ13">
        <v>-2632587.55724</v>
      </c>
      <c r="CJA13">
        <v>-2632587.55724</v>
      </c>
      <c r="CJB13">
        <v>-2730690.8836699999</v>
      </c>
      <c r="CJC13">
        <v>-2730690.8836699999</v>
      </c>
      <c r="CJD13">
        <v>-2730690.8836699999</v>
      </c>
      <c r="CJE13">
        <v>-2730690.8836699999</v>
      </c>
      <c r="CJF13">
        <v>-2730690.8836699999</v>
      </c>
      <c r="CJG13">
        <v>-2730690.8836699999</v>
      </c>
      <c r="CJH13">
        <v>-2730690.8836699999</v>
      </c>
      <c r="CJI13">
        <v>-2730690.8836699999</v>
      </c>
      <c r="CJJ13">
        <v>-2730690.8836699999</v>
      </c>
      <c r="CJK13">
        <v>-2730690.8836699999</v>
      </c>
      <c r="CJL13">
        <v>-2730690.8836699999</v>
      </c>
      <c r="CJM13">
        <v>-2735925.4905400001</v>
      </c>
      <c r="CJN13">
        <v>-2735925.4905400001</v>
      </c>
      <c r="CJO13">
        <v>-2735925.4905400001</v>
      </c>
      <c r="CJP13">
        <v>-2735925.4905400001</v>
      </c>
      <c r="CJQ13">
        <v>-2735925.4905400001</v>
      </c>
      <c r="CJR13">
        <v>-2735925.4905400001</v>
      </c>
      <c r="CJS13">
        <v>-2735925.4905400001</v>
      </c>
      <c r="CJT13">
        <v>-2735925.4905400001</v>
      </c>
      <c r="CJU13">
        <v>-2735925.4905400001</v>
      </c>
      <c r="CJV13">
        <v>-2735925.4905400001</v>
      </c>
      <c r="CJW13">
        <v>-2735925.4905400001</v>
      </c>
      <c r="CJX13">
        <v>-2730690.8836699999</v>
      </c>
      <c r="CJY13">
        <v>-2730690.8836699999</v>
      </c>
      <c r="CJZ13">
        <v>-2730690.8836699999</v>
      </c>
      <c r="CKA13">
        <v>-2730690.8836699999</v>
      </c>
      <c r="CKB13">
        <v>-2730690.8836699999</v>
      </c>
      <c r="CKC13">
        <v>-2730690.8836699999</v>
      </c>
      <c r="CKD13">
        <v>-2730690.8836699999</v>
      </c>
      <c r="CKE13">
        <v>-2730690.8836699999</v>
      </c>
      <c r="CKF13">
        <v>-2730690.8836699999</v>
      </c>
      <c r="CKG13">
        <v>-2730690.8836699999</v>
      </c>
      <c r="CKH13">
        <v>-2730690.8836699999</v>
      </c>
      <c r="CKI13">
        <v>-2735925.4905400001</v>
      </c>
      <c r="CKJ13">
        <v>-2735925.4905400001</v>
      </c>
      <c r="CKK13">
        <v>-2735925.4905400001</v>
      </c>
      <c r="CKL13">
        <v>-2735925.4905400001</v>
      </c>
      <c r="CKM13">
        <v>-2735925.4905400001</v>
      </c>
      <c r="CKN13">
        <v>-2735925.4905400001</v>
      </c>
      <c r="CKO13">
        <v>-2735925.4905400001</v>
      </c>
      <c r="CKP13">
        <v>-2735925.4905400001</v>
      </c>
      <c r="CKQ13">
        <v>-2735925.4905400001</v>
      </c>
      <c r="CKR13">
        <v>-2735925.4905400001</v>
      </c>
      <c r="CKS13">
        <v>-2735925.4905400001</v>
      </c>
      <c r="CKT13">
        <v>-36748877.469999999</v>
      </c>
      <c r="CKU13">
        <v>-36748877.469999999</v>
      </c>
      <c r="CKV13">
        <v>-36748877.469999999</v>
      </c>
      <c r="CKW13">
        <v>-36748877.469999999</v>
      </c>
      <c r="CKX13">
        <v>-36748877.469999999</v>
      </c>
      <c r="CKY13">
        <v>-36748877.469999999</v>
      </c>
      <c r="CKZ13">
        <v>-36748877.469999999</v>
      </c>
      <c r="CLA13">
        <v>-36748877.469999999</v>
      </c>
      <c r="CLB13">
        <v>-36748877.469999999</v>
      </c>
      <c r="CLC13">
        <v>-36748877.469999999</v>
      </c>
      <c r="CLD13">
        <v>-36748877.469999999</v>
      </c>
      <c r="CLE13">
        <v>-36748877.469999999</v>
      </c>
      <c r="CLF13">
        <v>-36748877.469999999</v>
      </c>
      <c r="CLG13">
        <v>-36748877.469999999</v>
      </c>
      <c r="CLH13">
        <v>-36748877.469999999</v>
      </c>
      <c r="CLI13">
        <v>-36748877.469999999</v>
      </c>
      <c r="CLJ13">
        <v>-36748877.469999999</v>
      </c>
      <c r="CLK13">
        <v>-36748877.469999999</v>
      </c>
      <c r="CLL13">
        <v>-36748877.469999999</v>
      </c>
      <c r="CLM13">
        <v>-36748877.469999999</v>
      </c>
      <c r="CLN13">
        <v>-36748877.469999999</v>
      </c>
      <c r="CLO13">
        <v>-36748877.469999999</v>
      </c>
      <c r="CLP13">
        <v>-36748877.469999999</v>
      </c>
      <c r="CLQ13">
        <v>-36748877.469999999</v>
      </c>
      <c r="CLR13">
        <v>-36748877.469999999</v>
      </c>
      <c r="CLS13">
        <v>-36748877.469999999</v>
      </c>
      <c r="CLT13">
        <v>-36748877.469999999</v>
      </c>
      <c r="CLU13">
        <v>-36748877.469999999</v>
      </c>
      <c r="CLV13">
        <v>-36748877.469999999</v>
      </c>
      <c r="CLW13">
        <v>-36748877.469999999</v>
      </c>
      <c r="CLX13">
        <v>-36748877.469999999</v>
      </c>
      <c r="CLY13">
        <v>-36748877.469999999</v>
      </c>
      <c r="CLZ13">
        <v>-36748877.469999999</v>
      </c>
      <c r="CMA13">
        <v>-36748877.469999999</v>
      </c>
      <c r="CMB13">
        <v>-36748877.469999999</v>
      </c>
      <c r="CMC13">
        <v>-36748877.469999999</v>
      </c>
      <c r="CMD13">
        <v>-36748877.469999999</v>
      </c>
      <c r="CME13">
        <v>-36748877.469999999</v>
      </c>
      <c r="CMF13">
        <v>-36748877.469999999</v>
      </c>
      <c r="CMG13">
        <v>-36748877.469999999</v>
      </c>
      <c r="CMH13">
        <v>-36748877.469999999</v>
      </c>
      <c r="CMI13">
        <v>-36748877.469999999</v>
      </c>
      <c r="CMJ13">
        <v>-36748877.469999999</v>
      </c>
      <c r="CMK13">
        <v>-36748877.469999999</v>
      </c>
      <c r="CML13">
        <v>-55719360.0088</v>
      </c>
      <c r="CMM13">
        <v>-55719360.0088</v>
      </c>
      <c r="CMN13">
        <v>-55719360.0088</v>
      </c>
      <c r="CMO13">
        <v>-55719360.0088</v>
      </c>
      <c r="CMP13">
        <v>-55719360.0088</v>
      </c>
      <c r="CMQ13">
        <v>-55719360.0088</v>
      </c>
      <c r="CMR13">
        <v>-55719360.0088</v>
      </c>
      <c r="CMS13">
        <v>-55719360.0088</v>
      </c>
      <c r="CMT13">
        <v>-55719360.0088</v>
      </c>
      <c r="CMU13">
        <v>-55719360.0088</v>
      </c>
      <c r="CMV13">
        <v>-55719360.0088</v>
      </c>
      <c r="CMW13">
        <v>-55719360.0088</v>
      </c>
      <c r="CMX13">
        <v>-55719360.0088</v>
      </c>
      <c r="CMY13">
        <v>-55719360.0088</v>
      </c>
      <c r="CMZ13">
        <v>-55719360.0088</v>
      </c>
      <c r="CNA13">
        <v>-55719360.0088</v>
      </c>
      <c r="CNB13">
        <v>-55719360.0088</v>
      </c>
      <c r="CNC13">
        <v>-55719360.0088</v>
      </c>
      <c r="CND13">
        <v>-55719360.0088</v>
      </c>
      <c r="CNE13">
        <v>-55719360.0088</v>
      </c>
      <c r="CNF13">
        <v>-55719360.0088</v>
      </c>
      <c r="CNG13">
        <v>-55719360.0088</v>
      </c>
      <c r="CNH13">
        <v>-55719360.0088</v>
      </c>
      <c r="CNI13">
        <v>-55719360.0088</v>
      </c>
      <c r="CNJ13">
        <v>-55719360.0088</v>
      </c>
      <c r="CNK13">
        <v>-55719360.0088</v>
      </c>
      <c r="CNL13">
        <v>-55719360.0088</v>
      </c>
      <c r="CNM13">
        <v>-55719360.0088</v>
      </c>
      <c r="CNN13">
        <v>-55719360.0088</v>
      </c>
      <c r="CNO13">
        <v>-55719360.0088</v>
      </c>
      <c r="CNP13">
        <v>-55719360.0088</v>
      </c>
      <c r="CNQ13">
        <v>-55719360.0088</v>
      </c>
      <c r="CNR13">
        <v>-55719360.0088</v>
      </c>
      <c r="CNS13">
        <v>-55719360.0088</v>
      </c>
      <c r="CNT13">
        <v>-55719360.0088</v>
      </c>
      <c r="CNU13">
        <v>-55719360.0088</v>
      </c>
      <c r="CNV13">
        <v>-55719360.0088</v>
      </c>
      <c r="CNW13">
        <v>-55719360.0088</v>
      </c>
      <c r="CNX13">
        <v>-55719360.0088</v>
      </c>
      <c r="CNY13">
        <v>-55719360.0088</v>
      </c>
      <c r="CNZ13">
        <v>-55719360.0088</v>
      </c>
      <c r="COA13">
        <v>-55719360.0088</v>
      </c>
      <c r="COB13">
        <v>-55719360.0088</v>
      </c>
      <c r="COC13">
        <v>-55719360.0088</v>
      </c>
      <c r="COD13">
        <v>-84496239.357999995</v>
      </c>
      <c r="COE13">
        <v>-84496239.357999995</v>
      </c>
      <c r="COF13">
        <v>-84496239.357999995</v>
      </c>
      <c r="COG13">
        <v>-84496239.357999995</v>
      </c>
      <c r="COH13">
        <v>-84496239.357999995</v>
      </c>
      <c r="COI13">
        <v>-84496239.357999995</v>
      </c>
      <c r="COJ13">
        <v>-84496239.357999995</v>
      </c>
      <c r="COK13">
        <v>-84496239.357999995</v>
      </c>
      <c r="COL13">
        <v>-84496239.357999995</v>
      </c>
      <c r="COM13">
        <v>-84496239.357999995</v>
      </c>
      <c r="CON13">
        <v>-84496239.357999995</v>
      </c>
      <c r="COO13">
        <v>-84496239.357999995</v>
      </c>
      <c r="COP13">
        <v>-84496239.357999995</v>
      </c>
      <c r="COQ13">
        <v>-84496239.357999995</v>
      </c>
      <c r="COR13">
        <v>-84496239.357999995</v>
      </c>
      <c r="COS13">
        <v>-84496239.357999995</v>
      </c>
      <c r="COT13">
        <v>-84496239.357999995</v>
      </c>
      <c r="COU13">
        <v>-84496239.357999995</v>
      </c>
      <c r="COV13">
        <v>-84496239.357999995</v>
      </c>
      <c r="COW13">
        <v>-84496239.357999995</v>
      </c>
      <c r="COX13">
        <v>-84496239.357999995</v>
      </c>
      <c r="COY13">
        <v>-84496239.357999995</v>
      </c>
      <c r="COZ13">
        <v>-84496239.357999995</v>
      </c>
      <c r="CPA13">
        <v>-84496239.357999995</v>
      </c>
      <c r="CPB13">
        <v>-84496239.357999995</v>
      </c>
      <c r="CPC13">
        <v>-84496239.357999995</v>
      </c>
      <c r="CPD13">
        <v>-84496239.357999995</v>
      </c>
      <c r="CPE13">
        <v>-84496239.357999995</v>
      </c>
      <c r="CPF13">
        <v>-84496239.357999995</v>
      </c>
      <c r="CPG13">
        <v>-84496239.357999995</v>
      </c>
      <c r="CPH13">
        <v>-84496239.357999995</v>
      </c>
      <c r="CPI13">
        <v>-84496239.357999995</v>
      </c>
      <c r="CPJ13">
        <v>-84496239.357999995</v>
      </c>
      <c r="CPK13">
        <v>-84496239.357999995</v>
      </c>
      <c r="CPL13">
        <v>-84496239.357999995</v>
      </c>
      <c r="CPM13">
        <v>-84496239.357999995</v>
      </c>
      <c r="CPN13">
        <v>-84496239.357999995</v>
      </c>
      <c r="CPO13">
        <v>-84496239.357999995</v>
      </c>
      <c r="CPP13">
        <v>-84496239.357999995</v>
      </c>
      <c r="CPQ13">
        <v>-84496239.357999995</v>
      </c>
      <c r="CPR13">
        <v>-84496239.357999995</v>
      </c>
      <c r="CPS13">
        <v>-84496239.357999995</v>
      </c>
      <c r="CPT13">
        <v>-84496239.357999995</v>
      </c>
      <c r="CPU13">
        <v>-84496239.357999995</v>
      </c>
      <c r="CPV13">
        <v>-36748877.469999999</v>
      </c>
      <c r="CPW13">
        <v>-36748877.469999999</v>
      </c>
      <c r="CPX13">
        <v>-36748877.469999999</v>
      </c>
      <c r="CPY13">
        <v>-36748877.469999999</v>
      </c>
      <c r="CPZ13">
        <v>-36748877.469999999</v>
      </c>
      <c r="CQA13">
        <v>-36748877.469999999</v>
      </c>
      <c r="CQB13">
        <v>-36748877.469999999</v>
      </c>
      <c r="CQC13">
        <v>-36748877.469999999</v>
      </c>
      <c r="CQD13">
        <v>-36748877.469999999</v>
      </c>
      <c r="CQE13">
        <v>-36748877.469999999</v>
      </c>
      <c r="CQF13">
        <v>-36748877.469999999</v>
      </c>
      <c r="CQG13">
        <v>-36748877.469999999</v>
      </c>
      <c r="CQH13">
        <v>-36748877.469999999</v>
      </c>
      <c r="CQI13">
        <v>-36748877.469999999</v>
      </c>
      <c r="CQJ13">
        <v>-36748877.469999999</v>
      </c>
      <c r="CQK13">
        <v>-36748877.469999999</v>
      </c>
      <c r="CQL13">
        <v>-36748877.469999999</v>
      </c>
      <c r="CQM13">
        <v>-36748877.469999999</v>
      </c>
      <c r="CQN13">
        <v>-36748877.469999999</v>
      </c>
      <c r="CQO13">
        <v>-36748877.469999999</v>
      </c>
      <c r="CQP13">
        <v>-36748877.469999999</v>
      </c>
      <c r="CQQ13">
        <v>-36748877.469999999</v>
      </c>
      <c r="CQR13">
        <v>-36748877.469999999</v>
      </c>
      <c r="CQS13">
        <v>-36748877.469999999</v>
      </c>
      <c r="CQT13">
        <v>-36748877.469999999</v>
      </c>
      <c r="CQU13">
        <v>-36748877.469999999</v>
      </c>
      <c r="CQV13">
        <v>-36748877.469999999</v>
      </c>
      <c r="CQW13">
        <v>-36748877.469999999</v>
      </c>
      <c r="CQX13">
        <v>-36748877.469999999</v>
      </c>
      <c r="CQY13">
        <v>-36748877.469999999</v>
      </c>
      <c r="CQZ13">
        <v>-36748877.469999999</v>
      </c>
      <c r="CRA13">
        <v>-36748877.469999999</v>
      </c>
      <c r="CRB13">
        <v>-36748877.469999999</v>
      </c>
      <c r="CRC13">
        <v>-36748877.469999999</v>
      </c>
      <c r="CRD13">
        <v>-36748877.469999999</v>
      </c>
      <c r="CRE13">
        <v>-36748877.469999999</v>
      </c>
      <c r="CRF13">
        <v>-36748877.469999999</v>
      </c>
      <c r="CRG13">
        <v>-36748877.469999999</v>
      </c>
      <c r="CRH13">
        <v>-36748877.469999999</v>
      </c>
      <c r="CRI13">
        <v>-36748877.469999999</v>
      </c>
      <c r="CRJ13">
        <v>-36748877.469999999</v>
      </c>
      <c r="CRK13">
        <v>-36748877.469999999</v>
      </c>
      <c r="CRL13">
        <v>-36748877.469999999</v>
      </c>
      <c r="CRM13">
        <v>-36748877.469999999</v>
      </c>
      <c r="CRN13">
        <v>-55719360.0088</v>
      </c>
      <c r="CRO13">
        <v>-55719360.0088</v>
      </c>
      <c r="CRP13">
        <v>-55719360.0088</v>
      </c>
      <c r="CRQ13">
        <v>-55719360.0088</v>
      </c>
      <c r="CRR13">
        <v>-55719360.0088</v>
      </c>
      <c r="CRS13">
        <v>-55719360.0088</v>
      </c>
      <c r="CRT13">
        <v>-55719360.0088</v>
      </c>
      <c r="CRU13">
        <v>-55719360.0088</v>
      </c>
      <c r="CRV13">
        <v>-55719360.0088</v>
      </c>
      <c r="CRW13">
        <v>-55719360.0088</v>
      </c>
      <c r="CRX13">
        <v>-55719360.0088</v>
      </c>
      <c r="CRY13">
        <v>-55719360.0088</v>
      </c>
      <c r="CRZ13">
        <v>-55719360.0088</v>
      </c>
      <c r="CSA13">
        <v>-55719360.0088</v>
      </c>
      <c r="CSB13">
        <v>-55719360.0088</v>
      </c>
      <c r="CSC13">
        <v>-55719360.0088</v>
      </c>
      <c r="CSD13">
        <v>-55719360.0088</v>
      </c>
      <c r="CSE13">
        <v>-55719360.0088</v>
      </c>
      <c r="CSF13">
        <v>-55719360.0088</v>
      </c>
      <c r="CSG13">
        <v>-55719360.0088</v>
      </c>
      <c r="CSH13">
        <v>-55719360.0088</v>
      </c>
      <c r="CSI13">
        <v>-55719360.0088</v>
      </c>
      <c r="CSJ13">
        <v>-55719360.0088</v>
      </c>
      <c r="CSK13">
        <v>-55719360.0088</v>
      </c>
      <c r="CSL13">
        <v>-55719360.0088</v>
      </c>
      <c r="CSM13">
        <v>-55719360.0088</v>
      </c>
      <c r="CSN13">
        <v>-55719360.0088</v>
      </c>
      <c r="CSO13">
        <v>-55719360.0088</v>
      </c>
      <c r="CSP13">
        <v>-55719360.0088</v>
      </c>
      <c r="CSQ13">
        <v>-55719360.0088</v>
      </c>
      <c r="CSR13">
        <v>-55719360.0088</v>
      </c>
      <c r="CSS13">
        <v>-55719360.0088</v>
      </c>
      <c r="CST13">
        <v>-55719360.0088</v>
      </c>
      <c r="CSU13">
        <v>-55719360.0088</v>
      </c>
      <c r="CSV13">
        <v>-55719360.0088</v>
      </c>
      <c r="CSW13">
        <v>-55719360.0088</v>
      </c>
      <c r="CSX13">
        <v>-55719360.0088</v>
      </c>
      <c r="CSY13">
        <v>-55719360.0088</v>
      </c>
      <c r="CSZ13">
        <v>-55719360.0088</v>
      </c>
      <c r="CTA13">
        <v>-55719360.0088</v>
      </c>
      <c r="CTB13">
        <v>-55719360.0088</v>
      </c>
      <c r="CTC13">
        <v>-55719360.0088</v>
      </c>
      <c r="CTD13">
        <v>-55719360.0088</v>
      </c>
      <c r="CTE13">
        <v>-55719360.0088</v>
      </c>
      <c r="CTF13">
        <v>-84496239.357999995</v>
      </c>
      <c r="CTG13">
        <v>-84496239.357999995</v>
      </c>
      <c r="CTH13">
        <v>-84496239.357999995</v>
      </c>
      <c r="CTI13">
        <v>-84496239.357999995</v>
      </c>
      <c r="CTJ13">
        <v>-84496239.357999995</v>
      </c>
      <c r="CTK13">
        <v>-84496239.357999995</v>
      </c>
      <c r="CTL13">
        <v>-84496239.357999995</v>
      </c>
      <c r="CTM13">
        <v>-84496239.357999995</v>
      </c>
      <c r="CTN13">
        <v>-84496239.357999995</v>
      </c>
      <c r="CTO13">
        <v>-84496239.357999995</v>
      </c>
      <c r="CTP13">
        <v>-84496239.357999995</v>
      </c>
      <c r="CTQ13">
        <v>-84496239.357999995</v>
      </c>
      <c r="CTR13">
        <v>-84496239.357999995</v>
      </c>
      <c r="CTS13">
        <v>-84496239.357999995</v>
      </c>
      <c r="CTT13">
        <v>-84496239.357999995</v>
      </c>
      <c r="CTU13">
        <v>-84496239.357999995</v>
      </c>
      <c r="CTV13">
        <v>-84496239.357999995</v>
      </c>
      <c r="CTW13">
        <v>-84496239.357999995</v>
      </c>
      <c r="CTX13">
        <v>-84496239.357999995</v>
      </c>
      <c r="CTY13">
        <v>-84496239.357999995</v>
      </c>
      <c r="CTZ13">
        <v>-84496239.357999995</v>
      </c>
      <c r="CUA13">
        <v>-84496239.357999995</v>
      </c>
      <c r="CUB13">
        <v>-84496239.357999995</v>
      </c>
      <c r="CUC13">
        <v>-84496239.357999995</v>
      </c>
      <c r="CUD13">
        <v>-84496239.357999995</v>
      </c>
      <c r="CUE13">
        <v>-84496239.357999995</v>
      </c>
      <c r="CUF13">
        <v>-84496239.357999995</v>
      </c>
      <c r="CUG13">
        <v>-84496239.357999995</v>
      </c>
      <c r="CUH13">
        <v>-84496239.357999995</v>
      </c>
      <c r="CUI13">
        <v>-84496239.357999995</v>
      </c>
      <c r="CUJ13">
        <v>-84496239.357999995</v>
      </c>
      <c r="CUK13">
        <v>-84496239.357999995</v>
      </c>
      <c r="CUL13">
        <v>-84496239.357999995</v>
      </c>
      <c r="CUM13">
        <v>-84496239.357999995</v>
      </c>
      <c r="CUN13">
        <v>-84496239.357999995</v>
      </c>
      <c r="CUO13">
        <v>-84496239.357999995</v>
      </c>
      <c r="CUP13">
        <v>-84496239.357999995</v>
      </c>
      <c r="CUQ13">
        <v>-84496239.357999995</v>
      </c>
      <c r="CUR13">
        <v>-84496239.357999995</v>
      </c>
      <c r="CUS13">
        <v>-84496239.357999995</v>
      </c>
      <c r="CUT13">
        <v>-84496239.357999995</v>
      </c>
      <c r="CUU13">
        <v>-84496239.357999995</v>
      </c>
      <c r="CUV13">
        <v>-84496239.357999995</v>
      </c>
      <c r="CUW13">
        <v>-84496239.357999995</v>
      </c>
      <c r="CUX13">
        <v>-1681640.7347200001</v>
      </c>
      <c r="CUY13">
        <v>-1594895.5983599999</v>
      </c>
      <c r="CUZ13">
        <v>-1548199.6086500001</v>
      </c>
      <c r="CVA13">
        <v>-1541297.8044</v>
      </c>
      <c r="CVB13">
        <v>-1573205.20946</v>
      </c>
      <c r="CVC13">
        <v>-1641357.5807399999</v>
      </c>
      <c r="CVD13">
        <v>-1740529.24734</v>
      </c>
      <c r="CVE13">
        <v>-1861748.8924700001</v>
      </c>
      <c r="CVF13">
        <v>-2012795.82913</v>
      </c>
      <c r="CVG13">
        <v>-2160370.7711200002</v>
      </c>
      <c r="CVH13">
        <v>-2206508.4972799998</v>
      </c>
      <c r="CVI13">
        <v>-1654910.4198799999</v>
      </c>
      <c r="CVJ13">
        <v>-1555096.58204</v>
      </c>
      <c r="CVK13">
        <v>-1490452.04538</v>
      </c>
      <c r="CVL13">
        <v>-1459224.15759</v>
      </c>
      <c r="CVM13">
        <v>-1458686.62029</v>
      </c>
      <c r="CVN13">
        <v>-1484456.43343</v>
      </c>
      <c r="CVO13">
        <v>-1529778.69829</v>
      </c>
      <c r="CVP13">
        <v>-1596144.6472499999</v>
      </c>
      <c r="CVQ13">
        <v>-1666007.75765</v>
      </c>
      <c r="CVR13">
        <v>-1682172.7260100001</v>
      </c>
      <c r="CVS13">
        <v>-1684278.0730900001</v>
      </c>
      <c r="CVT13">
        <v>-1649582.4606999999</v>
      </c>
      <c r="CVU13">
        <v>-1562287.21927</v>
      </c>
      <c r="CVV13">
        <v>-1523257.5815300001</v>
      </c>
      <c r="CVW13">
        <v>-1544667.1467200001</v>
      </c>
      <c r="CVX13">
        <v>-1615919.6888900001</v>
      </c>
      <c r="CVY13">
        <v>-1718862.5814100001</v>
      </c>
      <c r="CVZ13">
        <v>-1833674.7991599999</v>
      </c>
      <c r="CWA13">
        <v>-1952211.51792</v>
      </c>
      <c r="CWB13">
        <v>-2092685.6018000001</v>
      </c>
      <c r="CWC13">
        <v>-2172617.80577</v>
      </c>
      <c r="CWD13">
        <v>-2206508.4972799998</v>
      </c>
      <c r="CWE13">
        <v>-1618158.3280100001</v>
      </c>
      <c r="CWF13">
        <v>-1515583.3351100001</v>
      </c>
      <c r="CWG13">
        <v>-1446682.9760499999</v>
      </c>
      <c r="CWH13">
        <v>-1433243.0330999999</v>
      </c>
      <c r="CWI13">
        <v>-1461113.2559799999</v>
      </c>
      <c r="CWJ13">
        <v>-1510280.87892</v>
      </c>
      <c r="CWK13">
        <v>-1569617.21933</v>
      </c>
      <c r="CWL13">
        <v>-1638294.5451</v>
      </c>
      <c r="CWM13">
        <v>-1672517.1336999999</v>
      </c>
      <c r="CWN13">
        <v>-1682852.7577899999</v>
      </c>
      <c r="CWO13">
        <v>-1684278.0730900001</v>
      </c>
      <c r="CWP13">
        <v>-2535774.3043200001</v>
      </c>
      <c r="CWQ13">
        <v>-2397740.5571099999</v>
      </c>
      <c r="CWR13">
        <v>-2317946.2010499998</v>
      </c>
      <c r="CWS13">
        <v>-2295245.7460400001</v>
      </c>
      <c r="CWT13">
        <v>-2327262.8211500002</v>
      </c>
      <c r="CWU13">
        <v>-2409186.6505800001</v>
      </c>
      <c r="CWV13">
        <v>-2532317.2473300002</v>
      </c>
      <c r="CWW13">
        <v>-2682737.3740699999</v>
      </c>
      <c r="CWX13">
        <v>-2864748.9105699998</v>
      </c>
      <c r="CWY13">
        <v>-3032587.0224799998</v>
      </c>
      <c r="CWZ13">
        <v>-3081038.0034500002</v>
      </c>
      <c r="CXA13">
        <v>-2482313.6746499999</v>
      </c>
      <c r="CXB13">
        <v>-2318142.5244700001</v>
      </c>
      <c r="CXC13">
        <v>-2202451.0745299999</v>
      </c>
      <c r="CXD13">
        <v>-2131098.4524099999</v>
      </c>
      <c r="CXE13">
        <v>-2098225.6428299998</v>
      </c>
      <c r="CXF13">
        <v>-2095384.3559600001</v>
      </c>
      <c r="CXG13">
        <v>-2110816.14922</v>
      </c>
      <c r="CXH13">
        <v>-2121683.64549</v>
      </c>
      <c r="CXI13">
        <v>-2085009.4968900001</v>
      </c>
      <c r="CXJ13">
        <v>-2059250.85781</v>
      </c>
      <c r="CXK13">
        <v>-2036577.1550700001</v>
      </c>
      <c r="CXL13">
        <v>-2485779.48783</v>
      </c>
      <c r="CXM13">
        <v>-2345280.3116299999</v>
      </c>
      <c r="CXN13">
        <v>-2273305.1934600002</v>
      </c>
      <c r="CXO13">
        <v>-2286070.0365599999</v>
      </c>
      <c r="CXP13">
        <v>-2370678.5548200002</v>
      </c>
      <c r="CXQ13">
        <v>-2498571.4043800002</v>
      </c>
      <c r="CXR13">
        <v>-2642044.8035400002</v>
      </c>
      <c r="CXS13">
        <v>-2788313.8409600002</v>
      </c>
      <c r="CXT13">
        <v>-2954840.4447400002</v>
      </c>
      <c r="CXU13">
        <v>-3045519.0869300002</v>
      </c>
      <c r="CXV13">
        <v>-3081038.0034500002</v>
      </c>
      <c r="CXW13">
        <v>-2423685.7666699998</v>
      </c>
      <c r="CXX13">
        <v>-2252137.9008800001</v>
      </c>
      <c r="CXY13">
        <v>-2120169.6895499998</v>
      </c>
      <c r="CXZ13">
        <v>-2060721.6131</v>
      </c>
      <c r="CYA13">
        <v>-2054057.35005</v>
      </c>
      <c r="CYB13">
        <v>-2072240.89222</v>
      </c>
      <c r="CYC13">
        <v>-2093352.0580200001</v>
      </c>
      <c r="CYD13">
        <v>-2091176.6073</v>
      </c>
      <c r="CYE13">
        <v>-2070120.80006</v>
      </c>
      <c r="CYF13">
        <v>-2052692.93453</v>
      </c>
      <c r="CYG13">
        <v>-2036577.1550700001</v>
      </c>
      <c r="CYH13">
        <v>-3817436.80846</v>
      </c>
      <c r="CYI13">
        <v>-3595152.6103400001</v>
      </c>
      <c r="CYJ13">
        <v>-3456226.5365300002</v>
      </c>
      <c r="CYK13">
        <v>-3397407.01132</v>
      </c>
      <c r="CYL13">
        <v>-3413328.24596</v>
      </c>
      <c r="CYM13">
        <v>-3494853.0054500001</v>
      </c>
      <c r="CYN13">
        <v>-3627237.6161799999</v>
      </c>
      <c r="CYO13">
        <v>-3788748.4796199999</v>
      </c>
      <c r="CYP13">
        <v>-3970955.4477499998</v>
      </c>
      <c r="CYQ13">
        <v>-4113882.9325799998</v>
      </c>
      <c r="CYR13">
        <v>-4144440.96159</v>
      </c>
      <c r="CYS13">
        <v>-3710515.5491200001</v>
      </c>
      <c r="CYT13">
        <v>-3435956.5450599999</v>
      </c>
      <c r="CYU13">
        <v>-3225236.2834800002</v>
      </c>
      <c r="CYV13">
        <v>-3069112.4240600001</v>
      </c>
      <c r="CYW13">
        <v>-2955253.88931</v>
      </c>
      <c r="CYX13">
        <v>-2867248.4162099999</v>
      </c>
      <c r="CYY13">
        <v>-2784235.41995</v>
      </c>
      <c r="CYZ13">
        <v>-2621456.1755400002</v>
      </c>
      <c r="CZA13">
        <v>-2281029.0069499998</v>
      </c>
      <c r="CZB13">
        <v>-2141565.7162600001</v>
      </c>
      <c r="CZC13">
        <v>-2055519.26483</v>
      </c>
      <c r="CZD13">
        <v>-3738860.6507199998</v>
      </c>
      <c r="CZE13">
        <v>-3509585.0487000002</v>
      </c>
      <c r="CZF13">
        <v>-3374928.2153699999</v>
      </c>
      <c r="CZG13">
        <v>-3355005.2536200001</v>
      </c>
      <c r="CZH13">
        <v>-3436580.1173299998</v>
      </c>
      <c r="CZI13">
        <v>-3574279.1828000001</v>
      </c>
      <c r="CZJ13">
        <v>-3730779.1422299999</v>
      </c>
      <c r="CZK13">
        <v>-3885824.2077199998</v>
      </c>
      <c r="CZL13">
        <v>-4045633.7787299999</v>
      </c>
      <c r="CZM13">
        <v>-4122243.8076599999</v>
      </c>
      <c r="CZN13">
        <v>-4144440.96159</v>
      </c>
      <c r="CZO13">
        <v>-3615817.4037700002</v>
      </c>
      <c r="CZP13">
        <v>-3323702.8796100002</v>
      </c>
      <c r="CZQ13">
        <v>-3068684.7417799998</v>
      </c>
      <c r="CZR13">
        <v>-2900526.2370099998</v>
      </c>
      <c r="CZS13">
        <v>-2792729.21722</v>
      </c>
      <c r="CZT13">
        <v>-2707739.6366900001</v>
      </c>
      <c r="CZU13">
        <v>-2602238.7231000001</v>
      </c>
      <c r="CZV13">
        <v>-2386623.1256400002</v>
      </c>
      <c r="CZW13">
        <v>-2209000.9219</v>
      </c>
      <c r="CZX13">
        <v>-2116463.1754100001</v>
      </c>
      <c r="CZY13">
        <v>-2055519.26483</v>
      </c>
      <c r="CZZ13">
        <v>-271566.84755599999</v>
      </c>
      <c r="DAA13">
        <v>-271566.84755599999</v>
      </c>
      <c r="DAB13">
        <v>-271566.84755599999</v>
      </c>
      <c r="DAC13">
        <v>-271566.84755599999</v>
      </c>
      <c r="DAD13">
        <v>-271566.84755599999</v>
      </c>
      <c r="DAE13">
        <v>-271566.84755599999</v>
      </c>
      <c r="DAF13">
        <v>-271566.84755599999</v>
      </c>
      <c r="DAG13">
        <v>-271566.84755599999</v>
      </c>
      <c r="DAH13">
        <v>-271566.84755599999</v>
      </c>
      <c r="DAI13">
        <v>-271566.84755599999</v>
      </c>
      <c r="DAJ13">
        <v>-271566.84755599999</v>
      </c>
      <c r="DAK13">
        <v>-272506.19176700001</v>
      </c>
      <c r="DAL13">
        <v>-272506.19176700001</v>
      </c>
      <c r="DAM13">
        <v>-272506.19176700001</v>
      </c>
      <c r="DAN13">
        <v>-272506.19176700001</v>
      </c>
      <c r="DAO13">
        <v>-272506.19176700001</v>
      </c>
      <c r="DAP13">
        <v>-272506.19176700001</v>
      </c>
      <c r="DAQ13">
        <v>-272506.19176700001</v>
      </c>
      <c r="DAR13">
        <v>-272506.19176700001</v>
      </c>
      <c r="DAS13">
        <v>-272506.19176700001</v>
      </c>
      <c r="DAT13">
        <v>-272506.19176700001</v>
      </c>
      <c r="DAU13">
        <v>-272506.19176700001</v>
      </c>
      <c r="DAV13">
        <v>-271566.84755599999</v>
      </c>
      <c r="DAW13">
        <v>-271566.84755599999</v>
      </c>
      <c r="DAX13">
        <v>-271566.84755599999</v>
      </c>
      <c r="DAY13">
        <v>-271566.84755599999</v>
      </c>
      <c r="DAZ13">
        <v>-271566.84755599999</v>
      </c>
      <c r="DBA13">
        <v>-271566.84755599999</v>
      </c>
      <c r="DBB13">
        <v>-271566.84755599999</v>
      </c>
      <c r="DBC13">
        <v>-271566.84755599999</v>
      </c>
      <c r="DBD13">
        <v>-271566.84755599999</v>
      </c>
      <c r="DBE13">
        <v>-271566.84755599999</v>
      </c>
      <c r="DBF13">
        <v>-271566.84755599999</v>
      </c>
      <c r="DBG13">
        <v>-272506.19176700001</v>
      </c>
      <c r="DBH13">
        <v>-272506.19176700001</v>
      </c>
      <c r="DBI13">
        <v>-272506.19176700001</v>
      </c>
      <c r="DBJ13">
        <v>-272506.19176700001</v>
      </c>
      <c r="DBK13">
        <v>-272506.19176700001</v>
      </c>
      <c r="DBL13">
        <v>-272506.19176700001</v>
      </c>
      <c r="DBM13">
        <v>-272506.19176700001</v>
      </c>
      <c r="DBN13">
        <v>-272506.19176700001</v>
      </c>
      <c r="DBO13">
        <v>-272506.19176700001</v>
      </c>
      <c r="DBP13">
        <v>-272506.19176700001</v>
      </c>
      <c r="DBQ13">
        <v>-272506.19176700001</v>
      </c>
      <c r="DBR13">
        <v>-216756.53918200001</v>
      </c>
      <c r="DBS13">
        <v>-216756.53918200001</v>
      </c>
      <c r="DBT13">
        <v>-216756.53918200001</v>
      </c>
      <c r="DBU13">
        <v>-216756.53918200001</v>
      </c>
      <c r="DBV13">
        <v>-216756.53918200001</v>
      </c>
      <c r="DBW13">
        <v>-216756.53918200001</v>
      </c>
      <c r="DBX13">
        <v>-216756.53918200001</v>
      </c>
      <c r="DBY13">
        <v>-216756.53918200001</v>
      </c>
      <c r="DBZ13">
        <v>-216756.53918200001</v>
      </c>
      <c r="DCA13">
        <v>-216756.53918200001</v>
      </c>
      <c r="DCB13">
        <v>-216756.53918200001</v>
      </c>
      <c r="DCC13">
        <v>-218537.78507700001</v>
      </c>
      <c r="DCD13">
        <v>-218537.78507700001</v>
      </c>
      <c r="DCE13">
        <v>-218537.78507700001</v>
      </c>
      <c r="DCF13">
        <v>-218537.78507700001</v>
      </c>
      <c r="DCG13">
        <v>-218537.78507700001</v>
      </c>
      <c r="DCH13">
        <v>-218537.78507700001</v>
      </c>
      <c r="DCI13">
        <v>-218537.78507700001</v>
      </c>
      <c r="DCJ13">
        <v>-218537.78507700001</v>
      </c>
      <c r="DCK13">
        <v>-218537.78507700001</v>
      </c>
      <c r="DCL13">
        <v>-218537.78507700001</v>
      </c>
      <c r="DCM13">
        <v>-218537.78507700001</v>
      </c>
      <c r="DCN13">
        <v>-216756.53918200001</v>
      </c>
      <c r="DCO13">
        <v>-216756.53918200001</v>
      </c>
      <c r="DCP13">
        <v>-216756.53918200001</v>
      </c>
      <c r="DCQ13">
        <v>-216756.53918200001</v>
      </c>
      <c r="DCR13">
        <v>-216756.53918200001</v>
      </c>
      <c r="DCS13">
        <v>-216756.53918200001</v>
      </c>
      <c r="DCT13">
        <v>-216756.53918200001</v>
      </c>
      <c r="DCU13">
        <v>-216756.53918200001</v>
      </c>
      <c r="DCV13">
        <v>-216756.53918200001</v>
      </c>
      <c r="DCW13">
        <v>-216756.53918200001</v>
      </c>
      <c r="DCX13">
        <v>-216756.53918200001</v>
      </c>
      <c r="DCY13">
        <v>-218537.78507700001</v>
      </c>
      <c r="DCZ13">
        <v>-218537.78507700001</v>
      </c>
      <c r="DDA13">
        <v>-218537.78507700001</v>
      </c>
      <c r="DDB13">
        <v>-218537.78507700001</v>
      </c>
      <c r="DDC13">
        <v>-218537.78507700001</v>
      </c>
      <c r="DDD13">
        <v>-218537.78507700001</v>
      </c>
      <c r="DDE13">
        <v>-218537.78507700001</v>
      </c>
      <c r="DDF13">
        <v>-218537.78507700001</v>
      </c>
      <c r="DDG13">
        <v>-218537.78507700001</v>
      </c>
      <c r="DDH13">
        <v>-218537.78507700001</v>
      </c>
      <c r="DDI13">
        <v>-218537.78507700001</v>
      </c>
      <c r="DDJ13">
        <v>89485.650971700001</v>
      </c>
      <c r="DDK13">
        <v>89485.650971700001</v>
      </c>
      <c r="DDL13">
        <v>89485.650971700001</v>
      </c>
      <c r="DDM13">
        <v>89485.650971700001</v>
      </c>
      <c r="DDN13">
        <v>89485.650971700001</v>
      </c>
      <c r="DDO13">
        <v>89485.650971700001</v>
      </c>
      <c r="DDP13">
        <v>89485.650971700001</v>
      </c>
      <c r="DDQ13">
        <v>89485.650971700001</v>
      </c>
      <c r="DDR13">
        <v>89485.650971700001</v>
      </c>
      <c r="DDS13">
        <v>89485.650971700001</v>
      </c>
      <c r="DDT13">
        <v>89485.650971700001</v>
      </c>
      <c r="DDU13">
        <v>86020.601708600007</v>
      </c>
      <c r="DDV13">
        <v>86020.601708600007</v>
      </c>
      <c r="DDW13">
        <v>86020.601708600007</v>
      </c>
      <c r="DDX13">
        <v>86020.601708600007</v>
      </c>
      <c r="DDY13">
        <v>86020.601708600007</v>
      </c>
      <c r="DDZ13">
        <v>86020.601708600007</v>
      </c>
      <c r="DEA13">
        <v>86020.601708600007</v>
      </c>
      <c r="DEB13">
        <v>86020.601708600007</v>
      </c>
      <c r="DEC13">
        <v>86020.601708600007</v>
      </c>
      <c r="DED13">
        <v>86020.601708600007</v>
      </c>
      <c r="DEE13">
        <v>86020.601708600007</v>
      </c>
      <c r="DEF13">
        <v>89485.650971700001</v>
      </c>
      <c r="DEG13">
        <v>89485.650971700001</v>
      </c>
      <c r="DEH13">
        <v>89485.650971700001</v>
      </c>
      <c r="DEI13">
        <v>89485.650971700001</v>
      </c>
      <c r="DEJ13">
        <v>89485.650971700001</v>
      </c>
      <c r="DEK13">
        <v>89485.650971700001</v>
      </c>
      <c r="DEL13">
        <v>89485.650971700001</v>
      </c>
      <c r="DEM13">
        <v>89485.650971700001</v>
      </c>
      <c r="DEN13">
        <v>89485.650971700001</v>
      </c>
      <c r="DEO13">
        <v>89485.650971700001</v>
      </c>
      <c r="DEP13">
        <v>89485.650971700001</v>
      </c>
      <c r="DEQ13">
        <v>86020.601708600007</v>
      </c>
      <c r="DER13">
        <v>86020.601708600007</v>
      </c>
      <c r="DES13">
        <v>86020.601708600007</v>
      </c>
      <c r="DET13">
        <v>86020.601708600007</v>
      </c>
      <c r="DEU13">
        <v>86020.601708600007</v>
      </c>
      <c r="DEV13">
        <v>86020.601708600007</v>
      </c>
      <c r="DEW13">
        <v>86020.601708600007</v>
      </c>
      <c r="DEX13">
        <v>86020.601708600007</v>
      </c>
      <c r="DEY13">
        <v>86020.601708600007</v>
      </c>
      <c r="DEZ13">
        <v>86020.601708600007</v>
      </c>
      <c r="DFA13">
        <v>86020.601708600007</v>
      </c>
      <c r="DFB13">
        <v>-276585.07822000002</v>
      </c>
      <c r="DFC13">
        <v>-276585.07822000002</v>
      </c>
      <c r="DFD13">
        <v>-276585.07822000002</v>
      </c>
      <c r="DFE13">
        <v>-276585.07822000002</v>
      </c>
      <c r="DFF13">
        <v>-276585.07822000002</v>
      </c>
      <c r="DFG13">
        <v>-276585.07822000002</v>
      </c>
      <c r="DFH13">
        <v>-276585.07822000002</v>
      </c>
      <c r="DFI13">
        <v>-276585.07822000002</v>
      </c>
      <c r="DFJ13">
        <v>-276585.07822000002</v>
      </c>
      <c r="DFK13">
        <v>-276585.07822000002</v>
      </c>
      <c r="DFL13">
        <v>-276585.07822000002</v>
      </c>
      <c r="DFM13">
        <v>-276585.07822000002</v>
      </c>
      <c r="DFN13">
        <v>-276585.07822000002</v>
      </c>
      <c r="DFO13">
        <v>-276585.07822000002</v>
      </c>
      <c r="DFP13">
        <v>-276585.07822000002</v>
      </c>
      <c r="DFQ13">
        <v>-276585.07822000002</v>
      </c>
      <c r="DFR13">
        <v>-276585.07822000002</v>
      </c>
      <c r="DFS13">
        <v>-276585.07822000002</v>
      </c>
      <c r="DFT13">
        <v>-276585.07822000002</v>
      </c>
      <c r="DFU13">
        <v>-276585.07822000002</v>
      </c>
      <c r="DFV13">
        <v>-276585.07822000002</v>
      </c>
      <c r="DFW13">
        <v>-276585.07822000002</v>
      </c>
      <c r="DFX13">
        <v>-276585.07822000002</v>
      </c>
      <c r="DFY13">
        <v>-276585.07822000002</v>
      </c>
      <c r="DFZ13">
        <v>-276585.07822000002</v>
      </c>
      <c r="DGA13">
        <v>-276585.07822000002</v>
      </c>
      <c r="DGB13">
        <v>-276585.07822000002</v>
      </c>
      <c r="DGC13">
        <v>-276585.07822000002</v>
      </c>
      <c r="DGD13">
        <v>-276585.07822000002</v>
      </c>
      <c r="DGE13">
        <v>-276585.07822000002</v>
      </c>
      <c r="DGF13">
        <v>-276585.07822000002</v>
      </c>
      <c r="DGG13">
        <v>-276585.07822000002</v>
      </c>
      <c r="DGH13">
        <v>-276585.07822000002</v>
      </c>
      <c r="DGI13">
        <v>-276585.07822000002</v>
      </c>
      <c r="DGJ13">
        <v>-276585.07822000002</v>
      </c>
      <c r="DGK13">
        <v>-276585.07822000002</v>
      </c>
      <c r="DGL13">
        <v>-276585.07822000002</v>
      </c>
      <c r="DGM13">
        <v>-276585.07822000002</v>
      </c>
      <c r="DGN13">
        <v>-276585.07822000002</v>
      </c>
      <c r="DGO13">
        <v>-276585.07822000002</v>
      </c>
      <c r="DGP13">
        <v>-276585.07822000002</v>
      </c>
      <c r="DGQ13">
        <v>-276585.07822000002</v>
      </c>
      <c r="DGR13">
        <v>-276585.07822000002</v>
      </c>
      <c r="DGS13">
        <v>-276585.07822000002</v>
      </c>
      <c r="DGT13">
        <v>-518257.11887399998</v>
      </c>
      <c r="DGU13">
        <v>-518257.11887399998</v>
      </c>
      <c r="DGV13">
        <v>-518257.11887399998</v>
      </c>
      <c r="DGW13">
        <v>-518257.11887399998</v>
      </c>
      <c r="DGX13">
        <v>-518257.11887399998</v>
      </c>
      <c r="DGY13">
        <v>-518257.11887399998</v>
      </c>
      <c r="DGZ13">
        <v>-518257.11887399998</v>
      </c>
      <c r="DHA13">
        <v>-518257.11887399998</v>
      </c>
      <c r="DHB13">
        <v>-518257.11887399998</v>
      </c>
      <c r="DHC13">
        <v>-518257.11887399998</v>
      </c>
      <c r="DHD13">
        <v>-518257.11887399998</v>
      </c>
      <c r="DHE13">
        <v>-518257.11887399998</v>
      </c>
      <c r="DHF13">
        <v>-518257.11887399998</v>
      </c>
      <c r="DHG13">
        <v>-518257.11887399998</v>
      </c>
      <c r="DHH13">
        <v>-518257.11887399998</v>
      </c>
      <c r="DHI13">
        <v>-518257.11887399998</v>
      </c>
      <c r="DHJ13">
        <v>-518257.11887399998</v>
      </c>
      <c r="DHK13">
        <v>-518257.11887399998</v>
      </c>
      <c r="DHL13">
        <v>-518257.11887399998</v>
      </c>
      <c r="DHM13">
        <v>-518257.11887399998</v>
      </c>
      <c r="DHN13">
        <v>-518257.11887399998</v>
      </c>
      <c r="DHO13">
        <v>-518257.11887399998</v>
      </c>
      <c r="DHP13">
        <v>-518257.11887399998</v>
      </c>
      <c r="DHQ13">
        <v>-518257.11887399998</v>
      </c>
      <c r="DHR13">
        <v>-518257.11887399998</v>
      </c>
      <c r="DHS13">
        <v>-518257.11887399998</v>
      </c>
      <c r="DHT13">
        <v>-518257.11887399998</v>
      </c>
      <c r="DHU13">
        <v>-518257.11887399998</v>
      </c>
      <c r="DHV13">
        <v>-518257.11887399998</v>
      </c>
      <c r="DHW13">
        <v>-518257.11887399998</v>
      </c>
      <c r="DHX13">
        <v>-518257.11887399998</v>
      </c>
      <c r="DHY13">
        <v>-518257.11887399998</v>
      </c>
      <c r="DHZ13">
        <v>-518257.11887399998</v>
      </c>
      <c r="DIA13">
        <v>-518257.11887399998</v>
      </c>
      <c r="DIB13">
        <v>-518257.11887399998</v>
      </c>
      <c r="DIC13">
        <v>-518257.11887399998</v>
      </c>
      <c r="DID13">
        <v>-518257.11887399998</v>
      </c>
      <c r="DIE13">
        <v>-518257.11887399998</v>
      </c>
      <c r="DIF13">
        <v>-518257.11887399998</v>
      </c>
      <c r="DIG13">
        <v>-518257.11887399998</v>
      </c>
      <c r="DIH13">
        <v>-518257.11887399998</v>
      </c>
      <c r="DII13">
        <v>-518257.11887399998</v>
      </c>
      <c r="DIJ13">
        <v>-518257.11887399998</v>
      </c>
      <c r="DIK13">
        <v>-518257.11887399998</v>
      </c>
      <c r="DIL13">
        <v>-1001601.20018</v>
      </c>
      <c r="DIM13">
        <v>-1001601.20018</v>
      </c>
      <c r="DIN13">
        <v>-1001601.20018</v>
      </c>
      <c r="DIO13">
        <v>-1001601.20018</v>
      </c>
      <c r="DIP13">
        <v>-1001601.20018</v>
      </c>
      <c r="DIQ13">
        <v>-1001601.20018</v>
      </c>
      <c r="DIR13">
        <v>-1001601.20018</v>
      </c>
      <c r="DIS13">
        <v>-1001601.20018</v>
      </c>
      <c r="DIT13">
        <v>-1001601.20018</v>
      </c>
      <c r="DIU13">
        <v>-1001601.20018</v>
      </c>
      <c r="DIV13">
        <v>-1001601.20018</v>
      </c>
      <c r="DIW13">
        <v>-1001601.20018</v>
      </c>
      <c r="DIX13">
        <v>-1001601.20018</v>
      </c>
      <c r="DIY13">
        <v>-1001601.20018</v>
      </c>
      <c r="DIZ13">
        <v>-1001601.20018</v>
      </c>
      <c r="DJA13">
        <v>-1001601.20018</v>
      </c>
      <c r="DJB13">
        <v>-1001601.20018</v>
      </c>
      <c r="DJC13">
        <v>-1001601.20018</v>
      </c>
      <c r="DJD13">
        <v>-1001601.20018</v>
      </c>
      <c r="DJE13">
        <v>-1001601.20018</v>
      </c>
      <c r="DJF13">
        <v>-1001601.20018</v>
      </c>
      <c r="DJG13">
        <v>-1001601.20018</v>
      </c>
      <c r="DJH13">
        <v>-1001601.20018</v>
      </c>
      <c r="DJI13">
        <v>-1001601.20018</v>
      </c>
      <c r="DJJ13">
        <v>-1001601.20018</v>
      </c>
      <c r="DJK13">
        <v>-1001601.20018</v>
      </c>
      <c r="DJL13">
        <v>-1001601.20018</v>
      </c>
      <c r="DJM13">
        <v>-1001601.20018</v>
      </c>
      <c r="DJN13">
        <v>-1001601.20018</v>
      </c>
      <c r="DJO13">
        <v>-1001601.20018</v>
      </c>
      <c r="DJP13">
        <v>-1001601.20018</v>
      </c>
      <c r="DJQ13">
        <v>-1001601.20018</v>
      </c>
      <c r="DJR13">
        <v>-1001601.20018</v>
      </c>
      <c r="DJS13">
        <v>-1001601.20018</v>
      </c>
      <c r="DJT13">
        <v>-1001601.20018</v>
      </c>
      <c r="DJU13">
        <v>-1001601.20018</v>
      </c>
      <c r="DJV13">
        <v>-1001601.20018</v>
      </c>
      <c r="DJW13">
        <v>-1001601.20018</v>
      </c>
      <c r="DJX13">
        <v>-1001601.20018</v>
      </c>
      <c r="DJY13">
        <v>-1001601.20018</v>
      </c>
      <c r="DJZ13">
        <v>-1001601.20018</v>
      </c>
      <c r="DKA13">
        <v>-1001601.20018</v>
      </c>
      <c r="DKB13">
        <v>-1001601.20018</v>
      </c>
      <c r="DKC13">
        <v>-1001601.20018</v>
      </c>
      <c r="DKD13">
        <v>-3074347.8756300001</v>
      </c>
      <c r="DKE13">
        <v>-3074347.8756300001</v>
      </c>
      <c r="DKF13">
        <v>-3074347.8756300001</v>
      </c>
      <c r="DKG13">
        <v>-3074347.8756300001</v>
      </c>
      <c r="DKH13">
        <v>-3074347.8756300001</v>
      </c>
      <c r="DKI13">
        <v>-3074347.8756300001</v>
      </c>
      <c r="DKJ13">
        <v>-3074347.8756300001</v>
      </c>
      <c r="DKK13">
        <v>-3074347.8756300001</v>
      </c>
      <c r="DKL13">
        <v>-3074347.8756300001</v>
      </c>
      <c r="DKM13">
        <v>-3074347.8756300001</v>
      </c>
      <c r="DKN13">
        <v>-3074347.8756300001</v>
      </c>
      <c r="DKO13">
        <v>-3074347.8756300001</v>
      </c>
      <c r="DKP13">
        <v>-3074347.8756300001</v>
      </c>
      <c r="DKQ13">
        <v>-3074347.8756300001</v>
      </c>
      <c r="DKR13">
        <v>-3074347.8756300001</v>
      </c>
      <c r="DKS13">
        <v>-3074347.8756300001</v>
      </c>
      <c r="DKT13">
        <v>-3074347.8756300001</v>
      </c>
      <c r="DKU13">
        <v>-3074347.8756300001</v>
      </c>
      <c r="DKV13">
        <v>-3074347.8756300001</v>
      </c>
      <c r="DKW13">
        <v>-3074347.8756300001</v>
      </c>
      <c r="DKX13">
        <v>-3074347.8756300001</v>
      </c>
      <c r="DKY13">
        <v>-3074347.8756300001</v>
      </c>
      <c r="DKZ13">
        <v>-3074347.8756300001</v>
      </c>
      <c r="DLA13">
        <v>-3074347.8756300001</v>
      </c>
      <c r="DLB13">
        <v>-3074347.8756300001</v>
      </c>
      <c r="DLC13">
        <v>-3074347.8756300001</v>
      </c>
      <c r="DLD13">
        <v>-3074347.8756300001</v>
      </c>
      <c r="DLE13">
        <v>-3074347.8756300001</v>
      </c>
      <c r="DLF13">
        <v>-3074347.8756300001</v>
      </c>
      <c r="DLG13">
        <v>-3074347.8756300001</v>
      </c>
      <c r="DLH13">
        <v>-3074347.8756300001</v>
      </c>
      <c r="DLI13">
        <v>-3074347.8756300001</v>
      </c>
      <c r="DLJ13">
        <v>-3074347.8756300001</v>
      </c>
      <c r="DLK13">
        <v>-3074347.8756300001</v>
      </c>
      <c r="DLL13">
        <v>-3074347.8756300001</v>
      </c>
      <c r="DLM13">
        <v>-3074347.8756300001</v>
      </c>
      <c r="DLN13">
        <v>-3074347.8756300001</v>
      </c>
      <c r="DLO13">
        <v>-3074347.8756300001</v>
      </c>
      <c r="DLP13">
        <v>-3074347.8756300001</v>
      </c>
      <c r="DLQ13">
        <v>-3074347.8756300001</v>
      </c>
      <c r="DLR13">
        <v>-3074347.8756300001</v>
      </c>
      <c r="DLS13">
        <v>-3074347.8756300001</v>
      </c>
      <c r="DLT13">
        <v>-3074347.8756300001</v>
      </c>
      <c r="DLU13">
        <v>-3074347.8756300001</v>
      </c>
      <c r="DLV13">
        <v>-4933737.7340200003</v>
      </c>
      <c r="DLW13">
        <v>-4933737.7340200003</v>
      </c>
      <c r="DLX13">
        <v>-4933737.7340200003</v>
      </c>
      <c r="DLY13">
        <v>-4933737.7340200003</v>
      </c>
      <c r="DLZ13">
        <v>-4933737.7340200003</v>
      </c>
      <c r="DMA13">
        <v>-4933737.7340200003</v>
      </c>
      <c r="DMB13">
        <v>-4933737.7340200003</v>
      </c>
      <c r="DMC13">
        <v>-4933737.7340200003</v>
      </c>
      <c r="DMD13">
        <v>-4933737.7340200003</v>
      </c>
      <c r="DME13">
        <v>-4933737.7340200003</v>
      </c>
      <c r="DMF13">
        <v>-4933737.7340200003</v>
      </c>
      <c r="DMG13">
        <v>-4933737.7340200003</v>
      </c>
      <c r="DMH13">
        <v>-4933737.7340200003</v>
      </c>
      <c r="DMI13">
        <v>-4933737.7340200003</v>
      </c>
      <c r="DMJ13">
        <v>-4933737.7340200003</v>
      </c>
      <c r="DMK13">
        <v>-4933737.7340200003</v>
      </c>
      <c r="DML13">
        <v>-4933737.7340200003</v>
      </c>
      <c r="DMM13">
        <v>-4933737.7340200003</v>
      </c>
      <c r="DMN13">
        <v>-4933737.7340200003</v>
      </c>
      <c r="DMO13">
        <v>-4933737.7340200003</v>
      </c>
      <c r="DMP13">
        <v>-4933737.7340200003</v>
      </c>
      <c r="DMQ13">
        <v>-4933737.7340200003</v>
      </c>
      <c r="DMR13">
        <v>-4933737.7340200003</v>
      </c>
      <c r="DMS13">
        <v>-4933737.7340200003</v>
      </c>
      <c r="DMT13">
        <v>-4933737.7340200003</v>
      </c>
      <c r="DMU13">
        <v>-4933737.7340200003</v>
      </c>
      <c r="DMV13">
        <v>-4933737.7340200003</v>
      </c>
      <c r="DMW13">
        <v>-4933737.7340200003</v>
      </c>
      <c r="DMX13">
        <v>-4933737.7340200003</v>
      </c>
      <c r="DMY13">
        <v>-4933737.7340200003</v>
      </c>
      <c r="DMZ13">
        <v>-4933737.7340200003</v>
      </c>
      <c r="DNA13">
        <v>-4933737.7340200003</v>
      </c>
      <c r="DNB13">
        <v>-4933737.7340200003</v>
      </c>
      <c r="DNC13">
        <v>-4933737.7340200003</v>
      </c>
      <c r="DND13">
        <v>-4933737.7340200003</v>
      </c>
      <c r="DNE13">
        <v>-4933737.7340200003</v>
      </c>
      <c r="DNF13">
        <v>-4933737.7340200003</v>
      </c>
      <c r="DNG13">
        <v>-4933737.7340200003</v>
      </c>
      <c r="DNH13">
        <v>-4933737.7340200003</v>
      </c>
      <c r="DNI13">
        <v>-4933737.7340200003</v>
      </c>
      <c r="DNJ13">
        <v>-4933737.7340200003</v>
      </c>
      <c r="DNK13">
        <v>-4933737.7340200003</v>
      </c>
      <c r="DNL13">
        <v>-4933737.7340200003</v>
      </c>
      <c r="DNM13">
        <v>-4933737.7340200003</v>
      </c>
      <c r="DNN13">
        <v>-8075741.1705499999</v>
      </c>
      <c r="DNO13">
        <v>-8075741.1705499999</v>
      </c>
      <c r="DNP13">
        <v>-8075741.1705499999</v>
      </c>
      <c r="DNQ13">
        <v>-8075741.1705499999</v>
      </c>
      <c r="DNR13">
        <v>-8075741.1705499999</v>
      </c>
      <c r="DNS13">
        <v>-8075741.1705499999</v>
      </c>
      <c r="DNT13">
        <v>-8075741.1705499999</v>
      </c>
      <c r="DNU13">
        <v>-8075741.1705499999</v>
      </c>
      <c r="DNV13">
        <v>-8075741.1705499999</v>
      </c>
      <c r="DNW13">
        <v>-8075741.1705499999</v>
      </c>
      <c r="DNX13">
        <v>-8075741.1705499999</v>
      </c>
      <c r="DNY13">
        <v>-8075741.1705499999</v>
      </c>
      <c r="DNZ13">
        <v>-8075741.1705499999</v>
      </c>
      <c r="DOA13">
        <v>-8075741.1705499999</v>
      </c>
      <c r="DOB13">
        <v>-8075741.1705499999</v>
      </c>
      <c r="DOC13">
        <v>-8075741.1705499999</v>
      </c>
      <c r="DOD13">
        <v>-8075741.1705499999</v>
      </c>
      <c r="DOE13">
        <v>-8075741.1705499999</v>
      </c>
      <c r="DOF13">
        <v>-8075741.1705499999</v>
      </c>
      <c r="DOG13">
        <v>-8075741.1705499999</v>
      </c>
      <c r="DOH13">
        <v>-8075741.1705499999</v>
      </c>
      <c r="DOI13">
        <v>-8075741.1705499999</v>
      </c>
      <c r="DOJ13">
        <v>-8075741.1705499999</v>
      </c>
      <c r="DOK13">
        <v>-8075741.1705499999</v>
      </c>
      <c r="DOL13">
        <v>-8075741.1705499999</v>
      </c>
      <c r="DOM13">
        <v>-8075741.1705499999</v>
      </c>
      <c r="DON13">
        <v>-8075741.1705499999</v>
      </c>
      <c r="DOO13">
        <v>-8075741.1705499999</v>
      </c>
      <c r="DOP13">
        <v>-8075741.1705499999</v>
      </c>
      <c r="DOQ13">
        <v>-8075741.1705499999</v>
      </c>
      <c r="DOR13">
        <v>-8075741.1705499999</v>
      </c>
      <c r="DOS13">
        <v>-8075741.1705499999</v>
      </c>
      <c r="DOT13">
        <v>-8075741.1705499999</v>
      </c>
      <c r="DOU13">
        <v>-8075741.1705499999</v>
      </c>
      <c r="DOV13">
        <v>-8075741.1705499999</v>
      </c>
      <c r="DOW13">
        <v>-8075741.1705499999</v>
      </c>
      <c r="DOX13">
        <v>-8075741.1705499999</v>
      </c>
      <c r="DOY13">
        <v>-8075741.1705499999</v>
      </c>
      <c r="DOZ13">
        <v>-8075741.1705499999</v>
      </c>
      <c r="DPA13">
        <v>-8075741.1705499999</v>
      </c>
      <c r="DPB13">
        <v>-8075741.1705499999</v>
      </c>
      <c r="DPC13">
        <v>-8075741.1705499999</v>
      </c>
      <c r="DPD13">
        <v>-8075741.1705499999</v>
      </c>
      <c r="DPE13">
        <v>-8075741.1705499999</v>
      </c>
      <c r="DPF13">
        <v>-1342306.6477399999</v>
      </c>
      <c r="DPG13">
        <v>-1342306.6477399999</v>
      </c>
      <c r="DPH13">
        <v>-1342306.6477399999</v>
      </c>
      <c r="DPI13">
        <v>-1342306.6477399999</v>
      </c>
      <c r="DPJ13">
        <v>-1342306.6477399999</v>
      </c>
      <c r="DPK13">
        <v>-1342306.6477399999</v>
      </c>
      <c r="DPL13">
        <v>-1342306.6477399999</v>
      </c>
      <c r="DPM13">
        <v>-1342306.6477399999</v>
      </c>
      <c r="DPN13">
        <v>-1342306.6477399999</v>
      </c>
      <c r="DPO13">
        <v>-1342306.6477399999</v>
      </c>
      <c r="DPP13">
        <v>-1342306.6477399999</v>
      </c>
      <c r="DPQ13">
        <v>-1333948.3295700001</v>
      </c>
      <c r="DPR13">
        <v>-1333948.3295700001</v>
      </c>
      <c r="DPS13">
        <v>-1333948.3295700001</v>
      </c>
      <c r="DPT13">
        <v>-1333948.3295700001</v>
      </c>
      <c r="DPU13">
        <v>-1333948.3295700001</v>
      </c>
      <c r="DPV13">
        <v>-1333948.3295700001</v>
      </c>
      <c r="DPW13">
        <v>-1333948.3295700001</v>
      </c>
      <c r="DPX13">
        <v>-1333948.3295700001</v>
      </c>
      <c r="DPY13">
        <v>-1333948.3295700001</v>
      </c>
      <c r="DPZ13">
        <v>-1333948.3295700001</v>
      </c>
      <c r="DQA13">
        <v>-1333948.3295700001</v>
      </c>
      <c r="DQB13">
        <v>-1342306.6477399999</v>
      </c>
      <c r="DQC13">
        <v>-1342306.6477399999</v>
      </c>
      <c r="DQD13">
        <v>-1342306.6477399999</v>
      </c>
      <c r="DQE13">
        <v>-1342306.6477399999</v>
      </c>
      <c r="DQF13">
        <v>-1342306.6477399999</v>
      </c>
      <c r="DQG13">
        <v>-1342306.6477399999</v>
      </c>
      <c r="DQH13">
        <v>-1342306.6477399999</v>
      </c>
      <c r="DQI13">
        <v>-1342306.6477399999</v>
      </c>
      <c r="DQJ13">
        <v>-1342306.6477399999</v>
      </c>
      <c r="DQK13">
        <v>-1342306.6477399999</v>
      </c>
      <c r="DQL13">
        <v>-1342306.6477399999</v>
      </c>
      <c r="DQM13">
        <v>-1333948.3295700001</v>
      </c>
      <c r="DQN13">
        <v>-1333948.3295700001</v>
      </c>
      <c r="DQO13">
        <v>-1333948.3295700001</v>
      </c>
      <c r="DQP13">
        <v>-1333948.3295700001</v>
      </c>
      <c r="DQQ13">
        <v>-1333948.3295700001</v>
      </c>
      <c r="DQR13">
        <v>-1333948.3295700001</v>
      </c>
      <c r="DQS13">
        <v>-1333948.3295700001</v>
      </c>
      <c r="DQT13">
        <v>-1333948.3295700001</v>
      </c>
      <c r="DQU13">
        <v>-1333948.3295700001</v>
      </c>
      <c r="DQV13">
        <v>-1333948.3295700001</v>
      </c>
      <c r="DQW13">
        <v>-1333948.3295700001</v>
      </c>
      <c r="DQX13">
        <v>-2849947.97914</v>
      </c>
      <c r="DQY13">
        <v>-2849947.97914</v>
      </c>
      <c r="DQZ13">
        <v>-2849947.97914</v>
      </c>
      <c r="DRA13">
        <v>-2849947.97914</v>
      </c>
      <c r="DRB13">
        <v>-2849947.97914</v>
      </c>
      <c r="DRC13">
        <v>-2849947.97914</v>
      </c>
      <c r="DRD13">
        <v>-2849947.97914</v>
      </c>
      <c r="DRE13">
        <v>-2849947.97914</v>
      </c>
      <c r="DRF13">
        <v>-2849947.97914</v>
      </c>
      <c r="DRG13">
        <v>-2849947.97914</v>
      </c>
      <c r="DRH13">
        <v>-2849947.97914</v>
      </c>
      <c r="DRI13">
        <v>-2833924.8648700002</v>
      </c>
      <c r="DRJ13">
        <v>-2833924.8648700002</v>
      </c>
      <c r="DRK13">
        <v>-2833924.8648700002</v>
      </c>
      <c r="DRL13">
        <v>-2833924.8648700002</v>
      </c>
      <c r="DRM13">
        <v>-2833924.8648700002</v>
      </c>
      <c r="DRN13">
        <v>-2833924.8648700002</v>
      </c>
      <c r="DRO13">
        <v>-2833924.8648700002</v>
      </c>
      <c r="DRP13">
        <v>-2833924.8648700002</v>
      </c>
      <c r="DRQ13">
        <v>-2833924.8648700002</v>
      </c>
      <c r="DRR13">
        <v>-2833924.8648700002</v>
      </c>
      <c r="DRS13">
        <v>-2833924.8648700002</v>
      </c>
      <c r="DRT13">
        <v>-2849947.97914</v>
      </c>
      <c r="DRU13">
        <v>-2849947.97914</v>
      </c>
      <c r="DRV13">
        <v>-2849947.97914</v>
      </c>
      <c r="DRW13">
        <v>-2849947.97914</v>
      </c>
      <c r="DRX13">
        <v>-2849947.97914</v>
      </c>
      <c r="DRY13">
        <v>-2849947.97914</v>
      </c>
      <c r="DRZ13">
        <v>-2849947.97914</v>
      </c>
      <c r="DSA13">
        <v>-2849947.97914</v>
      </c>
      <c r="DSB13">
        <v>-2849947.97914</v>
      </c>
      <c r="DSC13">
        <v>-2849947.97914</v>
      </c>
      <c r="DSD13">
        <v>-2849947.97914</v>
      </c>
      <c r="DSE13">
        <v>-2833924.8648700002</v>
      </c>
      <c r="DSF13">
        <v>-2833924.8648700002</v>
      </c>
      <c r="DSG13">
        <v>-2833924.8648700002</v>
      </c>
      <c r="DSH13">
        <v>-2833924.8648700002</v>
      </c>
      <c r="DSI13">
        <v>-2833924.8648700002</v>
      </c>
      <c r="DSJ13">
        <v>-2833924.8648700002</v>
      </c>
      <c r="DSK13">
        <v>-2833924.8648700002</v>
      </c>
      <c r="DSL13">
        <v>-2833924.8648700002</v>
      </c>
      <c r="DSM13">
        <v>-2833924.8648700002</v>
      </c>
      <c r="DSN13">
        <v>-2833924.8648700002</v>
      </c>
      <c r="DSO13">
        <v>-2833924.8648700002</v>
      </c>
      <c r="DSP13">
        <v>-6042294.9650299996</v>
      </c>
      <c r="DSQ13">
        <v>-6042294.9650299996</v>
      </c>
      <c r="DSR13">
        <v>-6042294.9650299996</v>
      </c>
      <c r="DSS13">
        <v>-6042294.9650299996</v>
      </c>
      <c r="DST13">
        <v>-6042294.9650299996</v>
      </c>
      <c r="DSU13">
        <v>-6042294.9650299996</v>
      </c>
      <c r="DSV13">
        <v>-6042294.9650299996</v>
      </c>
      <c r="DSW13">
        <v>-6042294.9650299996</v>
      </c>
      <c r="DSX13">
        <v>-6042294.9650299996</v>
      </c>
      <c r="DSY13">
        <v>-6042294.9650299996</v>
      </c>
      <c r="DSZ13">
        <v>-6042294.9650299996</v>
      </c>
      <c r="DTA13">
        <v>-6010942.2585500004</v>
      </c>
      <c r="DTB13">
        <v>-6010942.2585500004</v>
      </c>
      <c r="DTC13">
        <v>-6010942.2585500004</v>
      </c>
      <c r="DTD13">
        <v>-6010942.2585500004</v>
      </c>
      <c r="DTE13">
        <v>-6010942.2585500004</v>
      </c>
      <c r="DTF13">
        <v>-6010942.2585500004</v>
      </c>
      <c r="DTG13">
        <v>-6010942.2585500004</v>
      </c>
      <c r="DTH13">
        <v>-6010942.2585500004</v>
      </c>
      <c r="DTI13">
        <v>-6010942.2585500004</v>
      </c>
      <c r="DTJ13">
        <v>-6010942.2585500004</v>
      </c>
      <c r="DTK13">
        <v>-6010942.2585500004</v>
      </c>
      <c r="DTL13">
        <v>-6042294.9650299996</v>
      </c>
      <c r="DTM13">
        <v>-6042294.9650299996</v>
      </c>
      <c r="DTN13">
        <v>-6042294.9650299996</v>
      </c>
      <c r="DTO13">
        <v>-6042294.9650299996</v>
      </c>
      <c r="DTP13">
        <v>-6042294.9650299996</v>
      </c>
      <c r="DTQ13">
        <v>-6042294.9650299996</v>
      </c>
      <c r="DTR13">
        <v>-6042294.9650299996</v>
      </c>
      <c r="DTS13">
        <v>-6042294.9650299996</v>
      </c>
      <c r="DTT13">
        <v>-6042294.9650299996</v>
      </c>
      <c r="DTU13">
        <v>-6042294.9650299996</v>
      </c>
      <c r="DTV13">
        <v>-6042294.9650299996</v>
      </c>
      <c r="DTW13">
        <v>-6010942.2585500004</v>
      </c>
      <c r="DTX13">
        <v>-6010942.2585500004</v>
      </c>
      <c r="DTY13">
        <v>-6010942.2585500004</v>
      </c>
      <c r="DTZ13">
        <v>-6010942.2585500004</v>
      </c>
      <c r="DUA13">
        <v>-6010942.2585500004</v>
      </c>
      <c r="DUB13">
        <v>-6010942.2585500004</v>
      </c>
      <c r="DUC13">
        <v>-6010942.2585500004</v>
      </c>
      <c r="DUD13">
        <v>-6010942.2585500004</v>
      </c>
      <c r="DUE13">
        <v>-6010942.2585500004</v>
      </c>
      <c r="DUF13">
        <v>-6010942.2585500004</v>
      </c>
      <c r="DUG13">
        <v>-6010942.2585500004</v>
      </c>
      <c r="DUH13">
        <v>-613920.03895399999</v>
      </c>
      <c r="DUI13">
        <v>-613920.03895399999</v>
      </c>
      <c r="DUJ13">
        <v>-613920.03895399999</v>
      </c>
      <c r="DUK13">
        <v>-613920.03895399999</v>
      </c>
      <c r="DUL13">
        <v>-613920.03895399999</v>
      </c>
      <c r="DUM13">
        <v>-613920.03895399999</v>
      </c>
      <c r="DUN13">
        <v>-613920.03895399999</v>
      </c>
      <c r="DUO13">
        <v>-613920.03895399999</v>
      </c>
      <c r="DUP13">
        <v>-613920.03895399999</v>
      </c>
      <c r="DUQ13">
        <v>-613920.03895399999</v>
      </c>
      <c r="DUR13">
        <v>-613920.03895399999</v>
      </c>
      <c r="DUS13">
        <v>15862.709454</v>
      </c>
      <c r="DUT13">
        <v>15862.709454</v>
      </c>
      <c r="DUU13">
        <v>15862.709454</v>
      </c>
      <c r="DUV13">
        <v>15862.709454</v>
      </c>
      <c r="DUW13">
        <v>15862.709454</v>
      </c>
      <c r="DUX13">
        <v>15862.709454</v>
      </c>
      <c r="DUY13">
        <v>15862.709454</v>
      </c>
      <c r="DUZ13">
        <v>15862.709454</v>
      </c>
      <c r="DVA13">
        <v>15862.709454</v>
      </c>
      <c r="DVB13">
        <v>15862.709454</v>
      </c>
      <c r="DVC13">
        <v>15862.709454</v>
      </c>
      <c r="DVD13">
        <v>-613920.03895399999</v>
      </c>
      <c r="DVE13">
        <v>-613920.03895399999</v>
      </c>
      <c r="DVF13">
        <v>-613920.03895399999</v>
      </c>
      <c r="DVG13">
        <v>-613920.03895399999</v>
      </c>
      <c r="DVH13">
        <v>-613920.03895399999</v>
      </c>
      <c r="DVI13">
        <v>-613920.03895399999</v>
      </c>
      <c r="DVJ13">
        <v>-613920.03895399999</v>
      </c>
      <c r="DVK13">
        <v>-613920.03895399999</v>
      </c>
      <c r="DVL13">
        <v>-613920.03895399999</v>
      </c>
      <c r="DVM13">
        <v>-613920.03895399999</v>
      </c>
      <c r="DVN13">
        <v>-613920.03895399999</v>
      </c>
      <c r="DVO13">
        <v>15862.709454</v>
      </c>
      <c r="DVP13">
        <v>15862.709454</v>
      </c>
      <c r="DVQ13">
        <v>15862.709454</v>
      </c>
      <c r="DVR13">
        <v>15862.709454</v>
      </c>
      <c r="DVS13">
        <v>15862.709454</v>
      </c>
      <c r="DVT13">
        <v>15862.709454</v>
      </c>
      <c r="DVU13">
        <v>15862.709454</v>
      </c>
      <c r="DVV13">
        <v>15862.709454</v>
      </c>
      <c r="DVW13">
        <v>15862.709454</v>
      </c>
      <c r="DVX13">
        <v>15862.709454</v>
      </c>
      <c r="DVY13">
        <v>15862.709454</v>
      </c>
      <c r="DVZ13">
        <v>118920.232582</v>
      </c>
      <c r="DWA13">
        <v>118920.232582</v>
      </c>
      <c r="DWB13">
        <v>118920.232582</v>
      </c>
      <c r="DWC13">
        <v>118920.232582</v>
      </c>
      <c r="DWD13">
        <v>118920.232582</v>
      </c>
      <c r="DWE13">
        <v>118920.232582</v>
      </c>
      <c r="DWF13">
        <v>118920.232582</v>
      </c>
      <c r="DWG13">
        <v>118920.232582</v>
      </c>
      <c r="DWH13">
        <v>118920.232582</v>
      </c>
      <c r="DWI13">
        <v>118920.232582</v>
      </c>
      <c r="DWJ13">
        <v>118920.232582</v>
      </c>
      <c r="DWK13">
        <v>1326230.21312</v>
      </c>
      <c r="DWL13">
        <v>1326230.21312</v>
      </c>
      <c r="DWM13">
        <v>1326230.21312</v>
      </c>
      <c r="DWN13">
        <v>1326230.21312</v>
      </c>
      <c r="DWO13">
        <v>1326230.21312</v>
      </c>
      <c r="DWP13">
        <v>1326230.21312</v>
      </c>
      <c r="DWQ13">
        <v>1326230.21312</v>
      </c>
      <c r="DWR13">
        <v>1326230.21312</v>
      </c>
      <c r="DWS13">
        <v>1326230.21312</v>
      </c>
      <c r="DWT13">
        <v>1326230.21312</v>
      </c>
      <c r="DWU13">
        <v>1326230.21312</v>
      </c>
      <c r="DWV13">
        <v>118920.232582</v>
      </c>
      <c r="DWW13">
        <v>118920.232582</v>
      </c>
      <c r="DWX13">
        <v>118920.232582</v>
      </c>
      <c r="DWY13">
        <v>118920.232582</v>
      </c>
      <c r="DWZ13">
        <v>118920.232582</v>
      </c>
      <c r="DXA13">
        <v>118920.232582</v>
      </c>
      <c r="DXB13">
        <v>118920.232582</v>
      </c>
      <c r="DXC13">
        <v>118920.232582</v>
      </c>
      <c r="DXD13">
        <v>118920.232582</v>
      </c>
      <c r="DXE13">
        <v>118920.232582</v>
      </c>
      <c r="DXF13">
        <v>118920.232582</v>
      </c>
      <c r="DXG13">
        <v>1326230.21312</v>
      </c>
      <c r="DXH13">
        <v>1326230.21312</v>
      </c>
      <c r="DXI13">
        <v>1326230.21312</v>
      </c>
      <c r="DXJ13">
        <v>1326230.21312</v>
      </c>
      <c r="DXK13">
        <v>1326230.21312</v>
      </c>
      <c r="DXL13">
        <v>1326230.21312</v>
      </c>
      <c r="DXM13">
        <v>1326230.21312</v>
      </c>
      <c r="DXN13">
        <v>1326230.21312</v>
      </c>
      <c r="DXO13">
        <v>1326230.21312</v>
      </c>
      <c r="DXP13">
        <v>1326230.21312</v>
      </c>
      <c r="DXQ13">
        <v>1326230.21312</v>
      </c>
      <c r="DXR13">
        <v>2395903.04214</v>
      </c>
      <c r="DXS13">
        <v>2395903.04214</v>
      </c>
      <c r="DXT13">
        <v>2395903.04214</v>
      </c>
      <c r="DXU13">
        <v>2395903.04214</v>
      </c>
      <c r="DXV13">
        <v>2395903.04214</v>
      </c>
      <c r="DXW13">
        <v>2395903.04214</v>
      </c>
      <c r="DXX13">
        <v>2395903.04214</v>
      </c>
      <c r="DXY13">
        <v>2395903.04214</v>
      </c>
      <c r="DXZ13">
        <v>2395903.04214</v>
      </c>
      <c r="DYA13">
        <v>2395903.04214</v>
      </c>
      <c r="DYB13">
        <v>2395903.04214</v>
      </c>
      <c r="DYC13">
        <v>4758267.4869499998</v>
      </c>
      <c r="DYD13">
        <v>4758267.4869499998</v>
      </c>
      <c r="DYE13">
        <v>4758267.4869499998</v>
      </c>
      <c r="DYF13">
        <v>4758267.4869499998</v>
      </c>
      <c r="DYG13">
        <v>4758267.4869499998</v>
      </c>
      <c r="DYH13">
        <v>4758267.4869499998</v>
      </c>
      <c r="DYI13">
        <v>4758267.4869499998</v>
      </c>
      <c r="DYJ13">
        <v>4758267.4869499998</v>
      </c>
      <c r="DYK13">
        <v>4758267.4869499998</v>
      </c>
      <c r="DYL13">
        <v>4758267.4869499998</v>
      </c>
      <c r="DYM13">
        <v>4758267.4869499998</v>
      </c>
      <c r="DYN13">
        <v>2395903.04214</v>
      </c>
      <c r="DYO13">
        <v>2395903.04214</v>
      </c>
      <c r="DYP13">
        <v>2395903.04214</v>
      </c>
      <c r="DYQ13">
        <v>2395903.04214</v>
      </c>
      <c r="DYR13">
        <v>2395903.04214</v>
      </c>
      <c r="DYS13">
        <v>2395903.04214</v>
      </c>
      <c r="DYT13">
        <v>2395903.04214</v>
      </c>
      <c r="DYU13">
        <v>2395903.04214</v>
      </c>
      <c r="DYV13">
        <v>2395903.04214</v>
      </c>
      <c r="DYW13">
        <v>2395903.04214</v>
      </c>
      <c r="DYX13">
        <v>2395903.04214</v>
      </c>
      <c r="DYY13">
        <v>4758267.4869499998</v>
      </c>
      <c r="DYZ13">
        <v>4758267.4869499998</v>
      </c>
      <c r="DZA13">
        <v>4758267.4869499998</v>
      </c>
      <c r="DZB13">
        <v>4758267.4869499998</v>
      </c>
      <c r="DZC13">
        <v>4758267.4869499998</v>
      </c>
      <c r="DZD13">
        <v>4758267.4869499998</v>
      </c>
      <c r="DZE13">
        <v>4758267.4869499998</v>
      </c>
      <c r="DZF13">
        <v>4758267.4869499998</v>
      </c>
      <c r="DZG13">
        <v>4758267.4869499998</v>
      </c>
      <c r="DZH13">
        <v>4758267.4869499998</v>
      </c>
      <c r="DZI13">
        <v>4758267.4869499998</v>
      </c>
      <c r="DZJ13">
        <v>-3164189.82705</v>
      </c>
      <c r="DZK13">
        <v>-3164189.82705</v>
      </c>
      <c r="DZL13">
        <v>-3164189.82705</v>
      </c>
      <c r="DZM13">
        <v>-3164189.82705</v>
      </c>
      <c r="DZN13">
        <v>-3164189.82705</v>
      </c>
      <c r="DZO13">
        <v>-3164189.82705</v>
      </c>
      <c r="DZP13">
        <v>-3164189.82705</v>
      </c>
      <c r="DZQ13">
        <v>-3164189.82705</v>
      </c>
      <c r="DZR13">
        <v>-3164189.82705</v>
      </c>
      <c r="DZS13">
        <v>-3164189.82705</v>
      </c>
      <c r="DZT13">
        <v>-3164189.82705</v>
      </c>
      <c r="DZU13">
        <v>-3173947.46055</v>
      </c>
      <c r="DZV13">
        <v>-3173947.46055</v>
      </c>
      <c r="DZW13">
        <v>-3173947.46055</v>
      </c>
      <c r="DZX13">
        <v>-3173947.46055</v>
      </c>
      <c r="DZY13">
        <v>-3173947.46055</v>
      </c>
      <c r="DZZ13">
        <v>-3173947.46055</v>
      </c>
      <c r="EAA13">
        <v>-3173947.46055</v>
      </c>
      <c r="EAB13">
        <v>-3173947.46055</v>
      </c>
      <c r="EAC13">
        <v>-3173947.46055</v>
      </c>
      <c r="EAD13">
        <v>-3173947.46055</v>
      </c>
      <c r="EAE13">
        <v>-3173947.46055</v>
      </c>
      <c r="EAF13">
        <v>-3164189.82705</v>
      </c>
      <c r="EAG13">
        <v>-3164189.82705</v>
      </c>
      <c r="EAH13">
        <v>-3164189.82705</v>
      </c>
      <c r="EAI13">
        <v>-3164189.82705</v>
      </c>
      <c r="EAJ13">
        <v>-3164189.82705</v>
      </c>
      <c r="EAK13">
        <v>-3164189.82705</v>
      </c>
      <c r="EAL13">
        <v>-3164189.82705</v>
      </c>
      <c r="EAM13">
        <v>-3164189.82705</v>
      </c>
      <c r="EAN13">
        <v>-3164189.82705</v>
      </c>
      <c r="EAO13">
        <v>-3164189.82705</v>
      </c>
      <c r="EAP13">
        <v>-3164189.82705</v>
      </c>
      <c r="EAQ13">
        <v>-3173947.46055</v>
      </c>
      <c r="EAR13">
        <v>-3173947.46055</v>
      </c>
      <c r="EAS13">
        <v>-3173947.46055</v>
      </c>
      <c r="EAT13">
        <v>-3173947.46055</v>
      </c>
      <c r="EAU13">
        <v>-3173947.46055</v>
      </c>
      <c r="EAV13">
        <v>-3173947.46055</v>
      </c>
      <c r="EAW13">
        <v>-3173947.46055</v>
      </c>
      <c r="EAX13">
        <v>-3173947.46055</v>
      </c>
      <c r="EAY13">
        <v>-3173947.46055</v>
      </c>
      <c r="EAZ13">
        <v>-3173947.46055</v>
      </c>
      <c r="EBA13">
        <v>-3173947.46055</v>
      </c>
      <c r="EBB13">
        <v>-2827613.8607399999</v>
      </c>
      <c r="EBC13">
        <v>-2827613.8607399999</v>
      </c>
      <c r="EBD13">
        <v>-2827613.8607399999</v>
      </c>
      <c r="EBE13">
        <v>-2827613.8607399999</v>
      </c>
      <c r="EBF13">
        <v>-2827613.8607399999</v>
      </c>
      <c r="EBG13">
        <v>-2827613.8607399999</v>
      </c>
      <c r="EBH13">
        <v>-2827613.8607399999</v>
      </c>
      <c r="EBI13">
        <v>-2827613.8607399999</v>
      </c>
      <c r="EBJ13">
        <v>-2827613.8607399999</v>
      </c>
      <c r="EBK13">
        <v>-2827613.8607399999</v>
      </c>
      <c r="EBL13">
        <v>-2827613.8607399999</v>
      </c>
      <c r="EBM13">
        <v>-2846319.4990699999</v>
      </c>
      <c r="EBN13">
        <v>-2846319.4990699999</v>
      </c>
      <c r="EBO13">
        <v>-2846319.4990699999</v>
      </c>
      <c r="EBP13">
        <v>-2846319.4990699999</v>
      </c>
      <c r="EBQ13">
        <v>-2846319.4990699999</v>
      </c>
      <c r="EBR13">
        <v>-2846319.4990699999</v>
      </c>
      <c r="EBS13">
        <v>-2846319.4990699999</v>
      </c>
      <c r="EBT13">
        <v>-2846319.4990699999</v>
      </c>
      <c r="EBU13">
        <v>-2846319.4990699999</v>
      </c>
      <c r="EBV13">
        <v>-2846319.4990699999</v>
      </c>
      <c r="EBW13">
        <v>-2846319.4990699999</v>
      </c>
      <c r="EBX13">
        <v>-2827613.8607399999</v>
      </c>
      <c r="EBY13">
        <v>-2827613.8607399999</v>
      </c>
      <c r="EBZ13">
        <v>-2827613.8607399999</v>
      </c>
      <c r="ECA13">
        <v>-2827613.8607399999</v>
      </c>
      <c r="ECB13">
        <v>-2827613.8607399999</v>
      </c>
      <c r="ECC13">
        <v>-2827613.8607399999</v>
      </c>
      <c r="ECD13">
        <v>-2827613.8607399999</v>
      </c>
      <c r="ECE13">
        <v>-2827613.8607399999</v>
      </c>
      <c r="ECF13">
        <v>-2827613.8607399999</v>
      </c>
      <c r="ECG13">
        <v>-2827613.8607399999</v>
      </c>
      <c r="ECH13">
        <v>-2827613.8607399999</v>
      </c>
      <c r="ECI13">
        <v>-2846319.4990699999</v>
      </c>
      <c r="ECJ13">
        <v>-2846319.4990699999</v>
      </c>
      <c r="ECK13">
        <v>-2846319.4990699999</v>
      </c>
      <c r="ECL13">
        <v>-2846319.4990699999</v>
      </c>
      <c r="ECM13">
        <v>-2846319.4990699999</v>
      </c>
      <c r="ECN13">
        <v>-2846319.4990699999</v>
      </c>
      <c r="ECO13">
        <v>-2846319.4990699999</v>
      </c>
      <c r="ECP13">
        <v>-2846319.4990699999</v>
      </c>
      <c r="ECQ13">
        <v>-2846319.4990699999</v>
      </c>
      <c r="ECR13">
        <v>-2846319.4990699999</v>
      </c>
      <c r="ECS13">
        <v>-2846319.4990699999</v>
      </c>
      <c r="ECT13">
        <v>-1192455.0022</v>
      </c>
      <c r="ECU13">
        <v>-1192455.0022</v>
      </c>
      <c r="ECV13">
        <v>-1192455.0022</v>
      </c>
      <c r="ECW13">
        <v>-1192455.0022</v>
      </c>
      <c r="ECX13">
        <v>-1192455.0022</v>
      </c>
      <c r="ECY13">
        <v>-1192455.0022</v>
      </c>
      <c r="ECZ13">
        <v>-1192455.0022</v>
      </c>
      <c r="EDA13">
        <v>-1192455.0022</v>
      </c>
      <c r="EDB13">
        <v>-1192455.0022</v>
      </c>
      <c r="EDC13">
        <v>-1192455.0022</v>
      </c>
      <c r="EDD13">
        <v>-1192455.0022</v>
      </c>
      <c r="EDE13">
        <v>-1229056.65017</v>
      </c>
      <c r="EDF13">
        <v>-1229056.65017</v>
      </c>
      <c r="EDG13">
        <v>-1229056.65017</v>
      </c>
      <c r="EDH13">
        <v>-1229056.65017</v>
      </c>
      <c r="EDI13">
        <v>-1229056.65017</v>
      </c>
      <c r="EDJ13">
        <v>-1229056.65017</v>
      </c>
      <c r="EDK13">
        <v>-1229056.65017</v>
      </c>
      <c r="EDL13">
        <v>-1229056.65017</v>
      </c>
      <c r="EDM13">
        <v>-1229056.65017</v>
      </c>
      <c r="EDN13">
        <v>-1229056.65017</v>
      </c>
      <c r="EDO13">
        <v>-1229056.65017</v>
      </c>
      <c r="EDP13">
        <v>-1192455.0022</v>
      </c>
      <c r="EDQ13">
        <v>-1192455.0022</v>
      </c>
      <c r="EDR13">
        <v>-1192455.0022</v>
      </c>
      <c r="EDS13">
        <v>-1192455.0022</v>
      </c>
      <c r="EDT13">
        <v>-1192455.0022</v>
      </c>
      <c r="EDU13">
        <v>-1192455.0022</v>
      </c>
      <c r="EDV13">
        <v>-1192455.0022</v>
      </c>
      <c r="EDW13">
        <v>-1192455.0022</v>
      </c>
      <c r="EDX13">
        <v>-1192455.0022</v>
      </c>
      <c r="EDY13">
        <v>-1192455.0022</v>
      </c>
      <c r="EDZ13">
        <v>-1192455.0022</v>
      </c>
      <c r="EEA13">
        <v>-1229056.65017</v>
      </c>
      <c r="EEB13">
        <v>-1229056.65017</v>
      </c>
      <c r="EEC13">
        <v>-1229056.65017</v>
      </c>
      <c r="EED13">
        <v>-1229056.65017</v>
      </c>
      <c r="EEE13">
        <v>-1229056.65017</v>
      </c>
      <c r="EEF13">
        <v>-1229056.65017</v>
      </c>
      <c r="EEG13">
        <v>-1229056.65017</v>
      </c>
      <c r="EEH13">
        <v>-1229056.65017</v>
      </c>
      <c r="EEI13">
        <v>-1229056.65017</v>
      </c>
      <c r="EEJ13">
        <v>-1229056.65017</v>
      </c>
      <c r="EEK13">
        <v>-1229056.65017</v>
      </c>
      <c r="EEL13">
        <v>-39675685.7267</v>
      </c>
      <c r="EEM13">
        <v>-39675685.7267</v>
      </c>
      <c r="EEN13">
        <v>-39675685.7267</v>
      </c>
      <c r="EEO13">
        <v>-39675685.7267</v>
      </c>
      <c r="EEP13">
        <v>-39675685.7267</v>
      </c>
      <c r="EEQ13">
        <v>-39675685.7267</v>
      </c>
      <c r="EER13">
        <v>-39675685.7267</v>
      </c>
      <c r="EES13">
        <v>-39675685.7267</v>
      </c>
      <c r="EET13">
        <v>-39675685.7267</v>
      </c>
      <c r="EEU13">
        <v>-39675685.7267</v>
      </c>
      <c r="EEV13">
        <v>-39675685.7267</v>
      </c>
      <c r="EEW13">
        <v>-39675685.7267</v>
      </c>
      <c r="EEX13">
        <v>-39675685.7267</v>
      </c>
      <c r="EEY13">
        <v>-39675685.7267</v>
      </c>
      <c r="EEZ13">
        <v>-39675685.7267</v>
      </c>
      <c r="EFA13">
        <v>-39675685.7267</v>
      </c>
      <c r="EFB13">
        <v>-39675685.7267</v>
      </c>
      <c r="EFC13">
        <v>-39675685.7267</v>
      </c>
      <c r="EFD13">
        <v>-39675685.7267</v>
      </c>
      <c r="EFE13">
        <v>-39675685.7267</v>
      </c>
      <c r="EFF13">
        <v>-39675685.7267</v>
      </c>
      <c r="EFG13">
        <v>-39675685.7267</v>
      </c>
      <c r="EFH13">
        <v>-39675685.7267</v>
      </c>
      <c r="EFI13">
        <v>-39675685.7267</v>
      </c>
      <c r="EFJ13">
        <v>-39675685.7267</v>
      </c>
      <c r="EFK13">
        <v>-39675685.7267</v>
      </c>
      <c r="EFL13">
        <v>-39675685.7267</v>
      </c>
      <c r="EFM13">
        <v>-39675685.7267</v>
      </c>
      <c r="EFN13">
        <v>-39675685.7267</v>
      </c>
      <c r="EFO13">
        <v>-39675685.7267</v>
      </c>
      <c r="EFP13">
        <v>-39675685.7267</v>
      </c>
      <c r="EFQ13">
        <v>-39675685.7267</v>
      </c>
      <c r="EFR13">
        <v>-39675685.7267</v>
      </c>
      <c r="EFS13">
        <v>-39675685.7267</v>
      </c>
      <c r="EFT13">
        <v>-39675685.7267</v>
      </c>
      <c r="EFU13">
        <v>-39675685.7267</v>
      </c>
      <c r="EFV13">
        <v>-39675685.7267</v>
      </c>
      <c r="EFW13">
        <v>-39675685.7267</v>
      </c>
      <c r="EFX13">
        <v>-39675685.7267</v>
      </c>
      <c r="EFY13">
        <v>-39675685.7267</v>
      </c>
      <c r="EFZ13">
        <v>-39675685.7267</v>
      </c>
      <c r="EGA13">
        <v>-39675685.7267</v>
      </c>
      <c r="EGB13">
        <v>-39675685.7267</v>
      </c>
      <c r="EGC13">
        <v>-39675685.7267</v>
      </c>
      <c r="EGD13">
        <v>-60274043.0075</v>
      </c>
      <c r="EGE13">
        <v>-60274043.0075</v>
      </c>
      <c r="EGF13">
        <v>-60274043.0075</v>
      </c>
      <c r="EGG13">
        <v>-60274043.0075</v>
      </c>
      <c r="EGH13">
        <v>-60274043.0075</v>
      </c>
      <c r="EGI13">
        <v>-60274043.0075</v>
      </c>
      <c r="EGJ13">
        <v>-60274043.0075</v>
      </c>
      <c r="EGK13">
        <v>-60274043.0075</v>
      </c>
      <c r="EGL13">
        <v>-60274043.0075</v>
      </c>
      <c r="EGM13">
        <v>-60274043.0075</v>
      </c>
      <c r="EGN13">
        <v>-60274043.0075</v>
      </c>
      <c r="EGO13">
        <v>-60274043.0075</v>
      </c>
      <c r="EGP13">
        <v>-60274043.0075</v>
      </c>
      <c r="EGQ13">
        <v>-60274043.0075</v>
      </c>
      <c r="EGR13">
        <v>-60274043.0075</v>
      </c>
      <c r="EGS13">
        <v>-60274043.0075</v>
      </c>
      <c r="EGT13">
        <v>-60274043.0075</v>
      </c>
      <c r="EGU13">
        <v>-60274043.0075</v>
      </c>
      <c r="EGV13">
        <v>-60274043.0075</v>
      </c>
      <c r="EGW13">
        <v>-60274043.0075</v>
      </c>
      <c r="EGX13">
        <v>-60274043.0075</v>
      </c>
      <c r="EGY13">
        <v>-60274043.0075</v>
      </c>
      <c r="EGZ13">
        <v>-60274043.0075</v>
      </c>
      <c r="EHA13">
        <v>-60274043.0075</v>
      </c>
      <c r="EHB13">
        <v>-60274043.0075</v>
      </c>
      <c r="EHC13">
        <v>-60274043.0075</v>
      </c>
      <c r="EHD13">
        <v>-60274043.0075</v>
      </c>
      <c r="EHE13">
        <v>-60274043.0075</v>
      </c>
      <c r="EHF13">
        <v>-60274043.0075</v>
      </c>
      <c r="EHG13">
        <v>-60274043.0075</v>
      </c>
      <c r="EHH13">
        <v>-60274043.0075</v>
      </c>
      <c r="EHI13">
        <v>-60274043.0075</v>
      </c>
      <c r="EHJ13">
        <v>-60274043.0075</v>
      </c>
      <c r="EHK13">
        <v>-60274043.0075</v>
      </c>
      <c r="EHL13">
        <v>-60274043.0075</v>
      </c>
      <c r="EHM13">
        <v>-60274043.0075</v>
      </c>
      <c r="EHN13">
        <v>-60274043.0075</v>
      </c>
      <c r="EHO13">
        <v>-60274043.0075</v>
      </c>
      <c r="EHP13">
        <v>-60274043.0075</v>
      </c>
      <c r="EHQ13">
        <v>-60274043.0075</v>
      </c>
      <c r="EHR13">
        <v>-60274043.0075</v>
      </c>
      <c r="EHS13">
        <v>-60274043.0075</v>
      </c>
      <c r="EHT13">
        <v>-60274043.0075</v>
      </c>
      <c r="EHU13">
        <v>-60274043.0075</v>
      </c>
      <c r="EHV13">
        <v>-91657162.093099996</v>
      </c>
      <c r="EHW13">
        <v>-91657162.093099996</v>
      </c>
      <c r="EHX13">
        <v>-91657162.093099996</v>
      </c>
      <c r="EHY13">
        <v>-91657162.093099996</v>
      </c>
      <c r="EHZ13">
        <v>-91657162.093099996</v>
      </c>
      <c r="EIA13">
        <v>-91657162.093099996</v>
      </c>
      <c r="EIB13">
        <v>-91657162.093099996</v>
      </c>
      <c r="EIC13">
        <v>-91657162.093099996</v>
      </c>
      <c r="EID13">
        <v>-91657162.093099996</v>
      </c>
      <c r="EIE13">
        <v>-91657162.093099996</v>
      </c>
      <c r="EIF13">
        <v>-91657162.093099996</v>
      </c>
      <c r="EIG13">
        <v>-91657162.093099996</v>
      </c>
      <c r="EIH13">
        <v>-91657162.093099996</v>
      </c>
      <c r="EII13">
        <v>-91657162.093099996</v>
      </c>
      <c r="EIJ13">
        <v>-91657162.093099996</v>
      </c>
      <c r="EIK13">
        <v>-91657162.093099996</v>
      </c>
      <c r="EIL13">
        <v>-91657162.093099996</v>
      </c>
      <c r="EIM13">
        <v>-91657162.093099996</v>
      </c>
      <c r="EIN13">
        <v>-91657162.093099996</v>
      </c>
      <c r="EIO13">
        <v>-91657162.093099996</v>
      </c>
      <c r="EIP13">
        <v>-91657162.093099996</v>
      </c>
      <c r="EIQ13">
        <v>-91657162.093099996</v>
      </c>
      <c r="EIR13">
        <v>-91657162.093099996</v>
      </c>
      <c r="EIS13">
        <v>-91657162.093099996</v>
      </c>
      <c r="EIT13">
        <v>-91657162.093099996</v>
      </c>
      <c r="EIU13">
        <v>-91657162.093099996</v>
      </c>
      <c r="EIV13">
        <v>-91657162.093099996</v>
      </c>
      <c r="EIW13">
        <v>-91657162.093099996</v>
      </c>
      <c r="EIX13">
        <v>-91657162.093099996</v>
      </c>
      <c r="EIY13">
        <v>-91657162.093099996</v>
      </c>
      <c r="EIZ13">
        <v>-91657162.093099996</v>
      </c>
      <c r="EJA13">
        <v>-91657162.093099996</v>
      </c>
      <c r="EJB13">
        <v>-91657162.093099996</v>
      </c>
      <c r="EJC13">
        <v>-91657162.093099996</v>
      </c>
      <c r="EJD13">
        <v>-91657162.093099996</v>
      </c>
      <c r="EJE13">
        <v>-91657162.093099996</v>
      </c>
      <c r="EJF13">
        <v>-91657162.093099996</v>
      </c>
      <c r="EJG13">
        <v>-91657162.093099996</v>
      </c>
      <c r="EJH13">
        <v>-91657162.093099996</v>
      </c>
      <c r="EJI13">
        <v>-91657162.093099996</v>
      </c>
      <c r="EJJ13">
        <v>-91657162.093099996</v>
      </c>
      <c r="EJK13">
        <v>-91657162.093099996</v>
      </c>
      <c r="EJL13">
        <v>-91657162.093099996</v>
      </c>
      <c r="EJM13">
        <v>-91657162.093099996</v>
      </c>
      <c r="EJN13">
        <v>-39675685.7267</v>
      </c>
      <c r="EJO13">
        <v>-39675685.7267</v>
      </c>
      <c r="EJP13">
        <v>-39675685.7267</v>
      </c>
      <c r="EJQ13">
        <v>-39675685.7267</v>
      </c>
      <c r="EJR13">
        <v>-39675685.7267</v>
      </c>
      <c r="EJS13">
        <v>-39675685.7267</v>
      </c>
      <c r="EJT13">
        <v>-39675685.7267</v>
      </c>
      <c r="EJU13">
        <v>-39675685.7267</v>
      </c>
      <c r="EJV13">
        <v>-39675685.7267</v>
      </c>
      <c r="EJW13">
        <v>-39675685.7267</v>
      </c>
      <c r="EJX13">
        <v>-39675685.7267</v>
      </c>
      <c r="EJY13">
        <v>-39675685.7267</v>
      </c>
      <c r="EJZ13">
        <v>-39675685.7267</v>
      </c>
      <c r="EKA13">
        <v>-39675685.7267</v>
      </c>
      <c r="EKB13">
        <v>-39675685.7267</v>
      </c>
      <c r="EKC13">
        <v>-39675685.7267</v>
      </c>
      <c r="EKD13">
        <v>-39675685.7267</v>
      </c>
      <c r="EKE13">
        <v>-39675685.7267</v>
      </c>
      <c r="EKF13">
        <v>-39675685.7267</v>
      </c>
      <c r="EKG13">
        <v>-39675685.7267</v>
      </c>
      <c r="EKH13">
        <v>-39675685.7267</v>
      </c>
      <c r="EKI13">
        <v>-39675685.7267</v>
      </c>
      <c r="EKJ13">
        <v>-39675685.7267</v>
      </c>
      <c r="EKK13">
        <v>-39675685.7267</v>
      </c>
      <c r="EKL13">
        <v>-39675685.7267</v>
      </c>
      <c r="EKM13">
        <v>-39675685.7267</v>
      </c>
      <c r="EKN13">
        <v>-39675685.7267</v>
      </c>
      <c r="EKO13">
        <v>-39675685.7267</v>
      </c>
      <c r="EKP13">
        <v>-39675685.7267</v>
      </c>
      <c r="EKQ13">
        <v>-39675685.7267</v>
      </c>
      <c r="EKR13">
        <v>-39675685.7267</v>
      </c>
      <c r="EKS13">
        <v>-39675685.7267</v>
      </c>
      <c r="EKT13">
        <v>-39675685.7267</v>
      </c>
      <c r="EKU13">
        <v>-39675685.7267</v>
      </c>
      <c r="EKV13">
        <v>-39675685.7267</v>
      </c>
      <c r="EKW13">
        <v>-39675685.7267</v>
      </c>
      <c r="EKX13">
        <v>-39675685.7267</v>
      </c>
      <c r="EKY13">
        <v>-39675685.7267</v>
      </c>
      <c r="EKZ13">
        <v>-39675685.7267</v>
      </c>
      <c r="ELA13">
        <v>-39675685.7267</v>
      </c>
      <c r="ELB13">
        <v>-39675685.7267</v>
      </c>
      <c r="ELC13">
        <v>-39675685.7267</v>
      </c>
      <c r="ELD13">
        <v>-39675685.7267</v>
      </c>
      <c r="ELE13">
        <v>-39675685.7267</v>
      </c>
      <c r="ELF13">
        <v>-60274043.0075</v>
      </c>
      <c r="ELG13">
        <v>-60274043.0075</v>
      </c>
      <c r="ELH13">
        <v>-60274043.0075</v>
      </c>
      <c r="ELI13">
        <v>-60274043.0075</v>
      </c>
      <c r="ELJ13">
        <v>-60274043.0075</v>
      </c>
      <c r="ELK13">
        <v>-60274043.0075</v>
      </c>
      <c r="ELL13">
        <v>-60274043.0075</v>
      </c>
      <c r="ELM13">
        <v>-60274043.0075</v>
      </c>
      <c r="ELN13">
        <v>-60274043.0075</v>
      </c>
      <c r="ELO13">
        <v>-60274043.0075</v>
      </c>
      <c r="ELP13">
        <v>-60274043.0075</v>
      </c>
      <c r="ELQ13">
        <v>-60274043.0075</v>
      </c>
      <c r="ELR13">
        <v>-60274043.0075</v>
      </c>
      <c r="ELS13">
        <v>-60274043.0075</v>
      </c>
      <c r="ELT13">
        <v>-60274043.0075</v>
      </c>
      <c r="ELU13">
        <v>-60274043.0075</v>
      </c>
      <c r="ELV13">
        <v>-60274043.0075</v>
      </c>
      <c r="ELW13">
        <v>-60274043.0075</v>
      </c>
      <c r="ELX13">
        <v>-60274043.0075</v>
      </c>
      <c r="ELY13">
        <v>-60274043.0075</v>
      </c>
      <c r="ELZ13">
        <v>-60274043.0075</v>
      </c>
      <c r="EMA13">
        <v>-60274043.0075</v>
      </c>
      <c r="EMB13">
        <v>-60274043.0075</v>
      </c>
      <c r="EMC13">
        <v>-60274043.0075</v>
      </c>
      <c r="EMD13">
        <v>-60274043.0075</v>
      </c>
      <c r="EME13">
        <v>-60274043.0075</v>
      </c>
      <c r="EMF13">
        <v>-60274043.0075</v>
      </c>
      <c r="EMG13">
        <v>-60274043.0075</v>
      </c>
      <c r="EMH13">
        <v>-60274043.0075</v>
      </c>
      <c r="EMI13">
        <v>-60274043.0075</v>
      </c>
      <c r="EMJ13">
        <v>-60274043.0075</v>
      </c>
      <c r="EMK13">
        <v>-60274043.0075</v>
      </c>
      <c r="EML13">
        <v>-60274043.0075</v>
      </c>
      <c r="EMM13">
        <v>-60274043.0075</v>
      </c>
      <c r="EMN13">
        <v>-60274043.0075</v>
      </c>
      <c r="EMO13">
        <v>-60274043.0075</v>
      </c>
      <c r="EMP13">
        <v>-60274043.0075</v>
      </c>
      <c r="EMQ13">
        <v>-60274043.0075</v>
      </c>
      <c r="EMR13">
        <v>-60274043.0075</v>
      </c>
      <c r="EMS13">
        <v>-60274043.0075</v>
      </c>
      <c r="EMT13">
        <v>-60274043.0075</v>
      </c>
      <c r="EMU13">
        <v>-60274043.0075</v>
      </c>
      <c r="EMV13">
        <v>-60274043.0075</v>
      </c>
      <c r="EMW13">
        <v>-60274043.0075</v>
      </c>
      <c r="EMX13">
        <v>-91657162.093099996</v>
      </c>
      <c r="EMY13">
        <v>-91657162.093099996</v>
      </c>
      <c r="EMZ13">
        <v>-91657162.093099996</v>
      </c>
      <c r="ENA13">
        <v>-91657162.093099996</v>
      </c>
      <c r="ENB13">
        <v>-91657162.093099996</v>
      </c>
      <c r="ENC13">
        <v>-91657162.093099996</v>
      </c>
      <c r="END13">
        <v>-91657162.093099996</v>
      </c>
      <c r="ENE13">
        <v>-91657162.093099996</v>
      </c>
      <c r="ENF13">
        <v>-91657162.093099996</v>
      </c>
      <c r="ENG13">
        <v>-91657162.093099996</v>
      </c>
      <c r="ENH13">
        <v>-91657162.093099996</v>
      </c>
      <c r="ENI13">
        <v>-91657162.093099996</v>
      </c>
      <c r="ENJ13">
        <v>-91657162.093099996</v>
      </c>
      <c r="ENK13">
        <v>-91657162.093099996</v>
      </c>
      <c r="ENL13">
        <v>-91657162.093099996</v>
      </c>
      <c r="ENM13">
        <v>-91657162.093099996</v>
      </c>
      <c r="ENN13">
        <v>-91657162.093099996</v>
      </c>
      <c r="ENO13">
        <v>-91657162.093099996</v>
      </c>
      <c r="ENP13">
        <v>-91657162.093099996</v>
      </c>
      <c r="ENQ13">
        <v>-91657162.093099996</v>
      </c>
      <c r="ENR13">
        <v>-91657162.093099996</v>
      </c>
      <c r="ENS13">
        <v>-91657162.093099996</v>
      </c>
      <c r="ENT13">
        <v>-91657162.093099996</v>
      </c>
      <c r="ENU13">
        <v>-91657162.093099996</v>
      </c>
      <c r="ENV13">
        <v>-91657162.093099996</v>
      </c>
      <c r="ENW13">
        <v>-91657162.093099996</v>
      </c>
      <c r="ENX13">
        <v>-91657162.093099996</v>
      </c>
      <c r="ENY13">
        <v>-91657162.093099996</v>
      </c>
      <c r="ENZ13">
        <v>-91657162.093099996</v>
      </c>
      <c r="EOA13">
        <v>-91657162.093099996</v>
      </c>
      <c r="EOB13">
        <v>-91657162.093099996</v>
      </c>
      <c r="EOC13">
        <v>-91657162.093099996</v>
      </c>
      <c r="EOD13">
        <v>-91657162.093099996</v>
      </c>
      <c r="EOE13">
        <v>-91657162.093099996</v>
      </c>
      <c r="EOF13">
        <v>-91657162.093099996</v>
      </c>
      <c r="EOG13">
        <v>-91657162.093099996</v>
      </c>
      <c r="EOH13">
        <v>-91657162.093099996</v>
      </c>
      <c r="EOI13">
        <v>-91657162.093099996</v>
      </c>
      <c r="EOJ13">
        <v>-91657162.093099996</v>
      </c>
      <c r="EOK13">
        <v>-91657162.093099996</v>
      </c>
      <c r="EOL13">
        <v>-91657162.093099996</v>
      </c>
      <c r="EOM13">
        <v>-91657162.093099996</v>
      </c>
      <c r="EON13">
        <v>-91657162.093099996</v>
      </c>
      <c r="EOO13">
        <v>-91657162.093099996</v>
      </c>
      <c r="EOP13">
        <v>-5321183.0830300003</v>
      </c>
      <c r="EOQ13">
        <v>-4991035.5662900005</v>
      </c>
      <c r="EOR13">
        <v>-4770960.7732300004</v>
      </c>
      <c r="EOS13">
        <v>-4654261.9468900003</v>
      </c>
      <c r="EOT13">
        <v>-4630923.3039899999</v>
      </c>
      <c r="EOU13">
        <v>-4685518.3463599999</v>
      </c>
      <c r="EOV13">
        <v>-4795154.7402400002</v>
      </c>
      <c r="EOW13">
        <v>-4928418.6325599998</v>
      </c>
      <c r="EOX13">
        <v>-5052436.65448</v>
      </c>
      <c r="EOY13">
        <v>-5096203.9897600003</v>
      </c>
      <c r="EOZ13">
        <v>-5078737.7185300002</v>
      </c>
      <c r="EPA13">
        <v>-5134225.6899699997</v>
      </c>
      <c r="EPB13">
        <v>-4712672.9512599995</v>
      </c>
      <c r="EPC13">
        <v>-4367062.2800500002</v>
      </c>
      <c r="EPD13">
        <v>-4080221.75532</v>
      </c>
      <c r="EPE13">
        <v>-3829956.4235</v>
      </c>
      <c r="EPF13">
        <v>-3588119.0208200002</v>
      </c>
      <c r="EPG13">
        <v>-3321121.4756299998</v>
      </c>
      <c r="EPH13">
        <v>-2839026.4009699998</v>
      </c>
      <c r="EPI13">
        <v>-1958022.35</v>
      </c>
      <c r="EPJ13">
        <v>-1620098.5608900001</v>
      </c>
      <c r="EPK13">
        <v>-1426149.28877</v>
      </c>
      <c r="EPL13">
        <v>-5207017.6825999999</v>
      </c>
      <c r="EPM13">
        <v>-4862504.1603399999</v>
      </c>
      <c r="EPN13">
        <v>-4637794.3526699999</v>
      </c>
      <c r="EPO13">
        <v>-4554828.6669100001</v>
      </c>
      <c r="EPP13">
        <v>-4603855.5087299999</v>
      </c>
      <c r="EPQ13">
        <v>-4718273.3499600003</v>
      </c>
      <c r="EPR13">
        <v>-4852258.4720900003</v>
      </c>
      <c r="EPS13">
        <v>-4976153.5537799997</v>
      </c>
      <c r="EPT13">
        <v>-5070197.7535100002</v>
      </c>
      <c r="EPU13">
        <v>-5092118.08672</v>
      </c>
      <c r="EPV13">
        <v>-5078737.7185300002</v>
      </c>
      <c r="EPW13">
        <v>-4993111.78517</v>
      </c>
      <c r="EPX13">
        <v>-4537919.01614</v>
      </c>
      <c r="EPY13">
        <v>-4102407.68457</v>
      </c>
      <c r="EPZ13">
        <v>-3756133.7592199999</v>
      </c>
      <c r="EQA13">
        <v>-3466722.9128999999</v>
      </c>
      <c r="EQB13">
        <v>-3188244.2209999999</v>
      </c>
      <c r="EQC13">
        <v>-2845619.3165000002</v>
      </c>
      <c r="EQD13">
        <v>-2242480.1730800001</v>
      </c>
      <c r="EQE13">
        <v>-1786898.3691799999</v>
      </c>
      <c r="EQF13">
        <v>-1563395.82124</v>
      </c>
      <c r="EQG13">
        <v>-1426149.28877</v>
      </c>
      <c r="EQH13">
        <v>-7973929.6483800001</v>
      </c>
      <c r="EQI13">
        <v>-7427758.8702400001</v>
      </c>
      <c r="EQJ13">
        <v>-7031214.2172699999</v>
      </c>
      <c r="EQK13">
        <v>-6768841.08806</v>
      </c>
      <c r="EQL13">
        <v>-6619284.58402</v>
      </c>
      <c r="EQM13">
        <v>-6552703.7859500004</v>
      </c>
      <c r="EQN13">
        <v>-6528952.4300499996</v>
      </c>
      <c r="EQO13">
        <v>-6498182.1969400002</v>
      </c>
      <c r="EQP13">
        <v>-6358232.1973200003</v>
      </c>
      <c r="EQQ13">
        <v>-6034363.2878099997</v>
      </c>
      <c r="EQR13">
        <v>-5857787.5564099997</v>
      </c>
      <c r="EQS13">
        <v>-7600014.8622599998</v>
      </c>
      <c r="EQT13">
        <v>-6871033.6401699996</v>
      </c>
      <c r="EQU13">
        <v>-6223417.2309100004</v>
      </c>
      <c r="EQV13">
        <v>-5620760.7049099999</v>
      </c>
      <c r="EQW13">
        <v>-5017350.8230400002</v>
      </c>
      <c r="EQX13">
        <v>-4357905.1348700002</v>
      </c>
      <c r="EQY13">
        <v>-3580885.9008200001</v>
      </c>
      <c r="EQZ13">
        <v>-2222951.4858400002</v>
      </c>
      <c r="ERA13">
        <v>109041.993921</v>
      </c>
      <c r="ERB13">
        <v>972598.60916500003</v>
      </c>
      <c r="ERC13">
        <v>1447389.30311</v>
      </c>
      <c r="ERD13">
        <v>-7791085.69044</v>
      </c>
      <c r="ERE13">
        <v>-7211743.0780600002</v>
      </c>
      <c r="ERF13">
        <v>-6781622.07137</v>
      </c>
      <c r="ERG13">
        <v>-6518353.98783</v>
      </c>
      <c r="ERH13">
        <v>-6429261.1174600003</v>
      </c>
      <c r="ERI13">
        <v>-6406092.3245299999</v>
      </c>
      <c r="ERJ13">
        <v>-6395734.85458</v>
      </c>
      <c r="ERK13">
        <v>-6350164.6424399996</v>
      </c>
      <c r="ERL13">
        <v>-6168550.2533</v>
      </c>
      <c r="ERM13">
        <v>-5988822.6216500001</v>
      </c>
      <c r="ERN13">
        <v>-5857787.5564099997</v>
      </c>
      <c r="ERO13">
        <v>-7365704.1330300001</v>
      </c>
      <c r="ERP13">
        <v>-6563426.2948000003</v>
      </c>
      <c r="ERQ13">
        <v>-5710863.0964400005</v>
      </c>
      <c r="ERR13">
        <v>-4912871.1831200002</v>
      </c>
      <c r="ERS13">
        <v>-4132339.6121399999</v>
      </c>
      <c r="ERT13">
        <v>-3316409.1735399999</v>
      </c>
      <c r="ERU13">
        <v>-2315963.7476400002</v>
      </c>
      <c r="ERV13">
        <v>-658876.13292300003</v>
      </c>
      <c r="ERW13">
        <v>541475.90330999997</v>
      </c>
      <c r="ERX13">
        <v>1111595.45784</v>
      </c>
      <c r="ERY13">
        <v>1447389.30311</v>
      </c>
      <c r="ERZ13">
        <v>-11904115.714199999</v>
      </c>
      <c r="ESA13">
        <v>-10984981.074999999</v>
      </c>
      <c r="ESB13">
        <v>-10258273.2127</v>
      </c>
      <c r="ESC13">
        <v>-9689973.9980299994</v>
      </c>
      <c r="ESD13">
        <v>-9235384.1643499993</v>
      </c>
      <c r="ESE13">
        <v>-8836371.0629600007</v>
      </c>
      <c r="ESF13">
        <v>-8421197.9738699999</v>
      </c>
      <c r="ESG13">
        <v>-7909838.6698000003</v>
      </c>
      <c r="ESH13">
        <v>-7042932.5500100004</v>
      </c>
      <c r="ESI13">
        <v>-5772832.5361099998</v>
      </c>
      <c r="ESJ13">
        <v>-5205438.6388600003</v>
      </c>
      <c r="ESK13">
        <v>-11156286.141899999</v>
      </c>
      <c r="ESL13">
        <v>-9871530.6148300003</v>
      </c>
      <c r="ESM13">
        <v>-8642679.2399499994</v>
      </c>
      <c r="ESN13">
        <v>-7393813.2317399997</v>
      </c>
      <c r="ESO13">
        <v>-6031516.6423699996</v>
      </c>
      <c r="ESP13">
        <v>-4446773.7608000003</v>
      </c>
      <c r="ESQ13">
        <v>-2525064.91542</v>
      </c>
      <c r="ESR13">
        <v>786521.51578599995</v>
      </c>
      <c r="ESS13">
        <v>6312827.2554799998</v>
      </c>
      <c r="EST13">
        <v>8323905.2602399997</v>
      </c>
      <c r="ESU13">
        <v>9404915.08017</v>
      </c>
      <c r="ESV13">
        <v>-11607422.09</v>
      </c>
      <c r="ESW13">
        <v>-10615262.332699999</v>
      </c>
      <c r="ESX13">
        <v>-9784665.0374299996</v>
      </c>
      <c r="ESY13">
        <v>-9111150.2358299997</v>
      </c>
      <c r="ESZ13">
        <v>-8649922.7263999991</v>
      </c>
      <c r="ETA13">
        <v>-8222324.8113200003</v>
      </c>
      <c r="ETB13">
        <v>-7780479.3717099996</v>
      </c>
      <c r="ETC13">
        <v>-7245461.7493700003</v>
      </c>
      <c r="ETD13">
        <v>-6322896.9593500001</v>
      </c>
      <c r="ETE13">
        <v>-5625228.6800899999</v>
      </c>
      <c r="ETF13">
        <v>-5205438.6388600003</v>
      </c>
      <c r="ETG13">
        <v>-10760345.387399999</v>
      </c>
      <c r="ETH13">
        <v>-9319924.8885299992</v>
      </c>
      <c r="ETI13">
        <v>-7643206.0255800001</v>
      </c>
      <c r="ETJ13">
        <v>-5887958.7538599996</v>
      </c>
      <c r="ETK13">
        <v>-4021817.0725599998</v>
      </c>
      <c r="ETL13">
        <v>-1998144.74759</v>
      </c>
      <c r="ETM13">
        <v>479655.345975</v>
      </c>
      <c r="ETN13">
        <v>4475901.0886300001</v>
      </c>
      <c r="ETO13">
        <v>7314121.4073000001</v>
      </c>
      <c r="ETP13">
        <v>8640607.2076399997</v>
      </c>
      <c r="ETQ13">
        <v>9404915.08017</v>
      </c>
      <c r="ETR13">
        <v>361698.13005400001</v>
      </c>
      <c r="ETS13">
        <v>361698.13005400001</v>
      </c>
      <c r="ETT13">
        <v>361698.13005400001</v>
      </c>
      <c r="ETU13">
        <v>361698.13005400001</v>
      </c>
      <c r="ETV13">
        <v>361698.13005400001</v>
      </c>
      <c r="ETW13">
        <v>361698.13005400001</v>
      </c>
      <c r="ETX13">
        <v>361698.13005400001</v>
      </c>
      <c r="ETY13">
        <v>361698.13005400001</v>
      </c>
      <c r="ETZ13">
        <v>361698.13005400001</v>
      </c>
      <c r="EUA13">
        <v>361698.13005400001</v>
      </c>
      <c r="EUB13">
        <v>361698.13005400001</v>
      </c>
      <c r="EUC13">
        <v>355239.06223699998</v>
      </c>
      <c r="EUD13">
        <v>355239.06223699998</v>
      </c>
      <c r="EUE13">
        <v>355239.06223699998</v>
      </c>
      <c r="EUF13">
        <v>355239.06223699998</v>
      </c>
      <c r="EUG13">
        <v>355239.06223699998</v>
      </c>
      <c r="EUH13">
        <v>355239.06223699998</v>
      </c>
      <c r="EUI13">
        <v>355239.06223699998</v>
      </c>
      <c r="EUJ13">
        <v>355239.06223699998</v>
      </c>
      <c r="EUK13">
        <v>355239.06223699998</v>
      </c>
      <c r="EUL13">
        <v>355239.06223699998</v>
      </c>
      <c r="EUM13">
        <v>355239.06223699998</v>
      </c>
      <c r="EUN13">
        <v>361698.13005400001</v>
      </c>
      <c r="EUO13">
        <v>361698.13005400001</v>
      </c>
      <c r="EUP13">
        <v>361698.13005400001</v>
      </c>
      <c r="EUQ13">
        <v>361698.13005400001</v>
      </c>
      <c r="EUR13">
        <v>361698.13005400001</v>
      </c>
      <c r="EUS13">
        <v>361698.13005400001</v>
      </c>
      <c r="EUT13">
        <v>361698.13005400001</v>
      </c>
      <c r="EUU13">
        <v>361698.13005400001</v>
      </c>
      <c r="EUV13">
        <v>361698.13005400001</v>
      </c>
      <c r="EUW13">
        <v>361698.13005400001</v>
      </c>
      <c r="EUX13">
        <v>361698.13005400001</v>
      </c>
      <c r="EUY13">
        <v>355239.06223699998</v>
      </c>
      <c r="EUZ13">
        <v>355239.06223699998</v>
      </c>
      <c r="EVA13">
        <v>355239.06223699998</v>
      </c>
      <c r="EVB13">
        <v>355239.06223699998</v>
      </c>
      <c r="EVC13">
        <v>355239.06223699998</v>
      </c>
      <c r="EVD13">
        <v>355239.06223699998</v>
      </c>
      <c r="EVE13">
        <v>355239.06223699998</v>
      </c>
      <c r="EVF13">
        <v>355239.06223699998</v>
      </c>
      <c r="EVG13">
        <v>355239.06223699998</v>
      </c>
      <c r="EVH13">
        <v>355239.06223699998</v>
      </c>
      <c r="EVI13">
        <v>355239.06223699998</v>
      </c>
      <c r="EVJ13">
        <v>1962624.90035</v>
      </c>
      <c r="EVK13">
        <v>1962624.90035</v>
      </c>
      <c r="EVL13">
        <v>1962624.90035</v>
      </c>
      <c r="EVM13">
        <v>1962624.90035</v>
      </c>
      <c r="EVN13">
        <v>1962624.90035</v>
      </c>
      <c r="EVO13">
        <v>1962624.90035</v>
      </c>
      <c r="EVP13">
        <v>1962624.90035</v>
      </c>
      <c r="EVQ13">
        <v>1962624.90035</v>
      </c>
      <c r="EVR13">
        <v>1962624.90035</v>
      </c>
      <c r="EVS13">
        <v>1962624.90035</v>
      </c>
      <c r="EVT13">
        <v>1962624.90035</v>
      </c>
      <c r="EVU13">
        <v>1950242.6986199999</v>
      </c>
      <c r="EVV13">
        <v>1950242.6986199999</v>
      </c>
      <c r="EVW13">
        <v>1950242.6986199999</v>
      </c>
      <c r="EVX13">
        <v>1950242.6986199999</v>
      </c>
      <c r="EVY13">
        <v>1950242.6986199999</v>
      </c>
      <c r="EVZ13">
        <v>1950242.6986199999</v>
      </c>
      <c r="EWA13">
        <v>1950242.6986199999</v>
      </c>
      <c r="EWB13">
        <v>1950242.6986199999</v>
      </c>
      <c r="EWC13">
        <v>1950242.6986199999</v>
      </c>
      <c r="EWD13">
        <v>1950242.6986199999</v>
      </c>
      <c r="EWE13">
        <v>1950242.6986199999</v>
      </c>
      <c r="EWF13">
        <v>1962624.90035</v>
      </c>
      <c r="EWG13">
        <v>1962624.90035</v>
      </c>
      <c r="EWH13">
        <v>1962624.90035</v>
      </c>
      <c r="EWI13">
        <v>1962624.90035</v>
      </c>
      <c r="EWJ13">
        <v>1962624.90035</v>
      </c>
      <c r="EWK13">
        <v>1962624.90035</v>
      </c>
      <c r="EWL13">
        <v>1962624.90035</v>
      </c>
      <c r="EWM13">
        <v>1962624.90035</v>
      </c>
      <c r="EWN13">
        <v>1962624.90035</v>
      </c>
      <c r="EWO13">
        <v>1962624.90035</v>
      </c>
      <c r="EWP13">
        <v>1962624.90035</v>
      </c>
      <c r="EWQ13">
        <v>1950242.6986199999</v>
      </c>
      <c r="EWR13">
        <v>1950242.6986199999</v>
      </c>
      <c r="EWS13">
        <v>1950242.6986199999</v>
      </c>
      <c r="EWT13">
        <v>1950242.6986199999</v>
      </c>
      <c r="EWU13">
        <v>1950242.6986199999</v>
      </c>
      <c r="EWV13">
        <v>1950242.6986199999</v>
      </c>
      <c r="EWW13">
        <v>1950242.6986199999</v>
      </c>
      <c r="EWX13">
        <v>1950242.6986199999</v>
      </c>
      <c r="EWY13">
        <v>1950242.6986199999</v>
      </c>
      <c r="EWZ13">
        <v>1950242.6986199999</v>
      </c>
      <c r="EXA13">
        <v>1950242.6986199999</v>
      </c>
      <c r="EXB13">
        <v>5959238.2498000003</v>
      </c>
      <c r="EXC13">
        <v>5959238.2498000003</v>
      </c>
      <c r="EXD13">
        <v>5959238.2498000003</v>
      </c>
      <c r="EXE13">
        <v>5959238.2498000003</v>
      </c>
      <c r="EXF13">
        <v>5959238.2498000003</v>
      </c>
      <c r="EXG13">
        <v>5959238.2498000003</v>
      </c>
      <c r="EXH13">
        <v>5959238.2498000003</v>
      </c>
      <c r="EXI13">
        <v>5959238.2498000003</v>
      </c>
      <c r="EXJ13">
        <v>5959238.2498000003</v>
      </c>
      <c r="EXK13">
        <v>5959238.2498000003</v>
      </c>
      <c r="EXL13">
        <v>5959238.2498000003</v>
      </c>
      <c r="EXM13">
        <v>5935009.7802299997</v>
      </c>
      <c r="EXN13">
        <v>5935009.7802299997</v>
      </c>
      <c r="EXO13">
        <v>5935009.7802299997</v>
      </c>
      <c r="EXP13">
        <v>5935009.7802299997</v>
      </c>
      <c r="EXQ13">
        <v>5935009.7802299997</v>
      </c>
      <c r="EXR13">
        <v>5935009.7802299997</v>
      </c>
      <c r="EXS13">
        <v>5935009.7802299997</v>
      </c>
      <c r="EXT13">
        <v>5935009.7802299997</v>
      </c>
      <c r="EXU13">
        <v>5935009.7802299997</v>
      </c>
      <c r="EXV13">
        <v>5935009.7802299997</v>
      </c>
      <c r="EXW13">
        <v>5935009.7802299997</v>
      </c>
      <c r="EXX13">
        <v>5959238.2498000003</v>
      </c>
      <c r="EXY13">
        <v>5959238.2498000003</v>
      </c>
      <c r="EXZ13">
        <v>5959238.2498000003</v>
      </c>
      <c r="EYA13">
        <v>5959238.2498000003</v>
      </c>
      <c r="EYB13">
        <v>5959238.2498000003</v>
      </c>
      <c r="EYC13">
        <v>5959238.2498000003</v>
      </c>
      <c r="EYD13">
        <v>5959238.2498000003</v>
      </c>
      <c r="EYE13">
        <v>5959238.2498000003</v>
      </c>
      <c r="EYF13">
        <v>5959238.2498000003</v>
      </c>
      <c r="EYG13">
        <v>5959238.2498000003</v>
      </c>
      <c r="EYH13">
        <v>5959238.2498000003</v>
      </c>
      <c r="EYI13">
        <v>5935009.7802299997</v>
      </c>
      <c r="EYJ13">
        <v>5935009.7802299997</v>
      </c>
      <c r="EYK13">
        <v>5935009.7802299997</v>
      </c>
      <c r="EYL13">
        <v>5935009.7802299997</v>
      </c>
      <c r="EYM13">
        <v>5935009.7802299997</v>
      </c>
      <c r="EYN13">
        <v>5935009.7802299997</v>
      </c>
      <c r="EYO13">
        <v>5935009.7802299997</v>
      </c>
      <c r="EYP13">
        <v>5935009.7802299997</v>
      </c>
      <c r="EYQ13">
        <v>5935009.7802299997</v>
      </c>
      <c r="EYR13">
        <v>5935009.7802299997</v>
      </c>
      <c r="EYS13">
        <v>5935009.7802299997</v>
      </c>
      <c r="EYT13">
        <v>-2266133.9729800001</v>
      </c>
      <c r="EYU13">
        <v>-2266133.9729800001</v>
      </c>
      <c r="EYV13">
        <v>-2266133.9729800001</v>
      </c>
      <c r="EYW13">
        <v>-2266133.9729800001</v>
      </c>
      <c r="EYX13">
        <v>-2266133.9729800001</v>
      </c>
      <c r="EYY13">
        <v>-2266133.9729800001</v>
      </c>
      <c r="EYZ13">
        <v>-2266133.9729800001</v>
      </c>
      <c r="EZA13">
        <v>-2266133.9729800001</v>
      </c>
      <c r="EZB13">
        <v>-2266133.9729800001</v>
      </c>
      <c r="EZC13">
        <v>-2266133.9729800001</v>
      </c>
      <c r="EZD13">
        <v>-2266133.9729800001</v>
      </c>
      <c r="EZE13">
        <v>-2266133.9729800001</v>
      </c>
      <c r="EZF13">
        <v>-2266133.9729800001</v>
      </c>
      <c r="EZG13">
        <v>-2266133.9729800001</v>
      </c>
      <c r="EZH13">
        <v>-2266133.9729800001</v>
      </c>
      <c r="EZI13">
        <v>-2266133.9729800001</v>
      </c>
      <c r="EZJ13">
        <v>-2266133.9729800001</v>
      </c>
      <c r="EZK13">
        <v>-2266133.9729800001</v>
      </c>
      <c r="EZL13">
        <v>-2266133.9729800001</v>
      </c>
      <c r="EZM13">
        <v>-2266133.9729800001</v>
      </c>
      <c r="EZN13">
        <v>-2266133.9729800001</v>
      </c>
      <c r="EZO13">
        <v>-2266133.9729800001</v>
      </c>
      <c r="EZP13">
        <v>-2266133.9729800001</v>
      </c>
      <c r="EZQ13">
        <v>-2266133.9729800001</v>
      </c>
      <c r="EZR13">
        <v>-2266133.9729800001</v>
      </c>
      <c r="EZS13">
        <v>-2266133.9729800001</v>
      </c>
      <c r="EZT13">
        <v>-2266133.9729800001</v>
      </c>
      <c r="EZU13">
        <v>-2266133.9729800001</v>
      </c>
      <c r="EZV13">
        <v>-2266133.9729800001</v>
      </c>
      <c r="EZW13">
        <v>-2266133.9729800001</v>
      </c>
      <c r="EZX13">
        <v>-2266133.9729800001</v>
      </c>
      <c r="EZY13">
        <v>-2266133.9729800001</v>
      </c>
      <c r="EZZ13">
        <v>-2266133.9729800001</v>
      </c>
      <c r="FAA13">
        <v>-2266133.9729800001</v>
      </c>
      <c r="FAB13">
        <v>-2266133.9729800001</v>
      </c>
      <c r="FAC13">
        <v>-2266133.9729800001</v>
      </c>
      <c r="FAD13">
        <v>-2266133.9729800001</v>
      </c>
      <c r="FAE13">
        <v>-2266133.9729800001</v>
      </c>
      <c r="FAF13">
        <v>-2266133.9729800001</v>
      </c>
      <c r="FAG13">
        <v>-2266133.9729800001</v>
      </c>
      <c r="FAH13">
        <v>-2266133.9729800001</v>
      </c>
      <c r="FAI13">
        <v>-2266133.9729800001</v>
      </c>
      <c r="FAJ13">
        <v>-2266133.9729800001</v>
      </c>
      <c r="FAK13">
        <v>-2266133.9729800001</v>
      </c>
      <c r="FAL13">
        <v>-4256137.5579300001</v>
      </c>
      <c r="FAM13">
        <v>-4256137.5579300001</v>
      </c>
      <c r="FAN13">
        <v>-4256137.5579300001</v>
      </c>
      <c r="FAO13">
        <v>-4256137.5579300001</v>
      </c>
      <c r="FAP13">
        <v>-4256137.5579300001</v>
      </c>
      <c r="FAQ13">
        <v>-4256137.5579300001</v>
      </c>
      <c r="FAR13">
        <v>-4256137.5579300001</v>
      </c>
      <c r="FAS13">
        <v>-4256137.5579300001</v>
      </c>
      <c r="FAT13">
        <v>-4256137.5579300001</v>
      </c>
      <c r="FAU13">
        <v>-4256137.5579300001</v>
      </c>
      <c r="FAV13">
        <v>-4256137.5579300001</v>
      </c>
      <c r="FAW13">
        <v>-4256137.5579300001</v>
      </c>
      <c r="FAX13">
        <v>-4256137.5579300001</v>
      </c>
      <c r="FAY13">
        <v>-4256137.5579300001</v>
      </c>
      <c r="FAZ13">
        <v>-4256137.5579300001</v>
      </c>
      <c r="FBA13">
        <v>-4256137.5579300001</v>
      </c>
      <c r="FBB13">
        <v>-4256137.5579300001</v>
      </c>
      <c r="FBC13">
        <v>-4256137.5579300001</v>
      </c>
      <c r="FBD13">
        <v>-4256137.5579300001</v>
      </c>
      <c r="FBE13">
        <v>-4256137.5579300001</v>
      </c>
      <c r="FBF13">
        <v>-4256137.5579300001</v>
      </c>
      <c r="FBG13">
        <v>-4256137.5579300001</v>
      </c>
      <c r="FBH13">
        <v>-4256137.5579300001</v>
      </c>
      <c r="FBI13">
        <v>-4256137.5579300001</v>
      </c>
      <c r="FBJ13">
        <v>-4256137.5579300001</v>
      </c>
      <c r="FBK13">
        <v>-4256137.5579300001</v>
      </c>
      <c r="FBL13">
        <v>-4256137.5579300001</v>
      </c>
      <c r="FBM13">
        <v>-4256137.5579300001</v>
      </c>
      <c r="FBN13">
        <v>-4256137.5579300001</v>
      </c>
      <c r="FBO13">
        <v>-4256137.5579300001</v>
      </c>
      <c r="FBP13">
        <v>-4256137.5579300001</v>
      </c>
      <c r="FBQ13">
        <v>-4256137.5579300001</v>
      </c>
      <c r="FBR13">
        <v>-4256137.5579300001</v>
      </c>
      <c r="FBS13">
        <v>-4256137.5579300001</v>
      </c>
      <c r="FBT13">
        <v>-4256137.5579300001</v>
      </c>
      <c r="FBU13">
        <v>-4256137.5579300001</v>
      </c>
      <c r="FBV13">
        <v>-4256137.5579300001</v>
      </c>
      <c r="FBW13">
        <v>-4256137.5579300001</v>
      </c>
      <c r="FBX13">
        <v>-4256137.5579300001</v>
      </c>
      <c r="FBY13">
        <v>-4256137.5579300001</v>
      </c>
      <c r="FBZ13">
        <v>-4256137.5579300001</v>
      </c>
      <c r="FCA13">
        <v>-4256137.5579300001</v>
      </c>
      <c r="FCB13">
        <v>-4256137.5579300001</v>
      </c>
      <c r="FCC13">
        <v>-4256137.5579300001</v>
      </c>
      <c r="FCD13">
        <v>-8236144.7278300002</v>
      </c>
      <c r="FCE13">
        <v>-8236144.7278300002</v>
      </c>
      <c r="FCF13">
        <v>-8236144.7278300002</v>
      </c>
      <c r="FCG13">
        <v>-8236144.7278300002</v>
      </c>
      <c r="FCH13">
        <v>-8236144.7278300002</v>
      </c>
      <c r="FCI13">
        <v>-8236144.7278300002</v>
      </c>
      <c r="FCJ13">
        <v>-8236144.7278300002</v>
      </c>
      <c r="FCK13">
        <v>-8236144.7278300002</v>
      </c>
      <c r="FCL13">
        <v>-8236144.7278300002</v>
      </c>
      <c r="FCM13">
        <v>-8236144.7278300002</v>
      </c>
      <c r="FCN13">
        <v>-8236144.7278300002</v>
      </c>
      <c r="FCO13">
        <v>-8236144.7278300002</v>
      </c>
      <c r="FCP13">
        <v>-8236144.7278300002</v>
      </c>
      <c r="FCQ13">
        <v>-8236144.7278300002</v>
      </c>
      <c r="FCR13">
        <v>-8236144.7278300002</v>
      </c>
      <c r="FCS13">
        <v>-8236144.7278300002</v>
      </c>
      <c r="FCT13">
        <v>-8236144.7278300002</v>
      </c>
      <c r="FCU13">
        <v>-8236144.7278300002</v>
      </c>
      <c r="FCV13">
        <v>-8236144.7278300002</v>
      </c>
      <c r="FCW13">
        <v>-8236144.7278300002</v>
      </c>
      <c r="FCX13">
        <v>-8236144.7278300002</v>
      </c>
      <c r="FCY13">
        <v>-8236144.7278300002</v>
      </c>
      <c r="FCZ13">
        <v>-8236144.7278300002</v>
      </c>
      <c r="FDA13">
        <v>-8236144.7278300002</v>
      </c>
      <c r="FDB13">
        <v>-8236144.7278300002</v>
      </c>
      <c r="FDC13">
        <v>-8236144.7278300002</v>
      </c>
      <c r="FDD13">
        <v>-8236144.7278300002</v>
      </c>
      <c r="FDE13">
        <v>-8236144.7278300002</v>
      </c>
      <c r="FDF13">
        <v>-8236144.7278300002</v>
      </c>
      <c r="FDG13">
        <v>-8236144.7278300002</v>
      </c>
      <c r="FDH13">
        <v>-8236144.7278300002</v>
      </c>
      <c r="FDI13">
        <v>-8236144.7278300002</v>
      </c>
      <c r="FDJ13">
        <v>-8236144.7278300002</v>
      </c>
      <c r="FDK13">
        <v>-8236144.7278300002</v>
      </c>
      <c r="FDL13">
        <v>-8236144.7278300002</v>
      </c>
      <c r="FDM13">
        <v>-8236144.7278300002</v>
      </c>
      <c r="FDN13">
        <v>-8236144.7278300002</v>
      </c>
      <c r="FDO13">
        <v>-8236144.7278300002</v>
      </c>
      <c r="FDP13">
        <v>-8236144.7278300002</v>
      </c>
      <c r="FDQ13">
        <v>-8236144.7278300002</v>
      </c>
      <c r="FDR13">
        <v>-8236144.7278300002</v>
      </c>
      <c r="FDS13">
        <v>-8236144.7278300002</v>
      </c>
      <c r="FDT13">
        <v>-8236144.7278300002</v>
      </c>
      <c r="FDU13">
        <v>-8236144.7278300002</v>
      </c>
      <c r="FDV13">
        <v>-18937608.685600001</v>
      </c>
      <c r="FDW13">
        <v>-18937608.685600001</v>
      </c>
      <c r="FDX13">
        <v>-18937608.685600001</v>
      </c>
      <c r="FDY13">
        <v>-18937608.685600001</v>
      </c>
      <c r="FDZ13">
        <v>-18937608.685600001</v>
      </c>
      <c r="FEA13">
        <v>-18937608.685600001</v>
      </c>
      <c r="FEB13">
        <v>-18937608.685600001</v>
      </c>
      <c r="FEC13">
        <v>-18937608.685600001</v>
      </c>
      <c r="FED13">
        <v>-18937608.685600001</v>
      </c>
      <c r="FEE13">
        <v>-18937608.685600001</v>
      </c>
      <c r="FEF13">
        <v>-18937608.685600001</v>
      </c>
      <c r="FEG13">
        <v>-18937608.685600001</v>
      </c>
      <c r="FEH13">
        <v>-18937608.685600001</v>
      </c>
      <c r="FEI13">
        <v>-18937608.685600001</v>
      </c>
      <c r="FEJ13">
        <v>-18937608.685600001</v>
      </c>
      <c r="FEK13">
        <v>-18937608.685600001</v>
      </c>
      <c r="FEL13">
        <v>-18937608.685600001</v>
      </c>
      <c r="FEM13">
        <v>-18937608.685600001</v>
      </c>
      <c r="FEN13">
        <v>-18937608.685600001</v>
      </c>
      <c r="FEO13">
        <v>-18937608.685600001</v>
      </c>
      <c r="FEP13">
        <v>-18937608.685600001</v>
      </c>
      <c r="FEQ13">
        <v>-18937608.685600001</v>
      </c>
      <c r="FER13">
        <v>-18937608.685600001</v>
      </c>
      <c r="FES13">
        <v>-18937608.685600001</v>
      </c>
      <c r="FET13">
        <v>-18937608.685600001</v>
      </c>
      <c r="FEU13">
        <v>-18937608.685600001</v>
      </c>
      <c r="FEV13">
        <v>-18937608.685600001</v>
      </c>
      <c r="FEW13">
        <v>-18937608.685600001</v>
      </c>
      <c r="FEX13">
        <v>-18937608.685600001</v>
      </c>
      <c r="FEY13">
        <v>-18937608.685600001</v>
      </c>
      <c r="FEZ13">
        <v>-18937608.685600001</v>
      </c>
      <c r="FFA13">
        <v>-18937608.685600001</v>
      </c>
      <c r="FFB13">
        <v>-18937608.685600001</v>
      </c>
      <c r="FFC13">
        <v>-18937608.685600001</v>
      </c>
      <c r="FFD13">
        <v>-18937608.685600001</v>
      </c>
      <c r="FFE13">
        <v>-18937608.685600001</v>
      </c>
      <c r="FFF13">
        <v>-18937608.685600001</v>
      </c>
      <c r="FFG13">
        <v>-18937608.685600001</v>
      </c>
      <c r="FFH13">
        <v>-18937608.685600001</v>
      </c>
      <c r="FFI13">
        <v>-18937608.685600001</v>
      </c>
      <c r="FFJ13">
        <v>-18937608.685600001</v>
      </c>
      <c r="FFK13">
        <v>-18937608.685600001</v>
      </c>
      <c r="FFL13">
        <v>-18937608.685600001</v>
      </c>
      <c r="FFM13">
        <v>-18937608.685600001</v>
      </c>
      <c r="FFN13">
        <v>-30975602.626600001</v>
      </c>
      <c r="FFO13">
        <v>-30975602.626600001</v>
      </c>
      <c r="FFP13">
        <v>-30975602.626600001</v>
      </c>
      <c r="FFQ13">
        <v>-30975602.626600001</v>
      </c>
      <c r="FFR13">
        <v>-30975602.626600001</v>
      </c>
      <c r="FFS13">
        <v>-30975602.626600001</v>
      </c>
      <c r="FFT13">
        <v>-30975602.626600001</v>
      </c>
      <c r="FFU13">
        <v>-30975602.626600001</v>
      </c>
      <c r="FFV13">
        <v>-30975602.626600001</v>
      </c>
      <c r="FFW13">
        <v>-30975602.626600001</v>
      </c>
      <c r="FFX13">
        <v>-30975602.626600001</v>
      </c>
      <c r="FFY13">
        <v>-30975602.626600001</v>
      </c>
      <c r="FFZ13">
        <v>-30975602.626600001</v>
      </c>
      <c r="FGA13">
        <v>-30975602.626600001</v>
      </c>
      <c r="FGB13">
        <v>-30975602.626600001</v>
      </c>
      <c r="FGC13">
        <v>-30975602.626600001</v>
      </c>
      <c r="FGD13">
        <v>-30975602.626600001</v>
      </c>
      <c r="FGE13">
        <v>-30975602.626600001</v>
      </c>
      <c r="FGF13">
        <v>-30975602.626600001</v>
      </c>
      <c r="FGG13">
        <v>-30975602.626600001</v>
      </c>
      <c r="FGH13">
        <v>-30975602.626600001</v>
      </c>
      <c r="FGI13">
        <v>-30975602.626600001</v>
      </c>
      <c r="FGJ13">
        <v>-30975602.626600001</v>
      </c>
      <c r="FGK13">
        <v>-30975602.626600001</v>
      </c>
      <c r="FGL13">
        <v>-30975602.626600001</v>
      </c>
      <c r="FGM13">
        <v>-30975602.626600001</v>
      </c>
      <c r="FGN13">
        <v>-30975602.626600001</v>
      </c>
      <c r="FGO13">
        <v>-30975602.626600001</v>
      </c>
      <c r="FGP13">
        <v>-30975602.626600001</v>
      </c>
      <c r="FGQ13">
        <v>-30975602.626600001</v>
      </c>
      <c r="FGR13">
        <v>-30975602.626600001</v>
      </c>
      <c r="FGS13">
        <v>-30975602.626600001</v>
      </c>
      <c r="FGT13">
        <v>-30975602.626600001</v>
      </c>
      <c r="FGU13">
        <v>-30975602.626600001</v>
      </c>
      <c r="FGV13">
        <v>-30975602.626600001</v>
      </c>
      <c r="FGW13">
        <v>-30975602.626600001</v>
      </c>
      <c r="FGX13">
        <v>-30975602.626600001</v>
      </c>
      <c r="FGY13">
        <v>-30975602.626600001</v>
      </c>
      <c r="FGZ13">
        <v>-30975602.626600001</v>
      </c>
      <c r="FHA13">
        <v>-30975602.626600001</v>
      </c>
      <c r="FHB13">
        <v>-30975602.626600001</v>
      </c>
      <c r="FHC13">
        <v>-30975602.626600001</v>
      </c>
      <c r="FHD13">
        <v>-30975602.626600001</v>
      </c>
      <c r="FHE13">
        <v>-30975602.626600001</v>
      </c>
      <c r="FHF13">
        <v>-51887199.393700004</v>
      </c>
      <c r="FHG13">
        <v>-51887199.393700004</v>
      </c>
      <c r="FHH13">
        <v>-51887199.393700004</v>
      </c>
      <c r="FHI13">
        <v>-51887199.393700004</v>
      </c>
      <c r="FHJ13">
        <v>-51887199.393700004</v>
      </c>
      <c r="FHK13">
        <v>-51887199.393700004</v>
      </c>
      <c r="FHL13">
        <v>-51887199.393700004</v>
      </c>
      <c r="FHM13">
        <v>-51887199.393700004</v>
      </c>
      <c r="FHN13">
        <v>-51887199.393700004</v>
      </c>
      <c r="FHO13">
        <v>-51887199.393700004</v>
      </c>
      <c r="FHP13">
        <v>-51887199.393700004</v>
      </c>
      <c r="FHQ13">
        <v>-51887199.393700004</v>
      </c>
      <c r="FHR13">
        <v>-51887199.393700004</v>
      </c>
      <c r="FHS13">
        <v>-51887199.393700004</v>
      </c>
      <c r="FHT13">
        <v>-51887199.393700004</v>
      </c>
      <c r="FHU13">
        <v>-51887199.393700004</v>
      </c>
      <c r="FHV13">
        <v>-51887199.393700004</v>
      </c>
      <c r="FHW13">
        <v>-51887199.393700004</v>
      </c>
      <c r="FHX13">
        <v>-51887199.393700004</v>
      </c>
      <c r="FHY13">
        <v>-51887199.393700004</v>
      </c>
      <c r="FHZ13">
        <v>-51887199.393700004</v>
      </c>
      <c r="FIA13">
        <v>-51887199.393700004</v>
      </c>
      <c r="FIB13">
        <v>-51887199.393700004</v>
      </c>
      <c r="FIC13">
        <v>-51887199.393700004</v>
      </c>
      <c r="FID13">
        <v>-51887199.393700004</v>
      </c>
      <c r="FIE13">
        <v>-51887199.393700004</v>
      </c>
      <c r="FIF13">
        <v>-51887199.393700004</v>
      </c>
      <c r="FIG13">
        <v>-51887199.393700004</v>
      </c>
      <c r="FIH13">
        <v>-51887199.393700004</v>
      </c>
      <c r="FII13">
        <v>-51887199.393700004</v>
      </c>
      <c r="FIJ13">
        <v>-51887199.393700004</v>
      </c>
      <c r="FIK13">
        <v>-51887199.393700004</v>
      </c>
      <c r="FIL13">
        <v>-51887199.393700004</v>
      </c>
      <c r="FIM13">
        <v>-51887199.393700004</v>
      </c>
      <c r="FIN13">
        <v>-51887199.393700004</v>
      </c>
      <c r="FIO13">
        <v>-51887199.393700004</v>
      </c>
      <c r="FIP13">
        <v>-51887199.393700004</v>
      </c>
      <c r="FIQ13">
        <v>-51887199.393700004</v>
      </c>
      <c r="FIR13">
        <v>-51887199.393700004</v>
      </c>
      <c r="FIS13">
        <v>-51887199.393700004</v>
      </c>
      <c r="FIT13">
        <v>-51887199.393700004</v>
      </c>
      <c r="FIU13">
        <v>-51887199.393700004</v>
      </c>
      <c r="FIV13">
        <v>-51887199.393700004</v>
      </c>
      <c r="FIW13">
        <v>-51887199.393700004</v>
      </c>
      <c r="FIX13">
        <v>-10992473.288899999</v>
      </c>
      <c r="FIY13">
        <v>-10992473.288899999</v>
      </c>
      <c r="FIZ13">
        <v>-10992473.288899999</v>
      </c>
      <c r="FJA13">
        <v>-10992473.288899999</v>
      </c>
      <c r="FJB13">
        <v>-10992473.288899999</v>
      </c>
      <c r="FJC13">
        <v>-10992473.288899999</v>
      </c>
      <c r="FJD13">
        <v>-10992473.288899999</v>
      </c>
      <c r="FJE13">
        <v>-10992473.288899999</v>
      </c>
      <c r="FJF13">
        <v>-10992473.288899999</v>
      </c>
      <c r="FJG13">
        <v>-10992473.288899999</v>
      </c>
      <c r="FJH13">
        <v>-10992473.288899999</v>
      </c>
      <c r="FJI13">
        <v>-10923873.818299999</v>
      </c>
      <c r="FJJ13">
        <v>-10923873.818299999</v>
      </c>
      <c r="FJK13">
        <v>-10923873.818299999</v>
      </c>
      <c r="FJL13">
        <v>-10923873.818299999</v>
      </c>
      <c r="FJM13">
        <v>-10923873.818299999</v>
      </c>
      <c r="FJN13">
        <v>-10923873.818299999</v>
      </c>
      <c r="FJO13">
        <v>-10923873.818299999</v>
      </c>
      <c r="FJP13">
        <v>-10923873.818299999</v>
      </c>
      <c r="FJQ13">
        <v>-10923873.818299999</v>
      </c>
      <c r="FJR13">
        <v>-10923873.818299999</v>
      </c>
      <c r="FJS13">
        <v>-10923873.818299999</v>
      </c>
      <c r="FJT13">
        <v>-10992473.288899999</v>
      </c>
      <c r="FJU13">
        <v>-10992473.288899999</v>
      </c>
      <c r="FJV13">
        <v>-10992473.288899999</v>
      </c>
      <c r="FJW13">
        <v>-10992473.288899999</v>
      </c>
      <c r="FJX13">
        <v>-10992473.288899999</v>
      </c>
      <c r="FJY13">
        <v>-10992473.288899999</v>
      </c>
      <c r="FJZ13">
        <v>-10992473.288899999</v>
      </c>
      <c r="FKA13">
        <v>-10992473.288899999</v>
      </c>
      <c r="FKB13">
        <v>-10992473.288899999</v>
      </c>
      <c r="FKC13">
        <v>-10992473.288899999</v>
      </c>
      <c r="FKD13">
        <v>-10992473.288899999</v>
      </c>
      <c r="FKE13">
        <v>-10923873.818299999</v>
      </c>
      <c r="FKF13">
        <v>-10923873.818299999</v>
      </c>
      <c r="FKG13">
        <v>-10923873.818299999</v>
      </c>
      <c r="FKH13">
        <v>-10923873.818299999</v>
      </c>
      <c r="FKI13">
        <v>-10923873.818299999</v>
      </c>
      <c r="FKJ13">
        <v>-10923873.818299999</v>
      </c>
      <c r="FKK13">
        <v>-10923873.818299999</v>
      </c>
      <c r="FKL13">
        <v>-10923873.818299999</v>
      </c>
      <c r="FKM13">
        <v>-10923873.818299999</v>
      </c>
      <c r="FKN13">
        <v>-10923873.818299999</v>
      </c>
      <c r="FKO13">
        <v>-10923873.818299999</v>
      </c>
      <c r="FKP13">
        <v>-23405519.4023</v>
      </c>
      <c r="FKQ13">
        <v>-23405519.4023</v>
      </c>
      <c r="FKR13">
        <v>-23405519.4023</v>
      </c>
      <c r="FKS13">
        <v>-23405519.4023</v>
      </c>
      <c r="FKT13">
        <v>-23405519.4023</v>
      </c>
      <c r="FKU13">
        <v>-23405519.4023</v>
      </c>
      <c r="FKV13">
        <v>-23405519.4023</v>
      </c>
      <c r="FKW13">
        <v>-23405519.4023</v>
      </c>
      <c r="FKX13">
        <v>-23405519.4023</v>
      </c>
      <c r="FKY13">
        <v>-23405519.4023</v>
      </c>
      <c r="FKZ13">
        <v>-23405519.4023</v>
      </c>
      <c r="FLA13">
        <v>-23273805.590100002</v>
      </c>
      <c r="FLB13">
        <v>-23273805.590100002</v>
      </c>
      <c r="FLC13">
        <v>-23273805.590100002</v>
      </c>
      <c r="FLD13">
        <v>-23273805.590100002</v>
      </c>
      <c r="FLE13">
        <v>-23273805.590100002</v>
      </c>
      <c r="FLF13">
        <v>-23273805.590100002</v>
      </c>
      <c r="FLG13">
        <v>-23273805.590100002</v>
      </c>
      <c r="FLH13">
        <v>-23273805.590100002</v>
      </c>
      <c r="FLI13">
        <v>-23273805.590100002</v>
      </c>
      <c r="FLJ13">
        <v>-23273805.590100002</v>
      </c>
      <c r="FLK13">
        <v>-23273805.590100002</v>
      </c>
      <c r="FLL13">
        <v>-23405519.4023</v>
      </c>
      <c r="FLM13">
        <v>-23405519.4023</v>
      </c>
      <c r="FLN13">
        <v>-23405519.4023</v>
      </c>
      <c r="FLO13">
        <v>-23405519.4023</v>
      </c>
      <c r="FLP13">
        <v>-23405519.4023</v>
      </c>
      <c r="FLQ13">
        <v>-23405519.4023</v>
      </c>
      <c r="FLR13">
        <v>-23405519.4023</v>
      </c>
      <c r="FLS13">
        <v>-23405519.4023</v>
      </c>
      <c r="FLT13">
        <v>-23405519.4023</v>
      </c>
      <c r="FLU13">
        <v>-23405519.4023</v>
      </c>
      <c r="FLV13">
        <v>-23405519.4023</v>
      </c>
      <c r="FLW13">
        <v>-23273805.590100002</v>
      </c>
      <c r="FLX13">
        <v>-23273805.590100002</v>
      </c>
      <c r="FLY13">
        <v>-23273805.590100002</v>
      </c>
      <c r="FLZ13">
        <v>-23273805.590100002</v>
      </c>
      <c r="FMA13">
        <v>-23273805.590100002</v>
      </c>
      <c r="FMB13">
        <v>-23273805.590100002</v>
      </c>
      <c r="FMC13">
        <v>-23273805.590100002</v>
      </c>
      <c r="FMD13">
        <v>-23273805.590100002</v>
      </c>
      <c r="FME13">
        <v>-23273805.590100002</v>
      </c>
      <c r="FMF13">
        <v>-23273805.590100002</v>
      </c>
      <c r="FMG13">
        <v>-23273805.590100002</v>
      </c>
      <c r="FMH13">
        <v>-49690267.153399996</v>
      </c>
      <c r="FMI13">
        <v>-49690267.153399996</v>
      </c>
      <c r="FMJ13">
        <v>-49690267.153399996</v>
      </c>
      <c r="FMK13">
        <v>-49690267.153399996</v>
      </c>
      <c r="FML13">
        <v>-49690267.153399996</v>
      </c>
      <c r="FMM13">
        <v>-49690267.153399996</v>
      </c>
      <c r="FMN13">
        <v>-49690267.153399996</v>
      </c>
      <c r="FMO13">
        <v>-49690267.153399996</v>
      </c>
      <c r="FMP13">
        <v>-49690267.153399996</v>
      </c>
      <c r="FMQ13">
        <v>-49690267.153399996</v>
      </c>
      <c r="FMR13">
        <v>-49690267.153399996</v>
      </c>
      <c r="FMS13">
        <v>-49432324.658</v>
      </c>
      <c r="FMT13">
        <v>-49432324.658</v>
      </c>
      <c r="FMU13">
        <v>-49432324.658</v>
      </c>
      <c r="FMV13">
        <v>-49432324.658</v>
      </c>
      <c r="FMW13">
        <v>-49432324.658</v>
      </c>
      <c r="FMX13">
        <v>-49432324.658</v>
      </c>
      <c r="FMY13">
        <v>-49432324.658</v>
      </c>
      <c r="FMZ13">
        <v>-49432324.658</v>
      </c>
      <c r="FNA13">
        <v>-49432324.658</v>
      </c>
      <c r="FNB13">
        <v>-49432324.658</v>
      </c>
      <c r="FNC13">
        <v>-49432324.658</v>
      </c>
      <c r="FND13">
        <v>-49690267.153399996</v>
      </c>
      <c r="FNE13">
        <v>-49690267.153399996</v>
      </c>
      <c r="FNF13">
        <v>-49690267.153399996</v>
      </c>
      <c r="FNG13">
        <v>-49690267.153399996</v>
      </c>
      <c r="FNH13">
        <v>-49690267.153399996</v>
      </c>
      <c r="FNI13">
        <v>-49690267.153399996</v>
      </c>
      <c r="FNJ13">
        <v>-49690267.153399996</v>
      </c>
      <c r="FNK13">
        <v>-49690267.153399996</v>
      </c>
      <c r="FNL13">
        <v>-49690267.153399996</v>
      </c>
      <c r="FNM13">
        <v>-49690267.153399996</v>
      </c>
      <c r="FNN13">
        <v>-49690267.153399996</v>
      </c>
      <c r="FNO13">
        <v>-49432324.658</v>
      </c>
      <c r="FNP13">
        <v>-49432324.658</v>
      </c>
      <c r="FNQ13">
        <v>-49432324.658</v>
      </c>
      <c r="FNR13">
        <v>-49432324.658</v>
      </c>
      <c r="FNS13">
        <v>-49432324.658</v>
      </c>
      <c r="FNT13">
        <v>-49432324.658</v>
      </c>
      <c r="FNU13">
        <v>-49432324.658</v>
      </c>
      <c r="FNV13">
        <v>-49432324.658</v>
      </c>
      <c r="FNW13">
        <v>-49432324.658</v>
      </c>
      <c r="FNX13">
        <v>-49432324.658</v>
      </c>
      <c r="FNY13">
        <v>-49432324.658</v>
      </c>
      <c r="FNZ13">
        <v>1799869.1765000001</v>
      </c>
      <c r="FOA13">
        <v>1799869.1765000001</v>
      </c>
      <c r="FOB13">
        <v>1799869.1765000001</v>
      </c>
      <c r="FOC13">
        <v>1799869.1765000001</v>
      </c>
      <c r="FOD13">
        <v>1799869.1765000001</v>
      </c>
      <c r="FOE13">
        <v>1799869.1765000001</v>
      </c>
      <c r="FOF13">
        <v>1799869.1765000001</v>
      </c>
      <c r="FOG13">
        <v>1799869.1765000001</v>
      </c>
      <c r="FOH13">
        <v>1799869.1765000001</v>
      </c>
      <c r="FOI13">
        <v>1799869.1765000001</v>
      </c>
      <c r="FOJ13">
        <v>1799869.1765000001</v>
      </c>
      <c r="FOK13">
        <v>6968703.6581899999</v>
      </c>
      <c r="FOL13">
        <v>6968703.6581899999</v>
      </c>
      <c r="FOM13">
        <v>6968703.6581899999</v>
      </c>
      <c r="FON13">
        <v>6968703.6581899999</v>
      </c>
      <c r="FOO13">
        <v>6968703.6581899999</v>
      </c>
      <c r="FOP13">
        <v>6968703.6581899999</v>
      </c>
      <c r="FOQ13">
        <v>6968703.6581899999</v>
      </c>
      <c r="FOR13">
        <v>6968703.6581899999</v>
      </c>
      <c r="FOS13">
        <v>6968703.6581899999</v>
      </c>
      <c r="FOT13">
        <v>6968703.6581899999</v>
      </c>
      <c r="FOU13">
        <v>6968703.6581899999</v>
      </c>
      <c r="FOV13">
        <v>1799869.1765000001</v>
      </c>
      <c r="FOW13">
        <v>1799869.1765000001</v>
      </c>
      <c r="FOX13">
        <v>1799869.1765000001</v>
      </c>
      <c r="FOY13">
        <v>1799869.1765000001</v>
      </c>
      <c r="FOZ13">
        <v>1799869.1765000001</v>
      </c>
      <c r="FPA13">
        <v>1799869.1765000001</v>
      </c>
      <c r="FPB13">
        <v>1799869.1765000001</v>
      </c>
      <c r="FPC13">
        <v>1799869.1765000001</v>
      </c>
      <c r="FPD13">
        <v>1799869.1765000001</v>
      </c>
      <c r="FPE13">
        <v>1799869.1765000001</v>
      </c>
      <c r="FPF13">
        <v>1799869.1765000001</v>
      </c>
      <c r="FPG13">
        <v>6968703.6581899999</v>
      </c>
      <c r="FPH13">
        <v>6968703.6581899999</v>
      </c>
      <c r="FPI13">
        <v>6968703.6581899999</v>
      </c>
      <c r="FPJ13">
        <v>6968703.6581899999</v>
      </c>
      <c r="FPK13">
        <v>6968703.6581899999</v>
      </c>
      <c r="FPL13">
        <v>6968703.6581899999</v>
      </c>
      <c r="FPM13">
        <v>6968703.6581899999</v>
      </c>
      <c r="FPN13">
        <v>6968703.6581899999</v>
      </c>
      <c r="FPO13">
        <v>6968703.6581899999</v>
      </c>
      <c r="FPP13">
        <v>6968703.6581899999</v>
      </c>
      <c r="FPQ13">
        <v>6968703.6581899999</v>
      </c>
      <c r="FPR13">
        <v>11407556.3751</v>
      </c>
      <c r="FPS13">
        <v>11407556.3751</v>
      </c>
      <c r="FPT13">
        <v>11407556.3751</v>
      </c>
      <c r="FPU13">
        <v>11407556.3751</v>
      </c>
      <c r="FPV13">
        <v>11407556.3751</v>
      </c>
      <c r="FPW13">
        <v>11407556.3751</v>
      </c>
      <c r="FPX13">
        <v>11407556.3751</v>
      </c>
      <c r="FPY13">
        <v>11407556.3751</v>
      </c>
      <c r="FPZ13">
        <v>11407556.3751</v>
      </c>
      <c r="FQA13">
        <v>11407556.3751</v>
      </c>
      <c r="FQB13">
        <v>11407556.3751</v>
      </c>
      <c r="FQC13">
        <v>21331931.7097</v>
      </c>
      <c r="FQD13">
        <v>21331931.7097</v>
      </c>
      <c r="FQE13">
        <v>21331931.7097</v>
      </c>
      <c r="FQF13">
        <v>21331931.7097</v>
      </c>
      <c r="FQG13">
        <v>21331931.7097</v>
      </c>
      <c r="FQH13">
        <v>21331931.7097</v>
      </c>
      <c r="FQI13">
        <v>21331931.7097</v>
      </c>
      <c r="FQJ13">
        <v>21331931.7097</v>
      </c>
      <c r="FQK13">
        <v>21331931.7097</v>
      </c>
      <c r="FQL13">
        <v>21331931.7097</v>
      </c>
      <c r="FQM13">
        <v>21331931.7097</v>
      </c>
      <c r="FQN13">
        <v>11407556.3751</v>
      </c>
      <c r="FQO13">
        <v>11407556.3751</v>
      </c>
      <c r="FQP13">
        <v>11407556.3751</v>
      </c>
      <c r="FQQ13">
        <v>11407556.3751</v>
      </c>
      <c r="FQR13">
        <v>11407556.3751</v>
      </c>
      <c r="FQS13">
        <v>11407556.3751</v>
      </c>
      <c r="FQT13">
        <v>11407556.3751</v>
      </c>
      <c r="FQU13">
        <v>11407556.3751</v>
      </c>
      <c r="FQV13">
        <v>11407556.3751</v>
      </c>
      <c r="FQW13">
        <v>11407556.3751</v>
      </c>
      <c r="FQX13">
        <v>11407556.3751</v>
      </c>
      <c r="FQY13">
        <v>21331931.7097</v>
      </c>
      <c r="FQZ13">
        <v>21331931.7097</v>
      </c>
      <c r="FRA13">
        <v>21331931.7097</v>
      </c>
      <c r="FRB13">
        <v>21331931.7097</v>
      </c>
      <c r="FRC13">
        <v>21331931.7097</v>
      </c>
      <c r="FRD13">
        <v>21331931.7097</v>
      </c>
      <c r="FRE13">
        <v>21331931.7097</v>
      </c>
      <c r="FRF13">
        <v>21331931.7097</v>
      </c>
      <c r="FRG13">
        <v>21331931.7097</v>
      </c>
      <c r="FRH13">
        <v>21331931.7097</v>
      </c>
      <c r="FRI13">
        <v>21331931.7097</v>
      </c>
      <c r="FRJ13">
        <v>35572983.029200003</v>
      </c>
      <c r="FRK13">
        <v>35572983.029200003</v>
      </c>
      <c r="FRL13">
        <v>35572983.029200003</v>
      </c>
      <c r="FRM13">
        <v>35572983.029200003</v>
      </c>
      <c r="FRN13">
        <v>35572983.029200003</v>
      </c>
      <c r="FRO13">
        <v>35572983.029200003</v>
      </c>
      <c r="FRP13">
        <v>35572983.029200003</v>
      </c>
      <c r="FRQ13">
        <v>35572983.029200003</v>
      </c>
      <c r="FRR13">
        <v>35572983.029200003</v>
      </c>
      <c r="FRS13">
        <v>35572983.029200003</v>
      </c>
      <c r="FRT13">
        <v>35572983.029200003</v>
      </c>
      <c r="FRU13">
        <v>55008440.069899999</v>
      </c>
      <c r="FRV13">
        <v>55008440.069899999</v>
      </c>
      <c r="FRW13">
        <v>55008440.069899999</v>
      </c>
      <c r="FRX13">
        <v>55008440.069899999</v>
      </c>
      <c r="FRY13">
        <v>55008440.069899999</v>
      </c>
      <c r="FRZ13">
        <v>55008440.069899999</v>
      </c>
      <c r="FSA13">
        <v>55008440.069899999</v>
      </c>
      <c r="FSB13">
        <v>55008440.069899999</v>
      </c>
      <c r="FSC13">
        <v>55008440.069899999</v>
      </c>
      <c r="FSD13">
        <v>55008440.069899999</v>
      </c>
      <c r="FSE13">
        <v>55008440.069899999</v>
      </c>
      <c r="FSF13">
        <v>35572983.029200003</v>
      </c>
      <c r="FSG13">
        <v>35572983.029200003</v>
      </c>
      <c r="FSH13">
        <v>35572983.029200003</v>
      </c>
      <c r="FSI13">
        <v>35572983.029200003</v>
      </c>
      <c r="FSJ13">
        <v>35572983.029200003</v>
      </c>
      <c r="FSK13">
        <v>35572983.029200003</v>
      </c>
      <c r="FSL13">
        <v>35572983.029200003</v>
      </c>
      <c r="FSM13">
        <v>35572983.029200003</v>
      </c>
      <c r="FSN13">
        <v>35572983.029200003</v>
      </c>
      <c r="FSO13">
        <v>35572983.029200003</v>
      </c>
      <c r="FSP13">
        <v>35572983.029200003</v>
      </c>
      <c r="FSQ13">
        <v>55008440.069899999</v>
      </c>
      <c r="FSR13">
        <v>55008440.069899999</v>
      </c>
      <c r="FSS13">
        <v>55008440.069899999</v>
      </c>
      <c r="FST13">
        <v>55008440.069899999</v>
      </c>
      <c r="FSU13">
        <v>55008440.069899999</v>
      </c>
      <c r="FSV13">
        <v>55008440.069899999</v>
      </c>
      <c r="FSW13">
        <v>55008440.069899999</v>
      </c>
      <c r="FSX13">
        <v>55008440.069899999</v>
      </c>
      <c r="FSY13">
        <v>55008440.069899999</v>
      </c>
      <c r="FSZ13">
        <v>55008440.069899999</v>
      </c>
      <c r="FTA13">
        <v>55008440.069899999</v>
      </c>
      <c r="FTB13">
        <v>-4857197.0065700002</v>
      </c>
      <c r="FTC13">
        <v>-4857197.0065700002</v>
      </c>
      <c r="FTD13">
        <v>-4857197.0065700002</v>
      </c>
      <c r="FTE13">
        <v>-4857197.0065700002</v>
      </c>
      <c r="FTF13">
        <v>-4857197.0065700002</v>
      </c>
      <c r="FTG13">
        <v>-4857197.0065700002</v>
      </c>
      <c r="FTH13">
        <v>-4857197.0065700002</v>
      </c>
      <c r="FTI13">
        <v>-4857197.0065700002</v>
      </c>
      <c r="FTJ13">
        <v>-4857197.0065700002</v>
      </c>
      <c r="FTK13">
        <v>-4857197.0065700002</v>
      </c>
      <c r="FTL13">
        <v>-4857197.0065700002</v>
      </c>
      <c r="FTM13">
        <v>-4937281.1191499997</v>
      </c>
      <c r="FTN13">
        <v>-4937281.1191499997</v>
      </c>
      <c r="FTO13">
        <v>-4937281.1191499997</v>
      </c>
      <c r="FTP13">
        <v>-4937281.1191499997</v>
      </c>
      <c r="FTQ13">
        <v>-4937281.1191499997</v>
      </c>
      <c r="FTR13">
        <v>-4937281.1191499997</v>
      </c>
      <c r="FTS13">
        <v>-4937281.1191499997</v>
      </c>
      <c r="FTT13">
        <v>-4937281.1191499997</v>
      </c>
      <c r="FTU13">
        <v>-4937281.1191499997</v>
      </c>
      <c r="FTV13">
        <v>-4937281.1191499997</v>
      </c>
      <c r="FTW13">
        <v>-4937281.1191499997</v>
      </c>
      <c r="FTX13">
        <v>-4857197.0065700002</v>
      </c>
      <c r="FTY13">
        <v>-4857197.0065700002</v>
      </c>
      <c r="FTZ13">
        <v>-4857197.0065700002</v>
      </c>
      <c r="FUA13">
        <v>-4857197.0065700002</v>
      </c>
      <c r="FUB13">
        <v>-4857197.0065700002</v>
      </c>
      <c r="FUC13">
        <v>-4857197.0065700002</v>
      </c>
      <c r="FUD13">
        <v>-4857197.0065700002</v>
      </c>
      <c r="FUE13">
        <v>-4857197.0065700002</v>
      </c>
      <c r="FUF13">
        <v>-4857197.0065700002</v>
      </c>
      <c r="FUG13">
        <v>-4857197.0065700002</v>
      </c>
      <c r="FUH13">
        <v>-4857197.0065700002</v>
      </c>
      <c r="FUI13">
        <v>-4937281.1191499997</v>
      </c>
      <c r="FUJ13">
        <v>-4937281.1191499997</v>
      </c>
      <c r="FUK13">
        <v>-4937281.1191499997</v>
      </c>
      <c r="FUL13">
        <v>-4937281.1191499997</v>
      </c>
      <c r="FUM13">
        <v>-4937281.1191499997</v>
      </c>
      <c r="FUN13">
        <v>-4937281.1191499997</v>
      </c>
      <c r="FUO13">
        <v>-4937281.1191499997</v>
      </c>
      <c r="FUP13">
        <v>-4937281.1191499997</v>
      </c>
      <c r="FUQ13">
        <v>-4937281.1191499997</v>
      </c>
      <c r="FUR13">
        <v>-4937281.1191499997</v>
      </c>
      <c r="FUS13">
        <v>-4937281.1191499997</v>
      </c>
      <c r="FUT13">
        <v>1965659.6524499999</v>
      </c>
      <c r="FUU13">
        <v>1965659.6524499999</v>
      </c>
      <c r="FUV13">
        <v>1965659.6524499999</v>
      </c>
      <c r="FUW13">
        <v>1965659.6524499999</v>
      </c>
      <c r="FUX13">
        <v>1965659.6524499999</v>
      </c>
      <c r="FUY13">
        <v>1965659.6524499999</v>
      </c>
      <c r="FUZ13">
        <v>1965659.6524499999</v>
      </c>
      <c r="FVA13">
        <v>1965659.6524499999</v>
      </c>
      <c r="FVB13">
        <v>1965659.6524499999</v>
      </c>
      <c r="FVC13">
        <v>1965659.6524499999</v>
      </c>
      <c r="FVD13">
        <v>1965659.6524499999</v>
      </c>
      <c r="FVE13">
        <v>1811894.85414</v>
      </c>
      <c r="FVF13">
        <v>1811894.85414</v>
      </c>
      <c r="FVG13">
        <v>1811894.85414</v>
      </c>
      <c r="FVH13">
        <v>1811894.85414</v>
      </c>
      <c r="FVI13">
        <v>1811894.85414</v>
      </c>
      <c r="FVJ13">
        <v>1811894.85414</v>
      </c>
      <c r="FVK13">
        <v>1811894.85414</v>
      </c>
      <c r="FVL13">
        <v>1811894.85414</v>
      </c>
      <c r="FVM13">
        <v>1811894.85414</v>
      </c>
      <c r="FVN13">
        <v>1811894.85414</v>
      </c>
      <c r="FVO13">
        <v>1811894.85414</v>
      </c>
      <c r="FVP13">
        <v>1965659.6524499999</v>
      </c>
      <c r="FVQ13">
        <v>1965659.6524499999</v>
      </c>
      <c r="FVR13">
        <v>1965659.6524499999</v>
      </c>
      <c r="FVS13">
        <v>1965659.6524499999</v>
      </c>
      <c r="FVT13">
        <v>1965659.6524499999</v>
      </c>
      <c r="FVU13">
        <v>1965659.6524499999</v>
      </c>
      <c r="FVV13">
        <v>1965659.6524499999</v>
      </c>
      <c r="FVW13">
        <v>1965659.6524499999</v>
      </c>
      <c r="FVX13">
        <v>1965659.6524499999</v>
      </c>
      <c r="FVY13">
        <v>1965659.6524499999</v>
      </c>
      <c r="FVZ13">
        <v>1965659.6524499999</v>
      </c>
      <c r="FWA13">
        <v>1811894.85414</v>
      </c>
      <c r="FWB13">
        <v>1811894.85414</v>
      </c>
      <c r="FWC13">
        <v>1811894.85414</v>
      </c>
      <c r="FWD13">
        <v>1811894.85414</v>
      </c>
      <c r="FWE13">
        <v>1811894.85414</v>
      </c>
      <c r="FWF13">
        <v>1811894.85414</v>
      </c>
      <c r="FWG13">
        <v>1811894.85414</v>
      </c>
      <c r="FWH13">
        <v>1811894.85414</v>
      </c>
      <c r="FWI13">
        <v>1811894.85414</v>
      </c>
      <c r="FWJ13">
        <v>1811894.85414</v>
      </c>
      <c r="FWK13">
        <v>1811894.85414</v>
      </c>
      <c r="FWL13">
        <v>21570822.234000001</v>
      </c>
      <c r="FWM13">
        <v>21570822.234000001</v>
      </c>
      <c r="FWN13">
        <v>21570822.234000001</v>
      </c>
      <c r="FWO13">
        <v>21570822.234000001</v>
      </c>
      <c r="FWP13">
        <v>21570822.234000001</v>
      </c>
      <c r="FWQ13">
        <v>21570822.234000001</v>
      </c>
      <c r="FWR13">
        <v>21570822.234000001</v>
      </c>
      <c r="FWS13">
        <v>21570822.234000001</v>
      </c>
      <c r="FWT13">
        <v>21570822.234000001</v>
      </c>
      <c r="FWU13">
        <v>21570822.234000001</v>
      </c>
      <c r="FWV13">
        <v>21570822.234000001</v>
      </c>
      <c r="FWW13">
        <v>21269696.064199999</v>
      </c>
      <c r="FWX13">
        <v>21269696.064199999</v>
      </c>
      <c r="FWY13">
        <v>21269696.064199999</v>
      </c>
      <c r="FWZ13">
        <v>21269696.064199999</v>
      </c>
      <c r="FXA13">
        <v>21269696.064199999</v>
      </c>
      <c r="FXB13">
        <v>21269696.064199999</v>
      </c>
      <c r="FXC13">
        <v>21269696.064199999</v>
      </c>
      <c r="FXD13">
        <v>21269696.064199999</v>
      </c>
      <c r="FXE13">
        <v>21269696.064199999</v>
      </c>
      <c r="FXF13">
        <v>21269696.064199999</v>
      </c>
      <c r="FXG13">
        <v>21269696.064199999</v>
      </c>
      <c r="FXH13">
        <v>21570822.234000001</v>
      </c>
      <c r="FXI13">
        <v>21570822.234000001</v>
      </c>
      <c r="FXJ13">
        <v>21570822.234000001</v>
      </c>
      <c r="FXK13">
        <v>21570822.234000001</v>
      </c>
      <c r="FXL13">
        <v>21570822.234000001</v>
      </c>
      <c r="FXM13">
        <v>21570822.234000001</v>
      </c>
      <c r="FXN13">
        <v>21570822.234000001</v>
      </c>
      <c r="FXO13">
        <v>21570822.234000001</v>
      </c>
      <c r="FXP13">
        <v>21570822.234000001</v>
      </c>
      <c r="FXQ13">
        <v>21570822.234000001</v>
      </c>
      <c r="FXR13">
        <v>21570822.234000001</v>
      </c>
      <c r="FXS13">
        <v>21269696.064199999</v>
      </c>
      <c r="FXT13">
        <v>21269696.064199999</v>
      </c>
      <c r="FXU13">
        <v>21269696.064199999</v>
      </c>
      <c r="FXV13">
        <v>21269696.064199999</v>
      </c>
      <c r="FXW13">
        <v>21269696.064199999</v>
      </c>
      <c r="FXX13">
        <v>21269696.064199999</v>
      </c>
      <c r="FXY13">
        <v>21269696.064199999</v>
      </c>
      <c r="FXZ13">
        <v>21269696.064199999</v>
      </c>
      <c r="FYA13">
        <v>21269696.064199999</v>
      </c>
      <c r="FYB13">
        <v>21269696.064199999</v>
      </c>
      <c r="FYC13">
        <v>21269696.064199999</v>
      </c>
      <c r="FYD13">
        <v>-55700190.220700003</v>
      </c>
      <c r="FYE13">
        <v>-55700190.220700003</v>
      </c>
      <c r="FYF13">
        <v>-55700190.220700003</v>
      </c>
      <c r="FYG13">
        <v>-55700190.220700003</v>
      </c>
      <c r="FYH13">
        <v>-55700190.220700003</v>
      </c>
      <c r="FYI13">
        <v>-55700190.220700003</v>
      </c>
      <c r="FYJ13">
        <v>-55700190.220700003</v>
      </c>
      <c r="FYK13">
        <v>-55700190.220700003</v>
      </c>
      <c r="FYL13">
        <v>-55700190.220700003</v>
      </c>
      <c r="FYM13">
        <v>-55700190.220700003</v>
      </c>
      <c r="FYN13">
        <v>-55700190.220700003</v>
      </c>
      <c r="FYO13">
        <v>-55700190.220700003</v>
      </c>
      <c r="FYP13">
        <v>-55700190.220700003</v>
      </c>
      <c r="FYQ13">
        <v>-55700190.220700003</v>
      </c>
      <c r="FYR13">
        <v>-55700190.220700003</v>
      </c>
      <c r="FYS13">
        <v>-55700190.220700003</v>
      </c>
      <c r="FYT13">
        <v>-55700190.220700003</v>
      </c>
      <c r="FYU13">
        <v>-55700190.220700003</v>
      </c>
      <c r="FYV13">
        <v>-55700190.220700003</v>
      </c>
      <c r="FYW13">
        <v>-55700190.220700003</v>
      </c>
      <c r="FYX13">
        <v>-55700190.220700003</v>
      </c>
      <c r="FYY13">
        <v>-55700190.220700003</v>
      </c>
      <c r="FYZ13">
        <v>-55700190.220700003</v>
      </c>
      <c r="FZA13">
        <v>-55700190.220700003</v>
      </c>
      <c r="FZB13">
        <v>-55700190.220700003</v>
      </c>
      <c r="FZC13">
        <v>-55700190.220700003</v>
      </c>
      <c r="FZD13">
        <v>-55700190.220700003</v>
      </c>
      <c r="FZE13">
        <v>-55700190.220700003</v>
      </c>
      <c r="FZF13">
        <v>-55700190.220700003</v>
      </c>
      <c r="FZG13">
        <v>-55700190.220700003</v>
      </c>
      <c r="FZH13">
        <v>-55700190.220700003</v>
      </c>
      <c r="FZI13">
        <v>-55700190.220700003</v>
      </c>
      <c r="FZJ13">
        <v>-55700190.220700003</v>
      </c>
      <c r="FZK13">
        <v>-55700190.220700003</v>
      </c>
      <c r="FZL13">
        <v>-55700190.220700003</v>
      </c>
      <c r="FZM13">
        <v>-55700190.220700003</v>
      </c>
      <c r="FZN13">
        <v>-55700190.220700003</v>
      </c>
      <c r="FZO13">
        <v>-55700190.220700003</v>
      </c>
      <c r="FZP13">
        <v>-55700190.220700003</v>
      </c>
      <c r="FZQ13">
        <v>-55700190.220700003</v>
      </c>
      <c r="FZR13">
        <v>-55700190.220700003</v>
      </c>
      <c r="FZS13">
        <v>-55700190.220700003</v>
      </c>
      <c r="FZT13">
        <v>-55700190.220700003</v>
      </c>
      <c r="FZU13">
        <v>-55700190.220700003</v>
      </c>
      <c r="FZV13">
        <v>-85561478.781200007</v>
      </c>
      <c r="FZW13">
        <v>-85561478.781200007</v>
      </c>
      <c r="FZX13">
        <v>-85561478.781200007</v>
      </c>
      <c r="FZY13">
        <v>-85561478.781200007</v>
      </c>
      <c r="FZZ13">
        <v>-85561478.781200007</v>
      </c>
      <c r="GAA13">
        <v>-85561478.781200007</v>
      </c>
      <c r="GAB13">
        <v>-85561478.781200007</v>
      </c>
      <c r="GAC13">
        <v>-85561478.781200007</v>
      </c>
      <c r="GAD13">
        <v>-85561478.781200007</v>
      </c>
      <c r="GAE13">
        <v>-85561478.781200007</v>
      </c>
      <c r="GAF13">
        <v>-85561478.781200007</v>
      </c>
      <c r="GAG13">
        <v>-85561478.781200007</v>
      </c>
      <c r="GAH13">
        <v>-85561478.781200007</v>
      </c>
      <c r="GAI13">
        <v>-85561478.781200007</v>
      </c>
      <c r="GAJ13">
        <v>-85561478.781200007</v>
      </c>
      <c r="GAK13">
        <v>-85561478.781200007</v>
      </c>
      <c r="GAL13">
        <v>-85561478.781200007</v>
      </c>
      <c r="GAM13">
        <v>-85561478.781200007</v>
      </c>
      <c r="GAN13">
        <v>-85561478.781200007</v>
      </c>
      <c r="GAO13">
        <v>-85561478.781200007</v>
      </c>
      <c r="GAP13">
        <v>-85561478.781200007</v>
      </c>
      <c r="GAQ13">
        <v>-85561478.781200007</v>
      </c>
      <c r="GAR13">
        <v>-85561478.781200007</v>
      </c>
      <c r="GAS13">
        <v>-85561478.781200007</v>
      </c>
      <c r="GAT13">
        <v>-85561478.781200007</v>
      </c>
      <c r="GAU13">
        <v>-85561478.781200007</v>
      </c>
      <c r="GAV13">
        <v>-85561478.781200007</v>
      </c>
      <c r="GAW13">
        <v>-85561478.781200007</v>
      </c>
      <c r="GAX13">
        <v>-85561478.781200007</v>
      </c>
      <c r="GAY13">
        <v>-85561478.781200007</v>
      </c>
      <c r="GAZ13">
        <v>-85561478.781200007</v>
      </c>
      <c r="GBA13">
        <v>-85561478.781200007</v>
      </c>
      <c r="GBB13">
        <v>-85561478.781200007</v>
      </c>
      <c r="GBC13">
        <v>-85561478.781200007</v>
      </c>
      <c r="GBD13">
        <v>-85561478.781200007</v>
      </c>
      <c r="GBE13">
        <v>-85561478.781200007</v>
      </c>
      <c r="GBF13">
        <v>-85561478.781200007</v>
      </c>
      <c r="GBG13">
        <v>-85561478.781200007</v>
      </c>
      <c r="GBH13">
        <v>-85561478.781200007</v>
      </c>
      <c r="GBI13">
        <v>-85561478.781200007</v>
      </c>
      <c r="GBJ13">
        <v>-85561478.781200007</v>
      </c>
      <c r="GBK13">
        <v>-85561478.781200007</v>
      </c>
      <c r="GBL13">
        <v>-85561478.781200007</v>
      </c>
      <c r="GBM13">
        <v>-85561478.781200007</v>
      </c>
      <c r="GBN13">
        <v>-132155433.51100001</v>
      </c>
      <c r="GBO13">
        <v>-132155433.51100001</v>
      </c>
      <c r="GBP13">
        <v>-132155433.51100001</v>
      </c>
      <c r="GBQ13">
        <v>-132155433.51100001</v>
      </c>
      <c r="GBR13">
        <v>-132155433.51100001</v>
      </c>
      <c r="GBS13">
        <v>-132155433.51100001</v>
      </c>
      <c r="GBT13">
        <v>-132155433.51100001</v>
      </c>
      <c r="GBU13">
        <v>-132155433.51100001</v>
      </c>
      <c r="GBV13">
        <v>-132155433.51100001</v>
      </c>
      <c r="GBW13">
        <v>-132155433.51100001</v>
      </c>
      <c r="GBX13">
        <v>-132155433.51100001</v>
      </c>
      <c r="GBY13">
        <v>-132155433.51100001</v>
      </c>
      <c r="GBZ13">
        <v>-132155433.51100001</v>
      </c>
      <c r="GCA13">
        <v>-132155433.51100001</v>
      </c>
      <c r="GCB13">
        <v>-132155433.51100001</v>
      </c>
      <c r="GCC13">
        <v>-132155433.51100001</v>
      </c>
      <c r="GCD13">
        <v>-132155433.51100001</v>
      </c>
      <c r="GCE13">
        <v>-132155433.51100001</v>
      </c>
      <c r="GCF13">
        <v>-132155433.51100001</v>
      </c>
      <c r="GCG13">
        <v>-132155433.51100001</v>
      </c>
      <c r="GCH13">
        <v>-132155433.51100001</v>
      </c>
      <c r="GCI13">
        <v>-132155433.51100001</v>
      </c>
      <c r="GCJ13">
        <v>-132155433.51100001</v>
      </c>
      <c r="GCK13">
        <v>-132155433.51100001</v>
      </c>
      <c r="GCL13">
        <v>-132155433.51100001</v>
      </c>
      <c r="GCM13">
        <v>-132155433.51100001</v>
      </c>
      <c r="GCN13">
        <v>-132155433.51100001</v>
      </c>
      <c r="GCO13">
        <v>-132155433.51100001</v>
      </c>
      <c r="GCP13">
        <v>-132155433.51100001</v>
      </c>
      <c r="GCQ13">
        <v>-132155433.51100001</v>
      </c>
      <c r="GCR13">
        <v>-132155433.51100001</v>
      </c>
      <c r="GCS13">
        <v>-132155433.51100001</v>
      </c>
      <c r="GCT13">
        <v>-132155433.51100001</v>
      </c>
      <c r="GCU13">
        <v>-132155433.51100001</v>
      </c>
      <c r="GCV13">
        <v>-132155433.51100001</v>
      </c>
      <c r="GCW13">
        <v>-132155433.51100001</v>
      </c>
      <c r="GCX13">
        <v>-132155433.51100001</v>
      </c>
      <c r="GCY13">
        <v>-132155433.51100001</v>
      </c>
      <c r="GCZ13">
        <v>-132155433.51100001</v>
      </c>
      <c r="GDA13">
        <v>-132155433.51100001</v>
      </c>
      <c r="GDB13">
        <v>-132155433.51100001</v>
      </c>
      <c r="GDC13">
        <v>-132155433.51100001</v>
      </c>
      <c r="GDD13">
        <v>-132155433.51100001</v>
      </c>
      <c r="GDE13">
        <v>-132155433.51100001</v>
      </c>
      <c r="GDF13">
        <v>-55700190.220700003</v>
      </c>
      <c r="GDG13">
        <v>-55700190.220700003</v>
      </c>
      <c r="GDH13">
        <v>-55700190.220700003</v>
      </c>
      <c r="GDI13">
        <v>-55700190.220700003</v>
      </c>
      <c r="GDJ13">
        <v>-55700190.220700003</v>
      </c>
      <c r="GDK13">
        <v>-55700190.220700003</v>
      </c>
      <c r="GDL13">
        <v>-55700190.220700003</v>
      </c>
      <c r="GDM13">
        <v>-55700190.220700003</v>
      </c>
      <c r="GDN13">
        <v>-55700190.220700003</v>
      </c>
      <c r="GDO13">
        <v>-55700190.220700003</v>
      </c>
      <c r="GDP13">
        <v>-55700190.220700003</v>
      </c>
      <c r="GDQ13">
        <v>-55700190.220700003</v>
      </c>
      <c r="GDR13">
        <v>-55700190.220700003</v>
      </c>
      <c r="GDS13">
        <v>-55700190.220700003</v>
      </c>
      <c r="GDT13">
        <v>-55700190.220700003</v>
      </c>
      <c r="GDU13">
        <v>-55700190.220700003</v>
      </c>
      <c r="GDV13">
        <v>-55700190.220700003</v>
      </c>
      <c r="GDW13">
        <v>-55700190.220700003</v>
      </c>
      <c r="GDX13">
        <v>-55700190.220700003</v>
      </c>
      <c r="GDY13">
        <v>-55700190.220700003</v>
      </c>
      <c r="GDZ13">
        <v>-55700190.220700003</v>
      </c>
      <c r="GEA13">
        <v>-55700190.220700003</v>
      </c>
      <c r="GEB13">
        <v>-55700190.220700003</v>
      </c>
      <c r="GEC13">
        <v>-55700190.220700003</v>
      </c>
      <c r="GED13">
        <v>-55700190.220700003</v>
      </c>
      <c r="GEE13">
        <v>-55700190.220700003</v>
      </c>
      <c r="GEF13">
        <v>-55700190.220700003</v>
      </c>
      <c r="GEG13">
        <v>-55700190.220700003</v>
      </c>
      <c r="GEH13">
        <v>-55700190.220700003</v>
      </c>
      <c r="GEI13">
        <v>-55700190.220700003</v>
      </c>
      <c r="GEJ13">
        <v>-55700190.220700003</v>
      </c>
      <c r="GEK13">
        <v>-55700190.220700003</v>
      </c>
      <c r="GEL13">
        <v>-55700190.220700003</v>
      </c>
      <c r="GEM13">
        <v>-55700190.220700003</v>
      </c>
      <c r="GEN13">
        <v>-55700190.220700003</v>
      </c>
      <c r="GEO13">
        <v>-55700190.220700003</v>
      </c>
      <c r="GEP13">
        <v>-55700190.220700003</v>
      </c>
      <c r="GEQ13">
        <v>-55700190.220700003</v>
      </c>
      <c r="GER13">
        <v>-55700190.220700003</v>
      </c>
      <c r="GES13">
        <v>-55700190.220700003</v>
      </c>
      <c r="GET13">
        <v>-55700190.220700003</v>
      </c>
      <c r="GEU13">
        <v>-55700190.220700003</v>
      </c>
      <c r="GEV13">
        <v>-55700190.220700003</v>
      </c>
      <c r="GEW13">
        <v>-55700190.220700003</v>
      </c>
      <c r="GEX13">
        <v>-85561478.781200007</v>
      </c>
      <c r="GEY13">
        <v>-85561478.781200007</v>
      </c>
      <c r="GEZ13">
        <v>-85561478.781200007</v>
      </c>
      <c r="GFA13">
        <v>-85561478.781200007</v>
      </c>
      <c r="GFB13">
        <v>-85561478.781200007</v>
      </c>
      <c r="GFC13">
        <v>-85561478.781200007</v>
      </c>
      <c r="GFD13">
        <v>-85561478.781200007</v>
      </c>
      <c r="GFE13">
        <v>-85561478.781200007</v>
      </c>
      <c r="GFF13">
        <v>-85561478.781200007</v>
      </c>
      <c r="GFG13">
        <v>-85561478.781200007</v>
      </c>
      <c r="GFH13">
        <v>-85561478.781200007</v>
      </c>
      <c r="GFI13">
        <v>-85561478.781200007</v>
      </c>
      <c r="GFJ13">
        <v>-85561478.781200007</v>
      </c>
      <c r="GFK13">
        <v>-85561478.781200007</v>
      </c>
      <c r="GFL13">
        <v>-85561478.781200007</v>
      </c>
      <c r="GFM13">
        <v>-85561478.781200007</v>
      </c>
      <c r="GFN13">
        <v>-85561478.781200007</v>
      </c>
      <c r="GFO13">
        <v>-85561478.781200007</v>
      </c>
      <c r="GFP13">
        <v>-85561478.781200007</v>
      </c>
      <c r="GFQ13">
        <v>-85561478.781200007</v>
      </c>
      <c r="GFR13">
        <v>-85561478.781200007</v>
      </c>
      <c r="GFS13">
        <v>-85561478.781200007</v>
      </c>
      <c r="GFT13">
        <v>-85561478.781200007</v>
      </c>
      <c r="GFU13">
        <v>-85561478.781200007</v>
      </c>
      <c r="GFV13">
        <v>-85561478.781200007</v>
      </c>
      <c r="GFW13">
        <v>-85561478.781200007</v>
      </c>
      <c r="GFX13">
        <v>-85561478.781200007</v>
      </c>
      <c r="GFY13">
        <v>-85561478.781200007</v>
      </c>
      <c r="GFZ13">
        <v>-85561478.781200007</v>
      </c>
      <c r="GGA13">
        <v>-85561478.781200007</v>
      </c>
      <c r="GGB13">
        <v>-85561478.781200007</v>
      </c>
      <c r="GGC13">
        <v>-85561478.781200007</v>
      </c>
      <c r="GGD13">
        <v>-85561478.781200007</v>
      </c>
      <c r="GGE13">
        <v>-85561478.781200007</v>
      </c>
      <c r="GGF13">
        <v>-85561478.781200007</v>
      </c>
      <c r="GGG13">
        <v>-85561478.781200007</v>
      </c>
      <c r="GGH13">
        <v>-85561478.781200007</v>
      </c>
      <c r="GGI13">
        <v>-85561478.781200007</v>
      </c>
      <c r="GGJ13">
        <v>-85561478.781200007</v>
      </c>
      <c r="GGK13">
        <v>-85561478.781200007</v>
      </c>
      <c r="GGL13">
        <v>-85561478.781200007</v>
      </c>
      <c r="GGM13">
        <v>-85561478.781200007</v>
      </c>
      <c r="GGN13">
        <v>-85561478.781200007</v>
      </c>
      <c r="GGO13">
        <v>-85561478.781200007</v>
      </c>
      <c r="GGP13">
        <v>-132155433.51100001</v>
      </c>
      <c r="GGQ13">
        <v>-132155433.51100001</v>
      </c>
      <c r="GGR13">
        <v>-132155433.51100001</v>
      </c>
      <c r="GGS13">
        <v>-132155433.51100001</v>
      </c>
      <c r="GGT13">
        <v>-132155433.51100001</v>
      </c>
      <c r="GGU13">
        <v>-132155433.51100001</v>
      </c>
      <c r="GGV13">
        <v>-132155433.51100001</v>
      </c>
      <c r="GGW13">
        <v>-132155433.51100001</v>
      </c>
      <c r="GGX13">
        <v>-132155433.51100001</v>
      </c>
      <c r="GGY13">
        <v>-132155433.51100001</v>
      </c>
      <c r="GGZ13">
        <v>-132155433.51100001</v>
      </c>
      <c r="GHA13">
        <v>-132155433.51100001</v>
      </c>
      <c r="GHB13">
        <v>-132155433.51100001</v>
      </c>
      <c r="GHC13">
        <v>-132155433.51100001</v>
      </c>
      <c r="GHD13">
        <v>-132155433.51100001</v>
      </c>
      <c r="GHE13">
        <v>-132155433.51100001</v>
      </c>
      <c r="GHF13">
        <v>-132155433.51100001</v>
      </c>
      <c r="GHG13">
        <v>-132155433.51100001</v>
      </c>
      <c r="GHH13">
        <v>-132155433.51100001</v>
      </c>
      <c r="GHI13">
        <v>-132155433.51100001</v>
      </c>
      <c r="GHJ13">
        <v>-132155433.51100001</v>
      </c>
      <c r="GHK13">
        <v>-132155433.51100001</v>
      </c>
      <c r="GHL13">
        <v>-132155433.51100001</v>
      </c>
      <c r="GHM13">
        <v>-132155433.51100001</v>
      </c>
      <c r="GHN13">
        <v>-132155433.51100001</v>
      </c>
      <c r="GHO13">
        <v>-132155433.51100001</v>
      </c>
      <c r="GHP13">
        <v>-132155433.51100001</v>
      </c>
      <c r="GHQ13">
        <v>-132155433.51100001</v>
      </c>
      <c r="GHR13">
        <v>-132155433.51100001</v>
      </c>
      <c r="GHS13">
        <v>-132155433.51100001</v>
      </c>
      <c r="GHT13">
        <v>-132155433.51100001</v>
      </c>
      <c r="GHU13">
        <v>-132155433.51100001</v>
      </c>
      <c r="GHV13">
        <v>-132155433.51100001</v>
      </c>
      <c r="GHW13">
        <v>-132155433.51100001</v>
      </c>
      <c r="GHX13">
        <v>-132155433.51100001</v>
      </c>
      <c r="GHY13">
        <v>-132155433.51100001</v>
      </c>
      <c r="GHZ13">
        <v>-132155433.51100001</v>
      </c>
      <c r="GIA13">
        <v>-132155433.51100001</v>
      </c>
      <c r="GIB13">
        <v>-132155433.51100001</v>
      </c>
      <c r="GIC13">
        <v>-132155433.51100001</v>
      </c>
      <c r="GID13">
        <v>-132155433.51100001</v>
      </c>
      <c r="GIE13">
        <v>-132155433.51100001</v>
      </c>
      <c r="GIF13">
        <v>-132155433.51100001</v>
      </c>
      <c r="GIG13">
        <v>-132155433.51100001</v>
      </c>
      <c r="GIH13">
        <v>-17983844.388700001</v>
      </c>
      <c r="GII13">
        <v>-16375616.824899999</v>
      </c>
      <c r="GIJ13">
        <v>-14992010.7048</v>
      </c>
      <c r="GIK13">
        <v>-13758267.437100001</v>
      </c>
      <c r="GIL13">
        <v>-12579479.9122</v>
      </c>
      <c r="GIM13">
        <v>-11338793.5956</v>
      </c>
      <c r="GIN13">
        <v>-9902577.2131099999</v>
      </c>
      <c r="GIO13">
        <v>-8137874.1754400004</v>
      </c>
      <c r="GIP13">
        <v>-5424811.9905899996</v>
      </c>
      <c r="GIQ13">
        <v>-1827497.60149</v>
      </c>
      <c r="GIR13">
        <v>-321876.31560899998</v>
      </c>
      <c r="GIS13">
        <v>-16445661.827500001</v>
      </c>
      <c r="GIT13">
        <v>-14085402.390699999</v>
      </c>
      <c r="GIU13">
        <v>-11668956.1384</v>
      </c>
      <c r="GIV13">
        <v>-9035380.5926900003</v>
      </c>
      <c r="GIW13">
        <v>-5989565.1322699999</v>
      </c>
      <c r="GIX13">
        <v>-2309995.76266</v>
      </c>
      <c r="GIY13">
        <v>2224957.43676</v>
      </c>
      <c r="GIZ13">
        <v>9980185.0503800008</v>
      </c>
      <c r="GJA13">
        <v>22712502.4188</v>
      </c>
      <c r="GJB13">
        <v>27298429.463399999</v>
      </c>
      <c r="GJC13">
        <v>29729611.535500001</v>
      </c>
      <c r="GJD13">
        <v>-17485437.899799999</v>
      </c>
      <c r="GJE13">
        <v>-15716945.206</v>
      </c>
      <c r="GJF13">
        <v>-14062003.153899999</v>
      </c>
      <c r="GJG13">
        <v>-12448023.3091</v>
      </c>
      <c r="GJH13">
        <v>-11052438.169399999</v>
      </c>
      <c r="GJI13">
        <v>-9569090.7532400005</v>
      </c>
      <c r="GJJ13">
        <v>-7992628.8610800002</v>
      </c>
      <c r="GJK13">
        <v>-6188445.7258700002</v>
      </c>
      <c r="GJL13">
        <v>-3404858.8570900001</v>
      </c>
      <c r="GJM13">
        <v>-1434569.8979</v>
      </c>
      <c r="GJN13">
        <v>-321876.31560899998</v>
      </c>
      <c r="GJO13">
        <v>-15749097.381200001</v>
      </c>
      <c r="GJP13">
        <v>-13054737.746200001</v>
      </c>
      <c r="GJQ13">
        <v>-9657952.7999600004</v>
      </c>
      <c r="GJR13">
        <v>-5799262.6330899997</v>
      </c>
      <c r="GJS13">
        <v>-1479005.79229</v>
      </c>
      <c r="GJT13">
        <v>3304078.7048399998</v>
      </c>
      <c r="GJU13">
        <v>9156574.1897800006</v>
      </c>
      <c r="GJV13">
        <v>18457087.658100002</v>
      </c>
      <c r="GJW13">
        <v>24987850.1206</v>
      </c>
      <c r="GJX13">
        <v>28011013.230799999</v>
      </c>
      <c r="GJY13">
        <v>29729611.535500001</v>
      </c>
      <c r="GJZ13">
        <v>-26506107.590100002</v>
      </c>
      <c r="GKA13">
        <v>-23692078.7806</v>
      </c>
      <c r="GKB13">
        <v>-21076916.377300002</v>
      </c>
      <c r="GKC13">
        <v>-18503672.854400001</v>
      </c>
      <c r="GKD13">
        <v>-15777707.1491</v>
      </c>
      <c r="GKE13">
        <v>-12668767.615599999</v>
      </c>
      <c r="GKF13">
        <v>-8929487.6623500008</v>
      </c>
      <c r="GKG13">
        <v>-4339963.1619199999</v>
      </c>
      <c r="GKH13">
        <v>2469877.56794</v>
      </c>
      <c r="GKI13">
        <v>11132362.6786</v>
      </c>
      <c r="GKJ13">
        <v>14649250.1515</v>
      </c>
      <c r="GKK13">
        <v>-23429742.467500001</v>
      </c>
      <c r="GKL13">
        <v>-19111649.912300002</v>
      </c>
      <c r="GKM13">
        <v>-14430807.2444</v>
      </c>
      <c r="GKN13">
        <v>-9057899.1655800007</v>
      </c>
      <c r="GKO13">
        <v>-2597877.58928</v>
      </c>
      <c r="GKP13">
        <v>5388828.0503000002</v>
      </c>
      <c r="GKQ13">
        <v>15325581.637399999</v>
      </c>
      <c r="GKR13">
        <v>32240293.292100001</v>
      </c>
      <c r="GKS13">
        <v>59738104.672799997</v>
      </c>
      <c r="GKT13">
        <v>69579667.194199994</v>
      </c>
      <c r="GKU13">
        <v>74752225.853799999</v>
      </c>
      <c r="GKV13">
        <v>-25670040.533199999</v>
      </c>
      <c r="GKW13">
        <v>-22519344.069499999</v>
      </c>
      <c r="GKX13">
        <v>-19274504.431699999</v>
      </c>
      <c r="GKY13">
        <v>-15696967.4945</v>
      </c>
      <c r="GKZ13">
        <v>-12237485.334799999</v>
      </c>
      <c r="GLA13">
        <v>-8371942.0194100002</v>
      </c>
      <c r="GLB13">
        <v>-4226664.95187</v>
      </c>
      <c r="GLC13">
        <v>427642.38216899999</v>
      </c>
      <c r="GLD13">
        <v>7313397.4981300002</v>
      </c>
      <c r="GLE13">
        <v>12051617.212300001</v>
      </c>
      <c r="GLF13">
        <v>14649250.1515</v>
      </c>
      <c r="GLG13">
        <v>-22205945.711100001</v>
      </c>
      <c r="GLH13">
        <v>-17197932.409899998</v>
      </c>
      <c r="GLI13">
        <v>-10466139.9224</v>
      </c>
      <c r="GLJ13">
        <v>-2370426.8719799998</v>
      </c>
      <c r="GLK13">
        <v>6990311.2789500002</v>
      </c>
      <c r="GLL13">
        <v>17480114.170000002</v>
      </c>
      <c r="GLM13">
        <v>30308951.177900001</v>
      </c>
      <c r="GLN13">
        <v>50517616.877599999</v>
      </c>
      <c r="GLO13">
        <v>64610618.634099998</v>
      </c>
      <c r="GLP13">
        <v>71096191.910999998</v>
      </c>
      <c r="GLQ13">
        <v>74752225.853799999</v>
      </c>
      <c r="GLR13">
        <v>-38677861.401000001</v>
      </c>
      <c r="GLS13">
        <v>-33661562.5339</v>
      </c>
      <c r="GLT13">
        <v>-28663985.728700001</v>
      </c>
      <c r="GLU13">
        <v>-23360093.0528</v>
      </c>
      <c r="GLV13">
        <v>-17353415.382100001</v>
      </c>
      <c r="GLW13">
        <v>-10188809.8617</v>
      </c>
      <c r="GLX13">
        <v>-1401775.7541</v>
      </c>
      <c r="GLY13">
        <v>9377779.5538999997</v>
      </c>
      <c r="GLZ13">
        <v>25086314.140299998</v>
      </c>
      <c r="GMA13">
        <v>44626576.217600003</v>
      </c>
      <c r="GMB13">
        <v>52423218.340999998</v>
      </c>
      <c r="GMC13">
        <v>-32525131.155900002</v>
      </c>
      <c r="GMD13">
        <v>-24500704.7973</v>
      </c>
      <c r="GME13">
        <v>-15371767.4629</v>
      </c>
      <c r="GMF13">
        <v>-4468545.6750800004</v>
      </c>
      <c r="GMG13">
        <v>9006243.7376499996</v>
      </c>
      <c r="GMH13">
        <v>25926381.470100001</v>
      </c>
      <c r="GMI13">
        <v>47108362.845399998</v>
      </c>
      <c r="GMJ13">
        <v>83057642.871999994</v>
      </c>
      <c r="GMK13">
        <v>141122192.20300001</v>
      </c>
      <c r="GML13">
        <v>161816063.93099999</v>
      </c>
      <c r="GMM13">
        <v>172629169.745</v>
      </c>
      <c r="GMN13">
        <v>-37249761.119000003</v>
      </c>
      <c r="GMO13">
        <v>-31536047.369399998</v>
      </c>
      <c r="GMP13">
        <v>-25148069.274799999</v>
      </c>
      <c r="GMQ13">
        <v>-17467534.668299999</v>
      </c>
      <c r="GMR13">
        <v>-9540497.5628399998</v>
      </c>
      <c r="GMS13">
        <v>-452603.35171900003</v>
      </c>
      <c r="GMT13">
        <v>9336260.5303099994</v>
      </c>
      <c r="GMU13">
        <v>20224103.8937</v>
      </c>
      <c r="GMV13">
        <v>35986074.239799999</v>
      </c>
      <c r="GMW13">
        <v>46666346.672700003</v>
      </c>
      <c r="GMX13">
        <v>52423218.340999998</v>
      </c>
      <c r="GMY13">
        <v>-30334608.3717</v>
      </c>
      <c r="GMZ13">
        <v>-20897795.522300001</v>
      </c>
      <c r="GNA13">
        <v>-7531234.39224</v>
      </c>
      <c r="GNB13">
        <v>9229208.8319099993</v>
      </c>
      <c r="GNC13">
        <v>29037149.253199998</v>
      </c>
      <c r="GND13">
        <v>51411041.120899998</v>
      </c>
      <c r="GNE13">
        <v>78765519.562700003</v>
      </c>
      <c r="GNF13">
        <v>121609858.13699999</v>
      </c>
      <c r="GNG13">
        <v>151352870.37400001</v>
      </c>
      <c r="GNH13">
        <v>164986944.22299999</v>
      </c>
      <c r="GNI13">
        <v>172629169.745</v>
      </c>
      <c r="GNJ13">
        <v>9844962.1085599996</v>
      </c>
      <c r="GNK13">
        <v>9844962.1085599996</v>
      </c>
      <c r="GNL13">
        <v>9844962.1085599996</v>
      </c>
      <c r="GNM13">
        <v>9844962.1085599996</v>
      </c>
      <c r="GNN13">
        <v>9844962.1085599996</v>
      </c>
      <c r="GNO13">
        <v>9844962.1085599996</v>
      </c>
      <c r="GNP13">
        <v>9844962.1085599996</v>
      </c>
      <c r="GNQ13">
        <v>9844962.1085599996</v>
      </c>
      <c r="GNR13">
        <v>9844962.1085599996</v>
      </c>
      <c r="GNS13">
        <v>9844962.1085599996</v>
      </c>
      <c r="GNT13">
        <v>9844962.1085599996</v>
      </c>
      <c r="GNU13">
        <v>9791950.4112100005</v>
      </c>
      <c r="GNV13">
        <v>9791950.4112100005</v>
      </c>
      <c r="GNW13">
        <v>9791950.4112100005</v>
      </c>
      <c r="GNX13">
        <v>9791950.4112100005</v>
      </c>
      <c r="GNY13">
        <v>9791950.4112100005</v>
      </c>
      <c r="GNZ13">
        <v>9791950.4112100005</v>
      </c>
      <c r="GOA13">
        <v>9791950.4112100005</v>
      </c>
      <c r="GOB13">
        <v>9791950.4112100005</v>
      </c>
      <c r="GOC13">
        <v>9791950.4112100005</v>
      </c>
      <c r="GOD13">
        <v>9791950.4112100005</v>
      </c>
      <c r="GOE13">
        <v>9791950.4112100005</v>
      </c>
      <c r="GOF13">
        <v>9844962.1085599996</v>
      </c>
      <c r="GOG13">
        <v>9844962.1085599996</v>
      </c>
      <c r="GOH13">
        <v>9844962.1085599996</v>
      </c>
      <c r="GOI13">
        <v>9844962.1085599996</v>
      </c>
      <c r="GOJ13">
        <v>9844962.1085599996</v>
      </c>
      <c r="GOK13">
        <v>9844962.1085599996</v>
      </c>
      <c r="GOL13">
        <v>9844962.1085599996</v>
      </c>
      <c r="GOM13">
        <v>9844962.1085599996</v>
      </c>
      <c r="GON13">
        <v>9844962.1085599996</v>
      </c>
      <c r="GOO13">
        <v>9844962.1085599996</v>
      </c>
      <c r="GOP13">
        <v>9844962.1085599996</v>
      </c>
      <c r="GOQ13">
        <v>9791950.4112100005</v>
      </c>
      <c r="GOR13">
        <v>9791950.4112100005</v>
      </c>
      <c r="GOS13">
        <v>9791950.4112100005</v>
      </c>
      <c r="GOT13">
        <v>9791950.4112100005</v>
      </c>
      <c r="GOU13">
        <v>9791950.4112100005</v>
      </c>
      <c r="GOV13">
        <v>9791950.4112100005</v>
      </c>
      <c r="GOW13">
        <v>9791950.4112100005</v>
      </c>
      <c r="GOX13">
        <v>9791950.4112100005</v>
      </c>
      <c r="GOY13">
        <v>9791950.4112100005</v>
      </c>
      <c r="GOZ13">
        <v>9791950.4112100005</v>
      </c>
      <c r="GPA13">
        <v>9791950.4112100005</v>
      </c>
      <c r="GPB13">
        <v>26619356.616</v>
      </c>
      <c r="GPC13">
        <v>26619356.616</v>
      </c>
      <c r="GPD13">
        <v>26619356.616</v>
      </c>
      <c r="GPE13">
        <v>26619356.616</v>
      </c>
      <c r="GPF13">
        <v>26619356.616</v>
      </c>
      <c r="GPG13">
        <v>26619356.616</v>
      </c>
      <c r="GPH13">
        <v>26619356.616</v>
      </c>
      <c r="GPI13">
        <v>26619356.616</v>
      </c>
      <c r="GPJ13">
        <v>26619356.616</v>
      </c>
      <c r="GPK13">
        <v>26619356.616</v>
      </c>
      <c r="GPL13">
        <v>26619356.616</v>
      </c>
      <c r="GPM13">
        <v>26517571.9712</v>
      </c>
      <c r="GPN13">
        <v>26517571.9712</v>
      </c>
      <c r="GPO13">
        <v>26517571.9712</v>
      </c>
      <c r="GPP13">
        <v>26517571.9712</v>
      </c>
      <c r="GPQ13">
        <v>26517571.9712</v>
      </c>
      <c r="GPR13">
        <v>26517571.9712</v>
      </c>
      <c r="GPS13">
        <v>26517571.9712</v>
      </c>
      <c r="GPT13">
        <v>26517571.9712</v>
      </c>
      <c r="GPU13">
        <v>26517571.9712</v>
      </c>
      <c r="GPV13">
        <v>26517571.9712</v>
      </c>
      <c r="GPW13">
        <v>26517571.9712</v>
      </c>
      <c r="GPX13">
        <v>26619356.616</v>
      </c>
      <c r="GPY13">
        <v>26619356.616</v>
      </c>
      <c r="GPZ13">
        <v>26619356.616</v>
      </c>
      <c r="GQA13">
        <v>26619356.616</v>
      </c>
      <c r="GQB13">
        <v>26619356.616</v>
      </c>
      <c r="GQC13">
        <v>26619356.616</v>
      </c>
      <c r="GQD13">
        <v>26619356.616</v>
      </c>
      <c r="GQE13">
        <v>26619356.616</v>
      </c>
      <c r="GQF13">
        <v>26619356.616</v>
      </c>
      <c r="GQG13">
        <v>26619356.616</v>
      </c>
      <c r="GQH13">
        <v>26619356.616</v>
      </c>
      <c r="GQI13">
        <v>26517571.9712</v>
      </c>
      <c r="GQJ13">
        <v>26517571.9712</v>
      </c>
      <c r="GQK13">
        <v>26517571.9712</v>
      </c>
      <c r="GQL13">
        <v>26517571.9712</v>
      </c>
      <c r="GQM13">
        <v>26517571.9712</v>
      </c>
      <c r="GQN13">
        <v>26517571.9712</v>
      </c>
      <c r="GQO13">
        <v>26517571.9712</v>
      </c>
      <c r="GQP13">
        <v>26517571.9712</v>
      </c>
      <c r="GQQ13">
        <v>26517571.9712</v>
      </c>
      <c r="GQR13">
        <v>26517571.9712</v>
      </c>
      <c r="GQS13">
        <v>26517571.9712</v>
      </c>
      <c r="GQT13">
        <v>64972969.536899999</v>
      </c>
      <c r="GQU13">
        <v>64972969.536899999</v>
      </c>
      <c r="GQV13">
        <v>64972969.536899999</v>
      </c>
      <c r="GQW13">
        <v>64972969.536899999</v>
      </c>
      <c r="GQX13">
        <v>64972969.536899999</v>
      </c>
      <c r="GQY13">
        <v>64972969.536899999</v>
      </c>
      <c r="GQZ13">
        <v>64972969.536899999</v>
      </c>
      <c r="GRA13">
        <v>64972969.536899999</v>
      </c>
      <c r="GRB13">
        <v>64972969.536899999</v>
      </c>
      <c r="GRC13">
        <v>64972969.536899999</v>
      </c>
      <c r="GRD13">
        <v>64972969.536899999</v>
      </c>
      <c r="GRE13">
        <v>64773638.997299999</v>
      </c>
      <c r="GRF13">
        <v>64773638.997299999</v>
      </c>
      <c r="GRG13">
        <v>64773638.997299999</v>
      </c>
      <c r="GRH13">
        <v>64773638.997299999</v>
      </c>
      <c r="GRI13">
        <v>64773638.997299999</v>
      </c>
      <c r="GRJ13">
        <v>64773638.997299999</v>
      </c>
      <c r="GRK13">
        <v>64773638.997299999</v>
      </c>
      <c r="GRL13">
        <v>64773638.997299999</v>
      </c>
      <c r="GRM13">
        <v>64773638.997299999</v>
      </c>
      <c r="GRN13">
        <v>64773638.997299999</v>
      </c>
      <c r="GRO13">
        <v>64773638.997299999</v>
      </c>
      <c r="GRP13">
        <v>64972969.536899999</v>
      </c>
      <c r="GRQ13">
        <v>64972969.536899999</v>
      </c>
      <c r="GRR13">
        <v>64972969.536899999</v>
      </c>
      <c r="GRS13">
        <v>64972969.536899999</v>
      </c>
      <c r="GRT13">
        <v>64972969.536899999</v>
      </c>
      <c r="GRU13">
        <v>64972969.536899999</v>
      </c>
      <c r="GRV13">
        <v>64972969.536899999</v>
      </c>
      <c r="GRW13">
        <v>64972969.536899999</v>
      </c>
      <c r="GRX13">
        <v>64972969.536899999</v>
      </c>
      <c r="GRY13">
        <v>64972969.536899999</v>
      </c>
      <c r="GRZ13">
        <v>64972969.536899999</v>
      </c>
      <c r="GSA13">
        <v>64773638.997299999</v>
      </c>
      <c r="GSB13">
        <v>64773638.997299999</v>
      </c>
      <c r="GSC13">
        <v>64773638.997299999</v>
      </c>
      <c r="GSD13">
        <v>64773638.997299999</v>
      </c>
      <c r="GSE13">
        <v>64773638.997299999</v>
      </c>
      <c r="GSF13">
        <v>64773638.997299999</v>
      </c>
      <c r="GSG13">
        <v>64773638.997299999</v>
      </c>
      <c r="GSH13">
        <v>64773638.997299999</v>
      </c>
      <c r="GSI13">
        <v>64773638.997299999</v>
      </c>
      <c r="GSJ13">
        <v>64773638.997299999</v>
      </c>
      <c r="GSK13">
        <v>64773638.997299999</v>
      </c>
      <c r="GSL13">
        <v>-4867.8949941700002</v>
      </c>
      <c r="GSM13">
        <v>-4867.8949941700002</v>
      </c>
      <c r="GSN13">
        <v>-4867.8949941700002</v>
      </c>
      <c r="GSO13">
        <v>-4867.8949941700002</v>
      </c>
      <c r="GSP13">
        <v>-4867.8949941700002</v>
      </c>
      <c r="GSQ13">
        <v>-4867.8949941700002</v>
      </c>
      <c r="GSR13">
        <v>-4867.8949941700002</v>
      </c>
      <c r="GSS13">
        <v>-4867.8949941700002</v>
      </c>
      <c r="GST13">
        <v>-4867.8949941700002</v>
      </c>
      <c r="GSU13">
        <v>-4867.8949941700002</v>
      </c>
      <c r="GSV13">
        <v>-4867.8949941700002</v>
      </c>
      <c r="GSW13">
        <v>-4867.8949941700002</v>
      </c>
      <c r="GSX13">
        <v>-4867.8949941700002</v>
      </c>
      <c r="GSY13">
        <v>-4867.8949941700002</v>
      </c>
      <c r="GSZ13">
        <v>-4867.8949941700002</v>
      </c>
      <c r="GTA13">
        <v>-4867.8949941700002</v>
      </c>
      <c r="GTB13">
        <v>-4867.8949941700002</v>
      </c>
      <c r="GTC13">
        <v>-4867.8949941700002</v>
      </c>
      <c r="GTD13">
        <v>-4867.8949941700002</v>
      </c>
      <c r="GTE13">
        <v>-4867.8949941700002</v>
      </c>
      <c r="GTF13">
        <v>-4867.8949941700002</v>
      </c>
      <c r="GTG13">
        <v>-4867.8949941700002</v>
      </c>
      <c r="GTH13">
        <v>-4867.8949941700002</v>
      </c>
      <c r="GTI13">
        <v>-4867.8949941700002</v>
      </c>
      <c r="GTJ13">
        <v>-4867.8949941700002</v>
      </c>
      <c r="GTK13">
        <v>-4867.8949941700002</v>
      </c>
      <c r="GTL13">
        <v>-4867.8949941700002</v>
      </c>
      <c r="GTM13">
        <v>-4867.8949941700002</v>
      </c>
      <c r="GTN13">
        <v>-4867.8949941700002</v>
      </c>
      <c r="GTO13">
        <v>-4867.8949941700002</v>
      </c>
      <c r="GTP13">
        <v>-4867.8949941700002</v>
      </c>
      <c r="GTQ13">
        <v>-4867.8949941700002</v>
      </c>
      <c r="GTR13">
        <v>-4867.8949941700002</v>
      </c>
      <c r="GTS13">
        <v>-4867.8949941700002</v>
      </c>
      <c r="GTT13">
        <v>-4867.8949941700002</v>
      </c>
      <c r="GTU13">
        <v>-4867.8949941700002</v>
      </c>
      <c r="GTV13">
        <v>-4867.8949941700002</v>
      </c>
      <c r="GTW13">
        <v>-4867.8949941700002</v>
      </c>
      <c r="GTX13">
        <v>-4867.8949941700002</v>
      </c>
      <c r="GTY13">
        <v>-4867.8949941700002</v>
      </c>
      <c r="GTZ13">
        <v>-4867.8949941700002</v>
      </c>
      <c r="GUA13">
        <v>-4867.8949941700002</v>
      </c>
      <c r="GUB13">
        <v>-4867.8949941700002</v>
      </c>
      <c r="GUC13">
        <v>-4867.8949941700002</v>
      </c>
      <c r="GUD13">
        <v>-8066.9034522299999</v>
      </c>
      <c r="GUE13">
        <v>-8066.9034522299999</v>
      </c>
      <c r="GUF13">
        <v>-8066.9034522299999</v>
      </c>
      <c r="GUG13">
        <v>-8066.9034522299999</v>
      </c>
      <c r="GUH13">
        <v>-8066.9034522299999</v>
      </c>
      <c r="GUI13">
        <v>-8066.9034522299999</v>
      </c>
      <c r="GUJ13">
        <v>-8066.9034522299999</v>
      </c>
      <c r="GUK13">
        <v>-8066.9034522299999</v>
      </c>
      <c r="GUL13">
        <v>-8066.9034522299999</v>
      </c>
      <c r="GUM13">
        <v>-8066.9034522299999</v>
      </c>
      <c r="GUN13">
        <v>-8066.9034522299999</v>
      </c>
      <c r="GUO13">
        <v>-8066.9034522299999</v>
      </c>
      <c r="GUP13">
        <v>-8066.9034522299999</v>
      </c>
      <c r="GUQ13">
        <v>-8066.9034522299999</v>
      </c>
      <c r="GUR13">
        <v>-8066.9034522299999</v>
      </c>
      <c r="GUS13">
        <v>-8066.9034522299999</v>
      </c>
      <c r="GUT13">
        <v>-8066.9034522299999</v>
      </c>
      <c r="GUU13">
        <v>-8066.9034522299999</v>
      </c>
      <c r="GUV13">
        <v>-8066.9034522299999</v>
      </c>
      <c r="GUW13">
        <v>-8066.9034522299999</v>
      </c>
      <c r="GUX13">
        <v>-8066.9034522299999</v>
      </c>
      <c r="GUY13">
        <v>-8066.9034522299999</v>
      </c>
      <c r="GUZ13">
        <v>-8066.9034522299999</v>
      </c>
      <c r="GVA13">
        <v>-8066.9034522299999</v>
      </c>
      <c r="GVB13">
        <v>-8066.9034522299999</v>
      </c>
      <c r="GVC13">
        <v>-8066.9034522299999</v>
      </c>
      <c r="GVD13">
        <v>-8066.9034522299999</v>
      </c>
      <c r="GVE13">
        <v>-8066.9034522299999</v>
      </c>
      <c r="GVF13">
        <v>-8066.9034522299999</v>
      </c>
      <c r="GVG13">
        <v>-8066.9034522299999</v>
      </c>
      <c r="GVH13">
        <v>-8066.9034522299999</v>
      </c>
      <c r="GVI13">
        <v>-8066.9034522299999</v>
      </c>
      <c r="GVJ13">
        <v>-8066.9034522299999</v>
      </c>
      <c r="GVK13">
        <v>-8066.9034522299999</v>
      </c>
      <c r="GVL13">
        <v>-8066.9034522299999</v>
      </c>
      <c r="GVM13">
        <v>-8066.9034522299999</v>
      </c>
      <c r="GVN13">
        <v>-8066.9034522299999</v>
      </c>
      <c r="GVO13">
        <v>-8066.9034522299999</v>
      </c>
      <c r="GVP13">
        <v>-8066.9034522299999</v>
      </c>
      <c r="GVQ13">
        <v>-8066.9034522299999</v>
      </c>
      <c r="GVR13">
        <v>-8066.9034522299999</v>
      </c>
      <c r="GVS13">
        <v>-8066.9034522299999</v>
      </c>
      <c r="GVT13">
        <v>-8066.9034522299999</v>
      </c>
      <c r="GVU13">
        <v>-8066.9034522299999</v>
      </c>
      <c r="GVV13">
        <v>-14464.9203683</v>
      </c>
      <c r="GVW13">
        <v>-14464.9203683</v>
      </c>
      <c r="GVX13">
        <v>-14464.9203683</v>
      </c>
      <c r="GVY13">
        <v>-14464.9203683</v>
      </c>
      <c r="GVZ13">
        <v>-14464.9203683</v>
      </c>
      <c r="GWA13">
        <v>-14464.9203683</v>
      </c>
      <c r="GWB13">
        <v>-14464.9203683</v>
      </c>
      <c r="GWC13">
        <v>-14464.9203683</v>
      </c>
      <c r="GWD13">
        <v>-14464.9203683</v>
      </c>
      <c r="GWE13">
        <v>-14464.9203683</v>
      </c>
      <c r="GWF13">
        <v>-14464.9203683</v>
      </c>
      <c r="GWG13">
        <v>-14464.9203683</v>
      </c>
      <c r="GWH13">
        <v>-14464.9203683</v>
      </c>
      <c r="GWI13">
        <v>-14464.9203683</v>
      </c>
      <c r="GWJ13">
        <v>-14464.9203683</v>
      </c>
      <c r="GWK13">
        <v>-14464.9203683</v>
      </c>
      <c r="GWL13">
        <v>-14464.9203683</v>
      </c>
      <c r="GWM13">
        <v>-14464.9203683</v>
      </c>
      <c r="GWN13">
        <v>-14464.9203683</v>
      </c>
      <c r="GWO13">
        <v>-14464.9203683</v>
      </c>
      <c r="GWP13">
        <v>-14464.9203683</v>
      </c>
      <c r="GWQ13">
        <v>-14464.9203683</v>
      </c>
      <c r="GWR13">
        <v>-14464.9203683</v>
      </c>
      <c r="GWS13">
        <v>-14464.9203683</v>
      </c>
      <c r="GWT13">
        <v>-14464.9203683</v>
      </c>
      <c r="GWU13">
        <v>-14464.9203683</v>
      </c>
      <c r="GWV13">
        <v>-14464.9203683</v>
      </c>
      <c r="GWW13">
        <v>-14464.9203683</v>
      </c>
      <c r="GWX13">
        <v>-14464.9203683</v>
      </c>
      <c r="GWY13">
        <v>-14464.9203683</v>
      </c>
      <c r="GWZ13">
        <v>-14464.9203683</v>
      </c>
      <c r="GXA13">
        <v>-14464.9203683</v>
      </c>
      <c r="GXB13">
        <v>-14464.9203683</v>
      </c>
      <c r="GXC13">
        <v>-14464.9203683</v>
      </c>
      <c r="GXD13">
        <v>-14464.9203683</v>
      </c>
      <c r="GXE13">
        <v>-14464.9203683</v>
      </c>
      <c r="GXF13">
        <v>-14464.9203683</v>
      </c>
      <c r="GXG13">
        <v>-14464.9203683</v>
      </c>
      <c r="GXH13">
        <v>-14464.9203683</v>
      </c>
      <c r="GXI13">
        <v>-14464.9203683</v>
      </c>
      <c r="GXJ13">
        <v>-14464.9203683</v>
      </c>
      <c r="GXK13">
        <v>-14464.9203683</v>
      </c>
      <c r="GXL13">
        <v>-14464.9203683</v>
      </c>
      <c r="GXM13">
        <v>-14464.9203683</v>
      </c>
      <c r="GXN13">
        <v>-11495.1728023</v>
      </c>
      <c r="GXO13">
        <v>-11495.1728023</v>
      </c>
      <c r="GXP13">
        <v>-11495.1728023</v>
      </c>
      <c r="GXQ13">
        <v>-11495.1728023</v>
      </c>
      <c r="GXR13">
        <v>-11495.1728023</v>
      </c>
      <c r="GXS13">
        <v>-11495.1728023</v>
      </c>
      <c r="GXT13">
        <v>-11495.1728023</v>
      </c>
      <c r="GXU13">
        <v>-11495.1728023</v>
      </c>
      <c r="GXV13">
        <v>-11495.1728023</v>
      </c>
      <c r="GXW13">
        <v>-11495.1728023</v>
      </c>
      <c r="GXX13">
        <v>-11495.1728023</v>
      </c>
      <c r="GXY13">
        <v>-11495.1728023</v>
      </c>
      <c r="GXZ13">
        <v>-11495.1728023</v>
      </c>
      <c r="GYA13">
        <v>-11495.1728023</v>
      </c>
      <c r="GYB13">
        <v>-11495.1728023</v>
      </c>
      <c r="GYC13">
        <v>-11495.1728023</v>
      </c>
      <c r="GYD13">
        <v>-11495.1728023</v>
      </c>
      <c r="GYE13">
        <v>-11495.1728023</v>
      </c>
      <c r="GYF13">
        <v>-11495.1728023</v>
      </c>
      <c r="GYG13">
        <v>-11495.1728023</v>
      </c>
      <c r="GYH13">
        <v>-11495.1728023</v>
      </c>
      <c r="GYI13">
        <v>-11495.1728023</v>
      </c>
      <c r="GYJ13">
        <v>-11495.1728023</v>
      </c>
      <c r="GYK13">
        <v>-11495.1728023</v>
      </c>
      <c r="GYL13">
        <v>-11495.1728023</v>
      </c>
      <c r="GYM13">
        <v>-11495.1728023</v>
      </c>
      <c r="GYN13">
        <v>-11495.1728023</v>
      </c>
      <c r="GYO13">
        <v>-11495.1728023</v>
      </c>
      <c r="GYP13">
        <v>-11495.1728023</v>
      </c>
      <c r="GYQ13">
        <v>-11495.1728023</v>
      </c>
      <c r="GYR13">
        <v>-11495.1728023</v>
      </c>
      <c r="GYS13">
        <v>-11495.1728023</v>
      </c>
      <c r="GYT13">
        <v>-11495.1728023</v>
      </c>
      <c r="GYU13">
        <v>-11495.1728023</v>
      </c>
      <c r="GYV13">
        <v>-11495.1728023</v>
      </c>
      <c r="GYW13">
        <v>-11495.1728023</v>
      </c>
      <c r="GYX13">
        <v>-11495.1728023</v>
      </c>
      <c r="GYY13">
        <v>-11495.1728023</v>
      </c>
      <c r="GYZ13">
        <v>-11495.1728023</v>
      </c>
      <c r="GZA13">
        <v>-11495.1728023</v>
      </c>
      <c r="GZB13">
        <v>-11495.1728023</v>
      </c>
      <c r="GZC13">
        <v>-11495.1728023</v>
      </c>
      <c r="GZD13">
        <v>-11495.1728023</v>
      </c>
      <c r="GZE13">
        <v>-11495.1728023</v>
      </c>
      <c r="GZF13">
        <v>-19049.393890799998</v>
      </c>
      <c r="GZG13">
        <v>-19049.393890799998</v>
      </c>
      <c r="GZH13">
        <v>-19049.393890799998</v>
      </c>
      <c r="GZI13">
        <v>-19049.393890799998</v>
      </c>
      <c r="GZJ13">
        <v>-19049.393890799998</v>
      </c>
      <c r="GZK13">
        <v>-19049.393890799998</v>
      </c>
      <c r="GZL13">
        <v>-19049.393890799998</v>
      </c>
      <c r="GZM13">
        <v>-19049.393890799998</v>
      </c>
      <c r="GZN13">
        <v>-19049.393890799998</v>
      </c>
      <c r="GZO13">
        <v>-19049.393890799998</v>
      </c>
      <c r="GZP13">
        <v>-19049.393890799998</v>
      </c>
      <c r="GZQ13">
        <v>-19049.393890799998</v>
      </c>
      <c r="GZR13">
        <v>-19049.393890799998</v>
      </c>
      <c r="GZS13">
        <v>-19049.393890799998</v>
      </c>
      <c r="GZT13">
        <v>-19049.393890799998</v>
      </c>
      <c r="GZU13">
        <v>-19049.393890799998</v>
      </c>
      <c r="GZV13">
        <v>-19049.393890799998</v>
      </c>
      <c r="GZW13">
        <v>-19049.393890799998</v>
      </c>
      <c r="GZX13">
        <v>-19049.393890799998</v>
      </c>
      <c r="GZY13">
        <v>-19049.393890799998</v>
      </c>
      <c r="GZZ13">
        <v>-19049.393890799998</v>
      </c>
      <c r="HAA13">
        <v>-19049.393890799998</v>
      </c>
      <c r="HAB13">
        <v>-19049.393890799998</v>
      </c>
      <c r="HAC13">
        <v>-19049.393890799998</v>
      </c>
      <c r="HAD13">
        <v>-19049.393890799998</v>
      </c>
      <c r="HAE13">
        <v>-19049.393890799998</v>
      </c>
      <c r="HAF13">
        <v>-19049.393890799998</v>
      </c>
      <c r="HAG13">
        <v>-19049.393890799998</v>
      </c>
      <c r="HAH13">
        <v>-19049.393890799998</v>
      </c>
      <c r="HAI13">
        <v>-19049.393890799998</v>
      </c>
      <c r="HAJ13">
        <v>-19049.393890799998</v>
      </c>
      <c r="HAK13">
        <v>-19049.393890799998</v>
      </c>
      <c r="HAL13">
        <v>-19049.393890799998</v>
      </c>
      <c r="HAM13">
        <v>-19049.393890799998</v>
      </c>
      <c r="HAN13">
        <v>-19049.393890799998</v>
      </c>
      <c r="HAO13">
        <v>-19049.393890799998</v>
      </c>
      <c r="HAP13">
        <v>-19049.393890799998</v>
      </c>
      <c r="HAQ13">
        <v>-19049.393890799998</v>
      </c>
      <c r="HAR13">
        <v>-19049.393890799998</v>
      </c>
      <c r="HAS13">
        <v>-19049.393890799998</v>
      </c>
      <c r="HAT13">
        <v>-19049.393890799998</v>
      </c>
      <c r="HAU13">
        <v>-19049.393890799998</v>
      </c>
      <c r="HAV13">
        <v>-19049.393890799998</v>
      </c>
      <c r="HAW13">
        <v>-19049.393890799998</v>
      </c>
      <c r="HAX13">
        <v>-34157.836067800003</v>
      </c>
      <c r="HAY13">
        <v>-34157.836067800003</v>
      </c>
      <c r="HAZ13">
        <v>-34157.836067800003</v>
      </c>
      <c r="HBA13">
        <v>-34157.836067800003</v>
      </c>
      <c r="HBB13">
        <v>-34157.836067800003</v>
      </c>
      <c r="HBC13">
        <v>-34157.836067800003</v>
      </c>
      <c r="HBD13">
        <v>-34157.836067800003</v>
      </c>
      <c r="HBE13">
        <v>-34157.836067800003</v>
      </c>
      <c r="HBF13">
        <v>-34157.836067800003</v>
      </c>
      <c r="HBG13">
        <v>-34157.836067800003</v>
      </c>
      <c r="HBH13">
        <v>-34157.836067800003</v>
      </c>
      <c r="HBI13">
        <v>-34157.836067800003</v>
      </c>
      <c r="HBJ13">
        <v>-34157.836067800003</v>
      </c>
      <c r="HBK13">
        <v>-34157.836067800003</v>
      </c>
      <c r="HBL13">
        <v>-34157.836067800003</v>
      </c>
      <c r="HBM13">
        <v>-34157.836067800003</v>
      </c>
      <c r="HBN13">
        <v>-34157.836067800003</v>
      </c>
      <c r="HBO13">
        <v>-34157.836067800003</v>
      </c>
      <c r="HBP13">
        <v>-34157.836067800003</v>
      </c>
      <c r="HBQ13">
        <v>-34157.836067800003</v>
      </c>
      <c r="HBR13">
        <v>-34157.836067800003</v>
      </c>
      <c r="HBS13">
        <v>-34157.836067800003</v>
      </c>
      <c r="HBT13">
        <v>-34157.836067800003</v>
      </c>
      <c r="HBU13">
        <v>-34157.836067800003</v>
      </c>
      <c r="HBV13">
        <v>-34157.836067800003</v>
      </c>
      <c r="HBW13">
        <v>-34157.836067800003</v>
      </c>
      <c r="HBX13">
        <v>-34157.836067800003</v>
      </c>
      <c r="HBY13">
        <v>-34157.836067800003</v>
      </c>
      <c r="HBZ13">
        <v>-34157.836067800003</v>
      </c>
      <c r="HCA13">
        <v>-34157.836067800003</v>
      </c>
      <c r="HCB13">
        <v>-34157.836067800003</v>
      </c>
      <c r="HCC13">
        <v>-34157.836067800003</v>
      </c>
      <c r="HCD13">
        <v>-34157.836067800003</v>
      </c>
      <c r="HCE13">
        <v>-34157.836067800003</v>
      </c>
      <c r="HCF13">
        <v>-34157.836067800003</v>
      </c>
      <c r="HCG13">
        <v>-34157.836067800003</v>
      </c>
      <c r="HCH13">
        <v>-34157.836067800003</v>
      </c>
      <c r="HCI13">
        <v>-34157.836067800003</v>
      </c>
      <c r="HCJ13">
        <v>-34157.836067800003</v>
      </c>
      <c r="HCK13">
        <v>-34157.836067800003</v>
      </c>
      <c r="HCL13">
        <v>-34157.836067800003</v>
      </c>
      <c r="HCM13">
        <v>-34157.836067800003</v>
      </c>
      <c r="HCN13">
        <v>-34157.836067800003</v>
      </c>
      <c r="HCO13">
        <v>-34157.836067800003</v>
      </c>
      <c r="HCP13">
        <v>69152.925648000004</v>
      </c>
      <c r="HCQ13">
        <v>69152.925648000004</v>
      </c>
      <c r="HCR13">
        <v>69152.925648000004</v>
      </c>
      <c r="HCS13">
        <v>69152.925648000004</v>
      </c>
      <c r="HCT13">
        <v>69152.925648000004</v>
      </c>
      <c r="HCU13">
        <v>69152.925648000004</v>
      </c>
      <c r="HCV13">
        <v>69152.925648000004</v>
      </c>
      <c r="HCW13">
        <v>69152.925648000004</v>
      </c>
      <c r="HCX13">
        <v>69152.925648000004</v>
      </c>
      <c r="HCY13">
        <v>69152.925648000004</v>
      </c>
      <c r="HCZ13">
        <v>69152.925648000004</v>
      </c>
      <c r="HDA13">
        <v>69267.857667000004</v>
      </c>
      <c r="HDB13">
        <v>69267.857667000004</v>
      </c>
      <c r="HDC13">
        <v>69267.857667000004</v>
      </c>
      <c r="HDD13">
        <v>69267.857667000004</v>
      </c>
      <c r="HDE13">
        <v>69267.857667000004</v>
      </c>
      <c r="HDF13">
        <v>69267.857667000004</v>
      </c>
      <c r="HDG13">
        <v>69267.857667000004</v>
      </c>
      <c r="HDH13">
        <v>69267.857667000004</v>
      </c>
      <c r="HDI13">
        <v>69267.857667000004</v>
      </c>
      <c r="HDJ13">
        <v>69267.857667000004</v>
      </c>
      <c r="HDK13">
        <v>69267.857667000004</v>
      </c>
      <c r="HDL13">
        <v>69152.925648000004</v>
      </c>
      <c r="HDM13">
        <v>69152.925648000004</v>
      </c>
      <c r="HDN13">
        <v>69152.925648000004</v>
      </c>
      <c r="HDO13">
        <v>69152.925648000004</v>
      </c>
      <c r="HDP13">
        <v>69152.925648000004</v>
      </c>
      <c r="HDQ13">
        <v>69152.925648000004</v>
      </c>
      <c r="HDR13">
        <v>69152.925648000004</v>
      </c>
      <c r="HDS13">
        <v>69152.925648000004</v>
      </c>
      <c r="HDT13">
        <v>69152.925648000004</v>
      </c>
      <c r="HDU13">
        <v>69152.925648000004</v>
      </c>
      <c r="HDV13">
        <v>69152.925648000004</v>
      </c>
      <c r="HDW13">
        <v>69267.857667000004</v>
      </c>
      <c r="HDX13">
        <v>69267.857667000004</v>
      </c>
      <c r="HDY13">
        <v>69267.857667000004</v>
      </c>
      <c r="HDZ13">
        <v>69267.857667000004</v>
      </c>
      <c r="HEA13">
        <v>69267.857667000004</v>
      </c>
      <c r="HEB13">
        <v>69267.857667000004</v>
      </c>
      <c r="HEC13">
        <v>69267.857667000004</v>
      </c>
      <c r="HED13">
        <v>69267.857667000004</v>
      </c>
      <c r="HEE13">
        <v>69267.857667000004</v>
      </c>
      <c r="HEF13">
        <v>69267.857667000004</v>
      </c>
      <c r="HEG13">
        <v>69267.857667000004</v>
      </c>
      <c r="HEH13">
        <v>98309.843397400007</v>
      </c>
      <c r="HEI13">
        <v>98309.843397400007</v>
      </c>
      <c r="HEJ13">
        <v>98309.843397400007</v>
      </c>
      <c r="HEK13">
        <v>98309.843397400007</v>
      </c>
      <c r="HEL13">
        <v>98309.843397400007</v>
      </c>
      <c r="HEM13">
        <v>98309.843397400007</v>
      </c>
      <c r="HEN13">
        <v>98309.843397400007</v>
      </c>
      <c r="HEO13">
        <v>98309.843397400007</v>
      </c>
      <c r="HEP13">
        <v>98309.843397400007</v>
      </c>
      <c r="HEQ13">
        <v>98309.843397400007</v>
      </c>
      <c r="HER13">
        <v>98309.843397400007</v>
      </c>
      <c r="HES13">
        <v>98511.402431399998</v>
      </c>
      <c r="HET13">
        <v>98511.402431399998</v>
      </c>
      <c r="HEU13">
        <v>98511.402431399998</v>
      </c>
      <c r="HEV13">
        <v>98511.402431399998</v>
      </c>
      <c r="HEW13">
        <v>98511.402431399998</v>
      </c>
      <c r="HEX13">
        <v>98511.402431399998</v>
      </c>
      <c r="HEY13">
        <v>98511.402431399998</v>
      </c>
      <c r="HEZ13">
        <v>98511.402431399998</v>
      </c>
      <c r="HFA13">
        <v>98511.402431399998</v>
      </c>
      <c r="HFB13">
        <v>98511.402431399998</v>
      </c>
      <c r="HFC13">
        <v>98511.402431399998</v>
      </c>
      <c r="HFD13">
        <v>98309.843397400007</v>
      </c>
      <c r="HFE13">
        <v>98309.843397400007</v>
      </c>
      <c r="HFF13">
        <v>98309.843397400007</v>
      </c>
      <c r="HFG13">
        <v>98309.843397400007</v>
      </c>
      <c r="HFH13">
        <v>98309.843397400007</v>
      </c>
      <c r="HFI13">
        <v>98309.843397400007</v>
      </c>
      <c r="HFJ13">
        <v>98309.843397400007</v>
      </c>
      <c r="HFK13">
        <v>98309.843397400007</v>
      </c>
      <c r="HFL13">
        <v>98309.843397400007</v>
      </c>
      <c r="HFM13">
        <v>98309.843397400007</v>
      </c>
      <c r="HFN13">
        <v>98309.843397400007</v>
      </c>
      <c r="HFO13">
        <v>98511.402431399998</v>
      </c>
      <c r="HFP13">
        <v>98511.402431399998</v>
      </c>
      <c r="HFQ13">
        <v>98511.402431399998</v>
      </c>
      <c r="HFR13">
        <v>98511.402431399998</v>
      </c>
      <c r="HFS13">
        <v>98511.402431399998</v>
      </c>
      <c r="HFT13">
        <v>98511.402431399998</v>
      </c>
      <c r="HFU13">
        <v>98511.402431399998</v>
      </c>
      <c r="HFV13">
        <v>98511.402431399998</v>
      </c>
      <c r="HFW13">
        <v>98511.402431399998</v>
      </c>
      <c r="HFX13">
        <v>98511.402431399998</v>
      </c>
      <c r="HFY13">
        <v>98511.402431399998</v>
      </c>
      <c r="HFZ13">
        <v>132250.46521699999</v>
      </c>
      <c r="HGA13">
        <v>132250.46521699999</v>
      </c>
      <c r="HGB13">
        <v>132250.46521699999</v>
      </c>
      <c r="HGC13">
        <v>132250.46521699999</v>
      </c>
      <c r="HGD13">
        <v>132250.46521699999</v>
      </c>
      <c r="HGE13">
        <v>132250.46521699999</v>
      </c>
      <c r="HGF13">
        <v>132250.46521699999</v>
      </c>
      <c r="HGG13">
        <v>132250.46521699999</v>
      </c>
      <c r="HGH13">
        <v>132250.46521699999</v>
      </c>
      <c r="HGI13">
        <v>132250.46521699999</v>
      </c>
      <c r="HGJ13">
        <v>132250.46521699999</v>
      </c>
      <c r="HGK13">
        <v>132625.27828100001</v>
      </c>
      <c r="HGL13">
        <v>132625.27828100001</v>
      </c>
      <c r="HGM13">
        <v>132625.27828100001</v>
      </c>
      <c r="HGN13">
        <v>132625.27828100001</v>
      </c>
      <c r="HGO13">
        <v>132625.27828100001</v>
      </c>
      <c r="HGP13">
        <v>132625.27828100001</v>
      </c>
      <c r="HGQ13">
        <v>132625.27828100001</v>
      </c>
      <c r="HGR13">
        <v>132625.27828100001</v>
      </c>
      <c r="HGS13">
        <v>132625.27828100001</v>
      </c>
      <c r="HGT13">
        <v>132625.27828100001</v>
      </c>
      <c r="HGU13">
        <v>132625.27828100001</v>
      </c>
      <c r="HGV13">
        <v>132250.46521699999</v>
      </c>
      <c r="HGW13">
        <v>132250.46521699999</v>
      </c>
      <c r="HGX13">
        <v>132250.46521699999</v>
      </c>
      <c r="HGY13">
        <v>132250.46521699999</v>
      </c>
      <c r="HGZ13">
        <v>132250.46521699999</v>
      </c>
      <c r="HHA13">
        <v>132250.46521699999</v>
      </c>
      <c r="HHB13">
        <v>132250.46521699999</v>
      </c>
      <c r="HHC13">
        <v>132250.46521699999</v>
      </c>
      <c r="HHD13">
        <v>132250.46521699999</v>
      </c>
      <c r="HHE13">
        <v>132250.46521699999</v>
      </c>
      <c r="HHF13">
        <v>132250.46521699999</v>
      </c>
      <c r="HHG13">
        <v>132625.27828100001</v>
      </c>
      <c r="HHH13">
        <v>132625.27828100001</v>
      </c>
      <c r="HHI13">
        <v>132625.27828100001</v>
      </c>
      <c r="HHJ13">
        <v>132625.27828100001</v>
      </c>
      <c r="HHK13">
        <v>132625.27828100001</v>
      </c>
      <c r="HHL13">
        <v>132625.27828100001</v>
      </c>
      <c r="HHM13">
        <v>132625.27828100001</v>
      </c>
      <c r="HHN13">
        <v>132625.27828100001</v>
      </c>
      <c r="HHO13">
        <v>132625.27828100001</v>
      </c>
      <c r="HHP13">
        <v>132625.27828100001</v>
      </c>
      <c r="HHQ13">
        <v>132625.27828100001</v>
      </c>
      <c r="HHR13">
        <v>-292874.92051299999</v>
      </c>
      <c r="HHS13">
        <v>-292874.92051299999</v>
      </c>
      <c r="HHT13">
        <v>-292874.92051299999</v>
      </c>
      <c r="HHU13">
        <v>-292874.92051299999</v>
      </c>
      <c r="HHV13">
        <v>-292874.92051299999</v>
      </c>
      <c r="HHW13">
        <v>-292874.92051299999</v>
      </c>
      <c r="HHX13">
        <v>-292874.92051299999</v>
      </c>
      <c r="HHY13">
        <v>-292874.92051299999</v>
      </c>
      <c r="HHZ13">
        <v>-292874.92051299999</v>
      </c>
      <c r="HIA13">
        <v>-292874.92051299999</v>
      </c>
      <c r="HIB13">
        <v>-292874.92051299999</v>
      </c>
      <c r="HIC13">
        <v>-284215.02011400001</v>
      </c>
      <c r="HID13">
        <v>-284215.02011400001</v>
      </c>
      <c r="HIE13">
        <v>-284215.02011400001</v>
      </c>
      <c r="HIF13">
        <v>-284215.02011400001</v>
      </c>
      <c r="HIG13">
        <v>-284215.02011400001</v>
      </c>
      <c r="HIH13">
        <v>-284215.02011400001</v>
      </c>
      <c r="HII13">
        <v>-284215.02011400001</v>
      </c>
      <c r="HIJ13">
        <v>-284215.02011400001</v>
      </c>
      <c r="HIK13">
        <v>-284215.02011400001</v>
      </c>
      <c r="HIL13">
        <v>-284215.02011400001</v>
      </c>
      <c r="HIM13">
        <v>-284215.02011400001</v>
      </c>
      <c r="HIN13">
        <v>-292874.92051299999</v>
      </c>
      <c r="HIO13">
        <v>-292874.92051299999</v>
      </c>
      <c r="HIP13">
        <v>-292874.92051299999</v>
      </c>
      <c r="HIQ13">
        <v>-292874.92051299999</v>
      </c>
      <c r="HIR13">
        <v>-292874.92051299999</v>
      </c>
      <c r="HIS13">
        <v>-292874.92051299999</v>
      </c>
      <c r="HIT13">
        <v>-292874.92051299999</v>
      </c>
      <c r="HIU13">
        <v>-292874.92051299999</v>
      </c>
      <c r="HIV13">
        <v>-292874.92051299999</v>
      </c>
      <c r="HIW13">
        <v>-292874.92051299999</v>
      </c>
      <c r="HIX13">
        <v>-292874.92051299999</v>
      </c>
      <c r="HIY13">
        <v>-284215.02011400001</v>
      </c>
      <c r="HIZ13">
        <v>-284215.02011400001</v>
      </c>
      <c r="HJA13">
        <v>-284215.02011400001</v>
      </c>
      <c r="HJB13">
        <v>-284215.02011400001</v>
      </c>
      <c r="HJC13">
        <v>-284215.02011400001</v>
      </c>
      <c r="HJD13">
        <v>-284215.02011400001</v>
      </c>
      <c r="HJE13">
        <v>-284215.02011400001</v>
      </c>
      <c r="HJF13">
        <v>-284215.02011400001</v>
      </c>
      <c r="HJG13">
        <v>-284215.02011400001</v>
      </c>
      <c r="HJH13">
        <v>-284215.02011400001</v>
      </c>
      <c r="HJI13">
        <v>-284215.02011400001</v>
      </c>
      <c r="HJJ13">
        <v>-435500.19883100002</v>
      </c>
      <c r="HJK13">
        <v>-435500.19883100002</v>
      </c>
      <c r="HJL13">
        <v>-435500.19883100002</v>
      </c>
      <c r="HJM13">
        <v>-435500.19883100002</v>
      </c>
      <c r="HJN13">
        <v>-435500.19883100002</v>
      </c>
      <c r="HJO13">
        <v>-435500.19883100002</v>
      </c>
      <c r="HJP13">
        <v>-435500.19883100002</v>
      </c>
      <c r="HJQ13">
        <v>-435500.19883100002</v>
      </c>
      <c r="HJR13">
        <v>-435500.19883100002</v>
      </c>
      <c r="HJS13">
        <v>-435500.19883100002</v>
      </c>
      <c r="HJT13">
        <v>-435500.19883100002</v>
      </c>
      <c r="HJU13">
        <v>-420313.12412499997</v>
      </c>
      <c r="HJV13">
        <v>-420313.12412499997</v>
      </c>
      <c r="HJW13">
        <v>-420313.12412499997</v>
      </c>
      <c r="HJX13">
        <v>-420313.12412499997</v>
      </c>
      <c r="HJY13">
        <v>-420313.12412499997</v>
      </c>
      <c r="HJZ13">
        <v>-420313.12412499997</v>
      </c>
      <c r="HKA13">
        <v>-420313.12412499997</v>
      </c>
      <c r="HKB13">
        <v>-420313.12412499997</v>
      </c>
      <c r="HKC13">
        <v>-420313.12412499997</v>
      </c>
      <c r="HKD13">
        <v>-420313.12412499997</v>
      </c>
      <c r="HKE13">
        <v>-420313.12412499997</v>
      </c>
      <c r="HKF13">
        <v>-435500.19883100002</v>
      </c>
      <c r="HKG13">
        <v>-435500.19883100002</v>
      </c>
      <c r="HKH13">
        <v>-435500.19883100002</v>
      </c>
      <c r="HKI13">
        <v>-435500.19883100002</v>
      </c>
      <c r="HKJ13">
        <v>-435500.19883100002</v>
      </c>
      <c r="HKK13">
        <v>-435500.19883100002</v>
      </c>
      <c r="HKL13">
        <v>-435500.19883100002</v>
      </c>
      <c r="HKM13">
        <v>-435500.19883100002</v>
      </c>
      <c r="HKN13">
        <v>-435500.19883100002</v>
      </c>
      <c r="HKO13">
        <v>-435500.19883100002</v>
      </c>
      <c r="HKP13">
        <v>-435500.19883100002</v>
      </c>
      <c r="HKQ13">
        <v>-420313.12412499997</v>
      </c>
      <c r="HKR13">
        <v>-420313.12412499997</v>
      </c>
      <c r="HKS13">
        <v>-420313.12412499997</v>
      </c>
      <c r="HKT13">
        <v>-420313.12412499997</v>
      </c>
      <c r="HKU13">
        <v>-420313.12412499997</v>
      </c>
      <c r="HKV13">
        <v>-420313.12412499997</v>
      </c>
      <c r="HKW13">
        <v>-420313.12412499997</v>
      </c>
      <c r="HKX13">
        <v>-420313.12412499997</v>
      </c>
      <c r="HKY13">
        <v>-420313.12412499997</v>
      </c>
      <c r="HKZ13">
        <v>-420313.12412499997</v>
      </c>
      <c r="HLA13">
        <v>-420313.12412499997</v>
      </c>
      <c r="HLB13">
        <v>-638499.32849099999</v>
      </c>
      <c r="HLC13">
        <v>-638499.32849099999</v>
      </c>
      <c r="HLD13">
        <v>-638499.32849099999</v>
      </c>
      <c r="HLE13">
        <v>-638499.32849099999</v>
      </c>
      <c r="HLF13">
        <v>-638499.32849099999</v>
      </c>
      <c r="HLG13">
        <v>-638499.32849099999</v>
      </c>
      <c r="HLH13">
        <v>-638499.32849099999</v>
      </c>
      <c r="HLI13">
        <v>-638499.32849099999</v>
      </c>
      <c r="HLJ13">
        <v>-638499.32849099999</v>
      </c>
      <c r="HLK13">
        <v>-638499.32849099999</v>
      </c>
      <c r="HLL13">
        <v>-638499.32849099999</v>
      </c>
      <c r="HLM13">
        <v>-610257.90517100005</v>
      </c>
      <c r="HLN13">
        <v>-610257.90517100005</v>
      </c>
      <c r="HLO13">
        <v>-610257.90517100005</v>
      </c>
      <c r="HLP13">
        <v>-610257.90517100005</v>
      </c>
      <c r="HLQ13">
        <v>-610257.90517100005</v>
      </c>
      <c r="HLR13">
        <v>-610257.90517100005</v>
      </c>
      <c r="HLS13">
        <v>-610257.90517100005</v>
      </c>
      <c r="HLT13">
        <v>-610257.90517100005</v>
      </c>
      <c r="HLU13">
        <v>-610257.90517100005</v>
      </c>
      <c r="HLV13">
        <v>-610257.90517100005</v>
      </c>
      <c r="HLW13">
        <v>-610257.90517100005</v>
      </c>
      <c r="HLX13">
        <v>-638499.32849099999</v>
      </c>
      <c r="HLY13">
        <v>-638499.32849099999</v>
      </c>
      <c r="HLZ13">
        <v>-638499.32849099999</v>
      </c>
      <c r="HMA13">
        <v>-638499.32849099999</v>
      </c>
      <c r="HMB13">
        <v>-638499.32849099999</v>
      </c>
      <c r="HMC13">
        <v>-638499.32849099999</v>
      </c>
      <c r="HMD13">
        <v>-638499.32849099999</v>
      </c>
      <c r="HME13">
        <v>-638499.32849099999</v>
      </c>
      <c r="HMF13">
        <v>-638499.32849099999</v>
      </c>
      <c r="HMG13">
        <v>-638499.32849099999</v>
      </c>
      <c r="HMH13">
        <v>-638499.32849099999</v>
      </c>
      <c r="HMI13">
        <v>-610257.90517100005</v>
      </c>
      <c r="HMJ13">
        <v>-610257.90517100005</v>
      </c>
      <c r="HMK13">
        <v>-610257.90517100005</v>
      </c>
      <c r="HML13">
        <v>-610257.90517100005</v>
      </c>
      <c r="HMM13">
        <v>-610257.90517100005</v>
      </c>
      <c r="HMN13">
        <v>-610257.90517100005</v>
      </c>
      <c r="HMO13">
        <v>-610257.90517100005</v>
      </c>
      <c r="HMP13">
        <v>-610257.90517100005</v>
      </c>
      <c r="HMQ13">
        <v>-610257.90517100005</v>
      </c>
      <c r="HMR13">
        <v>-610257.90517100005</v>
      </c>
      <c r="HMS13">
        <v>-610257.90517100005</v>
      </c>
      <c r="HMT13">
        <v>-2378305.26266</v>
      </c>
      <c r="HMU13">
        <v>-2378305.26266</v>
      </c>
      <c r="HMV13">
        <v>-2378305.26266</v>
      </c>
      <c r="HMW13">
        <v>-2378305.26266</v>
      </c>
      <c r="HMX13">
        <v>-2378305.26266</v>
      </c>
      <c r="HMY13">
        <v>-2378305.26266</v>
      </c>
      <c r="HMZ13">
        <v>-2378305.26266</v>
      </c>
      <c r="HNA13">
        <v>-2378305.26266</v>
      </c>
      <c r="HNB13">
        <v>-2378305.26266</v>
      </c>
      <c r="HNC13">
        <v>-2378305.26266</v>
      </c>
      <c r="HND13">
        <v>-2378305.26266</v>
      </c>
      <c r="HNE13">
        <v>-2378439.4361299998</v>
      </c>
      <c r="HNF13">
        <v>-2378439.4361299998</v>
      </c>
      <c r="HNG13">
        <v>-2378439.4361299998</v>
      </c>
      <c r="HNH13">
        <v>-2378439.4361299998</v>
      </c>
      <c r="HNI13">
        <v>-2378439.4361299998</v>
      </c>
      <c r="HNJ13">
        <v>-2378439.4361299998</v>
      </c>
      <c r="HNK13">
        <v>-2378439.4361299998</v>
      </c>
      <c r="HNL13">
        <v>-2378439.4361299998</v>
      </c>
      <c r="HNM13">
        <v>-2378439.4361299998</v>
      </c>
      <c r="HNN13">
        <v>-2378439.4361299998</v>
      </c>
      <c r="HNO13">
        <v>-2378439.4361299998</v>
      </c>
      <c r="HNP13">
        <v>-2378305.26266</v>
      </c>
      <c r="HNQ13">
        <v>-2378305.26266</v>
      </c>
      <c r="HNR13">
        <v>-2378305.26266</v>
      </c>
      <c r="HNS13">
        <v>-2378305.26266</v>
      </c>
      <c r="HNT13">
        <v>-2378305.26266</v>
      </c>
      <c r="HNU13">
        <v>-2378305.26266</v>
      </c>
      <c r="HNV13">
        <v>-2378305.26266</v>
      </c>
      <c r="HNW13">
        <v>-2378305.26266</v>
      </c>
      <c r="HNX13">
        <v>-2378305.26266</v>
      </c>
      <c r="HNY13">
        <v>-2378305.26266</v>
      </c>
      <c r="HNZ13">
        <v>-2378305.26266</v>
      </c>
      <c r="HOA13">
        <v>-2378439.4361299998</v>
      </c>
      <c r="HOB13">
        <v>-2378439.4361299998</v>
      </c>
      <c r="HOC13">
        <v>-2378439.4361299998</v>
      </c>
      <c r="HOD13">
        <v>-2378439.4361299998</v>
      </c>
      <c r="HOE13">
        <v>-2378439.4361299998</v>
      </c>
      <c r="HOF13">
        <v>-2378439.4361299998</v>
      </c>
      <c r="HOG13">
        <v>-2378439.4361299998</v>
      </c>
      <c r="HOH13">
        <v>-2378439.4361299998</v>
      </c>
      <c r="HOI13">
        <v>-2378439.4361299998</v>
      </c>
      <c r="HOJ13">
        <v>-2378439.4361299998</v>
      </c>
      <c r="HOK13">
        <v>-2378439.4361299998</v>
      </c>
      <c r="HOL13">
        <v>-2555796.9343500002</v>
      </c>
      <c r="HOM13">
        <v>-2555796.9343500002</v>
      </c>
      <c r="HON13">
        <v>-2555796.9343500002</v>
      </c>
      <c r="HOO13">
        <v>-2555796.9343500002</v>
      </c>
      <c r="HOP13">
        <v>-2555796.9343500002</v>
      </c>
      <c r="HOQ13">
        <v>-2555796.9343500002</v>
      </c>
      <c r="HOR13">
        <v>-2555796.9343500002</v>
      </c>
      <c r="HOS13">
        <v>-2555796.9343500002</v>
      </c>
      <c r="HOT13">
        <v>-2555796.9343500002</v>
      </c>
      <c r="HOU13">
        <v>-2555796.9343500002</v>
      </c>
      <c r="HOV13">
        <v>-2555796.9343500002</v>
      </c>
      <c r="HOW13">
        <v>-2556032.2375699999</v>
      </c>
      <c r="HOX13">
        <v>-2556032.2375699999</v>
      </c>
      <c r="HOY13">
        <v>-2556032.2375699999</v>
      </c>
      <c r="HOZ13">
        <v>-2556032.2375699999</v>
      </c>
      <c r="HPA13">
        <v>-2556032.2375699999</v>
      </c>
      <c r="HPB13">
        <v>-2556032.2375699999</v>
      </c>
      <c r="HPC13">
        <v>-2556032.2375699999</v>
      </c>
      <c r="HPD13">
        <v>-2556032.2375699999</v>
      </c>
      <c r="HPE13">
        <v>-2556032.2375699999</v>
      </c>
      <c r="HPF13">
        <v>-2556032.2375699999</v>
      </c>
      <c r="HPG13">
        <v>-2556032.2375699999</v>
      </c>
      <c r="HPH13">
        <v>-2555796.9343500002</v>
      </c>
      <c r="HPI13">
        <v>-2555796.9343500002</v>
      </c>
      <c r="HPJ13">
        <v>-2555796.9343500002</v>
      </c>
      <c r="HPK13">
        <v>-2555796.9343500002</v>
      </c>
      <c r="HPL13">
        <v>-2555796.9343500002</v>
      </c>
      <c r="HPM13">
        <v>-2555796.9343500002</v>
      </c>
      <c r="HPN13">
        <v>-2555796.9343500002</v>
      </c>
      <c r="HPO13">
        <v>-2555796.9343500002</v>
      </c>
      <c r="HPP13">
        <v>-2555796.9343500002</v>
      </c>
      <c r="HPQ13">
        <v>-2555796.9343500002</v>
      </c>
      <c r="HPR13">
        <v>-2555796.9343500002</v>
      </c>
      <c r="HPS13">
        <v>-2556032.2375699999</v>
      </c>
      <c r="HPT13">
        <v>-2556032.2375699999</v>
      </c>
      <c r="HPU13">
        <v>-2556032.2375699999</v>
      </c>
      <c r="HPV13">
        <v>-2556032.2375699999</v>
      </c>
      <c r="HPW13">
        <v>-2556032.2375699999</v>
      </c>
      <c r="HPX13">
        <v>-2556032.2375699999</v>
      </c>
      <c r="HPY13">
        <v>-2556032.2375699999</v>
      </c>
      <c r="HPZ13">
        <v>-2556032.2375699999</v>
      </c>
      <c r="HQA13">
        <v>-2556032.2375699999</v>
      </c>
      <c r="HQB13">
        <v>-2556032.2375699999</v>
      </c>
      <c r="HQC13">
        <v>-2556032.2375699999</v>
      </c>
      <c r="HQD13">
        <v>-2812109.26896</v>
      </c>
      <c r="HQE13">
        <v>-2812109.26896</v>
      </c>
      <c r="HQF13">
        <v>-2812109.26896</v>
      </c>
      <c r="HQG13">
        <v>-2812109.26896</v>
      </c>
      <c r="HQH13">
        <v>-2812109.26896</v>
      </c>
      <c r="HQI13">
        <v>-2812109.26896</v>
      </c>
      <c r="HQJ13">
        <v>-2812109.26896</v>
      </c>
      <c r="HQK13">
        <v>-2812109.26896</v>
      </c>
      <c r="HQL13">
        <v>-2812109.26896</v>
      </c>
      <c r="HQM13">
        <v>-2812109.26896</v>
      </c>
      <c r="HQN13">
        <v>-2812109.26896</v>
      </c>
      <c r="HQO13">
        <v>-2812546.8316899999</v>
      </c>
      <c r="HQP13">
        <v>-2812546.8316899999</v>
      </c>
      <c r="HQQ13">
        <v>-2812546.8316899999</v>
      </c>
      <c r="HQR13">
        <v>-2812546.8316899999</v>
      </c>
      <c r="HQS13">
        <v>-2812546.8316899999</v>
      </c>
      <c r="HQT13">
        <v>-2812546.8316899999</v>
      </c>
      <c r="HQU13">
        <v>-2812546.8316899999</v>
      </c>
      <c r="HQV13">
        <v>-2812546.8316899999</v>
      </c>
      <c r="HQW13">
        <v>-2812546.8316899999</v>
      </c>
      <c r="HQX13">
        <v>-2812546.8316899999</v>
      </c>
      <c r="HQY13">
        <v>-2812546.8316899999</v>
      </c>
      <c r="HQZ13">
        <v>-2812109.26896</v>
      </c>
      <c r="HRA13">
        <v>-2812109.26896</v>
      </c>
      <c r="HRB13">
        <v>-2812109.26896</v>
      </c>
      <c r="HRC13">
        <v>-2812109.26896</v>
      </c>
      <c r="HRD13">
        <v>-2812109.26896</v>
      </c>
      <c r="HRE13">
        <v>-2812109.26896</v>
      </c>
      <c r="HRF13">
        <v>-2812109.26896</v>
      </c>
      <c r="HRG13">
        <v>-2812109.26896</v>
      </c>
      <c r="HRH13">
        <v>-2812109.26896</v>
      </c>
      <c r="HRI13">
        <v>-2812109.26896</v>
      </c>
      <c r="HRJ13">
        <v>-2812109.26896</v>
      </c>
      <c r="HRK13">
        <v>-2812546.8316899999</v>
      </c>
      <c r="HRL13">
        <v>-2812546.8316899999</v>
      </c>
      <c r="HRM13">
        <v>-2812546.8316899999</v>
      </c>
      <c r="HRN13">
        <v>-2812546.8316899999</v>
      </c>
      <c r="HRO13">
        <v>-2812546.8316899999</v>
      </c>
      <c r="HRP13">
        <v>-2812546.8316899999</v>
      </c>
      <c r="HRQ13">
        <v>-2812546.8316899999</v>
      </c>
      <c r="HRR13">
        <v>-2812546.8316899999</v>
      </c>
      <c r="HRS13">
        <v>-2812546.8316899999</v>
      </c>
      <c r="HRT13">
        <v>-2812546.8316899999</v>
      </c>
      <c r="HRU13">
        <v>-2812546.8316899999</v>
      </c>
      <c r="HRV13">
        <v>-39938651.262599997</v>
      </c>
      <c r="HRW13">
        <v>-39938651.262599997</v>
      </c>
      <c r="HRX13">
        <v>-39938651.262599997</v>
      </c>
      <c r="HRY13">
        <v>-39938651.262599997</v>
      </c>
      <c r="HRZ13">
        <v>-39938651.262599997</v>
      </c>
      <c r="HSA13">
        <v>-39938651.262599997</v>
      </c>
      <c r="HSB13">
        <v>-39938651.262599997</v>
      </c>
      <c r="HSC13">
        <v>-39938651.262599997</v>
      </c>
      <c r="HSD13">
        <v>-39938651.262599997</v>
      </c>
      <c r="HSE13">
        <v>-39938651.262599997</v>
      </c>
      <c r="HSF13">
        <v>-39938651.262599997</v>
      </c>
      <c r="HSG13">
        <v>-39938651.262599997</v>
      </c>
      <c r="HSH13">
        <v>-39938651.262599997</v>
      </c>
      <c r="HSI13">
        <v>-39938651.262599997</v>
      </c>
      <c r="HSJ13">
        <v>-39938651.262599997</v>
      </c>
      <c r="HSK13">
        <v>-39938651.262599997</v>
      </c>
      <c r="HSL13">
        <v>-39938651.262599997</v>
      </c>
      <c r="HSM13">
        <v>-39938651.262599997</v>
      </c>
      <c r="HSN13">
        <v>-39938651.262599997</v>
      </c>
      <c r="HSO13">
        <v>-39938651.262599997</v>
      </c>
      <c r="HSP13">
        <v>-39938651.262599997</v>
      </c>
      <c r="HSQ13">
        <v>-39938651.262599997</v>
      </c>
      <c r="HSR13">
        <v>-39938651.262599997</v>
      </c>
      <c r="HSS13">
        <v>-39938651.262599997</v>
      </c>
      <c r="HST13">
        <v>-39938651.262599997</v>
      </c>
      <c r="HSU13">
        <v>-39938651.262599997</v>
      </c>
      <c r="HSV13">
        <v>-39938651.262599997</v>
      </c>
      <c r="HSW13">
        <v>-39938651.262599997</v>
      </c>
      <c r="HSX13">
        <v>-39938651.262599997</v>
      </c>
      <c r="HSY13">
        <v>-39938651.262599997</v>
      </c>
      <c r="HSZ13">
        <v>-39938651.262599997</v>
      </c>
      <c r="HTA13">
        <v>-39938651.262599997</v>
      </c>
      <c r="HTB13">
        <v>-39938651.262599997</v>
      </c>
      <c r="HTC13">
        <v>-39938651.262599997</v>
      </c>
      <c r="HTD13">
        <v>-39938651.262599997</v>
      </c>
      <c r="HTE13">
        <v>-39938651.262599997</v>
      </c>
      <c r="HTF13">
        <v>-39938651.262599997</v>
      </c>
      <c r="HTG13">
        <v>-39938651.262599997</v>
      </c>
      <c r="HTH13">
        <v>-39938651.262599997</v>
      </c>
      <c r="HTI13">
        <v>-39938651.262599997</v>
      </c>
      <c r="HTJ13">
        <v>-39938651.262599997</v>
      </c>
      <c r="HTK13">
        <v>-39938651.262599997</v>
      </c>
      <c r="HTL13">
        <v>-39938651.262599997</v>
      </c>
      <c r="HTM13">
        <v>-39938651.262599997</v>
      </c>
      <c r="HTN13">
        <v>-60536488.347900003</v>
      </c>
      <c r="HTO13">
        <v>-60536488.347900003</v>
      </c>
      <c r="HTP13">
        <v>-60536488.347900003</v>
      </c>
      <c r="HTQ13">
        <v>-60536488.347900003</v>
      </c>
      <c r="HTR13">
        <v>-60536488.347900003</v>
      </c>
      <c r="HTS13">
        <v>-60536488.347900003</v>
      </c>
      <c r="HTT13">
        <v>-60536488.347900003</v>
      </c>
      <c r="HTU13">
        <v>-60536488.347900003</v>
      </c>
      <c r="HTV13">
        <v>-60536488.347900003</v>
      </c>
      <c r="HTW13">
        <v>-60536488.347900003</v>
      </c>
      <c r="HTX13">
        <v>-60536488.347900003</v>
      </c>
      <c r="HTY13">
        <v>-60536488.347900003</v>
      </c>
      <c r="HTZ13">
        <v>-60536488.347900003</v>
      </c>
      <c r="HUA13">
        <v>-60536488.347900003</v>
      </c>
      <c r="HUB13">
        <v>-60536488.347900003</v>
      </c>
      <c r="HUC13">
        <v>-60536488.347900003</v>
      </c>
      <c r="HUD13">
        <v>-60536488.347900003</v>
      </c>
      <c r="HUE13">
        <v>-60536488.347900003</v>
      </c>
      <c r="HUF13">
        <v>-60536488.347900003</v>
      </c>
      <c r="HUG13">
        <v>-60536488.347900003</v>
      </c>
      <c r="HUH13">
        <v>-60536488.347900003</v>
      </c>
      <c r="HUI13">
        <v>-60536488.347900003</v>
      </c>
      <c r="HUJ13">
        <v>-60536488.347900003</v>
      </c>
      <c r="HUK13">
        <v>-60536488.347900003</v>
      </c>
      <c r="HUL13">
        <v>-60536488.347900003</v>
      </c>
      <c r="HUM13">
        <v>-60536488.347900003</v>
      </c>
      <c r="HUN13">
        <v>-60536488.347900003</v>
      </c>
      <c r="HUO13">
        <v>-60536488.347900003</v>
      </c>
      <c r="HUP13">
        <v>-60536488.347900003</v>
      </c>
      <c r="HUQ13">
        <v>-60536488.347900003</v>
      </c>
      <c r="HUR13">
        <v>-60536488.347900003</v>
      </c>
      <c r="HUS13">
        <v>-60536488.347900003</v>
      </c>
      <c r="HUT13">
        <v>-60536488.347900003</v>
      </c>
      <c r="HUU13">
        <v>-60536488.347900003</v>
      </c>
      <c r="HUV13">
        <v>-60536488.347900003</v>
      </c>
      <c r="HUW13">
        <v>-60536488.347900003</v>
      </c>
      <c r="HUX13">
        <v>-60536488.347900003</v>
      </c>
      <c r="HUY13">
        <v>-60536488.347900003</v>
      </c>
      <c r="HUZ13">
        <v>-60536488.347900003</v>
      </c>
      <c r="HVA13">
        <v>-60536488.347900003</v>
      </c>
      <c r="HVB13">
        <v>-60536488.347900003</v>
      </c>
      <c r="HVC13">
        <v>-60536488.347900003</v>
      </c>
      <c r="HVD13">
        <v>-60536488.347900003</v>
      </c>
      <c r="HVE13">
        <v>-60536488.347900003</v>
      </c>
      <c r="HVF13">
        <v>-91758800.444399998</v>
      </c>
      <c r="HVG13">
        <v>-91758800.444399998</v>
      </c>
      <c r="HVH13">
        <v>-91758800.444399998</v>
      </c>
      <c r="HVI13">
        <v>-91758800.444399998</v>
      </c>
      <c r="HVJ13">
        <v>-91758800.444399998</v>
      </c>
      <c r="HVK13">
        <v>-91758800.444399998</v>
      </c>
      <c r="HVL13">
        <v>-91758800.444399998</v>
      </c>
      <c r="HVM13">
        <v>-91758800.444399998</v>
      </c>
      <c r="HVN13">
        <v>-91758800.444399998</v>
      </c>
      <c r="HVO13">
        <v>-91758800.444399998</v>
      </c>
      <c r="HVP13">
        <v>-91758800.444399998</v>
      </c>
      <c r="HVQ13">
        <v>-91758800.444399998</v>
      </c>
      <c r="HVR13">
        <v>-91758800.444399998</v>
      </c>
      <c r="HVS13">
        <v>-91758800.444399998</v>
      </c>
      <c r="HVT13">
        <v>-91758800.444399998</v>
      </c>
      <c r="HVU13">
        <v>-91758800.444399998</v>
      </c>
      <c r="HVV13">
        <v>-91758800.444399998</v>
      </c>
      <c r="HVW13">
        <v>-91758800.444399998</v>
      </c>
      <c r="HVX13">
        <v>-91758800.444399998</v>
      </c>
      <c r="HVY13">
        <v>-91758800.444399998</v>
      </c>
      <c r="HVZ13">
        <v>-91758800.444399998</v>
      </c>
      <c r="HWA13">
        <v>-91758800.444399998</v>
      </c>
      <c r="HWB13">
        <v>-91758800.444399998</v>
      </c>
      <c r="HWC13">
        <v>-91758800.444399998</v>
      </c>
      <c r="HWD13">
        <v>-91758800.444399998</v>
      </c>
      <c r="HWE13">
        <v>-91758800.444399998</v>
      </c>
      <c r="HWF13">
        <v>-91758800.444399998</v>
      </c>
      <c r="HWG13">
        <v>-91758800.444399998</v>
      </c>
      <c r="HWH13">
        <v>-91758800.444399998</v>
      </c>
      <c r="HWI13">
        <v>-91758800.444399998</v>
      </c>
      <c r="HWJ13">
        <v>-91758800.444399998</v>
      </c>
      <c r="HWK13">
        <v>-91758800.444399998</v>
      </c>
      <c r="HWL13">
        <v>-91758800.444399998</v>
      </c>
      <c r="HWM13">
        <v>-91758800.444399998</v>
      </c>
      <c r="HWN13">
        <v>-91758800.444399998</v>
      </c>
      <c r="HWO13">
        <v>-91758800.444399998</v>
      </c>
      <c r="HWP13">
        <v>-91758800.444399998</v>
      </c>
      <c r="HWQ13">
        <v>-91758800.444399998</v>
      </c>
      <c r="HWR13">
        <v>-91758800.444399998</v>
      </c>
      <c r="HWS13">
        <v>-91758800.444399998</v>
      </c>
      <c r="HWT13">
        <v>-91758800.444399998</v>
      </c>
      <c r="HWU13">
        <v>-91758800.444399998</v>
      </c>
      <c r="HWV13">
        <v>-91758800.444399998</v>
      </c>
      <c r="HWW13">
        <v>-91758800.444399998</v>
      </c>
      <c r="HWX13">
        <v>-39938651.262599997</v>
      </c>
      <c r="HWY13">
        <v>-39938651.262599997</v>
      </c>
      <c r="HWZ13">
        <v>-39938651.262599997</v>
      </c>
      <c r="HXA13">
        <v>-39938651.262599997</v>
      </c>
      <c r="HXB13">
        <v>-39938651.262599997</v>
      </c>
      <c r="HXC13">
        <v>-39938651.262599997</v>
      </c>
      <c r="HXD13">
        <v>-39938651.262599997</v>
      </c>
      <c r="HXE13">
        <v>-39938651.262599997</v>
      </c>
      <c r="HXF13">
        <v>-39938651.262599997</v>
      </c>
      <c r="HXG13">
        <v>-39938651.262599997</v>
      </c>
      <c r="HXH13">
        <v>-39938651.262599997</v>
      </c>
      <c r="HXI13">
        <v>-39938651.262599997</v>
      </c>
      <c r="HXJ13">
        <v>-39938651.262599997</v>
      </c>
      <c r="HXK13">
        <v>-39938651.262599997</v>
      </c>
      <c r="HXL13">
        <v>-39938651.262599997</v>
      </c>
      <c r="HXM13">
        <v>-39938651.262599997</v>
      </c>
      <c r="HXN13">
        <v>-39938651.262599997</v>
      </c>
      <c r="HXO13">
        <v>-39938651.262599997</v>
      </c>
      <c r="HXP13">
        <v>-39938651.262599997</v>
      </c>
      <c r="HXQ13">
        <v>-39938651.262599997</v>
      </c>
      <c r="HXR13">
        <v>-39938651.262599997</v>
      </c>
      <c r="HXS13">
        <v>-39938651.262599997</v>
      </c>
      <c r="HXT13">
        <v>-39938651.262599997</v>
      </c>
      <c r="HXU13">
        <v>-39938651.262599997</v>
      </c>
      <c r="HXV13">
        <v>-39938651.262599997</v>
      </c>
      <c r="HXW13">
        <v>-39938651.262599997</v>
      </c>
      <c r="HXX13">
        <v>-39938651.262599997</v>
      </c>
      <c r="HXY13">
        <v>-39938651.262599997</v>
      </c>
      <c r="HXZ13">
        <v>-39938651.262599997</v>
      </c>
      <c r="HYA13">
        <v>-39938651.262599997</v>
      </c>
      <c r="HYB13">
        <v>-39938651.262599997</v>
      </c>
      <c r="HYC13">
        <v>-39938651.262599997</v>
      </c>
      <c r="HYD13">
        <v>-39938651.262599997</v>
      </c>
      <c r="HYE13">
        <v>-39938651.262599997</v>
      </c>
      <c r="HYF13">
        <v>-39938651.262599997</v>
      </c>
      <c r="HYG13">
        <v>-39938651.262599997</v>
      </c>
      <c r="HYH13">
        <v>-39938651.262599997</v>
      </c>
      <c r="HYI13">
        <v>-39938651.262599997</v>
      </c>
      <c r="HYJ13">
        <v>-39938651.262599997</v>
      </c>
      <c r="HYK13">
        <v>-39938651.262599997</v>
      </c>
      <c r="HYL13">
        <v>-39938651.262599997</v>
      </c>
      <c r="HYM13">
        <v>-39938651.262599997</v>
      </c>
      <c r="HYN13">
        <v>-39938651.262599997</v>
      </c>
      <c r="HYO13">
        <v>-39938651.262599997</v>
      </c>
      <c r="HYP13">
        <v>-60536488.347900003</v>
      </c>
      <c r="HYQ13">
        <v>-60536488.347900003</v>
      </c>
      <c r="HYR13">
        <v>-60536488.347900003</v>
      </c>
      <c r="HYS13">
        <v>-60536488.347900003</v>
      </c>
      <c r="HYT13">
        <v>-60536488.347900003</v>
      </c>
      <c r="HYU13">
        <v>-60536488.347900003</v>
      </c>
      <c r="HYV13">
        <v>-60536488.347900003</v>
      </c>
      <c r="HYW13">
        <v>-60536488.347900003</v>
      </c>
      <c r="HYX13">
        <v>-60536488.347900003</v>
      </c>
      <c r="HYY13">
        <v>-60536488.347900003</v>
      </c>
      <c r="HYZ13">
        <v>-60536488.347900003</v>
      </c>
      <c r="HZA13">
        <v>-60536488.347900003</v>
      </c>
      <c r="HZB13">
        <v>-60536488.347900003</v>
      </c>
      <c r="HZC13">
        <v>-60536488.347900003</v>
      </c>
      <c r="HZD13">
        <v>-60536488.347900003</v>
      </c>
      <c r="HZE13">
        <v>-60536488.347900003</v>
      </c>
      <c r="HZF13">
        <v>-60536488.347900003</v>
      </c>
      <c r="HZG13">
        <v>-60536488.347900003</v>
      </c>
      <c r="HZH13">
        <v>-60536488.347900003</v>
      </c>
      <c r="HZI13">
        <v>-60536488.347900003</v>
      </c>
      <c r="HZJ13">
        <v>-60536488.347900003</v>
      </c>
      <c r="HZK13">
        <v>-60536488.347900003</v>
      </c>
      <c r="HZL13">
        <v>-60536488.347900003</v>
      </c>
      <c r="HZM13">
        <v>-60536488.347900003</v>
      </c>
      <c r="HZN13">
        <v>-60536488.347900003</v>
      </c>
      <c r="HZO13">
        <v>-60536488.347900003</v>
      </c>
      <c r="HZP13">
        <v>-60536488.347900003</v>
      </c>
      <c r="HZQ13">
        <v>-60536488.347900003</v>
      </c>
      <c r="HZR13">
        <v>-60536488.347900003</v>
      </c>
      <c r="HZS13">
        <v>-60536488.347900003</v>
      </c>
      <c r="HZT13">
        <v>-60536488.347900003</v>
      </c>
      <c r="HZU13">
        <v>-60536488.347900003</v>
      </c>
      <c r="HZV13">
        <v>-60536488.347900003</v>
      </c>
      <c r="HZW13">
        <v>-60536488.347900003</v>
      </c>
      <c r="HZX13">
        <v>-60536488.347900003</v>
      </c>
      <c r="HZY13">
        <v>-60536488.347900003</v>
      </c>
      <c r="HZZ13">
        <v>-60536488.347900003</v>
      </c>
      <c r="IAA13">
        <v>-60536488.347900003</v>
      </c>
      <c r="IAB13">
        <v>-60536488.347900003</v>
      </c>
      <c r="IAC13">
        <v>-60536488.347900003</v>
      </c>
      <c r="IAD13">
        <v>-60536488.347900003</v>
      </c>
      <c r="IAE13">
        <v>-60536488.347900003</v>
      </c>
      <c r="IAF13">
        <v>-60536488.347900003</v>
      </c>
      <c r="IAG13">
        <v>-60536488.347900003</v>
      </c>
      <c r="IAH13">
        <v>-91758800.444399998</v>
      </c>
      <c r="IAI13">
        <v>-91758800.444399998</v>
      </c>
      <c r="IAJ13">
        <v>-91758800.444399998</v>
      </c>
      <c r="IAK13">
        <v>-91758800.444399998</v>
      </c>
      <c r="IAL13">
        <v>-91758800.444399998</v>
      </c>
      <c r="IAM13">
        <v>-91758800.444399998</v>
      </c>
      <c r="IAN13">
        <v>-91758800.444399998</v>
      </c>
      <c r="IAO13">
        <v>-91758800.444399998</v>
      </c>
      <c r="IAP13">
        <v>-91758800.444399998</v>
      </c>
      <c r="IAQ13">
        <v>-91758800.444399998</v>
      </c>
      <c r="IAR13">
        <v>-91758800.444399998</v>
      </c>
      <c r="IAS13">
        <v>-91758800.444399998</v>
      </c>
      <c r="IAT13">
        <v>-91758800.444399998</v>
      </c>
      <c r="IAU13">
        <v>-91758800.444399998</v>
      </c>
      <c r="IAV13">
        <v>-91758800.444399998</v>
      </c>
      <c r="IAW13">
        <v>-91758800.444399998</v>
      </c>
      <c r="IAX13">
        <v>-91758800.444399998</v>
      </c>
      <c r="IAY13">
        <v>-91758800.444399998</v>
      </c>
      <c r="IAZ13">
        <v>-91758800.444399998</v>
      </c>
      <c r="IBA13">
        <v>-91758800.444399998</v>
      </c>
      <c r="IBB13">
        <v>-91758800.444399998</v>
      </c>
      <c r="IBC13">
        <v>-91758800.444399998</v>
      </c>
      <c r="IBD13">
        <v>-91758800.444399998</v>
      </c>
      <c r="IBE13">
        <v>-91758800.444399998</v>
      </c>
      <c r="IBF13">
        <v>-91758800.444399998</v>
      </c>
      <c r="IBG13">
        <v>-91758800.444399998</v>
      </c>
      <c r="IBH13">
        <v>-91758800.444399998</v>
      </c>
      <c r="IBI13">
        <v>-91758800.444399998</v>
      </c>
      <c r="IBJ13">
        <v>-91758800.444399998</v>
      </c>
      <c r="IBK13">
        <v>-91758800.444399998</v>
      </c>
      <c r="IBL13">
        <v>-91758800.444399998</v>
      </c>
      <c r="IBM13">
        <v>-91758800.444399998</v>
      </c>
      <c r="IBN13">
        <v>-91758800.444399998</v>
      </c>
      <c r="IBO13">
        <v>-91758800.444399998</v>
      </c>
      <c r="IBP13">
        <v>-91758800.444399998</v>
      </c>
      <c r="IBQ13">
        <v>-91758800.444399998</v>
      </c>
      <c r="IBR13">
        <v>-91758800.444399998</v>
      </c>
      <c r="IBS13">
        <v>-91758800.444399998</v>
      </c>
      <c r="IBT13">
        <v>-91758800.444399998</v>
      </c>
      <c r="IBU13">
        <v>-91758800.444399998</v>
      </c>
      <c r="IBV13">
        <v>-91758800.444399998</v>
      </c>
      <c r="IBW13">
        <v>-91758800.444399998</v>
      </c>
      <c r="IBX13">
        <v>-91758800.444399998</v>
      </c>
      <c r="IBY13">
        <v>-91758800.444399998</v>
      </c>
      <c r="IBZ13">
        <v>-405914.43164000002</v>
      </c>
      <c r="ICA13">
        <v>-393702.59229399997</v>
      </c>
      <c r="ICB13">
        <v>-389937.20062100003</v>
      </c>
      <c r="ICC13">
        <v>-394584.95561900001</v>
      </c>
      <c r="ICD13">
        <v>-407465.78451700002</v>
      </c>
      <c r="ICE13">
        <v>-428073.19573400001</v>
      </c>
      <c r="ICF13">
        <v>-455340.70029900002</v>
      </c>
      <c r="ICG13">
        <v>-487397.58876900002</v>
      </c>
      <c r="ICH13">
        <v>-527121.08889000001</v>
      </c>
      <c r="ICI13">
        <v>-566734.45347399998</v>
      </c>
      <c r="ICJ13">
        <v>-579617.69509000005</v>
      </c>
      <c r="ICK13">
        <v>-402656.57052100002</v>
      </c>
      <c r="ICL13">
        <v>-389102.47386700002</v>
      </c>
      <c r="ICM13">
        <v>-383591.50057700003</v>
      </c>
      <c r="ICN13">
        <v>-385986.49145500001</v>
      </c>
      <c r="ICO13">
        <v>-395991.36429100001</v>
      </c>
      <c r="ICP13">
        <v>-412985.25581599999</v>
      </c>
      <c r="ICQ13">
        <v>-435816.361523</v>
      </c>
      <c r="ICR13">
        <v>-470350.03445099998</v>
      </c>
      <c r="ICS13">
        <v>-515979.12647900003</v>
      </c>
      <c r="ICT13">
        <v>-530121.53399000003</v>
      </c>
      <c r="ICU13">
        <v>-536061.11896200001</v>
      </c>
      <c r="ICV13">
        <v>-400586.66783400002</v>
      </c>
      <c r="ICW13">
        <v>-388995.64392599999</v>
      </c>
      <c r="ICX13">
        <v>-388124.365223</v>
      </c>
      <c r="ICY13">
        <v>-400477.56048500002</v>
      </c>
      <c r="ICZ13">
        <v>-422398.10478599998</v>
      </c>
      <c r="IDA13">
        <v>-450694.13259400002</v>
      </c>
      <c r="IDB13">
        <v>-480939.717405</v>
      </c>
      <c r="IDC13">
        <v>-511765.74884900003</v>
      </c>
      <c r="IDD13">
        <v>-548715.977602</v>
      </c>
      <c r="IDE13">
        <v>-570145.45931800001</v>
      </c>
      <c r="IDF13">
        <v>-579617.69509000005</v>
      </c>
      <c r="IDG13">
        <v>-396732.329532</v>
      </c>
      <c r="IDH13">
        <v>-383682.98501399998</v>
      </c>
      <c r="IDI13">
        <v>-380286.56737499998</v>
      </c>
      <c r="IDJ13">
        <v>-390000.79388499999</v>
      </c>
      <c r="IDK13">
        <v>-409263.38691300002</v>
      </c>
      <c r="IDL13">
        <v>-433547.57889</v>
      </c>
      <c r="IDM13">
        <v>-461935.29842200002</v>
      </c>
      <c r="IDN13">
        <v>-499744.04111300001</v>
      </c>
      <c r="IDO13">
        <v>-522631.90546500002</v>
      </c>
      <c r="IDP13">
        <v>-531876.92457300005</v>
      </c>
      <c r="IDQ13">
        <v>-536061.11896200001</v>
      </c>
      <c r="IDR13">
        <v>-613616.29680899996</v>
      </c>
      <c r="IDS13">
        <v>-594424.47404600005</v>
      </c>
      <c r="IDT13">
        <v>-587829.49375100003</v>
      </c>
      <c r="IDU13">
        <v>-593727.86080999998</v>
      </c>
      <c r="IDV13">
        <v>-611787.37978900003</v>
      </c>
      <c r="IDW13">
        <v>-641181.88025000005</v>
      </c>
      <c r="IDX13">
        <v>-680251.15470199997</v>
      </c>
      <c r="IDY13">
        <v>-726152.98431600002</v>
      </c>
      <c r="IDZ13">
        <v>-782681.00994500006</v>
      </c>
      <c r="IEA13">
        <v>-838454.07506800001</v>
      </c>
      <c r="IEB13">
        <v>-856363.12278099998</v>
      </c>
      <c r="IEC13">
        <v>-607100.57457000006</v>
      </c>
      <c r="IED13">
        <v>-585224.23719400004</v>
      </c>
      <c r="IEE13">
        <v>-575138.09366400004</v>
      </c>
      <c r="IEF13">
        <v>-576530.93248299998</v>
      </c>
      <c r="IEG13">
        <v>-588838.53933699999</v>
      </c>
      <c r="IEH13">
        <v>-611006.00041199999</v>
      </c>
      <c r="IEI13">
        <v>-641202.47714900004</v>
      </c>
      <c r="IEJ13">
        <v>-686368.89134800003</v>
      </c>
      <c r="IEK13">
        <v>-744538.24064600002</v>
      </c>
      <c r="IEL13">
        <v>-762185.64458600001</v>
      </c>
      <c r="IEM13">
        <v>-769249.97052500001</v>
      </c>
      <c r="IEN13">
        <v>-605390.80848600005</v>
      </c>
      <c r="IEO13">
        <v>-586984.82776400005</v>
      </c>
      <c r="IEP13">
        <v>-584432.55824699998</v>
      </c>
      <c r="IEQ13">
        <v>-601372.29047699994</v>
      </c>
      <c r="IER13">
        <v>-632578.29425899999</v>
      </c>
      <c r="IES13">
        <v>-673127.64281400002</v>
      </c>
      <c r="IET13">
        <v>-716506.743609</v>
      </c>
      <c r="IEU13">
        <v>-760599.062011</v>
      </c>
      <c r="IEV13">
        <v>-813028.352082</v>
      </c>
      <c r="IEW13">
        <v>-843198.70078299998</v>
      </c>
      <c r="IEX13">
        <v>-856363.12278099998</v>
      </c>
      <c r="IEY13">
        <v>-597810.81015699997</v>
      </c>
      <c r="IEZ13">
        <v>-576398.83281299996</v>
      </c>
      <c r="IFA13">
        <v>-568627.06632099999</v>
      </c>
      <c r="IFB13">
        <v>-579841.38110999996</v>
      </c>
      <c r="IFC13">
        <v>-604851.81176399998</v>
      </c>
      <c r="IFD13">
        <v>-637015.28038799996</v>
      </c>
      <c r="IFE13">
        <v>-674539.69721300004</v>
      </c>
      <c r="IFF13">
        <v>-723594.68162199995</v>
      </c>
      <c r="IFG13">
        <v>-752750.00635599997</v>
      </c>
      <c r="IFH13">
        <v>-764276.62131399999</v>
      </c>
      <c r="IFI13">
        <v>-769249.97052500001</v>
      </c>
      <c r="IFJ13">
        <v>-926849.20847700001</v>
      </c>
      <c r="IFK13">
        <v>-896405.78870599996</v>
      </c>
      <c r="IFL13">
        <v>-884646.76397099998</v>
      </c>
      <c r="IFM13">
        <v>-891309.71562499995</v>
      </c>
      <c r="IFN13">
        <v>-915773.12496799999</v>
      </c>
      <c r="IFO13">
        <v>-956668.24039000005</v>
      </c>
      <c r="IFP13">
        <v>-1011391.43833</v>
      </c>
      <c r="IFQ13">
        <v>-1075620.97031</v>
      </c>
      <c r="IFR13">
        <v>-1153977.58589</v>
      </c>
      <c r="IFS13">
        <v>-1230017.9521900001</v>
      </c>
      <c r="IFT13">
        <v>-1253942.2703</v>
      </c>
      <c r="IFU13">
        <v>-913817.76399999997</v>
      </c>
      <c r="IFV13">
        <v>-878005.31499999994</v>
      </c>
      <c r="IFW13">
        <v>-859263.96379499999</v>
      </c>
      <c r="IFX13">
        <v>-856915.85896999994</v>
      </c>
      <c r="IFY13">
        <v>-869875.44406300003</v>
      </c>
      <c r="IFZ13">
        <v>-896316.48071499995</v>
      </c>
      <c r="IGA13">
        <v>-933294.08322300005</v>
      </c>
      <c r="IGB13">
        <v>-987440.48278099997</v>
      </c>
      <c r="IGC13">
        <v>-1053684.49603</v>
      </c>
      <c r="IGD13">
        <v>-1072875.51991</v>
      </c>
      <c r="IGE13">
        <v>-1079715.96579</v>
      </c>
      <c r="IGF13">
        <v>-914083.72912300006</v>
      </c>
      <c r="IGG13">
        <v>-884523.16715999995</v>
      </c>
      <c r="IGH13">
        <v>-878208.11684799998</v>
      </c>
      <c r="IGI13">
        <v>-900338.29624900001</v>
      </c>
      <c r="IGJ13">
        <v>-943623.57137599995</v>
      </c>
      <c r="IGK13">
        <v>-1000433.22778</v>
      </c>
      <c r="IGL13">
        <v>-1061281.97768</v>
      </c>
      <c r="IGM13">
        <v>-1122879.5059100001</v>
      </c>
      <c r="IGN13">
        <v>-1195231.04795</v>
      </c>
      <c r="IGO13">
        <v>-1236362.66298</v>
      </c>
      <c r="IGP13">
        <v>-1253942.2703</v>
      </c>
      <c r="IGQ13">
        <v>-899118.90243799996</v>
      </c>
      <c r="IGR13">
        <v>-863410.88644599996</v>
      </c>
      <c r="IGS13">
        <v>-846401.79888899997</v>
      </c>
      <c r="IGT13">
        <v>-856402.97602599999</v>
      </c>
      <c r="IGU13">
        <v>-885965.16499900003</v>
      </c>
      <c r="IGV13">
        <v>-925454.40594900004</v>
      </c>
      <c r="IGW13">
        <v>-971355.46746299998</v>
      </c>
      <c r="IGX13">
        <v>-1029249.03328</v>
      </c>
      <c r="IGY13">
        <v>-1062396.9023</v>
      </c>
      <c r="IGZ13">
        <v>-1074908.31889</v>
      </c>
      <c r="IHA13">
        <v>-1079715.96579</v>
      </c>
      <c r="IHB13">
        <v>-230866.67004</v>
      </c>
      <c r="IHC13">
        <v>-230866.67004</v>
      </c>
      <c r="IHD13">
        <v>-230866.67004</v>
      </c>
      <c r="IHE13">
        <v>-230866.67004</v>
      </c>
      <c r="IHF13">
        <v>-230866.67004</v>
      </c>
      <c r="IHG13">
        <v>-230866.67004</v>
      </c>
      <c r="IHH13">
        <v>-230866.67004</v>
      </c>
      <c r="IHI13">
        <v>-230866.67004</v>
      </c>
      <c r="IHJ13">
        <v>-230866.67004</v>
      </c>
      <c r="IHK13">
        <v>-230866.67004</v>
      </c>
      <c r="IHL13">
        <v>-230866.67004</v>
      </c>
      <c r="IHM13">
        <v>-230955.486198</v>
      </c>
      <c r="IHN13">
        <v>-230955.486198</v>
      </c>
      <c r="IHO13">
        <v>-230955.486198</v>
      </c>
      <c r="IHP13">
        <v>-230955.486198</v>
      </c>
      <c r="IHQ13">
        <v>-230955.486198</v>
      </c>
      <c r="IHR13">
        <v>-230955.486198</v>
      </c>
      <c r="IHS13">
        <v>-230955.486198</v>
      </c>
      <c r="IHT13">
        <v>-230955.486198</v>
      </c>
      <c r="IHU13">
        <v>-230955.486198</v>
      </c>
      <c r="IHV13">
        <v>-230955.486198</v>
      </c>
      <c r="IHW13">
        <v>-230955.486198</v>
      </c>
      <c r="IHX13">
        <v>-230866.67004</v>
      </c>
      <c r="IHY13">
        <v>-230866.67004</v>
      </c>
      <c r="IHZ13">
        <v>-230866.67004</v>
      </c>
      <c r="IIA13">
        <v>-230866.67004</v>
      </c>
      <c r="IIB13">
        <v>-230866.67004</v>
      </c>
      <c r="IIC13">
        <v>-230866.67004</v>
      </c>
      <c r="IID13">
        <v>-230866.67004</v>
      </c>
      <c r="IIE13">
        <v>-230866.67004</v>
      </c>
      <c r="IIF13">
        <v>-230866.67004</v>
      </c>
      <c r="IIG13">
        <v>-230866.67004</v>
      </c>
      <c r="IIH13">
        <v>-230866.67004</v>
      </c>
      <c r="III13">
        <v>-230955.486198</v>
      </c>
      <c r="IIJ13">
        <v>-230955.486198</v>
      </c>
      <c r="IIK13">
        <v>-230955.486198</v>
      </c>
      <c r="IIL13">
        <v>-230955.486198</v>
      </c>
      <c r="IIM13">
        <v>-230955.486198</v>
      </c>
      <c r="IIN13">
        <v>-230955.486198</v>
      </c>
      <c r="IIO13">
        <v>-230955.486198</v>
      </c>
      <c r="IIP13">
        <v>-230955.486198</v>
      </c>
      <c r="IIQ13">
        <v>-230955.486198</v>
      </c>
      <c r="IIR13">
        <v>-230955.486198</v>
      </c>
      <c r="IIS13">
        <v>-230955.486198</v>
      </c>
      <c r="IIT13">
        <v>-338537.08531200001</v>
      </c>
      <c r="IIU13">
        <v>-338537.08531200001</v>
      </c>
      <c r="IIV13">
        <v>-338537.08531200001</v>
      </c>
      <c r="IIW13">
        <v>-338537.08531200001</v>
      </c>
      <c r="IIX13">
        <v>-338537.08531200001</v>
      </c>
      <c r="IIY13">
        <v>-338537.08531200001</v>
      </c>
      <c r="IIZ13">
        <v>-338537.08531200001</v>
      </c>
      <c r="IJA13">
        <v>-338537.08531200001</v>
      </c>
      <c r="IJB13">
        <v>-338537.08531200001</v>
      </c>
      <c r="IJC13">
        <v>-338537.08531200001</v>
      </c>
      <c r="IJD13">
        <v>-338537.08531200001</v>
      </c>
      <c r="IJE13">
        <v>-338692.84433499997</v>
      </c>
      <c r="IJF13">
        <v>-338692.84433499997</v>
      </c>
      <c r="IJG13">
        <v>-338692.84433499997</v>
      </c>
      <c r="IJH13">
        <v>-338692.84433499997</v>
      </c>
      <c r="IJI13">
        <v>-338692.84433499997</v>
      </c>
      <c r="IJJ13">
        <v>-338692.84433499997</v>
      </c>
      <c r="IJK13">
        <v>-338692.84433499997</v>
      </c>
      <c r="IJL13">
        <v>-338692.84433499997</v>
      </c>
      <c r="IJM13">
        <v>-338692.84433499997</v>
      </c>
      <c r="IJN13">
        <v>-338692.84433499997</v>
      </c>
      <c r="IJO13">
        <v>-338692.84433499997</v>
      </c>
      <c r="IJP13">
        <v>-338537.08531200001</v>
      </c>
      <c r="IJQ13">
        <v>-338537.08531200001</v>
      </c>
      <c r="IJR13">
        <v>-338537.08531200001</v>
      </c>
      <c r="IJS13">
        <v>-338537.08531200001</v>
      </c>
      <c r="IJT13">
        <v>-338537.08531200001</v>
      </c>
      <c r="IJU13">
        <v>-338537.08531200001</v>
      </c>
      <c r="IJV13">
        <v>-338537.08531200001</v>
      </c>
      <c r="IJW13">
        <v>-338537.08531200001</v>
      </c>
      <c r="IJX13">
        <v>-338537.08531200001</v>
      </c>
      <c r="IJY13">
        <v>-338537.08531200001</v>
      </c>
      <c r="IJZ13">
        <v>-338537.08531200001</v>
      </c>
      <c r="IKA13">
        <v>-338692.84433499997</v>
      </c>
      <c r="IKB13">
        <v>-338692.84433499997</v>
      </c>
      <c r="IKC13">
        <v>-338692.84433499997</v>
      </c>
      <c r="IKD13">
        <v>-338692.84433499997</v>
      </c>
      <c r="IKE13">
        <v>-338692.84433499997</v>
      </c>
      <c r="IKF13">
        <v>-338692.84433499997</v>
      </c>
      <c r="IKG13">
        <v>-338692.84433499997</v>
      </c>
      <c r="IKH13">
        <v>-338692.84433499997</v>
      </c>
      <c r="IKI13">
        <v>-338692.84433499997</v>
      </c>
      <c r="IKJ13">
        <v>-338692.84433499997</v>
      </c>
      <c r="IKK13">
        <v>-338692.84433499997</v>
      </c>
      <c r="IKL13">
        <v>-483990.17994599999</v>
      </c>
      <c r="IKM13">
        <v>-483990.17994599999</v>
      </c>
      <c r="IKN13">
        <v>-483990.17994599999</v>
      </c>
      <c r="IKO13">
        <v>-483990.17994599999</v>
      </c>
      <c r="IKP13">
        <v>-483990.17994599999</v>
      </c>
      <c r="IKQ13">
        <v>-483990.17994599999</v>
      </c>
      <c r="IKR13">
        <v>-483990.17994599999</v>
      </c>
      <c r="IKS13">
        <v>-483990.17994599999</v>
      </c>
      <c r="IKT13">
        <v>-483990.17994599999</v>
      </c>
      <c r="IKU13">
        <v>-483990.17994599999</v>
      </c>
      <c r="IKV13">
        <v>-483990.17994599999</v>
      </c>
      <c r="IKW13">
        <v>-484279.82469899999</v>
      </c>
      <c r="IKX13">
        <v>-484279.82469899999</v>
      </c>
      <c r="IKY13">
        <v>-484279.82469899999</v>
      </c>
      <c r="IKZ13">
        <v>-484279.82469899999</v>
      </c>
      <c r="ILA13">
        <v>-484279.82469899999</v>
      </c>
      <c r="ILB13">
        <v>-484279.82469899999</v>
      </c>
      <c r="ILC13">
        <v>-484279.82469899999</v>
      </c>
      <c r="ILD13">
        <v>-484279.82469899999</v>
      </c>
      <c r="ILE13">
        <v>-484279.82469899999</v>
      </c>
      <c r="ILF13">
        <v>-484279.82469899999</v>
      </c>
      <c r="ILG13">
        <v>-484279.82469899999</v>
      </c>
      <c r="ILH13">
        <v>-483990.17994599999</v>
      </c>
      <c r="ILI13">
        <v>-483990.17994599999</v>
      </c>
      <c r="ILJ13">
        <v>-483990.17994599999</v>
      </c>
      <c r="ILK13">
        <v>-483990.17994599999</v>
      </c>
      <c r="ILL13">
        <v>-483990.17994599999</v>
      </c>
      <c r="ILM13">
        <v>-483990.17994599999</v>
      </c>
      <c r="ILN13">
        <v>-483990.17994599999</v>
      </c>
      <c r="ILO13">
        <v>-483990.17994599999</v>
      </c>
      <c r="ILP13">
        <v>-483990.17994599999</v>
      </c>
      <c r="ILQ13">
        <v>-483990.17994599999</v>
      </c>
      <c r="ILR13">
        <v>-483990.17994599999</v>
      </c>
      <c r="ILS13">
        <v>-484279.82469899999</v>
      </c>
      <c r="ILT13">
        <v>-484279.82469899999</v>
      </c>
      <c r="ILU13">
        <v>-484279.82469899999</v>
      </c>
      <c r="ILV13">
        <v>-484279.82469899999</v>
      </c>
      <c r="ILW13">
        <v>-484279.82469899999</v>
      </c>
      <c r="ILX13">
        <v>-484279.82469899999</v>
      </c>
      <c r="ILY13">
        <v>-484279.82469899999</v>
      </c>
      <c r="ILZ13">
        <v>-484279.82469899999</v>
      </c>
      <c r="IMA13">
        <v>-484279.82469899999</v>
      </c>
      <c r="IMB13">
        <v>-484279.82469899999</v>
      </c>
      <c r="IMC13">
        <v>-484279.82469899999</v>
      </c>
      <c r="IMD13">
        <v>-53499.667453900001</v>
      </c>
      <c r="IME13">
        <v>-53499.667453900001</v>
      </c>
      <c r="IMF13">
        <v>-53499.667453900001</v>
      </c>
      <c r="IMG13">
        <v>-53499.667453900001</v>
      </c>
      <c r="IMH13">
        <v>-53499.667453900001</v>
      </c>
      <c r="IMI13">
        <v>-53499.667453900001</v>
      </c>
      <c r="IMJ13">
        <v>-53499.667453900001</v>
      </c>
      <c r="IMK13">
        <v>-53499.667453900001</v>
      </c>
      <c r="IML13">
        <v>-53499.667453900001</v>
      </c>
      <c r="IMM13">
        <v>-53499.667453900001</v>
      </c>
      <c r="IMN13">
        <v>-53499.667453900001</v>
      </c>
      <c r="IMO13">
        <v>-53499.667453900001</v>
      </c>
      <c r="IMP13">
        <v>-53499.667453900001</v>
      </c>
      <c r="IMQ13">
        <v>-53499.667453900001</v>
      </c>
      <c r="IMR13">
        <v>-53499.667453900001</v>
      </c>
      <c r="IMS13">
        <v>-53499.667453900001</v>
      </c>
      <c r="IMT13">
        <v>-53499.667453900001</v>
      </c>
      <c r="IMU13">
        <v>-53499.667453900001</v>
      </c>
      <c r="IMV13">
        <v>-53499.667453900001</v>
      </c>
      <c r="IMW13">
        <v>-53499.667453900001</v>
      </c>
      <c r="IMX13">
        <v>-53499.667453900001</v>
      </c>
      <c r="IMY13">
        <v>-53499.667453900001</v>
      </c>
      <c r="IMZ13">
        <v>-53499.667453900001</v>
      </c>
      <c r="INA13">
        <v>-53499.667453900001</v>
      </c>
      <c r="INB13">
        <v>-53499.667453900001</v>
      </c>
      <c r="INC13">
        <v>-53499.667453900001</v>
      </c>
      <c r="IND13">
        <v>-53499.667453900001</v>
      </c>
      <c r="INE13">
        <v>-53499.667453900001</v>
      </c>
      <c r="INF13">
        <v>-53499.667453900001</v>
      </c>
      <c r="ING13">
        <v>-53499.667453900001</v>
      </c>
      <c r="INH13">
        <v>-53499.667453900001</v>
      </c>
      <c r="INI13">
        <v>-53499.667453900001</v>
      </c>
      <c r="INJ13">
        <v>-53499.667453900001</v>
      </c>
      <c r="INK13">
        <v>-53499.667453900001</v>
      </c>
      <c r="INL13">
        <v>-53499.667453900001</v>
      </c>
      <c r="INM13">
        <v>-53499.667453900001</v>
      </c>
      <c r="INN13">
        <v>-53499.667453900001</v>
      </c>
      <c r="INO13">
        <v>-53499.667453900001</v>
      </c>
      <c r="INP13">
        <v>-53499.667453900001</v>
      </c>
      <c r="INQ13">
        <v>-53499.667453900001</v>
      </c>
      <c r="INR13">
        <v>-53499.667453900001</v>
      </c>
      <c r="INS13">
        <v>-53499.667453900001</v>
      </c>
      <c r="INT13">
        <v>-53499.667453900001</v>
      </c>
      <c r="INU13">
        <v>-53499.667453900001</v>
      </c>
      <c r="INV13">
        <v>-98654.902227300001</v>
      </c>
      <c r="INW13">
        <v>-98654.902227300001</v>
      </c>
      <c r="INX13">
        <v>-98654.902227300001</v>
      </c>
      <c r="INY13">
        <v>-98654.902227300001</v>
      </c>
      <c r="INZ13">
        <v>-98654.902227300001</v>
      </c>
      <c r="IOA13">
        <v>-98654.902227300001</v>
      </c>
      <c r="IOB13">
        <v>-98654.902227300001</v>
      </c>
      <c r="IOC13">
        <v>-98654.902227300001</v>
      </c>
      <c r="IOD13">
        <v>-98654.902227300001</v>
      </c>
      <c r="IOE13">
        <v>-98654.902227300001</v>
      </c>
      <c r="IOF13">
        <v>-98654.902227300001</v>
      </c>
      <c r="IOG13">
        <v>-98654.902227300001</v>
      </c>
      <c r="IOH13">
        <v>-98654.902227300001</v>
      </c>
      <c r="IOI13">
        <v>-98654.902227300001</v>
      </c>
      <c r="IOJ13">
        <v>-98654.902227300001</v>
      </c>
      <c r="IOK13">
        <v>-98654.902227300001</v>
      </c>
      <c r="IOL13">
        <v>-98654.902227300001</v>
      </c>
      <c r="IOM13">
        <v>-98654.902227300001</v>
      </c>
      <c r="ION13">
        <v>-98654.902227300001</v>
      </c>
      <c r="IOO13">
        <v>-98654.902227300001</v>
      </c>
      <c r="IOP13">
        <v>-98654.902227300001</v>
      </c>
      <c r="IOQ13">
        <v>-98654.902227300001</v>
      </c>
      <c r="IOR13">
        <v>-98654.902227300001</v>
      </c>
      <c r="IOS13">
        <v>-98654.902227300001</v>
      </c>
      <c r="IOT13">
        <v>-98654.902227300001</v>
      </c>
      <c r="IOU13">
        <v>-98654.902227300001</v>
      </c>
      <c r="IOV13">
        <v>-98654.902227300001</v>
      </c>
      <c r="IOW13">
        <v>-98654.902227300001</v>
      </c>
      <c r="IOX13">
        <v>-98654.902227300001</v>
      </c>
      <c r="IOY13">
        <v>-98654.902227300001</v>
      </c>
      <c r="IOZ13">
        <v>-98654.902227300001</v>
      </c>
      <c r="IPA13">
        <v>-98654.902227300001</v>
      </c>
      <c r="IPB13">
        <v>-98654.902227300001</v>
      </c>
      <c r="IPC13">
        <v>-98654.902227300001</v>
      </c>
      <c r="IPD13">
        <v>-98654.902227300001</v>
      </c>
      <c r="IPE13">
        <v>-98654.902227300001</v>
      </c>
      <c r="IPF13">
        <v>-98654.902227300001</v>
      </c>
      <c r="IPG13">
        <v>-98654.902227300001</v>
      </c>
      <c r="IPH13">
        <v>-98654.902227300001</v>
      </c>
      <c r="IPI13">
        <v>-98654.902227300001</v>
      </c>
      <c r="IPJ13">
        <v>-98654.902227300001</v>
      </c>
      <c r="IPK13">
        <v>-98654.902227300001</v>
      </c>
      <c r="IPL13">
        <v>-98654.902227300001</v>
      </c>
      <c r="IPM13">
        <v>-98654.902227300001</v>
      </c>
      <c r="IPN13">
        <v>-188965.371774</v>
      </c>
      <c r="IPO13">
        <v>-188965.371774</v>
      </c>
      <c r="IPP13">
        <v>-188965.371774</v>
      </c>
      <c r="IPQ13">
        <v>-188965.371774</v>
      </c>
      <c r="IPR13">
        <v>-188965.371774</v>
      </c>
      <c r="IPS13">
        <v>-188965.371774</v>
      </c>
      <c r="IPT13">
        <v>-188965.371774</v>
      </c>
      <c r="IPU13">
        <v>-188965.371774</v>
      </c>
      <c r="IPV13">
        <v>-188965.371774</v>
      </c>
      <c r="IPW13">
        <v>-188965.371774</v>
      </c>
      <c r="IPX13">
        <v>-188965.371774</v>
      </c>
      <c r="IPY13">
        <v>-188965.371774</v>
      </c>
      <c r="IPZ13">
        <v>-188965.371774</v>
      </c>
      <c r="IQA13">
        <v>-188965.371774</v>
      </c>
      <c r="IQB13">
        <v>-188965.371774</v>
      </c>
      <c r="IQC13">
        <v>-188965.371774</v>
      </c>
      <c r="IQD13">
        <v>-188965.371774</v>
      </c>
      <c r="IQE13">
        <v>-188965.371774</v>
      </c>
      <c r="IQF13">
        <v>-188965.371774</v>
      </c>
      <c r="IQG13">
        <v>-188965.371774</v>
      </c>
      <c r="IQH13">
        <v>-188965.371774</v>
      </c>
      <c r="IQI13">
        <v>-188965.371774</v>
      </c>
      <c r="IQJ13">
        <v>-188965.371774</v>
      </c>
      <c r="IQK13">
        <v>-188965.371774</v>
      </c>
      <c r="IQL13">
        <v>-188965.371774</v>
      </c>
      <c r="IQM13">
        <v>-188965.371774</v>
      </c>
      <c r="IQN13">
        <v>-188965.371774</v>
      </c>
      <c r="IQO13">
        <v>-188965.371774</v>
      </c>
      <c r="IQP13">
        <v>-188965.371774</v>
      </c>
      <c r="IQQ13">
        <v>-188965.371774</v>
      </c>
      <c r="IQR13">
        <v>-188965.371774</v>
      </c>
      <c r="IQS13">
        <v>-188965.371774</v>
      </c>
      <c r="IQT13">
        <v>-188965.371774</v>
      </c>
      <c r="IQU13">
        <v>-188965.371774</v>
      </c>
      <c r="IQV13">
        <v>-188965.371774</v>
      </c>
      <c r="IQW13">
        <v>-188965.371774</v>
      </c>
      <c r="IQX13">
        <v>-188965.371774</v>
      </c>
      <c r="IQY13">
        <v>-188965.371774</v>
      </c>
      <c r="IQZ13">
        <v>-188965.371774</v>
      </c>
      <c r="IRA13">
        <v>-188965.371774</v>
      </c>
      <c r="IRB13">
        <v>-188965.371774</v>
      </c>
      <c r="IRC13">
        <v>-188965.371774</v>
      </c>
      <c r="IRD13">
        <v>-188965.371774</v>
      </c>
      <c r="IRE13">
        <v>-188965.371774</v>
      </c>
      <c r="IRF13">
        <v>-126335.494703</v>
      </c>
      <c r="IRG13">
        <v>-126335.494703</v>
      </c>
      <c r="IRH13">
        <v>-126335.494703</v>
      </c>
      <c r="IRI13">
        <v>-126335.494703</v>
      </c>
      <c r="IRJ13">
        <v>-126335.494703</v>
      </c>
      <c r="IRK13">
        <v>-126335.494703</v>
      </c>
      <c r="IRL13">
        <v>-126335.494703</v>
      </c>
      <c r="IRM13">
        <v>-126335.494703</v>
      </c>
      <c r="IRN13">
        <v>-126335.494703</v>
      </c>
      <c r="IRO13">
        <v>-126335.494703</v>
      </c>
      <c r="IRP13">
        <v>-126335.494703</v>
      </c>
      <c r="IRQ13">
        <v>-126335.494703</v>
      </c>
      <c r="IRR13">
        <v>-126335.494703</v>
      </c>
      <c r="IRS13">
        <v>-126335.494703</v>
      </c>
      <c r="IRT13">
        <v>-126335.494703</v>
      </c>
      <c r="IRU13">
        <v>-126335.494703</v>
      </c>
      <c r="IRV13">
        <v>-126335.494703</v>
      </c>
      <c r="IRW13">
        <v>-126335.494703</v>
      </c>
      <c r="IRX13">
        <v>-126335.494703</v>
      </c>
      <c r="IRY13">
        <v>-126335.494703</v>
      </c>
      <c r="IRZ13">
        <v>-126335.494703</v>
      </c>
      <c r="ISA13">
        <v>-126335.494703</v>
      </c>
      <c r="ISB13">
        <v>-126335.494703</v>
      </c>
      <c r="ISC13">
        <v>-126335.494703</v>
      </c>
      <c r="ISD13">
        <v>-126335.494703</v>
      </c>
      <c r="ISE13">
        <v>-126335.494703</v>
      </c>
      <c r="ISF13">
        <v>-126335.494703</v>
      </c>
      <c r="ISG13">
        <v>-126335.494703</v>
      </c>
      <c r="ISH13">
        <v>-126335.494703</v>
      </c>
      <c r="ISI13">
        <v>-126335.494703</v>
      </c>
      <c r="ISJ13">
        <v>-126335.494703</v>
      </c>
      <c r="ISK13">
        <v>-126335.494703</v>
      </c>
      <c r="ISL13">
        <v>-126335.494703</v>
      </c>
      <c r="ISM13">
        <v>-126335.494703</v>
      </c>
      <c r="ISN13">
        <v>-126335.494703</v>
      </c>
      <c r="ISO13">
        <v>-126335.494703</v>
      </c>
      <c r="ISP13">
        <v>-126335.494703</v>
      </c>
      <c r="ISQ13">
        <v>-126335.494703</v>
      </c>
      <c r="ISR13">
        <v>-126335.494703</v>
      </c>
      <c r="ISS13">
        <v>-126335.494703</v>
      </c>
      <c r="IST13">
        <v>-126335.494703</v>
      </c>
      <c r="ISU13">
        <v>-126335.494703</v>
      </c>
      <c r="ISV13">
        <v>-126335.494703</v>
      </c>
      <c r="ISW13">
        <v>-126335.494703</v>
      </c>
      <c r="ISX13">
        <v>-232966.23083700001</v>
      </c>
      <c r="ISY13">
        <v>-232966.23083700001</v>
      </c>
      <c r="ISZ13">
        <v>-232966.23083700001</v>
      </c>
      <c r="ITA13">
        <v>-232966.23083700001</v>
      </c>
      <c r="ITB13">
        <v>-232966.23083700001</v>
      </c>
      <c r="ITC13">
        <v>-232966.23083700001</v>
      </c>
      <c r="ITD13">
        <v>-232966.23083700001</v>
      </c>
      <c r="ITE13">
        <v>-232966.23083700001</v>
      </c>
      <c r="ITF13">
        <v>-232966.23083700001</v>
      </c>
      <c r="ITG13">
        <v>-232966.23083700001</v>
      </c>
      <c r="ITH13">
        <v>-232966.23083700001</v>
      </c>
      <c r="ITI13">
        <v>-232966.23083700001</v>
      </c>
      <c r="ITJ13">
        <v>-232966.23083700001</v>
      </c>
      <c r="ITK13">
        <v>-232966.23083700001</v>
      </c>
      <c r="ITL13">
        <v>-232966.23083700001</v>
      </c>
      <c r="ITM13">
        <v>-232966.23083700001</v>
      </c>
      <c r="ITN13">
        <v>-232966.23083700001</v>
      </c>
      <c r="ITO13">
        <v>-232966.23083700001</v>
      </c>
      <c r="ITP13">
        <v>-232966.23083700001</v>
      </c>
      <c r="ITQ13">
        <v>-232966.23083700001</v>
      </c>
      <c r="ITR13">
        <v>-232966.23083700001</v>
      </c>
      <c r="ITS13">
        <v>-232966.23083700001</v>
      </c>
      <c r="ITT13">
        <v>-232966.23083700001</v>
      </c>
      <c r="ITU13">
        <v>-232966.23083700001</v>
      </c>
      <c r="ITV13">
        <v>-232966.23083700001</v>
      </c>
      <c r="ITW13">
        <v>-232966.23083700001</v>
      </c>
      <c r="ITX13">
        <v>-232966.23083700001</v>
      </c>
      <c r="ITY13">
        <v>-232966.23083700001</v>
      </c>
      <c r="ITZ13">
        <v>-232966.23083700001</v>
      </c>
      <c r="IUA13">
        <v>-232966.23083700001</v>
      </c>
      <c r="IUB13">
        <v>-232966.23083700001</v>
      </c>
      <c r="IUC13">
        <v>-232966.23083700001</v>
      </c>
      <c r="IUD13">
        <v>-232966.23083700001</v>
      </c>
      <c r="IUE13">
        <v>-232966.23083700001</v>
      </c>
      <c r="IUF13">
        <v>-232966.23083700001</v>
      </c>
      <c r="IUG13">
        <v>-232966.23083700001</v>
      </c>
      <c r="IUH13">
        <v>-232966.23083700001</v>
      </c>
      <c r="IUI13">
        <v>-232966.23083700001</v>
      </c>
      <c r="IUJ13">
        <v>-232966.23083700001</v>
      </c>
      <c r="IUK13">
        <v>-232966.23083700001</v>
      </c>
      <c r="IUL13">
        <v>-232966.23083700001</v>
      </c>
      <c r="IUM13">
        <v>-232966.23083700001</v>
      </c>
      <c r="IUN13">
        <v>-232966.23083700001</v>
      </c>
      <c r="IUO13">
        <v>-232966.23083700001</v>
      </c>
      <c r="IUP13">
        <v>-446227.70310400001</v>
      </c>
      <c r="IUQ13">
        <v>-446227.70310400001</v>
      </c>
      <c r="IUR13">
        <v>-446227.70310400001</v>
      </c>
      <c r="IUS13">
        <v>-446227.70310400001</v>
      </c>
      <c r="IUT13">
        <v>-446227.70310400001</v>
      </c>
      <c r="IUU13">
        <v>-446227.70310400001</v>
      </c>
      <c r="IUV13">
        <v>-446227.70310400001</v>
      </c>
      <c r="IUW13">
        <v>-446227.70310400001</v>
      </c>
      <c r="IUX13">
        <v>-446227.70310400001</v>
      </c>
      <c r="IUY13">
        <v>-446227.70310400001</v>
      </c>
      <c r="IUZ13">
        <v>-446227.70310400001</v>
      </c>
      <c r="IVA13">
        <v>-446227.70310400001</v>
      </c>
      <c r="IVB13">
        <v>-446227.70310400001</v>
      </c>
      <c r="IVC13">
        <v>-446227.70310400001</v>
      </c>
      <c r="IVD13">
        <v>-446227.70310400001</v>
      </c>
      <c r="IVE13">
        <v>-446227.70310400001</v>
      </c>
      <c r="IVF13">
        <v>-446227.70310400001</v>
      </c>
      <c r="IVG13">
        <v>-446227.70310400001</v>
      </c>
      <c r="IVH13">
        <v>-446227.70310400001</v>
      </c>
      <c r="IVI13">
        <v>-446227.70310400001</v>
      </c>
      <c r="IVJ13">
        <v>-446227.70310400001</v>
      </c>
      <c r="IVK13">
        <v>-446227.70310400001</v>
      </c>
      <c r="IVL13">
        <v>-446227.70310400001</v>
      </c>
      <c r="IVM13">
        <v>-446227.70310400001</v>
      </c>
      <c r="IVN13">
        <v>-446227.70310400001</v>
      </c>
      <c r="IVO13">
        <v>-446227.70310400001</v>
      </c>
      <c r="IVP13">
        <v>-446227.70310400001</v>
      </c>
      <c r="IVQ13">
        <v>-446227.70310400001</v>
      </c>
      <c r="IVR13">
        <v>-446227.70310400001</v>
      </c>
      <c r="IVS13">
        <v>-446227.70310400001</v>
      </c>
      <c r="IVT13">
        <v>-446227.70310400001</v>
      </c>
      <c r="IVU13">
        <v>-446227.70310400001</v>
      </c>
      <c r="IVV13">
        <v>-446227.70310400001</v>
      </c>
      <c r="IVW13">
        <v>-446227.70310400001</v>
      </c>
      <c r="IVX13">
        <v>-446227.70310400001</v>
      </c>
      <c r="IVY13">
        <v>-446227.70310400001</v>
      </c>
      <c r="IVZ13">
        <v>-446227.70310400001</v>
      </c>
      <c r="IWA13">
        <v>-446227.70310400001</v>
      </c>
      <c r="IWB13">
        <v>-446227.70310400001</v>
      </c>
      <c r="IWC13">
        <v>-446227.70310400001</v>
      </c>
      <c r="IWD13">
        <v>-446227.70310400001</v>
      </c>
      <c r="IWE13">
        <v>-446227.70310400001</v>
      </c>
      <c r="IWF13">
        <v>-446227.70310400001</v>
      </c>
      <c r="IWG13">
        <v>-446227.70310400001</v>
      </c>
      <c r="IWH13">
        <v>-191887.14622600001</v>
      </c>
      <c r="IWI13">
        <v>-191887.14622600001</v>
      </c>
      <c r="IWJ13">
        <v>-191887.14622600001</v>
      </c>
      <c r="IWK13">
        <v>-191887.14622600001</v>
      </c>
      <c r="IWL13">
        <v>-191887.14622600001</v>
      </c>
      <c r="IWM13">
        <v>-191887.14622600001</v>
      </c>
      <c r="IWN13">
        <v>-191887.14622600001</v>
      </c>
      <c r="IWO13">
        <v>-191887.14622600001</v>
      </c>
      <c r="IWP13">
        <v>-191887.14622600001</v>
      </c>
      <c r="IWQ13">
        <v>-191887.14622600001</v>
      </c>
      <c r="IWR13">
        <v>-191887.14622600001</v>
      </c>
      <c r="IWS13">
        <v>-190522.84757099999</v>
      </c>
      <c r="IWT13">
        <v>-190522.84757099999</v>
      </c>
      <c r="IWU13">
        <v>-190522.84757099999</v>
      </c>
      <c r="IWV13">
        <v>-190522.84757099999</v>
      </c>
      <c r="IWW13">
        <v>-190522.84757099999</v>
      </c>
      <c r="IWX13">
        <v>-190522.84757099999</v>
      </c>
      <c r="IWY13">
        <v>-190522.84757099999</v>
      </c>
      <c r="IWZ13">
        <v>-190522.84757099999</v>
      </c>
      <c r="IXA13">
        <v>-190522.84757099999</v>
      </c>
      <c r="IXB13">
        <v>-190522.84757099999</v>
      </c>
      <c r="IXC13">
        <v>-190522.84757099999</v>
      </c>
      <c r="IXD13">
        <v>-191887.14622600001</v>
      </c>
      <c r="IXE13">
        <v>-191887.14622600001</v>
      </c>
      <c r="IXF13">
        <v>-191887.14622600001</v>
      </c>
      <c r="IXG13">
        <v>-191887.14622600001</v>
      </c>
      <c r="IXH13">
        <v>-191887.14622600001</v>
      </c>
      <c r="IXI13">
        <v>-191887.14622600001</v>
      </c>
      <c r="IXJ13">
        <v>-191887.14622600001</v>
      </c>
      <c r="IXK13">
        <v>-191887.14622600001</v>
      </c>
      <c r="IXL13">
        <v>-191887.14622600001</v>
      </c>
      <c r="IXM13">
        <v>-191887.14622600001</v>
      </c>
      <c r="IXN13">
        <v>-191887.14622600001</v>
      </c>
      <c r="IXO13">
        <v>-190522.84757099999</v>
      </c>
      <c r="IXP13">
        <v>-190522.84757099999</v>
      </c>
      <c r="IXQ13">
        <v>-190522.84757099999</v>
      </c>
      <c r="IXR13">
        <v>-190522.84757099999</v>
      </c>
      <c r="IXS13">
        <v>-190522.84757099999</v>
      </c>
      <c r="IXT13">
        <v>-190522.84757099999</v>
      </c>
      <c r="IXU13">
        <v>-190522.84757099999</v>
      </c>
      <c r="IXV13">
        <v>-190522.84757099999</v>
      </c>
      <c r="IXW13">
        <v>-190522.84757099999</v>
      </c>
      <c r="IXX13">
        <v>-190522.84757099999</v>
      </c>
      <c r="IXY13">
        <v>-190522.84757099999</v>
      </c>
      <c r="IXZ13">
        <v>-416838.53618699999</v>
      </c>
      <c r="IYA13">
        <v>-416838.53618699999</v>
      </c>
      <c r="IYB13">
        <v>-416838.53618699999</v>
      </c>
      <c r="IYC13">
        <v>-416838.53618699999</v>
      </c>
      <c r="IYD13">
        <v>-416838.53618699999</v>
      </c>
      <c r="IYE13">
        <v>-416838.53618699999</v>
      </c>
      <c r="IYF13">
        <v>-416838.53618699999</v>
      </c>
      <c r="IYG13">
        <v>-416838.53618699999</v>
      </c>
      <c r="IYH13">
        <v>-416838.53618699999</v>
      </c>
      <c r="IYI13">
        <v>-416838.53618699999</v>
      </c>
      <c r="IYJ13">
        <v>-416838.53618699999</v>
      </c>
      <c r="IYK13">
        <v>-414251.46389800002</v>
      </c>
      <c r="IYL13">
        <v>-414251.46389800002</v>
      </c>
      <c r="IYM13">
        <v>-414251.46389800002</v>
      </c>
      <c r="IYN13">
        <v>-414251.46389800002</v>
      </c>
      <c r="IYO13">
        <v>-414251.46389800002</v>
      </c>
      <c r="IYP13">
        <v>-414251.46389800002</v>
      </c>
      <c r="IYQ13">
        <v>-414251.46389800002</v>
      </c>
      <c r="IYR13">
        <v>-414251.46389800002</v>
      </c>
      <c r="IYS13">
        <v>-414251.46389800002</v>
      </c>
      <c r="IYT13">
        <v>-414251.46389800002</v>
      </c>
      <c r="IYU13">
        <v>-414251.46389800002</v>
      </c>
      <c r="IYV13">
        <v>-416838.53618699999</v>
      </c>
      <c r="IYW13">
        <v>-416838.53618699999</v>
      </c>
      <c r="IYX13">
        <v>-416838.53618699999</v>
      </c>
      <c r="IYY13">
        <v>-416838.53618699999</v>
      </c>
      <c r="IYZ13">
        <v>-416838.53618699999</v>
      </c>
      <c r="IZA13">
        <v>-416838.53618699999</v>
      </c>
      <c r="IZB13">
        <v>-416838.53618699999</v>
      </c>
      <c r="IZC13">
        <v>-416838.53618699999</v>
      </c>
      <c r="IZD13">
        <v>-416838.53618699999</v>
      </c>
      <c r="IZE13">
        <v>-416838.53618699999</v>
      </c>
      <c r="IZF13">
        <v>-416838.53618699999</v>
      </c>
      <c r="IZG13">
        <v>-414251.46389800002</v>
      </c>
      <c r="IZH13">
        <v>-414251.46389800002</v>
      </c>
      <c r="IZI13">
        <v>-414251.46389800002</v>
      </c>
      <c r="IZJ13">
        <v>-414251.46389800002</v>
      </c>
      <c r="IZK13">
        <v>-414251.46389800002</v>
      </c>
      <c r="IZL13">
        <v>-414251.46389800002</v>
      </c>
      <c r="IZM13">
        <v>-414251.46389800002</v>
      </c>
      <c r="IZN13">
        <v>-414251.46389800002</v>
      </c>
      <c r="IZO13">
        <v>-414251.46389800002</v>
      </c>
      <c r="IZP13">
        <v>-414251.46389800002</v>
      </c>
      <c r="IZQ13">
        <v>-414251.46389800002</v>
      </c>
      <c r="IZR13">
        <v>-902526.143423</v>
      </c>
      <c r="IZS13">
        <v>-902526.143423</v>
      </c>
      <c r="IZT13">
        <v>-902526.143423</v>
      </c>
      <c r="IZU13">
        <v>-902526.143423</v>
      </c>
      <c r="IZV13">
        <v>-902526.143423</v>
      </c>
      <c r="IZW13">
        <v>-902526.143423</v>
      </c>
      <c r="IZX13">
        <v>-902526.143423</v>
      </c>
      <c r="IZY13">
        <v>-902526.143423</v>
      </c>
      <c r="IZZ13">
        <v>-902526.143423</v>
      </c>
      <c r="JAA13">
        <v>-902526.143423</v>
      </c>
      <c r="JAB13">
        <v>-902526.143423</v>
      </c>
      <c r="JAC13">
        <v>-897493.52386399999</v>
      </c>
      <c r="JAD13">
        <v>-897493.52386399999</v>
      </c>
      <c r="JAE13">
        <v>-897493.52386399999</v>
      </c>
      <c r="JAF13">
        <v>-897493.52386399999</v>
      </c>
      <c r="JAG13">
        <v>-897493.52386399999</v>
      </c>
      <c r="JAH13">
        <v>-897493.52386399999</v>
      </c>
      <c r="JAI13">
        <v>-897493.52386399999</v>
      </c>
      <c r="JAJ13">
        <v>-897493.52386399999</v>
      </c>
      <c r="JAK13">
        <v>-897493.52386399999</v>
      </c>
      <c r="JAL13">
        <v>-897493.52386399999</v>
      </c>
      <c r="JAM13">
        <v>-897493.52386399999</v>
      </c>
      <c r="JAN13">
        <v>-902526.143423</v>
      </c>
      <c r="JAO13">
        <v>-902526.143423</v>
      </c>
      <c r="JAP13">
        <v>-902526.143423</v>
      </c>
      <c r="JAQ13">
        <v>-902526.143423</v>
      </c>
      <c r="JAR13">
        <v>-902526.143423</v>
      </c>
      <c r="JAS13">
        <v>-902526.143423</v>
      </c>
      <c r="JAT13">
        <v>-902526.143423</v>
      </c>
      <c r="JAU13">
        <v>-902526.143423</v>
      </c>
      <c r="JAV13">
        <v>-902526.143423</v>
      </c>
      <c r="JAW13">
        <v>-902526.143423</v>
      </c>
      <c r="JAX13">
        <v>-902526.143423</v>
      </c>
      <c r="JAY13">
        <v>-897493.52386399999</v>
      </c>
      <c r="JAZ13">
        <v>-897493.52386399999</v>
      </c>
      <c r="JBA13">
        <v>-897493.52386399999</v>
      </c>
      <c r="JBB13">
        <v>-897493.52386399999</v>
      </c>
      <c r="JBC13">
        <v>-897493.52386399999</v>
      </c>
      <c r="JBD13">
        <v>-897493.52386399999</v>
      </c>
      <c r="JBE13">
        <v>-897493.52386399999</v>
      </c>
      <c r="JBF13">
        <v>-897493.52386399999</v>
      </c>
      <c r="JBG13">
        <v>-897493.52386399999</v>
      </c>
      <c r="JBH13">
        <v>-897493.52386399999</v>
      </c>
      <c r="JBI13">
        <v>-897493.52386399999</v>
      </c>
      <c r="JBJ13">
        <v>-16235.5626699</v>
      </c>
      <c r="JBK13">
        <v>-16235.5626699</v>
      </c>
      <c r="JBL13">
        <v>-16235.5626699</v>
      </c>
      <c r="JBM13">
        <v>-16235.5626699</v>
      </c>
      <c r="JBN13">
        <v>-16235.5626699</v>
      </c>
      <c r="JBO13">
        <v>-16235.5626699</v>
      </c>
      <c r="JBP13">
        <v>-16235.5626699</v>
      </c>
      <c r="JBQ13">
        <v>-16235.5626699</v>
      </c>
      <c r="JBR13">
        <v>-16235.5626699</v>
      </c>
      <c r="JBS13">
        <v>-16235.5626699</v>
      </c>
      <c r="JBT13">
        <v>-16235.5626699</v>
      </c>
      <c r="JBU13">
        <v>86561.643585099999</v>
      </c>
      <c r="JBV13">
        <v>86561.643585099999</v>
      </c>
      <c r="JBW13">
        <v>86561.643585099999</v>
      </c>
      <c r="JBX13">
        <v>86561.643585099999</v>
      </c>
      <c r="JBY13">
        <v>86561.643585099999</v>
      </c>
      <c r="JBZ13">
        <v>86561.643585099999</v>
      </c>
      <c r="JCA13">
        <v>86561.643585099999</v>
      </c>
      <c r="JCB13">
        <v>86561.643585099999</v>
      </c>
      <c r="JCC13">
        <v>86561.643585099999</v>
      </c>
      <c r="JCD13">
        <v>86561.643585099999</v>
      </c>
      <c r="JCE13">
        <v>86561.643585099999</v>
      </c>
      <c r="JCF13">
        <v>-16235.5626699</v>
      </c>
      <c r="JCG13">
        <v>-16235.5626699</v>
      </c>
      <c r="JCH13">
        <v>-16235.5626699</v>
      </c>
      <c r="JCI13">
        <v>-16235.5626699</v>
      </c>
      <c r="JCJ13">
        <v>-16235.5626699</v>
      </c>
      <c r="JCK13">
        <v>-16235.5626699</v>
      </c>
      <c r="JCL13">
        <v>-16235.5626699</v>
      </c>
      <c r="JCM13">
        <v>-16235.5626699</v>
      </c>
      <c r="JCN13">
        <v>-16235.5626699</v>
      </c>
      <c r="JCO13">
        <v>-16235.5626699</v>
      </c>
      <c r="JCP13">
        <v>-16235.5626699</v>
      </c>
      <c r="JCQ13">
        <v>86561.643585099999</v>
      </c>
      <c r="JCR13">
        <v>86561.643585099999</v>
      </c>
      <c r="JCS13">
        <v>86561.643585099999</v>
      </c>
      <c r="JCT13">
        <v>86561.643585099999</v>
      </c>
      <c r="JCU13">
        <v>86561.643585099999</v>
      </c>
      <c r="JCV13">
        <v>86561.643585099999</v>
      </c>
      <c r="JCW13">
        <v>86561.643585099999</v>
      </c>
      <c r="JCX13">
        <v>86561.643585099999</v>
      </c>
      <c r="JCY13">
        <v>86561.643585099999</v>
      </c>
      <c r="JCZ13">
        <v>86561.643585099999</v>
      </c>
      <c r="JDA13">
        <v>86561.643585099999</v>
      </c>
      <c r="JDB13">
        <v>137611.45826000001</v>
      </c>
      <c r="JDC13">
        <v>137611.45826000001</v>
      </c>
      <c r="JDD13">
        <v>137611.45826000001</v>
      </c>
      <c r="JDE13">
        <v>137611.45826000001</v>
      </c>
      <c r="JDF13">
        <v>137611.45826000001</v>
      </c>
      <c r="JDG13">
        <v>137611.45826000001</v>
      </c>
      <c r="JDH13">
        <v>137611.45826000001</v>
      </c>
      <c r="JDI13">
        <v>137611.45826000001</v>
      </c>
      <c r="JDJ13">
        <v>137611.45826000001</v>
      </c>
      <c r="JDK13">
        <v>137611.45826000001</v>
      </c>
      <c r="JDL13">
        <v>137611.45826000001</v>
      </c>
      <c r="JDM13">
        <v>332542.24030900002</v>
      </c>
      <c r="JDN13">
        <v>332542.24030900002</v>
      </c>
      <c r="JDO13">
        <v>332542.24030900002</v>
      </c>
      <c r="JDP13">
        <v>332542.24030900002</v>
      </c>
      <c r="JDQ13">
        <v>332542.24030900002</v>
      </c>
      <c r="JDR13">
        <v>332542.24030900002</v>
      </c>
      <c r="JDS13">
        <v>332542.24030900002</v>
      </c>
      <c r="JDT13">
        <v>332542.24030900002</v>
      </c>
      <c r="JDU13">
        <v>332542.24030900002</v>
      </c>
      <c r="JDV13">
        <v>332542.24030900002</v>
      </c>
      <c r="JDW13">
        <v>332542.24030900002</v>
      </c>
      <c r="JDX13">
        <v>137611.45826000001</v>
      </c>
      <c r="JDY13">
        <v>137611.45826000001</v>
      </c>
      <c r="JDZ13">
        <v>137611.45826000001</v>
      </c>
      <c r="JEA13">
        <v>137611.45826000001</v>
      </c>
      <c r="JEB13">
        <v>137611.45826000001</v>
      </c>
      <c r="JEC13">
        <v>137611.45826000001</v>
      </c>
      <c r="JED13">
        <v>137611.45826000001</v>
      </c>
      <c r="JEE13">
        <v>137611.45826000001</v>
      </c>
      <c r="JEF13">
        <v>137611.45826000001</v>
      </c>
      <c r="JEG13">
        <v>137611.45826000001</v>
      </c>
      <c r="JEH13">
        <v>137611.45826000001</v>
      </c>
      <c r="JEI13">
        <v>332542.24030900002</v>
      </c>
      <c r="JEJ13">
        <v>332542.24030900002</v>
      </c>
      <c r="JEK13">
        <v>332542.24030900002</v>
      </c>
      <c r="JEL13">
        <v>332542.24030900002</v>
      </c>
      <c r="JEM13">
        <v>332542.24030900002</v>
      </c>
      <c r="JEN13">
        <v>332542.24030900002</v>
      </c>
      <c r="JEO13">
        <v>332542.24030900002</v>
      </c>
      <c r="JEP13">
        <v>332542.24030900002</v>
      </c>
      <c r="JEQ13">
        <v>332542.24030900002</v>
      </c>
      <c r="JER13">
        <v>332542.24030900002</v>
      </c>
      <c r="JES13">
        <v>332542.24030900002</v>
      </c>
      <c r="JET13">
        <v>556845.89307600004</v>
      </c>
      <c r="JEU13">
        <v>556845.89307600004</v>
      </c>
      <c r="JEV13">
        <v>556845.89307600004</v>
      </c>
      <c r="JEW13">
        <v>556845.89307600004</v>
      </c>
      <c r="JEX13">
        <v>556845.89307600004</v>
      </c>
      <c r="JEY13">
        <v>556845.89307600004</v>
      </c>
      <c r="JEZ13">
        <v>556845.89307600004</v>
      </c>
      <c r="JFA13">
        <v>556845.89307600004</v>
      </c>
      <c r="JFB13">
        <v>556845.89307600004</v>
      </c>
      <c r="JFC13">
        <v>556845.89307600004</v>
      </c>
      <c r="JFD13">
        <v>556845.89307600004</v>
      </c>
      <c r="JFE13">
        <v>936043.82671199995</v>
      </c>
      <c r="JFF13">
        <v>936043.82671199995</v>
      </c>
      <c r="JFG13">
        <v>936043.82671199995</v>
      </c>
      <c r="JFH13">
        <v>936043.82671199995</v>
      </c>
      <c r="JFI13">
        <v>936043.82671199995</v>
      </c>
      <c r="JFJ13">
        <v>936043.82671199995</v>
      </c>
      <c r="JFK13">
        <v>936043.82671199995</v>
      </c>
      <c r="JFL13">
        <v>936043.82671199995</v>
      </c>
      <c r="JFM13">
        <v>936043.82671199995</v>
      </c>
      <c r="JFN13">
        <v>936043.82671199995</v>
      </c>
      <c r="JFO13">
        <v>936043.82671199995</v>
      </c>
      <c r="JFP13">
        <v>556845.89307600004</v>
      </c>
      <c r="JFQ13">
        <v>556845.89307600004</v>
      </c>
      <c r="JFR13">
        <v>556845.89307600004</v>
      </c>
      <c r="JFS13">
        <v>556845.89307600004</v>
      </c>
      <c r="JFT13">
        <v>556845.89307600004</v>
      </c>
      <c r="JFU13">
        <v>556845.89307600004</v>
      </c>
      <c r="JFV13">
        <v>556845.89307600004</v>
      </c>
      <c r="JFW13">
        <v>556845.89307600004</v>
      </c>
      <c r="JFX13">
        <v>556845.89307600004</v>
      </c>
      <c r="JFY13">
        <v>556845.89307600004</v>
      </c>
      <c r="JFZ13">
        <v>556845.89307600004</v>
      </c>
      <c r="JGA13">
        <v>936043.82671199995</v>
      </c>
      <c r="JGB13">
        <v>936043.82671199995</v>
      </c>
      <c r="JGC13">
        <v>936043.82671199995</v>
      </c>
      <c r="JGD13">
        <v>936043.82671199995</v>
      </c>
      <c r="JGE13">
        <v>936043.82671199995</v>
      </c>
      <c r="JGF13">
        <v>936043.82671199995</v>
      </c>
      <c r="JGG13">
        <v>936043.82671199995</v>
      </c>
      <c r="JGH13">
        <v>936043.82671199995</v>
      </c>
      <c r="JGI13">
        <v>936043.82671199995</v>
      </c>
      <c r="JGJ13">
        <v>936043.82671199995</v>
      </c>
      <c r="JGK13">
        <v>936043.82671199995</v>
      </c>
      <c r="JGL13">
        <v>-2192067.2598100002</v>
      </c>
      <c r="JGM13">
        <v>-2192067.2598100002</v>
      </c>
      <c r="JGN13">
        <v>-2192067.2598100002</v>
      </c>
      <c r="JGO13">
        <v>-2192067.2598100002</v>
      </c>
      <c r="JGP13">
        <v>-2192067.2598100002</v>
      </c>
      <c r="JGQ13">
        <v>-2192067.2598100002</v>
      </c>
      <c r="JGR13">
        <v>-2192067.2598100002</v>
      </c>
      <c r="JGS13">
        <v>-2192067.2598100002</v>
      </c>
      <c r="JGT13">
        <v>-2192067.2598100002</v>
      </c>
      <c r="JGU13">
        <v>-2192067.2598100002</v>
      </c>
      <c r="JGV13">
        <v>-2192067.2598100002</v>
      </c>
      <c r="JGW13">
        <v>-2193659.9637500001</v>
      </c>
      <c r="JGX13">
        <v>-2193659.9637500001</v>
      </c>
      <c r="JGY13">
        <v>-2193659.9637500001</v>
      </c>
      <c r="JGZ13">
        <v>-2193659.9637500001</v>
      </c>
      <c r="JHA13">
        <v>-2193659.9637500001</v>
      </c>
      <c r="JHB13">
        <v>-2193659.9637500001</v>
      </c>
      <c r="JHC13">
        <v>-2193659.9637500001</v>
      </c>
      <c r="JHD13">
        <v>-2193659.9637500001</v>
      </c>
      <c r="JHE13">
        <v>-2193659.9637500001</v>
      </c>
      <c r="JHF13">
        <v>-2193659.9637500001</v>
      </c>
      <c r="JHG13">
        <v>-2193659.9637500001</v>
      </c>
      <c r="JHH13">
        <v>-2192067.2598100002</v>
      </c>
      <c r="JHI13">
        <v>-2192067.2598100002</v>
      </c>
      <c r="JHJ13">
        <v>-2192067.2598100002</v>
      </c>
      <c r="JHK13">
        <v>-2192067.2598100002</v>
      </c>
      <c r="JHL13">
        <v>-2192067.2598100002</v>
      </c>
      <c r="JHM13">
        <v>-2192067.2598100002</v>
      </c>
      <c r="JHN13">
        <v>-2192067.2598100002</v>
      </c>
      <c r="JHO13">
        <v>-2192067.2598100002</v>
      </c>
      <c r="JHP13">
        <v>-2192067.2598100002</v>
      </c>
      <c r="JHQ13">
        <v>-2192067.2598100002</v>
      </c>
      <c r="JHR13">
        <v>-2192067.2598100002</v>
      </c>
      <c r="JHS13">
        <v>-2193659.9637500001</v>
      </c>
      <c r="JHT13">
        <v>-2193659.9637500001</v>
      </c>
      <c r="JHU13">
        <v>-2193659.9637500001</v>
      </c>
      <c r="JHV13">
        <v>-2193659.9637500001</v>
      </c>
      <c r="JHW13">
        <v>-2193659.9637500001</v>
      </c>
      <c r="JHX13">
        <v>-2193659.9637500001</v>
      </c>
      <c r="JHY13">
        <v>-2193659.9637500001</v>
      </c>
      <c r="JHZ13">
        <v>-2193659.9637500001</v>
      </c>
      <c r="JIA13">
        <v>-2193659.9637500001</v>
      </c>
      <c r="JIB13">
        <v>-2193659.9637500001</v>
      </c>
      <c r="JIC13">
        <v>-2193659.9637500001</v>
      </c>
      <c r="JID13">
        <v>-2125167.01205</v>
      </c>
      <c r="JIE13">
        <v>-2125167.01205</v>
      </c>
      <c r="JIF13">
        <v>-2125167.01205</v>
      </c>
      <c r="JIG13">
        <v>-2125167.01205</v>
      </c>
      <c r="JIH13">
        <v>-2125167.01205</v>
      </c>
      <c r="JII13">
        <v>-2125167.01205</v>
      </c>
      <c r="JIJ13">
        <v>-2125167.01205</v>
      </c>
      <c r="JIK13">
        <v>-2125167.01205</v>
      </c>
      <c r="JIL13">
        <v>-2125167.01205</v>
      </c>
      <c r="JIM13">
        <v>-2125167.01205</v>
      </c>
      <c r="JIN13">
        <v>-2125167.01205</v>
      </c>
      <c r="JIO13">
        <v>-2128187.2013699999</v>
      </c>
      <c r="JIP13">
        <v>-2128187.2013699999</v>
      </c>
      <c r="JIQ13">
        <v>-2128187.2013699999</v>
      </c>
      <c r="JIR13">
        <v>-2128187.2013699999</v>
      </c>
      <c r="JIS13">
        <v>-2128187.2013699999</v>
      </c>
      <c r="JIT13">
        <v>-2128187.2013699999</v>
      </c>
      <c r="JIU13">
        <v>-2128187.2013699999</v>
      </c>
      <c r="JIV13">
        <v>-2128187.2013699999</v>
      </c>
      <c r="JIW13">
        <v>-2128187.2013699999</v>
      </c>
      <c r="JIX13">
        <v>-2128187.2013699999</v>
      </c>
      <c r="JIY13">
        <v>-2128187.2013699999</v>
      </c>
      <c r="JIZ13">
        <v>-2125167.01205</v>
      </c>
      <c r="JJA13">
        <v>-2125167.01205</v>
      </c>
      <c r="JJB13">
        <v>-2125167.01205</v>
      </c>
      <c r="JJC13">
        <v>-2125167.01205</v>
      </c>
      <c r="JJD13">
        <v>-2125167.01205</v>
      </c>
      <c r="JJE13">
        <v>-2125167.01205</v>
      </c>
      <c r="JJF13">
        <v>-2125167.01205</v>
      </c>
      <c r="JJG13">
        <v>-2125167.01205</v>
      </c>
      <c r="JJH13">
        <v>-2125167.01205</v>
      </c>
      <c r="JJI13">
        <v>-2125167.01205</v>
      </c>
      <c r="JJJ13">
        <v>-2125167.01205</v>
      </c>
      <c r="JJK13">
        <v>-2128187.2013699999</v>
      </c>
      <c r="JJL13">
        <v>-2128187.2013699999</v>
      </c>
      <c r="JJM13">
        <v>-2128187.2013699999</v>
      </c>
      <c r="JJN13">
        <v>-2128187.2013699999</v>
      </c>
      <c r="JJO13">
        <v>-2128187.2013699999</v>
      </c>
      <c r="JJP13">
        <v>-2128187.2013699999</v>
      </c>
      <c r="JJQ13">
        <v>-2128187.2013699999</v>
      </c>
      <c r="JJR13">
        <v>-2128187.2013699999</v>
      </c>
      <c r="JJS13">
        <v>-2128187.2013699999</v>
      </c>
      <c r="JJT13">
        <v>-2128187.2013699999</v>
      </c>
      <c r="JJU13">
        <v>-2128187.2013699999</v>
      </c>
      <c r="JJV13">
        <v>-1844291.85736</v>
      </c>
      <c r="JJW13">
        <v>-1844291.85736</v>
      </c>
      <c r="JJX13">
        <v>-1844291.85736</v>
      </c>
      <c r="JJY13">
        <v>-1844291.85736</v>
      </c>
      <c r="JJZ13">
        <v>-1844291.85736</v>
      </c>
      <c r="JKA13">
        <v>-1844291.85736</v>
      </c>
      <c r="JKB13">
        <v>-1844291.85736</v>
      </c>
      <c r="JKC13">
        <v>-1844291.85736</v>
      </c>
      <c r="JKD13">
        <v>-1844291.85736</v>
      </c>
      <c r="JKE13">
        <v>-1844291.85736</v>
      </c>
      <c r="JKF13">
        <v>-1844291.85736</v>
      </c>
      <c r="JKG13">
        <v>-1850167.0174400001</v>
      </c>
      <c r="JKH13">
        <v>-1850167.0174400001</v>
      </c>
      <c r="JKI13">
        <v>-1850167.0174400001</v>
      </c>
      <c r="JKJ13">
        <v>-1850167.0174400001</v>
      </c>
      <c r="JKK13">
        <v>-1850167.0174400001</v>
      </c>
      <c r="JKL13">
        <v>-1850167.0174400001</v>
      </c>
      <c r="JKM13">
        <v>-1850167.0174400001</v>
      </c>
      <c r="JKN13">
        <v>-1850167.0174400001</v>
      </c>
      <c r="JKO13">
        <v>-1850167.0174400001</v>
      </c>
      <c r="JKP13">
        <v>-1850167.0174400001</v>
      </c>
      <c r="JKQ13">
        <v>-1850167.0174400001</v>
      </c>
      <c r="JKR13">
        <v>-1844291.85736</v>
      </c>
      <c r="JKS13">
        <v>-1844291.85736</v>
      </c>
      <c r="JKT13">
        <v>-1844291.85736</v>
      </c>
      <c r="JKU13">
        <v>-1844291.85736</v>
      </c>
      <c r="JKV13">
        <v>-1844291.85736</v>
      </c>
      <c r="JKW13">
        <v>-1844291.85736</v>
      </c>
      <c r="JKX13">
        <v>-1844291.85736</v>
      </c>
      <c r="JKY13">
        <v>-1844291.85736</v>
      </c>
      <c r="JKZ13">
        <v>-1844291.85736</v>
      </c>
      <c r="JLA13">
        <v>-1844291.85736</v>
      </c>
      <c r="JLB13">
        <v>-1844291.85736</v>
      </c>
      <c r="JLC13">
        <v>-1850167.0174400001</v>
      </c>
      <c r="JLD13">
        <v>-1850167.0174400001</v>
      </c>
      <c r="JLE13">
        <v>-1850167.0174400001</v>
      </c>
      <c r="JLF13">
        <v>-1850167.0174400001</v>
      </c>
      <c r="JLG13">
        <v>-1850167.0174400001</v>
      </c>
      <c r="JLH13">
        <v>-1850167.0174400001</v>
      </c>
      <c r="JLI13">
        <v>-1850167.0174400001</v>
      </c>
      <c r="JLJ13">
        <v>-1850167.0174400001</v>
      </c>
      <c r="JLK13">
        <v>-1850167.0174400001</v>
      </c>
      <c r="JLL13">
        <v>-1850167.0174400001</v>
      </c>
      <c r="JLM13">
        <v>-1850167.0174400001</v>
      </c>
      <c r="JLN13">
        <v>-40186454.317699999</v>
      </c>
      <c r="JLO13">
        <v>-40186454.317699999</v>
      </c>
      <c r="JLP13">
        <v>-40186454.317699999</v>
      </c>
      <c r="JLQ13">
        <v>-40186454.317699999</v>
      </c>
      <c r="JLR13">
        <v>-40186454.317699999</v>
      </c>
      <c r="JLS13">
        <v>-40186454.317699999</v>
      </c>
      <c r="JLT13">
        <v>-40186454.317699999</v>
      </c>
      <c r="JLU13">
        <v>-40186454.317699999</v>
      </c>
      <c r="JLV13">
        <v>-40186454.317699999</v>
      </c>
      <c r="JLW13">
        <v>-40186454.317699999</v>
      </c>
      <c r="JLX13">
        <v>-40186454.317699999</v>
      </c>
      <c r="JLY13">
        <v>-40186454.317699999</v>
      </c>
      <c r="JLZ13">
        <v>-40186454.317699999</v>
      </c>
      <c r="JMA13">
        <v>-40186454.317699999</v>
      </c>
      <c r="JMB13">
        <v>-40186454.317699999</v>
      </c>
      <c r="JMC13">
        <v>-40186454.317699999</v>
      </c>
      <c r="JMD13">
        <v>-40186454.317699999</v>
      </c>
      <c r="JME13">
        <v>-40186454.317699999</v>
      </c>
      <c r="JMF13">
        <v>-40186454.317699999</v>
      </c>
      <c r="JMG13">
        <v>-40186454.317699999</v>
      </c>
      <c r="JMH13">
        <v>-40186454.317699999</v>
      </c>
      <c r="JMI13">
        <v>-40186454.317699999</v>
      </c>
      <c r="JMJ13">
        <v>-40186454.317699999</v>
      </c>
      <c r="JMK13">
        <v>-40186454.317699999</v>
      </c>
      <c r="JML13">
        <v>-40186454.317699999</v>
      </c>
      <c r="JMM13">
        <v>-40186454.317699999</v>
      </c>
      <c r="JMN13">
        <v>-40186454.317699999</v>
      </c>
      <c r="JMO13">
        <v>-40186454.317699999</v>
      </c>
      <c r="JMP13">
        <v>-40186454.317699999</v>
      </c>
      <c r="JMQ13">
        <v>-40186454.317699999</v>
      </c>
      <c r="JMR13">
        <v>-40186454.317699999</v>
      </c>
      <c r="JMS13">
        <v>-40186454.317699999</v>
      </c>
      <c r="JMT13">
        <v>-40186454.317699999</v>
      </c>
      <c r="JMU13">
        <v>-40186454.317699999</v>
      </c>
      <c r="JMV13">
        <v>-40186454.317699999</v>
      </c>
      <c r="JMW13">
        <v>-40186454.317699999</v>
      </c>
      <c r="JMX13">
        <v>-40186454.317699999</v>
      </c>
      <c r="JMY13">
        <v>-40186454.317699999</v>
      </c>
      <c r="JMZ13">
        <v>-40186454.317699999</v>
      </c>
      <c r="JNA13">
        <v>-40186454.317699999</v>
      </c>
      <c r="JNB13">
        <v>-40186454.317699999</v>
      </c>
      <c r="JNC13">
        <v>-40186454.317699999</v>
      </c>
      <c r="JND13">
        <v>-40186454.317699999</v>
      </c>
      <c r="JNE13">
        <v>-40186454.317699999</v>
      </c>
      <c r="JNF13">
        <v>-60932013.273000002</v>
      </c>
      <c r="JNG13">
        <v>-60932013.273000002</v>
      </c>
      <c r="JNH13">
        <v>-60932013.273000002</v>
      </c>
      <c r="JNI13">
        <v>-60932013.273000002</v>
      </c>
      <c r="JNJ13">
        <v>-60932013.273000002</v>
      </c>
      <c r="JNK13">
        <v>-60932013.273000002</v>
      </c>
      <c r="JNL13">
        <v>-60932013.273000002</v>
      </c>
      <c r="JNM13">
        <v>-60932013.273000002</v>
      </c>
      <c r="JNN13">
        <v>-60932013.273000002</v>
      </c>
      <c r="JNO13">
        <v>-60932013.273000002</v>
      </c>
      <c r="JNP13">
        <v>-60932013.273000002</v>
      </c>
      <c r="JNQ13">
        <v>-60932013.273000002</v>
      </c>
      <c r="JNR13">
        <v>-60932013.273000002</v>
      </c>
      <c r="JNS13">
        <v>-60932013.273000002</v>
      </c>
      <c r="JNT13">
        <v>-60932013.273000002</v>
      </c>
      <c r="JNU13">
        <v>-60932013.273000002</v>
      </c>
      <c r="JNV13">
        <v>-60932013.273000002</v>
      </c>
      <c r="JNW13">
        <v>-60932013.273000002</v>
      </c>
      <c r="JNX13">
        <v>-60932013.273000002</v>
      </c>
      <c r="JNY13">
        <v>-60932013.273000002</v>
      </c>
      <c r="JNZ13">
        <v>-60932013.273000002</v>
      </c>
      <c r="JOA13">
        <v>-60932013.273000002</v>
      </c>
      <c r="JOB13">
        <v>-60932013.273000002</v>
      </c>
      <c r="JOC13">
        <v>-60932013.273000002</v>
      </c>
      <c r="JOD13">
        <v>-60932013.273000002</v>
      </c>
      <c r="JOE13">
        <v>-60932013.273000002</v>
      </c>
      <c r="JOF13">
        <v>-60932013.273000002</v>
      </c>
      <c r="JOG13">
        <v>-60932013.273000002</v>
      </c>
      <c r="JOH13">
        <v>-60932013.273000002</v>
      </c>
      <c r="JOI13">
        <v>-60932013.273000002</v>
      </c>
      <c r="JOJ13">
        <v>-60932013.273000002</v>
      </c>
      <c r="JOK13">
        <v>-60932013.273000002</v>
      </c>
      <c r="JOL13">
        <v>-60932013.273000002</v>
      </c>
      <c r="JOM13">
        <v>-60932013.273000002</v>
      </c>
      <c r="JON13">
        <v>-60932013.273000002</v>
      </c>
      <c r="JOO13">
        <v>-60932013.273000002</v>
      </c>
      <c r="JOP13">
        <v>-60932013.273000002</v>
      </c>
      <c r="JOQ13">
        <v>-60932013.273000002</v>
      </c>
      <c r="JOR13">
        <v>-60932013.273000002</v>
      </c>
      <c r="JOS13">
        <v>-60932013.273000002</v>
      </c>
      <c r="JOT13">
        <v>-60932013.273000002</v>
      </c>
      <c r="JOU13">
        <v>-60932013.273000002</v>
      </c>
      <c r="JOV13">
        <v>-60932013.273000002</v>
      </c>
      <c r="JOW13">
        <v>-60932013.273000002</v>
      </c>
      <c r="JOX13">
        <v>-92402220.412499994</v>
      </c>
      <c r="JOY13">
        <v>-92402220.412499994</v>
      </c>
      <c r="JOZ13">
        <v>-92402220.412499994</v>
      </c>
      <c r="JPA13">
        <v>-92402220.412499994</v>
      </c>
      <c r="JPB13">
        <v>-92402220.412499994</v>
      </c>
      <c r="JPC13">
        <v>-92402220.412499994</v>
      </c>
      <c r="JPD13">
        <v>-92402220.412499994</v>
      </c>
      <c r="JPE13">
        <v>-92402220.412499994</v>
      </c>
      <c r="JPF13">
        <v>-92402220.412499994</v>
      </c>
      <c r="JPG13">
        <v>-92402220.412499994</v>
      </c>
      <c r="JPH13">
        <v>-92402220.412499994</v>
      </c>
      <c r="JPI13">
        <v>-92402220.412499994</v>
      </c>
      <c r="JPJ13">
        <v>-92402220.412499994</v>
      </c>
      <c r="JPK13">
        <v>-92402220.412499994</v>
      </c>
      <c r="JPL13">
        <v>-92402220.412499994</v>
      </c>
      <c r="JPM13">
        <v>-92402220.412499994</v>
      </c>
      <c r="JPN13">
        <v>-92402220.412499994</v>
      </c>
      <c r="JPO13">
        <v>-92402220.412499994</v>
      </c>
      <c r="JPP13">
        <v>-92402220.412499994</v>
      </c>
      <c r="JPQ13">
        <v>-92402220.412499994</v>
      </c>
      <c r="JPR13">
        <v>-92402220.412499994</v>
      </c>
      <c r="JPS13">
        <v>-92402220.412499994</v>
      </c>
      <c r="JPT13">
        <v>-92402220.412499994</v>
      </c>
      <c r="JPU13">
        <v>-92402220.412499994</v>
      </c>
      <c r="JPV13">
        <v>-92402220.412499994</v>
      </c>
      <c r="JPW13">
        <v>-92402220.412499994</v>
      </c>
      <c r="JPX13">
        <v>-92402220.412499994</v>
      </c>
      <c r="JPY13">
        <v>-92402220.412499994</v>
      </c>
      <c r="JPZ13">
        <v>-92402220.412499994</v>
      </c>
      <c r="JQA13">
        <v>-92402220.412499994</v>
      </c>
      <c r="JQB13">
        <v>-92402220.412499994</v>
      </c>
      <c r="JQC13">
        <v>-92402220.412499994</v>
      </c>
      <c r="JQD13">
        <v>-92402220.412499994</v>
      </c>
      <c r="JQE13">
        <v>-92402220.412499994</v>
      </c>
      <c r="JQF13">
        <v>-92402220.412499994</v>
      </c>
      <c r="JQG13">
        <v>-92402220.412499994</v>
      </c>
      <c r="JQH13">
        <v>-92402220.412499994</v>
      </c>
      <c r="JQI13">
        <v>-92402220.412499994</v>
      </c>
      <c r="JQJ13">
        <v>-92402220.412499994</v>
      </c>
      <c r="JQK13">
        <v>-92402220.412499994</v>
      </c>
      <c r="JQL13">
        <v>-92402220.412499994</v>
      </c>
      <c r="JQM13">
        <v>-92402220.412499994</v>
      </c>
      <c r="JQN13">
        <v>-92402220.412499994</v>
      </c>
      <c r="JQO13">
        <v>-92402220.412499994</v>
      </c>
      <c r="JQP13">
        <v>-40186454.317699999</v>
      </c>
      <c r="JQQ13">
        <v>-40186454.317699999</v>
      </c>
      <c r="JQR13">
        <v>-40186454.317699999</v>
      </c>
      <c r="JQS13">
        <v>-40186454.317699999</v>
      </c>
      <c r="JQT13">
        <v>-40186454.317699999</v>
      </c>
      <c r="JQU13">
        <v>-40186454.317699999</v>
      </c>
      <c r="JQV13">
        <v>-40186454.317699999</v>
      </c>
      <c r="JQW13">
        <v>-40186454.317699999</v>
      </c>
      <c r="JQX13">
        <v>-40186454.317699999</v>
      </c>
      <c r="JQY13">
        <v>-40186454.317699999</v>
      </c>
      <c r="JQZ13">
        <v>-40186454.317699999</v>
      </c>
      <c r="JRA13">
        <v>-40186454.317699999</v>
      </c>
      <c r="JRB13">
        <v>-40186454.317699999</v>
      </c>
      <c r="JRC13">
        <v>-40186454.317699999</v>
      </c>
      <c r="JRD13">
        <v>-40186454.317699999</v>
      </c>
      <c r="JRE13">
        <v>-40186454.317699999</v>
      </c>
      <c r="JRF13">
        <v>-40186454.317699999</v>
      </c>
      <c r="JRG13">
        <v>-40186454.317699999</v>
      </c>
      <c r="JRH13">
        <v>-40186454.317699999</v>
      </c>
      <c r="JRI13">
        <v>-40186454.317699999</v>
      </c>
      <c r="JRJ13">
        <v>-40186454.317699999</v>
      </c>
      <c r="JRK13">
        <v>-40186454.317699999</v>
      </c>
      <c r="JRL13">
        <v>-40186454.317699999</v>
      </c>
      <c r="JRM13">
        <v>-40186454.317699999</v>
      </c>
      <c r="JRN13">
        <v>-40186454.317699999</v>
      </c>
      <c r="JRO13">
        <v>-40186454.317699999</v>
      </c>
      <c r="JRP13">
        <v>-40186454.317699999</v>
      </c>
      <c r="JRQ13">
        <v>-40186454.317699999</v>
      </c>
      <c r="JRR13">
        <v>-40186454.317699999</v>
      </c>
      <c r="JRS13">
        <v>-40186454.317699999</v>
      </c>
      <c r="JRT13">
        <v>-40186454.317699999</v>
      </c>
      <c r="JRU13">
        <v>-40186454.317699999</v>
      </c>
      <c r="JRV13">
        <v>-40186454.317699999</v>
      </c>
      <c r="JRW13">
        <v>-40186454.317699999</v>
      </c>
      <c r="JRX13">
        <v>-40186454.317699999</v>
      </c>
      <c r="JRY13">
        <v>-40186454.317699999</v>
      </c>
      <c r="JRZ13">
        <v>-40186454.317699999</v>
      </c>
      <c r="JSA13">
        <v>-40186454.317699999</v>
      </c>
      <c r="JSB13">
        <v>-40186454.317699999</v>
      </c>
      <c r="JSC13">
        <v>-40186454.317699999</v>
      </c>
      <c r="JSD13">
        <v>-40186454.317699999</v>
      </c>
      <c r="JSE13">
        <v>-40186454.317699999</v>
      </c>
      <c r="JSF13">
        <v>-40186454.317699999</v>
      </c>
      <c r="JSG13">
        <v>-40186454.317699999</v>
      </c>
      <c r="JSH13">
        <v>-60932013.273000002</v>
      </c>
      <c r="JSI13">
        <v>-60932013.273000002</v>
      </c>
      <c r="JSJ13">
        <v>-60932013.273000002</v>
      </c>
      <c r="JSK13">
        <v>-60932013.273000002</v>
      </c>
      <c r="JSL13">
        <v>-60932013.273000002</v>
      </c>
      <c r="JSM13">
        <v>-60932013.273000002</v>
      </c>
      <c r="JSN13">
        <v>-60932013.273000002</v>
      </c>
      <c r="JSO13">
        <v>-60932013.273000002</v>
      </c>
      <c r="JSP13">
        <v>-60932013.273000002</v>
      </c>
      <c r="JSQ13">
        <v>-60932013.273000002</v>
      </c>
      <c r="JSR13">
        <v>-60932013.273000002</v>
      </c>
      <c r="JSS13">
        <v>-60932013.273000002</v>
      </c>
      <c r="JST13">
        <v>-60932013.273000002</v>
      </c>
      <c r="JSU13">
        <v>-60932013.273000002</v>
      </c>
      <c r="JSV13">
        <v>-60932013.273000002</v>
      </c>
      <c r="JSW13">
        <v>-60932013.273000002</v>
      </c>
      <c r="JSX13">
        <v>-60932013.273000002</v>
      </c>
      <c r="JSY13">
        <v>-60932013.273000002</v>
      </c>
      <c r="JSZ13">
        <v>-60932013.273000002</v>
      </c>
      <c r="JTA13">
        <v>-60932013.273000002</v>
      </c>
      <c r="JTB13">
        <v>-60932013.273000002</v>
      </c>
      <c r="JTC13">
        <v>-60932013.273000002</v>
      </c>
      <c r="JTD13">
        <v>-60932013.273000002</v>
      </c>
      <c r="JTE13">
        <v>-60932013.273000002</v>
      </c>
      <c r="JTF13">
        <v>-60932013.273000002</v>
      </c>
      <c r="JTG13">
        <v>-60932013.273000002</v>
      </c>
      <c r="JTH13">
        <v>-60932013.273000002</v>
      </c>
      <c r="JTI13">
        <v>-60932013.273000002</v>
      </c>
      <c r="JTJ13">
        <v>-60932013.273000002</v>
      </c>
      <c r="JTK13">
        <v>-60932013.273000002</v>
      </c>
      <c r="JTL13">
        <v>-60932013.273000002</v>
      </c>
      <c r="JTM13">
        <v>-60932013.273000002</v>
      </c>
      <c r="JTN13">
        <v>-60932013.273000002</v>
      </c>
      <c r="JTO13">
        <v>-60932013.273000002</v>
      </c>
      <c r="JTP13">
        <v>-60932013.273000002</v>
      </c>
      <c r="JTQ13">
        <v>-60932013.273000002</v>
      </c>
      <c r="JTR13">
        <v>-60932013.273000002</v>
      </c>
      <c r="JTS13">
        <v>-60932013.273000002</v>
      </c>
      <c r="JTT13">
        <v>-60932013.273000002</v>
      </c>
      <c r="JTU13">
        <v>-60932013.273000002</v>
      </c>
      <c r="JTV13">
        <v>-60932013.273000002</v>
      </c>
      <c r="JTW13">
        <v>-60932013.273000002</v>
      </c>
      <c r="JTX13">
        <v>-60932013.273000002</v>
      </c>
      <c r="JTY13">
        <v>-60932013.273000002</v>
      </c>
      <c r="JTZ13">
        <v>-92402220.412499994</v>
      </c>
      <c r="JUA13">
        <v>-92402220.412499994</v>
      </c>
      <c r="JUB13">
        <v>-92402220.412499994</v>
      </c>
      <c r="JUC13">
        <v>-92402220.412499994</v>
      </c>
      <c r="JUD13">
        <v>-92402220.412499994</v>
      </c>
      <c r="JUE13">
        <v>-92402220.412499994</v>
      </c>
      <c r="JUF13">
        <v>-92402220.412499994</v>
      </c>
      <c r="JUG13">
        <v>-92402220.412499994</v>
      </c>
      <c r="JUH13">
        <v>-92402220.412499994</v>
      </c>
      <c r="JUI13">
        <v>-92402220.412499994</v>
      </c>
      <c r="JUJ13">
        <v>-92402220.412499994</v>
      </c>
      <c r="JUK13">
        <v>-92402220.412499994</v>
      </c>
      <c r="JUL13">
        <v>-92402220.412499994</v>
      </c>
      <c r="JUM13">
        <v>-92402220.412499994</v>
      </c>
      <c r="JUN13">
        <v>-92402220.412499994</v>
      </c>
      <c r="JUO13">
        <v>-92402220.412499994</v>
      </c>
      <c r="JUP13">
        <v>-92402220.412499994</v>
      </c>
      <c r="JUQ13">
        <v>-92402220.412499994</v>
      </c>
      <c r="JUR13">
        <v>-92402220.412499994</v>
      </c>
      <c r="JUS13">
        <v>-92402220.412499994</v>
      </c>
      <c r="JUT13">
        <v>-92402220.412499994</v>
      </c>
      <c r="JUU13">
        <v>-92402220.412499994</v>
      </c>
      <c r="JUV13">
        <v>-92402220.412499994</v>
      </c>
      <c r="JUW13">
        <v>-92402220.412499994</v>
      </c>
      <c r="JUX13">
        <v>-92402220.412499994</v>
      </c>
      <c r="JUY13">
        <v>-92402220.412499994</v>
      </c>
      <c r="JUZ13">
        <v>-92402220.412499994</v>
      </c>
      <c r="JVA13">
        <v>-92402220.412499994</v>
      </c>
      <c r="JVB13">
        <v>-92402220.412499994</v>
      </c>
      <c r="JVC13">
        <v>-92402220.412499994</v>
      </c>
      <c r="JVD13">
        <v>-92402220.412499994</v>
      </c>
      <c r="JVE13">
        <v>-92402220.412499994</v>
      </c>
      <c r="JVF13">
        <v>-92402220.412499994</v>
      </c>
      <c r="JVG13">
        <v>-92402220.412499994</v>
      </c>
      <c r="JVH13">
        <v>-92402220.412499994</v>
      </c>
      <c r="JVI13">
        <v>-92402220.412499994</v>
      </c>
      <c r="JVJ13">
        <v>-92402220.412499994</v>
      </c>
      <c r="JVK13">
        <v>-92402220.412499994</v>
      </c>
      <c r="JVL13">
        <v>-92402220.412499994</v>
      </c>
      <c r="JVM13">
        <v>-92402220.412499994</v>
      </c>
      <c r="JVN13">
        <v>-92402220.412499994</v>
      </c>
      <c r="JVO13">
        <v>-92402220.412499994</v>
      </c>
      <c r="JVP13">
        <v>-92402220.412499994</v>
      </c>
      <c r="JVQ13">
        <v>-92402220.412499994</v>
      </c>
      <c r="JVR13">
        <v>-1959367.10097</v>
      </c>
      <c r="JVS13">
        <v>-1887730.3440400001</v>
      </c>
      <c r="JVT13">
        <v>-1853857.65879</v>
      </c>
      <c r="JVU13">
        <v>-1856658.70417</v>
      </c>
      <c r="JVV13">
        <v>-1894214.6871400001</v>
      </c>
      <c r="JVW13">
        <v>-1963021.11577</v>
      </c>
      <c r="JVX13">
        <v>-2057088.1962600001</v>
      </c>
      <c r="JVY13">
        <v>-2167133.1455000001</v>
      </c>
      <c r="JVZ13">
        <v>-2297323.11626</v>
      </c>
      <c r="JWA13">
        <v>-2416662.30382</v>
      </c>
      <c r="JWB13">
        <v>-2451449.2557700002</v>
      </c>
      <c r="JWC13">
        <v>-1915526.4861900001</v>
      </c>
      <c r="JWD13">
        <v>-1825827.1466600001</v>
      </c>
      <c r="JWE13">
        <v>-1768464.3958699999</v>
      </c>
      <c r="JWF13">
        <v>-1740950.2864900001</v>
      </c>
      <c r="JWG13">
        <v>-1739804.9015299999</v>
      </c>
      <c r="JWH13">
        <v>-1759984.6640600001</v>
      </c>
      <c r="JWI13">
        <v>-1794351.7002000001</v>
      </c>
      <c r="JWJ13">
        <v>-1837371.7646000001</v>
      </c>
      <c r="JWK13">
        <v>-1867643.63384</v>
      </c>
      <c r="JWL13">
        <v>-1870304.7814</v>
      </c>
      <c r="JWM13">
        <v>-1865314.0568500001</v>
      </c>
      <c r="JWN13">
        <v>-1930675.9670200001</v>
      </c>
      <c r="JWO13">
        <v>-1859377.0800600001</v>
      </c>
      <c r="JWP13">
        <v>-1833679.4649700001</v>
      </c>
      <c r="JWQ13">
        <v>-1863078.6675499999</v>
      </c>
      <c r="JWR13">
        <v>-1935195.1243100001</v>
      </c>
      <c r="JWS13">
        <v>-2032920.2042700001</v>
      </c>
      <c r="JWT13">
        <v>-2137984.9573499998</v>
      </c>
      <c r="JWU13">
        <v>-2242964.8396299998</v>
      </c>
      <c r="JWV13">
        <v>-2361387.5551399998</v>
      </c>
      <c r="JWW13">
        <v>-2425924.87151</v>
      </c>
      <c r="JWX13">
        <v>-2451449.2557700002</v>
      </c>
      <c r="JWY13">
        <v>-1881086.05647</v>
      </c>
      <c r="JWZ13">
        <v>-1788582.63953</v>
      </c>
      <c r="JXA13">
        <v>-1725942.4741100001</v>
      </c>
      <c r="JXB13">
        <v>-1711920.60277</v>
      </c>
      <c r="JXC13">
        <v>-1732746.8236799999</v>
      </c>
      <c r="JXD13">
        <v>-1770089.1366099999</v>
      </c>
      <c r="JXE13">
        <v>-1812416.18105</v>
      </c>
      <c r="JXF13">
        <v>-1852542.8119900001</v>
      </c>
      <c r="JXG13">
        <v>-1867316.7320000001</v>
      </c>
      <c r="JXH13">
        <v>-1868885.8190899999</v>
      </c>
      <c r="JXI13">
        <v>-1865314.0568500001</v>
      </c>
      <c r="JXJ13">
        <v>-2948332.8299799999</v>
      </c>
      <c r="JXK13">
        <v>-2830670.8965500002</v>
      </c>
      <c r="JXL13">
        <v>-2767504.4132400001</v>
      </c>
      <c r="JXM13">
        <v>-2756471.98067</v>
      </c>
      <c r="JXN13">
        <v>-2793872.7457099999</v>
      </c>
      <c r="JXO13">
        <v>-2873612.2174999998</v>
      </c>
      <c r="JXP13">
        <v>-2986025.3136499999</v>
      </c>
      <c r="JXQ13">
        <v>-3116948.7392600002</v>
      </c>
      <c r="JXR13">
        <v>-3265116.1076099998</v>
      </c>
      <c r="JXS13">
        <v>-3388963.3944700002</v>
      </c>
      <c r="JXT13">
        <v>-3420066.3686700002</v>
      </c>
      <c r="JXU13">
        <v>-2860651.60042</v>
      </c>
      <c r="JXV13">
        <v>-2706864.5018099998</v>
      </c>
      <c r="JXW13">
        <v>-2596717.8873899998</v>
      </c>
      <c r="JXX13">
        <v>-2525055.1453200001</v>
      </c>
      <c r="JXY13">
        <v>-2485053.1744900001</v>
      </c>
      <c r="JXZ13">
        <v>-2467539.31409</v>
      </c>
      <c r="JYA13">
        <v>-2460552.3215299998</v>
      </c>
      <c r="JYB13">
        <v>-2429572.2226900002</v>
      </c>
      <c r="JYC13">
        <v>-2328110.78994</v>
      </c>
      <c r="JYD13">
        <v>-2281351.46514</v>
      </c>
      <c r="JYE13">
        <v>-2247795.9708400001</v>
      </c>
      <c r="JYF13">
        <v>-2902846.8739299998</v>
      </c>
      <c r="JYG13">
        <v>-2783628.8621999999</v>
      </c>
      <c r="JYH13">
        <v>-2728266.1229500002</v>
      </c>
      <c r="JYI13">
        <v>-2749036.6220200001</v>
      </c>
      <c r="JYJ13">
        <v>-2831406.8827499999</v>
      </c>
      <c r="JYK13">
        <v>-2948311.1195100001</v>
      </c>
      <c r="JYL13">
        <v>-3074659.3293900001</v>
      </c>
      <c r="JYM13">
        <v>-3198645.9272799999</v>
      </c>
      <c r="JYN13">
        <v>-3330367.24645</v>
      </c>
      <c r="JYO13">
        <v>-3397317.4049800001</v>
      </c>
      <c r="JYP13">
        <v>-3420066.3686700002</v>
      </c>
      <c r="JYQ13">
        <v>-2804296.9979500002</v>
      </c>
      <c r="JYR13">
        <v>-2642232.4728999999</v>
      </c>
      <c r="JYS13">
        <v>-2512155.89323</v>
      </c>
      <c r="JYT13">
        <v>-2443893.49548</v>
      </c>
      <c r="JYU13">
        <v>-2419376.39163</v>
      </c>
      <c r="JYV13">
        <v>-2413741.75721</v>
      </c>
      <c r="JYW13">
        <v>-2404142.1019100002</v>
      </c>
      <c r="JYX13">
        <v>-2354344.0148</v>
      </c>
      <c r="JYY13">
        <v>-2302517.3142400002</v>
      </c>
      <c r="JYZ13">
        <v>-2271562.0109000001</v>
      </c>
      <c r="JZA13">
        <v>-2247795.9708400001</v>
      </c>
      <c r="JZB13">
        <v>-4426065.6520499997</v>
      </c>
      <c r="JZC13">
        <v>-4229612.7572100004</v>
      </c>
      <c r="JZD13">
        <v>-4110282.7040900001</v>
      </c>
      <c r="JZE13">
        <v>-4063081.2331900001</v>
      </c>
      <c r="JZF13">
        <v>-4080816.4252499999</v>
      </c>
      <c r="JZG13">
        <v>-4152687.5814100001</v>
      </c>
      <c r="JZH13">
        <v>-4262873.6978000002</v>
      </c>
      <c r="JZI13">
        <v>-4389719.5640399996</v>
      </c>
      <c r="JZJ13">
        <v>-4516168.0137499999</v>
      </c>
      <c r="JZK13">
        <v>-4590027.9205999998</v>
      </c>
      <c r="JZL13">
        <v>-4594002.1828899998</v>
      </c>
      <c r="JZM13">
        <v>-4250703.1929299999</v>
      </c>
      <c r="JZN13">
        <v>-3981999.9677200001</v>
      </c>
      <c r="JZO13">
        <v>-3768709.6523799999</v>
      </c>
      <c r="JZP13">
        <v>-3600247.5625</v>
      </c>
      <c r="JZQ13">
        <v>-3463177.2828199998</v>
      </c>
      <c r="JZR13">
        <v>-3340541.77458</v>
      </c>
      <c r="JZS13">
        <v>-3211927.7135399999</v>
      </c>
      <c r="JZT13">
        <v>-2972801.0643600002</v>
      </c>
      <c r="JZU13">
        <v>-2524617.3253100002</v>
      </c>
      <c r="JZV13">
        <v>-2352255.2825600002</v>
      </c>
      <c r="JZW13">
        <v>-2249461.38723</v>
      </c>
      <c r="JZX13">
        <v>-4353136.4093300002</v>
      </c>
      <c r="JZY13">
        <v>-4150198.65607</v>
      </c>
      <c r="JZZ13">
        <v>-4033543.4722500001</v>
      </c>
      <c r="KAA13">
        <v>-4017558.7810900002</v>
      </c>
      <c r="KAB13">
        <v>-4088655.4295899998</v>
      </c>
      <c r="KAC13">
        <v>-4203546.32687</v>
      </c>
      <c r="KAD13">
        <v>-4329392.0205399999</v>
      </c>
      <c r="KAE13">
        <v>-4447196.6985200001</v>
      </c>
      <c r="KAF13">
        <v>-4551486.8094499996</v>
      </c>
      <c r="KAG13">
        <v>-4591340.3376399996</v>
      </c>
      <c r="KAH13">
        <v>-4594002.1828899998</v>
      </c>
      <c r="KAI13">
        <v>-4156992.1265199999</v>
      </c>
      <c r="KAJ13">
        <v>-3867698.1746800002</v>
      </c>
      <c r="KAK13">
        <v>-3600366.3999899998</v>
      </c>
      <c r="KAL13">
        <v>-3402995.78749</v>
      </c>
      <c r="KAM13">
        <v>-3253796.6348100002</v>
      </c>
      <c r="KAN13">
        <v>-3120923.6607499998</v>
      </c>
      <c r="KAO13">
        <v>-2959018.9946099999</v>
      </c>
      <c r="KAP13">
        <v>-2662525.93505</v>
      </c>
      <c r="KAQ13">
        <v>-2435677.0006800001</v>
      </c>
      <c r="KAR13">
        <v>-2322154.15864</v>
      </c>
      <c r="KAS13">
        <v>-2249461.38723</v>
      </c>
      <c r="KAT13">
        <v>196483.63885600001</v>
      </c>
      <c r="KAU13">
        <v>196483.63885600001</v>
      </c>
      <c r="KAV13">
        <v>196483.63885600001</v>
      </c>
      <c r="KAW13">
        <v>196483.63885600001</v>
      </c>
      <c r="KAX13">
        <v>196483.63885600001</v>
      </c>
      <c r="KAY13">
        <v>196483.63885600001</v>
      </c>
      <c r="KAZ13">
        <v>196483.63885600001</v>
      </c>
      <c r="KBA13">
        <v>196483.63885600001</v>
      </c>
      <c r="KBB13">
        <v>196483.63885600001</v>
      </c>
      <c r="KBC13">
        <v>196483.63885600001</v>
      </c>
      <c r="KBD13">
        <v>196483.63885600001</v>
      </c>
      <c r="KBE13">
        <v>195429.34810599999</v>
      </c>
      <c r="KBF13">
        <v>195429.34810599999</v>
      </c>
      <c r="KBG13">
        <v>195429.34810599999</v>
      </c>
      <c r="KBH13">
        <v>195429.34810599999</v>
      </c>
      <c r="KBI13">
        <v>195429.34810599999</v>
      </c>
      <c r="KBJ13">
        <v>195429.34810599999</v>
      </c>
      <c r="KBK13">
        <v>195429.34810599999</v>
      </c>
      <c r="KBL13">
        <v>195429.34810599999</v>
      </c>
      <c r="KBM13">
        <v>195429.34810599999</v>
      </c>
      <c r="KBN13">
        <v>195429.34810599999</v>
      </c>
      <c r="KBO13">
        <v>195429.34810599999</v>
      </c>
      <c r="KBP13">
        <v>196483.63885600001</v>
      </c>
      <c r="KBQ13">
        <v>196483.63885600001</v>
      </c>
      <c r="KBR13">
        <v>196483.63885600001</v>
      </c>
      <c r="KBS13">
        <v>196483.63885600001</v>
      </c>
      <c r="KBT13">
        <v>196483.63885600001</v>
      </c>
      <c r="KBU13">
        <v>196483.63885600001</v>
      </c>
      <c r="KBV13">
        <v>196483.63885600001</v>
      </c>
      <c r="KBW13">
        <v>196483.63885600001</v>
      </c>
      <c r="KBX13">
        <v>196483.63885600001</v>
      </c>
      <c r="KBY13">
        <v>196483.63885600001</v>
      </c>
      <c r="KBZ13">
        <v>196483.63885600001</v>
      </c>
      <c r="KCA13">
        <v>195429.34810599999</v>
      </c>
      <c r="KCB13">
        <v>195429.34810599999</v>
      </c>
      <c r="KCC13">
        <v>195429.34810599999</v>
      </c>
      <c r="KCD13">
        <v>195429.34810599999</v>
      </c>
      <c r="KCE13">
        <v>195429.34810599999</v>
      </c>
      <c r="KCF13">
        <v>195429.34810599999</v>
      </c>
      <c r="KCG13">
        <v>195429.34810599999</v>
      </c>
      <c r="KCH13">
        <v>195429.34810599999</v>
      </c>
      <c r="KCI13">
        <v>195429.34810599999</v>
      </c>
      <c r="KCJ13">
        <v>195429.34810599999</v>
      </c>
      <c r="KCK13">
        <v>195429.34810599999</v>
      </c>
      <c r="KCL13">
        <v>516520.36943800002</v>
      </c>
      <c r="KCM13">
        <v>516520.36943800002</v>
      </c>
      <c r="KCN13">
        <v>516520.36943800002</v>
      </c>
      <c r="KCO13">
        <v>516520.36943800002</v>
      </c>
      <c r="KCP13">
        <v>516520.36943800002</v>
      </c>
      <c r="KCQ13">
        <v>516520.36943800002</v>
      </c>
      <c r="KCR13">
        <v>516520.36943800002</v>
      </c>
      <c r="KCS13">
        <v>516520.36943800002</v>
      </c>
      <c r="KCT13">
        <v>516520.36943800002</v>
      </c>
      <c r="KCU13">
        <v>516520.36943800002</v>
      </c>
      <c r="KCV13">
        <v>516520.36943800002</v>
      </c>
      <c r="KCW13">
        <v>514521.1544</v>
      </c>
      <c r="KCX13">
        <v>514521.1544</v>
      </c>
      <c r="KCY13">
        <v>514521.1544</v>
      </c>
      <c r="KCZ13">
        <v>514521.1544</v>
      </c>
      <c r="KDA13">
        <v>514521.1544</v>
      </c>
      <c r="KDB13">
        <v>514521.1544</v>
      </c>
      <c r="KDC13">
        <v>514521.1544</v>
      </c>
      <c r="KDD13">
        <v>514521.1544</v>
      </c>
      <c r="KDE13">
        <v>514521.1544</v>
      </c>
      <c r="KDF13">
        <v>514521.1544</v>
      </c>
      <c r="KDG13">
        <v>514521.1544</v>
      </c>
      <c r="KDH13">
        <v>516520.36943800002</v>
      </c>
      <c r="KDI13">
        <v>516520.36943800002</v>
      </c>
      <c r="KDJ13">
        <v>516520.36943800002</v>
      </c>
      <c r="KDK13">
        <v>516520.36943800002</v>
      </c>
      <c r="KDL13">
        <v>516520.36943800002</v>
      </c>
      <c r="KDM13">
        <v>516520.36943800002</v>
      </c>
      <c r="KDN13">
        <v>516520.36943800002</v>
      </c>
      <c r="KDO13">
        <v>516520.36943800002</v>
      </c>
      <c r="KDP13">
        <v>516520.36943800002</v>
      </c>
      <c r="KDQ13">
        <v>516520.36943800002</v>
      </c>
      <c r="KDR13">
        <v>516520.36943800002</v>
      </c>
      <c r="KDS13">
        <v>514521.1544</v>
      </c>
      <c r="KDT13">
        <v>514521.1544</v>
      </c>
      <c r="KDU13">
        <v>514521.1544</v>
      </c>
      <c r="KDV13">
        <v>514521.1544</v>
      </c>
      <c r="KDW13">
        <v>514521.1544</v>
      </c>
      <c r="KDX13">
        <v>514521.1544</v>
      </c>
      <c r="KDY13">
        <v>514521.1544</v>
      </c>
      <c r="KDZ13">
        <v>514521.1544</v>
      </c>
      <c r="KEA13">
        <v>514521.1544</v>
      </c>
      <c r="KEB13">
        <v>514521.1544</v>
      </c>
      <c r="KEC13">
        <v>514521.1544</v>
      </c>
      <c r="KED13">
        <v>1252079.1388099999</v>
      </c>
      <c r="KEE13">
        <v>1252079.1388099999</v>
      </c>
      <c r="KEF13">
        <v>1252079.1388099999</v>
      </c>
      <c r="KEG13">
        <v>1252079.1388099999</v>
      </c>
      <c r="KEH13">
        <v>1252079.1388099999</v>
      </c>
      <c r="KEI13">
        <v>1252079.1388099999</v>
      </c>
      <c r="KEJ13">
        <v>1252079.1388099999</v>
      </c>
      <c r="KEK13">
        <v>1252079.1388099999</v>
      </c>
      <c r="KEL13">
        <v>1252079.1388099999</v>
      </c>
      <c r="KEM13">
        <v>1252079.1388099999</v>
      </c>
      <c r="KEN13">
        <v>1252079.1388099999</v>
      </c>
      <c r="KEO13">
        <v>1248190.0752000001</v>
      </c>
      <c r="KEP13">
        <v>1248190.0752000001</v>
      </c>
      <c r="KEQ13">
        <v>1248190.0752000001</v>
      </c>
      <c r="KER13">
        <v>1248190.0752000001</v>
      </c>
      <c r="KES13">
        <v>1248190.0752000001</v>
      </c>
      <c r="KET13">
        <v>1248190.0752000001</v>
      </c>
      <c r="KEU13">
        <v>1248190.0752000001</v>
      </c>
      <c r="KEV13">
        <v>1248190.0752000001</v>
      </c>
      <c r="KEW13">
        <v>1248190.0752000001</v>
      </c>
      <c r="KEX13">
        <v>1248190.0752000001</v>
      </c>
      <c r="KEY13">
        <v>1248190.0752000001</v>
      </c>
      <c r="KEZ13">
        <v>1252079.1388099999</v>
      </c>
      <c r="KFA13">
        <v>1252079.1388099999</v>
      </c>
      <c r="KFB13">
        <v>1252079.1388099999</v>
      </c>
      <c r="KFC13">
        <v>1252079.1388099999</v>
      </c>
      <c r="KFD13">
        <v>1252079.1388099999</v>
      </c>
      <c r="KFE13">
        <v>1252079.1388099999</v>
      </c>
      <c r="KFF13">
        <v>1252079.1388099999</v>
      </c>
      <c r="KFG13">
        <v>1252079.1388099999</v>
      </c>
      <c r="KFH13">
        <v>1252079.1388099999</v>
      </c>
      <c r="KFI13">
        <v>1252079.1388099999</v>
      </c>
      <c r="KFJ13">
        <v>1252079.1388099999</v>
      </c>
      <c r="KFK13">
        <v>1248190.0752000001</v>
      </c>
      <c r="KFL13">
        <v>1248190.0752000001</v>
      </c>
      <c r="KFM13">
        <v>1248190.0752000001</v>
      </c>
      <c r="KFN13">
        <v>1248190.0752000001</v>
      </c>
      <c r="KFO13">
        <v>1248190.0752000001</v>
      </c>
      <c r="KFP13">
        <v>1248190.0752000001</v>
      </c>
      <c r="KFQ13">
        <v>1248190.0752000001</v>
      </c>
      <c r="KFR13">
        <v>1248190.0752000001</v>
      </c>
      <c r="KFS13">
        <v>1248190.0752000001</v>
      </c>
      <c r="KFT13">
        <v>1248190.0752000001</v>
      </c>
      <c r="KFU13">
        <v>1248190.0752000001</v>
      </c>
      <c r="KFV13">
        <v>-363580.52738599997</v>
      </c>
      <c r="KFW13">
        <v>-363580.52738599997</v>
      </c>
      <c r="KFX13">
        <v>-363580.52738599997</v>
      </c>
      <c r="KFY13">
        <v>-363580.52738599997</v>
      </c>
      <c r="KFZ13">
        <v>-363580.52738599997</v>
      </c>
      <c r="KGA13">
        <v>-363580.52738599997</v>
      </c>
      <c r="KGB13">
        <v>-363580.52738599997</v>
      </c>
      <c r="KGC13">
        <v>-363580.52738599997</v>
      </c>
      <c r="KGD13">
        <v>-363580.52738599997</v>
      </c>
      <c r="KGE13">
        <v>-363580.52738599997</v>
      </c>
      <c r="KGF13">
        <v>-363580.52738599997</v>
      </c>
      <c r="KGG13">
        <v>-363580.52738599997</v>
      </c>
      <c r="KGH13">
        <v>-363580.52738599997</v>
      </c>
      <c r="KGI13">
        <v>-363580.52738599997</v>
      </c>
      <c r="KGJ13">
        <v>-363580.52738599997</v>
      </c>
      <c r="KGK13">
        <v>-363580.52738599997</v>
      </c>
      <c r="KGL13">
        <v>-363580.52738599997</v>
      </c>
      <c r="KGM13">
        <v>-363580.52738599997</v>
      </c>
      <c r="KGN13">
        <v>-363580.52738599997</v>
      </c>
      <c r="KGO13">
        <v>-363580.52738599997</v>
      </c>
      <c r="KGP13">
        <v>-363580.52738599997</v>
      </c>
      <c r="KGQ13">
        <v>-363580.52738599997</v>
      </c>
      <c r="KGR13">
        <v>-363580.52738599997</v>
      </c>
      <c r="KGS13">
        <v>-363580.52738599997</v>
      </c>
      <c r="KGT13">
        <v>-363580.52738599997</v>
      </c>
      <c r="KGU13">
        <v>-363580.52738599997</v>
      </c>
      <c r="KGV13">
        <v>-363580.52738599997</v>
      </c>
      <c r="KGW13">
        <v>-363580.52738599997</v>
      </c>
      <c r="KGX13">
        <v>-363580.52738599997</v>
      </c>
      <c r="KGY13">
        <v>-363580.52738599997</v>
      </c>
      <c r="KGZ13">
        <v>-363580.52738599997</v>
      </c>
      <c r="KHA13">
        <v>-363580.52738599997</v>
      </c>
      <c r="KHB13">
        <v>-363580.52738599997</v>
      </c>
      <c r="KHC13">
        <v>-363580.52738599997</v>
      </c>
      <c r="KHD13">
        <v>-363580.52738599997</v>
      </c>
      <c r="KHE13">
        <v>-363580.52738599997</v>
      </c>
      <c r="KHF13">
        <v>-363580.52738599997</v>
      </c>
      <c r="KHG13">
        <v>-363580.52738599997</v>
      </c>
      <c r="KHH13">
        <v>-363580.52738599997</v>
      </c>
      <c r="KHI13">
        <v>-363580.52738599997</v>
      </c>
      <c r="KHJ13">
        <v>-363580.52738599997</v>
      </c>
      <c r="KHK13">
        <v>-363580.52738599997</v>
      </c>
      <c r="KHL13">
        <v>-363580.52738599997</v>
      </c>
      <c r="KHM13">
        <v>-363580.52738599997</v>
      </c>
      <c r="KHN13">
        <v>-681266.67502800003</v>
      </c>
      <c r="KHO13">
        <v>-681266.67502800003</v>
      </c>
      <c r="KHP13">
        <v>-681266.67502800003</v>
      </c>
      <c r="KHQ13">
        <v>-681266.67502800003</v>
      </c>
      <c r="KHR13">
        <v>-681266.67502800003</v>
      </c>
      <c r="KHS13">
        <v>-681266.67502800003</v>
      </c>
      <c r="KHT13">
        <v>-681266.67502800003</v>
      </c>
      <c r="KHU13">
        <v>-681266.67502800003</v>
      </c>
      <c r="KHV13">
        <v>-681266.67502800003</v>
      </c>
      <c r="KHW13">
        <v>-681266.67502800003</v>
      </c>
      <c r="KHX13">
        <v>-681266.67502800003</v>
      </c>
      <c r="KHY13">
        <v>-681266.67502800003</v>
      </c>
      <c r="KHZ13">
        <v>-681266.67502800003</v>
      </c>
      <c r="KIA13">
        <v>-681266.67502800003</v>
      </c>
      <c r="KIB13">
        <v>-681266.67502800003</v>
      </c>
      <c r="KIC13">
        <v>-681266.67502800003</v>
      </c>
      <c r="KID13">
        <v>-681266.67502800003</v>
      </c>
      <c r="KIE13">
        <v>-681266.67502800003</v>
      </c>
      <c r="KIF13">
        <v>-681266.67502800003</v>
      </c>
      <c r="KIG13">
        <v>-681266.67502800003</v>
      </c>
      <c r="KIH13">
        <v>-681266.67502800003</v>
      </c>
      <c r="KII13">
        <v>-681266.67502800003</v>
      </c>
      <c r="KIJ13">
        <v>-681266.67502800003</v>
      </c>
      <c r="KIK13">
        <v>-681266.67502800003</v>
      </c>
      <c r="KIL13">
        <v>-681266.67502800003</v>
      </c>
      <c r="KIM13">
        <v>-681266.67502800003</v>
      </c>
      <c r="KIN13">
        <v>-681266.67502800003</v>
      </c>
      <c r="KIO13">
        <v>-681266.67502800003</v>
      </c>
      <c r="KIP13">
        <v>-681266.67502800003</v>
      </c>
      <c r="KIQ13">
        <v>-681266.67502800003</v>
      </c>
      <c r="KIR13">
        <v>-681266.67502800003</v>
      </c>
      <c r="KIS13">
        <v>-681266.67502800003</v>
      </c>
      <c r="KIT13">
        <v>-681266.67502800003</v>
      </c>
      <c r="KIU13">
        <v>-681266.67502800003</v>
      </c>
      <c r="KIV13">
        <v>-681266.67502800003</v>
      </c>
      <c r="KIW13">
        <v>-681266.67502800003</v>
      </c>
      <c r="KIX13">
        <v>-681266.67502800003</v>
      </c>
      <c r="KIY13">
        <v>-681266.67502800003</v>
      </c>
      <c r="KIZ13">
        <v>-681266.67502800003</v>
      </c>
      <c r="KJA13">
        <v>-681266.67502800003</v>
      </c>
      <c r="KJB13">
        <v>-681266.67502800003</v>
      </c>
      <c r="KJC13">
        <v>-681266.67502800003</v>
      </c>
      <c r="KJD13">
        <v>-681266.67502800003</v>
      </c>
      <c r="KJE13">
        <v>-681266.67502800003</v>
      </c>
      <c r="KJF13">
        <v>-1316638.97031</v>
      </c>
      <c r="KJG13">
        <v>-1316638.97031</v>
      </c>
      <c r="KJH13">
        <v>-1316638.97031</v>
      </c>
      <c r="KJI13">
        <v>-1316638.97031</v>
      </c>
      <c r="KJJ13">
        <v>-1316638.97031</v>
      </c>
      <c r="KJK13">
        <v>-1316638.97031</v>
      </c>
      <c r="KJL13">
        <v>-1316638.97031</v>
      </c>
      <c r="KJM13">
        <v>-1316638.97031</v>
      </c>
      <c r="KJN13">
        <v>-1316638.97031</v>
      </c>
      <c r="KJO13">
        <v>-1316638.97031</v>
      </c>
      <c r="KJP13">
        <v>-1316638.97031</v>
      </c>
      <c r="KJQ13">
        <v>-1316638.97031</v>
      </c>
      <c r="KJR13">
        <v>-1316638.97031</v>
      </c>
      <c r="KJS13">
        <v>-1316638.97031</v>
      </c>
      <c r="KJT13">
        <v>-1316638.97031</v>
      </c>
      <c r="KJU13">
        <v>-1316638.97031</v>
      </c>
      <c r="KJV13">
        <v>-1316638.97031</v>
      </c>
      <c r="KJW13">
        <v>-1316638.97031</v>
      </c>
      <c r="KJX13">
        <v>-1316638.97031</v>
      </c>
      <c r="KJY13">
        <v>-1316638.97031</v>
      </c>
      <c r="KJZ13">
        <v>-1316638.97031</v>
      </c>
      <c r="KKA13">
        <v>-1316638.97031</v>
      </c>
      <c r="KKB13">
        <v>-1316638.97031</v>
      </c>
      <c r="KKC13">
        <v>-1316638.97031</v>
      </c>
      <c r="KKD13">
        <v>-1316638.97031</v>
      </c>
      <c r="KKE13">
        <v>-1316638.97031</v>
      </c>
      <c r="KKF13">
        <v>-1316638.97031</v>
      </c>
      <c r="KKG13">
        <v>-1316638.97031</v>
      </c>
      <c r="KKH13">
        <v>-1316638.97031</v>
      </c>
      <c r="KKI13">
        <v>-1316638.97031</v>
      </c>
      <c r="KKJ13">
        <v>-1316638.97031</v>
      </c>
      <c r="KKK13">
        <v>-1316638.97031</v>
      </c>
      <c r="KKL13">
        <v>-1316638.97031</v>
      </c>
      <c r="KKM13">
        <v>-1316638.97031</v>
      </c>
      <c r="KKN13">
        <v>-1316638.97031</v>
      </c>
      <c r="KKO13">
        <v>-1316638.97031</v>
      </c>
      <c r="KKP13">
        <v>-1316638.97031</v>
      </c>
      <c r="KKQ13">
        <v>-1316638.97031</v>
      </c>
      <c r="KKR13">
        <v>-1316638.97031</v>
      </c>
      <c r="KKS13">
        <v>-1316638.97031</v>
      </c>
      <c r="KKT13">
        <v>-1316638.97031</v>
      </c>
      <c r="KKU13">
        <v>-1316638.97031</v>
      </c>
      <c r="KKV13">
        <v>-1316638.97031</v>
      </c>
      <c r="KKW13">
        <v>-1316638.97031</v>
      </c>
      <c r="KKX13">
        <v>-858568.43561100005</v>
      </c>
      <c r="KKY13">
        <v>-858568.43561100005</v>
      </c>
      <c r="KKZ13">
        <v>-858568.43561100005</v>
      </c>
      <c r="KLA13">
        <v>-858568.43561100005</v>
      </c>
      <c r="KLB13">
        <v>-858568.43561100005</v>
      </c>
      <c r="KLC13">
        <v>-858568.43561100005</v>
      </c>
      <c r="KLD13">
        <v>-858568.43561100005</v>
      </c>
      <c r="KLE13">
        <v>-858568.43561100005</v>
      </c>
      <c r="KLF13">
        <v>-858568.43561100005</v>
      </c>
      <c r="KLG13">
        <v>-858568.43561100005</v>
      </c>
      <c r="KLH13">
        <v>-858568.43561100005</v>
      </c>
      <c r="KLI13">
        <v>-858568.43561100005</v>
      </c>
      <c r="KLJ13">
        <v>-858568.43561100005</v>
      </c>
      <c r="KLK13">
        <v>-858568.43561100005</v>
      </c>
      <c r="KLL13">
        <v>-858568.43561100005</v>
      </c>
      <c r="KLM13">
        <v>-858568.43561100005</v>
      </c>
      <c r="KLN13">
        <v>-858568.43561100005</v>
      </c>
      <c r="KLO13">
        <v>-858568.43561100005</v>
      </c>
      <c r="KLP13">
        <v>-858568.43561100005</v>
      </c>
      <c r="KLQ13">
        <v>-858568.43561100005</v>
      </c>
      <c r="KLR13">
        <v>-858568.43561100005</v>
      </c>
      <c r="KLS13">
        <v>-858568.43561100005</v>
      </c>
      <c r="KLT13">
        <v>-858568.43561100005</v>
      </c>
      <c r="KLU13">
        <v>-858568.43561100005</v>
      </c>
      <c r="KLV13">
        <v>-858568.43561100005</v>
      </c>
      <c r="KLW13">
        <v>-858568.43561100005</v>
      </c>
      <c r="KLX13">
        <v>-858568.43561100005</v>
      </c>
      <c r="KLY13">
        <v>-858568.43561100005</v>
      </c>
      <c r="KLZ13">
        <v>-858568.43561100005</v>
      </c>
      <c r="KMA13">
        <v>-858568.43561100005</v>
      </c>
      <c r="KMB13">
        <v>-858568.43561100005</v>
      </c>
      <c r="KMC13">
        <v>-858568.43561100005</v>
      </c>
      <c r="KMD13">
        <v>-858568.43561100005</v>
      </c>
      <c r="KME13">
        <v>-858568.43561100005</v>
      </c>
      <c r="KMF13">
        <v>-858568.43561100005</v>
      </c>
      <c r="KMG13">
        <v>-858568.43561100005</v>
      </c>
      <c r="KMH13">
        <v>-858568.43561100005</v>
      </c>
      <c r="KMI13">
        <v>-858568.43561100005</v>
      </c>
      <c r="KMJ13">
        <v>-858568.43561100005</v>
      </c>
      <c r="KMK13">
        <v>-858568.43561100005</v>
      </c>
      <c r="KML13">
        <v>-858568.43561100005</v>
      </c>
      <c r="KMM13">
        <v>-858568.43561100005</v>
      </c>
      <c r="KMN13">
        <v>-858568.43561100005</v>
      </c>
      <c r="KMO13">
        <v>-858568.43561100005</v>
      </c>
      <c r="KMP13">
        <v>-1608760.69909</v>
      </c>
      <c r="KMQ13">
        <v>-1608760.69909</v>
      </c>
      <c r="KMR13">
        <v>-1608760.69909</v>
      </c>
      <c r="KMS13">
        <v>-1608760.69909</v>
      </c>
      <c r="KMT13">
        <v>-1608760.69909</v>
      </c>
      <c r="KMU13">
        <v>-1608760.69909</v>
      </c>
      <c r="KMV13">
        <v>-1608760.69909</v>
      </c>
      <c r="KMW13">
        <v>-1608760.69909</v>
      </c>
      <c r="KMX13">
        <v>-1608760.69909</v>
      </c>
      <c r="KMY13">
        <v>-1608760.69909</v>
      </c>
      <c r="KMZ13">
        <v>-1608760.69909</v>
      </c>
      <c r="KNA13">
        <v>-1608760.69909</v>
      </c>
      <c r="KNB13">
        <v>-1608760.69909</v>
      </c>
      <c r="KNC13">
        <v>-1608760.69909</v>
      </c>
      <c r="KND13">
        <v>-1608760.69909</v>
      </c>
      <c r="KNE13">
        <v>-1608760.69909</v>
      </c>
      <c r="KNF13">
        <v>-1608760.69909</v>
      </c>
      <c r="KNG13">
        <v>-1608760.69909</v>
      </c>
      <c r="KNH13">
        <v>-1608760.69909</v>
      </c>
      <c r="KNI13">
        <v>-1608760.69909</v>
      </c>
      <c r="KNJ13">
        <v>-1608760.69909</v>
      </c>
      <c r="KNK13">
        <v>-1608760.69909</v>
      </c>
      <c r="KNL13">
        <v>-1608760.69909</v>
      </c>
      <c r="KNM13">
        <v>-1608760.69909</v>
      </c>
      <c r="KNN13">
        <v>-1608760.69909</v>
      </c>
      <c r="KNO13">
        <v>-1608760.69909</v>
      </c>
      <c r="KNP13">
        <v>-1608760.69909</v>
      </c>
      <c r="KNQ13">
        <v>-1608760.69909</v>
      </c>
      <c r="KNR13">
        <v>-1608760.69909</v>
      </c>
      <c r="KNS13">
        <v>-1608760.69909</v>
      </c>
      <c r="KNT13">
        <v>-1608760.69909</v>
      </c>
      <c r="KNU13">
        <v>-1608760.69909</v>
      </c>
      <c r="KNV13">
        <v>-1608760.69909</v>
      </c>
      <c r="KNW13">
        <v>-1608760.69909</v>
      </c>
      <c r="KNX13">
        <v>-1608760.69909</v>
      </c>
      <c r="KNY13">
        <v>-1608760.69909</v>
      </c>
      <c r="KNZ13">
        <v>-1608760.69909</v>
      </c>
      <c r="KOA13">
        <v>-1608760.69909</v>
      </c>
      <c r="KOB13">
        <v>-1608760.69909</v>
      </c>
      <c r="KOC13">
        <v>-1608760.69909</v>
      </c>
      <c r="KOD13">
        <v>-1608760.69909</v>
      </c>
      <c r="KOE13">
        <v>-1608760.69909</v>
      </c>
      <c r="KOF13">
        <v>-1608760.69909</v>
      </c>
      <c r="KOG13">
        <v>-1608760.69909</v>
      </c>
      <c r="KOH13">
        <v>-3109145.2260500002</v>
      </c>
      <c r="KOI13">
        <v>-3109145.2260500002</v>
      </c>
      <c r="KOJ13">
        <v>-3109145.2260500002</v>
      </c>
      <c r="KOK13">
        <v>-3109145.2260500002</v>
      </c>
      <c r="KOL13">
        <v>-3109145.2260500002</v>
      </c>
      <c r="KOM13">
        <v>-3109145.2260500002</v>
      </c>
      <c r="KON13">
        <v>-3109145.2260500002</v>
      </c>
      <c r="KOO13">
        <v>-3109145.2260500002</v>
      </c>
      <c r="KOP13">
        <v>-3109145.2260500002</v>
      </c>
      <c r="KOQ13">
        <v>-3109145.2260500002</v>
      </c>
      <c r="KOR13">
        <v>-3109145.2260500002</v>
      </c>
      <c r="KOS13">
        <v>-3109145.2260500002</v>
      </c>
      <c r="KOT13">
        <v>-3109145.2260500002</v>
      </c>
      <c r="KOU13">
        <v>-3109145.2260500002</v>
      </c>
      <c r="KOV13">
        <v>-3109145.2260500002</v>
      </c>
      <c r="KOW13">
        <v>-3109145.2260500002</v>
      </c>
      <c r="KOX13">
        <v>-3109145.2260500002</v>
      </c>
      <c r="KOY13">
        <v>-3109145.2260500002</v>
      </c>
      <c r="KOZ13">
        <v>-3109145.2260500002</v>
      </c>
      <c r="KPA13">
        <v>-3109145.2260500002</v>
      </c>
      <c r="KPB13">
        <v>-3109145.2260500002</v>
      </c>
      <c r="KPC13">
        <v>-3109145.2260500002</v>
      </c>
      <c r="KPD13">
        <v>-3109145.2260500002</v>
      </c>
      <c r="KPE13">
        <v>-3109145.2260500002</v>
      </c>
      <c r="KPF13">
        <v>-3109145.2260500002</v>
      </c>
      <c r="KPG13">
        <v>-3109145.2260500002</v>
      </c>
      <c r="KPH13">
        <v>-3109145.2260500002</v>
      </c>
      <c r="KPI13">
        <v>-3109145.2260500002</v>
      </c>
      <c r="KPJ13">
        <v>-3109145.2260500002</v>
      </c>
      <c r="KPK13">
        <v>-3109145.2260500002</v>
      </c>
      <c r="KPL13">
        <v>-3109145.2260500002</v>
      </c>
      <c r="KPM13">
        <v>-3109145.2260500002</v>
      </c>
      <c r="KPN13">
        <v>-3109145.2260500002</v>
      </c>
      <c r="KPO13">
        <v>-3109145.2260500002</v>
      </c>
      <c r="KPP13">
        <v>-3109145.2260500002</v>
      </c>
      <c r="KPQ13">
        <v>-3109145.2260500002</v>
      </c>
      <c r="KPR13">
        <v>-3109145.2260500002</v>
      </c>
      <c r="KPS13">
        <v>-3109145.2260500002</v>
      </c>
      <c r="KPT13">
        <v>-3109145.2260500002</v>
      </c>
      <c r="KPU13">
        <v>-3109145.2260500002</v>
      </c>
      <c r="KPV13">
        <v>-3109145.2260500002</v>
      </c>
      <c r="KPW13">
        <v>-3109145.2260500002</v>
      </c>
      <c r="KPX13">
        <v>-3109145.2260500002</v>
      </c>
      <c r="KPY13">
        <v>-3109145.2260500002</v>
      </c>
      <c r="KPZ13">
        <v>-1885487.39362</v>
      </c>
      <c r="KQA13">
        <v>-1885487.39362</v>
      </c>
      <c r="KQB13">
        <v>-1885487.39362</v>
      </c>
      <c r="KQC13">
        <v>-1885487.39362</v>
      </c>
      <c r="KQD13">
        <v>-1885487.39362</v>
      </c>
      <c r="KQE13">
        <v>-1885487.39362</v>
      </c>
      <c r="KQF13">
        <v>-1885487.39362</v>
      </c>
      <c r="KQG13">
        <v>-1885487.39362</v>
      </c>
      <c r="KQH13">
        <v>-1885487.39362</v>
      </c>
      <c r="KQI13">
        <v>-1885487.39362</v>
      </c>
      <c r="KQJ13">
        <v>-1885487.39362</v>
      </c>
      <c r="KQK13">
        <v>-1876106.27706</v>
      </c>
      <c r="KQL13">
        <v>-1876106.27706</v>
      </c>
      <c r="KQM13">
        <v>-1876106.27706</v>
      </c>
      <c r="KQN13">
        <v>-1876106.27706</v>
      </c>
      <c r="KQO13">
        <v>-1876106.27706</v>
      </c>
      <c r="KQP13">
        <v>-1876106.27706</v>
      </c>
      <c r="KQQ13">
        <v>-1876106.27706</v>
      </c>
      <c r="KQR13">
        <v>-1876106.27706</v>
      </c>
      <c r="KQS13">
        <v>-1876106.27706</v>
      </c>
      <c r="KQT13">
        <v>-1876106.27706</v>
      </c>
      <c r="KQU13">
        <v>-1876106.27706</v>
      </c>
      <c r="KQV13">
        <v>-1885487.39362</v>
      </c>
      <c r="KQW13">
        <v>-1885487.39362</v>
      </c>
      <c r="KQX13">
        <v>-1885487.39362</v>
      </c>
      <c r="KQY13">
        <v>-1885487.39362</v>
      </c>
      <c r="KQZ13">
        <v>-1885487.39362</v>
      </c>
      <c r="KRA13">
        <v>-1885487.39362</v>
      </c>
      <c r="KRB13">
        <v>-1885487.39362</v>
      </c>
      <c r="KRC13">
        <v>-1885487.39362</v>
      </c>
      <c r="KRD13">
        <v>-1885487.39362</v>
      </c>
      <c r="KRE13">
        <v>-1885487.39362</v>
      </c>
      <c r="KRF13">
        <v>-1885487.39362</v>
      </c>
      <c r="KRG13">
        <v>-1876106.27706</v>
      </c>
      <c r="KRH13">
        <v>-1876106.27706</v>
      </c>
      <c r="KRI13">
        <v>-1876106.27706</v>
      </c>
      <c r="KRJ13">
        <v>-1876106.27706</v>
      </c>
      <c r="KRK13">
        <v>-1876106.27706</v>
      </c>
      <c r="KRL13">
        <v>-1876106.27706</v>
      </c>
      <c r="KRM13">
        <v>-1876106.27706</v>
      </c>
      <c r="KRN13">
        <v>-1876106.27706</v>
      </c>
      <c r="KRO13">
        <v>-1876106.27706</v>
      </c>
      <c r="KRP13">
        <v>-1876106.27706</v>
      </c>
      <c r="KRQ13">
        <v>-1876106.27706</v>
      </c>
      <c r="KRR13">
        <v>-3773034.62103</v>
      </c>
      <c r="KRS13">
        <v>-3773034.62103</v>
      </c>
      <c r="KRT13">
        <v>-3773034.62103</v>
      </c>
      <c r="KRU13">
        <v>-3773034.62103</v>
      </c>
      <c r="KRV13">
        <v>-3773034.62103</v>
      </c>
      <c r="KRW13">
        <v>-3773034.62103</v>
      </c>
      <c r="KRX13">
        <v>-3773034.62103</v>
      </c>
      <c r="KRY13">
        <v>-3773034.62103</v>
      </c>
      <c r="KRZ13">
        <v>-3773034.62103</v>
      </c>
      <c r="KSA13">
        <v>-3773034.62103</v>
      </c>
      <c r="KSB13">
        <v>-3773034.62103</v>
      </c>
      <c r="KSC13">
        <v>-3755050.7755200001</v>
      </c>
      <c r="KSD13">
        <v>-3755050.7755200001</v>
      </c>
      <c r="KSE13">
        <v>-3755050.7755200001</v>
      </c>
      <c r="KSF13">
        <v>-3755050.7755200001</v>
      </c>
      <c r="KSG13">
        <v>-3755050.7755200001</v>
      </c>
      <c r="KSH13">
        <v>-3755050.7755200001</v>
      </c>
      <c r="KSI13">
        <v>-3755050.7755200001</v>
      </c>
      <c r="KSJ13">
        <v>-3755050.7755200001</v>
      </c>
      <c r="KSK13">
        <v>-3755050.7755200001</v>
      </c>
      <c r="KSL13">
        <v>-3755050.7755200001</v>
      </c>
      <c r="KSM13">
        <v>-3755050.7755200001</v>
      </c>
      <c r="KSN13">
        <v>-3773034.62103</v>
      </c>
      <c r="KSO13">
        <v>-3773034.62103</v>
      </c>
      <c r="KSP13">
        <v>-3773034.62103</v>
      </c>
      <c r="KSQ13">
        <v>-3773034.62103</v>
      </c>
      <c r="KSR13">
        <v>-3773034.62103</v>
      </c>
      <c r="KSS13">
        <v>-3773034.62103</v>
      </c>
      <c r="KST13">
        <v>-3773034.62103</v>
      </c>
      <c r="KSU13">
        <v>-3773034.62103</v>
      </c>
      <c r="KSV13">
        <v>-3773034.62103</v>
      </c>
      <c r="KSW13">
        <v>-3773034.62103</v>
      </c>
      <c r="KSX13">
        <v>-3773034.62103</v>
      </c>
      <c r="KSY13">
        <v>-3755050.7755200001</v>
      </c>
      <c r="KSZ13">
        <v>-3755050.7755200001</v>
      </c>
      <c r="KTA13">
        <v>-3755050.7755200001</v>
      </c>
      <c r="KTB13">
        <v>-3755050.7755200001</v>
      </c>
      <c r="KTC13">
        <v>-3755050.7755200001</v>
      </c>
      <c r="KTD13">
        <v>-3755050.7755200001</v>
      </c>
      <c r="KTE13">
        <v>-3755050.7755200001</v>
      </c>
      <c r="KTF13">
        <v>-3755050.7755200001</v>
      </c>
      <c r="KTG13">
        <v>-3755050.7755200001</v>
      </c>
      <c r="KTH13">
        <v>-3755050.7755200001</v>
      </c>
      <c r="KTI13">
        <v>-3755050.7755200001</v>
      </c>
      <c r="KTJ13">
        <v>-7652223.1360900002</v>
      </c>
      <c r="KTK13">
        <v>-7652223.1360900002</v>
      </c>
      <c r="KTL13">
        <v>-7652223.1360900002</v>
      </c>
      <c r="KTM13">
        <v>-7652223.1360900002</v>
      </c>
      <c r="KTN13">
        <v>-7652223.1360900002</v>
      </c>
      <c r="KTO13">
        <v>-7652223.1360900002</v>
      </c>
      <c r="KTP13">
        <v>-7652223.1360900002</v>
      </c>
      <c r="KTQ13">
        <v>-7652223.1360900002</v>
      </c>
      <c r="KTR13">
        <v>-7652223.1360900002</v>
      </c>
      <c r="KTS13">
        <v>-7652223.1360900002</v>
      </c>
      <c r="KTT13">
        <v>-7652223.1360900002</v>
      </c>
      <c r="KTU13">
        <v>-7617033.83268</v>
      </c>
      <c r="KTV13">
        <v>-7617033.83268</v>
      </c>
      <c r="KTW13">
        <v>-7617033.83268</v>
      </c>
      <c r="KTX13">
        <v>-7617033.83268</v>
      </c>
      <c r="KTY13">
        <v>-7617033.83268</v>
      </c>
      <c r="KTZ13">
        <v>-7617033.83268</v>
      </c>
      <c r="KUA13">
        <v>-7617033.83268</v>
      </c>
      <c r="KUB13">
        <v>-7617033.83268</v>
      </c>
      <c r="KUC13">
        <v>-7617033.83268</v>
      </c>
      <c r="KUD13">
        <v>-7617033.83268</v>
      </c>
      <c r="KUE13">
        <v>-7617033.83268</v>
      </c>
      <c r="KUF13">
        <v>-7652223.1360900002</v>
      </c>
      <c r="KUG13">
        <v>-7652223.1360900002</v>
      </c>
      <c r="KUH13">
        <v>-7652223.1360900002</v>
      </c>
      <c r="KUI13">
        <v>-7652223.1360900002</v>
      </c>
      <c r="KUJ13">
        <v>-7652223.1360900002</v>
      </c>
      <c r="KUK13">
        <v>-7652223.1360900002</v>
      </c>
      <c r="KUL13">
        <v>-7652223.1360900002</v>
      </c>
      <c r="KUM13">
        <v>-7652223.1360900002</v>
      </c>
      <c r="KUN13">
        <v>-7652223.1360900002</v>
      </c>
      <c r="KUO13">
        <v>-7652223.1360900002</v>
      </c>
      <c r="KUP13">
        <v>-7652223.1360900002</v>
      </c>
      <c r="KUQ13">
        <v>-7617033.83268</v>
      </c>
      <c r="KUR13">
        <v>-7617033.83268</v>
      </c>
      <c r="KUS13">
        <v>-7617033.83268</v>
      </c>
      <c r="KUT13">
        <v>-7617033.83268</v>
      </c>
      <c r="KUU13">
        <v>-7617033.83268</v>
      </c>
      <c r="KUV13">
        <v>-7617033.83268</v>
      </c>
      <c r="KUW13">
        <v>-7617033.83268</v>
      </c>
      <c r="KUX13">
        <v>-7617033.83268</v>
      </c>
      <c r="KUY13">
        <v>-7617033.83268</v>
      </c>
      <c r="KUZ13">
        <v>-7617033.83268</v>
      </c>
      <c r="KVA13">
        <v>-7617033.83268</v>
      </c>
      <c r="KVB13">
        <v>1683447.8280400001</v>
      </c>
      <c r="KVC13">
        <v>1683447.8280400001</v>
      </c>
      <c r="KVD13">
        <v>1683447.8280400001</v>
      </c>
      <c r="KVE13">
        <v>1683447.8280400001</v>
      </c>
      <c r="KVF13">
        <v>1683447.8280400001</v>
      </c>
      <c r="KVG13">
        <v>1683447.8280400001</v>
      </c>
      <c r="KVH13">
        <v>1683447.8280400001</v>
      </c>
      <c r="KVI13">
        <v>1683447.8280400001</v>
      </c>
      <c r="KVJ13">
        <v>1683447.8280400001</v>
      </c>
      <c r="KVK13">
        <v>1683447.8280400001</v>
      </c>
      <c r="KVL13">
        <v>1683447.8280400001</v>
      </c>
      <c r="KVM13">
        <v>2390296.4132900001</v>
      </c>
      <c r="KVN13">
        <v>2390296.4132900001</v>
      </c>
      <c r="KVO13">
        <v>2390296.4132900001</v>
      </c>
      <c r="KVP13">
        <v>2390296.4132900001</v>
      </c>
      <c r="KVQ13">
        <v>2390296.4132900001</v>
      </c>
      <c r="KVR13">
        <v>2390296.4132900001</v>
      </c>
      <c r="KVS13">
        <v>2390296.4132900001</v>
      </c>
      <c r="KVT13">
        <v>2390296.4132900001</v>
      </c>
      <c r="KVU13">
        <v>2390296.4132900001</v>
      </c>
      <c r="KVV13">
        <v>2390296.4132900001</v>
      </c>
      <c r="KVW13">
        <v>2390296.4132900001</v>
      </c>
      <c r="KVX13">
        <v>1683447.8280400001</v>
      </c>
      <c r="KVY13">
        <v>1683447.8280400001</v>
      </c>
      <c r="KVZ13">
        <v>1683447.8280400001</v>
      </c>
      <c r="KWA13">
        <v>1683447.8280400001</v>
      </c>
      <c r="KWB13">
        <v>1683447.8280400001</v>
      </c>
      <c r="KWC13">
        <v>1683447.8280400001</v>
      </c>
      <c r="KWD13">
        <v>1683447.8280400001</v>
      </c>
      <c r="KWE13">
        <v>1683447.8280400001</v>
      </c>
      <c r="KWF13">
        <v>1683447.8280400001</v>
      </c>
      <c r="KWG13">
        <v>1683447.8280400001</v>
      </c>
      <c r="KWH13">
        <v>1683447.8280400001</v>
      </c>
      <c r="KWI13">
        <v>2390296.4132900001</v>
      </c>
      <c r="KWJ13">
        <v>2390296.4132900001</v>
      </c>
      <c r="KWK13">
        <v>2390296.4132900001</v>
      </c>
      <c r="KWL13">
        <v>2390296.4132900001</v>
      </c>
      <c r="KWM13">
        <v>2390296.4132900001</v>
      </c>
      <c r="KWN13">
        <v>2390296.4132900001</v>
      </c>
      <c r="KWO13">
        <v>2390296.4132900001</v>
      </c>
      <c r="KWP13">
        <v>2390296.4132900001</v>
      </c>
      <c r="KWQ13">
        <v>2390296.4132900001</v>
      </c>
      <c r="KWR13">
        <v>2390296.4132900001</v>
      </c>
      <c r="KWS13">
        <v>2390296.4132900001</v>
      </c>
      <c r="KWT13">
        <v>3729498.7129000002</v>
      </c>
      <c r="KWU13">
        <v>3729498.7129000002</v>
      </c>
      <c r="KWV13">
        <v>3729498.7129000002</v>
      </c>
      <c r="KWW13">
        <v>3729498.7129000002</v>
      </c>
      <c r="KWX13">
        <v>3729498.7129000002</v>
      </c>
      <c r="KWY13">
        <v>3729498.7129000002</v>
      </c>
      <c r="KWZ13">
        <v>3729498.7129000002</v>
      </c>
      <c r="KXA13">
        <v>3729498.7129000002</v>
      </c>
      <c r="KXB13">
        <v>3729498.7129000002</v>
      </c>
      <c r="KXC13">
        <v>3729498.7129000002</v>
      </c>
      <c r="KXD13">
        <v>3729498.7129000002</v>
      </c>
      <c r="KXE13">
        <v>5084545.9158500005</v>
      </c>
      <c r="KXF13">
        <v>5084545.9158500005</v>
      </c>
      <c r="KXG13">
        <v>5084545.9158500005</v>
      </c>
      <c r="KXH13">
        <v>5084545.9158500005</v>
      </c>
      <c r="KXI13">
        <v>5084545.9158500005</v>
      </c>
      <c r="KXJ13">
        <v>5084545.9158500005</v>
      </c>
      <c r="KXK13">
        <v>5084545.9158500005</v>
      </c>
      <c r="KXL13">
        <v>5084545.9158500005</v>
      </c>
      <c r="KXM13">
        <v>5084545.9158500005</v>
      </c>
      <c r="KXN13">
        <v>5084545.9158500005</v>
      </c>
      <c r="KXO13">
        <v>5084545.9158500005</v>
      </c>
      <c r="KXP13">
        <v>3729498.7129000002</v>
      </c>
      <c r="KXQ13">
        <v>3729498.7129000002</v>
      </c>
      <c r="KXR13">
        <v>3729498.7129000002</v>
      </c>
      <c r="KXS13">
        <v>3729498.7129000002</v>
      </c>
      <c r="KXT13">
        <v>3729498.7129000002</v>
      </c>
      <c r="KXU13">
        <v>3729498.7129000002</v>
      </c>
      <c r="KXV13">
        <v>3729498.7129000002</v>
      </c>
      <c r="KXW13">
        <v>3729498.7129000002</v>
      </c>
      <c r="KXX13">
        <v>3729498.7129000002</v>
      </c>
      <c r="KXY13">
        <v>3729498.7129000002</v>
      </c>
      <c r="KXZ13">
        <v>3729498.7129000002</v>
      </c>
      <c r="KYA13">
        <v>5084545.9158500005</v>
      </c>
      <c r="KYB13">
        <v>5084545.9158500005</v>
      </c>
      <c r="KYC13">
        <v>5084545.9158500005</v>
      </c>
      <c r="KYD13">
        <v>5084545.9158500005</v>
      </c>
      <c r="KYE13">
        <v>5084545.9158500005</v>
      </c>
      <c r="KYF13">
        <v>5084545.9158500005</v>
      </c>
      <c r="KYG13">
        <v>5084545.9158500005</v>
      </c>
      <c r="KYH13">
        <v>5084545.9158500005</v>
      </c>
      <c r="KYI13">
        <v>5084545.9158500005</v>
      </c>
      <c r="KYJ13">
        <v>5084545.9158500005</v>
      </c>
      <c r="KYK13">
        <v>5084545.9158500005</v>
      </c>
      <c r="KYL13">
        <v>8139643.8141200002</v>
      </c>
      <c r="KYM13">
        <v>8139643.8141200002</v>
      </c>
      <c r="KYN13">
        <v>8139643.8141200002</v>
      </c>
      <c r="KYO13">
        <v>8139643.8141200002</v>
      </c>
      <c r="KYP13">
        <v>8139643.8141200002</v>
      </c>
      <c r="KYQ13">
        <v>8139643.8141200002</v>
      </c>
      <c r="KYR13">
        <v>8139643.8141200002</v>
      </c>
      <c r="KYS13">
        <v>8139643.8141200002</v>
      </c>
      <c r="KYT13">
        <v>8139643.8141200002</v>
      </c>
      <c r="KYU13">
        <v>8139643.8141200002</v>
      </c>
      <c r="KYV13">
        <v>8139643.8141200002</v>
      </c>
      <c r="KYW13">
        <v>10791088.252499999</v>
      </c>
      <c r="KYX13">
        <v>10791088.252499999</v>
      </c>
      <c r="KYY13">
        <v>10791088.252499999</v>
      </c>
      <c r="KYZ13">
        <v>10791088.252499999</v>
      </c>
      <c r="KZA13">
        <v>10791088.252499999</v>
      </c>
      <c r="KZB13">
        <v>10791088.252499999</v>
      </c>
      <c r="KZC13">
        <v>10791088.252499999</v>
      </c>
      <c r="KZD13">
        <v>10791088.252499999</v>
      </c>
      <c r="KZE13">
        <v>10791088.252499999</v>
      </c>
      <c r="KZF13">
        <v>10791088.252499999</v>
      </c>
      <c r="KZG13">
        <v>10791088.252499999</v>
      </c>
      <c r="KZH13">
        <v>8139643.8141200002</v>
      </c>
      <c r="KZI13">
        <v>8139643.8141200002</v>
      </c>
      <c r="KZJ13">
        <v>8139643.8141200002</v>
      </c>
      <c r="KZK13">
        <v>8139643.8141200002</v>
      </c>
      <c r="KZL13">
        <v>8139643.8141200002</v>
      </c>
      <c r="KZM13">
        <v>8139643.8141200002</v>
      </c>
      <c r="KZN13">
        <v>8139643.8141200002</v>
      </c>
      <c r="KZO13">
        <v>8139643.8141200002</v>
      </c>
      <c r="KZP13">
        <v>8139643.8141200002</v>
      </c>
      <c r="KZQ13">
        <v>8139643.8141200002</v>
      </c>
      <c r="KZR13">
        <v>8139643.8141200002</v>
      </c>
      <c r="KZS13">
        <v>10791088.252499999</v>
      </c>
      <c r="KZT13">
        <v>10791088.252499999</v>
      </c>
      <c r="KZU13">
        <v>10791088.252499999</v>
      </c>
      <c r="KZV13">
        <v>10791088.252499999</v>
      </c>
      <c r="KZW13">
        <v>10791088.252499999</v>
      </c>
      <c r="KZX13">
        <v>10791088.252499999</v>
      </c>
      <c r="KZY13">
        <v>10791088.252499999</v>
      </c>
      <c r="KZZ13">
        <v>10791088.252499999</v>
      </c>
      <c r="LAA13">
        <v>10791088.252499999</v>
      </c>
      <c r="LAB13">
        <v>10791088.252499999</v>
      </c>
      <c r="LAC13">
        <v>10791088.252499999</v>
      </c>
      <c r="LAD13">
        <v>-1115122.6564</v>
      </c>
      <c r="LAE13">
        <v>-1115122.6564</v>
      </c>
      <c r="LAF13">
        <v>-1115122.6564</v>
      </c>
      <c r="LAG13">
        <v>-1115122.6564</v>
      </c>
      <c r="LAH13">
        <v>-1115122.6564</v>
      </c>
      <c r="LAI13">
        <v>-1115122.6564</v>
      </c>
      <c r="LAJ13">
        <v>-1115122.6564</v>
      </c>
      <c r="LAK13">
        <v>-1115122.6564</v>
      </c>
      <c r="LAL13">
        <v>-1115122.6564</v>
      </c>
      <c r="LAM13">
        <v>-1115122.6564</v>
      </c>
      <c r="LAN13">
        <v>-1115122.6564</v>
      </c>
      <c r="LAO13">
        <v>-1126074.3210100001</v>
      </c>
      <c r="LAP13">
        <v>-1126074.3210100001</v>
      </c>
      <c r="LAQ13">
        <v>-1126074.3210100001</v>
      </c>
      <c r="LAR13">
        <v>-1126074.3210100001</v>
      </c>
      <c r="LAS13">
        <v>-1126074.3210100001</v>
      </c>
      <c r="LAT13">
        <v>-1126074.3210100001</v>
      </c>
      <c r="LAU13">
        <v>-1126074.3210100001</v>
      </c>
      <c r="LAV13">
        <v>-1126074.3210100001</v>
      </c>
      <c r="LAW13">
        <v>-1126074.3210100001</v>
      </c>
      <c r="LAX13">
        <v>-1126074.3210100001</v>
      </c>
      <c r="LAY13">
        <v>-1126074.3210100001</v>
      </c>
      <c r="LAZ13">
        <v>-1115122.6564</v>
      </c>
      <c r="LBA13">
        <v>-1115122.6564</v>
      </c>
      <c r="LBB13">
        <v>-1115122.6564</v>
      </c>
      <c r="LBC13">
        <v>-1115122.6564</v>
      </c>
      <c r="LBD13">
        <v>-1115122.6564</v>
      </c>
      <c r="LBE13">
        <v>-1115122.6564</v>
      </c>
      <c r="LBF13">
        <v>-1115122.6564</v>
      </c>
      <c r="LBG13">
        <v>-1115122.6564</v>
      </c>
      <c r="LBH13">
        <v>-1115122.6564</v>
      </c>
      <c r="LBI13">
        <v>-1115122.6564</v>
      </c>
      <c r="LBJ13">
        <v>-1115122.6564</v>
      </c>
      <c r="LBK13">
        <v>-1126074.3210100001</v>
      </c>
      <c r="LBL13">
        <v>-1126074.3210100001</v>
      </c>
      <c r="LBM13">
        <v>-1126074.3210100001</v>
      </c>
      <c r="LBN13">
        <v>-1126074.3210100001</v>
      </c>
      <c r="LBO13">
        <v>-1126074.3210100001</v>
      </c>
      <c r="LBP13">
        <v>-1126074.3210100001</v>
      </c>
      <c r="LBQ13">
        <v>-1126074.3210100001</v>
      </c>
      <c r="LBR13">
        <v>-1126074.3210100001</v>
      </c>
      <c r="LBS13">
        <v>-1126074.3210100001</v>
      </c>
      <c r="LBT13">
        <v>-1126074.3210100001</v>
      </c>
      <c r="LBU13">
        <v>-1126074.3210100001</v>
      </c>
      <c r="LBV13">
        <v>486801.66994400002</v>
      </c>
      <c r="LBW13">
        <v>486801.66994400002</v>
      </c>
      <c r="LBX13">
        <v>486801.66994400002</v>
      </c>
      <c r="LBY13">
        <v>486801.66994400002</v>
      </c>
      <c r="LBZ13">
        <v>486801.66994400002</v>
      </c>
      <c r="LCA13">
        <v>486801.66994400002</v>
      </c>
      <c r="LCB13">
        <v>486801.66994400002</v>
      </c>
      <c r="LCC13">
        <v>486801.66994400002</v>
      </c>
      <c r="LCD13">
        <v>486801.66994400002</v>
      </c>
      <c r="LCE13">
        <v>486801.66994400002</v>
      </c>
      <c r="LCF13">
        <v>486801.66994400002</v>
      </c>
      <c r="LCG13">
        <v>465807.042793</v>
      </c>
      <c r="LCH13">
        <v>465807.042793</v>
      </c>
      <c r="LCI13">
        <v>465807.042793</v>
      </c>
      <c r="LCJ13">
        <v>465807.042793</v>
      </c>
      <c r="LCK13">
        <v>465807.042793</v>
      </c>
      <c r="LCL13">
        <v>465807.042793</v>
      </c>
      <c r="LCM13">
        <v>465807.042793</v>
      </c>
      <c r="LCN13">
        <v>465807.042793</v>
      </c>
      <c r="LCO13">
        <v>465807.042793</v>
      </c>
      <c r="LCP13">
        <v>465807.042793</v>
      </c>
      <c r="LCQ13">
        <v>465807.042793</v>
      </c>
      <c r="LCR13">
        <v>486801.66994400002</v>
      </c>
      <c r="LCS13">
        <v>486801.66994400002</v>
      </c>
      <c r="LCT13">
        <v>486801.66994400002</v>
      </c>
      <c r="LCU13">
        <v>486801.66994400002</v>
      </c>
      <c r="LCV13">
        <v>486801.66994400002</v>
      </c>
      <c r="LCW13">
        <v>486801.66994400002</v>
      </c>
      <c r="LCX13">
        <v>486801.66994400002</v>
      </c>
      <c r="LCY13">
        <v>486801.66994400002</v>
      </c>
      <c r="LCZ13">
        <v>486801.66994400002</v>
      </c>
      <c r="LDA13">
        <v>486801.66994400002</v>
      </c>
      <c r="LDB13">
        <v>486801.66994400002</v>
      </c>
      <c r="LDC13">
        <v>465807.042793</v>
      </c>
      <c r="LDD13">
        <v>465807.042793</v>
      </c>
      <c r="LDE13">
        <v>465807.042793</v>
      </c>
      <c r="LDF13">
        <v>465807.042793</v>
      </c>
      <c r="LDG13">
        <v>465807.042793</v>
      </c>
      <c r="LDH13">
        <v>465807.042793</v>
      </c>
      <c r="LDI13">
        <v>465807.042793</v>
      </c>
      <c r="LDJ13">
        <v>465807.042793</v>
      </c>
      <c r="LDK13">
        <v>465807.042793</v>
      </c>
      <c r="LDL13">
        <v>465807.042793</v>
      </c>
      <c r="LDM13">
        <v>465807.042793</v>
      </c>
      <c r="LDN13">
        <v>4177535.6618400002</v>
      </c>
      <c r="LDO13">
        <v>4177535.6618400002</v>
      </c>
      <c r="LDP13">
        <v>4177535.6618400002</v>
      </c>
      <c r="LDQ13">
        <v>4177535.6618400002</v>
      </c>
      <c r="LDR13">
        <v>4177535.6618400002</v>
      </c>
      <c r="LDS13">
        <v>4177535.6618400002</v>
      </c>
      <c r="LDT13">
        <v>4177535.6618400002</v>
      </c>
      <c r="LDU13">
        <v>4177535.6618400002</v>
      </c>
      <c r="LDV13">
        <v>4177535.6618400002</v>
      </c>
      <c r="LDW13">
        <v>4177535.6618400002</v>
      </c>
      <c r="LDX13">
        <v>4177535.6618400002</v>
      </c>
      <c r="LDY13">
        <v>4136455.1096100002</v>
      </c>
      <c r="LDZ13">
        <v>4136455.1096100002</v>
      </c>
      <c r="LEA13">
        <v>4136455.1096100002</v>
      </c>
      <c r="LEB13">
        <v>4136455.1096100002</v>
      </c>
      <c r="LEC13">
        <v>4136455.1096100002</v>
      </c>
      <c r="LED13">
        <v>4136455.1096100002</v>
      </c>
      <c r="LEE13">
        <v>4136455.1096100002</v>
      </c>
      <c r="LEF13">
        <v>4136455.1096100002</v>
      </c>
      <c r="LEG13">
        <v>4136455.1096100002</v>
      </c>
      <c r="LEH13">
        <v>4136455.1096100002</v>
      </c>
      <c r="LEI13">
        <v>4136455.1096100002</v>
      </c>
      <c r="LEJ13">
        <v>4177535.6618400002</v>
      </c>
      <c r="LEK13">
        <v>4177535.6618400002</v>
      </c>
      <c r="LEL13">
        <v>4177535.6618400002</v>
      </c>
      <c r="LEM13">
        <v>4177535.6618400002</v>
      </c>
      <c r="LEN13">
        <v>4177535.6618400002</v>
      </c>
      <c r="LEO13">
        <v>4177535.6618400002</v>
      </c>
      <c r="LEP13">
        <v>4177535.6618400002</v>
      </c>
      <c r="LEQ13">
        <v>4177535.6618400002</v>
      </c>
      <c r="LER13">
        <v>4177535.6618400002</v>
      </c>
      <c r="LES13">
        <v>4177535.6618400002</v>
      </c>
      <c r="LET13">
        <v>4177535.6618400002</v>
      </c>
      <c r="LEU13">
        <v>4136455.1096100002</v>
      </c>
      <c r="LEV13">
        <v>4136455.1096100002</v>
      </c>
      <c r="LEW13">
        <v>4136455.1096100002</v>
      </c>
      <c r="LEX13">
        <v>4136455.1096100002</v>
      </c>
      <c r="LEY13">
        <v>4136455.1096100002</v>
      </c>
      <c r="LEZ13">
        <v>4136455.1096100002</v>
      </c>
      <c r="LFA13">
        <v>4136455.1096100002</v>
      </c>
      <c r="LFB13">
        <v>4136455.1096100002</v>
      </c>
      <c r="LFC13">
        <v>4136455.1096100002</v>
      </c>
      <c r="LFD13">
        <v>4136455.1096100002</v>
      </c>
      <c r="LFE13">
        <v>4136455.1096100002</v>
      </c>
      <c r="LFF13">
        <v>-41668605.109700002</v>
      </c>
      <c r="LFG13">
        <v>-41668605.109700002</v>
      </c>
      <c r="LFH13">
        <v>-41668605.109700002</v>
      </c>
      <c r="LFI13">
        <v>-41668605.109700002</v>
      </c>
      <c r="LFJ13">
        <v>-41668605.109700002</v>
      </c>
      <c r="LFK13">
        <v>-41668605.109700002</v>
      </c>
      <c r="LFL13">
        <v>-41668605.109700002</v>
      </c>
      <c r="LFM13">
        <v>-41668605.109700002</v>
      </c>
      <c r="LFN13">
        <v>-41668605.109700002</v>
      </c>
      <c r="LFO13">
        <v>-41668605.109700002</v>
      </c>
      <c r="LFP13">
        <v>-41668605.109700002</v>
      </c>
      <c r="LFQ13">
        <v>-41668605.109700002</v>
      </c>
      <c r="LFR13">
        <v>-41668605.109700002</v>
      </c>
      <c r="LFS13">
        <v>-41668605.109700002</v>
      </c>
      <c r="LFT13">
        <v>-41668605.109700002</v>
      </c>
      <c r="LFU13">
        <v>-41668605.109700002</v>
      </c>
      <c r="LFV13">
        <v>-41668605.109700002</v>
      </c>
      <c r="LFW13">
        <v>-41668605.109700002</v>
      </c>
      <c r="LFX13">
        <v>-41668605.109700002</v>
      </c>
      <c r="LFY13">
        <v>-41668605.109700002</v>
      </c>
      <c r="LFZ13">
        <v>-41668605.109700002</v>
      </c>
      <c r="LGA13">
        <v>-41668605.109700002</v>
      </c>
      <c r="LGB13">
        <v>-41668605.109700002</v>
      </c>
      <c r="LGC13">
        <v>-41668605.109700002</v>
      </c>
      <c r="LGD13">
        <v>-41668605.109700002</v>
      </c>
      <c r="LGE13">
        <v>-41668605.109700002</v>
      </c>
      <c r="LGF13">
        <v>-41668605.109700002</v>
      </c>
      <c r="LGG13">
        <v>-41668605.109700002</v>
      </c>
      <c r="LGH13">
        <v>-41668605.109700002</v>
      </c>
      <c r="LGI13">
        <v>-41668605.109700002</v>
      </c>
      <c r="LGJ13">
        <v>-41668605.109700002</v>
      </c>
      <c r="LGK13">
        <v>-41668605.109700002</v>
      </c>
      <c r="LGL13">
        <v>-41668605.109700002</v>
      </c>
      <c r="LGM13">
        <v>-41668605.109700002</v>
      </c>
      <c r="LGN13">
        <v>-41668605.109700002</v>
      </c>
      <c r="LGO13">
        <v>-41668605.109700002</v>
      </c>
      <c r="LGP13">
        <v>-41668605.109700002</v>
      </c>
      <c r="LGQ13">
        <v>-41668605.109700002</v>
      </c>
      <c r="LGR13">
        <v>-41668605.109700002</v>
      </c>
      <c r="LGS13">
        <v>-41668605.109700002</v>
      </c>
      <c r="LGT13">
        <v>-41668605.109700002</v>
      </c>
      <c r="LGU13">
        <v>-41668605.109700002</v>
      </c>
      <c r="LGV13">
        <v>-41668605.109700002</v>
      </c>
      <c r="LGW13">
        <v>-41668605.109700002</v>
      </c>
      <c r="LGX13">
        <v>-63311502.217</v>
      </c>
      <c r="LGY13">
        <v>-63311502.217</v>
      </c>
      <c r="LGZ13">
        <v>-63311502.217</v>
      </c>
      <c r="LHA13">
        <v>-63311502.217</v>
      </c>
      <c r="LHB13">
        <v>-63311502.217</v>
      </c>
      <c r="LHC13">
        <v>-63311502.217</v>
      </c>
      <c r="LHD13">
        <v>-63311502.217</v>
      </c>
      <c r="LHE13">
        <v>-63311502.217</v>
      </c>
      <c r="LHF13">
        <v>-63311502.217</v>
      </c>
      <c r="LHG13">
        <v>-63311502.217</v>
      </c>
      <c r="LHH13">
        <v>-63311502.217</v>
      </c>
      <c r="LHI13">
        <v>-63311502.217</v>
      </c>
      <c r="LHJ13">
        <v>-63311502.217</v>
      </c>
      <c r="LHK13">
        <v>-63311502.217</v>
      </c>
      <c r="LHL13">
        <v>-63311502.217</v>
      </c>
      <c r="LHM13">
        <v>-63311502.217</v>
      </c>
      <c r="LHN13">
        <v>-63311502.217</v>
      </c>
      <c r="LHO13">
        <v>-63311502.217</v>
      </c>
      <c r="LHP13">
        <v>-63311502.217</v>
      </c>
      <c r="LHQ13">
        <v>-63311502.217</v>
      </c>
      <c r="LHR13">
        <v>-63311502.217</v>
      </c>
      <c r="LHS13">
        <v>-63311502.217</v>
      </c>
      <c r="LHT13">
        <v>-63311502.217</v>
      </c>
      <c r="LHU13">
        <v>-63311502.217</v>
      </c>
      <c r="LHV13">
        <v>-63311502.217</v>
      </c>
      <c r="LHW13">
        <v>-63311502.217</v>
      </c>
      <c r="LHX13">
        <v>-63311502.217</v>
      </c>
      <c r="LHY13">
        <v>-63311502.217</v>
      </c>
      <c r="LHZ13">
        <v>-63311502.217</v>
      </c>
      <c r="LIA13">
        <v>-63311502.217</v>
      </c>
      <c r="LIB13">
        <v>-63311502.217</v>
      </c>
      <c r="LIC13">
        <v>-63311502.217</v>
      </c>
      <c r="LID13">
        <v>-63311502.217</v>
      </c>
      <c r="LIE13">
        <v>-63311502.217</v>
      </c>
      <c r="LIF13">
        <v>-63311502.217</v>
      </c>
      <c r="LIG13">
        <v>-63311502.217</v>
      </c>
      <c r="LIH13">
        <v>-63311502.217</v>
      </c>
      <c r="LII13">
        <v>-63311502.217</v>
      </c>
      <c r="LIJ13">
        <v>-63311502.217</v>
      </c>
      <c r="LIK13">
        <v>-63311502.217</v>
      </c>
      <c r="LIL13">
        <v>-63311502.217</v>
      </c>
      <c r="LIM13">
        <v>-63311502.217</v>
      </c>
      <c r="LIN13">
        <v>-63311502.217</v>
      </c>
      <c r="LIO13">
        <v>-63311502.217</v>
      </c>
      <c r="LIP13">
        <v>-96297652.752399996</v>
      </c>
      <c r="LIQ13">
        <v>-96297652.752399996</v>
      </c>
      <c r="LIR13">
        <v>-96297652.752399996</v>
      </c>
      <c r="LIS13">
        <v>-96297652.752399996</v>
      </c>
      <c r="LIT13">
        <v>-96297652.752399996</v>
      </c>
      <c r="LIU13">
        <v>-96297652.752399996</v>
      </c>
      <c r="LIV13">
        <v>-96297652.752399996</v>
      </c>
      <c r="LIW13">
        <v>-96297652.752399996</v>
      </c>
      <c r="LIX13">
        <v>-96297652.752399996</v>
      </c>
      <c r="LIY13">
        <v>-96297652.752399996</v>
      </c>
      <c r="LIZ13">
        <v>-96297652.752399996</v>
      </c>
      <c r="LJA13">
        <v>-96297652.752399996</v>
      </c>
      <c r="LJB13">
        <v>-96297652.752399996</v>
      </c>
      <c r="LJC13">
        <v>-96297652.752399996</v>
      </c>
      <c r="LJD13">
        <v>-96297652.752399996</v>
      </c>
      <c r="LJE13">
        <v>-96297652.752399996</v>
      </c>
      <c r="LJF13">
        <v>-96297652.752399996</v>
      </c>
      <c r="LJG13">
        <v>-96297652.752399996</v>
      </c>
      <c r="LJH13">
        <v>-96297652.752399996</v>
      </c>
      <c r="LJI13">
        <v>-96297652.752399996</v>
      </c>
      <c r="LJJ13">
        <v>-96297652.752399996</v>
      </c>
      <c r="LJK13">
        <v>-96297652.752399996</v>
      </c>
      <c r="LJL13">
        <v>-96297652.752399996</v>
      </c>
      <c r="LJM13">
        <v>-96297652.752399996</v>
      </c>
      <c r="LJN13">
        <v>-96297652.752399996</v>
      </c>
      <c r="LJO13">
        <v>-96297652.752399996</v>
      </c>
      <c r="LJP13">
        <v>-96297652.752399996</v>
      </c>
      <c r="LJQ13">
        <v>-96297652.752399996</v>
      </c>
      <c r="LJR13">
        <v>-96297652.752399996</v>
      </c>
      <c r="LJS13">
        <v>-96297652.752399996</v>
      </c>
      <c r="LJT13">
        <v>-96297652.752399996</v>
      </c>
      <c r="LJU13">
        <v>-96297652.752399996</v>
      </c>
      <c r="LJV13">
        <v>-96297652.752399996</v>
      </c>
      <c r="LJW13">
        <v>-96297652.752399996</v>
      </c>
      <c r="LJX13">
        <v>-96297652.752399996</v>
      </c>
      <c r="LJY13">
        <v>-96297652.752399996</v>
      </c>
      <c r="LJZ13">
        <v>-96297652.752399996</v>
      </c>
      <c r="LKA13">
        <v>-96297652.752399996</v>
      </c>
      <c r="LKB13">
        <v>-96297652.752399996</v>
      </c>
      <c r="LKC13">
        <v>-96297652.752399996</v>
      </c>
      <c r="LKD13">
        <v>-96297652.752399996</v>
      </c>
      <c r="LKE13">
        <v>-96297652.752399996</v>
      </c>
      <c r="LKF13">
        <v>-96297652.752399996</v>
      </c>
      <c r="LKG13">
        <v>-96297652.752399996</v>
      </c>
      <c r="LKH13">
        <v>-41668605.109700002</v>
      </c>
      <c r="LKI13">
        <v>-41668605.109700002</v>
      </c>
      <c r="LKJ13">
        <v>-41668605.109700002</v>
      </c>
      <c r="LKK13">
        <v>-41668605.109700002</v>
      </c>
      <c r="LKL13">
        <v>-41668605.109700002</v>
      </c>
      <c r="LKM13">
        <v>-41668605.109700002</v>
      </c>
      <c r="LKN13">
        <v>-41668605.109700002</v>
      </c>
      <c r="LKO13">
        <v>-41668605.109700002</v>
      </c>
      <c r="LKP13">
        <v>-41668605.109700002</v>
      </c>
      <c r="LKQ13">
        <v>-41668605.109700002</v>
      </c>
      <c r="LKR13">
        <v>-41668605.109700002</v>
      </c>
      <c r="LKS13">
        <v>-41668605.109700002</v>
      </c>
      <c r="LKT13">
        <v>-41668605.109700002</v>
      </c>
      <c r="LKU13">
        <v>-41668605.109700002</v>
      </c>
      <c r="LKV13">
        <v>-41668605.109700002</v>
      </c>
      <c r="LKW13">
        <v>-41668605.109700002</v>
      </c>
      <c r="LKX13">
        <v>-41668605.109700002</v>
      </c>
      <c r="LKY13">
        <v>-41668605.109700002</v>
      </c>
      <c r="LKZ13">
        <v>-41668605.109700002</v>
      </c>
      <c r="LLA13">
        <v>-41668605.109700002</v>
      </c>
      <c r="LLB13">
        <v>-41668605.109700002</v>
      </c>
      <c r="LLC13">
        <v>-41668605.109700002</v>
      </c>
      <c r="LLD13">
        <v>-41668605.109700002</v>
      </c>
      <c r="LLE13">
        <v>-41668605.109700002</v>
      </c>
      <c r="LLF13">
        <v>-41668605.109700002</v>
      </c>
      <c r="LLG13">
        <v>-41668605.109700002</v>
      </c>
      <c r="LLH13">
        <v>-41668605.109700002</v>
      </c>
      <c r="LLI13">
        <v>-41668605.109700002</v>
      </c>
      <c r="LLJ13">
        <v>-41668605.109700002</v>
      </c>
      <c r="LLK13">
        <v>-41668605.109700002</v>
      </c>
      <c r="LLL13">
        <v>-41668605.109700002</v>
      </c>
      <c r="LLM13">
        <v>-41668605.109700002</v>
      </c>
      <c r="LLN13">
        <v>-41668605.109700002</v>
      </c>
      <c r="LLO13">
        <v>-41668605.109700002</v>
      </c>
      <c r="LLP13">
        <v>-41668605.109700002</v>
      </c>
      <c r="LLQ13">
        <v>-41668605.109700002</v>
      </c>
      <c r="LLR13">
        <v>-41668605.109700002</v>
      </c>
      <c r="LLS13">
        <v>-41668605.109700002</v>
      </c>
      <c r="LLT13">
        <v>-41668605.109700002</v>
      </c>
      <c r="LLU13">
        <v>-41668605.109700002</v>
      </c>
      <c r="LLV13">
        <v>-41668605.109700002</v>
      </c>
      <c r="LLW13">
        <v>-41668605.109700002</v>
      </c>
      <c r="LLX13">
        <v>-41668605.109700002</v>
      </c>
      <c r="LLY13">
        <v>-41668605.109700002</v>
      </c>
      <c r="LLZ13">
        <v>-63311502.217</v>
      </c>
      <c r="LMA13">
        <v>-63311502.217</v>
      </c>
      <c r="LMB13">
        <v>-63311502.217</v>
      </c>
      <c r="LMC13">
        <v>-63311502.217</v>
      </c>
      <c r="LMD13">
        <v>-63311502.217</v>
      </c>
      <c r="LME13">
        <v>-63311502.217</v>
      </c>
      <c r="LMF13">
        <v>-63311502.217</v>
      </c>
      <c r="LMG13">
        <v>-63311502.217</v>
      </c>
      <c r="LMH13">
        <v>-63311502.217</v>
      </c>
      <c r="LMI13">
        <v>-63311502.217</v>
      </c>
      <c r="LMJ13">
        <v>-63311502.217</v>
      </c>
      <c r="LMK13">
        <v>-63311502.217</v>
      </c>
      <c r="LML13">
        <v>-63311502.217</v>
      </c>
      <c r="LMM13">
        <v>-63311502.217</v>
      </c>
      <c r="LMN13">
        <v>-63311502.217</v>
      </c>
      <c r="LMO13">
        <v>-63311502.217</v>
      </c>
      <c r="LMP13">
        <v>-63311502.217</v>
      </c>
      <c r="LMQ13">
        <v>-63311502.217</v>
      </c>
      <c r="LMR13">
        <v>-63311502.217</v>
      </c>
      <c r="LMS13">
        <v>-63311502.217</v>
      </c>
      <c r="LMT13">
        <v>-63311502.217</v>
      </c>
      <c r="LMU13">
        <v>-63311502.217</v>
      </c>
      <c r="LMV13">
        <v>-63311502.217</v>
      </c>
      <c r="LMW13">
        <v>-63311502.217</v>
      </c>
      <c r="LMX13">
        <v>-63311502.217</v>
      </c>
      <c r="LMY13">
        <v>-63311502.217</v>
      </c>
      <c r="LMZ13">
        <v>-63311502.217</v>
      </c>
      <c r="LNA13">
        <v>-63311502.217</v>
      </c>
      <c r="LNB13">
        <v>-63311502.217</v>
      </c>
      <c r="LNC13">
        <v>-63311502.217</v>
      </c>
      <c r="LND13">
        <v>-63311502.217</v>
      </c>
      <c r="LNE13">
        <v>-63311502.217</v>
      </c>
      <c r="LNF13">
        <v>-63311502.217</v>
      </c>
      <c r="LNG13">
        <v>-63311502.217</v>
      </c>
      <c r="LNH13">
        <v>-63311502.217</v>
      </c>
      <c r="LNI13">
        <v>-63311502.217</v>
      </c>
      <c r="LNJ13">
        <v>-63311502.217</v>
      </c>
      <c r="LNK13">
        <v>-63311502.217</v>
      </c>
      <c r="LNL13">
        <v>-63311502.217</v>
      </c>
      <c r="LNM13">
        <v>-63311502.217</v>
      </c>
      <c r="LNN13">
        <v>-63311502.217</v>
      </c>
      <c r="LNO13">
        <v>-63311502.217</v>
      </c>
      <c r="LNP13">
        <v>-63311502.217</v>
      </c>
      <c r="LNQ13">
        <v>-63311502.217</v>
      </c>
      <c r="LNR13">
        <v>-96297652.752399996</v>
      </c>
      <c r="LNS13">
        <v>-96297652.752399996</v>
      </c>
      <c r="LNT13">
        <v>-96297652.752399996</v>
      </c>
      <c r="LNU13">
        <v>-96297652.752399996</v>
      </c>
      <c r="LNV13">
        <v>-96297652.752399996</v>
      </c>
      <c r="LNW13">
        <v>-96297652.752399996</v>
      </c>
      <c r="LNX13">
        <v>-96297652.752399996</v>
      </c>
      <c r="LNY13">
        <v>-96297652.752399996</v>
      </c>
      <c r="LNZ13">
        <v>-96297652.752399996</v>
      </c>
      <c r="LOA13">
        <v>-96297652.752399996</v>
      </c>
      <c r="LOB13">
        <v>-96297652.752399996</v>
      </c>
      <c r="LOC13">
        <v>-96297652.752399996</v>
      </c>
      <c r="LOD13">
        <v>-96297652.752399996</v>
      </c>
      <c r="LOE13">
        <v>-96297652.752399996</v>
      </c>
      <c r="LOF13">
        <v>-96297652.752399996</v>
      </c>
      <c r="LOG13">
        <v>-96297652.752399996</v>
      </c>
      <c r="LOH13">
        <v>-96297652.752399996</v>
      </c>
      <c r="LOI13">
        <v>-96297652.752399996</v>
      </c>
      <c r="LOJ13">
        <v>-96297652.752399996</v>
      </c>
      <c r="LOK13">
        <v>-96297652.752399996</v>
      </c>
      <c r="LOL13">
        <v>-96297652.752399996</v>
      </c>
      <c r="LOM13">
        <v>-96297652.752399996</v>
      </c>
      <c r="LON13">
        <v>-96297652.752399996</v>
      </c>
      <c r="LOO13">
        <v>-96297652.752399996</v>
      </c>
      <c r="LOP13">
        <v>-96297652.752399996</v>
      </c>
      <c r="LOQ13">
        <v>-96297652.752399996</v>
      </c>
      <c r="LOR13">
        <v>-96297652.752399996</v>
      </c>
      <c r="LOS13">
        <v>-96297652.752399996</v>
      </c>
      <c r="LOT13">
        <v>-96297652.752399996</v>
      </c>
      <c r="LOU13">
        <v>-96297652.752399996</v>
      </c>
      <c r="LOV13">
        <v>-96297652.752399996</v>
      </c>
      <c r="LOW13">
        <v>-96297652.752399996</v>
      </c>
      <c r="LOX13">
        <v>-96297652.752399996</v>
      </c>
      <c r="LOY13">
        <v>-96297652.752399996</v>
      </c>
      <c r="LOZ13">
        <v>-96297652.752399996</v>
      </c>
      <c r="LPA13">
        <v>-96297652.752399996</v>
      </c>
      <c r="LPB13">
        <v>-96297652.752399996</v>
      </c>
      <c r="LPC13">
        <v>-96297652.752399996</v>
      </c>
      <c r="LPD13">
        <v>-96297652.752399996</v>
      </c>
      <c r="LPE13">
        <v>-96297652.752399996</v>
      </c>
      <c r="LPF13">
        <v>-96297652.752399996</v>
      </c>
      <c r="LPG13">
        <v>-96297652.752399996</v>
      </c>
      <c r="LPH13">
        <v>-96297652.752399996</v>
      </c>
      <c r="LPI13">
        <v>-96297652.752399996</v>
      </c>
      <c r="LPJ13">
        <v>-6152413.0342800003</v>
      </c>
      <c r="LPK13">
        <v>-5851413.4251399999</v>
      </c>
      <c r="LPL13">
        <v>-5650940.4583599996</v>
      </c>
      <c r="LPM13">
        <v>-5541992.1113099996</v>
      </c>
      <c r="LPN13">
        <v>-5512244.5396499997</v>
      </c>
      <c r="LPO13">
        <v>-5544333.7531199995</v>
      </c>
      <c r="LPP13">
        <v>-5614398.3198199999</v>
      </c>
      <c r="LPQ13">
        <v>-5691770.8153600004</v>
      </c>
      <c r="LPR13">
        <v>-5731199.2910399996</v>
      </c>
      <c r="LPS13">
        <v>-5674608.34987</v>
      </c>
      <c r="LPT13">
        <v>-5619404.2700899998</v>
      </c>
      <c r="LPU13">
        <v>-5845782.6372800004</v>
      </c>
      <c r="LPV13">
        <v>-5418449.5608900003</v>
      </c>
      <c r="LPW13">
        <v>-5053682.1798299998</v>
      </c>
      <c r="LPX13">
        <v>-4732703.32223</v>
      </c>
      <c r="LPY13">
        <v>-4432270.3171100002</v>
      </c>
      <c r="LPZ13">
        <v>-4124254.4931299998</v>
      </c>
      <c r="LQA13">
        <v>-3776764.5069599999</v>
      </c>
      <c r="LQB13">
        <v>-3169165.6097200001</v>
      </c>
      <c r="LQC13">
        <v>-2123312.0734799998</v>
      </c>
      <c r="LQD13">
        <v>-1737678.5115499999</v>
      </c>
      <c r="LQE13">
        <v>-1519852.52691</v>
      </c>
      <c r="LQF13">
        <v>-6044501.2704699999</v>
      </c>
      <c r="LQG13">
        <v>-5728616.69233</v>
      </c>
      <c r="LQH13">
        <v>-5519053.3357199999</v>
      </c>
      <c r="LQI13">
        <v>-5430051.1196600003</v>
      </c>
      <c r="LQJ13">
        <v>-5454365.9192199996</v>
      </c>
      <c r="LQK13">
        <v>-5528075.3608400002</v>
      </c>
      <c r="LQL13">
        <v>-5612387.9641399998</v>
      </c>
      <c r="LQM13">
        <v>-5679098.6381099997</v>
      </c>
      <c r="LQN13">
        <v>-5691280.7365499996</v>
      </c>
      <c r="LQO13">
        <v>-5660470.3929500002</v>
      </c>
      <c r="LQP13">
        <v>-5619404.2700899998</v>
      </c>
      <c r="LQQ13">
        <v>-5702571.7275599996</v>
      </c>
      <c r="LQR13">
        <v>-5234971.0037399996</v>
      </c>
      <c r="LQS13">
        <v>-4760662.8963299999</v>
      </c>
      <c r="LQT13">
        <v>-4350914.0675299997</v>
      </c>
      <c r="LQU13">
        <v>-3983051.0501199998</v>
      </c>
      <c r="LQV13">
        <v>-3620646.6820200002</v>
      </c>
      <c r="LQW13">
        <v>-3184861.3373599998</v>
      </c>
      <c r="LQX13">
        <v>-2455837.9645799999</v>
      </c>
      <c r="LQY13">
        <v>-1927466.7037</v>
      </c>
      <c r="LQZ13">
        <v>-1673814.26612</v>
      </c>
      <c r="LRA13">
        <v>-1519852.52691</v>
      </c>
      <c r="LRB13">
        <v>-9175284.2864999995</v>
      </c>
      <c r="LRC13">
        <v>-8655627.3999600001</v>
      </c>
      <c r="LRD13">
        <v>-8269166.7162800003</v>
      </c>
      <c r="LRE13">
        <v>-7997304.7490499998</v>
      </c>
      <c r="LRF13">
        <v>-7815823.4107600003</v>
      </c>
      <c r="LRG13">
        <v>-7692933.3239900004</v>
      </c>
      <c r="LRH13">
        <v>-7588368.6972599998</v>
      </c>
      <c r="LRI13">
        <v>-7454992.2881699996</v>
      </c>
      <c r="LRJ13">
        <v>-7171227.52948</v>
      </c>
      <c r="LRK13">
        <v>-6686891.5661800001</v>
      </c>
      <c r="LRL13">
        <v>-6452108.9357500002</v>
      </c>
      <c r="LRM13">
        <v>-8562023.4924999997</v>
      </c>
      <c r="LRN13">
        <v>-7789699.6714599999</v>
      </c>
      <c r="LRO13">
        <v>-7074650.1592199998</v>
      </c>
      <c r="LRP13">
        <v>-6378727.1708899997</v>
      </c>
      <c r="LRQ13">
        <v>-5655874.9656699998</v>
      </c>
      <c r="LRR13">
        <v>-4852774.8040199997</v>
      </c>
      <c r="LRS13">
        <v>-3913101.0715399999</v>
      </c>
      <c r="LRT13">
        <v>-2319752.08372</v>
      </c>
      <c r="LRU13">
        <v>295527.88289900002</v>
      </c>
      <c r="LRV13">
        <v>1235128.73909</v>
      </c>
      <c r="LRW13">
        <v>1746994.5506200001</v>
      </c>
      <c r="LRX13">
        <v>-8997763.0448400006</v>
      </c>
      <c r="LRY13">
        <v>-8441096.5986199994</v>
      </c>
      <c r="LRZ13">
        <v>-8008808.8920299998</v>
      </c>
      <c r="LSA13">
        <v>-7707705.9661999997</v>
      </c>
      <c r="LSB13">
        <v>-7556359.8735300004</v>
      </c>
      <c r="LSC13">
        <v>-7449959.6245499998</v>
      </c>
      <c r="LSD13">
        <v>-7347877.9955700003</v>
      </c>
      <c r="LSE13">
        <v>-7203506.5623199996</v>
      </c>
      <c r="LSF13">
        <v>-6888146.7777399998</v>
      </c>
      <c r="LSG13">
        <v>-6625733.1123799998</v>
      </c>
      <c r="LSH13">
        <v>-6452108.9357500002</v>
      </c>
      <c r="LSI13">
        <v>-8315931.9314999999</v>
      </c>
      <c r="LSJ13">
        <v>-7454423.4268699996</v>
      </c>
      <c r="LSK13">
        <v>-6489942.6044300003</v>
      </c>
      <c r="LSL13">
        <v>-5540281.9348600004</v>
      </c>
      <c r="LSM13">
        <v>-4590664.7499599997</v>
      </c>
      <c r="LSN13">
        <v>-3606312.20578</v>
      </c>
      <c r="LSO13">
        <v>-2430190.89604</v>
      </c>
      <c r="LSP13">
        <v>-551889.72881300002</v>
      </c>
      <c r="LSQ13">
        <v>767832.54698800005</v>
      </c>
      <c r="LSR13">
        <v>1385331.1420499999</v>
      </c>
      <c r="LSS13">
        <v>1746994.5506200001</v>
      </c>
      <c r="LST13">
        <v>-13608464.101</v>
      </c>
      <c r="LSU13">
        <v>-12694238.878</v>
      </c>
      <c r="LSV13">
        <v>-11943617.444800001</v>
      </c>
      <c r="LSW13">
        <v>-11318518.8444</v>
      </c>
      <c r="LSX13">
        <v>-10771172.0178</v>
      </c>
      <c r="LSY13">
        <v>-10242464.238299999</v>
      </c>
      <c r="LSZ13">
        <v>-9663172.3795200009</v>
      </c>
      <c r="LTA13">
        <v>-8960534.8151099999</v>
      </c>
      <c r="LTB13">
        <v>-7844452.4946799995</v>
      </c>
      <c r="LTC13">
        <v>-6314408.1166899996</v>
      </c>
      <c r="LTD13">
        <v>-5656762.7763700001</v>
      </c>
      <c r="LTE13">
        <v>-12381942.513</v>
      </c>
      <c r="LTF13">
        <v>-10962383.421</v>
      </c>
      <c r="LTG13">
        <v>-9554584.3306699991</v>
      </c>
      <c r="LTH13">
        <v>-8081363.6880299998</v>
      </c>
      <c r="LTI13">
        <v>-6451275.12763</v>
      </c>
      <c r="LTJ13">
        <v>-4562147.1983399997</v>
      </c>
      <c r="LTK13">
        <v>-2312637.1280800002</v>
      </c>
      <c r="LTL13">
        <v>1446114.12215</v>
      </c>
      <c r="LTM13">
        <v>7468650.3989899997</v>
      </c>
      <c r="LTN13">
        <v>9602461.6428200006</v>
      </c>
      <c r="LTO13">
        <v>10741444.1964</v>
      </c>
      <c r="LTP13">
        <v>-13311538.805400001</v>
      </c>
      <c r="LTQ13">
        <v>-12312376.810000001</v>
      </c>
      <c r="LTR13">
        <v>-11428314.5876</v>
      </c>
      <c r="LTS13">
        <v>-10640152.418400001</v>
      </c>
      <c r="LTT13">
        <v>-10035026.824999999</v>
      </c>
      <c r="LTU13">
        <v>-9438255.2576499991</v>
      </c>
      <c r="LTV13">
        <v>-8824536.0137200002</v>
      </c>
      <c r="LTW13">
        <v>-8115521.4203199996</v>
      </c>
      <c r="LTX13">
        <v>-6970898.6519200001</v>
      </c>
      <c r="LTY13">
        <v>-6142365.7601699997</v>
      </c>
      <c r="LTZ13">
        <v>-5656762.7763700001</v>
      </c>
      <c r="LUA13">
        <v>-11950953.99</v>
      </c>
      <c r="LUB13">
        <v>-10339970.429300001</v>
      </c>
      <c r="LUC13">
        <v>-8387463.79715</v>
      </c>
      <c r="LUD13">
        <v>-6291480.6806899998</v>
      </c>
      <c r="LUE13">
        <v>-4068759.2750900001</v>
      </c>
      <c r="LUF13">
        <v>-1707415.7423400001</v>
      </c>
      <c r="LUG13">
        <v>1105577.96499</v>
      </c>
      <c r="LUH13">
        <v>5497934.3449799996</v>
      </c>
      <c r="LUI13">
        <v>8535183.0336799994</v>
      </c>
      <c r="LUJ13">
        <v>9936851.69716</v>
      </c>
      <c r="LUK13">
        <v>10741444.1964</v>
      </c>
      <c r="LUL13">
        <v>2777097.8637600001</v>
      </c>
      <c r="LUM13">
        <v>2777097.8637600001</v>
      </c>
      <c r="LUN13">
        <v>2777097.8637600001</v>
      </c>
      <c r="LUO13">
        <v>2777097.8637600001</v>
      </c>
      <c r="LUP13">
        <v>2777097.8637600001</v>
      </c>
      <c r="LUQ13">
        <v>2777097.8637600001</v>
      </c>
      <c r="LUR13">
        <v>2777097.8637600001</v>
      </c>
      <c r="LUS13">
        <v>2777097.8637600001</v>
      </c>
      <c r="LUT13">
        <v>2777097.8637600001</v>
      </c>
      <c r="LUU13">
        <v>2777097.8637600001</v>
      </c>
      <c r="LUV13">
        <v>2777097.8637600001</v>
      </c>
      <c r="LUW13">
        <v>2769848.4067699998</v>
      </c>
      <c r="LUX13">
        <v>2769848.4067699998</v>
      </c>
      <c r="LUY13">
        <v>2769848.4067699998</v>
      </c>
      <c r="LUZ13">
        <v>2769848.4067699998</v>
      </c>
      <c r="LVA13">
        <v>2769848.4067699998</v>
      </c>
      <c r="LVB13">
        <v>2769848.4067699998</v>
      </c>
      <c r="LVC13">
        <v>2769848.4067699998</v>
      </c>
      <c r="LVD13">
        <v>2769848.4067699998</v>
      </c>
      <c r="LVE13">
        <v>2769848.4067699998</v>
      </c>
      <c r="LVF13">
        <v>2769848.4067699998</v>
      </c>
      <c r="LVG13">
        <v>2769848.4067699998</v>
      </c>
      <c r="LVH13">
        <v>2777097.8637600001</v>
      </c>
      <c r="LVI13">
        <v>2777097.8637600001</v>
      </c>
      <c r="LVJ13">
        <v>2777097.8637600001</v>
      </c>
      <c r="LVK13">
        <v>2777097.8637600001</v>
      </c>
      <c r="LVL13">
        <v>2777097.8637600001</v>
      </c>
      <c r="LVM13">
        <v>2777097.8637600001</v>
      </c>
      <c r="LVN13">
        <v>2777097.8637600001</v>
      </c>
      <c r="LVO13">
        <v>2777097.8637600001</v>
      </c>
      <c r="LVP13">
        <v>2777097.8637600001</v>
      </c>
      <c r="LVQ13">
        <v>2777097.8637600001</v>
      </c>
      <c r="LVR13">
        <v>2777097.8637600001</v>
      </c>
      <c r="LVS13">
        <v>2769848.4067699998</v>
      </c>
      <c r="LVT13">
        <v>2769848.4067699998</v>
      </c>
      <c r="LVU13">
        <v>2769848.4067699998</v>
      </c>
      <c r="LVV13">
        <v>2769848.4067699998</v>
      </c>
      <c r="LVW13">
        <v>2769848.4067699998</v>
      </c>
      <c r="LVX13">
        <v>2769848.4067699998</v>
      </c>
      <c r="LVY13">
        <v>2769848.4067699998</v>
      </c>
      <c r="LVZ13">
        <v>2769848.4067699998</v>
      </c>
      <c r="LWA13">
        <v>2769848.4067699998</v>
      </c>
      <c r="LWB13">
        <v>2769848.4067699998</v>
      </c>
      <c r="LWC13">
        <v>2769848.4067699998</v>
      </c>
      <c r="LWD13">
        <v>5796764.0464500003</v>
      </c>
      <c r="LWE13">
        <v>5796764.0464500003</v>
      </c>
      <c r="LWF13">
        <v>5796764.0464500003</v>
      </c>
      <c r="LWG13">
        <v>5796764.0464500003</v>
      </c>
      <c r="LWH13">
        <v>5796764.0464500003</v>
      </c>
      <c r="LWI13">
        <v>5796764.0464500003</v>
      </c>
      <c r="LWJ13">
        <v>5796764.0464500003</v>
      </c>
      <c r="LWK13">
        <v>5796764.0464500003</v>
      </c>
      <c r="LWL13">
        <v>5796764.0464500003</v>
      </c>
      <c r="LWM13">
        <v>5796764.0464500003</v>
      </c>
      <c r="LWN13">
        <v>5796764.0464500003</v>
      </c>
      <c r="LWO13">
        <v>5782866.6480200002</v>
      </c>
      <c r="LWP13">
        <v>5782866.6480200002</v>
      </c>
      <c r="LWQ13">
        <v>5782866.6480200002</v>
      </c>
      <c r="LWR13">
        <v>5782866.6480200002</v>
      </c>
      <c r="LWS13">
        <v>5782866.6480200002</v>
      </c>
      <c r="LWT13">
        <v>5782866.6480200002</v>
      </c>
      <c r="LWU13">
        <v>5782866.6480200002</v>
      </c>
      <c r="LWV13">
        <v>5782866.6480200002</v>
      </c>
      <c r="LWW13">
        <v>5782866.6480200002</v>
      </c>
      <c r="LWX13">
        <v>5782866.6480200002</v>
      </c>
      <c r="LWY13">
        <v>5782866.6480200002</v>
      </c>
      <c r="LWZ13">
        <v>5796764.0464500003</v>
      </c>
      <c r="LXA13">
        <v>5796764.0464500003</v>
      </c>
      <c r="LXB13">
        <v>5796764.0464500003</v>
      </c>
      <c r="LXC13">
        <v>5796764.0464500003</v>
      </c>
      <c r="LXD13">
        <v>5796764.0464500003</v>
      </c>
      <c r="LXE13">
        <v>5796764.0464500003</v>
      </c>
      <c r="LXF13">
        <v>5796764.0464500003</v>
      </c>
      <c r="LXG13">
        <v>5796764.0464500003</v>
      </c>
      <c r="LXH13">
        <v>5796764.0464500003</v>
      </c>
      <c r="LXI13">
        <v>5796764.0464500003</v>
      </c>
      <c r="LXJ13">
        <v>5796764.0464500003</v>
      </c>
      <c r="LXK13">
        <v>5782866.6480200002</v>
      </c>
      <c r="LXL13">
        <v>5782866.6480200002</v>
      </c>
      <c r="LXM13">
        <v>5782866.6480200002</v>
      </c>
      <c r="LXN13">
        <v>5782866.6480200002</v>
      </c>
      <c r="LXO13">
        <v>5782866.6480200002</v>
      </c>
      <c r="LXP13">
        <v>5782866.6480200002</v>
      </c>
      <c r="LXQ13">
        <v>5782866.6480200002</v>
      </c>
      <c r="LXR13">
        <v>5782866.6480200002</v>
      </c>
      <c r="LXS13">
        <v>5782866.6480200002</v>
      </c>
      <c r="LXT13">
        <v>5782866.6480200002</v>
      </c>
      <c r="LXU13">
        <v>5782866.6480200002</v>
      </c>
      <c r="LXV13">
        <v>12135911.0382</v>
      </c>
      <c r="LXW13">
        <v>12135911.0382</v>
      </c>
      <c r="LXX13">
        <v>12135911.0382</v>
      </c>
      <c r="LXY13">
        <v>12135911.0382</v>
      </c>
      <c r="LXZ13">
        <v>12135911.0382</v>
      </c>
      <c r="LYA13">
        <v>12135911.0382</v>
      </c>
      <c r="LYB13">
        <v>12135911.0382</v>
      </c>
      <c r="LYC13">
        <v>12135911.0382</v>
      </c>
      <c r="LYD13">
        <v>12135911.0382</v>
      </c>
      <c r="LYE13">
        <v>12135911.0382</v>
      </c>
      <c r="LYF13">
        <v>12135911.0382</v>
      </c>
      <c r="LYG13">
        <v>12108717.756899999</v>
      </c>
      <c r="LYH13">
        <v>12108717.756899999</v>
      </c>
      <c r="LYI13">
        <v>12108717.756899999</v>
      </c>
      <c r="LYJ13">
        <v>12108717.756899999</v>
      </c>
      <c r="LYK13">
        <v>12108717.756899999</v>
      </c>
      <c r="LYL13">
        <v>12108717.756899999</v>
      </c>
      <c r="LYM13">
        <v>12108717.756899999</v>
      </c>
      <c r="LYN13">
        <v>12108717.756899999</v>
      </c>
      <c r="LYO13">
        <v>12108717.756899999</v>
      </c>
      <c r="LYP13">
        <v>12108717.756899999</v>
      </c>
      <c r="LYQ13">
        <v>12108717.756899999</v>
      </c>
      <c r="LYR13">
        <v>12135911.0382</v>
      </c>
      <c r="LYS13">
        <v>12135911.0382</v>
      </c>
      <c r="LYT13">
        <v>12135911.0382</v>
      </c>
      <c r="LYU13">
        <v>12135911.0382</v>
      </c>
      <c r="LYV13">
        <v>12135911.0382</v>
      </c>
      <c r="LYW13">
        <v>12135911.0382</v>
      </c>
      <c r="LYX13">
        <v>12135911.0382</v>
      </c>
      <c r="LYY13">
        <v>12135911.0382</v>
      </c>
      <c r="LYZ13">
        <v>12135911.0382</v>
      </c>
      <c r="LZA13">
        <v>12135911.0382</v>
      </c>
      <c r="LZB13">
        <v>12135911.0382</v>
      </c>
      <c r="LZC13">
        <v>12108717.756899999</v>
      </c>
      <c r="LZD13">
        <v>12108717.756899999</v>
      </c>
      <c r="LZE13">
        <v>12108717.756899999</v>
      </c>
      <c r="LZF13">
        <v>12108717.756899999</v>
      </c>
      <c r="LZG13">
        <v>12108717.756899999</v>
      </c>
      <c r="LZH13">
        <v>12108717.756899999</v>
      </c>
      <c r="LZI13">
        <v>12108717.756899999</v>
      </c>
      <c r="LZJ13">
        <v>12108717.756899999</v>
      </c>
      <c r="LZK13">
        <v>12108717.756899999</v>
      </c>
      <c r="LZL13">
        <v>12108717.756899999</v>
      </c>
      <c r="LZM13">
        <v>12108717.756899999</v>
      </c>
      <c r="LZN13">
        <v>-2978910.4687899998</v>
      </c>
      <c r="LZO13">
        <v>-2978910.4687899998</v>
      </c>
      <c r="LZP13">
        <v>-2978910.4687899998</v>
      </c>
      <c r="LZQ13">
        <v>-2978910.4687899998</v>
      </c>
      <c r="LZR13">
        <v>-2978910.4687899998</v>
      </c>
      <c r="LZS13">
        <v>-2978910.4687899998</v>
      </c>
      <c r="LZT13">
        <v>-2978910.4687899998</v>
      </c>
      <c r="LZU13">
        <v>-2978910.4687899998</v>
      </c>
      <c r="LZV13">
        <v>-2978910.4687899998</v>
      </c>
      <c r="LZW13">
        <v>-2978910.4687899998</v>
      </c>
      <c r="LZX13">
        <v>-2978910.4687899998</v>
      </c>
      <c r="LZY13">
        <v>-2978910.4687899998</v>
      </c>
      <c r="LZZ13">
        <v>-2978910.4687899998</v>
      </c>
      <c r="MAA13">
        <v>-2978910.4687899998</v>
      </c>
      <c r="MAB13">
        <v>-2978910.4687899998</v>
      </c>
      <c r="MAC13">
        <v>-2978910.4687899998</v>
      </c>
      <c r="MAD13">
        <v>-2978910.4687899998</v>
      </c>
      <c r="MAE13">
        <v>-2978910.4687899998</v>
      </c>
      <c r="MAF13">
        <v>-2978910.4687899998</v>
      </c>
      <c r="MAG13">
        <v>-2978910.4687899998</v>
      </c>
      <c r="MAH13">
        <v>-2978910.4687899998</v>
      </c>
      <c r="MAI13">
        <v>-2978910.4687899998</v>
      </c>
      <c r="MAJ13">
        <v>-2978910.4687899998</v>
      </c>
      <c r="MAK13">
        <v>-2978910.4687899998</v>
      </c>
      <c r="MAL13">
        <v>-2978910.4687899998</v>
      </c>
      <c r="MAM13">
        <v>-2978910.4687899998</v>
      </c>
      <c r="MAN13">
        <v>-2978910.4687899998</v>
      </c>
      <c r="MAO13">
        <v>-2978910.4687899998</v>
      </c>
      <c r="MAP13">
        <v>-2978910.4687899998</v>
      </c>
      <c r="MAQ13">
        <v>-2978910.4687899998</v>
      </c>
      <c r="MAR13">
        <v>-2978910.4687899998</v>
      </c>
      <c r="MAS13">
        <v>-2978910.4687899998</v>
      </c>
      <c r="MAT13">
        <v>-2978910.4687899998</v>
      </c>
      <c r="MAU13">
        <v>-2978910.4687899998</v>
      </c>
      <c r="MAV13">
        <v>-2978910.4687899998</v>
      </c>
      <c r="MAW13">
        <v>-2978910.4687899998</v>
      </c>
      <c r="MAX13">
        <v>-2978910.4687899998</v>
      </c>
      <c r="MAY13">
        <v>-2978910.4687899998</v>
      </c>
      <c r="MAZ13">
        <v>-2978910.4687899998</v>
      </c>
      <c r="MBA13">
        <v>-2978910.4687899998</v>
      </c>
      <c r="MBB13">
        <v>-2978910.4687899998</v>
      </c>
      <c r="MBC13">
        <v>-2978910.4687899998</v>
      </c>
      <c r="MBD13">
        <v>-2978910.4687899998</v>
      </c>
      <c r="MBE13">
        <v>-2978910.4687899998</v>
      </c>
      <c r="MBF13">
        <v>-5594838.1159699997</v>
      </c>
      <c r="MBG13">
        <v>-5594838.1159699997</v>
      </c>
      <c r="MBH13">
        <v>-5594838.1159699997</v>
      </c>
      <c r="MBI13">
        <v>-5594838.1159699997</v>
      </c>
      <c r="MBJ13">
        <v>-5594838.1159699997</v>
      </c>
      <c r="MBK13">
        <v>-5594838.1159699997</v>
      </c>
      <c r="MBL13">
        <v>-5594838.1159699997</v>
      </c>
      <c r="MBM13">
        <v>-5594838.1159699997</v>
      </c>
      <c r="MBN13">
        <v>-5594838.1159699997</v>
      </c>
      <c r="MBO13">
        <v>-5594838.1159699997</v>
      </c>
      <c r="MBP13">
        <v>-5594838.1159699997</v>
      </c>
      <c r="MBQ13">
        <v>-5594838.1159699997</v>
      </c>
      <c r="MBR13">
        <v>-5594838.1159699997</v>
      </c>
      <c r="MBS13">
        <v>-5594838.1159699997</v>
      </c>
      <c r="MBT13">
        <v>-5594838.1159699997</v>
      </c>
      <c r="MBU13">
        <v>-5594838.1159699997</v>
      </c>
      <c r="MBV13">
        <v>-5594838.1159699997</v>
      </c>
      <c r="MBW13">
        <v>-5594838.1159699997</v>
      </c>
      <c r="MBX13">
        <v>-5594838.1159699997</v>
      </c>
      <c r="MBY13">
        <v>-5594838.1159699997</v>
      </c>
      <c r="MBZ13">
        <v>-5594838.1159699997</v>
      </c>
      <c r="MCA13">
        <v>-5594838.1159699997</v>
      </c>
      <c r="MCB13">
        <v>-5594838.1159699997</v>
      </c>
      <c r="MCC13">
        <v>-5594838.1159699997</v>
      </c>
      <c r="MCD13">
        <v>-5594838.1159699997</v>
      </c>
      <c r="MCE13">
        <v>-5594838.1159699997</v>
      </c>
      <c r="MCF13">
        <v>-5594838.1159699997</v>
      </c>
      <c r="MCG13">
        <v>-5594838.1159699997</v>
      </c>
      <c r="MCH13">
        <v>-5594838.1159699997</v>
      </c>
      <c r="MCI13">
        <v>-5594838.1159699997</v>
      </c>
      <c r="MCJ13">
        <v>-5594838.1159699997</v>
      </c>
      <c r="MCK13">
        <v>-5594838.1159699997</v>
      </c>
      <c r="MCL13">
        <v>-5594838.1159699997</v>
      </c>
      <c r="MCM13">
        <v>-5594838.1159699997</v>
      </c>
      <c r="MCN13">
        <v>-5594838.1159699997</v>
      </c>
      <c r="MCO13">
        <v>-5594838.1159699997</v>
      </c>
      <c r="MCP13">
        <v>-5594838.1159699997</v>
      </c>
      <c r="MCQ13">
        <v>-5594838.1159699997</v>
      </c>
      <c r="MCR13">
        <v>-5594838.1159699997</v>
      </c>
      <c r="MCS13">
        <v>-5594838.1159699997</v>
      </c>
      <c r="MCT13">
        <v>-5594838.1159699997</v>
      </c>
      <c r="MCU13">
        <v>-5594838.1159699997</v>
      </c>
      <c r="MCV13">
        <v>-5594838.1159699997</v>
      </c>
      <c r="MCW13">
        <v>-5594838.1159699997</v>
      </c>
      <c r="MCX13">
        <v>-10826693.4103</v>
      </c>
      <c r="MCY13">
        <v>-10826693.4103</v>
      </c>
      <c r="MCZ13">
        <v>-10826693.4103</v>
      </c>
      <c r="MDA13">
        <v>-10826693.4103</v>
      </c>
      <c r="MDB13">
        <v>-10826693.4103</v>
      </c>
      <c r="MDC13">
        <v>-10826693.4103</v>
      </c>
      <c r="MDD13">
        <v>-10826693.4103</v>
      </c>
      <c r="MDE13">
        <v>-10826693.4103</v>
      </c>
      <c r="MDF13">
        <v>-10826693.4103</v>
      </c>
      <c r="MDG13">
        <v>-10826693.4103</v>
      </c>
      <c r="MDH13">
        <v>-10826693.4103</v>
      </c>
      <c r="MDI13">
        <v>-10826693.4103</v>
      </c>
      <c r="MDJ13">
        <v>-10826693.4103</v>
      </c>
      <c r="MDK13">
        <v>-10826693.4103</v>
      </c>
      <c r="MDL13">
        <v>-10826693.4103</v>
      </c>
      <c r="MDM13">
        <v>-10826693.4103</v>
      </c>
      <c r="MDN13">
        <v>-10826693.4103</v>
      </c>
      <c r="MDO13">
        <v>-10826693.4103</v>
      </c>
      <c r="MDP13">
        <v>-10826693.4103</v>
      </c>
      <c r="MDQ13">
        <v>-10826693.4103</v>
      </c>
      <c r="MDR13">
        <v>-10826693.4103</v>
      </c>
      <c r="MDS13">
        <v>-10826693.4103</v>
      </c>
      <c r="MDT13">
        <v>-10826693.4103</v>
      </c>
      <c r="MDU13">
        <v>-10826693.4103</v>
      </c>
      <c r="MDV13">
        <v>-10826693.4103</v>
      </c>
      <c r="MDW13">
        <v>-10826693.4103</v>
      </c>
      <c r="MDX13">
        <v>-10826693.4103</v>
      </c>
      <c r="MDY13">
        <v>-10826693.4103</v>
      </c>
      <c r="MDZ13">
        <v>-10826693.4103</v>
      </c>
      <c r="MEA13">
        <v>-10826693.4103</v>
      </c>
      <c r="MEB13">
        <v>-10826693.4103</v>
      </c>
      <c r="MEC13">
        <v>-10826693.4103</v>
      </c>
      <c r="MED13">
        <v>-10826693.4103</v>
      </c>
      <c r="MEE13">
        <v>-10826693.4103</v>
      </c>
      <c r="MEF13">
        <v>-10826693.4103</v>
      </c>
      <c r="MEG13">
        <v>-10826693.4103</v>
      </c>
      <c r="MEH13">
        <v>-10826693.4103</v>
      </c>
      <c r="MEI13">
        <v>-10826693.4103</v>
      </c>
      <c r="MEJ13">
        <v>-10826693.4103</v>
      </c>
      <c r="MEK13">
        <v>-10826693.4103</v>
      </c>
      <c r="MEL13">
        <v>-10826693.4103</v>
      </c>
      <c r="MEM13">
        <v>-10826693.4103</v>
      </c>
      <c r="MEN13">
        <v>-10826693.4103</v>
      </c>
      <c r="MEO13">
        <v>-10826693.4103</v>
      </c>
      <c r="MEP13">
        <v>-7034476.01939</v>
      </c>
      <c r="MEQ13">
        <v>-7034476.01939</v>
      </c>
      <c r="MER13">
        <v>-7034476.01939</v>
      </c>
      <c r="MES13">
        <v>-7034476.01939</v>
      </c>
      <c r="MET13">
        <v>-7034476.01939</v>
      </c>
      <c r="MEU13">
        <v>-7034476.01939</v>
      </c>
      <c r="MEV13">
        <v>-7034476.01939</v>
      </c>
      <c r="MEW13">
        <v>-7034476.01939</v>
      </c>
      <c r="MEX13">
        <v>-7034476.01939</v>
      </c>
      <c r="MEY13">
        <v>-7034476.01939</v>
      </c>
      <c r="MEZ13">
        <v>-7034476.01939</v>
      </c>
      <c r="MFA13">
        <v>-7034476.01939</v>
      </c>
      <c r="MFB13">
        <v>-7034476.01939</v>
      </c>
      <c r="MFC13">
        <v>-7034476.01939</v>
      </c>
      <c r="MFD13">
        <v>-7034476.01939</v>
      </c>
      <c r="MFE13">
        <v>-7034476.01939</v>
      </c>
      <c r="MFF13">
        <v>-7034476.01939</v>
      </c>
      <c r="MFG13">
        <v>-7034476.01939</v>
      </c>
      <c r="MFH13">
        <v>-7034476.01939</v>
      </c>
      <c r="MFI13">
        <v>-7034476.01939</v>
      </c>
      <c r="MFJ13">
        <v>-7034476.01939</v>
      </c>
      <c r="MFK13">
        <v>-7034476.01939</v>
      </c>
      <c r="MFL13">
        <v>-7034476.01939</v>
      </c>
      <c r="MFM13">
        <v>-7034476.01939</v>
      </c>
      <c r="MFN13">
        <v>-7034476.01939</v>
      </c>
      <c r="MFO13">
        <v>-7034476.01939</v>
      </c>
      <c r="MFP13">
        <v>-7034476.01939</v>
      </c>
      <c r="MFQ13">
        <v>-7034476.01939</v>
      </c>
      <c r="MFR13">
        <v>-7034476.01939</v>
      </c>
      <c r="MFS13">
        <v>-7034476.01939</v>
      </c>
      <c r="MFT13">
        <v>-7034476.01939</v>
      </c>
      <c r="MFU13">
        <v>-7034476.01939</v>
      </c>
      <c r="MFV13">
        <v>-7034476.01939</v>
      </c>
      <c r="MFW13">
        <v>-7034476.01939</v>
      </c>
      <c r="MFX13">
        <v>-7034476.01939</v>
      </c>
      <c r="MFY13">
        <v>-7034476.01939</v>
      </c>
      <c r="MFZ13">
        <v>-7034476.01939</v>
      </c>
      <c r="MGA13">
        <v>-7034476.01939</v>
      </c>
      <c r="MGB13">
        <v>-7034476.01939</v>
      </c>
      <c r="MGC13">
        <v>-7034476.01939</v>
      </c>
      <c r="MGD13">
        <v>-7034476.01939</v>
      </c>
      <c r="MGE13">
        <v>-7034476.01939</v>
      </c>
      <c r="MGF13">
        <v>-7034476.01939</v>
      </c>
      <c r="MGG13">
        <v>-7034476.01939</v>
      </c>
      <c r="MGH13">
        <v>-13211795.040999999</v>
      </c>
      <c r="MGI13">
        <v>-13211795.040999999</v>
      </c>
      <c r="MGJ13">
        <v>-13211795.040999999</v>
      </c>
      <c r="MGK13">
        <v>-13211795.040999999</v>
      </c>
      <c r="MGL13">
        <v>-13211795.040999999</v>
      </c>
      <c r="MGM13">
        <v>-13211795.040999999</v>
      </c>
      <c r="MGN13">
        <v>-13211795.040999999</v>
      </c>
      <c r="MGO13">
        <v>-13211795.040999999</v>
      </c>
      <c r="MGP13">
        <v>-13211795.040999999</v>
      </c>
      <c r="MGQ13">
        <v>-13211795.040999999</v>
      </c>
      <c r="MGR13">
        <v>-13211795.040999999</v>
      </c>
      <c r="MGS13">
        <v>-13211795.040999999</v>
      </c>
      <c r="MGT13">
        <v>-13211795.040999999</v>
      </c>
      <c r="MGU13">
        <v>-13211795.040999999</v>
      </c>
      <c r="MGV13">
        <v>-13211795.040999999</v>
      </c>
      <c r="MGW13">
        <v>-13211795.040999999</v>
      </c>
      <c r="MGX13">
        <v>-13211795.040999999</v>
      </c>
      <c r="MGY13">
        <v>-13211795.040999999</v>
      </c>
      <c r="MGZ13">
        <v>-13211795.040999999</v>
      </c>
      <c r="MHA13">
        <v>-13211795.040999999</v>
      </c>
      <c r="MHB13">
        <v>-13211795.040999999</v>
      </c>
      <c r="MHC13">
        <v>-13211795.040999999</v>
      </c>
      <c r="MHD13">
        <v>-13211795.040999999</v>
      </c>
      <c r="MHE13">
        <v>-13211795.040999999</v>
      </c>
      <c r="MHF13">
        <v>-13211795.040999999</v>
      </c>
      <c r="MHG13">
        <v>-13211795.040999999</v>
      </c>
      <c r="MHH13">
        <v>-13211795.040999999</v>
      </c>
      <c r="MHI13">
        <v>-13211795.040999999</v>
      </c>
      <c r="MHJ13">
        <v>-13211795.040999999</v>
      </c>
      <c r="MHK13">
        <v>-13211795.040999999</v>
      </c>
      <c r="MHL13">
        <v>-13211795.040999999</v>
      </c>
      <c r="MHM13">
        <v>-13211795.040999999</v>
      </c>
      <c r="MHN13">
        <v>-13211795.040999999</v>
      </c>
      <c r="MHO13">
        <v>-13211795.040999999</v>
      </c>
      <c r="MHP13">
        <v>-13211795.040999999</v>
      </c>
      <c r="MHQ13">
        <v>-13211795.040999999</v>
      </c>
      <c r="MHR13">
        <v>-13211795.040999999</v>
      </c>
      <c r="MHS13">
        <v>-13211795.040999999</v>
      </c>
      <c r="MHT13">
        <v>-13211795.040999999</v>
      </c>
      <c r="MHU13">
        <v>-13211795.040999999</v>
      </c>
      <c r="MHV13">
        <v>-13211795.040999999</v>
      </c>
      <c r="MHW13">
        <v>-13211795.040999999</v>
      </c>
      <c r="MHX13">
        <v>-13211795.040999999</v>
      </c>
      <c r="MHY13">
        <v>-13211795.040999999</v>
      </c>
      <c r="MHZ13">
        <v>-25566433.0843</v>
      </c>
      <c r="MIA13">
        <v>-25566433.0843</v>
      </c>
      <c r="MIB13">
        <v>-25566433.0843</v>
      </c>
      <c r="MIC13">
        <v>-25566433.0843</v>
      </c>
      <c r="MID13">
        <v>-25566433.0843</v>
      </c>
      <c r="MIE13">
        <v>-25566433.0843</v>
      </c>
      <c r="MIF13">
        <v>-25566433.0843</v>
      </c>
      <c r="MIG13">
        <v>-25566433.0843</v>
      </c>
      <c r="MIH13">
        <v>-25566433.0843</v>
      </c>
      <c r="MII13">
        <v>-25566433.0843</v>
      </c>
      <c r="MIJ13">
        <v>-25566433.0843</v>
      </c>
      <c r="MIK13">
        <v>-25566433.0843</v>
      </c>
      <c r="MIL13">
        <v>-25566433.0843</v>
      </c>
      <c r="MIM13">
        <v>-25566433.0843</v>
      </c>
      <c r="MIN13">
        <v>-25566433.0843</v>
      </c>
      <c r="MIO13">
        <v>-25566433.0843</v>
      </c>
      <c r="MIP13">
        <v>-25566433.0843</v>
      </c>
      <c r="MIQ13">
        <v>-25566433.0843</v>
      </c>
      <c r="MIR13">
        <v>-25566433.0843</v>
      </c>
      <c r="MIS13">
        <v>-25566433.0843</v>
      </c>
      <c r="MIT13">
        <v>-25566433.0843</v>
      </c>
      <c r="MIU13">
        <v>-25566433.0843</v>
      </c>
      <c r="MIV13">
        <v>-25566433.0843</v>
      </c>
      <c r="MIW13">
        <v>-25566433.0843</v>
      </c>
      <c r="MIX13">
        <v>-25566433.0843</v>
      </c>
      <c r="MIY13">
        <v>-25566433.0843</v>
      </c>
      <c r="MIZ13">
        <v>-25566433.0843</v>
      </c>
      <c r="MJA13">
        <v>-25566433.0843</v>
      </c>
      <c r="MJB13">
        <v>-25566433.0843</v>
      </c>
      <c r="MJC13">
        <v>-25566433.0843</v>
      </c>
      <c r="MJD13">
        <v>-25566433.0843</v>
      </c>
      <c r="MJE13">
        <v>-25566433.0843</v>
      </c>
      <c r="MJF13">
        <v>-25566433.0843</v>
      </c>
      <c r="MJG13">
        <v>-25566433.0843</v>
      </c>
      <c r="MJH13">
        <v>-25566433.0843</v>
      </c>
      <c r="MJI13">
        <v>-25566433.0843</v>
      </c>
      <c r="MJJ13">
        <v>-25566433.0843</v>
      </c>
      <c r="MJK13">
        <v>-25566433.0843</v>
      </c>
      <c r="MJL13">
        <v>-25566433.0843</v>
      </c>
      <c r="MJM13">
        <v>-25566433.0843</v>
      </c>
      <c r="MJN13">
        <v>-25566433.0843</v>
      </c>
      <c r="MJO13">
        <v>-25566433.0843</v>
      </c>
      <c r="MJP13">
        <v>-25566433.0843</v>
      </c>
      <c r="MJQ13">
        <v>-25566433.0843</v>
      </c>
      <c r="MJR13">
        <v>-14439807.407299999</v>
      </c>
      <c r="MJS13">
        <v>-14439807.407299999</v>
      </c>
      <c r="MJT13">
        <v>-14439807.407299999</v>
      </c>
      <c r="MJU13">
        <v>-14439807.407299999</v>
      </c>
      <c r="MJV13">
        <v>-14439807.407299999</v>
      </c>
      <c r="MJW13">
        <v>-14439807.407299999</v>
      </c>
      <c r="MJX13">
        <v>-14439807.407299999</v>
      </c>
      <c r="MJY13">
        <v>-14439807.407299999</v>
      </c>
      <c r="MJZ13">
        <v>-14439807.407299999</v>
      </c>
      <c r="MKA13">
        <v>-14439807.407299999</v>
      </c>
      <c r="MKB13">
        <v>-14439807.407299999</v>
      </c>
      <c r="MKC13">
        <v>-14362813.4933</v>
      </c>
      <c r="MKD13">
        <v>-14362813.4933</v>
      </c>
      <c r="MKE13">
        <v>-14362813.4933</v>
      </c>
      <c r="MKF13">
        <v>-14362813.4933</v>
      </c>
      <c r="MKG13">
        <v>-14362813.4933</v>
      </c>
      <c r="MKH13">
        <v>-14362813.4933</v>
      </c>
      <c r="MKI13">
        <v>-14362813.4933</v>
      </c>
      <c r="MKJ13">
        <v>-14362813.4933</v>
      </c>
      <c r="MKK13">
        <v>-14362813.4933</v>
      </c>
      <c r="MKL13">
        <v>-14362813.4933</v>
      </c>
      <c r="MKM13">
        <v>-14362813.4933</v>
      </c>
      <c r="MKN13">
        <v>-14439807.407299999</v>
      </c>
      <c r="MKO13">
        <v>-14439807.407299999</v>
      </c>
      <c r="MKP13">
        <v>-14439807.407299999</v>
      </c>
      <c r="MKQ13">
        <v>-14439807.407299999</v>
      </c>
      <c r="MKR13">
        <v>-14439807.407299999</v>
      </c>
      <c r="MKS13">
        <v>-14439807.407299999</v>
      </c>
      <c r="MKT13">
        <v>-14439807.407299999</v>
      </c>
      <c r="MKU13">
        <v>-14439807.407299999</v>
      </c>
      <c r="MKV13">
        <v>-14439807.407299999</v>
      </c>
      <c r="MKW13">
        <v>-14439807.407299999</v>
      </c>
      <c r="MKX13">
        <v>-14439807.407299999</v>
      </c>
      <c r="MKY13">
        <v>-14362813.4933</v>
      </c>
      <c r="MKZ13">
        <v>-14362813.4933</v>
      </c>
      <c r="MLA13">
        <v>-14362813.4933</v>
      </c>
      <c r="MLB13">
        <v>-14362813.4933</v>
      </c>
      <c r="MLC13">
        <v>-14362813.4933</v>
      </c>
      <c r="MLD13">
        <v>-14362813.4933</v>
      </c>
      <c r="MLE13">
        <v>-14362813.4933</v>
      </c>
      <c r="MLF13">
        <v>-14362813.4933</v>
      </c>
      <c r="MLG13">
        <v>-14362813.4933</v>
      </c>
      <c r="MLH13">
        <v>-14362813.4933</v>
      </c>
      <c r="MLI13">
        <v>-14362813.4933</v>
      </c>
      <c r="MLJ13">
        <v>-29455962.4263</v>
      </c>
      <c r="MLK13">
        <v>-29455962.4263</v>
      </c>
      <c r="MLL13">
        <v>-29455962.4263</v>
      </c>
      <c r="MLM13">
        <v>-29455962.4263</v>
      </c>
      <c r="MLN13">
        <v>-29455962.4263</v>
      </c>
      <c r="MLO13">
        <v>-29455962.4263</v>
      </c>
      <c r="MLP13">
        <v>-29455962.4263</v>
      </c>
      <c r="MLQ13">
        <v>-29455962.4263</v>
      </c>
      <c r="MLR13">
        <v>-29455962.4263</v>
      </c>
      <c r="MLS13">
        <v>-29455962.4263</v>
      </c>
      <c r="MLT13">
        <v>-29455962.4263</v>
      </c>
      <c r="MLU13">
        <v>-29308130.936700001</v>
      </c>
      <c r="MLV13">
        <v>-29308130.936700001</v>
      </c>
      <c r="MLW13">
        <v>-29308130.936700001</v>
      </c>
      <c r="MLX13">
        <v>-29308130.936700001</v>
      </c>
      <c r="MLY13">
        <v>-29308130.936700001</v>
      </c>
      <c r="MLZ13">
        <v>-29308130.936700001</v>
      </c>
      <c r="MMA13">
        <v>-29308130.936700001</v>
      </c>
      <c r="MMB13">
        <v>-29308130.936700001</v>
      </c>
      <c r="MMC13">
        <v>-29308130.936700001</v>
      </c>
      <c r="MMD13">
        <v>-29308130.936700001</v>
      </c>
      <c r="MME13">
        <v>-29308130.936700001</v>
      </c>
      <c r="MMF13">
        <v>-29455962.4263</v>
      </c>
      <c r="MMG13">
        <v>-29455962.4263</v>
      </c>
      <c r="MMH13">
        <v>-29455962.4263</v>
      </c>
      <c r="MMI13">
        <v>-29455962.4263</v>
      </c>
      <c r="MMJ13">
        <v>-29455962.4263</v>
      </c>
      <c r="MMK13">
        <v>-29455962.4263</v>
      </c>
      <c r="MML13">
        <v>-29455962.4263</v>
      </c>
      <c r="MMM13">
        <v>-29455962.4263</v>
      </c>
      <c r="MMN13">
        <v>-29455962.4263</v>
      </c>
      <c r="MMO13">
        <v>-29455962.4263</v>
      </c>
      <c r="MMP13">
        <v>-29455962.4263</v>
      </c>
      <c r="MMQ13">
        <v>-29308130.936700001</v>
      </c>
      <c r="MMR13">
        <v>-29308130.936700001</v>
      </c>
      <c r="MMS13">
        <v>-29308130.936700001</v>
      </c>
      <c r="MMT13">
        <v>-29308130.936700001</v>
      </c>
      <c r="MMU13">
        <v>-29308130.936700001</v>
      </c>
      <c r="MMV13">
        <v>-29308130.936700001</v>
      </c>
      <c r="MMW13">
        <v>-29308130.936700001</v>
      </c>
      <c r="MMX13">
        <v>-29308130.936700001</v>
      </c>
      <c r="MMY13">
        <v>-29308130.936700001</v>
      </c>
      <c r="MMZ13">
        <v>-29308130.936700001</v>
      </c>
      <c r="MNA13">
        <v>-29308130.936700001</v>
      </c>
      <c r="MNB13">
        <v>-60600392.1096</v>
      </c>
      <c r="MNC13">
        <v>-60600392.1096</v>
      </c>
      <c r="MND13">
        <v>-60600392.1096</v>
      </c>
      <c r="MNE13">
        <v>-60600392.1096</v>
      </c>
      <c r="MNF13">
        <v>-60600392.1096</v>
      </c>
      <c r="MNG13">
        <v>-60600392.1096</v>
      </c>
      <c r="MNH13">
        <v>-60600392.1096</v>
      </c>
      <c r="MNI13">
        <v>-60600392.1096</v>
      </c>
      <c r="MNJ13">
        <v>-60600392.1096</v>
      </c>
      <c r="MNK13">
        <v>-60600392.1096</v>
      </c>
      <c r="MNL13">
        <v>-60600392.1096</v>
      </c>
      <c r="MNM13">
        <v>-60310885.468800001</v>
      </c>
      <c r="MNN13">
        <v>-60310885.468800001</v>
      </c>
      <c r="MNO13">
        <v>-60310885.468800001</v>
      </c>
      <c r="MNP13">
        <v>-60310885.468800001</v>
      </c>
      <c r="MNQ13">
        <v>-60310885.468800001</v>
      </c>
      <c r="MNR13">
        <v>-60310885.468800001</v>
      </c>
      <c r="MNS13">
        <v>-60310885.468800001</v>
      </c>
      <c r="MNT13">
        <v>-60310885.468800001</v>
      </c>
      <c r="MNU13">
        <v>-60310885.468800001</v>
      </c>
      <c r="MNV13">
        <v>-60310885.468800001</v>
      </c>
      <c r="MNW13">
        <v>-60310885.468800001</v>
      </c>
      <c r="MNX13">
        <v>-60600392.1096</v>
      </c>
      <c r="MNY13">
        <v>-60600392.1096</v>
      </c>
      <c r="MNZ13">
        <v>-60600392.1096</v>
      </c>
      <c r="MOA13">
        <v>-60600392.1096</v>
      </c>
      <c r="MOB13">
        <v>-60600392.1096</v>
      </c>
      <c r="MOC13">
        <v>-60600392.1096</v>
      </c>
      <c r="MOD13">
        <v>-60600392.1096</v>
      </c>
      <c r="MOE13">
        <v>-60600392.1096</v>
      </c>
      <c r="MOF13">
        <v>-60600392.1096</v>
      </c>
      <c r="MOG13">
        <v>-60600392.1096</v>
      </c>
      <c r="MOH13">
        <v>-60600392.1096</v>
      </c>
      <c r="MOI13">
        <v>-60310885.468800001</v>
      </c>
      <c r="MOJ13">
        <v>-60310885.468800001</v>
      </c>
      <c r="MOK13">
        <v>-60310885.468800001</v>
      </c>
      <c r="MOL13">
        <v>-60310885.468800001</v>
      </c>
      <c r="MOM13">
        <v>-60310885.468800001</v>
      </c>
      <c r="MON13">
        <v>-60310885.468800001</v>
      </c>
      <c r="MOO13">
        <v>-60310885.468800001</v>
      </c>
      <c r="MOP13">
        <v>-60310885.468800001</v>
      </c>
      <c r="MOQ13">
        <v>-60310885.468800001</v>
      </c>
      <c r="MOR13">
        <v>-60310885.468800001</v>
      </c>
      <c r="MOS13">
        <v>-60310885.468800001</v>
      </c>
      <c r="MOT13">
        <v>15828790.5009</v>
      </c>
      <c r="MOU13">
        <v>15828790.5009</v>
      </c>
      <c r="MOV13">
        <v>15828790.5009</v>
      </c>
      <c r="MOW13">
        <v>15828790.5009</v>
      </c>
      <c r="MOX13">
        <v>15828790.5009</v>
      </c>
      <c r="MOY13">
        <v>15828790.5009</v>
      </c>
      <c r="MOZ13">
        <v>15828790.5009</v>
      </c>
      <c r="MPA13">
        <v>15828790.5009</v>
      </c>
      <c r="MPB13">
        <v>15828790.5009</v>
      </c>
      <c r="MPC13">
        <v>15828790.5009</v>
      </c>
      <c r="MPD13">
        <v>15828790.5009</v>
      </c>
      <c r="MPE13">
        <v>21630129.692899998</v>
      </c>
      <c r="MPF13">
        <v>21630129.692899998</v>
      </c>
      <c r="MPG13">
        <v>21630129.692899998</v>
      </c>
      <c r="MPH13">
        <v>21630129.692899998</v>
      </c>
      <c r="MPI13">
        <v>21630129.692899998</v>
      </c>
      <c r="MPJ13">
        <v>21630129.692899998</v>
      </c>
      <c r="MPK13">
        <v>21630129.692899998</v>
      </c>
      <c r="MPL13">
        <v>21630129.692899998</v>
      </c>
      <c r="MPM13">
        <v>21630129.692899998</v>
      </c>
      <c r="MPN13">
        <v>21630129.692899998</v>
      </c>
      <c r="MPO13">
        <v>21630129.692899998</v>
      </c>
      <c r="MPP13">
        <v>15828790.5009</v>
      </c>
      <c r="MPQ13">
        <v>15828790.5009</v>
      </c>
      <c r="MPR13">
        <v>15828790.5009</v>
      </c>
      <c r="MPS13">
        <v>15828790.5009</v>
      </c>
      <c r="MPT13">
        <v>15828790.5009</v>
      </c>
      <c r="MPU13">
        <v>15828790.5009</v>
      </c>
      <c r="MPV13">
        <v>15828790.5009</v>
      </c>
      <c r="MPW13">
        <v>15828790.5009</v>
      </c>
      <c r="MPX13">
        <v>15828790.5009</v>
      </c>
      <c r="MPY13">
        <v>15828790.5009</v>
      </c>
      <c r="MPZ13">
        <v>15828790.5009</v>
      </c>
      <c r="MQA13">
        <v>21630129.692899998</v>
      </c>
      <c r="MQB13">
        <v>21630129.692899998</v>
      </c>
      <c r="MQC13">
        <v>21630129.692899998</v>
      </c>
      <c r="MQD13">
        <v>21630129.692899998</v>
      </c>
      <c r="MQE13">
        <v>21630129.692899998</v>
      </c>
      <c r="MQF13">
        <v>21630129.692899998</v>
      </c>
      <c r="MQG13">
        <v>21630129.692899998</v>
      </c>
      <c r="MQH13">
        <v>21630129.692899998</v>
      </c>
      <c r="MQI13">
        <v>21630129.692899998</v>
      </c>
      <c r="MQJ13">
        <v>21630129.692899998</v>
      </c>
      <c r="MQK13">
        <v>21630129.692899998</v>
      </c>
      <c r="MQL13">
        <v>33733521.604900002</v>
      </c>
      <c r="MQM13">
        <v>33733521.604900002</v>
      </c>
      <c r="MQN13">
        <v>33733521.604900002</v>
      </c>
      <c r="MQO13">
        <v>33733521.604900002</v>
      </c>
      <c r="MQP13">
        <v>33733521.604900002</v>
      </c>
      <c r="MQQ13">
        <v>33733521.604900002</v>
      </c>
      <c r="MQR13">
        <v>33733521.604900002</v>
      </c>
      <c r="MQS13">
        <v>33733521.604900002</v>
      </c>
      <c r="MQT13">
        <v>33733521.604900002</v>
      </c>
      <c r="MQU13">
        <v>33733521.604900002</v>
      </c>
      <c r="MQV13">
        <v>33733521.604900002</v>
      </c>
      <c r="MQW13">
        <v>44872332.063699998</v>
      </c>
      <c r="MQX13">
        <v>44872332.063699998</v>
      </c>
      <c r="MQY13">
        <v>44872332.063699998</v>
      </c>
      <c r="MQZ13">
        <v>44872332.063699998</v>
      </c>
      <c r="MRA13">
        <v>44872332.063699998</v>
      </c>
      <c r="MRB13">
        <v>44872332.063699998</v>
      </c>
      <c r="MRC13">
        <v>44872332.063699998</v>
      </c>
      <c r="MRD13">
        <v>44872332.063699998</v>
      </c>
      <c r="MRE13">
        <v>44872332.063699998</v>
      </c>
      <c r="MRF13">
        <v>44872332.063699998</v>
      </c>
      <c r="MRG13">
        <v>44872332.063699998</v>
      </c>
      <c r="MRH13">
        <v>33733521.604900002</v>
      </c>
      <c r="MRI13">
        <v>33733521.604900002</v>
      </c>
      <c r="MRJ13">
        <v>33733521.604900002</v>
      </c>
      <c r="MRK13">
        <v>33733521.604900002</v>
      </c>
      <c r="MRL13">
        <v>33733521.604900002</v>
      </c>
      <c r="MRM13">
        <v>33733521.604900002</v>
      </c>
      <c r="MRN13">
        <v>33733521.604900002</v>
      </c>
      <c r="MRO13">
        <v>33733521.604900002</v>
      </c>
      <c r="MRP13">
        <v>33733521.604900002</v>
      </c>
      <c r="MRQ13">
        <v>33733521.604900002</v>
      </c>
      <c r="MRR13">
        <v>33733521.604900002</v>
      </c>
      <c r="MRS13">
        <v>44872332.063699998</v>
      </c>
      <c r="MRT13">
        <v>44872332.063699998</v>
      </c>
      <c r="MRU13">
        <v>44872332.063699998</v>
      </c>
      <c r="MRV13">
        <v>44872332.063699998</v>
      </c>
      <c r="MRW13">
        <v>44872332.063699998</v>
      </c>
      <c r="MRX13">
        <v>44872332.063699998</v>
      </c>
      <c r="MRY13">
        <v>44872332.063699998</v>
      </c>
      <c r="MRZ13">
        <v>44872332.063699998</v>
      </c>
      <c r="MSA13">
        <v>44872332.063699998</v>
      </c>
      <c r="MSB13">
        <v>44872332.063699998</v>
      </c>
      <c r="MSC13">
        <v>44872332.063699998</v>
      </c>
      <c r="MSD13">
        <v>71650011.203799993</v>
      </c>
      <c r="MSE13">
        <v>71650011.203799993</v>
      </c>
      <c r="MSF13">
        <v>71650011.203799993</v>
      </c>
      <c r="MSG13">
        <v>71650011.203799993</v>
      </c>
      <c r="MSH13">
        <v>71650011.203799993</v>
      </c>
      <c r="MSI13">
        <v>71650011.203799993</v>
      </c>
      <c r="MSJ13">
        <v>71650011.203799993</v>
      </c>
      <c r="MSK13">
        <v>71650011.203799993</v>
      </c>
      <c r="MSL13">
        <v>71650011.203799993</v>
      </c>
      <c r="MSM13">
        <v>71650011.203799993</v>
      </c>
      <c r="MSN13">
        <v>71650011.203799993</v>
      </c>
      <c r="MSO13">
        <v>93463764.196500003</v>
      </c>
      <c r="MSP13">
        <v>93463764.196500003</v>
      </c>
      <c r="MSQ13">
        <v>93463764.196500003</v>
      </c>
      <c r="MSR13">
        <v>93463764.196500003</v>
      </c>
      <c r="MSS13">
        <v>93463764.196500003</v>
      </c>
      <c r="MST13">
        <v>93463764.196500003</v>
      </c>
      <c r="MSU13">
        <v>93463764.196500003</v>
      </c>
      <c r="MSV13">
        <v>93463764.196500003</v>
      </c>
      <c r="MSW13">
        <v>93463764.196500003</v>
      </c>
      <c r="MSX13">
        <v>93463764.196500003</v>
      </c>
      <c r="MSY13">
        <v>93463764.196500003</v>
      </c>
      <c r="MSZ13">
        <v>71650011.203799993</v>
      </c>
      <c r="MTA13">
        <v>71650011.203799993</v>
      </c>
      <c r="MTB13">
        <v>71650011.203799993</v>
      </c>
      <c r="MTC13">
        <v>71650011.203799993</v>
      </c>
      <c r="MTD13">
        <v>71650011.203799993</v>
      </c>
      <c r="MTE13">
        <v>71650011.203799993</v>
      </c>
      <c r="MTF13">
        <v>71650011.203799993</v>
      </c>
      <c r="MTG13">
        <v>71650011.203799993</v>
      </c>
      <c r="MTH13">
        <v>71650011.203799993</v>
      </c>
      <c r="MTI13">
        <v>71650011.203799993</v>
      </c>
      <c r="MTJ13">
        <v>71650011.203799993</v>
      </c>
      <c r="MTK13">
        <v>93463764.196500003</v>
      </c>
      <c r="MTL13">
        <v>93463764.196500003</v>
      </c>
      <c r="MTM13">
        <v>93463764.196500003</v>
      </c>
      <c r="MTN13">
        <v>93463764.196500003</v>
      </c>
      <c r="MTO13">
        <v>93463764.196500003</v>
      </c>
      <c r="MTP13">
        <v>93463764.196500003</v>
      </c>
      <c r="MTQ13">
        <v>93463764.196500003</v>
      </c>
      <c r="MTR13">
        <v>93463764.196500003</v>
      </c>
      <c r="MTS13">
        <v>93463764.196500003</v>
      </c>
      <c r="MTT13">
        <v>93463764.196500003</v>
      </c>
      <c r="MTU13">
        <v>93463764.196500003</v>
      </c>
      <c r="MTV13">
        <v>8421220.8068499994</v>
      </c>
      <c r="MTW13">
        <v>8421220.8068499994</v>
      </c>
      <c r="MTX13">
        <v>8421220.8068499994</v>
      </c>
      <c r="MTY13">
        <v>8421220.8068499994</v>
      </c>
      <c r="MTZ13">
        <v>8421220.8068499994</v>
      </c>
      <c r="MUA13">
        <v>8421220.8068499994</v>
      </c>
      <c r="MUB13">
        <v>8421220.8068499994</v>
      </c>
      <c r="MUC13">
        <v>8421220.8068499994</v>
      </c>
      <c r="MUD13">
        <v>8421220.8068499994</v>
      </c>
      <c r="MUE13">
        <v>8421220.8068499994</v>
      </c>
      <c r="MUF13">
        <v>8421220.8068499994</v>
      </c>
      <c r="MUG13">
        <v>8331336.8876400003</v>
      </c>
      <c r="MUH13">
        <v>8331336.8876400003</v>
      </c>
      <c r="MUI13">
        <v>8331336.8876400003</v>
      </c>
      <c r="MUJ13">
        <v>8331336.8876400003</v>
      </c>
      <c r="MUK13">
        <v>8331336.8876400003</v>
      </c>
      <c r="MUL13">
        <v>8331336.8876400003</v>
      </c>
      <c r="MUM13">
        <v>8331336.8876400003</v>
      </c>
      <c r="MUN13">
        <v>8331336.8876400003</v>
      </c>
      <c r="MUO13">
        <v>8331336.8876400003</v>
      </c>
      <c r="MUP13">
        <v>8331336.8876400003</v>
      </c>
      <c r="MUQ13">
        <v>8331336.8876400003</v>
      </c>
      <c r="MUR13">
        <v>8421220.8068499994</v>
      </c>
      <c r="MUS13">
        <v>8421220.8068499994</v>
      </c>
      <c r="MUT13">
        <v>8421220.8068499994</v>
      </c>
      <c r="MUU13">
        <v>8421220.8068499994</v>
      </c>
      <c r="MUV13">
        <v>8421220.8068499994</v>
      </c>
      <c r="MUW13">
        <v>8421220.8068499994</v>
      </c>
      <c r="MUX13">
        <v>8421220.8068499994</v>
      </c>
      <c r="MUY13">
        <v>8421220.8068499994</v>
      </c>
      <c r="MUZ13">
        <v>8421220.8068499994</v>
      </c>
      <c r="MVA13">
        <v>8421220.8068499994</v>
      </c>
      <c r="MVB13">
        <v>8421220.8068499994</v>
      </c>
      <c r="MVC13">
        <v>8331336.8876400003</v>
      </c>
      <c r="MVD13">
        <v>8331336.8876400003</v>
      </c>
      <c r="MVE13">
        <v>8331336.8876400003</v>
      </c>
      <c r="MVF13">
        <v>8331336.8876400003</v>
      </c>
      <c r="MVG13">
        <v>8331336.8876400003</v>
      </c>
      <c r="MVH13">
        <v>8331336.8876400003</v>
      </c>
      <c r="MVI13">
        <v>8331336.8876400003</v>
      </c>
      <c r="MVJ13">
        <v>8331336.8876400003</v>
      </c>
      <c r="MVK13">
        <v>8331336.8876400003</v>
      </c>
      <c r="MVL13">
        <v>8331336.8876400003</v>
      </c>
      <c r="MVM13">
        <v>8331336.8876400003</v>
      </c>
      <c r="MVN13">
        <v>23201148.925099999</v>
      </c>
      <c r="MVO13">
        <v>23201148.925099999</v>
      </c>
      <c r="MVP13">
        <v>23201148.925099999</v>
      </c>
      <c r="MVQ13">
        <v>23201148.925099999</v>
      </c>
      <c r="MVR13">
        <v>23201148.925099999</v>
      </c>
      <c r="MVS13">
        <v>23201148.925099999</v>
      </c>
      <c r="MVT13">
        <v>23201148.925099999</v>
      </c>
      <c r="MVU13">
        <v>23201148.925099999</v>
      </c>
      <c r="MVV13">
        <v>23201148.925099999</v>
      </c>
      <c r="MVW13">
        <v>23201148.925099999</v>
      </c>
      <c r="MVX13">
        <v>23201148.925099999</v>
      </c>
      <c r="MVY13">
        <v>23028568.094000001</v>
      </c>
      <c r="MVZ13">
        <v>23028568.094000001</v>
      </c>
      <c r="MWA13">
        <v>23028568.094000001</v>
      </c>
      <c r="MWB13">
        <v>23028568.094000001</v>
      </c>
      <c r="MWC13">
        <v>23028568.094000001</v>
      </c>
      <c r="MWD13">
        <v>23028568.094000001</v>
      </c>
      <c r="MWE13">
        <v>23028568.094000001</v>
      </c>
      <c r="MWF13">
        <v>23028568.094000001</v>
      </c>
      <c r="MWG13">
        <v>23028568.094000001</v>
      </c>
      <c r="MWH13">
        <v>23028568.094000001</v>
      </c>
      <c r="MWI13">
        <v>23028568.094000001</v>
      </c>
      <c r="MWJ13">
        <v>23201148.925099999</v>
      </c>
      <c r="MWK13">
        <v>23201148.925099999</v>
      </c>
      <c r="MWL13">
        <v>23201148.925099999</v>
      </c>
      <c r="MWM13">
        <v>23201148.925099999</v>
      </c>
      <c r="MWN13">
        <v>23201148.925099999</v>
      </c>
      <c r="MWO13">
        <v>23201148.925099999</v>
      </c>
      <c r="MWP13">
        <v>23201148.925099999</v>
      </c>
      <c r="MWQ13">
        <v>23201148.925099999</v>
      </c>
      <c r="MWR13">
        <v>23201148.925099999</v>
      </c>
      <c r="MWS13">
        <v>23201148.925099999</v>
      </c>
      <c r="MWT13">
        <v>23201148.925099999</v>
      </c>
      <c r="MWU13">
        <v>23028568.094000001</v>
      </c>
      <c r="MWV13">
        <v>23028568.094000001</v>
      </c>
      <c r="MWW13">
        <v>23028568.094000001</v>
      </c>
      <c r="MWX13">
        <v>23028568.094000001</v>
      </c>
      <c r="MWY13">
        <v>23028568.094000001</v>
      </c>
      <c r="MWZ13">
        <v>23028568.094000001</v>
      </c>
      <c r="MXA13">
        <v>23028568.094000001</v>
      </c>
      <c r="MXB13">
        <v>23028568.094000001</v>
      </c>
      <c r="MXC13">
        <v>23028568.094000001</v>
      </c>
      <c r="MXD13">
        <v>23028568.094000001</v>
      </c>
      <c r="MXE13">
        <v>23028568.094000001</v>
      </c>
      <c r="MXF13">
        <v>56000558.890100002</v>
      </c>
      <c r="MXG13">
        <v>56000558.890100002</v>
      </c>
      <c r="MXH13">
        <v>56000558.890100002</v>
      </c>
      <c r="MXI13">
        <v>56000558.890100002</v>
      </c>
      <c r="MXJ13">
        <v>56000558.890100002</v>
      </c>
      <c r="MXK13">
        <v>56000558.890100002</v>
      </c>
      <c r="MXL13">
        <v>56000558.890100002</v>
      </c>
      <c r="MXM13">
        <v>56000558.890100002</v>
      </c>
      <c r="MXN13">
        <v>56000558.890100002</v>
      </c>
      <c r="MXO13">
        <v>56000558.890100002</v>
      </c>
      <c r="MXP13">
        <v>56000558.890100002</v>
      </c>
      <c r="MXQ13">
        <v>55662584.235200003</v>
      </c>
      <c r="MXR13">
        <v>55662584.235200003</v>
      </c>
      <c r="MXS13">
        <v>55662584.235200003</v>
      </c>
      <c r="MXT13">
        <v>55662584.235200003</v>
      </c>
      <c r="MXU13">
        <v>55662584.235200003</v>
      </c>
      <c r="MXV13">
        <v>55662584.235200003</v>
      </c>
      <c r="MXW13">
        <v>55662584.235200003</v>
      </c>
      <c r="MXX13">
        <v>55662584.235200003</v>
      </c>
      <c r="MXY13">
        <v>55662584.235200003</v>
      </c>
      <c r="MXZ13">
        <v>55662584.235200003</v>
      </c>
      <c r="MYA13">
        <v>55662584.235200003</v>
      </c>
      <c r="MYB13">
        <v>56000558.890100002</v>
      </c>
      <c r="MYC13">
        <v>56000558.890100002</v>
      </c>
      <c r="MYD13">
        <v>56000558.890100002</v>
      </c>
      <c r="MYE13">
        <v>56000558.890100002</v>
      </c>
      <c r="MYF13">
        <v>56000558.890100002</v>
      </c>
      <c r="MYG13">
        <v>56000558.890100002</v>
      </c>
      <c r="MYH13">
        <v>56000558.890100002</v>
      </c>
      <c r="MYI13">
        <v>56000558.890100002</v>
      </c>
      <c r="MYJ13">
        <v>56000558.890100002</v>
      </c>
      <c r="MYK13">
        <v>56000558.890100002</v>
      </c>
      <c r="MYL13">
        <v>56000558.890100002</v>
      </c>
      <c r="MYM13">
        <v>55662584.235200003</v>
      </c>
      <c r="MYN13">
        <v>55662584.235200003</v>
      </c>
      <c r="MYO13">
        <v>55662584.235200003</v>
      </c>
      <c r="MYP13">
        <v>55662584.235200003</v>
      </c>
      <c r="MYQ13">
        <v>55662584.235200003</v>
      </c>
      <c r="MYR13">
        <v>55662584.235200003</v>
      </c>
      <c r="MYS13">
        <v>55662584.235200003</v>
      </c>
      <c r="MYT13">
        <v>55662584.235200003</v>
      </c>
      <c r="MYU13">
        <v>55662584.235200003</v>
      </c>
      <c r="MYV13">
        <v>55662584.235200003</v>
      </c>
      <c r="MYW13">
        <v>55662584.235200003</v>
      </c>
      <c r="MYX13">
        <v>-49494507.792900003</v>
      </c>
      <c r="MYY13">
        <v>-49494507.792900003</v>
      </c>
      <c r="MYZ13">
        <v>-49494507.792900003</v>
      </c>
      <c r="MZA13">
        <v>-49494507.792900003</v>
      </c>
      <c r="MZB13">
        <v>-49494507.792900003</v>
      </c>
      <c r="MZC13">
        <v>-49494507.792900003</v>
      </c>
      <c r="MZD13">
        <v>-49494507.792900003</v>
      </c>
      <c r="MZE13">
        <v>-49494507.792900003</v>
      </c>
      <c r="MZF13">
        <v>-49494507.792900003</v>
      </c>
      <c r="MZG13">
        <v>-49494507.792900003</v>
      </c>
      <c r="MZH13">
        <v>-49494507.792900003</v>
      </c>
      <c r="MZI13">
        <v>-49494507.792900003</v>
      </c>
      <c r="MZJ13">
        <v>-49494507.792900003</v>
      </c>
      <c r="MZK13">
        <v>-49494507.792900003</v>
      </c>
      <c r="MZL13">
        <v>-49494507.792900003</v>
      </c>
      <c r="MZM13">
        <v>-49494507.792900003</v>
      </c>
      <c r="MZN13">
        <v>-49494507.792900003</v>
      </c>
      <c r="MZO13">
        <v>-49494507.792900003</v>
      </c>
      <c r="MZP13">
        <v>-49494507.792900003</v>
      </c>
      <c r="MZQ13">
        <v>-49494507.792900003</v>
      </c>
      <c r="MZR13">
        <v>-49494507.792900003</v>
      </c>
      <c r="MZS13">
        <v>-49494507.792900003</v>
      </c>
      <c r="MZT13">
        <v>-49494507.792900003</v>
      </c>
      <c r="MZU13">
        <v>-49494507.792900003</v>
      </c>
      <c r="MZV13">
        <v>-49494507.792900003</v>
      </c>
      <c r="MZW13">
        <v>-49494507.792900003</v>
      </c>
      <c r="MZX13">
        <v>-49494507.792900003</v>
      </c>
      <c r="MZY13">
        <v>-49494507.792900003</v>
      </c>
      <c r="MZZ13">
        <v>-49494507.792900003</v>
      </c>
      <c r="NAA13">
        <v>-49494507.792900003</v>
      </c>
      <c r="NAB13">
        <v>-49494507.792900003</v>
      </c>
      <c r="NAC13">
        <v>-49494507.792900003</v>
      </c>
      <c r="NAD13">
        <v>-49494507.792900003</v>
      </c>
      <c r="NAE13">
        <v>-49494507.792900003</v>
      </c>
      <c r="NAF13">
        <v>-49494507.792900003</v>
      </c>
      <c r="NAG13">
        <v>-49494507.792900003</v>
      </c>
      <c r="NAH13">
        <v>-49494507.792900003</v>
      </c>
      <c r="NAI13">
        <v>-49494507.792900003</v>
      </c>
      <c r="NAJ13">
        <v>-49494507.792900003</v>
      </c>
      <c r="NAK13">
        <v>-49494507.792900003</v>
      </c>
      <c r="NAL13">
        <v>-49494507.792900003</v>
      </c>
      <c r="NAM13">
        <v>-49494507.792900003</v>
      </c>
      <c r="NAN13">
        <v>-49494507.792900003</v>
      </c>
      <c r="NAO13">
        <v>-49494507.792900003</v>
      </c>
      <c r="NAP13">
        <v>-76294407.013899997</v>
      </c>
      <c r="NAQ13">
        <v>-76294407.013899997</v>
      </c>
      <c r="NAR13">
        <v>-76294407.013899997</v>
      </c>
      <c r="NAS13">
        <v>-76294407.013899997</v>
      </c>
      <c r="NAT13">
        <v>-76294407.013899997</v>
      </c>
      <c r="NAU13">
        <v>-76294407.013899997</v>
      </c>
      <c r="NAV13">
        <v>-76294407.013899997</v>
      </c>
      <c r="NAW13">
        <v>-76294407.013899997</v>
      </c>
      <c r="NAX13">
        <v>-76294407.013899997</v>
      </c>
      <c r="NAY13">
        <v>-76294407.013899997</v>
      </c>
      <c r="NAZ13">
        <v>-76294407.013899997</v>
      </c>
      <c r="NBA13">
        <v>-76294407.013899997</v>
      </c>
      <c r="NBB13">
        <v>-76294407.013899997</v>
      </c>
      <c r="NBC13">
        <v>-76294407.013899997</v>
      </c>
      <c r="NBD13">
        <v>-76294407.013899997</v>
      </c>
      <c r="NBE13">
        <v>-76294407.013899997</v>
      </c>
      <c r="NBF13">
        <v>-76294407.013899997</v>
      </c>
      <c r="NBG13">
        <v>-76294407.013899997</v>
      </c>
      <c r="NBH13">
        <v>-76294407.013899997</v>
      </c>
      <c r="NBI13">
        <v>-76294407.013899997</v>
      </c>
      <c r="NBJ13">
        <v>-76294407.013899997</v>
      </c>
      <c r="NBK13">
        <v>-76294407.013899997</v>
      </c>
      <c r="NBL13">
        <v>-76294407.013899997</v>
      </c>
      <c r="NBM13">
        <v>-76294407.013899997</v>
      </c>
      <c r="NBN13">
        <v>-76294407.013899997</v>
      </c>
      <c r="NBO13">
        <v>-76294407.013899997</v>
      </c>
      <c r="NBP13">
        <v>-76294407.013899997</v>
      </c>
      <c r="NBQ13">
        <v>-76294407.013899997</v>
      </c>
      <c r="NBR13">
        <v>-76294407.013899997</v>
      </c>
      <c r="NBS13">
        <v>-76294407.013899997</v>
      </c>
      <c r="NBT13">
        <v>-76294407.013899997</v>
      </c>
      <c r="NBU13">
        <v>-76294407.013899997</v>
      </c>
      <c r="NBV13">
        <v>-76294407.013899997</v>
      </c>
      <c r="NBW13">
        <v>-76294407.013899997</v>
      </c>
      <c r="NBX13">
        <v>-76294407.013899997</v>
      </c>
      <c r="NBY13">
        <v>-76294407.013899997</v>
      </c>
      <c r="NBZ13">
        <v>-76294407.013899997</v>
      </c>
      <c r="NCA13">
        <v>-76294407.013899997</v>
      </c>
      <c r="NCB13">
        <v>-76294407.013899997</v>
      </c>
      <c r="NCC13">
        <v>-76294407.013899997</v>
      </c>
      <c r="NCD13">
        <v>-76294407.013899997</v>
      </c>
      <c r="NCE13">
        <v>-76294407.013899997</v>
      </c>
      <c r="NCF13">
        <v>-76294407.013899997</v>
      </c>
      <c r="NCG13">
        <v>-76294407.013899997</v>
      </c>
      <c r="NCH13">
        <v>-118411244.877</v>
      </c>
      <c r="NCI13">
        <v>-118411244.877</v>
      </c>
      <c r="NCJ13">
        <v>-118411244.877</v>
      </c>
      <c r="NCK13">
        <v>-118411244.877</v>
      </c>
      <c r="NCL13">
        <v>-118411244.877</v>
      </c>
      <c r="NCM13">
        <v>-118411244.877</v>
      </c>
      <c r="NCN13">
        <v>-118411244.877</v>
      </c>
      <c r="NCO13">
        <v>-118411244.877</v>
      </c>
      <c r="NCP13">
        <v>-118411244.877</v>
      </c>
      <c r="NCQ13">
        <v>-118411244.877</v>
      </c>
      <c r="NCR13">
        <v>-118411244.877</v>
      </c>
      <c r="NCS13">
        <v>-118411244.877</v>
      </c>
      <c r="NCT13">
        <v>-118411244.877</v>
      </c>
      <c r="NCU13">
        <v>-118411244.877</v>
      </c>
      <c r="NCV13">
        <v>-118411244.877</v>
      </c>
      <c r="NCW13">
        <v>-118411244.877</v>
      </c>
      <c r="NCX13">
        <v>-118411244.877</v>
      </c>
      <c r="NCY13">
        <v>-118411244.877</v>
      </c>
      <c r="NCZ13">
        <v>-118411244.877</v>
      </c>
      <c r="NDA13">
        <v>-118411244.877</v>
      </c>
      <c r="NDB13">
        <v>-118411244.877</v>
      </c>
      <c r="NDC13">
        <v>-118411244.877</v>
      </c>
      <c r="NDD13">
        <v>-118411244.877</v>
      </c>
      <c r="NDE13">
        <v>-118411244.877</v>
      </c>
      <c r="NDF13">
        <v>-118411244.877</v>
      </c>
      <c r="NDG13">
        <v>-118411244.877</v>
      </c>
      <c r="NDH13">
        <v>-118411244.877</v>
      </c>
      <c r="NDI13">
        <v>-118411244.877</v>
      </c>
      <c r="NDJ13">
        <v>-118411244.877</v>
      </c>
      <c r="NDK13">
        <v>-118411244.877</v>
      </c>
      <c r="NDL13">
        <v>-118411244.877</v>
      </c>
      <c r="NDM13">
        <v>-118411244.877</v>
      </c>
      <c r="NDN13">
        <v>-118411244.877</v>
      </c>
      <c r="NDO13">
        <v>-118411244.877</v>
      </c>
      <c r="NDP13">
        <v>-118411244.877</v>
      </c>
      <c r="NDQ13">
        <v>-118411244.877</v>
      </c>
      <c r="NDR13">
        <v>-118411244.877</v>
      </c>
      <c r="NDS13">
        <v>-118411244.877</v>
      </c>
      <c r="NDT13">
        <v>-118411244.877</v>
      </c>
      <c r="NDU13">
        <v>-118411244.877</v>
      </c>
      <c r="NDV13">
        <v>-118411244.877</v>
      </c>
      <c r="NDW13">
        <v>-118411244.877</v>
      </c>
      <c r="NDX13">
        <v>-118411244.877</v>
      </c>
      <c r="NDY13">
        <v>-118411244.877</v>
      </c>
      <c r="NDZ13">
        <v>-49494507.792900003</v>
      </c>
      <c r="NEA13">
        <v>-49494507.792900003</v>
      </c>
      <c r="NEB13">
        <v>-49494507.792900003</v>
      </c>
      <c r="NEC13">
        <v>-49494507.792900003</v>
      </c>
      <c r="NED13">
        <v>-49494507.792900003</v>
      </c>
      <c r="NEE13">
        <v>-49494507.792900003</v>
      </c>
      <c r="NEF13">
        <v>-49494507.792900003</v>
      </c>
      <c r="NEG13">
        <v>-49494507.792900003</v>
      </c>
      <c r="NEH13">
        <v>-49494507.792900003</v>
      </c>
      <c r="NEI13">
        <v>-49494507.792900003</v>
      </c>
      <c r="NEJ13">
        <v>-49494507.792900003</v>
      </c>
      <c r="NEK13">
        <v>-49494507.792900003</v>
      </c>
      <c r="NEL13">
        <v>-49494507.792900003</v>
      </c>
      <c r="NEM13">
        <v>-49494507.792900003</v>
      </c>
      <c r="NEN13">
        <v>-49494507.792900003</v>
      </c>
      <c r="NEO13">
        <v>-49494507.792900003</v>
      </c>
      <c r="NEP13">
        <v>-49494507.792900003</v>
      </c>
      <c r="NEQ13">
        <v>-49494507.792900003</v>
      </c>
      <c r="NER13">
        <v>-49494507.792900003</v>
      </c>
      <c r="NES13">
        <v>-49494507.792900003</v>
      </c>
      <c r="NET13">
        <v>-49494507.792900003</v>
      </c>
      <c r="NEU13">
        <v>-49494507.792900003</v>
      </c>
      <c r="NEV13">
        <v>-49494507.792900003</v>
      </c>
      <c r="NEW13">
        <v>-49494507.792900003</v>
      </c>
      <c r="NEX13">
        <v>-49494507.792900003</v>
      </c>
      <c r="NEY13">
        <v>-49494507.792900003</v>
      </c>
      <c r="NEZ13">
        <v>-49494507.792900003</v>
      </c>
      <c r="NFA13">
        <v>-49494507.792900003</v>
      </c>
      <c r="NFB13">
        <v>-49494507.792900003</v>
      </c>
      <c r="NFC13">
        <v>-49494507.792900003</v>
      </c>
      <c r="NFD13">
        <v>-49494507.792900003</v>
      </c>
      <c r="NFE13">
        <v>-49494507.792900003</v>
      </c>
      <c r="NFF13">
        <v>-49494507.792900003</v>
      </c>
      <c r="NFG13">
        <v>-49494507.792900003</v>
      </c>
      <c r="NFH13">
        <v>-49494507.792900003</v>
      </c>
      <c r="NFI13">
        <v>-49494507.792900003</v>
      </c>
      <c r="NFJ13">
        <v>-49494507.792900003</v>
      </c>
      <c r="NFK13">
        <v>-49494507.792900003</v>
      </c>
      <c r="NFL13">
        <v>-49494507.792900003</v>
      </c>
      <c r="NFM13">
        <v>-49494507.792900003</v>
      </c>
      <c r="NFN13">
        <v>-49494507.792900003</v>
      </c>
      <c r="NFO13">
        <v>-49494507.792900003</v>
      </c>
      <c r="NFP13">
        <v>-49494507.792900003</v>
      </c>
      <c r="NFQ13">
        <v>-49494507.792900003</v>
      </c>
      <c r="NFR13">
        <v>-76294407.013899997</v>
      </c>
      <c r="NFS13">
        <v>-76294407.013899997</v>
      </c>
      <c r="NFT13">
        <v>-76294407.013899997</v>
      </c>
      <c r="NFU13">
        <v>-76294407.013899997</v>
      </c>
      <c r="NFV13">
        <v>-76294407.013899997</v>
      </c>
      <c r="NFW13">
        <v>-76294407.013899997</v>
      </c>
      <c r="NFX13">
        <v>-76294407.013899997</v>
      </c>
      <c r="NFY13">
        <v>-76294407.013899997</v>
      </c>
      <c r="NFZ13">
        <v>-76294407.013899997</v>
      </c>
      <c r="NGA13">
        <v>-76294407.013899997</v>
      </c>
      <c r="NGB13">
        <v>-76294407.013899997</v>
      </c>
      <c r="NGC13">
        <v>-76294407.013899997</v>
      </c>
      <c r="NGD13">
        <v>-76294407.013899997</v>
      </c>
      <c r="NGE13">
        <v>-76294407.013899997</v>
      </c>
      <c r="NGF13">
        <v>-76294407.013899997</v>
      </c>
      <c r="NGG13">
        <v>-76294407.013899997</v>
      </c>
      <c r="NGH13">
        <v>-76294407.013899997</v>
      </c>
      <c r="NGI13">
        <v>-76294407.013899997</v>
      </c>
      <c r="NGJ13">
        <v>-76294407.013899997</v>
      </c>
      <c r="NGK13">
        <v>-76294407.013899997</v>
      </c>
      <c r="NGL13">
        <v>-76294407.013899997</v>
      </c>
      <c r="NGM13">
        <v>-76294407.013899997</v>
      </c>
      <c r="NGN13">
        <v>-76294407.013899997</v>
      </c>
      <c r="NGO13">
        <v>-76294407.013899997</v>
      </c>
      <c r="NGP13">
        <v>-76294407.013899997</v>
      </c>
      <c r="NGQ13">
        <v>-76294407.013899997</v>
      </c>
      <c r="NGR13">
        <v>-76294407.013899997</v>
      </c>
      <c r="NGS13">
        <v>-76294407.013899997</v>
      </c>
      <c r="NGT13">
        <v>-76294407.013899997</v>
      </c>
      <c r="NGU13">
        <v>-76294407.013899997</v>
      </c>
      <c r="NGV13">
        <v>-76294407.013899997</v>
      </c>
      <c r="NGW13">
        <v>-76294407.013899997</v>
      </c>
      <c r="NGX13">
        <v>-76294407.013899997</v>
      </c>
      <c r="NGY13">
        <v>-76294407.013899997</v>
      </c>
      <c r="NGZ13">
        <v>-76294407.013899997</v>
      </c>
      <c r="NHA13">
        <v>-76294407.013899997</v>
      </c>
      <c r="NHB13">
        <v>-76294407.013899997</v>
      </c>
      <c r="NHC13">
        <v>-76294407.013899997</v>
      </c>
      <c r="NHD13">
        <v>-76294407.013899997</v>
      </c>
      <c r="NHE13">
        <v>-76294407.013899997</v>
      </c>
      <c r="NHF13">
        <v>-76294407.013899997</v>
      </c>
      <c r="NHG13">
        <v>-76294407.013899997</v>
      </c>
      <c r="NHH13">
        <v>-76294407.013899997</v>
      </c>
      <c r="NHI13">
        <v>-76294407.013899997</v>
      </c>
      <c r="NHJ13">
        <v>-118411244.877</v>
      </c>
      <c r="NHK13">
        <v>-118411244.877</v>
      </c>
      <c r="NHL13">
        <v>-118411244.877</v>
      </c>
      <c r="NHM13">
        <v>-118411244.877</v>
      </c>
      <c r="NHN13">
        <v>-118411244.877</v>
      </c>
      <c r="NHO13">
        <v>-118411244.877</v>
      </c>
      <c r="NHP13">
        <v>-118411244.877</v>
      </c>
      <c r="NHQ13">
        <v>-118411244.877</v>
      </c>
      <c r="NHR13">
        <v>-118411244.877</v>
      </c>
      <c r="NHS13">
        <v>-118411244.877</v>
      </c>
      <c r="NHT13">
        <v>-118411244.877</v>
      </c>
      <c r="NHU13">
        <v>-118411244.877</v>
      </c>
      <c r="NHV13">
        <v>-118411244.877</v>
      </c>
      <c r="NHW13">
        <v>-118411244.877</v>
      </c>
      <c r="NHX13">
        <v>-118411244.877</v>
      </c>
      <c r="NHY13">
        <v>-118411244.877</v>
      </c>
      <c r="NHZ13">
        <v>-118411244.877</v>
      </c>
      <c r="NIA13">
        <v>-118411244.877</v>
      </c>
      <c r="NIB13">
        <v>-118411244.877</v>
      </c>
      <c r="NIC13">
        <v>-118411244.877</v>
      </c>
      <c r="NID13">
        <v>-118411244.877</v>
      </c>
      <c r="NIE13">
        <v>-118411244.877</v>
      </c>
      <c r="NIF13">
        <v>-118411244.877</v>
      </c>
      <c r="NIG13">
        <v>-118411244.877</v>
      </c>
      <c r="NIH13">
        <v>-118411244.877</v>
      </c>
      <c r="NII13">
        <v>-118411244.877</v>
      </c>
      <c r="NIJ13">
        <v>-118411244.877</v>
      </c>
      <c r="NIK13">
        <v>-118411244.877</v>
      </c>
      <c r="NIL13">
        <v>-118411244.877</v>
      </c>
      <c r="NIM13">
        <v>-118411244.877</v>
      </c>
      <c r="NIN13">
        <v>-118411244.877</v>
      </c>
      <c r="NIO13">
        <v>-118411244.877</v>
      </c>
      <c r="NIP13">
        <v>-118411244.877</v>
      </c>
      <c r="NIQ13">
        <v>-118411244.877</v>
      </c>
      <c r="NIR13">
        <v>-118411244.877</v>
      </c>
      <c r="NIS13">
        <v>-118411244.877</v>
      </c>
      <c r="NIT13">
        <v>-118411244.877</v>
      </c>
      <c r="NIU13">
        <v>-118411244.877</v>
      </c>
      <c r="NIV13">
        <v>-118411244.877</v>
      </c>
      <c r="NIW13">
        <v>-118411244.877</v>
      </c>
      <c r="NIX13">
        <v>-118411244.877</v>
      </c>
      <c r="NIY13">
        <v>-118411244.877</v>
      </c>
      <c r="NIZ13">
        <v>-118411244.877</v>
      </c>
      <c r="NJA13">
        <v>-118411244.877</v>
      </c>
      <c r="NJB13">
        <v>-20372457.5112</v>
      </c>
      <c r="NJC13">
        <v>-18697605.618999999</v>
      </c>
      <c r="NJD13">
        <v>-17194616.931899998</v>
      </c>
      <c r="NJE13">
        <v>-15783933.686799999</v>
      </c>
      <c r="NJF13">
        <v>-14368572.0964</v>
      </c>
      <c r="NJG13">
        <v>-12834313.1538</v>
      </c>
      <c r="NJH13">
        <v>-11057072.332599999</v>
      </c>
      <c r="NJI13">
        <v>-8921744.4700499997</v>
      </c>
      <c r="NJJ13">
        <v>-5758220.79354</v>
      </c>
      <c r="NJK13">
        <v>-1724229.9885499999</v>
      </c>
      <c r="NJL13">
        <v>-74939.602392600005</v>
      </c>
      <c r="NJM13">
        <v>-17849671.320700001</v>
      </c>
      <c r="NJN13">
        <v>-15135417.1719</v>
      </c>
      <c r="NJO13">
        <v>-12280704.4432</v>
      </c>
      <c r="NJP13">
        <v>-9125550.8219099995</v>
      </c>
      <c r="NJQ13">
        <v>-5483138.4231500002</v>
      </c>
      <c r="NJR13">
        <v>-1150682.3671299999</v>
      </c>
      <c r="NJS13">
        <v>4061967.5658100001</v>
      </c>
      <c r="NJT13">
        <v>12698401.4299</v>
      </c>
      <c r="NJU13">
        <v>26338172.683699999</v>
      </c>
      <c r="NJV13">
        <v>31129437.775400002</v>
      </c>
      <c r="NJW13">
        <v>33653916.4608</v>
      </c>
      <c r="NJX13">
        <v>-19856237.867600001</v>
      </c>
      <c r="NJY13">
        <v>-17989905.7256</v>
      </c>
      <c r="NJZ13">
        <v>-16146843.354900001</v>
      </c>
      <c r="NKA13">
        <v>-14235282.035599999</v>
      </c>
      <c r="NKB13">
        <v>-12513264.297599999</v>
      </c>
      <c r="NKC13">
        <v>-10678162.6044</v>
      </c>
      <c r="NKD13">
        <v>-8767165.2600100003</v>
      </c>
      <c r="NKE13">
        <v>-6643255.0235900003</v>
      </c>
      <c r="NKF13">
        <v>-3476013.0321999998</v>
      </c>
      <c r="NKG13">
        <v>-1291941.92576</v>
      </c>
      <c r="NKH13">
        <v>-74939.602392600005</v>
      </c>
      <c r="NKI13">
        <v>-17062711.287500001</v>
      </c>
      <c r="NKJ13">
        <v>-13934494.0043</v>
      </c>
      <c r="NKK13">
        <v>-9887830.2146799993</v>
      </c>
      <c r="NKL13">
        <v>-5269050.9448600002</v>
      </c>
      <c r="NKM13">
        <v>-186505.188551</v>
      </c>
      <c r="NKN13">
        <v>5291899.7469899999</v>
      </c>
      <c r="NKO13">
        <v>11807474.6916</v>
      </c>
      <c r="NKP13">
        <v>21848070.048300002</v>
      </c>
      <c r="NKQ13">
        <v>28724424.835900001</v>
      </c>
      <c r="NKR13">
        <v>31870827.484000001</v>
      </c>
      <c r="NKS13">
        <v>33653916.4608</v>
      </c>
      <c r="NKT13">
        <v>-29645012.3972</v>
      </c>
      <c r="NKU13">
        <v>-26584672.854800001</v>
      </c>
      <c r="NKV13">
        <v>-23627101.657200001</v>
      </c>
      <c r="NKW13">
        <v>-20610966.361400001</v>
      </c>
      <c r="NKX13">
        <v>-17343703.282099999</v>
      </c>
      <c r="NKY13">
        <v>-13607184.932600001</v>
      </c>
      <c r="NKZ13">
        <v>-9179615.1687800009</v>
      </c>
      <c r="NLA13">
        <v>-3881143.02783</v>
      </c>
      <c r="NLB13">
        <v>3739822.97902</v>
      </c>
      <c r="NLC13">
        <v>13132910.523499999</v>
      </c>
      <c r="NLD13">
        <v>16875849.712900002</v>
      </c>
      <c r="NLE13">
        <v>-24599440.016199999</v>
      </c>
      <c r="NLF13">
        <v>-19460295.9606</v>
      </c>
      <c r="NLG13">
        <v>-13799276.6797</v>
      </c>
      <c r="NLH13">
        <v>-7294200.6316400003</v>
      </c>
      <c r="NLI13">
        <v>427164.064342</v>
      </c>
      <c r="NLJ13">
        <v>9760076.6407500003</v>
      </c>
      <c r="NLK13">
        <v>21058464.627999999</v>
      </c>
      <c r="NLL13">
        <v>39680592.856600001</v>
      </c>
      <c r="NLM13">
        <v>68828822.022100002</v>
      </c>
      <c r="NLN13">
        <v>79012309.575200006</v>
      </c>
      <c r="NLO13">
        <v>84333561.839200005</v>
      </c>
      <c r="NLP13">
        <v>-28747756.756099999</v>
      </c>
      <c r="NLQ13">
        <v>-25278336.038199998</v>
      </c>
      <c r="NLR13">
        <v>-21541674.0513</v>
      </c>
      <c r="NLS13">
        <v>-17277107.484700002</v>
      </c>
      <c r="NLT13">
        <v>-13118851.3353</v>
      </c>
      <c r="NLU13">
        <v>-8543033.4061099999</v>
      </c>
      <c r="NLV13">
        <v>-3755488.2499099998</v>
      </c>
      <c r="NLW13">
        <v>1483196.2938999999</v>
      </c>
      <c r="NLX13">
        <v>9029989.8862399999</v>
      </c>
      <c r="NLY13">
        <v>14114965.870999999</v>
      </c>
      <c r="NLZ13">
        <v>16875849.712900002</v>
      </c>
      <c r="NMA13">
        <v>-23167858.4833</v>
      </c>
      <c r="NMB13">
        <v>-17169678.046599999</v>
      </c>
      <c r="NMC13">
        <v>-9015897.8044399992</v>
      </c>
      <c r="NMD13">
        <v>688154.43322899996</v>
      </c>
      <c r="NME13">
        <v>11617093.6237</v>
      </c>
      <c r="NMF13">
        <v>23499882.178100001</v>
      </c>
      <c r="NMG13">
        <v>37617360.155900002</v>
      </c>
      <c r="NMH13">
        <v>59197965.208499998</v>
      </c>
      <c r="NMI13">
        <v>73889184.671299994</v>
      </c>
      <c r="NMJ13">
        <v>80575382.4322</v>
      </c>
      <c r="NMK13">
        <v>84333561.839200005</v>
      </c>
      <c r="NML13">
        <v>-42476742.605899997</v>
      </c>
      <c r="NMM13">
        <v>-36796879.469099998</v>
      </c>
      <c r="NMN13">
        <v>-30957831.015799999</v>
      </c>
      <c r="NMO13">
        <v>-24633678.9507</v>
      </c>
      <c r="NMP13">
        <v>-17441534.2324</v>
      </c>
      <c r="NMQ13">
        <v>-8960864.1467400007</v>
      </c>
      <c r="NMR13">
        <v>1211905.0636100001</v>
      </c>
      <c r="NMS13">
        <v>13360197.7064</v>
      </c>
      <c r="NMT13">
        <v>30554810.302099999</v>
      </c>
      <c r="NMU13">
        <v>51340043.263800003</v>
      </c>
      <c r="NMV13">
        <v>59495991.794399999</v>
      </c>
      <c r="NMW13">
        <v>-32385597.843800001</v>
      </c>
      <c r="NMX13">
        <v>-22548125.6807</v>
      </c>
      <c r="NMY13">
        <v>-11302181.060799999</v>
      </c>
      <c r="NMZ13">
        <v>1999852.50878</v>
      </c>
      <c r="NNA13">
        <v>18100200.460499998</v>
      </c>
      <c r="NNB13">
        <v>37773659</v>
      </c>
      <c r="NNC13">
        <v>61688064.657200001</v>
      </c>
      <c r="NND13">
        <v>100968585.09999999</v>
      </c>
      <c r="NNE13">
        <v>162084695.15400001</v>
      </c>
      <c r="NNF13">
        <v>183358306.52900001</v>
      </c>
      <c r="NNG13">
        <v>194411416.04699999</v>
      </c>
      <c r="NNH13">
        <v>-40887620.026199996</v>
      </c>
      <c r="NNI13">
        <v>-34350442.437899999</v>
      </c>
      <c r="NNJ13">
        <v>-26804168.578600001</v>
      </c>
      <c r="NNK13">
        <v>-17610883.5207</v>
      </c>
      <c r="NNL13">
        <v>-8217138.4153199997</v>
      </c>
      <c r="NNM13">
        <v>2301245.9453400001</v>
      </c>
      <c r="NNN13">
        <v>13333835.2882</v>
      </c>
      <c r="NNO13">
        <v>25306877.532200001</v>
      </c>
      <c r="NNP13">
        <v>42229898.8508</v>
      </c>
      <c r="NNQ13">
        <v>53481308.337800004</v>
      </c>
      <c r="NNR13">
        <v>59495991.794399999</v>
      </c>
      <c r="NNS13">
        <v>-29738696.5755</v>
      </c>
      <c r="NNT13">
        <v>-18136431.9058</v>
      </c>
      <c r="NNU13">
        <v>-1741206.8404600001</v>
      </c>
      <c r="NNV13">
        <v>18368999.343199998</v>
      </c>
      <c r="NNW13">
        <v>41379028.379600003</v>
      </c>
      <c r="NNX13">
        <v>66542144.2421</v>
      </c>
      <c r="NNY13">
        <v>96416853.318299994</v>
      </c>
      <c r="NNZ13">
        <v>141841002.278</v>
      </c>
      <c r="NOA13">
        <v>172639639.729</v>
      </c>
      <c r="NOB13">
        <v>186605530.84599999</v>
      </c>
      <c r="NOC13">
        <v>194411416.04699999</v>
      </c>
      <c r="NOD13">
        <v>24854453.889600001</v>
      </c>
      <c r="NOE13">
        <v>24854453.889600001</v>
      </c>
      <c r="NOF13">
        <v>24854453.889600001</v>
      </c>
      <c r="NOG13">
        <v>24854453.889600001</v>
      </c>
      <c r="NOH13">
        <v>24854453.889600001</v>
      </c>
      <c r="NOI13">
        <v>24854453.889600001</v>
      </c>
      <c r="NOJ13">
        <v>24854453.889600001</v>
      </c>
      <c r="NOK13">
        <v>24854453.889600001</v>
      </c>
      <c r="NOL13">
        <v>24854453.889600001</v>
      </c>
      <c r="NOM13">
        <v>24854453.889600001</v>
      </c>
      <c r="NON13">
        <v>24854453.889600001</v>
      </c>
      <c r="NOO13">
        <v>24794955.207899999</v>
      </c>
      <c r="NOP13">
        <v>24794955.207899999</v>
      </c>
      <c r="NOQ13">
        <v>24794955.207899999</v>
      </c>
      <c r="NOR13">
        <v>24794955.207899999</v>
      </c>
      <c r="NOS13">
        <v>24794955.207899999</v>
      </c>
      <c r="NOT13">
        <v>24794955.207899999</v>
      </c>
      <c r="NOU13">
        <v>24794955.207899999</v>
      </c>
      <c r="NOV13">
        <v>24794955.207899999</v>
      </c>
      <c r="NOW13">
        <v>24794955.207899999</v>
      </c>
      <c r="NOX13">
        <v>24794955.207899999</v>
      </c>
      <c r="NOY13">
        <v>24794955.207899999</v>
      </c>
      <c r="NOZ13">
        <v>24854453.889600001</v>
      </c>
      <c r="NPA13">
        <v>24854453.889600001</v>
      </c>
      <c r="NPB13">
        <v>24854453.889600001</v>
      </c>
      <c r="NPC13">
        <v>24854453.889600001</v>
      </c>
      <c r="NPD13">
        <v>24854453.889600001</v>
      </c>
      <c r="NPE13">
        <v>24854453.889600001</v>
      </c>
      <c r="NPF13">
        <v>24854453.889600001</v>
      </c>
      <c r="NPG13">
        <v>24854453.889600001</v>
      </c>
      <c r="NPH13">
        <v>24854453.889600001</v>
      </c>
      <c r="NPI13">
        <v>24854453.889600001</v>
      </c>
      <c r="NPJ13">
        <v>24854453.889600001</v>
      </c>
      <c r="NPK13">
        <v>24794955.207899999</v>
      </c>
      <c r="NPL13">
        <v>24794955.207899999</v>
      </c>
      <c r="NPM13">
        <v>24794955.207899999</v>
      </c>
      <c r="NPN13">
        <v>24794955.207899999</v>
      </c>
      <c r="NPO13">
        <v>24794955.207899999</v>
      </c>
      <c r="NPP13">
        <v>24794955.207899999</v>
      </c>
      <c r="NPQ13">
        <v>24794955.207899999</v>
      </c>
      <c r="NPR13">
        <v>24794955.207899999</v>
      </c>
      <c r="NPS13">
        <v>24794955.207899999</v>
      </c>
      <c r="NPT13">
        <v>24794955.207899999</v>
      </c>
      <c r="NPU13">
        <v>24794955.207899999</v>
      </c>
      <c r="NPV13">
        <v>50800863.830399998</v>
      </c>
      <c r="NPW13">
        <v>50800863.830399998</v>
      </c>
      <c r="NPX13">
        <v>50800863.830399998</v>
      </c>
      <c r="NPY13">
        <v>50800863.830399998</v>
      </c>
      <c r="NPZ13">
        <v>50800863.830399998</v>
      </c>
      <c r="NQA13">
        <v>50800863.830399998</v>
      </c>
      <c r="NQB13">
        <v>50800863.830399998</v>
      </c>
      <c r="NQC13">
        <v>50800863.830399998</v>
      </c>
      <c r="NQD13">
        <v>50800863.830399998</v>
      </c>
      <c r="NQE13">
        <v>50800863.830399998</v>
      </c>
      <c r="NQF13">
        <v>50800863.830399998</v>
      </c>
      <c r="NQG13">
        <v>50686623.908200003</v>
      </c>
      <c r="NQH13">
        <v>50686623.908200003</v>
      </c>
      <c r="NQI13">
        <v>50686623.908200003</v>
      </c>
      <c r="NQJ13">
        <v>50686623.908200003</v>
      </c>
      <c r="NQK13">
        <v>50686623.908200003</v>
      </c>
      <c r="NQL13">
        <v>50686623.908200003</v>
      </c>
      <c r="NQM13">
        <v>50686623.908200003</v>
      </c>
      <c r="NQN13">
        <v>50686623.908200003</v>
      </c>
      <c r="NQO13">
        <v>50686623.908200003</v>
      </c>
      <c r="NQP13">
        <v>50686623.908200003</v>
      </c>
      <c r="NQQ13">
        <v>50686623.908200003</v>
      </c>
      <c r="NQR13">
        <v>50800863.830399998</v>
      </c>
      <c r="NQS13">
        <v>50800863.830399998</v>
      </c>
      <c r="NQT13">
        <v>50800863.830399998</v>
      </c>
      <c r="NQU13">
        <v>50800863.830399998</v>
      </c>
      <c r="NQV13">
        <v>50800863.830399998</v>
      </c>
      <c r="NQW13">
        <v>50800863.830399998</v>
      </c>
      <c r="NQX13">
        <v>50800863.830399998</v>
      </c>
      <c r="NQY13">
        <v>50800863.830399998</v>
      </c>
      <c r="NQZ13">
        <v>50800863.830399998</v>
      </c>
      <c r="NRA13">
        <v>50800863.830399998</v>
      </c>
      <c r="NRB13">
        <v>50800863.830399998</v>
      </c>
      <c r="NRC13">
        <v>50686623.908200003</v>
      </c>
      <c r="NRD13">
        <v>50686623.908200003</v>
      </c>
      <c r="NRE13">
        <v>50686623.908200003</v>
      </c>
      <c r="NRF13">
        <v>50686623.908200003</v>
      </c>
      <c r="NRG13">
        <v>50686623.908200003</v>
      </c>
      <c r="NRH13">
        <v>50686623.908200003</v>
      </c>
      <c r="NRI13">
        <v>50686623.908200003</v>
      </c>
      <c r="NRJ13">
        <v>50686623.908200003</v>
      </c>
      <c r="NRK13">
        <v>50686623.908200003</v>
      </c>
      <c r="NRL13">
        <v>50686623.908200003</v>
      </c>
      <c r="NRM13">
        <v>50686623.908200003</v>
      </c>
      <c r="NRN13">
        <v>104638685.07799999</v>
      </c>
      <c r="NRO13">
        <v>104638685.07799999</v>
      </c>
      <c r="NRP13">
        <v>104638685.07799999</v>
      </c>
      <c r="NRQ13">
        <v>104638685.07799999</v>
      </c>
      <c r="NRR13">
        <v>104638685.07799999</v>
      </c>
      <c r="NRS13">
        <v>104638685.07799999</v>
      </c>
      <c r="NRT13">
        <v>104638685.07799999</v>
      </c>
      <c r="NRU13">
        <v>104638685.07799999</v>
      </c>
      <c r="NRV13">
        <v>104638685.07799999</v>
      </c>
      <c r="NRW13">
        <v>104638685.07799999</v>
      </c>
      <c r="NRX13">
        <v>104638685.07799999</v>
      </c>
      <c r="NRY13">
        <v>104414962.675</v>
      </c>
      <c r="NRZ13">
        <v>104414962.675</v>
      </c>
      <c r="NSA13">
        <v>104414962.675</v>
      </c>
      <c r="NSB13">
        <v>104414962.675</v>
      </c>
      <c r="NSC13">
        <v>104414962.675</v>
      </c>
      <c r="NSD13">
        <v>104414962.675</v>
      </c>
      <c r="NSE13">
        <v>104414962.675</v>
      </c>
      <c r="NSF13">
        <v>104414962.675</v>
      </c>
      <c r="NSG13">
        <v>104414962.675</v>
      </c>
      <c r="NSH13">
        <v>104414962.675</v>
      </c>
      <c r="NSI13">
        <v>104414962.675</v>
      </c>
      <c r="NSJ13">
        <v>104638685.07799999</v>
      </c>
      <c r="NSK13">
        <v>104638685.07799999</v>
      </c>
      <c r="NSL13">
        <v>104638685.07799999</v>
      </c>
      <c r="NSM13">
        <v>104638685.07799999</v>
      </c>
      <c r="NSN13">
        <v>104638685.07799999</v>
      </c>
      <c r="NSO13">
        <v>104638685.07799999</v>
      </c>
      <c r="NSP13">
        <v>104638685.07799999</v>
      </c>
      <c r="NSQ13">
        <v>104638685.07799999</v>
      </c>
      <c r="NSR13">
        <v>104638685.07799999</v>
      </c>
      <c r="NSS13">
        <v>104638685.07799999</v>
      </c>
      <c r="NST13">
        <v>104638685.07799999</v>
      </c>
      <c r="NSU13">
        <v>104414962.675</v>
      </c>
      <c r="NSV13">
        <v>104414962.675</v>
      </c>
      <c r="NSW13">
        <v>104414962.675</v>
      </c>
      <c r="NSX13">
        <v>104414962.675</v>
      </c>
      <c r="NSY13">
        <v>104414962.675</v>
      </c>
      <c r="NSZ13">
        <v>104414962.675</v>
      </c>
      <c r="NTA13">
        <v>104414962.675</v>
      </c>
      <c r="NTB13">
        <v>104414962.675</v>
      </c>
      <c r="NTC13">
        <v>104414962.675</v>
      </c>
      <c r="NTD13">
        <v>104414962.675</v>
      </c>
      <c r="NTE13">
        <v>104414962.675</v>
      </c>
      <c r="NTF13">
        <v>-1872.5516544699999</v>
      </c>
      <c r="NTG13">
        <v>-1872.5516544699999</v>
      </c>
      <c r="NTH13">
        <v>-1872.5516544699999</v>
      </c>
      <c r="NTI13">
        <v>-1872.5516544699999</v>
      </c>
      <c r="NTJ13">
        <v>-1872.5516544699999</v>
      </c>
      <c r="NTK13">
        <v>-1872.5516544699999</v>
      </c>
      <c r="NTL13">
        <v>-1872.5516544699999</v>
      </c>
      <c r="NTM13">
        <v>-1872.5516544699999</v>
      </c>
      <c r="NTN13">
        <v>-1872.5516544699999</v>
      </c>
      <c r="NTO13">
        <v>-1872.5516544699999</v>
      </c>
      <c r="NTP13">
        <v>-1872.5516544699999</v>
      </c>
      <c r="NTQ13">
        <v>-1872.5516544699999</v>
      </c>
      <c r="NTR13">
        <v>-1872.5516544699999</v>
      </c>
      <c r="NTS13">
        <v>-1872.5516544699999</v>
      </c>
      <c r="NTT13">
        <v>-1872.5516544699999</v>
      </c>
      <c r="NTU13">
        <v>-1872.5516544699999</v>
      </c>
      <c r="NTV13">
        <v>-1872.5516544699999</v>
      </c>
      <c r="NTW13">
        <v>-1872.5516544699999</v>
      </c>
      <c r="NTX13">
        <v>-1872.5516544699999</v>
      </c>
      <c r="NTY13">
        <v>-1872.5516544699999</v>
      </c>
      <c r="NTZ13">
        <v>-1872.5516544699999</v>
      </c>
      <c r="NUA13">
        <v>-1872.5516544699999</v>
      </c>
      <c r="NUB13">
        <v>-1872.5516544699999</v>
      </c>
      <c r="NUC13">
        <v>-1872.5516544699999</v>
      </c>
      <c r="NUD13">
        <v>-1872.5516544699999</v>
      </c>
      <c r="NUE13">
        <v>-1872.5516544699999</v>
      </c>
      <c r="NUF13">
        <v>-1872.5516544699999</v>
      </c>
      <c r="NUG13">
        <v>-1872.5516544699999</v>
      </c>
      <c r="NUH13">
        <v>-1872.5516544699999</v>
      </c>
      <c r="NUI13">
        <v>-1872.5516544699999</v>
      </c>
      <c r="NUJ13">
        <v>-1872.5516544699999</v>
      </c>
      <c r="NUK13">
        <v>-1872.5516544699999</v>
      </c>
      <c r="NUL13">
        <v>-1872.5516544699999</v>
      </c>
      <c r="NUM13">
        <v>-1872.5516544699999</v>
      </c>
      <c r="NUN13">
        <v>-1872.5516544699999</v>
      </c>
      <c r="NUO13">
        <v>-1872.5516544699999</v>
      </c>
      <c r="NUP13">
        <v>-1872.5516544699999</v>
      </c>
      <c r="NUQ13">
        <v>-1872.5516544699999</v>
      </c>
      <c r="NUR13">
        <v>-1872.5516544699999</v>
      </c>
      <c r="NUS13">
        <v>-1872.5516544699999</v>
      </c>
      <c r="NUT13">
        <v>-1872.5516544699999</v>
      </c>
      <c r="NUU13">
        <v>-1872.5516544699999</v>
      </c>
      <c r="NUV13">
        <v>-1872.5516544699999</v>
      </c>
      <c r="NUW13">
        <v>-1872.5516544699999</v>
      </c>
      <c r="NUX13">
        <v>-3402.5873795699999</v>
      </c>
      <c r="NUY13">
        <v>-3402.5873795699999</v>
      </c>
      <c r="NUZ13">
        <v>-3402.5873795699999</v>
      </c>
      <c r="NVA13">
        <v>-3402.5873795699999</v>
      </c>
      <c r="NVB13">
        <v>-3402.5873795699999</v>
      </c>
      <c r="NVC13">
        <v>-3402.5873795699999</v>
      </c>
      <c r="NVD13">
        <v>-3402.5873795699999</v>
      </c>
      <c r="NVE13">
        <v>-3402.5873795699999</v>
      </c>
      <c r="NVF13">
        <v>-3402.5873795699999</v>
      </c>
      <c r="NVG13">
        <v>-3402.5873795699999</v>
      </c>
      <c r="NVH13">
        <v>-3402.5873795699999</v>
      </c>
      <c r="NVI13">
        <v>-3402.5873795699999</v>
      </c>
      <c r="NVJ13">
        <v>-3402.5873795699999</v>
      </c>
      <c r="NVK13">
        <v>-3402.5873795699999</v>
      </c>
      <c r="NVL13">
        <v>-3402.5873795699999</v>
      </c>
      <c r="NVM13">
        <v>-3402.5873795699999</v>
      </c>
      <c r="NVN13">
        <v>-3402.5873795699999</v>
      </c>
      <c r="NVO13">
        <v>-3402.5873795699999</v>
      </c>
      <c r="NVP13">
        <v>-3402.5873795699999</v>
      </c>
      <c r="NVQ13">
        <v>-3402.5873795699999</v>
      </c>
      <c r="NVR13">
        <v>-3402.5873795699999</v>
      </c>
      <c r="NVS13">
        <v>-3402.5873795699999</v>
      </c>
      <c r="NVT13">
        <v>-3402.5873795699999</v>
      </c>
      <c r="NVU13">
        <v>-3402.5873795699999</v>
      </c>
      <c r="NVV13">
        <v>-3402.5873795699999</v>
      </c>
      <c r="NVW13">
        <v>-3402.5873795699999</v>
      </c>
      <c r="NVX13">
        <v>-3402.5873795699999</v>
      </c>
      <c r="NVY13">
        <v>-3402.5873795699999</v>
      </c>
      <c r="NVZ13">
        <v>-3402.5873795699999</v>
      </c>
      <c r="NWA13">
        <v>-3402.5873795699999</v>
      </c>
      <c r="NWB13">
        <v>-3402.5873795699999</v>
      </c>
      <c r="NWC13">
        <v>-3402.5873795699999</v>
      </c>
      <c r="NWD13">
        <v>-3402.5873795699999</v>
      </c>
      <c r="NWE13">
        <v>-3402.5873795699999</v>
      </c>
      <c r="NWF13">
        <v>-3402.5873795699999</v>
      </c>
      <c r="NWG13">
        <v>-3402.5873795699999</v>
      </c>
      <c r="NWH13">
        <v>-3402.5873795699999</v>
      </c>
      <c r="NWI13">
        <v>-3402.5873795699999</v>
      </c>
      <c r="NWJ13">
        <v>-3402.5873795699999</v>
      </c>
      <c r="NWK13">
        <v>-3402.5873795699999</v>
      </c>
      <c r="NWL13">
        <v>-3402.5873795699999</v>
      </c>
      <c r="NWM13">
        <v>-3402.5873795699999</v>
      </c>
      <c r="NWN13">
        <v>-3402.5873795699999</v>
      </c>
      <c r="NWO13">
        <v>-3402.5873795699999</v>
      </c>
      <c r="NWP13">
        <v>-6462.6588297600001</v>
      </c>
      <c r="NWQ13">
        <v>-6462.6588297600001</v>
      </c>
      <c r="NWR13">
        <v>-6462.6588297600001</v>
      </c>
      <c r="NWS13">
        <v>-6462.6588297600001</v>
      </c>
      <c r="NWT13">
        <v>-6462.6588297600001</v>
      </c>
      <c r="NWU13">
        <v>-6462.6588297600001</v>
      </c>
      <c r="NWV13">
        <v>-6462.6588297600001</v>
      </c>
      <c r="NWW13">
        <v>-6462.6588297600001</v>
      </c>
      <c r="NWX13">
        <v>-6462.6588297600001</v>
      </c>
      <c r="NWY13">
        <v>-6462.6588297600001</v>
      </c>
      <c r="NWZ13">
        <v>-6462.6588297600001</v>
      </c>
      <c r="NXA13">
        <v>-6462.6588297600001</v>
      </c>
      <c r="NXB13">
        <v>-6462.6588297600001</v>
      </c>
      <c r="NXC13">
        <v>-6462.6588297600001</v>
      </c>
      <c r="NXD13">
        <v>-6462.6588297600001</v>
      </c>
      <c r="NXE13">
        <v>-6462.6588297600001</v>
      </c>
      <c r="NXF13">
        <v>-6462.6588297600001</v>
      </c>
      <c r="NXG13">
        <v>-6462.6588297600001</v>
      </c>
      <c r="NXH13">
        <v>-6462.6588297600001</v>
      </c>
      <c r="NXI13">
        <v>-6462.6588297600001</v>
      </c>
      <c r="NXJ13">
        <v>-6462.6588297600001</v>
      </c>
      <c r="NXK13">
        <v>-6462.6588297600001</v>
      </c>
      <c r="NXL13">
        <v>-6462.6588297600001</v>
      </c>
      <c r="NXM13">
        <v>-6462.6588297600001</v>
      </c>
      <c r="NXN13">
        <v>-6462.6588297600001</v>
      </c>
      <c r="NXO13">
        <v>-6462.6588297600001</v>
      </c>
      <c r="NXP13">
        <v>-6462.6588297600001</v>
      </c>
      <c r="NXQ13">
        <v>-6462.6588297600001</v>
      </c>
      <c r="NXR13">
        <v>-6462.6588297600001</v>
      </c>
      <c r="NXS13">
        <v>-6462.6588297600001</v>
      </c>
      <c r="NXT13">
        <v>-6462.6588297600001</v>
      </c>
      <c r="NXU13">
        <v>-6462.6588297600001</v>
      </c>
      <c r="NXV13">
        <v>-6462.6588297600001</v>
      </c>
      <c r="NXW13">
        <v>-6462.6588297600001</v>
      </c>
      <c r="NXX13">
        <v>-6462.6588297600001</v>
      </c>
      <c r="NXY13">
        <v>-6462.6588297600001</v>
      </c>
      <c r="NXZ13">
        <v>-6462.6588297600001</v>
      </c>
      <c r="NYA13">
        <v>-6462.6588297600001</v>
      </c>
      <c r="NYB13">
        <v>-6462.6588297600001</v>
      </c>
      <c r="NYC13">
        <v>-6462.6588297600001</v>
      </c>
      <c r="NYD13">
        <v>-6462.6588297600001</v>
      </c>
      <c r="NYE13">
        <v>-6462.6588297600001</v>
      </c>
      <c r="NYF13">
        <v>-6462.6588297600001</v>
      </c>
      <c r="NYG13">
        <v>-6462.6588297600001</v>
      </c>
      <c r="NYH13">
        <v>-237058.332834</v>
      </c>
      <c r="NYI13">
        <v>-237058.332834</v>
      </c>
      <c r="NYJ13">
        <v>-237058.332834</v>
      </c>
      <c r="NYK13">
        <v>-237058.332834</v>
      </c>
      <c r="NYL13">
        <v>-237058.332834</v>
      </c>
      <c r="NYM13">
        <v>-237058.332834</v>
      </c>
      <c r="NYN13">
        <v>-237058.332834</v>
      </c>
      <c r="NYO13">
        <v>-237058.332834</v>
      </c>
      <c r="NYP13">
        <v>-237058.332834</v>
      </c>
      <c r="NYQ13">
        <v>-237058.332834</v>
      </c>
      <c r="NYR13">
        <v>-237058.332834</v>
      </c>
      <c r="NYS13">
        <v>-237058.332834</v>
      </c>
      <c r="NYT13">
        <v>-237058.332834</v>
      </c>
      <c r="NYU13">
        <v>-237058.332834</v>
      </c>
      <c r="NYV13">
        <v>-237058.332834</v>
      </c>
      <c r="NYW13">
        <v>-237058.332834</v>
      </c>
      <c r="NYX13">
        <v>-237058.332834</v>
      </c>
      <c r="NYY13">
        <v>-237058.332834</v>
      </c>
      <c r="NYZ13">
        <v>-237058.332834</v>
      </c>
      <c r="NZA13">
        <v>-237058.332834</v>
      </c>
      <c r="NZB13">
        <v>-237058.332834</v>
      </c>
      <c r="NZC13">
        <v>-237058.332834</v>
      </c>
      <c r="NZD13">
        <v>-237058.332834</v>
      </c>
      <c r="NZE13">
        <v>-237058.332834</v>
      </c>
      <c r="NZF13">
        <v>-237058.332834</v>
      </c>
      <c r="NZG13">
        <v>-237058.332834</v>
      </c>
      <c r="NZH13">
        <v>-237058.332834</v>
      </c>
      <c r="NZI13">
        <v>-237058.332834</v>
      </c>
      <c r="NZJ13">
        <v>-237058.332834</v>
      </c>
      <c r="NZK13">
        <v>-237058.332834</v>
      </c>
      <c r="NZL13">
        <v>-237058.332834</v>
      </c>
      <c r="NZM13">
        <v>-237058.332834</v>
      </c>
      <c r="NZN13">
        <v>-237058.332834</v>
      </c>
      <c r="NZO13">
        <v>-237058.332834</v>
      </c>
      <c r="NZP13">
        <v>-237058.332834</v>
      </c>
      <c r="NZQ13">
        <v>-237058.332834</v>
      </c>
      <c r="NZR13">
        <v>-237058.332834</v>
      </c>
      <c r="NZS13">
        <v>-237058.332834</v>
      </c>
      <c r="NZT13">
        <v>-237058.332834</v>
      </c>
      <c r="NZU13">
        <v>-237058.332834</v>
      </c>
      <c r="NZV13">
        <v>-237058.332834</v>
      </c>
      <c r="NZW13">
        <v>-237058.332834</v>
      </c>
      <c r="NZX13">
        <v>-237058.332834</v>
      </c>
      <c r="NZY13">
        <v>-237058.332834</v>
      </c>
      <c r="NZZ13">
        <v>-360874.02893099998</v>
      </c>
      <c r="OAA13">
        <v>-360874.02893099998</v>
      </c>
      <c r="OAB13">
        <v>-360874.02893099998</v>
      </c>
      <c r="OAC13">
        <v>-360874.02893099998</v>
      </c>
      <c r="OAD13">
        <v>-360874.02893099998</v>
      </c>
      <c r="OAE13">
        <v>-360874.02893099998</v>
      </c>
      <c r="OAF13">
        <v>-360874.02893099998</v>
      </c>
      <c r="OAG13">
        <v>-360874.02893099998</v>
      </c>
      <c r="OAH13">
        <v>-360874.02893099998</v>
      </c>
      <c r="OAI13">
        <v>-360874.02893099998</v>
      </c>
      <c r="OAJ13">
        <v>-360874.02893099998</v>
      </c>
      <c r="OAK13">
        <v>-360874.02893099998</v>
      </c>
      <c r="OAL13">
        <v>-360874.02893099998</v>
      </c>
      <c r="OAM13">
        <v>-360874.02893099998</v>
      </c>
      <c r="OAN13">
        <v>-360874.02893099998</v>
      </c>
      <c r="OAO13">
        <v>-360874.02893099998</v>
      </c>
      <c r="OAP13">
        <v>-360874.02893099998</v>
      </c>
      <c r="OAQ13">
        <v>-360874.02893099998</v>
      </c>
      <c r="OAR13">
        <v>-360874.02893099998</v>
      </c>
      <c r="OAS13">
        <v>-360874.02893099998</v>
      </c>
      <c r="OAT13">
        <v>-360874.02893099998</v>
      </c>
      <c r="OAU13">
        <v>-360874.02893099998</v>
      </c>
      <c r="OAV13">
        <v>-360874.02893099998</v>
      </c>
      <c r="OAW13">
        <v>-360874.02893099998</v>
      </c>
      <c r="OAX13">
        <v>-360874.02893099998</v>
      </c>
      <c r="OAY13">
        <v>-360874.02893099998</v>
      </c>
      <c r="OAZ13">
        <v>-360874.02893099998</v>
      </c>
      <c r="OBA13">
        <v>-360874.02893099998</v>
      </c>
      <c r="OBB13">
        <v>-360874.02893099998</v>
      </c>
      <c r="OBC13">
        <v>-360874.02893099998</v>
      </c>
      <c r="OBD13">
        <v>-360874.02893099998</v>
      </c>
      <c r="OBE13">
        <v>-360874.02893099998</v>
      </c>
      <c r="OBF13">
        <v>-360874.02893099998</v>
      </c>
      <c r="OBG13">
        <v>-360874.02893099998</v>
      </c>
      <c r="OBH13">
        <v>-360874.02893099998</v>
      </c>
      <c r="OBI13">
        <v>-360874.02893099998</v>
      </c>
      <c r="OBJ13">
        <v>-360874.02893099998</v>
      </c>
      <c r="OBK13">
        <v>-360874.02893099998</v>
      </c>
      <c r="OBL13">
        <v>-360874.02893099998</v>
      </c>
      <c r="OBM13">
        <v>-360874.02893099998</v>
      </c>
      <c r="OBN13">
        <v>-360874.02893099998</v>
      </c>
      <c r="OBO13">
        <v>-360874.02893099998</v>
      </c>
      <c r="OBP13">
        <v>-360874.02893099998</v>
      </c>
      <c r="OBQ13">
        <v>-360874.02893099998</v>
      </c>
      <c r="OBR13">
        <v>-550592.85987299995</v>
      </c>
      <c r="OBS13">
        <v>-550592.85987299995</v>
      </c>
      <c r="OBT13">
        <v>-550592.85987299995</v>
      </c>
      <c r="OBU13">
        <v>-550592.85987299995</v>
      </c>
      <c r="OBV13">
        <v>-550592.85987299995</v>
      </c>
      <c r="OBW13">
        <v>-550592.85987299995</v>
      </c>
      <c r="OBX13">
        <v>-550592.85987299995</v>
      </c>
      <c r="OBY13">
        <v>-550592.85987299995</v>
      </c>
      <c r="OBZ13">
        <v>-550592.85987299995</v>
      </c>
      <c r="OCA13">
        <v>-550592.85987299995</v>
      </c>
      <c r="OCB13">
        <v>-550592.85987299995</v>
      </c>
      <c r="OCC13">
        <v>-550592.85987299995</v>
      </c>
      <c r="OCD13">
        <v>-550592.85987299995</v>
      </c>
      <c r="OCE13">
        <v>-550592.85987299995</v>
      </c>
      <c r="OCF13">
        <v>-550592.85987299995</v>
      </c>
      <c r="OCG13">
        <v>-550592.85987299995</v>
      </c>
      <c r="OCH13">
        <v>-550592.85987299995</v>
      </c>
      <c r="OCI13">
        <v>-550592.85987299995</v>
      </c>
      <c r="OCJ13">
        <v>-550592.85987299995</v>
      </c>
      <c r="OCK13">
        <v>-550592.85987299995</v>
      </c>
      <c r="OCL13">
        <v>-550592.85987299995</v>
      </c>
      <c r="OCM13">
        <v>-550592.85987299995</v>
      </c>
      <c r="OCN13">
        <v>-550592.85987299995</v>
      </c>
      <c r="OCO13">
        <v>-550592.85987299995</v>
      </c>
      <c r="OCP13">
        <v>-550592.85987299995</v>
      </c>
      <c r="OCQ13">
        <v>-550592.85987299995</v>
      </c>
      <c r="OCR13">
        <v>-550592.85987299995</v>
      </c>
      <c r="OCS13">
        <v>-550592.85987299995</v>
      </c>
      <c r="OCT13">
        <v>-550592.85987299995</v>
      </c>
      <c r="OCU13">
        <v>-550592.85987299995</v>
      </c>
      <c r="OCV13">
        <v>-550592.85987299995</v>
      </c>
      <c r="OCW13">
        <v>-550592.85987299995</v>
      </c>
      <c r="OCX13">
        <v>-550592.85987299995</v>
      </c>
      <c r="OCY13">
        <v>-550592.85987299995</v>
      </c>
      <c r="OCZ13">
        <v>-550592.85987299995</v>
      </c>
      <c r="ODA13">
        <v>-550592.85987299995</v>
      </c>
      <c r="ODB13">
        <v>-550592.85987299995</v>
      </c>
      <c r="ODC13">
        <v>-550592.85987299995</v>
      </c>
      <c r="ODD13">
        <v>-550592.85987299995</v>
      </c>
      <c r="ODE13">
        <v>-550592.85987299995</v>
      </c>
      <c r="ODF13">
        <v>-550592.85987299995</v>
      </c>
      <c r="ODG13">
        <v>-550592.85987299995</v>
      </c>
      <c r="ODH13">
        <v>-550592.85987299995</v>
      </c>
      <c r="ODI13">
        <v>-550592.85987299995</v>
      </c>
      <c r="ODJ13">
        <v>-402460.26505099999</v>
      </c>
      <c r="ODK13">
        <v>-402460.26505099999</v>
      </c>
      <c r="ODL13">
        <v>-402460.26505099999</v>
      </c>
      <c r="ODM13">
        <v>-402460.26505099999</v>
      </c>
      <c r="ODN13">
        <v>-402460.26505099999</v>
      </c>
      <c r="ODO13">
        <v>-402460.26505099999</v>
      </c>
      <c r="ODP13">
        <v>-402460.26505099999</v>
      </c>
      <c r="ODQ13">
        <v>-402460.26505099999</v>
      </c>
      <c r="ODR13">
        <v>-402460.26505099999</v>
      </c>
      <c r="ODS13">
        <v>-402460.26505099999</v>
      </c>
      <c r="ODT13">
        <v>-402460.26505099999</v>
      </c>
      <c r="ODU13">
        <v>-402526.43988100003</v>
      </c>
      <c r="ODV13">
        <v>-402526.43988100003</v>
      </c>
      <c r="ODW13">
        <v>-402526.43988100003</v>
      </c>
      <c r="ODX13">
        <v>-402526.43988100003</v>
      </c>
      <c r="ODY13">
        <v>-402526.43988100003</v>
      </c>
      <c r="ODZ13">
        <v>-402526.43988100003</v>
      </c>
      <c r="OEA13">
        <v>-402526.43988100003</v>
      </c>
      <c r="OEB13">
        <v>-402526.43988100003</v>
      </c>
      <c r="OEC13">
        <v>-402526.43988100003</v>
      </c>
      <c r="OED13">
        <v>-402526.43988100003</v>
      </c>
      <c r="OEE13">
        <v>-402526.43988100003</v>
      </c>
      <c r="OEF13">
        <v>-402460.26505099999</v>
      </c>
      <c r="OEG13">
        <v>-402460.26505099999</v>
      </c>
      <c r="OEH13">
        <v>-402460.26505099999</v>
      </c>
      <c r="OEI13">
        <v>-402460.26505099999</v>
      </c>
      <c r="OEJ13">
        <v>-402460.26505099999</v>
      </c>
      <c r="OEK13">
        <v>-402460.26505099999</v>
      </c>
      <c r="OEL13">
        <v>-402460.26505099999</v>
      </c>
      <c r="OEM13">
        <v>-402460.26505099999</v>
      </c>
      <c r="OEN13">
        <v>-402460.26505099999</v>
      </c>
      <c r="OEO13">
        <v>-402460.26505099999</v>
      </c>
      <c r="OEP13">
        <v>-402460.26505099999</v>
      </c>
      <c r="OEQ13">
        <v>-402526.43988100003</v>
      </c>
      <c r="OER13">
        <v>-402526.43988100003</v>
      </c>
      <c r="OES13">
        <v>-402526.43988100003</v>
      </c>
      <c r="OET13">
        <v>-402526.43988100003</v>
      </c>
      <c r="OEU13">
        <v>-402526.43988100003</v>
      </c>
      <c r="OEV13">
        <v>-402526.43988100003</v>
      </c>
      <c r="OEW13">
        <v>-402526.43988100003</v>
      </c>
      <c r="OEX13">
        <v>-402526.43988100003</v>
      </c>
      <c r="OEY13">
        <v>-402526.43988100003</v>
      </c>
      <c r="OEZ13">
        <v>-402526.43988100003</v>
      </c>
      <c r="OFA13">
        <v>-402526.43988100003</v>
      </c>
      <c r="OFB13">
        <v>-603997.22084800003</v>
      </c>
      <c r="OFC13">
        <v>-603997.22084800003</v>
      </c>
      <c r="OFD13">
        <v>-603997.22084800003</v>
      </c>
      <c r="OFE13">
        <v>-603997.22084800003</v>
      </c>
      <c r="OFF13">
        <v>-603997.22084800003</v>
      </c>
      <c r="OFG13">
        <v>-603997.22084800003</v>
      </c>
      <c r="OFH13">
        <v>-603997.22084800003</v>
      </c>
      <c r="OFI13">
        <v>-603997.22084800003</v>
      </c>
      <c r="OFJ13">
        <v>-603997.22084800003</v>
      </c>
      <c r="OFK13">
        <v>-603997.22084800003</v>
      </c>
      <c r="OFL13">
        <v>-603997.22084800003</v>
      </c>
      <c r="OFM13">
        <v>-604122.76667699998</v>
      </c>
      <c r="OFN13">
        <v>-604122.76667699998</v>
      </c>
      <c r="OFO13">
        <v>-604122.76667699998</v>
      </c>
      <c r="OFP13">
        <v>-604122.76667699998</v>
      </c>
      <c r="OFQ13">
        <v>-604122.76667699998</v>
      </c>
      <c r="OFR13">
        <v>-604122.76667699998</v>
      </c>
      <c r="OFS13">
        <v>-604122.76667699998</v>
      </c>
      <c r="OFT13">
        <v>-604122.76667699998</v>
      </c>
      <c r="OFU13">
        <v>-604122.76667699998</v>
      </c>
      <c r="OFV13">
        <v>-604122.76667699998</v>
      </c>
      <c r="OFW13">
        <v>-604122.76667699998</v>
      </c>
      <c r="OFX13">
        <v>-603997.22084800003</v>
      </c>
      <c r="OFY13">
        <v>-603997.22084800003</v>
      </c>
      <c r="OFZ13">
        <v>-603997.22084800003</v>
      </c>
      <c r="OGA13">
        <v>-603997.22084800003</v>
      </c>
      <c r="OGB13">
        <v>-603997.22084800003</v>
      </c>
      <c r="OGC13">
        <v>-603997.22084800003</v>
      </c>
      <c r="OGD13">
        <v>-603997.22084800003</v>
      </c>
      <c r="OGE13">
        <v>-603997.22084800003</v>
      </c>
      <c r="OGF13">
        <v>-603997.22084800003</v>
      </c>
      <c r="OGG13">
        <v>-603997.22084800003</v>
      </c>
      <c r="OGH13">
        <v>-603997.22084800003</v>
      </c>
      <c r="OGI13">
        <v>-604122.76667699998</v>
      </c>
      <c r="OGJ13">
        <v>-604122.76667699998</v>
      </c>
      <c r="OGK13">
        <v>-604122.76667699998</v>
      </c>
      <c r="OGL13">
        <v>-604122.76667699998</v>
      </c>
      <c r="OGM13">
        <v>-604122.76667699998</v>
      </c>
      <c r="OGN13">
        <v>-604122.76667699998</v>
      </c>
      <c r="OGO13">
        <v>-604122.76667699998</v>
      </c>
      <c r="OGP13">
        <v>-604122.76667699998</v>
      </c>
      <c r="OGQ13">
        <v>-604122.76667699998</v>
      </c>
      <c r="OGR13">
        <v>-604122.76667699998</v>
      </c>
      <c r="OGS13">
        <v>-604122.76667699998</v>
      </c>
      <c r="OGT13">
        <v>-902551.06005800003</v>
      </c>
      <c r="OGU13">
        <v>-902551.06005800003</v>
      </c>
      <c r="OGV13">
        <v>-902551.06005800003</v>
      </c>
      <c r="OGW13">
        <v>-902551.06005800003</v>
      </c>
      <c r="OGX13">
        <v>-902551.06005800003</v>
      </c>
      <c r="OGY13">
        <v>-902551.06005800003</v>
      </c>
      <c r="OGZ13">
        <v>-902551.06005800003</v>
      </c>
      <c r="OHA13">
        <v>-902551.06005800003</v>
      </c>
      <c r="OHB13">
        <v>-902551.06005800003</v>
      </c>
      <c r="OHC13">
        <v>-902551.06005800003</v>
      </c>
      <c r="OHD13">
        <v>-902551.06005800003</v>
      </c>
      <c r="OHE13">
        <v>-902795.34788799996</v>
      </c>
      <c r="OHF13">
        <v>-902795.34788799996</v>
      </c>
      <c r="OHG13">
        <v>-902795.34788799996</v>
      </c>
      <c r="OHH13">
        <v>-902795.34788799996</v>
      </c>
      <c r="OHI13">
        <v>-902795.34788799996</v>
      </c>
      <c r="OHJ13">
        <v>-902795.34788799996</v>
      </c>
      <c r="OHK13">
        <v>-902795.34788799996</v>
      </c>
      <c r="OHL13">
        <v>-902795.34788799996</v>
      </c>
      <c r="OHM13">
        <v>-902795.34788799996</v>
      </c>
      <c r="OHN13">
        <v>-902795.34788799996</v>
      </c>
      <c r="OHO13">
        <v>-902795.34788799996</v>
      </c>
      <c r="OHP13">
        <v>-902551.06005800003</v>
      </c>
      <c r="OHQ13">
        <v>-902551.06005800003</v>
      </c>
      <c r="OHR13">
        <v>-902551.06005800003</v>
      </c>
      <c r="OHS13">
        <v>-902551.06005800003</v>
      </c>
      <c r="OHT13">
        <v>-902551.06005800003</v>
      </c>
      <c r="OHU13">
        <v>-902551.06005800003</v>
      </c>
      <c r="OHV13">
        <v>-902551.06005800003</v>
      </c>
      <c r="OHW13">
        <v>-902551.06005800003</v>
      </c>
      <c r="OHX13">
        <v>-902551.06005800003</v>
      </c>
      <c r="OHY13">
        <v>-902551.06005800003</v>
      </c>
      <c r="OHZ13">
        <v>-902551.06005800003</v>
      </c>
      <c r="OIA13">
        <v>-902795.34788799996</v>
      </c>
      <c r="OIB13">
        <v>-902795.34788799996</v>
      </c>
      <c r="OIC13">
        <v>-902795.34788799996</v>
      </c>
      <c r="OID13">
        <v>-902795.34788799996</v>
      </c>
      <c r="OIE13">
        <v>-902795.34788799996</v>
      </c>
      <c r="OIF13">
        <v>-902795.34788799996</v>
      </c>
      <c r="OIG13">
        <v>-902795.34788799996</v>
      </c>
      <c r="OIH13">
        <v>-902795.34788799996</v>
      </c>
      <c r="OII13">
        <v>-902795.34788799996</v>
      </c>
      <c r="OIJ13">
        <v>-902795.34788799996</v>
      </c>
      <c r="OIK13">
        <v>-902795.34788799996</v>
      </c>
      <c r="OIL13">
        <v>-446605.951627</v>
      </c>
      <c r="OIM13">
        <v>-446605.951627</v>
      </c>
      <c r="OIN13">
        <v>-446605.951627</v>
      </c>
      <c r="OIO13">
        <v>-446605.951627</v>
      </c>
      <c r="OIP13">
        <v>-446605.951627</v>
      </c>
      <c r="OIQ13">
        <v>-446605.951627</v>
      </c>
      <c r="OIR13">
        <v>-446605.951627</v>
      </c>
      <c r="OIS13">
        <v>-446605.951627</v>
      </c>
      <c r="OIT13">
        <v>-446605.951627</v>
      </c>
      <c r="OIU13">
        <v>-446605.951627</v>
      </c>
      <c r="OIV13">
        <v>-446605.951627</v>
      </c>
      <c r="OIW13">
        <v>-441619.80906</v>
      </c>
      <c r="OIX13">
        <v>-441619.80906</v>
      </c>
      <c r="OIY13">
        <v>-441619.80906</v>
      </c>
      <c r="OIZ13">
        <v>-441619.80906</v>
      </c>
      <c r="OJA13">
        <v>-441619.80906</v>
      </c>
      <c r="OJB13">
        <v>-441619.80906</v>
      </c>
      <c r="OJC13">
        <v>-441619.80906</v>
      </c>
      <c r="OJD13">
        <v>-441619.80906</v>
      </c>
      <c r="OJE13">
        <v>-441619.80906</v>
      </c>
      <c r="OJF13">
        <v>-441619.80906</v>
      </c>
      <c r="OJG13">
        <v>-441619.80906</v>
      </c>
      <c r="OJH13">
        <v>-446605.951627</v>
      </c>
      <c r="OJI13">
        <v>-446605.951627</v>
      </c>
      <c r="OJJ13">
        <v>-446605.951627</v>
      </c>
      <c r="OJK13">
        <v>-446605.951627</v>
      </c>
      <c r="OJL13">
        <v>-446605.951627</v>
      </c>
      <c r="OJM13">
        <v>-446605.951627</v>
      </c>
      <c r="OJN13">
        <v>-446605.951627</v>
      </c>
      <c r="OJO13">
        <v>-446605.951627</v>
      </c>
      <c r="OJP13">
        <v>-446605.951627</v>
      </c>
      <c r="OJQ13">
        <v>-446605.951627</v>
      </c>
      <c r="OJR13">
        <v>-446605.951627</v>
      </c>
      <c r="OJS13">
        <v>-441619.80906</v>
      </c>
      <c r="OJT13">
        <v>-441619.80906</v>
      </c>
      <c r="OJU13">
        <v>-441619.80906</v>
      </c>
      <c r="OJV13">
        <v>-441619.80906</v>
      </c>
      <c r="OJW13">
        <v>-441619.80906</v>
      </c>
      <c r="OJX13">
        <v>-441619.80906</v>
      </c>
      <c r="OJY13">
        <v>-441619.80906</v>
      </c>
      <c r="OJZ13">
        <v>-441619.80906</v>
      </c>
      <c r="OKA13">
        <v>-441619.80906</v>
      </c>
      <c r="OKB13">
        <v>-441619.80906</v>
      </c>
      <c r="OKC13">
        <v>-441619.80906</v>
      </c>
      <c r="OKD13">
        <v>-670600.50328499998</v>
      </c>
      <c r="OKE13">
        <v>-670600.50328499998</v>
      </c>
      <c r="OKF13">
        <v>-670600.50328499998</v>
      </c>
      <c r="OKG13">
        <v>-670600.50328499998</v>
      </c>
      <c r="OKH13">
        <v>-670600.50328499998</v>
      </c>
      <c r="OKI13">
        <v>-670600.50328499998</v>
      </c>
      <c r="OKJ13">
        <v>-670600.50328499998</v>
      </c>
      <c r="OKK13">
        <v>-670600.50328499998</v>
      </c>
      <c r="OKL13">
        <v>-670600.50328499998</v>
      </c>
      <c r="OKM13">
        <v>-670600.50328499998</v>
      </c>
      <c r="OKN13">
        <v>-670600.50328499998</v>
      </c>
      <c r="OKO13">
        <v>-661140.87324999995</v>
      </c>
      <c r="OKP13">
        <v>-661140.87324999995</v>
      </c>
      <c r="OKQ13">
        <v>-661140.87324999995</v>
      </c>
      <c r="OKR13">
        <v>-661140.87324999995</v>
      </c>
      <c r="OKS13">
        <v>-661140.87324999995</v>
      </c>
      <c r="OKT13">
        <v>-661140.87324999995</v>
      </c>
      <c r="OKU13">
        <v>-661140.87324999995</v>
      </c>
      <c r="OKV13">
        <v>-661140.87324999995</v>
      </c>
      <c r="OKW13">
        <v>-661140.87324999995</v>
      </c>
      <c r="OKX13">
        <v>-661140.87324999995</v>
      </c>
      <c r="OKY13">
        <v>-661140.87324999995</v>
      </c>
      <c r="OKZ13">
        <v>-670600.50328499998</v>
      </c>
      <c r="OLA13">
        <v>-670600.50328499998</v>
      </c>
      <c r="OLB13">
        <v>-670600.50328499998</v>
      </c>
      <c r="OLC13">
        <v>-670600.50328499998</v>
      </c>
      <c r="OLD13">
        <v>-670600.50328499998</v>
      </c>
      <c r="OLE13">
        <v>-670600.50328499998</v>
      </c>
      <c r="OLF13">
        <v>-670600.50328499998</v>
      </c>
      <c r="OLG13">
        <v>-670600.50328499998</v>
      </c>
      <c r="OLH13">
        <v>-670600.50328499998</v>
      </c>
      <c r="OLI13">
        <v>-670600.50328499998</v>
      </c>
      <c r="OLJ13">
        <v>-670600.50328499998</v>
      </c>
      <c r="OLK13">
        <v>-661140.87324999995</v>
      </c>
      <c r="OLL13">
        <v>-661140.87324999995</v>
      </c>
      <c r="OLM13">
        <v>-661140.87324999995</v>
      </c>
      <c r="OLN13">
        <v>-661140.87324999995</v>
      </c>
      <c r="OLO13">
        <v>-661140.87324999995</v>
      </c>
      <c r="OLP13">
        <v>-661140.87324999995</v>
      </c>
      <c r="OLQ13">
        <v>-661140.87324999995</v>
      </c>
      <c r="OLR13">
        <v>-661140.87324999995</v>
      </c>
      <c r="OLS13">
        <v>-661140.87324999995</v>
      </c>
      <c r="OLT13">
        <v>-661140.87324999995</v>
      </c>
      <c r="OLU13">
        <v>-661140.87324999995</v>
      </c>
      <c r="OLV13">
        <v>-1002841.66642</v>
      </c>
      <c r="OLW13">
        <v>-1002841.66642</v>
      </c>
      <c r="OLX13">
        <v>-1002841.66642</v>
      </c>
      <c r="OLY13">
        <v>-1002841.66642</v>
      </c>
      <c r="OLZ13">
        <v>-1002841.66642</v>
      </c>
      <c r="OMA13">
        <v>-1002841.66642</v>
      </c>
      <c r="OMB13">
        <v>-1002841.66642</v>
      </c>
      <c r="OMC13">
        <v>-1002841.66642</v>
      </c>
      <c r="OMD13">
        <v>-1002841.66642</v>
      </c>
      <c r="OME13">
        <v>-1002841.66642</v>
      </c>
      <c r="OMF13">
        <v>-1002841.66642</v>
      </c>
      <c r="OMG13">
        <v>-984435.06144900003</v>
      </c>
      <c r="OMH13">
        <v>-984435.06144900003</v>
      </c>
      <c r="OMI13">
        <v>-984435.06144900003</v>
      </c>
      <c r="OMJ13">
        <v>-984435.06144900003</v>
      </c>
      <c r="OMK13">
        <v>-984435.06144900003</v>
      </c>
      <c r="OML13">
        <v>-984435.06144900003</v>
      </c>
      <c r="OMM13">
        <v>-984435.06144900003</v>
      </c>
      <c r="OMN13">
        <v>-984435.06144900003</v>
      </c>
      <c r="OMO13">
        <v>-984435.06144900003</v>
      </c>
      <c r="OMP13">
        <v>-984435.06144900003</v>
      </c>
      <c r="OMQ13">
        <v>-984435.06144900003</v>
      </c>
      <c r="OMR13">
        <v>-1002841.66642</v>
      </c>
      <c r="OMS13">
        <v>-1002841.66642</v>
      </c>
      <c r="OMT13">
        <v>-1002841.66642</v>
      </c>
      <c r="OMU13">
        <v>-1002841.66642</v>
      </c>
      <c r="OMV13">
        <v>-1002841.66642</v>
      </c>
      <c r="OMW13">
        <v>-1002841.66642</v>
      </c>
      <c r="OMX13">
        <v>-1002841.66642</v>
      </c>
      <c r="OMY13">
        <v>-1002841.66642</v>
      </c>
      <c r="OMZ13">
        <v>-1002841.66642</v>
      </c>
      <c r="ONA13">
        <v>-1002841.66642</v>
      </c>
      <c r="ONB13">
        <v>-1002841.66642</v>
      </c>
      <c r="ONC13">
        <v>-984435.06144900003</v>
      </c>
      <c r="OND13">
        <v>-984435.06144900003</v>
      </c>
      <c r="ONE13">
        <v>-984435.06144900003</v>
      </c>
      <c r="ONF13">
        <v>-984435.06144900003</v>
      </c>
      <c r="ONG13">
        <v>-984435.06144900003</v>
      </c>
      <c r="ONH13">
        <v>-984435.06144900003</v>
      </c>
      <c r="ONI13">
        <v>-984435.06144900003</v>
      </c>
      <c r="ONJ13">
        <v>-984435.06144900003</v>
      </c>
      <c r="ONK13">
        <v>-984435.06144900003</v>
      </c>
      <c r="ONL13">
        <v>-984435.06144900003</v>
      </c>
      <c r="ONM13">
        <v>-984435.06144900003</v>
      </c>
      <c r="ONN13">
        <v>-2357346.7444799999</v>
      </c>
      <c r="ONO13">
        <v>-2357346.7444799999</v>
      </c>
      <c r="ONP13">
        <v>-2357346.7444799999</v>
      </c>
      <c r="ONQ13">
        <v>-2357346.7444799999</v>
      </c>
      <c r="ONR13">
        <v>-2357346.7444799999</v>
      </c>
      <c r="ONS13">
        <v>-2357346.7444799999</v>
      </c>
      <c r="ONT13">
        <v>-2357346.7444799999</v>
      </c>
      <c r="ONU13">
        <v>-2357346.7444799999</v>
      </c>
      <c r="ONV13">
        <v>-2357346.7444799999</v>
      </c>
      <c r="ONW13">
        <v>-2357346.7444799999</v>
      </c>
      <c r="ONX13">
        <v>-2357346.7444799999</v>
      </c>
      <c r="ONY13">
        <v>-2357423.9980199998</v>
      </c>
      <c r="ONZ13">
        <v>-2357423.9980199998</v>
      </c>
      <c r="OOA13">
        <v>-2357423.9980199998</v>
      </c>
      <c r="OOB13">
        <v>-2357423.9980199998</v>
      </c>
      <c r="OOC13">
        <v>-2357423.9980199998</v>
      </c>
      <c r="OOD13">
        <v>-2357423.9980199998</v>
      </c>
      <c r="OOE13">
        <v>-2357423.9980199998</v>
      </c>
      <c r="OOF13">
        <v>-2357423.9980199998</v>
      </c>
      <c r="OOG13">
        <v>-2357423.9980199998</v>
      </c>
      <c r="OOH13">
        <v>-2357423.9980199998</v>
      </c>
      <c r="OOI13">
        <v>-2357423.9980199998</v>
      </c>
      <c r="OOJ13">
        <v>-2357346.7444799999</v>
      </c>
      <c r="OOK13">
        <v>-2357346.7444799999</v>
      </c>
      <c r="OOL13">
        <v>-2357346.7444799999</v>
      </c>
      <c r="OOM13">
        <v>-2357346.7444799999</v>
      </c>
      <c r="OON13">
        <v>-2357346.7444799999</v>
      </c>
      <c r="OOO13">
        <v>-2357346.7444799999</v>
      </c>
      <c r="OOP13">
        <v>-2357346.7444799999</v>
      </c>
      <c r="OOQ13">
        <v>-2357346.7444799999</v>
      </c>
      <c r="OOR13">
        <v>-2357346.7444799999</v>
      </c>
      <c r="OOS13">
        <v>-2357346.7444799999</v>
      </c>
      <c r="OOT13">
        <v>-2357346.7444799999</v>
      </c>
      <c r="OOU13">
        <v>-2357423.9980199998</v>
      </c>
      <c r="OOV13">
        <v>-2357423.9980199998</v>
      </c>
      <c r="OOW13">
        <v>-2357423.9980199998</v>
      </c>
      <c r="OOX13">
        <v>-2357423.9980199998</v>
      </c>
      <c r="OOY13">
        <v>-2357423.9980199998</v>
      </c>
      <c r="OOZ13">
        <v>-2357423.9980199998</v>
      </c>
      <c r="OPA13">
        <v>-2357423.9980199998</v>
      </c>
      <c r="OPB13">
        <v>-2357423.9980199998</v>
      </c>
      <c r="OPC13">
        <v>-2357423.9980199998</v>
      </c>
      <c r="OPD13">
        <v>-2357423.9980199998</v>
      </c>
      <c r="OPE13">
        <v>-2357423.9980199998</v>
      </c>
      <c r="OPF13">
        <v>-2609387.8651100001</v>
      </c>
      <c r="OPG13">
        <v>-2609387.8651100001</v>
      </c>
      <c r="OPH13">
        <v>-2609387.8651100001</v>
      </c>
      <c r="OPI13">
        <v>-2609387.8651100001</v>
      </c>
      <c r="OPJ13">
        <v>-2609387.8651100001</v>
      </c>
      <c r="OPK13">
        <v>-2609387.8651100001</v>
      </c>
      <c r="OPL13">
        <v>-2609387.8651100001</v>
      </c>
      <c r="OPM13">
        <v>-2609387.8651100001</v>
      </c>
      <c r="OPN13">
        <v>-2609387.8651100001</v>
      </c>
      <c r="OPO13">
        <v>-2609387.8651100001</v>
      </c>
      <c r="OPP13">
        <v>-2609387.8651100001</v>
      </c>
      <c r="OPQ13">
        <v>-2609534.42931</v>
      </c>
      <c r="OPR13">
        <v>-2609534.42931</v>
      </c>
      <c r="OPS13">
        <v>-2609534.42931</v>
      </c>
      <c r="OPT13">
        <v>-2609534.42931</v>
      </c>
      <c r="OPU13">
        <v>-2609534.42931</v>
      </c>
      <c r="OPV13">
        <v>-2609534.42931</v>
      </c>
      <c r="OPW13">
        <v>-2609534.42931</v>
      </c>
      <c r="OPX13">
        <v>-2609534.42931</v>
      </c>
      <c r="OPY13">
        <v>-2609534.42931</v>
      </c>
      <c r="OPZ13">
        <v>-2609534.42931</v>
      </c>
      <c r="OQA13">
        <v>-2609534.42931</v>
      </c>
      <c r="OQB13">
        <v>-2609387.8651100001</v>
      </c>
      <c r="OQC13">
        <v>-2609387.8651100001</v>
      </c>
      <c r="OQD13">
        <v>-2609387.8651100001</v>
      </c>
      <c r="OQE13">
        <v>-2609387.8651100001</v>
      </c>
      <c r="OQF13">
        <v>-2609387.8651100001</v>
      </c>
      <c r="OQG13">
        <v>-2609387.8651100001</v>
      </c>
      <c r="OQH13">
        <v>-2609387.8651100001</v>
      </c>
      <c r="OQI13">
        <v>-2609387.8651100001</v>
      </c>
      <c r="OQJ13">
        <v>-2609387.8651100001</v>
      </c>
      <c r="OQK13">
        <v>-2609387.8651100001</v>
      </c>
      <c r="OQL13">
        <v>-2609387.8651100001</v>
      </c>
      <c r="OQM13">
        <v>-2609534.42931</v>
      </c>
      <c r="OQN13">
        <v>-2609534.42931</v>
      </c>
      <c r="OQO13">
        <v>-2609534.42931</v>
      </c>
      <c r="OQP13">
        <v>-2609534.42931</v>
      </c>
      <c r="OQQ13">
        <v>-2609534.42931</v>
      </c>
      <c r="OQR13">
        <v>-2609534.42931</v>
      </c>
      <c r="OQS13">
        <v>-2609534.42931</v>
      </c>
      <c r="OQT13">
        <v>-2609534.42931</v>
      </c>
      <c r="OQU13">
        <v>-2609534.42931</v>
      </c>
      <c r="OQV13">
        <v>-2609534.42931</v>
      </c>
      <c r="OQW13">
        <v>-2609534.42931</v>
      </c>
      <c r="OQX13">
        <v>-2982804.5227999999</v>
      </c>
      <c r="OQY13">
        <v>-2982804.5227999999</v>
      </c>
      <c r="OQZ13">
        <v>-2982804.5227999999</v>
      </c>
      <c r="ORA13">
        <v>-2982804.5227999999</v>
      </c>
      <c r="ORB13">
        <v>-2982804.5227999999</v>
      </c>
      <c r="ORC13">
        <v>-2982804.5227999999</v>
      </c>
      <c r="ORD13">
        <v>-2982804.5227999999</v>
      </c>
      <c r="ORE13">
        <v>-2982804.5227999999</v>
      </c>
      <c r="ORF13">
        <v>-2982804.5227999999</v>
      </c>
      <c r="ORG13">
        <v>-2982804.5227999999</v>
      </c>
      <c r="ORH13">
        <v>-2982804.5227999999</v>
      </c>
      <c r="ORI13">
        <v>-2983089.70829</v>
      </c>
      <c r="ORJ13">
        <v>-2983089.70829</v>
      </c>
      <c r="ORK13">
        <v>-2983089.70829</v>
      </c>
      <c r="ORL13">
        <v>-2983089.70829</v>
      </c>
      <c r="ORM13">
        <v>-2983089.70829</v>
      </c>
      <c r="ORN13">
        <v>-2983089.70829</v>
      </c>
      <c r="ORO13">
        <v>-2983089.70829</v>
      </c>
      <c r="ORP13">
        <v>-2983089.70829</v>
      </c>
      <c r="ORQ13">
        <v>-2983089.70829</v>
      </c>
      <c r="ORR13">
        <v>-2983089.70829</v>
      </c>
      <c r="ORS13">
        <v>-2983089.70829</v>
      </c>
      <c r="ORT13">
        <v>-2982804.5227999999</v>
      </c>
      <c r="ORU13">
        <v>-2982804.5227999999</v>
      </c>
      <c r="ORV13">
        <v>-2982804.5227999999</v>
      </c>
      <c r="ORW13">
        <v>-2982804.5227999999</v>
      </c>
      <c r="ORX13">
        <v>-2982804.5227999999</v>
      </c>
      <c r="ORY13">
        <v>-2982804.5227999999</v>
      </c>
      <c r="ORZ13">
        <v>-2982804.5227999999</v>
      </c>
      <c r="OSA13">
        <v>-2982804.5227999999</v>
      </c>
      <c r="OSB13">
        <v>-2982804.5227999999</v>
      </c>
      <c r="OSC13">
        <v>-2982804.5227999999</v>
      </c>
      <c r="OSD13">
        <v>-2982804.5227999999</v>
      </c>
      <c r="OSE13">
        <v>-2983089.70829</v>
      </c>
      <c r="OSF13">
        <v>-2983089.70829</v>
      </c>
      <c r="OSG13">
        <v>-2983089.70829</v>
      </c>
      <c r="OSH13">
        <v>-2983089.70829</v>
      </c>
      <c r="OSI13">
        <v>-2983089.70829</v>
      </c>
      <c r="OSJ13">
        <v>-2983089.70829</v>
      </c>
      <c r="OSK13">
        <v>-2983089.70829</v>
      </c>
      <c r="OSL13">
        <v>-2983089.70829</v>
      </c>
      <c r="OSM13">
        <v>-2983089.70829</v>
      </c>
      <c r="OSN13">
        <v>-2983089.70829</v>
      </c>
      <c r="OSO13">
        <v>-2983089.70829</v>
      </c>
      <c r="OSP13">
        <v>-36380413.542400002</v>
      </c>
      <c r="OSQ13">
        <v>-36380413.542400002</v>
      </c>
      <c r="OSR13">
        <v>-36380413.542400002</v>
      </c>
      <c r="OSS13">
        <v>-36380413.542400002</v>
      </c>
      <c r="OST13">
        <v>-36380413.542400002</v>
      </c>
      <c r="OSU13">
        <v>-36380413.542400002</v>
      </c>
      <c r="OSV13">
        <v>-36380413.542400002</v>
      </c>
      <c r="OSW13">
        <v>-36380413.542400002</v>
      </c>
      <c r="OSX13">
        <v>-36380413.542400002</v>
      </c>
      <c r="OSY13">
        <v>-36380413.542400002</v>
      </c>
      <c r="OSZ13">
        <v>-36380413.542400002</v>
      </c>
      <c r="OTA13">
        <v>-36380413.542400002</v>
      </c>
      <c r="OTB13">
        <v>-36380413.542400002</v>
      </c>
      <c r="OTC13">
        <v>-36380413.542400002</v>
      </c>
      <c r="OTD13">
        <v>-36380413.542400002</v>
      </c>
      <c r="OTE13">
        <v>-36380413.542400002</v>
      </c>
      <c r="OTF13">
        <v>-36380413.542400002</v>
      </c>
      <c r="OTG13">
        <v>-36380413.542400002</v>
      </c>
      <c r="OTH13">
        <v>-36380413.542400002</v>
      </c>
      <c r="OTI13">
        <v>-36380413.542400002</v>
      </c>
      <c r="OTJ13">
        <v>-36380413.542400002</v>
      </c>
      <c r="OTK13">
        <v>-36380413.542400002</v>
      </c>
      <c r="OTL13">
        <v>-36380413.542400002</v>
      </c>
      <c r="OTM13">
        <v>-36380413.542400002</v>
      </c>
      <c r="OTN13">
        <v>-36380413.542400002</v>
      </c>
      <c r="OTO13">
        <v>-36380413.542400002</v>
      </c>
      <c r="OTP13">
        <v>-36380413.542400002</v>
      </c>
      <c r="OTQ13">
        <v>-36380413.542400002</v>
      </c>
      <c r="OTR13">
        <v>-36380413.542400002</v>
      </c>
      <c r="OTS13">
        <v>-36380413.542400002</v>
      </c>
      <c r="OTT13">
        <v>-36380413.542400002</v>
      </c>
      <c r="OTU13">
        <v>-36380413.542400002</v>
      </c>
      <c r="OTV13">
        <v>-36380413.542400002</v>
      </c>
      <c r="OTW13">
        <v>-36380413.542400002</v>
      </c>
      <c r="OTX13">
        <v>-36380413.542400002</v>
      </c>
      <c r="OTY13">
        <v>-36380413.542400002</v>
      </c>
      <c r="OTZ13">
        <v>-36380413.542400002</v>
      </c>
      <c r="OUA13">
        <v>-36380413.542400002</v>
      </c>
      <c r="OUB13">
        <v>-36380413.542400002</v>
      </c>
      <c r="OUC13">
        <v>-36380413.542400002</v>
      </c>
      <c r="OUD13">
        <v>-36380413.542400002</v>
      </c>
      <c r="OUE13">
        <v>-36380413.542400002</v>
      </c>
      <c r="OUF13">
        <v>-36380413.542400002</v>
      </c>
      <c r="OUG13">
        <v>-36380413.542400002</v>
      </c>
      <c r="OUH13">
        <v>-55143175.895999998</v>
      </c>
      <c r="OUI13">
        <v>-55143175.895999998</v>
      </c>
      <c r="OUJ13">
        <v>-55143175.895999998</v>
      </c>
      <c r="OUK13">
        <v>-55143175.895999998</v>
      </c>
      <c r="OUL13">
        <v>-55143175.895999998</v>
      </c>
      <c r="OUM13">
        <v>-55143175.895999998</v>
      </c>
      <c r="OUN13">
        <v>-55143175.895999998</v>
      </c>
      <c r="OUO13">
        <v>-55143175.895999998</v>
      </c>
      <c r="OUP13">
        <v>-55143175.895999998</v>
      </c>
      <c r="OUQ13">
        <v>-55143175.895999998</v>
      </c>
      <c r="OUR13">
        <v>-55143175.895999998</v>
      </c>
      <c r="OUS13">
        <v>-55143175.895999998</v>
      </c>
      <c r="OUT13">
        <v>-55143175.895999998</v>
      </c>
      <c r="OUU13">
        <v>-55143175.895999998</v>
      </c>
      <c r="OUV13">
        <v>-55143175.895999998</v>
      </c>
      <c r="OUW13">
        <v>-55143175.895999998</v>
      </c>
      <c r="OUX13">
        <v>-55143175.895999998</v>
      </c>
      <c r="OUY13">
        <v>-55143175.895999998</v>
      </c>
      <c r="OUZ13">
        <v>-55143175.895999998</v>
      </c>
      <c r="OVA13">
        <v>-55143175.895999998</v>
      </c>
      <c r="OVB13">
        <v>-55143175.895999998</v>
      </c>
      <c r="OVC13">
        <v>-55143175.895999998</v>
      </c>
      <c r="OVD13">
        <v>-55143175.895999998</v>
      </c>
      <c r="OVE13">
        <v>-55143175.895999998</v>
      </c>
      <c r="OVF13">
        <v>-55143175.895999998</v>
      </c>
      <c r="OVG13">
        <v>-55143175.895999998</v>
      </c>
      <c r="OVH13">
        <v>-55143175.895999998</v>
      </c>
      <c r="OVI13">
        <v>-55143175.895999998</v>
      </c>
      <c r="OVJ13">
        <v>-55143175.895999998</v>
      </c>
      <c r="OVK13">
        <v>-55143175.895999998</v>
      </c>
      <c r="OVL13">
        <v>-55143175.895999998</v>
      </c>
      <c r="OVM13">
        <v>-55143175.895999998</v>
      </c>
      <c r="OVN13">
        <v>-55143175.895999998</v>
      </c>
      <c r="OVO13">
        <v>-55143175.895999998</v>
      </c>
      <c r="OVP13">
        <v>-55143175.895999998</v>
      </c>
      <c r="OVQ13">
        <v>-55143175.895999998</v>
      </c>
      <c r="OVR13">
        <v>-55143175.895999998</v>
      </c>
      <c r="OVS13">
        <v>-55143175.895999998</v>
      </c>
      <c r="OVT13">
        <v>-55143175.895999998</v>
      </c>
      <c r="OVU13">
        <v>-55143175.895999998</v>
      </c>
      <c r="OVV13">
        <v>-55143175.895999998</v>
      </c>
      <c r="OVW13">
        <v>-55143175.895999998</v>
      </c>
      <c r="OVX13">
        <v>-55143175.895999998</v>
      </c>
      <c r="OVY13">
        <v>-55143175.895999998</v>
      </c>
      <c r="OVZ13">
        <v>-83583230.293400005</v>
      </c>
      <c r="OWA13">
        <v>-83583230.293400005</v>
      </c>
      <c r="OWB13">
        <v>-83583230.293400005</v>
      </c>
      <c r="OWC13">
        <v>-83583230.293400005</v>
      </c>
      <c r="OWD13">
        <v>-83583230.293400005</v>
      </c>
      <c r="OWE13">
        <v>-83583230.293400005</v>
      </c>
      <c r="OWF13">
        <v>-83583230.293400005</v>
      </c>
      <c r="OWG13">
        <v>-83583230.293400005</v>
      </c>
      <c r="OWH13">
        <v>-83583230.293400005</v>
      </c>
      <c r="OWI13">
        <v>-83583230.293400005</v>
      </c>
      <c r="OWJ13">
        <v>-83583230.293400005</v>
      </c>
      <c r="OWK13">
        <v>-83583230.293400005</v>
      </c>
      <c r="OWL13">
        <v>-83583230.293400005</v>
      </c>
      <c r="OWM13">
        <v>-83583230.293400005</v>
      </c>
      <c r="OWN13">
        <v>-83583230.293400005</v>
      </c>
      <c r="OWO13">
        <v>-83583230.293400005</v>
      </c>
      <c r="OWP13">
        <v>-83583230.293400005</v>
      </c>
      <c r="OWQ13">
        <v>-83583230.293400005</v>
      </c>
      <c r="OWR13">
        <v>-83583230.293400005</v>
      </c>
      <c r="OWS13">
        <v>-83583230.293400005</v>
      </c>
      <c r="OWT13">
        <v>-83583230.293400005</v>
      </c>
      <c r="OWU13">
        <v>-83583230.293400005</v>
      </c>
      <c r="OWV13">
        <v>-83583230.293400005</v>
      </c>
      <c r="OWW13">
        <v>-83583230.293400005</v>
      </c>
      <c r="OWX13">
        <v>-83583230.293400005</v>
      </c>
      <c r="OWY13">
        <v>-83583230.293400005</v>
      </c>
      <c r="OWZ13">
        <v>-83583230.293400005</v>
      </c>
      <c r="OXA13">
        <v>-83583230.293400005</v>
      </c>
      <c r="OXB13">
        <v>-83583230.293400005</v>
      </c>
      <c r="OXC13">
        <v>-83583230.293400005</v>
      </c>
      <c r="OXD13">
        <v>-83583230.293400005</v>
      </c>
      <c r="OXE13">
        <v>-83583230.293400005</v>
      </c>
      <c r="OXF13">
        <v>-83583230.293400005</v>
      </c>
      <c r="OXG13">
        <v>-83583230.293400005</v>
      </c>
      <c r="OXH13">
        <v>-83583230.293400005</v>
      </c>
      <c r="OXI13">
        <v>-83583230.293400005</v>
      </c>
      <c r="OXJ13">
        <v>-83583230.293400005</v>
      </c>
      <c r="OXK13">
        <v>-83583230.293400005</v>
      </c>
      <c r="OXL13">
        <v>-83583230.293400005</v>
      </c>
      <c r="OXM13">
        <v>-83583230.293400005</v>
      </c>
      <c r="OXN13">
        <v>-83583230.293400005</v>
      </c>
      <c r="OXO13">
        <v>-83583230.293400005</v>
      </c>
      <c r="OXP13">
        <v>-83583230.293400005</v>
      </c>
      <c r="OXQ13">
        <v>-83583230.293400005</v>
      </c>
      <c r="OXR13">
        <v>-36380413.542400002</v>
      </c>
      <c r="OXS13">
        <v>-36380413.542400002</v>
      </c>
      <c r="OXT13">
        <v>-36380413.542400002</v>
      </c>
      <c r="OXU13">
        <v>-36380413.542400002</v>
      </c>
      <c r="OXV13">
        <v>-36380413.542400002</v>
      </c>
      <c r="OXW13">
        <v>-36380413.542400002</v>
      </c>
      <c r="OXX13">
        <v>-36380413.542400002</v>
      </c>
      <c r="OXY13">
        <v>-36380413.542400002</v>
      </c>
      <c r="OXZ13">
        <v>-36380413.542400002</v>
      </c>
      <c r="OYA13">
        <v>-36380413.542400002</v>
      </c>
      <c r="OYB13">
        <v>-36380413.542400002</v>
      </c>
      <c r="OYC13">
        <v>-36380413.542400002</v>
      </c>
      <c r="OYD13">
        <v>-36380413.542400002</v>
      </c>
      <c r="OYE13">
        <v>-36380413.542400002</v>
      </c>
      <c r="OYF13">
        <v>-36380413.542400002</v>
      </c>
      <c r="OYG13">
        <v>-36380413.542400002</v>
      </c>
      <c r="OYH13">
        <v>-36380413.542400002</v>
      </c>
      <c r="OYI13">
        <v>-36380413.542400002</v>
      </c>
      <c r="OYJ13">
        <v>-36380413.542400002</v>
      </c>
      <c r="OYK13">
        <v>-36380413.542400002</v>
      </c>
      <c r="OYL13">
        <v>-36380413.542400002</v>
      </c>
      <c r="OYM13">
        <v>-36380413.542400002</v>
      </c>
      <c r="OYN13">
        <v>-36380413.542400002</v>
      </c>
      <c r="OYO13">
        <v>-36380413.542400002</v>
      </c>
      <c r="OYP13">
        <v>-36380413.542400002</v>
      </c>
      <c r="OYQ13">
        <v>-36380413.542400002</v>
      </c>
      <c r="OYR13">
        <v>-36380413.542400002</v>
      </c>
      <c r="OYS13">
        <v>-36380413.542400002</v>
      </c>
      <c r="OYT13">
        <v>-36380413.542400002</v>
      </c>
      <c r="OYU13">
        <v>-36380413.542400002</v>
      </c>
      <c r="OYV13">
        <v>-36380413.542400002</v>
      </c>
      <c r="OYW13">
        <v>-36380413.542400002</v>
      </c>
      <c r="OYX13">
        <v>-36380413.542400002</v>
      </c>
      <c r="OYY13">
        <v>-36380413.542400002</v>
      </c>
      <c r="OYZ13">
        <v>-36380413.542400002</v>
      </c>
      <c r="OZA13">
        <v>-36380413.542400002</v>
      </c>
      <c r="OZB13">
        <v>-36380413.542400002</v>
      </c>
      <c r="OZC13">
        <v>-36380413.542400002</v>
      </c>
      <c r="OZD13">
        <v>-36380413.542400002</v>
      </c>
      <c r="OZE13">
        <v>-36380413.542400002</v>
      </c>
      <c r="OZF13">
        <v>-36380413.542400002</v>
      </c>
      <c r="OZG13">
        <v>-36380413.542400002</v>
      </c>
      <c r="OZH13">
        <v>-36380413.542400002</v>
      </c>
      <c r="OZI13">
        <v>-36380413.542400002</v>
      </c>
      <c r="OZJ13">
        <v>-55143175.895999998</v>
      </c>
      <c r="OZK13">
        <v>-55143175.895999998</v>
      </c>
      <c r="OZL13">
        <v>-55143175.895999998</v>
      </c>
      <c r="OZM13">
        <v>-55143175.895999998</v>
      </c>
      <c r="OZN13">
        <v>-55143175.895999998</v>
      </c>
      <c r="OZO13">
        <v>-55143175.895999998</v>
      </c>
      <c r="OZP13">
        <v>-55143175.895999998</v>
      </c>
      <c r="OZQ13">
        <v>-55143175.895999998</v>
      </c>
      <c r="OZR13">
        <v>-55143175.895999998</v>
      </c>
      <c r="OZS13">
        <v>-55143175.895999998</v>
      </c>
      <c r="OZT13">
        <v>-55143175.895999998</v>
      </c>
      <c r="OZU13">
        <v>-55143175.895999998</v>
      </c>
      <c r="OZV13">
        <v>-55143175.895999998</v>
      </c>
      <c r="OZW13">
        <v>-55143175.895999998</v>
      </c>
      <c r="OZX13">
        <v>-55143175.895999998</v>
      </c>
      <c r="OZY13">
        <v>-55143175.895999998</v>
      </c>
      <c r="OZZ13">
        <v>-55143175.895999998</v>
      </c>
      <c r="PAA13">
        <v>-55143175.895999998</v>
      </c>
      <c r="PAB13">
        <v>-55143175.895999998</v>
      </c>
      <c r="PAC13">
        <v>-55143175.895999998</v>
      </c>
      <c r="PAD13">
        <v>-55143175.895999998</v>
      </c>
      <c r="PAE13">
        <v>-55143175.895999998</v>
      </c>
      <c r="PAF13">
        <v>-55143175.895999998</v>
      </c>
      <c r="PAG13">
        <v>-55143175.895999998</v>
      </c>
      <c r="PAH13">
        <v>-55143175.895999998</v>
      </c>
      <c r="PAI13">
        <v>-55143175.895999998</v>
      </c>
      <c r="PAJ13">
        <v>-55143175.895999998</v>
      </c>
      <c r="PAK13">
        <v>-55143175.895999998</v>
      </c>
      <c r="PAL13">
        <v>-55143175.895999998</v>
      </c>
      <c r="PAM13">
        <v>-55143175.895999998</v>
      </c>
      <c r="PAN13">
        <v>-55143175.895999998</v>
      </c>
      <c r="PAO13">
        <v>-55143175.895999998</v>
      </c>
      <c r="PAP13">
        <v>-55143175.895999998</v>
      </c>
      <c r="PAQ13">
        <v>-55143175.895999998</v>
      </c>
      <c r="PAR13">
        <v>-55143175.895999998</v>
      </c>
      <c r="PAS13">
        <v>-55143175.895999998</v>
      </c>
      <c r="PAT13">
        <v>-55143175.895999998</v>
      </c>
      <c r="PAU13">
        <v>-55143175.895999998</v>
      </c>
      <c r="PAV13">
        <v>-55143175.895999998</v>
      </c>
      <c r="PAW13">
        <v>-55143175.895999998</v>
      </c>
      <c r="PAX13">
        <v>-55143175.895999998</v>
      </c>
      <c r="PAY13">
        <v>-55143175.895999998</v>
      </c>
      <c r="PAZ13">
        <v>-55143175.895999998</v>
      </c>
      <c r="PBA13">
        <v>-55143175.895999998</v>
      </c>
      <c r="PBB13">
        <v>-83583230.293400005</v>
      </c>
      <c r="PBC13">
        <v>-83583230.293400005</v>
      </c>
      <c r="PBD13">
        <v>-83583230.293400005</v>
      </c>
      <c r="PBE13">
        <v>-83583230.293400005</v>
      </c>
      <c r="PBF13">
        <v>-83583230.293400005</v>
      </c>
      <c r="PBG13">
        <v>-83583230.293400005</v>
      </c>
      <c r="PBH13">
        <v>-83583230.293400005</v>
      </c>
      <c r="PBI13">
        <v>-83583230.293400005</v>
      </c>
      <c r="PBJ13">
        <v>-83583230.293400005</v>
      </c>
      <c r="PBK13">
        <v>-83583230.293400005</v>
      </c>
      <c r="PBL13">
        <v>-83583230.293400005</v>
      </c>
      <c r="PBM13">
        <v>-83583230.293400005</v>
      </c>
      <c r="PBN13">
        <v>-83583230.293400005</v>
      </c>
      <c r="PBO13">
        <v>-83583230.293400005</v>
      </c>
      <c r="PBP13">
        <v>-83583230.293400005</v>
      </c>
      <c r="PBQ13">
        <v>-83583230.293400005</v>
      </c>
      <c r="PBR13">
        <v>-83583230.293400005</v>
      </c>
      <c r="PBS13">
        <v>-83583230.293400005</v>
      </c>
      <c r="PBT13">
        <v>-83583230.293400005</v>
      </c>
      <c r="PBU13">
        <v>-83583230.293400005</v>
      </c>
      <c r="PBV13">
        <v>-83583230.293400005</v>
      </c>
      <c r="PBW13">
        <v>-83583230.293400005</v>
      </c>
      <c r="PBX13">
        <v>-83583230.293400005</v>
      </c>
      <c r="PBY13">
        <v>-83583230.293400005</v>
      </c>
      <c r="PBZ13">
        <v>-83583230.293400005</v>
      </c>
      <c r="PCA13">
        <v>-83583230.293400005</v>
      </c>
      <c r="PCB13">
        <v>-83583230.293400005</v>
      </c>
      <c r="PCC13">
        <v>-83583230.293400005</v>
      </c>
      <c r="PCD13">
        <v>-83583230.293400005</v>
      </c>
      <c r="PCE13">
        <v>-83583230.293400005</v>
      </c>
      <c r="PCF13">
        <v>-83583230.293400005</v>
      </c>
      <c r="PCG13">
        <v>-83583230.293400005</v>
      </c>
      <c r="PCH13">
        <v>-83583230.293400005</v>
      </c>
      <c r="PCI13">
        <v>-83583230.293400005</v>
      </c>
      <c r="PCJ13">
        <v>-83583230.293400005</v>
      </c>
      <c r="PCK13">
        <v>-83583230.293400005</v>
      </c>
      <c r="PCL13">
        <v>-83583230.293400005</v>
      </c>
      <c r="PCM13">
        <v>-83583230.293400005</v>
      </c>
      <c r="PCN13">
        <v>-83583230.293400005</v>
      </c>
      <c r="PCO13">
        <v>-83583230.293400005</v>
      </c>
      <c r="PCP13">
        <v>-83583230.293400005</v>
      </c>
      <c r="PCQ13">
        <v>-83583230.293400005</v>
      </c>
      <c r="PCR13">
        <v>-83583230.293400005</v>
      </c>
      <c r="PCS13">
        <v>-83583230.293400005</v>
      </c>
      <c r="PCT13">
        <v>-521850.534109</v>
      </c>
      <c r="PCU13">
        <v>-481043.60531800002</v>
      </c>
      <c r="PCV13">
        <v>-452771.873976</v>
      </c>
      <c r="PCW13">
        <v>-436937.10390699998</v>
      </c>
      <c r="PCX13">
        <v>-433335.086473</v>
      </c>
      <c r="PCY13">
        <v>-441453.01250000001</v>
      </c>
      <c r="PCZ13">
        <v>-460194.129312</v>
      </c>
      <c r="PDA13">
        <v>-487569.01920799998</v>
      </c>
      <c r="PDB13">
        <v>-526345.00443700003</v>
      </c>
      <c r="PDC13">
        <v>-569508.31431299995</v>
      </c>
      <c r="PDD13">
        <v>-584625.55209500005</v>
      </c>
      <c r="PDE13">
        <v>-520653.16815400001</v>
      </c>
      <c r="PDF13">
        <v>-479260.83592300001</v>
      </c>
      <c r="PDG13">
        <v>-450185.11184099998</v>
      </c>
      <c r="PDH13">
        <v>-433260.67169300001</v>
      </c>
      <c r="PDI13">
        <v>-428205.30551799998</v>
      </c>
      <c r="PDJ13">
        <v>-434424.73418099998</v>
      </c>
      <c r="PDK13">
        <v>-450753.70430699998</v>
      </c>
      <c r="PDL13">
        <v>-483024.87637800002</v>
      </c>
      <c r="PDM13">
        <v>-535182.80776800006</v>
      </c>
      <c r="PDN13">
        <v>-553098.40260499995</v>
      </c>
      <c r="PDO13">
        <v>-561232.60162700003</v>
      </c>
      <c r="PDP13">
        <v>-508536.410386</v>
      </c>
      <c r="PDQ13">
        <v>-465962.456382</v>
      </c>
      <c r="PDR13">
        <v>-437415.80929300003</v>
      </c>
      <c r="PDS13">
        <v>-427164.32283899997</v>
      </c>
      <c r="PDT13">
        <v>-435264.53906799998</v>
      </c>
      <c r="PDU13">
        <v>-455116.14607999998</v>
      </c>
      <c r="PDV13">
        <v>-481239.36144399998</v>
      </c>
      <c r="PDW13">
        <v>-510854.64198000001</v>
      </c>
      <c r="PDX13">
        <v>-549523.64111299999</v>
      </c>
      <c r="PDY13">
        <v>-573471.91241500003</v>
      </c>
      <c r="PDZ13">
        <v>-584625.55209500005</v>
      </c>
      <c r="PEA13">
        <v>-506481.00215100002</v>
      </c>
      <c r="PEB13">
        <v>-463563.87543299998</v>
      </c>
      <c r="PEC13">
        <v>-432001.83674900001</v>
      </c>
      <c r="PED13">
        <v>-421727.39361500001</v>
      </c>
      <c r="PEE13">
        <v>-429128.39023299998</v>
      </c>
      <c r="PEF13">
        <v>-447658.53419500001</v>
      </c>
      <c r="PEG13">
        <v>-474531.24021700001</v>
      </c>
      <c r="PEH13">
        <v>-515978.64206699998</v>
      </c>
      <c r="PEI13">
        <v>-543654.94612700003</v>
      </c>
      <c r="PEJ13">
        <v>-555486.013928</v>
      </c>
      <c r="PEK13">
        <v>-561232.60162700003</v>
      </c>
      <c r="PEL13">
        <v>-790388.344576</v>
      </c>
      <c r="PEM13">
        <v>-728242.651587</v>
      </c>
      <c r="PEN13">
        <v>-684986.28498</v>
      </c>
      <c r="PEO13">
        <v>-660436.31714599999</v>
      </c>
      <c r="PEP13">
        <v>-654243.622187</v>
      </c>
      <c r="PEQ13">
        <v>-665589.50306000002</v>
      </c>
      <c r="PER13">
        <v>-692776.66486500006</v>
      </c>
      <c r="PES13">
        <v>-732775.418083</v>
      </c>
      <c r="PET13">
        <v>-789444.46457299998</v>
      </c>
      <c r="PEU13">
        <v>-852364.03301899997</v>
      </c>
      <c r="PEV13">
        <v>-874314.41412700003</v>
      </c>
      <c r="PEW13">
        <v>-787993.61266500002</v>
      </c>
      <c r="PEX13">
        <v>-724677.11279699998</v>
      </c>
      <c r="PEY13">
        <v>-679812.76070900005</v>
      </c>
      <c r="PEZ13">
        <v>-653083.45271800004</v>
      </c>
      <c r="PFA13">
        <v>-643984.06027799996</v>
      </c>
      <c r="PFB13">
        <v>-651532.94642399997</v>
      </c>
      <c r="PFC13">
        <v>-673895.814854</v>
      </c>
      <c r="PFD13">
        <v>-718788.55422399996</v>
      </c>
      <c r="PFE13">
        <v>-791455.94006299996</v>
      </c>
      <c r="PFF13">
        <v>-816358.49257899995</v>
      </c>
      <c r="PFG13">
        <v>-827528.51319099998</v>
      </c>
      <c r="PFH13">
        <v>-770144.94187400001</v>
      </c>
      <c r="PFI13">
        <v>-705247.76065099996</v>
      </c>
      <c r="PFJ13">
        <v>-661404.24740200001</v>
      </c>
      <c r="PFK13">
        <v>-644983.02262499998</v>
      </c>
      <c r="PFL13">
        <v>-656211.73282899999</v>
      </c>
      <c r="PFM13">
        <v>-685039.31447600003</v>
      </c>
      <c r="PFN13">
        <v>-723264.86932000006</v>
      </c>
      <c r="PFO13">
        <v>-766655.68387099996</v>
      </c>
      <c r="PFP13">
        <v>-823186.86179500003</v>
      </c>
      <c r="PFQ13">
        <v>-858119.26466700004</v>
      </c>
      <c r="PFR13">
        <v>-874314.41412700003</v>
      </c>
      <c r="PFS13">
        <v>-766381.63126199995</v>
      </c>
      <c r="PFT13">
        <v>-700610.91966699995</v>
      </c>
      <c r="PFU13">
        <v>-651537.599178</v>
      </c>
      <c r="PFV13">
        <v>-634212.96781499998</v>
      </c>
      <c r="PFW13">
        <v>-643238.75087600003</v>
      </c>
      <c r="PFX13">
        <v>-668800.09262200003</v>
      </c>
      <c r="PFY13">
        <v>-706446.89752500004</v>
      </c>
      <c r="PFZ13">
        <v>-764506.74968500005</v>
      </c>
      <c r="PGA13">
        <v>-803187.90156799997</v>
      </c>
      <c r="PGB13">
        <v>-819637.35200399999</v>
      </c>
      <c r="PGC13">
        <v>-827528.51319099998</v>
      </c>
      <c r="PGD13">
        <v>-1196834.73495</v>
      </c>
      <c r="PGE13">
        <v>-1102053.7945000001</v>
      </c>
      <c r="PGF13">
        <v>-1035683.36547</v>
      </c>
      <c r="PGG13">
        <v>-997378.27075599995</v>
      </c>
      <c r="PGH13">
        <v>-986530.28765199997</v>
      </c>
      <c r="PGI13">
        <v>-1001815.80492</v>
      </c>
      <c r="PGJ13">
        <v>-1040592.44121</v>
      </c>
      <c r="PGK13">
        <v>-1098239.42753</v>
      </c>
      <c r="PGL13">
        <v>-1179935.4313699999</v>
      </c>
      <c r="PGM13">
        <v>-1270307.9740299999</v>
      </c>
      <c r="PGN13">
        <v>-1301656.7970100001</v>
      </c>
      <c r="PGO13">
        <v>-1192045.27113</v>
      </c>
      <c r="PGP13">
        <v>-1094922.71692</v>
      </c>
      <c r="PGQ13">
        <v>-1025336.31693</v>
      </c>
      <c r="PGR13">
        <v>-982672.54189999995</v>
      </c>
      <c r="PGS13">
        <v>-966011.16383400001</v>
      </c>
      <c r="PGT13">
        <v>-973702.69165000005</v>
      </c>
      <c r="PGU13">
        <v>-1002830.74119</v>
      </c>
      <c r="PGV13">
        <v>-1062843.6535499999</v>
      </c>
      <c r="PGW13">
        <v>-1160224.17297</v>
      </c>
      <c r="PGX13">
        <v>-1193469.9468499999</v>
      </c>
      <c r="PGY13">
        <v>-1208084.99514</v>
      </c>
      <c r="PGZ13">
        <v>-1166026.0264900001</v>
      </c>
      <c r="PHA13">
        <v>-1066928.7235900001</v>
      </c>
      <c r="PHB13">
        <v>-999328.46997700003</v>
      </c>
      <c r="PHC13">
        <v>-972678.250627</v>
      </c>
      <c r="PHD13">
        <v>-987606.02554599999</v>
      </c>
      <c r="PHE13">
        <v>-1028783.74901</v>
      </c>
      <c r="PHF13">
        <v>-1083990.3997899999</v>
      </c>
      <c r="PHG13">
        <v>-1146771.0558800001</v>
      </c>
      <c r="PHH13">
        <v>-1228306.26086</v>
      </c>
      <c r="PHI13">
        <v>-1278527.5130700001</v>
      </c>
      <c r="PHJ13">
        <v>-1301656.7970100001</v>
      </c>
      <c r="PHK13">
        <v>-1159026.1537299999</v>
      </c>
      <c r="PHL13">
        <v>-1057898.0667300001</v>
      </c>
      <c r="PHM13">
        <v>-981052.59177299996</v>
      </c>
      <c r="PHN13">
        <v>-951295.87822299998</v>
      </c>
      <c r="PHO13">
        <v>-960598.78717200004</v>
      </c>
      <c r="PHP13">
        <v>-994299.37437500001</v>
      </c>
      <c r="PHQ13">
        <v>-1045200.27964</v>
      </c>
      <c r="PHR13">
        <v>-1123689.2902500001</v>
      </c>
      <c r="PHS13">
        <v>-1175790.3523299999</v>
      </c>
      <c r="PHT13">
        <v>-1197760.3979499999</v>
      </c>
      <c r="PHU13">
        <v>-1208084.99514</v>
      </c>
      <c r="PHV13">
        <v>-390642.85411700001</v>
      </c>
      <c r="PHW13">
        <v>-390642.85411700001</v>
      </c>
      <c r="PHX13">
        <v>-390642.85411700001</v>
      </c>
      <c r="PHY13">
        <v>-390642.85411700001</v>
      </c>
      <c r="PHZ13">
        <v>-390642.85411700001</v>
      </c>
      <c r="PIA13">
        <v>-390642.85411700001</v>
      </c>
      <c r="PIB13">
        <v>-390642.85411700001</v>
      </c>
      <c r="PIC13">
        <v>-390642.85411700001</v>
      </c>
      <c r="PID13">
        <v>-390642.85411700001</v>
      </c>
      <c r="PIE13">
        <v>-390642.85411700001</v>
      </c>
      <c r="PIF13">
        <v>-390642.85411700001</v>
      </c>
      <c r="PIG13">
        <v>-390693.99212100002</v>
      </c>
      <c r="PIH13">
        <v>-390693.99212100002</v>
      </c>
      <c r="PII13">
        <v>-390693.99212100002</v>
      </c>
      <c r="PIJ13">
        <v>-390693.99212100002</v>
      </c>
      <c r="PIK13">
        <v>-390693.99212100002</v>
      </c>
      <c r="PIL13">
        <v>-390693.99212100002</v>
      </c>
      <c r="PIM13">
        <v>-390693.99212100002</v>
      </c>
      <c r="PIN13">
        <v>-390693.99212100002</v>
      </c>
      <c r="PIO13">
        <v>-390693.99212100002</v>
      </c>
      <c r="PIP13">
        <v>-390693.99212100002</v>
      </c>
      <c r="PIQ13">
        <v>-390693.99212100002</v>
      </c>
      <c r="PIR13">
        <v>-390642.85411700001</v>
      </c>
      <c r="PIS13">
        <v>-390642.85411700001</v>
      </c>
      <c r="PIT13">
        <v>-390642.85411700001</v>
      </c>
      <c r="PIU13">
        <v>-390642.85411700001</v>
      </c>
      <c r="PIV13">
        <v>-390642.85411700001</v>
      </c>
      <c r="PIW13">
        <v>-390642.85411700001</v>
      </c>
      <c r="PIX13">
        <v>-390642.85411700001</v>
      </c>
      <c r="PIY13">
        <v>-390642.85411700001</v>
      </c>
      <c r="PIZ13">
        <v>-390642.85411700001</v>
      </c>
      <c r="PJA13">
        <v>-390642.85411700001</v>
      </c>
      <c r="PJB13">
        <v>-390642.85411700001</v>
      </c>
      <c r="PJC13">
        <v>-390693.99212100002</v>
      </c>
      <c r="PJD13">
        <v>-390693.99212100002</v>
      </c>
      <c r="PJE13">
        <v>-390693.99212100002</v>
      </c>
      <c r="PJF13">
        <v>-390693.99212100002</v>
      </c>
      <c r="PJG13">
        <v>-390693.99212100002</v>
      </c>
      <c r="PJH13">
        <v>-390693.99212100002</v>
      </c>
      <c r="PJI13">
        <v>-390693.99212100002</v>
      </c>
      <c r="PJJ13">
        <v>-390693.99212100002</v>
      </c>
      <c r="PJK13">
        <v>-390693.99212100002</v>
      </c>
      <c r="PJL13">
        <v>-390693.99212100002</v>
      </c>
      <c r="PJM13">
        <v>-390693.99212100002</v>
      </c>
      <c r="PJN13">
        <v>-581577.41758100002</v>
      </c>
      <c r="PJO13">
        <v>-581577.41758100002</v>
      </c>
      <c r="PJP13">
        <v>-581577.41758100002</v>
      </c>
      <c r="PJQ13">
        <v>-581577.41758100002</v>
      </c>
      <c r="PJR13">
        <v>-581577.41758100002</v>
      </c>
      <c r="PJS13">
        <v>-581577.41758100002</v>
      </c>
      <c r="PJT13">
        <v>-581577.41758100002</v>
      </c>
      <c r="PJU13">
        <v>-581577.41758100002</v>
      </c>
      <c r="PJV13">
        <v>-581577.41758100002</v>
      </c>
      <c r="PJW13">
        <v>-581577.41758100002</v>
      </c>
      <c r="PJX13">
        <v>-581577.41758100002</v>
      </c>
      <c r="PJY13">
        <v>-581674.43578599999</v>
      </c>
      <c r="PJZ13">
        <v>-581674.43578599999</v>
      </c>
      <c r="PKA13">
        <v>-581674.43578599999</v>
      </c>
      <c r="PKB13">
        <v>-581674.43578599999</v>
      </c>
      <c r="PKC13">
        <v>-581674.43578599999</v>
      </c>
      <c r="PKD13">
        <v>-581674.43578599999</v>
      </c>
      <c r="PKE13">
        <v>-581674.43578599999</v>
      </c>
      <c r="PKF13">
        <v>-581674.43578599999</v>
      </c>
      <c r="PKG13">
        <v>-581674.43578599999</v>
      </c>
      <c r="PKH13">
        <v>-581674.43578599999</v>
      </c>
      <c r="PKI13">
        <v>-581674.43578599999</v>
      </c>
      <c r="PKJ13">
        <v>-581577.41758100002</v>
      </c>
      <c r="PKK13">
        <v>-581577.41758100002</v>
      </c>
      <c r="PKL13">
        <v>-581577.41758100002</v>
      </c>
      <c r="PKM13">
        <v>-581577.41758100002</v>
      </c>
      <c r="PKN13">
        <v>-581577.41758100002</v>
      </c>
      <c r="PKO13">
        <v>-581577.41758100002</v>
      </c>
      <c r="PKP13">
        <v>-581577.41758100002</v>
      </c>
      <c r="PKQ13">
        <v>-581577.41758100002</v>
      </c>
      <c r="PKR13">
        <v>-581577.41758100002</v>
      </c>
      <c r="PKS13">
        <v>-581577.41758100002</v>
      </c>
      <c r="PKT13">
        <v>-581577.41758100002</v>
      </c>
      <c r="PKU13">
        <v>-581674.43578599999</v>
      </c>
      <c r="PKV13">
        <v>-581674.43578599999</v>
      </c>
      <c r="PKW13">
        <v>-581674.43578599999</v>
      </c>
      <c r="PKX13">
        <v>-581674.43578599999</v>
      </c>
      <c r="PKY13">
        <v>-581674.43578599999</v>
      </c>
      <c r="PKZ13">
        <v>-581674.43578599999</v>
      </c>
      <c r="PLA13">
        <v>-581674.43578599999</v>
      </c>
      <c r="PLB13">
        <v>-581674.43578599999</v>
      </c>
      <c r="PLC13">
        <v>-581674.43578599999</v>
      </c>
      <c r="PLD13">
        <v>-581674.43578599999</v>
      </c>
      <c r="PLE13">
        <v>-581674.43578599999</v>
      </c>
      <c r="PLF13">
        <v>-858926.47212599998</v>
      </c>
      <c r="PLG13">
        <v>-858926.47212599998</v>
      </c>
      <c r="PLH13">
        <v>-858926.47212599998</v>
      </c>
      <c r="PLI13">
        <v>-858926.47212599998</v>
      </c>
      <c r="PLJ13">
        <v>-858926.47212599998</v>
      </c>
      <c r="PLK13">
        <v>-858926.47212599998</v>
      </c>
      <c r="PLL13">
        <v>-858926.47212599998</v>
      </c>
      <c r="PLM13">
        <v>-858926.47212599998</v>
      </c>
      <c r="PLN13">
        <v>-858926.47212599998</v>
      </c>
      <c r="PLO13">
        <v>-858926.47212599998</v>
      </c>
      <c r="PLP13">
        <v>-858926.47212599998</v>
      </c>
      <c r="PLQ13">
        <v>-859115.25073299999</v>
      </c>
      <c r="PLR13">
        <v>-859115.25073299999</v>
      </c>
      <c r="PLS13">
        <v>-859115.25073299999</v>
      </c>
      <c r="PLT13">
        <v>-859115.25073299999</v>
      </c>
      <c r="PLU13">
        <v>-859115.25073299999</v>
      </c>
      <c r="PLV13">
        <v>-859115.25073299999</v>
      </c>
      <c r="PLW13">
        <v>-859115.25073299999</v>
      </c>
      <c r="PLX13">
        <v>-859115.25073299999</v>
      </c>
      <c r="PLY13">
        <v>-859115.25073299999</v>
      </c>
      <c r="PLZ13">
        <v>-859115.25073299999</v>
      </c>
      <c r="PMA13">
        <v>-859115.25073299999</v>
      </c>
      <c r="PMB13">
        <v>-858926.47212599998</v>
      </c>
      <c r="PMC13">
        <v>-858926.47212599998</v>
      </c>
      <c r="PMD13">
        <v>-858926.47212599998</v>
      </c>
      <c r="PME13">
        <v>-858926.47212599998</v>
      </c>
      <c r="PMF13">
        <v>-858926.47212599998</v>
      </c>
      <c r="PMG13">
        <v>-858926.47212599998</v>
      </c>
      <c r="PMH13">
        <v>-858926.47212599998</v>
      </c>
      <c r="PMI13">
        <v>-858926.47212599998</v>
      </c>
      <c r="PMJ13">
        <v>-858926.47212599998</v>
      </c>
      <c r="PMK13">
        <v>-858926.47212599998</v>
      </c>
      <c r="PML13">
        <v>-858926.47212599998</v>
      </c>
      <c r="PMM13">
        <v>-859115.25073299999</v>
      </c>
      <c r="PMN13">
        <v>-859115.25073299999</v>
      </c>
      <c r="PMO13">
        <v>-859115.25073299999</v>
      </c>
      <c r="PMP13">
        <v>-859115.25073299999</v>
      </c>
      <c r="PMQ13">
        <v>-859115.25073299999</v>
      </c>
      <c r="PMR13">
        <v>-859115.25073299999</v>
      </c>
      <c r="PMS13">
        <v>-859115.25073299999</v>
      </c>
      <c r="PMT13">
        <v>-859115.25073299999</v>
      </c>
      <c r="PMU13">
        <v>-859115.25073299999</v>
      </c>
      <c r="PMV13">
        <v>-859115.25073299999</v>
      </c>
      <c r="PMW13">
        <v>-859115.25073299999</v>
      </c>
      <c r="PMX13">
        <v>-24586.6137371</v>
      </c>
      <c r="PMY13">
        <v>-24586.6137371</v>
      </c>
      <c r="PMZ13">
        <v>-24586.6137371</v>
      </c>
      <c r="PNA13">
        <v>-24586.6137371</v>
      </c>
      <c r="PNB13">
        <v>-24586.6137371</v>
      </c>
      <c r="PNC13">
        <v>-24586.6137371</v>
      </c>
      <c r="PND13">
        <v>-24586.6137371</v>
      </c>
      <c r="PNE13">
        <v>-24586.6137371</v>
      </c>
      <c r="PNF13">
        <v>-24586.6137371</v>
      </c>
      <c r="PNG13">
        <v>-24586.6137371</v>
      </c>
      <c r="PNH13">
        <v>-24586.6137371</v>
      </c>
      <c r="PNI13">
        <v>-24586.6137371</v>
      </c>
      <c r="PNJ13">
        <v>-24586.6137371</v>
      </c>
      <c r="PNK13">
        <v>-24586.6137371</v>
      </c>
      <c r="PNL13">
        <v>-24586.6137371</v>
      </c>
      <c r="PNM13">
        <v>-24586.6137371</v>
      </c>
      <c r="PNN13">
        <v>-24586.6137371</v>
      </c>
      <c r="PNO13">
        <v>-24586.6137371</v>
      </c>
      <c r="PNP13">
        <v>-24586.6137371</v>
      </c>
      <c r="PNQ13">
        <v>-24586.6137371</v>
      </c>
      <c r="PNR13">
        <v>-24586.6137371</v>
      </c>
      <c r="PNS13">
        <v>-24586.6137371</v>
      </c>
      <c r="PNT13">
        <v>-24586.6137371</v>
      </c>
      <c r="PNU13">
        <v>-24586.6137371</v>
      </c>
      <c r="PNV13">
        <v>-24586.6137371</v>
      </c>
      <c r="PNW13">
        <v>-24586.6137371</v>
      </c>
      <c r="PNX13">
        <v>-24586.6137371</v>
      </c>
      <c r="PNY13">
        <v>-24586.6137371</v>
      </c>
      <c r="PNZ13">
        <v>-24586.6137371</v>
      </c>
      <c r="POA13">
        <v>-24586.6137371</v>
      </c>
      <c r="POB13">
        <v>-24586.6137371</v>
      </c>
      <c r="POC13">
        <v>-24586.6137371</v>
      </c>
      <c r="POD13">
        <v>-24586.6137371</v>
      </c>
      <c r="POE13">
        <v>-24586.6137371</v>
      </c>
      <c r="POF13">
        <v>-24586.6137371</v>
      </c>
      <c r="POG13">
        <v>-24586.6137371</v>
      </c>
      <c r="POH13">
        <v>-24586.6137371</v>
      </c>
      <c r="POI13">
        <v>-24586.6137371</v>
      </c>
      <c r="POJ13">
        <v>-24586.6137371</v>
      </c>
      <c r="POK13">
        <v>-24586.6137371</v>
      </c>
      <c r="POL13">
        <v>-24586.6137371</v>
      </c>
      <c r="POM13">
        <v>-24586.6137371</v>
      </c>
      <c r="PON13">
        <v>-24586.6137371</v>
      </c>
      <c r="POO13">
        <v>-24586.6137371</v>
      </c>
      <c r="POP13">
        <v>-47460.647827300003</v>
      </c>
      <c r="POQ13">
        <v>-47460.647827300003</v>
      </c>
      <c r="POR13">
        <v>-47460.647827300003</v>
      </c>
      <c r="POS13">
        <v>-47460.647827300003</v>
      </c>
      <c r="POT13">
        <v>-47460.647827300003</v>
      </c>
      <c r="POU13">
        <v>-47460.647827300003</v>
      </c>
      <c r="POV13">
        <v>-47460.647827300003</v>
      </c>
      <c r="POW13">
        <v>-47460.647827300003</v>
      </c>
      <c r="POX13">
        <v>-47460.647827300003</v>
      </c>
      <c r="POY13">
        <v>-47460.647827300003</v>
      </c>
      <c r="POZ13">
        <v>-47460.647827300003</v>
      </c>
      <c r="PPA13">
        <v>-47460.647827300003</v>
      </c>
      <c r="PPB13">
        <v>-47460.647827300003</v>
      </c>
      <c r="PPC13">
        <v>-47460.647827300003</v>
      </c>
      <c r="PPD13">
        <v>-47460.647827300003</v>
      </c>
      <c r="PPE13">
        <v>-47460.647827300003</v>
      </c>
      <c r="PPF13">
        <v>-47460.647827300003</v>
      </c>
      <c r="PPG13">
        <v>-47460.647827300003</v>
      </c>
      <c r="PPH13">
        <v>-47460.647827300003</v>
      </c>
      <c r="PPI13">
        <v>-47460.647827300003</v>
      </c>
      <c r="PPJ13">
        <v>-47460.647827300003</v>
      </c>
      <c r="PPK13">
        <v>-47460.647827300003</v>
      </c>
      <c r="PPL13">
        <v>-47460.647827300003</v>
      </c>
      <c r="PPM13">
        <v>-47460.647827300003</v>
      </c>
      <c r="PPN13">
        <v>-47460.647827300003</v>
      </c>
      <c r="PPO13">
        <v>-47460.647827300003</v>
      </c>
      <c r="PPP13">
        <v>-47460.647827300003</v>
      </c>
      <c r="PPQ13">
        <v>-47460.647827300003</v>
      </c>
      <c r="PPR13">
        <v>-47460.647827300003</v>
      </c>
      <c r="PPS13">
        <v>-47460.647827300003</v>
      </c>
      <c r="PPT13">
        <v>-47460.647827300003</v>
      </c>
      <c r="PPU13">
        <v>-47460.647827300003</v>
      </c>
      <c r="PPV13">
        <v>-47460.647827300003</v>
      </c>
      <c r="PPW13">
        <v>-47460.647827300003</v>
      </c>
      <c r="PPX13">
        <v>-47460.647827300003</v>
      </c>
      <c r="PPY13">
        <v>-47460.647827300003</v>
      </c>
      <c r="PPZ13">
        <v>-47460.647827300003</v>
      </c>
      <c r="PQA13">
        <v>-47460.647827300003</v>
      </c>
      <c r="PQB13">
        <v>-47460.647827300003</v>
      </c>
      <c r="PQC13">
        <v>-47460.647827300003</v>
      </c>
      <c r="PQD13">
        <v>-47460.647827300003</v>
      </c>
      <c r="PQE13">
        <v>-47460.647827300003</v>
      </c>
      <c r="PQF13">
        <v>-47460.647827300003</v>
      </c>
      <c r="PQG13">
        <v>-47460.647827300003</v>
      </c>
      <c r="PQH13">
        <v>-93208.716007700001</v>
      </c>
      <c r="PQI13">
        <v>-93208.716007700001</v>
      </c>
      <c r="PQJ13">
        <v>-93208.716007700001</v>
      </c>
      <c r="PQK13">
        <v>-93208.716007700001</v>
      </c>
      <c r="PQL13">
        <v>-93208.716007700001</v>
      </c>
      <c r="PQM13">
        <v>-93208.716007700001</v>
      </c>
      <c r="PQN13">
        <v>-93208.716007700001</v>
      </c>
      <c r="PQO13">
        <v>-93208.716007700001</v>
      </c>
      <c r="PQP13">
        <v>-93208.716007700001</v>
      </c>
      <c r="PQQ13">
        <v>-93208.716007700001</v>
      </c>
      <c r="PQR13">
        <v>-93208.716007700001</v>
      </c>
      <c r="PQS13">
        <v>-93208.716007700001</v>
      </c>
      <c r="PQT13">
        <v>-93208.716007700001</v>
      </c>
      <c r="PQU13">
        <v>-93208.716007700001</v>
      </c>
      <c r="PQV13">
        <v>-93208.716007700001</v>
      </c>
      <c r="PQW13">
        <v>-93208.716007700001</v>
      </c>
      <c r="PQX13">
        <v>-93208.716007700001</v>
      </c>
      <c r="PQY13">
        <v>-93208.716007700001</v>
      </c>
      <c r="PQZ13">
        <v>-93208.716007700001</v>
      </c>
      <c r="PRA13">
        <v>-93208.716007700001</v>
      </c>
      <c r="PRB13">
        <v>-93208.716007700001</v>
      </c>
      <c r="PRC13">
        <v>-93208.716007700001</v>
      </c>
      <c r="PRD13">
        <v>-93208.716007700001</v>
      </c>
      <c r="PRE13">
        <v>-93208.716007700001</v>
      </c>
      <c r="PRF13">
        <v>-93208.716007700001</v>
      </c>
      <c r="PRG13">
        <v>-93208.716007700001</v>
      </c>
      <c r="PRH13">
        <v>-93208.716007700001</v>
      </c>
      <c r="PRI13">
        <v>-93208.716007700001</v>
      </c>
      <c r="PRJ13">
        <v>-93208.716007700001</v>
      </c>
      <c r="PRK13">
        <v>-93208.716007700001</v>
      </c>
      <c r="PRL13">
        <v>-93208.716007700001</v>
      </c>
      <c r="PRM13">
        <v>-93208.716007700001</v>
      </c>
      <c r="PRN13">
        <v>-93208.716007700001</v>
      </c>
      <c r="PRO13">
        <v>-93208.716007700001</v>
      </c>
      <c r="PRP13">
        <v>-93208.716007700001</v>
      </c>
      <c r="PRQ13">
        <v>-93208.716007700001</v>
      </c>
      <c r="PRR13">
        <v>-93208.716007700001</v>
      </c>
      <c r="PRS13">
        <v>-93208.716007700001</v>
      </c>
      <c r="PRT13">
        <v>-93208.716007700001</v>
      </c>
      <c r="PRU13">
        <v>-93208.716007700001</v>
      </c>
      <c r="PRV13">
        <v>-93208.716007700001</v>
      </c>
      <c r="PRW13">
        <v>-93208.716007700001</v>
      </c>
      <c r="PRX13">
        <v>-93208.716007700001</v>
      </c>
      <c r="PRY13">
        <v>-93208.716007700001</v>
      </c>
      <c r="PRZ13">
        <v>-600863.27960400004</v>
      </c>
      <c r="PSA13">
        <v>-600863.27960400004</v>
      </c>
      <c r="PSB13">
        <v>-600863.27960400004</v>
      </c>
      <c r="PSC13">
        <v>-600863.27960400004</v>
      </c>
      <c r="PSD13">
        <v>-600863.27960400004</v>
      </c>
      <c r="PSE13">
        <v>-600863.27960400004</v>
      </c>
      <c r="PSF13">
        <v>-600863.27960400004</v>
      </c>
      <c r="PSG13">
        <v>-600863.27960400004</v>
      </c>
      <c r="PSH13">
        <v>-600863.27960400004</v>
      </c>
      <c r="PSI13">
        <v>-600863.27960400004</v>
      </c>
      <c r="PSJ13">
        <v>-600863.27960400004</v>
      </c>
      <c r="PSK13">
        <v>-600863.27960400004</v>
      </c>
      <c r="PSL13">
        <v>-600863.27960400004</v>
      </c>
      <c r="PSM13">
        <v>-600863.27960400004</v>
      </c>
      <c r="PSN13">
        <v>-600863.27960400004</v>
      </c>
      <c r="PSO13">
        <v>-600863.27960400004</v>
      </c>
      <c r="PSP13">
        <v>-600863.27960400004</v>
      </c>
      <c r="PSQ13">
        <v>-600863.27960400004</v>
      </c>
      <c r="PSR13">
        <v>-600863.27960400004</v>
      </c>
      <c r="PSS13">
        <v>-600863.27960400004</v>
      </c>
      <c r="PST13">
        <v>-600863.27960400004</v>
      </c>
      <c r="PSU13">
        <v>-600863.27960400004</v>
      </c>
      <c r="PSV13">
        <v>-600863.27960400004</v>
      </c>
      <c r="PSW13">
        <v>-600863.27960400004</v>
      </c>
      <c r="PSX13">
        <v>-600863.27960400004</v>
      </c>
      <c r="PSY13">
        <v>-600863.27960400004</v>
      </c>
      <c r="PSZ13">
        <v>-600863.27960400004</v>
      </c>
      <c r="PTA13">
        <v>-600863.27960400004</v>
      </c>
      <c r="PTB13">
        <v>-600863.27960400004</v>
      </c>
      <c r="PTC13">
        <v>-600863.27960400004</v>
      </c>
      <c r="PTD13">
        <v>-600863.27960400004</v>
      </c>
      <c r="PTE13">
        <v>-600863.27960400004</v>
      </c>
      <c r="PTF13">
        <v>-600863.27960400004</v>
      </c>
      <c r="PTG13">
        <v>-600863.27960400004</v>
      </c>
      <c r="PTH13">
        <v>-600863.27960400004</v>
      </c>
      <c r="PTI13">
        <v>-600863.27960400004</v>
      </c>
      <c r="PTJ13">
        <v>-600863.27960400004</v>
      </c>
      <c r="PTK13">
        <v>-600863.27960400004</v>
      </c>
      <c r="PTL13">
        <v>-600863.27960400004</v>
      </c>
      <c r="PTM13">
        <v>-600863.27960400004</v>
      </c>
      <c r="PTN13">
        <v>-600863.27960400004</v>
      </c>
      <c r="PTO13">
        <v>-600863.27960400004</v>
      </c>
      <c r="PTP13">
        <v>-600863.27960400004</v>
      </c>
      <c r="PTQ13">
        <v>-600863.27960400004</v>
      </c>
      <c r="PTR13">
        <v>-938933.18551400001</v>
      </c>
      <c r="PTS13">
        <v>-938933.18551400001</v>
      </c>
      <c r="PTT13">
        <v>-938933.18551400001</v>
      </c>
      <c r="PTU13">
        <v>-938933.18551400001</v>
      </c>
      <c r="PTV13">
        <v>-938933.18551400001</v>
      </c>
      <c r="PTW13">
        <v>-938933.18551400001</v>
      </c>
      <c r="PTX13">
        <v>-938933.18551400001</v>
      </c>
      <c r="PTY13">
        <v>-938933.18551400001</v>
      </c>
      <c r="PTZ13">
        <v>-938933.18551400001</v>
      </c>
      <c r="PUA13">
        <v>-938933.18551400001</v>
      </c>
      <c r="PUB13">
        <v>-938933.18551400001</v>
      </c>
      <c r="PUC13">
        <v>-938933.18551400001</v>
      </c>
      <c r="PUD13">
        <v>-938933.18551400001</v>
      </c>
      <c r="PUE13">
        <v>-938933.18551400001</v>
      </c>
      <c r="PUF13">
        <v>-938933.18551400001</v>
      </c>
      <c r="PUG13">
        <v>-938933.18551400001</v>
      </c>
      <c r="PUH13">
        <v>-938933.18551400001</v>
      </c>
      <c r="PUI13">
        <v>-938933.18551400001</v>
      </c>
      <c r="PUJ13">
        <v>-938933.18551400001</v>
      </c>
      <c r="PUK13">
        <v>-938933.18551400001</v>
      </c>
      <c r="PUL13">
        <v>-938933.18551400001</v>
      </c>
      <c r="PUM13">
        <v>-938933.18551400001</v>
      </c>
      <c r="PUN13">
        <v>-938933.18551400001</v>
      </c>
      <c r="PUO13">
        <v>-938933.18551400001</v>
      </c>
      <c r="PUP13">
        <v>-938933.18551400001</v>
      </c>
      <c r="PUQ13">
        <v>-938933.18551400001</v>
      </c>
      <c r="PUR13">
        <v>-938933.18551400001</v>
      </c>
      <c r="PUS13">
        <v>-938933.18551400001</v>
      </c>
      <c r="PUT13">
        <v>-938933.18551400001</v>
      </c>
      <c r="PUU13">
        <v>-938933.18551400001</v>
      </c>
      <c r="PUV13">
        <v>-938933.18551400001</v>
      </c>
      <c r="PUW13">
        <v>-938933.18551400001</v>
      </c>
      <c r="PUX13">
        <v>-938933.18551400001</v>
      </c>
      <c r="PUY13">
        <v>-938933.18551400001</v>
      </c>
      <c r="PUZ13">
        <v>-938933.18551400001</v>
      </c>
      <c r="PVA13">
        <v>-938933.18551400001</v>
      </c>
      <c r="PVB13">
        <v>-938933.18551400001</v>
      </c>
      <c r="PVC13">
        <v>-938933.18551400001</v>
      </c>
      <c r="PVD13">
        <v>-938933.18551400001</v>
      </c>
      <c r="PVE13">
        <v>-938933.18551400001</v>
      </c>
      <c r="PVF13">
        <v>-938933.18551400001</v>
      </c>
      <c r="PVG13">
        <v>-938933.18551400001</v>
      </c>
      <c r="PVH13">
        <v>-938933.18551400001</v>
      </c>
      <c r="PVI13">
        <v>-938933.18551400001</v>
      </c>
      <c r="PVJ13">
        <v>-1481988.8137000001</v>
      </c>
      <c r="PVK13">
        <v>-1481988.8137000001</v>
      </c>
      <c r="PVL13">
        <v>-1481988.8137000001</v>
      </c>
      <c r="PVM13">
        <v>-1481988.8137000001</v>
      </c>
      <c r="PVN13">
        <v>-1481988.8137000001</v>
      </c>
      <c r="PVO13">
        <v>-1481988.8137000001</v>
      </c>
      <c r="PVP13">
        <v>-1481988.8137000001</v>
      </c>
      <c r="PVQ13">
        <v>-1481988.8137000001</v>
      </c>
      <c r="PVR13">
        <v>-1481988.8137000001</v>
      </c>
      <c r="PVS13">
        <v>-1481988.8137000001</v>
      </c>
      <c r="PVT13">
        <v>-1481988.8137000001</v>
      </c>
      <c r="PVU13">
        <v>-1481988.8137000001</v>
      </c>
      <c r="PVV13">
        <v>-1481988.8137000001</v>
      </c>
      <c r="PVW13">
        <v>-1481988.8137000001</v>
      </c>
      <c r="PVX13">
        <v>-1481988.8137000001</v>
      </c>
      <c r="PVY13">
        <v>-1481988.8137000001</v>
      </c>
      <c r="PVZ13">
        <v>-1481988.8137000001</v>
      </c>
      <c r="PWA13">
        <v>-1481988.8137000001</v>
      </c>
      <c r="PWB13">
        <v>-1481988.8137000001</v>
      </c>
      <c r="PWC13">
        <v>-1481988.8137000001</v>
      </c>
      <c r="PWD13">
        <v>-1481988.8137000001</v>
      </c>
      <c r="PWE13">
        <v>-1481988.8137000001</v>
      </c>
      <c r="PWF13">
        <v>-1481988.8137000001</v>
      </c>
      <c r="PWG13">
        <v>-1481988.8137000001</v>
      </c>
      <c r="PWH13">
        <v>-1481988.8137000001</v>
      </c>
      <c r="PWI13">
        <v>-1481988.8137000001</v>
      </c>
      <c r="PWJ13">
        <v>-1481988.8137000001</v>
      </c>
      <c r="PWK13">
        <v>-1481988.8137000001</v>
      </c>
      <c r="PWL13">
        <v>-1481988.8137000001</v>
      </c>
      <c r="PWM13">
        <v>-1481988.8137000001</v>
      </c>
      <c r="PWN13">
        <v>-1481988.8137000001</v>
      </c>
      <c r="PWO13">
        <v>-1481988.8137000001</v>
      </c>
      <c r="PWP13">
        <v>-1481988.8137000001</v>
      </c>
      <c r="PWQ13">
        <v>-1481988.8137000001</v>
      </c>
      <c r="PWR13">
        <v>-1481988.8137000001</v>
      </c>
      <c r="PWS13">
        <v>-1481988.8137000001</v>
      </c>
      <c r="PWT13">
        <v>-1481988.8137000001</v>
      </c>
      <c r="PWU13">
        <v>-1481988.8137000001</v>
      </c>
      <c r="PWV13">
        <v>-1481988.8137000001</v>
      </c>
      <c r="PWW13">
        <v>-1481988.8137000001</v>
      </c>
      <c r="PWX13">
        <v>-1481988.8137000001</v>
      </c>
      <c r="PWY13">
        <v>-1481988.8137000001</v>
      </c>
      <c r="PWZ13">
        <v>-1481988.8137000001</v>
      </c>
      <c r="PXA13">
        <v>-1481988.8137000001</v>
      </c>
      <c r="PXB13">
        <v>-564938.74557899998</v>
      </c>
      <c r="PXC13">
        <v>-564938.74557899998</v>
      </c>
      <c r="PXD13">
        <v>-564938.74557899998</v>
      </c>
      <c r="PXE13">
        <v>-564938.74557899998</v>
      </c>
      <c r="PXF13">
        <v>-564938.74557899998</v>
      </c>
      <c r="PXG13">
        <v>-564938.74557899998</v>
      </c>
      <c r="PXH13">
        <v>-564938.74557899998</v>
      </c>
      <c r="PXI13">
        <v>-564938.74557899998</v>
      </c>
      <c r="PXJ13">
        <v>-564938.74557899998</v>
      </c>
      <c r="PXK13">
        <v>-564938.74557899998</v>
      </c>
      <c r="PXL13">
        <v>-564938.74557899998</v>
      </c>
      <c r="PXM13">
        <v>-565860.36117699998</v>
      </c>
      <c r="PXN13">
        <v>-565860.36117699998</v>
      </c>
      <c r="PXO13">
        <v>-565860.36117699998</v>
      </c>
      <c r="PXP13">
        <v>-565860.36117699998</v>
      </c>
      <c r="PXQ13">
        <v>-565860.36117699998</v>
      </c>
      <c r="PXR13">
        <v>-565860.36117699998</v>
      </c>
      <c r="PXS13">
        <v>-565860.36117699998</v>
      </c>
      <c r="PXT13">
        <v>-565860.36117699998</v>
      </c>
      <c r="PXU13">
        <v>-565860.36117699998</v>
      </c>
      <c r="PXV13">
        <v>-565860.36117699998</v>
      </c>
      <c r="PXW13">
        <v>-565860.36117699998</v>
      </c>
      <c r="PXX13">
        <v>-564938.74557899998</v>
      </c>
      <c r="PXY13">
        <v>-564938.74557899998</v>
      </c>
      <c r="PXZ13">
        <v>-564938.74557899998</v>
      </c>
      <c r="PYA13">
        <v>-564938.74557899998</v>
      </c>
      <c r="PYB13">
        <v>-564938.74557899998</v>
      </c>
      <c r="PYC13">
        <v>-564938.74557899998</v>
      </c>
      <c r="PYD13">
        <v>-564938.74557899998</v>
      </c>
      <c r="PYE13">
        <v>-564938.74557899998</v>
      </c>
      <c r="PYF13">
        <v>-564938.74557899998</v>
      </c>
      <c r="PYG13">
        <v>-564938.74557899998</v>
      </c>
      <c r="PYH13">
        <v>-564938.74557899998</v>
      </c>
      <c r="PYI13">
        <v>-565860.36117699998</v>
      </c>
      <c r="PYJ13">
        <v>-565860.36117699998</v>
      </c>
      <c r="PYK13">
        <v>-565860.36117699998</v>
      </c>
      <c r="PYL13">
        <v>-565860.36117699998</v>
      </c>
      <c r="PYM13">
        <v>-565860.36117699998</v>
      </c>
      <c r="PYN13">
        <v>-565860.36117699998</v>
      </c>
      <c r="PYO13">
        <v>-565860.36117699998</v>
      </c>
      <c r="PYP13">
        <v>-565860.36117699998</v>
      </c>
      <c r="PYQ13">
        <v>-565860.36117699998</v>
      </c>
      <c r="PYR13">
        <v>-565860.36117699998</v>
      </c>
      <c r="PYS13">
        <v>-565860.36117699998</v>
      </c>
      <c r="PYT13">
        <v>-757349.98309600004</v>
      </c>
      <c r="PYU13">
        <v>-757349.98309600004</v>
      </c>
      <c r="PYV13">
        <v>-757349.98309600004</v>
      </c>
      <c r="PYW13">
        <v>-757349.98309600004</v>
      </c>
      <c r="PYX13">
        <v>-757349.98309600004</v>
      </c>
      <c r="PYY13">
        <v>-757349.98309600004</v>
      </c>
      <c r="PYZ13">
        <v>-757349.98309600004</v>
      </c>
      <c r="PZA13">
        <v>-757349.98309600004</v>
      </c>
      <c r="PZB13">
        <v>-757349.98309600004</v>
      </c>
      <c r="PZC13">
        <v>-757349.98309600004</v>
      </c>
      <c r="PZD13">
        <v>-757349.98309600004</v>
      </c>
      <c r="PZE13">
        <v>-759159.195144</v>
      </c>
      <c r="PZF13">
        <v>-759159.195144</v>
      </c>
      <c r="PZG13">
        <v>-759159.195144</v>
      </c>
      <c r="PZH13">
        <v>-759159.195144</v>
      </c>
      <c r="PZI13">
        <v>-759159.195144</v>
      </c>
      <c r="PZJ13">
        <v>-759159.195144</v>
      </c>
      <c r="PZK13">
        <v>-759159.195144</v>
      </c>
      <c r="PZL13">
        <v>-759159.195144</v>
      </c>
      <c r="PZM13">
        <v>-759159.195144</v>
      </c>
      <c r="PZN13">
        <v>-759159.195144</v>
      </c>
      <c r="PZO13">
        <v>-759159.195144</v>
      </c>
      <c r="PZP13">
        <v>-757349.98309600004</v>
      </c>
      <c r="PZQ13">
        <v>-757349.98309600004</v>
      </c>
      <c r="PZR13">
        <v>-757349.98309600004</v>
      </c>
      <c r="PZS13">
        <v>-757349.98309600004</v>
      </c>
      <c r="PZT13">
        <v>-757349.98309600004</v>
      </c>
      <c r="PZU13">
        <v>-757349.98309600004</v>
      </c>
      <c r="PZV13">
        <v>-757349.98309600004</v>
      </c>
      <c r="PZW13">
        <v>-757349.98309600004</v>
      </c>
      <c r="PZX13">
        <v>-757349.98309600004</v>
      </c>
      <c r="PZY13">
        <v>-757349.98309600004</v>
      </c>
      <c r="PZZ13">
        <v>-757349.98309600004</v>
      </c>
      <c r="QAA13">
        <v>-759159.195144</v>
      </c>
      <c r="QAB13">
        <v>-759159.195144</v>
      </c>
      <c r="QAC13">
        <v>-759159.195144</v>
      </c>
      <c r="QAD13">
        <v>-759159.195144</v>
      </c>
      <c r="QAE13">
        <v>-759159.195144</v>
      </c>
      <c r="QAF13">
        <v>-759159.195144</v>
      </c>
      <c r="QAG13">
        <v>-759159.195144</v>
      </c>
      <c r="QAH13">
        <v>-759159.195144</v>
      </c>
      <c r="QAI13">
        <v>-759159.195144</v>
      </c>
      <c r="QAJ13">
        <v>-759159.195144</v>
      </c>
      <c r="QAK13">
        <v>-759159.195144</v>
      </c>
      <c r="QAL13">
        <v>-945550.88472600002</v>
      </c>
      <c r="QAM13">
        <v>-945550.88472600002</v>
      </c>
      <c r="QAN13">
        <v>-945550.88472600002</v>
      </c>
      <c r="QAO13">
        <v>-945550.88472600002</v>
      </c>
      <c r="QAP13">
        <v>-945550.88472600002</v>
      </c>
      <c r="QAQ13">
        <v>-945550.88472600002</v>
      </c>
      <c r="QAR13">
        <v>-945550.88472600002</v>
      </c>
      <c r="QAS13">
        <v>-945550.88472600002</v>
      </c>
      <c r="QAT13">
        <v>-945550.88472600002</v>
      </c>
      <c r="QAU13">
        <v>-945550.88472600002</v>
      </c>
      <c r="QAV13">
        <v>-945550.88472600002</v>
      </c>
      <c r="QAW13">
        <v>-949135.28967500001</v>
      </c>
      <c r="QAX13">
        <v>-949135.28967500001</v>
      </c>
      <c r="QAY13">
        <v>-949135.28967500001</v>
      </c>
      <c r="QAZ13">
        <v>-949135.28967500001</v>
      </c>
      <c r="QBA13">
        <v>-949135.28967500001</v>
      </c>
      <c r="QBB13">
        <v>-949135.28967500001</v>
      </c>
      <c r="QBC13">
        <v>-949135.28967500001</v>
      </c>
      <c r="QBD13">
        <v>-949135.28967500001</v>
      </c>
      <c r="QBE13">
        <v>-949135.28967500001</v>
      </c>
      <c r="QBF13">
        <v>-949135.28967500001</v>
      </c>
      <c r="QBG13">
        <v>-949135.28967500001</v>
      </c>
      <c r="QBH13">
        <v>-945550.88472600002</v>
      </c>
      <c r="QBI13">
        <v>-945550.88472600002</v>
      </c>
      <c r="QBJ13">
        <v>-945550.88472600002</v>
      </c>
      <c r="QBK13">
        <v>-945550.88472600002</v>
      </c>
      <c r="QBL13">
        <v>-945550.88472600002</v>
      </c>
      <c r="QBM13">
        <v>-945550.88472600002</v>
      </c>
      <c r="QBN13">
        <v>-945550.88472600002</v>
      </c>
      <c r="QBO13">
        <v>-945550.88472600002</v>
      </c>
      <c r="QBP13">
        <v>-945550.88472600002</v>
      </c>
      <c r="QBQ13">
        <v>-945550.88472600002</v>
      </c>
      <c r="QBR13">
        <v>-945550.88472600002</v>
      </c>
      <c r="QBS13">
        <v>-949135.28967500001</v>
      </c>
      <c r="QBT13">
        <v>-949135.28967500001</v>
      </c>
      <c r="QBU13">
        <v>-949135.28967500001</v>
      </c>
      <c r="QBV13">
        <v>-949135.28967500001</v>
      </c>
      <c r="QBW13">
        <v>-949135.28967500001</v>
      </c>
      <c r="QBX13">
        <v>-949135.28967500001</v>
      </c>
      <c r="QBY13">
        <v>-949135.28967500001</v>
      </c>
      <c r="QBZ13">
        <v>-949135.28967500001</v>
      </c>
      <c r="QCA13">
        <v>-949135.28967500001</v>
      </c>
      <c r="QCB13">
        <v>-949135.28967500001</v>
      </c>
      <c r="QCC13">
        <v>-949135.28967500001</v>
      </c>
      <c r="QCD13">
        <v>-611974.84822399996</v>
      </c>
      <c r="QCE13">
        <v>-611974.84822399996</v>
      </c>
      <c r="QCF13">
        <v>-611974.84822399996</v>
      </c>
      <c r="QCG13">
        <v>-611974.84822399996</v>
      </c>
      <c r="QCH13">
        <v>-611974.84822399996</v>
      </c>
      <c r="QCI13">
        <v>-611974.84822399996</v>
      </c>
      <c r="QCJ13">
        <v>-611974.84822399996</v>
      </c>
      <c r="QCK13">
        <v>-611974.84822399996</v>
      </c>
      <c r="QCL13">
        <v>-611974.84822399996</v>
      </c>
      <c r="QCM13">
        <v>-611974.84822399996</v>
      </c>
      <c r="QCN13">
        <v>-611974.84822399996</v>
      </c>
      <c r="QCO13">
        <v>-542532.93508199998</v>
      </c>
      <c r="QCP13">
        <v>-542532.93508199998</v>
      </c>
      <c r="QCQ13">
        <v>-542532.93508199998</v>
      </c>
      <c r="QCR13">
        <v>-542532.93508199998</v>
      </c>
      <c r="QCS13">
        <v>-542532.93508199998</v>
      </c>
      <c r="QCT13">
        <v>-542532.93508199998</v>
      </c>
      <c r="QCU13">
        <v>-542532.93508199998</v>
      </c>
      <c r="QCV13">
        <v>-542532.93508199998</v>
      </c>
      <c r="QCW13">
        <v>-542532.93508199998</v>
      </c>
      <c r="QCX13">
        <v>-542532.93508199998</v>
      </c>
      <c r="QCY13">
        <v>-542532.93508199998</v>
      </c>
      <c r="QCZ13">
        <v>-611974.84822399996</v>
      </c>
      <c r="QDA13">
        <v>-611974.84822399996</v>
      </c>
      <c r="QDB13">
        <v>-611974.84822399996</v>
      </c>
      <c r="QDC13">
        <v>-611974.84822399996</v>
      </c>
      <c r="QDD13">
        <v>-611974.84822399996</v>
      </c>
      <c r="QDE13">
        <v>-611974.84822399996</v>
      </c>
      <c r="QDF13">
        <v>-611974.84822399996</v>
      </c>
      <c r="QDG13">
        <v>-611974.84822399996</v>
      </c>
      <c r="QDH13">
        <v>-611974.84822399996</v>
      </c>
      <c r="QDI13">
        <v>-611974.84822399996</v>
      </c>
      <c r="QDJ13">
        <v>-611974.84822399996</v>
      </c>
      <c r="QDK13">
        <v>-542532.93508199998</v>
      </c>
      <c r="QDL13">
        <v>-542532.93508199998</v>
      </c>
      <c r="QDM13">
        <v>-542532.93508199998</v>
      </c>
      <c r="QDN13">
        <v>-542532.93508199998</v>
      </c>
      <c r="QDO13">
        <v>-542532.93508199998</v>
      </c>
      <c r="QDP13">
        <v>-542532.93508199998</v>
      </c>
      <c r="QDQ13">
        <v>-542532.93508199998</v>
      </c>
      <c r="QDR13">
        <v>-542532.93508199998</v>
      </c>
      <c r="QDS13">
        <v>-542532.93508199998</v>
      </c>
      <c r="QDT13">
        <v>-542532.93508199998</v>
      </c>
      <c r="QDU13">
        <v>-542532.93508199998</v>
      </c>
      <c r="QDV13">
        <v>-823595.39252899995</v>
      </c>
      <c r="QDW13">
        <v>-823595.39252899995</v>
      </c>
      <c r="QDX13">
        <v>-823595.39252899995</v>
      </c>
      <c r="QDY13">
        <v>-823595.39252899995</v>
      </c>
      <c r="QDZ13">
        <v>-823595.39252899995</v>
      </c>
      <c r="QEA13">
        <v>-823595.39252899995</v>
      </c>
      <c r="QEB13">
        <v>-823595.39252899995</v>
      </c>
      <c r="QEC13">
        <v>-823595.39252899995</v>
      </c>
      <c r="QED13">
        <v>-823595.39252899995</v>
      </c>
      <c r="QEE13">
        <v>-823595.39252899995</v>
      </c>
      <c r="QEF13">
        <v>-823595.39252899995</v>
      </c>
      <c r="QEG13">
        <v>-687274.84173800005</v>
      </c>
      <c r="QEH13">
        <v>-687274.84173800005</v>
      </c>
      <c r="QEI13">
        <v>-687274.84173800005</v>
      </c>
      <c r="QEJ13">
        <v>-687274.84173800005</v>
      </c>
      <c r="QEK13">
        <v>-687274.84173800005</v>
      </c>
      <c r="QEL13">
        <v>-687274.84173800005</v>
      </c>
      <c r="QEM13">
        <v>-687274.84173800005</v>
      </c>
      <c r="QEN13">
        <v>-687274.84173800005</v>
      </c>
      <c r="QEO13">
        <v>-687274.84173800005</v>
      </c>
      <c r="QEP13">
        <v>-687274.84173800005</v>
      </c>
      <c r="QEQ13">
        <v>-687274.84173800005</v>
      </c>
      <c r="QER13">
        <v>-823595.39252899995</v>
      </c>
      <c r="QES13">
        <v>-823595.39252899995</v>
      </c>
      <c r="QET13">
        <v>-823595.39252899995</v>
      </c>
      <c r="QEU13">
        <v>-823595.39252899995</v>
      </c>
      <c r="QEV13">
        <v>-823595.39252899995</v>
      </c>
      <c r="QEW13">
        <v>-823595.39252899995</v>
      </c>
      <c r="QEX13">
        <v>-823595.39252899995</v>
      </c>
      <c r="QEY13">
        <v>-823595.39252899995</v>
      </c>
      <c r="QEZ13">
        <v>-823595.39252899995</v>
      </c>
      <c r="QFA13">
        <v>-823595.39252899995</v>
      </c>
      <c r="QFB13">
        <v>-823595.39252899995</v>
      </c>
      <c r="QFC13">
        <v>-687274.84173800005</v>
      </c>
      <c r="QFD13">
        <v>-687274.84173800005</v>
      </c>
      <c r="QFE13">
        <v>-687274.84173800005</v>
      </c>
      <c r="QFF13">
        <v>-687274.84173800005</v>
      </c>
      <c r="QFG13">
        <v>-687274.84173800005</v>
      </c>
      <c r="QFH13">
        <v>-687274.84173800005</v>
      </c>
      <c r="QFI13">
        <v>-687274.84173800005</v>
      </c>
      <c r="QFJ13">
        <v>-687274.84173800005</v>
      </c>
      <c r="QFK13">
        <v>-687274.84173800005</v>
      </c>
      <c r="QFL13">
        <v>-687274.84173800005</v>
      </c>
      <c r="QFM13">
        <v>-687274.84173800005</v>
      </c>
      <c r="QFN13">
        <v>-1035649.36753</v>
      </c>
      <c r="QFO13">
        <v>-1035649.36753</v>
      </c>
      <c r="QFP13">
        <v>-1035649.36753</v>
      </c>
      <c r="QFQ13">
        <v>-1035649.36753</v>
      </c>
      <c r="QFR13">
        <v>-1035649.36753</v>
      </c>
      <c r="QFS13">
        <v>-1035649.36753</v>
      </c>
      <c r="QFT13">
        <v>-1035649.36753</v>
      </c>
      <c r="QFU13">
        <v>-1035649.36753</v>
      </c>
      <c r="QFV13">
        <v>-1035649.36753</v>
      </c>
      <c r="QFW13">
        <v>-1035649.36753</v>
      </c>
      <c r="QFX13">
        <v>-1035649.36753</v>
      </c>
      <c r="QFY13">
        <v>-765571.54143800004</v>
      </c>
      <c r="QFZ13">
        <v>-765571.54143800004</v>
      </c>
      <c r="QGA13">
        <v>-765571.54143800004</v>
      </c>
      <c r="QGB13">
        <v>-765571.54143800004</v>
      </c>
      <c r="QGC13">
        <v>-765571.54143800004</v>
      </c>
      <c r="QGD13">
        <v>-765571.54143800004</v>
      </c>
      <c r="QGE13">
        <v>-765571.54143800004</v>
      </c>
      <c r="QGF13">
        <v>-765571.54143800004</v>
      </c>
      <c r="QGG13">
        <v>-765571.54143800004</v>
      </c>
      <c r="QGH13">
        <v>-765571.54143800004</v>
      </c>
      <c r="QGI13">
        <v>-765571.54143800004</v>
      </c>
      <c r="QGJ13">
        <v>-1035649.36753</v>
      </c>
      <c r="QGK13">
        <v>-1035649.36753</v>
      </c>
      <c r="QGL13">
        <v>-1035649.36753</v>
      </c>
      <c r="QGM13">
        <v>-1035649.36753</v>
      </c>
      <c r="QGN13">
        <v>-1035649.36753</v>
      </c>
      <c r="QGO13">
        <v>-1035649.36753</v>
      </c>
      <c r="QGP13">
        <v>-1035649.36753</v>
      </c>
      <c r="QGQ13">
        <v>-1035649.36753</v>
      </c>
      <c r="QGR13">
        <v>-1035649.36753</v>
      </c>
      <c r="QGS13">
        <v>-1035649.36753</v>
      </c>
      <c r="QGT13">
        <v>-1035649.36753</v>
      </c>
      <c r="QGU13">
        <v>-765571.54143800004</v>
      </c>
      <c r="QGV13">
        <v>-765571.54143800004</v>
      </c>
      <c r="QGW13">
        <v>-765571.54143800004</v>
      </c>
      <c r="QGX13">
        <v>-765571.54143800004</v>
      </c>
      <c r="QGY13">
        <v>-765571.54143800004</v>
      </c>
      <c r="QGZ13">
        <v>-765571.54143800004</v>
      </c>
      <c r="QHA13">
        <v>-765571.54143800004</v>
      </c>
      <c r="QHB13">
        <v>-765571.54143800004</v>
      </c>
      <c r="QHC13">
        <v>-765571.54143800004</v>
      </c>
      <c r="QHD13">
        <v>-765571.54143800004</v>
      </c>
      <c r="QHE13">
        <v>-765571.54143800004</v>
      </c>
      <c r="QHF13">
        <v>-2551447.02563</v>
      </c>
      <c r="QHG13">
        <v>-2551447.02563</v>
      </c>
      <c r="QHH13">
        <v>-2551447.02563</v>
      </c>
      <c r="QHI13">
        <v>-2551447.02563</v>
      </c>
      <c r="QHJ13">
        <v>-2551447.02563</v>
      </c>
      <c r="QHK13">
        <v>-2551447.02563</v>
      </c>
      <c r="QHL13">
        <v>-2551447.02563</v>
      </c>
      <c r="QHM13">
        <v>-2551447.02563</v>
      </c>
      <c r="QHN13">
        <v>-2551447.02563</v>
      </c>
      <c r="QHO13">
        <v>-2551447.02563</v>
      </c>
      <c r="QHP13">
        <v>-2551447.02563</v>
      </c>
      <c r="QHQ13">
        <v>-2552522.9343300001</v>
      </c>
      <c r="QHR13">
        <v>-2552522.9343300001</v>
      </c>
      <c r="QHS13">
        <v>-2552522.9343300001</v>
      </c>
      <c r="QHT13">
        <v>-2552522.9343300001</v>
      </c>
      <c r="QHU13">
        <v>-2552522.9343300001</v>
      </c>
      <c r="QHV13">
        <v>-2552522.9343300001</v>
      </c>
      <c r="QHW13">
        <v>-2552522.9343300001</v>
      </c>
      <c r="QHX13">
        <v>-2552522.9343300001</v>
      </c>
      <c r="QHY13">
        <v>-2552522.9343300001</v>
      </c>
      <c r="QHZ13">
        <v>-2552522.9343300001</v>
      </c>
      <c r="QIA13">
        <v>-2552522.9343300001</v>
      </c>
      <c r="QIB13">
        <v>-2551447.02563</v>
      </c>
      <c r="QIC13">
        <v>-2551447.02563</v>
      </c>
      <c r="QID13">
        <v>-2551447.02563</v>
      </c>
      <c r="QIE13">
        <v>-2551447.02563</v>
      </c>
      <c r="QIF13">
        <v>-2551447.02563</v>
      </c>
      <c r="QIG13">
        <v>-2551447.02563</v>
      </c>
      <c r="QIH13">
        <v>-2551447.02563</v>
      </c>
      <c r="QII13">
        <v>-2551447.02563</v>
      </c>
      <c r="QIJ13">
        <v>-2551447.02563</v>
      </c>
      <c r="QIK13">
        <v>-2551447.02563</v>
      </c>
      <c r="QIL13">
        <v>-2551447.02563</v>
      </c>
      <c r="QIM13">
        <v>-2552522.9343300001</v>
      </c>
      <c r="QIN13">
        <v>-2552522.9343300001</v>
      </c>
      <c r="QIO13">
        <v>-2552522.9343300001</v>
      </c>
      <c r="QIP13">
        <v>-2552522.9343300001</v>
      </c>
      <c r="QIQ13">
        <v>-2552522.9343300001</v>
      </c>
      <c r="QIR13">
        <v>-2552522.9343300001</v>
      </c>
      <c r="QIS13">
        <v>-2552522.9343300001</v>
      </c>
      <c r="QIT13">
        <v>-2552522.9343300001</v>
      </c>
      <c r="QIU13">
        <v>-2552522.9343300001</v>
      </c>
      <c r="QIV13">
        <v>-2552522.9343300001</v>
      </c>
      <c r="QIW13">
        <v>-2552522.9343300001</v>
      </c>
      <c r="QIX13">
        <v>-2787957.7337199999</v>
      </c>
      <c r="QIY13">
        <v>-2787957.7337199999</v>
      </c>
      <c r="QIZ13">
        <v>-2787957.7337199999</v>
      </c>
      <c r="QJA13">
        <v>-2787957.7337199999</v>
      </c>
      <c r="QJB13">
        <v>-2787957.7337199999</v>
      </c>
      <c r="QJC13">
        <v>-2787957.7337199999</v>
      </c>
      <c r="QJD13">
        <v>-2787957.7337199999</v>
      </c>
      <c r="QJE13">
        <v>-2787957.7337199999</v>
      </c>
      <c r="QJF13">
        <v>-2787957.7337199999</v>
      </c>
      <c r="QJG13">
        <v>-2787957.7337199999</v>
      </c>
      <c r="QJH13">
        <v>-2787957.7337199999</v>
      </c>
      <c r="QJI13">
        <v>-2790069.8366299998</v>
      </c>
      <c r="QJJ13">
        <v>-2790069.8366299998</v>
      </c>
      <c r="QJK13">
        <v>-2790069.8366299998</v>
      </c>
      <c r="QJL13">
        <v>-2790069.8366299998</v>
      </c>
      <c r="QJM13">
        <v>-2790069.8366299998</v>
      </c>
      <c r="QJN13">
        <v>-2790069.8366299998</v>
      </c>
      <c r="QJO13">
        <v>-2790069.8366299998</v>
      </c>
      <c r="QJP13">
        <v>-2790069.8366299998</v>
      </c>
      <c r="QJQ13">
        <v>-2790069.8366299998</v>
      </c>
      <c r="QJR13">
        <v>-2790069.8366299998</v>
      </c>
      <c r="QJS13">
        <v>-2790069.8366299998</v>
      </c>
      <c r="QJT13">
        <v>-2787957.7337199999</v>
      </c>
      <c r="QJU13">
        <v>-2787957.7337199999</v>
      </c>
      <c r="QJV13">
        <v>-2787957.7337199999</v>
      </c>
      <c r="QJW13">
        <v>-2787957.7337199999</v>
      </c>
      <c r="QJX13">
        <v>-2787957.7337199999</v>
      </c>
      <c r="QJY13">
        <v>-2787957.7337199999</v>
      </c>
      <c r="QJZ13">
        <v>-2787957.7337199999</v>
      </c>
      <c r="QKA13">
        <v>-2787957.7337199999</v>
      </c>
      <c r="QKB13">
        <v>-2787957.7337199999</v>
      </c>
      <c r="QKC13">
        <v>-2787957.7337199999</v>
      </c>
      <c r="QKD13">
        <v>-2787957.7337199999</v>
      </c>
      <c r="QKE13">
        <v>-2790069.8366299998</v>
      </c>
      <c r="QKF13">
        <v>-2790069.8366299998</v>
      </c>
      <c r="QKG13">
        <v>-2790069.8366299998</v>
      </c>
      <c r="QKH13">
        <v>-2790069.8366299998</v>
      </c>
      <c r="QKI13">
        <v>-2790069.8366299998</v>
      </c>
      <c r="QKJ13">
        <v>-2790069.8366299998</v>
      </c>
      <c r="QKK13">
        <v>-2790069.8366299998</v>
      </c>
      <c r="QKL13">
        <v>-2790069.8366299998</v>
      </c>
      <c r="QKM13">
        <v>-2790069.8366299998</v>
      </c>
      <c r="QKN13">
        <v>-2790069.8366299998</v>
      </c>
      <c r="QKO13">
        <v>-2790069.8366299998</v>
      </c>
      <c r="QKP13">
        <v>-3017777.5798499999</v>
      </c>
      <c r="QKQ13">
        <v>-3017777.5798499999</v>
      </c>
      <c r="QKR13">
        <v>-3017777.5798499999</v>
      </c>
      <c r="QKS13">
        <v>-3017777.5798499999</v>
      </c>
      <c r="QKT13">
        <v>-3017777.5798499999</v>
      </c>
      <c r="QKU13">
        <v>-3017777.5798499999</v>
      </c>
      <c r="QKV13">
        <v>-3017777.5798499999</v>
      </c>
      <c r="QKW13">
        <v>-3017777.5798499999</v>
      </c>
      <c r="QKX13">
        <v>-3017777.5798499999</v>
      </c>
      <c r="QKY13">
        <v>-3017777.5798499999</v>
      </c>
      <c r="QKZ13">
        <v>-3017777.5798499999</v>
      </c>
      <c r="QLA13">
        <v>-3021962.0711699999</v>
      </c>
      <c r="QLB13">
        <v>-3021962.0711699999</v>
      </c>
      <c r="QLC13">
        <v>-3021962.0711699999</v>
      </c>
      <c r="QLD13">
        <v>-3021962.0711699999</v>
      </c>
      <c r="QLE13">
        <v>-3021962.0711699999</v>
      </c>
      <c r="QLF13">
        <v>-3021962.0711699999</v>
      </c>
      <c r="QLG13">
        <v>-3021962.0711699999</v>
      </c>
      <c r="QLH13">
        <v>-3021962.0711699999</v>
      </c>
      <c r="QLI13">
        <v>-3021962.0711699999</v>
      </c>
      <c r="QLJ13">
        <v>-3021962.0711699999</v>
      </c>
      <c r="QLK13">
        <v>-3021962.0711699999</v>
      </c>
      <c r="QLL13">
        <v>-3017777.5798499999</v>
      </c>
      <c r="QLM13">
        <v>-3017777.5798499999</v>
      </c>
      <c r="QLN13">
        <v>-3017777.5798499999</v>
      </c>
      <c r="QLO13">
        <v>-3017777.5798499999</v>
      </c>
      <c r="QLP13">
        <v>-3017777.5798499999</v>
      </c>
      <c r="QLQ13">
        <v>-3017777.5798499999</v>
      </c>
      <c r="QLR13">
        <v>-3017777.5798499999</v>
      </c>
      <c r="QLS13">
        <v>-3017777.5798499999</v>
      </c>
      <c r="QLT13">
        <v>-3017777.5798499999</v>
      </c>
      <c r="QLU13">
        <v>-3017777.5798499999</v>
      </c>
      <c r="QLV13">
        <v>-3017777.5798499999</v>
      </c>
      <c r="QLW13">
        <v>-3021962.0711699999</v>
      </c>
      <c r="QLX13">
        <v>-3021962.0711699999</v>
      </c>
      <c r="QLY13">
        <v>-3021962.0711699999</v>
      </c>
      <c r="QLZ13">
        <v>-3021962.0711699999</v>
      </c>
      <c r="QMA13">
        <v>-3021962.0711699999</v>
      </c>
      <c r="QMB13">
        <v>-3021962.0711699999</v>
      </c>
      <c r="QMC13">
        <v>-3021962.0711699999</v>
      </c>
      <c r="QMD13">
        <v>-3021962.0711699999</v>
      </c>
      <c r="QME13">
        <v>-3021962.0711699999</v>
      </c>
      <c r="QMF13">
        <v>-3021962.0711699999</v>
      </c>
      <c r="QMG13">
        <v>-3021962.0711699999</v>
      </c>
      <c r="QMH13">
        <v>-36726596.762400001</v>
      </c>
      <c r="QMI13">
        <v>-36726596.762400001</v>
      </c>
      <c r="QMJ13">
        <v>-36726596.762400001</v>
      </c>
      <c r="QMK13">
        <v>-36726596.762400001</v>
      </c>
      <c r="QML13">
        <v>-36726596.762400001</v>
      </c>
      <c r="QMM13">
        <v>-36726596.762400001</v>
      </c>
      <c r="QMN13">
        <v>-36726596.762400001</v>
      </c>
      <c r="QMO13">
        <v>-36726596.762400001</v>
      </c>
      <c r="QMP13">
        <v>-36726596.762400001</v>
      </c>
      <c r="QMQ13">
        <v>-36726596.762400001</v>
      </c>
      <c r="QMR13">
        <v>-36726596.762400001</v>
      </c>
      <c r="QMS13">
        <v>-36726596.762400001</v>
      </c>
      <c r="QMT13">
        <v>-36726596.762400001</v>
      </c>
      <c r="QMU13">
        <v>-36726596.762400001</v>
      </c>
      <c r="QMV13">
        <v>-36726596.762400001</v>
      </c>
      <c r="QMW13">
        <v>-36726596.762400001</v>
      </c>
      <c r="QMX13">
        <v>-36726596.762400001</v>
      </c>
      <c r="QMY13">
        <v>-36726596.762400001</v>
      </c>
      <c r="QMZ13">
        <v>-36726596.762400001</v>
      </c>
      <c r="QNA13">
        <v>-36726596.762400001</v>
      </c>
      <c r="QNB13">
        <v>-36726596.762400001</v>
      </c>
      <c r="QNC13">
        <v>-36726596.762400001</v>
      </c>
      <c r="QND13">
        <v>-36726596.762400001</v>
      </c>
      <c r="QNE13">
        <v>-36726596.762400001</v>
      </c>
      <c r="QNF13">
        <v>-36726596.762400001</v>
      </c>
      <c r="QNG13">
        <v>-36726596.762400001</v>
      </c>
      <c r="QNH13">
        <v>-36726596.762400001</v>
      </c>
      <c r="QNI13">
        <v>-36726596.762400001</v>
      </c>
      <c r="QNJ13">
        <v>-36726596.762400001</v>
      </c>
      <c r="QNK13">
        <v>-36726596.762400001</v>
      </c>
      <c r="QNL13">
        <v>-36726596.762400001</v>
      </c>
      <c r="QNM13">
        <v>-36726596.762400001</v>
      </c>
      <c r="QNN13">
        <v>-36726596.762400001</v>
      </c>
      <c r="QNO13">
        <v>-36726596.762400001</v>
      </c>
      <c r="QNP13">
        <v>-36726596.762400001</v>
      </c>
      <c r="QNQ13">
        <v>-36726596.762400001</v>
      </c>
      <c r="QNR13">
        <v>-36726596.762400001</v>
      </c>
      <c r="QNS13">
        <v>-36726596.762400001</v>
      </c>
      <c r="QNT13">
        <v>-36726596.762400001</v>
      </c>
      <c r="QNU13">
        <v>-36726596.762400001</v>
      </c>
      <c r="QNV13">
        <v>-36726596.762400001</v>
      </c>
      <c r="QNW13">
        <v>-36726596.762400001</v>
      </c>
      <c r="QNX13">
        <v>-36726596.762400001</v>
      </c>
      <c r="QNY13">
        <v>-36726596.762400001</v>
      </c>
      <c r="QNZ13">
        <v>-55681208.523599997</v>
      </c>
      <c r="QOA13">
        <v>-55681208.523599997</v>
      </c>
      <c r="QOB13">
        <v>-55681208.523599997</v>
      </c>
      <c r="QOC13">
        <v>-55681208.523599997</v>
      </c>
      <c r="QOD13">
        <v>-55681208.523599997</v>
      </c>
      <c r="QOE13">
        <v>-55681208.523599997</v>
      </c>
      <c r="QOF13">
        <v>-55681208.523599997</v>
      </c>
      <c r="QOG13">
        <v>-55681208.523599997</v>
      </c>
      <c r="QOH13">
        <v>-55681208.523599997</v>
      </c>
      <c r="QOI13">
        <v>-55681208.523599997</v>
      </c>
      <c r="QOJ13">
        <v>-55681208.523599997</v>
      </c>
      <c r="QOK13">
        <v>-55681208.523599997</v>
      </c>
      <c r="QOL13">
        <v>-55681208.523599997</v>
      </c>
      <c r="QOM13">
        <v>-55681208.523599997</v>
      </c>
      <c r="QON13">
        <v>-55681208.523599997</v>
      </c>
      <c r="QOO13">
        <v>-55681208.523599997</v>
      </c>
      <c r="QOP13">
        <v>-55681208.523599997</v>
      </c>
      <c r="QOQ13">
        <v>-55681208.523599997</v>
      </c>
      <c r="QOR13">
        <v>-55681208.523599997</v>
      </c>
      <c r="QOS13">
        <v>-55681208.523599997</v>
      </c>
      <c r="QOT13">
        <v>-55681208.523599997</v>
      </c>
      <c r="QOU13">
        <v>-55681208.523599997</v>
      </c>
      <c r="QOV13">
        <v>-55681208.523599997</v>
      </c>
      <c r="QOW13">
        <v>-55681208.523599997</v>
      </c>
      <c r="QOX13">
        <v>-55681208.523599997</v>
      </c>
      <c r="QOY13">
        <v>-55681208.523599997</v>
      </c>
      <c r="QOZ13">
        <v>-55681208.523599997</v>
      </c>
      <c r="QPA13">
        <v>-55681208.523599997</v>
      </c>
      <c r="QPB13">
        <v>-55681208.523599997</v>
      </c>
      <c r="QPC13">
        <v>-55681208.523599997</v>
      </c>
      <c r="QPD13">
        <v>-55681208.523599997</v>
      </c>
      <c r="QPE13">
        <v>-55681208.523599997</v>
      </c>
      <c r="QPF13">
        <v>-55681208.523599997</v>
      </c>
      <c r="QPG13">
        <v>-55681208.523599997</v>
      </c>
      <c r="QPH13">
        <v>-55681208.523599997</v>
      </c>
      <c r="QPI13">
        <v>-55681208.523599997</v>
      </c>
      <c r="QPJ13">
        <v>-55681208.523599997</v>
      </c>
      <c r="QPK13">
        <v>-55681208.523599997</v>
      </c>
      <c r="QPL13">
        <v>-55681208.523599997</v>
      </c>
      <c r="QPM13">
        <v>-55681208.523599997</v>
      </c>
      <c r="QPN13">
        <v>-55681208.523599997</v>
      </c>
      <c r="QPO13">
        <v>-55681208.523599997</v>
      </c>
      <c r="QPP13">
        <v>-55681208.523599997</v>
      </c>
      <c r="QPQ13">
        <v>-55681208.523599997</v>
      </c>
      <c r="QPR13">
        <v>-84426346.317300007</v>
      </c>
      <c r="QPS13">
        <v>-84426346.317300007</v>
      </c>
      <c r="QPT13">
        <v>-84426346.317300007</v>
      </c>
      <c r="QPU13">
        <v>-84426346.317300007</v>
      </c>
      <c r="QPV13">
        <v>-84426346.317300007</v>
      </c>
      <c r="QPW13">
        <v>-84426346.317300007</v>
      </c>
      <c r="QPX13">
        <v>-84426346.317300007</v>
      </c>
      <c r="QPY13">
        <v>-84426346.317300007</v>
      </c>
      <c r="QPZ13">
        <v>-84426346.317300007</v>
      </c>
      <c r="QQA13">
        <v>-84426346.317300007</v>
      </c>
      <c r="QQB13">
        <v>-84426346.317300007</v>
      </c>
      <c r="QQC13">
        <v>-84426346.317300007</v>
      </c>
      <c r="QQD13">
        <v>-84426346.317300007</v>
      </c>
      <c r="QQE13">
        <v>-84426346.317300007</v>
      </c>
      <c r="QQF13">
        <v>-84426346.317300007</v>
      </c>
      <c r="QQG13">
        <v>-84426346.317300007</v>
      </c>
      <c r="QQH13">
        <v>-84426346.317300007</v>
      </c>
      <c r="QQI13">
        <v>-84426346.317300007</v>
      </c>
      <c r="QQJ13">
        <v>-84426346.317300007</v>
      </c>
      <c r="QQK13">
        <v>-84426346.317300007</v>
      </c>
      <c r="QQL13">
        <v>-84426346.317300007</v>
      </c>
      <c r="QQM13">
        <v>-84426346.317300007</v>
      </c>
      <c r="QQN13">
        <v>-84426346.317300007</v>
      </c>
      <c r="QQO13">
        <v>-84426346.317300007</v>
      </c>
      <c r="QQP13">
        <v>-84426346.317300007</v>
      </c>
      <c r="QQQ13">
        <v>-84426346.317300007</v>
      </c>
      <c r="QQR13">
        <v>-84426346.317300007</v>
      </c>
      <c r="QQS13">
        <v>-84426346.317300007</v>
      </c>
      <c r="QQT13">
        <v>-84426346.317300007</v>
      </c>
      <c r="QQU13">
        <v>-84426346.317300007</v>
      </c>
      <c r="QQV13">
        <v>-84426346.317300007</v>
      </c>
      <c r="QQW13">
        <v>-84426346.317300007</v>
      </c>
      <c r="QQX13">
        <v>-84426346.317300007</v>
      </c>
      <c r="QQY13">
        <v>-84426346.317300007</v>
      </c>
      <c r="QQZ13">
        <v>-84426346.317300007</v>
      </c>
      <c r="QRA13">
        <v>-84426346.317300007</v>
      </c>
      <c r="QRB13">
        <v>-84426346.317300007</v>
      </c>
      <c r="QRC13">
        <v>-84426346.317300007</v>
      </c>
      <c r="QRD13">
        <v>-84426346.317300007</v>
      </c>
      <c r="QRE13">
        <v>-84426346.317300007</v>
      </c>
      <c r="QRF13">
        <v>-84426346.317300007</v>
      </c>
      <c r="QRG13">
        <v>-84426346.317300007</v>
      </c>
      <c r="QRH13">
        <v>-84426346.317300007</v>
      </c>
      <c r="QRI13">
        <v>-84426346.317300007</v>
      </c>
      <c r="QRJ13">
        <v>-36726596.762400001</v>
      </c>
      <c r="QRK13">
        <v>-36726596.762400001</v>
      </c>
      <c r="QRL13">
        <v>-36726596.762400001</v>
      </c>
      <c r="QRM13">
        <v>-36726596.762400001</v>
      </c>
      <c r="QRN13">
        <v>-36726596.762400001</v>
      </c>
      <c r="QRO13">
        <v>-36726596.762400001</v>
      </c>
      <c r="QRP13">
        <v>-36726596.762400001</v>
      </c>
      <c r="QRQ13">
        <v>-36726596.762400001</v>
      </c>
      <c r="QRR13">
        <v>-36726596.762400001</v>
      </c>
      <c r="QRS13">
        <v>-36726596.762400001</v>
      </c>
      <c r="QRT13">
        <v>-36726596.762400001</v>
      </c>
      <c r="QRU13">
        <v>-36726596.762400001</v>
      </c>
      <c r="QRV13">
        <v>-36726596.762400001</v>
      </c>
      <c r="QRW13">
        <v>-36726596.762400001</v>
      </c>
      <c r="QRX13">
        <v>-36726596.762400001</v>
      </c>
      <c r="QRY13">
        <v>-36726596.762400001</v>
      </c>
      <c r="QRZ13">
        <v>-36726596.762400001</v>
      </c>
      <c r="QSA13">
        <v>-36726596.762400001</v>
      </c>
      <c r="QSB13">
        <v>-36726596.762400001</v>
      </c>
      <c r="QSC13">
        <v>-36726596.762400001</v>
      </c>
      <c r="QSD13">
        <v>-36726596.762400001</v>
      </c>
      <c r="QSE13">
        <v>-36726596.762400001</v>
      </c>
      <c r="QSF13">
        <v>-36726596.762400001</v>
      </c>
      <c r="QSG13">
        <v>-36726596.762400001</v>
      </c>
      <c r="QSH13">
        <v>-36726596.762400001</v>
      </c>
      <c r="QSI13">
        <v>-36726596.762400001</v>
      </c>
      <c r="QSJ13">
        <v>-36726596.762400001</v>
      </c>
      <c r="QSK13">
        <v>-36726596.762400001</v>
      </c>
      <c r="QSL13">
        <v>-36726596.762400001</v>
      </c>
      <c r="QSM13">
        <v>-36726596.762400001</v>
      </c>
      <c r="QSN13">
        <v>-36726596.762400001</v>
      </c>
      <c r="QSO13">
        <v>-36726596.762400001</v>
      </c>
      <c r="QSP13">
        <v>-36726596.762400001</v>
      </c>
      <c r="QSQ13">
        <v>-36726596.762400001</v>
      </c>
      <c r="QSR13">
        <v>-36726596.762400001</v>
      </c>
      <c r="QSS13">
        <v>-36726596.762400001</v>
      </c>
      <c r="QST13">
        <v>-36726596.762400001</v>
      </c>
      <c r="QSU13">
        <v>-36726596.762400001</v>
      </c>
      <c r="QSV13">
        <v>-36726596.762400001</v>
      </c>
      <c r="QSW13">
        <v>-36726596.762400001</v>
      </c>
      <c r="QSX13">
        <v>-36726596.762400001</v>
      </c>
      <c r="QSY13">
        <v>-36726596.762400001</v>
      </c>
      <c r="QSZ13">
        <v>-36726596.762400001</v>
      </c>
      <c r="QTA13">
        <v>-36726596.762400001</v>
      </c>
      <c r="QTB13">
        <v>-55681208.523599997</v>
      </c>
      <c r="QTC13">
        <v>-55681208.523599997</v>
      </c>
      <c r="QTD13">
        <v>-55681208.523599997</v>
      </c>
      <c r="QTE13">
        <v>-55681208.523599997</v>
      </c>
      <c r="QTF13">
        <v>-55681208.523599997</v>
      </c>
      <c r="QTG13">
        <v>-55681208.523599997</v>
      </c>
      <c r="QTH13">
        <v>-55681208.523599997</v>
      </c>
      <c r="QTI13">
        <v>-55681208.523599997</v>
      </c>
      <c r="QTJ13">
        <v>-55681208.523599997</v>
      </c>
      <c r="QTK13">
        <v>-55681208.523599997</v>
      </c>
      <c r="QTL13">
        <v>-55681208.523599997</v>
      </c>
      <c r="QTM13">
        <v>-55681208.523599997</v>
      </c>
      <c r="QTN13">
        <v>-55681208.523599997</v>
      </c>
      <c r="QTO13">
        <v>-55681208.523599997</v>
      </c>
      <c r="QTP13">
        <v>-55681208.523599997</v>
      </c>
      <c r="QTQ13">
        <v>-55681208.523599997</v>
      </c>
      <c r="QTR13">
        <v>-55681208.523599997</v>
      </c>
      <c r="QTS13">
        <v>-55681208.523599997</v>
      </c>
      <c r="QTT13">
        <v>-55681208.523599997</v>
      </c>
      <c r="QTU13">
        <v>-55681208.523599997</v>
      </c>
      <c r="QTV13">
        <v>-55681208.523599997</v>
      </c>
      <c r="QTW13">
        <v>-55681208.523599997</v>
      </c>
      <c r="QTX13">
        <v>-55681208.523599997</v>
      </c>
      <c r="QTY13">
        <v>-55681208.523599997</v>
      </c>
      <c r="QTZ13">
        <v>-55681208.523599997</v>
      </c>
      <c r="QUA13">
        <v>-55681208.523599997</v>
      </c>
      <c r="QUB13">
        <v>-55681208.523599997</v>
      </c>
      <c r="QUC13">
        <v>-55681208.523599997</v>
      </c>
      <c r="QUD13">
        <v>-55681208.523599997</v>
      </c>
      <c r="QUE13">
        <v>-55681208.523599997</v>
      </c>
      <c r="QUF13">
        <v>-55681208.523599997</v>
      </c>
      <c r="QUG13">
        <v>-55681208.523599997</v>
      </c>
      <c r="QUH13">
        <v>-55681208.523599997</v>
      </c>
      <c r="QUI13">
        <v>-55681208.523599997</v>
      </c>
      <c r="QUJ13">
        <v>-55681208.523599997</v>
      </c>
      <c r="QUK13">
        <v>-55681208.523599997</v>
      </c>
      <c r="QUL13">
        <v>-55681208.523599997</v>
      </c>
      <c r="QUM13">
        <v>-55681208.523599997</v>
      </c>
      <c r="QUN13">
        <v>-55681208.523599997</v>
      </c>
      <c r="QUO13">
        <v>-55681208.523599997</v>
      </c>
      <c r="QUP13">
        <v>-55681208.523599997</v>
      </c>
      <c r="QUQ13">
        <v>-55681208.523599997</v>
      </c>
      <c r="QUR13">
        <v>-55681208.523599997</v>
      </c>
      <c r="QUS13">
        <v>-55681208.523599997</v>
      </c>
      <c r="QUT13">
        <v>-84426346.317300007</v>
      </c>
      <c r="QUU13">
        <v>-84426346.317300007</v>
      </c>
      <c r="QUV13">
        <v>-84426346.317300007</v>
      </c>
      <c r="QUW13">
        <v>-84426346.317300007</v>
      </c>
      <c r="QUX13">
        <v>-84426346.317300007</v>
      </c>
      <c r="QUY13">
        <v>-84426346.317300007</v>
      </c>
      <c r="QUZ13">
        <v>-84426346.317300007</v>
      </c>
      <c r="QVA13">
        <v>-84426346.317300007</v>
      </c>
      <c r="QVB13">
        <v>-84426346.317300007</v>
      </c>
      <c r="QVC13">
        <v>-84426346.317300007</v>
      </c>
      <c r="QVD13">
        <v>-84426346.317300007</v>
      </c>
      <c r="QVE13">
        <v>-84426346.317300007</v>
      </c>
      <c r="QVF13">
        <v>-84426346.317300007</v>
      </c>
      <c r="QVG13">
        <v>-84426346.317300007</v>
      </c>
      <c r="QVH13">
        <v>-84426346.317300007</v>
      </c>
      <c r="QVI13">
        <v>-84426346.317300007</v>
      </c>
      <c r="QVJ13">
        <v>-84426346.317300007</v>
      </c>
      <c r="QVK13">
        <v>-84426346.317300007</v>
      </c>
      <c r="QVL13">
        <v>-84426346.317300007</v>
      </c>
      <c r="QVM13">
        <v>-84426346.317300007</v>
      </c>
      <c r="QVN13">
        <v>-84426346.317300007</v>
      </c>
      <c r="QVO13">
        <v>-84426346.317300007</v>
      </c>
      <c r="QVP13">
        <v>-84426346.317300007</v>
      </c>
      <c r="QVQ13">
        <v>-84426346.317300007</v>
      </c>
      <c r="QVR13">
        <v>-84426346.317300007</v>
      </c>
      <c r="QVS13">
        <v>-84426346.317300007</v>
      </c>
      <c r="QVT13">
        <v>-84426346.317300007</v>
      </c>
      <c r="QVU13">
        <v>-84426346.317300007</v>
      </c>
      <c r="QVV13">
        <v>-84426346.317300007</v>
      </c>
      <c r="QVW13">
        <v>-84426346.317300007</v>
      </c>
      <c r="QVX13">
        <v>-84426346.317300007</v>
      </c>
      <c r="QVY13">
        <v>-84426346.317300007</v>
      </c>
      <c r="QVZ13">
        <v>-84426346.317300007</v>
      </c>
      <c r="QWA13">
        <v>-84426346.317300007</v>
      </c>
      <c r="QWB13">
        <v>-84426346.317300007</v>
      </c>
      <c r="QWC13">
        <v>-84426346.317300007</v>
      </c>
      <c r="QWD13">
        <v>-84426346.317300007</v>
      </c>
      <c r="QWE13">
        <v>-84426346.317300007</v>
      </c>
      <c r="QWF13">
        <v>-84426346.317300007</v>
      </c>
      <c r="QWG13">
        <v>-84426346.317300007</v>
      </c>
      <c r="QWH13">
        <v>-84426346.317300007</v>
      </c>
      <c r="QWI13">
        <v>-84426346.317300007</v>
      </c>
      <c r="QWJ13">
        <v>-84426346.317300007</v>
      </c>
      <c r="QWK13">
        <v>-84426346.317300007</v>
      </c>
      <c r="QWL13">
        <v>-2632977.9676000001</v>
      </c>
      <c r="QWM13">
        <v>-2420439.6580500002</v>
      </c>
      <c r="QWN13">
        <v>-2269254.5906799999</v>
      </c>
      <c r="QWO13">
        <v>-2178256.4614400002</v>
      </c>
      <c r="QWP13">
        <v>-2145632.1866600001</v>
      </c>
      <c r="QWQ13">
        <v>-2167968.6922900002</v>
      </c>
      <c r="QWR13">
        <v>-2239020.8318400001</v>
      </c>
      <c r="QWS13">
        <v>-2348424.6169500002</v>
      </c>
      <c r="QWT13">
        <v>-2503608.1853299998</v>
      </c>
      <c r="QWU13">
        <v>-2673168.98172</v>
      </c>
      <c r="QWV13">
        <v>-2730859.3487900002</v>
      </c>
      <c r="QWW13">
        <v>-2615462.5579300001</v>
      </c>
      <c r="QWX13">
        <v>-2394360.8004000001</v>
      </c>
      <c r="QWY13">
        <v>-2231414.6986199999</v>
      </c>
      <c r="QWZ13">
        <v>-2124476.5656099999</v>
      </c>
      <c r="QXA13">
        <v>-2070592.2921899999</v>
      </c>
      <c r="QXB13">
        <v>-2065157.0385499999</v>
      </c>
      <c r="QXC13">
        <v>-2100923.61045</v>
      </c>
      <c r="QXD13">
        <v>-2185305.1266100002</v>
      </c>
      <c r="QXE13">
        <v>-2323826.50667</v>
      </c>
      <c r="QXF13">
        <v>-2370264.6345600002</v>
      </c>
      <c r="QXG13">
        <v>-2388660.6175099998</v>
      </c>
      <c r="QXH13">
        <v>-2564277.77336</v>
      </c>
      <c r="QXI13">
        <v>-2341351.0896100001</v>
      </c>
      <c r="QXJ13">
        <v>-2185430.8108999999</v>
      </c>
      <c r="QXK13">
        <v>-2116174.6516399998</v>
      </c>
      <c r="QXL13">
        <v>-2136649.5685800002</v>
      </c>
      <c r="QXM13">
        <v>-2212489.4138400001</v>
      </c>
      <c r="QXN13">
        <v>-2317983.8922999999</v>
      </c>
      <c r="QXO13">
        <v>-2438660.9964800002</v>
      </c>
      <c r="QXP13">
        <v>-2593772.7495599999</v>
      </c>
      <c r="QXQ13">
        <v>-2688295.8977700002</v>
      </c>
      <c r="QXR13">
        <v>-2730859.3487900002</v>
      </c>
      <c r="QXS13">
        <v>-2541071.8859199998</v>
      </c>
      <c r="QXT13">
        <v>-2309429.6144599998</v>
      </c>
      <c r="QXU13">
        <v>-2125220.1016699998</v>
      </c>
      <c r="QXV13">
        <v>-2038699.9985799999</v>
      </c>
      <c r="QXW13">
        <v>-2033072.2080600001</v>
      </c>
      <c r="QXX13">
        <v>-2077278.1180100001</v>
      </c>
      <c r="QXY13">
        <v>-2152739.6089699999</v>
      </c>
      <c r="QXZ13">
        <v>-2269013.8307599998</v>
      </c>
      <c r="QYA13">
        <v>-2344915.36889</v>
      </c>
      <c r="QYB13">
        <v>-2375667.3769899998</v>
      </c>
      <c r="QYC13">
        <v>-2388660.6175099998</v>
      </c>
      <c r="QYD13">
        <v>-3982321.5225499999</v>
      </c>
      <c r="QYE13">
        <v>-3655898.0644899998</v>
      </c>
      <c r="QYF13">
        <v>-3420859.2574800001</v>
      </c>
      <c r="QYG13">
        <v>-3274941.1493000002</v>
      </c>
      <c r="QYH13">
        <v>-3214818.0463999999</v>
      </c>
      <c r="QYI13">
        <v>-3234712.3719600001</v>
      </c>
      <c r="QYJ13">
        <v>-3324648.3393899999</v>
      </c>
      <c r="QYK13">
        <v>-3468707.6652299999</v>
      </c>
      <c r="QYL13">
        <v>-3673254.16072</v>
      </c>
      <c r="QYM13">
        <v>-3893764.5405299999</v>
      </c>
      <c r="QYN13">
        <v>-3967167.0750000002</v>
      </c>
      <c r="QYO13">
        <v>-3947290.7032099999</v>
      </c>
      <c r="QYP13">
        <v>-3603740.3492000001</v>
      </c>
      <c r="QYQ13">
        <v>-3345179.4733500001</v>
      </c>
      <c r="QYR13">
        <v>-3167381.3576400001</v>
      </c>
      <c r="QYS13">
        <v>-3064738.25746</v>
      </c>
      <c r="QYT13">
        <v>-3029089.0644700001</v>
      </c>
      <c r="QYU13">
        <v>-3048453.8966199998</v>
      </c>
      <c r="QYV13">
        <v>-3117646.02354</v>
      </c>
      <c r="QYW13">
        <v>-3234315.53944</v>
      </c>
      <c r="QYX13">
        <v>-3271812.7831600001</v>
      </c>
      <c r="QYY13">
        <v>-3282769.6124499999</v>
      </c>
      <c r="QYZ13">
        <v>-3877275.72419</v>
      </c>
      <c r="QZA13">
        <v>-3534041.1307100002</v>
      </c>
      <c r="QZB13">
        <v>-3289342.9447599999</v>
      </c>
      <c r="QZC13">
        <v>-3171515.1673900001</v>
      </c>
      <c r="QZD13">
        <v>-3187272.1173200002</v>
      </c>
      <c r="QZE13">
        <v>-3283841.5946200001</v>
      </c>
      <c r="QZF13">
        <v>-3423782.18506</v>
      </c>
      <c r="QZG13">
        <v>-3584871.1413500002</v>
      </c>
      <c r="QZH13">
        <v>-3789659.5993300001</v>
      </c>
      <c r="QZI13">
        <v>-3913012.32277</v>
      </c>
      <c r="QZJ13">
        <v>-3967167.0750000002</v>
      </c>
      <c r="QZK13">
        <v>-3832624.9022499998</v>
      </c>
      <c r="QZL13">
        <v>-3471010.5928600002</v>
      </c>
      <c r="QZM13">
        <v>-3173792.8443999998</v>
      </c>
      <c r="QZN13">
        <v>-3017091.9275600002</v>
      </c>
      <c r="QZO13">
        <v>-2976566.8524799999</v>
      </c>
      <c r="QZP13">
        <v>-3006709.8966899998</v>
      </c>
      <c r="QZQ13">
        <v>-3076055.9596600002</v>
      </c>
      <c r="QZR13">
        <v>-3182757.4816399999</v>
      </c>
      <c r="QZS13">
        <v>-3250080.7526199999</v>
      </c>
      <c r="QZT13">
        <v>-3275035.7091299999</v>
      </c>
      <c r="QZU13">
        <v>-3282769.6124499999</v>
      </c>
      <c r="QZV13">
        <v>-6019058.7881699996</v>
      </c>
      <c r="QZW13">
        <v>-5515753.2322699996</v>
      </c>
      <c r="QZX13">
        <v>-5147744.9898300003</v>
      </c>
      <c r="QZY13">
        <v>-4910610.9599000001</v>
      </c>
      <c r="QZZ13">
        <v>-4798155.9892600002</v>
      </c>
      <c r="RAA13">
        <v>-4800415.0052199997</v>
      </c>
      <c r="RAB13">
        <v>-4901248.1838199999</v>
      </c>
      <c r="RAC13">
        <v>-5076108.9593399996</v>
      </c>
      <c r="RAD13">
        <v>-5324860.3746499997</v>
      </c>
      <c r="RAE13">
        <v>-5586159.4598500002</v>
      </c>
      <c r="RAF13">
        <v>-5669359.4759400003</v>
      </c>
      <c r="RAG13">
        <v>-5948997.1494800001</v>
      </c>
      <c r="RAH13">
        <v>-5411437.8016900001</v>
      </c>
      <c r="RAI13">
        <v>-4996385.4215799998</v>
      </c>
      <c r="RAJ13">
        <v>-4695491.3765799999</v>
      </c>
      <c r="RAK13">
        <v>-4497996.41139</v>
      </c>
      <c r="RAL13">
        <v>-4389168.3902500002</v>
      </c>
      <c r="RAM13">
        <v>-4348859.2982799998</v>
      </c>
      <c r="RAN13">
        <v>-4336375.6067500003</v>
      </c>
      <c r="RAO13">
        <v>-4326713.59822</v>
      </c>
      <c r="RAP13">
        <v>-4317796.1258100001</v>
      </c>
      <c r="RAQ13">
        <v>-4300564.5508199995</v>
      </c>
      <c r="RAR13">
        <v>-5858009.98967</v>
      </c>
      <c r="RAS13">
        <v>-5327095.2658799998</v>
      </c>
      <c r="RAT13">
        <v>-4939487.00086</v>
      </c>
      <c r="RAU13">
        <v>-4735210.6325000003</v>
      </c>
      <c r="RAV13">
        <v>-4728569.6423000004</v>
      </c>
      <c r="RAW13">
        <v>-4838211.8154199999</v>
      </c>
      <c r="RAX13">
        <v>-5010439.8849600004</v>
      </c>
      <c r="RAY13">
        <v>-5210996.39121</v>
      </c>
      <c r="RAZ13">
        <v>-5460814.1150399996</v>
      </c>
      <c r="RBA13">
        <v>-5607978.7642099997</v>
      </c>
      <c r="RBB13">
        <v>-5669359.4759400003</v>
      </c>
      <c r="RBC13">
        <v>-5771377.5916799996</v>
      </c>
      <c r="RBD13">
        <v>-5202265.6973999999</v>
      </c>
      <c r="RBE13">
        <v>-4715772.1609699996</v>
      </c>
      <c r="RBF13">
        <v>-4427163.5218700003</v>
      </c>
      <c r="RBG13">
        <v>-4301781.3161000004</v>
      </c>
      <c r="RBH13">
        <v>-4273783.6905399999</v>
      </c>
      <c r="RBI13">
        <v>-4288869.4340300001</v>
      </c>
      <c r="RBJ13">
        <v>-4311584.4828599999</v>
      </c>
      <c r="RBK13">
        <v>-4318223.3880099999</v>
      </c>
      <c r="RBL13">
        <v>-4312752.9414999997</v>
      </c>
      <c r="RBM13">
        <v>-4300564.5508199995</v>
      </c>
      <c r="RBN13">
        <v>-400357.88719899999</v>
      </c>
      <c r="RBO13">
        <v>-400357.88719899999</v>
      </c>
      <c r="RBP13">
        <v>-400357.88719899999</v>
      </c>
      <c r="RBQ13">
        <v>-400357.88719899999</v>
      </c>
      <c r="RBR13">
        <v>-400357.88719899999</v>
      </c>
      <c r="RBS13">
        <v>-400357.88719899999</v>
      </c>
      <c r="RBT13">
        <v>-400357.88719899999</v>
      </c>
      <c r="RBU13">
        <v>-400357.88719899999</v>
      </c>
      <c r="RBV13">
        <v>-400357.88719899999</v>
      </c>
      <c r="RBW13">
        <v>-400357.88719899999</v>
      </c>
      <c r="RBX13">
        <v>-400357.88719899999</v>
      </c>
      <c r="RBY13">
        <v>-401070.08521799999</v>
      </c>
      <c r="RBZ13">
        <v>-401070.08521799999</v>
      </c>
      <c r="RCA13">
        <v>-401070.08521799999</v>
      </c>
      <c r="RCB13">
        <v>-401070.08521799999</v>
      </c>
      <c r="RCC13">
        <v>-401070.08521799999</v>
      </c>
      <c r="RCD13">
        <v>-401070.08521799999</v>
      </c>
      <c r="RCE13">
        <v>-401070.08521799999</v>
      </c>
      <c r="RCF13">
        <v>-401070.08521799999</v>
      </c>
      <c r="RCG13">
        <v>-401070.08521799999</v>
      </c>
      <c r="RCH13">
        <v>-401070.08521799999</v>
      </c>
      <c r="RCI13">
        <v>-401070.08521799999</v>
      </c>
      <c r="RCJ13">
        <v>-400357.88719899999</v>
      </c>
      <c r="RCK13">
        <v>-400357.88719899999</v>
      </c>
      <c r="RCL13">
        <v>-400357.88719899999</v>
      </c>
      <c r="RCM13">
        <v>-400357.88719899999</v>
      </c>
      <c r="RCN13">
        <v>-400357.88719899999</v>
      </c>
      <c r="RCO13">
        <v>-400357.88719899999</v>
      </c>
      <c r="RCP13">
        <v>-400357.88719899999</v>
      </c>
      <c r="RCQ13">
        <v>-400357.88719899999</v>
      </c>
      <c r="RCR13">
        <v>-400357.88719899999</v>
      </c>
      <c r="RCS13">
        <v>-400357.88719899999</v>
      </c>
      <c r="RCT13">
        <v>-400357.88719899999</v>
      </c>
      <c r="RCU13">
        <v>-401070.08521799999</v>
      </c>
      <c r="RCV13">
        <v>-401070.08521799999</v>
      </c>
      <c r="RCW13">
        <v>-401070.08521799999</v>
      </c>
      <c r="RCX13">
        <v>-401070.08521799999</v>
      </c>
      <c r="RCY13">
        <v>-401070.08521799999</v>
      </c>
      <c r="RCZ13">
        <v>-401070.08521799999</v>
      </c>
      <c r="RDA13">
        <v>-401070.08521799999</v>
      </c>
      <c r="RDB13">
        <v>-401070.08521799999</v>
      </c>
      <c r="RDC13">
        <v>-401070.08521799999</v>
      </c>
      <c r="RDD13">
        <v>-401070.08521799999</v>
      </c>
      <c r="RDE13">
        <v>-401070.08521799999</v>
      </c>
      <c r="RDF13">
        <v>-434263.359344</v>
      </c>
      <c r="RDG13">
        <v>-434263.359344</v>
      </c>
      <c r="RDH13">
        <v>-434263.359344</v>
      </c>
      <c r="RDI13">
        <v>-434263.359344</v>
      </c>
      <c r="RDJ13">
        <v>-434263.359344</v>
      </c>
      <c r="RDK13">
        <v>-434263.359344</v>
      </c>
      <c r="RDL13">
        <v>-434263.359344</v>
      </c>
      <c r="RDM13">
        <v>-434263.359344</v>
      </c>
      <c r="RDN13">
        <v>-434263.359344</v>
      </c>
      <c r="RDO13">
        <v>-434263.359344</v>
      </c>
      <c r="RDP13">
        <v>-434263.359344</v>
      </c>
      <c r="RDQ13">
        <v>-435661.466365</v>
      </c>
      <c r="RDR13">
        <v>-435661.466365</v>
      </c>
      <c r="RDS13">
        <v>-435661.466365</v>
      </c>
      <c r="RDT13">
        <v>-435661.466365</v>
      </c>
      <c r="RDU13">
        <v>-435661.466365</v>
      </c>
      <c r="RDV13">
        <v>-435661.466365</v>
      </c>
      <c r="RDW13">
        <v>-435661.466365</v>
      </c>
      <c r="RDX13">
        <v>-435661.466365</v>
      </c>
      <c r="RDY13">
        <v>-435661.466365</v>
      </c>
      <c r="RDZ13">
        <v>-435661.466365</v>
      </c>
      <c r="REA13">
        <v>-435661.466365</v>
      </c>
      <c r="REB13">
        <v>-434263.359344</v>
      </c>
      <c r="REC13">
        <v>-434263.359344</v>
      </c>
      <c r="RED13">
        <v>-434263.359344</v>
      </c>
      <c r="REE13">
        <v>-434263.359344</v>
      </c>
      <c r="REF13">
        <v>-434263.359344</v>
      </c>
      <c r="REG13">
        <v>-434263.359344</v>
      </c>
      <c r="REH13">
        <v>-434263.359344</v>
      </c>
      <c r="REI13">
        <v>-434263.359344</v>
      </c>
      <c r="REJ13">
        <v>-434263.359344</v>
      </c>
      <c r="REK13">
        <v>-434263.359344</v>
      </c>
      <c r="REL13">
        <v>-434263.359344</v>
      </c>
      <c r="REM13">
        <v>-435661.466365</v>
      </c>
      <c r="REN13">
        <v>-435661.466365</v>
      </c>
      <c r="REO13">
        <v>-435661.466365</v>
      </c>
      <c r="REP13">
        <v>-435661.466365</v>
      </c>
      <c r="REQ13">
        <v>-435661.466365</v>
      </c>
      <c r="RER13">
        <v>-435661.466365</v>
      </c>
      <c r="RES13">
        <v>-435661.466365</v>
      </c>
      <c r="RET13">
        <v>-435661.466365</v>
      </c>
      <c r="REU13">
        <v>-435661.466365</v>
      </c>
      <c r="REV13">
        <v>-435661.466365</v>
      </c>
      <c r="REW13">
        <v>-435661.466365</v>
      </c>
      <c r="REX13">
        <v>-305452.73022899998</v>
      </c>
      <c r="REY13">
        <v>-305452.73022899998</v>
      </c>
      <c r="REZ13">
        <v>-305452.73022899998</v>
      </c>
      <c r="RFA13">
        <v>-305452.73022899998</v>
      </c>
      <c r="RFB13">
        <v>-305452.73022899998</v>
      </c>
      <c r="RFC13">
        <v>-305452.73022899998</v>
      </c>
      <c r="RFD13">
        <v>-305452.73022899998</v>
      </c>
      <c r="RFE13">
        <v>-305452.73022899998</v>
      </c>
      <c r="RFF13">
        <v>-305452.73022899998</v>
      </c>
      <c r="RFG13">
        <v>-305452.73022899998</v>
      </c>
      <c r="RFH13">
        <v>-305452.73022899998</v>
      </c>
      <c r="RFI13">
        <v>-308222.65525299998</v>
      </c>
      <c r="RFJ13">
        <v>-308222.65525299998</v>
      </c>
      <c r="RFK13">
        <v>-308222.65525299998</v>
      </c>
      <c r="RFL13">
        <v>-308222.65525299998</v>
      </c>
      <c r="RFM13">
        <v>-308222.65525299998</v>
      </c>
      <c r="RFN13">
        <v>-308222.65525299998</v>
      </c>
      <c r="RFO13">
        <v>-308222.65525299998</v>
      </c>
      <c r="RFP13">
        <v>-308222.65525299998</v>
      </c>
      <c r="RFQ13">
        <v>-308222.65525299998</v>
      </c>
      <c r="RFR13">
        <v>-308222.65525299998</v>
      </c>
      <c r="RFS13">
        <v>-308222.65525299998</v>
      </c>
      <c r="RFT13">
        <v>-305452.73022899998</v>
      </c>
      <c r="RFU13">
        <v>-305452.73022899998</v>
      </c>
      <c r="RFV13">
        <v>-305452.73022899998</v>
      </c>
      <c r="RFW13">
        <v>-305452.73022899998</v>
      </c>
      <c r="RFX13">
        <v>-305452.73022899998</v>
      </c>
      <c r="RFY13">
        <v>-305452.73022899998</v>
      </c>
      <c r="RFZ13">
        <v>-305452.73022899998</v>
      </c>
      <c r="RGA13">
        <v>-305452.73022899998</v>
      </c>
      <c r="RGB13">
        <v>-305452.73022899998</v>
      </c>
      <c r="RGC13">
        <v>-305452.73022899998</v>
      </c>
      <c r="RGD13">
        <v>-305452.73022899998</v>
      </c>
      <c r="RGE13">
        <v>-308222.65525299998</v>
      </c>
      <c r="RGF13">
        <v>-308222.65525299998</v>
      </c>
      <c r="RGG13">
        <v>-308222.65525299998</v>
      </c>
      <c r="RGH13">
        <v>-308222.65525299998</v>
      </c>
      <c r="RGI13">
        <v>-308222.65525299998</v>
      </c>
      <c r="RGJ13">
        <v>-308222.65525299998</v>
      </c>
      <c r="RGK13">
        <v>-308222.65525299998</v>
      </c>
      <c r="RGL13">
        <v>-308222.65525299998</v>
      </c>
      <c r="RGM13">
        <v>-308222.65525299998</v>
      </c>
      <c r="RGN13">
        <v>-308222.65525299998</v>
      </c>
      <c r="RGO13">
        <v>-308222.65525299998</v>
      </c>
      <c r="RGP13">
        <v>-208553.33767899999</v>
      </c>
      <c r="RGQ13">
        <v>-208553.33767899999</v>
      </c>
      <c r="RGR13">
        <v>-208553.33767899999</v>
      </c>
      <c r="RGS13">
        <v>-208553.33767899999</v>
      </c>
      <c r="RGT13">
        <v>-208553.33767899999</v>
      </c>
      <c r="RGU13">
        <v>-208553.33767899999</v>
      </c>
      <c r="RGV13">
        <v>-208553.33767899999</v>
      </c>
      <c r="RGW13">
        <v>-208553.33767899999</v>
      </c>
      <c r="RGX13">
        <v>-208553.33767899999</v>
      </c>
      <c r="RGY13">
        <v>-208553.33767899999</v>
      </c>
      <c r="RGZ13">
        <v>-208553.33767899999</v>
      </c>
      <c r="RHA13">
        <v>-208553.33767899999</v>
      </c>
      <c r="RHB13">
        <v>-208553.33767899999</v>
      </c>
      <c r="RHC13">
        <v>-208553.33767899999</v>
      </c>
      <c r="RHD13">
        <v>-208553.33767899999</v>
      </c>
      <c r="RHE13">
        <v>-208553.33767899999</v>
      </c>
      <c r="RHF13">
        <v>-208553.33767899999</v>
      </c>
      <c r="RHG13">
        <v>-208553.33767899999</v>
      </c>
      <c r="RHH13">
        <v>-208553.33767899999</v>
      </c>
      <c r="RHI13">
        <v>-208553.33767899999</v>
      </c>
      <c r="RHJ13">
        <v>-208553.33767899999</v>
      </c>
      <c r="RHK13">
        <v>-208553.33767899999</v>
      </c>
      <c r="RHL13">
        <v>-208553.33767899999</v>
      </c>
      <c r="RHM13">
        <v>-208553.33767899999</v>
      </c>
      <c r="RHN13">
        <v>-208553.33767899999</v>
      </c>
      <c r="RHO13">
        <v>-208553.33767899999</v>
      </c>
      <c r="RHP13">
        <v>-208553.33767899999</v>
      </c>
      <c r="RHQ13">
        <v>-208553.33767899999</v>
      </c>
      <c r="RHR13">
        <v>-208553.33767899999</v>
      </c>
      <c r="RHS13">
        <v>-208553.33767899999</v>
      </c>
      <c r="RHT13">
        <v>-208553.33767899999</v>
      </c>
      <c r="RHU13">
        <v>-208553.33767899999</v>
      </c>
      <c r="RHV13">
        <v>-208553.33767899999</v>
      </c>
      <c r="RHW13">
        <v>-208553.33767899999</v>
      </c>
      <c r="RHX13">
        <v>-208553.33767899999</v>
      </c>
      <c r="RHY13">
        <v>-208553.33767899999</v>
      </c>
      <c r="RHZ13">
        <v>-208553.33767899999</v>
      </c>
      <c r="RIA13">
        <v>-208553.33767899999</v>
      </c>
      <c r="RIB13">
        <v>-208553.33767899999</v>
      </c>
      <c r="RIC13">
        <v>-208553.33767899999</v>
      </c>
      <c r="RID13">
        <v>-208553.33767899999</v>
      </c>
      <c r="RIE13">
        <v>-208553.33767899999</v>
      </c>
      <c r="RIF13">
        <v>-208553.33767899999</v>
      </c>
      <c r="RIG13">
        <v>-208553.33767899999</v>
      </c>
      <c r="RIH13">
        <v>-407687.48729999998</v>
      </c>
      <c r="RII13">
        <v>-407687.48729999998</v>
      </c>
      <c r="RIJ13">
        <v>-407687.48729999998</v>
      </c>
      <c r="RIK13">
        <v>-407687.48729999998</v>
      </c>
      <c r="RIL13">
        <v>-407687.48729999998</v>
      </c>
      <c r="RIM13">
        <v>-407687.48729999998</v>
      </c>
      <c r="RIN13">
        <v>-407687.48729999998</v>
      </c>
      <c r="RIO13">
        <v>-407687.48729999998</v>
      </c>
      <c r="RIP13">
        <v>-407687.48729999998</v>
      </c>
      <c r="RIQ13">
        <v>-407687.48729999998</v>
      </c>
      <c r="RIR13">
        <v>-407687.48729999998</v>
      </c>
      <c r="RIS13">
        <v>-407687.48729999998</v>
      </c>
      <c r="RIT13">
        <v>-407687.48729999998</v>
      </c>
      <c r="RIU13">
        <v>-407687.48729999998</v>
      </c>
      <c r="RIV13">
        <v>-407687.48729999998</v>
      </c>
      <c r="RIW13">
        <v>-407687.48729999998</v>
      </c>
      <c r="RIX13">
        <v>-407687.48729999998</v>
      </c>
      <c r="RIY13">
        <v>-407687.48729999998</v>
      </c>
      <c r="RIZ13">
        <v>-407687.48729999998</v>
      </c>
      <c r="RJA13">
        <v>-407687.48729999998</v>
      </c>
      <c r="RJB13">
        <v>-407687.48729999998</v>
      </c>
      <c r="RJC13">
        <v>-407687.48729999998</v>
      </c>
      <c r="RJD13">
        <v>-407687.48729999998</v>
      </c>
      <c r="RJE13">
        <v>-407687.48729999998</v>
      </c>
      <c r="RJF13">
        <v>-407687.48729999998</v>
      </c>
      <c r="RJG13">
        <v>-407687.48729999998</v>
      </c>
      <c r="RJH13">
        <v>-407687.48729999998</v>
      </c>
      <c r="RJI13">
        <v>-407687.48729999998</v>
      </c>
      <c r="RJJ13">
        <v>-407687.48729999998</v>
      </c>
      <c r="RJK13">
        <v>-407687.48729999998</v>
      </c>
      <c r="RJL13">
        <v>-407687.48729999998</v>
      </c>
      <c r="RJM13">
        <v>-407687.48729999998</v>
      </c>
      <c r="RJN13">
        <v>-407687.48729999998</v>
      </c>
      <c r="RJO13">
        <v>-407687.48729999998</v>
      </c>
      <c r="RJP13">
        <v>-407687.48729999998</v>
      </c>
      <c r="RJQ13">
        <v>-407687.48729999998</v>
      </c>
      <c r="RJR13">
        <v>-407687.48729999998</v>
      </c>
      <c r="RJS13">
        <v>-407687.48729999998</v>
      </c>
      <c r="RJT13">
        <v>-407687.48729999998</v>
      </c>
      <c r="RJU13">
        <v>-407687.48729999998</v>
      </c>
      <c r="RJV13">
        <v>-407687.48729999998</v>
      </c>
      <c r="RJW13">
        <v>-407687.48729999998</v>
      </c>
      <c r="RJX13">
        <v>-407687.48729999998</v>
      </c>
      <c r="RJY13">
        <v>-407687.48729999998</v>
      </c>
      <c r="RJZ13">
        <v>-805955.78654300002</v>
      </c>
      <c r="RKA13">
        <v>-805955.78654300002</v>
      </c>
      <c r="RKB13">
        <v>-805955.78654300002</v>
      </c>
      <c r="RKC13">
        <v>-805955.78654300002</v>
      </c>
      <c r="RKD13">
        <v>-805955.78654300002</v>
      </c>
      <c r="RKE13">
        <v>-805955.78654300002</v>
      </c>
      <c r="RKF13">
        <v>-805955.78654300002</v>
      </c>
      <c r="RKG13">
        <v>-805955.78654300002</v>
      </c>
      <c r="RKH13">
        <v>-805955.78654300002</v>
      </c>
      <c r="RKI13">
        <v>-805955.78654300002</v>
      </c>
      <c r="RKJ13">
        <v>-805955.78654300002</v>
      </c>
      <c r="RKK13">
        <v>-805955.78654300002</v>
      </c>
      <c r="RKL13">
        <v>-805955.78654300002</v>
      </c>
      <c r="RKM13">
        <v>-805955.78654300002</v>
      </c>
      <c r="RKN13">
        <v>-805955.78654300002</v>
      </c>
      <c r="RKO13">
        <v>-805955.78654300002</v>
      </c>
      <c r="RKP13">
        <v>-805955.78654300002</v>
      </c>
      <c r="RKQ13">
        <v>-805955.78654300002</v>
      </c>
      <c r="RKR13">
        <v>-805955.78654300002</v>
      </c>
      <c r="RKS13">
        <v>-805955.78654300002</v>
      </c>
      <c r="RKT13">
        <v>-805955.78654300002</v>
      </c>
      <c r="RKU13">
        <v>-805955.78654300002</v>
      </c>
      <c r="RKV13">
        <v>-805955.78654300002</v>
      </c>
      <c r="RKW13">
        <v>-805955.78654300002</v>
      </c>
      <c r="RKX13">
        <v>-805955.78654300002</v>
      </c>
      <c r="RKY13">
        <v>-805955.78654300002</v>
      </c>
      <c r="RKZ13">
        <v>-805955.78654300002</v>
      </c>
      <c r="RLA13">
        <v>-805955.78654300002</v>
      </c>
      <c r="RLB13">
        <v>-805955.78654300002</v>
      </c>
      <c r="RLC13">
        <v>-805955.78654300002</v>
      </c>
      <c r="RLD13">
        <v>-805955.78654300002</v>
      </c>
      <c r="RLE13">
        <v>-805955.78654300002</v>
      </c>
      <c r="RLF13">
        <v>-805955.78654300002</v>
      </c>
      <c r="RLG13">
        <v>-805955.78654300002</v>
      </c>
      <c r="RLH13">
        <v>-805955.78654300002</v>
      </c>
      <c r="RLI13">
        <v>-805955.78654300002</v>
      </c>
      <c r="RLJ13">
        <v>-805955.78654300002</v>
      </c>
      <c r="RLK13">
        <v>-805955.78654300002</v>
      </c>
      <c r="RLL13">
        <v>-805955.78654300002</v>
      </c>
      <c r="RLM13">
        <v>-805955.78654300002</v>
      </c>
      <c r="RLN13">
        <v>-805955.78654300002</v>
      </c>
      <c r="RLO13">
        <v>-805955.78654300002</v>
      </c>
      <c r="RLP13">
        <v>-805955.78654300002</v>
      </c>
      <c r="RLQ13">
        <v>-805955.78654300002</v>
      </c>
      <c r="RLR13">
        <v>-2886190.1214200002</v>
      </c>
      <c r="RLS13">
        <v>-2886190.1214200002</v>
      </c>
      <c r="RLT13">
        <v>-2886190.1214200002</v>
      </c>
      <c r="RLU13">
        <v>-2886190.1214200002</v>
      </c>
      <c r="RLV13">
        <v>-2886190.1214200002</v>
      </c>
      <c r="RLW13">
        <v>-2886190.1214200002</v>
      </c>
      <c r="RLX13">
        <v>-2886190.1214200002</v>
      </c>
      <c r="RLY13">
        <v>-2886190.1214200002</v>
      </c>
      <c r="RLZ13">
        <v>-2886190.1214200002</v>
      </c>
      <c r="RMA13">
        <v>-2886190.1214200002</v>
      </c>
      <c r="RMB13">
        <v>-2886190.1214200002</v>
      </c>
      <c r="RMC13">
        <v>-2886190.1214200002</v>
      </c>
      <c r="RMD13">
        <v>-2886190.1214200002</v>
      </c>
      <c r="RME13">
        <v>-2886190.1214200002</v>
      </c>
      <c r="RMF13">
        <v>-2886190.1214200002</v>
      </c>
      <c r="RMG13">
        <v>-2886190.1214200002</v>
      </c>
      <c r="RMH13">
        <v>-2886190.1214200002</v>
      </c>
      <c r="RMI13">
        <v>-2886190.1214200002</v>
      </c>
      <c r="RMJ13">
        <v>-2886190.1214200002</v>
      </c>
      <c r="RMK13">
        <v>-2886190.1214200002</v>
      </c>
      <c r="RML13">
        <v>-2886190.1214200002</v>
      </c>
      <c r="RMM13">
        <v>-2886190.1214200002</v>
      </c>
      <c r="RMN13">
        <v>-2886190.1214200002</v>
      </c>
      <c r="RMO13">
        <v>-2886190.1214200002</v>
      </c>
      <c r="RMP13">
        <v>-2886190.1214200002</v>
      </c>
      <c r="RMQ13">
        <v>-2886190.1214200002</v>
      </c>
      <c r="RMR13">
        <v>-2886190.1214200002</v>
      </c>
      <c r="RMS13">
        <v>-2886190.1214200002</v>
      </c>
      <c r="RMT13">
        <v>-2886190.1214200002</v>
      </c>
      <c r="RMU13">
        <v>-2886190.1214200002</v>
      </c>
      <c r="RMV13">
        <v>-2886190.1214200002</v>
      </c>
      <c r="RMW13">
        <v>-2886190.1214200002</v>
      </c>
      <c r="RMX13">
        <v>-2886190.1214200002</v>
      </c>
      <c r="RMY13">
        <v>-2886190.1214200002</v>
      </c>
      <c r="RMZ13">
        <v>-2886190.1214200002</v>
      </c>
      <c r="RNA13">
        <v>-2886190.1214200002</v>
      </c>
      <c r="RNB13">
        <v>-2886190.1214200002</v>
      </c>
      <c r="RNC13">
        <v>-2886190.1214200002</v>
      </c>
      <c r="RND13">
        <v>-2886190.1214200002</v>
      </c>
      <c r="RNE13">
        <v>-2886190.1214200002</v>
      </c>
      <c r="RNF13">
        <v>-2886190.1214200002</v>
      </c>
      <c r="RNG13">
        <v>-2886190.1214200002</v>
      </c>
      <c r="RNH13">
        <v>-2886190.1214200002</v>
      </c>
      <c r="RNI13">
        <v>-2886190.1214200002</v>
      </c>
      <c r="RNJ13">
        <v>-4627931.45309</v>
      </c>
      <c r="RNK13">
        <v>-4627931.45309</v>
      </c>
      <c r="RNL13">
        <v>-4627931.45309</v>
      </c>
      <c r="RNM13">
        <v>-4627931.45309</v>
      </c>
      <c r="RNN13">
        <v>-4627931.45309</v>
      </c>
      <c r="RNO13">
        <v>-4627931.45309</v>
      </c>
      <c r="RNP13">
        <v>-4627931.45309</v>
      </c>
      <c r="RNQ13">
        <v>-4627931.45309</v>
      </c>
      <c r="RNR13">
        <v>-4627931.45309</v>
      </c>
      <c r="RNS13">
        <v>-4627931.45309</v>
      </c>
      <c r="RNT13">
        <v>-4627931.45309</v>
      </c>
      <c r="RNU13">
        <v>-4627931.45309</v>
      </c>
      <c r="RNV13">
        <v>-4627931.45309</v>
      </c>
      <c r="RNW13">
        <v>-4627931.45309</v>
      </c>
      <c r="RNX13">
        <v>-4627931.45309</v>
      </c>
      <c r="RNY13">
        <v>-4627931.45309</v>
      </c>
      <c r="RNZ13">
        <v>-4627931.45309</v>
      </c>
      <c r="ROA13">
        <v>-4627931.45309</v>
      </c>
      <c r="ROB13">
        <v>-4627931.45309</v>
      </c>
      <c r="ROC13">
        <v>-4627931.45309</v>
      </c>
      <c r="ROD13">
        <v>-4627931.45309</v>
      </c>
      <c r="ROE13">
        <v>-4627931.45309</v>
      </c>
      <c r="ROF13">
        <v>-4627931.45309</v>
      </c>
      <c r="ROG13">
        <v>-4627931.45309</v>
      </c>
      <c r="ROH13">
        <v>-4627931.45309</v>
      </c>
      <c r="ROI13">
        <v>-4627931.45309</v>
      </c>
      <c r="ROJ13">
        <v>-4627931.45309</v>
      </c>
      <c r="ROK13">
        <v>-4627931.45309</v>
      </c>
      <c r="ROL13">
        <v>-4627931.45309</v>
      </c>
      <c r="ROM13">
        <v>-4627931.45309</v>
      </c>
      <c r="RON13">
        <v>-4627931.45309</v>
      </c>
      <c r="ROO13">
        <v>-4627931.45309</v>
      </c>
      <c r="ROP13">
        <v>-4627931.45309</v>
      </c>
      <c r="ROQ13">
        <v>-4627931.45309</v>
      </c>
      <c r="ROR13">
        <v>-4627931.45309</v>
      </c>
      <c r="ROS13">
        <v>-4627931.45309</v>
      </c>
      <c r="ROT13">
        <v>-4627931.45309</v>
      </c>
      <c r="ROU13">
        <v>-4627931.45309</v>
      </c>
      <c r="ROV13">
        <v>-4627931.45309</v>
      </c>
      <c r="ROW13">
        <v>-4627931.45309</v>
      </c>
      <c r="ROX13">
        <v>-4627931.45309</v>
      </c>
      <c r="ROY13">
        <v>-4627931.45309</v>
      </c>
      <c r="ROZ13">
        <v>-4627931.45309</v>
      </c>
      <c r="RPA13">
        <v>-4627931.45309</v>
      </c>
      <c r="RPB13">
        <v>-7534637.8361600004</v>
      </c>
      <c r="RPC13">
        <v>-7534637.8361600004</v>
      </c>
      <c r="RPD13">
        <v>-7534637.8361600004</v>
      </c>
      <c r="RPE13">
        <v>-7534637.8361600004</v>
      </c>
      <c r="RPF13">
        <v>-7534637.8361600004</v>
      </c>
      <c r="RPG13">
        <v>-7534637.8361600004</v>
      </c>
      <c r="RPH13">
        <v>-7534637.8361600004</v>
      </c>
      <c r="RPI13">
        <v>-7534637.8361600004</v>
      </c>
      <c r="RPJ13">
        <v>-7534637.8361600004</v>
      </c>
      <c r="RPK13">
        <v>-7534637.8361600004</v>
      </c>
      <c r="RPL13">
        <v>-7534637.8361600004</v>
      </c>
      <c r="RPM13">
        <v>-7534637.8361600004</v>
      </c>
      <c r="RPN13">
        <v>-7534637.8361600004</v>
      </c>
      <c r="RPO13">
        <v>-7534637.8361600004</v>
      </c>
      <c r="RPP13">
        <v>-7534637.8361600004</v>
      </c>
      <c r="RPQ13">
        <v>-7534637.8361600004</v>
      </c>
      <c r="RPR13">
        <v>-7534637.8361600004</v>
      </c>
      <c r="RPS13">
        <v>-7534637.8361600004</v>
      </c>
      <c r="RPT13">
        <v>-7534637.8361600004</v>
      </c>
      <c r="RPU13">
        <v>-7534637.8361600004</v>
      </c>
      <c r="RPV13">
        <v>-7534637.8361600004</v>
      </c>
      <c r="RPW13">
        <v>-7534637.8361600004</v>
      </c>
      <c r="RPX13">
        <v>-7534637.8361600004</v>
      </c>
      <c r="RPY13">
        <v>-7534637.8361600004</v>
      </c>
      <c r="RPZ13">
        <v>-7534637.8361600004</v>
      </c>
      <c r="RQA13">
        <v>-7534637.8361600004</v>
      </c>
      <c r="RQB13">
        <v>-7534637.8361600004</v>
      </c>
      <c r="RQC13">
        <v>-7534637.8361600004</v>
      </c>
      <c r="RQD13">
        <v>-7534637.8361600004</v>
      </c>
      <c r="RQE13">
        <v>-7534637.8361600004</v>
      </c>
      <c r="RQF13">
        <v>-7534637.8361600004</v>
      </c>
      <c r="RQG13">
        <v>-7534637.8361600004</v>
      </c>
      <c r="RQH13">
        <v>-7534637.8361600004</v>
      </c>
      <c r="RQI13">
        <v>-7534637.8361600004</v>
      </c>
      <c r="RQJ13">
        <v>-7534637.8361600004</v>
      </c>
      <c r="RQK13">
        <v>-7534637.8361600004</v>
      </c>
      <c r="RQL13">
        <v>-7534637.8361600004</v>
      </c>
      <c r="RQM13">
        <v>-7534637.8361600004</v>
      </c>
      <c r="RQN13">
        <v>-7534637.8361600004</v>
      </c>
      <c r="RQO13">
        <v>-7534637.8361600004</v>
      </c>
      <c r="RQP13">
        <v>-7534637.8361600004</v>
      </c>
      <c r="RQQ13">
        <v>-7534637.8361600004</v>
      </c>
      <c r="RQR13">
        <v>-7534637.8361600004</v>
      </c>
      <c r="RQS13">
        <v>-7534637.8361600004</v>
      </c>
      <c r="RQT13">
        <v>-1274678.7080699999</v>
      </c>
      <c r="RQU13">
        <v>-1274678.7080699999</v>
      </c>
      <c r="RQV13">
        <v>-1274678.7080699999</v>
      </c>
      <c r="RQW13">
        <v>-1274678.7080699999</v>
      </c>
      <c r="RQX13">
        <v>-1274678.7080699999</v>
      </c>
      <c r="RQY13">
        <v>-1274678.7080699999</v>
      </c>
      <c r="RQZ13">
        <v>-1274678.7080699999</v>
      </c>
      <c r="RRA13">
        <v>-1274678.7080699999</v>
      </c>
      <c r="RRB13">
        <v>-1274678.7080699999</v>
      </c>
      <c r="RRC13">
        <v>-1274678.7080699999</v>
      </c>
      <c r="RRD13">
        <v>-1274678.7080699999</v>
      </c>
      <c r="RRE13">
        <v>-1282592.94903</v>
      </c>
      <c r="RRF13">
        <v>-1282592.94903</v>
      </c>
      <c r="RRG13">
        <v>-1282592.94903</v>
      </c>
      <c r="RRH13">
        <v>-1282592.94903</v>
      </c>
      <c r="RRI13">
        <v>-1282592.94903</v>
      </c>
      <c r="RRJ13">
        <v>-1282592.94903</v>
      </c>
      <c r="RRK13">
        <v>-1282592.94903</v>
      </c>
      <c r="RRL13">
        <v>-1282592.94903</v>
      </c>
      <c r="RRM13">
        <v>-1282592.94903</v>
      </c>
      <c r="RRN13">
        <v>-1282592.94903</v>
      </c>
      <c r="RRO13">
        <v>-1282592.94903</v>
      </c>
      <c r="RRP13">
        <v>-1274678.7080699999</v>
      </c>
      <c r="RRQ13">
        <v>-1274678.7080699999</v>
      </c>
      <c r="RRR13">
        <v>-1274678.7080699999</v>
      </c>
      <c r="RRS13">
        <v>-1274678.7080699999</v>
      </c>
      <c r="RRT13">
        <v>-1274678.7080699999</v>
      </c>
      <c r="RRU13">
        <v>-1274678.7080699999</v>
      </c>
      <c r="RRV13">
        <v>-1274678.7080699999</v>
      </c>
      <c r="RRW13">
        <v>-1274678.7080699999</v>
      </c>
      <c r="RRX13">
        <v>-1274678.7080699999</v>
      </c>
      <c r="RRY13">
        <v>-1274678.7080699999</v>
      </c>
      <c r="RRZ13">
        <v>-1274678.7080699999</v>
      </c>
      <c r="RSA13">
        <v>-1282592.94903</v>
      </c>
      <c r="RSB13">
        <v>-1282592.94903</v>
      </c>
      <c r="RSC13">
        <v>-1282592.94903</v>
      </c>
      <c r="RSD13">
        <v>-1282592.94903</v>
      </c>
      <c r="RSE13">
        <v>-1282592.94903</v>
      </c>
      <c r="RSF13">
        <v>-1282592.94903</v>
      </c>
      <c r="RSG13">
        <v>-1282592.94903</v>
      </c>
      <c r="RSH13">
        <v>-1282592.94903</v>
      </c>
      <c r="RSI13">
        <v>-1282592.94903</v>
      </c>
      <c r="RSJ13">
        <v>-1282592.94903</v>
      </c>
      <c r="RSK13">
        <v>-1282592.94903</v>
      </c>
      <c r="RSL13">
        <v>-1056301.8391700001</v>
      </c>
      <c r="RSM13">
        <v>-1056301.8391700001</v>
      </c>
      <c r="RSN13">
        <v>-1056301.8391700001</v>
      </c>
      <c r="RSO13">
        <v>-1056301.8391700001</v>
      </c>
      <c r="RSP13">
        <v>-1056301.8391700001</v>
      </c>
      <c r="RSQ13">
        <v>-1056301.8391700001</v>
      </c>
      <c r="RSR13">
        <v>-1056301.8391700001</v>
      </c>
      <c r="RSS13">
        <v>-1056301.8391700001</v>
      </c>
      <c r="RST13">
        <v>-1056301.8391700001</v>
      </c>
      <c r="RSU13">
        <v>-1056301.8391700001</v>
      </c>
      <c r="RSV13">
        <v>-1056301.8391700001</v>
      </c>
      <c r="RSW13">
        <v>-1071943.21579</v>
      </c>
      <c r="RSX13">
        <v>-1071943.21579</v>
      </c>
      <c r="RSY13">
        <v>-1071943.21579</v>
      </c>
      <c r="RSZ13">
        <v>-1071943.21579</v>
      </c>
      <c r="RTA13">
        <v>-1071943.21579</v>
      </c>
      <c r="RTB13">
        <v>-1071943.21579</v>
      </c>
      <c r="RTC13">
        <v>-1071943.21579</v>
      </c>
      <c r="RTD13">
        <v>-1071943.21579</v>
      </c>
      <c r="RTE13">
        <v>-1071943.21579</v>
      </c>
      <c r="RTF13">
        <v>-1071943.21579</v>
      </c>
      <c r="RTG13">
        <v>-1071943.21579</v>
      </c>
      <c r="RTH13">
        <v>-1056301.8391700001</v>
      </c>
      <c r="RTI13">
        <v>-1056301.8391700001</v>
      </c>
      <c r="RTJ13">
        <v>-1056301.8391700001</v>
      </c>
      <c r="RTK13">
        <v>-1056301.8391700001</v>
      </c>
      <c r="RTL13">
        <v>-1056301.8391700001</v>
      </c>
      <c r="RTM13">
        <v>-1056301.8391700001</v>
      </c>
      <c r="RTN13">
        <v>-1056301.8391700001</v>
      </c>
      <c r="RTO13">
        <v>-1056301.8391700001</v>
      </c>
      <c r="RTP13">
        <v>-1056301.8391700001</v>
      </c>
      <c r="RTQ13">
        <v>-1056301.8391700001</v>
      </c>
      <c r="RTR13">
        <v>-1056301.8391700001</v>
      </c>
      <c r="RTS13">
        <v>-1071943.21579</v>
      </c>
      <c r="RTT13">
        <v>-1071943.21579</v>
      </c>
      <c r="RTU13">
        <v>-1071943.21579</v>
      </c>
      <c r="RTV13">
        <v>-1071943.21579</v>
      </c>
      <c r="RTW13">
        <v>-1071943.21579</v>
      </c>
      <c r="RTX13">
        <v>-1071943.21579</v>
      </c>
      <c r="RTY13">
        <v>-1071943.21579</v>
      </c>
      <c r="RTZ13">
        <v>-1071943.21579</v>
      </c>
      <c r="RUA13">
        <v>-1071943.21579</v>
      </c>
      <c r="RUB13">
        <v>-1071943.21579</v>
      </c>
      <c r="RUC13">
        <v>-1071943.21579</v>
      </c>
      <c r="RUD13">
        <v>175211.707479</v>
      </c>
      <c r="RUE13">
        <v>175211.707479</v>
      </c>
      <c r="RUF13">
        <v>175211.707479</v>
      </c>
      <c r="RUG13">
        <v>175211.707479</v>
      </c>
      <c r="RUH13">
        <v>175211.707479</v>
      </c>
      <c r="RUI13">
        <v>175211.707479</v>
      </c>
      <c r="RUJ13">
        <v>175211.707479</v>
      </c>
      <c r="RUK13">
        <v>175211.707479</v>
      </c>
      <c r="RUL13">
        <v>175211.707479</v>
      </c>
      <c r="RUM13">
        <v>175211.707479</v>
      </c>
      <c r="RUN13">
        <v>175211.707479</v>
      </c>
      <c r="RUO13">
        <v>144116.059553</v>
      </c>
      <c r="RUP13">
        <v>144116.059553</v>
      </c>
      <c r="RUQ13">
        <v>144116.059553</v>
      </c>
      <c r="RUR13">
        <v>144116.059553</v>
      </c>
      <c r="RUS13">
        <v>144116.059553</v>
      </c>
      <c r="RUT13">
        <v>144116.059553</v>
      </c>
      <c r="RUU13">
        <v>144116.059553</v>
      </c>
      <c r="RUV13">
        <v>144116.059553</v>
      </c>
      <c r="RUW13">
        <v>144116.059553</v>
      </c>
      <c r="RUX13">
        <v>144116.059553</v>
      </c>
      <c r="RUY13">
        <v>144116.059553</v>
      </c>
      <c r="RUZ13">
        <v>175211.707479</v>
      </c>
      <c r="RVA13">
        <v>175211.707479</v>
      </c>
      <c r="RVB13">
        <v>175211.707479</v>
      </c>
      <c r="RVC13">
        <v>175211.707479</v>
      </c>
      <c r="RVD13">
        <v>175211.707479</v>
      </c>
      <c r="RVE13">
        <v>175211.707479</v>
      </c>
      <c r="RVF13">
        <v>175211.707479</v>
      </c>
      <c r="RVG13">
        <v>175211.707479</v>
      </c>
      <c r="RVH13">
        <v>175211.707479</v>
      </c>
      <c r="RVI13">
        <v>175211.707479</v>
      </c>
      <c r="RVJ13">
        <v>175211.707479</v>
      </c>
      <c r="RVK13">
        <v>144116.059553</v>
      </c>
      <c r="RVL13">
        <v>144116.059553</v>
      </c>
      <c r="RVM13">
        <v>144116.059553</v>
      </c>
      <c r="RVN13">
        <v>144116.059553</v>
      </c>
      <c r="RVO13">
        <v>144116.059553</v>
      </c>
      <c r="RVP13">
        <v>144116.059553</v>
      </c>
      <c r="RVQ13">
        <v>144116.059553</v>
      </c>
      <c r="RVR13">
        <v>144116.059553</v>
      </c>
      <c r="RVS13">
        <v>144116.059553</v>
      </c>
      <c r="RVT13">
        <v>144116.059553</v>
      </c>
      <c r="RVU13">
        <v>144116.059553</v>
      </c>
      <c r="RVV13">
        <v>-1244017.0030199999</v>
      </c>
      <c r="RVW13">
        <v>-1244017.0030199999</v>
      </c>
      <c r="RVX13">
        <v>-1244017.0030199999</v>
      </c>
      <c r="RVY13">
        <v>-1244017.0030199999</v>
      </c>
      <c r="RVZ13">
        <v>-1244017.0030199999</v>
      </c>
      <c r="RWA13">
        <v>-1244017.0030199999</v>
      </c>
      <c r="RWB13">
        <v>-1244017.0030199999</v>
      </c>
      <c r="RWC13">
        <v>-1244017.0030199999</v>
      </c>
      <c r="RWD13">
        <v>-1244017.0030199999</v>
      </c>
      <c r="RWE13">
        <v>-1244017.0030199999</v>
      </c>
      <c r="RWF13">
        <v>-1244017.0030199999</v>
      </c>
      <c r="RWG13">
        <v>-647694.59382499999</v>
      </c>
      <c r="RWH13">
        <v>-647694.59382499999</v>
      </c>
      <c r="RWI13">
        <v>-647694.59382499999</v>
      </c>
      <c r="RWJ13">
        <v>-647694.59382499999</v>
      </c>
      <c r="RWK13">
        <v>-647694.59382499999</v>
      </c>
      <c r="RWL13">
        <v>-647694.59382499999</v>
      </c>
      <c r="RWM13">
        <v>-647694.59382499999</v>
      </c>
      <c r="RWN13">
        <v>-647694.59382499999</v>
      </c>
      <c r="RWO13">
        <v>-647694.59382499999</v>
      </c>
      <c r="RWP13">
        <v>-647694.59382499999</v>
      </c>
      <c r="RWQ13">
        <v>-647694.59382499999</v>
      </c>
      <c r="RWR13">
        <v>-1244017.0030199999</v>
      </c>
      <c r="RWS13">
        <v>-1244017.0030199999</v>
      </c>
      <c r="RWT13">
        <v>-1244017.0030199999</v>
      </c>
      <c r="RWU13">
        <v>-1244017.0030199999</v>
      </c>
      <c r="RWV13">
        <v>-1244017.0030199999</v>
      </c>
      <c r="RWW13">
        <v>-1244017.0030199999</v>
      </c>
      <c r="RWX13">
        <v>-1244017.0030199999</v>
      </c>
      <c r="RWY13">
        <v>-1244017.0030199999</v>
      </c>
      <c r="RWZ13">
        <v>-1244017.0030199999</v>
      </c>
      <c r="RXA13">
        <v>-1244017.0030199999</v>
      </c>
      <c r="RXB13">
        <v>-1244017.0030199999</v>
      </c>
      <c r="RXC13">
        <v>-647694.59382499999</v>
      </c>
      <c r="RXD13">
        <v>-647694.59382499999</v>
      </c>
      <c r="RXE13">
        <v>-647694.59382499999</v>
      </c>
      <c r="RXF13">
        <v>-647694.59382499999</v>
      </c>
      <c r="RXG13">
        <v>-647694.59382499999</v>
      </c>
      <c r="RXH13">
        <v>-647694.59382499999</v>
      </c>
      <c r="RXI13">
        <v>-647694.59382499999</v>
      </c>
      <c r="RXJ13">
        <v>-647694.59382499999</v>
      </c>
      <c r="RXK13">
        <v>-647694.59382499999</v>
      </c>
      <c r="RXL13">
        <v>-647694.59382499999</v>
      </c>
      <c r="RXM13">
        <v>-647694.59382499999</v>
      </c>
      <c r="RXN13">
        <v>-965192.58278499998</v>
      </c>
      <c r="RXO13">
        <v>-965192.58278499998</v>
      </c>
      <c r="RXP13">
        <v>-965192.58278499998</v>
      </c>
      <c r="RXQ13">
        <v>-965192.58278499998</v>
      </c>
      <c r="RXR13">
        <v>-965192.58278499998</v>
      </c>
      <c r="RXS13">
        <v>-965192.58278499998</v>
      </c>
      <c r="RXT13">
        <v>-965192.58278499998</v>
      </c>
      <c r="RXU13">
        <v>-965192.58278499998</v>
      </c>
      <c r="RXV13">
        <v>-965192.58278499998</v>
      </c>
      <c r="RXW13">
        <v>-965192.58278499998</v>
      </c>
      <c r="RXX13">
        <v>-965192.58278499998</v>
      </c>
      <c r="RXY13">
        <v>213354.22038399999</v>
      </c>
      <c r="RXZ13">
        <v>213354.22038399999</v>
      </c>
      <c r="RYA13">
        <v>213354.22038399999</v>
      </c>
      <c r="RYB13">
        <v>213354.22038399999</v>
      </c>
      <c r="RYC13">
        <v>213354.22038399999</v>
      </c>
      <c r="RYD13">
        <v>213354.22038399999</v>
      </c>
      <c r="RYE13">
        <v>213354.22038399999</v>
      </c>
      <c r="RYF13">
        <v>213354.22038399999</v>
      </c>
      <c r="RYG13">
        <v>213354.22038399999</v>
      </c>
      <c r="RYH13">
        <v>213354.22038399999</v>
      </c>
      <c r="RYI13">
        <v>213354.22038399999</v>
      </c>
      <c r="RYJ13">
        <v>-965192.58278499998</v>
      </c>
      <c r="RYK13">
        <v>-965192.58278499998</v>
      </c>
      <c r="RYL13">
        <v>-965192.58278499998</v>
      </c>
      <c r="RYM13">
        <v>-965192.58278499998</v>
      </c>
      <c r="RYN13">
        <v>-965192.58278499998</v>
      </c>
      <c r="RYO13">
        <v>-965192.58278499998</v>
      </c>
      <c r="RYP13">
        <v>-965192.58278499998</v>
      </c>
      <c r="RYQ13">
        <v>-965192.58278499998</v>
      </c>
      <c r="RYR13">
        <v>-965192.58278499998</v>
      </c>
      <c r="RYS13">
        <v>-965192.58278499998</v>
      </c>
      <c r="RYT13">
        <v>-965192.58278499998</v>
      </c>
      <c r="RYU13">
        <v>213354.22038399999</v>
      </c>
      <c r="RYV13">
        <v>213354.22038399999</v>
      </c>
      <c r="RYW13">
        <v>213354.22038399999</v>
      </c>
      <c r="RYX13">
        <v>213354.22038399999</v>
      </c>
      <c r="RYY13">
        <v>213354.22038399999</v>
      </c>
      <c r="RYZ13">
        <v>213354.22038399999</v>
      </c>
      <c r="RZA13">
        <v>213354.22038399999</v>
      </c>
      <c r="RZB13">
        <v>213354.22038399999</v>
      </c>
      <c r="RZC13">
        <v>213354.22038399999</v>
      </c>
      <c r="RZD13">
        <v>213354.22038399999</v>
      </c>
      <c r="RZE13">
        <v>213354.22038399999</v>
      </c>
      <c r="RZF13">
        <v>403758.52416199999</v>
      </c>
      <c r="RZG13">
        <v>403758.52416199999</v>
      </c>
      <c r="RZH13">
        <v>403758.52416199999</v>
      </c>
      <c r="RZI13">
        <v>403758.52416199999</v>
      </c>
      <c r="RZJ13">
        <v>403758.52416199999</v>
      </c>
      <c r="RZK13">
        <v>403758.52416199999</v>
      </c>
      <c r="RZL13">
        <v>403758.52416199999</v>
      </c>
      <c r="RZM13">
        <v>403758.52416199999</v>
      </c>
      <c r="RZN13">
        <v>403758.52416199999</v>
      </c>
      <c r="RZO13">
        <v>403758.52416199999</v>
      </c>
      <c r="RZP13">
        <v>403758.52416199999</v>
      </c>
      <c r="RZQ13">
        <v>2746754.11528</v>
      </c>
      <c r="RZR13">
        <v>2746754.11528</v>
      </c>
      <c r="RZS13">
        <v>2746754.11528</v>
      </c>
      <c r="RZT13">
        <v>2746754.11528</v>
      </c>
      <c r="RZU13">
        <v>2746754.11528</v>
      </c>
      <c r="RZV13">
        <v>2746754.11528</v>
      </c>
      <c r="RZW13">
        <v>2746754.11528</v>
      </c>
      <c r="RZX13">
        <v>2746754.11528</v>
      </c>
      <c r="RZY13">
        <v>2746754.11528</v>
      </c>
      <c r="RZZ13">
        <v>2746754.11528</v>
      </c>
      <c r="SAA13">
        <v>2746754.11528</v>
      </c>
      <c r="SAB13">
        <v>403758.52416199999</v>
      </c>
      <c r="SAC13">
        <v>403758.52416199999</v>
      </c>
      <c r="SAD13">
        <v>403758.52416199999</v>
      </c>
      <c r="SAE13">
        <v>403758.52416199999</v>
      </c>
      <c r="SAF13">
        <v>403758.52416199999</v>
      </c>
      <c r="SAG13">
        <v>403758.52416199999</v>
      </c>
      <c r="SAH13">
        <v>403758.52416199999</v>
      </c>
      <c r="SAI13">
        <v>403758.52416199999</v>
      </c>
      <c r="SAJ13">
        <v>403758.52416199999</v>
      </c>
      <c r="SAK13">
        <v>403758.52416199999</v>
      </c>
      <c r="SAL13">
        <v>403758.52416199999</v>
      </c>
      <c r="SAM13">
        <v>2746754.11528</v>
      </c>
      <c r="SAN13">
        <v>2746754.11528</v>
      </c>
      <c r="SAO13">
        <v>2746754.11528</v>
      </c>
      <c r="SAP13">
        <v>2746754.11528</v>
      </c>
      <c r="SAQ13">
        <v>2746754.11528</v>
      </c>
      <c r="SAR13">
        <v>2746754.11528</v>
      </c>
      <c r="SAS13">
        <v>2746754.11528</v>
      </c>
      <c r="SAT13">
        <v>2746754.11528</v>
      </c>
      <c r="SAU13">
        <v>2746754.11528</v>
      </c>
      <c r="SAV13">
        <v>2746754.11528</v>
      </c>
      <c r="SAW13">
        <v>2746754.11528</v>
      </c>
      <c r="SAX13">
        <v>-3334007.8929300001</v>
      </c>
      <c r="SAY13">
        <v>-3334007.8929300001</v>
      </c>
      <c r="SAZ13">
        <v>-3334007.8929300001</v>
      </c>
      <c r="SBA13">
        <v>-3334007.8929300001</v>
      </c>
      <c r="SBB13">
        <v>-3334007.8929300001</v>
      </c>
      <c r="SBC13">
        <v>-3334007.8929300001</v>
      </c>
      <c r="SBD13">
        <v>-3334007.8929300001</v>
      </c>
      <c r="SBE13">
        <v>-3334007.8929300001</v>
      </c>
      <c r="SBF13">
        <v>-3334007.8929300001</v>
      </c>
      <c r="SBG13">
        <v>-3334007.8929300001</v>
      </c>
      <c r="SBH13">
        <v>-3334007.8929300001</v>
      </c>
      <c r="SBI13">
        <v>-3343247.1036499999</v>
      </c>
      <c r="SBJ13">
        <v>-3343247.1036499999</v>
      </c>
      <c r="SBK13">
        <v>-3343247.1036499999</v>
      </c>
      <c r="SBL13">
        <v>-3343247.1036499999</v>
      </c>
      <c r="SBM13">
        <v>-3343247.1036499999</v>
      </c>
      <c r="SBN13">
        <v>-3343247.1036499999</v>
      </c>
      <c r="SBO13">
        <v>-3343247.1036499999</v>
      </c>
      <c r="SBP13">
        <v>-3343247.1036499999</v>
      </c>
      <c r="SBQ13">
        <v>-3343247.1036499999</v>
      </c>
      <c r="SBR13">
        <v>-3343247.1036499999</v>
      </c>
      <c r="SBS13">
        <v>-3343247.1036499999</v>
      </c>
      <c r="SBT13">
        <v>-3334007.8929300001</v>
      </c>
      <c r="SBU13">
        <v>-3334007.8929300001</v>
      </c>
      <c r="SBV13">
        <v>-3334007.8929300001</v>
      </c>
      <c r="SBW13">
        <v>-3334007.8929300001</v>
      </c>
      <c r="SBX13">
        <v>-3334007.8929300001</v>
      </c>
      <c r="SBY13">
        <v>-3334007.8929300001</v>
      </c>
      <c r="SBZ13">
        <v>-3334007.8929300001</v>
      </c>
      <c r="SCA13">
        <v>-3334007.8929300001</v>
      </c>
      <c r="SCB13">
        <v>-3334007.8929300001</v>
      </c>
      <c r="SCC13">
        <v>-3334007.8929300001</v>
      </c>
      <c r="SCD13">
        <v>-3334007.8929300001</v>
      </c>
      <c r="SCE13">
        <v>-3343247.1036499999</v>
      </c>
      <c r="SCF13">
        <v>-3343247.1036499999</v>
      </c>
      <c r="SCG13">
        <v>-3343247.1036499999</v>
      </c>
      <c r="SCH13">
        <v>-3343247.1036499999</v>
      </c>
      <c r="SCI13">
        <v>-3343247.1036499999</v>
      </c>
      <c r="SCJ13">
        <v>-3343247.1036499999</v>
      </c>
      <c r="SCK13">
        <v>-3343247.1036499999</v>
      </c>
      <c r="SCL13">
        <v>-3343247.1036499999</v>
      </c>
      <c r="SCM13">
        <v>-3343247.1036499999</v>
      </c>
      <c r="SCN13">
        <v>-3343247.1036499999</v>
      </c>
      <c r="SCO13">
        <v>-3343247.1036499999</v>
      </c>
      <c r="SCP13">
        <v>-3007554.9136999999</v>
      </c>
      <c r="SCQ13">
        <v>-3007554.9136999999</v>
      </c>
      <c r="SCR13">
        <v>-3007554.9136999999</v>
      </c>
      <c r="SCS13">
        <v>-3007554.9136999999</v>
      </c>
      <c r="SCT13">
        <v>-3007554.9136999999</v>
      </c>
      <c r="SCU13">
        <v>-3007554.9136999999</v>
      </c>
      <c r="SCV13">
        <v>-3007554.9136999999</v>
      </c>
      <c r="SCW13">
        <v>-3007554.9136999999</v>
      </c>
      <c r="SCX13">
        <v>-3007554.9136999999</v>
      </c>
      <c r="SCY13">
        <v>-3007554.9136999999</v>
      </c>
      <c r="SCZ13">
        <v>-3007554.9136999999</v>
      </c>
      <c r="SDA13">
        <v>-3025814.9054200002</v>
      </c>
      <c r="SDB13">
        <v>-3025814.9054200002</v>
      </c>
      <c r="SDC13">
        <v>-3025814.9054200002</v>
      </c>
      <c r="SDD13">
        <v>-3025814.9054200002</v>
      </c>
      <c r="SDE13">
        <v>-3025814.9054200002</v>
      </c>
      <c r="SDF13">
        <v>-3025814.9054200002</v>
      </c>
      <c r="SDG13">
        <v>-3025814.9054200002</v>
      </c>
      <c r="SDH13">
        <v>-3025814.9054200002</v>
      </c>
      <c r="SDI13">
        <v>-3025814.9054200002</v>
      </c>
      <c r="SDJ13">
        <v>-3025814.9054200002</v>
      </c>
      <c r="SDK13">
        <v>-3025814.9054200002</v>
      </c>
      <c r="SDL13">
        <v>-3007554.9136999999</v>
      </c>
      <c r="SDM13">
        <v>-3007554.9136999999</v>
      </c>
      <c r="SDN13">
        <v>-3007554.9136999999</v>
      </c>
      <c r="SDO13">
        <v>-3007554.9136999999</v>
      </c>
      <c r="SDP13">
        <v>-3007554.9136999999</v>
      </c>
      <c r="SDQ13">
        <v>-3007554.9136999999</v>
      </c>
      <c r="SDR13">
        <v>-3007554.9136999999</v>
      </c>
      <c r="SDS13">
        <v>-3007554.9136999999</v>
      </c>
      <c r="SDT13">
        <v>-3007554.9136999999</v>
      </c>
      <c r="SDU13">
        <v>-3007554.9136999999</v>
      </c>
      <c r="SDV13">
        <v>-3007554.9136999999</v>
      </c>
      <c r="SDW13">
        <v>-3025814.9054200002</v>
      </c>
      <c r="SDX13">
        <v>-3025814.9054200002</v>
      </c>
      <c r="SDY13">
        <v>-3025814.9054200002</v>
      </c>
      <c r="SDZ13">
        <v>-3025814.9054200002</v>
      </c>
      <c r="SEA13">
        <v>-3025814.9054200002</v>
      </c>
      <c r="SEB13">
        <v>-3025814.9054200002</v>
      </c>
      <c r="SEC13">
        <v>-3025814.9054200002</v>
      </c>
      <c r="SED13">
        <v>-3025814.9054200002</v>
      </c>
      <c r="SEE13">
        <v>-3025814.9054200002</v>
      </c>
      <c r="SEF13">
        <v>-3025814.9054200002</v>
      </c>
      <c r="SEG13">
        <v>-3025814.9054200002</v>
      </c>
      <c r="SEH13">
        <v>-1392642.0293000001</v>
      </c>
      <c r="SEI13">
        <v>-1392642.0293000001</v>
      </c>
      <c r="SEJ13">
        <v>-1392642.0293000001</v>
      </c>
      <c r="SEK13">
        <v>-1392642.0293000001</v>
      </c>
      <c r="SEL13">
        <v>-1392642.0293000001</v>
      </c>
      <c r="SEM13">
        <v>-1392642.0293000001</v>
      </c>
      <c r="SEN13">
        <v>-1392642.0293000001</v>
      </c>
      <c r="SEO13">
        <v>-1392642.0293000001</v>
      </c>
      <c r="SEP13">
        <v>-1392642.0293000001</v>
      </c>
      <c r="SEQ13">
        <v>-1392642.0293000001</v>
      </c>
      <c r="SER13">
        <v>-1392642.0293000001</v>
      </c>
      <c r="SES13">
        <v>-1428943.5830399999</v>
      </c>
      <c r="SET13">
        <v>-1428943.5830399999</v>
      </c>
      <c r="SEU13">
        <v>-1428943.5830399999</v>
      </c>
      <c r="SEV13">
        <v>-1428943.5830399999</v>
      </c>
      <c r="SEW13">
        <v>-1428943.5830399999</v>
      </c>
      <c r="SEX13">
        <v>-1428943.5830399999</v>
      </c>
      <c r="SEY13">
        <v>-1428943.5830399999</v>
      </c>
      <c r="SEZ13">
        <v>-1428943.5830399999</v>
      </c>
      <c r="SFA13">
        <v>-1428943.5830399999</v>
      </c>
      <c r="SFB13">
        <v>-1428943.5830399999</v>
      </c>
      <c r="SFC13">
        <v>-1428943.5830399999</v>
      </c>
      <c r="SFD13">
        <v>-1392642.0293000001</v>
      </c>
      <c r="SFE13">
        <v>-1392642.0293000001</v>
      </c>
      <c r="SFF13">
        <v>-1392642.0293000001</v>
      </c>
      <c r="SFG13">
        <v>-1392642.0293000001</v>
      </c>
      <c r="SFH13">
        <v>-1392642.0293000001</v>
      </c>
      <c r="SFI13">
        <v>-1392642.0293000001</v>
      </c>
      <c r="SFJ13">
        <v>-1392642.0293000001</v>
      </c>
      <c r="SFK13">
        <v>-1392642.0293000001</v>
      </c>
      <c r="SFL13">
        <v>-1392642.0293000001</v>
      </c>
      <c r="SFM13">
        <v>-1392642.0293000001</v>
      </c>
      <c r="SFN13">
        <v>-1392642.0293000001</v>
      </c>
      <c r="SFO13">
        <v>-1428943.5830399999</v>
      </c>
      <c r="SFP13">
        <v>-1428943.5830399999</v>
      </c>
      <c r="SFQ13">
        <v>-1428943.5830399999</v>
      </c>
      <c r="SFR13">
        <v>-1428943.5830399999</v>
      </c>
      <c r="SFS13">
        <v>-1428943.5830399999</v>
      </c>
      <c r="SFT13">
        <v>-1428943.5830399999</v>
      </c>
      <c r="SFU13">
        <v>-1428943.5830399999</v>
      </c>
      <c r="SFV13">
        <v>-1428943.5830399999</v>
      </c>
      <c r="SFW13">
        <v>-1428943.5830399999</v>
      </c>
      <c r="SFX13">
        <v>-1428943.5830399999</v>
      </c>
      <c r="SFY13">
        <v>-1428943.5830399999</v>
      </c>
      <c r="SFZ13">
        <v>-39581606.847999997</v>
      </c>
      <c r="SGA13">
        <v>-39581606.847999997</v>
      </c>
      <c r="SGB13">
        <v>-39581606.847999997</v>
      </c>
      <c r="SGC13">
        <v>-39581606.847999997</v>
      </c>
      <c r="SGD13">
        <v>-39581606.847999997</v>
      </c>
      <c r="SGE13">
        <v>-39581606.847999997</v>
      </c>
      <c r="SGF13">
        <v>-39581606.847999997</v>
      </c>
      <c r="SGG13">
        <v>-39581606.847999997</v>
      </c>
      <c r="SGH13">
        <v>-39581606.847999997</v>
      </c>
      <c r="SGI13">
        <v>-39581606.847999997</v>
      </c>
      <c r="SGJ13">
        <v>-39581606.847999997</v>
      </c>
      <c r="SGK13">
        <v>-39581606.847999997</v>
      </c>
      <c r="SGL13">
        <v>-39581606.847999997</v>
      </c>
      <c r="SGM13">
        <v>-39581606.847999997</v>
      </c>
      <c r="SGN13">
        <v>-39581606.847999997</v>
      </c>
      <c r="SGO13">
        <v>-39581606.847999997</v>
      </c>
      <c r="SGP13">
        <v>-39581606.847999997</v>
      </c>
      <c r="SGQ13">
        <v>-39581606.847999997</v>
      </c>
      <c r="SGR13">
        <v>-39581606.847999997</v>
      </c>
      <c r="SGS13">
        <v>-39581606.847999997</v>
      </c>
      <c r="SGT13">
        <v>-39581606.847999997</v>
      </c>
      <c r="SGU13">
        <v>-39581606.847999997</v>
      </c>
      <c r="SGV13">
        <v>-39581606.847999997</v>
      </c>
      <c r="SGW13">
        <v>-39581606.847999997</v>
      </c>
      <c r="SGX13">
        <v>-39581606.847999997</v>
      </c>
      <c r="SGY13">
        <v>-39581606.847999997</v>
      </c>
      <c r="SGZ13">
        <v>-39581606.847999997</v>
      </c>
      <c r="SHA13">
        <v>-39581606.847999997</v>
      </c>
      <c r="SHB13">
        <v>-39581606.847999997</v>
      </c>
      <c r="SHC13">
        <v>-39581606.847999997</v>
      </c>
      <c r="SHD13">
        <v>-39581606.847999997</v>
      </c>
      <c r="SHE13">
        <v>-39581606.847999997</v>
      </c>
      <c r="SHF13">
        <v>-39581606.847999997</v>
      </c>
      <c r="SHG13">
        <v>-39581606.847999997</v>
      </c>
      <c r="SHH13">
        <v>-39581606.847999997</v>
      </c>
      <c r="SHI13">
        <v>-39581606.847999997</v>
      </c>
      <c r="SHJ13">
        <v>-39581606.847999997</v>
      </c>
      <c r="SHK13">
        <v>-39581606.847999997</v>
      </c>
      <c r="SHL13">
        <v>-39581606.847999997</v>
      </c>
      <c r="SHM13">
        <v>-39581606.847999997</v>
      </c>
      <c r="SHN13">
        <v>-39581606.847999997</v>
      </c>
      <c r="SHO13">
        <v>-39581606.847999997</v>
      </c>
      <c r="SHP13">
        <v>-39581606.847999997</v>
      </c>
      <c r="SHQ13">
        <v>-39581606.847999997</v>
      </c>
      <c r="SHR13">
        <v>-60121139.864600003</v>
      </c>
      <c r="SHS13">
        <v>-60121139.864600003</v>
      </c>
      <c r="SHT13">
        <v>-60121139.864600003</v>
      </c>
      <c r="SHU13">
        <v>-60121139.864600003</v>
      </c>
      <c r="SHV13">
        <v>-60121139.864600003</v>
      </c>
      <c r="SHW13">
        <v>-60121139.864600003</v>
      </c>
      <c r="SHX13">
        <v>-60121139.864600003</v>
      </c>
      <c r="SHY13">
        <v>-60121139.864600003</v>
      </c>
      <c r="SHZ13">
        <v>-60121139.864600003</v>
      </c>
      <c r="SIA13">
        <v>-60121139.864600003</v>
      </c>
      <c r="SIB13">
        <v>-60121139.864600003</v>
      </c>
      <c r="SIC13">
        <v>-60121139.864600003</v>
      </c>
      <c r="SID13">
        <v>-60121139.864600003</v>
      </c>
      <c r="SIE13">
        <v>-60121139.864600003</v>
      </c>
      <c r="SIF13">
        <v>-60121139.864600003</v>
      </c>
      <c r="SIG13">
        <v>-60121139.864600003</v>
      </c>
      <c r="SIH13">
        <v>-60121139.864600003</v>
      </c>
      <c r="SII13">
        <v>-60121139.864600003</v>
      </c>
      <c r="SIJ13">
        <v>-60121139.864600003</v>
      </c>
      <c r="SIK13">
        <v>-60121139.864600003</v>
      </c>
      <c r="SIL13">
        <v>-60121139.864600003</v>
      </c>
      <c r="SIM13">
        <v>-60121139.864600003</v>
      </c>
      <c r="SIN13">
        <v>-60121139.864600003</v>
      </c>
      <c r="SIO13">
        <v>-60121139.864600003</v>
      </c>
      <c r="SIP13">
        <v>-60121139.864600003</v>
      </c>
      <c r="SIQ13">
        <v>-60121139.864600003</v>
      </c>
      <c r="SIR13">
        <v>-60121139.864600003</v>
      </c>
      <c r="SIS13">
        <v>-60121139.864600003</v>
      </c>
      <c r="SIT13">
        <v>-60121139.864600003</v>
      </c>
      <c r="SIU13">
        <v>-60121139.864600003</v>
      </c>
      <c r="SIV13">
        <v>-60121139.864600003</v>
      </c>
      <c r="SIW13">
        <v>-60121139.864600003</v>
      </c>
      <c r="SIX13">
        <v>-60121139.864600003</v>
      </c>
      <c r="SIY13">
        <v>-60121139.864600003</v>
      </c>
      <c r="SIZ13">
        <v>-60121139.864600003</v>
      </c>
      <c r="SJA13">
        <v>-60121139.864600003</v>
      </c>
      <c r="SJB13">
        <v>-60121139.864600003</v>
      </c>
      <c r="SJC13">
        <v>-60121139.864600003</v>
      </c>
      <c r="SJD13">
        <v>-60121139.864600003</v>
      </c>
      <c r="SJE13">
        <v>-60121139.864600003</v>
      </c>
      <c r="SJF13">
        <v>-60121139.864600003</v>
      </c>
      <c r="SJG13">
        <v>-60121139.864600003</v>
      </c>
      <c r="SJH13">
        <v>-60121139.864600003</v>
      </c>
      <c r="SJI13">
        <v>-60121139.864600003</v>
      </c>
      <c r="SJJ13">
        <v>-91386610.422299996</v>
      </c>
      <c r="SJK13">
        <v>-91386610.422299996</v>
      </c>
      <c r="SJL13">
        <v>-91386610.422299996</v>
      </c>
      <c r="SJM13">
        <v>-91386610.422299996</v>
      </c>
      <c r="SJN13">
        <v>-91386610.422299996</v>
      </c>
      <c r="SJO13">
        <v>-91386610.422299996</v>
      </c>
      <c r="SJP13">
        <v>-91386610.422299996</v>
      </c>
      <c r="SJQ13">
        <v>-91386610.422299996</v>
      </c>
      <c r="SJR13">
        <v>-91386610.422299996</v>
      </c>
      <c r="SJS13">
        <v>-91386610.422299996</v>
      </c>
      <c r="SJT13">
        <v>-91386610.422299996</v>
      </c>
      <c r="SJU13">
        <v>-91386610.422299996</v>
      </c>
      <c r="SJV13">
        <v>-91386610.422299996</v>
      </c>
      <c r="SJW13">
        <v>-91386610.422299996</v>
      </c>
      <c r="SJX13">
        <v>-91386610.422299996</v>
      </c>
      <c r="SJY13">
        <v>-91386610.422299996</v>
      </c>
      <c r="SJZ13">
        <v>-91386610.422299996</v>
      </c>
      <c r="SKA13">
        <v>-91386610.422299996</v>
      </c>
      <c r="SKB13">
        <v>-91386610.422299996</v>
      </c>
      <c r="SKC13">
        <v>-91386610.422299996</v>
      </c>
      <c r="SKD13">
        <v>-91386610.422299996</v>
      </c>
      <c r="SKE13">
        <v>-91386610.422299996</v>
      </c>
      <c r="SKF13">
        <v>-91386610.422299996</v>
      </c>
      <c r="SKG13">
        <v>-91386610.422299996</v>
      </c>
      <c r="SKH13">
        <v>-91386610.422299996</v>
      </c>
      <c r="SKI13">
        <v>-91386610.422299996</v>
      </c>
      <c r="SKJ13">
        <v>-91386610.422299996</v>
      </c>
      <c r="SKK13">
        <v>-91386610.422299996</v>
      </c>
      <c r="SKL13">
        <v>-91386610.422299996</v>
      </c>
      <c r="SKM13">
        <v>-91386610.422299996</v>
      </c>
      <c r="SKN13">
        <v>-91386610.422299996</v>
      </c>
      <c r="SKO13">
        <v>-91386610.422299996</v>
      </c>
      <c r="SKP13">
        <v>-91386610.422299996</v>
      </c>
      <c r="SKQ13">
        <v>-91386610.422299996</v>
      </c>
      <c r="SKR13">
        <v>-91386610.422299996</v>
      </c>
      <c r="SKS13">
        <v>-91386610.422299996</v>
      </c>
      <c r="SKT13">
        <v>-91386610.422299996</v>
      </c>
      <c r="SKU13">
        <v>-91386610.422299996</v>
      </c>
      <c r="SKV13">
        <v>-91386610.422299996</v>
      </c>
      <c r="SKW13">
        <v>-91386610.422299996</v>
      </c>
      <c r="SKX13">
        <v>-91386610.422299996</v>
      </c>
      <c r="SKY13">
        <v>-91386610.422299996</v>
      </c>
      <c r="SKZ13">
        <v>-91386610.422299996</v>
      </c>
      <c r="SLA13">
        <v>-91386610.422299996</v>
      </c>
      <c r="SLB13">
        <v>-39581606.847999997</v>
      </c>
      <c r="SLC13">
        <v>-39581606.847999997</v>
      </c>
      <c r="SLD13">
        <v>-39581606.847999997</v>
      </c>
      <c r="SLE13">
        <v>-39581606.847999997</v>
      </c>
      <c r="SLF13">
        <v>-39581606.847999997</v>
      </c>
      <c r="SLG13">
        <v>-39581606.847999997</v>
      </c>
      <c r="SLH13">
        <v>-39581606.847999997</v>
      </c>
      <c r="SLI13">
        <v>-39581606.847999997</v>
      </c>
      <c r="SLJ13">
        <v>-39581606.847999997</v>
      </c>
      <c r="SLK13">
        <v>-39581606.847999997</v>
      </c>
      <c r="SLL13">
        <v>-39581606.847999997</v>
      </c>
      <c r="SLM13">
        <v>-39581606.847999997</v>
      </c>
      <c r="SLN13">
        <v>-39581606.847999997</v>
      </c>
      <c r="SLO13">
        <v>-39581606.847999997</v>
      </c>
      <c r="SLP13">
        <v>-39581606.847999997</v>
      </c>
      <c r="SLQ13">
        <v>-39581606.847999997</v>
      </c>
      <c r="SLR13">
        <v>-39581606.847999997</v>
      </c>
      <c r="SLS13">
        <v>-39581606.847999997</v>
      </c>
      <c r="SLT13">
        <v>-39581606.847999997</v>
      </c>
      <c r="SLU13">
        <v>-39581606.847999997</v>
      </c>
      <c r="SLV13">
        <v>-39581606.847999997</v>
      </c>
      <c r="SLW13">
        <v>-39581606.847999997</v>
      </c>
      <c r="SLX13">
        <v>-39581606.847999997</v>
      </c>
      <c r="SLY13">
        <v>-39581606.847999997</v>
      </c>
      <c r="SLZ13">
        <v>-39581606.847999997</v>
      </c>
      <c r="SMA13">
        <v>-39581606.847999997</v>
      </c>
      <c r="SMB13">
        <v>-39581606.847999997</v>
      </c>
      <c r="SMC13">
        <v>-39581606.847999997</v>
      </c>
      <c r="SMD13">
        <v>-39581606.847999997</v>
      </c>
      <c r="SME13">
        <v>-39581606.847999997</v>
      </c>
      <c r="SMF13">
        <v>-39581606.847999997</v>
      </c>
      <c r="SMG13">
        <v>-39581606.847999997</v>
      </c>
      <c r="SMH13">
        <v>-39581606.847999997</v>
      </c>
      <c r="SMI13">
        <v>-39581606.847999997</v>
      </c>
      <c r="SMJ13">
        <v>-39581606.847999997</v>
      </c>
      <c r="SMK13">
        <v>-39581606.847999997</v>
      </c>
      <c r="SML13">
        <v>-39581606.847999997</v>
      </c>
      <c r="SMM13">
        <v>-39581606.847999997</v>
      </c>
      <c r="SMN13">
        <v>-39581606.847999997</v>
      </c>
      <c r="SMO13">
        <v>-39581606.847999997</v>
      </c>
      <c r="SMP13">
        <v>-39581606.847999997</v>
      </c>
      <c r="SMQ13">
        <v>-39581606.847999997</v>
      </c>
      <c r="SMR13">
        <v>-39581606.847999997</v>
      </c>
      <c r="SMS13">
        <v>-39581606.847999997</v>
      </c>
      <c r="SMT13">
        <v>-60121139.864600003</v>
      </c>
      <c r="SMU13">
        <v>-60121139.864600003</v>
      </c>
      <c r="SMV13">
        <v>-60121139.864600003</v>
      </c>
      <c r="SMW13">
        <v>-60121139.864600003</v>
      </c>
      <c r="SMX13">
        <v>-60121139.864600003</v>
      </c>
      <c r="SMY13">
        <v>-60121139.864600003</v>
      </c>
      <c r="SMZ13">
        <v>-60121139.864600003</v>
      </c>
      <c r="SNA13">
        <v>-60121139.864600003</v>
      </c>
      <c r="SNB13">
        <v>-60121139.864600003</v>
      </c>
      <c r="SNC13">
        <v>-60121139.864600003</v>
      </c>
      <c r="SND13">
        <v>-60121139.864600003</v>
      </c>
      <c r="SNE13">
        <v>-60121139.864600003</v>
      </c>
      <c r="SNF13">
        <v>-60121139.864600003</v>
      </c>
      <c r="SNG13">
        <v>-60121139.864600003</v>
      </c>
      <c r="SNH13">
        <v>-60121139.864600003</v>
      </c>
      <c r="SNI13">
        <v>-60121139.864600003</v>
      </c>
      <c r="SNJ13">
        <v>-60121139.864600003</v>
      </c>
      <c r="SNK13">
        <v>-60121139.864600003</v>
      </c>
      <c r="SNL13">
        <v>-60121139.864600003</v>
      </c>
      <c r="SNM13">
        <v>-60121139.864600003</v>
      </c>
      <c r="SNN13">
        <v>-60121139.864600003</v>
      </c>
      <c r="SNO13">
        <v>-60121139.864600003</v>
      </c>
      <c r="SNP13">
        <v>-60121139.864600003</v>
      </c>
      <c r="SNQ13">
        <v>-60121139.864600003</v>
      </c>
      <c r="SNR13">
        <v>-60121139.864600003</v>
      </c>
      <c r="SNS13">
        <v>-60121139.864600003</v>
      </c>
      <c r="SNT13">
        <v>-60121139.864600003</v>
      </c>
      <c r="SNU13">
        <v>-60121139.864600003</v>
      </c>
      <c r="SNV13">
        <v>-60121139.864600003</v>
      </c>
      <c r="SNW13">
        <v>-60121139.864600003</v>
      </c>
      <c r="SNX13">
        <v>-60121139.864600003</v>
      </c>
      <c r="SNY13">
        <v>-60121139.864600003</v>
      </c>
      <c r="SNZ13">
        <v>-60121139.864600003</v>
      </c>
      <c r="SOA13">
        <v>-60121139.864600003</v>
      </c>
      <c r="SOB13">
        <v>-60121139.864600003</v>
      </c>
      <c r="SOC13">
        <v>-60121139.864600003</v>
      </c>
      <c r="SOD13">
        <v>-60121139.864600003</v>
      </c>
      <c r="SOE13">
        <v>-60121139.864600003</v>
      </c>
      <c r="SOF13">
        <v>-60121139.864600003</v>
      </c>
      <c r="SOG13">
        <v>-60121139.864600003</v>
      </c>
      <c r="SOH13">
        <v>-60121139.864600003</v>
      </c>
      <c r="SOI13">
        <v>-60121139.864600003</v>
      </c>
      <c r="SOJ13">
        <v>-60121139.864600003</v>
      </c>
      <c r="SOK13">
        <v>-60121139.864600003</v>
      </c>
      <c r="SOL13">
        <v>-91386610.422299996</v>
      </c>
      <c r="SOM13">
        <v>-91386610.422299996</v>
      </c>
      <c r="SON13">
        <v>-91386610.422299996</v>
      </c>
      <c r="SOO13">
        <v>-91386610.422299996</v>
      </c>
      <c r="SOP13">
        <v>-91386610.422299996</v>
      </c>
      <c r="SOQ13">
        <v>-91386610.422299996</v>
      </c>
      <c r="SOR13">
        <v>-91386610.422299996</v>
      </c>
      <c r="SOS13">
        <v>-91386610.422299996</v>
      </c>
      <c r="SOT13">
        <v>-91386610.422299996</v>
      </c>
      <c r="SOU13">
        <v>-91386610.422299996</v>
      </c>
      <c r="SOV13">
        <v>-91386610.422299996</v>
      </c>
      <c r="SOW13">
        <v>-91386610.422299996</v>
      </c>
      <c r="SOX13">
        <v>-91386610.422299996</v>
      </c>
      <c r="SOY13">
        <v>-91386610.422299996</v>
      </c>
      <c r="SOZ13">
        <v>-91386610.422299996</v>
      </c>
      <c r="SPA13">
        <v>-91386610.422299996</v>
      </c>
      <c r="SPB13">
        <v>-91386610.422299996</v>
      </c>
      <c r="SPC13">
        <v>-91386610.422299996</v>
      </c>
      <c r="SPD13">
        <v>-91386610.422299996</v>
      </c>
      <c r="SPE13">
        <v>-91386610.422299996</v>
      </c>
      <c r="SPF13">
        <v>-91386610.422299996</v>
      </c>
      <c r="SPG13">
        <v>-91386610.422299996</v>
      </c>
      <c r="SPH13">
        <v>-91386610.422299996</v>
      </c>
      <c r="SPI13">
        <v>-91386610.422299996</v>
      </c>
      <c r="SPJ13">
        <v>-91386610.422299996</v>
      </c>
      <c r="SPK13">
        <v>-91386610.422299996</v>
      </c>
      <c r="SPL13">
        <v>-91386610.422299996</v>
      </c>
      <c r="SPM13">
        <v>-91386610.422299996</v>
      </c>
      <c r="SPN13">
        <v>-91386610.422299996</v>
      </c>
      <c r="SPO13">
        <v>-91386610.422299996</v>
      </c>
      <c r="SPP13">
        <v>-91386610.422299996</v>
      </c>
      <c r="SPQ13">
        <v>-91386610.422299996</v>
      </c>
      <c r="SPR13">
        <v>-91386610.422299996</v>
      </c>
      <c r="SPS13">
        <v>-91386610.422299996</v>
      </c>
      <c r="SPT13">
        <v>-91386610.422299996</v>
      </c>
      <c r="SPU13">
        <v>-91386610.422299996</v>
      </c>
      <c r="SPV13">
        <v>-91386610.422299996</v>
      </c>
      <c r="SPW13">
        <v>-91386610.422299996</v>
      </c>
      <c r="SPX13">
        <v>-91386610.422299996</v>
      </c>
      <c r="SPY13">
        <v>-91386610.422299996</v>
      </c>
      <c r="SPZ13">
        <v>-91386610.422299996</v>
      </c>
      <c r="SQA13">
        <v>-91386610.422299996</v>
      </c>
      <c r="SQB13">
        <v>-91386610.422299996</v>
      </c>
      <c r="SQC13">
        <v>-91386610.422299996</v>
      </c>
      <c r="SQD13">
        <v>-9558056.1231399998</v>
      </c>
      <c r="SQE13">
        <v>-8735408.2480599992</v>
      </c>
      <c r="SQF13">
        <v>-8120925.5264699999</v>
      </c>
      <c r="SQG13">
        <v>-7705216.5910499999</v>
      </c>
      <c r="SQH13">
        <v>-7475679.9254200002</v>
      </c>
      <c r="SQI13">
        <v>-7413575.2260199999</v>
      </c>
      <c r="SQJ13">
        <v>-7490759.2520500002</v>
      </c>
      <c r="SQK13">
        <v>-7667097.7754499996</v>
      </c>
      <c r="SQL13">
        <v>-7919305.7589400001</v>
      </c>
      <c r="SQM13">
        <v>-8164030.1567900004</v>
      </c>
      <c r="SQN13">
        <v>-8230544.9106000001</v>
      </c>
      <c r="SQO13">
        <v>-9406193.0089999996</v>
      </c>
      <c r="SQP13">
        <v>-8509297.8338799998</v>
      </c>
      <c r="SQQ13">
        <v>-7792843.9140499998</v>
      </c>
      <c r="SQR13">
        <v>-7238931.0395400003</v>
      </c>
      <c r="SQS13">
        <v>-6825064.7087599998</v>
      </c>
      <c r="SQT13">
        <v>-6522171.7019300004</v>
      </c>
      <c r="SQU13">
        <v>-6293420.7663000003</v>
      </c>
      <c r="SQV13">
        <v>-5996382.9793499997</v>
      </c>
      <c r="SQW13">
        <v>-5540517.8702299995</v>
      </c>
      <c r="SQX13">
        <v>-5370998.3302100003</v>
      </c>
      <c r="SQY13">
        <v>-5263593.7538400004</v>
      </c>
      <c r="SQZ13">
        <v>-9296949.0555700008</v>
      </c>
      <c r="SRA13">
        <v>-8425265.6652799994</v>
      </c>
      <c r="SRB13">
        <v>-7767850.0261399997</v>
      </c>
      <c r="SRC13">
        <v>-7381637.6124900002</v>
      </c>
      <c r="SRD13">
        <v>-7299147.9903499996</v>
      </c>
      <c r="SRE13">
        <v>-7387442.8731500003</v>
      </c>
      <c r="SRF13">
        <v>-7568091.3287000004</v>
      </c>
      <c r="SRG13">
        <v>-7785114.1260200003</v>
      </c>
      <c r="SRH13">
        <v>-8040655.3808199996</v>
      </c>
      <c r="SRI13">
        <v>-8181481.5817900002</v>
      </c>
      <c r="SRJ13">
        <v>-8230544.9106000001</v>
      </c>
      <c r="SRK13">
        <v>-9113956.1424499992</v>
      </c>
      <c r="SRL13">
        <v>-8156899.3521699999</v>
      </c>
      <c r="SRM13">
        <v>-7296197.96043</v>
      </c>
      <c r="SRN13">
        <v>-6715380.9319200004</v>
      </c>
      <c r="SRO13">
        <v>-6364454.0778999999</v>
      </c>
      <c r="SRP13">
        <v>-6145827.2382300003</v>
      </c>
      <c r="SRQ13">
        <v>-5957304.5547500001</v>
      </c>
      <c r="SRR13">
        <v>-5665226.7984800003</v>
      </c>
      <c r="SRS13">
        <v>-5450487.9744699998</v>
      </c>
      <c r="SRT13">
        <v>-5339506.2984699998</v>
      </c>
      <c r="SRU13">
        <v>-5263593.7538400004</v>
      </c>
      <c r="SRV13">
        <v>-14413525.122400001</v>
      </c>
      <c r="SRW13">
        <v>-13129593.601500001</v>
      </c>
      <c r="SRX13">
        <v>-12147237.8565</v>
      </c>
      <c r="SRY13">
        <v>-11447924.028000001</v>
      </c>
      <c r="SRZ13">
        <v>-11007546.979900001</v>
      </c>
      <c r="SSA13">
        <v>-10792464.769200001</v>
      </c>
      <c r="SSB13">
        <v>-10755600.828199999</v>
      </c>
      <c r="SSC13">
        <v>-10834306.892200001</v>
      </c>
      <c r="SSD13">
        <v>-10950874.749600001</v>
      </c>
      <c r="SSE13">
        <v>-11005594.5755</v>
      </c>
      <c r="SSF13">
        <v>-10984763.702500001</v>
      </c>
      <c r="SSG13">
        <v>-14109798.894099999</v>
      </c>
      <c r="SSH13">
        <v>-12677372.7731</v>
      </c>
      <c r="SSI13">
        <v>-11491074.6317</v>
      </c>
      <c r="SSJ13">
        <v>-10515352.924900001</v>
      </c>
      <c r="SSK13">
        <v>-9706316.5466099996</v>
      </c>
      <c r="SSL13">
        <v>-9009657.7210099995</v>
      </c>
      <c r="SSM13">
        <v>-8360923.8567300001</v>
      </c>
      <c r="SSN13">
        <v>-7401892.4644499999</v>
      </c>
      <c r="SSO13">
        <v>-5902371.7938799998</v>
      </c>
      <c r="SSP13">
        <v>-5360362.5416200003</v>
      </c>
      <c r="SSQ13">
        <v>-5050861.3889699997</v>
      </c>
      <c r="SSR13">
        <v>-14009829.5132</v>
      </c>
      <c r="SSS13">
        <v>-12642346.106699999</v>
      </c>
      <c r="SST13">
        <v>-11573414.0054</v>
      </c>
      <c r="SSU13">
        <v>-10876667.3115</v>
      </c>
      <c r="SSV13">
        <v>-10619288.8013</v>
      </c>
      <c r="SSW13">
        <v>-10593865.4867</v>
      </c>
      <c r="SSX13">
        <v>-10694756.8693</v>
      </c>
      <c r="SSY13">
        <v>-10834625.2599</v>
      </c>
      <c r="SSZ13">
        <v>-10959279.5919</v>
      </c>
      <c r="STA13">
        <v>-11000157.4725</v>
      </c>
      <c r="STB13">
        <v>-10984763.702500001</v>
      </c>
      <c r="STC13">
        <v>-13650294.224199999</v>
      </c>
      <c r="STD13">
        <v>-12108589.2267</v>
      </c>
      <c r="STE13">
        <v>-10647948.862400001</v>
      </c>
      <c r="STF13">
        <v>-9546074.00196</v>
      </c>
      <c r="STG13">
        <v>-8736880.3810399994</v>
      </c>
      <c r="STH13">
        <v>-8086040.6425799998</v>
      </c>
      <c r="STI13">
        <v>-7410001.7603500001</v>
      </c>
      <c r="STJ13">
        <v>-6364606.71031</v>
      </c>
      <c r="STK13">
        <v>-5625505.8103599995</v>
      </c>
      <c r="STL13">
        <v>-5269586.5430199997</v>
      </c>
      <c r="STM13">
        <v>-5050861.3889699997</v>
      </c>
      <c r="STN13">
        <v>-21699490.317600001</v>
      </c>
      <c r="STO13">
        <v>-19679414.2381</v>
      </c>
      <c r="STP13">
        <v>-18088571.048099998</v>
      </c>
      <c r="STQ13">
        <v>-16890274.326000001</v>
      </c>
      <c r="STR13">
        <v>-16037982.305500001</v>
      </c>
      <c r="STS13">
        <v>-15470233.5185</v>
      </c>
      <c r="STT13">
        <v>-15106837.035399999</v>
      </c>
      <c r="STU13">
        <v>-14849202.824899999</v>
      </c>
      <c r="STV13">
        <v>-14494759.6131</v>
      </c>
      <c r="STW13">
        <v>-13945599.546800001</v>
      </c>
      <c r="STX13">
        <v>-13670850.0721</v>
      </c>
      <c r="STY13">
        <v>-21092037.861099999</v>
      </c>
      <c r="STZ13">
        <v>-18774972.5814</v>
      </c>
      <c r="SUA13">
        <v>-16776244.5984</v>
      </c>
      <c r="SUB13">
        <v>-15025132.119999999</v>
      </c>
      <c r="SUC13">
        <v>-13435521.4388</v>
      </c>
      <c r="SUD13">
        <v>-11904619.4221</v>
      </c>
      <c r="SUE13">
        <v>-10317483.092399999</v>
      </c>
      <c r="SUF13">
        <v>-7846544.0180200003</v>
      </c>
      <c r="SUG13">
        <v>-3957015.3358700001</v>
      </c>
      <c r="SUH13">
        <v>-2565499.6726600002</v>
      </c>
      <c r="SUI13">
        <v>-1803045.44502</v>
      </c>
      <c r="SUJ13">
        <v>-21071752.847399998</v>
      </c>
      <c r="SUK13">
        <v>-18906592.872099999</v>
      </c>
      <c r="SUL13">
        <v>-17141548.2874</v>
      </c>
      <c r="SUM13">
        <v>-15862911.566199999</v>
      </c>
      <c r="SUN13">
        <v>-15208270.545600001</v>
      </c>
      <c r="SUO13">
        <v>-14851420.093599999</v>
      </c>
      <c r="SUP13">
        <v>-14658700.2963</v>
      </c>
      <c r="SUQ13">
        <v>-14492756.628599999</v>
      </c>
      <c r="SUR13">
        <v>-14156627.2161</v>
      </c>
      <c r="SUS13">
        <v>-13873613.261700001</v>
      </c>
      <c r="SUT13">
        <v>-13670850.0721</v>
      </c>
      <c r="SUU13">
        <v>-20362460.227699999</v>
      </c>
      <c r="SUV13">
        <v>-17843590.160999998</v>
      </c>
      <c r="SUW13">
        <v>-15317666.879899999</v>
      </c>
      <c r="SUX13">
        <v>-13204646.209899999</v>
      </c>
      <c r="SUY13">
        <v>-11423739.191500001</v>
      </c>
      <c r="SUZ13">
        <v>-9798517.5769900009</v>
      </c>
      <c r="SVA13">
        <v>-7993476.4658399997</v>
      </c>
      <c r="SVB13">
        <v>-5203909.4359999998</v>
      </c>
      <c r="SVC13">
        <v>-3256625.4637000002</v>
      </c>
      <c r="SVD13">
        <v>-2341844.8353599999</v>
      </c>
      <c r="SVE13">
        <v>-1803045.44502</v>
      </c>
      <c r="SVF13">
        <v>138635.66556299999</v>
      </c>
      <c r="SVG13">
        <v>138635.66556299999</v>
      </c>
      <c r="SVH13">
        <v>138635.66556299999</v>
      </c>
      <c r="SVI13">
        <v>138635.66556299999</v>
      </c>
      <c r="SVJ13">
        <v>138635.66556299999</v>
      </c>
      <c r="SVK13">
        <v>138635.66556299999</v>
      </c>
      <c r="SVL13">
        <v>138635.66556299999</v>
      </c>
      <c r="SVM13">
        <v>138635.66556299999</v>
      </c>
      <c r="SVN13">
        <v>138635.66556299999</v>
      </c>
      <c r="SVO13">
        <v>138635.66556299999</v>
      </c>
      <c r="SVP13">
        <v>138635.66556299999</v>
      </c>
      <c r="SVQ13">
        <v>132519.76783200001</v>
      </c>
      <c r="SVR13">
        <v>132519.76783200001</v>
      </c>
      <c r="SVS13">
        <v>132519.76783200001</v>
      </c>
      <c r="SVT13">
        <v>132519.76783200001</v>
      </c>
      <c r="SVU13">
        <v>132519.76783200001</v>
      </c>
      <c r="SVV13">
        <v>132519.76783200001</v>
      </c>
      <c r="SVW13">
        <v>132519.76783200001</v>
      </c>
      <c r="SVX13">
        <v>132519.76783200001</v>
      </c>
      <c r="SVY13">
        <v>132519.76783200001</v>
      </c>
      <c r="SVZ13">
        <v>132519.76783200001</v>
      </c>
      <c r="SWA13">
        <v>132519.76783200001</v>
      </c>
      <c r="SWB13">
        <v>138635.66556299999</v>
      </c>
      <c r="SWC13">
        <v>138635.66556299999</v>
      </c>
      <c r="SWD13">
        <v>138635.66556299999</v>
      </c>
      <c r="SWE13">
        <v>138635.66556299999</v>
      </c>
      <c r="SWF13">
        <v>138635.66556299999</v>
      </c>
      <c r="SWG13">
        <v>138635.66556299999</v>
      </c>
      <c r="SWH13">
        <v>138635.66556299999</v>
      </c>
      <c r="SWI13">
        <v>138635.66556299999</v>
      </c>
      <c r="SWJ13">
        <v>138635.66556299999</v>
      </c>
      <c r="SWK13">
        <v>138635.66556299999</v>
      </c>
      <c r="SWL13">
        <v>138635.66556299999</v>
      </c>
      <c r="SWM13">
        <v>132519.76783200001</v>
      </c>
      <c r="SWN13">
        <v>132519.76783200001</v>
      </c>
      <c r="SWO13">
        <v>132519.76783200001</v>
      </c>
      <c r="SWP13">
        <v>132519.76783200001</v>
      </c>
      <c r="SWQ13">
        <v>132519.76783200001</v>
      </c>
      <c r="SWR13">
        <v>132519.76783200001</v>
      </c>
      <c r="SWS13">
        <v>132519.76783200001</v>
      </c>
      <c r="SWT13">
        <v>132519.76783200001</v>
      </c>
      <c r="SWU13">
        <v>132519.76783200001</v>
      </c>
      <c r="SWV13">
        <v>132519.76783200001</v>
      </c>
      <c r="SWW13">
        <v>132519.76783200001</v>
      </c>
      <c r="SWX13">
        <v>1736913.8965499999</v>
      </c>
      <c r="SWY13">
        <v>1736913.8965499999</v>
      </c>
      <c r="SWZ13">
        <v>1736913.8965499999</v>
      </c>
      <c r="SXA13">
        <v>1736913.8965499999</v>
      </c>
      <c r="SXB13">
        <v>1736913.8965499999</v>
      </c>
      <c r="SXC13">
        <v>1736913.8965499999</v>
      </c>
      <c r="SXD13">
        <v>1736913.8965499999</v>
      </c>
      <c r="SXE13">
        <v>1736913.8965499999</v>
      </c>
      <c r="SXF13">
        <v>1736913.8965499999</v>
      </c>
      <c r="SXG13">
        <v>1736913.8965499999</v>
      </c>
      <c r="SXH13">
        <v>1736913.8965499999</v>
      </c>
      <c r="SXI13">
        <v>1724826.6906900001</v>
      </c>
      <c r="SXJ13">
        <v>1724826.6906900001</v>
      </c>
      <c r="SXK13">
        <v>1724826.6906900001</v>
      </c>
      <c r="SXL13">
        <v>1724826.6906900001</v>
      </c>
      <c r="SXM13">
        <v>1724826.6906900001</v>
      </c>
      <c r="SXN13">
        <v>1724826.6906900001</v>
      </c>
      <c r="SXO13">
        <v>1724826.6906900001</v>
      </c>
      <c r="SXP13">
        <v>1724826.6906900001</v>
      </c>
      <c r="SXQ13">
        <v>1724826.6906900001</v>
      </c>
      <c r="SXR13">
        <v>1724826.6906900001</v>
      </c>
      <c r="SXS13">
        <v>1724826.6906900001</v>
      </c>
      <c r="SXT13">
        <v>1736913.8965499999</v>
      </c>
      <c r="SXU13">
        <v>1736913.8965499999</v>
      </c>
      <c r="SXV13">
        <v>1736913.8965499999</v>
      </c>
      <c r="SXW13">
        <v>1736913.8965499999</v>
      </c>
      <c r="SXX13">
        <v>1736913.8965499999</v>
      </c>
      <c r="SXY13">
        <v>1736913.8965499999</v>
      </c>
      <c r="SXZ13">
        <v>1736913.8965499999</v>
      </c>
      <c r="SYA13">
        <v>1736913.8965499999</v>
      </c>
      <c r="SYB13">
        <v>1736913.8965499999</v>
      </c>
      <c r="SYC13">
        <v>1736913.8965499999</v>
      </c>
      <c r="SYD13">
        <v>1736913.8965499999</v>
      </c>
      <c r="SYE13">
        <v>1724826.6906900001</v>
      </c>
      <c r="SYF13">
        <v>1724826.6906900001</v>
      </c>
      <c r="SYG13">
        <v>1724826.6906900001</v>
      </c>
      <c r="SYH13">
        <v>1724826.6906900001</v>
      </c>
      <c r="SYI13">
        <v>1724826.6906900001</v>
      </c>
      <c r="SYJ13">
        <v>1724826.6906900001</v>
      </c>
      <c r="SYK13">
        <v>1724826.6906900001</v>
      </c>
      <c r="SYL13">
        <v>1724826.6906900001</v>
      </c>
      <c r="SYM13">
        <v>1724826.6906900001</v>
      </c>
      <c r="SYN13">
        <v>1724826.6906900001</v>
      </c>
      <c r="SYO13">
        <v>1724826.6906900001</v>
      </c>
      <c r="SYP13">
        <v>5728230.1673600003</v>
      </c>
      <c r="SYQ13">
        <v>5728230.1673600003</v>
      </c>
      <c r="SYR13">
        <v>5728230.1673600003</v>
      </c>
      <c r="SYS13">
        <v>5728230.1673600003</v>
      </c>
      <c r="SYT13">
        <v>5728230.1673600003</v>
      </c>
      <c r="SYU13">
        <v>5728230.1673600003</v>
      </c>
      <c r="SYV13">
        <v>5728230.1673600003</v>
      </c>
      <c r="SYW13">
        <v>5728230.1673600003</v>
      </c>
      <c r="SYX13">
        <v>5728230.1673600003</v>
      </c>
      <c r="SYY13">
        <v>5728230.1673600003</v>
      </c>
      <c r="SYZ13">
        <v>5728230.1673600003</v>
      </c>
      <c r="SZA13">
        <v>5704200.3452399997</v>
      </c>
      <c r="SZB13">
        <v>5704200.3452399997</v>
      </c>
      <c r="SZC13">
        <v>5704200.3452399997</v>
      </c>
      <c r="SZD13">
        <v>5704200.3452399997</v>
      </c>
      <c r="SZE13">
        <v>5704200.3452399997</v>
      </c>
      <c r="SZF13">
        <v>5704200.3452399997</v>
      </c>
      <c r="SZG13">
        <v>5704200.3452399997</v>
      </c>
      <c r="SZH13">
        <v>5704200.3452399997</v>
      </c>
      <c r="SZI13">
        <v>5704200.3452399997</v>
      </c>
      <c r="SZJ13">
        <v>5704200.3452399997</v>
      </c>
      <c r="SZK13">
        <v>5704200.3452399997</v>
      </c>
      <c r="SZL13">
        <v>5728230.1673600003</v>
      </c>
      <c r="SZM13">
        <v>5728230.1673600003</v>
      </c>
      <c r="SZN13">
        <v>5728230.1673600003</v>
      </c>
      <c r="SZO13">
        <v>5728230.1673600003</v>
      </c>
      <c r="SZP13">
        <v>5728230.1673600003</v>
      </c>
      <c r="SZQ13">
        <v>5728230.1673600003</v>
      </c>
      <c r="SZR13">
        <v>5728230.1673600003</v>
      </c>
      <c r="SZS13">
        <v>5728230.1673600003</v>
      </c>
      <c r="SZT13">
        <v>5728230.1673600003</v>
      </c>
      <c r="SZU13">
        <v>5728230.1673600003</v>
      </c>
      <c r="SZV13">
        <v>5728230.1673600003</v>
      </c>
      <c r="SZW13">
        <v>5704200.3452399997</v>
      </c>
      <c r="SZX13">
        <v>5704200.3452399997</v>
      </c>
      <c r="SZY13">
        <v>5704200.3452399997</v>
      </c>
      <c r="SZZ13">
        <v>5704200.3452399997</v>
      </c>
      <c r="TAA13">
        <v>5704200.3452399997</v>
      </c>
      <c r="TAB13">
        <v>5704200.3452399997</v>
      </c>
      <c r="TAC13">
        <v>5704200.3452399997</v>
      </c>
      <c r="TAD13">
        <v>5704200.3452399997</v>
      </c>
      <c r="TAE13">
        <v>5704200.3452399997</v>
      </c>
      <c r="TAF13">
        <v>5704200.3452399997</v>
      </c>
      <c r="TAG13">
        <v>5704200.3452399997</v>
      </c>
      <c r="TAH13">
        <v>-1719438.6226900001</v>
      </c>
      <c r="TAI13">
        <v>-1719438.6226900001</v>
      </c>
      <c r="TAJ13">
        <v>-1719438.6226900001</v>
      </c>
      <c r="TAK13">
        <v>-1719438.6226900001</v>
      </c>
      <c r="TAL13">
        <v>-1719438.6226900001</v>
      </c>
      <c r="TAM13">
        <v>-1719438.6226900001</v>
      </c>
      <c r="TAN13">
        <v>-1719438.6226900001</v>
      </c>
      <c r="TAO13">
        <v>-1719438.6226900001</v>
      </c>
      <c r="TAP13">
        <v>-1719438.6226900001</v>
      </c>
      <c r="TAQ13">
        <v>-1719438.6226900001</v>
      </c>
      <c r="TAR13">
        <v>-1719438.6226900001</v>
      </c>
      <c r="TAS13">
        <v>-1719438.6226900001</v>
      </c>
      <c r="TAT13">
        <v>-1719438.6226900001</v>
      </c>
      <c r="TAU13">
        <v>-1719438.6226900001</v>
      </c>
      <c r="TAV13">
        <v>-1719438.6226900001</v>
      </c>
      <c r="TAW13">
        <v>-1719438.6226900001</v>
      </c>
      <c r="TAX13">
        <v>-1719438.6226900001</v>
      </c>
      <c r="TAY13">
        <v>-1719438.6226900001</v>
      </c>
      <c r="TAZ13">
        <v>-1719438.6226900001</v>
      </c>
      <c r="TBA13">
        <v>-1719438.6226900001</v>
      </c>
      <c r="TBB13">
        <v>-1719438.6226900001</v>
      </c>
      <c r="TBC13">
        <v>-1719438.6226900001</v>
      </c>
      <c r="TBD13">
        <v>-1719438.6226900001</v>
      </c>
      <c r="TBE13">
        <v>-1719438.6226900001</v>
      </c>
      <c r="TBF13">
        <v>-1719438.6226900001</v>
      </c>
      <c r="TBG13">
        <v>-1719438.6226900001</v>
      </c>
      <c r="TBH13">
        <v>-1719438.6226900001</v>
      </c>
      <c r="TBI13">
        <v>-1719438.6226900001</v>
      </c>
      <c r="TBJ13">
        <v>-1719438.6226900001</v>
      </c>
      <c r="TBK13">
        <v>-1719438.6226900001</v>
      </c>
      <c r="TBL13">
        <v>-1719438.6226900001</v>
      </c>
      <c r="TBM13">
        <v>-1719438.6226900001</v>
      </c>
      <c r="TBN13">
        <v>-1719438.6226900001</v>
      </c>
      <c r="TBO13">
        <v>-1719438.6226900001</v>
      </c>
      <c r="TBP13">
        <v>-1719438.6226900001</v>
      </c>
      <c r="TBQ13">
        <v>-1719438.6226900001</v>
      </c>
      <c r="TBR13">
        <v>-1719438.6226900001</v>
      </c>
      <c r="TBS13">
        <v>-1719438.6226900001</v>
      </c>
      <c r="TBT13">
        <v>-1719438.6226900001</v>
      </c>
      <c r="TBU13">
        <v>-1719438.6226900001</v>
      </c>
      <c r="TBV13">
        <v>-1719438.6226900001</v>
      </c>
      <c r="TBW13">
        <v>-1719438.6226900001</v>
      </c>
      <c r="TBX13">
        <v>-1719438.6226900001</v>
      </c>
      <c r="TBY13">
        <v>-1719438.6226900001</v>
      </c>
      <c r="TBZ13">
        <v>-3364380.0307399998</v>
      </c>
      <c r="TCA13">
        <v>-3364380.0307399998</v>
      </c>
      <c r="TCB13">
        <v>-3364380.0307399998</v>
      </c>
      <c r="TCC13">
        <v>-3364380.0307399998</v>
      </c>
      <c r="TCD13">
        <v>-3364380.0307399998</v>
      </c>
      <c r="TCE13">
        <v>-3364380.0307399998</v>
      </c>
      <c r="TCF13">
        <v>-3364380.0307399998</v>
      </c>
      <c r="TCG13">
        <v>-3364380.0307399998</v>
      </c>
      <c r="TCH13">
        <v>-3364380.0307399998</v>
      </c>
      <c r="TCI13">
        <v>-3364380.0307399998</v>
      </c>
      <c r="TCJ13">
        <v>-3364380.0307399998</v>
      </c>
      <c r="TCK13">
        <v>-3364380.0307399998</v>
      </c>
      <c r="TCL13">
        <v>-3364380.0307399998</v>
      </c>
      <c r="TCM13">
        <v>-3364380.0307399998</v>
      </c>
      <c r="TCN13">
        <v>-3364380.0307399998</v>
      </c>
      <c r="TCO13">
        <v>-3364380.0307399998</v>
      </c>
      <c r="TCP13">
        <v>-3364380.0307399998</v>
      </c>
      <c r="TCQ13">
        <v>-3364380.0307399998</v>
      </c>
      <c r="TCR13">
        <v>-3364380.0307399998</v>
      </c>
      <c r="TCS13">
        <v>-3364380.0307399998</v>
      </c>
      <c r="TCT13">
        <v>-3364380.0307399998</v>
      </c>
      <c r="TCU13">
        <v>-3364380.0307399998</v>
      </c>
      <c r="TCV13">
        <v>-3364380.0307399998</v>
      </c>
      <c r="TCW13">
        <v>-3364380.0307399998</v>
      </c>
      <c r="TCX13">
        <v>-3364380.0307399998</v>
      </c>
      <c r="TCY13">
        <v>-3364380.0307399998</v>
      </c>
      <c r="TCZ13">
        <v>-3364380.0307399998</v>
      </c>
      <c r="TDA13">
        <v>-3364380.0307399998</v>
      </c>
      <c r="TDB13">
        <v>-3364380.0307399998</v>
      </c>
      <c r="TDC13">
        <v>-3364380.0307399998</v>
      </c>
      <c r="TDD13">
        <v>-3364380.0307399998</v>
      </c>
      <c r="TDE13">
        <v>-3364380.0307399998</v>
      </c>
      <c r="TDF13">
        <v>-3364380.0307399998</v>
      </c>
      <c r="TDG13">
        <v>-3364380.0307399998</v>
      </c>
      <c r="TDH13">
        <v>-3364380.0307399998</v>
      </c>
      <c r="TDI13">
        <v>-3364380.0307399998</v>
      </c>
      <c r="TDJ13">
        <v>-3364380.0307399998</v>
      </c>
      <c r="TDK13">
        <v>-3364380.0307399998</v>
      </c>
      <c r="TDL13">
        <v>-3364380.0307399998</v>
      </c>
      <c r="TDM13">
        <v>-3364380.0307399998</v>
      </c>
      <c r="TDN13">
        <v>-3364380.0307399998</v>
      </c>
      <c r="TDO13">
        <v>-3364380.0307399998</v>
      </c>
      <c r="TDP13">
        <v>-3364380.0307399998</v>
      </c>
      <c r="TDQ13">
        <v>-3364380.0307399998</v>
      </c>
      <c r="TDR13">
        <v>-6654262.8468500003</v>
      </c>
      <c r="TDS13">
        <v>-6654262.8468500003</v>
      </c>
      <c r="TDT13">
        <v>-6654262.8468500003</v>
      </c>
      <c r="TDU13">
        <v>-6654262.8468500003</v>
      </c>
      <c r="TDV13">
        <v>-6654262.8468500003</v>
      </c>
      <c r="TDW13">
        <v>-6654262.8468500003</v>
      </c>
      <c r="TDX13">
        <v>-6654262.8468500003</v>
      </c>
      <c r="TDY13">
        <v>-6654262.8468500003</v>
      </c>
      <c r="TDZ13">
        <v>-6654262.8468500003</v>
      </c>
      <c r="TEA13">
        <v>-6654262.8468500003</v>
      </c>
      <c r="TEB13">
        <v>-6654262.8468500003</v>
      </c>
      <c r="TEC13">
        <v>-6654262.8468500003</v>
      </c>
      <c r="TED13">
        <v>-6654262.8468500003</v>
      </c>
      <c r="TEE13">
        <v>-6654262.8468500003</v>
      </c>
      <c r="TEF13">
        <v>-6654262.8468500003</v>
      </c>
      <c r="TEG13">
        <v>-6654262.8468500003</v>
      </c>
      <c r="TEH13">
        <v>-6654262.8468500003</v>
      </c>
      <c r="TEI13">
        <v>-6654262.8468500003</v>
      </c>
      <c r="TEJ13">
        <v>-6654262.8468500003</v>
      </c>
      <c r="TEK13">
        <v>-6654262.8468500003</v>
      </c>
      <c r="TEL13">
        <v>-6654262.8468500003</v>
      </c>
      <c r="TEM13">
        <v>-6654262.8468500003</v>
      </c>
      <c r="TEN13">
        <v>-6654262.8468500003</v>
      </c>
      <c r="TEO13">
        <v>-6654262.8468500003</v>
      </c>
      <c r="TEP13">
        <v>-6654262.8468500003</v>
      </c>
      <c r="TEQ13">
        <v>-6654262.8468500003</v>
      </c>
      <c r="TER13">
        <v>-6654262.8468500003</v>
      </c>
      <c r="TES13">
        <v>-6654262.8468500003</v>
      </c>
      <c r="TET13">
        <v>-6654262.8468500003</v>
      </c>
      <c r="TEU13">
        <v>-6654262.8468500003</v>
      </c>
      <c r="TEV13">
        <v>-6654262.8468500003</v>
      </c>
      <c r="TEW13">
        <v>-6654262.8468500003</v>
      </c>
      <c r="TEX13">
        <v>-6654262.8468500003</v>
      </c>
      <c r="TEY13">
        <v>-6654262.8468500003</v>
      </c>
      <c r="TEZ13">
        <v>-6654262.8468500003</v>
      </c>
      <c r="TFA13">
        <v>-6654262.8468500003</v>
      </c>
      <c r="TFB13">
        <v>-6654262.8468500003</v>
      </c>
      <c r="TFC13">
        <v>-6654262.8468500003</v>
      </c>
      <c r="TFD13">
        <v>-6654262.8468500003</v>
      </c>
      <c r="TFE13">
        <v>-6654262.8468500003</v>
      </c>
      <c r="TFF13">
        <v>-6654262.8468500003</v>
      </c>
      <c r="TFG13">
        <v>-6654262.8468500003</v>
      </c>
      <c r="TFH13">
        <v>-6654262.8468500003</v>
      </c>
      <c r="TFI13">
        <v>-6654262.8468500003</v>
      </c>
      <c r="TFJ13">
        <v>-17425594.315200001</v>
      </c>
      <c r="TFK13">
        <v>-17425594.315200001</v>
      </c>
      <c r="TFL13">
        <v>-17425594.315200001</v>
      </c>
      <c r="TFM13">
        <v>-17425594.315200001</v>
      </c>
      <c r="TFN13">
        <v>-17425594.315200001</v>
      </c>
      <c r="TFO13">
        <v>-17425594.315200001</v>
      </c>
      <c r="TFP13">
        <v>-17425594.315200001</v>
      </c>
      <c r="TFQ13">
        <v>-17425594.315200001</v>
      </c>
      <c r="TFR13">
        <v>-17425594.315200001</v>
      </c>
      <c r="TFS13">
        <v>-17425594.315200001</v>
      </c>
      <c r="TFT13">
        <v>-17425594.315200001</v>
      </c>
      <c r="TFU13">
        <v>-17425594.315200001</v>
      </c>
      <c r="TFV13">
        <v>-17425594.315200001</v>
      </c>
      <c r="TFW13">
        <v>-17425594.315200001</v>
      </c>
      <c r="TFX13">
        <v>-17425594.315200001</v>
      </c>
      <c r="TFY13">
        <v>-17425594.315200001</v>
      </c>
      <c r="TFZ13">
        <v>-17425594.315200001</v>
      </c>
      <c r="TGA13">
        <v>-17425594.315200001</v>
      </c>
      <c r="TGB13">
        <v>-17425594.315200001</v>
      </c>
      <c r="TGC13">
        <v>-17425594.315200001</v>
      </c>
      <c r="TGD13">
        <v>-17425594.315200001</v>
      </c>
      <c r="TGE13">
        <v>-17425594.315200001</v>
      </c>
      <c r="TGF13">
        <v>-17425594.315200001</v>
      </c>
      <c r="TGG13">
        <v>-17425594.315200001</v>
      </c>
      <c r="TGH13">
        <v>-17425594.315200001</v>
      </c>
      <c r="TGI13">
        <v>-17425594.315200001</v>
      </c>
      <c r="TGJ13">
        <v>-17425594.315200001</v>
      </c>
      <c r="TGK13">
        <v>-17425594.315200001</v>
      </c>
      <c r="TGL13">
        <v>-17425594.315200001</v>
      </c>
      <c r="TGM13">
        <v>-17425594.315200001</v>
      </c>
      <c r="TGN13">
        <v>-17425594.315200001</v>
      </c>
      <c r="TGO13">
        <v>-17425594.315200001</v>
      </c>
      <c r="TGP13">
        <v>-17425594.315200001</v>
      </c>
      <c r="TGQ13">
        <v>-17425594.315200001</v>
      </c>
      <c r="TGR13">
        <v>-17425594.315200001</v>
      </c>
      <c r="TGS13">
        <v>-17425594.315200001</v>
      </c>
      <c r="TGT13">
        <v>-17425594.315200001</v>
      </c>
      <c r="TGU13">
        <v>-17425594.315200001</v>
      </c>
      <c r="TGV13">
        <v>-17425594.315200001</v>
      </c>
      <c r="TGW13">
        <v>-17425594.315200001</v>
      </c>
      <c r="TGX13">
        <v>-17425594.315200001</v>
      </c>
      <c r="TGY13">
        <v>-17425594.315200001</v>
      </c>
      <c r="TGZ13">
        <v>-17425594.315200001</v>
      </c>
      <c r="THA13">
        <v>-17425594.315200001</v>
      </c>
      <c r="THB13">
        <v>-28509237.775800001</v>
      </c>
      <c r="THC13">
        <v>-28509237.775800001</v>
      </c>
      <c r="THD13">
        <v>-28509237.775800001</v>
      </c>
      <c r="THE13">
        <v>-28509237.775800001</v>
      </c>
      <c r="THF13">
        <v>-28509237.775800001</v>
      </c>
      <c r="THG13">
        <v>-28509237.775800001</v>
      </c>
      <c r="THH13">
        <v>-28509237.775800001</v>
      </c>
      <c r="THI13">
        <v>-28509237.775800001</v>
      </c>
      <c r="THJ13">
        <v>-28509237.775800001</v>
      </c>
      <c r="THK13">
        <v>-28509237.775800001</v>
      </c>
      <c r="THL13">
        <v>-28509237.775800001</v>
      </c>
      <c r="THM13">
        <v>-28509237.775800001</v>
      </c>
      <c r="THN13">
        <v>-28509237.775800001</v>
      </c>
      <c r="THO13">
        <v>-28509237.775800001</v>
      </c>
      <c r="THP13">
        <v>-28509237.775800001</v>
      </c>
      <c r="THQ13">
        <v>-28509237.775800001</v>
      </c>
      <c r="THR13">
        <v>-28509237.775800001</v>
      </c>
      <c r="THS13">
        <v>-28509237.775800001</v>
      </c>
      <c r="THT13">
        <v>-28509237.775800001</v>
      </c>
      <c r="THU13">
        <v>-28509237.775800001</v>
      </c>
      <c r="THV13">
        <v>-28509237.775800001</v>
      </c>
      <c r="THW13">
        <v>-28509237.775800001</v>
      </c>
      <c r="THX13">
        <v>-28509237.775800001</v>
      </c>
      <c r="THY13">
        <v>-28509237.775800001</v>
      </c>
      <c r="THZ13">
        <v>-28509237.775800001</v>
      </c>
      <c r="TIA13">
        <v>-28509237.775800001</v>
      </c>
      <c r="TIB13">
        <v>-28509237.775800001</v>
      </c>
      <c r="TIC13">
        <v>-28509237.775800001</v>
      </c>
      <c r="TID13">
        <v>-28509237.775800001</v>
      </c>
      <c r="TIE13">
        <v>-28509237.775800001</v>
      </c>
      <c r="TIF13">
        <v>-28509237.775800001</v>
      </c>
      <c r="TIG13">
        <v>-28509237.775800001</v>
      </c>
      <c r="TIH13">
        <v>-28509237.775800001</v>
      </c>
      <c r="TII13">
        <v>-28509237.775800001</v>
      </c>
      <c r="TIJ13">
        <v>-28509237.775800001</v>
      </c>
      <c r="TIK13">
        <v>-28509237.775800001</v>
      </c>
      <c r="TIL13">
        <v>-28509237.775800001</v>
      </c>
      <c r="TIM13">
        <v>-28509237.775800001</v>
      </c>
      <c r="TIN13">
        <v>-28509237.775800001</v>
      </c>
      <c r="TIO13">
        <v>-28509237.775800001</v>
      </c>
      <c r="TIP13">
        <v>-28509237.775800001</v>
      </c>
      <c r="TIQ13">
        <v>-28509237.775800001</v>
      </c>
      <c r="TIR13">
        <v>-28509237.775800001</v>
      </c>
      <c r="TIS13">
        <v>-28509237.775800001</v>
      </c>
      <c r="TIT13">
        <v>-47512133.582099997</v>
      </c>
      <c r="TIU13">
        <v>-47512133.582099997</v>
      </c>
      <c r="TIV13">
        <v>-47512133.582099997</v>
      </c>
      <c r="TIW13">
        <v>-47512133.582099997</v>
      </c>
      <c r="TIX13">
        <v>-47512133.582099997</v>
      </c>
      <c r="TIY13">
        <v>-47512133.582099997</v>
      </c>
      <c r="TIZ13">
        <v>-47512133.582099997</v>
      </c>
      <c r="TJA13">
        <v>-47512133.582099997</v>
      </c>
      <c r="TJB13">
        <v>-47512133.582099997</v>
      </c>
      <c r="TJC13">
        <v>-47512133.582099997</v>
      </c>
      <c r="TJD13">
        <v>-47512133.582099997</v>
      </c>
      <c r="TJE13">
        <v>-47512133.582099997</v>
      </c>
      <c r="TJF13">
        <v>-47512133.582099997</v>
      </c>
      <c r="TJG13">
        <v>-47512133.582099997</v>
      </c>
      <c r="TJH13">
        <v>-47512133.582099997</v>
      </c>
      <c r="TJI13">
        <v>-47512133.582099997</v>
      </c>
      <c r="TJJ13">
        <v>-47512133.582099997</v>
      </c>
      <c r="TJK13">
        <v>-47512133.582099997</v>
      </c>
      <c r="TJL13">
        <v>-47512133.582099997</v>
      </c>
      <c r="TJM13">
        <v>-47512133.582099997</v>
      </c>
      <c r="TJN13">
        <v>-47512133.582099997</v>
      </c>
      <c r="TJO13">
        <v>-47512133.582099997</v>
      </c>
      <c r="TJP13">
        <v>-47512133.582099997</v>
      </c>
      <c r="TJQ13">
        <v>-47512133.582099997</v>
      </c>
      <c r="TJR13">
        <v>-47512133.582099997</v>
      </c>
      <c r="TJS13">
        <v>-47512133.582099997</v>
      </c>
      <c r="TJT13">
        <v>-47512133.582099997</v>
      </c>
      <c r="TJU13">
        <v>-47512133.582099997</v>
      </c>
      <c r="TJV13">
        <v>-47512133.582099997</v>
      </c>
      <c r="TJW13">
        <v>-47512133.582099997</v>
      </c>
      <c r="TJX13">
        <v>-47512133.582099997</v>
      </c>
      <c r="TJY13">
        <v>-47512133.582099997</v>
      </c>
      <c r="TJZ13">
        <v>-47512133.582099997</v>
      </c>
      <c r="TKA13">
        <v>-47512133.582099997</v>
      </c>
      <c r="TKB13">
        <v>-47512133.582099997</v>
      </c>
      <c r="TKC13">
        <v>-47512133.582099997</v>
      </c>
      <c r="TKD13">
        <v>-47512133.582099997</v>
      </c>
      <c r="TKE13">
        <v>-47512133.582099997</v>
      </c>
      <c r="TKF13">
        <v>-47512133.582099997</v>
      </c>
      <c r="TKG13">
        <v>-47512133.582099997</v>
      </c>
      <c r="TKH13">
        <v>-47512133.582099997</v>
      </c>
      <c r="TKI13">
        <v>-47512133.582099997</v>
      </c>
      <c r="TKJ13">
        <v>-47512133.582099997</v>
      </c>
      <c r="TKK13">
        <v>-47512133.582099997</v>
      </c>
      <c r="TKL13">
        <v>-3498295.62659</v>
      </c>
      <c r="TKM13">
        <v>-3498295.62659</v>
      </c>
      <c r="TKN13">
        <v>-3498295.62659</v>
      </c>
      <c r="TKO13">
        <v>-3498295.62659</v>
      </c>
      <c r="TKP13">
        <v>-3498295.62659</v>
      </c>
      <c r="TKQ13">
        <v>-3498295.62659</v>
      </c>
      <c r="TKR13">
        <v>-3498295.62659</v>
      </c>
      <c r="TKS13">
        <v>-3498295.62659</v>
      </c>
      <c r="TKT13">
        <v>-3498295.62659</v>
      </c>
      <c r="TKU13">
        <v>-3498295.62659</v>
      </c>
      <c r="TKV13">
        <v>-3498295.62659</v>
      </c>
      <c r="TKW13">
        <v>-3563605.22163</v>
      </c>
      <c r="TKX13">
        <v>-3563605.22163</v>
      </c>
      <c r="TKY13">
        <v>-3563605.22163</v>
      </c>
      <c r="TKZ13">
        <v>-3563605.22163</v>
      </c>
      <c r="TLA13">
        <v>-3563605.22163</v>
      </c>
      <c r="TLB13">
        <v>-3563605.22163</v>
      </c>
      <c r="TLC13">
        <v>-3563605.22163</v>
      </c>
      <c r="TLD13">
        <v>-3563605.22163</v>
      </c>
      <c r="TLE13">
        <v>-3563605.22163</v>
      </c>
      <c r="TLF13">
        <v>-3563605.22163</v>
      </c>
      <c r="TLG13">
        <v>-3563605.22163</v>
      </c>
      <c r="TLH13">
        <v>-3498295.62659</v>
      </c>
      <c r="TLI13">
        <v>-3498295.62659</v>
      </c>
      <c r="TLJ13">
        <v>-3498295.62659</v>
      </c>
      <c r="TLK13">
        <v>-3498295.62659</v>
      </c>
      <c r="TLL13">
        <v>-3498295.62659</v>
      </c>
      <c r="TLM13">
        <v>-3498295.62659</v>
      </c>
      <c r="TLN13">
        <v>-3498295.62659</v>
      </c>
      <c r="TLO13">
        <v>-3498295.62659</v>
      </c>
      <c r="TLP13">
        <v>-3498295.62659</v>
      </c>
      <c r="TLQ13">
        <v>-3498295.62659</v>
      </c>
      <c r="TLR13">
        <v>-3498295.62659</v>
      </c>
      <c r="TLS13">
        <v>-3563605.22163</v>
      </c>
      <c r="TLT13">
        <v>-3563605.22163</v>
      </c>
      <c r="TLU13">
        <v>-3563605.22163</v>
      </c>
      <c r="TLV13">
        <v>-3563605.22163</v>
      </c>
      <c r="TLW13">
        <v>-3563605.22163</v>
      </c>
      <c r="TLX13">
        <v>-3563605.22163</v>
      </c>
      <c r="TLY13">
        <v>-3563605.22163</v>
      </c>
      <c r="TLZ13">
        <v>-3563605.22163</v>
      </c>
      <c r="TMA13">
        <v>-3563605.22163</v>
      </c>
      <c r="TMB13">
        <v>-3563605.22163</v>
      </c>
      <c r="TMC13">
        <v>-3563605.22163</v>
      </c>
      <c r="TMD13">
        <v>1940381.4634</v>
      </c>
      <c r="TME13">
        <v>1940381.4634</v>
      </c>
      <c r="TMF13">
        <v>1940381.4634</v>
      </c>
      <c r="TMG13">
        <v>1940381.4634</v>
      </c>
      <c r="TMH13">
        <v>1940381.4634</v>
      </c>
      <c r="TMI13">
        <v>1940381.4634</v>
      </c>
      <c r="TMJ13">
        <v>1940381.4634</v>
      </c>
      <c r="TMK13">
        <v>1940381.4634</v>
      </c>
      <c r="TML13">
        <v>1940381.4634</v>
      </c>
      <c r="TMM13">
        <v>1940381.4634</v>
      </c>
      <c r="TMN13">
        <v>1940381.4634</v>
      </c>
      <c r="TMO13">
        <v>1811242.10622</v>
      </c>
      <c r="TMP13">
        <v>1811242.10622</v>
      </c>
      <c r="TMQ13">
        <v>1811242.10622</v>
      </c>
      <c r="TMR13">
        <v>1811242.10622</v>
      </c>
      <c r="TMS13">
        <v>1811242.10622</v>
      </c>
      <c r="TMT13">
        <v>1811242.10622</v>
      </c>
      <c r="TMU13">
        <v>1811242.10622</v>
      </c>
      <c r="TMV13">
        <v>1811242.10622</v>
      </c>
      <c r="TMW13">
        <v>1811242.10622</v>
      </c>
      <c r="TMX13">
        <v>1811242.10622</v>
      </c>
      <c r="TMY13">
        <v>1811242.10622</v>
      </c>
      <c r="TMZ13">
        <v>1940381.4634</v>
      </c>
      <c r="TNA13">
        <v>1940381.4634</v>
      </c>
      <c r="TNB13">
        <v>1940381.4634</v>
      </c>
      <c r="TNC13">
        <v>1940381.4634</v>
      </c>
      <c r="TND13">
        <v>1940381.4634</v>
      </c>
      <c r="TNE13">
        <v>1940381.4634</v>
      </c>
      <c r="TNF13">
        <v>1940381.4634</v>
      </c>
      <c r="TNG13">
        <v>1940381.4634</v>
      </c>
      <c r="TNH13">
        <v>1940381.4634</v>
      </c>
      <c r="TNI13">
        <v>1940381.4634</v>
      </c>
      <c r="TNJ13">
        <v>1940381.4634</v>
      </c>
      <c r="TNK13">
        <v>1811242.10622</v>
      </c>
      <c r="TNL13">
        <v>1811242.10622</v>
      </c>
      <c r="TNM13">
        <v>1811242.10622</v>
      </c>
      <c r="TNN13">
        <v>1811242.10622</v>
      </c>
      <c r="TNO13">
        <v>1811242.10622</v>
      </c>
      <c r="TNP13">
        <v>1811242.10622</v>
      </c>
      <c r="TNQ13">
        <v>1811242.10622</v>
      </c>
      <c r="TNR13">
        <v>1811242.10622</v>
      </c>
      <c r="TNS13">
        <v>1811242.10622</v>
      </c>
      <c r="TNT13">
        <v>1811242.10622</v>
      </c>
      <c r="TNU13">
        <v>1811242.10622</v>
      </c>
      <c r="TNV13">
        <v>17622559.549400002</v>
      </c>
      <c r="TNW13">
        <v>17622559.549400002</v>
      </c>
      <c r="TNX13">
        <v>17622559.549400002</v>
      </c>
      <c r="TNY13">
        <v>17622559.549400002</v>
      </c>
      <c r="TNZ13">
        <v>17622559.549400002</v>
      </c>
      <c r="TOA13">
        <v>17622559.549400002</v>
      </c>
      <c r="TOB13">
        <v>17622559.549400002</v>
      </c>
      <c r="TOC13">
        <v>17622559.549400002</v>
      </c>
      <c r="TOD13">
        <v>17622559.549400002</v>
      </c>
      <c r="TOE13">
        <v>17622559.549400002</v>
      </c>
      <c r="TOF13">
        <v>17622559.549400002</v>
      </c>
      <c r="TOG13">
        <v>17365760.668000001</v>
      </c>
      <c r="TOH13">
        <v>17365760.668000001</v>
      </c>
      <c r="TOI13">
        <v>17365760.668000001</v>
      </c>
      <c r="TOJ13">
        <v>17365760.668000001</v>
      </c>
      <c r="TOK13">
        <v>17365760.668000001</v>
      </c>
      <c r="TOL13">
        <v>17365760.668000001</v>
      </c>
      <c r="TOM13">
        <v>17365760.668000001</v>
      </c>
      <c r="TON13">
        <v>17365760.668000001</v>
      </c>
      <c r="TOO13">
        <v>17365760.668000001</v>
      </c>
      <c r="TOP13">
        <v>17365760.668000001</v>
      </c>
      <c r="TOQ13">
        <v>17365760.668000001</v>
      </c>
      <c r="TOR13">
        <v>17622559.549400002</v>
      </c>
      <c r="TOS13">
        <v>17622559.549400002</v>
      </c>
      <c r="TOT13">
        <v>17622559.549400002</v>
      </c>
      <c r="TOU13">
        <v>17622559.549400002</v>
      </c>
      <c r="TOV13">
        <v>17622559.549400002</v>
      </c>
      <c r="TOW13">
        <v>17622559.549400002</v>
      </c>
      <c r="TOX13">
        <v>17622559.549400002</v>
      </c>
      <c r="TOY13">
        <v>17622559.549400002</v>
      </c>
      <c r="TOZ13">
        <v>17622559.549400002</v>
      </c>
      <c r="TPA13">
        <v>17622559.549400002</v>
      </c>
      <c r="TPB13">
        <v>17622559.549400002</v>
      </c>
      <c r="TPC13">
        <v>17365760.668000001</v>
      </c>
      <c r="TPD13">
        <v>17365760.668000001</v>
      </c>
      <c r="TPE13">
        <v>17365760.668000001</v>
      </c>
      <c r="TPF13">
        <v>17365760.668000001</v>
      </c>
      <c r="TPG13">
        <v>17365760.668000001</v>
      </c>
      <c r="TPH13">
        <v>17365760.668000001</v>
      </c>
      <c r="TPI13">
        <v>17365760.668000001</v>
      </c>
      <c r="TPJ13">
        <v>17365760.668000001</v>
      </c>
      <c r="TPK13">
        <v>17365760.668000001</v>
      </c>
      <c r="TPL13">
        <v>17365760.668000001</v>
      </c>
      <c r="TPM13">
        <v>17365760.668000001</v>
      </c>
      <c r="TPN13">
        <v>-3280174.0412900001</v>
      </c>
      <c r="TPO13">
        <v>-3280174.0412900001</v>
      </c>
      <c r="TPP13">
        <v>-3280174.0412900001</v>
      </c>
      <c r="TPQ13">
        <v>-3280174.0412900001</v>
      </c>
      <c r="TPR13">
        <v>-3280174.0412900001</v>
      </c>
      <c r="TPS13">
        <v>-3280174.0412900001</v>
      </c>
      <c r="TPT13">
        <v>-3280174.0412900001</v>
      </c>
      <c r="TPU13">
        <v>-3280174.0412900001</v>
      </c>
      <c r="TPV13">
        <v>-3280174.0412900001</v>
      </c>
      <c r="TPW13">
        <v>-3280174.0412900001</v>
      </c>
      <c r="TPX13">
        <v>-3280174.0412900001</v>
      </c>
      <c r="TPY13">
        <v>1640774.8196700001</v>
      </c>
      <c r="TPZ13">
        <v>1640774.8196700001</v>
      </c>
      <c r="TQA13">
        <v>1640774.8196700001</v>
      </c>
      <c r="TQB13">
        <v>1640774.8196700001</v>
      </c>
      <c r="TQC13">
        <v>1640774.8196700001</v>
      </c>
      <c r="TQD13">
        <v>1640774.8196700001</v>
      </c>
      <c r="TQE13">
        <v>1640774.8196700001</v>
      </c>
      <c r="TQF13">
        <v>1640774.8196700001</v>
      </c>
      <c r="TQG13">
        <v>1640774.8196700001</v>
      </c>
      <c r="TQH13">
        <v>1640774.8196700001</v>
      </c>
      <c r="TQI13">
        <v>1640774.8196700001</v>
      </c>
      <c r="TQJ13">
        <v>-3280174.0412900001</v>
      </c>
      <c r="TQK13">
        <v>-3280174.0412900001</v>
      </c>
      <c r="TQL13">
        <v>-3280174.0412900001</v>
      </c>
      <c r="TQM13">
        <v>-3280174.0412900001</v>
      </c>
      <c r="TQN13">
        <v>-3280174.0412900001</v>
      </c>
      <c r="TQO13">
        <v>-3280174.0412900001</v>
      </c>
      <c r="TQP13">
        <v>-3280174.0412900001</v>
      </c>
      <c r="TQQ13">
        <v>-3280174.0412900001</v>
      </c>
      <c r="TQR13">
        <v>-3280174.0412900001</v>
      </c>
      <c r="TQS13">
        <v>-3280174.0412900001</v>
      </c>
      <c r="TQT13">
        <v>-3280174.0412900001</v>
      </c>
      <c r="TQU13">
        <v>1640774.8196700001</v>
      </c>
      <c r="TQV13">
        <v>1640774.8196700001</v>
      </c>
      <c r="TQW13">
        <v>1640774.8196700001</v>
      </c>
      <c r="TQX13">
        <v>1640774.8196700001</v>
      </c>
      <c r="TQY13">
        <v>1640774.8196700001</v>
      </c>
      <c r="TQZ13">
        <v>1640774.8196700001</v>
      </c>
      <c r="TRA13">
        <v>1640774.8196700001</v>
      </c>
      <c r="TRB13">
        <v>1640774.8196700001</v>
      </c>
      <c r="TRC13">
        <v>1640774.8196700001</v>
      </c>
      <c r="TRD13">
        <v>1640774.8196700001</v>
      </c>
      <c r="TRE13">
        <v>1640774.8196700001</v>
      </c>
      <c r="TRF13">
        <v>2640111.4676799998</v>
      </c>
      <c r="TRG13">
        <v>2640111.4676799998</v>
      </c>
      <c r="TRH13">
        <v>2640111.4676799998</v>
      </c>
      <c r="TRI13">
        <v>2640111.4676799998</v>
      </c>
      <c r="TRJ13">
        <v>2640111.4676799998</v>
      </c>
      <c r="TRK13">
        <v>2640111.4676799998</v>
      </c>
      <c r="TRL13">
        <v>2640111.4676799998</v>
      </c>
      <c r="TRM13">
        <v>2640111.4676799998</v>
      </c>
      <c r="TRN13">
        <v>2640111.4676799998</v>
      </c>
      <c r="TRO13">
        <v>2640111.4676799998</v>
      </c>
      <c r="TRP13">
        <v>2640111.4676799998</v>
      </c>
      <c r="TRQ13">
        <v>12370506.705600001</v>
      </c>
      <c r="TRR13">
        <v>12370506.705600001</v>
      </c>
      <c r="TRS13">
        <v>12370506.705600001</v>
      </c>
      <c r="TRT13">
        <v>12370506.705600001</v>
      </c>
      <c r="TRU13">
        <v>12370506.705600001</v>
      </c>
      <c r="TRV13">
        <v>12370506.705600001</v>
      </c>
      <c r="TRW13">
        <v>12370506.705600001</v>
      </c>
      <c r="TRX13">
        <v>12370506.705600001</v>
      </c>
      <c r="TRY13">
        <v>12370506.705600001</v>
      </c>
      <c r="TRZ13">
        <v>12370506.705600001</v>
      </c>
      <c r="TSA13">
        <v>12370506.705600001</v>
      </c>
      <c r="TSB13">
        <v>2640111.4676799998</v>
      </c>
      <c r="TSC13">
        <v>2640111.4676799998</v>
      </c>
      <c r="TSD13">
        <v>2640111.4676799998</v>
      </c>
      <c r="TSE13">
        <v>2640111.4676799998</v>
      </c>
      <c r="TSF13">
        <v>2640111.4676799998</v>
      </c>
      <c r="TSG13">
        <v>2640111.4676799998</v>
      </c>
      <c r="TSH13">
        <v>2640111.4676799998</v>
      </c>
      <c r="TSI13">
        <v>2640111.4676799998</v>
      </c>
      <c r="TSJ13">
        <v>2640111.4676799998</v>
      </c>
      <c r="TSK13">
        <v>2640111.4676799998</v>
      </c>
      <c r="TSL13">
        <v>2640111.4676799998</v>
      </c>
      <c r="TSM13">
        <v>12370506.705600001</v>
      </c>
      <c r="TSN13">
        <v>12370506.705600001</v>
      </c>
      <c r="TSO13">
        <v>12370506.705600001</v>
      </c>
      <c r="TSP13">
        <v>12370506.705600001</v>
      </c>
      <c r="TSQ13">
        <v>12370506.705600001</v>
      </c>
      <c r="TSR13">
        <v>12370506.705600001</v>
      </c>
      <c r="TSS13">
        <v>12370506.705600001</v>
      </c>
      <c r="TST13">
        <v>12370506.705600001</v>
      </c>
      <c r="TSU13">
        <v>12370506.705600001</v>
      </c>
      <c r="TSV13">
        <v>12370506.705600001</v>
      </c>
      <c r="TSW13">
        <v>12370506.705600001</v>
      </c>
      <c r="TSX13">
        <v>19430734.742600001</v>
      </c>
      <c r="TSY13">
        <v>19430734.742600001</v>
      </c>
      <c r="TSZ13">
        <v>19430734.742600001</v>
      </c>
      <c r="TTA13">
        <v>19430734.742600001</v>
      </c>
      <c r="TTB13">
        <v>19430734.742600001</v>
      </c>
      <c r="TTC13">
        <v>19430734.742600001</v>
      </c>
      <c r="TTD13">
        <v>19430734.742600001</v>
      </c>
      <c r="TTE13">
        <v>19430734.742600001</v>
      </c>
      <c r="TTF13">
        <v>19430734.742600001</v>
      </c>
      <c r="TTG13">
        <v>19430734.742600001</v>
      </c>
      <c r="TTH13">
        <v>19430734.742600001</v>
      </c>
      <c r="TTI13">
        <v>38780022.734499998</v>
      </c>
      <c r="TTJ13">
        <v>38780022.734499998</v>
      </c>
      <c r="TTK13">
        <v>38780022.734499998</v>
      </c>
      <c r="TTL13">
        <v>38780022.734499998</v>
      </c>
      <c r="TTM13">
        <v>38780022.734499998</v>
      </c>
      <c r="TTN13">
        <v>38780022.734499998</v>
      </c>
      <c r="TTO13">
        <v>38780022.734499998</v>
      </c>
      <c r="TTP13">
        <v>38780022.734499998</v>
      </c>
      <c r="TTQ13">
        <v>38780022.734499998</v>
      </c>
      <c r="TTR13">
        <v>38780022.734499998</v>
      </c>
      <c r="TTS13">
        <v>38780022.734499998</v>
      </c>
      <c r="TTT13">
        <v>19430734.742600001</v>
      </c>
      <c r="TTU13">
        <v>19430734.742600001</v>
      </c>
      <c r="TTV13">
        <v>19430734.742600001</v>
      </c>
      <c r="TTW13">
        <v>19430734.742600001</v>
      </c>
      <c r="TTX13">
        <v>19430734.742600001</v>
      </c>
      <c r="TTY13">
        <v>19430734.742600001</v>
      </c>
      <c r="TTZ13">
        <v>19430734.742600001</v>
      </c>
      <c r="TUA13">
        <v>19430734.742600001</v>
      </c>
      <c r="TUB13">
        <v>19430734.742600001</v>
      </c>
      <c r="TUC13">
        <v>19430734.742600001</v>
      </c>
      <c r="TUD13">
        <v>19430734.742600001</v>
      </c>
      <c r="TUE13">
        <v>38780022.734499998</v>
      </c>
      <c r="TUF13">
        <v>38780022.734499998</v>
      </c>
      <c r="TUG13">
        <v>38780022.734499998</v>
      </c>
      <c r="TUH13">
        <v>38780022.734499998</v>
      </c>
      <c r="TUI13">
        <v>38780022.734499998</v>
      </c>
      <c r="TUJ13">
        <v>38780022.734499998</v>
      </c>
      <c r="TUK13">
        <v>38780022.734499998</v>
      </c>
      <c r="TUL13">
        <v>38780022.734499998</v>
      </c>
      <c r="TUM13">
        <v>38780022.734499998</v>
      </c>
      <c r="TUN13">
        <v>38780022.734499998</v>
      </c>
      <c r="TUO13">
        <v>38780022.734499998</v>
      </c>
      <c r="TUP13">
        <v>-6143103.5094499998</v>
      </c>
      <c r="TUQ13">
        <v>-6143103.5094499998</v>
      </c>
      <c r="TUR13">
        <v>-6143103.5094499998</v>
      </c>
      <c r="TUS13">
        <v>-6143103.5094499998</v>
      </c>
      <c r="TUT13">
        <v>-6143103.5094499998</v>
      </c>
      <c r="TUU13">
        <v>-6143103.5094499998</v>
      </c>
      <c r="TUV13">
        <v>-6143103.5094499998</v>
      </c>
      <c r="TUW13">
        <v>-6143103.5094499998</v>
      </c>
      <c r="TUX13">
        <v>-6143103.5094499998</v>
      </c>
      <c r="TUY13">
        <v>-6143103.5094499998</v>
      </c>
      <c r="TUZ13">
        <v>-6143103.5094499998</v>
      </c>
      <c r="TVA13">
        <v>-6219346.9689600002</v>
      </c>
      <c r="TVB13">
        <v>-6219346.9689600002</v>
      </c>
      <c r="TVC13">
        <v>-6219346.9689600002</v>
      </c>
      <c r="TVD13">
        <v>-6219346.9689600002</v>
      </c>
      <c r="TVE13">
        <v>-6219346.9689600002</v>
      </c>
      <c r="TVF13">
        <v>-6219346.9689600002</v>
      </c>
      <c r="TVG13">
        <v>-6219346.9689600002</v>
      </c>
      <c r="TVH13">
        <v>-6219346.9689600002</v>
      </c>
      <c r="TVI13">
        <v>-6219346.9689600002</v>
      </c>
      <c r="TVJ13">
        <v>-6219346.9689600002</v>
      </c>
      <c r="TVK13">
        <v>-6219346.9689600002</v>
      </c>
      <c r="TVL13">
        <v>-6143103.5094499998</v>
      </c>
      <c r="TVM13">
        <v>-6143103.5094499998</v>
      </c>
      <c r="TVN13">
        <v>-6143103.5094499998</v>
      </c>
      <c r="TVO13">
        <v>-6143103.5094499998</v>
      </c>
      <c r="TVP13">
        <v>-6143103.5094499998</v>
      </c>
      <c r="TVQ13">
        <v>-6143103.5094499998</v>
      </c>
      <c r="TVR13">
        <v>-6143103.5094499998</v>
      </c>
      <c r="TVS13">
        <v>-6143103.5094499998</v>
      </c>
      <c r="TVT13">
        <v>-6143103.5094499998</v>
      </c>
      <c r="TVU13">
        <v>-6143103.5094499998</v>
      </c>
      <c r="TVV13">
        <v>-6143103.5094499998</v>
      </c>
      <c r="TVW13">
        <v>-6219346.9689600002</v>
      </c>
      <c r="TVX13">
        <v>-6219346.9689600002</v>
      </c>
      <c r="TVY13">
        <v>-6219346.9689600002</v>
      </c>
      <c r="TVZ13">
        <v>-6219346.9689600002</v>
      </c>
      <c r="TWA13">
        <v>-6219346.9689600002</v>
      </c>
      <c r="TWB13">
        <v>-6219346.9689600002</v>
      </c>
      <c r="TWC13">
        <v>-6219346.9689600002</v>
      </c>
      <c r="TWD13">
        <v>-6219346.9689600002</v>
      </c>
      <c r="TWE13">
        <v>-6219346.9689600002</v>
      </c>
      <c r="TWF13">
        <v>-6219346.9689600002</v>
      </c>
      <c r="TWG13">
        <v>-6219346.9689600002</v>
      </c>
      <c r="TWH13">
        <v>656889.54270300001</v>
      </c>
      <c r="TWI13">
        <v>656889.54270300001</v>
      </c>
      <c r="TWJ13">
        <v>656889.54270300001</v>
      </c>
      <c r="TWK13">
        <v>656889.54270300001</v>
      </c>
      <c r="TWL13">
        <v>656889.54270300001</v>
      </c>
      <c r="TWM13">
        <v>656889.54270300001</v>
      </c>
      <c r="TWN13">
        <v>656889.54270300001</v>
      </c>
      <c r="TWO13">
        <v>656889.54270300001</v>
      </c>
      <c r="TWP13">
        <v>656889.54270300001</v>
      </c>
      <c r="TWQ13">
        <v>656889.54270300001</v>
      </c>
      <c r="TWR13">
        <v>656889.54270300001</v>
      </c>
      <c r="TWS13">
        <v>506130.20413199998</v>
      </c>
      <c r="TWT13">
        <v>506130.20413199998</v>
      </c>
      <c r="TWU13">
        <v>506130.20413199998</v>
      </c>
      <c r="TWV13">
        <v>506130.20413199998</v>
      </c>
      <c r="TWW13">
        <v>506130.20413199998</v>
      </c>
      <c r="TWX13">
        <v>506130.20413199998</v>
      </c>
      <c r="TWY13">
        <v>506130.20413199998</v>
      </c>
      <c r="TWZ13">
        <v>506130.20413199998</v>
      </c>
      <c r="TXA13">
        <v>506130.20413199998</v>
      </c>
      <c r="TXB13">
        <v>506130.20413199998</v>
      </c>
      <c r="TXC13">
        <v>506130.20413199998</v>
      </c>
      <c r="TXD13">
        <v>656889.54270300001</v>
      </c>
      <c r="TXE13">
        <v>656889.54270300001</v>
      </c>
      <c r="TXF13">
        <v>656889.54270300001</v>
      </c>
      <c r="TXG13">
        <v>656889.54270300001</v>
      </c>
      <c r="TXH13">
        <v>656889.54270300001</v>
      </c>
      <c r="TXI13">
        <v>656889.54270300001</v>
      </c>
      <c r="TXJ13">
        <v>656889.54270300001</v>
      </c>
      <c r="TXK13">
        <v>656889.54270300001</v>
      </c>
      <c r="TXL13">
        <v>656889.54270300001</v>
      </c>
      <c r="TXM13">
        <v>656889.54270300001</v>
      </c>
      <c r="TXN13">
        <v>656889.54270300001</v>
      </c>
      <c r="TXO13">
        <v>506130.20413199998</v>
      </c>
      <c r="TXP13">
        <v>506130.20413199998</v>
      </c>
      <c r="TXQ13">
        <v>506130.20413199998</v>
      </c>
      <c r="TXR13">
        <v>506130.20413199998</v>
      </c>
      <c r="TXS13">
        <v>506130.20413199998</v>
      </c>
      <c r="TXT13">
        <v>506130.20413199998</v>
      </c>
      <c r="TXU13">
        <v>506130.20413199998</v>
      </c>
      <c r="TXV13">
        <v>506130.20413199998</v>
      </c>
      <c r="TXW13">
        <v>506130.20413199998</v>
      </c>
      <c r="TXX13">
        <v>506130.20413199998</v>
      </c>
      <c r="TXY13">
        <v>506130.20413199998</v>
      </c>
      <c r="TXZ13">
        <v>20216324.910500001</v>
      </c>
      <c r="TYA13">
        <v>20216324.910500001</v>
      </c>
      <c r="TYB13">
        <v>20216324.910500001</v>
      </c>
      <c r="TYC13">
        <v>20216324.910500001</v>
      </c>
      <c r="TYD13">
        <v>20216324.910500001</v>
      </c>
      <c r="TYE13">
        <v>20216324.910500001</v>
      </c>
      <c r="TYF13">
        <v>20216324.910500001</v>
      </c>
      <c r="TYG13">
        <v>20216324.910500001</v>
      </c>
      <c r="TYH13">
        <v>20216324.910500001</v>
      </c>
      <c r="TYI13">
        <v>20216324.910500001</v>
      </c>
      <c r="TYJ13">
        <v>20216324.910500001</v>
      </c>
      <c r="TYK13">
        <v>19916533.8138</v>
      </c>
      <c r="TYL13">
        <v>19916533.8138</v>
      </c>
      <c r="TYM13">
        <v>19916533.8138</v>
      </c>
      <c r="TYN13">
        <v>19916533.8138</v>
      </c>
      <c r="TYO13">
        <v>19916533.8138</v>
      </c>
      <c r="TYP13">
        <v>19916533.8138</v>
      </c>
      <c r="TYQ13">
        <v>19916533.8138</v>
      </c>
      <c r="TYR13">
        <v>19916533.8138</v>
      </c>
      <c r="TYS13">
        <v>19916533.8138</v>
      </c>
      <c r="TYT13">
        <v>19916533.8138</v>
      </c>
      <c r="TYU13">
        <v>19916533.8138</v>
      </c>
      <c r="TYV13">
        <v>20216324.910500001</v>
      </c>
      <c r="TYW13">
        <v>20216324.910500001</v>
      </c>
      <c r="TYX13">
        <v>20216324.910500001</v>
      </c>
      <c r="TYY13">
        <v>20216324.910500001</v>
      </c>
      <c r="TYZ13">
        <v>20216324.910500001</v>
      </c>
      <c r="TZA13">
        <v>20216324.910500001</v>
      </c>
      <c r="TZB13">
        <v>20216324.910500001</v>
      </c>
      <c r="TZC13">
        <v>20216324.910500001</v>
      </c>
      <c r="TZD13">
        <v>20216324.910500001</v>
      </c>
      <c r="TZE13">
        <v>20216324.910500001</v>
      </c>
      <c r="TZF13">
        <v>20216324.910500001</v>
      </c>
      <c r="TZG13">
        <v>19916533.8138</v>
      </c>
      <c r="TZH13">
        <v>19916533.8138</v>
      </c>
      <c r="TZI13">
        <v>19916533.8138</v>
      </c>
      <c r="TZJ13">
        <v>19916533.8138</v>
      </c>
      <c r="TZK13">
        <v>19916533.8138</v>
      </c>
      <c r="TZL13">
        <v>19916533.8138</v>
      </c>
      <c r="TZM13">
        <v>19916533.8138</v>
      </c>
      <c r="TZN13">
        <v>19916533.8138</v>
      </c>
      <c r="TZO13">
        <v>19916533.8138</v>
      </c>
      <c r="TZP13">
        <v>19916533.8138</v>
      </c>
      <c r="TZQ13">
        <v>19916533.8138</v>
      </c>
      <c r="TZR13">
        <v>-54944183.035499997</v>
      </c>
      <c r="TZS13">
        <v>-54944183.035499997</v>
      </c>
      <c r="TZT13">
        <v>-54944183.035499997</v>
      </c>
      <c r="TZU13">
        <v>-54944183.035499997</v>
      </c>
      <c r="TZV13">
        <v>-54944183.035499997</v>
      </c>
      <c r="TZW13">
        <v>-54944183.035499997</v>
      </c>
      <c r="TZX13">
        <v>-54944183.035499997</v>
      </c>
      <c r="TZY13">
        <v>-54944183.035499997</v>
      </c>
      <c r="TZZ13">
        <v>-54944183.035499997</v>
      </c>
      <c r="UAA13">
        <v>-54944183.035499997</v>
      </c>
      <c r="UAB13">
        <v>-54944183.035499997</v>
      </c>
      <c r="UAC13">
        <v>-54944183.035499997</v>
      </c>
      <c r="UAD13">
        <v>-54944183.035499997</v>
      </c>
      <c r="UAE13">
        <v>-54944183.035499997</v>
      </c>
      <c r="UAF13">
        <v>-54944183.035499997</v>
      </c>
      <c r="UAG13">
        <v>-54944183.035499997</v>
      </c>
      <c r="UAH13">
        <v>-54944183.035499997</v>
      </c>
      <c r="UAI13">
        <v>-54944183.035499997</v>
      </c>
      <c r="UAJ13">
        <v>-54944183.035499997</v>
      </c>
      <c r="UAK13">
        <v>-54944183.035499997</v>
      </c>
      <c r="UAL13">
        <v>-54944183.035499997</v>
      </c>
      <c r="UAM13">
        <v>-54944183.035499997</v>
      </c>
      <c r="UAN13">
        <v>-54944183.035499997</v>
      </c>
      <c r="UAO13">
        <v>-54944183.035499997</v>
      </c>
      <c r="UAP13">
        <v>-54944183.035499997</v>
      </c>
      <c r="UAQ13">
        <v>-54944183.035499997</v>
      </c>
      <c r="UAR13">
        <v>-54944183.035499997</v>
      </c>
      <c r="UAS13">
        <v>-54944183.035499997</v>
      </c>
      <c r="UAT13">
        <v>-54944183.035499997</v>
      </c>
      <c r="UAU13">
        <v>-54944183.035499997</v>
      </c>
      <c r="UAV13">
        <v>-54944183.035499997</v>
      </c>
      <c r="UAW13">
        <v>-54944183.035499997</v>
      </c>
      <c r="UAX13">
        <v>-54944183.035499997</v>
      </c>
      <c r="UAY13">
        <v>-54944183.035499997</v>
      </c>
      <c r="UAZ13">
        <v>-54944183.035499997</v>
      </c>
      <c r="UBA13">
        <v>-54944183.035499997</v>
      </c>
      <c r="UBB13">
        <v>-54944183.035499997</v>
      </c>
      <c r="UBC13">
        <v>-54944183.035499997</v>
      </c>
      <c r="UBD13">
        <v>-54944183.035499997</v>
      </c>
      <c r="UBE13">
        <v>-54944183.035499997</v>
      </c>
      <c r="UBF13">
        <v>-54944183.035499997</v>
      </c>
      <c r="UBG13">
        <v>-54944183.035499997</v>
      </c>
      <c r="UBH13">
        <v>-54944183.035499997</v>
      </c>
      <c r="UBI13">
        <v>-54944183.035499997</v>
      </c>
      <c r="UBJ13">
        <v>-84328296.355800003</v>
      </c>
      <c r="UBK13">
        <v>-84328296.355800003</v>
      </c>
      <c r="UBL13">
        <v>-84328296.355800003</v>
      </c>
      <c r="UBM13">
        <v>-84328296.355800003</v>
      </c>
      <c r="UBN13">
        <v>-84328296.355800003</v>
      </c>
      <c r="UBO13">
        <v>-84328296.355800003</v>
      </c>
      <c r="UBP13">
        <v>-84328296.355800003</v>
      </c>
      <c r="UBQ13">
        <v>-84328296.355800003</v>
      </c>
      <c r="UBR13">
        <v>-84328296.355800003</v>
      </c>
      <c r="UBS13">
        <v>-84328296.355800003</v>
      </c>
      <c r="UBT13">
        <v>-84328296.355800003</v>
      </c>
      <c r="UBU13">
        <v>-84328296.355800003</v>
      </c>
      <c r="UBV13">
        <v>-84328296.355800003</v>
      </c>
      <c r="UBW13">
        <v>-84328296.355800003</v>
      </c>
      <c r="UBX13">
        <v>-84328296.355800003</v>
      </c>
      <c r="UBY13">
        <v>-84328296.355800003</v>
      </c>
      <c r="UBZ13">
        <v>-84328296.355800003</v>
      </c>
      <c r="UCA13">
        <v>-84328296.355800003</v>
      </c>
      <c r="UCB13">
        <v>-84328296.355800003</v>
      </c>
      <c r="UCC13">
        <v>-84328296.355800003</v>
      </c>
      <c r="UCD13">
        <v>-84328296.355800003</v>
      </c>
      <c r="UCE13">
        <v>-84328296.355800003</v>
      </c>
      <c r="UCF13">
        <v>-84328296.355800003</v>
      </c>
      <c r="UCG13">
        <v>-84328296.355800003</v>
      </c>
      <c r="UCH13">
        <v>-84328296.355800003</v>
      </c>
      <c r="UCI13">
        <v>-84328296.355800003</v>
      </c>
      <c r="UCJ13">
        <v>-84328296.355800003</v>
      </c>
      <c r="UCK13">
        <v>-84328296.355800003</v>
      </c>
      <c r="UCL13">
        <v>-84328296.355800003</v>
      </c>
      <c r="UCM13">
        <v>-84328296.355800003</v>
      </c>
      <c r="UCN13">
        <v>-84328296.355800003</v>
      </c>
      <c r="UCO13">
        <v>-84328296.355800003</v>
      </c>
      <c r="UCP13">
        <v>-84328296.355800003</v>
      </c>
      <c r="UCQ13">
        <v>-84328296.355800003</v>
      </c>
      <c r="UCR13">
        <v>-84328296.355800003</v>
      </c>
      <c r="UCS13">
        <v>-84328296.355800003</v>
      </c>
      <c r="UCT13">
        <v>-84328296.355800003</v>
      </c>
      <c r="UCU13">
        <v>-84328296.355800003</v>
      </c>
      <c r="UCV13">
        <v>-84328296.355800003</v>
      </c>
      <c r="UCW13">
        <v>-84328296.355800003</v>
      </c>
      <c r="UCX13">
        <v>-84328296.355800003</v>
      </c>
      <c r="UCY13">
        <v>-84328296.355800003</v>
      </c>
      <c r="UCZ13">
        <v>-84328296.355800003</v>
      </c>
      <c r="UDA13">
        <v>-84328296.355800003</v>
      </c>
      <c r="UDB13">
        <v>-129967900.605</v>
      </c>
      <c r="UDC13">
        <v>-129967900.605</v>
      </c>
      <c r="UDD13">
        <v>-129967900.605</v>
      </c>
      <c r="UDE13">
        <v>-129967900.605</v>
      </c>
      <c r="UDF13">
        <v>-129967900.605</v>
      </c>
      <c r="UDG13">
        <v>-129967900.605</v>
      </c>
      <c r="UDH13">
        <v>-129967900.605</v>
      </c>
      <c r="UDI13">
        <v>-129967900.605</v>
      </c>
      <c r="UDJ13">
        <v>-129967900.605</v>
      </c>
      <c r="UDK13">
        <v>-129967900.605</v>
      </c>
      <c r="UDL13">
        <v>-129967900.605</v>
      </c>
      <c r="UDM13">
        <v>-129967900.605</v>
      </c>
      <c r="UDN13">
        <v>-129967900.605</v>
      </c>
      <c r="UDO13">
        <v>-129967900.605</v>
      </c>
      <c r="UDP13">
        <v>-129967900.605</v>
      </c>
      <c r="UDQ13">
        <v>-129967900.605</v>
      </c>
      <c r="UDR13">
        <v>-129967900.605</v>
      </c>
      <c r="UDS13">
        <v>-129967900.605</v>
      </c>
      <c r="UDT13">
        <v>-129967900.605</v>
      </c>
      <c r="UDU13">
        <v>-129967900.605</v>
      </c>
      <c r="UDV13">
        <v>-129967900.605</v>
      </c>
      <c r="UDW13">
        <v>-129967900.605</v>
      </c>
      <c r="UDX13">
        <v>-129967900.605</v>
      </c>
      <c r="UDY13">
        <v>-129967900.605</v>
      </c>
      <c r="UDZ13">
        <v>-129967900.605</v>
      </c>
      <c r="UEA13">
        <v>-129967900.605</v>
      </c>
      <c r="UEB13">
        <v>-129967900.605</v>
      </c>
      <c r="UEC13">
        <v>-129967900.605</v>
      </c>
      <c r="UED13">
        <v>-129967900.605</v>
      </c>
      <c r="UEE13">
        <v>-129967900.605</v>
      </c>
      <c r="UEF13">
        <v>-129967900.605</v>
      </c>
      <c r="UEG13">
        <v>-129967900.605</v>
      </c>
      <c r="UEH13">
        <v>-129967900.605</v>
      </c>
      <c r="UEI13">
        <v>-129967900.605</v>
      </c>
      <c r="UEJ13">
        <v>-129967900.605</v>
      </c>
      <c r="UEK13">
        <v>-129967900.605</v>
      </c>
      <c r="UEL13">
        <v>-129967900.605</v>
      </c>
      <c r="UEM13">
        <v>-129967900.605</v>
      </c>
      <c r="UEN13">
        <v>-129967900.605</v>
      </c>
      <c r="UEO13">
        <v>-129967900.605</v>
      </c>
      <c r="UEP13">
        <v>-129967900.605</v>
      </c>
      <c r="UEQ13">
        <v>-129967900.605</v>
      </c>
      <c r="UER13">
        <v>-129967900.605</v>
      </c>
      <c r="UES13">
        <v>-129967900.605</v>
      </c>
      <c r="UET13">
        <v>-54944183.035499997</v>
      </c>
      <c r="UEU13">
        <v>-54944183.035499997</v>
      </c>
      <c r="UEV13">
        <v>-54944183.035499997</v>
      </c>
      <c r="UEW13">
        <v>-54944183.035499997</v>
      </c>
      <c r="UEX13">
        <v>-54944183.035499997</v>
      </c>
      <c r="UEY13">
        <v>-54944183.035499997</v>
      </c>
      <c r="UEZ13">
        <v>-54944183.035499997</v>
      </c>
      <c r="UFA13">
        <v>-54944183.035499997</v>
      </c>
      <c r="UFB13">
        <v>-54944183.035499997</v>
      </c>
      <c r="UFC13">
        <v>-54944183.035499997</v>
      </c>
      <c r="UFD13">
        <v>-54944183.035499997</v>
      </c>
      <c r="UFE13">
        <v>-54944183.035499997</v>
      </c>
      <c r="UFF13">
        <v>-54944183.035499997</v>
      </c>
      <c r="UFG13">
        <v>-54944183.035499997</v>
      </c>
      <c r="UFH13">
        <v>-54944183.035499997</v>
      </c>
      <c r="UFI13">
        <v>-54944183.035499997</v>
      </c>
      <c r="UFJ13">
        <v>-54944183.035499997</v>
      </c>
      <c r="UFK13">
        <v>-54944183.035499997</v>
      </c>
      <c r="UFL13">
        <v>-54944183.035499997</v>
      </c>
      <c r="UFM13">
        <v>-54944183.035499997</v>
      </c>
      <c r="UFN13">
        <v>-54944183.035499997</v>
      </c>
      <c r="UFO13">
        <v>-54944183.035499997</v>
      </c>
      <c r="UFP13">
        <v>-54944183.035499997</v>
      </c>
      <c r="UFQ13">
        <v>-54944183.035499997</v>
      </c>
      <c r="UFR13">
        <v>-54944183.035499997</v>
      </c>
      <c r="UFS13">
        <v>-54944183.035499997</v>
      </c>
      <c r="UFT13">
        <v>-54944183.035499997</v>
      </c>
      <c r="UFU13">
        <v>-54944183.035499997</v>
      </c>
      <c r="UFV13">
        <v>-54944183.035499997</v>
      </c>
      <c r="UFW13">
        <v>-54944183.035499997</v>
      </c>
      <c r="UFX13">
        <v>-54944183.035499997</v>
      </c>
      <c r="UFY13">
        <v>-54944183.035499997</v>
      </c>
      <c r="UFZ13">
        <v>-54944183.035499997</v>
      </c>
      <c r="UGA13">
        <v>-54944183.035499997</v>
      </c>
      <c r="UGB13">
        <v>-54944183.035499997</v>
      </c>
      <c r="UGC13">
        <v>-54944183.035499997</v>
      </c>
      <c r="UGD13">
        <v>-54944183.035499997</v>
      </c>
      <c r="UGE13">
        <v>-54944183.035499997</v>
      </c>
      <c r="UGF13">
        <v>-54944183.035499997</v>
      </c>
      <c r="UGG13">
        <v>-54944183.035499997</v>
      </c>
      <c r="UGH13">
        <v>-54944183.035499997</v>
      </c>
      <c r="UGI13">
        <v>-54944183.035499997</v>
      </c>
      <c r="UGJ13">
        <v>-54944183.035499997</v>
      </c>
      <c r="UGK13">
        <v>-54944183.035499997</v>
      </c>
      <c r="UGL13">
        <v>-84328296.355800003</v>
      </c>
      <c r="UGM13">
        <v>-84328296.355800003</v>
      </c>
      <c r="UGN13">
        <v>-84328296.355800003</v>
      </c>
      <c r="UGO13">
        <v>-84328296.355800003</v>
      </c>
      <c r="UGP13">
        <v>-84328296.355800003</v>
      </c>
      <c r="UGQ13">
        <v>-84328296.355800003</v>
      </c>
      <c r="UGR13">
        <v>-84328296.355800003</v>
      </c>
      <c r="UGS13">
        <v>-84328296.355800003</v>
      </c>
      <c r="UGT13">
        <v>-84328296.355800003</v>
      </c>
      <c r="UGU13">
        <v>-84328296.355800003</v>
      </c>
      <c r="UGV13">
        <v>-84328296.355800003</v>
      </c>
      <c r="UGW13">
        <v>-84328296.355800003</v>
      </c>
      <c r="UGX13">
        <v>-84328296.355800003</v>
      </c>
      <c r="UGY13">
        <v>-84328296.355800003</v>
      </c>
      <c r="UGZ13">
        <v>-84328296.355800003</v>
      </c>
      <c r="UHA13">
        <v>-84328296.355800003</v>
      </c>
      <c r="UHB13">
        <v>-84328296.355800003</v>
      </c>
      <c r="UHC13">
        <v>-84328296.355800003</v>
      </c>
      <c r="UHD13">
        <v>-84328296.355800003</v>
      </c>
      <c r="UHE13">
        <v>-84328296.355800003</v>
      </c>
      <c r="UHF13">
        <v>-84328296.355800003</v>
      </c>
      <c r="UHG13">
        <v>-84328296.355800003</v>
      </c>
      <c r="UHH13">
        <v>-84328296.355800003</v>
      </c>
      <c r="UHI13">
        <v>-84328296.355800003</v>
      </c>
      <c r="UHJ13">
        <v>-84328296.355800003</v>
      </c>
      <c r="UHK13">
        <v>-84328296.355800003</v>
      </c>
      <c r="UHL13">
        <v>-84328296.355800003</v>
      </c>
      <c r="UHM13">
        <v>-84328296.355800003</v>
      </c>
      <c r="UHN13">
        <v>-84328296.355800003</v>
      </c>
      <c r="UHO13">
        <v>-84328296.355800003</v>
      </c>
      <c r="UHP13">
        <v>-84328296.355800003</v>
      </c>
      <c r="UHQ13">
        <v>-84328296.355800003</v>
      </c>
      <c r="UHR13">
        <v>-84328296.355800003</v>
      </c>
      <c r="UHS13">
        <v>-84328296.355800003</v>
      </c>
      <c r="UHT13">
        <v>-84328296.355800003</v>
      </c>
      <c r="UHU13">
        <v>-84328296.355800003</v>
      </c>
      <c r="UHV13">
        <v>-84328296.355800003</v>
      </c>
      <c r="UHW13">
        <v>-84328296.355800003</v>
      </c>
      <c r="UHX13">
        <v>-84328296.355800003</v>
      </c>
      <c r="UHY13">
        <v>-84328296.355800003</v>
      </c>
      <c r="UHZ13">
        <v>-84328296.355800003</v>
      </c>
      <c r="UIA13">
        <v>-84328296.355800003</v>
      </c>
      <c r="UIB13">
        <v>-84328296.355800003</v>
      </c>
      <c r="UIC13">
        <v>-84328296.355800003</v>
      </c>
      <c r="UID13">
        <v>-129967900.605</v>
      </c>
      <c r="UIE13">
        <v>-129967900.605</v>
      </c>
      <c r="UIF13">
        <v>-129967900.605</v>
      </c>
      <c r="UIG13">
        <v>-129967900.605</v>
      </c>
      <c r="UIH13">
        <v>-129967900.605</v>
      </c>
      <c r="UII13">
        <v>-129967900.605</v>
      </c>
      <c r="UIJ13">
        <v>-129967900.605</v>
      </c>
      <c r="UIK13">
        <v>-129967900.605</v>
      </c>
      <c r="UIL13">
        <v>-129967900.605</v>
      </c>
      <c r="UIM13">
        <v>-129967900.605</v>
      </c>
      <c r="UIN13">
        <v>-129967900.605</v>
      </c>
      <c r="UIO13">
        <v>-129967900.605</v>
      </c>
      <c r="UIP13">
        <v>-129967900.605</v>
      </c>
      <c r="UIQ13">
        <v>-129967900.605</v>
      </c>
      <c r="UIR13">
        <v>-129967900.605</v>
      </c>
      <c r="UIS13">
        <v>-129967900.605</v>
      </c>
      <c r="UIT13">
        <v>-129967900.605</v>
      </c>
      <c r="UIU13">
        <v>-129967900.605</v>
      </c>
      <c r="UIV13">
        <v>-129967900.605</v>
      </c>
      <c r="UIW13">
        <v>-129967900.605</v>
      </c>
      <c r="UIX13">
        <v>-129967900.605</v>
      </c>
      <c r="UIY13">
        <v>-129967900.605</v>
      </c>
      <c r="UIZ13">
        <v>-129967900.605</v>
      </c>
      <c r="UJA13">
        <v>-129967900.605</v>
      </c>
      <c r="UJB13">
        <v>-129967900.605</v>
      </c>
      <c r="UJC13">
        <v>-129967900.605</v>
      </c>
      <c r="UJD13">
        <v>-129967900.605</v>
      </c>
      <c r="UJE13">
        <v>-129967900.605</v>
      </c>
      <c r="UJF13">
        <v>-129967900.605</v>
      </c>
      <c r="UJG13">
        <v>-129967900.605</v>
      </c>
      <c r="UJH13">
        <v>-129967900.605</v>
      </c>
      <c r="UJI13">
        <v>-129967900.605</v>
      </c>
      <c r="UJJ13">
        <v>-129967900.605</v>
      </c>
      <c r="UJK13">
        <v>-129967900.605</v>
      </c>
      <c r="UJL13">
        <v>-129967900.605</v>
      </c>
      <c r="UJM13">
        <v>-129967900.605</v>
      </c>
      <c r="UJN13">
        <v>-129967900.605</v>
      </c>
      <c r="UJO13">
        <v>-129967900.605</v>
      </c>
      <c r="UJP13">
        <v>-129967900.605</v>
      </c>
      <c r="UJQ13">
        <v>-129967900.605</v>
      </c>
      <c r="UJR13">
        <v>-129967900.605</v>
      </c>
      <c r="UJS13">
        <v>-129967900.605</v>
      </c>
      <c r="UJT13">
        <v>-129967900.605</v>
      </c>
      <c r="UJU13">
        <v>-129967900.605</v>
      </c>
      <c r="UJV13">
        <v>-33216014.313700002</v>
      </c>
      <c r="UJW13">
        <v>-29936893.4144</v>
      </c>
      <c r="UJX13">
        <v>-27261460.282000002</v>
      </c>
      <c r="UJY13">
        <v>-25114654.9681</v>
      </c>
      <c r="UJZ13">
        <v>-23403168.362</v>
      </c>
      <c r="UKA13">
        <v>-22009637.298099998</v>
      </c>
      <c r="UKB13">
        <v>-20791240.992699999</v>
      </c>
      <c r="UKC13">
        <v>-19587841.544199999</v>
      </c>
      <c r="UKD13">
        <v>-17905188.171500001</v>
      </c>
      <c r="UKE13">
        <v>-15705640.3476</v>
      </c>
      <c r="UKF13">
        <v>-14761296.939099999</v>
      </c>
      <c r="UKG13">
        <v>-31961927.9102</v>
      </c>
      <c r="UKH13">
        <v>-28069672.412599999</v>
      </c>
      <c r="UKI13">
        <v>-24552160.5832</v>
      </c>
      <c r="UKJ13">
        <v>-21264066.4058</v>
      </c>
      <c r="UKK13">
        <v>-18030384.445500001</v>
      </c>
      <c r="UKL13">
        <v>-14648422.259199999</v>
      </c>
      <c r="UKM13">
        <v>-10903613.4147</v>
      </c>
      <c r="UKN13">
        <v>-4907925.5307200002</v>
      </c>
      <c r="UKO13">
        <v>4563147.1880599996</v>
      </c>
      <c r="UKP13">
        <v>7933614.3289000001</v>
      </c>
      <c r="UKQ13">
        <v>9739801.4798499998</v>
      </c>
      <c r="UKR13">
        <v>-32212272.6939</v>
      </c>
      <c r="UKS13">
        <v>-28669608.677299999</v>
      </c>
      <c r="UKT13">
        <v>-25633244.181400001</v>
      </c>
      <c r="UKU13">
        <v>-23182387.067200001</v>
      </c>
      <c r="UKV13">
        <v>-21605933.524700001</v>
      </c>
      <c r="UKW13">
        <v>-20374583.6943</v>
      </c>
      <c r="UKX13">
        <v>-19338337.530200001</v>
      </c>
      <c r="UKY13">
        <v>-18274332.012600001</v>
      </c>
      <c r="UKZ13">
        <v>-16632801.726</v>
      </c>
      <c r="ULA13">
        <v>-15458150.602700001</v>
      </c>
      <c r="ULB13">
        <v>-14761296.939099999</v>
      </c>
      <c r="ULC13">
        <v>-30763842.615499999</v>
      </c>
      <c r="ULD13">
        <v>-26482380.589499999</v>
      </c>
      <c r="ULE13">
        <v>-21911953.224399999</v>
      </c>
      <c r="ULF13">
        <v>-17699303.839200001</v>
      </c>
      <c r="ULG13">
        <v>-13761023.849099999</v>
      </c>
      <c r="ULH13">
        <v>-9882655.6321099997</v>
      </c>
      <c r="ULI13">
        <v>-5423144.6264699996</v>
      </c>
      <c r="ULJ13">
        <v>1466957.7834999999</v>
      </c>
      <c r="ULK13">
        <v>6246435.1623200001</v>
      </c>
      <c r="ULL13">
        <v>8463470.0473500006</v>
      </c>
      <c r="ULM13">
        <v>9739801.4798499998</v>
      </c>
      <c r="ULN13">
        <v>-49736887.9397</v>
      </c>
      <c r="ULO13">
        <v>-44460896.287299998</v>
      </c>
      <c r="ULP13">
        <v>-39984784.532099999</v>
      </c>
      <c r="ULQ13">
        <v>-36159281.800800003</v>
      </c>
      <c r="ULR13">
        <v>-32801629.944200002</v>
      </c>
      <c r="ULS13">
        <v>-29690694.495499998</v>
      </c>
      <c r="ULT13">
        <v>-26573505.300099999</v>
      </c>
      <c r="ULU13">
        <v>-23192340.621599998</v>
      </c>
      <c r="ULV13">
        <v>-18447812.193100002</v>
      </c>
      <c r="ULW13">
        <v>-12502762.260500001</v>
      </c>
      <c r="ULX13">
        <v>-10066880.4191</v>
      </c>
      <c r="ULY13">
        <v>-47228715.132700004</v>
      </c>
      <c r="ULZ13">
        <v>-40726454.283600003</v>
      </c>
      <c r="UMA13">
        <v>-34566185.134499997</v>
      </c>
      <c r="UMB13">
        <v>-28458104.676399998</v>
      </c>
      <c r="UMC13">
        <v>-22056062.111000001</v>
      </c>
      <c r="UMD13">
        <v>-14968264.4178</v>
      </c>
      <c r="UME13">
        <v>-6798250.1441099998</v>
      </c>
      <c r="UMF13">
        <v>6491121.7431800002</v>
      </c>
      <c r="UMG13">
        <v>27523489.300700001</v>
      </c>
      <c r="UMH13">
        <v>34986177.144900002</v>
      </c>
      <c r="UMI13">
        <v>38935316.418799996</v>
      </c>
      <c r="UMJ13">
        <v>-48150008.683600001</v>
      </c>
      <c r="UMK13">
        <v>-42398361.1193</v>
      </c>
      <c r="UML13">
        <v>-37197625.499200001</v>
      </c>
      <c r="UMM13">
        <v>-32563284.353799999</v>
      </c>
      <c r="UMN13">
        <v>-29080966.7005</v>
      </c>
      <c r="UMO13">
        <v>-25899550.392200001</v>
      </c>
      <c r="UMP13">
        <v>-22900995.6514</v>
      </c>
      <c r="UMQ13">
        <v>-19726951.8794</v>
      </c>
      <c r="UMR13">
        <v>-15069806.1481</v>
      </c>
      <c r="UMS13">
        <v>-11864315.0844</v>
      </c>
      <c r="UMT13">
        <v>-10066880.4191</v>
      </c>
      <c r="UMU13">
        <v>-45276040.063000001</v>
      </c>
      <c r="UMV13">
        <v>-38034462.633299999</v>
      </c>
      <c r="UMW13">
        <v>-29818283.502700001</v>
      </c>
      <c r="UMX13">
        <v>-21603840.623</v>
      </c>
      <c r="UMY13">
        <v>-13344749.2871</v>
      </c>
      <c r="UMZ13">
        <v>-4828188.8387200003</v>
      </c>
      <c r="UNA13">
        <v>5154108.74608</v>
      </c>
      <c r="UNB13">
        <v>20574419.59</v>
      </c>
      <c r="UNC13">
        <v>31234322.763500001</v>
      </c>
      <c r="UND13">
        <v>36144728.899099998</v>
      </c>
      <c r="UNE13">
        <v>38935316.418799996</v>
      </c>
      <c r="UNF13">
        <v>-74170487.971699998</v>
      </c>
      <c r="UNG13">
        <v>-65562516.5977</v>
      </c>
      <c r="UNH13">
        <v>-57936789.0669</v>
      </c>
      <c r="UNI13">
        <v>-50996082.727499999</v>
      </c>
      <c r="UNJ13">
        <v>-44380766.8935</v>
      </c>
      <c r="UNK13">
        <v>-37669206.411499999</v>
      </c>
      <c r="UNL13">
        <v>-30405002.026700001</v>
      </c>
      <c r="UNM13">
        <v>-22167518.826400001</v>
      </c>
      <c r="UNN13">
        <v>-10590237.5812</v>
      </c>
      <c r="UNO13">
        <v>3640510.9905099999</v>
      </c>
      <c r="UNP13">
        <v>9340710.2443599999</v>
      </c>
      <c r="UNQ13">
        <v>-69154142.357600003</v>
      </c>
      <c r="UNR13">
        <v>-58093632.590300001</v>
      </c>
      <c r="UNS13">
        <v>-47099590.271600001</v>
      </c>
      <c r="UNT13">
        <v>-35593728.478699997</v>
      </c>
      <c r="UNU13">
        <v>-22889631.2271</v>
      </c>
      <c r="UNV13">
        <v>-8224346.2560000001</v>
      </c>
      <c r="UNW13">
        <v>9145508.2852599993</v>
      </c>
      <c r="UNX13">
        <v>37689326.623099998</v>
      </c>
      <c r="UNY13">
        <v>82918794.622799993</v>
      </c>
      <c r="UNZ13">
        <v>98936972.854599997</v>
      </c>
      <c r="UOA13">
        <v>107345103.92</v>
      </c>
      <c r="UOB13">
        <v>-71634350.719099998</v>
      </c>
      <c r="UOC13">
        <v>-62153123.872400001</v>
      </c>
      <c r="UOD13">
        <v>-53074187.073299997</v>
      </c>
      <c r="UOE13">
        <v>-44211953.479500003</v>
      </c>
      <c r="UOF13">
        <v>-36749346.711099997</v>
      </c>
      <c r="UOG13">
        <v>-29298652.019200001</v>
      </c>
      <c r="UOH13">
        <v>-21899463.647700001</v>
      </c>
      <c r="UOI13">
        <v>-13967538.475400001</v>
      </c>
      <c r="UOJ13">
        <v>-2572718.2584099998</v>
      </c>
      <c r="UOK13">
        <v>5134609.7407099996</v>
      </c>
      <c r="UOL13">
        <v>9340710.2443599999</v>
      </c>
      <c r="UOM13">
        <v>-65921116.6633</v>
      </c>
      <c r="UON13">
        <v>-53441334.594099998</v>
      </c>
      <c r="UOO13">
        <v>-38411436.185000002</v>
      </c>
      <c r="UOP13">
        <v>-22303342.834100001</v>
      </c>
      <c r="UOQ13">
        <v>-5206751.8096000003</v>
      </c>
      <c r="UOR13">
        <v>12976514.2259</v>
      </c>
      <c r="UOS13">
        <v>34550945.728299998</v>
      </c>
      <c r="UOT13">
        <v>67874881.594999999</v>
      </c>
      <c r="UOU13">
        <v>90861682.237299994</v>
      </c>
      <c r="UOV13">
        <v>101403717.406</v>
      </c>
      <c r="UOW13">
        <v>107345103.92</v>
      </c>
      <c r="UOX13">
        <v>8164602.91603</v>
      </c>
      <c r="UOY13">
        <v>8164602.91603</v>
      </c>
      <c r="UOZ13">
        <v>8164602.91603</v>
      </c>
      <c r="UPA13">
        <v>8164602.91603</v>
      </c>
      <c r="UPB13">
        <v>8164602.91603</v>
      </c>
      <c r="UPC13">
        <v>8164602.91603</v>
      </c>
      <c r="UPD13">
        <v>8164602.91603</v>
      </c>
      <c r="UPE13">
        <v>8164602.91603</v>
      </c>
      <c r="UPF13">
        <v>8164602.91603</v>
      </c>
      <c r="UPG13">
        <v>8164602.91603</v>
      </c>
      <c r="UPH13">
        <v>8164602.91603</v>
      </c>
      <c r="UPI13">
        <v>8114133.5398899997</v>
      </c>
      <c r="UPJ13">
        <v>8114133.5398899997</v>
      </c>
      <c r="UPK13">
        <v>8114133.5398899997</v>
      </c>
      <c r="UPL13">
        <v>8114133.5398899997</v>
      </c>
      <c r="UPM13">
        <v>8114133.5398899997</v>
      </c>
      <c r="UPN13">
        <v>8114133.5398899997</v>
      </c>
      <c r="UPO13">
        <v>8114133.5398899997</v>
      </c>
      <c r="UPP13">
        <v>8114133.5398899997</v>
      </c>
      <c r="UPQ13">
        <v>8114133.5398899997</v>
      </c>
      <c r="UPR13">
        <v>8114133.5398899997</v>
      </c>
      <c r="UPS13">
        <v>8114133.5398899997</v>
      </c>
      <c r="UPT13">
        <v>8164602.91603</v>
      </c>
      <c r="UPU13">
        <v>8164602.91603</v>
      </c>
      <c r="UPV13">
        <v>8164602.91603</v>
      </c>
      <c r="UPW13">
        <v>8164602.91603</v>
      </c>
      <c r="UPX13">
        <v>8164602.91603</v>
      </c>
      <c r="UPY13">
        <v>8164602.91603</v>
      </c>
      <c r="UPZ13">
        <v>8164602.91603</v>
      </c>
      <c r="UQA13">
        <v>8164602.91603</v>
      </c>
      <c r="UQB13">
        <v>8164602.91603</v>
      </c>
      <c r="UQC13">
        <v>8164602.91603</v>
      </c>
      <c r="UQD13">
        <v>8164602.91603</v>
      </c>
      <c r="UQE13">
        <v>8114133.5398899997</v>
      </c>
      <c r="UQF13">
        <v>8114133.5398899997</v>
      </c>
      <c r="UQG13">
        <v>8114133.5398899997</v>
      </c>
      <c r="UQH13">
        <v>8114133.5398899997</v>
      </c>
      <c r="UQI13">
        <v>8114133.5398899997</v>
      </c>
      <c r="UQJ13">
        <v>8114133.5398899997</v>
      </c>
      <c r="UQK13">
        <v>8114133.5398899997</v>
      </c>
      <c r="UQL13">
        <v>8114133.5398899997</v>
      </c>
      <c r="UQM13">
        <v>8114133.5398899997</v>
      </c>
      <c r="UQN13">
        <v>8114133.5398899997</v>
      </c>
      <c r="UQO13">
        <v>8114133.5398899997</v>
      </c>
      <c r="UQP13">
        <v>25001912.002799999</v>
      </c>
      <c r="UQQ13">
        <v>25001912.002799999</v>
      </c>
      <c r="UQR13">
        <v>25001912.002799999</v>
      </c>
      <c r="UQS13">
        <v>25001912.002799999</v>
      </c>
      <c r="UQT13">
        <v>25001912.002799999</v>
      </c>
      <c r="UQU13">
        <v>25001912.002799999</v>
      </c>
      <c r="UQV13">
        <v>25001912.002799999</v>
      </c>
      <c r="UQW13">
        <v>25001912.002799999</v>
      </c>
      <c r="UQX13">
        <v>25001912.002799999</v>
      </c>
      <c r="UQY13">
        <v>25001912.002799999</v>
      </c>
      <c r="UQZ13">
        <v>25001912.002799999</v>
      </c>
      <c r="URA13">
        <v>24902116.822799999</v>
      </c>
      <c r="URB13">
        <v>24902116.822799999</v>
      </c>
      <c r="URC13">
        <v>24902116.822799999</v>
      </c>
      <c r="URD13">
        <v>24902116.822799999</v>
      </c>
      <c r="URE13">
        <v>24902116.822799999</v>
      </c>
      <c r="URF13">
        <v>24902116.822799999</v>
      </c>
      <c r="URG13">
        <v>24902116.822799999</v>
      </c>
      <c r="URH13">
        <v>24902116.822799999</v>
      </c>
      <c r="URI13">
        <v>24902116.822799999</v>
      </c>
      <c r="URJ13">
        <v>24902116.822799999</v>
      </c>
      <c r="URK13">
        <v>24902116.822799999</v>
      </c>
      <c r="URL13">
        <v>25001912.002799999</v>
      </c>
      <c r="URM13">
        <v>25001912.002799999</v>
      </c>
      <c r="URN13">
        <v>25001912.002799999</v>
      </c>
      <c r="URO13">
        <v>25001912.002799999</v>
      </c>
      <c r="URP13">
        <v>25001912.002799999</v>
      </c>
      <c r="URQ13">
        <v>25001912.002799999</v>
      </c>
      <c r="URR13">
        <v>25001912.002799999</v>
      </c>
      <c r="URS13">
        <v>25001912.002799999</v>
      </c>
      <c r="URT13">
        <v>25001912.002799999</v>
      </c>
      <c r="URU13">
        <v>25001912.002799999</v>
      </c>
      <c r="URV13">
        <v>25001912.002799999</v>
      </c>
      <c r="URW13">
        <v>24902116.822799999</v>
      </c>
      <c r="URX13">
        <v>24902116.822799999</v>
      </c>
      <c r="URY13">
        <v>24902116.822799999</v>
      </c>
      <c r="URZ13">
        <v>24902116.822799999</v>
      </c>
      <c r="USA13">
        <v>24902116.822799999</v>
      </c>
      <c r="USB13">
        <v>24902116.822799999</v>
      </c>
      <c r="USC13">
        <v>24902116.822799999</v>
      </c>
      <c r="USD13">
        <v>24902116.822799999</v>
      </c>
      <c r="USE13">
        <v>24902116.822799999</v>
      </c>
      <c r="USF13">
        <v>24902116.822799999</v>
      </c>
      <c r="USG13">
        <v>24902116.822799999</v>
      </c>
      <c r="USH13">
        <v>63481354.0823</v>
      </c>
      <c r="USI13">
        <v>63481354.0823</v>
      </c>
      <c r="USJ13">
        <v>63481354.0823</v>
      </c>
      <c r="USK13">
        <v>63481354.0823</v>
      </c>
      <c r="USL13">
        <v>63481354.0823</v>
      </c>
      <c r="USM13">
        <v>63481354.0823</v>
      </c>
      <c r="USN13">
        <v>63481354.0823</v>
      </c>
      <c r="USO13">
        <v>63481354.0823</v>
      </c>
      <c r="USP13">
        <v>63481354.0823</v>
      </c>
      <c r="USQ13">
        <v>63481354.0823</v>
      </c>
      <c r="USR13">
        <v>63481354.0823</v>
      </c>
      <c r="USS13">
        <v>63282907.294699997</v>
      </c>
      <c r="UST13">
        <v>63282907.294699997</v>
      </c>
      <c r="USU13">
        <v>63282907.294699997</v>
      </c>
      <c r="USV13">
        <v>63282907.294699997</v>
      </c>
      <c r="USW13">
        <v>63282907.294699997</v>
      </c>
      <c r="USX13">
        <v>63282907.294699997</v>
      </c>
      <c r="USY13">
        <v>63282907.294699997</v>
      </c>
      <c r="USZ13">
        <v>63282907.294699997</v>
      </c>
      <c r="UTA13">
        <v>63282907.294699997</v>
      </c>
      <c r="UTB13">
        <v>63282907.294699997</v>
      </c>
      <c r="UTC13">
        <v>63282907.294699997</v>
      </c>
      <c r="UTD13">
        <v>63481354.0823</v>
      </c>
      <c r="UTE13">
        <v>63481354.0823</v>
      </c>
      <c r="UTF13">
        <v>63481354.0823</v>
      </c>
      <c r="UTG13">
        <v>63481354.0823</v>
      </c>
      <c r="UTH13">
        <v>63481354.0823</v>
      </c>
      <c r="UTI13">
        <v>63481354.0823</v>
      </c>
      <c r="UTJ13">
        <v>63481354.0823</v>
      </c>
      <c r="UTK13">
        <v>63481354.0823</v>
      </c>
      <c r="UTL13">
        <v>63481354.0823</v>
      </c>
      <c r="UTM13">
        <v>63481354.0823</v>
      </c>
      <c r="UTN13">
        <v>63481354.0823</v>
      </c>
      <c r="UTO13">
        <v>63282907.294699997</v>
      </c>
      <c r="UTP13">
        <v>63282907.294699997</v>
      </c>
      <c r="UTQ13">
        <v>63282907.294699997</v>
      </c>
      <c r="UTR13">
        <v>63282907.294699997</v>
      </c>
      <c r="UTS13">
        <v>63282907.294699997</v>
      </c>
      <c r="UTT13">
        <v>63282907.294699997</v>
      </c>
      <c r="UTU13">
        <v>63282907.294699997</v>
      </c>
      <c r="UTV13">
        <v>63282907.294699997</v>
      </c>
      <c r="UTW13">
        <v>63282907.294699997</v>
      </c>
      <c r="UTX13">
        <v>63282907.294699997</v>
      </c>
      <c r="UTY13">
        <v>63282907.294699997</v>
      </c>
      <c r="UTZ13">
        <v>-2461.5330749899999</v>
      </c>
      <c r="UUA13">
        <v>-2461.5330749899999</v>
      </c>
      <c r="UUB13">
        <v>-2461.5330749899999</v>
      </c>
      <c r="UUC13">
        <v>-2461.5330749899999</v>
      </c>
      <c r="UUD13">
        <v>-2461.5330749899999</v>
      </c>
      <c r="UUE13">
        <v>-2461.5330749899999</v>
      </c>
      <c r="UUF13">
        <v>-2461.5330749899999</v>
      </c>
      <c r="UUG13">
        <v>-2461.5330749899999</v>
      </c>
      <c r="UUH13">
        <v>-2461.5330749899999</v>
      </c>
      <c r="UUI13">
        <v>-2461.5330749899999</v>
      </c>
      <c r="UUJ13">
        <v>-2461.5330749899999</v>
      </c>
      <c r="UUK13">
        <v>-2461.5330749899999</v>
      </c>
      <c r="UUL13">
        <v>-2461.5330749899999</v>
      </c>
      <c r="UUM13">
        <v>-2461.5330749899999</v>
      </c>
      <c r="UUN13">
        <v>-2461.5330749899999</v>
      </c>
      <c r="UUO13">
        <v>-2461.5330749899999</v>
      </c>
      <c r="UUP13">
        <v>-2461.5330749899999</v>
      </c>
      <c r="UUQ13">
        <v>-2461.5330749899999</v>
      </c>
      <c r="UUR13">
        <v>-2461.5330749899999</v>
      </c>
      <c r="UUS13">
        <v>-2461.5330749899999</v>
      </c>
      <c r="UUT13">
        <v>-2461.5330749899999</v>
      </c>
      <c r="UUU13">
        <v>-2461.5330749899999</v>
      </c>
      <c r="UUV13">
        <v>-2461.5330749899999</v>
      </c>
      <c r="UUW13">
        <v>-2461.5330749899999</v>
      </c>
      <c r="UUX13">
        <v>-2461.5330749899999</v>
      </c>
      <c r="UUY13">
        <v>-2461.5330749899999</v>
      </c>
      <c r="UUZ13">
        <v>-2461.5330749899999</v>
      </c>
      <c r="UVA13">
        <v>-2461.5330749899999</v>
      </c>
      <c r="UVB13">
        <v>-2461.5330749899999</v>
      </c>
      <c r="UVC13">
        <v>-2461.5330749899999</v>
      </c>
      <c r="UVD13">
        <v>-2461.5330749899999</v>
      </c>
      <c r="UVE13">
        <v>-2461.5330749899999</v>
      </c>
      <c r="UVF13">
        <v>-2461.5330749899999</v>
      </c>
      <c r="UVG13">
        <v>-2461.5330749899999</v>
      </c>
      <c r="UVH13">
        <v>-2461.5330749899999</v>
      </c>
      <c r="UVI13">
        <v>-2461.5330749899999</v>
      </c>
      <c r="UVJ13">
        <v>-2461.5330749899999</v>
      </c>
      <c r="UVK13">
        <v>-2461.5330749899999</v>
      </c>
      <c r="UVL13">
        <v>-2461.5330749899999</v>
      </c>
      <c r="UVM13">
        <v>-2461.5330749899999</v>
      </c>
      <c r="UVN13">
        <v>-2461.5330749899999</v>
      </c>
      <c r="UVO13">
        <v>-2461.5330749899999</v>
      </c>
      <c r="UVP13">
        <v>-2461.5330749899999</v>
      </c>
      <c r="UVQ13">
        <v>-2461.5330749899999</v>
      </c>
      <c r="UVR13">
        <v>-4472.8172680099997</v>
      </c>
      <c r="UVS13">
        <v>-4472.8172680099997</v>
      </c>
      <c r="UVT13">
        <v>-4472.8172680099997</v>
      </c>
      <c r="UVU13">
        <v>-4472.8172680099997</v>
      </c>
      <c r="UVV13">
        <v>-4472.8172680099997</v>
      </c>
      <c r="UVW13">
        <v>-4472.8172680099997</v>
      </c>
      <c r="UVX13">
        <v>-4472.8172680099997</v>
      </c>
      <c r="UVY13">
        <v>-4472.8172680099997</v>
      </c>
      <c r="UVZ13">
        <v>-4472.8172680099997</v>
      </c>
      <c r="UWA13">
        <v>-4472.8172680099997</v>
      </c>
      <c r="UWB13">
        <v>-4472.8172680099997</v>
      </c>
      <c r="UWC13">
        <v>-4472.8172680099997</v>
      </c>
      <c r="UWD13">
        <v>-4472.8172680099997</v>
      </c>
      <c r="UWE13">
        <v>-4472.8172680099997</v>
      </c>
      <c r="UWF13">
        <v>-4472.8172680099997</v>
      </c>
      <c r="UWG13">
        <v>-4472.8172680099997</v>
      </c>
      <c r="UWH13">
        <v>-4472.8172680099997</v>
      </c>
      <c r="UWI13">
        <v>-4472.8172680099997</v>
      </c>
      <c r="UWJ13">
        <v>-4472.8172680099997</v>
      </c>
      <c r="UWK13">
        <v>-4472.8172680099997</v>
      </c>
      <c r="UWL13">
        <v>-4472.8172680099997</v>
      </c>
      <c r="UWM13">
        <v>-4472.8172680099997</v>
      </c>
      <c r="UWN13">
        <v>-4472.8172680099997</v>
      </c>
      <c r="UWO13">
        <v>-4472.8172680099997</v>
      </c>
      <c r="UWP13">
        <v>-4472.8172680099997</v>
      </c>
      <c r="UWQ13">
        <v>-4472.8172680099997</v>
      </c>
      <c r="UWR13">
        <v>-4472.8172680099997</v>
      </c>
      <c r="UWS13">
        <v>-4472.8172680099997</v>
      </c>
      <c r="UWT13">
        <v>-4472.8172680099997</v>
      </c>
      <c r="UWU13">
        <v>-4472.8172680099997</v>
      </c>
      <c r="UWV13">
        <v>-4472.8172680099997</v>
      </c>
      <c r="UWW13">
        <v>-4472.8172680099997</v>
      </c>
      <c r="UWX13">
        <v>-4472.8172680099997</v>
      </c>
      <c r="UWY13">
        <v>-4472.8172680099997</v>
      </c>
      <c r="UWZ13">
        <v>-4472.8172680099997</v>
      </c>
      <c r="UXA13">
        <v>-4472.8172680099997</v>
      </c>
      <c r="UXB13">
        <v>-4472.8172680099997</v>
      </c>
      <c r="UXC13">
        <v>-4472.8172680099997</v>
      </c>
      <c r="UXD13">
        <v>-4472.8172680099997</v>
      </c>
      <c r="UXE13">
        <v>-4472.8172680099997</v>
      </c>
      <c r="UXF13">
        <v>-4472.8172680099997</v>
      </c>
      <c r="UXG13">
        <v>-4472.8172680099997</v>
      </c>
      <c r="UXH13">
        <v>-4472.8172680099997</v>
      </c>
      <c r="UXI13">
        <v>-4472.8172680099997</v>
      </c>
      <c r="UXJ13">
        <v>-8495.3856540500001</v>
      </c>
      <c r="UXK13">
        <v>-8495.3856540500001</v>
      </c>
      <c r="UXL13">
        <v>-8495.3856540500001</v>
      </c>
      <c r="UXM13">
        <v>-8495.3856540500001</v>
      </c>
      <c r="UXN13">
        <v>-8495.3856540500001</v>
      </c>
      <c r="UXO13">
        <v>-8495.3856540500001</v>
      </c>
      <c r="UXP13">
        <v>-8495.3856540500001</v>
      </c>
      <c r="UXQ13">
        <v>-8495.3856540500001</v>
      </c>
      <c r="UXR13">
        <v>-8495.3856540500001</v>
      </c>
      <c r="UXS13">
        <v>-8495.3856540500001</v>
      </c>
      <c r="UXT13">
        <v>-8495.3856540500001</v>
      </c>
      <c r="UXU13">
        <v>-8495.3856540500001</v>
      </c>
      <c r="UXV13">
        <v>-8495.3856540500001</v>
      </c>
      <c r="UXW13">
        <v>-8495.3856540500001</v>
      </c>
      <c r="UXX13">
        <v>-8495.3856540500001</v>
      </c>
      <c r="UXY13">
        <v>-8495.3856540500001</v>
      </c>
      <c r="UXZ13">
        <v>-8495.3856540500001</v>
      </c>
      <c r="UYA13">
        <v>-8495.3856540500001</v>
      </c>
      <c r="UYB13">
        <v>-8495.3856540500001</v>
      </c>
      <c r="UYC13">
        <v>-8495.3856540500001</v>
      </c>
      <c r="UYD13">
        <v>-8495.3856540500001</v>
      </c>
      <c r="UYE13">
        <v>-8495.3856540500001</v>
      </c>
      <c r="UYF13">
        <v>-8495.3856540500001</v>
      </c>
      <c r="UYG13">
        <v>-8495.3856540500001</v>
      </c>
      <c r="UYH13">
        <v>-8495.3856540500001</v>
      </c>
      <c r="UYI13">
        <v>-8495.3856540500001</v>
      </c>
      <c r="UYJ13">
        <v>-8495.3856540500001</v>
      </c>
      <c r="UYK13">
        <v>-8495.3856540500001</v>
      </c>
      <c r="UYL13">
        <v>-8495.3856540500001</v>
      </c>
      <c r="UYM13">
        <v>-8495.3856540500001</v>
      </c>
      <c r="UYN13">
        <v>-8495.3856540500001</v>
      </c>
      <c r="UYO13">
        <v>-8495.3856540500001</v>
      </c>
      <c r="UYP13">
        <v>-8495.3856540500001</v>
      </c>
      <c r="UYQ13">
        <v>-8495.3856540500001</v>
      </c>
      <c r="UYR13">
        <v>-8495.3856540500001</v>
      </c>
      <c r="UYS13">
        <v>-8495.3856540500001</v>
      </c>
      <c r="UYT13">
        <v>-8495.3856540500001</v>
      </c>
      <c r="UYU13">
        <v>-8495.3856540500001</v>
      </c>
      <c r="UYV13">
        <v>-8495.3856540500001</v>
      </c>
      <c r="UYW13">
        <v>-8495.3856540500001</v>
      </c>
      <c r="UYX13">
        <v>-8495.3856540500001</v>
      </c>
      <c r="UYY13">
        <v>-8495.3856540500001</v>
      </c>
      <c r="UYZ13">
        <v>-8495.3856540500001</v>
      </c>
      <c r="UZA13">
        <v>-8495.3856540500001</v>
      </c>
      <c r="UZB13">
        <v>-5812.7276963800005</v>
      </c>
      <c r="UZC13">
        <v>-5812.7276963800005</v>
      </c>
      <c r="UZD13">
        <v>-5812.7276963800005</v>
      </c>
      <c r="UZE13">
        <v>-5812.7276963800005</v>
      </c>
      <c r="UZF13">
        <v>-5812.7276963800005</v>
      </c>
      <c r="UZG13">
        <v>-5812.7276963800005</v>
      </c>
      <c r="UZH13">
        <v>-5812.7276963800005</v>
      </c>
      <c r="UZI13">
        <v>-5812.7276963800005</v>
      </c>
      <c r="UZJ13">
        <v>-5812.7276963800005</v>
      </c>
      <c r="UZK13">
        <v>-5812.7276963800005</v>
      </c>
      <c r="UZL13">
        <v>-5812.7276963800005</v>
      </c>
      <c r="UZM13">
        <v>-5812.7276963800005</v>
      </c>
      <c r="UZN13">
        <v>-5812.7276963800005</v>
      </c>
      <c r="UZO13">
        <v>-5812.7276963800005</v>
      </c>
      <c r="UZP13">
        <v>-5812.7276963800005</v>
      </c>
      <c r="UZQ13">
        <v>-5812.7276963800005</v>
      </c>
      <c r="UZR13">
        <v>-5812.7276963800005</v>
      </c>
      <c r="UZS13">
        <v>-5812.7276963800005</v>
      </c>
      <c r="UZT13">
        <v>-5812.7276963800005</v>
      </c>
      <c r="UZU13">
        <v>-5812.7276963800005</v>
      </c>
      <c r="UZV13">
        <v>-5812.7276963800005</v>
      </c>
      <c r="UZW13">
        <v>-5812.7276963800005</v>
      </c>
      <c r="UZX13">
        <v>-5812.7276963800005</v>
      </c>
      <c r="UZY13">
        <v>-5812.7276963800005</v>
      </c>
      <c r="UZZ13">
        <v>-5812.7276963800005</v>
      </c>
      <c r="VAA13">
        <v>-5812.7276963800005</v>
      </c>
      <c r="VAB13">
        <v>-5812.7276963800005</v>
      </c>
      <c r="VAC13">
        <v>-5812.7276963800005</v>
      </c>
      <c r="VAD13">
        <v>-5812.7276963800005</v>
      </c>
      <c r="VAE13">
        <v>-5812.7276963800005</v>
      </c>
      <c r="VAF13">
        <v>-5812.7276963800005</v>
      </c>
      <c r="VAG13">
        <v>-5812.7276963800005</v>
      </c>
      <c r="VAH13">
        <v>-5812.7276963800005</v>
      </c>
      <c r="VAI13">
        <v>-5812.7276963800005</v>
      </c>
      <c r="VAJ13">
        <v>-5812.7276963800005</v>
      </c>
      <c r="VAK13">
        <v>-5812.7276963800005</v>
      </c>
      <c r="VAL13">
        <v>-5812.7276963800005</v>
      </c>
      <c r="VAM13">
        <v>-5812.7276963800005</v>
      </c>
      <c r="VAN13">
        <v>-5812.7276963800005</v>
      </c>
      <c r="VAO13">
        <v>-5812.7276963800005</v>
      </c>
      <c r="VAP13">
        <v>-5812.7276963800005</v>
      </c>
      <c r="VAQ13">
        <v>-5812.7276963800005</v>
      </c>
      <c r="VAR13">
        <v>-5812.7276963800005</v>
      </c>
      <c r="VAS13">
        <v>-5812.7276963800005</v>
      </c>
      <c r="VAT13">
        <v>-10562.226069099999</v>
      </c>
      <c r="VAU13">
        <v>-10562.226069099999</v>
      </c>
      <c r="VAV13">
        <v>-10562.226069099999</v>
      </c>
      <c r="VAW13">
        <v>-10562.226069099999</v>
      </c>
      <c r="VAX13">
        <v>-10562.226069099999</v>
      </c>
      <c r="VAY13">
        <v>-10562.226069099999</v>
      </c>
      <c r="VAZ13">
        <v>-10562.226069099999</v>
      </c>
      <c r="VBA13">
        <v>-10562.226069099999</v>
      </c>
      <c r="VBB13">
        <v>-10562.226069099999</v>
      </c>
      <c r="VBC13">
        <v>-10562.226069099999</v>
      </c>
      <c r="VBD13">
        <v>-10562.226069099999</v>
      </c>
      <c r="VBE13">
        <v>-10562.226069099999</v>
      </c>
      <c r="VBF13">
        <v>-10562.226069099999</v>
      </c>
      <c r="VBG13">
        <v>-10562.226069099999</v>
      </c>
      <c r="VBH13">
        <v>-10562.226069099999</v>
      </c>
      <c r="VBI13">
        <v>-10562.226069099999</v>
      </c>
      <c r="VBJ13">
        <v>-10562.226069099999</v>
      </c>
      <c r="VBK13">
        <v>-10562.226069099999</v>
      </c>
      <c r="VBL13">
        <v>-10562.226069099999</v>
      </c>
      <c r="VBM13">
        <v>-10562.226069099999</v>
      </c>
      <c r="VBN13">
        <v>-10562.226069099999</v>
      </c>
      <c r="VBO13">
        <v>-10562.226069099999</v>
      </c>
      <c r="VBP13">
        <v>-10562.226069099999</v>
      </c>
      <c r="VBQ13">
        <v>-10562.226069099999</v>
      </c>
      <c r="VBR13">
        <v>-10562.226069099999</v>
      </c>
      <c r="VBS13">
        <v>-10562.226069099999</v>
      </c>
      <c r="VBT13">
        <v>-10562.226069099999</v>
      </c>
      <c r="VBU13">
        <v>-10562.226069099999</v>
      </c>
      <c r="VBV13">
        <v>-10562.226069099999</v>
      </c>
      <c r="VBW13">
        <v>-10562.226069099999</v>
      </c>
      <c r="VBX13">
        <v>-10562.226069099999</v>
      </c>
      <c r="VBY13">
        <v>-10562.226069099999</v>
      </c>
      <c r="VBZ13">
        <v>-10562.226069099999</v>
      </c>
      <c r="VCA13">
        <v>-10562.226069099999</v>
      </c>
      <c r="VCB13">
        <v>-10562.226069099999</v>
      </c>
      <c r="VCC13">
        <v>-10562.226069099999</v>
      </c>
      <c r="VCD13">
        <v>-10562.226069099999</v>
      </c>
      <c r="VCE13">
        <v>-10562.226069099999</v>
      </c>
      <c r="VCF13">
        <v>-10562.226069099999</v>
      </c>
      <c r="VCG13">
        <v>-10562.226069099999</v>
      </c>
      <c r="VCH13">
        <v>-10562.226069099999</v>
      </c>
      <c r="VCI13">
        <v>-10562.226069099999</v>
      </c>
      <c r="VCJ13">
        <v>-10562.226069099999</v>
      </c>
      <c r="VCK13">
        <v>-10562.226069099999</v>
      </c>
      <c r="VCL13">
        <v>-20061.222814500001</v>
      </c>
      <c r="VCM13">
        <v>-20061.222814500001</v>
      </c>
      <c r="VCN13">
        <v>-20061.222814500001</v>
      </c>
      <c r="VCO13">
        <v>-20061.222814500001</v>
      </c>
      <c r="VCP13">
        <v>-20061.222814500001</v>
      </c>
      <c r="VCQ13">
        <v>-20061.222814500001</v>
      </c>
      <c r="VCR13">
        <v>-20061.222814500001</v>
      </c>
      <c r="VCS13">
        <v>-20061.222814500001</v>
      </c>
      <c r="VCT13">
        <v>-20061.222814500001</v>
      </c>
      <c r="VCU13">
        <v>-20061.222814500001</v>
      </c>
      <c r="VCV13">
        <v>-20061.222814500001</v>
      </c>
      <c r="VCW13">
        <v>-20061.222814500001</v>
      </c>
      <c r="VCX13">
        <v>-20061.222814500001</v>
      </c>
      <c r="VCY13">
        <v>-20061.222814500001</v>
      </c>
      <c r="VCZ13">
        <v>-20061.222814500001</v>
      </c>
      <c r="VDA13">
        <v>-20061.222814500001</v>
      </c>
      <c r="VDB13">
        <v>-20061.222814500001</v>
      </c>
      <c r="VDC13">
        <v>-20061.222814500001</v>
      </c>
      <c r="VDD13">
        <v>-20061.222814500001</v>
      </c>
      <c r="VDE13">
        <v>-20061.222814500001</v>
      </c>
      <c r="VDF13">
        <v>-20061.222814500001</v>
      </c>
      <c r="VDG13">
        <v>-20061.222814500001</v>
      </c>
      <c r="VDH13">
        <v>-20061.222814500001</v>
      </c>
      <c r="VDI13">
        <v>-20061.222814500001</v>
      </c>
      <c r="VDJ13">
        <v>-20061.222814500001</v>
      </c>
      <c r="VDK13">
        <v>-20061.222814500001</v>
      </c>
      <c r="VDL13">
        <v>-20061.222814500001</v>
      </c>
      <c r="VDM13">
        <v>-20061.222814500001</v>
      </c>
      <c r="VDN13">
        <v>-20061.222814500001</v>
      </c>
      <c r="VDO13">
        <v>-20061.222814500001</v>
      </c>
      <c r="VDP13">
        <v>-20061.222814500001</v>
      </c>
      <c r="VDQ13">
        <v>-20061.222814500001</v>
      </c>
      <c r="VDR13">
        <v>-20061.222814500001</v>
      </c>
      <c r="VDS13">
        <v>-20061.222814500001</v>
      </c>
      <c r="VDT13">
        <v>-20061.222814500001</v>
      </c>
      <c r="VDU13">
        <v>-20061.222814500001</v>
      </c>
      <c r="VDV13">
        <v>-20061.222814500001</v>
      </c>
      <c r="VDW13">
        <v>-20061.222814500001</v>
      </c>
      <c r="VDX13">
        <v>-20061.222814500001</v>
      </c>
      <c r="VDY13">
        <v>-20061.222814500001</v>
      </c>
      <c r="VDZ13">
        <v>-20061.222814500001</v>
      </c>
      <c r="VEA13">
        <v>-20061.222814500001</v>
      </c>
      <c r="VEB13">
        <v>-20061.222814500001</v>
      </c>
      <c r="VEC13">
        <v>-20061.222814500001</v>
      </c>
      <c r="VED13">
        <v>-261831.907164</v>
      </c>
      <c r="VEE13">
        <v>-261831.907164</v>
      </c>
      <c r="VEF13">
        <v>-261831.907164</v>
      </c>
      <c r="VEG13">
        <v>-261831.907164</v>
      </c>
      <c r="VEH13">
        <v>-261831.907164</v>
      </c>
      <c r="VEI13">
        <v>-261831.907164</v>
      </c>
      <c r="VEJ13">
        <v>-261831.907164</v>
      </c>
      <c r="VEK13">
        <v>-261831.907164</v>
      </c>
      <c r="VEL13">
        <v>-261831.907164</v>
      </c>
      <c r="VEM13">
        <v>-261831.907164</v>
      </c>
      <c r="VEN13">
        <v>-261831.907164</v>
      </c>
      <c r="VEO13">
        <v>-261906.17973599999</v>
      </c>
      <c r="VEP13">
        <v>-261906.17973599999</v>
      </c>
      <c r="VEQ13">
        <v>-261906.17973599999</v>
      </c>
      <c r="VER13">
        <v>-261906.17973599999</v>
      </c>
      <c r="VES13">
        <v>-261906.17973599999</v>
      </c>
      <c r="VET13">
        <v>-261906.17973599999</v>
      </c>
      <c r="VEU13">
        <v>-261906.17973599999</v>
      </c>
      <c r="VEV13">
        <v>-261906.17973599999</v>
      </c>
      <c r="VEW13">
        <v>-261906.17973599999</v>
      </c>
      <c r="VEX13">
        <v>-261906.17973599999</v>
      </c>
      <c r="VEY13">
        <v>-261906.17973599999</v>
      </c>
      <c r="VEZ13">
        <v>-261831.907164</v>
      </c>
      <c r="VFA13">
        <v>-261831.907164</v>
      </c>
      <c r="VFB13">
        <v>-261831.907164</v>
      </c>
      <c r="VFC13">
        <v>-261831.907164</v>
      </c>
      <c r="VFD13">
        <v>-261831.907164</v>
      </c>
      <c r="VFE13">
        <v>-261831.907164</v>
      </c>
      <c r="VFF13">
        <v>-261831.907164</v>
      </c>
      <c r="VFG13">
        <v>-261831.907164</v>
      </c>
      <c r="VFH13">
        <v>-261831.907164</v>
      </c>
      <c r="VFI13">
        <v>-261831.907164</v>
      </c>
      <c r="VFJ13">
        <v>-261831.907164</v>
      </c>
      <c r="VFK13">
        <v>-261906.17973599999</v>
      </c>
      <c r="VFL13">
        <v>-261906.17973599999</v>
      </c>
      <c r="VFM13">
        <v>-261906.17973599999</v>
      </c>
      <c r="VFN13">
        <v>-261906.17973599999</v>
      </c>
      <c r="VFO13">
        <v>-261906.17973599999</v>
      </c>
      <c r="VFP13">
        <v>-261906.17973599999</v>
      </c>
      <c r="VFQ13">
        <v>-261906.17973599999</v>
      </c>
      <c r="VFR13">
        <v>-261906.17973599999</v>
      </c>
      <c r="VFS13">
        <v>-261906.17973599999</v>
      </c>
      <c r="VFT13">
        <v>-261906.17973599999</v>
      </c>
      <c r="VFU13">
        <v>-261906.17973599999</v>
      </c>
      <c r="VFV13">
        <v>-390108.01535200002</v>
      </c>
      <c r="VFW13">
        <v>-390108.01535200002</v>
      </c>
      <c r="VFX13">
        <v>-390108.01535200002</v>
      </c>
      <c r="VFY13">
        <v>-390108.01535200002</v>
      </c>
      <c r="VFZ13">
        <v>-390108.01535200002</v>
      </c>
      <c r="VGA13">
        <v>-390108.01535200002</v>
      </c>
      <c r="VGB13">
        <v>-390108.01535200002</v>
      </c>
      <c r="VGC13">
        <v>-390108.01535200002</v>
      </c>
      <c r="VGD13">
        <v>-390108.01535200002</v>
      </c>
      <c r="VGE13">
        <v>-390108.01535200002</v>
      </c>
      <c r="VGF13">
        <v>-390108.01535200002</v>
      </c>
      <c r="VGG13">
        <v>-390248.92408999999</v>
      </c>
      <c r="VGH13">
        <v>-390248.92408999999</v>
      </c>
      <c r="VGI13">
        <v>-390248.92408999999</v>
      </c>
      <c r="VGJ13">
        <v>-390248.92408999999</v>
      </c>
      <c r="VGK13">
        <v>-390248.92408999999</v>
      </c>
      <c r="VGL13">
        <v>-390248.92408999999</v>
      </c>
      <c r="VGM13">
        <v>-390248.92408999999</v>
      </c>
      <c r="VGN13">
        <v>-390248.92408999999</v>
      </c>
      <c r="VGO13">
        <v>-390248.92408999999</v>
      </c>
      <c r="VGP13">
        <v>-390248.92408999999</v>
      </c>
      <c r="VGQ13">
        <v>-390248.92408999999</v>
      </c>
      <c r="VGR13">
        <v>-390108.01535200002</v>
      </c>
      <c r="VGS13">
        <v>-390108.01535200002</v>
      </c>
      <c r="VGT13">
        <v>-390108.01535200002</v>
      </c>
      <c r="VGU13">
        <v>-390108.01535200002</v>
      </c>
      <c r="VGV13">
        <v>-390108.01535200002</v>
      </c>
      <c r="VGW13">
        <v>-390108.01535200002</v>
      </c>
      <c r="VGX13">
        <v>-390108.01535200002</v>
      </c>
      <c r="VGY13">
        <v>-390108.01535200002</v>
      </c>
      <c r="VGZ13">
        <v>-390108.01535200002</v>
      </c>
      <c r="VHA13">
        <v>-390108.01535200002</v>
      </c>
      <c r="VHB13">
        <v>-390108.01535200002</v>
      </c>
      <c r="VHC13">
        <v>-390248.92408999999</v>
      </c>
      <c r="VHD13">
        <v>-390248.92408999999</v>
      </c>
      <c r="VHE13">
        <v>-390248.92408999999</v>
      </c>
      <c r="VHF13">
        <v>-390248.92408999999</v>
      </c>
      <c r="VHG13">
        <v>-390248.92408999999</v>
      </c>
      <c r="VHH13">
        <v>-390248.92408999999</v>
      </c>
      <c r="VHI13">
        <v>-390248.92408999999</v>
      </c>
      <c r="VHJ13">
        <v>-390248.92408999999</v>
      </c>
      <c r="VHK13">
        <v>-390248.92408999999</v>
      </c>
      <c r="VHL13">
        <v>-390248.92408999999</v>
      </c>
      <c r="VHM13">
        <v>-390248.92408999999</v>
      </c>
      <c r="VHN13">
        <v>-576772.49582099996</v>
      </c>
      <c r="VHO13">
        <v>-576772.49582099996</v>
      </c>
      <c r="VHP13">
        <v>-576772.49582099996</v>
      </c>
      <c r="VHQ13">
        <v>-576772.49582099996</v>
      </c>
      <c r="VHR13">
        <v>-576772.49582099996</v>
      </c>
      <c r="VHS13">
        <v>-576772.49582099996</v>
      </c>
      <c r="VHT13">
        <v>-576772.49582099996</v>
      </c>
      <c r="VHU13">
        <v>-576772.49582099996</v>
      </c>
      <c r="VHV13">
        <v>-576772.49582099996</v>
      </c>
      <c r="VHW13">
        <v>-576772.49582099996</v>
      </c>
      <c r="VHX13">
        <v>-576772.49582099996</v>
      </c>
      <c r="VHY13">
        <v>-577046.67688899999</v>
      </c>
      <c r="VHZ13">
        <v>-577046.67688899999</v>
      </c>
      <c r="VIA13">
        <v>-577046.67688899999</v>
      </c>
      <c r="VIB13">
        <v>-577046.67688899999</v>
      </c>
      <c r="VIC13">
        <v>-577046.67688899999</v>
      </c>
      <c r="VID13">
        <v>-577046.67688899999</v>
      </c>
      <c r="VIE13">
        <v>-577046.67688899999</v>
      </c>
      <c r="VIF13">
        <v>-577046.67688899999</v>
      </c>
      <c r="VIG13">
        <v>-577046.67688899999</v>
      </c>
      <c r="VIH13">
        <v>-577046.67688899999</v>
      </c>
      <c r="VII13">
        <v>-577046.67688899999</v>
      </c>
      <c r="VIJ13">
        <v>-576772.49582099996</v>
      </c>
      <c r="VIK13">
        <v>-576772.49582099996</v>
      </c>
      <c r="VIL13">
        <v>-576772.49582099996</v>
      </c>
      <c r="VIM13">
        <v>-576772.49582099996</v>
      </c>
      <c r="VIN13">
        <v>-576772.49582099996</v>
      </c>
      <c r="VIO13">
        <v>-576772.49582099996</v>
      </c>
      <c r="VIP13">
        <v>-576772.49582099996</v>
      </c>
      <c r="VIQ13">
        <v>-576772.49582099996</v>
      </c>
      <c r="VIR13">
        <v>-576772.49582099996</v>
      </c>
      <c r="VIS13">
        <v>-576772.49582099996</v>
      </c>
      <c r="VIT13">
        <v>-576772.49582099996</v>
      </c>
      <c r="VIU13">
        <v>-577046.67688899999</v>
      </c>
      <c r="VIV13">
        <v>-577046.67688899999</v>
      </c>
      <c r="VIW13">
        <v>-577046.67688899999</v>
      </c>
      <c r="VIX13">
        <v>-577046.67688899999</v>
      </c>
      <c r="VIY13">
        <v>-577046.67688899999</v>
      </c>
      <c r="VIZ13">
        <v>-577046.67688899999</v>
      </c>
      <c r="VJA13">
        <v>-577046.67688899999</v>
      </c>
      <c r="VJB13">
        <v>-577046.67688899999</v>
      </c>
      <c r="VJC13">
        <v>-577046.67688899999</v>
      </c>
      <c r="VJD13">
        <v>-577046.67688899999</v>
      </c>
      <c r="VJE13">
        <v>-577046.67688899999</v>
      </c>
      <c r="VJF13">
        <v>-310426.23656699999</v>
      </c>
      <c r="VJG13">
        <v>-310426.23656699999</v>
      </c>
      <c r="VJH13">
        <v>-310426.23656699999</v>
      </c>
      <c r="VJI13">
        <v>-310426.23656699999</v>
      </c>
      <c r="VJJ13">
        <v>-310426.23656699999</v>
      </c>
      <c r="VJK13">
        <v>-310426.23656699999</v>
      </c>
      <c r="VJL13">
        <v>-310426.23656699999</v>
      </c>
      <c r="VJM13">
        <v>-310426.23656699999</v>
      </c>
      <c r="VJN13">
        <v>-310426.23656699999</v>
      </c>
      <c r="VJO13">
        <v>-310426.23656699999</v>
      </c>
      <c r="VJP13">
        <v>-310426.23656699999</v>
      </c>
      <c r="VJQ13">
        <v>-304829.94510299998</v>
      </c>
      <c r="VJR13">
        <v>-304829.94510299998</v>
      </c>
      <c r="VJS13">
        <v>-304829.94510299998</v>
      </c>
      <c r="VJT13">
        <v>-304829.94510299998</v>
      </c>
      <c r="VJU13">
        <v>-304829.94510299998</v>
      </c>
      <c r="VJV13">
        <v>-304829.94510299998</v>
      </c>
      <c r="VJW13">
        <v>-304829.94510299998</v>
      </c>
      <c r="VJX13">
        <v>-304829.94510299998</v>
      </c>
      <c r="VJY13">
        <v>-304829.94510299998</v>
      </c>
      <c r="VJZ13">
        <v>-304829.94510299998</v>
      </c>
      <c r="VKA13">
        <v>-304829.94510299998</v>
      </c>
      <c r="VKB13">
        <v>-310426.23656699999</v>
      </c>
      <c r="VKC13">
        <v>-310426.23656699999</v>
      </c>
      <c r="VKD13">
        <v>-310426.23656699999</v>
      </c>
      <c r="VKE13">
        <v>-310426.23656699999</v>
      </c>
      <c r="VKF13">
        <v>-310426.23656699999</v>
      </c>
      <c r="VKG13">
        <v>-310426.23656699999</v>
      </c>
      <c r="VKH13">
        <v>-310426.23656699999</v>
      </c>
      <c r="VKI13">
        <v>-310426.23656699999</v>
      </c>
      <c r="VKJ13">
        <v>-310426.23656699999</v>
      </c>
      <c r="VKK13">
        <v>-310426.23656699999</v>
      </c>
      <c r="VKL13">
        <v>-310426.23656699999</v>
      </c>
      <c r="VKM13">
        <v>-304829.94510299998</v>
      </c>
      <c r="VKN13">
        <v>-304829.94510299998</v>
      </c>
      <c r="VKO13">
        <v>-304829.94510299998</v>
      </c>
      <c r="VKP13">
        <v>-304829.94510299998</v>
      </c>
      <c r="VKQ13">
        <v>-304829.94510299998</v>
      </c>
      <c r="VKR13">
        <v>-304829.94510299998</v>
      </c>
      <c r="VKS13">
        <v>-304829.94510299998</v>
      </c>
      <c r="VKT13">
        <v>-304829.94510299998</v>
      </c>
      <c r="VKU13">
        <v>-304829.94510299998</v>
      </c>
      <c r="VKV13">
        <v>-304829.94510299998</v>
      </c>
      <c r="VKW13">
        <v>-304829.94510299998</v>
      </c>
      <c r="VKX13">
        <v>-463416.35934199998</v>
      </c>
      <c r="VKY13">
        <v>-463416.35934199998</v>
      </c>
      <c r="VKZ13">
        <v>-463416.35934199998</v>
      </c>
      <c r="VLA13">
        <v>-463416.35934199998</v>
      </c>
      <c r="VLB13">
        <v>-463416.35934199998</v>
      </c>
      <c r="VLC13">
        <v>-463416.35934199998</v>
      </c>
      <c r="VLD13">
        <v>-463416.35934199998</v>
      </c>
      <c r="VLE13">
        <v>-463416.35934199998</v>
      </c>
      <c r="VLF13">
        <v>-463416.35934199998</v>
      </c>
      <c r="VLG13">
        <v>-463416.35934199998</v>
      </c>
      <c r="VLH13">
        <v>-463416.35934199998</v>
      </c>
      <c r="VLI13">
        <v>-452799.16456499998</v>
      </c>
      <c r="VLJ13">
        <v>-452799.16456499998</v>
      </c>
      <c r="VLK13">
        <v>-452799.16456499998</v>
      </c>
      <c r="VLL13">
        <v>-452799.16456499998</v>
      </c>
      <c r="VLM13">
        <v>-452799.16456499998</v>
      </c>
      <c r="VLN13">
        <v>-452799.16456499998</v>
      </c>
      <c r="VLO13">
        <v>-452799.16456499998</v>
      </c>
      <c r="VLP13">
        <v>-452799.16456499998</v>
      </c>
      <c r="VLQ13">
        <v>-452799.16456499998</v>
      </c>
      <c r="VLR13">
        <v>-452799.16456499998</v>
      </c>
      <c r="VLS13">
        <v>-452799.16456499998</v>
      </c>
      <c r="VLT13">
        <v>-463416.35934199998</v>
      </c>
      <c r="VLU13">
        <v>-463416.35934199998</v>
      </c>
      <c r="VLV13">
        <v>-463416.35934199998</v>
      </c>
      <c r="VLW13">
        <v>-463416.35934199998</v>
      </c>
      <c r="VLX13">
        <v>-463416.35934199998</v>
      </c>
      <c r="VLY13">
        <v>-463416.35934199998</v>
      </c>
      <c r="VLZ13">
        <v>-463416.35934199998</v>
      </c>
      <c r="VMA13">
        <v>-463416.35934199998</v>
      </c>
      <c r="VMB13">
        <v>-463416.35934199998</v>
      </c>
      <c r="VMC13">
        <v>-463416.35934199998</v>
      </c>
      <c r="VMD13">
        <v>-463416.35934199998</v>
      </c>
      <c r="VME13">
        <v>-452799.16456499998</v>
      </c>
      <c r="VMF13">
        <v>-452799.16456499998</v>
      </c>
      <c r="VMG13">
        <v>-452799.16456499998</v>
      </c>
      <c r="VMH13">
        <v>-452799.16456499998</v>
      </c>
      <c r="VMI13">
        <v>-452799.16456499998</v>
      </c>
      <c r="VMJ13">
        <v>-452799.16456499998</v>
      </c>
      <c r="VMK13">
        <v>-452799.16456499998</v>
      </c>
      <c r="VML13">
        <v>-452799.16456499998</v>
      </c>
      <c r="VMM13">
        <v>-452799.16456499998</v>
      </c>
      <c r="VMN13">
        <v>-452799.16456499998</v>
      </c>
      <c r="VMO13">
        <v>-452799.16456499998</v>
      </c>
      <c r="VMP13">
        <v>-687145.17791600002</v>
      </c>
      <c r="VMQ13">
        <v>-687145.17791600002</v>
      </c>
      <c r="VMR13">
        <v>-687145.17791600002</v>
      </c>
      <c r="VMS13">
        <v>-687145.17791600002</v>
      </c>
      <c r="VMT13">
        <v>-687145.17791600002</v>
      </c>
      <c r="VMU13">
        <v>-687145.17791600002</v>
      </c>
      <c r="VMV13">
        <v>-687145.17791600002</v>
      </c>
      <c r="VMW13">
        <v>-687145.17791600002</v>
      </c>
      <c r="VMX13">
        <v>-687145.17791600002</v>
      </c>
      <c r="VMY13">
        <v>-687145.17791600002</v>
      </c>
      <c r="VMZ13">
        <v>-687145.17791600002</v>
      </c>
      <c r="VNA13">
        <v>-666486.17651300004</v>
      </c>
      <c r="VNB13">
        <v>-666486.17651300004</v>
      </c>
      <c r="VNC13">
        <v>-666486.17651300004</v>
      </c>
      <c r="VND13">
        <v>-666486.17651300004</v>
      </c>
      <c r="VNE13">
        <v>-666486.17651300004</v>
      </c>
      <c r="VNF13">
        <v>-666486.17651300004</v>
      </c>
      <c r="VNG13">
        <v>-666486.17651300004</v>
      </c>
      <c r="VNH13">
        <v>-666486.17651300004</v>
      </c>
      <c r="VNI13">
        <v>-666486.17651300004</v>
      </c>
      <c r="VNJ13">
        <v>-666486.17651300004</v>
      </c>
      <c r="VNK13">
        <v>-666486.17651300004</v>
      </c>
      <c r="VNL13">
        <v>-687145.17791600002</v>
      </c>
      <c r="VNM13">
        <v>-687145.17791600002</v>
      </c>
      <c r="VNN13">
        <v>-687145.17791600002</v>
      </c>
      <c r="VNO13">
        <v>-687145.17791600002</v>
      </c>
      <c r="VNP13">
        <v>-687145.17791600002</v>
      </c>
      <c r="VNQ13">
        <v>-687145.17791600002</v>
      </c>
      <c r="VNR13">
        <v>-687145.17791600002</v>
      </c>
      <c r="VNS13">
        <v>-687145.17791600002</v>
      </c>
      <c r="VNT13">
        <v>-687145.17791600002</v>
      </c>
      <c r="VNU13">
        <v>-687145.17791600002</v>
      </c>
      <c r="VNV13">
        <v>-687145.17791600002</v>
      </c>
      <c r="VNW13">
        <v>-666486.17651300004</v>
      </c>
      <c r="VNX13">
        <v>-666486.17651300004</v>
      </c>
      <c r="VNY13">
        <v>-666486.17651300004</v>
      </c>
      <c r="VNZ13">
        <v>-666486.17651300004</v>
      </c>
      <c r="VOA13">
        <v>-666486.17651300004</v>
      </c>
      <c r="VOB13">
        <v>-666486.17651300004</v>
      </c>
      <c r="VOC13">
        <v>-666486.17651300004</v>
      </c>
      <c r="VOD13">
        <v>-666486.17651300004</v>
      </c>
      <c r="VOE13">
        <v>-666486.17651300004</v>
      </c>
      <c r="VOF13">
        <v>-666486.17651300004</v>
      </c>
      <c r="VOG13">
        <v>-666486.17651300004</v>
      </c>
      <c r="VOH13">
        <v>-2391131.9792499999</v>
      </c>
      <c r="VOI13">
        <v>-2391131.9792499999</v>
      </c>
      <c r="VOJ13">
        <v>-2391131.9792499999</v>
      </c>
      <c r="VOK13">
        <v>-2391131.9792499999</v>
      </c>
      <c r="VOL13">
        <v>-2391131.9792499999</v>
      </c>
      <c r="VOM13">
        <v>-2391131.9792499999</v>
      </c>
      <c r="VON13">
        <v>-2391131.9792499999</v>
      </c>
      <c r="VOO13">
        <v>-2391131.9792499999</v>
      </c>
      <c r="VOP13">
        <v>-2391131.9792499999</v>
      </c>
      <c r="VOQ13">
        <v>-2391131.9792499999</v>
      </c>
      <c r="VOR13">
        <v>-2391131.9792499999</v>
      </c>
      <c r="VOS13">
        <v>-2391218.6862300001</v>
      </c>
      <c r="VOT13">
        <v>-2391218.6862300001</v>
      </c>
      <c r="VOU13">
        <v>-2391218.6862300001</v>
      </c>
      <c r="VOV13">
        <v>-2391218.6862300001</v>
      </c>
      <c r="VOW13">
        <v>-2391218.6862300001</v>
      </c>
      <c r="VOX13">
        <v>-2391218.6862300001</v>
      </c>
      <c r="VOY13">
        <v>-2391218.6862300001</v>
      </c>
      <c r="VOZ13">
        <v>-2391218.6862300001</v>
      </c>
      <c r="VPA13">
        <v>-2391218.6862300001</v>
      </c>
      <c r="VPB13">
        <v>-2391218.6862300001</v>
      </c>
      <c r="VPC13">
        <v>-2391218.6862300001</v>
      </c>
      <c r="VPD13">
        <v>-2391131.9792499999</v>
      </c>
      <c r="VPE13">
        <v>-2391131.9792499999</v>
      </c>
      <c r="VPF13">
        <v>-2391131.9792499999</v>
      </c>
      <c r="VPG13">
        <v>-2391131.9792499999</v>
      </c>
      <c r="VPH13">
        <v>-2391131.9792499999</v>
      </c>
      <c r="VPI13">
        <v>-2391131.9792499999</v>
      </c>
      <c r="VPJ13">
        <v>-2391131.9792499999</v>
      </c>
      <c r="VPK13">
        <v>-2391131.9792499999</v>
      </c>
      <c r="VPL13">
        <v>-2391131.9792499999</v>
      </c>
      <c r="VPM13">
        <v>-2391131.9792499999</v>
      </c>
      <c r="VPN13">
        <v>-2391131.9792499999</v>
      </c>
      <c r="VPO13">
        <v>-2391218.6862300001</v>
      </c>
      <c r="VPP13">
        <v>-2391218.6862300001</v>
      </c>
      <c r="VPQ13">
        <v>-2391218.6862300001</v>
      </c>
      <c r="VPR13">
        <v>-2391218.6862300001</v>
      </c>
      <c r="VPS13">
        <v>-2391218.6862300001</v>
      </c>
      <c r="VPT13">
        <v>-2391218.6862300001</v>
      </c>
      <c r="VPU13">
        <v>-2391218.6862300001</v>
      </c>
      <c r="VPV13">
        <v>-2391218.6862300001</v>
      </c>
      <c r="VPW13">
        <v>-2391218.6862300001</v>
      </c>
      <c r="VPX13">
        <v>-2391218.6862300001</v>
      </c>
      <c r="VPY13">
        <v>-2391218.6862300001</v>
      </c>
      <c r="VPZ13">
        <v>-2574932.6659400002</v>
      </c>
      <c r="VQA13">
        <v>-2574932.6659400002</v>
      </c>
      <c r="VQB13">
        <v>-2574932.6659400002</v>
      </c>
      <c r="VQC13">
        <v>-2574932.6659400002</v>
      </c>
      <c r="VQD13">
        <v>-2574932.6659400002</v>
      </c>
      <c r="VQE13">
        <v>-2574932.6659400002</v>
      </c>
      <c r="VQF13">
        <v>-2574932.6659400002</v>
      </c>
      <c r="VQG13">
        <v>-2574932.6659400002</v>
      </c>
      <c r="VQH13">
        <v>-2574932.6659400002</v>
      </c>
      <c r="VQI13">
        <v>-2574932.6659400002</v>
      </c>
      <c r="VQJ13">
        <v>-2574932.6659400002</v>
      </c>
      <c r="VQK13">
        <v>-2575097.1650399999</v>
      </c>
      <c r="VQL13">
        <v>-2575097.1650399999</v>
      </c>
      <c r="VQM13">
        <v>-2575097.1650399999</v>
      </c>
      <c r="VQN13">
        <v>-2575097.1650399999</v>
      </c>
      <c r="VQO13">
        <v>-2575097.1650399999</v>
      </c>
      <c r="VQP13">
        <v>-2575097.1650399999</v>
      </c>
      <c r="VQQ13">
        <v>-2575097.1650399999</v>
      </c>
      <c r="VQR13">
        <v>-2575097.1650399999</v>
      </c>
      <c r="VQS13">
        <v>-2575097.1650399999</v>
      </c>
      <c r="VQT13">
        <v>-2575097.1650399999</v>
      </c>
      <c r="VQU13">
        <v>-2575097.1650399999</v>
      </c>
      <c r="VQV13">
        <v>-2574932.6659400002</v>
      </c>
      <c r="VQW13">
        <v>-2574932.6659400002</v>
      </c>
      <c r="VQX13">
        <v>-2574932.6659400002</v>
      </c>
      <c r="VQY13">
        <v>-2574932.6659400002</v>
      </c>
      <c r="VQZ13">
        <v>-2574932.6659400002</v>
      </c>
      <c r="VRA13">
        <v>-2574932.6659400002</v>
      </c>
      <c r="VRB13">
        <v>-2574932.6659400002</v>
      </c>
      <c r="VRC13">
        <v>-2574932.6659400002</v>
      </c>
      <c r="VRD13">
        <v>-2574932.6659400002</v>
      </c>
      <c r="VRE13">
        <v>-2574932.6659400002</v>
      </c>
      <c r="VRF13">
        <v>-2574932.6659400002</v>
      </c>
      <c r="VRG13">
        <v>-2575097.1650399999</v>
      </c>
      <c r="VRH13">
        <v>-2575097.1650399999</v>
      </c>
      <c r="VRI13">
        <v>-2575097.1650399999</v>
      </c>
      <c r="VRJ13">
        <v>-2575097.1650399999</v>
      </c>
      <c r="VRK13">
        <v>-2575097.1650399999</v>
      </c>
      <c r="VRL13">
        <v>-2575097.1650399999</v>
      </c>
      <c r="VRM13">
        <v>-2575097.1650399999</v>
      </c>
      <c r="VRN13">
        <v>-2575097.1650399999</v>
      </c>
      <c r="VRO13">
        <v>-2575097.1650399999</v>
      </c>
      <c r="VRP13">
        <v>-2575097.1650399999</v>
      </c>
      <c r="VRQ13">
        <v>-2575097.1650399999</v>
      </c>
      <c r="VRR13">
        <v>-2843863.0305400002</v>
      </c>
      <c r="VRS13">
        <v>-2843863.0305400002</v>
      </c>
      <c r="VRT13">
        <v>-2843863.0305400002</v>
      </c>
      <c r="VRU13">
        <v>-2843863.0305400002</v>
      </c>
      <c r="VRV13">
        <v>-2843863.0305400002</v>
      </c>
      <c r="VRW13">
        <v>-2843863.0305400002</v>
      </c>
      <c r="VRX13">
        <v>-2843863.0305400002</v>
      </c>
      <c r="VRY13">
        <v>-2843863.0305400002</v>
      </c>
      <c r="VRZ13">
        <v>-2843863.0305400002</v>
      </c>
      <c r="VSA13">
        <v>-2843863.0305400002</v>
      </c>
      <c r="VSB13">
        <v>-2843863.0305400002</v>
      </c>
      <c r="VSC13">
        <v>-2844183.1138800001</v>
      </c>
      <c r="VSD13">
        <v>-2844183.1138800001</v>
      </c>
      <c r="VSE13">
        <v>-2844183.1138800001</v>
      </c>
      <c r="VSF13">
        <v>-2844183.1138800001</v>
      </c>
      <c r="VSG13">
        <v>-2844183.1138800001</v>
      </c>
      <c r="VSH13">
        <v>-2844183.1138800001</v>
      </c>
      <c r="VSI13">
        <v>-2844183.1138800001</v>
      </c>
      <c r="VSJ13">
        <v>-2844183.1138800001</v>
      </c>
      <c r="VSK13">
        <v>-2844183.1138800001</v>
      </c>
      <c r="VSL13">
        <v>-2844183.1138800001</v>
      </c>
      <c r="VSM13">
        <v>-2844183.1138800001</v>
      </c>
      <c r="VSN13">
        <v>-2843863.0305400002</v>
      </c>
      <c r="VSO13">
        <v>-2843863.0305400002</v>
      </c>
      <c r="VSP13">
        <v>-2843863.0305400002</v>
      </c>
      <c r="VSQ13">
        <v>-2843863.0305400002</v>
      </c>
      <c r="VSR13">
        <v>-2843863.0305400002</v>
      </c>
      <c r="VSS13">
        <v>-2843863.0305400002</v>
      </c>
      <c r="VST13">
        <v>-2843863.0305400002</v>
      </c>
      <c r="VSU13">
        <v>-2843863.0305400002</v>
      </c>
      <c r="VSV13">
        <v>-2843863.0305400002</v>
      </c>
      <c r="VSW13">
        <v>-2843863.0305400002</v>
      </c>
      <c r="VSX13">
        <v>-2843863.0305400002</v>
      </c>
      <c r="VSY13">
        <v>-2844183.1138800001</v>
      </c>
      <c r="VSZ13">
        <v>-2844183.1138800001</v>
      </c>
      <c r="VTA13">
        <v>-2844183.1138800001</v>
      </c>
      <c r="VTB13">
        <v>-2844183.1138800001</v>
      </c>
      <c r="VTC13">
        <v>-2844183.1138800001</v>
      </c>
      <c r="VTD13">
        <v>-2844183.1138800001</v>
      </c>
      <c r="VTE13">
        <v>-2844183.1138800001</v>
      </c>
      <c r="VTF13">
        <v>-2844183.1138800001</v>
      </c>
      <c r="VTG13">
        <v>-2844183.1138800001</v>
      </c>
      <c r="VTH13">
        <v>-2844183.1138800001</v>
      </c>
      <c r="VTI13">
        <v>-2844183.1138800001</v>
      </c>
      <c r="VTJ13">
        <v>-39935810.040100001</v>
      </c>
      <c r="VTK13">
        <v>-39935810.040100001</v>
      </c>
      <c r="VTL13">
        <v>-39935810.040100001</v>
      </c>
      <c r="VTM13">
        <v>-39935810.040100001</v>
      </c>
      <c r="VTN13">
        <v>-39935810.040100001</v>
      </c>
      <c r="VTO13">
        <v>-39935810.040100001</v>
      </c>
      <c r="VTP13">
        <v>-39935810.040100001</v>
      </c>
      <c r="VTQ13">
        <v>-39935810.040100001</v>
      </c>
      <c r="VTR13">
        <v>-39935810.040100001</v>
      </c>
      <c r="VTS13">
        <v>-39935810.040100001</v>
      </c>
      <c r="VTT13">
        <v>-39935810.040100001</v>
      </c>
      <c r="VTU13">
        <v>-39935810.040100001</v>
      </c>
      <c r="VTV13">
        <v>-39935810.040100001</v>
      </c>
      <c r="VTW13">
        <v>-39935810.040100001</v>
      </c>
      <c r="VTX13">
        <v>-39935810.040100001</v>
      </c>
      <c r="VTY13">
        <v>-39935810.040100001</v>
      </c>
      <c r="VTZ13">
        <v>-39935810.040100001</v>
      </c>
      <c r="VUA13">
        <v>-39935810.040100001</v>
      </c>
      <c r="VUB13">
        <v>-39935810.040100001</v>
      </c>
      <c r="VUC13">
        <v>-39935810.040100001</v>
      </c>
      <c r="VUD13">
        <v>-39935810.040100001</v>
      </c>
      <c r="VUE13">
        <v>-39935810.040100001</v>
      </c>
      <c r="VUF13">
        <v>-39935810.040100001</v>
      </c>
      <c r="VUG13">
        <v>-39935810.040100001</v>
      </c>
      <c r="VUH13">
        <v>-39935810.040100001</v>
      </c>
      <c r="VUI13">
        <v>-39935810.040100001</v>
      </c>
      <c r="VUJ13">
        <v>-39935810.040100001</v>
      </c>
      <c r="VUK13">
        <v>-39935810.040100001</v>
      </c>
      <c r="VUL13">
        <v>-39935810.040100001</v>
      </c>
      <c r="VUM13">
        <v>-39935810.040100001</v>
      </c>
      <c r="VUN13">
        <v>-39935810.040100001</v>
      </c>
      <c r="VUO13">
        <v>-39935810.040100001</v>
      </c>
      <c r="VUP13">
        <v>-39935810.040100001</v>
      </c>
      <c r="VUQ13">
        <v>-39935810.040100001</v>
      </c>
      <c r="VUR13">
        <v>-39935810.040100001</v>
      </c>
      <c r="VUS13">
        <v>-39935810.040100001</v>
      </c>
      <c r="VUT13">
        <v>-39935810.040100001</v>
      </c>
      <c r="VUU13">
        <v>-39935810.040100001</v>
      </c>
      <c r="VUV13">
        <v>-39935810.040100001</v>
      </c>
      <c r="VUW13">
        <v>-39935810.040100001</v>
      </c>
      <c r="VUX13">
        <v>-39935810.040100001</v>
      </c>
      <c r="VUY13">
        <v>-39935810.040100001</v>
      </c>
      <c r="VUZ13">
        <v>-39935810.040100001</v>
      </c>
      <c r="VVA13">
        <v>-39935810.040100001</v>
      </c>
      <c r="VVB13">
        <v>-60532244.763999999</v>
      </c>
      <c r="VVC13">
        <v>-60532244.763999999</v>
      </c>
      <c r="VVD13">
        <v>-60532244.763999999</v>
      </c>
      <c r="VVE13">
        <v>-60532244.763999999</v>
      </c>
      <c r="VVF13">
        <v>-60532244.763999999</v>
      </c>
      <c r="VVG13">
        <v>-60532244.763999999</v>
      </c>
      <c r="VVH13">
        <v>-60532244.763999999</v>
      </c>
      <c r="VVI13">
        <v>-60532244.763999999</v>
      </c>
      <c r="VVJ13">
        <v>-60532244.763999999</v>
      </c>
      <c r="VVK13">
        <v>-60532244.763999999</v>
      </c>
      <c r="VVL13">
        <v>-60532244.763999999</v>
      </c>
      <c r="VVM13">
        <v>-60532244.763999999</v>
      </c>
      <c r="VVN13">
        <v>-60532244.763999999</v>
      </c>
      <c r="VVO13">
        <v>-60532244.763999999</v>
      </c>
      <c r="VVP13">
        <v>-60532244.763999999</v>
      </c>
      <c r="VVQ13">
        <v>-60532244.763999999</v>
      </c>
      <c r="VVR13">
        <v>-60532244.763999999</v>
      </c>
      <c r="VVS13">
        <v>-60532244.763999999</v>
      </c>
      <c r="VVT13">
        <v>-60532244.763999999</v>
      </c>
      <c r="VVU13">
        <v>-60532244.763999999</v>
      </c>
      <c r="VVV13">
        <v>-60532244.763999999</v>
      </c>
      <c r="VVW13">
        <v>-60532244.763999999</v>
      </c>
      <c r="VVX13">
        <v>-60532244.763999999</v>
      </c>
      <c r="VVY13">
        <v>-60532244.763999999</v>
      </c>
      <c r="VVZ13">
        <v>-60532244.763999999</v>
      </c>
      <c r="VWA13">
        <v>-60532244.763999999</v>
      </c>
      <c r="VWB13">
        <v>-60532244.763999999</v>
      </c>
      <c r="VWC13">
        <v>-60532244.763999999</v>
      </c>
      <c r="VWD13">
        <v>-60532244.763999999</v>
      </c>
      <c r="VWE13">
        <v>-60532244.763999999</v>
      </c>
      <c r="VWF13">
        <v>-60532244.763999999</v>
      </c>
      <c r="VWG13">
        <v>-60532244.763999999</v>
      </c>
      <c r="VWH13">
        <v>-60532244.763999999</v>
      </c>
      <c r="VWI13">
        <v>-60532244.763999999</v>
      </c>
      <c r="VWJ13">
        <v>-60532244.763999999</v>
      </c>
      <c r="VWK13">
        <v>-60532244.763999999</v>
      </c>
      <c r="VWL13">
        <v>-60532244.763999999</v>
      </c>
      <c r="VWM13">
        <v>-60532244.763999999</v>
      </c>
      <c r="VWN13">
        <v>-60532244.763999999</v>
      </c>
      <c r="VWO13">
        <v>-60532244.763999999</v>
      </c>
      <c r="VWP13">
        <v>-60532244.763999999</v>
      </c>
      <c r="VWQ13">
        <v>-60532244.763999999</v>
      </c>
      <c r="VWR13">
        <v>-60532244.763999999</v>
      </c>
      <c r="VWS13">
        <v>-60532244.763999999</v>
      </c>
      <c r="VWT13">
        <v>-91751752.137700006</v>
      </c>
      <c r="VWU13">
        <v>-91751752.137700006</v>
      </c>
      <c r="VWV13">
        <v>-91751752.137700006</v>
      </c>
      <c r="VWW13">
        <v>-91751752.137700006</v>
      </c>
      <c r="VWX13">
        <v>-91751752.137700006</v>
      </c>
      <c r="VWY13">
        <v>-91751752.137700006</v>
      </c>
      <c r="VWZ13">
        <v>-91751752.137700006</v>
      </c>
      <c r="VXA13">
        <v>-91751752.137700006</v>
      </c>
      <c r="VXB13">
        <v>-91751752.137700006</v>
      </c>
      <c r="VXC13">
        <v>-91751752.137700006</v>
      </c>
      <c r="VXD13">
        <v>-91751752.137700006</v>
      </c>
      <c r="VXE13">
        <v>-91751752.137700006</v>
      </c>
      <c r="VXF13">
        <v>-91751752.137700006</v>
      </c>
      <c r="VXG13">
        <v>-91751752.137700006</v>
      </c>
      <c r="VXH13">
        <v>-91751752.137700006</v>
      </c>
      <c r="VXI13">
        <v>-91751752.137700006</v>
      </c>
      <c r="VXJ13">
        <v>-91751752.137700006</v>
      </c>
      <c r="VXK13">
        <v>-91751752.137700006</v>
      </c>
      <c r="VXL13">
        <v>-91751752.137700006</v>
      </c>
      <c r="VXM13">
        <v>-91751752.137700006</v>
      </c>
      <c r="VXN13">
        <v>-91751752.137700006</v>
      </c>
      <c r="VXO13">
        <v>-91751752.137700006</v>
      </c>
      <c r="VXP13">
        <v>-91751752.137700006</v>
      </c>
      <c r="VXQ13">
        <v>-91751752.137700006</v>
      </c>
      <c r="VXR13">
        <v>-91751752.137700006</v>
      </c>
      <c r="VXS13">
        <v>-91751752.137700006</v>
      </c>
      <c r="VXT13">
        <v>-91751752.137700006</v>
      </c>
      <c r="VXU13">
        <v>-91751752.137700006</v>
      </c>
      <c r="VXV13">
        <v>-91751752.137700006</v>
      </c>
      <c r="VXW13">
        <v>-91751752.137700006</v>
      </c>
      <c r="VXX13">
        <v>-91751752.137700006</v>
      </c>
      <c r="VXY13">
        <v>-91751752.137700006</v>
      </c>
      <c r="VXZ13">
        <v>-91751752.137700006</v>
      </c>
      <c r="VYA13">
        <v>-91751752.137700006</v>
      </c>
      <c r="VYB13">
        <v>-91751752.137700006</v>
      </c>
      <c r="VYC13">
        <v>-91751752.137700006</v>
      </c>
      <c r="VYD13">
        <v>-91751752.137700006</v>
      </c>
      <c r="VYE13">
        <v>-91751752.137700006</v>
      </c>
      <c r="VYF13">
        <v>-91751752.137700006</v>
      </c>
      <c r="VYG13">
        <v>-91751752.137700006</v>
      </c>
      <c r="VYH13">
        <v>-91751752.137700006</v>
      </c>
      <c r="VYI13">
        <v>-91751752.137700006</v>
      </c>
      <c r="VYJ13">
        <v>-91751752.137700006</v>
      </c>
      <c r="VYK13">
        <v>-91751752.137700006</v>
      </c>
      <c r="VYL13">
        <v>-39935810.040100001</v>
      </c>
      <c r="VYM13">
        <v>-39935810.040100001</v>
      </c>
      <c r="VYN13">
        <v>-39935810.040100001</v>
      </c>
      <c r="VYO13">
        <v>-39935810.040100001</v>
      </c>
      <c r="VYP13">
        <v>-39935810.040100001</v>
      </c>
      <c r="VYQ13">
        <v>-39935810.040100001</v>
      </c>
      <c r="VYR13">
        <v>-39935810.040100001</v>
      </c>
      <c r="VYS13">
        <v>-39935810.040100001</v>
      </c>
      <c r="VYT13">
        <v>-39935810.040100001</v>
      </c>
      <c r="VYU13">
        <v>-39935810.040100001</v>
      </c>
      <c r="VYV13">
        <v>-39935810.040100001</v>
      </c>
      <c r="VYW13">
        <v>-39935810.040100001</v>
      </c>
      <c r="VYX13">
        <v>-39935810.040100001</v>
      </c>
      <c r="VYY13">
        <v>-39935810.040100001</v>
      </c>
      <c r="VYZ13">
        <v>-39935810.040100001</v>
      </c>
      <c r="VZA13">
        <v>-39935810.040100001</v>
      </c>
      <c r="VZB13">
        <v>-39935810.040100001</v>
      </c>
      <c r="VZC13">
        <v>-39935810.040100001</v>
      </c>
      <c r="VZD13">
        <v>-39935810.040100001</v>
      </c>
      <c r="VZE13">
        <v>-39935810.040100001</v>
      </c>
      <c r="VZF13">
        <v>-39935810.040100001</v>
      </c>
      <c r="VZG13">
        <v>-39935810.040100001</v>
      </c>
      <c r="VZH13">
        <v>-39935810.040100001</v>
      </c>
      <c r="VZI13">
        <v>-39935810.040100001</v>
      </c>
      <c r="VZJ13">
        <v>-39935810.040100001</v>
      </c>
      <c r="VZK13">
        <v>-39935810.040100001</v>
      </c>
      <c r="VZL13">
        <v>-39935810.040100001</v>
      </c>
      <c r="VZM13">
        <v>-39935810.040100001</v>
      </c>
      <c r="VZN13">
        <v>-39935810.040100001</v>
      </c>
      <c r="VZO13">
        <v>-39935810.040100001</v>
      </c>
      <c r="VZP13">
        <v>-39935810.040100001</v>
      </c>
      <c r="VZQ13">
        <v>-39935810.040100001</v>
      </c>
      <c r="VZR13">
        <v>-39935810.040100001</v>
      </c>
      <c r="VZS13">
        <v>-39935810.040100001</v>
      </c>
      <c r="VZT13">
        <v>-39935810.040100001</v>
      </c>
      <c r="VZU13">
        <v>-39935810.040100001</v>
      </c>
      <c r="VZV13">
        <v>-39935810.040100001</v>
      </c>
      <c r="VZW13">
        <v>-39935810.040100001</v>
      </c>
      <c r="VZX13">
        <v>-39935810.040100001</v>
      </c>
      <c r="VZY13">
        <v>-39935810.040100001</v>
      </c>
      <c r="VZZ13">
        <v>-39935810.040100001</v>
      </c>
      <c r="WAA13">
        <v>-39935810.040100001</v>
      </c>
      <c r="WAB13">
        <v>-39935810.040100001</v>
      </c>
      <c r="WAC13">
        <v>-39935810.040100001</v>
      </c>
      <c r="WAD13">
        <v>-60532244.763999999</v>
      </c>
      <c r="WAE13">
        <v>-60532244.763999999</v>
      </c>
      <c r="WAF13">
        <v>-60532244.763999999</v>
      </c>
      <c r="WAG13">
        <v>-60532244.763999999</v>
      </c>
      <c r="WAH13">
        <v>-60532244.763999999</v>
      </c>
      <c r="WAI13">
        <v>-60532244.763999999</v>
      </c>
      <c r="WAJ13">
        <v>-60532244.763999999</v>
      </c>
      <c r="WAK13">
        <v>-60532244.763999999</v>
      </c>
      <c r="WAL13">
        <v>-60532244.763999999</v>
      </c>
      <c r="WAM13">
        <v>-60532244.763999999</v>
      </c>
      <c r="WAN13">
        <v>-60532244.763999999</v>
      </c>
      <c r="WAO13">
        <v>-60532244.763999999</v>
      </c>
      <c r="WAP13">
        <v>-60532244.763999999</v>
      </c>
      <c r="WAQ13">
        <v>-60532244.763999999</v>
      </c>
      <c r="WAR13">
        <v>-60532244.763999999</v>
      </c>
      <c r="WAS13">
        <v>-60532244.763999999</v>
      </c>
      <c r="WAT13">
        <v>-60532244.763999999</v>
      </c>
      <c r="WAU13">
        <v>-60532244.763999999</v>
      </c>
      <c r="WAV13">
        <v>-60532244.763999999</v>
      </c>
      <c r="WAW13">
        <v>-60532244.763999999</v>
      </c>
      <c r="WAX13">
        <v>-60532244.763999999</v>
      </c>
      <c r="WAY13">
        <v>-60532244.763999999</v>
      </c>
      <c r="WAZ13">
        <v>-60532244.763999999</v>
      </c>
      <c r="WBA13">
        <v>-60532244.763999999</v>
      </c>
      <c r="WBB13">
        <v>-60532244.763999999</v>
      </c>
      <c r="WBC13">
        <v>-60532244.763999999</v>
      </c>
      <c r="WBD13">
        <v>-60532244.763999999</v>
      </c>
      <c r="WBE13">
        <v>-60532244.763999999</v>
      </c>
      <c r="WBF13">
        <v>-60532244.763999999</v>
      </c>
      <c r="WBG13">
        <v>-60532244.763999999</v>
      </c>
      <c r="WBH13">
        <v>-60532244.763999999</v>
      </c>
      <c r="WBI13">
        <v>-60532244.763999999</v>
      </c>
      <c r="WBJ13">
        <v>-60532244.763999999</v>
      </c>
      <c r="WBK13">
        <v>-60532244.763999999</v>
      </c>
      <c r="WBL13">
        <v>-60532244.763999999</v>
      </c>
      <c r="WBM13">
        <v>-60532244.763999999</v>
      </c>
      <c r="WBN13">
        <v>-60532244.763999999</v>
      </c>
      <c r="WBO13">
        <v>-60532244.763999999</v>
      </c>
      <c r="WBP13">
        <v>-60532244.763999999</v>
      </c>
      <c r="WBQ13">
        <v>-60532244.763999999</v>
      </c>
      <c r="WBR13">
        <v>-60532244.763999999</v>
      </c>
      <c r="WBS13">
        <v>-60532244.763999999</v>
      </c>
      <c r="WBT13">
        <v>-60532244.763999999</v>
      </c>
      <c r="WBU13">
        <v>-60532244.763999999</v>
      </c>
      <c r="WBV13">
        <v>-91751752.137700006</v>
      </c>
      <c r="WBW13">
        <v>-91751752.137700006</v>
      </c>
      <c r="WBX13">
        <v>-91751752.137700006</v>
      </c>
      <c r="WBY13">
        <v>-91751752.137700006</v>
      </c>
      <c r="WBZ13">
        <v>-91751752.137700006</v>
      </c>
      <c r="WCA13">
        <v>-91751752.137700006</v>
      </c>
      <c r="WCB13">
        <v>-91751752.137700006</v>
      </c>
      <c r="WCC13">
        <v>-91751752.137700006</v>
      </c>
      <c r="WCD13">
        <v>-91751752.137700006</v>
      </c>
      <c r="WCE13">
        <v>-91751752.137700006</v>
      </c>
      <c r="WCF13">
        <v>-91751752.137700006</v>
      </c>
      <c r="WCG13">
        <v>-91751752.137700006</v>
      </c>
      <c r="WCH13">
        <v>-91751752.137700006</v>
      </c>
      <c r="WCI13">
        <v>-91751752.137700006</v>
      </c>
      <c r="WCJ13">
        <v>-91751752.137700006</v>
      </c>
      <c r="WCK13">
        <v>-91751752.137700006</v>
      </c>
      <c r="WCL13">
        <v>-91751752.137700006</v>
      </c>
      <c r="WCM13">
        <v>-91751752.137700006</v>
      </c>
      <c r="WCN13">
        <v>-91751752.137700006</v>
      </c>
      <c r="WCO13">
        <v>-91751752.137700006</v>
      </c>
      <c r="WCP13">
        <v>-91751752.137700006</v>
      </c>
      <c r="WCQ13">
        <v>-91751752.137700006</v>
      </c>
      <c r="WCR13">
        <v>-91751752.137700006</v>
      </c>
      <c r="WCS13">
        <v>-91751752.137700006</v>
      </c>
      <c r="WCT13">
        <v>-91751752.137700006</v>
      </c>
      <c r="WCU13">
        <v>-91751752.137700006</v>
      </c>
      <c r="WCV13">
        <v>-91751752.137700006</v>
      </c>
      <c r="WCW13">
        <v>-91751752.137700006</v>
      </c>
      <c r="WCX13">
        <v>-91751752.137700006</v>
      </c>
      <c r="WCY13">
        <v>-91751752.137700006</v>
      </c>
      <c r="WCZ13">
        <v>-91751752.137700006</v>
      </c>
      <c r="WDA13">
        <v>-91751752.137700006</v>
      </c>
      <c r="WDB13">
        <v>-91751752.137700006</v>
      </c>
      <c r="WDC13">
        <v>-91751752.137700006</v>
      </c>
      <c r="WDD13">
        <v>-91751752.137700006</v>
      </c>
      <c r="WDE13">
        <v>-91751752.137700006</v>
      </c>
      <c r="WDF13">
        <v>-91751752.137700006</v>
      </c>
      <c r="WDG13">
        <v>-91751752.137700006</v>
      </c>
      <c r="WDH13">
        <v>-91751752.137700006</v>
      </c>
      <c r="WDI13">
        <v>-91751752.137700006</v>
      </c>
      <c r="WDJ13">
        <v>-91751752.137700006</v>
      </c>
      <c r="WDK13">
        <v>-91751752.137700006</v>
      </c>
      <c r="WDL13">
        <v>-91751752.137700006</v>
      </c>
      <c r="WDM13">
        <v>-91751752.137700006</v>
      </c>
      <c r="WDN13">
        <v>-577128.33428499999</v>
      </c>
      <c r="WDO13">
        <v>-541258.03995400004</v>
      </c>
      <c r="WDP13">
        <v>-517525.481914</v>
      </c>
      <c r="WDQ13">
        <v>-505611.116851</v>
      </c>
      <c r="WDR13">
        <v>-505055.77119499998</v>
      </c>
      <c r="WDS13">
        <v>-515079.338758</v>
      </c>
      <c r="WDT13">
        <v>-534348.74824600003</v>
      </c>
      <c r="WDU13">
        <v>-560736.77235800005</v>
      </c>
      <c r="WDV13">
        <v>-596402.012567</v>
      </c>
      <c r="WDW13">
        <v>-634486.34158400004</v>
      </c>
      <c r="WDX13">
        <v>-647416.59817899996</v>
      </c>
      <c r="WDY13">
        <v>-575164.52428300004</v>
      </c>
      <c r="WDZ13">
        <v>-538485.12906399998</v>
      </c>
      <c r="WEA13">
        <v>-513700.34979299997</v>
      </c>
      <c r="WEB13">
        <v>-500428.038351</v>
      </c>
      <c r="WEC13">
        <v>-498139.09169999999</v>
      </c>
      <c r="WED13">
        <v>-505984.46140500001</v>
      </c>
      <c r="WEE13">
        <v>-522579.64871799998</v>
      </c>
      <c r="WEF13">
        <v>-552848.83507100004</v>
      </c>
      <c r="WEG13">
        <v>-598983.44080800004</v>
      </c>
      <c r="WEH13">
        <v>-614387.34503099998</v>
      </c>
      <c r="WEI13">
        <v>-621161.07754900004</v>
      </c>
      <c r="WEJ13">
        <v>-565034.38688400004</v>
      </c>
      <c r="WEK13">
        <v>-527892.65606299997</v>
      </c>
      <c r="WEL13">
        <v>-504507.03683599998</v>
      </c>
      <c r="WEM13">
        <v>-498438.23097700003</v>
      </c>
      <c r="WEN13">
        <v>-508697.90008799999</v>
      </c>
      <c r="WEO13">
        <v>-529073.26939200005</v>
      </c>
      <c r="WEP13">
        <v>-554339.84782599995</v>
      </c>
      <c r="WEQ13">
        <v>-581997.81119599997</v>
      </c>
      <c r="WER13">
        <v>-616853.16709</v>
      </c>
      <c r="WES13">
        <v>-637884.02598699997</v>
      </c>
      <c r="WET13">
        <v>-647416.59817899996</v>
      </c>
      <c r="WEU13">
        <v>-562225.21147099999</v>
      </c>
      <c r="WEV13">
        <v>-524451.01382899994</v>
      </c>
      <c r="WEW13">
        <v>-498036.18419499998</v>
      </c>
      <c r="WEX13">
        <v>-491417.06783000001</v>
      </c>
      <c r="WEY13">
        <v>-500577.54599399999</v>
      </c>
      <c r="WEZ13">
        <v>-519180.64948000002</v>
      </c>
      <c r="WFA13">
        <v>-544594.28749300004</v>
      </c>
      <c r="WFB13">
        <v>-581988.35194900003</v>
      </c>
      <c r="WFC13">
        <v>-606223.80965499999</v>
      </c>
      <c r="WFD13">
        <v>-616378.03029100003</v>
      </c>
      <c r="WFE13">
        <v>-621161.07754900004</v>
      </c>
      <c r="WFF13">
        <v>-873796.69883899996</v>
      </c>
      <c r="WFG13">
        <v>-819020.19257099996</v>
      </c>
      <c r="WFH13">
        <v>-782518.01007800002</v>
      </c>
      <c r="WFI13">
        <v>-763774.04058399994</v>
      </c>
      <c r="WFJ13">
        <v>-762056.78078799997</v>
      </c>
      <c r="WFK13">
        <v>-776148.72878</v>
      </c>
      <c r="WFL13">
        <v>-804003.05480200006</v>
      </c>
      <c r="WFM13">
        <v>-842391.32187099999</v>
      </c>
      <c r="WFN13">
        <v>-894245.41257499997</v>
      </c>
      <c r="WFO13">
        <v>-949413.25944000005</v>
      </c>
      <c r="WFP13">
        <v>-968042.39421399997</v>
      </c>
      <c r="WFQ13">
        <v>-869869.07883699995</v>
      </c>
      <c r="WFR13">
        <v>-813474.37079299998</v>
      </c>
      <c r="WFS13">
        <v>-774867.74583699997</v>
      </c>
      <c r="WFT13">
        <v>-753407.88358499995</v>
      </c>
      <c r="WFU13">
        <v>-748223.421798</v>
      </c>
      <c r="WFV13">
        <v>-757958.97407400003</v>
      </c>
      <c r="WFW13">
        <v>-780464.85574699997</v>
      </c>
      <c r="WFX13">
        <v>-822033.641726</v>
      </c>
      <c r="WFY13">
        <v>-885357.34853299998</v>
      </c>
      <c r="WFZ13">
        <v>-906429.05034299998</v>
      </c>
      <c r="WGA13">
        <v>-915531.352954</v>
      </c>
      <c r="WGB13">
        <v>-855376.07128699997</v>
      </c>
      <c r="WGC13">
        <v>-798579.67882699997</v>
      </c>
      <c r="WGD13">
        <v>-762397.64778799994</v>
      </c>
      <c r="WGE13">
        <v>-752132.19613499998</v>
      </c>
      <c r="WGF13">
        <v>-766475.00575300003</v>
      </c>
      <c r="WGG13">
        <v>-795958.42559700005</v>
      </c>
      <c r="WGH13">
        <v>-832780.21489900001</v>
      </c>
      <c r="WGI13">
        <v>-873126.59490899998</v>
      </c>
      <c r="WGJ13">
        <v>-923815.49254699994</v>
      </c>
      <c r="WGK13">
        <v>-954308.2929</v>
      </c>
      <c r="WGL13">
        <v>-968042.39421399997</v>
      </c>
      <c r="WGM13">
        <v>-850070.60779499996</v>
      </c>
      <c r="WGN13">
        <v>-791835.98782899999</v>
      </c>
      <c r="WGO13">
        <v>-750223.93412300001</v>
      </c>
      <c r="WGP13">
        <v>-738084.29068400001</v>
      </c>
      <c r="WGQ13">
        <v>-749455.39506899996</v>
      </c>
      <c r="WGR13">
        <v>-774863.21669000003</v>
      </c>
      <c r="WGS13">
        <v>-810077.62791499996</v>
      </c>
      <c r="WGT13">
        <v>-861799.00198499998</v>
      </c>
      <c r="WGU13">
        <v>-895206.94610099995</v>
      </c>
      <c r="WGV13">
        <v>-909104.04450700001</v>
      </c>
      <c r="WGW13">
        <v>-915531.352954</v>
      </c>
      <c r="WGX13">
        <v>-1322509.2497700001</v>
      </c>
      <c r="WGY13">
        <v>-1238671.7338700001</v>
      </c>
      <c r="WGZ13">
        <v>-1182287.4476999999</v>
      </c>
      <c r="WHA13">
        <v>-1152510.6987300001</v>
      </c>
      <c r="WHB13">
        <v>-1148161.8196399999</v>
      </c>
      <c r="WHC13">
        <v>-1167325.3756599999</v>
      </c>
      <c r="WHD13">
        <v>-1206846.4654099999</v>
      </c>
      <c r="WHE13">
        <v>-1261823.3012099999</v>
      </c>
      <c r="WHF13">
        <v>-1336021.38096</v>
      </c>
      <c r="WHG13">
        <v>-1414537.49086</v>
      </c>
      <c r="WHH13">
        <v>-1440839.3213299999</v>
      </c>
      <c r="WHI13">
        <v>-1314654.00976</v>
      </c>
      <c r="WHJ13">
        <v>-1227580.0903100001</v>
      </c>
      <c r="WHK13">
        <v>-1166986.91922</v>
      </c>
      <c r="WHL13">
        <v>-1131778.38473</v>
      </c>
      <c r="WHM13">
        <v>-1120495.1016599999</v>
      </c>
      <c r="WHN13">
        <v>-1130945.86625</v>
      </c>
      <c r="WHO13">
        <v>-1159770.0673</v>
      </c>
      <c r="WHP13">
        <v>-1214166.0783599999</v>
      </c>
      <c r="WHQ13">
        <v>-1296956.12332</v>
      </c>
      <c r="WHR13">
        <v>-1324347.6140999999</v>
      </c>
      <c r="WHS13">
        <v>-1335817.23881</v>
      </c>
      <c r="WHT13">
        <v>-1294410.14326</v>
      </c>
      <c r="WHU13">
        <v>-1207326.0998</v>
      </c>
      <c r="WHV13">
        <v>-1151016.80265</v>
      </c>
      <c r="WHW13">
        <v>-1133329.70584</v>
      </c>
      <c r="WHX13">
        <v>-1152660.0614499999</v>
      </c>
      <c r="WHY13">
        <v>-1194556.16588</v>
      </c>
      <c r="WHZ13">
        <v>-1247424.64224</v>
      </c>
      <c r="WIA13">
        <v>-1305435.4978</v>
      </c>
      <c r="WIB13">
        <v>-1377991.6412899999</v>
      </c>
      <c r="WIC13">
        <v>-1421448.3178099999</v>
      </c>
      <c r="WID13">
        <v>-1440839.3213299999</v>
      </c>
      <c r="WIE13">
        <v>-1284273.49991</v>
      </c>
      <c r="WIF13">
        <v>-1194050.3307699999</v>
      </c>
      <c r="WIG13">
        <v>-1127833.8515900001</v>
      </c>
      <c r="WIH13">
        <v>-1105225.8802</v>
      </c>
      <c r="WII13">
        <v>-1117441.0617200001</v>
      </c>
      <c r="WIJ13">
        <v>-1150381.11757</v>
      </c>
      <c r="WIK13">
        <v>-1197153.7123400001</v>
      </c>
      <c r="WIL13">
        <v>-1265645.88995</v>
      </c>
      <c r="WIM13">
        <v>-1309638.41808</v>
      </c>
      <c r="WIN13">
        <v>-1327718.2795299999</v>
      </c>
      <c r="WIO13">
        <v>-1335817.23881</v>
      </c>
      <c r="WIP13">
        <v>-248568.412377</v>
      </c>
      <c r="WIQ13">
        <v>-248568.412377</v>
      </c>
      <c r="WIR13">
        <v>-248568.412377</v>
      </c>
      <c r="WIS13">
        <v>-248568.412377</v>
      </c>
      <c r="WIT13">
        <v>-248568.412377</v>
      </c>
      <c r="WIU13">
        <v>-248568.412377</v>
      </c>
      <c r="WIV13">
        <v>-248568.412377</v>
      </c>
      <c r="WIW13">
        <v>-248568.412377</v>
      </c>
      <c r="WIX13">
        <v>-248568.412377</v>
      </c>
      <c r="WIY13">
        <v>-248568.412377</v>
      </c>
      <c r="WIZ13">
        <v>-248568.412377</v>
      </c>
      <c r="WJA13">
        <v>-248625.80808399999</v>
      </c>
      <c r="WJB13">
        <v>-248625.80808399999</v>
      </c>
      <c r="WJC13">
        <v>-248625.80808399999</v>
      </c>
      <c r="WJD13">
        <v>-248625.80808399999</v>
      </c>
      <c r="WJE13">
        <v>-248625.80808399999</v>
      </c>
      <c r="WJF13">
        <v>-248625.80808399999</v>
      </c>
      <c r="WJG13">
        <v>-248625.80808399999</v>
      </c>
      <c r="WJH13">
        <v>-248625.80808399999</v>
      </c>
      <c r="WJI13">
        <v>-248625.80808399999</v>
      </c>
      <c r="WJJ13">
        <v>-248625.80808399999</v>
      </c>
      <c r="WJK13">
        <v>-248625.80808399999</v>
      </c>
      <c r="WJL13">
        <v>-248568.412377</v>
      </c>
      <c r="WJM13">
        <v>-248568.412377</v>
      </c>
      <c r="WJN13">
        <v>-248568.412377</v>
      </c>
      <c r="WJO13">
        <v>-248568.412377</v>
      </c>
      <c r="WJP13">
        <v>-248568.412377</v>
      </c>
      <c r="WJQ13">
        <v>-248568.412377</v>
      </c>
      <c r="WJR13">
        <v>-248568.412377</v>
      </c>
      <c r="WJS13">
        <v>-248568.412377</v>
      </c>
      <c r="WJT13">
        <v>-248568.412377</v>
      </c>
      <c r="WJU13">
        <v>-248568.412377</v>
      </c>
      <c r="WJV13">
        <v>-248568.412377</v>
      </c>
      <c r="WJW13">
        <v>-248625.80808399999</v>
      </c>
      <c r="WJX13">
        <v>-248625.80808399999</v>
      </c>
      <c r="WJY13">
        <v>-248625.80808399999</v>
      </c>
      <c r="WJZ13">
        <v>-248625.80808399999</v>
      </c>
      <c r="WKA13">
        <v>-248625.80808399999</v>
      </c>
      <c r="WKB13">
        <v>-248625.80808399999</v>
      </c>
      <c r="WKC13">
        <v>-248625.80808399999</v>
      </c>
      <c r="WKD13">
        <v>-248625.80808399999</v>
      </c>
      <c r="WKE13">
        <v>-248625.80808399999</v>
      </c>
      <c r="WKF13">
        <v>-248625.80808399999</v>
      </c>
      <c r="WKG13">
        <v>-248625.80808399999</v>
      </c>
      <c r="WKH13">
        <v>-364944.72489900002</v>
      </c>
      <c r="WKI13">
        <v>-364944.72489900002</v>
      </c>
      <c r="WKJ13">
        <v>-364944.72489900002</v>
      </c>
      <c r="WKK13">
        <v>-364944.72489900002</v>
      </c>
      <c r="WKL13">
        <v>-364944.72489900002</v>
      </c>
      <c r="WKM13">
        <v>-364944.72489900002</v>
      </c>
      <c r="WKN13">
        <v>-364944.72489900002</v>
      </c>
      <c r="WKO13">
        <v>-364944.72489900002</v>
      </c>
      <c r="WKP13">
        <v>-364944.72489900002</v>
      </c>
      <c r="WKQ13">
        <v>-364944.72489900002</v>
      </c>
      <c r="WKR13">
        <v>-364944.72489900002</v>
      </c>
      <c r="WKS13">
        <v>-365053.61511800002</v>
      </c>
      <c r="WKT13">
        <v>-365053.61511800002</v>
      </c>
      <c r="WKU13">
        <v>-365053.61511800002</v>
      </c>
      <c r="WKV13">
        <v>-365053.61511800002</v>
      </c>
      <c r="WKW13">
        <v>-365053.61511800002</v>
      </c>
      <c r="WKX13">
        <v>-365053.61511800002</v>
      </c>
      <c r="WKY13">
        <v>-365053.61511800002</v>
      </c>
      <c r="WKZ13">
        <v>-365053.61511800002</v>
      </c>
      <c r="WLA13">
        <v>-365053.61511800002</v>
      </c>
      <c r="WLB13">
        <v>-365053.61511800002</v>
      </c>
      <c r="WLC13">
        <v>-365053.61511800002</v>
      </c>
      <c r="WLD13">
        <v>-364944.72489900002</v>
      </c>
      <c r="WLE13">
        <v>-364944.72489900002</v>
      </c>
      <c r="WLF13">
        <v>-364944.72489900002</v>
      </c>
      <c r="WLG13">
        <v>-364944.72489900002</v>
      </c>
      <c r="WLH13">
        <v>-364944.72489900002</v>
      </c>
      <c r="WLI13">
        <v>-364944.72489900002</v>
      </c>
      <c r="WLJ13">
        <v>-364944.72489900002</v>
      </c>
      <c r="WLK13">
        <v>-364944.72489900002</v>
      </c>
      <c r="WLL13">
        <v>-364944.72489900002</v>
      </c>
      <c r="WLM13">
        <v>-364944.72489900002</v>
      </c>
      <c r="WLN13">
        <v>-364944.72489900002</v>
      </c>
      <c r="WLO13">
        <v>-365053.61511800002</v>
      </c>
      <c r="WLP13">
        <v>-365053.61511800002</v>
      </c>
      <c r="WLQ13">
        <v>-365053.61511800002</v>
      </c>
      <c r="WLR13">
        <v>-365053.61511800002</v>
      </c>
      <c r="WLS13">
        <v>-365053.61511800002</v>
      </c>
      <c r="WLT13">
        <v>-365053.61511800002</v>
      </c>
      <c r="WLU13">
        <v>-365053.61511800002</v>
      </c>
      <c r="WLV13">
        <v>-365053.61511800002</v>
      </c>
      <c r="WLW13">
        <v>-365053.61511800002</v>
      </c>
      <c r="WLX13">
        <v>-365053.61511800002</v>
      </c>
      <c r="WLY13">
        <v>-365053.61511800002</v>
      </c>
      <c r="WLZ13">
        <v>-527809.61403399997</v>
      </c>
      <c r="WMA13">
        <v>-527809.61403399997</v>
      </c>
      <c r="WMB13">
        <v>-527809.61403399997</v>
      </c>
      <c r="WMC13">
        <v>-527809.61403399997</v>
      </c>
      <c r="WMD13">
        <v>-527809.61403399997</v>
      </c>
      <c r="WME13">
        <v>-527809.61403399997</v>
      </c>
      <c r="WMF13">
        <v>-527809.61403399997</v>
      </c>
      <c r="WMG13">
        <v>-527809.61403399997</v>
      </c>
      <c r="WMH13">
        <v>-527809.61403399997</v>
      </c>
      <c r="WMI13">
        <v>-527809.61403399997</v>
      </c>
      <c r="WMJ13">
        <v>-527809.61403399997</v>
      </c>
      <c r="WMK13">
        <v>-528021.49327500002</v>
      </c>
      <c r="WML13">
        <v>-528021.49327500002</v>
      </c>
      <c r="WMM13">
        <v>-528021.49327500002</v>
      </c>
      <c r="WMN13">
        <v>-528021.49327500002</v>
      </c>
      <c r="WMO13">
        <v>-528021.49327500002</v>
      </c>
      <c r="WMP13">
        <v>-528021.49327500002</v>
      </c>
      <c r="WMQ13">
        <v>-528021.49327500002</v>
      </c>
      <c r="WMR13">
        <v>-528021.49327500002</v>
      </c>
      <c r="WMS13">
        <v>-528021.49327500002</v>
      </c>
      <c r="WMT13">
        <v>-528021.49327500002</v>
      </c>
      <c r="WMU13">
        <v>-528021.49327500002</v>
      </c>
      <c r="WMV13">
        <v>-527809.61403399997</v>
      </c>
      <c r="WMW13">
        <v>-527809.61403399997</v>
      </c>
      <c r="WMX13">
        <v>-527809.61403399997</v>
      </c>
      <c r="WMY13">
        <v>-527809.61403399997</v>
      </c>
      <c r="WMZ13">
        <v>-527809.61403399997</v>
      </c>
      <c r="WNA13">
        <v>-527809.61403399997</v>
      </c>
      <c r="WNB13">
        <v>-527809.61403399997</v>
      </c>
      <c r="WNC13">
        <v>-527809.61403399997</v>
      </c>
      <c r="WND13">
        <v>-527809.61403399997</v>
      </c>
      <c r="WNE13">
        <v>-527809.61403399997</v>
      </c>
      <c r="WNF13">
        <v>-527809.61403399997</v>
      </c>
      <c r="WNG13">
        <v>-528021.49327500002</v>
      </c>
      <c r="WNH13">
        <v>-528021.49327500002</v>
      </c>
      <c r="WNI13">
        <v>-528021.49327500002</v>
      </c>
      <c r="WNJ13">
        <v>-528021.49327500002</v>
      </c>
      <c r="WNK13">
        <v>-528021.49327500002</v>
      </c>
      <c r="WNL13">
        <v>-528021.49327500002</v>
      </c>
      <c r="WNM13">
        <v>-528021.49327500002</v>
      </c>
      <c r="WNN13">
        <v>-528021.49327500002</v>
      </c>
      <c r="WNO13">
        <v>-528021.49327500002</v>
      </c>
      <c r="WNP13">
        <v>-528021.49327500002</v>
      </c>
      <c r="WNQ13">
        <v>-528021.49327500002</v>
      </c>
      <c r="WNR13">
        <v>-32319.943095499999</v>
      </c>
      <c r="WNS13">
        <v>-32319.943095499999</v>
      </c>
      <c r="WNT13">
        <v>-32319.943095499999</v>
      </c>
      <c r="WNU13">
        <v>-32319.943095499999</v>
      </c>
      <c r="WNV13">
        <v>-32319.943095499999</v>
      </c>
      <c r="WNW13">
        <v>-32319.943095499999</v>
      </c>
      <c r="WNX13">
        <v>-32319.943095499999</v>
      </c>
      <c r="WNY13">
        <v>-32319.943095499999</v>
      </c>
      <c r="WNZ13">
        <v>-32319.943095499999</v>
      </c>
      <c r="WOA13">
        <v>-32319.943095499999</v>
      </c>
      <c r="WOB13">
        <v>-32319.943095499999</v>
      </c>
      <c r="WOC13">
        <v>-32319.943095499999</v>
      </c>
      <c r="WOD13">
        <v>-32319.943095499999</v>
      </c>
      <c r="WOE13">
        <v>-32319.943095499999</v>
      </c>
      <c r="WOF13">
        <v>-32319.943095499999</v>
      </c>
      <c r="WOG13">
        <v>-32319.943095499999</v>
      </c>
      <c r="WOH13">
        <v>-32319.943095499999</v>
      </c>
      <c r="WOI13">
        <v>-32319.943095499999</v>
      </c>
      <c r="WOJ13">
        <v>-32319.943095499999</v>
      </c>
      <c r="WOK13">
        <v>-32319.943095499999</v>
      </c>
      <c r="WOL13">
        <v>-32319.943095499999</v>
      </c>
      <c r="WOM13">
        <v>-32319.943095499999</v>
      </c>
      <c r="WON13">
        <v>-32319.943095499999</v>
      </c>
      <c r="WOO13">
        <v>-32319.943095499999</v>
      </c>
      <c r="WOP13">
        <v>-32319.943095499999</v>
      </c>
      <c r="WOQ13">
        <v>-32319.943095499999</v>
      </c>
      <c r="WOR13">
        <v>-32319.943095499999</v>
      </c>
      <c r="WOS13">
        <v>-32319.943095499999</v>
      </c>
      <c r="WOT13">
        <v>-32319.943095499999</v>
      </c>
      <c r="WOU13">
        <v>-32319.943095499999</v>
      </c>
      <c r="WOV13">
        <v>-32319.943095499999</v>
      </c>
      <c r="WOW13">
        <v>-32319.943095499999</v>
      </c>
      <c r="WOX13">
        <v>-32319.943095499999</v>
      </c>
      <c r="WOY13">
        <v>-32319.943095499999</v>
      </c>
      <c r="WOZ13">
        <v>-32319.943095499999</v>
      </c>
      <c r="WPA13">
        <v>-32319.943095499999</v>
      </c>
      <c r="WPB13">
        <v>-32319.943095499999</v>
      </c>
      <c r="WPC13">
        <v>-32319.943095499999</v>
      </c>
      <c r="WPD13">
        <v>-32319.943095499999</v>
      </c>
      <c r="WPE13">
        <v>-32319.943095499999</v>
      </c>
      <c r="WPF13">
        <v>-32319.943095499999</v>
      </c>
      <c r="WPG13">
        <v>-32319.943095499999</v>
      </c>
      <c r="WPH13">
        <v>-32319.943095499999</v>
      </c>
      <c r="WPI13">
        <v>-32319.943095499999</v>
      </c>
      <c r="WPJ13">
        <v>-62388.641781099999</v>
      </c>
      <c r="WPK13">
        <v>-62388.641781099999</v>
      </c>
      <c r="WPL13">
        <v>-62388.641781099999</v>
      </c>
      <c r="WPM13">
        <v>-62388.641781099999</v>
      </c>
      <c r="WPN13">
        <v>-62388.641781099999</v>
      </c>
      <c r="WPO13">
        <v>-62388.641781099999</v>
      </c>
      <c r="WPP13">
        <v>-62388.641781099999</v>
      </c>
      <c r="WPQ13">
        <v>-62388.641781099999</v>
      </c>
      <c r="WPR13">
        <v>-62388.641781099999</v>
      </c>
      <c r="WPS13">
        <v>-62388.641781099999</v>
      </c>
      <c r="WPT13">
        <v>-62388.641781099999</v>
      </c>
      <c r="WPU13">
        <v>-62388.641781099999</v>
      </c>
      <c r="WPV13">
        <v>-62388.641781099999</v>
      </c>
      <c r="WPW13">
        <v>-62388.641781099999</v>
      </c>
      <c r="WPX13">
        <v>-62388.641781099999</v>
      </c>
      <c r="WPY13">
        <v>-62388.641781099999</v>
      </c>
      <c r="WPZ13">
        <v>-62388.641781099999</v>
      </c>
      <c r="WQA13">
        <v>-62388.641781099999</v>
      </c>
      <c r="WQB13">
        <v>-62388.641781099999</v>
      </c>
      <c r="WQC13">
        <v>-62388.641781099999</v>
      </c>
      <c r="WQD13">
        <v>-62388.641781099999</v>
      </c>
      <c r="WQE13">
        <v>-62388.641781099999</v>
      </c>
      <c r="WQF13">
        <v>-62388.641781099999</v>
      </c>
      <c r="WQG13">
        <v>-62388.641781099999</v>
      </c>
      <c r="WQH13">
        <v>-62388.641781099999</v>
      </c>
      <c r="WQI13">
        <v>-62388.641781099999</v>
      </c>
      <c r="WQJ13">
        <v>-62388.641781099999</v>
      </c>
      <c r="WQK13">
        <v>-62388.641781099999</v>
      </c>
      <c r="WQL13">
        <v>-62388.641781099999</v>
      </c>
      <c r="WQM13">
        <v>-62388.641781099999</v>
      </c>
      <c r="WQN13">
        <v>-62388.641781099999</v>
      </c>
      <c r="WQO13">
        <v>-62388.641781099999</v>
      </c>
      <c r="WQP13">
        <v>-62388.641781099999</v>
      </c>
      <c r="WQQ13">
        <v>-62388.641781099999</v>
      </c>
      <c r="WQR13">
        <v>-62388.641781099999</v>
      </c>
      <c r="WQS13">
        <v>-62388.641781099999</v>
      </c>
      <c r="WQT13">
        <v>-62388.641781099999</v>
      </c>
      <c r="WQU13">
        <v>-62388.641781099999</v>
      </c>
      <c r="WQV13">
        <v>-62388.641781099999</v>
      </c>
      <c r="WQW13">
        <v>-62388.641781099999</v>
      </c>
      <c r="WQX13">
        <v>-62388.641781099999</v>
      </c>
      <c r="WQY13">
        <v>-62388.641781099999</v>
      </c>
      <c r="WQZ13">
        <v>-62388.641781099999</v>
      </c>
      <c r="WRA13">
        <v>-62388.641781099999</v>
      </c>
      <c r="WRB13">
        <v>-122526.039152</v>
      </c>
      <c r="WRC13">
        <v>-122526.039152</v>
      </c>
      <c r="WRD13">
        <v>-122526.039152</v>
      </c>
      <c r="WRE13">
        <v>-122526.039152</v>
      </c>
      <c r="WRF13">
        <v>-122526.039152</v>
      </c>
      <c r="WRG13">
        <v>-122526.039152</v>
      </c>
      <c r="WRH13">
        <v>-122526.039152</v>
      </c>
      <c r="WRI13">
        <v>-122526.039152</v>
      </c>
      <c r="WRJ13">
        <v>-122526.039152</v>
      </c>
      <c r="WRK13">
        <v>-122526.039152</v>
      </c>
      <c r="WRL13">
        <v>-122526.039152</v>
      </c>
      <c r="WRM13">
        <v>-122526.039152</v>
      </c>
      <c r="WRN13">
        <v>-122526.039152</v>
      </c>
      <c r="WRO13">
        <v>-122526.039152</v>
      </c>
      <c r="WRP13">
        <v>-122526.039152</v>
      </c>
      <c r="WRQ13">
        <v>-122526.039152</v>
      </c>
      <c r="WRR13">
        <v>-122526.039152</v>
      </c>
      <c r="WRS13">
        <v>-122526.039152</v>
      </c>
      <c r="WRT13">
        <v>-122526.039152</v>
      </c>
      <c r="WRU13">
        <v>-122526.039152</v>
      </c>
      <c r="WRV13">
        <v>-122526.039152</v>
      </c>
      <c r="WRW13">
        <v>-122526.039152</v>
      </c>
      <c r="WRX13">
        <v>-122526.039152</v>
      </c>
      <c r="WRY13">
        <v>-122526.039152</v>
      </c>
      <c r="WRZ13">
        <v>-122526.039152</v>
      </c>
      <c r="WSA13">
        <v>-122526.039152</v>
      </c>
      <c r="WSB13">
        <v>-122526.039152</v>
      </c>
      <c r="WSC13">
        <v>-122526.039152</v>
      </c>
      <c r="WSD13">
        <v>-122526.039152</v>
      </c>
      <c r="WSE13">
        <v>-122526.039152</v>
      </c>
      <c r="WSF13">
        <v>-122526.039152</v>
      </c>
      <c r="WSG13">
        <v>-122526.039152</v>
      </c>
      <c r="WSH13">
        <v>-122526.039152</v>
      </c>
      <c r="WSI13">
        <v>-122526.039152</v>
      </c>
      <c r="WSJ13">
        <v>-122526.039152</v>
      </c>
      <c r="WSK13">
        <v>-122526.039152</v>
      </c>
      <c r="WSL13">
        <v>-122526.039152</v>
      </c>
      <c r="WSM13">
        <v>-122526.039152</v>
      </c>
      <c r="WSN13">
        <v>-122526.039152</v>
      </c>
      <c r="WSO13">
        <v>-122526.039152</v>
      </c>
      <c r="WSP13">
        <v>-122526.039152</v>
      </c>
      <c r="WSQ13">
        <v>-122526.039152</v>
      </c>
      <c r="WSR13">
        <v>-122526.039152</v>
      </c>
      <c r="WSS13">
        <v>-122526.039152</v>
      </c>
      <c r="WST13">
        <v>-76321.147290399997</v>
      </c>
      <c r="WSU13">
        <v>-76321.147290399997</v>
      </c>
      <c r="WSV13">
        <v>-76321.147290399997</v>
      </c>
      <c r="WSW13">
        <v>-76321.147290399997</v>
      </c>
      <c r="WSX13">
        <v>-76321.147290399997</v>
      </c>
      <c r="WSY13">
        <v>-76321.147290399997</v>
      </c>
      <c r="WSZ13">
        <v>-76321.147290399997</v>
      </c>
      <c r="WTA13">
        <v>-76321.147290399997</v>
      </c>
      <c r="WTB13">
        <v>-76321.147290399997</v>
      </c>
      <c r="WTC13">
        <v>-76321.147290399997</v>
      </c>
      <c r="WTD13">
        <v>-76321.147290399997</v>
      </c>
      <c r="WTE13">
        <v>-76321.147290399997</v>
      </c>
      <c r="WTF13">
        <v>-76321.147290399997</v>
      </c>
      <c r="WTG13">
        <v>-76321.147290399997</v>
      </c>
      <c r="WTH13">
        <v>-76321.147290399997</v>
      </c>
      <c r="WTI13">
        <v>-76321.147290399997</v>
      </c>
      <c r="WTJ13">
        <v>-76321.147290399997</v>
      </c>
      <c r="WTK13">
        <v>-76321.147290399997</v>
      </c>
      <c r="WTL13">
        <v>-76321.147290399997</v>
      </c>
      <c r="WTM13">
        <v>-76321.147290399997</v>
      </c>
      <c r="WTN13">
        <v>-76321.147290399997</v>
      </c>
      <c r="WTO13">
        <v>-76321.147290399997</v>
      </c>
      <c r="WTP13">
        <v>-76321.147290399997</v>
      </c>
      <c r="WTQ13">
        <v>-76321.147290399997</v>
      </c>
      <c r="WTR13">
        <v>-76321.147290399997</v>
      </c>
      <c r="WTS13">
        <v>-76321.147290399997</v>
      </c>
      <c r="WTT13">
        <v>-76321.147290399997</v>
      </c>
      <c r="WTU13">
        <v>-76321.147290399997</v>
      </c>
      <c r="WTV13">
        <v>-76321.147290399997</v>
      </c>
      <c r="WTW13">
        <v>-76321.147290399997</v>
      </c>
      <c r="WTX13">
        <v>-76321.147290399997</v>
      </c>
      <c r="WTY13">
        <v>-76321.147290399997</v>
      </c>
      <c r="WTZ13">
        <v>-76321.147290399997</v>
      </c>
      <c r="WUA13">
        <v>-76321.147290399997</v>
      </c>
      <c r="WUB13">
        <v>-76321.147290399997</v>
      </c>
      <c r="WUC13">
        <v>-76321.147290399997</v>
      </c>
      <c r="WUD13">
        <v>-76321.147290399997</v>
      </c>
      <c r="WUE13">
        <v>-76321.147290399997</v>
      </c>
      <c r="WUF13">
        <v>-76321.147290399997</v>
      </c>
      <c r="WUG13">
        <v>-76321.147290399997</v>
      </c>
      <c r="WUH13">
        <v>-76321.147290399997</v>
      </c>
      <c r="WUI13">
        <v>-76321.147290399997</v>
      </c>
      <c r="WUJ13">
        <v>-76321.147290399997</v>
      </c>
      <c r="WUK13">
        <v>-76321.147290399997</v>
      </c>
      <c r="WUL13">
        <v>-147326.14796199999</v>
      </c>
      <c r="WUM13">
        <v>-147326.14796199999</v>
      </c>
      <c r="WUN13">
        <v>-147326.14796199999</v>
      </c>
      <c r="WUO13">
        <v>-147326.14796199999</v>
      </c>
      <c r="WUP13">
        <v>-147326.14796199999</v>
      </c>
      <c r="WUQ13">
        <v>-147326.14796199999</v>
      </c>
      <c r="WUR13">
        <v>-147326.14796199999</v>
      </c>
      <c r="WUS13">
        <v>-147326.14796199999</v>
      </c>
      <c r="WUT13">
        <v>-147326.14796199999</v>
      </c>
      <c r="WUU13">
        <v>-147326.14796199999</v>
      </c>
      <c r="WUV13">
        <v>-147326.14796199999</v>
      </c>
      <c r="WUW13">
        <v>-147326.14796199999</v>
      </c>
      <c r="WUX13">
        <v>-147326.14796199999</v>
      </c>
      <c r="WUY13">
        <v>-147326.14796199999</v>
      </c>
      <c r="WUZ13">
        <v>-147326.14796199999</v>
      </c>
      <c r="WVA13">
        <v>-147326.14796199999</v>
      </c>
      <c r="WVB13">
        <v>-147326.14796199999</v>
      </c>
      <c r="WVC13">
        <v>-147326.14796199999</v>
      </c>
      <c r="WVD13">
        <v>-147326.14796199999</v>
      </c>
      <c r="WVE13">
        <v>-147326.14796199999</v>
      </c>
      <c r="WVF13">
        <v>-147326.14796199999</v>
      </c>
      <c r="WVG13">
        <v>-147326.14796199999</v>
      </c>
      <c r="WVH13">
        <v>-147326.14796199999</v>
      </c>
      <c r="WVI13">
        <v>-147326.14796199999</v>
      </c>
      <c r="WVJ13">
        <v>-147326.14796199999</v>
      </c>
      <c r="WVK13">
        <v>-147326.14796199999</v>
      </c>
      <c r="WVL13">
        <v>-147326.14796199999</v>
      </c>
      <c r="WVM13">
        <v>-147326.14796199999</v>
      </c>
      <c r="WVN13">
        <v>-147326.14796199999</v>
      </c>
      <c r="WVO13">
        <v>-147326.14796199999</v>
      </c>
      <c r="WVP13">
        <v>-147326.14796199999</v>
      </c>
      <c r="WVQ13">
        <v>-147326.14796199999</v>
      </c>
      <c r="WVR13">
        <v>-147326.14796199999</v>
      </c>
      <c r="WVS13">
        <v>-147326.14796199999</v>
      </c>
      <c r="WVT13">
        <v>-147326.14796199999</v>
      </c>
      <c r="WVU13">
        <v>-147326.14796199999</v>
      </c>
      <c r="WVV13">
        <v>-147326.14796199999</v>
      </c>
      <c r="WVW13">
        <v>-147326.14796199999</v>
      </c>
      <c r="WVX13">
        <v>-147326.14796199999</v>
      </c>
      <c r="WVY13">
        <v>-147326.14796199999</v>
      </c>
      <c r="WVZ13">
        <v>-147326.14796199999</v>
      </c>
      <c r="WWA13">
        <v>-147326.14796199999</v>
      </c>
      <c r="WWB13">
        <v>-147326.14796199999</v>
      </c>
      <c r="WWC13">
        <v>-147326.14796199999</v>
      </c>
      <c r="WWD13">
        <v>-289336.14930699999</v>
      </c>
      <c r="WWE13">
        <v>-289336.14930699999</v>
      </c>
      <c r="WWF13">
        <v>-289336.14930699999</v>
      </c>
      <c r="WWG13">
        <v>-289336.14930699999</v>
      </c>
      <c r="WWH13">
        <v>-289336.14930699999</v>
      </c>
      <c r="WWI13">
        <v>-289336.14930699999</v>
      </c>
      <c r="WWJ13">
        <v>-289336.14930699999</v>
      </c>
      <c r="WWK13">
        <v>-289336.14930699999</v>
      </c>
      <c r="WWL13">
        <v>-289336.14930699999</v>
      </c>
      <c r="WWM13">
        <v>-289336.14930699999</v>
      </c>
      <c r="WWN13">
        <v>-289336.14930699999</v>
      </c>
      <c r="WWO13">
        <v>-289336.14930699999</v>
      </c>
      <c r="WWP13">
        <v>-289336.14930699999</v>
      </c>
      <c r="WWQ13">
        <v>-289336.14930699999</v>
      </c>
      <c r="WWR13">
        <v>-289336.14930699999</v>
      </c>
      <c r="WWS13">
        <v>-289336.14930699999</v>
      </c>
      <c r="WWT13">
        <v>-289336.14930699999</v>
      </c>
      <c r="WWU13">
        <v>-289336.14930699999</v>
      </c>
      <c r="WWV13">
        <v>-289336.14930699999</v>
      </c>
      <c r="WWW13">
        <v>-289336.14930699999</v>
      </c>
      <c r="WWX13">
        <v>-289336.14930699999</v>
      </c>
      <c r="WWY13">
        <v>-289336.14930699999</v>
      </c>
      <c r="WWZ13">
        <v>-289336.14930699999</v>
      </c>
      <c r="WXA13">
        <v>-289336.14930699999</v>
      </c>
      <c r="WXB13">
        <v>-289336.14930699999</v>
      </c>
      <c r="WXC13">
        <v>-289336.14930699999</v>
      </c>
      <c r="WXD13">
        <v>-289336.14930699999</v>
      </c>
      <c r="WXE13">
        <v>-289336.14930699999</v>
      </c>
      <c r="WXF13">
        <v>-289336.14930699999</v>
      </c>
      <c r="WXG13">
        <v>-289336.14930699999</v>
      </c>
      <c r="WXH13">
        <v>-289336.14930699999</v>
      </c>
      <c r="WXI13">
        <v>-289336.14930699999</v>
      </c>
      <c r="WXJ13">
        <v>-289336.14930699999</v>
      </c>
      <c r="WXK13">
        <v>-289336.14930699999</v>
      </c>
      <c r="WXL13">
        <v>-289336.14930699999</v>
      </c>
      <c r="WXM13">
        <v>-289336.14930699999</v>
      </c>
      <c r="WXN13">
        <v>-289336.14930699999</v>
      </c>
      <c r="WXO13">
        <v>-289336.14930699999</v>
      </c>
      <c r="WXP13">
        <v>-289336.14930699999</v>
      </c>
      <c r="WXQ13">
        <v>-289336.14930699999</v>
      </c>
      <c r="WXR13">
        <v>-289336.14930699999</v>
      </c>
      <c r="WXS13">
        <v>-289336.14930699999</v>
      </c>
      <c r="WXT13">
        <v>-289336.14930699999</v>
      </c>
      <c r="WXU13">
        <v>-289336.14930699999</v>
      </c>
      <c r="WXV13">
        <v>-132787.86245499999</v>
      </c>
      <c r="WXW13">
        <v>-132787.86245499999</v>
      </c>
      <c r="WXX13">
        <v>-132787.86245499999</v>
      </c>
      <c r="WXY13">
        <v>-132787.86245499999</v>
      </c>
      <c r="WXZ13">
        <v>-132787.86245499999</v>
      </c>
      <c r="WYA13">
        <v>-132787.86245499999</v>
      </c>
      <c r="WYB13">
        <v>-132787.86245499999</v>
      </c>
      <c r="WYC13">
        <v>-132787.86245499999</v>
      </c>
      <c r="WYD13">
        <v>-132787.86245499999</v>
      </c>
      <c r="WYE13">
        <v>-132787.86245499999</v>
      </c>
      <c r="WYF13">
        <v>-132787.86245499999</v>
      </c>
      <c r="WYG13">
        <v>-133822.25516100001</v>
      </c>
      <c r="WYH13">
        <v>-133822.25516100001</v>
      </c>
      <c r="WYI13">
        <v>-133822.25516100001</v>
      </c>
      <c r="WYJ13">
        <v>-133822.25516100001</v>
      </c>
      <c r="WYK13">
        <v>-133822.25516100001</v>
      </c>
      <c r="WYL13">
        <v>-133822.25516100001</v>
      </c>
      <c r="WYM13">
        <v>-133822.25516100001</v>
      </c>
      <c r="WYN13">
        <v>-133822.25516100001</v>
      </c>
      <c r="WYO13">
        <v>-133822.25516100001</v>
      </c>
      <c r="WYP13">
        <v>-133822.25516100001</v>
      </c>
      <c r="WYQ13">
        <v>-133822.25516100001</v>
      </c>
      <c r="WYR13">
        <v>-132787.86245499999</v>
      </c>
      <c r="WYS13">
        <v>-132787.86245499999</v>
      </c>
      <c r="WYT13">
        <v>-132787.86245499999</v>
      </c>
      <c r="WYU13">
        <v>-132787.86245499999</v>
      </c>
      <c r="WYV13">
        <v>-132787.86245499999</v>
      </c>
      <c r="WYW13">
        <v>-132787.86245499999</v>
      </c>
      <c r="WYX13">
        <v>-132787.86245499999</v>
      </c>
      <c r="WYY13">
        <v>-132787.86245499999</v>
      </c>
      <c r="WYZ13">
        <v>-132787.86245499999</v>
      </c>
      <c r="WZA13">
        <v>-132787.86245499999</v>
      </c>
      <c r="WZB13">
        <v>-132787.86245499999</v>
      </c>
      <c r="WZC13">
        <v>-133822.25516100001</v>
      </c>
      <c r="WZD13">
        <v>-133822.25516100001</v>
      </c>
      <c r="WZE13">
        <v>-133822.25516100001</v>
      </c>
      <c r="WZF13">
        <v>-133822.25516100001</v>
      </c>
      <c r="WZG13">
        <v>-133822.25516100001</v>
      </c>
      <c r="WZH13">
        <v>-133822.25516100001</v>
      </c>
      <c r="WZI13">
        <v>-133822.25516100001</v>
      </c>
      <c r="WZJ13">
        <v>-133822.25516100001</v>
      </c>
      <c r="WZK13">
        <v>-133822.25516100001</v>
      </c>
      <c r="WZL13">
        <v>-133822.25516100001</v>
      </c>
      <c r="WZM13">
        <v>-133822.25516100001</v>
      </c>
      <c r="WZN13">
        <v>-90224.912153800004</v>
      </c>
      <c r="WZO13">
        <v>-90224.912153800004</v>
      </c>
      <c r="WZP13">
        <v>-90224.912153800004</v>
      </c>
      <c r="WZQ13">
        <v>-90224.912153800004</v>
      </c>
      <c r="WZR13">
        <v>-90224.912153800004</v>
      </c>
      <c r="WZS13">
        <v>-90224.912153800004</v>
      </c>
      <c r="WZT13">
        <v>-90224.912153800004</v>
      </c>
      <c r="WZU13">
        <v>-90224.912153800004</v>
      </c>
      <c r="WZV13">
        <v>-90224.912153800004</v>
      </c>
      <c r="WZW13">
        <v>-90224.912153800004</v>
      </c>
      <c r="WZX13">
        <v>-90224.912153800004</v>
      </c>
      <c r="WZY13">
        <v>-92255.515532399993</v>
      </c>
      <c r="WZZ13">
        <v>-92255.515532399993</v>
      </c>
      <c r="XAA13">
        <v>-92255.515532399993</v>
      </c>
      <c r="XAB13">
        <v>-92255.515532399993</v>
      </c>
      <c r="XAC13">
        <v>-92255.515532399993</v>
      </c>
      <c r="XAD13">
        <v>-92255.515532399993</v>
      </c>
      <c r="XAE13">
        <v>-92255.515532399993</v>
      </c>
      <c r="XAF13">
        <v>-92255.515532399993</v>
      </c>
      <c r="XAG13">
        <v>-92255.515532399993</v>
      </c>
      <c r="XAH13">
        <v>-92255.515532399993</v>
      </c>
      <c r="XAI13">
        <v>-92255.515532399993</v>
      </c>
      <c r="XAJ13">
        <v>-90224.912153800004</v>
      </c>
      <c r="XAK13">
        <v>-90224.912153800004</v>
      </c>
      <c r="XAL13">
        <v>-90224.912153800004</v>
      </c>
      <c r="XAM13">
        <v>-90224.912153800004</v>
      </c>
      <c r="XAN13">
        <v>-90224.912153800004</v>
      </c>
      <c r="XAO13">
        <v>-90224.912153800004</v>
      </c>
      <c r="XAP13">
        <v>-90224.912153800004</v>
      </c>
      <c r="XAQ13">
        <v>-90224.912153800004</v>
      </c>
      <c r="XAR13">
        <v>-90224.912153800004</v>
      </c>
      <c r="XAS13">
        <v>-90224.912153800004</v>
      </c>
      <c r="XAT13">
        <v>-90224.912153800004</v>
      </c>
      <c r="XAU13">
        <v>-92255.515532399993</v>
      </c>
      <c r="XAV13">
        <v>-92255.515532399993</v>
      </c>
      <c r="XAW13">
        <v>-92255.515532399993</v>
      </c>
      <c r="XAX13">
        <v>-92255.515532399993</v>
      </c>
      <c r="XAY13">
        <v>-92255.515532399993</v>
      </c>
      <c r="XAZ13">
        <v>-92255.515532399993</v>
      </c>
      <c r="XBA13">
        <v>-92255.515532399993</v>
      </c>
      <c r="XBB13">
        <v>-92255.515532399993</v>
      </c>
      <c r="XBC13">
        <v>-92255.515532399993</v>
      </c>
      <c r="XBD13">
        <v>-92255.515532399993</v>
      </c>
      <c r="XBE13">
        <v>-92255.515532399993</v>
      </c>
      <c r="XBF13">
        <v>90386.296657600004</v>
      </c>
      <c r="XBG13">
        <v>90386.296657600004</v>
      </c>
      <c r="XBH13">
        <v>90386.296657600004</v>
      </c>
      <c r="XBI13">
        <v>90386.296657600004</v>
      </c>
      <c r="XBJ13">
        <v>90386.296657600004</v>
      </c>
      <c r="XBK13">
        <v>90386.296657600004</v>
      </c>
      <c r="XBL13">
        <v>90386.296657600004</v>
      </c>
      <c r="XBM13">
        <v>90386.296657600004</v>
      </c>
      <c r="XBN13">
        <v>90386.296657600004</v>
      </c>
      <c r="XBO13">
        <v>90386.296657600004</v>
      </c>
      <c r="XBP13">
        <v>90386.296657600004</v>
      </c>
      <c r="XBQ13">
        <v>86363.271934200005</v>
      </c>
      <c r="XBR13">
        <v>86363.271934200005</v>
      </c>
      <c r="XBS13">
        <v>86363.271934200005</v>
      </c>
      <c r="XBT13">
        <v>86363.271934200005</v>
      </c>
      <c r="XBU13">
        <v>86363.271934200005</v>
      </c>
      <c r="XBV13">
        <v>86363.271934200005</v>
      </c>
      <c r="XBW13">
        <v>86363.271934200005</v>
      </c>
      <c r="XBX13">
        <v>86363.271934200005</v>
      </c>
      <c r="XBY13">
        <v>86363.271934200005</v>
      </c>
      <c r="XBZ13">
        <v>86363.271934200005</v>
      </c>
      <c r="XCA13">
        <v>86363.271934200005</v>
      </c>
      <c r="XCB13">
        <v>90386.296657600004</v>
      </c>
      <c r="XCC13">
        <v>90386.296657600004</v>
      </c>
      <c r="XCD13">
        <v>90386.296657600004</v>
      </c>
      <c r="XCE13">
        <v>90386.296657600004</v>
      </c>
      <c r="XCF13">
        <v>90386.296657600004</v>
      </c>
      <c r="XCG13">
        <v>90386.296657600004</v>
      </c>
      <c r="XCH13">
        <v>90386.296657600004</v>
      </c>
      <c r="XCI13">
        <v>90386.296657600004</v>
      </c>
      <c r="XCJ13">
        <v>90386.296657600004</v>
      </c>
      <c r="XCK13">
        <v>90386.296657600004</v>
      </c>
      <c r="XCL13">
        <v>90386.296657600004</v>
      </c>
      <c r="XCM13">
        <v>86363.271934200005</v>
      </c>
      <c r="XCN13">
        <v>86363.271934200005</v>
      </c>
      <c r="XCO13">
        <v>86363.271934200005</v>
      </c>
      <c r="XCP13">
        <v>86363.271934200005</v>
      </c>
      <c r="XCQ13">
        <v>86363.271934200005</v>
      </c>
      <c r="XCR13">
        <v>86363.271934200005</v>
      </c>
      <c r="XCS13">
        <v>86363.271934200005</v>
      </c>
      <c r="XCT13">
        <v>86363.271934200005</v>
      </c>
      <c r="XCU13">
        <v>86363.271934200005</v>
      </c>
      <c r="XCV13">
        <v>86363.271934200005</v>
      </c>
      <c r="XCW13">
        <v>86363.271934200005</v>
      </c>
      <c r="XCX13">
        <v>-184407.26415900001</v>
      </c>
      <c r="XCY13">
        <v>-184407.26415900001</v>
      </c>
      <c r="XCZ13">
        <v>-184407.26415900001</v>
      </c>
      <c r="XDA13">
        <v>-184407.26415900001</v>
      </c>
      <c r="XDB13">
        <v>-184407.26415900001</v>
      </c>
      <c r="XDC13">
        <v>-184407.26415900001</v>
      </c>
      <c r="XDD13">
        <v>-184407.26415900001</v>
      </c>
      <c r="XDE13">
        <v>-184407.26415900001</v>
      </c>
      <c r="XDF13">
        <v>-184407.26415900001</v>
      </c>
      <c r="XDG13">
        <v>-184407.26415900001</v>
      </c>
      <c r="XDH13">
        <v>-184407.26415900001</v>
      </c>
      <c r="XDI13">
        <v>-106467.818873</v>
      </c>
      <c r="XDJ13">
        <v>-106467.818873</v>
      </c>
      <c r="XDK13">
        <v>-106467.818873</v>
      </c>
      <c r="XDL13">
        <v>-106467.818873</v>
      </c>
      <c r="XDM13">
        <v>-106467.818873</v>
      </c>
      <c r="XDN13">
        <v>-106467.818873</v>
      </c>
      <c r="XDO13">
        <v>-106467.818873</v>
      </c>
      <c r="XDP13">
        <v>-106467.818873</v>
      </c>
      <c r="XDQ13">
        <v>-106467.818873</v>
      </c>
      <c r="XDR13">
        <v>-106467.818873</v>
      </c>
      <c r="XDS13">
        <v>-106467.818873</v>
      </c>
      <c r="XDT13">
        <v>-184407.26415900001</v>
      </c>
      <c r="XDU13">
        <v>-184407.26415900001</v>
      </c>
      <c r="XDV13">
        <v>-184407.26415900001</v>
      </c>
      <c r="XDW13">
        <v>-184407.26415900001</v>
      </c>
      <c r="XDX13">
        <v>-184407.26415900001</v>
      </c>
      <c r="XDY13">
        <v>-184407.26415900001</v>
      </c>
      <c r="XDZ13">
        <v>-184407.26415900001</v>
      </c>
      <c r="XEA13">
        <v>-184407.26415900001</v>
      </c>
      <c r="XEB13">
        <v>-184407.26415900001</v>
      </c>
      <c r="XEC13">
        <v>-184407.26415900001</v>
      </c>
      <c r="XED13">
        <v>-184407.26415900001</v>
      </c>
      <c r="XEE13">
        <v>-106467.818873</v>
      </c>
      <c r="XEF13">
        <v>-106467.818873</v>
      </c>
      <c r="XEG13">
        <v>-106467.818873</v>
      </c>
      <c r="XEH13">
        <v>-106467.818873</v>
      </c>
      <c r="XEI13">
        <v>-106467.818873</v>
      </c>
      <c r="XEJ13">
        <v>-106467.818873</v>
      </c>
      <c r="XEK13">
        <v>-106467.818873</v>
      </c>
      <c r="XEL13">
        <v>-106467.818873</v>
      </c>
      <c r="XEM13">
        <v>-106467.818873</v>
      </c>
      <c r="XEN13">
        <v>-106467.818873</v>
      </c>
      <c r="XEO13">
        <v>-106467.818873</v>
      </c>
      <c r="XEP13">
        <v>-162799.58672799999</v>
      </c>
      <c r="XEQ13">
        <v>-162799.58672799999</v>
      </c>
      <c r="XER13">
        <v>-162799.58672799999</v>
      </c>
      <c r="XES13">
        <v>-162799.58672799999</v>
      </c>
      <c r="XET13">
        <v>-162799.58672799999</v>
      </c>
      <c r="XEU13">
        <v>-162799.58672799999</v>
      </c>
      <c r="XEV13">
        <v>-162799.58672799999</v>
      </c>
      <c r="XEW13">
        <v>-162799.58672799999</v>
      </c>
      <c r="XEX13">
        <v>-162799.58672799999</v>
      </c>
      <c r="XEY13">
        <v>-162799.58672799999</v>
      </c>
      <c r="XEZ13">
        <v>-162799.58672799999</v>
      </c>
      <c r="XFA13">
        <v>-9797.6369131200008</v>
      </c>
      <c r="XFB13">
        <v>-9797.6369131200008</v>
      </c>
      <c r="XFC13">
        <v>-9797.6369131200008</v>
      </c>
      <c r="XFD13">
        <v>-9797.6369131200008</v>
      </c>
    </row>
    <row r="14" spans="1:16384" x14ac:dyDescent="0.2">
      <c r="A14">
        <v>2027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159911869.28600001</v>
      </c>
      <c r="CM14">
        <v>159911869.28600001</v>
      </c>
      <c r="CN14">
        <v>159911869.28600001</v>
      </c>
      <c r="CO14">
        <v>159911869.28600001</v>
      </c>
      <c r="CP14">
        <v>159911869.28600001</v>
      </c>
      <c r="CQ14">
        <v>159911869.28600001</v>
      </c>
      <c r="CR14">
        <v>159911869.28600001</v>
      </c>
      <c r="CS14">
        <v>159911869.28600001</v>
      </c>
      <c r="CT14">
        <v>159911869.28600001</v>
      </c>
      <c r="CU14">
        <v>159911869.28600001</v>
      </c>
      <c r="CV14">
        <v>159911869.28600001</v>
      </c>
      <c r="CW14">
        <v>159237841.53200001</v>
      </c>
      <c r="CX14">
        <v>159237841.53200001</v>
      </c>
      <c r="CY14">
        <v>159237841.53200001</v>
      </c>
      <c r="CZ14">
        <v>159237841.53200001</v>
      </c>
      <c r="DA14">
        <v>159237841.53200001</v>
      </c>
      <c r="DB14">
        <v>159237841.53200001</v>
      </c>
      <c r="DC14">
        <v>159237841.53200001</v>
      </c>
      <c r="DD14">
        <v>159237841.53200001</v>
      </c>
      <c r="DE14">
        <v>159214275.33500001</v>
      </c>
      <c r="DF14">
        <v>158965585.60499999</v>
      </c>
      <c r="DG14">
        <v>158965585.60499999</v>
      </c>
      <c r="DH14">
        <v>157970854.45899999</v>
      </c>
      <c r="DI14">
        <v>157970854.45899999</v>
      </c>
      <c r="DJ14">
        <v>157970854.45899999</v>
      </c>
      <c r="DK14">
        <v>157964962.91</v>
      </c>
      <c r="DL14">
        <v>157964962.91</v>
      </c>
      <c r="DM14">
        <v>157962752.34299999</v>
      </c>
      <c r="DN14">
        <v>157962752.34299999</v>
      </c>
      <c r="DO14">
        <v>157871687.15799999</v>
      </c>
      <c r="DP14">
        <v>157871687.15799999</v>
      </c>
      <c r="DQ14">
        <v>157644545.96399999</v>
      </c>
      <c r="DR14">
        <v>157610434.02000001</v>
      </c>
      <c r="DS14">
        <v>157050191.789</v>
      </c>
      <c r="DT14">
        <v>157050191.789</v>
      </c>
      <c r="DU14">
        <v>157042089.67199999</v>
      </c>
      <c r="DV14">
        <v>156996035.31299999</v>
      </c>
      <c r="DW14">
        <v>156996035.31299999</v>
      </c>
      <c r="DX14">
        <v>156991614.17899999</v>
      </c>
      <c r="DY14">
        <v>156979831.08000001</v>
      </c>
      <c r="DZ14">
        <v>156973939.53099999</v>
      </c>
      <c r="EA14">
        <v>156933451.958</v>
      </c>
      <c r="EB14">
        <v>156808675.961</v>
      </c>
      <c r="EC14">
        <v>156762799.28600001</v>
      </c>
      <c r="ED14">
        <v>49249589.848899998</v>
      </c>
      <c r="EE14">
        <v>49249589.848899998</v>
      </c>
      <c r="EF14">
        <v>49249589.848899998</v>
      </c>
      <c r="EG14">
        <v>49249589.848899998</v>
      </c>
      <c r="EH14">
        <v>49249589.848899998</v>
      </c>
      <c r="EI14">
        <v>49249589.848899998</v>
      </c>
      <c r="EJ14">
        <v>49249589.848899998</v>
      </c>
      <c r="EK14">
        <v>49249589.848899998</v>
      </c>
      <c r="EL14">
        <v>49249589.848899998</v>
      </c>
      <c r="EM14">
        <v>49049139.918399997</v>
      </c>
      <c r="EN14">
        <v>49049139.918399997</v>
      </c>
      <c r="EO14">
        <v>51330874.371299997</v>
      </c>
      <c r="EP14">
        <v>51330874.371299997</v>
      </c>
      <c r="EQ14">
        <v>51330874.371299997</v>
      </c>
      <c r="ER14">
        <v>51330874.371299997</v>
      </c>
      <c r="ES14">
        <v>51330874.371299997</v>
      </c>
      <c r="ET14">
        <v>51330874.371299997</v>
      </c>
      <c r="EU14">
        <v>51330874.371299997</v>
      </c>
      <c r="EV14">
        <v>51309064.157200001</v>
      </c>
      <c r="EW14">
        <v>51287253.943099998</v>
      </c>
      <c r="EX14">
        <v>51260794.182099998</v>
      </c>
      <c r="EY14">
        <v>51231394.0405</v>
      </c>
      <c r="EZ14">
        <v>47744258.7535</v>
      </c>
      <c r="FA14">
        <v>47744258.7535</v>
      </c>
      <c r="FB14">
        <v>47744040.182999998</v>
      </c>
      <c r="FC14">
        <v>47744040.182999998</v>
      </c>
      <c r="FD14">
        <v>47744040.182999998</v>
      </c>
      <c r="FE14">
        <v>47744040.182999998</v>
      </c>
      <c r="FF14">
        <v>47744040.182999998</v>
      </c>
      <c r="FG14">
        <v>47564238.079999998</v>
      </c>
      <c r="FH14">
        <v>47561913.306500003</v>
      </c>
      <c r="FI14">
        <v>47460932.404399998</v>
      </c>
      <c r="FJ14">
        <v>47392725.303099997</v>
      </c>
      <c r="FK14">
        <v>50613171.151699997</v>
      </c>
      <c r="FL14">
        <v>50613171.151699997</v>
      </c>
      <c r="FM14">
        <v>50612747.571800001</v>
      </c>
      <c r="FN14">
        <v>50612747.571800001</v>
      </c>
      <c r="FO14">
        <v>50612747.571800001</v>
      </c>
      <c r="FP14">
        <v>50612747.571800001</v>
      </c>
      <c r="FQ14">
        <v>50612747.571800001</v>
      </c>
      <c r="FR14">
        <v>50601601.243699998</v>
      </c>
      <c r="FS14">
        <v>50407564.159500003</v>
      </c>
      <c r="FT14">
        <v>49989071.178900003</v>
      </c>
      <c r="FU14">
        <v>49903397.691200003</v>
      </c>
      <c r="FV14">
        <v>69895654.190200001</v>
      </c>
      <c r="FW14">
        <v>69895654.190200001</v>
      </c>
      <c r="FX14">
        <v>69895654.190200001</v>
      </c>
      <c r="FY14">
        <v>69895654.190200001</v>
      </c>
      <c r="FZ14">
        <v>69895654.190200001</v>
      </c>
      <c r="GA14">
        <v>69895654.190200001</v>
      </c>
      <c r="GB14">
        <v>69895654.190200001</v>
      </c>
      <c r="GC14">
        <v>69895654.190200001</v>
      </c>
      <c r="GD14">
        <v>69852033.761999995</v>
      </c>
      <c r="GE14">
        <v>69852033.761999995</v>
      </c>
      <c r="GF14">
        <v>69494754.3292</v>
      </c>
      <c r="GG14">
        <v>69260751.393700004</v>
      </c>
      <c r="GH14">
        <v>69260751.393700004</v>
      </c>
      <c r="GI14">
        <v>69260751.393700004</v>
      </c>
      <c r="GJ14">
        <v>69260751.393700004</v>
      </c>
      <c r="GK14">
        <v>69260751.393700004</v>
      </c>
      <c r="GL14">
        <v>69260751.393700004</v>
      </c>
      <c r="GM14">
        <v>69260751.393700004</v>
      </c>
      <c r="GN14">
        <v>69260751.393700004</v>
      </c>
      <c r="GO14">
        <v>68856976.492400005</v>
      </c>
      <c r="GP14">
        <v>68810481.023900002</v>
      </c>
      <c r="GQ14">
        <v>68720722.767800003</v>
      </c>
      <c r="GR14">
        <v>60373708.546700001</v>
      </c>
      <c r="GS14">
        <v>60373708.546700001</v>
      </c>
      <c r="GT14">
        <v>60362084.6796</v>
      </c>
      <c r="GU14">
        <v>60362084.6796</v>
      </c>
      <c r="GV14">
        <v>60362084.6796</v>
      </c>
      <c r="GW14">
        <v>60362084.6796</v>
      </c>
      <c r="GX14">
        <v>60362084.6796</v>
      </c>
      <c r="GY14">
        <v>60338836.945299998</v>
      </c>
      <c r="GZ14">
        <v>60338836.945299998</v>
      </c>
      <c r="HA14">
        <v>60068303.791299999</v>
      </c>
      <c r="HB14">
        <v>60024683.362999998</v>
      </c>
      <c r="HC14">
        <v>58935929.885399997</v>
      </c>
      <c r="HD14">
        <v>58935929.885399997</v>
      </c>
      <c r="HE14">
        <v>58935929.885399997</v>
      </c>
      <c r="HF14">
        <v>58935929.885399997</v>
      </c>
      <c r="HG14">
        <v>58733013.002999999</v>
      </c>
      <c r="HH14">
        <v>58733013.002999999</v>
      </c>
      <c r="HI14">
        <v>58733013.002999999</v>
      </c>
      <c r="HJ14">
        <v>58712680.986299999</v>
      </c>
      <c r="HK14">
        <v>58695486.609300002</v>
      </c>
      <c r="HL14">
        <v>58684475.675300002</v>
      </c>
      <c r="HM14">
        <v>58619451.336000003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109347.56332099999</v>
      </c>
      <c r="LG14">
        <v>1956275.5969</v>
      </c>
      <c r="LH14">
        <v>2980768.6979399999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973847.32367399998</v>
      </c>
      <c r="LQ14">
        <v>2308071.20897</v>
      </c>
      <c r="LR14">
        <v>3865688.7275200002</v>
      </c>
      <c r="LS14">
        <v>6360137.4351000004</v>
      </c>
      <c r="LT14">
        <v>23783.5438115</v>
      </c>
      <c r="LU14">
        <v>27340.364679999999</v>
      </c>
      <c r="LV14">
        <v>126039.12925899999</v>
      </c>
      <c r="LW14">
        <v>150794.86089099999</v>
      </c>
      <c r="LX14">
        <v>197871.548346</v>
      </c>
      <c r="LY14">
        <v>245849.883825</v>
      </c>
      <c r="LZ14">
        <v>390144.17407900002</v>
      </c>
      <c r="MA14">
        <v>416504.73384499998</v>
      </c>
      <c r="MB14">
        <v>806438.15096700005</v>
      </c>
      <c r="MC14">
        <v>3162476.9316099999</v>
      </c>
      <c r="MD14">
        <v>3672302.6751100002</v>
      </c>
      <c r="ME14">
        <v>23824.641201599999</v>
      </c>
      <c r="MF14">
        <v>82343.955236299997</v>
      </c>
      <c r="MG14">
        <v>126936.574779</v>
      </c>
      <c r="MH14">
        <v>186605.122794</v>
      </c>
      <c r="MI14">
        <v>235873.182894</v>
      </c>
      <c r="MJ14">
        <v>394286.92747</v>
      </c>
      <c r="MK14">
        <v>817837.65400500002</v>
      </c>
      <c r="ML14">
        <v>1850954.8941899999</v>
      </c>
      <c r="MM14">
        <v>4041200.7544399998</v>
      </c>
      <c r="MN14">
        <v>7430106.4181300001</v>
      </c>
      <c r="MO14">
        <v>10174992.206499999</v>
      </c>
      <c r="MP14">
        <v>90321851.766100004</v>
      </c>
      <c r="MQ14">
        <v>90321851.766100004</v>
      </c>
      <c r="MR14">
        <v>90321851.766100004</v>
      </c>
      <c r="MS14">
        <v>90321851.766100004</v>
      </c>
      <c r="MT14">
        <v>90321851.766100004</v>
      </c>
      <c r="MU14">
        <v>90321851.766100004</v>
      </c>
      <c r="MV14">
        <v>90321851.766100004</v>
      </c>
      <c r="MW14">
        <v>90321851.766100004</v>
      </c>
      <c r="MX14">
        <v>90321851.766100004</v>
      </c>
      <c r="MY14">
        <v>89957955.839200005</v>
      </c>
      <c r="MZ14">
        <v>89918841.538100004</v>
      </c>
      <c r="NA14">
        <v>89670634.748400003</v>
      </c>
      <c r="NB14">
        <v>89670634.748400003</v>
      </c>
      <c r="NC14">
        <v>89670634.748400003</v>
      </c>
      <c r="ND14">
        <v>89670634.748400003</v>
      </c>
      <c r="NE14">
        <v>89670634.748400003</v>
      </c>
      <c r="NF14">
        <v>89670634.748400003</v>
      </c>
      <c r="NG14">
        <v>89670958.094799995</v>
      </c>
      <c r="NH14">
        <v>89346499.815300003</v>
      </c>
      <c r="NI14">
        <v>89225587.521400005</v>
      </c>
      <c r="NJ14">
        <v>88818493.762500003</v>
      </c>
      <c r="NK14">
        <v>88731334.320800006</v>
      </c>
      <c r="NL14">
        <v>88666653.194100007</v>
      </c>
      <c r="NM14">
        <v>88656143.944399998</v>
      </c>
      <c r="NN14">
        <v>88624616.195199996</v>
      </c>
      <c r="NO14">
        <v>88624616.195199996</v>
      </c>
      <c r="NP14">
        <v>88614106.9454</v>
      </c>
      <c r="NQ14">
        <v>88614106.9454</v>
      </c>
      <c r="NR14">
        <v>88614106.9454</v>
      </c>
      <c r="NS14">
        <v>88366276.995499998</v>
      </c>
      <c r="NT14">
        <v>88366276.995499998</v>
      </c>
      <c r="NU14">
        <v>88032431.558300003</v>
      </c>
      <c r="NV14">
        <v>87900495.616400003</v>
      </c>
      <c r="NW14">
        <v>87525832.4472</v>
      </c>
      <c r="NX14">
        <v>87363391.847499996</v>
      </c>
      <c r="NY14">
        <v>87331864.098299995</v>
      </c>
      <c r="NZ14">
        <v>87148016.664499998</v>
      </c>
      <c r="OA14">
        <v>87148016.664499998</v>
      </c>
      <c r="OB14">
        <v>86960614.391299993</v>
      </c>
      <c r="OC14">
        <v>86878463.372299999</v>
      </c>
      <c r="OD14">
        <v>86867954.122600004</v>
      </c>
      <c r="OE14">
        <v>86664498.625300005</v>
      </c>
      <c r="OF14">
        <v>85996174.608700007</v>
      </c>
      <c r="OG14">
        <v>85472299.056199998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109347.56332099999</v>
      </c>
      <c r="OQ14">
        <v>1181418.9174899999</v>
      </c>
      <c r="OR14">
        <v>1314704.23878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973847.32367399998</v>
      </c>
      <c r="PA14">
        <v>1280696.82341</v>
      </c>
      <c r="PB14">
        <v>1435629.57449</v>
      </c>
      <c r="PC14">
        <v>1883283.02975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34996.9175617</v>
      </c>
      <c r="PK14">
        <v>35976.989458099997</v>
      </c>
      <c r="PL14">
        <v>36904.221805499998</v>
      </c>
      <c r="PM14">
        <v>687659.92400899995</v>
      </c>
      <c r="PN14">
        <v>929126.42275699996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34057.852121099997</v>
      </c>
      <c r="PU14">
        <v>50065.226267400001</v>
      </c>
      <c r="PV14">
        <v>568039.76625800005</v>
      </c>
      <c r="PW14">
        <v>928174.17715200002</v>
      </c>
      <c r="PX14">
        <v>1287965.1990799999</v>
      </c>
      <c r="PY14">
        <v>1785286.14491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774856.67940799997</v>
      </c>
      <c r="QJ14">
        <v>1666064.4591699999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1027374.38556</v>
      </c>
      <c r="QT14">
        <v>2430059.1530300002</v>
      </c>
      <c r="QU14">
        <v>4476854.4053400001</v>
      </c>
      <c r="QV14">
        <v>23783.5438115</v>
      </c>
      <c r="QW14">
        <v>27340.364679999999</v>
      </c>
      <c r="QX14">
        <v>126039.12925899999</v>
      </c>
      <c r="QY14">
        <v>150794.86089099999</v>
      </c>
      <c r="QZ14">
        <v>197871.548346</v>
      </c>
      <c r="RA14">
        <v>245849.883825</v>
      </c>
      <c r="RB14">
        <v>355147.25651699997</v>
      </c>
      <c r="RC14">
        <v>380527.74438699998</v>
      </c>
      <c r="RD14">
        <v>769533.92916199996</v>
      </c>
      <c r="RE14">
        <v>2474817.0076100002</v>
      </c>
      <c r="RF14">
        <v>2743176.2523599998</v>
      </c>
      <c r="RG14">
        <v>23824.641201599999</v>
      </c>
      <c r="RH14">
        <v>82343.955236299997</v>
      </c>
      <c r="RI14">
        <v>126936.574779</v>
      </c>
      <c r="RJ14">
        <v>186605.122794</v>
      </c>
      <c r="RK14">
        <v>235873.182894</v>
      </c>
      <c r="RL14">
        <v>360229.07534899999</v>
      </c>
      <c r="RM14">
        <v>767772.42773800006</v>
      </c>
      <c r="RN14">
        <v>1282915.12793</v>
      </c>
      <c r="RO14">
        <v>3113026.5772899999</v>
      </c>
      <c r="RP14">
        <v>6142141.2190500004</v>
      </c>
      <c r="RQ14">
        <v>8389706.0616100002</v>
      </c>
      <c r="RR14">
        <v>-3703.13318871</v>
      </c>
      <c r="RS14">
        <v>-3703.13318871</v>
      </c>
      <c r="RT14">
        <v>-3703.13318871</v>
      </c>
      <c r="RU14">
        <v>-3703.13318871</v>
      </c>
      <c r="RV14">
        <v>-3703.13318871</v>
      </c>
      <c r="RW14">
        <v>-3703.13318871</v>
      </c>
      <c r="RX14">
        <v>-3703.13318871</v>
      </c>
      <c r="RY14">
        <v>-3703.13318871</v>
      </c>
      <c r="RZ14">
        <v>-3703.13318871</v>
      </c>
      <c r="SA14">
        <v>-3703.13318871</v>
      </c>
      <c r="SB14">
        <v>-3703.13318871</v>
      </c>
      <c r="SC14">
        <v>-3703.13318871</v>
      </c>
      <c r="SD14">
        <v>-3703.13318871</v>
      </c>
      <c r="SE14">
        <v>-3703.13318871</v>
      </c>
      <c r="SF14">
        <v>-3703.13318871</v>
      </c>
      <c r="SG14">
        <v>-3703.13318871</v>
      </c>
      <c r="SH14">
        <v>-3703.13318871</v>
      </c>
      <c r="SI14">
        <v>-3703.13318871</v>
      </c>
      <c r="SJ14">
        <v>-3703.13318871</v>
      </c>
      <c r="SK14">
        <v>-3703.13318871</v>
      </c>
      <c r="SL14">
        <v>-3703.13318871</v>
      </c>
      <c r="SM14">
        <v>-3703.13318871</v>
      </c>
      <c r="SN14">
        <v>-3703.13318871</v>
      </c>
      <c r="SO14">
        <v>-3703.13318871</v>
      </c>
      <c r="SP14">
        <v>-3703.13318871</v>
      </c>
      <c r="SQ14">
        <v>-3703.13318871</v>
      </c>
      <c r="SR14">
        <v>-3703.13318871</v>
      </c>
      <c r="SS14">
        <v>-3703.13318871</v>
      </c>
      <c r="ST14">
        <v>-3703.13318871</v>
      </c>
      <c r="SU14">
        <v>-3703.13318871</v>
      </c>
      <c r="SV14">
        <v>-3703.13318871</v>
      </c>
      <c r="SW14">
        <v>-3703.13318871</v>
      </c>
      <c r="SX14">
        <v>-3703.13318871</v>
      </c>
      <c r="SY14">
        <v>-3703.13318871</v>
      </c>
      <c r="SZ14">
        <v>-3703.13318871</v>
      </c>
      <c r="TA14">
        <v>-3703.13318871</v>
      </c>
      <c r="TB14">
        <v>-3703.13318871</v>
      </c>
      <c r="TC14">
        <v>-3703.13318871</v>
      </c>
      <c r="TD14">
        <v>-3703.13318871</v>
      </c>
      <c r="TE14">
        <v>-3703.13318871</v>
      </c>
      <c r="TF14">
        <v>-3703.13318871</v>
      </c>
      <c r="TG14">
        <v>-3703.13318871</v>
      </c>
      <c r="TH14">
        <v>-3703.13318871</v>
      </c>
      <c r="TI14">
        <v>-3703.13318871</v>
      </c>
      <c r="TJ14">
        <v>-6136.7013749999996</v>
      </c>
      <c r="TK14">
        <v>-6136.7013749999996</v>
      </c>
      <c r="TL14">
        <v>-6136.7013749999996</v>
      </c>
      <c r="TM14">
        <v>-6136.7013749999996</v>
      </c>
      <c r="TN14">
        <v>-6136.7013749999996</v>
      </c>
      <c r="TO14">
        <v>-6136.7013749999996</v>
      </c>
      <c r="TP14">
        <v>-6136.7013749999996</v>
      </c>
      <c r="TQ14">
        <v>-6136.7013749999996</v>
      </c>
      <c r="TR14">
        <v>-6136.7013749999996</v>
      </c>
      <c r="TS14">
        <v>-6136.7013749999996</v>
      </c>
      <c r="TT14">
        <v>-6136.7013749999996</v>
      </c>
      <c r="TU14">
        <v>-6136.7013749999996</v>
      </c>
      <c r="TV14">
        <v>-6136.7013749999996</v>
      </c>
      <c r="TW14">
        <v>-6136.7013749999996</v>
      </c>
      <c r="TX14">
        <v>-6136.7013749999996</v>
      </c>
      <c r="TY14">
        <v>-6136.7013749999996</v>
      </c>
      <c r="TZ14">
        <v>-6136.7013749999996</v>
      </c>
      <c r="UA14">
        <v>-6136.7013749999996</v>
      </c>
      <c r="UB14">
        <v>-6136.7013749999996</v>
      </c>
      <c r="UC14">
        <v>-6136.7013749999996</v>
      </c>
      <c r="UD14">
        <v>-6136.7013749999996</v>
      </c>
      <c r="UE14">
        <v>-6136.7013749999996</v>
      </c>
      <c r="UF14">
        <v>-6136.7013749999996</v>
      </c>
      <c r="UG14">
        <v>-6136.7013749999996</v>
      </c>
      <c r="UH14">
        <v>-6136.7013749999996</v>
      </c>
      <c r="UI14">
        <v>-6136.7013749999996</v>
      </c>
      <c r="UJ14">
        <v>-6136.7013749999996</v>
      </c>
      <c r="UK14">
        <v>-6136.7013749999996</v>
      </c>
      <c r="UL14">
        <v>-6136.7013749999996</v>
      </c>
      <c r="UM14">
        <v>-6136.7013749999996</v>
      </c>
      <c r="UN14">
        <v>-6136.7013749999996</v>
      </c>
      <c r="UO14">
        <v>-6136.7013749999996</v>
      </c>
      <c r="UP14">
        <v>-6136.7013749999996</v>
      </c>
      <c r="UQ14">
        <v>-6136.7013749999996</v>
      </c>
      <c r="UR14">
        <v>-6136.7013749999996</v>
      </c>
      <c r="US14">
        <v>-6136.7013749999996</v>
      </c>
      <c r="UT14">
        <v>-6136.7013749999996</v>
      </c>
      <c r="UU14">
        <v>-6136.7013749999996</v>
      </c>
      <c r="UV14">
        <v>-6136.7013749999996</v>
      </c>
      <c r="UW14">
        <v>-6136.7013749999996</v>
      </c>
      <c r="UX14">
        <v>-6136.7013749999996</v>
      </c>
      <c r="UY14">
        <v>-6136.7013749999996</v>
      </c>
      <c r="UZ14">
        <v>-6136.7013749999996</v>
      </c>
      <c r="VA14">
        <v>-6136.7013749999996</v>
      </c>
      <c r="VB14">
        <v>-11003.837747600001</v>
      </c>
      <c r="VC14">
        <v>-11003.837747600001</v>
      </c>
      <c r="VD14">
        <v>-11003.837747600001</v>
      </c>
      <c r="VE14">
        <v>-11003.837747600001</v>
      </c>
      <c r="VF14">
        <v>-11003.837747600001</v>
      </c>
      <c r="VG14">
        <v>-11003.837747600001</v>
      </c>
      <c r="VH14">
        <v>-11003.837747600001</v>
      </c>
      <c r="VI14">
        <v>-11003.837747600001</v>
      </c>
      <c r="VJ14">
        <v>-11003.837747600001</v>
      </c>
      <c r="VK14">
        <v>-11003.837747600001</v>
      </c>
      <c r="VL14">
        <v>-11003.837747600001</v>
      </c>
      <c r="VM14">
        <v>-11003.837747600001</v>
      </c>
      <c r="VN14">
        <v>-11003.837747600001</v>
      </c>
      <c r="VO14">
        <v>-11003.837747600001</v>
      </c>
      <c r="VP14">
        <v>-11003.837747600001</v>
      </c>
      <c r="VQ14">
        <v>-11003.837747600001</v>
      </c>
      <c r="VR14">
        <v>-11003.837747600001</v>
      </c>
      <c r="VS14">
        <v>-11003.837747600001</v>
      </c>
      <c r="VT14">
        <v>-11003.837747600001</v>
      </c>
      <c r="VU14">
        <v>-11003.837747600001</v>
      </c>
      <c r="VV14">
        <v>-11003.837747600001</v>
      </c>
      <c r="VW14">
        <v>-11003.837747600001</v>
      </c>
      <c r="VX14">
        <v>-11003.837747600001</v>
      </c>
      <c r="VY14">
        <v>-11003.837747600001</v>
      </c>
      <c r="VZ14">
        <v>-11003.837747600001</v>
      </c>
      <c r="WA14">
        <v>-11003.837747600001</v>
      </c>
      <c r="WB14">
        <v>-11003.837747600001</v>
      </c>
      <c r="WC14">
        <v>-11003.837747600001</v>
      </c>
      <c r="WD14">
        <v>-11003.837747600001</v>
      </c>
      <c r="WE14">
        <v>-11003.837747600001</v>
      </c>
      <c r="WF14">
        <v>-11003.837747600001</v>
      </c>
      <c r="WG14">
        <v>-11003.837747600001</v>
      </c>
      <c r="WH14">
        <v>-11003.837747600001</v>
      </c>
      <c r="WI14">
        <v>-11003.837747600001</v>
      </c>
      <c r="WJ14">
        <v>-11003.837747600001</v>
      </c>
      <c r="WK14">
        <v>-11003.837747600001</v>
      </c>
      <c r="WL14">
        <v>-11003.837747600001</v>
      </c>
      <c r="WM14">
        <v>-11003.837747600001</v>
      </c>
      <c r="WN14">
        <v>-11003.837747600001</v>
      </c>
      <c r="WO14">
        <v>-11003.837747600001</v>
      </c>
      <c r="WP14">
        <v>-11003.837747600001</v>
      </c>
      <c r="WQ14">
        <v>-11003.837747600001</v>
      </c>
      <c r="WR14">
        <v>-11003.837747600001</v>
      </c>
      <c r="WS14">
        <v>-11003.837747600001</v>
      </c>
      <c r="WT14">
        <v>-242121.23593900001</v>
      </c>
      <c r="WU14">
        <v>-242121.23593900001</v>
      </c>
      <c r="WV14">
        <v>-242121.23593900001</v>
      </c>
      <c r="WW14">
        <v>-242121.23593900001</v>
      </c>
      <c r="WX14">
        <v>-242121.23593900001</v>
      </c>
      <c r="WY14">
        <v>-242121.23593900001</v>
      </c>
      <c r="WZ14">
        <v>-242121.23593900001</v>
      </c>
      <c r="XA14">
        <v>-242121.23593900001</v>
      </c>
      <c r="XB14">
        <v>-242121.23593900001</v>
      </c>
      <c r="XC14">
        <v>-242121.23593900001</v>
      </c>
      <c r="XD14">
        <v>-242121.23593900001</v>
      </c>
      <c r="XE14">
        <v>-242121.23593900001</v>
      </c>
      <c r="XF14">
        <v>-242121.23593900001</v>
      </c>
      <c r="XG14">
        <v>-242121.23593900001</v>
      </c>
      <c r="XH14">
        <v>-242121.23593900001</v>
      </c>
      <c r="XI14">
        <v>-242121.23593900001</v>
      </c>
      <c r="XJ14">
        <v>-242121.23593900001</v>
      </c>
      <c r="XK14">
        <v>-242121.23593900001</v>
      </c>
      <c r="XL14">
        <v>-242121.23593900001</v>
      </c>
      <c r="XM14">
        <v>-242121.23593900001</v>
      </c>
      <c r="XN14">
        <v>-242121.23593900001</v>
      </c>
      <c r="XO14">
        <v>-242121.23593900001</v>
      </c>
      <c r="XP14">
        <v>-242121.23593900001</v>
      </c>
      <c r="XQ14">
        <v>-242121.23593900001</v>
      </c>
      <c r="XR14">
        <v>-242121.23593900001</v>
      </c>
      <c r="XS14">
        <v>-242121.23593900001</v>
      </c>
      <c r="XT14">
        <v>-242121.23593900001</v>
      </c>
      <c r="XU14">
        <v>-242121.23593900001</v>
      </c>
      <c r="XV14">
        <v>-242121.23593900001</v>
      </c>
      <c r="XW14">
        <v>-242121.23593900001</v>
      </c>
      <c r="XX14">
        <v>-242121.23593900001</v>
      </c>
      <c r="XY14">
        <v>-242121.23593900001</v>
      </c>
      <c r="XZ14">
        <v>-242121.23593900001</v>
      </c>
      <c r="YA14">
        <v>-242121.23593900001</v>
      </c>
      <c r="YB14">
        <v>-242121.23593900001</v>
      </c>
      <c r="YC14">
        <v>-242121.23593900001</v>
      </c>
      <c r="YD14">
        <v>-242121.23593900001</v>
      </c>
      <c r="YE14">
        <v>-242121.23593900001</v>
      </c>
      <c r="YF14">
        <v>-242121.23593900001</v>
      </c>
      <c r="YG14">
        <v>-242121.23593900001</v>
      </c>
      <c r="YH14">
        <v>-242121.23593900001</v>
      </c>
      <c r="YI14">
        <v>-242121.23593900001</v>
      </c>
      <c r="YJ14">
        <v>-242121.23593900001</v>
      </c>
      <c r="YK14">
        <v>-242121.23593900001</v>
      </c>
      <c r="YL14">
        <v>-368435.86323100002</v>
      </c>
      <c r="YM14">
        <v>-368435.86323100002</v>
      </c>
      <c r="YN14">
        <v>-368435.86323100002</v>
      </c>
      <c r="YO14">
        <v>-368435.86323100002</v>
      </c>
      <c r="YP14">
        <v>-368435.86323100002</v>
      </c>
      <c r="YQ14">
        <v>-368435.86323100002</v>
      </c>
      <c r="YR14">
        <v>-368435.86323100002</v>
      </c>
      <c r="YS14">
        <v>-368435.86323100002</v>
      </c>
      <c r="YT14">
        <v>-368435.86323100002</v>
      </c>
      <c r="YU14">
        <v>-368435.86323100002</v>
      </c>
      <c r="YV14">
        <v>-368435.86323100002</v>
      </c>
      <c r="YW14">
        <v>-368435.86323100002</v>
      </c>
      <c r="YX14">
        <v>-368435.86323100002</v>
      </c>
      <c r="YY14">
        <v>-368435.86323100002</v>
      </c>
      <c r="YZ14">
        <v>-368435.86323100002</v>
      </c>
      <c r="ZA14">
        <v>-368435.86323100002</v>
      </c>
      <c r="ZB14">
        <v>-368435.86323100002</v>
      </c>
      <c r="ZC14">
        <v>-368435.86323100002</v>
      </c>
      <c r="ZD14">
        <v>-368435.86323100002</v>
      </c>
      <c r="ZE14">
        <v>-368435.86323100002</v>
      </c>
      <c r="ZF14">
        <v>-368435.86323100002</v>
      </c>
      <c r="ZG14">
        <v>-368435.86323100002</v>
      </c>
      <c r="ZH14">
        <v>-368435.86323100002</v>
      </c>
      <c r="ZI14">
        <v>-368435.86323100002</v>
      </c>
      <c r="ZJ14">
        <v>-368435.86323100002</v>
      </c>
      <c r="ZK14">
        <v>-368435.86323100002</v>
      </c>
      <c r="ZL14">
        <v>-368435.86323100002</v>
      </c>
      <c r="ZM14">
        <v>-368435.86323100002</v>
      </c>
      <c r="ZN14">
        <v>-368435.86323100002</v>
      </c>
      <c r="ZO14">
        <v>-368435.86323100002</v>
      </c>
      <c r="ZP14">
        <v>-368435.86323100002</v>
      </c>
      <c r="ZQ14">
        <v>-368435.86323100002</v>
      </c>
      <c r="ZR14">
        <v>-368435.86323100002</v>
      </c>
      <c r="ZS14">
        <v>-368435.86323100002</v>
      </c>
      <c r="ZT14">
        <v>-368435.86323100002</v>
      </c>
      <c r="ZU14">
        <v>-368435.86323100002</v>
      </c>
      <c r="ZV14">
        <v>-368435.86323100002</v>
      </c>
      <c r="ZW14">
        <v>-368435.86323100002</v>
      </c>
      <c r="ZX14">
        <v>-368435.86323100002</v>
      </c>
      <c r="ZY14">
        <v>-368435.86323100002</v>
      </c>
      <c r="ZZ14">
        <v>-368435.86323100002</v>
      </c>
      <c r="AAA14">
        <v>-368435.86323100002</v>
      </c>
      <c r="AAB14">
        <v>-368435.86323100002</v>
      </c>
      <c r="AAC14">
        <v>-368435.86323100002</v>
      </c>
      <c r="AAD14">
        <v>-563152.55656499998</v>
      </c>
      <c r="AAE14">
        <v>-563152.55656499998</v>
      </c>
      <c r="AAF14">
        <v>-563152.55656499998</v>
      </c>
      <c r="AAG14">
        <v>-563152.55656499998</v>
      </c>
      <c r="AAH14">
        <v>-563152.55656499998</v>
      </c>
      <c r="AAI14">
        <v>-563152.55656499998</v>
      </c>
      <c r="AAJ14">
        <v>-563152.55656499998</v>
      </c>
      <c r="AAK14">
        <v>-563152.55656499998</v>
      </c>
      <c r="AAL14">
        <v>-563152.55656499998</v>
      </c>
      <c r="AAM14">
        <v>-563152.55656499998</v>
      </c>
      <c r="AAN14">
        <v>-563152.55656499998</v>
      </c>
      <c r="AAO14">
        <v>-563152.55656499998</v>
      </c>
      <c r="AAP14">
        <v>-563152.55656499998</v>
      </c>
      <c r="AAQ14">
        <v>-563152.55656499998</v>
      </c>
      <c r="AAR14">
        <v>-563152.55656499998</v>
      </c>
      <c r="AAS14">
        <v>-563152.55656499998</v>
      </c>
      <c r="AAT14">
        <v>-563152.55656499998</v>
      </c>
      <c r="AAU14">
        <v>-563152.55656499998</v>
      </c>
      <c r="AAV14">
        <v>-563152.55656499998</v>
      </c>
      <c r="AAW14">
        <v>-563152.55656499998</v>
      </c>
      <c r="AAX14">
        <v>-563152.55656499998</v>
      </c>
      <c r="AAY14">
        <v>-563152.55656499998</v>
      </c>
      <c r="AAZ14">
        <v>-563152.55656499998</v>
      </c>
      <c r="ABA14">
        <v>-563152.55656499998</v>
      </c>
      <c r="ABB14">
        <v>-563152.55656499998</v>
      </c>
      <c r="ABC14">
        <v>-563152.55656499998</v>
      </c>
      <c r="ABD14">
        <v>-563152.55656499998</v>
      </c>
      <c r="ABE14">
        <v>-563152.55656499998</v>
      </c>
      <c r="ABF14">
        <v>-563152.55656499998</v>
      </c>
      <c r="ABG14">
        <v>-563152.55656499998</v>
      </c>
      <c r="ABH14">
        <v>-563152.55656499998</v>
      </c>
      <c r="ABI14">
        <v>-563152.55656499998</v>
      </c>
      <c r="ABJ14">
        <v>-563152.55656499998</v>
      </c>
      <c r="ABK14">
        <v>-563152.55656499998</v>
      </c>
      <c r="ABL14">
        <v>-563152.55656499998</v>
      </c>
      <c r="ABM14">
        <v>-563152.55656499998</v>
      </c>
      <c r="ABN14">
        <v>-563152.55656499998</v>
      </c>
      <c r="ABO14">
        <v>-563152.55656499998</v>
      </c>
      <c r="ABP14">
        <v>-563152.55656499998</v>
      </c>
      <c r="ABQ14">
        <v>-563152.55656499998</v>
      </c>
      <c r="ABR14">
        <v>-563152.55656499998</v>
      </c>
      <c r="ABS14">
        <v>-563152.55656499998</v>
      </c>
      <c r="ABT14">
        <v>-563152.55656499998</v>
      </c>
      <c r="ABU14">
        <v>-563152.55656499998</v>
      </c>
      <c r="ABV14">
        <v>108993.25853000001</v>
      </c>
      <c r="ABW14">
        <v>108993.25853000001</v>
      </c>
      <c r="ABX14">
        <v>108993.25853000001</v>
      </c>
      <c r="ABY14">
        <v>108993.25853000001</v>
      </c>
      <c r="ABZ14">
        <v>108993.25853000001</v>
      </c>
      <c r="ACA14">
        <v>108993.25853000001</v>
      </c>
      <c r="ACB14">
        <v>108993.25853000001</v>
      </c>
      <c r="ACC14">
        <v>108993.25853000001</v>
      </c>
      <c r="ACD14">
        <v>108993.25853000001</v>
      </c>
      <c r="ACE14">
        <v>108993.25853000001</v>
      </c>
      <c r="ACF14">
        <v>108993.25853000001</v>
      </c>
      <c r="ACG14">
        <v>109082.147474</v>
      </c>
      <c r="ACH14">
        <v>109082.147474</v>
      </c>
      <c r="ACI14">
        <v>109082.147474</v>
      </c>
      <c r="ACJ14">
        <v>109082.147474</v>
      </c>
      <c r="ACK14">
        <v>109082.147474</v>
      </c>
      <c r="ACL14">
        <v>109082.147474</v>
      </c>
      <c r="ACM14">
        <v>109082.147474</v>
      </c>
      <c r="ACN14">
        <v>109082.147474</v>
      </c>
      <c r="ACO14">
        <v>109082.147474</v>
      </c>
      <c r="ACP14">
        <v>109082.147474</v>
      </c>
      <c r="ACQ14">
        <v>109082.147474</v>
      </c>
      <c r="ACR14">
        <v>108993.25853000001</v>
      </c>
      <c r="ACS14">
        <v>108993.25853000001</v>
      </c>
      <c r="ACT14">
        <v>108993.25853000001</v>
      </c>
      <c r="ACU14">
        <v>108993.25853000001</v>
      </c>
      <c r="ACV14">
        <v>108993.25853000001</v>
      </c>
      <c r="ACW14">
        <v>108993.25853000001</v>
      </c>
      <c r="ACX14">
        <v>108993.25853000001</v>
      </c>
      <c r="ACY14">
        <v>108993.25853000001</v>
      </c>
      <c r="ACZ14">
        <v>108993.25853000001</v>
      </c>
      <c r="ADA14">
        <v>108993.25853000001</v>
      </c>
      <c r="ADB14">
        <v>108993.25853000001</v>
      </c>
      <c r="ADC14">
        <v>109082.147474</v>
      </c>
      <c r="ADD14">
        <v>109082.147474</v>
      </c>
      <c r="ADE14">
        <v>109082.147474</v>
      </c>
      <c r="ADF14">
        <v>109082.147474</v>
      </c>
      <c r="ADG14">
        <v>109082.147474</v>
      </c>
      <c r="ADH14">
        <v>109082.147474</v>
      </c>
      <c r="ADI14">
        <v>109082.147474</v>
      </c>
      <c r="ADJ14">
        <v>109082.147474</v>
      </c>
      <c r="ADK14">
        <v>109082.147474</v>
      </c>
      <c r="ADL14">
        <v>109082.147474</v>
      </c>
      <c r="ADM14">
        <v>109082.147474</v>
      </c>
      <c r="ADN14">
        <v>159411.65248799999</v>
      </c>
      <c r="ADO14">
        <v>159411.65248799999</v>
      </c>
      <c r="ADP14">
        <v>159411.65248799999</v>
      </c>
      <c r="ADQ14">
        <v>159411.65248799999</v>
      </c>
      <c r="ADR14">
        <v>159411.65248799999</v>
      </c>
      <c r="ADS14">
        <v>159411.65248799999</v>
      </c>
      <c r="ADT14">
        <v>159411.65248799999</v>
      </c>
      <c r="ADU14">
        <v>159411.65248799999</v>
      </c>
      <c r="ADV14">
        <v>159411.65248799999</v>
      </c>
      <c r="ADW14">
        <v>159411.65248799999</v>
      </c>
      <c r="ADX14">
        <v>159411.65248799999</v>
      </c>
      <c r="ADY14">
        <v>159567.53915699999</v>
      </c>
      <c r="ADZ14">
        <v>159567.53915699999</v>
      </c>
      <c r="AEA14">
        <v>159567.53915699999</v>
      </c>
      <c r="AEB14">
        <v>159567.53915699999</v>
      </c>
      <c r="AEC14">
        <v>159567.53915699999</v>
      </c>
      <c r="AED14">
        <v>159567.53915699999</v>
      </c>
      <c r="AEE14">
        <v>159567.53915699999</v>
      </c>
      <c r="AEF14">
        <v>159567.53915699999</v>
      </c>
      <c r="AEG14">
        <v>159567.53915699999</v>
      </c>
      <c r="AEH14">
        <v>159567.53915699999</v>
      </c>
      <c r="AEI14">
        <v>159567.53915699999</v>
      </c>
      <c r="AEJ14">
        <v>159411.65248799999</v>
      </c>
      <c r="AEK14">
        <v>159411.65248799999</v>
      </c>
      <c r="AEL14">
        <v>159411.65248799999</v>
      </c>
      <c r="AEM14">
        <v>159411.65248799999</v>
      </c>
      <c r="AEN14">
        <v>159411.65248799999</v>
      </c>
      <c r="AEO14">
        <v>159411.65248799999</v>
      </c>
      <c r="AEP14">
        <v>159411.65248799999</v>
      </c>
      <c r="AEQ14">
        <v>159411.65248799999</v>
      </c>
      <c r="AER14">
        <v>159411.65248799999</v>
      </c>
      <c r="AES14">
        <v>159411.65248799999</v>
      </c>
      <c r="AET14">
        <v>159411.65248799999</v>
      </c>
      <c r="AEU14">
        <v>159567.53915699999</v>
      </c>
      <c r="AEV14">
        <v>159567.53915699999</v>
      </c>
      <c r="AEW14">
        <v>159567.53915699999</v>
      </c>
      <c r="AEX14">
        <v>159567.53915699999</v>
      </c>
      <c r="AEY14">
        <v>159567.53915699999</v>
      </c>
      <c r="AEZ14">
        <v>159567.53915699999</v>
      </c>
      <c r="AFA14">
        <v>159567.53915699999</v>
      </c>
      <c r="AFB14">
        <v>159567.53915699999</v>
      </c>
      <c r="AFC14">
        <v>159567.53915699999</v>
      </c>
      <c r="AFD14">
        <v>159567.53915699999</v>
      </c>
      <c r="AFE14">
        <v>159567.53915699999</v>
      </c>
      <c r="AFF14">
        <v>226705.370902</v>
      </c>
      <c r="AFG14">
        <v>226705.370902</v>
      </c>
      <c r="AFH14">
        <v>226705.370902</v>
      </c>
      <c r="AFI14">
        <v>226705.370902</v>
      </c>
      <c r="AFJ14">
        <v>226705.370902</v>
      </c>
      <c r="AFK14">
        <v>226705.370902</v>
      </c>
      <c r="AFL14">
        <v>226705.370902</v>
      </c>
      <c r="AFM14">
        <v>226705.370902</v>
      </c>
      <c r="AFN14">
        <v>226705.370902</v>
      </c>
      <c r="AFO14">
        <v>226705.370902</v>
      </c>
      <c r="AFP14">
        <v>226705.370902</v>
      </c>
      <c r="AFQ14">
        <v>226995.253023</v>
      </c>
      <c r="AFR14">
        <v>226995.253023</v>
      </c>
      <c r="AFS14">
        <v>226995.253023</v>
      </c>
      <c r="AFT14">
        <v>226995.253023</v>
      </c>
      <c r="AFU14">
        <v>226995.253023</v>
      </c>
      <c r="AFV14">
        <v>226995.253023</v>
      </c>
      <c r="AFW14">
        <v>226995.253023</v>
      </c>
      <c r="AFX14">
        <v>226995.253023</v>
      </c>
      <c r="AFY14">
        <v>226995.253023</v>
      </c>
      <c r="AFZ14">
        <v>226995.253023</v>
      </c>
      <c r="AGA14">
        <v>226995.253023</v>
      </c>
      <c r="AGB14">
        <v>226705.370902</v>
      </c>
      <c r="AGC14">
        <v>226705.370902</v>
      </c>
      <c r="AGD14">
        <v>226705.370902</v>
      </c>
      <c r="AGE14">
        <v>226705.370902</v>
      </c>
      <c r="AGF14">
        <v>226705.370902</v>
      </c>
      <c r="AGG14">
        <v>226705.370902</v>
      </c>
      <c r="AGH14">
        <v>226705.370902</v>
      </c>
      <c r="AGI14">
        <v>226705.370902</v>
      </c>
      <c r="AGJ14">
        <v>226705.370902</v>
      </c>
      <c r="AGK14">
        <v>226705.370902</v>
      </c>
      <c r="AGL14">
        <v>226705.370902</v>
      </c>
      <c r="AGM14">
        <v>226995.253023</v>
      </c>
      <c r="AGN14">
        <v>226995.253023</v>
      </c>
      <c r="AGO14">
        <v>226995.253023</v>
      </c>
      <c r="AGP14">
        <v>226995.253023</v>
      </c>
      <c r="AGQ14">
        <v>226995.253023</v>
      </c>
      <c r="AGR14">
        <v>226995.253023</v>
      </c>
      <c r="AGS14">
        <v>226995.253023</v>
      </c>
      <c r="AGT14">
        <v>226995.253023</v>
      </c>
      <c r="AGU14">
        <v>226995.253023</v>
      </c>
      <c r="AGV14">
        <v>226995.253023</v>
      </c>
      <c r="AGW14">
        <v>226995.253023</v>
      </c>
      <c r="AGX14">
        <v>-430816.57152</v>
      </c>
      <c r="AGY14">
        <v>-430816.57152</v>
      </c>
      <c r="AGZ14">
        <v>-430816.57152</v>
      </c>
      <c r="AHA14">
        <v>-430816.57152</v>
      </c>
      <c r="AHB14">
        <v>-430816.57152</v>
      </c>
      <c r="AHC14">
        <v>-430816.57152</v>
      </c>
      <c r="AHD14">
        <v>-430816.57152</v>
      </c>
      <c r="AHE14">
        <v>-430816.57152</v>
      </c>
      <c r="AHF14">
        <v>-430816.57152</v>
      </c>
      <c r="AHG14">
        <v>-430816.57152</v>
      </c>
      <c r="AHH14">
        <v>-430816.57152</v>
      </c>
      <c r="AHI14">
        <v>-422550.69405500003</v>
      </c>
      <c r="AHJ14">
        <v>-422550.69405500003</v>
      </c>
      <c r="AHK14">
        <v>-422550.69405500003</v>
      </c>
      <c r="AHL14">
        <v>-422550.69405500003</v>
      </c>
      <c r="AHM14">
        <v>-422550.69405500003</v>
      </c>
      <c r="AHN14">
        <v>-422550.69405500003</v>
      </c>
      <c r="AHO14">
        <v>-422550.69405500003</v>
      </c>
      <c r="AHP14">
        <v>-422550.69405500003</v>
      </c>
      <c r="AHQ14">
        <v>-422550.69405500003</v>
      </c>
      <c r="AHR14">
        <v>-422550.69405500003</v>
      </c>
      <c r="AHS14">
        <v>-422550.69405500003</v>
      </c>
      <c r="AHT14">
        <v>-430816.57152</v>
      </c>
      <c r="AHU14">
        <v>-430816.57152</v>
      </c>
      <c r="AHV14">
        <v>-430816.57152</v>
      </c>
      <c r="AHW14">
        <v>-430816.57152</v>
      </c>
      <c r="AHX14">
        <v>-430816.57152</v>
      </c>
      <c r="AHY14">
        <v>-430816.57152</v>
      </c>
      <c r="AHZ14">
        <v>-430816.57152</v>
      </c>
      <c r="AIA14">
        <v>-430816.57152</v>
      </c>
      <c r="AIB14">
        <v>-430816.57152</v>
      </c>
      <c r="AIC14">
        <v>-430816.57152</v>
      </c>
      <c r="AID14">
        <v>-430816.57152</v>
      </c>
      <c r="AIE14">
        <v>-422550.69405500003</v>
      </c>
      <c r="AIF14">
        <v>-422550.69405500003</v>
      </c>
      <c r="AIG14">
        <v>-422550.69405500003</v>
      </c>
      <c r="AIH14">
        <v>-422550.69405500003</v>
      </c>
      <c r="AII14">
        <v>-422550.69405500003</v>
      </c>
      <c r="AIJ14">
        <v>-422550.69405500003</v>
      </c>
      <c r="AIK14">
        <v>-422550.69405500003</v>
      </c>
      <c r="AIL14">
        <v>-422550.69405500003</v>
      </c>
      <c r="AIM14">
        <v>-422550.69405500003</v>
      </c>
      <c r="AIN14">
        <v>-422550.69405500003</v>
      </c>
      <c r="AIO14">
        <v>-422550.69405500003</v>
      </c>
      <c r="AIP14">
        <v>-645462.03737200005</v>
      </c>
      <c r="AIQ14">
        <v>-645462.03737200005</v>
      </c>
      <c r="AIR14">
        <v>-645462.03737200005</v>
      </c>
      <c r="AIS14">
        <v>-645462.03737200005</v>
      </c>
      <c r="AIT14">
        <v>-645462.03737200005</v>
      </c>
      <c r="AIU14">
        <v>-645462.03737200005</v>
      </c>
      <c r="AIV14">
        <v>-645462.03737200005</v>
      </c>
      <c r="AIW14">
        <v>-645462.03737200005</v>
      </c>
      <c r="AIX14">
        <v>-645462.03737200005</v>
      </c>
      <c r="AIY14">
        <v>-645462.03737200005</v>
      </c>
      <c r="AIZ14">
        <v>-645462.03737200005</v>
      </c>
      <c r="AJA14">
        <v>-630965.97012099996</v>
      </c>
      <c r="AJB14">
        <v>-630965.97012099996</v>
      </c>
      <c r="AJC14">
        <v>-630965.97012099996</v>
      </c>
      <c r="AJD14">
        <v>-630965.97012099996</v>
      </c>
      <c r="AJE14">
        <v>-630965.97012099996</v>
      </c>
      <c r="AJF14">
        <v>-630965.97012099996</v>
      </c>
      <c r="AJG14">
        <v>-630965.97012099996</v>
      </c>
      <c r="AJH14">
        <v>-630965.97012099996</v>
      </c>
      <c r="AJI14">
        <v>-630965.97012099996</v>
      </c>
      <c r="AJJ14">
        <v>-630965.97012099996</v>
      </c>
      <c r="AJK14">
        <v>-630965.97012099996</v>
      </c>
      <c r="AJL14">
        <v>-645462.03737200005</v>
      </c>
      <c r="AJM14">
        <v>-645462.03737200005</v>
      </c>
      <c r="AJN14">
        <v>-645462.03737200005</v>
      </c>
      <c r="AJO14">
        <v>-645462.03737200005</v>
      </c>
      <c r="AJP14">
        <v>-645462.03737200005</v>
      </c>
      <c r="AJQ14">
        <v>-645462.03737200005</v>
      </c>
      <c r="AJR14">
        <v>-645462.03737200005</v>
      </c>
      <c r="AJS14">
        <v>-645462.03737200005</v>
      </c>
      <c r="AJT14">
        <v>-645462.03737200005</v>
      </c>
      <c r="AJU14">
        <v>-645462.03737200005</v>
      </c>
      <c r="AJV14">
        <v>-645462.03737200005</v>
      </c>
      <c r="AJW14">
        <v>-630965.97012099996</v>
      </c>
      <c r="AJX14">
        <v>-630965.97012099996</v>
      </c>
      <c r="AJY14">
        <v>-630965.97012099996</v>
      </c>
      <c r="AJZ14">
        <v>-630965.97012099996</v>
      </c>
      <c r="AKA14">
        <v>-630965.97012099996</v>
      </c>
      <c r="AKB14">
        <v>-630965.97012099996</v>
      </c>
      <c r="AKC14">
        <v>-630965.97012099996</v>
      </c>
      <c r="AKD14">
        <v>-630965.97012099996</v>
      </c>
      <c r="AKE14">
        <v>-630965.97012099996</v>
      </c>
      <c r="AKF14">
        <v>-630965.97012099996</v>
      </c>
      <c r="AKG14">
        <v>-630965.97012099996</v>
      </c>
      <c r="AKH14">
        <v>-959005.028896</v>
      </c>
      <c r="AKI14">
        <v>-959005.028896</v>
      </c>
      <c r="AKJ14">
        <v>-959005.028896</v>
      </c>
      <c r="AKK14">
        <v>-959005.028896</v>
      </c>
      <c r="AKL14">
        <v>-959005.028896</v>
      </c>
      <c r="AKM14">
        <v>-959005.028896</v>
      </c>
      <c r="AKN14">
        <v>-959005.028896</v>
      </c>
      <c r="AKO14">
        <v>-959005.028896</v>
      </c>
      <c r="AKP14">
        <v>-959005.028896</v>
      </c>
      <c r="AKQ14">
        <v>-959005.028896</v>
      </c>
      <c r="AKR14">
        <v>-959005.028896</v>
      </c>
      <c r="AKS14">
        <v>-932048.58207300003</v>
      </c>
      <c r="AKT14">
        <v>-932048.58207300003</v>
      </c>
      <c r="AKU14">
        <v>-932048.58207300003</v>
      </c>
      <c r="AKV14">
        <v>-932048.58207300003</v>
      </c>
      <c r="AKW14">
        <v>-932048.58207300003</v>
      </c>
      <c r="AKX14">
        <v>-932048.58207300003</v>
      </c>
      <c r="AKY14">
        <v>-932048.58207300003</v>
      </c>
      <c r="AKZ14">
        <v>-932048.58207300003</v>
      </c>
      <c r="ALA14">
        <v>-932048.58207300003</v>
      </c>
      <c r="ALB14">
        <v>-932048.58207300003</v>
      </c>
      <c r="ALC14">
        <v>-932048.58207300003</v>
      </c>
      <c r="ALD14">
        <v>-959005.028896</v>
      </c>
      <c r="ALE14">
        <v>-959005.028896</v>
      </c>
      <c r="ALF14">
        <v>-959005.028896</v>
      </c>
      <c r="ALG14">
        <v>-959005.028896</v>
      </c>
      <c r="ALH14">
        <v>-959005.028896</v>
      </c>
      <c r="ALI14">
        <v>-959005.028896</v>
      </c>
      <c r="ALJ14">
        <v>-959005.028896</v>
      </c>
      <c r="ALK14">
        <v>-959005.028896</v>
      </c>
      <c r="ALL14">
        <v>-959005.028896</v>
      </c>
      <c r="ALM14">
        <v>-959005.028896</v>
      </c>
      <c r="ALN14">
        <v>-959005.028896</v>
      </c>
      <c r="ALO14">
        <v>-932048.58207300003</v>
      </c>
      <c r="ALP14">
        <v>-932048.58207300003</v>
      </c>
      <c r="ALQ14">
        <v>-932048.58207300003</v>
      </c>
      <c r="ALR14">
        <v>-932048.58207300003</v>
      </c>
      <c r="ALS14">
        <v>-932048.58207300003</v>
      </c>
      <c r="ALT14">
        <v>-932048.58207300003</v>
      </c>
      <c r="ALU14">
        <v>-932048.58207300003</v>
      </c>
      <c r="ALV14">
        <v>-932048.58207300003</v>
      </c>
      <c r="ALW14">
        <v>-932048.58207300003</v>
      </c>
      <c r="ALX14">
        <v>-932048.58207300003</v>
      </c>
      <c r="ALY14">
        <v>-932048.58207300003</v>
      </c>
      <c r="ALZ14">
        <v>-2345872.0299300002</v>
      </c>
      <c r="AMA14">
        <v>-2345872.0299300002</v>
      </c>
      <c r="AMB14">
        <v>-2345872.0299300002</v>
      </c>
      <c r="AMC14">
        <v>-2345872.0299300002</v>
      </c>
      <c r="AMD14">
        <v>-2345872.0299300002</v>
      </c>
      <c r="AME14">
        <v>-2345872.0299300002</v>
      </c>
      <c r="AMF14">
        <v>-2345872.0299300002</v>
      </c>
      <c r="AMG14">
        <v>-2345872.0299300002</v>
      </c>
      <c r="AMH14">
        <v>-2345872.0299300002</v>
      </c>
      <c r="AMI14">
        <v>-2345872.0299300002</v>
      </c>
      <c r="AMJ14">
        <v>-2345872.0299300002</v>
      </c>
      <c r="AMK14">
        <v>-2345868.9734800002</v>
      </c>
      <c r="AML14">
        <v>-2345868.9734800002</v>
      </c>
      <c r="AMM14">
        <v>-2345868.9734800002</v>
      </c>
      <c r="AMN14">
        <v>-2345868.9734800002</v>
      </c>
      <c r="AMO14">
        <v>-2345868.9734800002</v>
      </c>
      <c r="AMP14">
        <v>-2345868.9734800002</v>
      </c>
      <c r="AMQ14">
        <v>-2345868.9734800002</v>
      </c>
      <c r="AMR14">
        <v>-2345868.9734800002</v>
      </c>
      <c r="AMS14">
        <v>-2345868.9734800002</v>
      </c>
      <c r="AMT14">
        <v>-2345868.9734800002</v>
      </c>
      <c r="AMU14">
        <v>-2345868.9734800002</v>
      </c>
      <c r="AMV14">
        <v>-2345872.0299300002</v>
      </c>
      <c r="AMW14">
        <v>-2345872.0299300002</v>
      </c>
      <c r="AMX14">
        <v>-2345872.0299300002</v>
      </c>
      <c r="AMY14">
        <v>-2345872.0299300002</v>
      </c>
      <c r="AMZ14">
        <v>-2345872.0299300002</v>
      </c>
      <c r="ANA14">
        <v>-2345872.0299300002</v>
      </c>
      <c r="ANB14">
        <v>-2345872.0299300002</v>
      </c>
      <c r="ANC14">
        <v>-2345872.0299300002</v>
      </c>
      <c r="AND14">
        <v>-2345872.0299300002</v>
      </c>
      <c r="ANE14">
        <v>-2345872.0299300002</v>
      </c>
      <c r="ANF14">
        <v>-2345872.0299300002</v>
      </c>
      <c r="ANG14">
        <v>-2345868.9734800002</v>
      </c>
      <c r="ANH14">
        <v>-2345868.9734800002</v>
      </c>
      <c r="ANI14">
        <v>-2345868.9734800002</v>
      </c>
      <c r="ANJ14">
        <v>-2345868.9734800002</v>
      </c>
      <c r="ANK14">
        <v>-2345868.9734800002</v>
      </c>
      <c r="ANL14">
        <v>-2345868.9734800002</v>
      </c>
      <c r="ANM14">
        <v>-2345868.9734800002</v>
      </c>
      <c r="ANN14">
        <v>-2345868.9734800002</v>
      </c>
      <c r="ANO14">
        <v>-2345868.9734800002</v>
      </c>
      <c r="ANP14">
        <v>-2345868.9734800002</v>
      </c>
      <c r="ANQ14">
        <v>-2345868.9734800002</v>
      </c>
      <c r="ANR14">
        <v>-2592256.9720299998</v>
      </c>
      <c r="ANS14">
        <v>-2592256.9720299998</v>
      </c>
      <c r="ANT14">
        <v>-2592256.9720299998</v>
      </c>
      <c r="ANU14">
        <v>-2592256.9720299998</v>
      </c>
      <c r="ANV14">
        <v>-2592256.9720299998</v>
      </c>
      <c r="ANW14">
        <v>-2592256.9720299998</v>
      </c>
      <c r="ANX14">
        <v>-2592256.9720299998</v>
      </c>
      <c r="ANY14">
        <v>-2592256.9720299998</v>
      </c>
      <c r="ANZ14">
        <v>-2592256.9720299998</v>
      </c>
      <c r="AOA14">
        <v>-2592256.9720299998</v>
      </c>
      <c r="AOB14">
        <v>-2592256.9720299998</v>
      </c>
      <c r="AOC14">
        <v>-2592251.6118700001</v>
      </c>
      <c r="AOD14">
        <v>-2592251.6118700001</v>
      </c>
      <c r="AOE14">
        <v>-2592251.6118700001</v>
      </c>
      <c r="AOF14">
        <v>-2592251.6118700001</v>
      </c>
      <c r="AOG14">
        <v>-2592251.6118700001</v>
      </c>
      <c r="AOH14">
        <v>-2592251.6118700001</v>
      </c>
      <c r="AOI14">
        <v>-2592251.6118700001</v>
      </c>
      <c r="AOJ14">
        <v>-2592251.6118700001</v>
      </c>
      <c r="AOK14">
        <v>-2592251.6118700001</v>
      </c>
      <c r="AOL14">
        <v>-2592251.6118700001</v>
      </c>
      <c r="AOM14">
        <v>-2592251.6118700001</v>
      </c>
      <c r="AON14">
        <v>-2592256.9720299998</v>
      </c>
      <c r="AOO14">
        <v>-2592256.9720299998</v>
      </c>
      <c r="AOP14">
        <v>-2592256.9720299998</v>
      </c>
      <c r="AOQ14">
        <v>-2592256.9720299998</v>
      </c>
      <c r="AOR14">
        <v>-2592256.9720299998</v>
      </c>
      <c r="AOS14">
        <v>-2592256.9720299998</v>
      </c>
      <c r="AOT14">
        <v>-2592256.9720299998</v>
      </c>
      <c r="AOU14">
        <v>-2592256.9720299998</v>
      </c>
      <c r="AOV14">
        <v>-2592256.9720299998</v>
      </c>
      <c r="AOW14">
        <v>-2592256.9720299998</v>
      </c>
      <c r="AOX14">
        <v>-2592256.9720299998</v>
      </c>
      <c r="AOY14">
        <v>-2592251.6118700001</v>
      </c>
      <c r="AOZ14">
        <v>-2592251.6118700001</v>
      </c>
      <c r="APA14">
        <v>-2592251.6118700001</v>
      </c>
      <c r="APB14">
        <v>-2592251.6118700001</v>
      </c>
      <c r="APC14">
        <v>-2592251.6118700001</v>
      </c>
      <c r="APD14">
        <v>-2592251.6118700001</v>
      </c>
      <c r="APE14">
        <v>-2592251.6118700001</v>
      </c>
      <c r="APF14">
        <v>-2592251.6118700001</v>
      </c>
      <c r="APG14">
        <v>-2592251.6118700001</v>
      </c>
      <c r="APH14">
        <v>-2592251.6118700001</v>
      </c>
      <c r="API14">
        <v>-2592251.6118700001</v>
      </c>
      <c r="APJ14">
        <v>-2954361.2726500002</v>
      </c>
      <c r="APK14">
        <v>-2954361.2726500002</v>
      </c>
      <c r="APL14">
        <v>-2954361.2726500002</v>
      </c>
      <c r="APM14">
        <v>-2954361.2726500002</v>
      </c>
      <c r="APN14">
        <v>-2954361.2726500002</v>
      </c>
      <c r="APO14">
        <v>-2954361.2726500002</v>
      </c>
      <c r="APP14">
        <v>-2954361.2726500002</v>
      </c>
      <c r="APQ14">
        <v>-2954361.2726500002</v>
      </c>
      <c r="APR14">
        <v>-2954361.2726500002</v>
      </c>
      <c r="APS14">
        <v>-2954361.2726500002</v>
      </c>
      <c r="APT14">
        <v>-2954361.2726500002</v>
      </c>
      <c r="APU14">
        <v>-2954351.3050699998</v>
      </c>
      <c r="APV14">
        <v>-2954351.3050699998</v>
      </c>
      <c r="APW14">
        <v>-2954351.3050699998</v>
      </c>
      <c r="APX14">
        <v>-2954351.3050699998</v>
      </c>
      <c r="APY14">
        <v>-2954351.3050699998</v>
      </c>
      <c r="APZ14">
        <v>-2954351.3050699998</v>
      </c>
      <c r="AQA14">
        <v>-2954351.3050699998</v>
      </c>
      <c r="AQB14">
        <v>-2954351.3050699998</v>
      </c>
      <c r="AQC14">
        <v>-2954351.3050699998</v>
      </c>
      <c r="AQD14">
        <v>-2954351.3050699998</v>
      </c>
      <c r="AQE14">
        <v>-2954351.3050699998</v>
      </c>
      <c r="AQF14">
        <v>-2954361.2726500002</v>
      </c>
      <c r="AQG14">
        <v>-2954361.2726500002</v>
      </c>
      <c r="AQH14">
        <v>-2954361.2726500002</v>
      </c>
      <c r="AQI14">
        <v>-2954361.2726500002</v>
      </c>
      <c r="AQJ14">
        <v>-2954361.2726500002</v>
      </c>
      <c r="AQK14">
        <v>-2954361.2726500002</v>
      </c>
      <c r="AQL14">
        <v>-2954361.2726500002</v>
      </c>
      <c r="AQM14">
        <v>-2954361.2726500002</v>
      </c>
      <c r="AQN14">
        <v>-2954361.2726500002</v>
      </c>
      <c r="AQO14">
        <v>-2954361.2726500002</v>
      </c>
      <c r="AQP14">
        <v>-2954361.2726500002</v>
      </c>
      <c r="AQQ14">
        <v>-2954351.3050699998</v>
      </c>
      <c r="AQR14">
        <v>-2954351.3050699998</v>
      </c>
      <c r="AQS14">
        <v>-2954351.3050699998</v>
      </c>
      <c r="AQT14">
        <v>-2954351.3050699998</v>
      </c>
      <c r="AQU14">
        <v>-2954351.3050699998</v>
      </c>
      <c r="AQV14">
        <v>-2954351.3050699998</v>
      </c>
      <c r="AQW14">
        <v>-2954351.3050699998</v>
      </c>
      <c r="AQX14">
        <v>-2954351.3050699998</v>
      </c>
      <c r="AQY14">
        <v>-2954351.3050699998</v>
      </c>
      <c r="AQZ14">
        <v>-2954351.3050699998</v>
      </c>
      <c r="ARA14">
        <v>-2954351.3050699998</v>
      </c>
      <c r="ARB14">
        <v>-36382944.993900001</v>
      </c>
      <c r="ARC14">
        <v>-36382944.993900001</v>
      </c>
      <c r="ARD14">
        <v>-36382944.993900001</v>
      </c>
      <c r="ARE14">
        <v>-36382944.993900001</v>
      </c>
      <c r="ARF14">
        <v>-36382944.993900001</v>
      </c>
      <c r="ARG14">
        <v>-36382944.993900001</v>
      </c>
      <c r="ARH14">
        <v>-36382944.993900001</v>
      </c>
      <c r="ARI14">
        <v>-36382944.993900001</v>
      </c>
      <c r="ARJ14">
        <v>-36382944.993900001</v>
      </c>
      <c r="ARK14">
        <v>-36382944.993900001</v>
      </c>
      <c r="ARL14">
        <v>-36382944.993900001</v>
      </c>
      <c r="ARM14">
        <v>-36382944.993900001</v>
      </c>
      <c r="ARN14">
        <v>-36382944.993900001</v>
      </c>
      <c r="ARO14">
        <v>-36382944.993900001</v>
      </c>
      <c r="ARP14">
        <v>-36382944.993900001</v>
      </c>
      <c r="ARQ14">
        <v>-36382944.993900001</v>
      </c>
      <c r="ARR14">
        <v>-36382944.993900001</v>
      </c>
      <c r="ARS14">
        <v>-36382944.993900001</v>
      </c>
      <c r="ART14">
        <v>-36382944.993900001</v>
      </c>
      <c r="ARU14">
        <v>-36382944.993900001</v>
      </c>
      <c r="ARV14">
        <v>-36382944.993900001</v>
      </c>
      <c r="ARW14">
        <v>-36382944.993900001</v>
      </c>
      <c r="ARX14">
        <v>-36382944.993900001</v>
      </c>
      <c r="ARY14">
        <v>-36382944.993900001</v>
      </c>
      <c r="ARZ14">
        <v>-36382944.993900001</v>
      </c>
      <c r="ASA14">
        <v>-36382944.993900001</v>
      </c>
      <c r="ASB14">
        <v>-36382944.993900001</v>
      </c>
      <c r="ASC14">
        <v>-36382944.993900001</v>
      </c>
      <c r="ASD14">
        <v>-36382944.993900001</v>
      </c>
      <c r="ASE14">
        <v>-36382944.993900001</v>
      </c>
      <c r="ASF14">
        <v>-36382944.993900001</v>
      </c>
      <c r="ASG14">
        <v>-36382944.993900001</v>
      </c>
      <c r="ASH14">
        <v>-36382944.993900001</v>
      </c>
      <c r="ASI14">
        <v>-36382944.993900001</v>
      </c>
      <c r="ASJ14">
        <v>-36382944.993900001</v>
      </c>
      <c r="ASK14">
        <v>-36382944.993900001</v>
      </c>
      <c r="ASL14">
        <v>-36382944.993900001</v>
      </c>
      <c r="ASM14">
        <v>-36382944.993900001</v>
      </c>
      <c r="ASN14">
        <v>-36382944.993900001</v>
      </c>
      <c r="ASO14">
        <v>-36382944.993900001</v>
      </c>
      <c r="ASP14">
        <v>-36382944.993900001</v>
      </c>
      <c r="ASQ14">
        <v>-36382944.993900001</v>
      </c>
      <c r="ASR14">
        <v>-36382944.993900001</v>
      </c>
      <c r="ASS14">
        <v>-36382944.993900001</v>
      </c>
      <c r="AST14">
        <v>-55146956.813100003</v>
      </c>
      <c r="ASU14">
        <v>-55146956.813100003</v>
      </c>
      <c r="ASV14">
        <v>-55146956.813100003</v>
      </c>
      <c r="ASW14">
        <v>-55146956.813100003</v>
      </c>
      <c r="ASX14">
        <v>-55146956.813100003</v>
      </c>
      <c r="ASY14">
        <v>-55146956.813100003</v>
      </c>
      <c r="ASZ14">
        <v>-55146956.813100003</v>
      </c>
      <c r="ATA14">
        <v>-55146956.813100003</v>
      </c>
      <c r="ATB14">
        <v>-55146956.813100003</v>
      </c>
      <c r="ATC14">
        <v>-55146956.813100003</v>
      </c>
      <c r="ATD14">
        <v>-55146956.813100003</v>
      </c>
      <c r="ATE14">
        <v>-55146956.813100003</v>
      </c>
      <c r="ATF14">
        <v>-55146956.813100003</v>
      </c>
      <c r="ATG14">
        <v>-55146956.813100003</v>
      </c>
      <c r="ATH14">
        <v>-55146956.813100003</v>
      </c>
      <c r="ATI14">
        <v>-55146956.813100003</v>
      </c>
      <c r="ATJ14">
        <v>-55146956.813100003</v>
      </c>
      <c r="ATK14">
        <v>-55146956.813100003</v>
      </c>
      <c r="ATL14">
        <v>-55146956.813100003</v>
      </c>
      <c r="ATM14">
        <v>-55146956.813100003</v>
      </c>
      <c r="ATN14">
        <v>-55146956.813100003</v>
      </c>
      <c r="ATO14">
        <v>-55146956.813100003</v>
      </c>
      <c r="ATP14">
        <v>-55146956.813100003</v>
      </c>
      <c r="ATQ14">
        <v>-55146956.813100003</v>
      </c>
      <c r="ATR14">
        <v>-55146956.813100003</v>
      </c>
      <c r="ATS14">
        <v>-55146956.813100003</v>
      </c>
      <c r="ATT14">
        <v>-55146956.813100003</v>
      </c>
      <c r="ATU14">
        <v>-55146956.813100003</v>
      </c>
      <c r="ATV14">
        <v>-55146956.813100003</v>
      </c>
      <c r="ATW14">
        <v>-55146956.813100003</v>
      </c>
      <c r="ATX14">
        <v>-55146956.813100003</v>
      </c>
      <c r="ATY14">
        <v>-55146956.813100003</v>
      </c>
      <c r="ATZ14">
        <v>-55146956.813100003</v>
      </c>
      <c r="AUA14">
        <v>-55146956.813100003</v>
      </c>
      <c r="AUB14">
        <v>-55146956.813100003</v>
      </c>
      <c r="AUC14">
        <v>-55146956.813100003</v>
      </c>
      <c r="AUD14">
        <v>-55146956.813100003</v>
      </c>
      <c r="AUE14">
        <v>-55146956.813100003</v>
      </c>
      <c r="AUF14">
        <v>-55146956.813100003</v>
      </c>
      <c r="AUG14">
        <v>-55146956.813100003</v>
      </c>
      <c r="AUH14">
        <v>-55146956.813100003</v>
      </c>
      <c r="AUI14">
        <v>-55146956.813100003</v>
      </c>
      <c r="AUJ14">
        <v>-55146956.813100003</v>
      </c>
      <c r="AUK14">
        <v>-55146956.813100003</v>
      </c>
      <c r="AUL14">
        <v>-83589510.141800001</v>
      </c>
      <c r="AUM14">
        <v>-83589510.141800001</v>
      </c>
      <c r="AUN14">
        <v>-83589510.141800001</v>
      </c>
      <c r="AUO14">
        <v>-83589510.141800001</v>
      </c>
      <c r="AUP14">
        <v>-83589510.141800001</v>
      </c>
      <c r="AUQ14">
        <v>-83589510.141800001</v>
      </c>
      <c r="AUR14">
        <v>-83589510.141800001</v>
      </c>
      <c r="AUS14">
        <v>-83589510.141800001</v>
      </c>
      <c r="AUT14">
        <v>-83589510.141800001</v>
      </c>
      <c r="AUU14">
        <v>-83589510.141800001</v>
      </c>
      <c r="AUV14">
        <v>-83589510.141800001</v>
      </c>
      <c r="AUW14">
        <v>-83589510.141800001</v>
      </c>
      <c r="AUX14">
        <v>-83589510.141800001</v>
      </c>
      <c r="AUY14">
        <v>-83589510.141800001</v>
      </c>
      <c r="AUZ14">
        <v>-83589510.141800001</v>
      </c>
      <c r="AVA14">
        <v>-83589510.141800001</v>
      </c>
      <c r="AVB14">
        <v>-83589510.141800001</v>
      </c>
      <c r="AVC14">
        <v>-83589510.141800001</v>
      </c>
      <c r="AVD14">
        <v>-83589510.141800001</v>
      </c>
      <c r="AVE14">
        <v>-83589510.141800001</v>
      </c>
      <c r="AVF14">
        <v>-83589510.141800001</v>
      </c>
      <c r="AVG14">
        <v>-83589510.141800001</v>
      </c>
      <c r="AVH14">
        <v>-83589510.141800001</v>
      </c>
      <c r="AVI14">
        <v>-83589510.141800001</v>
      </c>
      <c r="AVJ14">
        <v>-83589510.141800001</v>
      </c>
      <c r="AVK14">
        <v>-83589510.141800001</v>
      </c>
      <c r="AVL14">
        <v>-83589510.141800001</v>
      </c>
      <c r="AVM14">
        <v>-83589510.141800001</v>
      </c>
      <c r="AVN14">
        <v>-83589510.141800001</v>
      </c>
      <c r="AVO14">
        <v>-83589510.141800001</v>
      </c>
      <c r="AVP14">
        <v>-83589510.141800001</v>
      </c>
      <c r="AVQ14">
        <v>-83589510.141800001</v>
      </c>
      <c r="AVR14">
        <v>-83589510.141800001</v>
      </c>
      <c r="AVS14">
        <v>-83589510.141800001</v>
      </c>
      <c r="AVT14">
        <v>-83589510.141800001</v>
      </c>
      <c r="AVU14">
        <v>-83589510.141800001</v>
      </c>
      <c r="AVV14">
        <v>-83589510.141800001</v>
      </c>
      <c r="AVW14">
        <v>-83589510.141800001</v>
      </c>
      <c r="AVX14">
        <v>-83589510.141800001</v>
      </c>
      <c r="AVY14">
        <v>-83589510.141800001</v>
      </c>
      <c r="AVZ14">
        <v>-83589510.141800001</v>
      </c>
      <c r="AWA14">
        <v>-83589510.141800001</v>
      </c>
      <c r="AWB14">
        <v>-83589510.141800001</v>
      </c>
      <c r="AWC14">
        <v>-83589510.141800001</v>
      </c>
      <c r="AWD14">
        <v>-36382944.993900001</v>
      </c>
      <c r="AWE14">
        <v>-36382944.993900001</v>
      </c>
      <c r="AWF14">
        <v>-36382944.993900001</v>
      </c>
      <c r="AWG14">
        <v>-36382944.993900001</v>
      </c>
      <c r="AWH14">
        <v>-36382944.993900001</v>
      </c>
      <c r="AWI14">
        <v>-36382944.993900001</v>
      </c>
      <c r="AWJ14">
        <v>-36382944.993900001</v>
      </c>
      <c r="AWK14">
        <v>-36382944.993900001</v>
      </c>
      <c r="AWL14">
        <v>-36382944.993900001</v>
      </c>
      <c r="AWM14">
        <v>-36382944.993900001</v>
      </c>
      <c r="AWN14">
        <v>-36382944.993900001</v>
      </c>
      <c r="AWO14">
        <v>-36382944.993900001</v>
      </c>
      <c r="AWP14">
        <v>-36382944.993900001</v>
      </c>
      <c r="AWQ14">
        <v>-36382944.993900001</v>
      </c>
      <c r="AWR14">
        <v>-36382944.993900001</v>
      </c>
      <c r="AWS14">
        <v>-36382944.993900001</v>
      </c>
      <c r="AWT14">
        <v>-36382944.993900001</v>
      </c>
      <c r="AWU14">
        <v>-36382944.993900001</v>
      </c>
      <c r="AWV14">
        <v>-36382944.993900001</v>
      </c>
      <c r="AWW14">
        <v>-36382944.993900001</v>
      </c>
      <c r="AWX14">
        <v>-36382944.993900001</v>
      </c>
      <c r="AWY14">
        <v>-36382944.993900001</v>
      </c>
      <c r="AWZ14">
        <v>-36382944.993900001</v>
      </c>
      <c r="AXA14">
        <v>-36382944.993900001</v>
      </c>
      <c r="AXB14">
        <v>-36382944.993900001</v>
      </c>
      <c r="AXC14">
        <v>-36382944.993900001</v>
      </c>
      <c r="AXD14">
        <v>-36382944.993900001</v>
      </c>
      <c r="AXE14">
        <v>-36382944.993900001</v>
      </c>
      <c r="AXF14">
        <v>-36382944.993900001</v>
      </c>
      <c r="AXG14">
        <v>-36382944.993900001</v>
      </c>
      <c r="AXH14">
        <v>-36382944.993900001</v>
      </c>
      <c r="AXI14">
        <v>-36382944.993900001</v>
      </c>
      <c r="AXJ14">
        <v>-36382944.993900001</v>
      </c>
      <c r="AXK14">
        <v>-36382944.993900001</v>
      </c>
      <c r="AXL14">
        <v>-36382944.993900001</v>
      </c>
      <c r="AXM14">
        <v>-36382944.993900001</v>
      </c>
      <c r="AXN14">
        <v>-36382944.993900001</v>
      </c>
      <c r="AXO14">
        <v>-36382944.993900001</v>
      </c>
      <c r="AXP14">
        <v>-36382944.993900001</v>
      </c>
      <c r="AXQ14">
        <v>-36382944.993900001</v>
      </c>
      <c r="AXR14">
        <v>-36382944.993900001</v>
      </c>
      <c r="AXS14">
        <v>-36382944.993900001</v>
      </c>
      <c r="AXT14">
        <v>-36382944.993900001</v>
      </c>
      <c r="AXU14">
        <v>-36382944.993900001</v>
      </c>
      <c r="AXV14">
        <v>-55146956.813100003</v>
      </c>
      <c r="AXW14">
        <v>-55146956.813100003</v>
      </c>
      <c r="AXX14">
        <v>-55146956.813100003</v>
      </c>
      <c r="AXY14">
        <v>-55146956.813100003</v>
      </c>
      <c r="AXZ14">
        <v>-55146956.813100003</v>
      </c>
      <c r="AYA14">
        <v>-55146956.813100003</v>
      </c>
      <c r="AYB14">
        <v>-55146956.813100003</v>
      </c>
      <c r="AYC14">
        <v>-55146956.813100003</v>
      </c>
      <c r="AYD14">
        <v>-55146956.813100003</v>
      </c>
      <c r="AYE14">
        <v>-55146956.813100003</v>
      </c>
      <c r="AYF14">
        <v>-55146956.813100003</v>
      </c>
      <c r="AYG14">
        <v>-55146956.813100003</v>
      </c>
      <c r="AYH14">
        <v>-55146956.813100003</v>
      </c>
      <c r="AYI14">
        <v>-55146956.813100003</v>
      </c>
      <c r="AYJ14">
        <v>-55146956.813100003</v>
      </c>
      <c r="AYK14">
        <v>-55146956.813100003</v>
      </c>
      <c r="AYL14">
        <v>-55146956.813100003</v>
      </c>
      <c r="AYM14">
        <v>-55146956.813100003</v>
      </c>
      <c r="AYN14">
        <v>-55146956.813100003</v>
      </c>
      <c r="AYO14">
        <v>-55146956.813100003</v>
      </c>
      <c r="AYP14">
        <v>-55146956.813100003</v>
      </c>
      <c r="AYQ14">
        <v>-55146956.813100003</v>
      </c>
      <c r="AYR14">
        <v>-55146956.813100003</v>
      </c>
      <c r="AYS14">
        <v>-55146956.813100003</v>
      </c>
      <c r="AYT14">
        <v>-55146956.813100003</v>
      </c>
      <c r="AYU14">
        <v>-55146956.813100003</v>
      </c>
      <c r="AYV14">
        <v>-55146956.813100003</v>
      </c>
      <c r="AYW14">
        <v>-55146956.813100003</v>
      </c>
      <c r="AYX14">
        <v>-55146956.813100003</v>
      </c>
      <c r="AYY14">
        <v>-55146956.813100003</v>
      </c>
      <c r="AYZ14">
        <v>-55146956.813100003</v>
      </c>
      <c r="AZA14">
        <v>-55146956.813100003</v>
      </c>
      <c r="AZB14">
        <v>-55146956.813100003</v>
      </c>
      <c r="AZC14">
        <v>-55146956.813100003</v>
      </c>
      <c r="AZD14">
        <v>-55146956.813100003</v>
      </c>
      <c r="AZE14">
        <v>-55146956.813100003</v>
      </c>
      <c r="AZF14">
        <v>-55146956.813100003</v>
      </c>
      <c r="AZG14">
        <v>-55146956.813100003</v>
      </c>
      <c r="AZH14">
        <v>-55146956.813100003</v>
      </c>
      <c r="AZI14">
        <v>-55146956.813100003</v>
      </c>
      <c r="AZJ14">
        <v>-55146956.813100003</v>
      </c>
      <c r="AZK14">
        <v>-55146956.813100003</v>
      </c>
      <c r="AZL14">
        <v>-55146956.813100003</v>
      </c>
      <c r="AZM14">
        <v>-55146956.813100003</v>
      </c>
      <c r="AZN14">
        <v>-83589510.141800001</v>
      </c>
      <c r="AZO14">
        <v>-83589510.141800001</v>
      </c>
      <c r="AZP14">
        <v>-83589510.141800001</v>
      </c>
      <c r="AZQ14">
        <v>-83589510.141800001</v>
      </c>
      <c r="AZR14">
        <v>-83589510.141800001</v>
      </c>
      <c r="AZS14">
        <v>-83589510.141800001</v>
      </c>
      <c r="AZT14">
        <v>-83589510.141800001</v>
      </c>
      <c r="AZU14">
        <v>-83589510.141800001</v>
      </c>
      <c r="AZV14">
        <v>-83589510.141800001</v>
      </c>
      <c r="AZW14">
        <v>-83589510.141800001</v>
      </c>
      <c r="AZX14">
        <v>-83589510.141800001</v>
      </c>
      <c r="AZY14">
        <v>-83589510.141800001</v>
      </c>
      <c r="AZZ14">
        <v>-83589510.141800001</v>
      </c>
      <c r="BAA14">
        <v>-83589510.141800001</v>
      </c>
      <c r="BAB14">
        <v>-83589510.141800001</v>
      </c>
      <c r="BAC14">
        <v>-83589510.141800001</v>
      </c>
      <c r="BAD14">
        <v>-83589510.141800001</v>
      </c>
      <c r="BAE14">
        <v>-83589510.141800001</v>
      </c>
      <c r="BAF14">
        <v>-83589510.141800001</v>
      </c>
      <c r="BAG14">
        <v>-83589510.141800001</v>
      </c>
      <c r="BAH14">
        <v>-83589510.141800001</v>
      </c>
      <c r="BAI14">
        <v>-83589510.141800001</v>
      </c>
      <c r="BAJ14">
        <v>-83589510.141800001</v>
      </c>
      <c r="BAK14">
        <v>-83589510.141800001</v>
      </c>
      <c r="BAL14">
        <v>-83589510.141800001</v>
      </c>
      <c r="BAM14">
        <v>-83589510.141800001</v>
      </c>
      <c r="BAN14">
        <v>-83589510.141800001</v>
      </c>
      <c r="BAO14">
        <v>-83589510.141800001</v>
      </c>
      <c r="BAP14">
        <v>-83589510.141800001</v>
      </c>
      <c r="BAQ14">
        <v>-83589510.141800001</v>
      </c>
      <c r="BAR14">
        <v>-83589510.141800001</v>
      </c>
      <c r="BAS14">
        <v>-83589510.141800001</v>
      </c>
      <c r="BAT14">
        <v>-83589510.141800001</v>
      </c>
      <c r="BAU14">
        <v>-83589510.141800001</v>
      </c>
      <c r="BAV14">
        <v>-83589510.141800001</v>
      </c>
      <c r="BAW14">
        <v>-83589510.141800001</v>
      </c>
      <c r="BAX14">
        <v>-83589510.141800001</v>
      </c>
      <c r="BAY14">
        <v>-83589510.141800001</v>
      </c>
      <c r="BAZ14">
        <v>-83589510.141800001</v>
      </c>
      <c r="BBA14">
        <v>-83589510.141800001</v>
      </c>
      <c r="BBB14">
        <v>-83589510.141800001</v>
      </c>
      <c r="BBC14">
        <v>-83589510.141800001</v>
      </c>
      <c r="BBD14">
        <v>-83589510.141800001</v>
      </c>
      <c r="BBE14">
        <v>-83589510.141800001</v>
      </c>
      <c r="BBF14">
        <v>-346929.24093600002</v>
      </c>
      <c r="BBG14">
        <v>-330939.05460799998</v>
      </c>
      <c r="BBH14">
        <v>-323780.57747600001</v>
      </c>
      <c r="BBI14">
        <v>-325602.60193599999</v>
      </c>
      <c r="BBJ14">
        <v>-336437.79732100002</v>
      </c>
      <c r="BBK14">
        <v>-356007.13330599997</v>
      </c>
      <c r="BBL14">
        <v>-383449.80516300001</v>
      </c>
      <c r="BBM14">
        <v>-417018.34618300002</v>
      </c>
      <c r="BBN14">
        <v>-464327.02834100003</v>
      </c>
      <c r="BBO14">
        <v>-508894.12542699999</v>
      </c>
      <c r="BBP14">
        <v>-520307.16241300001</v>
      </c>
      <c r="BBQ14">
        <v>-344817.024936</v>
      </c>
      <c r="BBR14">
        <v>-327794.15640600002</v>
      </c>
      <c r="BBS14">
        <v>-319217.39414500003</v>
      </c>
      <c r="BBT14">
        <v>-319117.18374800001</v>
      </c>
      <c r="BBU14">
        <v>-327388.59614799998</v>
      </c>
      <c r="BBV14">
        <v>-343608.88375799998</v>
      </c>
      <c r="BBW14">
        <v>-366796.40304100001</v>
      </c>
      <c r="BBX14">
        <v>-410678.37887900003</v>
      </c>
      <c r="BBY14">
        <v>-460128.77019299997</v>
      </c>
      <c r="BBZ14">
        <v>-473140.15235699998</v>
      </c>
      <c r="BCA14">
        <v>-479040.77761200001</v>
      </c>
      <c r="BCB14">
        <v>-337384.29103399999</v>
      </c>
      <c r="BCC14">
        <v>-323236.26556600002</v>
      </c>
      <c r="BCD14">
        <v>-320302.91006199998</v>
      </c>
      <c r="BCE14">
        <v>-334062.64802299999</v>
      </c>
      <c r="BCF14">
        <v>-358278.88053600001</v>
      </c>
      <c r="BCG14">
        <v>-387120.90079799999</v>
      </c>
      <c r="BCH14">
        <v>-419965.83367299999</v>
      </c>
      <c r="BCI14">
        <v>-452294.61824099999</v>
      </c>
      <c r="BCJ14">
        <v>-489162.29543300002</v>
      </c>
      <c r="BCK14">
        <v>-511166.39149499999</v>
      </c>
      <c r="BCL14">
        <v>-520307.16241300001</v>
      </c>
      <c r="BCM14">
        <v>-334601.34413699998</v>
      </c>
      <c r="BCN14">
        <v>-318898.20811900002</v>
      </c>
      <c r="BCO14">
        <v>-313754.243105</v>
      </c>
      <c r="BCP14">
        <v>-325471.276296</v>
      </c>
      <c r="BCQ14">
        <v>-346338.80939299997</v>
      </c>
      <c r="BCR14">
        <v>-374847.06219000003</v>
      </c>
      <c r="BCS14">
        <v>-405030.73012600001</v>
      </c>
      <c r="BCT14">
        <v>-444386.86809300003</v>
      </c>
      <c r="BCU14">
        <v>-465630.06799900002</v>
      </c>
      <c r="BCV14">
        <v>-474788.948859</v>
      </c>
      <c r="BCW14">
        <v>-479040.77761200001</v>
      </c>
      <c r="BCX14">
        <v>-524832.73905199999</v>
      </c>
      <c r="BCY14">
        <v>-500095.074486</v>
      </c>
      <c r="BCZ14">
        <v>-488556.01112099999</v>
      </c>
      <c r="BDA14">
        <v>-490383.33503900003</v>
      </c>
      <c r="BDB14">
        <v>-505559.39417300001</v>
      </c>
      <c r="BDC14">
        <v>-533591.04632299999</v>
      </c>
      <c r="BDD14">
        <v>-573114.42902799998</v>
      </c>
      <c r="BDE14">
        <v>-621456.83429000003</v>
      </c>
      <c r="BDF14">
        <v>-689203.49219200003</v>
      </c>
      <c r="BDG14">
        <v>-752493.26271100005</v>
      </c>
      <c r="BDH14">
        <v>-768554.114756</v>
      </c>
      <c r="BDI14">
        <v>-520608.30705200002</v>
      </c>
      <c r="BDJ14">
        <v>-493805.27808199998</v>
      </c>
      <c r="BDK14">
        <v>-479429.64445800002</v>
      </c>
      <c r="BDL14">
        <v>-477412.498662</v>
      </c>
      <c r="BDM14">
        <v>-487460.99182699999</v>
      </c>
      <c r="BDN14">
        <v>-508794.547226</v>
      </c>
      <c r="BDO14">
        <v>-539807.62478399999</v>
      </c>
      <c r="BDP14">
        <v>-597863.29099400004</v>
      </c>
      <c r="BDQ14">
        <v>-662096.35488799994</v>
      </c>
      <c r="BDR14">
        <v>-678723.954103</v>
      </c>
      <c r="BDS14">
        <v>-686021.34515299997</v>
      </c>
      <c r="BDT14">
        <v>-510190.48902199999</v>
      </c>
      <c r="BDU14">
        <v>-488093.60716399999</v>
      </c>
      <c r="BDV14">
        <v>-482324.91289500002</v>
      </c>
      <c r="BDW14">
        <v>-501595.11657299998</v>
      </c>
      <c r="BDX14">
        <v>-536342.72472699999</v>
      </c>
      <c r="BDY14">
        <v>-577938.42303900002</v>
      </c>
      <c r="BDZ14">
        <v>-625280.04347000003</v>
      </c>
      <c r="BEA14">
        <v>-671764.83105000004</v>
      </c>
      <c r="BEB14">
        <v>-724447.72215699998</v>
      </c>
      <c r="BEC14">
        <v>-755692.47305699997</v>
      </c>
      <c r="BED14">
        <v>-768554.114756</v>
      </c>
      <c r="BEE14">
        <v>-504762.29971599998</v>
      </c>
      <c r="BEF14">
        <v>-479617.43365199998</v>
      </c>
      <c r="BEG14">
        <v>-469031.18010100001</v>
      </c>
      <c r="BEH14">
        <v>-483465.48787499999</v>
      </c>
      <c r="BEI14">
        <v>-511143.54103099997</v>
      </c>
      <c r="BEJ14">
        <v>-549337.32655899995</v>
      </c>
      <c r="BEK14">
        <v>-589707.99670500006</v>
      </c>
      <c r="BEL14">
        <v>-641507.35017500003</v>
      </c>
      <c r="BEM14">
        <v>-669073.52474000002</v>
      </c>
      <c r="BEN14">
        <v>-680765.36376500002</v>
      </c>
      <c r="BEO14">
        <v>-686021.34515299997</v>
      </c>
      <c r="BEP14">
        <v>-793501.26332300005</v>
      </c>
      <c r="BEQ14">
        <v>-755012.07747400005</v>
      </c>
      <c r="BER14">
        <v>-736154.94505500002</v>
      </c>
      <c r="BES14">
        <v>-737069.24920299998</v>
      </c>
      <c r="BET14">
        <v>-757594.48904899997</v>
      </c>
      <c r="BEU14">
        <v>-796843.32972100005</v>
      </c>
      <c r="BEV14">
        <v>-852630.63791399996</v>
      </c>
      <c r="BEW14">
        <v>-920857.16158499999</v>
      </c>
      <c r="BEX14">
        <v>-1015665.08391</v>
      </c>
      <c r="BEY14">
        <v>-1103115.6974800001</v>
      </c>
      <c r="BEZ14">
        <v>-1124995.57757</v>
      </c>
      <c r="BFA14">
        <v>-785052.39932199998</v>
      </c>
      <c r="BFB14">
        <v>-742432.484665</v>
      </c>
      <c r="BFC14">
        <v>-717902.21172799997</v>
      </c>
      <c r="BFD14">
        <v>-711127.57645000005</v>
      </c>
      <c r="BFE14">
        <v>-721397.68435700005</v>
      </c>
      <c r="BFF14">
        <v>-747250.33152899996</v>
      </c>
      <c r="BFG14">
        <v>-786017.02942499996</v>
      </c>
      <c r="BFH14">
        <v>-857146.68103400001</v>
      </c>
      <c r="BFI14">
        <v>-933123.01421199995</v>
      </c>
      <c r="BFJ14">
        <v>-952153.61251899996</v>
      </c>
      <c r="BFK14">
        <v>-959930.03836300003</v>
      </c>
      <c r="BFL14">
        <v>-770961.02961900004</v>
      </c>
      <c r="BFM14">
        <v>-736173.75392499997</v>
      </c>
      <c r="BFN14">
        <v>-724803.79416699999</v>
      </c>
      <c r="BFO14">
        <v>-750861.511894</v>
      </c>
      <c r="BFP14">
        <v>-799638.60850500001</v>
      </c>
      <c r="BFQ14">
        <v>-858469.70898600004</v>
      </c>
      <c r="BFR14">
        <v>-925369.92668100004</v>
      </c>
      <c r="BFS14">
        <v>-990822.28479099995</v>
      </c>
      <c r="BFT14">
        <v>-1064312.18249</v>
      </c>
      <c r="BFU14">
        <v>-1107477.4401100001</v>
      </c>
      <c r="BFV14">
        <v>-1124995.57757</v>
      </c>
      <c r="BFW14">
        <v>-760313.47468400002</v>
      </c>
      <c r="BFX14">
        <v>-719524.85255299998</v>
      </c>
      <c r="BFY14">
        <v>-697919.99815999996</v>
      </c>
      <c r="BFZ14">
        <v>-713169.32024599996</v>
      </c>
      <c r="BGA14">
        <v>-747243.38141300005</v>
      </c>
      <c r="BGB14">
        <v>-795130.48026700004</v>
      </c>
      <c r="BGC14">
        <v>-845592.79488399997</v>
      </c>
      <c r="BGD14">
        <v>-908441.30014199996</v>
      </c>
      <c r="BGE14">
        <v>-940982.88979499997</v>
      </c>
      <c r="BGF14">
        <v>-954334.70342599996</v>
      </c>
      <c r="BGG14">
        <v>-959930.03836300003</v>
      </c>
      <c r="BGH14">
        <v>-374814.22119000001</v>
      </c>
      <c r="BGI14">
        <v>-374814.22119000001</v>
      </c>
      <c r="BGJ14">
        <v>-374814.22119000001</v>
      </c>
      <c r="BGK14">
        <v>-374814.22119000001</v>
      </c>
      <c r="BGL14">
        <v>-374814.22119000001</v>
      </c>
      <c r="BGM14">
        <v>-374814.22119000001</v>
      </c>
      <c r="BGN14">
        <v>-374814.22119000001</v>
      </c>
      <c r="BGO14">
        <v>-374814.22119000001</v>
      </c>
      <c r="BGP14">
        <v>-374814.22119000001</v>
      </c>
      <c r="BGQ14">
        <v>-374814.22119000001</v>
      </c>
      <c r="BGR14">
        <v>-374814.22119000001</v>
      </c>
      <c r="BGS14">
        <v>-374844.46450900001</v>
      </c>
      <c r="BGT14">
        <v>-374844.46450900001</v>
      </c>
      <c r="BGU14">
        <v>-374844.46450900001</v>
      </c>
      <c r="BGV14">
        <v>-374844.46450900001</v>
      </c>
      <c r="BGW14">
        <v>-374844.46450900001</v>
      </c>
      <c r="BGX14">
        <v>-374844.46450900001</v>
      </c>
      <c r="BGY14">
        <v>-374844.46450900001</v>
      </c>
      <c r="BGZ14">
        <v>-374844.46450900001</v>
      </c>
      <c r="BHA14">
        <v>-374844.46450900001</v>
      </c>
      <c r="BHB14">
        <v>-374844.46450900001</v>
      </c>
      <c r="BHC14">
        <v>-374844.46450900001</v>
      </c>
      <c r="BHD14">
        <v>-374814.22119000001</v>
      </c>
      <c r="BHE14">
        <v>-374814.22119000001</v>
      </c>
      <c r="BHF14">
        <v>-374814.22119000001</v>
      </c>
      <c r="BHG14">
        <v>-374814.22119000001</v>
      </c>
      <c r="BHH14">
        <v>-374814.22119000001</v>
      </c>
      <c r="BHI14">
        <v>-374814.22119000001</v>
      </c>
      <c r="BHJ14">
        <v>-374814.22119000001</v>
      </c>
      <c r="BHK14">
        <v>-374814.22119000001</v>
      </c>
      <c r="BHL14">
        <v>-374814.22119000001</v>
      </c>
      <c r="BHM14">
        <v>-374814.22119000001</v>
      </c>
      <c r="BHN14">
        <v>-374814.22119000001</v>
      </c>
      <c r="BHO14">
        <v>-374844.46450900001</v>
      </c>
      <c r="BHP14">
        <v>-374844.46450900001</v>
      </c>
      <c r="BHQ14">
        <v>-374844.46450900001</v>
      </c>
      <c r="BHR14">
        <v>-374844.46450900001</v>
      </c>
      <c r="BHS14">
        <v>-374844.46450900001</v>
      </c>
      <c r="BHT14">
        <v>-374844.46450900001</v>
      </c>
      <c r="BHU14">
        <v>-374844.46450900001</v>
      </c>
      <c r="BHV14">
        <v>-374844.46450900001</v>
      </c>
      <c r="BHW14">
        <v>-374844.46450900001</v>
      </c>
      <c r="BHX14">
        <v>-374844.46450900001</v>
      </c>
      <c r="BHY14">
        <v>-374844.46450900001</v>
      </c>
      <c r="BHZ14">
        <v>-557949.20800600003</v>
      </c>
      <c r="BIA14">
        <v>-557949.20800600003</v>
      </c>
      <c r="BIB14">
        <v>-557949.20800600003</v>
      </c>
      <c r="BIC14">
        <v>-557949.20800600003</v>
      </c>
      <c r="BID14">
        <v>-557949.20800600003</v>
      </c>
      <c r="BIE14">
        <v>-557949.20800600003</v>
      </c>
      <c r="BIF14">
        <v>-557949.20800600003</v>
      </c>
      <c r="BIG14">
        <v>-557949.20800600003</v>
      </c>
      <c r="BIH14">
        <v>-557949.20800600003</v>
      </c>
      <c r="BII14">
        <v>-557949.20800600003</v>
      </c>
      <c r="BIJ14">
        <v>-557949.20800600003</v>
      </c>
      <c r="BIK14">
        <v>-558002.24644000002</v>
      </c>
      <c r="BIL14">
        <v>-558002.24644000002</v>
      </c>
      <c r="BIM14">
        <v>-558002.24644000002</v>
      </c>
      <c r="BIN14">
        <v>-558002.24644000002</v>
      </c>
      <c r="BIO14">
        <v>-558002.24644000002</v>
      </c>
      <c r="BIP14">
        <v>-558002.24644000002</v>
      </c>
      <c r="BIQ14">
        <v>-558002.24644000002</v>
      </c>
      <c r="BIR14">
        <v>-558002.24644000002</v>
      </c>
      <c r="BIS14">
        <v>-558002.24644000002</v>
      </c>
      <c r="BIT14">
        <v>-558002.24644000002</v>
      </c>
      <c r="BIU14">
        <v>-558002.24644000002</v>
      </c>
      <c r="BIV14">
        <v>-557949.20800600003</v>
      </c>
      <c r="BIW14">
        <v>-557949.20800600003</v>
      </c>
      <c r="BIX14">
        <v>-557949.20800600003</v>
      </c>
      <c r="BIY14">
        <v>-557949.20800600003</v>
      </c>
      <c r="BIZ14">
        <v>-557949.20800600003</v>
      </c>
      <c r="BJA14">
        <v>-557949.20800600003</v>
      </c>
      <c r="BJB14">
        <v>-557949.20800600003</v>
      </c>
      <c r="BJC14">
        <v>-557949.20800600003</v>
      </c>
      <c r="BJD14">
        <v>-557949.20800600003</v>
      </c>
      <c r="BJE14">
        <v>-557949.20800600003</v>
      </c>
      <c r="BJF14">
        <v>-557949.20800600003</v>
      </c>
      <c r="BJG14">
        <v>-558002.24644000002</v>
      </c>
      <c r="BJH14">
        <v>-558002.24644000002</v>
      </c>
      <c r="BJI14">
        <v>-558002.24644000002</v>
      </c>
      <c r="BJJ14">
        <v>-558002.24644000002</v>
      </c>
      <c r="BJK14">
        <v>-558002.24644000002</v>
      </c>
      <c r="BJL14">
        <v>-558002.24644000002</v>
      </c>
      <c r="BJM14">
        <v>-558002.24644000002</v>
      </c>
      <c r="BJN14">
        <v>-558002.24644000002</v>
      </c>
      <c r="BJO14">
        <v>-558002.24644000002</v>
      </c>
      <c r="BJP14">
        <v>-558002.24644000002</v>
      </c>
      <c r="BJQ14">
        <v>-558002.24644000002</v>
      </c>
      <c r="BJR14">
        <v>-819699.10925500002</v>
      </c>
      <c r="BJS14">
        <v>-819699.10925500002</v>
      </c>
      <c r="BJT14">
        <v>-819699.10925500002</v>
      </c>
      <c r="BJU14">
        <v>-819699.10925500002</v>
      </c>
      <c r="BJV14">
        <v>-819699.10925500002</v>
      </c>
      <c r="BJW14">
        <v>-819699.10925500002</v>
      </c>
      <c r="BJX14">
        <v>-819699.10925500002</v>
      </c>
      <c r="BJY14">
        <v>-819699.10925500002</v>
      </c>
      <c r="BJZ14">
        <v>-819699.10925500002</v>
      </c>
      <c r="BKA14">
        <v>-819699.10925500002</v>
      </c>
      <c r="BKB14">
        <v>-819699.10925500002</v>
      </c>
      <c r="BKC14">
        <v>-819797.73791799997</v>
      </c>
      <c r="BKD14">
        <v>-819797.73791799997</v>
      </c>
      <c r="BKE14">
        <v>-819797.73791799997</v>
      </c>
      <c r="BKF14">
        <v>-819797.73791799997</v>
      </c>
      <c r="BKG14">
        <v>-819797.73791799997</v>
      </c>
      <c r="BKH14">
        <v>-819797.73791799997</v>
      </c>
      <c r="BKI14">
        <v>-819797.73791799997</v>
      </c>
      <c r="BKJ14">
        <v>-819797.73791799997</v>
      </c>
      <c r="BKK14">
        <v>-819797.73791799997</v>
      </c>
      <c r="BKL14">
        <v>-819797.73791799997</v>
      </c>
      <c r="BKM14">
        <v>-819797.73791799997</v>
      </c>
      <c r="BKN14">
        <v>-819699.10925500002</v>
      </c>
      <c r="BKO14">
        <v>-819699.10925500002</v>
      </c>
      <c r="BKP14">
        <v>-819699.10925500002</v>
      </c>
      <c r="BKQ14">
        <v>-819699.10925500002</v>
      </c>
      <c r="BKR14">
        <v>-819699.10925500002</v>
      </c>
      <c r="BKS14">
        <v>-819699.10925500002</v>
      </c>
      <c r="BKT14">
        <v>-819699.10925500002</v>
      </c>
      <c r="BKU14">
        <v>-819699.10925500002</v>
      </c>
      <c r="BKV14">
        <v>-819699.10925500002</v>
      </c>
      <c r="BKW14">
        <v>-819699.10925500002</v>
      </c>
      <c r="BKX14">
        <v>-819699.10925500002</v>
      </c>
      <c r="BKY14">
        <v>-819797.73791799997</v>
      </c>
      <c r="BKZ14">
        <v>-819797.73791799997</v>
      </c>
      <c r="BLA14">
        <v>-819797.73791799997</v>
      </c>
      <c r="BLB14">
        <v>-819797.73791799997</v>
      </c>
      <c r="BLC14">
        <v>-819797.73791799997</v>
      </c>
      <c r="BLD14">
        <v>-819797.73791799997</v>
      </c>
      <c r="BLE14">
        <v>-819797.73791799997</v>
      </c>
      <c r="BLF14">
        <v>-819797.73791799997</v>
      </c>
      <c r="BLG14">
        <v>-819797.73791799997</v>
      </c>
      <c r="BLH14">
        <v>-819797.73791799997</v>
      </c>
      <c r="BLI14">
        <v>-819797.73791799997</v>
      </c>
      <c r="BLJ14">
        <v>-40698.575949400001</v>
      </c>
      <c r="BLK14">
        <v>-40698.575949400001</v>
      </c>
      <c r="BLL14">
        <v>-40698.575949400001</v>
      </c>
      <c r="BLM14">
        <v>-40698.575949400001</v>
      </c>
      <c r="BLN14">
        <v>-40698.575949400001</v>
      </c>
      <c r="BLO14">
        <v>-40698.575949400001</v>
      </c>
      <c r="BLP14">
        <v>-40698.575949400001</v>
      </c>
      <c r="BLQ14">
        <v>-40698.575949400001</v>
      </c>
      <c r="BLR14">
        <v>-40698.575949400001</v>
      </c>
      <c r="BLS14">
        <v>-40698.575949400001</v>
      </c>
      <c r="BLT14">
        <v>-40698.575949400001</v>
      </c>
      <c r="BLU14">
        <v>-40698.575949400001</v>
      </c>
      <c r="BLV14">
        <v>-40698.575949400001</v>
      </c>
      <c r="BLW14">
        <v>-40698.575949400001</v>
      </c>
      <c r="BLX14">
        <v>-40698.575949400001</v>
      </c>
      <c r="BLY14">
        <v>-40698.575949400001</v>
      </c>
      <c r="BLZ14">
        <v>-40698.575949400001</v>
      </c>
      <c r="BMA14">
        <v>-40698.575949400001</v>
      </c>
      <c r="BMB14">
        <v>-40698.575949400001</v>
      </c>
      <c r="BMC14">
        <v>-40698.575949400001</v>
      </c>
      <c r="BMD14">
        <v>-40698.575949400001</v>
      </c>
      <c r="BME14">
        <v>-40698.575949400001</v>
      </c>
      <c r="BMF14">
        <v>-40698.575949400001</v>
      </c>
      <c r="BMG14">
        <v>-40698.575949400001</v>
      </c>
      <c r="BMH14">
        <v>-40698.575949400001</v>
      </c>
      <c r="BMI14">
        <v>-40698.575949400001</v>
      </c>
      <c r="BMJ14">
        <v>-40698.575949400001</v>
      </c>
      <c r="BMK14">
        <v>-40698.575949400001</v>
      </c>
      <c r="BML14">
        <v>-40698.575949400001</v>
      </c>
      <c r="BMM14">
        <v>-40698.575949400001</v>
      </c>
      <c r="BMN14">
        <v>-40698.575949400001</v>
      </c>
      <c r="BMO14">
        <v>-40698.575949400001</v>
      </c>
      <c r="BMP14">
        <v>-40698.575949400001</v>
      </c>
      <c r="BMQ14">
        <v>-40698.575949400001</v>
      </c>
      <c r="BMR14">
        <v>-40698.575949400001</v>
      </c>
      <c r="BMS14">
        <v>-40698.575949400001</v>
      </c>
      <c r="BMT14">
        <v>-40698.575949400001</v>
      </c>
      <c r="BMU14">
        <v>-40698.575949400001</v>
      </c>
      <c r="BMV14">
        <v>-40698.575949400001</v>
      </c>
      <c r="BMW14">
        <v>-40698.575949400001</v>
      </c>
      <c r="BMX14">
        <v>-40698.575949400001</v>
      </c>
      <c r="BMY14">
        <v>-40698.575949400001</v>
      </c>
      <c r="BMZ14">
        <v>-40698.575949400001</v>
      </c>
      <c r="BNA14">
        <v>-40698.575949400001</v>
      </c>
      <c r="BNB14">
        <v>-75049.3268866</v>
      </c>
      <c r="BNC14">
        <v>-75049.3268866</v>
      </c>
      <c r="BND14">
        <v>-75049.3268866</v>
      </c>
      <c r="BNE14">
        <v>-75049.3268866</v>
      </c>
      <c r="BNF14">
        <v>-75049.3268866</v>
      </c>
      <c r="BNG14">
        <v>-75049.3268866</v>
      </c>
      <c r="BNH14">
        <v>-75049.3268866</v>
      </c>
      <c r="BNI14">
        <v>-75049.3268866</v>
      </c>
      <c r="BNJ14">
        <v>-75049.3268866</v>
      </c>
      <c r="BNK14">
        <v>-75049.3268866</v>
      </c>
      <c r="BNL14">
        <v>-75049.3268866</v>
      </c>
      <c r="BNM14">
        <v>-75049.3268866</v>
      </c>
      <c r="BNN14">
        <v>-75049.3268866</v>
      </c>
      <c r="BNO14">
        <v>-75049.3268866</v>
      </c>
      <c r="BNP14">
        <v>-75049.3268866</v>
      </c>
      <c r="BNQ14">
        <v>-75049.3268866</v>
      </c>
      <c r="BNR14">
        <v>-75049.3268866</v>
      </c>
      <c r="BNS14">
        <v>-75049.3268866</v>
      </c>
      <c r="BNT14">
        <v>-75049.3268866</v>
      </c>
      <c r="BNU14">
        <v>-75049.3268866</v>
      </c>
      <c r="BNV14">
        <v>-75049.3268866</v>
      </c>
      <c r="BNW14">
        <v>-75049.3268866</v>
      </c>
      <c r="BNX14">
        <v>-75049.3268866</v>
      </c>
      <c r="BNY14">
        <v>-75049.3268866</v>
      </c>
      <c r="BNZ14">
        <v>-75049.3268866</v>
      </c>
      <c r="BOA14">
        <v>-75049.3268866</v>
      </c>
      <c r="BOB14">
        <v>-75049.3268866</v>
      </c>
      <c r="BOC14">
        <v>-75049.3268866</v>
      </c>
      <c r="BOD14">
        <v>-75049.3268866</v>
      </c>
      <c r="BOE14">
        <v>-75049.3268866</v>
      </c>
      <c r="BOF14">
        <v>-75049.3268866</v>
      </c>
      <c r="BOG14">
        <v>-75049.3268866</v>
      </c>
      <c r="BOH14">
        <v>-75049.3268866</v>
      </c>
      <c r="BOI14">
        <v>-75049.3268866</v>
      </c>
      <c r="BOJ14">
        <v>-75049.3268866</v>
      </c>
      <c r="BOK14">
        <v>-75049.3268866</v>
      </c>
      <c r="BOL14">
        <v>-75049.3268866</v>
      </c>
      <c r="BOM14">
        <v>-75049.3268866</v>
      </c>
      <c r="BON14">
        <v>-75049.3268866</v>
      </c>
      <c r="BOO14">
        <v>-75049.3268866</v>
      </c>
      <c r="BOP14">
        <v>-75049.3268866</v>
      </c>
      <c r="BOQ14">
        <v>-75049.3268866</v>
      </c>
      <c r="BOR14">
        <v>-75049.3268866</v>
      </c>
      <c r="BOS14">
        <v>-75049.3268866</v>
      </c>
      <c r="BOT14">
        <v>-143750.82876100001</v>
      </c>
      <c r="BOU14">
        <v>-143750.82876100001</v>
      </c>
      <c r="BOV14">
        <v>-143750.82876100001</v>
      </c>
      <c r="BOW14">
        <v>-143750.82876100001</v>
      </c>
      <c r="BOX14">
        <v>-143750.82876100001</v>
      </c>
      <c r="BOY14">
        <v>-143750.82876100001</v>
      </c>
      <c r="BOZ14">
        <v>-143750.82876100001</v>
      </c>
      <c r="BPA14">
        <v>-143750.82876100001</v>
      </c>
      <c r="BPB14">
        <v>-143750.82876100001</v>
      </c>
      <c r="BPC14">
        <v>-143750.82876100001</v>
      </c>
      <c r="BPD14">
        <v>-143750.82876100001</v>
      </c>
      <c r="BPE14">
        <v>-143750.82876100001</v>
      </c>
      <c r="BPF14">
        <v>-143750.82876100001</v>
      </c>
      <c r="BPG14">
        <v>-143750.82876100001</v>
      </c>
      <c r="BPH14">
        <v>-143750.82876100001</v>
      </c>
      <c r="BPI14">
        <v>-143750.82876100001</v>
      </c>
      <c r="BPJ14">
        <v>-143750.82876100001</v>
      </c>
      <c r="BPK14">
        <v>-143750.82876100001</v>
      </c>
      <c r="BPL14">
        <v>-143750.82876100001</v>
      </c>
      <c r="BPM14">
        <v>-143750.82876100001</v>
      </c>
      <c r="BPN14">
        <v>-143750.82876100001</v>
      </c>
      <c r="BPO14">
        <v>-143750.82876100001</v>
      </c>
      <c r="BPP14">
        <v>-143750.82876100001</v>
      </c>
      <c r="BPQ14">
        <v>-143750.82876100001</v>
      </c>
      <c r="BPR14">
        <v>-143750.82876100001</v>
      </c>
      <c r="BPS14">
        <v>-143750.82876100001</v>
      </c>
      <c r="BPT14">
        <v>-143750.82876100001</v>
      </c>
      <c r="BPU14">
        <v>-143750.82876100001</v>
      </c>
      <c r="BPV14">
        <v>-143750.82876100001</v>
      </c>
      <c r="BPW14">
        <v>-143750.82876100001</v>
      </c>
      <c r="BPX14">
        <v>-143750.82876100001</v>
      </c>
      <c r="BPY14">
        <v>-143750.82876100001</v>
      </c>
      <c r="BPZ14">
        <v>-143750.82876100001</v>
      </c>
      <c r="BQA14">
        <v>-143750.82876100001</v>
      </c>
      <c r="BQB14">
        <v>-143750.82876100001</v>
      </c>
      <c r="BQC14">
        <v>-143750.82876100001</v>
      </c>
      <c r="BQD14">
        <v>-143750.82876100001</v>
      </c>
      <c r="BQE14">
        <v>-143750.82876100001</v>
      </c>
      <c r="BQF14">
        <v>-143750.82876100001</v>
      </c>
      <c r="BQG14">
        <v>-143750.82876100001</v>
      </c>
      <c r="BQH14">
        <v>-143750.82876100001</v>
      </c>
      <c r="BQI14">
        <v>-143750.82876100001</v>
      </c>
      <c r="BQJ14">
        <v>-143750.82876100001</v>
      </c>
      <c r="BQK14">
        <v>-143750.82876100001</v>
      </c>
      <c r="BQL14">
        <v>-645424.69463799999</v>
      </c>
      <c r="BQM14">
        <v>-645424.69463799999</v>
      </c>
      <c r="BQN14">
        <v>-645424.69463799999</v>
      </c>
      <c r="BQO14">
        <v>-645424.69463799999</v>
      </c>
      <c r="BQP14">
        <v>-645424.69463799999</v>
      </c>
      <c r="BQQ14">
        <v>-645424.69463799999</v>
      </c>
      <c r="BQR14">
        <v>-645424.69463799999</v>
      </c>
      <c r="BQS14">
        <v>-645424.69463799999</v>
      </c>
      <c r="BQT14">
        <v>-645424.69463799999</v>
      </c>
      <c r="BQU14">
        <v>-645424.69463799999</v>
      </c>
      <c r="BQV14">
        <v>-645424.69463799999</v>
      </c>
      <c r="BQW14">
        <v>-645424.69463799999</v>
      </c>
      <c r="BQX14">
        <v>-645424.69463799999</v>
      </c>
      <c r="BQY14">
        <v>-645424.69463799999</v>
      </c>
      <c r="BQZ14">
        <v>-645424.69463799999</v>
      </c>
      <c r="BRA14">
        <v>-645424.69463799999</v>
      </c>
      <c r="BRB14">
        <v>-645424.69463799999</v>
      </c>
      <c r="BRC14">
        <v>-645424.69463799999</v>
      </c>
      <c r="BRD14">
        <v>-645424.69463799999</v>
      </c>
      <c r="BRE14">
        <v>-645424.69463799999</v>
      </c>
      <c r="BRF14">
        <v>-645424.69463799999</v>
      </c>
      <c r="BRG14">
        <v>-645424.69463799999</v>
      </c>
      <c r="BRH14">
        <v>-645424.69463799999</v>
      </c>
      <c r="BRI14">
        <v>-645424.69463799999</v>
      </c>
      <c r="BRJ14">
        <v>-645424.69463799999</v>
      </c>
      <c r="BRK14">
        <v>-645424.69463799999</v>
      </c>
      <c r="BRL14">
        <v>-645424.69463799999</v>
      </c>
      <c r="BRM14">
        <v>-645424.69463799999</v>
      </c>
      <c r="BRN14">
        <v>-645424.69463799999</v>
      </c>
      <c r="BRO14">
        <v>-645424.69463799999</v>
      </c>
      <c r="BRP14">
        <v>-645424.69463799999</v>
      </c>
      <c r="BRQ14">
        <v>-645424.69463799999</v>
      </c>
      <c r="BRR14">
        <v>-645424.69463799999</v>
      </c>
      <c r="BRS14">
        <v>-645424.69463799999</v>
      </c>
      <c r="BRT14">
        <v>-645424.69463799999</v>
      </c>
      <c r="BRU14">
        <v>-645424.69463799999</v>
      </c>
      <c r="BRV14">
        <v>-645424.69463799999</v>
      </c>
      <c r="BRW14">
        <v>-645424.69463799999</v>
      </c>
      <c r="BRX14">
        <v>-645424.69463799999</v>
      </c>
      <c r="BRY14">
        <v>-645424.69463799999</v>
      </c>
      <c r="BRZ14">
        <v>-645424.69463799999</v>
      </c>
      <c r="BSA14">
        <v>-645424.69463799999</v>
      </c>
      <c r="BSB14">
        <v>-645424.69463799999</v>
      </c>
      <c r="BSC14">
        <v>-645424.69463799999</v>
      </c>
      <c r="BSD14">
        <v>-1015236.15604</v>
      </c>
      <c r="BSE14">
        <v>-1015236.15604</v>
      </c>
      <c r="BSF14">
        <v>-1015236.15604</v>
      </c>
      <c r="BSG14">
        <v>-1015236.15604</v>
      </c>
      <c r="BSH14">
        <v>-1015236.15604</v>
      </c>
      <c r="BSI14">
        <v>-1015236.15604</v>
      </c>
      <c r="BSJ14">
        <v>-1015236.15604</v>
      </c>
      <c r="BSK14">
        <v>-1015236.15604</v>
      </c>
      <c r="BSL14">
        <v>-1015236.15604</v>
      </c>
      <c r="BSM14">
        <v>-1015236.15604</v>
      </c>
      <c r="BSN14">
        <v>-1015236.15604</v>
      </c>
      <c r="BSO14">
        <v>-1015236.15604</v>
      </c>
      <c r="BSP14">
        <v>-1015236.15604</v>
      </c>
      <c r="BSQ14">
        <v>-1015236.15604</v>
      </c>
      <c r="BSR14">
        <v>-1015236.15604</v>
      </c>
      <c r="BSS14">
        <v>-1015236.15604</v>
      </c>
      <c r="BST14">
        <v>-1015236.15604</v>
      </c>
      <c r="BSU14">
        <v>-1015236.15604</v>
      </c>
      <c r="BSV14">
        <v>-1015236.15604</v>
      </c>
      <c r="BSW14">
        <v>-1015236.15604</v>
      </c>
      <c r="BSX14">
        <v>-1015236.15604</v>
      </c>
      <c r="BSY14">
        <v>-1015236.15604</v>
      </c>
      <c r="BSZ14">
        <v>-1015236.15604</v>
      </c>
      <c r="BTA14">
        <v>-1015236.15604</v>
      </c>
      <c r="BTB14">
        <v>-1015236.15604</v>
      </c>
      <c r="BTC14">
        <v>-1015236.15604</v>
      </c>
      <c r="BTD14">
        <v>-1015236.15604</v>
      </c>
      <c r="BTE14">
        <v>-1015236.15604</v>
      </c>
      <c r="BTF14">
        <v>-1015236.15604</v>
      </c>
      <c r="BTG14">
        <v>-1015236.15604</v>
      </c>
      <c r="BTH14">
        <v>-1015236.15604</v>
      </c>
      <c r="BTI14">
        <v>-1015236.15604</v>
      </c>
      <c r="BTJ14">
        <v>-1015236.15604</v>
      </c>
      <c r="BTK14">
        <v>-1015236.15604</v>
      </c>
      <c r="BTL14">
        <v>-1015236.15604</v>
      </c>
      <c r="BTM14">
        <v>-1015236.15604</v>
      </c>
      <c r="BTN14">
        <v>-1015236.15604</v>
      </c>
      <c r="BTO14">
        <v>-1015236.15604</v>
      </c>
      <c r="BTP14">
        <v>-1015236.15604</v>
      </c>
      <c r="BTQ14">
        <v>-1015236.15604</v>
      </c>
      <c r="BTR14">
        <v>-1015236.15604</v>
      </c>
      <c r="BTS14">
        <v>-1015236.15604</v>
      </c>
      <c r="BTT14">
        <v>-1015236.15604</v>
      </c>
      <c r="BTU14">
        <v>-1015236.15604</v>
      </c>
      <c r="BTV14">
        <v>-1621774.89521</v>
      </c>
      <c r="BTW14">
        <v>-1621774.89521</v>
      </c>
      <c r="BTX14">
        <v>-1621774.89521</v>
      </c>
      <c r="BTY14">
        <v>-1621774.89521</v>
      </c>
      <c r="BTZ14">
        <v>-1621774.89521</v>
      </c>
      <c r="BUA14">
        <v>-1621774.89521</v>
      </c>
      <c r="BUB14">
        <v>-1621774.89521</v>
      </c>
      <c r="BUC14">
        <v>-1621774.89521</v>
      </c>
      <c r="BUD14">
        <v>-1621774.89521</v>
      </c>
      <c r="BUE14">
        <v>-1621774.89521</v>
      </c>
      <c r="BUF14">
        <v>-1621774.89521</v>
      </c>
      <c r="BUG14">
        <v>-1621774.89521</v>
      </c>
      <c r="BUH14">
        <v>-1621774.89521</v>
      </c>
      <c r="BUI14">
        <v>-1621774.89521</v>
      </c>
      <c r="BUJ14">
        <v>-1621774.89521</v>
      </c>
      <c r="BUK14">
        <v>-1621774.89521</v>
      </c>
      <c r="BUL14">
        <v>-1621774.89521</v>
      </c>
      <c r="BUM14">
        <v>-1621774.89521</v>
      </c>
      <c r="BUN14">
        <v>-1621774.89521</v>
      </c>
      <c r="BUO14">
        <v>-1621774.89521</v>
      </c>
      <c r="BUP14">
        <v>-1621774.89521</v>
      </c>
      <c r="BUQ14">
        <v>-1621774.89521</v>
      </c>
      <c r="BUR14">
        <v>-1621774.89521</v>
      </c>
      <c r="BUS14">
        <v>-1621774.89521</v>
      </c>
      <c r="BUT14">
        <v>-1621774.89521</v>
      </c>
      <c r="BUU14">
        <v>-1621774.89521</v>
      </c>
      <c r="BUV14">
        <v>-1621774.89521</v>
      </c>
      <c r="BUW14">
        <v>-1621774.89521</v>
      </c>
      <c r="BUX14">
        <v>-1621774.89521</v>
      </c>
      <c r="BUY14">
        <v>-1621774.89521</v>
      </c>
      <c r="BUZ14">
        <v>-1621774.89521</v>
      </c>
      <c r="BVA14">
        <v>-1621774.89521</v>
      </c>
      <c r="BVB14">
        <v>-1621774.89521</v>
      </c>
      <c r="BVC14">
        <v>-1621774.89521</v>
      </c>
      <c r="BVD14">
        <v>-1621774.89521</v>
      </c>
      <c r="BVE14">
        <v>-1621774.89521</v>
      </c>
      <c r="BVF14">
        <v>-1621774.89521</v>
      </c>
      <c r="BVG14">
        <v>-1621774.89521</v>
      </c>
      <c r="BVH14">
        <v>-1621774.89521</v>
      </c>
      <c r="BVI14">
        <v>-1621774.89521</v>
      </c>
      <c r="BVJ14">
        <v>-1621774.89521</v>
      </c>
      <c r="BVK14">
        <v>-1621774.89521</v>
      </c>
      <c r="BVL14">
        <v>-1621774.89521</v>
      </c>
      <c r="BVM14">
        <v>-1621774.89521</v>
      </c>
      <c r="BVN14">
        <v>-30136.1605389</v>
      </c>
      <c r="BVO14">
        <v>-30136.1605389</v>
      </c>
      <c r="BVP14">
        <v>-30136.1605389</v>
      </c>
      <c r="BVQ14">
        <v>-30136.1605389</v>
      </c>
      <c r="BVR14">
        <v>-30136.1605389</v>
      </c>
      <c r="BVS14">
        <v>-30136.1605389</v>
      </c>
      <c r="BVT14">
        <v>-30136.1605389</v>
      </c>
      <c r="BVU14">
        <v>-30136.1605389</v>
      </c>
      <c r="BVV14">
        <v>-30136.1605389</v>
      </c>
      <c r="BVW14">
        <v>-30136.1605389</v>
      </c>
      <c r="BVX14">
        <v>-30136.1605389</v>
      </c>
      <c r="BVY14">
        <v>-29081.005781</v>
      </c>
      <c r="BVZ14">
        <v>-29081.005781</v>
      </c>
      <c r="BWA14">
        <v>-29081.005781</v>
      </c>
      <c r="BWB14">
        <v>-29081.005781</v>
      </c>
      <c r="BWC14">
        <v>-29081.005781</v>
      </c>
      <c r="BWD14">
        <v>-29081.005781</v>
      </c>
      <c r="BWE14">
        <v>-29081.005781</v>
      </c>
      <c r="BWF14">
        <v>-29081.005781</v>
      </c>
      <c r="BWG14">
        <v>-29081.005781</v>
      </c>
      <c r="BWH14">
        <v>-29081.005781</v>
      </c>
      <c r="BWI14">
        <v>-29081.005781</v>
      </c>
      <c r="BWJ14">
        <v>-30136.1605389</v>
      </c>
      <c r="BWK14">
        <v>-30136.1605389</v>
      </c>
      <c r="BWL14">
        <v>-30136.1605389</v>
      </c>
      <c r="BWM14">
        <v>-30136.1605389</v>
      </c>
      <c r="BWN14">
        <v>-30136.1605389</v>
      </c>
      <c r="BWO14">
        <v>-30136.1605389</v>
      </c>
      <c r="BWP14">
        <v>-30136.1605389</v>
      </c>
      <c r="BWQ14">
        <v>-30136.1605389</v>
      </c>
      <c r="BWR14">
        <v>-30136.1605389</v>
      </c>
      <c r="BWS14">
        <v>-30136.1605389</v>
      </c>
      <c r="BWT14">
        <v>-30136.1605389</v>
      </c>
      <c r="BWU14">
        <v>-29081.005781</v>
      </c>
      <c r="BWV14">
        <v>-29081.005781</v>
      </c>
      <c r="BWW14">
        <v>-29081.005781</v>
      </c>
      <c r="BWX14">
        <v>-29081.005781</v>
      </c>
      <c r="BWY14">
        <v>-29081.005781</v>
      </c>
      <c r="BWZ14">
        <v>-29081.005781</v>
      </c>
      <c r="BXA14">
        <v>-29081.005781</v>
      </c>
      <c r="BXB14">
        <v>-29081.005781</v>
      </c>
      <c r="BXC14">
        <v>-29081.005781</v>
      </c>
      <c r="BXD14">
        <v>-29081.005781</v>
      </c>
      <c r="BXE14">
        <v>-29081.005781</v>
      </c>
      <c r="BXF14">
        <v>-157823.57429399999</v>
      </c>
      <c r="BXG14">
        <v>-157823.57429399999</v>
      </c>
      <c r="BXH14">
        <v>-157823.57429399999</v>
      </c>
      <c r="BXI14">
        <v>-157823.57429399999</v>
      </c>
      <c r="BXJ14">
        <v>-157823.57429399999</v>
      </c>
      <c r="BXK14">
        <v>-157823.57429399999</v>
      </c>
      <c r="BXL14">
        <v>-157823.57429399999</v>
      </c>
      <c r="BXM14">
        <v>-157823.57429399999</v>
      </c>
      <c r="BXN14">
        <v>-157823.57429399999</v>
      </c>
      <c r="BXO14">
        <v>-157823.57429399999</v>
      </c>
      <c r="BXP14">
        <v>-157823.57429399999</v>
      </c>
      <c r="BXQ14">
        <v>-155822.72086999999</v>
      </c>
      <c r="BXR14">
        <v>-155822.72086999999</v>
      </c>
      <c r="BXS14">
        <v>-155822.72086999999</v>
      </c>
      <c r="BXT14">
        <v>-155822.72086999999</v>
      </c>
      <c r="BXU14">
        <v>-155822.72086999999</v>
      </c>
      <c r="BXV14">
        <v>-155822.72086999999</v>
      </c>
      <c r="BXW14">
        <v>-155822.72086999999</v>
      </c>
      <c r="BXX14">
        <v>-155822.72086999999</v>
      </c>
      <c r="BXY14">
        <v>-155822.72086999999</v>
      </c>
      <c r="BXZ14">
        <v>-155822.72086999999</v>
      </c>
      <c r="BYA14">
        <v>-155822.72086999999</v>
      </c>
      <c r="BYB14">
        <v>-157823.57429399999</v>
      </c>
      <c r="BYC14">
        <v>-157823.57429399999</v>
      </c>
      <c r="BYD14">
        <v>-157823.57429399999</v>
      </c>
      <c r="BYE14">
        <v>-157823.57429399999</v>
      </c>
      <c r="BYF14">
        <v>-157823.57429399999</v>
      </c>
      <c r="BYG14">
        <v>-157823.57429399999</v>
      </c>
      <c r="BYH14">
        <v>-157823.57429399999</v>
      </c>
      <c r="BYI14">
        <v>-157823.57429399999</v>
      </c>
      <c r="BYJ14">
        <v>-157823.57429399999</v>
      </c>
      <c r="BYK14">
        <v>-157823.57429399999</v>
      </c>
      <c r="BYL14">
        <v>-157823.57429399999</v>
      </c>
      <c r="BYM14">
        <v>-155822.72086999999</v>
      </c>
      <c r="BYN14">
        <v>-155822.72086999999</v>
      </c>
      <c r="BYO14">
        <v>-155822.72086999999</v>
      </c>
      <c r="BYP14">
        <v>-155822.72086999999</v>
      </c>
      <c r="BYQ14">
        <v>-155822.72086999999</v>
      </c>
      <c r="BYR14">
        <v>-155822.72086999999</v>
      </c>
      <c r="BYS14">
        <v>-155822.72086999999</v>
      </c>
      <c r="BYT14">
        <v>-155822.72086999999</v>
      </c>
      <c r="BYU14">
        <v>-155822.72086999999</v>
      </c>
      <c r="BYV14">
        <v>-155822.72086999999</v>
      </c>
      <c r="BYW14">
        <v>-155822.72086999999</v>
      </c>
      <c r="BYX14">
        <v>-480182.40647799999</v>
      </c>
      <c r="BYY14">
        <v>-480182.40647799999</v>
      </c>
      <c r="BYZ14">
        <v>-480182.40647799999</v>
      </c>
      <c r="BZA14">
        <v>-480182.40647799999</v>
      </c>
      <c r="BZB14">
        <v>-480182.40647799999</v>
      </c>
      <c r="BZC14">
        <v>-480182.40647799999</v>
      </c>
      <c r="BZD14">
        <v>-480182.40647799999</v>
      </c>
      <c r="BZE14">
        <v>-480182.40647799999</v>
      </c>
      <c r="BZF14">
        <v>-480182.40647799999</v>
      </c>
      <c r="BZG14">
        <v>-480182.40647799999</v>
      </c>
      <c r="BZH14">
        <v>-480182.40647799999</v>
      </c>
      <c r="BZI14">
        <v>-476290.15572099999</v>
      </c>
      <c r="BZJ14">
        <v>-476290.15572099999</v>
      </c>
      <c r="BZK14">
        <v>-476290.15572099999</v>
      </c>
      <c r="BZL14">
        <v>-476290.15572099999</v>
      </c>
      <c r="BZM14">
        <v>-476290.15572099999</v>
      </c>
      <c r="BZN14">
        <v>-476290.15572099999</v>
      </c>
      <c r="BZO14">
        <v>-476290.15572099999</v>
      </c>
      <c r="BZP14">
        <v>-476290.15572099999</v>
      </c>
      <c r="BZQ14">
        <v>-476290.15572099999</v>
      </c>
      <c r="BZR14">
        <v>-476290.15572099999</v>
      </c>
      <c r="BZS14">
        <v>-476290.15572099999</v>
      </c>
      <c r="BZT14">
        <v>-480182.40647799999</v>
      </c>
      <c r="BZU14">
        <v>-480182.40647799999</v>
      </c>
      <c r="BZV14">
        <v>-480182.40647799999</v>
      </c>
      <c r="BZW14">
        <v>-480182.40647799999</v>
      </c>
      <c r="BZX14">
        <v>-480182.40647799999</v>
      </c>
      <c r="BZY14">
        <v>-480182.40647799999</v>
      </c>
      <c r="BZZ14">
        <v>-480182.40647799999</v>
      </c>
      <c r="CAA14">
        <v>-480182.40647799999</v>
      </c>
      <c r="CAB14">
        <v>-480182.40647799999</v>
      </c>
      <c r="CAC14">
        <v>-480182.40647799999</v>
      </c>
      <c r="CAD14">
        <v>-480182.40647799999</v>
      </c>
      <c r="CAE14">
        <v>-476290.15572099999</v>
      </c>
      <c r="CAF14">
        <v>-476290.15572099999</v>
      </c>
      <c r="CAG14">
        <v>-476290.15572099999</v>
      </c>
      <c r="CAH14">
        <v>-476290.15572099999</v>
      </c>
      <c r="CAI14">
        <v>-476290.15572099999</v>
      </c>
      <c r="CAJ14">
        <v>-476290.15572099999</v>
      </c>
      <c r="CAK14">
        <v>-476290.15572099999</v>
      </c>
      <c r="CAL14">
        <v>-476290.15572099999</v>
      </c>
      <c r="CAM14">
        <v>-476290.15572099999</v>
      </c>
      <c r="CAN14">
        <v>-476290.15572099999</v>
      </c>
      <c r="CAO14">
        <v>-476290.15572099999</v>
      </c>
      <c r="CAP14">
        <v>-460338.45036700001</v>
      </c>
      <c r="CAQ14">
        <v>-460338.45036700001</v>
      </c>
      <c r="CAR14">
        <v>-460338.45036700001</v>
      </c>
      <c r="CAS14">
        <v>-460338.45036700001</v>
      </c>
      <c r="CAT14">
        <v>-460338.45036700001</v>
      </c>
      <c r="CAU14">
        <v>-460338.45036700001</v>
      </c>
      <c r="CAV14">
        <v>-460338.45036700001</v>
      </c>
      <c r="CAW14">
        <v>-460338.45036700001</v>
      </c>
      <c r="CAX14">
        <v>-460338.45036700001</v>
      </c>
      <c r="CAY14">
        <v>-460338.45036700001</v>
      </c>
      <c r="CAZ14">
        <v>-460338.45036700001</v>
      </c>
      <c r="CBA14">
        <v>-362218.48691600002</v>
      </c>
      <c r="CBB14">
        <v>-362218.48691600002</v>
      </c>
      <c r="CBC14">
        <v>-362218.48691600002</v>
      </c>
      <c r="CBD14">
        <v>-362218.48691600002</v>
      </c>
      <c r="CBE14">
        <v>-362218.48691600002</v>
      </c>
      <c r="CBF14">
        <v>-362218.48691600002</v>
      </c>
      <c r="CBG14">
        <v>-362218.48691600002</v>
      </c>
      <c r="CBH14">
        <v>-362218.48691600002</v>
      </c>
      <c r="CBI14">
        <v>-362218.48691600002</v>
      </c>
      <c r="CBJ14">
        <v>-362218.48691600002</v>
      </c>
      <c r="CBK14">
        <v>-362218.48691600002</v>
      </c>
      <c r="CBL14">
        <v>-460338.45036700001</v>
      </c>
      <c r="CBM14">
        <v>-460338.45036700001</v>
      </c>
      <c r="CBN14">
        <v>-460338.45036700001</v>
      </c>
      <c r="CBO14">
        <v>-460338.45036700001</v>
      </c>
      <c r="CBP14">
        <v>-460338.45036700001</v>
      </c>
      <c r="CBQ14">
        <v>-460338.45036700001</v>
      </c>
      <c r="CBR14">
        <v>-460338.45036700001</v>
      </c>
      <c r="CBS14">
        <v>-460338.45036700001</v>
      </c>
      <c r="CBT14">
        <v>-460338.45036700001</v>
      </c>
      <c r="CBU14">
        <v>-460338.45036700001</v>
      </c>
      <c r="CBV14">
        <v>-460338.45036700001</v>
      </c>
      <c r="CBW14">
        <v>-362218.48691600002</v>
      </c>
      <c r="CBX14">
        <v>-362218.48691600002</v>
      </c>
      <c r="CBY14">
        <v>-362218.48691600002</v>
      </c>
      <c r="CBZ14">
        <v>-362218.48691600002</v>
      </c>
      <c r="CCA14">
        <v>-362218.48691600002</v>
      </c>
      <c r="CCB14">
        <v>-362218.48691600002</v>
      </c>
      <c r="CCC14">
        <v>-362218.48691600002</v>
      </c>
      <c r="CCD14">
        <v>-362218.48691600002</v>
      </c>
      <c r="CCE14">
        <v>-362218.48691600002</v>
      </c>
      <c r="CCF14">
        <v>-362218.48691600002</v>
      </c>
      <c r="CCG14">
        <v>-362218.48691600002</v>
      </c>
      <c r="CCH14">
        <v>-552524.06831999996</v>
      </c>
      <c r="CCI14">
        <v>-552524.06831999996</v>
      </c>
      <c r="CCJ14">
        <v>-552524.06831999996</v>
      </c>
      <c r="CCK14">
        <v>-552524.06831999996</v>
      </c>
      <c r="CCL14">
        <v>-552524.06831999996</v>
      </c>
      <c r="CCM14">
        <v>-552524.06831999996</v>
      </c>
      <c r="CCN14">
        <v>-552524.06831999996</v>
      </c>
      <c r="CCO14">
        <v>-552524.06831999996</v>
      </c>
      <c r="CCP14">
        <v>-552524.06831999996</v>
      </c>
      <c r="CCQ14">
        <v>-552524.06831999996</v>
      </c>
      <c r="CCR14">
        <v>-552524.06831999996</v>
      </c>
      <c r="CCS14">
        <v>-366462.57981299999</v>
      </c>
      <c r="CCT14">
        <v>-366462.57981299999</v>
      </c>
      <c r="CCU14">
        <v>-366462.57981299999</v>
      </c>
      <c r="CCV14">
        <v>-366462.57981299999</v>
      </c>
      <c r="CCW14">
        <v>-366462.57981299999</v>
      </c>
      <c r="CCX14">
        <v>-366462.57981299999</v>
      </c>
      <c r="CCY14">
        <v>-366462.57981299999</v>
      </c>
      <c r="CCZ14">
        <v>-366462.57981299999</v>
      </c>
      <c r="CDA14">
        <v>-366462.57981299999</v>
      </c>
      <c r="CDB14">
        <v>-366462.57981299999</v>
      </c>
      <c r="CDC14">
        <v>-366462.57981299999</v>
      </c>
      <c r="CDD14">
        <v>-552524.06831999996</v>
      </c>
      <c r="CDE14">
        <v>-552524.06831999996</v>
      </c>
      <c r="CDF14">
        <v>-552524.06831999996</v>
      </c>
      <c r="CDG14">
        <v>-552524.06831999996</v>
      </c>
      <c r="CDH14">
        <v>-552524.06831999996</v>
      </c>
      <c r="CDI14">
        <v>-552524.06831999996</v>
      </c>
      <c r="CDJ14">
        <v>-552524.06831999996</v>
      </c>
      <c r="CDK14">
        <v>-552524.06831999996</v>
      </c>
      <c r="CDL14">
        <v>-552524.06831999996</v>
      </c>
      <c r="CDM14">
        <v>-552524.06831999996</v>
      </c>
      <c r="CDN14">
        <v>-552524.06831999996</v>
      </c>
      <c r="CDO14">
        <v>-366462.57981299999</v>
      </c>
      <c r="CDP14">
        <v>-366462.57981299999</v>
      </c>
      <c r="CDQ14">
        <v>-366462.57981299999</v>
      </c>
      <c r="CDR14">
        <v>-366462.57981299999</v>
      </c>
      <c r="CDS14">
        <v>-366462.57981299999</v>
      </c>
      <c r="CDT14">
        <v>-366462.57981299999</v>
      </c>
      <c r="CDU14">
        <v>-366462.57981299999</v>
      </c>
      <c r="CDV14">
        <v>-366462.57981299999</v>
      </c>
      <c r="CDW14">
        <v>-366462.57981299999</v>
      </c>
      <c r="CDX14">
        <v>-366462.57981299999</v>
      </c>
      <c r="CDY14">
        <v>-366462.57981299999</v>
      </c>
      <c r="CDZ14">
        <v>-525708.19061199995</v>
      </c>
      <c r="CEA14">
        <v>-525708.19061199995</v>
      </c>
      <c r="CEB14">
        <v>-525708.19061199995</v>
      </c>
      <c r="CEC14">
        <v>-525708.19061199995</v>
      </c>
      <c r="CED14">
        <v>-525708.19061199995</v>
      </c>
      <c r="CEE14">
        <v>-525708.19061199995</v>
      </c>
      <c r="CEF14">
        <v>-525708.19061199995</v>
      </c>
      <c r="CEG14">
        <v>-525708.19061199995</v>
      </c>
      <c r="CEH14">
        <v>-525708.19061199995</v>
      </c>
      <c r="CEI14">
        <v>-525708.19061199995</v>
      </c>
      <c r="CEJ14">
        <v>-525708.19061199995</v>
      </c>
      <c r="CEK14">
        <v>-163763.65199300001</v>
      </c>
      <c r="CEL14">
        <v>-163763.65199300001</v>
      </c>
      <c r="CEM14">
        <v>-163763.65199300001</v>
      </c>
      <c r="CEN14">
        <v>-163763.65199300001</v>
      </c>
      <c r="CEO14">
        <v>-163763.65199300001</v>
      </c>
      <c r="CEP14">
        <v>-163763.65199300001</v>
      </c>
      <c r="CEQ14">
        <v>-163763.65199300001</v>
      </c>
      <c r="CER14">
        <v>-163763.65199300001</v>
      </c>
      <c r="CES14">
        <v>-163763.65199300001</v>
      </c>
      <c r="CET14">
        <v>-163763.65199300001</v>
      </c>
      <c r="CEU14">
        <v>-163763.65199300001</v>
      </c>
      <c r="CEV14">
        <v>-525708.19061199995</v>
      </c>
      <c r="CEW14">
        <v>-525708.19061199995</v>
      </c>
      <c r="CEX14">
        <v>-525708.19061199995</v>
      </c>
      <c r="CEY14">
        <v>-525708.19061199995</v>
      </c>
      <c r="CEZ14">
        <v>-525708.19061199995</v>
      </c>
      <c r="CFA14">
        <v>-525708.19061199995</v>
      </c>
      <c r="CFB14">
        <v>-525708.19061199995</v>
      </c>
      <c r="CFC14">
        <v>-525708.19061199995</v>
      </c>
      <c r="CFD14">
        <v>-525708.19061199995</v>
      </c>
      <c r="CFE14">
        <v>-525708.19061199995</v>
      </c>
      <c r="CFF14">
        <v>-525708.19061199995</v>
      </c>
      <c r="CFG14">
        <v>-163763.65199300001</v>
      </c>
      <c r="CFH14">
        <v>-163763.65199300001</v>
      </c>
      <c r="CFI14">
        <v>-163763.65199300001</v>
      </c>
      <c r="CFJ14">
        <v>-163763.65199300001</v>
      </c>
      <c r="CFK14">
        <v>-163763.65199300001</v>
      </c>
      <c r="CFL14">
        <v>-163763.65199300001</v>
      </c>
      <c r="CFM14">
        <v>-163763.65199300001</v>
      </c>
      <c r="CFN14">
        <v>-163763.65199300001</v>
      </c>
      <c r="CFO14">
        <v>-163763.65199300001</v>
      </c>
      <c r="CFP14">
        <v>-163763.65199300001</v>
      </c>
      <c r="CFQ14">
        <v>-163763.65199300001</v>
      </c>
      <c r="CFR14">
        <v>-2457347.2349100001</v>
      </c>
      <c r="CFS14">
        <v>-2457347.2349100001</v>
      </c>
      <c r="CFT14">
        <v>-2457347.2349100001</v>
      </c>
      <c r="CFU14">
        <v>-2457347.2349100001</v>
      </c>
      <c r="CFV14">
        <v>-2457347.2349100001</v>
      </c>
      <c r="CFW14">
        <v>-2457347.2349100001</v>
      </c>
      <c r="CFX14">
        <v>-2457347.2349100001</v>
      </c>
      <c r="CFY14">
        <v>-2457347.2349100001</v>
      </c>
      <c r="CFZ14">
        <v>-2457347.2349100001</v>
      </c>
      <c r="CGA14">
        <v>-2457347.2349100001</v>
      </c>
      <c r="CGB14">
        <v>-2457347.2349100001</v>
      </c>
      <c r="CGC14">
        <v>-2457310.9534700001</v>
      </c>
      <c r="CGD14">
        <v>-2457310.9534700001</v>
      </c>
      <c r="CGE14">
        <v>-2457310.9534700001</v>
      </c>
      <c r="CGF14">
        <v>-2457310.9534700001</v>
      </c>
      <c r="CGG14">
        <v>-2457310.9534700001</v>
      </c>
      <c r="CGH14">
        <v>-2457310.9534700001</v>
      </c>
      <c r="CGI14">
        <v>-2457310.9534700001</v>
      </c>
      <c r="CGJ14">
        <v>-2457310.9534700001</v>
      </c>
      <c r="CGK14">
        <v>-2457310.9534700001</v>
      </c>
      <c r="CGL14">
        <v>-2457310.9534700001</v>
      </c>
      <c r="CGM14">
        <v>-2457310.9534700001</v>
      </c>
      <c r="CGN14">
        <v>-2457347.2349100001</v>
      </c>
      <c r="CGO14">
        <v>-2457347.2349100001</v>
      </c>
      <c r="CGP14">
        <v>-2457347.2349100001</v>
      </c>
      <c r="CGQ14">
        <v>-2457347.2349100001</v>
      </c>
      <c r="CGR14">
        <v>-2457347.2349100001</v>
      </c>
      <c r="CGS14">
        <v>-2457347.2349100001</v>
      </c>
      <c r="CGT14">
        <v>-2457347.2349100001</v>
      </c>
      <c r="CGU14">
        <v>-2457347.2349100001</v>
      </c>
      <c r="CGV14">
        <v>-2457347.2349100001</v>
      </c>
      <c r="CGW14">
        <v>-2457347.2349100001</v>
      </c>
      <c r="CGX14">
        <v>-2457347.2349100001</v>
      </c>
      <c r="CGY14">
        <v>-2457310.9534700001</v>
      </c>
      <c r="CGZ14">
        <v>-2457310.9534700001</v>
      </c>
      <c r="CHA14">
        <v>-2457310.9534700001</v>
      </c>
      <c r="CHB14">
        <v>-2457310.9534700001</v>
      </c>
      <c r="CHC14">
        <v>-2457310.9534700001</v>
      </c>
      <c r="CHD14">
        <v>-2457310.9534700001</v>
      </c>
      <c r="CHE14">
        <v>-2457310.9534700001</v>
      </c>
      <c r="CHF14">
        <v>-2457310.9534700001</v>
      </c>
      <c r="CHG14">
        <v>-2457310.9534700001</v>
      </c>
      <c r="CHH14">
        <v>-2457310.9534700001</v>
      </c>
      <c r="CHI14">
        <v>-2457310.9534700001</v>
      </c>
      <c r="CHJ14">
        <v>-2628850.8323599999</v>
      </c>
      <c r="CHK14">
        <v>-2628850.8323599999</v>
      </c>
      <c r="CHL14">
        <v>-2628850.8323599999</v>
      </c>
      <c r="CHM14">
        <v>-2628850.8323599999</v>
      </c>
      <c r="CHN14">
        <v>-2628850.8323599999</v>
      </c>
      <c r="CHO14">
        <v>-2628850.8323599999</v>
      </c>
      <c r="CHP14">
        <v>-2628850.8323599999</v>
      </c>
      <c r="CHQ14">
        <v>-2628850.8323599999</v>
      </c>
      <c r="CHR14">
        <v>-2628850.8323599999</v>
      </c>
      <c r="CHS14">
        <v>-2628850.8323599999</v>
      </c>
      <c r="CHT14">
        <v>-2628850.8323599999</v>
      </c>
      <c r="CHU14">
        <v>-2628782.0331199998</v>
      </c>
      <c r="CHV14">
        <v>-2628782.0331199998</v>
      </c>
      <c r="CHW14">
        <v>-2628782.0331199998</v>
      </c>
      <c r="CHX14">
        <v>-2628782.0331199998</v>
      </c>
      <c r="CHY14">
        <v>-2628782.0331199998</v>
      </c>
      <c r="CHZ14">
        <v>-2628782.0331199998</v>
      </c>
      <c r="CIA14">
        <v>-2628782.0331199998</v>
      </c>
      <c r="CIB14">
        <v>-2628782.0331199998</v>
      </c>
      <c r="CIC14">
        <v>-2628782.0331199998</v>
      </c>
      <c r="CID14">
        <v>-2628782.0331199998</v>
      </c>
      <c r="CIE14">
        <v>-2628782.0331199998</v>
      </c>
      <c r="CIF14">
        <v>-2628850.8323599999</v>
      </c>
      <c r="CIG14">
        <v>-2628850.8323599999</v>
      </c>
      <c r="CIH14">
        <v>-2628850.8323599999</v>
      </c>
      <c r="CII14">
        <v>-2628850.8323599999</v>
      </c>
      <c r="CIJ14">
        <v>-2628850.8323599999</v>
      </c>
      <c r="CIK14">
        <v>-2628850.8323599999</v>
      </c>
      <c r="CIL14">
        <v>-2628850.8323599999</v>
      </c>
      <c r="CIM14">
        <v>-2628850.8323599999</v>
      </c>
      <c r="CIN14">
        <v>-2628850.8323599999</v>
      </c>
      <c r="CIO14">
        <v>-2628850.8323599999</v>
      </c>
      <c r="CIP14">
        <v>-2628850.8323599999</v>
      </c>
      <c r="CIQ14">
        <v>-2628782.0331199998</v>
      </c>
      <c r="CIR14">
        <v>-2628782.0331199998</v>
      </c>
      <c r="CIS14">
        <v>-2628782.0331199998</v>
      </c>
      <c r="CIT14">
        <v>-2628782.0331199998</v>
      </c>
      <c r="CIU14">
        <v>-2628782.0331199998</v>
      </c>
      <c r="CIV14">
        <v>-2628782.0331199998</v>
      </c>
      <c r="CIW14">
        <v>-2628782.0331199998</v>
      </c>
      <c r="CIX14">
        <v>-2628782.0331199998</v>
      </c>
      <c r="CIY14">
        <v>-2628782.0331199998</v>
      </c>
      <c r="CIZ14">
        <v>-2628782.0331199998</v>
      </c>
      <c r="CJA14">
        <v>-2628782.0331199998</v>
      </c>
      <c r="CJB14">
        <v>-2728656.4572100001</v>
      </c>
      <c r="CJC14">
        <v>-2728656.4572100001</v>
      </c>
      <c r="CJD14">
        <v>-2728656.4572100001</v>
      </c>
      <c r="CJE14">
        <v>-2728656.4572100001</v>
      </c>
      <c r="CJF14">
        <v>-2728656.4572100001</v>
      </c>
      <c r="CJG14">
        <v>-2728656.4572100001</v>
      </c>
      <c r="CJH14">
        <v>-2728656.4572100001</v>
      </c>
      <c r="CJI14">
        <v>-2728656.4572100001</v>
      </c>
      <c r="CJJ14">
        <v>-2728656.4572100001</v>
      </c>
      <c r="CJK14">
        <v>-2728656.4572100001</v>
      </c>
      <c r="CJL14">
        <v>-2728656.4572100001</v>
      </c>
      <c r="CJM14">
        <v>-2728522.6223599999</v>
      </c>
      <c r="CJN14">
        <v>-2728522.6223599999</v>
      </c>
      <c r="CJO14">
        <v>-2728522.6223599999</v>
      </c>
      <c r="CJP14">
        <v>-2728522.6223599999</v>
      </c>
      <c r="CJQ14">
        <v>-2728522.6223599999</v>
      </c>
      <c r="CJR14">
        <v>-2728522.6223599999</v>
      </c>
      <c r="CJS14">
        <v>-2728522.6223599999</v>
      </c>
      <c r="CJT14">
        <v>-2728522.6223599999</v>
      </c>
      <c r="CJU14">
        <v>-2728522.6223599999</v>
      </c>
      <c r="CJV14">
        <v>-2728522.6223599999</v>
      </c>
      <c r="CJW14">
        <v>-2728522.6223599999</v>
      </c>
      <c r="CJX14">
        <v>-2728656.4572100001</v>
      </c>
      <c r="CJY14">
        <v>-2728656.4572100001</v>
      </c>
      <c r="CJZ14">
        <v>-2728656.4572100001</v>
      </c>
      <c r="CKA14">
        <v>-2728656.4572100001</v>
      </c>
      <c r="CKB14">
        <v>-2728656.4572100001</v>
      </c>
      <c r="CKC14">
        <v>-2728656.4572100001</v>
      </c>
      <c r="CKD14">
        <v>-2728656.4572100001</v>
      </c>
      <c r="CKE14">
        <v>-2728656.4572100001</v>
      </c>
      <c r="CKF14">
        <v>-2728656.4572100001</v>
      </c>
      <c r="CKG14">
        <v>-2728656.4572100001</v>
      </c>
      <c r="CKH14">
        <v>-2728656.4572100001</v>
      </c>
      <c r="CKI14">
        <v>-2728522.6223599999</v>
      </c>
      <c r="CKJ14">
        <v>-2728522.6223599999</v>
      </c>
      <c r="CKK14">
        <v>-2728522.6223599999</v>
      </c>
      <c r="CKL14">
        <v>-2728522.6223599999</v>
      </c>
      <c r="CKM14">
        <v>-2728522.6223599999</v>
      </c>
      <c r="CKN14">
        <v>-2728522.6223599999</v>
      </c>
      <c r="CKO14">
        <v>-2728522.6223599999</v>
      </c>
      <c r="CKP14">
        <v>-2728522.6223599999</v>
      </c>
      <c r="CKQ14">
        <v>-2728522.6223599999</v>
      </c>
      <c r="CKR14">
        <v>-2728522.6223599999</v>
      </c>
      <c r="CKS14">
        <v>-2728522.6223599999</v>
      </c>
      <c r="CKT14">
        <v>-36748877.469999999</v>
      </c>
      <c r="CKU14">
        <v>-36748877.469999999</v>
      </c>
      <c r="CKV14">
        <v>-36748877.469999999</v>
      </c>
      <c r="CKW14">
        <v>-36748877.469999999</v>
      </c>
      <c r="CKX14">
        <v>-36748877.469999999</v>
      </c>
      <c r="CKY14">
        <v>-36748877.469999999</v>
      </c>
      <c r="CKZ14">
        <v>-36748877.469999999</v>
      </c>
      <c r="CLA14">
        <v>-36748877.469999999</v>
      </c>
      <c r="CLB14">
        <v>-36748877.469999999</v>
      </c>
      <c r="CLC14">
        <v>-36748877.469999999</v>
      </c>
      <c r="CLD14">
        <v>-36748877.469999999</v>
      </c>
      <c r="CLE14">
        <v>-36748877.469999999</v>
      </c>
      <c r="CLF14">
        <v>-36748877.469999999</v>
      </c>
      <c r="CLG14">
        <v>-36748877.469999999</v>
      </c>
      <c r="CLH14">
        <v>-36748877.469999999</v>
      </c>
      <c r="CLI14">
        <v>-36748877.469999999</v>
      </c>
      <c r="CLJ14">
        <v>-36748877.469999999</v>
      </c>
      <c r="CLK14">
        <v>-36748877.469999999</v>
      </c>
      <c r="CLL14">
        <v>-36748877.469999999</v>
      </c>
      <c r="CLM14">
        <v>-36748877.469999999</v>
      </c>
      <c r="CLN14">
        <v>-36748877.469999999</v>
      </c>
      <c r="CLO14">
        <v>-36748877.469999999</v>
      </c>
      <c r="CLP14">
        <v>-36748877.469999999</v>
      </c>
      <c r="CLQ14">
        <v>-36748877.469999999</v>
      </c>
      <c r="CLR14">
        <v>-36748877.469999999</v>
      </c>
      <c r="CLS14">
        <v>-36748877.469999999</v>
      </c>
      <c r="CLT14">
        <v>-36748877.469999999</v>
      </c>
      <c r="CLU14">
        <v>-36748877.469999999</v>
      </c>
      <c r="CLV14">
        <v>-36748877.469999999</v>
      </c>
      <c r="CLW14">
        <v>-36748877.469999999</v>
      </c>
      <c r="CLX14">
        <v>-36748877.469999999</v>
      </c>
      <c r="CLY14">
        <v>-36748877.469999999</v>
      </c>
      <c r="CLZ14">
        <v>-36748877.469999999</v>
      </c>
      <c r="CMA14">
        <v>-36748877.469999999</v>
      </c>
      <c r="CMB14">
        <v>-36748877.469999999</v>
      </c>
      <c r="CMC14">
        <v>-36748877.469999999</v>
      </c>
      <c r="CMD14">
        <v>-36748877.469999999</v>
      </c>
      <c r="CME14">
        <v>-36748877.469999999</v>
      </c>
      <c r="CMF14">
        <v>-36748877.469999999</v>
      </c>
      <c r="CMG14">
        <v>-36748877.469999999</v>
      </c>
      <c r="CMH14">
        <v>-36748877.469999999</v>
      </c>
      <c r="CMI14">
        <v>-36748877.469999999</v>
      </c>
      <c r="CMJ14">
        <v>-36748877.469999999</v>
      </c>
      <c r="CMK14">
        <v>-36748877.469999999</v>
      </c>
      <c r="CML14">
        <v>-55719360.0088</v>
      </c>
      <c r="CMM14">
        <v>-55719360.0088</v>
      </c>
      <c r="CMN14">
        <v>-55719360.0088</v>
      </c>
      <c r="CMO14">
        <v>-55719360.0088</v>
      </c>
      <c r="CMP14">
        <v>-55719360.0088</v>
      </c>
      <c r="CMQ14">
        <v>-55719360.0088</v>
      </c>
      <c r="CMR14">
        <v>-55719360.0088</v>
      </c>
      <c r="CMS14">
        <v>-55719360.0088</v>
      </c>
      <c r="CMT14">
        <v>-55719360.0088</v>
      </c>
      <c r="CMU14">
        <v>-55719360.0088</v>
      </c>
      <c r="CMV14">
        <v>-55719360.0088</v>
      </c>
      <c r="CMW14">
        <v>-55719360.0088</v>
      </c>
      <c r="CMX14">
        <v>-55719360.0088</v>
      </c>
      <c r="CMY14">
        <v>-55719360.0088</v>
      </c>
      <c r="CMZ14">
        <v>-55719360.0088</v>
      </c>
      <c r="CNA14">
        <v>-55719360.0088</v>
      </c>
      <c r="CNB14">
        <v>-55719360.0088</v>
      </c>
      <c r="CNC14">
        <v>-55719360.0088</v>
      </c>
      <c r="CND14">
        <v>-55719360.0088</v>
      </c>
      <c r="CNE14">
        <v>-55719360.0088</v>
      </c>
      <c r="CNF14">
        <v>-55719360.0088</v>
      </c>
      <c r="CNG14">
        <v>-55719360.0088</v>
      </c>
      <c r="CNH14">
        <v>-55719360.0088</v>
      </c>
      <c r="CNI14">
        <v>-55719360.0088</v>
      </c>
      <c r="CNJ14">
        <v>-55719360.0088</v>
      </c>
      <c r="CNK14">
        <v>-55719360.0088</v>
      </c>
      <c r="CNL14">
        <v>-55719360.0088</v>
      </c>
      <c r="CNM14">
        <v>-55719360.0088</v>
      </c>
      <c r="CNN14">
        <v>-55719360.0088</v>
      </c>
      <c r="CNO14">
        <v>-55719360.0088</v>
      </c>
      <c r="CNP14">
        <v>-55719360.0088</v>
      </c>
      <c r="CNQ14">
        <v>-55719360.0088</v>
      </c>
      <c r="CNR14">
        <v>-55719360.0088</v>
      </c>
      <c r="CNS14">
        <v>-55719360.0088</v>
      </c>
      <c r="CNT14">
        <v>-55719360.0088</v>
      </c>
      <c r="CNU14">
        <v>-55719360.0088</v>
      </c>
      <c r="CNV14">
        <v>-55719360.0088</v>
      </c>
      <c r="CNW14">
        <v>-55719360.0088</v>
      </c>
      <c r="CNX14">
        <v>-55719360.0088</v>
      </c>
      <c r="CNY14">
        <v>-55719360.0088</v>
      </c>
      <c r="CNZ14">
        <v>-55719360.0088</v>
      </c>
      <c r="COA14">
        <v>-55719360.0088</v>
      </c>
      <c r="COB14">
        <v>-55719360.0088</v>
      </c>
      <c r="COC14">
        <v>-55719360.0088</v>
      </c>
      <c r="COD14">
        <v>-84496239.357999995</v>
      </c>
      <c r="COE14">
        <v>-84496239.357999995</v>
      </c>
      <c r="COF14">
        <v>-84496239.357999995</v>
      </c>
      <c r="COG14">
        <v>-84496239.357999995</v>
      </c>
      <c r="COH14">
        <v>-84496239.357999995</v>
      </c>
      <c r="COI14">
        <v>-84496239.357999995</v>
      </c>
      <c r="COJ14">
        <v>-84496239.357999995</v>
      </c>
      <c r="COK14">
        <v>-84496239.357999995</v>
      </c>
      <c r="COL14">
        <v>-84496239.357999995</v>
      </c>
      <c r="COM14">
        <v>-84496239.357999995</v>
      </c>
      <c r="CON14">
        <v>-84496239.357999995</v>
      </c>
      <c r="COO14">
        <v>-84496239.357999995</v>
      </c>
      <c r="COP14">
        <v>-84496239.357999995</v>
      </c>
      <c r="COQ14">
        <v>-84496239.357999995</v>
      </c>
      <c r="COR14">
        <v>-84496239.357999995</v>
      </c>
      <c r="COS14">
        <v>-84496239.357999995</v>
      </c>
      <c r="COT14">
        <v>-84496239.357999995</v>
      </c>
      <c r="COU14">
        <v>-84496239.357999995</v>
      </c>
      <c r="COV14">
        <v>-84496239.357999995</v>
      </c>
      <c r="COW14">
        <v>-84496239.357999995</v>
      </c>
      <c r="COX14">
        <v>-84496239.357999995</v>
      </c>
      <c r="COY14">
        <v>-84496239.357999995</v>
      </c>
      <c r="COZ14">
        <v>-84496239.357999995</v>
      </c>
      <c r="CPA14">
        <v>-84496239.357999995</v>
      </c>
      <c r="CPB14">
        <v>-84496239.357999995</v>
      </c>
      <c r="CPC14">
        <v>-84496239.357999995</v>
      </c>
      <c r="CPD14">
        <v>-84496239.357999995</v>
      </c>
      <c r="CPE14">
        <v>-84496239.357999995</v>
      </c>
      <c r="CPF14">
        <v>-84496239.357999995</v>
      </c>
      <c r="CPG14">
        <v>-84496239.357999995</v>
      </c>
      <c r="CPH14">
        <v>-84496239.357999995</v>
      </c>
      <c r="CPI14">
        <v>-84496239.357999995</v>
      </c>
      <c r="CPJ14">
        <v>-84496239.357999995</v>
      </c>
      <c r="CPK14">
        <v>-84496239.357999995</v>
      </c>
      <c r="CPL14">
        <v>-84496239.357999995</v>
      </c>
      <c r="CPM14">
        <v>-84496239.357999995</v>
      </c>
      <c r="CPN14">
        <v>-84496239.357999995</v>
      </c>
      <c r="CPO14">
        <v>-84496239.357999995</v>
      </c>
      <c r="CPP14">
        <v>-84496239.357999995</v>
      </c>
      <c r="CPQ14">
        <v>-84496239.357999995</v>
      </c>
      <c r="CPR14">
        <v>-84496239.357999995</v>
      </c>
      <c r="CPS14">
        <v>-84496239.357999995</v>
      </c>
      <c r="CPT14">
        <v>-84496239.357999995</v>
      </c>
      <c r="CPU14">
        <v>-84496239.357999995</v>
      </c>
      <c r="CPV14">
        <v>-36748877.469999999</v>
      </c>
      <c r="CPW14">
        <v>-36748877.469999999</v>
      </c>
      <c r="CPX14">
        <v>-36748877.469999999</v>
      </c>
      <c r="CPY14">
        <v>-36748877.469999999</v>
      </c>
      <c r="CPZ14">
        <v>-36748877.469999999</v>
      </c>
      <c r="CQA14">
        <v>-36748877.469999999</v>
      </c>
      <c r="CQB14">
        <v>-36748877.469999999</v>
      </c>
      <c r="CQC14">
        <v>-36748877.469999999</v>
      </c>
      <c r="CQD14">
        <v>-36748877.469999999</v>
      </c>
      <c r="CQE14">
        <v>-36748877.469999999</v>
      </c>
      <c r="CQF14">
        <v>-36748877.469999999</v>
      </c>
      <c r="CQG14">
        <v>-36748877.469999999</v>
      </c>
      <c r="CQH14">
        <v>-36748877.469999999</v>
      </c>
      <c r="CQI14">
        <v>-36748877.469999999</v>
      </c>
      <c r="CQJ14">
        <v>-36748877.469999999</v>
      </c>
      <c r="CQK14">
        <v>-36748877.469999999</v>
      </c>
      <c r="CQL14">
        <v>-36748877.469999999</v>
      </c>
      <c r="CQM14">
        <v>-36748877.469999999</v>
      </c>
      <c r="CQN14">
        <v>-36748877.469999999</v>
      </c>
      <c r="CQO14">
        <v>-36748877.469999999</v>
      </c>
      <c r="CQP14">
        <v>-36748877.469999999</v>
      </c>
      <c r="CQQ14">
        <v>-36748877.469999999</v>
      </c>
      <c r="CQR14">
        <v>-36748877.469999999</v>
      </c>
      <c r="CQS14">
        <v>-36748877.469999999</v>
      </c>
      <c r="CQT14">
        <v>-36748877.469999999</v>
      </c>
      <c r="CQU14">
        <v>-36748877.469999999</v>
      </c>
      <c r="CQV14">
        <v>-36748877.469999999</v>
      </c>
      <c r="CQW14">
        <v>-36748877.469999999</v>
      </c>
      <c r="CQX14">
        <v>-36748877.469999999</v>
      </c>
      <c r="CQY14">
        <v>-36748877.469999999</v>
      </c>
      <c r="CQZ14">
        <v>-36748877.469999999</v>
      </c>
      <c r="CRA14">
        <v>-36748877.469999999</v>
      </c>
      <c r="CRB14">
        <v>-36748877.469999999</v>
      </c>
      <c r="CRC14">
        <v>-36748877.469999999</v>
      </c>
      <c r="CRD14">
        <v>-36748877.469999999</v>
      </c>
      <c r="CRE14">
        <v>-36748877.469999999</v>
      </c>
      <c r="CRF14">
        <v>-36748877.469999999</v>
      </c>
      <c r="CRG14">
        <v>-36748877.469999999</v>
      </c>
      <c r="CRH14">
        <v>-36748877.469999999</v>
      </c>
      <c r="CRI14">
        <v>-36748877.469999999</v>
      </c>
      <c r="CRJ14">
        <v>-36748877.469999999</v>
      </c>
      <c r="CRK14">
        <v>-36748877.469999999</v>
      </c>
      <c r="CRL14">
        <v>-36748877.469999999</v>
      </c>
      <c r="CRM14">
        <v>-36748877.469999999</v>
      </c>
      <c r="CRN14">
        <v>-55719360.0088</v>
      </c>
      <c r="CRO14">
        <v>-55719360.0088</v>
      </c>
      <c r="CRP14">
        <v>-55719360.0088</v>
      </c>
      <c r="CRQ14">
        <v>-55719360.0088</v>
      </c>
      <c r="CRR14">
        <v>-55719360.0088</v>
      </c>
      <c r="CRS14">
        <v>-55719360.0088</v>
      </c>
      <c r="CRT14">
        <v>-55719360.0088</v>
      </c>
      <c r="CRU14">
        <v>-55719360.0088</v>
      </c>
      <c r="CRV14">
        <v>-55719360.0088</v>
      </c>
      <c r="CRW14">
        <v>-55719360.0088</v>
      </c>
      <c r="CRX14">
        <v>-55719360.0088</v>
      </c>
      <c r="CRY14">
        <v>-55719360.0088</v>
      </c>
      <c r="CRZ14">
        <v>-55719360.0088</v>
      </c>
      <c r="CSA14">
        <v>-55719360.0088</v>
      </c>
      <c r="CSB14">
        <v>-55719360.0088</v>
      </c>
      <c r="CSC14">
        <v>-55719360.0088</v>
      </c>
      <c r="CSD14">
        <v>-55719360.0088</v>
      </c>
      <c r="CSE14">
        <v>-55719360.0088</v>
      </c>
      <c r="CSF14">
        <v>-55719360.0088</v>
      </c>
      <c r="CSG14">
        <v>-55719360.0088</v>
      </c>
      <c r="CSH14">
        <v>-55719360.0088</v>
      </c>
      <c r="CSI14">
        <v>-55719360.0088</v>
      </c>
      <c r="CSJ14">
        <v>-55719360.0088</v>
      </c>
      <c r="CSK14">
        <v>-55719360.0088</v>
      </c>
      <c r="CSL14">
        <v>-55719360.0088</v>
      </c>
      <c r="CSM14">
        <v>-55719360.0088</v>
      </c>
      <c r="CSN14">
        <v>-55719360.0088</v>
      </c>
      <c r="CSO14">
        <v>-55719360.0088</v>
      </c>
      <c r="CSP14">
        <v>-55719360.0088</v>
      </c>
      <c r="CSQ14">
        <v>-55719360.0088</v>
      </c>
      <c r="CSR14">
        <v>-55719360.0088</v>
      </c>
      <c r="CSS14">
        <v>-55719360.0088</v>
      </c>
      <c r="CST14">
        <v>-55719360.0088</v>
      </c>
      <c r="CSU14">
        <v>-55719360.0088</v>
      </c>
      <c r="CSV14">
        <v>-55719360.0088</v>
      </c>
      <c r="CSW14">
        <v>-55719360.0088</v>
      </c>
      <c r="CSX14">
        <v>-55719360.0088</v>
      </c>
      <c r="CSY14">
        <v>-55719360.0088</v>
      </c>
      <c r="CSZ14">
        <v>-55719360.0088</v>
      </c>
      <c r="CTA14">
        <v>-55719360.0088</v>
      </c>
      <c r="CTB14">
        <v>-55719360.0088</v>
      </c>
      <c r="CTC14">
        <v>-55719360.0088</v>
      </c>
      <c r="CTD14">
        <v>-55719360.0088</v>
      </c>
      <c r="CTE14">
        <v>-55719360.0088</v>
      </c>
      <c r="CTF14">
        <v>-84496239.357999995</v>
      </c>
      <c r="CTG14">
        <v>-84496239.357999995</v>
      </c>
      <c r="CTH14">
        <v>-84496239.357999995</v>
      </c>
      <c r="CTI14">
        <v>-84496239.357999995</v>
      </c>
      <c r="CTJ14">
        <v>-84496239.357999995</v>
      </c>
      <c r="CTK14">
        <v>-84496239.357999995</v>
      </c>
      <c r="CTL14">
        <v>-84496239.357999995</v>
      </c>
      <c r="CTM14">
        <v>-84496239.357999995</v>
      </c>
      <c r="CTN14">
        <v>-84496239.357999995</v>
      </c>
      <c r="CTO14">
        <v>-84496239.357999995</v>
      </c>
      <c r="CTP14">
        <v>-84496239.357999995</v>
      </c>
      <c r="CTQ14">
        <v>-84496239.357999995</v>
      </c>
      <c r="CTR14">
        <v>-84496239.357999995</v>
      </c>
      <c r="CTS14">
        <v>-84496239.357999995</v>
      </c>
      <c r="CTT14">
        <v>-84496239.357999995</v>
      </c>
      <c r="CTU14">
        <v>-84496239.357999995</v>
      </c>
      <c r="CTV14">
        <v>-84496239.357999995</v>
      </c>
      <c r="CTW14">
        <v>-84496239.357999995</v>
      </c>
      <c r="CTX14">
        <v>-84496239.357999995</v>
      </c>
      <c r="CTY14">
        <v>-84496239.357999995</v>
      </c>
      <c r="CTZ14">
        <v>-84496239.357999995</v>
      </c>
      <c r="CUA14">
        <v>-84496239.357999995</v>
      </c>
      <c r="CUB14">
        <v>-84496239.357999995</v>
      </c>
      <c r="CUC14">
        <v>-84496239.357999995</v>
      </c>
      <c r="CUD14">
        <v>-84496239.357999995</v>
      </c>
      <c r="CUE14">
        <v>-84496239.357999995</v>
      </c>
      <c r="CUF14">
        <v>-84496239.357999995</v>
      </c>
      <c r="CUG14">
        <v>-84496239.357999995</v>
      </c>
      <c r="CUH14">
        <v>-84496239.357999995</v>
      </c>
      <c r="CUI14">
        <v>-84496239.357999995</v>
      </c>
      <c r="CUJ14">
        <v>-84496239.357999995</v>
      </c>
      <c r="CUK14">
        <v>-84496239.357999995</v>
      </c>
      <c r="CUL14">
        <v>-84496239.357999995</v>
      </c>
      <c r="CUM14">
        <v>-84496239.357999995</v>
      </c>
      <c r="CUN14">
        <v>-84496239.357999995</v>
      </c>
      <c r="CUO14">
        <v>-84496239.357999995</v>
      </c>
      <c r="CUP14">
        <v>-84496239.357999995</v>
      </c>
      <c r="CUQ14">
        <v>-84496239.357999995</v>
      </c>
      <c r="CUR14">
        <v>-84496239.357999995</v>
      </c>
      <c r="CUS14">
        <v>-84496239.357999995</v>
      </c>
      <c r="CUT14">
        <v>-84496239.357999995</v>
      </c>
      <c r="CUU14">
        <v>-84496239.357999995</v>
      </c>
      <c r="CUV14">
        <v>-84496239.357999995</v>
      </c>
      <c r="CUW14">
        <v>-84496239.357999995</v>
      </c>
      <c r="CUX14">
        <v>-1681173.49027</v>
      </c>
      <c r="CUY14">
        <v>-1594199.9137299999</v>
      </c>
      <c r="CUZ14">
        <v>-1547190.1843900001</v>
      </c>
      <c r="CVA14">
        <v>-1539863.1615299999</v>
      </c>
      <c r="CVB14">
        <v>-1571203.4307599999</v>
      </c>
      <c r="CVC14">
        <v>-1638614.9572399999</v>
      </c>
      <c r="CVD14">
        <v>-1736845.33923</v>
      </c>
      <c r="CVE14">
        <v>-1856912.4757099999</v>
      </c>
      <c r="CVF14">
        <v>-2019392.7355500001</v>
      </c>
      <c r="CVG14">
        <v>-2163141.0074300002</v>
      </c>
      <c r="CVH14">
        <v>-2197379.9379199999</v>
      </c>
      <c r="CVI14">
        <v>-1652749.6733500001</v>
      </c>
      <c r="CVJ14">
        <v>-1551879.42628</v>
      </c>
      <c r="CVK14">
        <v>-1485784.0178</v>
      </c>
      <c r="CVL14">
        <v>-1452589.72964</v>
      </c>
      <c r="CVM14">
        <v>-1449429.50358</v>
      </c>
      <c r="CVN14">
        <v>-1471773.3202</v>
      </c>
      <c r="CVO14">
        <v>-1512742.66557</v>
      </c>
      <c r="CVP14">
        <v>-1579042.5678399999</v>
      </c>
      <c r="CVQ14">
        <v>-1632785.6415899999</v>
      </c>
      <c r="CVR14">
        <v>-1642111.7537799999</v>
      </c>
      <c r="CVS14">
        <v>-1642063.54682</v>
      </c>
      <c r="CVT14">
        <v>-1631412.6207900001</v>
      </c>
      <c r="CVU14">
        <v>-1550822.84048</v>
      </c>
      <c r="CVV14">
        <v>-1513465.2429299999</v>
      </c>
      <c r="CVW14">
        <v>-1553221.8657500001</v>
      </c>
      <c r="CVX14">
        <v>-1637668.55131</v>
      </c>
      <c r="CVY14">
        <v>-1741891.84968</v>
      </c>
      <c r="CVZ14">
        <v>-1860085.0426700001</v>
      </c>
      <c r="CWA14">
        <v>-1974431.35002</v>
      </c>
      <c r="CWB14">
        <v>-2099074.2237</v>
      </c>
      <c r="CWC14">
        <v>-2169985.7748799999</v>
      </c>
      <c r="CWD14">
        <v>-2197379.9379199999</v>
      </c>
      <c r="CWE14">
        <v>-1596399.2923900001</v>
      </c>
      <c r="CWF14">
        <v>-1495988.67879</v>
      </c>
      <c r="CWG14">
        <v>-1421896.27825</v>
      </c>
      <c r="CWH14">
        <v>-1420916.1096699999</v>
      </c>
      <c r="CWI14">
        <v>-1453724.0138999999</v>
      </c>
      <c r="CWJ14">
        <v>-1505206.2700700001</v>
      </c>
      <c r="CWK14">
        <v>-1558497.9385299999</v>
      </c>
      <c r="CWL14">
        <v>-1613198.8650799999</v>
      </c>
      <c r="CWM14">
        <v>-1635795.51247</v>
      </c>
      <c r="CWN14">
        <v>-1642139.1297500001</v>
      </c>
      <c r="CWO14">
        <v>-1642063.54682</v>
      </c>
      <c r="CWP14">
        <v>-2534839.8154199999</v>
      </c>
      <c r="CWQ14">
        <v>-2396349.1878300002</v>
      </c>
      <c r="CWR14">
        <v>-2315927.3525299998</v>
      </c>
      <c r="CWS14">
        <v>-2292376.4602899998</v>
      </c>
      <c r="CWT14">
        <v>-2323259.2637499999</v>
      </c>
      <c r="CWU14">
        <v>-2403701.40356</v>
      </c>
      <c r="CWV14">
        <v>-2524949.4311000002</v>
      </c>
      <c r="CWW14">
        <v>-2673064.5405600001</v>
      </c>
      <c r="CWX14">
        <v>-2866465.1987399999</v>
      </c>
      <c r="CWY14">
        <v>-3027426.0786799998</v>
      </c>
      <c r="CWZ14">
        <v>-3062780.88473</v>
      </c>
      <c r="CXA14">
        <v>-2477992.1815900002</v>
      </c>
      <c r="CXB14">
        <v>-2311708.21294</v>
      </c>
      <c r="CXC14">
        <v>-2193115.0193500002</v>
      </c>
      <c r="CXD14">
        <v>-2117829.5965200001</v>
      </c>
      <c r="CXE14">
        <v>-2079711.4093899999</v>
      </c>
      <c r="CXF14">
        <v>-2070018.1294799999</v>
      </c>
      <c r="CXG14">
        <v>-2076744.0837900001</v>
      </c>
      <c r="CXH14">
        <v>-2063891.11837</v>
      </c>
      <c r="CXI14">
        <v>-2001642.7356700001</v>
      </c>
      <c r="CXJ14">
        <v>-1974295.7653999999</v>
      </c>
      <c r="CXK14">
        <v>-1952148.10253</v>
      </c>
      <c r="CXL14">
        <v>-2457091.8928100001</v>
      </c>
      <c r="CXM14">
        <v>-2326259.5785500002</v>
      </c>
      <c r="CXN14">
        <v>-2252020.4303199998</v>
      </c>
      <c r="CXO14">
        <v>-2291143.4161800002</v>
      </c>
      <c r="CXP14">
        <v>-2393034.80222</v>
      </c>
      <c r="CXQ14">
        <v>-2522712.4810799998</v>
      </c>
      <c r="CXR14">
        <v>-2669265.58531</v>
      </c>
      <c r="CXS14">
        <v>-2808983.9676700002</v>
      </c>
      <c r="CXT14">
        <v>-2955196.1614600001</v>
      </c>
      <c r="CXU14">
        <v>-3034528.8139200001</v>
      </c>
      <c r="CXV14">
        <v>-3062780.88473</v>
      </c>
      <c r="CXW14">
        <v>-2387739.3763799998</v>
      </c>
      <c r="CXX14">
        <v>-2217570.0309600001</v>
      </c>
      <c r="CXY14">
        <v>-2067920.7151800001</v>
      </c>
      <c r="CXZ14">
        <v>-2021895.7689100001</v>
      </c>
      <c r="CYA14">
        <v>-2018687.59192</v>
      </c>
      <c r="CYB14">
        <v>-2029495.5841900001</v>
      </c>
      <c r="CYC14">
        <v>-2038174.93937</v>
      </c>
      <c r="CYD14">
        <v>-2015810.4194</v>
      </c>
      <c r="CYE14">
        <v>-1987953.75923</v>
      </c>
      <c r="CYF14">
        <v>-1968200.1457700001</v>
      </c>
      <c r="CYG14">
        <v>-1952148.10253</v>
      </c>
      <c r="CYH14">
        <v>-3815567.8306700001</v>
      </c>
      <c r="CYI14">
        <v>-3592369.8717899998</v>
      </c>
      <c r="CYJ14">
        <v>-3452188.8394900002</v>
      </c>
      <c r="CYK14">
        <v>-3391668.43982</v>
      </c>
      <c r="CYL14">
        <v>-3405321.1311599999</v>
      </c>
      <c r="CYM14">
        <v>-3483882.51143</v>
      </c>
      <c r="CYN14">
        <v>-3612501.9837199999</v>
      </c>
      <c r="CYO14">
        <v>-3769402.8125999998</v>
      </c>
      <c r="CYP14">
        <v>-3957011.5743300002</v>
      </c>
      <c r="CYQ14">
        <v>-4087360.6003700001</v>
      </c>
      <c r="CYR14">
        <v>-4107926.7241400001</v>
      </c>
      <c r="CYS14">
        <v>-3701872.5630000001</v>
      </c>
      <c r="CYT14">
        <v>-3423087.9219999998</v>
      </c>
      <c r="CYU14">
        <v>-3206564.17313</v>
      </c>
      <c r="CYV14">
        <v>-3042574.7122800001</v>
      </c>
      <c r="CYW14">
        <v>-2918225.4224399999</v>
      </c>
      <c r="CYX14">
        <v>-2816515.9632600001</v>
      </c>
      <c r="CYY14">
        <v>-2716091.2891000002</v>
      </c>
      <c r="CYZ14">
        <v>-2470158.48337</v>
      </c>
      <c r="CZA14">
        <v>-2088675.4835999999</v>
      </c>
      <c r="CZB14">
        <v>-1964338.8381099999</v>
      </c>
      <c r="CZC14">
        <v>-1886661.15973</v>
      </c>
      <c r="CZD14">
        <v>-3693089.3691400001</v>
      </c>
      <c r="CZE14">
        <v>-3477474.0884500002</v>
      </c>
      <c r="CZF14">
        <v>-3329811.6600199998</v>
      </c>
      <c r="CZG14">
        <v>-3346941.7907400001</v>
      </c>
      <c r="CZH14">
        <v>-3449289.7669099998</v>
      </c>
      <c r="CZI14">
        <v>-3589379.1242499999</v>
      </c>
      <c r="CZJ14">
        <v>-3746462.1205199999</v>
      </c>
      <c r="CZK14">
        <v>-3891177.01229</v>
      </c>
      <c r="CZL14">
        <v>-4027539.5213799998</v>
      </c>
      <c r="CZM14">
        <v>-4091594.59179</v>
      </c>
      <c r="CZN14">
        <v>-4107926.7241400001</v>
      </c>
      <c r="CZO14">
        <v>-3555406.6555400002</v>
      </c>
      <c r="CZP14">
        <v>-3261580.4958700002</v>
      </c>
      <c r="CZQ14">
        <v>-2960161.2082000002</v>
      </c>
      <c r="CZR14">
        <v>-2801430.80639</v>
      </c>
      <c r="CZS14">
        <v>-2690818.8094700002</v>
      </c>
      <c r="CZT14">
        <v>-2572898.8119899998</v>
      </c>
      <c r="CZU14">
        <v>-2442014.09448</v>
      </c>
      <c r="CZV14">
        <v>-2197775.38374</v>
      </c>
      <c r="CZW14">
        <v>-2031459.402</v>
      </c>
      <c r="CZX14">
        <v>-1942836.8262100001</v>
      </c>
      <c r="CZY14">
        <v>-1886661.15973</v>
      </c>
      <c r="CZZ14">
        <v>-270891.83408599999</v>
      </c>
      <c r="DAA14">
        <v>-270891.83408599999</v>
      </c>
      <c r="DAB14">
        <v>-270891.83408599999</v>
      </c>
      <c r="DAC14">
        <v>-270891.83408599999</v>
      </c>
      <c r="DAD14">
        <v>-270891.83408599999</v>
      </c>
      <c r="DAE14">
        <v>-270891.83408599999</v>
      </c>
      <c r="DAF14">
        <v>-270891.83408599999</v>
      </c>
      <c r="DAG14">
        <v>-270891.83408599999</v>
      </c>
      <c r="DAH14">
        <v>-270891.83408599999</v>
      </c>
      <c r="DAI14">
        <v>-270891.83408599999</v>
      </c>
      <c r="DAJ14">
        <v>-270891.83408599999</v>
      </c>
      <c r="DAK14">
        <v>-271250.83692099998</v>
      </c>
      <c r="DAL14">
        <v>-271250.83692099998</v>
      </c>
      <c r="DAM14">
        <v>-271250.83692099998</v>
      </c>
      <c r="DAN14">
        <v>-271250.83692099998</v>
      </c>
      <c r="DAO14">
        <v>-271250.83692099998</v>
      </c>
      <c r="DAP14">
        <v>-271250.83692099998</v>
      </c>
      <c r="DAQ14">
        <v>-271250.83692099998</v>
      </c>
      <c r="DAR14">
        <v>-271250.83692099998</v>
      </c>
      <c r="DAS14">
        <v>-271250.83692099998</v>
      </c>
      <c r="DAT14">
        <v>-271250.83692099998</v>
      </c>
      <c r="DAU14">
        <v>-271250.83692099998</v>
      </c>
      <c r="DAV14">
        <v>-270891.83408599999</v>
      </c>
      <c r="DAW14">
        <v>-270891.83408599999</v>
      </c>
      <c r="DAX14">
        <v>-270891.83408599999</v>
      </c>
      <c r="DAY14">
        <v>-270891.83408599999</v>
      </c>
      <c r="DAZ14">
        <v>-270891.83408599999</v>
      </c>
      <c r="DBA14">
        <v>-270891.83408599999</v>
      </c>
      <c r="DBB14">
        <v>-270891.83408599999</v>
      </c>
      <c r="DBC14">
        <v>-270891.83408599999</v>
      </c>
      <c r="DBD14">
        <v>-270891.83408599999</v>
      </c>
      <c r="DBE14">
        <v>-270891.83408599999</v>
      </c>
      <c r="DBF14">
        <v>-270891.83408599999</v>
      </c>
      <c r="DBG14">
        <v>-271250.83692099998</v>
      </c>
      <c r="DBH14">
        <v>-271250.83692099998</v>
      </c>
      <c r="DBI14">
        <v>-271250.83692099998</v>
      </c>
      <c r="DBJ14">
        <v>-271250.83692099998</v>
      </c>
      <c r="DBK14">
        <v>-271250.83692099998</v>
      </c>
      <c r="DBL14">
        <v>-271250.83692099998</v>
      </c>
      <c r="DBM14">
        <v>-271250.83692099998</v>
      </c>
      <c r="DBN14">
        <v>-271250.83692099998</v>
      </c>
      <c r="DBO14">
        <v>-271250.83692099998</v>
      </c>
      <c r="DBP14">
        <v>-271250.83692099998</v>
      </c>
      <c r="DBQ14">
        <v>-271250.83692099998</v>
      </c>
      <c r="DBR14">
        <v>-215476.53451500001</v>
      </c>
      <c r="DBS14">
        <v>-215476.53451500001</v>
      </c>
      <c r="DBT14">
        <v>-215476.53451500001</v>
      </c>
      <c r="DBU14">
        <v>-215476.53451500001</v>
      </c>
      <c r="DBV14">
        <v>-215476.53451500001</v>
      </c>
      <c r="DBW14">
        <v>-215476.53451500001</v>
      </c>
      <c r="DBX14">
        <v>-215476.53451500001</v>
      </c>
      <c r="DBY14">
        <v>-215476.53451500001</v>
      </c>
      <c r="DBZ14">
        <v>-215476.53451500001</v>
      </c>
      <c r="DCA14">
        <v>-215476.53451500001</v>
      </c>
      <c r="DCB14">
        <v>-215476.53451500001</v>
      </c>
      <c r="DCC14">
        <v>-216157.29915800001</v>
      </c>
      <c r="DCD14">
        <v>-216157.29915800001</v>
      </c>
      <c r="DCE14">
        <v>-216157.29915800001</v>
      </c>
      <c r="DCF14">
        <v>-216157.29915800001</v>
      </c>
      <c r="DCG14">
        <v>-216157.29915800001</v>
      </c>
      <c r="DCH14">
        <v>-216157.29915800001</v>
      </c>
      <c r="DCI14">
        <v>-216157.29915800001</v>
      </c>
      <c r="DCJ14">
        <v>-216157.29915800001</v>
      </c>
      <c r="DCK14">
        <v>-216157.29915800001</v>
      </c>
      <c r="DCL14">
        <v>-216157.29915800001</v>
      </c>
      <c r="DCM14">
        <v>-216157.29915800001</v>
      </c>
      <c r="DCN14">
        <v>-215476.53451500001</v>
      </c>
      <c r="DCO14">
        <v>-215476.53451500001</v>
      </c>
      <c r="DCP14">
        <v>-215476.53451500001</v>
      </c>
      <c r="DCQ14">
        <v>-215476.53451500001</v>
      </c>
      <c r="DCR14">
        <v>-215476.53451500001</v>
      </c>
      <c r="DCS14">
        <v>-215476.53451500001</v>
      </c>
      <c r="DCT14">
        <v>-215476.53451500001</v>
      </c>
      <c r="DCU14">
        <v>-215476.53451500001</v>
      </c>
      <c r="DCV14">
        <v>-215476.53451500001</v>
      </c>
      <c r="DCW14">
        <v>-215476.53451500001</v>
      </c>
      <c r="DCX14">
        <v>-215476.53451500001</v>
      </c>
      <c r="DCY14">
        <v>-216157.29915800001</v>
      </c>
      <c r="DCZ14">
        <v>-216157.29915800001</v>
      </c>
      <c r="DDA14">
        <v>-216157.29915800001</v>
      </c>
      <c r="DDB14">
        <v>-216157.29915800001</v>
      </c>
      <c r="DDC14">
        <v>-216157.29915800001</v>
      </c>
      <c r="DDD14">
        <v>-216157.29915800001</v>
      </c>
      <c r="DDE14">
        <v>-216157.29915800001</v>
      </c>
      <c r="DDF14">
        <v>-216157.29915800001</v>
      </c>
      <c r="DDG14">
        <v>-216157.29915800001</v>
      </c>
      <c r="DDH14">
        <v>-216157.29915800001</v>
      </c>
      <c r="DDI14">
        <v>-216157.29915800001</v>
      </c>
      <c r="DDJ14">
        <v>91975.638030100003</v>
      </c>
      <c r="DDK14">
        <v>91975.638030100003</v>
      </c>
      <c r="DDL14">
        <v>91975.638030100003</v>
      </c>
      <c r="DDM14">
        <v>91975.638030100003</v>
      </c>
      <c r="DDN14">
        <v>91975.638030100003</v>
      </c>
      <c r="DDO14">
        <v>91975.638030100003</v>
      </c>
      <c r="DDP14">
        <v>91975.638030100003</v>
      </c>
      <c r="DDQ14">
        <v>91975.638030100003</v>
      </c>
      <c r="DDR14">
        <v>91975.638030100003</v>
      </c>
      <c r="DDS14">
        <v>91975.638030100003</v>
      </c>
      <c r="DDT14">
        <v>91975.638030100003</v>
      </c>
      <c r="DDU14">
        <v>90651.349771399997</v>
      </c>
      <c r="DDV14">
        <v>90651.349771399997</v>
      </c>
      <c r="DDW14">
        <v>90651.349771399997</v>
      </c>
      <c r="DDX14">
        <v>90651.349771399997</v>
      </c>
      <c r="DDY14">
        <v>90651.349771399997</v>
      </c>
      <c r="DDZ14">
        <v>90651.349771399997</v>
      </c>
      <c r="DEA14">
        <v>90651.349771399997</v>
      </c>
      <c r="DEB14">
        <v>90651.349771399997</v>
      </c>
      <c r="DEC14">
        <v>90651.349771399997</v>
      </c>
      <c r="DED14">
        <v>90651.349771399997</v>
      </c>
      <c r="DEE14">
        <v>90651.349771399997</v>
      </c>
      <c r="DEF14">
        <v>91975.638030100003</v>
      </c>
      <c r="DEG14">
        <v>91975.638030100003</v>
      </c>
      <c r="DEH14">
        <v>91975.638030100003</v>
      </c>
      <c r="DEI14">
        <v>91975.638030100003</v>
      </c>
      <c r="DEJ14">
        <v>91975.638030100003</v>
      </c>
      <c r="DEK14">
        <v>91975.638030100003</v>
      </c>
      <c r="DEL14">
        <v>91975.638030100003</v>
      </c>
      <c r="DEM14">
        <v>91975.638030100003</v>
      </c>
      <c r="DEN14">
        <v>91975.638030100003</v>
      </c>
      <c r="DEO14">
        <v>91975.638030100003</v>
      </c>
      <c r="DEP14">
        <v>91975.638030100003</v>
      </c>
      <c r="DEQ14">
        <v>90651.349771399997</v>
      </c>
      <c r="DER14">
        <v>90651.349771399997</v>
      </c>
      <c r="DES14">
        <v>90651.349771399997</v>
      </c>
      <c r="DET14">
        <v>90651.349771399997</v>
      </c>
      <c r="DEU14">
        <v>90651.349771399997</v>
      </c>
      <c r="DEV14">
        <v>90651.349771399997</v>
      </c>
      <c r="DEW14">
        <v>90651.349771399997</v>
      </c>
      <c r="DEX14">
        <v>90651.349771399997</v>
      </c>
      <c r="DEY14">
        <v>90651.349771399997</v>
      </c>
      <c r="DEZ14">
        <v>90651.349771399997</v>
      </c>
      <c r="DFA14">
        <v>90651.349771399997</v>
      </c>
      <c r="DFB14">
        <v>-276585.07822000002</v>
      </c>
      <c r="DFC14">
        <v>-276585.07822000002</v>
      </c>
      <c r="DFD14">
        <v>-276585.07822000002</v>
      </c>
      <c r="DFE14">
        <v>-276585.07822000002</v>
      </c>
      <c r="DFF14">
        <v>-276585.07822000002</v>
      </c>
      <c r="DFG14">
        <v>-276585.07822000002</v>
      </c>
      <c r="DFH14">
        <v>-276585.07822000002</v>
      </c>
      <c r="DFI14">
        <v>-276585.07822000002</v>
      </c>
      <c r="DFJ14">
        <v>-276585.07822000002</v>
      </c>
      <c r="DFK14">
        <v>-276585.07822000002</v>
      </c>
      <c r="DFL14">
        <v>-276585.07822000002</v>
      </c>
      <c r="DFM14">
        <v>-276585.07822000002</v>
      </c>
      <c r="DFN14">
        <v>-276585.07822000002</v>
      </c>
      <c r="DFO14">
        <v>-276585.07822000002</v>
      </c>
      <c r="DFP14">
        <v>-276585.07822000002</v>
      </c>
      <c r="DFQ14">
        <v>-276585.07822000002</v>
      </c>
      <c r="DFR14">
        <v>-276585.07822000002</v>
      </c>
      <c r="DFS14">
        <v>-276585.07822000002</v>
      </c>
      <c r="DFT14">
        <v>-276585.07822000002</v>
      </c>
      <c r="DFU14">
        <v>-276585.07822000002</v>
      </c>
      <c r="DFV14">
        <v>-276585.07822000002</v>
      </c>
      <c r="DFW14">
        <v>-276585.07822000002</v>
      </c>
      <c r="DFX14">
        <v>-276585.07822000002</v>
      </c>
      <c r="DFY14">
        <v>-276585.07822000002</v>
      </c>
      <c r="DFZ14">
        <v>-276585.07822000002</v>
      </c>
      <c r="DGA14">
        <v>-276585.07822000002</v>
      </c>
      <c r="DGB14">
        <v>-276585.07822000002</v>
      </c>
      <c r="DGC14">
        <v>-276585.07822000002</v>
      </c>
      <c r="DGD14">
        <v>-276585.07822000002</v>
      </c>
      <c r="DGE14">
        <v>-276585.07822000002</v>
      </c>
      <c r="DGF14">
        <v>-276585.07822000002</v>
      </c>
      <c r="DGG14">
        <v>-276585.07822000002</v>
      </c>
      <c r="DGH14">
        <v>-276585.07822000002</v>
      </c>
      <c r="DGI14">
        <v>-276585.07822000002</v>
      </c>
      <c r="DGJ14">
        <v>-276585.07822000002</v>
      </c>
      <c r="DGK14">
        <v>-276585.07822000002</v>
      </c>
      <c r="DGL14">
        <v>-276585.07822000002</v>
      </c>
      <c r="DGM14">
        <v>-276585.07822000002</v>
      </c>
      <c r="DGN14">
        <v>-276585.07822000002</v>
      </c>
      <c r="DGO14">
        <v>-276585.07822000002</v>
      </c>
      <c r="DGP14">
        <v>-276585.07822000002</v>
      </c>
      <c r="DGQ14">
        <v>-276585.07822000002</v>
      </c>
      <c r="DGR14">
        <v>-276585.07822000002</v>
      </c>
      <c r="DGS14">
        <v>-276585.07822000002</v>
      </c>
      <c r="DGT14">
        <v>-518257.11887399998</v>
      </c>
      <c r="DGU14">
        <v>-518257.11887399998</v>
      </c>
      <c r="DGV14">
        <v>-518257.11887399998</v>
      </c>
      <c r="DGW14">
        <v>-518257.11887399998</v>
      </c>
      <c r="DGX14">
        <v>-518257.11887399998</v>
      </c>
      <c r="DGY14">
        <v>-518257.11887399998</v>
      </c>
      <c r="DGZ14">
        <v>-518257.11887399998</v>
      </c>
      <c r="DHA14">
        <v>-518257.11887399998</v>
      </c>
      <c r="DHB14">
        <v>-518257.11887399998</v>
      </c>
      <c r="DHC14">
        <v>-518257.11887399998</v>
      </c>
      <c r="DHD14">
        <v>-518257.11887399998</v>
      </c>
      <c r="DHE14">
        <v>-518257.11887399998</v>
      </c>
      <c r="DHF14">
        <v>-518257.11887399998</v>
      </c>
      <c r="DHG14">
        <v>-518257.11887399998</v>
      </c>
      <c r="DHH14">
        <v>-518257.11887399998</v>
      </c>
      <c r="DHI14">
        <v>-518257.11887399998</v>
      </c>
      <c r="DHJ14">
        <v>-518257.11887399998</v>
      </c>
      <c r="DHK14">
        <v>-518257.11887399998</v>
      </c>
      <c r="DHL14">
        <v>-518257.11887399998</v>
      </c>
      <c r="DHM14">
        <v>-518257.11887399998</v>
      </c>
      <c r="DHN14">
        <v>-518257.11887399998</v>
      </c>
      <c r="DHO14">
        <v>-518257.11887399998</v>
      </c>
      <c r="DHP14">
        <v>-518257.11887399998</v>
      </c>
      <c r="DHQ14">
        <v>-518257.11887399998</v>
      </c>
      <c r="DHR14">
        <v>-518257.11887399998</v>
      </c>
      <c r="DHS14">
        <v>-518257.11887399998</v>
      </c>
      <c r="DHT14">
        <v>-518257.11887399998</v>
      </c>
      <c r="DHU14">
        <v>-518257.11887399998</v>
      </c>
      <c r="DHV14">
        <v>-518257.11887399998</v>
      </c>
      <c r="DHW14">
        <v>-518257.11887399998</v>
      </c>
      <c r="DHX14">
        <v>-518257.11887399998</v>
      </c>
      <c r="DHY14">
        <v>-518257.11887399998</v>
      </c>
      <c r="DHZ14">
        <v>-518257.11887399998</v>
      </c>
      <c r="DIA14">
        <v>-518257.11887399998</v>
      </c>
      <c r="DIB14">
        <v>-518257.11887399998</v>
      </c>
      <c r="DIC14">
        <v>-518257.11887399998</v>
      </c>
      <c r="DID14">
        <v>-518257.11887399998</v>
      </c>
      <c r="DIE14">
        <v>-518257.11887399998</v>
      </c>
      <c r="DIF14">
        <v>-518257.11887399998</v>
      </c>
      <c r="DIG14">
        <v>-518257.11887399998</v>
      </c>
      <c r="DIH14">
        <v>-518257.11887399998</v>
      </c>
      <c r="DII14">
        <v>-518257.11887399998</v>
      </c>
      <c r="DIJ14">
        <v>-518257.11887399998</v>
      </c>
      <c r="DIK14">
        <v>-518257.11887399998</v>
      </c>
      <c r="DIL14">
        <v>-1001601.20018</v>
      </c>
      <c r="DIM14">
        <v>-1001601.20018</v>
      </c>
      <c r="DIN14">
        <v>-1001601.20018</v>
      </c>
      <c r="DIO14">
        <v>-1001601.20018</v>
      </c>
      <c r="DIP14">
        <v>-1001601.20018</v>
      </c>
      <c r="DIQ14">
        <v>-1001601.20018</v>
      </c>
      <c r="DIR14">
        <v>-1001601.20018</v>
      </c>
      <c r="DIS14">
        <v>-1001601.20018</v>
      </c>
      <c r="DIT14">
        <v>-1001601.20018</v>
      </c>
      <c r="DIU14">
        <v>-1001601.20018</v>
      </c>
      <c r="DIV14">
        <v>-1001601.20018</v>
      </c>
      <c r="DIW14">
        <v>-1001601.20018</v>
      </c>
      <c r="DIX14">
        <v>-1001601.20018</v>
      </c>
      <c r="DIY14">
        <v>-1001601.20018</v>
      </c>
      <c r="DIZ14">
        <v>-1001601.20018</v>
      </c>
      <c r="DJA14">
        <v>-1001601.20018</v>
      </c>
      <c r="DJB14">
        <v>-1001601.20018</v>
      </c>
      <c r="DJC14">
        <v>-1001601.20018</v>
      </c>
      <c r="DJD14">
        <v>-1001601.20018</v>
      </c>
      <c r="DJE14">
        <v>-1001601.20018</v>
      </c>
      <c r="DJF14">
        <v>-1001601.20018</v>
      </c>
      <c r="DJG14">
        <v>-1001601.20018</v>
      </c>
      <c r="DJH14">
        <v>-1001601.20018</v>
      </c>
      <c r="DJI14">
        <v>-1001601.20018</v>
      </c>
      <c r="DJJ14">
        <v>-1001601.20018</v>
      </c>
      <c r="DJK14">
        <v>-1001601.20018</v>
      </c>
      <c r="DJL14">
        <v>-1001601.20018</v>
      </c>
      <c r="DJM14">
        <v>-1001601.20018</v>
      </c>
      <c r="DJN14">
        <v>-1001601.20018</v>
      </c>
      <c r="DJO14">
        <v>-1001601.20018</v>
      </c>
      <c r="DJP14">
        <v>-1001601.20018</v>
      </c>
      <c r="DJQ14">
        <v>-1001601.20018</v>
      </c>
      <c r="DJR14">
        <v>-1001601.20018</v>
      </c>
      <c r="DJS14">
        <v>-1001601.20018</v>
      </c>
      <c r="DJT14">
        <v>-1001601.20018</v>
      </c>
      <c r="DJU14">
        <v>-1001601.20018</v>
      </c>
      <c r="DJV14">
        <v>-1001601.20018</v>
      </c>
      <c r="DJW14">
        <v>-1001601.20018</v>
      </c>
      <c r="DJX14">
        <v>-1001601.20018</v>
      </c>
      <c r="DJY14">
        <v>-1001601.20018</v>
      </c>
      <c r="DJZ14">
        <v>-1001601.20018</v>
      </c>
      <c r="DKA14">
        <v>-1001601.20018</v>
      </c>
      <c r="DKB14">
        <v>-1001601.20018</v>
      </c>
      <c r="DKC14">
        <v>-1001601.20018</v>
      </c>
      <c r="DKD14">
        <v>-3074347.8756300001</v>
      </c>
      <c r="DKE14">
        <v>-3074347.8756300001</v>
      </c>
      <c r="DKF14">
        <v>-3074347.8756300001</v>
      </c>
      <c r="DKG14">
        <v>-3074347.8756300001</v>
      </c>
      <c r="DKH14">
        <v>-3074347.8756300001</v>
      </c>
      <c r="DKI14">
        <v>-3074347.8756300001</v>
      </c>
      <c r="DKJ14">
        <v>-3074347.8756300001</v>
      </c>
      <c r="DKK14">
        <v>-3074347.8756300001</v>
      </c>
      <c r="DKL14">
        <v>-3074347.8756300001</v>
      </c>
      <c r="DKM14">
        <v>-3074347.8756300001</v>
      </c>
      <c r="DKN14">
        <v>-3074347.8756300001</v>
      </c>
      <c r="DKO14">
        <v>-3074347.8756300001</v>
      </c>
      <c r="DKP14">
        <v>-3074347.8756300001</v>
      </c>
      <c r="DKQ14">
        <v>-3074347.8756300001</v>
      </c>
      <c r="DKR14">
        <v>-3074347.8756300001</v>
      </c>
      <c r="DKS14">
        <v>-3074347.8756300001</v>
      </c>
      <c r="DKT14">
        <v>-3074347.8756300001</v>
      </c>
      <c r="DKU14">
        <v>-3074347.8756300001</v>
      </c>
      <c r="DKV14">
        <v>-3074347.8756300001</v>
      </c>
      <c r="DKW14">
        <v>-3074347.8756300001</v>
      </c>
      <c r="DKX14">
        <v>-3074347.8756300001</v>
      </c>
      <c r="DKY14">
        <v>-3074347.8756300001</v>
      </c>
      <c r="DKZ14">
        <v>-3074347.8756300001</v>
      </c>
      <c r="DLA14">
        <v>-3074347.8756300001</v>
      </c>
      <c r="DLB14">
        <v>-3074347.8756300001</v>
      </c>
      <c r="DLC14">
        <v>-3074347.8756300001</v>
      </c>
      <c r="DLD14">
        <v>-3074347.8756300001</v>
      </c>
      <c r="DLE14">
        <v>-3074347.8756300001</v>
      </c>
      <c r="DLF14">
        <v>-3074347.8756300001</v>
      </c>
      <c r="DLG14">
        <v>-3074347.8756300001</v>
      </c>
      <c r="DLH14">
        <v>-3074347.8756300001</v>
      </c>
      <c r="DLI14">
        <v>-3074347.8756300001</v>
      </c>
      <c r="DLJ14">
        <v>-3074347.8756300001</v>
      </c>
      <c r="DLK14">
        <v>-3074347.8756300001</v>
      </c>
      <c r="DLL14">
        <v>-3074347.8756300001</v>
      </c>
      <c r="DLM14">
        <v>-3074347.8756300001</v>
      </c>
      <c r="DLN14">
        <v>-3074347.8756300001</v>
      </c>
      <c r="DLO14">
        <v>-3074347.8756300001</v>
      </c>
      <c r="DLP14">
        <v>-3074347.8756300001</v>
      </c>
      <c r="DLQ14">
        <v>-3074347.8756300001</v>
      </c>
      <c r="DLR14">
        <v>-3074347.8756300001</v>
      </c>
      <c r="DLS14">
        <v>-3074347.8756300001</v>
      </c>
      <c r="DLT14">
        <v>-3074347.8756300001</v>
      </c>
      <c r="DLU14">
        <v>-3074347.8756300001</v>
      </c>
      <c r="DLV14">
        <v>-4933737.7340200003</v>
      </c>
      <c r="DLW14">
        <v>-4933737.7340200003</v>
      </c>
      <c r="DLX14">
        <v>-4933737.7340200003</v>
      </c>
      <c r="DLY14">
        <v>-4933737.7340200003</v>
      </c>
      <c r="DLZ14">
        <v>-4933737.7340200003</v>
      </c>
      <c r="DMA14">
        <v>-4933737.7340200003</v>
      </c>
      <c r="DMB14">
        <v>-4933737.7340200003</v>
      </c>
      <c r="DMC14">
        <v>-4933737.7340200003</v>
      </c>
      <c r="DMD14">
        <v>-4933737.7340200003</v>
      </c>
      <c r="DME14">
        <v>-4933737.7340200003</v>
      </c>
      <c r="DMF14">
        <v>-4933737.7340200003</v>
      </c>
      <c r="DMG14">
        <v>-4933737.7340200003</v>
      </c>
      <c r="DMH14">
        <v>-4933737.7340200003</v>
      </c>
      <c r="DMI14">
        <v>-4933737.7340200003</v>
      </c>
      <c r="DMJ14">
        <v>-4933737.7340200003</v>
      </c>
      <c r="DMK14">
        <v>-4933737.7340200003</v>
      </c>
      <c r="DML14">
        <v>-4933737.7340200003</v>
      </c>
      <c r="DMM14">
        <v>-4933737.7340200003</v>
      </c>
      <c r="DMN14">
        <v>-4933737.7340200003</v>
      </c>
      <c r="DMO14">
        <v>-4933737.7340200003</v>
      </c>
      <c r="DMP14">
        <v>-4933737.7340200003</v>
      </c>
      <c r="DMQ14">
        <v>-4933737.7340200003</v>
      </c>
      <c r="DMR14">
        <v>-4933737.7340200003</v>
      </c>
      <c r="DMS14">
        <v>-4933737.7340200003</v>
      </c>
      <c r="DMT14">
        <v>-4933737.7340200003</v>
      </c>
      <c r="DMU14">
        <v>-4933737.7340200003</v>
      </c>
      <c r="DMV14">
        <v>-4933737.7340200003</v>
      </c>
      <c r="DMW14">
        <v>-4933737.7340200003</v>
      </c>
      <c r="DMX14">
        <v>-4933737.7340200003</v>
      </c>
      <c r="DMY14">
        <v>-4933737.7340200003</v>
      </c>
      <c r="DMZ14">
        <v>-4933737.7340200003</v>
      </c>
      <c r="DNA14">
        <v>-4933737.7340200003</v>
      </c>
      <c r="DNB14">
        <v>-4933737.7340200003</v>
      </c>
      <c r="DNC14">
        <v>-4933737.7340200003</v>
      </c>
      <c r="DND14">
        <v>-4933737.7340200003</v>
      </c>
      <c r="DNE14">
        <v>-4933737.7340200003</v>
      </c>
      <c r="DNF14">
        <v>-4933737.7340200003</v>
      </c>
      <c r="DNG14">
        <v>-4933737.7340200003</v>
      </c>
      <c r="DNH14">
        <v>-4933737.7340200003</v>
      </c>
      <c r="DNI14">
        <v>-4933737.7340200003</v>
      </c>
      <c r="DNJ14">
        <v>-4933737.7340200003</v>
      </c>
      <c r="DNK14">
        <v>-4933737.7340200003</v>
      </c>
      <c r="DNL14">
        <v>-4933737.7340200003</v>
      </c>
      <c r="DNM14">
        <v>-4933737.7340200003</v>
      </c>
      <c r="DNN14">
        <v>-8075741.1705499999</v>
      </c>
      <c r="DNO14">
        <v>-8075741.1705499999</v>
      </c>
      <c r="DNP14">
        <v>-8075741.1705499999</v>
      </c>
      <c r="DNQ14">
        <v>-8075741.1705499999</v>
      </c>
      <c r="DNR14">
        <v>-8075741.1705499999</v>
      </c>
      <c r="DNS14">
        <v>-8075741.1705499999</v>
      </c>
      <c r="DNT14">
        <v>-8075741.1705499999</v>
      </c>
      <c r="DNU14">
        <v>-8075741.1705499999</v>
      </c>
      <c r="DNV14">
        <v>-8075741.1705499999</v>
      </c>
      <c r="DNW14">
        <v>-8075741.1705499999</v>
      </c>
      <c r="DNX14">
        <v>-8075741.1705499999</v>
      </c>
      <c r="DNY14">
        <v>-8075741.1705499999</v>
      </c>
      <c r="DNZ14">
        <v>-8075741.1705499999</v>
      </c>
      <c r="DOA14">
        <v>-8075741.1705499999</v>
      </c>
      <c r="DOB14">
        <v>-8075741.1705499999</v>
      </c>
      <c r="DOC14">
        <v>-8075741.1705499999</v>
      </c>
      <c r="DOD14">
        <v>-8075741.1705499999</v>
      </c>
      <c r="DOE14">
        <v>-8075741.1705499999</v>
      </c>
      <c r="DOF14">
        <v>-8075741.1705499999</v>
      </c>
      <c r="DOG14">
        <v>-8075741.1705499999</v>
      </c>
      <c r="DOH14">
        <v>-8075741.1705499999</v>
      </c>
      <c r="DOI14">
        <v>-8075741.1705499999</v>
      </c>
      <c r="DOJ14">
        <v>-8075741.1705499999</v>
      </c>
      <c r="DOK14">
        <v>-8075741.1705499999</v>
      </c>
      <c r="DOL14">
        <v>-8075741.1705499999</v>
      </c>
      <c r="DOM14">
        <v>-8075741.1705499999</v>
      </c>
      <c r="DON14">
        <v>-8075741.1705499999</v>
      </c>
      <c r="DOO14">
        <v>-8075741.1705499999</v>
      </c>
      <c r="DOP14">
        <v>-8075741.1705499999</v>
      </c>
      <c r="DOQ14">
        <v>-8075741.1705499999</v>
      </c>
      <c r="DOR14">
        <v>-8075741.1705499999</v>
      </c>
      <c r="DOS14">
        <v>-8075741.1705499999</v>
      </c>
      <c r="DOT14">
        <v>-8075741.1705499999</v>
      </c>
      <c r="DOU14">
        <v>-8075741.1705499999</v>
      </c>
      <c r="DOV14">
        <v>-8075741.1705499999</v>
      </c>
      <c r="DOW14">
        <v>-8075741.1705499999</v>
      </c>
      <c r="DOX14">
        <v>-8075741.1705499999</v>
      </c>
      <c r="DOY14">
        <v>-8075741.1705499999</v>
      </c>
      <c r="DOZ14">
        <v>-8075741.1705499999</v>
      </c>
      <c r="DPA14">
        <v>-8075741.1705499999</v>
      </c>
      <c r="DPB14">
        <v>-8075741.1705499999</v>
      </c>
      <c r="DPC14">
        <v>-8075741.1705499999</v>
      </c>
      <c r="DPD14">
        <v>-8075741.1705499999</v>
      </c>
      <c r="DPE14">
        <v>-8075741.1705499999</v>
      </c>
      <c r="DPF14">
        <v>-1340323.8118799999</v>
      </c>
      <c r="DPG14">
        <v>-1340323.8118799999</v>
      </c>
      <c r="DPH14">
        <v>-1340323.8118799999</v>
      </c>
      <c r="DPI14">
        <v>-1340323.8118799999</v>
      </c>
      <c r="DPJ14">
        <v>-1340323.8118799999</v>
      </c>
      <c r="DPK14">
        <v>-1340323.8118799999</v>
      </c>
      <c r="DPL14">
        <v>-1340323.8118799999</v>
      </c>
      <c r="DPM14">
        <v>-1340323.8118799999</v>
      </c>
      <c r="DPN14">
        <v>-1340323.8118799999</v>
      </c>
      <c r="DPO14">
        <v>-1340323.8118799999</v>
      </c>
      <c r="DPP14">
        <v>-1340323.8118799999</v>
      </c>
      <c r="DPQ14">
        <v>-1333068.4138499999</v>
      </c>
      <c r="DPR14">
        <v>-1333068.4138499999</v>
      </c>
      <c r="DPS14">
        <v>-1333068.4138499999</v>
      </c>
      <c r="DPT14">
        <v>-1333068.4138499999</v>
      </c>
      <c r="DPU14">
        <v>-1333068.4138499999</v>
      </c>
      <c r="DPV14">
        <v>-1333068.4138499999</v>
      </c>
      <c r="DPW14">
        <v>-1333068.4138499999</v>
      </c>
      <c r="DPX14">
        <v>-1333068.4138499999</v>
      </c>
      <c r="DPY14">
        <v>-1333068.4138499999</v>
      </c>
      <c r="DPZ14">
        <v>-1333068.4138499999</v>
      </c>
      <c r="DQA14">
        <v>-1333068.4138499999</v>
      </c>
      <c r="DQB14">
        <v>-1340323.8118799999</v>
      </c>
      <c r="DQC14">
        <v>-1340323.8118799999</v>
      </c>
      <c r="DQD14">
        <v>-1340323.8118799999</v>
      </c>
      <c r="DQE14">
        <v>-1340323.8118799999</v>
      </c>
      <c r="DQF14">
        <v>-1340323.8118799999</v>
      </c>
      <c r="DQG14">
        <v>-1340323.8118799999</v>
      </c>
      <c r="DQH14">
        <v>-1340323.8118799999</v>
      </c>
      <c r="DQI14">
        <v>-1340323.8118799999</v>
      </c>
      <c r="DQJ14">
        <v>-1340323.8118799999</v>
      </c>
      <c r="DQK14">
        <v>-1340323.8118799999</v>
      </c>
      <c r="DQL14">
        <v>-1340323.8118799999</v>
      </c>
      <c r="DQM14">
        <v>-1333068.4138499999</v>
      </c>
      <c r="DQN14">
        <v>-1333068.4138499999</v>
      </c>
      <c r="DQO14">
        <v>-1333068.4138499999</v>
      </c>
      <c r="DQP14">
        <v>-1333068.4138499999</v>
      </c>
      <c r="DQQ14">
        <v>-1333068.4138499999</v>
      </c>
      <c r="DQR14">
        <v>-1333068.4138499999</v>
      </c>
      <c r="DQS14">
        <v>-1333068.4138499999</v>
      </c>
      <c r="DQT14">
        <v>-1333068.4138499999</v>
      </c>
      <c r="DQU14">
        <v>-1333068.4138499999</v>
      </c>
      <c r="DQV14">
        <v>-1333068.4138499999</v>
      </c>
      <c r="DQW14">
        <v>-1333068.4138499999</v>
      </c>
      <c r="DQX14">
        <v>-2846146.8309999998</v>
      </c>
      <c r="DQY14">
        <v>-2846146.8309999998</v>
      </c>
      <c r="DQZ14">
        <v>-2846146.8309999998</v>
      </c>
      <c r="DRA14">
        <v>-2846146.8309999998</v>
      </c>
      <c r="DRB14">
        <v>-2846146.8309999998</v>
      </c>
      <c r="DRC14">
        <v>-2846146.8309999998</v>
      </c>
      <c r="DRD14">
        <v>-2846146.8309999998</v>
      </c>
      <c r="DRE14">
        <v>-2846146.8309999998</v>
      </c>
      <c r="DRF14">
        <v>-2846146.8309999998</v>
      </c>
      <c r="DRG14">
        <v>-2846146.8309999998</v>
      </c>
      <c r="DRH14">
        <v>-2846146.8309999998</v>
      </c>
      <c r="DRI14">
        <v>-2832238.0434400002</v>
      </c>
      <c r="DRJ14">
        <v>-2832238.0434400002</v>
      </c>
      <c r="DRK14">
        <v>-2832238.0434400002</v>
      </c>
      <c r="DRL14">
        <v>-2832238.0434400002</v>
      </c>
      <c r="DRM14">
        <v>-2832238.0434400002</v>
      </c>
      <c r="DRN14">
        <v>-2832238.0434400002</v>
      </c>
      <c r="DRO14">
        <v>-2832238.0434400002</v>
      </c>
      <c r="DRP14">
        <v>-2832238.0434400002</v>
      </c>
      <c r="DRQ14">
        <v>-2832238.0434400002</v>
      </c>
      <c r="DRR14">
        <v>-2832238.0434400002</v>
      </c>
      <c r="DRS14">
        <v>-2832238.0434400002</v>
      </c>
      <c r="DRT14">
        <v>-2846146.8309999998</v>
      </c>
      <c r="DRU14">
        <v>-2846146.8309999998</v>
      </c>
      <c r="DRV14">
        <v>-2846146.8309999998</v>
      </c>
      <c r="DRW14">
        <v>-2846146.8309999998</v>
      </c>
      <c r="DRX14">
        <v>-2846146.8309999998</v>
      </c>
      <c r="DRY14">
        <v>-2846146.8309999998</v>
      </c>
      <c r="DRZ14">
        <v>-2846146.8309999998</v>
      </c>
      <c r="DSA14">
        <v>-2846146.8309999998</v>
      </c>
      <c r="DSB14">
        <v>-2846146.8309999998</v>
      </c>
      <c r="DSC14">
        <v>-2846146.8309999998</v>
      </c>
      <c r="DSD14">
        <v>-2846146.8309999998</v>
      </c>
      <c r="DSE14">
        <v>-2832238.0434400002</v>
      </c>
      <c r="DSF14">
        <v>-2832238.0434400002</v>
      </c>
      <c r="DSG14">
        <v>-2832238.0434400002</v>
      </c>
      <c r="DSH14">
        <v>-2832238.0434400002</v>
      </c>
      <c r="DSI14">
        <v>-2832238.0434400002</v>
      </c>
      <c r="DSJ14">
        <v>-2832238.0434400002</v>
      </c>
      <c r="DSK14">
        <v>-2832238.0434400002</v>
      </c>
      <c r="DSL14">
        <v>-2832238.0434400002</v>
      </c>
      <c r="DSM14">
        <v>-2832238.0434400002</v>
      </c>
      <c r="DSN14">
        <v>-2832238.0434400002</v>
      </c>
      <c r="DSO14">
        <v>-2832238.0434400002</v>
      </c>
      <c r="DSP14">
        <v>-6034857.19233</v>
      </c>
      <c r="DSQ14">
        <v>-6034857.19233</v>
      </c>
      <c r="DSR14">
        <v>-6034857.19233</v>
      </c>
      <c r="DSS14">
        <v>-6034857.19233</v>
      </c>
      <c r="DST14">
        <v>-6034857.19233</v>
      </c>
      <c r="DSU14">
        <v>-6034857.19233</v>
      </c>
      <c r="DSV14">
        <v>-6034857.19233</v>
      </c>
      <c r="DSW14">
        <v>-6034857.19233</v>
      </c>
      <c r="DSX14">
        <v>-6034857.19233</v>
      </c>
      <c r="DSY14">
        <v>-6034857.19233</v>
      </c>
      <c r="DSZ14">
        <v>-6034857.19233</v>
      </c>
      <c r="DTA14">
        <v>-6007641.6257199999</v>
      </c>
      <c r="DTB14">
        <v>-6007641.6257199999</v>
      </c>
      <c r="DTC14">
        <v>-6007641.6257199999</v>
      </c>
      <c r="DTD14">
        <v>-6007641.6257199999</v>
      </c>
      <c r="DTE14">
        <v>-6007641.6257199999</v>
      </c>
      <c r="DTF14">
        <v>-6007641.6257199999</v>
      </c>
      <c r="DTG14">
        <v>-6007641.6257199999</v>
      </c>
      <c r="DTH14">
        <v>-6007641.6257199999</v>
      </c>
      <c r="DTI14">
        <v>-6007641.6257199999</v>
      </c>
      <c r="DTJ14">
        <v>-6007641.6257199999</v>
      </c>
      <c r="DTK14">
        <v>-6007641.6257199999</v>
      </c>
      <c r="DTL14">
        <v>-6034857.19233</v>
      </c>
      <c r="DTM14">
        <v>-6034857.19233</v>
      </c>
      <c r="DTN14">
        <v>-6034857.19233</v>
      </c>
      <c r="DTO14">
        <v>-6034857.19233</v>
      </c>
      <c r="DTP14">
        <v>-6034857.19233</v>
      </c>
      <c r="DTQ14">
        <v>-6034857.19233</v>
      </c>
      <c r="DTR14">
        <v>-6034857.19233</v>
      </c>
      <c r="DTS14">
        <v>-6034857.19233</v>
      </c>
      <c r="DTT14">
        <v>-6034857.19233</v>
      </c>
      <c r="DTU14">
        <v>-6034857.19233</v>
      </c>
      <c r="DTV14">
        <v>-6034857.19233</v>
      </c>
      <c r="DTW14">
        <v>-6007641.6257199999</v>
      </c>
      <c r="DTX14">
        <v>-6007641.6257199999</v>
      </c>
      <c r="DTY14">
        <v>-6007641.6257199999</v>
      </c>
      <c r="DTZ14">
        <v>-6007641.6257199999</v>
      </c>
      <c r="DUA14">
        <v>-6007641.6257199999</v>
      </c>
      <c r="DUB14">
        <v>-6007641.6257199999</v>
      </c>
      <c r="DUC14">
        <v>-6007641.6257199999</v>
      </c>
      <c r="DUD14">
        <v>-6007641.6257199999</v>
      </c>
      <c r="DUE14">
        <v>-6007641.6257199999</v>
      </c>
      <c r="DUF14">
        <v>-6007641.6257199999</v>
      </c>
      <c r="DUG14">
        <v>-6007641.6257199999</v>
      </c>
      <c r="DUH14">
        <v>-601542.88421599998</v>
      </c>
      <c r="DUI14">
        <v>-601542.88421599998</v>
      </c>
      <c r="DUJ14">
        <v>-601542.88421599998</v>
      </c>
      <c r="DUK14">
        <v>-601542.88421599998</v>
      </c>
      <c r="DUL14">
        <v>-601542.88421599998</v>
      </c>
      <c r="DUM14">
        <v>-601542.88421599998</v>
      </c>
      <c r="DUN14">
        <v>-601542.88421599998</v>
      </c>
      <c r="DUO14">
        <v>-601542.88421599998</v>
      </c>
      <c r="DUP14">
        <v>-601542.88421599998</v>
      </c>
      <c r="DUQ14">
        <v>-601542.88421599998</v>
      </c>
      <c r="DUR14">
        <v>-601542.88421599998</v>
      </c>
      <c r="DUS14">
        <v>73144.297243399997</v>
      </c>
      <c r="DUT14">
        <v>73144.297243399997</v>
      </c>
      <c r="DUU14">
        <v>73144.297243399997</v>
      </c>
      <c r="DUV14">
        <v>73144.297243399997</v>
      </c>
      <c r="DUW14">
        <v>73144.297243399997</v>
      </c>
      <c r="DUX14">
        <v>73144.297243399997</v>
      </c>
      <c r="DUY14">
        <v>73144.297243399997</v>
      </c>
      <c r="DUZ14">
        <v>73144.297243399997</v>
      </c>
      <c r="DVA14">
        <v>73144.297243399997</v>
      </c>
      <c r="DVB14">
        <v>73144.297243399997</v>
      </c>
      <c r="DVC14">
        <v>73144.297243399997</v>
      </c>
      <c r="DVD14">
        <v>-601542.88421599998</v>
      </c>
      <c r="DVE14">
        <v>-601542.88421599998</v>
      </c>
      <c r="DVF14">
        <v>-601542.88421599998</v>
      </c>
      <c r="DVG14">
        <v>-601542.88421599998</v>
      </c>
      <c r="DVH14">
        <v>-601542.88421599998</v>
      </c>
      <c r="DVI14">
        <v>-601542.88421599998</v>
      </c>
      <c r="DVJ14">
        <v>-601542.88421599998</v>
      </c>
      <c r="DVK14">
        <v>-601542.88421599998</v>
      </c>
      <c r="DVL14">
        <v>-601542.88421599998</v>
      </c>
      <c r="DVM14">
        <v>-601542.88421599998</v>
      </c>
      <c r="DVN14">
        <v>-601542.88421599998</v>
      </c>
      <c r="DVO14">
        <v>73144.297243399997</v>
      </c>
      <c r="DVP14">
        <v>73144.297243399997</v>
      </c>
      <c r="DVQ14">
        <v>73144.297243399997</v>
      </c>
      <c r="DVR14">
        <v>73144.297243399997</v>
      </c>
      <c r="DVS14">
        <v>73144.297243399997</v>
      </c>
      <c r="DVT14">
        <v>73144.297243399997</v>
      </c>
      <c r="DVU14">
        <v>73144.297243399997</v>
      </c>
      <c r="DVV14">
        <v>73144.297243399997</v>
      </c>
      <c r="DVW14">
        <v>73144.297243399997</v>
      </c>
      <c r="DVX14">
        <v>73144.297243399997</v>
      </c>
      <c r="DVY14">
        <v>73144.297243399997</v>
      </c>
      <c r="DVZ14">
        <v>142647.561544</v>
      </c>
      <c r="DWA14">
        <v>142647.561544</v>
      </c>
      <c r="DWB14">
        <v>142647.561544</v>
      </c>
      <c r="DWC14">
        <v>142647.561544</v>
      </c>
      <c r="DWD14">
        <v>142647.561544</v>
      </c>
      <c r="DWE14">
        <v>142647.561544</v>
      </c>
      <c r="DWF14">
        <v>142647.561544</v>
      </c>
      <c r="DWG14">
        <v>142647.561544</v>
      </c>
      <c r="DWH14">
        <v>142647.561544</v>
      </c>
      <c r="DWI14">
        <v>142647.561544</v>
      </c>
      <c r="DWJ14">
        <v>142647.561544</v>
      </c>
      <c r="DWK14">
        <v>1436040.5132899999</v>
      </c>
      <c r="DWL14">
        <v>1436040.5132899999</v>
      </c>
      <c r="DWM14">
        <v>1436040.5132899999</v>
      </c>
      <c r="DWN14">
        <v>1436040.5132899999</v>
      </c>
      <c r="DWO14">
        <v>1436040.5132899999</v>
      </c>
      <c r="DWP14">
        <v>1436040.5132899999</v>
      </c>
      <c r="DWQ14">
        <v>1436040.5132899999</v>
      </c>
      <c r="DWR14">
        <v>1436040.5132899999</v>
      </c>
      <c r="DWS14">
        <v>1436040.5132899999</v>
      </c>
      <c r="DWT14">
        <v>1436040.5132899999</v>
      </c>
      <c r="DWU14">
        <v>1436040.5132899999</v>
      </c>
      <c r="DWV14">
        <v>142647.561544</v>
      </c>
      <c r="DWW14">
        <v>142647.561544</v>
      </c>
      <c r="DWX14">
        <v>142647.561544</v>
      </c>
      <c r="DWY14">
        <v>142647.561544</v>
      </c>
      <c r="DWZ14">
        <v>142647.561544</v>
      </c>
      <c r="DXA14">
        <v>142647.561544</v>
      </c>
      <c r="DXB14">
        <v>142647.561544</v>
      </c>
      <c r="DXC14">
        <v>142647.561544</v>
      </c>
      <c r="DXD14">
        <v>142647.561544</v>
      </c>
      <c r="DXE14">
        <v>142647.561544</v>
      </c>
      <c r="DXF14">
        <v>142647.561544</v>
      </c>
      <c r="DXG14">
        <v>1436040.5132899999</v>
      </c>
      <c r="DXH14">
        <v>1436040.5132899999</v>
      </c>
      <c r="DXI14">
        <v>1436040.5132899999</v>
      </c>
      <c r="DXJ14">
        <v>1436040.5132899999</v>
      </c>
      <c r="DXK14">
        <v>1436040.5132899999</v>
      </c>
      <c r="DXL14">
        <v>1436040.5132899999</v>
      </c>
      <c r="DXM14">
        <v>1436040.5132899999</v>
      </c>
      <c r="DXN14">
        <v>1436040.5132899999</v>
      </c>
      <c r="DXO14">
        <v>1436040.5132899999</v>
      </c>
      <c r="DXP14">
        <v>1436040.5132899999</v>
      </c>
      <c r="DXQ14">
        <v>1436040.5132899999</v>
      </c>
      <c r="DXR14">
        <v>2442330.71955</v>
      </c>
      <c r="DXS14">
        <v>2442330.71955</v>
      </c>
      <c r="DXT14">
        <v>2442330.71955</v>
      </c>
      <c r="DXU14">
        <v>2442330.71955</v>
      </c>
      <c r="DXV14">
        <v>2442330.71955</v>
      </c>
      <c r="DXW14">
        <v>2442330.71955</v>
      </c>
      <c r="DXX14">
        <v>2442330.71955</v>
      </c>
      <c r="DXY14">
        <v>2442330.71955</v>
      </c>
      <c r="DXZ14">
        <v>2442330.71955</v>
      </c>
      <c r="DYA14">
        <v>2442330.71955</v>
      </c>
      <c r="DYB14">
        <v>2442330.71955</v>
      </c>
      <c r="DYC14">
        <v>4973135.2118600002</v>
      </c>
      <c r="DYD14">
        <v>4973135.2118600002</v>
      </c>
      <c r="DYE14">
        <v>4973135.2118600002</v>
      </c>
      <c r="DYF14">
        <v>4973135.2118600002</v>
      </c>
      <c r="DYG14">
        <v>4973135.2118600002</v>
      </c>
      <c r="DYH14">
        <v>4973135.2118600002</v>
      </c>
      <c r="DYI14">
        <v>4973135.2118600002</v>
      </c>
      <c r="DYJ14">
        <v>4973135.2118600002</v>
      </c>
      <c r="DYK14">
        <v>4973135.2118600002</v>
      </c>
      <c r="DYL14">
        <v>4973135.2118600002</v>
      </c>
      <c r="DYM14">
        <v>4973135.2118600002</v>
      </c>
      <c r="DYN14">
        <v>2442330.71955</v>
      </c>
      <c r="DYO14">
        <v>2442330.71955</v>
      </c>
      <c r="DYP14">
        <v>2442330.71955</v>
      </c>
      <c r="DYQ14">
        <v>2442330.71955</v>
      </c>
      <c r="DYR14">
        <v>2442330.71955</v>
      </c>
      <c r="DYS14">
        <v>2442330.71955</v>
      </c>
      <c r="DYT14">
        <v>2442330.71955</v>
      </c>
      <c r="DYU14">
        <v>2442330.71955</v>
      </c>
      <c r="DYV14">
        <v>2442330.71955</v>
      </c>
      <c r="DYW14">
        <v>2442330.71955</v>
      </c>
      <c r="DYX14">
        <v>2442330.71955</v>
      </c>
      <c r="DYY14">
        <v>4973135.2118600002</v>
      </c>
      <c r="DYZ14">
        <v>4973135.2118600002</v>
      </c>
      <c r="DZA14">
        <v>4973135.2118600002</v>
      </c>
      <c r="DZB14">
        <v>4973135.2118600002</v>
      </c>
      <c r="DZC14">
        <v>4973135.2118600002</v>
      </c>
      <c r="DZD14">
        <v>4973135.2118600002</v>
      </c>
      <c r="DZE14">
        <v>4973135.2118600002</v>
      </c>
      <c r="DZF14">
        <v>4973135.2118600002</v>
      </c>
      <c r="DZG14">
        <v>4973135.2118600002</v>
      </c>
      <c r="DZH14">
        <v>4973135.2118600002</v>
      </c>
      <c r="DZI14">
        <v>4973135.2118600002</v>
      </c>
      <c r="DZJ14">
        <v>-3160397.5293100001</v>
      </c>
      <c r="DZK14">
        <v>-3160397.5293100001</v>
      </c>
      <c r="DZL14">
        <v>-3160397.5293100001</v>
      </c>
      <c r="DZM14">
        <v>-3160397.5293100001</v>
      </c>
      <c r="DZN14">
        <v>-3160397.5293100001</v>
      </c>
      <c r="DZO14">
        <v>-3160397.5293100001</v>
      </c>
      <c r="DZP14">
        <v>-3160397.5293100001</v>
      </c>
      <c r="DZQ14">
        <v>-3160397.5293100001</v>
      </c>
      <c r="DZR14">
        <v>-3160397.5293100001</v>
      </c>
      <c r="DZS14">
        <v>-3160397.5293100001</v>
      </c>
      <c r="DZT14">
        <v>-3160397.5293100001</v>
      </c>
      <c r="DZU14">
        <v>-3160148.0528099998</v>
      </c>
      <c r="DZV14">
        <v>-3160148.0528099998</v>
      </c>
      <c r="DZW14">
        <v>-3160148.0528099998</v>
      </c>
      <c r="DZX14">
        <v>-3160148.0528099998</v>
      </c>
      <c r="DZY14">
        <v>-3160148.0528099998</v>
      </c>
      <c r="DZZ14">
        <v>-3160148.0528099998</v>
      </c>
      <c r="EAA14">
        <v>-3160148.0528099998</v>
      </c>
      <c r="EAB14">
        <v>-3160148.0528099998</v>
      </c>
      <c r="EAC14">
        <v>-3160148.0528099998</v>
      </c>
      <c r="EAD14">
        <v>-3160148.0528099998</v>
      </c>
      <c r="EAE14">
        <v>-3160148.0528099998</v>
      </c>
      <c r="EAF14">
        <v>-3160397.5293100001</v>
      </c>
      <c r="EAG14">
        <v>-3160397.5293100001</v>
      </c>
      <c r="EAH14">
        <v>-3160397.5293100001</v>
      </c>
      <c r="EAI14">
        <v>-3160397.5293100001</v>
      </c>
      <c r="EAJ14">
        <v>-3160397.5293100001</v>
      </c>
      <c r="EAK14">
        <v>-3160397.5293100001</v>
      </c>
      <c r="EAL14">
        <v>-3160397.5293100001</v>
      </c>
      <c r="EAM14">
        <v>-3160397.5293100001</v>
      </c>
      <c r="EAN14">
        <v>-3160397.5293100001</v>
      </c>
      <c r="EAO14">
        <v>-3160397.5293100001</v>
      </c>
      <c r="EAP14">
        <v>-3160397.5293100001</v>
      </c>
      <c r="EAQ14">
        <v>-3160148.0528099998</v>
      </c>
      <c r="EAR14">
        <v>-3160148.0528099998</v>
      </c>
      <c r="EAS14">
        <v>-3160148.0528099998</v>
      </c>
      <c r="EAT14">
        <v>-3160148.0528099998</v>
      </c>
      <c r="EAU14">
        <v>-3160148.0528099998</v>
      </c>
      <c r="EAV14">
        <v>-3160148.0528099998</v>
      </c>
      <c r="EAW14">
        <v>-3160148.0528099998</v>
      </c>
      <c r="EAX14">
        <v>-3160148.0528099998</v>
      </c>
      <c r="EAY14">
        <v>-3160148.0528099998</v>
      </c>
      <c r="EAZ14">
        <v>-3160148.0528099998</v>
      </c>
      <c r="EBA14">
        <v>-3160148.0528099998</v>
      </c>
      <c r="EBB14">
        <v>-2820343.9269099999</v>
      </c>
      <c r="EBC14">
        <v>-2820343.9269099999</v>
      </c>
      <c r="EBD14">
        <v>-2820343.9269099999</v>
      </c>
      <c r="EBE14">
        <v>-2820343.9269099999</v>
      </c>
      <c r="EBF14">
        <v>-2820343.9269099999</v>
      </c>
      <c r="EBG14">
        <v>-2820343.9269099999</v>
      </c>
      <c r="EBH14">
        <v>-2820343.9269099999</v>
      </c>
      <c r="EBI14">
        <v>-2820343.9269099999</v>
      </c>
      <c r="EBJ14">
        <v>-2820343.9269099999</v>
      </c>
      <c r="EBK14">
        <v>-2820343.9269099999</v>
      </c>
      <c r="EBL14">
        <v>-2820343.9269099999</v>
      </c>
      <c r="EBM14">
        <v>-2819865.6739500002</v>
      </c>
      <c r="EBN14">
        <v>-2819865.6739500002</v>
      </c>
      <c r="EBO14">
        <v>-2819865.6739500002</v>
      </c>
      <c r="EBP14">
        <v>-2819865.6739500002</v>
      </c>
      <c r="EBQ14">
        <v>-2819865.6739500002</v>
      </c>
      <c r="EBR14">
        <v>-2819865.6739500002</v>
      </c>
      <c r="EBS14">
        <v>-2819865.6739500002</v>
      </c>
      <c r="EBT14">
        <v>-2819865.6739500002</v>
      </c>
      <c r="EBU14">
        <v>-2819865.6739500002</v>
      </c>
      <c r="EBV14">
        <v>-2819865.6739500002</v>
      </c>
      <c r="EBW14">
        <v>-2819865.6739500002</v>
      </c>
      <c r="EBX14">
        <v>-2820343.9269099999</v>
      </c>
      <c r="EBY14">
        <v>-2820343.9269099999</v>
      </c>
      <c r="EBZ14">
        <v>-2820343.9269099999</v>
      </c>
      <c r="ECA14">
        <v>-2820343.9269099999</v>
      </c>
      <c r="ECB14">
        <v>-2820343.9269099999</v>
      </c>
      <c r="ECC14">
        <v>-2820343.9269099999</v>
      </c>
      <c r="ECD14">
        <v>-2820343.9269099999</v>
      </c>
      <c r="ECE14">
        <v>-2820343.9269099999</v>
      </c>
      <c r="ECF14">
        <v>-2820343.9269099999</v>
      </c>
      <c r="ECG14">
        <v>-2820343.9269099999</v>
      </c>
      <c r="ECH14">
        <v>-2820343.9269099999</v>
      </c>
      <c r="ECI14">
        <v>-2819865.6739500002</v>
      </c>
      <c r="ECJ14">
        <v>-2819865.6739500002</v>
      </c>
      <c r="ECK14">
        <v>-2819865.6739500002</v>
      </c>
      <c r="ECL14">
        <v>-2819865.6739500002</v>
      </c>
      <c r="ECM14">
        <v>-2819865.6739500002</v>
      </c>
      <c r="ECN14">
        <v>-2819865.6739500002</v>
      </c>
      <c r="ECO14">
        <v>-2819865.6739500002</v>
      </c>
      <c r="ECP14">
        <v>-2819865.6739500002</v>
      </c>
      <c r="ECQ14">
        <v>-2819865.6739500002</v>
      </c>
      <c r="ECR14">
        <v>-2819865.6739500002</v>
      </c>
      <c r="ECS14">
        <v>-2819865.6739500002</v>
      </c>
      <c r="ECT14">
        <v>-1178229.7961800001</v>
      </c>
      <c r="ECU14">
        <v>-1178229.7961800001</v>
      </c>
      <c r="ECV14">
        <v>-1178229.7961800001</v>
      </c>
      <c r="ECW14">
        <v>-1178229.7961800001</v>
      </c>
      <c r="ECX14">
        <v>-1178229.7961800001</v>
      </c>
      <c r="ECY14">
        <v>-1178229.7961800001</v>
      </c>
      <c r="ECZ14">
        <v>-1178229.7961800001</v>
      </c>
      <c r="EDA14">
        <v>-1178229.7961800001</v>
      </c>
      <c r="EDB14">
        <v>-1178229.7961800001</v>
      </c>
      <c r="EDC14">
        <v>-1178229.7961800001</v>
      </c>
      <c r="EDD14">
        <v>-1178229.7961800001</v>
      </c>
      <c r="EDE14">
        <v>-1177293.9902999999</v>
      </c>
      <c r="EDF14">
        <v>-1177293.9902999999</v>
      </c>
      <c r="EDG14">
        <v>-1177293.9902999999</v>
      </c>
      <c r="EDH14">
        <v>-1177293.9902999999</v>
      </c>
      <c r="EDI14">
        <v>-1177293.9902999999</v>
      </c>
      <c r="EDJ14">
        <v>-1177293.9902999999</v>
      </c>
      <c r="EDK14">
        <v>-1177293.9902999999</v>
      </c>
      <c r="EDL14">
        <v>-1177293.9902999999</v>
      </c>
      <c r="EDM14">
        <v>-1177293.9902999999</v>
      </c>
      <c r="EDN14">
        <v>-1177293.9902999999</v>
      </c>
      <c r="EDO14">
        <v>-1177293.9902999999</v>
      </c>
      <c r="EDP14">
        <v>-1178229.7961800001</v>
      </c>
      <c r="EDQ14">
        <v>-1178229.7961800001</v>
      </c>
      <c r="EDR14">
        <v>-1178229.7961800001</v>
      </c>
      <c r="EDS14">
        <v>-1178229.7961800001</v>
      </c>
      <c r="EDT14">
        <v>-1178229.7961800001</v>
      </c>
      <c r="EDU14">
        <v>-1178229.7961800001</v>
      </c>
      <c r="EDV14">
        <v>-1178229.7961800001</v>
      </c>
      <c r="EDW14">
        <v>-1178229.7961800001</v>
      </c>
      <c r="EDX14">
        <v>-1178229.7961800001</v>
      </c>
      <c r="EDY14">
        <v>-1178229.7961800001</v>
      </c>
      <c r="EDZ14">
        <v>-1178229.7961800001</v>
      </c>
      <c r="EEA14">
        <v>-1177293.9902999999</v>
      </c>
      <c r="EEB14">
        <v>-1177293.9902999999</v>
      </c>
      <c r="EEC14">
        <v>-1177293.9902999999</v>
      </c>
      <c r="EED14">
        <v>-1177293.9902999999</v>
      </c>
      <c r="EEE14">
        <v>-1177293.9902999999</v>
      </c>
      <c r="EEF14">
        <v>-1177293.9902999999</v>
      </c>
      <c r="EEG14">
        <v>-1177293.9902999999</v>
      </c>
      <c r="EEH14">
        <v>-1177293.9902999999</v>
      </c>
      <c r="EEI14">
        <v>-1177293.9902999999</v>
      </c>
      <c r="EEJ14">
        <v>-1177293.9902999999</v>
      </c>
      <c r="EEK14">
        <v>-1177293.9902999999</v>
      </c>
      <c r="EEL14">
        <v>-39675685.7267</v>
      </c>
      <c r="EEM14">
        <v>-39675685.7267</v>
      </c>
      <c r="EEN14">
        <v>-39675685.7267</v>
      </c>
      <c r="EEO14">
        <v>-39675685.7267</v>
      </c>
      <c r="EEP14">
        <v>-39675685.7267</v>
      </c>
      <c r="EEQ14">
        <v>-39675685.7267</v>
      </c>
      <c r="EER14">
        <v>-39675685.7267</v>
      </c>
      <c r="EES14">
        <v>-39675685.7267</v>
      </c>
      <c r="EET14">
        <v>-39675685.7267</v>
      </c>
      <c r="EEU14">
        <v>-39675685.7267</v>
      </c>
      <c r="EEV14">
        <v>-39675685.7267</v>
      </c>
      <c r="EEW14">
        <v>-39675685.7267</v>
      </c>
      <c r="EEX14">
        <v>-39675685.7267</v>
      </c>
      <c r="EEY14">
        <v>-39675685.7267</v>
      </c>
      <c r="EEZ14">
        <v>-39675685.7267</v>
      </c>
      <c r="EFA14">
        <v>-39675685.7267</v>
      </c>
      <c r="EFB14">
        <v>-39675685.7267</v>
      </c>
      <c r="EFC14">
        <v>-39675685.7267</v>
      </c>
      <c r="EFD14">
        <v>-39675685.7267</v>
      </c>
      <c r="EFE14">
        <v>-39675685.7267</v>
      </c>
      <c r="EFF14">
        <v>-39675685.7267</v>
      </c>
      <c r="EFG14">
        <v>-39675685.7267</v>
      </c>
      <c r="EFH14">
        <v>-39675685.7267</v>
      </c>
      <c r="EFI14">
        <v>-39675685.7267</v>
      </c>
      <c r="EFJ14">
        <v>-39675685.7267</v>
      </c>
      <c r="EFK14">
        <v>-39675685.7267</v>
      </c>
      <c r="EFL14">
        <v>-39675685.7267</v>
      </c>
      <c r="EFM14">
        <v>-39675685.7267</v>
      </c>
      <c r="EFN14">
        <v>-39675685.7267</v>
      </c>
      <c r="EFO14">
        <v>-39675685.7267</v>
      </c>
      <c r="EFP14">
        <v>-39675685.7267</v>
      </c>
      <c r="EFQ14">
        <v>-39675685.7267</v>
      </c>
      <c r="EFR14">
        <v>-39675685.7267</v>
      </c>
      <c r="EFS14">
        <v>-39675685.7267</v>
      </c>
      <c r="EFT14">
        <v>-39675685.7267</v>
      </c>
      <c r="EFU14">
        <v>-39675685.7267</v>
      </c>
      <c r="EFV14">
        <v>-39675685.7267</v>
      </c>
      <c r="EFW14">
        <v>-39675685.7267</v>
      </c>
      <c r="EFX14">
        <v>-39675685.7267</v>
      </c>
      <c r="EFY14">
        <v>-39675685.7267</v>
      </c>
      <c r="EFZ14">
        <v>-39675685.7267</v>
      </c>
      <c r="EGA14">
        <v>-39675685.7267</v>
      </c>
      <c r="EGB14">
        <v>-39675685.7267</v>
      </c>
      <c r="EGC14">
        <v>-39675685.7267</v>
      </c>
      <c r="EGD14">
        <v>-60274043.0075</v>
      </c>
      <c r="EGE14">
        <v>-60274043.0075</v>
      </c>
      <c r="EGF14">
        <v>-60274043.0075</v>
      </c>
      <c r="EGG14">
        <v>-60274043.0075</v>
      </c>
      <c r="EGH14">
        <v>-60274043.0075</v>
      </c>
      <c r="EGI14">
        <v>-60274043.0075</v>
      </c>
      <c r="EGJ14">
        <v>-60274043.0075</v>
      </c>
      <c r="EGK14">
        <v>-60274043.0075</v>
      </c>
      <c r="EGL14">
        <v>-60274043.0075</v>
      </c>
      <c r="EGM14">
        <v>-60274043.0075</v>
      </c>
      <c r="EGN14">
        <v>-60274043.0075</v>
      </c>
      <c r="EGO14">
        <v>-60274043.0075</v>
      </c>
      <c r="EGP14">
        <v>-60274043.0075</v>
      </c>
      <c r="EGQ14">
        <v>-60274043.0075</v>
      </c>
      <c r="EGR14">
        <v>-60274043.0075</v>
      </c>
      <c r="EGS14">
        <v>-60274043.0075</v>
      </c>
      <c r="EGT14">
        <v>-60274043.0075</v>
      </c>
      <c r="EGU14">
        <v>-60274043.0075</v>
      </c>
      <c r="EGV14">
        <v>-60274043.0075</v>
      </c>
      <c r="EGW14">
        <v>-60274043.0075</v>
      </c>
      <c r="EGX14">
        <v>-60274043.0075</v>
      </c>
      <c r="EGY14">
        <v>-60274043.0075</v>
      </c>
      <c r="EGZ14">
        <v>-60274043.0075</v>
      </c>
      <c r="EHA14">
        <v>-60274043.0075</v>
      </c>
      <c r="EHB14">
        <v>-60274043.0075</v>
      </c>
      <c r="EHC14">
        <v>-60274043.0075</v>
      </c>
      <c r="EHD14">
        <v>-60274043.0075</v>
      </c>
      <c r="EHE14">
        <v>-60274043.0075</v>
      </c>
      <c r="EHF14">
        <v>-60274043.0075</v>
      </c>
      <c r="EHG14">
        <v>-60274043.0075</v>
      </c>
      <c r="EHH14">
        <v>-60274043.0075</v>
      </c>
      <c r="EHI14">
        <v>-60274043.0075</v>
      </c>
      <c r="EHJ14">
        <v>-60274043.0075</v>
      </c>
      <c r="EHK14">
        <v>-60274043.0075</v>
      </c>
      <c r="EHL14">
        <v>-60274043.0075</v>
      </c>
      <c r="EHM14">
        <v>-60274043.0075</v>
      </c>
      <c r="EHN14">
        <v>-60274043.0075</v>
      </c>
      <c r="EHO14">
        <v>-60274043.0075</v>
      </c>
      <c r="EHP14">
        <v>-60274043.0075</v>
      </c>
      <c r="EHQ14">
        <v>-60274043.0075</v>
      </c>
      <c r="EHR14">
        <v>-60274043.0075</v>
      </c>
      <c r="EHS14">
        <v>-60274043.0075</v>
      </c>
      <c r="EHT14">
        <v>-60274043.0075</v>
      </c>
      <c r="EHU14">
        <v>-60274043.0075</v>
      </c>
      <c r="EHV14">
        <v>-91657162.093099996</v>
      </c>
      <c r="EHW14">
        <v>-91657162.093099996</v>
      </c>
      <c r="EHX14">
        <v>-91657162.093099996</v>
      </c>
      <c r="EHY14">
        <v>-91657162.093099996</v>
      </c>
      <c r="EHZ14">
        <v>-91657162.093099996</v>
      </c>
      <c r="EIA14">
        <v>-91657162.093099996</v>
      </c>
      <c r="EIB14">
        <v>-91657162.093099996</v>
      </c>
      <c r="EIC14">
        <v>-91657162.093099996</v>
      </c>
      <c r="EID14">
        <v>-91657162.093099996</v>
      </c>
      <c r="EIE14">
        <v>-91657162.093099996</v>
      </c>
      <c r="EIF14">
        <v>-91657162.093099996</v>
      </c>
      <c r="EIG14">
        <v>-91657162.093099996</v>
      </c>
      <c r="EIH14">
        <v>-91657162.093099996</v>
      </c>
      <c r="EII14">
        <v>-91657162.093099996</v>
      </c>
      <c r="EIJ14">
        <v>-91657162.093099996</v>
      </c>
      <c r="EIK14">
        <v>-91657162.093099996</v>
      </c>
      <c r="EIL14">
        <v>-91657162.093099996</v>
      </c>
      <c r="EIM14">
        <v>-91657162.093099996</v>
      </c>
      <c r="EIN14">
        <v>-91657162.093099996</v>
      </c>
      <c r="EIO14">
        <v>-91657162.093099996</v>
      </c>
      <c r="EIP14">
        <v>-91657162.093099996</v>
      </c>
      <c r="EIQ14">
        <v>-91657162.093099996</v>
      </c>
      <c r="EIR14">
        <v>-91657162.093099996</v>
      </c>
      <c r="EIS14">
        <v>-91657162.093099996</v>
      </c>
      <c r="EIT14">
        <v>-91657162.093099996</v>
      </c>
      <c r="EIU14">
        <v>-91657162.093099996</v>
      </c>
      <c r="EIV14">
        <v>-91657162.093099996</v>
      </c>
      <c r="EIW14">
        <v>-91657162.093099996</v>
      </c>
      <c r="EIX14">
        <v>-91657162.093099996</v>
      </c>
      <c r="EIY14">
        <v>-91657162.093099996</v>
      </c>
      <c r="EIZ14">
        <v>-91657162.093099996</v>
      </c>
      <c r="EJA14">
        <v>-91657162.093099996</v>
      </c>
      <c r="EJB14">
        <v>-91657162.093099996</v>
      </c>
      <c r="EJC14">
        <v>-91657162.093099996</v>
      </c>
      <c r="EJD14">
        <v>-91657162.093099996</v>
      </c>
      <c r="EJE14">
        <v>-91657162.093099996</v>
      </c>
      <c r="EJF14">
        <v>-91657162.093099996</v>
      </c>
      <c r="EJG14">
        <v>-91657162.093099996</v>
      </c>
      <c r="EJH14">
        <v>-91657162.093099996</v>
      </c>
      <c r="EJI14">
        <v>-91657162.093099996</v>
      </c>
      <c r="EJJ14">
        <v>-91657162.093099996</v>
      </c>
      <c r="EJK14">
        <v>-91657162.093099996</v>
      </c>
      <c r="EJL14">
        <v>-91657162.093099996</v>
      </c>
      <c r="EJM14">
        <v>-91657162.093099996</v>
      </c>
      <c r="EJN14">
        <v>-39675685.7267</v>
      </c>
      <c r="EJO14">
        <v>-39675685.7267</v>
      </c>
      <c r="EJP14">
        <v>-39675685.7267</v>
      </c>
      <c r="EJQ14">
        <v>-39675685.7267</v>
      </c>
      <c r="EJR14">
        <v>-39675685.7267</v>
      </c>
      <c r="EJS14">
        <v>-39675685.7267</v>
      </c>
      <c r="EJT14">
        <v>-39675685.7267</v>
      </c>
      <c r="EJU14">
        <v>-39675685.7267</v>
      </c>
      <c r="EJV14">
        <v>-39675685.7267</v>
      </c>
      <c r="EJW14">
        <v>-39675685.7267</v>
      </c>
      <c r="EJX14">
        <v>-39675685.7267</v>
      </c>
      <c r="EJY14">
        <v>-39675685.7267</v>
      </c>
      <c r="EJZ14">
        <v>-39675685.7267</v>
      </c>
      <c r="EKA14">
        <v>-39675685.7267</v>
      </c>
      <c r="EKB14">
        <v>-39675685.7267</v>
      </c>
      <c r="EKC14">
        <v>-39675685.7267</v>
      </c>
      <c r="EKD14">
        <v>-39675685.7267</v>
      </c>
      <c r="EKE14">
        <v>-39675685.7267</v>
      </c>
      <c r="EKF14">
        <v>-39675685.7267</v>
      </c>
      <c r="EKG14">
        <v>-39675685.7267</v>
      </c>
      <c r="EKH14">
        <v>-39675685.7267</v>
      </c>
      <c r="EKI14">
        <v>-39675685.7267</v>
      </c>
      <c r="EKJ14">
        <v>-39675685.7267</v>
      </c>
      <c r="EKK14">
        <v>-39675685.7267</v>
      </c>
      <c r="EKL14">
        <v>-39675685.7267</v>
      </c>
      <c r="EKM14">
        <v>-39675685.7267</v>
      </c>
      <c r="EKN14">
        <v>-39675685.7267</v>
      </c>
      <c r="EKO14">
        <v>-39675685.7267</v>
      </c>
      <c r="EKP14">
        <v>-39675685.7267</v>
      </c>
      <c r="EKQ14">
        <v>-39675685.7267</v>
      </c>
      <c r="EKR14">
        <v>-39675685.7267</v>
      </c>
      <c r="EKS14">
        <v>-39675685.7267</v>
      </c>
      <c r="EKT14">
        <v>-39675685.7267</v>
      </c>
      <c r="EKU14">
        <v>-39675685.7267</v>
      </c>
      <c r="EKV14">
        <v>-39675685.7267</v>
      </c>
      <c r="EKW14">
        <v>-39675685.7267</v>
      </c>
      <c r="EKX14">
        <v>-39675685.7267</v>
      </c>
      <c r="EKY14">
        <v>-39675685.7267</v>
      </c>
      <c r="EKZ14">
        <v>-39675685.7267</v>
      </c>
      <c r="ELA14">
        <v>-39675685.7267</v>
      </c>
      <c r="ELB14">
        <v>-39675685.7267</v>
      </c>
      <c r="ELC14">
        <v>-39675685.7267</v>
      </c>
      <c r="ELD14">
        <v>-39675685.7267</v>
      </c>
      <c r="ELE14">
        <v>-39675685.7267</v>
      </c>
      <c r="ELF14">
        <v>-60274043.0075</v>
      </c>
      <c r="ELG14">
        <v>-60274043.0075</v>
      </c>
      <c r="ELH14">
        <v>-60274043.0075</v>
      </c>
      <c r="ELI14">
        <v>-60274043.0075</v>
      </c>
      <c r="ELJ14">
        <v>-60274043.0075</v>
      </c>
      <c r="ELK14">
        <v>-60274043.0075</v>
      </c>
      <c r="ELL14">
        <v>-60274043.0075</v>
      </c>
      <c r="ELM14">
        <v>-60274043.0075</v>
      </c>
      <c r="ELN14">
        <v>-60274043.0075</v>
      </c>
      <c r="ELO14">
        <v>-60274043.0075</v>
      </c>
      <c r="ELP14">
        <v>-60274043.0075</v>
      </c>
      <c r="ELQ14">
        <v>-60274043.0075</v>
      </c>
      <c r="ELR14">
        <v>-60274043.0075</v>
      </c>
      <c r="ELS14">
        <v>-60274043.0075</v>
      </c>
      <c r="ELT14">
        <v>-60274043.0075</v>
      </c>
      <c r="ELU14">
        <v>-60274043.0075</v>
      </c>
      <c r="ELV14">
        <v>-60274043.0075</v>
      </c>
      <c r="ELW14">
        <v>-60274043.0075</v>
      </c>
      <c r="ELX14">
        <v>-60274043.0075</v>
      </c>
      <c r="ELY14">
        <v>-60274043.0075</v>
      </c>
      <c r="ELZ14">
        <v>-60274043.0075</v>
      </c>
      <c r="EMA14">
        <v>-60274043.0075</v>
      </c>
      <c r="EMB14">
        <v>-60274043.0075</v>
      </c>
      <c r="EMC14">
        <v>-60274043.0075</v>
      </c>
      <c r="EMD14">
        <v>-60274043.0075</v>
      </c>
      <c r="EME14">
        <v>-60274043.0075</v>
      </c>
      <c r="EMF14">
        <v>-60274043.0075</v>
      </c>
      <c r="EMG14">
        <v>-60274043.0075</v>
      </c>
      <c r="EMH14">
        <v>-60274043.0075</v>
      </c>
      <c r="EMI14">
        <v>-60274043.0075</v>
      </c>
      <c r="EMJ14">
        <v>-60274043.0075</v>
      </c>
      <c r="EMK14">
        <v>-60274043.0075</v>
      </c>
      <c r="EML14">
        <v>-60274043.0075</v>
      </c>
      <c r="EMM14">
        <v>-60274043.0075</v>
      </c>
      <c r="EMN14">
        <v>-60274043.0075</v>
      </c>
      <c r="EMO14">
        <v>-60274043.0075</v>
      </c>
      <c r="EMP14">
        <v>-60274043.0075</v>
      </c>
      <c r="EMQ14">
        <v>-60274043.0075</v>
      </c>
      <c r="EMR14">
        <v>-60274043.0075</v>
      </c>
      <c r="EMS14">
        <v>-60274043.0075</v>
      </c>
      <c r="EMT14">
        <v>-60274043.0075</v>
      </c>
      <c r="EMU14">
        <v>-60274043.0075</v>
      </c>
      <c r="EMV14">
        <v>-60274043.0075</v>
      </c>
      <c r="EMW14">
        <v>-60274043.0075</v>
      </c>
      <c r="EMX14">
        <v>-91657162.093099996</v>
      </c>
      <c r="EMY14">
        <v>-91657162.093099996</v>
      </c>
      <c r="EMZ14">
        <v>-91657162.093099996</v>
      </c>
      <c r="ENA14">
        <v>-91657162.093099996</v>
      </c>
      <c r="ENB14">
        <v>-91657162.093099996</v>
      </c>
      <c r="ENC14">
        <v>-91657162.093099996</v>
      </c>
      <c r="END14">
        <v>-91657162.093099996</v>
      </c>
      <c r="ENE14">
        <v>-91657162.093099996</v>
      </c>
      <c r="ENF14">
        <v>-91657162.093099996</v>
      </c>
      <c r="ENG14">
        <v>-91657162.093099996</v>
      </c>
      <c r="ENH14">
        <v>-91657162.093099996</v>
      </c>
      <c r="ENI14">
        <v>-91657162.093099996</v>
      </c>
      <c r="ENJ14">
        <v>-91657162.093099996</v>
      </c>
      <c r="ENK14">
        <v>-91657162.093099996</v>
      </c>
      <c r="ENL14">
        <v>-91657162.093099996</v>
      </c>
      <c r="ENM14">
        <v>-91657162.093099996</v>
      </c>
      <c r="ENN14">
        <v>-91657162.093099996</v>
      </c>
      <c r="ENO14">
        <v>-91657162.093099996</v>
      </c>
      <c r="ENP14">
        <v>-91657162.093099996</v>
      </c>
      <c r="ENQ14">
        <v>-91657162.093099996</v>
      </c>
      <c r="ENR14">
        <v>-91657162.093099996</v>
      </c>
      <c r="ENS14">
        <v>-91657162.093099996</v>
      </c>
      <c r="ENT14">
        <v>-91657162.093099996</v>
      </c>
      <c r="ENU14">
        <v>-91657162.093099996</v>
      </c>
      <c r="ENV14">
        <v>-91657162.093099996</v>
      </c>
      <c r="ENW14">
        <v>-91657162.093099996</v>
      </c>
      <c r="ENX14">
        <v>-91657162.093099996</v>
      </c>
      <c r="ENY14">
        <v>-91657162.093099996</v>
      </c>
      <c r="ENZ14">
        <v>-91657162.093099996</v>
      </c>
      <c r="EOA14">
        <v>-91657162.093099996</v>
      </c>
      <c r="EOB14">
        <v>-91657162.093099996</v>
      </c>
      <c r="EOC14">
        <v>-91657162.093099996</v>
      </c>
      <c r="EOD14">
        <v>-91657162.093099996</v>
      </c>
      <c r="EOE14">
        <v>-91657162.093099996</v>
      </c>
      <c r="EOF14">
        <v>-91657162.093099996</v>
      </c>
      <c r="EOG14">
        <v>-91657162.093099996</v>
      </c>
      <c r="EOH14">
        <v>-91657162.093099996</v>
      </c>
      <c r="EOI14">
        <v>-91657162.093099996</v>
      </c>
      <c r="EOJ14">
        <v>-91657162.093099996</v>
      </c>
      <c r="EOK14">
        <v>-91657162.093099996</v>
      </c>
      <c r="EOL14">
        <v>-91657162.093099996</v>
      </c>
      <c r="EOM14">
        <v>-91657162.093099996</v>
      </c>
      <c r="EON14">
        <v>-91657162.093099996</v>
      </c>
      <c r="EOO14">
        <v>-91657162.093099996</v>
      </c>
      <c r="EOP14">
        <v>-5317915.0779900001</v>
      </c>
      <c r="EOQ14">
        <v>-4986169.8029500004</v>
      </c>
      <c r="EOR14">
        <v>-4763900.64958</v>
      </c>
      <c r="EOS14">
        <v>-4644227.75562</v>
      </c>
      <c r="EOT14">
        <v>-4616922.4465600001</v>
      </c>
      <c r="EOU14">
        <v>-4666335.8659300003</v>
      </c>
      <c r="EOV14">
        <v>-4769388.7190800002</v>
      </c>
      <c r="EOW14">
        <v>-4894591.7257700004</v>
      </c>
      <c r="EOX14">
        <v>-5009474.5805000002</v>
      </c>
      <c r="EOY14">
        <v>-5032515.2540899999</v>
      </c>
      <c r="EOZ14">
        <v>-5014890.6717699999</v>
      </c>
      <c r="EPA14">
        <v>-5119112.9783899998</v>
      </c>
      <c r="EPB14">
        <v>-4690171.4933200004</v>
      </c>
      <c r="EPC14">
        <v>-4334413.1222099997</v>
      </c>
      <c r="EPD14">
        <v>-4033819.18353</v>
      </c>
      <c r="EPE14">
        <v>-3765210.2198000001</v>
      </c>
      <c r="EPF14">
        <v>-3499410.6834300002</v>
      </c>
      <c r="EPG14">
        <v>-3201967.9121900001</v>
      </c>
      <c r="EPH14">
        <v>-2536278.2414299999</v>
      </c>
      <c r="EPI14">
        <v>-1594286.33818</v>
      </c>
      <c r="EPJ14">
        <v>-1302389.0920500001</v>
      </c>
      <c r="EPK14">
        <v>-1130892.09369</v>
      </c>
      <c r="EPL14">
        <v>-5139578.6330399998</v>
      </c>
      <c r="EPM14">
        <v>-4812834.6617400004</v>
      </c>
      <c r="EPN14">
        <v>-4556445.4267999995</v>
      </c>
      <c r="EPO14">
        <v>-4521373.2718399996</v>
      </c>
      <c r="EPP14">
        <v>-4591901.7045200001</v>
      </c>
      <c r="EPQ14">
        <v>-4709193.2128999997</v>
      </c>
      <c r="EPR14">
        <v>-4838219.1259500002</v>
      </c>
      <c r="EPS14">
        <v>-4947017.9059899999</v>
      </c>
      <c r="EPT14">
        <v>-5018449.6100099999</v>
      </c>
      <c r="EPU14">
        <v>-5029262.43224</v>
      </c>
      <c r="EPV14">
        <v>-5014890.6717699999</v>
      </c>
      <c r="EPW14">
        <v>-4899943.0885199998</v>
      </c>
      <c r="EPX14">
        <v>-4436958.0211699996</v>
      </c>
      <c r="EPY14">
        <v>-3908590.6235600002</v>
      </c>
      <c r="EPZ14">
        <v>-3560048.5553000001</v>
      </c>
      <c r="EQA14">
        <v>-3255229.4662000001</v>
      </c>
      <c r="EQB14">
        <v>-2899686.3740099999</v>
      </c>
      <c r="EQC14">
        <v>-2512103.6202799999</v>
      </c>
      <c r="EQD14">
        <v>-1871495.74022</v>
      </c>
      <c r="EQE14">
        <v>-1462335.1270900001</v>
      </c>
      <c r="EQF14">
        <v>-1254841.7615400001</v>
      </c>
      <c r="EQG14">
        <v>-1130892.09369</v>
      </c>
      <c r="EQH14">
        <v>-7967393.6382900001</v>
      </c>
      <c r="EQI14">
        <v>-7418027.3435500003</v>
      </c>
      <c r="EQJ14">
        <v>-7017093.9699600004</v>
      </c>
      <c r="EQK14">
        <v>-6748772.7055099998</v>
      </c>
      <c r="EQL14">
        <v>-6591282.8691600002</v>
      </c>
      <c r="EQM14">
        <v>-6514338.8251099996</v>
      </c>
      <c r="EQN14">
        <v>-6477420.3877299996</v>
      </c>
      <c r="EQO14">
        <v>-6430528.3833699999</v>
      </c>
      <c r="EQP14">
        <v>-6235217.0303400001</v>
      </c>
      <c r="EQQ14">
        <v>-5872398.4167999998</v>
      </c>
      <c r="EQR14">
        <v>-5730093.4628999997</v>
      </c>
      <c r="EQS14">
        <v>-7569789.4390900005</v>
      </c>
      <c r="EQT14">
        <v>-6826030.7242900003</v>
      </c>
      <c r="EQU14">
        <v>-6158118.9152199998</v>
      </c>
      <c r="EQV14">
        <v>-5527955.5613399995</v>
      </c>
      <c r="EQW14">
        <v>-4887858.4156499999</v>
      </c>
      <c r="EQX14">
        <v>-4180488.4600999998</v>
      </c>
      <c r="EQY14">
        <v>-3342578.7739499998</v>
      </c>
      <c r="EQZ14">
        <v>-1541230.5524800001</v>
      </c>
      <c r="ERA14">
        <v>891200.95624199999</v>
      </c>
      <c r="ERB14">
        <v>1623638.5389099999</v>
      </c>
      <c r="ERC14">
        <v>2037903.6932699999</v>
      </c>
      <c r="ERD14">
        <v>-7680852.3752499996</v>
      </c>
      <c r="ERE14">
        <v>-7124971.83586</v>
      </c>
      <c r="ERF14">
        <v>-6613311.7965399995</v>
      </c>
      <c r="ERG14">
        <v>-6412495.0299899997</v>
      </c>
      <c r="ERH14">
        <v>-6337012.8783999998</v>
      </c>
      <c r="ERI14">
        <v>-6317103.8847399997</v>
      </c>
      <c r="ERJ14">
        <v>-6284935.5286100004</v>
      </c>
      <c r="ERK14">
        <v>-6215085.5969200004</v>
      </c>
      <c r="ERL14">
        <v>-6024912.57283</v>
      </c>
      <c r="ERM14">
        <v>-5844603.9220899995</v>
      </c>
      <c r="ERN14">
        <v>-5730093.4628999997</v>
      </c>
      <c r="ERO14">
        <v>-7203752.3436000003</v>
      </c>
      <c r="ERP14">
        <v>-6376365.3432200002</v>
      </c>
      <c r="ERQ14">
        <v>-5314471.6485599997</v>
      </c>
      <c r="ERR14">
        <v>-4474849.2043599999</v>
      </c>
      <c r="ERS14">
        <v>-3642794.6803899999</v>
      </c>
      <c r="ERT14">
        <v>-2633960.5931500001</v>
      </c>
      <c r="ERU14">
        <v>-1542500.2649000001</v>
      </c>
      <c r="ERV14">
        <v>164440.20921100001</v>
      </c>
      <c r="ERW14">
        <v>1218794.3837299999</v>
      </c>
      <c r="ERX14">
        <v>1738611.56644</v>
      </c>
      <c r="ERY14">
        <v>2037903.6932699999</v>
      </c>
      <c r="ERZ14">
        <v>-11891043.694</v>
      </c>
      <c r="ESA14">
        <v>-10965518.021600001</v>
      </c>
      <c r="ESB14">
        <v>-10230032.718</v>
      </c>
      <c r="ESC14">
        <v>-9649837.2329300009</v>
      </c>
      <c r="ESD14">
        <v>-9179380.7346100006</v>
      </c>
      <c r="ESE14">
        <v>-8759641.1412700005</v>
      </c>
      <c r="ESF14">
        <v>-8318133.8892400004</v>
      </c>
      <c r="ESG14">
        <v>-7774531.0426500002</v>
      </c>
      <c r="ESH14">
        <v>-6740793.9790899996</v>
      </c>
      <c r="ESI14">
        <v>-5396587.3819000004</v>
      </c>
      <c r="ESJ14">
        <v>-4950050.4518499998</v>
      </c>
      <c r="ESK14">
        <v>-11095835.295600001</v>
      </c>
      <c r="ESL14">
        <v>-9781524.7830699999</v>
      </c>
      <c r="ESM14">
        <v>-8512082.6085599996</v>
      </c>
      <c r="ESN14">
        <v>-7208202.9445900004</v>
      </c>
      <c r="ESO14">
        <v>-5772531.8275899999</v>
      </c>
      <c r="ESP14">
        <v>-4091940.41127</v>
      </c>
      <c r="ESQ14">
        <v>-2048450.6616799999</v>
      </c>
      <c r="ESR14">
        <v>2265274.75844</v>
      </c>
      <c r="ESS14">
        <v>7959871.4166200003</v>
      </c>
      <c r="EST14">
        <v>9649612.6762700006</v>
      </c>
      <c r="ESU14">
        <v>10585943.8605</v>
      </c>
      <c r="ESV14">
        <v>-11424340.309</v>
      </c>
      <c r="ESW14">
        <v>-10460807.769099999</v>
      </c>
      <c r="ESX14">
        <v>-9439701.6516600009</v>
      </c>
      <c r="ESY14">
        <v>-8840579.6080399994</v>
      </c>
      <c r="ESZ14">
        <v>-8362070.2554200003</v>
      </c>
      <c r="ETA14">
        <v>-7937203.9554500002</v>
      </c>
      <c r="ETB14">
        <v>-7433737.9013099996</v>
      </c>
      <c r="ETC14">
        <v>-6859107.2604499999</v>
      </c>
      <c r="ETD14">
        <v>-5974898.6529400004</v>
      </c>
      <c r="ETE14">
        <v>-5308797.8608499998</v>
      </c>
      <c r="ETF14">
        <v>-4950050.4518499998</v>
      </c>
      <c r="ETG14">
        <v>-10473433.777799999</v>
      </c>
      <c r="ETH14">
        <v>-8968375.1808599997</v>
      </c>
      <c r="ETI14">
        <v>-6837313.5941000003</v>
      </c>
      <c r="ETJ14">
        <v>-4942620.2496199999</v>
      </c>
      <c r="ETK14">
        <v>-2942062.1275800001</v>
      </c>
      <c r="ETL14">
        <v>-473902.02585999999</v>
      </c>
      <c r="ETM14">
        <v>2187600.0048500001</v>
      </c>
      <c r="ETN14">
        <v>6245599.5341800004</v>
      </c>
      <c r="ETO14">
        <v>8711404.9226699993</v>
      </c>
      <c r="ETP14">
        <v>9909625.7399199996</v>
      </c>
      <c r="ETQ14">
        <v>10585943.8605</v>
      </c>
      <c r="ETR14">
        <v>366339.62114200002</v>
      </c>
      <c r="ETS14">
        <v>366339.62114200002</v>
      </c>
      <c r="ETT14">
        <v>366339.62114200002</v>
      </c>
      <c r="ETU14">
        <v>366339.62114200002</v>
      </c>
      <c r="ETV14">
        <v>366339.62114200002</v>
      </c>
      <c r="ETW14">
        <v>366339.62114200002</v>
      </c>
      <c r="ETX14">
        <v>366339.62114200002</v>
      </c>
      <c r="ETY14">
        <v>366339.62114200002</v>
      </c>
      <c r="ETZ14">
        <v>366339.62114200002</v>
      </c>
      <c r="EUA14">
        <v>366339.62114200002</v>
      </c>
      <c r="EUB14">
        <v>366339.62114200002</v>
      </c>
      <c r="EUC14">
        <v>363871.06527899997</v>
      </c>
      <c r="EUD14">
        <v>363871.06527899997</v>
      </c>
      <c r="EUE14">
        <v>363871.06527899997</v>
      </c>
      <c r="EUF14">
        <v>363871.06527899997</v>
      </c>
      <c r="EUG14">
        <v>363871.06527899997</v>
      </c>
      <c r="EUH14">
        <v>363871.06527899997</v>
      </c>
      <c r="EUI14">
        <v>363871.06527899997</v>
      </c>
      <c r="EUJ14">
        <v>363871.06527899997</v>
      </c>
      <c r="EUK14">
        <v>363871.06527899997</v>
      </c>
      <c r="EUL14">
        <v>363871.06527899997</v>
      </c>
      <c r="EUM14">
        <v>363871.06527899997</v>
      </c>
      <c r="EUN14">
        <v>366339.62114200002</v>
      </c>
      <c r="EUO14">
        <v>366339.62114200002</v>
      </c>
      <c r="EUP14">
        <v>366339.62114200002</v>
      </c>
      <c r="EUQ14">
        <v>366339.62114200002</v>
      </c>
      <c r="EUR14">
        <v>366339.62114200002</v>
      </c>
      <c r="EUS14">
        <v>366339.62114200002</v>
      </c>
      <c r="EUT14">
        <v>366339.62114200002</v>
      </c>
      <c r="EUU14">
        <v>366339.62114200002</v>
      </c>
      <c r="EUV14">
        <v>366339.62114200002</v>
      </c>
      <c r="EUW14">
        <v>366339.62114200002</v>
      </c>
      <c r="EUX14">
        <v>366339.62114200002</v>
      </c>
      <c r="EUY14">
        <v>363871.06527899997</v>
      </c>
      <c r="EUZ14">
        <v>363871.06527899997</v>
      </c>
      <c r="EVA14">
        <v>363871.06527899997</v>
      </c>
      <c r="EVB14">
        <v>363871.06527899997</v>
      </c>
      <c r="EVC14">
        <v>363871.06527899997</v>
      </c>
      <c r="EVD14">
        <v>363871.06527899997</v>
      </c>
      <c r="EVE14">
        <v>363871.06527899997</v>
      </c>
      <c r="EVF14">
        <v>363871.06527899997</v>
      </c>
      <c r="EVG14">
        <v>363871.06527899997</v>
      </c>
      <c r="EVH14">
        <v>363871.06527899997</v>
      </c>
      <c r="EVI14">
        <v>363871.06527899997</v>
      </c>
      <c r="EVJ14">
        <v>1971522.7600199999</v>
      </c>
      <c r="EVK14">
        <v>1971522.7600199999</v>
      </c>
      <c r="EVL14">
        <v>1971522.7600199999</v>
      </c>
      <c r="EVM14">
        <v>1971522.7600199999</v>
      </c>
      <c r="EVN14">
        <v>1971522.7600199999</v>
      </c>
      <c r="EVO14">
        <v>1971522.7600199999</v>
      </c>
      <c r="EVP14">
        <v>1971522.7600199999</v>
      </c>
      <c r="EVQ14">
        <v>1971522.7600199999</v>
      </c>
      <c r="EVR14">
        <v>1971522.7600199999</v>
      </c>
      <c r="EVS14">
        <v>1971522.7600199999</v>
      </c>
      <c r="EVT14">
        <v>1971522.7600199999</v>
      </c>
      <c r="EVU14">
        <v>1966790.4739399999</v>
      </c>
      <c r="EVV14">
        <v>1966790.4739399999</v>
      </c>
      <c r="EVW14">
        <v>1966790.4739399999</v>
      </c>
      <c r="EVX14">
        <v>1966790.4739399999</v>
      </c>
      <c r="EVY14">
        <v>1966790.4739399999</v>
      </c>
      <c r="EVZ14">
        <v>1966790.4739399999</v>
      </c>
      <c r="EWA14">
        <v>1966790.4739399999</v>
      </c>
      <c r="EWB14">
        <v>1966790.4739399999</v>
      </c>
      <c r="EWC14">
        <v>1966790.4739399999</v>
      </c>
      <c r="EWD14">
        <v>1966790.4739399999</v>
      </c>
      <c r="EWE14">
        <v>1966790.4739399999</v>
      </c>
      <c r="EWF14">
        <v>1971522.7600199999</v>
      </c>
      <c r="EWG14">
        <v>1971522.7600199999</v>
      </c>
      <c r="EWH14">
        <v>1971522.7600199999</v>
      </c>
      <c r="EWI14">
        <v>1971522.7600199999</v>
      </c>
      <c r="EWJ14">
        <v>1971522.7600199999</v>
      </c>
      <c r="EWK14">
        <v>1971522.7600199999</v>
      </c>
      <c r="EWL14">
        <v>1971522.7600199999</v>
      </c>
      <c r="EWM14">
        <v>1971522.7600199999</v>
      </c>
      <c r="EWN14">
        <v>1971522.7600199999</v>
      </c>
      <c r="EWO14">
        <v>1971522.7600199999</v>
      </c>
      <c r="EWP14">
        <v>1971522.7600199999</v>
      </c>
      <c r="EWQ14">
        <v>1966790.4739399999</v>
      </c>
      <c r="EWR14">
        <v>1966790.4739399999</v>
      </c>
      <c r="EWS14">
        <v>1966790.4739399999</v>
      </c>
      <c r="EWT14">
        <v>1966790.4739399999</v>
      </c>
      <c r="EWU14">
        <v>1966790.4739399999</v>
      </c>
      <c r="EWV14">
        <v>1966790.4739399999</v>
      </c>
      <c r="EWW14">
        <v>1966790.4739399999</v>
      </c>
      <c r="EWX14">
        <v>1966790.4739399999</v>
      </c>
      <c r="EWY14">
        <v>1966790.4739399999</v>
      </c>
      <c r="EWZ14">
        <v>1966790.4739399999</v>
      </c>
      <c r="EXA14">
        <v>1966790.4739399999</v>
      </c>
      <c r="EXB14">
        <v>5976648.8466299996</v>
      </c>
      <c r="EXC14">
        <v>5976648.8466299996</v>
      </c>
      <c r="EXD14">
        <v>5976648.8466299996</v>
      </c>
      <c r="EXE14">
        <v>5976648.8466299996</v>
      </c>
      <c r="EXF14">
        <v>5976648.8466299996</v>
      </c>
      <c r="EXG14">
        <v>5976648.8466299996</v>
      </c>
      <c r="EXH14">
        <v>5976648.8466299996</v>
      </c>
      <c r="EXI14">
        <v>5976648.8466299996</v>
      </c>
      <c r="EXJ14">
        <v>5976648.8466299996</v>
      </c>
      <c r="EXK14">
        <v>5976648.8466299996</v>
      </c>
      <c r="EXL14">
        <v>5976648.8466299996</v>
      </c>
      <c r="EXM14">
        <v>5967389.1001300002</v>
      </c>
      <c r="EXN14">
        <v>5967389.1001300002</v>
      </c>
      <c r="EXO14">
        <v>5967389.1001300002</v>
      </c>
      <c r="EXP14">
        <v>5967389.1001300002</v>
      </c>
      <c r="EXQ14">
        <v>5967389.1001300002</v>
      </c>
      <c r="EXR14">
        <v>5967389.1001300002</v>
      </c>
      <c r="EXS14">
        <v>5967389.1001300002</v>
      </c>
      <c r="EXT14">
        <v>5967389.1001300002</v>
      </c>
      <c r="EXU14">
        <v>5967389.1001300002</v>
      </c>
      <c r="EXV14">
        <v>5967389.1001300002</v>
      </c>
      <c r="EXW14">
        <v>5967389.1001300002</v>
      </c>
      <c r="EXX14">
        <v>5976648.8466299996</v>
      </c>
      <c r="EXY14">
        <v>5976648.8466299996</v>
      </c>
      <c r="EXZ14">
        <v>5976648.8466299996</v>
      </c>
      <c r="EYA14">
        <v>5976648.8466299996</v>
      </c>
      <c r="EYB14">
        <v>5976648.8466299996</v>
      </c>
      <c r="EYC14">
        <v>5976648.8466299996</v>
      </c>
      <c r="EYD14">
        <v>5976648.8466299996</v>
      </c>
      <c r="EYE14">
        <v>5976648.8466299996</v>
      </c>
      <c r="EYF14">
        <v>5976648.8466299996</v>
      </c>
      <c r="EYG14">
        <v>5976648.8466299996</v>
      </c>
      <c r="EYH14">
        <v>5976648.8466299996</v>
      </c>
      <c r="EYI14">
        <v>5967389.1001300002</v>
      </c>
      <c r="EYJ14">
        <v>5967389.1001300002</v>
      </c>
      <c r="EYK14">
        <v>5967389.1001300002</v>
      </c>
      <c r="EYL14">
        <v>5967389.1001300002</v>
      </c>
      <c r="EYM14">
        <v>5967389.1001300002</v>
      </c>
      <c r="EYN14">
        <v>5967389.1001300002</v>
      </c>
      <c r="EYO14">
        <v>5967389.1001300002</v>
      </c>
      <c r="EYP14">
        <v>5967389.1001300002</v>
      </c>
      <c r="EYQ14">
        <v>5967389.1001300002</v>
      </c>
      <c r="EYR14">
        <v>5967389.1001300002</v>
      </c>
      <c r="EYS14">
        <v>5967389.1001300002</v>
      </c>
      <c r="EYT14">
        <v>-2266133.9729800001</v>
      </c>
      <c r="EYU14">
        <v>-2266133.9729800001</v>
      </c>
      <c r="EYV14">
        <v>-2266133.9729800001</v>
      </c>
      <c r="EYW14">
        <v>-2266133.9729800001</v>
      </c>
      <c r="EYX14">
        <v>-2266133.9729800001</v>
      </c>
      <c r="EYY14">
        <v>-2266133.9729800001</v>
      </c>
      <c r="EYZ14">
        <v>-2266133.9729800001</v>
      </c>
      <c r="EZA14">
        <v>-2266133.9729800001</v>
      </c>
      <c r="EZB14">
        <v>-2266133.9729800001</v>
      </c>
      <c r="EZC14">
        <v>-2266133.9729800001</v>
      </c>
      <c r="EZD14">
        <v>-2266133.9729800001</v>
      </c>
      <c r="EZE14">
        <v>-2266133.9729800001</v>
      </c>
      <c r="EZF14">
        <v>-2266133.9729800001</v>
      </c>
      <c r="EZG14">
        <v>-2266133.9729800001</v>
      </c>
      <c r="EZH14">
        <v>-2266133.9729800001</v>
      </c>
      <c r="EZI14">
        <v>-2266133.9729800001</v>
      </c>
      <c r="EZJ14">
        <v>-2266133.9729800001</v>
      </c>
      <c r="EZK14">
        <v>-2266133.9729800001</v>
      </c>
      <c r="EZL14">
        <v>-2266133.9729800001</v>
      </c>
      <c r="EZM14">
        <v>-2266133.9729800001</v>
      </c>
      <c r="EZN14">
        <v>-2266133.9729800001</v>
      </c>
      <c r="EZO14">
        <v>-2266133.9729800001</v>
      </c>
      <c r="EZP14">
        <v>-2266133.9729800001</v>
      </c>
      <c r="EZQ14">
        <v>-2266133.9729800001</v>
      </c>
      <c r="EZR14">
        <v>-2266133.9729800001</v>
      </c>
      <c r="EZS14">
        <v>-2266133.9729800001</v>
      </c>
      <c r="EZT14">
        <v>-2266133.9729800001</v>
      </c>
      <c r="EZU14">
        <v>-2266133.9729800001</v>
      </c>
      <c r="EZV14">
        <v>-2266133.9729800001</v>
      </c>
      <c r="EZW14">
        <v>-2266133.9729800001</v>
      </c>
      <c r="EZX14">
        <v>-2266133.9729800001</v>
      </c>
      <c r="EZY14">
        <v>-2266133.9729800001</v>
      </c>
      <c r="EZZ14">
        <v>-2266133.9729800001</v>
      </c>
      <c r="FAA14">
        <v>-2266133.9729800001</v>
      </c>
      <c r="FAB14">
        <v>-2266133.9729800001</v>
      </c>
      <c r="FAC14">
        <v>-2266133.9729800001</v>
      </c>
      <c r="FAD14">
        <v>-2266133.9729800001</v>
      </c>
      <c r="FAE14">
        <v>-2266133.9729800001</v>
      </c>
      <c r="FAF14">
        <v>-2266133.9729800001</v>
      </c>
      <c r="FAG14">
        <v>-2266133.9729800001</v>
      </c>
      <c r="FAH14">
        <v>-2266133.9729800001</v>
      </c>
      <c r="FAI14">
        <v>-2266133.9729800001</v>
      </c>
      <c r="FAJ14">
        <v>-2266133.9729800001</v>
      </c>
      <c r="FAK14">
        <v>-2266133.9729800001</v>
      </c>
      <c r="FAL14">
        <v>-4256137.5579300001</v>
      </c>
      <c r="FAM14">
        <v>-4256137.5579300001</v>
      </c>
      <c r="FAN14">
        <v>-4256137.5579300001</v>
      </c>
      <c r="FAO14">
        <v>-4256137.5579300001</v>
      </c>
      <c r="FAP14">
        <v>-4256137.5579300001</v>
      </c>
      <c r="FAQ14">
        <v>-4256137.5579300001</v>
      </c>
      <c r="FAR14">
        <v>-4256137.5579300001</v>
      </c>
      <c r="FAS14">
        <v>-4256137.5579300001</v>
      </c>
      <c r="FAT14">
        <v>-4256137.5579300001</v>
      </c>
      <c r="FAU14">
        <v>-4256137.5579300001</v>
      </c>
      <c r="FAV14">
        <v>-4256137.5579300001</v>
      </c>
      <c r="FAW14">
        <v>-4256137.5579300001</v>
      </c>
      <c r="FAX14">
        <v>-4256137.5579300001</v>
      </c>
      <c r="FAY14">
        <v>-4256137.5579300001</v>
      </c>
      <c r="FAZ14">
        <v>-4256137.5579300001</v>
      </c>
      <c r="FBA14">
        <v>-4256137.5579300001</v>
      </c>
      <c r="FBB14">
        <v>-4256137.5579300001</v>
      </c>
      <c r="FBC14">
        <v>-4256137.5579300001</v>
      </c>
      <c r="FBD14">
        <v>-4256137.5579300001</v>
      </c>
      <c r="FBE14">
        <v>-4256137.5579300001</v>
      </c>
      <c r="FBF14">
        <v>-4256137.5579300001</v>
      </c>
      <c r="FBG14">
        <v>-4256137.5579300001</v>
      </c>
      <c r="FBH14">
        <v>-4256137.5579300001</v>
      </c>
      <c r="FBI14">
        <v>-4256137.5579300001</v>
      </c>
      <c r="FBJ14">
        <v>-4256137.5579300001</v>
      </c>
      <c r="FBK14">
        <v>-4256137.5579300001</v>
      </c>
      <c r="FBL14">
        <v>-4256137.5579300001</v>
      </c>
      <c r="FBM14">
        <v>-4256137.5579300001</v>
      </c>
      <c r="FBN14">
        <v>-4256137.5579300001</v>
      </c>
      <c r="FBO14">
        <v>-4256137.5579300001</v>
      </c>
      <c r="FBP14">
        <v>-4256137.5579300001</v>
      </c>
      <c r="FBQ14">
        <v>-4256137.5579300001</v>
      </c>
      <c r="FBR14">
        <v>-4256137.5579300001</v>
      </c>
      <c r="FBS14">
        <v>-4256137.5579300001</v>
      </c>
      <c r="FBT14">
        <v>-4256137.5579300001</v>
      </c>
      <c r="FBU14">
        <v>-4256137.5579300001</v>
      </c>
      <c r="FBV14">
        <v>-4256137.5579300001</v>
      </c>
      <c r="FBW14">
        <v>-4256137.5579300001</v>
      </c>
      <c r="FBX14">
        <v>-4256137.5579300001</v>
      </c>
      <c r="FBY14">
        <v>-4256137.5579300001</v>
      </c>
      <c r="FBZ14">
        <v>-4256137.5579300001</v>
      </c>
      <c r="FCA14">
        <v>-4256137.5579300001</v>
      </c>
      <c r="FCB14">
        <v>-4256137.5579300001</v>
      </c>
      <c r="FCC14">
        <v>-4256137.5579300001</v>
      </c>
      <c r="FCD14">
        <v>-8236144.7278300002</v>
      </c>
      <c r="FCE14">
        <v>-8236144.7278300002</v>
      </c>
      <c r="FCF14">
        <v>-8236144.7278300002</v>
      </c>
      <c r="FCG14">
        <v>-8236144.7278300002</v>
      </c>
      <c r="FCH14">
        <v>-8236144.7278300002</v>
      </c>
      <c r="FCI14">
        <v>-8236144.7278300002</v>
      </c>
      <c r="FCJ14">
        <v>-8236144.7278300002</v>
      </c>
      <c r="FCK14">
        <v>-8236144.7278300002</v>
      </c>
      <c r="FCL14">
        <v>-8236144.7278300002</v>
      </c>
      <c r="FCM14">
        <v>-8236144.7278300002</v>
      </c>
      <c r="FCN14">
        <v>-8236144.7278300002</v>
      </c>
      <c r="FCO14">
        <v>-8236144.7278300002</v>
      </c>
      <c r="FCP14">
        <v>-8236144.7278300002</v>
      </c>
      <c r="FCQ14">
        <v>-8236144.7278300002</v>
      </c>
      <c r="FCR14">
        <v>-8236144.7278300002</v>
      </c>
      <c r="FCS14">
        <v>-8236144.7278300002</v>
      </c>
      <c r="FCT14">
        <v>-8236144.7278300002</v>
      </c>
      <c r="FCU14">
        <v>-8236144.7278300002</v>
      </c>
      <c r="FCV14">
        <v>-8236144.7278300002</v>
      </c>
      <c r="FCW14">
        <v>-8236144.7278300002</v>
      </c>
      <c r="FCX14">
        <v>-8236144.7278300002</v>
      </c>
      <c r="FCY14">
        <v>-8236144.7278300002</v>
      </c>
      <c r="FCZ14">
        <v>-8236144.7278300002</v>
      </c>
      <c r="FDA14">
        <v>-8236144.7278300002</v>
      </c>
      <c r="FDB14">
        <v>-8236144.7278300002</v>
      </c>
      <c r="FDC14">
        <v>-8236144.7278300002</v>
      </c>
      <c r="FDD14">
        <v>-8236144.7278300002</v>
      </c>
      <c r="FDE14">
        <v>-8236144.7278300002</v>
      </c>
      <c r="FDF14">
        <v>-8236144.7278300002</v>
      </c>
      <c r="FDG14">
        <v>-8236144.7278300002</v>
      </c>
      <c r="FDH14">
        <v>-8236144.7278300002</v>
      </c>
      <c r="FDI14">
        <v>-8236144.7278300002</v>
      </c>
      <c r="FDJ14">
        <v>-8236144.7278300002</v>
      </c>
      <c r="FDK14">
        <v>-8236144.7278300002</v>
      </c>
      <c r="FDL14">
        <v>-8236144.7278300002</v>
      </c>
      <c r="FDM14">
        <v>-8236144.7278300002</v>
      </c>
      <c r="FDN14">
        <v>-8236144.7278300002</v>
      </c>
      <c r="FDO14">
        <v>-8236144.7278300002</v>
      </c>
      <c r="FDP14">
        <v>-8236144.7278300002</v>
      </c>
      <c r="FDQ14">
        <v>-8236144.7278300002</v>
      </c>
      <c r="FDR14">
        <v>-8236144.7278300002</v>
      </c>
      <c r="FDS14">
        <v>-8236144.7278300002</v>
      </c>
      <c r="FDT14">
        <v>-8236144.7278300002</v>
      </c>
      <c r="FDU14">
        <v>-8236144.7278300002</v>
      </c>
      <c r="FDV14">
        <v>-18937608.685600001</v>
      </c>
      <c r="FDW14">
        <v>-18937608.685600001</v>
      </c>
      <c r="FDX14">
        <v>-18937608.685600001</v>
      </c>
      <c r="FDY14">
        <v>-18937608.685600001</v>
      </c>
      <c r="FDZ14">
        <v>-18937608.685600001</v>
      </c>
      <c r="FEA14">
        <v>-18937608.685600001</v>
      </c>
      <c r="FEB14">
        <v>-18937608.685600001</v>
      </c>
      <c r="FEC14">
        <v>-18937608.685600001</v>
      </c>
      <c r="FED14">
        <v>-18937608.685600001</v>
      </c>
      <c r="FEE14">
        <v>-18937608.685600001</v>
      </c>
      <c r="FEF14">
        <v>-18937608.685600001</v>
      </c>
      <c r="FEG14">
        <v>-18937608.685600001</v>
      </c>
      <c r="FEH14">
        <v>-18937608.685600001</v>
      </c>
      <c r="FEI14">
        <v>-18937608.685600001</v>
      </c>
      <c r="FEJ14">
        <v>-18937608.685600001</v>
      </c>
      <c r="FEK14">
        <v>-18937608.685600001</v>
      </c>
      <c r="FEL14">
        <v>-18937608.685600001</v>
      </c>
      <c r="FEM14">
        <v>-18937608.685600001</v>
      </c>
      <c r="FEN14">
        <v>-18937608.685600001</v>
      </c>
      <c r="FEO14">
        <v>-18937608.685600001</v>
      </c>
      <c r="FEP14">
        <v>-18937608.685600001</v>
      </c>
      <c r="FEQ14">
        <v>-18937608.685600001</v>
      </c>
      <c r="FER14">
        <v>-18937608.685600001</v>
      </c>
      <c r="FES14">
        <v>-18937608.685600001</v>
      </c>
      <c r="FET14">
        <v>-18937608.685600001</v>
      </c>
      <c r="FEU14">
        <v>-18937608.685600001</v>
      </c>
      <c r="FEV14">
        <v>-18937608.685600001</v>
      </c>
      <c r="FEW14">
        <v>-18937608.685600001</v>
      </c>
      <c r="FEX14">
        <v>-18937608.685600001</v>
      </c>
      <c r="FEY14">
        <v>-18937608.685600001</v>
      </c>
      <c r="FEZ14">
        <v>-18937608.685600001</v>
      </c>
      <c r="FFA14">
        <v>-18937608.685600001</v>
      </c>
      <c r="FFB14">
        <v>-18937608.685600001</v>
      </c>
      <c r="FFC14">
        <v>-18937608.685600001</v>
      </c>
      <c r="FFD14">
        <v>-18937608.685600001</v>
      </c>
      <c r="FFE14">
        <v>-18937608.685600001</v>
      </c>
      <c r="FFF14">
        <v>-18937608.685600001</v>
      </c>
      <c r="FFG14">
        <v>-18937608.685600001</v>
      </c>
      <c r="FFH14">
        <v>-18937608.685600001</v>
      </c>
      <c r="FFI14">
        <v>-18937608.685600001</v>
      </c>
      <c r="FFJ14">
        <v>-18937608.685600001</v>
      </c>
      <c r="FFK14">
        <v>-18937608.685600001</v>
      </c>
      <c r="FFL14">
        <v>-18937608.685600001</v>
      </c>
      <c r="FFM14">
        <v>-18937608.685600001</v>
      </c>
      <c r="FFN14">
        <v>-30975602.626600001</v>
      </c>
      <c r="FFO14">
        <v>-30975602.626600001</v>
      </c>
      <c r="FFP14">
        <v>-30975602.626600001</v>
      </c>
      <c r="FFQ14">
        <v>-30975602.626600001</v>
      </c>
      <c r="FFR14">
        <v>-30975602.626600001</v>
      </c>
      <c r="FFS14">
        <v>-30975602.626600001</v>
      </c>
      <c r="FFT14">
        <v>-30975602.626600001</v>
      </c>
      <c r="FFU14">
        <v>-30975602.626600001</v>
      </c>
      <c r="FFV14">
        <v>-30975602.626600001</v>
      </c>
      <c r="FFW14">
        <v>-30975602.626600001</v>
      </c>
      <c r="FFX14">
        <v>-30975602.626600001</v>
      </c>
      <c r="FFY14">
        <v>-30975602.626600001</v>
      </c>
      <c r="FFZ14">
        <v>-30975602.626600001</v>
      </c>
      <c r="FGA14">
        <v>-30975602.626600001</v>
      </c>
      <c r="FGB14">
        <v>-30975602.626600001</v>
      </c>
      <c r="FGC14">
        <v>-30975602.626600001</v>
      </c>
      <c r="FGD14">
        <v>-30975602.626600001</v>
      </c>
      <c r="FGE14">
        <v>-30975602.626600001</v>
      </c>
      <c r="FGF14">
        <v>-30975602.626600001</v>
      </c>
      <c r="FGG14">
        <v>-30975602.626600001</v>
      </c>
      <c r="FGH14">
        <v>-30975602.626600001</v>
      </c>
      <c r="FGI14">
        <v>-30975602.626600001</v>
      </c>
      <c r="FGJ14">
        <v>-30975602.626600001</v>
      </c>
      <c r="FGK14">
        <v>-30975602.626600001</v>
      </c>
      <c r="FGL14">
        <v>-30975602.626600001</v>
      </c>
      <c r="FGM14">
        <v>-30975602.626600001</v>
      </c>
      <c r="FGN14">
        <v>-30975602.626600001</v>
      </c>
      <c r="FGO14">
        <v>-30975602.626600001</v>
      </c>
      <c r="FGP14">
        <v>-30975602.626600001</v>
      </c>
      <c r="FGQ14">
        <v>-30975602.626600001</v>
      </c>
      <c r="FGR14">
        <v>-30975602.626600001</v>
      </c>
      <c r="FGS14">
        <v>-30975602.626600001</v>
      </c>
      <c r="FGT14">
        <v>-30975602.626600001</v>
      </c>
      <c r="FGU14">
        <v>-30975602.626600001</v>
      </c>
      <c r="FGV14">
        <v>-30975602.626600001</v>
      </c>
      <c r="FGW14">
        <v>-30975602.626600001</v>
      </c>
      <c r="FGX14">
        <v>-30975602.626600001</v>
      </c>
      <c r="FGY14">
        <v>-30975602.626600001</v>
      </c>
      <c r="FGZ14">
        <v>-30975602.626600001</v>
      </c>
      <c r="FHA14">
        <v>-30975602.626600001</v>
      </c>
      <c r="FHB14">
        <v>-30975602.626600001</v>
      </c>
      <c r="FHC14">
        <v>-30975602.626600001</v>
      </c>
      <c r="FHD14">
        <v>-30975602.626600001</v>
      </c>
      <c r="FHE14">
        <v>-30975602.626600001</v>
      </c>
      <c r="FHF14">
        <v>-51887199.393700004</v>
      </c>
      <c r="FHG14">
        <v>-51887199.393700004</v>
      </c>
      <c r="FHH14">
        <v>-51887199.393700004</v>
      </c>
      <c r="FHI14">
        <v>-51887199.393700004</v>
      </c>
      <c r="FHJ14">
        <v>-51887199.393700004</v>
      </c>
      <c r="FHK14">
        <v>-51887199.393700004</v>
      </c>
      <c r="FHL14">
        <v>-51887199.393700004</v>
      </c>
      <c r="FHM14">
        <v>-51887199.393700004</v>
      </c>
      <c r="FHN14">
        <v>-51887199.393700004</v>
      </c>
      <c r="FHO14">
        <v>-51887199.393700004</v>
      </c>
      <c r="FHP14">
        <v>-51887199.393700004</v>
      </c>
      <c r="FHQ14">
        <v>-51887199.393700004</v>
      </c>
      <c r="FHR14">
        <v>-51887199.393700004</v>
      </c>
      <c r="FHS14">
        <v>-51887199.393700004</v>
      </c>
      <c r="FHT14">
        <v>-51887199.393700004</v>
      </c>
      <c r="FHU14">
        <v>-51887199.393700004</v>
      </c>
      <c r="FHV14">
        <v>-51887199.393700004</v>
      </c>
      <c r="FHW14">
        <v>-51887199.393700004</v>
      </c>
      <c r="FHX14">
        <v>-51887199.393700004</v>
      </c>
      <c r="FHY14">
        <v>-51887199.393700004</v>
      </c>
      <c r="FHZ14">
        <v>-51887199.393700004</v>
      </c>
      <c r="FIA14">
        <v>-51887199.393700004</v>
      </c>
      <c r="FIB14">
        <v>-51887199.393700004</v>
      </c>
      <c r="FIC14">
        <v>-51887199.393700004</v>
      </c>
      <c r="FID14">
        <v>-51887199.393700004</v>
      </c>
      <c r="FIE14">
        <v>-51887199.393700004</v>
      </c>
      <c r="FIF14">
        <v>-51887199.393700004</v>
      </c>
      <c r="FIG14">
        <v>-51887199.393700004</v>
      </c>
      <c r="FIH14">
        <v>-51887199.393700004</v>
      </c>
      <c r="FII14">
        <v>-51887199.393700004</v>
      </c>
      <c r="FIJ14">
        <v>-51887199.393700004</v>
      </c>
      <c r="FIK14">
        <v>-51887199.393700004</v>
      </c>
      <c r="FIL14">
        <v>-51887199.393700004</v>
      </c>
      <c r="FIM14">
        <v>-51887199.393700004</v>
      </c>
      <c r="FIN14">
        <v>-51887199.393700004</v>
      </c>
      <c r="FIO14">
        <v>-51887199.393700004</v>
      </c>
      <c r="FIP14">
        <v>-51887199.393700004</v>
      </c>
      <c r="FIQ14">
        <v>-51887199.393700004</v>
      </c>
      <c r="FIR14">
        <v>-51887199.393700004</v>
      </c>
      <c r="FIS14">
        <v>-51887199.393700004</v>
      </c>
      <c r="FIT14">
        <v>-51887199.393700004</v>
      </c>
      <c r="FIU14">
        <v>-51887199.393700004</v>
      </c>
      <c r="FIV14">
        <v>-51887199.393700004</v>
      </c>
      <c r="FIW14">
        <v>-51887199.393700004</v>
      </c>
      <c r="FIX14">
        <v>-10976199.501800001</v>
      </c>
      <c r="FIY14">
        <v>-10976199.501800001</v>
      </c>
      <c r="FIZ14">
        <v>-10976199.501800001</v>
      </c>
      <c r="FJA14">
        <v>-10976199.501800001</v>
      </c>
      <c r="FJB14">
        <v>-10976199.501800001</v>
      </c>
      <c r="FJC14">
        <v>-10976199.501800001</v>
      </c>
      <c r="FJD14">
        <v>-10976199.501800001</v>
      </c>
      <c r="FJE14">
        <v>-10976199.501800001</v>
      </c>
      <c r="FJF14">
        <v>-10976199.501800001</v>
      </c>
      <c r="FJG14">
        <v>-10976199.501800001</v>
      </c>
      <c r="FJH14">
        <v>-10976199.501800001</v>
      </c>
      <c r="FJI14">
        <v>-10916652.0601</v>
      </c>
      <c r="FJJ14">
        <v>-10916652.0601</v>
      </c>
      <c r="FJK14">
        <v>-10916652.0601</v>
      </c>
      <c r="FJL14">
        <v>-10916652.0601</v>
      </c>
      <c r="FJM14">
        <v>-10916652.0601</v>
      </c>
      <c r="FJN14">
        <v>-10916652.0601</v>
      </c>
      <c r="FJO14">
        <v>-10916652.0601</v>
      </c>
      <c r="FJP14">
        <v>-10916652.0601</v>
      </c>
      <c r="FJQ14">
        <v>-10916652.0601</v>
      </c>
      <c r="FJR14">
        <v>-10916652.0601</v>
      </c>
      <c r="FJS14">
        <v>-10916652.0601</v>
      </c>
      <c r="FJT14">
        <v>-10976199.501800001</v>
      </c>
      <c r="FJU14">
        <v>-10976199.501800001</v>
      </c>
      <c r="FJV14">
        <v>-10976199.501800001</v>
      </c>
      <c r="FJW14">
        <v>-10976199.501800001</v>
      </c>
      <c r="FJX14">
        <v>-10976199.501800001</v>
      </c>
      <c r="FJY14">
        <v>-10976199.501800001</v>
      </c>
      <c r="FJZ14">
        <v>-10976199.501800001</v>
      </c>
      <c r="FKA14">
        <v>-10976199.501800001</v>
      </c>
      <c r="FKB14">
        <v>-10976199.501800001</v>
      </c>
      <c r="FKC14">
        <v>-10976199.501800001</v>
      </c>
      <c r="FKD14">
        <v>-10976199.501800001</v>
      </c>
      <c r="FKE14">
        <v>-10916652.0601</v>
      </c>
      <c r="FKF14">
        <v>-10916652.0601</v>
      </c>
      <c r="FKG14">
        <v>-10916652.0601</v>
      </c>
      <c r="FKH14">
        <v>-10916652.0601</v>
      </c>
      <c r="FKI14">
        <v>-10916652.0601</v>
      </c>
      <c r="FKJ14">
        <v>-10916652.0601</v>
      </c>
      <c r="FKK14">
        <v>-10916652.0601</v>
      </c>
      <c r="FKL14">
        <v>-10916652.0601</v>
      </c>
      <c r="FKM14">
        <v>-10916652.0601</v>
      </c>
      <c r="FKN14">
        <v>-10916652.0601</v>
      </c>
      <c r="FKO14">
        <v>-10916652.0601</v>
      </c>
      <c r="FKP14">
        <v>-23374273.0601</v>
      </c>
      <c r="FKQ14">
        <v>-23374273.0601</v>
      </c>
      <c r="FKR14">
        <v>-23374273.0601</v>
      </c>
      <c r="FKS14">
        <v>-23374273.0601</v>
      </c>
      <c r="FKT14">
        <v>-23374273.0601</v>
      </c>
      <c r="FKU14">
        <v>-23374273.0601</v>
      </c>
      <c r="FKV14">
        <v>-23374273.0601</v>
      </c>
      <c r="FKW14">
        <v>-23374273.0601</v>
      </c>
      <c r="FKX14">
        <v>-23374273.0601</v>
      </c>
      <c r="FKY14">
        <v>-23374273.0601</v>
      </c>
      <c r="FKZ14">
        <v>-23374273.0601</v>
      </c>
      <c r="FLA14">
        <v>-23259939.516600002</v>
      </c>
      <c r="FLB14">
        <v>-23259939.516600002</v>
      </c>
      <c r="FLC14">
        <v>-23259939.516600002</v>
      </c>
      <c r="FLD14">
        <v>-23259939.516600002</v>
      </c>
      <c r="FLE14">
        <v>-23259939.516600002</v>
      </c>
      <c r="FLF14">
        <v>-23259939.516600002</v>
      </c>
      <c r="FLG14">
        <v>-23259939.516600002</v>
      </c>
      <c r="FLH14">
        <v>-23259939.516600002</v>
      </c>
      <c r="FLI14">
        <v>-23259939.516600002</v>
      </c>
      <c r="FLJ14">
        <v>-23259939.516600002</v>
      </c>
      <c r="FLK14">
        <v>-23259939.516600002</v>
      </c>
      <c r="FLL14">
        <v>-23374273.0601</v>
      </c>
      <c r="FLM14">
        <v>-23374273.0601</v>
      </c>
      <c r="FLN14">
        <v>-23374273.0601</v>
      </c>
      <c r="FLO14">
        <v>-23374273.0601</v>
      </c>
      <c r="FLP14">
        <v>-23374273.0601</v>
      </c>
      <c r="FLQ14">
        <v>-23374273.0601</v>
      </c>
      <c r="FLR14">
        <v>-23374273.0601</v>
      </c>
      <c r="FLS14">
        <v>-23374273.0601</v>
      </c>
      <c r="FLT14">
        <v>-23374273.0601</v>
      </c>
      <c r="FLU14">
        <v>-23374273.0601</v>
      </c>
      <c r="FLV14">
        <v>-23374273.0601</v>
      </c>
      <c r="FLW14">
        <v>-23259939.516600002</v>
      </c>
      <c r="FLX14">
        <v>-23259939.516600002</v>
      </c>
      <c r="FLY14">
        <v>-23259939.516600002</v>
      </c>
      <c r="FLZ14">
        <v>-23259939.516600002</v>
      </c>
      <c r="FMA14">
        <v>-23259939.516600002</v>
      </c>
      <c r="FMB14">
        <v>-23259939.516600002</v>
      </c>
      <c r="FMC14">
        <v>-23259939.516600002</v>
      </c>
      <c r="FMD14">
        <v>-23259939.516600002</v>
      </c>
      <c r="FME14">
        <v>-23259939.516600002</v>
      </c>
      <c r="FMF14">
        <v>-23259939.516600002</v>
      </c>
      <c r="FMG14">
        <v>-23259939.516600002</v>
      </c>
      <c r="FMH14">
        <v>-49629075.700800002</v>
      </c>
      <c r="FMI14">
        <v>-49629075.700800002</v>
      </c>
      <c r="FMJ14">
        <v>-49629075.700800002</v>
      </c>
      <c r="FMK14">
        <v>-49629075.700800002</v>
      </c>
      <c r="FML14">
        <v>-49629075.700800002</v>
      </c>
      <c r="FMM14">
        <v>-49629075.700800002</v>
      </c>
      <c r="FMN14">
        <v>-49629075.700800002</v>
      </c>
      <c r="FMO14">
        <v>-49629075.700800002</v>
      </c>
      <c r="FMP14">
        <v>-49629075.700800002</v>
      </c>
      <c r="FMQ14">
        <v>-49629075.700800002</v>
      </c>
      <c r="FMR14">
        <v>-49629075.700800002</v>
      </c>
      <c r="FMS14">
        <v>-49405169.9538</v>
      </c>
      <c r="FMT14">
        <v>-49405169.9538</v>
      </c>
      <c r="FMU14">
        <v>-49405169.9538</v>
      </c>
      <c r="FMV14">
        <v>-49405169.9538</v>
      </c>
      <c r="FMW14">
        <v>-49405169.9538</v>
      </c>
      <c r="FMX14">
        <v>-49405169.9538</v>
      </c>
      <c r="FMY14">
        <v>-49405169.9538</v>
      </c>
      <c r="FMZ14">
        <v>-49405169.9538</v>
      </c>
      <c r="FNA14">
        <v>-49405169.9538</v>
      </c>
      <c r="FNB14">
        <v>-49405169.9538</v>
      </c>
      <c r="FNC14">
        <v>-49405169.9538</v>
      </c>
      <c r="FND14">
        <v>-49629075.700800002</v>
      </c>
      <c r="FNE14">
        <v>-49629075.700800002</v>
      </c>
      <c r="FNF14">
        <v>-49629075.700800002</v>
      </c>
      <c r="FNG14">
        <v>-49629075.700800002</v>
      </c>
      <c r="FNH14">
        <v>-49629075.700800002</v>
      </c>
      <c r="FNI14">
        <v>-49629075.700800002</v>
      </c>
      <c r="FNJ14">
        <v>-49629075.700800002</v>
      </c>
      <c r="FNK14">
        <v>-49629075.700800002</v>
      </c>
      <c r="FNL14">
        <v>-49629075.700800002</v>
      </c>
      <c r="FNM14">
        <v>-49629075.700800002</v>
      </c>
      <c r="FNN14">
        <v>-49629075.700800002</v>
      </c>
      <c r="FNO14">
        <v>-49405169.9538</v>
      </c>
      <c r="FNP14">
        <v>-49405169.9538</v>
      </c>
      <c r="FNQ14">
        <v>-49405169.9538</v>
      </c>
      <c r="FNR14">
        <v>-49405169.9538</v>
      </c>
      <c r="FNS14">
        <v>-49405169.9538</v>
      </c>
      <c r="FNT14">
        <v>-49405169.9538</v>
      </c>
      <c r="FNU14">
        <v>-49405169.9538</v>
      </c>
      <c r="FNV14">
        <v>-49405169.9538</v>
      </c>
      <c r="FNW14">
        <v>-49405169.9538</v>
      </c>
      <c r="FNX14">
        <v>-49405169.9538</v>
      </c>
      <c r="FNY14">
        <v>-49405169.9538</v>
      </c>
      <c r="FNZ14">
        <v>1901452.56277</v>
      </c>
      <c r="FOA14">
        <v>1901452.56277</v>
      </c>
      <c r="FOB14">
        <v>1901452.56277</v>
      </c>
      <c r="FOC14">
        <v>1901452.56277</v>
      </c>
      <c r="FOD14">
        <v>1901452.56277</v>
      </c>
      <c r="FOE14">
        <v>1901452.56277</v>
      </c>
      <c r="FOF14">
        <v>1901452.56277</v>
      </c>
      <c r="FOG14">
        <v>1901452.56277</v>
      </c>
      <c r="FOH14">
        <v>1901452.56277</v>
      </c>
      <c r="FOI14">
        <v>1901452.56277</v>
      </c>
      <c r="FOJ14">
        <v>1901452.56277</v>
      </c>
      <c r="FOK14">
        <v>7438832.5191099998</v>
      </c>
      <c r="FOL14">
        <v>7438832.5191099998</v>
      </c>
      <c r="FOM14">
        <v>7438832.5191099998</v>
      </c>
      <c r="FON14">
        <v>7438832.5191099998</v>
      </c>
      <c r="FOO14">
        <v>7438832.5191099998</v>
      </c>
      <c r="FOP14">
        <v>7438832.5191099998</v>
      </c>
      <c r="FOQ14">
        <v>7438832.5191099998</v>
      </c>
      <c r="FOR14">
        <v>7438832.5191099998</v>
      </c>
      <c r="FOS14">
        <v>7438832.5191099998</v>
      </c>
      <c r="FOT14">
        <v>7438832.5191099998</v>
      </c>
      <c r="FOU14">
        <v>7438832.5191099998</v>
      </c>
      <c r="FOV14">
        <v>1901452.56277</v>
      </c>
      <c r="FOW14">
        <v>1901452.56277</v>
      </c>
      <c r="FOX14">
        <v>1901452.56277</v>
      </c>
      <c r="FOY14">
        <v>1901452.56277</v>
      </c>
      <c r="FOZ14">
        <v>1901452.56277</v>
      </c>
      <c r="FPA14">
        <v>1901452.56277</v>
      </c>
      <c r="FPB14">
        <v>1901452.56277</v>
      </c>
      <c r="FPC14">
        <v>1901452.56277</v>
      </c>
      <c r="FPD14">
        <v>1901452.56277</v>
      </c>
      <c r="FPE14">
        <v>1901452.56277</v>
      </c>
      <c r="FPF14">
        <v>1901452.56277</v>
      </c>
      <c r="FPG14">
        <v>7438832.5191099998</v>
      </c>
      <c r="FPH14">
        <v>7438832.5191099998</v>
      </c>
      <c r="FPI14">
        <v>7438832.5191099998</v>
      </c>
      <c r="FPJ14">
        <v>7438832.5191099998</v>
      </c>
      <c r="FPK14">
        <v>7438832.5191099998</v>
      </c>
      <c r="FPL14">
        <v>7438832.5191099998</v>
      </c>
      <c r="FPM14">
        <v>7438832.5191099998</v>
      </c>
      <c r="FPN14">
        <v>7438832.5191099998</v>
      </c>
      <c r="FPO14">
        <v>7438832.5191099998</v>
      </c>
      <c r="FPP14">
        <v>7438832.5191099998</v>
      </c>
      <c r="FPQ14">
        <v>7438832.5191099998</v>
      </c>
      <c r="FPR14">
        <v>11602600.6653</v>
      </c>
      <c r="FPS14">
        <v>11602600.6653</v>
      </c>
      <c r="FPT14">
        <v>11602600.6653</v>
      </c>
      <c r="FPU14">
        <v>11602600.6653</v>
      </c>
      <c r="FPV14">
        <v>11602600.6653</v>
      </c>
      <c r="FPW14">
        <v>11602600.6653</v>
      </c>
      <c r="FPX14">
        <v>11602600.6653</v>
      </c>
      <c r="FPY14">
        <v>11602600.6653</v>
      </c>
      <c r="FPZ14">
        <v>11602600.6653</v>
      </c>
      <c r="FQA14">
        <v>11602600.6653</v>
      </c>
      <c r="FQB14">
        <v>11602600.6653</v>
      </c>
      <c r="FQC14">
        <v>22234598.507800002</v>
      </c>
      <c r="FQD14">
        <v>22234598.507800002</v>
      </c>
      <c r="FQE14">
        <v>22234598.507800002</v>
      </c>
      <c r="FQF14">
        <v>22234598.507800002</v>
      </c>
      <c r="FQG14">
        <v>22234598.507800002</v>
      </c>
      <c r="FQH14">
        <v>22234598.507800002</v>
      </c>
      <c r="FQI14">
        <v>22234598.507800002</v>
      </c>
      <c r="FQJ14">
        <v>22234598.507800002</v>
      </c>
      <c r="FQK14">
        <v>22234598.507800002</v>
      </c>
      <c r="FQL14">
        <v>22234598.507800002</v>
      </c>
      <c r="FQM14">
        <v>22234598.507800002</v>
      </c>
      <c r="FQN14">
        <v>11602600.6653</v>
      </c>
      <c r="FQO14">
        <v>11602600.6653</v>
      </c>
      <c r="FQP14">
        <v>11602600.6653</v>
      </c>
      <c r="FQQ14">
        <v>11602600.6653</v>
      </c>
      <c r="FQR14">
        <v>11602600.6653</v>
      </c>
      <c r="FQS14">
        <v>11602600.6653</v>
      </c>
      <c r="FQT14">
        <v>11602600.6653</v>
      </c>
      <c r="FQU14">
        <v>11602600.6653</v>
      </c>
      <c r="FQV14">
        <v>11602600.6653</v>
      </c>
      <c r="FQW14">
        <v>11602600.6653</v>
      </c>
      <c r="FQX14">
        <v>11602600.6653</v>
      </c>
      <c r="FQY14">
        <v>22234598.507800002</v>
      </c>
      <c r="FQZ14">
        <v>22234598.507800002</v>
      </c>
      <c r="FRA14">
        <v>22234598.507800002</v>
      </c>
      <c r="FRB14">
        <v>22234598.507800002</v>
      </c>
      <c r="FRC14">
        <v>22234598.507800002</v>
      </c>
      <c r="FRD14">
        <v>22234598.507800002</v>
      </c>
      <c r="FRE14">
        <v>22234598.507800002</v>
      </c>
      <c r="FRF14">
        <v>22234598.507800002</v>
      </c>
      <c r="FRG14">
        <v>22234598.507800002</v>
      </c>
      <c r="FRH14">
        <v>22234598.507800002</v>
      </c>
      <c r="FRI14">
        <v>22234598.507800002</v>
      </c>
      <c r="FRJ14">
        <v>35954949.127499998</v>
      </c>
      <c r="FRK14">
        <v>35954949.127499998</v>
      </c>
      <c r="FRL14">
        <v>35954949.127499998</v>
      </c>
      <c r="FRM14">
        <v>35954949.127499998</v>
      </c>
      <c r="FRN14">
        <v>35954949.127499998</v>
      </c>
      <c r="FRO14">
        <v>35954949.127499998</v>
      </c>
      <c r="FRP14">
        <v>35954949.127499998</v>
      </c>
      <c r="FRQ14">
        <v>35954949.127499998</v>
      </c>
      <c r="FRR14">
        <v>35954949.127499998</v>
      </c>
      <c r="FRS14">
        <v>35954949.127499998</v>
      </c>
      <c r="FRT14">
        <v>35954949.127499998</v>
      </c>
      <c r="FRU14">
        <v>56776182.742299996</v>
      </c>
      <c r="FRV14">
        <v>56776182.742299996</v>
      </c>
      <c r="FRW14">
        <v>56776182.742299996</v>
      </c>
      <c r="FRX14">
        <v>56776182.742299996</v>
      </c>
      <c r="FRY14">
        <v>56776182.742299996</v>
      </c>
      <c r="FRZ14">
        <v>56776182.742299996</v>
      </c>
      <c r="FSA14">
        <v>56776182.742299996</v>
      </c>
      <c r="FSB14">
        <v>56776182.742299996</v>
      </c>
      <c r="FSC14">
        <v>56776182.742299996</v>
      </c>
      <c r="FSD14">
        <v>56776182.742299996</v>
      </c>
      <c r="FSE14">
        <v>56776182.742299996</v>
      </c>
      <c r="FSF14">
        <v>35954949.127499998</v>
      </c>
      <c r="FSG14">
        <v>35954949.127499998</v>
      </c>
      <c r="FSH14">
        <v>35954949.127499998</v>
      </c>
      <c r="FSI14">
        <v>35954949.127499998</v>
      </c>
      <c r="FSJ14">
        <v>35954949.127499998</v>
      </c>
      <c r="FSK14">
        <v>35954949.127499998</v>
      </c>
      <c r="FSL14">
        <v>35954949.127499998</v>
      </c>
      <c r="FSM14">
        <v>35954949.127499998</v>
      </c>
      <c r="FSN14">
        <v>35954949.127499998</v>
      </c>
      <c r="FSO14">
        <v>35954949.127499998</v>
      </c>
      <c r="FSP14">
        <v>35954949.127499998</v>
      </c>
      <c r="FSQ14">
        <v>56776182.742299996</v>
      </c>
      <c r="FSR14">
        <v>56776182.742299996</v>
      </c>
      <c r="FSS14">
        <v>56776182.742299996</v>
      </c>
      <c r="FST14">
        <v>56776182.742299996</v>
      </c>
      <c r="FSU14">
        <v>56776182.742299996</v>
      </c>
      <c r="FSV14">
        <v>56776182.742299996</v>
      </c>
      <c r="FSW14">
        <v>56776182.742299996</v>
      </c>
      <c r="FSX14">
        <v>56776182.742299996</v>
      </c>
      <c r="FSY14">
        <v>56776182.742299996</v>
      </c>
      <c r="FSZ14">
        <v>56776182.742299996</v>
      </c>
      <c r="FTA14">
        <v>56776182.742299996</v>
      </c>
      <c r="FTB14">
        <v>-4826072.3697600001</v>
      </c>
      <c r="FTC14">
        <v>-4826072.3697600001</v>
      </c>
      <c r="FTD14">
        <v>-4826072.3697600001</v>
      </c>
      <c r="FTE14">
        <v>-4826072.3697600001</v>
      </c>
      <c r="FTF14">
        <v>-4826072.3697600001</v>
      </c>
      <c r="FTG14">
        <v>-4826072.3697600001</v>
      </c>
      <c r="FTH14">
        <v>-4826072.3697600001</v>
      </c>
      <c r="FTI14">
        <v>-4826072.3697600001</v>
      </c>
      <c r="FTJ14">
        <v>-4826072.3697600001</v>
      </c>
      <c r="FTK14">
        <v>-4826072.3697600001</v>
      </c>
      <c r="FTL14">
        <v>-4826072.3697600001</v>
      </c>
      <c r="FTM14">
        <v>-4824024.8339799996</v>
      </c>
      <c r="FTN14">
        <v>-4824024.8339799996</v>
      </c>
      <c r="FTO14">
        <v>-4824024.8339799996</v>
      </c>
      <c r="FTP14">
        <v>-4824024.8339799996</v>
      </c>
      <c r="FTQ14">
        <v>-4824024.8339799996</v>
      </c>
      <c r="FTR14">
        <v>-4824024.8339799996</v>
      </c>
      <c r="FTS14">
        <v>-4824024.8339799996</v>
      </c>
      <c r="FTT14">
        <v>-4824024.8339799996</v>
      </c>
      <c r="FTU14">
        <v>-4824024.8339799996</v>
      </c>
      <c r="FTV14">
        <v>-4824024.8339799996</v>
      </c>
      <c r="FTW14">
        <v>-4824024.8339799996</v>
      </c>
      <c r="FTX14">
        <v>-4826072.3697600001</v>
      </c>
      <c r="FTY14">
        <v>-4826072.3697600001</v>
      </c>
      <c r="FTZ14">
        <v>-4826072.3697600001</v>
      </c>
      <c r="FUA14">
        <v>-4826072.3697600001</v>
      </c>
      <c r="FUB14">
        <v>-4826072.3697600001</v>
      </c>
      <c r="FUC14">
        <v>-4826072.3697600001</v>
      </c>
      <c r="FUD14">
        <v>-4826072.3697600001</v>
      </c>
      <c r="FUE14">
        <v>-4826072.3697600001</v>
      </c>
      <c r="FUF14">
        <v>-4826072.3697600001</v>
      </c>
      <c r="FUG14">
        <v>-4826072.3697600001</v>
      </c>
      <c r="FUH14">
        <v>-4826072.3697600001</v>
      </c>
      <c r="FUI14">
        <v>-4824024.8339799996</v>
      </c>
      <c r="FUJ14">
        <v>-4824024.8339799996</v>
      </c>
      <c r="FUK14">
        <v>-4824024.8339799996</v>
      </c>
      <c r="FUL14">
        <v>-4824024.8339799996</v>
      </c>
      <c r="FUM14">
        <v>-4824024.8339799996</v>
      </c>
      <c r="FUN14">
        <v>-4824024.8339799996</v>
      </c>
      <c r="FUO14">
        <v>-4824024.8339799996</v>
      </c>
      <c r="FUP14">
        <v>-4824024.8339799996</v>
      </c>
      <c r="FUQ14">
        <v>-4824024.8339799996</v>
      </c>
      <c r="FUR14">
        <v>-4824024.8339799996</v>
      </c>
      <c r="FUS14">
        <v>-4824024.8339799996</v>
      </c>
      <c r="FUT14">
        <v>2025420.2385</v>
      </c>
      <c r="FUU14">
        <v>2025420.2385</v>
      </c>
      <c r="FUV14">
        <v>2025420.2385</v>
      </c>
      <c r="FUW14">
        <v>2025420.2385</v>
      </c>
      <c r="FUX14">
        <v>2025420.2385</v>
      </c>
      <c r="FUY14">
        <v>2025420.2385</v>
      </c>
      <c r="FUZ14">
        <v>2025420.2385</v>
      </c>
      <c r="FVA14">
        <v>2025420.2385</v>
      </c>
      <c r="FVB14">
        <v>2025420.2385</v>
      </c>
      <c r="FVC14">
        <v>2025420.2385</v>
      </c>
      <c r="FVD14">
        <v>2025420.2385</v>
      </c>
      <c r="FVE14">
        <v>2029351.59164</v>
      </c>
      <c r="FVF14">
        <v>2029351.59164</v>
      </c>
      <c r="FVG14">
        <v>2029351.59164</v>
      </c>
      <c r="FVH14">
        <v>2029351.59164</v>
      </c>
      <c r="FVI14">
        <v>2029351.59164</v>
      </c>
      <c r="FVJ14">
        <v>2029351.59164</v>
      </c>
      <c r="FVK14">
        <v>2029351.59164</v>
      </c>
      <c r="FVL14">
        <v>2029351.59164</v>
      </c>
      <c r="FVM14">
        <v>2029351.59164</v>
      </c>
      <c r="FVN14">
        <v>2029351.59164</v>
      </c>
      <c r="FVO14">
        <v>2029351.59164</v>
      </c>
      <c r="FVP14">
        <v>2025420.2385</v>
      </c>
      <c r="FVQ14">
        <v>2025420.2385</v>
      </c>
      <c r="FVR14">
        <v>2025420.2385</v>
      </c>
      <c r="FVS14">
        <v>2025420.2385</v>
      </c>
      <c r="FVT14">
        <v>2025420.2385</v>
      </c>
      <c r="FVU14">
        <v>2025420.2385</v>
      </c>
      <c r="FVV14">
        <v>2025420.2385</v>
      </c>
      <c r="FVW14">
        <v>2025420.2385</v>
      </c>
      <c r="FVX14">
        <v>2025420.2385</v>
      </c>
      <c r="FVY14">
        <v>2025420.2385</v>
      </c>
      <c r="FVZ14">
        <v>2025420.2385</v>
      </c>
      <c r="FWA14">
        <v>2029351.59164</v>
      </c>
      <c r="FWB14">
        <v>2029351.59164</v>
      </c>
      <c r="FWC14">
        <v>2029351.59164</v>
      </c>
      <c r="FWD14">
        <v>2029351.59164</v>
      </c>
      <c r="FWE14">
        <v>2029351.59164</v>
      </c>
      <c r="FWF14">
        <v>2029351.59164</v>
      </c>
      <c r="FWG14">
        <v>2029351.59164</v>
      </c>
      <c r="FWH14">
        <v>2029351.59164</v>
      </c>
      <c r="FWI14">
        <v>2029351.59164</v>
      </c>
      <c r="FWJ14">
        <v>2029351.59164</v>
      </c>
      <c r="FWK14">
        <v>2029351.59164</v>
      </c>
      <c r="FWL14">
        <v>21687854.718499999</v>
      </c>
      <c r="FWM14">
        <v>21687854.718499999</v>
      </c>
      <c r="FWN14">
        <v>21687854.718499999</v>
      </c>
      <c r="FWO14">
        <v>21687854.718499999</v>
      </c>
      <c r="FWP14">
        <v>21687854.718499999</v>
      </c>
      <c r="FWQ14">
        <v>21687854.718499999</v>
      </c>
      <c r="FWR14">
        <v>21687854.718499999</v>
      </c>
      <c r="FWS14">
        <v>21687854.718499999</v>
      </c>
      <c r="FWT14">
        <v>21687854.718499999</v>
      </c>
      <c r="FWU14">
        <v>21687854.718499999</v>
      </c>
      <c r="FWV14">
        <v>21687854.718499999</v>
      </c>
      <c r="FWW14">
        <v>21695553.7064</v>
      </c>
      <c r="FWX14">
        <v>21695553.7064</v>
      </c>
      <c r="FWY14">
        <v>21695553.7064</v>
      </c>
      <c r="FWZ14">
        <v>21695553.7064</v>
      </c>
      <c r="FXA14">
        <v>21695553.7064</v>
      </c>
      <c r="FXB14">
        <v>21695553.7064</v>
      </c>
      <c r="FXC14">
        <v>21695553.7064</v>
      </c>
      <c r="FXD14">
        <v>21695553.7064</v>
      </c>
      <c r="FXE14">
        <v>21695553.7064</v>
      </c>
      <c r="FXF14">
        <v>21695553.7064</v>
      </c>
      <c r="FXG14">
        <v>21695553.7064</v>
      </c>
      <c r="FXH14">
        <v>21687854.718499999</v>
      </c>
      <c r="FXI14">
        <v>21687854.718499999</v>
      </c>
      <c r="FXJ14">
        <v>21687854.718499999</v>
      </c>
      <c r="FXK14">
        <v>21687854.718499999</v>
      </c>
      <c r="FXL14">
        <v>21687854.718499999</v>
      </c>
      <c r="FXM14">
        <v>21687854.718499999</v>
      </c>
      <c r="FXN14">
        <v>21687854.718499999</v>
      </c>
      <c r="FXO14">
        <v>21687854.718499999</v>
      </c>
      <c r="FXP14">
        <v>21687854.718499999</v>
      </c>
      <c r="FXQ14">
        <v>21687854.718499999</v>
      </c>
      <c r="FXR14">
        <v>21687854.718499999</v>
      </c>
      <c r="FXS14">
        <v>21695553.7064</v>
      </c>
      <c r="FXT14">
        <v>21695553.7064</v>
      </c>
      <c r="FXU14">
        <v>21695553.7064</v>
      </c>
      <c r="FXV14">
        <v>21695553.7064</v>
      </c>
      <c r="FXW14">
        <v>21695553.7064</v>
      </c>
      <c r="FXX14">
        <v>21695553.7064</v>
      </c>
      <c r="FXY14">
        <v>21695553.7064</v>
      </c>
      <c r="FXZ14">
        <v>21695553.7064</v>
      </c>
      <c r="FYA14">
        <v>21695553.7064</v>
      </c>
      <c r="FYB14">
        <v>21695553.7064</v>
      </c>
      <c r="FYC14">
        <v>21695553.7064</v>
      </c>
      <c r="FYD14">
        <v>-55700190.220700003</v>
      </c>
      <c r="FYE14">
        <v>-55700190.220700003</v>
      </c>
      <c r="FYF14">
        <v>-55700190.220700003</v>
      </c>
      <c r="FYG14">
        <v>-55700190.220700003</v>
      </c>
      <c r="FYH14">
        <v>-55700190.220700003</v>
      </c>
      <c r="FYI14">
        <v>-55700190.220700003</v>
      </c>
      <c r="FYJ14">
        <v>-55700190.220700003</v>
      </c>
      <c r="FYK14">
        <v>-55700190.220700003</v>
      </c>
      <c r="FYL14">
        <v>-55700190.220700003</v>
      </c>
      <c r="FYM14">
        <v>-55700190.220700003</v>
      </c>
      <c r="FYN14">
        <v>-55700190.220700003</v>
      </c>
      <c r="FYO14">
        <v>-55700190.220700003</v>
      </c>
      <c r="FYP14">
        <v>-55700190.220700003</v>
      </c>
      <c r="FYQ14">
        <v>-55700190.220700003</v>
      </c>
      <c r="FYR14">
        <v>-55700190.220700003</v>
      </c>
      <c r="FYS14">
        <v>-55700190.220700003</v>
      </c>
      <c r="FYT14">
        <v>-55700190.220700003</v>
      </c>
      <c r="FYU14">
        <v>-55700190.220700003</v>
      </c>
      <c r="FYV14">
        <v>-55700190.220700003</v>
      </c>
      <c r="FYW14">
        <v>-55700190.220700003</v>
      </c>
      <c r="FYX14">
        <v>-55700190.220700003</v>
      </c>
      <c r="FYY14">
        <v>-55700190.220700003</v>
      </c>
      <c r="FYZ14">
        <v>-55700190.220700003</v>
      </c>
      <c r="FZA14">
        <v>-55700190.220700003</v>
      </c>
      <c r="FZB14">
        <v>-55700190.220700003</v>
      </c>
      <c r="FZC14">
        <v>-55700190.220700003</v>
      </c>
      <c r="FZD14">
        <v>-55700190.220700003</v>
      </c>
      <c r="FZE14">
        <v>-55700190.220700003</v>
      </c>
      <c r="FZF14">
        <v>-55700190.220700003</v>
      </c>
      <c r="FZG14">
        <v>-55700190.220700003</v>
      </c>
      <c r="FZH14">
        <v>-55700190.220700003</v>
      </c>
      <c r="FZI14">
        <v>-55700190.220700003</v>
      </c>
      <c r="FZJ14">
        <v>-55700190.220700003</v>
      </c>
      <c r="FZK14">
        <v>-55700190.220700003</v>
      </c>
      <c r="FZL14">
        <v>-55700190.220700003</v>
      </c>
      <c r="FZM14">
        <v>-55700190.220700003</v>
      </c>
      <c r="FZN14">
        <v>-55700190.220700003</v>
      </c>
      <c r="FZO14">
        <v>-55700190.220700003</v>
      </c>
      <c r="FZP14">
        <v>-55700190.220700003</v>
      </c>
      <c r="FZQ14">
        <v>-55700190.220700003</v>
      </c>
      <c r="FZR14">
        <v>-55700190.220700003</v>
      </c>
      <c r="FZS14">
        <v>-55700190.220700003</v>
      </c>
      <c r="FZT14">
        <v>-55700190.220700003</v>
      </c>
      <c r="FZU14">
        <v>-55700190.220700003</v>
      </c>
      <c r="FZV14">
        <v>-85561478.781200007</v>
      </c>
      <c r="FZW14">
        <v>-85561478.781200007</v>
      </c>
      <c r="FZX14">
        <v>-85561478.781200007</v>
      </c>
      <c r="FZY14">
        <v>-85561478.781200007</v>
      </c>
      <c r="FZZ14">
        <v>-85561478.781200007</v>
      </c>
      <c r="GAA14">
        <v>-85561478.781200007</v>
      </c>
      <c r="GAB14">
        <v>-85561478.781200007</v>
      </c>
      <c r="GAC14">
        <v>-85561478.781200007</v>
      </c>
      <c r="GAD14">
        <v>-85561478.781200007</v>
      </c>
      <c r="GAE14">
        <v>-85561478.781200007</v>
      </c>
      <c r="GAF14">
        <v>-85561478.781200007</v>
      </c>
      <c r="GAG14">
        <v>-85561478.781200007</v>
      </c>
      <c r="GAH14">
        <v>-85561478.781200007</v>
      </c>
      <c r="GAI14">
        <v>-85561478.781200007</v>
      </c>
      <c r="GAJ14">
        <v>-85561478.781200007</v>
      </c>
      <c r="GAK14">
        <v>-85561478.781200007</v>
      </c>
      <c r="GAL14">
        <v>-85561478.781200007</v>
      </c>
      <c r="GAM14">
        <v>-85561478.781200007</v>
      </c>
      <c r="GAN14">
        <v>-85561478.781200007</v>
      </c>
      <c r="GAO14">
        <v>-85561478.781200007</v>
      </c>
      <c r="GAP14">
        <v>-85561478.781200007</v>
      </c>
      <c r="GAQ14">
        <v>-85561478.781200007</v>
      </c>
      <c r="GAR14">
        <v>-85561478.781200007</v>
      </c>
      <c r="GAS14">
        <v>-85561478.781200007</v>
      </c>
      <c r="GAT14">
        <v>-85561478.781200007</v>
      </c>
      <c r="GAU14">
        <v>-85561478.781200007</v>
      </c>
      <c r="GAV14">
        <v>-85561478.781200007</v>
      </c>
      <c r="GAW14">
        <v>-85561478.781200007</v>
      </c>
      <c r="GAX14">
        <v>-85561478.781200007</v>
      </c>
      <c r="GAY14">
        <v>-85561478.781200007</v>
      </c>
      <c r="GAZ14">
        <v>-85561478.781200007</v>
      </c>
      <c r="GBA14">
        <v>-85561478.781200007</v>
      </c>
      <c r="GBB14">
        <v>-85561478.781200007</v>
      </c>
      <c r="GBC14">
        <v>-85561478.781200007</v>
      </c>
      <c r="GBD14">
        <v>-85561478.781200007</v>
      </c>
      <c r="GBE14">
        <v>-85561478.781200007</v>
      </c>
      <c r="GBF14">
        <v>-85561478.781200007</v>
      </c>
      <c r="GBG14">
        <v>-85561478.781200007</v>
      </c>
      <c r="GBH14">
        <v>-85561478.781200007</v>
      </c>
      <c r="GBI14">
        <v>-85561478.781200007</v>
      </c>
      <c r="GBJ14">
        <v>-85561478.781200007</v>
      </c>
      <c r="GBK14">
        <v>-85561478.781200007</v>
      </c>
      <c r="GBL14">
        <v>-85561478.781200007</v>
      </c>
      <c r="GBM14">
        <v>-85561478.781200007</v>
      </c>
      <c r="GBN14">
        <v>-132155433.51100001</v>
      </c>
      <c r="GBO14">
        <v>-132155433.51100001</v>
      </c>
      <c r="GBP14">
        <v>-132155433.51100001</v>
      </c>
      <c r="GBQ14">
        <v>-132155433.51100001</v>
      </c>
      <c r="GBR14">
        <v>-132155433.51100001</v>
      </c>
      <c r="GBS14">
        <v>-132155433.51100001</v>
      </c>
      <c r="GBT14">
        <v>-132155433.51100001</v>
      </c>
      <c r="GBU14">
        <v>-132155433.51100001</v>
      </c>
      <c r="GBV14">
        <v>-132155433.51100001</v>
      </c>
      <c r="GBW14">
        <v>-132155433.51100001</v>
      </c>
      <c r="GBX14">
        <v>-132155433.51100001</v>
      </c>
      <c r="GBY14">
        <v>-132155433.51100001</v>
      </c>
      <c r="GBZ14">
        <v>-132155433.51100001</v>
      </c>
      <c r="GCA14">
        <v>-132155433.51100001</v>
      </c>
      <c r="GCB14">
        <v>-132155433.51100001</v>
      </c>
      <c r="GCC14">
        <v>-132155433.51100001</v>
      </c>
      <c r="GCD14">
        <v>-132155433.51100001</v>
      </c>
      <c r="GCE14">
        <v>-132155433.51100001</v>
      </c>
      <c r="GCF14">
        <v>-132155433.51100001</v>
      </c>
      <c r="GCG14">
        <v>-132155433.51100001</v>
      </c>
      <c r="GCH14">
        <v>-132155433.51100001</v>
      </c>
      <c r="GCI14">
        <v>-132155433.51100001</v>
      </c>
      <c r="GCJ14">
        <v>-132155433.51100001</v>
      </c>
      <c r="GCK14">
        <v>-132155433.51100001</v>
      </c>
      <c r="GCL14">
        <v>-132155433.51100001</v>
      </c>
      <c r="GCM14">
        <v>-132155433.51100001</v>
      </c>
      <c r="GCN14">
        <v>-132155433.51100001</v>
      </c>
      <c r="GCO14">
        <v>-132155433.51100001</v>
      </c>
      <c r="GCP14">
        <v>-132155433.51100001</v>
      </c>
      <c r="GCQ14">
        <v>-132155433.51100001</v>
      </c>
      <c r="GCR14">
        <v>-132155433.51100001</v>
      </c>
      <c r="GCS14">
        <v>-132155433.51100001</v>
      </c>
      <c r="GCT14">
        <v>-132155433.51100001</v>
      </c>
      <c r="GCU14">
        <v>-132155433.51100001</v>
      </c>
      <c r="GCV14">
        <v>-132155433.51100001</v>
      </c>
      <c r="GCW14">
        <v>-132155433.51100001</v>
      </c>
      <c r="GCX14">
        <v>-132155433.51100001</v>
      </c>
      <c r="GCY14">
        <v>-132155433.51100001</v>
      </c>
      <c r="GCZ14">
        <v>-132155433.51100001</v>
      </c>
      <c r="GDA14">
        <v>-132155433.51100001</v>
      </c>
      <c r="GDB14">
        <v>-132155433.51100001</v>
      </c>
      <c r="GDC14">
        <v>-132155433.51100001</v>
      </c>
      <c r="GDD14">
        <v>-132155433.51100001</v>
      </c>
      <c r="GDE14">
        <v>-132155433.51100001</v>
      </c>
      <c r="GDF14">
        <v>-55700190.220700003</v>
      </c>
      <c r="GDG14">
        <v>-55700190.220700003</v>
      </c>
      <c r="GDH14">
        <v>-55700190.220700003</v>
      </c>
      <c r="GDI14">
        <v>-55700190.220700003</v>
      </c>
      <c r="GDJ14">
        <v>-55700190.220700003</v>
      </c>
      <c r="GDK14">
        <v>-55700190.220700003</v>
      </c>
      <c r="GDL14">
        <v>-55700190.220700003</v>
      </c>
      <c r="GDM14">
        <v>-55700190.220700003</v>
      </c>
      <c r="GDN14">
        <v>-55700190.220700003</v>
      </c>
      <c r="GDO14">
        <v>-55700190.220700003</v>
      </c>
      <c r="GDP14">
        <v>-55700190.220700003</v>
      </c>
      <c r="GDQ14">
        <v>-55700190.220700003</v>
      </c>
      <c r="GDR14">
        <v>-55700190.220700003</v>
      </c>
      <c r="GDS14">
        <v>-55700190.220700003</v>
      </c>
      <c r="GDT14">
        <v>-55700190.220700003</v>
      </c>
      <c r="GDU14">
        <v>-55700190.220700003</v>
      </c>
      <c r="GDV14">
        <v>-55700190.220700003</v>
      </c>
      <c r="GDW14">
        <v>-55700190.220700003</v>
      </c>
      <c r="GDX14">
        <v>-55700190.220700003</v>
      </c>
      <c r="GDY14">
        <v>-55700190.220700003</v>
      </c>
      <c r="GDZ14">
        <v>-55700190.220700003</v>
      </c>
      <c r="GEA14">
        <v>-55700190.220700003</v>
      </c>
      <c r="GEB14">
        <v>-55700190.220700003</v>
      </c>
      <c r="GEC14">
        <v>-55700190.220700003</v>
      </c>
      <c r="GED14">
        <v>-55700190.220700003</v>
      </c>
      <c r="GEE14">
        <v>-55700190.220700003</v>
      </c>
      <c r="GEF14">
        <v>-55700190.220700003</v>
      </c>
      <c r="GEG14">
        <v>-55700190.220700003</v>
      </c>
      <c r="GEH14">
        <v>-55700190.220700003</v>
      </c>
      <c r="GEI14">
        <v>-55700190.220700003</v>
      </c>
      <c r="GEJ14">
        <v>-55700190.220700003</v>
      </c>
      <c r="GEK14">
        <v>-55700190.220700003</v>
      </c>
      <c r="GEL14">
        <v>-55700190.220700003</v>
      </c>
      <c r="GEM14">
        <v>-55700190.220700003</v>
      </c>
      <c r="GEN14">
        <v>-55700190.220700003</v>
      </c>
      <c r="GEO14">
        <v>-55700190.220700003</v>
      </c>
      <c r="GEP14">
        <v>-55700190.220700003</v>
      </c>
      <c r="GEQ14">
        <v>-55700190.220700003</v>
      </c>
      <c r="GER14">
        <v>-55700190.220700003</v>
      </c>
      <c r="GES14">
        <v>-55700190.220700003</v>
      </c>
      <c r="GET14">
        <v>-55700190.220700003</v>
      </c>
      <c r="GEU14">
        <v>-55700190.220700003</v>
      </c>
      <c r="GEV14">
        <v>-55700190.220700003</v>
      </c>
      <c r="GEW14">
        <v>-55700190.220700003</v>
      </c>
      <c r="GEX14">
        <v>-85561478.781200007</v>
      </c>
      <c r="GEY14">
        <v>-85561478.781200007</v>
      </c>
      <c r="GEZ14">
        <v>-85561478.781200007</v>
      </c>
      <c r="GFA14">
        <v>-85561478.781200007</v>
      </c>
      <c r="GFB14">
        <v>-85561478.781200007</v>
      </c>
      <c r="GFC14">
        <v>-85561478.781200007</v>
      </c>
      <c r="GFD14">
        <v>-85561478.781200007</v>
      </c>
      <c r="GFE14">
        <v>-85561478.781200007</v>
      </c>
      <c r="GFF14">
        <v>-85561478.781200007</v>
      </c>
      <c r="GFG14">
        <v>-85561478.781200007</v>
      </c>
      <c r="GFH14">
        <v>-85561478.781200007</v>
      </c>
      <c r="GFI14">
        <v>-85561478.781200007</v>
      </c>
      <c r="GFJ14">
        <v>-85561478.781200007</v>
      </c>
      <c r="GFK14">
        <v>-85561478.781200007</v>
      </c>
      <c r="GFL14">
        <v>-85561478.781200007</v>
      </c>
      <c r="GFM14">
        <v>-85561478.781200007</v>
      </c>
      <c r="GFN14">
        <v>-85561478.781200007</v>
      </c>
      <c r="GFO14">
        <v>-85561478.781200007</v>
      </c>
      <c r="GFP14">
        <v>-85561478.781200007</v>
      </c>
      <c r="GFQ14">
        <v>-85561478.781200007</v>
      </c>
      <c r="GFR14">
        <v>-85561478.781200007</v>
      </c>
      <c r="GFS14">
        <v>-85561478.781200007</v>
      </c>
      <c r="GFT14">
        <v>-85561478.781200007</v>
      </c>
      <c r="GFU14">
        <v>-85561478.781200007</v>
      </c>
      <c r="GFV14">
        <v>-85561478.781200007</v>
      </c>
      <c r="GFW14">
        <v>-85561478.781200007</v>
      </c>
      <c r="GFX14">
        <v>-85561478.781200007</v>
      </c>
      <c r="GFY14">
        <v>-85561478.781200007</v>
      </c>
      <c r="GFZ14">
        <v>-85561478.781200007</v>
      </c>
      <c r="GGA14">
        <v>-85561478.781200007</v>
      </c>
      <c r="GGB14">
        <v>-85561478.781200007</v>
      </c>
      <c r="GGC14">
        <v>-85561478.781200007</v>
      </c>
      <c r="GGD14">
        <v>-85561478.781200007</v>
      </c>
      <c r="GGE14">
        <v>-85561478.781200007</v>
      </c>
      <c r="GGF14">
        <v>-85561478.781200007</v>
      </c>
      <c r="GGG14">
        <v>-85561478.781200007</v>
      </c>
      <c r="GGH14">
        <v>-85561478.781200007</v>
      </c>
      <c r="GGI14">
        <v>-85561478.781200007</v>
      </c>
      <c r="GGJ14">
        <v>-85561478.781200007</v>
      </c>
      <c r="GGK14">
        <v>-85561478.781200007</v>
      </c>
      <c r="GGL14">
        <v>-85561478.781200007</v>
      </c>
      <c r="GGM14">
        <v>-85561478.781200007</v>
      </c>
      <c r="GGN14">
        <v>-85561478.781200007</v>
      </c>
      <c r="GGO14">
        <v>-85561478.781200007</v>
      </c>
      <c r="GGP14">
        <v>-132155433.51100001</v>
      </c>
      <c r="GGQ14">
        <v>-132155433.51100001</v>
      </c>
      <c r="GGR14">
        <v>-132155433.51100001</v>
      </c>
      <c r="GGS14">
        <v>-132155433.51100001</v>
      </c>
      <c r="GGT14">
        <v>-132155433.51100001</v>
      </c>
      <c r="GGU14">
        <v>-132155433.51100001</v>
      </c>
      <c r="GGV14">
        <v>-132155433.51100001</v>
      </c>
      <c r="GGW14">
        <v>-132155433.51100001</v>
      </c>
      <c r="GGX14">
        <v>-132155433.51100001</v>
      </c>
      <c r="GGY14">
        <v>-132155433.51100001</v>
      </c>
      <c r="GGZ14">
        <v>-132155433.51100001</v>
      </c>
      <c r="GHA14">
        <v>-132155433.51100001</v>
      </c>
      <c r="GHB14">
        <v>-132155433.51100001</v>
      </c>
      <c r="GHC14">
        <v>-132155433.51100001</v>
      </c>
      <c r="GHD14">
        <v>-132155433.51100001</v>
      </c>
      <c r="GHE14">
        <v>-132155433.51100001</v>
      </c>
      <c r="GHF14">
        <v>-132155433.51100001</v>
      </c>
      <c r="GHG14">
        <v>-132155433.51100001</v>
      </c>
      <c r="GHH14">
        <v>-132155433.51100001</v>
      </c>
      <c r="GHI14">
        <v>-132155433.51100001</v>
      </c>
      <c r="GHJ14">
        <v>-132155433.51100001</v>
      </c>
      <c r="GHK14">
        <v>-132155433.51100001</v>
      </c>
      <c r="GHL14">
        <v>-132155433.51100001</v>
      </c>
      <c r="GHM14">
        <v>-132155433.51100001</v>
      </c>
      <c r="GHN14">
        <v>-132155433.51100001</v>
      </c>
      <c r="GHO14">
        <v>-132155433.51100001</v>
      </c>
      <c r="GHP14">
        <v>-132155433.51100001</v>
      </c>
      <c r="GHQ14">
        <v>-132155433.51100001</v>
      </c>
      <c r="GHR14">
        <v>-132155433.51100001</v>
      </c>
      <c r="GHS14">
        <v>-132155433.51100001</v>
      </c>
      <c r="GHT14">
        <v>-132155433.51100001</v>
      </c>
      <c r="GHU14">
        <v>-132155433.51100001</v>
      </c>
      <c r="GHV14">
        <v>-132155433.51100001</v>
      </c>
      <c r="GHW14">
        <v>-132155433.51100001</v>
      </c>
      <c r="GHX14">
        <v>-132155433.51100001</v>
      </c>
      <c r="GHY14">
        <v>-132155433.51100001</v>
      </c>
      <c r="GHZ14">
        <v>-132155433.51100001</v>
      </c>
      <c r="GIA14">
        <v>-132155433.51100001</v>
      </c>
      <c r="GIB14">
        <v>-132155433.51100001</v>
      </c>
      <c r="GIC14">
        <v>-132155433.51100001</v>
      </c>
      <c r="GID14">
        <v>-132155433.51100001</v>
      </c>
      <c r="GIE14">
        <v>-132155433.51100001</v>
      </c>
      <c r="GIF14">
        <v>-132155433.51100001</v>
      </c>
      <c r="GIG14">
        <v>-132155433.51100001</v>
      </c>
      <c r="GIH14">
        <v>-17956957.0414</v>
      </c>
      <c r="GII14">
        <v>-16335584.0013</v>
      </c>
      <c r="GIJ14">
        <v>-14933923.892000001</v>
      </c>
      <c r="GIK14">
        <v>-13675711.6324</v>
      </c>
      <c r="GIL14">
        <v>-12464288.560900001</v>
      </c>
      <c r="GIM14">
        <v>-11180970.701400001</v>
      </c>
      <c r="GIN14">
        <v>-9690588.5681599993</v>
      </c>
      <c r="GIO14">
        <v>-7859564.9988399995</v>
      </c>
      <c r="GIP14">
        <v>-4714595.3328799997</v>
      </c>
      <c r="GIQ14">
        <v>-970934.94061199995</v>
      </c>
      <c r="GIR14">
        <v>203422.05478000001</v>
      </c>
      <c r="GIS14">
        <v>-16321322.752</v>
      </c>
      <c r="GIT14">
        <v>-13900272.775599999</v>
      </c>
      <c r="GIU14">
        <v>-11400336.832</v>
      </c>
      <c r="GIV14">
        <v>-8653605.7639099993</v>
      </c>
      <c r="GIW14">
        <v>-5456868.9933000002</v>
      </c>
      <c r="GIX14">
        <v>-1580152.37231</v>
      </c>
      <c r="GIY14">
        <v>3205287.3953200001</v>
      </c>
      <c r="GIZ14">
        <v>13204265.176899999</v>
      </c>
      <c r="GJA14">
        <v>26231117.6226</v>
      </c>
      <c r="GJB14">
        <v>30062566.509599999</v>
      </c>
      <c r="GJC14">
        <v>32158825.278499998</v>
      </c>
      <c r="GJD14">
        <v>-17169525.245999999</v>
      </c>
      <c r="GJE14">
        <v>-15430564.798800001</v>
      </c>
      <c r="GJF14">
        <v>-13341410.763800001</v>
      </c>
      <c r="GJG14">
        <v>-11799342.548900001</v>
      </c>
      <c r="GJH14">
        <v>-10297214.9167</v>
      </c>
      <c r="GJI14">
        <v>-8813128.2734600008</v>
      </c>
      <c r="GJJ14">
        <v>-7081318.5643999996</v>
      </c>
      <c r="GJK14">
        <v>-5209837.17643</v>
      </c>
      <c r="GJL14">
        <v>-2593009.73966</v>
      </c>
      <c r="GJM14">
        <v>-739475.95181500004</v>
      </c>
      <c r="GJN14">
        <v>203422.05478000001</v>
      </c>
      <c r="GJO14">
        <v>-15218987.666999999</v>
      </c>
      <c r="GJP14">
        <v>-12368693.1863</v>
      </c>
      <c r="GJQ14">
        <v>-7981615.7570500001</v>
      </c>
      <c r="GJR14">
        <v>-3746174.4797499999</v>
      </c>
      <c r="GJS14">
        <v>900877.49758700002</v>
      </c>
      <c r="GJT14">
        <v>6691406.5301799998</v>
      </c>
      <c r="GJU14">
        <v>12924533.2217</v>
      </c>
      <c r="GJV14">
        <v>22291941.033500001</v>
      </c>
      <c r="GJW14">
        <v>27929334.253199998</v>
      </c>
      <c r="GJX14">
        <v>30644892.623599999</v>
      </c>
      <c r="GJY14">
        <v>32158825.278499998</v>
      </c>
      <c r="GJZ14">
        <v>-26452332.895300001</v>
      </c>
      <c r="GKA14">
        <v>-23612013.133499999</v>
      </c>
      <c r="GKB14">
        <v>-20960742.751699999</v>
      </c>
      <c r="GKC14">
        <v>-18338561.245000001</v>
      </c>
      <c r="GKD14">
        <v>-15547324.4465</v>
      </c>
      <c r="GKE14">
        <v>-12353121.827199999</v>
      </c>
      <c r="GKF14">
        <v>-8505510.3724399991</v>
      </c>
      <c r="GKG14">
        <v>-3783344.8087300002</v>
      </c>
      <c r="GKH14">
        <v>4022667.6863899999</v>
      </c>
      <c r="GKI14">
        <v>12968957.8409</v>
      </c>
      <c r="GKJ14">
        <v>15699846.8923</v>
      </c>
      <c r="GKK14">
        <v>-23181064.316500001</v>
      </c>
      <c r="GKL14">
        <v>-18741390.682100002</v>
      </c>
      <c r="GKM14">
        <v>-13893568.6317</v>
      </c>
      <c r="GKN14">
        <v>-8294349.50801</v>
      </c>
      <c r="GKO14">
        <v>-1532485.3113500001</v>
      </c>
      <c r="GKP14">
        <v>6848514.8310000002</v>
      </c>
      <c r="GKQ14">
        <v>17286241.554499999</v>
      </c>
      <c r="GKR14">
        <v>38960413.101400003</v>
      </c>
      <c r="GKS14">
        <v>66970478.8398</v>
      </c>
      <c r="GKT14">
        <v>75163705.696500003</v>
      </c>
      <c r="GKU14">
        <v>79610653.339699998</v>
      </c>
      <c r="GKV14">
        <v>-25125275.888099998</v>
      </c>
      <c r="GKW14">
        <v>-21990783.160799999</v>
      </c>
      <c r="GKX14">
        <v>-17812046.1164</v>
      </c>
      <c r="GKY14">
        <v>-14260072.9037</v>
      </c>
      <c r="GKZ14">
        <v>-10482966.0195</v>
      </c>
      <c r="GLA14">
        <v>-6607279.6828199998</v>
      </c>
      <c r="GLB14">
        <v>-2108944.8287999998</v>
      </c>
      <c r="GLC14">
        <v>2658875.3460599999</v>
      </c>
      <c r="GLD14">
        <v>9080334.6001800001</v>
      </c>
      <c r="GLE14">
        <v>13507873.1775</v>
      </c>
      <c r="GLF14">
        <v>15699846.8923</v>
      </c>
      <c r="GLG14">
        <v>-21231868.969500002</v>
      </c>
      <c r="GLH14">
        <v>-15878098.070699999</v>
      </c>
      <c r="GLI14">
        <v>-7081049.0835600002</v>
      </c>
      <c r="GLJ14">
        <v>1899925.8493300001</v>
      </c>
      <c r="GLK14">
        <v>11987741.797800001</v>
      </c>
      <c r="GLL14">
        <v>24630586.8268</v>
      </c>
      <c r="GLM14">
        <v>38224529.5484</v>
      </c>
      <c r="GLN14">
        <v>58477521.936499998</v>
      </c>
      <c r="GLO14">
        <v>70594187.9199</v>
      </c>
      <c r="GLP14">
        <v>76399320.864800006</v>
      </c>
      <c r="GLQ14">
        <v>79610653.339699998</v>
      </c>
      <c r="GLR14">
        <v>-38570312.011500001</v>
      </c>
      <c r="GLS14">
        <v>-33501431.239799999</v>
      </c>
      <c r="GLT14">
        <v>-28431638.477600001</v>
      </c>
      <c r="GLU14">
        <v>-23029869.833900001</v>
      </c>
      <c r="GLV14">
        <v>-16892649.976799998</v>
      </c>
      <c r="GLW14">
        <v>-9557518.28486</v>
      </c>
      <c r="GLX14">
        <v>-553821.17427800002</v>
      </c>
      <c r="GLY14">
        <v>10491016.260299999</v>
      </c>
      <c r="GLZ14">
        <v>28391630.008400001</v>
      </c>
      <c r="GMA14">
        <v>48486047.500299998</v>
      </c>
      <c r="GMB14">
        <v>54524411.8226</v>
      </c>
      <c r="GMC14">
        <v>-32027774.8539</v>
      </c>
      <c r="GMD14">
        <v>-23760186.337000001</v>
      </c>
      <c r="GME14">
        <v>-14297290.237500001</v>
      </c>
      <c r="GMF14">
        <v>-2941446.35996</v>
      </c>
      <c r="GMG14">
        <v>11137028.293500001</v>
      </c>
      <c r="GMH14">
        <v>28845755.031500001</v>
      </c>
      <c r="GMI14">
        <v>51029682.6796</v>
      </c>
      <c r="GMJ14">
        <v>96908328.138600007</v>
      </c>
      <c r="GMK14">
        <v>155881428.745</v>
      </c>
      <c r="GML14">
        <v>173068272.94999999</v>
      </c>
      <c r="GMM14">
        <v>182346024.71700001</v>
      </c>
      <c r="GMN14">
        <v>-36292431.096100003</v>
      </c>
      <c r="GMO14">
        <v>-30546226.688099999</v>
      </c>
      <c r="GMP14">
        <v>-22192205.137499999</v>
      </c>
      <c r="GMQ14">
        <v>-14383689.7519</v>
      </c>
      <c r="GMR14">
        <v>-5663325.1752699995</v>
      </c>
      <c r="GMS14">
        <v>3458127.1908300002</v>
      </c>
      <c r="GMT14">
        <v>14017103.947000001</v>
      </c>
      <c r="GMU14">
        <v>25100141.374699999</v>
      </c>
      <c r="GMV14">
        <v>39736108.6426</v>
      </c>
      <c r="GMW14">
        <v>49678536.0902</v>
      </c>
      <c r="GMX14">
        <v>54524411.8226</v>
      </c>
      <c r="GMY14">
        <v>-28517262.4747</v>
      </c>
      <c r="GMZ14">
        <v>-18337702.5887</v>
      </c>
      <c r="GNA14">
        <v>-713215.893239</v>
      </c>
      <c r="GNB14">
        <v>18017150.169500001</v>
      </c>
      <c r="GNC14">
        <v>39390516.963200003</v>
      </c>
      <c r="GND14">
        <v>66279172.689599998</v>
      </c>
      <c r="GNE14">
        <v>95169735.769999996</v>
      </c>
      <c r="GNF14">
        <v>137967676.25600001</v>
      </c>
      <c r="GNG14">
        <v>163471823.09299999</v>
      </c>
      <c r="GNH14">
        <v>175646565.028</v>
      </c>
      <c r="GNI14">
        <v>182346024.71700001</v>
      </c>
      <c r="GNJ14">
        <v>9883056.3549300004</v>
      </c>
      <c r="GNK14">
        <v>9883056.3549300004</v>
      </c>
      <c r="GNL14">
        <v>9883056.3549300004</v>
      </c>
      <c r="GNM14">
        <v>9883056.3549300004</v>
      </c>
      <c r="GNN14">
        <v>9883056.3549300004</v>
      </c>
      <c r="GNO14">
        <v>9883056.3549300004</v>
      </c>
      <c r="GNP14">
        <v>9883056.3549300004</v>
      </c>
      <c r="GNQ14">
        <v>9883056.3549300004</v>
      </c>
      <c r="GNR14">
        <v>9883056.3549300004</v>
      </c>
      <c r="GNS14">
        <v>9883056.3549300004</v>
      </c>
      <c r="GNT14">
        <v>9883056.3549300004</v>
      </c>
      <c r="GNU14">
        <v>9862796.1037700009</v>
      </c>
      <c r="GNV14">
        <v>9862796.1037700009</v>
      </c>
      <c r="GNW14">
        <v>9862796.1037700009</v>
      </c>
      <c r="GNX14">
        <v>9862796.1037700009</v>
      </c>
      <c r="GNY14">
        <v>9862796.1037700009</v>
      </c>
      <c r="GNZ14">
        <v>9862796.1037700009</v>
      </c>
      <c r="GOA14">
        <v>9862796.1037700009</v>
      </c>
      <c r="GOB14">
        <v>9862796.1037700009</v>
      </c>
      <c r="GOC14">
        <v>9862796.1037700009</v>
      </c>
      <c r="GOD14">
        <v>9862796.1037700009</v>
      </c>
      <c r="GOE14">
        <v>9862796.1037700009</v>
      </c>
      <c r="GOF14">
        <v>9883056.3549300004</v>
      </c>
      <c r="GOG14">
        <v>9883056.3549300004</v>
      </c>
      <c r="GOH14">
        <v>9883056.3549300004</v>
      </c>
      <c r="GOI14">
        <v>9883056.3549300004</v>
      </c>
      <c r="GOJ14">
        <v>9883056.3549300004</v>
      </c>
      <c r="GOK14">
        <v>9883056.3549300004</v>
      </c>
      <c r="GOL14">
        <v>9883056.3549300004</v>
      </c>
      <c r="GOM14">
        <v>9883056.3549300004</v>
      </c>
      <c r="GON14">
        <v>9883056.3549300004</v>
      </c>
      <c r="GOO14">
        <v>9883056.3549300004</v>
      </c>
      <c r="GOP14">
        <v>9883056.3549300004</v>
      </c>
      <c r="GOQ14">
        <v>9862796.1037700009</v>
      </c>
      <c r="GOR14">
        <v>9862796.1037700009</v>
      </c>
      <c r="GOS14">
        <v>9862796.1037700009</v>
      </c>
      <c r="GOT14">
        <v>9862796.1037700009</v>
      </c>
      <c r="GOU14">
        <v>9862796.1037700009</v>
      </c>
      <c r="GOV14">
        <v>9862796.1037700009</v>
      </c>
      <c r="GOW14">
        <v>9862796.1037700009</v>
      </c>
      <c r="GOX14">
        <v>9862796.1037700009</v>
      </c>
      <c r="GOY14">
        <v>9862796.1037700009</v>
      </c>
      <c r="GOZ14">
        <v>9862796.1037700009</v>
      </c>
      <c r="GPA14">
        <v>9862796.1037700009</v>
      </c>
      <c r="GPB14">
        <v>26692499.139800001</v>
      </c>
      <c r="GPC14">
        <v>26692499.139800001</v>
      </c>
      <c r="GPD14">
        <v>26692499.139800001</v>
      </c>
      <c r="GPE14">
        <v>26692499.139800001</v>
      </c>
      <c r="GPF14">
        <v>26692499.139800001</v>
      </c>
      <c r="GPG14">
        <v>26692499.139800001</v>
      </c>
      <c r="GPH14">
        <v>26692499.139800001</v>
      </c>
      <c r="GPI14">
        <v>26692499.139800001</v>
      </c>
      <c r="GPJ14">
        <v>26692499.139800001</v>
      </c>
      <c r="GPK14">
        <v>26692499.139800001</v>
      </c>
      <c r="GPL14">
        <v>26692499.139800001</v>
      </c>
      <c r="GPM14">
        <v>26653598.622200001</v>
      </c>
      <c r="GPN14">
        <v>26653598.622200001</v>
      </c>
      <c r="GPO14">
        <v>26653598.622200001</v>
      </c>
      <c r="GPP14">
        <v>26653598.622200001</v>
      </c>
      <c r="GPQ14">
        <v>26653598.622200001</v>
      </c>
      <c r="GPR14">
        <v>26653598.622200001</v>
      </c>
      <c r="GPS14">
        <v>26653598.622200001</v>
      </c>
      <c r="GPT14">
        <v>26653598.622200001</v>
      </c>
      <c r="GPU14">
        <v>26653598.622200001</v>
      </c>
      <c r="GPV14">
        <v>26653598.622200001</v>
      </c>
      <c r="GPW14">
        <v>26653598.622200001</v>
      </c>
      <c r="GPX14">
        <v>26692499.139800001</v>
      </c>
      <c r="GPY14">
        <v>26692499.139800001</v>
      </c>
      <c r="GPZ14">
        <v>26692499.139800001</v>
      </c>
      <c r="GQA14">
        <v>26692499.139800001</v>
      </c>
      <c r="GQB14">
        <v>26692499.139800001</v>
      </c>
      <c r="GQC14">
        <v>26692499.139800001</v>
      </c>
      <c r="GQD14">
        <v>26692499.139800001</v>
      </c>
      <c r="GQE14">
        <v>26692499.139800001</v>
      </c>
      <c r="GQF14">
        <v>26692499.139800001</v>
      </c>
      <c r="GQG14">
        <v>26692499.139800001</v>
      </c>
      <c r="GQH14">
        <v>26692499.139800001</v>
      </c>
      <c r="GQI14">
        <v>26653598.622200001</v>
      </c>
      <c r="GQJ14">
        <v>26653598.622200001</v>
      </c>
      <c r="GQK14">
        <v>26653598.622200001</v>
      </c>
      <c r="GQL14">
        <v>26653598.622200001</v>
      </c>
      <c r="GQM14">
        <v>26653598.622200001</v>
      </c>
      <c r="GQN14">
        <v>26653598.622200001</v>
      </c>
      <c r="GQO14">
        <v>26653598.622200001</v>
      </c>
      <c r="GQP14">
        <v>26653598.622200001</v>
      </c>
      <c r="GQQ14">
        <v>26653598.622200001</v>
      </c>
      <c r="GQR14">
        <v>26653598.622200001</v>
      </c>
      <c r="GQS14">
        <v>26653598.622200001</v>
      </c>
      <c r="GQT14">
        <v>65116208.615599997</v>
      </c>
      <c r="GQU14">
        <v>65116208.615599997</v>
      </c>
      <c r="GQV14">
        <v>65116208.615599997</v>
      </c>
      <c r="GQW14">
        <v>65116208.615599997</v>
      </c>
      <c r="GQX14">
        <v>65116208.615599997</v>
      </c>
      <c r="GQY14">
        <v>65116208.615599997</v>
      </c>
      <c r="GQZ14">
        <v>65116208.615599997</v>
      </c>
      <c r="GRA14">
        <v>65116208.615599997</v>
      </c>
      <c r="GRB14">
        <v>65116208.615599997</v>
      </c>
      <c r="GRC14">
        <v>65116208.615599997</v>
      </c>
      <c r="GRD14">
        <v>65116208.615599997</v>
      </c>
      <c r="GRE14">
        <v>65040027.564999998</v>
      </c>
      <c r="GRF14">
        <v>65040027.564999998</v>
      </c>
      <c r="GRG14">
        <v>65040027.564999998</v>
      </c>
      <c r="GRH14">
        <v>65040027.564999998</v>
      </c>
      <c r="GRI14">
        <v>65040027.564999998</v>
      </c>
      <c r="GRJ14">
        <v>65040027.564999998</v>
      </c>
      <c r="GRK14">
        <v>65040027.564999998</v>
      </c>
      <c r="GRL14">
        <v>65040027.564999998</v>
      </c>
      <c r="GRM14">
        <v>65040027.564999998</v>
      </c>
      <c r="GRN14">
        <v>65040027.564999998</v>
      </c>
      <c r="GRO14">
        <v>65040027.564999998</v>
      </c>
      <c r="GRP14">
        <v>65116208.615599997</v>
      </c>
      <c r="GRQ14">
        <v>65116208.615599997</v>
      </c>
      <c r="GRR14">
        <v>65116208.615599997</v>
      </c>
      <c r="GRS14">
        <v>65116208.615599997</v>
      </c>
      <c r="GRT14">
        <v>65116208.615599997</v>
      </c>
      <c r="GRU14">
        <v>65116208.615599997</v>
      </c>
      <c r="GRV14">
        <v>65116208.615599997</v>
      </c>
      <c r="GRW14">
        <v>65116208.615599997</v>
      </c>
      <c r="GRX14">
        <v>65116208.615599997</v>
      </c>
      <c r="GRY14">
        <v>65116208.615599997</v>
      </c>
      <c r="GRZ14">
        <v>65116208.615599997</v>
      </c>
      <c r="GSA14">
        <v>65040027.564999998</v>
      </c>
      <c r="GSB14">
        <v>65040027.564999998</v>
      </c>
      <c r="GSC14">
        <v>65040027.564999998</v>
      </c>
      <c r="GSD14">
        <v>65040027.564999998</v>
      </c>
      <c r="GSE14">
        <v>65040027.564999998</v>
      </c>
      <c r="GSF14">
        <v>65040027.564999998</v>
      </c>
      <c r="GSG14">
        <v>65040027.564999998</v>
      </c>
      <c r="GSH14">
        <v>65040027.564999998</v>
      </c>
      <c r="GSI14">
        <v>65040027.564999998</v>
      </c>
      <c r="GSJ14">
        <v>65040027.564999998</v>
      </c>
      <c r="GSK14">
        <v>65040027.564999998</v>
      </c>
      <c r="GSL14">
        <v>-4867.8949941700002</v>
      </c>
      <c r="GSM14">
        <v>-4867.8949941700002</v>
      </c>
      <c r="GSN14">
        <v>-4867.8949941700002</v>
      </c>
      <c r="GSO14">
        <v>-4867.8949941700002</v>
      </c>
      <c r="GSP14">
        <v>-4867.8949941700002</v>
      </c>
      <c r="GSQ14">
        <v>-4867.8949941700002</v>
      </c>
      <c r="GSR14">
        <v>-4867.8949941700002</v>
      </c>
      <c r="GSS14">
        <v>-4867.8949941700002</v>
      </c>
      <c r="GST14">
        <v>-4867.8949941700002</v>
      </c>
      <c r="GSU14">
        <v>-4867.8949941700002</v>
      </c>
      <c r="GSV14">
        <v>-4867.8949941700002</v>
      </c>
      <c r="GSW14">
        <v>-4867.8949941700002</v>
      </c>
      <c r="GSX14">
        <v>-4867.8949941700002</v>
      </c>
      <c r="GSY14">
        <v>-4867.8949941700002</v>
      </c>
      <c r="GSZ14">
        <v>-4867.8949941700002</v>
      </c>
      <c r="GTA14">
        <v>-4867.8949941700002</v>
      </c>
      <c r="GTB14">
        <v>-4867.8949941700002</v>
      </c>
      <c r="GTC14">
        <v>-4867.8949941700002</v>
      </c>
      <c r="GTD14">
        <v>-4867.8949941700002</v>
      </c>
      <c r="GTE14">
        <v>-4867.8949941700002</v>
      </c>
      <c r="GTF14">
        <v>-4867.8949941700002</v>
      </c>
      <c r="GTG14">
        <v>-4867.8949941700002</v>
      </c>
      <c r="GTH14">
        <v>-4867.8949941700002</v>
      </c>
      <c r="GTI14">
        <v>-4867.8949941700002</v>
      </c>
      <c r="GTJ14">
        <v>-4867.8949941700002</v>
      </c>
      <c r="GTK14">
        <v>-4867.8949941700002</v>
      </c>
      <c r="GTL14">
        <v>-4867.8949941700002</v>
      </c>
      <c r="GTM14">
        <v>-4867.8949941700002</v>
      </c>
      <c r="GTN14">
        <v>-4867.8949941700002</v>
      </c>
      <c r="GTO14">
        <v>-4867.8949941700002</v>
      </c>
      <c r="GTP14">
        <v>-4867.8949941700002</v>
      </c>
      <c r="GTQ14">
        <v>-4867.8949941700002</v>
      </c>
      <c r="GTR14">
        <v>-4867.8949941700002</v>
      </c>
      <c r="GTS14">
        <v>-4867.8949941700002</v>
      </c>
      <c r="GTT14">
        <v>-4867.8949941700002</v>
      </c>
      <c r="GTU14">
        <v>-4867.8949941700002</v>
      </c>
      <c r="GTV14">
        <v>-4867.8949941700002</v>
      </c>
      <c r="GTW14">
        <v>-4867.8949941700002</v>
      </c>
      <c r="GTX14">
        <v>-4867.8949941700002</v>
      </c>
      <c r="GTY14">
        <v>-4867.8949941700002</v>
      </c>
      <c r="GTZ14">
        <v>-4867.8949941700002</v>
      </c>
      <c r="GUA14">
        <v>-4867.8949941700002</v>
      </c>
      <c r="GUB14">
        <v>-4867.8949941700002</v>
      </c>
      <c r="GUC14">
        <v>-4867.8949941700002</v>
      </c>
      <c r="GUD14">
        <v>-8066.9034522299999</v>
      </c>
      <c r="GUE14">
        <v>-8066.9034522299999</v>
      </c>
      <c r="GUF14">
        <v>-8066.9034522299999</v>
      </c>
      <c r="GUG14">
        <v>-8066.9034522299999</v>
      </c>
      <c r="GUH14">
        <v>-8066.9034522299999</v>
      </c>
      <c r="GUI14">
        <v>-8066.9034522299999</v>
      </c>
      <c r="GUJ14">
        <v>-8066.9034522299999</v>
      </c>
      <c r="GUK14">
        <v>-8066.9034522299999</v>
      </c>
      <c r="GUL14">
        <v>-8066.9034522299999</v>
      </c>
      <c r="GUM14">
        <v>-8066.9034522299999</v>
      </c>
      <c r="GUN14">
        <v>-8066.9034522299999</v>
      </c>
      <c r="GUO14">
        <v>-8066.9034522299999</v>
      </c>
      <c r="GUP14">
        <v>-8066.9034522299999</v>
      </c>
      <c r="GUQ14">
        <v>-8066.9034522299999</v>
      </c>
      <c r="GUR14">
        <v>-8066.9034522299999</v>
      </c>
      <c r="GUS14">
        <v>-8066.9034522299999</v>
      </c>
      <c r="GUT14">
        <v>-8066.9034522299999</v>
      </c>
      <c r="GUU14">
        <v>-8066.9034522299999</v>
      </c>
      <c r="GUV14">
        <v>-8066.9034522299999</v>
      </c>
      <c r="GUW14">
        <v>-8066.9034522299999</v>
      </c>
      <c r="GUX14">
        <v>-8066.9034522299999</v>
      </c>
      <c r="GUY14">
        <v>-8066.9034522299999</v>
      </c>
      <c r="GUZ14">
        <v>-8066.9034522299999</v>
      </c>
      <c r="GVA14">
        <v>-8066.9034522299999</v>
      </c>
      <c r="GVB14">
        <v>-8066.9034522299999</v>
      </c>
      <c r="GVC14">
        <v>-8066.9034522299999</v>
      </c>
      <c r="GVD14">
        <v>-8066.9034522299999</v>
      </c>
      <c r="GVE14">
        <v>-8066.9034522299999</v>
      </c>
      <c r="GVF14">
        <v>-8066.9034522299999</v>
      </c>
      <c r="GVG14">
        <v>-8066.9034522299999</v>
      </c>
      <c r="GVH14">
        <v>-8066.9034522299999</v>
      </c>
      <c r="GVI14">
        <v>-8066.9034522299999</v>
      </c>
      <c r="GVJ14">
        <v>-8066.9034522299999</v>
      </c>
      <c r="GVK14">
        <v>-8066.9034522299999</v>
      </c>
      <c r="GVL14">
        <v>-8066.9034522299999</v>
      </c>
      <c r="GVM14">
        <v>-8066.9034522299999</v>
      </c>
      <c r="GVN14">
        <v>-8066.9034522299999</v>
      </c>
      <c r="GVO14">
        <v>-8066.9034522299999</v>
      </c>
      <c r="GVP14">
        <v>-8066.9034522299999</v>
      </c>
      <c r="GVQ14">
        <v>-8066.9034522299999</v>
      </c>
      <c r="GVR14">
        <v>-8066.9034522299999</v>
      </c>
      <c r="GVS14">
        <v>-8066.9034522299999</v>
      </c>
      <c r="GVT14">
        <v>-8066.9034522299999</v>
      </c>
      <c r="GVU14">
        <v>-8066.9034522299999</v>
      </c>
      <c r="GVV14">
        <v>-14464.9203683</v>
      </c>
      <c r="GVW14">
        <v>-14464.9203683</v>
      </c>
      <c r="GVX14">
        <v>-14464.9203683</v>
      </c>
      <c r="GVY14">
        <v>-14464.9203683</v>
      </c>
      <c r="GVZ14">
        <v>-14464.9203683</v>
      </c>
      <c r="GWA14">
        <v>-14464.9203683</v>
      </c>
      <c r="GWB14">
        <v>-14464.9203683</v>
      </c>
      <c r="GWC14">
        <v>-14464.9203683</v>
      </c>
      <c r="GWD14">
        <v>-14464.9203683</v>
      </c>
      <c r="GWE14">
        <v>-14464.9203683</v>
      </c>
      <c r="GWF14">
        <v>-14464.9203683</v>
      </c>
      <c r="GWG14">
        <v>-14464.9203683</v>
      </c>
      <c r="GWH14">
        <v>-14464.9203683</v>
      </c>
      <c r="GWI14">
        <v>-14464.9203683</v>
      </c>
      <c r="GWJ14">
        <v>-14464.9203683</v>
      </c>
      <c r="GWK14">
        <v>-14464.9203683</v>
      </c>
      <c r="GWL14">
        <v>-14464.9203683</v>
      </c>
      <c r="GWM14">
        <v>-14464.9203683</v>
      </c>
      <c r="GWN14">
        <v>-14464.9203683</v>
      </c>
      <c r="GWO14">
        <v>-14464.9203683</v>
      </c>
      <c r="GWP14">
        <v>-14464.9203683</v>
      </c>
      <c r="GWQ14">
        <v>-14464.9203683</v>
      </c>
      <c r="GWR14">
        <v>-14464.9203683</v>
      </c>
      <c r="GWS14">
        <v>-14464.9203683</v>
      </c>
      <c r="GWT14">
        <v>-14464.9203683</v>
      </c>
      <c r="GWU14">
        <v>-14464.9203683</v>
      </c>
      <c r="GWV14">
        <v>-14464.9203683</v>
      </c>
      <c r="GWW14">
        <v>-14464.9203683</v>
      </c>
      <c r="GWX14">
        <v>-14464.9203683</v>
      </c>
      <c r="GWY14">
        <v>-14464.9203683</v>
      </c>
      <c r="GWZ14">
        <v>-14464.9203683</v>
      </c>
      <c r="GXA14">
        <v>-14464.9203683</v>
      </c>
      <c r="GXB14">
        <v>-14464.9203683</v>
      </c>
      <c r="GXC14">
        <v>-14464.9203683</v>
      </c>
      <c r="GXD14">
        <v>-14464.9203683</v>
      </c>
      <c r="GXE14">
        <v>-14464.9203683</v>
      </c>
      <c r="GXF14">
        <v>-14464.9203683</v>
      </c>
      <c r="GXG14">
        <v>-14464.9203683</v>
      </c>
      <c r="GXH14">
        <v>-14464.9203683</v>
      </c>
      <c r="GXI14">
        <v>-14464.9203683</v>
      </c>
      <c r="GXJ14">
        <v>-14464.9203683</v>
      </c>
      <c r="GXK14">
        <v>-14464.9203683</v>
      </c>
      <c r="GXL14">
        <v>-14464.9203683</v>
      </c>
      <c r="GXM14">
        <v>-14464.9203683</v>
      </c>
      <c r="GXN14">
        <v>-11495.1728023</v>
      </c>
      <c r="GXO14">
        <v>-11495.1728023</v>
      </c>
      <c r="GXP14">
        <v>-11495.1728023</v>
      </c>
      <c r="GXQ14">
        <v>-11495.1728023</v>
      </c>
      <c r="GXR14">
        <v>-11495.1728023</v>
      </c>
      <c r="GXS14">
        <v>-11495.1728023</v>
      </c>
      <c r="GXT14">
        <v>-11495.1728023</v>
      </c>
      <c r="GXU14">
        <v>-11495.1728023</v>
      </c>
      <c r="GXV14">
        <v>-11495.1728023</v>
      </c>
      <c r="GXW14">
        <v>-11495.1728023</v>
      </c>
      <c r="GXX14">
        <v>-11495.1728023</v>
      </c>
      <c r="GXY14">
        <v>-11495.1728023</v>
      </c>
      <c r="GXZ14">
        <v>-11495.1728023</v>
      </c>
      <c r="GYA14">
        <v>-11495.1728023</v>
      </c>
      <c r="GYB14">
        <v>-11495.1728023</v>
      </c>
      <c r="GYC14">
        <v>-11495.1728023</v>
      </c>
      <c r="GYD14">
        <v>-11495.1728023</v>
      </c>
      <c r="GYE14">
        <v>-11495.1728023</v>
      </c>
      <c r="GYF14">
        <v>-11495.1728023</v>
      </c>
      <c r="GYG14">
        <v>-11495.1728023</v>
      </c>
      <c r="GYH14">
        <v>-11495.1728023</v>
      </c>
      <c r="GYI14">
        <v>-11495.1728023</v>
      </c>
      <c r="GYJ14">
        <v>-11495.1728023</v>
      </c>
      <c r="GYK14">
        <v>-11495.1728023</v>
      </c>
      <c r="GYL14">
        <v>-11495.1728023</v>
      </c>
      <c r="GYM14">
        <v>-11495.1728023</v>
      </c>
      <c r="GYN14">
        <v>-11495.1728023</v>
      </c>
      <c r="GYO14">
        <v>-11495.1728023</v>
      </c>
      <c r="GYP14">
        <v>-11495.1728023</v>
      </c>
      <c r="GYQ14">
        <v>-11495.1728023</v>
      </c>
      <c r="GYR14">
        <v>-11495.1728023</v>
      </c>
      <c r="GYS14">
        <v>-11495.1728023</v>
      </c>
      <c r="GYT14">
        <v>-11495.1728023</v>
      </c>
      <c r="GYU14">
        <v>-11495.1728023</v>
      </c>
      <c r="GYV14">
        <v>-11495.1728023</v>
      </c>
      <c r="GYW14">
        <v>-11495.1728023</v>
      </c>
      <c r="GYX14">
        <v>-11495.1728023</v>
      </c>
      <c r="GYY14">
        <v>-11495.1728023</v>
      </c>
      <c r="GYZ14">
        <v>-11495.1728023</v>
      </c>
      <c r="GZA14">
        <v>-11495.1728023</v>
      </c>
      <c r="GZB14">
        <v>-11495.1728023</v>
      </c>
      <c r="GZC14">
        <v>-11495.1728023</v>
      </c>
      <c r="GZD14">
        <v>-11495.1728023</v>
      </c>
      <c r="GZE14">
        <v>-11495.1728023</v>
      </c>
      <c r="GZF14">
        <v>-19049.393890799998</v>
      </c>
      <c r="GZG14">
        <v>-19049.393890799998</v>
      </c>
      <c r="GZH14">
        <v>-19049.393890799998</v>
      </c>
      <c r="GZI14">
        <v>-19049.393890799998</v>
      </c>
      <c r="GZJ14">
        <v>-19049.393890799998</v>
      </c>
      <c r="GZK14">
        <v>-19049.393890799998</v>
      </c>
      <c r="GZL14">
        <v>-19049.393890799998</v>
      </c>
      <c r="GZM14">
        <v>-19049.393890799998</v>
      </c>
      <c r="GZN14">
        <v>-19049.393890799998</v>
      </c>
      <c r="GZO14">
        <v>-19049.393890799998</v>
      </c>
      <c r="GZP14">
        <v>-19049.393890799998</v>
      </c>
      <c r="GZQ14">
        <v>-19049.393890799998</v>
      </c>
      <c r="GZR14">
        <v>-19049.393890799998</v>
      </c>
      <c r="GZS14">
        <v>-19049.393890799998</v>
      </c>
      <c r="GZT14">
        <v>-19049.393890799998</v>
      </c>
      <c r="GZU14">
        <v>-19049.393890799998</v>
      </c>
      <c r="GZV14">
        <v>-19049.393890799998</v>
      </c>
      <c r="GZW14">
        <v>-19049.393890799998</v>
      </c>
      <c r="GZX14">
        <v>-19049.393890799998</v>
      </c>
      <c r="GZY14">
        <v>-19049.393890799998</v>
      </c>
      <c r="GZZ14">
        <v>-19049.393890799998</v>
      </c>
      <c r="HAA14">
        <v>-19049.393890799998</v>
      </c>
      <c r="HAB14">
        <v>-19049.393890799998</v>
      </c>
      <c r="HAC14">
        <v>-19049.393890799998</v>
      </c>
      <c r="HAD14">
        <v>-19049.393890799998</v>
      </c>
      <c r="HAE14">
        <v>-19049.393890799998</v>
      </c>
      <c r="HAF14">
        <v>-19049.393890799998</v>
      </c>
      <c r="HAG14">
        <v>-19049.393890799998</v>
      </c>
      <c r="HAH14">
        <v>-19049.393890799998</v>
      </c>
      <c r="HAI14">
        <v>-19049.393890799998</v>
      </c>
      <c r="HAJ14">
        <v>-19049.393890799998</v>
      </c>
      <c r="HAK14">
        <v>-19049.393890799998</v>
      </c>
      <c r="HAL14">
        <v>-19049.393890799998</v>
      </c>
      <c r="HAM14">
        <v>-19049.393890799998</v>
      </c>
      <c r="HAN14">
        <v>-19049.393890799998</v>
      </c>
      <c r="HAO14">
        <v>-19049.393890799998</v>
      </c>
      <c r="HAP14">
        <v>-19049.393890799998</v>
      </c>
      <c r="HAQ14">
        <v>-19049.393890799998</v>
      </c>
      <c r="HAR14">
        <v>-19049.393890799998</v>
      </c>
      <c r="HAS14">
        <v>-19049.393890799998</v>
      </c>
      <c r="HAT14">
        <v>-19049.393890799998</v>
      </c>
      <c r="HAU14">
        <v>-19049.393890799998</v>
      </c>
      <c r="HAV14">
        <v>-19049.393890799998</v>
      </c>
      <c r="HAW14">
        <v>-19049.393890799998</v>
      </c>
      <c r="HAX14">
        <v>-34157.836067800003</v>
      </c>
      <c r="HAY14">
        <v>-34157.836067800003</v>
      </c>
      <c r="HAZ14">
        <v>-34157.836067800003</v>
      </c>
      <c r="HBA14">
        <v>-34157.836067800003</v>
      </c>
      <c r="HBB14">
        <v>-34157.836067800003</v>
      </c>
      <c r="HBC14">
        <v>-34157.836067800003</v>
      </c>
      <c r="HBD14">
        <v>-34157.836067800003</v>
      </c>
      <c r="HBE14">
        <v>-34157.836067800003</v>
      </c>
      <c r="HBF14">
        <v>-34157.836067800003</v>
      </c>
      <c r="HBG14">
        <v>-34157.836067800003</v>
      </c>
      <c r="HBH14">
        <v>-34157.836067800003</v>
      </c>
      <c r="HBI14">
        <v>-34157.836067800003</v>
      </c>
      <c r="HBJ14">
        <v>-34157.836067800003</v>
      </c>
      <c r="HBK14">
        <v>-34157.836067800003</v>
      </c>
      <c r="HBL14">
        <v>-34157.836067800003</v>
      </c>
      <c r="HBM14">
        <v>-34157.836067800003</v>
      </c>
      <c r="HBN14">
        <v>-34157.836067800003</v>
      </c>
      <c r="HBO14">
        <v>-34157.836067800003</v>
      </c>
      <c r="HBP14">
        <v>-34157.836067800003</v>
      </c>
      <c r="HBQ14">
        <v>-34157.836067800003</v>
      </c>
      <c r="HBR14">
        <v>-34157.836067800003</v>
      </c>
      <c r="HBS14">
        <v>-34157.836067800003</v>
      </c>
      <c r="HBT14">
        <v>-34157.836067800003</v>
      </c>
      <c r="HBU14">
        <v>-34157.836067800003</v>
      </c>
      <c r="HBV14">
        <v>-34157.836067800003</v>
      </c>
      <c r="HBW14">
        <v>-34157.836067800003</v>
      </c>
      <c r="HBX14">
        <v>-34157.836067800003</v>
      </c>
      <c r="HBY14">
        <v>-34157.836067800003</v>
      </c>
      <c r="HBZ14">
        <v>-34157.836067800003</v>
      </c>
      <c r="HCA14">
        <v>-34157.836067800003</v>
      </c>
      <c r="HCB14">
        <v>-34157.836067800003</v>
      </c>
      <c r="HCC14">
        <v>-34157.836067800003</v>
      </c>
      <c r="HCD14">
        <v>-34157.836067800003</v>
      </c>
      <c r="HCE14">
        <v>-34157.836067800003</v>
      </c>
      <c r="HCF14">
        <v>-34157.836067800003</v>
      </c>
      <c r="HCG14">
        <v>-34157.836067800003</v>
      </c>
      <c r="HCH14">
        <v>-34157.836067800003</v>
      </c>
      <c r="HCI14">
        <v>-34157.836067800003</v>
      </c>
      <c r="HCJ14">
        <v>-34157.836067800003</v>
      </c>
      <c r="HCK14">
        <v>-34157.836067800003</v>
      </c>
      <c r="HCL14">
        <v>-34157.836067800003</v>
      </c>
      <c r="HCM14">
        <v>-34157.836067800003</v>
      </c>
      <c r="HCN14">
        <v>-34157.836067800003</v>
      </c>
      <c r="HCO14">
        <v>-34157.836067800003</v>
      </c>
      <c r="HCP14">
        <v>69180.190861399999</v>
      </c>
      <c r="HCQ14">
        <v>69180.190861399999</v>
      </c>
      <c r="HCR14">
        <v>69180.190861399999</v>
      </c>
      <c r="HCS14">
        <v>69180.190861399999</v>
      </c>
      <c r="HCT14">
        <v>69180.190861399999</v>
      </c>
      <c r="HCU14">
        <v>69180.190861399999</v>
      </c>
      <c r="HCV14">
        <v>69180.190861399999</v>
      </c>
      <c r="HCW14">
        <v>69180.190861399999</v>
      </c>
      <c r="HCX14">
        <v>69180.190861399999</v>
      </c>
      <c r="HCY14">
        <v>69180.190861399999</v>
      </c>
      <c r="HCZ14">
        <v>69180.190861399999</v>
      </c>
      <c r="HDA14">
        <v>69279.957049799996</v>
      </c>
      <c r="HDB14">
        <v>69279.957049799996</v>
      </c>
      <c r="HDC14">
        <v>69279.957049799996</v>
      </c>
      <c r="HDD14">
        <v>69279.957049799996</v>
      </c>
      <c r="HDE14">
        <v>69279.957049799996</v>
      </c>
      <c r="HDF14">
        <v>69279.957049799996</v>
      </c>
      <c r="HDG14">
        <v>69279.957049799996</v>
      </c>
      <c r="HDH14">
        <v>69279.957049799996</v>
      </c>
      <c r="HDI14">
        <v>69279.957049799996</v>
      </c>
      <c r="HDJ14">
        <v>69279.957049799996</v>
      </c>
      <c r="HDK14">
        <v>69279.957049799996</v>
      </c>
      <c r="HDL14">
        <v>69180.190861399999</v>
      </c>
      <c r="HDM14">
        <v>69180.190861399999</v>
      </c>
      <c r="HDN14">
        <v>69180.190861399999</v>
      </c>
      <c r="HDO14">
        <v>69180.190861399999</v>
      </c>
      <c r="HDP14">
        <v>69180.190861399999</v>
      </c>
      <c r="HDQ14">
        <v>69180.190861399999</v>
      </c>
      <c r="HDR14">
        <v>69180.190861399999</v>
      </c>
      <c r="HDS14">
        <v>69180.190861399999</v>
      </c>
      <c r="HDT14">
        <v>69180.190861399999</v>
      </c>
      <c r="HDU14">
        <v>69180.190861399999</v>
      </c>
      <c r="HDV14">
        <v>69180.190861399999</v>
      </c>
      <c r="HDW14">
        <v>69279.957049799996</v>
      </c>
      <c r="HDX14">
        <v>69279.957049799996</v>
      </c>
      <c r="HDY14">
        <v>69279.957049799996</v>
      </c>
      <c r="HDZ14">
        <v>69279.957049799996</v>
      </c>
      <c r="HEA14">
        <v>69279.957049799996</v>
      </c>
      <c r="HEB14">
        <v>69279.957049799996</v>
      </c>
      <c r="HEC14">
        <v>69279.957049799996</v>
      </c>
      <c r="HED14">
        <v>69279.957049799996</v>
      </c>
      <c r="HEE14">
        <v>69279.957049799996</v>
      </c>
      <c r="HEF14">
        <v>69279.957049799996</v>
      </c>
      <c r="HEG14">
        <v>69279.957049799996</v>
      </c>
      <c r="HEH14">
        <v>98357.659055099997</v>
      </c>
      <c r="HEI14">
        <v>98357.659055099997</v>
      </c>
      <c r="HEJ14">
        <v>98357.659055099997</v>
      </c>
      <c r="HEK14">
        <v>98357.659055099997</v>
      </c>
      <c r="HEL14">
        <v>98357.659055099997</v>
      </c>
      <c r="HEM14">
        <v>98357.659055099997</v>
      </c>
      <c r="HEN14">
        <v>98357.659055099997</v>
      </c>
      <c r="HEO14">
        <v>98357.659055099997</v>
      </c>
      <c r="HEP14">
        <v>98357.659055099997</v>
      </c>
      <c r="HEQ14">
        <v>98357.659055099997</v>
      </c>
      <c r="HER14">
        <v>98357.659055099997</v>
      </c>
      <c r="HES14">
        <v>98532.621408699997</v>
      </c>
      <c r="HET14">
        <v>98532.621408699997</v>
      </c>
      <c r="HEU14">
        <v>98532.621408699997</v>
      </c>
      <c r="HEV14">
        <v>98532.621408699997</v>
      </c>
      <c r="HEW14">
        <v>98532.621408699997</v>
      </c>
      <c r="HEX14">
        <v>98532.621408699997</v>
      </c>
      <c r="HEY14">
        <v>98532.621408699997</v>
      </c>
      <c r="HEZ14">
        <v>98532.621408699997</v>
      </c>
      <c r="HFA14">
        <v>98532.621408699997</v>
      </c>
      <c r="HFB14">
        <v>98532.621408699997</v>
      </c>
      <c r="HFC14">
        <v>98532.621408699997</v>
      </c>
      <c r="HFD14">
        <v>98357.659055099997</v>
      </c>
      <c r="HFE14">
        <v>98357.659055099997</v>
      </c>
      <c r="HFF14">
        <v>98357.659055099997</v>
      </c>
      <c r="HFG14">
        <v>98357.659055099997</v>
      </c>
      <c r="HFH14">
        <v>98357.659055099997</v>
      </c>
      <c r="HFI14">
        <v>98357.659055099997</v>
      </c>
      <c r="HFJ14">
        <v>98357.659055099997</v>
      </c>
      <c r="HFK14">
        <v>98357.659055099997</v>
      </c>
      <c r="HFL14">
        <v>98357.659055099997</v>
      </c>
      <c r="HFM14">
        <v>98357.659055099997</v>
      </c>
      <c r="HFN14">
        <v>98357.659055099997</v>
      </c>
      <c r="HFO14">
        <v>98532.621408699997</v>
      </c>
      <c r="HFP14">
        <v>98532.621408699997</v>
      </c>
      <c r="HFQ14">
        <v>98532.621408699997</v>
      </c>
      <c r="HFR14">
        <v>98532.621408699997</v>
      </c>
      <c r="HFS14">
        <v>98532.621408699997</v>
      </c>
      <c r="HFT14">
        <v>98532.621408699997</v>
      </c>
      <c r="HFU14">
        <v>98532.621408699997</v>
      </c>
      <c r="HFV14">
        <v>98532.621408699997</v>
      </c>
      <c r="HFW14">
        <v>98532.621408699997</v>
      </c>
      <c r="HFX14">
        <v>98532.621408699997</v>
      </c>
      <c r="HFY14">
        <v>98532.621408699997</v>
      </c>
      <c r="HFZ14">
        <v>132339.38176300001</v>
      </c>
      <c r="HGA14">
        <v>132339.38176300001</v>
      </c>
      <c r="HGB14">
        <v>132339.38176300001</v>
      </c>
      <c r="HGC14">
        <v>132339.38176300001</v>
      </c>
      <c r="HGD14">
        <v>132339.38176300001</v>
      </c>
      <c r="HGE14">
        <v>132339.38176300001</v>
      </c>
      <c r="HGF14">
        <v>132339.38176300001</v>
      </c>
      <c r="HGG14">
        <v>132339.38176300001</v>
      </c>
      <c r="HGH14">
        <v>132339.38176300001</v>
      </c>
      <c r="HGI14">
        <v>132339.38176300001</v>
      </c>
      <c r="HGJ14">
        <v>132339.38176300001</v>
      </c>
      <c r="HGK14">
        <v>132664.736447</v>
      </c>
      <c r="HGL14">
        <v>132664.736447</v>
      </c>
      <c r="HGM14">
        <v>132664.736447</v>
      </c>
      <c r="HGN14">
        <v>132664.736447</v>
      </c>
      <c r="HGO14">
        <v>132664.736447</v>
      </c>
      <c r="HGP14">
        <v>132664.736447</v>
      </c>
      <c r="HGQ14">
        <v>132664.736447</v>
      </c>
      <c r="HGR14">
        <v>132664.736447</v>
      </c>
      <c r="HGS14">
        <v>132664.736447</v>
      </c>
      <c r="HGT14">
        <v>132664.736447</v>
      </c>
      <c r="HGU14">
        <v>132664.736447</v>
      </c>
      <c r="HGV14">
        <v>132339.38176300001</v>
      </c>
      <c r="HGW14">
        <v>132339.38176300001</v>
      </c>
      <c r="HGX14">
        <v>132339.38176300001</v>
      </c>
      <c r="HGY14">
        <v>132339.38176300001</v>
      </c>
      <c r="HGZ14">
        <v>132339.38176300001</v>
      </c>
      <c r="HHA14">
        <v>132339.38176300001</v>
      </c>
      <c r="HHB14">
        <v>132339.38176300001</v>
      </c>
      <c r="HHC14">
        <v>132339.38176300001</v>
      </c>
      <c r="HHD14">
        <v>132339.38176300001</v>
      </c>
      <c r="HHE14">
        <v>132339.38176300001</v>
      </c>
      <c r="HHF14">
        <v>132339.38176300001</v>
      </c>
      <c r="HHG14">
        <v>132664.736447</v>
      </c>
      <c r="HHH14">
        <v>132664.736447</v>
      </c>
      <c r="HHI14">
        <v>132664.736447</v>
      </c>
      <c r="HHJ14">
        <v>132664.736447</v>
      </c>
      <c r="HHK14">
        <v>132664.736447</v>
      </c>
      <c r="HHL14">
        <v>132664.736447</v>
      </c>
      <c r="HHM14">
        <v>132664.736447</v>
      </c>
      <c r="HHN14">
        <v>132664.736447</v>
      </c>
      <c r="HHO14">
        <v>132664.736447</v>
      </c>
      <c r="HHP14">
        <v>132664.736447</v>
      </c>
      <c r="HHQ14">
        <v>132664.736447</v>
      </c>
      <c r="HHR14">
        <v>-292704.72701700003</v>
      </c>
      <c r="HHS14">
        <v>-292704.72701700003</v>
      </c>
      <c r="HHT14">
        <v>-292704.72701700003</v>
      </c>
      <c r="HHU14">
        <v>-292704.72701700003</v>
      </c>
      <c r="HHV14">
        <v>-292704.72701700003</v>
      </c>
      <c r="HHW14">
        <v>-292704.72701700003</v>
      </c>
      <c r="HHX14">
        <v>-292704.72701700003</v>
      </c>
      <c r="HHY14">
        <v>-292704.72701700003</v>
      </c>
      <c r="HHZ14">
        <v>-292704.72701700003</v>
      </c>
      <c r="HIA14">
        <v>-292704.72701700003</v>
      </c>
      <c r="HIB14">
        <v>-292704.72701700003</v>
      </c>
      <c r="HIC14">
        <v>-283427.36302699998</v>
      </c>
      <c r="HID14">
        <v>-283427.36302699998</v>
      </c>
      <c r="HIE14">
        <v>-283427.36302699998</v>
      </c>
      <c r="HIF14">
        <v>-283427.36302699998</v>
      </c>
      <c r="HIG14">
        <v>-283427.36302699998</v>
      </c>
      <c r="HIH14">
        <v>-283427.36302699998</v>
      </c>
      <c r="HII14">
        <v>-283427.36302699998</v>
      </c>
      <c r="HIJ14">
        <v>-283427.36302699998</v>
      </c>
      <c r="HIK14">
        <v>-283427.36302699998</v>
      </c>
      <c r="HIL14">
        <v>-283427.36302699998</v>
      </c>
      <c r="HIM14">
        <v>-283427.36302699998</v>
      </c>
      <c r="HIN14">
        <v>-292704.72701700003</v>
      </c>
      <c r="HIO14">
        <v>-292704.72701700003</v>
      </c>
      <c r="HIP14">
        <v>-292704.72701700003</v>
      </c>
      <c r="HIQ14">
        <v>-292704.72701700003</v>
      </c>
      <c r="HIR14">
        <v>-292704.72701700003</v>
      </c>
      <c r="HIS14">
        <v>-292704.72701700003</v>
      </c>
      <c r="HIT14">
        <v>-292704.72701700003</v>
      </c>
      <c r="HIU14">
        <v>-292704.72701700003</v>
      </c>
      <c r="HIV14">
        <v>-292704.72701700003</v>
      </c>
      <c r="HIW14">
        <v>-292704.72701700003</v>
      </c>
      <c r="HIX14">
        <v>-292704.72701700003</v>
      </c>
      <c r="HIY14">
        <v>-283427.36302699998</v>
      </c>
      <c r="HIZ14">
        <v>-283427.36302699998</v>
      </c>
      <c r="HJA14">
        <v>-283427.36302699998</v>
      </c>
      <c r="HJB14">
        <v>-283427.36302699998</v>
      </c>
      <c r="HJC14">
        <v>-283427.36302699998</v>
      </c>
      <c r="HJD14">
        <v>-283427.36302699998</v>
      </c>
      <c r="HJE14">
        <v>-283427.36302699998</v>
      </c>
      <c r="HJF14">
        <v>-283427.36302699998</v>
      </c>
      <c r="HJG14">
        <v>-283427.36302699998</v>
      </c>
      <c r="HJH14">
        <v>-283427.36302699998</v>
      </c>
      <c r="HJI14">
        <v>-283427.36302699998</v>
      </c>
      <c r="HJJ14">
        <v>-435201.72642199998</v>
      </c>
      <c r="HJK14">
        <v>-435201.72642199998</v>
      </c>
      <c r="HJL14">
        <v>-435201.72642199998</v>
      </c>
      <c r="HJM14">
        <v>-435201.72642199998</v>
      </c>
      <c r="HJN14">
        <v>-435201.72642199998</v>
      </c>
      <c r="HJO14">
        <v>-435201.72642199998</v>
      </c>
      <c r="HJP14">
        <v>-435201.72642199998</v>
      </c>
      <c r="HJQ14">
        <v>-435201.72642199998</v>
      </c>
      <c r="HJR14">
        <v>-435201.72642199998</v>
      </c>
      <c r="HJS14">
        <v>-435201.72642199998</v>
      </c>
      <c r="HJT14">
        <v>-435201.72642199998</v>
      </c>
      <c r="HJU14">
        <v>-418931.79103000002</v>
      </c>
      <c r="HJV14">
        <v>-418931.79103000002</v>
      </c>
      <c r="HJW14">
        <v>-418931.79103000002</v>
      </c>
      <c r="HJX14">
        <v>-418931.79103000002</v>
      </c>
      <c r="HJY14">
        <v>-418931.79103000002</v>
      </c>
      <c r="HJZ14">
        <v>-418931.79103000002</v>
      </c>
      <c r="HKA14">
        <v>-418931.79103000002</v>
      </c>
      <c r="HKB14">
        <v>-418931.79103000002</v>
      </c>
      <c r="HKC14">
        <v>-418931.79103000002</v>
      </c>
      <c r="HKD14">
        <v>-418931.79103000002</v>
      </c>
      <c r="HKE14">
        <v>-418931.79103000002</v>
      </c>
      <c r="HKF14">
        <v>-435201.72642199998</v>
      </c>
      <c r="HKG14">
        <v>-435201.72642199998</v>
      </c>
      <c r="HKH14">
        <v>-435201.72642199998</v>
      </c>
      <c r="HKI14">
        <v>-435201.72642199998</v>
      </c>
      <c r="HKJ14">
        <v>-435201.72642199998</v>
      </c>
      <c r="HKK14">
        <v>-435201.72642199998</v>
      </c>
      <c r="HKL14">
        <v>-435201.72642199998</v>
      </c>
      <c r="HKM14">
        <v>-435201.72642199998</v>
      </c>
      <c r="HKN14">
        <v>-435201.72642199998</v>
      </c>
      <c r="HKO14">
        <v>-435201.72642199998</v>
      </c>
      <c r="HKP14">
        <v>-435201.72642199998</v>
      </c>
      <c r="HKQ14">
        <v>-418931.79103000002</v>
      </c>
      <c r="HKR14">
        <v>-418931.79103000002</v>
      </c>
      <c r="HKS14">
        <v>-418931.79103000002</v>
      </c>
      <c r="HKT14">
        <v>-418931.79103000002</v>
      </c>
      <c r="HKU14">
        <v>-418931.79103000002</v>
      </c>
      <c r="HKV14">
        <v>-418931.79103000002</v>
      </c>
      <c r="HKW14">
        <v>-418931.79103000002</v>
      </c>
      <c r="HKX14">
        <v>-418931.79103000002</v>
      </c>
      <c r="HKY14">
        <v>-418931.79103000002</v>
      </c>
      <c r="HKZ14">
        <v>-418931.79103000002</v>
      </c>
      <c r="HLA14">
        <v>-418931.79103000002</v>
      </c>
      <c r="HLB14">
        <v>-637944.29825700005</v>
      </c>
      <c r="HLC14">
        <v>-637944.29825700005</v>
      </c>
      <c r="HLD14">
        <v>-637944.29825700005</v>
      </c>
      <c r="HLE14">
        <v>-637944.29825700005</v>
      </c>
      <c r="HLF14">
        <v>-637944.29825700005</v>
      </c>
      <c r="HLG14">
        <v>-637944.29825700005</v>
      </c>
      <c r="HLH14">
        <v>-637944.29825700005</v>
      </c>
      <c r="HLI14">
        <v>-637944.29825700005</v>
      </c>
      <c r="HLJ14">
        <v>-637944.29825700005</v>
      </c>
      <c r="HLK14">
        <v>-637944.29825700005</v>
      </c>
      <c r="HLL14">
        <v>-637944.29825700005</v>
      </c>
      <c r="HLM14">
        <v>-607689.22005999996</v>
      </c>
      <c r="HLN14">
        <v>-607689.22005999996</v>
      </c>
      <c r="HLO14">
        <v>-607689.22005999996</v>
      </c>
      <c r="HLP14">
        <v>-607689.22005999996</v>
      </c>
      <c r="HLQ14">
        <v>-607689.22005999996</v>
      </c>
      <c r="HLR14">
        <v>-607689.22005999996</v>
      </c>
      <c r="HLS14">
        <v>-607689.22005999996</v>
      </c>
      <c r="HLT14">
        <v>-607689.22005999996</v>
      </c>
      <c r="HLU14">
        <v>-607689.22005999996</v>
      </c>
      <c r="HLV14">
        <v>-607689.22005999996</v>
      </c>
      <c r="HLW14">
        <v>-607689.22005999996</v>
      </c>
      <c r="HLX14">
        <v>-637944.29825700005</v>
      </c>
      <c r="HLY14">
        <v>-637944.29825700005</v>
      </c>
      <c r="HLZ14">
        <v>-637944.29825700005</v>
      </c>
      <c r="HMA14">
        <v>-637944.29825700005</v>
      </c>
      <c r="HMB14">
        <v>-637944.29825700005</v>
      </c>
      <c r="HMC14">
        <v>-637944.29825700005</v>
      </c>
      <c r="HMD14">
        <v>-637944.29825700005</v>
      </c>
      <c r="HME14">
        <v>-637944.29825700005</v>
      </c>
      <c r="HMF14">
        <v>-637944.29825700005</v>
      </c>
      <c r="HMG14">
        <v>-637944.29825700005</v>
      </c>
      <c r="HMH14">
        <v>-637944.29825700005</v>
      </c>
      <c r="HMI14">
        <v>-607689.22005999996</v>
      </c>
      <c r="HMJ14">
        <v>-607689.22005999996</v>
      </c>
      <c r="HMK14">
        <v>-607689.22005999996</v>
      </c>
      <c r="HML14">
        <v>-607689.22005999996</v>
      </c>
      <c r="HMM14">
        <v>-607689.22005999996</v>
      </c>
      <c r="HMN14">
        <v>-607689.22005999996</v>
      </c>
      <c r="HMO14">
        <v>-607689.22005999996</v>
      </c>
      <c r="HMP14">
        <v>-607689.22005999996</v>
      </c>
      <c r="HMQ14">
        <v>-607689.22005999996</v>
      </c>
      <c r="HMR14">
        <v>-607689.22005999996</v>
      </c>
      <c r="HMS14">
        <v>-607689.22005999996</v>
      </c>
      <c r="HMT14">
        <v>-2378253.1162399999</v>
      </c>
      <c r="HMU14">
        <v>-2378253.1162399999</v>
      </c>
      <c r="HMV14">
        <v>-2378253.1162399999</v>
      </c>
      <c r="HMW14">
        <v>-2378253.1162399999</v>
      </c>
      <c r="HMX14">
        <v>-2378253.1162399999</v>
      </c>
      <c r="HMY14">
        <v>-2378253.1162399999</v>
      </c>
      <c r="HMZ14">
        <v>-2378253.1162399999</v>
      </c>
      <c r="HNA14">
        <v>-2378253.1162399999</v>
      </c>
      <c r="HNB14">
        <v>-2378253.1162399999</v>
      </c>
      <c r="HNC14">
        <v>-2378253.1162399999</v>
      </c>
      <c r="HND14">
        <v>-2378253.1162399999</v>
      </c>
      <c r="HNE14">
        <v>-2378249.6857799999</v>
      </c>
      <c r="HNF14">
        <v>-2378249.6857799999</v>
      </c>
      <c r="HNG14">
        <v>-2378249.6857799999</v>
      </c>
      <c r="HNH14">
        <v>-2378249.6857799999</v>
      </c>
      <c r="HNI14">
        <v>-2378249.6857799999</v>
      </c>
      <c r="HNJ14">
        <v>-2378249.6857799999</v>
      </c>
      <c r="HNK14">
        <v>-2378249.6857799999</v>
      </c>
      <c r="HNL14">
        <v>-2378249.6857799999</v>
      </c>
      <c r="HNM14">
        <v>-2378249.6857799999</v>
      </c>
      <c r="HNN14">
        <v>-2378249.6857799999</v>
      </c>
      <c r="HNO14">
        <v>-2378249.6857799999</v>
      </c>
      <c r="HNP14">
        <v>-2378253.1162399999</v>
      </c>
      <c r="HNQ14">
        <v>-2378253.1162399999</v>
      </c>
      <c r="HNR14">
        <v>-2378253.1162399999</v>
      </c>
      <c r="HNS14">
        <v>-2378253.1162399999</v>
      </c>
      <c r="HNT14">
        <v>-2378253.1162399999</v>
      </c>
      <c r="HNU14">
        <v>-2378253.1162399999</v>
      </c>
      <c r="HNV14">
        <v>-2378253.1162399999</v>
      </c>
      <c r="HNW14">
        <v>-2378253.1162399999</v>
      </c>
      <c r="HNX14">
        <v>-2378253.1162399999</v>
      </c>
      <c r="HNY14">
        <v>-2378253.1162399999</v>
      </c>
      <c r="HNZ14">
        <v>-2378253.1162399999</v>
      </c>
      <c r="HOA14">
        <v>-2378249.6857799999</v>
      </c>
      <c r="HOB14">
        <v>-2378249.6857799999</v>
      </c>
      <c r="HOC14">
        <v>-2378249.6857799999</v>
      </c>
      <c r="HOD14">
        <v>-2378249.6857799999</v>
      </c>
      <c r="HOE14">
        <v>-2378249.6857799999</v>
      </c>
      <c r="HOF14">
        <v>-2378249.6857799999</v>
      </c>
      <c r="HOG14">
        <v>-2378249.6857799999</v>
      </c>
      <c r="HOH14">
        <v>-2378249.6857799999</v>
      </c>
      <c r="HOI14">
        <v>-2378249.6857799999</v>
      </c>
      <c r="HOJ14">
        <v>-2378249.6857799999</v>
      </c>
      <c r="HOK14">
        <v>-2378249.6857799999</v>
      </c>
      <c r="HOL14">
        <v>-2555705.48391</v>
      </c>
      <c r="HOM14">
        <v>-2555705.48391</v>
      </c>
      <c r="HON14">
        <v>-2555705.48391</v>
      </c>
      <c r="HOO14">
        <v>-2555705.48391</v>
      </c>
      <c r="HOP14">
        <v>-2555705.48391</v>
      </c>
      <c r="HOQ14">
        <v>-2555705.48391</v>
      </c>
      <c r="HOR14">
        <v>-2555705.48391</v>
      </c>
      <c r="HOS14">
        <v>-2555705.48391</v>
      </c>
      <c r="HOT14">
        <v>-2555705.48391</v>
      </c>
      <c r="HOU14">
        <v>-2555705.48391</v>
      </c>
      <c r="HOV14">
        <v>-2555705.48391</v>
      </c>
      <c r="HOW14">
        <v>-2555699.4678400001</v>
      </c>
      <c r="HOX14">
        <v>-2555699.4678400001</v>
      </c>
      <c r="HOY14">
        <v>-2555699.4678400001</v>
      </c>
      <c r="HOZ14">
        <v>-2555699.4678400001</v>
      </c>
      <c r="HPA14">
        <v>-2555699.4678400001</v>
      </c>
      <c r="HPB14">
        <v>-2555699.4678400001</v>
      </c>
      <c r="HPC14">
        <v>-2555699.4678400001</v>
      </c>
      <c r="HPD14">
        <v>-2555699.4678400001</v>
      </c>
      <c r="HPE14">
        <v>-2555699.4678400001</v>
      </c>
      <c r="HPF14">
        <v>-2555699.4678400001</v>
      </c>
      <c r="HPG14">
        <v>-2555699.4678400001</v>
      </c>
      <c r="HPH14">
        <v>-2555705.48391</v>
      </c>
      <c r="HPI14">
        <v>-2555705.48391</v>
      </c>
      <c r="HPJ14">
        <v>-2555705.48391</v>
      </c>
      <c r="HPK14">
        <v>-2555705.48391</v>
      </c>
      <c r="HPL14">
        <v>-2555705.48391</v>
      </c>
      <c r="HPM14">
        <v>-2555705.48391</v>
      </c>
      <c r="HPN14">
        <v>-2555705.48391</v>
      </c>
      <c r="HPO14">
        <v>-2555705.48391</v>
      </c>
      <c r="HPP14">
        <v>-2555705.48391</v>
      </c>
      <c r="HPQ14">
        <v>-2555705.48391</v>
      </c>
      <c r="HPR14">
        <v>-2555705.48391</v>
      </c>
      <c r="HPS14">
        <v>-2555699.4678400001</v>
      </c>
      <c r="HPT14">
        <v>-2555699.4678400001</v>
      </c>
      <c r="HPU14">
        <v>-2555699.4678400001</v>
      </c>
      <c r="HPV14">
        <v>-2555699.4678400001</v>
      </c>
      <c r="HPW14">
        <v>-2555699.4678400001</v>
      </c>
      <c r="HPX14">
        <v>-2555699.4678400001</v>
      </c>
      <c r="HPY14">
        <v>-2555699.4678400001</v>
      </c>
      <c r="HPZ14">
        <v>-2555699.4678400001</v>
      </c>
      <c r="HQA14">
        <v>-2555699.4678400001</v>
      </c>
      <c r="HQB14">
        <v>-2555699.4678400001</v>
      </c>
      <c r="HQC14">
        <v>-2555699.4678400001</v>
      </c>
      <c r="HQD14">
        <v>-2811939.2105</v>
      </c>
      <c r="HQE14">
        <v>-2811939.2105</v>
      </c>
      <c r="HQF14">
        <v>-2811939.2105</v>
      </c>
      <c r="HQG14">
        <v>-2811939.2105</v>
      </c>
      <c r="HQH14">
        <v>-2811939.2105</v>
      </c>
      <c r="HQI14">
        <v>-2811939.2105</v>
      </c>
      <c r="HQJ14">
        <v>-2811939.2105</v>
      </c>
      <c r="HQK14">
        <v>-2811939.2105</v>
      </c>
      <c r="HQL14">
        <v>-2811939.2105</v>
      </c>
      <c r="HQM14">
        <v>-2811939.2105</v>
      </c>
      <c r="HQN14">
        <v>-2811939.2105</v>
      </c>
      <c r="HQO14">
        <v>-2811928.0231900001</v>
      </c>
      <c r="HQP14">
        <v>-2811928.0231900001</v>
      </c>
      <c r="HQQ14">
        <v>-2811928.0231900001</v>
      </c>
      <c r="HQR14">
        <v>-2811928.0231900001</v>
      </c>
      <c r="HQS14">
        <v>-2811928.0231900001</v>
      </c>
      <c r="HQT14">
        <v>-2811928.0231900001</v>
      </c>
      <c r="HQU14">
        <v>-2811928.0231900001</v>
      </c>
      <c r="HQV14">
        <v>-2811928.0231900001</v>
      </c>
      <c r="HQW14">
        <v>-2811928.0231900001</v>
      </c>
      <c r="HQX14">
        <v>-2811928.0231900001</v>
      </c>
      <c r="HQY14">
        <v>-2811928.0231900001</v>
      </c>
      <c r="HQZ14">
        <v>-2811939.2105</v>
      </c>
      <c r="HRA14">
        <v>-2811939.2105</v>
      </c>
      <c r="HRB14">
        <v>-2811939.2105</v>
      </c>
      <c r="HRC14">
        <v>-2811939.2105</v>
      </c>
      <c r="HRD14">
        <v>-2811939.2105</v>
      </c>
      <c r="HRE14">
        <v>-2811939.2105</v>
      </c>
      <c r="HRF14">
        <v>-2811939.2105</v>
      </c>
      <c r="HRG14">
        <v>-2811939.2105</v>
      </c>
      <c r="HRH14">
        <v>-2811939.2105</v>
      </c>
      <c r="HRI14">
        <v>-2811939.2105</v>
      </c>
      <c r="HRJ14">
        <v>-2811939.2105</v>
      </c>
      <c r="HRK14">
        <v>-2811928.0231900001</v>
      </c>
      <c r="HRL14">
        <v>-2811928.0231900001</v>
      </c>
      <c r="HRM14">
        <v>-2811928.0231900001</v>
      </c>
      <c r="HRN14">
        <v>-2811928.0231900001</v>
      </c>
      <c r="HRO14">
        <v>-2811928.0231900001</v>
      </c>
      <c r="HRP14">
        <v>-2811928.0231900001</v>
      </c>
      <c r="HRQ14">
        <v>-2811928.0231900001</v>
      </c>
      <c r="HRR14">
        <v>-2811928.0231900001</v>
      </c>
      <c r="HRS14">
        <v>-2811928.0231900001</v>
      </c>
      <c r="HRT14">
        <v>-2811928.0231900001</v>
      </c>
      <c r="HRU14">
        <v>-2811928.0231900001</v>
      </c>
      <c r="HRV14">
        <v>-39938651.262599997</v>
      </c>
      <c r="HRW14">
        <v>-39938651.262599997</v>
      </c>
      <c r="HRX14">
        <v>-39938651.262599997</v>
      </c>
      <c r="HRY14">
        <v>-39938651.262599997</v>
      </c>
      <c r="HRZ14">
        <v>-39938651.262599997</v>
      </c>
      <c r="HSA14">
        <v>-39938651.262599997</v>
      </c>
      <c r="HSB14">
        <v>-39938651.262599997</v>
      </c>
      <c r="HSC14">
        <v>-39938651.262599997</v>
      </c>
      <c r="HSD14">
        <v>-39938651.262599997</v>
      </c>
      <c r="HSE14">
        <v>-39938651.262599997</v>
      </c>
      <c r="HSF14">
        <v>-39938651.262599997</v>
      </c>
      <c r="HSG14">
        <v>-39938651.262599997</v>
      </c>
      <c r="HSH14">
        <v>-39938651.262599997</v>
      </c>
      <c r="HSI14">
        <v>-39938651.262599997</v>
      </c>
      <c r="HSJ14">
        <v>-39938651.262599997</v>
      </c>
      <c r="HSK14">
        <v>-39938651.262599997</v>
      </c>
      <c r="HSL14">
        <v>-39938651.262599997</v>
      </c>
      <c r="HSM14">
        <v>-39938651.262599997</v>
      </c>
      <c r="HSN14">
        <v>-39938651.262599997</v>
      </c>
      <c r="HSO14">
        <v>-39938651.262599997</v>
      </c>
      <c r="HSP14">
        <v>-39938651.262599997</v>
      </c>
      <c r="HSQ14">
        <v>-39938651.262599997</v>
      </c>
      <c r="HSR14">
        <v>-39938651.262599997</v>
      </c>
      <c r="HSS14">
        <v>-39938651.262599997</v>
      </c>
      <c r="HST14">
        <v>-39938651.262599997</v>
      </c>
      <c r="HSU14">
        <v>-39938651.262599997</v>
      </c>
      <c r="HSV14">
        <v>-39938651.262599997</v>
      </c>
      <c r="HSW14">
        <v>-39938651.262599997</v>
      </c>
      <c r="HSX14">
        <v>-39938651.262599997</v>
      </c>
      <c r="HSY14">
        <v>-39938651.262599997</v>
      </c>
      <c r="HSZ14">
        <v>-39938651.262599997</v>
      </c>
      <c r="HTA14">
        <v>-39938651.262599997</v>
      </c>
      <c r="HTB14">
        <v>-39938651.262599997</v>
      </c>
      <c r="HTC14">
        <v>-39938651.262599997</v>
      </c>
      <c r="HTD14">
        <v>-39938651.262599997</v>
      </c>
      <c r="HTE14">
        <v>-39938651.262599997</v>
      </c>
      <c r="HTF14">
        <v>-39938651.262599997</v>
      </c>
      <c r="HTG14">
        <v>-39938651.262599997</v>
      </c>
      <c r="HTH14">
        <v>-39938651.262599997</v>
      </c>
      <c r="HTI14">
        <v>-39938651.262599997</v>
      </c>
      <c r="HTJ14">
        <v>-39938651.262599997</v>
      </c>
      <c r="HTK14">
        <v>-39938651.262599997</v>
      </c>
      <c r="HTL14">
        <v>-39938651.262599997</v>
      </c>
      <c r="HTM14">
        <v>-39938651.262599997</v>
      </c>
      <c r="HTN14">
        <v>-60536488.347900003</v>
      </c>
      <c r="HTO14">
        <v>-60536488.347900003</v>
      </c>
      <c r="HTP14">
        <v>-60536488.347900003</v>
      </c>
      <c r="HTQ14">
        <v>-60536488.347900003</v>
      </c>
      <c r="HTR14">
        <v>-60536488.347900003</v>
      </c>
      <c r="HTS14">
        <v>-60536488.347900003</v>
      </c>
      <c r="HTT14">
        <v>-60536488.347900003</v>
      </c>
      <c r="HTU14">
        <v>-60536488.347900003</v>
      </c>
      <c r="HTV14">
        <v>-60536488.347900003</v>
      </c>
      <c r="HTW14">
        <v>-60536488.347900003</v>
      </c>
      <c r="HTX14">
        <v>-60536488.347900003</v>
      </c>
      <c r="HTY14">
        <v>-60536488.347900003</v>
      </c>
      <c r="HTZ14">
        <v>-60536488.347900003</v>
      </c>
      <c r="HUA14">
        <v>-60536488.347900003</v>
      </c>
      <c r="HUB14">
        <v>-60536488.347900003</v>
      </c>
      <c r="HUC14">
        <v>-60536488.347900003</v>
      </c>
      <c r="HUD14">
        <v>-60536488.347900003</v>
      </c>
      <c r="HUE14">
        <v>-60536488.347900003</v>
      </c>
      <c r="HUF14">
        <v>-60536488.347900003</v>
      </c>
      <c r="HUG14">
        <v>-60536488.347900003</v>
      </c>
      <c r="HUH14">
        <v>-60536488.347900003</v>
      </c>
      <c r="HUI14">
        <v>-60536488.347900003</v>
      </c>
      <c r="HUJ14">
        <v>-60536488.347900003</v>
      </c>
      <c r="HUK14">
        <v>-60536488.347900003</v>
      </c>
      <c r="HUL14">
        <v>-60536488.347900003</v>
      </c>
      <c r="HUM14">
        <v>-60536488.347900003</v>
      </c>
      <c r="HUN14">
        <v>-60536488.347900003</v>
      </c>
      <c r="HUO14">
        <v>-60536488.347900003</v>
      </c>
      <c r="HUP14">
        <v>-60536488.347900003</v>
      </c>
      <c r="HUQ14">
        <v>-60536488.347900003</v>
      </c>
      <c r="HUR14">
        <v>-60536488.347900003</v>
      </c>
      <c r="HUS14">
        <v>-60536488.347900003</v>
      </c>
      <c r="HUT14">
        <v>-60536488.347900003</v>
      </c>
      <c r="HUU14">
        <v>-60536488.347900003</v>
      </c>
      <c r="HUV14">
        <v>-60536488.347900003</v>
      </c>
      <c r="HUW14">
        <v>-60536488.347900003</v>
      </c>
      <c r="HUX14">
        <v>-60536488.347900003</v>
      </c>
      <c r="HUY14">
        <v>-60536488.347900003</v>
      </c>
      <c r="HUZ14">
        <v>-60536488.347900003</v>
      </c>
      <c r="HVA14">
        <v>-60536488.347900003</v>
      </c>
      <c r="HVB14">
        <v>-60536488.347900003</v>
      </c>
      <c r="HVC14">
        <v>-60536488.347900003</v>
      </c>
      <c r="HVD14">
        <v>-60536488.347900003</v>
      </c>
      <c r="HVE14">
        <v>-60536488.347900003</v>
      </c>
      <c r="HVF14">
        <v>-91758800.444399998</v>
      </c>
      <c r="HVG14">
        <v>-91758800.444399998</v>
      </c>
      <c r="HVH14">
        <v>-91758800.444399998</v>
      </c>
      <c r="HVI14">
        <v>-91758800.444399998</v>
      </c>
      <c r="HVJ14">
        <v>-91758800.444399998</v>
      </c>
      <c r="HVK14">
        <v>-91758800.444399998</v>
      </c>
      <c r="HVL14">
        <v>-91758800.444399998</v>
      </c>
      <c r="HVM14">
        <v>-91758800.444399998</v>
      </c>
      <c r="HVN14">
        <v>-91758800.444399998</v>
      </c>
      <c r="HVO14">
        <v>-91758800.444399998</v>
      </c>
      <c r="HVP14">
        <v>-91758800.444399998</v>
      </c>
      <c r="HVQ14">
        <v>-91758800.444399998</v>
      </c>
      <c r="HVR14">
        <v>-91758800.444399998</v>
      </c>
      <c r="HVS14">
        <v>-91758800.444399998</v>
      </c>
      <c r="HVT14">
        <v>-91758800.444399998</v>
      </c>
      <c r="HVU14">
        <v>-91758800.444399998</v>
      </c>
      <c r="HVV14">
        <v>-91758800.444399998</v>
      </c>
      <c r="HVW14">
        <v>-91758800.444399998</v>
      </c>
      <c r="HVX14">
        <v>-91758800.444399998</v>
      </c>
      <c r="HVY14">
        <v>-91758800.444399998</v>
      </c>
      <c r="HVZ14">
        <v>-91758800.444399998</v>
      </c>
      <c r="HWA14">
        <v>-91758800.444399998</v>
      </c>
      <c r="HWB14">
        <v>-91758800.444399998</v>
      </c>
      <c r="HWC14">
        <v>-91758800.444399998</v>
      </c>
      <c r="HWD14">
        <v>-91758800.444399998</v>
      </c>
      <c r="HWE14">
        <v>-91758800.444399998</v>
      </c>
      <c r="HWF14">
        <v>-91758800.444399998</v>
      </c>
      <c r="HWG14">
        <v>-91758800.444399998</v>
      </c>
      <c r="HWH14">
        <v>-91758800.444399998</v>
      </c>
      <c r="HWI14">
        <v>-91758800.444399998</v>
      </c>
      <c r="HWJ14">
        <v>-91758800.444399998</v>
      </c>
      <c r="HWK14">
        <v>-91758800.444399998</v>
      </c>
      <c r="HWL14">
        <v>-91758800.444399998</v>
      </c>
      <c r="HWM14">
        <v>-91758800.444399998</v>
      </c>
      <c r="HWN14">
        <v>-91758800.444399998</v>
      </c>
      <c r="HWO14">
        <v>-91758800.444399998</v>
      </c>
      <c r="HWP14">
        <v>-91758800.444399998</v>
      </c>
      <c r="HWQ14">
        <v>-91758800.444399998</v>
      </c>
      <c r="HWR14">
        <v>-91758800.444399998</v>
      </c>
      <c r="HWS14">
        <v>-91758800.444399998</v>
      </c>
      <c r="HWT14">
        <v>-91758800.444399998</v>
      </c>
      <c r="HWU14">
        <v>-91758800.444399998</v>
      </c>
      <c r="HWV14">
        <v>-91758800.444399998</v>
      </c>
      <c r="HWW14">
        <v>-91758800.444399998</v>
      </c>
      <c r="HWX14">
        <v>-39938651.262599997</v>
      </c>
      <c r="HWY14">
        <v>-39938651.262599997</v>
      </c>
      <c r="HWZ14">
        <v>-39938651.262599997</v>
      </c>
      <c r="HXA14">
        <v>-39938651.262599997</v>
      </c>
      <c r="HXB14">
        <v>-39938651.262599997</v>
      </c>
      <c r="HXC14">
        <v>-39938651.262599997</v>
      </c>
      <c r="HXD14">
        <v>-39938651.262599997</v>
      </c>
      <c r="HXE14">
        <v>-39938651.262599997</v>
      </c>
      <c r="HXF14">
        <v>-39938651.262599997</v>
      </c>
      <c r="HXG14">
        <v>-39938651.262599997</v>
      </c>
      <c r="HXH14">
        <v>-39938651.262599997</v>
      </c>
      <c r="HXI14">
        <v>-39938651.262599997</v>
      </c>
      <c r="HXJ14">
        <v>-39938651.262599997</v>
      </c>
      <c r="HXK14">
        <v>-39938651.262599997</v>
      </c>
      <c r="HXL14">
        <v>-39938651.262599997</v>
      </c>
      <c r="HXM14">
        <v>-39938651.262599997</v>
      </c>
      <c r="HXN14">
        <v>-39938651.262599997</v>
      </c>
      <c r="HXO14">
        <v>-39938651.262599997</v>
      </c>
      <c r="HXP14">
        <v>-39938651.262599997</v>
      </c>
      <c r="HXQ14">
        <v>-39938651.262599997</v>
      </c>
      <c r="HXR14">
        <v>-39938651.262599997</v>
      </c>
      <c r="HXS14">
        <v>-39938651.262599997</v>
      </c>
      <c r="HXT14">
        <v>-39938651.262599997</v>
      </c>
      <c r="HXU14">
        <v>-39938651.262599997</v>
      </c>
      <c r="HXV14">
        <v>-39938651.262599997</v>
      </c>
      <c r="HXW14">
        <v>-39938651.262599997</v>
      </c>
      <c r="HXX14">
        <v>-39938651.262599997</v>
      </c>
      <c r="HXY14">
        <v>-39938651.262599997</v>
      </c>
      <c r="HXZ14">
        <v>-39938651.262599997</v>
      </c>
      <c r="HYA14">
        <v>-39938651.262599997</v>
      </c>
      <c r="HYB14">
        <v>-39938651.262599997</v>
      </c>
      <c r="HYC14">
        <v>-39938651.262599997</v>
      </c>
      <c r="HYD14">
        <v>-39938651.262599997</v>
      </c>
      <c r="HYE14">
        <v>-39938651.262599997</v>
      </c>
      <c r="HYF14">
        <v>-39938651.262599997</v>
      </c>
      <c r="HYG14">
        <v>-39938651.262599997</v>
      </c>
      <c r="HYH14">
        <v>-39938651.262599997</v>
      </c>
      <c r="HYI14">
        <v>-39938651.262599997</v>
      </c>
      <c r="HYJ14">
        <v>-39938651.262599997</v>
      </c>
      <c r="HYK14">
        <v>-39938651.262599997</v>
      </c>
      <c r="HYL14">
        <v>-39938651.262599997</v>
      </c>
      <c r="HYM14">
        <v>-39938651.262599997</v>
      </c>
      <c r="HYN14">
        <v>-39938651.262599997</v>
      </c>
      <c r="HYO14">
        <v>-39938651.262599997</v>
      </c>
      <c r="HYP14">
        <v>-60536488.347900003</v>
      </c>
      <c r="HYQ14">
        <v>-60536488.347900003</v>
      </c>
      <c r="HYR14">
        <v>-60536488.347900003</v>
      </c>
      <c r="HYS14">
        <v>-60536488.347900003</v>
      </c>
      <c r="HYT14">
        <v>-60536488.347900003</v>
      </c>
      <c r="HYU14">
        <v>-60536488.347900003</v>
      </c>
      <c r="HYV14">
        <v>-60536488.347900003</v>
      </c>
      <c r="HYW14">
        <v>-60536488.347900003</v>
      </c>
      <c r="HYX14">
        <v>-60536488.347900003</v>
      </c>
      <c r="HYY14">
        <v>-60536488.347900003</v>
      </c>
      <c r="HYZ14">
        <v>-60536488.347900003</v>
      </c>
      <c r="HZA14">
        <v>-60536488.347900003</v>
      </c>
      <c r="HZB14">
        <v>-60536488.347900003</v>
      </c>
      <c r="HZC14">
        <v>-60536488.347900003</v>
      </c>
      <c r="HZD14">
        <v>-60536488.347900003</v>
      </c>
      <c r="HZE14">
        <v>-60536488.347900003</v>
      </c>
      <c r="HZF14">
        <v>-60536488.347900003</v>
      </c>
      <c r="HZG14">
        <v>-60536488.347900003</v>
      </c>
      <c r="HZH14">
        <v>-60536488.347900003</v>
      </c>
      <c r="HZI14">
        <v>-60536488.347900003</v>
      </c>
      <c r="HZJ14">
        <v>-60536488.347900003</v>
      </c>
      <c r="HZK14">
        <v>-60536488.347900003</v>
      </c>
      <c r="HZL14">
        <v>-60536488.347900003</v>
      </c>
      <c r="HZM14">
        <v>-60536488.347900003</v>
      </c>
      <c r="HZN14">
        <v>-60536488.347900003</v>
      </c>
      <c r="HZO14">
        <v>-60536488.347900003</v>
      </c>
      <c r="HZP14">
        <v>-60536488.347900003</v>
      </c>
      <c r="HZQ14">
        <v>-60536488.347900003</v>
      </c>
      <c r="HZR14">
        <v>-60536488.347900003</v>
      </c>
      <c r="HZS14">
        <v>-60536488.347900003</v>
      </c>
      <c r="HZT14">
        <v>-60536488.347900003</v>
      </c>
      <c r="HZU14">
        <v>-60536488.347900003</v>
      </c>
      <c r="HZV14">
        <v>-60536488.347900003</v>
      </c>
      <c r="HZW14">
        <v>-60536488.347900003</v>
      </c>
      <c r="HZX14">
        <v>-60536488.347900003</v>
      </c>
      <c r="HZY14">
        <v>-60536488.347900003</v>
      </c>
      <c r="HZZ14">
        <v>-60536488.347900003</v>
      </c>
      <c r="IAA14">
        <v>-60536488.347900003</v>
      </c>
      <c r="IAB14">
        <v>-60536488.347900003</v>
      </c>
      <c r="IAC14">
        <v>-60536488.347900003</v>
      </c>
      <c r="IAD14">
        <v>-60536488.347900003</v>
      </c>
      <c r="IAE14">
        <v>-60536488.347900003</v>
      </c>
      <c r="IAF14">
        <v>-60536488.347900003</v>
      </c>
      <c r="IAG14">
        <v>-60536488.347900003</v>
      </c>
      <c r="IAH14">
        <v>-91758800.444399998</v>
      </c>
      <c r="IAI14">
        <v>-91758800.444399998</v>
      </c>
      <c r="IAJ14">
        <v>-91758800.444399998</v>
      </c>
      <c r="IAK14">
        <v>-91758800.444399998</v>
      </c>
      <c r="IAL14">
        <v>-91758800.444399998</v>
      </c>
      <c r="IAM14">
        <v>-91758800.444399998</v>
      </c>
      <c r="IAN14">
        <v>-91758800.444399998</v>
      </c>
      <c r="IAO14">
        <v>-91758800.444399998</v>
      </c>
      <c r="IAP14">
        <v>-91758800.444399998</v>
      </c>
      <c r="IAQ14">
        <v>-91758800.444399998</v>
      </c>
      <c r="IAR14">
        <v>-91758800.444399998</v>
      </c>
      <c r="IAS14">
        <v>-91758800.444399998</v>
      </c>
      <c r="IAT14">
        <v>-91758800.444399998</v>
      </c>
      <c r="IAU14">
        <v>-91758800.444399998</v>
      </c>
      <c r="IAV14">
        <v>-91758800.444399998</v>
      </c>
      <c r="IAW14">
        <v>-91758800.444399998</v>
      </c>
      <c r="IAX14">
        <v>-91758800.444399998</v>
      </c>
      <c r="IAY14">
        <v>-91758800.444399998</v>
      </c>
      <c r="IAZ14">
        <v>-91758800.444399998</v>
      </c>
      <c r="IBA14">
        <v>-91758800.444399998</v>
      </c>
      <c r="IBB14">
        <v>-91758800.444399998</v>
      </c>
      <c r="IBC14">
        <v>-91758800.444399998</v>
      </c>
      <c r="IBD14">
        <v>-91758800.444399998</v>
      </c>
      <c r="IBE14">
        <v>-91758800.444399998</v>
      </c>
      <c r="IBF14">
        <v>-91758800.444399998</v>
      </c>
      <c r="IBG14">
        <v>-91758800.444399998</v>
      </c>
      <c r="IBH14">
        <v>-91758800.444399998</v>
      </c>
      <c r="IBI14">
        <v>-91758800.444399998</v>
      </c>
      <c r="IBJ14">
        <v>-91758800.444399998</v>
      </c>
      <c r="IBK14">
        <v>-91758800.444399998</v>
      </c>
      <c r="IBL14">
        <v>-91758800.444399998</v>
      </c>
      <c r="IBM14">
        <v>-91758800.444399998</v>
      </c>
      <c r="IBN14">
        <v>-91758800.444399998</v>
      </c>
      <c r="IBO14">
        <v>-91758800.444399998</v>
      </c>
      <c r="IBP14">
        <v>-91758800.444399998</v>
      </c>
      <c r="IBQ14">
        <v>-91758800.444399998</v>
      </c>
      <c r="IBR14">
        <v>-91758800.444399998</v>
      </c>
      <c r="IBS14">
        <v>-91758800.444399998</v>
      </c>
      <c r="IBT14">
        <v>-91758800.444399998</v>
      </c>
      <c r="IBU14">
        <v>-91758800.444399998</v>
      </c>
      <c r="IBV14">
        <v>-91758800.444399998</v>
      </c>
      <c r="IBW14">
        <v>-91758800.444399998</v>
      </c>
      <c r="IBX14">
        <v>-91758800.444399998</v>
      </c>
      <c r="IBY14">
        <v>-91758800.444399998</v>
      </c>
      <c r="IBZ14">
        <v>-405857.484405</v>
      </c>
      <c r="ICA14">
        <v>-393622.18247399997</v>
      </c>
      <c r="ICB14">
        <v>-389826.27812999999</v>
      </c>
      <c r="ICC14">
        <v>-394434.65493399999</v>
      </c>
      <c r="ICD14">
        <v>-407265.21227700001</v>
      </c>
      <c r="ICE14">
        <v>-427809.45936699997</v>
      </c>
      <c r="ICF14">
        <v>-454999.41592100001</v>
      </c>
      <c r="ICG14">
        <v>-486964.14956799999</v>
      </c>
      <c r="ICH14">
        <v>-530125.53081999999</v>
      </c>
      <c r="ICI14">
        <v>-569172.44672200002</v>
      </c>
      <c r="ICJ14">
        <v>-578856.32851200004</v>
      </c>
      <c r="ICK14">
        <v>-402393.22113000002</v>
      </c>
      <c r="ICL14">
        <v>-388730.62303100002</v>
      </c>
      <c r="ICM14">
        <v>-383078.54555099999</v>
      </c>
      <c r="ICN14">
        <v>-385291.43411199999</v>
      </c>
      <c r="ICO14">
        <v>-395063.828874</v>
      </c>
      <c r="ICP14">
        <v>-411765.62132699997</v>
      </c>
      <c r="ICQ14">
        <v>-434238.11047800002</v>
      </c>
      <c r="ICR14">
        <v>-474162.87491100002</v>
      </c>
      <c r="ICS14">
        <v>-516872.21656600002</v>
      </c>
      <c r="ICT14">
        <v>-527802.01682000002</v>
      </c>
      <c r="ICU14">
        <v>-532540.22063400003</v>
      </c>
      <c r="ICV14">
        <v>-397647.28059699998</v>
      </c>
      <c r="ICW14">
        <v>-387473.73608100001</v>
      </c>
      <c r="ICX14">
        <v>-388706.94220599998</v>
      </c>
      <c r="ICY14">
        <v>-404646.10633400001</v>
      </c>
      <c r="ICZ14">
        <v>-429538.41046799999</v>
      </c>
      <c r="IDA14">
        <v>-457797.70588099997</v>
      </c>
      <c r="IDB14">
        <v>-488948.792204</v>
      </c>
      <c r="IDC14">
        <v>-518831.35367500002</v>
      </c>
      <c r="IDD14">
        <v>-551877.50375599996</v>
      </c>
      <c r="IDE14">
        <v>-571103.85355899995</v>
      </c>
      <c r="IDF14">
        <v>-578856.32851200004</v>
      </c>
      <c r="IDG14">
        <v>-393402.53758499998</v>
      </c>
      <c r="IDH14">
        <v>-381259.66452200001</v>
      </c>
      <c r="IDI14">
        <v>-379609.81453199999</v>
      </c>
      <c r="IDJ14">
        <v>-392798.11710099998</v>
      </c>
      <c r="IDK14">
        <v>-413667.53508200002</v>
      </c>
      <c r="IDL14">
        <v>-440746.65237600001</v>
      </c>
      <c r="IDM14">
        <v>-468465.34356800001</v>
      </c>
      <c r="IDN14">
        <v>-503195.79882800003</v>
      </c>
      <c r="IDO14">
        <v>-521444.91100000002</v>
      </c>
      <c r="IDP14">
        <v>-529127.58567199996</v>
      </c>
      <c r="IDQ14">
        <v>-532540.22063400003</v>
      </c>
      <c r="IDR14">
        <v>-613502.40233900002</v>
      </c>
      <c r="IDS14">
        <v>-594263.65440799994</v>
      </c>
      <c r="IDT14">
        <v>-587607.64876899996</v>
      </c>
      <c r="IDU14">
        <v>-593427.25944000005</v>
      </c>
      <c r="IDV14">
        <v>-611386.23530900001</v>
      </c>
      <c r="IDW14">
        <v>-640654.40751399996</v>
      </c>
      <c r="IDX14">
        <v>-679568.58594599995</v>
      </c>
      <c r="IDY14">
        <v>-725286.10591399996</v>
      </c>
      <c r="IDZ14">
        <v>-786564.84731999994</v>
      </c>
      <c r="IEA14">
        <v>-841407.18981000001</v>
      </c>
      <c r="IEB14">
        <v>-854840.38962499995</v>
      </c>
      <c r="IEC14">
        <v>-606573.87578999996</v>
      </c>
      <c r="IED14">
        <v>-584480.53552000003</v>
      </c>
      <c r="IEE14">
        <v>-574112.18360999995</v>
      </c>
      <c r="IEF14">
        <v>-575140.81779600005</v>
      </c>
      <c r="IEG14">
        <v>-586983.46850399999</v>
      </c>
      <c r="IEH14">
        <v>-608566.73143599997</v>
      </c>
      <c r="IEI14">
        <v>-638045.97506099998</v>
      </c>
      <c r="IEJ14">
        <v>-689525.73454199999</v>
      </c>
      <c r="IEK14">
        <v>-743233.34464999998</v>
      </c>
      <c r="IEL14">
        <v>-756679.78528700001</v>
      </c>
      <c r="IEM14">
        <v>-762208.17386900005</v>
      </c>
      <c r="IEN14">
        <v>-600810.60499000002</v>
      </c>
      <c r="IEO14">
        <v>-584509.43963200005</v>
      </c>
      <c r="IEP14">
        <v>-584709.75257400004</v>
      </c>
      <c r="IEQ14">
        <v>-606985.05598499998</v>
      </c>
      <c r="IER14">
        <v>-642490.75349399995</v>
      </c>
      <c r="IES14">
        <v>-682996.14833800006</v>
      </c>
      <c r="IET14">
        <v>-727603.65371600003</v>
      </c>
      <c r="IEU14">
        <v>-770267.527718</v>
      </c>
      <c r="IEV14">
        <v>-817076.52823000005</v>
      </c>
      <c r="IEW14">
        <v>-844087.82614999998</v>
      </c>
      <c r="IEX14">
        <v>-854840.38962499995</v>
      </c>
      <c r="IEY14">
        <v>-592434.79833899997</v>
      </c>
      <c r="IEZ14">
        <v>-572219.49695299997</v>
      </c>
      <c r="IFA14">
        <v>-566211.38103699998</v>
      </c>
      <c r="IFB14">
        <v>-582268.01312400005</v>
      </c>
      <c r="IFC14">
        <v>-609429.05367099994</v>
      </c>
      <c r="IFD14">
        <v>-644995.31555699999</v>
      </c>
      <c r="IFE14">
        <v>-681303.26259699999</v>
      </c>
      <c r="IFF14">
        <v>-725825.76564400003</v>
      </c>
      <c r="IFG14">
        <v>-748787.61246500001</v>
      </c>
      <c r="IFH14">
        <v>-758228.64436200005</v>
      </c>
      <c r="IFI14">
        <v>-762208.17386900005</v>
      </c>
      <c r="IFJ14">
        <v>-926621.41953700001</v>
      </c>
      <c r="IFK14">
        <v>-896084.14942799998</v>
      </c>
      <c r="IFL14">
        <v>-884203.07400699996</v>
      </c>
      <c r="IFM14">
        <v>-890708.51288399997</v>
      </c>
      <c r="IFN14">
        <v>-914970.83600600006</v>
      </c>
      <c r="IFO14">
        <v>-955613.29491900001</v>
      </c>
      <c r="IFP14">
        <v>-1010026.30082</v>
      </c>
      <c r="IFQ14">
        <v>-1073887.2135099999</v>
      </c>
      <c r="IFR14">
        <v>-1158528.3186600001</v>
      </c>
      <c r="IFS14">
        <v>-1233013.5291599999</v>
      </c>
      <c r="IFT14">
        <v>-1250896.8039899999</v>
      </c>
      <c r="IFU14">
        <v>-912764.366439</v>
      </c>
      <c r="IFV14">
        <v>-876517.91165400005</v>
      </c>
      <c r="IFW14">
        <v>-857212.14368800004</v>
      </c>
      <c r="IFX14">
        <v>-854135.62959599996</v>
      </c>
      <c r="IFY14">
        <v>-866165.30239600001</v>
      </c>
      <c r="IFZ14">
        <v>-891437.94276200002</v>
      </c>
      <c r="IGA14">
        <v>-926981.07904600003</v>
      </c>
      <c r="IGB14">
        <v>-986988.89105500001</v>
      </c>
      <c r="IGC14">
        <v>-1046395.34485</v>
      </c>
      <c r="IGD14">
        <v>-1060551.69019</v>
      </c>
      <c r="IGE14">
        <v>-1065632.3724799999</v>
      </c>
      <c r="IGF14">
        <v>-906892.96477900003</v>
      </c>
      <c r="IGG14">
        <v>-880435.65249000001</v>
      </c>
      <c r="IGH14">
        <v>-877423.42093699996</v>
      </c>
      <c r="IGI14">
        <v>-907441.78053700004</v>
      </c>
      <c r="IGJ14">
        <v>-956836.48517999996</v>
      </c>
      <c r="IGK14">
        <v>-1013602.08288</v>
      </c>
      <c r="IGL14">
        <v>-1076025.4159899999</v>
      </c>
      <c r="IGM14">
        <v>-1135460.2788499999</v>
      </c>
      <c r="IGN14">
        <v>-1199883.6255699999</v>
      </c>
      <c r="IGO14">
        <v>-1236585.3411000001</v>
      </c>
      <c r="IGP14">
        <v>-1250896.8039899999</v>
      </c>
      <c r="IGQ14">
        <v>-890313.78499099996</v>
      </c>
      <c r="IGR14">
        <v>-856065.70637599996</v>
      </c>
      <c r="IGS14">
        <v>-839967.258393</v>
      </c>
      <c r="IGT14">
        <v>-856462.53439299995</v>
      </c>
      <c r="IGU14">
        <v>-888714.99487099994</v>
      </c>
      <c r="IGV14">
        <v>-931698.08076599997</v>
      </c>
      <c r="IGW14">
        <v>-975350.01991200005</v>
      </c>
      <c r="IGX14">
        <v>-1026637.5334599999</v>
      </c>
      <c r="IGY14">
        <v>-1052067.5459799999</v>
      </c>
      <c r="IGZ14">
        <v>-1061980.8929399999</v>
      </c>
      <c r="IHA14">
        <v>-1065632.3724799999</v>
      </c>
      <c r="IHB14">
        <v>-230802.846681</v>
      </c>
      <c r="IHC14">
        <v>-230802.846681</v>
      </c>
      <c r="IHD14">
        <v>-230802.846681</v>
      </c>
      <c r="IHE14">
        <v>-230802.846681</v>
      </c>
      <c r="IHF14">
        <v>-230802.846681</v>
      </c>
      <c r="IHG14">
        <v>-230802.846681</v>
      </c>
      <c r="IHH14">
        <v>-230802.846681</v>
      </c>
      <c r="IHI14">
        <v>-230802.846681</v>
      </c>
      <c r="IHJ14">
        <v>-230802.846681</v>
      </c>
      <c r="IHK14">
        <v>-230802.846681</v>
      </c>
      <c r="IHL14">
        <v>-230802.846681</v>
      </c>
      <c r="IHM14">
        <v>-230836.790844</v>
      </c>
      <c r="IHN14">
        <v>-230836.790844</v>
      </c>
      <c r="IHO14">
        <v>-230836.790844</v>
      </c>
      <c r="IHP14">
        <v>-230836.790844</v>
      </c>
      <c r="IHQ14">
        <v>-230836.790844</v>
      </c>
      <c r="IHR14">
        <v>-230836.790844</v>
      </c>
      <c r="IHS14">
        <v>-230836.790844</v>
      </c>
      <c r="IHT14">
        <v>-230836.790844</v>
      </c>
      <c r="IHU14">
        <v>-230836.790844</v>
      </c>
      <c r="IHV14">
        <v>-230836.790844</v>
      </c>
      <c r="IHW14">
        <v>-230836.790844</v>
      </c>
      <c r="IHX14">
        <v>-230802.846681</v>
      </c>
      <c r="IHY14">
        <v>-230802.846681</v>
      </c>
      <c r="IHZ14">
        <v>-230802.846681</v>
      </c>
      <c r="IIA14">
        <v>-230802.846681</v>
      </c>
      <c r="IIB14">
        <v>-230802.846681</v>
      </c>
      <c r="IIC14">
        <v>-230802.846681</v>
      </c>
      <c r="IID14">
        <v>-230802.846681</v>
      </c>
      <c r="IIE14">
        <v>-230802.846681</v>
      </c>
      <c r="IIF14">
        <v>-230802.846681</v>
      </c>
      <c r="IIG14">
        <v>-230802.846681</v>
      </c>
      <c r="IIH14">
        <v>-230802.846681</v>
      </c>
      <c r="III14">
        <v>-230836.790844</v>
      </c>
      <c r="IIJ14">
        <v>-230836.790844</v>
      </c>
      <c r="IIK14">
        <v>-230836.790844</v>
      </c>
      <c r="IIL14">
        <v>-230836.790844</v>
      </c>
      <c r="IIM14">
        <v>-230836.790844</v>
      </c>
      <c r="IIN14">
        <v>-230836.790844</v>
      </c>
      <c r="IIO14">
        <v>-230836.790844</v>
      </c>
      <c r="IIP14">
        <v>-230836.790844</v>
      </c>
      <c r="IIQ14">
        <v>-230836.790844</v>
      </c>
      <c r="IIR14">
        <v>-230836.790844</v>
      </c>
      <c r="IIS14">
        <v>-230836.790844</v>
      </c>
      <c r="IIT14">
        <v>-338425.15675899998</v>
      </c>
      <c r="IIU14">
        <v>-338425.15675899998</v>
      </c>
      <c r="IIV14">
        <v>-338425.15675899998</v>
      </c>
      <c r="IIW14">
        <v>-338425.15675899998</v>
      </c>
      <c r="IIX14">
        <v>-338425.15675899998</v>
      </c>
      <c r="IIY14">
        <v>-338425.15675899998</v>
      </c>
      <c r="IIZ14">
        <v>-338425.15675899998</v>
      </c>
      <c r="IJA14">
        <v>-338425.15675899998</v>
      </c>
      <c r="IJB14">
        <v>-338425.15675899998</v>
      </c>
      <c r="IJC14">
        <v>-338425.15675899998</v>
      </c>
      <c r="IJD14">
        <v>-338425.15675899998</v>
      </c>
      <c r="IJE14">
        <v>-338484.68544899998</v>
      </c>
      <c r="IJF14">
        <v>-338484.68544899998</v>
      </c>
      <c r="IJG14">
        <v>-338484.68544899998</v>
      </c>
      <c r="IJH14">
        <v>-338484.68544899998</v>
      </c>
      <c r="IJI14">
        <v>-338484.68544899998</v>
      </c>
      <c r="IJJ14">
        <v>-338484.68544899998</v>
      </c>
      <c r="IJK14">
        <v>-338484.68544899998</v>
      </c>
      <c r="IJL14">
        <v>-338484.68544899998</v>
      </c>
      <c r="IJM14">
        <v>-338484.68544899998</v>
      </c>
      <c r="IJN14">
        <v>-338484.68544899998</v>
      </c>
      <c r="IJO14">
        <v>-338484.68544899998</v>
      </c>
      <c r="IJP14">
        <v>-338425.15675899998</v>
      </c>
      <c r="IJQ14">
        <v>-338425.15675899998</v>
      </c>
      <c r="IJR14">
        <v>-338425.15675899998</v>
      </c>
      <c r="IJS14">
        <v>-338425.15675899998</v>
      </c>
      <c r="IJT14">
        <v>-338425.15675899998</v>
      </c>
      <c r="IJU14">
        <v>-338425.15675899998</v>
      </c>
      <c r="IJV14">
        <v>-338425.15675899998</v>
      </c>
      <c r="IJW14">
        <v>-338425.15675899998</v>
      </c>
      <c r="IJX14">
        <v>-338425.15675899998</v>
      </c>
      <c r="IJY14">
        <v>-338425.15675899998</v>
      </c>
      <c r="IJZ14">
        <v>-338425.15675899998</v>
      </c>
      <c r="IKA14">
        <v>-338484.68544899998</v>
      </c>
      <c r="IKB14">
        <v>-338484.68544899998</v>
      </c>
      <c r="IKC14">
        <v>-338484.68544899998</v>
      </c>
      <c r="IKD14">
        <v>-338484.68544899998</v>
      </c>
      <c r="IKE14">
        <v>-338484.68544899998</v>
      </c>
      <c r="IKF14">
        <v>-338484.68544899998</v>
      </c>
      <c r="IKG14">
        <v>-338484.68544899998</v>
      </c>
      <c r="IKH14">
        <v>-338484.68544899998</v>
      </c>
      <c r="IKI14">
        <v>-338484.68544899998</v>
      </c>
      <c r="IKJ14">
        <v>-338484.68544899998</v>
      </c>
      <c r="IKK14">
        <v>-338484.68544899998</v>
      </c>
      <c r="IKL14">
        <v>-483782.041004</v>
      </c>
      <c r="IKM14">
        <v>-483782.041004</v>
      </c>
      <c r="IKN14">
        <v>-483782.041004</v>
      </c>
      <c r="IKO14">
        <v>-483782.041004</v>
      </c>
      <c r="IKP14">
        <v>-483782.041004</v>
      </c>
      <c r="IKQ14">
        <v>-483782.041004</v>
      </c>
      <c r="IKR14">
        <v>-483782.041004</v>
      </c>
      <c r="IKS14">
        <v>-483782.041004</v>
      </c>
      <c r="IKT14">
        <v>-483782.041004</v>
      </c>
      <c r="IKU14">
        <v>-483782.041004</v>
      </c>
      <c r="IKV14">
        <v>-483782.041004</v>
      </c>
      <c r="IKW14">
        <v>-483892.73875100003</v>
      </c>
      <c r="IKX14">
        <v>-483892.73875100003</v>
      </c>
      <c r="IKY14">
        <v>-483892.73875100003</v>
      </c>
      <c r="IKZ14">
        <v>-483892.73875100003</v>
      </c>
      <c r="ILA14">
        <v>-483892.73875100003</v>
      </c>
      <c r="ILB14">
        <v>-483892.73875100003</v>
      </c>
      <c r="ILC14">
        <v>-483892.73875100003</v>
      </c>
      <c r="ILD14">
        <v>-483892.73875100003</v>
      </c>
      <c r="ILE14">
        <v>-483892.73875100003</v>
      </c>
      <c r="ILF14">
        <v>-483892.73875100003</v>
      </c>
      <c r="ILG14">
        <v>-483892.73875100003</v>
      </c>
      <c r="ILH14">
        <v>-483782.041004</v>
      </c>
      <c r="ILI14">
        <v>-483782.041004</v>
      </c>
      <c r="ILJ14">
        <v>-483782.041004</v>
      </c>
      <c r="ILK14">
        <v>-483782.041004</v>
      </c>
      <c r="ILL14">
        <v>-483782.041004</v>
      </c>
      <c r="ILM14">
        <v>-483782.041004</v>
      </c>
      <c r="ILN14">
        <v>-483782.041004</v>
      </c>
      <c r="ILO14">
        <v>-483782.041004</v>
      </c>
      <c r="ILP14">
        <v>-483782.041004</v>
      </c>
      <c r="ILQ14">
        <v>-483782.041004</v>
      </c>
      <c r="ILR14">
        <v>-483782.041004</v>
      </c>
      <c r="ILS14">
        <v>-483892.73875100003</v>
      </c>
      <c r="ILT14">
        <v>-483892.73875100003</v>
      </c>
      <c r="ILU14">
        <v>-483892.73875100003</v>
      </c>
      <c r="ILV14">
        <v>-483892.73875100003</v>
      </c>
      <c r="ILW14">
        <v>-483892.73875100003</v>
      </c>
      <c r="ILX14">
        <v>-483892.73875100003</v>
      </c>
      <c r="ILY14">
        <v>-483892.73875100003</v>
      </c>
      <c r="ILZ14">
        <v>-483892.73875100003</v>
      </c>
      <c r="IMA14">
        <v>-483892.73875100003</v>
      </c>
      <c r="IMB14">
        <v>-483892.73875100003</v>
      </c>
      <c r="IMC14">
        <v>-483892.73875100003</v>
      </c>
      <c r="IMD14">
        <v>-53499.667453900001</v>
      </c>
      <c r="IME14">
        <v>-53499.667453900001</v>
      </c>
      <c r="IMF14">
        <v>-53499.667453900001</v>
      </c>
      <c r="IMG14">
        <v>-53499.667453900001</v>
      </c>
      <c r="IMH14">
        <v>-53499.667453900001</v>
      </c>
      <c r="IMI14">
        <v>-53499.667453900001</v>
      </c>
      <c r="IMJ14">
        <v>-53499.667453900001</v>
      </c>
      <c r="IMK14">
        <v>-53499.667453900001</v>
      </c>
      <c r="IML14">
        <v>-53499.667453900001</v>
      </c>
      <c r="IMM14">
        <v>-53499.667453900001</v>
      </c>
      <c r="IMN14">
        <v>-53499.667453900001</v>
      </c>
      <c r="IMO14">
        <v>-53499.667453900001</v>
      </c>
      <c r="IMP14">
        <v>-53499.667453900001</v>
      </c>
      <c r="IMQ14">
        <v>-53499.667453900001</v>
      </c>
      <c r="IMR14">
        <v>-53499.667453900001</v>
      </c>
      <c r="IMS14">
        <v>-53499.667453900001</v>
      </c>
      <c r="IMT14">
        <v>-53499.667453900001</v>
      </c>
      <c r="IMU14">
        <v>-53499.667453900001</v>
      </c>
      <c r="IMV14">
        <v>-53499.667453900001</v>
      </c>
      <c r="IMW14">
        <v>-53499.667453900001</v>
      </c>
      <c r="IMX14">
        <v>-53499.667453900001</v>
      </c>
      <c r="IMY14">
        <v>-53499.667453900001</v>
      </c>
      <c r="IMZ14">
        <v>-53499.667453900001</v>
      </c>
      <c r="INA14">
        <v>-53499.667453900001</v>
      </c>
      <c r="INB14">
        <v>-53499.667453900001</v>
      </c>
      <c r="INC14">
        <v>-53499.667453900001</v>
      </c>
      <c r="IND14">
        <v>-53499.667453900001</v>
      </c>
      <c r="INE14">
        <v>-53499.667453900001</v>
      </c>
      <c r="INF14">
        <v>-53499.667453900001</v>
      </c>
      <c r="ING14">
        <v>-53499.667453900001</v>
      </c>
      <c r="INH14">
        <v>-53499.667453900001</v>
      </c>
      <c r="INI14">
        <v>-53499.667453900001</v>
      </c>
      <c r="INJ14">
        <v>-53499.667453900001</v>
      </c>
      <c r="INK14">
        <v>-53499.667453900001</v>
      </c>
      <c r="INL14">
        <v>-53499.667453900001</v>
      </c>
      <c r="INM14">
        <v>-53499.667453900001</v>
      </c>
      <c r="INN14">
        <v>-53499.667453900001</v>
      </c>
      <c r="INO14">
        <v>-53499.667453900001</v>
      </c>
      <c r="INP14">
        <v>-53499.667453900001</v>
      </c>
      <c r="INQ14">
        <v>-53499.667453900001</v>
      </c>
      <c r="INR14">
        <v>-53499.667453900001</v>
      </c>
      <c r="INS14">
        <v>-53499.667453900001</v>
      </c>
      <c r="INT14">
        <v>-53499.667453900001</v>
      </c>
      <c r="INU14">
        <v>-53499.667453900001</v>
      </c>
      <c r="INV14">
        <v>-98654.902227300001</v>
      </c>
      <c r="INW14">
        <v>-98654.902227300001</v>
      </c>
      <c r="INX14">
        <v>-98654.902227300001</v>
      </c>
      <c r="INY14">
        <v>-98654.902227300001</v>
      </c>
      <c r="INZ14">
        <v>-98654.902227300001</v>
      </c>
      <c r="IOA14">
        <v>-98654.902227300001</v>
      </c>
      <c r="IOB14">
        <v>-98654.902227300001</v>
      </c>
      <c r="IOC14">
        <v>-98654.902227300001</v>
      </c>
      <c r="IOD14">
        <v>-98654.902227300001</v>
      </c>
      <c r="IOE14">
        <v>-98654.902227300001</v>
      </c>
      <c r="IOF14">
        <v>-98654.902227300001</v>
      </c>
      <c r="IOG14">
        <v>-98654.902227300001</v>
      </c>
      <c r="IOH14">
        <v>-98654.902227300001</v>
      </c>
      <c r="IOI14">
        <v>-98654.902227300001</v>
      </c>
      <c r="IOJ14">
        <v>-98654.902227300001</v>
      </c>
      <c r="IOK14">
        <v>-98654.902227300001</v>
      </c>
      <c r="IOL14">
        <v>-98654.902227300001</v>
      </c>
      <c r="IOM14">
        <v>-98654.902227300001</v>
      </c>
      <c r="ION14">
        <v>-98654.902227300001</v>
      </c>
      <c r="IOO14">
        <v>-98654.902227300001</v>
      </c>
      <c r="IOP14">
        <v>-98654.902227300001</v>
      </c>
      <c r="IOQ14">
        <v>-98654.902227300001</v>
      </c>
      <c r="IOR14">
        <v>-98654.902227300001</v>
      </c>
      <c r="IOS14">
        <v>-98654.902227300001</v>
      </c>
      <c r="IOT14">
        <v>-98654.902227300001</v>
      </c>
      <c r="IOU14">
        <v>-98654.902227300001</v>
      </c>
      <c r="IOV14">
        <v>-98654.902227300001</v>
      </c>
      <c r="IOW14">
        <v>-98654.902227300001</v>
      </c>
      <c r="IOX14">
        <v>-98654.902227300001</v>
      </c>
      <c r="IOY14">
        <v>-98654.902227300001</v>
      </c>
      <c r="IOZ14">
        <v>-98654.902227300001</v>
      </c>
      <c r="IPA14">
        <v>-98654.902227300001</v>
      </c>
      <c r="IPB14">
        <v>-98654.902227300001</v>
      </c>
      <c r="IPC14">
        <v>-98654.902227300001</v>
      </c>
      <c r="IPD14">
        <v>-98654.902227300001</v>
      </c>
      <c r="IPE14">
        <v>-98654.902227300001</v>
      </c>
      <c r="IPF14">
        <v>-98654.902227300001</v>
      </c>
      <c r="IPG14">
        <v>-98654.902227300001</v>
      </c>
      <c r="IPH14">
        <v>-98654.902227300001</v>
      </c>
      <c r="IPI14">
        <v>-98654.902227300001</v>
      </c>
      <c r="IPJ14">
        <v>-98654.902227300001</v>
      </c>
      <c r="IPK14">
        <v>-98654.902227300001</v>
      </c>
      <c r="IPL14">
        <v>-98654.902227300001</v>
      </c>
      <c r="IPM14">
        <v>-98654.902227300001</v>
      </c>
      <c r="IPN14">
        <v>-188965.371774</v>
      </c>
      <c r="IPO14">
        <v>-188965.371774</v>
      </c>
      <c r="IPP14">
        <v>-188965.371774</v>
      </c>
      <c r="IPQ14">
        <v>-188965.371774</v>
      </c>
      <c r="IPR14">
        <v>-188965.371774</v>
      </c>
      <c r="IPS14">
        <v>-188965.371774</v>
      </c>
      <c r="IPT14">
        <v>-188965.371774</v>
      </c>
      <c r="IPU14">
        <v>-188965.371774</v>
      </c>
      <c r="IPV14">
        <v>-188965.371774</v>
      </c>
      <c r="IPW14">
        <v>-188965.371774</v>
      </c>
      <c r="IPX14">
        <v>-188965.371774</v>
      </c>
      <c r="IPY14">
        <v>-188965.371774</v>
      </c>
      <c r="IPZ14">
        <v>-188965.371774</v>
      </c>
      <c r="IQA14">
        <v>-188965.371774</v>
      </c>
      <c r="IQB14">
        <v>-188965.371774</v>
      </c>
      <c r="IQC14">
        <v>-188965.371774</v>
      </c>
      <c r="IQD14">
        <v>-188965.371774</v>
      </c>
      <c r="IQE14">
        <v>-188965.371774</v>
      </c>
      <c r="IQF14">
        <v>-188965.371774</v>
      </c>
      <c r="IQG14">
        <v>-188965.371774</v>
      </c>
      <c r="IQH14">
        <v>-188965.371774</v>
      </c>
      <c r="IQI14">
        <v>-188965.371774</v>
      </c>
      <c r="IQJ14">
        <v>-188965.371774</v>
      </c>
      <c r="IQK14">
        <v>-188965.371774</v>
      </c>
      <c r="IQL14">
        <v>-188965.371774</v>
      </c>
      <c r="IQM14">
        <v>-188965.371774</v>
      </c>
      <c r="IQN14">
        <v>-188965.371774</v>
      </c>
      <c r="IQO14">
        <v>-188965.371774</v>
      </c>
      <c r="IQP14">
        <v>-188965.371774</v>
      </c>
      <c r="IQQ14">
        <v>-188965.371774</v>
      </c>
      <c r="IQR14">
        <v>-188965.371774</v>
      </c>
      <c r="IQS14">
        <v>-188965.371774</v>
      </c>
      <c r="IQT14">
        <v>-188965.371774</v>
      </c>
      <c r="IQU14">
        <v>-188965.371774</v>
      </c>
      <c r="IQV14">
        <v>-188965.371774</v>
      </c>
      <c r="IQW14">
        <v>-188965.371774</v>
      </c>
      <c r="IQX14">
        <v>-188965.371774</v>
      </c>
      <c r="IQY14">
        <v>-188965.371774</v>
      </c>
      <c r="IQZ14">
        <v>-188965.371774</v>
      </c>
      <c r="IRA14">
        <v>-188965.371774</v>
      </c>
      <c r="IRB14">
        <v>-188965.371774</v>
      </c>
      <c r="IRC14">
        <v>-188965.371774</v>
      </c>
      <c r="IRD14">
        <v>-188965.371774</v>
      </c>
      <c r="IRE14">
        <v>-188965.371774</v>
      </c>
      <c r="IRF14">
        <v>-126335.494703</v>
      </c>
      <c r="IRG14">
        <v>-126335.494703</v>
      </c>
      <c r="IRH14">
        <v>-126335.494703</v>
      </c>
      <c r="IRI14">
        <v>-126335.494703</v>
      </c>
      <c r="IRJ14">
        <v>-126335.494703</v>
      </c>
      <c r="IRK14">
        <v>-126335.494703</v>
      </c>
      <c r="IRL14">
        <v>-126335.494703</v>
      </c>
      <c r="IRM14">
        <v>-126335.494703</v>
      </c>
      <c r="IRN14">
        <v>-126335.494703</v>
      </c>
      <c r="IRO14">
        <v>-126335.494703</v>
      </c>
      <c r="IRP14">
        <v>-126335.494703</v>
      </c>
      <c r="IRQ14">
        <v>-126335.494703</v>
      </c>
      <c r="IRR14">
        <v>-126335.494703</v>
      </c>
      <c r="IRS14">
        <v>-126335.494703</v>
      </c>
      <c r="IRT14">
        <v>-126335.494703</v>
      </c>
      <c r="IRU14">
        <v>-126335.494703</v>
      </c>
      <c r="IRV14">
        <v>-126335.494703</v>
      </c>
      <c r="IRW14">
        <v>-126335.494703</v>
      </c>
      <c r="IRX14">
        <v>-126335.494703</v>
      </c>
      <c r="IRY14">
        <v>-126335.494703</v>
      </c>
      <c r="IRZ14">
        <v>-126335.494703</v>
      </c>
      <c r="ISA14">
        <v>-126335.494703</v>
      </c>
      <c r="ISB14">
        <v>-126335.494703</v>
      </c>
      <c r="ISC14">
        <v>-126335.494703</v>
      </c>
      <c r="ISD14">
        <v>-126335.494703</v>
      </c>
      <c r="ISE14">
        <v>-126335.494703</v>
      </c>
      <c r="ISF14">
        <v>-126335.494703</v>
      </c>
      <c r="ISG14">
        <v>-126335.494703</v>
      </c>
      <c r="ISH14">
        <v>-126335.494703</v>
      </c>
      <c r="ISI14">
        <v>-126335.494703</v>
      </c>
      <c r="ISJ14">
        <v>-126335.494703</v>
      </c>
      <c r="ISK14">
        <v>-126335.494703</v>
      </c>
      <c r="ISL14">
        <v>-126335.494703</v>
      </c>
      <c r="ISM14">
        <v>-126335.494703</v>
      </c>
      <c r="ISN14">
        <v>-126335.494703</v>
      </c>
      <c r="ISO14">
        <v>-126335.494703</v>
      </c>
      <c r="ISP14">
        <v>-126335.494703</v>
      </c>
      <c r="ISQ14">
        <v>-126335.494703</v>
      </c>
      <c r="ISR14">
        <v>-126335.494703</v>
      </c>
      <c r="ISS14">
        <v>-126335.494703</v>
      </c>
      <c r="IST14">
        <v>-126335.494703</v>
      </c>
      <c r="ISU14">
        <v>-126335.494703</v>
      </c>
      <c r="ISV14">
        <v>-126335.494703</v>
      </c>
      <c r="ISW14">
        <v>-126335.494703</v>
      </c>
      <c r="ISX14">
        <v>-232966.23083700001</v>
      </c>
      <c r="ISY14">
        <v>-232966.23083700001</v>
      </c>
      <c r="ISZ14">
        <v>-232966.23083700001</v>
      </c>
      <c r="ITA14">
        <v>-232966.23083700001</v>
      </c>
      <c r="ITB14">
        <v>-232966.23083700001</v>
      </c>
      <c r="ITC14">
        <v>-232966.23083700001</v>
      </c>
      <c r="ITD14">
        <v>-232966.23083700001</v>
      </c>
      <c r="ITE14">
        <v>-232966.23083700001</v>
      </c>
      <c r="ITF14">
        <v>-232966.23083700001</v>
      </c>
      <c r="ITG14">
        <v>-232966.23083700001</v>
      </c>
      <c r="ITH14">
        <v>-232966.23083700001</v>
      </c>
      <c r="ITI14">
        <v>-232966.23083700001</v>
      </c>
      <c r="ITJ14">
        <v>-232966.23083700001</v>
      </c>
      <c r="ITK14">
        <v>-232966.23083700001</v>
      </c>
      <c r="ITL14">
        <v>-232966.23083700001</v>
      </c>
      <c r="ITM14">
        <v>-232966.23083700001</v>
      </c>
      <c r="ITN14">
        <v>-232966.23083700001</v>
      </c>
      <c r="ITO14">
        <v>-232966.23083700001</v>
      </c>
      <c r="ITP14">
        <v>-232966.23083700001</v>
      </c>
      <c r="ITQ14">
        <v>-232966.23083700001</v>
      </c>
      <c r="ITR14">
        <v>-232966.23083700001</v>
      </c>
      <c r="ITS14">
        <v>-232966.23083700001</v>
      </c>
      <c r="ITT14">
        <v>-232966.23083700001</v>
      </c>
      <c r="ITU14">
        <v>-232966.23083700001</v>
      </c>
      <c r="ITV14">
        <v>-232966.23083700001</v>
      </c>
      <c r="ITW14">
        <v>-232966.23083700001</v>
      </c>
      <c r="ITX14">
        <v>-232966.23083700001</v>
      </c>
      <c r="ITY14">
        <v>-232966.23083700001</v>
      </c>
      <c r="ITZ14">
        <v>-232966.23083700001</v>
      </c>
      <c r="IUA14">
        <v>-232966.23083700001</v>
      </c>
      <c r="IUB14">
        <v>-232966.23083700001</v>
      </c>
      <c r="IUC14">
        <v>-232966.23083700001</v>
      </c>
      <c r="IUD14">
        <v>-232966.23083700001</v>
      </c>
      <c r="IUE14">
        <v>-232966.23083700001</v>
      </c>
      <c r="IUF14">
        <v>-232966.23083700001</v>
      </c>
      <c r="IUG14">
        <v>-232966.23083700001</v>
      </c>
      <c r="IUH14">
        <v>-232966.23083700001</v>
      </c>
      <c r="IUI14">
        <v>-232966.23083700001</v>
      </c>
      <c r="IUJ14">
        <v>-232966.23083700001</v>
      </c>
      <c r="IUK14">
        <v>-232966.23083700001</v>
      </c>
      <c r="IUL14">
        <v>-232966.23083700001</v>
      </c>
      <c r="IUM14">
        <v>-232966.23083700001</v>
      </c>
      <c r="IUN14">
        <v>-232966.23083700001</v>
      </c>
      <c r="IUO14">
        <v>-232966.23083700001</v>
      </c>
      <c r="IUP14">
        <v>-446227.70310400001</v>
      </c>
      <c r="IUQ14">
        <v>-446227.70310400001</v>
      </c>
      <c r="IUR14">
        <v>-446227.70310400001</v>
      </c>
      <c r="IUS14">
        <v>-446227.70310400001</v>
      </c>
      <c r="IUT14">
        <v>-446227.70310400001</v>
      </c>
      <c r="IUU14">
        <v>-446227.70310400001</v>
      </c>
      <c r="IUV14">
        <v>-446227.70310400001</v>
      </c>
      <c r="IUW14">
        <v>-446227.70310400001</v>
      </c>
      <c r="IUX14">
        <v>-446227.70310400001</v>
      </c>
      <c r="IUY14">
        <v>-446227.70310400001</v>
      </c>
      <c r="IUZ14">
        <v>-446227.70310400001</v>
      </c>
      <c r="IVA14">
        <v>-446227.70310400001</v>
      </c>
      <c r="IVB14">
        <v>-446227.70310400001</v>
      </c>
      <c r="IVC14">
        <v>-446227.70310400001</v>
      </c>
      <c r="IVD14">
        <v>-446227.70310400001</v>
      </c>
      <c r="IVE14">
        <v>-446227.70310400001</v>
      </c>
      <c r="IVF14">
        <v>-446227.70310400001</v>
      </c>
      <c r="IVG14">
        <v>-446227.70310400001</v>
      </c>
      <c r="IVH14">
        <v>-446227.70310400001</v>
      </c>
      <c r="IVI14">
        <v>-446227.70310400001</v>
      </c>
      <c r="IVJ14">
        <v>-446227.70310400001</v>
      </c>
      <c r="IVK14">
        <v>-446227.70310400001</v>
      </c>
      <c r="IVL14">
        <v>-446227.70310400001</v>
      </c>
      <c r="IVM14">
        <v>-446227.70310400001</v>
      </c>
      <c r="IVN14">
        <v>-446227.70310400001</v>
      </c>
      <c r="IVO14">
        <v>-446227.70310400001</v>
      </c>
      <c r="IVP14">
        <v>-446227.70310400001</v>
      </c>
      <c r="IVQ14">
        <v>-446227.70310400001</v>
      </c>
      <c r="IVR14">
        <v>-446227.70310400001</v>
      </c>
      <c r="IVS14">
        <v>-446227.70310400001</v>
      </c>
      <c r="IVT14">
        <v>-446227.70310400001</v>
      </c>
      <c r="IVU14">
        <v>-446227.70310400001</v>
      </c>
      <c r="IVV14">
        <v>-446227.70310400001</v>
      </c>
      <c r="IVW14">
        <v>-446227.70310400001</v>
      </c>
      <c r="IVX14">
        <v>-446227.70310400001</v>
      </c>
      <c r="IVY14">
        <v>-446227.70310400001</v>
      </c>
      <c r="IVZ14">
        <v>-446227.70310400001</v>
      </c>
      <c r="IWA14">
        <v>-446227.70310400001</v>
      </c>
      <c r="IWB14">
        <v>-446227.70310400001</v>
      </c>
      <c r="IWC14">
        <v>-446227.70310400001</v>
      </c>
      <c r="IWD14">
        <v>-446227.70310400001</v>
      </c>
      <c r="IWE14">
        <v>-446227.70310400001</v>
      </c>
      <c r="IWF14">
        <v>-446227.70310400001</v>
      </c>
      <c r="IWG14">
        <v>-446227.70310400001</v>
      </c>
      <c r="IWH14">
        <v>-191563.494955</v>
      </c>
      <c r="IWI14">
        <v>-191563.494955</v>
      </c>
      <c r="IWJ14">
        <v>-191563.494955</v>
      </c>
      <c r="IWK14">
        <v>-191563.494955</v>
      </c>
      <c r="IWL14">
        <v>-191563.494955</v>
      </c>
      <c r="IWM14">
        <v>-191563.494955</v>
      </c>
      <c r="IWN14">
        <v>-191563.494955</v>
      </c>
      <c r="IWO14">
        <v>-191563.494955</v>
      </c>
      <c r="IWP14">
        <v>-191563.494955</v>
      </c>
      <c r="IWQ14">
        <v>-191563.494955</v>
      </c>
      <c r="IWR14">
        <v>-191563.494955</v>
      </c>
      <c r="IWS14">
        <v>-190379.222045</v>
      </c>
      <c r="IWT14">
        <v>-190379.222045</v>
      </c>
      <c r="IWU14">
        <v>-190379.222045</v>
      </c>
      <c r="IWV14">
        <v>-190379.222045</v>
      </c>
      <c r="IWW14">
        <v>-190379.222045</v>
      </c>
      <c r="IWX14">
        <v>-190379.222045</v>
      </c>
      <c r="IWY14">
        <v>-190379.222045</v>
      </c>
      <c r="IWZ14">
        <v>-190379.222045</v>
      </c>
      <c r="IXA14">
        <v>-190379.222045</v>
      </c>
      <c r="IXB14">
        <v>-190379.222045</v>
      </c>
      <c r="IXC14">
        <v>-190379.222045</v>
      </c>
      <c r="IXD14">
        <v>-191563.494955</v>
      </c>
      <c r="IXE14">
        <v>-191563.494955</v>
      </c>
      <c r="IXF14">
        <v>-191563.494955</v>
      </c>
      <c r="IXG14">
        <v>-191563.494955</v>
      </c>
      <c r="IXH14">
        <v>-191563.494955</v>
      </c>
      <c r="IXI14">
        <v>-191563.494955</v>
      </c>
      <c r="IXJ14">
        <v>-191563.494955</v>
      </c>
      <c r="IXK14">
        <v>-191563.494955</v>
      </c>
      <c r="IXL14">
        <v>-191563.494955</v>
      </c>
      <c r="IXM14">
        <v>-191563.494955</v>
      </c>
      <c r="IXN14">
        <v>-191563.494955</v>
      </c>
      <c r="IXO14">
        <v>-190379.222045</v>
      </c>
      <c r="IXP14">
        <v>-190379.222045</v>
      </c>
      <c r="IXQ14">
        <v>-190379.222045</v>
      </c>
      <c r="IXR14">
        <v>-190379.222045</v>
      </c>
      <c r="IXS14">
        <v>-190379.222045</v>
      </c>
      <c r="IXT14">
        <v>-190379.222045</v>
      </c>
      <c r="IXU14">
        <v>-190379.222045</v>
      </c>
      <c r="IXV14">
        <v>-190379.222045</v>
      </c>
      <c r="IXW14">
        <v>-190379.222045</v>
      </c>
      <c r="IXX14">
        <v>-190379.222045</v>
      </c>
      <c r="IXY14">
        <v>-190379.222045</v>
      </c>
      <c r="IXZ14">
        <v>-416224.80749199999</v>
      </c>
      <c r="IYA14">
        <v>-416224.80749199999</v>
      </c>
      <c r="IYB14">
        <v>-416224.80749199999</v>
      </c>
      <c r="IYC14">
        <v>-416224.80749199999</v>
      </c>
      <c r="IYD14">
        <v>-416224.80749199999</v>
      </c>
      <c r="IYE14">
        <v>-416224.80749199999</v>
      </c>
      <c r="IYF14">
        <v>-416224.80749199999</v>
      </c>
      <c r="IYG14">
        <v>-416224.80749199999</v>
      </c>
      <c r="IYH14">
        <v>-416224.80749199999</v>
      </c>
      <c r="IYI14">
        <v>-416224.80749199999</v>
      </c>
      <c r="IYJ14">
        <v>-416224.80749199999</v>
      </c>
      <c r="IYK14">
        <v>-413979.11178799998</v>
      </c>
      <c r="IYL14">
        <v>-413979.11178799998</v>
      </c>
      <c r="IYM14">
        <v>-413979.11178799998</v>
      </c>
      <c r="IYN14">
        <v>-413979.11178799998</v>
      </c>
      <c r="IYO14">
        <v>-413979.11178799998</v>
      </c>
      <c r="IYP14">
        <v>-413979.11178799998</v>
      </c>
      <c r="IYQ14">
        <v>-413979.11178799998</v>
      </c>
      <c r="IYR14">
        <v>-413979.11178799998</v>
      </c>
      <c r="IYS14">
        <v>-413979.11178799998</v>
      </c>
      <c r="IYT14">
        <v>-413979.11178799998</v>
      </c>
      <c r="IYU14">
        <v>-413979.11178799998</v>
      </c>
      <c r="IYV14">
        <v>-416224.80749199999</v>
      </c>
      <c r="IYW14">
        <v>-416224.80749199999</v>
      </c>
      <c r="IYX14">
        <v>-416224.80749199999</v>
      </c>
      <c r="IYY14">
        <v>-416224.80749199999</v>
      </c>
      <c r="IYZ14">
        <v>-416224.80749199999</v>
      </c>
      <c r="IZA14">
        <v>-416224.80749199999</v>
      </c>
      <c r="IZB14">
        <v>-416224.80749199999</v>
      </c>
      <c r="IZC14">
        <v>-416224.80749199999</v>
      </c>
      <c r="IZD14">
        <v>-416224.80749199999</v>
      </c>
      <c r="IZE14">
        <v>-416224.80749199999</v>
      </c>
      <c r="IZF14">
        <v>-416224.80749199999</v>
      </c>
      <c r="IZG14">
        <v>-413979.11178799998</v>
      </c>
      <c r="IZH14">
        <v>-413979.11178799998</v>
      </c>
      <c r="IZI14">
        <v>-413979.11178799998</v>
      </c>
      <c r="IZJ14">
        <v>-413979.11178799998</v>
      </c>
      <c r="IZK14">
        <v>-413979.11178799998</v>
      </c>
      <c r="IZL14">
        <v>-413979.11178799998</v>
      </c>
      <c r="IZM14">
        <v>-413979.11178799998</v>
      </c>
      <c r="IZN14">
        <v>-413979.11178799998</v>
      </c>
      <c r="IZO14">
        <v>-413979.11178799998</v>
      </c>
      <c r="IZP14">
        <v>-413979.11178799998</v>
      </c>
      <c r="IZQ14">
        <v>-413979.11178799998</v>
      </c>
      <c r="IZR14">
        <v>-901332.25987800001</v>
      </c>
      <c r="IZS14">
        <v>-901332.25987800001</v>
      </c>
      <c r="IZT14">
        <v>-901332.25987800001</v>
      </c>
      <c r="IZU14">
        <v>-901332.25987800001</v>
      </c>
      <c r="IZV14">
        <v>-901332.25987800001</v>
      </c>
      <c r="IZW14">
        <v>-901332.25987800001</v>
      </c>
      <c r="IZX14">
        <v>-901332.25987800001</v>
      </c>
      <c r="IZY14">
        <v>-901332.25987800001</v>
      </c>
      <c r="IZZ14">
        <v>-901332.25987800001</v>
      </c>
      <c r="JAA14">
        <v>-901332.25987800001</v>
      </c>
      <c r="JAB14">
        <v>-901332.25987800001</v>
      </c>
      <c r="JAC14">
        <v>-896963.71858600003</v>
      </c>
      <c r="JAD14">
        <v>-896963.71858600003</v>
      </c>
      <c r="JAE14">
        <v>-896963.71858600003</v>
      </c>
      <c r="JAF14">
        <v>-896963.71858600003</v>
      </c>
      <c r="JAG14">
        <v>-896963.71858600003</v>
      </c>
      <c r="JAH14">
        <v>-896963.71858600003</v>
      </c>
      <c r="JAI14">
        <v>-896963.71858600003</v>
      </c>
      <c r="JAJ14">
        <v>-896963.71858600003</v>
      </c>
      <c r="JAK14">
        <v>-896963.71858600003</v>
      </c>
      <c r="JAL14">
        <v>-896963.71858600003</v>
      </c>
      <c r="JAM14">
        <v>-896963.71858600003</v>
      </c>
      <c r="JAN14">
        <v>-901332.25987800001</v>
      </c>
      <c r="JAO14">
        <v>-901332.25987800001</v>
      </c>
      <c r="JAP14">
        <v>-901332.25987800001</v>
      </c>
      <c r="JAQ14">
        <v>-901332.25987800001</v>
      </c>
      <c r="JAR14">
        <v>-901332.25987800001</v>
      </c>
      <c r="JAS14">
        <v>-901332.25987800001</v>
      </c>
      <c r="JAT14">
        <v>-901332.25987800001</v>
      </c>
      <c r="JAU14">
        <v>-901332.25987800001</v>
      </c>
      <c r="JAV14">
        <v>-901332.25987800001</v>
      </c>
      <c r="JAW14">
        <v>-901332.25987800001</v>
      </c>
      <c r="JAX14">
        <v>-901332.25987800001</v>
      </c>
      <c r="JAY14">
        <v>-896963.71858600003</v>
      </c>
      <c r="JAZ14">
        <v>-896963.71858600003</v>
      </c>
      <c r="JBA14">
        <v>-896963.71858600003</v>
      </c>
      <c r="JBB14">
        <v>-896963.71858600003</v>
      </c>
      <c r="JBC14">
        <v>-896963.71858600003</v>
      </c>
      <c r="JBD14">
        <v>-896963.71858600003</v>
      </c>
      <c r="JBE14">
        <v>-896963.71858600003</v>
      </c>
      <c r="JBF14">
        <v>-896963.71858600003</v>
      </c>
      <c r="JBG14">
        <v>-896963.71858600003</v>
      </c>
      <c r="JBH14">
        <v>-896963.71858600003</v>
      </c>
      <c r="JBI14">
        <v>-896963.71858600003</v>
      </c>
      <c r="JBJ14">
        <v>-14215.283563000001</v>
      </c>
      <c r="JBK14">
        <v>-14215.283563000001</v>
      </c>
      <c r="JBL14">
        <v>-14215.283563000001</v>
      </c>
      <c r="JBM14">
        <v>-14215.283563000001</v>
      </c>
      <c r="JBN14">
        <v>-14215.283563000001</v>
      </c>
      <c r="JBO14">
        <v>-14215.283563000001</v>
      </c>
      <c r="JBP14">
        <v>-14215.283563000001</v>
      </c>
      <c r="JBQ14">
        <v>-14215.283563000001</v>
      </c>
      <c r="JBR14">
        <v>-14215.283563000001</v>
      </c>
      <c r="JBS14">
        <v>-14215.283563000001</v>
      </c>
      <c r="JBT14">
        <v>-14215.283563000001</v>
      </c>
      <c r="JBU14">
        <v>95911.514170599999</v>
      </c>
      <c r="JBV14">
        <v>95911.514170599999</v>
      </c>
      <c r="JBW14">
        <v>95911.514170599999</v>
      </c>
      <c r="JBX14">
        <v>95911.514170599999</v>
      </c>
      <c r="JBY14">
        <v>95911.514170599999</v>
      </c>
      <c r="JBZ14">
        <v>95911.514170599999</v>
      </c>
      <c r="JCA14">
        <v>95911.514170599999</v>
      </c>
      <c r="JCB14">
        <v>95911.514170599999</v>
      </c>
      <c r="JCC14">
        <v>95911.514170599999</v>
      </c>
      <c r="JCD14">
        <v>95911.514170599999</v>
      </c>
      <c r="JCE14">
        <v>95911.514170599999</v>
      </c>
      <c r="JCF14">
        <v>-14215.283563000001</v>
      </c>
      <c r="JCG14">
        <v>-14215.283563000001</v>
      </c>
      <c r="JCH14">
        <v>-14215.283563000001</v>
      </c>
      <c r="JCI14">
        <v>-14215.283563000001</v>
      </c>
      <c r="JCJ14">
        <v>-14215.283563000001</v>
      </c>
      <c r="JCK14">
        <v>-14215.283563000001</v>
      </c>
      <c r="JCL14">
        <v>-14215.283563000001</v>
      </c>
      <c r="JCM14">
        <v>-14215.283563000001</v>
      </c>
      <c r="JCN14">
        <v>-14215.283563000001</v>
      </c>
      <c r="JCO14">
        <v>-14215.283563000001</v>
      </c>
      <c r="JCP14">
        <v>-14215.283563000001</v>
      </c>
      <c r="JCQ14">
        <v>95911.514170599999</v>
      </c>
      <c r="JCR14">
        <v>95911.514170599999</v>
      </c>
      <c r="JCS14">
        <v>95911.514170599999</v>
      </c>
      <c r="JCT14">
        <v>95911.514170599999</v>
      </c>
      <c r="JCU14">
        <v>95911.514170599999</v>
      </c>
      <c r="JCV14">
        <v>95911.514170599999</v>
      </c>
      <c r="JCW14">
        <v>95911.514170599999</v>
      </c>
      <c r="JCX14">
        <v>95911.514170599999</v>
      </c>
      <c r="JCY14">
        <v>95911.514170599999</v>
      </c>
      <c r="JCZ14">
        <v>95911.514170599999</v>
      </c>
      <c r="JDA14">
        <v>95911.514170599999</v>
      </c>
      <c r="JDB14">
        <v>141442.44356300001</v>
      </c>
      <c r="JDC14">
        <v>141442.44356300001</v>
      </c>
      <c r="JDD14">
        <v>141442.44356300001</v>
      </c>
      <c r="JDE14">
        <v>141442.44356300001</v>
      </c>
      <c r="JDF14">
        <v>141442.44356300001</v>
      </c>
      <c r="JDG14">
        <v>141442.44356300001</v>
      </c>
      <c r="JDH14">
        <v>141442.44356300001</v>
      </c>
      <c r="JDI14">
        <v>141442.44356300001</v>
      </c>
      <c r="JDJ14">
        <v>141442.44356300001</v>
      </c>
      <c r="JDK14">
        <v>141442.44356300001</v>
      </c>
      <c r="JDL14">
        <v>141442.44356300001</v>
      </c>
      <c r="JDM14">
        <v>350272.07608700002</v>
      </c>
      <c r="JDN14">
        <v>350272.07608700002</v>
      </c>
      <c r="JDO14">
        <v>350272.07608700002</v>
      </c>
      <c r="JDP14">
        <v>350272.07608700002</v>
      </c>
      <c r="JDQ14">
        <v>350272.07608700002</v>
      </c>
      <c r="JDR14">
        <v>350272.07608700002</v>
      </c>
      <c r="JDS14">
        <v>350272.07608700002</v>
      </c>
      <c r="JDT14">
        <v>350272.07608700002</v>
      </c>
      <c r="JDU14">
        <v>350272.07608700002</v>
      </c>
      <c r="JDV14">
        <v>350272.07608700002</v>
      </c>
      <c r="JDW14">
        <v>350272.07608700002</v>
      </c>
      <c r="JDX14">
        <v>141442.44356300001</v>
      </c>
      <c r="JDY14">
        <v>141442.44356300001</v>
      </c>
      <c r="JDZ14">
        <v>141442.44356300001</v>
      </c>
      <c r="JEA14">
        <v>141442.44356300001</v>
      </c>
      <c r="JEB14">
        <v>141442.44356300001</v>
      </c>
      <c r="JEC14">
        <v>141442.44356300001</v>
      </c>
      <c r="JED14">
        <v>141442.44356300001</v>
      </c>
      <c r="JEE14">
        <v>141442.44356300001</v>
      </c>
      <c r="JEF14">
        <v>141442.44356300001</v>
      </c>
      <c r="JEG14">
        <v>141442.44356300001</v>
      </c>
      <c r="JEH14">
        <v>141442.44356300001</v>
      </c>
      <c r="JEI14">
        <v>350272.07608700002</v>
      </c>
      <c r="JEJ14">
        <v>350272.07608700002</v>
      </c>
      <c r="JEK14">
        <v>350272.07608700002</v>
      </c>
      <c r="JEL14">
        <v>350272.07608700002</v>
      </c>
      <c r="JEM14">
        <v>350272.07608700002</v>
      </c>
      <c r="JEN14">
        <v>350272.07608700002</v>
      </c>
      <c r="JEO14">
        <v>350272.07608700002</v>
      </c>
      <c r="JEP14">
        <v>350272.07608700002</v>
      </c>
      <c r="JEQ14">
        <v>350272.07608700002</v>
      </c>
      <c r="JER14">
        <v>350272.07608700002</v>
      </c>
      <c r="JES14">
        <v>350272.07608700002</v>
      </c>
      <c r="JET14">
        <v>564298.29076799995</v>
      </c>
      <c r="JEU14">
        <v>564298.29076799995</v>
      </c>
      <c r="JEV14">
        <v>564298.29076799995</v>
      </c>
      <c r="JEW14">
        <v>564298.29076799995</v>
      </c>
      <c r="JEX14">
        <v>564298.29076799995</v>
      </c>
      <c r="JEY14">
        <v>564298.29076799995</v>
      </c>
      <c r="JEZ14">
        <v>564298.29076799995</v>
      </c>
      <c r="JFA14">
        <v>564298.29076799995</v>
      </c>
      <c r="JFB14">
        <v>564298.29076799995</v>
      </c>
      <c r="JFC14">
        <v>564298.29076799995</v>
      </c>
      <c r="JFD14">
        <v>564298.29076799995</v>
      </c>
      <c r="JFE14">
        <v>970533.59287399997</v>
      </c>
      <c r="JFF14">
        <v>970533.59287399997</v>
      </c>
      <c r="JFG14">
        <v>970533.59287399997</v>
      </c>
      <c r="JFH14">
        <v>970533.59287399997</v>
      </c>
      <c r="JFI14">
        <v>970533.59287399997</v>
      </c>
      <c r="JFJ14">
        <v>970533.59287399997</v>
      </c>
      <c r="JFK14">
        <v>970533.59287399997</v>
      </c>
      <c r="JFL14">
        <v>970533.59287399997</v>
      </c>
      <c r="JFM14">
        <v>970533.59287399997</v>
      </c>
      <c r="JFN14">
        <v>970533.59287399997</v>
      </c>
      <c r="JFO14">
        <v>970533.59287399997</v>
      </c>
      <c r="JFP14">
        <v>564298.29076799995</v>
      </c>
      <c r="JFQ14">
        <v>564298.29076799995</v>
      </c>
      <c r="JFR14">
        <v>564298.29076799995</v>
      </c>
      <c r="JFS14">
        <v>564298.29076799995</v>
      </c>
      <c r="JFT14">
        <v>564298.29076799995</v>
      </c>
      <c r="JFU14">
        <v>564298.29076799995</v>
      </c>
      <c r="JFV14">
        <v>564298.29076799995</v>
      </c>
      <c r="JFW14">
        <v>564298.29076799995</v>
      </c>
      <c r="JFX14">
        <v>564298.29076799995</v>
      </c>
      <c r="JFY14">
        <v>564298.29076799995</v>
      </c>
      <c r="JFZ14">
        <v>564298.29076799995</v>
      </c>
      <c r="JGA14">
        <v>970533.59287399997</v>
      </c>
      <c r="JGB14">
        <v>970533.59287399997</v>
      </c>
      <c r="JGC14">
        <v>970533.59287399997</v>
      </c>
      <c r="JGD14">
        <v>970533.59287399997</v>
      </c>
      <c r="JGE14">
        <v>970533.59287399997</v>
      </c>
      <c r="JGF14">
        <v>970533.59287399997</v>
      </c>
      <c r="JGG14">
        <v>970533.59287399997</v>
      </c>
      <c r="JGH14">
        <v>970533.59287399997</v>
      </c>
      <c r="JGI14">
        <v>970533.59287399997</v>
      </c>
      <c r="JGJ14">
        <v>970533.59287399997</v>
      </c>
      <c r="JGK14">
        <v>970533.59287399997</v>
      </c>
      <c r="JGL14">
        <v>-2191448.2564900001</v>
      </c>
      <c r="JGM14">
        <v>-2191448.2564900001</v>
      </c>
      <c r="JGN14">
        <v>-2191448.2564900001</v>
      </c>
      <c r="JGO14">
        <v>-2191448.2564900001</v>
      </c>
      <c r="JGP14">
        <v>-2191448.2564900001</v>
      </c>
      <c r="JGQ14">
        <v>-2191448.2564900001</v>
      </c>
      <c r="JGR14">
        <v>-2191448.2564900001</v>
      </c>
      <c r="JGS14">
        <v>-2191448.2564900001</v>
      </c>
      <c r="JGT14">
        <v>-2191448.2564900001</v>
      </c>
      <c r="JGU14">
        <v>-2191448.2564900001</v>
      </c>
      <c r="JGV14">
        <v>-2191448.2564900001</v>
      </c>
      <c r="JGW14">
        <v>-2191407.5353299999</v>
      </c>
      <c r="JGX14">
        <v>-2191407.5353299999</v>
      </c>
      <c r="JGY14">
        <v>-2191407.5353299999</v>
      </c>
      <c r="JGZ14">
        <v>-2191407.5353299999</v>
      </c>
      <c r="JHA14">
        <v>-2191407.5353299999</v>
      </c>
      <c r="JHB14">
        <v>-2191407.5353299999</v>
      </c>
      <c r="JHC14">
        <v>-2191407.5353299999</v>
      </c>
      <c r="JHD14">
        <v>-2191407.5353299999</v>
      </c>
      <c r="JHE14">
        <v>-2191407.5353299999</v>
      </c>
      <c r="JHF14">
        <v>-2191407.5353299999</v>
      </c>
      <c r="JHG14">
        <v>-2191407.5353299999</v>
      </c>
      <c r="JHH14">
        <v>-2191448.2564900001</v>
      </c>
      <c r="JHI14">
        <v>-2191448.2564900001</v>
      </c>
      <c r="JHJ14">
        <v>-2191448.2564900001</v>
      </c>
      <c r="JHK14">
        <v>-2191448.2564900001</v>
      </c>
      <c r="JHL14">
        <v>-2191448.2564900001</v>
      </c>
      <c r="JHM14">
        <v>-2191448.2564900001</v>
      </c>
      <c r="JHN14">
        <v>-2191448.2564900001</v>
      </c>
      <c r="JHO14">
        <v>-2191448.2564900001</v>
      </c>
      <c r="JHP14">
        <v>-2191448.2564900001</v>
      </c>
      <c r="JHQ14">
        <v>-2191448.2564900001</v>
      </c>
      <c r="JHR14">
        <v>-2191448.2564900001</v>
      </c>
      <c r="JHS14">
        <v>-2191407.5353299999</v>
      </c>
      <c r="JHT14">
        <v>-2191407.5353299999</v>
      </c>
      <c r="JHU14">
        <v>-2191407.5353299999</v>
      </c>
      <c r="JHV14">
        <v>-2191407.5353299999</v>
      </c>
      <c r="JHW14">
        <v>-2191407.5353299999</v>
      </c>
      <c r="JHX14">
        <v>-2191407.5353299999</v>
      </c>
      <c r="JHY14">
        <v>-2191407.5353299999</v>
      </c>
      <c r="JHZ14">
        <v>-2191407.5353299999</v>
      </c>
      <c r="JIA14">
        <v>-2191407.5353299999</v>
      </c>
      <c r="JIB14">
        <v>-2191407.5353299999</v>
      </c>
      <c r="JIC14">
        <v>-2191407.5353299999</v>
      </c>
      <c r="JID14">
        <v>-2123993.2174900002</v>
      </c>
      <c r="JIE14">
        <v>-2123993.2174900002</v>
      </c>
      <c r="JIF14">
        <v>-2123993.2174900002</v>
      </c>
      <c r="JIG14">
        <v>-2123993.2174900002</v>
      </c>
      <c r="JIH14">
        <v>-2123993.2174900002</v>
      </c>
      <c r="JII14">
        <v>-2123993.2174900002</v>
      </c>
      <c r="JIJ14">
        <v>-2123993.2174900002</v>
      </c>
      <c r="JIK14">
        <v>-2123993.2174900002</v>
      </c>
      <c r="JIL14">
        <v>-2123993.2174900002</v>
      </c>
      <c r="JIM14">
        <v>-2123993.2174900002</v>
      </c>
      <c r="JIN14">
        <v>-2123993.2174900002</v>
      </c>
      <c r="JIO14">
        <v>-2123915.9993500002</v>
      </c>
      <c r="JIP14">
        <v>-2123915.9993500002</v>
      </c>
      <c r="JIQ14">
        <v>-2123915.9993500002</v>
      </c>
      <c r="JIR14">
        <v>-2123915.9993500002</v>
      </c>
      <c r="JIS14">
        <v>-2123915.9993500002</v>
      </c>
      <c r="JIT14">
        <v>-2123915.9993500002</v>
      </c>
      <c r="JIU14">
        <v>-2123915.9993500002</v>
      </c>
      <c r="JIV14">
        <v>-2123915.9993500002</v>
      </c>
      <c r="JIW14">
        <v>-2123915.9993500002</v>
      </c>
      <c r="JIX14">
        <v>-2123915.9993500002</v>
      </c>
      <c r="JIY14">
        <v>-2123915.9993500002</v>
      </c>
      <c r="JIZ14">
        <v>-2123993.2174900002</v>
      </c>
      <c r="JJA14">
        <v>-2123993.2174900002</v>
      </c>
      <c r="JJB14">
        <v>-2123993.2174900002</v>
      </c>
      <c r="JJC14">
        <v>-2123993.2174900002</v>
      </c>
      <c r="JJD14">
        <v>-2123993.2174900002</v>
      </c>
      <c r="JJE14">
        <v>-2123993.2174900002</v>
      </c>
      <c r="JJF14">
        <v>-2123993.2174900002</v>
      </c>
      <c r="JJG14">
        <v>-2123993.2174900002</v>
      </c>
      <c r="JJH14">
        <v>-2123993.2174900002</v>
      </c>
      <c r="JJI14">
        <v>-2123993.2174900002</v>
      </c>
      <c r="JJJ14">
        <v>-2123993.2174900002</v>
      </c>
      <c r="JJK14">
        <v>-2123915.9993500002</v>
      </c>
      <c r="JJL14">
        <v>-2123915.9993500002</v>
      </c>
      <c r="JJM14">
        <v>-2123915.9993500002</v>
      </c>
      <c r="JJN14">
        <v>-2123915.9993500002</v>
      </c>
      <c r="JJO14">
        <v>-2123915.9993500002</v>
      </c>
      <c r="JJP14">
        <v>-2123915.9993500002</v>
      </c>
      <c r="JJQ14">
        <v>-2123915.9993500002</v>
      </c>
      <c r="JJR14">
        <v>-2123915.9993500002</v>
      </c>
      <c r="JJS14">
        <v>-2123915.9993500002</v>
      </c>
      <c r="JJT14">
        <v>-2123915.9993500002</v>
      </c>
      <c r="JJU14">
        <v>-2123915.9993500002</v>
      </c>
      <c r="JJV14">
        <v>-1842008.4803299999</v>
      </c>
      <c r="JJW14">
        <v>-1842008.4803299999</v>
      </c>
      <c r="JJX14">
        <v>-1842008.4803299999</v>
      </c>
      <c r="JJY14">
        <v>-1842008.4803299999</v>
      </c>
      <c r="JJZ14">
        <v>-1842008.4803299999</v>
      </c>
      <c r="JKA14">
        <v>-1842008.4803299999</v>
      </c>
      <c r="JKB14">
        <v>-1842008.4803299999</v>
      </c>
      <c r="JKC14">
        <v>-1842008.4803299999</v>
      </c>
      <c r="JKD14">
        <v>-1842008.4803299999</v>
      </c>
      <c r="JKE14">
        <v>-1842008.4803299999</v>
      </c>
      <c r="JKF14">
        <v>-1842008.4803299999</v>
      </c>
      <c r="JKG14">
        <v>-1841858.26825</v>
      </c>
      <c r="JKH14">
        <v>-1841858.26825</v>
      </c>
      <c r="JKI14">
        <v>-1841858.26825</v>
      </c>
      <c r="JKJ14">
        <v>-1841858.26825</v>
      </c>
      <c r="JKK14">
        <v>-1841858.26825</v>
      </c>
      <c r="JKL14">
        <v>-1841858.26825</v>
      </c>
      <c r="JKM14">
        <v>-1841858.26825</v>
      </c>
      <c r="JKN14">
        <v>-1841858.26825</v>
      </c>
      <c r="JKO14">
        <v>-1841858.26825</v>
      </c>
      <c r="JKP14">
        <v>-1841858.26825</v>
      </c>
      <c r="JKQ14">
        <v>-1841858.26825</v>
      </c>
      <c r="JKR14">
        <v>-1842008.4803299999</v>
      </c>
      <c r="JKS14">
        <v>-1842008.4803299999</v>
      </c>
      <c r="JKT14">
        <v>-1842008.4803299999</v>
      </c>
      <c r="JKU14">
        <v>-1842008.4803299999</v>
      </c>
      <c r="JKV14">
        <v>-1842008.4803299999</v>
      </c>
      <c r="JKW14">
        <v>-1842008.4803299999</v>
      </c>
      <c r="JKX14">
        <v>-1842008.4803299999</v>
      </c>
      <c r="JKY14">
        <v>-1842008.4803299999</v>
      </c>
      <c r="JKZ14">
        <v>-1842008.4803299999</v>
      </c>
      <c r="JLA14">
        <v>-1842008.4803299999</v>
      </c>
      <c r="JLB14">
        <v>-1842008.4803299999</v>
      </c>
      <c r="JLC14">
        <v>-1841858.26825</v>
      </c>
      <c r="JLD14">
        <v>-1841858.26825</v>
      </c>
      <c r="JLE14">
        <v>-1841858.26825</v>
      </c>
      <c r="JLF14">
        <v>-1841858.26825</v>
      </c>
      <c r="JLG14">
        <v>-1841858.26825</v>
      </c>
      <c r="JLH14">
        <v>-1841858.26825</v>
      </c>
      <c r="JLI14">
        <v>-1841858.26825</v>
      </c>
      <c r="JLJ14">
        <v>-1841858.26825</v>
      </c>
      <c r="JLK14">
        <v>-1841858.26825</v>
      </c>
      <c r="JLL14">
        <v>-1841858.26825</v>
      </c>
      <c r="JLM14">
        <v>-1841858.26825</v>
      </c>
      <c r="JLN14">
        <v>-40186454.317699999</v>
      </c>
      <c r="JLO14">
        <v>-40186454.317699999</v>
      </c>
      <c r="JLP14">
        <v>-40186454.317699999</v>
      </c>
      <c r="JLQ14">
        <v>-40186454.317699999</v>
      </c>
      <c r="JLR14">
        <v>-40186454.317699999</v>
      </c>
      <c r="JLS14">
        <v>-40186454.317699999</v>
      </c>
      <c r="JLT14">
        <v>-40186454.317699999</v>
      </c>
      <c r="JLU14">
        <v>-40186454.317699999</v>
      </c>
      <c r="JLV14">
        <v>-40186454.317699999</v>
      </c>
      <c r="JLW14">
        <v>-40186454.317699999</v>
      </c>
      <c r="JLX14">
        <v>-40186454.317699999</v>
      </c>
      <c r="JLY14">
        <v>-40186454.317699999</v>
      </c>
      <c r="JLZ14">
        <v>-40186454.317699999</v>
      </c>
      <c r="JMA14">
        <v>-40186454.317699999</v>
      </c>
      <c r="JMB14">
        <v>-40186454.317699999</v>
      </c>
      <c r="JMC14">
        <v>-40186454.317699999</v>
      </c>
      <c r="JMD14">
        <v>-40186454.317699999</v>
      </c>
      <c r="JME14">
        <v>-40186454.317699999</v>
      </c>
      <c r="JMF14">
        <v>-40186454.317699999</v>
      </c>
      <c r="JMG14">
        <v>-40186454.317699999</v>
      </c>
      <c r="JMH14">
        <v>-40186454.317699999</v>
      </c>
      <c r="JMI14">
        <v>-40186454.317699999</v>
      </c>
      <c r="JMJ14">
        <v>-40186454.317699999</v>
      </c>
      <c r="JMK14">
        <v>-40186454.317699999</v>
      </c>
      <c r="JML14">
        <v>-40186454.317699999</v>
      </c>
      <c r="JMM14">
        <v>-40186454.317699999</v>
      </c>
      <c r="JMN14">
        <v>-40186454.317699999</v>
      </c>
      <c r="JMO14">
        <v>-40186454.317699999</v>
      </c>
      <c r="JMP14">
        <v>-40186454.317699999</v>
      </c>
      <c r="JMQ14">
        <v>-40186454.317699999</v>
      </c>
      <c r="JMR14">
        <v>-40186454.317699999</v>
      </c>
      <c r="JMS14">
        <v>-40186454.317699999</v>
      </c>
      <c r="JMT14">
        <v>-40186454.317699999</v>
      </c>
      <c r="JMU14">
        <v>-40186454.317699999</v>
      </c>
      <c r="JMV14">
        <v>-40186454.317699999</v>
      </c>
      <c r="JMW14">
        <v>-40186454.317699999</v>
      </c>
      <c r="JMX14">
        <v>-40186454.317699999</v>
      </c>
      <c r="JMY14">
        <v>-40186454.317699999</v>
      </c>
      <c r="JMZ14">
        <v>-40186454.317699999</v>
      </c>
      <c r="JNA14">
        <v>-40186454.317699999</v>
      </c>
      <c r="JNB14">
        <v>-40186454.317699999</v>
      </c>
      <c r="JNC14">
        <v>-40186454.317699999</v>
      </c>
      <c r="JND14">
        <v>-40186454.317699999</v>
      </c>
      <c r="JNE14">
        <v>-40186454.317699999</v>
      </c>
      <c r="JNF14">
        <v>-60932013.273000002</v>
      </c>
      <c r="JNG14">
        <v>-60932013.273000002</v>
      </c>
      <c r="JNH14">
        <v>-60932013.273000002</v>
      </c>
      <c r="JNI14">
        <v>-60932013.273000002</v>
      </c>
      <c r="JNJ14">
        <v>-60932013.273000002</v>
      </c>
      <c r="JNK14">
        <v>-60932013.273000002</v>
      </c>
      <c r="JNL14">
        <v>-60932013.273000002</v>
      </c>
      <c r="JNM14">
        <v>-60932013.273000002</v>
      </c>
      <c r="JNN14">
        <v>-60932013.273000002</v>
      </c>
      <c r="JNO14">
        <v>-60932013.273000002</v>
      </c>
      <c r="JNP14">
        <v>-60932013.273000002</v>
      </c>
      <c r="JNQ14">
        <v>-60932013.273000002</v>
      </c>
      <c r="JNR14">
        <v>-60932013.273000002</v>
      </c>
      <c r="JNS14">
        <v>-60932013.273000002</v>
      </c>
      <c r="JNT14">
        <v>-60932013.273000002</v>
      </c>
      <c r="JNU14">
        <v>-60932013.273000002</v>
      </c>
      <c r="JNV14">
        <v>-60932013.273000002</v>
      </c>
      <c r="JNW14">
        <v>-60932013.273000002</v>
      </c>
      <c r="JNX14">
        <v>-60932013.273000002</v>
      </c>
      <c r="JNY14">
        <v>-60932013.273000002</v>
      </c>
      <c r="JNZ14">
        <v>-60932013.273000002</v>
      </c>
      <c r="JOA14">
        <v>-60932013.273000002</v>
      </c>
      <c r="JOB14">
        <v>-60932013.273000002</v>
      </c>
      <c r="JOC14">
        <v>-60932013.273000002</v>
      </c>
      <c r="JOD14">
        <v>-60932013.273000002</v>
      </c>
      <c r="JOE14">
        <v>-60932013.273000002</v>
      </c>
      <c r="JOF14">
        <v>-60932013.273000002</v>
      </c>
      <c r="JOG14">
        <v>-60932013.273000002</v>
      </c>
      <c r="JOH14">
        <v>-60932013.273000002</v>
      </c>
      <c r="JOI14">
        <v>-60932013.273000002</v>
      </c>
      <c r="JOJ14">
        <v>-60932013.273000002</v>
      </c>
      <c r="JOK14">
        <v>-60932013.273000002</v>
      </c>
      <c r="JOL14">
        <v>-60932013.273000002</v>
      </c>
      <c r="JOM14">
        <v>-60932013.273000002</v>
      </c>
      <c r="JON14">
        <v>-60932013.273000002</v>
      </c>
      <c r="JOO14">
        <v>-60932013.273000002</v>
      </c>
      <c r="JOP14">
        <v>-60932013.273000002</v>
      </c>
      <c r="JOQ14">
        <v>-60932013.273000002</v>
      </c>
      <c r="JOR14">
        <v>-60932013.273000002</v>
      </c>
      <c r="JOS14">
        <v>-60932013.273000002</v>
      </c>
      <c r="JOT14">
        <v>-60932013.273000002</v>
      </c>
      <c r="JOU14">
        <v>-60932013.273000002</v>
      </c>
      <c r="JOV14">
        <v>-60932013.273000002</v>
      </c>
      <c r="JOW14">
        <v>-60932013.273000002</v>
      </c>
      <c r="JOX14">
        <v>-92402220.412499994</v>
      </c>
      <c r="JOY14">
        <v>-92402220.412499994</v>
      </c>
      <c r="JOZ14">
        <v>-92402220.412499994</v>
      </c>
      <c r="JPA14">
        <v>-92402220.412499994</v>
      </c>
      <c r="JPB14">
        <v>-92402220.412499994</v>
      </c>
      <c r="JPC14">
        <v>-92402220.412499994</v>
      </c>
      <c r="JPD14">
        <v>-92402220.412499994</v>
      </c>
      <c r="JPE14">
        <v>-92402220.412499994</v>
      </c>
      <c r="JPF14">
        <v>-92402220.412499994</v>
      </c>
      <c r="JPG14">
        <v>-92402220.412499994</v>
      </c>
      <c r="JPH14">
        <v>-92402220.412499994</v>
      </c>
      <c r="JPI14">
        <v>-92402220.412499994</v>
      </c>
      <c r="JPJ14">
        <v>-92402220.412499994</v>
      </c>
      <c r="JPK14">
        <v>-92402220.412499994</v>
      </c>
      <c r="JPL14">
        <v>-92402220.412499994</v>
      </c>
      <c r="JPM14">
        <v>-92402220.412499994</v>
      </c>
      <c r="JPN14">
        <v>-92402220.412499994</v>
      </c>
      <c r="JPO14">
        <v>-92402220.412499994</v>
      </c>
      <c r="JPP14">
        <v>-92402220.412499994</v>
      </c>
      <c r="JPQ14">
        <v>-92402220.412499994</v>
      </c>
      <c r="JPR14">
        <v>-92402220.412499994</v>
      </c>
      <c r="JPS14">
        <v>-92402220.412499994</v>
      </c>
      <c r="JPT14">
        <v>-92402220.412499994</v>
      </c>
      <c r="JPU14">
        <v>-92402220.412499994</v>
      </c>
      <c r="JPV14">
        <v>-92402220.412499994</v>
      </c>
      <c r="JPW14">
        <v>-92402220.412499994</v>
      </c>
      <c r="JPX14">
        <v>-92402220.412499994</v>
      </c>
      <c r="JPY14">
        <v>-92402220.412499994</v>
      </c>
      <c r="JPZ14">
        <v>-92402220.412499994</v>
      </c>
      <c r="JQA14">
        <v>-92402220.412499994</v>
      </c>
      <c r="JQB14">
        <v>-92402220.412499994</v>
      </c>
      <c r="JQC14">
        <v>-92402220.412499994</v>
      </c>
      <c r="JQD14">
        <v>-92402220.412499994</v>
      </c>
      <c r="JQE14">
        <v>-92402220.412499994</v>
      </c>
      <c r="JQF14">
        <v>-92402220.412499994</v>
      </c>
      <c r="JQG14">
        <v>-92402220.412499994</v>
      </c>
      <c r="JQH14">
        <v>-92402220.412499994</v>
      </c>
      <c r="JQI14">
        <v>-92402220.412499994</v>
      </c>
      <c r="JQJ14">
        <v>-92402220.412499994</v>
      </c>
      <c r="JQK14">
        <v>-92402220.412499994</v>
      </c>
      <c r="JQL14">
        <v>-92402220.412499994</v>
      </c>
      <c r="JQM14">
        <v>-92402220.412499994</v>
      </c>
      <c r="JQN14">
        <v>-92402220.412499994</v>
      </c>
      <c r="JQO14">
        <v>-92402220.412499994</v>
      </c>
      <c r="JQP14">
        <v>-40186454.317699999</v>
      </c>
      <c r="JQQ14">
        <v>-40186454.317699999</v>
      </c>
      <c r="JQR14">
        <v>-40186454.317699999</v>
      </c>
      <c r="JQS14">
        <v>-40186454.317699999</v>
      </c>
      <c r="JQT14">
        <v>-40186454.317699999</v>
      </c>
      <c r="JQU14">
        <v>-40186454.317699999</v>
      </c>
      <c r="JQV14">
        <v>-40186454.317699999</v>
      </c>
      <c r="JQW14">
        <v>-40186454.317699999</v>
      </c>
      <c r="JQX14">
        <v>-40186454.317699999</v>
      </c>
      <c r="JQY14">
        <v>-40186454.317699999</v>
      </c>
      <c r="JQZ14">
        <v>-40186454.317699999</v>
      </c>
      <c r="JRA14">
        <v>-40186454.317699999</v>
      </c>
      <c r="JRB14">
        <v>-40186454.317699999</v>
      </c>
      <c r="JRC14">
        <v>-40186454.317699999</v>
      </c>
      <c r="JRD14">
        <v>-40186454.317699999</v>
      </c>
      <c r="JRE14">
        <v>-40186454.317699999</v>
      </c>
      <c r="JRF14">
        <v>-40186454.317699999</v>
      </c>
      <c r="JRG14">
        <v>-40186454.317699999</v>
      </c>
      <c r="JRH14">
        <v>-40186454.317699999</v>
      </c>
      <c r="JRI14">
        <v>-40186454.317699999</v>
      </c>
      <c r="JRJ14">
        <v>-40186454.317699999</v>
      </c>
      <c r="JRK14">
        <v>-40186454.317699999</v>
      </c>
      <c r="JRL14">
        <v>-40186454.317699999</v>
      </c>
      <c r="JRM14">
        <v>-40186454.317699999</v>
      </c>
      <c r="JRN14">
        <v>-40186454.317699999</v>
      </c>
      <c r="JRO14">
        <v>-40186454.317699999</v>
      </c>
      <c r="JRP14">
        <v>-40186454.317699999</v>
      </c>
      <c r="JRQ14">
        <v>-40186454.317699999</v>
      </c>
      <c r="JRR14">
        <v>-40186454.317699999</v>
      </c>
      <c r="JRS14">
        <v>-40186454.317699999</v>
      </c>
      <c r="JRT14">
        <v>-40186454.317699999</v>
      </c>
      <c r="JRU14">
        <v>-40186454.317699999</v>
      </c>
      <c r="JRV14">
        <v>-40186454.317699999</v>
      </c>
      <c r="JRW14">
        <v>-40186454.317699999</v>
      </c>
      <c r="JRX14">
        <v>-40186454.317699999</v>
      </c>
      <c r="JRY14">
        <v>-40186454.317699999</v>
      </c>
      <c r="JRZ14">
        <v>-40186454.317699999</v>
      </c>
      <c r="JSA14">
        <v>-40186454.317699999</v>
      </c>
      <c r="JSB14">
        <v>-40186454.317699999</v>
      </c>
      <c r="JSC14">
        <v>-40186454.317699999</v>
      </c>
      <c r="JSD14">
        <v>-40186454.317699999</v>
      </c>
      <c r="JSE14">
        <v>-40186454.317699999</v>
      </c>
      <c r="JSF14">
        <v>-40186454.317699999</v>
      </c>
      <c r="JSG14">
        <v>-40186454.317699999</v>
      </c>
      <c r="JSH14">
        <v>-60932013.273000002</v>
      </c>
      <c r="JSI14">
        <v>-60932013.273000002</v>
      </c>
      <c r="JSJ14">
        <v>-60932013.273000002</v>
      </c>
      <c r="JSK14">
        <v>-60932013.273000002</v>
      </c>
      <c r="JSL14">
        <v>-60932013.273000002</v>
      </c>
      <c r="JSM14">
        <v>-60932013.273000002</v>
      </c>
      <c r="JSN14">
        <v>-60932013.273000002</v>
      </c>
      <c r="JSO14">
        <v>-60932013.273000002</v>
      </c>
      <c r="JSP14">
        <v>-60932013.273000002</v>
      </c>
      <c r="JSQ14">
        <v>-60932013.273000002</v>
      </c>
      <c r="JSR14">
        <v>-60932013.273000002</v>
      </c>
      <c r="JSS14">
        <v>-60932013.273000002</v>
      </c>
      <c r="JST14">
        <v>-60932013.273000002</v>
      </c>
      <c r="JSU14">
        <v>-60932013.273000002</v>
      </c>
      <c r="JSV14">
        <v>-60932013.273000002</v>
      </c>
      <c r="JSW14">
        <v>-60932013.273000002</v>
      </c>
      <c r="JSX14">
        <v>-60932013.273000002</v>
      </c>
      <c r="JSY14">
        <v>-60932013.273000002</v>
      </c>
      <c r="JSZ14">
        <v>-60932013.273000002</v>
      </c>
      <c r="JTA14">
        <v>-60932013.273000002</v>
      </c>
      <c r="JTB14">
        <v>-60932013.273000002</v>
      </c>
      <c r="JTC14">
        <v>-60932013.273000002</v>
      </c>
      <c r="JTD14">
        <v>-60932013.273000002</v>
      </c>
      <c r="JTE14">
        <v>-60932013.273000002</v>
      </c>
      <c r="JTF14">
        <v>-60932013.273000002</v>
      </c>
      <c r="JTG14">
        <v>-60932013.273000002</v>
      </c>
      <c r="JTH14">
        <v>-60932013.273000002</v>
      </c>
      <c r="JTI14">
        <v>-60932013.273000002</v>
      </c>
      <c r="JTJ14">
        <v>-60932013.273000002</v>
      </c>
      <c r="JTK14">
        <v>-60932013.273000002</v>
      </c>
      <c r="JTL14">
        <v>-60932013.273000002</v>
      </c>
      <c r="JTM14">
        <v>-60932013.273000002</v>
      </c>
      <c r="JTN14">
        <v>-60932013.273000002</v>
      </c>
      <c r="JTO14">
        <v>-60932013.273000002</v>
      </c>
      <c r="JTP14">
        <v>-60932013.273000002</v>
      </c>
      <c r="JTQ14">
        <v>-60932013.273000002</v>
      </c>
      <c r="JTR14">
        <v>-60932013.273000002</v>
      </c>
      <c r="JTS14">
        <v>-60932013.273000002</v>
      </c>
      <c r="JTT14">
        <v>-60932013.273000002</v>
      </c>
      <c r="JTU14">
        <v>-60932013.273000002</v>
      </c>
      <c r="JTV14">
        <v>-60932013.273000002</v>
      </c>
      <c r="JTW14">
        <v>-60932013.273000002</v>
      </c>
      <c r="JTX14">
        <v>-60932013.273000002</v>
      </c>
      <c r="JTY14">
        <v>-60932013.273000002</v>
      </c>
      <c r="JTZ14">
        <v>-92402220.412499994</v>
      </c>
      <c r="JUA14">
        <v>-92402220.412499994</v>
      </c>
      <c r="JUB14">
        <v>-92402220.412499994</v>
      </c>
      <c r="JUC14">
        <v>-92402220.412499994</v>
      </c>
      <c r="JUD14">
        <v>-92402220.412499994</v>
      </c>
      <c r="JUE14">
        <v>-92402220.412499994</v>
      </c>
      <c r="JUF14">
        <v>-92402220.412499994</v>
      </c>
      <c r="JUG14">
        <v>-92402220.412499994</v>
      </c>
      <c r="JUH14">
        <v>-92402220.412499994</v>
      </c>
      <c r="JUI14">
        <v>-92402220.412499994</v>
      </c>
      <c r="JUJ14">
        <v>-92402220.412499994</v>
      </c>
      <c r="JUK14">
        <v>-92402220.412499994</v>
      </c>
      <c r="JUL14">
        <v>-92402220.412499994</v>
      </c>
      <c r="JUM14">
        <v>-92402220.412499994</v>
      </c>
      <c r="JUN14">
        <v>-92402220.412499994</v>
      </c>
      <c r="JUO14">
        <v>-92402220.412499994</v>
      </c>
      <c r="JUP14">
        <v>-92402220.412499994</v>
      </c>
      <c r="JUQ14">
        <v>-92402220.412499994</v>
      </c>
      <c r="JUR14">
        <v>-92402220.412499994</v>
      </c>
      <c r="JUS14">
        <v>-92402220.412499994</v>
      </c>
      <c r="JUT14">
        <v>-92402220.412499994</v>
      </c>
      <c r="JUU14">
        <v>-92402220.412499994</v>
      </c>
      <c r="JUV14">
        <v>-92402220.412499994</v>
      </c>
      <c r="JUW14">
        <v>-92402220.412499994</v>
      </c>
      <c r="JUX14">
        <v>-92402220.412499994</v>
      </c>
      <c r="JUY14">
        <v>-92402220.412499994</v>
      </c>
      <c r="JUZ14">
        <v>-92402220.412499994</v>
      </c>
      <c r="JVA14">
        <v>-92402220.412499994</v>
      </c>
      <c r="JVB14">
        <v>-92402220.412499994</v>
      </c>
      <c r="JVC14">
        <v>-92402220.412499994</v>
      </c>
      <c r="JVD14">
        <v>-92402220.412499994</v>
      </c>
      <c r="JVE14">
        <v>-92402220.412499994</v>
      </c>
      <c r="JVF14">
        <v>-92402220.412499994</v>
      </c>
      <c r="JVG14">
        <v>-92402220.412499994</v>
      </c>
      <c r="JVH14">
        <v>-92402220.412499994</v>
      </c>
      <c r="JVI14">
        <v>-92402220.412499994</v>
      </c>
      <c r="JVJ14">
        <v>-92402220.412499994</v>
      </c>
      <c r="JVK14">
        <v>-92402220.412499994</v>
      </c>
      <c r="JVL14">
        <v>-92402220.412499994</v>
      </c>
      <c r="JVM14">
        <v>-92402220.412499994</v>
      </c>
      <c r="JVN14">
        <v>-92402220.412499994</v>
      </c>
      <c r="JVO14">
        <v>-92402220.412499994</v>
      </c>
      <c r="JVP14">
        <v>-92402220.412499994</v>
      </c>
      <c r="JVQ14">
        <v>-92402220.412499994</v>
      </c>
      <c r="JVR14">
        <v>-1958600.76942</v>
      </c>
      <c r="JVS14">
        <v>-1886648.2795200001</v>
      </c>
      <c r="JVT14">
        <v>-1852364.98921</v>
      </c>
      <c r="JVU14">
        <v>-1854636.12733</v>
      </c>
      <c r="JVV14">
        <v>-1891515.6125</v>
      </c>
      <c r="JVW14">
        <v>-1959472.04966</v>
      </c>
      <c r="JVX14">
        <v>-2052495.57663</v>
      </c>
      <c r="JVY14">
        <v>-2161300.41035</v>
      </c>
      <c r="JVZ14">
        <v>-2300268.78045</v>
      </c>
      <c r="JWA14">
        <v>-2415556.3340599998</v>
      </c>
      <c r="JWB14">
        <v>-2441203.6444199998</v>
      </c>
      <c r="JWC14">
        <v>-1911982.6275899999</v>
      </c>
      <c r="JWD14">
        <v>-1820823.1981599999</v>
      </c>
      <c r="JWE14">
        <v>-1761561.62656</v>
      </c>
      <c r="JWF14">
        <v>-1731596.9899200001</v>
      </c>
      <c r="JWG14">
        <v>-1727323.17766</v>
      </c>
      <c r="JWH14">
        <v>-1743572.2008499999</v>
      </c>
      <c r="JWI14">
        <v>-1773113.3804800001</v>
      </c>
      <c r="JWJ14">
        <v>-1809847.52327</v>
      </c>
      <c r="JWK14">
        <v>-1825136.4334</v>
      </c>
      <c r="JWL14">
        <v>-1823803.1810699999</v>
      </c>
      <c r="JWM14">
        <v>-1817933.7844499999</v>
      </c>
      <c r="JWN14">
        <v>-1914105.1410999999</v>
      </c>
      <c r="JWO14">
        <v>-1848979.9074599999</v>
      </c>
      <c r="JWP14">
        <v>-1825960.2243900001</v>
      </c>
      <c r="JWQ14">
        <v>-1871161.1911800001</v>
      </c>
      <c r="JWR14">
        <v>-1954241.5403499999</v>
      </c>
      <c r="JWS14">
        <v>-2051976.0907600001</v>
      </c>
      <c r="JWT14">
        <v>-2158943.7214700002</v>
      </c>
      <c r="JWU14">
        <v>-2259317.9782799999</v>
      </c>
      <c r="JWV14">
        <v>-2363803.8126300001</v>
      </c>
      <c r="JWW14">
        <v>-2420696.9810100002</v>
      </c>
      <c r="JWX14">
        <v>-2441203.6444199998</v>
      </c>
      <c r="JWY14">
        <v>-1858996.40619</v>
      </c>
      <c r="JWZ14">
        <v>-1767810.54284</v>
      </c>
      <c r="JXA14">
        <v>-1698196.3840699999</v>
      </c>
      <c r="JXB14">
        <v>-1693724.45297</v>
      </c>
      <c r="JXC14">
        <v>-1717387.5771999999</v>
      </c>
      <c r="JXD14">
        <v>-1753743.4496599999</v>
      </c>
      <c r="JXE14">
        <v>-1789207.24236</v>
      </c>
      <c r="JXF14">
        <v>-1816564.4755800001</v>
      </c>
      <c r="JXG14">
        <v>-1823324.73172</v>
      </c>
      <c r="JXH14">
        <v>-1822200.37256</v>
      </c>
      <c r="JXI14">
        <v>-1817933.7844499999</v>
      </c>
      <c r="JXJ14">
        <v>-2946800.1668600002</v>
      </c>
      <c r="JXK14">
        <v>-2828506.7675200002</v>
      </c>
      <c r="JXL14">
        <v>-2764519.0740800002</v>
      </c>
      <c r="JXM14">
        <v>-2752426.82699</v>
      </c>
      <c r="JXN14">
        <v>-2788474.5964299999</v>
      </c>
      <c r="JXO14">
        <v>-2866514.0852700002</v>
      </c>
      <c r="JXP14">
        <v>-2976840.0743800001</v>
      </c>
      <c r="JXQ14">
        <v>-3105283.2689800002</v>
      </c>
      <c r="JXR14">
        <v>-3260603.0117700002</v>
      </c>
      <c r="JXS14">
        <v>-3377336.8498200001</v>
      </c>
      <c r="JXT14">
        <v>-3399575.14598</v>
      </c>
      <c r="JXU14">
        <v>-2853563.8832</v>
      </c>
      <c r="JXV14">
        <v>-2696856.6047899998</v>
      </c>
      <c r="JXW14">
        <v>-2582912.3487800001</v>
      </c>
      <c r="JXX14">
        <v>-2506348.55217</v>
      </c>
      <c r="JXY14">
        <v>-2460089.7267499999</v>
      </c>
      <c r="JXZ14">
        <v>-2434714.38766</v>
      </c>
      <c r="JYA14">
        <v>-2418075.6820899998</v>
      </c>
      <c r="JYB14">
        <v>-2352643.9482999998</v>
      </c>
      <c r="JYC14">
        <v>-2227962.1982399998</v>
      </c>
      <c r="JYD14">
        <v>-2184104.1875100001</v>
      </c>
      <c r="JYE14">
        <v>-2153035.4260300002</v>
      </c>
      <c r="JYF14">
        <v>-2876062.3697299999</v>
      </c>
      <c r="JYG14">
        <v>-2765617.0320799998</v>
      </c>
      <c r="JYH14">
        <v>-2708479.0721800001</v>
      </c>
      <c r="JYI14">
        <v>-2751862.6919100001</v>
      </c>
      <c r="JYJ14">
        <v>-2848112.7165399999</v>
      </c>
      <c r="JYK14">
        <v>-2965180.55015</v>
      </c>
      <c r="JYL14">
        <v>-3092482.1151899998</v>
      </c>
      <c r="JYM14">
        <v>-3209502.2698599999</v>
      </c>
      <c r="JYN14">
        <v>-3324061.7607700001</v>
      </c>
      <c r="JYO14">
        <v>-3381830.0647300002</v>
      </c>
      <c r="JYP14">
        <v>-3399575.14598</v>
      </c>
      <c r="JYQ14">
        <v>-2766401.41524</v>
      </c>
      <c r="JYR14">
        <v>-2603954.7976700002</v>
      </c>
      <c r="JYS14">
        <v>-2451462.2167500001</v>
      </c>
      <c r="JYT14">
        <v>-2391989.8786599999</v>
      </c>
      <c r="JYU14">
        <v>-2367942.1819500001</v>
      </c>
      <c r="JYV14">
        <v>-2349626.81862</v>
      </c>
      <c r="JYW14">
        <v>-2326896.0098299999</v>
      </c>
      <c r="JYX14">
        <v>-2259510.7741899998</v>
      </c>
      <c r="JYY14">
        <v>-2206756.3372800001</v>
      </c>
      <c r="JYZ14">
        <v>-2175501.6844100002</v>
      </c>
      <c r="JZA14">
        <v>-2153035.4260300002</v>
      </c>
      <c r="JZB14">
        <v>-4423000.3258199999</v>
      </c>
      <c r="JZC14">
        <v>-4225284.49914</v>
      </c>
      <c r="JZD14">
        <v>-4104312.0257600001</v>
      </c>
      <c r="JZE14">
        <v>-4054990.9258400002</v>
      </c>
      <c r="JZF14">
        <v>-4070020.1266899998</v>
      </c>
      <c r="JZG14">
        <v>-4138491.3169499999</v>
      </c>
      <c r="JZH14">
        <v>-4244503.2192500001</v>
      </c>
      <c r="JZI14">
        <v>-4366388.6234799996</v>
      </c>
      <c r="JZJ14">
        <v>-4491391.7948200004</v>
      </c>
      <c r="JZK14">
        <v>-4552524.3386199996</v>
      </c>
      <c r="JZL14">
        <v>-4553019.73752</v>
      </c>
      <c r="JZM14">
        <v>-4236527.7585000005</v>
      </c>
      <c r="JZN14">
        <v>-3961984.1736900001</v>
      </c>
      <c r="JZO14">
        <v>-3741098.5751700001</v>
      </c>
      <c r="JZP14">
        <v>-3562834.3761999998</v>
      </c>
      <c r="JZQ14">
        <v>-3413250.3873399999</v>
      </c>
      <c r="JZR14">
        <v>-3274891.9217300001</v>
      </c>
      <c r="JZS14">
        <v>-3126974.4346699999</v>
      </c>
      <c r="JZT14">
        <v>-2785822.0191100002</v>
      </c>
      <c r="JZU14">
        <v>-2301410.1789899999</v>
      </c>
      <c r="JZV14">
        <v>-2151336.6587399999</v>
      </c>
      <c r="JZW14">
        <v>-2059940.2976299999</v>
      </c>
      <c r="JZX14">
        <v>-4309209.9204500001</v>
      </c>
      <c r="JZY14">
        <v>-4118400.93267</v>
      </c>
      <c r="JZZ14">
        <v>-3987412.2245800002</v>
      </c>
      <c r="KAA14">
        <v>-4003029.1099299998</v>
      </c>
      <c r="KAB14">
        <v>-4089694.84895</v>
      </c>
      <c r="KAC14">
        <v>-4205127.78883</v>
      </c>
      <c r="KAD14">
        <v>-4328560.9034500001</v>
      </c>
      <c r="KAE14">
        <v>-4435831.5579500003</v>
      </c>
      <c r="KAF14">
        <v>-4522015.2499599997</v>
      </c>
      <c r="KAG14">
        <v>-4552749.6064099995</v>
      </c>
      <c r="KAH14">
        <v>-4553019.73752</v>
      </c>
      <c r="KAI14">
        <v>-4090732.1699899998</v>
      </c>
      <c r="KAJ14">
        <v>-3796104.1710199998</v>
      </c>
      <c r="KAK14">
        <v>-3471129.0191899999</v>
      </c>
      <c r="KAL14">
        <v>-3275718.3247600002</v>
      </c>
      <c r="KAM14">
        <v>-3119571.1872200002</v>
      </c>
      <c r="KAN14">
        <v>-2945122.7803600002</v>
      </c>
      <c r="KAO14">
        <v>-2757855.8186900001</v>
      </c>
      <c r="KAP14">
        <v>-2438227.1302100001</v>
      </c>
      <c r="KAQ14">
        <v>-2232382.3706999999</v>
      </c>
      <c r="KAR14">
        <v>-2125962.6357200001</v>
      </c>
      <c r="KAS14">
        <v>-2059940.2976299999</v>
      </c>
      <c r="KAT14">
        <v>197241.25299800001</v>
      </c>
      <c r="KAU14">
        <v>197241.25299800001</v>
      </c>
      <c r="KAV14">
        <v>197241.25299800001</v>
      </c>
      <c r="KAW14">
        <v>197241.25299800001</v>
      </c>
      <c r="KAX14">
        <v>197241.25299800001</v>
      </c>
      <c r="KAY14">
        <v>197241.25299800001</v>
      </c>
      <c r="KAZ14">
        <v>197241.25299800001</v>
      </c>
      <c r="KBA14">
        <v>197241.25299800001</v>
      </c>
      <c r="KBB14">
        <v>197241.25299800001</v>
      </c>
      <c r="KBC14">
        <v>197241.25299800001</v>
      </c>
      <c r="KBD14">
        <v>197241.25299800001</v>
      </c>
      <c r="KBE14">
        <v>196838.31937300001</v>
      </c>
      <c r="KBF14">
        <v>196838.31937300001</v>
      </c>
      <c r="KBG14">
        <v>196838.31937300001</v>
      </c>
      <c r="KBH14">
        <v>196838.31937300001</v>
      </c>
      <c r="KBI14">
        <v>196838.31937300001</v>
      </c>
      <c r="KBJ14">
        <v>196838.31937300001</v>
      </c>
      <c r="KBK14">
        <v>196838.31937300001</v>
      </c>
      <c r="KBL14">
        <v>196838.31937300001</v>
      </c>
      <c r="KBM14">
        <v>196838.31937300001</v>
      </c>
      <c r="KBN14">
        <v>196838.31937300001</v>
      </c>
      <c r="KBO14">
        <v>196838.31937300001</v>
      </c>
      <c r="KBP14">
        <v>197241.25299800001</v>
      </c>
      <c r="KBQ14">
        <v>197241.25299800001</v>
      </c>
      <c r="KBR14">
        <v>197241.25299800001</v>
      </c>
      <c r="KBS14">
        <v>197241.25299800001</v>
      </c>
      <c r="KBT14">
        <v>197241.25299800001</v>
      </c>
      <c r="KBU14">
        <v>197241.25299800001</v>
      </c>
      <c r="KBV14">
        <v>197241.25299800001</v>
      </c>
      <c r="KBW14">
        <v>197241.25299800001</v>
      </c>
      <c r="KBX14">
        <v>197241.25299800001</v>
      </c>
      <c r="KBY14">
        <v>197241.25299800001</v>
      </c>
      <c r="KBZ14">
        <v>197241.25299800001</v>
      </c>
      <c r="KCA14">
        <v>196838.31937300001</v>
      </c>
      <c r="KCB14">
        <v>196838.31937300001</v>
      </c>
      <c r="KCC14">
        <v>196838.31937300001</v>
      </c>
      <c r="KCD14">
        <v>196838.31937300001</v>
      </c>
      <c r="KCE14">
        <v>196838.31937300001</v>
      </c>
      <c r="KCF14">
        <v>196838.31937300001</v>
      </c>
      <c r="KCG14">
        <v>196838.31937300001</v>
      </c>
      <c r="KCH14">
        <v>196838.31937300001</v>
      </c>
      <c r="KCI14">
        <v>196838.31937300001</v>
      </c>
      <c r="KCJ14">
        <v>196838.31937300001</v>
      </c>
      <c r="KCK14">
        <v>196838.31937300001</v>
      </c>
      <c r="KCL14">
        <v>517957.00689700001</v>
      </c>
      <c r="KCM14">
        <v>517957.00689700001</v>
      </c>
      <c r="KCN14">
        <v>517957.00689700001</v>
      </c>
      <c r="KCO14">
        <v>517957.00689700001</v>
      </c>
      <c r="KCP14">
        <v>517957.00689700001</v>
      </c>
      <c r="KCQ14">
        <v>517957.00689700001</v>
      </c>
      <c r="KCR14">
        <v>517957.00689700001</v>
      </c>
      <c r="KCS14">
        <v>517957.00689700001</v>
      </c>
      <c r="KCT14">
        <v>517957.00689700001</v>
      </c>
      <c r="KCU14">
        <v>517957.00689700001</v>
      </c>
      <c r="KCV14">
        <v>517957.00689700001</v>
      </c>
      <c r="KCW14">
        <v>517192.93781799998</v>
      </c>
      <c r="KCX14">
        <v>517192.93781799998</v>
      </c>
      <c r="KCY14">
        <v>517192.93781799998</v>
      </c>
      <c r="KCZ14">
        <v>517192.93781799998</v>
      </c>
      <c r="KDA14">
        <v>517192.93781799998</v>
      </c>
      <c r="KDB14">
        <v>517192.93781799998</v>
      </c>
      <c r="KDC14">
        <v>517192.93781799998</v>
      </c>
      <c r="KDD14">
        <v>517192.93781799998</v>
      </c>
      <c r="KDE14">
        <v>517192.93781799998</v>
      </c>
      <c r="KDF14">
        <v>517192.93781799998</v>
      </c>
      <c r="KDG14">
        <v>517192.93781799998</v>
      </c>
      <c r="KDH14">
        <v>517957.00689700001</v>
      </c>
      <c r="KDI14">
        <v>517957.00689700001</v>
      </c>
      <c r="KDJ14">
        <v>517957.00689700001</v>
      </c>
      <c r="KDK14">
        <v>517957.00689700001</v>
      </c>
      <c r="KDL14">
        <v>517957.00689700001</v>
      </c>
      <c r="KDM14">
        <v>517957.00689700001</v>
      </c>
      <c r="KDN14">
        <v>517957.00689700001</v>
      </c>
      <c r="KDO14">
        <v>517957.00689700001</v>
      </c>
      <c r="KDP14">
        <v>517957.00689700001</v>
      </c>
      <c r="KDQ14">
        <v>517957.00689700001</v>
      </c>
      <c r="KDR14">
        <v>517957.00689700001</v>
      </c>
      <c r="KDS14">
        <v>517192.93781799998</v>
      </c>
      <c r="KDT14">
        <v>517192.93781799998</v>
      </c>
      <c r="KDU14">
        <v>517192.93781799998</v>
      </c>
      <c r="KDV14">
        <v>517192.93781799998</v>
      </c>
      <c r="KDW14">
        <v>517192.93781799998</v>
      </c>
      <c r="KDX14">
        <v>517192.93781799998</v>
      </c>
      <c r="KDY14">
        <v>517192.93781799998</v>
      </c>
      <c r="KDZ14">
        <v>517192.93781799998</v>
      </c>
      <c r="KEA14">
        <v>517192.93781799998</v>
      </c>
      <c r="KEB14">
        <v>517192.93781799998</v>
      </c>
      <c r="KEC14">
        <v>517192.93781799998</v>
      </c>
      <c r="KED14">
        <v>1254873.8229</v>
      </c>
      <c r="KEE14">
        <v>1254873.8229</v>
      </c>
      <c r="KEF14">
        <v>1254873.8229</v>
      </c>
      <c r="KEG14">
        <v>1254873.8229</v>
      </c>
      <c r="KEH14">
        <v>1254873.8229</v>
      </c>
      <c r="KEI14">
        <v>1254873.8229</v>
      </c>
      <c r="KEJ14">
        <v>1254873.8229</v>
      </c>
      <c r="KEK14">
        <v>1254873.8229</v>
      </c>
      <c r="KEL14">
        <v>1254873.8229</v>
      </c>
      <c r="KEM14">
        <v>1254873.8229</v>
      </c>
      <c r="KEN14">
        <v>1254873.8229</v>
      </c>
      <c r="KEO14">
        <v>1253387.4829200001</v>
      </c>
      <c r="KEP14">
        <v>1253387.4829200001</v>
      </c>
      <c r="KEQ14">
        <v>1253387.4829200001</v>
      </c>
      <c r="KER14">
        <v>1253387.4829200001</v>
      </c>
      <c r="KES14">
        <v>1253387.4829200001</v>
      </c>
      <c r="KET14">
        <v>1253387.4829200001</v>
      </c>
      <c r="KEU14">
        <v>1253387.4829200001</v>
      </c>
      <c r="KEV14">
        <v>1253387.4829200001</v>
      </c>
      <c r="KEW14">
        <v>1253387.4829200001</v>
      </c>
      <c r="KEX14">
        <v>1253387.4829200001</v>
      </c>
      <c r="KEY14">
        <v>1253387.4829200001</v>
      </c>
      <c r="KEZ14">
        <v>1254873.8229</v>
      </c>
      <c r="KFA14">
        <v>1254873.8229</v>
      </c>
      <c r="KFB14">
        <v>1254873.8229</v>
      </c>
      <c r="KFC14">
        <v>1254873.8229</v>
      </c>
      <c r="KFD14">
        <v>1254873.8229</v>
      </c>
      <c r="KFE14">
        <v>1254873.8229</v>
      </c>
      <c r="KFF14">
        <v>1254873.8229</v>
      </c>
      <c r="KFG14">
        <v>1254873.8229</v>
      </c>
      <c r="KFH14">
        <v>1254873.8229</v>
      </c>
      <c r="KFI14">
        <v>1254873.8229</v>
      </c>
      <c r="KFJ14">
        <v>1254873.8229</v>
      </c>
      <c r="KFK14">
        <v>1253387.4829200001</v>
      </c>
      <c r="KFL14">
        <v>1253387.4829200001</v>
      </c>
      <c r="KFM14">
        <v>1253387.4829200001</v>
      </c>
      <c r="KFN14">
        <v>1253387.4829200001</v>
      </c>
      <c r="KFO14">
        <v>1253387.4829200001</v>
      </c>
      <c r="KFP14">
        <v>1253387.4829200001</v>
      </c>
      <c r="KFQ14">
        <v>1253387.4829200001</v>
      </c>
      <c r="KFR14">
        <v>1253387.4829200001</v>
      </c>
      <c r="KFS14">
        <v>1253387.4829200001</v>
      </c>
      <c r="KFT14">
        <v>1253387.4829200001</v>
      </c>
      <c r="KFU14">
        <v>1253387.4829200001</v>
      </c>
      <c r="KFV14">
        <v>-363580.52738599997</v>
      </c>
      <c r="KFW14">
        <v>-363580.52738599997</v>
      </c>
      <c r="KFX14">
        <v>-363580.52738599997</v>
      </c>
      <c r="KFY14">
        <v>-363580.52738599997</v>
      </c>
      <c r="KFZ14">
        <v>-363580.52738599997</v>
      </c>
      <c r="KGA14">
        <v>-363580.52738599997</v>
      </c>
      <c r="KGB14">
        <v>-363580.52738599997</v>
      </c>
      <c r="KGC14">
        <v>-363580.52738599997</v>
      </c>
      <c r="KGD14">
        <v>-363580.52738599997</v>
      </c>
      <c r="KGE14">
        <v>-363580.52738599997</v>
      </c>
      <c r="KGF14">
        <v>-363580.52738599997</v>
      </c>
      <c r="KGG14">
        <v>-363580.52738599997</v>
      </c>
      <c r="KGH14">
        <v>-363580.52738599997</v>
      </c>
      <c r="KGI14">
        <v>-363580.52738599997</v>
      </c>
      <c r="KGJ14">
        <v>-363580.52738599997</v>
      </c>
      <c r="KGK14">
        <v>-363580.52738599997</v>
      </c>
      <c r="KGL14">
        <v>-363580.52738599997</v>
      </c>
      <c r="KGM14">
        <v>-363580.52738599997</v>
      </c>
      <c r="KGN14">
        <v>-363580.52738599997</v>
      </c>
      <c r="KGO14">
        <v>-363580.52738599997</v>
      </c>
      <c r="KGP14">
        <v>-363580.52738599997</v>
      </c>
      <c r="KGQ14">
        <v>-363580.52738599997</v>
      </c>
      <c r="KGR14">
        <v>-363580.52738599997</v>
      </c>
      <c r="KGS14">
        <v>-363580.52738599997</v>
      </c>
      <c r="KGT14">
        <v>-363580.52738599997</v>
      </c>
      <c r="KGU14">
        <v>-363580.52738599997</v>
      </c>
      <c r="KGV14">
        <v>-363580.52738599997</v>
      </c>
      <c r="KGW14">
        <v>-363580.52738599997</v>
      </c>
      <c r="KGX14">
        <v>-363580.52738599997</v>
      </c>
      <c r="KGY14">
        <v>-363580.52738599997</v>
      </c>
      <c r="KGZ14">
        <v>-363580.52738599997</v>
      </c>
      <c r="KHA14">
        <v>-363580.52738599997</v>
      </c>
      <c r="KHB14">
        <v>-363580.52738599997</v>
      </c>
      <c r="KHC14">
        <v>-363580.52738599997</v>
      </c>
      <c r="KHD14">
        <v>-363580.52738599997</v>
      </c>
      <c r="KHE14">
        <v>-363580.52738599997</v>
      </c>
      <c r="KHF14">
        <v>-363580.52738599997</v>
      </c>
      <c r="KHG14">
        <v>-363580.52738599997</v>
      </c>
      <c r="KHH14">
        <v>-363580.52738599997</v>
      </c>
      <c r="KHI14">
        <v>-363580.52738599997</v>
      </c>
      <c r="KHJ14">
        <v>-363580.52738599997</v>
      </c>
      <c r="KHK14">
        <v>-363580.52738599997</v>
      </c>
      <c r="KHL14">
        <v>-363580.52738599997</v>
      </c>
      <c r="KHM14">
        <v>-363580.52738599997</v>
      </c>
      <c r="KHN14">
        <v>-681266.67502800003</v>
      </c>
      <c r="KHO14">
        <v>-681266.67502800003</v>
      </c>
      <c r="KHP14">
        <v>-681266.67502800003</v>
      </c>
      <c r="KHQ14">
        <v>-681266.67502800003</v>
      </c>
      <c r="KHR14">
        <v>-681266.67502800003</v>
      </c>
      <c r="KHS14">
        <v>-681266.67502800003</v>
      </c>
      <c r="KHT14">
        <v>-681266.67502800003</v>
      </c>
      <c r="KHU14">
        <v>-681266.67502800003</v>
      </c>
      <c r="KHV14">
        <v>-681266.67502800003</v>
      </c>
      <c r="KHW14">
        <v>-681266.67502800003</v>
      </c>
      <c r="KHX14">
        <v>-681266.67502800003</v>
      </c>
      <c r="KHY14">
        <v>-681266.67502800003</v>
      </c>
      <c r="KHZ14">
        <v>-681266.67502800003</v>
      </c>
      <c r="KIA14">
        <v>-681266.67502800003</v>
      </c>
      <c r="KIB14">
        <v>-681266.67502800003</v>
      </c>
      <c r="KIC14">
        <v>-681266.67502800003</v>
      </c>
      <c r="KID14">
        <v>-681266.67502800003</v>
      </c>
      <c r="KIE14">
        <v>-681266.67502800003</v>
      </c>
      <c r="KIF14">
        <v>-681266.67502800003</v>
      </c>
      <c r="KIG14">
        <v>-681266.67502800003</v>
      </c>
      <c r="KIH14">
        <v>-681266.67502800003</v>
      </c>
      <c r="KII14">
        <v>-681266.67502800003</v>
      </c>
      <c r="KIJ14">
        <v>-681266.67502800003</v>
      </c>
      <c r="KIK14">
        <v>-681266.67502800003</v>
      </c>
      <c r="KIL14">
        <v>-681266.67502800003</v>
      </c>
      <c r="KIM14">
        <v>-681266.67502800003</v>
      </c>
      <c r="KIN14">
        <v>-681266.67502800003</v>
      </c>
      <c r="KIO14">
        <v>-681266.67502800003</v>
      </c>
      <c r="KIP14">
        <v>-681266.67502800003</v>
      </c>
      <c r="KIQ14">
        <v>-681266.67502800003</v>
      </c>
      <c r="KIR14">
        <v>-681266.67502800003</v>
      </c>
      <c r="KIS14">
        <v>-681266.67502800003</v>
      </c>
      <c r="KIT14">
        <v>-681266.67502800003</v>
      </c>
      <c r="KIU14">
        <v>-681266.67502800003</v>
      </c>
      <c r="KIV14">
        <v>-681266.67502800003</v>
      </c>
      <c r="KIW14">
        <v>-681266.67502800003</v>
      </c>
      <c r="KIX14">
        <v>-681266.67502800003</v>
      </c>
      <c r="KIY14">
        <v>-681266.67502800003</v>
      </c>
      <c r="KIZ14">
        <v>-681266.67502800003</v>
      </c>
      <c r="KJA14">
        <v>-681266.67502800003</v>
      </c>
      <c r="KJB14">
        <v>-681266.67502800003</v>
      </c>
      <c r="KJC14">
        <v>-681266.67502800003</v>
      </c>
      <c r="KJD14">
        <v>-681266.67502800003</v>
      </c>
      <c r="KJE14">
        <v>-681266.67502800003</v>
      </c>
      <c r="KJF14">
        <v>-1316638.97031</v>
      </c>
      <c r="KJG14">
        <v>-1316638.97031</v>
      </c>
      <c r="KJH14">
        <v>-1316638.97031</v>
      </c>
      <c r="KJI14">
        <v>-1316638.97031</v>
      </c>
      <c r="KJJ14">
        <v>-1316638.97031</v>
      </c>
      <c r="KJK14">
        <v>-1316638.97031</v>
      </c>
      <c r="KJL14">
        <v>-1316638.97031</v>
      </c>
      <c r="KJM14">
        <v>-1316638.97031</v>
      </c>
      <c r="KJN14">
        <v>-1316638.97031</v>
      </c>
      <c r="KJO14">
        <v>-1316638.97031</v>
      </c>
      <c r="KJP14">
        <v>-1316638.97031</v>
      </c>
      <c r="KJQ14">
        <v>-1316638.97031</v>
      </c>
      <c r="KJR14">
        <v>-1316638.97031</v>
      </c>
      <c r="KJS14">
        <v>-1316638.97031</v>
      </c>
      <c r="KJT14">
        <v>-1316638.97031</v>
      </c>
      <c r="KJU14">
        <v>-1316638.97031</v>
      </c>
      <c r="KJV14">
        <v>-1316638.97031</v>
      </c>
      <c r="KJW14">
        <v>-1316638.97031</v>
      </c>
      <c r="KJX14">
        <v>-1316638.97031</v>
      </c>
      <c r="KJY14">
        <v>-1316638.97031</v>
      </c>
      <c r="KJZ14">
        <v>-1316638.97031</v>
      </c>
      <c r="KKA14">
        <v>-1316638.97031</v>
      </c>
      <c r="KKB14">
        <v>-1316638.97031</v>
      </c>
      <c r="KKC14">
        <v>-1316638.97031</v>
      </c>
      <c r="KKD14">
        <v>-1316638.97031</v>
      </c>
      <c r="KKE14">
        <v>-1316638.97031</v>
      </c>
      <c r="KKF14">
        <v>-1316638.97031</v>
      </c>
      <c r="KKG14">
        <v>-1316638.97031</v>
      </c>
      <c r="KKH14">
        <v>-1316638.97031</v>
      </c>
      <c r="KKI14">
        <v>-1316638.97031</v>
      </c>
      <c r="KKJ14">
        <v>-1316638.97031</v>
      </c>
      <c r="KKK14">
        <v>-1316638.97031</v>
      </c>
      <c r="KKL14">
        <v>-1316638.97031</v>
      </c>
      <c r="KKM14">
        <v>-1316638.97031</v>
      </c>
      <c r="KKN14">
        <v>-1316638.97031</v>
      </c>
      <c r="KKO14">
        <v>-1316638.97031</v>
      </c>
      <c r="KKP14">
        <v>-1316638.97031</v>
      </c>
      <c r="KKQ14">
        <v>-1316638.97031</v>
      </c>
      <c r="KKR14">
        <v>-1316638.97031</v>
      </c>
      <c r="KKS14">
        <v>-1316638.97031</v>
      </c>
      <c r="KKT14">
        <v>-1316638.97031</v>
      </c>
      <c r="KKU14">
        <v>-1316638.97031</v>
      </c>
      <c r="KKV14">
        <v>-1316638.97031</v>
      </c>
      <c r="KKW14">
        <v>-1316638.97031</v>
      </c>
      <c r="KKX14">
        <v>-858568.43561100005</v>
      </c>
      <c r="KKY14">
        <v>-858568.43561100005</v>
      </c>
      <c r="KKZ14">
        <v>-858568.43561100005</v>
      </c>
      <c r="KLA14">
        <v>-858568.43561100005</v>
      </c>
      <c r="KLB14">
        <v>-858568.43561100005</v>
      </c>
      <c r="KLC14">
        <v>-858568.43561100005</v>
      </c>
      <c r="KLD14">
        <v>-858568.43561100005</v>
      </c>
      <c r="KLE14">
        <v>-858568.43561100005</v>
      </c>
      <c r="KLF14">
        <v>-858568.43561100005</v>
      </c>
      <c r="KLG14">
        <v>-858568.43561100005</v>
      </c>
      <c r="KLH14">
        <v>-858568.43561100005</v>
      </c>
      <c r="KLI14">
        <v>-858568.43561100005</v>
      </c>
      <c r="KLJ14">
        <v>-858568.43561100005</v>
      </c>
      <c r="KLK14">
        <v>-858568.43561100005</v>
      </c>
      <c r="KLL14">
        <v>-858568.43561100005</v>
      </c>
      <c r="KLM14">
        <v>-858568.43561100005</v>
      </c>
      <c r="KLN14">
        <v>-858568.43561100005</v>
      </c>
      <c r="KLO14">
        <v>-858568.43561100005</v>
      </c>
      <c r="KLP14">
        <v>-858568.43561100005</v>
      </c>
      <c r="KLQ14">
        <v>-858568.43561100005</v>
      </c>
      <c r="KLR14">
        <v>-858568.43561100005</v>
      </c>
      <c r="KLS14">
        <v>-858568.43561100005</v>
      </c>
      <c r="KLT14">
        <v>-858568.43561100005</v>
      </c>
      <c r="KLU14">
        <v>-858568.43561100005</v>
      </c>
      <c r="KLV14">
        <v>-858568.43561100005</v>
      </c>
      <c r="KLW14">
        <v>-858568.43561100005</v>
      </c>
      <c r="KLX14">
        <v>-858568.43561100005</v>
      </c>
      <c r="KLY14">
        <v>-858568.43561100005</v>
      </c>
      <c r="KLZ14">
        <v>-858568.43561100005</v>
      </c>
      <c r="KMA14">
        <v>-858568.43561100005</v>
      </c>
      <c r="KMB14">
        <v>-858568.43561100005</v>
      </c>
      <c r="KMC14">
        <v>-858568.43561100005</v>
      </c>
      <c r="KMD14">
        <v>-858568.43561100005</v>
      </c>
      <c r="KME14">
        <v>-858568.43561100005</v>
      </c>
      <c r="KMF14">
        <v>-858568.43561100005</v>
      </c>
      <c r="KMG14">
        <v>-858568.43561100005</v>
      </c>
      <c r="KMH14">
        <v>-858568.43561100005</v>
      </c>
      <c r="KMI14">
        <v>-858568.43561100005</v>
      </c>
      <c r="KMJ14">
        <v>-858568.43561100005</v>
      </c>
      <c r="KMK14">
        <v>-858568.43561100005</v>
      </c>
      <c r="KML14">
        <v>-858568.43561100005</v>
      </c>
      <c r="KMM14">
        <v>-858568.43561100005</v>
      </c>
      <c r="KMN14">
        <v>-858568.43561100005</v>
      </c>
      <c r="KMO14">
        <v>-858568.43561100005</v>
      </c>
      <c r="KMP14">
        <v>-1608760.69909</v>
      </c>
      <c r="KMQ14">
        <v>-1608760.69909</v>
      </c>
      <c r="KMR14">
        <v>-1608760.69909</v>
      </c>
      <c r="KMS14">
        <v>-1608760.69909</v>
      </c>
      <c r="KMT14">
        <v>-1608760.69909</v>
      </c>
      <c r="KMU14">
        <v>-1608760.69909</v>
      </c>
      <c r="KMV14">
        <v>-1608760.69909</v>
      </c>
      <c r="KMW14">
        <v>-1608760.69909</v>
      </c>
      <c r="KMX14">
        <v>-1608760.69909</v>
      </c>
      <c r="KMY14">
        <v>-1608760.69909</v>
      </c>
      <c r="KMZ14">
        <v>-1608760.69909</v>
      </c>
      <c r="KNA14">
        <v>-1608760.69909</v>
      </c>
      <c r="KNB14">
        <v>-1608760.69909</v>
      </c>
      <c r="KNC14">
        <v>-1608760.69909</v>
      </c>
      <c r="KND14">
        <v>-1608760.69909</v>
      </c>
      <c r="KNE14">
        <v>-1608760.69909</v>
      </c>
      <c r="KNF14">
        <v>-1608760.69909</v>
      </c>
      <c r="KNG14">
        <v>-1608760.69909</v>
      </c>
      <c r="KNH14">
        <v>-1608760.69909</v>
      </c>
      <c r="KNI14">
        <v>-1608760.69909</v>
      </c>
      <c r="KNJ14">
        <v>-1608760.69909</v>
      </c>
      <c r="KNK14">
        <v>-1608760.69909</v>
      </c>
      <c r="KNL14">
        <v>-1608760.69909</v>
      </c>
      <c r="KNM14">
        <v>-1608760.69909</v>
      </c>
      <c r="KNN14">
        <v>-1608760.69909</v>
      </c>
      <c r="KNO14">
        <v>-1608760.69909</v>
      </c>
      <c r="KNP14">
        <v>-1608760.69909</v>
      </c>
      <c r="KNQ14">
        <v>-1608760.69909</v>
      </c>
      <c r="KNR14">
        <v>-1608760.69909</v>
      </c>
      <c r="KNS14">
        <v>-1608760.69909</v>
      </c>
      <c r="KNT14">
        <v>-1608760.69909</v>
      </c>
      <c r="KNU14">
        <v>-1608760.69909</v>
      </c>
      <c r="KNV14">
        <v>-1608760.69909</v>
      </c>
      <c r="KNW14">
        <v>-1608760.69909</v>
      </c>
      <c r="KNX14">
        <v>-1608760.69909</v>
      </c>
      <c r="KNY14">
        <v>-1608760.69909</v>
      </c>
      <c r="KNZ14">
        <v>-1608760.69909</v>
      </c>
      <c r="KOA14">
        <v>-1608760.69909</v>
      </c>
      <c r="KOB14">
        <v>-1608760.69909</v>
      </c>
      <c r="KOC14">
        <v>-1608760.69909</v>
      </c>
      <c r="KOD14">
        <v>-1608760.69909</v>
      </c>
      <c r="KOE14">
        <v>-1608760.69909</v>
      </c>
      <c r="KOF14">
        <v>-1608760.69909</v>
      </c>
      <c r="KOG14">
        <v>-1608760.69909</v>
      </c>
      <c r="KOH14">
        <v>-3109145.2260500002</v>
      </c>
      <c r="KOI14">
        <v>-3109145.2260500002</v>
      </c>
      <c r="KOJ14">
        <v>-3109145.2260500002</v>
      </c>
      <c r="KOK14">
        <v>-3109145.2260500002</v>
      </c>
      <c r="KOL14">
        <v>-3109145.2260500002</v>
      </c>
      <c r="KOM14">
        <v>-3109145.2260500002</v>
      </c>
      <c r="KON14">
        <v>-3109145.2260500002</v>
      </c>
      <c r="KOO14">
        <v>-3109145.2260500002</v>
      </c>
      <c r="KOP14">
        <v>-3109145.2260500002</v>
      </c>
      <c r="KOQ14">
        <v>-3109145.2260500002</v>
      </c>
      <c r="KOR14">
        <v>-3109145.2260500002</v>
      </c>
      <c r="KOS14">
        <v>-3109145.2260500002</v>
      </c>
      <c r="KOT14">
        <v>-3109145.2260500002</v>
      </c>
      <c r="KOU14">
        <v>-3109145.2260500002</v>
      </c>
      <c r="KOV14">
        <v>-3109145.2260500002</v>
      </c>
      <c r="KOW14">
        <v>-3109145.2260500002</v>
      </c>
      <c r="KOX14">
        <v>-3109145.2260500002</v>
      </c>
      <c r="KOY14">
        <v>-3109145.2260500002</v>
      </c>
      <c r="KOZ14">
        <v>-3109145.2260500002</v>
      </c>
      <c r="KPA14">
        <v>-3109145.2260500002</v>
      </c>
      <c r="KPB14">
        <v>-3109145.2260500002</v>
      </c>
      <c r="KPC14">
        <v>-3109145.2260500002</v>
      </c>
      <c r="KPD14">
        <v>-3109145.2260500002</v>
      </c>
      <c r="KPE14">
        <v>-3109145.2260500002</v>
      </c>
      <c r="KPF14">
        <v>-3109145.2260500002</v>
      </c>
      <c r="KPG14">
        <v>-3109145.2260500002</v>
      </c>
      <c r="KPH14">
        <v>-3109145.2260500002</v>
      </c>
      <c r="KPI14">
        <v>-3109145.2260500002</v>
      </c>
      <c r="KPJ14">
        <v>-3109145.2260500002</v>
      </c>
      <c r="KPK14">
        <v>-3109145.2260500002</v>
      </c>
      <c r="KPL14">
        <v>-3109145.2260500002</v>
      </c>
      <c r="KPM14">
        <v>-3109145.2260500002</v>
      </c>
      <c r="KPN14">
        <v>-3109145.2260500002</v>
      </c>
      <c r="KPO14">
        <v>-3109145.2260500002</v>
      </c>
      <c r="KPP14">
        <v>-3109145.2260500002</v>
      </c>
      <c r="KPQ14">
        <v>-3109145.2260500002</v>
      </c>
      <c r="KPR14">
        <v>-3109145.2260500002</v>
      </c>
      <c r="KPS14">
        <v>-3109145.2260500002</v>
      </c>
      <c r="KPT14">
        <v>-3109145.2260500002</v>
      </c>
      <c r="KPU14">
        <v>-3109145.2260500002</v>
      </c>
      <c r="KPV14">
        <v>-3109145.2260500002</v>
      </c>
      <c r="KPW14">
        <v>-3109145.2260500002</v>
      </c>
      <c r="KPX14">
        <v>-3109145.2260500002</v>
      </c>
      <c r="KPY14">
        <v>-3109145.2260500002</v>
      </c>
      <c r="KPZ14">
        <v>-1883261.9202699999</v>
      </c>
      <c r="KQA14">
        <v>-1883261.9202699999</v>
      </c>
      <c r="KQB14">
        <v>-1883261.9202699999</v>
      </c>
      <c r="KQC14">
        <v>-1883261.9202699999</v>
      </c>
      <c r="KQD14">
        <v>-1883261.9202699999</v>
      </c>
      <c r="KQE14">
        <v>-1883261.9202699999</v>
      </c>
      <c r="KQF14">
        <v>-1883261.9202699999</v>
      </c>
      <c r="KQG14">
        <v>-1883261.9202699999</v>
      </c>
      <c r="KQH14">
        <v>-1883261.9202699999</v>
      </c>
      <c r="KQI14">
        <v>-1883261.9202699999</v>
      </c>
      <c r="KQJ14">
        <v>-1883261.9202699999</v>
      </c>
      <c r="KQK14">
        <v>-1875118.6869900001</v>
      </c>
      <c r="KQL14">
        <v>-1875118.6869900001</v>
      </c>
      <c r="KQM14">
        <v>-1875118.6869900001</v>
      </c>
      <c r="KQN14">
        <v>-1875118.6869900001</v>
      </c>
      <c r="KQO14">
        <v>-1875118.6869900001</v>
      </c>
      <c r="KQP14">
        <v>-1875118.6869900001</v>
      </c>
      <c r="KQQ14">
        <v>-1875118.6869900001</v>
      </c>
      <c r="KQR14">
        <v>-1875118.6869900001</v>
      </c>
      <c r="KQS14">
        <v>-1875118.6869900001</v>
      </c>
      <c r="KQT14">
        <v>-1875118.6869900001</v>
      </c>
      <c r="KQU14">
        <v>-1875118.6869900001</v>
      </c>
      <c r="KQV14">
        <v>-1883261.9202699999</v>
      </c>
      <c r="KQW14">
        <v>-1883261.9202699999</v>
      </c>
      <c r="KQX14">
        <v>-1883261.9202699999</v>
      </c>
      <c r="KQY14">
        <v>-1883261.9202699999</v>
      </c>
      <c r="KQZ14">
        <v>-1883261.9202699999</v>
      </c>
      <c r="KRA14">
        <v>-1883261.9202699999</v>
      </c>
      <c r="KRB14">
        <v>-1883261.9202699999</v>
      </c>
      <c r="KRC14">
        <v>-1883261.9202699999</v>
      </c>
      <c r="KRD14">
        <v>-1883261.9202699999</v>
      </c>
      <c r="KRE14">
        <v>-1883261.9202699999</v>
      </c>
      <c r="KRF14">
        <v>-1883261.9202699999</v>
      </c>
      <c r="KRG14">
        <v>-1875118.6869900001</v>
      </c>
      <c r="KRH14">
        <v>-1875118.6869900001</v>
      </c>
      <c r="KRI14">
        <v>-1875118.6869900001</v>
      </c>
      <c r="KRJ14">
        <v>-1875118.6869900001</v>
      </c>
      <c r="KRK14">
        <v>-1875118.6869900001</v>
      </c>
      <c r="KRL14">
        <v>-1875118.6869900001</v>
      </c>
      <c r="KRM14">
        <v>-1875118.6869900001</v>
      </c>
      <c r="KRN14">
        <v>-1875118.6869900001</v>
      </c>
      <c r="KRO14">
        <v>-1875118.6869900001</v>
      </c>
      <c r="KRP14">
        <v>-1875118.6869900001</v>
      </c>
      <c r="KRQ14">
        <v>-1875118.6869900001</v>
      </c>
      <c r="KRR14">
        <v>-3768768.33048</v>
      </c>
      <c r="KRS14">
        <v>-3768768.33048</v>
      </c>
      <c r="KRT14">
        <v>-3768768.33048</v>
      </c>
      <c r="KRU14">
        <v>-3768768.33048</v>
      </c>
      <c r="KRV14">
        <v>-3768768.33048</v>
      </c>
      <c r="KRW14">
        <v>-3768768.33048</v>
      </c>
      <c r="KRX14">
        <v>-3768768.33048</v>
      </c>
      <c r="KRY14">
        <v>-3768768.33048</v>
      </c>
      <c r="KRZ14">
        <v>-3768768.33048</v>
      </c>
      <c r="KSA14">
        <v>-3768768.33048</v>
      </c>
      <c r="KSB14">
        <v>-3768768.33048</v>
      </c>
      <c r="KSC14">
        <v>-3753157.53957</v>
      </c>
      <c r="KSD14">
        <v>-3753157.53957</v>
      </c>
      <c r="KSE14">
        <v>-3753157.53957</v>
      </c>
      <c r="KSF14">
        <v>-3753157.53957</v>
      </c>
      <c r="KSG14">
        <v>-3753157.53957</v>
      </c>
      <c r="KSH14">
        <v>-3753157.53957</v>
      </c>
      <c r="KSI14">
        <v>-3753157.53957</v>
      </c>
      <c r="KSJ14">
        <v>-3753157.53957</v>
      </c>
      <c r="KSK14">
        <v>-3753157.53957</v>
      </c>
      <c r="KSL14">
        <v>-3753157.53957</v>
      </c>
      <c r="KSM14">
        <v>-3753157.53957</v>
      </c>
      <c r="KSN14">
        <v>-3768768.33048</v>
      </c>
      <c r="KSO14">
        <v>-3768768.33048</v>
      </c>
      <c r="KSP14">
        <v>-3768768.33048</v>
      </c>
      <c r="KSQ14">
        <v>-3768768.33048</v>
      </c>
      <c r="KSR14">
        <v>-3768768.33048</v>
      </c>
      <c r="KSS14">
        <v>-3768768.33048</v>
      </c>
      <c r="KST14">
        <v>-3768768.33048</v>
      </c>
      <c r="KSU14">
        <v>-3768768.33048</v>
      </c>
      <c r="KSV14">
        <v>-3768768.33048</v>
      </c>
      <c r="KSW14">
        <v>-3768768.33048</v>
      </c>
      <c r="KSX14">
        <v>-3768768.33048</v>
      </c>
      <c r="KSY14">
        <v>-3753157.53957</v>
      </c>
      <c r="KSZ14">
        <v>-3753157.53957</v>
      </c>
      <c r="KTA14">
        <v>-3753157.53957</v>
      </c>
      <c r="KTB14">
        <v>-3753157.53957</v>
      </c>
      <c r="KTC14">
        <v>-3753157.53957</v>
      </c>
      <c r="KTD14">
        <v>-3753157.53957</v>
      </c>
      <c r="KTE14">
        <v>-3753157.53957</v>
      </c>
      <c r="KTF14">
        <v>-3753157.53957</v>
      </c>
      <c r="KTG14">
        <v>-3753157.53957</v>
      </c>
      <c r="KTH14">
        <v>-3753157.53957</v>
      </c>
      <c r="KTI14">
        <v>-3753157.53957</v>
      </c>
      <c r="KTJ14">
        <v>-7643875.2111499999</v>
      </c>
      <c r="KTK14">
        <v>-7643875.2111499999</v>
      </c>
      <c r="KTL14">
        <v>-7643875.2111499999</v>
      </c>
      <c r="KTM14">
        <v>-7643875.2111499999</v>
      </c>
      <c r="KTN14">
        <v>-7643875.2111499999</v>
      </c>
      <c r="KTO14">
        <v>-7643875.2111499999</v>
      </c>
      <c r="KTP14">
        <v>-7643875.2111499999</v>
      </c>
      <c r="KTQ14">
        <v>-7643875.2111499999</v>
      </c>
      <c r="KTR14">
        <v>-7643875.2111499999</v>
      </c>
      <c r="KTS14">
        <v>-7643875.2111499999</v>
      </c>
      <c r="KTT14">
        <v>-7643875.2111499999</v>
      </c>
      <c r="KTU14">
        <v>-7613329.3049499998</v>
      </c>
      <c r="KTV14">
        <v>-7613329.3049499998</v>
      </c>
      <c r="KTW14">
        <v>-7613329.3049499998</v>
      </c>
      <c r="KTX14">
        <v>-7613329.3049499998</v>
      </c>
      <c r="KTY14">
        <v>-7613329.3049499998</v>
      </c>
      <c r="KTZ14">
        <v>-7613329.3049499998</v>
      </c>
      <c r="KUA14">
        <v>-7613329.3049499998</v>
      </c>
      <c r="KUB14">
        <v>-7613329.3049499998</v>
      </c>
      <c r="KUC14">
        <v>-7613329.3049499998</v>
      </c>
      <c r="KUD14">
        <v>-7613329.3049499998</v>
      </c>
      <c r="KUE14">
        <v>-7613329.3049499998</v>
      </c>
      <c r="KUF14">
        <v>-7643875.2111499999</v>
      </c>
      <c r="KUG14">
        <v>-7643875.2111499999</v>
      </c>
      <c r="KUH14">
        <v>-7643875.2111499999</v>
      </c>
      <c r="KUI14">
        <v>-7643875.2111499999</v>
      </c>
      <c r="KUJ14">
        <v>-7643875.2111499999</v>
      </c>
      <c r="KUK14">
        <v>-7643875.2111499999</v>
      </c>
      <c r="KUL14">
        <v>-7643875.2111499999</v>
      </c>
      <c r="KUM14">
        <v>-7643875.2111499999</v>
      </c>
      <c r="KUN14">
        <v>-7643875.2111499999</v>
      </c>
      <c r="KUO14">
        <v>-7643875.2111499999</v>
      </c>
      <c r="KUP14">
        <v>-7643875.2111499999</v>
      </c>
      <c r="KUQ14">
        <v>-7613329.3049499998</v>
      </c>
      <c r="KUR14">
        <v>-7613329.3049499998</v>
      </c>
      <c r="KUS14">
        <v>-7613329.3049499998</v>
      </c>
      <c r="KUT14">
        <v>-7613329.3049499998</v>
      </c>
      <c r="KUU14">
        <v>-7613329.3049499998</v>
      </c>
      <c r="KUV14">
        <v>-7613329.3049499998</v>
      </c>
      <c r="KUW14">
        <v>-7613329.3049499998</v>
      </c>
      <c r="KUX14">
        <v>-7613329.3049499998</v>
      </c>
      <c r="KUY14">
        <v>-7613329.3049499998</v>
      </c>
      <c r="KUZ14">
        <v>-7613329.3049499998</v>
      </c>
      <c r="KVA14">
        <v>-7613329.3049499998</v>
      </c>
      <c r="KVB14">
        <v>1697339.5618799999</v>
      </c>
      <c r="KVC14">
        <v>1697339.5618799999</v>
      </c>
      <c r="KVD14">
        <v>1697339.5618799999</v>
      </c>
      <c r="KVE14">
        <v>1697339.5618799999</v>
      </c>
      <c r="KVF14">
        <v>1697339.5618799999</v>
      </c>
      <c r="KVG14">
        <v>1697339.5618799999</v>
      </c>
      <c r="KVH14">
        <v>1697339.5618799999</v>
      </c>
      <c r="KVI14">
        <v>1697339.5618799999</v>
      </c>
      <c r="KVJ14">
        <v>1697339.5618799999</v>
      </c>
      <c r="KVK14">
        <v>1697339.5618799999</v>
      </c>
      <c r="KVL14">
        <v>1697339.5618799999</v>
      </c>
      <c r="KVM14">
        <v>2454587.4873000002</v>
      </c>
      <c r="KVN14">
        <v>2454587.4873000002</v>
      </c>
      <c r="KVO14">
        <v>2454587.4873000002</v>
      </c>
      <c r="KVP14">
        <v>2454587.4873000002</v>
      </c>
      <c r="KVQ14">
        <v>2454587.4873000002</v>
      </c>
      <c r="KVR14">
        <v>2454587.4873000002</v>
      </c>
      <c r="KVS14">
        <v>2454587.4873000002</v>
      </c>
      <c r="KVT14">
        <v>2454587.4873000002</v>
      </c>
      <c r="KVU14">
        <v>2454587.4873000002</v>
      </c>
      <c r="KVV14">
        <v>2454587.4873000002</v>
      </c>
      <c r="KVW14">
        <v>2454587.4873000002</v>
      </c>
      <c r="KVX14">
        <v>1697339.5618799999</v>
      </c>
      <c r="KVY14">
        <v>1697339.5618799999</v>
      </c>
      <c r="KVZ14">
        <v>1697339.5618799999</v>
      </c>
      <c r="KWA14">
        <v>1697339.5618799999</v>
      </c>
      <c r="KWB14">
        <v>1697339.5618799999</v>
      </c>
      <c r="KWC14">
        <v>1697339.5618799999</v>
      </c>
      <c r="KWD14">
        <v>1697339.5618799999</v>
      </c>
      <c r="KWE14">
        <v>1697339.5618799999</v>
      </c>
      <c r="KWF14">
        <v>1697339.5618799999</v>
      </c>
      <c r="KWG14">
        <v>1697339.5618799999</v>
      </c>
      <c r="KWH14">
        <v>1697339.5618799999</v>
      </c>
      <c r="KWI14">
        <v>2454587.4873000002</v>
      </c>
      <c r="KWJ14">
        <v>2454587.4873000002</v>
      </c>
      <c r="KWK14">
        <v>2454587.4873000002</v>
      </c>
      <c r="KWL14">
        <v>2454587.4873000002</v>
      </c>
      <c r="KWM14">
        <v>2454587.4873000002</v>
      </c>
      <c r="KWN14">
        <v>2454587.4873000002</v>
      </c>
      <c r="KWO14">
        <v>2454587.4873000002</v>
      </c>
      <c r="KWP14">
        <v>2454587.4873000002</v>
      </c>
      <c r="KWQ14">
        <v>2454587.4873000002</v>
      </c>
      <c r="KWR14">
        <v>2454587.4873000002</v>
      </c>
      <c r="KWS14">
        <v>2454587.4873000002</v>
      </c>
      <c r="KWT14">
        <v>3756129.5295600002</v>
      </c>
      <c r="KWU14">
        <v>3756129.5295600002</v>
      </c>
      <c r="KWV14">
        <v>3756129.5295600002</v>
      </c>
      <c r="KWW14">
        <v>3756129.5295600002</v>
      </c>
      <c r="KWX14">
        <v>3756129.5295600002</v>
      </c>
      <c r="KWY14">
        <v>3756129.5295600002</v>
      </c>
      <c r="KWZ14">
        <v>3756129.5295600002</v>
      </c>
      <c r="KXA14">
        <v>3756129.5295600002</v>
      </c>
      <c r="KXB14">
        <v>3756129.5295600002</v>
      </c>
      <c r="KXC14">
        <v>3756129.5295600002</v>
      </c>
      <c r="KXD14">
        <v>3756129.5295600002</v>
      </c>
      <c r="KXE14">
        <v>5207793.5842199996</v>
      </c>
      <c r="KXF14">
        <v>5207793.5842199996</v>
      </c>
      <c r="KXG14">
        <v>5207793.5842199996</v>
      </c>
      <c r="KXH14">
        <v>5207793.5842199996</v>
      </c>
      <c r="KXI14">
        <v>5207793.5842199996</v>
      </c>
      <c r="KXJ14">
        <v>5207793.5842199996</v>
      </c>
      <c r="KXK14">
        <v>5207793.5842199996</v>
      </c>
      <c r="KXL14">
        <v>5207793.5842199996</v>
      </c>
      <c r="KXM14">
        <v>5207793.5842199996</v>
      </c>
      <c r="KXN14">
        <v>5207793.5842199996</v>
      </c>
      <c r="KXO14">
        <v>5207793.5842199996</v>
      </c>
      <c r="KXP14">
        <v>3756129.5295600002</v>
      </c>
      <c r="KXQ14">
        <v>3756129.5295600002</v>
      </c>
      <c r="KXR14">
        <v>3756129.5295600002</v>
      </c>
      <c r="KXS14">
        <v>3756129.5295600002</v>
      </c>
      <c r="KXT14">
        <v>3756129.5295600002</v>
      </c>
      <c r="KXU14">
        <v>3756129.5295600002</v>
      </c>
      <c r="KXV14">
        <v>3756129.5295600002</v>
      </c>
      <c r="KXW14">
        <v>3756129.5295600002</v>
      </c>
      <c r="KXX14">
        <v>3756129.5295600002</v>
      </c>
      <c r="KXY14">
        <v>3756129.5295600002</v>
      </c>
      <c r="KXZ14">
        <v>3756129.5295600002</v>
      </c>
      <c r="KYA14">
        <v>5207793.5842199996</v>
      </c>
      <c r="KYB14">
        <v>5207793.5842199996</v>
      </c>
      <c r="KYC14">
        <v>5207793.5842199996</v>
      </c>
      <c r="KYD14">
        <v>5207793.5842199996</v>
      </c>
      <c r="KYE14">
        <v>5207793.5842199996</v>
      </c>
      <c r="KYF14">
        <v>5207793.5842199996</v>
      </c>
      <c r="KYG14">
        <v>5207793.5842199996</v>
      </c>
      <c r="KYH14">
        <v>5207793.5842199996</v>
      </c>
      <c r="KYI14">
        <v>5207793.5842199996</v>
      </c>
      <c r="KYJ14">
        <v>5207793.5842199996</v>
      </c>
      <c r="KYK14">
        <v>5207793.5842199996</v>
      </c>
      <c r="KYL14">
        <v>8191752.7964300001</v>
      </c>
      <c r="KYM14">
        <v>8191752.7964300001</v>
      </c>
      <c r="KYN14">
        <v>8191752.7964300001</v>
      </c>
      <c r="KYO14">
        <v>8191752.7964300001</v>
      </c>
      <c r="KYP14">
        <v>8191752.7964300001</v>
      </c>
      <c r="KYQ14">
        <v>8191752.7964300001</v>
      </c>
      <c r="KYR14">
        <v>8191752.7964300001</v>
      </c>
      <c r="KYS14">
        <v>8191752.7964300001</v>
      </c>
      <c r="KYT14">
        <v>8191752.7964300001</v>
      </c>
      <c r="KYU14">
        <v>8191752.7964300001</v>
      </c>
      <c r="KYV14">
        <v>8191752.7964300001</v>
      </c>
      <c r="KYW14">
        <v>11032249.1096</v>
      </c>
      <c r="KYX14">
        <v>11032249.1096</v>
      </c>
      <c r="KYY14">
        <v>11032249.1096</v>
      </c>
      <c r="KYZ14">
        <v>11032249.1096</v>
      </c>
      <c r="KZA14">
        <v>11032249.1096</v>
      </c>
      <c r="KZB14">
        <v>11032249.1096</v>
      </c>
      <c r="KZC14">
        <v>11032249.1096</v>
      </c>
      <c r="KZD14">
        <v>11032249.1096</v>
      </c>
      <c r="KZE14">
        <v>11032249.1096</v>
      </c>
      <c r="KZF14">
        <v>11032249.1096</v>
      </c>
      <c r="KZG14">
        <v>11032249.1096</v>
      </c>
      <c r="KZH14">
        <v>8191752.7964300001</v>
      </c>
      <c r="KZI14">
        <v>8191752.7964300001</v>
      </c>
      <c r="KZJ14">
        <v>8191752.7964300001</v>
      </c>
      <c r="KZK14">
        <v>8191752.7964300001</v>
      </c>
      <c r="KZL14">
        <v>8191752.7964300001</v>
      </c>
      <c r="KZM14">
        <v>8191752.7964300001</v>
      </c>
      <c r="KZN14">
        <v>8191752.7964300001</v>
      </c>
      <c r="KZO14">
        <v>8191752.7964300001</v>
      </c>
      <c r="KZP14">
        <v>8191752.7964300001</v>
      </c>
      <c r="KZQ14">
        <v>8191752.7964300001</v>
      </c>
      <c r="KZR14">
        <v>8191752.7964300001</v>
      </c>
      <c r="KZS14">
        <v>11032249.1096</v>
      </c>
      <c r="KZT14">
        <v>11032249.1096</v>
      </c>
      <c r="KZU14">
        <v>11032249.1096</v>
      </c>
      <c r="KZV14">
        <v>11032249.1096</v>
      </c>
      <c r="KZW14">
        <v>11032249.1096</v>
      </c>
      <c r="KZX14">
        <v>11032249.1096</v>
      </c>
      <c r="KZY14">
        <v>11032249.1096</v>
      </c>
      <c r="KZZ14">
        <v>11032249.1096</v>
      </c>
      <c r="LAA14">
        <v>11032249.1096</v>
      </c>
      <c r="LAB14">
        <v>11032249.1096</v>
      </c>
      <c r="LAC14">
        <v>11032249.1096</v>
      </c>
      <c r="LAD14">
        <v>-1110866.2992700001</v>
      </c>
      <c r="LAE14">
        <v>-1110866.2992700001</v>
      </c>
      <c r="LAF14">
        <v>-1110866.2992700001</v>
      </c>
      <c r="LAG14">
        <v>-1110866.2992700001</v>
      </c>
      <c r="LAH14">
        <v>-1110866.2992700001</v>
      </c>
      <c r="LAI14">
        <v>-1110866.2992700001</v>
      </c>
      <c r="LAJ14">
        <v>-1110866.2992700001</v>
      </c>
      <c r="LAK14">
        <v>-1110866.2992700001</v>
      </c>
      <c r="LAL14">
        <v>-1110866.2992700001</v>
      </c>
      <c r="LAM14">
        <v>-1110866.2992700001</v>
      </c>
      <c r="LAN14">
        <v>-1110866.2992700001</v>
      </c>
      <c r="LAO14">
        <v>-1110586.2945999999</v>
      </c>
      <c r="LAP14">
        <v>-1110586.2945999999</v>
      </c>
      <c r="LAQ14">
        <v>-1110586.2945999999</v>
      </c>
      <c r="LAR14">
        <v>-1110586.2945999999</v>
      </c>
      <c r="LAS14">
        <v>-1110586.2945999999</v>
      </c>
      <c r="LAT14">
        <v>-1110586.2945999999</v>
      </c>
      <c r="LAU14">
        <v>-1110586.2945999999</v>
      </c>
      <c r="LAV14">
        <v>-1110586.2945999999</v>
      </c>
      <c r="LAW14">
        <v>-1110586.2945999999</v>
      </c>
      <c r="LAX14">
        <v>-1110586.2945999999</v>
      </c>
      <c r="LAY14">
        <v>-1110586.2945999999</v>
      </c>
      <c r="LAZ14">
        <v>-1110866.2992700001</v>
      </c>
      <c r="LBA14">
        <v>-1110866.2992700001</v>
      </c>
      <c r="LBB14">
        <v>-1110866.2992700001</v>
      </c>
      <c r="LBC14">
        <v>-1110866.2992700001</v>
      </c>
      <c r="LBD14">
        <v>-1110866.2992700001</v>
      </c>
      <c r="LBE14">
        <v>-1110866.2992700001</v>
      </c>
      <c r="LBF14">
        <v>-1110866.2992700001</v>
      </c>
      <c r="LBG14">
        <v>-1110866.2992700001</v>
      </c>
      <c r="LBH14">
        <v>-1110866.2992700001</v>
      </c>
      <c r="LBI14">
        <v>-1110866.2992700001</v>
      </c>
      <c r="LBJ14">
        <v>-1110866.2992700001</v>
      </c>
      <c r="LBK14">
        <v>-1110586.2945999999</v>
      </c>
      <c r="LBL14">
        <v>-1110586.2945999999</v>
      </c>
      <c r="LBM14">
        <v>-1110586.2945999999</v>
      </c>
      <c r="LBN14">
        <v>-1110586.2945999999</v>
      </c>
      <c r="LBO14">
        <v>-1110586.2945999999</v>
      </c>
      <c r="LBP14">
        <v>-1110586.2945999999</v>
      </c>
      <c r="LBQ14">
        <v>-1110586.2945999999</v>
      </c>
      <c r="LBR14">
        <v>-1110586.2945999999</v>
      </c>
      <c r="LBS14">
        <v>-1110586.2945999999</v>
      </c>
      <c r="LBT14">
        <v>-1110586.2945999999</v>
      </c>
      <c r="LBU14">
        <v>-1110586.2945999999</v>
      </c>
      <c r="LBV14">
        <v>494961.217749</v>
      </c>
      <c r="LBW14">
        <v>494961.217749</v>
      </c>
      <c r="LBX14">
        <v>494961.217749</v>
      </c>
      <c r="LBY14">
        <v>494961.217749</v>
      </c>
      <c r="LBZ14">
        <v>494961.217749</v>
      </c>
      <c r="LCA14">
        <v>494961.217749</v>
      </c>
      <c r="LCB14">
        <v>494961.217749</v>
      </c>
      <c r="LCC14">
        <v>494961.217749</v>
      </c>
      <c r="LCD14">
        <v>494961.217749</v>
      </c>
      <c r="LCE14">
        <v>494961.217749</v>
      </c>
      <c r="LCF14">
        <v>494961.217749</v>
      </c>
      <c r="LCG14">
        <v>495497.99400800001</v>
      </c>
      <c r="LCH14">
        <v>495497.99400800001</v>
      </c>
      <c r="LCI14">
        <v>495497.99400800001</v>
      </c>
      <c r="LCJ14">
        <v>495497.99400800001</v>
      </c>
      <c r="LCK14">
        <v>495497.99400800001</v>
      </c>
      <c r="LCL14">
        <v>495497.99400800001</v>
      </c>
      <c r="LCM14">
        <v>495497.99400800001</v>
      </c>
      <c r="LCN14">
        <v>495497.99400800001</v>
      </c>
      <c r="LCO14">
        <v>495497.99400800001</v>
      </c>
      <c r="LCP14">
        <v>495497.99400800001</v>
      </c>
      <c r="LCQ14">
        <v>495497.99400800001</v>
      </c>
      <c r="LCR14">
        <v>494961.217749</v>
      </c>
      <c r="LCS14">
        <v>494961.217749</v>
      </c>
      <c r="LCT14">
        <v>494961.217749</v>
      </c>
      <c r="LCU14">
        <v>494961.217749</v>
      </c>
      <c r="LCV14">
        <v>494961.217749</v>
      </c>
      <c r="LCW14">
        <v>494961.217749</v>
      </c>
      <c r="LCX14">
        <v>494961.217749</v>
      </c>
      <c r="LCY14">
        <v>494961.217749</v>
      </c>
      <c r="LCZ14">
        <v>494961.217749</v>
      </c>
      <c r="LDA14">
        <v>494961.217749</v>
      </c>
      <c r="LDB14">
        <v>494961.217749</v>
      </c>
      <c r="LDC14">
        <v>495497.99400800001</v>
      </c>
      <c r="LDD14">
        <v>495497.99400800001</v>
      </c>
      <c r="LDE14">
        <v>495497.99400800001</v>
      </c>
      <c r="LDF14">
        <v>495497.99400800001</v>
      </c>
      <c r="LDG14">
        <v>495497.99400800001</v>
      </c>
      <c r="LDH14">
        <v>495497.99400800001</v>
      </c>
      <c r="LDI14">
        <v>495497.99400800001</v>
      </c>
      <c r="LDJ14">
        <v>495497.99400800001</v>
      </c>
      <c r="LDK14">
        <v>495497.99400800001</v>
      </c>
      <c r="LDL14">
        <v>495497.99400800001</v>
      </c>
      <c r="LDM14">
        <v>495497.99400800001</v>
      </c>
      <c r="LDN14">
        <v>4193501.591</v>
      </c>
      <c r="LDO14">
        <v>4193501.591</v>
      </c>
      <c r="LDP14">
        <v>4193501.591</v>
      </c>
      <c r="LDQ14">
        <v>4193501.591</v>
      </c>
      <c r="LDR14">
        <v>4193501.591</v>
      </c>
      <c r="LDS14">
        <v>4193501.591</v>
      </c>
      <c r="LDT14">
        <v>4193501.591</v>
      </c>
      <c r="LDU14">
        <v>4193501.591</v>
      </c>
      <c r="LDV14">
        <v>4193501.591</v>
      </c>
      <c r="LDW14">
        <v>4193501.591</v>
      </c>
      <c r="LDX14">
        <v>4193501.591</v>
      </c>
      <c r="LDY14">
        <v>4194551.9104500003</v>
      </c>
      <c r="LDZ14">
        <v>4194551.9104500003</v>
      </c>
      <c r="LEA14">
        <v>4194551.9104500003</v>
      </c>
      <c r="LEB14">
        <v>4194551.9104500003</v>
      </c>
      <c r="LEC14">
        <v>4194551.9104500003</v>
      </c>
      <c r="LED14">
        <v>4194551.9104500003</v>
      </c>
      <c r="LEE14">
        <v>4194551.9104500003</v>
      </c>
      <c r="LEF14">
        <v>4194551.9104500003</v>
      </c>
      <c r="LEG14">
        <v>4194551.9104500003</v>
      </c>
      <c r="LEH14">
        <v>4194551.9104500003</v>
      </c>
      <c r="LEI14">
        <v>4194551.9104500003</v>
      </c>
      <c r="LEJ14">
        <v>4193501.591</v>
      </c>
      <c r="LEK14">
        <v>4193501.591</v>
      </c>
      <c r="LEL14">
        <v>4193501.591</v>
      </c>
      <c r="LEM14">
        <v>4193501.591</v>
      </c>
      <c r="LEN14">
        <v>4193501.591</v>
      </c>
      <c r="LEO14">
        <v>4193501.591</v>
      </c>
      <c r="LEP14">
        <v>4193501.591</v>
      </c>
      <c r="LEQ14">
        <v>4193501.591</v>
      </c>
      <c r="LER14">
        <v>4193501.591</v>
      </c>
      <c r="LES14">
        <v>4193501.591</v>
      </c>
      <c r="LET14">
        <v>4193501.591</v>
      </c>
      <c r="LEU14">
        <v>4194551.9104500003</v>
      </c>
      <c r="LEV14">
        <v>4194551.9104500003</v>
      </c>
      <c r="LEW14">
        <v>4194551.9104500003</v>
      </c>
      <c r="LEX14">
        <v>4194551.9104500003</v>
      </c>
      <c r="LEY14">
        <v>4194551.9104500003</v>
      </c>
      <c r="LEZ14">
        <v>4194551.9104500003</v>
      </c>
      <c r="LFA14">
        <v>4194551.9104500003</v>
      </c>
      <c r="LFB14">
        <v>4194551.9104500003</v>
      </c>
      <c r="LFC14">
        <v>4194551.9104500003</v>
      </c>
      <c r="LFD14">
        <v>4194551.9104500003</v>
      </c>
      <c r="LFE14">
        <v>4194551.9104500003</v>
      </c>
      <c r="LFF14">
        <v>-41668605.109700002</v>
      </c>
      <c r="LFG14">
        <v>-41668605.109700002</v>
      </c>
      <c r="LFH14">
        <v>-41668605.109700002</v>
      </c>
      <c r="LFI14">
        <v>-41668605.109700002</v>
      </c>
      <c r="LFJ14">
        <v>-41668605.109700002</v>
      </c>
      <c r="LFK14">
        <v>-41668605.109700002</v>
      </c>
      <c r="LFL14">
        <v>-41668605.109700002</v>
      </c>
      <c r="LFM14">
        <v>-41668605.109700002</v>
      </c>
      <c r="LFN14">
        <v>-41668605.109700002</v>
      </c>
      <c r="LFO14">
        <v>-41668605.109700002</v>
      </c>
      <c r="LFP14">
        <v>-41668605.109700002</v>
      </c>
      <c r="LFQ14">
        <v>-41668605.109700002</v>
      </c>
      <c r="LFR14">
        <v>-41668605.109700002</v>
      </c>
      <c r="LFS14">
        <v>-41668605.109700002</v>
      </c>
      <c r="LFT14">
        <v>-41668605.109700002</v>
      </c>
      <c r="LFU14">
        <v>-41668605.109700002</v>
      </c>
      <c r="LFV14">
        <v>-41668605.109700002</v>
      </c>
      <c r="LFW14">
        <v>-41668605.109700002</v>
      </c>
      <c r="LFX14">
        <v>-41668605.109700002</v>
      </c>
      <c r="LFY14">
        <v>-41668605.109700002</v>
      </c>
      <c r="LFZ14">
        <v>-41668605.109700002</v>
      </c>
      <c r="LGA14">
        <v>-41668605.109700002</v>
      </c>
      <c r="LGB14">
        <v>-41668605.109700002</v>
      </c>
      <c r="LGC14">
        <v>-41668605.109700002</v>
      </c>
      <c r="LGD14">
        <v>-41668605.109700002</v>
      </c>
      <c r="LGE14">
        <v>-41668605.109700002</v>
      </c>
      <c r="LGF14">
        <v>-41668605.109700002</v>
      </c>
      <c r="LGG14">
        <v>-41668605.109700002</v>
      </c>
      <c r="LGH14">
        <v>-41668605.109700002</v>
      </c>
      <c r="LGI14">
        <v>-41668605.109700002</v>
      </c>
      <c r="LGJ14">
        <v>-41668605.109700002</v>
      </c>
      <c r="LGK14">
        <v>-41668605.109700002</v>
      </c>
      <c r="LGL14">
        <v>-41668605.109700002</v>
      </c>
      <c r="LGM14">
        <v>-41668605.109700002</v>
      </c>
      <c r="LGN14">
        <v>-41668605.109700002</v>
      </c>
      <c r="LGO14">
        <v>-41668605.109700002</v>
      </c>
      <c r="LGP14">
        <v>-41668605.109700002</v>
      </c>
      <c r="LGQ14">
        <v>-41668605.109700002</v>
      </c>
      <c r="LGR14">
        <v>-41668605.109700002</v>
      </c>
      <c r="LGS14">
        <v>-41668605.109700002</v>
      </c>
      <c r="LGT14">
        <v>-41668605.109700002</v>
      </c>
      <c r="LGU14">
        <v>-41668605.109700002</v>
      </c>
      <c r="LGV14">
        <v>-41668605.109700002</v>
      </c>
      <c r="LGW14">
        <v>-41668605.109700002</v>
      </c>
      <c r="LGX14">
        <v>-63311502.217</v>
      </c>
      <c r="LGY14">
        <v>-63311502.217</v>
      </c>
      <c r="LGZ14">
        <v>-63311502.217</v>
      </c>
      <c r="LHA14">
        <v>-63311502.217</v>
      </c>
      <c r="LHB14">
        <v>-63311502.217</v>
      </c>
      <c r="LHC14">
        <v>-63311502.217</v>
      </c>
      <c r="LHD14">
        <v>-63311502.217</v>
      </c>
      <c r="LHE14">
        <v>-63311502.217</v>
      </c>
      <c r="LHF14">
        <v>-63311502.217</v>
      </c>
      <c r="LHG14">
        <v>-63311502.217</v>
      </c>
      <c r="LHH14">
        <v>-63311502.217</v>
      </c>
      <c r="LHI14">
        <v>-63311502.217</v>
      </c>
      <c r="LHJ14">
        <v>-63311502.217</v>
      </c>
      <c r="LHK14">
        <v>-63311502.217</v>
      </c>
      <c r="LHL14">
        <v>-63311502.217</v>
      </c>
      <c r="LHM14">
        <v>-63311502.217</v>
      </c>
      <c r="LHN14">
        <v>-63311502.217</v>
      </c>
      <c r="LHO14">
        <v>-63311502.217</v>
      </c>
      <c r="LHP14">
        <v>-63311502.217</v>
      </c>
      <c r="LHQ14">
        <v>-63311502.217</v>
      </c>
      <c r="LHR14">
        <v>-63311502.217</v>
      </c>
      <c r="LHS14">
        <v>-63311502.217</v>
      </c>
      <c r="LHT14">
        <v>-63311502.217</v>
      </c>
      <c r="LHU14">
        <v>-63311502.217</v>
      </c>
      <c r="LHV14">
        <v>-63311502.217</v>
      </c>
      <c r="LHW14">
        <v>-63311502.217</v>
      </c>
      <c r="LHX14">
        <v>-63311502.217</v>
      </c>
      <c r="LHY14">
        <v>-63311502.217</v>
      </c>
      <c r="LHZ14">
        <v>-63311502.217</v>
      </c>
      <c r="LIA14">
        <v>-63311502.217</v>
      </c>
      <c r="LIB14">
        <v>-63311502.217</v>
      </c>
      <c r="LIC14">
        <v>-63311502.217</v>
      </c>
      <c r="LID14">
        <v>-63311502.217</v>
      </c>
      <c r="LIE14">
        <v>-63311502.217</v>
      </c>
      <c r="LIF14">
        <v>-63311502.217</v>
      </c>
      <c r="LIG14">
        <v>-63311502.217</v>
      </c>
      <c r="LIH14">
        <v>-63311502.217</v>
      </c>
      <c r="LII14">
        <v>-63311502.217</v>
      </c>
      <c r="LIJ14">
        <v>-63311502.217</v>
      </c>
      <c r="LIK14">
        <v>-63311502.217</v>
      </c>
      <c r="LIL14">
        <v>-63311502.217</v>
      </c>
      <c r="LIM14">
        <v>-63311502.217</v>
      </c>
      <c r="LIN14">
        <v>-63311502.217</v>
      </c>
      <c r="LIO14">
        <v>-63311502.217</v>
      </c>
      <c r="LIP14">
        <v>-96297652.752399996</v>
      </c>
      <c r="LIQ14">
        <v>-96297652.752399996</v>
      </c>
      <c r="LIR14">
        <v>-96297652.752399996</v>
      </c>
      <c r="LIS14">
        <v>-96297652.752399996</v>
      </c>
      <c r="LIT14">
        <v>-96297652.752399996</v>
      </c>
      <c r="LIU14">
        <v>-96297652.752399996</v>
      </c>
      <c r="LIV14">
        <v>-96297652.752399996</v>
      </c>
      <c r="LIW14">
        <v>-96297652.752399996</v>
      </c>
      <c r="LIX14">
        <v>-96297652.752399996</v>
      </c>
      <c r="LIY14">
        <v>-96297652.752399996</v>
      </c>
      <c r="LIZ14">
        <v>-96297652.752399996</v>
      </c>
      <c r="LJA14">
        <v>-96297652.752399996</v>
      </c>
      <c r="LJB14">
        <v>-96297652.752399996</v>
      </c>
      <c r="LJC14">
        <v>-96297652.752399996</v>
      </c>
      <c r="LJD14">
        <v>-96297652.752399996</v>
      </c>
      <c r="LJE14">
        <v>-96297652.752399996</v>
      </c>
      <c r="LJF14">
        <v>-96297652.752399996</v>
      </c>
      <c r="LJG14">
        <v>-96297652.752399996</v>
      </c>
      <c r="LJH14">
        <v>-96297652.752399996</v>
      </c>
      <c r="LJI14">
        <v>-96297652.752399996</v>
      </c>
      <c r="LJJ14">
        <v>-96297652.752399996</v>
      </c>
      <c r="LJK14">
        <v>-96297652.752399996</v>
      </c>
      <c r="LJL14">
        <v>-96297652.752399996</v>
      </c>
      <c r="LJM14">
        <v>-96297652.752399996</v>
      </c>
      <c r="LJN14">
        <v>-96297652.752399996</v>
      </c>
      <c r="LJO14">
        <v>-96297652.752399996</v>
      </c>
      <c r="LJP14">
        <v>-96297652.752399996</v>
      </c>
      <c r="LJQ14">
        <v>-96297652.752399996</v>
      </c>
      <c r="LJR14">
        <v>-96297652.752399996</v>
      </c>
      <c r="LJS14">
        <v>-96297652.752399996</v>
      </c>
      <c r="LJT14">
        <v>-96297652.752399996</v>
      </c>
      <c r="LJU14">
        <v>-96297652.752399996</v>
      </c>
      <c r="LJV14">
        <v>-96297652.752399996</v>
      </c>
      <c r="LJW14">
        <v>-96297652.752399996</v>
      </c>
      <c r="LJX14">
        <v>-96297652.752399996</v>
      </c>
      <c r="LJY14">
        <v>-96297652.752399996</v>
      </c>
      <c r="LJZ14">
        <v>-96297652.752399996</v>
      </c>
      <c r="LKA14">
        <v>-96297652.752399996</v>
      </c>
      <c r="LKB14">
        <v>-96297652.752399996</v>
      </c>
      <c r="LKC14">
        <v>-96297652.752399996</v>
      </c>
      <c r="LKD14">
        <v>-96297652.752399996</v>
      </c>
      <c r="LKE14">
        <v>-96297652.752399996</v>
      </c>
      <c r="LKF14">
        <v>-96297652.752399996</v>
      </c>
      <c r="LKG14">
        <v>-96297652.752399996</v>
      </c>
      <c r="LKH14">
        <v>-41668605.109700002</v>
      </c>
      <c r="LKI14">
        <v>-41668605.109700002</v>
      </c>
      <c r="LKJ14">
        <v>-41668605.109700002</v>
      </c>
      <c r="LKK14">
        <v>-41668605.109700002</v>
      </c>
      <c r="LKL14">
        <v>-41668605.109700002</v>
      </c>
      <c r="LKM14">
        <v>-41668605.109700002</v>
      </c>
      <c r="LKN14">
        <v>-41668605.109700002</v>
      </c>
      <c r="LKO14">
        <v>-41668605.109700002</v>
      </c>
      <c r="LKP14">
        <v>-41668605.109700002</v>
      </c>
      <c r="LKQ14">
        <v>-41668605.109700002</v>
      </c>
      <c r="LKR14">
        <v>-41668605.109700002</v>
      </c>
      <c r="LKS14">
        <v>-41668605.109700002</v>
      </c>
      <c r="LKT14">
        <v>-41668605.109700002</v>
      </c>
      <c r="LKU14">
        <v>-41668605.109700002</v>
      </c>
      <c r="LKV14">
        <v>-41668605.109700002</v>
      </c>
      <c r="LKW14">
        <v>-41668605.109700002</v>
      </c>
      <c r="LKX14">
        <v>-41668605.109700002</v>
      </c>
      <c r="LKY14">
        <v>-41668605.109700002</v>
      </c>
      <c r="LKZ14">
        <v>-41668605.109700002</v>
      </c>
      <c r="LLA14">
        <v>-41668605.109700002</v>
      </c>
      <c r="LLB14">
        <v>-41668605.109700002</v>
      </c>
      <c r="LLC14">
        <v>-41668605.109700002</v>
      </c>
      <c r="LLD14">
        <v>-41668605.109700002</v>
      </c>
      <c r="LLE14">
        <v>-41668605.109700002</v>
      </c>
      <c r="LLF14">
        <v>-41668605.109700002</v>
      </c>
      <c r="LLG14">
        <v>-41668605.109700002</v>
      </c>
      <c r="LLH14">
        <v>-41668605.109700002</v>
      </c>
      <c r="LLI14">
        <v>-41668605.109700002</v>
      </c>
      <c r="LLJ14">
        <v>-41668605.109700002</v>
      </c>
      <c r="LLK14">
        <v>-41668605.109700002</v>
      </c>
      <c r="LLL14">
        <v>-41668605.109700002</v>
      </c>
      <c r="LLM14">
        <v>-41668605.109700002</v>
      </c>
      <c r="LLN14">
        <v>-41668605.109700002</v>
      </c>
      <c r="LLO14">
        <v>-41668605.109700002</v>
      </c>
      <c r="LLP14">
        <v>-41668605.109700002</v>
      </c>
      <c r="LLQ14">
        <v>-41668605.109700002</v>
      </c>
      <c r="LLR14">
        <v>-41668605.109700002</v>
      </c>
      <c r="LLS14">
        <v>-41668605.109700002</v>
      </c>
      <c r="LLT14">
        <v>-41668605.109700002</v>
      </c>
      <c r="LLU14">
        <v>-41668605.109700002</v>
      </c>
      <c r="LLV14">
        <v>-41668605.109700002</v>
      </c>
      <c r="LLW14">
        <v>-41668605.109700002</v>
      </c>
      <c r="LLX14">
        <v>-41668605.109700002</v>
      </c>
      <c r="LLY14">
        <v>-41668605.109700002</v>
      </c>
      <c r="LLZ14">
        <v>-63311502.217</v>
      </c>
      <c r="LMA14">
        <v>-63311502.217</v>
      </c>
      <c r="LMB14">
        <v>-63311502.217</v>
      </c>
      <c r="LMC14">
        <v>-63311502.217</v>
      </c>
      <c r="LMD14">
        <v>-63311502.217</v>
      </c>
      <c r="LME14">
        <v>-63311502.217</v>
      </c>
      <c r="LMF14">
        <v>-63311502.217</v>
      </c>
      <c r="LMG14">
        <v>-63311502.217</v>
      </c>
      <c r="LMH14">
        <v>-63311502.217</v>
      </c>
      <c r="LMI14">
        <v>-63311502.217</v>
      </c>
      <c r="LMJ14">
        <v>-63311502.217</v>
      </c>
      <c r="LMK14">
        <v>-63311502.217</v>
      </c>
      <c r="LML14">
        <v>-63311502.217</v>
      </c>
      <c r="LMM14">
        <v>-63311502.217</v>
      </c>
      <c r="LMN14">
        <v>-63311502.217</v>
      </c>
      <c r="LMO14">
        <v>-63311502.217</v>
      </c>
      <c r="LMP14">
        <v>-63311502.217</v>
      </c>
      <c r="LMQ14">
        <v>-63311502.217</v>
      </c>
      <c r="LMR14">
        <v>-63311502.217</v>
      </c>
      <c r="LMS14">
        <v>-63311502.217</v>
      </c>
      <c r="LMT14">
        <v>-63311502.217</v>
      </c>
      <c r="LMU14">
        <v>-63311502.217</v>
      </c>
      <c r="LMV14">
        <v>-63311502.217</v>
      </c>
      <c r="LMW14">
        <v>-63311502.217</v>
      </c>
      <c r="LMX14">
        <v>-63311502.217</v>
      </c>
      <c r="LMY14">
        <v>-63311502.217</v>
      </c>
      <c r="LMZ14">
        <v>-63311502.217</v>
      </c>
      <c r="LNA14">
        <v>-63311502.217</v>
      </c>
      <c r="LNB14">
        <v>-63311502.217</v>
      </c>
      <c r="LNC14">
        <v>-63311502.217</v>
      </c>
      <c r="LND14">
        <v>-63311502.217</v>
      </c>
      <c r="LNE14">
        <v>-63311502.217</v>
      </c>
      <c r="LNF14">
        <v>-63311502.217</v>
      </c>
      <c r="LNG14">
        <v>-63311502.217</v>
      </c>
      <c r="LNH14">
        <v>-63311502.217</v>
      </c>
      <c r="LNI14">
        <v>-63311502.217</v>
      </c>
      <c r="LNJ14">
        <v>-63311502.217</v>
      </c>
      <c r="LNK14">
        <v>-63311502.217</v>
      </c>
      <c r="LNL14">
        <v>-63311502.217</v>
      </c>
      <c r="LNM14">
        <v>-63311502.217</v>
      </c>
      <c r="LNN14">
        <v>-63311502.217</v>
      </c>
      <c r="LNO14">
        <v>-63311502.217</v>
      </c>
      <c r="LNP14">
        <v>-63311502.217</v>
      </c>
      <c r="LNQ14">
        <v>-63311502.217</v>
      </c>
      <c r="LNR14">
        <v>-96297652.752399996</v>
      </c>
      <c r="LNS14">
        <v>-96297652.752399996</v>
      </c>
      <c r="LNT14">
        <v>-96297652.752399996</v>
      </c>
      <c r="LNU14">
        <v>-96297652.752399996</v>
      </c>
      <c r="LNV14">
        <v>-96297652.752399996</v>
      </c>
      <c r="LNW14">
        <v>-96297652.752399996</v>
      </c>
      <c r="LNX14">
        <v>-96297652.752399996</v>
      </c>
      <c r="LNY14">
        <v>-96297652.752399996</v>
      </c>
      <c r="LNZ14">
        <v>-96297652.752399996</v>
      </c>
      <c r="LOA14">
        <v>-96297652.752399996</v>
      </c>
      <c r="LOB14">
        <v>-96297652.752399996</v>
      </c>
      <c r="LOC14">
        <v>-96297652.752399996</v>
      </c>
      <c r="LOD14">
        <v>-96297652.752399996</v>
      </c>
      <c r="LOE14">
        <v>-96297652.752399996</v>
      </c>
      <c r="LOF14">
        <v>-96297652.752399996</v>
      </c>
      <c r="LOG14">
        <v>-96297652.752399996</v>
      </c>
      <c r="LOH14">
        <v>-96297652.752399996</v>
      </c>
      <c r="LOI14">
        <v>-96297652.752399996</v>
      </c>
      <c r="LOJ14">
        <v>-96297652.752399996</v>
      </c>
      <c r="LOK14">
        <v>-96297652.752399996</v>
      </c>
      <c r="LOL14">
        <v>-96297652.752399996</v>
      </c>
      <c r="LOM14">
        <v>-96297652.752399996</v>
      </c>
      <c r="LON14">
        <v>-96297652.752399996</v>
      </c>
      <c r="LOO14">
        <v>-96297652.752399996</v>
      </c>
      <c r="LOP14">
        <v>-96297652.752399996</v>
      </c>
      <c r="LOQ14">
        <v>-96297652.752399996</v>
      </c>
      <c r="LOR14">
        <v>-96297652.752399996</v>
      </c>
      <c r="LOS14">
        <v>-96297652.752399996</v>
      </c>
      <c r="LOT14">
        <v>-96297652.752399996</v>
      </c>
      <c r="LOU14">
        <v>-96297652.752399996</v>
      </c>
      <c r="LOV14">
        <v>-96297652.752399996</v>
      </c>
      <c r="LOW14">
        <v>-96297652.752399996</v>
      </c>
      <c r="LOX14">
        <v>-96297652.752399996</v>
      </c>
      <c r="LOY14">
        <v>-96297652.752399996</v>
      </c>
      <c r="LOZ14">
        <v>-96297652.752399996</v>
      </c>
      <c r="LPA14">
        <v>-96297652.752399996</v>
      </c>
      <c r="LPB14">
        <v>-96297652.752399996</v>
      </c>
      <c r="LPC14">
        <v>-96297652.752399996</v>
      </c>
      <c r="LPD14">
        <v>-96297652.752399996</v>
      </c>
      <c r="LPE14">
        <v>-96297652.752399996</v>
      </c>
      <c r="LPF14">
        <v>-96297652.752399996</v>
      </c>
      <c r="LPG14">
        <v>-96297652.752399996</v>
      </c>
      <c r="LPH14">
        <v>-96297652.752399996</v>
      </c>
      <c r="LPI14">
        <v>-96297652.752399996</v>
      </c>
      <c r="LPJ14">
        <v>-6147053.1516500004</v>
      </c>
      <c r="LPK14">
        <v>-5843845.2403800003</v>
      </c>
      <c r="LPL14">
        <v>-5640500.4161900003</v>
      </c>
      <c r="LPM14">
        <v>-5527845.78737</v>
      </c>
      <c r="LPN14">
        <v>-5493366.6490799999</v>
      </c>
      <c r="LPO14">
        <v>-5519510.8450199999</v>
      </c>
      <c r="LPP14">
        <v>-5582276.5808800003</v>
      </c>
      <c r="LPQ14">
        <v>-5650975.4501299998</v>
      </c>
      <c r="LPR14">
        <v>-5671053.0535700005</v>
      </c>
      <c r="LPS14">
        <v>-5593820.8442799998</v>
      </c>
      <c r="LPT14">
        <v>-5547744.3289700001</v>
      </c>
      <c r="LPU14">
        <v>-5820996.1515600001</v>
      </c>
      <c r="LPV14">
        <v>-5383450.9021100001</v>
      </c>
      <c r="LPW14">
        <v>-5005402.7726499997</v>
      </c>
      <c r="LPX14">
        <v>-4667284.41658</v>
      </c>
      <c r="LPY14">
        <v>-4344970.5389299998</v>
      </c>
      <c r="LPZ14">
        <v>-4009462.3047600002</v>
      </c>
      <c r="LQA14">
        <v>-3628219.2723599998</v>
      </c>
      <c r="LQB14">
        <v>-2806830.0639399998</v>
      </c>
      <c r="LQC14">
        <v>-1708549.9867700001</v>
      </c>
      <c r="LQD14">
        <v>-1379505.0992399999</v>
      </c>
      <c r="LQE14">
        <v>-1188465.0267700001</v>
      </c>
      <c r="LQF14">
        <v>-5978181.6807700004</v>
      </c>
      <c r="LQG14">
        <v>-5677666.3449900001</v>
      </c>
      <c r="LQH14">
        <v>-5431637.9311300004</v>
      </c>
      <c r="LQI14">
        <v>-5383190.5500100004</v>
      </c>
      <c r="LQJ14">
        <v>-5421633.7242999999</v>
      </c>
      <c r="LQK14">
        <v>-5496479.9292900003</v>
      </c>
      <c r="LQL14">
        <v>-5571946.7447199998</v>
      </c>
      <c r="LQM14">
        <v>-5623875.7061599996</v>
      </c>
      <c r="LQN14">
        <v>-5621737.3354599997</v>
      </c>
      <c r="LQO14">
        <v>-5584863.4417199995</v>
      </c>
      <c r="LQP14">
        <v>-5547744.3289700001</v>
      </c>
      <c r="LQQ14">
        <v>-5597080.4963400001</v>
      </c>
      <c r="LQR14">
        <v>-5115247.1733400002</v>
      </c>
      <c r="LQS14">
        <v>-4526534.0232499996</v>
      </c>
      <c r="LQT14">
        <v>-4103395.8119700002</v>
      </c>
      <c r="LQU14">
        <v>-3714876.2549299998</v>
      </c>
      <c r="LQV14">
        <v>-3262410.3264100002</v>
      </c>
      <c r="LQW14">
        <v>-2783227.09418</v>
      </c>
      <c r="LQX14">
        <v>-2026625.0342300001</v>
      </c>
      <c r="LQY14">
        <v>-1559419.90818</v>
      </c>
      <c r="LQZ14">
        <v>-1326418.1676</v>
      </c>
      <c r="LRA14">
        <v>-1188465.0267700001</v>
      </c>
      <c r="LRB14">
        <v>-9164564.5212299991</v>
      </c>
      <c r="LRC14">
        <v>-8640491.0304400008</v>
      </c>
      <c r="LRD14">
        <v>-8248286.6319399998</v>
      </c>
      <c r="LRE14">
        <v>-7969012.1011699997</v>
      </c>
      <c r="LRF14">
        <v>-7778067.6296100002</v>
      </c>
      <c r="LRG14">
        <v>-7643287.5077999998</v>
      </c>
      <c r="LRH14">
        <v>-7524125.2193900002</v>
      </c>
      <c r="LRI14">
        <v>-7373401.5577100003</v>
      </c>
      <c r="LRJ14">
        <v>-7017303.9579699999</v>
      </c>
      <c r="LRK14">
        <v>-6494879.7943200003</v>
      </c>
      <c r="LRL14">
        <v>-6308789.0535000004</v>
      </c>
      <c r="LRM14">
        <v>-8512450.5210599992</v>
      </c>
      <c r="LRN14">
        <v>-7719702.3538899999</v>
      </c>
      <c r="LRO14">
        <v>-6978091.3448599996</v>
      </c>
      <c r="LRP14">
        <v>-6247889.3595799999</v>
      </c>
      <c r="LRQ14">
        <v>-5481275.4093000004</v>
      </c>
      <c r="LRR14">
        <v>-4623190.4272600003</v>
      </c>
      <c r="LRS14">
        <v>-3616010.6023499998</v>
      </c>
      <c r="LRT14">
        <v>-1524362.6934700001</v>
      </c>
      <c r="LRU14">
        <v>1173971.1281699999</v>
      </c>
      <c r="LRV14">
        <v>1965196.42371</v>
      </c>
      <c r="LRW14">
        <v>2409769.5509100002</v>
      </c>
      <c r="LRX14">
        <v>-8885587.9320599996</v>
      </c>
      <c r="LRY14">
        <v>-8348129.0821900005</v>
      </c>
      <c r="LRZ14">
        <v>-7819808.6751600001</v>
      </c>
      <c r="LSA14">
        <v>-7570821.8319499996</v>
      </c>
      <c r="LSB14">
        <v>-7421751.2519800002</v>
      </c>
      <c r="LSC14">
        <v>-7318110.3355700001</v>
      </c>
      <c r="LSD14">
        <v>-7189123.1604899997</v>
      </c>
      <c r="LSE14">
        <v>-7022441.2315999996</v>
      </c>
      <c r="LSF14">
        <v>-6713058.0587900002</v>
      </c>
      <c r="LSG14">
        <v>-6458252.4890999999</v>
      </c>
      <c r="LSH14">
        <v>-6308789.0535000004</v>
      </c>
      <c r="LSI14">
        <v>-8125176.8618000001</v>
      </c>
      <c r="LSJ14">
        <v>-7225461.3574099997</v>
      </c>
      <c r="LSK14">
        <v>-6004766.1285699997</v>
      </c>
      <c r="LSL14">
        <v>-4995060.45847</v>
      </c>
      <c r="LSM14">
        <v>-3987344.9775899998</v>
      </c>
      <c r="LSN14">
        <v>-2788277.8706</v>
      </c>
      <c r="LSO14">
        <v>-1527290.5632799999</v>
      </c>
      <c r="LSP14">
        <v>380472.307791</v>
      </c>
      <c r="LSQ14">
        <v>1529064.17561</v>
      </c>
      <c r="LSR14">
        <v>2088818.1449800001</v>
      </c>
      <c r="LSS14">
        <v>2409769.5509100002</v>
      </c>
      <c r="LST14">
        <v>-13587024.5704</v>
      </c>
      <c r="LSU14">
        <v>-12663966.139</v>
      </c>
      <c r="LSV14">
        <v>-11901857.2761</v>
      </c>
      <c r="LSW14">
        <v>-11261933.548599999</v>
      </c>
      <c r="LSX14">
        <v>-10695660.455499999</v>
      </c>
      <c r="LSY14">
        <v>-10143172.605900001</v>
      </c>
      <c r="LSZ14">
        <v>-9534685.4237900004</v>
      </c>
      <c r="LTA14">
        <v>-8797353.3541899994</v>
      </c>
      <c r="LTB14">
        <v>-7485740.8614400001</v>
      </c>
      <c r="LTC14">
        <v>-5884357.6621500002</v>
      </c>
      <c r="LTD14">
        <v>-5370123.0118800001</v>
      </c>
      <c r="LTE14">
        <v>-12282796.5701</v>
      </c>
      <c r="LTF14">
        <v>-10822388.7859</v>
      </c>
      <c r="LTG14">
        <v>-9361466.7019500006</v>
      </c>
      <c r="LTH14">
        <v>-7819688.0654199999</v>
      </c>
      <c r="LTI14">
        <v>-6102076.0148999998</v>
      </c>
      <c r="LTJ14">
        <v>-4102978.4448299999</v>
      </c>
      <c r="LTK14">
        <v>-1718456.1897100001</v>
      </c>
      <c r="LTL14">
        <v>3143855.9347199998</v>
      </c>
      <c r="LTM14">
        <v>9299523.8425500002</v>
      </c>
      <c r="LTN14">
        <v>11083345.826300001</v>
      </c>
      <c r="LTO14">
        <v>12066994.196900001</v>
      </c>
      <c r="LTP14">
        <v>-13118244.174900001</v>
      </c>
      <c r="LTQ14">
        <v>-12140028.322899999</v>
      </c>
      <c r="LTR14">
        <v>-11029024.638499999</v>
      </c>
      <c r="LTS14">
        <v>-10301160.922599999</v>
      </c>
      <c r="LTT14">
        <v>-9661250.6111099999</v>
      </c>
      <c r="LTU14">
        <v>-9070709.8058400005</v>
      </c>
      <c r="LTV14">
        <v>-8389236.4763300009</v>
      </c>
      <c r="LTW14">
        <v>-7646574.3158900002</v>
      </c>
      <c r="LTX14">
        <v>-6566270.56434</v>
      </c>
      <c r="LTY14">
        <v>-5782805.7938099997</v>
      </c>
      <c r="LTZ14">
        <v>-5370123.0118800001</v>
      </c>
      <c r="LUA14">
        <v>-11600140.65</v>
      </c>
      <c r="LUB14">
        <v>-9897995.7458599992</v>
      </c>
      <c r="LUC14">
        <v>-7391653.6618600003</v>
      </c>
      <c r="LUD14">
        <v>-5125194.4673199998</v>
      </c>
      <c r="LUE14">
        <v>-2760843.6132499999</v>
      </c>
      <c r="LUF14">
        <v>82271.385154000003</v>
      </c>
      <c r="LUG14">
        <v>3062085.1287699998</v>
      </c>
      <c r="LUH14">
        <v>7474493.3244899996</v>
      </c>
      <c r="LUI14">
        <v>10095665.8434</v>
      </c>
      <c r="LUJ14">
        <v>11356974.045600001</v>
      </c>
      <c r="LUK14">
        <v>12066994.196900001</v>
      </c>
      <c r="LUL14">
        <v>2782307.3291199999</v>
      </c>
      <c r="LUM14">
        <v>2782307.3291199999</v>
      </c>
      <c r="LUN14">
        <v>2782307.3291199999</v>
      </c>
      <c r="LUO14">
        <v>2782307.3291199999</v>
      </c>
      <c r="LUP14">
        <v>2782307.3291199999</v>
      </c>
      <c r="LUQ14">
        <v>2782307.3291199999</v>
      </c>
      <c r="LUR14">
        <v>2782307.3291199999</v>
      </c>
      <c r="LUS14">
        <v>2782307.3291199999</v>
      </c>
      <c r="LUT14">
        <v>2782307.3291199999</v>
      </c>
      <c r="LUU14">
        <v>2782307.3291199999</v>
      </c>
      <c r="LUV14">
        <v>2782307.3291199999</v>
      </c>
      <c r="LUW14">
        <v>2779536.6987299998</v>
      </c>
      <c r="LUX14">
        <v>2779536.6987299998</v>
      </c>
      <c r="LUY14">
        <v>2779536.6987299998</v>
      </c>
      <c r="LUZ14">
        <v>2779536.6987299998</v>
      </c>
      <c r="LVA14">
        <v>2779536.6987299998</v>
      </c>
      <c r="LVB14">
        <v>2779536.6987299998</v>
      </c>
      <c r="LVC14">
        <v>2779536.6987299998</v>
      </c>
      <c r="LVD14">
        <v>2779536.6987299998</v>
      </c>
      <c r="LVE14">
        <v>2779536.6987299998</v>
      </c>
      <c r="LVF14">
        <v>2779536.6987299998</v>
      </c>
      <c r="LVG14">
        <v>2779536.6987299998</v>
      </c>
      <c r="LVH14">
        <v>2782307.3291199999</v>
      </c>
      <c r="LVI14">
        <v>2782307.3291199999</v>
      </c>
      <c r="LVJ14">
        <v>2782307.3291199999</v>
      </c>
      <c r="LVK14">
        <v>2782307.3291199999</v>
      </c>
      <c r="LVL14">
        <v>2782307.3291199999</v>
      </c>
      <c r="LVM14">
        <v>2782307.3291199999</v>
      </c>
      <c r="LVN14">
        <v>2782307.3291199999</v>
      </c>
      <c r="LVO14">
        <v>2782307.3291199999</v>
      </c>
      <c r="LVP14">
        <v>2782307.3291199999</v>
      </c>
      <c r="LVQ14">
        <v>2782307.3291199999</v>
      </c>
      <c r="LVR14">
        <v>2782307.3291199999</v>
      </c>
      <c r="LVS14">
        <v>2779536.6987299998</v>
      </c>
      <c r="LVT14">
        <v>2779536.6987299998</v>
      </c>
      <c r="LVU14">
        <v>2779536.6987299998</v>
      </c>
      <c r="LVV14">
        <v>2779536.6987299998</v>
      </c>
      <c r="LVW14">
        <v>2779536.6987299998</v>
      </c>
      <c r="LVX14">
        <v>2779536.6987299998</v>
      </c>
      <c r="LVY14">
        <v>2779536.6987299998</v>
      </c>
      <c r="LVZ14">
        <v>2779536.6987299998</v>
      </c>
      <c r="LWA14">
        <v>2779536.6987299998</v>
      </c>
      <c r="LWB14">
        <v>2779536.6987299998</v>
      </c>
      <c r="LWC14">
        <v>2779536.6987299998</v>
      </c>
      <c r="LWD14">
        <v>5806750.72762</v>
      </c>
      <c r="LWE14">
        <v>5806750.72762</v>
      </c>
      <c r="LWF14">
        <v>5806750.72762</v>
      </c>
      <c r="LWG14">
        <v>5806750.72762</v>
      </c>
      <c r="LWH14">
        <v>5806750.72762</v>
      </c>
      <c r="LWI14">
        <v>5806750.72762</v>
      </c>
      <c r="LWJ14">
        <v>5806750.72762</v>
      </c>
      <c r="LWK14">
        <v>5806750.72762</v>
      </c>
      <c r="LWL14">
        <v>5806750.72762</v>
      </c>
      <c r="LWM14">
        <v>5806750.72762</v>
      </c>
      <c r="LWN14">
        <v>5806750.72762</v>
      </c>
      <c r="LWO14">
        <v>5801439.3568000002</v>
      </c>
      <c r="LWP14">
        <v>5801439.3568000002</v>
      </c>
      <c r="LWQ14">
        <v>5801439.3568000002</v>
      </c>
      <c r="LWR14">
        <v>5801439.3568000002</v>
      </c>
      <c r="LWS14">
        <v>5801439.3568000002</v>
      </c>
      <c r="LWT14">
        <v>5801439.3568000002</v>
      </c>
      <c r="LWU14">
        <v>5801439.3568000002</v>
      </c>
      <c r="LWV14">
        <v>5801439.3568000002</v>
      </c>
      <c r="LWW14">
        <v>5801439.3568000002</v>
      </c>
      <c r="LWX14">
        <v>5801439.3568000002</v>
      </c>
      <c r="LWY14">
        <v>5801439.3568000002</v>
      </c>
      <c r="LWZ14">
        <v>5806750.72762</v>
      </c>
      <c r="LXA14">
        <v>5806750.72762</v>
      </c>
      <c r="LXB14">
        <v>5806750.72762</v>
      </c>
      <c r="LXC14">
        <v>5806750.72762</v>
      </c>
      <c r="LXD14">
        <v>5806750.72762</v>
      </c>
      <c r="LXE14">
        <v>5806750.72762</v>
      </c>
      <c r="LXF14">
        <v>5806750.72762</v>
      </c>
      <c r="LXG14">
        <v>5806750.72762</v>
      </c>
      <c r="LXH14">
        <v>5806750.72762</v>
      </c>
      <c r="LXI14">
        <v>5806750.72762</v>
      </c>
      <c r="LXJ14">
        <v>5806750.72762</v>
      </c>
      <c r="LXK14">
        <v>5801439.3568000002</v>
      </c>
      <c r="LXL14">
        <v>5801439.3568000002</v>
      </c>
      <c r="LXM14">
        <v>5801439.3568000002</v>
      </c>
      <c r="LXN14">
        <v>5801439.3568000002</v>
      </c>
      <c r="LXO14">
        <v>5801439.3568000002</v>
      </c>
      <c r="LXP14">
        <v>5801439.3568000002</v>
      </c>
      <c r="LXQ14">
        <v>5801439.3568000002</v>
      </c>
      <c r="LXR14">
        <v>5801439.3568000002</v>
      </c>
      <c r="LXS14">
        <v>5801439.3568000002</v>
      </c>
      <c r="LXT14">
        <v>5801439.3568000002</v>
      </c>
      <c r="LXU14">
        <v>5801439.3568000002</v>
      </c>
      <c r="LXV14">
        <v>12155452.151000001</v>
      </c>
      <c r="LXW14">
        <v>12155452.151000001</v>
      </c>
      <c r="LXX14">
        <v>12155452.151000001</v>
      </c>
      <c r="LXY14">
        <v>12155452.151000001</v>
      </c>
      <c r="LXZ14">
        <v>12155452.151000001</v>
      </c>
      <c r="LYA14">
        <v>12155452.151000001</v>
      </c>
      <c r="LYB14">
        <v>12155452.151000001</v>
      </c>
      <c r="LYC14">
        <v>12155452.151000001</v>
      </c>
      <c r="LYD14">
        <v>12155452.151000001</v>
      </c>
      <c r="LYE14">
        <v>12155452.151000001</v>
      </c>
      <c r="LYF14">
        <v>12155452.151000001</v>
      </c>
      <c r="LYG14">
        <v>12145059.2993</v>
      </c>
      <c r="LYH14">
        <v>12145059.2993</v>
      </c>
      <c r="LYI14">
        <v>12145059.2993</v>
      </c>
      <c r="LYJ14">
        <v>12145059.2993</v>
      </c>
      <c r="LYK14">
        <v>12145059.2993</v>
      </c>
      <c r="LYL14">
        <v>12145059.2993</v>
      </c>
      <c r="LYM14">
        <v>12145059.2993</v>
      </c>
      <c r="LYN14">
        <v>12145059.2993</v>
      </c>
      <c r="LYO14">
        <v>12145059.2993</v>
      </c>
      <c r="LYP14">
        <v>12145059.2993</v>
      </c>
      <c r="LYQ14">
        <v>12145059.2993</v>
      </c>
      <c r="LYR14">
        <v>12155452.151000001</v>
      </c>
      <c r="LYS14">
        <v>12155452.151000001</v>
      </c>
      <c r="LYT14">
        <v>12155452.151000001</v>
      </c>
      <c r="LYU14">
        <v>12155452.151000001</v>
      </c>
      <c r="LYV14">
        <v>12155452.151000001</v>
      </c>
      <c r="LYW14">
        <v>12155452.151000001</v>
      </c>
      <c r="LYX14">
        <v>12155452.151000001</v>
      </c>
      <c r="LYY14">
        <v>12155452.151000001</v>
      </c>
      <c r="LYZ14">
        <v>12155452.151000001</v>
      </c>
      <c r="LZA14">
        <v>12155452.151000001</v>
      </c>
      <c r="LZB14">
        <v>12155452.151000001</v>
      </c>
      <c r="LZC14">
        <v>12145059.2993</v>
      </c>
      <c r="LZD14">
        <v>12145059.2993</v>
      </c>
      <c r="LZE14">
        <v>12145059.2993</v>
      </c>
      <c r="LZF14">
        <v>12145059.2993</v>
      </c>
      <c r="LZG14">
        <v>12145059.2993</v>
      </c>
      <c r="LZH14">
        <v>12145059.2993</v>
      </c>
      <c r="LZI14">
        <v>12145059.2993</v>
      </c>
      <c r="LZJ14">
        <v>12145059.2993</v>
      </c>
      <c r="LZK14">
        <v>12145059.2993</v>
      </c>
      <c r="LZL14">
        <v>12145059.2993</v>
      </c>
      <c r="LZM14">
        <v>12145059.2993</v>
      </c>
      <c r="LZN14">
        <v>-2978910.4687899998</v>
      </c>
      <c r="LZO14">
        <v>-2978910.4687899998</v>
      </c>
      <c r="LZP14">
        <v>-2978910.4687899998</v>
      </c>
      <c r="LZQ14">
        <v>-2978910.4687899998</v>
      </c>
      <c r="LZR14">
        <v>-2978910.4687899998</v>
      </c>
      <c r="LZS14">
        <v>-2978910.4687899998</v>
      </c>
      <c r="LZT14">
        <v>-2978910.4687899998</v>
      </c>
      <c r="LZU14">
        <v>-2978910.4687899998</v>
      </c>
      <c r="LZV14">
        <v>-2978910.4687899998</v>
      </c>
      <c r="LZW14">
        <v>-2978910.4687899998</v>
      </c>
      <c r="LZX14">
        <v>-2978910.4687899998</v>
      </c>
      <c r="LZY14">
        <v>-2978910.4687899998</v>
      </c>
      <c r="LZZ14">
        <v>-2978910.4687899998</v>
      </c>
      <c r="MAA14">
        <v>-2978910.4687899998</v>
      </c>
      <c r="MAB14">
        <v>-2978910.4687899998</v>
      </c>
      <c r="MAC14">
        <v>-2978910.4687899998</v>
      </c>
      <c r="MAD14">
        <v>-2978910.4687899998</v>
      </c>
      <c r="MAE14">
        <v>-2978910.4687899998</v>
      </c>
      <c r="MAF14">
        <v>-2978910.4687899998</v>
      </c>
      <c r="MAG14">
        <v>-2978910.4687899998</v>
      </c>
      <c r="MAH14">
        <v>-2978910.4687899998</v>
      </c>
      <c r="MAI14">
        <v>-2978910.4687899998</v>
      </c>
      <c r="MAJ14">
        <v>-2978910.4687899998</v>
      </c>
      <c r="MAK14">
        <v>-2978910.4687899998</v>
      </c>
      <c r="MAL14">
        <v>-2978910.4687899998</v>
      </c>
      <c r="MAM14">
        <v>-2978910.4687899998</v>
      </c>
      <c r="MAN14">
        <v>-2978910.4687899998</v>
      </c>
      <c r="MAO14">
        <v>-2978910.4687899998</v>
      </c>
      <c r="MAP14">
        <v>-2978910.4687899998</v>
      </c>
      <c r="MAQ14">
        <v>-2978910.4687899998</v>
      </c>
      <c r="MAR14">
        <v>-2978910.4687899998</v>
      </c>
      <c r="MAS14">
        <v>-2978910.4687899998</v>
      </c>
      <c r="MAT14">
        <v>-2978910.4687899998</v>
      </c>
      <c r="MAU14">
        <v>-2978910.4687899998</v>
      </c>
      <c r="MAV14">
        <v>-2978910.4687899998</v>
      </c>
      <c r="MAW14">
        <v>-2978910.4687899998</v>
      </c>
      <c r="MAX14">
        <v>-2978910.4687899998</v>
      </c>
      <c r="MAY14">
        <v>-2978910.4687899998</v>
      </c>
      <c r="MAZ14">
        <v>-2978910.4687899998</v>
      </c>
      <c r="MBA14">
        <v>-2978910.4687899998</v>
      </c>
      <c r="MBB14">
        <v>-2978910.4687899998</v>
      </c>
      <c r="MBC14">
        <v>-2978910.4687899998</v>
      </c>
      <c r="MBD14">
        <v>-2978910.4687899998</v>
      </c>
      <c r="MBE14">
        <v>-2978910.4687899998</v>
      </c>
      <c r="MBF14">
        <v>-5594838.1159699997</v>
      </c>
      <c r="MBG14">
        <v>-5594838.1159699997</v>
      </c>
      <c r="MBH14">
        <v>-5594838.1159699997</v>
      </c>
      <c r="MBI14">
        <v>-5594838.1159699997</v>
      </c>
      <c r="MBJ14">
        <v>-5594838.1159699997</v>
      </c>
      <c r="MBK14">
        <v>-5594838.1159699997</v>
      </c>
      <c r="MBL14">
        <v>-5594838.1159699997</v>
      </c>
      <c r="MBM14">
        <v>-5594838.1159699997</v>
      </c>
      <c r="MBN14">
        <v>-5594838.1159699997</v>
      </c>
      <c r="MBO14">
        <v>-5594838.1159699997</v>
      </c>
      <c r="MBP14">
        <v>-5594838.1159699997</v>
      </c>
      <c r="MBQ14">
        <v>-5594838.1159699997</v>
      </c>
      <c r="MBR14">
        <v>-5594838.1159699997</v>
      </c>
      <c r="MBS14">
        <v>-5594838.1159699997</v>
      </c>
      <c r="MBT14">
        <v>-5594838.1159699997</v>
      </c>
      <c r="MBU14">
        <v>-5594838.1159699997</v>
      </c>
      <c r="MBV14">
        <v>-5594838.1159699997</v>
      </c>
      <c r="MBW14">
        <v>-5594838.1159699997</v>
      </c>
      <c r="MBX14">
        <v>-5594838.1159699997</v>
      </c>
      <c r="MBY14">
        <v>-5594838.1159699997</v>
      </c>
      <c r="MBZ14">
        <v>-5594838.1159699997</v>
      </c>
      <c r="MCA14">
        <v>-5594838.1159699997</v>
      </c>
      <c r="MCB14">
        <v>-5594838.1159699997</v>
      </c>
      <c r="MCC14">
        <v>-5594838.1159699997</v>
      </c>
      <c r="MCD14">
        <v>-5594838.1159699997</v>
      </c>
      <c r="MCE14">
        <v>-5594838.1159699997</v>
      </c>
      <c r="MCF14">
        <v>-5594838.1159699997</v>
      </c>
      <c r="MCG14">
        <v>-5594838.1159699997</v>
      </c>
      <c r="MCH14">
        <v>-5594838.1159699997</v>
      </c>
      <c r="MCI14">
        <v>-5594838.1159699997</v>
      </c>
      <c r="MCJ14">
        <v>-5594838.1159699997</v>
      </c>
      <c r="MCK14">
        <v>-5594838.1159699997</v>
      </c>
      <c r="MCL14">
        <v>-5594838.1159699997</v>
      </c>
      <c r="MCM14">
        <v>-5594838.1159699997</v>
      </c>
      <c r="MCN14">
        <v>-5594838.1159699997</v>
      </c>
      <c r="MCO14">
        <v>-5594838.1159699997</v>
      </c>
      <c r="MCP14">
        <v>-5594838.1159699997</v>
      </c>
      <c r="MCQ14">
        <v>-5594838.1159699997</v>
      </c>
      <c r="MCR14">
        <v>-5594838.1159699997</v>
      </c>
      <c r="MCS14">
        <v>-5594838.1159699997</v>
      </c>
      <c r="MCT14">
        <v>-5594838.1159699997</v>
      </c>
      <c r="MCU14">
        <v>-5594838.1159699997</v>
      </c>
      <c r="MCV14">
        <v>-5594838.1159699997</v>
      </c>
      <c r="MCW14">
        <v>-5594838.1159699997</v>
      </c>
      <c r="MCX14">
        <v>-10826693.4103</v>
      </c>
      <c r="MCY14">
        <v>-10826693.4103</v>
      </c>
      <c r="MCZ14">
        <v>-10826693.4103</v>
      </c>
      <c r="MDA14">
        <v>-10826693.4103</v>
      </c>
      <c r="MDB14">
        <v>-10826693.4103</v>
      </c>
      <c r="MDC14">
        <v>-10826693.4103</v>
      </c>
      <c r="MDD14">
        <v>-10826693.4103</v>
      </c>
      <c r="MDE14">
        <v>-10826693.4103</v>
      </c>
      <c r="MDF14">
        <v>-10826693.4103</v>
      </c>
      <c r="MDG14">
        <v>-10826693.4103</v>
      </c>
      <c r="MDH14">
        <v>-10826693.4103</v>
      </c>
      <c r="MDI14">
        <v>-10826693.4103</v>
      </c>
      <c r="MDJ14">
        <v>-10826693.4103</v>
      </c>
      <c r="MDK14">
        <v>-10826693.4103</v>
      </c>
      <c r="MDL14">
        <v>-10826693.4103</v>
      </c>
      <c r="MDM14">
        <v>-10826693.4103</v>
      </c>
      <c r="MDN14">
        <v>-10826693.4103</v>
      </c>
      <c r="MDO14">
        <v>-10826693.4103</v>
      </c>
      <c r="MDP14">
        <v>-10826693.4103</v>
      </c>
      <c r="MDQ14">
        <v>-10826693.4103</v>
      </c>
      <c r="MDR14">
        <v>-10826693.4103</v>
      </c>
      <c r="MDS14">
        <v>-10826693.4103</v>
      </c>
      <c r="MDT14">
        <v>-10826693.4103</v>
      </c>
      <c r="MDU14">
        <v>-10826693.4103</v>
      </c>
      <c r="MDV14">
        <v>-10826693.4103</v>
      </c>
      <c r="MDW14">
        <v>-10826693.4103</v>
      </c>
      <c r="MDX14">
        <v>-10826693.4103</v>
      </c>
      <c r="MDY14">
        <v>-10826693.4103</v>
      </c>
      <c r="MDZ14">
        <v>-10826693.4103</v>
      </c>
      <c r="MEA14">
        <v>-10826693.4103</v>
      </c>
      <c r="MEB14">
        <v>-10826693.4103</v>
      </c>
      <c r="MEC14">
        <v>-10826693.4103</v>
      </c>
      <c r="MED14">
        <v>-10826693.4103</v>
      </c>
      <c r="MEE14">
        <v>-10826693.4103</v>
      </c>
      <c r="MEF14">
        <v>-10826693.4103</v>
      </c>
      <c r="MEG14">
        <v>-10826693.4103</v>
      </c>
      <c r="MEH14">
        <v>-10826693.4103</v>
      </c>
      <c r="MEI14">
        <v>-10826693.4103</v>
      </c>
      <c r="MEJ14">
        <v>-10826693.4103</v>
      </c>
      <c r="MEK14">
        <v>-10826693.4103</v>
      </c>
      <c r="MEL14">
        <v>-10826693.4103</v>
      </c>
      <c r="MEM14">
        <v>-10826693.4103</v>
      </c>
      <c r="MEN14">
        <v>-10826693.4103</v>
      </c>
      <c r="MEO14">
        <v>-10826693.4103</v>
      </c>
      <c r="MEP14">
        <v>-7034476.01939</v>
      </c>
      <c r="MEQ14">
        <v>-7034476.01939</v>
      </c>
      <c r="MER14">
        <v>-7034476.01939</v>
      </c>
      <c r="MES14">
        <v>-7034476.01939</v>
      </c>
      <c r="MET14">
        <v>-7034476.01939</v>
      </c>
      <c r="MEU14">
        <v>-7034476.01939</v>
      </c>
      <c r="MEV14">
        <v>-7034476.01939</v>
      </c>
      <c r="MEW14">
        <v>-7034476.01939</v>
      </c>
      <c r="MEX14">
        <v>-7034476.01939</v>
      </c>
      <c r="MEY14">
        <v>-7034476.01939</v>
      </c>
      <c r="MEZ14">
        <v>-7034476.01939</v>
      </c>
      <c r="MFA14">
        <v>-7034476.01939</v>
      </c>
      <c r="MFB14">
        <v>-7034476.01939</v>
      </c>
      <c r="MFC14">
        <v>-7034476.01939</v>
      </c>
      <c r="MFD14">
        <v>-7034476.01939</v>
      </c>
      <c r="MFE14">
        <v>-7034476.01939</v>
      </c>
      <c r="MFF14">
        <v>-7034476.01939</v>
      </c>
      <c r="MFG14">
        <v>-7034476.01939</v>
      </c>
      <c r="MFH14">
        <v>-7034476.01939</v>
      </c>
      <c r="MFI14">
        <v>-7034476.01939</v>
      </c>
      <c r="MFJ14">
        <v>-7034476.01939</v>
      </c>
      <c r="MFK14">
        <v>-7034476.01939</v>
      </c>
      <c r="MFL14">
        <v>-7034476.01939</v>
      </c>
      <c r="MFM14">
        <v>-7034476.01939</v>
      </c>
      <c r="MFN14">
        <v>-7034476.01939</v>
      </c>
      <c r="MFO14">
        <v>-7034476.01939</v>
      </c>
      <c r="MFP14">
        <v>-7034476.01939</v>
      </c>
      <c r="MFQ14">
        <v>-7034476.01939</v>
      </c>
      <c r="MFR14">
        <v>-7034476.01939</v>
      </c>
      <c r="MFS14">
        <v>-7034476.01939</v>
      </c>
      <c r="MFT14">
        <v>-7034476.01939</v>
      </c>
      <c r="MFU14">
        <v>-7034476.01939</v>
      </c>
      <c r="MFV14">
        <v>-7034476.01939</v>
      </c>
      <c r="MFW14">
        <v>-7034476.01939</v>
      </c>
      <c r="MFX14">
        <v>-7034476.01939</v>
      </c>
      <c r="MFY14">
        <v>-7034476.01939</v>
      </c>
      <c r="MFZ14">
        <v>-7034476.01939</v>
      </c>
      <c r="MGA14">
        <v>-7034476.01939</v>
      </c>
      <c r="MGB14">
        <v>-7034476.01939</v>
      </c>
      <c r="MGC14">
        <v>-7034476.01939</v>
      </c>
      <c r="MGD14">
        <v>-7034476.01939</v>
      </c>
      <c r="MGE14">
        <v>-7034476.01939</v>
      </c>
      <c r="MGF14">
        <v>-7034476.01939</v>
      </c>
      <c r="MGG14">
        <v>-7034476.01939</v>
      </c>
      <c r="MGH14">
        <v>-13211795.040999999</v>
      </c>
      <c r="MGI14">
        <v>-13211795.040999999</v>
      </c>
      <c r="MGJ14">
        <v>-13211795.040999999</v>
      </c>
      <c r="MGK14">
        <v>-13211795.040999999</v>
      </c>
      <c r="MGL14">
        <v>-13211795.040999999</v>
      </c>
      <c r="MGM14">
        <v>-13211795.040999999</v>
      </c>
      <c r="MGN14">
        <v>-13211795.040999999</v>
      </c>
      <c r="MGO14">
        <v>-13211795.040999999</v>
      </c>
      <c r="MGP14">
        <v>-13211795.040999999</v>
      </c>
      <c r="MGQ14">
        <v>-13211795.040999999</v>
      </c>
      <c r="MGR14">
        <v>-13211795.040999999</v>
      </c>
      <c r="MGS14">
        <v>-13211795.040999999</v>
      </c>
      <c r="MGT14">
        <v>-13211795.040999999</v>
      </c>
      <c r="MGU14">
        <v>-13211795.040999999</v>
      </c>
      <c r="MGV14">
        <v>-13211795.040999999</v>
      </c>
      <c r="MGW14">
        <v>-13211795.040999999</v>
      </c>
      <c r="MGX14">
        <v>-13211795.040999999</v>
      </c>
      <c r="MGY14">
        <v>-13211795.040999999</v>
      </c>
      <c r="MGZ14">
        <v>-13211795.040999999</v>
      </c>
      <c r="MHA14">
        <v>-13211795.040999999</v>
      </c>
      <c r="MHB14">
        <v>-13211795.040999999</v>
      </c>
      <c r="MHC14">
        <v>-13211795.040999999</v>
      </c>
      <c r="MHD14">
        <v>-13211795.040999999</v>
      </c>
      <c r="MHE14">
        <v>-13211795.040999999</v>
      </c>
      <c r="MHF14">
        <v>-13211795.040999999</v>
      </c>
      <c r="MHG14">
        <v>-13211795.040999999</v>
      </c>
      <c r="MHH14">
        <v>-13211795.040999999</v>
      </c>
      <c r="MHI14">
        <v>-13211795.040999999</v>
      </c>
      <c r="MHJ14">
        <v>-13211795.040999999</v>
      </c>
      <c r="MHK14">
        <v>-13211795.040999999</v>
      </c>
      <c r="MHL14">
        <v>-13211795.040999999</v>
      </c>
      <c r="MHM14">
        <v>-13211795.040999999</v>
      </c>
      <c r="MHN14">
        <v>-13211795.040999999</v>
      </c>
      <c r="MHO14">
        <v>-13211795.040999999</v>
      </c>
      <c r="MHP14">
        <v>-13211795.040999999</v>
      </c>
      <c r="MHQ14">
        <v>-13211795.040999999</v>
      </c>
      <c r="MHR14">
        <v>-13211795.040999999</v>
      </c>
      <c r="MHS14">
        <v>-13211795.040999999</v>
      </c>
      <c r="MHT14">
        <v>-13211795.040999999</v>
      </c>
      <c r="MHU14">
        <v>-13211795.040999999</v>
      </c>
      <c r="MHV14">
        <v>-13211795.040999999</v>
      </c>
      <c r="MHW14">
        <v>-13211795.040999999</v>
      </c>
      <c r="MHX14">
        <v>-13211795.040999999</v>
      </c>
      <c r="MHY14">
        <v>-13211795.040999999</v>
      </c>
      <c r="MHZ14">
        <v>-25566433.0843</v>
      </c>
      <c r="MIA14">
        <v>-25566433.0843</v>
      </c>
      <c r="MIB14">
        <v>-25566433.0843</v>
      </c>
      <c r="MIC14">
        <v>-25566433.0843</v>
      </c>
      <c r="MID14">
        <v>-25566433.0843</v>
      </c>
      <c r="MIE14">
        <v>-25566433.0843</v>
      </c>
      <c r="MIF14">
        <v>-25566433.0843</v>
      </c>
      <c r="MIG14">
        <v>-25566433.0843</v>
      </c>
      <c r="MIH14">
        <v>-25566433.0843</v>
      </c>
      <c r="MII14">
        <v>-25566433.0843</v>
      </c>
      <c r="MIJ14">
        <v>-25566433.0843</v>
      </c>
      <c r="MIK14">
        <v>-25566433.0843</v>
      </c>
      <c r="MIL14">
        <v>-25566433.0843</v>
      </c>
      <c r="MIM14">
        <v>-25566433.0843</v>
      </c>
      <c r="MIN14">
        <v>-25566433.0843</v>
      </c>
      <c r="MIO14">
        <v>-25566433.0843</v>
      </c>
      <c r="MIP14">
        <v>-25566433.0843</v>
      </c>
      <c r="MIQ14">
        <v>-25566433.0843</v>
      </c>
      <c r="MIR14">
        <v>-25566433.0843</v>
      </c>
      <c r="MIS14">
        <v>-25566433.0843</v>
      </c>
      <c r="MIT14">
        <v>-25566433.0843</v>
      </c>
      <c r="MIU14">
        <v>-25566433.0843</v>
      </c>
      <c r="MIV14">
        <v>-25566433.0843</v>
      </c>
      <c r="MIW14">
        <v>-25566433.0843</v>
      </c>
      <c r="MIX14">
        <v>-25566433.0843</v>
      </c>
      <c r="MIY14">
        <v>-25566433.0843</v>
      </c>
      <c r="MIZ14">
        <v>-25566433.0843</v>
      </c>
      <c r="MJA14">
        <v>-25566433.0843</v>
      </c>
      <c r="MJB14">
        <v>-25566433.0843</v>
      </c>
      <c r="MJC14">
        <v>-25566433.0843</v>
      </c>
      <c r="MJD14">
        <v>-25566433.0843</v>
      </c>
      <c r="MJE14">
        <v>-25566433.0843</v>
      </c>
      <c r="MJF14">
        <v>-25566433.0843</v>
      </c>
      <c r="MJG14">
        <v>-25566433.0843</v>
      </c>
      <c r="MJH14">
        <v>-25566433.0843</v>
      </c>
      <c r="MJI14">
        <v>-25566433.0843</v>
      </c>
      <c r="MJJ14">
        <v>-25566433.0843</v>
      </c>
      <c r="MJK14">
        <v>-25566433.0843</v>
      </c>
      <c r="MJL14">
        <v>-25566433.0843</v>
      </c>
      <c r="MJM14">
        <v>-25566433.0843</v>
      </c>
      <c r="MJN14">
        <v>-25566433.0843</v>
      </c>
      <c r="MJO14">
        <v>-25566433.0843</v>
      </c>
      <c r="MJP14">
        <v>-25566433.0843</v>
      </c>
      <c r="MJQ14">
        <v>-25566433.0843</v>
      </c>
      <c r="MJR14">
        <v>-14421542.214400001</v>
      </c>
      <c r="MJS14">
        <v>-14421542.214400001</v>
      </c>
      <c r="MJT14">
        <v>-14421542.214400001</v>
      </c>
      <c r="MJU14">
        <v>-14421542.214400001</v>
      </c>
      <c r="MJV14">
        <v>-14421542.214400001</v>
      </c>
      <c r="MJW14">
        <v>-14421542.214400001</v>
      </c>
      <c r="MJX14">
        <v>-14421542.214400001</v>
      </c>
      <c r="MJY14">
        <v>-14421542.214400001</v>
      </c>
      <c r="MJZ14">
        <v>-14421542.214400001</v>
      </c>
      <c r="MKA14">
        <v>-14421542.214400001</v>
      </c>
      <c r="MKB14">
        <v>-14421542.214400001</v>
      </c>
      <c r="MKC14">
        <v>-14354708.0164</v>
      </c>
      <c r="MKD14">
        <v>-14354708.0164</v>
      </c>
      <c r="MKE14">
        <v>-14354708.0164</v>
      </c>
      <c r="MKF14">
        <v>-14354708.0164</v>
      </c>
      <c r="MKG14">
        <v>-14354708.0164</v>
      </c>
      <c r="MKH14">
        <v>-14354708.0164</v>
      </c>
      <c r="MKI14">
        <v>-14354708.0164</v>
      </c>
      <c r="MKJ14">
        <v>-14354708.0164</v>
      </c>
      <c r="MKK14">
        <v>-14354708.0164</v>
      </c>
      <c r="MKL14">
        <v>-14354708.0164</v>
      </c>
      <c r="MKM14">
        <v>-14354708.0164</v>
      </c>
      <c r="MKN14">
        <v>-14421542.214400001</v>
      </c>
      <c r="MKO14">
        <v>-14421542.214400001</v>
      </c>
      <c r="MKP14">
        <v>-14421542.214400001</v>
      </c>
      <c r="MKQ14">
        <v>-14421542.214400001</v>
      </c>
      <c r="MKR14">
        <v>-14421542.214400001</v>
      </c>
      <c r="MKS14">
        <v>-14421542.214400001</v>
      </c>
      <c r="MKT14">
        <v>-14421542.214400001</v>
      </c>
      <c r="MKU14">
        <v>-14421542.214400001</v>
      </c>
      <c r="MKV14">
        <v>-14421542.214400001</v>
      </c>
      <c r="MKW14">
        <v>-14421542.214400001</v>
      </c>
      <c r="MKX14">
        <v>-14421542.214400001</v>
      </c>
      <c r="MKY14">
        <v>-14354708.0164</v>
      </c>
      <c r="MKZ14">
        <v>-14354708.0164</v>
      </c>
      <c r="MLA14">
        <v>-14354708.0164</v>
      </c>
      <c r="MLB14">
        <v>-14354708.0164</v>
      </c>
      <c r="MLC14">
        <v>-14354708.0164</v>
      </c>
      <c r="MLD14">
        <v>-14354708.0164</v>
      </c>
      <c r="MLE14">
        <v>-14354708.0164</v>
      </c>
      <c r="MLF14">
        <v>-14354708.0164</v>
      </c>
      <c r="MLG14">
        <v>-14354708.0164</v>
      </c>
      <c r="MLH14">
        <v>-14354708.0164</v>
      </c>
      <c r="MLI14">
        <v>-14354708.0164</v>
      </c>
      <c r="MLJ14">
        <v>-29420892.502799999</v>
      </c>
      <c r="MLK14">
        <v>-29420892.502799999</v>
      </c>
      <c r="MLL14">
        <v>-29420892.502799999</v>
      </c>
      <c r="MLM14">
        <v>-29420892.502799999</v>
      </c>
      <c r="MLN14">
        <v>-29420892.502799999</v>
      </c>
      <c r="MLO14">
        <v>-29420892.502799999</v>
      </c>
      <c r="MLP14">
        <v>-29420892.502799999</v>
      </c>
      <c r="MLQ14">
        <v>-29420892.502799999</v>
      </c>
      <c r="MLR14">
        <v>-29420892.502799999</v>
      </c>
      <c r="MLS14">
        <v>-29420892.502799999</v>
      </c>
      <c r="MLT14">
        <v>-29420892.502799999</v>
      </c>
      <c r="MLU14">
        <v>-29292568.0867</v>
      </c>
      <c r="MLV14">
        <v>-29292568.0867</v>
      </c>
      <c r="MLW14">
        <v>-29292568.0867</v>
      </c>
      <c r="MLX14">
        <v>-29292568.0867</v>
      </c>
      <c r="MLY14">
        <v>-29292568.0867</v>
      </c>
      <c r="MLZ14">
        <v>-29292568.0867</v>
      </c>
      <c r="MMA14">
        <v>-29292568.0867</v>
      </c>
      <c r="MMB14">
        <v>-29292568.0867</v>
      </c>
      <c r="MMC14">
        <v>-29292568.0867</v>
      </c>
      <c r="MMD14">
        <v>-29292568.0867</v>
      </c>
      <c r="MME14">
        <v>-29292568.0867</v>
      </c>
      <c r="MMF14">
        <v>-29420892.502799999</v>
      </c>
      <c r="MMG14">
        <v>-29420892.502799999</v>
      </c>
      <c r="MMH14">
        <v>-29420892.502799999</v>
      </c>
      <c r="MMI14">
        <v>-29420892.502799999</v>
      </c>
      <c r="MMJ14">
        <v>-29420892.502799999</v>
      </c>
      <c r="MMK14">
        <v>-29420892.502799999</v>
      </c>
      <c r="MML14">
        <v>-29420892.502799999</v>
      </c>
      <c r="MMM14">
        <v>-29420892.502799999</v>
      </c>
      <c r="MMN14">
        <v>-29420892.502799999</v>
      </c>
      <c r="MMO14">
        <v>-29420892.502799999</v>
      </c>
      <c r="MMP14">
        <v>-29420892.502799999</v>
      </c>
      <c r="MMQ14">
        <v>-29292568.0867</v>
      </c>
      <c r="MMR14">
        <v>-29292568.0867</v>
      </c>
      <c r="MMS14">
        <v>-29292568.0867</v>
      </c>
      <c r="MMT14">
        <v>-29292568.0867</v>
      </c>
      <c r="MMU14">
        <v>-29292568.0867</v>
      </c>
      <c r="MMV14">
        <v>-29292568.0867</v>
      </c>
      <c r="MMW14">
        <v>-29292568.0867</v>
      </c>
      <c r="MMX14">
        <v>-29292568.0867</v>
      </c>
      <c r="MMY14">
        <v>-29292568.0867</v>
      </c>
      <c r="MMZ14">
        <v>-29292568.0867</v>
      </c>
      <c r="MNA14">
        <v>-29292568.0867</v>
      </c>
      <c r="MNB14">
        <v>-60531712.7249</v>
      </c>
      <c r="MNC14">
        <v>-60531712.7249</v>
      </c>
      <c r="MND14">
        <v>-60531712.7249</v>
      </c>
      <c r="MNE14">
        <v>-60531712.7249</v>
      </c>
      <c r="MNF14">
        <v>-60531712.7249</v>
      </c>
      <c r="MNG14">
        <v>-60531712.7249</v>
      </c>
      <c r="MNH14">
        <v>-60531712.7249</v>
      </c>
      <c r="MNI14">
        <v>-60531712.7249</v>
      </c>
      <c r="MNJ14">
        <v>-60531712.7249</v>
      </c>
      <c r="MNK14">
        <v>-60531712.7249</v>
      </c>
      <c r="MNL14">
        <v>-60531712.7249</v>
      </c>
      <c r="MNM14">
        <v>-60280407.872699998</v>
      </c>
      <c r="MNN14">
        <v>-60280407.872699998</v>
      </c>
      <c r="MNO14">
        <v>-60280407.872699998</v>
      </c>
      <c r="MNP14">
        <v>-60280407.872699998</v>
      </c>
      <c r="MNQ14">
        <v>-60280407.872699998</v>
      </c>
      <c r="MNR14">
        <v>-60280407.872699998</v>
      </c>
      <c r="MNS14">
        <v>-60280407.872699998</v>
      </c>
      <c r="MNT14">
        <v>-60280407.872699998</v>
      </c>
      <c r="MNU14">
        <v>-60280407.872699998</v>
      </c>
      <c r="MNV14">
        <v>-60280407.872699998</v>
      </c>
      <c r="MNW14">
        <v>-60280407.872699998</v>
      </c>
      <c r="MNX14">
        <v>-60531712.7249</v>
      </c>
      <c r="MNY14">
        <v>-60531712.7249</v>
      </c>
      <c r="MNZ14">
        <v>-60531712.7249</v>
      </c>
      <c r="MOA14">
        <v>-60531712.7249</v>
      </c>
      <c r="MOB14">
        <v>-60531712.7249</v>
      </c>
      <c r="MOC14">
        <v>-60531712.7249</v>
      </c>
      <c r="MOD14">
        <v>-60531712.7249</v>
      </c>
      <c r="MOE14">
        <v>-60531712.7249</v>
      </c>
      <c r="MOF14">
        <v>-60531712.7249</v>
      </c>
      <c r="MOG14">
        <v>-60531712.7249</v>
      </c>
      <c r="MOH14">
        <v>-60531712.7249</v>
      </c>
      <c r="MOI14">
        <v>-60280407.872699998</v>
      </c>
      <c r="MOJ14">
        <v>-60280407.872699998</v>
      </c>
      <c r="MOK14">
        <v>-60280407.872699998</v>
      </c>
      <c r="MOL14">
        <v>-60280407.872699998</v>
      </c>
      <c r="MOM14">
        <v>-60280407.872699998</v>
      </c>
      <c r="MON14">
        <v>-60280407.872699998</v>
      </c>
      <c r="MOO14">
        <v>-60280407.872699998</v>
      </c>
      <c r="MOP14">
        <v>-60280407.872699998</v>
      </c>
      <c r="MOQ14">
        <v>-60280407.872699998</v>
      </c>
      <c r="MOR14">
        <v>-60280407.872699998</v>
      </c>
      <c r="MOS14">
        <v>-60280407.872699998</v>
      </c>
      <c r="MOT14">
        <v>15942804.536800001</v>
      </c>
      <c r="MOU14">
        <v>15942804.536800001</v>
      </c>
      <c r="MOV14">
        <v>15942804.536800001</v>
      </c>
      <c r="MOW14">
        <v>15942804.536800001</v>
      </c>
      <c r="MOX14">
        <v>15942804.536800001</v>
      </c>
      <c r="MOY14">
        <v>15942804.536800001</v>
      </c>
      <c r="MOZ14">
        <v>15942804.536800001</v>
      </c>
      <c r="MPA14">
        <v>15942804.536800001</v>
      </c>
      <c r="MPB14">
        <v>15942804.536800001</v>
      </c>
      <c r="MPC14">
        <v>15942804.536800001</v>
      </c>
      <c r="MPD14">
        <v>15942804.536800001</v>
      </c>
      <c r="MPE14">
        <v>22157787.7163</v>
      </c>
      <c r="MPF14">
        <v>22157787.7163</v>
      </c>
      <c r="MPG14">
        <v>22157787.7163</v>
      </c>
      <c r="MPH14">
        <v>22157787.7163</v>
      </c>
      <c r="MPI14">
        <v>22157787.7163</v>
      </c>
      <c r="MPJ14">
        <v>22157787.7163</v>
      </c>
      <c r="MPK14">
        <v>22157787.7163</v>
      </c>
      <c r="MPL14">
        <v>22157787.7163</v>
      </c>
      <c r="MPM14">
        <v>22157787.7163</v>
      </c>
      <c r="MPN14">
        <v>22157787.7163</v>
      </c>
      <c r="MPO14">
        <v>22157787.7163</v>
      </c>
      <c r="MPP14">
        <v>15942804.536800001</v>
      </c>
      <c r="MPQ14">
        <v>15942804.536800001</v>
      </c>
      <c r="MPR14">
        <v>15942804.536800001</v>
      </c>
      <c r="MPS14">
        <v>15942804.536800001</v>
      </c>
      <c r="MPT14">
        <v>15942804.536800001</v>
      </c>
      <c r="MPU14">
        <v>15942804.536800001</v>
      </c>
      <c r="MPV14">
        <v>15942804.536800001</v>
      </c>
      <c r="MPW14">
        <v>15942804.536800001</v>
      </c>
      <c r="MPX14">
        <v>15942804.536800001</v>
      </c>
      <c r="MPY14">
        <v>15942804.536800001</v>
      </c>
      <c r="MPZ14">
        <v>15942804.536800001</v>
      </c>
      <c r="MQA14">
        <v>22157787.7163</v>
      </c>
      <c r="MQB14">
        <v>22157787.7163</v>
      </c>
      <c r="MQC14">
        <v>22157787.7163</v>
      </c>
      <c r="MQD14">
        <v>22157787.7163</v>
      </c>
      <c r="MQE14">
        <v>22157787.7163</v>
      </c>
      <c r="MQF14">
        <v>22157787.7163</v>
      </c>
      <c r="MQG14">
        <v>22157787.7163</v>
      </c>
      <c r="MQH14">
        <v>22157787.7163</v>
      </c>
      <c r="MQI14">
        <v>22157787.7163</v>
      </c>
      <c r="MQJ14">
        <v>22157787.7163</v>
      </c>
      <c r="MQK14">
        <v>22157787.7163</v>
      </c>
      <c r="MQL14">
        <v>33952433.255000003</v>
      </c>
      <c r="MQM14">
        <v>33952433.255000003</v>
      </c>
      <c r="MQN14">
        <v>33952433.255000003</v>
      </c>
      <c r="MQO14">
        <v>33952433.255000003</v>
      </c>
      <c r="MQP14">
        <v>33952433.255000003</v>
      </c>
      <c r="MQQ14">
        <v>33952433.255000003</v>
      </c>
      <c r="MQR14">
        <v>33952433.255000003</v>
      </c>
      <c r="MQS14">
        <v>33952433.255000003</v>
      </c>
      <c r="MQT14">
        <v>33952433.255000003</v>
      </c>
      <c r="MQU14">
        <v>33952433.255000003</v>
      </c>
      <c r="MQV14">
        <v>33952433.255000003</v>
      </c>
      <c r="MQW14">
        <v>45885457.226000004</v>
      </c>
      <c r="MQX14">
        <v>45885457.226000004</v>
      </c>
      <c r="MQY14">
        <v>45885457.226000004</v>
      </c>
      <c r="MQZ14">
        <v>45885457.226000004</v>
      </c>
      <c r="MRA14">
        <v>45885457.226000004</v>
      </c>
      <c r="MRB14">
        <v>45885457.226000004</v>
      </c>
      <c r="MRC14">
        <v>45885457.226000004</v>
      </c>
      <c r="MRD14">
        <v>45885457.226000004</v>
      </c>
      <c r="MRE14">
        <v>45885457.226000004</v>
      </c>
      <c r="MRF14">
        <v>45885457.226000004</v>
      </c>
      <c r="MRG14">
        <v>45885457.226000004</v>
      </c>
      <c r="MRH14">
        <v>33952433.255000003</v>
      </c>
      <c r="MRI14">
        <v>33952433.255000003</v>
      </c>
      <c r="MRJ14">
        <v>33952433.255000003</v>
      </c>
      <c r="MRK14">
        <v>33952433.255000003</v>
      </c>
      <c r="MRL14">
        <v>33952433.255000003</v>
      </c>
      <c r="MRM14">
        <v>33952433.255000003</v>
      </c>
      <c r="MRN14">
        <v>33952433.255000003</v>
      </c>
      <c r="MRO14">
        <v>33952433.255000003</v>
      </c>
      <c r="MRP14">
        <v>33952433.255000003</v>
      </c>
      <c r="MRQ14">
        <v>33952433.255000003</v>
      </c>
      <c r="MRR14">
        <v>33952433.255000003</v>
      </c>
      <c r="MRS14">
        <v>45885457.226000004</v>
      </c>
      <c r="MRT14">
        <v>45885457.226000004</v>
      </c>
      <c r="MRU14">
        <v>45885457.226000004</v>
      </c>
      <c r="MRV14">
        <v>45885457.226000004</v>
      </c>
      <c r="MRW14">
        <v>45885457.226000004</v>
      </c>
      <c r="MRX14">
        <v>45885457.226000004</v>
      </c>
      <c r="MRY14">
        <v>45885457.226000004</v>
      </c>
      <c r="MRZ14">
        <v>45885457.226000004</v>
      </c>
      <c r="MSA14">
        <v>45885457.226000004</v>
      </c>
      <c r="MSB14">
        <v>45885457.226000004</v>
      </c>
      <c r="MSC14">
        <v>45885457.226000004</v>
      </c>
      <c r="MSD14">
        <v>72078718.082300007</v>
      </c>
      <c r="MSE14">
        <v>72078718.082300007</v>
      </c>
      <c r="MSF14">
        <v>72078718.082300007</v>
      </c>
      <c r="MSG14">
        <v>72078718.082300007</v>
      </c>
      <c r="MSH14">
        <v>72078718.082300007</v>
      </c>
      <c r="MSI14">
        <v>72078718.082300007</v>
      </c>
      <c r="MSJ14">
        <v>72078718.082300007</v>
      </c>
      <c r="MSK14">
        <v>72078718.082300007</v>
      </c>
      <c r="MSL14">
        <v>72078718.082300007</v>
      </c>
      <c r="MSM14">
        <v>72078718.082300007</v>
      </c>
      <c r="MSN14">
        <v>72078718.082300007</v>
      </c>
      <c r="MSO14">
        <v>95447823.636399999</v>
      </c>
      <c r="MSP14">
        <v>95447823.636399999</v>
      </c>
      <c r="MSQ14">
        <v>95447823.636399999</v>
      </c>
      <c r="MSR14">
        <v>95447823.636399999</v>
      </c>
      <c r="MSS14">
        <v>95447823.636399999</v>
      </c>
      <c r="MST14">
        <v>95447823.636399999</v>
      </c>
      <c r="MSU14">
        <v>95447823.636399999</v>
      </c>
      <c r="MSV14">
        <v>95447823.636399999</v>
      </c>
      <c r="MSW14">
        <v>95447823.636399999</v>
      </c>
      <c r="MSX14">
        <v>95447823.636399999</v>
      </c>
      <c r="MSY14">
        <v>95447823.636399999</v>
      </c>
      <c r="MSZ14">
        <v>72078718.082300007</v>
      </c>
      <c r="MTA14">
        <v>72078718.082300007</v>
      </c>
      <c r="MTB14">
        <v>72078718.082300007</v>
      </c>
      <c r="MTC14">
        <v>72078718.082300007</v>
      </c>
      <c r="MTD14">
        <v>72078718.082300007</v>
      </c>
      <c r="MTE14">
        <v>72078718.082300007</v>
      </c>
      <c r="MTF14">
        <v>72078718.082300007</v>
      </c>
      <c r="MTG14">
        <v>72078718.082300007</v>
      </c>
      <c r="MTH14">
        <v>72078718.082300007</v>
      </c>
      <c r="MTI14">
        <v>72078718.082300007</v>
      </c>
      <c r="MTJ14">
        <v>72078718.082300007</v>
      </c>
      <c r="MTK14">
        <v>95447823.636399999</v>
      </c>
      <c r="MTL14">
        <v>95447823.636399999</v>
      </c>
      <c r="MTM14">
        <v>95447823.636399999</v>
      </c>
      <c r="MTN14">
        <v>95447823.636399999</v>
      </c>
      <c r="MTO14">
        <v>95447823.636399999</v>
      </c>
      <c r="MTP14">
        <v>95447823.636399999</v>
      </c>
      <c r="MTQ14">
        <v>95447823.636399999</v>
      </c>
      <c r="MTR14">
        <v>95447823.636399999</v>
      </c>
      <c r="MTS14">
        <v>95447823.636399999</v>
      </c>
      <c r="MTT14">
        <v>95447823.636399999</v>
      </c>
      <c r="MTU14">
        <v>95447823.636399999</v>
      </c>
      <c r="MTV14">
        <v>8456154.1319500003</v>
      </c>
      <c r="MTW14">
        <v>8456154.1319500003</v>
      </c>
      <c r="MTX14">
        <v>8456154.1319500003</v>
      </c>
      <c r="MTY14">
        <v>8456154.1319500003</v>
      </c>
      <c r="MTZ14">
        <v>8456154.1319500003</v>
      </c>
      <c r="MUA14">
        <v>8456154.1319500003</v>
      </c>
      <c r="MUB14">
        <v>8456154.1319500003</v>
      </c>
      <c r="MUC14">
        <v>8456154.1319500003</v>
      </c>
      <c r="MUD14">
        <v>8456154.1319500003</v>
      </c>
      <c r="MUE14">
        <v>8456154.1319500003</v>
      </c>
      <c r="MUF14">
        <v>8456154.1319500003</v>
      </c>
      <c r="MUG14">
        <v>8458452.2224899996</v>
      </c>
      <c r="MUH14">
        <v>8458452.2224899996</v>
      </c>
      <c r="MUI14">
        <v>8458452.2224899996</v>
      </c>
      <c r="MUJ14">
        <v>8458452.2224899996</v>
      </c>
      <c r="MUK14">
        <v>8458452.2224899996</v>
      </c>
      <c r="MUL14">
        <v>8458452.2224899996</v>
      </c>
      <c r="MUM14">
        <v>8458452.2224899996</v>
      </c>
      <c r="MUN14">
        <v>8458452.2224899996</v>
      </c>
      <c r="MUO14">
        <v>8458452.2224899996</v>
      </c>
      <c r="MUP14">
        <v>8458452.2224899996</v>
      </c>
      <c r="MUQ14">
        <v>8458452.2224899996</v>
      </c>
      <c r="MUR14">
        <v>8456154.1319500003</v>
      </c>
      <c r="MUS14">
        <v>8456154.1319500003</v>
      </c>
      <c r="MUT14">
        <v>8456154.1319500003</v>
      </c>
      <c r="MUU14">
        <v>8456154.1319500003</v>
      </c>
      <c r="MUV14">
        <v>8456154.1319500003</v>
      </c>
      <c r="MUW14">
        <v>8456154.1319500003</v>
      </c>
      <c r="MUX14">
        <v>8456154.1319500003</v>
      </c>
      <c r="MUY14">
        <v>8456154.1319500003</v>
      </c>
      <c r="MUZ14">
        <v>8456154.1319500003</v>
      </c>
      <c r="MVA14">
        <v>8456154.1319500003</v>
      </c>
      <c r="MVB14">
        <v>8456154.1319500003</v>
      </c>
      <c r="MVC14">
        <v>8458452.2224899996</v>
      </c>
      <c r="MVD14">
        <v>8458452.2224899996</v>
      </c>
      <c r="MVE14">
        <v>8458452.2224899996</v>
      </c>
      <c r="MVF14">
        <v>8458452.2224899996</v>
      </c>
      <c r="MVG14">
        <v>8458452.2224899996</v>
      </c>
      <c r="MVH14">
        <v>8458452.2224899996</v>
      </c>
      <c r="MVI14">
        <v>8458452.2224899996</v>
      </c>
      <c r="MVJ14">
        <v>8458452.2224899996</v>
      </c>
      <c r="MVK14">
        <v>8458452.2224899996</v>
      </c>
      <c r="MVL14">
        <v>8458452.2224899996</v>
      </c>
      <c r="MVM14">
        <v>8458452.2224899996</v>
      </c>
      <c r="MVN14">
        <v>23268222.349800002</v>
      </c>
      <c r="MVO14">
        <v>23268222.349800002</v>
      </c>
      <c r="MVP14">
        <v>23268222.349800002</v>
      </c>
      <c r="MVQ14">
        <v>23268222.349800002</v>
      </c>
      <c r="MVR14">
        <v>23268222.349800002</v>
      </c>
      <c r="MVS14">
        <v>23268222.349800002</v>
      </c>
      <c r="MVT14">
        <v>23268222.349800002</v>
      </c>
      <c r="MVU14">
        <v>23268222.349800002</v>
      </c>
      <c r="MVV14">
        <v>23268222.349800002</v>
      </c>
      <c r="MVW14">
        <v>23268222.349800002</v>
      </c>
      <c r="MVX14">
        <v>23268222.349800002</v>
      </c>
      <c r="MVY14">
        <v>23272634.778299998</v>
      </c>
      <c r="MVZ14">
        <v>23272634.778299998</v>
      </c>
      <c r="MWA14">
        <v>23272634.778299998</v>
      </c>
      <c r="MWB14">
        <v>23272634.778299998</v>
      </c>
      <c r="MWC14">
        <v>23272634.778299998</v>
      </c>
      <c r="MWD14">
        <v>23272634.778299998</v>
      </c>
      <c r="MWE14">
        <v>23272634.778299998</v>
      </c>
      <c r="MWF14">
        <v>23272634.778299998</v>
      </c>
      <c r="MWG14">
        <v>23272634.778299998</v>
      </c>
      <c r="MWH14">
        <v>23272634.778299998</v>
      </c>
      <c r="MWI14">
        <v>23272634.778299998</v>
      </c>
      <c r="MWJ14">
        <v>23268222.349800002</v>
      </c>
      <c r="MWK14">
        <v>23268222.349800002</v>
      </c>
      <c r="MWL14">
        <v>23268222.349800002</v>
      </c>
      <c r="MWM14">
        <v>23268222.349800002</v>
      </c>
      <c r="MWN14">
        <v>23268222.349800002</v>
      </c>
      <c r="MWO14">
        <v>23268222.349800002</v>
      </c>
      <c r="MWP14">
        <v>23268222.349800002</v>
      </c>
      <c r="MWQ14">
        <v>23268222.349800002</v>
      </c>
      <c r="MWR14">
        <v>23268222.349800002</v>
      </c>
      <c r="MWS14">
        <v>23268222.349800002</v>
      </c>
      <c r="MWT14">
        <v>23268222.349800002</v>
      </c>
      <c r="MWU14">
        <v>23272634.778299998</v>
      </c>
      <c r="MWV14">
        <v>23272634.778299998</v>
      </c>
      <c r="MWW14">
        <v>23272634.778299998</v>
      </c>
      <c r="MWX14">
        <v>23272634.778299998</v>
      </c>
      <c r="MWY14">
        <v>23272634.778299998</v>
      </c>
      <c r="MWZ14">
        <v>23272634.778299998</v>
      </c>
      <c r="MXA14">
        <v>23272634.778299998</v>
      </c>
      <c r="MXB14">
        <v>23272634.778299998</v>
      </c>
      <c r="MXC14">
        <v>23272634.778299998</v>
      </c>
      <c r="MXD14">
        <v>23272634.778299998</v>
      </c>
      <c r="MXE14">
        <v>23272634.778299998</v>
      </c>
      <c r="MXF14">
        <v>56131912.513800003</v>
      </c>
      <c r="MXG14">
        <v>56131912.513800003</v>
      </c>
      <c r="MXH14">
        <v>56131912.513800003</v>
      </c>
      <c r="MXI14">
        <v>56131912.513800003</v>
      </c>
      <c r="MXJ14">
        <v>56131912.513800003</v>
      </c>
      <c r="MXK14">
        <v>56131912.513800003</v>
      </c>
      <c r="MXL14">
        <v>56131912.513800003</v>
      </c>
      <c r="MXM14">
        <v>56131912.513800003</v>
      </c>
      <c r="MXN14">
        <v>56131912.513800003</v>
      </c>
      <c r="MXO14">
        <v>56131912.513800003</v>
      </c>
      <c r="MXP14">
        <v>56131912.513800003</v>
      </c>
      <c r="MXQ14">
        <v>56140553.618500002</v>
      </c>
      <c r="MXR14">
        <v>56140553.618500002</v>
      </c>
      <c r="MXS14">
        <v>56140553.618500002</v>
      </c>
      <c r="MXT14">
        <v>56140553.618500002</v>
      </c>
      <c r="MXU14">
        <v>56140553.618500002</v>
      </c>
      <c r="MXV14">
        <v>56140553.618500002</v>
      </c>
      <c r="MXW14">
        <v>56140553.618500002</v>
      </c>
      <c r="MXX14">
        <v>56140553.618500002</v>
      </c>
      <c r="MXY14">
        <v>56140553.618500002</v>
      </c>
      <c r="MXZ14">
        <v>56140553.618500002</v>
      </c>
      <c r="MYA14">
        <v>56140553.618500002</v>
      </c>
      <c r="MYB14">
        <v>56131912.513800003</v>
      </c>
      <c r="MYC14">
        <v>56131912.513800003</v>
      </c>
      <c r="MYD14">
        <v>56131912.513800003</v>
      </c>
      <c r="MYE14">
        <v>56131912.513800003</v>
      </c>
      <c r="MYF14">
        <v>56131912.513800003</v>
      </c>
      <c r="MYG14">
        <v>56131912.513800003</v>
      </c>
      <c r="MYH14">
        <v>56131912.513800003</v>
      </c>
      <c r="MYI14">
        <v>56131912.513800003</v>
      </c>
      <c r="MYJ14">
        <v>56131912.513800003</v>
      </c>
      <c r="MYK14">
        <v>56131912.513800003</v>
      </c>
      <c r="MYL14">
        <v>56131912.513800003</v>
      </c>
      <c r="MYM14">
        <v>56140553.618500002</v>
      </c>
      <c r="MYN14">
        <v>56140553.618500002</v>
      </c>
      <c r="MYO14">
        <v>56140553.618500002</v>
      </c>
      <c r="MYP14">
        <v>56140553.618500002</v>
      </c>
      <c r="MYQ14">
        <v>56140553.618500002</v>
      </c>
      <c r="MYR14">
        <v>56140553.618500002</v>
      </c>
      <c r="MYS14">
        <v>56140553.618500002</v>
      </c>
      <c r="MYT14">
        <v>56140553.618500002</v>
      </c>
      <c r="MYU14">
        <v>56140553.618500002</v>
      </c>
      <c r="MYV14">
        <v>56140553.618500002</v>
      </c>
      <c r="MYW14">
        <v>56140553.618500002</v>
      </c>
      <c r="MYX14">
        <v>-49494507.792900003</v>
      </c>
      <c r="MYY14">
        <v>-49494507.792900003</v>
      </c>
      <c r="MYZ14">
        <v>-49494507.792900003</v>
      </c>
      <c r="MZA14">
        <v>-49494507.792900003</v>
      </c>
      <c r="MZB14">
        <v>-49494507.792900003</v>
      </c>
      <c r="MZC14">
        <v>-49494507.792900003</v>
      </c>
      <c r="MZD14">
        <v>-49494507.792900003</v>
      </c>
      <c r="MZE14">
        <v>-49494507.792900003</v>
      </c>
      <c r="MZF14">
        <v>-49494507.792900003</v>
      </c>
      <c r="MZG14">
        <v>-49494507.792900003</v>
      </c>
      <c r="MZH14">
        <v>-49494507.792900003</v>
      </c>
      <c r="MZI14">
        <v>-49494507.792900003</v>
      </c>
      <c r="MZJ14">
        <v>-49494507.792900003</v>
      </c>
      <c r="MZK14">
        <v>-49494507.792900003</v>
      </c>
      <c r="MZL14">
        <v>-49494507.792900003</v>
      </c>
      <c r="MZM14">
        <v>-49494507.792900003</v>
      </c>
      <c r="MZN14">
        <v>-49494507.792900003</v>
      </c>
      <c r="MZO14">
        <v>-49494507.792900003</v>
      </c>
      <c r="MZP14">
        <v>-49494507.792900003</v>
      </c>
      <c r="MZQ14">
        <v>-49494507.792900003</v>
      </c>
      <c r="MZR14">
        <v>-49494507.792900003</v>
      </c>
      <c r="MZS14">
        <v>-49494507.792900003</v>
      </c>
      <c r="MZT14">
        <v>-49494507.792900003</v>
      </c>
      <c r="MZU14">
        <v>-49494507.792900003</v>
      </c>
      <c r="MZV14">
        <v>-49494507.792900003</v>
      </c>
      <c r="MZW14">
        <v>-49494507.792900003</v>
      </c>
      <c r="MZX14">
        <v>-49494507.792900003</v>
      </c>
      <c r="MZY14">
        <v>-49494507.792900003</v>
      </c>
      <c r="MZZ14">
        <v>-49494507.792900003</v>
      </c>
      <c r="NAA14">
        <v>-49494507.792900003</v>
      </c>
      <c r="NAB14">
        <v>-49494507.792900003</v>
      </c>
      <c r="NAC14">
        <v>-49494507.792900003</v>
      </c>
      <c r="NAD14">
        <v>-49494507.792900003</v>
      </c>
      <c r="NAE14">
        <v>-49494507.792900003</v>
      </c>
      <c r="NAF14">
        <v>-49494507.792900003</v>
      </c>
      <c r="NAG14">
        <v>-49494507.792900003</v>
      </c>
      <c r="NAH14">
        <v>-49494507.792900003</v>
      </c>
      <c r="NAI14">
        <v>-49494507.792900003</v>
      </c>
      <c r="NAJ14">
        <v>-49494507.792900003</v>
      </c>
      <c r="NAK14">
        <v>-49494507.792900003</v>
      </c>
      <c r="NAL14">
        <v>-49494507.792900003</v>
      </c>
      <c r="NAM14">
        <v>-49494507.792900003</v>
      </c>
      <c r="NAN14">
        <v>-49494507.792900003</v>
      </c>
      <c r="NAO14">
        <v>-49494507.792900003</v>
      </c>
      <c r="NAP14">
        <v>-76294407.013899997</v>
      </c>
      <c r="NAQ14">
        <v>-76294407.013899997</v>
      </c>
      <c r="NAR14">
        <v>-76294407.013899997</v>
      </c>
      <c r="NAS14">
        <v>-76294407.013899997</v>
      </c>
      <c r="NAT14">
        <v>-76294407.013899997</v>
      </c>
      <c r="NAU14">
        <v>-76294407.013899997</v>
      </c>
      <c r="NAV14">
        <v>-76294407.013899997</v>
      </c>
      <c r="NAW14">
        <v>-76294407.013899997</v>
      </c>
      <c r="NAX14">
        <v>-76294407.013899997</v>
      </c>
      <c r="NAY14">
        <v>-76294407.013899997</v>
      </c>
      <c r="NAZ14">
        <v>-76294407.013899997</v>
      </c>
      <c r="NBA14">
        <v>-76294407.013899997</v>
      </c>
      <c r="NBB14">
        <v>-76294407.013899997</v>
      </c>
      <c r="NBC14">
        <v>-76294407.013899997</v>
      </c>
      <c r="NBD14">
        <v>-76294407.013899997</v>
      </c>
      <c r="NBE14">
        <v>-76294407.013899997</v>
      </c>
      <c r="NBF14">
        <v>-76294407.013899997</v>
      </c>
      <c r="NBG14">
        <v>-76294407.013899997</v>
      </c>
      <c r="NBH14">
        <v>-76294407.013899997</v>
      </c>
      <c r="NBI14">
        <v>-76294407.013899997</v>
      </c>
      <c r="NBJ14">
        <v>-76294407.013899997</v>
      </c>
      <c r="NBK14">
        <v>-76294407.013899997</v>
      </c>
      <c r="NBL14">
        <v>-76294407.013899997</v>
      </c>
      <c r="NBM14">
        <v>-76294407.013899997</v>
      </c>
      <c r="NBN14">
        <v>-76294407.013899997</v>
      </c>
      <c r="NBO14">
        <v>-76294407.013899997</v>
      </c>
      <c r="NBP14">
        <v>-76294407.013899997</v>
      </c>
      <c r="NBQ14">
        <v>-76294407.013899997</v>
      </c>
      <c r="NBR14">
        <v>-76294407.013899997</v>
      </c>
      <c r="NBS14">
        <v>-76294407.013899997</v>
      </c>
      <c r="NBT14">
        <v>-76294407.013899997</v>
      </c>
      <c r="NBU14">
        <v>-76294407.013899997</v>
      </c>
      <c r="NBV14">
        <v>-76294407.013899997</v>
      </c>
      <c r="NBW14">
        <v>-76294407.013899997</v>
      </c>
      <c r="NBX14">
        <v>-76294407.013899997</v>
      </c>
      <c r="NBY14">
        <v>-76294407.013899997</v>
      </c>
      <c r="NBZ14">
        <v>-76294407.013899997</v>
      </c>
      <c r="NCA14">
        <v>-76294407.013899997</v>
      </c>
      <c r="NCB14">
        <v>-76294407.013899997</v>
      </c>
      <c r="NCC14">
        <v>-76294407.013899997</v>
      </c>
      <c r="NCD14">
        <v>-76294407.013899997</v>
      </c>
      <c r="NCE14">
        <v>-76294407.013899997</v>
      </c>
      <c r="NCF14">
        <v>-76294407.013899997</v>
      </c>
      <c r="NCG14">
        <v>-76294407.013899997</v>
      </c>
      <c r="NCH14">
        <v>-118411244.877</v>
      </c>
      <c r="NCI14">
        <v>-118411244.877</v>
      </c>
      <c r="NCJ14">
        <v>-118411244.877</v>
      </c>
      <c r="NCK14">
        <v>-118411244.877</v>
      </c>
      <c r="NCL14">
        <v>-118411244.877</v>
      </c>
      <c r="NCM14">
        <v>-118411244.877</v>
      </c>
      <c r="NCN14">
        <v>-118411244.877</v>
      </c>
      <c r="NCO14">
        <v>-118411244.877</v>
      </c>
      <c r="NCP14">
        <v>-118411244.877</v>
      </c>
      <c r="NCQ14">
        <v>-118411244.877</v>
      </c>
      <c r="NCR14">
        <v>-118411244.877</v>
      </c>
      <c r="NCS14">
        <v>-118411244.877</v>
      </c>
      <c r="NCT14">
        <v>-118411244.877</v>
      </c>
      <c r="NCU14">
        <v>-118411244.877</v>
      </c>
      <c r="NCV14">
        <v>-118411244.877</v>
      </c>
      <c r="NCW14">
        <v>-118411244.877</v>
      </c>
      <c r="NCX14">
        <v>-118411244.877</v>
      </c>
      <c r="NCY14">
        <v>-118411244.877</v>
      </c>
      <c r="NCZ14">
        <v>-118411244.877</v>
      </c>
      <c r="NDA14">
        <v>-118411244.877</v>
      </c>
      <c r="NDB14">
        <v>-118411244.877</v>
      </c>
      <c r="NDC14">
        <v>-118411244.877</v>
      </c>
      <c r="NDD14">
        <v>-118411244.877</v>
      </c>
      <c r="NDE14">
        <v>-118411244.877</v>
      </c>
      <c r="NDF14">
        <v>-118411244.877</v>
      </c>
      <c r="NDG14">
        <v>-118411244.877</v>
      </c>
      <c r="NDH14">
        <v>-118411244.877</v>
      </c>
      <c r="NDI14">
        <v>-118411244.877</v>
      </c>
      <c r="NDJ14">
        <v>-118411244.877</v>
      </c>
      <c r="NDK14">
        <v>-118411244.877</v>
      </c>
      <c r="NDL14">
        <v>-118411244.877</v>
      </c>
      <c r="NDM14">
        <v>-118411244.877</v>
      </c>
      <c r="NDN14">
        <v>-118411244.877</v>
      </c>
      <c r="NDO14">
        <v>-118411244.877</v>
      </c>
      <c r="NDP14">
        <v>-118411244.877</v>
      </c>
      <c r="NDQ14">
        <v>-118411244.877</v>
      </c>
      <c r="NDR14">
        <v>-118411244.877</v>
      </c>
      <c r="NDS14">
        <v>-118411244.877</v>
      </c>
      <c r="NDT14">
        <v>-118411244.877</v>
      </c>
      <c r="NDU14">
        <v>-118411244.877</v>
      </c>
      <c r="NDV14">
        <v>-118411244.877</v>
      </c>
      <c r="NDW14">
        <v>-118411244.877</v>
      </c>
      <c r="NDX14">
        <v>-118411244.877</v>
      </c>
      <c r="NDY14">
        <v>-118411244.877</v>
      </c>
      <c r="NDZ14">
        <v>-49494507.792900003</v>
      </c>
      <c r="NEA14">
        <v>-49494507.792900003</v>
      </c>
      <c r="NEB14">
        <v>-49494507.792900003</v>
      </c>
      <c r="NEC14">
        <v>-49494507.792900003</v>
      </c>
      <c r="NED14">
        <v>-49494507.792900003</v>
      </c>
      <c r="NEE14">
        <v>-49494507.792900003</v>
      </c>
      <c r="NEF14">
        <v>-49494507.792900003</v>
      </c>
      <c r="NEG14">
        <v>-49494507.792900003</v>
      </c>
      <c r="NEH14">
        <v>-49494507.792900003</v>
      </c>
      <c r="NEI14">
        <v>-49494507.792900003</v>
      </c>
      <c r="NEJ14">
        <v>-49494507.792900003</v>
      </c>
      <c r="NEK14">
        <v>-49494507.792900003</v>
      </c>
      <c r="NEL14">
        <v>-49494507.792900003</v>
      </c>
      <c r="NEM14">
        <v>-49494507.792900003</v>
      </c>
      <c r="NEN14">
        <v>-49494507.792900003</v>
      </c>
      <c r="NEO14">
        <v>-49494507.792900003</v>
      </c>
      <c r="NEP14">
        <v>-49494507.792900003</v>
      </c>
      <c r="NEQ14">
        <v>-49494507.792900003</v>
      </c>
      <c r="NER14">
        <v>-49494507.792900003</v>
      </c>
      <c r="NES14">
        <v>-49494507.792900003</v>
      </c>
      <c r="NET14">
        <v>-49494507.792900003</v>
      </c>
      <c r="NEU14">
        <v>-49494507.792900003</v>
      </c>
      <c r="NEV14">
        <v>-49494507.792900003</v>
      </c>
      <c r="NEW14">
        <v>-49494507.792900003</v>
      </c>
      <c r="NEX14">
        <v>-49494507.792900003</v>
      </c>
      <c r="NEY14">
        <v>-49494507.792900003</v>
      </c>
      <c r="NEZ14">
        <v>-49494507.792900003</v>
      </c>
      <c r="NFA14">
        <v>-49494507.792900003</v>
      </c>
      <c r="NFB14">
        <v>-49494507.792900003</v>
      </c>
      <c r="NFC14">
        <v>-49494507.792900003</v>
      </c>
      <c r="NFD14">
        <v>-49494507.792900003</v>
      </c>
      <c r="NFE14">
        <v>-49494507.792900003</v>
      </c>
      <c r="NFF14">
        <v>-49494507.792900003</v>
      </c>
      <c r="NFG14">
        <v>-49494507.792900003</v>
      </c>
      <c r="NFH14">
        <v>-49494507.792900003</v>
      </c>
      <c r="NFI14">
        <v>-49494507.792900003</v>
      </c>
      <c r="NFJ14">
        <v>-49494507.792900003</v>
      </c>
      <c r="NFK14">
        <v>-49494507.792900003</v>
      </c>
      <c r="NFL14">
        <v>-49494507.792900003</v>
      </c>
      <c r="NFM14">
        <v>-49494507.792900003</v>
      </c>
      <c r="NFN14">
        <v>-49494507.792900003</v>
      </c>
      <c r="NFO14">
        <v>-49494507.792900003</v>
      </c>
      <c r="NFP14">
        <v>-49494507.792900003</v>
      </c>
      <c r="NFQ14">
        <v>-49494507.792900003</v>
      </c>
      <c r="NFR14">
        <v>-76294407.013899997</v>
      </c>
      <c r="NFS14">
        <v>-76294407.013899997</v>
      </c>
      <c r="NFT14">
        <v>-76294407.013899997</v>
      </c>
      <c r="NFU14">
        <v>-76294407.013899997</v>
      </c>
      <c r="NFV14">
        <v>-76294407.013899997</v>
      </c>
      <c r="NFW14">
        <v>-76294407.013899997</v>
      </c>
      <c r="NFX14">
        <v>-76294407.013899997</v>
      </c>
      <c r="NFY14">
        <v>-76294407.013899997</v>
      </c>
      <c r="NFZ14">
        <v>-76294407.013899997</v>
      </c>
      <c r="NGA14">
        <v>-76294407.013899997</v>
      </c>
      <c r="NGB14">
        <v>-76294407.013899997</v>
      </c>
      <c r="NGC14">
        <v>-76294407.013899997</v>
      </c>
      <c r="NGD14">
        <v>-76294407.013899997</v>
      </c>
      <c r="NGE14">
        <v>-76294407.013899997</v>
      </c>
      <c r="NGF14">
        <v>-76294407.013899997</v>
      </c>
      <c r="NGG14">
        <v>-76294407.013899997</v>
      </c>
      <c r="NGH14">
        <v>-76294407.013899997</v>
      </c>
      <c r="NGI14">
        <v>-76294407.013899997</v>
      </c>
      <c r="NGJ14">
        <v>-76294407.013899997</v>
      </c>
      <c r="NGK14">
        <v>-76294407.013899997</v>
      </c>
      <c r="NGL14">
        <v>-76294407.013899997</v>
      </c>
      <c r="NGM14">
        <v>-76294407.013899997</v>
      </c>
      <c r="NGN14">
        <v>-76294407.013899997</v>
      </c>
      <c r="NGO14">
        <v>-76294407.013899997</v>
      </c>
      <c r="NGP14">
        <v>-76294407.013899997</v>
      </c>
      <c r="NGQ14">
        <v>-76294407.013899997</v>
      </c>
      <c r="NGR14">
        <v>-76294407.013899997</v>
      </c>
      <c r="NGS14">
        <v>-76294407.013899997</v>
      </c>
      <c r="NGT14">
        <v>-76294407.013899997</v>
      </c>
      <c r="NGU14">
        <v>-76294407.013899997</v>
      </c>
      <c r="NGV14">
        <v>-76294407.013899997</v>
      </c>
      <c r="NGW14">
        <v>-76294407.013899997</v>
      </c>
      <c r="NGX14">
        <v>-76294407.013899997</v>
      </c>
      <c r="NGY14">
        <v>-76294407.013899997</v>
      </c>
      <c r="NGZ14">
        <v>-76294407.013899997</v>
      </c>
      <c r="NHA14">
        <v>-76294407.013899997</v>
      </c>
      <c r="NHB14">
        <v>-76294407.013899997</v>
      </c>
      <c r="NHC14">
        <v>-76294407.013899997</v>
      </c>
      <c r="NHD14">
        <v>-76294407.013899997</v>
      </c>
      <c r="NHE14">
        <v>-76294407.013899997</v>
      </c>
      <c r="NHF14">
        <v>-76294407.013899997</v>
      </c>
      <c r="NHG14">
        <v>-76294407.013899997</v>
      </c>
      <c r="NHH14">
        <v>-76294407.013899997</v>
      </c>
      <c r="NHI14">
        <v>-76294407.013899997</v>
      </c>
      <c r="NHJ14">
        <v>-118411244.877</v>
      </c>
      <c r="NHK14">
        <v>-118411244.877</v>
      </c>
      <c r="NHL14">
        <v>-118411244.877</v>
      </c>
      <c r="NHM14">
        <v>-118411244.877</v>
      </c>
      <c r="NHN14">
        <v>-118411244.877</v>
      </c>
      <c r="NHO14">
        <v>-118411244.877</v>
      </c>
      <c r="NHP14">
        <v>-118411244.877</v>
      </c>
      <c r="NHQ14">
        <v>-118411244.877</v>
      </c>
      <c r="NHR14">
        <v>-118411244.877</v>
      </c>
      <c r="NHS14">
        <v>-118411244.877</v>
      </c>
      <c r="NHT14">
        <v>-118411244.877</v>
      </c>
      <c r="NHU14">
        <v>-118411244.877</v>
      </c>
      <c r="NHV14">
        <v>-118411244.877</v>
      </c>
      <c r="NHW14">
        <v>-118411244.877</v>
      </c>
      <c r="NHX14">
        <v>-118411244.877</v>
      </c>
      <c r="NHY14">
        <v>-118411244.877</v>
      </c>
      <c r="NHZ14">
        <v>-118411244.877</v>
      </c>
      <c r="NIA14">
        <v>-118411244.877</v>
      </c>
      <c r="NIB14">
        <v>-118411244.877</v>
      </c>
      <c r="NIC14">
        <v>-118411244.877</v>
      </c>
      <c r="NID14">
        <v>-118411244.877</v>
      </c>
      <c r="NIE14">
        <v>-118411244.877</v>
      </c>
      <c r="NIF14">
        <v>-118411244.877</v>
      </c>
      <c r="NIG14">
        <v>-118411244.877</v>
      </c>
      <c r="NIH14">
        <v>-118411244.877</v>
      </c>
      <c r="NII14">
        <v>-118411244.877</v>
      </c>
      <c r="NIJ14">
        <v>-118411244.877</v>
      </c>
      <c r="NIK14">
        <v>-118411244.877</v>
      </c>
      <c r="NIL14">
        <v>-118411244.877</v>
      </c>
      <c r="NIM14">
        <v>-118411244.877</v>
      </c>
      <c r="NIN14">
        <v>-118411244.877</v>
      </c>
      <c r="NIO14">
        <v>-118411244.877</v>
      </c>
      <c r="NIP14">
        <v>-118411244.877</v>
      </c>
      <c r="NIQ14">
        <v>-118411244.877</v>
      </c>
      <c r="NIR14">
        <v>-118411244.877</v>
      </c>
      <c r="NIS14">
        <v>-118411244.877</v>
      </c>
      <c r="NIT14">
        <v>-118411244.877</v>
      </c>
      <c r="NIU14">
        <v>-118411244.877</v>
      </c>
      <c r="NIV14">
        <v>-118411244.877</v>
      </c>
      <c r="NIW14">
        <v>-118411244.877</v>
      </c>
      <c r="NIX14">
        <v>-118411244.877</v>
      </c>
      <c r="NIY14">
        <v>-118411244.877</v>
      </c>
      <c r="NIZ14">
        <v>-118411244.877</v>
      </c>
      <c r="NJA14">
        <v>-118411244.877</v>
      </c>
      <c r="NJB14">
        <v>-20328359.346000001</v>
      </c>
      <c r="NJC14">
        <v>-18635338.759</v>
      </c>
      <c r="NJD14">
        <v>-17108722.009399999</v>
      </c>
      <c r="NJE14">
        <v>-15667545.517100001</v>
      </c>
      <c r="NJF14">
        <v>-14213255.199899999</v>
      </c>
      <c r="NJG14">
        <v>-12630083.9242</v>
      </c>
      <c r="NJH14">
        <v>-10792792.3389</v>
      </c>
      <c r="NJI14">
        <v>-8586102.6515999995</v>
      </c>
      <c r="NJJ14">
        <v>-4940080.25404</v>
      </c>
      <c r="NJK14">
        <v>-767087.55439800001</v>
      </c>
      <c r="NJL14">
        <v>514638.963995</v>
      </c>
      <c r="NJM14">
        <v>-17645741.7544</v>
      </c>
      <c r="NJN14">
        <v>-14847467.464600001</v>
      </c>
      <c r="NJO14">
        <v>-11883488.045499999</v>
      </c>
      <c r="NJP14">
        <v>-8587320.0613700002</v>
      </c>
      <c r="NJQ14">
        <v>-4764883.8828699999</v>
      </c>
      <c r="NJR14">
        <v>-206235.40278900001</v>
      </c>
      <c r="NJS14">
        <v>5284116.0226100003</v>
      </c>
      <c r="NJT14">
        <v>16359429.4782</v>
      </c>
      <c r="NJU14">
        <v>30220868.3334</v>
      </c>
      <c r="NJV14">
        <v>34208134.223499998</v>
      </c>
      <c r="NJW14">
        <v>36380390.473899998</v>
      </c>
      <c r="NJX14">
        <v>-19509233.261500001</v>
      </c>
      <c r="NJY14">
        <v>-17657969.237799998</v>
      </c>
      <c r="NJZ14">
        <v>-15293993.284399999</v>
      </c>
      <c r="NKA14">
        <v>-13435869.0176</v>
      </c>
      <c r="NKB14">
        <v>-11579589.198100001</v>
      </c>
      <c r="NKC14">
        <v>-9758097.2540000007</v>
      </c>
      <c r="NKD14">
        <v>-7685611.3736300003</v>
      </c>
      <c r="NKE14">
        <v>-5509878.0094799995</v>
      </c>
      <c r="NKF14">
        <v>-2557758.8557099998</v>
      </c>
      <c r="NKG14">
        <v>-513583.30296200002</v>
      </c>
      <c r="NKH14">
        <v>514638.963995</v>
      </c>
      <c r="NKI14">
        <v>-16391133.4651</v>
      </c>
      <c r="NKJ14">
        <v>-13051923.7476</v>
      </c>
      <c r="NKK14">
        <v>-7801299.9753200002</v>
      </c>
      <c r="NKL14">
        <v>-2751238.8285400001</v>
      </c>
      <c r="NKM14">
        <v>2663458.6704099998</v>
      </c>
      <c r="NKN14">
        <v>9215825.6781500001</v>
      </c>
      <c r="NKO14">
        <v>16070025.769200001</v>
      </c>
      <c r="NKP14">
        <v>26090353.944699999</v>
      </c>
      <c r="NKQ14">
        <v>31994162.454799999</v>
      </c>
      <c r="NKR14">
        <v>34812558.698799998</v>
      </c>
      <c r="NKS14">
        <v>36380390.473899998</v>
      </c>
      <c r="NKT14">
        <v>-29556816.0669</v>
      </c>
      <c r="NKU14">
        <v>-26460139.134799998</v>
      </c>
      <c r="NKV14">
        <v>-23455311.811999999</v>
      </c>
      <c r="NKW14">
        <v>-20378190.021899998</v>
      </c>
      <c r="NKX14">
        <v>-17033069.489100002</v>
      </c>
      <c r="NKY14">
        <v>-13198726.4734</v>
      </c>
      <c r="NKZ14">
        <v>-8651055.1813399997</v>
      </c>
      <c r="NLA14">
        <v>-3209859.3909499999</v>
      </c>
      <c r="NLB14">
        <v>5496197.8458200004</v>
      </c>
      <c r="NLC14">
        <v>15155936.557800001</v>
      </c>
      <c r="NLD14">
        <v>18055006.845699999</v>
      </c>
      <c r="NLE14">
        <v>-24191580.8836</v>
      </c>
      <c r="NLF14">
        <v>-18884396.546</v>
      </c>
      <c r="NLG14">
        <v>-13004843.884400001</v>
      </c>
      <c r="NLH14">
        <v>-6217739.1105699996</v>
      </c>
      <c r="NLI14">
        <v>1863673.1449</v>
      </c>
      <c r="NLJ14">
        <v>11648970.569399999</v>
      </c>
      <c r="NLK14">
        <v>23502761.5416</v>
      </c>
      <c r="NLL14">
        <v>47255119.120800003</v>
      </c>
      <c r="NLM14">
        <v>76768894.459900007</v>
      </c>
      <c r="NLN14">
        <v>85218723.461400002</v>
      </c>
      <c r="NLO14">
        <v>89786509.865600005</v>
      </c>
      <c r="NLP14">
        <v>-28125932.010299999</v>
      </c>
      <c r="NLQ14">
        <v>-24645721.0528</v>
      </c>
      <c r="NLR14">
        <v>-19784185.4848</v>
      </c>
      <c r="NLS14">
        <v>-15523662.942399999</v>
      </c>
      <c r="NLT14">
        <v>-11004453.690099999</v>
      </c>
      <c r="NLU14">
        <v>-6457781.7649699999</v>
      </c>
      <c r="NLV14">
        <v>-1314421.2346300001</v>
      </c>
      <c r="NLW14">
        <v>4002043.1313700001</v>
      </c>
      <c r="NLX14">
        <v>10995054.018200001</v>
      </c>
      <c r="NLY14">
        <v>15729799.531400001</v>
      </c>
      <c r="NLZ14">
        <v>18055006.845699999</v>
      </c>
      <c r="NMA14">
        <v>-21896049.3116</v>
      </c>
      <c r="NMB14">
        <v>-15441212.048699999</v>
      </c>
      <c r="NMC14">
        <v>-4781311.9571099998</v>
      </c>
      <c r="NMD14">
        <v>5903473.4337400002</v>
      </c>
      <c r="NME14">
        <v>17556261.146499999</v>
      </c>
      <c r="NMF14">
        <v>31710281.908500001</v>
      </c>
      <c r="NMG14">
        <v>46498062.522799999</v>
      </c>
      <c r="NMH14">
        <v>67946450.941799998</v>
      </c>
      <c r="NMI14">
        <v>80518424.251399994</v>
      </c>
      <c r="NMJ14">
        <v>86489909.307799995</v>
      </c>
      <c r="NMK14">
        <v>89786509.865600005</v>
      </c>
      <c r="NML14">
        <v>-42300349.945200004</v>
      </c>
      <c r="NMM14">
        <v>-36547812.029100001</v>
      </c>
      <c r="NMN14">
        <v>-30614251.325399999</v>
      </c>
      <c r="NMO14">
        <v>-24168126.2718</v>
      </c>
      <c r="NMP14">
        <v>-16820266.646400001</v>
      </c>
      <c r="NMQ14">
        <v>-8143947.2282999996</v>
      </c>
      <c r="NMR14">
        <v>2269025.0384800001</v>
      </c>
      <c r="NMS14">
        <v>14702764.9802</v>
      </c>
      <c r="NMT14">
        <v>34248712.484800003</v>
      </c>
      <c r="NMU14">
        <v>55550073.076499999</v>
      </c>
      <c r="NMV14">
        <v>61854306.059900001</v>
      </c>
      <c r="NMW14">
        <v>-31569879.578499999</v>
      </c>
      <c r="NMX14">
        <v>-21396326.851500001</v>
      </c>
      <c r="NMY14">
        <v>-9713315.4700399991</v>
      </c>
      <c r="NMZ14">
        <v>4152775.5509100002</v>
      </c>
      <c r="NNA14">
        <v>20973218.621599998</v>
      </c>
      <c r="NNB14">
        <v>41551446.8574</v>
      </c>
      <c r="NNC14">
        <v>66576658.484399997</v>
      </c>
      <c r="NND14">
        <v>116498524.45900001</v>
      </c>
      <c r="NNE14">
        <v>178228337.75799999</v>
      </c>
      <c r="NNF14">
        <v>195845055.63800001</v>
      </c>
      <c r="NNG14">
        <v>205317312.09999999</v>
      </c>
      <c r="NNH14">
        <v>-39753681.245899998</v>
      </c>
      <c r="NNI14">
        <v>-33132957.5403</v>
      </c>
      <c r="NNJ14">
        <v>-23212176.1701</v>
      </c>
      <c r="NNK14">
        <v>-13871215.569800001</v>
      </c>
      <c r="NNL14">
        <v>-3615819.72193</v>
      </c>
      <c r="NNM14">
        <v>6841544.3655300001</v>
      </c>
      <c r="NNN14">
        <v>18635357.8926</v>
      </c>
      <c r="NNO14">
        <v>30724911.473099999</v>
      </c>
      <c r="NNP14">
        <v>46353947.554700002</v>
      </c>
      <c r="NNQ14">
        <v>56798612.707099997</v>
      </c>
      <c r="NNR14">
        <v>61854306.059900001</v>
      </c>
      <c r="NNS14">
        <v>-27303518.2667</v>
      </c>
      <c r="NNT14">
        <v>-14735533.1335</v>
      </c>
      <c r="NNU14">
        <v>6819742.3352499995</v>
      </c>
      <c r="NNV14">
        <v>29070240.5656</v>
      </c>
      <c r="NNW14">
        <v>53618150.6461</v>
      </c>
      <c r="NNX14">
        <v>83509931.188800007</v>
      </c>
      <c r="NNY14">
        <v>114714817.971</v>
      </c>
      <c r="NNZ14">
        <v>159736168.53099999</v>
      </c>
      <c r="NOA14">
        <v>186033522.998</v>
      </c>
      <c r="NOB14">
        <v>198481428.11700001</v>
      </c>
      <c r="NOC14">
        <v>205317312.09999999</v>
      </c>
      <c r="NOD14">
        <v>24897209.687899999</v>
      </c>
      <c r="NOE14">
        <v>24897209.687899999</v>
      </c>
      <c r="NOF14">
        <v>24897209.687899999</v>
      </c>
      <c r="NOG14">
        <v>24897209.687899999</v>
      </c>
      <c r="NOH14">
        <v>24897209.687899999</v>
      </c>
      <c r="NOI14">
        <v>24897209.687899999</v>
      </c>
      <c r="NOJ14">
        <v>24897209.687899999</v>
      </c>
      <c r="NOK14">
        <v>24897209.687899999</v>
      </c>
      <c r="NOL14">
        <v>24897209.687899999</v>
      </c>
      <c r="NOM14">
        <v>24897209.687899999</v>
      </c>
      <c r="NON14">
        <v>24897209.687899999</v>
      </c>
      <c r="NOO14">
        <v>24874470.211599998</v>
      </c>
      <c r="NOP14">
        <v>24874470.211599998</v>
      </c>
      <c r="NOQ14">
        <v>24874470.211599998</v>
      </c>
      <c r="NOR14">
        <v>24874470.211599998</v>
      </c>
      <c r="NOS14">
        <v>24874470.211599998</v>
      </c>
      <c r="NOT14">
        <v>24874470.211599998</v>
      </c>
      <c r="NOU14">
        <v>24874470.211599998</v>
      </c>
      <c r="NOV14">
        <v>24874470.211599998</v>
      </c>
      <c r="NOW14">
        <v>24874470.211599998</v>
      </c>
      <c r="NOX14">
        <v>24874470.211599998</v>
      </c>
      <c r="NOY14">
        <v>24874470.211599998</v>
      </c>
      <c r="NOZ14">
        <v>24897209.687899999</v>
      </c>
      <c r="NPA14">
        <v>24897209.687899999</v>
      </c>
      <c r="NPB14">
        <v>24897209.687899999</v>
      </c>
      <c r="NPC14">
        <v>24897209.687899999</v>
      </c>
      <c r="NPD14">
        <v>24897209.687899999</v>
      </c>
      <c r="NPE14">
        <v>24897209.687899999</v>
      </c>
      <c r="NPF14">
        <v>24897209.687899999</v>
      </c>
      <c r="NPG14">
        <v>24897209.687899999</v>
      </c>
      <c r="NPH14">
        <v>24897209.687899999</v>
      </c>
      <c r="NPI14">
        <v>24897209.687899999</v>
      </c>
      <c r="NPJ14">
        <v>24897209.687899999</v>
      </c>
      <c r="NPK14">
        <v>24874470.211599998</v>
      </c>
      <c r="NPL14">
        <v>24874470.211599998</v>
      </c>
      <c r="NPM14">
        <v>24874470.211599998</v>
      </c>
      <c r="NPN14">
        <v>24874470.211599998</v>
      </c>
      <c r="NPO14">
        <v>24874470.211599998</v>
      </c>
      <c r="NPP14">
        <v>24874470.211599998</v>
      </c>
      <c r="NPQ14">
        <v>24874470.211599998</v>
      </c>
      <c r="NPR14">
        <v>24874470.211599998</v>
      </c>
      <c r="NPS14">
        <v>24874470.211599998</v>
      </c>
      <c r="NPT14">
        <v>24874470.211599998</v>
      </c>
      <c r="NPU14">
        <v>24874470.211599998</v>
      </c>
      <c r="NPV14">
        <v>50882956.726099998</v>
      </c>
      <c r="NPW14">
        <v>50882956.726099998</v>
      </c>
      <c r="NPX14">
        <v>50882956.726099998</v>
      </c>
      <c r="NPY14">
        <v>50882956.726099998</v>
      </c>
      <c r="NPZ14">
        <v>50882956.726099998</v>
      </c>
      <c r="NQA14">
        <v>50882956.726099998</v>
      </c>
      <c r="NQB14">
        <v>50882956.726099998</v>
      </c>
      <c r="NQC14">
        <v>50882956.726099998</v>
      </c>
      <c r="NQD14">
        <v>50882956.726099998</v>
      </c>
      <c r="NQE14">
        <v>50882956.726099998</v>
      </c>
      <c r="NQF14">
        <v>50882956.726099998</v>
      </c>
      <c r="NQG14">
        <v>50839295.994000003</v>
      </c>
      <c r="NQH14">
        <v>50839295.994000003</v>
      </c>
      <c r="NQI14">
        <v>50839295.994000003</v>
      </c>
      <c r="NQJ14">
        <v>50839295.994000003</v>
      </c>
      <c r="NQK14">
        <v>50839295.994000003</v>
      </c>
      <c r="NQL14">
        <v>50839295.994000003</v>
      </c>
      <c r="NQM14">
        <v>50839295.994000003</v>
      </c>
      <c r="NQN14">
        <v>50839295.994000003</v>
      </c>
      <c r="NQO14">
        <v>50839295.994000003</v>
      </c>
      <c r="NQP14">
        <v>50839295.994000003</v>
      </c>
      <c r="NQQ14">
        <v>50839295.994000003</v>
      </c>
      <c r="NQR14">
        <v>50882956.726099998</v>
      </c>
      <c r="NQS14">
        <v>50882956.726099998</v>
      </c>
      <c r="NQT14">
        <v>50882956.726099998</v>
      </c>
      <c r="NQU14">
        <v>50882956.726099998</v>
      </c>
      <c r="NQV14">
        <v>50882956.726099998</v>
      </c>
      <c r="NQW14">
        <v>50882956.726099998</v>
      </c>
      <c r="NQX14">
        <v>50882956.726099998</v>
      </c>
      <c r="NQY14">
        <v>50882956.726099998</v>
      </c>
      <c r="NQZ14">
        <v>50882956.726099998</v>
      </c>
      <c r="NRA14">
        <v>50882956.726099998</v>
      </c>
      <c r="NRB14">
        <v>50882956.726099998</v>
      </c>
      <c r="NRC14">
        <v>50839295.994000003</v>
      </c>
      <c r="NRD14">
        <v>50839295.994000003</v>
      </c>
      <c r="NRE14">
        <v>50839295.994000003</v>
      </c>
      <c r="NRF14">
        <v>50839295.994000003</v>
      </c>
      <c r="NRG14">
        <v>50839295.994000003</v>
      </c>
      <c r="NRH14">
        <v>50839295.994000003</v>
      </c>
      <c r="NRI14">
        <v>50839295.994000003</v>
      </c>
      <c r="NRJ14">
        <v>50839295.994000003</v>
      </c>
      <c r="NRK14">
        <v>50839295.994000003</v>
      </c>
      <c r="NRL14">
        <v>50839295.994000003</v>
      </c>
      <c r="NRM14">
        <v>50839295.994000003</v>
      </c>
      <c r="NRN14">
        <v>104799452.168</v>
      </c>
      <c r="NRO14">
        <v>104799452.168</v>
      </c>
      <c r="NRP14">
        <v>104799452.168</v>
      </c>
      <c r="NRQ14">
        <v>104799452.168</v>
      </c>
      <c r="NRR14">
        <v>104799452.168</v>
      </c>
      <c r="NRS14">
        <v>104799452.168</v>
      </c>
      <c r="NRT14">
        <v>104799452.168</v>
      </c>
      <c r="NRU14">
        <v>104799452.168</v>
      </c>
      <c r="NRV14">
        <v>104799452.168</v>
      </c>
      <c r="NRW14">
        <v>104799452.168</v>
      </c>
      <c r="NRX14">
        <v>104799452.168</v>
      </c>
      <c r="NRY14">
        <v>104713948.925</v>
      </c>
      <c r="NRZ14">
        <v>104713948.925</v>
      </c>
      <c r="NSA14">
        <v>104713948.925</v>
      </c>
      <c r="NSB14">
        <v>104713948.925</v>
      </c>
      <c r="NSC14">
        <v>104713948.925</v>
      </c>
      <c r="NSD14">
        <v>104713948.925</v>
      </c>
      <c r="NSE14">
        <v>104713948.925</v>
      </c>
      <c r="NSF14">
        <v>104713948.925</v>
      </c>
      <c r="NSG14">
        <v>104713948.925</v>
      </c>
      <c r="NSH14">
        <v>104713948.925</v>
      </c>
      <c r="NSI14">
        <v>104713948.925</v>
      </c>
      <c r="NSJ14">
        <v>104799452.168</v>
      </c>
      <c r="NSK14">
        <v>104799452.168</v>
      </c>
      <c r="NSL14">
        <v>104799452.168</v>
      </c>
      <c r="NSM14">
        <v>104799452.168</v>
      </c>
      <c r="NSN14">
        <v>104799452.168</v>
      </c>
      <c r="NSO14">
        <v>104799452.168</v>
      </c>
      <c r="NSP14">
        <v>104799452.168</v>
      </c>
      <c r="NSQ14">
        <v>104799452.168</v>
      </c>
      <c r="NSR14">
        <v>104799452.168</v>
      </c>
      <c r="NSS14">
        <v>104799452.168</v>
      </c>
      <c r="NST14">
        <v>104799452.168</v>
      </c>
      <c r="NSU14">
        <v>104713948.925</v>
      </c>
      <c r="NSV14">
        <v>104713948.925</v>
      </c>
      <c r="NSW14">
        <v>104713948.925</v>
      </c>
      <c r="NSX14">
        <v>104713948.925</v>
      </c>
      <c r="NSY14">
        <v>104713948.925</v>
      </c>
      <c r="NSZ14">
        <v>104713948.925</v>
      </c>
      <c r="NTA14">
        <v>104713948.925</v>
      </c>
      <c r="NTB14">
        <v>104713948.925</v>
      </c>
      <c r="NTC14">
        <v>104713948.925</v>
      </c>
      <c r="NTD14">
        <v>104713948.925</v>
      </c>
      <c r="NTE14">
        <v>104713948.925</v>
      </c>
      <c r="NTF14">
        <v>-1872.5516544699999</v>
      </c>
      <c r="NTG14">
        <v>-1872.5516544699999</v>
      </c>
      <c r="NTH14">
        <v>-1872.5516544699999</v>
      </c>
      <c r="NTI14">
        <v>-1872.5516544699999</v>
      </c>
      <c r="NTJ14">
        <v>-1872.5516544699999</v>
      </c>
      <c r="NTK14">
        <v>-1872.5516544699999</v>
      </c>
      <c r="NTL14">
        <v>-1872.5516544699999</v>
      </c>
      <c r="NTM14">
        <v>-1872.5516544699999</v>
      </c>
      <c r="NTN14">
        <v>-1872.5516544699999</v>
      </c>
      <c r="NTO14">
        <v>-1872.5516544699999</v>
      </c>
      <c r="NTP14">
        <v>-1872.5516544699999</v>
      </c>
      <c r="NTQ14">
        <v>-1872.5516544699999</v>
      </c>
      <c r="NTR14">
        <v>-1872.5516544699999</v>
      </c>
      <c r="NTS14">
        <v>-1872.5516544699999</v>
      </c>
      <c r="NTT14">
        <v>-1872.5516544699999</v>
      </c>
      <c r="NTU14">
        <v>-1872.5516544699999</v>
      </c>
      <c r="NTV14">
        <v>-1872.5516544699999</v>
      </c>
      <c r="NTW14">
        <v>-1872.5516544699999</v>
      </c>
      <c r="NTX14">
        <v>-1872.5516544699999</v>
      </c>
      <c r="NTY14">
        <v>-1872.5516544699999</v>
      </c>
      <c r="NTZ14">
        <v>-1872.5516544699999</v>
      </c>
      <c r="NUA14">
        <v>-1872.5516544699999</v>
      </c>
      <c r="NUB14">
        <v>-1872.5516544699999</v>
      </c>
      <c r="NUC14">
        <v>-1872.5516544699999</v>
      </c>
      <c r="NUD14">
        <v>-1872.5516544699999</v>
      </c>
      <c r="NUE14">
        <v>-1872.5516544699999</v>
      </c>
      <c r="NUF14">
        <v>-1872.5516544699999</v>
      </c>
      <c r="NUG14">
        <v>-1872.5516544699999</v>
      </c>
      <c r="NUH14">
        <v>-1872.5516544699999</v>
      </c>
      <c r="NUI14">
        <v>-1872.5516544699999</v>
      </c>
      <c r="NUJ14">
        <v>-1872.5516544699999</v>
      </c>
      <c r="NUK14">
        <v>-1872.5516544699999</v>
      </c>
      <c r="NUL14">
        <v>-1872.5516544699999</v>
      </c>
      <c r="NUM14">
        <v>-1872.5516544699999</v>
      </c>
      <c r="NUN14">
        <v>-1872.5516544699999</v>
      </c>
      <c r="NUO14">
        <v>-1872.5516544699999</v>
      </c>
      <c r="NUP14">
        <v>-1872.5516544699999</v>
      </c>
      <c r="NUQ14">
        <v>-1872.5516544699999</v>
      </c>
      <c r="NUR14">
        <v>-1872.5516544699999</v>
      </c>
      <c r="NUS14">
        <v>-1872.5516544699999</v>
      </c>
      <c r="NUT14">
        <v>-1872.5516544699999</v>
      </c>
      <c r="NUU14">
        <v>-1872.5516544699999</v>
      </c>
      <c r="NUV14">
        <v>-1872.5516544699999</v>
      </c>
      <c r="NUW14">
        <v>-1872.5516544699999</v>
      </c>
      <c r="NUX14">
        <v>-3402.5873795699999</v>
      </c>
      <c r="NUY14">
        <v>-3402.5873795699999</v>
      </c>
      <c r="NUZ14">
        <v>-3402.5873795699999</v>
      </c>
      <c r="NVA14">
        <v>-3402.5873795699999</v>
      </c>
      <c r="NVB14">
        <v>-3402.5873795699999</v>
      </c>
      <c r="NVC14">
        <v>-3402.5873795699999</v>
      </c>
      <c r="NVD14">
        <v>-3402.5873795699999</v>
      </c>
      <c r="NVE14">
        <v>-3402.5873795699999</v>
      </c>
      <c r="NVF14">
        <v>-3402.5873795699999</v>
      </c>
      <c r="NVG14">
        <v>-3402.5873795699999</v>
      </c>
      <c r="NVH14">
        <v>-3402.5873795699999</v>
      </c>
      <c r="NVI14">
        <v>-3402.5873795699999</v>
      </c>
      <c r="NVJ14">
        <v>-3402.5873795699999</v>
      </c>
      <c r="NVK14">
        <v>-3402.5873795699999</v>
      </c>
      <c r="NVL14">
        <v>-3402.5873795699999</v>
      </c>
      <c r="NVM14">
        <v>-3402.5873795699999</v>
      </c>
      <c r="NVN14">
        <v>-3402.5873795699999</v>
      </c>
      <c r="NVO14">
        <v>-3402.5873795699999</v>
      </c>
      <c r="NVP14">
        <v>-3402.5873795699999</v>
      </c>
      <c r="NVQ14">
        <v>-3402.5873795699999</v>
      </c>
      <c r="NVR14">
        <v>-3402.5873795699999</v>
      </c>
      <c r="NVS14">
        <v>-3402.5873795699999</v>
      </c>
      <c r="NVT14">
        <v>-3402.5873795699999</v>
      </c>
      <c r="NVU14">
        <v>-3402.5873795699999</v>
      </c>
      <c r="NVV14">
        <v>-3402.5873795699999</v>
      </c>
      <c r="NVW14">
        <v>-3402.5873795699999</v>
      </c>
      <c r="NVX14">
        <v>-3402.5873795699999</v>
      </c>
      <c r="NVY14">
        <v>-3402.5873795699999</v>
      </c>
      <c r="NVZ14">
        <v>-3402.5873795699999</v>
      </c>
      <c r="NWA14">
        <v>-3402.5873795699999</v>
      </c>
      <c r="NWB14">
        <v>-3402.5873795699999</v>
      </c>
      <c r="NWC14">
        <v>-3402.5873795699999</v>
      </c>
      <c r="NWD14">
        <v>-3402.5873795699999</v>
      </c>
      <c r="NWE14">
        <v>-3402.5873795699999</v>
      </c>
      <c r="NWF14">
        <v>-3402.5873795699999</v>
      </c>
      <c r="NWG14">
        <v>-3402.5873795699999</v>
      </c>
      <c r="NWH14">
        <v>-3402.5873795699999</v>
      </c>
      <c r="NWI14">
        <v>-3402.5873795699999</v>
      </c>
      <c r="NWJ14">
        <v>-3402.5873795699999</v>
      </c>
      <c r="NWK14">
        <v>-3402.5873795699999</v>
      </c>
      <c r="NWL14">
        <v>-3402.5873795699999</v>
      </c>
      <c r="NWM14">
        <v>-3402.5873795699999</v>
      </c>
      <c r="NWN14">
        <v>-3402.5873795699999</v>
      </c>
      <c r="NWO14">
        <v>-3402.5873795699999</v>
      </c>
      <c r="NWP14">
        <v>-6462.6588297600001</v>
      </c>
      <c r="NWQ14">
        <v>-6462.6588297600001</v>
      </c>
      <c r="NWR14">
        <v>-6462.6588297600001</v>
      </c>
      <c r="NWS14">
        <v>-6462.6588297600001</v>
      </c>
      <c r="NWT14">
        <v>-6462.6588297600001</v>
      </c>
      <c r="NWU14">
        <v>-6462.6588297600001</v>
      </c>
      <c r="NWV14">
        <v>-6462.6588297600001</v>
      </c>
      <c r="NWW14">
        <v>-6462.6588297600001</v>
      </c>
      <c r="NWX14">
        <v>-6462.6588297600001</v>
      </c>
      <c r="NWY14">
        <v>-6462.6588297600001</v>
      </c>
      <c r="NWZ14">
        <v>-6462.6588297600001</v>
      </c>
      <c r="NXA14">
        <v>-6462.6588297600001</v>
      </c>
      <c r="NXB14">
        <v>-6462.6588297600001</v>
      </c>
      <c r="NXC14">
        <v>-6462.6588297600001</v>
      </c>
      <c r="NXD14">
        <v>-6462.6588297600001</v>
      </c>
      <c r="NXE14">
        <v>-6462.6588297600001</v>
      </c>
      <c r="NXF14">
        <v>-6462.6588297600001</v>
      </c>
      <c r="NXG14">
        <v>-6462.6588297600001</v>
      </c>
      <c r="NXH14">
        <v>-6462.6588297600001</v>
      </c>
      <c r="NXI14">
        <v>-6462.6588297600001</v>
      </c>
      <c r="NXJ14">
        <v>-6462.6588297600001</v>
      </c>
      <c r="NXK14">
        <v>-6462.6588297600001</v>
      </c>
      <c r="NXL14">
        <v>-6462.6588297600001</v>
      </c>
      <c r="NXM14">
        <v>-6462.6588297600001</v>
      </c>
      <c r="NXN14">
        <v>-6462.6588297600001</v>
      </c>
      <c r="NXO14">
        <v>-6462.6588297600001</v>
      </c>
      <c r="NXP14">
        <v>-6462.6588297600001</v>
      </c>
      <c r="NXQ14">
        <v>-6462.6588297600001</v>
      </c>
      <c r="NXR14">
        <v>-6462.6588297600001</v>
      </c>
      <c r="NXS14">
        <v>-6462.6588297600001</v>
      </c>
      <c r="NXT14">
        <v>-6462.6588297600001</v>
      </c>
      <c r="NXU14">
        <v>-6462.6588297600001</v>
      </c>
      <c r="NXV14">
        <v>-6462.6588297600001</v>
      </c>
      <c r="NXW14">
        <v>-6462.6588297600001</v>
      </c>
      <c r="NXX14">
        <v>-6462.6588297600001</v>
      </c>
      <c r="NXY14">
        <v>-6462.6588297600001</v>
      </c>
      <c r="NXZ14">
        <v>-6462.6588297600001</v>
      </c>
      <c r="NYA14">
        <v>-6462.6588297600001</v>
      </c>
      <c r="NYB14">
        <v>-6462.6588297600001</v>
      </c>
      <c r="NYC14">
        <v>-6462.6588297600001</v>
      </c>
      <c r="NYD14">
        <v>-6462.6588297600001</v>
      </c>
      <c r="NYE14">
        <v>-6462.6588297600001</v>
      </c>
      <c r="NYF14">
        <v>-6462.6588297600001</v>
      </c>
      <c r="NYG14">
        <v>-6462.6588297600001</v>
      </c>
      <c r="NYH14">
        <v>-237058.332834</v>
      </c>
      <c r="NYI14">
        <v>-237058.332834</v>
      </c>
      <c r="NYJ14">
        <v>-237058.332834</v>
      </c>
      <c r="NYK14">
        <v>-237058.332834</v>
      </c>
      <c r="NYL14">
        <v>-237058.332834</v>
      </c>
      <c r="NYM14">
        <v>-237058.332834</v>
      </c>
      <c r="NYN14">
        <v>-237058.332834</v>
      </c>
      <c r="NYO14">
        <v>-237058.332834</v>
      </c>
      <c r="NYP14">
        <v>-237058.332834</v>
      </c>
      <c r="NYQ14">
        <v>-237058.332834</v>
      </c>
      <c r="NYR14">
        <v>-237058.332834</v>
      </c>
      <c r="NYS14">
        <v>-237058.332834</v>
      </c>
      <c r="NYT14">
        <v>-237058.332834</v>
      </c>
      <c r="NYU14">
        <v>-237058.332834</v>
      </c>
      <c r="NYV14">
        <v>-237058.332834</v>
      </c>
      <c r="NYW14">
        <v>-237058.332834</v>
      </c>
      <c r="NYX14">
        <v>-237058.332834</v>
      </c>
      <c r="NYY14">
        <v>-237058.332834</v>
      </c>
      <c r="NYZ14">
        <v>-237058.332834</v>
      </c>
      <c r="NZA14">
        <v>-237058.332834</v>
      </c>
      <c r="NZB14">
        <v>-237058.332834</v>
      </c>
      <c r="NZC14">
        <v>-237058.332834</v>
      </c>
      <c r="NZD14">
        <v>-237058.332834</v>
      </c>
      <c r="NZE14">
        <v>-237058.332834</v>
      </c>
      <c r="NZF14">
        <v>-237058.332834</v>
      </c>
      <c r="NZG14">
        <v>-237058.332834</v>
      </c>
      <c r="NZH14">
        <v>-237058.332834</v>
      </c>
      <c r="NZI14">
        <v>-237058.332834</v>
      </c>
      <c r="NZJ14">
        <v>-237058.332834</v>
      </c>
      <c r="NZK14">
        <v>-237058.332834</v>
      </c>
      <c r="NZL14">
        <v>-237058.332834</v>
      </c>
      <c r="NZM14">
        <v>-237058.332834</v>
      </c>
      <c r="NZN14">
        <v>-237058.332834</v>
      </c>
      <c r="NZO14">
        <v>-237058.332834</v>
      </c>
      <c r="NZP14">
        <v>-237058.332834</v>
      </c>
      <c r="NZQ14">
        <v>-237058.332834</v>
      </c>
      <c r="NZR14">
        <v>-237058.332834</v>
      </c>
      <c r="NZS14">
        <v>-237058.332834</v>
      </c>
      <c r="NZT14">
        <v>-237058.332834</v>
      </c>
      <c r="NZU14">
        <v>-237058.332834</v>
      </c>
      <c r="NZV14">
        <v>-237058.332834</v>
      </c>
      <c r="NZW14">
        <v>-237058.332834</v>
      </c>
      <c r="NZX14">
        <v>-237058.332834</v>
      </c>
      <c r="NZY14">
        <v>-237058.332834</v>
      </c>
      <c r="NZZ14">
        <v>-360874.02893099998</v>
      </c>
      <c r="OAA14">
        <v>-360874.02893099998</v>
      </c>
      <c r="OAB14">
        <v>-360874.02893099998</v>
      </c>
      <c r="OAC14">
        <v>-360874.02893099998</v>
      </c>
      <c r="OAD14">
        <v>-360874.02893099998</v>
      </c>
      <c r="OAE14">
        <v>-360874.02893099998</v>
      </c>
      <c r="OAF14">
        <v>-360874.02893099998</v>
      </c>
      <c r="OAG14">
        <v>-360874.02893099998</v>
      </c>
      <c r="OAH14">
        <v>-360874.02893099998</v>
      </c>
      <c r="OAI14">
        <v>-360874.02893099998</v>
      </c>
      <c r="OAJ14">
        <v>-360874.02893099998</v>
      </c>
      <c r="OAK14">
        <v>-360874.02893099998</v>
      </c>
      <c r="OAL14">
        <v>-360874.02893099998</v>
      </c>
      <c r="OAM14">
        <v>-360874.02893099998</v>
      </c>
      <c r="OAN14">
        <v>-360874.02893099998</v>
      </c>
      <c r="OAO14">
        <v>-360874.02893099998</v>
      </c>
      <c r="OAP14">
        <v>-360874.02893099998</v>
      </c>
      <c r="OAQ14">
        <v>-360874.02893099998</v>
      </c>
      <c r="OAR14">
        <v>-360874.02893099998</v>
      </c>
      <c r="OAS14">
        <v>-360874.02893099998</v>
      </c>
      <c r="OAT14">
        <v>-360874.02893099998</v>
      </c>
      <c r="OAU14">
        <v>-360874.02893099998</v>
      </c>
      <c r="OAV14">
        <v>-360874.02893099998</v>
      </c>
      <c r="OAW14">
        <v>-360874.02893099998</v>
      </c>
      <c r="OAX14">
        <v>-360874.02893099998</v>
      </c>
      <c r="OAY14">
        <v>-360874.02893099998</v>
      </c>
      <c r="OAZ14">
        <v>-360874.02893099998</v>
      </c>
      <c r="OBA14">
        <v>-360874.02893099998</v>
      </c>
      <c r="OBB14">
        <v>-360874.02893099998</v>
      </c>
      <c r="OBC14">
        <v>-360874.02893099998</v>
      </c>
      <c r="OBD14">
        <v>-360874.02893099998</v>
      </c>
      <c r="OBE14">
        <v>-360874.02893099998</v>
      </c>
      <c r="OBF14">
        <v>-360874.02893099998</v>
      </c>
      <c r="OBG14">
        <v>-360874.02893099998</v>
      </c>
      <c r="OBH14">
        <v>-360874.02893099998</v>
      </c>
      <c r="OBI14">
        <v>-360874.02893099998</v>
      </c>
      <c r="OBJ14">
        <v>-360874.02893099998</v>
      </c>
      <c r="OBK14">
        <v>-360874.02893099998</v>
      </c>
      <c r="OBL14">
        <v>-360874.02893099998</v>
      </c>
      <c r="OBM14">
        <v>-360874.02893099998</v>
      </c>
      <c r="OBN14">
        <v>-360874.02893099998</v>
      </c>
      <c r="OBO14">
        <v>-360874.02893099998</v>
      </c>
      <c r="OBP14">
        <v>-360874.02893099998</v>
      </c>
      <c r="OBQ14">
        <v>-360874.02893099998</v>
      </c>
      <c r="OBR14">
        <v>-550592.85987299995</v>
      </c>
      <c r="OBS14">
        <v>-550592.85987299995</v>
      </c>
      <c r="OBT14">
        <v>-550592.85987299995</v>
      </c>
      <c r="OBU14">
        <v>-550592.85987299995</v>
      </c>
      <c r="OBV14">
        <v>-550592.85987299995</v>
      </c>
      <c r="OBW14">
        <v>-550592.85987299995</v>
      </c>
      <c r="OBX14">
        <v>-550592.85987299995</v>
      </c>
      <c r="OBY14">
        <v>-550592.85987299995</v>
      </c>
      <c r="OBZ14">
        <v>-550592.85987299995</v>
      </c>
      <c r="OCA14">
        <v>-550592.85987299995</v>
      </c>
      <c r="OCB14">
        <v>-550592.85987299995</v>
      </c>
      <c r="OCC14">
        <v>-550592.85987299995</v>
      </c>
      <c r="OCD14">
        <v>-550592.85987299995</v>
      </c>
      <c r="OCE14">
        <v>-550592.85987299995</v>
      </c>
      <c r="OCF14">
        <v>-550592.85987299995</v>
      </c>
      <c r="OCG14">
        <v>-550592.85987299995</v>
      </c>
      <c r="OCH14">
        <v>-550592.85987299995</v>
      </c>
      <c r="OCI14">
        <v>-550592.85987299995</v>
      </c>
      <c r="OCJ14">
        <v>-550592.85987299995</v>
      </c>
      <c r="OCK14">
        <v>-550592.85987299995</v>
      </c>
      <c r="OCL14">
        <v>-550592.85987299995</v>
      </c>
      <c r="OCM14">
        <v>-550592.85987299995</v>
      </c>
      <c r="OCN14">
        <v>-550592.85987299995</v>
      </c>
      <c r="OCO14">
        <v>-550592.85987299995</v>
      </c>
      <c r="OCP14">
        <v>-550592.85987299995</v>
      </c>
      <c r="OCQ14">
        <v>-550592.85987299995</v>
      </c>
      <c r="OCR14">
        <v>-550592.85987299995</v>
      </c>
      <c r="OCS14">
        <v>-550592.85987299995</v>
      </c>
      <c r="OCT14">
        <v>-550592.85987299995</v>
      </c>
      <c r="OCU14">
        <v>-550592.85987299995</v>
      </c>
      <c r="OCV14">
        <v>-550592.85987299995</v>
      </c>
      <c r="OCW14">
        <v>-550592.85987299995</v>
      </c>
      <c r="OCX14">
        <v>-550592.85987299995</v>
      </c>
      <c r="OCY14">
        <v>-550592.85987299995</v>
      </c>
      <c r="OCZ14">
        <v>-550592.85987299995</v>
      </c>
      <c r="ODA14">
        <v>-550592.85987299995</v>
      </c>
      <c r="ODB14">
        <v>-550592.85987299995</v>
      </c>
      <c r="ODC14">
        <v>-550592.85987299995</v>
      </c>
      <c r="ODD14">
        <v>-550592.85987299995</v>
      </c>
      <c r="ODE14">
        <v>-550592.85987299995</v>
      </c>
      <c r="ODF14">
        <v>-550592.85987299995</v>
      </c>
      <c r="ODG14">
        <v>-550592.85987299995</v>
      </c>
      <c r="ODH14">
        <v>-550592.85987299995</v>
      </c>
      <c r="ODI14">
        <v>-550592.85987299995</v>
      </c>
      <c r="ODJ14">
        <v>-402475.963643</v>
      </c>
      <c r="ODK14">
        <v>-402475.963643</v>
      </c>
      <c r="ODL14">
        <v>-402475.963643</v>
      </c>
      <c r="ODM14">
        <v>-402475.963643</v>
      </c>
      <c r="ODN14">
        <v>-402475.963643</v>
      </c>
      <c r="ODO14">
        <v>-402475.963643</v>
      </c>
      <c r="ODP14">
        <v>-402475.963643</v>
      </c>
      <c r="ODQ14">
        <v>-402475.963643</v>
      </c>
      <c r="ODR14">
        <v>-402475.963643</v>
      </c>
      <c r="ODS14">
        <v>-402475.963643</v>
      </c>
      <c r="ODT14">
        <v>-402475.963643</v>
      </c>
      <c r="ODU14">
        <v>-402533.406387</v>
      </c>
      <c r="ODV14">
        <v>-402533.406387</v>
      </c>
      <c r="ODW14">
        <v>-402533.406387</v>
      </c>
      <c r="ODX14">
        <v>-402533.406387</v>
      </c>
      <c r="ODY14">
        <v>-402533.406387</v>
      </c>
      <c r="ODZ14">
        <v>-402533.406387</v>
      </c>
      <c r="OEA14">
        <v>-402533.406387</v>
      </c>
      <c r="OEB14">
        <v>-402533.406387</v>
      </c>
      <c r="OEC14">
        <v>-402533.406387</v>
      </c>
      <c r="OED14">
        <v>-402533.406387</v>
      </c>
      <c r="OEE14">
        <v>-402533.406387</v>
      </c>
      <c r="OEF14">
        <v>-402475.963643</v>
      </c>
      <c r="OEG14">
        <v>-402475.963643</v>
      </c>
      <c r="OEH14">
        <v>-402475.963643</v>
      </c>
      <c r="OEI14">
        <v>-402475.963643</v>
      </c>
      <c r="OEJ14">
        <v>-402475.963643</v>
      </c>
      <c r="OEK14">
        <v>-402475.963643</v>
      </c>
      <c r="OEL14">
        <v>-402475.963643</v>
      </c>
      <c r="OEM14">
        <v>-402475.963643</v>
      </c>
      <c r="OEN14">
        <v>-402475.963643</v>
      </c>
      <c r="OEO14">
        <v>-402475.963643</v>
      </c>
      <c r="OEP14">
        <v>-402475.963643</v>
      </c>
      <c r="OEQ14">
        <v>-402533.406387</v>
      </c>
      <c r="OER14">
        <v>-402533.406387</v>
      </c>
      <c r="OES14">
        <v>-402533.406387</v>
      </c>
      <c r="OET14">
        <v>-402533.406387</v>
      </c>
      <c r="OEU14">
        <v>-402533.406387</v>
      </c>
      <c r="OEV14">
        <v>-402533.406387</v>
      </c>
      <c r="OEW14">
        <v>-402533.406387</v>
      </c>
      <c r="OEX14">
        <v>-402533.406387</v>
      </c>
      <c r="OEY14">
        <v>-402533.406387</v>
      </c>
      <c r="OEZ14">
        <v>-402533.406387</v>
      </c>
      <c r="OFA14">
        <v>-402533.406387</v>
      </c>
      <c r="OFB14">
        <v>-604027.00396600005</v>
      </c>
      <c r="OFC14">
        <v>-604027.00396600005</v>
      </c>
      <c r="OFD14">
        <v>-604027.00396600005</v>
      </c>
      <c r="OFE14">
        <v>-604027.00396600005</v>
      </c>
      <c r="OFF14">
        <v>-604027.00396600005</v>
      </c>
      <c r="OFG14">
        <v>-604027.00396600005</v>
      </c>
      <c r="OFH14">
        <v>-604027.00396600005</v>
      </c>
      <c r="OFI14">
        <v>-604027.00396600005</v>
      </c>
      <c r="OFJ14">
        <v>-604027.00396600005</v>
      </c>
      <c r="OFK14">
        <v>-604027.00396600005</v>
      </c>
      <c r="OFL14">
        <v>-604027.00396600005</v>
      </c>
      <c r="OFM14">
        <v>-604135.98342099995</v>
      </c>
      <c r="OFN14">
        <v>-604135.98342099995</v>
      </c>
      <c r="OFO14">
        <v>-604135.98342099995</v>
      </c>
      <c r="OFP14">
        <v>-604135.98342099995</v>
      </c>
      <c r="OFQ14">
        <v>-604135.98342099995</v>
      </c>
      <c r="OFR14">
        <v>-604135.98342099995</v>
      </c>
      <c r="OFS14">
        <v>-604135.98342099995</v>
      </c>
      <c r="OFT14">
        <v>-604135.98342099995</v>
      </c>
      <c r="OFU14">
        <v>-604135.98342099995</v>
      </c>
      <c r="OFV14">
        <v>-604135.98342099995</v>
      </c>
      <c r="OFW14">
        <v>-604135.98342099995</v>
      </c>
      <c r="OFX14">
        <v>-604027.00396600005</v>
      </c>
      <c r="OFY14">
        <v>-604027.00396600005</v>
      </c>
      <c r="OFZ14">
        <v>-604027.00396600005</v>
      </c>
      <c r="OGA14">
        <v>-604027.00396600005</v>
      </c>
      <c r="OGB14">
        <v>-604027.00396600005</v>
      </c>
      <c r="OGC14">
        <v>-604027.00396600005</v>
      </c>
      <c r="OGD14">
        <v>-604027.00396600005</v>
      </c>
      <c r="OGE14">
        <v>-604027.00396600005</v>
      </c>
      <c r="OGF14">
        <v>-604027.00396600005</v>
      </c>
      <c r="OGG14">
        <v>-604027.00396600005</v>
      </c>
      <c r="OGH14">
        <v>-604027.00396600005</v>
      </c>
      <c r="OGI14">
        <v>-604135.98342099995</v>
      </c>
      <c r="OGJ14">
        <v>-604135.98342099995</v>
      </c>
      <c r="OGK14">
        <v>-604135.98342099995</v>
      </c>
      <c r="OGL14">
        <v>-604135.98342099995</v>
      </c>
      <c r="OGM14">
        <v>-604135.98342099995</v>
      </c>
      <c r="OGN14">
        <v>-604135.98342099995</v>
      </c>
      <c r="OGO14">
        <v>-604135.98342099995</v>
      </c>
      <c r="OGP14">
        <v>-604135.98342099995</v>
      </c>
      <c r="OGQ14">
        <v>-604135.98342099995</v>
      </c>
      <c r="OGR14">
        <v>-604135.98342099995</v>
      </c>
      <c r="OGS14">
        <v>-604135.98342099995</v>
      </c>
      <c r="OGT14">
        <v>-902609.01222699997</v>
      </c>
      <c r="OGU14">
        <v>-902609.01222699997</v>
      </c>
      <c r="OGV14">
        <v>-902609.01222699997</v>
      </c>
      <c r="OGW14">
        <v>-902609.01222699997</v>
      </c>
      <c r="OGX14">
        <v>-902609.01222699997</v>
      </c>
      <c r="OGY14">
        <v>-902609.01222699997</v>
      </c>
      <c r="OGZ14">
        <v>-902609.01222699997</v>
      </c>
      <c r="OHA14">
        <v>-902609.01222699997</v>
      </c>
      <c r="OHB14">
        <v>-902609.01222699997</v>
      </c>
      <c r="OHC14">
        <v>-902609.01222699997</v>
      </c>
      <c r="OHD14">
        <v>-902609.01222699997</v>
      </c>
      <c r="OHE14">
        <v>-902821.06510699994</v>
      </c>
      <c r="OHF14">
        <v>-902821.06510699994</v>
      </c>
      <c r="OHG14">
        <v>-902821.06510699994</v>
      </c>
      <c r="OHH14">
        <v>-902821.06510699994</v>
      </c>
      <c r="OHI14">
        <v>-902821.06510699994</v>
      </c>
      <c r="OHJ14">
        <v>-902821.06510699994</v>
      </c>
      <c r="OHK14">
        <v>-902821.06510699994</v>
      </c>
      <c r="OHL14">
        <v>-902821.06510699994</v>
      </c>
      <c r="OHM14">
        <v>-902821.06510699994</v>
      </c>
      <c r="OHN14">
        <v>-902821.06510699994</v>
      </c>
      <c r="OHO14">
        <v>-902821.06510699994</v>
      </c>
      <c r="OHP14">
        <v>-902609.01222699997</v>
      </c>
      <c r="OHQ14">
        <v>-902609.01222699997</v>
      </c>
      <c r="OHR14">
        <v>-902609.01222699997</v>
      </c>
      <c r="OHS14">
        <v>-902609.01222699997</v>
      </c>
      <c r="OHT14">
        <v>-902609.01222699997</v>
      </c>
      <c r="OHU14">
        <v>-902609.01222699997</v>
      </c>
      <c r="OHV14">
        <v>-902609.01222699997</v>
      </c>
      <c r="OHW14">
        <v>-902609.01222699997</v>
      </c>
      <c r="OHX14">
        <v>-902609.01222699997</v>
      </c>
      <c r="OHY14">
        <v>-902609.01222699997</v>
      </c>
      <c r="OHZ14">
        <v>-902609.01222699997</v>
      </c>
      <c r="OIA14">
        <v>-902821.06510699994</v>
      </c>
      <c r="OIB14">
        <v>-902821.06510699994</v>
      </c>
      <c r="OIC14">
        <v>-902821.06510699994</v>
      </c>
      <c r="OID14">
        <v>-902821.06510699994</v>
      </c>
      <c r="OIE14">
        <v>-902821.06510699994</v>
      </c>
      <c r="OIF14">
        <v>-902821.06510699994</v>
      </c>
      <c r="OIG14">
        <v>-902821.06510699994</v>
      </c>
      <c r="OIH14">
        <v>-902821.06510699994</v>
      </c>
      <c r="OII14">
        <v>-902821.06510699994</v>
      </c>
      <c r="OIJ14">
        <v>-902821.06510699994</v>
      </c>
      <c r="OIK14">
        <v>-902821.06510699994</v>
      </c>
      <c r="OIL14">
        <v>-446507.95869499998</v>
      </c>
      <c r="OIM14">
        <v>-446507.95869499998</v>
      </c>
      <c r="OIN14">
        <v>-446507.95869499998</v>
      </c>
      <c r="OIO14">
        <v>-446507.95869499998</v>
      </c>
      <c r="OIP14">
        <v>-446507.95869499998</v>
      </c>
      <c r="OIQ14">
        <v>-446507.95869499998</v>
      </c>
      <c r="OIR14">
        <v>-446507.95869499998</v>
      </c>
      <c r="OIS14">
        <v>-446507.95869499998</v>
      </c>
      <c r="OIT14">
        <v>-446507.95869499998</v>
      </c>
      <c r="OIU14">
        <v>-446507.95869499998</v>
      </c>
      <c r="OIV14">
        <v>-446507.95869499998</v>
      </c>
      <c r="OIW14">
        <v>-441166.29685500002</v>
      </c>
      <c r="OIX14">
        <v>-441166.29685500002</v>
      </c>
      <c r="OIY14">
        <v>-441166.29685500002</v>
      </c>
      <c r="OIZ14">
        <v>-441166.29685500002</v>
      </c>
      <c r="OJA14">
        <v>-441166.29685500002</v>
      </c>
      <c r="OJB14">
        <v>-441166.29685500002</v>
      </c>
      <c r="OJC14">
        <v>-441166.29685500002</v>
      </c>
      <c r="OJD14">
        <v>-441166.29685500002</v>
      </c>
      <c r="OJE14">
        <v>-441166.29685500002</v>
      </c>
      <c r="OJF14">
        <v>-441166.29685500002</v>
      </c>
      <c r="OJG14">
        <v>-441166.29685500002</v>
      </c>
      <c r="OJH14">
        <v>-446507.95869499998</v>
      </c>
      <c r="OJI14">
        <v>-446507.95869499998</v>
      </c>
      <c r="OJJ14">
        <v>-446507.95869499998</v>
      </c>
      <c r="OJK14">
        <v>-446507.95869499998</v>
      </c>
      <c r="OJL14">
        <v>-446507.95869499998</v>
      </c>
      <c r="OJM14">
        <v>-446507.95869499998</v>
      </c>
      <c r="OJN14">
        <v>-446507.95869499998</v>
      </c>
      <c r="OJO14">
        <v>-446507.95869499998</v>
      </c>
      <c r="OJP14">
        <v>-446507.95869499998</v>
      </c>
      <c r="OJQ14">
        <v>-446507.95869499998</v>
      </c>
      <c r="OJR14">
        <v>-446507.95869499998</v>
      </c>
      <c r="OJS14">
        <v>-441166.29685500002</v>
      </c>
      <c r="OJT14">
        <v>-441166.29685500002</v>
      </c>
      <c r="OJU14">
        <v>-441166.29685500002</v>
      </c>
      <c r="OJV14">
        <v>-441166.29685500002</v>
      </c>
      <c r="OJW14">
        <v>-441166.29685500002</v>
      </c>
      <c r="OJX14">
        <v>-441166.29685500002</v>
      </c>
      <c r="OJY14">
        <v>-441166.29685500002</v>
      </c>
      <c r="OJZ14">
        <v>-441166.29685500002</v>
      </c>
      <c r="OKA14">
        <v>-441166.29685500002</v>
      </c>
      <c r="OKB14">
        <v>-441166.29685500002</v>
      </c>
      <c r="OKC14">
        <v>-441166.29685500002</v>
      </c>
      <c r="OKD14">
        <v>-670414.59265899996</v>
      </c>
      <c r="OKE14">
        <v>-670414.59265899996</v>
      </c>
      <c r="OKF14">
        <v>-670414.59265899996</v>
      </c>
      <c r="OKG14">
        <v>-670414.59265899996</v>
      </c>
      <c r="OKH14">
        <v>-670414.59265899996</v>
      </c>
      <c r="OKI14">
        <v>-670414.59265899996</v>
      </c>
      <c r="OKJ14">
        <v>-670414.59265899996</v>
      </c>
      <c r="OKK14">
        <v>-670414.59265899996</v>
      </c>
      <c r="OKL14">
        <v>-670414.59265899996</v>
      </c>
      <c r="OKM14">
        <v>-670414.59265899996</v>
      </c>
      <c r="OKN14">
        <v>-670414.59265899996</v>
      </c>
      <c r="OKO14">
        <v>-660280.47713799996</v>
      </c>
      <c r="OKP14">
        <v>-660280.47713799996</v>
      </c>
      <c r="OKQ14">
        <v>-660280.47713799996</v>
      </c>
      <c r="OKR14">
        <v>-660280.47713799996</v>
      </c>
      <c r="OKS14">
        <v>-660280.47713799996</v>
      </c>
      <c r="OKT14">
        <v>-660280.47713799996</v>
      </c>
      <c r="OKU14">
        <v>-660280.47713799996</v>
      </c>
      <c r="OKV14">
        <v>-660280.47713799996</v>
      </c>
      <c r="OKW14">
        <v>-660280.47713799996</v>
      </c>
      <c r="OKX14">
        <v>-660280.47713799996</v>
      </c>
      <c r="OKY14">
        <v>-660280.47713799996</v>
      </c>
      <c r="OKZ14">
        <v>-670414.59265899996</v>
      </c>
      <c r="OLA14">
        <v>-670414.59265899996</v>
      </c>
      <c r="OLB14">
        <v>-670414.59265899996</v>
      </c>
      <c r="OLC14">
        <v>-670414.59265899996</v>
      </c>
      <c r="OLD14">
        <v>-670414.59265899996</v>
      </c>
      <c r="OLE14">
        <v>-670414.59265899996</v>
      </c>
      <c r="OLF14">
        <v>-670414.59265899996</v>
      </c>
      <c r="OLG14">
        <v>-670414.59265899996</v>
      </c>
      <c r="OLH14">
        <v>-670414.59265899996</v>
      </c>
      <c r="OLI14">
        <v>-670414.59265899996</v>
      </c>
      <c r="OLJ14">
        <v>-670414.59265899996</v>
      </c>
      <c r="OLK14">
        <v>-660280.47713799996</v>
      </c>
      <c r="OLL14">
        <v>-660280.47713799996</v>
      </c>
      <c r="OLM14">
        <v>-660280.47713799996</v>
      </c>
      <c r="OLN14">
        <v>-660280.47713799996</v>
      </c>
      <c r="OLO14">
        <v>-660280.47713799996</v>
      </c>
      <c r="OLP14">
        <v>-660280.47713799996</v>
      </c>
      <c r="OLQ14">
        <v>-660280.47713799996</v>
      </c>
      <c r="OLR14">
        <v>-660280.47713799996</v>
      </c>
      <c r="OLS14">
        <v>-660280.47713799996</v>
      </c>
      <c r="OLT14">
        <v>-660280.47713799996</v>
      </c>
      <c r="OLU14">
        <v>-660280.47713799996</v>
      </c>
      <c r="OLV14">
        <v>-1002479.92041</v>
      </c>
      <c r="OLW14">
        <v>-1002479.92041</v>
      </c>
      <c r="OLX14">
        <v>-1002479.92041</v>
      </c>
      <c r="OLY14">
        <v>-1002479.92041</v>
      </c>
      <c r="OLZ14">
        <v>-1002479.92041</v>
      </c>
      <c r="OMA14">
        <v>-1002479.92041</v>
      </c>
      <c r="OMB14">
        <v>-1002479.92041</v>
      </c>
      <c r="OMC14">
        <v>-1002479.92041</v>
      </c>
      <c r="OMD14">
        <v>-1002479.92041</v>
      </c>
      <c r="OME14">
        <v>-1002479.92041</v>
      </c>
      <c r="OMF14">
        <v>-1002479.92041</v>
      </c>
      <c r="OMG14">
        <v>-982760.89752300002</v>
      </c>
      <c r="OMH14">
        <v>-982760.89752300002</v>
      </c>
      <c r="OMI14">
        <v>-982760.89752300002</v>
      </c>
      <c r="OMJ14">
        <v>-982760.89752300002</v>
      </c>
      <c r="OMK14">
        <v>-982760.89752300002</v>
      </c>
      <c r="OML14">
        <v>-982760.89752300002</v>
      </c>
      <c r="OMM14">
        <v>-982760.89752300002</v>
      </c>
      <c r="OMN14">
        <v>-982760.89752300002</v>
      </c>
      <c r="OMO14">
        <v>-982760.89752300002</v>
      </c>
      <c r="OMP14">
        <v>-982760.89752300002</v>
      </c>
      <c r="OMQ14">
        <v>-982760.89752300002</v>
      </c>
      <c r="OMR14">
        <v>-1002479.92041</v>
      </c>
      <c r="OMS14">
        <v>-1002479.92041</v>
      </c>
      <c r="OMT14">
        <v>-1002479.92041</v>
      </c>
      <c r="OMU14">
        <v>-1002479.92041</v>
      </c>
      <c r="OMV14">
        <v>-1002479.92041</v>
      </c>
      <c r="OMW14">
        <v>-1002479.92041</v>
      </c>
      <c r="OMX14">
        <v>-1002479.92041</v>
      </c>
      <c r="OMY14">
        <v>-1002479.92041</v>
      </c>
      <c r="OMZ14">
        <v>-1002479.92041</v>
      </c>
      <c r="ONA14">
        <v>-1002479.92041</v>
      </c>
      <c r="ONB14">
        <v>-1002479.92041</v>
      </c>
      <c r="ONC14">
        <v>-982760.89752300002</v>
      </c>
      <c r="OND14">
        <v>-982760.89752300002</v>
      </c>
      <c r="ONE14">
        <v>-982760.89752300002</v>
      </c>
      <c r="ONF14">
        <v>-982760.89752300002</v>
      </c>
      <c r="ONG14">
        <v>-982760.89752300002</v>
      </c>
      <c r="ONH14">
        <v>-982760.89752300002</v>
      </c>
      <c r="ONI14">
        <v>-982760.89752300002</v>
      </c>
      <c r="ONJ14">
        <v>-982760.89752300002</v>
      </c>
      <c r="ONK14">
        <v>-982760.89752300002</v>
      </c>
      <c r="ONL14">
        <v>-982760.89752300002</v>
      </c>
      <c r="ONM14">
        <v>-982760.89752300002</v>
      </c>
      <c r="ONN14">
        <v>-2357316.7199400002</v>
      </c>
      <c r="ONO14">
        <v>-2357316.7199400002</v>
      </c>
      <c r="ONP14">
        <v>-2357316.7199400002</v>
      </c>
      <c r="ONQ14">
        <v>-2357316.7199400002</v>
      </c>
      <c r="ONR14">
        <v>-2357316.7199400002</v>
      </c>
      <c r="ONS14">
        <v>-2357316.7199400002</v>
      </c>
      <c r="ONT14">
        <v>-2357316.7199400002</v>
      </c>
      <c r="ONU14">
        <v>-2357316.7199400002</v>
      </c>
      <c r="ONV14">
        <v>-2357316.7199400002</v>
      </c>
      <c r="ONW14">
        <v>-2357316.7199400002</v>
      </c>
      <c r="ONX14">
        <v>-2357316.7199400002</v>
      </c>
      <c r="ONY14">
        <v>-2357314.7447700002</v>
      </c>
      <c r="ONZ14">
        <v>-2357314.7447700002</v>
      </c>
      <c r="OOA14">
        <v>-2357314.7447700002</v>
      </c>
      <c r="OOB14">
        <v>-2357314.7447700002</v>
      </c>
      <c r="OOC14">
        <v>-2357314.7447700002</v>
      </c>
      <c r="OOD14">
        <v>-2357314.7447700002</v>
      </c>
      <c r="OOE14">
        <v>-2357314.7447700002</v>
      </c>
      <c r="OOF14">
        <v>-2357314.7447700002</v>
      </c>
      <c r="OOG14">
        <v>-2357314.7447700002</v>
      </c>
      <c r="OOH14">
        <v>-2357314.7447700002</v>
      </c>
      <c r="OOI14">
        <v>-2357314.7447700002</v>
      </c>
      <c r="OOJ14">
        <v>-2357316.7199400002</v>
      </c>
      <c r="OOK14">
        <v>-2357316.7199400002</v>
      </c>
      <c r="OOL14">
        <v>-2357316.7199400002</v>
      </c>
      <c r="OOM14">
        <v>-2357316.7199400002</v>
      </c>
      <c r="OON14">
        <v>-2357316.7199400002</v>
      </c>
      <c r="OOO14">
        <v>-2357316.7199400002</v>
      </c>
      <c r="OOP14">
        <v>-2357316.7199400002</v>
      </c>
      <c r="OOQ14">
        <v>-2357316.7199400002</v>
      </c>
      <c r="OOR14">
        <v>-2357316.7199400002</v>
      </c>
      <c r="OOS14">
        <v>-2357316.7199400002</v>
      </c>
      <c r="OOT14">
        <v>-2357316.7199400002</v>
      </c>
      <c r="OOU14">
        <v>-2357314.7447700002</v>
      </c>
      <c r="OOV14">
        <v>-2357314.7447700002</v>
      </c>
      <c r="OOW14">
        <v>-2357314.7447700002</v>
      </c>
      <c r="OOX14">
        <v>-2357314.7447700002</v>
      </c>
      <c r="OOY14">
        <v>-2357314.7447700002</v>
      </c>
      <c r="OOZ14">
        <v>-2357314.7447700002</v>
      </c>
      <c r="OPA14">
        <v>-2357314.7447700002</v>
      </c>
      <c r="OPB14">
        <v>-2357314.7447700002</v>
      </c>
      <c r="OPC14">
        <v>-2357314.7447700002</v>
      </c>
      <c r="OPD14">
        <v>-2357314.7447700002</v>
      </c>
      <c r="OPE14">
        <v>-2357314.7447700002</v>
      </c>
      <c r="OPF14">
        <v>-2609330.9030300002</v>
      </c>
      <c r="OPG14">
        <v>-2609330.9030300002</v>
      </c>
      <c r="OPH14">
        <v>-2609330.9030300002</v>
      </c>
      <c r="OPI14">
        <v>-2609330.9030300002</v>
      </c>
      <c r="OPJ14">
        <v>-2609330.9030300002</v>
      </c>
      <c r="OPK14">
        <v>-2609330.9030300002</v>
      </c>
      <c r="OPL14">
        <v>-2609330.9030300002</v>
      </c>
      <c r="OPM14">
        <v>-2609330.9030300002</v>
      </c>
      <c r="OPN14">
        <v>-2609330.9030300002</v>
      </c>
      <c r="OPO14">
        <v>-2609330.9030300002</v>
      </c>
      <c r="OPP14">
        <v>-2609330.9030300002</v>
      </c>
      <c r="OPQ14">
        <v>-2609327.1557800001</v>
      </c>
      <c r="OPR14">
        <v>-2609327.1557800001</v>
      </c>
      <c r="OPS14">
        <v>-2609327.1557800001</v>
      </c>
      <c r="OPT14">
        <v>-2609327.1557800001</v>
      </c>
      <c r="OPU14">
        <v>-2609327.1557800001</v>
      </c>
      <c r="OPV14">
        <v>-2609327.1557800001</v>
      </c>
      <c r="OPW14">
        <v>-2609327.1557800001</v>
      </c>
      <c r="OPX14">
        <v>-2609327.1557800001</v>
      </c>
      <c r="OPY14">
        <v>-2609327.1557800001</v>
      </c>
      <c r="OPZ14">
        <v>-2609327.1557800001</v>
      </c>
      <c r="OQA14">
        <v>-2609327.1557800001</v>
      </c>
      <c r="OQB14">
        <v>-2609330.9030300002</v>
      </c>
      <c r="OQC14">
        <v>-2609330.9030300002</v>
      </c>
      <c r="OQD14">
        <v>-2609330.9030300002</v>
      </c>
      <c r="OQE14">
        <v>-2609330.9030300002</v>
      </c>
      <c r="OQF14">
        <v>-2609330.9030300002</v>
      </c>
      <c r="OQG14">
        <v>-2609330.9030300002</v>
      </c>
      <c r="OQH14">
        <v>-2609330.9030300002</v>
      </c>
      <c r="OQI14">
        <v>-2609330.9030300002</v>
      </c>
      <c r="OQJ14">
        <v>-2609330.9030300002</v>
      </c>
      <c r="OQK14">
        <v>-2609330.9030300002</v>
      </c>
      <c r="OQL14">
        <v>-2609330.9030300002</v>
      </c>
      <c r="OQM14">
        <v>-2609327.1557800001</v>
      </c>
      <c r="OQN14">
        <v>-2609327.1557800001</v>
      </c>
      <c r="OQO14">
        <v>-2609327.1557800001</v>
      </c>
      <c r="OQP14">
        <v>-2609327.1557800001</v>
      </c>
      <c r="OQQ14">
        <v>-2609327.1557800001</v>
      </c>
      <c r="OQR14">
        <v>-2609327.1557800001</v>
      </c>
      <c r="OQS14">
        <v>-2609327.1557800001</v>
      </c>
      <c r="OQT14">
        <v>-2609327.1557800001</v>
      </c>
      <c r="OQU14">
        <v>-2609327.1557800001</v>
      </c>
      <c r="OQV14">
        <v>-2609327.1557800001</v>
      </c>
      <c r="OQW14">
        <v>-2609327.1557800001</v>
      </c>
      <c r="OQX14">
        <v>-2982693.6856499999</v>
      </c>
      <c r="OQY14">
        <v>-2982693.6856499999</v>
      </c>
      <c r="OQZ14">
        <v>-2982693.6856499999</v>
      </c>
      <c r="ORA14">
        <v>-2982693.6856499999</v>
      </c>
      <c r="ORB14">
        <v>-2982693.6856499999</v>
      </c>
      <c r="ORC14">
        <v>-2982693.6856499999</v>
      </c>
      <c r="ORD14">
        <v>-2982693.6856499999</v>
      </c>
      <c r="ORE14">
        <v>-2982693.6856499999</v>
      </c>
      <c r="ORF14">
        <v>-2982693.6856499999</v>
      </c>
      <c r="ORG14">
        <v>-2982693.6856499999</v>
      </c>
      <c r="ORH14">
        <v>-2982693.6856499999</v>
      </c>
      <c r="ORI14">
        <v>-2982686.3942200001</v>
      </c>
      <c r="ORJ14">
        <v>-2982686.3942200001</v>
      </c>
      <c r="ORK14">
        <v>-2982686.3942200001</v>
      </c>
      <c r="ORL14">
        <v>-2982686.3942200001</v>
      </c>
      <c r="ORM14">
        <v>-2982686.3942200001</v>
      </c>
      <c r="ORN14">
        <v>-2982686.3942200001</v>
      </c>
      <c r="ORO14">
        <v>-2982686.3942200001</v>
      </c>
      <c r="ORP14">
        <v>-2982686.3942200001</v>
      </c>
      <c r="ORQ14">
        <v>-2982686.3942200001</v>
      </c>
      <c r="ORR14">
        <v>-2982686.3942200001</v>
      </c>
      <c r="ORS14">
        <v>-2982686.3942200001</v>
      </c>
      <c r="ORT14">
        <v>-2982693.6856499999</v>
      </c>
      <c r="ORU14">
        <v>-2982693.6856499999</v>
      </c>
      <c r="ORV14">
        <v>-2982693.6856499999</v>
      </c>
      <c r="ORW14">
        <v>-2982693.6856499999</v>
      </c>
      <c r="ORX14">
        <v>-2982693.6856499999</v>
      </c>
      <c r="ORY14">
        <v>-2982693.6856499999</v>
      </c>
      <c r="ORZ14">
        <v>-2982693.6856499999</v>
      </c>
      <c r="OSA14">
        <v>-2982693.6856499999</v>
      </c>
      <c r="OSB14">
        <v>-2982693.6856499999</v>
      </c>
      <c r="OSC14">
        <v>-2982693.6856499999</v>
      </c>
      <c r="OSD14">
        <v>-2982693.6856499999</v>
      </c>
      <c r="OSE14">
        <v>-2982686.3942200001</v>
      </c>
      <c r="OSF14">
        <v>-2982686.3942200001</v>
      </c>
      <c r="OSG14">
        <v>-2982686.3942200001</v>
      </c>
      <c r="OSH14">
        <v>-2982686.3942200001</v>
      </c>
      <c r="OSI14">
        <v>-2982686.3942200001</v>
      </c>
      <c r="OSJ14">
        <v>-2982686.3942200001</v>
      </c>
      <c r="OSK14">
        <v>-2982686.3942200001</v>
      </c>
      <c r="OSL14">
        <v>-2982686.3942200001</v>
      </c>
      <c r="OSM14">
        <v>-2982686.3942200001</v>
      </c>
      <c r="OSN14">
        <v>-2982686.3942200001</v>
      </c>
      <c r="OSO14">
        <v>-2982686.3942200001</v>
      </c>
      <c r="OSP14">
        <v>-36380413.542400002</v>
      </c>
      <c r="OSQ14">
        <v>-36380413.542400002</v>
      </c>
      <c r="OSR14">
        <v>-36380413.542400002</v>
      </c>
      <c r="OSS14">
        <v>-36380413.542400002</v>
      </c>
      <c r="OST14">
        <v>-36380413.542400002</v>
      </c>
      <c r="OSU14">
        <v>-36380413.542400002</v>
      </c>
      <c r="OSV14">
        <v>-36380413.542400002</v>
      </c>
      <c r="OSW14">
        <v>-36380413.542400002</v>
      </c>
      <c r="OSX14">
        <v>-36380413.542400002</v>
      </c>
      <c r="OSY14">
        <v>-36380413.542400002</v>
      </c>
      <c r="OSZ14">
        <v>-36380413.542400002</v>
      </c>
      <c r="OTA14">
        <v>-36380413.542400002</v>
      </c>
      <c r="OTB14">
        <v>-36380413.542400002</v>
      </c>
      <c r="OTC14">
        <v>-36380413.542400002</v>
      </c>
      <c r="OTD14">
        <v>-36380413.542400002</v>
      </c>
      <c r="OTE14">
        <v>-36380413.542400002</v>
      </c>
      <c r="OTF14">
        <v>-36380413.542400002</v>
      </c>
      <c r="OTG14">
        <v>-36380413.542400002</v>
      </c>
      <c r="OTH14">
        <v>-36380413.542400002</v>
      </c>
      <c r="OTI14">
        <v>-36380413.542400002</v>
      </c>
      <c r="OTJ14">
        <v>-36380413.542400002</v>
      </c>
      <c r="OTK14">
        <v>-36380413.542400002</v>
      </c>
      <c r="OTL14">
        <v>-36380413.542400002</v>
      </c>
      <c r="OTM14">
        <v>-36380413.542400002</v>
      </c>
      <c r="OTN14">
        <v>-36380413.542400002</v>
      </c>
      <c r="OTO14">
        <v>-36380413.542400002</v>
      </c>
      <c r="OTP14">
        <v>-36380413.542400002</v>
      </c>
      <c r="OTQ14">
        <v>-36380413.542400002</v>
      </c>
      <c r="OTR14">
        <v>-36380413.542400002</v>
      </c>
      <c r="OTS14">
        <v>-36380413.542400002</v>
      </c>
      <c r="OTT14">
        <v>-36380413.542400002</v>
      </c>
      <c r="OTU14">
        <v>-36380413.542400002</v>
      </c>
      <c r="OTV14">
        <v>-36380413.542400002</v>
      </c>
      <c r="OTW14">
        <v>-36380413.542400002</v>
      </c>
      <c r="OTX14">
        <v>-36380413.542400002</v>
      </c>
      <c r="OTY14">
        <v>-36380413.542400002</v>
      </c>
      <c r="OTZ14">
        <v>-36380413.542400002</v>
      </c>
      <c r="OUA14">
        <v>-36380413.542400002</v>
      </c>
      <c r="OUB14">
        <v>-36380413.542400002</v>
      </c>
      <c r="OUC14">
        <v>-36380413.542400002</v>
      </c>
      <c r="OUD14">
        <v>-36380413.542400002</v>
      </c>
      <c r="OUE14">
        <v>-36380413.542400002</v>
      </c>
      <c r="OUF14">
        <v>-36380413.542400002</v>
      </c>
      <c r="OUG14">
        <v>-36380413.542400002</v>
      </c>
      <c r="OUH14">
        <v>-55143175.895999998</v>
      </c>
      <c r="OUI14">
        <v>-55143175.895999998</v>
      </c>
      <c r="OUJ14">
        <v>-55143175.895999998</v>
      </c>
      <c r="OUK14">
        <v>-55143175.895999998</v>
      </c>
      <c r="OUL14">
        <v>-55143175.895999998</v>
      </c>
      <c r="OUM14">
        <v>-55143175.895999998</v>
      </c>
      <c r="OUN14">
        <v>-55143175.895999998</v>
      </c>
      <c r="OUO14">
        <v>-55143175.895999998</v>
      </c>
      <c r="OUP14">
        <v>-55143175.895999998</v>
      </c>
      <c r="OUQ14">
        <v>-55143175.895999998</v>
      </c>
      <c r="OUR14">
        <v>-55143175.895999998</v>
      </c>
      <c r="OUS14">
        <v>-55143175.895999998</v>
      </c>
      <c r="OUT14">
        <v>-55143175.895999998</v>
      </c>
      <c r="OUU14">
        <v>-55143175.895999998</v>
      </c>
      <c r="OUV14">
        <v>-55143175.895999998</v>
      </c>
      <c r="OUW14">
        <v>-55143175.895999998</v>
      </c>
      <c r="OUX14">
        <v>-55143175.895999998</v>
      </c>
      <c r="OUY14">
        <v>-55143175.895999998</v>
      </c>
      <c r="OUZ14">
        <v>-55143175.895999998</v>
      </c>
      <c r="OVA14">
        <v>-55143175.895999998</v>
      </c>
      <c r="OVB14">
        <v>-55143175.895999998</v>
      </c>
      <c r="OVC14">
        <v>-55143175.895999998</v>
      </c>
      <c r="OVD14">
        <v>-55143175.895999998</v>
      </c>
      <c r="OVE14">
        <v>-55143175.895999998</v>
      </c>
      <c r="OVF14">
        <v>-55143175.895999998</v>
      </c>
      <c r="OVG14">
        <v>-55143175.895999998</v>
      </c>
      <c r="OVH14">
        <v>-55143175.895999998</v>
      </c>
      <c r="OVI14">
        <v>-55143175.895999998</v>
      </c>
      <c r="OVJ14">
        <v>-55143175.895999998</v>
      </c>
      <c r="OVK14">
        <v>-55143175.895999998</v>
      </c>
      <c r="OVL14">
        <v>-55143175.895999998</v>
      </c>
      <c r="OVM14">
        <v>-55143175.895999998</v>
      </c>
      <c r="OVN14">
        <v>-55143175.895999998</v>
      </c>
      <c r="OVO14">
        <v>-55143175.895999998</v>
      </c>
      <c r="OVP14">
        <v>-55143175.895999998</v>
      </c>
      <c r="OVQ14">
        <v>-55143175.895999998</v>
      </c>
      <c r="OVR14">
        <v>-55143175.895999998</v>
      </c>
      <c r="OVS14">
        <v>-55143175.895999998</v>
      </c>
      <c r="OVT14">
        <v>-55143175.895999998</v>
      </c>
      <c r="OVU14">
        <v>-55143175.895999998</v>
      </c>
      <c r="OVV14">
        <v>-55143175.895999998</v>
      </c>
      <c r="OVW14">
        <v>-55143175.895999998</v>
      </c>
      <c r="OVX14">
        <v>-55143175.895999998</v>
      </c>
      <c r="OVY14">
        <v>-55143175.895999998</v>
      </c>
      <c r="OVZ14">
        <v>-83583230.293400005</v>
      </c>
      <c r="OWA14">
        <v>-83583230.293400005</v>
      </c>
      <c r="OWB14">
        <v>-83583230.293400005</v>
      </c>
      <c r="OWC14">
        <v>-83583230.293400005</v>
      </c>
      <c r="OWD14">
        <v>-83583230.293400005</v>
      </c>
      <c r="OWE14">
        <v>-83583230.293400005</v>
      </c>
      <c r="OWF14">
        <v>-83583230.293400005</v>
      </c>
      <c r="OWG14">
        <v>-83583230.293400005</v>
      </c>
      <c r="OWH14">
        <v>-83583230.293400005</v>
      </c>
      <c r="OWI14">
        <v>-83583230.293400005</v>
      </c>
      <c r="OWJ14">
        <v>-83583230.293400005</v>
      </c>
      <c r="OWK14">
        <v>-83583230.293400005</v>
      </c>
      <c r="OWL14">
        <v>-83583230.293400005</v>
      </c>
      <c r="OWM14">
        <v>-83583230.293400005</v>
      </c>
      <c r="OWN14">
        <v>-83583230.293400005</v>
      </c>
      <c r="OWO14">
        <v>-83583230.293400005</v>
      </c>
      <c r="OWP14">
        <v>-83583230.293400005</v>
      </c>
      <c r="OWQ14">
        <v>-83583230.293400005</v>
      </c>
      <c r="OWR14">
        <v>-83583230.293400005</v>
      </c>
      <c r="OWS14">
        <v>-83583230.293400005</v>
      </c>
      <c r="OWT14">
        <v>-83583230.293400005</v>
      </c>
      <c r="OWU14">
        <v>-83583230.293400005</v>
      </c>
      <c r="OWV14">
        <v>-83583230.293400005</v>
      </c>
      <c r="OWW14">
        <v>-83583230.293400005</v>
      </c>
      <c r="OWX14">
        <v>-83583230.293400005</v>
      </c>
      <c r="OWY14">
        <v>-83583230.293400005</v>
      </c>
      <c r="OWZ14">
        <v>-83583230.293400005</v>
      </c>
      <c r="OXA14">
        <v>-83583230.293400005</v>
      </c>
      <c r="OXB14">
        <v>-83583230.293400005</v>
      </c>
      <c r="OXC14">
        <v>-83583230.293400005</v>
      </c>
      <c r="OXD14">
        <v>-83583230.293400005</v>
      </c>
      <c r="OXE14">
        <v>-83583230.293400005</v>
      </c>
      <c r="OXF14">
        <v>-83583230.293400005</v>
      </c>
      <c r="OXG14">
        <v>-83583230.293400005</v>
      </c>
      <c r="OXH14">
        <v>-83583230.293400005</v>
      </c>
      <c r="OXI14">
        <v>-83583230.293400005</v>
      </c>
      <c r="OXJ14">
        <v>-83583230.293400005</v>
      </c>
      <c r="OXK14">
        <v>-83583230.293400005</v>
      </c>
      <c r="OXL14">
        <v>-83583230.293400005</v>
      </c>
      <c r="OXM14">
        <v>-83583230.293400005</v>
      </c>
      <c r="OXN14">
        <v>-83583230.293400005</v>
      </c>
      <c r="OXO14">
        <v>-83583230.293400005</v>
      </c>
      <c r="OXP14">
        <v>-83583230.293400005</v>
      </c>
      <c r="OXQ14">
        <v>-83583230.293400005</v>
      </c>
      <c r="OXR14">
        <v>-36380413.542400002</v>
      </c>
      <c r="OXS14">
        <v>-36380413.542400002</v>
      </c>
      <c r="OXT14">
        <v>-36380413.542400002</v>
      </c>
      <c r="OXU14">
        <v>-36380413.542400002</v>
      </c>
      <c r="OXV14">
        <v>-36380413.542400002</v>
      </c>
      <c r="OXW14">
        <v>-36380413.542400002</v>
      </c>
      <c r="OXX14">
        <v>-36380413.542400002</v>
      </c>
      <c r="OXY14">
        <v>-36380413.542400002</v>
      </c>
      <c r="OXZ14">
        <v>-36380413.542400002</v>
      </c>
      <c r="OYA14">
        <v>-36380413.542400002</v>
      </c>
      <c r="OYB14">
        <v>-36380413.542400002</v>
      </c>
      <c r="OYC14">
        <v>-36380413.542400002</v>
      </c>
      <c r="OYD14">
        <v>-36380413.542400002</v>
      </c>
      <c r="OYE14">
        <v>-36380413.542400002</v>
      </c>
      <c r="OYF14">
        <v>-36380413.542400002</v>
      </c>
      <c r="OYG14">
        <v>-36380413.542400002</v>
      </c>
      <c r="OYH14">
        <v>-36380413.542400002</v>
      </c>
      <c r="OYI14">
        <v>-36380413.542400002</v>
      </c>
      <c r="OYJ14">
        <v>-36380413.542400002</v>
      </c>
      <c r="OYK14">
        <v>-36380413.542400002</v>
      </c>
      <c r="OYL14">
        <v>-36380413.542400002</v>
      </c>
      <c r="OYM14">
        <v>-36380413.542400002</v>
      </c>
      <c r="OYN14">
        <v>-36380413.542400002</v>
      </c>
      <c r="OYO14">
        <v>-36380413.542400002</v>
      </c>
      <c r="OYP14">
        <v>-36380413.542400002</v>
      </c>
      <c r="OYQ14">
        <v>-36380413.542400002</v>
      </c>
      <c r="OYR14">
        <v>-36380413.542400002</v>
      </c>
      <c r="OYS14">
        <v>-36380413.542400002</v>
      </c>
      <c r="OYT14">
        <v>-36380413.542400002</v>
      </c>
      <c r="OYU14">
        <v>-36380413.542400002</v>
      </c>
      <c r="OYV14">
        <v>-36380413.542400002</v>
      </c>
      <c r="OYW14">
        <v>-36380413.542400002</v>
      </c>
      <c r="OYX14">
        <v>-36380413.542400002</v>
      </c>
      <c r="OYY14">
        <v>-36380413.542400002</v>
      </c>
      <c r="OYZ14">
        <v>-36380413.542400002</v>
      </c>
      <c r="OZA14">
        <v>-36380413.542400002</v>
      </c>
      <c r="OZB14">
        <v>-36380413.542400002</v>
      </c>
      <c r="OZC14">
        <v>-36380413.542400002</v>
      </c>
      <c r="OZD14">
        <v>-36380413.542400002</v>
      </c>
      <c r="OZE14">
        <v>-36380413.542400002</v>
      </c>
      <c r="OZF14">
        <v>-36380413.542400002</v>
      </c>
      <c r="OZG14">
        <v>-36380413.542400002</v>
      </c>
      <c r="OZH14">
        <v>-36380413.542400002</v>
      </c>
      <c r="OZI14">
        <v>-36380413.542400002</v>
      </c>
      <c r="OZJ14">
        <v>-55143175.895999998</v>
      </c>
      <c r="OZK14">
        <v>-55143175.895999998</v>
      </c>
      <c r="OZL14">
        <v>-55143175.895999998</v>
      </c>
      <c r="OZM14">
        <v>-55143175.895999998</v>
      </c>
      <c r="OZN14">
        <v>-55143175.895999998</v>
      </c>
      <c r="OZO14">
        <v>-55143175.895999998</v>
      </c>
      <c r="OZP14">
        <v>-55143175.895999998</v>
      </c>
      <c r="OZQ14">
        <v>-55143175.895999998</v>
      </c>
      <c r="OZR14">
        <v>-55143175.895999998</v>
      </c>
      <c r="OZS14">
        <v>-55143175.895999998</v>
      </c>
      <c r="OZT14">
        <v>-55143175.895999998</v>
      </c>
      <c r="OZU14">
        <v>-55143175.895999998</v>
      </c>
      <c r="OZV14">
        <v>-55143175.895999998</v>
      </c>
      <c r="OZW14">
        <v>-55143175.895999998</v>
      </c>
      <c r="OZX14">
        <v>-55143175.895999998</v>
      </c>
      <c r="OZY14">
        <v>-55143175.895999998</v>
      </c>
      <c r="OZZ14">
        <v>-55143175.895999998</v>
      </c>
      <c r="PAA14">
        <v>-55143175.895999998</v>
      </c>
      <c r="PAB14">
        <v>-55143175.895999998</v>
      </c>
      <c r="PAC14">
        <v>-55143175.895999998</v>
      </c>
      <c r="PAD14">
        <v>-55143175.895999998</v>
      </c>
      <c r="PAE14">
        <v>-55143175.895999998</v>
      </c>
      <c r="PAF14">
        <v>-55143175.895999998</v>
      </c>
      <c r="PAG14">
        <v>-55143175.895999998</v>
      </c>
      <c r="PAH14">
        <v>-55143175.895999998</v>
      </c>
      <c r="PAI14">
        <v>-55143175.895999998</v>
      </c>
      <c r="PAJ14">
        <v>-55143175.895999998</v>
      </c>
      <c r="PAK14">
        <v>-55143175.895999998</v>
      </c>
      <c r="PAL14">
        <v>-55143175.895999998</v>
      </c>
      <c r="PAM14">
        <v>-55143175.895999998</v>
      </c>
      <c r="PAN14">
        <v>-55143175.895999998</v>
      </c>
      <c r="PAO14">
        <v>-55143175.895999998</v>
      </c>
      <c r="PAP14">
        <v>-55143175.895999998</v>
      </c>
      <c r="PAQ14">
        <v>-55143175.895999998</v>
      </c>
      <c r="PAR14">
        <v>-55143175.895999998</v>
      </c>
      <c r="PAS14">
        <v>-55143175.895999998</v>
      </c>
      <c r="PAT14">
        <v>-55143175.895999998</v>
      </c>
      <c r="PAU14">
        <v>-55143175.895999998</v>
      </c>
      <c r="PAV14">
        <v>-55143175.895999998</v>
      </c>
      <c r="PAW14">
        <v>-55143175.895999998</v>
      </c>
      <c r="PAX14">
        <v>-55143175.895999998</v>
      </c>
      <c r="PAY14">
        <v>-55143175.895999998</v>
      </c>
      <c r="PAZ14">
        <v>-55143175.895999998</v>
      </c>
      <c r="PBA14">
        <v>-55143175.895999998</v>
      </c>
      <c r="PBB14">
        <v>-83583230.293400005</v>
      </c>
      <c r="PBC14">
        <v>-83583230.293400005</v>
      </c>
      <c r="PBD14">
        <v>-83583230.293400005</v>
      </c>
      <c r="PBE14">
        <v>-83583230.293400005</v>
      </c>
      <c r="PBF14">
        <v>-83583230.293400005</v>
      </c>
      <c r="PBG14">
        <v>-83583230.293400005</v>
      </c>
      <c r="PBH14">
        <v>-83583230.293400005</v>
      </c>
      <c r="PBI14">
        <v>-83583230.293400005</v>
      </c>
      <c r="PBJ14">
        <v>-83583230.293400005</v>
      </c>
      <c r="PBK14">
        <v>-83583230.293400005</v>
      </c>
      <c r="PBL14">
        <v>-83583230.293400005</v>
      </c>
      <c r="PBM14">
        <v>-83583230.293400005</v>
      </c>
      <c r="PBN14">
        <v>-83583230.293400005</v>
      </c>
      <c r="PBO14">
        <v>-83583230.293400005</v>
      </c>
      <c r="PBP14">
        <v>-83583230.293400005</v>
      </c>
      <c r="PBQ14">
        <v>-83583230.293400005</v>
      </c>
      <c r="PBR14">
        <v>-83583230.293400005</v>
      </c>
      <c r="PBS14">
        <v>-83583230.293400005</v>
      </c>
      <c r="PBT14">
        <v>-83583230.293400005</v>
      </c>
      <c r="PBU14">
        <v>-83583230.293400005</v>
      </c>
      <c r="PBV14">
        <v>-83583230.293400005</v>
      </c>
      <c r="PBW14">
        <v>-83583230.293400005</v>
      </c>
      <c r="PBX14">
        <v>-83583230.293400005</v>
      </c>
      <c r="PBY14">
        <v>-83583230.293400005</v>
      </c>
      <c r="PBZ14">
        <v>-83583230.293400005</v>
      </c>
      <c r="PCA14">
        <v>-83583230.293400005</v>
      </c>
      <c r="PCB14">
        <v>-83583230.293400005</v>
      </c>
      <c r="PCC14">
        <v>-83583230.293400005</v>
      </c>
      <c r="PCD14">
        <v>-83583230.293400005</v>
      </c>
      <c r="PCE14">
        <v>-83583230.293400005</v>
      </c>
      <c r="PCF14">
        <v>-83583230.293400005</v>
      </c>
      <c r="PCG14">
        <v>-83583230.293400005</v>
      </c>
      <c r="PCH14">
        <v>-83583230.293400005</v>
      </c>
      <c r="PCI14">
        <v>-83583230.293400005</v>
      </c>
      <c r="PCJ14">
        <v>-83583230.293400005</v>
      </c>
      <c r="PCK14">
        <v>-83583230.293400005</v>
      </c>
      <c r="PCL14">
        <v>-83583230.293400005</v>
      </c>
      <c r="PCM14">
        <v>-83583230.293400005</v>
      </c>
      <c r="PCN14">
        <v>-83583230.293400005</v>
      </c>
      <c r="PCO14">
        <v>-83583230.293400005</v>
      </c>
      <c r="PCP14">
        <v>-83583230.293400005</v>
      </c>
      <c r="PCQ14">
        <v>-83583230.293400005</v>
      </c>
      <c r="PCR14">
        <v>-83583230.293400005</v>
      </c>
      <c r="PCS14">
        <v>-83583230.293400005</v>
      </c>
      <c r="PCT14">
        <v>-521829.60421800002</v>
      </c>
      <c r="PCU14">
        <v>-481012.442607</v>
      </c>
      <c r="PCV14">
        <v>-452726.65751500003</v>
      </c>
      <c r="PCW14">
        <v>-436872.840073</v>
      </c>
      <c r="PCX14">
        <v>-433245.41818099999</v>
      </c>
      <c r="PCY14">
        <v>-441330.15857700002</v>
      </c>
      <c r="PCZ14">
        <v>-460029.11119700002</v>
      </c>
      <c r="PDA14">
        <v>-487352.375267</v>
      </c>
      <c r="PDB14">
        <v>-529793.52974000003</v>
      </c>
      <c r="PDC14">
        <v>-572792.48879500001</v>
      </c>
      <c r="PDD14">
        <v>-584216.64459499996</v>
      </c>
      <c r="PDE14">
        <v>-520556.37900800002</v>
      </c>
      <c r="PDF14">
        <v>-479116.72565699997</v>
      </c>
      <c r="PDG14">
        <v>-449976.01077599998</v>
      </c>
      <c r="PDH14">
        <v>-432963.48708499997</v>
      </c>
      <c r="PDI14">
        <v>-427790.63938000001</v>
      </c>
      <c r="PDJ14">
        <v>-433856.60290100001</v>
      </c>
      <c r="PDK14">
        <v>-449990.58701000002</v>
      </c>
      <c r="PDL14">
        <v>-488330.255794</v>
      </c>
      <c r="PDM14">
        <v>-538641.37765799998</v>
      </c>
      <c r="PDN14">
        <v>-552741.60049999994</v>
      </c>
      <c r="PDO14">
        <v>-559341.63113500003</v>
      </c>
      <c r="PDP14">
        <v>-501079.53746100003</v>
      </c>
      <c r="PDQ14">
        <v>-460790.46431000001</v>
      </c>
      <c r="PDR14">
        <v>-429411.603489</v>
      </c>
      <c r="PDS14">
        <v>-426200.50338499999</v>
      </c>
      <c r="PDT14">
        <v>-438992.33602599998</v>
      </c>
      <c r="PDU14">
        <v>-460773.13791200001</v>
      </c>
      <c r="PDV14">
        <v>-488818.64306600002</v>
      </c>
      <c r="PDW14">
        <v>-518304.317079</v>
      </c>
      <c r="PDX14">
        <v>-553403.41180400003</v>
      </c>
      <c r="PDY14">
        <v>-575053.09398899996</v>
      </c>
      <c r="PDZ14">
        <v>-584216.64459499996</v>
      </c>
      <c r="PEA14">
        <v>-498917.53156999999</v>
      </c>
      <c r="PEB14">
        <v>-457111.021794</v>
      </c>
      <c r="PEC14">
        <v>-423981.18684799998</v>
      </c>
      <c r="PED14">
        <v>-420157.74203199998</v>
      </c>
      <c r="PEE14">
        <v>-431771.97789400001</v>
      </c>
      <c r="PEF14">
        <v>-454664.816758</v>
      </c>
      <c r="PEG14">
        <v>-482566.25905499997</v>
      </c>
      <c r="PEH14">
        <v>-522064.20819999999</v>
      </c>
      <c r="PEI14">
        <v>-544590.20520099998</v>
      </c>
      <c r="PEJ14">
        <v>-554577.34284900001</v>
      </c>
      <c r="PEK14">
        <v>-559341.63113500003</v>
      </c>
      <c r="PEL14">
        <v>-790346.48479200003</v>
      </c>
      <c r="PEM14">
        <v>-728180.32616299996</v>
      </c>
      <c r="PEN14">
        <v>-684895.85205700004</v>
      </c>
      <c r="PEO14">
        <v>-660307.78947600001</v>
      </c>
      <c r="PEP14">
        <v>-654064.28560399998</v>
      </c>
      <c r="PEQ14">
        <v>-665343.79521600006</v>
      </c>
      <c r="PER14">
        <v>-692446.62863599998</v>
      </c>
      <c r="PES14">
        <v>-732342.13020000001</v>
      </c>
      <c r="PET14">
        <v>-794300.22004399996</v>
      </c>
      <c r="PEU14">
        <v>-856922.43567399995</v>
      </c>
      <c r="PEV14">
        <v>-873496.59912699996</v>
      </c>
      <c r="PEW14">
        <v>-787800.03437300003</v>
      </c>
      <c r="PEX14">
        <v>-724388.89226400002</v>
      </c>
      <c r="PEY14">
        <v>-679394.55857899995</v>
      </c>
      <c r="PEZ14">
        <v>-652489.08349999995</v>
      </c>
      <c r="PFA14">
        <v>-643154.72800300003</v>
      </c>
      <c r="PFB14">
        <v>-650396.68386300001</v>
      </c>
      <c r="PFC14">
        <v>-672369.58026099997</v>
      </c>
      <c r="PFD14">
        <v>-725401.958598</v>
      </c>
      <c r="PFE14">
        <v>-795219.11580300005</v>
      </c>
      <c r="PFF14">
        <v>-814732.04195099999</v>
      </c>
      <c r="PFG14">
        <v>-823746.57220699999</v>
      </c>
      <c r="PFH14">
        <v>-758790.98734600004</v>
      </c>
      <c r="PFI14">
        <v>-697334.77180700004</v>
      </c>
      <c r="PFJ14">
        <v>-648983.24774899997</v>
      </c>
      <c r="PFK14">
        <v>-643168.23221799999</v>
      </c>
      <c r="PFL14">
        <v>-661386.36464399996</v>
      </c>
      <c r="PFM14">
        <v>-693131.10875799996</v>
      </c>
      <c r="PFN14">
        <v>-734178.65956900001</v>
      </c>
      <c r="PFO14">
        <v>-777364.13535999996</v>
      </c>
      <c r="PFP14">
        <v>-828649.44205800002</v>
      </c>
      <c r="PFQ14">
        <v>-860202.177883</v>
      </c>
      <c r="PFR14">
        <v>-873496.59912699996</v>
      </c>
      <c r="PFS14">
        <v>-754784.64240699995</v>
      </c>
      <c r="PFT14">
        <v>-690612.07776300004</v>
      </c>
      <c r="PFU14">
        <v>-638722.70350199996</v>
      </c>
      <c r="PFV14">
        <v>-630931.19993799995</v>
      </c>
      <c r="PFW14">
        <v>-646162.59854799998</v>
      </c>
      <c r="PFX14">
        <v>-677848.84020800004</v>
      </c>
      <c r="PFY14">
        <v>-716908.46073599998</v>
      </c>
      <c r="PFZ14">
        <v>-772058.20552900003</v>
      </c>
      <c r="PGA14">
        <v>-803417.94485099998</v>
      </c>
      <c r="PGB14">
        <v>-817239.47967000003</v>
      </c>
      <c r="PGC14">
        <v>-823746.57220699999</v>
      </c>
      <c r="PGD14">
        <v>-1196751.01538</v>
      </c>
      <c r="PGE14">
        <v>-1101929.1436600001</v>
      </c>
      <c r="PGF14">
        <v>-1035502.49963</v>
      </c>
      <c r="PGG14">
        <v>-997121.215417</v>
      </c>
      <c r="PGH14">
        <v>-986171.61448600003</v>
      </c>
      <c r="PGI14">
        <v>-1001324.38923</v>
      </c>
      <c r="PGJ14">
        <v>-1039932.36875</v>
      </c>
      <c r="PGK14">
        <v>-1097372.85176</v>
      </c>
      <c r="PGL14">
        <v>-1186554.0087299999</v>
      </c>
      <c r="PGM14">
        <v>-1276379.3425499999</v>
      </c>
      <c r="PGN14">
        <v>-1300021.16701</v>
      </c>
      <c r="PGO14">
        <v>-1191658.11454</v>
      </c>
      <c r="PGP14">
        <v>-1094346.2758599999</v>
      </c>
      <c r="PGQ14">
        <v>-1024499.91267</v>
      </c>
      <c r="PGR14">
        <v>-981483.803465</v>
      </c>
      <c r="PGS14">
        <v>-964352.49928400002</v>
      </c>
      <c r="PGT14">
        <v>-971430.16652700002</v>
      </c>
      <c r="PGU14">
        <v>-999778.27200400003</v>
      </c>
      <c r="PGV14">
        <v>-1070013.79892</v>
      </c>
      <c r="PGW14">
        <v>-1162971.6145200001</v>
      </c>
      <c r="PGX14">
        <v>-1188833.9141899999</v>
      </c>
      <c r="PGY14">
        <v>-1200521.11317</v>
      </c>
      <c r="PGZ14">
        <v>-1148714.0497900001</v>
      </c>
      <c r="PHA14">
        <v>-1054787.82608</v>
      </c>
      <c r="PHB14">
        <v>-979925.57939600002</v>
      </c>
      <c r="PHC14">
        <v>-969221.49844800006</v>
      </c>
      <c r="PHD14">
        <v>-994500.24407100002</v>
      </c>
      <c r="PHE14">
        <v>-1040085.48617</v>
      </c>
      <c r="PHF14">
        <v>-1099386.4445799999</v>
      </c>
      <c r="PHG14">
        <v>-1161837.9259299999</v>
      </c>
      <c r="PHH14">
        <v>-1235751.0569199999</v>
      </c>
      <c r="PHI14">
        <v>-1281057.7736500001</v>
      </c>
      <c r="PHJ14">
        <v>-1300021.16701</v>
      </c>
      <c r="PHK14">
        <v>-1141182.8805199999</v>
      </c>
      <c r="PHL14">
        <v>-1042306.82874</v>
      </c>
      <c r="PHM14">
        <v>-960314.72439900006</v>
      </c>
      <c r="PHN14">
        <v>-944518.40219499997</v>
      </c>
      <c r="PHO14">
        <v>-962866.48673500004</v>
      </c>
      <c r="PHP14">
        <v>-1004876.16288</v>
      </c>
      <c r="PHQ14">
        <v>-1057625.5228599999</v>
      </c>
      <c r="PHR14">
        <v>-1131792.3770900001</v>
      </c>
      <c r="PHS14">
        <v>-1173764.7731699999</v>
      </c>
      <c r="PHT14">
        <v>-1192085.04201</v>
      </c>
      <c r="PHU14">
        <v>-1200521.11317</v>
      </c>
      <c r="PHV14">
        <v>-390606.10630799999</v>
      </c>
      <c r="PHW14">
        <v>-390606.10630799999</v>
      </c>
      <c r="PHX14">
        <v>-390606.10630799999</v>
      </c>
      <c r="PHY14">
        <v>-390606.10630799999</v>
      </c>
      <c r="PHZ14">
        <v>-390606.10630799999</v>
      </c>
      <c r="PIA14">
        <v>-390606.10630799999</v>
      </c>
      <c r="PIB14">
        <v>-390606.10630799999</v>
      </c>
      <c r="PIC14">
        <v>-390606.10630799999</v>
      </c>
      <c r="PID14">
        <v>-390606.10630799999</v>
      </c>
      <c r="PIE14">
        <v>-390606.10630799999</v>
      </c>
      <c r="PIF14">
        <v>-390606.10630799999</v>
      </c>
      <c r="PIG14">
        <v>-390625.65046199999</v>
      </c>
      <c r="PIH14">
        <v>-390625.65046199999</v>
      </c>
      <c r="PII14">
        <v>-390625.65046199999</v>
      </c>
      <c r="PIJ14">
        <v>-390625.65046199999</v>
      </c>
      <c r="PIK14">
        <v>-390625.65046199999</v>
      </c>
      <c r="PIL14">
        <v>-390625.65046199999</v>
      </c>
      <c r="PIM14">
        <v>-390625.65046199999</v>
      </c>
      <c r="PIN14">
        <v>-390625.65046199999</v>
      </c>
      <c r="PIO14">
        <v>-390625.65046199999</v>
      </c>
      <c r="PIP14">
        <v>-390625.65046199999</v>
      </c>
      <c r="PIQ14">
        <v>-390625.65046199999</v>
      </c>
      <c r="PIR14">
        <v>-390606.10630799999</v>
      </c>
      <c r="PIS14">
        <v>-390606.10630799999</v>
      </c>
      <c r="PIT14">
        <v>-390606.10630799999</v>
      </c>
      <c r="PIU14">
        <v>-390606.10630799999</v>
      </c>
      <c r="PIV14">
        <v>-390606.10630799999</v>
      </c>
      <c r="PIW14">
        <v>-390606.10630799999</v>
      </c>
      <c r="PIX14">
        <v>-390606.10630799999</v>
      </c>
      <c r="PIY14">
        <v>-390606.10630799999</v>
      </c>
      <c r="PIZ14">
        <v>-390606.10630799999</v>
      </c>
      <c r="PJA14">
        <v>-390606.10630799999</v>
      </c>
      <c r="PJB14">
        <v>-390606.10630799999</v>
      </c>
      <c r="PJC14">
        <v>-390625.65046199999</v>
      </c>
      <c r="PJD14">
        <v>-390625.65046199999</v>
      </c>
      <c r="PJE14">
        <v>-390625.65046199999</v>
      </c>
      <c r="PJF14">
        <v>-390625.65046199999</v>
      </c>
      <c r="PJG14">
        <v>-390625.65046199999</v>
      </c>
      <c r="PJH14">
        <v>-390625.65046199999</v>
      </c>
      <c r="PJI14">
        <v>-390625.65046199999</v>
      </c>
      <c r="PJJ14">
        <v>-390625.65046199999</v>
      </c>
      <c r="PJK14">
        <v>-390625.65046199999</v>
      </c>
      <c r="PJL14">
        <v>-390625.65046199999</v>
      </c>
      <c r="PJM14">
        <v>-390625.65046199999</v>
      </c>
      <c r="PJN14">
        <v>-581507.70022400003</v>
      </c>
      <c r="PJO14">
        <v>-581507.70022400003</v>
      </c>
      <c r="PJP14">
        <v>-581507.70022400003</v>
      </c>
      <c r="PJQ14">
        <v>-581507.70022400003</v>
      </c>
      <c r="PJR14">
        <v>-581507.70022400003</v>
      </c>
      <c r="PJS14">
        <v>-581507.70022400003</v>
      </c>
      <c r="PJT14">
        <v>-581507.70022400003</v>
      </c>
      <c r="PJU14">
        <v>-581507.70022400003</v>
      </c>
      <c r="PJV14">
        <v>-581507.70022400003</v>
      </c>
      <c r="PJW14">
        <v>-581507.70022400003</v>
      </c>
      <c r="PJX14">
        <v>-581507.70022400003</v>
      </c>
      <c r="PJY14">
        <v>-581544.77908300003</v>
      </c>
      <c r="PJZ14">
        <v>-581544.77908300003</v>
      </c>
      <c r="PKA14">
        <v>-581544.77908300003</v>
      </c>
      <c r="PKB14">
        <v>-581544.77908300003</v>
      </c>
      <c r="PKC14">
        <v>-581544.77908300003</v>
      </c>
      <c r="PKD14">
        <v>-581544.77908300003</v>
      </c>
      <c r="PKE14">
        <v>-581544.77908300003</v>
      </c>
      <c r="PKF14">
        <v>-581544.77908300003</v>
      </c>
      <c r="PKG14">
        <v>-581544.77908300003</v>
      </c>
      <c r="PKH14">
        <v>-581544.77908300003</v>
      </c>
      <c r="PKI14">
        <v>-581544.77908300003</v>
      </c>
      <c r="PKJ14">
        <v>-581507.70022400003</v>
      </c>
      <c r="PKK14">
        <v>-581507.70022400003</v>
      </c>
      <c r="PKL14">
        <v>-581507.70022400003</v>
      </c>
      <c r="PKM14">
        <v>-581507.70022400003</v>
      </c>
      <c r="PKN14">
        <v>-581507.70022400003</v>
      </c>
      <c r="PKO14">
        <v>-581507.70022400003</v>
      </c>
      <c r="PKP14">
        <v>-581507.70022400003</v>
      </c>
      <c r="PKQ14">
        <v>-581507.70022400003</v>
      </c>
      <c r="PKR14">
        <v>-581507.70022400003</v>
      </c>
      <c r="PKS14">
        <v>-581507.70022400003</v>
      </c>
      <c r="PKT14">
        <v>-581507.70022400003</v>
      </c>
      <c r="PKU14">
        <v>-581544.77908300003</v>
      </c>
      <c r="PKV14">
        <v>-581544.77908300003</v>
      </c>
      <c r="PKW14">
        <v>-581544.77908300003</v>
      </c>
      <c r="PKX14">
        <v>-581544.77908300003</v>
      </c>
      <c r="PKY14">
        <v>-581544.77908300003</v>
      </c>
      <c r="PKZ14">
        <v>-581544.77908300003</v>
      </c>
      <c r="PLA14">
        <v>-581544.77908300003</v>
      </c>
      <c r="PLB14">
        <v>-581544.77908300003</v>
      </c>
      <c r="PLC14">
        <v>-581544.77908300003</v>
      </c>
      <c r="PLD14">
        <v>-581544.77908300003</v>
      </c>
      <c r="PLE14">
        <v>-581544.77908300003</v>
      </c>
      <c r="PLF14">
        <v>-858790.81567399995</v>
      </c>
      <c r="PLG14">
        <v>-858790.81567399995</v>
      </c>
      <c r="PLH14">
        <v>-858790.81567399995</v>
      </c>
      <c r="PLI14">
        <v>-858790.81567399995</v>
      </c>
      <c r="PLJ14">
        <v>-858790.81567399995</v>
      </c>
      <c r="PLK14">
        <v>-858790.81567399995</v>
      </c>
      <c r="PLL14">
        <v>-858790.81567399995</v>
      </c>
      <c r="PLM14">
        <v>-858790.81567399995</v>
      </c>
      <c r="PLN14">
        <v>-858790.81567399995</v>
      </c>
      <c r="PLO14">
        <v>-858790.81567399995</v>
      </c>
      <c r="PLP14">
        <v>-858790.81567399995</v>
      </c>
      <c r="PLQ14">
        <v>-858862.96393900004</v>
      </c>
      <c r="PLR14">
        <v>-858862.96393900004</v>
      </c>
      <c r="PLS14">
        <v>-858862.96393900004</v>
      </c>
      <c r="PLT14">
        <v>-858862.96393900004</v>
      </c>
      <c r="PLU14">
        <v>-858862.96393900004</v>
      </c>
      <c r="PLV14">
        <v>-858862.96393900004</v>
      </c>
      <c r="PLW14">
        <v>-858862.96393900004</v>
      </c>
      <c r="PLX14">
        <v>-858862.96393900004</v>
      </c>
      <c r="PLY14">
        <v>-858862.96393900004</v>
      </c>
      <c r="PLZ14">
        <v>-858862.96393900004</v>
      </c>
      <c r="PMA14">
        <v>-858862.96393900004</v>
      </c>
      <c r="PMB14">
        <v>-858790.81567399995</v>
      </c>
      <c r="PMC14">
        <v>-858790.81567399995</v>
      </c>
      <c r="PMD14">
        <v>-858790.81567399995</v>
      </c>
      <c r="PME14">
        <v>-858790.81567399995</v>
      </c>
      <c r="PMF14">
        <v>-858790.81567399995</v>
      </c>
      <c r="PMG14">
        <v>-858790.81567399995</v>
      </c>
      <c r="PMH14">
        <v>-858790.81567399995</v>
      </c>
      <c r="PMI14">
        <v>-858790.81567399995</v>
      </c>
      <c r="PMJ14">
        <v>-858790.81567399995</v>
      </c>
      <c r="PMK14">
        <v>-858790.81567399995</v>
      </c>
      <c r="PML14">
        <v>-858790.81567399995</v>
      </c>
      <c r="PMM14">
        <v>-858862.96393900004</v>
      </c>
      <c r="PMN14">
        <v>-858862.96393900004</v>
      </c>
      <c r="PMO14">
        <v>-858862.96393900004</v>
      </c>
      <c r="PMP14">
        <v>-858862.96393900004</v>
      </c>
      <c r="PMQ14">
        <v>-858862.96393900004</v>
      </c>
      <c r="PMR14">
        <v>-858862.96393900004</v>
      </c>
      <c r="PMS14">
        <v>-858862.96393900004</v>
      </c>
      <c r="PMT14">
        <v>-858862.96393900004</v>
      </c>
      <c r="PMU14">
        <v>-858862.96393900004</v>
      </c>
      <c r="PMV14">
        <v>-858862.96393900004</v>
      </c>
      <c r="PMW14">
        <v>-858862.96393900004</v>
      </c>
      <c r="PMX14">
        <v>-24586.6137371</v>
      </c>
      <c r="PMY14">
        <v>-24586.6137371</v>
      </c>
      <c r="PMZ14">
        <v>-24586.6137371</v>
      </c>
      <c r="PNA14">
        <v>-24586.6137371</v>
      </c>
      <c r="PNB14">
        <v>-24586.6137371</v>
      </c>
      <c r="PNC14">
        <v>-24586.6137371</v>
      </c>
      <c r="PND14">
        <v>-24586.6137371</v>
      </c>
      <c r="PNE14">
        <v>-24586.6137371</v>
      </c>
      <c r="PNF14">
        <v>-24586.6137371</v>
      </c>
      <c r="PNG14">
        <v>-24586.6137371</v>
      </c>
      <c r="PNH14">
        <v>-24586.6137371</v>
      </c>
      <c r="PNI14">
        <v>-24586.6137371</v>
      </c>
      <c r="PNJ14">
        <v>-24586.6137371</v>
      </c>
      <c r="PNK14">
        <v>-24586.6137371</v>
      </c>
      <c r="PNL14">
        <v>-24586.6137371</v>
      </c>
      <c r="PNM14">
        <v>-24586.6137371</v>
      </c>
      <c r="PNN14">
        <v>-24586.6137371</v>
      </c>
      <c r="PNO14">
        <v>-24586.6137371</v>
      </c>
      <c r="PNP14">
        <v>-24586.6137371</v>
      </c>
      <c r="PNQ14">
        <v>-24586.6137371</v>
      </c>
      <c r="PNR14">
        <v>-24586.6137371</v>
      </c>
      <c r="PNS14">
        <v>-24586.6137371</v>
      </c>
      <c r="PNT14">
        <v>-24586.6137371</v>
      </c>
      <c r="PNU14">
        <v>-24586.6137371</v>
      </c>
      <c r="PNV14">
        <v>-24586.6137371</v>
      </c>
      <c r="PNW14">
        <v>-24586.6137371</v>
      </c>
      <c r="PNX14">
        <v>-24586.6137371</v>
      </c>
      <c r="PNY14">
        <v>-24586.6137371</v>
      </c>
      <c r="PNZ14">
        <v>-24586.6137371</v>
      </c>
      <c r="POA14">
        <v>-24586.6137371</v>
      </c>
      <c r="POB14">
        <v>-24586.6137371</v>
      </c>
      <c r="POC14">
        <v>-24586.6137371</v>
      </c>
      <c r="POD14">
        <v>-24586.6137371</v>
      </c>
      <c r="POE14">
        <v>-24586.6137371</v>
      </c>
      <c r="POF14">
        <v>-24586.6137371</v>
      </c>
      <c r="POG14">
        <v>-24586.6137371</v>
      </c>
      <c r="POH14">
        <v>-24586.6137371</v>
      </c>
      <c r="POI14">
        <v>-24586.6137371</v>
      </c>
      <c r="POJ14">
        <v>-24586.6137371</v>
      </c>
      <c r="POK14">
        <v>-24586.6137371</v>
      </c>
      <c r="POL14">
        <v>-24586.6137371</v>
      </c>
      <c r="POM14">
        <v>-24586.6137371</v>
      </c>
      <c r="PON14">
        <v>-24586.6137371</v>
      </c>
      <c r="POO14">
        <v>-24586.6137371</v>
      </c>
      <c r="POP14">
        <v>-47460.647827300003</v>
      </c>
      <c r="POQ14">
        <v>-47460.647827300003</v>
      </c>
      <c r="POR14">
        <v>-47460.647827300003</v>
      </c>
      <c r="POS14">
        <v>-47460.647827300003</v>
      </c>
      <c r="POT14">
        <v>-47460.647827300003</v>
      </c>
      <c r="POU14">
        <v>-47460.647827300003</v>
      </c>
      <c r="POV14">
        <v>-47460.647827300003</v>
      </c>
      <c r="POW14">
        <v>-47460.647827300003</v>
      </c>
      <c r="POX14">
        <v>-47460.647827300003</v>
      </c>
      <c r="POY14">
        <v>-47460.647827300003</v>
      </c>
      <c r="POZ14">
        <v>-47460.647827300003</v>
      </c>
      <c r="PPA14">
        <v>-47460.647827300003</v>
      </c>
      <c r="PPB14">
        <v>-47460.647827300003</v>
      </c>
      <c r="PPC14">
        <v>-47460.647827300003</v>
      </c>
      <c r="PPD14">
        <v>-47460.647827300003</v>
      </c>
      <c r="PPE14">
        <v>-47460.647827300003</v>
      </c>
      <c r="PPF14">
        <v>-47460.647827300003</v>
      </c>
      <c r="PPG14">
        <v>-47460.647827300003</v>
      </c>
      <c r="PPH14">
        <v>-47460.647827300003</v>
      </c>
      <c r="PPI14">
        <v>-47460.647827300003</v>
      </c>
      <c r="PPJ14">
        <v>-47460.647827300003</v>
      </c>
      <c r="PPK14">
        <v>-47460.647827300003</v>
      </c>
      <c r="PPL14">
        <v>-47460.647827300003</v>
      </c>
      <c r="PPM14">
        <v>-47460.647827300003</v>
      </c>
      <c r="PPN14">
        <v>-47460.647827300003</v>
      </c>
      <c r="PPO14">
        <v>-47460.647827300003</v>
      </c>
      <c r="PPP14">
        <v>-47460.647827300003</v>
      </c>
      <c r="PPQ14">
        <v>-47460.647827300003</v>
      </c>
      <c r="PPR14">
        <v>-47460.647827300003</v>
      </c>
      <c r="PPS14">
        <v>-47460.647827300003</v>
      </c>
      <c r="PPT14">
        <v>-47460.647827300003</v>
      </c>
      <c r="PPU14">
        <v>-47460.647827300003</v>
      </c>
      <c r="PPV14">
        <v>-47460.647827300003</v>
      </c>
      <c r="PPW14">
        <v>-47460.647827300003</v>
      </c>
      <c r="PPX14">
        <v>-47460.647827300003</v>
      </c>
      <c r="PPY14">
        <v>-47460.647827300003</v>
      </c>
      <c r="PPZ14">
        <v>-47460.647827300003</v>
      </c>
      <c r="PQA14">
        <v>-47460.647827300003</v>
      </c>
      <c r="PQB14">
        <v>-47460.647827300003</v>
      </c>
      <c r="PQC14">
        <v>-47460.647827300003</v>
      </c>
      <c r="PQD14">
        <v>-47460.647827300003</v>
      </c>
      <c r="PQE14">
        <v>-47460.647827300003</v>
      </c>
      <c r="PQF14">
        <v>-47460.647827300003</v>
      </c>
      <c r="PQG14">
        <v>-47460.647827300003</v>
      </c>
      <c r="PQH14">
        <v>-93208.716007700001</v>
      </c>
      <c r="PQI14">
        <v>-93208.716007700001</v>
      </c>
      <c r="PQJ14">
        <v>-93208.716007700001</v>
      </c>
      <c r="PQK14">
        <v>-93208.716007700001</v>
      </c>
      <c r="PQL14">
        <v>-93208.716007700001</v>
      </c>
      <c r="PQM14">
        <v>-93208.716007700001</v>
      </c>
      <c r="PQN14">
        <v>-93208.716007700001</v>
      </c>
      <c r="PQO14">
        <v>-93208.716007700001</v>
      </c>
      <c r="PQP14">
        <v>-93208.716007700001</v>
      </c>
      <c r="PQQ14">
        <v>-93208.716007700001</v>
      </c>
      <c r="PQR14">
        <v>-93208.716007700001</v>
      </c>
      <c r="PQS14">
        <v>-93208.716007700001</v>
      </c>
      <c r="PQT14">
        <v>-93208.716007700001</v>
      </c>
      <c r="PQU14">
        <v>-93208.716007700001</v>
      </c>
      <c r="PQV14">
        <v>-93208.716007700001</v>
      </c>
      <c r="PQW14">
        <v>-93208.716007700001</v>
      </c>
      <c r="PQX14">
        <v>-93208.716007700001</v>
      </c>
      <c r="PQY14">
        <v>-93208.716007700001</v>
      </c>
      <c r="PQZ14">
        <v>-93208.716007700001</v>
      </c>
      <c r="PRA14">
        <v>-93208.716007700001</v>
      </c>
      <c r="PRB14">
        <v>-93208.716007700001</v>
      </c>
      <c r="PRC14">
        <v>-93208.716007700001</v>
      </c>
      <c r="PRD14">
        <v>-93208.716007700001</v>
      </c>
      <c r="PRE14">
        <v>-93208.716007700001</v>
      </c>
      <c r="PRF14">
        <v>-93208.716007700001</v>
      </c>
      <c r="PRG14">
        <v>-93208.716007700001</v>
      </c>
      <c r="PRH14">
        <v>-93208.716007700001</v>
      </c>
      <c r="PRI14">
        <v>-93208.716007700001</v>
      </c>
      <c r="PRJ14">
        <v>-93208.716007700001</v>
      </c>
      <c r="PRK14">
        <v>-93208.716007700001</v>
      </c>
      <c r="PRL14">
        <v>-93208.716007700001</v>
      </c>
      <c r="PRM14">
        <v>-93208.716007700001</v>
      </c>
      <c r="PRN14">
        <v>-93208.716007700001</v>
      </c>
      <c r="PRO14">
        <v>-93208.716007700001</v>
      </c>
      <c r="PRP14">
        <v>-93208.716007700001</v>
      </c>
      <c r="PRQ14">
        <v>-93208.716007700001</v>
      </c>
      <c r="PRR14">
        <v>-93208.716007700001</v>
      </c>
      <c r="PRS14">
        <v>-93208.716007700001</v>
      </c>
      <c r="PRT14">
        <v>-93208.716007700001</v>
      </c>
      <c r="PRU14">
        <v>-93208.716007700001</v>
      </c>
      <c r="PRV14">
        <v>-93208.716007700001</v>
      </c>
      <c r="PRW14">
        <v>-93208.716007700001</v>
      </c>
      <c r="PRX14">
        <v>-93208.716007700001</v>
      </c>
      <c r="PRY14">
        <v>-93208.716007700001</v>
      </c>
      <c r="PRZ14">
        <v>-600863.27960400004</v>
      </c>
      <c r="PSA14">
        <v>-600863.27960400004</v>
      </c>
      <c r="PSB14">
        <v>-600863.27960400004</v>
      </c>
      <c r="PSC14">
        <v>-600863.27960400004</v>
      </c>
      <c r="PSD14">
        <v>-600863.27960400004</v>
      </c>
      <c r="PSE14">
        <v>-600863.27960400004</v>
      </c>
      <c r="PSF14">
        <v>-600863.27960400004</v>
      </c>
      <c r="PSG14">
        <v>-600863.27960400004</v>
      </c>
      <c r="PSH14">
        <v>-600863.27960400004</v>
      </c>
      <c r="PSI14">
        <v>-600863.27960400004</v>
      </c>
      <c r="PSJ14">
        <v>-600863.27960400004</v>
      </c>
      <c r="PSK14">
        <v>-600863.27960400004</v>
      </c>
      <c r="PSL14">
        <v>-600863.27960400004</v>
      </c>
      <c r="PSM14">
        <v>-600863.27960400004</v>
      </c>
      <c r="PSN14">
        <v>-600863.27960400004</v>
      </c>
      <c r="PSO14">
        <v>-600863.27960400004</v>
      </c>
      <c r="PSP14">
        <v>-600863.27960400004</v>
      </c>
      <c r="PSQ14">
        <v>-600863.27960400004</v>
      </c>
      <c r="PSR14">
        <v>-600863.27960400004</v>
      </c>
      <c r="PSS14">
        <v>-600863.27960400004</v>
      </c>
      <c r="PST14">
        <v>-600863.27960400004</v>
      </c>
      <c r="PSU14">
        <v>-600863.27960400004</v>
      </c>
      <c r="PSV14">
        <v>-600863.27960400004</v>
      </c>
      <c r="PSW14">
        <v>-600863.27960400004</v>
      </c>
      <c r="PSX14">
        <v>-600863.27960400004</v>
      </c>
      <c r="PSY14">
        <v>-600863.27960400004</v>
      </c>
      <c r="PSZ14">
        <v>-600863.27960400004</v>
      </c>
      <c r="PTA14">
        <v>-600863.27960400004</v>
      </c>
      <c r="PTB14">
        <v>-600863.27960400004</v>
      </c>
      <c r="PTC14">
        <v>-600863.27960400004</v>
      </c>
      <c r="PTD14">
        <v>-600863.27960400004</v>
      </c>
      <c r="PTE14">
        <v>-600863.27960400004</v>
      </c>
      <c r="PTF14">
        <v>-600863.27960400004</v>
      </c>
      <c r="PTG14">
        <v>-600863.27960400004</v>
      </c>
      <c r="PTH14">
        <v>-600863.27960400004</v>
      </c>
      <c r="PTI14">
        <v>-600863.27960400004</v>
      </c>
      <c r="PTJ14">
        <v>-600863.27960400004</v>
      </c>
      <c r="PTK14">
        <v>-600863.27960400004</v>
      </c>
      <c r="PTL14">
        <v>-600863.27960400004</v>
      </c>
      <c r="PTM14">
        <v>-600863.27960400004</v>
      </c>
      <c r="PTN14">
        <v>-600863.27960400004</v>
      </c>
      <c r="PTO14">
        <v>-600863.27960400004</v>
      </c>
      <c r="PTP14">
        <v>-600863.27960400004</v>
      </c>
      <c r="PTQ14">
        <v>-600863.27960400004</v>
      </c>
      <c r="PTR14">
        <v>-938933.18551400001</v>
      </c>
      <c r="PTS14">
        <v>-938933.18551400001</v>
      </c>
      <c r="PTT14">
        <v>-938933.18551400001</v>
      </c>
      <c r="PTU14">
        <v>-938933.18551400001</v>
      </c>
      <c r="PTV14">
        <v>-938933.18551400001</v>
      </c>
      <c r="PTW14">
        <v>-938933.18551400001</v>
      </c>
      <c r="PTX14">
        <v>-938933.18551400001</v>
      </c>
      <c r="PTY14">
        <v>-938933.18551400001</v>
      </c>
      <c r="PTZ14">
        <v>-938933.18551400001</v>
      </c>
      <c r="PUA14">
        <v>-938933.18551400001</v>
      </c>
      <c r="PUB14">
        <v>-938933.18551400001</v>
      </c>
      <c r="PUC14">
        <v>-938933.18551400001</v>
      </c>
      <c r="PUD14">
        <v>-938933.18551400001</v>
      </c>
      <c r="PUE14">
        <v>-938933.18551400001</v>
      </c>
      <c r="PUF14">
        <v>-938933.18551400001</v>
      </c>
      <c r="PUG14">
        <v>-938933.18551400001</v>
      </c>
      <c r="PUH14">
        <v>-938933.18551400001</v>
      </c>
      <c r="PUI14">
        <v>-938933.18551400001</v>
      </c>
      <c r="PUJ14">
        <v>-938933.18551400001</v>
      </c>
      <c r="PUK14">
        <v>-938933.18551400001</v>
      </c>
      <c r="PUL14">
        <v>-938933.18551400001</v>
      </c>
      <c r="PUM14">
        <v>-938933.18551400001</v>
      </c>
      <c r="PUN14">
        <v>-938933.18551400001</v>
      </c>
      <c r="PUO14">
        <v>-938933.18551400001</v>
      </c>
      <c r="PUP14">
        <v>-938933.18551400001</v>
      </c>
      <c r="PUQ14">
        <v>-938933.18551400001</v>
      </c>
      <c r="PUR14">
        <v>-938933.18551400001</v>
      </c>
      <c r="PUS14">
        <v>-938933.18551400001</v>
      </c>
      <c r="PUT14">
        <v>-938933.18551400001</v>
      </c>
      <c r="PUU14">
        <v>-938933.18551400001</v>
      </c>
      <c r="PUV14">
        <v>-938933.18551400001</v>
      </c>
      <c r="PUW14">
        <v>-938933.18551400001</v>
      </c>
      <c r="PUX14">
        <v>-938933.18551400001</v>
      </c>
      <c r="PUY14">
        <v>-938933.18551400001</v>
      </c>
      <c r="PUZ14">
        <v>-938933.18551400001</v>
      </c>
      <c r="PVA14">
        <v>-938933.18551400001</v>
      </c>
      <c r="PVB14">
        <v>-938933.18551400001</v>
      </c>
      <c r="PVC14">
        <v>-938933.18551400001</v>
      </c>
      <c r="PVD14">
        <v>-938933.18551400001</v>
      </c>
      <c r="PVE14">
        <v>-938933.18551400001</v>
      </c>
      <c r="PVF14">
        <v>-938933.18551400001</v>
      </c>
      <c r="PVG14">
        <v>-938933.18551400001</v>
      </c>
      <c r="PVH14">
        <v>-938933.18551400001</v>
      </c>
      <c r="PVI14">
        <v>-938933.18551400001</v>
      </c>
      <c r="PVJ14">
        <v>-1481988.8137000001</v>
      </c>
      <c r="PVK14">
        <v>-1481988.8137000001</v>
      </c>
      <c r="PVL14">
        <v>-1481988.8137000001</v>
      </c>
      <c r="PVM14">
        <v>-1481988.8137000001</v>
      </c>
      <c r="PVN14">
        <v>-1481988.8137000001</v>
      </c>
      <c r="PVO14">
        <v>-1481988.8137000001</v>
      </c>
      <c r="PVP14">
        <v>-1481988.8137000001</v>
      </c>
      <c r="PVQ14">
        <v>-1481988.8137000001</v>
      </c>
      <c r="PVR14">
        <v>-1481988.8137000001</v>
      </c>
      <c r="PVS14">
        <v>-1481988.8137000001</v>
      </c>
      <c r="PVT14">
        <v>-1481988.8137000001</v>
      </c>
      <c r="PVU14">
        <v>-1481988.8137000001</v>
      </c>
      <c r="PVV14">
        <v>-1481988.8137000001</v>
      </c>
      <c r="PVW14">
        <v>-1481988.8137000001</v>
      </c>
      <c r="PVX14">
        <v>-1481988.8137000001</v>
      </c>
      <c r="PVY14">
        <v>-1481988.8137000001</v>
      </c>
      <c r="PVZ14">
        <v>-1481988.8137000001</v>
      </c>
      <c r="PWA14">
        <v>-1481988.8137000001</v>
      </c>
      <c r="PWB14">
        <v>-1481988.8137000001</v>
      </c>
      <c r="PWC14">
        <v>-1481988.8137000001</v>
      </c>
      <c r="PWD14">
        <v>-1481988.8137000001</v>
      </c>
      <c r="PWE14">
        <v>-1481988.8137000001</v>
      </c>
      <c r="PWF14">
        <v>-1481988.8137000001</v>
      </c>
      <c r="PWG14">
        <v>-1481988.8137000001</v>
      </c>
      <c r="PWH14">
        <v>-1481988.8137000001</v>
      </c>
      <c r="PWI14">
        <v>-1481988.8137000001</v>
      </c>
      <c r="PWJ14">
        <v>-1481988.8137000001</v>
      </c>
      <c r="PWK14">
        <v>-1481988.8137000001</v>
      </c>
      <c r="PWL14">
        <v>-1481988.8137000001</v>
      </c>
      <c r="PWM14">
        <v>-1481988.8137000001</v>
      </c>
      <c r="PWN14">
        <v>-1481988.8137000001</v>
      </c>
      <c r="PWO14">
        <v>-1481988.8137000001</v>
      </c>
      <c r="PWP14">
        <v>-1481988.8137000001</v>
      </c>
      <c r="PWQ14">
        <v>-1481988.8137000001</v>
      </c>
      <c r="PWR14">
        <v>-1481988.8137000001</v>
      </c>
      <c r="PWS14">
        <v>-1481988.8137000001</v>
      </c>
      <c r="PWT14">
        <v>-1481988.8137000001</v>
      </c>
      <c r="PWU14">
        <v>-1481988.8137000001</v>
      </c>
      <c r="PWV14">
        <v>-1481988.8137000001</v>
      </c>
      <c r="PWW14">
        <v>-1481988.8137000001</v>
      </c>
      <c r="PWX14">
        <v>-1481988.8137000001</v>
      </c>
      <c r="PWY14">
        <v>-1481988.8137000001</v>
      </c>
      <c r="PWZ14">
        <v>-1481988.8137000001</v>
      </c>
      <c r="PXA14">
        <v>-1481988.8137000001</v>
      </c>
      <c r="PXB14">
        <v>-565157.37956999999</v>
      </c>
      <c r="PXC14">
        <v>-565157.37956999999</v>
      </c>
      <c r="PXD14">
        <v>-565157.37956999999</v>
      </c>
      <c r="PXE14">
        <v>-565157.37956999999</v>
      </c>
      <c r="PXF14">
        <v>-565157.37956999999</v>
      </c>
      <c r="PXG14">
        <v>-565157.37956999999</v>
      </c>
      <c r="PXH14">
        <v>-565157.37956999999</v>
      </c>
      <c r="PXI14">
        <v>-565157.37956999999</v>
      </c>
      <c r="PXJ14">
        <v>-565157.37956999999</v>
      </c>
      <c r="PXK14">
        <v>-565157.37956999999</v>
      </c>
      <c r="PXL14">
        <v>-565157.37956999999</v>
      </c>
      <c r="PXM14">
        <v>-565957.38357299997</v>
      </c>
      <c r="PXN14">
        <v>-565957.38357299997</v>
      </c>
      <c r="PXO14">
        <v>-565957.38357299997</v>
      </c>
      <c r="PXP14">
        <v>-565957.38357299997</v>
      </c>
      <c r="PXQ14">
        <v>-565957.38357299997</v>
      </c>
      <c r="PXR14">
        <v>-565957.38357299997</v>
      </c>
      <c r="PXS14">
        <v>-565957.38357299997</v>
      </c>
      <c r="PXT14">
        <v>-565957.38357299997</v>
      </c>
      <c r="PXU14">
        <v>-565957.38357299997</v>
      </c>
      <c r="PXV14">
        <v>-565957.38357299997</v>
      </c>
      <c r="PXW14">
        <v>-565957.38357299997</v>
      </c>
      <c r="PXX14">
        <v>-565157.37956999999</v>
      </c>
      <c r="PXY14">
        <v>-565157.37956999999</v>
      </c>
      <c r="PXZ14">
        <v>-565157.37956999999</v>
      </c>
      <c r="PYA14">
        <v>-565157.37956999999</v>
      </c>
      <c r="PYB14">
        <v>-565157.37956999999</v>
      </c>
      <c r="PYC14">
        <v>-565157.37956999999</v>
      </c>
      <c r="PYD14">
        <v>-565157.37956999999</v>
      </c>
      <c r="PYE14">
        <v>-565157.37956999999</v>
      </c>
      <c r="PYF14">
        <v>-565157.37956999999</v>
      </c>
      <c r="PYG14">
        <v>-565157.37956999999</v>
      </c>
      <c r="PYH14">
        <v>-565157.37956999999</v>
      </c>
      <c r="PYI14">
        <v>-565957.38357299997</v>
      </c>
      <c r="PYJ14">
        <v>-565957.38357299997</v>
      </c>
      <c r="PYK14">
        <v>-565957.38357299997</v>
      </c>
      <c r="PYL14">
        <v>-565957.38357299997</v>
      </c>
      <c r="PYM14">
        <v>-565957.38357299997</v>
      </c>
      <c r="PYN14">
        <v>-565957.38357299997</v>
      </c>
      <c r="PYO14">
        <v>-565957.38357299997</v>
      </c>
      <c r="PYP14">
        <v>-565957.38357299997</v>
      </c>
      <c r="PYQ14">
        <v>-565957.38357299997</v>
      </c>
      <c r="PYR14">
        <v>-565957.38357299997</v>
      </c>
      <c r="PYS14">
        <v>-565957.38357299997</v>
      </c>
      <c r="PYT14">
        <v>-757779.18074700003</v>
      </c>
      <c r="PYU14">
        <v>-757779.18074700003</v>
      </c>
      <c r="PYV14">
        <v>-757779.18074700003</v>
      </c>
      <c r="PYW14">
        <v>-757779.18074700003</v>
      </c>
      <c r="PYX14">
        <v>-757779.18074700003</v>
      </c>
      <c r="PYY14">
        <v>-757779.18074700003</v>
      </c>
      <c r="PYZ14">
        <v>-757779.18074700003</v>
      </c>
      <c r="PZA14">
        <v>-757779.18074700003</v>
      </c>
      <c r="PZB14">
        <v>-757779.18074700003</v>
      </c>
      <c r="PZC14">
        <v>-757779.18074700003</v>
      </c>
      <c r="PZD14">
        <v>-757779.18074700003</v>
      </c>
      <c r="PZE14">
        <v>-759349.65859600005</v>
      </c>
      <c r="PZF14">
        <v>-759349.65859600005</v>
      </c>
      <c r="PZG14">
        <v>-759349.65859600005</v>
      </c>
      <c r="PZH14">
        <v>-759349.65859600005</v>
      </c>
      <c r="PZI14">
        <v>-759349.65859600005</v>
      </c>
      <c r="PZJ14">
        <v>-759349.65859600005</v>
      </c>
      <c r="PZK14">
        <v>-759349.65859600005</v>
      </c>
      <c r="PZL14">
        <v>-759349.65859600005</v>
      </c>
      <c r="PZM14">
        <v>-759349.65859600005</v>
      </c>
      <c r="PZN14">
        <v>-759349.65859600005</v>
      </c>
      <c r="PZO14">
        <v>-759349.65859600005</v>
      </c>
      <c r="PZP14">
        <v>-757779.18074700003</v>
      </c>
      <c r="PZQ14">
        <v>-757779.18074700003</v>
      </c>
      <c r="PZR14">
        <v>-757779.18074700003</v>
      </c>
      <c r="PZS14">
        <v>-757779.18074700003</v>
      </c>
      <c r="PZT14">
        <v>-757779.18074700003</v>
      </c>
      <c r="PZU14">
        <v>-757779.18074700003</v>
      </c>
      <c r="PZV14">
        <v>-757779.18074700003</v>
      </c>
      <c r="PZW14">
        <v>-757779.18074700003</v>
      </c>
      <c r="PZX14">
        <v>-757779.18074700003</v>
      </c>
      <c r="PZY14">
        <v>-757779.18074700003</v>
      </c>
      <c r="PZZ14">
        <v>-757779.18074700003</v>
      </c>
      <c r="QAA14">
        <v>-759349.65859600005</v>
      </c>
      <c r="QAB14">
        <v>-759349.65859600005</v>
      </c>
      <c r="QAC14">
        <v>-759349.65859600005</v>
      </c>
      <c r="QAD14">
        <v>-759349.65859600005</v>
      </c>
      <c r="QAE14">
        <v>-759349.65859600005</v>
      </c>
      <c r="QAF14">
        <v>-759349.65859600005</v>
      </c>
      <c r="QAG14">
        <v>-759349.65859600005</v>
      </c>
      <c r="QAH14">
        <v>-759349.65859600005</v>
      </c>
      <c r="QAI14">
        <v>-759349.65859600005</v>
      </c>
      <c r="QAJ14">
        <v>-759349.65859600005</v>
      </c>
      <c r="QAK14">
        <v>-759349.65859600005</v>
      </c>
      <c r="QAL14">
        <v>-946401.20969799999</v>
      </c>
      <c r="QAM14">
        <v>-946401.20969799999</v>
      </c>
      <c r="QAN14">
        <v>-946401.20969799999</v>
      </c>
      <c r="QAO14">
        <v>-946401.20969799999</v>
      </c>
      <c r="QAP14">
        <v>-946401.20969799999</v>
      </c>
      <c r="QAQ14">
        <v>-946401.20969799999</v>
      </c>
      <c r="QAR14">
        <v>-946401.20969799999</v>
      </c>
      <c r="QAS14">
        <v>-946401.20969799999</v>
      </c>
      <c r="QAT14">
        <v>-946401.20969799999</v>
      </c>
      <c r="QAU14">
        <v>-946401.20969799999</v>
      </c>
      <c r="QAV14">
        <v>-946401.20969799999</v>
      </c>
      <c r="QAW14">
        <v>-949512.63523799996</v>
      </c>
      <c r="QAX14">
        <v>-949512.63523799996</v>
      </c>
      <c r="QAY14">
        <v>-949512.63523799996</v>
      </c>
      <c r="QAZ14">
        <v>-949512.63523799996</v>
      </c>
      <c r="QBA14">
        <v>-949512.63523799996</v>
      </c>
      <c r="QBB14">
        <v>-949512.63523799996</v>
      </c>
      <c r="QBC14">
        <v>-949512.63523799996</v>
      </c>
      <c r="QBD14">
        <v>-949512.63523799996</v>
      </c>
      <c r="QBE14">
        <v>-949512.63523799996</v>
      </c>
      <c r="QBF14">
        <v>-949512.63523799996</v>
      </c>
      <c r="QBG14">
        <v>-949512.63523799996</v>
      </c>
      <c r="QBH14">
        <v>-946401.20969799999</v>
      </c>
      <c r="QBI14">
        <v>-946401.20969799999</v>
      </c>
      <c r="QBJ14">
        <v>-946401.20969799999</v>
      </c>
      <c r="QBK14">
        <v>-946401.20969799999</v>
      </c>
      <c r="QBL14">
        <v>-946401.20969799999</v>
      </c>
      <c r="QBM14">
        <v>-946401.20969799999</v>
      </c>
      <c r="QBN14">
        <v>-946401.20969799999</v>
      </c>
      <c r="QBO14">
        <v>-946401.20969799999</v>
      </c>
      <c r="QBP14">
        <v>-946401.20969799999</v>
      </c>
      <c r="QBQ14">
        <v>-946401.20969799999</v>
      </c>
      <c r="QBR14">
        <v>-946401.20969799999</v>
      </c>
      <c r="QBS14">
        <v>-949512.63523799996</v>
      </c>
      <c r="QBT14">
        <v>-949512.63523799996</v>
      </c>
      <c r="QBU14">
        <v>-949512.63523799996</v>
      </c>
      <c r="QBV14">
        <v>-949512.63523799996</v>
      </c>
      <c r="QBW14">
        <v>-949512.63523799996</v>
      </c>
      <c r="QBX14">
        <v>-949512.63523799996</v>
      </c>
      <c r="QBY14">
        <v>-949512.63523799996</v>
      </c>
      <c r="QBZ14">
        <v>-949512.63523799996</v>
      </c>
      <c r="QCA14">
        <v>-949512.63523799996</v>
      </c>
      <c r="QCB14">
        <v>-949512.63523799996</v>
      </c>
      <c r="QCC14">
        <v>-949512.63523799996</v>
      </c>
      <c r="QCD14">
        <v>-610610.10251400003</v>
      </c>
      <c r="QCE14">
        <v>-610610.10251400003</v>
      </c>
      <c r="QCF14">
        <v>-610610.10251400003</v>
      </c>
      <c r="QCG14">
        <v>-610610.10251400003</v>
      </c>
      <c r="QCH14">
        <v>-610610.10251400003</v>
      </c>
      <c r="QCI14">
        <v>-610610.10251400003</v>
      </c>
      <c r="QCJ14">
        <v>-610610.10251400003</v>
      </c>
      <c r="QCK14">
        <v>-610610.10251400003</v>
      </c>
      <c r="QCL14">
        <v>-610610.10251400003</v>
      </c>
      <c r="QCM14">
        <v>-610610.10251400003</v>
      </c>
      <c r="QCN14">
        <v>-610610.10251400003</v>
      </c>
      <c r="QCO14">
        <v>-536216.87918199995</v>
      </c>
      <c r="QCP14">
        <v>-536216.87918199995</v>
      </c>
      <c r="QCQ14">
        <v>-536216.87918199995</v>
      </c>
      <c r="QCR14">
        <v>-536216.87918199995</v>
      </c>
      <c r="QCS14">
        <v>-536216.87918199995</v>
      </c>
      <c r="QCT14">
        <v>-536216.87918199995</v>
      </c>
      <c r="QCU14">
        <v>-536216.87918199995</v>
      </c>
      <c r="QCV14">
        <v>-536216.87918199995</v>
      </c>
      <c r="QCW14">
        <v>-536216.87918199995</v>
      </c>
      <c r="QCX14">
        <v>-536216.87918199995</v>
      </c>
      <c r="QCY14">
        <v>-536216.87918199995</v>
      </c>
      <c r="QCZ14">
        <v>-610610.10251400003</v>
      </c>
      <c r="QDA14">
        <v>-610610.10251400003</v>
      </c>
      <c r="QDB14">
        <v>-610610.10251400003</v>
      </c>
      <c r="QDC14">
        <v>-610610.10251400003</v>
      </c>
      <c r="QDD14">
        <v>-610610.10251400003</v>
      </c>
      <c r="QDE14">
        <v>-610610.10251400003</v>
      </c>
      <c r="QDF14">
        <v>-610610.10251400003</v>
      </c>
      <c r="QDG14">
        <v>-610610.10251400003</v>
      </c>
      <c r="QDH14">
        <v>-610610.10251400003</v>
      </c>
      <c r="QDI14">
        <v>-610610.10251400003</v>
      </c>
      <c r="QDJ14">
        <v>-610610.10251400003</v>
      </c>
      <c r="QDK14">
        <v>-536216.87918199995</v>
      </c>
      <c r="QDL14">
        <v>-536216.87918199995</v>
      </c>
      <c r="QDM14">
        <v>-536216.87918199995</v>
      </c>
      <c r="QDN14">
        <v>-536216.87918199995</v>
      </c>
      <c r="QDO14">
        <v>-536216.87918199995</v>
      </c>
      <c r="QDP14">
        <v>-536216.87918199995</v>
      </c>
      <c r="QDQ14">
        <v>-536216.87918199995</v>
      </c>
      <c r="QDR14">
        <v>-536216.87918199995</v>
      </c>
      <c r="QDS14">
        <v>-536216.87918199995</v>
      </c>
      <c r="QDT14">
        <v>-536216.87918199995</v>
      </c>
      <c r="QDU14">
        <v>-536216.87918199995</v>
      </c>
      <c r="QDV14">
        <v>-820916.27730099997</v>
      </c>
      <c r="QDW14">
        <v>-820916.27730099997</v>
      </c>
      <c r="QDX14">
        <v>-820916.27730099997</v>
      </c>
      <c r="QDY14">
        <v>-820916.27730099997</v>
      </c>
      <c r="QDZ14">
        <v>-820916.27730099997</v>
      </c>
      <c r="QEA14">
        <v>-820916.27730099997</v>
      </c>
      <c r="QEB14">
        <v>-820916.27730099997</v>
      </c>
      <c r="QEC14">
        <v>-820916.27730099997</v>
      </c>
      <c r="QED14">
        <v>-820916.27730099997</v>
      </c>
      <c r="QEE14">
        <v>-820916.27730099997</v>
      </c>
      <c r="QEF14">
        <v>-820916.27730099997</v>
      </c>
      <c r="QEG14">
        <v>-674875.87143099995</v>
      </c>
      <c r="QEH14">
        <v>-674875.87143099995</v>
      </c>
      <c r="QEI14">
        <v>-674875.87143099995</v>
      </c>
      <c r="QEJ14">
        <v>-674875.87143099995</v>
      </c>
      <c r="QEK14">
        <v>-674875.87143099995</v>
      </c>
      <c r="QEL14">
        <v>-674875.87143099995</v>
      </c>
      <c r="QEM14">
        <v>-674875.87143099995</v>
      </c>
      <c r="QEN14">
        <v>-674875.87143099995</v>
      </c>
      <c r="QEO14">
        <v>-674875.87143099995</v>
      </c>
      <c r="QEP14">
        <v>-674875.87143099995</v>
      </c>
      <c r="QEQ14">
        <v>-674875.87143099995</v>
      </c>
      <c r="QER14">
        <v>-820916.27730099997</v>
      </c>
      <c r="QES14">
        <v>-820916.27730099997</v>
      </c>
      <c r="QET14">
        <v>-820916.27730099997</v>
      </c>
      <c r="QEU14">
        <v>-820916.27730099997</v>
      </c>
      <c r="QEV14">
        <v>-820916.27730099997</v>
      </c>
      <c r="QEW14">
        <v>-820916.27730099997</v>
      </c>
      <c r="QEX14">
        <v>-820916.27730099997</v>
      </c>
      <c r="QEY14">
        <v>-820916.27730099997</v>
      </c>
      <c r="QEZ14">
        <v>-820916.27730099997</v>
      </c>
      <c r="QFA14">
        <v>-820916.27730099997</v>
      </c>
      <c r="QFB14">
        <v>-820916.27730099997</v>
      </c>
      <c r="QFC14">
        <v>-674875.87143099995</v>
      </c>
      <c r="QFD14">
        <v>-674875.87143099995</v>
      </c>
      <c r="QFE14">
        <v>-674875.87143099995</v>
      </c>
      <c r="QFF14">
        <v>-674875.87143099995</v>
      </c>
      <c r="QFG14">
        <v>-674875.87143099995</v>
      </c>
      <c r="QFH14">
        <v>-674875.87143099995</v>
      </c>
      <c r="QFI14">
        <v>-674875.87143099995</v>
      </c>
      <c r="QFJ14">
        <v>-674875.87143099995</v>
      </c>
      <c r="QFK14">
        <v>-674875.87143099995</v>
      </c>
      <c r="QFL14">
        <v>-674875.87143099995</v>
      </c>
      <c r="QFM14">
        <v>-674875.87143099995</v>
      </c>
      <c r="QFN14">
        <v>-1030341.51326</v>
      </c>
      <c r="QFO14">
        <v>-1030341.51326</v>
      </c>
      <c r="QFP14">
        <v>-1030341.51326</v>
      </c>
      <c r="QFQ14">
        <v>-1030341.51326</v>
      </c>
      <c r="QFR14">
        <v>-1030341.51326</v>
      </c>
      <c r="QFS14">
        <v>-1030341.51326</v>
      </c>
      <c r="QFT14">
        <v>-1030341.51326</v>
      </c>
      <c r="QFU14">
        <v>-1030341.51326</v>
      </c>
      <c r="QFV14">
        <v>-1030341.51326</v>
      </c>
      <c r="QFW14">
        <v>-1030341.51326</v>
      </c>
      <c r="QFX14">
        <v>-1030341.51326</v>
      </c>
      <c r="QFY14">
        <v>-741006.74231600005</v>
      </c>
      <c r="QFZ14">
        <v>-741006.74231600005</v>
      </c>
      <c r="QGA14">
        <v>-741006.74231600005</v>
      </c>
      <c r="QGB14">
        <v>-741006.74231600005</v>
      </c>
      <c r="QGC14">
        <v>-741006.74231600005</v>
      </c>
      <c r="QGD14">
        <v>-741006.74231600005</v>
      </c>
      <c r="QGE14">
        <v>-741006.74231600005</v>
      </c>
      <c r="QGF14">
        <v>-741006.74231600005</v>
      </c>
      <c r="QGG14">
        <v>-741006.74231600005</v>
      </c>
      <c r="QGH14">
        <v>-741006.74231600005</v>
      </c>
      <c r="QGI14">
        <v>-741006.74231600005</v>
      </c>
      <c r="QGJ14">
        <v>-1030341.51326</v>
      </c>
      <c r="QGK14">
        <v>-1030341.51326</v>
      </c>
      <c r="QGL14">
        <v>-1030341.51326</v>
      </c>
      <c r="QGM14">
        <v>-1030341.51326</v>
      </c>
      <c r="QGN14">
        <v>-1030341.51326</v>
      </c>
      <c r="QGO14">
        <v>-1030341.51326</v>
      </c>
      <c r="QGP14">
        <v>-1030341.51326</v>
      </c>
      <c r="QGQ14">
        <v>-1030341.51326</v>
      </c>
      <c r="QGR14">
        <v>-1030341.51326</v>
      </c>
      <c r="QGS14">
        <v>-1030341.51326</v>
      </c>
      <c r="QGT14">
        <v>-1030341.51326</v>
      </c>
      <c r="QGU14">
        <v>-741006.74231600005</v>
      </c>
      <c r="QGV14">
        <v>-741006.74231600005</v>
      </c>
      <c r="QGW14">
        <v>-741006.74231600005</v>
      </c>
      <c r="QGX14">
        <v>-741006.74231600005</v>
      </c>
      <c r="QGY14">
        <v>-741006.74231600005</v>
      </c>
      <c r="QGZ14">
        <v>-741006.74231600005</v>
      </c>
      <c r="QHA14">
        <v>-741006.74231600005</v>
      </c>
      <c r="QHB14">
        <v>-741006.74231600005</v>
      </c>
      <c r="QHC14">
        <v>-741006.74231600005</v>
      </c>
      <c r="QHD14">
        <v>-741006.74231600005</v>
      </c>
      <c r="QHE14">
        <v>-741006.74231600005</v>
      </c>
      <c r="QHF14">
        <v>-2551028.8744399999</v>
      </c>
      <c r="QHG14">
        <v>-2551028.8744399999</v>
      </c>
      <c r="QHH14">
        <v>-2551028.8744399999</v>
      </c>
      <c r="QHI14">
        <v>-2551028.8744399999</v>
      </c>
      <c r="QHJ14">
        <v>-2551028.8744399999</v>
      </c>
      <c r="QHK14">
        <v>-2551028.8744399999</v>
      </c>
      <c r="QHL14">
        <v>-2551028.8744399999</v>
      </c>
      <c r="QHM14">
        <v>-2551028.8744399999</v>
      </c>
      <c r="QHN14">
        <v>-2551028.8744399999</v>
      </c>
      <c r="QHO14">
        <v>-2551028.8744399999</v>
      </c>
      <c r="QHP14">
        <v>-2551028.8744399999</v>
      </c>
      <c r="QHQ14">
        <v>-2551001.3663400002</v>
      </c>
      <c r="QHR14">
        <v>-2551001.3663400002</v>
      </c>
      <c r="QHS14">
        <v>-2551001.3663400002</v>
      </c>
      <c r="QHT14">
        <v>-2551001.3663400002</v>
      </c>
      <c r="QHU14">
        <v>-2551001.3663400002</v>
      </c>
      <c r="QHV14">
        <v>-2551001.3663400002</v>
      </c>
      <c r="QHW14">
        <v>-2551001.3663400002</v>
      </c>
      <c r="QHX14">
        <v>-2551001.3663400002</v>
      </c>
      <c r="QHY14">
        <v>-2551001.3663400002</v>
      </c>
      <c r="QHZ14">
        <v>-2551001.3663400002</v>
      </c>
      <c r="QIA14">
        <v>-2551001.3663400002</v>
      </c>
      <c r="QIB14">
        <v>-2551028.8744399999</v>
      </c>
      <c r="QIC14">
        <v>-2551028.8744399999</v>
      </c>
      <c r="QID14">
        <v>-2551028.8744399999</v>
      </c>
      <c r="QIE14">
        <v>-2551028.8744399999</v>
      </c>
      <c r="QIF14">
        <v>-2551028.8744399999</v>
      </c>
      <c r="QIG14">
        <v>-2551028.8744399999</v>
      </c>
      <c r="QIH14">
        <v>-2551028.8744399999</v>
      </c>
      <c r="QII14">
        <v>-2551028.8744399999</v>
      </c>
      <c r="QIJ14">
        <v>-2551028.8744399999</v>
      </c>
      <c r="QIK14">
        <v>-2551028.8744399999</v>
      </c>
      <c r="QIL14">
        <v>-2551028.8744399999</v>
      </c>
      <c r="QIM14">
        <v>-2551001.3663400002</v>
      </c>
      <c r="QIN14">
        <v>-2551001.3663400002</v>
      </c>
      <c r="QIO14">
        <v>-2551001.3663400002</v>
      </c>
      <c r="QIP14">
        <v>-2551001.3663400002</v>
      </c>
      <c r="QIQ14">
        <v>-2551001.3663400002</v>
      </c>
      <c r="QIR14">
        <v>-2551001.3663400002</v>
      </c>
      <c r="QIS14">
        <v>-2551001.3663400002</v>
      </c>
      <c r="QIT14">
        <v>-2551001.3663400002</v>
      </c>
      <c r="QIU14">
        <v>-2551001.3663400002</v>
      </c>
      <c r="QIV14">
        <v>-2551001.3663400002</v>
      </c>
      <c r="QIW14">
        <v>-2551001.3663400002</v>
      </c>
      <c r="QIX14">
        <v>-2787136.8663400002</v>
      </c>
      <c r="QIY14">
        <v>-2787136.8663400002</v>
      </c>
      <c r="QIZ14">
        <v>-2787136.8663400002</v>
      </c>
      <c r="QJA14">
        <v>-2787136.8663400002</v>
      </c>
      <c r="QJB14">
        <v>-2787136.8663400002</v>
      </c>
      <c r="QJC14">
        <v>-2787136.8663400002</v>
      </c>
      <c r="QJD14">
        <v>-2787136.8663400002</v>
      </c>
      <c r="QJE14">
        <v>-2787136.8663400002</v>
      </c>
      <c r="QJF14">
        <v>-2787136.8663400002</v>
      </c>
      <c r="QJG14">
        <v>-2787136.8663400002</v>
      </c>
      <c r="QJH14">
        <v>-2787136.8663400002</v>
      </c>
      <c r="QJI14">
        <v>-2787082.8655400001</v>
      </c>
      <c r="QJJ14">
        <v>-2787082.8655400001</v>
      </c>
      <c r="QJK14">
        <v>-2787082.8655400001</v>
      </c>
      <c r="QJL14">
        <v>-2787082.8655400001</v>
      </c>
      <c r="QJM14">
        <v>-2787082.8655400001</v>
      </c>
      <c r="QJN14">
        <v>-2787082.8655400001</v>
      </c>
      <c r="QJO14">
        <v>-2787082.8655400001</v>
      </c>
      <c r="QJP14">
        <v>-2787082.8655400001</v>
      </c>
      <c r="QJQ14">
        <v>-2787082.8655400001</v>
      </c>
      <c r="QJR14">
        <v>-2787082.8655400001</v>
      </c>
      <c r="QJS14">
        <v>-2787082.8655400001</v>
      </c>
      <c r="QJT14">
        <v>-2787136.8663400002</v>
      </c>
      <c r="QJU14">
        <v>-2787136.8663400002</v>
      </c>
      <c r="QJV14">
        <v>-2787136.8663400002</v>
      </c>
      <c r="QJW14">
        <v>-2787136.8663400002</v>
      </c>
      <c r="QJX14">
        <v>-2787136.8663400002</v>
      </c>
      <c r="QJY14">
        <v>-2787136.8663400002</v>
      </c>
      <c r="QJZ14">
        <v>-2787136.8663400002</v>
      </c>
      <c r="QKA14">
        <v>-2787136.8663400002</v>
      </c>
      <c r="QKB14">
        <v>-2787136.8663400002</v>
      </c>
      <c r="QKC14">
        <v>-2787136.8663400002</v>
      </c>
      <c r="QKD14">
        <v>-2787136.8663400002</v>
      </c>
      <c r="QKE14">
        <v>-2787082.8655400001</v>
      </c>
      <c r="QKF14">
        <v>-2787082.8655400001</v>
      </c>
      <c r="QKG14">
        <v>-2787082.8655400001</v>
      </c>
      <c r="QKH14">
        <v>-2787082.8655400001</v>
      </c>
      <c r="QKI14">
        <v>-2787082.8655400001</v>
      </c>
      <c r="QKJ14">
        <v>-2787082.8655400001</v>
      </c>
      <c r="QKK14">
        <v>-2787082.8655400001</v>
      </c>
      <c r="QKL14">
        <v>-2787082.8655400001</v>
      </c>
      <c r="QKM14">
        <v>-2787082.8655400001</v>
      </c>
      <c r="QKN14">
        <v>-2787082.8655400001</v>
      </c>
      <c r="QKO14">
        <v>-2787082.8655400001</v>
      </c>
      <c r="QKP14">
        <v>-3016151.2801000001</v>
      </c>
      <c r="QKQ14">
        <v>-3016151.2801000001</v>
      </c>
      <c r="QKR14">
        <v>-3016151.2801000001</v>
      </c>
      <c r="QKS14">
        <v>-3016151.2801000001</v>
      </c>
      <c r="QKT14">
        <v>-3016151.2801000001</v>
      </c>
      <c r="QKU14">
        <v>-3016151.2801000001</v>
      </c>
      <c r="QKV14">
        <v>-3016151.2801000001</v>
      </c>
      <c r="QKW14">
        <v>-3016151.2801000001</v>
      </c>
      <c r="QKX14">
        <v>-3016151.2801000001</v>
      </c>
      <c r="QKY14">
        <v>-3016151.2801000001</v>
      </c>
      <c r="QKZ14">
        <v>-3016151.2801000001</v>
      </c>
      <c r="QLA14">
        <v>-3016044.2938899999</v>
      </c>
      <c r="QLB14">
        <v>-3016044.2938899999</v>
      </c>
      <c r="QLC14">
        <v>-3016044.2938899999</v>
      </c>
      <c r="QLD14">
        <v>-3016044.2938899999</v>
      </c>
      <c r="QLE14">
        <v>-3016044.2938899999</v>
      </c>
      <c r="QLF14">
        <v>-3016044.2938899999</v>
      </c>
      <c r="QLG14">
        <v>-3016044.2938899999</v>
      </c>
      <c r="QLH14">
        <v>-3016044.2938899999</v>
      </c>
      <c r="QLI14">
        <v>-3016044.2938899999</v>
      </c>
      <c r="QLJ14">
        <v>-3016044.2938899999</v>
      </c>
      <c r="QLK14">
        <v>-3016044.2938899999</v>
      </c>
      <c r="QLL14">
        <v>-3016151.2801000001</v>
      </c>
      <c r="QLM14">
        <v>-3016151.2801000001</v>
      </c>
      <c r="QLN14">
        <v>-3016151.2801000001</v>
      </c>
      <c r="QLO14">
        <v>-3016151.2801000001</v>
      </c>
      <c r="QLP14">
        <v>-3016151.2801000001</v>
      </c>
      <c r="QLQ14">
        <v>-3016151.2801000001</v>
      </c>
      <c r="QLR14">
        <v>-3016151.2801000001</v>
      </c>
      <c r="QLS14">
        <v>-3016151.2801000001</v>
      </c>
      <c r="QLT14">
        <v>-3016151.2801000001</v>
      </c>
      <c r="QLU14">
        <v>-3016151.2801000001</v>
      </c>
      <c r="QLV14">
        <v>-3016151.2801000001</v>
      </c>
      <c r="QLW14">
        <v>-3016044.2938899999</v>
      </c>
      <c r="QLX14">
        <v>-3016044.2938899999</v>
      </c>
      <c r="QLY14">
        <v>-3016044.2938899999</v>
      </c>
      <c r="QLZ14">
        <v>-3016044.2938899999</v>
      </c>
      <c r="QMA14">
        <v>-3016044.2938899999</v>
      </c>
      <c r="QMB14">
        <v>-3016044.2938899999</v>
      </c>
      <c r="QMC14">
        <v>-3016044.2938899999</v>
      </c>
      <c r="QMD14">
        <v>-3016044.2938899999</v>
      </c>
      <c r="QME14">
        <v>-3016044.2938899999</v>
      </c>
      <c r="QMF14">
        <v>-3016044.2938899999</v>
      </c>
      <c r="QMG14">
        <v>-3016044.2938899999</v>
      </c>
      <c r="QMH14">
        <v>-36726596.762400001</v>
      </c>
      <c r="QMI14">
        <v>-36726596.762400001</v>
      </c>
      <c r="QMJ14">
        <v>-36726596.762400001</v>
      </c>
      <c r="QMK14">
        <v>-36726596.762400001</v>
      </c>
      <c r="QML14">
        <v>-36726596.762400001</v>
      </c>
      <c r="QMM14">
        <v>-36726596.762400001</v>
      </c>
      <c r="QMN14">
        <v>-36726596.762400001</v>
      </c>
      <c r="QMO14">
        <v>-36726596.762400001</v>
      </c>
      <c r="QMP14">
        <v>-36726596.762400001</v>
      </c>
      <c r="QMQ14">
        <v>-36726596.762400001</v>
      </c>
      <c r="QMR14">
        <v>-36726596.762400001</v>
      </c>
      <c r="QMS14">
        <v>-36726596.762400001</v>
      </c>
      <c r="QMT14">
        <v>-36726596.762400001</v>
      </c>
      <c r="QMU14">
        <v>-36726596.762400001</v>
      </c>
      <c r="QMV14">
        <v>-36726596.762400001</v>
      </c>
      <c r="QMW14">
        <v>-36726596.762400001</v>
      </c>
      <c r="QMX14">
        <v>-36726596.762400001</v>
      </c>
      <c r="QMY14">
        <v>-36726596.762400001</v>
      </c>
      <c r="QMZ14">
        <v>-36726596.762400001</v>
      </c>
      <c r="QNA14">
        <v>-36726596.762400001</v>
      </c>
      <c r="QNB14">
        <v>-36726596.762400001</v>
      </c>
      <c r="QNC14">
        <v>-36726596.762400001</v>
      </c>
      <c r="QND14">
        <v>-36726596.762400001</v>
      </c>
      <c r="QNE14">
        <v>-36726596.762400001</v>
      </c>
      <c r="QNF14">
        <v>-36726596.762400001</v>
      </c>
      <c r="QNG14">
        <v>-36726596.762400001</v>
      </c>
      <c r="QNH14">
        <v>-36726596.762400001</v>
      </c>
      <c r="QNI14">
        <v>-36726596.762400001</v>
      </c>
      <c r="QNJ14">
        <v>-36726596.762400001</v>
      </c>
      <c r="QNK14">
        <v>-36726596.762400001</v>
      </c>
      <c r="QNL14">
        <v>-36726596.762400001</v>
      </c>
      <c r="QNM14">
        <v>-36726596.762400001</v>
      </c>
      <c r="QNN14">
        <v>-36726596.762400001</v>
      </c>
      <c r="QNO14">
        <v>-36726596.762400001</v>
      </c>
      <c r="QNP14">
        <v>-36726596.762400001</v>
      </c>
      <c r="QNQ14">
        <v>-36726596.762400001</v>
      </c>
      <c r="QNR14">
        <v>-36726596.762400001</v>
      </c>
      <c r="QNS14">
        <v>-36726596.762400001</v>
      </c>
      <c r="QNT14">
        <v>-36726596.762400001</v>
      </c>
      <c r="QNU14">
        <v>-36726596.762400001</v>
      </c>
      <c r="QNV14">
        <v>-36726596.762400001</v>
      </c>
      <c r="QNW14">
        <v>-36726596.762400001</v>
      </c>
      <c r="QNX14">
        <v>-36726596.762400001</v>
      </c>
      <c r="QNY14">
        <v>-36726596.762400001</v>
      </c>
      <c r="QNZ14">
        <v>-55681208.523599997</v>
      </c>
      <c r="QOA14">
        <v>-55681208.523599997</v>
      </c>
      <c r="QOB14">
        <v>-55681208.523599997</v>
      </c>
      <c r="QOC14">
        <v>-55681208.523599997</v>
      </c>
      <c r="QOD14">
        <v>-55681208.523599997</v>
      </c>
      <c r="QOE14">
        <v>-55681208.523599997</v>
      </c>
      <c r="QOF14">
        <v>-55681208.523599997</v>
      </c>
      <c r="QOG14">
        <v>-55681208.523599997</v>
      </c>
      <c r="QOH14">
        <v>-55681208.523599997</v>
      </c>
      <c r="QOI14">
        <v>-55681208.523599997</v>
      </c>
      <c r="QOJ14">
        <v>-55681208.523599997</v>
      </c>
      <c r="QOK14">
        <v>-55681208.523599997</v>
      </c>
      <c r="QOL14">
        <v>-55681208.523599997</v>
      </c>
      <c r="QOM14">
        <v>-55681208.523599997</v>
      </c>
      <c r="QON14">
        <v>-55681208.523599997</v>
      </c>
      <c r="QOO14">
        <v>-55681208.523599997</v>
      </c>
      <c r="QOP14">
        <v>-55681208.523599997</v>
      </c>
      <c r="QOQ14">
        <v>-55681208.523599997</v>
      </c>
      <c r="QOR14">
        <v>-55681208.523599997</v>
      </c>
      <c r="QOS14">
        <v>-55681208.523599997</v>
      </c>
      <c r="QOT14">
        <v>-55681208.523599997</v>
      </c>
      <c r="QOU14">
        <v>-55681208.523599997</v>
      </c>
      <c r="QOV14">
        <v>-55681208.523599997</v>
      </c>
      <c r="QOW14">
        <v>-55681208.523599997</v>
      </c>
      <c r="QOX14">
        <v>-55681208.523599997</v>
      </c>
      <c r="QOY14">
        <v>-55681208.523599997</v>
      </c>
      <c r="QOZ14">
        <v>-55681208.523599997</v>
      </c>
      <c r="QPA14">
        <v>-55681208.523599997</v>
      </c>
      <c r="QPB14">
        <v>-55681208.523599997</v>
      </c>
      <c r="QPC14">
        <v>-55681208.523599997</v>
      </c>
      <c r="QPD14">
        <v>-55681208.523599997</v>
      </c>
      <c r="QPE14">
        <v>-55681208.523599997</v>
      </c>
      <c r="QPF14">
        <v>-55681208.523599997</v>
      </c>
      <c r="QPG14">
        <v>-55681208.523599997</v>
      </c>
      <c r="QPH14">
        <v>-55681208.523599997</v>
      </c>
      <c r="QPI14">
        <v>-55681208.523599997</v>
      </c>
      <c r="QPJ14">
        <v>-55681208.523599997</v>
      </c>
      <c r="QPK14">
        <v>-55681208.523599997</v>
      </c>
      <c r="QPL14">
        <v>-55681208.523599997</v>
      </c>
      <c r="QPM14">
        <v>-55681208.523599997</v>
      </c>
      <c r="QPN14">
        <v>-55681208.523599997</v>
      </c>
      <c r="QPO14">
        <v>-55681208.523599997</v>
      </c>
      <c r="QPP14">
        <v>-55681208.523599997</v>
      </c>
      <c r="QPQ14">
        <v>-55681208.523599997</v>
      </c>
      <c r="QPR14">
        <v>-84426346.317300007</v>
      </c>
      <c r="QPS14">
        <v>-84426346.317300007</v>
      </c>
      <c r="QPT14">
        <v>-84426346.317300007</v>
      </c>
      <c r="QPU14">
        <v>-84426346.317300007</v>
      </c>
      <c r="QPV14">
        <v>-84426346.317300007</v>
      </c>
      <c r="QPW14">
        <v>-84426346.317300007</v>
      </c>
      <c r="QPX14">
        <v>-84426346.317300007</v>
      </c>
      <c r="QPY14">
        <v>-84426346.317300007</v>
      </c>
      <c r="QPZ14">
        <v>-84426346.317300007</v>
      </c>
      <c r="QQA14">
        <v>-84426346.317300007</v>
      </c>
      <c r="QQB14">
        <v>-84426346.317300007</v>
      </c>
      <c r="QQC14">
        <v>-84426346.317300007</v>
      </c>
      <c r="QQD14">
        <v>-84426346.317300007</v>
      </c>
      <c r="QQE14">
        <v>-84426346.317300007</v>
      </c>
      <c r="QQF14">
        <v>-84426346.317300007</v>
      </c>
      <c r="QQG14">
        <v>-84426346.317300007</v>
      </c>
      <c r="QQH14">
        <v>-84426346.317300007</v>
      </c>
      <c r="QQI14">
        <v>-84426346.317300007</v>
      </c>
      <c r="QQJ14">
        <v>-84426346.317300007</v>
      </c>
      <c r="QQK14">
        <v>-84426346.317300007</v>
      </c>
      <c r="QQL14">
        <v>-84426346.317300007</v>
      </c>
      <c r="QQM14">
        <v>-84426346.317300007</v>
      </c>
      <c r="QQN14">
        <v>-84426346.317300007</v>
      </c>
      <c r="QQO14">
        <v>-84426346.317300007</v>
      </c>
      <c r="QQP14">
        <v>-84426346.317300007</v>
      </c>
      <c r="QQQ14">
        <v>-84426346.317300007</v>
      </c>
      <c r="QQR14">
        <v>-84426346.317300007</v>
      </c>
      <c r="QQS14">
        <v>-84426346.317300007</v>
      </c>
      <c r="QQT14">
        <v>-84426346.317300007</v>
      </c>
      <c r="QQU14">
        <v>-84426346.317300007</v>
      </c>
      <c r="QQV14">
        <v>-84426346.317300007</v>
      </c>
      <c r="QQW14">
        <v>-84426346.317300007</v>
      </c>
      <c r="QQX14">
        <v>-84426346.317300007</v>
      </c>
      <c r="QQY14">
        <v>-84426346.317300007</v>
      </c>
      <c r="QQZ14">
        <v>-84426346.317300007</v>
      </c>
      <c r="QRA14">
        <v>-84426346.317300007</v>
      </c>
      <c r="QRB14">
        <v>-84426346.317300007</v>
      </c>
      <c r="QRC14">
        <v>-84426346.317300007</v>
      </c>
      <c r="QRD14">
        <v>-84426346.317300007</v>
      </c>
      <c r="QRE14">
        <v>-84426346.317300007</v>
      </c>
      <c r="QRF14">
        <v>-84426346.317300007</v>
      </c>
      <c r="QRG14">
        <v>-84426346.317300007</v>
      </c>
      <c r="QRH14">
        <v>-84426346.317300007</v>
      </c>
      <c r="QRI14">
        <v>-84426346.317300007</v>
      </c>
      <c r="QRJ14">
        <v>-36726596.762400001</v>
      </c>
      <c r="QRK14">
        <v>-36726596.762400001</v>
      </c>
      <c r="QRL14">
        <v>-36726596.762400001</v>
      </c>
      <c r="QRM14">
        <v>-36726596.762400001</v>
      </c>
      <c r="QRN14">
        <v>-36726596.762400001</v>
      </c>
      <c r="QRO14">
        <v>-36726596.762400001</v>
      </c>
      <c r="QRP14">
        <v>-36726596.762400001</v>
      </c>
      <c r="QRQ14">
        <v>-36726596.762400001</v>
      </c>
      <c r="QRR14">
        <v>-36726596.762400001</v>
      </c>
      <c r="QRS14">
        <v>-36726596.762400001</v>
      </c>
      <c r="QRT14">
        <v>-36726596.762400001</v>
      </c>
      <c r="QRU14">
        <v>-36726596.762400001</v>
      </c>
      <c r="QRV14">
        <v>-36726596.762400001</v>
      </c>
      <c r="QRW14">
        <v>-36726596.762400001</v>
      </c>
      <c r="QRX14">
        <v>-36726596.762400001</v>
      </c>
      <c r="QRY14">
        <v>-36726596.762400001</v>
      </c>
      <c r="QRZ14">
        <v>-36726596.762400001</v>
      </c>
      <c r="QSA14">
        <v>-36726596.762400001</v>
      </c>
      <c r="QSB14">
        <v>-36726596.762400001</v>
      </c>
      <c r="QSC14">
        <v>-36726596.762400001</v>
      </c>
      <c r="QSD14">
        <v>-36726596.762400001</v>
      </c>
      <c r="QSE14">
        <v>-36726596.762400001</v>
      </c>
      <c r="QSF14">
        <v>-36726596.762400001</v>
      </c>
      <c r="QSG14">
        <v>-36726596.762400001</v>
      </c>
      <c r="QSH14">
        <v>-36726596.762400001</v>
      </c>
      <c r="QSI14">
        <v>-36726596.762400001</v>
      </c>
      <c r="QSJ14">
        <v>-36726596.762400001</v>
      </c>
      <c r="QSK14">
        <v>-36726596.762400001</v>
      </c>
      <c r="QSL14">
        <v>-36726596.762400001</v>
      </c>
      <c r="QSM14">
        <v>-36726596.762400001</v>
      </c>
      <c r="QSN14">
        <v>-36726596.762400001</v>
      </c>
      <c r="QSO14">
        <v>-36726596.762400001</v>
      </c>
      <c r="QSP14">
        <v>-36726596.762400001</v>
      </c>
      <c r="QSQ14">
        <v>-36726596.762400001</v>
      </c>
      <c r="QSR14">
        <v>-36726596.762400001</v>
      </c>
      <c r="QSS14">
        <v>-36726596.762400001</v>
      </c>
      <c r="QST14">
        <v>-36726596.762400001</v>
      </c>
      <c r="QSU14">
        <v>-36726596.762400001</v>
      </c>
      <c r="QSV14">
        <v>-36726596.762400001</v>
      </c>
      <c r="QSW14">
        <v>-36726596.762400001</v>
      </c>
      <c r="QSX14">
        <v>-36726596.762400001</v>
      </c>
      <c r="QSY14">
        <v>-36726596.762400001</v>
      </c>
      <c r="QSZ14">
        <v>-36726596.762400001</v>
      </c>
      <c r="QTA14">
        <v>-36726596.762400001</v>
      </c>
      <c r="QTB14">
        <v>-55681208.523599997</v>
      </c>
      <c r="QTC14">
        <v>-55681208.523599997</v>
      </c>
      <c r="QTD14">
        <v>-55681208.523599997</v>
      </c>
      <c r="QTE14">
        <v>-55681208.523599997</v>
      </c>
      <c r="QTF14">
        <v>-55681208.523599997</v>
      </c>
      <c r="QTG14">
        <v>-55681208.523599997</v>
      </c>
      <c r="QTH14">
        <v>-55681208.523599997</v>
      </c>
      <c r="QTI14">
        <v>-55681208.523599997</v>
      </c>
      <c r="QTJ14">
        <v>-55681208.523599997</v>
      </c>
      <c r="QTK14">
        <v>-55681208.523599997</v>
      </c>
      <c r="QTL14">
        <v>-55681208.523599997</v>
      </c>
      <c r="QTM14">
        <v>-55681208.523599997</v>
      </c>
      <c r="QTN14">
        <v>-55681208.523599997</v>
      </c>
      <c r="QTO14">
        <v>-55681208.523599997</v>
      </c>
      <c r="QTP14">
        <v>-55681208.523599997</v>
      </c>
      <c r="QTQ14">
        <v>-55681208.523599997</v>
      </c>
      <c r="QTR14">
        <v>-55681208.523599997</v>
      </c>
      <c r="QTS14">
        <v>-55681208.523599997</v>
      </c>
      <c r="QTT14">
        <v>-55681208.523599997</v>
      </c>
      <c r="QTU14">
        <v>-55681208.523599997</v>
      </c>
      <c r="QTV14">
        <v>-55681208.523599997</v>
      </c>
      <c r="QTW14">
        <v>-55681208.523599997</v>
      </c>
      <c r="QTX14">
        <v>-55681208.523599997</v>
      </c>
      <c r="QTY14">
        <v>-55681208.523599997</v>
      </c>
      <c r="QTZ14">
        <v>-55681208.523599997</v>
      </c>
      <c r="QUA14">
        <v>-55681208.523599997</v>
      </c>
      <c r="QUB14">
        <v>-55681208.523599997</v>
      </c>
      <c r="QUC14">
        <v>-55681208.523599997</v>
      </c>
      <c r="QUD14">
        <v>-55681208.523599997</v>
      </c>
      <c r="QUE14">
        <v>-55681208.523599997</v>
      </c>
      <c r="QUF14">
        <v>-55681208.523599997</v>
      </c>
      <c r="QUG14">
        <v>-55681208.523599997</v>
      </c>
      <c r="QUH14">
        <v>-55681208.523599997</v>
      </c>
      <c r="QUI14">
        <v>-55681208.523599997</v>
      </c>
      <c r="QUJ14">
        <v>-55681208.523599997</v>
      </c>
      <c r="QUK14">
        <v>-55681208.523599997</v>
      </c>
      <c r="QUL14">
        <v>-55681208.523599997</v>
      </c>
      <c r="QUM14">
        <v>-55681208.523599997</v>
      </c>
      <c r="QUN14">
        <v>-55681208.523599997</v>
      </c>
      <c r="QUO14">
        <v>-55681208.523599997</v>
      </c>
      <c r="QUP14">
        <v>-55681208.523599997</v>
      </c>
      <c r="QUQ14">
        <v>-55681208.523599997</v>
      </c>
      <c r="QUR14">
        <v>-55681208.523599997</v>
      </c>
      <c r="QUS14">
        <v>-55681208.523599997</v>
      </c>
      <c r="QUT14">
        <v>-84426346.317300007</v>
      </c>
      <c r="QUU14">
        <v>-84426346.317300007</v>
      </c>
      <c r="QUV14">
        <v>-84426346.317300007</v>
      </c>
      <c r="QUW14">
        <v>-84426346.317300007</v>
      </c>
      <c r="QUX14">
        <v>-84426346.317300007</v>
      </c>
      <c r="QUY14">
        <v>-84426346.317300007</v>
      </c>
      <c r="QUZ14">
        <v>-84426346.317300007</v>
      </c>
      <c r="QVA14">
        <v>-84426346.317300007</v>
      </c>
      <c r="QVB14">
        <v>-84426346.317300007</v>
      </c>
      <c r="QVC14">
        <v>-84426346.317300007</v>
      </c>
      <c r="QVD14">
        <v>-84426346.317300007</v>
      </c>
      <c r="QVE14">
        <v>-84426346.317300007</v>
      </c>
      <c r="QVF14">
        <v>-84426346.317300007</v>
      </c>
      <c r="QVG14">
        <v>-84426346.317300007</v>
      </c>
      <c r="QVH14">
        <v>-84426346.317300007</v>
      </c>
      <c r="QVI14">
        <v>-84426346.317300007</v>
      </c>
      <c r="QVJ14">
        <v>-84426346.317300007</v>
      </c>
      <c r="QVK14">
        <v>-84426346.317300007</v>
      </c>
      <c r="QVL14">
        <v>-84426346.317300007</v>
      </c>
      <c r="QVM14">
        <v>-84426346.317300007</v>
      </c>
      <c r="QVN14">
        <v>-84426346.317300007</v>
      </c>
      <c r="QVO14">
        <v>-84426346.317300007</v>
      </c>
      <c r="QVP14">
        <v>-84426346.317300007</v>
      </c>
      <c r="QVQ14">
        <v>-84426346.317300007</v>
      </c>
      <c r="QVR14">
        <v>-84426346.317300007</v>
      </c>
      <c r="QVS14">
        <v>-84426346.317300007</v>
      </c>
      <c r="QVT14">
        <v>-84426346.317300007</v>
      </c>
      <c r="QVU14">
        <v>-84426346.317300007</v>
      </c>
      <c r="QVV14">
        <v>-84426346.317300007</v>
      </c>
      <c r="QVW14">
        <v>-84426346.317300007</v>
      </c>
      <c r="QVX14">
        <v>-84426346.317300007</v>
      </c>
      <c r="QVY14">
        <v>-84426346.317300007</v>
      </c>
      <c r="QVZ14">
        <v>-84426346.317300007</v>
      </c>
      <c r="QWA14">
        <v>-84426346.317300007</v>
      </c>
      <c r="QWB14">
        <v>-84426346.317300007</v>
      </c>
      <c r="QWC14">
        <v>-84426346.317300007</v>
      </c>
      <c r="QWD14">
        <v>-84426346.317300007</v>
      </c>
      <c r="QWE14">
        <v>-84426346.317300007</v>
      </c>
      <c r="QWF14">
        <v>-84426346.317300007</v>
      </c>
      <c r="QWG14">
        <v>-84426346.317300007</v>
      </c>
      <c r="QWH14">
        <v>-84426346.317300007</v>
      </c>
      <c r="QWI14">
        <v>-84426346.317300007</v>
      </c>
      <c r="QWJ14">
        <v>-84426346.317300007</v>
      </c>
      <c r="QWK14">
        <v>-84426346.317300007</v>
      </c>
      <c r="QWL14">
        <v>-2632671.7991900002</v>
      </c>
      <c r="QWM14">
        <v>-2419983.8010399998</v>
      </c>
      <c r="QWN14">
        <v>-2268593.1514300001</v>
      </c>
      <c r="QWO14">
        <v>-2177316.3917899998</v>
      </c>
      <c r="QWP14">
        <v>-2144320.49339</v>
      </c>
      <c r="QWQ14">
        <v>-2166171.5501899999</v>
      </c>
      <c r="QWR14">
        <v>-2236606.8999299998</v>
      </c>
      <c r="QWS14">
        <v>-2345255.4877599999</v>
      </c>
      <c r="QWT14">
        <v>-2513778.6872399999</v>
      </c>
      <c r="QWU14">
        <v>-2681553.7833199999</v>
      </c>
      <c r="QWV14">
        <v>-2724877.73361</v>
      </c>
      <c r="QWW14">
        <v>-2614046.6987899998</v>
      </c>
      <c r="QWX14">
        <v>-2392252.7144499999</v>
      </c>
      <c r="QWY14">
        <v>-2228355.9087700001</v>
      </c>
      <c r="QWZ14">
        <v>-2120129.2646400002</v>
      </c>
      <c r="QXA14">
        <v>-2064526.43802</v>
      </c>
      <c r="QXB14">
        <v>-2056846.2526199999</v>
      </c>
      <c r="QXC14">
        <v>-2089760.5136500001</v>
      </c>
      <c r="QXD14">
        <v>-2184045.70028</v>
      </c>
      <c r="QXE14">
        <v>-2312188.7723699999</v>
      </c>
      <c r="QXF14">
        <v>-2347034.3683500001</v>
      </c>
      <c r="QXG14">
        <v>-2360998.9634600002</v>
      </c>
      <c r="QXH14">
        <v>-2525481.8059800002</v>
      </c>
      <c r="QXI14">
        <v>-2313695.7814799999</v>
      </c>
      <c r="QXJ14">
        <v>-2139202.96991</v>
      </c>
      <c r="QXK14">
        <v>-2104343.4407799998</v>
      </c>
      <c r="QXL14">
        <v>-2146199.6330300001</v>
      </c>
      <c r="QXM14">
        <v>-2231674.3930700002</v>
      </c>
      <c r="QXN14">
        <v>-2345106.3584799999</v>
      </c>
      <c r="QXO14">
        <v>-2464947.66658</v>
      </c>
      <c r="QXP14">
        <v>-2605206.1184999999</v>
      </c>
      <c r="QXQ14">
        <v>-2690127.8634100002</v>
      </c>
      <c r="QXR14">
        <v>-2724877.73361</v>
      </c>
      <c r="QXS14">
        <v>-2500127.47756</v>
      </c>
      <c r="QXT14">
        <v>-2272434.11491</v>
      </c>
      <c r="QXU14">
        <v>-2071624.5891499999</v>
      </c>
      <c r="QXV14">
        <v>-2012970.8052399999</v>
      </c>
      <c r="QXW14">
        <v>-2025133.64601</v>
      </c>
      <c r="QXX14">
        <v>-2081838.5733399999</v>
      </c>
      <c r="QXY14">
        <v>-2159620.3430499998</v>
      </c>
      <c r="QXZ14">
        <v>-2266883.3936800002</v>
      </c>
      <c r="QYA14">
        <v>-2326228.3590699998</v>
      </c>
      <c r="QYB14">
        <v>-2350920.9492000001</v>
      </c>
      <c r="QYC14">
        <v>-2360998.9634600002</v>
      </c>
      <c r="QYD14">
        <v>-3981709.1857400001</v>
      </c>
      <c r="QYE14">
        <v>-3654986.3504699999</v>
      </c>
      <c r="QYF14">
        <v>-3419536.37898</v>
      </c>
      <c r="QYG14">
        <v>-3273061.01</v>
      </c>
      <c r="QYH14">
        <v>-3212194.65986</v>
      </c>
      <c r="QYI14">
        <v>-3231118.0877399999</v>
      </c>
      <c r="QYJ14">
        <v>-3319820.4755799999</v>
      </c>
      <c r="QYK14">
        <v>-3462369.40686</v>
      </c>
      <c r="QYL14">
        <v>-3683251.25942</v>
      </c>
      <c r="QYM14">
        <v>-3900349.0929800002</v>
      </c>
      <c r="QYN14">
        <v>-3955203.8446399998</v>
      </c>
      <c r="QYO14">
        <v>-3944458.9849200002</v>
      </c>
      <c r="QYP14">
        <v>-3599524.17729</v>
      </c>
      <c r="QYQ14">
        <v>-3339061.8936700001</v>
      </c>
      <c r="QYR14">
        <v>-3158686.7557199998</v>
      </c>
      <c r="QYS14">
        <v>-3052606.5491200001</v>
      </c>
      <c r="QYT14">
        <v>-3012467.4926200002</v>
      </c>
      <c r="QYU14">
        <v>-3026127.7030099998</v>
      </c>
      <c r="QYV14">
        <v>-3094871.2854800001</v>
      </c>
      <c r="QYW14">
        <v>-3195057.9006400001</v>
      </c>
      <c r="QYX14">
        <v>-3220726.5611999999</v>
      </c>
      <c r="QYY14">
        <v>-3227446.3043300002</v>
      </c>
      <c r="QYZ14">
        <v>-3817722.6952999998</v>
      </c>
      <c r="QZA14">
        <v>-3491049.37635</v>
      </c>
      <c r="QZB14">
        <v>-3215066.3046499998</v>
      </c>
      <c r="QZC14">
        <v>-3148424.8264500001</v>
      </c>
      <c r="QZD14">
        <v>-3194814.0050599999</v>
      </c>
      <c r="QZE14">
        <v>-3305883.7194099999</v>
      </c>
      <c r="QZF14">
        <v>-3456517.4835100002</v>
      </c>
      <c r="QZG14">
        <v>-3616207.8295800001</v>
      </c>
      <c r="QZH14">
        <v>-3800886.8829700002</v>
      </c>
      <c r="QZI14">
        <v>-3911206.3304599999</v>
      </c>
      <c r="QZJ14">
        <v>-3955203.8446399998</v>
      </c>
      <c r="QZK14">
        <v>-3768623.7853000001</v>
      </c>
      <c r="QZL14">
        <v>-3411749.8877099999</v>
      </c>
      <c r="QZM14">
        <v>-3082951.49223</v>
      </c>
      <c r="QZN14">
        <v>-2964911.8768099998</v>
      </c>
      <c r="QZO14">
        <v>-2948714.0943800001</v>
      </c>
      <c r="QZP14">
        <v>-2990677.5821099998</v>
      </c>
      <c r="QZQ14">
        <v>-3061397.4638899998</v>
      </c>
      <c r="QZR14">
        <v>-3155087.1845499999</v>
      </c>
      <c r="QZS14">
        <v>-3204393.90802</v>
      </c>
      <c r="QZT14">
        <v>-3222601.1183799999</v>
      </c>
      <c r="QZU14">
        <v>-3227446.3043300002</v>
      </c>
      <c r="QZV14">
        <v>-6017834.1145400004</v>
      </c>
      <c r="QZW14">
        <v>-5513929.8042299999</v>
      </c>
      <c r="QZX14">
        <v>-5145099.2328199996</v>
      </c>
      <c r="QZY14">
        <v>-4906850.6813000003</v>
      </c>
      <c r="QZZ14">
        <v>-4792909.2161900001</v>
      </c>
      <c r="RAA14">
        <v>-4793226.4368000003</v>
      </c>
      <c r="RAB14">
        <v>-4891592.4561999999</v>
      </c>
      <c r="RAC14">
        <v>-5063432.4426100003</v>
      </c>
      <c r="RAD14">
        <v>-5329181.6000499995</v>
      </c>
      <c r="RAE14">
        <v>-5583896.2751700003</v>
      </c>
      <c r="RAF14">
        <v>-5645433.0152200004</v>
      </c>
      <c r="RAG14">
        <v>-5943333.7128999997</v>
      </c>
      <c r="RAH14">
        <v>-5403005.4578799997</v>
      </c>
      <c r="RAI14">
        <v>-4984150.2621999998</v>
      </c>
      <c r="RAJ14">
        <v>-4678102.1727299998</v>
      </c>
      <c r="RAK14">
        <v>-4473732.9947100002</v>
      </c>
      <c r="RAL14">
        <v>-4355925.2465599999</v>
      </c>
      <c r="RAM14">
        <v>-4304206.9110599998</v>
      </c>
      <c r="RAN14">
        <v>-4260134.9145499999</v>
      </c>
      <c r="RAO14">
        <v>-4223981.90857</v>
      </c>
      <c r="RAP14">
        <v>-4208614.8727900004</v>
      </c>
      <c r="RAQ14">
        <v>-4189917.9345900002</v>
      </c>
      <c r="RAR14">
        <v>-5766247.28871</v>
      </c>
      <c r="RAS14">
        <v>-5259785.56183</v>
      </c>
      <c r="RAT14">
        <v>-4818496.0405400004</v>
      </c>
      <c r="RAU14">
        <v>-4689905.9744100003</v>
      </c>
      <c r="RAV14">
        <v>-4726145.63485</v>
      </c>
      <c r="RAW14">
        <v>-4857558.0691200001</v>
      </c>
      <c r="RAX14">
        <v>-5043319.65857</v>
      </c>
      <c r="RAY14">
        <v>-5241491.9308700003</v>
      </c>
      <c r="RAZ14">
        <v>-5465632.4564699996</v>
      </c>
      <c r="RBA14">
        <v>-5596078.7972400002</v>
      </c>
      <c r="RBB14">
        <v>-5645433.0152200004</v>
      </c>
      <c r="RBC14">
        <v>-5670489.5272000004</v>
      </c>
      <c r="RBD14">
        <v>-5106073.5467600003</v>
      </c>
      <c r="RBE14">
        <v>-4558878.97566</v>
      </c>
      <c r="RBF14">
        <v>-4321719.5614</v>
      </c>
      <c r="RBG14">
        <v>-4227934.8284999998</v>
      </c>
      <c r="RBH14">
        <v>-4203609.0702400003</v>
      </c>
      <c r="RBI14">
        <v>-4216490.7045799997</v>
      </c>
      <c r="RBJ14">
        <v>-4220773.3147099996</v>
      </c>
      <c r="RBK14">
        <v>-4214253.9583400004</v>
      </c>
      <c r="RBL14">
        <v>-4203426.4629300004</v>
      </c>
      <c r="RBM14">
        <v>-4189917.9345900002</v>
      </c>
      <c r="RBN14">
        <v>-399846.10115499998</v>
      </c>
      <c r="RBO14">
        <v>-399846.10115499998</v>
      </c>
      <c r="RBP14">
        <v>-399846.10115499998</v>
      </c>
      <c r="RBQ14">
        <v>-399846.10115499998</v>
      </c>
      <c r="RBR14">
        <v>-399846.10115499998</v>
      </c>
      <c r="RBS14">
        <v>-399846.10115499998</v>
      </c>
      <c r="RBT14">
        <v>-399846.10115499998</v>
      </c>
      <c r="RBU14">
        <v>-399846.10115499998</v>
      </c>
      <c r="RBV14">
        <v>-399846.10115499998</v>
      </c>
      <c r="RBW14">
        <v>-399846.10115499998</v>
      </c>
      <c r="RBX14">
        <v>-399846.10115499998</v>
      </c>
      <c r="RBY14">
        <v>-400118.29222800001</v>
      </c>
      <c r="RBZ14">
        <v>-400118.29222800001</v>
      </c>
      <c r="RCA14">
        <v>-400118.29222800001</v>
      </c>
      <c r="RCB14">
        <v>-400118.29222800001</v>
      </c>
      <c r="RCC14">
        <v>-400118.29222800001</v>
      </c>
      <c r="RCD14">
        <v>-400118.29222800001</v>
      </c>
      <c r="RCE14">
        <v>-400118.29222800001</v>
      </c>
      <c r="RCF14">
        <v>-400118.29222800001</v>
      </c>
      <c r="RCG14">
        <v>-400118.29222800001</v>
      </c>
      <c r="RCH14">
        <v>-400118.29222800001</v>
      </c>
      <c r="RCI14">
        <v>-400118.29222800001</v>
      </c>
      <c r="RCJ14">
        <v>-399846.10115499998</v>
      </c>
      <c r="RCK14">
        <v>-399846.10115499998</v>
      </c>
      <c r="RCL14">
        <v>-399846.10115499998</v>
      </c>
      <c r="RCM14">
        <v>-399846.10115499998</v>
      </c>
      <c r="RCN14">
        <v>-399846.10115499998</v>
      </c>
      <c r="RCO14">
        <v>-399846.10115499998</v>
      </c>
      <c r="RCP14">
        <v>-399846.10115499998</v>
      </c>
      <c r="RCQ14">
        <v>-399846.10115499998</v>
      </c>
      <c r="RCR14">
        <v>-399846.10115499998</v>
      </c>
      <c r="RCS14">
        <v>-399846.10115499998</v>
      </c>
      <c r="RCT14">
        <v>-399846.10115499998</v>
      </c>
      <c r="RCU14">
        <v>-400118.29222800001</v>
      </c>
      <c r="RCV14">
        <v>-400118.29222800001</v>
      </c>
      <c r="RCW14">
        <v>-400118.29222800001</v>
      </c>
      <c r="RCX14">
        <v>-400118.29222800001</v>
      </c>
      <c r="RCY14">
        <v>-400118.29222800001</v>
      </c>
      <c r="RCZ14">
        <v>-400118.29222800001</v>
      </c>
      <c r="RDA14">
        <v>-400118.29222800001</v>
      </c>
      <c r="RDB14">
        <v>-400118.29222800001</v>
      </c>
      <c r="RDC14">
        <v>-400118.29222800001</v>
      </c>
      <c r="RDD14">
        <v>-400118.29222800001</v>
      </c>
      <c r="RDE14">
        <v>-400118.29222800001</v>
      </c>
      <c r="RDF14">
        <v>-433258.67856600002</v>
      </c>
      <c r="RDG14">
        <v>-433258.67856600002</v>
      </c>
      <c r="RDH14">
        <v>-433258.67856600002</v>
      </c>
      <c r="RDI14">
        <v>-433258.67856600002</v>
      </c>
      <c r="RDJ14">
        <v>-433258.67856600002</v>
      </c>
      <c r="RDK14">
        <v>-433258.67856600002</v>
      </c>
      <c r="RDL14">
        <v>-433258.67856600002</v>
      </c>
      <c r="RDM14">
        <v>-433258.67856600002</v>
      </c>
      <c r="RDN14">
        <v>-433258.67856600002</v>
      </c>
      <c r="RDO14">
        <v>-433258.67856600002</v>
      </c>
      <c r="RDP14">
        <v>-433258.67856600002</v>
      </c>
      <c r="RDQ14">
        <v>-433793.013454</v>
      </c>
      <c r="RDR14">
        <v>-433793.013454</v>
      </c>
      <c r="RDS14">
        <v>-433793.013454</v>
      </c>
      <c r="RDT14">
        <v>-433793.013454</v>
      </c>
      <c r="RDU14">
        <v>-433793.013454</v>
      </c>
      <c r="RDV14">
        <v>-433793.013454</v>
      </c>
      <c r="RDW14">
        <v>-433793.013454</v>
      </c>
      <c r="RDX14">
        <v>-433793.013454</v>
      </c>
      <c r="RDY14">
        <v>-433793.013454</v>
      </c>
      <c r="RDZ14">
        <v>-433793.013454</v>
      </c>
      <c r="REA14">
        <v>-433793.013454</v>
      </c>
      <c r="REB14">
        <v>-433258.67856600002</v>
      </c>
      <c r="REC14">
        <v>-433258.67856600002</v>
      </c>
      <c r="RED14">
        <v>-433258.67856600002</v>
      </c>
      <c r="REE14">
        <v>-433258.67856600002</v>
      </c>
      <c r="REF14">
        <v>-433258.67856600002</v>
      </c>
      <c r="REG14">
        <v>-433258.67856600002</v>
      </c>
      <c r="REH14">
        <v>-433258.67856600002</v>
      </c>
      <c r="REI14">
        <v>-433258.67856600002</v>
      </c>
      <c r="REJ14">
        <v>-433258.67856600002</v>
      </c>
      <c r="REK14">
        <v>-433258.67856600002</v>
      </c>
      <c r="REL14">
        <v>-433258.67856600002</v>
      </c>
      <c r="REM14">
        <v>-433793.013454</v>
      </c>
      <c r="REN14">
        <v>-433793.013454</v>
      </c>
      <c r="REO14">
        <v>-433793.013454</v>
      </c>
      <c r="REP14">
        <v>-433793.013454</v>
      </c>
      <c r="REQ14">
        <v>-433793.013454</v>
      </c>
      <c r="RER14">
        <v>-433793.013454</v>
      </c>
      <c r="RES14">
        <v>-433793.013454</v>
      </c>
      <c r="RET14">
        <v>-433793.013454</v>
      </c>
      <c r="REU14">
        <v>-433793.013454</v>
      </c>
      <c r="REV14">
        <v>-433793.013454</v>
      </c>
      <c r="REW14">
        <v>-433793.013454</v>
      </c>
      <c r="REX14">
        <v>-303462.25998199999</v>
      </c>
      <c r="REY14">
        <v>-303462.25998199999</v>
      </c>
      <c r="REZ14">
        <v>-303462.25998199999</v>
      </c>
      <c r="RFA14">
        <v>-303462.25998199999</v>
      </c>
      <c r="RFB14">
        <v>-303462.25998199999</v>
      </c>
      <c r="RFC14">
        <v>-303462.25998199999</v>
      </c>
      <c r="RFD14">
        <v>-303462.25998199999</v>
      </c>
      <c r="RFE14">
        <v>-303462.25998199999</v>
      </c>
      <c r="RFF14">
        <v>-303462.25998199999</v>
      </c>
      <c r="RFG14">
        <v>-303462.25998199999</v>
      </c>
      <c r="RFH14">
        <v>-303462.25998199999</v>
      </c>
      <c r="RFI14">
        <v>-304520.88250299997</v>
      </c>
      <c r="RFJ14">
        <v>-304520.88250299997</v>
      </c>
      <c r="RFK14">
        <v>-304520.88250299997</v>
      </c>
      <c r="RFL14">
        <v>-304520.88250299997</v>
      </c>
      <c r="RFM14">
        <v>-304520.88250299997</v>
      </c>
      <c r="RFN14">
        <v>-304520.88250299997</v>
      </c>
      <c r="RFO14">
        <v>-304520.88250299997</v>
      </c>
      <c r="RFP14">
        <v>-304520.88250299997</v>
      </c>
      <c r="RFQ14">
        <v>-304520.88250299997</v>
      </c>
      <c r="RFR14">
        <v>-304520.88250299997</v>
      </c>
      <c r="RFS14">
        <v>-304520.88250299997</v>
      </c>
      <c r="RFT14">
        <v>-303462.25998199999</v>
      </c>
      <c r="RFU14">
        <v>-303462.25998199999</v>
      </c>
      <c r="RFV14">
        <v>-303462.25998199999</v>
      </c>
      <c r="RFW14">
        <v>-303462.25998199999</v>
      </c>
      <c r="RFX14">
        <v>-303462.25998199999</v>
      </c>
      <c r="RFY14">
        <v>-303462.25998199999</v>
      </c>
      <c r="RFZ14">
        <v>-303462.25998199999</v>
      </c>
      <c r="RGA14">
        <v>-303462.25998199999</v>
      </c>
      <c r="RGB14">
        <v>-303462.25998199999</v>
      </c>
      <c r="RGC14">
        <v>-303462.25998199999</v>
      </c>
      <c r="RGD14">
        <v>-303462.25998199999</v>
      </c>
      <c r="RGE14">
        <v>-304520.88250299997</v>
      </c>
      <c r="RGF14">
        <v>-304520.88250299997</v>
      </c>
      <c r="RGG14">
        <v>-304520.88250299997</v>
      </c>
      <c r="RGH14">
        <v>-304520.88250299997</v>
      </c>
      <c r="RGI14">
        <v>-304520.88250299997</v>
      </c>
      <c r="RGJ14">
        <v>-304520.88250299997</v>
      </c>
      <c r="RGK14">
        <v>-304520.88250299997</v>
      </c>
      <c r="RGL14">
        <v>-304520.88250299997</v>
      </c>
      <c r="RGM14">
        <v>-304520.88250299997</v>
      </c>
      <c r="RGN14">
        <v>-304520.88250299997</v>
      </c>
      <c r="RGO14">
        <v>-304520.88250299997</v>
      </c>
      <c r="RGP14">
        <v>-208553.33767899999</v>
      </c>
      <c r="RGQ14">
        <v>-208553.33767899999</v>
      </c>
      <c r="RGR14">
        <v>-208553.33767899999</v>
      </c>
      <c r="RGS14">
        <v>-208553.33767899999</v>
      </c>
      <c r="RGT14">
        <v>-208553.33767899999</v>
      </c>
      <c r="RGU14">
        <v>-208553.33767899999</v>
      </c>
      <c r="RGV14">
        <v>-208553.33767899999</v>
      </c>
      <c r="RGW14">
        <v>-208553.33767899999</v>
      </c>
      <c r="RGX14">
        <v>-208553.33767899999</v>
      </c>
      <c r="RGY14">
        <v>-208553.33767899999</v>
      </c>
      <c r="RGZ14">
        <v>-208553.33767899999</v>
      </c>
      <c r="RHA14">
        <v>-208553.33767899999</v>
      </c>
      <c r="RHB14">
        <v>-208553.33767899999</v>
      </c>
      <c r="RHC14">
        <v>-208553.33767899999</v>
      </c>
      <c r="RHD14">
        <v>-208553.33767899999</v>
      </c>
      <c r="RHE14">
        <v>-208553.33767899999</v>
      </c>
      <c r="RHF14">
        <v>-208553.33767899999</v>
      </c>
      <c r="RHG14">
        <v>-208553.33767899999</v>
      </c>
      <c r="RHH14">
        <v>-208553.33767899999</v>
      </c>
      <c r="RHI14">
        <v>-208553.33767899999</v>
      </c>
      <c r="RHJ14">
        <v>-208553.33767899999</v>
      </c>
      <c r="RHK14">
        <v>-208553.33767899999</v>
      </c>
      <c r="RHL14">
        <v>-208553.33767899999</v>
      </c>
      <c r="RHM14">
        <v>-208553.33767899999</v>
      </c>
      <c r="RHN14">
        <v>-208553.33767899999</v>
      </c>
      <c r="RHO14">
        <v>-208553.33767899999</v>
      </c>
      <c r="RHP14">
        <v>-208553.33767899999</v>
      </c>
      <c r="RHQ14">
        <v>-208553.33767899999</v>
      </c>
      <c r="RHR14">
        <v>-208553.33767899999</v>
      </c>
      <c r="RHS14">
        <v>-208553.33767899999</v>
      </c>
      <c r="RHT14">
        <v>-208553.33767899999</v>
      </c>
      <c r="RHU14">
        <v>-208553.33767899999</v>
      </c>
      <c r="RHV14">
        <v>-208553.33767899999</v>
      </c>
      <c r="RHW14">
        <v>-208553.33767899999</v>
      </c>
      <c r="RHX14">
        <v>-208553.33767899999</v>
      </c>
      <c r="RHY14">
        <v>-208553.33767899999</v>
      </c>
      <c r="RHZ14">
        <v>-208553.33767899999</v>
      </c>
      <c r="RIA14">
        <v>-208553.33767899999</v>
      </c>
      <c r="RIB14">
        <v>-208553.33767899999</v>
      </c>
      <c r="RIC14">
        <v>-208553.33767899999</v>
      </c>
      <c r="RID14">
        <v>-208553.33767899999</v>
      </c>
      <c r="RIE14">
        <v>-208553.33767899999</v>
      </c>
      <c r="RIF14">
        <v>-208553.33767899999</v>
      </c>
      <c r="RIG14">
        <v>-208553.33767899999</v>
      </c>
      <c r="RIH14">
        <v>-407687.48729999998</v>
      </c>
      <c r="RII14">
        <v>-407687.48729999998</v>
      </c>
      <c r="RIJ14">
        <v>-407687.48729999998</v>
      </c>
      <c r="RIK14">
        <v>-407687.48729999998</v>
      </c>
      <c r="RIL14">
        <v>-407687.48729999998</v>
      </c>
      <c r="RIM14">
        <v>-407687.48729999998</v>
      </c>
      <c r="RIN14">
        <v>-407687.48729999998</v>
      </c>
      <c r="RIO14">
        <v>-407687.48729999998</v>
      </c>
      <c r="RIP14">
        <v>-407687.48729999998</v>
      </c>
      <c r="RIQ14">
        <v>-407687.48729999998</v>
      </c>
      <c r="RIR14">
        <v>-407687.48729999998</v>
      </c>
      <c r="RIS14">
        <v>-407687.48729999998</v>
      </c>
      <c r="RIT14">
        <v>-407687.48729999998</v>
      </c>
      <c r="RIU14">
        <v>-407687.48729999998</v>
      </c>
      <c r="RIV14">
        <v>-407687.48729999998</v>
      </c>
      <c r="RIW14">
        <v>-407687.48729999998</v>
      </c>
      <c r="RIX14">
        <v>-407687.48729999998</v>
      </c>
      <c r="RIY14">
        <v>-407687.48729999998</v>
      </c>
      <c r="RIZ14">
        <v>-407687.48729999998</v>
      </c>
      <c r="RJA14">
        <v>-407687.48729999998</v>
      </c>
      <c r="RJB14">
        <v>-407687.48729999998</v>
      </c>
      <c r="RJC14">
        <v>-407687.48729999998</v>
      </c>
      <c r="RJD14">
        <v>-407687.48729999998</v>
      </c>
      <c r="RJE14">
        <v>-407687.48729999998</v>
      </c>
      <c r="RJF14">
        <v>-407687.48729999998</v>
      </c>
      <c r="RJG14">
        <v>-407687.48729999998</v>
      </c>
      <c r="RJH14">
        <v>-407687.48729999998</v>
      </c>
      <c r="RJI14">
        <v>-407687.48729999998</v>
      </c>
      <c r="RJJ14">
        <v>-407687.48729999998</v>
      </c>
      <c r="RJK14">
        <v>-407687.48729999998</v>
      </c>
      <c r="RJL14">
        <v>-407687.48729999998</v>
      </c>
      <c r="RJM14">
        <v>-407687.48729999998</v>
      </c>
      <c r="RJN14">
        <v>-407687.48729999998</v>
      </c>
      <c r="RJO14">
        <v>-407687.48729999998</v>
      </c>
      <c r="RJP14">
        <v>-407687.48729999998</v>
      </c>
      <c r="RJQ14">
        <v>-407687.48729999998</v>
      </c>
      <c r="RJR14">
        <v>-407687.48729999998</v>
      </c>
      <c r="RJS14">
        <v>-407687.48729999998</v>
      </c>
      <c r="RJT14">
        <v>-407687.48729999998</v>
      </c>
      <c r="RJU14">
        <v>-407687.48729999998</v>
      </c>
      <c r="RJV14">
        <v>-407687.48729999998</v>
      </c>
      <c r="RJW14">
        <v>-407687.48729999998</v>
      </c>
      <c r="RJX14">
        <v>-407687.48729999998</v>
      </c>
      <c r="RJY14">
        <v>-407687.48729999998</v>
      </c>
      <c r="RJZ14">
        <v>-805955.78654300002</v>
      </c>
      <c r="RKA14">
        <v>-805955.78654300002</v>
      </c>
      <c r="RKB14">
        <v>-805955.78654300002</v>
      </c>
      <c r="RKC14">
        <v>-805955.78654300002</v>
      </c>
      <c r="RKD14">
        <v>-805955.78654300002</v>
      </c>
      <c r="RKE14">
        <v>-805955.78654300002</v>
      </c>
      <c r="RKF14">
        <v>-805955.78654300002</v>
      </c>
      <c r="RKG14">
        <v>-805955.78654300002</v>
      </c>
      <c r="RKH14">
        <v>-805955.78654300002</v>
      </c>
      <c r="RKI14">
        <v>-805955.78654300002</v>
      </c>
      <c r="RKJ14">
        <v>-805955.78654300002</v>
      </c>
      <c r="RKK14">
        <v>-805955.78654300002</v>
      </c>
      <c r="RKL14">
        <v>-805955.78654300002</v>
      </c>
      <c r="RKM14">
        <v>-805955.78654300002</v>
      </c>
      <c r="RKN14">
        <v>-805955.78654300002</v>
      </c>
      <c r="RKO14">
        <v>-805955.78654300002</v>
      </c>
      <c r="RKP14">
        <v>-805955.78654300002</v>
      </c>
      <c r="RKQ14">
        <v>-805955.78654300002</v>
      </c>
      <c r="RKR14">
        <v>-805955.78654300002</v>
      </c>
      <c r="RKS14">
        <v>-805955.78654300002</v>
      </c>
      <c r="RKT14">
        <v>-805955.78654300002</v>
      </c>
      <c r="RKU14">
        <v>-805955.78654300002</v>
      </c>
      <c r="RKV14">
        <v>-805955.78654300002</v>
      </c>
      <c r="RKW14">
        <v>-805955.78654300002</v>
      </c>
      <c r="RKX14">
        <v>-805955.78654300002</v>
      </c>
      <c r="RKY14">
        <v>-805955.78654300002</v>
      </c>
      <c r="RKZ14">
        <v>-805955.78654300002</v>
      </c>
      <c r="RLA14">
        <v>-805955.78654300002</v>
      </c>
      <c r="RLB14">
        <v>-805955.78654300002</v>
      </c>
      <c r="RLC14">
        <v>-805955.78654300002</v>
      </c>
      <c r="RLD14">
        <v>-805955.78654300002</v>
      </c>
      <c r="RLE14">
        <v>-805955.78654300002</v>
      </c>
      <c r="RLF14">
        <v>-805955.78654300002</v>
      </c>
      <c r="RLG14">
        <v>-805955.78654300002</v>
      </c>
      <c r="RLH14">
        <v>-805955.78654300002</v>
      </c>
      <c r="RLI14">
        <v>-805955.78654300002</v>
      </c>
      <c r="RLJ14">
        <v>-805955.78654300002</v>
      </c>
      <c r="RLK14">
        <v>-805955.78654300002</v>
      </c>
      <c r="RLL14">
        <v>-805955.78654300002</v>
      </c>
      <c r="RLM14">
        <v>-805955.78654300002</v>
      </c>
      <c r="RLN14">
        <v>-805955.78654300002</v>
      </c>
      <c r="RLO14">
        <v>-805955.78654300002</v>
      </c>
      <c r="RLP14">
        <v>-805955.78654300002</v>
      </c>
      <c r="RLQ14">
        <v>-805955.78654300002</v>
      </c>
      <c r="RLR14">
        <v>-2886190.1214200002</v>
      </c>
      <c r="RLS14">
        <v>-2886190.1214200002</v>
      </c>
      <c r="RLT14">
        <v>-2886190.1214200002</v>
      </c>
      <c r="RLU14">
        <v>-2886190.1214200002</v>
      </c>
      <c r="RLV14">
        <v>-2886190.1214200002</v>
      </c>
      <c r="RLW14">
        <v>-2886190.1214200002</v>
      </c>
      <c r="RLX14">
        <v>-2886190.1214200002</v>
      </c>
      <c r="RLY14">
        <v>-2886190.1214200002</v>
      </c>
      <c r="RLZ14">
        <v>-2886190.1214200002</v>
      </c>
      <c r="RMA14">
        <v>-2886190.1214200002</v>
      </c>
      <c r="RMB14">
        <v>-2886190.1214200002</v>
      </c>
      <c r="RMC14">
        <v>-2886190.1214200002</v>
      </c>
      <c r="RMD14">
        <v>-2886190.1214200002</v>
      </c>
      <c r="RME14">
        <v>-2886190.1214200002</v>
      </c>
      <c r="RMF14">
        <v>-2886190.1214200002</v>
      </c>
      <c r="RMG14">
        <v>-2886190.1214200002</v>
      </c>
      <c r="RMH14">
        <v>-2886190.1214200002</v>
      </c>
      <c r="RMI14">
        <v>-2886190.1214200002</v>
      </c>
      <c r="RMJ14">
        <v>-2886190.1214200002</v>
      </c>
      <c r="RMK14">
        <v>-2886190.1214200002</v>
      </c>
      <c r="RML14">
        <v>-2886190.1214200002</v>
      </c>
      <c r="RMM14">
        <v>-2886190.1214200002</v>
      </c>
      <c r="RMN14">
        <v>-2886190.1214200002</v>
      </c>
      <c r="RMO14">
        <v>-2886190.1214200002</v>
      </c>
      <c r="RMP14">
        <v>-2886190.1214200002</v>
      </c>
      <c r="RMQ14">
        <v>-2886190.1214200002</v>
      </c>
      <c r="RMR14">
        <v>-2886190.1214200002</v>
      </c>
      <c r="RMS14">
        <v>-2886190.1214200002</v>
      </c>
      <c r="RMT14">
        <v>-2886190.1214200002</v>
      </c>
      <c r="RMU14">
        <v>-2886190.1214200002</v>
      </c>
      <c r="RMV14">
        <v>-2886190.1214200002</v>
      </c>
      <c r="RMW14">
        <v>-2886190.1214200002</v>
      </c>
      <c r="RMX14">
        <v>-2886190.1214200002</v>
      </c>
      <c r="RMY14">
        <v>-2886190.1214200002</v>
      </c>
      <c r="RMZ14">
        <v>-2886190.1214200002</v>
      </c>
      <c r="RNA14">
        <v>-2886190.1214200002</v>
      </c>
      <c r="RNB14">
        <v>-2886190.1214200002</v>
      </c>
      <c r="RNC14">
        <v>-2886190.1214200002</v>
      </c>
      <c r="RND14">
        <v>-2886190.1214200002</v>
      </c>
      <c r="RNE14">
        <v>-2886190.1214200002</v>
      </c>
      <c r="RNF14">
        <v>-2886190.1214200002</v>
      </c>
      <c r="RNG14">
        <v>-2886190.1214200002</v>
      </c>
      <c r="RNH14">
        <v>-2886190.1214200002</v>
      </c>
      <c r="RNI14">
        <v>-2886190.1214200002</v>
      </c>
      <c r="RNJ14">
        <v>-4627931.45309</v>
      </c>
      <c r="RNK14">
        <v>-4627931.45309</v>
      </c>
      <c r="RNL14">
        <v>-4627931.45309</v>
      </c>
      <c r="RNM14">
        <v>-4627931.45309</v>
      </c>
      <c r="RNN14">
        <v>-4627931.45309</v>
      </c>
      <c r="RNO14">
        <v>-4627931.45309</v>
      </c>
      <c r="RNP14">
        <v>-4627931.45309</v>
      </c>
      <c r="RNQ14">
        <v>-4627931.45309</v>
      </c>
      <c r="RNR14">
        <v>-4627931.45309</v>
      </c>
      <c r="RNS14">
        <v>-4627931.45309</v>
      </c>
      <c r="RNT14">
        <v>-4627931.45309</v>
      </c>
      <c r="RNU14">
        <v>-4627931.45309</v>
      </c>
      <c r="RNV14">
        <v>-4627931.45309</v>
      </c>
      <c r="RNW14">
        <v>-4627931.45309</v>
      </c>
      <c r="RNX14">
        <v>-4627931.45309</v>
      </c>
      <c r="RNY14">
        <v>-4627931.45309</v>
      </c>
      <c r="RNZ14">
        <v>-4627931.45309</v>
      </c>
      <c r="ROA14">
        <v>-4627931.45309</v>
      </c>
      <c r="ROB14">
        <v>-4627931.45309</v>
      </c>
      <c r="ROC14">
        <v>-4627931.45309</v>
      </c>
      <c r="ROD14">
        <v>-4627931.45309</v>
      </c>
      <c r="ROE14">
        <v>-4627931.45309</v>
      </c>
      <c r="ROF14">
        <v>-4627931.45309</v>
      </c>
      <c r="ROG14">
        <v>-4627931.45309</v>
      </c>
      <c r="ROH14">
        <v>-4627931.45309</v>
      </c>
      <c r="ROI14">
        <v>-4627931.45309</v>
      </c>
      <c r="ROJ14">
        <v>-4627931.45309</v>
      </c>
      <c r="ROK14">
        <v>-4627931.45309</v>
      </c>
      <c r="ROL14">
        <v>-4627931.45309</v>
      </c>
      <c r="ROM14">
        <v>-4627931.45309</v>
      </c>
      <c r="RON14">
        <v>-4627931.45309</v>
      </c>
      <c r="ROO14">
        <v>-4627931.45309</v>
      </c>
      <c r="ROP14">
        <v>-4627931.45309</v>
      </c>
      <c r="ROQ14">
        <v>-4627931.45309</v>
      </c>
      <c r="ROR14">
        <v>-4627931.45309</v>
      </c>
      <c r="ROS14">
        <v>-4627931.45309</v>
      </c>
      <c r="ROT14">
        <v>-4627931.45309</v>
      </c>
      <c r="ROU14">
        <v>-4627931.45309</v>
      </c>
      <c r="ROV14">
        <v>-4627931.45309</v>
      </c>
      <c r="ROW14">
        <v>-4627931.45309</v>
      </c>
      <c r="ROX14">
        <v>-4627931.45309</v>
      </c>
      <c r="ROY14">
        <v>-4627931.45309</v>
      </c>
      <c r="ROZ14">
        <v>-4627931.45309</v>
      </c>
      <c r="RPA14">
        <v>-4627931.45309</v>
      </c>
      <c r="RPB14">
        <v>-7534637.8361600004</v>
      </c>
      <c r="RPC14">
        <v>-7534637.8361600004</v>
      </c>
      <c r="RPD14">
        <v>-7534637.8361600004</v>
      </c>
      <c r="RPE14">
        <v>-7534637.8361600004</v>
      </c>
      <c r="RPF14">
        <v>-7534637.8361600004</v>
      </c>
      <c r="RPG14">
        <v>-7534637.8361600004</v>
      </c>
      <c r="RPH14">
        <v>-7534637.8361600004</v>
      </c>
      <c r="RPI14">
        <v>-7534637.8361600004</v>
      </c>
      <c r="RPJ14">
        <v>-7534637.8361600004</v>
      </c>
      <c r="RPK14">
        <v>-7534637.8361600004</v>
      </c>
      <c r="RPL14">
        <v>-7534637.8361600004</v>
      </c>
      <c r="RPM14">
        <v>-7534637.8361600004</v>
      </c>
      <c r="RPN14">
        <v>-7534637.8361600004</v>
      </c>
      <c r="RPO14">
        <v>-7534637.8361600004</v>
      </c>
      <c r="RPP14">
        <v>-7534637.8361600004</v>
      </c>
      <c r="RPQ14">
        <v>-7534637.8361600004</v>
      </c>
      <c r="RPR14">
        <v>-7534637.8361600004</v>
      </c>
      <c r="RPS14">
        <v>-7534637.8361600004</v>
      </c>
      <c r="RPT14">
        <v>-7534637.8361600004</v>
      </c>
      <c r="RPU14">
        <v>-7534637.8361600004</v>
      </c>
      <c r="RPV14">
        <v>-7534637.8361600004</v>
      </c>
      <c r="RPW14">
        <v>-7534637.8361600004</v>
      </c>
      <c r="RPX14">
        <v>-7534637.8361600004</v>
      </c>
      <c r="RPY14">
        <v>-7534637.8361600004</v>
      </c>
      <c r="RPZ14">
        <v>-7534637.8361600004</v>
      </c>
      <c r="RQA14">
        <v>-7534637.8361600004</v>
      </c>
      <c r="RQB14">
        <v>-7534637.8361600004</v>
      </c>
      <c r="RQC14">
        <v>-7534637.8361600004</v>
      </c>
      <c r="RQD14">
        <v>-7534637.8361600004</v>
      </c>
      <c r="RQE14">
        <v>-7534637.8361600004</v>
      </c>
      <c r="RQF14">
        <v>-7534637.8361600004</v>
      </c>
      <c r="RQG14">
        <v>-7534637.8361600004</v>
      </c>
      <c r="RQH14">
        <v>-7534637.8361600004</v>
      </c>
      <c r="RQI14">
        <v>-7534637.8361600004</v>
      </c>
      <c r="RQJ14">
        <v>-7534637.8361600004</v>
      </c>
      <c r="RQK14">
        <v>-7534637.8361600004</v>
      </c>
      <c r="RQL14">
        <v>-7534637.8361600004</v>
      </c>
      <c r="RQM14">
        <v>-7534637.8361600004</v>
      </c>
      <c r="RQN14">
        <v>-7534637.8361600004</v>
      </c>
      <c r="RQO14">
        <v>-7534637.8361600004</v>
      </c>
      <c r="RQP14">
        <v>-7534637.8361600004</v>
      </c>
      <c r="RQQ14">
        <v>-7534637.8361600004</v>
      </c>
      <c r="RQR14">
        <v>-7534637.8361600004</v>
      </c>
      <c r="RQS14">
        <v>-7534637.8361600004</v>
      </c>
      <c r="RQT14">
        <v>-1276556.1959200001</v>
      </c>
      <c r="RQU14">
        <v>-1276556.1959200001</v>
      </c>
      <c r="RQV14">
        <v>-1276556.1959200001</v>
      </c>
      <c r="RQW14">
        <v>-1276556.1959200001</v>
      </c>
      <c r="RQX14">
        <v>-1276556.1959200001</v>
      </c>
      <c r="RQY14">
        <v>-1276556.1959200001</v>
      </c>
      <c r="RQZ14">
        <v>-1276556.1959200001</v>
      </c>
      <c r="RRA14">
        <v>-1276556.1959200001</v>
      </c>
      <c r="RRB14">
        <v>-1276556.1959200001</v>
      </c>
      <c r="RRC14">
        <v>-1276556.1959200001</v>
      </c>
      <c r="RRD14">
        <v>-1276556.1959200001</v>
      </c>
      <c r="RRE14">
        <v>-1283426.1148600001</v>
      </c>
      <c r="RRF14">
        <v>-1283426.1148600001</v>
      </c>
      <c r="RRG14">
        <v>-1283426.1148600001</v>
      </c>
      <c r="RRH14">
        <v>-1283426.1148600001</v>
      </c>
      <c r="RRI14">
        <v>-1283426.1148600001</v>
      </c>
      <c r="RRJ14">
        <v>-1283426.1148600001</v>
      </c>
      <c r="RRK14">
        <v>-1283426.1148600001</v>
      </c>
      <c r="RRL14">
        <v>-1283426.1148600001</v>
      </c>
      <c r="RRM14">
        <v>-1283426.1148600001</v>
      </c>
      <c r="RRN14">
        <v>-1283426.1148600001</v>
      </c>
      <c r="RRO14">
        <v>-1283426.1148600001</v>
      </c>
      <c r="RRP14">
        <v>-1276556.1959200001</v>
      </c>
      <c r="RRQ14">
        <v>-1276556.1959200001</v>
      </c>
      <c r="RRR14">
        <v>-1276556.1959200001</v>
      </c>
      <c r="RRS14">
        <v>-1276556.1959200001</v>
      </c>
      <c r="RRT14">
        <v>-1276556.1959200001</v>
      </c>
      <c r="RRU14">
        <v>-1276556.1959200001</v>
      </c>
      <c r="RRV14">
        <v>-1276556.1959200001</v>
      </c>
      <c r="RRW14">
        <v>-1276556.1959200001</v>
      </c>
      <c r="RRX14">
        <v>-1276556.1959200001</v>
      </c>
      <c r="RRY14">
        <v>-1276556.1959200001</v>
      </c>
      <c r="RRZ14">
        <v>-1276556.1959200001</v>
      </c>
      <c r="RSA14">
        <v>-1283426.1148600001</v>
      </c>
      <c r="RSB14">
        <v>-1283426.1148600001</v>
      </c>
      <c r="RSC14">
        <v>-1283426.1148600001</v>
      </c>
      <c r="RSD14">
        <v>-1283426.1148600001</v>
      </c>
      <c r="RSE14">
        <v>-1283426.1148600001</v>
      </c>
      <c r="RSF14">
        <v>-1283426.1148600001</v>
      </c>
      <c r="RSG14">
        <v>-1283426.1148600001</v>
      </c>
      <c r="RSH14">
        <v>-1283426.1148600001</v>
      </c>
      <c r="RSI14">
        <v>-1283426.1148600001</v>
      </c>
      <c r="RSJ14">
        <v>-1283426.1148600001</v>
      </c>
      <c r="RSK14">
        <v>-1283426.1148600001</v>
      </c>
      <c r="RSL14">
        <v>-1060012.42805</v>
      </c>
      <c r="RSM14">
        <v>-1060012.42805</v>
      </c>
      <c r="RSN14">
        <v>-1060012.42805</v>
      </c>
      <c r="RSO14">
        <v>-1060012.42805</v>
      </c>
      <c r="RSP14">
        <v>-1060012.42805</v>
      </c>
      <c r="RSQ14">
        <v>-1060012.42805</v>
      </c>
      <c r="RSR14">
        <v>-1060012.42805</v>
      </c>
      <c r="RSS14">
        <v>-1060012.42805</v>
      </c>
      <c r="RST14">
        <v>-1060012.42805</v>
      </c>
      <c r="RSU14">
        <v>-1060012.42805</v>
      </c>
      <c r="RSV14">
        <v>-1060012.42805</v>
      </c>
      <c r="RSW14">
        <v>-1073589.8500699999</v>
      </c>
      <c r="RSX14">
        <v>-1073589.8500699999</v>
      </c>
      <c r="RSY14">
        <v>-1073589.8500699999</v>
      </c>
      <c r="RSZ14">
        <v>-1073589.8500699999</v>
      </c>
      <c r="RTA14">
        <v>-1073589.8500699999</v>
      </c>
      <c r="RTB14">
        <v>-1073589.8500699999</v>
      </c>
      <c r="RTC14">
        <v>-1073589.8500699999</v>
      </c>
      <c r="RTD14">
        <v>-1073589.8500699999</v>
      </c>
      <c r="RTE14">
        <v>-1073589.8500699999</v>
      </c>
      <c r="RTF14">
        <v>-1073589.8500699999</v>
      </c>
      <c r="RTG14">
        <v>-1073589.8500699999</v>
      </c>
      <c r="RTH14">
        <v>-1060012.42805</v>
      </c>
      <c r="RTI14">
        <v>-1060012.42805</v>
      </c>
      <c r="RTJ14">
        <v>-1060012.42805</v>
      </c>
      <c r="RTK14">
        <v>-1060012.42805</v>
      </c>
      <c r="RTL14">
        <v>-1060012.42805</v>
      </c>
      <c r="RTM14">
        <v>-1060012.42805</v>
      </c>
      <c r="RTN14">
        <v>-1060012.42805</v>
      </c>
      <c r="RTO14">
        <v>-1060012.42805</v>
      </c>
      <c r="RTP14">
        <v>-1060012.42805</v>
      </c>
      <c r="RTQ14">
        <v>-1060012.42805</v>
      </c>
      <c r="RTR14">
        <v>-1060012.42805</v>
      </c>
      <c r="RTS14">
        <v>-1073589.8500699999</v>
      </c>
      <c r="RTT14">
        <v>-1073589.8500699999</v>
      </c>
      <c r="RTU14">
        <v>-1073589.8500699999</v>
      </c>
      <c r="RTV14">
        <v>-1073589.8500699999</v>
      </c>
      <c r="RTW14">
        <v>-1073589.8500699999</v>
      </c>
      <c r="RTX14">
        <v>-1073589.8500699999</v>
      </c>
      <c r="RTY14">
        <v>-1073589.8500699999</v>
      </c>
      <c r="RTZ14">
        <v>-1073589.8500699999</v>
      </c>
      <c r="RUA14">
        <v>-1073589.8500699999</v>
      </c>
      <c r="RUB14">
        <v>-1073589.8500699999</v>
      </c>
      <c r="RUC14">
        <v>-1073589.8500699999</v>
      </c>
      <c r="RUD14">
        <v>167834.916532</v>
      </c>
      <c r="RUE14">
        <v>167834.916532</v>
      </c>
      <c r="RUF14">
        <v>167834.916532</v>
      </c>
      <c r="RUG14">
        <v>167834.916532</v>
      </c>
      <c r="RUH14">
        <v>167834.916532</v>
      </c>
      <c r="RUI14">
        <v>167834.916532</v>
      </c>
      <c r="RUJ14">
        <v>167834.916532</v>
      </c>
      <c r="RUK14">
        <v>167834.916532</v>
      </c>
      <c r="RUL14">
        <v>167834.916532</v>
      </c>
      <c r="RUM14">
        <v>167834.916532</v>
      </c>
      <c r="RUN14">
        <v>167834.916532</v>
      </c>
      <c r="RUO14">
        <v>140842.48836300001</v>
      </c>
      <c r="RUP14">
        <v>140842.48836300001</v>
      </c>
      <c r="RUQ14">
        <v>140842.48836300001</v>
      </c>
      <c r="RUR14">
        <v>140842.48836300001</v>
      </c>
      <c r="RUS14">
        <v>140842.48836300001</v>
      </c>
      <c r="RUT14">
        <v>140842.48836300001</v>
      </c>
      <c r="RUU14">
        <v>140842.48836300001</v>
      </c>
      <c r="RUV14">
        <v>140842.48836300001</v>
      </c>
      <c r="RUW14">
        <v>140842.48836300001</v>
      </c>
      <c r="RUX14">
        <v>140842.48836300001</v>
      </c>
      <c r="RUY14">
        <v>140842.48836300001</v>
      </c>
      <c r="RUZ14">
        <v>167834.916532</v>
      </c>
      <c r="RVA14">
        <v>167834.916532</v>
      </c>
      <c r="RVB14">
        <v>167834.916532</v>
      </c>
      <c r="RVC14">
        <v>167834.916532</v>
      </c>
      <c r="RVD14">
        <v>167834.916532</v>
      </c>
      <c r="RVE14">
        <v>167834.916532</v>
      </c>
      <c r="RVF14">
        <v>167834.916532</v>
      </c>
      <c r="RVG14">
        <v>167834.916532</v>
      </c>
      <c r="RVH14">
        <v>167834.916532</v>
      </c>
      <c r="RVI14">
        <v>167834.916532</v>
      </c>
      <c r="RVJ14">
        <v>167834.916532</v>
      </c>
      <c r="RVK14">
        <v>140842.48836300001</v>
      </c>
      <c r="RVL14">
        <v>140842.48836300001</v>
      </c>
      <c r="RVM14">
        <v>140842.48836300001</v>
      </c>
      <c r="RVN14">
        <v>140842.48836300001</v>
      </c>
      <c r="RVO14">
        <v>140842.48836300001</v>
      </c>
      <c r="RVP14">
        <v>140842.48836300001</v>
      </c>
      <c r="RVQ14">
        <v>140842.48836300001</v>
      </c>
      <c r="RVR14">
        <v>140842.48836300001</v>
      </c>
      <c r="RVS14">
        <v>140842.48836300001</v>
      </c>
      <c r="RVT14">
        <v>140842.48836300001</v>
      </c>
      <c r="RVU14">
        <v>140842.48836300001</v>
      </c>
      <c r="RVV14">
        <v>-1232297.44615</v>
      </c>
      <c r="RVW14">
        <v>-1232297.44615</v>
      </c>
      <c r="RVX14">
        <v>-1232297.44615</v>
      </c>
      <c r="RVY14">
        <v>-1232297.44615</v>
      </c>
      <c r="RVZ14">
        <v>-1232297.44615</v>
      </c>
      <c r="RWA14">
        <v>-1232297.44615</v>
      </c>
      <c r="RWB14">
        <v>-1232297.44615</v>
      </c>
      <c r="RWC14">
        <v>-1232297.44615</v>
      </c>
      <c r="RWD14">
        <v>-1232297.44615</v>
      </c>
      <c r="RWE14">
        <v>-1232297.44615</v>
      </c>
      <c r="RWF14">
        <v>-1232297.44615</v>
      </c>
      <c r="RWG14">
        <v>-593456.37513900001</v>
      </c>
      <c r="RWH14">
        <v>-593456.37513900001</v>
      </c>
      <c r="RWI14">
        <v>-593456.37513900001</v>
      </c>
      <c r="RWJ14">
        <v>-593456.37513900001</v>
      </c>
      <c r="RWK14">
        <v>-593456.37513900001</v>
      </c>
      <c r="RWL14">
        <v>-593456.37513900001</v>
      </c>
      <c r="RWM14">
        <v>-593456.37513900001</v>
      </c>
      <c r="RWN14">
        <v>-593456.37513900001</v>
      </c>
      <c r="RWO14">
        <v>-593456.37513900001</v>
      </c>
      <c r="RWP14">
        <v>-593456.37513900001</v>
      </c>
      <c r="RWQ14">
        <v>-593456.37513900001</v>
      </c>
      <c r="RWR14">
        <v>-1232297.44615</v>
      </c>
      <c r="RWS14">
        <v>-1232297.44615</v>
      </c>
      <c r="RWT14">
        <v>-1232297.44615</v>
      </c>
      <c r="RWU14">
        <v>-1232297.44615</v>
      </c>
      <c r="RWV14">
        <v>-1232297.44615</v>
      </c>
      <c r="RWW14">
        <v>-1232297.44615</v>
      </c>
      <c r="RWX14">
        <v>-1232297.44615</v>
      </c>
      <c r="RWY14">
        <v>-1232297.44615</v>
      </c>
      <c r="RWZ14">
        <v>-1232297.44615</v>
      </c>
      <c r="RXA14">
        <v>-1232297.44615</v>
      </c>
      <c r="RXB14">
        <v>-1232297.44615</v>
      </c>
      <c r="RXC14">
        <v>-593456.37513900001</v>
      </c>
      <c r="RXD14">
        <v>-593456.37513900001</v>
      </c>
      <c r="RXE14">
        <v>-593456.37513900001</v>
      </c>
      <c r="RXF14">
        <v>-593456.37513900001</v>
      </c>
      <c r="RXG14">
        <v>-593456.37513900001</v>
      </c>
      <c r="RXH14">
        <v>-593456.37513900001</v>
      </c>
      <c r="RXI14">
        <v>-593456.37513900001</v>
      </c>
      <c r="RXJ14">
        <v>-593456.37513900001</v>
      </c>
      <c r="RXK14">
        <v>-593456.37513900001</v>
      </c>
      <c r="RXL14">
        <v>-593456.37513900001</v>
      </c>
      <c r="RXM14">
        <v>-593456.37513900001</v>
      </c>
      <c r="RXN14">
        <v>-942030.53811800003</v>
      </c>
      <c r="RXO14">
        <v>-942030.53811800003</v>
      </c>
      <c r="RXP14">
        <v>-942030.53811800003</v>
      </c>
      <c r="RXQ14">
        <v>-942030.53811800003</v>
      </c>
      <c r="RXR14">
        <v>-942030.53811800003</v>
      </c>
      <c r="RXS14">
        <v>-942030.53811800003</v>
      </c>
      <c r="RXT14">
        <v>-942030.53811800003</v>
      </c>
      <c r="RXU14">
        <v>-942030.53811800003</v>
      </c>
      <c r="RXV14">
        <v>-942030.53811800003</v>
      </c>
      <c r="RXW14">
        <v>-942030.53811800003</v>
      </c>
      <c r="RXX14">
        <v>-942030.53811800003</v>
      </c>
      <c r="RXY14">
        <v>320548.37954499997</v>
      </c>
      <c r="RXZ14">
        <v>320548.37954499997</v>
      </c>
      <c r="RYA14">
        <v>320548.37954499997</v>
      </c>
      <c r="RYB14">
        <v>320548.37954499997</v>
      </c>
      <c r="RYC14">
        <v>320548.37954499997</v>
      </c>
      <c r="RYD14">
        <v>320548.37954499997</v>
      </c>
      <c r="RYE14">
        <v>320548.37954499997</v>
      </c>
      <c r="RYF14">
        <v>320548.37954499997</v>
      </c>
      <c r="RYG14">
        <v>320548.37954499997</v>
      </c>
      <c r="RYH14">
        <v>320548.37954499997</v>
      </c>
      <c r="RYI14">
        <v>320548.37954499997</v>
      </c>
      <c r="RYJ14">
        <v>-942030.53811800003</v>
      </c>
      <c r="RYK14">
        <v>-942030.53811800003</v>
      </c>
      <c r="RYL14">
        <v>-942030.53811800003</v>
      </c>
      <c r="RYM14">
        <v>-942030.53811800003</v>
      </c>
      <c r="RYN14">
        <v>-942030.53811800003</v>
      </c>
      <c r="RYO14">
        <v>-942030.53811800003</v>
      </c>
      <c r="RYP14">
        <v>-942030.53811800003</v>
      </c>
      <c r="RYQ14">
        <v>-942030.53811800003</v>
      </c>
      <c r="RYR14">
        <v>-942030.53811800003</v>
      </c>
      <c r="RYS14">
        <v>-942030.53811800003</v>
      </c>
      <c r="RYT14">
        <v>-942030.53811800003</v>
      </c>
      <c r="RYU14">
        <v>320548.37954499997</v>
      </c>
      <c r="RYV14">
        <v>320548.37954499997</v>
      </c>
      <c r="RYW14">
        <v>320548.37954499997</v>
      </c>
      <c r="RYX14">
        <v>320548.37954499997</v>
      </c>
      <c r="RYY14">
        <v>320548.37954499997</v>
      </c>
      <c r="RYZ14">
        <v>320548.37954499997</v>
      </c>
      <c r="RZA14">
        <v>320548.37954499997</v>
      </c>
      <c r="RZB14">
        <v>320548.37954499997</v>
      </c>
      <c r="RZC14">
        <v>320548.37954499997</v>
      </c>
      <c r="RZD14">
        <v>320548.37954499997</v>
      </c>
      <c r="RZE14">
        <v>320548.37954499997</v>
      </c>
      <c r="RZF14">
        <v>449805.54443399998</v>
      </c>
      <c r="RZG14">
        <v>449805.54443399998</v>
      </c>
      <c r="RZH14">
        <v>449805.54443399998</v>
      </c>
      <c r="RZI14">
        <v>449805.54443399998</v>
      </c>
      <c r="RZJ14">
        <v>449805.54443399998</v>
      </c>
      <c r="RZK14">
        <v>449805.54443399998</v>
      </c>
      <c r="RZL14">
        <v>449805.54443399998</v>
      </c>
      <c r="RZM14">
        <v>449805.54443399998</v>
      </c>
      <c r="RZN14">
        <v>449805.54443399998</v>
      </c>
      <c r="RZO14">
        <v>449805.54443399998</v>
      </c>
      <c r="RZP14">
        <v>449805.54443399998</v>
      </c>
      <c r="RZQ14">
        <v>2959860.1554</v>
      </c>
      <c r="RZR14">
        <v>2959860.1554</v>
      </c>
      <c r="RZS14">
        <v>2959860.1554</v>
      </c>
      <c r="RZT14">
        <v>2959860.1554</v>
      </c>
      <c r="RZU14">
        <v>2959860.1554</v>
      </c>
      <c r="RZV14">
        <v>2959860.1554</v>
      </c>
      <c r="RZW14">
        <v>2959860.1554</v>
      </c>
      <c r="RZX14">
        <v>2959860.1554</v>
      </c>
      <c r="RZY14">
        <v>2959860.1554</v>
      </c>
      <c r="RZZ14">
        <v>2959860.1554</v>
      </c>
      <c r="SAA14">
        <v>2959860.1554</v>
      </c>
      <c r="SAB14">
        <v>449805.54443399998</v>
      </c>
      <c r="SAC14">
        <v>449805.54443399998</v>
      </c>
      <c r="SAD14">
        <v>449805.54443399998</v>
      </c>
      <c r="SAE14">
        <v>449805.54443399998</v>
      </c>
      <c r="SAF14">
        <v>449805.54443399998</v>
      </c>
      <c r="SAG14">
        <v>449805.54443399998</v>
      </c>
      <c r="SAH14">
        <v>449805.54443399998</v>
      </c>
      <c r="SAI14">
        <v>449805.54443399998</v>
      </c>
      <c r="SAJ14">
        <v>449805.54443399998</v>
      </c>
      <c r="SAK14">
        <v>449805.54443399998</v>
      </c>
      <c r="SAL14">
        <v>449805.54443399998</v>
      </c>
      <c r="SAM14">
        <v>2959860.1554</v>
      </c>
      <c r="SAN14">
        <v>2959860.1554</v>
      </c>
      <c r="SAO14">
        <v>2959860.1554</v>
      </c>
      <c r="SAP14">
        <v>2959860.1554</v>
      </c>
      <c r="SAQ14">
        <v>2959860.1554</v>
      </c>
      <c r="SAR14">
        <v>2959860.1554</v>
      </c>
      <c r="SAS14">
        <v>2959860.1554</v>
      </c>
      <c r="SAT14">
        <v>2959860.1554</v>
      </c>
      <c r="SAU14">
        <v>2959860.1554</v>
      </c>
      <c r="SAV14">
        <v>2959860.1554</v>
      </c>
      <c r="SAW14">
        <v>2959860.1554</v>
      </c>
      <c r="SAX14">
        <v>-3330417.0798599999</v>
      </c>
      <c r="SAY14">
        <v>-3330417.0798599999</v>
      </c>
      <c r="SAZ14">
        <v>-3330417.0798599999</v>
      </c>
      <c r="SBA14">
        <v>-3330417.0798599999</v>
      </c>
      <c r="SBB14">
        <v>-3330417.0798599999</v>
      </c>
      <c r="SBC14">
        <v>-3330417.0798599999</v>
      </c>
      <c r="SBD14">
        <v>-3330417.0798599999</v>
      </c>
      <c r="SBE14">
        <v>-3330417.0798599999</v>
      </c>
      <c r="SBF14">
        <v>-3330417.0798599999</v>
      </c>
      <c r="SBG14">
        <v>-3330417.0798599999</v>
      </c>
      <c r="SBH14">
        <v>-3330417.0798599999</v>
      </c>
      <c r="SBI14">
        <v>-3330180.8580399998</v>
      </c>
      <c r="SBJ14">
        <v>-3330180.8580399998</v>
      </c>
      <c r="SBK14">
        <v>-3330180.8580399998</v>
      </c>
      <c r="SBL14">
        <v>-3330180.8580399998</v>
      </c>
      <c r="SBM14">
        <v>-3330180.8580399998</v>
      </c>
      <c r="SBN14">
        <v>-3330180.8580399998</v>
      </c>
      <c r="SBO14">
        <v>-3330180.8580399998</v>
      </c>
      <c r="SBP14">
        <v>-3330180.8580399998</v>
      </c>
      <c r="SBQ14">
        <v>-3330180.8580399998</v>
      </c>
      <c r="SBR14">
        <v>-3330180.8580399998</v>
      </c>
      <c r="SBS14">
        <v>-3330180.8580399998</v>
      </c>
      <c r="SBT14">
        <v>-3330417.0798599999</v>
      </c>
      <c r="SBU14">
        <v>-3330417.0798599999</v>
      </c>
      <c r="SBV14">
        <v>-3330417.0798599999</v>
      </c>
      <c r="SBW14">
        <v>-3330417.0798599999</v>
      </c>
      <c r="SBX14">
        <v>-3330417.0798599999</v>
      </c>
      <c r="SBY14">
        <v>-3330417.0798599999</v>
      </c>
      <c r="SBZ14">
        <v>-3330417.0798599999</v>
      </c>
      <c r="SCA14">
        <v>-3330417.0798599999</v>
      </c>
      <c r="SCB14">
        <v>-3330417.0798599999</v>
      </c>
      <c r="SCC14">
        <v>-3330417.0798599999</v>
      </c>
      <c r="SCD14">
        <v>-3330417.0798599999</v>
      </c>
      <c r="SCE14">
        <v>-3330180.8580399998</v>
      </c>
      <c r="SCF14">
        <v>-3330180.8580399998</v>
      </c>
      <c r="SCG14">
        <v>-3330180.8580399998</v>
      </c>
      <c r="SCH14">
        <v>-3330180.8580399998</v>
      </c>
      <c r="SCI14">
        <v>-3330180.8580399998</v>
      </c>
      <c r="SCJ14">
        <v>-3330180.8580399998</v>
      </c>
      <c r="SCK14">
        <v>-3330180.8580399998</v>
      </c>
      <c r="SCL14">
        <v>-3330180.8580399998</v>
      </c>
      <c r="SCM14">
        <v>-3330180.8580399998</v>
      </c>
      <c r="SCN14">
        <v>-3330180.8580399998</v>
      </c>
      <c r="SCO14">
        <v>-3330180.8580399998</v>
      </c>
      <c r="SCP14">
        <v>-3000458.1801200002</v>
      </c>
      <c r="SCQ14">
        <v>-3000458.1801200002</v>
      </c>
      <c r="SCR14">
        <v>-3000458.1801200002</v>
      </c>
      <c r="SCS14">
        <v>-3000458.1801200002</v>
      </c>
      <c r="SCT14">
        <v>-3000458.1801200002</v>
      </c>
      <c r="SCU14">
        <v>-3000458.1801200002</v>
      </c>
      <c r="SCV14">
        <v>-3000458.1801200002</v>
      </c>
      <c r="SCW14">
        <v>-3000458.1801200002</v>
      </c>
      <c r="SCX14">
        <v>-3000458.1801200002</v>
      </c>
      <c r="SCY14">
        <v>-3000458.1801200002</v>
      </c>
      <c r="SCZ14">
        <v>-3000458.1801200002</v>
      </c>
      <c r="SDA14">
        <v>-2999991.3211500002</v>
      </c>
      <c r="SDB14">
        <v>-2999991.3211500002</v>
      </c>
      <c r="SDC14">
        <v>-2999991.3211500002</v>
      </c>
      <c r="SDD14">
        <v>-2999991.3211500002</v>
      </c>
      <c r="SDE14">
        <v>-2999991.3211500002</v>
      </c>
      <c r="SDF14">
        <v>-2999991.3211500002</v>
      </c>
      <c r="SDG14">
        <v>-2999991.3211500002</v>
      </c>
      <c r="SDH14">
        <v>-2999991.3211500002</v>
      </c>
      <c r="SDI14">
        <v>-2999991.3211500002</v>
      </c>
      <c r="SDJ14">
        <v>-2999991.3211500002</v>
      </c>
      <c r="SDK14">
        <v>-2999991.3211500002</v>
      </c>
      <c r="SDL14">
        <v>-3000458.1801200002</v>
      </c>
      <c r="SDM14">
        <v>-3000458.1801200002</v>
      </c>
      <c r="SDN14">
        <v>-3000458.1801200002</v>
      </c>
      <c r="SDO14">
        <v>-3000458.1801200002</v>
      </c>
      <c r="SDP14">
        <v>-3000458.1801200002</v>
      </c>
      <c r="SDQ14">
        <v>-3000458.1801200002</v>
      </c>
      <c r="SDR14">
        <v>-3000458.1801200002</v>
      </c>
      <c r="SDS14">
        <v>-3000458.1801200002</v>
      </c>
      <c r="SDT14">
        <v>-3000458.1801200002</v>
      </c>
      <c r="SDU14">
        <v>-3000458.1801200002</v>
      </c>
      <c r="SDV14">
        <v>-3000458.1801200002</v>
      </c>
      <c r="SDW14">
        <v>-2999991.3211500002</v>
      </c>
      <c r="SDX14">
        <v>-2999991.3211500002</v>
      </c>
      <c r="SDY14">
        <v>-2999991.3211500002</v>
      </c>
      <c r="SDZ14">
        <v>-2999991.3211500002</v>
      </c>
      <c r="SEA14">
        <v>-2999991.3211500002</v>
      </c>
      <c r="SEB14">
        <v>-2999991.3211500002</v>
      </c>
      <c r="SEC14">
        <v>-2999991.3211500002</v>
      </c>
      <c r="SED14">
        <v>-2999991.3211500002</v>
      </c>
      <c r="SEE14">
        <v>-2999991.3211500002</v>
      </c>
      <c r="SEF14">
        <v>-2999991.3211500002</v>
      </c>
      <c r="SEG14">
        <v>-2999991.3211500002</v>
      </c>
      <c r="SEH14">
        <v>-1378533.45471</v>
      </c>
      <c r="SEI14">
        <v>-1378533.45471</v>
      </c>
      <c r="SEJ14">
        <v>-1378533.45471</v>
      </c>
      <c r="SEK14">
        <v>-1378533.45471</v>
      </c>
      <c r="SEL14">
        <v>-1378533.45471</v>
      </c>
      <c r="SEM14">
        <v>-1378533.45471</v>
      </c>
      <c r="SEN14">
        <v>-1378533.45471</v>
      </c>
      <c r="SEO14">
        <v>-1378533.45471</v>
      </c>
      <c r="SEP14">
        <v>-1378533.45471</v>
      </c>
      <c r="SEQ14">
        <v>-1378533.45471</v>
      </c>
      <c r="SER14">
        <v>-1378533.45471</v>
      </c>
      <c r="SES14">
        <v>-1377605.32143</v>
      </c>
      <c r="SET14">
        <v>-1377605.32143</v>
      </c>
      <c r="SEU14">
        <v>-1377605.32143</v>
      </c>
      <c r="SEV14">
        <v>-1377605.32143</v>
      </c>
      <c r="SEW14">
        <v>-1377605.32143</v>
      </c>
      <c r="SEX14">
        <v>-1377605.32143</v>
      </c>
      <c r="SEY14">
        <v>-1377605.32143</v>
      </c>
      <c r="SEZ14">
        <v>-1377605.32143</v>
      </c>
      <c r="SFA14">
        <v>-1377605.32143</v>
      </c>
      <c r="SFB14">
        <v>-1377605.32143</v>
      </c>
      <c r="SFC14">
        <v>-1377605.32143</v>
      </c>
      <c r="SFD14">
        <v>-1378533.45471</v>
      </c>
      <c r="SFE14">
        <v>-1378533.45471</v>
      </c>
      <c r="SFF14">
        <v>-1378533.45471</v>
      </c>
      <c r="SFG14">
        <v>-1378533.45471</v>
      </c>
      <c r="SFH14">
        <v>-1378533.45471</v>
      </c>
      <c r="SFI14">
        <v>-1378533.45471</v>
      </c>
      <c r="SFJ14">
        <v>-1378533.45471</v>
      </c>
      <c r="SFK14">
        <v>-1378533.45471</v>
      </c>
      <c r="SFL14">
        <v>-1378533.45471</v>
      </c>
      <c r="SFM14">
        <v>-1378533.45471</v>
      </c>
      <c r="SFN14">
        <v>-1378533.45471</v>
      </c>
      <c r="SFO14">
        <v>-1377605.32143</v>
      </c>
      <c r="SFP14">
        <v>-1377605.32143</v>
      </c>
      <c r="SFQ14">
        <v>-1377605.32143</v>
      </c>
      <c r="SFR14">
        <v>-1377605.32143</v>
      </c>
      <c r="SFS14">
        <v>-1377605.32143</v>
      </c>
      <c r="SFT14">
        <v>-1377605.32143</v>
      </c>
      <c r="SFU14">
        <v>-1377605.32143</v>
      </c>
      <c r="SFV14">
        <v>-1377605.32143</v>
      </c>
      <c r="SFW14">
        <v>-1377605.32143</v>
      </c>
      <c r="SFX14">
        <v>-1377605.32143</v>
      </c>
      <c r="SFY14">
        <v>-1377605.32143</v>
      </c>
      <c r="SFZ14">
        <v>-39581606.847999997</v>
      </c>
      <c r="SGA14">
        <v>-39581606.847999997</v>
      </c>
      <c r="SGB14">
        <v>-39581606.847999997</v>
      </c>
      <c r="SGC14">
        <v>-39581606.847999997</v>
      </c>
      <c r="SGD14">
        <v>-39581606.847999997</v>
      </c>
      <c r="SGE14">
        <v>-39581606.847999997</v>
      </c>
      <c r="SGF14">
        <v>-39581606.847999997</v>
      </c>
      <c r="SGG14">
        <v>-39581606.847999997</v>
      </c>
      <c r="SGH14">
        <v>-39581606.847999997</v>
      </c>
      <c r="SGI14">
        <v>-39581606.847999997</v>
      </c>
      <c r="SGJ14">
        <v>-39581606.847999997</v>
      </c>
      <c r="SGK14">
        <v>-39581606.847999997</v>
      </c>
      <c r="SGL14">
        <v>-39581606.847999997</v>
      </c>
      <c r="SGM14">
        <v>-39581606.847999997</v>
      </c>
      <c r="SGN14">
        <v>-39581606.847999997</v>
      </c>
      <c r="SGO14">
        <v>-39581606.847999997</v>
      </c>
      <c r="SGP14">
        <v>-39581606.847999997</v>
      </c>
      <c r="SGQ14">
        <v>-39581606.847999997</v>
      </c>
      <c r="SGR14">
        <v>-39581606.847999997</v>
      </c>
      <c r="SGS14">
        <v>-39581606.847999997</v>
      </c>
      <c r="SGT14">
        <v>-39581606.847999997</v>
      </c>
      <c r="SGU14">
        <v>-39581606.847999997</v>
      </c>
      <c r="SGV14">
        <v>-39581606.847999997</v>
      </c>
      <c r="SGW14">
        <v>-39581606.847999997</v>
      </c>
      <c r="SGX14">
        <v>-39581606.847999997</v>
      </c>
      <c r="SGY14">
        <v>-39581606.847999997</v>
      </c>
      <c r="SGZ14">
        <v>-39581606.847999997</v>
      </c>
      <c r="SHA14">
        <v>-39581606.847999997</v>
      </c>
      <c r="SHB14">
        <v>-39581606.847999997</v>
      </c>
      <c r="SHC14">
        <v>-39581606.847999997</v>
      </c>
      <c r="SHD14">
        <v>-39581606.847999997</v>
      </c>
      <c r="SHE14">
        <v>-39581606.847999997</v>
      </c>
      <c r="SHF14">
        <v>-39581606.847999997</v>
      </c>
      <c r="SHG14">
        <v>-39581606.847999997</v>
      </c>
      <c r="SHH14">
        <v>-39581606.847999997</v>
      </c>
      <c r="SHI14">
        <v>-39581606.847999997</v>
      </c>
      <c r="SHJ14">
        <v>-39581606.847999997</v>
      </c>
      <c r="SHK14">
        <v>-39581606.847999997</v>
      </c>
      <c r="SHL14">
        <v>-39581606.847999997</v>
      </c>
      <c r="SHM14">
        <v>-39581606.847999997</v>
      </c>
      <c r="SHN14">
        <v>-39581606.847999997</v>
      </c>
      <c r="SHO14">
        <v>-39581606.847999997</v>
      </c>
      <c r="SHP14">
        <v>-39581606.847999997</v>
      </c>
      <c r="SHQ14">
        <v>-39581606.847999997</v>
      </c>
      <c r="SHR14">
        <v>-60121139.864600003</v>
      </c>
      <c r="SHS14">
        <v>-60121139.864600003</v>
      </c>
      <c r="SHT14">
        <v>-60121139.864600003</v>
      </c>
      <c r="SHU14">
        <v>-60121139.864600003</v>
      </c>
      <c r="SHV14">
        <v>-60121139.864600003</v>
      </c>
      <c r="SHW14">
        <v>-60121139.864600003</v>
      </c>
      <c r="SHX14">
        <v>-60121139.864600003</v>
      </c>
      <c r="SHY14">
        <v>-60121139.864600003</v>
      </c>
      <c r="SHZ14">
        <v>-60121139.864600003</v>
      </c>
      <c r="SIA14">
        <v>-60121139.864600003</v>
      </c>
      <c r="SIB14">
        <v>-60121139.864600003</v>
      </c>
      <c r="SIC14">
        <v>-60121139.864600003</v>
      </c>
      <c r="SID14">
        <v>-60121139.864600003</v>
      </c>
      <c r="SIE14">
        <v>-60121139.864600003</v>
      </c>
      <c r="SIF14">
        <v>-60121139.864600003</v>
      </c>
      <c r="SIG14">
        <v>-60121139.864600003</v>
      </c>
      <c r="SIH14">
        <v>-60121139.864600003</v>
      </c>
      <c r="SII14">
        <v>-60121139.864600003</v>
      </c>
      <c r="SIJ14">
        <v>-60121139.864600003</v>
      </c>
      <c r="SIK14">
        <v>-60121139.864600003</v>
      </c>
      <c r="SIL14">
        <v>-60121139.864600003</v>
      </c>
      <c r="SIM14">
        <v>-60121139.864600003</v>
      </c>
      <c r="SIN14">
        <v>-60121139.864600003</v>
      </c>
      <c r="SIO14">
        <v>-60121139.864600003</v>
      </c>
      <c r="SIP14">
        <v>-60121139.864600003</v>
      </c>
      <c r="SIQ14">
        <v>-60121139.864600003</v>
      </c>
      <c r="SIR14">
        <v>-60121139.864600003</v>
      </c>
      <c r="SIS14">
        <v>-60121139.864600003</v>
      </c>
      <c r="SIT14">
        <v>-60121139.864600003</v>
      </c>
      <c r="SIU14">
        <v>-60121139.864600003</v>
      </c>
      <c r="SIV14">
        <v>-60121139.864600003</v>
      </c>
      <c r="SIW14">
        <v>-60121139.864600003</v>
      </c>
      <c r="SIX14">
        <v>-60121139.864600003</v>
      </c>
      <c r="SIY14">
        <v>-60121139.864600003</v>
      </c>
      <c r="SIZ14">
        <v>-60121139.864600003</v>
      </c>
      <c r="SJA14">
        <v>-60121139.864600003</v>
      </c>
      <c r="SJB14">
        <v>-60121139.864600003</v>
      </c>
      <c r="SJC14">
        <v>-60121139.864600003</v>
      </c>
      <c r="SJD14">
        <v>-60121139.864600003</v>
      </c>
      <c r="SJE14">
        <v>-60121139.864600003</v>
      </c>
      <c r="SJF14">
        <v>-60121139.864600003</v>
      </c>
      <c r="SJG14">
        <v>-60121139.864600003</v>
      </c>
      <c r="SJH14">
        <v>-60121139.864600003</v>
      </c>
      <c r="SJI14">
        <v>-60121139.864600003</v>
      </c>
      <c r="SJJ14">
        <v>-91386610.422299996</v>
      </c>
      <c r="SJK14">
        <v>-91386610.422299996</v>
      </c>
      <c r="SJL14">
        <v>-91386610.422299996</v>
      </c>
      <c r="SJM14">
        <v>-91386610.422299996</v>
      </c>
      <c r="SJN14">
        <v>-91386610.422299996</v>
      </c>
      <c r="SJO14">
        <v>-91386610.422299996</v>
      </c>
      <c r="SJP14">
        <v>-91386610.422299996</v>
      </c>
      <c r="SJQ14">
        <v>-91386610.422299996</v>
      </c>
      <c r="SJR14">
        <v>-91386610.422299996</v>
      </c>
      <c r="SJS14">
        <v>-91386610.422299996</v>
      </c>
      <c r="SJT14">
        <v>-91386610.422299996</v>
      </c>
      <c r="SJU14">
        <v>-91386610.422299996</v>
      </c>
      <c r="SJV14">
        <v>-91386610.422299996</v>
      </c>
      <c r="SJW14">
        <v>-91386610.422299996</v>
      </c>
      <c r="SJX14">
        <v>-91386610.422299996</v>
      </c>
      <c r="SJY14">
        <v>-91386610.422299996</v>
      </c>
      <c r="SJZ14">
        <v>-91386610.422299996</v>
      </c>
      <c r="SKA14">
        <v>-91386610.422299996</v>
      </c>
      <c r="SKB14">
        <v>-91386610.422299996</v>
      </c>
      <c r="SKC14">
        <v>-91386610.422299996</v>
      </c>
      <c r="SKD14">
        <v>-91386610.422299996</v>
      </c>
      <c r="SKE14">
        <v>-91386610.422299996</v>
      </c>
      <c r="SKF14">
        <v>-91386610.422299996</v>
      </c>
      <c r="SKG14">
        <v>-91386610.422299996</v>
      </c>
      <c r="SKH14">
        <v>-91386610.422299996</v>
      </c>
      <c r="SKI14">
        <v>-91386610.422299996</v>
      </c>
      <c r="SKJ14">
        <v>-91386610.422299996</v>
      </c>
      <c r="SKK14">
        <v>-91386610.422299996</v>
      </c>
      <c r="SKL14">
        <v>-91386610.422299996</v>
      </c>
      <c r="SKM14">
        <v>-91386610.422299996</v>
      </c>
      <c r="SKN14">
        <v>-91386610.422299996</v>
      </c>
      <c r="SKO14">
        <v>-91386610.422299996</v>
      </c>
      <c r="SKP14">
        <v>-91386610.422299996</v>
      </c>
      <c r="SKQ14">
        <v>-91386610.422299996</v>
      </c>
      <c r="SKR14">
        <v>-91386610.422299996</v>
      </c>
      <c r="SKS14">
        <v>-91386610.422299996</v>
      </c>
      <c r="SKT14">
        <v>-91386610.422299996</v>
      </c>
      <c r="SKU14">
        <v>-91386610.422299996</v>
      </c>
      <c r="SKV14">
        <v>-91386610.422299996</v>
      </c>
      <c r="SKW14">
        <v>-91386610.422299996</v>
      </c>
      <c r="SKX14">
        <v>-91386610.422299996</v>
      </c>
      <c r="SKY14">
        <v>-91386610.422299996</v>
      </c>
      <c r="SKZ14">
        <v>-91386610.422299996</v>
      </c>
      <c r="SLA14">
        <v>-91386610.422299996</v>
      </c>
      <c r="SLB14">
        <v>-39581606.847999997</v>
      </c>
      <c r="SLC14">
        <v>-39581606.847999997</v>
      </c>
      <c r="SLD14">
        <v>-39581606.847999997</v>
      </c>
      <c r="SLE14">
        <v>-39581606.847999997</v>
      </c>
      <c r="SLF14">
        <v>-39581606.847999997</v>
      </c>
      <c r="SLG14">
        <v>-39581606.847999997</v>
      </c>
      <c r="SLH14">
        <v>-39581606.847999997</v>
      </c>
      <c r="SLI14">
        <v>-39581606.847999997</v>
      </c>
      <c r="SLJ14">
        <v>-39581606.847999997</v>
      </c>
      <c r="SLK14">
        <v>-39581606.847999997</v>
      </c>
      <c r="SLL14">
        <v>-39581606.847999997</v>
      </c>
      <c r="SLM14">
        <v>-39581606.847999997</v>
      </c>
      <c r="SLN14">
        <v>-39581606.847999997</v>
      </c>
      <c r="SLO14">
        <v>-39581606.847999997</v>
      </c>
      <c r="SLP14">
        <v>-39581606.847999997</v>
      </c>
      <c r="SLQ14">
        <v>-39581606.847999997</v>
      </c>
      <c r="SLR14">
        <v>-39581606.847999997</v>
      </c>
      <c r="SLS14">
        <v>-39581606.847999997</v>
      </c>
      <c r="SLT14">
        <v>-39581606.847999997</v>
      </c>
      <c r="SLU14">
        <v>-39581606.847999997</v>
      </c>
      <c r="SLV14">
        <v>-39581606.847999997</v>
      </c>
      <c r="SLW14">
        <v>-39581606.847999997</v>
      </c>
      <c r="SLX14">
        <v>-39581606.847999997</v>
      </c>
      <c r="SLY14">
        <v>-39581606.847999997</v>
      </c>
      <c r="SLZ14">
        <v>-39581606.847999997</v>
      </c>
      <c r="SMA14">
        <v>-39581606.847999997</v>
      </c>
      <c r="SMB14">
        <v>-39581606.847999997</v>
      </c>
      <c r="SMC14">
        <v>-39581606.847999997</v>
      </c>
      <c r="SMD14">
        <v>-39581606.847999997</v>
      </c>
      <c r="SME14">
        <v>-39581606.847999997</v>
      </c>
      <c r="SMF14">
        <v>-39581606.847999997</v>
      </c>
      <c r="SMG14">
        <v>-39581606.847999997</v>
      </c>
      <c r="SMH14">
        <v>-39581606.847999997</v>
      </c>
      <c r="SMI14">
        <v>-39581606.847999997</v>
      </c>
      <c r="SMJ14">
        <v>-39581606.847999997</v>
      </c>
      <c r="SMK14">
        <v>-39581606.847999997</v>
      </c>
      <c r="SML14">
        <v>-39581606.847999997</v>
      </c>
      <c r="SMM14">
        <v>-39581606.847999997</v>
      </c>
      <c r="SMN14">
        <v>-39581606.847999997</v>
      </c>
      <c r="SMO14">
        <v>-39581606.847999997</v>
      </c>
      <c r="SMP14">
        <v>-39581606.847999997</v>
      </c>
      <c r="SMQ14">
        <v>-39581606.847999997</v>
      </c>
      <c r="SMR14">
        <v>-39581606.847999997</v>
      </c>
      <c r="SMS14">
        <v>-39581606.847999997</v>
      </c>
      <c r="SMT14">
        <v>-60121139.864600003</v>
      </c>
      <c r="SMU14">
        <v>-60121139.864600003</v>
      </c>
      <c r="SMV14">
        <v>-60121139.864600003</v>
      </c>
      <c r="SMW14">
        <v>-60121139.864600003</v>
      </c>
      <c r="SMX14">
        <v>-60121139.864600003</v>
      </c>
      <c r="SMY14">
        <v>-60121139.864600003</v>
      </c>
      <c r="SMZ14">
        <v>-60121139.864600003</v>
      </c>
      <c r="SNA14">
        <v>-60121139.864600003</v>
      </c>
      <c r="SNB14">
        <v>-60121139.864600003</v>
      </c>
      <c r="SNC14">
        <v>-60121139.864600003</v>
      </c>
      <c r="SND14">
        <v>-60121139.864600003</v>
      </c>
      <c r="SNE14">
        <v>-60121139.864600003</v>
      </c>
      <c r="SNF14">
        <v>-60121139.864600003</v>
      </c>
      <c r="SNG14">
        <v>-60121139.864600003</v>
      </c>
      <c r="SNH14">
        <v>-60121139.864600003</v>
      </c>
      <c r="SNI14">
        <v>-60121139.864600003</v>
      </c>
      <c r="SNJ14">
        <v>-60121139.864600003</v>
      </c>
      <c r="SNK14">
        <v>-60121139.864600003</v>
      </c>
      <c r="SNL14">
        <v>-60121139.864600003</v>
      </c>
      <c r="SNM14">
        <v>-60121139.864600003</v>
      </c>
      <c r="SNN14">
        <v>-60121139.864600003</v>
      </c>
      <c r="SNO14">
        <v>-60121139.864600003</v>
      </c>
      <c r="SNP14">
        <v>-60121139.864600003</v>
      </c>
      <c r="SNQ14">
        <v>-60121139.864600003</v>
      </c>
      <c r="SNR14">
        <v>-60121139.864600003</v>
      </c>
      <c r="SNS14">
        <v>-60121139.864600003</v>
      </c>
      <c r="SNT14">
        <v>-60121139.864600003</v>
      </c>
      <c r="SNU14">
        <v>-60121139.864600003</v>
      </c>
      <c r="SNV14">
        <v>-60121139.864600003</v>
      </c>
      <c r="SNW14">
        <v>-60121139.864600003</v>
      </c>
      <c r="SNX14">
        <v>-60121139.864600003</v>
      </c>
      <c r="SNY14">
        <v>-60121139.864600003</v>
      </c>
      <c r="SNZ14">
        <v>-60121139.864600003</v>
      </c>
      <c r="SOA14">
        <v>-60121139.864600003</v>
      </c>
      <c r="SOB14">
        <v>-60121139.864600003</v>
      </c>
      <c r="SOC14">
        <v>-60121139.864600003</v>
      </c>
      <c r="SOD14">
        <v>-60121139.864600003</v>
      </c>
      <c r="SOE14">
        <v>-60121139.864600003</v>
      </c>
      <c r="SOF14">
        <v>-60121139.864600003</v>
      </c>
      <c r="SOG14">
        <v>-60121139.864600003</v>
      </c>
      <c r="SOH14">
        <v>-60121139.864600003</v>
      </c>
      <c r="SOI14">
        <v>-60121139.864600003</v>
      </c>
      <c r="SOJ14">
        <v>-60121139.864600003</v>
      </c>
      <c r="SOK14">
        <v>-60121139.864600003</v>
      </c>
      <c r="SOL14">
        <v>-91386610.422299996</v>
      </c>
      <c r="SOM14">
        <v>-91386610.422299996</v>
      </c>
      <c r="SON14">
        <v>-91386610.422299996</v>
      </c>
      <c r="SOO14">
        <v>-91386610.422299996</v>
      </c>
      <c r="SOP14">
        <v>-91386610.422299996</v>
      </c>
      <c r="SOQ14">
        <v>-91386610.422299996</v>
      </c>
      <c r="SOR14">
        <v>-91386610.422299996</v>
      </c>
      <c r="SOS14">
        <v>-91386610.422299996</v>
      </c>
      <c r="SOT14">
        <v>-91386610.422299996</v>
      </c>
      <c r="SOU14">
        <v>-91386610.422299996</v>
      </c>
      <c r="SOV14">
        <v>-91386610.422299996</v>
      </c>
      <c r="SOW14">
        <v>-91386610.422299996</v>
      </c>
      <c r="SOX14">
        <v>-91386610.422299996</v>
      </c>
      <c r="SOY14">
        <v>-91386610.422299996</v>
      </c>
      <c r="SOZ14">
        <v>-91386610.422299996</v>
      </c>
      <c r="SPA14">
        <v>-91386610.422299996</v>
      </c>
      <c r="SPB14">
        <v>-91386610.422299996</v>
      </c>
      <c r="SPC14">
        <v>-91386610.422299996</v>
      </c>
      <c r="SPD14">
        <v>-91386610.422299996</v>
      </c>
      <c r="SPE14">
        <v>-91386610.422299996</v>
      </c>
      <c r="SPF14">
        <v>-91386610.422299996</v>
      </c>
      <c r="SPG14">
        <v>-91386610.422299996</v>
      </c>
      <c r="SPH14">
        <v>-91386610.422299996</v>
      </c>
      <c r="SPI14">
        <v>-91386610.422299996</v>
      </c>
      <c r="SPJ14">
        <v>-91386610.422299996</v>
      </c>
      <c r="SPK14">
        <v>-91386610.422299996</v>
      </c>
      <c r="SPL14">
        <v>-91386610.422299996</v>
      </c>
      <c r="SPM14">
        <v>-91386610.422299996</v>
      </c>
      <c r="SPN14">
        <v>-91386610.422299996</v>
      </c>
      <c r="SPO14">
        <v>-91386610.422299996</v>
      </c>
      <c r="SPP14">
        <v>-91386610.422299996</v>
      </c>
      <c r="SPQ14">
        <v>-91386610.422299996</v>
      </c>
      <c r="SPR14">
        <v>-91386610.422299996</v>
      </c>
      <c r="SPS14">
        <v>-91386610.422299996</v>
      </c>
      <c r="SPT14">
        <v>-91386610.422299996</v>
      </c>
      <c r="SPU14">
        <v>-91386610.422299996</v>
      </c>
      <c r="SPV14">
        <v>-91386610.422299996</v>
      </c>
      <c r="SPW14">
        <v>-91386610.422299996</v>
      </c>
      <c r="SPX14">
        <v>-91386610.422299996</v>
      </c>
      <c r="SPY14">
        <v>-91386610.422299996</v>
      </c>
      <c r="SPZ14">
        <v>-91386610.422299996</v>
      </c>
      <c r="SQA14">
        <v>-91386610.422299996</v>
      </c>
      <c r="SQB14">
        <v>-91386610.422299996</v>
      </c>
      <c r="SQC14">
        <v>-91386610.422299996</v>
      </c>
      <c r="SQD14">
        <v>-9555401.5641699992</v>
      </c>
      <c r="SQE14">
        <v>-8731455.8503399994</v>
      </c>
      <c r="SQF14">
        <v>-8115190.6777600003</v>
      </c>
      <c r="SQG14">
        <v>-7697065.9450099999</v>
      </c>
      <c r="SQH14">
        <v>-7464307.2068800004</v>
      </c>
      <c r="SQI14">
        <v>-7397993.54098</v>
      </c>
      <c r="SQJ14">
        <v>-7469829.8405499998</v>
      </c>
      <c r="SQK14">
        <v>-7639620.6090099998</v>
      </c>
      <c r="SQL14">
        <v>-7900624.5641200002</v>
      </c>
      <c r="SQM14">
        <v>-8131507.4146199999</v>
      </c>
      <c r="SQN14">
        <v>-8178682.76602</v>
      </c>
      <c r="SQO14">
        <v>-9393917.1454600003</v>
      </c>
      <c r="SQP14">
        <v>-8491020.1855900008</v>
      </c>
      <c r="SQQ14">
        <v>-7766323.4181000004</v>
      </c>
      <c r="SQR14">
        <v>-7201238.8202499999</v>
      </c>
      <c r="SQS14">
        <v>-6772472.1904300004</v>
      </c>
      <c r="SQT14">
        <v>-6450115.0469599999</v>
      </c>
      <c r="SQU14">
        <v>-6196633.8411699999</v>
      </c>
      <c r="SQV14">
        <v>-5776205.6270500002</v>
      </c>
      <c r="SQW14">
        <v>-5274499.21483</v>
      </c>
      <c r="SQX14">
        <v>-5121798.0841300003</v>
      </c>
      <c r="SQY14">
        <v>-5023760.0870200004</v>
      </c>
      <c r="SQZ14">
        <v>-9147099.5851600002</v>
      </c>
      <c r="SRA14">
        <v>-8312876.67234</v>
      </c>
      <c r="SRB14">
        <v>-7555110.2792800004</v>
      </c>
      <c r="SRC14">
        <v>-7285104.6055199997</v>
      </c>
      <c r="SRD14">
        <v>-7262618.3624400003</v>
      </c>
      <c r="SRE14">
        <v>-7385126.0932799997</v>
      </c>
      <c r="SRF14">
        <v>-7581040.7911</v>
      </c>
      <c r="SRG14">
        <v>-7793627.7999299997</v>
      </c>
      <c r="SRH14">
        <v>-8019535.6189000001</v>
      </c>
      <c r="SRI14">
        <v>-8140855.6414599996</v>
      </c>
      <c r="SRJ14">
        <v>-8178682.76602</v>
      </c>
      <c r="SRK14">
        <v>-8943915.8284200002</v>
      </c>
      <c r="SRL14">
        <v>-7988465.6935900003</v>
      </c>
      <c r="SRM14">
        <v>-7000665.2974300003</v>
      </c>
      <c r="SRN14">
        <v>-6484988.9702500002</v>
      </c>
      <c r="SRO14">
        <v>-6171970.2476599999</v>
      </c>
      <c r="SRP14">
        <v>-5925539.7438399997</v>
      </c>
      <c r="SRQ14">
        <v>-5723356.1239099996</v>
      </c>
      <c r="SRR14">
        <v>-5404901.53761</v>
      </c>
      <c r="SRS14">
        <v>-5202584.1062000003</v>
      </c>
      <c r="SRT14">
        <v>-5094557.3818100002</v>
      </c>
      <c r="SRU14">
        <v>-5023760.0870200004</v>
      </c>
      <c r="SRV14">
        <v>-14408216.0044</v>
      </c>
      <c r="SRW14">
        <v>-13121688.806</v>
      </c>
      <c r="SRX14">
        <v>-12135768.1591</v>
      </c>
      <c r="SRY14">
        <v>-11431622.7359</v>
      </c>
      <c r="SRZ14">
        <v>-10984801.5429</v>
      </c>
      <c r="SSA14">
        <v>-10761301.3991</v>
      </c>
      <c r="SSB14">
        <v>-10713742.0052</v>
      </c>
      <c r="SSC14">
        <v>-10779352.5593</v>
      </c>
      <c r="SSD14">
        <v>-10875599.288899999</v>
      </c>
      <c r="SSE14">
        <v>-10903218.3048</v>
      </c>
      <c r="SSF14">
        <v>-10881039.4133</v>
      </c>
      <c r="SSG14">
        <v>-14085247.166999999</v>
      </c>
      <c r="SSH14">
        <v>-12640817.476500001</v>
      </c>
      <c r="SSI14">
        <v>-11438033.639799999</v>
      </c>
      <c r="SSJ14">
        <v>-10439968.486400001</v>
      </c>
      <c r="SSK14">
        <v>-9601131.5099500008</v>
      </c>
      <c r="SSL14">
        <v>-8865544.4110899996</v>
      </c>
      <c r="SSM14">
        <v>-8167350.00648</v>
      </c>
      <c r="SSN14">
        <v>-6887293.7358999997</v>
      </c>
      <c r="SSO14">
        <v>-5311757.1545099998</v>
      </c>
      <c r="SSP14">
        <v>-4845007.7613000004</v>
      </c>
      <c r="SSQ14">
        <v>-4571194.0553299999</v>
      </c>
      <c r="SSR14">
        <v>-13776208.611099999</v>
      </c>
      <c r="SSS14">
        <v>-12462690.0021</v>
      </c>
      <c r="SST14">
        <v>-11214502.571599999</v>
      </c>
      <c r="SSU14">
        <v>-10685665.309699999</v>
      </c>
      <c r="SSV14">
        <v>-10503847.3236</v>
      </c>
      <c r="SSW14">
        <v>-10529379.954700001</v>
      </c>
      <c r="SSX14">
        <v>-10641816.2501</v>
      </c>
      <c r="SSY14">
        <v>-10773815.8662</v>
      </c>
      <c r="SSZ14">
        <v>-10874379.3739</v>
      </c>
      <c r="STA14">
        <v>-10898856.965399999</v>
      </c>
      <c r="STB14">
        <v>-10881039.4133</v>
      </c>
      <c r="STC14">
        <v>-13375737.7161</v>
      </c>
      <c r="STD14">
        <v>-11825676.3278</v>
      </c>
      <c r="STE14">
        <v>-10116749.9111</v>
      </c>
      <c r="STF14">
        <v>-9082610.8109900001</v>
      </c>
      <c r="STG14">
        <v>-8308003.3511899998</v>
      </c>
      <c r="STH14">
        <v>-7553265.8486000001</v>
      </c>
      <c r="STI14">
        <v>-6837938.8503</v>
      </c>
      <c r="STJ14">
        <v>-5758157.7425300004</v>
      </c>
      <c r="STK14">
        <v>-5099230.2847999996</v>
      </c>
      <c r="STL14">
        <v>-4768906.5371099999</v>
      </c>
      <c r="STM14">
        <v>-4571194.0553299999</v>
      </c>
      <c r="STN14">
        <v>-21688872.081799999</v>
      </c>
      <c r="STO14">
        <v>-19663604.6472</v>
      </c>
      <c r="STP14">
        <v>-18065631.653200001</v>
      </c>
      <c r="STQ14">
        <v>-16857671.741900001</v>
      </c>
      <c r="STR14">
        <v>-15992491.431299999</v>
      </c>
      <c r="STS14">
        <v>-15407906.7783</v>
      </c>
      <c r="STT14">
        <v>-15023119.3894</v>
      </c>
      <c r="STU14">
        <v>-14739294.1592</v>
      </c>
      <c r="STV14">
        <v>-14286773.231799999</v>
      </c>
      <c r="STW14">
        <v>-13684293.5976</v>
      </c>
      <c r="STX14">
        <v>-13463401.493799999</v>
      </c>
      <c r="STY14">
        <v>-21042934.4069</v>
      </c>
      <c r="STZ14">
        <v>-18701861.988200001</v>
      </c>
      <c r="SUA14">
        <v>-16670162.614600001</v>
      </c>
      <c r="SUB14">
        <v>-14874363.242799999</v>
      </c>
      <c r="SUC14">
        <v>-13225151.365499999</v>
      </c>
      <c r="SUD14">
        <v>-11616392.802300001</v>
      </c>
      <c r="SUE14">
        <v>-9930335.3919300009</v>
      </c>
      <c r="SUF14">
        <v>-6704873.9712800002</v>
      </c>
      <c r="SUG14">
        <v>-2687043.5842800001</v>
      </c>
      <c r="SUH14">
        <v>-1509105.55501</v>
      </c>
      <c r="SUI14">
        <v>-843710.77774399996</v>
      </c>
      <c r="SUJ14">
        <v>-20704674.807300001</v>
      </c>
      <c r="SUK14">
        <v>-18615683.104499999</v>
      </c>
      <c r="SUL14">
        <v>-16524667.9783</v>
      </c>
      <c r="SUM14">
        <v>-15484085.0328</v>
      </c>
      <c r="SUN14">
        <v>-14913209.9451</v>
      </c>
      <c r="SUO14">
        <v>-14631787.449999999</v>
      </c>
      <c r="SUP14">
        <v>-14433384.9234</v>
      </c>
      <c r="SUQ14">
        <v>-14253219.398800001</v>
      </c>
      <c r="SUR14">
        <v>-13922197.642000001</v>
      </c>
      <c r="SUS14">
        <v>-13640640.0053</v>
      </c>
      <c r="SUT14">
        <v>-13463401.493799999</v>
      </c>
      <c r="SUU14">
        <v>-19912671.3816</v>
      </c>
      <c r="SUV14">
        <v>-17359556.668900002</v>
      </c>
      <c r="SUW14">
        <v>-14346053.7026</v>
      </c>
      <c r="SUX14">
        <v>-12273713.703400001</v>
      </c>
      <c r="SUY14">
        <v>-10499489.7982</v>
      </c>
      <c r="SUZ14">
        <v>-8593302.6467099991</v>
      </c>
      <c r="SVA14">
        <v>-6691546.2379200002</v>
      </c>
      <c r="SVB14">
        <v>-3861028.4934899998</v>
      </c>
      <c r="SVC14">
        <v>-2157916.6830000002</v>
      </c>
      <c r="SVD14">
        <v>-1324150.57418</v>
      </c>
      <c r="SVE14">
        <v>-843710.77774399996</v>
      </c>
      <c r="SVF14">
        <v>143030.554363</v>
      </c>
      <c r="SVG14">
        <v>143030.554363</v>
      </c>
      <c r="SVH14">
        <v>143030.554363</v>
      </c>
      <c r="SVI14">
        <v>143030.554363</v>
      </c>
      <c r="SVJ14">
        <v>143030.554363</v>
      </c>
      <c r="SVK14">
        <v>143030.554363</v>
      </c>
      <c r="SVL14">
        <v>143030.554363</v>
      </c>
      <c r="SVM14">
        <v>143030.554363</v>
      </c>
      <c r="SVN14">
        <v>143030.554363</v>
      </c>
      <c r="SVO14">
        <v>143030.554363</v>
      </c>
      <c r="SVP14">
        <v>143030.554363</v>
      </c>
      <c r="SVQ14">
        <v>140693.152802</v>
      </c>
      <c r="SVR14">
        <v>140693.152802</v>
      </c>
      <c r="SVS14">
        <v>140693.152802</v>
      </c>
      <c r="SVT14">
        <v>140693.152802</v>
      </c>
      <c r="SVU14">
        <v>140693.152802</v>
      </c>
      <c r="SVV14">
        <v>140693.152802</v>
      </c>
      <c r="SVW14">
        <v>140693.152802</v>
      </c>
      <c r="SVX14">
        <v>140693.152802</v>
      </c>
      <c r="SVY14">
        <v>140693.152802</v>
      </c>
      <c r="SVZ14">
        <v>140693.152802</v>
      </c>
      <c r="SWA14">
        <v>140693.152802</v>
      </c>
      <c r="SWB14">
        <v>143030.554363</v>
      </c>
      <c r="SWC14">
        <v>143030.554363</v>
      </c>
      <c r="SWD14">
        <v>143030.554363</v>
      </c>
      <c r="SWE14">
        <v>143030.554363</v>
      </c>
      <c r="SWF14">
        <v>143030.554363</v>
      </c>
      <c r="SWG14">
        <v>143030.554363</v>
      </c>
      <c r="SWH14">
        <v>143030.554363</v>
      </c>
      <c r="SWI14">
        <v>143030.554363</v>
      </c>
      <c r="SWJ14">
        <v>143030.554363</v>
      </c>
      <c r="SWK14">
        <v>143030.554363</v>
      </c>
      <c r="SWL14">
        <v>143030.554363</v>
      </c>
      <c r="SWM14">
        <v>140693.152802</v>
      </c>
      <c r="SWN14">
        <v>140693.152802</v>
      </c>
      <c r="SWO14">
        <v>140693.152802</v>
      </c>
      <c r="SWP14">
        <v>140693.152802</v>
      </c>
      <c r="SWQ14">
        <v>140693.152802</v>
      </c>
      <c r="SWR14">
        <v>140693.152802</v>
      </c>
      <c r="SWS14">
        <v>140693.152802</v>
      </c>
      <c r="SWT14">
        <v>140693.152802</v>
      </c>
      <c r="SWU14">
        <v>140693.152802</v>
      </c>
      <c r="SWV14">
        <v>140693.152802</v>
      </c>
      <c r="SWW14">
        <v>140693.152802</v>
      </c>
      <c r="SWX14">
        <v>1745599.77195</v>
      </c>
      <c r="SWY14">
        <v>1745599.77195</v>
      </c>
      <c r="SWZ14">
        <v>1745599.77195</v>
      </c>
      <c r="SXA14">
        <v>1745599.77195</v>
      </c>
      <c r="SXB14">
        <v>1745599.77195</v>
      </c>
      <c r="SXC14">
        <v>1745599.77195</v>
      </c>
      <c r="SXD14">
        <v>1745599.77195</v>
      </c>
      <c r="SXE14">
        <v>1745599.77195</v>
      </c>
      <c r="SXF14">
        <v>1745599.77195</v>
      </c>
      <c r="SXG14">
        <v>1745599.77195</v>
      </c>
      <c r="SXH14">
        <v>1745599.77195</v>
      </c>
      <c r="SXI14">
        <v>1740980.2287399999</v>
      </c>
      <c r="SXJ14">
        <v>1740980.2287399999</v>
      </c>
      <c r="SXK14">
        <v>1740980.2287399999</v>
      </c>
      <c r="SXL14">
        <v>1740980.2287399999</v>
      </c>
      <c r="SXM14">
        <v>1740980.2287399999</v>
      </c>
      <c r="SXN14">
        <v>1740980.2287399999</v>
      </c>
      <c r="SXO14">
        <v>1740980.2287399999</v>
      </c>
      <c r="SXP14">
        <v>1740980.2287399999</v>
      </c>
      <c r="SXQ14">
        <v>1740980.2287399999</v>
      </c>
      <c r="SXR14">
        <v>1740980.2287399999</v>
      </c>
      <c r="SXS14">
        <v>1740980.2287399999</v>
      </c>
      <c r="SXT14">
        <v>1745599.77195</v>
      </c>
      <c r="SXU14">
        <v>1745599.77195</v>
      </c>
      <c r="SXV14">
        <v>1745599.77195</v>
      </c>
      <c r="SXW14">
        <v>1745599.77195</v>
      </c>
      <c r="SXX14">
        <v>1745599.77195</v>
      </c>
      <c r="SXY14">
        <v>1745599.77195</v>
      </c>
      <c r="SXZ14">
        <v>1745599.77195</v>
      </c>
      <c r="SYA14">
        <v>1745599.77195</v>
      </c>
      <c r="SYB14">
        <v>1745599.77195</v>
      </c>
      <c r="SYC14">
        <v>1745599.77195</v>
      </c>
      <c r="SYD14">
        <v>1745599.77195</v>
      </c>
      <c r="SYE14">
        <v>1740980.2287399999</v>
      </c>
      <c r="SYF14">
        <v>1740980.2287399999</v>
      </c>
      <c r="SYG14">
        <v>1740980.2287399999</v>
      </c>
      <c r="SYH14">
        <v>1740980.2287399999</v>
      </c>
      <c r="SYI14">
        <v>1740980.2287399999</v>
      </c>
      <c r="SYJ14">
        <v>1740980.2287399999</v>
      </c>
      <c r="SYK14">
        <v>1740980.2287399999</v>
      </c>
      <c r="SYL14">
        <v>1740980.2287399999</v>
      </c>
      <c r="SYM14">
        <v>1740980.2287399999</v>
      </c>
      <c r="SYN14">
        <v>1740980.2287399999</v>
      </c>
      <c r="SYO14">
        <v>1740980.2287399999</v>
      </c>
      <c r="SYP14">
        <v>5745498.0159700001</v>
      </c>
      <c r="SYQ14">
        <v>5745498.0159700001</v>
      </c>
      <c r="SYR14">
        <v>5745498.0159700001</v>
      </c>
      <c r="SYS14">
        <v>5745498.0159700001</v>
      </c>
      <c r="SYT14">
        <v>5745498.0159700001</v>
      </c>
      <c r="SYU14">
        <v>5745498.0159700001</v>
      </c>
      <c r="SYV14">
        <v>5745498.0159700001</v>
      </c>
      <c r="SYW14">
        <v>5745498.0159700001</v>
      </c>
      <c r="SYX14">
        <v>5745498.0159700001</v>
      </c>
      <c r="SYY14">
        <v>5745498.0159700001</v>
      </c>
      <c r="SYZ14">
        <v>5745498.0159700001</v>
      </c>
      <c r="SZA14">
        <v>5736314.18946</v>
      </c>
      <c r="SZB14">
        <v>5736314.18946</v>
      </c>
      <c r="SZC14">
        <v>5736314.18946</v>
      </c>
      <c r="SZD14">
        <v>5736314.18946</v>
      </c>
      <c r="SZE14">
        <v>5736314.18946</v>
      </c>
      <c r="SZF14">
        <v>5736314.18946</v>
      </c>
      <c r="SZG14">
        <v>5736314.18946</v>
      </c>
      <c r="SZH14">
        <v>5736314.18946</v>
      </c>
      <c r="SZI14">
        <v>5736314.18946</v>
      </c>
      <c r="SZJ14">
        <v>5736314.18946</v>
      </c>
      <c r="SZK14">
        <v>5736314.18946</v>
      </c>
      <c r="SZL14">
        <v>5745498.0159700001</v>
      </c>
      <c r="SZM14">
        <v>5745498.0159700001</v>
      </c>
      <c r="SZN14">
        <v>5745498.0159700001</v>
      </c>
      <c r="SZO14">
        <v>5745498.0159700001</v>
      </c>
      <c r="SZP14">
        <v>5745498.0159700001</v>
      </c>
      <c r="SZQ14">
        <v>5745498.0159700001</v>
      </c>
      <c r="SZR14">
        <v>5745498.0159700001</v>
      </c>
      <c r="SZS14">
        <v>5745498.0159700001</v>
      </c>
      <c r="SZT14">
        <v>5745498.0159700001</v>
      </c>
      <c r="SZU14">
        <v>5745498.0159700001</v>
      </c>
      <c r="SZV14">
        <v>5745498.0159700001</v>
      </c>
      <c r="SZW14">
        <v>5736314.18946</v>
      </c>
      <c r="SZX14">
        <v>5736314.18946</v>
      </c>
      <c r="SZY14">
        <v>5736314.18946</v>
      </c>
      <c r="SZZ14">
        <v>5736314.18946</v>
      </c>
      <c r="TAA14">
        <v>5736314.18946</v>
      </c>
      <c r="TAB14">
        <v>5736314.18946</v>
      </c>
      <c r="TAC14">
        <v>5736314.18946</v>
      </c>
      <c r="TAD14">
        <v>5736314.18946</v>
      </c>
      <c r="TAE14">
        <v>5736314.18946</v>
      </c>
      <c r="TAF14">
        <v>5736314.18946</v>
      </c>
      <c r="TAG14">
        <v>5736314.18946</v>
      </c>
      <c r="TAH14">
        <v>-1719438.6226900001</v>
      </c>
      <c r="TAI14">
        <v>-1719438.6226900001</v>
      </c>
      <c r="TAJ14">
        <v>-1719438.6226900001</v>
      </c>
      <c r="TAK14">
        <v>-1719438.6226900001</v>
      </c>
      <c r="TAL14">
        <v>-1719438.6226900001</v>
      </c>
      <c r="TAM14">
        <v>-1719438.6226900001</v>
      </c>
      <c r="TAN14">
        <v>-1719438.6226900001</v>
      </c>
      <c r="TAO14">
        <v>-1719438.6226900001</v>
      </c>
      <c r="TAP14">
        <v>-1719438.6226900001</v>
      </c>
      <c r="TAQ14">
        <v>-1719438.6226900001</v>
      </c>
      <c r="TAR14">
        <v>-1719438.6226900001</v>
      </c>
      <c r="TAS14">
        <v>-1719438.6226900001</v>
      </c>
      <c r="TAT14">
        <v>-1719438.6226900001</v>
      </c>
      <c r="TAU14">
        <v>-1719438.6226900001</v>
      </c>
      <c r="TAV14">
        <v>-1719438.6226900001</v>
      </c>
      <c r="TAW14">
        <v>-1719438.6226900001</v>
      </c>
      <c r="TAX14">
        <v>-1719438.6226900001</v>
      </c>
      <c r="TAY14">
        <v>-1719438.6226900001</v>
      </c>
      <c r="TAZ14">
        <v>-1719438.6226900001</v>
      </c>
      <c r="TBA14">
        <v>-1719438.6226900001</v>
      </c>
      <c r="TBB14">
        <v>-1719438.6226900001</v>
      </c>
      <c r="TBC14">
        <v>-1719438.6226900001</v>
      </c>
      <c r="TBD14">
        <v>-1719438.6226900001</v>
      </c>
      <c r="TBE14">
        <v>-1719438.6226900001</v>
      </c>
      <c r="TBF14">
        <v>-1719438.6226900001</v>
      </c>
      <c r="TBG14">
        <v>-1719438.6226900001</v>
      </c>
      <c r="TBH14">
        <v>-1719438.6226900001</v>
      </c>
      <c r="TBI14">
        <v>-1719438.6226900001</v>
      </c>
      <c r="TBJ14">
        <v>-1719438.6226900001</v>
      </c>
      <c r="TBK14">
        <v>-1719438.6226900001</v>
      </c>
      <c r="TBL14">
        <v>-1719438.6226900001</v>
      </c>
      <c r="TBM14">
        <v>-1719438.6226900001</v>
      </c>
      <c r="TBN14">
        <v>-1719438.6226900001</v>
      </c>
      <c r="TBO14">
        <v>-1719438.6226900001</v>
      </c>
      <c r="TBP14">
        <v>-1719438.6226900001</v>
      </c>
      <c r="TBQ14">
        <v>-1719438.6226900001</v>
      </c>
      <c r="TBR14">
        <v>-1719438.6226900001</v>
      </c>
      <c r="TBS14">
        <v>-1719438.6226900001</v>
      </c>
      <c r="TBT14">
        <v>-1719438.6226900001</v>
      </c>
      <c r="TBU14">
        <v>-1719438.6226900001</v>
      </c>
      <c r="TBV14">
        <v>-1719438.6226900001</v>
      </c>
      <c r="TBW14">
        <v>-1719438.6226900001</v>
      </c>
      <c r="TBX14">
        <v>-1719438.6226900001</v>
      </c>
      <c r="TBY14">
        <v>-1719438.6226900001</v>
      </c>
      <c r="TBZ14">
        <v>-3364380.0307399998</v>
      </c>
      <c r="TCA14">
        <v>-3364380.0307399998</v>
      </c>
      <c r="TCB14">
        <v>-3364380.0307399998</v>
      </c>
      <c r="TCC14">
        <v>-3364380.0307399998</v>
      </c>
      <c r="TCD14">
        <v>-3364380.0307399998</v>
      </c>
      <c r="TCE14">
        <v>-3364380.0307399998</v>
      </c>
      <c r="TCF14">
        <v>-3364380.0307399998</v>
      </c>
      <c r="TCG14">
        <v>-3364380.0307399998</v>
      </c>
      <c r="TCH14">
        <v>-3364380.0307399998</v>
      </c>
      <c r="TCI14">
        <v>-3364380.0307399998</v>
      </c>
      <c r="TCJ14">
        <v>-3364380.0307399998</v>
      </c>
      <c r="TCK14">
        <v>-3364380.0307399998</v>
      </c>
      <c r="TCL14">
        <v>-3364380.0307399998</v>
      </c>
      <c r="TCM14">
        <v>-3364380.0307399998</v>
      </c>
      <c r="TCN14">
        <v>-3364380.0307399998</v>
      </c>
      <c r="TCO14">
        <v>-3364380.0307399998</v>
      </c>
      <c r="TCP14">
        <v>-3364380.0307399998</v>
      </c>
      <c r="TCQ14">
        <v>-3364380.0307399998</v>
      </c>
      <c r="TCR14">
        <v>-3364380.0307399998</v>
      </c>
      <c r="TCS14">
        <v>-3364380.0307399998</v>
      </c>
      <c r="TCT14">
        <v>-3364380.0307399998</v>
      </c>
      <c r="TCU14">
        <v>-3364380.0307399998</v>
      </c>
      <c r="TCV14">
        <v>-3364380.0307399998</v>
      </c>
      <c r="TCW14">
        <v>-3364380.0307399998</v>
      </c>
      <c r="TCX14">
        <v>-3364380.0307399998</v>
      </c>
      <c r="TCY14">
        <v>-3364380.0307399998</v>
      </c>
      <c r="TCZ14">
        <v>-3364380.0307399998</v>
      </c>
      <c r="TDA14">
        <v>-3364380.0307399998</v>
      </c>
      <c r="TDB14">
        <v>-3364380.0307399998</v>
      </c>
      <c r="TDC14">
        <v>-3364380.0307399998</v>
      </c>
      <c r="TDD14">
        <v>-3364380.0307399998</v>
      </c>
      <c r="TDE14">
        <v>-3364380.0307399998</v>
      </c>
      <c r="TDF14">
        <v>-3364380.0307399998</v>
      </c>
      <c r="TDG14">
        <v>-3364380.0307399998</v>
      </c>
      <c r="TDH14">
        <v>-3364380.0307399998</v>
      </c>
      <c r="TDI14">
        <v>-3364380.0307399998</v>
      </c>
      <c r="TDJ14">
        <v>-3364380.0307399998</v>
      </c>
      <c r="TDK14">
        <v>-3364380.0307399998</v>
      </c>
      <c r="TDL14">
        <v>-3364380.0307399998</v>
      </c>
      <c r="TDM14">
        <v>-3364380.0307399998</v>
      </c>
      <c r="TDN14">
        <v>-3364380.0307399998</v>
      </c>
      <c r="TDO14">
        <v>-3364380.0307399998</v>
      </c>
      <c r="TDP14">
        <v>-3364380.0307399998</v>
      </c>
      <c r="TDQ14">
        <v>-3364380.0307399998</v>
      </c>
      <c r="TDR14">
        <v>-6654262.8468500003</v>
      </c>
      <c r="TDS14">
        <v>-6654262.8468500003</v>
      </c>
      <c r="TDT14">
        <v>-6654262.8468500003</v>
      </c>
      <c r="TDU14">
        <v>-6654262.8468500003</v>
      </c>
      <c r="TDV14">
        <v>-6654262.8468500003</v>
      </c>
      <c r="TDW14">
        <v>-6654262.8468500003</v>
      </c>
      <c r="TDX14">
        <v>-6654262.8468500003</v>
      </c>
      <c r="TDY14">
        <v>-6654262.8468500003</v>
      </c>
      <c r="TDZ14">
        <v>-6654262.8468500003</v>
      </c>
      <c r="TEA14">
        <v>-6654262.8468500003</v>
      </c>
      <c r="TEB14">
        <v>-6654262.8468500003</v>
      </c>
      <c r="TEC14">
        <v>-6654262.8468500003</v>
      </c>
      <c r="TED14">
        <v>-6654262.8468500003</v>
      </c>
      <c r="TEE14">
        <v>-6654262.8468500003</v>
      </c>
      <c r="TEF14">
        <v>-6654262.8468500003</v>
      </c>
      <c r="TEG14">
        <v>-6654262.8468500003</v>
      </c>
      <c r="TEH14">
        <v>-6654262.8468500003</v>
      </c>
      <c r="TEI14">
        <v>-6654262.8468500003</v>
      </c>
      <c r="TEJ14">
        <v>-6654262.8468500003</v>
      </c>
      <c r="TEK14">
        <v>-6654262.8468500003</v>
      </c>
      <c r="TEL14">
        <v>-6654262.8468500003</v>
      </c>
      <c r="TEM14">
        <v>-6654262.8468500003</v>
      </c>
      <c r="TEN14">
        <v>-6654262.8468500003</v>
      </c>
      <c r="TEO14">
        <v>-6654262.8468500003</v>
      </c>
      <c r="TEP14">
        <v>-6654262.8468500003</v>
      </c>
      <c r="TEQ14">
        <v>-6654262.8468500003</v>
      </c>
      <c r="TER14">
        <v>-6654262.8468500003</v>
      </c>
      <c r="TES14">
        <v>-6654262.8468500003</v>
      </c>
      <c r="TET14">
        <v>-6654262.8468500003</v>
      </c>
      <c r="TEU14">
        <v>-6654262.8468500003</v>
      </c>
      <c r="TEV14">
        <v>-6654262.8468500003</v>
      </c>
      <c r="TEW14">
        <v>-6654262.8468500003</v>
      </c>
      <c r="TEX14">
        <v>-6654262.8468500003</v>
      </c>
      <c r="TEY14">
        <v>-6654262.8468500003</v>
      </c>
      <c r="TEZ14">
        <v>-6654262.8468500003</v>
      </c>
      <c r="TFA14">
        <v>-6654262.8468500003</v>
      </c>
      <c r="TFB14">
        <v>-6654262.8468500003</v>
      </c>
      <c r="TFC14">
        <v>-6654262.8468500003</v>
      </c>
      <c r="TFD14">
        <v>-6654262.8468500003</v>
      </c>
      <c r="TFE14">
        <v>-6654262.8468500003</v>
      </c>
      <c r="TFF14">
        <v>-6654262.8468500003</v>
      </c>
      <c r="TFG14">
        <v>-6654262.8468500003</v>
      </c>
      <c r="TFH14">
        <v>-6654262.8468500003</v>
      </c>
      <c r="TFI14">
        <v>-6654262.8468500003</v>
      </c>
      <c r="TFJ14">
        <v>-17425594.315200001</v>
      </c>
      <c r="TFK14">
        <v>-17425594.315200001</v>
      </c>
      <c r="TFL14">
        <v>-17425594.315200001</v>
      </c>
      <c r="TFM14">
        <v>-17425594.315200001</v>
      </c>
      <c r="TFN14">
        <v>-17425594.315200001</v>
      </c>
      <c r="TFO14">
        <v>-17425594.315200001</v>
      </c>
      <c r="TFP14">
        <v>-17425594.315200001</v>
      </c>
      <c r="TFQ14">
        <v>-17425594.315200001</v>
      </c>
      <c r="TFR14">
        <v>-17425594.315200001</v>
      </c>
      <c r="TFS14">
        <v>-17425594.315200001</v>
      </c>
      <c r="TFT14">
        <v>-17425594.315200001</v>
      </c>
      <c r="TFU14">
        <v>-17425594.315200001</v>
      </c>
      <c r="TFV14">
        <v>-17425594.315200001</v>
      </c>
      <c r="TFW14">
        <v>-17425594.315200001</v>
      </c>
      <c r="TFX14">
        <v>-17425594.315200001</v>
      </c>
      <c r="TFY14">
        <v>-17425594.315200001</v>
      </c>
      <c r="TFZ14">
        <v>-17425594.315200001</v>
      </c>
      <c r="TGA14">
        <v>-17425594.315200001</v>
      </c>
      <c r="TGB14">
        <v>-17425594.315200001</v>
      </c>
      <c r="TGC14">
        <v>-17425594.315200001</v>
      </c>
      <c r="TGD14">
        <v>-17425594.315200001</v>
      </c>
      <c r="TGE14">
        <v>-17425594.315200001</v>
      </c>
      <c r="TGF14">
        <v>-17425594.315200001</v>
      </c>
      <c r="TGG14">
        <v>-17425594.315200001</v>
      </c>
      <c r="TGH14">
        <v>-17425594.315200001</v>
      </c>
      <c r="TGI14">
        <v>-17425594.315200001</v>
      </c>
      <c r="TGJ14">
        <v>-17425594.315200001</v>
      </c>
      <c r="TGK14">
        <v>-17425594.315200001</v>
      </c>
      <c r="TGL14">
        <v>-17425594.315200001</v>
      </c>
      <c r="TGM14">
        <v>-17425594.315200001</v>
      </c>
      <c r="TGN14">
        <v>-17425594.315200001</v>
      </c>
      <c r="TGO14">
        <v>-17425594.315200001</v>
      </c>
      <c r="TGP14">
        <v>-17425594.315200001</v>
      </c>
      <c r="TGQ14">
        <v>-17425594.315200001</v>
      </c>
      <c r="TGR14">
        <v>-17425594.315200001</v>
      </c>
      <c r="TGS14">
        <v>-17425594.315200001</v>
      </c>
      <c r="TGT14">
        <v>-17425594.315200001</v>
      </c>
      <c r="TGU14">
        <v>-17425594.315200001</v>
      </c>
      <c r="TGV14">
        <v>-17425594.315200001</v>
      </c>
      <c r="TGW14">
        <v>-17425594.315200001</v>
      </c>
      <c r="TGX14">
        <v>-17425594.315200001</v>
      </c>
      <c r="TGY14">
        <v>-17425594.315200001</v>
      </c>
      <c r="TGZ14">
        <v>-17425594.315200001</v>
      </c>
      <c r="THA14">
        <v>-17425594.315200001</v>
      </c>
      <c r="THB14">
        <v>-28509237.775800001</v>
      </c>
      <c r="THC14">
        <v>-28509237.775800001</v>
      </c>
      <c r="THD14">
        <v>-28509237.775800001</v>
      </c>
      <c r="THE14">
        <v>-28509237.775800001</v>
      </c>
      <c r="THF14">
        <v>-28509237.775800001</v>
      </c>
      <c r="THG14">
        <v>-28509237.775800001</v>
      </c>
      <c r="THH14">
        <v>-28509237.775800001</v>
      </c>
      <c r="THI14">
        <v>-28509237.775800001</v>
      </c>
      <c r="THJ14">
        <v>-28509237.775800001</v>
      </c>
      <c r="THK14">
        <v>-28509237.775800001</v>
      </c>
      <c r="THL14">
        <v>-28509237.775800001</v>
      </c>
      <c r="THM14">
        <v>-28509237.775800001</v>
      </c>
      <c r="THN14">
        <v>-28509237.775800001</v>
      </c>
      <c r="THO14">
        <v>-28509237.775800001</v>
      </c>
      <c r="THP14">
        <v>-28509237.775800001</v>
      </c>
      <c r="THQ14">
        <v>-28509237.775800001</v>
      </c>
      <c r="THR14">
        <v>-28509237.775800001</v>
      </c>
      <c r="THS14">
        <v>-28509237.775800001</v>
      </c>
      <c r="THT14">
        <v>-28509237.775800001</v>
      </c>
      <c r="THU14">
        <v>-28509237.775800001</v>
      </c>
      <c r="THV14">
        <v>-28509237.775800001</v>
      </c>
      <c r="THW14">
        <v>-28509237.775800001</v>
      </c>
      <c r="THX14">
        <v>-28509237.775800001</v>
      </c>
      <c r="THY14">
        <v>-28509237.775800001</v>
      </c>
      <c r="THZ14">
        <v>-28509237.775800001</v>
      </c>
      <c r="TIA14">
        <v>-28509237.775800001</v>
      </c>
      <c r="TIB14">
        <v>-28509237.775800001</v>
      </c>
      <c r="TIC14">
        <v>-28509237.775800001</v>
      </c>
      <c r="TID14">
        <v>-28509237.775800001</v>
      </c>
      <c r="TIE14">
        <v>-28509237.775800001</v>
      </c>
      <c r="TIF14">
        <v>-28509237.775800001</v>
      </c>
      <c r="TIG14">
        <v>-28509237.775800001</v>
      </c>
      <c r="TIH14">
        <v>-28509237.775800001</v>
      </c>
      <c r="TII14">
        <v>-28509237.775800001</v>
      </c>
      <c r="TIJ14">
        <v>-28509237.775800001</v>
      </c>
      <c r="TIK14">
        <v>-28509237.775800001</v>
      </c>
      <c r="TIL14">
        <v>-28509237.775800001</v>
      </c>
      <c r="TIM14">
        <v>-28509237.775800001</v>
      </c>
      <c r="TIN14">
        <v>-28509237.775800001</v>
      </c>
      <c r="TIO14">
        <v>-28509237.775800001</v>
      </c>
      <c r="TIP14">
        <v>-28509237.775800001</v>
      </c>
      <c r="TIQ14">
        <v>-28509237.775800001</v>
      </c>
      <c r="TIR14">
        <v>-28509237.775800001</v>
      </c>
      <c r="TIS14">
        <v>-28509237.775800001</v>
      </c>
      <c r="TIT14">
        <v>-47512133.582099997</v>
      </c>
      <c r="TIU14">
        <v>-47512133.582099997</v>
      </c>
      <c r="TIV14">
        <v>-47512133.582099997</v>
      </c>
      <c r="TIW14">
        <v>-47512133.582099997</v>
      </c>
      <c r="TIX14">
        <v>-47512133.582099997</v>
      </c>
      <c r="TIY14">
        <v>-47512133.582099997</v>
      </c>
      <c r="TIZ14">
        <v>-47512133.582099997</v>
      </c>
      <c r="TJA14">
        <v>-47512133.582099997</v>
      </c>
      <c r="TJB14">
        <v>-47512133.582099997</v>
      </c>
      <c r="TJC14">
        <v>-47512133.582099997</v>
      </c>
      <c r="TJD14">
        <v>-47512133.582099997</v>
      </c>
      <c r="TJE14">
        <v>-47512133.582099997</v>
      </c>
      <c r="TJF14">
        <v>-47512133.582099997</v>
      </c>
      <c r="TJG14">
        <v>-47512133.582099997</v>
      </c>
      <c r="TJH14">
        <v>-47512133.582099997</v>
      </c>
      <c r="TJI14">
        <v>-47512133.582099997</v>
      </c>
      <c r="TJJ14">
        <v>-47512133.582099997</v>
      </c>
      <c r="TJK14">
        <v>-47512133.582099997</v>
      </c>
      <c r="TJL14">
        <v>-47512133.582099997</v>
      </c>
      <c r="TJM14">
        <v>-47512133.582099997</v>
      </c>
      <c r="TJN14">
        <v>-47512133.582099997</v>
      </c>
      <c r="TJO14">
        <v>-47512133.582099997</v>
      </c>
      <c r="TJP14">
        <v>-47512133.582099997</v>
      </c>
      <c r="TJQ14">
        <v>-47512133.582099997</v>
      </c>
      <c r="TJR14">
        <v>-47512133.582099997</v>
      </c>
      <c r="TJS14">
        <v>-47512133.582099997</v>
      </c>
      <c r="TJT14">
        <v>-47512133.582099997</v>
      </c>
      <c r="TJU14">
        <v>-47512133.582099997</v>
      </c>
      <c r="TJV14">
        <v>-47512133.582099997</v>
      </c>
      <c r="TJW14">
        <v>-47512133.582099997</v>
      </c>
      <c r="TJX14">
        <v>-47512133.582099997</v>
      </c>
      <c r="TJY14">
        <v>-47512133.582099997</v>
      </c>
      <c r="TJZ14">
        <v>-47512133.582099997</v>
      </c>
      <c r="TKA14">
        <v>-47512133.582099997</v>
      </c>
      <c r="TKB14">
        <v>-47512133.582099997</v>
      </c>
      <c r="TKC14">
        <v>-47512133.582099997</v>
      </c>
      <c r="TKD14">
        <v>-47512133.582099997</v>
      </c>
      <c r="TKE14">
        <v>-47512133.582099997</v>
      </c>
      <c r="TKF14">
        <v>-47512133.582099997</v>
      </c>
      <c r="TKG14">
        <v>-47512133.582099997</v>
      </c>
      <c r="TKH14">
        <v>-47512133.582099997</v>
      </c>
      <c r="TKI14">
        <v>-47512133.582099997</v>
      </c>
      <c r="TKJ14">
        <v>-47512133.582099997</v>
      </c>
      <c r="TKK14">
        <v>-47512133.582099997</v>
      </c>
      <c r="TKL14">
        <v>-3513788.9596299999</v>
      </c>
      <c r="TKM14">
        <v>-3513788.9596299999</v>
      </c>
      <c r="TKN14">
        <v>-3513788.9596299999</v>
      </c>
      <c r="TKO14">
        <v>-3513788.9596299999</v>
      </c>
      <c r="TKP14">
        <v>-3513788.9596299999</v>
      </c>
      <c r="TKQ14">
        <v>-3513788.9596299999</v>
      </c>
      <c r="TKR14">
        <v>-3513788.9596299999</v>
      </c>
      <c r="TKS14">
        <v>-3513788.9596299999</v>
      </c>
      <c r="TKT14">
        <v>-3513788.9596299999</v>
      </c>
      <c r="TKU14">
        <v>-3513788.9596299999</v>
      </c>
      <c r="TKV14">
        <v>-3513788.9596299999</v>
      </c>
      <c r="TKW14">
        <v>-3570480.6406399999</v>
      </c>
      <c r="TKX14">
        <v>-3570480.6406399999</v>
      </c>
      <c r="TKY14">
        <v>-3570480.6406399999</v>
      </c>
      <c r="TKZ14">
        <v>-3570480.6406399999</v>
      </c>
      <c r="TLA14">
        <v>-3570480.6406399999</v>
      </c>
      <c r="TLB14">
        <v>-3570480.6406399999</v>
      </c>
      <c r="TLC14">
        <v>-3570480.6406399999</v>
      </c>
      <c r="TLD14">
        <v>-3570480.6406399999</v>
      </c>
      <c r="TLE14">
        <v>-3570480.6406399999</v>
      </c>
      <c r="TLF14">
        <v>-3570480.6406399999</v>
      </c>
      <c r="TLG14">
        <v>-3570480.6406399999</v>
      </c>
      <c r="TLH14">
        <v>-3513788.9596299999</v>
      </c>
      <c r="TLI14">
        <v>-3513788.9596299999</v>
      </c>
      <c r="TLJ14">
        <v>-3513788.9596299999</v>
      </c>
      <c r="TLK14">
        <v>-3513788.9596299999</v>
      </c>
      <c r="TLL14">
        <v>-3513788.9596299999</v>
      </c>
      <c r="TLM14">
        <v>-3513788.9596299999</v>
      </c>
      <c r="TLN14">
        <v>-3513788.9596299999</v>
      </c>
      <c r="TLO14">
        <v>-3513788.9596299999</v>
      </c>
      <c r="TLP14">
        <v>-3513788.9596299999</v>
      </c>
      <c r="TLQ14">
        <v>-3513788.9596299999</v>
      </c>
      <c r="TLR14">
        <v>-3513788.9596299999</v>
      </c>
      <c r="TLS14">
        <v>-3570480.6406399999</v>
      </c>
      <c r="TLT14">
        <v>-3570480.6406399999</v>
      </c>
      <c r="TLU14">
        <v>-3570480.6406399999</v>
      </c>
      <c r="TLV14">
        <v>-3570480.6406399999</v>
      </c>
      <c r="TLW14">
        <v>-3570480.6406399999</v>
      </c>
      <c r="TLX14">
        <v>-3570480.6406399999</v>
      </c>
      <c r="TLY14">
        <v>-3570480.6406399999</v>
      </c>
      <c r="TLZ14">
        <v>-3570480.6406399999</v>
      </c>
      <c r="TMA14">
        <v>-3570480.6406399999</v>
      </c>
      <c r="TMB14">
        <v>-3570480.6406399999</v>
      </c>
      <c r="TMC14">
        <v>-3570480.6406399999</v>
      </c>
      <c r="TMD14">
        <v>1909745.85666</v>
      </c>
      <c r="TME14">
        <v>1909745.85666</v>
      </c>
      <c r="TMF14">
        <v>1909745.85666</v>
      </c>
      <c r="TMG14">
        <v>1909745.85666</v>
      </c>
      <c r="TMH14">
        <v>1909745.85666</v>
      </c>
      <c r="TMI14">
        <v>1909745.85666</v>
      </c>
      <c r="TMJ14">
        <v>1909745.85666</v>
      </c>
      <c r="TMK14">
        <v>1909745.85666</v>
      </c>
      <c r="TML14">
        <v>1909745.85666</v>
      </c>
      <c r="TMM14">
        <v>1909745.85666</v>
      </c>
      <c r="TMN14">
        <v>1909745.85666</v>
      </c>
      <c r="TMO14">
        <v>1797647.0565200001</v>
      </c>
      <c r="TMP14">
        <v>1797647.0565200001</v>
      </c>
      <c r="TMQ14">
        <v>1797647.0565200001</v>
      </c>
      <c r="TMR14">
        <v>1797647.0565200001</v>
      </c>
      <c r="TMS14">
        <v>1797647.0565200001</v>
      </c>
      <c r="TMT14">
        <v>1797647.0565200001</v>
      </c>
      <c r="TMU14">
        <v>1797647.0565200001</v>
      </c>
      <c r="TMV14">
        <v>1797647.0565200001</v>
      </c>
      <c r="TMW14">
        <v>1797647.0565200001</v>
      </c>
      <c r="TMX14">
        <v>1797647.0565200001</v>
      </c>
      <c r="TMY14">
        <v>1797647.0565200001</v>
      </c>
      <c r="TMZ14">
        <v>1909745.85666</v>
      </c>
      <c r="TNA14">
        <v>1909745.85666</v>
      </c>
      <c r="TNB14">
        <v>1909745.85666</v>
      </c>
      <c r="TNC14">
        <v>1909745.85666</v>
      </c>
      <c r="TND14">
        <v>1909745.85666</v>
      </c>
      <c r="TNE14">
        <v>1909745.85666</v>
      </c>
      <c r="TNF14">
        <v>1909745.85666</v>
      </c>
      <c r="TNG14">
        <v>1909745.85666</v>
      </c>
      <c r="TNH14">
        <v>1909745.85666</v>
      </c>
      <c r="TNI14">
        <v>1909745.85666</v>
      </c>
      <c r="TNJ14">
        <v>1909745.85666</v>
      </c>
      <c r="TNK14">
        <v>1797647.0565200001</v>
      </c>
      <c r="TNL14">
        <v>1797647.0565200001</v>
      </c>
      <c r="TNM14">
        <v>1797647.0565200001</v>
      </c>
      <c r="TNN14">
        <v>1797647.0565200001</v>
      </c>
      <c r="TNO14">
        <v>1797647.0565200001</v>
      </c>
      <c r="TNP14">
        <v>1797647.0565200001</v>
      </c>
      <c r="TNQ14">
        <v>1797647.0565200001</v>
      </c>
      <c r="TNR14">
        <v>1797647.0565200001</v>
      </c>
      <c r="TNS14">
        <v>1797647.0565200001</v>
      </c>
      <c r="TNT14">
        <v>1797647.0565200001</v>
      </c>
      <c r="TNU14">
        <v>1797647.0565200001</v>
      </c>
      <c r="TNV14">
        <v>17561639.395300001</v>
      </c>
      <c r="TNW14">
        <v>17561639.395300001</v>
      </c>
      <c r="TNX14">
        <v>17561639.395300001</v>
      </c>
      <c r="TNY14">
        <v>17561639.395300001</v>
      </c>
      <c r="TNZ14">
        <v>17561639.395300001</v>
      </c>
      <c r="TOA14">
        <v>17561639.395300001</v>
      </c>
      <c r="TOB14">
        <v>17561639.395300001</v>
      </c>
      <c r="TOC14">
        <v>17561639.395300001</v>
      </c>
      <c r="TOD14">
        <v>17561639.395300001</v>
      </c>
      <c r="TOE14">
        <v>17561639.395300001</v>
      </c>
      <c r="TOF14">
        <v>17561639.395300001</v>
      </c>
      <c r="TOG14">
        <v>17338726.356899999</v>
      </c>
      <c r="TOH14">
        <v>17338726.356899999</v>
      </c>
      <c r="TOI14">
        <v>17338726.356899999</v>
      </c>
      <c r="TOJ14">
        <v>17338726.356899999</v>
      </c>
      <c r="TOK14">
        <v>17338726.356899999</v>
      </c>
      <c r="TOL14">
        <v>17338726.356899999</v>
      </c>
      <c r="TOM14">
        <v>17338726.356899999</v>
      </c>
      <c r="TON14">
        <v>17338726.356899999</v>
      </c>
      <c r="TOO14">
        <v>17338726.356899999</v>
      </c>
      <c r="TOP14">
        <v>17338726.356899999</v>
      </c>
      <c r="TOQ14">
        <v>17338726.356899999</v>
      </c>
      <c r="TOR14">
        <v>17561639.395300001</v>
      </c>
      <c r="TOS14">
        <v>17561639.395300001</v>
      </c>
      <c r="TOT14">
        <v>17561639.395300001</v>
      </c>
      <c r="TOU14">
        <v>17561639.395300001</v>
      </c>
      <c r="TOV14">
        <v>17561639.395300001</v>
      </c>
      <c r="TOW14">
        <v>17561639.395300001</v>
      </c>
      <c r="TOX14">
        <v>17561639.395300001</v>
      </c>
      <c r="TOY14">
        <v>17561639.395300001</v>
      </c>
      <c r="TOZ14">
        <v>17561639.395300001</v>
      </c>
      <c r="TPA14">
        <v>17561639.395300001</v>
      </c>
      <c r="TPB14">
        <v>17561639.395300001</v>
      </c>
      <c r="TPC14">
        <v>17338726.356899999</v>
      </c>
      <c r="TPD14">
        <v>17338726.356899999</v>
      </c>
      <c r="TPE14">
        <v>17338726.356899999</v>
      </c>
      <c r="TPF14">
        <v>17338726.356899999</v>
      </c>
      <c r="TPG14">
        <v>17338726.356899999</v>
      </c>
      <c r="TPH14">
        <v>17338726.356899999</v>
      </c>
      <c r="TPI14">
        <v>17338726.356899999</v>
      </c>
      <c r="TPJ14">
        <v>17338726.356899999</v>
      </c>
      <c r="TPK14">
        <v>17338726.356899999</v>
      </c>
      <c r="TPL14">
        <v>17338726.356899999</v>
      </c>
      <c r="TPM14">
        <v>17338726.356899999</v>
      </c>
      <c r="TPN14">
        <v>-3183462.3646499999</v>
      </c>
      <c r="TPO14">
        <v>-3183462.3646499999</v>
      </c>
      <c r="TPP14">
        <v>-3183462.3646499999</v>
      </c>
      <c r="TPQ14">
        <v>-3183462.3646499999</v>
      </c>
      <c r="TPR14">
        <v>-3183462.3646499999</v>
      </c>
      <c r="TPS14">
        <v>-3183462.3646499999</v>
      </c>
      <c r="TPT14">
        <v>-3183462.3646499999</v>
      </c>
      <c r="TPU14">
        <v>-3183462.3646499999</v>
      </c>
      <c r="TPV14">
        <v>-3183462.3646499999</v>
      </c>
      <c r="TPW14">
        <v>-3183462.3646499999</v>
      </c>
      <c r="TPX14">
        <v>-3183462.3646499999</v>
      </c>
      <c r="TPY14">
        <v>2088357.36286</v>
      </c>
      <c r="TPZ14">
        <v>2088357.36286</v>
      </c>
      <c r="TQA14">
        <v>2088357.36286</v>
      </c>
      <c r="TQB14">
        <v>2088357.36286</v>
      </c>
      <c r="TQC14">
        <v>2088357.36286</v>
      </c>
      <c r="TQD14">
        <v>2088357.36286</v>
      </c>
      <c r="TQE14">
        <v>2088357.36286</v>
      </c>
      <c r="TQF14">
        <v>2088357.36286</v>
      </c>
      <c r="TQG14">
        <v>2088357.36286</v>
      </c>
      <c r="TQH14">
        <v>2088357.36286</v>
      </c>
      <c r="TQI14">
        <v>2088357.36286</v>
      </c>
      <c r="TQJ14">
        <v>-3183462.3646499999</v>
      </c>
      <c r="TQK14">
        <v>-3183462.3646499999</v>
      </c>
      <c r="TQL14">
        <v>-3183462.3646499999</v>
      </c>
      <c r="TQM14">
        <v>-3183462.3646499999</v>
      </c>
      <c r="TQN14">
        <v>-3183462.3646499999</v>
      </c>
      <c r="TQO14">
        <v>-3183462.3646499999</v>
      </c>
      <c r="TQP14">
        <v>-3183462.3646499999</v>
      </c>
      <c r="TQQ14">
        <v>-3183462.3646499999</v>
      </c>
      <c r="TQR14">
        <v>-3183462.3646499999</v>
      </c>
      <c r="TQS14">
        <v>-3183462.3646499999</v>
      </c>
      <c r="TQT14">
        <v>-3183462.3646499999</v>
      </c>
      <c r="TQU14">
        <v>2088357.36286</v>
      </c>
      <c r="TQV14">
        <v>2088357.36286</v>
      </c>
      <c r="TQW14">
        <v>2088357.36286</v>
      </c>
      <c r="TQX14">
        <v>2088357.36286</v>
      </c>
      <c r="TQY14">
        <v>2088357.36286</v>
      </c>
      <c r="TQZ14">
        <v>2088357.36286</v>
      </c>
      <c r="TRA14">
        <v>2088357.36286</v>
      </c>
      <c r="TRB14">
        <v>2088357.36286</v>
      </c>
      <c r="TRC14">
        <v>2088357.36286</v>
      </c>
      <c r="TRD14">
        <v>2088357.36286</v>
      </c>
      <c r="TRE14">
        <v>2088357.36286</v>
      </c>
      <c r="TRF14">
        <v>2831343.4565400002</v>
      </c>
      <c r="TRG14">
        <v>2831343.4565400002</v>
      </c>
      <c r="TRH14">
        <v>2831343.4565400002</v>
      </c>
      <c r="TRI14">
        <v>2831343.4565400002</v>
      </c>
      <c r="TRJ14">
        <v>2831343.4565400002</v>
      </c>
      <c r="TRK14">
        <v>2831343.4565400002</v>
      </c>
      <c r="TRL14">
        <v>2831343.4565400002</v>
      </c>
      <c r="TRM14">
        <v>2831343.4565400002</v>
      </c>
      <c r="TRN14">
        <v>2831343.4565400002</v>
      </c>
      <c r="TRO14">
        <v>2831343.4565400002</v>
      </c>
      <c r="TRP14">
        <v>2831343.4565400002</v>
      </c>
      <c r="TRQ14">
        <v>13255530.137</v>
      </c>
      <c r="TRR14">
        <v>13255530.137</v>
      </c>
      <c r="TRS14">
        <v>13255530.137</v>
      </c>
      <c r="TRT14">
        <v>13255530.137</v>
      </c>
      <c r="TRU14">
        <v>13255530.137</v>
      </c>
      <c r="TRV14">
        <v>13255530.137</v>
      </c>
      <c r="TRW14">
        <v>13255530.137</v>
      </c>
      <c r="TRX14">
        <v>13255530.137</v>
      </c>
      <c r="TRY14">
        <v>13255530.137</v>
      </c>
      <c r="TRZ14">
        <v>13255530.137</v>
      </c>
      <c r="TSA14">
        <v>13255530.137</v>
      </c>
      <c r="TSB14">
        <v>2831343.4565400002</v>
      </c>
      <c r="TSC14">
        <v>2831343.4565400002</v>
      </c>
      <c r="TSD14">
        <v>2831343.4565400002</v>
      </c>
      <c r="TSE14">
        <v>2831343.4565400002</v>
      </c>
      <c r="TSF14">
        <v>2831343.4565400002</v>
      </c>
      <c r="TSG14">
        <v>2831343.4565400002</v>
      </c>
      <c r="TSH14">
        <v>2831343.4565400002</v>
      </c>
      <c r="TSI14">
        <v>2831343.4565400002</v>
      </c>
      <c r="TSJ14">
        <v>2831343.4565400002</v>
      </c>
      <c r="TSK14">
        <v>2831343.4565400002</v>
      </c>
      <c r="TSL14">
        <v>2831343.4565400002</v>
      </c>
      <c r="TSM14">
        <v>13255530.137</v>
      </c>
      <c r="TSN14">
        <v>13255530.137</v>
      </c>
      <c r="TSO14">
        <v>13255530.137</v>
      </c>
      <c r="TSP14">
        <v>13255530.137</v>
      </c>
      <c r="TSQ14">
        <v>13255530.137</v>
      </c>
      <c r="TSR14">
        <v>13255530.137</v>
      </c>
      <c r="TSS14">
        <v>13255530.137</v>
      </c>
      <c r="TST14">
        <v>13255530.137</v>
      </c>
      <c r="TSU14">
        <v>13255530.137</v>
      </c>
      <c r="TSV14">
        <v>13255530.137</v>
      </c>
      <c r="TSW14">
        <v>13255530.137</v>
      </c>
      <c r="TSX14">
        <v>19811007.355900001</v>
      </c>
      <c r="TSY14">
        <v>19811007.355900001</v>
      </c>
      <c r="TSZ14">
        <v>19811007.355900001</v>
      </c>
      <c r="TTA14">
        <v>19811007.355900001</v>
      </c>
      <c r="TTB14">
        <v>19811007.355900001</v>
      </c>
      <c r="TTC14">
        <v>19811007.355900001</v>
      </c>
      <c r="TTD14">
        <v>19811007.355900001</v>
      </c>
      <c r="TTE14">
        <v>19811007.355900001</v>
      </c>
      <c r="TTF14">
        <v>19811007.355900001</v>
      </c>
      <c r="TTG14">
        <v>19811007.355900001</v>
      </c>
      <c r="TTH14">
        <v>19811007.355900001</v>
      </c>
      <c r="TTI14">
        <v>40539927.942500003</v>
      </c>
      <c r="TTJ14">
        <v>40539927.942500003</v>
      </c>
      <c r="TTK14">
        <v>40539927.942500003</v>
      </c>
      <c r="TTL14">
        <v>40539927.942500003</v>
      </c>
      <c r="TTM14">
        <v>40539927.942500003</v>
      </c>
      <c r="TTN14">
        <v>40539927.942500003</v>
      </c>
      <c r="TTO14">
        <v>40539927.942500003</v>
      </c>
      <c r="TTP14">
        <v>40539927.942500003</v>
      </c>
      <c r="TTQ14">
        <v>40539927.942500003</v>
      </c>
      <c r="TTR14">
        <v>40539927.942500003</v>
      </c>
      <c r="TTS14">
        <v>40539927.942500003</v>
      </c>
      <c r="TTT14">
        <v>19811007.355900001</v>
      </c>
      <c r="TTU14">
        <v>19811007.355900001</v>
      </c>
      <c r="TTV14">
        <v>19811007.355900001</v>
      </c>
      <c r="TTW14">
        <v>19811007.355900001</v>
      </c>
      <c r="TTX14">
        <v>19811007.355900001</v>
      </c>
      <c r="TTY14">
        <v>19811007.355900001</v>
      </c>
      <c r="TTZ14">
        <v>19811007.355900001</v>
      </c>
      <c r="TUA14">
        <v>19811007.355900001</v>
      </c>
      <c r="TUB14">
        <v>19811007.355900001</v>
      </c>
      <c r="TUC14">
        <v>19811007.355900001</v>
      </c>
      <c r="TUD14">
        <v>19811007.355900001</v>
      </c>
      <c r="TUE14">
        <v>40539927.942500003</v>
      </c>
      <c r="TUF14">
        <v>40539927.942500003</v>
      </c>
      <c r="TUG14">
        <v>40539927.942500003</v>
      </c>
      <c r="TUH14">
        <v>40539927.942500003</v>
      </c>
      <c r="TUI14">
        <v>40539927.942500003</v>
      </c>
      <c r="TUJ14">
        <v>40539927.942500003</v>
      </c>
      <c r="TUK14">
        <v>40539927.942500003</v>
      </c>
      <c r="TUL14">
        <v>40539927.942500003</v>
      </c>
      <c r="TUM14">
        <v>40539927.942500003</v>
      </c>
      <c r="TUN14">
        <v>40539927.942500003</v>
      </c>
      <c r="TUO14">
        <v>40539927.942500003</v>
      </c>
      <c r="TUP14">
        <v>-6113471.5398800001</v>
      </c>
      <c r="TUQ14">
        <v>-6113471.5398800001</v>
      </c>
      <c r="TUR14">
        <v>-6113471.5398800001</v>
      </c>
      <c r="TUS14">
        <v>-6113471.5398800001</v>
      </c>
      <c r="TUT14">
        <v>-6113471.5398800001</v>
      </c>
      <c r="TUU14">
        <v>-6113471.5398800001</v>
      </c>
      <c r="TUV14">
        <v>-6113471.5398800001</v>
      </c>
      <c r="TUW14">
        <v>-6113471.5398800001</v>
      </c>
      <c r="TUX14">
        <v>-6113471.5398800001</v>
      </c>
      <c r="TUY14">
        <v>-6113471.5398800001</v>
      </c>
      <c r="TUZ14">
        <v>-6113471.5398800001</v>
      </c>
      <c r="TVA14">
        <v>-6111522.1992800003</v>
      </c>
      <c r="TVB14">
        <v>-6111522.1992800003</v>
      </c>
      <c r="TVC14">
        <v>-6111522.1992800003</v>
      </c>
      <c r="TVD14">
        <v>-6111522.1992800003</v>
      </c>
      <c r="TVE14">
        <v>-6111522.1992800003</v>
      </c>
      <c r="TVF14">
        <v>-6111522.1992800003</v>
      </c>
      <c r="TVG14">
        <v>-6111522.1992800003</v>
      </c>
      <c r="TVH14">
        <v>-6111522.1992800003</v>
      </c>
      <c r="TVI14">
        <v>-6111522.1992800003</v>
      </c>
      <c r="TVJ14">
        <v>-6111522.1992800003</v>
      </c>
      <c r="TVK14">
        <v>-6111522.1992800003</v>
      </c>
      <c r="TVL14">
        <v>-6113471.5398800001</v>
      </c>
      <c r="TVM14">
        <v>-6113471.5398800001</v>
      </c>
      <c r="TVN14">
        <v>-6113471.5398800001</v>
      </c>
      <c r="TVO14">
        <v>-6113471.5398800001</v>
      </c>
      <c r="TVP14">
        <v>-6113471.5398800001</v>
      </c>
      <c r="TVQ14">
        <v>-6113471.5398800001</v>
      </c>
      <c r="TVR14">
        <v>-6113471.5398800001</v>
      </c>
      <c r="TVS14">
        <v>-6113471.5398800001</v>
      </c>
      <c r="TVT14">
        <v>-6113471.5398800001</v>
      </c>
      <c r="TVU14">
        <v>-6113471.5398800001</v>
      </c>
      <c r="TVV14">
        <v>-6113471.5398800001</v>
      </c>
      <c r="TVW14">
        <v>-6111522.1992800003</v>
      </c>
      <c r="TVX14">
        <v>-6111522.1992800003</v>
      </c>
      <c r="TVY14">
        <v>-6111522.1992800003</v>
      </c>
      <c r="TVZ14">
        <v>-6111522.1992800003</v>
      </c>
      <c r="TWA14">
        <v>-6111522.1992800003</v>
      </c>
      <c r="TWB14">
        <v>-6111522.1992800003</v>
      </c>
      <c r="TWC14">
        <v>-6111522.1992800003</v>
      </c>
      <c r="TWD14">
        <v>-6111522.1992800003</v>
      </c>
      <c r="TWE14">
        <v>-6111522.1992800003</v>
      </c>
      <c r="TWF14">
        <v>-6111522.1992800003</v>
      </c>
      <c r="TWG14">
        <v>-6111522.1992800003</v>
      </c>
      <c r="TWH14">
        <v>715482.05884299998</v>
      </c>
      <c r="TWI14">
        <v>715482.05884299998</v>
      </c>
      <c r="TWJ14">
        <v>715482.05884299998</v>
      </c>
      <c r="TWK14">
        <v>715482.05884299998</v>
      </c>
      <c r="TWL14">
        <v>715482.05884299998</v>
      </c>
      <c r="TWM14">
        <v>715482.05884299998</v>
      </c>
      <c r="TWN14">
        <v>715482.05884299998</v>
      </c>
      <c r="TWO14">
        <v>715482.05884299998</v>
      </c>
      <c r="TWP14">
        <v>715482.05884299998</v>
      </c>
      <c r="TWQ14">
        <v>715482.05884299998</v>
      </c>
      <c r="TWR14">
        <v>715482.05884299998</v>
      </c>
      <c r="TWS14">
        <v>719336.57043900003</v>
      </c>
      <c r="TWT14">
        <v>719336.57043900003</v>
      </c>
      <c r="TWU14">
        <v>719336.57043900003</v>
      </c>
      <c r="TWV14">
        <v>719336.57043900003</v>
      </c>
      <c r="TWW14">
        <v>719336.57043900003</v>
      </c>
      <c r="TWX14">
        <v>719336.57043900003</v>
      </c>
      <c r="TWY14">
        <v>719336.57043900003</v>
      </c>
      <c r="TWZ14">
        <v>719336.57043900003</v>
      </c>
      <c r="TXA14">
        <v>719336.57043900003</v>
      </c>
      <c r="TXB14">
        <v>719336.57043900003</v>
      </c>
      <c r="TXC14">
        <v>719336.57043900003</v>
      </c>
      <c r="TXD14">
        <v>715482.05884299998</v>
      </c>
      <c r="TXE14">
        <v>715482.05884299998</v>
      </c>
      <c r="TXF14">
        <v>715482.05884299998</v>
      </c>
      <c r="TXG14">
        <v>715482.05884299998</v>
      </c>
      <c r="TXH14">
        <v>715482.05884299998</v>
      </c>
      <c r="TXI14">
        <v>715482.05884299998</v>
      </c>
      <c r="TXJ14">
        <v>715482.05884299998</v>
      </c>
      <c r="TXK14">
        <v>715482.05884299998</v>
      </c>
      <c r="TXL14">
        <v>715482.05884299998</v>
      </c>
      <c r="TXM14">
        <v>715482.05884299998</v>
      </c>
      <c r="TXN14">
        <v>715482.05884299998</v>
      </c>
      <c r="TXO14">
        <v>719336.57043900003</v>
      </c>
      <c r="TXP14">
        <v>719336.57043900003</v>
      </c>
      <c r="TXQ14">
        <v>719336.57043900003</v>
      </c>
      <c r="TXR14">
        <v>719336.57043900003</v>
      </c>
      <c r="TXS14">
        <v>719336.57043900003</v>
      </c>
      <c r="TXT14">
        <v>719336.57043900003</v>
      </c>
      <c r="TXU14">
        <v>719336.57043900003</v>
      </c>
      <c r="TXV14">
        <v>719336.57043900003</v>
      </c>
      <c r="TXW14">
        <v>719336.57043900003</v>
      </c>
      <c r="TXX14">
        <v>719336.57043900003</v>
      </c>
      <c r="TXY14">
        <v>719336.57043900003</v>
      </c>
      <c r="TXZ14">
        <v>20332838.5198</v>
      </c>
      <c r="TYA14">
        <v>20332838.5198</v>
      </c>
      <c r="TYB14">
        <v>20332838.5198</v>
      </c>
      <c r="TYC14">
        <v>20332838.5198</v>
      </c>
      <c r="TYD14">
        <v>20332838.5198</v>
      </c>
      <c r="TYE14">
        <v>20332838.5198</v>
      </c>
      <c r="TYF14">
        <v>20332838.5198</v>
      </c>
      <c r="TYG14">
        <v>20332838.5198</v>
      </c>
      <c r="TYH14">
        <v>20332838.5198</v>
      </c>
      <c r="TYI14">
        <v>20332838.5198</v>
      </c>
      <c r="TYJ14">
        <v>20332838.5198</v>
      </c>
      <c r="TYK14">
        <v>20340503.373399999</v>
      </c>
      <c r="TYL14">
        <v>20340503.373399999</v>
      </c>
      <c r="TYM14">
        <v>20340503.373399999</v>
      </c>
      <c r="TYN14">
        <v>20340503.373399999</v>
      </c>
      <c r="TYO14">
        <v>20340503.373399999</v>
      </c>
      <c r="TYP14">
        <v>20340503.373399999</v>
      </c>
      <c r="TYQ14">
        <v>20340503.373399999</v>
      </c>
      <c r="TYR14">
        <v>20340503.373399999</v>
      </c>
      <c r="TYS14">
        <v>20340503.373399999</v>
      </c>
      <c r="TYT14">
        <v>20340503.373399999</v>
      </c>
      <c r="TYU14">
        <v>20340503.373399999</v>
      </c>
      <c r="TYV14">
        <v>20332838.5198</v>
      </c>
      <c r="TYW14">
        <v>20332838.5198</v>
      </c>
      <c r="TYX14">
        <v>20332838.5198</v>
      </c>
      <c r="TYY14">
        <v>20332838.5198</v>
      </c>
      <c r="TYZ14">
        <v>20332838.5198</v>
      </c>
      <c r="TZA14">
        <v>20332838.5198</v>
      </c>
      <c r="TZB14">
        <v>20332838.5198</v>
      </c>
      <c r="TZC14">
        <v>20332838.5198</v>
      </c>
      <c r="TZD14">
        <v>20332838.5198</v>
      </c>
      <c r="TZE14">
        <v>20332838.5198</v>
      </c>
      <c r="TZF14">
        <v>20332838.5198</v>
      </c>
      <c r="TZG14">
        <v>20340503.373399999</v>
      </c>
      <c r="TZH14">
        <v>20340503.373399999</v>
      </c>
      <c r="TZI14">
        <v>20340503.373399999</v>
      </c>
      <c r="TZJ14">
        <v>20340503.373399999</v>
      </c>
      <c r="TZK14">
        <v>20340503.373399999</v>
      </c>
      <c r="TZL14">
        <v>20340503.373399999</v>
      </c>
      <c r="TZM14">
        <v>20340503.373399999</v>
      </c>
      <c r="TZN14">
        <v>20340503.373399999</v>
      </c>
      <c r="TZO14">
        <v>20340503.373399999</v>
      </c>
      <c r="TZP14">
        <v>20340503.373399999</v>
      </c>
      <c r="TZQ14">
        <v>20340503.373399999</v>
      </c>
      <c r="TZR14">
        <v>-54944183.035499997</v>
      </c>
      <c r="TZS14">
        <v>-54944183.035499997</v>
      </c>
      <c r="TZT14">
        <v>-54944183.035499997</v>
      </c>
      <c r="TZU14">
        <v>-54944183.035499997</v>
      </c>
      <c r="TZV14">
        <v>-54944183.035499997</v>
      </c>
      <c r="TZW14">
        <v>-54944183.035499997</v>
      </c>
      <c r="TZX14">
        <v>-54944183.035499997</v>
      </c>
      <c r="TZY14">
        <v>-54944183.035499997</v>
      </c>
      <c r="TZZ14">
        <v>-54944183.035499997</v>
      </c>
      <c r="UAA14">
        <v>-54944183.035499997</v>
      </c>
      <c r="UAB14">
        <v>-54944183.035499997</v>
      </c>
      <c r="UAC14">
        <v>-54944183.035499997</v>
      </c>
      <c r="UAD14">
        <v>-54944183.035499997</v>
      </c>
      <c r="UAE14">
        <v>-54944183.035499997</v>
      </c>
      <c r="UAF14">
        <v>-54944183.035499997</v>
      </c>
      <c r="UAG14">
        <v>-54944183.035499997</v>
      </c>
      <c r="UAH14">
        <v>-54944183.035499997</v>
      </c>
      <c r="UAI14">
        <v>-54944183.035499997</v>
      </c>
      <c r="UAJ14">
        <v>-54944183.035499997</v>
      </c>
      <c r="UAK14">
        <v>-54944183.035499997</v>
      </c>
      <c r="UAL14">
        <v>-54944183.035499997</v>
      </c>
      <c r="UAM14">
        <v>-54944183.035499997</v>
      </c>
      <c r="UAN14">
        <v>-54944183.035499997</v>
      </c>
      <c r="UAO14">
        <v>-54944183.035499997</v>
      </c>
      <c r="UAP14">
        <v>-54944183.035499997</v>
      </c>
      <c r="UAQ14">
        <v>-54944183.035499997</v>
      </c>
      <c r="UAR14">
        <v>-54944183.035499997</v>
      </c>
      <c r="UAS14">
        <v>-54944183.035499997</v>
      </c>
      <c r="UAT14">
        <v>-54944183.035499997</v>
      </c>
      <c r="UAU14">
        <v>-54944183.035499997</v>
      </c>
      <c r="UAV14">
        <v>-54944183.035499997</v>
      </c>
      <c r="UAW14">
        <v>-54944183.035499997</v>
      </c>
      <c r="UAX14">
        <v>-54944183.035499997</v>
      </c>
      <c r="UAY14">
        <v>-54944183.035499997</v>
      </c>
      <c r="UAZ14">
        <v>-54944183.035499997</v>
      </c>
      <c r="UBA14">
        <v>-54944183.035499997</v>
      </c>
      <c r="UBB14">
        <v>-54944183.035499997</v>
      </c>
      <c r="UBC14">
        <v>-54944183.035499997</v>
      </c>
      <c r="UBD14">
        <v>-54944183.035499997</v>
      </c>
      <c r="UBE14">
        <v>-54944183.035499997</v>
      </c>
      <c r="UBF14">
        <v>-54944183.035499997</v>
      </c>
      <c r="UBG14">
        <v>-54944183.035499997</v>
      </c>
      <c r="UBH14">
        <v>-54944183.035499997</v>
      </c>
      <c r="UBI14">
        <v>-54944183.035499997</v>
      </c>
      <c r="UBJ14">
        <v>-84328296.355800003</v>
      </c>
      <c r="UBK14">
        <v>-84328296.355800003</v>
      </c>
      <c r="UBL14">
        <v>-84328296.355800003</v>
      </c>
      <c r="UBM14">
        <v>-84328296.355800003</v>
      </c>
      <c r="UBN14">
        <v>-84328296.355800003</v>
      </c>
      <c r="UBO14">
        <v>-84328296.355800003</v>
      </c>
      <c r="UBP14">
        <v>-84328296.355800003</v>
      </c>
      <c r="UBQ14">
        <v>-84328296.355800003</v>
      </c>
      <c r="UBR14">
        <v>-84328296.355800003</v>
      </c>
      <c r="UBS14">
        <v>-84328296.355800003</v>
      </c>
      <c r="UBT14">
        <v>-84328296.355800003</v>
      </c>
      <c r="UBU14">
        <v>-84328296.355800003</v>
      </c>
      <c r="UBV14">
        <v>-84328296.355800003</v>
      </c>
      <c r="UBW14">
        <v>-84328296.355800003</v>
      </c>
      <c r="UBX14">
        <v>-84328296.355800003</v>
      </c>
      <c r="UBY14">
        <v>-84328296.355800003</v>
      </c>
      <c r="UBZ14">
        <v>-84328296.355800003</v>
      </c>
      <c r="UCA14">
        <v>-84328296.355800003</v>
      </c>
      <c r="UCB14">
        <v>-84328296.355800003</v>
      </c>
      <c r="UCC14">
        <v>-84328296.355800003</v>
      </c>
      <c r="UCD14">
        <v>-84328296.355800003</v>
      </c>
      <c r="UCE14">
        <v>-84328296.355800003</v>
      </c>
      <c r="UCF14">
        <v>-84328296.355800003</v>
      </c>
      <c r="UCG14">
        <v>-84328296.355800003</v>
      </c>
      <c r="UCH14">
        <v>-84328296.355800003</v>
      </c>
      <c r="UCI14">
        <v>-84328296.355800003</v>
      </c>
      <c r="UCJ14">
        <v>-84328296.355800003</v>
      </c>
      <c r="UCK14">
        <v>-84328296.355800003</v>
      </c>
      <c r="UCL14">
        <v>-84328296.355800003</v>
      </c>
      <c r="UCM14">
        <v>-84328296.355800003</v>
      </c>
      <c r="UCN14">
        <v>-84328296.355800003</v>
      </c>
      <c r="UCO14">
        <v>-84328296.355800003</v>
      </c>
      <c r="UCP14">
        <v>-84328296.355800003</v>
      </c>
      <c r="UCQ14">
        <v>-84328296.355800003</v>
      </c>
      <c r="UCR14">
        <v>-84328296.355800003</v>
      </c>
      <c r="UCS14">
        <v>-84328296.355800003</v>
      </c>
      <c r="UCT14">
        <v>-84328296.355800003</v>
      </c>
      <c r="UCU14">
        <v>-84328296.355800003</v>
      </c>
      <c r="UCV14">
        <v>-84328296.355800003</v>
      </c>
      <c r="UCW14">
        <v>-84328296.355800003</v>
      </c>
      <c r="UCX14">
        <v>-84328296.355800003</v>
      </c>
      <c r="UCY14">
        <v>-84328296.355800003</v>
      </c>
      <c r="UCZ14">
        <v>-84328296.355800003</v>
      </c>
      <c r="UDA14">
        <v>-84328296.355800003</v>
      </c>
      <c r="UDB14">
        <v>-129967900.605</v>
      </c>
      <c r="UDC14">
        <v>-129967900.605</v>
      </c>
      <c r="UDD14">
        <v>-129967900.605</v>
      </c>
      <c r="UDE14">
        <v>-129967900.605</v>
      </c>
      <c r="UDF14">
        <v>-129967900.605</v>
      </c>
      <c r="UDG14">
        <v>-129967900.605</v>
      </c>
      <c r="UDH14">
        <v>-129967900.605</v>
      </c>
      <c r="UDI14">
        <v>-129967900.605</v>
      </c>
      <c r="UDJ14">
        <v>-129967900.605</v>
      </c>
      <c r="UDK14">
        <v>-129967900.605</v>
      </c>
      <c r="UDL14">
        <v>-129967900.605</v>
      </c>
      <c r="UDM14">
        <v>-129967900.605</v>
      </c>
      <c r="UDN14">
        <v>-129967900.605</v>
      </c>
      <c r="UDO14">
        <v>-129967900.605</v>
      </c>
      <c r="UDP14">
        <v>-129967900.605</v>
      </c>
      <c r="UDQ14">
        <v>-129967900.605</v>
      </c>
      <c r="UDR14">
        <v>-129967900.605</v>
      </c>
      <c r="UDS14">
        <v>-129967900.605</v>
      </c>
      <c r="UDT14">
        <v>-129967900.605</v>
      </c>
      <c r="UDU14">
        <v>-129967900.605</v>
      </c>
      <c r="UDV14">
        <v>-129967900.605</v>
      </c>
      <c r="UDW14">
        <v>-129967900.605</v>
      </c>
      <c r="UDX14">
        <v>-129967900.605</v>
      </c>
      <c r="UDY14">
        <v>-129967900.605</v>
      </c>
      <c r="UDZ14">
        <v>-129967900.605</v>
      </c>
      <c r="UEA14">
        <v>-129967900.605</v>
      </c>
      <c r="UEB14">
        <v>-129967900.605</v>
      </c>
      <c r="UEC14">
        <v>-129967900.605</v>
      </c>
      <c r="UED14">
        <v>-129967900.605</v>
      </c>
      <c r="UEE14">
        <v>-129967900.605</v>
      </c>
      <c r="UEF14">
        <v>-129967900.605</v>
      </c>
      <c r="UEG14">
        <v>-129967900.605</v>
      </c>
      <c r="UEH14">
        <v>-129967900.605</v>
      </c>
      <c r="UEI14">
        <v>-129967900.605</v>
      </c>
      <c r="UEJ14">
        <v>-129967900.605</v>
      </c>
      <c r="UEK14">
        <v>-129967900.605</v>
      </c>
      <c r="UEL14">
        <v>-129967900.605</v>
      </c>
      <c r="UEM14">
        <v>-129967900.605</v>
      </c>
      <c r="UEN14">
        <v>-129967900.605</v>
      </c>
      <c r="UEO14">
        <v>-129967900.605</v>
      </c>
      <c r="UEP14">
        <v>-129967900.605</v>
      </c>
      <c r="UEQ14">
        <v>-129967900.605</v>
      </c>
      <c r="UER14">
        <v>-129967900.605</v>
      </c>
      <c r="UES14">
        <v>-129967900.605</v>
      </c>
      <c r="UET14">
        <v>-54944183.035499997</v>
      </c>
      <c r="UEU14">
        <v>-54944183.035499997</v>
      </c>
      <c r="UEV14">
        <v>-54944183.035499997</v>
      </c>
      <c r="UEW14">
        <v>-54944183.035499997</v>
      </c>
      <c r="UEX14">
        <v>-54944183.035499997</v>
      </c>
      <c r="UEY14">
        <v>-54944183.035499997</v>
      </c>
      <c r="UEZ14">
        <v>-54944183.035499997</v>
      </c>
      <c r="UFA14">
        <v>-54944183.035499997</v>
      </c>
      <c r="UFB14">
        <v>-54944183.035499997</v>
      </c>
      <c r="UFC14">
        <v>-54944183.035499997</v>
      </c>
      <c r="UFD14">
        <v>-54944183.035499997</v>
      </c>
      <c r="UFE14">
        <v>-54944183.035499997</v>
      </c>
      <c r="UFF14">
        <v>-54944183.035499997</v>
      </c>
      <c r="UFG14">
        <v>-54944183.035499997</v>
      </c>
      <c r="UFH14">
        <v>-54944183.035499997</v>
      </c>
      <c r="UFI14">
        <v>-54944183.035499997</v>
      </c>
      <c r="UFJ14">
        <v>-54944183.035499997</v>
      </c>
      <c r="UFK14">
        <v>-54944183.035499997</v>
      </c>
      <c r="UFL14">
        <v>-54944183.035499997</v>
      </c>
      <c r="UFM14">
        <v>-54944183.035499997</v>
      </c>
      <c r="UFN14">
        <v>-54944183.035499997</v>
      </c>
      <c r="UFO14">
        <v>-54944183.035499997</v>
      </c>
      <c r="UFP14">
        <v>-54944183.035499997</v>
      </c>
      <c r="UFQ14">
        <v>-54944183.035499997</v>
      </c>
      <c r="UFR14">
        <v>-54944183.035499997</v>
      </c>
      <c r="UFS14">
        <v>-54944183.035499997</v>
      </c>
      <c r="UFT14">
        <v>-54944183.035499997</v>
      </c>
      <c r="UFU14">
        <v>-54944183.035499997</v>
      </c>
      <c r="UFV14">
        <v>-54944183.035499997</v>
      </c>
      <c r="UFW14">
        <v>-54944183.035499997</v>
      </c>
      <c r="UFX14">
        <v>-54944183.035499997</v>
      </c>
      <c r="UFY14">
        <v>-54944183.035499997</v>
      </c>
      <c r="UFZ14">
        <v>-54944183.035499997</v>
      </c>
      <c r="UGA14">
        <v>-54944183.035499997</v>
      </c>
      <c r="UGB14">
        <v>-54944183.035499997</v>
      </c>
      <c r="UGC14">
        <v>-54944183.035499997</v>
      </c>
      <c r="UGD14">
        <v>-54944183.035499997</v>
      </c>
      <c r="UGE14">
        <v>-54944183.035499997</v>
      </c>
      <c r="UGF14">
        <v>-54944183.035499997</v>
      </c>
      <c r="UGG14">
        <v>-54944183.035499997</v>
      </c>
      <c r="UGH14">
        <v>-54944183.035499997</v>
      </c>
      <c r="UGI14">
        <v>-54944183.035499997</v>
      </c>
      <c r="UGJ14">
        <v>-54944183.035499997</v>
      </c>
      <c r="UGK14">
        <v>-54944183.035499997</v>
      </c>
      <c r="UGL14">
        <v>-84328296.355800003</v>
      </c>
      <c r="UGM14">
        <v>-84328296.355800003</v>
      </c>
      <c r="UGN14">
        <v>-84328296.355800003</v>
      </c>
      <c r="UGO14">
        <v>-84328296.355800003</v>
      </c>
      <c r="UGP14">
        <v>-84328296.355800003</v>
      </c>
      <c r="UGQ14">
        <v>-84328296.355800003</v>
      </c>
      <c r="UGR14">
        <v>-84328296.355800003</v>
      </c>
      <c r="UGS14">
        <v>-84328296.355800003</v>
      </c>
      <c r="UGT14">
        <v>-84328296.355800003</v>
      </c>
      <c r="UGU14">
        <v>-84328296.355800003</v>
      </c>
      <c r="UGV14">
        <v>-84328296.355800003</v>
      </c>
      <c r="UGW14">
        <v>-84328296.355800003</v>
      </c>
      <c r="UGX14">
        <v>-84328296.355800003</v>
      </c>
      <c r="UGY14">
        <v>-84328296.355800003</v>
      </c>
      <c r="UGZ14">
        <v>-84328296.355800003</v>
      </c>
      <c r="UHA14">
        <v>-84328296.355800003</v>
      </c>
      <c r="UHB14">
        <v>-84328296.355800003</v>
      </c>
      <c r="UHC14">
        <v>-84328296.355800003</v>
      </c>
      <c r="UHD14">
        <v>-84328296.355800003</v>
      </c>
      <c r="UHE14">
        <v>-84328296.355800003</v>
      </c>
      <c r="UHF14">
        <v>-84328296.355800003</v>
      </c>
      <c r="UHG14">
        <v>-84328296.355800003</v>
      </c>
      <c r="UHH14">
        <v>-84328296.355800003</v>
      </c>
      <c r="UHI14">
        <v>-84328296.355800003</v>
      </c>
      <c r="UHJ14">
        <v>-84328296.355800003</v>
      </c>
      <c r="UHK14">
        <v>-84328296.355800003</v>
      </c>
      <c r="UHL14">
        <v>-84328296.355800003</v>
      </c>
      <c r="UHM14">
        <v>-84328296.355800003</v>
      </c>
      <c r="UHN14">
        <v>-84328296.355800003</v>
      </c>
      <c r="UHO14">
        <v>-84328296.355800003</v>
      </c>
      <c r="UHP14">
        <v>-84328296.355800003</v>
      </c>
      <c r="UHQ14">
        <v>-84328296.355800003</v>
      </c>
      <c r="UHR14">
        <v>-84328296.355800003</v>
      </c>
      <c r="UHS14">
        <v>-84328296.355800003</v>
      </c>
      <c r="UHT14">
        <v>-84328296.355800003</v>
      </c>
      <c r="UHU14">
        <v>-84328296.355800003</v>
      </c>
      <c r="UHV14">
        <v>-84328296.355800003</v>
      </c>
      <c r="UHW14">
        <v>-84328296.355800003</v>
      </c>
      <c r="UHX14">
        <v>-84328296.355800003</v>
      </c>
      <c r="UHY14">
        <v>-84328296.355800003</v>
      </c>
      <c r="UHZ14">
        <v>-84328296.355800003</v>
      </c>
      <c r="UIA14">
        <v>-84328296.355800003</v>
      </c>
      <c r="UIB14">
        <v>-84328296.355800003</v>
      </c>
      <c r="UIC14">
        <v>-84328296.355800003</v>
      </c>
      <c r="UID14">
        <v>-129967900.605</v>
      </c>
      <c r="UIE14">
        <v>-129967900.605</v>
      </c>
      <c r="UIF14">
        <v>-129967900.605</v>
      </c>
      <c r="UIG14">
        <v>-129967900.605</v>
      </c>
      <c r="UIH14">
        <v>-129967900.605</v>
      </c>
      <c r="UII14">
        <v>-129967900.605</v>
      </c>
      <c r="UIJ14">
        <v>-129967900.605</v>
      </c>
      <c r="UIK14">
        <v>-129967900.605</v>
      </c>
      <c r="UIL14">
        <v>-129967900.605</v>
      </c>
      <c r="UIM14">
        <v>-129967900.605</v>
      </c>
      <c r="UIN14">
        <v>-129967900.605</v>
      </c>
      <c r="UIO14">
        <v>-129967900.605</v>
      </c>
      <c r="UIP14">
        <v>-129967900.605</v>
      </c>
      <c r="UIQ14">
        <v>-129967900.605</v>
      </c>
      <c r="UIR14">
        <v>-129967900.605</v>
      </c>
      <c r="UIS14">
        <v>-129967900.605</v>
      </c>
      <c r="UIT14">
        <v>-129967900.605</v>
      </c>
      <c r="UIU14">
        <v>-129967900.605</v>
      </c>
      <c r="UIV14">
        <v>-129967900.605</v>
      </c>
      <c r="UIW14">
        <v>-129967900.605</v>
      </c>
      <c r="UIX14">
        <v>-129967900.605</v>
      </c>
      <c r="UIY14">
        <v>-129967900.605</v>
      </c>
      <c r="UIZ14">
        <v>-129967900.605</v>
      </c>
      <c r="UJA14">
        <v>-129967900.605</v>
      </c>
      <c r="UJB14">
        <v>-129967900.605</v>
      </c>
      <c r="UJC14">
        <v>-129967900.605</v>
      </c>
      <c r="UJD14">
        <v>-129967900.605</v>
      </c>
      <c r="UJE14">
        <v>-129967900.605</v>
      </c>
      <c r="UJF14">
        <v>-129967900.605</v>
      </c>
      <c r="UJG14">
        <v>-129967900.605</v>
      </c>
      <c r="UJH14">
        <v>-129967900.605</v>
      </c>
      <c r="UJI14">
        <v>-129967900.605</v>
      </c>
      <c r="UJJ14">
        <v>-129967900.605</v>
      </c>
      <c r="UJK14">
        <v>-129967900.605</v>
      </c>
      <c r="UJL14">
        <v>-129967900.605</v>
      </c>
      <c r="UJM14">
        <v>-129967900.605</v>
      </c>
      <c r="UJN14">
        <v>-129967900.605</v>
      </c>
      <c r="UJO14">
        <v>-129967900.605</v>
      </c>
      <c r="UJP14">
        <v>-129967900.605</v>
      </c>
      <c r="UJQ14">
        <v>-129967900.605</v>
      </c>
      <c r="UJR14">
        <v>-129967900.605</v>
      </c>
      <c r="UJS14">
        <v>-129967900.605</v>
      </c>
      <c r="UJT14">
        <v>-129967900.605</v>
      </c>
      <c r="UJU14">
        <v>-129967900.605</v>
      </c>
      <c r="UJV14">
        <v>-33194092.951699998</v>
      </c>
      <c r="UJW14">
        <v>-29904254.493099999</v>
      </c>
      <c r="UJX14">
        <v>-27214101.870900001</v>
      </c>
      <c r="UJY14">
        <v>-25047346.889800001</v>
      </c>
      <c r="UJZ14">
        <v>-23309252.391899999</v>
      </c>
      <c r="UKA14">
        <v>-21880963.660300002</v>
      </c>
      <c r="UKB14">
        <v>-20618405.8013</v>
      </c>
      <c r="UKC14">
        <v>-19360934.957699999</v>
      </c>
      <c r="UKD14">
        <v>-17382875.5255</v>
      </c>
      <c r="UKE14">
        <v>-15074675.4877</v>
      </c>
      <c r="UKF14">
        <v>-14333019.0736</v>
      </c>
      <c r="UKG14">
        <v>-31860553.763900001</v>
      </c>
      <c r="UKH14">
        <v>-27918735.495900001</v>
      </c>
      <c r="UKI14">
        <v>-24333154.186700001</v>
      </c>
      <c r="UKJ14">
        <v>-20952803.8587</v>
      </c>
      <c r="UKK14">
        <v>-17596075.149599999</v>
      </c>
      <c r="UKL14">
        <v>-14053378.0196</v>
      </c>
      <c r="UKM14">
        <v>-10104346.4727</v>
      </c>
      <c r="UKN14">
        <v>-2368999.9428500002</v>
      </c>
      <c r="UKO14">
        <v>7328613.7569599999</v>
      </c>
      <c r="UKP14">
        <v>10156097.472200001</v>
      </c>
      <c r="UKQ14">
        <v>11720349.174900001</v>
      </c>
      <c r="UKR14">
        <v>-31617376.7071</v>
      </c>
      <c r="UKS14">
        <v>-28180366.830800001</v>
      </c>
      <c r="UKT14">
        <v>-24524423.007399999</v>
      </c>
      <c r="UKU14">
        <v>-22406179.109700002</v>
      </c>
      <c r="UKV14">
        <v>-20893360.063900001</v>
      </c>
      <c r="UKW14">
        <v>-19774612.1138</v>
      </c>
      <c r="UKX14">
        <v>-18679969.0616</v>
      </c>
      <c r="UKY14">
        <v>-17589003.968400002</v>
      </c>
      <c r="UKZ14">
        <v>-16044238.248299999</v>
      </c>
      <c r="ULA14">
        <v>-14928036.8221</v>
      </c>
      <c r="ULB14">
        <v>-14333019.0736</v>
      </c>
      <c r="ULC14">
        <v>-29996825.143300001</v>
      </c>
      <c r="ULD14">
        <v>-25616232.672699999</v>
      </c>
      <c r="ULE14">
        <v>-20054274.182100002</v>
      </c>
      <c r="ULF14">
        <v>-15771680.984300001</v>
      </c>
      <c r="ULG14">
        <v>-11745678.5919</v>
      </c>
      <c r="ULH14">
        <v>-7168676.57761</v>
      </c>
      <c r="ULI14">
        <v>-2479987.5750299999</v>
      </c>
      <c r="ULJ14">
        <v>4449705.97095</v>
      </c>
      <c r="ULK14">
        <v>8589418.3863399997</v>
      </c>
      <c r="ULL14">
        <v>10590929.2542</v>
      </c>
      <c r="ULM14">
        <v>11720349.174900001</v>
      </c>
      <c r="ULN14">
        <v>-49693045.215700001</v>
      </c>
      <c r="ULO14">
        <v>-44395618.444499999</v>
      </c>
      <c r="ULP14">
        <v>-39890067.709799998</v>
      </c>
      <c r="ULQ14">
        <v>-36024665.644299999</v>
      </c>
      <c r="ULR14">
        <v>-32613798.003899999</v>
      </c>
      <c r="ULS14">
        <v>-29433347.219900001</v>
      </c>
      <c r="ULT14">
        <v>-26227834.917300001</v>
      </c>
      <c r="ULU14">
        <v>-22738527.4487</v>
      </c>
      <c r="ULV14">
        <v>-17268349.7412</v>
      </c>
      <c r="ULW14">
        <v>-11108066.823000001</v>
      </c>
      <c r="ULX14">
        <v>-9210324.6880900003</v>
      </c>
      <c r="ULY14">
        <v>-47025966.840000004</v>
      </c>
      <c r="ULZ14">
        <v>-40424580.450199999</v>
      </c>
      <c r="UMA14">
        <v>-34128172.341600001</v>
      </c>
      <c r="UMB14">
        <v>-27835579.5821</v>
      </c>
      <c r="UMC14">
        <v>-21187443.519299999</v>
      </c>
      <c r="UMD14">
        <v>-13778175.9386</v>
      </c>
      <c r="UME14">
        <v>-5199716.2600800004</v>
      </c>
      <c r="UMF14">
        <v>11833033.477600001</v>
      </c>
      <c r="UMG14">
        <v>33262732.959899999</v>
      </c>
      <c r="UMH14">
        <v>39491440.3631</v>
      </c>
      <c r="UMI14">
        <v>42896411.809</v>
      </c>
      <c r="UMJ14">
        <v>-47194710.757700004</v>
      </c>
      <c r="UMK14">
        <v>-41579962.278399996</v>
      </c>
      <c r="UML14">
        <v>-35215911.849100001</v>
      </c>
      <c r="UMM14">
        <v>-31017780.949200001</v>
      </c>
      <c r="UMN14">
        <v>-27504849.427000001</v>
      </c>
      <c r="UMO14">
        <v>-24486663.015799999</v>
      </c>
      <c r="UMP14">
        <v>-21303851.537099998</v>
      </c>
      <c r="UMQ14">
        <v>-18079484.465700001</v>
      </c>
      <c r="UMR14">
        <v>-13740968.9057</v>
      </c>
      <c r="UMS14">
        <v>-10732785.587200001</v>
      </c>
      <c r="UMT14">
        <v>-9210324.6880900003</v>
      </c>
      <c r="UMU14">
        <v>-43974532.9538</v>
      </c>
      <c r="UMV14">
        <v>-36493586.369999997</v>
      </c>
      <c r="UMW14">
        <v>-26315064.346500002</v>
      </c>
      <c r="UMX14">
        <v>-17738620.1285</v>
      </c>
      <c r="UMY14">
        <v>-9157692.4362300001</v>
      </c>
      <c r="UMZ14">
        <v>927764.555391</v>
      </c>
      <c r="UNA14">
        <v>11410882.0002</v>
      </c>
      <c r="UNB14">
        <v>26845016.076499999</v>
      </c>
      <c r="UNC14">
        <v>36028636.253399998</v>
      </c>
      <c r="UND14">
        <v>40437993.355899997</v>
      </c>
      <c r="UNE14">
        <v>42896411.809</v>
      </c>
      <c r="UNF14">
        <v>-74082802.523699999</v>
      </c>
      <c r="UNG14">
        <v>-65431960.912100002</v>
      </c>
      <c r="UNH14">
        <v>-57747355.422399998</v>
      </c>
      <c r="UNI14">
        <v>-50726850.414399996</v>
      </c>
      <c r="UNJ14">
        <v>-44005103.012900002</v>
      </c>
      <c r="UNK14">
        <v>-37154511.860200003</v>
      </c>
      <c r="UNL14">
        <v>-29713661.2612</v>
      </c>
      <c r="UNM14">
        <v>-21259892.480500001</v>
      </c>
      <c r="UNN14">
        <v>-8027175.1129299998</v>
      </c>
      <c r="UNO14">
        <v>6630903.8772200001</v>
      </c>
      <c r="UNP14">
        <v>11053821.7064</v>
      </c>
      <c r="UNQ14">
        <v>-68748645.772300005</v>
      </c>
      <c r="UNR14">
        <v>-57489884.923500001</v>
      </c>
      <c r="UNS14">
        <v>-46223564.685800001</v>
      </c>
      <c r="UNT14">
        <v>-34348678.290100001</v>
      </c>
      <c r="UNU14">
        <v>-21152394.043699998</v>
      </c>
      <c r="UNV14">
        <v>-5844169.2975700004</v>
      </c>
      <c r="UNW14">
        <v>12342576.053300001</v>
      </c>
      <c r="UNX14">
        <v>48772914.078199998</v>
      </c>
      <c r="UNY14">
        <v>94712672.427499995</v>
      </c>
      <c r="UNZ14">
        <v>108038786.855</v>
      </c>
      <c r="UOA14">
        <v>115267294.70100001</v>
      </c>
      <c r="UOB14">
        <v>-70079246.124200001</v>
      </c>
      <c r="UOC14">
        <v>-60759052.171999998</v>
      </c>
      <c r="UOD14">
        <v>-49468710.7654</v>
      </c>
      <c r="UOE14">
        <v>-41131811.724600002</v>
      </c>
      <c r="UOF14">
        <v>-33368772.610199999</v>
      </c>
      <c r="UOG14">
        <v>-26150565.377099998</v>
      </c>
      <c r="UOH14">
        <v>-18280665.920000002</v>
      </c>
      <c r="UOI14">
        <v>-10253510.652100001</v>
      </c>
      <c r="UOJ14">
        <v>314649.90337700001</v>
      </c>
      <c r="UOK14">
        <v>7505617.3517300002</v>
      </c>
      <c r="UOL14">
        <v>11053821.7064</v>
      </c>
      <c r="UOM14">
        <v>-63670613.402800001</v>
      </c>
      <c r="UON14">
        <v>-50649820.326300003</v>
      </c>
      <c r="UOO14">
        <v>-31726890.491</v>
      </c>
      <c r="UOP14">
        <v>-14558216.995200001</v>
      </c>
      <c r="UOQ14">
        <v>3403903.6864900002</v>
      </c>
      <c r="UOR14">
        <v>24984909.0473</v>
      </c>
      <c r="UOS14">
        <v>47625356.366400003</v>
      </c>
      <c r="UOT14">
        <v>80878020.646699995</v>
      </c>
      <c r="UOU14">
        <v>100614352.272</v>
      </c>
      <c r="UOV14">
        <v>110048301.07600001</v>
      </c>
      <c r="UOW14">
        <v>115267294.70100001</v>
      </c>
      <c r="UOX14">
        <v>8200870.2484400002</v>
      </c>
      <c r="UOY14">
        <v>8200870.2484400002</v>
      </c>
      <c r="UOZ14">
        <v>8200870.2484400002</v>
      </c>
      <c r="UPA14">
        <v>8200870.2484400002</v>
      </c>
      <c r="UPB14">
        <v>8200870.2484400002</v>
      </c>
      <c r="UPC14">
        <v>8200870.2484400002</v>
      </c>
      <c r="UPD14">
        <v>8200870.2484400002</v>
      </c>
      <c r="UPE14">
        <v>8200870.2484400002</v>
      </c>
      <c r="UPF14">
        <v>8200870.2484400002</v>
      </c>
      <c r="UPG14">
        <v>8200870.2484400002</v>
      </c>
      <c r="UPH14">
        <v>8200870.2484400002</v>
      </c>
      <c r="UPI14">
        <v>8181581.63313</v>
      </c>
      <c r="UPJ14">
        <v>8181581.63313</v>
      </c>
      <c r="UPK14">
        <v>8181581.63313</v>
      </c>
      <c r="UPL14">
        <v>8181581.63313</v>
      </c>
      <c r="UPM14">
        <v>8181581.63313</v>
      </c>
      <c r="UPN14">
        <v>8181581.63313</v>
      </c>
      <c r="UPO14">
        <v>8181581.63313</v>
      </c>
      <c r="UPP14">
        <v>8181581.63313</v>
      </c>
      <c r="UPQ14">
        <v>8181581.63313</v>
      </c>
      <c r="UPR14">
        <v>8181581.63313</v>
      </c>
      <c r="UPS14">
        <v>8181581.63313</v>
      </c>
      <c r="UPT14">
        <v>8200870.2484400002</v>
      </c>
      <c r="UPU14">
        <v>8200870.2484400002</v>
      </c>
      <c r="UPV14">
        <v>8200870.2484400002</v>
      </c>
      <c r="UPW14">
        <v>8200870.2484400002</v>
      </c>
      <c r="UPX14">
        <v>8200870.2484400002</v>
      </c>
      <c r="UPY14">
        <v>8200870.2484400002</v>
      </c>
      <c r="UPZ14">
        <v>8200870.2484400002</v>
      </c>
      <c r="UQA14">
        <v>8200870.2484400002</v>
      </c>
      <c r="UQB14">
        <v>8200870.2484400002</v>
      </c>
      <c r="UQC14">
        <v>8200870.2484400002</v>
      </c>
      <c r="UQD14">
        <v>8200870.2484400002</v>
      </c>
      <c r="UQE14">
        <v>8181581.63313</v>
      </c>
      <c r="UQF14">
        <v>8181581.63313</v>
      </c>
      <c r="UQG14">
        <v>8181581.63313</v>
      </c>
      <c r="UQH14">
        <v>8181581.63313</v>
      </c>
      <c r="UQI14">
        <v>8181581.63313</v>
      </c>
      <c r="UQJ14">
        <v>8181581.63313</v>
      </c>
      <c r="UQK14">
        <v>8181581.63313</v>
      </c>
      <c r="UQL14">
        <v>8181581.63313</v>
      </c>
      <c r="UQM14">
        <v>8181581.63313</v>
      </c>
      <c r="UQN14">
        <v>8181581.63313</v>
      </c>
      <c r="UQO14">
        <v>8181581.63313</v>
      </c>
      <c r="UQP14">
        <v>25073624.895599999</v>
      </c>
      <c r="UQQ14">
        <v>25073624.895599999</v>
      </c>
      <c r="UQR14">
        <v>25073624.895599999</v>
      </c>
      <c r="UQS14">
        <v>25073624.895599999</v>
      </c>
      <c r="UQT14">
        <v>25073624.895599999</v>
      </c>
      <c r="UQU14">
        <v>25073624.895599999</v>
      </c>
      <c r="UQV14">
        <v>25073624.895599999</v>
      </c>
      <c r="UQW14">
        <v>25073624.895599999</v>
      </c>
      <c r="UQX14">
        <v>25073624.895599999</v>
      </c>
      <c r="UQY14">
        <v>25073624.895599999</v>
      </c>
      <c r="UQZ14">
        <v>25073624.895599999</v>
      </c>
      <c r="URA14">
        <v>25035484.720699999</v>
      </c>
      <c r="URB14">
        <v>25035484.720699999</v>
      </c>
      <c r="URC14">
        <v>25035484.720699999</v>
      </c>
      <c r="URD14">
        <v>25035484.720699999</v>
      </c>
      <c r="URE14">
        <v>25035484.720699999</v>
      </c>
      <c r="URF14">
        <v>25035484.720699999</v>
      </c>
      <c r="URG14">
        <v>25035484.720699999</v>
      </c>
      <c r="URH14">
        <v>25035484.720699999</v>
      </c>
      <c r="URI14">
        <v>25035484.720699999</v>
      </c>
      <c r="URJ14">
        <v>25035484.720699999</v>
      </c>
      <c r="URK14">
        <v>25035484.720699999</v>
      </c>
      <c r="URL14">
        <v>25073624.895599999</v>
      </c>
      <c r="URM14">
        <v>25073624.895599999</v>
      </c>
      <c r="URN14">
        <v>25073624.895599999</v>
      </c>
      <c r="URO14">
        <v>25073624.895599999</v>
      </c>
      <c r="URP14">
        <v>25073624.895599999</v>
      </c>
      <c r="URQ14">
        <v>25073624.895599999</v>
      </c>
      <c r="URR14">
        <v>25073624.895599999</v>
      </c>
      <c r="URS14">
        <v>25073624.895599999</v>
      </c>
      <c r="URT14">
        <v>25073624.895599999</v>
      </c>
      <c r="URU14">
        <v>25073624.895599999</v>
      </c>
      <c r="URV14">
        <v>25073624.895599999</v>
      </c>
      <c r="URW14">
        <v>25035484.720699999</v>
      </c>
      <c r="URX14">
        <v>25035484.720699999</v>
      </c>
      <c r="URY14">
        <v>25035484.720699999</v>
      </c>
      <c r="URZ14">
        <v>25035484.720699999</v>
      </c>
      <c r="USA14">
        <v>25035484.720699999</v>
      </c>
      <c r="USB14">
        <v>25035484.720699999</v>
      </c>
      <c r="USC14">
        <v>25035484.720699999</v>
      </c>
      <c r="USD14">
        <v>25035484.720699999</v>
      </c>
      <c r="USE14">
        <v>25035484.720699999</v>
      </c>
      <c r="USF14">
        <v>25035484.720699999</v>
      </c>
      <c r="USG14">
        <v>25035484.720699999</v>
      </c>
      <c r="USH14">
        <v>63623958.096199997</v>
      </c>
      <c r="USI14">
        <v>63623958.096199997</v>
      </c>
      <c r="USJ14">
        <v>63623958.096199997</v>
      </c>
      <c r="USK14">
        <v>63623958.096199997</v>
      </c>
      <c r="USL14">
        <v>63623958.096199997</v>
      </c>
      <c r="USM14">
        <v>63623958.096199997</v>
      </c>
      <c r="USN14">
        <v>63623958.096199997</v>
      </c>
      <c r="USO14">
        <v>63623958.096199997</v>
      </c>
      <c r="USP14">
        <v>63623958.096199997</v>
      </c>
      <c r="USQ14">
        <v>63623958.096199997</v>
      </c>
      <c r="USR14">
        <v>63623958.096199997</v>
      </c>
      <c r="USS14">
        <v>63548114.801899999</v>
      </c>
      <c r="UST14">
        <v>63548114.801899999</v>
      </c>
      <c r="USU14">
        <v>63548114.801899999</v>
      </c>
      <c r="USV14">
        <v>63548114.801899999</v>
      </c>
      <c r="USW14">
        <v>63548114.801899999</v>
      </c>
      <c r="USX14">
        <v>63548114.801899999</v>
      </c>
      <c r="USY14">
        <v>63548114.801899999</v>
      </c>
      <c r="USZ14">
        <v>63548114.801899999</v>
      </c>
      <c r="UTA14">
        <v>63548114.801899999</v>
      </c>
      <c r="UTB14">
        <v>63548114.801899999</v>
      </c>
      <c r="UTC14">
        <v>63548114.801899999</v>
      </c>
      <c r="UTD14">
        <v>63623958.096199997</v>
      </c>
      <c r="UTE14">
        <v>63623958.096199997</v>
      </c>
      <c r="UTF14">
        <v>63623958.096199997</v>
      </c>
      <c r="UTG14">
        <v>63623958.096199997</v>
      </c>
      <c r="UTH14">
        <v>63623958.096199997</v>
      </c>
      <c r="UTI14">
        <v>63623958.096199997</v>
      </c>
      <c r="UTJ14">
        <v>63623958.096199997</v>
      </c>
      <c r="UTK14">
        <v>63623958.096199997</v>
      </c>
      <c r="UTL14">
        <v>63623958.096199997</v>
      </c>
      <c r="UTM14">
        <v>63623958.096199997</v>
      </c>
      <c r="UTN14">
        <v>63623958.096199997</v>
      </c>
      <c r="UTO14">
        <v>63548114.801899999</v>
      </c>
      <c r="UTP14">
        <v>63548114.801899999</v>
      </c>
      <c r="UTQ14">
        <v>63548114.801899999</v>
      </c>
      <c r="UTR14">
        <v>63548114.801899999</v>
      </c>
      <c r="UTS14">
        <v>63548114.801899999</v>
      </c>
      <c r="UTT14">
        <v>63548114.801899999</v>
      </c>
      <c r="UTU14">
        <v>63548114.801899999</v>
      </c>
      <c r="UTV14">
        <v>63548114.801899999</v>
      </c>
      <c r="UTW14">
        <v>63548114.801899999</v>
      </c>
      <c r="UTX14">
        <v>63548114.801899999</v>
      </c>
      <c r="UTY14">
        <v>63548114.801899999</v>
      </c>
      <c r="UTZ14">
        <v>-2461.5330749899999</v>
      </c>
      <c r="UUA14">
        <v>-2461.5330749899999</v>
      </c>
      <c r="UUB14">
        <v>-2461.5330749899999</v>
      </c>
      <c r="UUC14">
        <v>-2461.5330749899999</v>
      </c>
      <c r="UUD14">
        <v>-2461.5330749899999</v>
      </c>
      <c r="UUE14">
        <v>-2461.5330749899999</v>
      </c>
      <c r="UUF14">
        <v>-2461.5330749899999</v>
      </c>
      <c r="UUG14">
        <v>-2461.5330749899999</v>
      </c>
      <c r="UUH14">
        <v>-2461.5330749899999</v>
      </c>
      <c r="UUI14">
        <v>-2461.5330749899999</v>
      </c>
      <c r="UUJ14">
        <v>-2461.5330749899999</v>
      </c>
      <c r="UUK14">
        <v>-2461.5330749899999</v>
      </c>
      <c r="UUL14">
        <v>-2461.5330749899999</v>
      </c>
      <c r="UUM14">
        <v>-2461.5330749899999</v>
      </c>
      <c r="UUN14">
        <v>-2461.5330749899999</v>
      </c>
      <c r="UUO14">
        <v>-2461.5330749899999</v>
      </c>
      <c r="UUP14">
        <v>-2461.5330749899999</v>
      </c>
      <c r="UUQ14">
        <v>-2461.5330749899999</v>
      </c>
      <c r="UUR14">
        <v>-2461.5330749899999</v>
      </c>
      <c r="UUS14">
        <v>-2461.5330749899999</v>
      </c>
      <c r="UUT14">
        <v>-2461.5330749899999</v>
      </c>
      <c r="UUU14">
        <v>-2461.5330749899999</v>
      </c>
      <c r="UUV14">
        <v>-2461.5330749899999</v>
      </c>
      <c r="UUW14">
        <v>-2461.5330749899999</v>
      </c>
      <c r="UUX14">
        <v>-2461.5330749899999</v>
      </c>
      <c r="UUY14">
        <v>-2461.5330749899999</v>
      </c>
      <c r="UUZ14">
        <v>-2461.5330749899999</v>
      </c>
      <c r="UVA14">
        <v>-2461.5330749899999</v>
      </c>
      <c r="UVB14">
        <v>-2461.5330749899999</v>
      </c>
      <c r="UVC14">
        <v>-2461.5330749899999</v>
      </c>
      <c r="UVD14">
        <v>-2461.5330749899999</v>
      </c>
      <c r="UVE14">
        <v>-2461.5330749899999</v>
      </c>
      <c r="UVF14">
        <v>-2461.5330749899999</v>
      </c>
      <c r="UVG14">
        <v>-2461.5330749899999</v>
      </c>
      <c r="UVH14">
        <v>-2461.5330749899999</v>
      </c>
      <c r="UVI14">
        <v>-2461.5330749899999</v>
      </c>
      <c r="UVJ14">
        <v>-2461.5330749899999</v>
      </c>
      <c r="UVK14">
        <v>-2461.5330749899999</v>
      </c>
      <c r="UVL14">
        <v>-2461.5330749899999</v>
      </c>
      <c r="UVM14">
        <v>-2461.5330749899999</v>
      </c>
      <c r="UVN14">
        <v>-2461.5330749899999</v>
      </c>
      <c r="UVO14">
        <v>-2461.5330749899999</v>
      </c>
      <c r="UVP14">
        <v>-2461.5330749899999</v>
      </c>
      <c r="UVQ14">
        <v>-2461.5330749899999</v>
      </c>
      <c r="UVR14">
        <v>-4472.8172680099997</v>
      </c>
      <c r="UVS14">
        <v>-4472.8172680099997</v>
      </c>
      <c r="UVT14">
        <v>-4472.8172680099997</v>
      </c>
      <c r="UVU14">
        <v>-4472.8172680099997</v>
      </c>
      <c r="UVV14">
        <v>-4472.8172680099997</v>
      </c>
      <c r="UVW14">
        <v>-4472.8172680099997</v>
      </c>
      <c r="UVX14">
        <v>-4472.8172680099997</v>
      </c>
      <c r="UVY14">
        <v>-4472.8172680099997</v>
      </c>
      <c r="UVZ14">
        <v>-4472.8172680099997</v>
      </c>
      <c r="UWA14">
        <v>-4472.8172680099997</v>
      </c>
      <c r="UWB14">
        <v>-4472.8172680099997</v>
      </c>
      <c r="UWC14">
        <v>-4472.8172680099997</v>
      </c>
      <c r="UWD14">
        <v>-4472.8172680099997</v>
      </c>
      <c r="UWE14">
        <v>-4472.8172680099997</v>
      </c>
      <c r="UWF14">
        <v>-4472.8172680099997</v>
      </c>
      <c r="UWG14">
        <v>-4472.8172680099997</v>
      </c>
      <c r="UWH14">
        <v>-4472.8172680099997</v>
      </c>
      <c r="UWI14">
        <v>-4472.8172680099997</v>
      </c>
      <c r="UWJ14">
        <v>-4472.8172680099997</v>
      </c>
      <c r="UWK14">
        <v>-4472.8172680099997</v>
      </c>
      <c r="UWL14">
        <v>-4472.8172680099997</v>
      </c>
      <c r="UWM14">
        <v>-4472.8172680099997</v>
      </c>
      <c r="UWN14">
        <v>-4472.8172680099997</v>
      </c>
      <c r="UWO14">
        <v>-4472.8172680099997</v>
      </c>
      <c r="UWP14">
        <v>-4472.8172680099997</v>
      </c>
      <c r="UWQ14">
        <v>-4472.8172680099997</v>
      </c>
      <c r="UWR14">
        <v>-4472.8172680099997</v>
      </c>
      <c r="UWS14">
        <v>-4472.8172680099997</v>
      </c>
      <c r="UWT14">
        <v>-4472.8172680099997</v>
      </c>
      <c r="UWU14">
        <v>-4472.8172680099997</v>
      </c>
      <c r="UWV14">
        <v>-4472.8172680099997</v>
      </c>
      <c r="UWW14">
        <v>-4472.8172680099997</v>
      </c>
      <c r="UWX14">
        <v>-4472.8172680099997</v>
      </c>
      <c r="UWY14">
        <v>-4472.8172680099997</v>
      </c>
      <c r="UWZ14">
        <v>-4472.8172680099997</v>
      </c>
      <c r="UXA14">
        <v>-4472.8172680099997</v>
      </c>
      <c r="UXB14">
        <v>-4472.8172680099997</v>
      </c>
      <c r="UXC14">
        <v>-4472.8172680099997</v>
      </c>
      <c r="UXD14">
        <v>-4472.8172680099997</v>
      </c>
      <c r="UXE14">
        <v>-4472.8172680099997</v>
      </c>
      <c r="UXF14">
        <v>-4472.8172680099997</v>
      </c>
      <c r="UXG14">
        <v>-4472.8172680099997</v>
      </c>
      <c r="UXH14">
        <v>-4472.8172680099997</v>
      </c>
      <c r="UXI14">
        <v>-4472.8172680099997</v>
      </c>
      <c r="UXJ14">
        <v>-8495.3856540500001</v>
      </c>
      <c r="UXK14">
        <v>-8495.3856540500001</v>
      </c>
      <c r="UXL14">
        <v>-8495.3856540500001</v>
      </c>
      <c r="UXM14">
        <v>-8495.3856540500001</v>
      </c>
      <c r="UXN14">
        <v>-8495.3856540500001</v>
      </c>
      <c r="UXO14">
        <v>-8495.3856540500001</v>
      </c>
      <c r="UXP14">
        <v>-8495.3856540500001</v>
      </c>
      <c r="UXQ14">
        <v>-8495.3856540500001</v>
      </c>
      <c r="UXR14">
        <v>-8495.3856540500001</v>
      </c>
      <c r="UXS14">
        <v>-8495.3856540500001</v>
      </c>
      <c r="UXT14">
        <v>-8495.3856540500001</v>
      </c>
      <c r="UXU14">
        <v>-8495.3856540500001</v>
      </c>
      <c r="UXV14">
        <v>-8495.3856540500001</v>
      </c>
      <c r="UXW14">
        <v>-8495.3856540500001</v>
      </c>
      <c r="UXX14">
        <v>-8495.3856540500001</v>
      </c>
      <c r="UXY14">
        <v>-8495.3856540500001</v>
      </c>
      <c r="UXZ14">
        <v>-8495.3856540500001</v>
      </c>
      <c r="UYA14">
        <v>-8495.3856540500001</v>
      </c>
      <c r="UYB14">
        <v>-8495.3856540500001</v>
      </c>
      <c r="UYC14">
        <v>-8495.3856540500001</v>
      </c>
      <c r="UYD14">
        <v>-8495.3856540500001</v>
      </c>
      <c r="UYE14">
        <v>-8495.3856540500001</v>
      </c>
      <c r="UYF14">
        <v>-8495.3856540500001</v>
      </c>
      <c r="UYG14">
        <v>-8495.3856540500001</v>
      </c>
      <c r="UYH14">
        <v>-8495.3856540500001</v>
      </c>
      <c r="UYI14">
        <v>-8495.3856540500001</v>
      </c>
      <c r="UYJ14">
        <v>-8495.3856540500001</v>
      </c>
      <c r="UYK14">
        <v>-8495.3856540500001</v>
      </c>
      <c r="UYL14">
        <v>-8495.3856540500001</v>
      </c>
      <c r="UYM14">
        <v>-8495.3856540500001</v>
      </c>
      <c r="UYN14">
        <v>-8495.3856540500001</v>
      </c>
      <c r="UYO14">
        <v>-8495.3856540500001</v>
      </c>
      <c r="UYP14">
        <v>-8495.3856540500001</v>
      </c>
      <c r="UYQ14">
        <v>-8495.3856540500001</v>
      </c>
      <c r="UYR14">
        <v>-8495.3856540500001</v>
      </c>
      <c r="UYS14">
        <v>-8495.3856540500001</v>
      </c>
      <c r="UYT14">
        <v>-8495.3856540500001</v>
      </c>
      <c r="UYU14">
        <v>-8495.3856540500001</v>
      </c>
      <c r="UYV14">
        <v>-8495.3856540500001</v>
      </c>
      <c r="UYW14">
        <v>-8495.3856540500001</v>
      </c>
      <c r="UYX14">
        <v>-8495.3856540500001</v>
      </c>
      <c r="UYY14">
        <v>-8495.3856540500001</v>
      </c>
      <c r="UYZ14">
        <v>-8495.3856540500001</v>
      </c>
      <c r="UZA14">
        <v>-8495.3856540500001</v>
      </c>
      <c r="UZB14">
        <v>-5812.7276963800005</v>
      </c>
      <c r="UZC14">
        <v>-5812.7276963800005</v>
      </c>
      <c r="UZD14">
        <v>-5812.7276963800005</v>
      </c>
      <c r="UZE14">
        <v>-5812.7276963800005</v>
      </c>
      <c r="UZF14">
        <v>-5812.7276963800005</v>
      </c>
      <c r="UZG14">
        <v>-5812.7276963800005</v>
      </c>
      <c r="UZH14">
        <v>-5812.7276963800005</v>
      </c>
      <c r="UZI14">
        <v>-5812.7276963800005</v>
      </c>
      <c r="UZJ14">
        <v>-5812.7276963800005</v>
      </c>
      <c r="UZK14">
        <v>-5812.7276963800005</v>
      </c>
      <c r="UZL14">
        <v>-5812.7276963800005</v>
      </c>
      <c r="UZM14">
        <v>-5812.7276963800005</v>
      </c>
      <c r="UZN14">
        <v>-5812.7276963800005</v>
      </c>
      <c r="UZO14">
        <v>-5812.7276963800005</v>
      </c>
      <c r="UZP14">
        <v>-5812.7276963800005</v>
      </c>
      <c r="UZQ14">
        <v>-5812.7276963800005</v>
      </c>
      <c r="UZR14">
        <v>-5812.7276963800005</v>
      </c>
      <c r="UZS14">
        <v>-5812.7276963800005</v>
      </c>
      <c r="UZT14">
        <v>-5812.7276963800005</v>
      </c>
      <c r="UZU14">
        <v>-5812.7276963800005</v>
      </c>
      <c r="UZV14">
        <v>-5812.7276963800005</v>
      </c>
      <c r="UZW14">
        <v>-5812.7276963800005</v>
      </c>
      <c r="UZX14">
        <v>-5812.7276963800005</v>
      </c>
      <c r="UZY14">
        <v>-5812.7276963800005</v>
      </c>
      <c r="UZZ14">
        <v>-5812.7276963800005</v>
      </c>
      <c r="VAA14">
        <v>-5812.7276963800005</v>
      </c>
      <c r="VAB14">
        <v>-5812.7276963800005</v>
      </c>
      <c r="VAC14">
        <v>-5812.7276963800005</v>
      </c>
      <c r="VAD14">
        <v>-5812.7276963800005</v>
      </c>
      <c r="VAE14">
        <v>-5812.7276963800005</v>
      </c>
      <c r="VAF14">
        <v>-5812.7276963800005</v>
      </c>
      <c r="VAG14">
        <v>-5812.7276963800005</v>
      </c>
      <c r="VAH14">
        <v>-5812.7276963800005</v>
      </c>
      <c r="VAI14">
        <v>-5812.7276963800005</v>
      </c>
      <c r="VAJ14">
        <v>-5812.7276963800005</v>
      </c>
      <c r="VAK14">
        <v>-5812.7276963800005</v>
      </c>
      <c r="VAL14">
        <v>-5812.7276963800005</v>
      </c>
      <c r="VAM14">
        <v>-5812.7276963800005</v>
      </c>
      <c r="VAN14">
        <v>-5812.7276963800005</v>
      </c>
      <c r="VAO14">
        <v>-5812.7276963800005</v>
      </c>
      <c r="VAP14">
        <v>-5812.7276963800005</v>
      </c>
      <c r="VAQ14">
        <v>-5812.7276963800005</v>
      </c>
      <c r="VAR14">
        <v>-5812.7276963800005</v>
      </c>
      <c r="VAS14">
        <v>-5812.7276963800005</v>
      </c>
      <c r="VAT14">
        <v>-10562.226069099999</v>
      </c>
      <c r="VAU14">
        <v>-10562.226069099999</v>
      </c>
      <c r="VAV14">
        <v>-10562.226069099999</v>
      </c>
      <c r="VAW14">
        <v>-10562.226069099999</v>
      </c>
      <c r="VAX14">
        <v>-10562.226069099999</v>
      </c>
      <c r="VAY14">
        <v>-10562.226069099999</v>
      </c>
      <c r="VAZ14">
        <v>-10562.226069099999</v>
      </c>
      <c r="VBA14">
        <v>-10562.226069099999</v>
      </c>
      <c r="VBB14">
        <v>-10562.226069099999</v>
      </c>
      <c r="VBC14">
        <v>-10562.226069099999</v>
      </c>
      <c r="VBD14">
        <v>-10562.226069099999</v>
      </c>
      <c r="VBE14">
        <v>-10562.226069099999</v>
      </c>
      <c r="VBF14">
        <v>-10562.226069099999</v>
      </c>
      <c r="VBG14">
        <v>-10562.226069099999</v>
      </c>
      <c r="VBH14">
        <v>-10562.226069099999</v>
      </c>
      <c r="VBI14">
        <v>-10562.226069099999</v>
      </c>
      <c r="VBJ14">
        <v>-10562.226069099999</v>
      </c>
      <c r="VBK14">
        <v>-10562.226069099999</v>
      </c>
      <c r="VBL14">
        <v>-10562.226069099999</v>
      </c>
      <c r="VBM14">
        <v>-10562.226069099999</v>
      </c>
      <c r="VBN14">
        <v>-10562.226069099999</v>
      </c>
      <c r="VBO14">
        <v>-10562.226069099999</v>
      </c>
      <c r="VBP14">
        <v>-10562.226069099999</v>
      </c>
      <c r="VBQ14">
        <v>-10562.226069099999</v>
      </c>
      <c r="VBR14">
        <v>-10562.226069099999</v>
      </c>
      <c r="VBS14">
        <v>-10562.226069099999</v>
      </c>
      <c r="VBT14">
        <v>-10562.226069099999</v>
      </c>
      <c r="VBU14">
        <v>-10562.226069099999</v>
      </c>
      <c r="VBV14">
        <v>-10562.226069099999</v>
      </c>
      <c r="VBW14">
        <v>-10562.226069099999</v>
      </c>
      <c r="VBX14">
        <v>-10562.226069099999</v>
      </c>
      <c r="VBY14">
        <v>-10562.226069099999</v>
      </c>
      <c r="VBZ14">
        <v>-10562.226069099999</v>
      </c>
      <c r="VCA14">
        <v>-10562.226069099999</v>
      </c>
      <c r="VCB14">
        <v>-10562.226069099999</v>
      </c>
      <c r="VCC14">
        <v>-10562.226069099999</v>
      </c>
      <c r="VCD14">
        <v>-10562.226069099999</v>
      </c>
      <c r="VCE14">
        <v>-10562.226069099999</v>
      </c>
      <c r="VCF14">
        <v>-10562.226069099999</v>
      </c>
      <c r="VCG14">
        <v>-10562.226069099999</v>
      </c>
      <c r="VCH14">
        <v>-10562.226069099999</v>
      </c>
      <c r="VCI14">
        <v>-10562.226069099999</v>
      </c>
      <c r="VCJ14">
        <v>-10562.226069099999</v>
      </c>
      <c r="VCK14">
        <v>-10562.226069099999</v>
      </c>
      <c r="VCL14">
        <v>-20061.222814500001</v>
      </c>
      <c r="VCM14">
        <v>-20061.222814500001</v>
      </c>
      <c r="VCN14">
        <v>-20061.222814500001</v>
      </c>
      <c r="VCO14">
        <v>-20061.222814500001</v>
      </c>
      <c r="VCP14">
        <v>-20061.222814500001</v>
      </c>
      <c r="VCQ14">
        <v>-20061.222814500001</v>
      </c>
      <c r="VCR14">
        <v>-20061.222814500001</v>
      </c>
      <c r="VCS14">
        <v>-20061.222814500001</v>
      </c>
      <c r="VCT14">
        <v>-20061.222814500001</v>
      </c>
      <c r="VCU14">
        <v>-20061.222814500001</v>
      </c>
      <c r="VCV14">
        <v>-20061.222814500001</v>
      </c>
      <c r="VCW14">
        <v>-20061.222814500001</v>
      </c>
      <c r="VCX14">
        <v>-20061.222814500001</v>
      </c>
      <c r="VCY14">
        <v>-20061.222814500001</v>
      </c>
      <c r="VCZ14">
        <v>-20061.222814500001</v>
      </c>
      <c r="VDA14">
        <v>-20061.222814500001</v>
      </c>
      <c r="VDB14">
        <v>-20061.222814500001</v>
      </c>
      <c r="VDC14">
        <v>-20061.222814500001</v>
      </c>
      <c r="VDD14">
        <v>-20061.222814500001</v>
      </c>
      <c r="VDE14">
        <v>-20061.222814500001</v>
      </c>
      <c r="VDF14">
        <v>-20061.222814500001</v>
      </c>
      <c r="VDG14">
        <v>-20061.222814500001</v>
      </c>
      <c r="VDH14">
        <v>-20061.222814500001</v>
      </c>
      <c r="VDI14">
        <v>-20061.222814500001</v>
      </c>
      <c r="VDJ14">
        <v>-20061.222814500001</v>
      </c>
      <c r="VDK14">
        <v>-20061.222814500001</v>
      </c>
      <c r="VDL14">
        <v>-20061.222814500001</v>
      </c>
      <c r="VDM14">
        <v>-20061.222814500001</v>
      </c>
      <c r="VDN14">
        <v>-20061.222814500001</v>
      </c>
      <c r="VDO14">
        <v>-20061.222814500001</v>
      </c>
      <c r="VDP14">
        <v>-20061.222814500001</v>
      </c>
      <c r="VDQ14">
        <v>-20061.222814500001</v>
      </c>
      <c r="VDR14">
        <v>-20061.222814500001</v>
      </c>
      <c r="VDS14">
        <v>-20061.222814500001</v>
      </c>
      <c r="VDT14">
        <v>-20061.222814500001</v>
      </c>
      <c r="VDU14">
        <v>-20061.222814500001</v>
      </c>
      <c r="VDV14">
        <v>-20061.222814500001</v>
      </c>
      <c r="VDW14">
        <v>-20061.222814500001</v>
      </c>
      <c r="VDX14">
        <v>-20061.222814500001</v>
      </c>
      <c r="VDY14">
        <v>-20061.222814500001</v>
      </c>
      <c r="VDZ14">
        <v>-20061.222814500001</v>
      </c>
      <c r="VEA14">
        <v>-20061.222814500001</v>
      </c>
      <c r="VEB14">
        <v>-20061.222814500001</v>
      </c>
      <c r="VEC14">
        <v>-20061.222814500001</v>
      </c>
      <c r="VED14">
        <v>-261849.52677500001</v>
      </c>
      <c r="VEE14">
        <v>-261849.52677500001</v>
      </c>
      <c r="VEF14">
        <v>-261849.52677500001</v>
      </c>
      <c r="VEG14">
        <v>-261849.52677500001</v>
      </c>
      <c r="VEH14">
        <v>-261849.52677500001</v>
      </c>
      <c r="VEI14">
        <v>-261849.52677500001</v>
      </c>
      <c r="VEJ14">
        <v>-261849.52677500001</v>
      </c>
      <c r="VEK14">
        <v>-261849.52677500001</v>
      </c>
      <c r="VEL14">
        <v>-261849.52677500001</v>
      </c>
      <c r="VEM14">
        <v>-261849.52677500001</v>
      </c>
      <c r="VEN14">
        <v>-261849.52677500001</v>
      </c>
      <c r="VEO14">
        <v>-261913.99872599999</v>
      </c>
      <c r="VEP14">
        <v>-261913.99872599999</v>
      </c>
      <c r="VEQ14">
        <v>-261913.99872599999</v>
      </c>
      <c r="VER14">
        <v>-261913.99872599999</v>
      </c>
      <c r="VES14">
        <v>-261913.99872599999</v>
      </c>
      <c r="VET14">
        <v>-261913.99872599999</v>
      </c>
      <c r="VEU14">
        <v>-261913.99872599999</v>
      </c>
      <c r="VEV14">
        <v>-261913.99872599999</v>
      </c>
      <c r="VEW14">
        <v>-261913.99872599999</v>
      </c>
      <c r="VEX14">
        <v>-261913.99872599999</v>
      </c>
      <c r="VEY14">
        <v>-261913.99872599999</v>
      </c>
      <c r="VEZ14">
        <v>-261849.52677500001</v>
      </c>
      <c r="VFA14">
        <v>-261849.52677500001</v>
      </c>
      <c r="VFB14">
        <v>-261849.52677500001</v>
      </c>
      <c r="VFC14">
        <v>-261849.52677500001</v>
      </c>
      <c r="VFD14">
        <v>-261849.52677500001</v>
      </c>
      <c r="VFE14">
        <v>-261849.52677500001</v>
      </c>
      <c r="VFF14">
        <v>-261849.52677500001</v>
      </c>
      <c r="VFG14">
        <v>-261849.52677500001</v>
      </c>
      <c r="VFH14">
        <v>-261849.52677500001</v>
      </c>
      <c r="VFI14">
        <v>-261849.52677500001</v>
      </c>
      <c r="VFJ14">
        <v>-261849.52677500001</v>
      </c>
      <c r="VFK14">
        <v>-261913.99872599999</v>
      </c>
      <c r="VFL14">
        <v>-261913.99872599999</v>
      </c>
      <c r="VFM14">
        <v>-261913.99872599999</v>
      </c>
      <c r="VFN14">
        <v>-261913.99872599999</v>
      </c>
      <c r="VFO14">
        <v>-261913.99872599999</v>
      </c>
      <c r="VFP14">
        <v>-261913.99872599999</v>
      </c>
      <c r="VFQ14">
        <v>-261913.99872599999</v>
      </c>
      <c r="VFR14">
        <v>-261913.99872599999</v>
      </c>
      <c r="VFS14">
        <v>-261913.99872599999</v>
      </c>
      <c r="VFT14">
        <v>-261913.99872599999</v>
      </c>
      <c r="VFU14">
        <v>-261913.99872599999</v>
      </c>
      <c r="VFV14">
        <v>-390141.44299800001</v>
      </c>
      <c r="VFW14">
        <v>-390141.44299800001</v>
      </c>
      <c r="VFX14">
        <v>-390141.44299800001</v>
      </c>
      <c r="VFY14">
        <v>-390141.44299800001</v>
      </c>
      <c r="VFZ14">
        <v>-390141.44299800001</v>
      </c>
      <c r="VGA14">
        <v>-390141.44299800001</v>
      </c>
      <c r="VGB14">
        <v>-390141.44299800001</v>
      </c>
      <c r="VGC14">
        <v>-390141.44299800001</v>
      </c>
      <c r="VGD14">
        <v>-390141.44299800001</v>
      </c>
      <c r="VGE14">
        <v>-390141.44299800001</v>
      </c>
      <c r="VGF14">
        <v>-390141.44299800001</v>
      </c>
      <c r="VGG14">
        <v>-390263.75815200002</v>
      </c>
      <c r="VGH14">
        <v>-390263.75815200002</v>
      </c>
      <c r="VGI14">
        <v>-390263.75815200002</v>
      </c>
      <c r="VGJ14">
        <v>-390263.75815200002</v>
      </c>
      <c r="VGK14">
        <v>-390263.75815200002</v>
      </c>
      <c r="VGL14">
        <v>-390263.75815200002</v>
      </c>
      <c r="VGM14">
        <v>-390263.75815200002</v>
      </c>
      <c r="VGN14">
        <v>-390263.75815200002</v>
      </c>
      <c r="VGO14">
        <v>-390263.75815200002</v>
      </c>
      <c r="VGP14">
        <v>-390263.75815200002</v>
      </c>
      <c r="VGQ14">
        <v>-390263.75815200002</v>
      </c>
      <c r="VGR14">
        <v>-390141.44299800001</v>
      </c>
      <c r="VGS14">
        <v>-390141.44299800001</v>
      </c>
      <c r="VGT14">
        <v>-390141.44299800001</v>
      </c>
      <c r="VGU14">
        <v>-390141.44299800001</v>
      </c>
      <c r="VGV14">
        <v>-390141.44299800001</v>
      </c>
      <c r="VGW14">
        <v>-390141.44299800001</v>
      </c>
      <c r="VGX14">
        <v>-390141.44299800001</v>
      </c>
      <c r="VGY14">
        <v>-390141.44299800001</v>
      </c>
      <c r="VGZ14">
        <v>-390141.44299800001</v>
      </c>
      <c r="VHA14">
        <v>-390141.44299800001</v>
      </c>
      <c r="VHB14">
        <v>-390141.44299800001</v>
      </c>
      <c r="VHC14">
        <v>-390263.75815200002</v>
      </c>
      <c r="VHD14">
        <v>-390263.75815200002</v>
      </c>
      <c r="VHE14">
        <v>-390263.75815200002</v>
      </c>
      <c r="VHF14">
        <v>-390263.75815200002</v>
      </c>
      <c r="VHG14">
        <v>-390263.75815200002</v>
      </c>
      <c r="VHH14">
        <v>-390263.75815200002</v>
      </c>
      <c r="VHI14">
        <v>-390263.75815200002</v>
      </c>
      <c r="VHJ14">
        <v>-390263.75815200002</v>
      </c>
      <c r="VHK14">
        <v>-390263.75815200002</v>
      </c>
      <c r="VHL14">
        <v>-390263.75815200002</v>
      </c>
      <c r="VHM14">
        <v>-390263.75815200002</v>
      </c>
      <c r="VHN14">
        <v>-576837.53953399998</v>
      </c>
      <c r="VHO14">
        <v>-576837.53953399998</v>
      </c>
      <c r="VHP14">
        <v>-576837.53953399998</v>
      </c>
      <c r="VHQ14">
        <v>-576837.53953399998</v>
      </c>
      <c r="VHR14">
        <v>-576837.53953399998</v>
      </c>
      <c r="VHS14">
        <v>-576837.53953399998</v>
      </c>
      <c r="VHT14">
        <v>-576837.53953399998</v>
      </c>
      <c r="VHU14">
        <v>-576837.53953399998</v>
      </c>
      <c r="VHV14">
        <v>-576837.53953399998</v>
      </c>
      <c r="VHW14">
        <v>-576837.53953399998</v>
      </c>
      <c r="VHX14">
        <v>-576837.53953399998</v>
      </c>
      <c r="VHY14">
        <v>-577075.54109700001</v>
      </c>
      <c r="VHZ14">
        <v>-577075.54109700001</v>
      </c>
      <c r="VIA14">
        <v>-577075.54109700001</v>
      </c>
      <c r="VIB14">
        <v>-577075.54109700001</v>
      </c>
      <c r="VIC14">
        <v>-577075.54109700001</v>
      </c>
      <c r="VID14">
        <v>-577075.54109700001</v>
      </c>
      <c r="VIE14">
        <v>-577075.54109700001</v>
      </c>
      <c r="VIF14">
        <v>-577075.54109700001</v>
      </c>
      <c r="VIG14">
        <v>-577075.54109700001</v>
      </c>
      <c r="VIH14">
        <v>-577075.54109700001</v>
      </c>
      <c r="VII14">
        <v>-577075.54109700001</v>
      </c>
      <c r="VIJ14">
        <v>-576837.53953399998</v>
      </c>
      <c r="VIK14">
        <v>-576837.53953399998</v>
      </c>
      <c r="VIL14">
        <v>-576837.53953399998</v>
      </c>
      <c r="VIM14">
        <v>-576837.53953399998</v>
      </c>
      <c r="VIN14">
        <v>-576837.53953399998</v>
      </c>
      <c r="VIO14">
        <v>-576837.53953399998</v>
      </c>
      <c r="VIP14">
        <v>-576837.53953399998</v>
      </c>
      <c r="VIQ14">
        <v>-576837.53953399998</v>
      </c>
      <c r="VIR14">
        <v>-576837.53953399998</v>
      </c>
      <c r="VIS14">
        <v>-576837.53953399998</v>
      </c>
      <c r="VIT14">
        <v>-576837.53953399998</v>
      </c>
      <c r="VIU14">
        <v>-577075.54109700001</v>
      </c>
      <c r="VIV14">
        <v>-577075.54109700001</v>
      </c>
      <c r="VIW14">
        <v>-577075.54109700001</v>
      </c>
      <c r="VIX14">
        <v>-577075.54109700001</v>
      </c>
      <c r="VIY14">
        <v>-577075.54109700001</v>
      </c>
      <c r="VIZ14">
        <v>-577075.54109700001</v>
      </c>
      <c r="VJA14">
        <v>-577075.54109700001</v>
      </c>
      <c r="VJB14">
        <v>-577075.54109700001</v>
      </c>
      <c r="VJC14">
        <v>-577075.54109700001</v>
      </c>
      <c r="VJD14">
        <v>-577075.54109700001</v>
      </c>
      <c r="VJE14">
        <v>-577075.54109700001</v>
      </c>
      <c r="VJF14">
        <v>-310316.25234599999</v>
      </c>
      <c r="VJG14">
        <v>-310316.25234599999</v>
      </c>
      <c r="VJH14">
        <v>-310316.25234599999</v>
      </c>
      <c r="VJI14">
        <v>-310316.25234599999</v>
      </c>
      <c r="VJJ14">
        <v>-310316.25234599999</v>
      </c>
      <c r="VJK14">
        <v>-310316.25234599999</v>
      </c>
      <c r="VJL14">
        <v>-310316.25234599999</v>
      </c>
      <c r="VJM14">
        <v>-310316.25234599999</v>
      </c>
      <c r="VJN14">
        <v>-310316.25234599999</v>
      </c>
      <c r="VJO14">
        <v>-310316.25234599999</v>
      </c>
      <c r="VJP14">
        <v>-310316.25234599999</v>
      </c>
      <c r="VJQ14">
        <v>-304320.93709700002</v>
      </c>
      <c r="VJR14">
        <v>-304320.93709700002</v>
      </c>
      <c r="VJS14">
        <v>-304320.93709700002</v>
      </c>
      <c r="VJT14">
        <v>-304320.93709700002</v>
      </c>
      <c r="VJU14">
        <v>-304320.93709700002</v>
      </c>
      <c r="VJV14">
        <v>-304320.93709700002</v>
      </c>
      <c r="VJW14">
        <v>-304320.93709700002</v>
      </c>
      <c r="VJX14">
        <v>-304320.93709700002</v>
      </c>
      <c r="VJY14">
        <v>-304320.93709700002</v>
      </c>
      <c r="VJZ14">
        <v>-304320.93709700002</v>
      </c>
      <c r="VKA14">
        <v>-304320.93709700002</v>
      </c>
      <c r="VKB14">
        <v>-310316.25234599999</v>
      </c>
      <c r="VKC14">
        <v>-310316.25234599999</v>
      </c>
      <c r="VKD14">
        <v>-310316.25234599999</v>
      </c>
      <c r="VKE14">
        <v>-310316.25234599999</v>
      </c>
      <c r="VKF14">
        <v>-310316.25234599999</v>
      </c>
      <c r="VKG14">
        <v>-310316.25234599999</v>
      </c>
      <c r="VKH14">
        <v>-310316.25234599999</v>
      </c>
      <c r="VKI14">
        <v>-310316.25234599999</v>
      </c>
      <c r="VKJ14">
        <v>-310316.25234599999</v>
      </c>
      <c r="VKK14">
        <v>-310316.25234599999</v>
      </c>
      <c r="VKL14">
        <v>-310316.25234599999</v>
      </c>
      <c r="VKM14">
        <v>-304320.93709700002</v>
      </c>
      <c r="VKN14">
        <v>-304320.93709700002</v>
      </c>
      <c r="VKO14">
        <v>-304320.93709700002</v>
      </c>
      <c r="VKP14">
        <v>-304320.93709700002</v>
      </c>
      <c r="VKQ14">
        <v>-304320.93709700002</v>
      </c>
      <c r="VKR14">
        <v>-304320.93709700002</v>
      </c>
      <c r="VKS14">
        <v>-304320.93709700002</v>
      </c>
      <c r="VKT14">
        <v>-304320.93709700002</v>
      </c>
      <c r="VKU14">
        <v>-304320.93709700002</v>
      </c>
      <c r="VKV14">
        <v>-304320.93709700002</v>
      </c>
      <c r="VKW14">
        <v>-304320.93709700002</v>
      </c>
      <c r="VKX14">
        <v>-463207.69903399999</v>
      </c>
      <c r="VKY14">
        <v>-463207.69903399999</v>
      </c>
      <c r="VKZ14">
        <v>-463207.69903399999</v>
      </c>
      <c r="VLA14">
        <v>-463207.69903399999</v>
      </c>
      <c r="VLB14">
        <v>-463207.69903399999</v>
      </c>
      <c r="VLC14">
        <v>-463207.69903399999</v>
      </c>
      <c r="VLD14">
        <v>-463207.69903399999</v>
      </c>
      <c r="VLE14">
        <v>-463207.69903399999</v>
      </c>
      <c r="VLF14">
        <v>-463207.69903399999</v>
      </c>
      <c r="VLG14">
        <v>-463207.69903399999</v>
      </c>
      <c r="VLH14">
        <v>-463207.69903399999</v>
      </c>
      <c r="VLI14">
        <v>-451833.48270699999</v>
      </c>
      <c r="VLJ14">
        <v>-451833.48270699999</v>
      </c>
      <c r="VLK14">
        <v>-451833.48270699999</v>
      </c>
      <c r="VLL14">
        <v>-451833.48270699999</v>
      </c>
      <c r="VLM14">
        <v>-451833.48270699999</v>
      </c>
      <c r="VLN14">
        <v>-451833.48270699999</v>
      </c>
      <c r="VLO14">
        <v>-451833.48270699999</v>
      </c>
      <c r="VLP14">
        <v>-451833.48270699999</v>
      </c>
      <c r="VLQ14">
        <v>-451833.48270699999</v>
      </c>
      <c r="VLR14">
        <v>-451833.48270699999</v>
      </c>
      <c r="VLS14">
        <v>-451833.48270699999</v>
      </c>
      <c r="VLT14">
        <v>-463207.69903399999</v>
      </c>
      <c r="VLU14">
        <v>-463207.69903399999</v>
      </c>
      <c r="VLV14">
        <v>-463207.69903399999</v>
      </c>
      <c r="VLW14">
        <v>-463207.69903399999</v>
      </c>
      <c r="VLX14">
        <v>-463207.69903399999</v>
      </c>
      <c r="VLY14">
        <v>-463207.69903399999</v>
      </c>
      <c r="VLZ14">
        <v>-463207.69903399999</v>
      </c>
      <c r="VMA14">
        <v>-463207.69903399999</v>
      </c>
      <c r="VMB14">
        <v>-463207.69903399999</v>
      </c>
      <c r="VMC14">
        <v>-463207.69903399999</v>
      </c>
      <c r="VMD14">
        <v>-463207.69903399999</v>
      </c>
      <c r="VME14">
        <v>-451833.48270699999</v>
      </c>
      <c r="VMF14">
        <v>-451833.48270699999</v>
      </c>
      <c r="VMG14">
        <v>-451833.48270699999</v>
      </c>
      <c r="VMH14">
        <v>-451833.48270699999</v>
      </c>
      <c r="VMI14">
        <v>-451833.48270699999</v>
      </c>
      <c r="VMJ14">
        <v>-451833.48270699999</v>
      </c>
      <c r="VMK14">
        <v>-451833.48270699999</v>
      </c>
      <c r="VML14">
        <v>-451833.48270699999</v>
      </c>
      <c r="VMM14">
        <v>-451833.48270699999</v>
      </c>
      <c r="VMN14">
        <v>-451833.48270699999</v>
      </c>
      <c r="VMO14">
        <v>-451833.48270699999</v>
      </c>
      <c r="VMP14">
        <v>-686739.16543399997</v>
      </c>
      <c r="VMQ14">
        <v>-686739.16543399997</v>
      </c>
      <c r="VMR14">
        <v>-686739.16543399997</v>
      </c>
      <c r="VMS14">
        <v>-686739.16543399997</v>
      </c>
      <c r="VMT14">
        <v>-686739.16543399997</v>
      </c>
      <c r="VMU14">
        <v>-686739.16543399997</v>
      </c>
      <c r="VMV14">
        <v>-686739.16543399997</v>
      </c>
      <c r="VMW14">
        <v>-686739.16543399997</v>
      </c>
      <c r="VMX14">
        <v>-686739.16543399997</v>
      </c>
      <c r="VMY14">
        <v>-686739.16543399997</v>
      </c>
      <c r="VMZ14">
        <v>-686739.16543399997</v>
      </c>
      <c r="VNA14">
        <v>-664607.14694999997</v>
      </c>
      <c r="VNB14">
        <v>-664607.14694999997</v>
      </c>
      <c r="VNC14">
        <v>-664607.14694999997</v>
      </c>
      <c r="VND14">
        <v>-664607.14694999997</v>
      </c>
      <c r="VNE14">
        <v>-664607.14694999997</v>
      </c>
      <c r="VNF14">
        <v>-664607.14694999997</v>
      </c>
      <c r="VNG14">
        <v>-664607.14694999997</v>
      </c>
      <c r="VNH14">
        <v>-664607.14694999997</v>
      </c>
      <c r="VNI14">
        <v>-664607.14694999997</v>
      </c>
      <c r="VNJ14">
        <v>-664607.14694999997</v>
      </c>
      <c r="VNK14">
        <v>-664607.14694999997</v>
      </c>
      <c r="VNL14">
        <v>-686739.16543399997</v>
      </c>
      <c r="VNM14">
        <v>-686739.16543399997</v>
      </c>
      <c r="VNN14">
        <v>-686739.16543399997</v>
      </c>
      <c r="VNO14">
        <v>-686739.16543399997</v>
      </c>
      <c r="VNP14">
        <v>-686739.16543399997</v>
      </c>
      <c r="VNQ14">
        <v>-686739.16543399997</v>
      </c>
      <c r="VNR14">
        <v>-686739.16543399997</v>
      </c>
      <c r="VNS14">
        <v>-686739.16543399997</v>
      </c>
      <c r="VNT14">
        <v>-686739.16543399997</v>
      </c>
      <c r="VNU14">
        <v>-686739.16543399997</v>
      </c>
      <c r="VNV14">
        <v>-686739.16543399997</v>
      </c>
      <c r="VNW14">
        <v>-664607.14694999997</v>
      </c>
      <c r="VNX14">
        <v>-664607.14694999997</v>
      </c>
      <c r="VNY14">
        <v>-664607.14694999997</v>
      </c>
      <c r="VNZ14">
        <v>-664607.14694999997</v>
      </c>
      <c r="VOA14">
        <v>-664607.14694999997</v>
      </c>
      <c r="VOB14">
        <v>-664607.14694999997</v>
      </c>
      <c r="VOC14">
        <v>-664607.14694999997</v>
      </c>
      <c r="VOD14">
        <v>-664607.14694999997</v>
      </c>
      <c r="VOE14">
        <v>-664607.14694999997</v>
      </c>
      <c r="VOF14">
        <v>-664607.14694999997</v>
      </c>
      <c r="VOG14">
        <v>-664607.14694999997</v>
      </c>
      <c r="VOH14">
        <v>-2391098.28064</v>
      </c>
      <c r="VOI14">
        <v>-2391098.28064</v>
      </c>
      <c r="VOJ14">
        <v>-2391098.28064</v>
      </c>
      <c r="VOK14">
        <v>-2391098.28064</v>
      </c>
      <c r="VOL14">
        <v>-2391098.28064</v>
      </c>
      <c r="VOM14">
        <v>-2391098.28064</v>
      </c>
      <c r="VON14">
        <v>-2391098.28064</v>
      </c>
      <c r="VOO14">
        <v>-2391098.28064</v>
      </c>
      <c r="VOP14">
        <v>-2391098.28064</v>
      </c>
      <c r="VOQ14">
        <v>-2391098.28064</v>
      </c>
      <c r="VOR14">
        <v>-2391098.28064</v>
      </c>
      <c r="VOS14">
        <v>-2391096.0637699999</v>
      </c>
      <c r="VOT14">
        <v>-2391096.0637699999</v>
      </c>
      <c r="VOU14">
        <v>-2391096.0637699999</v>
      </c>
      <c r="VOV14">
        <v>-2391096.0637699999</v>
      </c>
      <c r="VOW14">
        <v>-2391096.0637699999</v>
      </c>
      <c r="VOX14">
        <v>-2391096.0637699999</v>
      </c>
      <c r="VOY14">
        <v>-2391096.0637699999</v>
      </c>
      <c r="VOZ14">
        <v>-2391096.0637699999</v>
      </c>
      <c r="VPA14">
        <v>-2391096.0637699999</v>
      </c>
      <c r="VPB14">
        <v>-2391096.0637699999</v>
      </c>
      <c r="VPC14">
        <v>-2391096.0637699999</v>
      </c>
      <c r="VPD14">
        <v>-2391098.28064</v>
      </c>
      <c r="VPE14">
        <v>-2391098.28064</v>
      </c>
      <c r="VPF14">
        <v>-2391098.28064</v>
      </c>
      <c r="VPG14">
        <v>-2391098.28064</v>
      </c>
      <c r="VPH14">
        <v>-2391098.28064</v>
      </c>
      <c r="VPI14">
        <v>-2391098.28064</v>
      </c>
      <c r="VPJ14">
        <v>-2391098.28064</v>
      </c>
      <c r="VPK14">
        <v>-2391098.28064</v>
      </c>
      <c r="VPL14">
        <v>-2391098.28064</v>
      </c>
      <c r="VPM14">
        <v>-2391098.28064</v>
      </c>
      <c r="VPN14">
        <v>-2391098.28064</v>
      </c>
      <c r="VPO14">
        <v>-2391096.0637699999</v>
      </c>
      <c r="VPP14">
        <v>-2391096.0637699999</v>
      </c>
      <c r="VPQ14">
        <v>-2391096.0637699999</v>
      </c>
      <c r="VPR14">
        <v>-2391096.0637699999</v>
      </c>
      <c r="VPS14">
        <v>-2391096.0637699999</v>
      </c>
      <c r="VPT14">
        <v>-2391096.0637699999</v>
      </c>
      <c r="VPU14">
        <v>-2391096.0637699999</v>
      </c>
      <c r="VPV14">
        <v>-2391096.0637699999</v>
      </c>
      <c r="VPW14">
        <v>-2391096.0637699999</v>
      </c>
      <c r="VPX14">
        <v>-2391096.0637699999</v>
      </c>
      <c r="VPY14">
        <v>-2391096.0637699999</v>
      </c>
      <c r="VPZ14">
        <v>-2574868.7334699999</v>
      </c>
      <c r="VQA14">
        <v>-2574868.7334699999</v>
      </c>
      <c r="VQB14">
        <v>-2574868.7334699999</v>
      </c>
      <c r="VQC14">
        <v>-2574868.7334699999</v>
      </c>
      <c r="VQD14">
        <v>-2574868.7334699999</v>
      </c>
      <c r="VQE14">
        <v>-2574868.7334699999</v>
      </c>
      <c r="VQF14">
        <v>-2574868.7334699999</v>
      </c>
      <c r="VQG14">
        <v>-2574868.7334699999</v>
      </c>
      <c r="VQH14">
        <v>-2574868.7334699999</v>
      </c>
      <c r="VQI14">
        <v>-2574868.7334699999</v>
      </c>
      <c r="VQJ14">
        <v>-2574868.7334699999</v>
      </c>
      <c r="VQK14">
        <v>-2574864.5276700002</v>
      </c>
      <c r="VQL14">
        <v>-2574864.5276700002</v>
      </c>
      <c r="VQM14">
        <v>-2574864.5276700002</v>
      </c>
      <c r="VQN14">
        <v>-2574864.5276700002</v>
      </c>
      <c r="VQO14">
        <v>-2574864.5276700002</v>
      </c>
      <c r="VQP14">
        <v>-2574864.5276700002</v>
      </c>
      <c r="VQQ14">
        <v>-2574864.5276700002</v>
      </c>
      <c r="VQR14">
        <v>-2574864.5276700002</v>
      </c>
      <c r="VQS14">
        <v>-2574864.5276700002</v>
      </c>
      <c r="VQT14">
        <v>-2574864.5276700002</v>
      </c>
      <c r="VQU14">
        <v>-2574864.5276700002</v>
      </c>
      <c r="VQV14">
        <v>-2574868.7334699999</v>
      </c>
      <c r="VQW14">
        <v>-2574868.7334699999</v>
      </c>
      <c r="VQX14">
        <v>-2574868.7334699999</v>
      </c>
      <c r="VQY14">
        <v>-2574868.7334699999</v>
      </c>
      <c r="VQZ14">
        <v>-2574868.7334699999</v>
      </c>
      <c r="VRA14">
        <v>-2574868.7334699999</v>
      </c>
      <c r="VRB14">
        <v>-2574868.7334699999</v>
      </c>
      <c r="VRC14">
        <v>-2574868.7334699999</v>
      </c>
      <c r="VRD14">
        <v>-2574868.7334699999</v>
      </c>
      <c r="VRE14">
        <v>-2574868.7334699999</v>
      </c>
      <c r="VRF14">
        <v>-2574868.7334699999</v>
      </c>
      <c r="VRG14">
        <v>-2574864.5276700002</v>
      </c>
      <c r="VRH14">
        <v>-2574864.5276700002</v>
      </c>
      <c r="VRI14">
        <v>-2574864.5276700002</v>
      </c>
      <c r="VRJ14">
        <v>-2574864.5276700002</v>
      </c>
      <c r="VRK14">
        <v>-2574864.5276700002</v>
      </c>
      <c r="VRL14">
        <v>-2574864.5276700002</v>
      </c>
      <c r="VRM14">
        <v>-2574864.5276700002</v>
      </c>
      <c r="VRN14">
        <v>-2574864.5276700002</v>
      </c>
      <c r="VRO14">
        <v>-2574864.5276700002</v>
      </c>
      <c r="VRP14">
        <v>-2574864.5276700002</v>
      </c>
      <c r="VRQ14">
        <v>-2574864.5276700002</v>
      </c>
      <c r="VRR14">
        <v>-2843738.6303699999</v>
      </c>
      <c r="VRS14">
        <v>-2843738.6303699999</v>
      </c>
      <c r="VRT14">
        <v>-2843738.6303699999</v>
      </c>
      <c r="VRU14">
        <v>-2843738.6303699999</v>
      </c>
      <c r="VRV14">
        <v>-2843738.6303699999</v>
      </c>
      <c r="VRW14">
        <v>-2843738.6303699999</v>
      </c>
      <c r="VRX14">
        <v>-2843738.6303699999</v>
      </c>
      <c r="VRY14">
        <v>-2843738.6303699999</v>
      </c>
      <c r="VRZ14">
        <v>-2843738.6303699999</v>
      </c>
      <c r="VSA14">
        <v>-2843738.6303699999</v>
      </c>
      <c r="VSB14">
        <v>-2843738.6303699999</v>
      </c>
      <c r="VSC14">
        <v>-2843730.4466900001</v>
      </c>
      <c r="VSD14">
        <v>-2843730.4466900001</v>
      </c>
      <c r="VSE14">
        <v>-2843730.4466900001</v>
      </c>
      <c r="VSF14">
        <v>-2843730.4466900001</v>
      </c>
      <c r="VSG14">
        <v>-2843730.4466900001</v>
      </c>
      <c r="VSH14">
        <v>-2843730.4466900001</v>
      </c>
      <c r="VSI14">
        <v>-2843730.4466900001</v>
      </c>
      <c r="VSJ14">
        <v>-2843730.4466900001</v>
      </c>
      <c r="VSK14">
        <v>-2843730.4466900001</v>
      </c>
      <c r="VSL14">
        <v>-2843730.4466900001</v>
      </c>
      <c r="VSM14">
        <v>-2843730.4466900001</v>
      </c>
      <c r="VSN14">
        <v>-2843738.6303699999</v>
      </c>
      <c r="VSO14">
        <v>-2843738.6303699999</v>
      </c>
      <c r="VSP14">
        <v>-2843738.6303699999</v>
      </c>
      <c r="VSQ14">
        <v>-2843738.6303699999</v>
      </c>
      <c r="VSR14">
        <v>-2843738.6303699999</v>
      </c>
      <c r="VSS14">
        <v>-2843738.6303699999</v>
      </c>
      <c r="VST14">
        <v>-2843738.6303699999</v>
      </c>
      <c r="VSU14">
        <v>-2843738.6303699999</v>
      </c>
      <c r="VSV14">
        <v>-2843738.6303699999</v>
      </c>
      <c r="VSW14">
        <v>-2843738.6303699999</v>
      </c>
      <c r="VSX14">
        <v>-2843738.6303699999</v>
      </c>
      <c r="VSY14">
        <v>-2843730.4466900001</v>
      </c>
      <c r="VSZ14">
        <v>-2843730.4466900001</v>
      </c>
      <c r="VTA14">
        <v>-2843730.4466900001</v>
      </c>
      <c r="VTB14">
        <v>-2843730.4466900001</v>
      </c>
      <c r="VTC14">
        <v>-2843730.4466900001</v>
      </c>
      <c r="VTD14">
        <v>-2843730.4466900001</v>
      </c>
      <c r="VTE14">
        <v>-2843730.4466900001</v>
      </c>
      <c r="VTF14">
        <v>-2843730.4466900001</v>
      </c>
      <c r="VTG14">
        <v>-2843730.4466900001</v>
      </c>
      <c r="VTH14">
        <v>-2843730.4466900001</v>
      </c>
      <c r="VTI14">
        <v>-2843730.4466900001</v>
      </c>
      <c r="VTJ14">
        <v>-39935810.040100001</v>
      </c>
      <c r="VTK14">
        <v>-39935810.040100001</v>
      </c>
      <c r="VTL14">
        <v>-39935810.040100001</v>
      </c>
      <c r="VTM14">
        <v>-39935810.040100001</v>
      </c>
      <c r="VTN14">
        <v>-39935810.040100001</v>
      </c>
      <c r="VTO14">
        <v>-39935810.040100001</v>
      </c>
      <c r="VTP14">
        <v>-39935810.040100001</v>
      </c>
      <c r="VTQ14">
        <v>-39935810.040100001</v>
      </c>
      <c r="VTR14">
        <v>-39935810.040100001</v>
      </c>
      <c r="VTS14">
        <v>-39935810.040100001</v>
      </c>
      <c r="VTT14">
        <v>-39935810.040100001</v>
      </c>
      <c r="VTU14">
        <v>-39935810.040100001</v>
      </c>
      <c r="VTV14">
        <v>-39935810.040100001</v>
      </c>
      <c r="VTW14">
        <v>-39935810.040100001</v>
      </c>
      <c r="VTX14">
        <v>-39935810.040100001</v>
      </c>
      <c r="VTY14">
        <v>-39935810.040100001</v>
      </c>
      <c r="VTZ14">
        <v>-39935810.040100001</v>
      </c>
      <c r="VUA14">
        <v>-39935810.040100001</v>
      </c>
      <c r="VUB14">
        <v>-39935810.040100001</v>
      </c>
      <c r="VUC14">
        <v>-39935810.040100001</v>
      </c>
      <c r="VUD14">
        <v>-39935810.040100001</v>
      </c>
      <c r="VUE14">
        <v>-39935810.040100001</v>
      </c>
      <c r="VUF14">
        <v>-39935810.040100001</v>
      </c>
      <c r="VUG14">
        <v>-39935810.040100001</v>
      </c>
      <c r="VUH14">
        <v>-39935810.040100001</v>
      </c>
      <c r="VUI14">
        <v>-39935810.040100001</v>
      </c>
      <c r="VUJ14">
        <v>-39935810.040100001</v>
      </c>
      <c r="VUK14">
        <v>-39935810.040100001</v>
      </c>
      <c r="VUL14">
        <v>-39935810.040100001</v>
      </c>
      <c r="VUM14">
        <v>-39935810.040100001</v>
      </c>
      <c r="VUN14">
        <v>-39935810.040100001</v>
      </c>
      <c r="VUO14">
        <v>-39935810.040100001</v>
      </c>
      <c r="VUP14">
        <v>-39935810.040100001</v>
      </c>
      <c r="VUQ14">
        <v>-39935810.040100001</v>
      </c>
      <c r="VUR14">
        <v>-39935810.040100001</v>
      </c>
      <c r="VUS14">
        <v>-39935810.040100001</v>
      </c>
      <c r="VUT14">
        <v>-39935810.040100001</v>
      </c>
      <c r="VUU14">
        <v>-39935810.040100001</v>
      </c>
      <c r="VUV14">
        <v>-39935810.040100001</v>
      </c>
      <c r="VUW14">
        <v>-39935810.040100001</v>
      </c>
      <c r="VUX14">
        <v>-39935810.040100001</v>
      </c>
      <c r="VUY14">
        <v>-39935810.040100001</v>
      </c>
      <c r="VUZ14">
        <v>-39935810.040100001</v>
      </c>
      <c r="VVA14">
        <v>-39935810.040100001</v>
      </c>
      <c r="VVB14">
        <v>-60532244.763999999</v>
      </c>
      <c r="VVC14">
        <v>-60532244.763999999</v>
      </c>
      <c r="VVD14">
        <v>-60532244.763999999</v>
      </c>
      <c r="VVE14">
        <v>-60532244.763999999</v>
      </c>
      <c r="VVF14">
        <v>-60532244.763999999</v>
      </c>
      <c r="VVG14">
        <v>-60532244.763999999</v>
      </c>
      <c r="VVH14">
        <v>-60532244.763999999</v>
      </c>
      <c r="VVI14">
        <v>-60532244.763999999</v>
      </c>
      <c r="VVJ14">
        <v>-60532244.763999999</v>
      </c>
      <c r="VVK14">
        <v>-60532244.763999999</v>
      </c>
      <c r="VVL14">
        <v>-60532244.763999999</v>
      </c>
      <c r="VVM14">
        <v>-60532244.763999999</v>
      </c>
      <c r="VVN14">
        <v>-60532244.763999999</v>
      </c>
      <c r="VVO14">
        <v>-60532244.763999999</v>
      </c>
      <c r="VVP14">
        <v>-60532244.763999999</v>
      </c>
      <c r="VVQ14">
        <v>-60532244.763999999</v>
      </c>
      <c r="VVR14">
        <v>-60532244.763999999</v>
      </c>
      <c r="VVS14">
        <v>-60532244.763999999</v>
      </c>
      <c r="VVT14">
        <v>-60532244.763999999</v>
      </c>
      <c r="VVU14">
        <v>-60532244.763999999</v>
      </c>
      <c r="VVV14">
        <v>-60532244.763999999</v>
      </c>
      <c r="VVW14">
        <v>-60532244.763999999</v>
      </c>
      <c r="VVX14">
        <v>-60532244.763999999</v>
      </c>
      <c r="VVY14">
        <v>-60532244.763999999</v>
      </c>
      <c r="VVZ14">
        <v>-60532244.763999999</v>
      </c>
      <c r="VWA14">
        <v>-60532244.763999999</v>
      </c>
      <c r="VWB14">
        <v>-60532244.763999999</v>
      </c>
      <c r="VWC14">
        <v>-60532244.763999999</v>
      </c>
      <c r="VWD14">
        <v>-60532244.763999999</v>
      </c>
      <c r="VWE14">
        <v>-60532244.763999999</v>
      </c>
      <c r="VWF14">
        <v>-60532244.763999999</v>
      </c>
      <c r="VWG14">
        <v>-60532244.763999999</v>
      </c>
      <c r="VWH14">
        <v>-60532244.763999999</v>
      </c>
      <c r="VWI14">
        <v>-60532244.763999999</v>
      </c>
      <c r="VWJ14">
        <v>-60532244.763999999</v>
      </c>
      <c r="VWK14">
        <v>-60532244.763999999</v>
      </c>
      <c r="VWL14">
        <v>-60532244.763999999</v>
      </c>
      <c r="VWM14">
        <v>-60532244.763999999</v>
      </c>
      <c r="VWN14">
        <v>-60532244.763999999</v>
      </c>
      <c r="VWO14">
        <v>-60532244.763999999</v>
      </c>
      <c r="VWP14">
        <v>-60532244.763999999</v>
      </c>
      <c r="VWQ14">
        <v>-60532244.763999999</v>
      </c>
      <c r="VWR14">
        <v>-60532244.763999999</v>
      </c>
      <c r="VWS14">
        <v>-60532244.763999999</v>
      </c>
      <c r="VWT14">
        <v>-91751752.137700006</v>
      </c>
      <c r="VWU14">
        <v>-91751752.137700006</v>
      </c>
      <c r="VWV14">
        <v>-91751752.137700006</v>
      </c>
      <c r="VWW14">
        <v>-91751752.137700006</v>
      </c>
      <c r="VWX14">
        <v>-91751752.137700006</v>
      </c>
      <c r="VWY14">
        <v>-91751752.137700006</v>
      </c>
      <c r="VWZ14">
        <v>-91751752.137700006</v>
      </c>
      <c r="VXA14">
        <v>-91751752.137700006</v>
      </c>
      <c r="VXB14">
        <v>-91751752.137700006</v>
      </c>
      <c r="VXC14">
        <v>-91751752.137700006</v>
      </c>
      <c r="VXD14">
        <v>-91751752.137700006</v>
      </c>
      <c r="VXE14">
        <v>-91751752.137700006</v>
      </c>
      <c r="VXF14">
        <v>-91751752.137700006</v>
      </c>
      <c r="VXG14">
        <v>-91751752.137700006</v>
      </c>
      <c r="VXH14">
        <v>-91751752.137700006</v>
      </c>
      <c r="VXI14">
        <v>-91751752.137700006</v>
      </c>
      <c r="VXJ14">
        <v>-91751752.137700006</v>
      </c>
      <c r="VXK14">
        <v>-91751752.137700006</v>
      </c>
      <c r="VXL14">
        <v>-91751752.137700006</v>
      </c>
      <c r="VXM14">
        <v>-91751752.137700006</v>
      </c>
      <c r="VXN14">
        <v>-91751752.137700006</v>
      </c>
      <c r="VXO14">
        <v>-91751752.137700006</v>
      </c>
      <c r="VXP14">
        <v>-91751752.137700006</v>
      </c>
      <c r="VXQ14">
        <v>-91751752.137700006</v>
      </c>
      <c r="VXR14">
        <v>-91751752.137700006</v>
      </c>
      <c r="VXS14">
        <v>-91751752.137700006</v>
      </c>
      <c r="VXT14">
        <v>-91751752.137700006</v>
      </c>
      <c r="VXU14">
        <v>-91751752.137700006</v>
      </c>
      <c r="VXV14">
        <v>-91751752.137700006</v>
      </c>
      <c r="VXW14">
        <v>-91751752.137700006</v>
      </c>
      <c r="VXX14">
        <v>-91751752.137700006</v>
      </c>
      <c r="VXY14">
        <v>-91751752.137700006</v>
      </c>
      <c r="VXZ14">
        <v>-91751752.137700006</v>
      </c>
      <c r="VYA14">
        <v>-91751752.137700006</v>
      </c>
      <c r="VYB14">
        <v>-91751752.137700006</v>
      </c>
      <c r="VYC14">
        <v>-91751752.137700006</v>
      </c>
      <c r="VYD14">
        <v>-91751752.137700006</v>
      </c>
      <c r="VYE14">
        <v>-91751752.137700006</v>
      </c>
      <c r="VYF14">
        <v>-91751752.137700006</v>
      </c>
      <c r="VYG14">
        <v>-91751752.137700006</v>
      </c>
      <c r="VYH14">
        <v>-91751752.137700006</v>
      </c>
      <c r="VYI14">
        <v>-91751752.137700006</v>
      </c>
      <c r="VYJ14">
        <v>-91751752.137700006</v>
      </c>
      <c r="VYK14">
        <v>-91751752.137700006</v>
      </c>
      <c r="VYL14">
        <v>-39935810.040100001</v>
      </c>
      <c r="VYM14">
        <v>-39935810.040100001</v>
      </c>
      <c r="VYN14">
        <v>-39935810.040100001</v>
      </c>
      <c r="VYO14">
        <v>-39935810.040100001</v>
      </c>
      <c r="VYP14">
        <v>-39935810.040100001</v>
      </c>
      <c r="VYQ14">
        <v>-39935810.040100001</v>
      </c>
      <c r="VYR14">
        <v>-39935810.040100001</v>
      </c>
      <c r="VYS14">
        <v>-39935810.040100001</v>
      </c>
      <c r="VYT14">
        <v>-39935810.040100001</v>
      </c>
      <c r="VYU14">
        <v>-39935810.040100001</v>
      </c>
      <c r="VYV14">
        <v>-39935810.040100001</v>
      </c>
      <c r="VYW14">
        <v>-39935810.040100001</v>
      </c>
      <c r="VYX14">
        <v>-39935810.040100001</v>
      </c>
      <c r="VYY14">
        <v>-39935810.040100001</v>
      </c>
      <c r="VYZ14">
        <v>-39935810.040100001</v>
      </c>
      <c r="VZA14">
        <v>-39935810.040100001</v>
      </c>
      <c r="VZB14">
        <v>-39935810.040100001</v>
      </c>
      <c r="VZC14">
        <v>-39935810.040100001</v>
      </c>
      <c r="VZD14">
        <v>-39935810.040100001</v>
      </c>
      <c r="VZE14">
        <v>-39935810.040100001</v>
      </c>
      <c r="VZF14">
        <v>-39935810.040100001</v>
      </c>
      <c r="VZG14">
        <v>-39935810.040100001</v>
      </c>
      <c r="VZH14">
        <v>-39935810.040100001</v>
      </c>
      <c r="VZI14">
        <v>-39935810.040100001</v>
      </c>
      <c r="VZJ14">
        <v>-39935810.040100001</v>
      </c>
      <c r="VZK14">
        <v>-39935810.040100001</v>
      </c>
      <c r="VZL14">
        <v>-39935810.040100001</v>
      </c>
      <c r="VZM14">
        <v>-39935810.040100001</v>
      </c>
      <c r="VZN14">
        <v>-39935810.040100001</v>
      </c>
      <c r="VZO14">
        <v>-39935810.040100001</v>
      </c>
      <c r="VZP14">
        <v>-39935810.040100001</v>
      </c>
      <c r="VZQ14">
        <v>-39935810.040100001</v>
      </c>
      <c r="VZR14">
        <v>-39935810.040100001</v>
      </c>
      <c r="VZS14">
        <v>-39935810.040100001</v>
      </c>
      <c r="VZT14">
        <v>-39935810.040100001</v>
      </c>
      <c r="VZU14">
        <v>-39935810.040100001</v>
      </c>
      <c r="VZV14">
        <v>-39935810.040100001</v>
      </c>
      <c r="VZW14">
        <v>-39935810.040100001</v>
      </c>
      <c r="VZX14">
        <v>-39935810.040100001</v>
      </c>
      <c r="VZY14">
        <v>-39935810.040100001</v>
      </c>
      <c r="VZZ14">
        <v>-39935810.040100001</v>
      </c>
      <c r="WAA14">
        <v>-39935810.040100001</v>
      </c>
      <c r="WAB14">
        <v>-39935810.040100001</v>
      </c>
      <c r="WAC14">
        <v>-39935810.040100001</v>
      </c>
      <c r="WAD14">
        <v>-60532244.763999999</v>
      </c>
      <c r="WAE14">
        <v>-60532244.763999999</v>
      </c>
      <c r="WAF14">
        <v>-60532244.763999999</v>
      </c>
      <c r="WAG14">
        <v>-60532244.763999999</v>
      </c>
      <c r="WAH14">
        <v>-60532244.763999999</v>
      </c>
      <c r="WAI14">
        <v>-60532244.763999999</v>
      </c>
      <c r="WAJ14">
        <v>-60532244.763999999</v>
      </c>
      <c r="WAK14">
        <v>-60532244.763999999</v>
      </c>
      <c r="WAL14">
        <v>-60532244.763999999</v>
      </c>
      <c r="WAM14">
        <v>-60532244.763999999</v>
      </c>
      <c r="WAN14">
        <v>-60532244.763999999</v>
      </c>
      <c r="WAO14">
        <v>-60532244.763999999</v>
      </c>
      <c r="WAP14">
        <v>-60532244.763999999</v>
      </c>
      <c r="WAQ14">
        <v>-60532244.763999999</v>
      </c>
      <c r="WAR14">
        <v>-60532244.763999999</v>
      </c>
      <c r="WAS14">
        <v>-60532244.763999999</v>
      </c>
      <c r="WAT14">
        <v>-60532244.763999999</v>
      </c>
      <c r="WAU14">
        <v>-60532244.763999999</v>
      </c>
      <c r="WAV14">
        <v>-60532244.763999999</v>
      </c>
      <c r="WAW14">
        <v>-60532244.763999999</v>
      </c>
      <c r="WAX14">
        <v>-60532244.763999999</v>
      </c>
      <c r="WAY14">
        <v>-60532244.763999999</v>
      </c>
      <c r="WAZ14">
        <v>-60532244.763999999</v>
      </c>
      <c r="WBA14">
        <v>-60532244.763999999</v>
      </c>
      <c r="WBB14">
        <v>-60532244.763999999</v>
      </c>
      <c r="WBC14">
        <v>-60532244.763999999</v>
      </c>
      <c r="WBD14">
        <v>-60532244.763999999</v>
      </c>
      <c r="WBE14">
        <v>-60532244.763999999</v>
      </c>
      <c r="WBF14">
        <v>-60532244.763999999</v>
      </c>
      <c r="WBG14">
        <v>-60532244.763999999</v>
      </c>
      <c r="WBH14">
        <v>-60532244.763999999</v>
      </c>
      <c r="WBI14">
        <v>-60532244.763999999</v>
      </c>
      <c r="WBJ14">
        <v>-60532244.763999999</v>
      </c>
      <c r="WBK14">
        <v>-60532244.763999999</v>
      </c>
      <c r="WBL14">
        <v>-60532244.763999999</v>
      </c>
      <c r="WBM14">
        <v>-60532244.763999999</v>
      </c>
      <c r="WBN14">
        <v>-60532244.763999999</v>
      </c>
      <c r="WBO14">
        <v>-60532244.763999999</v>
      </c>
      <c r="WBP14">
        <v>-60532244.763999999</v>
      </c>
      <c r="WBQ14">
        <v>-60532244.763999999</v>
      </c>
      <c r="WBR14">
        <v>-60532244.763999999</v>
      </c>
      <c r="WBS14">
        <v>-60532244.763999999</v>
      </c>
      <c r="WBT14">
        <v>-60532244.763999999</v>
      </c>
      <c r="WBU14">
        <v>-60532244.763999999</v>
      </c>
      <c r="WBV14">
        <v>-91751752.137700006</v>
      </c>
      <c r="WBW14">
        <v>-91751752.137700006</v>
      </c>
      <c r="WBX14">
        <v>-91751752.137700006</v>
      </c>
      <c r="WBY14">
        <v>-91751752.137700006</v>
      </c>
      <c r="WBZ14">
        <v>-91751752.137700006</v>
      </c>
      <c r="WCA14">
        <v>-91751752.137700006</v>
      </c>
      <c r="WCB14">
        <v>-91751752.137700006</v>
      </c>
      <c r="WCC14">
        <v>-91751752.137700006</v>
      </c>
      <c r="WCD14">
        <v>-91751752.137700006</v>
      </c>
      <c r="WCE14">
        <v>-91751752.137700006</v>
      </c>
      <c r="WCF14">
        <v>-91751752.137700006</v>
      </c>
      <c r="WCG14">
        <v>-91751752.137700006</v>
      </c>
      <c r="WCH14">
        <v>-91751752.137700006</v>
      </c>
      <c r="WCI14">
        <v>-91751752.137700006</v>
      </c>
      <c r="WCJ14">
        <v>-91751752.137700006</v>
      </c>
      <c r="WCK14">
        <v>-91751752.137700006</v>
      </c>
      <c r="WCL14">
        <v>-91751752.137700006</v>
      </c>
      <c r="WCM14">
        <v>-91751752.137700006</v>
      </c>
      <c r="WCN14">
        <v>-91751752.137700006</v>
      </c>
      <c r="WCO14">
        <v>-91751752.137700006</v>
      </c>
      <c r="WCP14">
        <v>-91751752.137700006</v>
      </c>
      <c r="WCQ14">
        <v>-91751752.137700006</v>
      </c>
      <c r="WCR14">
        <v>-91751752.137700006</v>
      </c>
      <c r="WCS14">
        <v>-91751752.137700006</v>
      </c>
      <c r="WCT14">
        <v>-91751752.137700006</v>
      </c>
      <c r="WCU14">
        <v>-91751752.137700006</v>
      </c>
      <c r="WCV14">
        <v>-91751752.137700006</v>
      </c>
      <c r="WCW14">
        <v>-91751752.137700006</v>
      </c>
      <c r="WCX14">
        <v>-91751752.137700006</v>
      </c>
      <c r="WCY14">
        <v>-91751752.137700006</v>
      </c>
      <c r="WCZ14">
        <v>-91751752.137700006</v>
      </c>
      <c r="WDA14">
        <v>-91751752.137700006</v>
      </c>
      <c r="WDB14">
        <v>-91751752.137700006</v>
      </c>
      <c r="WDC14">
        <v>-91751752.137700006</v>
      </c>
      <c r="WDD14">
        <v>-91751752.137700006</v>
      </c>
      <c r="WDE14">
        <v>-91751752.137700006</v>
      </c>
      <c r="WDF14">
        <v>-91751752.137700006</v>
      </c>
      <c r="WDG14">
        <v>-91751752.137700006</v>
      </c>
      <c r="WDH14">
        <v>-91751752.137700006</v>
      </c>
      <c r="WDI14">
        <v>-91751752.137700006</v>
      </c>
      <c r="WDJ14">
        <v>-91751752.137700006</v>
      </c>
      <c r="WDK14">
        <v>-91751752.137700006</v>
      </c>
      <c r="WDL14">
        <v>-91751752.137700006</v>
      </c>
      <c r="WDM14">
        <v>-91751752.137700006</v>
      </c>
      <c r="WDN14">
        <v>-577094.00699300005</v>
      </c>
      <c r="WDO14">
        <v>-541209.56962199998</v>
      </c>
      <c r="WDP14">
        <v>-517458.61881299998</v>
      </c>
      <c r="WDQ14">
        <v>-505520.51692099997</v>
      </c>
      <c r="WDR14">
        <v>-504934.86801400001</v>
      </c>
      <c r="WDS14">
        <v>-514920.360797</v>
      </c>
      <c r="WDT14">
        <v>-534143.025027</v>
      </c>
      <c r="WDU14">
        <v>-560475.49902400002</v>
      </c>
      <c r="WDV14">
        <v>-599378.85503900005</v>
      </c>
      <c r="WDW14">
        <v>-637197.09869599994</v>
      </c>
      <c r="WDX14">
        <v>-646957.65310800006</v>
      </c>
      <c r="WDY14">
        <v>-575005.77958900004</v>
      </c>
      <c r="WDZ14">
        <v>-538260.98065399996</v>
      </c>
      <c r="WEA14">
        <v>-513391.14501899999</v>
      </c>
      <c r="WEB14">
        <v>-500009.06390399998</v>
      </c>
      <c r="WEC14">
        <v>-497579.98151700001</v>
      </c>
      <c r="WED14">
        <v>-505249.27647300001</v>
      </c>
      <c r="WEE14">
        <v>-521628.29288299999</v>
      </c>
      <c r="WEF14">
        <v>-557246.17600900005</v>
      </c>
      <c r="WEG14">
        <v>-601470.19934799999</v>
      </c>
      <c r="WEH14">
        <v>-613557.568065</v>
      </c>
      <c r="WEI14">
        <v>-619038.71103400004</v>
      </c>
      <c r="WEJ14">
        <v>-558272.70709100005</v>
      </c>
      <c r="WEK14">
        <v>-523326.09679500002</v>
      </c>
      <c r="WEL14">
        <v>-497987.299344</v>
      </c>
      <c r="WEM14">
        <v>-498251.86311500001</v>
      </c>
      <c r="WEN14">
        <v>-512686.77962300001</v>
      </c>
      <c r="WEO14">
        <v>-534512.824119</v>
      </c>
      <c r="WEP14">
        <v>-561316.65780299995</v>
      </c>
      <c r="WEQ14">
        <v>-588640.77662899997</v>
      </c>
      <c r="WER14">
        <v>-620160.92950600001</v>
      </c>
      <c r="WES14">
        <v>-639131.98268500005</v>
      </c>
      <c r="WET14">
        <v>-646957.65310800006</v>
      </c>
      <c r="WEU14">
        <v>-555267.23282200005</v>
      </c>
      <c r="WEV14">
        <v>-518616.99742700002</v>
      </c>
      <c r="WEW14">
        <v>-491216.40181299997</v>
      </c>
      <c r="WEX14">
        <v>-490421.92037900002</v>
      </c>
      <c r="WEY14">
        <v>-503176.26995599997</v>
      </c>
      <c r="WEZ14">
        <v>-525537.49953699997</v>
      </c>
      <c r="WFA14">
        <v>-551540.53959900001</v>
      </c>
      <c r="WFB14">
        <v>-586883.119359</v>
      </c>
      <c r="WFC14">
        <v>-606535.05939099996</v>
      </c>
      <c r="WFD14">
        <v>-615083.63774300006</v>
      </c>
      <c r="WFE14">
        <v>-619038.71103400004</v>
      </c>
      <c r="WFF14">
        <v>-873728.04425599996</v>
      </c>
      <c r="WFG14">
        <v>-818923.25190899998</v>
      </c>
      <c r="WFH14">
        <v>-782384.28387599997</v>
      </c>
      <c r="WFI14">
        <v>-763592.84072400001</v>
      </c>
      <c r="WFJ14">
        <v>-761814.97442600003</v>
      </c>
      <c r="WFK14">
        <v>-775830.77285900002</v>
      </c>
      <c r="WFL14">
        <v>-803591.60836399999</v>
      </c>
      <c r="WFM14">
        <v>-841868.77520200005</v>
      </c>
      <c r="WFN14">
        <v>-898355.09342199995</v>
      </c>
      <c r="WFO14">
        <v>-953076.083736</v>
      </c>
      <c r="WFP14">
        <v>-967124.50407300005</v>
      </c>
      <c r="WFQ14">
        <v>-869551.58944899996</v>
      </c>
      <c r="WFR14">
        <v>-813026.07397100003</v>
      </c>
      <c r="WFS14">
        <v>-774249.33628799999</v>
      </c>
      <c r="WFT14">
        <v>-752569.93469000002</v>
      </c>
      <c r="WFU14">
        <v>-747105.20143200003</v>
      </c>
      <c r="WFV14">
        <v>-756488.60421000002</v>
      </c>
      <c r="WFW14">
        <v>-778562.14407699998</v>
      </c>
      <c r="WFX14">
        <v>-827121.15778400004</v>
      </c>
      <c r="WFY14">
        <v>-887526.224453</v>
      </c>
      <c r="WFZ14">
        <v>-903972.37595999998</v>
      </c>
      <c r="WGA14">
        <v>-911286.619924</v>
      </c>
      <c r="WGB14">
        <v>-845052.50002799998</v>
      </c>
      <c r="WGC14">
        <v>-791557.07469100005</v>
      </c>
      <c r="WGD14">
        <v>-752152.97213200002</v>
      </c>
      <c r="WGE14">
        <v>-751427.16110100003</v>
      </c>
      <c r="WGF14">
        <v>-771975.71367099998</v>
      </c>
      <c r="WGG14">
        <v>-803664.67720399995</v>
      </c>
      <c r="WGH14">
        <v>-842729.97459700005</v>
      </c>
      <c r="WGI14">
        <v>-882571.02294299996</v>
      </c>
      <c r="WGJ14">
        <v>-928382.39576500002</v>
      </c>
      <c r="WGK14">
        <v>-955860.93864399998</v>
      </c>
      <c r="WGL14">
        <v>-967124.50407300005</v>
      </c>
      <c r="WGM14">
        <v>-839326.49335999996</v>
      </c>
      <c r="WGN14">
        <v>-782688.87501600001</v>
      </c>
      <c r="WGO14">
        <v>-739051.82481999998</v>
      </c>
      <c r="WGP14">
        <v>-735485.95536100003</v>
      </c>
      <c r="WGQ14">
        <v>-752132.74738800002</v>
      </c>
      <c r="WGR14">
        <v>-782735.60527199996</v>
      </c>
      <c r="WGS14">
        <v>-818721.19051300001</v>
      </c>
      <c r="WGT14">
        <v>-867412.419337</v>
      </c>
      <c r="WGU14">
        <v>-894375.86664100003</v>
      </c>
      <c r="WGV14">
        <v>-906008.82900699996</v>
      </c>
      <c r="WGW14">
        <v>-911286.619924</v>
      </c>
      <c r="WGX14">
        <v>-1322371.9406000001</v>
      </c>
      <c r="WGY14">
        <v>-1238477.85255</v>
      </c>
      <c r="WGZ14">
        <v>-1182019.99529</v>
      </c>
      <c r="WHA14">
        <v>-1152148.29901</v>
      </c>
      <c r="WHB14">
        <v>-1147678.2069099999</v>
      </c>
      <c r="WHC14">
        <v>-1166689.4638199999</v>
      </c>
      <c r="WHD14">
        <v>-1206023.57253</v>
      </c>
      <c r="WHE14">
        <v>-1260778.20787</v>
      </c>
      <c r="WHF14">
        <v>-1341446.8413199999</v>
      </c>
      <c r="WHG14">
        <v>-1419198.5097099999</v>
      </c>
      <c r="WHH14">
        <v>-1439003.5410500001</v>
      </c>
      <c r="WHI14">
        <v>-1314019.0309900001</v>
      </c>
      <c r="WHJ14">
        <v>-1226683.49667</v>
      </c>
      <c r="WHK14">
        <v>-1165750.1001200001</v>
      </c>
      <c r="WHL14">
        <v>-1130102.48694</v>
      </c>
      <c r="WHM14">
        <v>-1118258.6609199999</v>
      </c>
      <c r="WHN14">
        <v>-1128005.1265199999</v>
      </c>
      <c r="WHO14">
        <v>-1155964.64396</v>
      </c>
      <c r="WHP14">
        <v>-1218724.31369</v>
      </c>
      <c r="WHQ14">
        <v>-1297044.40864</v>
      </c>
      <c r="WHR14">
        <v>-1318226.5287500001</v>
      </c>
      <c r="WHS14">
        <v>-1327327.77275</v>
      </c>
      <c r="WHT14">
        <v>-1278613.34445</v>
      </c>
      <c r="WHU14">
        <v>-1196480.2881799999</v>
      </c>
      <c r="WHV14">
        <v>-1134765.4124100001</v>
      </c>
      <c r="WHW14">
        <v>-1131417.9227700001</v>
      </c>
      <c r="WHX14">
        <v>-1159909.3644399999</v>
      </c>
      <c r="WHY14">
        <v>-1205161.67264</v>
      </c>
      <c r="WHZ14">
        <v>-1261257.82449</v>
      </c>
      <c r="WIA14">
        <v>-1318503.9087400001</v>
      </c>
      <c r="WIB14">
        <v>-1384021.4761600001</v>
      </c>
      <c r="WIC14">
        <v>-1423124.44227</v>
      </c>
      <c r="WID14">
        <v>-1439003.5410500001</v>
      </c>
      <c r="WIE14">
        <v>-1267593.2567</v>
      </c>
      <c r="WIF14">
        <v>-1179577.6573900001</v>
      </c>
      <c r="WIG14">
        <v>-1109231.4288600001</v>
      </c>
      <c r="WIH14">
        <v>-1099109.7796100001</v>
      </c>
      <c r="WII14">
        <v>-1118978.28877</v>
      </c>
      <c r="WIJ14">
        <v>-1158790.9797799999</v>
      </c>
      <c r="WIK14">
        <v>-1206487.943</v>
      </c>
      <c r="WIL14">
        <v>-1270545.1841899999</v>
      </c>
      <c r="WIM14">
        <v>-1305773.8557200001</v>
      </c>
      <c r="WIN14">
        <v>-1320760.5429799999</v>
      </c>
      <c r="WIO14">
        <v>-1327327.77275</v>
      </c>
      <c r="WIP14">
        <v>-248527.167778</v>
      </c>
      <c r="WIQ14">
        <v>-248527.167778</v>
      </c>
      <c r="WIR14">
        <v>-248527.167778</v>
      </c>
      <c r="WIS14">
        <v>-248527.167778</v>
      </c>
      <c r="WIT14">
        <v>-248527.167778</v>
      </c>
      <c r="WIU14">
        <v>-248527.167778</v>
      </c>
      <c r="WIV14">
        <v>-248527.167778</v>
      </c>
      <c r="WIW14">
        <v>-248527.167778</v>
      </c>
      <c r="WIX14">
        <v>-248527.167778</v>
      </c>
      <c r="WIY14">
        <v>-248527.167778</v>
      </c>
      <c r="WIZ14">
        <v>-248527.167778</v>
      </c>
      <c r="WJA14">
        <v>-248549.10352999999</v>
      </c>
      <c r="WJB14">
        <v>-248549.10352999999</v>
      </c>
      <c r="WJC14">
        <v>-248549.10352999999</v>
      </c>
      <c r="WJD14">
        <v>-248549.10352999999</v>
      </c>
      <c r="WJE14">
        <v>-248549.10352999999</v>
      </c>
      <c r="WJF14">
        <v>-248549.10352999999</v>
      </c>
      <c r="WJG14">
        <v>-248549.10352999999</v>
      </c>
      <c r="WJH14">
        <v>-248549.10352999999</v>
      </c>
      <c r="WJI14">
        <v>-248549.10352999999</v>
      </c>
      <c r="WJJ14">
        <v>-248549.10352999999</v>
      </c>
      <c r="WJK14">
        <v>-248549.10352999999</v>
      </c>
      <c r="WJL14">
        <v>-248527.167778</v>
      </c>
      <c r="WJM14">
        <v>-248527.167778</v>
      </c>
      <c r="WJN14">
        <v>-248527.167778</v>
      </c>
      <c r="WJO14">
        <v>-248527.167778</v>
      </c>
      <c r="WJP14">
        <v>-248527.167778</v>
      </c>
      <c r="WJQ14">
        <v>-248527.167778</v>
      </c>
      <c r="WJR14">
        <v>-248527.167778</v>
      </c>
      <c r="WJS14">
        <v>-248527.167778</v>
      </c>
      <c r="WJT14">
        <v>-248527.167778</v>
      </c>
      <c r="WJU14">
        <v>-248527.167778</v>
      </c>
      <c r="WJV14">
        <v>-248527.167778</v>
      </c>
      <c r="WJW14">
        <v>-248549.10352999999</v>
      </c>
      <c r="WJX14">
        <v>-248549.10352999999</v>
      </c>
      <c r="WJY14">
        <v>-248549.10352999999</v>
      </c>
      <c r="WJZ14">
        <v>-248549.10352999999</v>
      </c>
      <c r="WKA14">
        <v>-248549.10352999999</v>
      </c>
      <c r="WKB14">
        <v>-248549.10352999999</v>
      </c>
      <c r="WKC14">
        <v>-248549.10352999999</v>
      </c>
      <c r="WKD14">
        <v>-248549.10352999999</v>
      </c>
      <c r="WKE14">
        <v>-248549.10352999999</v>
      </c>
      <c r="WKF14">
        <v>-248549.10352999999</v>
      </c>
      <c r="WKG14">
        <v>-248549.10352999999</v>
      </c>
      <c r="WKH14">
        <v>-364866.47630500002</v>
      </c>
      <c r="WKI14">
        <v>-364866.47630500002</v>
      </c>
      <c r="WKJ14">
        <v>-364866.47630500002</v>
      </c>
      <c r="WKK14">
        <v>-364866.47630500002</v>
      </c>
      <c r="WKL14">
        <v>-364866.47630500002</v>
      </c>
      <c r="WKM14">
        <v>-364866.47630500002</v>
      </c>
      <c r="WKN14">
        <v>-364866.47630500002</v>
      </c>
      <c r="WKO14">
        <v>-364866.47630500002</v>
      </c>
      <c r="WKP14">
        <v>-364866.47630500002</v>
      </c>
      <c r="WKQ14">
        <v>-364866.47630500002</v>
      </c>
      <c r="WKR14">
        <v>-364866.47630500002</v>
      </c>
      <c r="WKS14">
        <v>-364908.09246299998</v>
      </c>
      <c r="WKT14">
        <v>-364908.09246299998</v>
      </c>
      <c r="WKU14">
        <v>-364908.09246299998</v>
      </c>
      <c r="WKV14">
        <v>-364908.09246299998</v>
      </c>
      <c r="WKW14">
        <v>-364908.09246299998</v>
      </c>
      <c r="WKX14">
        <v>-364908.09246299998</v>
      </c>
      <c r="WKY14">
        <v>-364908.09246299998</v>
      </c>
      <c r="WKZ14">
        <v>-364908.09246299998</v>
      </c>
      <c r="WLA14">
        <v>-364908.09246299998</v>
      </c>
      <c r="WLB14">
        <v>-364908.09246299998</v>
      </c>
      <c r="WLC14">
        <v>-364908.09246299998</v>
      </c>
      <c r="WLD14">
        <v>-364866.47630500002</v>
      </c>
      <c r="WLE14">
        <v>-364866.47630500002</v>
      </c>
      <c r="WLF14">
        <v>-364866.47630500002</v>
      </c>
      <c r="WLG14">
        <v>-364866.47630500002</v>
      </c>
      <c r="WLH14">
        <v>-364866.47630500002</v>
      </c>
      <c r="WLI14">
        <v>-364866.47630500002</v>
      </c>
      <c r="WLJ14">
        <v>-364866.47630500002</v>
      </c>
      <c r="WLK14">
        <v>-364866.47630500002</v>
      </c>
      <c r="WLL14">
        <v>-364866.47630500002</v>
      </c>
      <c r="WLM14">
        <v>-364866.47630500002</v>
      </c>
      <c r="WLN14">
        <v>-364866.47630500002</v>
      </c>
      <c r="WLO14">
        <v>-364908.09246299998</v>
      </c>
      <c r="WLP14">
        <v>-364908.09246299998</v>
      </c>
      <c r="WLQ14">
        <v>-364908.09246299998</v>
      </c>
      <c r="WLR14">
        <v>-364908.09246299998</v>
      </c>
      <c r="WLS14">
        <v>-364908.09246299998</v>
      </c>
      <c r="WLT14">
        <v>-364908.09246299998</v>
      </c>
      <c r="WLU14">
        <v>-364908.09246299998</v>
      </c>
      <c r="WLV14">
        <v>-364908.09246299998</v>
      </c>
      <c r="WLW14">
        <v>-364908.09246299998</v>
      </c>
      <c r="WLX14">
        <v>-364908.09246299998</v>
      </c>
      <c r="WLY14">
        <v>-364908.09246299998</v>
      </c>
      <c r="WLZ14">
        <v>-527657.357448</v>
      </c>
      <c r="WMA14">
        <v>-527657.357448</v>
      </c>
      <c r="WMB14">
        <v>-527657.357448</v>
      </c>
      <c r="WMC14">
        <v>-527657.357448</v>
      </c>
      <c r="WMD14">
        <v>-527657.357448</v>
      </c>
      <c r="WME14">
        <v>-527657.357448</v>
      </c>
      <c r="WMF14">
        <v>-527657.357448</v>
      </c>
      <c r="WMG14">
        <v>-527657.357448</v>
      </c>
      <c r="WMH14">
        <v>-527657.357448</v>
      </c>
      <c r="WMI14">
        <v>-527657.357448</v>
      </c>
      <c r="WMJ14">
        <v>-527657.357448</v>
      </c>
      <c r="WMK14">
        <v>-527738.33441899996</v>
      </c>
      <c r="WML14">
        <v>-527738.33441899996</v>
      </c>
      <c r="WMM14">
        <v>-527738.33441899996</v>
      </c>
      <c r="WMN14">
        <v>-527738.33441899996</v>
      </c>
      <c r="WMO14">
        <v>-527738.33441899996</v>
      </c>
      <c r="WMP14">
        <v>-527738.33441899996</v>
      </c>
      <c r="WMQ14">
        <v>-527738.33441899996</v>
      </c>
      <c r="WMR14">
        <v>-527738.33441899996</v>
      </c>
      <c r="WMS14">
        <v>-527738.33441899996</v>
      </c>
      <c r="WMT14">
        <v>-527738.33441899996</v>
      </c>
      <c r="WMU14">
        <v>-527738.33441899996</v>
      </c>
      <c r="WMV14">
        <v>-527657.357448</v>
      </c>
      <c r="WMW14">
        <v>-527657.357448</v>
      </c>
      <c r="WMX14">
        <v>-527657.357448</v>
      </c>
      <c r="WMY14">
        <v>-527657.357448</v>
      </c>
      <c r="WMZ14">
        <v>-527657.357448</v>
      </c>
      <c r="WNA14">
        <v>-527657.357448</v>
      </c>
      <c r="WNB14">
        <v>-527657.357448</v>
      </c>
      <c r="WNC14">
        <v>-527657.357448</v>
      </c>
      <c r="WND14">
        <v>-527657.357448</v>
      </c>
      <c r="WNE14">
        <v>-527657.357448</v>
      </c>
      <c r="WNF14">
        <v>-527657.357448</v>
      </c>
      <c r="WNG14">
        <v>-527738.33441899996</v>
      </c>
      <c r="WNH14">
        <v>-527738.33441899996</v>
      </c>
      <c r="WNI14">
        <v>-527738.33441899996</v>
      </c>
      <c r="WNJ14">
        <v>-527738.33441899996</v>
      </c>
      <c r="WNK14">
        <v>-527738.33441899996</v>
      </c>
      <c r="WNL14">
        <v>-527738.33441899996</v>
      </c>
      <c r="WNM14">
        <v>-527738.33441899996</v>
      </c>
      <c r="WNN14">
        <v>-527738.33441899996</v>
      </c>
      <c r="WNO14">
        <v>-527738.33441899996</v>
      </c>
      <c r="WNP14">
        <v>-527738.33441899996</v>
      </c>
      <c r="WNQ14">
        <v>-527738.33441899996</v>
      </c>
      <c r="WNR14">
        <v>-32319.943095499999</v>
      </c>
      <c r="WNS14">
        <v>-32319.943095499999</v>
      </c>
      <c r="WNT14">
        <v>-32319.943095499999</v>
      </c>
      <c r="WNU14">
        <v>-32319.943095499999</v>
      </c>
      <c r="WNV14">
        <v>-32319.943095499999</v>
      </c>
      <c r="WNW14">
        <v>-32319.943095499999</v>
      </c>
      <c r="WNX14">
        <v>-32319.943095499999</v>
      </c>
      <c r="WNY14">
        <v>-32319.943095499999</v>
      </c>
      <c r="WNZ14">
        <v>-32319.943095499999</v>
      </c>
      <c r="WOA14">
        <v>-32319.943095499999</v>
      </c>
      <c r="WOB14">
        <v>-32319.943095499999</v>
      </c>
      <c r="WOC14">
        <v>-32319.943095499999</v>
      </c>
      <c r="WOD14">
        <v>-32319.943095499999</v>
      </c>
      <c r="WOE14">
        <v>-32319.943095499999</v>
      </c>
      <c r="WOF14">
        <v>-32319.943095499999</v>
      </c>
      <c r="WOG14">
        <v>-32319.943095499999</v>
      </c>
      <c r="WOH14">
        <v>-32319.943095499999</v>
      </c>
      <c r="WOI14">
        <v>-32319.943095499999</v>
      </c>
      <c r="WOJ14">
        <v>-32319.943095499999</v>
      </c>
      <c r="WOK14">
        <v>-32319.943095499999</v>
      </c>
      <c r="WOL14">
        <v>-32319.943095499999</v>
      </c>
      <c r="WOM14">
        <v>-32319.943095499999</v>
      </c>
      <c r="WON14">
        <v>-32319.943095499999</v>
      </c>
      <c r="WOO14">
        <v>-32319.943095499999</v>
      </c>
      <c r="WOP14">
        <v>-32319.943095499999</v>
      </c>
      <c r="WOQ14">
        <v>-32319.943095499999</v>
      </c>
      <c r="WOR14">
        <v>-32319.943095499999</v>
      </c>
      <c r="WOS14">
        <v>-32319.943095499999</v>
      </c>
      <c r="WOT14">
        <v>-32319.943095499999</v>
      </c>
      <c r="WOU14">
        <v>-32319.943095499999</v>
      </c>
      <c r="WOV14">
        <v>-32319.943095499999</v>
      </c>
      <c r="WOW14">
        <v>-32319.943095499999</v>
      </c>
      <c r="WOX14">
        <v>-32319.943095499999</v>
      </c>
      <c r="WOY14">
        <v>-32319.943095499999</v>
      </c>
      <c r="WOZ14">
        <v>-32319.943095499999</v>
      </c>
      <c r="WPA14">
        <v>-32319.943095499999</v>
      </c>
      <c r="WPB14">
        <v>-32319.943095499999</v>
      </c>
      <c r="WPC14">
        <v>-32319.943095499999</v>
      </c>
      <c r="WPD14">
        <v>-32319.943095499999</v>
      </c>
      <c r="WPE14">
        <v>-32319.943095499999</v>
      </c>
      <c r="WPF14">
        <v>-32319.943095499999</v>
      </c>
      <c r="WPG14">
        <v>-32319.943095499999</v>
      </c>
      <c r="WPH14">
        <v>-32319.943095499999</v>
      </c>
      <c r="WPI14">
        <v>-32319.943095499999</v>
      </c>
      <c r="WPJ14">
        <v>-62388.641781099999</v>
      </c>
      <c r="WPK14">
        <v>-62388.641781099999</v>
      </c>
      <c r="WPL14">
        <v>-62388.641781099999</v>
      </c>
      <c r="WPM14">
        <v>-62388.641781099999</v>
      </c>
      <c r="WPN14">
        <v>-62388.641781099999</v>
      </c>
      <c r="WPO14">
        <v>-62388.641781099999</v>
      </c>
      <c r="WPP14">
        <v>-62388.641781099999</v>
      </c>
      <c r="WPQ14">
        <v>-62388.641781099999</v>
      </c>
      <c r="WPR14">
        <v>-62388.641781099999</v>
      </c>
      <c r="WPS14">
        <v>-62388.641781099999</v>
      </c>
      <c r="WPT14">
        <v>-62388.641781099999</v>
      </c>
      <c r="WPU14">
        <v>-62388.641781099999</v>
      </c>
      <c r="WPV14">
        <v>-62388.641781099999</v>
      </c>
      <c r="WPW14">
        <v>-62388.641781099999</v>
      </c>
      <c r="WPX14">
        <v>-62388.641781099999</v>
      </c>
      <c r="WPY14">
        <v>-62388.641781099999</v>
      </c>
      <c r="WPZ14">
        <v>-62388.641781099999</v>
      </c>
      <c r="WQA14">
        <v>-62388.641781099999</v>
      </c>
      <c r="WQB14">
        <v>-62388.641781099999</v>
      </c>
      <c r="WQC14">
        <v>-62388.641781099999</v>
      </c>
      <c r="WQD14">
        <v>-62388.641781099999</v>
      </c>
      <c r="WQE14">
        <v>-62388.641781099999</v>
      </c>
      <c r="WQF14">
        <v>-62388.641781099999</v>
      </c>
      <c r="WQG14">
        <v>-62388.641781099999</v>
      </c>
      <c r="WQH14">
        <v>-62388.641781099999</v>
      </c>
      <c r="WQI14">
        <v>-62388.641781099999</v>
      </c>
      <c r="WQJ14">
        <v>-62388.641781099999</v>
      </c>
      <c r="WQK14">
        <v>-62388.641781099999</v>
      </c>
      <c r="WQL14">
        <v>-62388.641781099999</v>
      </c>
      <c r="WQM14">
        <v>-62388.641781099999</v>
      </c>
      <c r="WQN14">
        <v>-62388.641781099999</v>
      </c>
      <c r="WQO14">
        <v>-62388.641781099999</v>
      </c>
      <c r="WQP14">
        <v>-62388.641781099999</v>
      </c>
      <c r="WQQ14">
        <v>-62388.641781099999</v>
      </c>
      <c r="WQR14">
        <v>-62388.641781099999</v>
      </c>
      <c r="WQS14">
        <v>-62388.641781099999</v>
      </c>
      <c r="WQT14">
        <v>-62388.641781099999</v>
      </c>
      <c r="WQU14">
        <v>-62388.641781099999</v>
      </c>
      <c r="WQV14">
        <v>-62388.641781099999</v>
      </c>
      <c r="WQW14">
        <v>-62388.641781099999</v>
      </c>
      <c r="WQX14">
        <v>-62388.641781099999</v>
      </c>
      <c r="WQY14">
        <v>-62388.641781099999</v>
      </c>
      <c r="WQZ14">
        <v>-62388.641781099999</v>
      </c>
      <c r="WRA14">
        <v>-62388.641781099999</v>
      </c>
      <c r="WRB14">
        <v>-122526.039152</v>
      </c>
      <c r="WRC14">
        <v>-122526.039152</v>
      </c>
      <c r="WRD14">
        <v>-122526.039152</v>
      </c>
      <c r="WRE14">
        <v>-122526.039152</v>
      </c>
      <c r="WRF14">
        <v>-122526.039152</v>
      </c>
      <c r="WRG14">
        <v>-122526.039152</v>
      </c>
      <c r="WRH14">
        <v>-122526.039152</v>
      </c>
      <c r="WRI14">
        <v>-122526.039152</v>
      </c>
      <c r="WRJ14">
        <v>-122526.039152</v>
      </c>
      <c r="WRK14">
        <v>-122526.039152</v>
      </c>
      <c r="WRL14">
        <v>-122526.039152</v>
      </c>
      <c r="WRM14">
        <v>-122526.039152</v>
      </c>
      <c r="WRN14">
        <v>-122526.039152</v>
      </c>
      <c r="WRO14">
        <v>-122526.039152</v>
      </c>
      <c r="WRP14">
        <v>-122526.039152</v>
      </c>
      <c r="WRQ14">
        <v>-122526.039152</v>
      </c>
      <c r="WRR14">
        <v>-122526.039152</v>
      </c>
      <c r="WRS14">
        <v>-122526.039152</v>
      </c>
      <c r="WRT14">
        <v>-122526.039152</v>
      </c>
      <c r="WRU14">
        <v>-122526.039152</v>
      </c>
      <c r="WRV14">
        <v>-122526.039152</v>
      </c>
      <c r="WRW14">
        <v>-122526.039152</v>
      </c>
      <c r="WRX14">
        <v>-122526.039152</v>
      </c>
      <c r="WRY14">
        <v>-122526.039152</v>
      </c>
      <c r="WRZ14">
        <v>-122526.039152</v>
      </c>
      <c r="WSA14">
        <v>-122526.039152</v>
      </c>
      <c r="WSB14">
        <v>-122526.039152</v>
      </c>
      <c r="WSC14">
        <v>-122526.039152</v>
      </c>
      <c r="WSD14">
        <v>-122526.039152</v>
      </c>
      <c r="WSE14">
        <v>-122526.039152</v>
      </c>
      <c r="WSF14">
        <v>-122526.039152</v>
      </c>
      <c r="WSG14">
        <v>-122526.039152</v>
      </c>
      <c r="WSH14">
        <v>-122526.039152</v>
      </c>
      <c r="WSI14">
        <v>-122526.039152</v>
      </c>
      <c r="WSJ14">
        <v>-122526.039152</v>
      </c>
      <c r="WSK14">
        <v>-122526.039152</v>
      </c>
      <c r="WSL14">
        <v>-122526.039152</v>
      </c>
      <c r="WSM14">
        <v>-122526.039152</v>
      </c>
      <c r="WSN14">
        <v>-122526.039152</v>
      </c>
      <c r="WSO14">
        <v>-122526.039152</v>
      </c>
      <c r="WSP14">
        <v>-122526.039152</v>
      </c>
      <c r="WSQ14">
        <v>-122526.039152</v>
      </c>
      <c r="WSR14">
        <v>-122526.039152</v>
      </c>
      <c r="WSS14">
        <v>-122526.039152</v>
      </c>
      <c r="WST14">
        <v>-76321.147290399997</v>
      </c>
      <c r="WSU14">
        <v>-76321.147290399997</v>
      </c>
      <c r="WSV14">
        <v>-76321.147290399997</v>
      </c>
      <c r="WSW14">
        <v>-76321.147290399997</v>
      </c>
      <c r="WSX14">
        <v>-76321.147290399997</v>
      </c>
      <c r="WSY14">
        <v>-76321.147290399997</v>
      </c>
      <c r="WSZ14">
        <v>-76321.147290399997</v>
      </c>
      <c r="WTA14">
        <v>-76321.147290399997</v>
      </c>
      <c r="WTB14">
        <v>-76321.147290399997</v>
      </c>
      <c r="WTC14">
        <v>-76321.147290399997</v>
      </c>
      <c r="WTD14">
        <v>-76321.147290399997</v>
      </c>
      <c r="WTE14">
        <v>-76321.147290399997</v>
      </c>
      <c r="WTF14">
        <v>-76321.147290399997</v>
      </c>
      <c r="WTG14">
        <v>-76321.147290399997</v>
      </c>
      <c r="WTH14">
        <v>-76321.147290399997</v>
      </c>
      <c r="WTI14">
        <v>-76321.147290399997</v>
      </c>
      <c r="WTJ14">
        <v>-76321.147290399997</v>
      </c>
      <c r="WTK14">
        <v>-76321.147290399997</v>
      </c>
      <c r="WTL14">
        <v>-76321.147290399997</v>
      </c>
      <c r="WTM14">
        <v>-76321.147290399997</v>
      </c>
      <c r="WTN14">
        <v>-76321.147290399997</v>
      </c>
      <c r="WTO14">
        <v>-76321.147290399997</v>
      </c>
      <c r="WTP14">
        <v>-76321.147290399997</v>
      </c>
      <c r="WTQ14">
        <v>-76321.147290399997</v>
      </c>
      <c r="WTR14">
        <v>-76321.147290399997</v>
      </c>
      <c r="WTS14">
        <v>-76321.147290399997</v>
      </c>
      <c r="WTT14">
        <v>-76321.147290399997</v>
      </c>
      <c r="WTU14">
        <v>-76321.147290399997</v>
      </c>
      <c r="WTV14">
        <v>-76321.147290399997</v>
      </c>
      <c r="WTW14">
        <v>-76321.147290399997</v>
      </c>
      <c r="WTX14">
        <v>-76321.147290399997</v>
      </c>
      <c r="WTY14">
        <v>-76321.147290399997</v>
      </c>
      <c r="WTZ14">
        <v>-76321.147290399997</v>
      </c>
      <c r="WUA14">
        <v>-76321.147290399997</v>
      </c>
      <c r="WUB14">
        <v>-76321.147290399997</v>
      </c>
      <c r="WUC14">
        <v>-76321.147290399997</v>
      </c>
      <c r="WUD14">
        <v>-76321.147290399997</v>
      </c>
      <c r="WUE14">
        <v>-76321.147290399997</v>
      </c>
      <c r="WUF14">
        <v>-76321.147290399997</v>
      </c>
      <c r="WUG14">
        <v>-76321.147290399997</v>
      </c>
      <c r="WUH14">
        <v>-76321.147290399997</v>
      </c>
      <c r="WUI14">
        <v>-76321.147290399997</v>
      </c>
      <c r="WUJ14">
        <v>-76321.147290399997</v>
      </c>
      <c r="WUK14">
        <v>-76321.147290399997</v>
      </c>
      <c r="WUL14">
        <v>-147326.14796199999</v>
      </c>
      <c r="WUM14">
        <v>-147326.14796199999</v>
      </c>
      <c r="WUN14">
        <v>-147326.14796199999</v>
      </c>
      <c r="WUO14">
        <v>-147326.14796199999</v>
      </c>
      <c r="WUP14">
        <v>-147326.14796199999</v>
      </c>
      <c r="WUQ14">
        <v>-147326.14796199999</v>
      </c>
      <c r="WUR14">
        <v>-147326.14796199999</v>
      </c>
      <c r="WUS14">
        <v>-147326.14796199999</v>
      </c>
      <c r="WUT14">
        <v>-147326.14796199999</v>
      </c>
      <c r="WUU14">
        <v>-147326.14796199999</v>
      </c>
      <c r="WUV14">
        <v>-147326.14796199999</v>
      </c>
      <c r="WUW14">
        <v>-147326.14796199999</v>
      </c>
      <c r="WUX14">
        <v>-147326.14796199999</v>
      </c>
      <c r="WUY14">
        <v>-147326.14796199999</v>
      </c>
      <c r="WUZ14">
        <v>-147326.14796199999</v>
      </c>
      <c r="WVA14">
        <v>-147326.14796199999</v>
      </c>
      <c r="WVB14">
        <v>-147326.14796199999</v>
      </c>
      <c r="WVC14">
        <v>-147326.14796199999</v>
      </c>
      <c r="WVD14">
        <v>-147326.14796199999</v>
      </c>
      <c r="WVE14">
        <v>-147326.14796199999</v>
      </c>
      <c r="WVF14">
        <v>-147326.14796199999</v>
      </c>
      <c r="WVG14">
        <v>-147326.14796199999</v>
      </c>
      <c r="WVH14">
        <v>-147326.14796199999</v>
      </c>
      <c r="WVI14">
        <v>-147326.14796199999</v>
      </c>
      <c r="WVJ14">
        <v>-147326.14796199999</v>
      </c>
      <c r="WVK14">
        <v>-147326.14796199999</v>
      </c>
      <c r="WVL14">
        <v>-147326.14796199999</v>
      </c>
      <c r="WVM14">
        <v>-147326.14796199999</v>
      </c>
      <c r="WVN14">
        <v>-147326.14796199999</v>
      </c>
      <c r="WVO14">
        <v>-147326.14796199999</v>
      </c>
      <c r="WVP14">
        <v>-147326.14796199999</v>
      </c>
      <c r="WVQ14">
        <v>-147326.14796199999</v>
      </c>
      <c r="WVR14">
        <v>-147326.14796199999</v>
      </c>
      <c r="WVS14">
        <v>-147326.14796199999</v>
      </c>
      <c r="WVT14">
        <v>-147326.14796199999</v>
      </c>
      <c r="WVU14">
        <v>-147326.14796199999</v>
      </c>
      <c r="WVV14">
        <v>-147326.14796199999</v>
      </c>
      <c r="WVW14">
        <v>-147326.14796199999</v>
      </c>
      <c r="WVX14">
        <v>-147326.14796199999</v>
      </c>
      <c r="WVY14">
        <v>-147326.14796199999</v>
      </c>
      <c r="WVZ14">
        <v>-147326.14796199999</v>
      </c>
      <c r="WWA14">
        <v>-147326.14796199999</v>
      </c>
      <c r="WWB14">
        <v>-147326.14796199999</v>
      </c>
      <c r="WWC14">
        <v>-147326.14796199999</v>
      </c>
      <c r="WWD14">
        <v>-289336.14930699999</v>
      </c>
      <c r="WWE14">
        <v>-289336.14930699999</v>
      </c>
      <c r="WWF14">
        <v>-289336.14930699999</v>
      </c>
      <c r="WWG14">
        <v>-289336.14930699999</v>
      </c>
      <c r="WWH14">
        <v>-289336.14930699999</v>
      </c>
      <c r="WWI14">
        <v>-289336.14930699999</v>
      </c>
      <c r="WWJ14">
        <v>-289336.14930699999</v>
      </c>
      <c r="WWK14">
        <v>-289336.14930699999</v>
      </c>
      <c r="WWL14">
        <v>-289336.14930699999</v>
      </c>
      <c r="WWM14">
        <v>-289336.14930699999</v>
      </c>
      <c r="WWN14">
        <v>-289336.14930699999</v>
      </c>
      <c r="WWO14">
        <v>-289336.14930699999</v>
      </c>
      <c r="WWP14">
        <v>-289336.14930699999</v>
      </c>
      <c r="WWQ14">
        <v>-289336.14930699999</v>
      </c>
      <c r="WWR14">
        <v>-289336.14930699999</v>
      </c>
      <c r="WWS14">
        <v>-289336.14930699999</v>
      </c>
      <c r="WWT14">
        <v>-289336.14930699999</v>
      </c>
      <c r="WWU14">
        <v>-289336.14930699999</v>
      </c>
      <c r="WWV14">
        <v>-289336.14930699999</v>
      </c>
      <c r="WWW14">
        <v>-289336.14930699999</v>
      </c>
      <c r="WWX14">
        <v>-289336.14930699999</v>
      </c>
      <c r="WWY14">
        <v>-289336.14930699999</v>
      </c>
      <c r="WWZ14">
        <v>-289336.14930699999</v>
      </c>
      <c r="WXA14">
        <v>-289336.14930699999</v>
      </c>
      <c r="WXB14">
        <v>-289336.14930699999</v>
      </c>
      <c r="WXC14">
        <v>-289336.14930699999</v>
      </c>
      <c r="WXD14">
        <v>-289336.14930699999</v>
      </c>
      <c r="WXE14">
        <v>-289336.14930699999</v>
      </c>
      <c r="WXF14">
        <v>-289336.14930699999</v>
      </c>
      <c r="WXG14">
        <v>-289336.14930699999</v>
      </c>
      <c r="WXH14">
        <v>-289336.14930699999</v>
      </c>
      <c r="WXI14">
        <v>-289336.14930699999</v>
      </c>
      <c r="WXJ14">
        <v>-289336.14930699999</v>
      </c>
      <c r="WXK14">
        <v>-289336.14930699999</v>
      </c>
      <c r="WXL14">
        <v>-289336.14930699999</v>
      </c>
      <c r="WXM14">
        <v>-289336.14930699999</v>
      </c>
      <c r="WXN14">
        <v>-289336.14930699999</v>
      </c>
      <c r="WXO14">
        <v>-289336.14930699999</v>
      </c>
      <c r="WXP14">
        <v>-289336.14930699999</v>
      </c>
      <c r="WXQ14">
        <v>-289336.14930699999</v>
      </c>
      <c r="WXR14">
        <v>-289336.14930699999</v>
      </c>
      <c r="WXS14">
        <v>-289336.14930699999</v>
      </c>
      <c r="WXT14">
        <v>-289336.14930699999</v>
      </c>
      <c r="WXU14">
        <v>-289336.14930699999</v>
      </c>
      <c r="WXV14">
        <v>-133033.25045200001</v>
      </c>
      <c r="WXW14">
        <v>-133033.25045200001</v>
      </c>
      <c r="WXX14">
        <v>-133033.25045200001</v>
      </c>
      <c r="WXY14">
        <v>-133033.25045200001</v>
      </c>
      <c r="WXZ14">
        <v>-133033.25045200001</v>
      </c>
      <c r="WYA14">
        <v>-133033.25045200001</v>
      </c>
      <c r="WYB14">
        <v>-133033.25045200001</v>
      </c>
      <c r="WYC14">
        <v>-133033.25045200001</v>
      </c>
      <c r="WYD14">
        <v>-133033.25045200001</v>
      </c>
      <c r="WYE14">
        <v>-133033.25045200001</v>
      </c>
      <c r="WYF14">
        <v>-133033.25045200001</v>
      </c>
      <c r="WYG14">
        <v>-133931.15008399999</v>
      </c>
      <c r="WYH14">
        <v>-133931.15008399999</v>
      </c>
      <c r="WYI14">
        <v>-133931.15008399999</v>
      </c>
      <c r="WYJ14">
        <v>-133931.15008399999</v>
      </c>
      <c r="WYK14">
        <v>-133931.15008399999</v>
      </c>
      <c r="WYL14">
        <v>-133931.15008399999</v>
      </c>
      <c r="WYM14">
        <v>-133931.15008399999</v>
      </c>
      <c r="WYN14">
        <v>-133931.15008399999</v>
      </c>
      <c r="WYO14">
        <v>-133931.15008399999</v>
      </c>
      <c r="WYP14">
        <v>-133931.15008399999</v>
      </c>
      <c r="WYQ14">
        <v>-133931.15008399999</v>
      </c>
      <c r="WYR14">
        <v>-133033.25045200001</v>
      </c>
      <c r="WYS14">
        <v>-133033.25045200001</v>
      </c>
      <c r="WYT14">
        <v>-133033.25045200001</v>
      </c>
      <c r="WYU14">
        <v>-133033.25045200001</v>
      </c>
      <c r="WYV14">
        <v>-133033.25045200001</v>
      </c>
      <c r="WYW14">
        <v>-133033.25045200001</v>
      </c>
      <c r="WYX14">
        <v>-133033.25045200001</v>
      </c>
      <c r="WYY14">
        <v>-133033.25045200001</v>
      </c>
      <c r="WYZ14">
        <v>-133033.25045200001</v>
      </c>
      <c r="WZA14">
        <v>-133033.25045200001</v>
      </c>
      <c r="WZB14">
        <v>-133033.25045200001</v>
      </c>
      <c r="WZC14">
        <v>-133931.15008399999</v>
      </c>
      <c r="WZD14">
        <v>-133931.15008399999</v>
      </c>
      <c r="WZE14">
        <v>-133931.15008399999</v>
      </c>
      <c r="WZF14">
        <v>-133931.15008399999</v>
      </c>
      <c r="WZG14">
        <v>-133931.15008399999</v>
      </c>
      <c r="WZH14">
        <v>-133931.15008399999</v>
      </c>
      <c r="WZI14">
        <v>-133931.15008399999</v>
      </c>
      <c r="WZJ14">
        <v>-133931.15008399999</v>
      </c>
      <c r="WZK14">
        <v>-133931.15008399999</v>
      </c>
      <c r="WZL14">
        <v>-133931.15008399999</v>
      </c>
      <c r="WZM14">
        <v>-133931.15008399999</v>
      </c>
      <c r="WZN14">
        <v>-90706.630259700003</v>
      </c>
      <c r="WZO14">
        <v>-90706.630259700003</v>
      </c>
      <c r="WZP14">
        <v>-90706.630259700003</v>
      </c>
      <c r="WZQ14">
        <v>-90706.630259700003</v>
      </c>
      <c r="WZR14">
        <v>-90706.630259700003</v>
      </c>
      <c r="WZS14">
        <v>-90706.630259700003</v>
      </c>
      <c r="WZT14">
        <v>-90706.630259700003</v>
      </c>
      <c r="WZU14">
        <v>-90706.630259700003</v>
      </c>
      <c r="WZV14">
        <v>-90706.630259700003</v>
      </c>
      <c r="WZW14">
        <v>-90706.630259700003</v>
      </c>
      <c r="WZX14">
        <v>-90706.630259700003</v>
      </c>
      <c r="WZY14">
        <v>-92469.285791699993</v>
      </c>
      <c r="WZZ14">
        <v>-92469.285791699993</v>
      </c>
      <c r="XAA14">
        <v>-92469.285791699993</v>
      </c>
      <c r="XAB14">
        <v>-92469.285791699993</v>
      </c>
      <c r="XAC14">
        <v>-92469.285791699993</v>
      </c>
      <c r="XAD14">
        <v>-92469.285791699993</v>
      </c>
      <c r="XAE14">
        <v>-92469.285791699993</v>
      </c>
      <c r="XAF14">
        <v>-92469.285791699993</v>
      </c>
      <c r="XAG14">
        <v>-92469.285791699993</v>
      </c>
      <c r="XAH14">
        <v>-92469.285791699993</v>
      </c>
      <c r="XAI14">
        <v>-92469.285791699993</v>
      </c>
      <c r="XAJ14">
        <v>-90706.630259700003</v>
      </c>
      <c r="XAK14">
        <v>-90706.630259700003</v>
      </c>
      <c r="XAL14">
        <v>-90706.630259700003</v>
      </c>
      <c r="XAM14">
        <v>-90706.630259700003</v>
      </c>
      <c r="XAN14">
        <v>-90706.630259700003</v>
      </c>
      <c r="XAO14">
        <v>-90706.630259700003</v>
      </c>
      <c r="XAP14">
        <v>-90706.630259700003</v>
      </c>
      <c r="XAQ14">
        <v>-90706.630259700003</v>
      </c>
      <c r="XAR14">
        <v>-90706.630259700003</v>
      </c>
      <c r="XAS14">
        <v>-90706.630259700003</v>
      </c>
      <c r="XAT14">
        <v>-90706.630259700003</v>
      </c>
      <c r="XAU14">
        <v>-92469.285791699993</v>
      </c>
      <c r="XAV14">
        <v>-92469.285791699993</v>
      </c>
      <c r="XAW14">
        <v>-92469.285791699993</v>
      </c>
      <c r="XAX14">
        <v>-92469.285791699993</v>
      </c>
      <c r="XAY14">
        <v>-92469.285791699993</v>
      </c>
      <c r="XAZ14">
        <v>-92469.285791699993</v>
      </c>
      <c r="XBA14">
        <v>-92469.285791699993</v>
      </c>
      <c r="XBB14">
        <v>-92469.285791699993</v>
      </c>
      <c r="XBC14">
        <v>-92469.285791699993</v>
      </c>
      <c r="XBD14">
        <v>-92469.285791699993</v>
      </c>
      <c r="XBE14">
        <v>-92469.285791699993</v>
      </c>
      <c r="XBF14">
        <v>89431.918333299996</v>
      </c>
      <c r="XBG14">
        <v>89431.918333299996</v>
      </c>
      <c r="XBH14">
        <v>89431.918333299996</v>
      </c>
      <c r="XBI14">
        <v>89431.918333299996</v>
      </c>
      <c r="XBJ14">
        <v>89431.918333299996</v>
      </c>
      <c r="XBK14">
        <v>89431.918333299996</v>
      </c>
      <c r="XBL14">
        <v>89431.918333299996</v>
      </c>
      <c r="XBM14">
        <v>89431.918333299996</v>
      </c>
      <c r="XBN14">
        <v>89431.918333299996</v>
      </c>
      <c r="XBO14">
        <v>89431.918333299996</v>
      </c>
      <c r="XBP14">
        <v>89431.918333299996</v>
      </c>
      <c r="XBQ14">
        <v>85939.751000899996</v>
      </c>
      <c r="XBR14">
        <v>85939.751000899996</v>
      </c>
      <c r="XBS14">
        <v>85939.751000899996</v>
      </c>
      <c r="XBT14">
        <v>85939.751000899996</v>
      </c>
      <c r="XBU14">
        <v>85939.751000899996</v>
      </c>
      <c r="XBV14">
        <v>85939.751000899996</v>
      </c>
      <c r="XBW14">
        <v>85939.751000899996</v>
      </c>
      <c r="XBX14">
        <v>85939.751000899996</v>
      </c>
      <c r="XBY14">
        <v>85939.751000899996</v>
      </c>
      <c r="XBZ14">
        <v>85939.751000899996</v>
      </c>
      <c r="XCA14">
        <v>85939.751000899996</v>
      </c>
      <c r="XCB14">
        <v>89431.918333299996</v>
      </c>
      <c r="XCC14">
        <v>89431.918333299996</v>
      </c>
      <c r="XCD14">
        <v>89431.918333299996</v>
      </c>
      <c r="XCE14">
        <v>89431.918333299996</v>
      </c>
      <c r="XCF14">
        <v>89431.918333299996</v>
      </c>
      <c r="XCG14">
        <v>89431.918333299996</v>
      </c>
      <c r="XCH14">
        <v>89431.918333299996</v>
      </c>
      <c r="XCI14">
        <v>89431.918333299996</v>
      </c>
      <c r="XCJ14">
        <v>89431.918333299996</v>
      </c>
      <c r="XCK14">
        <v>89431.918333299996</v>
      </c>
      <c r="XCL14">
        <v>89431.918333299996</v>
      </c>
      <c r="XCM14">
        <v>85939.751000899996</v>
      </c>
      <c r="XCN14">
        <v>85939.751000899996</v>
      </c>
      <c r="XCO14">
        <v>85939.751000899996</v>
      </c>
      <c r="XCP14">
        <v>85939.751000899996</v>
      </c>
      <c r="XCQ14">
        <v>85939.751000899996</v>
      </c>
      <c r="XCR14">
        <v>85939.751000899996</v>
      </c>
      <c r="XCS14">
        <v>85939.751000899996</v>
      </c>
      <c r="XCT14">
        <v>85939.751000899996</v>
      </c>
      <c r="XCU14">
        <v>85939.751000899996</v>
      </c>
      <c r="XCV14">
        <v>85939.751000899996</v>
      </c>
      <c r="XCW14">
        <v>85939.751000899996</v>
      </c>
      <c r="XCX14">
        <v>-182875.51598600001</v>
      </c>
      <c r="XCY14">
        <v>-182875.51598600001</v>
      </c>
      <c r="XCZ14">
        <v>-182875.51598600001</v>
      </c>
      <c r="XDA14">
        <v>-182875.51598600001</v>
      </c>
      <c r="XDB14">
        <v>-182875.51598600001</v>
      </c>
      <c r="XDC14">
        <v>-182875.51598600001</v>
      </c>
      <c r="XDD14">
        <v>-182875.51598600001</v>
      </c>
      <c r="XDE14">
        <v>-182875.51598600001</v>
      </c>
      <c r="XDF14">
        <v>-182875.51598600001</v>
      </c>
      <c r="XDG14">
        <v>-182875.51598600001</v>
      </c>
      <c r="XDH14">
        <v>-182875.51598600001</v>
      </c>
      <c r="XDI14">
        <v>-99378.874013199995</v>
      </c>
      <c r="XDJ14">
        <v>-99378.874013199995</v>
      </c>
      <c r="XDK14">
        <v>-99378.874013199995</v>
      </c>
      <c r="XDL14">
        <v>-99378.874013199995</v>
      </c>
      <c r="XDM14">
        <v>-99378.874013199995</v>
      </c>
      <c r="XDN14">
        <v>-99378.874013199995</v>
      </c>
      <c r="XDO14">
        <v>-99378.874013199995</v>
      </c>
      <c r="XDP14">
        <v>-99378.874013199995</v>
      </c>
      <c r="XDQ14">
        <v>-99378.874013199995</v>
      </c>
      <c r="XDR14">
        <v>-99378.874013199995</v>
      </c>
      <c r="XDS14">
        <v>-99378.874013199995</v>
      </c>
      <c r="XDT14">
        <v>-182875.51598600001</v>
      </c>
      <c r="XDU14">
        <v>-182875.51598600001</v>
      </c>
      <c r="XDV14">
        <v>-182875.51598600001</v>
      </c>
      <c r="XDW14">
        <v>-182875.51598600001</v>
      </c>
      <c r="XDX14">
        <v>-182875.51598600001</v>
      </c>
      <c r="XDY14">
        <v>-182875.51598600001</v>
      </c>
      <c r="XDZ14">
        <v>-182875.51598600001</v>
      </c>
      <c r="XEA14">
        <v>-182875.51598600001</v>
      </c>
      <c r="XEB14">
        <v>-182875.51598600001</v>
      </c>
      <c r="XEC14">
        <v>-182875.51598600001</v>
      </c>
      <c r="XED14">
        <v>-182875.51598600001</v>
      </c>
      <c r="XEE14">
        <v>-99378.874013199995</v>
      </c>
      <c r="XEF14">
        <v>-99378.874013199995</v>
      </c>
      <c r="XEG14">
        <v>-99378.874013199995</v>
      </c>
      <c r="XEH14">
        <v>-99378.874013199995</v>
      </c>
      <c r="XEI14">
        <v>-99378.874013199995</v>
      </c>
      <c r="XEJ14">
        <v>-99378.874013199995</v>
      </c>
      <c r="XEK14">
        <v>-99378.874013199995</v>
      </c>
      <c r="XEL14">
        <v>-99378.874013199995</v>
      </c>
      <c r="XEM14">
        <v>-99378.874013199995</v>
      </c>
      <c r="XEN14">
        <v>-99378.874013199995</v>
      </c>
      <c r="XEO14">
        <v>-99378.874013199995</v>
      </c>
      <c r="XEP14">
        <v>-159792.63105500001</v>
      </c>
      <c r="XEQ14">
        <v>-159792.63105500001</v>
      </c>
      <c r="XER14">
        <v>-159792.63105500001</v>
      </c>
      <c r="XES14">
        <v>-159792.63105500001</v>
      </c>
      <c r="XET14">
        <v>-159792.63105500001</v>
      </c>
      <c r="XEU14">
        <v>-159792.63105500001</v>
      </c>
      <c r="XEV14">
        <v>-159792.63105500001</v>
      </c>
      <c r="XEW14">
        <v>-159792.63105500001</v>
      </c>
      <c r="XEX14">
        <v>-159792.63105500001</v>
      </c>
      <c r="XEY14">
        <v>-159792.63105500001</v>
      </c>
      <c r="XEZ14">
        <v>-159792.63105500001</v>
      </c>
      <c r="XFA14">
        <v>4118.5820408700001</v>
      </c>
      <c r="XFB14">
        <v>4118.5820408700001</v>
      </c>
      <c r="XFC14">
        <v>4118.5820408700001</v>
      </c>
      <c r="XFD14">
        <v>4118.5820408700001</v>
      </c>
    </row>
    <row r="15" spans="1:16384" x14ac:dyDescent="0.2">
      <c r="A15">
        <v>2028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151976371.877</v>
      </c>
      <c r="CM15">
        <v>151976371.877</v>
      </c>
      <c r="CN15">
        <v>151976371.877</v>
      </c>
      <c r="CO15">
        <v>151976371.877</v>
      </c>
      <c r="CP15">
        <v>151976371.877</v>
      </c>
      <c r="CQ15">
        <v>151976371.877</v>
      </c>
      <c r="CR15">
        <v>151976371.877</v>
      </c>
      <c r="CS15">
        <v>151976371.877</v>
      </c>
      <c r="CT15">
        <v>151976371.877</v>
      </c>
      <c r="CU15">
        <v>151976371.877</v>
      </c>
      <c r="CV15">
        <v>151976371.877</v>
      </c>
      <c r="CW15">
        <v>151264175.62</v>
      </c>
      <c r="CX15">
        <v>151264175.62</v>
      </c>
      <c r="CY15">
        <v>151264175.62</v>
      </c>
      <c r="CZ15">
        <v>151264175.62</v>
      </c>
      <c r="DA15">
        <v>151264175.62</v>
      </c>
      <c r="DB15">
        <v>151264175.62</v>
      </c>
      <c r="DC15">
        <v>151264175.62</v>
      </c>
      <c r="DD15">
        <v>151264175.62</v>
      </c>
      <c r="DE15">
        <v>151217043.22799999</v>
      </c>
      <c r="DF15">
        <v>151195115.51300001</v>
      </c>
      <c r="DG15">
        <v>150900404.296</v>
      </c>
      <c r="DH15">
        <v>150839775.35600001</v>
      </c>
      <c r="DI15">
        <v>150839775.35600001</v>
      </c>
      <c r="DJ15">
        <v>150839775.35600001</v>
      </c>
      <c r="DK15">
        <v>150833883.80700001</v>
      </c>
      <c r="DL15">
        <v>150823578.53799999</v>
      </c>
      <c r="DM15">
        <v>150822451.30700001</v>
      </c>
      <c r="DN15">
        <v>150816559.75799999</v>
      </c>
      <c r="DO15">
        <v>150816559.75799999</v>
      </c>
      <c r="DP15">
        <v>150805903.891</v>
      </c>
      <c r="DQ15">
        <v>150655874.01800001</v>
      </c>
      <c r="DR15">
        <v>150475914.41299999</v>
      </c>
      <c r="DS15">
        <v>149454913.88699999</v>
      </c>
      <c r="DT15">
        <v>149449022.338</v>
      </c>
      <c r="DU15">
        <v>149449022.338</v>
      </c>
      <c r="DV15">
        <v>149449022.338</v>
      </c>
      <c r="DW15">
        <v>149443130.789</v>
      </c>
      <c r="DX15">
        <v>149415270.76899999</v>
      </c>
      <c r="DY15">
        <v>149369216.41</v>
      </c>
      <c r="DZ15">
        <v>149358186.58199999</v>
      </c>
      <c r="EA15">
        <v>149355976.01499999</v>
      </c>
      <c r="EB15">
        <v>149264910.83000001</v>
      </c>
      <c r="EC15">
        <v>149183058.34599999</v>
      </c>
      <c r="ED15">
        <v>47020711.063600004</v>
      </c>
      <c r="EE15">
        <v>47020711.063600004</v>
      </c>
      <c r="EF15">
        <v>47020711.063600004</v>
      </c>
      <c r="EG15">
        <v>47020711.063600004</v>
      </c>
      <c r="EH15">
        <v>47020711.063600004</v>
      </c>
      <c r="EI15">
        <v>47020711.063600004</v>
      </c>
      <c r="EJ15">
        <v>47020711.063600004</v>
      </c>
      <c r="EK15">
        <v>47020711.063600004</v>
      </c>
      <c r="EL15">
        <v>47020711.063600004</v>
      </c>
      <c r="EM15">
        <v>46820261.133100003</v>
      </c>
      <c r="EN15">
        <v>46820261.133100003</v>
      </c>
      <c r="EO15">
        <v>49174535.1862</v>
      </c>
      <c r="EP15">
        <v>49174535.1862</v>
      </c>
      <c r="EQ15">
        <v>49174535.1862</v>
      </c>
      <c r="ER15">
        <v>49174535.1862</v>
      </c>
      <c r="ES15">
        <v>49174535.1862</v>
      </c>
      <c r="ET15">
        <v>49174535.1862</v>
      </c>
      <c r="EU15">
        <v>49174535.1862</v>
      </c>
      <c r="EV15">
        <v>49152724.972099997</v>
      </c>
      <c r="EW15">
        <v>49130914.758000001</v>
      </c>
      <c r="EX15">
        <v>49104454.997000001</v>
      </c>
      <c r="EY15">
        <v>49076585.201200001</v>
      </c>
      <c r="EZ15">
        <v>46401249.6439</v>
      </c>
      <c r="FA15">
        <v>46401249.6439</v>
      </c>
      <c r="FB15">
        <v>46401249.6439</v>
      </c>
      <c r="FC15">
        <v>46401249.6439</v>
      </c>
      <c r="FD15">
        <v>46400813.504900001</v>
      </c>
      <c r="FE15">
        <v>46400813.504900001</v>
      </c>
      <c r="FF15">
        <v>46400813.504900001</v>
      </c>
      <c r="FG15">
        <v>46400813.504900001</v>
      </c>
      <c r="FH15">
        <v>46399651.118199997</v>
      </c>
      <c r="FI15">
        <v>46210130.6259</v>
      </c>
      <c r="FJ15">
        <v>46035876.231700003</v>
      </c>
      <c r="FK15">
        <v>49431505.210900001</v>
      </c>
      <c r="FL15">
        <v>49430342.824100003</v>
      </c>
      <c r="FM15">
        <v>49428018.050700001</v>
      </c>
      <c r="FN15">
        <v>49428018.050700001</v>
      </c>
      <c r="FO15">
        <v>49428018.050700001</v>
      </c>
      <c r="FP15">
        <v>49290960.578400001</v>
      </c>
      <c r="FQ15">
        <v>49244220.158600003</v>
      </c>
      <c r="FR15">
        <v>49192973.770599999</v>
      </c>
      <c r="FS15">
        <v>49002158.294299997</v>
      </c>
      <c r="FT15">
        <v>48563628.778499998</v>
      </c>
      <c r="FU15">
        <v>48490000.904899999</v>
      </c>
      <c r="FV15">
        <v>67738719.598199993</v>
      </c>
      <c r="FW15">
        <v>67738719.598199993</v>
      </c>
      <c r="FX15">
        <v>67738719.598199993</v>
      </c>
      <c r="FY15">
        <v>67738719.598199993</v>
      </c>
      <c r="FZ15">
        <v>67738719.598199993</v>
      </c>
      <c r="GA15">
        <v>67738719.598199993</v>
      </c>
      <c r="GB15">
        <v>67738719.598199993</v>
      </c>
      <c r="GC15">
        <v>67738719.598199993</v>
      </c>
      <c r="GD15">
        <v>67695099.170000002</v>
      </c>
      <c r="GE15">
        <v>67695099.170000002</v>
      </c>
      <c r="GF15">
        <v>67337819.737200007</v>
      </c>
      <c r="GG15">
        <v>66344643.2311</v>
      </c>
      <c r="GH15">
        <v>66344643.2311</v>
      </c>
      <c r="GI15">
        <v>66344643.2311</v>
      </c>
      <c r="GJ15">
        <v>66344643.2311</v>
      </c>
      <c r="GK15">
        <v>66344643.2311</v>
      </c>
      <c r="GL15">
        <v>66344643.2311</v>
      </c>
      <c r="GM15">
        <v>66344643.2311</v>
      </c>
      <c r="GN15">
        <v>66344643.2311</v>
      </c>
      <c r="GO15">
        <v>65987363.7984</v>
      </c>
      <c r="GP15">
        <v>65894372.861400001</v>
      </c>
      <c r="GQ15">
        <v>65853708.828000002</v>
      </c>
      <c r="GR15">
        <v>59241570.563900001</v>
      </c>
      <c r="GS15">
        <v>59218322.829599999</v>
      </c>
      <c r="GT15">
        <v>59206698.962499999</v>
      </c>
      <c r="GU15">
        <v>59206698.962499999</v>
      </c>
      <c r="GV15">
        <v>59206698.962499999</v>
      </c>
      <c r="GW15">
        <v>59206698.962499999</v>
      </c>
      <c r="GX15">
        <v>58847828.441299997</v>
      </c>
      <c r="GY15">
        <v>58847828.441299997</v>
      </c>
      <c r="GZ15">
        <v>58847828.441299997</v>
      </c>
      <c r="HA15">
        <v>58756964.435400002</v>
      </c>
      <c r="HB15">
        <v>58577295.287199996</v>
      </c>
      <c r="HC15">
        <v>57728683.263599999</v>
      </c>
      <c r="HD15">
        <v>57717059.396499999</v>
      </c>
      <c r="HE15">
        <v>57717059.396499999</v>
      </c>
      <c r="HF15">
        <v>57717059.396499999</v>
      </c>
      <c r="HG15">
        <v>57717059.396499999</v>
      </c>
      <c r="HH15">
        <v>57717059.396499999</v>
      </c>
      <c r="HI15">
        <v>57717059.396499999</v>
      </c>
      <c r="HJ15">
        <v>57514142.5141</v>
      </c>
      <c r="HK15">
        <v>57479270.912699997</v>
      </c>
      <c r="HL15">
        <v>57432775.444200002</v>
      </c>
      <c r="HM15">
        <v>57432775.444200002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109862.971953</v>
      </c>
      <c r="LG15">
        <v>1960514.2450000001</v>
      </c>
      <c r="LH15">
        <v>2980768.6979399999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1006691.27266</v>
      </c>
      <c r="LQ15">
        <v>2316629.0321499999</v>
      </c>
      <c r="LR15">
        <v>3986013.3674499998</v>
      </c>
      <c r="LS15">
        <v>6360137.4351000004</v>
      </c>
      <c r="LT15">
        <v>24210.8187105</v>
      </c>
      <c r="LU15">
        <v>98933.349693199998</v>
      </c>
      <c r="LV15">
        <v>129591.01371499999</v>
      </c>
      <c r="LW15">
        <v>189285.088124</v>
      </c>
      <c r="LX15">
        <v>219404.53587600001</v>
      </c>
      <c r="LY15">
        <v>380540.78252299997</v>
      </c>
      <c r="LZ15">
        <v>408730.87494399998</v>
      </c>
      <c r="MA15">
        <v>418522.04750599997</v>
      </c>
      <c r="MB15">
        <v>850952.16374300001</v>
      </c>
      <c r="MC15">
        <v>3167302.33721</v>
      </c>
      <c r="MD15">
        <v>3672302.6751100002</v>
      </c>
      <c r="ME15">
        <v>24249.652372799999</v>
      </c>
      <c r="MF15">
        <v>114469.002503</v>
      </c>
      <c r="MG15">
        <v>130300.599407</v>
      </c>
      <c r="MH15">
        <v>208287.25815199999</v>
      </c>
      <c r="MI15">
        <v>367147.923626</v>
      </c>
      <c r="MJ15">
        <v>418601.46781100001</v>
      </c>
      <c r="MK15">
        <v>872501.75420900004</v>
      </c>
      <c r="ML15">
        <v>2443817.4393000002</v>
      </c>
      <c r="MM15">
        <v>4701566.4206900001</v>
      </c>
      <c r="MN15">
        <v>9324738.3193999995</v>
      </c>
      <c r="MO15">
        <v>12206594.3102</v>
      </c>
      <c r="MP15">
        <v>88889162.452999994</v>
      </c>
      <c r="MQ15">
        <v>88889162.452999994</v>
      </c>
      <c r="MR15">
        <v>88889162.452999994</v>
      </c>
      <c r="MS15">
        <v>88889162.452999994</v>
      </c>
      <c r="MT15">
        <v>88889162.452999994</v>
      </c>
      <c r="MU15">
        <v>88889162.452999994</v>
      </c>
      <c r="MV15">
        <v>88889162.452999994</v>
      </c>
      <c r="MW15">
        <v>88889162.452999994</v>
      </c>
      <c r="MX15">
        <v>88889162.452999994</v>
      </c>
      <c r="MY15">
        <v>88564704.173600003</v>
      </c>
      <c r="MZ15">
        <v>88486152.224999994</v>
      </c>
      <c r="NA15">
        <v>88268292.216299996</v>
      </c>
      <c r="NB15">
        <v>88268292.216299996</v>
      </c>
      <c r="NC15">
        <v>88268292.216299996</v>
      </c>
      <c r="ND15">
        <v>88228854.568800002</v>
      </c>
      <c r="NE15">
        <v>88228854.568800002</v>
      </c>
      <c r="NF15">
        <v>88228854.568800002</v>
      </c>
      <c r="NG15">
        <v>87906158.154100001</v>
      </c>
      <c r="NH15">
        <v>87581699.874699995</v>
      </c>
      <c r="NI15">
        <v>87500225.228300005</v>
      </c>
      <c r="NJ15">
        <v>87053693.821799994</v>
      </c>
      <c r="NK15">
        <v>86933060.278099999</v>
      </c>
      <c r="NL15">
        <v>88267873.032199994</v>
      </c>
      <c r="NM15">
        <v>88267873.032199994</v>
      </c>
      <c r="NN15">
        <v>88236345.283000007</v>
      </c>
      <c r="NO15">
        <v>88236345.283000007</v>
      </c>
      <c r="NP15">
        <v>88222006.4067</v>
      </c>
      <c r="NQ15">
        <v>88181287.471900001</v>
      </c>
      <c r="NR15">
        <v>88099136.452900007</v>
      </c>
      <c r="NS15">
        <v>88099136.452900007</v>
      </c>
      <c r="NT15">
        <v>88099136.452900007</v>
      </c>
      <c r="NU15">
        <v>87892833.744100004</v>
      </c>
      <c r="NV15">
        <v>87628087.121199995</v>
      </c>
      <c r="NW15">
        <v>87159810.561199993</v>
      </c>
      <c r="NX15">
        <v>87119091.626399994</v>
      </c>
      <c r="NY15">
        <v>87119091.626399994</v>
      </c>
      <c r="NZ15">
        <v>87086243.604900002</v>
      </c>
      <c r="OA15">
        <v>87063214.368499994</v>
      </c>
      <c r="OB15">
        <v>87063214.368499994</v>
      </c>
      <c r="OC15">
        <v>86897535.4375</v>
      </c>
      <c r="OD15">
        <v>86449320.849600002</v>
      </c>
      <c r="OE15">
        <v>86378355.452900007</v>
      </c>
      <c r="OF15">
        <v>85648109.628999993</v>
      </c>
      <c r="OG15">
        <v>85255638.704300001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109862.971953</v>
      </c>
      <c r="OQ15">
        <v>1183978.6892599999</v>
      </c>
      <c r="OR15">
        <v>1314704.23878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1006691.27266</v>
      </c>
      <c r="PA15">
        <v>1285620.20514</v>
      </c>
      <c r="PB15">
        <v>1553512.5115199999</v>
      </c>
      <c r="PC15">
        <v>1883283.02975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34135.469089799997</v>
      </c>
      <c r="PJ15">
        <v>35305.496394499998</v>
      </c>
      <c r="PK15">
        <v>36151.241672800003</v>
      </c>
      <c r="PL15">
        <v>36975.2983599</v>
      </c>
      <c r="PM15">
        <v>688766.57522500004</v>
      </c>
      <c r="PN15">
        <v>929126.42275699996</v>
      </c>
      <c r="PO15">
        <v>0</v>
      </c>
      <c r="PP15">
        <v>0</v>
      </c>
      <c r="PQ15">
        <v>0</v>
      </c>
      <c r="PR15">
        <v>0</v>
      </c>
      <c r="PS15">
        <v>32934.095828600002</v>
      </c>
      <c r="PT15">
        <v>34456.544453000002</v>
      </c>
      <c r="PU15">
        <v>50592.718607900002</v>
      </c>
      <c r="PV15">
        <v>684232.10299599997</v>
      </c>
      <c r="PW15">
        <v>930283.68246200006</v>
      </c>
      <c r="PX15">
        <v>2859285.1518899999</v>
      </c>
      <c r="PY15">
        <v>3712110.7239399999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776535.55573699996</v>
      </c>
      <c r="QJ15">
        <v>1666064.4591699999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1031008.82701</v>
      </c>
      <c r="QT15">
        <v>2432500.8559300001</v>
      </c>
      <c r="QU15">
        <v>4476854.4053400001</v>
      </c>
      <c r="QV15">
        <v>24210.8187105</v>
      </c>
      <c r="QW15">
        <v>98933.349693199998</v>
      </c>
      <c r="QX15">
        <v>129591.01371499999</v>
      </c>
      <c r="QY15">
        <v>189285.088124</v>
      </c>
      <c r="QZ15">
        <v>219404.53587600001</v>
      </c>
      <c r="RA15">
        <v>346405.31343400001</v>
      </c>
      <c r="RB15">
        <v>373425.37855000002</v>
      </c>
      <c r="RC15">
        <v>382370.80583299999</v>
      </c>
      <c r="RD15">
        <v>813976.865383</v>
      </c>
      <c r="RE15">
        <v>2478535.76199</v>
      </c>
      <c r="RF15">
        <v>2743176.2523599998</v>
      </c>
      <c r="RG15">
        <v>24249.652372799999</v>
      </c>
      <c r="RH15">
        <v>114469.002503</v>
      </c>
      <c r="RI15">
        <v>130300.599407</v>
      </c>
      <c r="RJ15">
        <v>208287.25815199999</v>
      </c>
      <c r="RK15">
        <v>334213.82779700001</v>
      </c>
      <c r="RL15">
        <v>384144.923358</v>
      </c>
      <c r="RM15">
        <v>821909.03560099995</v>
      </c>
      <c r="RN15">
        <v>1759585.3363000001</v>
      </c>
      <c r="RO15">
        <v>3771282.7382299998</v>
      </c>
      <c r="RP15">
        <v>6465453.1675100001</v>
      </c>
      <c r="RQ15">
        <v>8494483.5862399992</v>
      </c>
      <c r="RR15">
        <v>-3703.13318871</v>
      </c>
      <c r="RS15">
        <v>-3703.13318871</v>
      </c>
      <c r="RT15">
        <v>-3703.13318871</v>
      </c>
      <c r="RU15">
        <v>-3703.13318871</v>
      </c>
      <c r="RV15">
        <v>-3703.13318871</v>
      </c>
      <c r="RW15">
        <v>-3703.13318871</v>
      </c>
      <c r="RX15">
        <v>-3703.13318871</v>
      </c>
      <c r="RY15">
        <v>-3703.13318871</v>
      </c>
      <c r="RZ15">
        <v>-3703.13318871</v>
      </c>
      <c r="SA15">
        <v>-3703.13318871</v>
      </c>
      <c r="SB15">
        <v>-3703.13318871</v>
      </c>
      <c r="SC15">
        <v>-3703.13318871</v>
      </c>
      <c r="SD15">
        <v>-3703.13318871</v>
      </c>
      <c r="SE15">
        <v>-3703.13318871</v>
      </c>
      <c r="SF15">
        <v>-3703.13318871</v>
      </c>
      <c r="SG15">
        <v>-3703.13318871</v>
      </c>
      <c r="SH15">
        <v>-3703.13318871</v>
      </c>
      <c r="SI15">
        <v>-3703.13318871</v>
      </c>
      <c r="SJ15">
        <v>-3703.13318871</v>
      </c>
      <c r="SK15">
        <v>-3703.13318871</v>
      </c>
      <c r="SL15">
        <v>-3703.13318871</v>
      </c>
      <c r="SM15">
        <v>-3703.13318871</v>
      </c>
      <c r="SN15">
        <v>-3703.13318871</v>
      </c>
      <c r="SO15">
        <v>-3703.13318871</v>
      </c>
      <c r="SP15">
        <v>-3703.13318871</v>
      </c>
      <c r="SQ15">
        <v>-3703.13318871</v>
      </c>
      <c r="SR15">
        <v>-3703.13318871</v>
      </c>
      <c r="SS15">
        <v>-3703.13318871</v>
      </c>
      <c r="ST15">
        <v>-3703.13318871</v>
      </c>
      <c r="SU15">
        <v>-3703.13318871</v>
      </c>
      <c r="SV15">
        <v>-3703.13318871</v>
      </c>
      <c r="SW15">
        <v>-3703.13318871</v>
      </c>
      <c r="SX15">
        <v>-3703.13318871</v>
      </c>
      <c r="SY15">
        <v>-3703.13318871</v>
      </c>
      <c r="SZ15">
        <v>-3703.13318871</v>
      </c>
      <c r="TA15">
        <v>-3703.13318871</v>
      </c>
      <c r="TB15">
        <v>-3703.13318871</v>
      </c>
      <c r="TC15">
        <v>-3703.13318871</v>
      </c>
      <c r="TD15">
        <v>-3703.13318871</v>
      </c>
      <c r="TE15">
        <v>-3703.13318871</v>
      </c>
      <c r="TF15">
        <v>-3703.13318871</v>
      </c>
      <c r="TG15">
        <v>-3703.13318871</v>
      </c>
      <c r="TH15">
        <v>-3703.13318871</v>
      </c>
      <c r="TI15">
        <v>-3703.13318871</v>
      </c>
      <c r="TJ15">
        <v>-6136.7013749999996</v>
      </c>
      <c r="TK15">
        <v>-6136.7013749999996</v>
      </c>
      <c r="TL15">
        <v>-6136.7013749999996</v>
      </c>
      <c r="TM15">
        <v>-6136.7013749999996</v>
      </c>
      <c r="TN15">
        <v>-6136.7013749999996</v>
      </c>
      <c r="TO15">
        <v>-6136.7013749999996</v>
      </c>
      <c r="TP15">
        <v>-6136.7013749999996</v>
      </c>
      <c r="TQ15">
        <v>-6136.7013749999996</v>
      </c>
      <c r="TR15">
        <v>-6136.7013749999996</v>
      </c>
      <c r="TS15">
        <v>-6136.7013749999996</v>
      </c>
      <c r="TT15">
        <v>-6136.7013749999996</v>
      </c>
      <c r="TU15">
        <v>-6136.7013749999996</v>
      </c>
      <c r="TV15">
        <v>-6136.7013749999996</v>
      </c>
      <c r="TW15">
        <v>-6136.7013749999996</v>
      </c>
      <c r="TX15">
        <v>-6136.7013749999996</v>
      </c>
      <c r="TY15">
        <v>-6136.7013749999996</v>
      </c>
      <c r="TZ15">
        <v>-6136.7013749999996</v>
      </c>
      <c r="UA15">
        <v>-6136.7013749999996</v>
      </c>
      <c r="UB15">
        <v>-6136.7013749999996</v>
      </c>
      <c r="UC15">
        <v>-6136.7013749999996</v>
      </c>
      <c r="UD15">
        <v>-6136.7013749999996</v>
      </c>
      <c r="UE15">
        <v>-6136.7013749999996</v>
      </c>
      <c r="UF15">
        <v>-6136.7013749999996</v>
      </c>
      <c r="UG15">
        <v>-6136.7013749999996</v>
      </c>
      <c r="UH15">
        <v>-6136.7013749999996</v>
      </c>
      <c r="UI15">
        <v>-6136.7013749999996</v>
      </c>
      <c r="UJ15">
        <v>-6136.7013749999996</v>
      </c>
      <c r="UK15">
        <v>-6136.7013749999996</v>
      </c>
      <c r="UL15">
        <v>-6136.7013749999996</v>
      </c>
      <c r="UM15">
        <v>-6136.7013749999996</v>
      </c>
      <c r="UN15">
        <v>-6136.7013749999996</v>
      </c>
      <c r="UO15">
        <v>-6136.7013749999996</v>
      </c>
      <c r="UP15">
        <v>-6136.7013749999996</v>
      </c>
      <c r="UQ15">
        <v>-6136.7013749999996</v>
      </c>
      <c r="UR15">
        <v>-6136.7013749999996</v>
      </c>
      <c r="US15">
        <v>-6136.7013749999996</v>
      </c>
      <c r="UT15">
        <v>-6136.7013749999996</v>
      </c>
      <c r="UU15">
        <v>-6136.7013749999996</v>
      </c>
      <c r="UV15">
        <v>-6136.7013749999996</v>
      </c>
      <c r="UW15">
        <v>-6136.7013749999996</v>
      </c>
      <c r="UX15">
        <v>-6136.7013749999996</v>
      </c>
      <c r="UY15">
        <v>-6136.7013749999996</v>
      </c>
      <c r="UZ15">
        <v>-6136.7013749999996</v>
      </c>
      <c r="VA15">
        <v>-6136.7013749999996</v>
      </c>
      <c r="VB15">
        <v>-11003.837747600001</v>
      </c>
      <c r="VC15">
        <v>-11003.837747600001</v>
      </c>
      <c r="VD15">
        <v>-11003.837747600001</v>
      </c>
      <c r="VE15">
        <v>-11003.837747600001</v>
      </c>
      <c r="VF15">
        <v>-11003.837747600001</v>
      </c>
      <c r="VG15">
        <v>-11003.837747600001</v>
      </c>
      <c r="VH15">
        <v>-11003.837747600001</v>
      </c>
      <c r="VI15">
        <v>-11003.837747600001</v>
      </c>
      <c r="VJ15">
        <v>-11003.837747600001</v>
      </c>
      <c r="VK15">
        <v>-11003.837747600001</v>
      </c>
      <c r="VL15">
        <v>-11003.837747600001</v>
      </c>
      <c r="VM15">
        <v>-11003.837747600001</v>
      </c>
      <c r="VN15">
        <v>-11003.837747600001</v>
      </c>
      <c r="VO15">
        <v>-11003.837747600001</v>
      </c>
      <c r="VP15">
        <v>-11003.837747600001</v>
      </c>
      <c r="VQ15">
        <v>-11003.837747600001</v>
      </c>
      <c r="VR15">
        <v>-11003.837747600001</v>
      </c>
      <c r="VS15">
        <v>-11003.837747600001</v>
      </c>
      <c r="VT15">
        <v>-11003.837747600001</v>
      </c>
      <c r="VU15">
        <v>-11003.837747600001</v>
      </c>
      <c r="VV15">
        <v>-11003.837747600001</v>
      </c>
      <c r="VW15">
        <v>-11003.837747600001</v>
      </c>
      <c r="VX15">
        <v>-11003.837747600001</v>
      </c>
      <c r="VY15">
        <v>-11003.837747600001</v>
      </c>
      <c r="VZ15">
        <v>-11003.837747600001</v>
      </c>
      <c r="WA15">
        <v>-11003.837747600001</v>
      </c>
      <c r="WB15">
        <v>-11003.837747600001</v>
      </c>
      <c r="WC15">
        <v>-11003.837747600001</v>
      </c>
      <c r="WD15">
        <v>-11003.837747600001</v>
      </c>
      <c r="WE15">
        <v>-11003.837747600001</v>
      </c>
      <c r="WF15">
        <v>-11003.837747600001</v>
      </c>
      <c r="WG15">
        <v>-11003.837747600001</v>
      </c>
      <c r="WH15">
        <v>-11003.837747600001</v>
      </c>
      <c r="WI15">
        <v>-11003.837747600001</v>
      </c>
      <c r="WJ15">
        <v>-11003.837747600001</v>
      </c>
      <c r="WK15">
        <v>-11003.837747600001</v>
      </c>
      <c r="WL15">
        <v>-11003.837747600001</v>
      </c>
      <c r="WM15">
        <v>-11003.837747600001</v>
      </c>
      <c r="WN15">
        <v>-11003.837747600001</v>
      </c>
      <c r="WO15">
        <v>-11003.837747600001</v>
      </c>
      <c r="WP15">
        <v>-11003.837747600001</v>
      </c>
      <c r="WQ15">
        <v>-11003.837747600001</v>
      </c>
      <c r="WR15">
        <v>-11003.837747600001</v>
      </c>
      <c r="WS15">
        <v>-11003.837747600001</v>
      </c>
      <c r="WT15">
        <v>-242121.23593900001</v>
      </c>
      <c r="WU15">
        <v>-242121.23593900001</v>
      </c>
      <c r="WV15">
        <v>-242121.23593900001</v>
      </c>
      <c r="WW15">
        <v>-242121.23593900001</v>
      </c>
      <c r="WX15">
        <v>-242121.23593900001</v>
      </c>
      <c r="WY15">
        <v>-242121.23593900001</v>
      </c>
      <c r="WZ15">
        <v>-242121.23593900001</v>
      </c>
      <c r="XA15">
        <v>-242121.23593900001</v>
      </c>
      <c r="XB15">
        <v>-242121.23593900001</v>
      </c>
      <c r="XC15">
        <v>-242121.23593900001</v>
      </c>
      <c r="XD15">
        <v>-242121.23593900001</v>
      </c>
      <c r="XE15">
        <v>-242121.23593900001</v>
      </c>
      <c r="XF15">
        <v>-242121.23593900001</v>
      </c>
      <c r="XG15">
        <v>-242121.23593900001</v>
      </c>
      <c r="XH15">
        <v>-242121.23593900001</v>
      </c>
      <c r="XI15">
        <v>-242121.23593900001</v>
      </c>
      <c r="XJ15">
        <v>-242121.23593900001</v>
      </c>
      <c r="XK15">
        <v>-242121.23593900001</v>
      </c>
      <c r="XL15">
        <v>-242121.23593900001</v>
      </c>
      <c r="XM15">
        <v>-242121.23593900001</v>
      </c>
      <c r="XN15">
        <v>-242121.23593900001</v>
      </c>
      <c r="XO15">
        <v>-242121.23593900001</v>
      </c>
      <c r="XP15">
        <v>-242121.23593900001</v>
      </c>
      <c r="XQ15">
        <v>-242121.23593900001</v>
      </c>
      <c r="XR15">
        <v>-242121.23593900001</v>
      </c>
      <c r="XS15">
        <v>-242121.23593900001</v>
      </c>
      <c r="XT15">
        <v>-242121.23593900001</v>
      </c>
      <c r="XU15">
        <v>-242121.23593900001</v>
      </c>
      <c r="XV15">
        <v>-242121.23593900001</v>
      </c>
      <c r="XW15">
        <v>-242121.23593900001</v>
      </c>
      <c r="XX15">
        <v>-242121.23593900001</v>
      </c>
      <c r="XY15">
        <v>-242121.23593900001</v>
      </c>
      <c r="XZ15">
        <v>-242121.23593900001</v>
      </c>
      <c r="YA15">
        <v>-242121.23593900001</v>
      </c>
      <c r="YB15">
        <v>-242121.23593900001</v>
      </c>
      <c r="YC15">
        <v>-242121.23593900001</v>
      </c>
      <c r="YD15">
        <v>-242121.23593900001</v>
      </c>
      <c r="YE15">
        <v>-242121.23593900001</v>
      </c>
      <c r="YF15">
        <v>-242121.23593900001</v>
      </c>
      <c r="YG15">
        <v>-242121.23593900001</v>
      </c>
      <c r="YH15">
        <v>-242121.23593900001</v>
      </c>
      <c r="YI15">
        <v>-242121.23593900001</v>
      </c>
      <c r="YJ15">
        <v>-242121.23593900001</v>
      </c>
      <c r="YK15">
        <v>-242121.23593900001</v>
      </c>
      <c r="YL15">
        <v>-368435.86323100002</v>
      </c>
      <c r="YM15">
        <v>-368435.86323100002</v>
      </c>
      <c r="YN15">
        <v>-368435.86323100002</v>
      </c>
      <c r="YO15">
        <v>-368435.86323100002</v>
      </c>
      <c r="YP15">
        <v>-368435.86323100002</v>
      </c>
      <c r="YQ15">
        <v>-368435.86323100002</v>
      </c>
      <c r="YR15">
        <v>-368435.86323100002</v>
      </c>
      <c r="YS15">
        <v>-368435.86323100002</v>
      </c>
      <c r="YT15">
        <v>-368435.86323100002</v>
      </c>
      <c r="YU15">
        <v>-368435.86323100002</v>
      </c>
      <c r="YV15">
        <v>-368435.86323100002</v>
      </c>
      <c r="YW15">
        <v>-368435.86323100002</v>
      </c>
      <c r="YX15">
        <v>-368435.86323100002</v>
      </c>
      <c r="YY15">
        <v>-368435.86323100002</v>
      </c>
      <c r="YZ15">
        <v>-368435.86323100002</v>
      </c>
      <c r="ZA15">
        <v>-368435.86323100002</v>
      </c>
      <c r="ZB15">
        <v>-368435.86323100002</v>
      </c>
      <c r="ZC15">
        <v>-368435.86323100002</v>
      </c>
      <c r="ZD15">
        <v>-368435.86323100002</v>
      </c>
      <c r="ZE15">
        <v>-368435.86323100002</v>
      </c>
      <c r="ZF15">
        <v>-368435.86323100002</v>
      </c>
      <c r="ZG15">
        <v>-368435.86323100002</v>
      </c>
      <c r="ZH15">
        <v>-368435.86323100002</v>
      </c>
      <c r="ZI15">
        <v>-368435.86323100002</v>
      </c>
      <c r="ZJ15">
        <v>-368435.86323100002</v>
      </c>
      <c r="ZK15">
        <v>-368435.86323100002</v>
      </c>
      <c r="ZL15">
        <v>-368435.86323100002</v>
      </c>
      <c r="ZM15">
        <v>-368435.86323100002</v>
      </c>
      <c r="ZN15">
        <v>-368435.86323100002</v>
      </c>
      <c r="ZO15">
        <v>-368435.86323100002</v>
      </c>
      <c r="ZP15">
        <v>-368435.86323100002</v>
      </c>
      <c r="ZQ15">
        <v>-368435.86323100002</v>
      </c>
      <c r="ZR15">
        <v>-368435.86323100002</v>
      </c>
      <c r="ZS15">
        <v>-368435.86323100002</v>
      </c>
      <c r="ZT15">
        <v>-368435.86323100002</v>
      </c>
      <c r="ZU15">
        <v>-368435.86323100002</v>
      </c>
      <c r="ZV15">
        <v>-368435.86323100002</v>
      </c>
      <c r="ZW15">
        <v>-368435.86323100002</v>
      </c>
      <c r="ZX15">
        <v>-368435.86323100002</v>
      </c>
      <c r="ZY15">
        <v>-368435.86323100002</v>
      </c>
      <c r="ZZ15">
        <v>-368435.86323100002</v>
      </c>
      <c r="AAA15">
        <v>-368435.86323100002</v>
      </c>
      <c r="AAB15">
        <v>-368435.86323100002</v>
      </c>
      <c r="AAC15">
        <v>-368435.86323100002</v>
      </c>
      <c r="AAD15">
        <v>-563152.55656499998</v>
      </c>
      <c r="AAE15">
        <v>-563152.55656499998</v>
      </c>
      <c r="AAF15">
        <v>-563152.55656499998</v>
      </c>
      <c r="AAG15">
        <v>-563152.55656499998</v>
      </c>
      <c r="AAH15">
        <v>-563152.55656499998</v>
      </c>
      <c r="AAI15">
        <v>-563152.55656499998</v>
      </c>
      <c r="AAJ15">
        <v>-563152.55656499998</v>
      </c>
      <c r="AAK15">
        <v>-563152.55656499998</v>
      </c>
      <c r="AAL15">
        <v>-563152.55656499998</v>
      </c>
      <c r="AAM15">
        <v>-563152.55656499998</v>
      </c>
      <c r="AAN15">
        <v>-563152.55656499998</v>
      </c>
      <c r="AAO15">
        <v>-563152.55656499998</v>
      </c>
      <c r="AAP15">
        <v>-563152.55656499998</v>
      </c>
      <c r="AAQ15">
        <v>-563152.55656499998</v>
      </c>
      <c r="AAR15">
        <v>-563152.55656499998</v>
      </c>
      <c r="AAS15">
        <v>-563152.55656499998</v>
      </c>
      <c r="AAT15">
        <v>-563152.55656499998</v>
      </c>
      <c r="AAU15">
        <v>-563152.55656499998</v>
      </c>
      <c r="AAV15">
        <v>-563152.55656499998</v>
      </c>
      <c r="AAW15">
        <v>-563152.55656499998</v>
      </c>
      <c r="AAX15">
        <v>-563152.55656499998</v>
      </c>
      <c r="AAY15">
        <v>-563152.55656499998</v>
      </c>
      <c r="AAZ15">
        <v>-563152.55656499998</v>
      </c>
      <c r="ABA15">
        <v>-563152.55656499998</v>
      </c>
      <c r="ABB15">
        <v>-563152.55656499998</v>
      </c>
      <c r="ABC15">
        <v>-563152.55656499998</v>
      </c>
      <c r="ABD15">
        <v>-563152.55656499998</v>
      </c>
      <c r="ABE15">
        <v>-563152.55656499998</v>
      </c>
      <c r="ABF15">
        <v>-563152.55656499998</v>
      </c>
      <c r="ABG15">
        <v>-563152.55656499998</v>
      </c>
      <c r="ABH15">
        <v>-563152.55656499998</v>
      </c>
      <c r="ABI15">
        <v>-563152.55656499998</v>
      </c>
      <c r="ABJ15">
        <v>-563152.55656499998</v>
      </c>
      <c r="ABK15">
        <v>-563152.55656499998</v>
      </c>
      <c r="ABL15">
        <v>-563152.55656499998</v>
      </c>
      <c r="ABM15">
        <v>-563152.55656499998</v>
      </c>
      <c r="ABN15">
        <v>-563152.55656499998</v>
      </c>
      <c r="ABO15">
        <v>-563152.55656499998</v>
      </c>
      <c r="ABP15">
        <v>-563152.55656499998</v>
      </c>
      <c r="ABQ15">
        <v>-563152.55656499998</v>
      </c>
      <c r="ABR15">
        <v>-563152.55656499998</v>
      </c>
      <c r="ABS15">
        <v>-563152.55656499998</v>
      </c>
      <c r="ABT15">
        <v>-563152.55656499998</v>
      </c>
      <c r="ABU15">
        <v>-563152.55656499998</v>
      </c>
      <c r="ABV15">
        <v>109027.254581</v>
      </c>
      <c r="ABW15">
        <v>109027.254581</v>
      </c>
      <c r="ABX15">
        <v>109027.254581</v>
      </c>
      <c r="ABY15">
        <v>109027.254581</v>
      </c>
      <c r="ABZ15">
        <v>109027.254581</v>
      </c>
      <c r="ACA15">
        <v>109027.254581</v>
      </c>
      <c r="ACB15">
        <v>109027.254581</v>
      </c>
      <c r="ACC15">
        <v>109027.254581</v>
      </c>
      <c r="ACD15">
        <v>109027.254581</v>
      </c>
      <c r="ACE15">
        <v>109027.254581</v>
      </c>
      <c r="ACF15">
        <v>109027.254581</v>
      </c>
      <c r="ACG15">
        <v>109076.041226</v>
      </c>
      <c r="ACH15">
        <v>109076.041226</v>
      </c>
      <c r="ACI15">
        <v>109076.041226</v>
      </c>
      <c r="ACJ15">
        <v>109076.041226</v>
      </c>
      <c r="ACK15">
        <v>109076.041226</v>
      </c>
      <c r="ACL15">
        <v>109076.041226</v>
      </c>
      <c r="ACM15">
        <v>109076.041226</v>
      </c>
      <c r="ACN15">
        <v>109076.041226</v>
      </c>
      <c r="ACO15">
        <v>109076.041226</v>
      </c>
      <c r="ACP15">
        <v>109076.041226</v>
      </c>
      <c r="ACQ15">
        <v>109076.041226</v>
      </c>
      <c r="ACR15">
        <v>109027.254581</v>
      </c>
      <c r="ACS15">
        <v>109027.254581</v>
      </c>
      <c r="ACT15">
        <v>109027.254581</v>
      </c>
      <c r="ACU15">
        <v>109027.254581</v>
      </c>
      <c r="ACV15">
        <v>109027.254581</v>
      </c>
      <c r="ACW15">
        <v>109027.254581</v>
      </c>
      <c r="ACX15">
        <v>109027.254581</v>
      </c>
      <c r="ACY15">
        <v>109027.254581</v>
      </c>
      <c r="ACZ15">
        <v>109027.254581</v>
      </c>
      <c r="ADA15">
        <v>109027.254581</v>
      </c>
      <c r="ADB15">
        <v>109027.254581</v>
      </c>
      <c r="ADC15">
        <v>109076.041226</v>
      </c>
      <c r="ADD15">
        <v>109076.041226</v>
      </c>
      <c r="ADE15">
        <v>109076.041226</v>
      </c>
      <c r="ADF15">
        <v>109076.041226</v>
      </c>
      <c r="ADG15">
        <v>109076.041226</v>
      </c>
      <c r="ADH15">
        <v>109076.041226</v>
      </c>
      <c r="ADI15">
        <v>109076.041226</v>
      </c>
      <c r="ADJ15">
        <v>109076.041226</v>
      </c>
      <c r="ADK15">
        <v>109076.041226</v>
      </c>
      <c r="ADL15">
        <v>109076.041226</v>
      </c>
      <c r="ADM15">
        <v>109076.041226</v>
      </c>
      <c r="ADN15">
        <v>159471.27217800001</v>
      </c>
      <c r="ADO15">
        <v>159471.27217800001</v>
      </c>
      <c r="ADP15">
        <v>159471.27217800001</v>
      </c>
      <c r="ADQ15">
        <v>159471.27217800001</v>
      </c>
      <c r="ADR15">
        <v>159471.27217800001</v>
      </c>
      <c r="ADS15">
        <v>159471.27217800001</v>
      </c>
      <c r="ADT15">
        <v>159471.27217800001</v>
      </c>
      <c r="ADU15">
        <v>159471.27217800001</v>
      </c>
      <c r="ADV15">
        <v>159471.27217800001</v>
      </c>
      <c r="ADW15">
        <v>159471.27217800001</v>
      </c>
      <c r="ADX15">
        <v>159471.27217800001</v>
      </c>
      <c r="ADY15">
        <v>159556.83048400001</v>
      </c>
      <c r="ADZ15">
        <v>159556.83048400001</v>
      </c>
      <c r="AEA15">
        <v>159556.83048400001</v>
      </c>
      <c r="AEB15">
        <v>159556.83048400001</v>
      </c>
      <c r="AEC15">
        <v>159556.83048400001</v>
      </c>
      <c r="AED15">
        <v>159556.83048400001</v>
      </c>
      <c r="AEE15">
        <v>159556.83048400001</v>
      </c>
      <c r="AEF15">
        <v>159556.83048400001</v>
      </c>
      <c r="AEG15">
        <v>159556.83048400001</v>
      </c>
      <c r="AEH15">
        <v>159556.83048400001</v>
      </c>
      <c r="AEI15">
        <v>159556.83048400001</v>
      </c>
      <c r="AEJ15">
        <v>159471.27217800001</v>
      </c>
      <c r="AEK15">
        <v>159471.27217800001</v>
      </c>
      <c r="AEL15">
        <v>159471.27217800001</v>
      </c>
      <c r="AEM15">
        <v>159471.27217800001</v>
      </c>
      <c r="AEN15">
        <v>159471.27217800001</v>
      </c>
      <c r="AEO15">
        <v>159471.27217800001</v>
      </c>
      <c r="AEP15">
        <v>159471.27217800001</v>
      </c>
      <c r="AEQ15">
        <v>159471.27217800001</v>
      </c>
      <c r="AER15">
        <v>159471.27217800001</v>
      </c>
      <c r="AES15">
        <v>159471.27217800001</v>
      </c>
      <c r="AET15">
        <v>159471.27217800001</v>
      </c>
      <c r="AEU15">
        <v>159556.83048400001</v>
      </c>
      <c r="AEV15">
        <v>159556.83048400001</v>
      </c>
      <c r="AEW15">
        <v>159556.83048400001</v>
      </c>
      <c r="AEX15">
        <v>159556.83048400001</v>
      </c>
      <c r="AEY15">
        <v>159556.83048400001</v>
      </c>
      <c r="AEZ15">
        <v>159556.83048400001</v>
      </c>
      <c r="AFA15">
        <v>159556.83048400001</v>
      </c>
      <c r="AFB15">
        <v>159556.83048400001</v>
      </c>
      <c r="AFC15">
        <v>159556.83048400001</v>
      </c>
      <c r="AFD15">
        <v>159556.83048400001</v>
      </c>
      <c r="AFE15">
        <v>159556.83048400001</v>
      </c>
      <c r="AFF15">
        <v>226816.237868</v>
      </c>
      <c r="AFG15">
        <v>226816.237868</v>
      </c>
      <c r="AFH15">
        <v>226816.237868</v>
      </c>
      <c r="AFI15">
        <v>226816.237868</v>
      </c>
      <c r="AFJ15">
        <v>226816.237868</v>
      </c>
      <c r="AFK15">
        <v>226816.237868</v>
      </c>
      <c r="AFL15">
        <v>226816.237868</v>
      </c>
      <c r="AFM15">
        <v>226816.237868</v>
      </c>
      <c r="AFN15">
        <v>226816.237868</v>
      </c>
      <c r="AFO15">
        <v>226816.237868</v>
      </c>
      <c r="AFP15">
        <v>226816.237868</v>
      </c>
      <c r="AFQ15">
        <v>226975.3395</v>
      </c>
      <c r="AFR15">
        <v>226975.3395</v>
      </c>
      <c r="AFS15">
        <v>226975.3395</v>
      </c>
      <c r="AFT15">
        <v>226975.3395</v>
      </c>
      <c r="AFU15">
        <v>226975.3395</v>
      </c>
      <c r="AFV15">
        <v>226975.3395</v>
      </c>
      <c r="AFW15">
        <v>226975.3395</v>
      </c>
      <c r="AFX15">
        <v>226975.3395</v>
      </c>
      <c r="AFY15">
        <v>226975.3395</v>
      </c>
      <c r="AFZ15">
        <v>226975.3395</v>
      </c>
      <c r="AGA15">
        <v>226975.3395</v>
      </c>
      <c r="AGB15">
        <v>226816.237868</v>
      </c>
      <c r="AGC15">
        <v>226816.237868</v>
      </c>
      <c r="AGD15">
        <v>226816.237868</v>
      </c>
      <c r="AGE15">
        <v>226816.237868</v>
      </c>
      <c r="AGF15">
        <v>226816.237868</v>
      </c>
      <c r="AGG15">
        <v>226816.237868</v>
      </c>
      <c r="AGH15">
        <v>226816.237868</v>
      </c>
      <c r="AGI15">
        <v>226816.237868</v>
      </c>
      <c r="AGJ15">
        <v>226816.237868</v>
      </c>
      <c r="AGK15">
        <v>226816.237868</v>
      </c>
      <c r="AGL15">
        <v>226816.237868</v>
      </c>
      <c r="AGM15">
        <v>226975.3395</v>
      </c>
      <c r="AGN15">
        <v>226975.3395</v>
      </c>
      <c r="AGO15">
        <v>226975.3395</v>
      </c>
      <c r="AGP15">
        <v>226975.3395</v>
      </c>
      <c r="AGQ15">
        <v>226975.3395</v>
      </c>
      <c r="AGR15">
        <v>226975.3395</v>
      </c>
      <c r="AGS15">
        <v>226975.3395</v>
      </c>
      <c r="AGT15">
        <v>226975.3395</v>
      </c>
      <c r="AGU15">
        <v>226975.3395</v>
      </c>
      <c r="AGV15">
        <v>226975.3395</v>
      </c>
      <c r="AGW15">
        <v>226975.3395</v>
      </c>
      <c r="AGX15">
        <v>-430688.742035</v>
      </c>
      <c r="AGY15">
        <v>-430688.742035</v>
      </c>
      <c r="AGZ15">
        <v>-430688.742035</v>
      </c>
      <c r="AHA15">
        <v>-430688.742035</v>
      </c>
      <c r="AHB15">
        <v>-430688.742035</v>
      </c>
      <c r="AHC15">
        <v>-430688.742035</v>
      </c>
      <c r="AHD15">
        <v>-430688.742035</v>
      </c>
      <c r="AHE15">
        <v>-430688.742035</v>
      </c>
      <c r="AHF15">
        <v>-430688.742035</v>
      </c>
      <c r="AHG15">
        <v>-430688.742035</v>
      </c>
      <c r="AHH15">
        <v>-430688.742035</v>
      </c>
      <c r="AHI15">
        <v>-422423.43882899999</v>
      </c>
      <c r="AHJ15">
        <v>-422423.43882899999</v>
      </c>
      <c r="AHK15">
        <v>-422423.43882899999</v>
      </c>
      <c r="AHL15">
        <v>-422423.43882899999</v>
      </c>
      <c r="AHM15">
        <v>-422423.43882899999</v>
      </c>
      <c r="AHN15">
        <v>-422423.43882899999</v>
      </c>
      <c r="AHO15">
        <v>-422423.43882899999</v>
      </c>
      <c r="AHP15">
        <v>-422423.43882899999</v>
      </c>
      <c r="AHQ15">
        <v>-422423.43882899999</v>
      </c>
      <c r="AHR15">
        <v>-422423.43882899999</v>
      </c>
      <c r="AHS15">
        <v>-422423.43882899999</v>
      </c>
      <c r="AHT15">
        <v>-430688.742035</v>
      </c>
      <c r="AHU15">
        <v>-430688.742035</v>
      </c>
      <c r="AHV15">
        <v>-430688.742035</v>
      </c>
      <c r="AHW15">
        <v>-430688.742035</v>
      </c>
      <c r="AHX15">
        <v>-430688.742035</v>
      </c>
      <c r="AHY15">
        <v>-430688.742035</v>
      </c>
      <c r="AHZ15">
        <v>-430688.742035</v>
      </c>
      <c r="AIA15">
        <v>-430688.742035</v>
      </c>
      <c r="AIB15">
        <v>-430688.742035</v>
      </c>
      <c r="AIC15">
        <v>-430688.742035</v>
      </c>
      <c r="AID15">
        <v>-430688.742035</v>
      </c>
      <c r="AIE15">
        <v>-422423.43882899999</v>
      </c>
      <c r="AIF15">
        <v>-422423.43882899999</v>
      </c>
      <c r="AIG15">
        <v>-422423.43882899999</v>
      </c>
      <c r="AIH15">
        <v>-422423.43882899999</v>
      </c>
      <c r="AII15">
        <v>-422423.43882899999</v>
      </c>
      <c r="AIJ15">
        <v>-422423.43882899999</v>
      </c>
      <c r="AIK15">
        <v>-422423.43882899999</v>
      </c>
      <c r="AIL15">
        <v>-422423.43882899999</v>
      </c>
      <c r="AIM15">
        <v>-422423.43882899999</v>
      </c>
      <c r="AIN15">
        <v>-422423.43882899999</v>
      </c>
      <c r="AIO15">
        <v>-422423.43882899999</v>
      </c>
      <c r="AIP15">
        <v>-645237.85974300001</v>
      </c>
      <c r="AIQ15">
        <v>-645237.85974300001</v>
      </c>
      <c r="AIR15">
        <v>-645237.85974300001</v>
      </c>
      <c r="AIS15">
        <v>-645237.85974300001</v>
      </c>
      <c r="AIT15">
        <v>-645237.85974300001</v>
      </c>
      <c r="AIU15">
        <v>-645237.85974300001</v>
      </c>
      <c r="AIV15">
        <v>-645237.85974300001</v>
      </c>
      <c r="AIW15">
        <v>-645237.85974300001</v>
      </c>
      <c r="AIX15">
        <v>-645237.85974300001</v>
      </c>
      <c r="AIY15">
        <v>-645237.85974300001</v>
      </c>
      <c r="AIZ15">
        <v>-645237.85974300001</v>
      </c>
      <c r="AJA15">
        <v>-630742.79958300001</v>
      </c>
      <c r="AJB15">
        <v>-630742.79958300001</v>
      </c>
      <c r="AJC15">
        <v>-630742.79958300001</v>
      </c>
      <c r="AJD15">
        <v>-630742.79958300001</v>
      </c>
      <c r="AJE15">
        <v>-630742.79958300001</v>
      </c>
      <c r="AJF15">
        <v>-630742.79958300001</v>
      </c>
      <c r="AJG15">
        <v>-630742.79958300001</v>
      </c>
      <c r="AJH15">
        <v>-630742.79958300001</v>
      </c>
      <c r="AJI15">
        <v>-630742.79958300001</v>
      </c>
      <c r="AJJ15">
        <v>-630742.79958300001</v>
      </c>
      <c r="AJK15">
        <v>-630742.79958300001</v>
      </c>
      <c r="AJL15">
        <v>-645237.85974300001</v>
      </c>
      <c r="AJM15">
        <v>-645237.85974300001</v>
      </c>
      <c r="AJN15">
        <v>-645237.85974300001</v>
      </c>
      <c r="AJO15">
        <v>-645237.85974300001</v>
      </c>
      <c r="AJP15">
        <v>-645237.85974300001</v>
      </c>
      <c r="AJQ15">
        <v>-645237.85974300001</v>
      </c>
      <c r="AJR15">
        <v>-645237.85974300001</v>
      </c>
      <c r="AJS15">
        <v>-645237.85974300001</v>
      </c>
      <c r="AJT15">
        <v>-645237.85974300001</v>
      </c>
      <c r="AJU15">
        <v>-645237.85974300001</v>
      </c>
      <c r="AJV15">
        <v>-645237.85974300001</v>
      </c>
      <c r="AJW15">
        <v>-630742.79958300001</v>
      </c>
      <c r="AJX15">
        <v>-630742.79958300001</v>
      </c>
      <c r="AJY15">
        <v>-630742.79958300001</v>
      </c>
      <c r="AJZ15">
        <v>-630742.79958300001</v>
      </c>
      <c r="AKA15">
        <v>-630742.79958300001</v>
      </c>
      <c r="AKB15">
        <v>-630742.79958300001</v>
      </c>
      <c r="AKC15">
        <v>-630742.79958300001</v>
      </c>
      <c r="AKD15">
        <v>-630742.79958300001</v>
      </c>
      <c r="AKE15">
        <v>-630742.79958300001</v>
      </c>
      <c r="AKF15">
        <v>-630742.79958300001</v>
      </c>
      <c r="AKG15">
        <v>-630742.79958300001</v>
      </c>
      <c r="AKH15">
        <v>-958588.15497899998</v>
      </c>
      <c r="AKI15">
        <v>-958588.15497899998</v>
      </c>
      <c r="AKJ15">
        <v>-958588.15497899998</v>
      </c>
      <c r="AKK15">
        <v>-958588.15497899998</v>
      </c>
      <c r="AKL15">
        <v>-958588.15497899998</v>
      </c>
      <c r="AKM15">
        <v>-958588.15497899998</v>
      </c>
      <c r="AKN15">
        <v>-958588.15497899998</v>
      </c>
      <c r="AKO15">
        <v>-958588.15497899998</v>
      </c>
      <c r="AKP15">
        <v>-958588.15497899998</v>
      </c>
      <c r="AKQ15">
        <v>-958588.15497899998</v>
      </c>
      <c r="AKR15">
        <v>-958588.15497899998</v>
      </c>
      <c r="AKS15">
        <v>-931633.58091100003</v>
      </c>
      <c r="AKT15">
        <v>-931633.58091100003</v>
      </c>
      <c r="AKU15">
        <v>-931633.58091100003</v>
      </c>
      <c r="AKV15">
        <v>-931633.58091100003</v>
      </c>
      <c r="AKW15">
        <v>-931633.58091100003</v>
      </c>
      <c r="AKX15">
        <v>-931633.58091100003</v>
      </c>
      <c r="AKY15">
        <v>-931633.58091100003</v>
      </c>
      <c r="AKZ15">
        <v>-931633.58091100003</v>
      </c>
      <c r="ALA15">
        <v>-931633.58091100003</v>
      </c>
      <c r="ALB15">
        <v>-931633.58091100003</v>
      </c>
      <c r="ALC15">
        <v>-931633.58091100003</v>
      </c>
      <c r="ALD15">
        <v>-958588.15497899998</v>
      </c>
      <c r="ALE15">
        <v>-958588.15497899998</v>
      </c>
      <c r="ALF15">
        <v>-958588.15497899998</v>
      </c>
      <c r="ALG15">
        <v>-958588.15497899998</v>
      </c>
      <c r="ALH15">
        <v>-958588.15497899998</v>
      </c>
      <c r="ALI15">
        <v>-958588.15497899998</v>
      </c>
      <c r="ALJ15">
        <v>-958588.15497899998</v>
      </c>
      <c r="ALK15">
        <v>-958588.15497899998</v>
      </c>
      <c r="ALL15">
        <v>-958588.15497899998</v>
      </c>
      <c r="ALM15">
        <v>-958588.15497899998</v>
      </c>
      <c r="ALN15">
        <v>-958588.15497899998</v>
      </c>
      <c r="ALO15">
        <v>-931633.58091100003</v>
      </c>
      <c r="ALP15">
        <v>-931633.58091100003</v>
      </c>
      <c r="ALQ15">
        <v>-931633.58091100003</v>
      </c>
      <c r="ALR15">
        <v>-931633.58091100003</v>
      </c>
      <c r="ALS15">
        <v>-931633.58091100003</v>
      </c>
      <c r="ALT15">
        <v>-931633.58091100003</v>
      </c>
      <c r="ALU15">
        <v>-931633.58091100003</v>
      </c>
      <c r="ALV15">
        <v>-931633.58091100003</v>
      </c>
      <c r="ALW15">
        <v>-931633.58091100003</v>
      </c>
      <c r="ALX15">
        <v>-931633.58091100003</v>
      </c>
      <c r="ALY15">
        <v>-931633.58091100003</v>
      </c>
      <c r="ALZ15">
        <v>-2345884.9596600002</v>
      </c>
      <c r="AMA15">
        <v>-2345884.9596600002</v>
      </c>
      <c r="AMB15">
        <v>-2345884.9596600002</v>
      </c>
      <c r="AMC15">
        <v>-2345884.9596600002</v>
      </c>
      <c r="AMD15">
        <v>-2345884.9596600002</v>
      </c>
      <c r="AME15">
        <v>-2345884.9596600002</v>
      </c>
      <c r="AMF15">
        <v>-2345884.9596600002</v>
      </c>
      <c r="AMG15">
        <v>-2345884.9596600002</v>
      </c>
      <c r="AMH15">
        <v>-2345884.9596600002</v>
      </c>
      <c r="AMI15">
        <v>-2345884.9596600002</v>
      </c>
      <c r="AMJ15">
        <v>-2345884.9596600002</v>
      </c>
      <c r="AMK15">
        <v>-2345749.2536499999</v>
      </c>
      <c r="AML15">
        <v>-2345749.2536499999</v>
      </c>
      <c r="AMM15">
        <v>-2345749.2536499999</v>
      </c>
      <c r="AMN15">
        <v>-2345749.2536499999</v>
      </c>
      <c r="AMO15">
        <v>-2345749.2536499999</v>
      </c>
      <c r="AMP15">
        <v>-2345749.2536499999</v>
      </c>
      <c r="AMQ15">
        <v>-2345749.2536499999</v>
      </c>
      <c r="AMR15">
        <v>-2345749.2536499999</v>
      </c>
      <c r="AMS15">
        <v>-2345749.2536499999</v>
      </c>
      <c r="AMT15">
        <v>-2345749.2536499999</v>
      </c>
      <c r="AMU15">
        <v>-2345749.2536499999</v>
      </c>
      <c r="AMV15">
        <v>-2345884.9596600002</v>
      </c>
      <c r="AMW15">
        <v>-2345884.9596600002</v>
      </c>
      <c r="AMX15">
        <v>-2345884.9596600002</v>
      </c>
      <c r="AMY15">
        <v>-2345884.9596600002</v>
      </c>
      <c r="AMZ15">
        <v>-2345884.9596600002</v>
      </c>
      <c r="ANA15">
        <v>-2345884.9596600002</v>
      </c>
      <c r="ANB15">
        <v>-2345884.9596600002</v>
      </c>
      <c r="ANC15">
        <v>-2345884.9596600002</v>
      </c>
      <c r="AND15">
        <v>-2345884.9596600002</v>
      </c>
      <c r="ANE15">
        <v>-2345884.9596600002</v>
      </c>
      <c r="ANF15">
        <v>-2345884.9596600002</v>
      </c>
      <c r="ANG15">
        <v>-2345749.2536499999</v>
      </c>
      <c r="ANH15">
        <v>-2345749.2536499999</v>
      </c>
      <c r="ANI15">
        <v>-2345749.2536499999</v>
      </c>
      <c r="ANJ15">
        <v>-2345749.2536499999</v>
      </c>
      <c r="ANK15">
        <v>-2345749.2536499999</v>
      </c>
      <c r="ANL15">
        <v>-2345749.2536499999</v>
      </c>
      <c r="ANM15">
        <v>-2345749.2536499999</v>
      </c>
      <c r="ANN15">
        <v>-2345749.2536499999</v>
      </c>
      <c r="ANO15">
        <v>-2345749.2536499999</v>
      </c>
      <c r="ANP15">
        <v>-2345749.2536499999</v>
      </c>
      <c r="ANQ15">
        <v>-2345749.2536499999</v>
      </c>
      <c r="ANR15">
        <v>-2592279.6472200002</v>
      </c>
      <c r="ANS15">
        <v>-2592279.6472200002</v>
      </c>
      <c r="ANT15">
        <v>-2592279.6472200002</v>
      </c>
      <c r="ANU15">
        <v>-2592279.6472200002</v>
      </c>
      <c r="ANV15">
        <v>-2592279.6472200002</v>
      </c>
      <c r="ANW15">
        <v>-2592279.6472200002</v>
      </c>
      <c r="ANX15">
        <v>-2592279.6472200002</v>
      </c>
      <c r="ANY15">
        <v>-2592279.6472200002</v>
      </c>
      <c r="ANZ15">
        <v>-2592279.6472200002</v>
      </c>
      <c r="AOA15">
        <v>-2592279.6472200002</v>
      </c>
      <c r="AOB15">
        <v>-2592279.6472200002</v>
      </c>
      <c r="AOC15">
        <v>-2592041.6563300001</v>
      </c>
      <c r="AOD15">
        <v>-2592041.6563300001</v>
      </c>
      <c r="AOE15">
        <v>-2592041.6563300001</v>
      </c>
      <c r="AOF15">
        <v>-2592041.6563300001</v>
      </c>
      <c r="AOG15">
        <v>-2592041.6563300001</v>
      </c>
      <c r="AOH15">
        <v>-2592041.6563300001</v>
      </c>
      <c r="AOI15">
        <v>-2592041.6563300001</v>
      </c>
      <c r="AOJ15">
        <v>-2592041.6563300001</v>
      </c>
      <c r="AOK15">
        <v>-2592041.6563300001</v>
      </c>
      <c r="AOL15">
        <v>-2592041.6563300001</v>
      </c>
      <c r="AOM15">
        <v>-2592041.6563300001</v>
      </c>
      <c r="AON15">
        <v>-2592279.6472200002</v>
      </c>
      <c r="AOO15">
        <v>-2592279.6472200002</v>
      </c>
      <c r="AOP15">
        <v>-2592279.6472200002</v>
      </c>
      <c r="AOQ15">
        <v>-2592279.6472200002</v>
      </c>
      <c r="AOR15">
        <v>-2592279.6472200002</v>
      </c>
      <c r="AOS15">
        <v>-2592279.6472200002</v>
      </c>
      <c r="AOT15">
        <v>-2592279.6472200002</v>
      </c>
      <c r="AOU15">
        <v>-2592279.6472200002</v>
      </c>
      <c r="AOV15">
        <v>-2592279.6472200002</v>
      </c>
      <c r="AOW15">
        <v>-2592279.6472200002</v>
      </c>
      <c r="AOX15">
        <v>-2592279.6472200002</v>
      </c>
      <c r="AOY15">
        <v>-2592041.6563300001</v>
      </c>
      <c r="AOZ15">
        <v>-2592041.6563300001</v>
      </c>
      <c r="APA15">
        <v>-2592041.6563300001</v>
      </c>
      <c r="APB15">
        <v>-2592041.6563300001</v>
      </c>
      <c r="APC15">
        <v>-2592041.6563300001</v>
      </c>
      <c r="APD15">
        <v>-2592041.6563300001</v>
      </c>
      <c r="APE15">
        <v>-2592041.6563300001</v>
      </c>
      <c r="APF15">
        <v>-2592041.6563300001</v>
      </c>
      <c r="APG15">
        <v>-2592041.6563300001</v>
      </c>
      <c r="APH15">
        <v>-2592041.6563300001</v>
      </c>
      <c r="API15">
        <v>-2592041.6563300001</v>
      </c>
      <c r="APJ15">
        <v>-2954403.4387500002</v>
      </c>
      <c r="APK15">
        <v>-2954403.4387500002</v>
      </c>
      <c r="APL15">
        <v>-2954403.4387500002</v>
      </c>
      <c r="APM15">
        <v>-2954403.4387500002</v>
      </c>
      <c r="APN15">
        <v>-2954403.4387500002</v>
      </c>
      <c r="APO15">
        <v>-2954403.4387500002</v>
      </c>
      <c r="APP15">
        <v>-2954403.4387500002</v>
      </c>
      <c r="APQ15">
        <v>-2954403.4387500002</v>
      </c>
      <c r="APR15">
        <v>-2954403.4387500002</v>
      </c>
      <c r="APS15">
        <v>-2954403.4387500002</v>
      </c>
      <c r="APT15">
        <v>-2954403.4387500002</v>
      </c>
      <c r="APU15">
        <v>-2953960.8780999999</v>
      </c>
      <c r="APV15">
        <v>-2953960.8780999999</v>
      </c>
      <c r="APW15">
        <v>-2953960.8780999999</v>
      </c>
      <c r="APX15">
        <v>-2953960.8780999999</v>
      </c>
      <c r="APY15">
        <v>-2953960.8780999999</v>
      </c>
      <c r="APZ15">
        <v>-2953960.8780999999</v>
      </c>
      <c r="AQA15">
        <v>-2953960.8780999999</v>
      </c>
      <c r="AQB15">
        <v>-2953960.8780999999</v>
      </c>
      <c r="AQC15">
        <v>-2953960.8780999999</v>
      </c>
      <c r="AQD15">
        <v>-2953960.8780999999</v>
      </c>
      <c r="AQE15">
        <v>-2953960.8780999999</v>
      </c>
      <c r="AQF15">
        <v>-2954403.4387500002</v>
      </c>
      <c r="AQG15">
        <v>-2954403.4387500002</v>
      </c>
      <c r="AQH15">
        <v>-2954403.4387500002</v>
      </c>
      <c r="AQI15">
        <v>-2954403.4387500002</v>
      </c>
      <c r="AQJ15">
        <v>-2954403.4387500002</v>
      </c>
      <c r="AQK15">
        <v>-2954403.4387500002</v>
      </c>
      <c r="AQL15">
        <v>-2954403.4387500002</v>
      </c>
      <c r="AQM15">
        <v>-2954403.4387500002</v>
      </c>
      <c r="AQN15">
        <v>-2954403.4387500002</v>
      </c>
      <c r="AQO15">
        <v>-2954403.4387500002</v>
      </c>
      <c r="AQP15">
        <v>-2954403.4387500002</v>
      </c>
      <c r="AQQ15">
        <v>-2953960.8780999999</v>
      </c>
      <c r="AQR15">
        <v>-2953960.8780999999</v>
      </c>
      <c r="AQS15">
        <v>-2953960.8780999999</v>
      </c>
      <c r="AQT15">
        <v>-2953960.8780999999</v>
      </c>
      <c r="AQU15">
        <v>-2953960.8780999999</v>
      </c>
      <c r="AQV15">
        <v>-2953960.8780999999</v>
      </c>
      <c r="AQW15">
        <v>-2953960.8780999999</v>
      </c>
      <c r="AQX15">
        <v>-2953960.8780999999</v>
      </c>
      <c r="AQY15">
        <v>-2953960.8780999999</v>
      </c>
      <c r="AQZ15">
        <v>-2953960.8780999999</v>
      </c>
      <c r="ARA15">
        <v>-2953960.8780999999</v>
      </c>
      <c r="ARB15">
        <v>-36382944.993900001</v>
      </c>
      <c r="ARC15">
        <v>-36382944.993900001</v>
      </c>
      <c r="ARD15">
        <v>-36382944.993900001</v>
      </c>
      <c r="ARE15">
        <v>-36382944.993900001</v>
      </c>
      <c r="ARF15">
        <v>-36382944.993900001</v>
      </c>
      <c r="ARG15">
        <v>-36382944.993900001</v>
      </c>
      <c r="ARH15">
        <v>-36382944.993900001</v>
      </c>
      <c r="ARI15">
        <v>-36382944.993900001</v>
      </c>
      <c r="ARJ15">
        <v>-36382944.993900001</v>
      </c>
      <c r="ARK15">
        <v>-36382944.993900001</v>
      </c>
      <c r="ARL15">
        <v>-36382944.993900001</v>
      </c>
      <c r="ARM15">
        <v>-36382944.993900001</v>
      </c>
      <c r="ARN15">
        <v>-36382944.993900001</v>
      </c>
      <c r="ARO15">
        <v>-36382944.993900001</v>
      </c>
      <c r="ARP15">
        <v>-36382944.993900001</v>
      </c>
      <c r="ARQ15">
        <v>-36382944.993900001</v>
      </c>
      <c r="ARR15">
        <v>-36382944.993900001</v>
      </c>
      <c r="ARS15">
        <v>-36382944.993900001</v>
      </c>
      <c r="ART15">
        <v>-36382944.993900001</v>
      </c>
      <c r="ARU15">
        <v>-36382944.993900001</v>
      </c>
      <c r="ARV15">
        <v>-36382944.993900001</v>
      </c>
      <c r="ARW15">
        <v>-36382944.993900001</v>
      </c>
      <c r="ARX15">
        <v>-36382944.993900001</v>
      </c>
      <c r="ARY15">
        <v>-36382944.993900001</v>
      </c>
      <c r="ARZ15">
        <v>-36382944.993900001</v>
      </c>
      <c r="ASA15">
        <v>-36382944.993900001</v>
      </c>
      <c r="ASB15">
        <v>-36382944.993900001</v>
      </c>
      <c r="ASC15">
        <v>-36382944.993900001</v>
      </c>
      <c r="ASD15">
        <v>-36382944.993900001</v>
      </c>
      <c r="ASE15">
        <v>-36382944.993900001</v>
      </c>
      <c r="ASF15">
        <v>-36382944.993900001</v>
      </c>
      <c r="ASG15">
        <v>-36382944.993900001</v>
      </c>
      <c r="ASH15">
        <v>-36382944.993900001</v>
      </c>
      <c r="ASI15">
        <v>-36382944.993900001</v>
      </c>
      <c r="ASJ15">
        <v>-36382944.993900001</v>
      </c>
      <c r="ASK15">
        <v>-36382944.993900001</v>
      </c>
      <c r="ASL15">
        <v>-36382944.993900001</v>
      </c>
      <c r="ASM15">
        <v>-36382944.993900001</v>
      </c>
      <c r="ASN15">
        <v>-36382944.993900001</v>
      </c>
      <c r="ASO15">
        <v>-36382944.993900001</v>
      </c>
      <c r="ASP15">
        <v>-36382944.993900001</v>
      </c>
      <c r="ASQ15">
        <v>-36382944.993900001</v>
      </c>
      <c r="ASR15">
        <v>-36382944.993900001</v>
      </c>
      <c r="ASS15">
        <v>-36382944.993900001</v>
      </c>
      <c r="AST15">
        <v>-55146956.813100003</v>
      </c>
      <c r="ASU15">
        <v>-55146956.813100003</v>
      </c>
      <c r="ASV15">
        <v>-55146956.813100003</v>
      </c>
      <c r="ASW15">
        <v>-55146956.813100003</v>
      </c>
      <c r="ASX15">
        <v>-55146956.813100003</v>
      </c>
      <c r="ASY15">
        <v>-55146956.813100003</v>
      </c>
      <c r="ASZ15">
        <v>-55146956.813100003</v>
      </c>
      <c r="ATA15">
        <v>-55146956.813100003</v>
      </c>
      <c r="ATB15">
        <v>-55146956.813100003</v>
      </c>
      <c r="ATC15">
        <v>-55146956.813100003</v>
      </c>
      <c r="ATD15">
        <v>-55146956.813100003</v>
      </c>
      <c r="ATE15">
        <v>-55146956.813100003</v>
      </c>
      <c r="ATF15">
        <v>-55146956.813100003</v>
      </c>
      <c r="ATG15">
        <v>-55146956.813100003</v>
      </c>
      <c r="ATH15">
        <v>-55146956.813100003</v>
      </c>
      <c r="ATI15">
        <v>-55146956.813100003</v>
      </c>
      <c r="ATJ15">
        <v>-55146956.813100003</v>
      </c>
      <c r="ATK15">
        <v>-55146956.813100003</v>
      </c>
      <c r="ATL15">
        <v>-55146956.813100003</v>
      </c>
      <c r="ATM15">
        <v>-55146956.813100003</v>
      </c>
      <c r="ATN15">
        <v>-55146956.813100003</v>
      </c>
      <c r="ATO15">
        <v>-55146956.813100003</v>
      </c>
      <c r="ATP15">
        <v>-55146956.813100003</v>
      </c>
      <c r="ATQ15">
        <v>-55146956.813100003</v>
      </c>
      <c r="ATR15">
        <v>-55146956.813100003</v>
      </c>
      <c r="ATS15">
        <v>-55146956.813100003</v>
      </c>
      <c r="ATT15">
        <v>-55146956.813100003</v>
      </c>
      <c r="ATU15">
        <v>-55146956.813100003</v>
      </c>
      <c r="ATV15">
        <v>-55146956.813100003</v>
      </c>
      <c r="ATW15">
        <v>-55146956.813100003</v>
      </c>
      <c r="ATX15">
        <v>-55146956.813100003</v>
      </c>
      <c r="ATY15">
        <v>-55146956.813100003</v>
      </c>
      <c r="ATZ15">
        <v>-55146956.813100003</v>
      </c>
      <c r="AUA15">
        <v>-55146956.813100003</v>
      </c>
      <c r="AUB15">
        <v>-55146956.813100003</v>
      </c>
      <c r="AUC15">
        <v>-55146956.813100003</v>
      </c>
      <c r="AUD15">
        <v>-55146956.813100003</v>
      </c>
      <c r="AUE15">
        <v>-55146956.813100003</v>
      </c>
      <c r="AUF15">
        <v>-55146956.813100003</v>
      </c>
      <c r="AUG15">
        <v>-55146956.813100003</v>
      </c>
      <c r="AUH15">
        <v>-55146956.813100003</v>
      </c>
      <c r="AUI15">
        <v>-55146956.813100003</v>
      </c>
      <c r="AUJ15">
        <v>-55146956.813100003</v>
      </c>
      <c r="AUK15">
        <v>-55146956.813100003</v>
      </c>
      <c r="AUL15">
        <v>-83589510.141800001</v>
      </c>
      <c r="AUM15">
        <v>-83589510.141800001</v>
      </c>
      <c r="AUN15">
        <v>-83589510.141800001</v>
      </c>
      <c r="AUO15">
        <v>-83589510.141800001</v>
      </c>
      <c r="AUP15">
        <v>-83589510.141800001</v>
      </c>
      <c r="AUQ15">
        <v>-83589510.141800001</v>
      </c>
      <c r="AUR15">
        <v>-83589510.141800001</v>
      </c>
      <c r="AUS15">
        <v>-83589510.141800001</v>
      </c>
      <c r="AUT15">
        <v>-83589510.141800001</v>
      </c>
      <c r="AUU15">
        <v>-83589510.141800001</v>
      </c>
      <c r="AUV15">
        <v>-83589510.141800001</v>
      </c>
      <c r="AUW15">
        <v>-83589510.141800001</v>
      </c>
      <c r="AUX15">
        <v>-83589510.141800001</v>
      </c>
      <c r="AUY15">
        <v>-83589510.141800001</v>
      </c>
      <c r="AUZ15">
        <v>-83589510.141800001</v>
      </c>
      <c r="AVA15">
        <v>-83589510.141800001</v>
      </c>
      <c r="AVB15">
        <v>-83589510.141800001</v>
      </c>
      <c r="AVC15">
        <v>-83589510.141800001</v>
      </c>
      <c r="AVD15">
        <v>-83589510.141800001</v>
      </c>
      <c r="AVE15">
        <v>-83589510.141800001</v>
      </c>
      <c r="AVF15">
        <v>-83589510.141800001</v>
      </c>
      <c r="AVG15">
        <v>-83589510.141800001</v>
      </c>
      <c r="AVH15">
        <v>-83589510.141800001</v>
      </c>
      <c r="AVI15">
        <v>-83589510.141800001</v>
      </c>
      <c r="AVJ15">
        <v>-83589510.141800001</v>
      </c>
      <c r="AVK15">
        <v>-83589510.141800001</v>
      </c>
      <c r="AVL15">
        <v>-83589510.141800001</v>
      </c>
      <c r="AVM15">
        <v>-83589510.141800001</v>
      </c>
      <c r="AVN15">
        <v>-83589510.141800001</v>
      </c>
      <c r="AVO15">
        <v>-83589510.141800001</v>
      </c>
      <c r="AVP15">
        <v>-83589510.141800001</v>
      </c>
      <c r="AVQ15">
        <v>-83589510.141800001</v>
      </c>
      <c r="AVR15">
        <v>-83589510.141800001</v>
      </c>
      <c r="AVS15">
        <v>-83589510.141800001</v>
      </c>
      <c r="AVT15">
        <v>-83589510.141800001</v>
      </c>
      <c r="AVU15">
        <v>-83589510.141800001</v>
      </c>
      <c r="AVV15">
        <v>-83589510.141800001</v>
      </c>
      <c r="AVW15">
        <v>-83589510.141800001</v>
      </c>
      <c r="AVX15">
        <v>-83589510.141800001</v>
      </c>
      <c r="AVY15">
        <v>-83589510.141800001</v>
      </c>
      <c r="AVZ15">
        <v>-83589510.141800001</v>
      </c>
      <c r="AWA15">
        <v>-83589510.141800001</v>
      </c>
      <c r="AWB15">
        <v>-83589510.141800001</v>
      </c>
      <c r="AWC15">
        <v>-83589510.141800001</v>
      </c>
      <c r="AWD15">
        <v>-36382944.993900001</v>
      </c>
      <c r="AWE15">
        <v>-36382944.993900001</v>
      </c>
      <c r="AWF15">
        <v>-36382944.993900001</v>
      </c>
      <c r="AWG15">
        <v>-36382944.993900001</v>
      </c>
      <c r="AWH15">
        <v>-36382944.993900001</v>
      </c>
      <c r="AWI15">
        <v>-36382944.993900001</v>
      </c>
      <c r="AWJ15">
        <v>-36382944.993900001</v>
      </c>
      <c r="AWK15">
        <v>-36382944.993900001</v>
      </c>
      <c r="AWL15">
        <v>-36382944.993900001</v>
      </c>
      <c r="AWM15">
        <v>-36382944.993900001</v>
      </c>
      <c r="AWN15">
        <v>-36382944.993900001</v>
      </c>
      <c r="AWO15">
        <v>-36382944.993900001</v>
      </c>
      <c r="AWP15">
        <v>-36382944.993900001</v>
      </c>
      <c r="AWQ15">
        <v>-36382944.993900001</v>
      </c>
      <c r="AWR15">
        <v>-36382944.993900001</v>
      </c>
      <c r="AWS15">
        <v>-36382944.993900001</v>
      </c>
      <c r="AWT15">
        <v>-36382944.993900001</v>
      </c>
      <c r="AWU15">
        <v>-36382944.993900001</v>
      </c>
      <c r="AWV15">
        <v>-36382944.993900001</v>
      </c>
      <c r="AWW15">
        <v>-36382944.993900001</v>
      </c>
      <c r="AWX15">
        <v>-36382944.993900001</v>
      </c>
      <c r="AWY15">
        <v>-36382944.993900001</v>
      </c>
      <c r="AWZ15">
        <v>-36382944.993900001</v>
      </c>
      <c r="AXA15">
        <v>-36382944.993900001</v>
      </c>
      <c r="AXB15">
        <v>-36382944.993900001</v>
      </c>
      <c r="AXC15">
        <v>-36382944.993900001</v>
      </c>
      <c r="AXD15">
        <v>-36382944.993900001</v>
      </c>
      <c r="AXE15">
        <v>-36382944.993900001</v>
      </c>
      <c r="AXF15">
        <v>-36382944.993900001</v>
      </c>
      <c r="AXG15">
        <v>-36382944.993900001</v>
      </c>
      <c r="AXH15">
        <v>-36382944.993900001</v>
      </c>
      <c r="AXI15">
        <v>-36382944.993900001</v>
      </c>
      <c r="AXJ15">
        <v>-36382944.993900001</v>
      </c>
      <c r="AXK15">
        <v>-36382944.993900001</v>
      </c>
      <c r="AXL15">
        <v>-36382944.993900001</v>
      </c>
      <c r="AXM15">
        <v>-36382944.993900001</v>
      </c>
      <c r="AXN15">
        <v>-36382944.993900001</v>
      </c>
      <c r="AXO15">
        <v>-36382944.993900001</v>
      </c>
      <c r="AXP15">
        <v>-36382944.993900001</v>
      </c>
      <c r="AXQ15">
        <v>-36382944.993900001</v>
      </c>
      <c r="AXR15">
        <v>-36382944.993900001</v>
      </c>
      <c r="AXS15">
        <v>-36382944.993900001</v>
      </c>
      <c r="AXT15">
        <v>-36382944.993900001</v>
      </c>
      <c r="AXU15">
        <v>-36382944.993900001</v>
      </c>
      <c r="AXV15">
        <v>-55146956.813100003</v>
      </c>
      <c r="AXW15">
        <v>-55146956.813100003</v>
      </c>
      <c r="AXX15">
        <v>-55146956.813100003</v>
      </c>
      <c r="AXY15">
        <v>-55146956.813100003</v>
      </c>
      <c r="AXZ15">
        <v>-55146956.813100003</v>
      </c>
      <c r="AYA15">
        <v>-55146956.813100003</v>
      </c>
      <c r="AYB15">
        <v>-55146956.813100003</v>
      </c>
      <c r="AYC15">
        <v>-55146956.813100003</v>
      </c>
      <c r="AYD15">
        <v>-55146956.813100003</v>
      </c>
      <c r="AYE15">
        <v>-55146956.813100003</v>
      </c>
      <c r="AYF15">
        <v>-55146956.813100003</v>
      </c>
      <c r="AYG15">
        <v>-55146956.813100003</v>
      </c>
      <c r="AYH15">
        <v>-55146956.813100003</v>
      </c>
      <c r="AYI15">
        <v>-55146956.813100003</v>
      </c>
      <c r="AYJ15">
        <v>-55146956.813100003</v>
      </c>
      <c r="AYK15">
        <v>-55146956.813100003</v>
      </c>
      <c r="AYL15">
        <v>-55146956.813100003</v>
      </c>
      <c r="AYM15">
        <v>-55146956.813100003</v>
      </c>
      <c r="AYN15">
        <v>-55146956.813100003</v>
      </c>
      <c r="AYO15">
        <v>-55146956.813100003</v>
      </c>
      <c r="AYP15">
        <v>-55146956.813100003</v>
      </c>
      <c r="AYQ15">
        <v>-55146956.813100003</v>
      </c>
      <c r="AYR15">
        <v>-55146956.813100003</v>
      </c>
      <c r="AYS15">
        <v>-55146956.813100003</v>
      </c>
      <c r="AYT15">
        <v>-55146956.813100003</v>
      </c>
      <c r="AYU15">
        <v>-55146956.813100003</v>
      </c>
      <c r="AYV15">
        <v>-55146956.813100003</v>
      </c>
      <c r="AYW15">
        <v>-55146956.813100003</v>
      </c>
      <c r="AYX15">
        <v>-55146956.813100003</v>
      </c>
      <c r="AYY15">
        <v>-55146956.813100003</v>
      </c>
      <c r="AYZ15">
        <v>-55146956.813100003</v>
      </c>
      <c r="AZA15">
        <v>-55146956.813100003</v>
      </c>
      <c r="AZB15">
        <v>-55146956.813100003</v>
      </c>
      <c r="AZC15">
        <v>-55146956.813100003</v>
      </c>
      <c r="AZD15">
        <v>-55146956.813100003</v>
      </c>
      <c r="AZE15">
        <v>-55146956.813100003</v>
      </c>
      <c r="AZF15">
        <v>-55146956.813100003</v>
      </c>
      <c r="AZG15">
        <v>-55146956.813100003</v>
      </c>
      <c r="AZH15">
        <v>-55146956.813100003</v>
      </c>
      <c r="AZI15">
        <v>-55146956.813100003</v>
      </c>
      <c r="AZJ15">
        <v>-55146956.813100003</v>
      </c>
      <c r="AZK15">
        <v>-55146956.813100003</v>
      </c>
      <c r="AZL15">
        <v>-55146956.813100003</v>
      </c>
      <c r="AZM15">
        <v>-55146956.813100003</v>
      </c>
      <c r="AZN15">
        <v>-83589510.141800001</v>
      </c>
      <c r="AZO15">
        <v>-83589510.141800001</v>
      </c>
      <c r="AZP15">
        <v>-83589510.141800001</v>
      </c>
      <c r="AZQ15">
        <v>-83589510.141800001</v>
      </c>
      <c r="AZR15">
        <v>-83589510.141800001</v>
      </c>
      <c r="AZS15">
        <v>-83589510.141800001</v>
      </c>
      <c r="AZT15">
        <v>-83589510.141800001</v>
      </c>
      <c r="AZU15">
        <v>-83589510.141800001</v>
      </c>
      <c r="AZV15">
        <v>-83589510.141800001</v>
      </c>
      <c r="AZW15">
        <v>-83589510.141800001</v>
      </c>
      <c r="AZX15">
        <v>-83589510.141800001</v>
      </c>
      <c r="AZY15">
        <v>-83589510.141800001</v>
      </c>
      <c r="AZZ15">
        <v>-83589510.141800001</v>
      </c>
      <c r="BAA15">
        <v>-83589510.141800001</v>
      </c>
      <c r="BAB15">
        <v>-83589510.141800001</v>
      </c>
      <c r="BAC15">
        <v>-83589510.141800001</v>
      </c>
      <c r="BAD15">
        <v>-83589510.141800001</v>
      </c>
      <c r="BAE15">
        <v>-83589510.141800001</v>
      </c>
      <c r="BAF15">
        <v>-83589510.141800001</v>
      </c>
      <c r="BAG15">
        <v>-83589510.141800001</v>
      </c>
      <c r="BAH15">
        <v>-83589510.141800001</v>
      </c>
      <c r="BAI15">
        <v>-83589510.141800001</v>
      </c>
      <c r="BAJ15">
        <v>-83589510.141800001</v>
      </c>
      <c r="BAK15">
        <v>-83589510.141800001</v>
      </c>
      <c r="BAL15">
        <v>-83589510.141800001</v>
      </c>
      <c r="BAM15">
        <v>-83589510.141800001</v>
      </c>
      <c r="BAN15">
        <v>-83589510.141800001</v>
      </c>
      <c r="BAO15">
        <v>-83589510.141800001</v>
      </c>
      <c r="BAP15">
        <v>-83589510.141800001</v>
      </c>
      <c r="BAQ15">
        <v>-83589510.141800001</v>
      </c>
      <c r="BAR15">
        <v>-83589510.141800001</v>
      </c>
      <c r="BAS15">
        <v>-83589510.141800001</v>
      </c>
      <c r="BAT15">
        <v>-83589510.141800001</v>
      </c>
      <c r="BAU15">
        <v>-83589510.141800001</v>
      </c>
      <c r="BAV15">
        <v>-83589510.141800001</v>
      </c>
      <c r="BAW15">
        <v>-83589510.141800001</v>
      </c>
      <c r="BAX15">
        <v>-83589510.141800001</v>
      </c>
      <c r="BAY15">
        <v>-83589510.141800001</v>
      </c>
      <c r="BAZ15">
        <v>-83589510.141800001</v>
      </c>
      <c r="BBA15">
        <v>-83589510.141800001</v>
      </c>
      <c r="BBB15">
        <v>-83589510.141800001</v>
      </c>
      <c r="BBC15">
        <v>-83589510.141800001</v>
      </c>
      <c r="BBD15">
        <v>-83589510.141800001</v>
      </c>
      <c r="BBE15">
        <v>-83589510.141800001</v>
      </c>
      <c r="BBF15">
        <v>-346894.67933200003</v>
      </c>
      <c r="BBG15">
        <v>-330887.59551100002</v>
      </c>
      <c r="BBH15">
        <v>-323705.91137400002</v>
      </c>
      <c r="BBI15">
        <v>-325496.48283699999</v>
      </c>
      <c r="BBJ15">
        <v>-336289.72775299998</v>
      </c>
      <c r="BBK15">
        <v>-355804.26418900001</v>
      </c>
      <c r="BBL15">
        <v>-383177.31016499997</v>
      </c>
      <c r="BBM15">
        <v>-416660.60127400002</v>
      </c>
      <c r="BBN15">
        <v>-467065.38330500002</v>
      </c>
      <c r="BBO15">
        <v>-510019.22833200003</v>
      </c>
      <c r="BBP15">
        <v>-519631.93200799997</v>
      </c>
      <c r="BBQ15">
        <v>-344762.33739200002</v>
      </c>
      <c r="BBR15">
        <v>-327712.73160900001</v>
      </c>
      <c r="BBS15">
        <v>-319099.24842100003</v>
      </c>
      <c r="BBT15">
        <v>-318949.26929600001</v>
      </c>
      <c r="BBU15">
        <v>-327154.30259799998</v>
      </c>
      <c r="BBV15">
        <v>-343287.87974399998</v>
      </c>
      <c r="BBW15">
        <v>-366365.22855100001</v>
      </c>
      <c r="BBX15">
        <v>-427810.54501399997</v>
      </c>
      <c r="BBY15">
        <v>-461790.62975800002</v>
      </c>
      <c r="BBZ15">
        <v>-472872.91106499999</v>
      </c>
      <c r="BCA15">
        <v>-477972.34652999998</v>
      </c>
      <c r="BCB15">
        <v>-334319.17194899998</v>
      </c>
      <c r="BCC15">
        <v>-319576.17581400002</v>
      </c>
      <c r="BCD15">
        <v>-321472.617111</v>
      </c>
      <c r="BCE15">
        <v>-339075.91504699999</v>
      </c>
      <c r="BCF15">
        <v>-364905.60422400001</v>
      </c>
      <c r="BCG15">
        <v>-395694.58319199999</v>
      </c>
      <c r="BCH15">
        <v>-428514.21380299999</v>
      </c>
      <c r="BCI15">
        <v>-457995.66016799997</v>
      </c>
      <c r="BCJ15">
        <v>-491624.87612799997</v>
      </c>
      <c r="BCK15">
        <v>-511886.111859</v>
      </c>
      <c r="BCL15">
        <v>-519631.93200799997</v>
      </c>
      <c r="BCM15">
        <v>-331402.54577800003</v>
      </c>
      <c r="BCN15">
        <v>-313919.221188</v>
      </c>
      <c r="BCO15">
        <v>-314231.18162500003</v>
      </c>
      <c r="BCP15">
        <v>-329538.58534400002</v>
      </c>
      <c r="BCQ15">
        <v>-353395.68711</v>
      </c>
      <c r="BCR15">
        <v>-382149.35195600003</v>
      </c>
      <c r="BCS15">
        <v>-414116.74497100001</v>
      </c>
      <c r="BCT15">
        <v>-447998.600546</v>
      </c>
      <c r="BCU15">
        <v>-466292.33070300001</v>
      </c>
      <c r="BCV15">
        <v>-474296.72813200002</v>
      </c>
      <c r="BCW15">
        <v>-477972.34652999998</v>
      </c>
      <c r="BCX15">
        <v>-524763.61584300001</v>
      </c>
      <c r="BCY15">
        <v>-499992.15629299998</v>
      </c>
      <c r="BCZ15">
        <v>-488406.678916</v>
      </c>
      <c r="BDA15">
        <v>-490171.09684200003</v>
      </c>
      <c r="BDB15">
        <v>-505263.255037</v>
      </c>
      <c r="BDC15">
        <v>-533185.30808800005</v>
      </c>
      <c r="BDD15">
        <v>-572569.43903100002</v>
      </c>
      <c r="BDE15">
        <v>-620741.34447100002</v>
      </c>
      <c r="BDF15">
        <v>-692801.390778</v>
      </c>
      <c r="BDG15">
        <v>-753698.44160599995</v>
      </c>
      <c r="BDH15">
        <v>-767203.65394600003</v>
      </c>
      <c r="BDI15">
        <v>-520498.93196399999</v>
      </c>
      <c r="BDJ15">
        <v>-493642.42848900001</v>
      </c>
      <c r="BDK15">
        <v>-479193.35301000002</v>
      </c>
      <c r="BDL15">
        <v>-477076.66975900001</v>
      </c>
      <c r="BDM15">
        <v>-486992.40472599998</v>
      </c>
      <c r="BDN15">
        <v>-508152.53919799998</v>
      </c>
      <c r="BDO15">
        <v>-538945.27580299997</v>
      </c>
      <c r="BDP15">
        <v>-619537.33482400002</v>
      </c>
      <c r="BDQ15">
        <v>-663503.75353800005</v>
      </c>
      <c r="BDR15">
        <v>-677608.39703500003</v>
      </c>
      <c r="BDS15">
        <v>-683884.48299000005</v>
      </c>
      <c r="BDT15">
        <v>-505456.52813300001</v>
      </c>
      <c r="BDU15">
        <v>-482271.38734700001</v>
      </c>
      <c r="BDV15">
        <v>-483617.20267600002</v>
      </c>
      <c r="BDW15">
        <v>-508537.70196799998</v>
      </c>
      <c r="BDX15">
        <v>-545662.03049200005</v>
      </c>
      <c r="BDY15">
        <v>-590029.64738900005</v>
      </c>
      <c r="BDZ15">
        <v>-637274.82313499996</v>
      </c>
      <c r="BEA15">
        <v>-679615.02528599999</v>
      </c>
      <c r="BEB15">
        <v>-727600.773101</v>
      </c>
      <c r="BEC15">
        <v>-756322.43738799996</v>
      </c>
      <c r="BED15">
        <v>-767203.65394600003</v>
      </c>
      <c r="BEE15">
        <v>-499746.25810199999</v>
      </c>
      <c r="BEF15">
        <v>-471388.04119700001</v>
      </c>
      <c r="BEG15">
        <v>-468835.71236300003</v>
      </c>
      <c r="BEH15">
        <v>-488323.07468800002</v>
      </c>
      <c r="BEI15">
        <v>-520073.26450300001</v>
      </c>
      <c r="BEJ15">
        <v>-558570.15446700004</v>
      </c>
      <c r="BEK15">
        <v>-601112.75530800002</v>
      </c>
      <c r="BEL15">
        <v>-645540.19157100003</v>
      </c>
      <c r="BEM15">
        <v>-669186.78668400005</v>
      </c>
      <c r="BEN15">
        <v>-679362.54866099998</v>
      </c>
      <c r="BEO15">
        <v>-683884.48299000005</v>
      </c>
      <c r="BEP15">
        <v>-793363.01690499997</v>
      </c>
      <c r="BEQ15">
        <v>-754806.241087</v>
      </c>
      <c r="BER15">
        <v>-735856.28064400004</v>
      </c>
      <c r="BES15">
        <v>-736644.77280899999</v>
      </c>
      <c r="BET15">
        <v>-757002.21077699994</v>
      </c>
      <c r="BEU15">
        <v>-796031.85325100005</v>
      </c>
      <c r="BEV15">
        <v>-851540.65792000003</v>
      </c>
      <c r="BEW15">
        <v>-919426.18194699998</v>
      </c>
      <c r="BEX15">
        <v>-1020016.3735700001</v>
      </c>
      <c r="BEY15">
        <v>-1103943.99242</v>
      </c>
      <c r="BEZ15">
        <v>-1122294.65595</v>
      </c>
      <c r="BFA15">
        <v>-784833.64914700005</v>
      </c>
      <c r="BFB15">
        <v>-742106.78547899995</v>
      </c>
      <c r="BFC15">
        <v>-717429.62883299997</v>
      </c>
      <c r="BFD15">
        <v>-710455.91864399996</v>
      </c>
      <c r="BFE15">
        <v>-720460.51015600003</v>
      </c>
      <c r="BFF15">
        <v>-745966.31547100004</v>
      </c>
      <c r="BFG15">
        <v>-784292.33146300004</v>
      </c>
      <c r="BFH15">
        <v>-881432.45347099996</v>
      </c>
      <c r="BFI15">
        <v>-933036.51538500004</v>
      </c>
      <c r="BFJ15">
        <v>-949042.81296799995</v>
      </c>
      <c r="BFK15">
        <v>-955656.31403500005</v>
      </c>
      <c r="BFL15">
        <v>-763610.55726999999</v>
      </c>
      <c r="BFM15">
        <v>-726803.32537600002</v>
      </c>
      <c r="BFN15">
        <v>-725806.83505800006</v>
      </c>
      <c r="BFO15">
        <v>-760079.36323999998</v>
      </c>
      <c r="BFP15">
        <v>-812321.31952100003</v>
      </c>
      <c r="BFQ15">
        <v>-874996.94369900005</v>
      </c>
      <c r="BFR15">
        <v>-941634.68636299996</v>
      </c>
      <c r="BFS15">
        <v>-1001144.9121</v>
      </c>
      <c r="BFT15">
        <v>-1067935.3171699999</v>
      </c>
      <c r="BFU15">
        <v>-1107511.9062000001</v>
      </c>
      <c r="BFV15">
        <v>-1122294.65595</v>
      </c>
      <c r="BFW15">
        <v>-752376.524844</v>
      </c>
      <c r="BFX15">
        <v>-705690.68143500003</v>
      </c>
      <c r="BFY15">
        <v>-695792.43394100002</v>
      </c>
      <c r="BFZ15">
        <v>-717924.65550200001</v>
      </c>
      <c r="BGA15">
        <v>-757254.520961</v>
      </c>
      <c r="BGB15">
        <v>-805462.92009699997</v>
      </c>
      <c r="BGC15">
        <v>-858156.02460600005</v>
      </c>
      <c r="BGD15">
        <v>-911676.18086900003</v>
      </c>
      <c r="BGE15">
        <v>-939375.57239500002</v>
      </c>
      <c r="BGF15">
        <v>-950895.70029900002</v>
      </c>
      <c r="BGG15">
        <v>-955656.31403500005</v>
      </c>
      <c r="BGH15">
        <v>-374820.42661099997</v>
      </c>
      <c r="BGI15">
        <v>-374820.42661099997</v>
      </c>
      <c r="BGJ15">
        <v>-374820.42661099997</v>
      </c>
      <c r="BGK15">
        <v>-374820.42661099997</v>
      </c>
      <c r="BGL15">
        <v>-374820.42661099997</v>
      </c>
      <c r="BGM15">
        <v>-374820.42661099997</v>
      </c>
      <c r="BGN15">
        <v>-374820.42661099997</v>
      </c>
      <c r="BGO15">
        <v>-374820.42661099997</v>
      </c>
      <c r="BGP15">
        <v>-374820.42661099997</v>
      </c>
      <c r="BGQ15">
        <v>-374820.42661099997</v>
      </c>
      <c r="BGR15">
        <v>-374820.42661099997</v>
      </c>
      <c r="BGS15">
        <v>-374765.21733900002</v>
      </c>
      <c r="BGT15">
        <v>-374765.21733900002</v>
      </c>
      <c r="BGU15">
        <v>-374765.21733900002</v>
      </c>
      <c r="BGV15">
        <v>-374765.21733900002</v>
      </c>
      <c r="BGW15">
        <v>-374765.21733900002</v>
      </c>
      <c r="BGX15">
        <v>-374765.21733900002</v>
      </c>
      <c r="BGY15">
        <v>-374765.21733900002</v>
      </c>
      <c r="BGZ15">
        <v>-374765.21733900002</v>
      </c>
      <c r="BHA15">
        <v>-374765.21733900002</v>
      </c>
      <c r="BHB15">
        <v>-374765.21733900002</v>
      </c>
      <c r="BHC15">
        <v>-374765.21733900002</v>
      </c>
      <c r="BHD15">
        <v>-374820.42661099997</v>
      </c>
      <c r="BHE15">
        <v>-374820.42661099997</v>
      </c>
      <c r="BHF15">
        <v>-374820.42661099997</v>
      </c>
      <c r="BHG15">
        <v>-374820.42661099997</v>
      </c>
      <c r="BHH15">
        <v>-374820.42661099997</v>
      </c>
      <c r="BHI15">
        <v>-374820.42661099997</v>
      </c>
      <c r="BHJ15">
        <v>-374820.42661099997</v>
      </c>
      <c r="BHK15">
        <v>-374820.42661099997</v>
      </c>
      <c r="BHL15">
        <v>-374820.42661099997</v>
      </c>
      <c r="BHM15">
        <v>-374820.42661099997</v>
      </c>
      <c r="BHN15">
        <v>-374820.42661099997</v>
      </c>
      <c r="BHO15">
        <v>-374765.21733900002</v>
      </c>
      <c r="BHP15">
        <v>-374765.21733900002</v>
      </c>
      <c r="BHQ15">
        <v>-374765.21733900002</v>
      </c>
      <c r="BHR15">
        <v>-374765.21733900002</v>
      </c>
      <c r="BHS15">
        <v>-374765.21733900002</v>
      </c>
      <c r="BHT15">
        <v>-374765.21733900002</v>
      </c>
      <c r="BHU15">
        <v>-374765.21733900002</v>
      </c>
      <c r="BHV15">
        <v>-374765.21733900002</v>
      </c>
      <c r="BHW15">
        <v>-374765.21733900002</v>
      </c>
      <c r="BHX15">
        <v>-374765.21733900002</v>
      </c>
      <c r="BHY15">
        <v>-374765.21733900002</v>
      </c>
      <c r="BHZ15">
        <v>-557960.09060300002</v>
      </c>
      <c r="BIA15">
        <v>-557960.09060300002</v>
      </c>
      <c r="BIB15">
        <v>-557960.09060300002</v>
      </c>
      <c r="BIC15">
        <v>-557960.09060300002</v>
      </c>
      <c r="BID15">
        <v>-557960.09060300002</v>
      </c>
      <c r="BIE15">
        <v>-557960.09060300002</v>
      </c>
      <c r="BIF15">
        <v>-557960.09060300002</v>
      </c>
      <c r="BIG15">
        <v>-557960.09060300002</v>
      </c>
      <c r="BIH15">
        <v>-557960.09060300002</v>
      </c>
      <c r="BII15">
        <v>-557960.09060300002</v>
      </c>
      <c r="BIJ15">
        <v>-557960.09060300002</v>
      </c>
      <c r="BIK15">
        <v>-557863.26878100005</v>
      </c>
      <c r="BIL15">
        <v>-557863.26878100005</v>
      </c>
      <c r="BIM15">
        <v>-557863.26878100005</v>
      </c>
      <c r="BIN15">
        <v>-557863.26878100005</v>
      </c>
      <c r="BIO15">
        <v>-557863.26878100005</v>
      </c>
      <c r="BIP15">
        <v>-557863.26878100005</v>
      </c>
      <c r="BIQ15">
        <v>-557863.26878100005</v>
      </c>
      <c r="BIR15">
        <v>-557863.26878100005</v>
      </c>
      <c r="BIS15">
        <v>-557863.26878100005</v>
      </c>
      <c r="BIT15">
        <v>-557863.26878100005</v>
      </c>
      <c r="BIU15">
        <v>-557863.26878100005</v>
      </c>
      <c r="BIV15">
        <v>-557960.09060300002</v>
      </c>
      <c r="BIW15">
        <v>-557960.09060300002</v>
      </c>
      <c r="BIX15">
        <v>-557960.09060300002</v>
      </c>
      <c r="BIY15">
        <v>-557960.09060300002</v>
      </c>
      <c r="BIZ15">
        <v>-557960.09060300002</v>
      </c>
      <c r="BJA15">
        <v>-557960.09060300002</v>
      </c>
      <c r="BJB15">
        <v>-557960.09060300002</v>
      </c>
      <c r="BJC15">
        <v>-557960.09060300002</v>
      </c>
      <c r="BJD15">
        <v>-557960.09060300002</v>
      </c>
      <c r="BJE15">
        <v>-557960.09060300002</v>
      </c>
      <c r="BJF15">
        <v>-557960.09060300002</v>
      </c>
      <c r="BJG15">
        <v>-557863.26878100005</v>
      </c>
      <c r="BJH15">
        <v>-557863.26878100005</v>
      </c>
      <c r="BJI15">
        <v>-557863.26878100005</v>
      </c>
      <c r="BJJ15">
        <v>-557863.26878100005</v>
      </c>
      <c r="BJK15">
        <v>-557863.26878100005</v>
      </c>
      <c r="BJL15">
        <v>-557863.26878100005</v>
      </c>
      <c r="BJM15">
        <v>-557863.26878100005</v>
      </c>
      <c r="BJN15">
        <v>-557863.26878100005</v>
      </c>
      <c r="BJO15">
        <v>-557863.26878100005</v>
      </c>
      <c r="BJP15">
        <v>-557863.26878100005</v>
      </c>
      <c r="BJQ15">
        <v>-557863.26878100005</v>
      </c>
      <c r="BJR15">
        <v>-819719.34620200004</v>
      </c>
      <c r="BJS15">
        <v>-819719.34620200004</v>
      </c>
      <c r="BJT15">
        <v>-819719.34620200004</v>
      </c>
      <c r="BJU15">
        <v>-819719.34620200004</v>
      </c>
      <c r="BJV15">
        <v>-819719.34620200004</v>
      </c>
      <c r="BJW15">
        <v>-819719.34620200004</v>
      </c>
      <c r="BJX15">
        <v>-819719.34620200004</v>
      </c>
      <c r="BJY15">
        <v>-819719.34620200004</v>
      </c>
      <c r="BJZ15">
        <v>-819719.34620200004</v>
      </c>
      <c r="BKA15">
        <v>-819719.34620200004</v>
      </c>
      <c r="BKB15">
        <v>-819719.34620200004</v>
      </c>
      <c r="BKC15">
        <v>-819539.29927900003</v>
      </c>
      <c r="BKD15">
        <v>-819539.29927900003</v>
      </c>
      <c r="BKE15">
        <v>-819539.29927900003</v>
      </c>
      <c r="BKF15">
        <v>-819539.29927900003</v>
      </c>
      <c r="BKG15">
        <v>-819539.29927900003</v>
      </c>
      <c r="BKH15">
        <v>-819539.29927900003</v>
      </c>
      <c r="BKI15">
        <v>-819539.29927900003</v>
      </c>
      <c r="BKJ15">
        <v>-819539.29927900003</v>
      </c>
      <c r="BKK15">
        <v>-819539.29927900003</v>
      </c>
      <c r="BKL15">
        <v>-819539.29927900003</v>
      </c>
      <c r="BKM15">
        <v>-819539.29927900003</v>
      </c>
      <c r="BKN15">
        <v>-819719.34620200004</v>
      </c>
      <c r="BKO15">
        <v>-819719.34620200004</v>
      </c>
      <c r="BKP15">
        <v>-819719.34620200004</v>
      </c>
      <c r="BKQ15">
        <v>-819719.34620200004</v>
      </c>
      <c r="BKR15">
        <v>-819719.34620200004</v>
      </c>
      <c r="BKS15">
        <v>-819719.34620200004</v>
      </c>
      <c r="BKT15">
        <v>-819719.34620200004</v>
      </c>
      <c r="BKU15">
        <v>-819719.34620200004</v>
      </c>
      <c r="BKV15">
        <v>-819719.34620200004</v>
      </c>
      <c r="BKW15">
        <v>-819719.34620200004</v>
      </c>
      <c r="BKX15">
        <v>-819719.34620200004</v>
      </c>
      <c r="BKY15">
        <v>-819539.29927900003</v>
      </c>
      <c r="BKZ15">
        <v>-819539.29927900003</v>
      </c>
      <c r="BLA15">
        <v>-819539.29927900003</v>
      </c>
      <c r="BLB15">
        <v>-819539.29927900003</v>
      </c>
      <c r="BLC15">
        <v>-819539.29927900003</v>
      </c>
      <c r="BLD15">
        <v>-819539.29927900003</v>
      </c>
      <c r="BLE15">
        <v>-819539.29927900003</v>
      </c>
      <c r="BLF15">
        <v>-819539.29927900003</v>
      </c>
      <c r="BLG15">
        <v>-819539.29927900003</v>
      </c>
      <c r="BLH15">
        <v>-819539.29927900003</v>
      </c>
      <c r="BLI15">
        <v>-819539.29927900003</v>
      </c>
      <c r="BLJ15">
        <v>-40698.575949400001</v>
      </c>
      <c r="BLK15">
        <v>-40698.575949400001</v>
      </c>
      <c r="BLL15">
        <v>-40698.575949400001</v>
      </c>
      <c r="BLM15">
        <v>-40698.575949400001</v>
      </c>
      <c r="BLN15">
        <v>-40698.575949400001</v>
      </c>
      <c r="BLO15">
        <v>-40698.575949400001</v>
      </c>
      <c r="BLP15">
        <v>-40698.575949400001</v>
      </c>
      <c r="BLQ15">
        <v>-40698.575949400001</v>
      </c>
      <c r="BLR15">
        <v>-40698.575949400001</v>
      </c>
      <c r="BLS15">
        <v>-40698.575949400001</v>
      </c>
      <c r="BLT15">
        <v>-40698.575949400001</v>
      </c>
      <c r="BLU15">
        <v>-40698.575949400001</v>
      </c>
      <c r="BLV15">
        <v>-40698.575949400001</v>
      </c>
      <c r="BLW15">
        <v>-40698.575949400001</v>
      </c>
      <c r="BLX15">
        <v>-40698.575949400001</v>
      </c>
      <c r="BLY15">
        <v>-40698.575949400001</v>
      </c>
      <c r="BLZ15">
        <v>-40698.575949400001</v>
      </c>
      <c r="BMA15">
        <v>-40698.575949400001</v>
      </c>
      <c r="BMB15">
        <v>-40698.575949400001</v>
      </c>
      <c r="BMC15">
        <v>-40698.575949400001</v>
      </c>
      <c r="BMD15">
        <v>-40698.575949400001</v>
      </c>
      <c r="BME15">
        <v>-40698.575949400001</v>
      </c>
      <c r="BMF15">
        <v>-40698.575949400001</v>
      </c>
      <c r="BMG15">
        <v>-40698.575949400001</v>
      </c>
      <c r="BMH15">
        <v>-40698.575949400001</v>
      </c>
      <c r="BMI15">
        <v>-40698.575949400001</v>
      </c>
      <c r="BMJ15">
        <v>-40698.575949400001</v>
      </c>
      <c r="BMK15">
        <v>-40698.575949400001</v>
      </c>
      <c r="BML15">
        <v>-40698.575949400001</v>
      </c>
      <c r="BMM15">
        <v>-40698.575949400001</v>
      </c>
      <c r="BMN15">
        <v>-40698.575949400001</v>
      </c>
      <c r="BMO15">
        <v>-40698.575949400001</v>
      </c>
      <c r="BMP15">
        <v>-40698.575949400001</v>
      </c>
      <c r="BMQ15">
        <v>-40698.575949400001</v>
      </c>
      <c r="BMR15">
        <v>-40698.575949400001</v>
      </c>
      <c r="BMS15">
        <v>-40698.575949400001</v>
      </c>
      <c r="BMT15">
        <v>-40698.575949400001</v>
      </c>
      <c r="BMU15">
        <v>-40698.575949400001</v>
      </c>
      <c r="BMV15">
        <v>-40698.575949400001</v>
      </c>
      <c r="BMW15">
        <v>-40698.575949400001</v>
      </c>
      <c r="BMX15">
        <v>-40698.575949400001</v>
      </c>
      <c r="BMY15">
        <v>-40698.575949400001</v>
      </c>
      <c r="BMZ15">
        <v>-40698.575949400001</v>
      </c>
      <c r="BNA15">
        <v>-40698.575949400001</v>
      </c>
      <c r="BNB15">
        <v>-75049.3268866</v>
      </c>
      <c r="BNC15">
        <v>-75049.3268866</v>
      </c>
      <c r="BND15">
        <v>-75049.3268866</v>
      </c>
      <c r="BNE15">
        <v>-75049.3268866</v>
      </c>
      <c r="BNF15">
        <v>-75049.3268866</v>
      </c>
      <c r="BNG15">
        <v>-75049.3268866</v>
      </c>
      <c r="BNH15">
        <v>-75049.3268866</v>
      </c>
      <c r="BNI15">
        <v>-75049.3268866</v>
      </c>
      <c r="BNJ15">
        <v>-75049.3268866</v>
      </c>
      <c r="BNK15">
        <v>-75049.3268866</v>
      </c>
      <c r="BNL15">
        <v>-75049.3268866</v>
      </c>
      <c r="BNM15">
        <v>-75049.3268866</v>
      </c>
      <c r="BNN15">
        <v>-75049.3268866</v>
      </c>
      <c r="BNO15">
        <v>-75049.3268866</v>
      </c>
      <c r="BNP15">
        <v>-75049.3268866</v>
      </c>
      <c r="BNQ15">
        <v>-75049.3268866</v>
      </c>
      <c r="BNR15">
        <v>-75049.3268866</v>
      </c>
      <c r="BNS15">
        <v>-75049.3268866</v>
      </c>
      <c r="BNT15">
        <v>-75049.3268866</v>
      </c>
      <c r="BNU15">
        <v>-75049.3268866</v>
      </c>
      <c r="BNV15">
        <v>-75049.3268866</v>
      </c>
      <c r="BNW15">
        <v>-75049.3268866</v>
      </c>
      <c r="BNX15">
        <v>-75049.3268866</v>
      </c>
      <c r="BNY15">
        <v>-75049.3268866</v>
      </c>
      <c r="BNZ15">
        <v>-75049.3268866</v>
      </c>
      <c r="BOA15">
        <v>-75049.3268866</v>
      </c>
      <c r="BOB15">
        <v>-75049.3268866</v>
      </c>
      <c r="BOC15">
        <v>-75049.3268866</v>
      </c>
      <c r="BOD15">
        <v>-75049.3268866</v>
      </c>
      <c r="BOE15">
        <v>-75049.3268866</v>
      </c>
      <c r="BOF15">
        <v>-75049.3268866</v>
      </c>
      <c r="BOG15">
        <v>-75049.3268866</v>
      </c>
      <c r="BOH15">
        <v>-75049.3268866</v>
      </c>
      <c r="BOI15">
        <v>-75049.3268866</v>
      </c>
      <c r="BOJ15">
        <v>-75049.3268866</v>
      </c>
      <c r="BOK15">
        <v>-75049.3268866</v>
      </c>
      <c r="BOL15">
        <v>-75049.3268866</v>
      </c>
      <c r="BOM15">
        <v>-75049.3268866</v>
      </c>
      <c r="BON15">
        <v>-75049.3268866</v>
      </c>
      <c r="BOO15">
        <v>-75049.3268866</v>
      </c>
      <c r="BOP15">
        <v>-75049.3268866</v>
      </c>
      <c r="BOQ15">
        <v>-75049.3268866</v>
      </c>
      <c r="BOR15">
        <v>-75049.3268866</v>
      </c>
      <c r="BOS15">
        <v>-75049.3268866</v>
      </c>
      <c r="BOT15">
        <v>-143750.82876100001</v>
      </c>
      <c r="BOU15">
        <v>-143750.82876100001</v>
      </c>
      <c r="BOV15">
        <v>-143750.82876100001</v>
      </c>
      <c r="BOW15">
        <v>-143750.82876100001</v>
      </c>
      <c r="BOX15">
        <v>-143750.82876100001</v>
      </c>
      <c r="BOY15">
        <v>-143750.82876100001</v>
      </c>
      <c r="BOZ15">
        <v>-143750.82876100001</v>
      </c>
      <c r="BPA15">
        <v>-143750.82876100001</v>
      </c>
      <c r="BPB15">
        <v>-143750.82876100001</v>
      </c>
      <c r="BPC15">
        <v>-143750.82876100001</v>
      </c>
      <c r="BPD15">
        <v>-143750.82876100001</v>
      </c>
      <c r="BPE15">
        <v>-143750.82876100001</v>
      </c>
      <c r="BPF15">
        <v>-143750.82876100001</v>
      </c>
      <c r="BPG15">
        <v>-143750.82876100001</v>
      </c>
      <c r="BPH15">
        <v>-143750.82876100001</v>
      </c>
      <c r="BPI15">
        <v>-143750.82876100001</v>
      </c>
      <c r="BPJ15">
        <v>-143750.82876100001</v>
      </c>
      <c r="BPK15">
        <v>-143750.82876100001</v>
      </c>
      <c r="BPL15">
        <v>-143750.82876100001</v>
      </c>
      <c r="BPM15">
        <v>-143750.82876100001</v>
      </c>
      <c r="BPN15">
        <v>-143750.82876100001</v>
      </c>
      <c r="BPO15">
        <v>-143750.82876100001</v>
      </c>
      <c r="BPP15">
        <v>-143750.82876100001</v>
      </c>
      <c r="BPQ15">
        <v>-143750.82876100001</v>
      </c>
      <c r="BPR15">
        <v>-143750.82876100001</v>
      </c>
      <c r="BPS15">
        <v>-143750.82876100001</v>
      </c>
      <c r="BPT15">
        <v>-143750.82876100001</v>
      </c>
      <c r="BPU15">
        <v>-143750.82876100001</v>
      </c>
      <c r="BPV15">
        <v>-143750.82876100001</v>
      </c>
      <c r="BPW15">
        <v>-143750.82876100001</v>
      </c>
      <c r="BPX15">
        <v>-143750.82876100001</v>
      </c>
      <c r="BPY15">
        <v>-143750.82876100001</v>
      </c>
      <c r="BPZ15">
        <v>-143750.82876100001</v>
      </c>
      <c r="BQA15">
        <v>-143750.82876100001</v>
      </c>
      <c r="BQB15">
        <v>-143750.82876100001</v>
      </c>
      <c r="BQC15">
        <v>-143750.82876100001</v>
      </c>
      <c r="BQD15">
        <v>-143750.82876100001</v>
      </c>
      <c r="BQE15">
        <v>-143750.82876100001</v>
      </c>
      <c r="BQF15">
        <v>-143750.82876100001</v>
      </c>
      <c r="BQG15">
        <v>-143750.82876100001</v>
      </c>
      <c r="BQH15">
        <v>-143750.82876100001</v>
      </c>
      <c r="BQI15">
        <v>-143750.82876100001</v>
      </c>
      <c r="BQJ15">
        <v>-143750.82876100001</v>
      </c>
      <c r="BQK15">
        <v>-143750.82876100001</v>
      </c>
      <c r="BQL15">
        <v>-645424.69463799999</v>
      </c>
      <c r="BQM15">
        <v>-645424.69463799999</v>
      </c>
      <c r="BQN15">
        <v>-645424.69463799999</v>
      </c>
      <c r="BQO15">
        <v>-645424.69463799999</v>
      </c>
      <c r="BQP15">
        <v>-645424.69463799999</v>
      </c>
      <c r="BQQ15">
        <v>-645424.69463799999</v>
      </c>
      <c r="BQR15">
        <v>-645424.69463799999</v>
      </c>
      <c r="BQS15">
        <v>-645424.69463799999</v>
      </c>
      <c r="BQT15">
        <v>-645424.69463799999</v>
      </c>
      <c r="BQU15">
        <v>-645424.69463799999</v>
      </c>
      <c r="BQV15">
        <v>-645424.69463799999</v>
      </c>
      <c r="BQW15">
        <v>-645424.69463799999</v>
      </c>
      <c r="BQX15">
        <v>-645424.69463799999</v>
      </c>
      <c r="BQY15">
        <v>-645424.69463799999</v>
      </c>
      <c r="BQZ15">
        <v>-645424.69463799999</v>
      </c>
      <c r="BRA15">
        <v>-645424.69463799999</v>
      </c>
      <c r="BRB15">
        <v>-645424.69463799999</v>
      </c>
      <c r="BRC15">
        <v>-645424.69463799999</v>
      </c>
      <c r="BRD15">
        <v>-645424.69463799999</v>
      </c>
      <c r="BRE15">
        <v>-645424.69463799999</v>
      </c>
      <c r="BRF15">
        <v>-645424.69463799999</v>
      </c>
      <c r="BRG15">
        <v>-645424.69463799999</v>
      </c>
      <c r="BRH15">
        <v>-645424.69463799999</v>
      </c>
      <c r="BRI15">
        <v>-645424.69463799999</v>
      </c>
      <c r="BRJ15">
        <v>-645424.69463799999</v>
      </c>
      <c r="BRK15">
        <v>-645424.69463799999</v>
      </c>
      <c r="BRL15">
        <v>-645424.69463799999</v>
      </c>
      <c r="BRM15">
        <v>-645424.69463799999</v>
      </c>
      <c r="BRN15">
        <v>-645424.69463799999</v>
      </c>
      <c r="BRO15">
        <v>-645424.69463799999</v>
      </c>
      <c r="BRP15">
        <v>-645424.69463799999</v>
      </c>
      <c r="BRQ15">
        <v>-645424.69463799999</v>
      </c>
      <c r="BRR15">
        <v>-645424.69463799999</v>
      </c>
      <c r="BRS15">
        <v>-645424.69463799999</v>
      </c>
      <c r="BRT15">
        <v>-645424.69463799999</v>
      </c>
      <c r="BRU15">
        <v>-645424.69463799999</v>
      </c>
      <c r="BRV15">
        <v>-645424.69463799999</v>
      </c>
      <c r="BRW15">
        <v>-645424.69463799999</v>
      </c>
      <c r="BRX15">
        <v>-645424.69463799999</v>
      </c>
      <c r="BRY15">
        <v>-645424.69463799999</v>
      </c>
      <c r="BRZ15">
        <v>-645424.69463799999</v>
      </c>
      <c r="BSA15">
        <v>-645424.69463799999</v>
      </c>
      <c r="BSB15">
        <v>-645424.69463799999</v>
      </c>
      <c r="BSC15">
        <v>-645424.69463799999</v>
      </c>
      <c r="BSD15">
        <v>-1015236.15604</v>
      </c>
      <c r="BSE15">
        <v>-1015236.15604</v>
      </c>
      <c r="BSF15">
        <v>-1015236.15604</v>
      </c>
      <c r="BSG15">
        <v>-1015236.15604</v>
      </c>
      <c r="BSH15">
        <v>-1015236.15604</v>
      </c>
      <c r="BSI15">
        <v>-1015236.15604</v>
      </c>
      <c r="BSJ15">
        <v>-1015236.15604</v>
      </c>
      <c r="BSK15">
        <v>-1015236.15604</v>
      </c>
      <c r="BSL15">
        <v>-1015236.15604</v>
      </c>
      <c r="BSM15">
        <v>-1015236.15604</v>
      </c>
      <c r="BSN15">
        <v>-1015236.15604</v>
      </c>
      <c r="BSO15">
        <v>-1015236.15604</v>
      </c>
      <c r="BSP15">
        <v>-1015236.15604</v>
      </c>
      <c r="BSQ15">
        <v>-1015236.15604</v>
      </c>
      <c r="BSR15">
        <v>-1015236.15604</v>
      </c>
      <c r="BSS15">
        <v>-1015236.15604</v>
      </c>
      <c r="BST15">
        <v>-1015236.15604</v>
      </c>
      <c r="BSU15">
        <v>-1015236.15604</v>
      </c>
      <c r="BSV15">
        <v>-1015236.15604</v>
      </c>
      <c r="BSW15">
        <v>-1015236.15604</v>
      </c>
      <c r="BSX15">
        <v>-1015236.15604</v>
      </c>
      <c r="BSY15">
        <v>-1015236.15604</v>
      </c>
      <c r="BSZ15">
        <v>-1015236.15604</v>
      </c>
      <c r="BTA15">
        <v>-1015236.15604</v>
      </c>
      <c r="BTB15">
        <v>-1015236.15604</v>
      </c>
      <c r="BTC15">
        <v>-1015236.15604</v>
      </c>
      <c r="BTD15">
        <v>-1015236.15604</v>
      </c>
      <c r="BTE15">
        <v>-1015236.15604</v>
      </c>
      <c r="BTF15">
        <v>-1015236.15604</v>
      </c>
      <c r="BTG15">
        <v>-1015236.15604</v>
      </c>
      <c r="BTH15">
        <v>-1015236.15604</v>
      </c>
      <c r="BTI15">
        <v>-1015236.15604</v>
      </c>
      <c r="BTJ15">
        <v>-1015236.15604</v>
      </c>
      <c r="BTK15">
        <v>-1015236.15604</v>
      </c>
      <c r="BTL15">
        <v>-1015236.15604</v>
      </c>
      <c r="BTM15">
        <v>-1015236.15604</v>
      </c>
      <c r="BTN15">
        <v>-1015236.15604</v>
      </c>
      <c r="BTO15">
        <v>-1015236.15604</v>
      </c>
      <c r="BTP15">
        <v>-1015236.15604</v>
      </c>
      <c r="BTQ15">
        <v>-1015236.15604</v>
      </c>
      <c r="BTR15">
        <v>-1015236.15604</v>
      </c>
      <c r="BTS15">
        <v>-1015236.15604</v>
      </c>
      <c r="BTT15">
        <v>-1015236.15604</v>
      </c>
      <c r="BTU15">
        <v>-1015236.15604</v>
      </c>
      <c r="BTV15">
        <v>-1621774.89521</v>
      </c>
      <c r="BTW15">
        <v>-1621774.89521</v>
      </c>
      <c r="BTX15">
        <v>-1621774.89521</v>
      </c>
      <c r="BTY15">
        <v>-1621774.89521</v>
      </c>
      <c r="BTZ15">
        <v>-1621774.89521</v>
      </c>
      <c r="BUA15">
        <v>-1621774.89521</v>
      </c>
      <c r="BUB15">
        <v>-1621774.89521</v>
      </c>
      <c r="BUC15">
        <v>-1621774.89521</v>
      </c>
      <c r="BUD15">
        <v>-1621774.89521</v>
      </c>
      <c r="BUE15">
        <v>-1621774.89521</v>
      </c>
      <c r="BUF15">
        <v>-1621774.89521</v>
      </c>
      <c r="BUG15">
        <v>-1621774.89521</v>
      </c>
      <c r="BUH15">
        <v>-1621774.89521</v>
      </c>
      <c r="BUI15">
        <v>-1621774.89521</v>
      </c>
      <c r="BUJ15">
        <v>-1621774.89521</v>
      </c>
      <c r="BUK15">
        <v>-1621774.89521</v>
      </c>
      <c r="BUL15">
        <v>-1621774.89521</v>
      </c>
      <c r="BUM15">
        <v>-1621774.89521</v>
      </c>
      <c r="BUN15">
        <v>-1621774.89521</v>
      </c>
      <c r="BUO15">
        <v>-1621774.89521</v>
      </c>
      <c r="BUP15">
        <v>-1621774.89521</v>
      </c>
      <c r="BUQ15">
        <v>-1621774.89521</v>
      </c>
      <c r="BUR15">
        <v>-1621774.89521</v>
      </c>
      <c r="BUS15">
        <v>-1621774.89521</v>
      </c>
      <c r="BUT15">
        <v>-1621774.89521</v>
      </c>
      <c r="BUU15">
        <v>-1621774.89521</v>
      </c>
      <c r="BUV15">
        <v>-1621774.89521</v>
      </c>
      <c r="BUW15">
        <v>-1621774.89521</v>
      </c>
      <c r="BUX15">
        <v>-1621774.89521</v>
      </c>
      <c r="BUY15">
        <v>-1621774.89521</v>
      </c>
      <c r="BUZ15">
        <v>-1621774.89521</v>
      </c>
      <c r="BVA15">
        <v>-1621774.89521</v>
      </c>
      <c r="BVB15">
        <v>-1621774.89521</v>
      </c>
      <c r="BVC15">
        <v>-1621774.89521</v>
      </c>
      <c r="BVD15">
        <v>-1621774.89521</v>
      </c>
      <c r="BVE15">
        <v>-1621774.89521</v>
      </c>
      <c r="BVF15">
        <v>-1621774.89521</v>
      </c>
      <c r="BVG15">
        <v>-1621774.89521</v>
      </c>
      <c r="BVH15">
        <v>-1621774.89521</v>
      </c>
      <c r="BVI15">
        <v>-1621774.89521</v>
      </c>
      <c r="BVJ15">
        <v>-1621774.89521</v>
      </c>
      <c r="BVK15">
        <v>-1621774.89521</v>
      </c>
      <c r="BVL15">
        <v>-1621774.89521</v>
      </c>
      <c r="BVM15">
        <v>-1621774.89521</v>
      </c>
      <c r="BVN15">
        <v>-29732.6109621</v>
      </c>
      <c r="BVO15">
        <v>-29732.6109621</v>
      </c>
      <c r="BVP15">
        <v>-29732.6109621</v>
      </c>
      <c r="BVQ15">
        <v>-29732.6109621</v>
      </c>
      <c r="BVR15">
        <v>-29732.6109621</v>
      </c>
      <c r="BVS15">
        <v>-29732.6109621</v>
      </c>
      <c r="BVT15">
        <v>-29732.6109621</v>
      </c>
      <c r="BVU15">
        <v>-29732.6109621</v>
      </c>
      <c r="BVV15">
        <v>-29732.6109621</v>
      </c>
      <c r="BVW15">
        <v>-29732.6109621</v>
      </c>
      <c r="BVX15">
        <v>-29732.6109621</v>
      </c>
      <c r="BVY15">
        <v>-29153.489894300001</v>
      </c>
      <c r="BVZ15">
        <v>-29153.489894300001</v>
      </c>
      <c r="BWA15">
        <v>-29153.489894300001</v>
      </c>
      <c r="BWB15">
        <v>-29153.489894300001</v>
      </c>
      <c r="BWC15">
        <v>-29153.489894300001</v>
      </c>
      <c r="BWD15">
        <v>-29153.489894300001</v>
      </c>
      <c r="BWE15">
        <v>-29153.489894300001</v>
      </c>
      <c r="BWF15">
        <v>-29153.489894300001</v>
      </c>
      <c r="BWG15">
        <v>-29153.489894300001</v>
      </c>
      <c r="BWH15">
        <v>-29153.489894300001</v>
      </c>
      <c r="BWI15">
        <v>-29153.489894300001</v>
      </c>
      <c r="BWJ15">
        <v>-29732.6109621</v>
      </c>
      <c r="BWK15">
        <v>-29732.6109621</v>
      </c>
      <c r="BWL15">
        <v>-29732.6109621</v>
      </c>
      <c r="BWM15">
        <v>-29732.6109621</v>
      </c>
      <c r="BWN15">
        <v>-29732.6109621</v>
      </c>
      <c r="BWO15">
        <v>-29732.6109621</v>
      </c>
      <c r="BWP15">
        <v>-29732.6109621</v>
      </c>
      <c r="BWQ15">
        <v>-29732.6109621</v>
      </c>
      <c r="BWR15">
        <v>-29732.6109621</v>
      </c>
      <c r="BWS15">
        <v>-29732.6109621</v>
      </c>
      <c r="BWT15">
        <v>-29732.6109621</v>
      </c>
      <c r="BWU15">
        <v>-29153.489894300001</v>
      </c>
      <c r="BWV15">
        <v>-29153.489894300001</v>
      </c>
      <c r="BWW15">
        <v>-29153.489894300001</v>
      </c>
      <c r="BWX15">
        <v>-29153.489894300001</v>
      </c>
      <c r="BWY15">
        <v>-29153.489894300001</v>
      </c>
      <c r="BWZ15">
        <v>-29153.489894300001</v>
      </c>
      <c r="BXA15">
        <v>-29153.489894300001</v>
      </c>
      <c r="BXB15">
        <v>-29153.489894300001</v>
      </c>
      <c r="BXC15">
        <v>-29153.489894300001</v>
      </c>
      <c r="BXD15">
        <v>-29153.489894300001</v>
      </c>
      <c r="BXE15">
        <v>-29153.489894300001</v>
      </c>
      <c r="BXF15">
        <v>-157058.33720800001</v>
      </c>
      <c r="BXG15">
        <v>-157058.33720800001</v>
      </c>
      <c r="BXH15">
        <v>-157058.33720800001</v>
      </c>
      <c r="BXI15">
        <v>-157058.33720800001</v>
      </c>
      <c r="BXJ15">
        <v>-157058.33720800001</v>
      </c>
      <c r="BXK15">
        <v>-157058.33720800001</v>
      </c>
      <c r="BXL15">
        <v>-157058.33720800001</v>
      </c>
      <c r="BXM15">
        <v>-157058.33720800001</v>
      </c>
      <c r="BXN15">
        <v>-157058.33720800001</v>
      </c>
      <c r="BXO15">
        <v>-157058.33720800001</v>
      </c>
      <c r="BXP15">
        <v>-157058.33720800001</v>
      </c>
      <c r="BXQ15">
        <v>-155960.169983</v>
      </c>
      <c r="BXR15">
        <v>-155960.169983</v>
      </c>
      <c r="BXS15">
        <v>-155960.169983</v>
      </c>
      <c r="BXT15">
        <v>-155960.169983</v>
      </c>
      <c r="BXU15">
        <v>-155960.169983</v>
      </c>
      <c r="BXV15">
        <v>-155960.169983</v>
      </c>
      <c r="BXW15">
        <v>-155960.169983</v>
      </c>
      <c r="BXX15">
        <v>-155960.169983</v>
      </c>
      <c r="BXY15">
        <v>-155960.169983</v>
      </c>
      <c r="BXZ15">
        <v>-155960.169983</v>
      </c>
      <c r="BYA15">
        <v>-155960.169983</v>
      </c>
      <c r="BYB15">
        <v>-157058.33720800001</v>
      </c>
      <c r="BYC15">
        <v>-157058.33720800001</v>
      </c>
      <c r="BYD15">
        <v>-157058.33720800001</v>
      </c>
      <c r="BYE15">
        <v>-157058.33720800001</v>
      </c>
      <c r="BYF15">
        <v>-157058.33720800001</v>
      </c>
      <c r="BYG15">
        <v>-157058.33720800001</v>
      </c>
      <c r="BYH15">
        <v>-157058.33720800001</v>
      </c>
      <c r="BYI15">
        <v>-157058.33720800001</v>
      </c>
      <c r="BYJ15">
        <v>-157058.33720800001</v>
      </c>
      <c r="BYK15">
        <v>-157058.33720800001</v>
      </c>
      <c r="BYL15">
        <v>-157058.33720800001</v>
      </c>
      <c r="BYM15">
        <v>-155960.169983</v>
      </c>
      <c r="BYN15">
        <v>-155960.169983</v>
      </c>
      <c r="BYO15">
        <v>-155960.169983</v>
      </c>
      <c r="BYP15">
        <v>-155960.169983</v>
      </c>
      <c r="BYQ15">
        <v>-155960.169983</v>
      </c>
      <c r="BYR15">
        <v>-155960.169983</v>
      </c>
      <c r="BYS15">
        <v>-155960.169983</v>
      </c>
      <c r="BYT15">
        <v>-155960.169983</v>
      </c>
      <c r="BYU15">
        <v>-155960.169983</v>
      </c>
      <c r="BYV15">
        <v>-155960.169983</v>
      </c>
      <c r="BYW15">
        <v>-155960.169983</v>
      </c>
      <c r="BYX15">
        <v>-478693.79437199997</v>
      </c>
      <c r="BYY15">
        <v>-478693.79437199997</v>
      </c>
      <c r="BYZ15">
        <v>-478693.79437199997</v>
      </c>
      <c r="BZA15">
        <v>-478693.79437199997</v>
      </c>
      <c r="BZB15">
        <v>-478693.79437199997</v>
      </c>
      <c r="BZC15">
        <v>-478693.79437199997</v>
      </c>
      <c r="BZD15">
        <v>-478693.79437199997</v>
      </c>
      <c r="BZE15">
        <v>-478693.79437199997</v>
      </c>
      <c r="BZF15">
        <v>-478693.79437199997</v>
      </c>
      <c r="BZG15">
        <v>-478693.79437199997</v>
      </c>
      <c r="BZH15">
        <v>-478693.79437199997</v>
      </c>
      <c r="BZI15">
        <v>-476557.53483600001</v>
      </c>
      <c r="BZJ15">
        <v>-476557.53483600001</v>
      </c>
      <c r="BZK15">
        <v>-476557.53483600001</v>
      </c>
      <c r="BZL15">
        <v>-476557.53483600001</v>
      </c>
      <c r="BZM15">
        <v>-476557.53483600001</v>
      </c>
      <c r="BZN15">
        <v>-476557.53483600001</v>
      </c>
      <c r="BZO15">
        <v>-476557.53483600001</v>
      </c>
      <c r="BZP15">
        <v>-476557.53483600001</v>
      </c>
      <c r="BZQ15">
        <v>-476557.53483600001</v>
      </c>
      <c r="BZR15">
        <v>-476557.53483600001</v>
      </c>
      <c r="BZS15">
        <v>-476557.53483600001</v>
      </c>
      <c r="BZT15">
        <v>-478693.79437199997</v>
      </c>
      <c r="BZU15">
        <v>-478693.79437199997</v>
      </c>
      <c r="BZV15">
        <v>-478693.79437199997</v>
      </c>
      <c r="BZW15">
        <v>-478693.79437199997</v>
      </c>
      <c r="BZX15">
        <v>-478693.79437199997</v>
      </c>
      <c r="BZY15">
        <v>-478693.79437199997</v>
      </c>
      <c r="BZZ15">
        <v>-478693.79437199997</v>
      </c>
      <c r="CAA15">
        <v>-478693.79437199997</v>
      </c>
      <c r="CAB15">
        <v>-478693.79437199997</v>
      </c>
      <c r="CAC15">
        <v>-478693.79437199997</v>
      </c>
      <c r="CAD15">
        <v>-478693.79437199997</v>
      </c>
      <c r="CAE15">
        <v>-476557.53483600001</v>
      </c>
      <c r="CAF15">
        <v>-476557.53483600001</v>
      </c>
      <c r="CAG15">
        <v>-476557.53483600001</v>
      </c>
      <c r="CAH15">
        <v>-476557.53483600001</v>
      </c>
      <c r="CAI15">
        <v>-476557.53483600001</v>
      </c>
      <c r="CAJ15">
        <v>-476557.53483600001</v>
      </c>
      <c r="CAK15">
        <v>-476557.53483600001</v>
      </c>
      <c r="CAL15">
        <v>-476557.53483600001</v>
      </c>
      <c r="CAM15">
        <v>-476557.53483600001</v>
      </c>
      <c r="CAN15">
        <v>-476557.53483600001</v>
      </c>
      <c r="CAO15">
        <v>-476557.53483600001</v>
      </c>
      <c r="CAP15">
        <v>-458821.05255299999</v>
      </c>
      <c r="CAQ15">
        <v>-458821.05255299999</v>
      </c>
      <c r="CAR15">
        <v>-458821.05255299999</v>
      </c>
      <c r="CAS15">
        <v>-458821.05255299999</v>
      </c>
      <c r="CAT15">
        <v>-458821.05255299999</v>
      </c>
      <c r="CAU15">
        <v>-458821.05255299999</v>
      </c>
      <c r="CAV15">
        <v>-458821.05255299999</v>
      </c>
      <c r="CAW15">
        <v>-458821.05255299999</v>
      </c>
      <c r="CAX15">
        <v>-458821.05255299999</v>
      </c>
      <c r="CAY15">
        <v>-458821.05255299999</v>
      </c>
      <c r="CAZ15">
        <v>-458821.05255299999</v>
      </c>
      <c r="CBA15">
        <v>-360707.90582500002</v>
      </c>
      <c r="CBB15">
        <v>-360707.90582500002</v>
      </c>
      <c r="CBC15">
        <v>-360707.90582500002</v>
      </c>
      <c r="CBD15">
        <v>-360707.90582500002</v>
      </c>
      <c r="CBE15">
        <v>-360707.90582500002</v>
      </c>
      <c r="CBF15">
        <v>-360707.90582500002</v>
      </c>
      <c r="CBG15">
        <v>-360707.90582500002</v>
      </c>
      <c r="CBH15">
        <v>-360707.90582500002</v>
      </c>
      <c r="CBI15">
        <v>-360707.90582500002</v>
      </c>
      <c r="CBJ15">
        <v>-360707.90582500002</v>
      </c>
      <c r="CBK15">
        <v>-360707.90582500002</v>
      </c>
      <c r="CBL15">
        <v>-458821.05255299999</v>
      </c>
      <c r="CBM15">
        <v>-458821.05255299999</v>
      </c>
      <c r="CBN15">
        <v>-458821.05255299999</v>
      </c>
      <c r="CBO15">
        <v>-458821.05255299999</v>
      </c>
      <c r="CBP15">
        <v>-458821.05255299999</v>
      </c>
      <c r="CBQ15">
        <v>-458821.05255299999</v>
      </c>
      <c r="CBR15">
        <v>-458821.05255299999</v>
      </c>
      <c r="CBS15">
        <v>-458821.05255299999</v>
      </c>
      <c r="CBT15">
        <v>-458821.05255299999</v>
      </c>
      <c r="CBU15">
        <v>-458821.05255299999</v>
      </c>
      <c r="CBV15">
        <v>-458821.05255299999</v>
      </c>
      <c r="CBW15">
        <v>-360707.90582500002</v>
      </c>
      <c r="CBX15">
        <v>-360707.90582500002</v>
      </c>
      <c r="CBY15">
        <v>-360707.90582500002</v>
      </c>
      <c r="CBZ15">
        <v>-360707.90582500002</v>
      </c>
      <c r="CCA15">
        <v>-360707.90582500002</v>
      </c>
      <c r="CCB15">
        <v>-360707.90582500002</v>
      </c>
      <c r="CCC15">
        <v>-360707.90582500002</v>
      </c>
      <c r="CCD15">
        <v>-360707.90582500002</v>
      </c>
      <c r="CCE15">
        <v>-360707.90582500002</v>
      </c>
      <c r="CCF15">
        <v>-360707.90582500002</v>
      </c>
      <c r="CCG15">
        <v>-360707.90582500002</v>
      </c>
      <c r="CCH15">
        <v>-549646.679397</v>
      </c>
      <c r="CCI15">
        <v>-549646.679397</v>
      </c>
      <c r="CCJ15">
        <v>-549646.679397</v>
      </c>
      <c r="CCK15">
        <v>-549646.679397</v>
      </c>
      <c r="CCL15">
        <v>-549646.679397</v>
      </c>
      <c r="CCM15">
        <v>-549646.679397</v>
      </c>
      <c r="CCN15">
        <v>-549646.679397</v>
      </c>
      <c r="CCO15">
        <v>-549646.679397</v>
      </c>
      <c r="CCP15">
        <v>-549646.679397</v>
      </c>
      <c r="CCQ15">
        <v>-549646.679397</v>
      </c>
      <c r="CCR15">
        <v>-549646.679397</v>
      </c>
      <c r="CCS15">
        <v>-363598.11720699997</v>
      </c>
      <c r="CCT15">
        <v>-363598.11720699997</v>
      </c>
      <c r="CCU15">
        <v>-363598.11720699997</v>
      </c>
      <c r="CCV15">
        <v>-363598.11720699997</v>
      </c>
      <c r="CCW15">
        <v>-363598.11720699997</v>
      </c>
      <c r="CCX15">
        <v>-363598.11720699997</v>
      </c>
      <c r="CCY15">
        <v>-363598.11720699997</v>
      </c>
      <c r="CCZ15">
        <v>-363598.11720699997</v>
      </c>
      <c r="CDA15">
        <v>-363598.11720699997</v>
      </c>
      <c r="CDB15">
        <v>-363598.11720699997</v>
      </c>
      <c r="CDC15">
        <v>-363598.11720699997</v>
      </c>
      <c r="CDD15">
        <v>-549646.679397</v>
      </c>
      <c r="CDE15">
        <v>-549646.679397</v>
      </c>
      <c r="CDF15">
        <v>-549646.679397</v>
      </c>
      <c r="CDG15">
        <v>-549646.679397</v>
      </c>
      <c r="CDH15">
        <v>-549646.679397</v>
      </c>
      <c r="CDI15">
        <v>-549646.679397</v>
      </c>
      <c r="CDJ15">
        <v>-549646.679397</v>
      </c>
      <c r="CDK15">
        <v>-549646.679397</v>
      </c>
      <c r="CDL15">
        <v>-549646.679397</v>
      </c>
      <c r="CDM15">
        <v>-549646.679397</v>
      </c>
      <c r="CDN15">
        <v>-549646.679397</v>
      </c>
      <c r="CDO15">
        <v>-363598.11720699997</v>
      </c>
      <c r="CDP15">
        <v>-363598.11720699997</v>
      </c>
      <c r="CDQ15">
        <v>-363598.11720699997</v>
      </c>
      <c r="CDR15">
        <v>-363598.11720699997</v>
      </c>
      <c r="CDS15">
        <v>-363598.11720699997</v>
      </c>
      <c r="CDT15">
        <v>-363598.11720699997</v>
      </c>
      <c r="CDU15">
        <v>-363598.11720699997</v>
      </c>
      <c r="CDV15">
        <v>-363598.11720699997</v>
      </c>
      <c r="CDW15">
        <v>-363598.11720699997</v>
      </c>
      <c r="CDX15">
        <v>-363598.11720699997</v>
      </c>
      <c r="CDY15">
        <v>-363598.11720699997</v>
      </c>
      <c r="CDZ15">
        <v>-520110.819471</v>
      </c>
      <c r="CEA15">
        <v>-520110.819471</v>
      </c>
      <c r="CEB15">
        <v>-520110.819471</v>
      </c>
      <c r="CEC15">
        <v>-520110.819471</v>
      </c>
      <c r="CED15">
        <v>-520110.819471</v>
      </c>
      <c r="CEE15">
        <v>-520110.819471</v>
      </c>
      <c r="CEF15">
        <v>-520110.819471</v>
      </c>
      <c r="CEG15">
        <v>-520110.819471</v>
      </c>
      <c r="CEH15">
        <v>-520110.819471</v>
      </c>
      <c r="CEI15">
        <v>-520110.819471</v>
      </c>
      <c r="CEJ15">
        <v>-520110.819471</v>
      </c>
      <c r="CEK15">
        <v>-158191.42635600001</v>
      </c>
      <c r="CEL15">
        <v>-158191.42635600001</v>
      </c>
      <c r="CEM15">
        <v>-158191.42635600001</v>
      </c>
      <c r="CEN15">
        <v>-158191.42635600001</v>
      </c>
      <c r="CEO15">
        <v>-158191.42635600001</v>
      </c>
      <c r="CEP15">
        <v>-158191.42635600001</v>
      </c>
      <c r="CEQ15">
        <v>-158191.42635600001</v>
      </c>
      <c r="CER15">
        <v>-158191.42635600001</v>
      </c>
      <c r="CES15">
        <v>-158191.42635600001</v>
      </c>
      <c r="CET15">
        <v>-158191.42635600001</v>
      </c>
      <c r="CEU15">
        <v>-158191.42635600001</v>
      </c>
      <c r="CEV15">
        <v>-520110.819471</v>
      </c>
      <c r="CEW15">
        <v>-520110.819471</v>
      </c>
      <c r="CEX15">
        <v>-520110.819471</v>
      </c>
      <c r="CEY15">
        <v>-520110.819471</v>
      </c>
      <c r="CEZ15">
        <v>-520110.819471</v>
      </c>
      <c r="CFA15">
        <v>-520110.819471</v>
      </c>
      <c r="CFB15">
        <v>-520110.819471</v>
      </c>
      <c r="CFC15">
        <v>-520110.819471</v>
      </c>
      <c r="CFD15">
        <v>-520110.819471</v>
      </c>
      <c r="CFE15">
        <v>-520110.819471</v>
      </c>
      <c r="CFF15">
        <v>-520110.819471</v>
      </c>
      <c r="CFG15">
        <v>-158191.42635600001</v>
      </c>
      <c r="CFH15">
        <v>-158191.42635600001</v>
      </c>
      <c r="CFI15">
        <v>-158191.42635600001</v>
      </c>
      <c r="CFJ15">
        <v>-158191.42635600001</v>
      </c>
      <c r="CFK15">
        <v>-158191.42635600001</v>
      </c>
      <c r="CFL15">
        <v>-158191.42635600001</v>
      </c>
      <c r="CFM15">
        <v>-158191.42635600001</v>
      </c>
      <c r="CFN15">
        <v>-158191.42635600001</v>
      </c>
      <c r="CFO15">
        <v>-158191.42635600001</v>
      </c>
      <c r="CFP15">
        <v>-158191.42635600001</v>
      </c>
      <c r="CFQ15">
        <v>-158191.42635600001</v>
      </c>
      <c r="CFR15">
        <v>-2457500.71716</v>
      </c>
      <c r="CFS15">
        <v>-2457500.71716</v>
      </c>
      <c r="CFT15">
        <v>-2457500.71716</v>
      </c>
      <c r="CFU15">
        <v>-2457500.71716</v>
      </c>
      <c r="CFV15">
        <v>-2457500.71716</v>
      </c>
      <c r="CFW15">
        <v>-2457500.71716</v>
      </c>
      <c r="CFX15">
        <v>-2457500.71716</v>
      </c>
      <c r="CFY15">
        <v>-2457500.71716</v>
      </c>
      <c r="CFZ15">
        <v>-2457500.71716</v>
      </c>
      <c r="CGA15">
        <v>-2457500.71716</v>
      </c>
      <c r="CGB15">
        <v>-2457500.71716</v>
      </c>
      <c r="CGC15">
        <v>-2455889.8210800001</v>
      </c>
      <c r="CGD15">
        <v>-2455889.8210800001</v>
      </c>
      <c r="CGE15">
        <v>-2455889.8210800001</v>
      </c>
      <c r="CGF15">
        <v>-2455889.8210800001</v>
      </c>
      <c r="CGG15">
        <v>-2455889.8210800001</v>
      </c>
      <c r="CGH15">
        <v>-2455889.8210800001</v>
      </c>
      <c r="CGI15">
        <v>-2455889.8210800001</v>
      </c>
      <c r="CGJ15">
        <v>-2455889.8210800001</v>
      </c>
      <c r="CGK15">
        <v>-2455889.8210800001</v>
      </c>
      <c r="CGL15">
        <v>-2455889.8210800001</v>
      </c>
      <c r="CGM15">
        <v>-2455889.8210800001</v>
      </c>
      <c r="CGN15">
        <v>-2457500.71716</v>
      </c>
      <c r="CGO15">
        <v>-2457500.71716</v>
      </c>
      <c r="CGP15">
        <v>-2457500.71716</v>
      </c>
      <c r="CGQ15">
        <v>-2457500.71716</v>
      </c>
      <c r="CGR15">
        <v>-2457500.71716</v>
      </c>
      <c r="CGS15">
        <v>-2457500.71716</v>
      </c>
      <c r="CGT15">
        <v>-2457500.71716</v>
      </c>
      <c r="CGU15">
        <v>-2457500.71716</v>
      </c>
      <c r="CGV15">
        <v>-2457500.71716</v>
      </c>
      <c r="CGW15">
        <v>-2457500.71716</v>
      </c>
      <c r="CGX15">
        <v>-2457500.71716</v>
      </c>
      <c r="CGY15">
        <v>-2455889.8210800001</v>
      </c>
      <c r="CGZ15">
        <v>-2455889.8210800001</v>
      </c>
      <c r="CHA15">
        <v>-2455889.8210800001</v>
      </c>
      <c r="CHB15">
        <v>-2455889.8210800001</v>
      </c>
      <c r="CHC15">
        <v>-2455889.8210800001</v>
      </c>
      <c r="CHD15">
        <v>-2455889.8210800001</v>
      </c>
      <c r="CHE15">
        <v>-2455889.8210800001</v>
      </c>
      <c r="CHF15">
        <v>-2455889.8210800001</v>
      </c>
      <c r="CHG15">
        <v>-2455889.8210800001</v>
      </c>
      <c r="CHH15">
        <v>-2455889.8210800001</v>
      </c>
      <c r="CHI15">
        <v>-2455889.8210800001</v>
      </c>
      <c r="CHJ15">
        <v>-2629141.87543</v>
      </c>
      <c r="CHK15">
        <v>-2629141.87543</v>
      </c>
      <c r="CHL15">
        <v>-2629141.87543</v>
      </c>
      <c r="CHM15">
        <v>-2629141.87543</v>
      </c>
      <c r="CHN15">
        <v>-2629141.87543</v>
      </c>
      <c r="CHO15">
        <v>-2629141.87543</v>
      </c>
      <c r="CHP15">
        <v>-2629141.87543</v>
      </c>
      <c r="CHQ15">
        <v>-2629141.87543</v>
      </c>
      <c r="CHR15">
        <v>-2629141.87543</v>
      </c>
      <c r="CHS15">
        <v>-2629141.87543</v>
      </c>
      <c r="CHT15">
        <v>-2629141.87543</v>
      </c>
      <c r="CHU15">
        <v>-2626087.1889900002</v>
      </c>
      <c r="CHV15">
        <v>-2626087.1889900002</v>
      </c>
      <c r="CHW15">
        <v>-2626087.1889900002</v>
      </c>
      <c r="CHX15">
        <v>-2626087.1889900002</v>
      </c>
      <c r="CHY15">
        <v>-2626087.1889900002</v>
      </c>
      <c r="CHZ15">
        <v>-2626087.1889900002</v>
      </c>
      <c r="CIA15">
        <v>-2626087.1889900002</v>
      </c>
      <c r="CIB15">
        <v>-2626087.1889900002</v>
      </c>
      <c r="CIC15">
        <v>-2626087.1889900002</v>
      </c>
      <c r="CID15">
        <v>-2626087.1889900002</v>
      </c>
      <c r="CIE15">
        <v>-2626087.1889900002</v>
      </c>
      <c r="CIF15">
        <v>-2629141.87543</v>
      </c>
      <c r="CIG15">
        <v>-2629141.87543</v>
      </c>
      <c r="CIH15">
        <v>-2629141.87543</v>
      </c>
      <c r="CII15">
        <v>-2629141.87543</v>
      </c>
      <c r="CIJ15">
        <v>-2629141.87543</v>
      </c>
      <c r="CIK15">
        <v>-2629141.87543</v>
      </c>
      <c r="CIL15">
        <v>-2629141.87543</v>
      </c>
      <c r="CIM15">
        <v>-2629141.87543</v>
      </c>
      <c r="CIN15">
        <v>-2629141.87543</v>
      </c>
      <c r="CIO15">
        <v>-2629141.87543</v>
      </c>
      <c r="CIP15">
        <v>-2629141.87543</v>
      </c>
      <c r="CIQ15">
        <v>-2626087.1889900002</v>
      </c>
      <c r="CIR15">
        <v>-2626087.1889900002</v>
      </c>
      <c r="CIS15">
        <v>-2626087.1889900002</v>
      </c>
      <c r="CIT15">
        <v>-2626087.1889900002</v>
      </c>
      <c r="CIU15">
        <v>-2626087.1889900002</v>
      </c>
      <c r="CIV15">
        <v>-2626087.1889900002</v>
      </c>
      <c r="CIW15">
        <v>-2626087.1889900002</v>
      </c>
      <c r="CIX15">
        <v>-2626087.1889900002</v>
      </c>
      <c r="CIY15">
        <v>-2626087.1889900002</v>
      </c>
      <c r="CIZ15">
        <v>-2626087.1889900002</v>
      </c>
      <c r="CJA15">
        <v>-2626087.1889900002</v>
      </c>
      <c r="CJB15">
        <v>-2729222.6219299999</v>
      </c>
      <c r="CJC15">
        <v>-2729222.6219299999</v>
      </c>
      <c r="CJD15">
        <v>-2729222.6219299999</v>
      </c>
      <c r="CJE15">
        <v>-2729222.6219299999</v>
      </c>
      <c r="CJF15">
        <v>-2729222.6219299999</v>
      </c>
      <c r="CJG15">
        <v>-2729222.6219299999</v>
      </c>
      <c r="CJH15">
        <v>-2729222.6219299999</v>
      </c>
      <c r="CJI15">
        <v>-2729222.6219299999</v>
      </c>
      <c r="CJJ15">
        <v>-2729222.6219299999</v>
      </c>
      <c r="CJK15">
        <v>-2729222.6219299999</v>
      </c>
      <c r="CJL15">
        <v>-2729222.6219299999</v>
      </c>
      <c r="CJM15">
        <v>-2723280.35476</v>
      </c>
      <c r="CJN15">
        <v>-2723280.35476</v>
      </c>
      <c r="CJO15">
        <v>-2723280.35476</v>
      </c>
      <c r="CJP15">
        <v>-2723280.35476</v>
      </c>
      <c r="CJQ15">
        <v>-2723280.35476</v>
      </c>
      <c r="CJR15">
        <v>-2723280.35476</v>
      </c>
      <c r="CJS15">
        <v>-2723280.35476</v>
      </c>
      <c r="CJT15">
        <v>-2723280.35476</v>
      </c>
      <c r="CJU15">
        <v>-2723280.35476</v>
      </c>
      <c r="CJV15">
        <v>-2723280.35476</v>
      </c>
      <c r="CJW15">
        <v>-2723280.35476</v>
      </c>
      <c r="CJX15">
        <v>-2729222.6219299999</v>
      </c>
      <c r="CJY15">
        <v>-2729222.6219299999</v>
      </c>
      <c r="CJZ15">
        <v>-2729222.6219299999</v>
      </c>
      <c r="CKA15">
        <v>-2729222.6219299999</v>
      </c>
      <c r="CKB15">
        <v>-2729222.6219299999</v>
      </c>
      <c r="CKC15">
        <v>-2729222.6219299999</v>
      </c>
      <c r="CKD15">
        <v>-2729222.6219299999</v>
      </c>
      <c r="CKE15">
        <v>-2729222.6219299999</v>
      </c>
      <c r="CKF15">
        <v>-2729222.6219299999</v>
      </c>
      <c r="CKG15">
        <v>-2729222.6219299999</v>
      </c>
      <c r="CKH15">
        <v>-2729222.6219299999</v>
      </c>
      <c r="CKI15">
        <v>-2723280.35476</v>
      </c>
      <c r="CKJ15">
        <v>-2723280.35476</v>
      </c>
      <c r="CKK15">
        <v>-2723280.35476</v>
      </c>
      <c r="CKL15">
        <v>-2723280.35476</v>
      </c>
      <c r="CKM15">
        <v>-2723280.35476</v>
      </c>
      <c r="CKN15">
        <v>-2723280.35476</v>
      </c>
      <c r="CKO15">
        <v>-2723280.35476</v>
      </c>
      <c r="CKP15">
        <v>-2723280.35476</v>
      </c>
      <c r="CKQ15">
        <v>-2723280.35476</v>
      </c>
      <c r="CKR15">
        <v>-2723280.35476</v>
      </c>
      <c r="CKS15">
        <v>-2723280.35476</v>
      </c>
      <c r="CKT15">
        <v>-36748877.469999999</v>
      </c>
      <c r="CKU15">
        <v>-36748877.469999999</v>
      </c>
      <c r="CKV15">
        <v>-36748877.469999999</v>
      </c>
      <c r="CKW15">
        <v>-36748877.469999999</v>
      </c>
      <c r="CKX15">
        <v>-36748877.469999999</v>
      </c>
      <c r="CKY15">
        <v>-36748877.469999999</v>
      </c>
      <c r="CKZ15">
        <v>-36748877.469999999</v>
      </c>
      <c r="CLA15">
        <v>-36748877.469999999</v>
      </c>
      <c r="CLB15">
        <v>-36748877.469999999</v>
      </c>
      <c r="CLC15">
        <v>-36748877.469999999</v>
      </c>
      <c r="CLD15">
        <v>-36748877.469999999</v>
      </c>
      <c r="CLE15">
        <v>-36748877.469999999</v>
      </c>
      <c r="CLF15">
        <v>-36748877.469999999</v>
      </c>
      <c r="CLG15">
        <v>-36748877.469999999</v>
      </c>
      <c r="CLH15">
        <v>-36748877.469999999</v>
      </c>
      <c r="CLI15">
        <v>-36748877.469999999</v>
      </c>
      <c r="CLJ15">
        <v>-36748877.469999999</v>
      </c>
      <c r="CLK15">
        <v>-36748877.469999999</v>
      </c>
      <c r="CLL15">
        <v>-36748877.469999999</v>
      </c>
      <c r="CLM15">
        <v>-36748877.469999999</v>
      </c>
      <c r="CLN15">
        <v>-36748877.469999999</v>
      </c>
      <c r="CLO15">
        <v>-36748877.469999999</v>
      </c>
      <c r="CLP15">
        <v>-36748877.469999999</v>
      </c>
      <c r="CLQ15">
        <v>-36748877.469999999</v>
      </c>
      <c r="CLR15">
        <v>-36748877.469999999</v>
      </c>
      <c r="CLS15">
        <v>-36748877.469999999</v>
      </c>
      <c r="CLT15">
        <v>-36748877.469999999</v>
      </c>
      <c r="CLU15">
        <v>-36748877.469999999</v>
      </c>
      <c r="CLV15">
        <v>-36748877.469999999</v>
      </c>
      <c r="CLW15">
        <v>-36748877.469999999</v>
      </c>
      <c r="CLX15">
        <v>-36748877.469999999</v>
      </c>
      <c r="CLY15">
        <v>-36748877.469999999</v>
      </c>
      <c r="CLZ15">
        <v>-36748877.469999999</v>
      </c>
      <c r="CMA15">
        <v>-36748877.469999999</v>
      </c>
      <c r="CMB15">
        <v>-36748877.469999999</v>
      </c>
      <c r="CMC15">
        <v>-36748877.469999999</v>
      </c>
      <c r="CMD15">
        <v>-36748877.469999999</v>
      </c>
      <c r="CME15">
        <v>-36748877.469999999</v>
      </c>
      <c r="CMF15">
        <v>-36748877.469999999</v>
      </c>
      <c r="CMG15">
        <v>-36748877.469999999</v>
      </c>
      <c r="CMH15">
        <v>-36748877.469999999</v>
      </c>
      <c r="CMI15">
        <v>-36748877.469999999</v>
      </c>
      <c r="CMJ15">
        <v>-36748877.469999999</v>
      </c>
      <c r="CMK15">
        <v>-36748877.469999999</v>
      </c>
      <c r="CML15">
        <v>-55719360.0088</v>
      </c>
      <c r="CMM15">
        <v>-55719360.0088</v>
      </c>
      <c r="CMN15">
        <v>-55719360.0088</v>
      </c>
      <c r="CMO15">
        <v>-55719360.0088</v>
      </c>
      <c r="CMP15">
        <v>-55719360.0088</v>
      </c>
      <c r="CMQ15">
        <v>-55719360.0088</v>
      </c>
      <c r="CMR15">
        <v>-55719360.0088</v>
      </c>
      <c r="CMS15">
        <v>-55719360.0088</v>
      </c>
      <c r="CMT15">
        <v>-55719360.0088</v>
      </c>
      <c r="CMU15">
        <v>-55719360.0088</v>
      </c>
      <c r="CMV15">
        <v>-55719360.0088</v>
      </c>
      <c r="CMW15">
        <v>-55719360.0088</v>
      </c>
      <c r="CMX15">
        <v>-55719360.0088</v>
      </c>
      <c r="CMY15">
        <v>-55719360.0088</v>
      </c>
      <c r="CMZ15">
        <v>-55719360.0088</v>
      </c>
      <c r="CNA15">
        <v>-55719360.0088</v>
      </c>
      <c r="CNB15">
        <v>-55719360.0088</v>
      </c>
      <c r="CNC15">
        <v>-55719360.0088</v>
      </c>
      <c r="CND15">
        <v>-55719360.0088</v>
      </c>
      <c r="CNE15">
        <v>-55719360.0088</v>
      </c>
      <c r="CNF15">
        <v>-55719360.0088</v>
      </c>
      <c r="CNG15">
        <v>-55719360.0088</v>
      </c>
      <c r="CNH15">
        <v>-55719360.0088</v>
      </c>
      <c r="CNI15">
        <v>-55719360.0088</v>
      </c>
      <c r="CNJ15">
        <v>-55719360.0088</v>
      </c>
      <c r="CNK15">
        <v>-55719360.0088</v>
      </c>
      <c r="CNL15">
        <v>-55719360.0088</v>
      </c>
      <c r="CNM15">
        <v>-55719360.0088</v>
      </c>
      <c r="CNN15">
        <v>-55719360.0088</v>
      </c>
      <c r="CNO15">
        <v>-55719360.0088</v>
      </c>
      <c r="CNP15">
        <v>-55719360.0088</v>
      </c>
      <c r="CNQ15">
        <v>-55719360.0088</v>
      </c>
      <c r="CNR15">
        <v>-55719360.0088</v>
      </c>
      <c r="CNS15">
        <v>-55719360.0088</v>
      </c>
      <c r="CNT15">
        <v>-55719360.0088</v>
      </c>
      <c r="CNU15">
        <v>-55719360.0088</v>
      </c>
      <c r="CNV15">
        <v>-55719360.0088</v>
      </c>
      <c r="CNW15">
        <v>-55719360.0088</v>
      </c>
      <c r="CNX15">
        <v>-55719360.0088</v>
      </c>
      <c r="CNY15">
        <v>-55719360.0088</v>
      </c>
      <c r="CNZ15">
        <v>-55719360.0088</v>
      </c>
      <c r="COA15">
        <v>-55719360.0088</v>
      </c>
      <c r="COB15">
        <v>-55719360.0088</v>
      </c>
      <c r="COC15">
        <v>-55719360.0088</v>
      </c>
      <c r="COD15">
        <v>-84496239.357999995</v>
      </c>
      <c r="COE15">
        <v>-84496239.357999995</v>
      </c>
      <c r="COF15">
        <v>-84496239.357999995</v>
      </c>
      <c r="COG15">
        <v>-84496239.357999995</v>
      </c>
      <c r="COH15">
        <v>-84496239.357999995</v>
      </c>
      <c r="COI15">
        <v>-84496239.357999995</v>
      </c>
      <c r="COJ15">
        <v>-84496239.357999995</v>
      </c>
      <c r="COK15">
        <v>-84496239.357999995</v>
      </c>
      <c r="COL15">
        <v>-84496239.357999995</v>
      </c>
      <c r="COM15">
        <v>-84496239.357999995</v>
      </c>
      <c r="CON15">
        <v>-84496239.357999995</v>
      </c>
      <c r="COO15">
        <v>-84496239.357999995</v>
      </c>
      <c r="COP15">
        <v>-84496239.357999995</v>
      </c>
      <c r="COQ15">
        <v>-84496239.357999995</v>
      </c>
      <c r="COR15">
        <v>-84496239.357999995</v>
      </c>
      <c r="COS15">
        <v>-84496239.357999995</v>
      </c>
      <c r="COT15">
        <v>-84496239.357999995</v>
      </c>
      <c r="COU15">
        <v>-84496239.357999995</v>
      </c>
      <c r="COV15">
        <v>-84496239.357999995</v>
      </c>
      <c r="COW15">
        <v>-84496239.357999995</v>
      </c>
      <c r="COX15">
        <v>-84496239.357999995</v>
      </c>
      <c r="COY15">
        <v>-84496239.357999995</v>
      </c>
      <c r="COZ15">
        <v>-84496239.357999995</v>
      </c>
      <c r="CPA15">
        <v>-84496239.357999995</v>
      </c>
      <c r="CPB15">
        <v>-84496239.357999995</v>
      </c>
      <c r="CPC15">
        <v>-84496239.357999995</v>
      </c>
      <c r="CPD15">
        <v>-84496239.357999995</v>
      </c>
      <c r="CPE15">
        <v>-84496239.357999995</v>
      </c>
      <c r="CPF15">
        <v>-84496239.357999995</v>
      </c>
      <c r="CPG15">
        <v>-84496239.357999995</v>
      </c>
      <c r="CPH15">
        <v>-84496239.357999995</v>
      </c>
      <c r="CPI15">
        <v>-84496239.357999995</v>
      </c>
      <c r="CPJ15">
        <v>-84496239.357999995</v>
      </c>
      <c r="CPK15">
        <v>-84496239.357999995</v>
      </c>
      <c r="CPL15">
        <v>-84496239.357999995</v>
      </c>
      <c r="CPM15">
        <v>-84496239.357999995</v>
      </c>
      <c r="CPN15">
        <v>-84496239.357999995</v>
      </c>
      <c r="CPO15">
        <v>-84496239.357999995</v>
      </c>
      <c r="CPP15">
        <v>-84496239.357999995</v>
      </c>
      <c r="CPQ15">
        <v>-84496239.357999995</v>
      </c>
      <c r="CPR15">
        <v>-84496239.357999995</v>
      </c>
      <c r="CPS15">
        <v>-84496239.357999995</v>
      </c>
      <c r="CPT15">
        <v>-84496239.357999995</v>
      </c>
      <c r="CPU15">
        <v>-84496239.357999995</v>
      </c>
      <c r="CPV15">
        <v>-36748877.469999999</v>
      </c>
      <c r="CPW15">
        <v>-36748877.469999999</v>
      </c>
      <c r="CPX15">
        <v>-36748877.469999999</v>
      </c>
      <c r="CPY15">
        <v>-36748877.469999999</v>
      </c>
      <c r="CPZ15">
        <v>-36748877.469999999</v>
      </c>
      <c r="CQA15">
        <v>-36748877.469999999</v>
      </c>
      <c r="CQB15">
        <v>-36748877.469999999</v>
      </c>
      <c r="CQC15">
        <v>-36748877.469999999</v>
      </c>
      <c r="CQD15">
        <v>-36748877.469999999</v>
      </c>
      <c r="CQE15">
        <v>-36748877.469999999</v>
      </c>
      <c r="CQF15">
        <v>-36748877.469999999</v>
      </c>
      <c r="CQG15">
        <v>-36748877.469999999</v>
      </c>
      <c r="CQH15">
        <v>-36748877.469999999</v>
      </c>
      <c r="CQI15">
        <v>-36748877.469999999</v>
      </c>
      <c r="CQJ15">
        <v>-36748877.469999999</v>
      </c>
      <c r="CQK15">
        <v>-36748877.469999999</v>
      </c>
      <c r="CQL15">
        <v>-36748877.469999999</v>
      </c>
      <c r="CQM15">
        <v>-36748877.469999999</v>
      </c>
      <c r="CQN15">
        <v>-36748877.469999999</v>
      </c>
      <c r="CQO15">
        <v>-36748877.469999999</v>
      </c>
      <c r="CQP15">
        <v>-36748877.469999999</v>
      </c>
      <c r="CQQ15">
        <v>-36748877.469999999</v>
      </c>
      <c r="CQR15">
        <v>-36748877.469999999</v>
      </c>
      <c r="CQS15">
        <v>-36748877.469999999</v>
      </c>
      <c r="CQT15">
        <v>-36748877.469999999</v>
      </c>
      <c r="CQU15">
        <v>-36748877.469999999</v>
      </c>
      <c r="CQV15">
        <v>-36748877.469999999</v>
      </c>
      <c r="CQW15">
        <v>-36748877.469999999</v>
      </c>
      <c r="CQX15">
        <v>-36748877.469999999</v>
      </c>
      <c r="CQY15">
        <v>-36748877.469999999</v>
      </c>
      <c r="CQZ15">
        <v>-36748877.469999999</v>
      </c>
      <c r="CRA15">
        <v>-36748877.469999999</v>
      </c>
      <c r="CRB15">
        <v>-36748877.469999999</v>
      </c>
      <c r="CRC15">
        <v>-36748877.469999999</v>
      </c>
      <c r="CRD15">
        <v>-36748877.469999999</v>
      </c>
      <c r="CRE15">
        <v>-36748877.469999999</v>
      </c>
      <c r="CRF15">
        <v>-36748877.469999999</v>
      </c>
      <c r="CRG15">
        <v>-36748877.469999999</v>
      </c>
      <c r="CRH15">
        <v>-36748877.469999999</v>
      </c>
      <c r="CRI15">
        <v>-36748877.469999999</v>
      </c>
      <c r="CRJ15">
        <v>-36748877.469999999</v>
      </c>
      <c r="CRK15">
        <v>-36748877.469999999</v>
      </c>
      <c r="CRL15">
        <v>-36748877.469999999</v>
      </c>
      <c r="CRM15">
        <v>-36748877.469999999</v>
      </c>
      <c r="CRN15">
        <v>-55719360.0088</v>
      </c>
      <c r="CRO15">
        <v>-55719360.0088</v>
      </c>
      <c r="CRP15">
        <v>-55719360.0088</v>
      </c>
      <c r="CRQ15">
        <v>-55719360.0088</v>
      </c>
      <c r="CRR15">
        <v>-55719360.0088</v>
      </c>
      <c r="CRS15">
        <v>-55719360.0088</v>
      </c>
      <c r="CRT15">
        <v>-55719360.0088</v>
      </c>
      <c r="CRU15">
        <v>-55719360.0088</v>
      </c>
      <c r="CRV15">
        <v>-55719360.0088</v>
      </c>
      <c r="CRW15">
        <v>-55719360.0088</v>
      </c>
      <c r="CRX15">
        <v>-55719360.0088</v>
      </c>
      <c r="CRY15">
        <v>-55719360.0088</v>
      </c>
      <c r="CRZ15">
        <v>-55719360.0088</v>
      </c>
      <c r="CSA15">
        <v>-55719360.0088</v>
      </c>
      <c r="CSB15">
        <v>-55719360.0088</v>
      </c>
      <c r="CSC15">
        <v>-55719360.0088</v>
      </c>
      <c r="CSD15">
        <v>-55719360.0088</v>
      </c>
      <c r="CSE15">
        <v>-55719360.0088</v>
      </c>
      <c r="CSF15">
        <v>-55719360.0088</v>
      </c>
      <c r="CSG15">
        <v>-55719360.0088</v>
      </c>
      <c r="CSH15">
        <v>-55719360.0088</v>
      </c>
      <c r="CSI15">
        <v>-55719360.0088</v>
      </c>
      <c r="CSJ15">
        <v>-55719360.0088</v>
      </c>
      <c r="CSK15">
        <v>-55719360.0088</v>
      </c>
      <c r="CSL15">
        <v>-55719360.0088</v>
      </c>
      <c r="CSM15">
        <v>-55719360.0088</v>
      </c>
      <c r="CSN15">
        <v>-55719360.0088</v>
      </c>
      <c r="CSO15">
        <v>-55719360.0088</v>
      </c>
      <c r="CSP15">
        <v>-55719360.0088</v>
      </c>
      <c r="CSQ15">
        <v>-55719360.0088</v>
      </c>
      <c r="CSR15">
        <v>-55719360.0088</v>
      </c>
      <c r="CSS15">
        <v>-55719360.0088</v>
      </c>
      <c r="CST15">
        <v>-55719360.0088</v>
      </c>
      <c r="CSU15">
        <v>-55719360.0088</v>
      </c>
      <c r="CSV15">
        <v>-55719360.0088</v>
      </c>
      <c r="CSW15">
        <v>-55719360.0088</v>
      </c>
      <c r="CSX15">
        <v>-55719360.0088</v>
      </c>
      <c r="CSY15">
        <v>-55719360.0088</v>
      </c>
      <c r="CSZ15">
        <v>-55719360.0088</v>
      </c>
      <c r="CTA15">
        <v>-55719360.0088</v>
      </c>
      <c r="CTB15">
        <v>-55719360.0088</v>
      </c>
      <c r="CTC15">
        <v>-55719360.0088</v>
      </c>
      <c r="CTD15">
        <v>-55719360.0088</v>
      </c>
      <c r="CTE15">
        <v>-55719360.0088</v>
      </c>
      <c r="CTF15">
        <v>-84496239.357999995</v>
      </c>
      <c r="CTG15">
        <v>-84496239.357999995</v>
      </c>
      <c r="CTH15">
        <v>-84496239.357999995</v>
      </c>
      <c r="CTI15">
        <v>-84496239.357999995</v>
      </c>
      <c r="CTJ15">
        <v>-84496239.357999995</v>
      </c>
      <c r="CTK15">
        <v>-84496239.357999995</v>
      </c>
      <c r="CTL15">
        <v>-84496239.357999995</v>
      </c>
      <c r="CTM15">
        <v>-84496239.357999995</v>
      </c>
      <c r="CTN15">
        <v>-84496239.357999995</v>
      </c>
      <c r="CTO15">
        <v>-84496239.357999995</v>
      </c>
      <c r="CTP15">
        <v>-84496239.357999995</v>
      </c>
      <c r="CTQ15">
        <v>-84496239.357999995</v>
      </c>
      <c r="CTR15">
        <v>-84496239.357999995</v>
      </c>
      <c r="CTS15">
        <v>-84496239.357999995</v>
      </c>
      <c r="CTT15">
        <v>-84496239.357999995</v>
      </c>
      <c r="CTU15">
        <v>-84496239.357999995</v>
      </c>
      <c r="CTV15">
        <v>-84496239.357999995</v>
      </c>
      <c r="CTW15">
        <v>-84496239.357999995</v>
      </c>
      <c r="CTX15">
        <v>-84496239.357999995</v>
      </c>
      <c r="CTY15">
        <v>-84496239.357999995</v>
      </c>
      <c r="CTZ15">
        <v>-84496239.357999995</v>
      </c>
      <c r="CUA15">
        <v>-84496239.357999995</v>
      </c>
      <c r="CUB15">
        <v>-84496239.357999995</v>
      </c>
      <c r="CUC15">
        <v>-84496239.357999995</v>
      </c>
      <c r="CUD15">
        <v>-84496239.357999995</v>
      </c>
      <c r="CUE15">
        <v>-84496239.357999995</v>
      </c>
      <c r="CUF15">
        <v>-84496239.357999995</v>
      </c>
      <c r="CUG15">
        <v>-84496239.357999995</v>
      </c>
      <c r="CUH15">
        <v>-84496239.357999995</v>
      </c>
      <c r="CUI15">
        <v>-84496239.357999995</v>
      </c>
      <c r="CUJ15">
        <v>-84496239.357999995</v>
      </c>
      <c r="CUK15">
        <v>-84496239.357999995</v>
      </c>
      <c r="CUL15">
        <v>-84496239.357999995</v>
      </c>
      <c r="CUM15">
        <v>-84496239.357999995</v>
      </c>
      <c r="CUN15">
        <v>-84496239.357999995</v>
      </c>
      <c r="CUO15">
        <v>-84496239.357999995</v>
      </c>
      <c r="CUP15">
        <v>-84496239.357999995</v>
      </c>
      <c r="CUQ15">
        <v>-84496239.357999995</v>
      </c>
      <c r="CUR15">
        <v>-84496239.357999995</v>
      </c>
      <c r="CUS15">
        <v>-84496239.357999995</v>
      </c>
      <c r="CUT15">
        <v>-84496239.357999995</v>
      </c>
      <c r="CUU15">
        <v>-84496239.357999995</v>
      </c>
      <c r="CUV15">
        <v>-84496239.357999995</v>
      </c>
      <c r="CUW15">
        <v>-84496239.357999995</v>
      </c>
      <c r="CUX15">
        <v>-1680708.3992399999</v>
      </c>
      <c r="CUY15">
        <v>-1593507.43533</v>
      </c>
      <c r="CUZ15">
        <v>-1546185.4123199999</v>
      </c>
      <c r="CVA15">
        <v>-1538435.1305800001</v>
      </c>
      <c r="CVB15">
        <v>-1569210.8777699999</v>
      </c>
      <c r="CVC15">
        <v>-1635884.97382</v>
      </c>
      <c r="CVD15">
        <v>-1733178.4093599999</v>
      </c>
      <c r="CVE15">
        <v>-1852098.3488400001</v>
      </c>
      <c r="CVF15">
        <v>-2023094.62317</v>
      </c>
      <c r="CVG15">
        <v>-2159846.0474200002</v>
      </c>
      <c r="CVH15">
        <v>-2188293.4498800002</v>
      </c>
      <c r="CVI15">
        <v>-1652013.7501600001</v>
      </c>
      <c r="CVJ15">
        <v>-1550783.70334</v>
      </c>
      <c r="CVK15">
        <v>-1484194.1461100001</v>
      </c>
      <c r="CVL15">
        <v>-1450330.1266300001</v>
      </c>
      <c r="CVM15">
        <v>-1446276.64564</v>
      </c>
      <c r="CVN15">
        <v>-1467453.6107900001</v>
      </c>
      <c r="CVO15">
        <v>-1506940.4063500001</v>
      </c>
      <c r="CVP15">
        <v>-1587443.5812299999</v>
      </c>
      <c r="CVQ15">
        <v>-1621339.4971400001</v>
      </c>
      <c r="CVR15">
        <v>-1628264.8127599999</v>
      </c>
      <c r="CVS15">
        <v>-1627685.8082399999</v>
      </c>
      <c r="CVT15">
        <v>-1614871.2293199999</v>
      </c>
      <c r="CVU15">
        <v>-1528122.1459600001</v>
      </c>
      <c r="CVV15">
        <v>-1510808.7163499999</v>
      </c>
      <c r="CVW15">
        <v>-1566310.4868600001</v>
      </c>
      <c r="CVX15">
        <v>-1657440.97395</v>
      </c>
      <c r="CVY15">
        <v>-1768056.3586500001</v>
      </c>
      <c r="CVZ15">
        <v>-1885096.56626</v>
      </c>
      <c r="CWA15">
        <v>-1988479.1076799999</v>
      </c>
      <c r="CWB15">
        <v>-2100947.4890800002</v>
      </c>
      <c r="CWC15">
        <v>-2165391.0050599999</v>
      </c>
      <c r="CWD15">
        <v>-2188293.4498800002</v>
      </c>
      <c r="CWE15">
        <v>-1577798.70933</v>
      </c>
      <c r="CWF15">
        <v>-1459637.9396200001</v>
      </c>
      <c r="CWG15">
        <v>-1408107.09574</v>
      </c>
      <c r="CWH15">
        <v>-1417864.6209</v>
      </c>
      <c r="CWI15">
        <v>-1457231.5379300001</v>
      </c>
      <c r="CWJ15">
        <v>-1508690.06476</v>
      </c>
      <c r="CWK15">
        <v>-1561358.6129300001</v>
      </c>
      <c r="CWL15">
        <v>-1605504.9558699999</v>
      </c>
      <c r="CWM15">
        <v>-1623337.28584</v>
      </c>
      <c r="CWN15">
        <v>-1628134.8803999999</v>
      </c>
      <c r="CWO15">
        <v>-1627685.8082399999</v>
      </c>
      <c r="CWP15">
        <v>-2533909.6333599999</v>
      </c>
      <c r="CWQ15">
        <v>-2394964.2310500001</v>
      </c>
      <c r="CWR15">
        <v>-2313917.8084</v>
      </c>
      <c r="CWS15">
        <v>-2289520.3983900002</v>
      </c>
      <c r="CWT15">
        <v>-2319274.15778</v>
      </c>
      <c r="CWU15">
        <v>-2398241.4367300002</v>
      </c>
      <c r="CWV15">
        <v>-2517615.5713599999</v>
      </c>
      <c r="CWW15">
        <v>-2663436.28681</v>
      </c>
      <c r="CWX15">
        <v>-2864670.2048599999</v>
      </c>
      <c r="CWY15">
        <v>-3015719.6260000002</v>
      </c>
      <c r="CWZ15">
        <v>-3044607.9086600002</v>
      </c>
      <c r="CXA15">
        <v>-2476520.3352100002</v>
      </c>
      <c r="CXB15">
        <v>-2309516.7670700001</v>
      </c>
      <c r="CXC15">
        <v>-2189935.2759699998</v>
      </c>
      <c r="CXD15">
        <v>-2113310.3905099998</v>
      </c>
      <c r="CXE15">
        <v>-2073405.69352</v>
      </c>
      <c r="CXF15">
        <v>-2061378.7106600001</v>
      </c>
      <c r="CXG15">
        <v>-2065139.5653299999</v>
      </c>
      <c r="CXH15">
        <v>-2019050.50645</v>
      </c>
      <c r="CXI15">
        <v>-1969368.0307499999</v>
      </c>
      <c r="CXJ15">
        <v>-1943756.8974299999</v>
      </c>
      <c r="CXK15">
        <v>-1923392.6253800001</v>
      </c>
      <c r="CXL15">
        <v>-2430844.6574499998</v>
      </c>
      <c r="CXM15">
        <v>-2288191.0512000001</v>
      </c>
      <c r="CXN15">
        <v>-2241579.8273399998</v>
      </c>
      <c r="CXO15">
        <v>-2302221.1117699998</v>
      </c>
      <c r="CXP15">
        <v>-2413317.78896</v>
      </c>
      <c r="CXQ15">
        <v>-2550286.3936200002</v>
      </c>
      <c r="CXR15">
        <v>-2694309.1282500001</v>
      </c>
      <c r="CXS15">
        <v>-2819689.27116</v>
      </c>
      <c r="CXT15">
        <v>-2950266.3377</v>
      </c>
      <c r="CXU15">
        <v>-3021376.0149599998</v>
      </c>
      <c r="CXV15">
        <v>-3044607.9086600002</v>
      </c>
      <c r="CXW15">
        <v>-2357301.6826499999</v>
      </c>
      <c r="CXX15">
        <v>-2153330.2598000001</v>
      </c>
      <c r="CXY15">
        <v>-2034714.38958</v>
      </c>
      <c r="CXZ15">
        <v>-1999747.9400599999</v>
      </c>
      <c r="CYA15">
        <v>-2000321.2623999999</v>
      </c>
      <c r="CYB15">
        <v>-2010162.8516800001</v>
      </c>
      <c r="CYC15">
        <v>-2010763.47569</v>
      </c>
      <c r="CYD15">
        <v>-1984801.1680099999</v>
      </c>
      <c r="CYE15">
        <v>-1957106.88925</v>
      </c>
      <c r="CYF15">
        <v>-1938143.25697</v>
      </c>
      <c r="CYG15">
        <v>-1923392.6253800001</v>
      </c>
      <c r="CYH15">
        <v>-3813707.46655</v>
      </c>
      <c r="CYI15">
        <v>-3589599.9582199999</v>
      </c>
      <c r="CYJ15">
        <v>-3448169.7512300001</v>
      </c>
      <c r="CYK15">
        <v>-3385956.3160100002</v>
      </c>
      <c r="CYL15">
        <v>-3397350.9192300001</v>
      </c>
      <c r="CYM15">
        <v>-3472962.5777599998</v>
      </c>
      <c r="CYN15">
        <v>-3597834.2642299999</v>
      </c>
      <c r="CYO15">
        <v>-3750146.3050899999</v>
      </c>
      <c r="CYP15">
        <v>-3939495.0496299998</v>
      </c>
      <c r="CYQ15">
        <v>-4056201.9904499999</v>
      </c>
      <c r="CYR15">
        <v>-4071580.7719999999</v>
      </c>
      <c r="CYS15">
        <v>-3698928.8702500002</v>
      </c>
      <c r="CYT15">
        <v>-3418705.0302599999</v>
      </c>
      <c r="CYU15">
        <v>-3200204.6863699998</v>
      </c>
      <c r="CYV15">
        <v>-3033536.3002499999</v>
      </c>
      <c r="CYW15">
        <v>-2905613.9907</v>
      </c>
      <c r="CYX15">
        <v>-2799237.1256200001</v>
      </c>
      <c r="CYY15">
        <v>-2692882.2521799998</v>
      </c>
      <c r="CYZ15">
        <v>-2287149.4585600002</v>
      </c>
      <c r="CZA15">
        <v>-2009921.50324</v>
      </c>
      <c r="CZB15">
        <v>-1898954.2039099999</v>
      </c>
      <c r="CZC15">
        <v>-1829150.2054399999</v>
      </c>
      <c r="CZD15">
        <v>-3650961.09528</v>
      </c>
      <c r="CZE15">
        <v>-3412469.2175400001</v>
      </c>
      <c r="CZF15">
        <v>-3301186.5668899999</v>
      </c>
      <c r="CZG15">
        <v>-3346245.91206</v>
      </c>
      <c r="CZH15">
        <v>-3460695.9378399998</v>
      </c>
      <c r="CZI15">
        <v>-3607047.5351800001</v>
      </c>
      <c r="CZJ15">
        <v>-3758729.1422899999</v>
      </c>
      <c r="CZK15">
        <v>-3886258.4710300001</v>
      </c>
      <c r="CZL15">
        <v>-4004544.2293500002</v>
      </c>
      <c r="CZM15">
        <v>-4059289.1871600002</v>
      </c>
      <c r="CZN15">
        <v>-4071580.7719999999</v>
      </c>
      <c r="CZO15">
        <v>-3504788.2123799999</v>
      </c>
      <c r="CZP15">
        <v>-3145949.3749000002</v>
      </c>
      <c r="CZQ15">
        <v>-2885245.4247900001</v>
      </c>
      <c r="CZR15">
        <v>-2732851.7629499999</v>
      </c>
      <c r="CZS15">
        <v>-2615661.2546100002</v>
      </c>
      <c r="CZT15">
        <v>-2494413.69808</v>
      </c>
      <c r="CZU15">
        <v>-2337026.1014100001</v>
      </c>
      <c r="CZV15">
        <v>-2112105.61044</v>
      </c>
      <c r="CZW15">
        <v>-1960787.28523</v>
      </c>
      <c r="CZX15">
        <v>-1879622.0845699999</v>
      </c>
      <c r="CZY15">
        <v>-1829150.2054399999</v>
      </c>
      <c r="CZZ15">
        <v>-270965.495444</v>
      </c>
      <c r="DAA15">
        <v>-270965.495444</v>
      </c>
      <c r="DAB15">
        <v>-270965.495444</v>
      </c>
      <c r="DAC15">
        <v>-270965.495444</v>
      </c>
      <c r="DAD15">
        <v>-270965.495444</v>
      </c>
      <c r="DAE15">
        <v>-270965.495444</v>
      </c>
      <c r="DAF15">
        <v>-270965.495444</v>
      </c>
      <c r="DAG15">
        <v>-270965.495444</v>
      </c>
      <c r="DAH15">
        <v>-270965.495444</v>
      </c>
      <c r="DAI15">
        <v>-270965.495444</v>
      </c>
      <c r="DAJ15">
        <v>-270965.495444</v>
      </c>
      <c r="DAK15">
        <v>-270310.13468299998</v>
      </c>
      <c r="DAL15">
        <v>-270310.13468299998</v>
      </c>
      <c r="DAM15">
        <v>-270310.13468299998</v>
      </c>
      <c r="DAN15">
        <v>-270310.13468299998</v>
      </c>
      <c r="DAO15">
        <v>-270310.13468299998</v>
      </c>
      <c r="DAP15">
        <v>-270310.13468299998</v>
      </c>
      <c r="DAQ15">
        <v>-270310.13468299998</v>
      </c>
      <c r="DAR15">
        <v>-270310.13468299998</v>
      </c>
      <c r="DAS15">
        <v>-270310.13468299998</v>
      </c>
      <c r="DAT15">
        <v>-270310.13468299998</v>
      </c>
      <c r="DAU15">
        <v>-270310.13468299998</v>
      </c>
      <c r="DAV15">
        <v>-270965.495444</v>
      </c>
      <c r="DAW15">
        <v>-270965.495444</v>
      </c>
      <c r="DAX15">
        <v>-270965.495444</v>
      </c>
      <c r="DAY15">
        <v>-270965.495444</v>
      </c>
      <c r="DAZ15">
        <v>-270965.495444</v>
      </c>
      <c r="DBA15">
        <v>-270965.495444</v>
      </c>
      <c r="DBB15">
        <v>-270965.495444</v>
      </c>
      <c r="DBC15">
        <v>-270965.495444</v>
      </c>
      <c r="DBD15">
        <v>-270965.495444</v>
      </c>
      <c r="DBE15">
        <v>-270965.495444</v>
      </c>
      <c r="DBF15">
        <v>-270965.495444</v>
      </c>
      <c r="DBG15">
        <v>-270310.13468299998</v>
      </c>
      <c r="DBH15">
        <v>-270310.13468299998</v>
      </c>
      <c r="DBI15">
        <v>-270310.13468299998</v>
      </c>
      <c r="DBJ15">
        <v>-270310.13468299998</v>
      </c>
      <c r="DBK15">
        <v>-270310.13468299998</v>
      </c>
      <c r="DBL15">
        <v>-270310.13468299998</v>
      </c>
      <c r="DBM15">
        <v>-270310.13468299998</v>
      </c>
      <c r="DBN15">
        <v>-270310.13468299998</v>
      </c>
      <c r="DBO15">
        <v>-270310.13468299998</v>
      </c>
      <c r="DBP15">
        <v>-270310.13468299998</v>
      </c>
      <c r="DBQ15">
        <v>-270310.13468299998</v>
      </c>
      <c r="DBR15">
        <v>-215616.215998</v>
      </c>
      <c r="DBS15">
        <v>-215616.215998</v>
      </c>
      <c r="DBT15">
        <v>-215616.215998</v>
      </c>
      <c r="DBU15">
        <v>-215616.215998</v>
      </c>
      <c r="DBV15">
        <v>-215616.215998</v>
      </c>
      <c r="DBW15">
        <v>-215616.215998</v>
      </c>
      <c r="DBX15">
        <v>-215616.215998</v>
      </c>
      <c r="DBY15">
        <v>-215616.215998</v>
      </c>
      <c r="DBZ15">
        <v>-215616.215998</v>
      </c>
      <c r="DCA15">
        <v>-215616.215998</v>
      </c>
      <c r="DCB15">
        <v>-215616.215998</v>
      </c>
      <c r="DCC15">
        <v>-214373.47808500001</v>
      </c>
      <c r="DCD15">
        <v>-214373.47808500001</v>
      </c>
      <c r="DCE15">
        <v>-214373.47808500001</v>
      </c>
      <c r="DCF15">
        <v>-214373.47808500001</v>
      </c>
      <c r="DCG15">
        <v>-214373.47808500001</v>
      </c>
      <c r="DCH15">
        <v>-214373.47808500001</v>
      </c>
      <c r="DCI15">
        <v>-214373.47808500001</v>
      </c>
      <c r="DCJ15">
        <v>-214373.47808500001</v>
      </c>
      <c r="DCK15">
        <v>-214373.47808500001</v>
      </c>
      <c r="DCL15">
        <v>-214373.47808500001</v>
      </c>
      <c r="DCM15">
        <v>-214373.47808500001</v>
      </c>
      <c r="DCN15">
        <v>-215616.215998</v>
      </c>
      <c r="DCO15">
        <v>-215616.215998</v>
      </c>
      <c r="DCP15">
        <v>-215616.215998</v>
      </c>
      <c r="DCQ15">
        <v>-215616.215998</v>
      </c>
      <c r="DCR15">
        <v>-215616.215998</v>
      </c>
      <c r="DCS15">
        <v>-215616.215998</v>
      </c>
      <c r="DCT15">
        <v>-215616.215998</v>
      </c>
      <c r="DCU15">
        <v>-215616.215998</v>
      </c>
      <c r="DCV15">
        <v>-215616.215998</v>
      </c>
      <c r="DCW15">
        <v>-215616.215998</v>
      </c>
      <c r="DCX15">
        <v>-215616.215998</v>
      </c>
      <c r="DCY15">
        <v>-214373.47808500001</v>
      </c>
      <c r="DCZ15">
        <v>-214373.47808500001</v>
      </c>
      <c r="DDA15">
        <v>-214373.47808500001</v>
      </c>
      <c r="DDB15">
        <v>-214373.47808500001</v>
      </c>
      <c r="DDC15">
        <v>-214373.47808500001</v>
      </c>
      <c r="DDD15">
        <v>-214373.47808500001</v>
      </c>
      <c r="DDE15">
        <v>-214373.47808500001</v>
      </c>
      <c r="DDF15">
        <v>-214373.47808500001</v>
      </c>
      <c r="DDG15">
        <v>-214373.47808500001</v>
      </c>
      <c r="DDH15">
        <v>-214373.47808500001</v>
      </c>
      <c r="DDI15">
        <v>-214373.47808500001</v>
      </c>
      <c r="DDJ15">
        <v>91703.916299100005</v>
      </c>
      <c r="DDK15">
        <v>91703.916299100005</v>
      </c>
      <c r="DDL15">
        <v>91703.916299100005</v>
      </c>
      <c r="DDM15">
        <v>91703.916299100005</v>
      </c>
      <c r="DDN15">
        <v>91703.916299100005</v>
      </c>
      <c r="DDO15">
        <v>91703.916299100005</v>
      </c>
      <c r="DDP15">
        <v>91703.916299100005</v>
      </c>
      <c r="DDQ15">
        <v>91703.916299100005</v>
      </c>
      <c r="DDR15">
        <v>91703.916299100005</v>
      </c>
      <c r="DDS15">
        <v>91703.916299100005</v>
      </c>
      <c r="DDT15">
        <v>91703.916299100005</v>
      </c>
      <c r="DDU15">
        <v>94121.408517599994</v>
      </c>
      <c r="DDV15">
        <v>94121.408517599994</v>
      </c>
      <c r="DDW15">
        <v>94121.408517599994</v>
      </c>
      <c r="DDX15">
        <v>94121.408517599994</v>
      </c>
      <c r="DDY15">
        <v>94121.408517599994</v>
      </c>
      <c r="DDZ15">
        <v>94121.408517599994</v>
      </c>
      <c r="DEA15">
        <v>94121.408517599994</v>
      </c>
      <c r="DEB15">
        <v>94121.408517599994</v>
      </c>
      <c r="DEC15">
        <v>94121.408517599994</v>
      </c>
      <c r="DED15">
        <v>94121.408517599994</v>
      </c>
      <c r="DEE15">
        <v>94121.408517599994</v>
      </c>
      <c r="DEF15">
        <v>91703.916299100005</v>
      </c>
      <c r="DEG15">
        <v>91703.916299100005</v>
      </c>
      <c r="DEH15">
        <v>91703.916299100005</v>
      </c>
      <c r="DEI15">
        <v>91703.916299100005</v>
      </c>
      <c r="DEJ15">
        <v>91703.916299100005</v>
      </c>
      <c r="DEK15">
        <v>91703.916299100005</v>
      </c>
      <c r="DEL15">
        <v>91703.916299100005</v>
      </c>
      <c r="DEM15">
        <v>91703.916299100005</v>
      </c>
      <c r="DEN15">
        <v>91703.916299100005</v>
      </c>
      <c r="DEO15">
        <v>91703.916299100005</v>
      </c>
      <c r="DEP15">
        <v>91703.916299100005</v>
      </c>
      <c r="DEQ15">
        <v>94121.408517599994</v>
      </c>
      <c r="DER15">
        <v>94121.408517599994</v>
      </c>
      <c r="DES15">
        <v>94121.408517599994</v>
      </c>
      <c r="DET15">
        <v>94121.408517599994</v>
      </c>
      <c r="DEU15">
        <v>94121.408517599994</v>
      </c>
      <c r="DEV15">
        <v>94121.408517599994</v>
      </c>
      <c r="DEW15">
        <v>94121.408517599994</v>
      </c>
      <c r="DEX15">
        <v>94121.408517599994</v>
      </c>
      <c r="DEY15">
        <v>94121.408517599994</v>
      </c>
      <c r="DEZ15">
        <v>94121.408517599994</v>
      </c>
      <c r="DFA15">
        <v>94121.408517599994</v>
      </c>
      <c r="DFB15">
        <v>-276585.07822000002</v>
      </c>
      <c r="DFC15">
        <v>-276585.07822000002</v>
      </c>
      <c r="DFD15">
        <v>-276585.07822000002</v>
      </c>
      <c r="DFE15">
        <v>-276585.07822000002</v>
      </c>
      <c r="DFF15">
        <v>-276585.07822000002</v>
      </c>
      <c r="DFG15">
        <v>-276585.07822000002</v>
      </c>
      <c r="DFH15">
        <v>-276585.07822000002</v>
      </c>
      <c r="DFI15">
        <v>-276585.07822000002</v>
      </c>
      <c r="DFJ15">
        <v>-276585.07822000002</v>
      </c>
      <c r="DFK15">
        <v>-276585.07822000002</v>
      </c>
      <c r="DFL15">
        <v>-276585.07822000002</v>
      </c>
      <c r="DFM15">
        <v>-276585.07822000002</v>
      </c>
      <c r="DFN15">
        <v>-276585.07822000002</v>
      </c>
      <c r="DFO15">
        <v>-276585.07822000002</v>
      </c>
      <c r="DFP15">
        <v>-276585.07822000002</v>
      </c>
      <c r="DFQ15">
        <v>-276585.07822000002</v>
      </c>
      <c r="DFR15">
        <v>-276585.07822000002</v>
      </c>
      <c r="DFS15">
        <v>-276585.07822000002</v>
      </c>
      <c r="DFT15">
        <v>-276585.07822000002</v>
      </c>
      <c r="DFU15">
        <v>-276585.07822000002</v>
      </c>
      <c r="DFV15">
        <v>-276585.07822000002</v>
      </c>
      <c r="DFW15">
        <v>-276585.07822000002</v>
      </c>
      <c r="DFX15">
        <v>-276585.07822000002</v>
      </c>
      <c r="DFY15">
        <v>-276585.07822000002</v>
      </c>
      <c r="DFZ15">
        <v>-276585.07822000002</v>
      </c>
      <c r="DGA15">
        <v>-276585.07822000002</v>
      </c>
      <c r="DGB15">
        <v>-276585.07822000002</v>
      </c>
      <c r="DGC15">
        <v>-276585.07822000002</v>
      </c>
      <c r="DGD15">
        <v>-276585.07822000002</v>
      </c>
      <c r="DGE15">
        <v>-276585.07822000002</v>
      </c>
      <c r="DGF15">
        <v>-276585.07822000002</v>
      </c>
      <c r="DGG15">
        <v>-276585.07822000002</v>
      </c>
      <c r="DGH15">
        <v>-276585.07822000002</v>
      </c>
      <c r="DGI15">
        <v>-276585.07822000002</v>
      </c>
      <c r="DGJ15">
        <v>-276585.07822000002</v>
      </c>
      <c r="DGK15">
        <v>-276585.07822000002</v>
      </c>
      <c r="DGL15">
        <v>-276585.07822000002</v>
      </c>
      <c r="DGM15">
        <v>-276585.07822000002</v>
      </c>
      <c r="DGN15">
        <v>-276585.07822000002</v>
      </c>
      <c r="DGO15">
        <v>-276585.07822000002</v>
      </c>
      <c r="DGP15">
        <v>-276585.07822000002</v>
      </c>
      <c r="DGQ15">
        <v>-276585.07822000002</v>
      </c>
      <c r="DGR15">
        <v>-276585.07822000002</v>
      </c>
      <c r="DGS15">
        <v>-276585.07822000002</v>
      </c>
      <c r="DGT15">
        <v>-518257.11887399998</v>
      </c>
      <c r="DGU15">
        <v>-518257.11887399998</v>
      </c>
      <c r="DGV15">
        <v>-518257.11887399998</v>
      </c>
      <c r="DGW15">
        <v>-518257.11887399998</v>
      </c>
      <c r="DGX15">
        <v>-518257.11887399998</v>
      </c>
      <c r="DGY15">
        <v>-518257.11887399998</v>
      </c>
      <c r="DGZ15">
        <v>-518257.11887399998</v>
      </c>
      <c r="DHA15">
        <v>-518257.11887399998</v>
      </c>
      <c r="DHB15">
        <v>-518257.11887399998</v>
      </c>
      <c r="DHC15">
        <v>-518257.11887399998</v>
      </c>
      <c r="DHD15">
        <v>-518257.11887399998</v>
      </c>
      <c r="DHE15">
        <v>-518257.11887399998</v>
      </c>
      <c r="DHF15">
        <v>-518257.11887399998</v>
      </c>
      <c r="DHG15">
        <v>-518257.11887399998</v>
      </c>
      <c r="DHH15">
        <v>-518257.11887399998</v>
      </c>
      <c r="DHI15">
        <v>-518257.11887399998</v>
      </c>
      <c r="DHJ15">
        <v>-518257.11887399998</v>
      </c>
      <c r="DHK15">
        <v>-518257.11887399998</v>
      </c>
      <c r="DHL15">
        <v>-518257.11887399998</v>
      </c>
      <c r="DHM15">
        <v>-518257.11887399998</v>
      </c>
      <c r="DHN15">
        <v>-518257.11887399998</v>
      </c>
      <c r="DHO15">
        <v>-518257.11887399998</v>
      </c>
      <c r="DHP15">
        <v>-518257.11887399998</v>
      </c>
      <c r="DHQ15">
        <v>-518257.11887399998</v>
      </c>
      <c r="DHR15">
        <v>-518257.11887399998</v>
      </c>
      <c r="DHS15">
        <v>-518257.11887399998</v>
      </c>
      <c r="DHT15">
        <v>-518257.11887399998</v>
      </c>
      <c r="DHU15">
        <v>-518257.11887399998</v>
      </c>
      <c r="DHV15">
        <v>-518257.11887399998</v>
      </c>
      <c r="DHW15">
        <v>-518257.11887399998</v>
      </c>
      <c r="DHX15">
        <v>-518257.11887399998</v>
      </c>
      <c r="DHY15">
        <v>-518257.11887399998</v>
      </c>
      <c r="DHZ15">
        <v>-518257.11887399998</v>
      </c>
      <c r="DIA15">
        <v>-518257.11887399998</v>
      </c>
      <c r="DIB15">
        <v>-518257.11887399998</v>
      </c>
      <c r="DIC15">
        <v>-518257.11887399998</v>
      </c>
      <c r="DID15">
        <v>-518257.11887399998</v>
      </c>
      <c r="DIE15">
        <v>-518257.11887399998</v>
      </c>
      <c r="DIF15">
        <v>-518257.11887399998</v>
      </c>
      <c r="DIG15">
        <v>-518257.11887399998</v>
      </c>
      <c r="DIH15">
        <v>-518257.11887399998</v>
      </c>
      <c r="DII15">
        <v>-518257.11887399998</v>
      </c>
      <c r="DIJ15">
        <v>-518257.11887399998</v>
      </c>
      <c r="DIK15">
        <v>-518257.11887399998</v>
      </c>
      <c r="DIL15">
        <v>-1001601.20018</v>
      </c>
      <c r="DIM15">
        <v>-1001601.20018</v>
      </c>
      <c r="DIN15">
        <v>-1001601.20018</v>
      </c>
      <c r="DIO15">
        <v>-1001601.20018</v>
      </c>
      <c r="DIP15">
        <v>-1001601.20018</v>
      </c>
      <c r="DIQ15">
        <v>-1001601.20018</v>
      </c>
      <c r="DIR15">
        <v>-1001601.20018</v>
      </c>
      <c r="DIS15">
        <v>-1001601.20018</v>
      </c>
      <c r="DIT15">
        <v>-1001601.20018</v>
      </c>
      <c r="DIU15">
        <v>-1001601.20018</v>
      </c>
      <c r="DIV15">
        <v>-1001601.20018</v>
      </c>
      <c r="DIW15">
        <v>-1001601.20018</v>
      </c>
      <c r="DIX15">
        <v>-1001601.20018</v>
      </c>
      <c r="DIY15">
        <v>-1001601.20018</v>
      </c>
      <c r="DIZ15">
        <v>-1001601.20018</v>
      </c>
      <c r="DJA15">
        <v>-1001601.20018</v>
      </c>
      <c r="DJB15">
        <v>-1001601.20018</v>
      </c>
      <c r="DJC15">
        <v>-1001601.20018</v>
      </c>
      <c r="DJD15">
        <v>-1001601.20018</v>
      </c>
      <c r="DJE15">
        <v>-1001601.20018</v>
      </c>
      <c r="DJF15">
        <v>-1001601.20018</v>
      </c>
      <c r="DJG15">
        <v>-1001601.20018</v>
      </c>
      <c r="DJH15">
        <v>-1001601.20018</v>
      </c>
      <c r="DJI15">
        <v>-1001601.20018</v>
      </c>
      <c r="DJJ15">
        <v>-1001601.20018</v>
      </c>
      <c r="DJK15">
        <v>-1001601.20018</v>
      </c>
      <c r="DJL15">
        <v>-1001601.20018</v>
      </c>
      <c r="DJM15">
        <v>-1001601.20018</v>
      </c>
      <c r="DJN15">
        <v>-1001601.20018</v>
      </c>
      <c r="DJO15">
        <v>-1001601.20018</v>
      </c>
      <c r="DJP15">
        <v>-1001601.20018</v>
      </c>
      <c r="DJQ15">
        <v>-1001601.20018</v>
      </c>
      <c r="DJR15">
        <v>-1001601.20018</v>
      </c>
      <c r="DJS15">
        <v>-1001601.20018</v>
      </c>
      <c r="DJT15">
        <v>-1001601.20018</v>
      </c>
      <c r="DJU15">
        <v>-1001601.20018</v>
      </c>
      <c r="DJV15">
        <v>-1001601.20018</v>
      </c>
      <c r="DJW15">
        <v>-1001601.20018</v>
      </c>
      <c r="DJX15">
        <v>-1001601.20018</v>
      </c>
      <c r="DJY15">
        <v>-1001601.20018</v>
      </c>
      <c r="DJZ15">
        <v>-1001601.20018</v>
      </c>
      <c r="DKA15">
        <v>-1001601.20018</v>
      </c>
      <c r="DKB15">
        <v>-1001601.20018</v>
      </c>
      <c r="DKC15">
        <v>-1001601.20018</v>
      </c>
      <c r="DKD15">
        <v>-3074347.8756300001</v>
      </c>
      <c r="DKE15">
        <v>-3074347.8756300001</v>
      </c>
      <c r="DKF15">
        <v>-3074347.8756300001</v>
      </c>
      <c r="DKG15">
        <v>-3074347.8756300001</v>
      </c>
      <c r="DKH15">
        <v>-3074347.8756300001</v>
      </c>
      <c r="DKI15">
        <v>-3074347.8756300001</v>
      </c>
      <c r="DKJ15">
        <v>-3074347.8756300001</v>
      </c>
      <c r="DKK15">
        <v>-3074347.8756300001</v>
      </c>
      <c r="DKL15">
        <v>-3074347.8756300001</v>
      </c>
      <c r="DKM15">
        <v>-3074347.8756300001</v>
      </c>
      <c r="DKN15">
        <v>-3074347.8756300001</v>
      </c>
      <c r="DKO15">
        <v>-3074347.8756300001</v>
      </c>
      <c r="DKP15">
        <v>-3074347.8756300001</v>
      </c>
      <c r="DKQ15">
        <v>-3074347.8756300001</v>
      </c>
      <c r="DKR15">
        <v>-3074347.8756300001</v>
      </c>
      <c r="DKS15">
        <v>-3074347.8756300001</v>
      </c>
      <c r="DKT15">
        <v>-3074347.8756300001</v>
      </c>
      <c r="DKU15">
        <v>-3074347.8756300001</v>
      </c>
      <c r="DKV15">
        <v>-3074347.8756300001</v>
      </c>
      <c r="DKW15">
        <v>-3074347.8756300001</v>
      </c>
      <c r="DKX15">
        <v>-3074347.8756300001</v>
      </c>
      <c r="DKY15">
        <v>-3074347.8756300001</v>
      </c>
      <c r="DKZ15">
        <v>-3074347.8756300001</v>
      </c>
      <c r="DLA15">
        <v>-3074347.8756300001</v>
      </c>
      <c r="DLB15">
        <v>-3074347.8756300001</v>
      </c>
      <c r="DLC15">
        <v>-3074347.8756300001</v>
      </c>
      <c r="DLD15">
        <v>-3074347.8756300001</v>
      </c>
      <c r="DLE15">
        <v>-3074347.8756300001</v>
      </c>
      <c r="DLF15">
        <v>-3074347.8756300001</v>
      </c>
      <c r="DLG15">
        <v>-3074347.8756300001</v>
      </c>
      <c r="DLH15">
        <v>-3074347.8756300001</v>
      </c>
      <c r="DLI15">
        <v>-3074347.8756300001</v>
      </c>
      <c r="DLJ15">
        <v>-3074347.8756300001</v>
      </c>
      <c r="DLK15">
        <v>-3074347.8756300001</v>
      </c>
      <c r="DLL15">
        <v>-3074347.8756300001</v>
      </c>
      <c r="DLM15">
        <v>-3074347.8756300001</v>
      </c>
      <c r="DLN15">
        <v>-3074347.8756300001</v>
      </c>
      <c r="DLO15">
        <v>-3074347.8756300001</v>
      </c>
      <c r="DLP15">
        <v>-3074347.8756300001</v>
      </c>
      <c r="DLQ15">
        <v>-3074347.8756300001</v>
      </c>
      <c r="DLR15">
        <v>-3074347.8756300001</v>
      </c>
      <c r="DLS15">
        <v>-3074347.8756300001</v>
      </c>
      <c r="DLT15">
        <v>-3074347.8756300001</v>
      </c>
      <c r="DLU15">
        <v>-3074347.8756300001</v>
      </c>
      <c r="DLV15">
        <v>-4933737.7340200003</v>
      </c>
      <c r="DLW15">
        <v>-4933737.7340200003</v>
      </c>
      <c r="DLX15">
        <v>-4933737.7340200003</v>
      </c>
      <c r="DLY15">
        <v>-4933737.7340200003</v>
      </c>
      <c r="DLZ15">
        <v>-4933737.7340200003</v>
      </c>
      <c r="DMA15">
        <v>-4933737.7340200003</v>
      </c>
      <c r="DMB15">
        <v>-4933737.7340200003</v>
      </c>
      <c r="DMC15">
        <v>-4933737.7340200003</v>
      </c>
      <c r="DMD15">
        <v>-4933737.7340200003</v>
      </c>
      <c r="DME15">
        <v>-4933737.7340200003</v>
      </c>
      <c r="DMF15">
        <v>-4933737.7340200003</v>
      </c>
      <c r="DMG15">
        <v>-4933737.7340200003</v>
      </c>
      <c r="DMH15">
        <v>-4933737.7340200003</v>
      </c>
      <c r="DMI15">
        <v>-4933737.7340200003</v>
      </c>
      <c r="DMJ15">
        <v>-4933737.7340200003</v>
      </c>
      <c r="DMK15">
        <v>-4933737.7340200003</v>
      </c>
      <c r="DML15">
        <v>-4933737.7340200003</v>
      </c>
      <c r="DMM15">
        <v>-4933737.7340200003</v>
      </c>
      <c r="DMN15">
        <v>-4933737.7340200003</v>
      </c>
      <c r="DMO15">
        <v>-4933737.7340200003</v>
      </c>
      <c r="DMP15">
        <v>-4933737.7340200003</v>
      </c>
      <c r="DMQ15">
        <v>-4933737.7340200003</v>
      </c>
      <c r="DMR15">
        <v>-4933737.7340200003</v>
      </c>
      <c r="DMS15">
        <v>-4933737.7340200003</v>
      </c>
      <c r="DMT15">
        <v>-4933737.7340200003</v>
      </c>
      <c r="DMU15">
        <v>-4933737.7340200003</v>
      </c>
      <c r="DMV15">
        <v>-4933737.7340200003</v>
      </c>
      <c r="DMW15">
        <v>-4933737.7340200003</v>
      </c>
      <c r="DMX15">
        <v>-4933737.7340200003</v>
      </c>
      <c r="DMY15">
        <v>-4933737.7340200003</v>
      </c>
      <c r="DMZ15">
        <v>-4933737.7340200003</v>
      </c>
      <c r="DNA15">
        <v>-4933737.7340200003</v>
      </c>
      <c r="DNB15">
        <v>-4933737.7340200003</v>
      </c>
      <c r="DNC15">
        <v>-4933737.7340200003</v>
      </c>
      <c r="DND15">
        <v>-4933737.7340200003</v>
      </c>
      <c r="DNE15">
        <v>-4933737.7340200003</v>
      </c>
      <c r="DNF15">
        <v>-4933737.7340200003</v>
      </c>
      <c r="DNG15">
        <v>-4933737.7340200003</v>
      </c>
      <c r="DNH15">
        <v>-4933737.7340200003</v>
      </c>
      <c r="DNI15">
        <v>-4933737.7340200003</v>
      </c>
      <c r="DNJ15">
        <v>-4933737.7340200003</v>
      </c>
      <c r="DNK15">
        <v>-4933737.7340200003</v>
      </c>
      <c r="DNL15">
        <v>-4933737.7340200003</v>
      </c>
      <c r="DNM15">
        <v>-4933737.7340200003</v>
      </c>
      <c r="DNN15">
        <v>-8075741.1705499999</v>
      </c>
      <c r="DNO15">
        <v>-8075741.1705499999</v>
      </c>
      <c r="DNP15">
        <v>-8075741.1705499999</v>
      </c>
      <c r="DNQ15">
        <v>-8075741.1705499999</v>
      </c>
      <c r="DNR15">
        <v>-8075741.1705499999</v>
      </c>
      <c r="DNS15">
        <v>-8075741.1705499999</v>
      </c>
      <c r="DNT15">
        <v>-8075741.1705499999</v>
      </c>
      <c r="DNU15">
        <v>-8075741.1705499999</v>
      </c>
      <c r="DNV15">
        <v>-8075741.1705499999</v>
      </c>
      <c r="DNW15">
        <v>-8075741.1705499999</v>
      </c>
      <c r="DNX15">
        <v>-8075741.1705499999</v>
      </c>
      <c r="DNY15">
        <v>-8075741.1705499999</v>
      </c>
      <c r="DNZ15">
        <v>-8075741.1705499999</v>
      </c>
      <c r="DOA15">
        <v>-8075741.1705499999</v>
      </c>
      <c r="DOB15">
        <v>-8075741.1705499999</v>
      </c>
      <c r="DOC15">
        <v>-8075741.1705499999</v>
      </c>
      <c r="DOD15">
        <v>-8075741.1705499999</v>
      </c>
      <c r="DOE15">
        <v>-8075741.1705499999</v>
      </c>
      <c r="DOF15">
        <v>-8075741.1705499999</v>
      </c>
      <c r="DOG15">
        <v>-8075741.1705499999</v>
      </c>
      <c r="DOH15">
        <v>-8075741.1705499999</v>
      </c>
      <c r="DOI15">
        <v>-8075741.1705499999</v>
      </c>
      <c r="DOJ15">
        <v>-8075741.1705499999</v>
      </c>
      <c r="DOK15">
        <v>-8075741.1705499999</v>
      </c>
      <c r="DOL15">
        <v>-8075741.1705499999</v>
      </c>
      <c r="DOM15">
        <v>-8075741.1705499999</v>
      </c>
      <c r="DON15">
        <v>-8075741.1705499999</v>
      </c>
      <c r="DOO15">
        <v>-8075741.1705499999</v>
      </c>
      <c r="DOP15">
        <v>-8075741.1705499999</v>
      </c>
      <c r="DOQ15">
        <v>-8075741.1705499999</v>
      </c>
      <c r="DOR15">
        <v>-8075741.1705499999</v>
      </c>
      <c r="DOS15">
        <v>-8075741.1705499999</v>
      </c>
      <c r="DOT15">
        <v>-8075741.1705499999</v>
      </c>
      <c r="DOU15">
        <v>-8075741.1705499999</v>
      </c>
      <c r="DOV15">
        <v>-8075741.1705499999</v>
      </c>
      <c r="DOW15">
        <v>-8075741.1705499999</v>
      </c>
      <c r="DOX15">
        <v>-8075741.1705499999</v>
      </c>
      <c r="DOY15">
        <v>-8075741.1705499999</v>
      </c>
      <c r="DOZ15">
        <v>-8075741.1705499999</v>
      </c>
      <c r="DPA15">
        <v>-8075741.1705499999</v>
      </c>
      <c r="DPB15">
        <v>-8075741.1705499999</v>
      </c>
      <c r="DPC15">
        <v>-8075741.1705499999</v>
      </c>
      <c r="DPD15">
        <v>-8075741.1705499999</v>
      </c>
      <c r="DPE15">
        <v>-8075741.1705499999</v>
      </c>
      <c r="DPF15">
        <v>-1337548.94612</v>
      </c>
      <c r="DPG15">
        <v>-1337548.94612</v>
      </c>
      <c r="DPH15">
        <v>-1337548.94612</v>
      </c>
      <c r="DPI15">
        <v>-1337548.94612</v>
      </c>
      <c r="DPJ15">
        <v>-1337548.94612</v>
      </c>
      <c r="DPK15">
        <v>-1337548.94612</v>
      </c>
      <c r="DPL15">
        <v>-1337548.94612</v>
      </c>
      <c r="DPM15">
        <v>-1337548.94612</v>
      </c>
      <c r="DPN15">
        <v>-1337548.94612</v>
      </c>
      <c r="DPO15">
        <v>-1337548.94612</v>
      </c>
      <c r="DPP15">
        <v>-1337548.94612</v>
      </c>
      <c r="DPQ15">
        <v>-1333566.82519</v>
      </c>
      <c r="DPR15">
        <v>-1333566.82519</v>
      </c>
      <c r="DPS15">
        <v>-1333566.82519</v>
      </c>
      <c r="DPT15">
        <v>-1333566.82519</v>
      </c>
      <c r="DPU15">
        <v>-1333566.82519</v>
      </c>
      <c r="DPV15">
        <v>-1333566.82519</v>
      </c>
      <c r="DPW15">
        <v>-1333566.82519</v>
      </c>
      <c r="DPX15">
        <v>-1333566.82519</v>
      </c>
      <c r="DPY15">
        <v>-1333566.82519</v>
      </c>
      <c r="DPZ15">
        <v>-1333566.82519</v>
      </c>
      <c r="DQA15">
        <v>-1333566.82519</v>
      </c>
      <c r="DQB15">
        <v>-1337548.94612</v>
      </c>
      <c r="DQC15">
        <v>-1337548.94612</v>
      </c>
      <c r="DQD15">
        <v>-1337548.94612</v>
      </c>
      <c r="DQE15">
        <v>-1337548.94612</v>
      </c>
      <c r="DQF15">
        <v>-1337548.94612</v>
      </c>
      <c r="DQG15">
        <v>-1337548.94612</v>
      </c>
      <c r="DQH15">
        <v>-1337548.94612</v>
      </c>
      <c r="DQI15">
        <v>-1337548.94612</v>
      </c>
      <c r="DQJ15">
        <v>-1337548.94612</v>
      </c>
      <c r="DQK15">
        <v>-1337548.94612</v>
      </c>
      <c r="DQL15">
        <v>-1337548.94612</v>
      </c>
      <c r="DQM15">
        <v>-1333566.82519</v>
      </c>
      <c r="DQN15">
        <v>-1333566.82519</v>
      </c>
      <c r="DQO15">
        <v>-1333566.82519</v>
      </c>
      <c r="DQP15">
        <v>-1333566.82519</v>
      </c>
      <c r="DQQ15">
        <v>-1333566.82519</v>
      </c>
      <c r="DQR15">
        <v>-1333566.82519</v>
      </c>
      <c r="DQS15">
        <v>-1333566.82519</v>
      </c>
      <c r="DQT15">
        <v>-1333566.82519</v>
      </c>
      <c r="DQU15">
        <v>-1333566.82519</v>
      </c>
      <c r="DQV15">
        <v>-1333566.82519</v>
      </c>
      <c r="DQW15">
        <v>-1333566.82519</v>
      </c>
      <c r="DQX15">
        <v>-2840827.3408499998</v>
      </c>
      <c r="DQY15">
        <v>-2840827.3408499998</v>
      </c>
      <c r="DQZ15">
        <v>-2840827.3408499998</v>
      </c>
      <c r="DRA15">
        <v>-2840827.3408499998</v>
      </c>
      <c r="DRB15">
        <v>-2840827.3408499998</v>
      </c>
      <c r="DRC15">
        <v>-2840827.3408499998</v>
      </c>
      <c r="DRD15">
        <v>-2840827.3408499998</v>
      </c>
      <c r="DRE15">
        <v>-2840827.3408499998</v>
      </c>
      <c r="DRF15">
        <v>-2840827.3408499998</v>
      </c>
      <c r="DRG15">
        <v>-2840827.3408499998</v>
      </c>
      <c r="DRH15">
        <v>-2840827.3408499998</v>
      </c>
      <c r="DRI15">
        <v>-2833193.5109899999</v>
      </c>
      <c r="DRJ15">
        <v>-2833193.5109899999</v>
      </c>
      <c r="DRK15">
        <v>-2833193.5109899999</v>
      </c>
      <c r="DRL15">
        <v>-2833193.5109899999</v>
      </c>
      <c r="DRM15">
        <v>-2833193.5109899999</v>
      </c>
      <c r="DRN15">
        <v>-2833193.5109899999</v>
      </c>
      <c r="DRO15">
        <v>-2833193.5109899999</v>
      </c>
      <c r="DRP15">
        <v>-2833193.5109899999</v>
      </c>
      <c r="DRQ15">
        <v>-2833193.5109899999</v>
      </c>
      <c r="DRR15">
        <v>-2833193.5109899999</v>
      </c>
      <c r="DRS15">
        <v>-2833193.5109899999</v>
      </c>
      <c r="DRT15">
        <v>-2840827.3408499998</v>
      </c>
      <c r="DRU15">
        <v>-2840827.3408499998</v>
      </c>
      <c r="DRV15">
        <v>-2840827.3408499998</v>
      </c>
      <c r="DRW15">
        <v>-2840827.3408499998</v>
      </c>
      <c r="DRX15">
        <v>-2840827.3408499998</v>
      </c>
      <c r="DRY15">
        <v>-2840827.3408499998</v>
      </c>
      <c r="DRZ15">
        <v>-2840827.3408499998</v>
      </c>
      <c r="DSA15">
        <v>-2840827.3408499998</v>
      </c>
      <c r="DSB15">
        <v>-2840827.3408499998</v>
      </c>
      <c r="DSC15">
        <v>-2840827.3408499998</v>
      </c>
      <c r="DSD15">
        <v>-2840827.3408499998</v>
      </c>
      <c r="DSE15">
        <v>-2833193.5109899999</v>
      </c>
      <c r="DSF15">
        <v>-2833193.5109899999</v>
      </c>
      <c r="DSG15">
        <v>-2833193.5109899999</v>
      </c>
      <c r="DSH15">
        <v>-2833193.5109899999</v>
      </c>
      <c r="DSI15">
        <v>-2833193.5109899999</v>
      </c>
      <c r="DSJ15">
        <v>-2833193.5109899999</v>
      </c>
      <c r="DSK15">
        <v>-2833193.5109899999</v>
      </c>
      <c r="DSL15">
        <v>-2833193.5109899999</v>
      </c>
      <c r="DSM15">
        <v>-2833193.5109899999</v>
      </c>
      <c r="DSN15">
        <v>-2833193.5109899999</v>
      </c>
      <c r="DSO15">
        <v>-2833193.5109899999</v>
      </c>
      <c r="DSP15">
        <v>-6024448.4534200002</v>
      </c>
      <c r="DSQ15">
        <v>-6024448.4534200002</v>
      </c>
      <c r="DSR15">
        <v>-6024448.4534200002</v>
      </c>
      <c r="DSS15">
        <v>-6024448.4534200002</v>
      </c>
      <c r="DST15">
        <v>-6024448.4534200002</v>
      </c>
      <c r="DSU15">
        <v>-6024448.4534200002</v>
      </c>
      <c r="DSV15">
        <v>-6024448.4534200002</v>
      </c>
      <c r="DSW15">
        <v>-6024448.4534200002</v>
      </c>
      <c r="DSX15">
        <v>-6024448.4534200002</v>
      </c>
      <c r="DSY15">
        <v>-6024448.4534200002</v>
      </c>
      <c r="DSZ15">
        <v>-6024448.4534200002</v>
      </c>
      <c r="DTA15">
        <v>-6009511.2056999998</v>
      </c>
      <c r="DTB15">
        <v>-6009511.2056999998</v>
      </c>
      <c r="DTC15">
        <v>-6009511.2056999998</v>
      </c>
      <c r="DTD15">
        <v>-6009511.2056999998</v>
      </c>
      <c r="DTE15">
        <v>-6009511.2056999998</v>
      </c>
      <c r="DTF15">
        <v>-6009511.2056999998</v>
      </c>
      <c r="DTG15">
        <v>-6009511.2056999998</v>
      </c>
      <c r="DTH15">
        <v>-6009511.2056999998</v>
      </c>
      <c r="DTI15">
        <v>-6009511.2056999998</v>
      </c>
      <c r="DTJ15">
        <v>-6009511.2056999998</v>
      </c>
      <c r="DTK15">
        <v>-6009511.2056999998</v>
      </c>
      <c r="DTL15">
        <v>-6024448.4534200002</v>
      </c>
      <c r="DTM15">
        <v>-6024448.4534200002</v>
      </c>
      <c r="DTN15">
        <v>-6024448.4534200002</v>
      </c>
      <c r="DTO15">
        <v>-6024448.4534200002</v>
      </c>
      <c r="DTP15">
        <v>-6024448.4534200002</v>
      </c>
      <c r="DTQ15">
        <v>-6024448.4534200002</v>
      </c>
      <c r="DTR15">
        <v>-6024448.4534200002</v>
      </c>
      <c r="DTS15">
        <v>-6024448.4534200002</v>
      </c>
      <c r="DTT15">
        <v>-6024448.4534200002</v>
      </c>
      <c r="DTU15">
        <v>-6024448.4534200002</v>
      </c>
      <c r="DTV15">
        <v>-6024448.4534200002</v>
      </c>
      <c r="DTW15">
        <v>-6009511.2056999998</v>
      </c>
      <c r="DTX15">
        <v>-6009511.2056999998</v>
      </c>
      <c r="DTY15">
        <v>-6009511.2056999998</v>
      </c>
      <c r="DTZ15">
        <v>-6009511.2056999998</v>
      </c>
      <c r="DUA15">
        <v>-6009511.2056999998</v>
      </c>
      <c r="DUB15">
        <v>-6009511.2056999998</v>
      </c>
      <c r="DUC15">
        <v>-6009511.2056999998</v>
      </c>
      <c r="DUD15">
        <v>-6009511.2056999998</v>
      </c>
      <c r="DUE15">
        <v>-6009511.2056999998</v>
      </c>
      <c r="DUF15">
        <v>-6009511.2056999998</v>
      </c>
      <c r="DUG15">
        <v>-6009511.2056999998</v>
      </c>
      <c r="DUH15">
        <v>-591109.03550200001</v>
      </c>
      <c r="DUI15">
        <v>-591109.03550200001</v>
      </c>
      <c r="DUJ15">
        <v>-591109.03550200001</v>
      </c>
      <c r="DUK15">
        <v>-591109.03550200001</v>
      </c>
      <c r="DUL15">
        <v>-591109.03550200001</v>
      </c>
      <c r="DUM15">
        <v>-591109.03550200001</v>
      </c>
      <c r="DUN15">
        <v>-591109.03550200001</v>
      </c>
      <c r="DUO15">
        <v>-591109.03550200001</v>
      </c>
      <c r="DUP15">
        <v>-591109.03550200001</v>
      </c>
      <c r="DUQ15">
        <v>-591109.03550200001</v>
      </c>
      <c r="DUR15">
        <v>-591109.03550200001</v>
      </c>
      <c r="DUS15">
        <v>83531.273171599998</v>
      </c>
      <c r="DUT15">
        <v>83531.273171599998</v>
      </c>
      <c r="DUU15">
        <v>83531.273171599998</v>
      </c>
      <c r="DUV15">
        <v>83531.273171599998</v>
      </c>
      <c r="DUW15">
        <v>83531.273171599998</v>
      </c>
      <c r="DUX15">
        <v>83531.273171599998</v>
      </c>
      <c r="DUY15">
        <v>83531.273171599998</v>
      </c>
      <c r="DUZ15">
        <v>83531.273171599998</v>
      </c>
      <c r="DVA15">
        <v>83531.273171599998</v>
      </c>
      <c r="DVB15">
        <v>83531.273171599998</v>
      </c>
      <c r="DVC15">
        <v>83531.273171599998</v>
      </c>
      <c r="DVD15">
        <v>-591109.03550200001</v>
      </c>
      <c r="DVE15">
        <v>-591109.03550200001</v>
      </c>
      <c r="DVF15">
        <v>-591109.03550200001</v>
      </c>
      <c r="DVG15">
        <v>-591109.03550200001</v>
      </c>
      <c r="DVH15">
        <v>-591109.03550200001</v>
      </c>
      <c r="DVI15">
        <v>-591109.03550200001</v>
      </c>
      <c r="DVJ15">
        <v>-591109.03550200001</v>
      </c>
      <c r="DVK15">
        <v>-591109.03550200001</v>
      </c>
      <c r="DVL15">
        <v>-591109.03550200001</v>
      </c>
      <c r="DVM15">
        <v>-591109.03550200001</v>
      </c>
      <c r="DVN15">
        <v>-591109.03550200001</v>
      </c>
      <c r="DVO15">
        <v>83531.273171599998</v>
      </c>
      <c r="DVP15">
        <v>83531.273171599998</v>
      </c>
      <c r="DVQ15">
        <v>83531.273171599998</v>
      </c>
      <c r="DVR15">
        <v>83531.273171599998</v>
      </c>
      <c r="DVS15">
        <v>83531.273171599998</v>
      </c>
      <c r="DVT15">
        <v>83531.273171599998</v>
      </c>
      <c r="DVU15">
        <v>83531.273171599998</v>
      </c>
      <c r="DVV15">
        <v>83531.273171599998</v>
      </c>
      <c r="DVW15">
        <v>83531.273171599998</v>
      </c>
      <c r="DVX15">
        <v>83531.273171599998</v>
      </c>
      <c r="DVY15">
        <v>83531.273171599998</v>
      </c>
      <c r="DVZ15">
        <v>162649.522092</v>
      </c>
      <c r="DWA15">
        <v>162649.522092</v>
      </c>
      <c r="DWB15">
        <v>162649.522092</v>
      </c>
      <c r="DWC15">
        <v>162649.522092</v>
      </c>
      <c r="DWD15">
        <v>162649.522092</v>
      </c>
      <c r="DWE15">
        <v>162649.522092</v>
      </c>
      <c r="DWF15">
        <v>162649.522092</v>
      </c>
      <c r="DWG15">
        <v>162649.522092</v>
      </c>
      <c r="DWH15">
        <v>162649.522092</v>
      </c>
      <c r="DWI15">
        <v>162649.522092</v>
      </c>
      <c r="DWJ15">
        <v>162649.522092</v>
      </c>
      <c r="DWK15">
        <v>1455952.61748</v>
      </c>
      <c r="DWL15">
        <v>1455952.61748</v>
      </c>
      <c r="DWM15">
        <v>1455952.61748</v>
      </c>
      <c r="DWN15">
        <v>1455952.61748</v>
      </c>
      <c r="DWO15">
        <v>1455952.61748</v>
      </c>
      <c r="DWP15">
        <v>1455952.61748</v>
      </c>
      <c r="DWQ15">
        <v>1455952.61748</v>
      </c>
      <c r="DWR15">
        <v>1455952.61748</v>
      </c>
      <c r="DWS15">
        <v>1455952.61748</v>
      </c>
      <c r="DWT15">
        <v>1455952.61748</v>
      </c>
      <c r="DWU15">
        <v>1455952.61748</v>
      </c>
      <c r="DWV15">
        <v>162649.522092</v>
      </c>
      <c r="DWW15">
        <v>162649.522092</v>
      </c>
      <c r="DWX15">
        <v>162649.522092</v>
      </c>
      <c r="DWY15">
        <v>162649.522092</v>
      </c>
      <c r="DWZ15">
        <v>162649.522092</v>
      </c>
      <c r="DXA15">
        <v>162649.522092</v>
      </c>
      <c r="DXB15">
        <v>162649.522092</v>
      </c>
      <c r="DXC15">
        <v>162649.522092</v>
      </c>
      <c r="DXD15">
        <v>162649.522092</v>
      </c>
      <c r="DXE15">
        <v>162649.522092</v>
      </c>
      <c r="DXF15">
        <v>162649.522092</v>
      </c>
      <c r="DXG15">
        <v>1455952.61748</v>
      </c>
      <c r="DXH15">
        <v>1455952.61748</v>
      </c>
      <c r="DXI15">
        <v>1455952.61748</v>
      </c>
      <c r="DXJ15">
        <v>1455952.61748</v>
      </c>
      <c r="DXK15">
        <v>1455952.61748</v>
      </c>
      <c r="DXL15">
        <v>1455952.61748</v>
      </c>
      <c r="DXM15">
        <v>1455952.61748</v>
      </c>
      <c r="DXN15">
        <v>1455952.61748</v>
      </c>
      <c r="DXO15">
        <v>1455952.61748</v>
      </c>
      <c r="DXP15">
        <v>1455952.61748</v>
      </c>
      <c r="DXQ15">
        <v>1455952.61748</v>
      </c>
      <c r="DXR15">
        <v>2481468.9037600001</v>
      </c>
      <c r="DXS15">
        <v>2481468.9037600001</v>
      </c>
      <c r="DXT15">
        <v>2481468.9037600001</v>
      </c>
      <c r="DXU15">
        <v>2481468.9037600001</v>
      </c>
      <c r="DXV15">
        <v>2481468.9037600001</v>
      </c>
      <c r="DXW15">
        <v>2481468.9037600001</v>
      </c>
      <c r="DXX15">
        <v>2481468.9037600001</v>
      </c>
      <c r="DXY15">
        <v>2481468.9037600001</v>
      </c>
      <c r="DXZ15">
        <v>2481468.9037600001</v>
      </c>
      <c r="DYA15">
        <v>2481468.9037600001</v>
      </c>
      <c r="DYB15">
        <v>2481468.9037600001</v>
      </c>
      <c r="DYC15">
        <v>5012097.5725800004</v>
      </c>
      <c r="DYD15">
        <v>5012097.5725800004</v>
      </c>
      <c r="DYE15">
        <v>5012097.5725800004</v>
      </c>
      <c r="DYF15">
        <v>5012097.5725800004</v>
      </c>
      <c r="DYG15">
        <v>5012097.5725800004</v>
      </c>
      <c r="DYH15">
        <v>5012097.5725800004</v>
      </c>
      <c r="DYI15">
        <v>5012097.5725800004</v>
      </c>
      <c r="DYJ15">
        <v>5012097.5725800004</v>
      </c>
      <c r="DYK15">
        <v>5012097.5725800004</v>
      </c>
      <c r="DYL15">
        <v>5012097.5725800004</v>
      </c>
      <c r="DYM15">
        <v>5012097.5725800004</v>
      </c>
      <c r="DYN15">
        <v>2481468.9037600001</v>
      </c>
      <c r="DYO15">
        <v>2481468.9037600001</v>
      </c>
      <c r="DYP15">
        <v>2481468.9037600001</v>
      </c>
      <c r="DYQ15">
        <v>2481468.9037600001</v>
      </c>
      <c r="DYR15">
        <v>2481468.9037600001</v>
      </c>
      <c r="DYS15">
        <v>2481468.9037600001</v>
      </c>
      <c r="DYT15">
        <v>2481468.9037600001</v>
      </c>
      <c r="DYU15">
        <v>2481468.9037600001</v>
      </c>
      <c r="DYV15">
        <v>2481468.9037600001</v>
      </c>
      <c r="DYW15">
        <v>2481468.9037600001</v>
      </c>
      <c r="DYX15">
        <v>2481468.9037600001</v>
      </c>
      <c r="DYY15">
        <v>5012097.5725800004</v>
      </c>
      <c r="DYZ15">
        <v>5012097.5725800004</v>
      </c>
      <c r="DZA15">
        <v>5012097.5725800004</v>
      </c>
      <c r="DZB15">
        <v>5012097.5725800004</v>
      </c>
      <c r="DZC15">
        <v>5012097.5725800004</v>
      </c>
      <c r="DZD15">
        <v>5012097.5725800004</v>
      </c>
      <c r="DZE15">
        <v>5012097.5725800004</v>
      </c>
      <c r="DZF15">
        <v>5012097.5725800004</v>
      </c>
      <c r="DZG15">
        <v>5012097.5725800004</v>
      </c>
      <c r="DZH15">
        <v>5012097.5725800004</v>
      </c>
      <c r="DZI15">
        <v>5012097.5725800004</v>
      </c>
      <c r="DZJ15">
        <v>-3161452.8956399998</v>
      </c>
      <c r="DZK15">
        <v>-3161452.8956399998</v>
      </c>
      <c r="DZL15">
        <v>-3161452.8956399998</v>
      </c>
      <c r="DZM15">
        <v>-3161452.8956399998</v>
      </c>
      <c r="DZN15">
        <v>-3161452.8956399998</v>
      </c>
      <c r="DZO15">
        <v>-3161452.8956399998</v>
      </c>
      <c r="DZP15">
        <v>-3161452.8956399998</v>
      </c>
      <c r="DZQ15">
        <v>-3161452.8956399998</v>
      </c>
      <c r="DZR15">
        <v>-3161452.8956399998</v>
      </c>
      <c r="DZS15">
        <v>-3161452.8956399998</v>
      </c>
      <c r="DZT15">
        <v>-3161452.8956399998</v>
      </c>
      <c r="DZU15">
        <v>-3150376.1392199998</v>
      </c>
      <c r="DZV15">
        <v>-3150376.1392199998</v>
      </c>
      <c r="DZW15">
        <v>-3150376.1392199998</v>
      </c>
      <c r="DZX15">
        <v>-3150376.1392199998</v>
      </c>
      <c r="DZY15">
        <v>-3150376.1392199998</v>
      </c>
      <c r="DZZ15">
        <v>-3150376.1392199998</v>
      </c>
      <c r="EAA15">
        <v>-3150376.1392199998</v>
      </c>
      <c r="EAB15">
        <v>-3150376.1392199998</v>
      </c>
      <c r="EAC15">
        <v>-3150376.1392199998</v>
      </c>
      <c r="EAD15">
        <v>-3150376.1392199998</v>
      </c>
      <c r="EAE15">
        <v>-3150376.1392199998</v>
      </c>
      <c r="EAF15">
        <v>-3161452.8956399998</v>
      </c>
      <c r="EAG15">
        <v>-3161452.8956399998</v>
      </c>
      <c r="EAH15">
        <v>-3161452.8956399998</v>
      </c>
      <c r="EAI15">
        <v>-3161452.8956399998</v>
      </c>
      <c r="EAJ15">
        <v>-3161452.8956399998</v>
      </c>
      <c r="EAK15">
        <v>-3161452.8956399998</v>
      </c>
      <c r="EAL15">
        <v>-3161452.8956399998</v>
      </c>
      <c r="EAM15">
        <v>-3161452.8956399998</v>
      </c>
      <c r="EAN15">
        <v>-3161452.8956399998</v>
      </c>
      <c r="EAO15">
        <v>-3161452.8956399998</v>
      </c>
      <c r="EAP15">
        <v>-3161452.8956399998</v>
      </c>
      <c r="EAQ15">
        <v>-3150376.1392199998</v>
      </c>
      <c r="EAR15">
        <v>-3150376.1392199998</v>
      </c>
      <c r="EAS15">
        <v>-3150376.1392199998</v>
      </c>
      <c r="EAT15">
        <v>-3150376.1392199998</v>
      </c>
      <c r="EAU15">
        <v>-3150376.1392199998</v>
      </c>
      <c r="EAV15">
        <v>-3150376.1392199998</v>
      </c>
      <c r="EAW15">
        <v>-3150376.1392199998</v>
      </c>
      <c r="EAX15">
        <v>-3150376.1392199998</v>
      </c>
      <c r="EAY15">
        <v>-3150376.1392199998</v>
      </c>
      <c r="EAZ15">
        <v>-3150376.1392199998</v>
      </c>
      <c r="EBA15">
        <v>-3150376.1392199998</v>
      </c>
      <c r="EBB15">
        <v>-2822367.09173</v>
      </c>
      <c r="EBC15">
        <v>-2822367.09173</v>
      </c>
      <c r="EBD15">
        <v>-2822367.09173</v>
      </c>
      <c r="EBE15">
        <v>-2822367.09173</v>
      </c>
      <c r="EBF15">
        <v>-2822367.09173</v>
      </c>
      <c r="EBG15">
        <v>-2822367.09173</v>
      </c>
      <c r="EBH15">
        <v>-2822367.09173</v>
      </c>
      <c r="EBI15">
        <v>-2822367.09173</v>
      </c>
      <c r="EBJ15">
        <v>-2822367.09173</v>
      </c>
      <c r="EBK15">
        <v>-2822367.09173</v>
      </c>
      <c r="EBL15">
        <v>-2822367.09173</v>
      </c>
      <c r="EBM15">
        <v>-2801132.6603299999</v>
      </c>
      <c r="EBN15">
        <v>-2801132.6603299999</v>
      </c>
      <c r="EBO15">
        <v>-2801132.6603299999</v>
      </c>
      <c r="EBP15">
        <v>-2801132.6603299999</v>
      </c>
      <c r="EBQ15">
        <v>-2801132.6603299999</v>
      </c>
      <c r="EBR15">
        <v>-2801132.6603299999</v>
      </c>
      <c r="EBS15">
        <v>-2801132.6603299999</v>
      </c>
      <c r="EBT15">
        <v>-2801132.6603299999</v>
      </c>
      <c r="EBU15">
        <v>-2801132.6603299999</v>
      </c>
      <c r="EBV15">
        <v>-2801132.6603299999</v>
      </c>
      <c r="EBW15">
        <v>-2801132.6603299999</v>
      </c>
      <c r="EBX15">
        <v>-2822367.09173</v>
      </c>
      <c r="EBY15">
        <v>-2822367.09173</v>
      </c>
      <c r="EBZ15">
        <v>-2822367.09173</v>
      </c>
      <c r="ECA15">
        <v>-2822367.09173</v>
      </c>
      <c r="ECB15">
        <v>-2822367.09173</v>
      </c>
      <c r="ECC15">
        <v>-2822367.09173</v>
      </c>
      <c r="ECD15">
        <v>-2822367.09173</v>
      </c>
      <c r="ECE15">
        <v>-2822367.09173</v>
      </c>
      <c r="ECF15">
        <v>-2822367.09173</v>
      </c>
      <c r="ECG15">
        <v>-2822367.09173</v>
      </c>
      <c r="ECH15">
        <v>-2822367.09173</v>
      </c>
      <c r="ECI15">
        <v>-2801132.6603299999</v>
      </c>
      <c r="ECJ15">
        <v>-2801132.6603299999</v>
      </c>
      <c r="ECK15">
        <v>-2801132.6603299999</v>
      </c>
      <c r="ECL15">
        <v>-2801132.6603299999</v>
      </c>
      <c r="ECM15">
        <v>-2801132.6603299999</v>
      </c>
      <c r="ECN15">
        <v>-2801132.6603299999</v>
      </c>
      <c r="ECO15">
        <v>-2801132.6603299999</v>
      </c>
      <c r="ECP15">
        <v>-2801132.6603299999</v>
      </c>
      <c r="ECQ15">
        <v>-2801132.6603299999</v>
      </c>
      <c r="ECR15">
        <v>-2801132.6603299999</v>
      </c>
      <c r="ECS15">
        <v>-2801132.6603299999</v>
      </c>
      <c r="ECT15">
        <v>-1182188.5579899999</v>
      </c>
      <c r="ECU15">
        <v>-1182188.5579899999</v>
      </c>
      <c r="ECV15">
        <v>-1182188.5579899999</v>
      </c>
      <c r="ECW15">
        <v>-1182188.5579899999</v>
      </c>
      <c r="ECX15">
        <v>-1182188.5579899999</v>
      </c>
      <c r="ECY15">
        <v>-1182188.5579899999</v>
      </c>
      <c r="ECZ15">
        <v>-1182188.5579899999</v>
      </c>
      <c r="EDA15">
        <v>-1182188.5579899999</v>
      </c>
      <c r="EDB15">
        <v>-1182188.5579899999</v>
      </c>
      <c r="EDC15">
        <v>-1182188.5579899999</v>
      </c>
      <c r="EDD15">
        <v>-1182188.5579899999</v>
      </c>
      <c r="EDE15">
        <v>-1140638.7766</v>
      </c>
      <c r="EDF15">
        <v>-1140638.7766</v>
      </c>
      <c r="EDG15">
        <v>-1140638.7766</v>
      </c>
      <c r="EDH15">
        <v>-1140638.7766</v>
      </c>
      <c r="EDI15">
        <v>-1140638.7766</v>
      </c>
      <c r="EDJ15">
        <v>-1140638.7766</v>
      </c>
      <c r="EDK15">
        <v>-1140638.7766</v>
      </c>
      <c r="EDL15">
        <v>-1140638.7766</v>
      </c>
      <c r="EDM15">
        <v>-1140638.7766</v>
      </c>
      <c r="EDN15">
        <v>-1140638.7766</v>
      </c>
      <c r="EDO15">
        <v>-1140638.7766</v>
      </c>
      <c r="EDP15">
        <v>-1182188.5579899999</v>
      </c>
      <c r="EDQ15">
        <v>-1182188.5579899999</v>
      </c>
      <c r="EDR15">
        <v>-1182188.5579899999</v>
      </c>
      <c r="EDS15">
        <v>-1182188.5579899999</v>
      </c>
      <c r="EDT15">
        <v>-1182188.5579899999</v>
      </c>
      <c r="EDU15">
        <v>-1182188.5579899999</v>
      </c>
      <c r="EDV15">
        <v>-1182188.5579899999</v>
      </c>
      <c r="EDW15">
        <v>-1182188.5579899999</v>
      </c>
      <c r="EDX15">
        <v>-1182188.5579899999</v>
      </c>
      <c r="EDY15">
        <v>-1182188.5579899999</v>
      </c>
      <c r="EDZ15">
        <v>-1182188.5579899999</v>
      </c>
      <c r="EEA15">
        <v>-1140638.7766</v>
      </c>
      <c r="EEB15">
        <v>-1140638.7766</v>
      </c>
      <c r="EEC15">
        <v>-1140638.7766</v>
      </c>
      <c r="EED15">
        <v>-1140638.7766</v>
      </c>
      <c r="EEE15">
        <v>-1140638.7766</v>
      </c>
      <c r="EEF15">
        <v>-1140638.7766</v>
      </c>
      <c r="EEG15">
        <v>-1140638.7766</v>
      </c>
      <c r="EEH15">
        <v>-1140638.7766</v>
      </c>
      <c r="EEI15">
        <v>-1140638.7766</v>
      </c>
      <c r="EEJ15">
        <v>-1140638.7766</v>
      </c>
      <c r="EEK15">
        <v>-1140638.7766</v>
      </c>
      <c r="EEL15">
        <v>-39675685.7267</v>
      </c>
      <c r="EEM15">
        <v>-39675685.7267</v>
      </c>
      <c r="EEN15">
        <v>-39675685.7267</v>
      </c>
      <c r="EEO15">
        <v>-39675685.7267</v>
      </c>
      <c r="EEP15">
        <v>-39675685.7267</v>
      </c>
      <c r="EEQ15">
        <v>-39675685.7267</v>
      </c>
      <c r="EER15">
        <v>-39675685.7267</v>
      </c>
      <c r="EES15">
        <v>-39675685.7267</v>
      </c>
      <c r="EET15">
        <v>-39675685.7267</v>
      </c>
      <c r="EEU15">
        <v>-39675685.7267</v>
      </c>
      <c r="EEV15">
        <v>-39675685.7267</v>
      </c>
      <c r="EEW15">
        <v>-39675685.7267</v>
      </c>
      <c r="EEX15">
        <v>-39675685.7267</v>
      </c>
      <c r="EEY15">
        <v>-39675685.7267</v>
      </c>
      <c r="EEZ15">
        <v>-39675685.7267</v>
      </c>
      <c r="EFA15">
        <v>-39675685.7267</v>
      </c>
      <c r="EFB15">
        <v>-39675685.7267</v>
      </c>
      <c r="EFC15">
        <v>-39675685.7267</v>
      </c>
      <c r="EFD15">
        <v>-39675685.7267</v>
      </c>
      <c r="EFE15">
        <v>-39675685.7267</v>
      </c>
      <c r="EFF15">
        <v>-39675685.7267</v>
      </c>
      <c r="EFG15">
        <v>-39675685.7267</v>
      </c>
      <c r="EFH15">
        <v>-39675685.7267</v>
      </c>
      <c r="EFI15">
        <v>-39675685.7267</v>
      </c>
      <c r="EFJ15">
        <v>-39675685.7267</v>
      </c>
      <c r="EFK15">
        <v>-39675685.7267</v>
      </c>
      <c r="EFL15">
        <v>-39675685.7267</v>
      </c>
      <c r="EFM15">
        <v>-39675685.7267</v>
      </c>
      <c r="EFN15">
        <v>-39675685.7267</v>
      </c>
      <c r="EFO15">
        <v>-39675685.7267</v>
      </c>
      <c r="EFP15">
        <v>-39675685.7267</v>
      </c>
      <c r="EFQ15">
        <v>-39675685.7267</v>
      </c>
      <c r="EFR15">
        <v>-39675685.7267</v>
      </c>
      <c r="EFS15">
        <v>-39675685.7267</v>
      </c>
      <c r="EFT15">
        <v>-39675685.7267</v>
      </c>
      <c r="EFU15">
        <v>-39675685.7267</v>
      </c>
      <c r="EFV15">
        <v>-39675685.7267</v>
      </c>
      <c r="EFW15">
        <v>-39675685.7267</v>
      </c>
      <c r="EFX15">
        <v>-39675685.7267</v>
      </c>
      <c r="EFY15">
        <v>-39675685.7267</v>
      </c>
      <c r="EFZ15">
        <v>-39675685.7267</v>
      </c>
      <c r="EGA15">
        <v>-39675685.7267</v>
      </c>
      <c r="EGB15">
        <v>-39675685.7267</v>
      </c>
      <c r="EGC15">
        <v>-39675685.7267</v>
      </c>
      <c r="EGD15">
        <v>-60274043.0075</v>
      </c>
      <c r="EGE15">
        <v>-60274043.0075</v>
      </c>
      <c r="EGF15">
        <v>-60274043.0075</v>
      </c>
      <c r="EGG15">
        <v>-60274043.0075</v>
      </c>
      <c r="EGH15">
        <v>-60274043.0075</v>
      </c>
      <c r="EGI15">
        <v>-60274043.0075</v>
      </c>
      <c r="EGJ15">
        <v>-60274043.0075</v>
      </c>
      <c r="EGK15">
        <v>-60274043.0075</v>
      </c>
      <c r="EGL15">
        <v>-60274043.0075</v>
      </c>
      <c r="EGM15">
        <v>-60274043.0075</v>
      </c>
      <c r="EGN15">
        <v>-60274043.0075</v>
      </c>
      <c r="EGO15">
        <v>-60274043.0075</v>
      </c>
      <c r="EGP15">
        <v>-60274043.0075</v>
      </c>
      <c r="EGQ15">
        <v>-60274043.0075</v>
      </c>
      <c r="EGR15">
        <v>-60274043.0075</v>
      </c>
      <c r="EGS15">
        <v>-60274043.0075</v>
      </c>
      <c r="EGT15">
        <v>-60274043.0075</v>
      </c>
      <c r="EGU15">
        <v>-60274043.0075</v>
      </c>
      <c r="EGV15">
        <v>-60274043.0075</v>
      </c>
      <c r="EGW15">
        <v>-60274043.0075</v>
      </c>
      <c r="EGX15">
        <v>-60274043.0075</v>
      </c>
      <c r="EGY15">
        <v>-60274043.0075</v>
      </c>
      <c r="EGZ15">
        <v>-60274043.0075</v>
      </c>
      <c r="EHA15">
        <v>-60274043.0075</v>
      </c>
      <c r="EHB15">
        <v>-60274043.0075</v>
      </c>
      <c r="EHC15">
        <v>-60274043.0075</v>
      </c>
      <c r="EHD15">
        <v>-60274043.0075</v>
      </c>
      <c r="EHE15">
        <v>-60274043.0075</v>
      </c>
      <c r="EHF15">
        <v>-60274043.0075</v>
      </c>
      <c r="EHG15">
        <v>-60274043.0075</v>
      </c>
      <c r="EHH15">
        <v>-60274043.0075</v>
      </c>
      <c r="EHI15">
        <v>-60274043.0075</v>
      </c>
      <c r="EHJ15">
        <v>-60274043.0075</v>
      </c>
      <c r="EHK15">
        <v>-60274043.0075</v>
      </c>
      <c r="EHL15">
        <v>-60274043.0075</v>
      </c>
      <c r="EHM15">
        <v>-60274043.0075</v>
      </c>
      <c r="EHN15">
        <v>-60274043.0075</v>
      </c>
      <c r="EHO15">
        <v>-60274043.0075</v>
      </c>
      <c r="EHP15">
        <v>-60274043.0075</v>
      </c>
      <c r="EHQ15">
        <v>-60274043.0075</v>
      </c>
      <c r="EHR15">
        <v>-60274043.0075</v>
      </c>
      <c r="EHS15">
        <v>-60274043.0075</v>
      </c>
      <c r="EHT15">
        <v>-60274043.0075</v>
      </c>
      <c r="EHU15">
        <v>-60274043.0075</v>
      </c>
      <c r="EHV15">
        <v>-91657162.093099996</v>
      </c>
      <c r="EHW15">
        <v>-91657162.093099996</v>
      </c>
      <c r="EHX15">
        <v>-91657162.093099996</v>
      </c>
      <c r="EHY15">
        <v>-91657162.093099996</v>
      </c>
      <c r="EHZ15">
        <v>-91657162.093099996</v>
      </c>
      <c r="EIA15">
        <v>-91657162.093099996</v>
      </c>
      <c r="EIB15">
        <v>-91657162.093099996</v>
      </c>
      <c r="EIC15">
        <v>-91657162.093099996</v>
      </c>
      <c r="EID15">
        <v>-91657162.093099996</v>
      </c>
      <c r="EIE15">
        <v>-91657162.093099996</v>
      </c>
      <c r="EIF15">
        <v>-91657162.093099996</v>
      </c>
      <c r="EIG15">
        <v>-91657162.093099996</v>
      </c>
      <c r="EIH15">
        <v>-91657162.093099996</v>
      </c>
      <c r="EII15">
        <v>-91657162.093099996</v>
      </c>
      <c r="EIJ15">
        <v>-91657162.093099996</v>
      </c>
      <c r="EIK15">
        <v>-91657162.093099996</v>
      </c>
      <c r="EIL15">
        <v>-91657162.093099996</v>
      </c>
      <c r="EIM15">
        <v>-91657162.093099996</v>
      </c>
      <c r="EIN15">
        <v>-91657162.093099996</v>
      </c>
      <c r="EIO15">
        <v>-91657162.093099996</v>
      </c>
      <c r="EIP15">
        <v>-91657162.093099996</v>
      </c>
      <c r="EIQ15">
        <v>-91657162.093099996</v>
      </c>
      <c r="EIR15">
        <v>-91657162.093099996</v>
      </c>
      <c r="EIS15">
        <v>-91657162.093099996</v>
      </c>
      <c r="EIT15">
        <v>-91657162.093099996</v>
      </c>
      <c r="EIU15">
        <v>-91657162.093099996</v>
      </c>
      <c r="EIV15">
        <v>-91657162.093099996</v>
      </c>
      <c r="EIW15">
        <v>-91657162.093099996</v>
      </c>
      <c r="EIX15">
        <v>-91657162.093099996</v>
      </c>
      <c r="EIY15">
        <v>-91657162.093099996</v>
      </c>
      <c r="EIZ15">
        <v>-91657162.093099996</v>
      </c>
      <c r="EJA15">
        <v>-91657162.093099996</v>
      </c>
      <c r="EJB15">
        <v>-91657162.093099996</v>
      </c>
      <c r="EJC15">
        <v>-91657162.093099996</v>
      </c>
      <c r="EJD15">
        <v>-91657162.093099996</v>
      </c>
      <c r="EJE15">
        <v>-91657162.093099996</v>
      </c>
      <c r="EJF15">
        <v>-91657162.093099996</v>
      </c>
      <c r="EJG15">
        <v>-91657162.093099996</v>
      </c>
      <c r="EJH15">
        <v>-91657162.093099996</v>
      </c>
      <c r="EJI15">
        <v>-91657162.093099996</v>
      </c>
      <c r="EJJ15">
        <v>-91657162.093099996</v>
      </c>
      <c r="EJK15">
        <v>-91657162.093099996</v>
      </c>
      <c r="EJL15">
        <v>-91657162.093099996</v>
      </c>
      <c r="EJM15">
        <v>-91657162.093099996</v>
      </c>
      <c r="EJN15">
        <v>-39675685.7267</v>
      </c>
      <c r="EJO15">
        <v>-39675685.7267</v>
      </c>
      <c r="EJP15">
        <v>-39675685.7267</v>
      </c>
      <c r="EJQ15">
        <v>-39675685.7267</v>
      </c>
      <c r="EJR15">
        <v>-39675685.7267</v>
      </c>
      <c r="EJS15">
        <v>-39675685.7267</v>
      </c>
      <c r="EJT15">
        <v>-39675685.7267</v>
      </c>
      <c r="EJU15">
        <v>-39675685.7267</v>
      </c>
      <c r="EJV15">
        <v>-39675685.7267</v>
      </c>
      <c r="EJW15">
        <v>-39675685.7267</v>
      </c>
      <c r="EJX15">
        <v>-39675685.7267</v>
      </c>
      <c r="EJY15">
        <v>-39675685.7267</v>
      </c>
      <c r="EJZ15">
        <v>-39675685.7267</v>
      </c>
      <c r="EKA15">
        <v>-39675685.7267</v>
      </c>
      <c r="EKB15">
        <v>-39675685.7267</v>
      </c>
      <c r="EKC15">
        <v>-39675685.7267</v>
      </c>
      <c r="EKD15">
        <v>-39675685.7267</v>
      </c>
      <c r="EKE15">
        <v>-39675685.7267</v>
      </c>
      <c r="EKF15">
        <v>-39675685.7267</v>
      </c>
      <c r="EKG15">
        <v>-39675685.7267</v>
      </c>
      <c r="EKH15">
        <v>-39675685.7267</v>
      </c>
      <c r="EKI15">
        <v>-39675685.7267</v>
      </c>
      <c r="EKJ15">
        <v>-39675685.7267</v>
      </c>
      <c r="EKK15">
        <v>-39675685.7267</v>
      </c>
      <c r="EKL15">
        <v>-39675685.7267</v>
      </c>
      <c r="EKM15">
        <v>-39675685.7267</v>
      </c>
      <c r="EKN15">
        <v>-39675685.7267</v>
      </c>
      <c r="EKO15">
        <v>-39675685.7267</v>
      </c>
      <c r="EKP15">
        <v>-39675685.7267</v>
      </c>
      <c r="EKQ15">
        <v>-39675685.7267</v>
      </c>
      <c r="EKR15">
        <v>-39675685.7267</v>
      </c>
      <c r="EKS15">
        <v>-39675685.7267</v>
      </c>
      <c r="EKT15">
        <v>-39675685.7267</v>
      </c>
      <c r="EKU15">
        <v>-39675685.7267</v>
      </c>
      <c r="EKV15">
        <v>-39675685.7267</v>
      </c>
      <c r="EKW15">
        <v>-39675685.7267</v>
      </c>
      <c r="EKX15">
        <v>-39675685.7267</v>
      </c>
      <c r="EKY15">
        <v>-39675685.7267</v>
      </c>
      <c r="EKZ15">
        <v>-39675685.7267</v>
      </c>
      <c r="ELA15">
        <v>-39675685.7267</v>
      </c>
      <c r="ELB15">
        <v>-39675685.7267</v>
      </c>
      <c r="ELC15">
        <v>-39675685.7267</v>
      </c>
      <c r="ELD15">
        <v>-39675685.7267</v>
      </c>
      <c r="ELE15">
        <v>-39675685.7267</v>
      </c>
      <c r="ELF15">
        <v>-60274043.0075</v>
      </c>
      <c r="ELG15">
        <v>-60274043.0075</v>
      </c>
      <c r="ELH15">
        <v>-60274043.0075</v>
      </c>
      <c r="ELI15">
        <v>-60274043.0075</v>
      </c>
      <c r="ELJ15">
        <v>-60274043.0075</v>
      </c>
      <c r="ELK15">
        <v>-60274043.0075</v>
      </c>
      <c r="ELL15">
        <v>-60274043.0075</v>
      </c>
      <c r="ELM15">
        <v>-60274043.0075</v>
      </c>
      <c r="ELN15">
        <v>-60274043.0075</v>
      </c>
      <c r="ELO15">
        <v>-60274043.0075</v>
      </c>
      <c r="ELP15">
        <v>-60274043.0075</v>
      </c>
      <c r="ELQ15">
        <v>-60274043.0075</v>
      </c>
      <c r="ELR15">
        <v>-60274043.0075</v>
      </c>
      <c r="ELS15">
        <v>-60274043.0075</v>
      </c>
      <c r="ELT15">
        <v>-60274043.0075</v>
      </c>
      <c r="ELU15">
        <v>-60274043.0075</v>
      </c>
      <c r="ELV15">
        <v>-60274043.0075</v>
      </c>
      <c r="ELW15">
        <v>-60274043.0075</v>
      </c>
      <c r="ELX15">
        <v>-60274043.0075</v>
      </c>
      <c r="ELY15">
        <v>-60274043.0075</v>
      </c>
      <c r="ELZ15">
        <v>-60274043.0075</v>
      </c>
      <c r="EMA15">
        <v>-60274043.0075</v>
      </c>
      <c r="EMB15">
        <v>-60274043.0075</v>
      </c>
      <c r="EMC15">
        <v>-60274043.0075</v>
      </c>
      <c r="EMD15">
        <v>-60274043.0075</v>
      </c>
      <c r="EME15">
        <v>-60274043.0075</v>
      </c>
      <c r="EMF15">
        <v>-60274043.0075</v>
      </c>
      <c r="EMG15">
        <v>-60274043.0075</v>
      </c>
      <c r="EMH15">
        <v>-60274043.0075</v>
      </c>
      <c r="EMI15">
        <v>-60274043.0075</v>
      </c>
      <c r="EMJ15">
        <v>-60274043.0075</v>
      </c>
      <c r="EMK15">
        <v>-60274043.0075</v>
      </c>
      <c r="EML15">
        <v>-60274043.0075</v>
      </c>
      <c r="EMM15">
        <v>-60274043.0075</v>
      </c>
      <c r="EMN15">
        <v>-60274043.0075</v>
      </c>
      <c r="EMO15">
        <v>-60274043.0075</v>
      </c>
      <c r="EMP15">
        <v>-60274043.0075</v>
      </c>
      <c r="EMQ15">
        <v>-60274043.0075</v>
      </c>
      <c r="EMR15">
        <v>-60274043.0075</v>
      </c>
      <c r="EMS15">
        <v>-60274043.0075</v>
      </c>
      <c r="EMT15">
        <v>-60274043.0075</v>
      </c>
      <c r="EMU15">
        <v>-60274043.0075</v>
      </c>
      <c r="EMV15">
        <v>-60274043.0075</v>
      </c>
      <c r="EMW15">
        <v>-60274043.0075</v>
      </c>
      <c r="EMX15">
        <v>-91657162.093099996</v>
      </c>
      <c r="EMY15">
        <v>-91657162.093099996</v>
      </c>
      <c r="EMZ15">
        <v>-91657162.093099996</v>
      </c>
      <c r="ENA15">
        <v>-91657162.093099996</v>
      </c>
      <c r="ENB15">
        <v>-91657162.093099996</v>
      </c>
      <c r="ENC15">
        <v>-91657162.093099996</v>
      </c>
      <c r="END15">
        <v>-91657162.093099996</v>
      </c>
      <c r="ENE15">
        <v>-91657162.093099996</v>
      </c>
      <c r="ENF15">
        <v>-91657162.093099996</v>
      </c>
      <c r="ENG15">
        <v>-91657162.093099996</v>
      </c>
      <c r="ENH15">
        <v>-91657162.093099996</v>
      </c>
      <c r="ENI15">
        <v>-91657162.093099996</v>
      </c>
      <c r="ENJ15">
        <v>-91657162.093099996</v>
      </c>
      <c r="ENK15">
        <v>-91657162.093099996</v>
      </c>
      <c r="ENL15">
        <v>-91657162.093099996</v>
      </c>
      <c r="ENM15">
        <v>-91657162.093099996</v>
      </c>
      <c r="ENN15">
        <v>-91657162.093099996</v>
      </c>
      <c r="ENO15">
        <v>-91657162.093099996</v>
      </c>
      <c r="ENP15">
        <v>-91657162.093099996</v>
      </c>
      <c r="ENQ15">
        <v>-91657162.093099996</v>
      </c>
      <c r="ENR15">
        <v>-91657162.093099996</v>
      </c>
      <c r="ENS15">
        <v>-91657162.093099996</v>
      </c>
      <c r="ENT15">
        <v>-91657162.093099996</v>
      </c>
      <c r="ENU15">
        <v>-91657162.093099996</v>
      </c>
      <c r="ENV15">
        <v>-91657162.093099996</v>
      </c>
      <c r="ENW15">
        <v>-91657162.093099996</v>
      </c>
      <c r="ENX15">
        <v>-91657162.093099996</v>
      </c>
      <c r="ENY15">
        <v>-91657162.093099996</v>
      </c>
      <c r="ENZ15">
        <v>-91657162.093099996</v>
      </c>
      <c r="EOA15">
        <v>-91657162.093099996</v>
      </c>
      <c r="EOB15">
        <v>-91657162.093099996</v>
      </c>
      <c r="EOC15">
        <v>-91657162.093099996</v>
      </c>
      <c r="EOD15">
        <v>-91657162.093099996</v>
      </c>
      <c r="EOE15">
        <v>-91657162.093099996</v>
      </c>
      <c r="EOF15">
        <v>-91657162.093099996</v>
      </c>
      <c r="EOG15">
        <v>-91657162.093099996</v>
      </c>
      <c r="EOH15">
        <v>-91657162.093099996</v>
      </c>
      <c r="EOI15">
        <v>-91657162.093099996</v>
      </c>
      <c r="EOJ15">
        <v>-91657162.093099996</v>
      </c>
      <c r="EOK15">
        <v>-91657162.093099996</v>
      </c>
      <c r="EOL15">
        <v>-91657162.093099996</v>
      </c>
      <c r="EOM15">
        <v>-91657162.093099996</v>
      </c>
      <c r="EON15">
        <v>-91657162.093099996</v>
      </c>
      <c r="EOO15">
        <v>-91657162.093099996</v>
      </c>
      <c r="EOP15">
        <v>-5314662.1343900003</v>
      </c>
      <c r="EOQ15">
        <v>-4981326.4647300001</v>
      </c>
      <c r="EOR15">
        <v>-4756873.0643300004</v>
      </c>
      <c r="EOS15">
        <v>-4634239.8095100001</v>
      </c>
      <c r="EOT15">
        <v>-4602986.1157</v>
      </c>
      <c r="EOU15">
        <v>-4647241.7929400001</v>
      </c>
      <c r="EOV15">
        <v>-4743741.4473099997</v>
      </c>
      <c r="EOW15">
        <v>-4860920.7190399999</v>
      </c>
      <c r="EOX15">
        <v>-4963954.3111199997</v>
      </c>
      <c r="EOY15">
        <v>-4969755.2247299999</v>
      </c>
      <c r="EOZ15">
        <v>-4951337.8806699999</v>
      </c>
      <c r="EPA15">
        <v>-5113965.7782300003</v>
      </c>
      <c r="EPB15">
        <v>-4682507.7787499996</v>
      </c>
      <c r="EPC15">
        <v>-4323293.2282400001</v>
      </c>
      <c r="EPD15">
        <v>-4018015.0491499999</v>
      </c>
      <c r="EPE15">
        <v>-3743158.4742899998</v>
      </c>
      <c r="EPF15">
        <v>-3469197.73551</v>
      </c>
      <c r="EPG15">
        <v>-3161385.7018400002</v>
      </c>
      <c r="EPH15">
        <v>-2116446.98257</v>
      </c>
      <c r="EPI15">
        <v>-1441391.8825099999</v>
      </c>
      <c r="EPJ15">
        <v>-1183458.0804900001</v>
      </c>
      <c r="EPK15">
        <v>-1030331.19351</v>
      </c>
      <c r="EPL15">
        <v>-5077171.2653299998</v>
      </c>
      <c r="EPM15">
        <v>-4711373.7589100003</v>
      </c>
      <c r="EPN15">
        <v>-4498298.8483600002</v>
      </c>
      <c r="EPO15">
        <v>-4495807.7600199999</v>
      </c>
      <c r="EPP15">
        <v>-4580683.0796699999</v>
      </c>
      <c r="EPQ15">
        <v>-4699998.0690000001</v>
      </c>
      <c r="EPR15">
        <v>-4819206.0862199999</v>
      </c>
      <c r="EPS15">
        <v>-4910252.6759299999</v>
      </c>
      <c r="EPT15">
        <v>-4964194.9335899996</v>
      </c>
      <c r="EPU15">
        <v>-4966363.0106499996</v>
      </c>
      <c r="EPV15">
        <v>-4951337.8806699999</v>
      </c>
      <c r="EPW15">
        <v>-4822572.0799000002</v>
      </c>
      <c r="EPX15">
        <v>-4248880.4637200003</v>
      </c>
      <c r="EPY15">
        <v>-3768674.3547499999</v>
      </c>
      <c r="EPZ15">
        <v>-3414244.9479299998</v>
      </c>
      <c r="EQA15">
        <v>-3082738.4512499999</v>
      </c>
      <c r="EQB15">
        <v>-2719851.0742799998</v>
      </c>
      <c r="EQC15">
        <v>-2274851.2697000001</v>
      </c>
      <c r="EQD15">
        <v>-1696396.4705699999</v>
      </c>
      <c r="EQE15">
        <v>-1329160.7891200001</v>
      </c>
      <c r="EQF15">
        <v>-1140993.6732699999</v>
      </c>
      <c r="EQG15">
        <v>-1030331.19351</v>
      </c>
      <c r="EQH15">
        <v>-7960887.7511</v>
      </c>
      <c r="EQI15">
        <v>-7408340.6671200003</v>
      </c>
      <c r="EQJ15">
        <v>-7003038.79947</v>
      </c>
      <c r="EQK15">
        <v>-6728796.8132999996</v>
      </c>
      <c r="EQL15">
        <v>-6563410.20744</v>
      </c>
      <c r="EQM15">
        <v>-6476150.6791200005</v>
      </c>
      <c r="EQN15">
        <v>-6426125.84418</v>
      </c>
      <c r="EQO15">
        <v>-6363186.3699099999</v>
      </c>
      <c r="EQP15">
        <v>-6114449.6341199996</v>
      </c>
      <c r="EQQ15">
        <v>-5730341.4840500001</v>
      </c>
      <c r="EQR15">
        <v>-5602987.88069</v>
      </c>
      <c r="EQS15">
        <v>-7559495.0387800001</v>
      </c>
      <c r="EQT15">
        <v>-6810703.2951600002</v>
      </c>
      <c r="EQU15">
        <v>-6135879.1272799997</v>
      </c>
      <c r="EQV15">
        <v>-5496347.29256</v>
      </c>
      <c r="EQW15">
        <v>-4843754.9246199997</v>
      </c>
      <c r="EQX15">
        <v>-4120062.5642499998</v>
      </c>
      <c r="EQY15">
        <v>-3261414.3532500002</v>
      </c>
      <c r="EQZ15">
        <v>-502378.461342</v>
      </c>
      <c r="ERA15">
        <v>1227310.1999600001</v>
      </c>
      <c r="ERB15">
        <v>1870695.7203299999</v>
      </c>
      <c r="ERC15">
        <v>2239025.4936299999</v>
      </c>
      <c r="ERD15">
        <v>-7578050.35525</v>
      </c>
      <c r="ERE15">
        <v>-6945612.1645200001</v>
      </c>
      <c r="ERF15">
        <v>-6480364.52501</v>
      </c>
      <c r="ERG15">
        <v>-6312529.3361499999</v>
      </c>
      <c r="ERH15">
        <v>-6252320.75624</v>
      </c>
      <c r="ERI15">
        <v>-6218720.24823</v>
      </c>
      <c r="ERJ15">
        <v>-6166194.9900000002</v>
      </c>
      <c r="ERK15">
        <v>-6085361.6661799997</v>
      </c>
      <c r="ERL15">
        <v>-5888364.6949300002</v>
      </c>
      <c r="ERM15">
        <v>-5705995.6136800004</v>
      </c>
      <c r="ERN15">
        <v>-5602987.88069</v>
      </c>
      <c r="ERO15">
        <v>-7070790.7132099997</v>
      </c>
      <c r="ERP15">
        <v>-6027388.5120999999</v>
      </c>
      <c r="ERQ15">
        <v>-5016375.1223400002</v>
      </c>
      <c r="ERR15">
        <v>-4131356.7229200001</v>
      </c>
      <c r="ERS15">
        <v>-3215783.6608199999</v>
      </c>
      <c r="ERT15">
        <v>-2189306.8293099999</v>
      </c>
      <c r="ERU15">
        <v>-960938.275501</v>
      </c>
      <c r="ERV15">
        <v>565116.31452100002</v>
      </c>
      <c r="ERW15">
        <v>1504307.94157</v>
      </c>
      <c r="ERX15">
        <v>1972928.2712300001</v>
      </c>
      <c r="ERY15">
        <v>2239025.4936299999</v>
      </c>
      <c r="ERZ15">
        <v>-11878031.919600001</v>
      </c>
      <c r="ESA15">
        <v>-10946144.6687</v>
      </c>
      <c r="ESB15">
        <v>-10201922.3771</v>
      </c>
      <c r="ESC15">
        <v>-9609885.4485100005</v>
      </c>
      <c r="ESD15">
        <v>-9123635.4111899994</v>
      </c>
      <c r="ESE15">
        <v>-8683264.8492900003</v>
      </c>
      <c r="ESF15">
        <v>-8215544.8021299997</v>
      </c>
      <c r="ESG15">
        <v>-7639847.0157399997</v>
      </c>
      <c r="ESH15">
        <v>-6454290.7402299996</v>
      </c>
      <c r="ESI15">
        <v>-5087460.60066</v>
      </c>
      <c r="ESJ15">
        <v>-4695839.2874100003</v>
      </c>
      <c r="ESK15">
        <v>-11075246.494999999</v>
      </c>
      <c r="ESL15">
        <v>-9750869.9248099998</v>
      </c>
      <c r="ESM15">
        <v>-8467603.0326799992</v>
      </c>
      <c r="ESN15">
        <v>-7144986.40704</v>
      </c>
      <c r="ESO15">
        <v>-5684324.8455400001</v>
      </c>
      <c r="ESP15">
        <v>-3971088.6195499999</v>
      </c>
      <c r="ESQ15">
        <v>-1886121.8202800001</v>
      </c>
      <c r="ESR15">
        <v>4644316.5545800002</v>
      </c>
      <c r="ESS15">
        <v>8677956.1133999992</v>
      </c>
      <c r="EST15">
        <v>10157635.1756</v>
      </c>
      <c r="ESU15">
        <v>10988187.461200001</v>
      </c>
      <c r="ESV15">
        <v>-11252131.2491</v>
      </c>
      <c r="ESW15">
        <v>-10137898.9849</v>
      </c>
      <c r="ESX15">
        <v>-9148718.3287799992</v>
      </c>
      <c r="ESY15">
        <v>-8566823.1987699997</v>
      </c>
      <c r="ESZ15">
        <v>-8098521.7048300002</v>
      </c>
      <c r="ETA15">
        <v>-7619422.1391399996</v>
      </c>
      <c r="ETB15">
        <v>-7074146.39494</v>
      </c>
      <c r="ETC15">
        <v>-6514648.18609</v>
      </c>
      <c r="ETD15">
        <v>-5659388.3139899997</v>
      </c>
      <c r="ETE15">
        <v>-5012206.2664400004</v>
      </c>
      <c r="ETF15">
        <v>-4695839.2874100003</v>
      </c>
      <c r="ETG15">
        <v>-10240553.3145</v>
      </c>
      <c r="ETH15">
        <v>-8311741.8872800004</v>
      </c>
      <c r="ETI15">
        <v>-6213587.4464400001</v>
      </c>
      <c r="ETJ15">
        <v>-4177190.2649500002</v>
      </c>
      <c r="ETK15">
        <v>-1963960.8223999999</v>
      </c>
      <c r="ETL15">
        <v>543972.87602500001</v>
      </c>
      <c r="ETM15">
        <v>3512690.61008</v>
      </c>
      <c r="ETN15">
        <v>7123316.2594900001</v>
      </c>
      <c r="ETO15">
        <v>9311423.0700800009</v>
      </c>
      <c r="ETP15">
        <v>10388273.012599999</v>
      </c>
      <c r="ETQ15">
        <v>10988187.461200001</v>
      </c>
      <c r="ETR15">
        <v>365833.11489800003</v>
      </c>
      <c r="ETS15">
        <v>365833.11489800003</v>
      </c>
      <c r="ETT15">
        <v>365833.11489800003</v>
      </c>
      <c r="ETU15">
        <v>365833.11489800003</v>
      </c>
      <c r="ETV15">
        <v>365833.11489800003</v>
      </c>
      <c r="ETW15">
        <v>365833.11489800003</v>
      </c>
      <c r="ETX15">
        <v>365833.11489800003</v>
      </c>
      <c r="ETY15">
        <v>365833.11489800003</v>
      </c>
      <c r="ETZ15">
        <v>365833.11489800003</v>
      </c>
      <c r="EUA15">
        <v>365833.11489800003</v>
      </c>
      <c r="EUB15">
        <v>365833.11489800003</v>
      </c>
      <c r="EUC15">
        <v>370339.47108500003</v>
      </c>
      <c r="EUD15">
        <v>370339.47108500003</v>
      </c>
      <c r="EUE15">
        <v>370339.47108500003</v>
      </c>
      <c r="EUF15">
        <v>370339.47108500003</v>
      </c>
      <c r="EUG15">
        <v>370339.47108500003</v>
      </c>
      <c r="EUH15">
        <v>370339.47108500003</v>
      </c>
      <c r="EUI15">
        <v>370339.47108500003</v>
      </c>
      <c r="EUJ15">
        <v>370339.47108500003</v>
      </c>
      <c r="EUK15">
        <v>370339.47108500003</v>
      </c>
      <c r="EUL15">
        <v>370339.47108500003</v>
      </c>
      <c r="EUM15">
        <v>370339.47108500003</v>
      </c>
      <c r="EUN15">
        <v>365833.11489800003</v>
      </c>
      <c r="EUO15">
        <v>365833.11489800003</v>
      </c>
      <c r="EUP15">
        <v>365833.11489800003</v>
      </c>
      <c r="EUQ15">
        <v>365833.11489800003</v>
      </c>
      <c r="EUR15">
        <v>365833.11489800003</v>
      </c>
      <c r="EUS15">
        <v>365833.11489800003</v>
      </c>
      <c r="EUT15">
        <v>365833.11489800003</v>
      </c>
      <c r="EUU15">
        <v>365833.11489800003</v>
      </c>
      <c r="EUV15">
        <v>365833.11489800003</v>
      </c>
      <c r="EUW15">
        <v>365833.11489800003</v>
      </c>
      <c r="EUX15">
        <v>365833.11489800003</v>
      </c>
      <c r="EUY15">
        <v>370339.47108500003</v>
      </c>
      <c r="EUZ15">
        <v>370339.47108500003</v>
      </c>
      <c r="EVA15">
        <v>370339.47108500003</v>
      </c>
      <c r="EVB15">
        <v>370339.47108500003</v>
      </c>
      <c r="EVC15">
        <v>370339.47108500003</v>
      </c>
      <c r="EVD15">
        <v>370339.47108500003</v>
      </c>
      <c r="EVE15">
        <v>370339.47108500003</v>
      </c>
      <c r="EVF15">
        <v>370339.47108500003</v>
      </c>
      <c r="EVG15">
        <v>370339.47108500003</v>
      </c>
      <c r="EVH15">
        <v>370339.47108500003</v>
      </c>
      <c r="EVI15">
        <v>370339.47108500003</v>
      </c>
      <c r="EVJ15">
        <v>1970551.7743200001</v>
      </c>
      <c r="EVK15">
        <v>1970551.7743200001</v>
      </c>
      <c r="EVL15">
        <v>1970551.7743200001</v>
      </c>
      <c r="EVM15">
        <v>1970551.7743200001</v>
      </c>
      <c r="EVN15">
        <v>1970551.7743200001</v>
      </c>
      <c r="EVO15">
        <v>1970551.7743200001</v>
      </c>
      <c r="EVP15">
        <v>1970551.7743200001</v>
      </c>
      <c r="EVQ15">
        <v>1970551.7743200001</v>
      </c>
      <c r="EVR15">
        <v>1970551.7743200001</v>
      </c>
      <c r="EVS15">
        <v>1970551.7743200001</v>
      </c>
      <c r="EVT15">
        <v>1970551.7743200001</v>
      </c>
      <c r="EVU15">
        <v>1979190.5768500001</v>
      </c>
      <c r="EVV15">
        <v>1979190.5768500001</v>
      </c>
      <c r="EVW15">
        <v>1979190.5768500001</v>
      </c>
      <c r="EVX15">
        <v>1979190.5768500001</v>
      </c>
      <c r="EVY15">
        <v>1979190.5768500001</v>
      </c>
      <c r="EVZ15">
        <v>1979190.5768500001</v>
      </c>
      <c r="EWA15">
        <v>1979190.5768500001</v>
      </c>
      <c r="EWB15">
        <v>1979190.5768500001</v>
      </c>
      <c r="EWC15">
        <v>1979190.5768500001</v>
      </c>
      <c r="EWD15">
        <v>1979190.5768500001</v>
      </c>
      <c r="EWE15">
        <v>1979190.5768500001</v>
      </c>
      <c r="EWF15">
        <v>1970551.7743200001</v>
      </c>
      <c r="EWG15">
        <v>1970551.7743200001</v>
      </c>
      <c r="EWH15">
        <v>1970551.7743200001</v>
      </c>
      <c r="EWI15">
        <v>1970551.7743200001</v>
      </c>
      <c r="EWJ15">
        <v>1970551.7743200001</v>
      </c>
      <c r="EWK15">
        <v>1970551.7743200001</v>
      </c>
      <c r="EWL15">
        <v>1970551.7743200001</v>
      </c>
      <c r="EWM15">
        <v>1970551.7743200001</v>
      </c>
      <c r="EWN15">
        <v>1970551.7743200001</v>
      </c>
      <c r="EWO15">
        <v>1970551.7743200001</v>
      </c>
      <c r="EWP15">
        <v>1970551.7743200001</v>
      </c>
      <c r="EWQ15">
        <v>1979190.5768500001</v>
      </c>
      <c r="EWR15">
        <v>1979190.5768500001</v>
      </c>
      <c r="EWS15">
        <v>1979190.5768500001</v>
      </c>
      <c r="EWT15">
        <v>1979190.5768500001</v>
      </c>
      <c r="EWU15">
        <v>1979190.5768500001</v>
      </c>
      <c r="EWV15">
        <v>1979190.5768500001</v>
      </c>
      <c r="EWW15">
        <v>1979190.5768500001</v>
      </c>
      <c r="EWX15">
        <v>1979190.5768500001</v>
      </c>
      <c r="EWY15">
        <v>1979190.5768500001</v>
      </c>
      <c r="EWZ15">
        <v>1979190.5768500001</v>
      </c>
      <c r="EXA15">
        <v>1979190.5768500001</v>
      </c>
      <c r="EXB15">
        <v>5974748.9020100003</v>
      </c>
      <c r="EXC15">
        <v>5974748.9020100003</v>
      </c>
      <c r="EXD15">
        <v>5974748.9020100003</v>
      </c>
      <c r="EXE15">
        <v>5974748.9020100003</v>
      </c>
      <c r="EXF15">
        <v>5974748.9020100003</v>
      </c>
      <c r="EXG15">
        <v>5974748.9020100003</v>
      </c>
      <c r="EXH15">
        <v>5974748.9020100003</v>
      </c>
      <c r="EXI15">
        <v>5974748.9020100003</v>
      </c>
      <c r="EXJ15">
        <v>5974748.9020100003</v>
      </c>
      <c r="EXK15">
        <v>5974748.9020100003</v>
      </c>
      <c r="EXL15">
        <v>5974748.9020100003</v>
      </c>
      <c r="EXM15">
        <v>5991652.5972300004</v>
      </c>
      <c r="EXN15">
        <v>5991652.5972300004</v>
      </c>
      <c r="EXO15">
        <v>5991652.5972300004</v>
      </c>
      <c r="EXP15">
        <v>5991652.5972300004</v>
      </c>
      <c r="EXQ15">
        <v>5991652.5972300004</v>
      </c>
      <c r="EXR15">
        <v>5991652.5972300004</v>
      </c>
      <c r="EXS15">
        <v>5991652.5972300004</v>
      </c>
      <c r="EXT15">
        <v>5991652.5972300004</v>
      </c>
      <c r="EXU15">
        <v>5991652.5972300004</v>
      </c>
      <c r="EXV15">
        <v>5991652.5972300004</v>
      </c>
      <c r="EXW15">
        <v>5991652.5972300004</v>
      </c>
      <c r="EXX15">
        <v>5974748.9020100003</v>
      </c>
      <c r="EXY15">
        <v>5974748.9020100003</v>
      </c>
      <c r="EXZ15">
        <v>5974748.9020100003</v>
      </c>
      <c r="EYA15">
        <v>5974748.9020100003</v>
      </c>
      <c r="EYB15">
        <v>5974748.9020100003</v>
      </c>
      <c r="EYC15">
        <v>5974748.9020100003</v>
      </c>
      <c r="EYD15">
        <v>5974748.9020100003</v>
      </c>
      <c r="EYE15">
        <v>5974748.9020100003</v>
      </c>
      <c r="EYF15">
        <v>5974748.9020100003</v>
      </c>
      <c r="EYG15">
        <v>5974748.9020100003</v>
      </c>
      <c r="EYH15">
        <v>5974748.9020100003</v>
      </c>
      <c r="EYI15">
        <v>5991652.5972300004</v>
      </c>
      <c r="EYJ15">
        <v>5991652.5972300004</v>
      </c>
      <c r="EYK15">
        <v>5991652.5972300004</v>
      </c>
      <c r="EYL15">
        <v>5991652.5972300004</v>
      </c>
      <c r="EYM15">
        <v>5991652.5972300004</v>
      </c>
      <c r="EYN15">
        <v>5991652.5972300004</v>
      </c>
      <c r="EYO15">
        <v>5991652.5972300004</v>
      </c>
      <c r="EYP15">
        <v>5991652.5972300004</v>
      </c>
      <c r="EYQ15">
        <v>5991652.5972300004</v>
      </c>
      <c r="EYR15">
        <v>5991652.5972300004</v>
      </c>
      <c r="EYS15">
        <v>5991652.5972300004</v>
      </c>
      <c r="EYT15">
        <v>-2266133.9729800001</v>
      </c>
      <c r="EYU15">
        <v>-2266133.9729800001</v>
      </c>
      <c r="EYV15">
        <v>-2266133.9729800001</v>
      </c>
      <c r="EYW15">
        <v>-2266133.9729800001</v>
      </c>
      <c r="EYX15">
        <v>-2266133.9729800001</v>
      </c>
      <c r="EYY15">
        <v>-2266133.9729800001</v>
      </c>
      <c r="EYZ15">
        <v>-2266133.9729800001</v>
      </c>
      <c r="EZA15">
        <v>-2266133.9729800001</v>
      </c>
      <c r="EZB15">
        <v>-2266133.9729800001</v>
      </c>
      <c r="EZC15">
        <v>-2266133.9729800001</v>
      </c>
      <c r="EZD15">
        <v>-2266133.9729800001</v>
      </c>
      <c r="EZE15">
        <v>-2266133.9729800001</v>
      </c>
      <c r="EZF15">
        <v>-2266133.9729800001</v>
      </c>
      <c r="EZG15">
        <v>-2266133.9729800001</v>
      </c>
      <c r="EZH15">
        <v>-2266133.9729800001</v>
      </c>
      <c r="EZI15">
        <v>-2266133.9729800001</v>
      </c>
      <c r="EZJ15">
        <v>-2266133.9729800001</v>
      </c>
      <c r="EZK15">
        <v>-2266133.9729800001</v>
      </c>
      <c r="EZL15">
        <v>-2266133.9729800001</v>
      </c>
      <c r="EZM15">
        <v>-2266133.9729800001</v>
      </c>
      <c r="EZN15">
        <v>-2266133.9729800001</v>
      </c>
      <c r="EZO15">
        <v>-2266133.9729800001</v>
      </c>
      <c r="EZP15">
        <v>-2266133.9729800001</v>
      </c>
      <c r="EZQ15">
        <v>-2266133.9729800001</v>
      </c>
      <c r="EZR15">
        <v>-2266133.9729800001</v>
      </c>
      <c r="EZS15">
        <v>-2266133.9729800001</v>
      </c>
      <c r="EZT15">
        <v>-2266133.9729800001</v>
      </c>
      <c r="EZU15">
        <v>-2266133.9729800001</v>
      </c>
      <c r="EZV15">
        <v>-2266133.9729800001</v>
      </c>
      <c r="EZW15">
        <v>-2266133.9729800001</v>
      </c>
      <c r="EZX15">
        <v>-2266133.9729800001</v>
      </c>
      <c r="EZY15">
        <v>-2266133.9729800001</v>
      </c>
      <c r="EZZ15">
        <v>-2266133.9729800001</v>
      </c>
      <c r="FAA15">
        <v>-2266133.9729800001</v>
      </c>
      <c r="FAB15">
        <v>-2266133.9729800001</v>
      </c>
      <c r="FAC15">
        <v>-2266133.9729800001</v>
      </c>
      <c r="FAD15">
        <v>-2266133.9729800001</v>
      </c>
      <c r="FAE15">
        <v>-2266133.9729800001</v>
      </c>
      <c r="FAF15">
        <v>-2266133.9729800001</v>
      </c>
      <c r="FAG15">
        <v>-2266133.9729800001</v>
      </c>
      <c r="FAH15">
        <v>-2266133.9729800001</v>
      </c>
      <c r="FAI15">
        <v>-2266133.9729800001</v>
      </c>
      <c r="FAJ15">
        <v>-2266133.9729800001</v>
      </c>
      <c r="FAK15">
        <v>-2266133.9729800001</v>
      </c>
      <c r="FAL15">
        <v>-4256137.5579300001</v>
      </c>
      <c r="FAM15">
        <v>-4256137.5579300001</v>
      </c>
      <c r="FAN15">
        <v>-4256137.5579300001</v>
      </c>
      <c r="FAO15">
        <v>-4256137.5579300001</v>
      </c>
      <c r="FAP15">
        <v>-4256137.5579300001</v>
      </c>
      <c r="FAQ15">
        <v>-4256137.5579300001</v>
      </c>
      <c r="FAR15">
        <v>-4256137.5579300001</v>
      </c>
      <c r="FAS15">
        <v>-4256137.5579300001</v>
      </c>
      <c r="FAT15">
        <v>-4256137.5579300001</v>
      </c>
      <c r="FAU15">
        <v>-4256137.5579300001</v>
      </c>
      <c r="FAV15">
        <v>-4256137.5579300001</v>
      </c>
      <c r="FAW15">
        <v>-4256137.5579300001</v>
      </c>
      <c r="FAX15">
        <v>-4256137.5579300001</v>
      </c>
      <c r="FAY15">
        <v>-4256137.5579300001</v>
      </c>
      <c r="FAZ15">
        <v>-4256137.5579300001</v>
      </c>
      <c r="FBA15">
        <v>-4256137.5579300001</v>
      </c>
      <c r="FBB15">
        <v>-4256137.5579300001</v>
      </c>
      <c r="FBC15">
        <v>-4256137.5579300001</v>
      </c>
      <c r="FBD15">
        <v>-4256137.5579300001</v>
      </c>
      <c r="FBE15">
        <v>-4256137.5579300001</v>
      </c>
      <c r="FBF15">
        <v>-4256137.5579300001</v>
      </c>
      <c r="FBG15">
        <v>-4256137.5579300001</v>
      </c>
      <c r="FBH15">
        <v>-4256137.5579300001</v>
      </c>
      <c r="FBI15">
        <v>-4256137.5579300001</v>
      </c>
      <c r="FBJ15">
        <v>-4256137.5579300001</v>
      </c>
      <c r="FBK15">
        <v>-4256137.5579300001</v>
      </c>
      <c r="FBL15">
        <v>-4256137.5579300001</v>
      </c>
      <c r="FBM15">
        <v>-4256137.5579300001</v>
      </c>
      <c r="FBN15">
        <v>-4256137.5579300001</v>
      </c>
      <c r="FBO15">
        <v>-4256137.5579300001</v>
      </c>
      <c r="FBP15">
        <v>-4256137.5579300001</v>
      </c>
      <c r="FBQ15">
        <v>-4256137.5579300001</v>
      </c>
      <c r="FBR15">
        <v>-4256137.5579300001</v>
      </c>
      <c r="FBS15">
        <v>-4256137.5579300001</v>
      </c>
      <c r="FBT15">
        <v>-4256137.5579300001</v>
      </c>
      <c r="FBU15">
        <v>-4256137.5579300001</v>
      </c>
      <c r="FBV15">
        <v>-4256137.5579300001</v>
      </c>
      <c r="FBW15">
        <v>-4256137.5579300001</v>
      </c>
      <c r="FBX15">
        <v>-4256137.5579300001</v>
      </c>
      <c r="FBY15">
        <v>-4256137.5579300001</v>
      </c>
      <c r="FBZ15">
        <v>-4256137.5579300001</v>
      </c>
      <c r="FCA15">
        <v>-4256137.5579300001</v>
      </c>
      <c r="FCB15">
        <v>-4256137.5579300001</v>
      </c>
      <c r="FCC15">
        <v>-4256137.5579300001</v>
      </c>
      <c r="FCD15">
        <v>-8236144.7278300002</v>
      </c>
      <c r="FCE15">
        <v>-8236144.7278300002</v>
      </c>
      <c r="FCF15">
        <v>-8236144.7278300002</v>
      </c>
      <c r="FCG15">
        <v>-8236144.7278300002</v>
      </c>
      <c r="FCH15">
        <v>-8236144.7278300002</v>
      </c>
      <c r="FCI15">
        <v>-8236144.7278300002</v>
      </c>
      <c r="FCJ15">
        <v>-8236144.7278300002</v>
      </c>
      <c r="FCK15">
        <v>-8236144.7278300002</v>
      </c>
      <c r="FCL15">
        <v>-8236144.7278300002</v>
      </c>
      <c r="FCM15">
        <v>-8236144.7278300002</v>
      </c>
      <c r="FCN15">
        <v>-8236144.7278300002</v>
      </c>
      <c r="FCO15">
        <v>-8236144.7278300002</v>
      </c>
      <c r="FCP15">
        <v>-8236144.7278300002</v>
      </c>
      <c r="FCQ15">
        <v>-8236144.7278300002</v>
      </c>
      <c r="FCR15">
        <v>-8236144.7278300002</v>
      </c>
      <c r="FCS15">
        <v>-8236144.7278300002</v>
      </c>
      <c r="FCT15">
        <v>-8236144.7278300002</v>
      </c>
      <c r="FCU15">
        <v>-8236144.7278300002</v>
      </c>
      <c r="FCV15">
        <v>-8236144.7278300002</v>
      </c>
      <c r="FCW15">
        <v>-8236144.7278300002</v>
      </c>
      <c r="FCX15">
        <v>-8236144.7278300002</v>
      </c>
      <c r="FCY15">
        <v>-8236144.7278300002</v>
      </c>
      <c r="FCZ15">
        <v>-8236144.7278300002</v>
      </c>
      <c r="FDA15">
        <v>-8236144.7278300002</v>
      </c>
      <c r="FDB15">
        <v>-8236144.7278300002</v>
      </c>
      <c r="FDC15">
        <v>-8236144.7278300002</v>
      </c>
      <c r="FDD15">
        <v>-8236144.7278300002</v>
      </c>
      <c r="FDE15">
        <v>-8236144.7278300002</v>
      </c>
      <c r="FDF15">
        <v>-8236144.7278300002</v>
      </c>
      <c r="FDG15">
        <v>-8236144.7278300002</v>
      </c>
      <c r="FDH15">
        <v>-8236144.7278300002</v>
      </c>
      <c r="FDI15">
        <v>-8236144.7278300002</v>
      </c>
      <c r="FDJ15">
        <v>-8236144.7278300002</v>
      </c>
      <c r="FDK15">
        <v>-8236144.7278300002</v>
      </c>
      <c r="FDL15">
        <v>-8236144.7278300002</v>
      </c>
      <c r="FDM15">
        <v>-8236144.7278300002</v>
      </c>
      <c r="FDN15">
        <v>-8236144.7278300002</v>
      </c>
      <c r="FDO15">
        <v>-8236144.7278300002</v>
      </c>
      <c r="FDP15">
        <v>-8236144.7278300002</v>
      </c>
      <c r="FDQ15">
        <v>-8236144.7278300002</v>
      </c>
      <c r="FDR15">
        <v>-8236144.7278300002</v>
      </c>
      <c r="FDS15">
        <v>-8236144.7278300002</v>
      </c>
      <c r="FDT15">
        <v>-8236144.7278300002</v>
      </c>
      <c r="FDU15">
        <v>-8236144.7278300002</v>
      </c>
      <c r="FDV15">
        <v>-18937608.685600001</v>
      </c>
      <c r="FDW15">
        <v>-18937608.685600001</v>
      </c>
      <c r="FDX15">
        <v>-18937608.685600001</v>
      </c>
      <c r="FDY15">
        <v>-18937608.685600001</v>
      </c>
      <c r="FDZ15">
        <v>-18937608.685600001</v>
      </c>
      <c r="FEA15">
        <v>-18937608.685600001</v>
      </c>
      <c r="FEB15">
        <v>-18937608.685600001</v>
      </c>
      <c r="FEC15">
        <v>-18937608.685600001</v>
      </c>
      <c r="FED15">
        <v>-18937608.685600001</v>
      </c>
      <c r="FEE15">
        <v>-18937608.685600001</v>
      </c>
      <c r="FEF15">
        <v>-18937608.685600001</v>
      </c>
      <c r="FEG15">
        <v>-18937608.685600001</v>
      </c>
      <c r="FEH15">
        <v>-18937608.685600001</v>
      </c>
      <c r="FEI15">
        <v>-18937608.685600001</v>
      </c>
      <c r="FEJ15">
        <v>-18937608.685600001</v>
      </c>
      <c r="FEK15">
        <v>-18937608.685600001</v>
      </c>
      <c r="FEL15">
        <v>-18937608.685600001</v>
      </c>
      <c r="FEM15">
        <v>-18937608.685600001</v>
      </c>
      <c r="FEN15">
        <v>-18937608.685600001</v>
      </c>
      <c r="FEO15">
        <v>-18937608.685600001</v>
      </c>
      <c r="FEP15">
        <v>-18937608.685600001</v>
      </c>
      <c r="FEQ15">
        <v>-18937608.685600001</v>
      </c>
      <c r="FER15">
        <v>-18937608.685600001</v>
      </c>
      <c r="FES15">
        <v>-18937608.685600001</v>
      </c>
      <c r="FET15">
        <v>-18937608.685600001</v>
      </c>
      <c r="FEU15">
        <v>-18937608.685600001</v>
      </c>
      <c r="FEV15">
        <v>-18937608.685600001</v>
      </c>
      <c r="FEW15">
        <v>-18937608.685600001</v>
      </c>
      <c r="FEX15">
        <v>-18937608.685600001</v>
      </c>
      <c r="FEY15">
        <v>-18937608.685600001</v>
      </c>
      <c r="FEZ15">
        <v>-18937608.685600001</v>
      </c>
      <c r="FFA15">
        <v>-18937608.685600001</v>
      </c>
      <c r="FFB15">
        <v>-18937608.685600001</v>
      </c>
      <c r="FFC15">
        <v>-18937608.685600001</v>
      </c>
      <c r="FFD15">
        <v>-18937608.685600001</v>
      </c>
      <c r="FFE15">
        <v>-18937608.685600001</v>
      </c>
      <c r="FFF15">
        <v>-18937608.685600001</v>
      </c>
      <c r="FFG15">
        <v>-18937608.685600001</v>
      </c>
      <c r="FFH15">
        <v>-18937608.685600001</v>
      </c>
      <c r="FFI15">
        <v>-18937608.685600001</v>
      </c>
      <c r="FFJ15">
        <v>-18937608.685600001</v>
      </c>
      <c r="FFK15">
        <v>-18937608.685600001</v>
      </c>
      <c r="FFL15">
        <v>-18937608.685600001</v>
      </c>
      <c r="FFM15">
        <v>-18937608.685600001</v>
      </c>
      <c r="FFN15">
        <v>-30975602.626600001</v>
      </c>
      <c r="FFO15">
        <v>-30975602.626600001</v>
      </c>
      <c r="FFP15">
        <v>-30975602.626600001</v>
      </c>
      <c r="FFQ15">
        <v>-30975602.626600001</v>
      </c>
      <c r="FFR15">
        <v>-30975602.626600001</v>
      </c>
      <c r="FFS15">
        <v>-30975602.626600001</v>
      </c>
      <c r="FFT15">
        <v>-30975602.626600001</v>
      </c>
      <c r="FFU15">
        <v>-30975602.626600001</v>
      </c>
      <c r="FFV15">
        <v>-30975602.626600001</v>
      </c>
      <c r="FFW15">
        <v>-30975602.626600001</v>
      </c>
      <c r="FFX15">
        <v>-30975602.626600001</v>
      </c>
      <c r="FFY15">
        <v>-30975602.626600001</v>
      </c>
      <c r="FFZ15">
        <v>-30975602.626600001</v>
      </c>
      <c r="FGA15">
        <v>-30975602.626600001</v>
      </c>
      <c r="FGB15">
        <v>-30975602.626600001</v>
      </c>
      <c r="FGC15">
        <v>-30975602.626600001</v>
      </c>
      <c r="FGD15">
        <v>-30975602.626600001</v>
      </c>
      <c r="FGE15">
        <v>-30975602.626600001</v>
      </c>
      <c r="FGF15">
        <v>-30975602.626600001</v>
      </c>
      <c r="FGG15">
        <v>-30975602.626600001</v>
      </c>
      <c r="FGH15">
        <v>-30975602.626600001</v>
      </c>
      <c r="FGI15">
        <v>-30975602.626600001</v>
      </c>
      <c r="FGJ15">
        <v>-30975602.626600001</v>
      </c>
      <c r="FGK15">
        <v>-30975602.626600001</v>
      </c>
      <c r="FGL15">
        <v>-30975602.626600001</v>
      </c>
      <c r="FGM15">
        <v>-30975602.626600001</v>
      </c>
      <c r="FGN15">
        <v>-30975602.626600001</v>
      </c>
      <c r="FGO15">
        <v>-30975602.626600001</v>
      </c>
      <c r="FGP15">
        <v>-30975602.626600001</v>
      </c>
      <c r="FGQ15">
        <v>-30975602.626600001</v>
      </c>
      <c r="FGR15">
        <v>-30975602.626600001</v>
      </c>
      <c r="FGS15">
        <v>-30975602.626600001</v>
      </c>
      <c r="FGT15">
        <v>-30975602.626600001</v>
      </c>
      <c r="FGU15">
        <v>-30975602.626600001</v>
      </c>
      <c r="FGV15">
        <v>-30975602.626600001</v>
      </c>
      <c r="FGW15">
        <v>-30975602.626600001</v>
      </c>
      <c r="FGX15">
        <v>-30975602.626600001</v>
      </c>
      <c r="FGY15">
        <v>-30975602.626600001</v>
      </c>
      <c r="FGZ15">
        <v>-30975602.626600001</v>
      </c>
      <c r="FHA15">
        <v>-30975602.626600001</v>
      </c>
      <c r="FHB15">
        <v>-30975602.626600001</v>
      </c>
      <c r="FHC15">
        <v>-30975602.626600001</v>
      </c>
      <c r="FHD15">
        <v>-30975602.626600001</v>
      </c>
      <c r="FHE15">
        <v>-30975602.626600001</v>
      </c>
      <c r="FHF15">
        <v>-51887199.393700004</v>
      </c>
      <c r="FHG15">
        <v>-51887199.393700004</v>
      </c>
      <c r="FHH15">
        <v>-51887199.393700004</v>
      </c>
      <c r="FHI15">
        <v>-51887199.393700004</v>
      </c>
      <c r="FHJ15">
        <v>-51887199.393700004</v>
      </c>
      <c r="FHK15">
        <v>-51887199.393700004</v>
      </c>
      <c r="FHL15">
        <v>-51887199.393700004</v>
      </c>
      <c r="FHM15">
        <v>-51887199.393700004</v>
      </c>
      <c r="FHN15">
        <v>-51887199.393700004</v>
      </c>
      <c r="FHO15">
        <v>-51887199.393700004</v>
      </c>
      <c r="FHP15">
        <v>-51887199.393700004</v>
      </c>
      <c r="FHQ15">
        <v>-51887199.393700004</v>
      </c>
      <c r="FHR15">
        <v>-51887199.393700004</v>
      </c>
      <c r="FHS15">
        <v>-51887199.393700004</v>
      </c>
      <c r="FHT15">
        <v>-51887199.393700004</v>
      </c>
      <c r="FHU15">
        <v>-51887199.393700004</v>
      </c>
      <c r="FHV15">
        <v>-51887199.393700004</v>
      </c>
      <c r="FHW15">
        <v>-51887199.393700004</v>
      </c>
      <c r="FHX15">
        <v>-51887199.393700004</v>
      </c>
      <c r="FHY15">
        <v>-51887199.393700004</v>
      </c>
      <c r="FHZ15">
        <v>-51887199.393700004</v>
      </c>
      <c r="FIA15">
        <v>-51887199.393700004</v>
      </c>
      <c r="FIB15">
        <v>-51887199.393700004</v>
      </c>
      <c r="FIC15">
        <v>-51887199.393700004</v>
      </c>
      <c r="FID15">
        <v>-51887199.393700004</v>
      </c>
      <c r="FIE15">
        <v>-51887199.393700004</v>
      </c>
      <c r="FIF15">
        <v>-51887199.393700004</v>
      </c>
      <c r="FIG15">
        <v>-51887199.393700004</v>
      </c>
      <c r="FIH15">
        <v>-51887199.393700004</v>
      </c>
      <c r="FII15">
        <v>-51887199.393700004</v>
      </c>
      <c r="FIJ15">
        <v>-51887199.393700004</v>
      </c>
      <c r="FIK15">
        <v>-51887199.393700004</v>
      </c>
      <c r="FIL15">
        <v>-51887199.393700004</v>
      </c>
      <c r="FIM15">
        <v>-51887199.393700004</v>
      </c>
      <c r="FIN15">
        <v>-51887199.393700004</v>
      </c>
      <c r="FIO15">
        <v>-51887199.393700004</v>
      </c>
      <c r="FIP15">
        <v>-51887199.393700004</v>
      </c>
      <c r="FIQ15">
        <v>-51887199.393700004</v>
      </c>
      <c r="FIR15">
        <v>-51887199.393700004</v>
      </c>
      <c r="FIS15">
        <v>-51887199.393700004</v>
      </c>
      <c r="FIT15">
        <v>-51887199.393700004</v>
      </c>
      <c r="FIU15">
        <v>-51887199.393700004</v>
      </c>
      <c r="FIV15">
        <v>-51887199.393700004</v>
      </c>
      <c r="FIW15">
        <v>-51887199.393700004</v>
      </c>
      <c r="FIX15">
        <v>-10953425.2645</v>
      </c>
      <c r="FIY15">
        <v>-10953425.2645</v>
      </c>
      <c r="FIZ15">
        <v>-10953425.2645</v>
      </c>
      <c r="FJA15">
        <v>-10953425.2645</v>
      </c>
      <c r="FJB15">
        <v>-10953425.2645</v>
      </c>
      <c r="FJC15">
        <v>-10953425.2645</v>
      </c>
      <c r="FJD15">
        <v>-10953425.2645</v>
      </c>
      <c r="FJE15">
        <v>-10953425.2645</v>
      </c>
      <c r="FJF15">
        <v>-10953425.2645</v>
      </c>
      <c r="FJG15">
        <v>-10953425.2645</v>
      </c>
      <c r="FJH15">
        <v>-10953425.2645</v>
      </c>
      <c r="FJI15">
        <v>-10920742.686100001</v>
      </c>
      <c r="FJJ15">
        <v>-10920742.686100001</v>
      </c>
      <c r="FJK15">
        <v>-10920742.686100001</v>
      </c>
      <c r="FJL15">
        <v>-10920742.686100001</v>
      </c>
      <c r="FJM15">
        <v>-10920742.686100001</v>
      </c>
      <c r="FJN15">
        <v>-10920742.686100001</v>
      </c>
      <c r="FJO15">
        <v>-10920742.686100001</v>
      </c>
      <c r="FJP15">
        <v>-10920742.686100001</v>
      </c>
      <c r="FJQ15">
        <v>-10920742.686100001</v>
      </c>
      <c r="FJR15">
        <v>-10920742.686100001</v>
      </c>
      <c r="FJS15">
        <v>-10920742.686100001</v>
      </c>
      <c r="FJT15">
        <v>-10953425.2645</v>
      </c>
      <c r="FJU15">
        <v>-10953425.2645</v>
      </c>
      <c r="FJV15">
        <v>-10953425.2645</v>
      </c>
      <c r="FJW15">
        <v>-10953425.2645</v>
      </c>
      <c r="FJX15">
        <v>-10953425.2645</v>
      </c>
      <c r="FJY15">
        <v>-10953425.2645</v>
      </c>
      <c r="FJZ15">
        <v>-10953425.2645</v>
      </c>
      <c r="FKA15">
        <v>-10953425.2645</v>
      </c>
      <c r="FKB15">
        <v>-10953425.2645</v>
      </c>
      <c r="FKC15">
        <v>-10953425.2645</v>
      </c>
      <c r="FKD15">
        <v>-10953425.2645</v>
      </c>
      <c r="FKE15">
        <v>-10920742.686100001</v>
      </c>
      <c r="FKF15">
        <v>-10920742.686100001</v>
      </c>
      <c r="FKG15">
        <v>-10920742.686100001</v>
      </c>
      <c r="FKH15">
        <v>-10920742.686100001</v>
      </c>
      <c r="FKI15">
        <v>-10920742.686100001</v>
      </c>
      <c r="FKJ15">
        <v>-10920742.686100001</v>
      </c>
      <c r="FKK15">
        <v>-10920742.686100001</v>
      </c>
      <c r="FKL15">
        <v>-10920742.686100001</v>
      </c>
      <c r="FKM15">
        <v>-10920742.686100001</v>
      </c>
      <c r="FKN15">
        <v>-10920742.686100001</v>
      </c>
      <c r="FKO15">
        <v>-10920742.686100001</v>
      </c>
      <c r="FKP15">
        <v>-23330545.585299999</v>
      </c>
      <c r="FKQ15">
        <v>-23330545.585299999</v>
      </c>
      <c r="FKR15">
        <v>-23330545.585299999</v>
      </c>
      <c r="FKS15">
        <v>-23330545.585299999</v>
      </c>
      <c r="FKT15">
        <v>-23330545.585299999</v>
      </c>
      <c r="FKU15">
        <v>-23330545.585299999</v>
      </c>
      <c r="FKV15">
        <v>-23330545.585299999</v>
      </c>
      <c r="FKW15">
        <v>-23330545.585299999</v>
      </c>
      <c r="FKX15">
        <v>-23330545.585299999</v>
      </c>
      <c r="FKY15">
        <v>-23330545.585299999</v>
      </c>
      <c r="FKZ15">
        <v>-23330545.585299999</v>
      </c>
      <c r="FLA15">
        <v>-23267793.687199999</v>
      </c>
      <c r="FLB15">
        <v>-23267793.687199999</v>
      </c>
      <c r="FLC15">
        <v>-23267793.687199999</v>
      </c>
      <c r="FLD15">
        <v>-23267793.687199999</v>
      </c>
      <c r="FLE15">
        <v>-23267793.687199999</v>
      </c>
      <c r="FLF15">
        <v>-23267793.687199999</v>
      </c>
      <c r="FLG15">
        <v>-23267793.687199999</v>
      </c>
      <c r="FLH15">
        <v>-23267793.687199999</v>
      </c>
      <c r="FLI15">
        <v>-23267793.687199999</v>
      </c>
      <c r="FLJ15">
        <v>-23267793.687199999</v>
      </c>
      <c r="FLK15">
        <v>-23267793.687199999</v>
      </c>
      <c r="FLL15">
        <v>-23330545.585299999</v>
      </c>
      <c r="FLM15">
        <v>-23330545.585299999</v>
      </c>
      <c r="FLN15">
        <v>-23330545.585299999</v>
      </c>
      <c r="FLO15">
        <v>-23330545.585299999</v>
      </c>
      <c r="FLP15">
        <v>-23330545.585299999</v>
      </c>
      <c r="FLQ15">
        <v>-23330545.585299999</v>
      </c>
      <c r="FLR15">
        <v>-23330545.585299999</v>
      </c>
      <c r="FLS15">
        <v>-23330545.585299999</v>
      </c>
      <c r="FLT15">
        <v>-23330545.585299999</v>
      </c>
      <c r="FLU15">
        <v>-23330545.585299999</v>
      </c>
      <c r="FLV15">
        <v>-23330545.585299999</v>
      </c>
      <c r="FLW15">
        <v>-23267793.687199999</v>
      </c>
      <c r="FLX15">
        <v>-23267793.687199999</v>
      </c>
      <c r="FLY15">
        <v>-23267793.687199999</v>
      </c>
      <c r="FLZ15">
        <v>-23267793.687199999</v>
      </c>
      <c r="FMA15">
        <v>-23267793.687199999</v>
      </c>
      <c r="FMB15">
        <v>-23267793.687199999</v>
      </c>
      <c r="FMC15">
        <v>-23267793.687199999</v>
      </c>
      <c r="FMD15">
        <v>-23267793.687199999</v>
      </c>
      <c r="FME15">
        <v>-23267793.687199999</v>
      </c>
      <c r="FMF15">
        <v>-23267793.687199999</v>
      </c>
      <c r="FMG15">
        <v>-23267793.687199999</v>
      </c>
      <c r="FMH15">
        <v>-49543441.751100004</v>
      </c>
      <c r="FMI15">
        <v>-49543441.751100004</v>
      </c>
      <c r="FMJ15">
        <v>-49543441.751100004</v>
      </c>
      <c r="FMK15">
        <v>-49543441.751100004</v>
      </c>
      <c r="FML15">
        <v>-49543441.751100004</v>
      </c>
      <c r="FMM15">
        <v>-49543441.751100004</v>
      </c>
      <c r="FMN15">
        <v>-49543441.751100004</v>
      </c>
      <c r="FMO15">
        <v>-49543441.751100004</v>
      </c>
      <c r="FMP15">
        <v>-49543441.751100004</v>
      </c>
      <c r="FMQ15">
        <v>-49543441.751100004</v>
      </c>
      <c r="FMR15">
        <v>-49543441.751100004</v>
      </c>
      <c r="FMS15">
        <v>-49420551.213699996</v>
      </c>
      <c r="FMT15">
        <v>-49420551.213699996</v>
      </c>
      <c r="FMU15">
        <v>-49420551.213699996</v>
      </c>
      <c r="FMV15">
        <v>-49420551.213699996</v>
      </c>
      <c r="FMW15">
        <v>-49420551.213699996</v>
      </c>
      <c r="FMX15">
        <v>-49420551.213699996</v>
      </c>
      <c r="FMY15">
        <v>-49420551.213699996</v>
      </c>
      <c r="FMZ15">
        <v>-49420551.213699996</v>
      </c>
      <c r="FNA15">
        <v>-49420551.213699996</v>
      </c>
      <c r="FNB15">
        <v>-49420551.213699996</v>
      </c>
      <c r="FNC15">
        <v>-49420551.213699996</v>
      </c>
      <c r="FND15">
        <v>-49543441.751100004</v>
      </c>
      <c r="FNE15">
        <v>-49543441.751100004</v>
      </c>
      <c r="FNF15">
        <v>-49543441.751100004</v>
      </c>
      <c r="FNG15">
        <v>-49543441.751100004</v>
      </c>
      <c r="FNH15">
        <v>-49543441.751100004</v>
      </c>
      <c r="FNI15">
        <v>-49543441.751100004</v>
      </c>
      <c r="FNJ15">
        <v>-49543441.751100004</v>
      </c>
      <c r="FNK15">
        <v>-49543441.751100004</v>
      </c>
      <c r="FNL15">
        <v>-49543441.751100004</v>
      </c>
      <c r="FNM15">
        <v>-49543441.751100004</v>
      </c>
      <c r="FNN15">
        <v>-49543441.751100004</v>
      </c>
      <c r="FNO15">
        <v>-49420551.213699996</v>
      </c>
      <c r="FNP15">
        <v>-49420551.213699996</v>
      </c>
      <c r="FNQ15">
        <v>-49420551.213699996</v>
      </c>
      <c r="FNR15">
        <v>-49420551.213699996</v>
      </c>
      <c r="FNS15">
        <v>-49420551.213699996</v>
      </c>
      <c r="FNT15">
        <v>-49420551.213699996</v>
      </c>
      <c r="FNU15">
        <v>-49420551.213699996</v>
      </c>
      <c r="FNV15">
        <v>-49420551.213699996</v>
      </c>
      <c r="FNW15">
        <v>-49420551.213699996</v>
      </c>
      <c r="FNX15">
        <v>-49420551.213699996</v>
      </c>
      <c r="FNY15">
        <v>-49420551.213699996</v>
      </c>
      <c r="FNZ15">
        <v>1987086.59632</v>
      </c>
      <c r="FOA15">
        <v>1987086.59632</v>
      </c>
      <c r="FOB15">
        <v>1987086.59632</v>
      </c>
      <c r="FOC15">
        <v>1987086.59632</v>
      </c>
      <c r="FOD15">
        <v>1987086.59632</v>
      </c>
      <c r="FOE15">
        <v>1987086.59632</v>
      </c>
      <c r="FOF15">
        <v>1987086.59632</v>
      </c>
      <c r="FOG15">
        <v>1987086.59632</v>
      </c>
      <c r="FOH15">
        <v>1987086.59632</v>
      </c>
      <c r="FOI15">
        <v>1987086.59632</v>
      </c>
      <c r="FOJ15">
        <v>1987086.59632</v>
      </c>
      <c r="FOK15">
        <v>7524081.8522699997</v>
      </c>
      <c r="FOL15">
        <v>7524081.8522699997</v>
      </c>
      <c r="FOM15">
        <v>7524081.8522699997</v>
      </c>
      <c r="FON15">
        <v>7524081.8522699997</v>
      </c>
      <c r="FOO15">
        <v>7524081.8522699997</v>
      </c>
      <c r="FOP15">
        <v>7524081.8522699997</v>
      </c>
      <c r="FOQ15">
        <v>7524081.8522699997</v>
      </c>
      <c r="FOR15">
        <v>7524081.8522699997</v>
      </c>
      <c r="FOS15">
        <v>7524081.8522699997</v>
      </c>
      <c r="FOT15">
        <v>7524081.8522699997</v>
      </c>
      <c r="FOU15">
        <v>7524081.8522699997</v>
      </c>
      <c r="FOV15">
        <v>1987086.59632</v>
      </c>
      <c r="FOW15">
        <v>1987086.59632</v>
      </c>
      <c r="FOX15">
        <v>1987086.59632</v>
      </c>
      <c r="FOY15">
        <v>1987086.59632</v>
      </c>
      <c r="FOZ15">
        <v>1987086.59632</v>
      </c>
      <c r="FPA15">
        <v>1987086.59632</v>
      </c>
      <c r="FPB15">
        <v>1987086.59632</v>
      </c>
      <c r="FPC15">
        <v>1987086.59632</v>
      </c>
      <c r="FPD15">
        <v>1987086.59632</v>
      </c>
      <c r="FPE15">
        <v>1987086.59632</v>
      </c>
      <c r="FPF15">
        <v>1987086.59632</v>
      </c>
      <c r="FPG15">
        <v>7524081.8522699997</v>
      </c>
      <c r="FPH15">
        <v>7524081.8522699997</v>
      </c>
      <c r="FPI15">
        <v>7524081.8522699997</v>
      </c>
      <c r="FPJ15">
        <v>7524081.8522699997</v>
      </c>
      <c r="FPK15">
        <v>7524081.8522699997</v>
      </c>
      <c r="FPL15">
        <v>7524081.8522699997</v>
      </c>
      <c r="FPM15">
        <v>7524081.8522699997</v>
      </c>
      <c r="FPN15">
        <v>7524081.8522699997</v>
      </c>
      <c r="FPO15">
        <v>7524081.8522699997</v>
      </c>
      <c r="FPP15">
        <v>7524081.8522699997</v>
      </c>
      <c r="FPQ15">
        <v>7524081.8522699997</v>
      </c>
      <c r="FPR15">
        <v>11767021.5408</v>
      </c>
      <c r="FPS15">
        <v>11767021.5408</v>
      </c>
      <c r="FPT15">
        <v>11767021.5408</v>
      </c>
      <c r="FPU15">
        <v>11767021.5408</v>
      </c>
      <c r="FPV15">
        <v>11767021.5408</v>
      </c>
      <c r="FPW15">
        <v>11767021.5408</v>
      </c>
      <c r="FPX15">
        <v>11767021.5408</v>
      </c>
      <c r="FPY15">
        <v>11767021.5408</v>
      </c>
      <c r="FPZ15">
        <v>11767021.5408</v>
      </c>
      <c r="FQA15">
        <v>11767021.5408</v>
      </c>
      <c r="FQB15">
        <v>11767021.5408</v>
      </c>
      <c r="FQC15">
        <v>22398280.742600001</v>
      </c>
      <c r="FQD15">
        <v>22398280.742600001</v>
      </c>
      <c r="FQE15">
        <v>22398280.742600001</v>
      </c>
      <c r="FQF15">
        <v>22398280.742600001</v>
      </c>
      <c r="FQG15">
        <v>22398280.742600001</v>
      </c>
      <c r="FQH15">
        <v>22398280.742600001</v>
      </c>
      <c r="FQI15">
        <v>22398280.742600001</v>
      </c>
      <c r="FQJ15">
        <v>22398280.742600001</v>
      </c>
      <c r="FQK15">
        <v>22398280.742600001</v>
      </c>
      <c r="FQL15">
        <v>22398280.742600001</v>
      </c>
      <c r="FQM15">
        <v>22398280.742600001</v>
      </c>
      <c r="FQN15">
        <v>11767021.5408</v>
      </c>
      <c r="FQO15">
        <v>11767021.5408</v>
      </c>
      <c r="FQP15">
        <v>11767021.5408</v>
      </c>
      <c r="FQQ15">
        <v>11767021.5408</v>
      </c>
      <c r="FQR15">
        <v>11767021.5408</v>
      </c>
      <c r="FQS15">
        <v>11767021.5408</v>
      </c>
      <c r="FQT15">
        <v>11767021.5408</v>
      </c>
      <c r="FQU15">
        <v>11767021.5408</v>
      </c>
      <c r="FQV15">
        <v>11767021.5408</v>
      </c>
      <c r="FQW15">
        <v>11767021.5408</v>
      </c>
      <c r="FQX15">
        <v>11767021.5408</v>
      </c>
      <c r="FQY15">
        <v>22398280.742600001</v>
      </c>
      <c r="FQZ15">
        <v>22398280.742600001</v>
      </c>
      <c r="FRA15">
        <v>22398280.742600001</v>
      </c>
      <c r="FRB15">
        <v>22398280.742600001</v>
      </c>
      <c r="FRC15">
        <v>22398280.742600001</v>
      </c>
      <c r="FRD15">
        <v>22398280.742600001</v>
      </c>
      <c r="FRE15">
        <v>22398280.742600001</v>
      </c>
      <c r="FRF15">
        <v>22398280.742600001</v>
      </c>
      <c r="FRG15">
        <v>22398280.742600001</v>
      </c>
      <c r="FRH15">
        <v>22398280.742600001</v>
      </c>
      <c r="FRI15">
        <v>22398280.742600001</v>
      </c>
      <c r="FRJ15">
        <v>36276943.686700001</v>
      </c>
      <c r="FRK15">
        <v>36276943.686700001</v>
      </c>
      <c r="FRL15">
        <v>36276943.686700001</v>
      </c>
      <c r="FRM15">
        <v>36276943.686700001</v>
      </c>
      <c r="FRN15">
        <v>36276943.686700001</v>
      </c>
      <c r="FRO15">
        <v>36276943.686700001</v>
      </c>
      <c r="FRP15">
        <v>36276943.686700001</v>
      </c>
      <c r="FRQ15">
        <v>36276943.686700001</v>
      </c>
      <c r="FRR15">
        <v>36276943.686700001</v>
      </c>
      <c r="FRS15">
        <v>36276943.686700001</v>
      </c>
      <c r="FRT15">
        <v>36276943.686700001</v>
      </c>
      <c r="FRU15">
        <v>57096730.780400001</v>
      </c>
      <c r="FRV15">
        <v>57096730.780400001</v>
      </c>
      <c r="FRW15">
        <v>57096730.780400001</v>
      </c>
      <c r="FRX15">
        <v>57096730.780400001</v>
      </c>
      <c r="FRY15">
        <v>57096730.780400001</v>
      </c>
      <c r="FRZ15">
        <v>57096730.780400001</v>
      </c>
      <c r="FSA15">
        <v>57096730.780400001</v>
      </c>
      <c r="FSB15">
        <v>57096730.780400001</v>
      </c>
      <c r="FSC15">
        <v>57096730.780400001</v>
      </c>
      <c r="FSD15">
        <v>57096730.780400001</v>
      </c>
      <c r="FSE15">
        <v>57096730.780400001</v>
      </c>
      <c r="FSF15">
        <v>36276943.686700001</v>
      </c>
      <c r="FSG15">
        <v>36276943.686700001</v>
      </c>
      <c r="FSH15">
        <v>36276943.686700001</v>
      </c>
      <c r="FSI15">
        <v>36276943.686700001</v>
      </c>
      <c r="FSJ15">
        <v>36276943.686700001</v>
      </c>
      <c r="FSK15">
        <v>36276943.686700001</v>
      </c>
      <c r="FSL15">
        <v>36276943.686700001</v>
      </c>
      <c r="FSM15">
        <v>36276943.686700001</v>
      </c>
      <c r="FSN15">
        <v>36276943.686700001</v>
      </c>
      <c r="FSO15">
        <v>36276943.686700001</v>
      </c>
      <c r="FSP15">
        <v>36276943.686700001</v>
      </c>
      <c r="FSQ15">
        <v>57096730.780400001</v>
      </c>
      <c r="FSR15">
        <v>57096730.780400001</v>
      </c>
      <c r="FSS15">
        <v>57096730.780400001</v>
      </c>
      <c r="FST15">
        <v>57096730.780400001</v>
      </c>
      <c r="FSU15">
        <v>57096730.780400001</v>
      </c>
      <c r="FSV15">
        <v>57096730.780400001</v>
      </c>
      <c r="FSW15">
        <v>57096730.780400001</v>
      </c>
      <c r="FSX15">
        <v>57096730.780400001</v>
      </c>
      <c r="FSY15">
        <v>57096730.780400001</v>
      </c>
      <c r="FSZ15">
        <v>57096730.780400001</v>
      </c>
      <c r="FTA15">
        <v>57096730.780400001</v>
      </c>
      <c r="FTB15">
        <v>-4834734.1088800002</v>
      </c>
      <c r="FTC15">
        <v>-4834734.1088800002</v>
      </c>
      <c r="FTD15">
        <v>-4834734.1088800002</v>
      </c>
      <c r="FTE15">
        <v>-4834734.1088800002</v>
      </c>
      <c r="FTF15">
        <v>-4834734.1088800002</v>
      </c>
      <c r="FTG15">
        <v>-4834734.1088800002</v>
      </c>
      <c r="FTH15">
        <v>-4834734.1088800002</v>
      </c>
      <c r="FTI15">
        <v>-4834734.1088800002</v>
      </c>
      <c r="FTJ15">
        <v>-4834734.1088800002</v>
      </c>
      <c r="FTK15">
        <v>-4834734.1088800002</v>
      </c>
      <c r="FTL15">
        <v>-4834734.1088800002</v>
      </c>
      <c r="FTM15">
        <v>-4743823.5200300002</v>
      </c>
      <c r="FTN15">
        <v>-4743823.5200300002</v>
      </c>
      <c r="FTO15">
        <v>-4743823.5200300002</v>
      </c>
      <c r="FTP15">
        <v>-4743823.5200300002</v>
      </c>
      <c r="FTQ15">
        <v>-4743823.5200300002</v>
      </c>
      <c r="FTR15">
        <v>-4743823.5200300002</v>
      </c>
      <c r="FTS15">
        <v>-4743823.5200300002</v>
      </c>
      <c r="FTT15">
        <v>-4743823.5200300002</v>
      </c>
      <c r="FTU15">
        <v>-4743823.5200300002</v>
      </c>
      <c r="FTV15">
        <v>-4743823.5200300002</v>
      </c>
      <c r="FTW15">
        <v>-4743823.5200300002</v>
      </c>
      <c r="FTX15">
        <v>-4834734.1088800002</v>
      </c>
      <c r="FTY15">
        <v>-4834734.1088800002</v>
      </c>
      <c r="FTZ15">
        <v>-4834734.1088800002</v>
      </c>
      <c r="FUA15">
        <v>-4834734.1088800002</v>
      </c>
      <c r="FUB15">
        <v>-4834734.1088800002</v>
      </c>
      <c r="FUC15">
        <v>-4834734.1088800002</v>
      </c>
      <c r="FUD15">
        <v>-4834734.1088800002</v>
      </c>
      <c r="FUE15">
        <v>-4834734.1088800002</v>
      </c>
      <c r="FUF15">
        <v>-4834734.1088800002</v>
      </c>
      <c r="FUG15">
        <v>-4834734.1088800002</v>
      </c>
      <c r="FUH15">
        <v>-4834734.1088800002</v>
      </c>
      <c r="FUI15">
        <v>-4743823.5200300002</v>
      </c>
      <c r="FUJ15">
        <v>-4743823.5200300002</v>
      </c>
      <c r="FUK15">
        <v>-4743823.5200300002</v>
      </c>
      <c r="FUL15">
        <v>-4743823.5200300002</v>
      </c>
      <c r="FUM15">
        <v>-4743823.5200300002</v>
      </c>
      <c r="FUN15">
        <v>-4743823.5200300002</v>
      </c>
      <c r="FUO15">
        <v>-4743823.5200300002</v>
      </c>
      <c r="FUP15">
        <v>-4743823.5200300002</v>
      </c>
      <c r="FUQ15">
        <v>-4743823.5200300002</v>
      </c>
      <c r="FUR15">
        <v>-4743823.5200300002</v>
      </c>
      <c r="FUS15">
        <v>-4743823.5200300002</v>
      </c>
      <c r="FUT15">
        <v>2008789.34225</v>
      </c>
      <c r="FUU15">
        <v>2008789.34225</v>
      </c>
      <c r="FUV15">
        <v>2008789.34225</v>
      </c>
      <c r="FUW15">
        <v>2008789.34225</v>
      </c>
      <c r="FUX15">
        <v>2008789.34225</v>
      </c>
      <c r="FUY15">
        <v>2008789.34225</v>
      </c>
      <c r="FUZ15">
        <v>2008789.34225</v>
      </c>
      <c r="FVA15">
        <v>2008789.34225</v>
      </c>
      <c r="FVB15">
        <v>2008789.34225</v>
      </c>
      <c r="FVC15">
        <v>2008789.34225</v>
      </c>
      <c r="FVD15">
        <v>2008789.34225</v>
      </c>
      <c r="FVE15">
        <v>2183341.4213999999</v>
      </c>
      <c r="FVF15">
        <v>2183341.4213999999</v>
      </c>
      <c r="FVG15">
        <v>2183341.4213999999</v>
      </c>
      <c r="FVH15">
        <v>2183341.4213999999</v>
      </c>
      <c r="FVI15">
        <v>2183341.4213999999</v>
      </c>
      <c r="FVJ15">
        <v>2183341.4213999999</v>
      </c>
      <c r="FVK15">
        <v>2183341.4213999999</v>
      </c>
      <c r="FVL15">
        <v>2183341.4213999999</v>
      </c>
      <c r="FVM15">
        <v>2183341.4213999999</v>
      </c>
      <c r="FVN15">
        <v>2183341.4213999999</v>
      </c>
      <c r="FVO15">
        <v>2183341.4213999999</v>
      </c>
      <c r="FVP15">
        <v>2008789.34225</v>
      </c>
      <c r="FVQ15">
        <v>2008789.34225</v>
      </c>
      <c r="FVR15">
        <v>2008789.34225</v>
      </c>
      <c r="FVS15">
        <v>2008789.34225</v>
      </c>
      <c r="FVT15">
        <v>2008789.34225</v>
      </c>
      <c r="FVU15">
        <v>2008789.34225</v>
      </c>
      <c r="FVV15">
        <v>2008789.34225</v>
      </c>
      <c r="FVW15">
        <v>2008789.34225</v>
      </c>
      <c r="FVX15">
        <v>2008789.34225</v>
      </c>
      <c r="FVY15">
        <v>2008789.34225</v>
      </c>
      <c r="FVZ15">
        <v>2008789.34225</v>
      </c>
      <c r="FWA15">
        <v>2183341.4213999999</v>
      </c>
      <c r="FWB15">
        <v>2183341.4213999999</v>
      </c>
      <c r="FWC15">
        <v>2183341.4213999999</v>
      </c>
      <c r="FWD15">
        <v>2183341.4213999999</v>
      </c>
      <c r="FWE15">
        <v>2183341.4213999999</v>
      </c>
      <c r="FWF15">
        <v>2183341.4213999999</v>
      </c>
      <c r="FWG15">
        <v>2183341.4213999999</v>
      </c>
      <c r="FWH15">
        <v>2183341.4213999999</v>
      </c>
      <c r="FWI15">
        <v>2183341.4213999999</v>
      </c>
      <c r="FWJ15">
        <v>2183341.4213999999</v>
      </c>
      <c r="FWK15">
        <v>2183341.4213999999</v>
      </c>
      <c r="FWL15">
        <v>21655285.508000001</v>
      </c>
      <c r="FWM15">
        <v>21655285.508000001</v>
      </c>
      <c r="FWN15">
        <v>21655285.508000001</v>
      </c>
      <c r="FWO15">
        <v>21655285.508000001</v>
      </c>
      <c r="FWP15">
        <v>21655285.508000001</v>
      </c>
      <c r="FWQ15">
        <v>21655285.508000001</v>
      </c>
      <c r="FWR15">
        <v>21655285.508000001</v>
      </c>
      <c r="FWS15">
        <v>21655285.508000001</v>
      </c>
      <c r="FWT15">
        <v>21655285.508000001</v>
      </c>
      <c r="FWU15">
        <v>21655285.508000001</v>
      </c>
      <c r="FWV15">
        <v>21655285.508000001</v>
      </c>
      <c r="FWW15">
        <v>21997120.5678</v>
      </c>
      <c r="FWX15">
        <v>21997120.5678</v>
      </c>
      <c r="FWY15">
        <v>21997120.5678</v>
      </c>
      <c r="FWZ15">
        <v>21997120.5678</v>
      </c>
      <c r="FXA15">
        <v>21997120.5678</v>
      </c>
      <c r="FXB15">
        <v>21997120.5678</v>
      </c>
      <c r="FXC15">
        <v>21997120.5678</v>
      </c>
      <c r="FXD15">
        <v>21997120.5678</v>
      </c>
      <c r="FXE15">
        <v>21997120.5678</v>
      </c>
      <c r="FXF15">
        <v>21997120.5678</v>
      </c>
      <c r="FXG15">
        <v>21997120.5678</v>
      </c>
      <c r="FXH15">
        <v>21655285.508000001</v>
      </c>
      <c r="FXI15">
        <v>21655285.508000001</v>
      </c>
      <c r="FXJ15">
        <v>21655285.508000001</v>
      </c>
      <c r="FXK15">
        <v>21655285.508000001</v>
      </c>
      <c r="FXL15">
        <v>21655285.508000001</v>
      </c>
      <c r="FXM15">
        <v>21655285.508000001</v>
      </c>
      <c r="FXN15">
        <v>21655285.508000001</v>
      </c>
      <c r="FXO15">
        <v>21655285.508000001</v>
      </c>
      <c r="FXP15">
        <v>21655285.508000001</v>
      </c>
      <c r="FXQ15">
        <v>21655285.508000001</v>
      </c>
      <c r="FXR15">
        <v>21655285.508000001</v>
      </c>
      <c r="FXS15">
        <v>21997120.5678</v>
      </c>
      <c r="FXT15">
        <v>21997120.5678</v>
      </c>
      <c r="FXU15">
        <v>21997120.5678</v>
      </c>
      <c r="FXV15">
        <v>21997120.5678</v>
      </c>
      <c r="FXW15">
        <v>21997120.5678</v>
      </c>
      <c r="FXX15">
        <v>21997120.5678</v>
      </c>
      <c r="FXY15">
        <v>21997120.5678</v>
      </c>
      <c r="FXZ15">
        <v>21997120.5678</v>
      </c>
      <c r="FYA15">
        <v>21997120.5678</v>
      </c>
      <c r="FYB15">
        <v>21997120.5678</v>
      </c>
      <c r="FYC15">
        <v>21997120.5678</v>
      </c>
      <c r="FYD15">
        <v>-55700190.220700003</v>
      </c>
      <c r="FYE15">
        <v>-55700190.220700003</v>
      </c>
      <c r="FYF15">
        <v>-55700190.220700003</v>
      </c>
      <c r="FYG15">
        <v>-55700190.220700003</v>
      </c>
      <c r="FYH15">
        <v>-55700190.220700003</v>
      </c>
      <c r="FYI15">
        <v>-55700190.220700003</v>
      </c>
      <c r="FYJ15">
        <v>-55700190.220700003</v>
      </c>
      <c r="FYK15">
        <v>-55700190.220700003</v>
      </c>
      <c r="FYL15">
        <v>-55700190.220700003</v>
      </c>
      <c r="FYM15">
        <v>-55700190.220700003</v>
      </c>
      <c r="FYN15">
        <v>-55700190.220700003</v>
      </c>
      <c r="FYO15">
        <v>-55700190.220700003</v>
      </c>
      <c r="FYP15">
        <v>-55700190.220700003</v>
      </c>
      <c r="FYQ15">
        <v>-55700190.220700003</v>
      </c>
      <c r="FYR15">
        <v>-55700190.220700003</v>
      </c>
      <c r="FYS15">
        <v>-55700190.220700003</v>
      </c>
      <c r="FYT15">
        <v>-55700190.220700003</v>
      </c>
      <c r="FYU15">
        <v>-55700190.220700003</v>
      </c>
      <c r="FYV15">
        <v>-55700190.220700003</v>
      </c>
      <c r="FYW15">
        <v>-55700190.220700003</v>
      </c>
      <c r="FYX15">
        <v>-55700190.220700003</v>
      </c>
      <c r="FYY15">
        <v>-55700190.220700003</v>
      </c>
      <c r="FYZ15">
        <v>-55700190.220700003</v>
      </c>
      <c r="FZA15">
        <v>-55700190.220700003</v>
      </c>
      <c r="FZB15">
        <v>-55700190.220700003</v>
      </c>
      <c r="FZC15">
        <v>-55700190.220700003</v>
      </c>
      <c r="FZD15">
        <v>-55700190.220700003</v>
      </c>
      <c r="FZE15">
        <v>-55700190.220700003</v>
      </c>
      <c r="FZF15">
        <v>-55700190.220700003</v>
      </c>
      <c r="FZG15">
        <v>-55700190.220700003</v>
      </c>
      <c r="FZH15">
        <v>-55700190.220700003</v>
      </c>
      <c r="FZI15">
        <v>-55700190.220700003</v>
      </c>
      <c r="FZJ15">
        <v>-55700190.220700003</v>
      </c>
      <c r="FZK15">
        <v>-55700190.220700003</v>
      </c>
      <c r="FZL15">
        <v>-55700190.220700003</v>
      </c>
      <c r="FZM15">
        <v>-55700190.220700003</v>
      </c>
      <c r="FZN15">
        <v>-55700190.220700003</v>
      </c>
      <c r="FZO15">
        <v>-55700190.220700003</v>
      </c>
      <c r="FZP15">
        <v>-55700190.220700003</v>
      </c>
      <c r="FZQ15">
        <v>-55700190.220700003</v>
      </c>
      <c r="FZR15">
        <v>-55700190.220700003</v>
      </c>
      <c r="FZS15">
        <v>-55700190.220700003</v>
      </c>
      <c r="FZT15">
        <v>-55700190.220700003</v>
      </c>
      <c r="FZU15">
        <v>-55700190.220700003</v>
      </c>
      <c r="FZV15">
        <v>-85561478.781200007</v>
      </c>
      <c r="FZW15">
        <v>-85561478.781200007</v>
      </c>
      <c r="FZX15">
        <v>-85561478.781200007</v>
      </c>
      <c r="FZY15">
        <v>-85561478.781200007</v>
      </c>
      <c r="FZZ15">
        <v>-85561478.781200007</v>
      </c>
      <c r="GAA15">
        <v>-85561478.781200007</v>
      </c>
      <c r="GAB15">
        <v>-85561478.781200007</v>
      </c>
      <c r="GAC15">
        <v>-85561478.781200007</v>
      </c>
      <c r="GAD15">
        <v>-85561478.781200007</v>
      </c>
      <c r="GAE15">
        <v>-85561478.781200007</v>
      </c>
      <c r="GAF15">
        <v>-85561478.781200007</v>
      </c>
      <c r="GAG15">
        <v>-85561478.781200007</v>
      </c>
      <c r="GAH15">
        <v>-85561478.781200007</v>
      </c>
      <c r="GAI15">
        <v>-85561478.781200007</v>
      </c>
      <c r="GAJ15">
        <v>-85561478.781200007</v>
      </c>
      <c r="GAK15">
        <v>-85561478.781200007</v>
      </c>
      <c r="GAL15">
        <v>-85561478.781200007</v>
      </c>
      <c r="GAM15">
        <v>-85561478.781200007</v>
      </c>
      <c r="GAN15">
        <v>-85561478.781200007</v>
      </c>
      <c r="GAO15">
        <v>-85561478.781200007</v>
      </c>
      <c r="GAP15">
        <v>-85561478.781200007</v>
      </c>
      <c r="GAQ15">
        <v>-85561478.781200007</v>
      </c>
      <c r="GAR15">
        <v>-85561478.781200007</v>
      </c>
      <c r="GAS15">
        <v>-85561478.781200007</v>
      </c>
      <c r="GAT15">
        <v>-85561478.781200007</v>
      </c>
      <c r="GAU15">
        <v>-85561478.781200007</v>
      </c>
      <c r="GAV15">
        <v>-85561478.781200007</v>
      </c>
      <c r="GAW15">
        <v>-85561478.781200007</v>
      </c>
      <c r="GAX15">
        <v>-85561478.781200007</v>
      </c>
      <c r="GAY15">
        <v>-85561478.781200007</v>
      </c>
      <c r="GAZ15">
        <v>-85561478.781200007</v>
      </c>
      <c r="GBA15">
        <v>-85561478.781200007</v>
      </c>
      <c r="GBB15">
        <v>-85561478.781200007</v>
      </c>
      <c r="GBC15">
        <v>-85561478.781200007</v>
      </c>
      <c r="GBD15">
        <v>-85561478.781200007</v>
      </c>
      <c r="GBE15">
        <v>-85561478.781200007</v>
      </c>
      <c r="GBF15">
        <v>-85561478.781200007</v>
      </c>
      <c r="GBG15">
        <v>-85561478.781200007</v>
      </c>
      <c r="GBH15">
        <v>-85561478.781200007</v>
      </c>
      <c r="GBI15">
        <v>-85561478.781200007</v>
      </c>
      <c r="GBJ15">
        <v>-85561478.781200007</v>
      </c>
      <c r="GBK15">
        <v>-85561478.781200007</v>
      </c>
      <c r="GBL15">
        <v>-85561478.781200007</v>
      </c>
      <c r="GBM15">
        <v>-85561478.781200007</v>
      </c>
      <c r="GBN15">
        <v>-132155433.51100001</v>
      </c>
      <c r="GBO15">
        <v>-132155433.51100001</v>
      </c>
      <c r="GBP15">
        <v>-132155433.51100001</v>
      </c>
      <c r="GBQ15">
        <v>-132155433.51100001</v>
      </c>
      <c r="GBR15">
        <v>-132155433.51100001</v>
      </c>
      <c r="GBS15">
        <v>-132155433.51100001</v>
      </c>
      <c r="GBT15">
        <v>-132155433.51100001</v>
      </c>
      <c r="GBU15">
        <v>-132155433.51100001</v>
      </c>
      <c r="GBV15">
        <v>-132155433.51100001</v>
      </c>
      <c r="GBW15">
        <v>-132155433.51100001</v>
      </c>
      <c r="GBX15">
        <v>-132155433.51100001</v>
      </c>
      <c r="GBY15">
        <v>-132155433.51100001</v>
      </c>
      <c r="GBZ15">
        <v>-132155433.51100001</v>
      </c>
      <c r="GCA15">
        <v>-132155433.51100001</v>
      </c>
      <c r="GCB15">
        <v>-132155433.51100001</v>
      </c>
      <c r="GCC15">
        <v>-132155433.51100001</v>
      </c>
      <c r="GCD15">
        <v>-132155433.51100001</v>
      </c>
      <c r="GCE15">
        <v>-132155433.51100001</v>
      </c>
      <c r="GCF15">
        <v>-132155433.51100001</v>
      </c>
      <c r="GCG15">
        <v>-132155433.51100001</v>
      </c>
      <c r="GCH15">
        <v>-132155433.51100001</v>
      </c>
      <c r="GCI15">
        <v>-132155433.51100001</v>
      </c>
      <c r="GCJ15">
        <v>-132155433.51100001</v>
      </c>
      <c r="GCK15">
        <v>-132155433.51100001</v>
      </c>
      <c r="GCL15">
        <v>-132155433.51100001</v>
      </c>
      <c r="GCM15">
        <v>-132155433.51100001</v>
      </c>
      <c r="GCN15">
        <v>-132155433.51100001</v>
      </c>
      <c r="GCO15">
        <v>-132155433.51100001</v>
      </c>
      <c r="GCP15">
        <v>-132155433.51100001</v>
      </c>
      <c r="GCQ15">
        <v>-132155433.51100001</v>
      </c>
      <c r="GCR15">
        <v>-132155433.51100001</v>
      </c>
      <c r="GCS15">
        <v>-132155433.51100001</v>
      </c>
      <c r="GCT15">
        <v>-132155433.51100001</v>
      </c>
      <c r="GCU15">
        <v>-132155433.51100001</v>
      </c>
      <c r="GCV15">
        <v>-132155433.51100001</v>
      </c>
      <c r="GCW15">
        <v>-132155433.51100001</v>
      </c>
      <c r="GCX15">
        <v>-132155433.51100001</v>
      </c>
      <c r="GCY15">
        <v>-132155433.51100001</v>
      </c>
      <c r="GCZ15">
        <v>-132155433.51100001</v>
      </c>
      <c r="GDA15">
        <v>-132155433.51100001</v>
      </c>
      <c r="GDB15">
        <v>-132155433.51100001</v>
      </c>
      <c r="GDC15">
        <v>-132155433.51100001</v>
      </c>
      <c r="GDD15">
        <v>-132155433.51100001</v>
      </c>
      <c r="GDE15">
        <v>-132155433.51100001</v>
      </c>
      <c r="GDF15">
        <v>-55700190.220700003</v>
      </c>
      <c r="GDG15">
        <v>-55700190.220700003</v>
      </c>
      <c r="GDH15">
        <v>-55700190.220700003</v>
      </c>
      <c r="GDI15">
        <v>-55700190.220700003</v>
      </c>
      <c r="GDJ15">
        <v>-55700190.220700003</v>
      </c>
      <c r="GDK15">
        <v>-55700190.220700003</v>
      </c>
      <c r="GDL15">
        <v>-55700190.220700003</v>
      </c>
      <c r="GDM15">
        <v>-55700190.220700003</v>
      </c>
      <c r="GDN15">
        <v>-55700190.220700003</v>
      </c>
      <c r="GDO15">
        <v>-55700190.220700003</v>
      </c>
      <c r="GDP15">
        <v>-55700190.220700003</v>
      </c>
      <c r="GDQ15">
        <v>-55700190.220700003</v>
      </c>
      <c r="GDR15">
        <v>-55700190.220700003</v>
      </c>
      <c r="GDS15">
        <v>-55700190.220700003</v>
      </c>
      <c r="GDT15">
        <v>-55700190.220700003</v>
      </c>
      <c r="GDU15">
        <v>-55700190.220700003</v>
      </c>
      <c r="GDV15">
        <v>-55700190.220700003</v>
      </c>
      <c r="GDW15">
        <v>-55700190.220700003</v>
      </c>
      <c r="GDX15">
        <v>-55700190.220700003</v>
      </c>
      <c r="GDY15">
        <v>-55700190.220700003</v>
      </c>
      <c r="GDZ15">
        <v>-55700190.220700003</v>
      </c>
      <c r="GEA15">
        <v>-55700190.220700003</v>
      </c>
      <c r="GEB15">
        <v>-55700190.220700003</v>
      </c>
      <c r="GEC15">
        <v>-55700190.220700003</v>
      </c>
      <c r="GED15">
        <v>-55700190.220700003</v>
      </c>
      <c r="GEE15">
        <v>-55700190.220700003</v>
      </c>
      <c r="GEF15">
        <v>-55700190.220700003</v>
      </c>
      <c r="GEG15">
        <v>-55700190.220700003</v>
      </c>
      <c r="GEH15">
        <v>-55700190.220700003</v>
      </c>
      <c r="GEI15">
        <v>-55700190.220700003</v>
      </c>
      <c r="GEJ15">
        <v>-55700190.220700003</v>
      </c>
      <c r="GEK15">
        <v>-55700190.220700003</v>
      </c>
      <c r="GEL15">
        <v>-55700190.220700003</v>
      </c>
      <c r="GEM15">
        <v>-55700190.220700003</v>
      </c>
      <c r="GEN15">
        <v>-55700190.220700003</v>
      </c>
      <c r="GEO15">
        <v>-55700190.220700003</v>
      </c>
      <c r="GEP15">
        <v>-55700190.220700003</v>
      </c>
      <c r="GEQ15">
        <v>-55700190.220700003</v>
      </c>
      <c r="GER15">
        <v>-55700190.220700003</v>
      </c>
      <c r="GES15">
        <v>-55700190.220700003</v>
      </c>
      <c r="GET15">
        <v>-55700190.220700003</v>
      </c>
      <c r="GEU15">
        <v>-55700190.220700003</v>
      </c>
      <c r="GEV15">
        <v>-55700190.220700003</v>
      </c>
      <c r="GEW15">
        <v>-55700190.220700003</v>
      </c>
      <c r="GEX15">
        <v>-85561478.781200007</v>
      </c>
      <c r="GEY15">
        <v>-85561478.781200007</v>
      </c>
      <c r="GEZ15">
        <v>-85561478.781200007</v>
      </c>
      <c r="GFA15">
        <v>-85561478.781200007</v>
      </c>
      <c r="GFB15">
        <v>-85561478.781200007</v>
      </c>
      <c r="GFC15">
        <v>-85561478.781200007</v>
      </c>
      <c r="GFD15">
        <v>-85561478.781200007</v>
      </c>
      <c r="GFE15">
        <v>-85561478.781200007</v>
      </c>
      <c r="GFF15">
        <v>-85561478.781200007</v>
      </c>
      <c r="GFG15">
        <v>-85561478.781200007</v>
      </c>
      <c r="GFH15">
        <v>-85561478.781200007</v>
      </c>
      <c r="GFI15">
        <v>-85561478.781200007</v>
      </c>
      <c r="GFJ15">
        <v>-85561478.781200007</v>
      </c>
      <c r="GFK15">
        <v>-85561478.781200007</v>
      </c>
      <c r="GFL15">
        <v>-85561478.781200007</v>
      </c>
      <c r="GFM15">
        <v>-85561478.781200007</v>
      </c>
      <c r="GFN15">
        <v>-85561478.781200007</v>
      </c>
      <c r="GFO15">
        <v>-85561478.781200007</v>
      </c>
      <c r="GFP15">
        <v>-85561478.781200007</v>
      </c>
      <c r="GFQ15">
        <v>-85561478.781200007</v>
      </c>
      <c r="GFR15">
        <v>-85561478.781200007</v>
      </c>
      <c r="GFS15">
        <v>-85561478.781200007</v>
      </c>
      <c r="GFT15">
        <v>-85561478.781200007</v>
      </c>
      <c r="GFU15">
        <v>-85561478.781200007</v>
      </c>
      <c r="GFV15">
        <v>-85561478.781200007</v>
      </c>
      <c r="GFW15">
        <v>-85561478.781200007</v>
      </c>
      <c r="GFX15">
        <v>-85561478.781200007</v>
      </c>
      <c r="GFY15">
        <v>-85561478.781200007</v>
      </c>
      <c r="GFZ15">
        <v>-85561478.781200007</v>
      </c>
      <c r="GGA15">
        <v>-85561478.781200007</v>
      </c>
      <c r="GGB15">
        <v>-85561478.781200007</v>
      </c>
      <c r="GGC15">
        <v>-85561478.781200007</v>
      </c>
      <c r="GGD15">
        <v>-85561478.781200007</v>
      </c>
      <c r="GGE15">
        <v>-85561478.781200007</v>
      </c>
      <c r="GGF15">
        <v>-85561478.781200007</v>
      </c>
      <c r="GGG15">
        <v>-85561478.781200007</v>
      </c>
      <c r="GGH15">
        <v>-85561478.781200007</v>
      </c>
      <c r="GGI15">
        <v>-85561478.781200007</v>
      </c>
      <c r="GGJ15">
        <v>-85561478.781200007</v>
      </c>
      <c r="GGK15">
        <v>-85561478.781200007</v>
      </c>
      <c r="GGL15">
        <v>-85561478.781200007</v>
      </c>
      <c r="GGM15">
        <v>-85561478.781200007</v>
      </c>
      <c r="GGN15">
        <v>-85561478.781200007</v>
      </c>
      <c r="GGO15">
        <v>-85561478.781200007</v>
      </c>
      <c r="GGP15">
        <v>-132155433.51100001</v>
      </c>
      <c r="GGQ15">
        <v>-132155433.51100001</v>
      </c>
      <c r="GGR15">
        <v>-132155433.51100001</v>
      </c>
      <c r="GGS15">
        <v>-132155433.51100001</v>
      </c>
      <c r="GGT15">
        <v>-132155433.51100001</v>
      </c>
      <c r="GGU15">
        <v>-132155433.51100001</v>
      </c>
      <c r="GGV15">
        <v>-132155433.51100001</v>
      </c>
      <c r="GGW15">
        <v>-132155433.51100001</v>
      </c>
      <c r="GGX15">
        <v>-132155433.51100001</v>
      </c>
      <c r="GGY15">
        <v>-132155433.51100001</v>
      </c>
      <c r="GGZ15">
        <v>-132155433.51100001</v>
      </c>
      <c r="GHA15">
        <v>-132155433.51100001</v>
      </c>
      <c r="GHB15">
        <v>-132155433.51100001</v>
      </c>
      <c r="GHC15">
        <v>-132155433.51100001</v>
      </c>
      <c r="GHD15">
        <v>-132155433.51100001</v>
      </c>
      <c r="GHE15">
        <v>-132155433.51100001</v>
      </c>
      <c r="GHF15">
        <v>-132155433.51100001</v>
      </c>
      <c r="GHG15">
        <v>-132155433.51100001</v>
      </c>
      <c r="GHH15">
        <v>-132155433.51100001</v>
      </c>
      <c r="GHI15">
        <v>-132155433.51100001</v>
      </c>
      <c r="GHJ15">
        <v>-132155433.51100001</v>
      </c>
      <c r="GHK15">
        <v>-132155433.51100001</v>
      </c>
      <c r="GHL15">
        <v>-132155433.51100001</v>
      </c>
      <c r="GHM15">
        <v>-132155433.51100001</v>
      </c>
      <c r="GHN15">
        <v>-132155433.51100001</v>
      </c>
      <c r="GHO15">
        <v>-132155433.51100001</v>
      </c>
      <c r="GHP15">
        <v>-132155433.51100001</v>
      </c>
      <c r="GHQ15">
        <v>-132155433.51100001</v>
      </c>
      <c r="GHR15">
        <v>-132155433.51100001</v>
      </c>
      <c r="GHS15">
        <v>-132155433.51100001</v>
      </c>
      <c r="GHT15">
        <v>-132155433.51100001</v>
      </c>
      <c r="GHU15">
        <v>-132155433.51100001</v>
      </c>
      <c r="GHV15">
        <v>-132155433.51100001</v>
      </c>
      <c r="GHW15">
        <v>-132155433.51100001</v>
      </c>
      <c r="GHX15">
        <v>-132155433.51100001</v>
      </c>
      <c r="GHY15">
        <v>-132155433.51100001</v>
      </c>
      <c r="GHZ15">
        <v>-132155433.51100001</v>
      </c>
      <c r="GIA15">
        <v>-132155433.51100001</v>
      </c>
      <c r="GIB15">
        <v>-132155433.51100001</v>
      </c>
      <c r="GIC15">
        <v>-132155433.51100001</v>
      </c>
      <c r="GID15">
        <v>-132155433.51100001</v>
      </c>
      <c r="GIE15">
        <v>-132155433.51100001</v>
      </c>
      <c r="GIF15">
        <v>-132155433.51100001</v>
      </c>
      <c r="GIG15">
        <v>-132155433.51100001</v>
      </c>
      <c r="GIH15">
        <v>-17930193.611299999</v>
      </c>
      <c r="GII15">
        <v>-16295735.679400001</v>
      </c>
      <c r="GIJ15">
        <v>-14876104.7874</v>
      </c>
      <c r="GIK15">
        <v>-13593536.307499999</v>
      </c>
      <c r="GIL15">
        <v>-12349628.0987</v>
      </c>
      <c r="GIM15">
        <v>-11023875.174900001</v>
      </c>
      <c r="GIN15">
        <v>-9479576.9277599994</v>
      </c>
      <c r="GIO15">
        <v>-7582538.48214</v>
      </c>
      <c r="GIP15">
        <v>-4054159.19759</v>
      </c>
      <c r="GIQ15">
        <v>-295574.51268799999</v>
      </c>
      <c r="GIR15">
        <v>726299.45162800001</v>
      </c>
      <c r="GIS15">
        <v>-16278974.4212</v>
      </c>
      <c r="GIT15">
        <v>-13837219.948999999</v>
      </c>
      <c r="GIU15">
        <v>-11308848.4629</v>
      </c>
      <c r="GIV15">
        <v>-8523578.0420200005</v>
      </c>
      <c r="GIW15">
        <v>-5275439.36467</v>
      </c>
      <c r="GIX15">
        <v>-1331576.8607099999</v>
      </c>
      <c r="GIY15">
        <v>3539175.4927099999</v>
      </c>
      <c r="GIZ15">
        <v>18574613.6965</v>
      </c>
      <c r="GJA15">
        <v>27780677.690299999</v>
      </c>
      <c r="GJB15">
        <v>31129478.087000001</v>
      </c>
      <c r="GJC15">
        <v>32986185.0339</v>
      </c>
      <c r="GJD15">
        <v>-16869543.5858</v>
      </c>
      <c r="GJE15">
        <v>-14825482.726299999</v>
      </c>
      <c r="GJF15">
        <v>-12704729.8533</v>
      </c>
      <c r="GJG15">
        <v>-11120178.474300001</v>
      </c>
      <c r="GJH15">
        <v>-9606312.7173900008</v>
      </c>
      <c r="GJI15">
        <v>-7967953.4968900001</v>
      </c>
      <c r="GJJ15">
        <v>-6148339.7116799997</v>
      </c>
      <c r="GJK15">
        <v>-4366757.8184799999</v>
      </c>
      <c r="GJL15">
        <v>-1876948.4567499999</v>
      </c>
      <c r="GJM15">
        <v>-98809.044844899996</v>
      </c>
      <c r="GJN15">
        <v>726299.45162800001</v>
      </c>
      <c r="GJO15">
        <v>-14793645.422499999</v>
      </c>
      <c r="GJP15">
        <v>-11086479.6368</v>
      </c>
      <c r="GJQ15">
        <v>-6656530.1179999998</v>
      </c>
      <c r="GJR15">
        <v>-2048319.5142300001</v>
      </c>
      <c r="GJS15">
        <v>3108873.3601199999</v>
      </c>
      <c r="GJT15">
        <v>8988592.3531999998</v>
      </c>
      <c r="GJU15">
        <v>15906561.7513</v>
      </c>
      <c r="GJV15">
        <v>24218177.403700002</v>
      </c>
      <c r="GJW15">
        <v>29209350.439100001</v>
      </c>
      <c r="GJX15">
        <v>31645228.992800001</v>
      </c>
      <c r="GJY15">
        <v>32986185.0339</v>
      </c>
      <c r="GJZ15">
        <v>-26398806.0352</v>
      </c>
      <c r="GKA15">
        <v>-23532316.489700001</v>
      </c>
      <c r="GKB15">
        <v>-20845104.542399999</v>
      </c>
      <c r="GKC15">
        <v>-18174210.595100001</v>
      </c>
      <c r="GKD15">
        <v>-15318003.5222</v>
      </c>
      <c r="GKE15">
        <v>-12038930.7741</v>
      </c>
      <c r="GKF15">
        <v>-8083487.0916400002</v>
      </c>
      <c r="GKG15">
        <v>-3229291.77532</v>
      </c>
      <c r="GKH15">
        <v>5449617.3469399996</v>
      </c>
      <c r="GKI15">
        <v>14378712.314200001</v>
      </c>
      <c r="GKJ15">
        <v>16745601.686000001</v>
      </c>
      <c r="GKK15">
        <v>-23096367.654899999</v>
      </c>
      <c r="GKL15">
        <v>-18615285.0288</v>
      </c>
      <c r="GKM15">
        <v>-13710591.8934</v>
      </c>
      <c r="GKN15">
        <v>-8034294.0642400002</v>
      </c>
      <c r="GKO15">
        <v>-1169626.0540799999</v>
      </c>
      <c r="GKP15">
        <v>7345665.8542099996</v>
      </c>
      <c r="GKQ15">
        <v>17954017.749299999</v>
      </c>
      <c r="GKR15">
        <v>50411735.041699998</v>
      </c>
      <c r="GKS15">
        <v>70177794.114800006</v>
      </c>
      <c r="GKT15">
        <v>77330354.202199996</v>
      </c>
      <c r="GKU15">
        <v>81265372.850600004</v>
      </c>
      <c r="GKV15">
        <v>-24603051.079399999</v>
      </c>
      <c r="GKW15">
        <v>-20863279.130600002</v>
      </c>
      <c r="GKX15">
        <v>-16478373.118000001</v>
      </c>
      <c r="GKY15">
        <v>-12727074.790999999</v>
      </c>
      <c r="GKZ15">
        <v>-8878926.8895200007</v>
      </c>
      <c r="GLA15">
        <v>-4631540.1860199999</v>
      </c>
      <c r="GLB15">
        <v>44933.305727600004</v>
      </c>
      <c r="GLC15">
        <v>4545502.8220100002</v>
      </c>
      <c r="GLD15">
        <v>10612508.9504</v>
      </c>
      <c r="GLE15">
        <v>14834934.702099999</v>
      </c>
      <c r="GLF15">
        <v>16745601.686000001</v>
      </c>
      <c r="GLG15">
        <v>-20458100.166299999</v>
      </c>
      <c r="GLH15">
        <v>-13408899.842399999</v>
      </c>
      <c r="GLI15">
        <v>-4364898.3555399999</v>
      </c>
      <c r="GLJ15">
        <v>5481146.6446000002</v>
      </c>
      <c r="GLK15">
        <v>16696511.346899999</v>
      </c>
      <c r="GLL15">
        <v>29528114.879500002</v>
      </c>
      <c r="GLM15">
        <v>44570450.925399996</v>
      </c>
      <c r="GLN15">
        <v>62510067.875799999</v>
      </c>
      <c r="GLO15">
        <v>73222609.070500001</v>
      </c>
      <c r="GLP15">
        <v>78423628.049099997</v>
      </c>
      <c r="GLQ15">
        <v>81265372.850600004</v>
      </c>
      <c r="GLR15">
        <v>-38463258.291299999</v>
      </c>
      <c r="GLS15">
        <v>-33342037.952199999</v>
      </c>
      <c r="GLT15">
        <v>-28200362.059</v>
      </c>
      <c r="GLU15">
        <v>-22701168.534200002</v>
      </c>
      <c r="GLV15">
        <v>-16434008.1282</v>
      </c>
      <c r="GLW15">
        <v>-8929136.1786599997</v>
      </c>
      <c r="GLX15">
        <v>290225.38731999998</v>
      </c>
      <c r="GLY15">
        <v>11599122.327099999</v>
      </c>
      <c r="GLZ15">
        <v>31405608.3303</v>
      </c>
      <c r="GMA15">
        <v>51394621.048</v>
      </c>
      <c r="GMB15">
        <v>56615921.409999996</v>
      </c>
      <c r="GMC15">
        <v>-31858381.5308</v>
      </c>
      <c r="GMD15">
        <v>-23507975.030400001</v>
      </c>
      <c r="GME15">
        <v>-13931336.761</v>
      </c>
      <c r="GMF15">
        <v>-2421335.4723999999</v>
      </c>
      <c r="GMG15">
        <v>11862746.808</v>
      </c>
      <c r="GMH15">
        <v>29840057.078000002</v>
      </c>
      <c r="GMI15">
        <v>52365235.069200002</v>
      </c>
      <c r="GMJ15">
        <v>120883511.859</v>
      </c>
      <c r="GMK15">
        <v>162459334.15099999</v>
      </c>
      <c r="GML15">
        <v>177451093.59900001</v>
      </c>
      <c r="GMM15">
        <v>185655463.73899999</v>
      </c>
      <c r="GMN15">
        <v>-35366047.847800002</v>
      </c>
      <c r="GMO15">
        <v>-28417275.441</v>
      </c>
      <c r="GMP15">
        <v>-19434663.578699999</v>
      </c>
      <c r="GMQ15">
        <v>-11054481.663899999</v>
      </c>
      <c r="GMR15">
        <v>-2119955.6755400002</v>
      </c>
      <c r="GMS15">
        <v>7840335.9999399995</v>
      </c>
      <c r="GMT15">
        <v>18759448.3627</v>
      </c>
      <c r="GMU15">
        <v>29175967.5977</v>
      </c>
      <c r="GMV15">
        <v>42951444.124899998</v>
      </c>
      <c r="GMW15">
        <v>52401648.745399997</v>
      </c>
      <c r="GMX15">
        <v>56615921.409999996</v>
      </c>
      <c r="GMY15">
        <v>-27086543.763599999</v>
      </c>
      <c r="GMZ15">
        <v>-13544641.0232</v>
      </c>
      <c r="GNA15">
        <v>4817905.85953</v>
      </c>
      <c r="GNB15">
        <v>25459204.988699999</v>
      </c>
      <c r="GNC15">
        <v>49249819.839000002</v>
      </c>
      <c r="GND15">
        <v>76531805.947699994</v>
      </c>
      <c r="GNE15">
        <v>108437989.009</v>
      </c>
      <c r="GNF15">
        <v>146304559.91600001</v>
      </c>
      <c r="GNG15">
        <v>168831868.64899999</v>
      </c>
      <c r="GNH15">
        <v>179730836.57499999</v>
      </c>
      <c r="GNI15">
        <v>185655463.73899999</v>
      </c>
      <c r="GNJ15">
        <v>9878899.2913300004</v>
      </c>
      <c r="GNK15">
        <v>9878899.2913300004</v>
      </c>
      <c r="GNL15">
        <v>9878899.2913300004</v>
      </c>
      <c r="GNM15">
        <v>9878899.2913300004</v>
      </c>
      <c r="GNN15">
        <v>9878899.2913300004</v>
      </c>
      <c r="GNO15">
        <v>9878899.2913300004</v>
      </c>
      <c r="GNP15">
        <v>9878899.2913300004</v>
      </c>
      <c r="GNQ15">
        <v>9878899.2913300004</v>
      </c>
      <c r="GNR15">
        <v>9878899.2913300004</v>
      </c>
      <c r="GNS15">
        <v>9878899.2913300004</v>
      </c>
      <c r="GNT15">
        <v>9878899.2913300004</v>
      </c>
      <c r="GNU15">
        <v>9915884.4410699997</v>
      </c>
      <c r="GNV15">
        <v>9915884.4410699997</v>
      </c>
      <c r="GNW15">
        <v>9915884.4410699997</v>
      </c>
      <c r="GNX15">
        <v>9915884.4410699997</v>
      </c>
      <c r="GNY15">
        <v>9915884.4410699997</v>
      </c>
      <c r="GNZ15">
        <v>9915884.4410699997</v>
      </c>
      <c r="GOA15">
        <v>9915884.4410699997</v>
      </c>
      <c r="GOB15">
        <v>9915884.4410699997</v>
      </c>
      <c r="GOC15">
        <v>9915884.4410699997</v>
      </c>
      <c r="GOD15">
        <v>9915884.4410699997</v>
      </c>
      <c r="GOE15">
        <v>9915884.4410699997</v>
      </c>
      <c r="GOF15">
        <v>9878899.2913300004</v>
      </c>
      <c r="GOG15">
        <v>9878899.2913300004</v>
      </c>
      <c r="GOH15">
        <v>9878899.2913300004</v>
      </c>
      <c r="GOI15">
        <v>9878899.2913300004</v>
      </c>
      <c r="GOJ15">
        <v>9878899.2913300004</v>
      </c>
      <c r="GOK15">
        <v>9878899.2913300004</v>
      </c>
      <c r="GOL15">
        <v>9878899.2913300004</v>
      </c>
      <c r="GOM15">
        <v>9878899.2913300004</v>
      </c>
      <c r="GON15">
        <v>9878899.2913300004</v>
      </c>
      <c r="GOO15">
        <v>9878899.2913300004</v>
      </c>
      <c r="GOP15">
        <v>9878899.2913300004</v>
      </c>
      <c r="GOQ15">
        <v>9915884.4410699997</v>
      </c>
      <c r="GOR15">
        <v>9915884.4410699997</v>
      </c>
      <c r="GOS15">
        <v>9915884.4410699997</v>
      </c>
      <c r="GOT15">
        <v>9915884.4410699997</v>
      </c>
      <c r="GOU15">
        <v>9915884.4410699997</v>
      </c>
      <c r="GOV15">
        <v>9915884.4410699997</v>
      </c>
      <c r="GOW15">
        <v>9915884.4410699997</v>
      </c>
      <c r="GOX15">
        <v>9915884.4410699997</v>
      </c>
      <c r="GOY15">
        <v>9915884.4410699997</v>
      </c>
      <c r="GOZ15">
        <v>9915884.4410699997</v>
      </c>
      <c r="GPA15">
        <v>9915884.4410699997</v>
      </c>
      <c r="GPB15">
        <v>26684517.406300001</v>
      </c>
      <c r="GPC15">
        <v>26684517.406300001</v>
      </c>
      <c r="GPD15">
        <v>26684517.406300001</v>
      </c>
      <c r="GPE15">
        <v>26684517.406300001</v>
      </c>
      <c r="GPF15">
        <v>26684517.406300001</v>
      </c>
      <c r="GPG15">
        <v>26684517.406300001</v>
      </c>
      <c r="GPH15">
        <v>26684517.406300001</v>
      </c>
      <c r="GPI15">
        <v>26684517.406300001</v>
      </c>
      <c r="GPJ15">
        <v>26684517.406300001</v>
      </c>
      <c r="GPK15">
        <v>26684517.406300001</v>
      </c>
      <c r="GPL15">
        <v>26684517.406300001</v>
      </c>
      <c r="GPM15">
        <v>26755530.4188</v>
      </c>
      <c r="GPN15">
        <v>26755530.4188</v>
      </c>
      <c r="GPO15">
        <v>26755530.4188</v>
      </c>
      <c r="GPP15">
        <v>26755530.4188</v>
      </c>
      <c r="GPQ15">
        <v>26755530.4188</v>
      </c>
      <c r="GPR15">
        <v>26755530.4188</v>
      </c>
      <c r="GPS15">
        <v>26755530.4188</v>
      </c>
      <c r="GPT15">
        <v>26755530.4188</v>
      </c>
      <c r="GPU15">
        <v>26755530.4188</v>
      </c>
      <c r="GPV15">
        <v>26755530.4188</v>
      </c>
      <c r="GPW15">
        <v>26755530.4188</v>
      </c>
      <c r="GPX15">
        <v>26684517.406300001</v>
      </c>
      <c r="GPY15">
        <v>26684517.406300001</v>
      </c>
      <c r="GPZ15">
        <v>26684517.406300001</v>
      </c>
      <c r="GQA15">
        <v>26684517.406300001</v>
      </c>
      <c r="GQB15">
        <v>26684517.406300001</v>
      </c>
      <c r="GQC15">
        <v>26684517.406300001</v>
      </c>
      <c r="GQD15">
        <v>26684517.406300001</v>
      </c>
      <c r="GQE15">
        <v>26684517.406300001</v>
      </c>
      <c r="GQF15">
        <v>26684517.406300001</v>
      </c>
      <c r="GQG15">
        <v>26684517.406300001</v>
      </c>
      <c r="GQH15">
        <v>26684517.406300001</v>
      </c>
      <c r="GQI15">
        <v>26755530.4188</v>
      </c>
      <c r="GQJ15">
        <v>26755530.4188</v>
      </c>
      <c r="GQK15">
        <v>26755530.4188</v>
      </c>
      <c r="GQL15">
        <v>26755530.4188</v>
      </c>
      <c r="GQM15">
        <v>26755530.4188</v>
      </c>
      <c r="GQN15">
        <v>26755530.4188</v>
      </c>
      <c r="GQO15">
        <v>26755530.4188</v>
      </c>
      <c r="GQP15">
        <v>26755530.4188</v>
      </c>
      <c r="GQQ15">
        <v>26755530.4188</v>
      </c>
      <c r="GQR15">
        <v>26755530.4188</v>
      </c>
      <c r="GQS15">
        <v>26755530.4188</v>
      </c>
      <c r="GQT15">
        <v>65100577.542199999</v>
      </c>
      <c r="GQU15">
        <v>65100577.542199999</v>
      </c>
      <c r="GQV15">
        <v>65100577.542199999</v>
      </c>
      <c r="GQW15">
        <v>65100577.542199999</v>
      </c>
      <c r="GQX15">
        <v>65100577.542199999</v>
      </c>
      <c r="GQY15">
        <v>65100577.542199999</v>
      </c>
      <c r="GQZ15">
        <v>65100577.542199999</v>
      </c>
      <c r="GRA15">
        <v>65100577.542199999</v>
      </c>
      <c r="GRB15">
        <v>65100577.542199999</v>
      </c>
      <c r="GRC15">
        <v>65100577.542199999</v>
      </c>
      <c r="GRD15">
        <v>65100577.542199999</v>
      </c>
      <c r="GRE15">
        <v>65239646.280299999</v>
      </c>
      <c r="GRF15">
        <v>65239646.280299999</v>
      </c>
      <c r="GRG15">
        <v>65239646.280299999</v>
      </c>
      <c r="GRH15">
        <v>65239646.280299999</v>
      </c>
      <c r="GRI15">
        <v>65239646.280299999</v>
      </c>
      <c r="GRJ15">
        <v>65239646.280299999</v>
      </c>
      <c r="GRK15">
        <v>65239646.280299999</v>
      </c>
      <c r="GRL15">
        <v>65239646.280299999</v>
      </c>
      <c r="GRM15">
        <v>65239646.280299999</v>
      </c>
      <c r="GRN15">
        <v>65239646.280299999</v>
      </c>
      <c r="GRO15">
        <v>65239646.280299999</v>
      </c>
      <c r="GRP15">
        <v>65100577.542199999</v>
      </c>
      <c r="GRQ15">
        <v>65100577.542199999</v>
      </c>
      <c r="GRR15">
        <v>65100577.542199999</v>
      </c>
      <c r="GRS15">
        <v>65100577.542199999</v>
      </c>
      <c r="GRT15">
        <v>65100577.542199999</v>
      </c>
      <c r="GRU15">
        <v>65100577.542199999</v>
      </c>
      <c r="GRV15">
        <v>65100577.542199999</v>
      </c>
      <c r="GRW15">
        <v>65100577.542199999</v>
      </c>
      <c r="GRX15">
        <v>65100577.542199999</v>
      </c>
      <c r="GRY15">
        <v>65100577.542199999</v>
      </c>
      <c r="GRZ15">
        <v>65100577.542199999</v>
      </c>
      <c r="GSA15">
        <v>65239646.280299999</v>
      </c>
      <c r="GSB15">
        <v>65239646.280299999</v>
      </c>
      <c r="GSC15">
        <v>65239646.280299999</v>
      </c>
      <c r="GSD15">
        <v>65239646.280299999</v>
      </c>
      <c r="GSE15">
        <v>65239646.280299999</v>
      </c>
      <c r="GSF15">
        <v>65239646.280299999</v>
      </c>
      <c r="GSG15">
        <v>65239646.280299999</v>
      </c>
      <c r="GSH15">
        <v>65239646.280299999</v>
      </c>
      <c r="GSI15">
        <v>65239646.280299999</v>
      </c>
      <c r="GSJ15">
        <v>65239646.280299999</v>
      </c>
      <c r="GSK15">
        <v>65239646.280299999</v>
      </c>
      <c r="GSL15">
        <v>-4867.8949941700002</v>
      </c>
      <c r="GSM15">
        <v>-4867.8949941700002</v>
      </c>
      <c r="GSN15">
        <v>-4867.8949941700002</v>
      </c>
      <c r="GSO15">
        <v>-4867.8949941700002</v>
      </c>
      <c r="GSP15">
        <v>-4867.8949941700002</v>
      </c>
      <c r="GSQ15">
        <v>-4867.8949941700002</v>
      </c>
      <c r="GSR15">
        <v>-4867.8949941700002</v>
      </c>
      <c r="GSS15">
        <v>-4867.8949941700002</v>
      </c>
      <c r="GST15">
        <v>-4867.8949941700002</v>
      </c>
      <c r="GSU15">
        <v>-4867.8949941700002</v>
      </c>
      <c r="GSV15">
        <v>-4867.8949941700002</v>
      </c>
      <c r="GSW15">
        <v>-4867.8949941700002</v>
      </c>
      <c r="GSX15">
        <v>-4867.8949941700002</v>
      </c>
      <c r="GSY15">
        <v>-4867.8949941700002</v>
      </c>
      <c r="GSZ15">
        <v>-4867.8949941700002</v>
      </c>
      <c r="GTA15">
        <v>-4867.8949941700002</v>
      </c>
      <c r="GTB15">
        <v>-4867.8949941700002</v>
      </c>
      <c r="GTC15">
        <v>-4867.8949941700002</v>
      </c>
      <c r="GTD15">
        <v>-4867.8949941700002</v>
      </c>
      <c r="GTE15">
        <v>-4867.8949941700002</v>
      </c>
      <c r="GTF15">
        <v>-4867.8949941700002</v>
      </c>
      <c r="GTG15">
        <v>-4867.8949941700002</v>
      </c>
      <c r="GTH15">
        <v>-4867.8949941700002</v>
      </c>
      <c r="GTI15">
        <v>-4867.8949941700002</v>
      </c>
      <c r="GTJ15">
        <v>-4867.8949941700002</v>
      </c>
      <c r="GTK15">
        <v>-4867.8949941700002</v>
      </c>
      <c r="GTL15">
        <v>-4867.8949941700002</v>
      </c>
      <c r="GTM15">
        <v>-4867.8949941700002</v>
      </c>
      <c r="GTN15">
        <v>-4867.8949941700002</v>
      </c>
      <c r="GTO15">
        <v>-4867.8949941700002</v>
      </c>
      <c r="GTP15">
        <v>-4867.8949941700002</v>
      </c>
      <c r="GTQ15">
        <v>-4867.8949941700002</v>
      </c>
      <c r="GTR15">
        <v>-4867.8949941700002</v>
      </c>
      <c r="GTS15">
        <v>-4867.8949941700002</v>
      </c>
      <c r="GTT15">
        <v>-4867.8949941700002</v>
      </c>
      <c r="GTU15">
        <v>-4867.8949941700002</v>
      </c>
      <c r="GTV15">
        <v>-4867.8949941700002</v>
      </c>
      <c r="GTW15">
        <v>-4867.8949941700002</v>
      </c>
      <c r="GTX15">
        <v>-4867.8949941700002</v>
      </c>
      <c r="GTY15">
        <v>-4867.8949941700002</v>
      </c>
      <c r="GTZ15">
        <v>-4867.8949941700002</v>
      </c>
      <c r="GUA15">
        <v>-4867.8949941700002</v>
      </c>
      <c r="GUB15">
        <v>-4867.8949941700002</v>
      </c>
      <c r="GUC15">
        <v>-4867.8949941700002</v>
      </c>
      <c r="GUD15">
        <v>-8066.9034522299999</v>
      </c>
      <c r="GUE15">
        <v>-8066.9034522299999</v>
      </c>
      <c r="GUF15">
        <v>-8066.9034522299999</v>
      </c>
      <c r="GUG15">
        <v>-8066.9034522299999</v>
      </c>
      <c r="GUH15">
        <v>-8066.9034522299999</v>
      </c>
      <c r="GUI15">
        <v>-8066.9034522299999</v>
      </c>
      <c r="GUJ15">
        <v>-8066.9034522299999</v>
      </c>
      <c r="GUK15">
        <v>-8066.9034522299999</v>
      </c>
      <c r="GUL15">
        <v>-8066.9034522299999</v>
      </c>
      <c r="GUM15">
        <v>-8066.9034522299999</v>
      </c>
      <c r="GUN15">
        <v>-8066.9034522299999</v>
      </c>
      <c r="GUO15">
        <v>-8066.9034522299999</v>
      </c>
      <c r="GUP15">
        <v>-8066.9034522299999</v>
      </c>
      <c r="GUQ15">
        <v>-8066.9034522299999</v>
      </c>
      <c r="GUR15">
        <v>-8066.9034522299999</v>
      </c>
      <c r="GUS15">
        <v>-8066.9034522299999</v>
      </c>
      <c r="GUT15">
        <v>-8066.9034522299999</v>
      </c>
      <c r="GUU15">
        <v>-8066.9034522299999</v>
      </c>
      <c r="GUV15">
        <v>-8066.9034522299999</v>
      </c>
      <c r="GUW15">
        <v>-8066.9034522299999</v>
      </c>
      <c r="GUX15">
        <v>-8066.9034522299999</v>
      </c>
      <c r="GUY15">
        <v>-8066.9034522299999</v>
      </c>
      <c r="GUZ15">
        <v>-8066.9034522299999</v>
      </c>
      <c r="GVA15">
        <v>-8066.9034522299999</v>
      </c>
      <c r="GVB15">
        <v>-8066.9034522299999</v>
      </c>
      <c r="GVC15">
        <v>-8066.9034522299999</v>
      </c>
      <c r="GVD15">
        <v>-8066.9034522299999</v>
      </c>
      <c r="GVE15">
        <v>-8066.9034522299999</v>
      </c>
      <c r="GVF15">
        <v>-8066.9034522299999</v>
      </c>
      <c r="GVG15">
        <v>-8066.9034522299999</v>
      </c>
      <c r="GVH15">
        <v>-8066.9034522299999</v>
      </c>
      <c r="GVI15">
        <v>-8066.9034522299999</v>
      </c>
      <c r="GVJ15">
        <v>-8066.9034522299999</v>
      </c>
      <c r="GVK15">
        <v>-8066.9034522299999</v>
      </c>
      <c r="GVL15">
        <v>-8066.9034522299999</v>
      </c>
      <c r="GVM15">
        <v>-8066.9034522299999</v>
      </c>
      <c r="GVN15">
        <v>-8066.9034522299999</v>
      </c>
      <c r="GVO15">
        <v>-8066.9034522299999</v>
      </c>
      <c r="GVP15">
        <v>-8066.9034522299999</v>
      </c>
      <c r="GVQ15">
        <v>-8066.9034522299999</v>
      </c>
      <c r="GVR15">
        <v>-8066.9034522299999</v>
      </c>
      <c r="GVS15">
        <v>-8066.9034522299999</v>
      </c>
      <c r="GVT15">
        <v>-8066.9034522299999</v>
      </c>
      <c r="GVU15">
        <v>-8066.9034522299999</v>
      </c>
      <c r="GVV15">
        <v>-14464.9203683</v>
      </c>
      <c r="GVW15">
        <v>-14464.9203683</v>
      </c>
      <c r="GVX15">
        <v>-14464.9203683</v>
      </c>
      <c r="GVY15">
        <v>-14464.9203683</v>
      </c>
      <c r="GVZ15">
        <v>-14464.9203683</v>
      </c>
      <c r="GWA15">
        <v>-14464.9203683</v>
      </c>
      <c r="GWB15">
        <v>-14464.9203683</v>
      </c>
      <c r="GWC15">
        <v>-14464.9203683</v>
      </c>
      <c r="GWD15">
        <v>-14464.9203683</v>
      </c>
      <c r="GWE15">
        <v>-14464.9203683</v>
      </c>
      <c r="GWF15">
        <v>-14464.9203683</v>
      </c>
      <c r="GWG15">
        <v>-14464.9203683</v>
      </c>
      <c r="GWH15">
        <v>-14464.9203683</v>
      </c>
      <c r="GWI15">
        <v>-14464.9203683</v>
      </c>
      <c r="GWJ15">
        <v>-14464.9203683</v>
      </c>
      <c r="GWK15">
        <v>-14464.9203683</v>
      </c>
      <c r="GWL15">
        <v>-14464.9203683</v>
      </c>
      <c r="GWM15">
        <v>-14464.9203683</v>
      </c>
      <c r="GWN15">
        <v>-14464.9203683</v>
      </c>
      <c r="GWO15">
        <v>-14464.9203683</v>
      </c>
      <c r="GWP15">
        <v>-14464.9203683</v>
      </c>
      <c r="GWQ15">
        <v>-14464.9203683</v>
      </c>
      <c r="GWR15">
        <v>-14464.9203683</v>
      </c>
      <c r="GWS15">
        <v>-14464.9203683</v>
      </c>
      <c r="GWT15">
        <v>-14464.9203683</v>
      </c>
      <c r="GWU15">
        <v>-14464.9203683</v>
      </c>
      <c r="GWV15">
        <v>-14464.9203683</v>
      </c>
      <c r="GWW15">
        <v>-14464.9203683</v>
      </c>
      <c r="GWX15">
        <v>-14464.9203683</v>
      </c>
      <c r="GWY15">
        <v>-14464.9203683</v>
      </c>
      <c r="GWZ15">
        <v>-14464.9203683</v>
      </c>
      <c r="GXA15">
        <v>-14464.9203683</v>
      </c>
      <c r="GXB15">
        <v>-14464.9203683</v>
      </c>
      <c r="GXC15">
        <v>-14464.9203683</v>
      </c>
      <c r="GXD15">
        <v>-14464.9203683</v>
      </c>
      <c r="GXE15">
        <v>-14464.9203683</v>
      </c>
      <c r="GXF15">
        <v>-14464.9203683</v>
      </c>
      <c r="GXG15">
        <v>-14464.9203683</v>
      </c>
      <c r="GXH15">
        <v>-14464.9203683</v>
      </c>
      <c r="GXI15">
        <v>-14464.9203683</v>
      </c>
      <c r="GXJ15">
        <v>-14464.9203683</v>
      </c>
      <c r="GXK15">
        <v>-14464.9203683</v>
      </c>
      <c r="GXL15">
        <v>-14464.9203683</v>
      </c>
      <c r="GXM15">
        <v>-14464.9203683</v>
      </c>
      <c r="GXN15">
        <v>-11495.1728023</v>
      </c>
      <c r="GXO15">
        <v>-11495.1728023</v>
      </c>
      <c r="GXP15">
        <v>-11495.1728023</v>
      </c>
      <c r="GXQ15">
        <v>-11495.1728023</v>
      </c>
      <c r="GXR15">
        <v>-11495.1728023</v>
      </c>
      <c r="GXS15">
        <v>-11495.1728023</v>
      </c>
      <c r="GXT15">
        <v>-11495.1728023</v>
      </c>
      <c r="GXU15">
        <v>-11495.1728023</v>
      </c>
      <c r="GXV15">
        <v>-11495.1728023</v>
      </c>
      <c r="GXW15">
        <v>-11495.1728023</v>
      </c>
      <c r="GXX15">
        <v>-11495.1728023</v>
      </c>
      <c r="GXY15">
        <v>-11495.1728023</v>
      </c>
      <c r="GXZ15">
        <v>-11495.1728023</v>
      </c>
      <c r="GYA15">
        <v>-11495.1728023</v>
      </c>
      <c r="GYB15">
        <v>-11495.1728023</v>
      </c>
      <c r="GYC15">
        <v>-11495.1728023</v>
      </c>
      <c r="GYD15">
        <v>-11495.1728023</v>
      </c>
      <c r="GYE15">
        <v>-11495.1728023</v>
      </c>
      <c r="GYF15">
        <v>-11495.1728023</v>
      </c>
      <c r="GYG15">
        <v>-11495.1728023</v>
      </c>
      <c r="GYH15">
        <v>-11495.1728023</v>
      </c>
      <c r="GYI15">
        <v>-11495.1728023</v>
      </c>
      <c r="GYJ15">
        <v>-11495.1728023</v>
      </c>
      <c r="GYK15">
        <v>-11495.1728023</v>
      </c>
      <c r="GYL15">
        <v>-11495.1728023</v>
      </c>
      <c r="GYM15">
        <v>-11495.1728023</v>
      </c>
      <c r="GYN15">
        <v>-11495.1728023</v>
      </c>
      <c r="GYO15">
        <v>-11495.1728023</v>
      </c>
      <c r="GYP15">
        <v>-11495.1728023</v>
      </c>
      <c r="GYQ15">
        <v>-11495.1728023</v>
      </c>
      <c r="GYR15">
        <v>-11495.1728023</v>
      </c>
      <c r="GYS15">
        <v>-11495.1728023</v>
      </c>
      <c r="GYT15">
        <v>-11495.1728023</v>
      </c>
      <c r="GYU15">
        <v>-11495.1728023</v>
      </c>
      <c r="GYV15">
        <v>-11495.1728023</v>
      </c>
      <c r="GYW15">
        <v>-11495.1728023</v>
      </c>
      <c r="GYX15">
        <v>-11495.1728023</v>
      </c>
      <c r="GYY15">
        <v>-11495.1728023</v>
      </c>
      <c r="GYZ15">
        <v>-11495.1728023</v>
      </c>
      <c r="GZA15">
        <v>-11495.1728023</v>
      </c>
      <c r="GZB15">
        <v>-11495.1728023</v>
      </c>
      <c r="GZC15">
        <v>-11495.1728023</v>
      </c>
      <c r="GZD15">
        <v>-11495.1728023</v>
      </c>
      <c r="GZE15">
        <v>-11495.1728023</v>
      </c>
      <c r="GZF15">
        <v>-19049.393890799998</v>
      </c>
      <c r="GZG15">
        <v>-19049.393890799998</v>
      </c>
      <c r="GZH15">
        <v>-19049.393890799998</v>
      </c>
      <c r="GZI15">
        <v>-19049.393890799998</v>
      </c>
      <c r="GZJ15">
        <v>-19049.393890799998</v>
      </c>
      <c r="GZK15">
        <v>-19049.393890799998</v>
      </c>
      <c r="GZL15">
        <v>-19049.393890799998</v>
      </c>
      <c r="GZM15">
        <v>-19049.393890799998</v>
      </c>
      <c r="GZN15">
        <v>-19049.393890799998</v>
      </c>
      <c r="GZO15">
        <v>-19049.393890799998</v>
      </c>
      <c r="GZP15">
        <v>-19049.393890799998</v>
      </c>
      <c r="GZQ15">
        <v>-19049.393890799998</v>
      </c>
      <c r="GZR15">
        <v>-19049.393890799998</v>
      </c>
      <c r="GZS15">
        <v>-19049.393890799998</v>
      </c>
      <c r="GZT15">
        <v>-19049.393890799998</v>
      </c>
      <c r="GZU15">
        <v>-19049.393890799998</v>
      </c>
      <c r="GZV15">
        <v>-19049.393890799998</v>
      </c>
      <c r="GZW15">
        <v>-19049.393890799998</v>
      </c>
      <c r="GZX15">
        <v>-19049.393890799998</v>
      </c>
      <c r="GZY15">
        <v>-19049.393890799998</v>
      </c>
      <c r="GZZ15">
        <v>-19049.393890799998</v>
      </c>
      <c r="HAA15">
        <v>-19049.393890799998</v>
      </c>
      <c r="HAB15">
        <v>-19049.393890799998</v>
      </c>
      <c r="HAC15">
        <v>-19049.393890799998</v>
      </c>
      <c r="HAD15">
        <v>-19049.393890799998</v>
      </c>
      <c r="HAE15">
        <v>-19049.393890799998</v>
      </c>
      <c r="HAF15">
        <v>-19049.393890799998</v>
      </c>
      <c r="HAG15">
        <v>-19049.393890799998</v>
      </c>
      <c r="HAH15">
        <v>-19049.393890799998</v>
      </c>
      <c r="HAI15">
        <v>-19049.393890799998</v>
      </c>
      <c r="HAJ15">
        <v>-19049.393890799998</v>
      </c>
      <c r="HAK15">
        <v>-19049.393890799998</v>
      </c>
      <c r="HAL15">
        <v>-19049.393890799998</v>
      </c>
      <c r="HAM15">
        <v>-19049.393890799998</v>
      </c>
      <c r="HAN15">
        <v>-19049.393890799998</v>
      </c>
      <c r="HAO15">
        <v>-19049.393890799998</v>
      </c>
      <c r="HAP15">
        <v>-19049.393890799998</v>
      </c>
      <c r="HAQ15">
        <v>-19049.393890799998</v>
      </c>
      <c r="HAR15">
        <v>-19049.393890799998</v>
      </c>
      <c r="HAS15">
        <v>-19049.393890799998</v>
      </c>
      <c r="HAT15">
        <v>-19049.393890799998</v>
      </c>
      <c r="HAU15">
        <v>-19049.393890799998</v>
      </c>
      <c r="HAV15">
        <v>-19049.393890799998</v>
      </c>
      <c r="HAW15">
        <v>-19049.393890799998</v>
      </c>
      <c r="HAX15">
        <v>-34157.836067800003</v>
      </c>
      <c r="HAY15">
        <v>-34157.836067800003</v>
      </c>
      <c r="HAZ15">
        <v>-34157.836067800003</v>
      </c>
      <c r="HBA15">
        <v>-34157.836067800003</v>
      </c>
      <c r="HBB15">
        <v>-34157.836067800003</v>
      </c>
      <c r="HBC15">
        <v>-34157.836067800003</v>
      </c>
      <c r="HBD15">
        <v>-34157.836067800003</v>
      </c>
      <c r="HBE15">
        <v>-34157.836067800003</v>
      </c>
      <c r="HBF15">
        <v>-34157.836067800003</v>
      </c>
      <c r="HBG15">
        <v>-34157.836067800003</v>
      </c>
      <c r="HBH15">
        <v>-34157.836067800003</v>
      </c>
      <c r="HBI15">
        <v>-34157.836067800003</v>
      </c>
      <c r="HBJ15">
        <v>-34157.836067800003</v>
      </c>
      <c r="HBK15">
        <v>-34157.836067800003</v>
      </c>
      <c r="HBL15">
        <v>-34157.836067800003</v>
      </c>
      <c r="HBM15">
        <v>-34157.836067800003</v>
      </c>
      <c r="HBN15">
        <v>-34157.836067800003</v>
      </c>
      <c r="HBO15">
        <v>-34157.836067800003</v>
      </c>
      <c r="HBP15">
        <v>-34157.836067800003</v>
      </c>
      <c r="HBQ15">
        <v>-34157.836067800003</v>
      </c>
      <c r="HBR15">
        <v>-34157.836067800003</v>
      </c>
      <c r="HBS15">
        <v>-34157.836067800003</v>
      </c>
      <c r="HBT15">
        <v>-34157.836067800003</v>
      </c>
      <c r="HBU15">
        <v>-34157.836067800003</v>
      </c>
      <c r="HBV15">
        <v>-34157.836067800003</v>
      </c>
      <c r="HBW15">
        <v>-34157.836067800003</v>
      </c>
      <c r="HBX15">
        <v>-34157.836067800003</v>
      </c>
      <c r="HBY15">
        <v>-34157.836067800003</v>
      </c>
      <c r="HBZ15">
        <v>-34157.836067800003</v>
      </c>
      <c r="HCA15">
        <v>-34157.836067800003</v>
      </c>
      <c r="HCB15">
        <v>-34157.836067800003</v>
      </c>
      <c r="HCC15">
        <v>-34157.836067800003</v>
      </c>
      <c r="HCD15">
        <v>-34157.836067800003</v>
      </c>
      <c r="HCE15">
        <v>-34157.836067800003</v>
      </c>
      <c r="HCF15">
        <v>-34157.836067800003</v>
      </c>
      <c r="HCG15">
        <v>-34157.836067800003</v>
      </c>
      <c r="HCH15">
        <v>-34157.836067800003</v>
      </c>
      <c r="HCI15">
        <v>-34157.836067800003</v>
      </c>
      <c r="HCJ15">
        <v>-34157.836067800003</v>
      </c>
      <c r="HCK15">
        <v>-34157.836067800003</v>
      </c>
      <c r="HCL15">
        <v>-34157.836067800003</v>
      </c>
      <c r="HCM15">
        <v>-34157.836067800003</v>
      </c>
      <c r="HCN15">
        <v>-34157.836067800003</v>
      </c>
      <c r="HCO15">
        <v>-34157.836067800003</v>
      </c>
      <c r="HCP15">
        <v>69218.346973399995</v>
      </c>
      <c r="HCQ15">
        <v>69218.346973399995</v>
      </c>
      <c r="HCR15">
        <v>69218.346973399995</v>
      </c>
      <c r="HCS15">
        <v>69218.346973399995</v>
      </c>
      <c r="HCT15">
        <v>69218.346973399995</v>
      </c>
      <c r="HCU15">
        <v>69218.346973399995</v>
      </c>
      <c r="HCV15">
        <v>69218.346973399995</v>
      </c>
      <c r="HCW15">
        <v>69218.346973399995</v>
      </c>
      <c r="HCX15">
        <v>69218.346973399995</v>
      </c>
      <c r="HCY15">
        <v>69218.346973399995</v>
      </c>
      <c r="HCZ15">
        <v>69218.346973399995</v>
      </c>
      <c r="HDA15">
        <v>69273.103587200007</v>
      </c>
      <c r="HDB15">
        <v>69273.103587200007</v>
      </c>
      <c r="HDC15">
        <v>69273.103587200007</v>
      </c>
      <c r="HDD15">
        <v>69273.103587200007</v>
      </c>
      <c r="HDE15">
        <v>69273.103587200007</v>
      </c>
      <c r="HDF15">
        <v>69273.103587200007</v>
      </c>
      <c r="HDG15">
        <v>69273.103587200007</v>
      </c>
      <c r="HDH15">
        <v>69273.103587200007</v>
      </c>
      <c r="HDI15">
        <v>69273.103587200007</v>
      </c>
      <c r="HDJ15">
        <v>69273.103587200007</v>
      </c>
      <c r="HDK15">
        <v>69273.103587200007</v>
      </c>
      <c r="HDL15">
        <v>69218.346973399995</v>
      </c>
      <c r="HDM15">
        <v>69218.346973399995</v>
      </c>
      <c r="HDN15">
        <v>69218.346973399995</v>
      </c>
      <c r="HDO15">
        <v>69218.346973399995</v>
      </c>
      <c r="HDP15">
        <v>69218.346973399995</v>
      </c>
      <c r="HDQ15">
        <v>69218.346973399995</v>
      </c>
      <c r="HDR15">
        <v>69218.346973399995</v>
      </c>
      <c r="HDS15">
        <v>69218.346973399995</v>
      </c>
      <c r="HDT15">
        <v>69218.346973399995</v>
      </c>
      <c r="HDU15">
        <v>69218.346973399995</v>
      </c>
      <c r="HDV15">
        <v>69218.346973399995</v>
      </c>
      <c r="HDW15">
        <v>69273.103587200007</v>
      </c>
      <c r="HDX15">
        <v>69273.103587200007</v>
      </c>
      <c r="HDY15">
        <v>69273.103587200007</v>
      </c>
      <c r="HDZ15">
        <v>69273.103587200007</v>
      </c>
      <c r="HEA15">
        <v>69273.103587200007</v>
      </c>
      <c r="HEB15">
        <v>69273.103587200007</v>
      </c>
      <c r="HEC15">
        <v>69273.103587200007</v>
      </c>
      <c r="HED15">
        <v>69273.103587200007</v>
      </c>
      <c r="HEE15">
        <v>69273.103587200007</v>
      </c>
      <c r="HEF15">
        <v>69273.103587200007</v>
      </c>
      <c r="HEG15">
        <v>69273.103587200007</v>
      </c>
      <c r="HEH15">
        <v>98424.574342399996</v>
      </c>
      <c r="HEI15">
        <v>98424.574342399996</v>
      </c>
      <c r="HEJ15">
        <v>98424.574342399996</v>
      </c>
      <c r="HEK15">
        <v>98424.574342399996</v>
      </c>
      <c r="HEL15">
        <v>98424.574342399996</v>
      </c>
      <c r="HEM15">
        <v>98424.574342399996</v>
      </c>
      <c r="HEN15">
        <v>98424.574342399996</v>
      </c>
      <c r="HEO15">
        <v>98424.574342399996</v>
      </c>
      <c r="HEP15">
        <v>98424.574342399996</v>
      </c>
      <c r="HEQ15">
        <v>98424.574342399996</v>
      </c>
      <c r="HER15">
        <v>98424.574342399996</v>
      </c>
      <c r="HES15">
        <v>98520.602327200002</v>
      </c>
      <c r="HET15">
        <v>98520.602327200002</v>
      </c>
      <c r="HEU15">
        <v>98520.602327200002</v>
      </c>
      <c r="HEV15">
        <v>98520.602327200002</v>
      </c>
      <c r="HEW15">
        <v>98520.602327200002</v>
      </c>
      <c r="HEX15">
        <v>98520.602327200002</v>
      </c>
      <c r="HEY15">
        <v>98520.602327200002</v>
      </c>
      <c r="HEZ15">
        <v>98520.602327200002</v>
      </c>
      <c r="HFA15">
        <v>98520.602327200002</v>
      </c>
      <c r="HFB15">
        <v>98520.602327200002</v>
      </c>
      <c r="HFC15">
        <v>98520.602327200002</v>
      </c>
      <c r="HFD15">
        <v>98424.574342399996</v>
      </c>
      <c r="HFE15">
        <v>98424.574342399996</v>
      </c>
      <c r="HFF15">
        <v>98424.574342399996</v>
      </c>
      <c r="HFG15">
        <v>98424.574342399996</v>
      </c>
      <c r="HFH15">
        <v>98424.574342399996</v>
      </c>
      <c r="HFI15">
        <v>98424.574342399996</v>
      </c>
      <c r="HFJ15">
        <v>98424.574342399996</v>
      </c>
      <c r="HFK15">
        <v>98424.574342399996</v>
      </c>
      <c r="HFL15">
        <v>98424.574342399996</v>
      </c>
      <c r="HFM15">
        <v>98424.574342399996</v>
      </c>
      <c r="HFN15">
        <v>98424.574342399996</v>
      </c>
      <c r="HFO15">
        <v>98520.602327200002</v>
      </c>
      <c r="HFP15">
        <v>98520.602327200002</v>
      </c>
      <c r="HFQ15">
        <v>98520.602327200002</v>
      </c>
      <c r="HFR15">
        <v>98520.602327200002</v>
      </c>
      <c r="HFS15">
        <v>98520.602327200002</v>
      </c>
      <c r="HFT15">
        <v>98520.602327200002</v>
      </c>
      <c r="HFU15">
        <v>98520.602327200002</v>
      </c>
      <c r="HFV15">
        <v>98520.602327200002</v>
      </c>
      <c r="HFW15">
        <v>98520.602327200002</v>
      </c>
      <c r="HFX15">
        <v>98520.602327200002</v>
      </c>
      <c r="HFY15">
        <v>98520.602327200002</v>
      </c>
      <c r="HFZ15">
        <v>132463.815401</v>
      </c>
      <c r="HGA15">
        <v>132463.815401</v>
      </c>
      <c r="HGB15">
        <v>132463.815401</v>
      </c>
      <c r="HGC15">
        <v>132463.815401</v>
      </c>
      <c r="HGD15">
        <v>132463.815401</v>
      </c>
      <c r="HGE15">
        <v>132463.815401</v>
      </c>
      <c r="HGF15">
        <v>132463.815401</v>
      </c>
      <c r="HGG15">
        <v>132463.815401</v>
      </c>
      <c r="HGH15">
        <v>132463.815401</v>
      </c>
      <c r="HGI15">
        <v>132463.815401</v>
      </c>
      <c r="HGJ15">
        <v>132463.815401</v>
      </c>
      <c r="HGK15">
        <v>132642.38612800001</v>
      </c>
      <c r="HGL15">
        <v>132642.38612800001</v>
      </c>
      <c r="HGM15">
        <v>132642.38612800001</v>
      </c>
      <c r="HGN15">
        <v>132642.38612800001</v>
      </c>
      <c r="HGO15">
        <v>132642.38612800001</v>
      </c>
      <c r="HGP15">
        <v>132642.38612800001</v>
      </c>
      <c r="HGQ15">
        <v>132642.38612800001</v>
      </c>
      <c r="HGR15">
        <v>132642.38612800001</v>
      </c>
      <c r="HGS15">
        <v>132642.38612800001</v>
      </c>
      <c r="HGT15">
        <v>132642.38612800001</v>
      </c>
      <c r="HGU15">
        <v>132642.38612800001</v>
      </c>
      <c r="HGV15">
        <v>132463.815401</v>
      </c>
      <c r="HGW15">
        <v>132463.815401</v>
      </c>
      <c r="HGX15">
        <v>132463.815401</v>
      </c>
      <c r="HGY15">
        <v>132463.815401</v>
      </c>
      <c r="HGZ15">
        <v>132463.815401</v>
      </c>
      <c r="HHA15">
        <v>132463.815401</v>
      </c>
      <c r="HHB15">
        <v>132463.815401</v>
      </c>
      <c r="HHC15">
        <v>132463.815401</v>
      </c>
      <c r="HHD15">
        <v>132463.815401</v>
      </c>
      <c r="HHE15">
        <v>132463.815401</v>
      </c>
      <c r="HHF15">
        <v>132463.815401</v>
      </c>
      <c r="HHG15">
        <v>132642.38612800001</v>
      </c>
      <c r="HHH15">
        <v>132642.38612800001</v>
      </c>
      <c r="HHI15">
        <v>132642.38612800001</v>
      </c>
      <c r="HHJ15">
        <v>132642.38612800001</v>
      </c>
      <c r="HHK15">
        <v>132642.38612800001</v>
      </c>
      <c r="HHL15">
        <v>132642.38612800001</v>
      </c>
      <c r="HHM15">
        <v>132642.38612800001</v>
      </c>
      <c r="HHN15">
        <v>132642.38612800001</v>
      </c>
      <c r="HHO15">
        <v>132642.38612800001</v>
      </c>
      <c r="HHP15">
        <v>132642.38612800001</v>
      </c>
      <c r="HHQ15">
        <v>132642.38612800001</v>
      </c>
      <c r="HHR15">
        <v>-292561.25517600001</v>
      </c>
      <c r="HHS15">
        <v>-292561.25517600001</v>
      </c>
      <c r="HHT15">
        <v>-292561.25517600001</v>
      </c>
      <c r="HHU15">
        <v>-292561.25517600001</v>
      </c>
      <c r="HHV15">
        <v>-292561.25517600001</v>
      </c>
      <c r="HHW15">
        <v>-292561.25517600001</v>
      </c>
      <c r="HHX15">
        <v>-292561.25517600001</v>
      </c>
      <c r="HHY15">
        <v>-292561.25517600001</v>
      </c>
      <c r="HHZ15">
        <v>-292561.25517600001</v>
      </c>
      <c r="HIA15">
        <v>-292561.25517600001</v>
      </c>
      <c r="HIB15">
        <v>-292561.25517600001</v>
      </c>
      <c r="HIC15">
        <v>-283284.53571500001</v>
      </c>
      <c r="HID15">
        <v>-283284.53571500001</v>
      </c>
      <c r="HIE15">
        <v>-283284.53571500001</v>
      </c>
      <c r="HIF15">
        <v>-283284.53571500001</v>
      </c>
      <c r="HIG15">
        <v>-283284.53571500001</v>
      </c>
      <c r="HIH15">
        <v>-283284.53571500001</v>
      </c>
      <c r="HII15">
        <v>-283284.53571500001</v>
      </c>
      <c r="HIJ15">
        <v>-283284.53571500001</v>
      </c>
      <c r="HIK15">
        <v>-283284.53571500001</v>
      </c>
      <c r="HIL15">
        <v>-283284.53571500001</v>
      </c>
      <c r="HIM15">
        <v>-283284.53571500001</v>
      </c>
      <c r="HIN15">
        <v>-292561.25517600001</v>
      </c>
      <c r="HIO15">
        <v>-292561.25517600001</v>
      </c>
      <c r="HIP15">
        <v>-292561.25517600001</v>
      </c>
      <c r="HIQ15">
        <v>-292561.25517600001</v>
      </c>
      <c r="HIR15">
        <v>-292561.25517600001</v>
      </c>
      <c r="HIS15">
        <v>-292561.25517600001</v>
      </c>
      <c r="HIT15">
        <v>-292561.25517600001</v>
      </c>
      <c r="HIU15">
        <v>-292561.25517600001</v>
      </c>
      <c r="HIV15">
        <v>-292561.25517600001</v>
      </c>
      <c r="HIW15">
        <v>-292561.25517600001</v>
      </c>
      <c r="HIX15">
        <v>-292561.25517600001</v>
      </c>
      <c r="HIY15">
        <v>-283284.53571500001</v>
      </c>
      <c r="HIZ15">
        <v>-283284.53571500001</v>
      </c>
      <c r="HJA15">
        <v>-283284.53571500001</v>
      </c>
      <c r="HJB15">
        <v>-283284.53571500001</v>
      </c>
      <c r="HJC15">
        <v>-283284.53571500001</v>
      </c>
      <c r="HJD15">
        <v>-283284.53571500001</v>
      </c>
      <c r="HJE15">
        <v>-283284.53571500001</v>
      </c>
      <c r="HJF15">
        <v>-283284.53571500001</v>
      </c>
      <c r="HJG15">
        <v>-283284.53571500001</v>
      </c>
      <c r="HJH15">
        <v>-283284.53571500001</v>
      </c>
      <c r="HJI15">
        <v>-283284.53571500001</v>
      </c>
      <c r="HJJ15">
        <v>-434950.11641800002</v>
      </c>
      <c r="HJK15">
        <v>-434950.11641800002</v>
      </c>
      <c r="HJL15">
        <v>-434950.11641800002</v>
      </c>
      <c r="HJM15">
        <v>-434950.11641800002</v>
      </c>
      <c r="HJN15">
        <v>-434950.11641800002</v>
      </c>
      <c r="HJO15">
        <v>-434950.11641800002</v>
      </c>
      <c r="HJP15">
        <v>-434950.11641800002</v>
      </c>
      <c r="HJQ15">
        <v>-434950.11641800002</v>
      </c>
      <c r="HJR15">
        <v>-434950.11641800002</v>
      </c>
      <c r="HJS15">
        <v>-434950.11641800002</v>
      </c>
      <c r="HJT15">
        <v>-434950.11641800002</v>
      </c>
      <c r="HJU15">
        <v>-418681.311353</v>
      </c>
      <c r="HJV15">
        <v>-418681.311353</v>
      </c>
      <c r="HJW15">
        <v>-418681.311353</v>
      </c>
      <c r="HJX15">
        <v>-418681.311353</v>
      </c>
      <c r="HJY15">
        <v>-418681.311353</v>
      </c>
      <c r="HJZ15">
        <v>-418681.311353</v>
      </c>
      <c r="HKA15">
        <v>-418681.311353</v>
      </c>
      <c r="HKB15">
        <v>-418681.311353</v>
      </c>
      <c r="HKC15">
        <v>-418681.311353</v>
      </c>
      <c r="HKD15">
        <v>-418681.311353</v>
      </c>
      <c r="HKE15">
        <v>-418681.311353</v>
      </c>
      <c r="HKF15">
        <v>-434950.11641800002</v>
      </c>
      <c r="HKG15">
        <v>-434950.11641800002</v>
      </c>
      <c r="HKH15">
        <v>-434950.11641800002</v>
      </c>
      <c r="HKI15">
        <v>-434950.11641800002</v>
      </c>
      <c r="HKJ15">
        <v>-434950.11641800002</v>
      </c>
      <c r="HKK15">
        <v>-434950.11641800002</v>
      </c>
      <c r="HKL15">
        <v>-434950.11641800002</v>
      </c>
      <c r="HKM15">
        <v>-434950.11641800002</v>
      </c>
      <c r="HKN15">
        <v>-434950.11641800002</v>
      </c>
      <c r="HKO15">
        <v>-434950.11641800002</v>
      </c>
      <c r="HKP15">
        <v>-434950.11641800002</v>
      </c>
      <c r="HKQ15">
        <v>-418681.311353</v>
      </c>
      <c r="HKR15">
        <v>-418681.311353</v>
      </c>
      <c r="HKS15">
        <v>-418681.311353</v>
      </c>
      <c r="HKT15">
        <v>-418681.311353</v>
      </c>
      <c r="HKU15">
        <v>-418681.311353</v>
      </c>
      <c r="HKV15">
        <v>-418681.311353</v>
      </c>
      <c r="HKW15">
        <v>-418681.311353</v>
      </c>
      <c r="HKX15">
        <v>-418681.311353</v>
      </c>
      <c r="HKY15">
        <v>-418681.311353</v>
      </c>
      <c r="HKZ15">
        <v>-418681.311353</v>
      </c>
      <c r="HLA15">
        <v>-418681.311353</v>
      </c>
      <c r="HLB15">
        <v>-637476.41192800005</v>
      </c>
      <c r="HLC15">
        <v>-637476.41192800005</v>
      </c>
      <c r="HLD15">
        <v>-637476.41192800005</v>
      </c>
      <c r="HLE15">
        <v>-637476.41192800005</v>
      </c>
      <c r="HLF15">
        <v>-637476.41192800005</v>
      </c>
      <c r="HLG15">
        <v>-637476.41192800005</v>
      </c>
      <c r="HLH15">
        <v>-637476.41192800005</v>
      </c>
      <c r="HLI15">
        <v>-637476.41192800005</v>
      </c>
      <c r="HLJ15">
        <v>-637476.41192800005</v>
      </c>
      <c r="HLK15">
        <v>-637476.41192800005</v>
      </c>
      <c r="HLL15">
        <v>-637476.41192800005</v>
      </c>
      <c r="HLM15">
        <v>-607223.43565300002</v>
      </c>
      <c r="HLN15">
        <v>-607223.43565300002</v>
      </c>
      <c r="HLO15">
        <v>-607223.43565300002</v>
      </c>
      <c r="HLP15">
        <v>-607223.43565300002</v>
      </c>
      <c r="HLQ15">
        <v>-607223.43565300002</v>
      </c>
      <c r="HLR15">
        <v>-607223.43565300002</v>
      </c>
      <c r="HLS15">
        <v>-607223.43565300002</v>
      </c>
      <c r="HLT15">
        <v>-607223.43565300002</v>
      </c>
      <c r="HLU15">
        <v>-607223.43565300002</v>
      </c>
      <c r="HLV15">
        <v>-607223.43565300002</v>
      </c>
      <c r="HLW15">
        <v>-607223.43565300002</v>
      </c>
      <c r="HLX15">
        <v>-637476.41192800005</v>
      </c>
      <c r="HLY15">
        <v>-637476.41192800005</v>
      </c>
      <c r="HLZ15">
        <v>-637476.41192800005</v>
      </c>
      <c r="HMA15">
        <v>-637476.41192800005</v>
      </c>
      <c r="HMB15">
        <v>-637476.41192800005</v>
      </c>
      <c r="HMC15">
        <v>-637476.41192800005</v>
      </c>
      <c r="HMD15">
        <v>-637476.41192800005</v>
      </c>
      <c r="HME15">
        <v>-637476.41192800005</v>
      </c>
      <c r="HMF15">
        <v>-637476.41192800005</v>
      </c>
      <c r="HMG15">
        <v>-637476.41192800005</v>
      </c>
      <c r="HMH15">
        <v>-637476.41192800005</v>
      </c>
      <c r="HMI15">
        <v>-607223.43565300002</v>
      </c>
      <c r="HMJ15">
        <v>-607223.43565300002</v>
      </c>
      <c r="HMK15">
        <v>-607223.43565300002</v>
      </c>
      <c r="HML15">
        <v>-607223.43565300002</v>
      </c>
      <c r="HMM15">
        <v>-607223.43565300002</v>
      </c>
      <c r="HMN15">
        <v>-607223.43565300002</v>
      </c>
      <c r="HMO15">
        <v>-607223.43565300002</v>
      </c>
      <c r="HMP15">
        <v>-607223.43565300002</v>
      </c>
      <c r="HMQ15">
        <v>-607223.43565300002</v>
      </c>
      <c r="HMR15">
        <v>-607223.43565300002</v>
      </c>
      <c r="HMS15">
        <v>-607223.43565300002</v>
      </c>
      <c r="HMT15">
        <v>-2378267.6281699999</v>
      </c>
      <c r="HMU15">
        <v>-2378267.6281699999</v>
      </c>
      <c r="HMV15">
        <v>-2378267.6281699999</v>
      </c>
      <c r="HMW15">
        <v>-2378267.6281699999</v>
      </c>
      <c r="HMX15">
        <v>-2378267.6281699999</v>
      </c>
      <c r="HMY15">
        <v>-2378267.6281699999</v>
      </c>
      <c r="HMZ15">
        <v>-2378267.6281699999</v>
      </c>
      <c r="HNA15">
        <v>-2378267.6281699999</v>
      </c>
      <c r="HNB15">
        <v>-2378267.6281699999</v>
      </c>
      <c r="HNC15">
        <v>-2378267.6281699999</v>
      </c>
      <c r="HND15">
        <v>-2378267.6281699999</v>
      </c>
      <c r="HNE15">
        <v>-2378115.3159500002</v>
      </c>
      <c r="HNF15">
        <v>-2378115.3159500002</v>
      </c>
      <c r="HNG15">
        <v>-2378115.3159500002</v>
      </c>
      <c r="HNH15">
        <v>-2378115.3159500002</v>
      </c>
      <c r="HNI15">
        <v>-2378115.3159500002</v>
      </c>
      <c r="HNJ15">
        <v>-2378115.3159500002</v>
      </c>
      <c r="HNK15">
        <v>-2378115.3159500002</v>
      </c>
      <c r="HNL15">
        <v>-2378115.3159500002</v>
      </c>
      <c r="HNM15">
        <v>-2378115.3159500002</v>
      </c>
      <c r="HNN15">
        <v>-2378115.3159500002</v>
      </c>
      <c r="HNO15">
        <v>-2378115.3159500002</v>
      </c>
      <c r="HNP15">
        <v>-2378267.6281699999</v>
      </c>
      <c r="HNQ15">
        <v>-2378267.6281699999</v>
      </c>
      <c r="HNR15">
        <v>-2378267.6281699999</v>
      </c>
      <c r="HNS15">
        <v>-2378267.6281699999</v>
      </c>
      <c r="HNT15">
        <v>-2378267.6281699999</v>
      </c>
      <c r="HNU15">
        <v>-2378267.6281699999</v>
      </c>
      <c r="HNV15">
        <v>-2378267.6281699999</v>
      </c>
      <c r="HNW15">
        <v>-2378267.6281699999</v>
      </c>
      <c r="HNX15">
        <v>-2378267.6281699999</v>
      </c>
      <c r="HNY15">
        <v>-2378267.6281699999</v>
      </c>
      <c r="HNZ15">
        <v>-2378267.6281699999</v>
      </c>
      <c r="HOA15">
        <v>-2378115.3159500002</v>
      </c>
      <c r="HOB15">
        <v>-2378115.3159500002</v>
      </c>
      <c r="HOC15">
        <v>-2378115.3159500002</v>
      </c>
      <c r="HOD15">
        <v>-2378115.3159500002</v>
      </c>
      <c r="HOE15">
        <v>-2378115.3159500002</v>
      </c>
      <c r="HOF15">
        <v>-2378115.3159500002</v>
      </c>
      <c r="HOG15">
        <v>-2378115.3159500002</v>
      </c>
      <c r="HOH15">
        <v>-2378115.3159500002</v>
      </c>
      <c r="HOI15">
        <v>-2378115.3159500002</v>
      </c>
      <c r="HOJ15">
        <v>-2378115.3159500002</v>
      </c>
      <c r="HOK15">
        <v>-2378115.3159500002</v>
      </c>
      <c r="HOL15">
        <v>-2555730.9338500001</v>
      </c>
      <c r="HOM15">
        <v>-2555730.9338500001</v>
      </c>
      <c r="HON15">
        <v>-2555730.9338500001</v>
      </c>
      <c r="HOO15">
        <v>-2555730.9338500001</v>
      </c>
      <c r="HOP15">
        <v>-2555730.9338500001</v>
      </c>
      <c r="HOQ15">
        <v>-2555730.9338500001</v>
      </c>
      <c r="HOR15">
        <v>-2555730.9338500001</v>
      </c>
      <c r="HOS15">
        <v>-2555730.9338500001</v>
      </c>
      <c r="HOT15">
        <v>-2555730.9338500001</v>
      </c>
      <c r="HOU15">
        <v>-2555730.9338500001</v>
      </c>
      <c r="HOV15">
        <v>-2555730.9338500001</v>
      </c>
      <c r="HOW15">
        <v>-2555463.8202599999</v>
      </c>
      <c r="HOX15">
        <v>-2555463.8202599999</v>
      </c>
      <c r="HOY15">
        <v>-2555463.8202599999</v>
      </c>
      <c r="HOZ15">
        <v>-2555463.8202599999</v>
      </c>
      <c r="HPA15">
        <v>-2555463.8202599999</v>
      </c>
      <c r="HPB15">
        <v>-2555463.8202599999</v>
      </c>
      <c r="HPC15">
        <v>-2555463.8202599999</v>
      </c>
      <c r="HPD15">
        <v>-2555463.8202599999</v>
      </c>
      <c r="HPE15">
        <v>-2555463.8202599999</v>
      </c>
      <c r="HPF15">
        <v>-2555463.8202599999</v>
      </c>
      <c r="HPG15">
        <v>-2555463.8202599999</v>
      </c>
      <c r="HPH15">
        <v>-2555730.9338500001</v>
      </c>
      <c r="HPI15">
        <v>-2555730.9338500001</v>
      </c>
      <c r="HPJ15">
        <v>-2555730.9338500001</v>
      </c>
      <c r="HPK15">
        <v>-2555730.9338500001</v>
      </c>
      <c r="HPL15">
        <v>-2555730.9338500001</v>
      </c>
      <c r="HPM15">
        <v>-2555730.9338500001</v>
      </c>
      <c r="HPN15">
        <v>-2555730.9338500001</v>
      </c>
      <c r="HPO15">
        <v>-2555730.9338500001</v>
      </c>
      <c r="HPP15">
        <v>-2555730.9338500001</v>
      </c>
      <c r="HPQ15">
        <v>-2555730.9338500001</v>
      </c>
      <c r="HPR15">
        <v>-2555730.9338500001</v>
      </c>
      <c r="HPS15">
        <v>-2555463.8202599999</v>
      </c>
      <c r="HPT15">
        <v>-2555463.8202599999</v>
      </c>
      <c r="HPU15">
        <v>-2555463.8202599999</v>
      </c>
      <c r="HPV15">
        <v>-2555463.8202599999</v>
      </c>
      <c r="HPW15">
        <v>-2555463.8202599999</v>
      </c>
      <c r="HPX15">
        <v>-2555463.8202599999</v>
      </c>
      <c r="HPY15">
        <v>-2555463.8202599999</v>
      </c>
      <c r="HPZ15">
        <v>-2555463.8202599999</v>
      </c>
      <c r="HQA15">
        <v>-2555463.8202599999</v>
      </c>
      <c r="HQB15">
        <v>-2555463.8202599999</v>
      </c>
      <c r="HQC15">
        <v>-2555463.8202599999</v>
      </c>
      <c r="HQD15">
        <v>-2811986.5364199998</v>
      </c>
      <c r="HQE15">
        <v>-2811986.5364199998</v>
      </c>
      <c r="HQF15">
        <v>-2811986.5364199998</v>
      </c>
      <c r="HQG15">
        <v>-2811986.5364199998</v>
      </c>
      <c r="HQH15">
        <v>-2811986.5364199998</v>
      </c>
      <c r="HQI15">
        <v>-2811986.5364199998</v>
      </c>
      <c r="HQJ15">
        <v>-2811986.5364199998</v>
      </c>
      <c r="HQK15">
        <v>-2811986.5364199998</v>
      </c>
      <c r="HQL15">
        <v>-2811986.5364199998</v>
      </c>
      <c r="HQM15">
        <v>-2811986.5364199998</v>
      </c>
      <c r="HQN15">
        <v>-2811986.5364199998</v>
      </c>
      <c r="HQO15">
        <v>-2811489.8201000001</v>
      </c>
      <c r="HQP15">
        <v>-2811489.8201000001</v>
      </c>
      <c r="HQQ15">
        <v>-2811489.8201000001</v>
      </c>
      <c r="HQR15">
        <v>-2811489.8201000001</v>
      </c>
      <c r="HQS15">
        <v>-2811489.8201000001</v>
      </c>
      <c r="HQT15">
        <v>-2811489.8201000001</v>
      </c>
      <c r="HQU15">
        <v>-2811489.8201000001</v>
      </c>
      <c r="HQV15">
        <v>-2811489.8201000001</v>
      </c>
      <c r="HQW15">
        <v>-2811489.8201000001</v>
      </c>
      <c r="HQX15">
        <v>-2811489.8201000001</v>
      </c>
      <c r="HQY15">
        <v>-2811489.8201000001</v>
      </c>
      <c r="HQZ15">
        <v>-2811986.5364199998</v>
      </c>
      <c r="HRA15">
        <v>-2811986.5364199998</v>
      </c>
      <c r="HRB15">
        <v>-2811986.5364199998</v>
      </c>
      <c r="HRC15">
        <v>-2811986.5364199998</v>
      </c>
      <c r="HRD15">
        <v>-2811986.5364199998</v>
      </c>
      <c r="HRE15">
        <v>-2811986.5364199998</v>
      </c>
      <c r="HRF15">
        <v>-2811986.5364199998</v>
      </c>
      <c r="HRG15">
        <v>-2811986.5364199998</v>
      </c>
      <c r="HRH15">
        <v>-2811986.5364199998</v>
      </c>
      <c r="HRI15">
        <v>-2811986.5364199998</v>
      </c>
      <c r="HRJ15">
        <v>-2811986.5364199998</v>
      </c>
      <c r="HRK15">
        <v>-2811489.8201000001</v>
      </c>
      <c r="HRL15">
        <v>-2811489.8201000001</v>
      </c>
      <c r="HRM15">
        <v>-2811489.8201000001</v>
      </c>
      <c r="HRN15">
        <v>-2811489.8201000001</v>
      </c>
      <c r="HRO15">
        <v>-2811489.8201000001</v>
      </c>
      <c r="HRP15">
        <v>-2811489.8201000001</v>
      </c>
      <c r="HRQ15">
        <v>-2811489.8201000001</v>
      </c>
      <c r="HRR15">
        <v>-2811489.8201000001</v>
      </c>
      <c r="HRS15">
        <v>-2811489.8201000001</v>
      </c>
      <c r="HRT15">
        <v>-2811489.8201000001</v>
      </c>
      <c r="HRU15">
        <v>-2811489.8201000001</v>
      </c>
      <c r="HRV15">
        <v>-39938651.262599997</v>
      </c>
      <c r="HRW15">
        <v>-39938651.262599997</v>
      </c>
      <c r="HRX15">
        <v>-39938651.262599997</v>
      </c>
      <c r="HRY15">
        <v>-39938651.262599997</v>
      </c>
      <c r="HRZ15">
        <v>-39938651.262599997</v>
      </c>
      <c r="HSA15">
        <v>-39938651.262599997</v>
      </c>
      <c r="HSB15">
        <v>-39938651.262599997</v>
      </c>
      <c r="HSC15">
        <v>-39938651.262599997</v>
      </c>
      <c r="HSD15">
        <v>-39938651.262599997</v>
      </c>
      <c r="HSE15">
        <v>-39938651.262599997</v>
      </c>
      <c r="HSF15">
        <v>-39938651.262599997</v>
      </c>
      <c r="HSG15">
        <v>-39938651.262599997</v>
      </c>
      <c r="HSH15">
        <v>-39938651.262599997</v>
      </c>
      <c r="HSI15">
        <v>-39938651.262599997</v>
      </c>
      <c r="HSJ15">
        <v>-39938651.262599997</v>
      </c>
      <c r="HSK15">
        <v>-39938651.262599997</v>
      </c>
      <c r="HSL15">
        <v>-39938651.262599997</v>
      </c>
      <c r="HSM15">
        <v>-39938651.262599997</v>
      </c>
      <c r="HSN15">
        <v>-39938651.262599997</v>
      </c>
      <c r="HSO15">
        <v>-39938651.262599997</v>
      </c>
      <c r="HSP15">
        <v>-39938651.262599997</v>
      </c>
      <c r="HSQ15">
        <v>-39938651.262599997</v>
      </c>
      <c r="HSR15">
        <v>-39938651.262599997</v>
      </c>
      <c r="HSS15">
        <v>-39938651.262599997</v>
      </c>
      <c r="HST15">
        <v>-39938651.262599997</v>
      </c>
      <c r="HSU15">
        <v>-39938651.262599997</v>
      </c>
      <c r="HSV15">
        <v>-39938651.262599997</v>
      </c>
      <c r="HSW15">
        <v>-39938651.262599997</v>
      </c>
      <c r="HSX15">
        <v>-39938651.262599997</v>
      </c>
      <c r="HSY15">
        <v>-39938651.262599997</v>
      </c>
      <c r="HSZ15">
        <v>-39938651.262599997</v>
      </c>
      <c r="HTA15">
        <v>-39938651.262599997</v>
      </c>
      <c r="HTB15">
        <v>-39938651.262599997</v>
      </c>
      <c r="HTC15">
        <v>-39938651.262599997</v>
      </c>
      <c r="HTD15">
        <v>-39938651.262599997</v>
      </c>
      <c r="HTE15">
        <v>-39938651.262599997</v>
      </c>
      <c r="HTF15">
        <v>-39938651.262599997</v>
      </c>
      <c r="HTG15">
        <v>-39938651.262599997</v>
      </c>
      <c r="HTH15">
        <v>-39938651.262599997</v>
      </c>
      <c r="HTI15">
        <v>-39938651.262599997</v>
      </c>
      <c r="HTJ15">
        <v>-39938651.262599997</v>
      </c>
      <c r="HTK15">
        <v>-39938651.262599997</v>
      </c>
      <c r="HTL15">
        <v>-39938651.262599997</v>
      </c>
      <c r="HTM15">
        <v>-39938651.262599997</v>
      </c>
      <c r="HTN15">
        <v>-60536488.347900003</v>
      </c>
      <c r="HTO15">
        <v>-60536488.347900003</v>
      </c>
      <c r="HTP15">
        <v>-60536488.347900003</v>
      </c>
      <c r="HTQ15">
        <v>-60536488.347900003</v>
      </c>
      <c r="HTR15">
        <v>-60536488.347900003</v>
      </c>
      <c r="HTS15">
        <v>-60536488.347900003</v>
      </c>
      <c r="HTT15">
        <v>-60536488.347900003</v>
      </c>
      <c r="HTU15">
        <v>-60536488.347900003</v>
      </c>
      <c r="HTV15">
        <v>-60536488.347900003</v>
      </c>
      <c r="HTW15">
        <v>-60536488.347900003</v>
      </c>
      <c r="HTX15">
        <v>-60536488.347900003</v>
      </c>
      <c r="HTY15">
        <v>-60536488.347900003</v>
      </c>
      <c r="HTZ15">
        <v>-60536488.347900003</v>
      </c>
      <c r="HUA15">
        <v>-60536488.347900003</v>
      </c>
      <c r="HUB15">
        <v>-60536488.347900003</v>
      </c>
      <c r="HUC15">
        <v>-60536488.347900003</v>
      </c>
      <c r="HUD15">
        <v>-60536488.347900003</v>
      </c>
      <c r="HUE15">
        <v>-60536488.347900003</v>
      </c>
      <c r="HUF15">
        <v>-60536488.347900003</v>
      </c>
      <c r="HUG15">
        <v>-60536488.347900003</v>
      </c>
      <c r="HUH15">
        <v>-60536488.347900003</v>
      </c>
      <c r="HUI15">
        <v>-60536488.347900003</v>
      </c>
      <c r="HUJ15">
        <v>-60536488.347900003</v>
      </c>
      <c r="HUK15">
        <v>-60536488.347900003</v>
      </c>
      <c r="HUL15">
        <v>-60536488.347900003</v>
      </c>
      <c r="HUM15">
        <v>-60536488.347900003</v>
      </c>
      <c r="HUN15">
        <v>-60536488.347900003</v>
      </c>
      <c r="HUO15">
        <v>-60536488.347900003</v>
      </c>
      <c r="HUP15">
        <v>-60536488.347900003</v>
      </c>
      <c r="HUQ15">
        <v>-60536488.347900003</v>
      </c>
      <c r="HUR15">
        <v>-60536488.347900003</v>
      </c>
      <c r="HUS15">
        <v>-60536488.347900003</v>
      </c>
      <c r="HUT15">
        <v>-60536488.347900003</v>
      </c>
      <c r="HUU15">
        <v>-60536488.347900003</v>
      </c>
      <c r="HUV15">
        <v>-60536488.347900003</v>
      </c>
      <c r="HUW15">
        <v>-60536488.347900003</v>
      </c>
      <c r="HUX15">
        <v>-60536488.347900003</v>
      </c>
      <c r="HUY15">
        <v>-60536488.347900003</v>
      </c>
      <c r="HUZ15">
        <v>-60536488.347900003</v>
      </c>
      <c r="HVA15">
        <v>-60536488.347900003</v>
      </c>
      <c r="HVB15">
        <v>-60536488.347900003</v>
      </c>
      <c r="HVC15">
        <v>-60536488.347900003</v>
      </c>
      <c r="HVD15">
        <v>-60536488.347900003</v>
      </c>
      <c r="HVE15">
        <v>-60536488.347900003</v>
      </c>
      <c r="HVF15">
        <v>-91758800.444399998</v>
      </c>
      <c r="HVG15">
        <v>-91758800.444399998</v>
      </c>
      <c r="HVH15">
        <v>-91758800.444399998</v>
      </c>
      <c r="HVI15">
        <v>-91758800.444399998</v>
      </c>
      <c r="HVJ15">
        <v>-91758800.444399998</v>
      </c>
      <c r="HVK15">
        <v>-91758800.444399998</v>
      </c>
      <c r="HVL15">
        <v>-91758800.444399998</v>
      </c>
      <c r="HVM15">
        <v>-91758800.444399998</v>
      </c>
      <c r="HVN15">
        <v>-91758800.444399998</v>
      </c>
      <c r="HVO15">
        <v>-91758800.444399998</v>
      </c>
      <c r="HVP15">
        <v>-91758800.444399998</v>
      </c>
      <c r="HVQ15">
        <v>-91758800.444399998</v>
      </c>
      <c r="HVR15">
        <v>-91758800.444399998</v>
      </c>
      <c r="HVS15">
        <v>-91758800.444399998</v>
      </c>
      <c r="HVT15">
        <v>-91758800.444399998</v>
      </c>
      <c r="HVU15">
        <v>-91758800.444399998</v>
      </c>
      <c r="HVV15">
        <v>-91758800.444399998</v>
      </c>
      <c r="HVW15">
        <v>-91758800.444399998</v>
      </c>
      <c r="HVX15">
        <v>-91758800.444399998</v>
      </c>
      <c r="HVY15">
        <v>-91758800.444399998</v>
      </c>
      <c r="HVZ15">
        <v>-91758800.444399998</v>
      </c>
      <c r="HWA15">
        <v>-91758800.444399998</v>
      </c>
      <c r="HWB15">
        <v>-91758800.444399998</v>
      </c>
      <c r="HWC15">
        <v>-91758800.444399998</v>
      </c>
      <c r="HWD15">
        <v>-91758800.444399998</v>
      </c>
      <c r="HWE15">
        <v>-91758800.444399998</v>
      </c>
      <c r="HWF15">
        <v>-91758800.444399998</v>
      </c>
      <c r="HWG15">
        <v>-91758800.444399998</v>
      </c>
      <c r="HWH15">
        <v>-91758800.444399998</v>
      </c>
      <c r="HWI15">
        <v>-91758800.444399998</v>
      </c>
      <c r="HWJ15">
        <v>-91758800.444399998</v>
      </c>
      <c r="HWK15">
        <v>-91758800.444399998</v>
      </c>
      <c r="HWL15">
        <v>-91758800.444399998</v>
      </c>
      <c r="HWM15">
        <v>-91758800.444399998</v>
      </c>
      <c r="HWN15">
        <v>-91758800.444399998</v>
      </c>
      <c r="HWO15">
        <v>-91758800.444399998</v>
      </c>
      <c r="HWP15">
        <v>-91758800.444399998</v>
      </c>
      <c r="HWQ15">
        <v>-91758800.444399998</v>
      </c>
      <c r="HWR15">
        <v>-91758800.444399998</v>
      </c>
      <c r="HWS15">
        <v>-91758800.444399998</v>
      </c>
      <c r="HWT15">
        <v>-91758800.444399998</v>
      </c>
      <c r="HWU15">
        <v>-91758800.444399998</v>
      </c>
      <c r="HWV15">
        <v>-91758800.444399998</v>
      </c>
      <c r="HWW15">
        <v>-91758800.444399998</v>
      </c>
      <c r="HWX15">
        <v>-39938651.262599997</v>
      </c>
      <c r="HWY15">
        <v>-39938651.262599997</v>
      </c>
      <c r="HWZ15">
        <v>-39938651.262599997</v>
      </c>
      <c r="HXA15">
        <v>-39938651.262599997</v>
      </c>
      <c r="HXB15">
        <v>-39938651.262599997</v>
      </c>
      <c r="HXC15">
        <v>-39938651.262599997</v>
      </c>
      <c r="HXD15">
        <v>-39938651.262599997</v>
      </c>
      <c r="HXE15">
        <v>-39938651.262599997</v>
      </c>
      <c r="HXF15">
        <v>-39938651.262599997</v>
      </c>
      <c r="HXG15">
        <v>-39938651.262599997</v>
      </c>
      <c r="HXH15">
        <v>-39938651.262599997</v>
      </c>
      <c r="HXI15">
        <v>-39938651.262599997</v>
      </c>
      <c r="HXJ15">
        <v>-39938651.262599997</v>
      </c>
      <c r="HXK15">
        <v>-39938651.262599997</v>
      </c>
      <c r="HXL15">
        <v>-39938651.262599997</v>
      </c>
      <c r="HXM15">
        <v>-39938651.262599997</v>
      </c>
      <c r="HXN15">
        <v>-39938651.262599997</v>
      </c>
      <c r="HXO15">
        <v>-39938651.262599997</v>
      </c>
      <c r="HXP15">
        <v>-39938651.262599997</v>
      </c>
      <c r="HXQ15">
        <v>-39938651.262599997</v>
      </c>
      <c r="HXR15">
        <v>-39938651.262599997</v>
      </c>
      <c r="HXS15">
        <v>-39938651.262599997</v>
      </c>
      <c r="HXT15">
        <v>-39938651.262599997</v>
      </c>
      <c r="HXU15">
        <v>-39938651.262599997</v>
      </c>
      <c r="HXV15">
        <v>-39938651.262599997</v>
      </c>
      <c r="HXW15">
        <v>-39938651.262599997</v>
      </c>
      <c r="HXX15">
        <v>-39938651.262599997</v>
      </c>
      <c r="HXY15">
        <v>-39938651.262599997</v>
      </c>
      <c r="HXZ15">
        <v>-39938651.262599997</v>
      </c>
      <c r="HYA15">
        <v>-39938651.262599997</v>
      </c>
      <c r="HYB15">
        <v>-39938651.262599997</v>
      </c>
      <c r="HYC15">
        <v>-39938651.262599997</v>
      </c>
      <c r="HYD15">
        <v>-39938651.262599997</v>
      </c>
      <c r="HYE15">
        <v>-39938651.262599997</v>
      </c>
      <c r="HYF15">
        <v>-39938651.262599997</v>
      </c>
      <c r="HYG15">
        <v>-39938651.262599997</v>
      </c>
      <c r="HYH15">
        <v>-39938651.262599997</v>
      </c>
      <c r="HYI15">
        <v>-39938651.262599997</v>
      </c>
      <c r="HYJ15">
        <v>-39938651.262599997</v>
      </c>
      <c r="HYK15">
        <v>-39938651.262599997</v>
      </c>
      <c r="HYL15">
        <v>-39938651.262599997</v>
      </c>
      <c r="HYM15">
        <v>-39938651.262599997</v>
      </c>
      <c r="HYN15">
        <v>-39938651.262599997</v>
      </c>
      <c r="HYO15">
        <v>-39938651.262599997</v>
      </c>
      <c r="HYP15">
        <v>-60536488.347900003</v>
      </c>
      <c r="HYQ15">
        <v>-60536488.347900003</v>
      </c>
      <c r="HYR15">
        <v>-60536488.347900003</v>
      </c>
      <c r="HYS15">
        <v>-60536488.347900003</v>
      </c>
      <c r="HYT15">
        <v>-60536488.347900003</v>
      </c>
      <c r="HYU15">
        <v>-60536488.347900003</v>
      </c>
      <c r="HYV15">
        <v>-60536488.347900003</v>
      </c>
      <c r="HYW15">
        <v>-60536488.347900003</v>
      </c>
      <c r="HYX15">
        <v>-60536488.347900003</v>
      </c>
      <c r="HYY15">
        <v>-60536488.347900003</v>
      </c>
      <c r="HYZ15">
        <v>-60536488.347900003</v>
      </c>
      <c r="HZA15">
        <v>-60536488.347900003</v>
      </c>
      <c r="HZB15">
        <v>-60536488.347900003</v>
      </c>
      <c r="HZC15">
        <v>-60536488.347900003</v>
      </c>
      <c r="HZD15">
        <v>-60536488.347900003</v>
      </c>
      <c r="HZE15">
        <v>-60536488.347900003</v>
      </c>
      <c r="HZF15">
        <v>-60536488.347900003</v>
      </c>
      <c r="HZG15">
        <v>-60536488.347900003</v>
      </c>
      <c r="HZH15">
        <v>-60536488.347900003</v>
      </c>
      <c r="HZI15">
        <v>-60536488.347900003</v>
      </c>
      <c r="HZJ15">
        <v>-60536488.347900003</v>
      </c>
      <c r="HZK15">
        <v>-60536488.347900003</v>
      </c>
      <c r="HZL15">
        <v>-60536488.347900003</v>
      </c>
      <c r="HZM15">
        <v>-60536488.347900003</v>
      </c>
      <c r="HZN15">
        <v>-60536488.347900003</v>
      </c>
      <c r="HZO15">
        <v>-60536488.347900003</v>
      </c>
      <c r="HZP15">
        <v>-60536488.347900003</v>
      </c>
      <c r="HZQ15">
        <v>-60536488.347900003</v>
      </c>
      <c r="HZR15">
        <v>-60536488.347900003</v>
      </c>
      <c r="HZS15">
        <v>-60536488.347900003</v>
      </c>
      <c r="HZT15">
        <v>-60536488.347900003</v>
      </c>
      <c r="HZU15">
        <v>-60536488.347900003</v>
      </c>
      <c r="HZV15">
        <v>-60536488.347900003</v>
      </c>
      <c r="HZW15">
        <v>-60536488.347900003</v>
      </c>
      <c r="HZX15">
        <v>-60536488.347900003</v>
      </c>
      <c r="HZY15">
        <v>-60536488.347900003</v>
      </c>
      <c r="HZZ15">
        <v>-60536488.347900003</v>
      </c>
      <c r="IAA15">
        <v>-60536488.347900003</v>
      </c>
      <c r="IAB15">
        <v>-60536488.347900003</v>
      </c>
      <c r="IAC15">
        <v>-60536488.347900003</v>
      </c>
      <c r="IAD15">
        <v>-60536488.347900003</v>
      </c>
      <c r="IAE15">
        <v>-60536488.347900003</v>
      </c>
      <c r="IAF15">
        <v>-60536488.347900003</v>
      </c>
      <c r="IAG15">
        <v>-60536488.347900003</v>
      </c>
      <c r="IAH15">
        <v>-91758800.444399998</v>
      </c>
      <c r="IAI15">
        <v>-91758800.444399998</v>
      </c>
      <c r="IAJ15">
        <v>-91758800.444399998</v>
      </c>
      <c r="IAK15">
        <v>-91758800.444399998</v>
      </c>
      <c r="IAL15">
        <v>-91758800.444399998</v>
      </c>
      <c r="IAM15">
        <v>-91758800.444399998</v>
      </c>
      <c r="IAN15">
        <v>-91758800.444399998</v>
      </c>
      <c r="IAO15">
        <v>-91758800.444399998</v>
      </c>
      <c r="IAP15">
        <v>-91758800.444399998</v>
      </c>
      <c r="IAQ15">
        <v>-91758800.444399998</v>
      </c>
      <c r="IAR15">
        <v>-91758800.444399998</v>
      </c>
      <c r="IAS15">
        <v>-91758800.444399998</v>
      </c>
      <c r="IAT15">
        <v>-91758800.444399998</v>
      </c>
      <c r="IAU15">
        <v>-91758800.444399998</v>
      </c>
      <c r="IAV15">
        <v>-91758800.444399998</v>
      </c>
      <c r="IAW15">
        <v>-91758800.444399998</v>
      </c>
      <c r="IAX15">
        <v>-91758800.444399998</v>
      </c>
      <c r="IAY15">
        <v>-91758800.444399998</v>
      </c>
      <c r="IAZ15">
        <v>-91758800.444399998</v>
      </c>
      <c r="IBA15">
        <v>-91758800.444399998</v>
      </c>
      <c r="IBB15">
        <v>-91758800.444399998</v>
      </c>
      <c r="IBC15">
        <v>-91758800.444399998</v>
      </c>
      <c r="IBD15">
        <v>-91758800.444399998</v>
      </c>
      <c r="IBE15">
        <v>-91758800.444399998</v>
      </c>
      <c r="IBF15">
        <v>-91758800.444399998</v>
      </c>
      <c r="IBG15">
        <v>-91758800.444399998</v>
      </c>
      <c r="IBH15">
        <v>-91758800.444399998</v>
      </c>
      <c r="IBI15">
        <v>-91758800.444399998</v>
      </c>
      <c r="IBJ15">
        <v>-91758800.444399998</v>
      </c>
      <c r="IBK15">
        <v>-91758800.444399998</v>
      </c>
      <c r="IBL15">
        <v>-91758800.444399998</v>
      </c>
      <c r="IBM15">
        <v>-91758800.444399998</v>
      </c>
      <c r="IBN15">
        <v>-91758800.444399998</v>
      </c>
      <c r="IBO15">
        <v>-91758800.444399998</v>
      </c>
      <c r="IBP15">
        <v>-91758800.444399998</v>
      </c>
      <c r="IBQ15">
        <v>-91758800.444399998</v>
      </c>
      <c r="IBR15">
        <v>-91758800.444399998</v>
      </c>
      <c r="IBS15">
        <v>-91758800.444399998</v>
      </c>
      <c r="IBT15">
        <v>-91758800.444399998</v>
      </c>
      <c r="IBU15">
        <v>-91758800.444399998</v>
      </c>
      <c r="IBV15">
        <v>-91758800.444399998</v>
      </c>
      <c r="IBW15">
        <v>-91758800.444399998</v>
      </c>
      <c r="IBX15">
        <v>-91758800.444399998</v>
      </c>
      <c r="IBY15">
        <v>-91758800.444399998</v>
      </c>
      <c r="IBZ15">
        <v>-405800.79962599999</v>
      </c>
      <c r="ICA15">
        <v>-393542.14324399998</v>
      </c>
      <c r="ICB15">
        <v>-389715.86685400002</v>
      </c>
      <c r="ICC15">
        <v>-394285.04694799997</v>
      </c>
      <c r="ICD15">
        <v>-407065.564426</v>
      </c>
      <c r="ICE15">
        <v>-427546.93849600002</v>
      </c>
      <c r="ICF15">
        <v>-454659.70444</v>
      </c>
      <c r="ICG15">
        <v>-486532.70798399998</v>
      </c>
      <c r="ICH15">
        <v>-532394.86474899994</v>
      </c>
      <c r="ICI15">
        <v>-569950.44516999996</v>
      </c>
      <c r="ICJ15">
        <v>-578098.47088899999</v>
      </c>
      <c r="ICK15">
        <v>-402303.52762800001</v>
      </c>
      <c r="ICL15">
        <v>-388603.97529600002</v>
      </c>
      <c r="ICM15">
        <v>-382903.83949699998</v>
      </c>
      <c r="ICN15">
        <v>-385054.70629200002</v>
      </c>
      <c r="ICO15">
        <v>-394747.921936</v>
      </c>
      <c r="ICP15">
        <v>-411350.22910699999</v>
      </c>
      <c r="ICQ15">
        <v>-433700.57795300003</v>
      </c>
      <c r="ICR15">
        <v>-488753.092947</v>
      </c>
      <c r="ICS15">
        <v>-517963.09366800002</v>
      </c>
      <c r="ICT15">
        <v>-527254.763378</v>
      </c>
      <c r="ICU15">
        <v>-531341.04679099994</v>
      </c>
      <c r="ICV15">
        <v>-395017.51232600003</v>
      </c>
      <c r="ICW15">
        <v>-384715.72443200002</v>
      </c>
      <c r="ICX15">
        <v>-390496.97682500002</v>
      </c>
      <c r="ICY15">
        <v>-409841.38022300001</v>
      </c>
      <c r="ICZ15">
        <v>-435931.95360299997</v>
      </c>
      <c r="IDA15">
        <v>-465769.47299899999</v>
      </c>
      <c r="IDB15">
        <v>-496657.08013900003</v>
      </c>
      <c r="IDC15">
        <v>-523795.30859700002</v>
      </c>
      <c r="IDD15">
        <v>-553865.04222299997</v>
      </c>
      <c r="IDE15">
        <v>-571535.24455099995</v>
      </c>
      <c r="IDF15">
        <v>-578098.47088899999</v>
      </c>
      <c r="IDG15">
        <v>-390567.167159</v>
      </c>
      <c r="IDH15">
        <v>-377204.37721000001</v>
      </c>
      <c r="IDI15">
        <v>-380448.568853</v>
      </c>
      <c r="IDJ15">
        <v>-396790.38764600002</v>
      </c>
      <c r="IDK15">
        <v>-420176.99168099998</v>
      </c>
      <c r="IDL15">
        <v>-447198.15261500003</v>
      </c>
      <c r="IDM15">
        <v>-476252.19212800002</v>
      </c>
      <c r="IDN15">
        <v>-506016.80862299999</v>
      </c>
      <c r="IDO15">
        <v>-521695.56921099999</v>
      </c>
      <c r="IDP15">
        <v>-528396.894569</v>
      </c>
      <c r="IDQ15">
        <v>-531341.04679099994</v>
      </c>
      <c r="IDR15">
        <v>-613389.03278100002</v>
      </c>
      <c r="IDS15">
        <v>-594103.57594799995</v>
      </c>
      <c r="IDT15">
        <v>-587386.82621700002</v>
      </c>
      <c r="IDU15">
        <v>-593128.04346900003</v>
      </c>
      <c r="IDV15">
        <v>-610986.93960599997</v>
      </c>
      <c r="IDW15">
        <v>-640129.36577300006</v>
      </c>
      <c r="IDX15">
        <v>-678889.16298400005</v>
      </c>
      <c r="IDY15">
        <v>-724423.22274600004</v>
      </c>
      <c r="IDZ15">
        <v>-789403.33030499995</v>
      </c>
      <c r="IEA15">
        <v>-842044.79886099999</v>
      </c>
      <c r="IEB15">
        <v>-853324.67437999998</v>
      </c>
      <c r="IEC15">
        <v>-606394.48878599994</v>
      </c>
      <c r="IED15">
        <v>-584227.24005100003</v>
      </c>
      <c r="IEE15">
        <v>-573762.77150399995</v>
      </c>
      <c r="IEF15">
        <v>-574667.36215599999</v>
      </c>
      <c r="IEG15">
        <v>-586351.65462799999</v>
      </c>
      <c r="IEH15">
        <v>-607735.946994</v>
      </c>
      <c r="IEI15">
        <v>-636970.91000999999</v>
      </c>
      <c r="IEJ15">
        <v>-707125.40866700001</v>
      </c>
      <c r="IEK15">
        <v>-743704.360614</v>
      </c>
      <c r="IEL15">
        <v>-755075.28632499999</v>
      </c>
      <c r="IEM15">
        <v>-759809.826183</v>
      </c>
      <c r="IEN15">
        <v>-596697.59284000006</v>
      </c>
      <c r="IEO15">
        <v>-579964.48329600005</v>
      </c>
      <c r="IEP15">
        <v>-586829.29784999997</v>
      </c>
      <c r="IEQ15">
        <v>-614087.44489299995</v>
      </c>
      <c r="IER15">
        <v>-651357.066536</v>
      </c>
      <c r="IES15">
        <v>-694080.37769200001</v>
      </c>
      <c r="IET15">
        <v>-738246.339637</v>
      </c>
      <c r="IEU15">
        <v>-776942.26550500002</v>
      </c>
      <c r="IEV15">
        <v>-819464.98675299995</v>
      </c>
      <c r="IEW15">
        <v>-844239.78963699995</v>
      </c>
      <c r="IEX15">
        <v>-853324.67437999998</v>
      </c>
      <c r="IEY15">
        <v>-587897.19113100006</v>
      </c>
      <c r="IEZ15">
        <v>-565176.01507600001</v>
      </c>
      <c r="IFA15">
        <v>-566355.741836</v>
      </c>
      <c r="IFB15">
        <v>-586792.64093400002</v>
      </c>
      <c r="IFC15">
        <v>-617310.345325</v>
      </c>
      <c r="IFD15">
        <v>-652768.50674500002</v>
      </c>
      <c r="IFE15">
        <v>-690586.37294699997</v>
      </c>
      <c r="IFF15">
        <v>-728577.10974800005</v>
      </c>
      <c r="IFG15">
        <v>-748210.16600800003</v>
      </c>
      <c r="IFH15">
        <v>-756400.34164799994</v>
      </c>
      <c r="IFI15">
        <v>-759809.826183</v>
      </c>
      <c r="IFJ15">
        <v>-926394.680422</v>
      </c>
      <c r="IFK15">
        <v>-895763.992508</v>
      </c>
      <c r="IFL15">
        <v>-883761.42890199996</v>
      </c>
      <c r="IFM15">
        <v>-890110.08094200003</v>
      </c>
      <c r="IFN15">
        <v>-914172.24460099998</v>
      </c>
      <c r="IFO15">
        <v>-954563.21143699996</v>
      </c>
      <c r="IFP15">
        <v>-1008667.4548900001</v>
      </c>
      <c r="IFQ15">
        <v>-1072161.4471700001</v>
      </c>
      <c r="IFR15">
        <v>-1161631.50318</v>
      </c>
      <c r="IFS15">
        <v>-1232898.5842899999</v>
      </c>
      <c r="IFT15">
        <v>-1247865.3735</v>
      </c>
      <c r="IFU15">
        <v>-912405.59243199998</v>
      </c>
      <c r="IFV15">
        <v>-876011.32071500004</v>
      </c>
      <c r="IFW15">
        <v>-856513.31947500003</v>
      </c>
      <c r="IFX15">
        <v>-853188.71831599995</v>
      </c>
      <c r="IFY15">
        <v>-864901.67464400001</v>
      </c>
      <c r="IFZ15">
        <v>-889776.37387799995</v>
      </c>
      <c r="IGA15">
        <v>-924830.94894499995</v>
      </c>
      <c r="IGB15">
        <v>-1004656.1192899999</v>
      </c>
      <c r="IGC15">
        <v>-1044747.61465</v>
      </c>
      <c r="IGD15">
        <v>-1056570.7187999999</v>
      </c>
      <c r="IGE15">
        <v>-1060835.67711</v>
      </c>
      <c r="IGF15">
        <v>-900406.09820999997</v>
      </c>
      <c r="IGG15">
        <v>-872821.789032</v>
      </c>
      <c r="IGH15">
        <v>-879455.09294100001</v>
      </c>
      <c r="IGI15">
        <v>-916670.33597200003</v>
      </c>
      <c r="IGJ15">
        <v>-968633.88014999998</v>
      </c>
      <c r="IGK15">
        <v>-1028413.9522300001</v>
      </c>
      <c r="IGL15">
        <v>-1090083.3875599999</v>
      </c>
      <c r="IGM15">
        <v>-1143884.7491599999</v>
      </c>
      <c r="IGN15">
        <v>-1202258.6735100001</v>
      </c>
      <c r="IGO15">
        <v>-1235813.3036</v>
      </c>
      <c r="IGP15">
        <v>-1247865.3735</v>
      </c>
      <c r="IGQ15">
        <v>-882957.42934000003</v>
      </c>
      <c r="IGR15">
        <v>-843601.56454699999</v>
      </c>
      <c r="IGS15">
        <v>-837938.29619499994</v>
      </c>
      <c r="IGT15">
        <v>-860275.36334799998</v>
      </c>
      <c r="IGU15">
        <v>-896700.106883</v>
      </c>
      <c r="IGV15">
        <v>-939478.20435699995</v>
      </c>
      <c r="IGW15">
        <v>-984392.53988699999</v>
      </c>
      <c r="IGX15">
        <v>-1027763.9806</v>
      </c>
      <c r="IGY15">
        <v>-1049279.5950800001</v>
      </c>
      <c r="IGZ15">
        <v>-1057768.88155</v>
      </c>
      <c r="IHA15">
        <v>-1060835.67711</v>
      </c>
      <c r="IHB15">
        <v>-230809.81145400001</v>
      </c>
      <c r="IHC15">
        <v>-230809.81145400001</v>
      </c>
      <c r="IHD15">
        <v>-230809.81145400001</v>
      </c>
      <c r="IHE15">
        <v>-230809.81145400001</v>
      </c>
      <c r="IHF15">
        <v>-230809.81145400001</v>
      </c>
      <c r="IHG15">
        <v>-230809.81145400001</v>
      </c>
      <c r="IHH15">
        <v>-230809.81145400001</v>
      </c>
      <c r="IHI15">
        <v>-230809.81145400001</v>
      </c>
      <c r="IHJ15">
        <v>-230809.81145400001</v>
      </c>
      <c r="IHK15">
        <v>-230809.81145400001</v>
      </c>
      <c r="IHL15">
        <v>-230809.81145400001</v>
      </c>
      <c r="IHM15">
        <v>-230747.84628299999</v>
      </c>
      <c r="IHN15">
        <v>-230747.84628299999</v>
      </c>
      <c r="IHO15">
        <v>-230747.84628299999</v>
      </c>
      <c r="IHP15">
        <v>-230747.84628299999</v>
      </c>
      <c r="IHQ15">
        <v>-230747.84628299999</v>
      </c>
      <c r="IHR15">
        <v>-230747.84628299999</v>
      </c>
      <c r="IHS15">
        <v>-230747.84628299999</v>
      </c>
      <c r="IHT15">
        <v>-230747.84628299999</v>
      </c>
      <c r="IHU15">
        <v>-230747.84628299999</v>
      </c>
      <c r="IHV15">
        <v>-230747.84628299999</v>
      </c>
      <c r="IHW15">
        <v>-230747.84628299999</v>
      </c>
      <c r="IHX15">
        <v>-230809.81145400001</v>
      </c>
      <c r="IHY15">
        <v>-230809.81145400001</v>
      </c>
      <c r="IHZ15">
        <v>-230809.81145400001</v>
      </c>
      <c r="IIA15">
        <v>-230809.81145400001</v>
      </c>
      <c r="IIB15">
        <v>-230809.81145400001</v>
      </c>
      <c r="IIC15">
        <v>-230809.81145400001</v>
      </c>
      <c r="IID15">
        <v>-230809.81145400001</v>
      </c>
      <c r="IIE15">
        <v>-230809.81145400001</v>
      </c>
      <c r="IIF15">
        <v>-230809.81145400001</v>
      </c>
      <c r="IIG15">
        <v>-230809.81145400001</v>
      </c>
      <c r="IIH15">
        <v>-230809.81145400001</v>
      </c>
      <c r="III15">
        <v>-230747.84628299999</v>
      </c>
      <c r="IIJ15">
        <v>-230747.84628299999</v>
      </c>
      <c r="IIK15">
        <v>-230747.84628299999</v>
      </c>
      <c r="IIL15">
        <v>-230747.84628299999</v>
      </c>
      <c r="IIM15">
        <v>-230747.84628299999</v>
      </c>
      <c r="IIN15">
        <v>-230747.84628299999</v>
      </c>
      <c r="IIO15">
        <v>-230747.84628299999</v>
      </c>
      <c r="IIP15">
        <v>-230747.84628299999</v>
      </c>
      <c r="IIQ15">
        <v>-230747.84628299999</v>
      </c>
      <c r="IIR15">
        <v>-230747.84628299999</v>
      </c>
      <c r="IIS15">
        <v>-230747.84628299999</v>
      </c>
      <c r="IIT15">
        <v>-338437.37104699999</v>
      </c>
      <c r="IIU15">
        <v>-338437.37104699999</v>
      </c>
      <c r="IIV15">
        <v>-338437.37104699999</v>
      </c>
      <c r="IIW15">
        <v>-338437.37104699999</v>
      </c>
      <c r="IIX15">
        <v>-338437.37104699999</v>
      </c>
      <c r="IIY15">
        <v>-338437.37104699999</v>
      </c>
      <c r="IIZ15">
        <v>-338437.37104699999</v>
      </c>
      <c r="IJA15">
        <v>-338437.37104699999</v>
      </c>
      <c r="IJB15">
        <v>-338437.37104699999</v>
      </c>
      <c r="IJC15">
        <v>-338437.37104699999</v>
      </c>
      <c r="IJD15">
        <v>-338437.37104699999</v>
      </c>
      <c r="IJE15">
        <v>-338328.70124299999</v>
      </c>
      <c r="IJF15">
        <v>-338328.70124299999</v>
      </c>
      <c r="IJG15">
        <v>-338328.70124299999</v>
      </c>
      <c r="IJH15">
        <v>-338328.70124299999</v>
      </c>
      <c r="IJI15">
        <v>-338328.70124299999</v>
      </c>
      <c r="IJJ15">
        <v>-338328.70124299999</v>
      </c>
      <c r="IJK15">
        <v>-338328.70124299999</v>
      </c>
      <c r="IJL15">
        <v>-338328.70124299999</v>
      </c>
      <c r="IJM15">
        <v>-338328.70124299999</v>
      </c>
      <c r="IJN15">
        <v>-338328.70124299999</v>
      </c>
      <c r="IJO15">
        <v>-338328.70124299999</v>
      </c>
      <c r="IJP15">
        <v>-338437.37104699999</v>
      </c>
      <c r="IJQ15">
        <v>-338437.37104699999</v>
      </c>
      <c r="IJR15">
        <v>-338437.37104699999</v>
      </c>
      <c r="IJS15">
        <v>-338437.37104699999</v>
      </c>
      <c r="IJT15">
        <v>-338437.37104699999</v>
      </c>
      <c r="IJU15">
        <v>-338437.37104699999</v>
      </c>
      <c r="IJV15">
        <v>-338437.37104699999</v>
      </c>
      <c r="IJW15">
        <v>-338437.37104699999</v>
      </c>
      <c r="IJX15">
        <v>-338437.37104699999</v>
      </c>
      <c r="IJY15">
        <v>-338437.37104699999</v>
      </c>
      <c r="IJZ15">
        <v>-338437.37104699999</v>
      </c>
      <c r="IKA15">
        <v>-338328.70124299999</v>
      </c>
      <c r="IKB15">
        <v>-338328.70124299999</v>
      </c>
      <c r="IKC15">
        <v>-338328.70124299999</v>
      </c>
      <c r="IKD15">
        <v>-338328.70124299999</v>
      </c>
      <c r="IKE15">
        <v>-338328.70124299999</v>
      </c>
      <c r="IKF15">
        <v>-338328.70124299999</v>
      </c>
      <c r="IKG15">
        <v>-338328.70124299999</v>
      </c>
      <c r="IKH15">
        <v>-338328.70124299999</v>
      </c>
      <c r="IKI15">
        <v>-338328.70124299999</v>
      </c>
      <c r="IKJ15">
        <v>-338328.70124299999</v>
      </c>
      <c r="IKK15">
        <v>-338328.70124299999</v>
      </c>
      <c r="IKL15">
        <v>-483804.75432499999</v>
      </c>
      <c r="IKM15">
        <v>-483804.75432499999</v>
      </c>
      <c r="IKN15">
        <v>-483804.75432499999</v>
      </c>
      <c r="IKO15">
        <v>-483804.75432499999</v>
      </c>
      <c r="IKP15">
        <v>-483804.75432499999</v>
      </c>
      <c r="IKQ15">
        <v>-483804.75432499999</v>
      </c>
      <c r="IKR15">
        <v>-483804.75432499999</v>
      </c>
      <c r="IKS15">
        <v>-483804.75432499999</v>
      </c>
      <c r="IKT15">
        <v>-483804.75432499999</v>
      </c>
      <c r="IKU15">
        <v>-483804.75432499999</v>
      </c>
      <c r="IKV15">
        <v>-483804.75432499999</v>
      </c>
      <c r="IKW15">
        <v>-483602.675254</v>
      </c>
      <c r="IKX15">
        <v>-483602.675254</v>
      </c>
      <c r="IKY15">
        <v>-483602.675254</v>
      </c>
      <c r="IKZ15">
        <v>-483602.675254</v>
      </c>
      <c r="ILA15">
        <v>-483602.675254</v>
      </c>
      <c r="ILB15">
        <v>-483602.675254</v>
      </c>
      <c r="ILC15">
        <v>-483602.675254</v>
      </c>
      <c r="ILD15">
        <v>-483602.675254</v>
      </c>
      <c r="ILE15">
        <v>-483602.675254</v>
      </c>
      <c r="ILF15">
        <v>-483602.675254</v>
      </c>
      <c r="ILG15">
        <v>-483602.675254</v>
      </c>
      <c r="ILH15">
        <v>-483804.75432499999</v>
      </c>
      <c r="ILI15">
        <v>-483804.75432499999</v>
      </c>
      <c r="ILJ15">
        <v>-483804.75432499999</v>
      </c>
      <c r="ILK15">
        <v>-483804.75432499999</v>
      </c>
      <c r="ILL15">
        <v>-483804.75432499999</v>
      </c>
      <c r="ILM15">
        <v>-483804.75432499999</v>
      </c>
      <c r="ILN15">
        <v>-483804.75432499999</v>
      </c>
      <c r="ILO15">
        <v>-483804.75432499999</v>
      </c>
      <c r="ILP15">
        <v>-483804.75432499999</v>
      </c>
      <c r="ILQ15">
        <v>-483804.75432499999</v>
      </c>
      <c r="ILR15">
        <v>-483804.75432499999</v>
      </c>
      <c r="ILS15">
        <v>-483602.675254</v>
      </c>
      <c r="ILT15">
        <v>-483602.675254</v>
      </c>
      <c r="ILU15">
        <v>-483602.675254</v>
      </c>
      <c r="ILV15">
        <v>-483602.675254</v>
      </c>
      <c r="ILW15">
        <v>-483602.675254</v>
      </c>
      <c r="ILX15">
        <v>-483602.675254</v>
      </c>
      <c r="ILY15">
        <v>-483602.675254</v>
      </c>
      <c r="ILZ15">
        <v>-483602.675254</v>
      </c>
      <c r="IMA15">
        <v>-483602.675254</v>
      </c>
      <c r="IMB15">
        <v>-483602.675254</v>
      </c>
      <c r="IMC15">
        <v>-483602.675254</v>
      </c>
      <c r="IMD15">
        <v>-53499.667453900001</v>
      </c>
      <c r="IME15">
        <v>-53499.667453900001</v>
      </c>
      <c r="IMF15">
        <v>-53499.667453900001</v>
      </c>
      <c r="IMG15">
        <v>-53499.667453900001</v>
      </c>
      <c r="IMH15">
        <v>-53499.667453900001</v>
      </c>
      <c r="IMI15">
        <v>-53499.667453900001</v>
      </c>
      <c r="IMJ15">
        <v>-53499.667453900001</v>
      </c>
      <c r="IMK15">
        <v>-53499.667453900001</v>
      </c>
      <c r="IML15">
        <v>-53499.667453900001</v>
      </c>
      <c r="IMM15">
        <v>-53499.667453900001</v>
      </c>
      <c r="IMN15">
        <v>-53499.667453900001</v>
      </c>
      <c r="IMO15">
        <v>-53499.667453900001</v>
      </c>
      <c r="IMP15">
        <v>-53499.667453900001</v>
      </c>
      <c r="IMQ15">
        <v>-53499.667453900001</v>
      </c>
      <c r="IMR15">
        <v>-53499.667453900001</v>
      </c>
      <c r="IMS15">
        <v>-53499.667453900001</v>
      </c>
      <c r="IMT15">
        <v>-53499.667453900001</v>
      </c>
      <c r="IMU15">
        <v>-53499.667453900001</v>
      </c>
      <c r="IMV15">
        <v>-53499.667453900001</v>
      </c>
      <c r="IMW15">
        <v>-53499.667453900001</v>
      </c>
      <c r="IMX15">
        <v>-53499.667453900001</v>
      </c>
      <c r="IMY15">
        <v>-53499.667453900001</v>
      </c>
      <c r="IMZ15">
        <v>-53499.667453900001</v>
      </c>
      <c r="INA15">
        <v>-53499.667453900001</v>
      </c>
      <c r="INB15">
        <v>-53499.667453900001</v>
      </c>
      <c r="INC15">
        <v>-53499.667453900001</v>
      </c>
      <c r="IND15">
        <v>-53499.667453900001</v>
      </c>
      <c r="INE15">
        <v>-53499.667453900001</v>
      </c>
      <c r="INF15">
        <v>-53499.667453900001</v>
      </c>
      <c r="ING15">
        <v>-53499.667453900001</v>
      </c>
      <c r="INH15">
        <v>-53499.667453900001</v>
      </c>
      <c r="INI15">
        <v>-53499.667453900001</v>
      </c>
      <c r="INJ15">
        <v>-53499.667453900001</v>
      </c>
      <c r="INK15">
        <v>-53499.667453900001</v>
      </c>
      <c r="INL15">
        <v>-53499.667453900001</v>
      </c>
      <c r="INM15">
        <v>-53499.667453900001</v>
      </c>
      <c r="INN15">
        <v>-53499.667453900001</v>
      </c>
      <c r="INO15">
        <v>-53499.667453900001</v>
      </c>
      <c r="INP15">
        <v>-53499.667453900001</v>
      </c>
      <c r="INQ15">
        <v>-53499.667453900001</v>
      </c>
      <c r="INR15">
        <v>-53499.667453900001</v>
      </c>
      <c r="INS15">
        <v>-53499.667453900001</v>
      </c>
      <c r="INT15">
        <v>-53499.667453900001</v>
      </c>
      <c r="INU15">
        <v>-53499.667453900001</v>
      </c>
      <c r="INV15">
        <v>-98654.902227300001</v>
      </c>
      <c r="INW15">
        <v>-98654.902227300001</v>
      </c>
      <c r="INX15">
        <v>-98654.902227300001</v>
      </c>
      <c r="INY15">
        <v>-98654.902227300001</v>
      </c>
      <c r="INZ15">
        <v>-98654.902227300001</v>
      </c>
      <c r="IOA15">
        <v>-98654.902227300001</v>
      </c>
      <c r="IOB15">
        <v>-98654.902227300001</v>
      </c>
      <c r="IOC15">
        <v>-98654.902227300001</v>
      </c>
      <c r="IOD15">
        <v>-98654.902227300001</v>
      </c>
      <c r="IOE15">
        <v>-98654.902227300001</v>
      </c>
      <c r="IOF15">
        <v>-98654.902227300001</v>
      </c>
      <c r="IOG15">
        <v>-98654.902227300001</v>
      </c>
      <c r="IOH15">
        <v>-98654.902227300001</v>
      </c>
      <c r="IOI15">
        <v>-98654.902227300001</v>
      </c>
      <c r="IOJ15">
        <v>-98654.902227300001</v>
      </c>
      <c r="IOK15">
        <v>-98654.902227300001</v>
      </c>
      <c r="IOL15">
        <v>-98654.902227300001</v>
      </c>
      <c r="IOM15">
        <v>-98654.902227300001</v>
      </c>
      <c r="ION15">
        <v>-98654.902227300001</v>
      </c>
      <c r="IOO15">
        <v>-98654.902227300001</v>
      </c>
      <c r="IOP15">
        <v>-98654.902227300001</v>
      </c>
      <c r="IOQ15">
        <v>-98654.902227300001</v>
      </c>
      <c r="IOR15">
        <v>-98654.902227300001</v>
      </c>
      <c r="IOS15">
        <v>-98654.902227300001</v>
      </c>
      <c r="IOT15">
        <v>-98654.902227300001</v>
      </c>
      <c r="IOU15">
        <v>-98654.902227300001</v>
      </c>
      <c r="IOV15">
        <v>-98654.902227300001</v>
      </c>
      <c r="IOW15">
        <v>-98654.902227300001</v>
      </c>
      <c r="IOX15">
        <v>-98654.902227300001</v>
      </c>
      <c r="IOY15">
        <v>-98654.902227300001</v>
      </c>
      <c r="IOZ15">
        <v>-98654.902227300001</v>
      </c>
      <c r="IPA15">
        <v>-98654.902227300001</v>
      </c>
      <c r="IPB15">
        <v>-98654.902227300001</v>
      </c>
      <c r="IPC15">
        <v>-98654.902227300001</v>
      </c>
      <c r="IPD15">
        <v>-98654.902227300001</v>
      </c>
      <c r="IPE15">
        <v>-98654.902227300001</v>
      </c>
      <c r="IPF15">
        <v>-98654.902227300001</v>
      </c>
      <c r="IPG15">
        <v>-98654.902227300001</v>
      </c>
      <c r="IPH15">
        <v>-98654.902227300001</v>
      </c>
      <c r="IPI15">
        <v>-98654.902227300001</v>
      </c>
      <c r="IPJ15">
        <v>-98654.902227300001</v>
      </c>
      <c r="IPK15">
        <v>-98654.902227300001</v>
      </c>
      <c r="IPL15">
        <v>-98654.902227300001</v>
      </c>
      <c r="IPM15">
        <v>-98654.902227300001</v>
      </c>
      <c r="IPN15">
        <v>-188965.371774</v>
      </c>
      <c r="IPO15">
        <v>-188965.371774</v>
      </c>
      <c r="IPP15">
        <v>-188965.371774</v>
      </c>
      <c r="IPQ15">
        <v>-188965.371774</v>
      </c>
      <c r="IPR15">
        <v>-188965.371774</v>
      </c>
      <c r="IPS15">
        <v>-188965.371774</v>
      </c>
      <c r="IPT15">
        <v>-188965.371774</v>
      </c>
      <c r="IPU15">
        <v>-188965.371774</v>
      </c>
      <c r="IPV15">
        <v>-188965.371774</v>
      </c>
      <c r="IPW15">
        <v>-188965.371774</v>
      </c>
      <c r="IPX15">
        <v>-188965.371774</v>
      </c>
      <c r="IPY15">
        <v>-188965.371774</v>
      </c>
      <c r="IPZ15">
        <v>-188965.371774</v>
      </c>
      <c r="IQA15">
        <v>-188965.371774</v>
      </c>
      <c r="IQB15">
        <v>-188965.371774</v>
      </c>
      <c r="IQC15">
        <v>-188965.371774</v>
      </c>
      <c r="IQD15">
        <v>-188965.371774</v>
      </c>
      <c r="IQE15">
        <v>-188965.371774</v>
      </c>
      <c r="IQF15">
        <v>-188965.371774</v>
      </c>
      <c r="IQG15">
        <v>-188965.371774</v>
      </c>
      <c r="IQH15">
        <v>-188965.371774</v>
      </c>
      <c r="IQI15">
        <v>-188965.371774</v>
      </c>
      <c r="IQJ15">
        <v>-188965.371774</v>
      </c>
      <c r="IQK15">
        <v>-188965.371774</v>
      </c>
      <c r="IQL15">
        <v>-188965.371774</v>
      </c>
      <c r="IQM15">
        <v>-188965.371774</v>
      </c>
      <c r="IQN15">
        <v>-188965.371774</v>
      </c>
      <c r="IQO15">
        <v>-188965.371774</v>
      </c>
      <c r="IQP15">
        <v>-188965.371774</v>
      </c>
      <c r="IQQ15">
        <v>-188965.371774</v>
      </c>
      <c r="IQR15">
        <v>-188965.371774</v>
      </c>
      <c r="IQS15">
        <v>-188965.371774</v>
      </c>
      <c r="IQT15">
        <v>-188965.371774</v>
      </c>
      <c r="IQU15">
        <v>-188965.371774</v>
      </c>
      <c r="IQV15">
        <v>-188965.371774</v>
      </c>
      <c r="IQW15">
        <v>-188965.371774</v>
      </c>
      <c r="IQX15">
        <v>-188965.371774</v>
      </c>
      <c r="IQY15">
        <v>-188965.371774</v>
      </c>
      <c r="IQZ15">
        <v>-188965.371774</v>
      </c>
      <c r="IRA15">
        <v>-188965.371774</v>
      </c>
      <c r="IRB15">
        <v>-188965.371774</v>
      </c>
      <c r="IRC15">
        <v>-188965.371774</v>
      </c>
      <c r="IRD15">
        <v>-188965.371774</v>
      </c>
      <c r="IRE15">
        <v>-188965.371774</v>
      </c>
      <c r="IRF15">
        <v>-126335.494703</v>
      </c>
      <c r="IRG15">
        <v>-126335.494703</v>
      </c>
      <c r="IRH15">
        <v>-126335.494703</v>
      </c>
      <c r="IRI15">
        <v>-126335.494703</v>
      </c>
      <c r="IRJ15">
        <v>-126335.494703</v>
      </c>
      <c r="IRK15">
        <v>-126335.494703</v>
      </c>
      <c r="IRL15">
        <v>-126335.494703</v>
      </c>
      <c r="IRM15">
        <v>-126335.494703</v>
      </c>
      <c r="IRN15">
        <v>-126335.494703</v>
      </c>
      <c r="IRO15">
        <v>-126335.494703</v>
      </c>
      <c r="IRP15">
        <v>-126335.494703</v>
      </c>
      <c r="IRQ15">
        <v>-126335.494703</v>
      </c>
      <c r="IRR15">
        <v>-126335.494703</v>
      </c>
      <c r="IRS15">
        <v>-126335.494703</v>
      </c>
      <c r="IRT15">
        <v>-126335.494703</v>
      </c>
      <c r="IRU15">
        <v>-126335.494703</v>
      </c>
      <c r="IRV15">
        <v>-126335.494703</v>
      </c>
      <c r="IRW15">
        <v>-126335.494703</v>
      </c>
      <c r="IRX15">
        <v>-126335.494703</v>
      </c>
      <c r="IRY15">
        <v>-126335.494703</v>
      </c>
      <c r="IRZ15">
        <v>-126335.494703</v>
      </c>
      <c r="ISA15">
        <v>-126335.494703</v>
      </c>
      <c r="ISB15">
        <v>-126335.494703</v>
      </c>
      <c r="ISC15">
        <v>-126335.494703</v>
      </c>
      <c r="ISD15">
        <v>-126335.494703</v>
      </c>
      <c r="ISE15">
        <v>-126335.494703</v>
      </c>
      <c r="ISF15">
        <v>-126335.494703</v>
      </c>
      <c r="ISG15">
        <v>-126335.494703</v>
      </c>
      <c r="ISH15">
        <v>-126335.494703</v>
      </c>
      <c r="ISI15">
        <v>-126335.494703</v>
      </c>
      <c r="ISJ15">
        <v>-126335.494703</v>
      </c>
      <c r="ISK15">
        <v>-126335.494703</v>
      </c>
      <c r="ISL15">
        <v>-126335.494703</v>
      </c>
      <c r="ISM15">
        <v>-126335.494703</v>
      </c>
      <c r="ISN15">
        <v>-126335.494703</v>
      </c>
      <c r="ISO15">
        <v>-126335.494703</v>
      </c>
      <c r="ISP15">
        <v>-126335.494703</v>
      </c>
      <c r="ISQ15">
        <v>-126335.494703</v>
      </c>
      <c r="ISR15">
        <v>-126335.494703</v>
      </c>
      <c r="ISS15">
        <v>-126335.494703</v>
      </c>
      <c r="IST15">
        <v>-126335.494703</v>
      </c>
      <c r="ISU15">
        <v>-126335.494703</v>
      </c>
      <c r="ISV15">
        <v>-126335.494703</v>
      </c>
      <c r="ISW15">
        <v>-126335.494703</v>
      </c>
      <c r="ISX15">
        <v>-232966.23083700001</v>
      </c>
      <c r="ISY15">
        <v>-232966.23083700001</v>
      </c>
      <c r="ISZ15">
        <v>-232966.23083700001</v>
      </c>
      <c r="ITA15">
        <v>-232966.23083700001</v>
      </c>
      <c r="ITB15">
        <v>-232966.23083700001</v>
      </c>
      <c r="ITC15">
        <v>-232966.23083700001</v>
      </c>
      <c r="ITD15">
        <v>-232966.23083700001</v>
      </c>
      <c r="ITE15">
        <v>-232966.23083700001</v>
      </c>
      <c r="ITF15">
        <v>-232966.23083700001</v>
      </c>
      <c r="ITG15">
        <v>-232966.23083700001</v>
      </c>
      <c r="ITH15">
        <v>-232966.23083700001</v>
      </c>
      <c r="ITI15">
        <v>-232966.23083700001</v>
      </c>
      <c r="ITJ15">
        <v>-232966.23083700001</v>
      </c>
      <c r="ITK15">
        <v>-232966.23083700001</v>
      </c>
      <c r="ITL15">
        <v>-232966.23083700001</v>
      </c>
      <c r="ITM15">
        <v>-232966.23083700001</v>
      </c>
      <c r="ITN15">
        <v>-232966.23083700001</v>
      </c>
      <c r="ITO15">
        <v>-232966.23083700001</v>
      </c>
      <c r="ITP15">
        <v>-232966.23083700001</v>
      </c>
      <c r="ITQ15">
        <v>-232966.23083700001</v>
      </c>
      <c r="ITR15">
        <v>-232966.23083700001</v>
      </c>
      <c r="ITS15">
        <v>-232966.23083700001</v>
      </c>
      <c r="ITT15">
        <v>-232966.23083700001</v>
      </c>
      <c r="ITU15">
        <v>-232966.23083700001</v>
      </c>
      <c r="ITV15">
        <v>-232966.23083700001</v>
      </c>
      <c r="ITW15">
        <v>-232966.23083700001</v>
      </c>
      <c r="ITX15">
        <v>-232966.23083700001</v>
      </c>
      <c r="ITY15">
        <v>-232966.23083700001</v>
      </c>
      <c r="ITZ15">
        <v>-232966.23083700001</v>
      </c>
      <c r="IUA15">
        <v>-232966.23083700001</v>
      </c>
      <c r="IUB15">
        <v>-232966.23083700001</v>
      </c>
      <c r="IUC15">
        <v>-232966.23083700001</v>
      </c>
      <c r="IUD15">
        <v>-232966.23083700001</v>
      </c>
      <c r="IUE15">
        <v>-232966.23083700001</v>
      </c>
      <c r="IUF15">
        <v>-232966.23083700001</v>
      </c>
      <c r="IUG15">
        <v>-232966.23083700001</v>
      </c>
      <c r="IUH15">
        <v>-232966.23083700001</v>
      </c>
      <c r="IUI15">
        <v>-232966.23083700001</v>
      </c>
      <c r="IUJ15">
        <v>-232966.23083700001</v>
      </c>
      <c r="IUK15">
        <v>-232966.23083700001</v>
      </c>
      <c r="IUL15">
        <v>-232966.23083700001</v>
      </c>
      <c r="IUM15">
        <v>-232966.23083700001</v>
      </c>
      <c r="IUN15">
        <v>-232966.23083700001</v>
      </c>
      <c r="IUO15">
        <v>-232966.23083700001</v>
      </c>
      <c r="IUP15">
        <v>-446227.70310400001</v>
      </c>
      <c r="IUQ15">
        <v>-446227.70310400001</v>
      </c>
      <c r="IUR15">
        <v>-446227.70310400001</v>
      </c>
      <c r="IUS15">
        <v>-446227.70310400001</v>
      </c>
      <c r="IUT15">
        <v>-446227.70310400001</v>
      </c>
      <c r="IUU15">
        <v>-446227.70310400001</v>
      </c>
      <c r="IUV15">
        <v>-446227.70310400001</v>
      </c>
      <c r="IUW15">
        <v>-446227.70310400001</v>
      </c>
      <c r="IUX15">
        <v>-446227.70310400001</v>
      </c>
      <c r="IUY15">
        <v>-446227.70310400001</v>
      </c>
      <c r="IUZ15">
        <v>-446227.70310400001</v>
      </c>
      <c r="IVA15">
        <v>-446227.70310400001</v>
      </c>
      <c r="IVB15">
        <v>-446227.70310400001</v>
      </c>
      <c r="IVC15">
        <v>-446227.70310400001</v>
      </c>
      <c r="IVD15">
        <v>-446227.70310400001</v>
      </c>
      <c r="IVE15">
        <v>-446227.70310400001</v>
      </c>
      <c r="IVF15">
        <v>-446227.70310400001</v>
      </c>
      <c r="IVG15">
        <v>-446227.70310400001</v>
      </c>
      <c r="IVH15">
        <v>-446227.70310400001</v>
      </c>
      <c r="IVI15">
        <v>-446227.70310400001</v>
      </c>
      <c r="IVJ15">
        <v>-446227.70310400001</v>
      </c>
      <c r="IVK15">
        <v>-446227.70310400001</v>
      </c>
      <c r="IVL15">
        <v>-446227.70310400001</v>
      </c>
      <c r="IVM15">
        <v>-446227.70310400001</v>
      </c>
      <c r="IVN15">
        <v>-446227.70310400001</v>
      </c>
      <c r="IVO15">
        <v>-446227.70310400001</v>
      </c>
      <c r="IVP15">
        <v>-446227.70310400001</v>
      </c>
      <c r="IVQ15">
        <v>-446227.70310400001</v>
      </c>
      <c r="IVR15">
        <v>-446227.70310400001</v>
      </c>
      <c r="IVS15">
        <v>-446227.70310400001</v>
      </c>
      <c r="IVT15">
        <v>-446227.70310400001</v>
      </c>
      <c r="IVU15">
        <v>-446227.70310400001</v>
      </c>
      <c r="IVV15">
        <v>-446227.70310400001</v>
      </c>
      <c r="IVW15">
        <v>-446227.70310400001</v>
      </c>
      <c r="IVX15">
        <v>-446227.70310400001</v>
      </c>
      <c r="IVY15">
        <v>-446227.70310400001</v>
      </c>
      <c r="IVZ15">
        <v>-446227.70310400001</v>
      </c>
      <c r="IWA15">
        <v>-446227.70310400001</v>
      </c>
      <c r="IWB15">
        <v>-446227.70310400001</v>
      </c>
      <c r="IWC15">
        <v>-446227.70310400001</v>
      </c>
      <c r="IWD15">
        <v>-446227.70310400001</v>
      </c>
      <c r="IWE15">
        <v>-446227.70310400001</v>
      </c>
      <c r="IWF15">
        <v>-446227.70310400001</v>
      </c>
      <c r="IWG15">
        <v>-446227.70310400001</v>
      </c>
      <c r="IWH15">
        <v>-191110.56345099999</v>
      </c>
      <c r="IWI15">
        <v>-191110.56345099999</v>
      </c>
      <c r="IWJ15">
        <v>-191110.56345099999</v>
      </c>
      <c r="IWK15">
        <v>-191110.56345099999</v>
      </c>
      <c r="IWL15">
        <v>-191110.56345099999</v>
      </c>
      <c r="IWM15">
        <v>-191110.56345099999</v>
      </c>
      <c r="IWN15">
        <v>-191110.56345099999</v>
      </c>
      <c r="IWO15">
        <v>-191110.56345099999</v>
      </c>
      <c r="IWP15">
        <v>-191110.56345099999</v>
      </c>
      <c r="IWQ15">
        <v>-191110.56345099999</v>
      </c>
      <c r="IWR15">
        <v>-191110.56345099999</v>
      </c>
      <c r="IWS15">
        <v>-190460.575962</v>
      </c>
      <c r="IWT15">
        <v>-190460.575962</v>
      </c>
      <c r="IWU15">
        <v>-190460.575962</v>
      </c>
      <c r="IWV15">
        <v>-190460.575962</v>
      </c>
      <c r="IWW15">
        <v>-190460.575962</v>
      </c>
      <c r="IWX15">
        <v>-190460.575962</v>
      </c>
      <c r="IWY15">
        <v>-190460.575962</v>
      </c>
      <c r="IWZ15">
        <v>-190460.575962</v>
      </c>
      <c r="IXA15">
        <v>-190460.575962</v>
      </c>
      <c r="IXB15">
        <v>-190460.575962</v>
      </c>
      <c r="IXC15">
        <v>-190460.575962</v>
      </c>
      <c r="IXD15">
        <v>-191110.56345099999</v>
      </c>
      <c r="IXE15">
        <v>-191110.56345099999</v>
      </c>
      <c r="IXF15">
        <v>-191110.56345099999</v>
      </c>
      <c r="IXG15">
        <v>-191110.56345099999</v>
      </c>
      <c r="IXH15">
        <v>-191110.56345099999</v>
      </c>
      <c r="IXI15">
        <v>-191110.56345099999</v>
      </c>
      <c r="IXJ15">
        <v>-191110.56345099999</v>
      </c>
      <c r="IXK15">
        <v>-191110.56345099999</v>
      </c>
      <c r="IXL15">
        <v>-191110.56345099999</v>
      </c>
      <c r="IXM15">
        <v>-191110.56345099999</v>
      </c>
      <c r="IXN15">
        <v>-191110.56345099999</v>
      </c>
      <c r="IXO15">
        <v>-190460.575962</v>
      </c>
      <c r="IXP15">
        <v>-190460.575962</v>
      </c>
      <c r="IXQ15">
        <v>-190460.575962</v>
      </c>
      <c r="IXR15">
        <v>-190460.575962</v>
      </c>
      <c r="IXS15">
        <v>-190460.575962</v>
      </c>
      <c r="IXT15">
        <v>-190460.575962</v>
      </c>
      <c r="IXU15">
        <v>-190460.575962</v>
      </c>
      <c r="IXV15">
        <v>-190460.575962</v>
      </c>
      <c r="IXW15">
        <v>-190460.575962</v>
      </c>
      <c r="IXX15">
        <v>-190460.575962</v>
      </c>
      <c r="IXY15">
        <v>-190460.575962</v>
      </c>
      <c r="IXZ15">
        <v>-415365.92916699999</v>
      </c>
      <c r="IYA15">
        <v>-415365.92916699999</v>
      </c>
      <c r="IYB15">
        <v>-415365.92916699999</v>
      </c>
      <c r="IYC15">
        <v>-415365.92916699999</v>
      </c>
      <c r="IYD15">
        <v>-415365.92916699999</v>
      </c>
      <c r="IYE15">
        <v>-415365.92916699999</v>
      </c>
      <c r="IYF15">
        <v>-415365.92916699999</v>
      </c>
      <c r="IYG15">
        <v>-415365.92916699999</v>
      </c>
      <c r="IYH15">
        <v>-415365.92916699999</v>
      </c>
      <c r="IYI15">
        <v>-415365.92916699999</v>
      </c>
      <c r="IYJ15">
        <v>-415365.92916699999</v>
      </c>
      <c r="IYK15">
        <v>-414133.38040199998</v>
      </c>
      <c r="IYL15">
        <v>-414133.38040199998</v>
      </c>
      <c r="IYM15">
        <v>-414133.38040199998</v>
      </c>
      <c r="IYN15">
        <v>-414133.38040199998</v>
      </c>
      <c r="IYO15">
        <v>-414133.38040199998</v>
      </c>
      <c r="IYP15">
        <v>-414133.38040199998</v>
      </c>
      <c r="IYQ15">
        <v>-414133.38040199998</v>
      </c>
      <c r="IYR15">
        <v>-414133.38040199998</v>
      </c>
      <c r="IYS15">
        <v>-414133.38040199998</v>
      </c>
      <c r="IYT15">
        <v>-414133.38040199998</v>
      </c>
      <c r="IYU15">
        <v>-414133.38040199998</v>
      </c>
      <c r="IYV15">
        <v>-415365.92916699999</v>
      </c>
      <c r="IYW15">
        <v>-415365.92916699999</v>
      </c>
      <c r="IYX15">
        <v>-415365.92916699999</v>
      </c>
      <c r="IYY15">
        <v>-415365.92916699999</v>
      </c>
      <c r="IYZ15">
        <v>-415365.92916699999</v>
      </c>
      <c r="IZA15">
        <v>-415365.92916699999</v>
      </c>
      <c r="IZB15">
        <v>-415365.92916699999</v>
      </c>
      <c r="IZC15">
        <v>-415365.92916699999</v>
      </c>
      <c r="IZD15">
        <v>-415365.92916699999</v>
      </c>
      <c r="IZE15">
        <v>-415365.92916699999</v>
      </c>
      <c r="IZF15">
        <v>-415365.92916699999</v>
      </c>
      <c r="IZG15">
        <v>-414133.38040199998</v>
      </c>
      <c r="IZH15">
        <v>-414133.38040199998</v>
      </c>
      <c r="IZI15">
        <v>-414133.38040199998</v>
      </c>
      <c r="IZJ15">
        <v>-414133.38040199998</v>
      </c>
      <c r="IZK15">
        <v>-414133.38040199998</v>
      </c>
      <c r="IZL15">
        <v>-414133.38040199998</v>
      </c>
      <c r="IZM15">
        <v>-414133.38040199998</v>
      </c>
      <c r="IZN15">
        <v>-414133.38040199998</v>
      </c>
      <c r="IZO15">
        <v>-414133.38040199998</v>
      </c>
      <c r="IZP15">
        <v>-414133.38040199998</v>
      </c>
      <c r="IZQ15">
        <v>-414133.38040199998</v>
      </c>
      <c r="IZR15">
        <v>-899661.48791200004</v>
      </c>
      <c r="IZS15">
        <v>-899661.48791200004</v>
      </c>
      <c r="IZT15">
        <v>-899661.48791200004</v>
      </c>
      <c r="IZU15">
        <v>-899661.48791200004</v>
      </c>
      <c r="IZV15">
        <v>-899661.48791200004</v>
      </c>
      <c r="IZW15">
        <v>-899661.48791200004</v>
      </c>
      <c r="IZX15">
        <v>-899661.48791200004</v>
      </c>
      <c r="IZY15">
        <v>-899661.48791200004</v>
      </c>
      <c r="IZZ15">
        <v>-899661.48791200004</v>
      </c>
      <c r="JAA15">
        <v>-899661.48791200004</v>
      </c>
      <c r="JAB15">
        <v>-899661.48791200004</v>
      </c>
      <c r="JAC15">
        <v>-897263.81659499998</v>
      </c>
      <c r="JAD15">
        <v>-897263.81659499998</v>
      </c>
      <c r="JAE15">
        <v>-897263.81659499998</v>
      </c>
      <c r="JAF15">
        <v>-897263.81659499998</v>
      </c>
      <c r="JAG15">
        <v>-897263.81659499998</v>
      </c>
      <c r="JAH15">
        <v>-897263.81659499998</v>
      </c>
      <c r="JAI15">
        <v>-897263.81659499998</v>
      </c>
      <c r="JAJ15">
        <v>-897263.81659499998</v>
      </c>
      <c r="JAK15">
        <v>-897263.81659499998</v>
      </c>
      <c r="JAL15">
        <v>-897263.81659499998</v>
      </c>
      <c r="JAM15">
        <v>-897263.81659499998</v>
      </c>
      <c r="JAN15">
        <v>-899661.48791200004</v>
      </c>
      <c r="JAO15">
        <v>-899661.48791200004</v>
      </c>
      <c r="JAP15">
        <v>-899661.48791200004</v>
      </c>
      <c r="JAQ15">
        <v>-899661.48791200004</v>
      </c>
      <c r="JAR15">
        <v>-899661.48791200004</v>
      </c>
      <c r="JAS15">
        <v>-899661.48791200004</v>
      </c>
      <c r="JAT15">
        <v>-899661.48791200004</v>
      </c>
      <c r="JAU15">
        <v>-899661.48791200004</v>
      </c>
      <c r="JAV15">
        <v>-899661.48791200004</v>
      </c>
      <c r="JAW15">
        <v>-899661.48791200004</v>
      </c>
      <c r="JAX15">
        <v>-899661.48791200004</v>
      </c>
      <c r="JAY15">
        <v>-897263.81659499998</v>
      </c>
      <c r="JAZ15">
        <v>-897263.81659499998</v>
      </c>
      <c r="JBA15">
        <v>-897263.81659499998</v>
      </c>
      <c r="JBB15">
        <v>-897263.81659499998</v>
      </c>
      <c r="JBC15">
        <v>-897263.81659499998</v>
      </c>
      <c r="JBD15">
        <v>-897263.81659499998</v>
      </c>
      <c r="JBE15">
        <v>-897263.81659499998</v>
      </c>
      <c r="JBF15">
        <v>-897263.81659499998</v>
      </c>
      <c r="JBG15">
        <v>-897263.81659499998</v>
      </c>
      <c r="JBH15">
        <v>-897263.81659499998</v>
      </c>
      <c r="JBI15">
        <v>-897263.81659499998</v>
      </c>
      <c r="JBJ15">
        <v>-12512.203412000001</v>
      </c>
      <c r="JBK15">
        <v>-12512.203412000001</v>
      </c>
      <c r="JBL15">
        <v>-12512.203412000001</v>
      </c>
      <c r="JBM15">
        <v>-12512.203412000001</v>
      </c>
      <c r="JBN15">
        <v>-12512.203412000001</v>
      </c>
      <c r="JBO15">
        <v>-12512.203412000001</v>
      </c>
      <c r="JBP15">
        <v>-12512.203412000001</v>
      </c>
      <c r="JBQ15">
        <v>-12512.203412000001</v>
      </c>
      <c r="JBR15">
        <v>-12512.203412000001</v>
      </c>
      <c r="JBS15">
        <v>-12512.203412000001</v>
      </c>
      <c r="JBT15">
        <v>-12512.203412000001</v>
      </c>
      <c r="JBU15">
        <v>97606.943442899996</v>
      </c>
      <c r="JBV15">
        <v>97606.943442899996</v>
      </c>
      <c r="JBW15">
        <v>97606.943442899996</v>
      </c>
      <c r="JBX15">
        <v>97606.943442899996</v>
      </c>
      <c r="JBY15">
        <v>97606.943442899996</v>
      </c>
      <c r="JBZ15">
        <v>97606.943442899996</v>
      </c>
      <c r="JCA15">
        <v>97606.943442899996</v>
      </c>
      <c r="JCB15">
        <v>97606.943442899996</v>
      </c>
      <c r="JCC15">
        <v>97606.943442899996</v>
      </c>
      <c r="JCD15">
        <v>97606.943442899996</v>
      </c>
      <c r="JCE15">
        <v>97606.943442899996</v>
      </c>
      <c r="JCF15">
        <v>-12512.203412000001</v>
      </c>
      <c r="JCG15">
        <v>-12512.203412000001</v>
      </c>
      <c r="JCH15">
        <v>-12512.203412000001</v>
      </c>
      <c r="JCI15">
        <v>-12512.203412000001</v>
      </c>
      <c r="JCJ15">
        <v>-12512.203412000001</v>
      </c>
      <c r="JCK15">
        <v>-12512.203412000001</v>
      </c>
      <c r="JCL15">
        <v>-12512.203412000001</v>
      </c>
      <c r="JCM15">
        <v>-12512.203412000001</v>
      </c>
      <c r="JCN15">
        <v>-12512.203412000001</v>
      </c>
      <c r="JCO15">
        <v>-12512.203412000001</v>
      </c>
      <c r="JCP15">
        <v>-12512.203412000001</v>
      </c>
      <c r="JCQ15">
        <v>97606.943442899996</v>
      </c>
      <c r="JCR15">
        <v>97606.943442899996</v>
      </c>
      <c r="JCS15">
        <v>97606.943442899996</v>
      </c>
      <c r="JCT15">
        <v>97606.943442899996</v>
      </c>
      <c r="JCU15">
        <v>97606.943442899996</v>
      </c>
      <c r="JCV15">
        <v>97606.943442899996</v>
      </c>
      <c r="JCW15">
        <v>97606.943442899996</v>
      </c>
      <c r="JCX15">
        <v>97606.943442899996</v>
      </c>
      <c r="JCY15">
        <v>97606.943442899996</v>
      </c>
      <c r="JCZ15">
        <v>97606.943442899996</v>
      </c>
      <c r="JDA15">
        <v>97606.943442899996</v>
      </c>
      <c r="JDB15">
        <v>144671.93547</v>
      </c>
      <c r="JDC15">
        <v>144671.93547</v>
      </c>
      <c r="JDD15">
        <v>144671.93547</v>
      </c>
      <c r="JDE15">
        <v>144671.93547</v>
      </c>
      <c r="JDF15">
        <v>144671.93547</v>
      </c>
      <c r="JDG15">
        <v>144671.93547</v>
      </c>
      <c r="JDH15">
        <v>144671.93547</v>
      </c>
      <c r="JDI15">
        <v>144671.93547</v>
      </c>
      <c r="JDJ15">
        <v>144671.93547</v>
      </c>
      <c r="JDK15">
        <v>144671.93547</v>
      </c>
      <c r="JDL15">
        <v>144671.93547</v>
      </c>
      <c r="JDM15">
        <v>353487.05989799998</v>
      </c>
      <c r="JDN15">
        <v>353487.05989799998</v>
      </c>
      <c r="JDO15">
        <v>353487.05989799998</v>
      </c>
      <c r="JDP15">
        <v>353487.05989799998</v>
      </c>
      <c r="JDQ15">
        <v>353487.05989799998</v>
      </c>
      <c r="JDR15">
        <v>353487.05989799998</v>
      </c>
      <c r="JDS15">
        <v>353487.05989799998</v>
      </c>
      <c r="JDT15">
        <v>353487.05989799998</v>
      </c>
      <c r="JDU15">
        <v>353487.05989799998</v>
      </c>
      <c r="JDV15">
        <v>353487.05989799998</v>
      </c>
      <c r="JDW15">
        <v>353487.05989799998</v>
      </c>
      <c r="JDX15">
        <v>144671.93547</v>
      </c>
      <c r="JDY15">
        <v>144671.93547</v>
      </c>
      <c r="JDZ15">
        <v>144671.93547</v>
      </c>
      <c r="JEA15">
        <v>144671.93547</v>
      </c>
      <c r="JEB15">
        <v>144671.93547</v>
      </c>
      <c r="JEC15">
        <v>144671.93547</v>
      </c>
      <c r="JED15">
        <v>144671.93547</v>
      </c>
      <c r="JEE15">
        <v>144671.93547</v>
      </c>
      <c r="JEF15">
        <v>144671.93547</v>
      </c>
      <c r="JEG15">
        <v>144671.93547</v>
      </c>
      <c r="JEH15">
        <v>144671.93547</v>
      </c>
      <c r="JEI15">
        <v>353487.05989799998</v>
      </c>
      <c r="JEJ15">
        <v>353487.05989799998</v>
      </c>
      <c r="JEK15">
        <v>353487.05989799998</v>
      </c>
      <c r="JEL15">
        <v>353487.05989799998</v>
      </c>
      <c r="JEM15">
        <v>353487.05989799998</v>
      </c>
      <c r="JEN15">
        <v>353487.05989799998</v>
      </c>
      <c r="JEO15">
        <v>353487.05989799998</v>
      </c>
      <c r="JEP15">
        <v>353487.05989799998</v>
      </c>
      <c r="JEQ15">
        <v>353487.05989799998</v>
      </c>
      <c r="JER15">
        <v>353487.05989799998</v>
      </c>
      <c r="JES15">
        <v>353487.05989799998</v>
      </c>
      <c r="JET15">
        <v>570580.60618899995</v>
      </c>
      <c r="JEU15">
        <v>570580.60618899995</v>
      </c>
      <c r="JEV15">
        <v>570580.60618899995</v>
      </c>
      <c r="JEW15">
        <v>570580.60618899995</v>
      </c>
      <c r="JEX15">
        <v>570580.60618899995</v>
      </c>
      <c r="JEY15">
        <v>570580.60618899995</v>
      </c>
      <c r="JEZ15">
        <v>570580.60618899995</v>
      </c>
      <c r="JFA15">
        <v>570580.60618899995</v>
      </c>
      <c r="JFB15">
        <v>570580.60618899995</v>
      </c>
      <c r="JFC15">
        <v>570580.60618899995</v>
      </c>
      <c r="JFD15">
        <v>570580.60618899995</v>
      </c>
      <c r="JFE15">
        <v>976787.68576300004</v>
      </c>
      <c r="JFF15">
        <v>976787.68576300004</v>
      </c>
      <c r="JFG15">
        <v>976787.68576300004</v>
      </c>
      <c r="JFH15">
        <v>976787.68576300004</v>
      </c>
      <c r="JFI15">
        <v>976787.68576300004</v>
      </c>
      <c r="JFJ15">
        <v>976787.68576300004</v>
      </c>
      <c r="JFK15">
        <v>976787.68576300004</v>
      </c>
      <c r="JFL15">
        <v>976787.68576300004</v>
      </c>
      <c r="JFM15">
        <v>976787.68576300004</v>
      </c>
      <c r="JFN15">
        <v>976787.68576300004</v>
      </c>
      <c r="JFO15">
        <v>976787.68576300004</v>
      </c>
      <c r="JFP15">
        <v>570580.60618899995</v>
      </c>
      <c r="JFQ15">
        <v>570580.60618899995</v>
      </c>
      <c r="JFR15">
        <v>570580.60618899995</v>
      </c>
      <c r="JFS15">
        <v>570580.60618899995</v>
      </c>
      <c r="JFT15">
        <v>570580.60618899995</v>
      </c>
      <c r="JFU15">
        <v>570580.60618899995</v>
      </c>
      <c r="JFV15">
        <v>570580.60618899995</v>
      </c>
      <c r="JFW15">
        <v>570580.60618899995</v>
      </c>
      <c r="JFX15">
        <v>570580.60618899995</v>
      </c>
      <c r="JFY15">
        <v>570580.60618899995</v>
      </c>
      <c r="JFZ15">
        <v>570580.60618899995</v>
      </c>
      <c r="JGA15">
        <v>976787.68576300004</v>
      </c>
      <c r="JGB15">
        <v>976787.68576300004</v>
      </c>
      <c r="JGC15">
        <v>976787.68576300004</v>
      </c>
      <c r="JGD15">
        <v>976787.68576300004</v>
      </c>
      <c r="JGE15">
        <v>976787.68576300004</v>
      </c>
      <c r="JGF15">
        <v>976787.68576300004</v>
      </c>
      <c r="JGG15">
        <v>976787.68576300004</v>
      </c>
      <c r="JGH15">
        <v>976787.68576300004</v>
      </c>
      <c r="JGI15">
        <v>976787.68576300004</v>
      </c>
      <c r="JGJ15">
        <v>976787.68576300004</v>
      </c>
      <c r="JGK15">
        <v>976787.68576300004</v>
      </c>
      <c r="JGL15">
        <v>-2191620.5202000001</v>
      </c>
      <c r="JGM15">
        <v>-2191620.5202000001</v>
      </c>
      <c r="JGN15">
        <v>-2191620.5202000001</v>
      </c>
      <c r="JGO15">
        <v>-2191620.5202000001</v>
      </c>
      <c r="JGP15">
        <v>-2191620.5202000001</v>
      </c>
      <c r="JGQ15">
        <v>-2191620.5202000001</v>
      </c>
      <c r="JGR15">
        <v>-2191620.5202000001</v>
      </c>
      <c r="JGS15">
        <v>-2191620.5202000001</v>
      </c>
      <c r="JGT15">
        <v>-2191620.5202000001</v>
      </c>
      <c r="JGU15">
        <v>-2191620.5202000001</v>
      </c>
      <c r="JGV15">
        <v>-2191620.5202000001</v>
      </c>
      <c r="JGW15">
        <v>-2189812.5005000001</v>
      </c>
      <c r="JGX15">
        <v>-2189812.5005000001</v>
      </c>
      <c r="JGY15">
        <v>-2189812.5005000001</v>
      </c>
      <c r="JGZ15">
        <v>-2189812.5005000001</v>
      </c>
      <c r="JHA15">
        <v>-2189812.5005000001</v>
      </c>
      <c r="JHB15">
        <v>-2189812.5005000001</v>
      </c>
      <c r="JHC15">
        <v>-2189812.5005000001</v>
      </c>
      <c r="JHD15">
        <v>-2189812.5005000001</v>
      </c>
      <c r="JHE15">
        <v>-2189812.5005000001</v>
      </c>
      <c r="JHF15">
        <v>-2189812.5005000001</v>
      </c>
      <c r="JHG15">
        <v>-2189812.5005000001</v>
      </c>
      <c r="JHH15">
        <v>-2191620.5202000001</v>
      </c>
      <c r="JHI15">
        <v>-2191620.5202000001</v>
      </c>
      <c r="JHJ15">
        <v>-2191620.5202000001</v>
      </c>
      <c r="JHK15">
        <v>-2191620.5202000001</v>
      </c>
      <c r="JHL15">
        <v>-2191620.5202000001</v>
      </c>
      <c r="JHM15">
        <v>-2191620.5202000001</v>
      </c>
      <c r="JHN15">
        <v>-2191620.5202000001</v>
      </c>
      <c r="JHO15">
        <v>-2191620.5202000001</v>
      </c>
      <c r="JHP15">
        <v>-2191620.5202000001</v>
      </c>
      <c r="JHQ15">
        <v>-2191620.5202000001</v>
      </c>
      <c r="JHR15">
        <v>-2191620.5202000001</v>
      </c>
      <c r="JHS15">
        <v>-2189812.5005000001</v>
      </c>
      <c r="JHT15">
        <v>-2189812.5005000001</v>
      </c>
      <c r="JHU15">
        <v>-2189812.5005000001</v>
      </c>
      <c r="JHV15">
        <v>-2189812.5005000001</v>
      </c>
      <c r="JHW15">
        <v>-2189812.5005000001</v>
      </c>
      <c r="JHX15">
        <v>-2189812.5005000001</v>
      </c>
      <c r="JHY15">
        <v>-2189812.5005000001</v>
      </c>
      <c r="JHZ15">
        <v>-2189812.5005000001</v>
      </c>
      <c r="JIA15">
        <v>-2189812.5005000001</v>
      </c>
      <c r="JIB15">
        <v>-2189812.5005000001</v>
      </c>
      <c r="JIC15">
        <v>-2189812.5005000001</v>
      </c>
      <c r="JID15">
        <v>-2124319.87519</v>
      </c>
      <c r="JIE15">
        <v>-2124319.87519</v>
      </c>
      <c r="JIF15">
        <v>-2124319.87519</v>
      </c>
      <c r="JIG15">
        <v>-2124319.87519</v>
      </c>
      <c r="JIH15">
        <v>-2124319.87519</v>
      </c>
      <c r="JII15">
        <v>-2124319.87519</v>
      </c>
      <c r="JIJ15">
        <v>-2124319.87519</v>
      </c>
      <c r="JIK15">
        <v>-2124319.87519</v>
      </c>
      <c r="JIL15">
        <v>-2124319.87519</v>
      </c>
      <c r="JIM15">
        <v>-2124319.87519</v>
      </c>
      <c r="JIN15">
        <v>-2124319.87519</v>
      </c>
      <c r="JIO15">
        <v>-2120891.39005</v>
      </c>
      <c r="JIP15">
        <v>-2120891.39005</v>
      </c>
      <c r="JIQ15">
        <v>-2120891.39005</v>
      </c>
      <c r="JIR15">
        <v>-2120891.39005</v>
      </c>
      <c r="JIS15">
        <v>-2120891.39005</v>
      </c>
      <c r="JIT15">
        <v>-2120891.39005</v>
      </c>
      <c r="JIU15">
        <v>-2120891.39005</v>
      </c>
      <c r="JIV15">
        <v>-2120891.39005</v>
      </c>
      <c r="JIW15">
        <v>-2120891.39005</v>
      </c>
      <c r="JIX15">
        <v>-2120891.39005</v>
      </c>
      <c r="JIY15">
        <v>-2120891.39005</v>
      </c>
      <c r="JIZ15">
        <v>-2124319.87519</v>
      </c>
      <c r="JJA15">
        <v>-2124319.87519</v>
      </c>
      <c r="JJB15">
        <v>-2124319.87519</v>
      </c>
      <c r="JJC15">
        <v>-2124319.87519</v>
      </c>
      <c r="JJD15">
        <v>-2124319.87519</v>
      </c>
      <c r="JJE15">
        <v>-2124319.87519</v>
      </c>
      <c r="JJF15">
        <v>-2124319.87519</v>
      </c>
      <c r="JJG15">
        <v>-2124319.87519</v>
      </c>
      <c r="JJH15">
        <v>-2124319.87519</v>
      </c>
      <c r="JJI15">
        <v>-2124319.87519</v>
      </c>
      <c r="JJJ15">
        <v>-2124319.87519</v>
      </c>
      <c r="JJK15">
        <v>-2120891.39005</v>
      </c>
      <c r="JJL15">
        <v>-2120891.39005</v>
      </c>
      <c r="JJM15">
        <v>-2120891.39005</v>
      </c>
      <c r="JJN15">
        <v>-2120891.39005</v>
      </c>
      <c r="JJO15">
        <v>-2120891.39005</v>
      </c>
      <c r="JJP15">
        <v>-2120891.39005</v>
      </c>
      <c r="JJQ15">
        <v>-2120891.39005</v>
      </c>
      <c r="JJR15">
        <v>-2120891.39005</v>
      </c>
      <c r="JJS15">
        <v>-2120891.39005</v>
      </c>
      <c r="JJT15">
        <v>-2120891.39005</v>
      </c>
      <c r="JJU15">
        <v>-2120891.39005</v>
      </c>
      <c r="JJV15">
        <v>-1842643.9260100001</v>
      </c>
      <c r="JJW15">
        <v>-1842643.9260100001</v>
      </c>
      <c r="JJX15">
        <v>-1842643.9260100001</v>
      </c>
      <c r="JJY15">
        <v>-1842643.9260100001</v>
      </c>
      <c r="JJZ15">
        <v>-1842643.9260100001</v>
      </c>
      <c r="JKA15">
        <v>-1842643.9260100001</v>
      </c>
      <c r="JKB15">
        <v>-1842643.9260100001</v>
      </c>
      <c r="JKC15">
        <v>-1842643.9260100001</v>
      </c>
      <c r="JKD15">
        <v>-1842643.9260100001</v>
      </c>
      <c r="JKE15">
        <v>-1842643.9260100001</v>
      </c>
      <c r="JKF15">
        <v>-1842643.9260100001</v>
      </c>
      <c r="JKG15">
        <v>-1835974.5100100001</v>
      </c>
      <c r="JKH15">
        <v>-1835974.5100100001</v>
      </c>
      <c r="JKI15">
        <v>-1835974.5100100001</v>
      </c>
      <c r="JKJ15">
        <v>-1835974.5100100001</v>
      </c>
      <c r="JKK15">
        <v>-1835974.5100100001</v>
      </c>
      <c r="JKL15">
        <v>-1835974.5100100001</v>
      </c>
      <c r="JKM15">
        <v>-1835974.5100100001</v>
      </c>
      <c r="JKN15">
        <v>-1835974.5100100001</v>
      </c>
      <c r="JKO15">
        <v>-1835974.5100100001</v>
      </c>
      <c r="JKP15">
        <v>-1835974.5100100001</v>
      </c>
      <c r="JKQ15">
        <v>-1835974.5100100001</v>
      </c>
      <c r="JKR15">
        <v>-1842643.9260100001</v>
      </c>
      <c r="JKS15">
        <v>-1842643.9260100001</v>
      </c>
      <c r="JKT15">
        <v>-1842643.9260100001</v>
      </c>
      <c r="JKU15">
        <v>-1842643.9260100001</v>
      </c>
      <c r="JKV15">
        <v>-1842643.9260100001</v>
      </c>
      <c r="JKW15">
        <v>-1842643.9260100001</v>
      </c>
      <c r="JKX15">
        <v>-1842643.9260100001</v>
      </c>
      <c r="JKY15">
        <v>-1842643.9260100001</v>
      </c>
      <c r="JKZ15">
        <v>-1842643.9260100001</v>
      </c>
      <c r="JLA15">
        <v>-1842643.9260100001</v>
      </c>
      <c r="JLB15">
        <v>-1842643.9260100001</v>
      </c>
      <c r="JLC15">
        <v>-1835974.5100100001</v>
      </c>
      <c r="JLD15">
        <v>-1835974.5100100001</v>
      </c>
      <c r="JLE15">
        <v>-1835974.5100100001</v>
      </c>
      <c r="JLF15">
        <v>-1835974.5100100001</v>
      </c>
      <c r="JLG15">
        <v>-1835974.5100100001</v>
      </c>
      <c r="JLH15">
        <v>-1835974.5100100001</v>
      </c>
      <c r="JLI15">
        <v>-1835974.5100100001</v>
      </c>
      <c r="JLJ15">
        <v>-1835974.5100100001</v>
      </c>
      <c r="JLK15">
        <v>-1835974.5100100001</v>
      </c>
      <c r="JLL15">
        <v>-1835974.5100100001</v>
      </c>
      <c r="JLM15">
        <v>-1835974.5100100001</v>
      </c>
      <c r="JLN15">
        <v>-40186454.317699999</v>
      </c>
      <c r="JLO15">
        <v>-40186454.317699999</v>
      </c>
      <c r="JLP15">
        <v>-40186454.317699999</v>
      </c>
      <c r="JLQ15">
        <v>-40186454.317699999</v>
      </c>
      <c r="JLR15">
        <v>-40186454.317699999</v>
      </c>
      <c r="JLS15">
        <v>-40186454.317699999</v>
      </c>
      <c r="JLT15">
        <v>-40186454.317699999</v>
      </c>
      <c r="JLU15">
        <v>-40186454.317699999</v>
      </c>
      <c r="JLV15">
        <v>-40186454.317699999</v>
      </c>
      <c r="JLW15">
        <v>-40186454.317699999</v>
      </c>
      <c r="JLX15">
        <v>-40186454.317699999</v>
      </c>
      <c r="JLY15">
        <v>-40186454.317699999</v>
      </c>
      <c r="JLZ15">
        <v>-40186454.317699999</v>
      </c>
      <c r="JMA15">
        <v>-40186454.317699999</v>
      </c>
      <c r="JMB15">
        <v>-40186454.317699999</v>
      </c>
      <c r="JMC15">
        <v>-40186454.317699999</v>
      </c>
      <c r="JMD15">
        <v>-40186454.317699999</v>
      </c>
      <c r="JME15">
        <v>-40186454.317699999</v>
      </c>
      <c r="JMF15">
        <v>-40186454.317699999</v>
      </c>
      <c r="JMG15">
        <v>-40186454.317699999</v>
      </c>
      <c r="JMH15">
        <v>-40186454.317699999</v>
      </c>
      <c r="JMI15">
        <v>-40186454.317699999</v>
      </c>
      <c r="JMJ15">
        <v>-40186454.317699999</v>
      </c>
      <c r="JMK15">
        <v>-40186454.317699999</v>
      </c>
      <c r="JML15">
        <v>-40186454.317699999</v>
      </c>
      <c r="JMM15">
        <v>-40186454.317699999</v>
      </c>
      <c r="JMN15">
        <v>-40186454.317699999</v>
      </c>
      <c r="JMO15">
        <v>-40186454.317699999</v>
      </c>
      <c r="JMP15">
        <v>-40186454.317699999</v>
      </c>
      <c r="JMQ15">
        <v>-40186454.317699999</v>
      </c>
      <c r="JMR15">
        <v>-40186454.317699999</v>
      </c>
      <c r="JMS15">
        <v>-40186454.317699999</v>
      </c>
      <c r="JMT15">
        <v>-40186454.317699999</v>
      </c>
      <c r="JMU15">
        <v>-40186454.317699999</v>
      </c>
      <c r="JMV15">
        <v>-40186454.317699999</v>
      </c>
      <c r="JMW15">
        <v>-40186454.317699999</v>
      </c>
      <c r="JMX15">
        <v>-40186454.317699999</v>
      </c>
      <c r="JMY15">
        <v>-40186454.317699999</v>
      </c>
      <c r="JMZ15">
        <v>-40186454.317699999</v>
      </c>
      <c r="JNA15">
        <v>-40186454.317699999</v>
      </c>
      <c r="JNB15">
        <v>-40186454.317699999</v>
      </c>
      <c r="JNC15">
        <v>-40186454.317699999</v>
      </c>
      <c r="JND15">
        <v>-40186454.317699999</v>
      </c>
      <c r="JNE15">
        <v>-40186454.317699999</v>
      </c>
      <c r="JNF15">
        <v>-60932013.273000002</v>
      </c>
      <c r="JNG15">
        <v>-60932013.273000002</v>
      </c>
      <c r="JNH15">
        <v>-60932013.273000002</v>
      </c>
      <c r="JNI15">
        <v>-60932013.273000002</v>
      </c>
      <c r="JNJ15">
        <v>-60932013.273000002</v>
      </c>
      <c r="JNK15">
        <v>-60932013.273000002</v>
      </c>
      <c r="JNL15">
        <v>-60932013.273000002</v>
      </c>
      <c r="JNM15">
        <v>-60932013.273000002</v>
      </c>
      <c r="JNN15">
        <v>-60932013.273000002</v>
      </c>
      <c r="JNO15">
        <v>-60932013.273000002</v>
      </c>
      <c r="JNP15">
        <v>-60932013.273000002</v>
      </c>
      <c r="JNQ15">
        <v>-60932013.273000002</v>
      </c>
      <c r="JNR15">
        <v>-60932013.273000002</v>
      </c>
      <c r="JNS15">
        <v>-60932013.273000002</v>
      </c>
      <c r="JNT15">
        <v>-60932013.273000002</v>
      </c>
      <c r="JNU15">
        <v>-60932013.273000002</v>
      </c>
      <c r="JNV15">
        <v>-60932013.273000002</v>
      </c>
      <c r="JNW15">
        <v>-60932013.273000002</v>
      </c>
      <c r="JNX15">
        <v>-60932013.273000002</v>
      </c>
      <c r="JNY15">
        <v>-60932013.273000002</v>
      </c>
      <c r="JNZ15">
        <v>-60932013.273000002</v>
      </c>
      <c r="JOA15">
        <v>-60932013.273000002</v>
      </c>
      <c r="JOB15">
        <v>-60932013.273000002</v>
      </c>
      <c r="JOC15">
        <v>-60932013.273000002</v>
      </c>
      <c r="JOD15">
        <v>-60932013.273000002</v>
      </c>
      <c r="JOE15">
        <v>-60932013.273000002</v>
      </c>
      <c r="JOF15">
        <v>-60932013.273000002</v>
      </c>
      <c r="JOG15">
        <v>-60932013.273000002</v>
      </c>
      <c r="JOH15">
        <v>-60932013.273000002</v>
      </c>
      <c r="JOI15">
        <v>-60932013.273000002</v>
      </c>
      <c r="JOJ15">
        <v>-60932013.273000002</v>
      </c>
      <c r="JOK15">
        <v>-60932013.273000002</v>
      </c>
      <c r="JOL15">
        <v>-60932013.273000002</v>
      </c>
      <c r="JOM15">
        <v>-60932013.273000002</v>
      </c>
      <c r="JON15">
        <v>-60932013.273000002</v>
      </c>
      <c r="JOO15">
        <v>-60932013.273000002</v>
      </c>
      <c r="JOP15">
        <v>-60932013.273000002</v>
      </c>
      <c r="JOQ15">
        <v>-60932013.273000002</v>
      </c>
      <c r="JOR15">
        <v>-60932013.273000002</v>
      </c>
      <c r="JOS15">
        <v>-60932013.273000002</v>
      </c>
      <c r="JOT15">
        <v>-60932013.273000002</v>
      </c>
      <c r="JOU15">
        <v>-60932013.273000002</v>
      </c>
      <c r="JOV15">
        <v>-60932013.273000002</v>
      </c>
      <c r="JOW15">
        <v>-60932013.273000002</v>
      </c>
      <c r="JOX15">
        <v>-92402220.412499994</v>
      </c>
      <c r="JOY15">
        <v>-92402220.412499994</v>
      </c>
      <c r="JOZ15">
        <v>-92402220.412499994</v>
      </c>
      <c r="JPA15">
        <v>-92402220.412499994</v>
      </c>
      <c r="JPB15">
        <v>-92402220.412499994</v>
      </c>
      <c r="JPC15">
        <v>-92402220.412499994</v>
      </c>
      <c r="JPD15">
        <v>-92402220.412499994</v>
      </c>
      <c r="JPE15">
        <v>-92402220.412499994</v>
      </c>
      <c r="JPF15">
        <v>-92402220.412499994</v>
      </c>
      <c r="JPG15">
        <v>-92402220.412499994</v>
      </c>
      <c r="JPH15">
        <v>-92402220.412499994</v>
      </c>
      <c r="JPI15">
        <v>-92402220.412499994</v>
      </c>
      <c r="JPJ15">
        <v>-92402220.412499994</v>
      </c>
      <c r="JPK15">
        <v>-92402220.412499994</v>
      </c>
      <c r="JPL15">
        <v>-92402220.412499994</v>
      </c>
      <c r="JPM15">
        <v>-92402220.412499994</v>
      </c>
      <c r="JPN15">
        <v>-92402220.412499994</v>
      </c>
      <c r="JPO15">
        <v>-92402220.412499994</v>
      </c>
      <c r="JPP15">
        <v>-92402220.412499994</v>
      </c>
      <c r="JPQ15">
        <v>-92402220.412499994</v>
      </c>
      <c r="JPR15">
        <v>-92402220.412499994</v>
      </c>
      <c r="JPS15">
        <v>-92402220.412499994</v>
      </c>
      <c r="JPT15">
        <v>-92402220.412499994</v>
      </c>
      <c r="JPU15">
        <v>-92402220.412499994</v>
      </c>
      <c r="JPV15">
        <v>-92402220.412499994</v>
      </c>
      <c r="JPW15">
        <v>-92402220.412499994</v>
      </c>
      <c r="JPX15">
        <v>-92402220.412499994</v>
      </c>
      <c r="JPY15">
        <v>-92402220.412499994</v>
      </c>
      <c r="JPZ15">
        <v>-92402220.412499994</v>
      </c>
      <c r="JQA15">
        <v>-92402220.412499994</v>
      </c>
      <c r="JQB15">
        <v>-92402220.412499994</v>
      </c>
      <c r="JQC15">
        <v>-92402220.412499994</v>
      </c>
      <c r="JQD15">
        <v>-92402220.412499994</v>
      </c>
      <c r="JQE15">
        <v>-92402220.412499994</v>
      </c>
      <c r="JQF15">
        <v>-92402220.412499994</v>
      </c>
      <c r="JQG15">
        <v>-92402220.412499994</v>
      </c>
      <c r="JQH15">
        <v>-92402220.412499994</v>
      </c>
      <c r="JQI15">
        <v>-92402220.412499994</v>
      </c>
      <c r="JQJ15">
        <v>-92402220.412499994</v>
      </c>
      <c r="JQK15">
        <v>-92402220.412499994</v>
      </c>
      <c r="JQL15">
        <v>-92402220.412499994</v>
      </c>
      <c r="JQM15">
        <v>-92402220.412499994</v>
      </c>
      <c r="JQN15">
        <v>-92402220.412499994</v>
      </c>
      <c r="JQO15">
        <v>-92402220.412499994</v>
      </c>
      <c r="JQP15">
        <v>-40186454.317699999</v>
      </c>
      <c r="JQQ15">
        <v>-40186454.317699999</v>
      </c>
      <c r="JQR15">
        <v>-40186454.317699999</v>
      </c>
      <c r="JQS15">
        <v>-40186454.317699999</v>
      </c>
      <c r="JQT15">
        <v>-40186454.317699999</v>
      </c>
      <c r="JQU15">
        <v>-40186454.317699999</v>
      </c>
      <c r="JQV15">
        <v>-40186454.317699999</v>
      </c>
      <c r="JQW15">
        <v>-40186454.317699999</v>
      </c>
      <c r="JQX15">
        <v>-40186454.317699999</v>
      </c>
      <c r="JQY15">
        <v>-40186454.317699999</v>
      </c>
      <c r="JQZ15">
        <v>-40186454.317699999</v>
      </c>
      <c r="JRA15">
        <v>-40186454.317699999</v>
      </c>
      <c r="JRB15">
        <v>-40186454.317699999</v>
      </c>
      <c r="JRC15">
        <v>-40186454.317699999</v>
      </c>
      <c r="JRD15">
        <v>-40186454.317699999</v>
      </c>
      <c r="JRE15">
        <v>-40186454.317699999</v>
      </c>
      <c r="JRF15">
        <v>-40186454.317699999</v>
      </c>
      <c r="JRG15">
        <v>-40186454.317699999</v>
      </c>
      <c r="JRH15">
        <v>-40186454.317699999</v>
      </c>
      <c r="JRI15">
        <v>-40186454.317699999</v>
      </c>
      <c r="JRJ15">
        <v>-40186454.317699999</v>
      </c>
      <c r="JRK15">
        <v>-40186454.317699999</v>
      </c>
      <c r="JRL15">
        <v>-40186454.317699999</v>
      </c>
      <c r="JRM15">
        <v>-40186454.317699999</v>
      </c>
      <c r="JRN15">
        <v>-40186454.317699999</v>
      </c>
      <c r="JRO15">
        <v>-40186454.317699999</v>
      </c>
      <c r="JRP15">
        <v>-40186454.317699999</v>
      </c>
      <c r="JRQ15">
        <v>-40186454.317699999</v>
      </c>
      <c r="JRR15">
        <v>-40186454.317699999</v>
      </c>
      <c r="JRS15">
        <v>-40186454.317699999</v>
      </c>
      <c r="JRT15">
        <v>-40186454.317699999</v>
      </c>
      <c r="JRU15">
        <v>-40186454.317699999</v>
      </c>
      <c r="JRV15">
        <v>-40186454.317699999</v>
      </c>
      <c r="JRW15">
        <v>-40186454.317699999</v>
      </c>
      <c r="JRX15">
        <v>-40186454.317699999</v>
      </c>
      <c r="JRY15">
        <v>-40186454.317699999</v>
      </c>
      <c r="JRZ15">
        <v>-40186454.317699999</v>
      </c>
      <c r="JSA15">
        <v>-40186454.317699999</v>
      </c>
      <c r="JSB15">
        <v>-40186454.317699999</v>
      </c>
      <c r="JSC15">
        <v>-40186454.317699999</v>
      </c>
      <c r="JSD15">
        <v>-40186454.317699999</v>
      </c>
      <c r="JSE15">
        <v>-40186454.317699999</v>
      </c>
      <c r="JSF15">
        <v>-40186454.317699999</v>
      </c>
      <c r="JSG15">
        <v>-40186454.317699999</v>
      </c>
      <c r="JSH15">
        <v>-60932013.273000002</v>
      </c>
      <c r="JSI15">
        <v>-60932013.273000002</v>
      </c>
      <c r="JSJ15">
        <v>-60932013.273000002</v>
      </c>
      <c r="JSK15">
        <v>-60932013.273000002</v>
      </c>
      <c r="JSL15">
        <v>-60932013.273000002</v>
      </c>
      <c r="JSM15">
        <v>-60932013.273000002</v>
      </c>
      <c r="JSN15">
        <v>-60932013.273000002</v>
      </c>
      <c r="JSO15">
        <v>-60932013.273000002</v>
      </c>
      <c r="JSP15">
        <v>-60932013.273000002</v>
      </c>
      <c r="JSQ15">
        <v>-60932013.273000002</v>
      </c>
      <c r="JSR15">
        <v>-60932013.273000002</v>
      </c>
      <c r="JSS15">
        <v>-60932013.273000002</v>
      </c>
      <c r="JST15">
        <v>-60932013.273000002</v>
      </c>
      <c r="JSU15">
        <v>-60932013.273000002</v>
      </c>
      <c r="JSV15">
        <v>-60932013.273000002</v>
      </c>
      <c r="JSW15">
        <v>-60932013.273000002</v>
      </c>
      <c r="JSX15">
        <v>-60932013.273000002</v>
      </c>
      <c r="JSY15">
        <v>-60932013.273000002</v>
      </c>
      <c r="JSZ15">
        <v>-60932013.273000002</v>
      </c>
      <c r="JTA15">
        <v>-60932013.273000002</v>
      </c>
      <c r="JTB15">
        <v>-60932013.273000002</v>
      </c>
      <c r="JTC15">
        <v>-60932013.273000002</v>
      </c>
      <c r="JTD15">
        <v>-60932013.273000002</v>
      </c>
      <c r="JTE15">
        <v>-60932013.273000002</v>
      </c>
      <c r="JTF15">
        <v>-60932013.273000002</v>
      </c>
      <c r="JTG15">
        <v>-60932013.273000002</v>
      </c>
      <c r="JTH15">
        <v>-60932013.273000002</v>
      </c>
      <c r="JTI15">
        <v>-60932013.273000002</v>
      </c>
      <c r="JTJ15">
        <v>-60932013.273000002</v>
      </c>
      <c r="JTK15">
        <v>-60932013.273000002</v>
      </c>
      <c r="JTL15">
        <v>-60932013.273000002</v>
      </c>
      <c r="JTM15">
        <v>-60932013.273000002</v>
      </c>
      <c r="JTN15">
        <v>-60932013.273000002</v>
      </c>
      <c r="JTO15">
        <v>-60932013.273000002</v>
      </c>
      <c r="JTP15">
        <v>-60932013.273000002</v>
      </c>
      <c r="JTQ15">
        <v>-60932013.273000002</v>
      </c>
      <c r="JTR15">
        <v>-60932013.273000002</v>
      </c>
      <c r="JTS15">
        <v>-60932013.273000002</v>
      </c>
      <c r="JTT15">
        <v>-60932013.273000002</v>
      </c>
      <c r="JTU15">
        <v>-60932013.273000002</v>
      </c>
      <c r="JTV15">
        <v>-60932013.273000002</v>
      </c>
      <c r="JTW15">
        <v>-60932013.273000002</v>
      </c>
      <c r="JTX15">
        <v>-60932013.273000002</v>
      </c>
      <c r="JTY15">
        <v>-60932013.273000002</v>
      </c>
      <c r="JTZ15">
        <v>-92402220.412499994</v>
      </c>
      <c r="JUA15">
        <v>-92402220.412499994</v>
      </c>
      <c r="JUB15">
        <v>-92402220.412499994</v>
      </c>
      <c r="JUC15">
        <v>-92402220.412499994</v>
      </c>
      <c r="JUD15">
        <v>-92402220.412499994</v>
      </c>
      <c r="JUE15">
        <v>-92402220.412499994</v>
      </c>
      <c r="JUF15">
        <v>-92402220.412499994</v>
      </c>
      <c r="JUG15">
        <v>-92402220.412499994</v>
      </c>
      <c r="JUH15">
        <v>-92402220.412499994</v>
      </c>
      <c r="JUI15">
        <v>-92402220.412499994</v>
      </c>
      <c r="JUJ15">
        <v>-92402220.412499994</v>
      </c>
      <c r="JUK15">
        <v>-92402220.412499994</v>
      </c>
      <c r="JUL15">
        <v>-92402220.412499994</v>
      </c>
      <c r="JUM15">
        <v>-92402220.412499994</v>
      </c>
      <c r="JUN15">
        <v>-92402220.412499994</v>
      </c>
      <c r="JUO15">
        <v>-92402220.412499994</v>
      </c>
      <c r="JUP15">
        <v>-92402220.412499994</v>
      </c>
      <c r="JUQ15">
        <v>-92402220.412499994</v>
      </c>
      <c r="JUR15">
        <v>-92402220.412499994</v>
      </c>
      <c r="JUS15">
        <v>-92402220.412499994</v>
      </c>
      <c r="JUT15">
        <v>-92402220.412499994</v>
      </c>
      <c r="JUU15">
        <v>-92402220.412499994</v>
      </c>
      <c r="JUV15">
        <v>-92402220.412499994</v>
      </c>
      <c r="JUW15">
        <v>-92402220.412499994</v>
      </c>
      <c r="JUX15">
        <v>-92402220.412499994</v>
      </c>
      <c r="JUY15">
        <v>-92402220.412499994</v>
      </c>
      <c r="JUZ15">
        <v>-92402220.412499994</v>
      </c>
      <c r="JVA15">
        <v>-92402220.412499994</v>
      </c>
      <c r="JVB15">
        <v>-92402220.412499994</v>
      </c>
      <c r="JVC15">
        <v>-92402220.412499994</v>
      </c>
      <c r="JVD15">
        <v>-92402220.412499994</v>
      </c>
      <c r="JVE15">
        <v>-92402220.412499994</v>
      </c>
      <c r="JVF15">
        <v>-92402220.412499994</v>
      </c>
      <c r="JVG15">
        <v>-92402220.412499994</v>
      </c>
      <c r="JVH15">
        <v>-92402220.412499994</v>
      </c>
      <c r="JVI15">
        <v>-92402220.412499994</v>
      </c>
      <c r="JVJ15">
        <v>-92402220.412499994</v>
      </c>
      <c r="JVK15">
        <v>-92402220.412499994</v>
      </c>
      <c r="JVL15">
        <v>-92402220.412499994</v>
      </c>
      <c r="JVM15">
        <v>-92402220.412499994</v>
      </c>
      <c r="JVN15">
        <v>-92402220.412499994</v>
      </c>
      <c r="JVO15">
        <v>-92402220.412499994</v>
      </c>
      <c r="JVP15">
        <v>-92402220.412499994</v>
      </c>
      <c r="JVQ15">
        <v>-92402220.412499994</v>
      </c>
      <c r="JVR15">
        <v>-1957837.9697</v>
      </c>
      <c r="JVS15">
        <v>-1885571.2019799999</v>
      </c>
      <c r="JVT15">
        <v>-1850879.1989800001</v>
      </c>
      <c r="JVU15">
        <v>-1852622.87206</v>
      </c>
      <c r="JVV15">
        <v>-1888828.9772399999</v>
      </c>
      <c r="JVW15">
        <v>-1955939.34033</v>
      </c>
      <c r="JVX15">
        <v>-2047924.12326</v>
      </c>
      <c r="JVY15">
        <v>-2155494.55688</v>
      </c>
      <c r="JVZ15">
        <v>-2300816.44343</v>
      </c>
      <c r="JWA15">
        <v>-2409828.1622799998</v>
      </c>
      <c r="JWB15">
        <v>-2431005.25263</v>
      </c>
      <c r="JWC15">
        <v>-1910775.6337600001</v>
      </c>
      <c r="JWD15">
        <v>-1819118.91601</v>
      </c>
      <c r="JWE15">
        <v>-1759210.6298499999</v>
      </c>
      <c r="JWF15">
        <v>-1728411.37433</v>
      </c>
      <c r="JWG15">
        <v>-1723072.05895</v>
      </c>
      <c r="JWH15">
        <v>-1737982.32158</v>
      </c>
      <c r="JWI15">
        <v>-1765879.8749599999</v>
      </c>
      <c r="JWJ15">
        <v>-1801889.0729499999</v>
      </c>
      <c r="JWK15">
        <v>-1809639.5027699999</v>
      </c>
      <c r="JWL15">
        <v>-1807444.16108</v>
      </c>
      <c r="JWM15">
        <v>-1801796.6574899999</v>
      </c>
      <c r="JWN15">
        <v>-1899012.42233</v>
      </c>
      <c r="JWO15">
        <v>-1829117.3321100001</v>
      </c>
      <c r="JWP15">
        <v>-1824357.8591799999</v>
      </c>
      <c r="JWQ15">
        <v>-1883101.66879</v>
      </c>
      <c r="JWR15">
        <v>-1971120.6764799999</v>
      </c>
      <c r="JWS15">
        <v>-2073526.00752</v>
      </c>
      <c r="JWT15">
        <v>-2178452.3925999999</v>
      </c>
      <c r="JWU15">
        <v>-2268727.2694899999</v>
      </c>
      <c r="JWV15">
        <v>-2362562.5009400002</v>
      </c>
      <c r="JWW15">
        <v>-2413965.4749099999</v>
      </c>
      <c r="JWX15">
        <v>-2431005.25263</v>
      </c>
      <c r="JWY15">
        <v>-1840900.15576</v>
      </c>
      <c r="JWZ15">
        <v>-1732213.1388900001</v>
      </c>
      <c r="JXA15">
        <v>-1682505.0962</v>
      </c>
      <c r="JXB15">
        <v>-1686442.5725799999</v>
      </c>
      <c r="JXC15">
        <v>-1714358.9516700001</v>
      </c>
      <c r="JXD15">
        <v>-1750060.2387399999</v>
      </c>
      <c r="JXE15">
        <v>-1783013.4195300001</v>
      </c>
      <c r="JXF15">
        <v>-1803530.8658499999</v>
      </c>
      <c r="JXG15">
        <v>-1807668.92459</v>
      </c>
      <c r="JXH15">
        <v>-1805896.2114299999</v>
      </c>
      <c r="JXI15">
        <v>-1801796.6574899999</v>
      </c>
      <c r="JXJ15">
        <v>-2945274.5674200002</v>
      </c>
      <c r="JXK15">
        <v>-2826352.6124300002</v>
      </c>
      <c r="JXL15">
        <v>-2761547.4936199998</v>
      </c>
      <c r="JXM15">
        <v>-2748400.3164599999</v>
      </c>
      <c r="JXN15">
        <v>-2783101.3259200002</v>
      </c>
      <c r="JXO15">
        <v>-2859448.6666199998</v>
      </c>
      <c r="JXP15">
        <v>-2967697.1676599998</v>
      </c>
      <c r="JXQ15">
        <v>-3093671.5620300001</v>
      </c>
      <c r="JXR15">
        <v>-3253374.07614</v>
      </c>
      <c r="JXS15">
        <v>-3361383.9715999998</v>
      </c>
      <c r="JXT15">
        <v>-3379178.3624</v>
      </c>
      <c r="JXU15">
        <v>-2851149.89555</v>
      </c>
      <c r="JXV15">
        <v>-2693448.0405000001</v>
      </c>
      <c r="JXW15">
        <v>-2578210.3553599999</v>
      </c>
      <c r="JXX15">
        <v>-2499977.321</v>
      </c>
      <c r="JXY15">
        <v>-2451587.4893200002</v>
      </c>
      <c r="JXZ15">
        <v>-2423534.6291200002</v>
      </c>
      <c r="JYA15">
        <v>-2403608.6710600001</v>
      </c>
      <c r="JYB15">
        <v>-2280026.7493699999</v>
      </c>
      <c r="JYC15">
        <v>-2188592.4060999998</v>
      </c>
      <c r="JYD15">
        <v>-2148889.1662599999</v>
      </c>
      <c r="JYE15">
        <v>-2120761.1721100002</v>
      </c>
      <c r="JYF15">
        <v>-2851489.7090699999</v>
      </c>
      <c r="JYG15">
        <v>-2730645.0962999999</v>
      </c>
      <c r="JYH15">
        <v>-2698122.7624599999</v>
      </c>
      <c r="JYI15">
        <v>-2759644.2208799999</v>
      </c>
      <c r="JYJ15">
        <v>-2862674.4957599998</v>
      </c>
      <c r="JYK15">
        <v>-2984488.8718099999</v>
      </c>
      <c r="JYL15">
        <v>-3108126.1680200002</v>
      </c>
      <c r="JYM15">
        <v>-3212393.0779200001</v>
      </c>
      <c r="JYN15">
        <v>-3313810.90912</v>
      </c>
      <c r="JYO15">
        <v>-3364886.8015700001</v>
      </c>
      <c r="JYP15">
        <v>-3379178.3624</v>
      </c>
      <c r="JYQ15">
        <v>-2735756.1345299999</v>
      </c>
      <c r="JYR15">
        <v>-2537983.0713599999</v>
      </c>
      <c r="JYS15">
        <v>-2412572.5543300002</v>
      </c>
      <c r="JYT15">
        <v>-2360485.80632</v>
      </c>
      <c r="JYU15">
        <v>-2336730.6659300001</v>
      </c>
      <c r="JYV15">
        <v>-2317144.5054899999</v>
      </c>
      <c r="JYW15">
        <v>-2283709.2457300001</v>
      </c>
      <c r="JYX15">
        <v>-2219290.5953000002</v>
      </c>
      <c r="JYY15">
        <v>-2170163.0007799999</v>
      </c>
      <c r="JYZ15">
        <v>-2141096.8760099998</v>
      </c>
      <c r="JZA15">
        <v>-2120761.1721100002</v>
      </c>
      <c r="JZB15">
        <v>-4419949.1269300003</v>
      </c>
      <c r="JZC15">
        <v>-4220976.1889699996</v>
      </c>
      <c r="JZD15">
        <v>-4098368.8648399999</v>
      </c>
      <c r="JZE15">
        <v>-4046937.9047699999</v>
      </c>
      <c r="JZF15">
        <v>-4059273.5856699999</v>
      </c>
      <c r="JZG15">
        <v>-4124360.4796600002</v>
      </c>
      <c r="JZH15">
        <v>-4226217.4058100004</v>
      </c>
      <c r="JZI15">
        <v>-4343165.2095900001</v>
      </c>
      <c r="JZJ15">
        <v>-4464332.7870199997</v>
      </c>
      <c r="JZK15">
        <v>-4513812.3736199997</v>
      </c>
      <c r="JZL15">
        <v>-4512226.1703500003</v>
      </c>
      <c r="JZM15">
        <v>-4231699.7831899999</v>
      </c>
      <c r="JZN15">
        <v>-3955167.0451000002</v>
      </c>
      <c r="JZO15">
        <v>-3731694.5883200001</v>
      </c>
      <c r="JZP15">
        <v>-3550091.9138500001</v>
      </c>
      <c r="JZQ15">
        <v>-3396245.9124699999</v>
      </c>
      <c r="JZR15">
        <v>-3252532.4046499999</v>
      </c>
      <c r="JZS15">
        <v>-3098040.4125999999</v>
      </c>
      <c r="JZT15">
        <v>-2554751.2033600002</v>
      </c>
      <c r="JZU15">
        <v>-2209991.2182999998</v>
      </c>
      <c r="JZV15">
        <v>-2077127.0501600001</v>
      </c>
      <c r="JZW15">
        <v>-1995391.78978</v>
      </c>
      <c r="JZX15">
        <v>-4268578.7366199996</v>
      </c>
      <c r="JZY15">
        <v>-4055682.5223900001</v>
      </c>
      <c r="JZZ15">
        <v>-3955891.4469900001</v>
      </c>
      <c r="KAA15">
        <v>-3994228.4732400002</v>
      </c>
      <c r="KAB15">
        <v>-4089759.7139400002</v>
      </c>
      <c r="KAC15">
        <v>-4207726.9412200004</v>
      </c>
      <c r="KAD15">
        <v>-4324464.0461499998</v>
      </c>
      <c r="KAE15">
        <v>-4417500.5901899999</v>
      </c>
      <c r="KAF15">
        <v>-4489754.0879499996</v>
      </c>
      <c r="KAG15">
        <v>-4513595.1805499997</v>
      </c>
      <c r="KAH15">
        <v>-4512226.1703500003</v>
      </c>
      <c r="KAI15">
        <v>-4037856.3687100001</v>
      </c>
      <c r="KAJ15">
        <v>-3672104.4885399998</v>
      </c>
      <c r="KAK15">
        <v>-3382001.7476300001</v>
      </c>
      <c r="KAL15">
        <v>-3187072.5752599998</v>
      </c>
      <c r="KAM15">
        <v>-3019069.9530000002</v>
      </c>
      <c r="KAN15">
        <v>-2842134.97223</v>
      </c>
      <c r="KAO15">
        <v>-2624854.78571</v>
      </c>
      <c r="KAP15">
        <v>-2336360.9156800001</v>
      </c>
      <c r="KAQ15">
        <v>-2151200.30767</v>
      </c>
      <c r="KAR15">
        <v>-2054433.7628299999</v>
      </c>
      <c r="KAS15">
        <v>-1995391.78978</v>
      </c>
      <c r="KAT15">
        <v>197158.57777900001</v>
      </c>
      <c r="KAU15">
        <v>197158.57777900001</v>
      </c>
      <c r="KAV15">
        <v>197158.57777900001</v>
      </c>
      <c r="KAW15">
        <v>197158.57777900001</v>
      </c>
      <c r="KAX15">
        <v>197158.57777900001</v>
      </c>
      <c r="KAY15">
        <v>197158.57777900001</v>
      </c>
      <c r="KAZ15">
        <v>197158.57777900001</v>
      </c>
      <c r="KBA15">
        <v>197158.57777900001</v>
      </c>
      <c r="KBB15">
        <v>197158.57777900001</v>
      </c>
      <c r="KBC15">
        <v>197158.57777900001</v>
      </c>
      <c r="KBD15">
        <v>197158.57777900001</v>
      </c>
      <c r="KBE15">
        <v>197894.13433</v>
      </c>
      <c r="KBF15">
        <v>197894.13433</v>
      </c>
      <c r="KBG15">
        <v>197894.13433</v>
      </c>
      <c r="KBH15">
        <v>197894.13433</v>
      </c>
      <c r="KBI15">
        <v>197894.13433</v>
      </c>
      <c r="KBJ15">
        <v>197894.13433</v>
      </c>
      <c r="KBK15">
        <v>197894.13433</v>
      </c>
      <c r="KBL15">
        <v>197894.13433</v>
      </c>
      <c r="KBM15">
        <v>197894.13433</v>
      </c>
      <c r="KBN15">
        <v>197894.13433</v>
      </c>
      <c r="KBO15">
        <v>197894.13433</v>
      </c>
      <c r="KBP15">
        <v>197158.57777900001</v>
      </c>
      <c r="KBQ15">
        <v>197158.57777900001</v>
      </c>
      <c r="KBR15">
        <v>197158.57777900001</v>
      </c>
      <c r="KBS15">
        <v>197158.57777900001</v>
      </c>
      <c r="KBT15">
        <v>197158.57777900001</v>
      </c>
      <c r="KBU15">
        <v>197158.57777900001</v>
      </c>
      <c r="KBV15">
        <v>197158.57777900001</v>
      </c>
      <c r="KBW15">
        <v>197158.57777900001</v>
      </c>
      <c r="KBX15">
        <v>197158.57777900001</v>
      </c>
      <c r="KBY15">
        <v>197158.57777900001</v>
      </c>
      <c r="KBZ15">
        <v>197158.57777900001</v>
      </c>
      <c r="KCA15">
        <v>197894.13433</v>
      </c>
      <c r="KCB15">
        <v>197894.13433</v>
      </c>
      <c r="KCC15">
        <v>197894.13433</v>
      </c>
      <c r="KCD15">
        <v>197894.13433</v>
      </c>
      <c r="KCE15">
        <v>197894.13433</v>
      </c>
      <c r="KCF15">
        <v>197894.13433</v>
      </c>
      <c r="KCG15">
        <v>197894.13433</v>
      </c>
      <c r="KCH15">
        <v>197894.13433</v>
      </c>
      <c r="KCI15">
        <v>197894.13433</v>
      </c>
      <c r="KCJ15">
        <v>197894.13433</v>
      </c>
      <c r="KCK15">
        <v>197894.13433</v>
      </c>
      <c r="KCL15">
        <v>517800.23274200002</v>
      </c>
      <c r="KCM15">
        <v>517800.23274200002</v>
      </c>
      <c r="KCN15">
        <v>517800.23274200002</v>
      </c>
      <c r="KCO15">
        <v>517800.23274200002</v>
      </c>
      <c r="KCP15">
        <v>517800.23274200002</v>
      </c>
      <c r="KCQ15">
        <v>517800.23274200002</v>
      </c>
      <c r="KCR15">
        <v>517800.23274200002</v>
      </c>
      <c r="KCS15">
        <v>517800.23274200002</v>
      </c>
      <c r="KCT15">
        <v>517800.23274200002</v>
      </c>
      <c r="KCU15">
        <v>517800.23274200002</v>
      </c>
      <c r="KCV15">
        <v>517800.23274200002</v>
      </c>
      <c r="KCW15">
        <v>519195.04315500002</v>
      </c>
      <c r="KCX15">
        <v>519195.04315500002</v>
      </c>
      <c r="KCY15">
        <v>519195.04315500002</v>
      </c>
      <c r="KCZ15">
        <v>519195.04315500002</v>
      </c>
      <c r="KDA15">
        <v>519195.04315500002</v>
      </c>
      <c r="KDB15">
        <v>519195.04315500002</v>
      </c>
      <c r="KDC15">
        <v>519195.04315500002</v>
      </c>
      <c r="KDD15">
        <v>519195.04315500002</v>
      </c>
      <c r="KDE15">
        <v>519195.04315500002</v>
      </c>
      <c r="KDF15">
        <v>519195.04315500002</v>
      </c>
      <c r="KDG15">
        <v>519195.04315500002</v>
      </c>
      <c r="KDH15">
        <v>517800.23274200002</v>
      </c>
      <c r="KDI15">
        <v>517800.23274200002</v>
      </c>
      <c r="KDJ15">
        <v>517800.23274200002</v>
      </c>
      <c r="KDK15">
        <v>517800.23274200002</v>
      </c>
      <c r="KDL15">
        <v>517800.23274200002</v>
      </c>
      <c r="KDM15">
        <v>517800.23274200002</v>
      </c>
      <c r="KDN15">
        <v>517800.23274200002</v>
      </c>
      <c r="KDO15">
        <v>517800.23274200002</v>
      </c>
      <c r="KDP15">
        <v>517800.23274200002</v>
      </c>
      <c r="KDQ15">
        <v>517800.23274200002</v>
      </c>
      <c r="KDR15">
        <v>517800.23274200002</v>
      </c>
      <c r="KDS15">
        <v>519195.04315500002</v>
      </c>
      <c r="KDT15">
        <v>519195.04315500002</v>
      </c>
      <c r="KDU15">
        <v>519195.04315500002</v>
      </c>
      <c r="KDV15">
        <v>519195.04315500002</v>
      </c>
      <c r="KDW15">
        <v>519195.04315500002</v>
      </c>
      <c r="KDX15">
        <v>519195.04315500002</v>
      </c>
      <c r="KDY15">
        <v>519195.04315500002</v>
      </c>
      <c r="KDZ15">
        <v>519195.04315500002</v>
      </c>
      <c r="KEA15">
        <v>519195.04315500002</v>
      </c>
      <c r="KEB15">
        <v>519195.04315500002</v>
      </c>
      <c r="KEC15">
        <v>519195.04315500002</v>
      </c>
      <c r="KED15">
        <v>1254568.85088</v>
      </c>
      <c r="KEE15">
        <v>1254568.85088</v>
      </c>
      <c r="KEF15">
        <v>1254568.85088</v>
      </c>
      <c r="KEG15">
        <v>1254568.85088</v>
      </c>
      <c r="KEH15">
        <v>1254568.85088</v>
      </c>
      <c r="KEI15">
        <v>1254568.85088</v>
      </c>
      <c r="KEJ15">
        <v>1254568.85088</v>
      </c>
      <c r="KEK15">
        <v>1254568.85088</v>
      </c>
      <c r="KEL15">
        <v>1254568.85088</v>
      </c>
      <c r="KEM15">
        <v>1254568.85088</v>
      </c>
      <c r="KEN15">
        <v>1254568.85088</v>
      </c>
      <c r="KEO15">
        <v>1257282.1690100001</v>
      </c>
      <c r="KEP15">
        <v>1257282.1690100001</v>
      </c>
      <c r="KEQ15">
        <v>1257282.1690100001</v>
      </c>
      <c r="KER15">
        <v>1257282.1690100001</v>
      </c>
      <c r="KES15">
        <v>1257282.1690100001</v>
      </c>
      <c r="KET15">
        <v>1257282.1690100001</v>
      </c>
      <c r="KEU15">
        <v>1257282.1690100001</v>
      </c>
      <c r="KEV15">
        <v>1257282.1690100001</v>
      </c>
      <c r="KEW15">
        <v>1257282.1690100001</v>
      </c>
      <c r="KEX15">
        <v>1257282.1690100001</v>
      </c>
      <c r="KEY15">
        <v>1257282.1690100001</v>
      </c>
      <c r="KEZ15">
        <v>1254568.85088</v>
      </c>
      <c r="KFA15">
        <v>1254568.85088</v>
      </c>
      <c r="KFB15">
        <v>1254568.85088</v>
      </c>
      <c r="KFC15">
        <v>1254568.85088</v>
      </c>
      <c r="KFD15">
        <v>1254568.85088</v>
      </c>
      <c r="KFE15">
        <v>1254568.85088</v>
      </c>
      <c r="KFF15">
        <v>1254568.85088</v>
      </c>
      <c r="KFG15">
        <v>1254568.85088</v>
      </c>
      <c r="KFH15">
        <v>1254568.85088</v>
      </c>
      <c r="KFI15">
        <v>1254568.85088</v>
      </c>
      <c r="KFJ15">
        <v>1254568.85088</v>
      </c>
      <c r="KFK15">
        <v>1257282.1690100001</v>
      </c>
      <c r="KFL15">
        <v>1257282.1690100001</v>
      </c>
      <c r="KFM15">
        <v>1257282.1690100001</v>
      </c>
      <c r="KFN15">
        <v>1257282.1690100001</v>
      </c>
      <c r="KFO15">
        <v>1257282.1690100001</v>
      </c>
      <c r="KFP15">
        <v>1257282.1690100001</v>
      </c>
      <c r="KFQ15">
        <v>1257282.1690100001</v>
      </c>
      <c r="KFR15">
        <v>1257282.1690100001</v>
      </c>
      <c r="KFS15">
        <v>1257282.1690100001</v>
      </c>
      <c r="KFT15">
        <v>1257282.1690100001</v>
      </c>
      <c r="KFU15">
        <v>1257282.1690100001</v>
      </c>
      <c r="KFV15">
        <v>-363580.52738599997</v>
      </c>
      <c r="KFW15">
        <v>-363580.52738599997</v>
      </c>
      <c r="KFX15">
        <v>-363580.52738599997</v>
      </c>
      <c r="KFY15">
        <v>-363580.52738599997</v>
      </c>
      <c r="KFZ15">
        <v>-363580.52738599997</v>
      </c>
      <c r="KGA15">
        <v>-363580.52738599997</v>
      </c>
      <c r="KGB15">
        <v>-363580.52738599997</v>
      </c>
      <c r="KGC15">
        <v>-363580.52738599997</v>
      </c>
      <c r="KGD15">
        <v>-363580.52738599997</v>
      </c>
      <c r="KGE15">
        <v>-363580.52738599997</v>
      </c>
      <c r="KGF15">
        <v>-363580.52738599997</v>
      </c>
      <c r="KGG15">
        <v>-363580.52738599997</v>
      </c>
      <c r="KGH15">
        <v>-363580.52738599997</v>
      </c>
      <c r="KGI15">
        <v>-363580.52738599997</v>
      </c>
      <c r="KGJ15">
        <v>-363580.52738599997</v>
      </c>
      <c r="KGK15">
        <v>-363580.52738599997</v>
      </c>
      <c r="KGL15">
        <v>-363580.52738599997</v>
      </c>
      <c r="KGM15">
        <v>-363580.52738599997</v>
      </c>
      <c r="KGN15">
        <v>-363580.52738599997</v>
      </c>
      <c r="KGO15">
        <v>-363580.52738599997</v>
      </c>
      <c r="KGP15">
        <v>-363580.52738599997</v>
      </c>
      <c r="KGQ15">
        <v>-363580.52738599997</v>
      </c>
      <c r="KGR15">
        <v>-363580.52738599997</v>
      </c>
      <c r="KGS15">
        <v>-363580.52738599997</v>
      </c>
      <c r="KGT15">
        <v>-363580.52738599997</v>
      </c>
      <c r="KGU15">
        <v>-363580.52738599997</v>
      </c>
      <c r="KGV15">
        <v>-363580.52738599997</v>
      </c>
      <c r="KGW15">
        <v>-363580.52738599997</v>
      </c>
      <c r="KGX15">
        <v>-363580.52738599997</v>
      </c>
      <c r="KGY15">
        <v>-363580.52738599997</v>
      </c>
      <c r="KGZ15">
        <v>-363580.52738599997</v>
      </c>
      <c r="KHA15">
        <v>-363580.52738599997</v>
      </c>
      <c r="KHB15">
        <v>-363580.52738599997</v>
      </c>
      <c r="KHC15">
        <v>-363580.52738599997</v>
      </c>
      <c r="KHD15">
        <v>-363580.52738599997</v>
      </c>
      <c r="KHE15">
        <v>-363580.52738599997</v>
      </c>
      <c r="KHF15">
        <v>-363580.52738599997</v>
      </c>
      <c r="KHG15">
        <v>-363580.52738599997</v>
      </c>
      <c r="KHH15">
        <v>-363580.52738599997</v>
      </c>
      <c r="KHI15">
        <v>-363580.52738599997</v>
      </c>
      <c r="KHJ15">
        <v>-363580.52738599997</v>
      </c>
      <c r="KHK15">
        <v>-363580.52738599997</v>
      </c>
      <c r="KHL15">
        <v>-363580.52738599997</v>
      </c>
      <c r="KHM15">
        <v>-363580.52738599997</v>
      </c>
      <c r="KHN15">
        <v>-681266.67502800003</v>
      </c>
      <c r="KHO15">
        <v>-681266.67502800003</v>
      </c>
      <c r="KHP15">
        <v>-681266.67502800003</v>
      </c>
      <c r="KHQ15">
        <v>-681266.67502800003</v>
      </c>
      <c r="KHR15">
        <v>-681266.67502800003</v>
      </c>
      <c r="KHS15">
        <v>-681266.67502800003</v>
      </c>
      <c r="KHT15">
        <v>-681266.67502800003</v>
      </c>
      <c r="KHU15">
        <v>-681266.67502800003</v>
      </c>
      <c r="KHV15">
        <v>-681266.67502800003</v>
      </c>
      <c r="KHW15">
        <v>-681266.67502800003</v>
      </c>
      <c r="KHX15">
        <v>-681266.67502800003</v>
      </c>
      <c r="KHY15">
        <v>-681266.67502800003</v>
      </c>
      <c r="KHZ15">
        <v>-681266.67502800003</v>
      </c>
      <c r="KIA15">
        <v>-681266.67502800003</v>
      </c>
      <c r="KIB15">
        <v>-681266.67502800003</v>
      </c>
      <c r="KIC15">
        <v>-681266.67502800003</v>
      </c>
      <c r="KID15">
        <v>-681266.67502800003</v>
      </c>
      <c r="KIE15">
        <v>-681266.67502800003</v>
      </c>
      <c r="KIF15">
        <v>-681266.67502800003</v>
      </c>
      <c r="KIG15">
        <v>-681266.67502800003</v>
      </c>
      <c r="KIH15">
        <v>-681266.67502800003</v>
      </c>
      <c r="KII15">
        <v>-681266.67502800003</v>
      </c>
      <c r="KIJ15">
        <v>-681266.67502800003</v>
      </c>
      <c r="KIK15">
        <v>-681266.67502800003</v>
      </c>
      <c r="KIL15">
        <v>-681266.67502800003</v>
      </c>
      <c r="KIM15">
        <v>-681266.67502800003</v>
      </c>
      <c r="KIN15">
        <v>-681266.67502800003</v>
      </c>
      <c r="KIO15">
        <v>-681266.67502800003</v>
      </c>
      <c r="KIP15">
        <v>-681266.67502800003</v>
      </c>
      <c r="KIQ15">
        <v>-681266.67502800003</v>
      </c>
      <c r="KIR15">
        <v>-681266.67502800003</v>
      </c>
      <c r="KIS15">
        <v>-681266.67502800003</v>
      </c>
      <c r="KIT15">
        <v>-681266.67502800003</v>
      </c>
      <c r="KIU15">
        <v>-681266.67502800003</v>
      </c>
      <c r="KIV15">
        <v>-681266.67502800003</v>
      </c>
      <c r="KIW15">
        <v>-681266.67502800003</v>
      </c>
      <c r="KIX15">
        <v>-681266.67502800003</v>
      </c>
      <c r="KIY15">
        <v>-681266.67502800003</v>
      </c>
      <c r="KIZ15">
        <v>-681266.67502800003</v>
      </c>
      <c r="KJA15">
        <v>-681266.67502800003</v>
      </c>
      <c r="KJB15">
        <v>-681266.67502800003</v>
      </c>
      <c r="KJC15">
        <v>-681266.67502800003</v>
      </c>
      <c r="KJD15">
        <v>-681266.67502800003</v>
      </c>
      <c r="KJE15">
        <v>-681266.67502800003</v>
      </c>
      <c r="KJF15">
        <v>-1316638.97031</v>
      </c>
      <c r="KJG15">
        <v>-1316638.97031</v>
      </c>
      <c r="KJH15">
        <v>-1316638.97031</v>
      </c>
      <c r="KJI15">
        <v>-1316638.97031</v>
      </c>
      <c r="KJJ15">
        <v>-1316638.97031</v>
      </c>
      <c r="KJK15">
        <v>-1316638.97031</v>
      </c>
      <c r="KJL15">
        <v>-1316638.97031</v>
      </c>
      <c r="KJM15">
        <v>-1316638.97031</v>
      </c>
      <c r="KJN15">
        <v>-1316638.97031</v>
      </c>
      <c r="KJO15">
        <v>-1316638.97031</v>
      </c>
      <c r="KJP15">
        <v>-1316638.97031</v>
      </c>
      <c r="KJQ15">
        <v>-1316638.97031</v>
      </c>
      <c r="KJR15">
        <v>-1316638.97031</v>
      </c>
      <c r="KJS15">
        <v>-1316638.97031</v>
      </c>
      <c r="KJT15">
        <v>-1316638.97031</v>
      </c>
      <c r="KJU15">
        <v>-1316638.97031</v>
      </c>
      <c r="KJV15">
        <v>-1316638.97031</v>
      </c>
      <c r="KJW15">
        <v>-1316638.97031</v>
      </c>
      <c r="KJX15">
        <v>-1316638.97031</v>
      </c>
      <c r="KJY15">
        <v>-1316638.97031</v>
      </c>
      <c r="KJZ15">
        <v>-1316638.97031</v>
      </c>
      <c r="KKA15">
        <v>-1316638.97031</v>
      </c>
      <c r="KKB15">
        <v>-1316638.97031</v>
      </c>
      <c r="KKC15">
        <v>-1316638.97031</v>
      </c>
      <c r="KKD15">
        <v>-1316638.97031</v>
      </c>
      <c r="KKE15">
        <v>-1316638.97031</v>
      </c>
      <c r="KKF15">
        <v>-1316638.97031</v>
      </c>
      <c r="KKG15">
        <v>-1316638.97031</v>
      </c>
      <c r="KKH15">
        <v>-1316638.97031</v>
      </c>
      <c r="KKI15">
        <v>-1316638.97031</v>
      </c>
      <c r="KKJ15">
        <v>-1316638.97031</v>
      </c>
      <c r="KKK15">
        <v>-1316638.97031</v>
      </c>
      <c r="KKL15">
        <v>-1316638.97031</v>
      </c>
      <c r="KKM15">
        <v>-1316638.97031</v>
      </c>
      <c r="KKN15">
        <v>-1316638.97031</v>
      </c>
      <c r="KKO15">
        <v>-1316638.97031</v>
      </c>
      <c r="KKP15">
        <v>-1316638.97031</v>
      </c>
      <c r="KKQ15">
        <v>-1316638.97031</v>
      </c>
      <c r="KKR15">
        <v>-1316638.97031</v>
      </c>
      <c r="KKS15">
        <v>-1316638.97031</v>
      </c>
      <c r="KKT15">
        <v>-1316638.97031</v>
      </c>
      <c r="KKU15">
        <v>-1316638.97031</v>
      </c>
      <c r="KKV15">
        <v>-1316638.97031</v>
      </c>
      <c r="KKW15">
        <v>-1316638.97031</v>
      </c>
      <c r="KKX15">
        <v>-858568.43561100005</v>
      </c>
      <c r="KKY15">
        <v>-858568.43561100005</v>
      </c>
      <c r="KKZ15">
        <v>-858568.43561100005</v>
      </c>
      <c r="KLA15">
        <v>-858568.43561100005</v>
      </c>
      <c r="KLB15">
        <v>-858568.43561100005</v>
      </c>
      <c r="KLC15">
        <v>-858568.43561100005</v>
      </c>
      <c r="KLD15">
        <v>-858568.43561100005</v>
      </c>
      <c r="KLE15">
        <v>-858568.43561100005</v>
      </c>
      <c r="KLF15">
        <v>-858568.43561100005</v>
      </c>
      <c r="KLG15">
        <v>-858568.43561100005</v>
      </c>
      <c r="KLH15">
        <v>-858568.43561100005</v>
      </c>
      <c r="KLI15">
        <v>-858568.43561100005</v>
      </c>
      <c r="KLJ15">
        <v>-858568.43561100005</v>
      </c>
      <c r="KLK15">
        <v>-858568.43561100005</v>
      </c>
      <c r="KLL15">
        <v>-858568.43561100005</v>
      </c>
      <c r="KLM15">
        <v>-858568.43561100005</v>
      </c>
      <c r="KLN15">
        <v>-858568.43561100005</v>
      </c>
      <c r="KLO15">
        <v>-858568.43561100005</v>
      </c>
      <c r="KLP15">
        <v>-858568.43561100005</v>
      </c>
      <c r="KLQ15">
        <v>-858568.43561100005</v>
      </c>
      <c r="KLR15">
        <v>-858568.43561100005</v>
      </c>
      <c r="KLS15">
        <v>-858568.43561100005</v>
      </c>
      <c r="KLT15">
        <v>-858568.43561100005</v>
      </c>
      <c r="KLU15">
        <v>-858568.43561100005</v>
      </c>
      <c r="KLV15">
        <v>-858568.43561100005</v>
      </c>
      <c r="KLW15">
        <v>-858568.43561100005</v>
      </c>
      <c r="KLX15">
        <v>-858568.43561100005</v>
      </c>
      <c r="KLY15">
        <v>-858568.43561100005</v>
      </c>
      <c r="KLZ15">
        <v>-858568.43561100005</v>
      </c>
      <c r="KMA15">
        <v>-858568.43561100005</v>
      </c>
      <c r="KMB15">
        <v>-858568.43561100005</v>
      </c>
      <c r="KMC15">
        <v>-858568.43561100005</v>
      </c>
      <c r="KMD15">
        <v>-858568.43561100005</v>
      </c>
      <c r="KME15">
        <v>-858568.43561100005</v>
      </c>
      <c r="KMF15">
        <v>-858568.43561100005</v>
      </c>
      <c r="KMG15">
        <v>-858568.43561100005</v>
      </c>
      <c r="KMH15">
        <v>-858568.43561100005</v>
      </c>
      <c r="KMI15">
        <v>-858568.43561100005</v>
      </c>
      <c r="KMJ15">
        <v>-858568.43561100005</v>
      </c>
      <c r="KMK15">
        <v>-858568.43561100005</v>
      </c>
      <c r="KML15">
        <v>-858568.43561100005</v>
      </c>
      <c r="KMM15">
        <v>-858568.43561100005</v>
      </c>
      <c r="KMN15">
        <v>-858568.43561100005</v>
      </c>
      <c r="KMO15">
        <v>-858568.43561100005</v>
      </c>
      <c r="KMP15">
        <v>-1608760.69909</v>
      </c>
      <c r="KMQ15">
        <v>-1608760.69909</v>
      </c>
      <c r="KMR15">
        <v>-1608760.69909</v>
      </c>
      <c r="KMS15">
        <v>-1608760.69909</v>
      </c>
      <c r="KMT15">
        <v>-1608760.69909</v>
      </c>
      <c r="KMU15">
        <v>-1608760.69909</v>
      </c>
      <c r="KMV15">
        <v>-1608760.69909</v>
      </c>
      <c r="KMW15">
        <v>-1608760.69909</v>
      </c>
      <c r="KMX15">
        <v>-1608760.69909</v>
      </c>
      <c r="KMY15">
        <v>-1608760.69909</v>
      </c>
      <c r="KMZ15">
        <v>-1608760.69909</v>
      </c>
      <c r="KNA15">
        <v>-1608760.69909</v>
      </c>
      <c r="KNB15">
        <v>-1608760.69909</v>
      </c>
      <c r="KNC15">
        <v>-1608760.69909</v>
      </c>
      <c r="KND15">
        <v>-1608760.69909</v>
      </c>
      <c r="KNE15">
        <v>-1608760.69909</v>
      </c>
      <c r="KNF15">
        <v>-1608760.69909</v>
      </c>
      <c r="KNG15">
        <v>-1608760.69909</v>
      </c>
      <c r="KNH15">
        <v>-1608760.69909</v>
      </c>
      <c r="KNI15">
        <v>-1608760.69909</v>
      </c>
      <c r="KNJ15">
        <v>-1608760.69909</v>
      </c>
      <c r="KNK15">
        <v>-1608760.69909</v>
      </c>
      <c r="KNL15">
        <v>-1608760.69909</v>
      </c>
      <c r="KNM15">
        <v>-1608760.69909</v>
      </c>
      <c r="KNN15">
        <v>-1608760.69909</v>
      </c>
      <c r="KNO15">
        <v>-1608760.69909</v>
      </c>
      <c r="KNP15">
        <v>-1608760.69909</v>
      </c>
      <c r="KNQ15">
        <v>-1608760.69909</v>
      </c>
      <c r="KNR15">
        <v>-1608760.69909</v>
      </c>
      <c r="KNS15">
        <v>-1608760.69909</v>
      </c>
      <c r="KNT15">
        <v>-1608760.69909</v>
      </c>
      <c r="KNU15">
        <v>-1608760.69909</v>
      </c>
      <c r="KNV15">
        <v>-1608760.69909</v>
      </c>
      <c r="KNW15">
        <v>-1608760.69909</v>
      </c>
      <c r="KNX15">
        <v>-1608760.69909</v>
      </c>
      <c r="KNY15">
        <v>-1608760.69909</v>
      </c>
      <c r="KNZ15">
        <v>-1608760.69909</v>
      </c>
      <c r="KOA15">
        <v>-1608760.69909</v>
      </c>
      <c r="KOB15">
        <v>-1608760.69909</v>
      </c>
      <c r="KOC15">
        <v>-1608760.69909</v>
      </c>
      <c r="KOD15">
        <v>-1608760.69909</v>
      </c>
      <c r="KOE15">
        <v>-1608760.69909</v>
      </c>
      <c r="KOF15">
        <v>-1608760.69909</v>
      </c>
      <c r="KOG15">
        <v>-1608760.69909</v>
      </c>
      <c r="KOH15">
        <v>-3109145.2260500002</v>
      </c>
      <c r="KOI15">
        <v>-3109145.2260500002</v>
      </c>
      <c r="KOJ15">
        <v>-3109145.2260500002</v>
      </c>
      <c r="KOK15">
        <v>-3109145.2260500002</v>
      </c>
      <c r="KOL15">
        <v>-3109145.2260500002</v>
      </c>
      <c r="KOM15">
        <v>-3109145.2260500002</v>
      </c>
      <c r="KON15">
        <v>-3109145.2260500002</v>
      </c>
      <c r="KOO15">
        <v>-3109145.2260500002</v>
      </c>
      <c r="KOP15">
        <v>-3109145.2260500002</v>
      </c>
      <c r="KOQ15">
        <v>-3109145.2260500002</v>
      </c>
      <c r="KOR15">
        <v>-3109145.2260500002</v>
      </c>
      <c r="KOS15">
        <v>-3109145.2260500002</v>
      </c>
      <c r="KOT15">
        <v>-3109145.2260500002</v>
      </c>
      <c r="KOU15">
        <v>-3109145.2260500002</v>
      </c>
      <c r="KOV15">
        <v>-3109145.2260500002</v>
      </c>
      <c r="KOW15">
        <v>-3109145.2260500002</v>
      </c>
      <c r="KOX15">
        <v>-3109145.2260500002</v>
      </c>
      <c r="KOY15">
        <v>-3109145.2260500002</v>
      </c>
      <c r="KOZ15">
        <v>-3109145.2260500002</v>
      </c>
      <c r="KPA15">
        <v>-3109145.2260500002</v>
      </c>
      <c r="KPB15">
        <v>-3109145.2260500002</v>
      </c>
      <c r="KPC15">
        <v>-3109145.2260500002</v>
      </c>
      <c r="KPD15">
        <v>-3109145.2260500002</v>
      </c>
      <c r="KPE15">
        <v>-3109145.2260500002</v>
      </c>
      <c r="KPF15">
        <v>-3109145.2260500002</v>
      </c>
      <c r="KPG15">
        <v>-3109145.2260500002</v>
      </c>
      <c r="KPH15">
        <v>-3109145.2260500002</v>
      </c>
      <c r="KPI15">
        <v>-3109145.2260500002</v>
      </c>
      <c r="KPJ15">
        <v>-3109145.2260500002</v>
      </c>
      <c r="KPK15">
        <v>-3109145.2260500002</v>
      </c>
      <c r="KPL15">
        <v>-3109145.2260500002</v>
      </c>
      <c r="KPM15">
        <v>-3109145.2260500002</v>
      </c>
      <c r="KPN15">
        <v>-3109145.2260500002</v>
      </c>
      <c r="KPO15">
        <v>-3109145.2260500002</v>
      </c>
      <c r="KPP15">
        <v>-3109145.2260500002</v>
      </c>
      <c r="KPQ15">
        <v>-3109145.2260500002</v>
      </c>
      <c r="KPR15">
        <v>-3109145.2260500002</v>
      </c>
      <c r="KPS15">
        <v>-3109145.2260500002</v>
      </c>
      <c r="KPT15">
        <v>-3109145.2260500002</v>
      </c>
      <c r="KPU15">
        <v>-3109145.2260500002</v>
      </c>
      <c r="KPV15">
        <v>-3109145.2260500002</v>
      </c>
      <c r="KPW15">
        <v>-3109145.2260500002</v>
      </c>
      <c r="KPX15">
        <v>-3109145.2260500002</v>
      </c>
      <c r="KPY15">
        <v>-3109145.2260500002</v>
      </c>
      <c r="KPZ15">
        <v>-1880147.4971799999</v>
      </c>
      <c r="KQA15">
        <v>-1880147.4971799999</v>
      </c>
      <c r="KQB15">
        <v>-1880147.4971799999</v>
      </c>
      <c r="KQC15">
        <v>-1880147.4971799999</v>
      </c>
      <c r="KQD15">
        <v>-1880147.4971799999</v>
      </c>
      <c r="KQE15">
        <v>-1880147.4971799999</v>
      </c>
      <c r="KQF15">
        <v>-1880147.4971799999</v>
      </c>
      <c r="KQG15">
        <v>-1880147.4971799999</v>
      </c>
      <c r="KQH15">
        <v>-1880147.4971799999</v>
      </c>
      <c r="KQI15">
        <v>-1880147.4971799999</v>
      </c>
      <c r="KQJ15">
        <v>-1880147.4971799999</v>
      </c>
      <c r="KQK15">
        <v>-1875678.0883899999</v>
      </c>
      <c r="KQL15">
        <v>-1875678.0883899999</v>
      </c>
      <c r="KQM15">
        <v>-1875678.0883899999</v>
      </c>
      <c r="KQN15">
        <v>-1875678.0883899999</v>
      </c>
      <c r="KQO15">
        <v>-1875678.0883899999</v>
      </c>
      <c r="KQP15">
        <v>-1875678.0883899999</v>
      </c>
      <c r="KQQ15">
        <v>-1875678.0883899999</v>
      </c>
      <c r="KQR15">
        <v>-1875678.0883899999</v>
      </c>
      <c r="KQS15">
        <v>-1875678.0883899999</v>
      </c>
      <c r="KQT15">
        <v>-1875678.0883899999</v>
      </c>
      <c r="KQU15">
        <v>-1875678.0883899999</v>
      </c>
      <c r="KQV15">
        <v>-1880147.4971799999</v>
      </c>
      <c r="KQW15">
        <v>-1880147.4971799999</v>
      </c>
      <c r="KQX15">
        <v>-1880147.4971799999</v>
      </c>
      <c r="KQY15">
        <v>-1880147.4971799999</v>
      </c>
      <c r="KQZ15">
        <v>-1880147.4971799999</v>
      </c>
      <c r="KRA15">
        <v>-1880147.4971799999</v>
      </c>
      <c r="KRB15">
        <v>-1880147.4971799999</v>
      </c>
      <c r="KRC15">
        <v>-1880147.4971799999</v>
      </c>
      <c r="KRD15">
        <v>-1880147.4971799999</v>
      </c>
      <c r="KRE15">
        <v>-1880147.4971799999</v>
      </c>
      <c r="KRF15">
        <v>-1880147.4971799999</v>
      </c>
      <c r="KRG15">
        <v>-1875678.0883899999</v>
      </c>
      <c r="KRH15">
        <v>-1875678.0883899999</v>
      </c>
      <c r="KRI15">
        <v>-1875678.0883899999</v>
      </c>
      <c r="KRJ15">
        <v>-1875678.0883899999</v>
      </c>
      <c r="KRK15">
        <v>-1875678.0883899999</v>
      </c>
      <c r="KRL15">
        <v>-1875678.0883899999</v>
      </c>
      <c r="KRM15">
        <v>-1875678.0883899999</v>
      </c>
      <c r="KRN15">
        <v>-1875678.0883899999</v>
      </c>
      <c r="KRO15">
        <v>-1875678.0883899999</v>
      </c>
      <c r="KRP15">
        <v>-1875678.0883899999</v>
      </c>
      <c r="KRQ15">
        <v>-1875678.0883899999</v>
      </c>
      <c r="KRR15">
        <v>-3762797.9000599999</v>
      </c>
      <c r="KRS15">
        <v>-3762797.9000599999</v>
      </c>
      <c r="KRT15">
        <v>-3762797.9000599999</v>
      </c>
      <c r="KRU15">
        <v>-3762797.9000599999</v>
      </c>
      <c r="KRV15">
        <v>-3762797.9000599999</v>
      </c>
      <c r="KRW15">
        <v>-3762797.9000599999</v>
      </c>
      <c r="KRX15">
        <v>-3762797.9000599999</v>
      </c>
      <c r="KRY15">
        <v>-3762797.9000599999</v>
      </c>
      <c r="KRZ15">
        <v>-3762797.9000599999</v>
      </c>
      <c r="KSA15">
        <v>-3762797.9000599999</v>
      </c>
      <c r="KSB15">
        <v>-3762797.9000599999</v>
      </c>
      <c r="KSC15">
        <v>-3754229.9266599999</v>
      </c>
      <c r="KSD15">
        <v>-3754229.9266599999</v>
      </c>
      <c r="KSE15">
        <v>-3754229.9266599999</v>
      </c>
      <c r="KSF15">
        <v>-3754229.9266599999</v>
      </c>
      <c r="KSG15">
        <v>-3754229.9266599999</v>
      </c>
      <c r="KSH15">
        <v>-3754229.9266599999</v>
      </c>
      <c r="KSI15">
        <v>-3754229.9266599999</v>
      </c>
      <c r="KSJ15">
        <v>-3754229.9266599999</v>
      </c>
      <c r="KSK15">
        <v>-3754229.9266599999</v>
      </c>
      <c r="KSL15">
        <v>-3754229.9266599999</v>
      </c>
      <c r="KSM15">
        <v>-3754229.9266599999</v>
      </c>
      <c r="KSN15">
        <v>-3762797.9000599999</v>
      </c>
      <c r="KSO15">
        <v>-3762797.9000599999</v>
      </c>
      <c r="KSP15">
        <v>-3762797.9000599999</v>
      </c>
      <c r="KSQ15">
        <v>-3762797.9000599999</v>
      </c>
      <c r="KSR15">
        <v>-3762797.9000599999</v>
      </c>
      <c r="KSS15">
        <v>-3762797.9000599999</v>
      </c>
      <c r="KST15">
        <v>-3762797.9000599999</v>
      </c>
      <c r="KSU15">
        <v>-3762797.9000599999</v>
      </c>
      <c r="KSV15">
        <v>-3762797.9000599999</v>
      </c>
      <c r="KSW15">
        <v>-3762797.9000599999</v>
      </c>
      <c r="KSX15">
        <v>-3762797.9000599999</v>
      </c>
      <c r="KSY15">
        <v>-3754229.9266599999</v>
      </c>
      <c r="KSZ15">
        <v>-3754229.9266599999</v>
      </c>
      <c r="KTA15">
        <v>-3754229.9266599999</v>
      </c>
      <c r="KTB15">
        <v>-3754229.9266599999</v>
      </c>
      <c r="KTC15">
        <v>-3754229.9266599999</v>
      </c>
      <c r="KTD15">
        <v>-3754229.9266599999</v>
      </c>
      <c r="KTE15">
        <v>-3754229.9266599999</v>
      </c>
      <c r="KTF15">
        <v>-3754229.9266599999</v>
      </c>
      <c r="KTG15">
        <v>-3754229.9266599999</v>
      </c>
      <c r="KTH15">
        <v>-3754229.9266599999</v>
      </c>
      <c r="KTI15">
        <v>-3754229.9266599999</v>
      </c>
      <c r="KTJ15">
        <v>-7632192.7660600003</v>
      </c>
      <c r="KTK15">
        <v>-7632192.7660600003</v>
      </c>
      <c r="KTL15">
        <v>-7632192.7660600003</v>
      </c>
      <c r="KTM15">
        <v>-7632192.7660600003</v>
      </c>
      <c r="KTN15">
        <v>-7632192.7660600003</v>
      </c>
      <c r="KTO15">
        <v>-7632192.7660600003</v>
      </c>
      <c r="KTP15">
        <v>-7632192.7660600003</v>
      </c>
      <c r="KTQ15">
        <v>-7632192.7660600003</v>
      </c>
      <c r="KTR15">
        <v>-7632192.7660600003</v>
      </c>
      <c r="KTS15">
        <v>-7632192.7660600003</v>
      </c>
      <c r="KTT15">
        <v>-7632192.7660600003</v>
      </c>
      <c r="KTU15">
        <v>-7615427.6634299997</v>
      </c>
      <c r="KTV15">
        <v>-7615427.6634299997</v>
      </c>
      <c r="KTW15">
        <v>-7615427.6634299997</v>
      </c>
      <c r="KTX15">
        <v>-7615427.6634299997</v>
      </c>
      <c r="KTY15">
        <v>-7615427.6634299997</v>
      </c>
      <c r="KTZ15">
        <v>-7615427.6634299997</v>
      </c>
      <c r="KUA15">
        <v>-7615427.6634299997</v>
      </c>
      <c r="KUB15">
        <v>-7615427.6634299997</v>
      </c>
      <c r="KUC15">
        <v>-7615427.6634299997</v>
      </c>
      <c r="KUD15">
        <v>-7615427.6634299997</v>
      </c>
      <c r="KUE15">
        <v>-7615427.6634299997</v>
      </c>
      <c r="KUF15">
        <v>-7632192.7660600003</v>
      </c>
      <c r="KUG15">
        <v>-7632192.7660600003</v>
      </c>
      <c r="KUH15">
        <v>-7632192.7660600003</v>
      </c>
      <c r="KUI15">
        <v>-7632192.7660600003</v>
      </c>
      <c r="KUJ15">
        <v>-7632192.7660600003</v>
      </c>
      <c r="KUK15">
        <v>-7632192.7660600003</v>
      </c>
      <c r="KUL15">
        <v>-7632192.7660600003</v>
      </c>
      <c r="KUM15">
        <v>-7632192.7660600003</v>
      </c>
      <c r="KUN15">
        <v>-7632192.7660600003</v>
      </c>
      <c r="KUO15">
        <v>-7632192.7660600003</v>
      </c>
      <c r="KUP15">
        <v>-7632192.7660600003</v>
      </c>
      <c r="KUQ15">
        <v>-7615427.6634299997</v>
      </c>
      <c r="KUR15">
        <v>-7615427.6634299997</v>
      </c>
      <c r="KUS15">
        <v>-7615427.6634299997</v>
      </c>
      <c r="KUT15">
        <v>-7615427.6634299997</v>
      </c>
      <c r="KUU15">
        <v>-7615427.6634299997</v>
      </c>
      <c r="KUV15">
        <v>-7615427.6634299997</v>
      </c>
      <c r="KUW15">
        <v>-7615427.6634299997</v>
      </c>
      <c r="KUX15">
        <v>-7615427.6634299997</v>
      </c>
      <c r="KUY15">
        <v>-7615427.6634299997</v>
      </c>
      <c r="KUZ15">
        <v>-7615427.6634299997</v>
      </c>
      <c r="KVA15">
        <v>-7615427.6634299997</v>
      </c>
      <c r="KVB15">
        <v>1709050.18942</v>
      </c>
      <c r="KVC15">
        <v>1709050.18942</v>
      </c>
      <c r="KVD15">
        <v>1709050.18942</v>
      </c>
      <c r="KVE15">
        <v>1709050.18942</v>
      </c>
      <c r="KVF15">
        <v>1709050.18942</v>
      </c>
      <c r="KVG15">
        <v>1709050.18942</v>
      </c>
      <c r="KVH15">
        <v>1709050.18942</v>
      </c>
      <c r="KVI15">
        <v>1709050.18942</v>
      </c>
      <c r="KVJ15">
        <v>1709050.18942</v>
      </c>
      <c r="KVK15">
        <v>1709050.18942</v>
      </c>
      <c r="KVL15">
        <v>1709050.18942</v>
      </c>
      <c r="KVM15">
        <v>2466245.5062899999</v>
      </c>
      <c r="KVN15">
        <v>2466245.5062899999</v>
      </c>
      <c r="KVO15">
        <v>2466245.5062899999</v>
      </c>
      <c r="KVP15">
        <v>2466245.5062899999</v>
      </c>
      <c r="KVQ15">
        <v>2466245.5062899999</v>
      </c>
      <c r="KVR15">
        <v>2466245.5062899999</v>
      </c>
      <c r="KVS15">
        <v>2466245.5062899999</v>
      </c>
      <c r="KVT15">
        <v>2466245.5062899999</v>
      </c>
      <c r="KVU15">
        <v>2466245.5062899999</v>
      </c>
      <c r="KVV15">
        <v>2466245.5062899999</v>
      </c>
      <c r="KVW15">
        <v>2466245.5062899999</v>
      </c>
      <c r="KVX15">
        <v>1709050.18942</v>
      </c>
      <c r="KVY15">
        <v>1709050.18942</v>
      </c>
      <c r="KVZ15">
        <v>1709050.18942</v>
      </c>
      <c r="KWA15">
        <v>1709050.18942</v>
      </c>
      <c r="KWB15">
        <v>1709050.18942</v>
      </c>
      <c r="KWC15">
        <v>1709050.18942</v>
      </c>
      <c r="KWD15">
        <v>1709050.18942</v>
      </c>
      <c r="KWE15">
        <v>1709050.18942</v>
      </c>
      <c r="KWF15">
        <v>1709050.18942</v>
      </c>
      <c r="KWG15">
        <v>1709050.18942</v>
      </c>
      <c r="KWH15">
        <v>1709050.18942</v>
      </c>
      <c r="KWI15">
        <v>2466245.5062899999</v>
      </c>
      <c r="KWJ15">
        <v>2466245.5062899999</v>
      </c>
      <c r="KWK15">
        <v>2466245.5062899999</v>
      </c>
      <c r="KWL15">
        <v>2466245.5062899999</v>
      </c>
      <c r="KWM15">
        <v>2466245.5062899999</v>
      </c>
      <c r="KWN15">
        <v>2466245.5062899999</v>
      </c>
      <c r="KWO15">
        <v>2466245.5062899999</v>
      </c>
      <c r="KWP15">
        <v>2466245.5062899999</v>
      </c>
      <c r="KWQ15">
        <v>2466245.5062899999</v>
      </c>
      <c r="KWR15">
        <v>2466245.5062899999</v>
      </c>
      <c r="KWS15">
        <v>2466245.5062899999</v>
      </c>
      <c r="KWT15">
        <v>3778579.1084799999</v>
      </c>
      <c r="KWU15">
        <v>3778579.1084799999</v>
      </c>
      <c r="KWV15">
        <v>3778579.1084799999</v>
      </c>
      <c r="KWW15">
        <v>3778579.1084799999</v>
      </c>
      <c r="KWX15">
        <v>3778579.1084799999</v>
      </c>
      <c r="KWY15">
        <v>3778579.1084799999</v>
      </c>
      <c r="KWZ15">
        <v>3778579.1084799999</v>
      </c>
      <c r="KXA15">
        <v>3778579.1084799999</v>
      </c>
      <c r="KXB15">
        <v>3778579.1084799999</v>
      </c>
      <c r="KXC15">
        <v>3778579.1084799999</v>
      </c>
      <c r="KXD15">
        <v>3778579.1084799999</v>
      </c>
      <c r="KXE15">
        <v>5230142.31116</v>
      </c>
      <c r="KXF15">
        <v>5230142.31116</v>
      </c>
      <c r="KXG15">
        <v>5230142.31116</v>
      </c>
      <c r="KXH15">
        <v>5230142.31116</v>
      </c>
      <c r="KXI15">
        <v>5230142.31116</v>
      </c>
      <c r="KXJ15">
        <v>5230142.31116</v>
      </c>
      <c r="KXK15">
        <v>5230142.31116</v>
      </c>
      <c r="KXL15">
        <v>5230142.31116</v>
      </c>
      <c r="KXM15">
        <v>5230142.31116</v>
      </c>
      <c r="KXN15">
        <v>5230142.31116</v>
      </c>
      <c r="KXO15">
        <v>5230142.31116</v>
      </c>
      <c r="KXP15">
        <v>3778579.1084799999</v>
      </c>
      <c r="KXQ15">
        <v>3778579.1084799999</v>
      </c>
      <c r="KXR15">
        <v>3778579.1084799999</v>
      </c>
      <c r="KXS15">
        <v>3778579.1084799999</v>
      </c>
      <c r="KXT15">
        <v>3778579.1084799999</v>
      </c>
      <c r="KXU15">
        <v>3778579.1084799999</v>
      </c>
      <c r="KXV15">
        <v>3778579.1084799999</v>
      </c>
      <c r="KXW15">
        <v>3778579.1084799999</v>
      </c>
      <c r="KXX15">
        <v>3778579.1084799999</v>
      </c>
      <c r="KXY15">
        <v>3778579.1084799999</v>
      </c>
      <c r="KXZ15">
        <v>3778579.1084799999</v>
      </c>
      <c r="KYA15">
        <v>5230142.31116</v>
      </c>
      <c r="KYB15">
        <v>5230142.31116</v>
      </c>
      <c r="KYC15">
        <v>5230142.31116</v>
      </c>
      <c r="KYD15">
        <v>5230142.31116</v>
      </c>
      <c r="KYE15">
        <v>5230142.31116</v>
      </c>
      <c r="KYF15">
        <v>5230142.31116</v>
      </c>
      <c r="KYG15">
        <v>5230142.31116</v>
      </c>
      <c r="KYH15">
        <v>5230142.31116</v>
      </c>
      <c r="KYI15">
        <v>5230142.31116</v>
      </c>
      <c r="KYJ15">
        <v>5230142.31116</v>
      </c>
      <c r="KYK15">
        <v>5230142.31116</v>
      </c>
      <c r="KYL15">
        <v>8235680.2781100003</v>
      </c>
      <c r="KYM15">
        <v>8235680.2781100003</v>
      </c>
      <c r="KYN15">
        <v>8235680.2781100003</v>
      </c>
      <c r="KYO15">
        <v>8235680.2781100003</v>
      </c>
      <c r="KYP15">
        <v>8235680.2781100003</v>
      </c>
      <c r="KYQ15">
        <v>8235680.2781100003</v>
      </c>
      <c r="KYR15">
        <v>8235680.2781100003</v>
      </c>
      <c r="KYS15">
        <v>8235680.2781100003</v>
      </c>
      <c r="KYT15">
        <v>8235680.2781100003</v>
      </c>
      <c r="KYU15">
        <v>8235680.2781100003</v>
      </c>
      <c r="KYV15">
        <v>8235680.2781100003</v>
      </c>
      <c r="KYW15">
        <v>11075979.2524</v>
      </c>
      <c r="KYX15">
        <v>11075979.2524</v>
      </c>
      <c r="KYY15">
        <v>11075979.2524</v>
      </c>
      <c r="KYZ15">
        <v>11075979.2524</v>
      </c>
      <c r="KZA15">
        <v>11075979.2524</v>
      </c>
      <c r="KZB15">
        <v>11075979.2524</v>
      </c>
      <c r="KZC15">
        <v>11075979.2524</v>
      </c>
      <c r="KZD15">
        <v>11075979.2524</v>
      </c>
      <c r="KZE15">
        <v>11075979.2524</v>
      </c>
      <c r="KZF15">
        <v>11075979.2524</v>
      </c>
      <c r="KZG15">
        <v>11075979.2524</v>
      </c>
      <c r="KZH15">
        <v>8235680.2781100003</v>
      </c>
      <c r="KZI15">
        <v>8235680.2781100003</v>
      </c>
      <c r="KZJ15">
        <v>8235680.2781100003</v>
      </c>
      <c r="KZK15">
        <v>8235680.2781100003</v>
      </c>
      <c r="KZL15">
        <v>8235680.2781100003</v>
      </c>
      <c r="KZM15">
        <v>8235680.2781100003</v>
      </c>
      <c r="KZN15">
        <v>8235680.2781100003</v>
      </c>
      <c r="KZO15">
        <v>8235680.2781100003</v>
      </c>
      <c r="KZP15">
        <v>8235680.2781100003</v>
      </c>
      <c r="KZQ15">
        <v>8235680.2781100003</v>
      </c>
      <c r="KZR15">
        <v>8235680.2781100003</v>
      </c>
      <c r="KZS15">
        <v>11075979.2524</v>
      </c>
      <c r="KZT15">
        <v>11075979.2524</v>
      </c>
      <c r="KZU15">
        <v>11075979.2524</v>
      </c>
      <c r="KZV15">
        <v>11075979.2524</v>
      </c>
      <c r="KZW15">
        <v>11075979.2524</v>
      </c>
      <c r="KZX15">
        <v>11075979.2524</v>
      </c>
      <c r="KZY15">
        <v>11075979.2524</v>
      </c>
      <c r="KZZ15">
        <v>11075979.2524</v>
      </c>
      <c r="LAA15">
        <v>11075979.2524</v>
      </c>
      <c r="LAB15">
        <v>11075979.2524</v>
      </c>
      <c r="LAC15">
        <v>11075979.2524</v>
      </c>
      <c r="LAD15">
        <v>-1112050.8096400001</v>
      </c>
      <c r="LAE15">
        <v>-1112050.8096400001</v>
      </c>
      <c r="LAF15">
        <v>-1112050.8096400001</v>
      </c>
      <c r="LAG15">
        <v>-1112050.8096400001</v>
      </c>
      <c r="LAH15">
        <v>-1112050.8096400001</v>
      </c>
      <c r="LAI15">
        <v>-1112050.8096400001</v>
      </c>
      <c r="LAJ15">
        <v>-1112050.8096400001</v>
      </c>
      <c r="LAK15">
        <v>-1112050.8096400001</v>
      </c>
      <c r="LAL15">
        <v>-1112050.8096400001</v>
      </c>
      <c r="LAM15">
        <v>-1112050.8096400001</v>
      </c>
      <c r="LAN15">
        <v>-1112050.8096400001</v>
      </c>
      <c r="LAO15">
        <v>-1099618.60247</v>
      </c>
      <c r="LAP15">
        <v>-1099618.60247</v>
      </c>
      <c r="LAQ15">
        <v>-1099618.60247</v>
      </c>
      <c r="LAR15">
        <v>-1099618.60247</v>
      </c>
      <c r="LAS15">
        <v>-1099618.60247</v>
      </c>
      <c r="LAT15">
        <v>-1099618.60247</v>
      </c>
      <c r="LAU15">
        <v>-1099618.60247</v>
      </c>
      <c r="LAV15">
        <v>-1099618.60247</v>
      </c>
      <c r="LAW15">
        <v>-1099618.60247</v>
      </c>
      <c r="LAX15">
        <v>-1099618.60247</v>
      </c>
      <c r="LAY15">
        <v>-1099618.60247</v>
      </c>
      <c r="LAZ15">
        <v>-1112050.8096400001</v>
      </c>
      <c r="LBA15">
        <v>-1112050.8096400001</v>
      </c>
      <c r="LBB15">
        <v>-1112050.8096400001</v>
      </c>
      <c r="LBC15">
        <v>-1112050.8096400001</v>
      </c>
      <c r="LBD15">
        <v>-1112050.8096400001</v>
      </c>
      <c r="LBE15">
        <v>-1112050.8096400001</v>
      </c>
      <c r="LBF15">
        <v>-1112050.8096400001</v>
      </c>
      <c r="LBG15">
        <v>-1112050.8096400001</v>
      </c>
      <c r="LBH15">
        <v>-1112050.8096400001</v>
      </c>
      <c r="LBI15">
        <v>-1112050.8096400001</v>
      </c>
      <c r="LBJ15">
        <v>-1112050.8096400001</v>
      </c>
      <c r="LBK15">
        <v>-1099618.60247</v>
      </c>
      <c r="LBL15">
        <v>-1099618.60247</v>
      </c>
      <c r="LBM15">
        <v>-1099618.60247</v>
      </c>
      <c r="LBN15">
        <v>-1099618.60247</v>
      </c>
      <c r="LBO15">
        <v>-1099618.60247</v>
      </c>
      <c r="LBP15">
        <v>-1099618.60247</v>
      </c>
      <c r="LBQ15">
        <v>-1099618.60247</v>
      </c>
      <c r="LBR15">
        <v>-1099618.60247</v>
      </c>
      <c r="LBS15">
        <v>-1099618.60247</v>
      </c>
      <c r="LBT15">
        <v>-1099618.60247</v>
      </c>
      <c r="LBU15">
        <v>-1099618.60247</v>
      </c>
      <c r="LBV15">
        <v>492690.48042899999</v>
      </c>
      <c r="LBW15">
        <v>492690.48042899999</v>
      </c>
      <c r="LBX15">
        <v>492690.48042899999</v>
      </c>
      <c r="LBY15">
        <v>492690.48042899999</v>
      </c>
      <c r="LBZ15">
        <v>492690.48042899999</v>
      </c>
      <c r="LCA15">
        <v>492690.48042899999</v>
      </c>
      <c r="LCB15">
        <v>492690.48042899999</v>
      </c>
      <c r="LCC15">
        <v>492690.48042899999</v>
      </c>
      <c r="LCD15">
        <v>492690.48042899999</v>
      </c>
      <c r="LCE15">
        <v>492690.48042899999</v>
      </c>
      <c r="LCF15">
        <v>492690.48042899999</v>
      </c>
      <c r="LCG15">
        <v>516523.346342</v>
      </c>
      <c r="LCH15">
        <v>516523.346342</v>
      </c>
      <c r="LCI15">
        <v>516523.346342</v>
      </c>
      <c r="LCJ15">
        <v>516523.346342</v>
      </c>
      <c r="LCK15">
        <v>516523.346342</v>
      </c>
      <c r="LCL15">
        <v>516523.346342</v>
      </c>
      <c r="LCM15">
        <v>516523.346342</v>
      </c>
      <c r="LCN15">
        <v>516523.346342</v>
      </c>
      <c r="LCO15">
        <v>516523.346342</v>
      </c>
      <c r="LCP15">
        <v>516523.346342</v>
      </c>
      <c r="LCQ15">
        <v>516523.346342</v>
      </c>
      <c r="LCR15">
        <v>492690.48042899999</v>
      </c>
      <c r="LCS15">
        <v>492690.48042899999</v>
      </c>
      <c r="LCT15">
        <v>492690.48042899999</v>
      </c>
      <c r="LCU15">
        <v>492690.48042899999</v>
      </c>
      <c r="LCV15">
        <v>492690.48042899999</v>
      </c>
      <c r="LCW15">
        <v>492690.48042899999</v>
      </c>
      <c r="LCX15">
        <v>492690.48042899999</v>
      </c>
      <c r="LCY15">
        <v>492690.48042899999</v>
      </c>
      <c r="LCZ15">
        <v>492690.48042899999</v>
      </c>
      <c r="LDA15">
        <v>492690.48042899999</v>
      </c>
      <c r="LDB15">
        <v>492690.48042899999</v>
      </c>
      <c r="LDC15">
        <v>516523.346342</v>
      </c>
      <c r="LDD15">
        <v>516523.346342</v>
      </c>
      <c r="LDE15">
        <v>516523.346342</v>
      </c>
      <c r="LDF15">
        <v>516523.346342</v>
      </c>
      <c r="LDG15">
        <v>516523.346342</v>
      </c>
      <c r="LDH15">
        <v>516523.346342</v>
      </c>
      <c r="LDI15">
        <v>516523.346342</v>
      </c>
      <c r="LDJ15">
        <v>516523.346342</v>
      </c>
      <c r="LDK15">
        <v>516523.346342</v>
      </c>
      <c r="LDL15">
        <v>516523.346342</v>
      </c>
      <c r="LDM15">
        <v>516523.346342</v>
      </c>
      <c r="LDN15">
        <v>4189058.3997800001</v>
      </c>
      <c r="LDO15">
        <v>4189058.3997800001</v>
      </c>
      <c r="LDP15">
        <v>4189058.3997800001</v>
      </c>
      <c r="LDQ15">
        <v>4189058.3997800001</v>
      </c>
      <c r="LDR15">
        <v>4189058.3997800001</v>
      </c>
      <c r="LDS15">
        <v>4189058.3997800001</v>
      </c>
      <c r="LDT15">
        <v>4189058.3997800001</v>
      </c>
      <c r="LDU15">
        <v>4189058.3997800001</v>
      </c>
      <c r="LDV15">
        <v>4189058.3997800001</v>
      </c>
      <c r="LDW15">
        <v>4189058.3997800001</v>
      </c>
      <c r="LDX15">
        <v>4189058.3997800001</v>
      </c>
      <c r="LDY15">
        <v>4235692.5831800001</v>
      </c>
      <c r="LDZ15">
        <v>4235692.5831800001</v>
      </c>
      <c r="LEA15">
        <v>4235692.5831800001</v>
      </c>
      <c r="LEB15">
        <v>4235692.5831800001</v>
      </c>
      <c r="LEC15">
        <v>4235692.5831800001</v>
      </c>
      <c r="LED15">
        <v>4235692.5831800001</v>
      </c>
      <c r="LEE15">
        <v>4235692.5831800001</v>
      </c>
      <c r="LEF15">
        <v>4235692.5831800001</v>
      </c>
      <c r="LEG15">
        <v>4235692.5831800001</v>
      </c>
      <c r="LEH15">
        <v>4235692.5831800001</v>
      </c>
      <c r="LEI15">
        <v>4235692.5831800001</v>
      </c>
      <c r="LEJ15">
        <v>4189058.3997800001</v>
      </c>
      <c r="LEK15">
        <v>4189058.3997800001</v>
      </c>
      <c r="LEL15">
        <v>4189058.3997800001</v>
      </c>
      <c r="LEM15">
        <v>4189058.3997800001</v>
      </c>
      <c r="LEN15">
        <v>4189058.3997800001</v>
      </c>
      <c r="LEO15">
        <v>4189058.3997800001</v>
      </c>
      <c r="LEP15">
        <v>4189058.3997800001</v>
      </c>
      <c r="LEQ15">
        <v>4189058.3997800001</v>
      </c>
      <c r="LER15">
        <v>4189058.3997800001</v>
      </c>
      <c r="LES15">
        <v>4189058.3997800001</v>
      </c>
      <c r="LET15">
        <v>4189058.3997800001</v>
      </c>
      <c r="LEU15">
        <v>4235692.5831800001</v>
      </c>
      <c r="LEV15">
        <v>4235692.5831800001</v>
      </c>
      <c r="LEW15">
        <v>4235692.5831800001</v>
      </c>
      <c r="LEX15">
        <v>4235692.5831800001</v>
      </c>
      <c r="LEY15">
        <v>4235692.5831800001</v>
      </c>
      <c r="LEZ15">
        <v>4235692.5831800001</v>
      </c>
      <c r="LFA15">
        <v>4235692.5831800001</v>
      </c>
      <c r="LFB15">
        <v>4235692.5831800001</v>
      </c>
      <c r="LFC15">
        <v>4235692.5831800001</v>
      </c>
      <c r="LFD15">
        <v>4235692.5831800001</v>
      </c>
      <c r="LFE15">
        <v>4235692.5831800001</v>
      </c>
      <c r="LFF15">
        <v>-41668605.109700002</v>
      </c>
      <c r="LFG15">
        <v>-41668605.109700002</v>
      </c>
      <c r="LFH15">
        <v>-41668605.109700002</v>
      </c>
      <c r="LFI15">
        <v>-41668605.109700002</v>
      </c>
      <c r="LFJ15">
        <v>-41668605.109700002</v>
      </c>
      <c r="LFK15">
        <v>-41668605.109700002</v>
      </c>
      <c r="LFL15">
        <v>-41668605.109700002</v>
      </c>
      <c r="LFM15">
        <v>-41668605.109700002</v>
      </c>
      <c r="LFN15">
        <v>-41668605.109700002</v>
      </c>
      <c r="LFO15">
        <v>-41668605.109700002</v>
      </c>
      <c r="LFP15">
        <v>-41668605.109700002</v>
      </c>
      <c r="LFQ15">
        <v>-41668605.109700002</v>
      </c>
      <c r="LFR15">
        <v>-41668605.109700002</v>
      </c>
      <c r="LFS15">
        <v>-41668605.109700002</v>
      </c>
      <c r="LFT15">
        <v>-41668605.109700002</v>
      </c>
      <c r="LFU15">
        <v>-41668605.109700002</v>
      </c>
      <c r="LFV15">
        <v>-41668605.109700002</v>
      </c>
      <c r="LFW15">
        <v>-41668605.109700002</v>
      </c>
      <c r="LFX15">
        <v>-41668605.109700002</v>
      </c>
      <c r="LFY15">
        <v>-41668605.109700002</v>
      </c>
      <c r="LFZ15">
        <v>-41668605.109700002</v>
      </c>
      <c r="LGA15">
        <v>-41668605.109700002</v>
      </c>
      <c r="LGB15">
        <v>-41668605.109700002</v>
      </c>
      <c r="LGC15">
        <v>-41668605.109700002</v>
      </c>
      <c r="LGD15">
        <v>-41668605.109700002</v>
      </c>
      <c r="LGE15">
        <v>-41668605.109700002</v>
      </c>
      <c r="LGF15">
        <v>-41668605.109700002</v>
      </c>
      <c r="LGG15">
        <v>-41668605.109700002</v>
      </c>
      <c r="LGH15">
        <v>-41668605.109700002</v>
      </c>
      <c r="LGI15">
        <v>-41668605.109700002</v>
      </c>
      <c r="LGJ15">
        <v>-41668605.109700002</v>
      </c>
      <c r="LGK15">
        <v>-41668605.109700002</v>
      </c>
      <c r="LGL15">
        <v>-41668605.109700002</v>
      </c>
      <c r="LGM15">
        <v>-41668605.109700002</v>
      </c>
      <c r="LGN15">
        <v>-41668605.109700002</v>
      </c>
      <c r="LGO15">
        <v>-41668605.109700002</v>
      </c>
      <c r="LGP15">
        <v>-41668605.109700002</v>
      </c>
      <c r="LGQ15">
        <v>-41668605.109700002</v>
      </c>
      <c r="LGR15">
        <v>-41668605.109700002</v>
      </c>
      <c r="LGS15">
        <v>-41668605.109700002</v>
      </c>
      <c r="LGT15">
        <v>-41668605.109700002</v>
      </c>
      <c r="LGU15">
        <v>-41668605.109700002</v>
      </c>
      <c r="LGV15">
        <v>-41668605.109700002</v>
      </c>
      <c r="LGW15">
        <v>-41668605.109700002</v>
      </c>
      <c r="LGX15">
        <v>-63311502.217</v>
      </c>
      <c r="LGY15">
        <v>-63311502.217</v>
      </c>
      <c r="LGZ15">
        <v>-63311502.217</v>
      </c>
      <c r="LHA15">
        <v>-63311502.217</v>
      </c>
      <c r="LHB15">
        <v>-63311502.217</v>
      </c>
      <c r="LHC15">
        <v>-63311502.217</v>
      </c>
      <c r="LHD15">
        <v>-63311502.217</v>
      </c>
      <c r="LHE15">
        <v>-63311502.217</v>
      </c>
      <c r="LHF15">
        <v>-63311502.217</v>
      </c>
      <c r="LHG15">
        <v>-63311502.217</v>
      </c>
      <c r="LHH15">
        <v>-63311502.217</v>
      </c>
      <c r="LHI15">
        <v>-63311502.217</v>
      </c>
      <c r="LHJ15">
        <v>-63311502.217</v>
      </c>
      <c r="LHK15">
        <v>-63311502.217</v>
      </c>
      <c r="LHL15">
        <v>-63311502.217</v>
      </c>
      <c r="LHM15">
        <v>-63311502.217</v>
      </c>
      <c r="LHN15">
        <v>-63311502.217</v>
      </c>
      <c r="LHO15">
        <v>-63311502.217</v>
      </c>
      <c r="LHP15">
        <v>-63311502.217</v>
      </c>
      <c r="LHQ15">
        <v>-63311502.217</v>
      </c>
      <c r="LHR15">
        <v>-63311502.217</v>
      </c>
      <c r="LHS15">
        <v>-63311502.217</v>
      </c>
      <c r="LHT15">
        <v>-63311502.217</v>
      </c>
      <c r="LHU15">
        <v>-63311502.217</v>
      </c>
      <c r="LHV15">
        <v>-63311502.217</v>
      </c>
      <c r="LHW15">
        <v>-63311502.217</v>
      </c>
      <c r="LHX15">
        <v>-63311502.217</v>
      </c>
      <c r="LHY15">
        <v>-63311502.217</v>
      </c>
      <c r="LHZ15">
        <v>-63311502.217</v>
      </c>
      <c r="LIA15">
        <v>-63311502.217</v>
      </c>
      <c r="LIB15">
        <v>-63311502.217</v>
      </c>
      <c r="LIC15">
        <v>-63311502.217</v>
      </c>
      <c r="LID15">
        <v>-63311502.217</v>
      </c>
      <c r="LIE15">
        <v>-63311502.217</v>
      </c>
      <c r="LIF15">
        <v>-63311502.217</v>
      </c>
      <c r="LIG15">
        <v>-63311502.217</v>
      </c>
      <c r="LIH15">
        <v>-63311502.217</v>
      </c>
      <c r="LII15">
        <v>-63311502.217</v>
      </c>
      <c r="LIJ15">
        <v>-63311502.217</v>
      </c>
      <c r="LIK15">
        <v>-63311502.217</v>
      </c>
      <c r="LIL15">
        <v>-63311502.217</v>
      </c>
      <c r="LIM15">
        <v>-63311502.217</v>
      </c>
      <c r="LIN15">
        <v>-63311502.217</v>
      </c>
      <c r="LIO15">
        <v>-63311502.217</v>
      </c>
      <c r="LIP15">
        <v>-96297652.752399996</v>
      </c>
      <c r="LIQ15">
        <v>-96297652.752399996</v>
      </c>
      <c r="LIR15">
        <v>-96297652.752399996</v>
      </c>
      <c r="LIS15">
        <v>-96297652.752399996</v>
      </c>
      <c r="LIT15">
        <v>-96297652.752399996</v>
      </c>
      <c r="LIU15">
        <v>-96297652.752399996</v>
      </c>
      <c r="LIV15">
        <v>-96297652.752399996</v>
      </c>
      <c r="LIW15">
        <v>-96297652.752399996</v>
      </c>
      <c r="LIX15">
        <v>-96297652.752399996</v>
      </c>
      <c r="LIY15">
        <v>-96297652.752399996</v>
      </c>
      <c r="LIZ15">
        <v>-96297652.752399996</v>
      </c>
      <c r="LJA15">
        <v>-96297652.752399996</v>
      </c>
      <c r="LJB15">
        <v>-96297652.752399996</v>
      </c>
      <c r="LJC15">
        <v>-96297652.752399996</v>
      </c>
      <c r="LJD15">
        <v>-96297652.752399996</v>
      </c>
      <c r="LJE15">
        <v>-96297652.752399996</v>
      </c>
      <c r="LJF15">
        <v>-96297652.752399996</v>
      </c>
      <c r="LJG15">
        <v>-96297652.752399996</v>
      </c>
      <c r="LJH15">
        <v>-96297652.752399996</v>
      </c>
      <c r="LJI15">
        <v>-96297652.752399996</v>
      </c>
      <c r="LJJ15">
        <v>-96297652.752399996</v>
      </c>
      <c r="LJK15">
        <v>-96297652.752399996</v>
      </c>
      <c r="LJL15">
        <v>-96297652.752399996</v>
      </c>
      <c r="LJM15">
        <v>-96297652.752399996</v>
      </c>
      <c r="LJN15">
        <v>-96297652.752399996</v>
      </c>
      <c r="LJO15">
        <v>-96297652.752399996</v>
      </c>
      <c r="LJP15">
        <v>-96297652.752399996</v>
      </c>
      <c r="LJQ15">
        <v>-96297652.752399996</v>
      </c>
      <c r="LJR15">
        <v>-96297652.752399996</v>
      </c>
      <c r="LJS15">
        <v>-96297652.752399996</v>
      </c>
      <c r="LJT15">
        <v>-96297652.752399996</v>
      </c>
      <c r="LJU15">
        <v>-96297652.752399996</v>
      </c>
      <c r="LJV15">
        <v>-96297652.752399996</v>
      </c>
      <c r="LJW15">
        <v>-96297652.752399996</v>
      </c>
      <c r="LJX15">
        <v>-96297652.752399996</v>
      </c>
      <c r="LJY15">
        <v>-96297652.752399996</v>
      </c>
      <c r="LJZ15">
        <v>-96297652.752399996</v>
      </c>
      <c r="LKA15">
        <v>-96297652.752399996</v>
      </c>
      <c r="LKB15">
        <v>-96297652.752399996</v>
      </c>
      <c r="LKC15">
        <v>-96297652.752399996</v>
      </c>
      <c r="LKD15">
        <v>-96297652.752399996</v>
      </c>
      <c r="LKE15">
        <v>-96297652.752399996</v>
      </c>
      <c r="LKF15">
        <v>-96297652.752399996</v>
      </c>
      <c r="LKG15">
        <v>-96297652.752399996</v>
      </c>
      <c r="LKH15">
        <v>-41668605.109700002</v>
      </c>
      <c r="LKI15">
        <v>-41668605.109700002</v>
      </c>
      <c r="LKJ15">
        <v>-41668605.109700002</v>
      </c>
      <c r="LKK15">
        <v>-41668605.109700002</v>
      </c>
      <c r="LKL15">
        <v>-41668605.109700002</v>
      </c>
      <c r="LKM15">
        <v>-41668605.109700002</v>
      </c>
      <c r="LKN15">
        <v>-41668605.109700002</v>
      </c>
      <c r="LKO15">
        <v>-41668605.109700002</v>
      </c>
      <c r="LKP15">
        <v>-41668605.109700002</v>
      </c>
      <c r="LKQ15">
        <v>-41668605.109700002</v>
      </c>
      <c r="LKR15">
        <v>-41668605.109700002</v>
      </c>
      <c r="LKS15">
        <v>-41668605.109700002</v>
      </c>
      <c r="LKT15">
        <v>-41668605.109700002</v>
      </c>
      <c r="LKU15">
        <v>-41668605.109700002</v>
      </c>
      <c r="LKV15">
        <v>-41668605.109700002</v>
      </c>
      <c r="LKW15">
        <v>-41668605.109700002</v>
      </c>
      <c r="LKX15">
        <v>-41668605.109700002</v>
      </c>
      <c r="LKY15">
        <v>-41668605.109700002</v>
      </c>
      <c r="LKZ15">
        <v>-41668605.109700002</v>
      </c>
      <c r="LLA15">
        <v>-41668605.109700002</v>
      </c>
      <c r="LLB15">
        <v>-41668605.109700002</v>
      </c>
      <c r="LLC15">
        <v>-41668605.109700002</v>
      </c>
      <c r="LLD15">
        <v>-41668605.109700002</v>
      </c>
      <c r="LLE15">
        <v>-41668605.109700002</v>
      </c>
      <c r="LLF15">
        <v>-41668605.109700002</v>
      </c>
      <c r="LLG15">
        <v>-41668605.109700002</v>
      </c>
      <c r="LLH15">
        <v>-41668605.109700002</v>
      </c>
      <c r="LLI15">
        <v>-41668605.109700002</v>
      </c>
      <c r="LLJ15">
        <v>-41668605.109700002</v>
      </c>
      <c r="LLK15">
        <v>-41668605.109700002</v>
      </c>
      <c r="LLL15">
        <v>-41668605.109700002</v>
      </c>
      <c r="LLM15">
        <v>-41668605.109700002</v>
      </c>
      <c r="LLN15">
        <v>-41668605.109700002</v>
      </c>
      <c r="LLO15">
        <v>-41668605.109700002</v>
      </c>
      <c r="LLP15">
        <v>-41668605.109700002</v>
      </c>
      <c r="LLQ15">
        <v>-41668605.109700002</v>
      </c>
      <c r="LLR15">
        <v>-41668605.109700002</v>
      </c>
      <c r="LLS15">
        <v>-41668605.109700002</v>
      </c>
      <c r="LLT15">
        <v>-41668605.109700002</v>
      </c>
      <c r="LLU15">
        <v>-41668605.109700002</v>
      </c>
      <c r="LLV15">
        <v>-41668605.109700002</v>
      </c>
      <c r="LLW15">
        <v>-41668605.109700002</v>
      </c>
      <c r="LLX15">
        <v>-41668605.109700002</v>
      </c>
      <c r="LLY15">
        <v>-41668605.109700002</v>
      </c>
      <c r="LLZ15">
        <v>-63311502.217</v>
      </c>
      <c r="LMA15">
        <v>-63311502.217</v>
      </c>
      <c r="LMB15">
        <v>-63311502.217</v>
      </c>
      <c r="LMC15">
        <v>-63311502.217</v>
      </c>
      <c r="LMD15">
        <v>-63311502.217</v>
      </c>
      <c r="LME15">
        <v>-63311502.217</v>
      </c>
      <c r="LMF15">
        <v>-63311502.217</v>
      </c>
      <c r="LMG15">
        <v>-63311502.217</v>
      </c>
      <c r="LMH15">
        <v>-63311502.217</v>
      </c>
      <c r="LMI15">
        <v>-63311502.217</v>
      </c>
      <c r="LMJ15">
        <v>-63311502.217</v>
      </c>
      <c r="LMK15">
        <v>-63311502.217</v>
      </c>
      <c r="LML15">
        <v>-63311502.217</v>
      </c>
      <c r="LMM15">
        <v>-63311502.217</v>
      </c>
      <c r="LMN15">
        <v>-63311502.217</v>
      </c>
      <c r="LMO15">
        <v>-63311502.217</v>
      </c>
      <c r="LMP15">
        <v>-63311502.217</v>
      </c>
      <c r="LMQ15">
        <v>-63311502.217</v>
      </c>
      <c r="LMR15">
        <v>-63311502.217</v>
      </c>
      <c r="LMS15">
        <v>-63311502.217</v>
      </c>
      <c r="LMT15">
        <v>-63311502.217</v>
      </c>
      <c r="LMU15">
        <v>-63311502.217</v>
      </c>
      <c r="LMV15">
        <v>-63311502.217</v>
      </c>
      <c r="LMW15">
        <v>-63311502.217</v>
      </c>
      <c r="LMX15">
        <v>-63311502.217</v>
      </c>
      <c r="LMY15">
        <v>-63311502.217</v>
      </c>
      <c r="LMZ15">
        <v>-63311502.217</v>
      </c>
      <c r="LNA15">
        <v>-63311502.217</v>
      </c>
      <c r="LNB15">
        <v>-63311502.217</v>
      </c>
      <c r="LNC15">
        <v>-63311502.217</v>
      </c>
      <c r="LND15">
        <v>-63311502.217</v>
      </c>
      <c r="LNE15">
        <v>-63311502.217</v>
      </c>
      <c r="LNF15">
        <v>-63311502.217</v>
      </c>
      <c r="LNG15">
        <v>-63311502.217</v>
      </c>
      <c r="LNH15">
        <v>-63311502.217</v>
      </c>
      <c r="LNI15">
        <v>-63311502.217</v>
      </c>
      <c r="LNJ15">
        <v>-63311502.217</v>
      </c>
      <c r="LNK15">
        <v>-63311502.217</v>
      </c>
      <c r="LNL15">
        <v>-63311502.217</v>
      </c>
      <c r="LNM15">
        <v>-63311502.217</v>
      </c>
      <c r="LNN15">
        <v>-63311502.217</v>
      </c>
      <c r="LNO15">
        <v>-63311502.217</v>
      </c>
      <c r="LNP15">
        <v>-63311502.217</v>
      </c>
      <c r="LNQ15">
        <v>-63311502.217</v>
      </c>
      <c r="LNR15">
        <v>-96297652.752399996</v>
      </c>
      <c r="LNS15">
        <v>-96297652.752399996</v>
      </c>
      <c r="LNT15">
        <v>-96297652.752399996</v>
      </c>
      <c r="LNU15">
        <v>-96297652.752399996</v>
      </c>
      <c r="LNV15">
        <v>-96297652.752399996</v>
      </c>
      <c r="LNW15">
        <v>-96297652.752399996</v>
      </c>
      <c r="LNX15">
        <v>-96297652.752399996</v>
      </c>
      <c r="LNY15">
        <v>-96297652.752399996</v>
      </c>
      <c r="LNZ15">
        <v>-96297652.752399996</v>
      </c>
      <c r="LOA15">
        <v>-96297652.752399996</v>
      </c>
      <c r="LOB15">
        <v>-96297652.752399996</v>
      </c>
      <c r="LOC15">
        <v>-96297652.752399996</v>
      </c>
      <c r="LOD15">
        <v>-96297652.752399996</v>
      </c>
      <c r="LOE15">
        <v>-96297652.752399996</v>
      </c>
      <c r="LOF15">
        <v>-96297652.752399996</v>
      </c>
      <c r="LOG15">
        <v>-96297652.752399996</v>
      </c>
      <c r="LOH15">
        <v>-96297652.752399996</v>
      </c>
      <c r="LOI15">
        <v>-96297652.752399996</v>
      </c>
      <c r="LOJ15">
        <v>-96297652.752399996</v>
      </c>
      <c r="LOK15">
        <v>-96297652.752399996</v>
      </c>
      <c r="LOL15">
        <v>-96297652.752399996</v>
      </c>
      <c r="LOM15">
        <v>-96297652.752399996</v>
      </c>
      <c r="LON15">
        <v>-96297652.752399996</v>
      </c>
      <c r="LOO15">
        <v>-96297652.752399996</v>
      </c>
      <c r="LOP15">
        <v>-96297652.752399996</v>
      </c>
      <c r="LOQ15">
        <v>-96297652.752399996</v>
      </c>
      <c r="LOR15">
        <v>-96297652.752399996</v>
      </c>
      <c r="LOS15">
        <v>-96297652.752399996</v>
      </c>
      <c r="LOT15">
        <v>-96297652.752399996</v>
      </c>
      <c r="LOU15">
        <v>-96297652.752399996</v>
      </c>
      <c r="LOV15">
        <v>-96297652.752399996</v>
      </c>
      <c r="LOW15">
        <v>-96297652.752399996</v>
      </c>
      <c r="LOX15">
        <v>-96297652.752399996</v>
      </c>
      <c r="LOY15">
        <v>-96297652.752399996</v>
      </c>
      <c r="LOZ15">
        <v>-96297652.752399996</v>
      </c>
      <c r="LPA15">
        <v>-96297652.752399996</v>
      </c>
      <c r="LPB15">
        <v>-96297652.752399996</v>
      </c>
      <c r="LPC15">
        <v>-96297652.752399996</v>
      </c>
      <c r="LPD15">
        <v>-96297652.752399996</v>
      </c>
      <c r="LPE15">
        <v>-96297652.752399996</v>
      </c>
      <c r="LPF15">
        <v>-96297652.752399996</v>
      </c>
      <c r="LPG15">
        <v>-96297652.752399996</v>
      </c>
      <c r="LPH15">
        <v>-96297652.752399996</v>
      </c>
      <c r="LPI15">
        <v>-96297652.752399996</v>
      </c>
      <c r="LPJ15">
        <v>-6141717.9714200003</v>
      </c>
      <c r="LPK15">
        <v>-5836311.9355600001</v>
      </c>
      <c r="LPL15">
        <v>-5630108.4896600004</v>
      </c>
      <c r="LPM15">
        <v>-5513764.6604199996</v>
      </c>
      <c r="LPN15">
        <v>-5474575.7621499998</v>
      </c>
      <c r="LPO15">
        <v>-5494802.3397199996</v>
      </c>
      <c r="LPP15">
        <v>-5550302.8832999999</v>
      </c>
      <c r="LPQ15">
        <v>-5610368.1009099996</v>
      </c>
      <c r="LPR15">
        <v>-5610278.5848399997</v>
      </c>
      <c r="LPS15">
        <v>-5518866.28914</v>
      </c>
      <c r="LPT15">
        <v>-5476414.6512399996</v>
      </c>
      <c r="LPU15">
        <v>-5812554.18518</v>
      </c>
      <c r="LPV15">
        <v>-5371530.7975700004</v>
      </c>
      <c r="LPW15">
        <v>-4988959.4116500001</v>
      </c>
      <c r="LPX15">
        <v>-4645003.5572100002</v>
      </c>
      <c r="LPY15">
        <v>-4315237.3286100002</v>
      </c>
      <c r="LPZ15">
        <v>-3970365.52409</v>
      </c>
      <c r="LQA15">
        <v>-3577626.6271799998</v>
      </c>
      <c r="LQB15">
        <v>-2311058.1173100001</v>
      </c>
      <c r="LQC15">
        <v>-1535154.9793700001</v>
      </c>
      <c r="LQD15">
        <v>-1245711.6343799999</v>
      </c>
      <c r="LQE15">
        <v>-1075598.59751</v>
      </c>
      <c r="LQF15">
        <v>-5916403.4168400001</v>
      </c>
      <c r="LQG15">
        <v>-5576013.6996099995</v>
      </c>
      <c r="LQH15">
        <v>-5365151.6715900004</v>
      </c>
      <c r="LQI15">
        <v>-5341849.4475299995</v>
      </c>
      <c r="LQJ15">
        <v>-5390713.4375600005</v>
      </c>
      <c r="LQK15">
        <v>-5462528.9132000003</v>
      </c>
      <c r="LQL15">
        <v>-5526957.4651699997</v>
      </c>
      <c r="LQM15">
        <v>-5566052.8426900003</v>
      </c>
      <c r="LQN15">
        <v>-5552765.3391300002</v>
      </c>
      <c r="LQO15">
        <v>-5510777.1945500001</v>
      </c>
      <c r="LQP15">
        <v>-5476414.6512399996</v>
      </c>
      <c r="LQQ15">
        <v>-5513784.3667400004</v>
      </c>
      <c r="LQR15">
        <v>-4907277.3376599997</v>
      </c>
      <c r="LQS15">
        <v>-4358727.2422000002</v>
      </c>
      <c r="LQT15">
        <v>-3921070.86534</v>
      </c>
      <c r="LQU15">
        <v>-3498469.2355999998</v>
      </c>
      <c r="LQV15">
        <v>-3041684.0523999999</v>
      </c>
      <c r="LQW15">
        <v>-2500818.8803099999</v>
      </c>
      <c r="LQX15">
        <v>-1825606.7628500001</v>
      </c>
      <c r="LQY15">
        <v>-1408928.2431399999</v>
      </c>
      <c r="LQZ15">
        <v>-1198443.8498500001</v>
      </c>
      <c r="LRA15">
        <v>-1075598.59751</v>
      </c>
      <c r="LRB15">
        <v>-9153894.1607799996</v>
      </c>
      <c r="LRC15">
        <v>-8625424.4208000004</v>
      </c>
      <c r="LRD15">
        <v>-8227502.7788699996</v>
      </c>
      <c r="LRE15">
        <v>-7940849.8472800003</v>
      </c>
      <c r="LRF15">
        <v>-7740485.8557599997</v>
      </c>
      <c r="LRG15">
        <v>-7593870.4972000001</v>
      </c>
      <c r="LRH15">
        <v>-7460177.8242300004</v>
      </c>
      <c r="LRI15">
        <v>-7292186.8592499997</v>
      </c>
      <c r="LRJ15">
        <v>-6868847.9035499999</v>
      </c>
      <c r="LRK15">
        <v>-6330433.6698000003</v>
      </c>
      <c r="LRL15">
        <v>-6166129.6980400002</v>
      </c>
      <c r="LRM15">
        <v>-8495566.5882900003</v>
      </c>
      <c r="LRN15">
        <v>-7695862.1447999999</v>
      </c>
      <c r="LRO15">
        <v>-6945204.6228599995</v>
      </c>
      <c r="LRP15">
        <v>-6203327.6408500001</v>
      </c>
      <c r="LRQ15">
        <v>-5421808.9886699999</v>
      </c>
      <c r="LRR15">
        <v>-4544996.8659199998</v>
      </c>
      <c r="LRS15">
        <v>-3514825.3119899998</v>
      </c>
      <c r="LRT15">
        <v>-349561.700105</v>
      </c>
      <c r="LRU15">
        <v>1547835.16968</v>
      </c>
      <c r="LRV15">
        <v>2240855.9622800001</v>
      </c>
      <c r="LRW15">
        <v>2635502.40943</v>
      </c>
      <c r="LRX15">
        <v>-8780096.2953500003</v>
      </c>
      <c r="LRY15">
        <v>-8160055.02116</v>
      </c>
      <c r="LRZ15">
        <v>-7663641.0662799999</v>
      </c>
      <c r="LSA15">
        <v>-7436067.7768200003</v>
      </c>
      <c r="LSB15">
        <v>-7297857.5586900003</v>
      </c>
      <c r="LSC15">
        <v>-7173315.3019700004</v>
      </c>
      <c r="LSD15">
        <v>-7023605.9692900004</v>
      </c>
      <c r="LSE15">
        <v>-6855317.04208</v>
      </c>
      <c r="LSF15">
        <v>-6550004.4181599999</v>
      </c>
      <c r="LSG15">
        <v>-6298828.5411999999</v>
      </c>
      <c r="LSH15">
        <v>-6166129.6980400002</v>
      </c>
      <c r="LSI15">
        <v>-7976438.2016899996</v>
      </c>
      <c r="LSJ15">
        <v>-6826240.6632599998</v>
      </c>
      <c r="LSK15">
        <v>-5644815.5255500004</v>
      </c>
      <c r="LSL15">
        <v>-4575625.0350299999</v>
      </c>
      <c r="LSM15">
        <v>-3473223.2882699999</v>
      </c>
      <c r="LSN15">
        <v>-2265655.2557199998</v>
      </c>
      <c r="LSO15">
        <v>-862938.80408000003</v>
      </c>
      <c r="LSP15">
        <v>828250.62664399995</v>
      </c>
      <c r="LSQ15">
        <v>1847119.99318</v>
      </c>
      <c r="LSR15">
        <v>2350574.73691</v>
      </c>
      <c r="LSS15">
        <v>2635502.40943</v>
      </c>
      <c r="LST15">
        <v>-13565683.8495</v>
      </c>
      <c r="LSU15">
        <v>-12633832.9197</v>
      </c>
      <c r="LSV15">
        <v>-11860289.57</v>
      </c>
      <c r="LSW15">
        <v>-11205609.0408</v>
      </c>
      <c r="LSX15">
        <v>-10620496.9078</v>
      </c>
      <c r="LSY15">
        <v>-10044338.5847</v>
      </c>
      <c r="LSZ15">
        <v>-9406790.6334700007</v>
      </c>
      <c r="LTA15">
        <v>-8634923.9572800007</v>
      </c>
      <c r="LTB15">
        <v>-7148133.6552900001</v>
      </c>
      <c r="LTC15">
        <v>-5533482.3689999999</v>
      </c>
      <c r="LTD15">
        <v>-5084804.3009599997</v>
      </c>
      <c r="LTE15">
        <v>-12249028.704500001</v>
      </c>
      <c r="LTF15">
        <v>-10774708.367699999</v>
      </c>
      <c r="LTG15">
        <v>-9295693.2579599991</v>
      </c>
      <c r="LTH15">
        <v>-7730564.62794</v>
      </c>
      <c r="LTI15">
        <v>-5983143.1736300001</v>
      </c>
      <c r="LTJ15">
        <v>-3946591.3221499999</v>
      </c>
      <c r="LTK15">
        <v>-1516085.60898</v>
      </c>
      <c r="LTL15">
        <v>5770645.3444699999</v>
      </c>
      <c r="LTM15">
        <v>10088199.5921</v>
      </c>
      <c r="LTN15">
        <v>11646872.3664</v>
      </c>
      <c r="LTO15">
        <v>12518459.914000001</v>
      </c>
      <c r="LTP15">
        <v>-12934679.328400001</v>
      </c>
      <c r="LTQ15">
        <v>-11787081.568700001</v>
      </c>
      <c r="LTR15">
        <v>-10681706.089</v>
      </c>
      <c r="LTS15">
        <v>-9952938.2449099999</v>
      </c>
      <c r="LTT15">
        <v>-9319615.9029200003</v>
      </c>
      <c r="LTU15">
        <v>-8664812.0802100003</v>
      </c>
      <c r="LTV15">
        <v>-7943939.69252</v>
      </c>
      <c r="LTW15">
        <v>-7234460.9199799998</v>
      </c>
      <c r="LTX15">
        <v>-6202186.5282500004</v>
      </c>
      <c r="LTY15">
        <v>-5446943.3431399995</v>
      </c>
      <c r="LTZ15">
        <v>-5084804.3009599997</v>
      </c>
      <c r="LUA15">
        <v>-11329761.4322</v>
      </c>
      <c r="LUB15">
        <v>-9125044.4119600002</v>
      </c>
      <c r="LUC15">
        <v>-6635033.0788899995</v>
      </c>
      <c r="LUD15">
        <v>-4203499.3680100003</v>
      </c>
      <c r="LUE15">
        <v>-1609627.8183200001</v>
      </c>
      <c r="LUF15">
        <v>1250297.7811700001</v>
      </c>
      <c r="LUG15">
        <v>4541352.2370699998</v>
      </c>
      <c r="LUH15">
        <v>8439238.4293799996</v>
      </c>
      <c r="LUI15">
        <v>10757598.409399999</v>
      </c>
      <c r="LUJ15">
        <v>11889270.0528</v>
      </c>
      <c r="LUK15">
        <v>12518459.914000001</v>
      </c>
      <c r="LUL15">
        <v>2781738.8422500002</v>
      </c>
      <c r="LUM15">
        <v>2781738.8422500002</v>
      </c>
      <c r="LUN15">
        <v>2781738.8422500002</v>
      </c>
      <c r="LUO15">
        <v>2781738.8422500002</v>
      </c>
      <c r="LUP15">
        <v>2781738.8422500002</v>
      </c>
      <c r="LUQ15">
        <v>2781738.8422500002</v>
      </c>
      <c r="LUR15">
        <v>2781738.8422500002</v>
      </c>
      <c r="LUS15">
        <v>2781738.8422500002</v>
      </c>
      <c r="LUT15">
        <v>2781738.8422500002</v>
      </c>
      <c r="LUU15">
        <v>2781738.8422500002</v>
      </c>
      <c r="LUV15">
        <v>2781738.8422500002</v>
      </c>
      <c r="LUW15">
        <v>2786796.6363900001</v>
      </c>
      <c r="LUX15">
        <v>2786796.6363900001</v>
      </c>
      <c r="LUY15">
        <v>2786796.6363900001</v>
      </c>
      <c r="LUZ15">
        <v>2786796.6363900001</v>
      </c>
      <c r="LVA15">
        <v>2786796.6363900001</v>
      </c>
      <c r="LVB15">
        <v>2786796.6363900001</v>
      </c>
      <c r="LVC15">
        <v>2786796.6363900001</v>
      </c>
      <c r="LVD15">
        <v>2786796.6363900001</v>
      </c>
      <c r="LVE15">
        <v>2786796.6363900001</v>
      </c>
      <c r="LVF15">
        <v>2786796.6363900001</v>
      </c>
      <c r="LVG15">
        <v>2786796.6363900001</v>
      </c>
      <c r="LVH15">
        <v>2781738.8422500002</v>
      </c>
      <c r="LVI15">
        <v>2781738.8422500002</v>
      </c>
      <c r="LVJ15">
        <v>2781738.8422500002</v>
      </c>
      <c r="LVK15">
        <v>2781738.8422500002</v>
      </c>
      <c r="LVL15">
        <v>2781738.8422500002</v>
      </c>
      <c r="LVM15">
        <v>2781738.8422500002</v>
      </c>
      <c r="LVN15">
        <v>2781738.8422500002</v>
      </c>
      <c r="LVO15">
        <v>2781738.8422500002</v>
      </c>
      <c r="LVP15">
        <v>2781738.8422500002</v>
      </c>
      <c r="LVQ15">
        <v>2781738.8422500002</v>
      </c>
      <c r="LVR15">
        <v>2781738.8422500002</v>
      </c>
      <c r="LVS15">
        <v>2786796.6363900001</v>
      </c>
      <c r="LVT15">
        <v>2786796.6363900001</v>
      </c>
      <c r="LVU15">
        <v>2786796.6363900001</v>
      </c>
      <c r="LVV15">
        <v>2786796.6363900001</v>
      </c>
      <c r="LVW15">
        <v>2786796.6363900001</v>
      </c>
      <c r="LVX15">
        <v>2786796.6363900001</v>
      </c>
      <c r="LVY15">
        <v>2786796.6363900001</v>
      </c>
      <c r="LVZ15">
        <v>2786796.6363900001</v>
      </c>
      <c r="LWA15">
        <v>2786796.6363900001</v>
      </c>
      <c r="LWB15">
        <v>2786796.6363900001</v>
      </c>
      <c r="LWC15">
        <v>2786796.6363900001</v>
      </c>
      <c r="LWD15">
        <v>5805660.9234499997</v>
      </c>
      <c r="LWE15">
        <v>5805660.9234499997</v>
      </c>
      <c r="LWF15">
        <v>5805660.9234499997</v>
      </c>
      <c r="LWG15">
        <v>5805660.9234499997</v>
      </c>
      <c r="LWH15">
        <v>5805660.9234499997</v>
      </c>
      <c r="LWI15">
        <v>5805660.9234499997</v>
      </c>
      <c r="LWJ15">
        <v>5805660.9234499997</v>
      </c>
      <c r="LWK15">
        <v>5805660.9234499997</v>
      </c>
      <c r="LWL15">
        <v>5805660.9234499997</v>
      </c>
      <c r="LWM15">
        <v>5805660.9234499997</v>
      </c>
      <c r="LWN15">
        <v>5805660.9234499997</v>
      </c>
      <c r="LWO15">
        <v>5815356.8469399996</v>
      </c>
      <c r="LWP15">
        <v>5815356.8469399996</v>
      </c>
      <c r="LWQ15">
        <v>5815356.8469399996</v>
      </c>
      <c r="LWR15">
        <v>5815356.8469399996</v>
      </c>
      <c r="LWS15">
        <v>5815356.8469399996</v>
      </c>
      <c r="LWT15">
        <v>5815356.8469399996</v>
      </c>
      <c r="LWU15">
        <v>5815356.8469399996</v>
      </c>
      <c r="LWV15">
        <v>5815356.8469399996</v>
      </c>
      <c r="LWW15">
        <v>5815356.8469399996</v>
      </c>
      <c r="LWX15">
        <v>5815356.8469399996</v>
      </c>
      <c r="LWY15">
        <v>5815356.8469399996</v>
      </c>
      <c r="LWZ15">
        <v>5805660.9234499997</v>
      </c>
      <c r="LXA15">
        <v>5805660.9234499997</v>
      </c>
      <c r="LXB15">
        <v>5805660.9234499997</v>
      </c>
      <c r="LXC15">
        <v>5805660.9234499997</v>
      </c>
      <c r="LXD15">
        <v>5805660.9234499997</v>
      </c>
      <c r="LXE15">
        <v>5805660.9234499997</v>
      </c>
      <c r="LXF15">
        <v>5805660.9234499997</v>
      </c>
      <c r="LXG15">
        <v>5805660.9234499997</v>
      </c>
      <c r="LXH15">
        <v>5805660.9234499997</v>
      </c>
      <c r="LXI15">
        <v>5805660.9234499997</v>
      </c>
      <c r="LXJ15">
        <v>5805660.9234499997</v>
      </c>
      <c r="LXK15">
        <v>5815356.8469399996</v>
      </c>
      <c r="LXL15">
        <v>5815356.8469399996</v>
      </c>
      <c r="LXM15">
        <v>5815356.8469399996</v>
      </c>
      <c r="LXN15">
        <v>5815356.8469399996</v>
      </c>
      <c r="LXO15">
        <v>5815356.8469399996</v>
      </c>
      <c r="LXP15">
        <v>5815356.8469399996</v>
      </c>
      <c r="LXQ15">
        <v>5815356.8469399996</v>
      </c>
      <c r="LXR15">
        <v>5815356.8469399996</v>
      </c>
      <c r="LXS15">
        <v>5815356.8469399996</v>
      </c>
      <c r="LXT15">
        <v>5815356.8469399996</v>
      </c>
      <c r="LXU15">
        <v>5815356.8469399996</v>
      </c>
      <c r="LXV15">
        <v>12153319.712200001</v>
      </c>
      <c r="LXW15">
        <v>12153319.712200001</v>
      </c>
      <c r="LXX15">
        <v>12153319.712200001</v>
      </c>
      <c r="LXY15">
        <v>12153319.712200001</v>
      </c>
      <c r="LXZ15">
        <v>12153319.712200001</v>
      </c>
      <c r="LYA15">
        <v>12153319.712200001</v>
      </c>
      <c r="LYB15">
        <v>12153319.712200001</v>
      </c>
      <c r="LYC15">
        <v>12153319.712200001</v>
      </c>
      <c r="LYD15">
        <v>12153319.712200001</v>
      </c>
      <c r="LYE15">
        <v>12153319.712200001</v>
      </c>
      <c r="LYF15">
        <v>12153319.712200001</v>
      </c>
      <c r="LYG15">
        <v>12172291.894400001</v>
      </c>
      <c r="LYH15">
        <v>12172291.894400001</v>
      </c>
      <c r="LYI15">
        <v>12172291.894400001</v>
      </c>
      <c r="LYJ15">
        <v>12172291.894400001</v>
      </c>
      <c r="LYK15">
        <v>12172291.894400001</v>
      </c>
      <c r="LYL15">
        <v>12172291.894400001</v>
      </c>
      <c r="LYM15">
        <v>12172291.894400001</v>
      </c>
      <c r="LYN15">
        <v>12172291.894400001</v>
      </c>
      <c r="LYO15">
        <v>12172291.894400001</v>
      </c>
      <c r="LYP15">
        <v>12172291.894400001</v>
      </c>
      <c r="LYQ15">
        <v>12172291.894400001</v>
      </c>
      <c r="LYR15">
        <v>12153319.712200001</v>
      </c>
      <c r="LYS15">
        <v>12153319.712200001</v>
      </c>
      <c r="LYT15">
        <v>12153319.712200001</v>
      </c>
      <c r="LYU15">
        <v>12153319.712200001</v>
      </c>
      <c r="LYV15">
        <v>12153319.712200001</v>
      </c>
      <c r="LYW15">
        <v>12153319.712200001</v>
      </c>
      <c r="LYX15">
        <v>12153319.712200001</v>
      </c>
      <c r="LYY15">
        <v>12153319.712200001</v>
      </c>
      <c r="LYZ15">
        <v>12153319.712200001</v>
      </c>
      <c r="LZA15">
        <v>12153319.712200001</v>
      </c>
      <c r="LZB15">
        <v>12153319.712200001</v>
      </c>
      <c r="LZC15">
        <v>12172291.894400001</v>
      </c>
      <c r="LZD15">
        <v>12172291.894400001</v>
      </c>
      <c r="LZE15">
        <v>12172291.894400001</v>
      </c>
      <c r="LZF15">
        <v>12172291.894400001</v>
      </c>
      <c r="LZG15">
        <v>12172291.894400001</v>
      </c>
      <c r="LZH15">
        <v>12172291.894400001</v>
      </c>
      <c r="LZI15">
        <v>12172291.894400001</v>
      </c>
      <c r="LZJ15">
        <v>12172291.894400001</v>
      </c>
      <c r="LZK15">
        <v>12172291.894400001</v>
      </c>
      <c r="LZL15">
        <v>12172291.894400001</v>
      </c>
      <c r="LZM15">
        <v>12172291.894400001</v>
      </c>
      <c r="LZN15">
        <v>-2978910.4687899998</v>
      </c>
      <c r="LZO15">
        <v>-2978910.4687899998</v>
      </c>
      <c r="LZP15">
        <v>-2978910.4687899998</v>
      </c>
      <c r="LZQ15">
        <v>-2978910.4687899998</v>
      </c>
      <c r="LZR15">
        <v>-2978910.4687899998</v>
      </c>
      <c r="LZS15">
        <v>-2978910.4687899998</v>
      </c>
      <c r="LZT15">
        <v>-2978910.4687899998</v>
      </c>
      <c r="LZU15">
        <v>-2978910.4687899998</v>
      </c>
      <c r="LZV15">
        <v>-2978910.4687899998</v>
      </c>
      <c r="LZW15">
        <v>-2978910.4687899998</v>
      </c>
      <c r="LZX15">
        <v>-2978910.4687899998</v>
      </c>
      <c r="LZY15">
        <v>-2978910.4687899998</v>
      </c>
      <c r="LZZ15">
        <v>-2978910.4687899998</v>
      </c>
      <c r="MAA15">
        <v>-2978910.4687899998</v>
      </c>
      <c r="MAB15">
        <v>-2978910.4687899998</v>
      </c>
      <c r="MAC15">
        <v>-2978910.4687899998</v>
      </c>
      <c r="MAD15">
        <v>-2978910.4687899998</v>
      </c>
      <c r="MAE15">
        <v>-2978910.4687899998</v>
      </c>
      <c r="MAF15">
        <v>-2978910.4687899998</v>
      </c>
      <c r="MAG15">
        <v>-2978910.4687899998</v>
      </c>
      <c r="MAH15">
        <v>-2978910.4687899998</v>
      </c>
      <c r="MAI15">
        <v>-2978910.4687899998</v>
      </c>
      <c r="MAJ15">
        <v>-2978910.4687899998</v>
      </c>
      <c r="MAK15">
        <v>-2978910.4687899998</v>
      </c>
      <c r="MAL15">
        <v>-2978910.4687899998</v>
      </c>
      <c r="MAM15">
        <v>-2978910.4687899998</v>
      </c>
      <c r="MAN15">
        <v>-2978910.4687899998</v>
      </c>
      <c r="MAO15">
        <v>-2978910.4687899998</v>
      </c>
      <c r="MAP15">
        <v>-2978910.4687899998</v>
      </c>
      <c r="MAQ15">
        <v>-2978910.4687899998</v>
      </c>
      <c r="MAR15">
        <v>-2978910.4687899998</v>
      </c>
      <c r="MAS15">
        <v>-2978910.4687899998</v>
      </c>
      <c r="MAT15">
        <v>-2978910.4687899998</v>
      </c>
      <c r="MAU15">
        <v>-2978910.4687899998</v>
      </c>
      <c r="MAV15">
        <v>-2978910.4687899998</v>
      </c>
      <c r="MAW15">
        <v>-2978910.4687899998</v>
      </c>
      <c r="MAX15">
        <v>-2978910.4687899998</v>
      </c>
      <c r="MAY15">
        <v>-2978910.4687899998</v>
      </c>
      <c r="MAZ15">
        <v>-2978910.4687899998</v>
      </c>
      <c r="MBA15">
        <v>-2978910.4687899998</v>
      </c>
      <c r="MBB15">
        <v>-2978910.4687899998</v>
      </c>
      <c r="MBC15">
        <v>-2978910.4687899998</v>
      </c>
      <c r="MBD15">
        <v>-2978910.4687899998</v>
      </c>
      <c r="MBE15">
        <v>-2978910.4687899998</v>
      </c>
      <c r="MBF15">
        <v>-5594838.1159699997</v>
      </c>
      <c r="MBG15">
        <v>-5594838.1159699997</v>
      </c>
      <c r="MBH15">
        <v>-5594838.1159699997</v>
      </c>
      <c r="MBI15">
        <v>-5594838.1159699997</v>
      </c>
      <c r="MBJ15">
        <v>-5594838.1159699997</v>
      </c>
      <c r="MBK15">
        <v>-5594838.1159699997</v>
      </c>
      <c r="MBL15">
        <v>-5594838.1159699997</v>
      </c>
      <c r="MBM15">
        <v>-5594838.1159699997</v>
      </c>
      <c r="MBN15">
        <v>-5594838.1159699997</v>
      </c>
      <c r="MBO15">
        <v>-5594838.1159699997</v>
      </c>
      <c r="MBP15">
        <v>-5594838.1159699997</v>
      </c>
      <c r="MBQ15">
        <v>-5594838.1159699997</v>
      </c>
      <c r="MBR15">
        <v>-5594838.1159699997</v>
      </c>
      <c r="MBS15">
        <v>-5594838.1159699997</v>
      </c>
      <c r="MBT15">
        <v>-5594838.1159699997</v>
      </c>
      <c r="MBU15">
        <v>-5594838.1159699997</v>
      </c>
      <c r="MBV15">
        <v>-5594838.1159699997</v>
      </c>
      <c r="MBW15">
        <v>-5594838.1159699997</v>
      </c>
      <c r="MBX15">
        <v>-5594838.1159699997</v>
      </c>
      <c r="MBY15">
        <v>-5594838.1159699997</v>
      </c>
      <c r="MBZ15">
        <v>-5594838.1159699997</v>
      </c>
      <c r="MCA15">
        <v>-5594838.1159699997</v>
      </c>
      <c r="MCB15">
        <v>-5594838.1159699997</v>
      </c>
      <c r="MCC15">
        <v>-5594838.1159699997</v>
      </c>
      <c r="MCD15">
        <v>-5594838.1159699997</v>
      </c>
      <c r="MCE15">
        <v>-5594838.1159699997</v>
      </c>
      <c r="MCF15">
        <v>-5594838.1159699997</v>
      </c>
      <c r="MCG15">
        <v>-5594838.1159699997</v>
      </c>
      <c r="MCH15">
        <v>-5594838.1159699997</v>
      </c>
      <c r="MCI15">
        <v>-5594838.1159699997</v>
      </c>
      <c r="MCJ15">
        <v>-5594838.1159699997</v>
      </c>
      <c r="MCK15">
        <v>-5594838.1159699997</v>
      </c>
      <c r="MCL15">
        <v>-5594838.1159699997</v>
      </c>
      <c r="MCM15">
        <v>-5594838.1159699997</v>
      </c>
      <c r="MCN15">
        <v>-5594838.1159699997</v>
      </c>
      <c r="MCO15">
        <v>-5594838.1159699997</v>
      </c>
      <c r="MCP15">
        <v>-5594838.1159699997</v>
      </c>
      <c r="MCQ15">
        <v>-5594838.1159699997</v>
      </c>
      <c r="MCR15">
        <v>-5594838.1159699997</v>
      </c>
      <c r="MCS15">
        <v>-5594838.1159699997</v>
      </c>
      <c r="MCT15">
        <v>-5594838.1159699997</v>
      </c>
      <c r="MCU15">
        <v>-5594838.1159699997</v>
      </c>
      <c r="MCV15">
        <v>-5594838.1159699997</v>
      </c>
      <c r="MCW15">
        <v>-5594838.1159699997</v>
      </c>
      <c r="MCX15">
        <v>-10826693.4103</v>
      </c>
      <c r="MCY15">
        <v>-10826693.4103</v>
      </c>
      <c r="MCZ15">
        <v>-10826693.4103</v>
      </c>
      <c r="MDA15">
        <v>-10826693.4103</v>
      </c>
      <c r="MDB15">
        <v>-10826693.4103</v>
      </c>
      <c r="MDC15">
        <v>-10826693.4103</v>
      </c>
      <c r="MDD15">
        <v>-10826693.4103</v>
      </c>
      <c r="MDE15">
        <v>-10826693.4103</v>
      </c>
      <c r="MDF15">
        <v>-10826693.4103</v>
      </c>
      <c r="MDG15">
        <v>-10826693.4103</v>
      </c>
      <c r="MDH15">
        <v>-10826693.4103</v>
      </c>
      <c r="MDI15">
        <v>-10826693.4103</v>
      </c>
      <c r="MDJ15">
        <v>-10826693.4103</v>
      </c>
      <c r="MDK15">
        <v>-10826693.4103</v>
      </c>
      <c r="MDL15">
        <v>-10826693.4103</v>
      </c>
      <c r="MDM15">
        <v>-10826693.4103</v>
      </c>
      <c r="MDN15">
        <v>-10826693.4103</v>
      </c>
      <c r="MDO15">
        <v>-10826693.4103</v>
      </c>
      <c r="MDP15">
        <v>-10826693.4103</v>
      </c>
      <c r="MDQ15">
        <v>-10826693.4103</v>
      </c>
      <c r="MDR15">
        <v>-10826693.4103</v>
      </c>
      <c r="MDS15">
        <v>-10826693.4103</v>
      </c>
      <c r="MDT15">
        <v>-10826693.4103</v>
      </c>
      <c r="MDU15">
        <v>-10826693.4103</v>
      </c>
      <c r="MDV15">
        <v>-10826693.4103</v>
      </c>
      <c r="MDW15">
        <v>-10826693.4103</v>
      </c>
      <c r="MDX15">
        <v>-10826693.4103</v>
      </c>
      <c r="MDY15">
        <v>-10826693.4103</v>
      </c>
      <c r="MDZ15">
        <v>-10826693.4103</v>
      </c>
      <c r="MEA15">
        <v>-10826693.4103</v>
      </c>
      <c r="MEB15">
        <v>-10826693.4103</v>
      </c>
      <c r="MEC15">
        <v>-10826693.4103</v>
      </c>
      <c r="MED15">
        <v>-10826693.4103</v>
      </c>
      <c r="MEE15">
        <v>-10826693.4103</v>
      </c>
      <c r="MEF15">
        <v>-10826693.4103</v>
      </c>
      <c r="MEG15">
        <v>-10826693.4103</v>
      </c>
      <c r="MEH15">
        <v>-10826693.4103</v>
      </c>
      <c r="MEI15">
        <v>-10826693.4103</v>
      </c>
      <c r="MEJ15">
        <v>-10826693.4103</v>
      </c>
      <c r="MEK15">
        <v>-10826693.4103</v>
      </c>
      <c r="MEL15">
        <v>-10826693.4103</v>
      </c>
      <c r="MEM15">
        <v>-10826693.4103</v>
      </c>
      <c r="MEN15">
        <v>-10826693.4103</v>
      </c>
      <c r="MEO15">
        <v>-10826693.4103</v>
      </c>
      <c r="MEP15">
        <v>-7034476.01939</v>
      </c>
      <c r="MEQ15">
        <v>-7034476.01939</v>
      </c>
      <c r="MER15">
        <v>-7034476.01939</v>
      </c>
      <c r="MES15">
        <v>-7034476.01939</v>
      </c>
      <c r="MET15">
        <v>-7034476.01939</v>
      </c>
      <c r="MEU15">
        <v>-7034476.01939</v>
      </c>
      <c r="MEV15">
        <v>-7034476.01939</v>
      </c>
      <c r="MEW15">
        <v>-7034476.01939</v>
      </c>
      <c r="MEX15">
        <v>-7034476.01939</v>
      </c>
      <c r="MEY15">
        <v>-7034476.01939</v>
      </c>
      <c r="MEZ15">
        <v>-7034476.01939</v>
      </c>
      <c r="MFA15">
        <v>-7034476.01939</v>
      </c>
      <c r="MFB15">
        <v>-7034476.01939</v>
      </c>
      <c r="MFC15">
        <v>-7034476.01939</v>
      </c>
      <c r="MFD15">
        <v>-7034476.01939</v>
      </c>
      <c r="MFE15">
        <v>-7034476.01939</v>
      </c>
      <c r="MFF15">
        <v>-7034476.01939</v>
      </c>
      <c r="MFG15">
        <v>-7034476.01939</v>
      </c>
      <c r="MFH15">
        <v>-7034476.01939</v>
      </c>
      <c r="MFI15">
        <v>-7034476.01939</v>
      </c>
      <c r="MFJ15">
        <v>-7034476.01939</v>
      </c>
      <c r="MFK15">
        <v>-7034476.01939</v>
      </c>
      <c r="MFL15">
        <v>-7034476.01939</v>
      </c>
      <c r="MFM15">
        <v>-7034476.01939</v>
      </c>
      <c r="MFN15">
        <v>-7034476.01939</v>
      </c>
      <c r="MFO15">
        <v>-7034476.01939</v>
      </c>
      <c r="MFP15">
        <v>-7034476.01939</v>
      </c>
      <c r="MFQ15">
        <v>-7034476.01939</v>
      </c>
      <c r="MFR15">
        <v>-7034476.01939</v>
      </c>
      <c r="MFS15">
        <v>-7034476.01939</v>
      </c>
      <c r="MFT15">
        <v>-7034476.01939</v>
      </c>
      <c r="MFU15">
        <v>-7034476.01939</v>
      </c>
      <c r="MFV15">
        <v>-7034476.01939</v>
      </c>
      <c r="MFW15">
        <v>-7034476.01939</v>
      </c>
      <c r="MFX15">
        <v>-7034476.01939</v>
      </c>
      <c r="MFY15">
        <v>-7034476.01939</v>
      </c>
      <c r="MFZ15">
        <v>-7034476.01939</v>
      </c>
      <c r="MGA15">
        <v>-7034476.01939</v>
      </c>
      <c r="MGB15">
        <v>-7034476.01939</v>
      </c>
      <c r="MGC15">
        <v>-7034476.01939</v>
      </c>
      <c r="MGD15">
        <v>-7034476.01939</v>
      </c>
      <c r="MGE15">
        <v>-7034476.01939</v>
      </c>
      <c r="MGF15">
        <v>-7034476.01939</v>
      </c>
      <c r="MGG15">
        <v>-7034476.01939</v>
      </c>
      <c r="MGH15">
        <v>-13211795.040999999</v>
      </c>
      <c r="MGI15">
        <v>-13211795.040999999</v>
      </c>
      <c r="MGJ15">
        <v>-13211795.040999999</v>
      </c>
      <c r="MGK15">
        <v>-13211795.040999999</v>
      </c>
      <c r="MGL15">
        <v>-13211795.040999999</v>
      </c>
      <c r="MGM15">
        <v>-13211795.040999999</v>
      </c>
      <c r="MGN15">
        <v>-13211795.040999999</v>
      </c>
      <c r="MGO15">
        <v>-13211795.040999999</v>
      </c>
      <c r="MGP15">
        <v>-13211795.040999999</v>
      </c>
      <c r="MGQ15">
        <v>-13211795.040999999</v>
      </c>
      <c r="MGR15">
        <v>-13211795.040999999</v>
      </c>
      <c r="MGS15">
        <v>-13211795.040999999</v>
      </c>
      <c r="MGT15">
        <v>-13211795.040999999</v>
      </c>
      <c r="MGU15">
        <v>-13211795.040999999</v>
      </c>
      <c r="MGV15">
        <v>-13211795.040999999</v>
      </c>
      <c r="MGW15">
        <v>-13211795.040999999</v>
      </c>
      <c r="MGX15">
        <v>-13211795.040999999</v>
      </c>
      <c r="MGY15">
        <v>-13211795.040999999</v>
      </c>
      <c r="MGZ15">
        <v>-13211795.040999999</v>
      </c>
      <c r="MHA15">
        <v>-13211795.040999999</v>
      </c>
      <c r="MHB15">
        <v>-13211795.040999999</v>
      </c>
      <c r="MHC15">
        <v>-13211795.040999999</v>
      </c>
      <c r="MHD15">
        <v>-13211795.040999999</v>
      </c>
      <c r="MHE15">
        <v>-13211795.040999999</v>
      </c>
      <c r="MHF15">
        <v>-13211795.040999999</v>
      </c>
      <c r="MHG15">
        <v>-13211795.040999999</v>
      </c>
      <c r="MHH15">
        <v>-13211795.040999999</v>
      </c>
      <c r="MHI15">
        <v>-13211795.040999999</v>
      </c>
      <c r="MHJ15">
        <v>-13211795.040999999</v>
      </c>
      <c r="MHK15">
        <v>-13211795.040999999</v>
      </c>
      <c r="MHL15">
        <v>-13211795.040999999</v>
      </c>
      <c r="MHM15">
        <v>-13211795.040999999</v>
      </c>
      <c r="MHN15">
        <v>-13211795.040999999</v>
      </c>
      <c r="MHO15">
        <v>-13211795.040999999</v>
      </c>
      <c r="MHP15">
        <v>-13211795.040999999</v>
      </c>
      <c r="MHQ15">
        <v>-13211795.040999999</v>
      </c>
      <c r="MHR15">
        <v>-13211795.040999999</v>
      </c>
      <c r="MHS15">
        <v>-13211795.040999999</v>
      </c>
      <c r="MHT15">
        <v>-13211795.040999999</v>
      </c>
      <c r="MHU15">
        <v>-13211795.040999999</v>
      </c>
      <c r="MHV15">
        <v>-13211795.040999999</v>
      </c>
      <c r="MHW15">
        <v>-13211795.040999999</v>
      </c>
      <c r="MHX15">
        <v>-13211795.040999999</v>
      </c>
      <c r="MHY15">
        <v>-13211795.040999999</v>
      </c>
      <c r="MHZ15">
        <v>-25566433.0843</v>
      </c>
      <c r="MIA15">
        <v>-25566433.0843</v>
      </c>
      <c r="MIB15">
        <v>-25566433.0843</v>
      </c>
      <c r="MIC15">
        <v>-25566433.0843</v>
      </c>
      <c r="MID15">
        <v>-25566433.0843</v>
      </c>
      <c r="MIE15">
        <v>-25566433.0843</v>
      </c>
      <c r="MIF15">
        <v>-25566433.0843</v>
      </c>
      <c r="MIG15">
        <v>-25566433.0843</v>
      </c>
      <c r="MIH15">
        <v>-25566433.0843</v>
      </c>
      <c r="MII15">
        <v>-25566433.0843</v>
      </c>
      <c r="MIJ15">
        <v>-25566433.0843</v>
      </c>
      <c r="MIK15">
        <v>-25566433.0843</v>
      </c>
      <c r="MIL15">
        <v>-25566433.0843</v>
      </c>
      <c r="MIM15">
        <v>-25566433.0843</v>
      </c>
      <c r="MIN15">
        <v>-25566433.0843</v>
      </c>
      <c r="MIO15">
        <v>-25566433.0843</v>
      </c>
      <c r="MIP15">
        <v>-25566433.0843</v>
      </c>
      <c r="MIQ15">
        <v>-25566433.0843</v>
      </c>
      <c r="MIR15">
        <v>-25566433.0843</v>
      </c>
      <c r="MIS15">
        <v>-25566433.0843</v>
      </c>
      <c r="MIT15">
        <v>-25566433.0843</v>
      </c>
      <c r="MIU15">
        <v>-25566433.0843</v>
      </c>
      <c r="MIV15">
        <v>-25566433.0843</v>
      </c>
      <c r="MIW15">
        <v>-25566433.0843</v>
      </c>
      <c r="MIX15">
        <v>-25566433.0843</v>
      </c>
      <c r="MIY15">
        <v>-25566433.0843</v>
      </c>
      <c r="MIZ15">
        <v>-25566433.0843</v>
      </c>
      <c r="MJA15">
        <v>-25566433.0843</v>
      </c>
      <c r="MJB15">
        <v>-25566433.0843</v>
      </c>
      <c r="MJC15">
        <v>-25566433.0843</v>
      </c>
      <c r="MJD15">
        <v>-25566433.0843</v>
      </c>
      <c r="MJE15">
        <v>-25566433.0843</v>
      </c>
      <c r="MJF15">
        <v>-25566433.0843</v>
      </c>
      <c r="MJG15">
        <v>-25566433.0843</v>
      </c>
      <c r="MJH15">
        <v>-25566433.0843</v>
      </c>
      <c r="MJI15">
        <v>-25566433.0843</v>
      </c>
      <c r="MJJ15">
        <v>-25566433.0843</v>
      </c>
      <c r="MJK15">
        <v>-25566433.0843</v>
      </c>
      <c r="MJL15">
        <v>-25566433.0843</v>
      </c>
      <c r="MJM15">
        <v>-25566433.0843</v>
      </c>
      <c r="MJN15">
        <v>-25566433.0843</v>
      </c>
      <c r="MJO15">
        <v>-25566433.0843</v>
      </c>
      <c r="MJP15">
        <v>-25566433.0843</v>
      </c>
      <c r="MJQ15">
        <v>-25566433.0843</v>
      </c>
      <c r="MJR15">
        <v>-14395981.1182</v>
      </c>
      <c r="MJS15">
        <v>-14395981.1182</v>
      </c>
      <c r="MJT15">
        <v>-14395981.1182</v>
      </c>
      <c r="MJU15">
        <v>-14395981.1182</v>
      </c>
      <c r="MJV15">
        <v>-14395981.1182</v>
      </c>
      <c r="MJW15">
        <v>-14395981.1182</v>
      </c>
      <c r="MJX15">
        <v>-14395981.1182</v>
      </c>
      <c r="MJY15">
        <v>-14395981.1182</v>
      </c>
      <c r="MJZ15">
        <v>-14395981.1182</v>
      </c>
      <c r="MKA15">
        <v>-14395981.1182</v>
      </c>
      <c r="MKB15">
        <v>-14395981.1182</v>
      </c>
      <c r="MKC15">
        <v>-14359299.207900001</v>
      </c>
      <c r="MKD15">
        <v>-14359299.207900001</v>
      </c>
      <c r="MKE15">
        <v>-14359299.207900001</v>
      </c>
      <c r="MKF15">
        <v>-14359299.207900001</v>
      </c>
      <c r="MKG15">
        <v>-14359299.207900001</v>
      </c>
      <c r="MKH15">
        <v>-14359299.207900001</v>
      </c>
      <c r="MKI15">
        <v>-14359299.207900001</v>
      </c>
      <c r="MKJ15">
        <v>-14359299.207900001</v>
      </c>
      <c r="MKK15">
        <v>-14359299.207900001</v>
      </c>
      <c r="MKL15">
        <v>-14359299.207900001</v>
      </c>
      <c r="MKM15">
        <v>-14359299.207900001</v>
      </c>
      <c r="MKN15">
        <v>-14395981.1182</v>
      </c>
      <c r="MKO15">
        <v>-14395981.1182</v>
      </c>
      <c r="MKP15">
        <v>-14395981.1182</v>
      </c>
      <c r="MKQ15">
        <v>-14395981.1182</v>
      </c>
      <c r="MKR15">
        <v>-14395981.1182</v>
      </c>
      <c r="MKS15">
        <v>-14395981.1182</v>
      </c>
      <c r="MKT15">
        <v>-14395981.1182</v>
      </c>
      <c r="MKU15">
        <v>-14395981.1182</v>
      </c>
      <c r="MKV15">
        <v>-14395981.1182</v>
      </c>
      <c r="MKW15">
        <v>-14395981.1182</v>
      </c>
      <c r="MKX15">
        <v>-14395981.1182</v>
      </c>
      <c r="MKY15">
        <v>-14359299.207900001</v>
      </c>
      <c r="MKZ15">
        <v>-14359299.207900001</v>
      </c>
      <c r="MLA15">
        <v>-14359299.207900001</v>
      </c>
      <c r="MLB15">
        <v>-14359299.207900001</v>
      </c>
      <c r="MLC15">
        <v>-14359299.207900001</v>
      </c>
      <c r="MLD15">
        <v>-14359299.207900001</v>
      </c>
      <c r="MLE15">
        <v>-14359299.207900001</v>
      </c>
      <c r="MLF15">
        <v>-14359299.207900001</v>
      </c>
      <c r="MLG15">
        <v>-14359299.207900001</v>
      </c>
      <c r="MLH15">
        <v>-14359299.207900001</v>
      </c>
      <c r="MLI15">
        <v>-14359299.207900001</v>
      </c>
      <c r="MLJ15">
        <v>-29371814.144000001</v>
      </c>
      <c r="MLK15">
        <v>-29371814.144000001</v>
      </c>
      <c r="MLL15">
        <v>-29371814.144000001</v>
      </c>
      <c r="MLM15">
        <v>-29371814.144000001</v>
      </c>
      <c r="MLN15">
        <v>-29371814.144000001</v>
      </c>
      <c r="MLO15">
        <v>-29371814.144000001</v>
      </c>
      <c r="MLP15">
        <v>-29371814.144000001</v>
      </c>
      <c r="MLQ15">
        <v>-29371814.144000001</v>
      </c>
      <c r="MLR15">
        <v>-29371814.144000001</v>
      </c>
      <c r="MLS15">
        <v>-29371814.144000001</v>
      </c>
      <c r="MLT15">
        <v>-29371814.144000001</v>
      </c>
      <c r="MLU15">
        <v>-29301383.363699999</v>
      </c>
      <c r="MLV15">
        <v>-29301383.363699999</v>
      </c>
      <c r="MLW15">
        <v>-29301383.363699999</v>
      </c>
      <c r="MLX15">
        <v>-29301383.363699999</v>
      </c>
      <c r="MLY15">
        <v>-29301383.363699999</v>
      </c>
      <c r="MLZ15">
        <v>-29301383.363699999</v>
      </c>
      <c r="MMA15">
        <v>-29301383.363699999</v>
      </c>
      <c r="MMB15">
        <v>-29301383.363699999</v>
      </c>
      <c r="MMC15">
        <v>-29301383.363699999</v>
      </c>
      <c r="MMD15">
        <v>-29301383.363699999</v>
      </c>
      <c r="MME15">
        <v>-29301383.363699999</v>
      </c>
      <c r="MMF15">
        <v>-29371814.144000001</v>
      </c>
      <c r="MMG15">
        <v>-29371814.144000001</v>
      </c>
      <c r="MMH15">
        <v>-29371814.144000001</v>
      </c>
      <c r="MMI15">
        <v>-29371814.144000001</v>
      </c>
      <c r="MMJ15">
        <v>-29371814.144000001</v>
      </c>
      <c r="MMK15">
        <v>-29371814.144000001</v>
      </c>
      <c r="MML15">
        <v>-29371814.144000001</v>
      </c>
      <c r="MMM15">
        <v>-29371814.144000001</v>
      </c>
      <c r="MMN15">
        <v>-29371814.144000001</v>
      </c>
      <c r="MMO15">
        <v>-29371814.144000001</v>
      </c>
      <c r="MMP15">
        <v>-29371814.144000001</v>
      </c>
      <c r="MMQ15">
        <v>-29301383.363699999</v>
      </c>
      <c r="MMR15">
        <v>-29301383.363699999</v>
      </c>
      <c r="MMS15">
        <v>-29301383.363699999</v>
      </c>
      <c r="MMT15">
        <v>-29301383.363699999</v>
      </c>
      <c r="MMU15">
        <v>-29301383.363699999</v>
      </c>
      <c r="MMV15">
        <v>-29301383.363699999</v>
      </c>
      <c r="MMW15">
        <v>-29301383.363699999</v>
      </c>
      <c r="MMX15">
        <v>-29301383.363699999</v>
      </c>
      <c r="MMY15">
        <v>-29301383.363699999</v>
      </c>
      <c r="MMZ15">
        <v>-29301383.363699999</v>
      </c>
      <c r="MNA15">
        <v>-29301383.363699999</v>
      </c>
      <c r="MNB15">
        <v>-60435599.840999998</v>
      </c>
      <c r="MNC15">
        <v>-60435599.840999998</v>
      </c>
      <c r="MND15">
        <v>-60435599.840999998</v>
      </c>
      <c r="MNE15">
        <v>-60435599.840999998</v>
      </c>
      <c r="MNF15">
        <v>-60435599.840999998</v>
      </c>
      <c r="MNG15">
        <v>-60435599.840999998</v>
      </c>
      <c r="MNH15">
        <v>-60435599.840999998</v>
      </c>
      <c r="MNI15">
        <v>-60435599.840999998</v>
      </c>
      <c r="MNJ15">
        <v>-60435599.840999998</v>
      </c>
      <c r="MNK15">
        <v>-60435599.840999998</v>
      </c>
      <c r="MNL15">
        <v>-60435599.840999998</v>
      </c>
      <c r="MNM15">
        <v>-60297671.320799999</v>
      </c>
      <c r="MNN15">
        <v>-60297671.320799999</v>
      </c>
      <c r="MNO15">
        <v>-60297671.320799999</v>
      </c>
      <c r="MNP15">
        <v>-60297671.320799999</v>
      </c>
      <c r="MNQ15">
        <v>-60297671.320799999</v>
      </c>
      <c r="MNR15">
        <v>-60297671.320799999</v>
      </c>
      <c r="MNS15">
        <v>-60297671.320799999</v>
      </c>
      <c r="MNT15">
        <v>-60297671.320799999</v>
      </c>
      <c r="MNU15">
        <v>-60297671.320799999</v>
      </c>
      <c r="MNV15">
        <v>-60297671.320799999</v>
      </c>
      <c r="MNW15">
        <v>-60297671.320799999</v>
      </c>
      <c r="MNX15">
        <v>-60435599.840999998</v>
      </c>
      <c r="MNY15">
        <v>-60435599.840999998</v>
      </c>
      <c r="MNZ15">
        <v>-60435599.840999998</v>
      </c>
      <c r="MOA15">
        <v>-60435599.840999998</v>
      </c>
      <c r="MOB15">
        <v>-60435599.840999998</v>
      </c>
      <c r="MOC15">
        <v>-60435599.840999998</v>
      </c>
      <c r="MOD15">
        <v>-60435599.840999998</v>
      </c>
      <c r="MOE15">
        <v>-60435599.840999998</v>
      </c>
      <c r="MOF15">
        <v>-60435599.840999998</v>
      </c>
      <c r="MOG15">
        <v>-60435599.840999998</v>
      </c>
      <c r="MOH15">
        <v>-60435599.840999998</v>
      </c>
      <c r="MOI15">
        <v>-60297671.320799999</v>
      </c>
      <c r="MOJ15">
        <v>-60297671.320799999</v>
      </c>
      <c r="MOK15">
        <v>-60297671.320799999</v>
      </c>
      <c r="MOL15">
        <v>-60297671.320799999</v>
      </c>
      <c r="MOM15">
        <v>-60297671.320799999</v>
      </c>
      <c r="MON15">
        <v>-60297671.320799999</v>
      </c>
      <c r="MOO15">
        <v>-60297671.320799999</v>
      </c>
      <c r="MOP15">
        <v>-60297671.320799999</v>
      </c>
      <c r="MOQ15">
        <v>-60297671.320799999</v>
      </c>
      <c r="MOR15">
        <v>-60297671.320799999</v>
      </c>
      <c r="MOS15">
        <v>-60297671.320799999</v>
      </c>
      <c r="MOT15">
        <v>16038917.514799999</v>
      </c>
      <c r="MOU15">
        <v>16038917.514799999</v>
      </c>
      <c r="MOV15">
        <v>16038917.514799999</v>
      </c>
      <c r="MOW15">
        <v>16038917.514799999</v>
      </c>
      <c r="MOX15">
        <v>16038917.514799999</v>
      </c>
      <c r="MOY15">
        <v>16038917.514799999</v>
      </c>
      <c r="MOZ15">
        <v>16038917.514799999</v>
      </c>
      <c r="MPA15">
        <v>16038917.514799999</v>
      </c>
      <c r="MPB15">
        <v>16038917.514799999</v>
      </c>
      <c r="MPC15">
        <v>16038917.514799999</v>
      </c>
      <c r="MPD15">
        <v>16038917.514799999</v>
      </c>
      <c r="MPE15">
        <v>22253468.9186</v>
      </c>
      <c r="MPF15">
        <v>22253468.9186</v>
      </c>
      <c r="MPG15">
        <v>22253468.9186</v>
      </c>
      <c r="MPH15">
        <v>22253468.9186</v>
      </c>
      <c r="MPI15">
        <v>22253468.9186</v>
      </c>
      <c r="MPJ15">
        <v>22253468.9186</v>
      </c>
      <c r="MPK15">
        <v>22253468.9186</v>
      </c>
      <c r="MPL15">
        <v>22253468.9186</v>
      </c>
      <c r="MPM15">
        <v>22253468.9186</v>
      </c>
      <c r="MPN15">
        <v>22253468.9186</v>
      </c>
      <c r="MPO15">
        <v>22253468.9186</v>
      </c>
      <c r="MPP15">
        <v>16038917.514799999</v>
      </c>
      <c r="MPQ15">
        <v>16038917.514799999</v>
      </c>
      <c r="MPR15">
        <v>16038917.514799999</v>
      </c>
      <c r="MPS15">
        <v>16038917.514799999</v>
      </c>
      <c r="MPT15">
        <v>16038917.514799999</v>
      </c>
      <c r="MPU15">
        <v>16038917.514799999</v>
      </c>
      <c r="MPV15">
        <v>16038917.514799999</v>
      </c>
      <c r="MPW15">
        <v>16038917.514799999</v>
      </c>
      <c r="MPX15">
        <v>16038917.514799999</v>
      </c>
      <c r="MPY15">
        <v>16038917.514799999</v>
      </c>
      <c r="MPZ15">
        <v>16038917.514799999</v>
      </c>
      <c r="MQA15">
        <v>22253468.9186</v>
      </c>
      <c r="MQB15">
        <v>22253468.9186</v>
      </c>
      <c r="MQC15">
        <v>22253468.9186</v>
      </c>
      <c r="MQD15">
        <v>22253468.9186</v>
      </c>
      <c r="MQE15">
        <v>22253468.9186</v>
      </c>
      <c r="MQF15">
        <v>22253468.9186</v>
      </c>
      <c r="MQG15">
        <v>22253468.9186</v>
      </c>
      <c r="MQH15">
        <v>22253468.9186</v>
      </c>
      <c r="MQI15">
        <v>22253468.9186</v>
      </c>
      <c r="MQJ15">
        <v>22253468.9186</v>
      </c>
      <c r="MQK15">
        <v>22253468.9186</v>
      </c>
      <c r="MQL15">
        <v>34136974.135899998</v>
      </c>
      <c r="MQM15">
        <v>34136974.135899998</v>
      </c>
      <c r="MQN15">
        <v>34136974.135899998</v>
      </c>
      <c r="MQO15">
        <v>34136974.135899998</v>
      </c>
      <c r="MQP15">
        <v>34136974.135899998</v>
      </c>
      <c r="MQQ15">
        <v>34136974.135899998</v>
      </c>
      <c r="MQR15">
        <v>34136974.135899998</v>
      </c>
      <c r="MQS15">
        <v>34136974.135899998</v>
      </c>
      <c r="MQT15">
        <v>34136974.135899998</v>
      </c>
      <c r="MQU15">
        <v>34136974.135899998</v>
      </c>
      <c r="MQV15">
        <v>34136974.135899998</v>
      </c>
      <c r="MQW15">
        <v>46069169.079599999</v>
      </c>
      <c r="MQX15">
        <v>46069169.079599999</v>
      </c>
      <c r="MQY15">
        <v>46069169.079599999</v>
      </c>
      <c r="MQZ15">
        <v>46069169.079599999</v>
      </c>
      <c r="MRA15">
        <v>46069169.079599999</v>
      </c>
      <c r="MRB15">
        <v>46069169.079599999</v>
      </c>
      <c r="MRC15">
        <v>46069169.079599999</v>
      </c>
      <c r="MRD15">
        <v>46069169.079599999</v>
      </c>
      <c r="MRE15">
        <v>46069169.079599999</v>
      </c>
      <c r="MRF15">
        <v>46069169.079599999</v>
      </c>
      <c r="MRG15">
        <v>46069169.079599999</v>
      </c>
      <c r="MRH15">
        <v>34136974.135899998</v>
      </c>
      <c r="MRI15">
        <v>34136974.135899998</v>
      </c>
      <c r="MRJ15">
        <v>34136974.135899998</v>
      </c>
      <c r="MRK15">
        <v>34136974.135899998</v>
      </c>
      <c r="MRL15">
        <v>34136974.135899998</v>
      </c>
      <c r="MRM15">
        <v>34136974.135899998</v>
      </c>
      <c r="MRN15">
        <v>34136974.135899998</v>
      </c>
      <c r="MRO15">
        <v>34136974.135899998</v>
      </c>
      <c r="MRP15">
        <v>34136974.135899998</v>
      </c>
      <c r="MRQ15">
        <v>34136974.135899998</v>
      </c>
      <c r="MRR15">
        <v>34136974.135899998</v>
      </c>
      <c r="MRS15">
        <v>46069169.079599999</v>
      </c>
      <c r="MRT15">
        <v>46069169.079599999</v>
      </c>
      <c r="MRU15">
        <v>46069169.079599999</v>
      </c>
      <c r="MRV15">
        <v>46069169.079599999</v>
      </c>
      <c r="MRW15">
        <v>46069169.079599999</v>
      </c>
      <c r="MRX15">
        <v>46069169.079599999</v>
      </c>
      <c r="MRY15">
        <v>46069169.079599999</v>
      </c>
      <c r="MRZ15">
        <v>46069169.079599999</v>
      </c>
      <c r="MSA15">
        <v>46069169.079599999</v>
      </c>
      <c r="MSB15">
        <v>46069169.079599999</v>
      </c>
      <c r="MSC15">
        <v>46069169.079599999</v>
      </c>
      <c r="MSD15">
        <v>72440114.768999994</v>
      </c>
      <c r="MSE15">
        <v>72440114.768999994</v>
      </c>
      <c r="MSF15">
        <v>72440114.768999994</v>
      </c>
      <c r="MSG15">
        <v>72440114.768999994</v>
      </c>
      <c r="MSH15">
        <v>72440114.768999994</v>
      </c>
      <c r="MSI15">
        <v>72440114.768999994</v>
      </c>
      <c r="MSJ15">
        <v>72440114.768999994</v>
      </c>
      <c r="MSK15">
        <v>72440114.768999994</v>
      </c>
      <c r="MSL15">
        <v>72440114.768999994</v>
      </c>
      <c r="MSM15">
        <v>72440114.768999994</v>
      </c>
      <c r="MSN15">
        <v>72440114.768999994</v>
      </c>
      <c r="MSO15">
        <v>95807596.792799994</v>
      </c>
      <c r="MSP15">
        <v>95807596.792799994</v>
      </c>
      <c r="MSQ15">
        <v>95807596.792799994</v>
      </c>
      <c r="MSR15">
        <v>95807596.792799994</v>
      </c>
      <c r="MSS15">
        <v>95807596.792799994</v>
      </c>
      <c r="MST15">
        <v>95807596.792799994</v>
      </c>
      <c r="MSU15">
        <v>95807596.792799994</v>
      </c>
      <c r="MSV15">
        <v>95807596.792799994</v>
      </c>
      <c r="MSW15">
        <v>95807596.792799994</v>
      </c>
      <c r="MSX15">
        <v>95807596.792799994</v>
      </c>
      <c r="MSY15">
        <v>95807596.792799994</v>
      </c>
      <c r="MSZ15">
        <v>72440114.768999994</v>
      </c>
      <c r="MTA15">
        <v>72440114.768999994</v>
      </c>
      <c r="MTB15">
        <v>72440114.768999994</v>
      </c>
      <c r="MTC15">
        <v>72440114.768999994</v>
      </c>
      <c r="MTD15">
        <v>72440114.768999994</v>
      </c>
      <c r="MTE15">
        <v>72440114.768999994</v>
      </c>
      <c r="MTF15">
        <v>72440114.768999994</v>
      </c>
      <c r="MTG15">
        <v>72440114.768999994</v>
      </c>
      <c r="MTH15">
        <v>72440114.768999994</v>
      </c>
      <c r="MTI15">
        <v>72440114.768999994</v>
      </c>
      <c r="MTJ15">
        <v>72440114.768999994</v>
      </c>
      <c r="MTK15">
        <v>95807596.792799994</v>
      </c>
      <c r="MTL15">
        <v>95807596.792799994</v>
      </c>
      <c r="MTM15">
        <v>95807596.792799994</v>
      </c>
      <c r="MTN15">
        <v>95807596.792799994</v>
      </c>
      <c r="MTO15">
        <v>95807596.792799994</v>
      </c>
      <c r="MTP15">
        <v>95807596.792799994</v>
      </c>
      <c r="MTQ15">
        <v>95807596.792799994</v>
      </c>
      <c r="MTR15">
        <v>95807596.792799994</v>
      </c>
      <c r="MTS15">
        <v>95807596.792799994</v>
      </c>
      <c r="MTT15">
        <v>95807596.792799994</v>
      </c>
      <c r="MTU15">
        <v>95807596.792799994</v>
      </c>
      <c r="MTV15">
        <v>8446432.4651500005</v>
      </c>
      <c r="MTW15">
        <v>8446432.4651500005</v>
      </c>
      <c r="MTX15">
        <v>8446432.4651500005</v>
      </c>
      <c r="MTY15">
        <v>8446432.4651500005</v>
      </c>
      <c r="MTZ15">
        <v>8446432.4651500005</v>
      </c>
      <c r="MUA15">
        <v>8446432.4651500005</v>
      </c>
      <c r="MUB15">
        <v>8446432.4651500005</v>
      </c>
      <c r="MUC15">
        <v>8446432.4651500005</v>
      </c>
      <c r="MUD15">
        <v>8446432.4651500005</v>
      </c>
      <c r="MUE15">
        <v>8446432.4651500005</v>
      </c>
      <c r="MUF15">
        <v>8446432.4651500005</v>
      </c>
      <c r="MUG15">
        <v>8548467.6848600004</v>
      </c>
      <c r="MUH15">
        <v>8548467.6848600004</v>
      </c>
      <c r="MUI15">
        <v>8548467.6848600004</v>
      </c>
      <c r="MUJ15">
        <v>8548467.6848600004</v>
      </c>
      <c r="MUK15">
        <v>8548467.6848600004</v>
      </c>
      <c r="MUL15">
        <v>8548467.6848600004</v>
      </c>
      <c r="MUM15">
        <v>8548467.6848600004</v>
      </c>
      <c r="MUN15">
        <v>8548467.6848600004</v>
      </c>
      <c r="MUO15">
        <v>8548467.6848600004</v>
      </c>
      <c r="MUP15">
        <v>8548467.6848600004</v>
      </c>
      <c r="MUQ15">
        <v>8548467.6848600004</v>
      </c>
      <c r="MUR15">
        <v>8446432.4651500005</v>
      </c>
      <c r="MUS15">
        <v>8446432.4651500005</v>
      </c>
      <c r="MUT15">
        <v>8446432.4651500005</v>
      </c>
      <c r="MUU15">
        <v>8446432.4651500005</v>
      </c>
      <c r="MUV15">
        <v>8446432.4651500005</v>
      </c>
      <c r="MUW15">
        <v>8446432.4651500005</v>
      </c>
      <c r="MUX15">
        <v>8446432.4651500005</v>
      </c>
      <c r="MUY15">
        <v>8446432.4651500005</v>
      </c>
      <c r="MUZ15">
        <v>8446432.4651500005</v>
      </c>
      <c r="MVA15">
        <v>8446432.4651500005</v>
      </c>
      <c r="MVB15">
        <v>8446432.4651500005</v>
      </c>
      <c r="MVC15">
        <v>8548467.6848600004</v>
      </c>
      <c r="MVD15">
        <v>8548467.6848600004</v>
      </c>
      <c r="MVE15">
        <v>8548467.6848600004</v>
      </c>
      <c r="MVF15">
        <v>8548467.6848600004</v>
      </c>
      <c r="MVG15">
        <v>8548467.6848600004</v>
      </c>
      <c r="MVH15">
        <v>8548467.6848600004</v>
      </c>
      <c r="MVI15">
        <v>8548467.6848600004</v>
      </c>
      <c r="MVJ15">
        <v>8548467.6848600004</v>
      </c>
      <c r="MVK15">
        <v>8548467.6848600004</v>
      </c>
      <c r="MVL15">
        <v>8548467.6848600004</v>
      </c>
      <c r="MVM15">
        <v>8548467.6848600004</v>
      </c>
      <c r="MVN15">
        <v>23249556.3486</v>
      </c>
      <c r="MVO15">
        <v>23249556.3486</v>
      </c>
      <c r="MVP15">
        <v>23249556.3486</v>
      </c>
      <c r="MVQ15">
        <v>23249556.3486</v>
      </c>
      <c r="MVR15">
        <v>23249556.3486</v>
      </c>
      <c r="MVS15">
        <v>23249556.3486</v>
      </c>
      <c r="MVT15">
        <v>23249556.3486</v>
      </c>
      <c r="MVU15">
        <v>23249556.3486</v>
      </c>
      <c r="MVV15">
        <v>23249556.3486</v>
      </c>
      <c r="MVW15">
        <v>23249556.3486</v>
      </c>
      <c r="MVX15">
        <v>23249556.3486</v>
      </c>
      <c r="MVY15">
        <v>23445468.1778</v>
      </c>
      <c r="MVZ15">
        <v>23445468.1778</v>
      </c>
      <c r="MWA15">
        <v>23445468.1778</v>
      </c>
      <c r="MWB15">
        <v>23445468.1778</v>
      </c>
      <c r="MWC15">
        <v>23445468.1778</v>
      </c>
      <c r="MWD15">
        <v>23445468.1778</v>
      </c>
      <c r="MWE15">
        <v>23445468.1778</v>
      </c>
      <c r="MWF15">
        <v>23445468.1778</v>
      </c>
      <c r="MWG15">
        <v>23445468.1778</v>
      </c>
      <c r="MWH15">
        <v>23445468.1778</v>
      </c>
      <c r="MWI15">
        <v>23445468.1778</v>
      </c>
      <c r="MWJ15">
        <v>23249556.3486</v>
      </c>
      <c r="MWK15">
        <v>23249556.3486</v>
      </c>
      <c r="MWL15">
        <v>23249556.3486</v>
      </c>
      <c r="MWM15">
        <v>23249556.3486</v>
      </c>
      <c r="MWN15">
        <v>23249556.3486</v>
      </c>
      <c r="MWO15">
        <v>23249556.3486</v>
      </c>
      <c r="MWP15">
        <v>23249556.3486</v>
      </c>
      <c r="MWQ15">
        <v>23249556.3486</v>
      </c>
      <c r="MWR15">
        <v>23249556.3486</v>
      </c>
      <c r="MWS15">
        <v>23249556.3486</v>
      </c>
      <c r="MWT15">
        <v>23249556.3486</v>
      </c>
      <c r="MWU15">
        <v>23445468.1778</v>
      </c>
      <c r="MWV15">
        <v>23445468.1778</v>
      </c>
      <c r="MWW15">
        <v>23445468.1778</v>
      </c>
      <c r="MWX15">
        <v>23445468.1778</v>
      </c>
      <c r="MWY15">
        <v>23445468.1778</v>
      </c>
      <c r="MWZ15">
        <v>23445468.1778</v>
      </c>
      <c r="MXA15">
        <v>23445468.1778</v>
      </c>
      <c r="MXB15">
        <v>23445468.1778</v>
      </c>
      <c r="MXC15">
        <v>23445468.1778</v>
      </c>
      <c r="MXD15">
        <v>23445468.1778</v>
      </c>
      <c r="MXE15">
        <v>23445468.1778</v>
      </c>
      <c r="MXF15">
        <v>56095357.843999997</v>
      </c>
      <c r="MXG15">
        <v>56095357.843999997</v>
      </c>
      <c r="MXH15">
        <v>56095357.843999997</v>
      </c>
      <c r="MXI15">
        <v>56095357.843999997</v>
      </c>
      <c r="MXJ15">
        <v>56095357.843999997</v>
      </c>
      <c r="MXK15">
        <v>56095357.843999997</v>
      </c>
      <c r="MXL15">
        <v>56095357.843999997</v>
      </c>
      <c r="MXM15">
        <v>56095357.843999997</v>
      </c>
      <c r="MXN15">
        <v>56095357.843999997</v>
      </c>
      <c r="MXO15">
        <v>56095357.843999997</v>
      </c>
      <c r="MXP15">
        <v>56095357.843999997</v>
      </c>
      <c r="MXQ15">
        <v>56479022.891999997</v>
      </c>
      <c r="MXR15">
        <v>56479022.891999997</v>
      </c>
      <c r="MXS15">
        <v>56479022.891999997</v>
      </c>
      <c r="MXT15">
        <v>56479022.891999997</v>
      </c>
      <c r="MXU15">
        <v>56479022.891999997</v>
      </c>
      <c r="MXV15">
        <v>56479022.891999997</v>
      </c>
      <c r="MXW15">
        <v>56479022.891999997</v>
      </c>
      <c r="MXX15">
        <v>56479022.891999997</v>
      </c>
      <c r="MXY15">
        <v>56479022.891999997</v>
      </c>
      <c r="MXZ15">
        <v>56479022.891999997</v>
      </c>
      <c r="MYA15">
        <v>56479022.891999997</v>
      </c>
      <c r="MYB15">
        <v>56095357.843999997</v>
      </c>
      <c r="MYC15">
        <v>56095357.843999997</v>
      </c>
      <c r="MYD15">
        <v>56095357.843999997</v>
      </c>
      <c r="MYE15">
        <v>56095357.843999997</v>
      </c>
      <c r="MYF15">
        <v>56095357.843999997</v>
      </c>
      <c r="MYG15">
        <v>56095357.843999997</v>
      </c>
      <c r="MYH15">
        <v>56095357.843999997</v>
      </c>
      <c r="MYI15">
        <v>56095357.843999997</v>
      </c>
      <c r="MYJ15">
        <v>56095357.843999997</v>
      </c>
      <c r="MYK15">
        <v>56095357.843999997</v>
      </c>
      <c r="MYL15">
        <v>56095357.843999997</v>
      </c>
      <c r="MYM15">
        <v>56479022.891999997</v>
      </c>
      <c r="MYN15">
        <v>56479022.891999997</v>
      </c>
      <c r="MYO15">
        <v>56479022.891999997</v>
      </c>
      <c r="MYP15">
        <v>56479022.891999997</v>
      </c>
      <c r="MYQ15">
        <v>56479022.891999997</v>
      </c>
      <c r="MYR15">
        <v>56479022.891999997</v>
      </c>
      <c r="MYS15">
        <v>56479022.891999997</v>
      </c>
      <c r="MYT15">
        <v>56479022.891999997</v>
      </c>
      <c r="MYU15">
        <v>56479022.891999997</v>
      </c>
      <c r="MYV15">
        <v>56479022.891999997</v>
      </c>
      <c r="MYW15">
        <v>56479022.891999997</v>
      </c>
      <c r="MYX15">
        <v>-49494507.792900003</v>
      </c>
      <c r="MYY15">
        <v>-49494507.792900003</v>
      </c>
      <c r="MYZ15">
        <v>-49494507.792900003</v>
      </c>
      <c r="MZA15">
        <v>-49494507.792900003</v>
      </c>
      <c r="MZB15">
        <v>-49494507.792900003</v>
      </c>
      <c r="MZC15">
        <v>-49494507.792900003</v>
      </c>
      <c r="MZD15">
        <v>-49494507.792900003</v>
      </c>
      <c r="MZE15">
        <v>-49494507.792900003</v>
      </c>
      <c r="MZF15">
        <v>-49494507.792900003</v>
      </c>
      <c r="MZG15">
        <v>-49494507.792900003</v>
      </c>
      <c r="MZH15">
        <v>-49494507.792900003</v>
      </c>
      <c r="MZI15">
        <v>-49494507.792900003</v>
      </c>
      <c r="MZJ15">
        <v>-49494507.792900003</v>
      </c>
      <c r="MZK15">
        <v>-49494507.792900003</v>
      </c>
      <c r="MZL15">
        <v>-49494507.792900003</v>
      </c>
      <c r="MZM15">
        <v>-49494507.792900003</v>
      </c>
      <c r="MZN15">
        <v>-49494507.792900003</v>
      </c>
      <c r="MZO15">
        <v>-49494507.792900003</v>
      </c>
      <c r="MZP15">
        <v>-49494507.792900003</v>
      </c>
      <c r="MZQ15">
        <v>-49494507.792900003</v>
      </c>
      <c r="MZR15">
        <v>-49494507.792900003</v>
      </c>
      <c r="MZS15">
        <v>-49494507.792900003</v>
      </c>
      <c r="MZT15">
        <v>-49494507.792900003</v>
      </c>
      <c r="MZU15">
        <v>-49494507.792900003</v>
      </c>
      <c r="MZV15">
        <v>-49494507.792900003</v>
      </c>
      <c r="MZW15">
        <v>-49494507.792900003</v>
      </c>
      <c r="MZX15">
        <v>-49494507.792900003</v>
      </c>
      <c r="MZY15">
        <v>-49494507.792900003</v>
      </c>
      <c r="MZZ15">
        <v>-49494507.792900003</v>
      </c>
      <c r="NAA15">
        <v>-49494507.792900003</v>
      </c>
      <c r="NAB15">
        <v>-49494507.792900003</v>
      </c>
      <c r="NAC15">
        <v>-49494507.792900003</v>
      </c>
      <c r="NAD15">
        <v>-49494507.792900003</v>
      </c>
      <c r="NAE15">
        <v>-49494507.792900003</v>
      </c>
      <c r="NAF15">
        <v>-49494507.792900003</v>
      </c>
      <c r="NAG15">
        <v>-49494507.792900003</v>
      </c>
      <c r="NAH15">
        <v>-49494507.792900003</v>
      </c>
      <c r="NAI15">
        <v>-49494507.792900003</v>
      </c>
      <c r="NAJ15">
        <v>-49494507.792900003</v>
      </c>
      <c r="NAK15">
        <v>-49494507.792900003</v>
      </c>
      <c r="NAL15">
        <v>-49494507.792900003</v>
      </c>
      <c r="NAM15">
        <v>-49494507.792900003</v>
      </c>
      <c r="NAN15">
        <v>-49494507.792900003</v>
      </c>
      <c r="NAO15">
        <v>-49494507.792900003</v>
      </c>
      <c r="NAP15">
        <v>-76294407.013899997</v>
      </c>
      <c r="NAQ15">
        <v>-76294407.013899997</v>
      </c>
      <c r="NAR15">
        <v>-76294407.013899997</v>
      </c>
      <c r="NAS15">
        <v>-76294407.013899997</v>
      </c>
      <c r="NAT15">
        <v>-76294407.013899997</v>
      </c>
      <c r="NAU15">
        <v>-76294407.013899997</v>
      </c>
      <c r="NAV15">
        <v>-76294407.013899997</v>
      </c>
      <c r="NAW15">
        <v>-76294407.013899997</v>
      </c>
      <c r="NAX15">
        <v>-76294407.013899997</v>
      </c>
      <c r="NAY15">
        <v>-76294407.013899997</v>
      </c>
      <c r="NAZ15">
        <v>-76294407.013899997</v>
      </c>
      <c r="NBA15">
        <v>-76294407.013899997</v>
      </c>
      <c r="NBB15">
        <v>-76294407.013899997</v>
      </c>
      <c r="NBC15">
        <v>-76294407.013899997</v>
      </c>
      <c r="NBD15">
        <v>-76294407.013899997</v>
      </c>
      <c r="NBE15">
        <v>-76294407.013899997</v>
      </c>
      <c r="NBF15">
        <v>-76294407.013899997</v>
      </c>
      <c r="NBG15">
        <v>-76294407.013899997</v>
      </c>
      <c r="NBH15">
        <v>-76294407.013899997</v>
      </c>
      <c r="NBI15">
        <v>-76294407.013899997</v>
      </c>
      <c r="NBJ15">
        <v>-76294407.013899997</v>
      </c>
      <c r="NBK15">
        <v>-76294407.013899997</v>
      </c>
      <c r="NBL15">
        <v>-76294407.013899997</v>
      </c>
      <c r="NBM15">
        <v>-76294407.013899997</v>
      </c>
      <c r="NBN15">
        <v>-76294407.013899997</v>
      </c>
      <c r="NBO15">
        <v>-76294407.013899997</v>
      </c>
      <c r="NBP15">
        <v>-76294407.013899997</v>
      </c>
      <c r="NBQ15">
        <v>-76294407.013899997</v>
      </c>
      <c r="NBR15">
        <v>-76294407.013899997</v>
      </c>
      <c r="NBS15">
        <v>-76294407.013899997</v>
      </c>
      <c r="NBT15">
        <v>-76294407.013899997</v>
      </c>
      <c r="NBU15">
        <v>-76294407.013899997</v>
      </c>
      <c r="NBV15">
        <v>-76294407.013899997</v>
      </c>
      <c r="NBW15">
        <v>-76294407.013899997</v>
      </c>
      <c r="NBX15">
        <v>-76294407.013899997</v>
      </c>
      <c r="NBY15">
        <v>-76294407.013899997</v>
      </c>
      <c r="NBZ15">
        <v>-76294407.013899997</v>
      </c>
      <c r="NCA15">
        <v>-76294407.013899997</v>
      </c>
      <c r="NCB15">
        <v>-76294407.013899997</v>
      </c>
      <c r="NCC15">
        <v>-76294407.013899997</v>
      </c>
      <c r="NCD15">
        <v>-76294407.013899997</v>
      </c>
      <c r="NCE15">
        <v>-76294407.013899997</v>
      </c>
      <c r="NCF15">
        <v>-76294407.013899997</v>
      </c>
      <c r="NCG15">
        <v>-76294407.013899997</v>
      </c>
      <c r="NCH15">
        <v>-118411244.877</v>
      </c>
      <c r="NCI15">
        <v>-118411244.877</v>
      </c>
      <c r="NCJ15">
        <v>-118411244.877</v>
      </c>
      <c r="NCK15">
        <v>-118411244.877</v>
      </c>
      <c r="NCL15">
        <v>-118411244.877</v>
      </c>
      <c r="NCM15">
        <v>-118411244.877</v>
      </c>
      <c r="NCN15">
        <v>-118411244.877</v>
      </c>
      <c r="NCO15">
        <v>-118411244.877</v>
      </c>
      <c r="NCP15">
        <v>-118411244.877</v>
      </c>
      <c r="NCQ15">
        <v>-118411244.877</v>
      </c>
      <c r="NCR15">
        <v>-118411244.877</v>
      </c>
      <c r="NCS15">
        <v>-118411244.877</v>
      </c>
      <c r="NCT15">
        <v>-118411244.877</v>
      </c>
      <c r="NCU15">
        <v>-118411244.877</v>
      </c>
      <c r="NCV15">
        <v>-118411244.877</v>
      </c>
      <c r="NCW15">
        <v>-118411244.877</v>
      </c>
      <c r="NCX15">
        <v>-118411244.877</v>
      </c>
      <c r="NCY15">
        <v>-118411244.877</v>
      </c>
      <c r="NCZ15">
        <v>-118411244.877</v>
      </c>
      <c r="NDA15">
        <v>-118411244.877</v>
      </c>
      <c r="NDB15">
        <v>-118411244.877</v>
      </c>
      <c r="NDC15">
        <v>-118411244.877</v>
      </c>
      <c r="NDD15">
        <v>-118411244.877</v>
      </c>
      <c r="NDE15">
        <v>-118411244.877</v>
      </c>
      <c r="NDF15">
        <v>-118411244.877</v>
      </c>
      <c r="NDG15">
        <v>-118411244.877</v>
      </c>
      <c r="NDH15">
        <v>-118411244.877</v>
      </c>
      <c r="NDI15">
        <v>-118411244.877</v>
      </c>
      <c r="NDJ15">
        <v>-118411244.877</v>
      </c>
      <c r="NDK15">
        <v>-118411244.877</v>
      </c>
      <c r="NDL15">
        <v>-118411244.877</v>
      </c>
      <c r="NDM15">
        <v>-118411244.877</v>
      </c>
      <c r="NDN15">
        <v>-118411244.877</v>
      </c>
      <c r="NDO15">
        <v>-118411244.877</v>
      </c>
      <c r="NDP15">
        <v>-118411244.877</v>
      </c>
      <c r="NDQ15">
        <v>-118411244.877</v>
      </c>
      <c r="NDR15">
        <v>-118411244.877</v>
      </c>
      <c r="NDS15">
        <v>-118411244.877</v>
      </c>
      <c r="NDT15">
        <v>-118411244.877</v>
      </c>
      <c r="NDU15">
        <v>-118411244.877</v>
      </c>
      <c r="NDV15">
        <v>-118411244.877</v>
      </c>
      <c r="NDW15">
        <v>-118411244.877</v>
      </c>
      <c r="NDX15">
        <v>-118411244.877</v>
      </c>
      <c r="NDY15">
        <v>-118411244.877</v>
      </c>
      <c r="NDZ15">
        <v>-49494507.792900003</v>
      </c>
      <c r="NEA15">
        <v>-49494507.792900003</v>
      </c>
      <c r="NEB15">
        <v>-49494507.792900003</v>
      </c>
      <c r="NEC15">
        <v>-49494507.792900003</v>
      </c>
      <c r="NED15">
        <v>-49494507.792900003</v>
      </c>
      <c r="NEE15">
        <v>-49494507.792900003</v>
      </c>
      <c r="NEF15">
        <v>-49494507.792900003</v>
      </c>
      <c r="NEG15">
        <v>-49494507.792900003</v>
      </c>
      <c r="NEH15">
        <v>-49494507.792900003</v>
      </c>
      <c r="NEI15">
        <v>-49494507.792900003</v>
      </c>
      <c r="NEJ15">
        <v>-49494507.792900003</v>
      </c>
      <c r="NEK15">
        <v>-49494507.792900003</v>
      </c>
      <c r="NEL15">
        <v>-49494507.792900003</v>
      </c>
      <c r="NEM15">
        <v>-49494507.792900003</v>
      </c>
      <c r="NEN15">
        <v>-49494507.792900003</v>
      </c>
      <c r="NEO15">
        <v>-49494507.792900003</v>
      </c>
      <c r="NEP15">
        <v>-49494507.792900003</v>
      </c>
      <c r="NEQ15">
        <v>-49494507.792900003</v>
      </c>
      <c r="NER15">
        <v>-49494507.792900003</v>
      </c>
      <c r="NES15">
        <v>-49494507.792900003</v>
      </c>
      <c r="NET15">
        <v>-49494507.792900003</v>
      </c>
      <c r="NEU15">
        <v>-49494507.792900003</v>
      </c>
      <c r="NEV15">
        <v>-49494507.792900003</v>
      </c>
      <c r="NEW15">
        <v>-49494507.792900003</v>
      </c>
      <c r="NEX15">
        <v>-49494507.792900003</v>
      </c>
      <c r="NEY15">
        <v>-49494507.792900003</v>
      </c>
      <c r="NEZ15">
        <v>-49494507.792900003</v>
      </c>
      <c r="NFA15">
        <v>-49494507.792900003</v>
      </c>
      <c r="NFB15">
        <v>-49494507.792900003</v>
      </c>
      <c r="NFC15">
        <v>-49494507.792900003</v>
      </c>
      <c r="NFD15">
        <v>-49494507.792900003</v>
      </c>
      <c r="NFE15">
        <v>-49494507.792900003</v>
      </c>
      <c r="NFF15">
        <v>-49494507.792900003</v>
      </c>
      <c r="NFG15">
        <v>-49494507.792900003</v>
      </c>
      <c r="NFH15">
        <v>-49494507.792900003</v>
      </c>
      <c r="NFI15">
        <v>-49494507.792900003</v>
      </c>
      <c r="NFJ15">
        <v>-49494507.792900003</v>
      </c>
      <c r="NFK15">
        <v>-49494507.792900003</v>
      </c>
      <c r="NFL15">
        <v>-49494507.792900003</v>
      </c>
      <c r="NFM15">
        <v>-49494507.792900003</v>
      </c>
      <c r="NFN15">
        <v>-49494507.792900003</v>
      </c>
      <c r="NFO15">
        <v>-49494507.792900003</v>
      </c>
      <c r="NFP15">
        <v>-49494507.792900003</v>
      </c>
      <c r="NFQ15">
        <v>-49494507.792900003</v>
      </c>
      <c r="NFR15">
        <v>-76294407.013899997</v>
      </c>
      <c r="NFS15">
        <v>-76294407.013899997</v>
      </c>
      <c r="NFT15">
        <v>-76294407.013899997</v>
      </c>
      <c r="NFU15">
        <v>-76294407.013899997</v>
      </c>
      <c r="NFV15">
        <v>-76294407.013899997</v>
      </c>
      <c r="NFW15">
        <v>-76294407.013899997</v>
      </c>
      <c r="NFX15">
        <v>-76294407.013899997</v>
      </c>
      <c r="NFY15">
        <v>-76294407.013899997</v>
      </c>
      <c r="NFZ15">
        <v>-76294407.013899997</v>
      </c>
      <c r="NGA15">
        <v>-76294407.013899997</v>
      </c>
      <c r="NGB15">
        <v>-76294407.013899997</v>
      </c>
      <c r="NGC15">
        <v>-76294407.013899997</v>
      </c>
      <c r="NGD15">
        <v>-76294407.013899997</v>
      </c>
      <c r="NGE15">
        <v>-76294407.013899997</v>
      </c>
      <c r="NGF15">
        <v>-76294407.013899997</v>
      </c>
      <c r="NGG15">
        <v>-76294407.013899997</v>
      </c>
      <c r="NGH15">
        <v>-76294407.013899997</v>
      </c>
      <c r="NGI15">
        <v>-76294407.013899997</v>
      </c>
      <c r="NGJ15">
        <v>-76294407.013899997</v>
      </c>
      <c r="NGK15">
        <v>-76294407.013899997</v>
      </c>
      <c r="NGL15">
        <v>-76294407.013899997</v>
      </c>
      <c r="NGM15">
        <v>-76294407.013899997</v>
      </c>
      <c r="NGN15">
        <v>-76294407.013899997</v>
      </c>
      <c r="NGO15">
        <v>-76294407.013899997</v>
      </c>
      <c r="NGP15">
        <v>-76294407.013899997</v>
      </c>
      <c r="NGQ15">
        <v>-76294407.013899997</v>
      </c>
      <c r="NGR15">
        <v>-76294407.013899997</v>
      </c>
      <c r="NGS15">
        <v>-76294407.013899997</v>
      </c>
      <c r="NGT15">
        <v>-76294407.013899997</v>
      </c>
      <c r="NGU15">
        <v>-76294407.013899997</v>
      </c>
      <c r="NGV15">
        <v>-76294407.013899997</v>
      </c>
      <c r="NGW15">
        <v>-76294407.013899997</v>
      </c>
      <c r="NGX15">
        <v>-76294407.013899997</v>
      </c>
      <c r="NGY15">
        <v>-76294407.013899997</v>
      </c>
      <c r="NGZ15">
        <v>-76294407.013899997</v>
      </c>
      <c r="NHA15">
        <v>-76294407.013899997</v>
      </c>
      <c r="NHB15">
        <v>-76294407.013899997</v>
      </c>
      <c r="NHC15">
        <v>-76294407.013899997</v>
      </c>
      <c r="NHD15">
        <v>-76294407.013899997</v>
      </c>
      <c r="NHE15">
        <v>-76294407.013899997</v>
      </c>
      <c r="NHF15">
        <v>-76294407.013899997</v>
      </c>
      <c r="NHG15">
        <v>-76294407.013899997</v>
      </c>
      <c r="NHH15">
        <v>-76294407.013899997</v>
      </c>
      <c r="NHI15">
        <v>-76294407.013899997</v>
      </c>
      <c r="NHJ15">
        <v>-118411244.877</v>
      </c>
      <c r="NHK15">
        <v>-118411244.877</v>
      </c>
      <c r="NHL15">
        <v>-118411244.877</v>
      </c>
      <c r="NHM15">
        <v>-118411244.877</v>
      </c>
      <c r="NHN15">
        <v>-118411244.877</v>
      </c>
      <c r="NHO15">
        <v>-118411244.877</v>
      </c>
      <c r="NHP15">
        <v>-118411244.877</v>
      </c>
      <c r="NHQ15">
        <v>-118411244.877</v>
      </c>
      <c r="NHR15">
        <v>-118411244.877</v>
      </c>
      <c r="NHS15">
        <v>-118411244.877</v>
      </c>
      <c r="NHT15">
        <v>-118411244.877</v>
      </c>
      <c r="NHU15">
        <v>-118411244.877</v>
      </c>
      <c r="NHV15">
        <v>-118411244.877</v>
      </c>
      <c r="NHW15">
        <v>-118411244.877</v>
      </c>
      <c r="NHX15">
        <v>-118411244.877</v>
      </c>
      <c r="NHY15">
        <v>-118411244.877</v>
      </c>
      <c r="NHZ15">
        <v>-118411244.877</v>
      </c>
      <c r="NIA15">
        <v>-118411244.877</v>
      </c>
      <c r="NIB15">
        <v>-118411244.877</v>
      </c>
      <c r="NIC15">
        <v>-118411244.877</v>
      </c>
      <c r="NID15">
        <v>-118411244.877</v>
      </c>
      <c r="NIE15">
        <v>-118411244.877</v>
      </c>
      <c r="NIF15">
        <v>-118411244.877</v>
      </c>
      <c r="NIG15">
        <v>-118411244.877</v>
      </c>
      <c r="NIH15">
        <v>-118411244.877</v>
      </c>
      <c r="NII15">
        <v>-118411244.877</v>
      </c>
      <c r="NIJ15">
        <v>-118411244.877</v>
      </c>
      <c r="NIK15">
        <v>-118411244.877</v>
      </c>
      <c r="NIL15">
        <v>-118411244.877</v>
      </c>
      <c r="NIM15">
        <v>-118411244.877</v>
      </c>
      <c r="NIN15">
        <v>-118411244.877</v>
      </c>
      <c r="NIO15">
        <v>-118411244.877</v>
      </c>
      <c r="NIP15">
        <v>-118411244.877</v>
      </c>
      <c r="NIQ15">
        <v>-118411244.877</v>
      </c>
      <c r="NIR15">
        <v>-118411244.877</v>
      </c>
      <c r="NIS15">
        <v>-118411244.877</v>
      </c>
      <c r="NIT15">
        <v>-118411244.877</v>
      </c>
      <c r="NIU15">
        <v>-118411244.877</v>
      </c>
      <c r="NIV15">
        <v>-118411244.877</v>
      </c>
      <c r="NIW15">
        <v>-118411244.877</v>
      </c>
      <c r="NIX15">
        <v>-118411244.877</v>
      </c>
      <c r="NIY15">
        <v>-118411244.877</v>
      </c>
      <c r="NIZ15">
        <v>-118411244.877</v>
      </c>
      <c r="NJA15">
        <v>-118411244.877</v>
      </c>
      <c r="NJB15">
        <v>-20284464.418699998</v>
      </c>
      <c r="NJC15">
        <v>-18573358.8719</v>
      </c>
      <c r="NJD15">
        <v>-17023222.955800001</v>
      </c>
      <c r="NJE15">
        <v>-15551693.7523</v>
      </c>
      <c r="NJF15">
        <v>-14058654.1215</v>
      </c>
      <c r="NJG15">
        <v>-12426795.937899999</v>
      </c>
      <c r="NJH15">
        <v>-10529730.347899999</v>
      </c>
      <c r="NJI15">
        <v>-8252007.7253799997</v>
      </c>
      <c r="NJJ15">
        <v>-4181405.3742999998</v>
      </c>
      <c r="NJK15">
        <v>-10717.050506</v>
      </c>
      <c r="NJL15">
        <v>1101500.30492</v>
      </c>
      <c r="NJM15">
        <v>-17576285.899900001</v>
      </c>
      <c r="NJN15">
        <v>-14749395.403100001</v>
      </c>
      <c r="NJO15">
        <v>-11748201.118799999</v>
      </c>
      <c r="NJP15">
        <v>-8404005.4100000001</v>
      </c>
      <c r="NJQ15">
        <v>-4520255.3883499997</v>
      </c>
      <c r="NJR15">
        <v>115431.396485</v>
      </c>
      <c r="NJS15">
        <v>5700364.4697700003</v>
      </c>
      <c r="NJT15">
        <v>22200443.953600001</v>
      </c>
      <c r="NJU15">
        <v>31907729.899799999</v>
      </c>
      <c r="NJV15">
        <v>35386482.085100003</v>
      </c>
      <c r="NJW15">
        <v>37308993.351800002</v>
      </c>
      <c r="NJX15">
        <v>-19176372.565900002</v>
      </c>
      <c r="NJY15">
        <v>-16971055.900199998</v>
      </c>
      <c r="NJZ15">
        <v>-14525787.498400001</v>
      </c>
      <c r="NKA15">
        <v>-12595911.047</v>
      </c>
      <c r="NKB15">
        <v>-10728748.000600001</v>
      </c>
      <c r="NKC15">
        <v>-8739373.2429300006</v>
      </c>
      <c r="NKD15">
        <v>-6589032.9847900001</v>
      </c>
      <c r="NKE15">
        <v>-4539147.9954199996</v>
      </c>
      <c r="NKF15">
        <v>-1748914.4872699999</v>
      </c>
      <c r="NKG15">
        <v>204071.933311</v>
      </c>
      <c r="NKH15">
        <v>1101500.30492</v>
      </c>
      <c r="NKI15">
        <v>-15879190.615499999</v>
      </c>
      <c r="NKJ15">
        <v>-11505295.9168</v>
      </c>
      <c r="NKK15">
        <v>-6188344.4828399997</v>
      </c>
      <c r="NKL15">
        <v>-725157.84296100005</v>
      </c>
      <c r="NKM15">
        <v>5225547.6452299999</v>
      </c>
      <c r="NKN15">
        <v>11812435.452199999</v>
      </c>
      <c r="NKO15">
        <v>19350778.741099998</v>
      </c>
      <c r="NKP15">
        <v>28184066.658300001</v>
      </c>
      <c r="NKQ15">
        <v>33396441.724300001</v>
      </c>
      <c r="NKR15">
        <v>35921268.753700003</v>
      </c>
      <c r="NKS15">
        <v>37308993.351800002</v>
      </c>
      <c r="NKT15">
        <v>-29469026.212200001</v>
      </c>
      <c r="NKU15">
        <v>-26336179.3607</v>
      </c>
      <c r="NKV15">
        <v>-23284313.704799999</v>
      </c>
      <c r="NKW15">
        <v>-20146486.4925</v>
      </c>
      <c r="NKX15">
        <v>-16723867.3323</v>
      </c>
      <c r="NKY15">
        <v>-12792150.500800001</v>
      </c>
      <c r="NKZ15">
        <v>-8124931.1994599998</v>
      </c>
      <c r="NLA15">
        <v>-2541669.5384999998</v>
      </c>
      <c r="NLB15">
        <v>7109629.63595</v>
      </c>
      <c r="NLC15">
        <v>16720614.1724</v>
      </c>
      <c r="NLD15">
        <v>19228729.5275</v>
      </c>
      <c r="NLE15">
        <v>-24052669.174699999</v>
      </c>
      <c r="NLF15">
        <v>-18688252.423099998</v>
      </c>
      <c r="NLG15">
        <v>-12734270.0309</v>
      </c>
      <c r="NLH15">
        <v>-5851109.8078199998</v>
      </c>
      <c r="NLI15">
        <v>2352930.1339400001</v>
      </c>
      <c r="NLJ15">
        <v>12292304.168</v>
      </c>
      <c r="NLK15">
        <v>24335258.435899999</v>
      </c>
      <c r="NLL15">
        <v>59591332.647600003</v>
      </c>
      <c r="NLM15">
        <v>80239294.536899999</v>
      </c>
      <c r="NLN15">
        <v>87604260.578799993</v>
      </c>
      <c r="NLO15">
        <v>91643715.621399999</v>
      </c>
      <c r="NLP15">
        <v>-27523900.613499999</v>
      </c>
      <c r="NLQ15">
        <v>-23324884.5068</v>
      </c>
      <c r="NLR15">
        <v>-18164120.892099999</v>
      </c>
      <c r="NLS15">
        <v>-13657462.788000001</v>
      </c>
      <c r="NLT15">
        <v>-9081156.6917000003</v>
      </c>
      <c r="NLU15">
        <v>-4145863.8086000001</v>
      </c>
      <c r="NLV15">
        <v>1148342.6902399999</v>
      </c>
      <c r="NLW15">
        <v>6127262.8878100002</v>
      </c>
      <c r="NLX15">
        <v>12702404.5393</v>
      </c>
      <c r="NLY15">
        <v>17205308.456999999</v>
      </c>
      <c r="NLZ15">
        <v>19228729.5275</v>
      </c>
      <c r="NMA15">
        <v>-20935105.545200001</v>
      </c>
      <c r="NMB15">
        <v>-12405932.5099</v>
      </c>
      <c r="NMC15">
        <v>-1467745.7455500001</v>
      </c>
      <c r="NMD15">
        <v>10151563.806399999</v>
      </c>
      <c r="NME15">
        <v>22970775.511599999</v>
      </c>
      <c r="NMF15">
        <v>37193204.046800002</v>
      </c>
      <c r="NMG15">
        <v>53414798.098800004</v>
      </c>
      <c r="NMH15">
        <v>72297152.953400001</v>
      </c>
      <c r="NMI15">
        <v>83383946.476300001</v>
      </c>
      <c r="NMJ15">
        <v>88728079.900399998</v>
      </c>
      <c r="NMK15">
        <v>91643715.621399999</v>
      </c>
      <c r="NML15">
        <v>-42124770.235799998</v>
      </c>
      <c r="NMM15">
        <v>-36299892.480999999</v>
      </c>
      <c r="NMN15">
        <v>-30272255.111000001</v>
      </c>
      <c r="NMO15">
        <v>-23704719.213</v>
      </c>
      <c r="NMP15">
        <v>-16201862.332800001</v>
      </c>
      <c r="NMQ15">
        <v>-7330795.2829799997</v>
      </c>
      <c r="NMR15">
        <v>3321273.0022499999</v>
      </c>
      <c r="NMS15">
        <v>16039144.6851</v>
      </c>
      <c r="NMT15">
        <v>37620509.508299999</v>
      </c>
      <c r="NMU15">
        <v>58757746.519599997</v>
      </c>
      <c r="NMV15">
        <v>64201751.423600003</v>
      </c>
      <c r="NMW15">
        <v>-31292056.160799999</v>
      </c>
      <c r="NMX15">
        <v>-21004038.605799999</v>
      </c>
      <c r="NMY15">
        <v>-9172167.7631299999</v>
      </c>
      <c r="NMZ15">
        <v>4886034.1564199999</v>
      </c>
      <c r="NNA15">
        <v>21951732.5997</v>
      </c>
      <c r="NNB15">
        <v>42838114.054499999</v>
      </c>
      <c r="NNC15">
        <v>68241652.273000002</v>
      </c>
      <c r="NND15">
        <v>142157935.29699999</v>
      </c>
      <c r="NNE15">
        <v>185314969.764</v>
      </c>
      <c r="NNF15">
        <v>200659621.234</v>
      </c>
      <c r="NNG15">
        <v>209031723.611</v>
      </c>
      <c r="NNH15">
        <v>-38646448.429700002</v>
      </c>
      <c r="NNI15">
        <v>-30572513.122400001</v>
      </c>
      <c r="NNJ15">
        <v>-19846627.710900001</v>
      </c>
      <c r="NNK15">
        <v>-9858134.7448900007</v>
      </c>
      <c r="NNL15">
        <v>565037.11453999998</v>
      </c>
      <c r="NNM15">
        <v>11879498.052100001</v>
      </c>
      <c r="NNN15">
        <v>23967692.884100001</v>
      </c>
      <c r="NNO15">
        <v>35252599.420900002</v>
      </c>
      <c r="NNP15">
        <v>49903899.099100001</v>
      </c>
      <c r="NNQ15">
        <v>59810247.929200001</v>
      </c>
      <c r="NNR15">
        <v>64201751.423600003</v>
      </c>
      <c r="NNS15">
        <v>-25477326.343400002</v>
      </c>
      <c r="NNT15">
        <v>-8754026.48563</v>
      </c>
      <c r="NNU15">
        <v>13578401.138599999</v>
      </c>
      <c r="NNV15">
        <v>37861692.121699996</v>
      </c>
      <c r="NNW15">
        <v>64885135.864</v>
      </c>
      <c r="NNX15">
        <v>94912907.986000001</v>
      </c>
      <c r="NNY15">
        <v>129084314.088</v>
      </c>
      <c r="NNZ15">
        <v>168683921.78299999</v>
      </c>
      <c r="NOA15">
        <v>191856527.248</v>
      </c>
      <c r="NOB15">
        <v>202989059.868</v>
      </c>
      <c r="NOC15">
        <v>209031723.611</v>
      </c>
      <c r="NOD15">
        <v>24892543.9289</v>
      </c>
      <c r="NOE15">
        <v>24892543.9289</v>
      </c>
      <c r="NOF15">
        <v>24892543.9289</v>
      </c>
      <c r="NOG15">
        <v>24892543.9289</v>
      </c>
      <c r="NOH15">
        <v>24892543.9289</v>
      </c>
      <c r="NOI15">
        <v>24892543.9289</v>
      </c>
      <c r="NOJ15">
        <v>24892543.9289</v>
      </c>
      <c r="NOK15">
        <v>24892543.9289</v>
      </c>
      <c r="NOL15">
        <v>24892543.9289</v>
      </c>
      <c r="NOM15">
        <v>24892543.9289</v>
      </c>
      <c r="NON15">
        <v>24892543.9289</v>
      </c>
      <c r="NOO15">
        <v>24934054.911499999</v>
      </c>
      <c r="NOP15">
        <v>24934054.911499999</v>
      </c>
      <c r="NOQ15">
        <v>24934054.911499999</v>
      </c>
      <c r="NOR15">
        <v>24934054.911499999</v>
      </c>
      <c r="NOS15">
        <v>24934054.911499999</v>
      </c>
      <c r="NOT15">
        <v>24934054.911499999</v>
      </c>
      <c r="NOU15">
        <v>24934054.911499999</v>
      </c>
      <c r="NOV15">
        <v>24934054.911499999</v>
      </c>
      <c r="NOW15">
        <v>24934054.911499999</v>
      </c>
      <c r="NOX15">
        <v>24934054.911499999</v>
      </c>
      <c r="NOY15">
        <v>24934054.911499999</v>
      </c>
      <c r="NOZ15">
        <v>24892543.9289</v>
      </c>
      <c r="NPA15">
        <v>24892543.9289</v>
      </c>
      <c r="NPB15">
        <v>24892543.9289</v>
      </c>
      <c r="NPC15">
        <v>24892543.9289</v>
      </c>
      <c r="NPD15">
        <v>24892543.9289</v>
      </c>
      <c r="NPE15">
        <v>24892543.9289</v>
      </c>
      <c r="NPF15">
        <v>24892543.9289</v>
      </c>
      <c r="NPG15">
        <v>24892543.9289</v>
      </c>
      <c r="NPH15">
        <v>24892543.9289</v>
      </c>
      <c r="NPI15">
        <v>24892543.9289</v>
      </c>
      <c r="NPJ15">
        <v>24892543.9289</v>
      </c>
      <c r="NPK15">
        <v>24934054.911499999</v>
      </c>
      <c r="NPL15">
        <v>24934054.911499999</v>
      </c>
      <c r="NPM15">
        <v>24934054.911499999</v>
      </c>
      <c r="NPN15">
        <v>24934054.911499999</v>
      </c>
      <c r="NPO15">
        <v>24934054.911499999</v>
      </c>
      <c r="NPP15">
        <v>24934054.911499999</v>
      </c>
      <c r="NPQ15">
        <v>24934054.911499999</v>
      </c>
      <c r="NPR15">
        <v>24934054.911499999</v>
      </c>
      <c r="NPS15">
        <v>24934054.911499999</v>
      </c>
      <c r="NPT15">
        <v>24934054.911499999</v>
      </c>
      <c r="NPU15">
        <v>24934054.911499999</v>
      </c>
      <c r="NPV15">
        <v>50873998.2764</v>
      </c>
      <c r="NPW15">
        <v>50873998.2764</v>
      </c>
      <c r="NPX15">
        <v>50873998.2764</v>
      </c>
      <c r="NPY15">
        <v>50873998.2764</v>
      </c>
      <c r="NPZ15">
        <v>50873998.2764</v>
      </c>
      <c r="NQA15">
        <v>50873998.2764</v>
      </c>
      <c r="NQB15">
        <v>50873998.2764</v>
      </c>
      <c r="NQC15">
        <v>50873998.2764</v>
      </c>
      <c r="NQD15">
        <v>50873998.2764</v>
      </c>
      <c r="NQE15">
        <v>50873998.2764</v>
      </c>
      <c r="NQF15">
        <v>50873998.2764</v>
      </c>
      <c r="NQG15">
        <v>50953701.0748</v>
      </c>
      <c r="NQH15">
        <v>50953701.0748</v>
      </c>
      <c r="NQI15">
        <v>50953701.0748</v>
      </c>
      <c r="NQJ15">
        <v>50953701.0748</v>
      </c>
      <c r="NQK15">
        <v>50953701.0748</v>
      </c>
      <c r="NQL15">
        <v>50953701.0748</v>
      </c>
      <c r="NQM15">
        <v>50953701.0748</v>
      </c>
      <c r="NQN15">
        <v>50953701.0748</v>
      </c>
      <c r="NQO15">
        <v>50953701.0748</v>
      </c>
      <c r="NQP15">
        <v>50953701.0748</v>
      </c>
      <c r="NQQ15">
        <v>50953701.0748</v>
      </c>
      <c r="NQR15">
        <v>50873998.2764</v>
      </c>
      <c r="NQS15">
        <v>50873998.2764</v>
      </c>
      <c r="NQT15">
        <v>50873998.2764</v>
      </c>
      <c r="NQU15">
        <v>50873998.2764</v>
      </c>
      <c r="NQV15">
        <v>50873998.2764</v>
      </c>
      <c r="NQW15">
        <v>50873998.2764</v>
      </c>
      <c r="NQX15">
        <v>50873998.2764</v>
      </c>
      <c r="NQY15">
        <v>50873998.2764</v>
      </c>
      <c r="NQZ15">
        <v>50873998.2764</v>
      </c>
      <c r="NRA15">
        <v>50873998.2764</v>
      </c>
      <c r="NRB15">
        <v>50873998.2764</v>
      </c>
      <c r="NRC15">
        <v>50953701.0748</v>
      </c>
      <c r="NRD15">
        <v>50953701.0748</v>
      </c>
      <c r="NRE15">
        <v>50953701.0748</v>
      </c>
      <c r="NRF15">
        <v>50953701.0748</v>
      </c>
      <c r="NRG15">
        <v>50953701.0748</v>
      </c>
      <c r="NRH15">
        <v>50953701.0748</v>
      </c>
      <c r="NRI15">
        <v>50953701.0748</v>
      </c>
      <c r="NRJ15">
        <v>50953701.0748</v>
      </c>
      <c r="NRK15">
        <v>50953701.0748</v>
      </c>
      <c r="NRL15">
        <v>50953701.0748</v>
      </c>
      <c r="NRM15">
        <v>50953701.0748</v>
      </c>
      <c r="NRN15">
        <v>104781908.337</v>
      </c>
      <c r="NRO15">
        <v>104781908.337</v>
      </c>
      <c r="NRP15">
        <v>104781908.337</v>
      </c>
      <c r="NRQ15">
        <v>104781908.337</v>
      </c>
      <c r="NRR15">
        <v>104781908.337</v>
      </c>
      <c r="NRS15">
        <v>104781908.337</v>
      </c>
      <c r="NRT15">
        <v>104781908.337</v>
      </c>
      <c r="NRU15">
        <v>104781908.337</v>
      </c>
      <c r="NRV15">
        <v>104781908.337</v>
      </c>
      <c r="NRW15">
        <v>104781908.337</v>
      </c>
      <c r="NRX15">
        <v>104781908.337</v>
      </c>
      <c r="NRY15">
        <v>104937994.767</v>
      </c>
      <c r="NRZ15">
        <v>104937994.767</v>
      </c>
      <c r="NSA15">
        <v>104937994.767</v>
      </c>
      <c r="NSB15">
        <v>104937994.767</v>
      </c>
      <c r="NSC15">
        <v>104937994.767</v>
      </c>
      <c r="NSD15">
        <v>104937994.767</v>
      </c>
      <c r="NSE15">
        <v>104937994.767</v>
      </c>
      <c r="NSF15">
        <v>104937994.767</v>
      </c>
      <c r="NSG15">
        <v>104937994.767</v>
      </c>
      <c r="NSH15">
        <v>104937994.767</v>
      </c>
      <c r="NSI15">
        <v>104937994.767</v>
      </c>
      <c r="NSJ15">
        <v>104781908.337</v>
      </c>
      <c r="NSK15">
        <v>104781908.337</v>
      </c>
      <c r="NSL15">
        <v>104781908.337</v>
      </c>
      <c r="NSM15">
        <v>104781908.337</v>
      </c>
      <c r="NSN15">
        <v>104781908.337</v>
      </c>
      <c r="NSO15">
        <v>104781908.337</v>
      </c>
      <c r="NSP15">
        <v>104781908.337</v>
      </c>
      <c r="NSQ15">
        <v>104781908.337</v>
      </c>
      <c r="NSR15">
        <v>104781908.337</v>
      </c>
      <c r="NSS15">
        <v>104781908.337</v>
      </c>
      <c r="NST15">
        <v>104781908.337</v>
      </c>
      <c r="NSU15">
        <v>104937994.767</v>
      </c>
      <c r="NSV15">
        <v>104937994.767</v>
      </c>
      <c r="NSW15">
        <v>104937994.767</v>
      </c>
      <c r="NSX15">
        <v>104937994.767</v>
      </c>
      <c r="NSY15">
        <v>104937994.767</v>
      </c>
      <c r="NSZ15">
        <v>104937994.767</v>
      </c>
      <c r="NTA15">
        <v>104937994.767</v>
      </c>
      <c r="NTB15">
        <v>104937994.767</v>
      </c>
      <c r="NTC15">
        <v>104937994.767</v>
      </c>
      <c r="NTD15">
        <v>104937994.767</v>
      </c>
      <c r="NTE15">
        <v>104937994.767</v>
      </c>
      <c r="NTF15">
        <v>-1872.5516544699999</v>
      </c>
      <c r="NTG15">
        <v>-1872.5516544699999</v>
      </c>
      <c r="NTH15">
        <v>-1872.5516544699999</v>
      </c>
      <c r="NTI15">
        <v>-1872.5516544699999</v>
      </c>
      <c r="NTJ15">
        <v>-1872.5516544699999</v>
      </c>
      <c r="NTK15">
        <v>-1872.5516544699999</v>
      </c>
      <c r="NTL15">
        <v>-1872.5516544699999</v>
      </c>
      <c r="NTM15">
        <v>-1872.5516544699999</v>
      </c>
      <c r="NTN15">
        <v>-1872.5516544699999</v>
      </c>
      <c r="NTO15">
        <v>-1872.5516544699999</v>
      </c>
      <c r="NTP15">
        <v>-1872.5516544699999</v>
      </c>
      <c r="NTQ15">
        <v>-1872.5516544699999</v>
      </c>
      <c r="NTR15">
        <v>-1872.5516544699999</v>
      </c>
      <c r="NTS15">
        <v>-1872.5516544699999</v>
      </c>
      <c r="NTT15">
        <v>-1872.5516544699999</v>
      </c>
      <c r="NTU15">
        <v>-1872.5516544699999</v>
      </c>
      <c r="NTV15">
        <v>-1872.5516544699999</v>
      </c>
      <c r="NTW15">
        <v>-1872.5516544699999</v>
      </c>
      <c r="NTX15">
        <v>-1872.5516544699999</v>
      </c>
      <c r="NTY15">
        <v>-1872.5516544699999</v>
      </c>
      <c r="NTZ15">
        <v>-1872.5516544699999</v>
      </c>
      <c r="NUA15">
        <v>-1872.5516544699999</v>
      </c>
      <c r="NUB15">
        <v>-1872.5516544699999</v>
      </c>
      <c r="NUC15">
        <v>-1872.5516544699999</v>
      </c>
      <c r="NUD15">
        <v>-1872.5516544699999</v>
      </c>
      <c r="NUE15">
        <v>-1872.5516544699999</v>
      </c>
      <c r="NUF15">
        <v>-1872.5516544699999</v>
      </c>
      <c r="NUG15">
        <v>-1872.5516544699999</v>
      </c>
      <c r="NUH15">
        <v>-1872.5516544699999</v>
      </c>
      <c r="NUI15">
        <v>-1872.5516544699999</v>
      </c>
      <c r="NUJ15">
        <v>-1872.5516544699999</v>
      </c>
      <c r="NUK15">
        <v>-1872.5516544699999</v>
      </c>
      <c r="NUL15">
        <v>-1872.5516544699999</v>
      </c>
      <c r="NUM15">
        <v>-1872.5516544699999</v>
      </c>
      <c r="NUN15">
        <v>-1872.5516544699999</v>
      </c>
      <c r="NUO15">
        <v>-1872.5516544699999</v>
      </c>
      <c r="NUP15">
        <v>-1872.5516544699999</v>
      </c>
      <c r="NUQ15">
        <v>-1872.5516544699999</v>
      </c>
      <c r="NUR15">
        <v>-1872.5516544699999</v>
      </c>
      <c r="NUS15">
        <v>-1872.5516544699999</v>
      </c>
      <c r="NUT15">
        <v>-1872.5516544699999</v>
      </c>
      <c r="NUU15">
        <v>-1872.5516544699999</v>
      </c>
      <c r="NUV15">
        <v>-1872.5516544699999</v>
      </c>
      <c r="NUW15">
        <v>-1872.5516544699999</v>
      </c>
      <c r="NUX15">
        <v>-3402.5873795699999</v>
      </c>
      <c r="NUY15">
        <v>-3402.5873795699999</v>
      </c>
      <c r="NUZ15">
        <v>-3402.5873795699999</v>
      </c>
      <c r="NVA15">
        <v>-3402.5873795699999</v>
      </c>
      <c r="NVB15">
        <v>-3402.5873795699999</v>
      </c>
      <c r="NVC15">
        <v>-3402.5873795699999</v>
      </c>
      <c r="NVD15">
        <v>-3402.5873795699999</v>
      </c>
      <c r="NVE15">
        <v>-3402.5873795699999</v>
      </c>
      <c r="NVF15">
        <v>-3402.5873795699999</v>
      </c>
      <c r="NVG15">
        <v>-3402.5873795699999</v>
      </c>
      <c r="NVH15">
        <v>-3402.5873795699999</v>
      </c>
      <c r="NVI15">
        <v>-3402.5873795699999</v>
      </c>
      <c r="NVJ15">
        <v>-3402.5873795699999</v>
      </c>
      <c r="NVK15">
        <v>-3402.5873795699999</v>
      </c>
      <c r="NVL15">
        <v>-3402.5873795699999</v>
      </c>
      <c r="NVM15">
        <v>-3402.5873795699999</v>
      </c>
      <c r="NVN15">
        <v>-3402.5873795699999</v>
      </c>
      <c r="NVO15">
        <v>-3402.5873795699999</v>
      </c>
      <c r="NVP15">
        <v>-3402.5873795699999</v>
      </c>
      <c r="NVQ15">
        <v>-3402.5873795699999</v>
      </c>
      <c r="NVR15">
        <v>-3402.5873795699999</v>
      </c>
      <c r="NVS15">
        <v>-3402.5873795699999</v>
      </c>
      <c r="NVT15">
        <v>-3402.5873795699999</v>
      </c>
      <c r="NVU15">
        <v>-3402.5873795699999</v>
      </c>
      <c r="NVV15">
        <v>-3402.5873795699999</v>
      </c>
      <c r="NVW15">
        <v>-3402.5873795699999</v>
      </c>
      <c r="NVX15">
        <v>-3402.5873795699999</v>
      </c>
      <c r="NVY15">
        <v>-3402.5873795699999</v>
      </c>
      <c r="NVZ15">
        <v>-3402.5873795699999</v>
      </c>
      <c r="NWA15">
        <v>-3402.5873795699999</v>
      </c>
      <c r="NWB15">
        <v>-3402.5873795699999</v>
      </c>
      <c r="NWC15">
        <v>-3402.5873795699999</v>
      </c>
      <c r="NWD15">
        <v>-3402.5873795699999</v>
      </c>
      <c r="NWE15">
        <v>-3402.5873795699999</v>
      </c>
      <c r="NWF15">
        <v>-3402.5873795699999</v>
      </c>
      <c r="NWG15">
        <v>-3402.5873795699999</v>
      </c>
      <c r="NWH15">
        <v>-3402.5873795699999</v>
      </c>
      <c r="NWI15">
        <v>-3402.5873795699999</v>
      </c>
      <c r="NWJ15">
        <v>-3402.5873795699999</v>
      </c>
      <c r="NWK15">
        <v>-3402.5873795699999</v>
      </c>
      <c r="NWL15">
        <v>-3402.5873795699999</v>
      </c>
      <c r="NWM15">
        <v>-3402.5873795699999</v>
      </c>
      <c r="NWN15">
        <v>-3402.5873795699999</v>
      </c>
      <c r="NWO15">
        <v>-3402.5873795699999</v>
      </c>
      <c r="NWP15">
        <v>-6462.6588297600001</v>
      </c>
      <c r="NWQ15">
        <v>-6462.6588297600001</v>
      </c>
      <c r="NWR15">
        <v>-6462.6588297600001</v>
      </c>
      <c r="NWS15">
        <v>-6462.6588297600001</v>
      </c>
      <c r="NWT15">
        <v>-6462.6588297600001</v>
      </c>
      <c r="NWU15">
        <v>-6462.6588297600001</v>
      </c>
      <c r="NWV15">
        <v>-6462.6588297600001</v>
      </c>
      <c r="NWW15">
        <v>-6462.6588297600001</v>
      </c>
      <c r="NWX15">
        <v>-6462.6588297600001</v>
      </c>
      <c r="NWY15">
        <v>-6462.6588297600001</v>
      </c>
      <c r="NWZ15">
        <v>-6462.6588297600001</v>
      </c>
      <c r="NXA15">
        <v>-6462.6588297600001</v>
      </c>
      <c r="NXB15">
        <v>-6462.6588297600001</v>
      </c>
      <c r="NXC15">
        <v>-6462.6588297600001</v>
      </c>
      <c r="NXD15">
        <v>-6462.6588297600001</v>
      </c>
      <c r="NXE15">
        <v>-6462.6588297600001</v>
      </c>
      <c r="NXF15">
        <v>-6462.6588297600001</v>
      </c>
      <c r="NXG15">
        <v>-6462.6588297600001</v>
      </c>
      <c r="NXH15">
        <v>-6462.6588297600001</v>
      </c>
      <c r="NXI15">
        <v>-6462.6588297600001</v>
      </c>
      <c r="NXJ15">
        <v>-6462.6588297600001</v>
      </c>
      <c r="NXK15">
        <v>-6462.6588297600001</v>
      </c>
      <c r="NXL15">
        <v>-6462.6588297600001</v>
      </c>
      <c r="NXM15">
        <v>-6462.6588297600001</v>
      </c>
      <c r="NXN15">
        <v>-6462.6588297600001</v>
      </c>
      <c r="NXO15">
        <v>-6462.6588297600001</v>
      </c>
      <c r="NXP15">
        <v>-6462.6588297600001</v>
      </c>
      <c r="NXQ15">
        <v>-6462.6588297600001</v>
      </c>
      <c r="NXR15">
        <v>-6462.6588297600001</v>
      </c>
      <c r="NXS15">
        <v>-6462.6588297600001</v>
      </c>
      <c r="NXT15">
        <v>-6462.6588297600001</v>
      </c>
      <c r="NXU15">
        <v>-6462.6588297600001</v>
      </c>
      <c r="NXV15">
        <v>-6462.6588297600001</v>
      </c>
      <c r="NXW15">
        <v>-6462.6588297600001</v>
      </c>
      <c r="NXX15">
        <v>-6462.6588297600001</v>
      </c>
      <c r="NXY15">
        <v>-6462.6588297600001</v>
      </c>
      <c r="NXZ15">
        <v>-6462.6588297600001</v>
      </c>
      <c r="NYA15">
        <v>-6462.6588297600001</v>
      </c>
      <c r="NYB15">
        <v>-6462.6588297600001</v>
      </c>
      <c r="NYC15">
        <v>-6462.6588297600001</v>
      </c>
      <c r="NYD15">
        <v>-6462.6588297600001</v>
      </c>
      <c r="NYE15">
        <v>-6462.6588297600001</v>
      </c>
      <c r="NYF15">
        <v>-6462.6588297600001</v>
      </c>
      <c r="NYG15">
        <v>-6462.6588297600001</v>
      </c>
      <c r="NYH15">
        <v>-237058.332834</v>
      </c>
      <c r="NYI15">
        <v>-237058.332834</v>
      </c>
      <c r="NYJ15">
        <v>-237058.332834</v>
      </c>
      <c r="NYK15">
        <v>-237058.332834</v>
      </c>
      <c r="NYL15">
        <v>-237058.332834</v>
      </c>
      <c r="NYM15">
        <v>-237058.332834</v>
      </c>
      <c r="NYN15">
        <v>-237058.332834</v>
      </c>
      <c r="NYO15">
        <v>-237058.332834</v>
      </c>
      <c r="NYP15">
        <v>-237058.332834</v>
      </c>
      <c r="NYQ15">
        <v>-237058.332834</v>
      </c>
      <c r="NYR15">
        <v>-237058.332834</v>
      </c>
      <c r="NYS15">
        <v>-237058.332834</v>
      </c>
      <c r="NYT15">
        <v>-237058.332834</v>
      </c>
      <c r="NYU15">
        <v>-237058.332834</v>
      </c>
      <c r="NYV15">
        <v>-237058.332834</v>
      </c>
      <c r="NYW15">
        <v>-237058.332834</v>
      </c>
      <c r="NYX15">
        <v>-237058.332834</v>
      </c>
      <c r="NYY15">
        <v>-237058.332834</v>
      </c>
      <c r="NYZ15">
        <v>-237058.332834</v>
      </c>
      <c r="NZA15">
        <v>-237058.332834</v>
      </c>
      <c r="NZB15">
        <v>-237058.332834</v>
      </c>
      <c r="NZC15">
        <v>-237058.332834</v>
      </c>
      <c r="NZD15">
        <v>-237058.332834</v>
      </c>
      <c r="NZE15">
        <v>-237058.332834</v>
      </c>
      <c r="NZF15">
        <v>-237058.332834</v>
      </c>
      <c r="NZG15">
        <v>-237058.332834</v>
      </c>
      <c r="NZH15">
        <v>-237058.332834</v>
      </c>
      <c r="NZI15">
        <v>-237058.332834</v>
      </c>
      <c r="NZJ15">
        <v>-237058.332834</v>
      </c>
      <c r="NZK15">
        <v>-237058.332834</v>
      </c>
      <c r="NZL15">
        <v>-237058.332834</v>
      </c>
      <c r="NZM15">
        <v>-237058.332834</v>
      </c>
      <c r="NZN15">
        <v>-237058.332834</v>
      </c>
      <c r="NZO15">
        <v>-237058.332834</v>
      </c>
      <c r="NZP15">
        <v>-237058.332834</v>
      </c>
      <c r="NZQ15">
        <v>-237058.332834</v>
      </c>
      <c r="NZR15">
        <v>-237058.332834</v>
      </c>
      <c r="NZS15">
        <v>-237058.332834</v>
      </c>
      <c r="NZT15">
        <v>-237058.332834</v>
      </c>
      <c r="NZU15">
        <v>-237058.332834</v>
      </c>
      <c r="NZV15">
        <v>-237058.332834</v>
      </c>
      <c r="NZW15">
        <v>-237058.332834</v>
      </c>
      <c r="NZX15">
        <v>-237058.332834</v>
      </c>
      <c r="NZY15">
        <v>-237058.332834</v>
      </c>
      <c r="NZZ15">
        <v>-360874.02893099998</v>
      </c>
      <c r="OAA15">
        <v>-360874.02893099998</v>
      </c>
      <c r="OAB15">
        <v>-360874.02893099998</v>
      </c>
      <c r="OAC15">
        <v>-360874.02893099998</v>
      </c>
      <c r="OAD15">
        <v>-360874.02893099998</v>
      </c>
      <c r="OAE15">
        <v>-360874.02893099998</v>
      </c>
      <c r="OAF15">
        <v>-360874.02893099998</v>
      </c>
      <c r="OAG15">
        <v>-360874.02893099998</v>
      </c>
      <c r="OAH15">
        <v>-360874.02893099998</v>
      </c>
      <c r="OAI15">
        <v>-360874.02893099998</v>
      </c>
      <c r="OAJ15">
        <v>-360874.02893099998</v>
      </c>
      <c r="OAK15">
        <v>-360874.02893099998</v>
      </c>
      <c r="OAL15">
        <v>-360874.02893099998</v>
      </c>
      <c r="OAM15">
        <v>-360874.02893099998</v>
      </c>
      <c r="OAN15">
        <v>-360874.02893099998</v>
      </c>
      <c r="OAO15">
        <v>-360874.02893099998</v>
      </c>
      <c r="OAP15">
        <v>-360874.02893099998</v>
      </c>
      <c r="OAQ15">
        <v>-360874.02893099998</v>
      </c>
      <c r="OAR15">
        <v>-360874.02893099998</v>
      </c>
      <c r="OAS15">
        <v>-360874.02893099998</v>
      </c>
      <c r="OAT15">
        <v>-360874.02893099998</v>
      </c>
      <c r="OAU15">
        <v>-360874.02893099998</v>
      </c>
      <c r="OAV15">
        <v>-360874.02893099998</v>
      </c>
      <c r="OAW15">
        <v>-360874.02893099998</v>
      </c>
      <c r="OAX15">
        <v>-360874.02893099998</v>
      </c>
      <c r="OAY15">
        <v>-360874.02893099998</v>
      </c>
      <c r="OAZ15">
        <v>-360874.02893099998</v>
      </c>
      <c r="OBA15">
        <v>-360874.02893099998</v>
      </c>
      <c r="OBB15">
        <v>-360874.02893099998</v>
      </c>
      <c r="OBC15">
        <v>-360874.02893099998</v>
      </c>
      <c r="OBD15">
        <v>-360874.02893099998</v>
      </c>
      <c r="OBE15">
        <v>-360874.02893099998</v>
      </c>
      <c r="OBF15">
        <v>-360874.02893099998</v>
      </c>
      <c r="OBG15">
        <v>-360874.02893099998</v>
      </c>
      <c r="OBH15">
        <v>-360874.02893099998</v>
      </c>
      <c r="OBI15">
        <v>-360874.02893099998</v>
      </c>
      <c r="OBJ15">
        <v>-360874.02893099998</v>
      </c>
      <c r="OBK15">
        <v>-360874.02893099998</v>
      </c>
      <c r="OBL15">
        <v>-360874.02893099998</v>
      </c>
      <c r="OBM15">
        <v>-360874.02893099998</v>
      </c>
      <c r="OBN15">
        <v>-360874.02893099998</v>
      </c>
      <c r="OBO15">
        <v>-360874.02893099998</v>
      </c>
      <c r="OBP15">
        <v>-360874.02893099998</v>
      </c>
      <c r="OBQ15">
        <v>-360874.02893099998</v>
      </c>
      <c r="OBR15">
        <v>-550592.85987299995</v>
      </c>
      <c r="OBS15">
        <v>-550592.85987299995</v>
      </c>
      <c r="OBT15">
        <v>-550592.85987299995</v>
      </c>
      <c r="OBU15">
        <v>-550592.85987299995</v>
      </c>
      <c r="OBV15">
        <v>-550592.85987299995</v>
      </c>
      <c r="OBW15">
        <v>-550592.85987299995</v>
      </c>
      <c r="OBX15">
        <v>-550592.85987299995</v>
      </c>
      <c r="OBY15">
        <v>-550592.85987299995</v>
      </c>
      <c r="OBZ15">
        <v>-550592.85987299995</v>
      </c>
      <c r="OCA15">
        <v>-550592.85987299995</v>
      </c>
      <c r="OCB15">
        <v>-550592.85987299995</v>
      </c>
      <c r="OCC15">
        <v>-550592.85987299995</v>
      </c>
      <c r="OCD15">
        <v>-550592.85987299995</v>
      </c>
      <c r="OCE15">
        <v>-550592.85987299995</v>
      </c>
      <c r="OCF15">
        <v>-550592.85987299995</v>
      </c>
      <c r="OCG15">
        <v>-550592.85987299995</v>
      </c>
      <c r="OCH15">
        <v>-550592.85987299995</v>
      </c>
      <c r="OCI15">
        <v>-550592.85987299995</v>
      </c>
      <c r="OCJ15">
        <v>-550592.85987299995</v>
      </c>
      <c r="OCK15">
        <v>-550592.85987299995</v>
      </c>
      <c r="OCL15">
        <v>-550592.85987299995</v>
      </c>
      <c r="OCM15">
        <v>-550592.85987299995</v>
      </c>
      <c r="OCN15">
        <v>-550592.85987299995</v>
      </c>
      <c r="OCO15">
        <v>-550592.85987299995</v>
      </c>
      <c r="OCP15">
        <v>-550592.85987299995</v>
      </c>
      <c r="OCQ15">
        <v>-550592.85987299995</v>
      </c>
      <c r="OCR15">
        <v>-550592.85987299995</v>
      </c>
      <c r="OCS15">
        <v>-550592.85987299995</v>
      </c>
      <c r="OCT15">
        <v>-550592.85987299995</v>
      </c>
      <c r="OCU15">
        <v>-550592.85987299995</v>
      </c>
      <c r="OCV15">
        <v>-550592.85987299995</v>
      </c>
      <c r="OCW15">
        <v>-550592.85987299995</v>
      </c>
      <c r="OCX15">
        <v>-550592.85987299995</v>
      </c>
      <c r="OCY15">
        <v>-550592.85987299995</v>
      </c>
      <c r="OCZ15">
        <v>-550592.85987299995</v>
      </c>
      <c r="ODA15">
        <v>-550592.85987299995</v>
      </c>
      <c r="ODB15">
        <v>-550592.85987299995</v>
      </c>
      <c r="ODC15">
        <v>-550592.85987299995</v>
      </c>
      <c r="ODD15">
        <v>-550592.85987299995</v>
      </c>
      <c r="ODE15">
        <v>-550592.85987299995</v>
      </c>
      <c r="ODF15">
        <v>-550592.85987299995</v>
      </c>
      <c r="ODG15">
        <v>-550592.85987299995</v>
      </c>
      <c r="ODH15">
        <v>-550592.85987299995</v>
      </c>
      <c r="ODI15">
        <v>-550592.85987299995</v>
      </c>
      <c r="ODJ15">
        <v>-402497.93292699999</v>
      </c>
      <c r="ODK15">
        <v>-402497.93292699999</v>
      </c>
      <c r="ODL15">
        <v>-402497.93292699999</v>
      </c>
      <c r="ODM15">
        <v>-402497.93292699999</v>
      </c>
      <c r="ODN15">
        <v>-402497.93292699999</v>
      </c>
      <c r="ODO15">
        <v>-402497.93292699999</v>
      </c>
      <c r="ODP15">
        <v>-402497.93292699999</v>
      </c>
      <c r="ODQ15">
        <v>-402497.93292699999</v>
      </c>
      <c r="ODR15">
        <v>-402497.93292699999</v>
      </c>
      <c r="ODS15">
        <v>-402497.93292699999</v>
      </c>
      <c r="ODT15">
        <v>-402497.93292699999</v>
      </c>
      <c r="ODU15">
        <v>-402529.46034300001</v>
      </c>
      <c r="ODV15">
        <v>-402529.46034300001</v>
      </c>
      <c r="ODW15">
        <v>-402529.46034300001</v>
      </c>
      <c r="ODX15">
        <v>-402529.46034300001</v>
      </c>
      <c r="ODY15">
        <v>-402529.46034300001</v>
      </c>
      <c r="ODZ15">
        <v>-402529.46034300001</v>
      </c>
      <c r="OEA15">
        <v>-402529.46034300001</v>
      </c>
      <c r="OEB15">
        <v>-402529.46034300001</v>
      </c>
      <c r="OEC15">
        <v>-402529.46034300001</v>
      </c>
      <c r="OED15">
        <v>-402529.46034300001</v>
      </c>
      <c r="OEE15">
        <v>-402529.46034300001</v>
      </c>
      <c r="OEF15">
        <v>-402497.93292699999</v>
      </c>
      <c r="OEG15">
        <v>-402497.93292699999</v>
      </c>
      <c r="OEH15">
        <v>-402497.93292699999</v>
      </c>
      <c r="OEI15">
        <v>-402497.93292699999</v>
      </c>
      <c r="OEJ15">
        <v>-402497.93292699999</v>
      </c>
      <c r="OEK15">
        <v>-402497.93292699999</v>
      </c>
      <c r="OEL15">
        <v>-402497.93292699999</v>
      </c>
      <c r="OEM15">
        <v>-402497.93292699999</v>
      </c>
      <c r="OEN15">
        <v>-402497.93292699999</v>
      </c>
      <c r="OEO15">
        <v>-402497.93292699999</v>
      </c>
      <c r="OEP15">
        <v>-402497.93292699999</v>
      </c>
      <c r="OEQ15">
        <v>-402529.46034300001</v>
      </c>
      <c r="OER15">
        <v>-402529.46034300001</v>
      </c>
      <c r="OES15">
        <v>-402529.46034300001</v>
      </c>
      <c r="OET15">
        <v>-402529.46034300001</v>
      </c>
      <c r="OEU15">
        <v>-402529.46034300001</v>
      </c>
      <c r="OEV15">
        <v>-402529.46034300001</v>
      </c>
      <c r="OEW15">
        <v>-402529.46034300001</v>
      </c>
      <c r="OEX15">
        <v>-402529.46034300001</v>
      </c>
      <c r="OEY15">
        <v>-402529.46034300001</v>
      </c>
      <c r="OEZ15">
        <v>-402529.46034300001</v>
      </c>
      <c r="OFA15">
        <v>-402529.46034300001</v>
      </c>
      <c r="OFB15">
        <v>-604068.68374100002</v>
      </c>
      <c r="OFC15">
        <v>-604068.68374100002</v>
      </c>
      <c r="OFD15">
        <v>-604068.68374100002</v>
      </c>
      <c r="OFE15">
        <v>-604068.68374100002</v>
      </c>
      <c r="OFF15">
        <v>-604068.68374100002</v>
      </c>
      <c r="OFG15">
        <v>-604068.68374100002</v>
      </c>
      <c r="OFH15">
        <v>-604068.68374100002</v>
      </c>
      <c r="OFI15">
        <v>-604068.68374100002</v>
      </c>
      <c r="OFJ15">
        <v>-604068.68374100002</v>
      </c>
      <c r="OFK15">
        <v>-604068.68374100002</v>
      </c>
      <c r="OFL15">
        <v>-604068.68374100002</v>
      </c>
      <c r="OFM15">
        <v>-604128.49705100001</v>
      </c>
      <c r="OFN15">
        <v>-604128.49705100001</v>
      </c>
      <c r="OFO15">
        <v>-604128.49705100001</v>
      </c>
      <c r="OFP15">
        <v>-604128.49705100001</v>
      </c>
      <c r="OFQ15">
        <v>-604128.49705100001</v>
      </c>
      <c r="OFR15">
        <v>-604128.49705100001</v>
      </c>
      <c r="OFS15">
        <v>-604128.49705100001</v>
      </c>
      <c r="OFT15">
        <v>-604128.49705100001</v>
      </c>
      <c r="OFU15">
        <v>-604128.49705100001</v>
      </c>
      <c r="OFV15">
        <v>-604128.49705100001</v>
      </c>
      <c r="OFW15">
        <v>-604128.49705100001</v>
      </c>
      <c r="OFX15">
        <v>-604068.68374100002</v>
      </c>
      <c r="OFY15">
        <v>-604068.68374100002</v>
      </c>
      <c r="OFZ15">
        <v>-604068.68374100002</v>
      </c>
      <c r="OGA15">
        <v>-604068.68374100002</v>
      </c>
      <c r="OGB15">
        <v>-604068.68374100002</v>
      </c>
      <c r="OGC15">
        <v>-604068.68374100002</v>
      </c>
      <c r="OGD15">
        <v>-604068.68374100002</v>
      </c>
      <c r="OGE15">
        <v>-604068.68374100002</v>
      </c>
      <c r="OGF15">
        <v>-604068.68374100002</v>
      </c>
      <c r="OGG15">
        <v>-604068.68374100002</v>
      </c>
      <c r="OGH15">
        <v>-604068.68374100002</v>
      </c>
      <c r="OGI15">
        <v>-604128.49705100001</v>
      </c>
      <c r="OGJ15">
        <v>-604128.49705100001</v>
      </c>
      <c r="OGK15">
        <v>-604128.49705100001</v>
      </c>
      <c r="OGL15">
        <v>-604128.49705100001</v>
      </c>
      <c r="OGM15">
        <v>-604128.49705100001</v>
      </c>
      <c r="OGN15">
        <v>-604128.49705100001</v>
      </c>
      <c r="OGO15">
        <v>-604128.49705100001</v>
      </c>
      <c r="OGP15">
        <v>-604128.49705100001</v>
      </c>
      <c r="OGQ15">
        <v>-604128.49705100001</v>
      </c>
      <c r="OGR15">
        <v>-604128.49705100001</v>
      </c>
      <c r="OGS15">
        <v>-604128.49705100001</v>
      </c>
      <c r="OGT15">
        <v>-902690.11298400001</v>
      </c>
      <c r="OGU15">
        <v>-902690.11298400001</v>
      </c>
      <c r="OGV15">
        <v>-902690.11298400001</v>
      </c>
      <c r="OGW15">
        <v>-902690.11298400001</v>
      </c>
      <c r="OGX15">
        <v>-902690.11298400001</v>
      </c>
      <c r="OGY15">
        <v>-902690.11298400001</v>
      </c>
      <c r="OGZ15">
        <v>-902690.11298400001</v>
      </c>
      <c r="OHA15">
        <v>-902690.11298400001</v>
      </c>
      <c r="OHB15">
        <v>-902690.11298400001</v>
      </c>
      <c r="OHC15">
        <v>-902690.11298400001</v>
      </c>
      <c r="OHD15">
        <v>-902690.11298400001</v>
      </c>
      <c r="OHE15">
        <v>-902806.49808299995</v>
      </c>
      <c r="OHF15">
        <v>-902806.49808299995</v>
      </c>
      <c r="OHG15">
        <v>-902806.49808299995</v>
      </c>
      <c r="OHH15">
        <v>-902806.49808299995</v>
      </c>
      <c r="OHI15">
        <v>-902806.49808299995</v>
      </c>
      <c r="OHJ15">
        <v>-902806.49808299995</v>
      </c>
      <c r="OHK15">
        <v>-902806.49808299995</v>
      </c>
      <c r="OHL15">
        <v>-902806.49808299995</v>
      </c>
      <c r="OHM15">
        <v>-902806.49808299995</v>
      </c>
      <c r="OHN15">
        <v>-902806.49808299995</v>
      </c>
      <c r="OHO15">
        <v>-902806.49808299995</v>
      </c>
      <c r="OHP15">
        <v>-902690.11298400001</v>
      </c>
      <c r="OHQ15">
        <v>-902690.11298400001</v>
      </c>
      <c r="OHR15">
        <v>-902690.11298400001</v>
      </c>
      <c r="OHS15">
        <v>-902690.11298400001</v>
      </c>
      <c r="OHT15">
        <v>-902690.11298400001</v>
      </c>
      <c r="OHU15">
        <v>-902690.11298400001</v>
      </c>
      <c r="OHV15">
        <v>-902690.11298400001</v>
      </c>
      <c r="OHW15">
        <v>-902690.11298400001</v>
      </c>
      <c r="OHX15">
        <v>-902690.11298400001</v>
      </c>
      <c r="OHY15">
        <v>-902690.11298400001</v>
      </c>
      <c r="OHZ15">
        <v>-902690.11298400001</v>
      </c>
      <c r="OIA15">
        <v>-902806.49808299995</v>
      </c>
      <c r="OIB15">
        <v>-902806.49808299995</v>
      </c>
      <c r="OIC15">
        <v>-902806.49808299995</v>
      </c>
      <c r="OID15">
        <v>-902806.49808299995</v>
      </c>
      <c r="OIE15">
        <v>-902806.49808299995</v>
      </c>
      <c r="OIF15">
        <v>-902806.49808299995</v>
      </c>
      <c r="OIG15">
        <v>-902806.49808299995</v>
      </c>
      <c r="OIH15">
        <v>-902806.49808299995</v>
      </c>
      <c r="OII15">
        <v>-902806.49808299995</v>
      </c>
      <c r="OIJ15">
        <v>-902806.49808299995</v>
      </c>
      <c r="OIK15">
        <v>-902806.49808299995</v>
      </c>
      <c r="OIL15">
        <v>-446402.27621500002</v>
      </c>
      <c r="OIM15">
        <v>-446402.27621500002</v>
      </c>
      <c r="OIN15">
        <v>-446402.27621500002</v>
      </c>
      <c r="OIO15">
        <v>-446402.27621500002</v>
      </c>
      <c r="OIP15">
        <v>-446402.27621500002</v>
      </c>
      <c r="OIQ15">
        <v>-446402.27621500002</v>
      </c>
      <c r="OIR15">
        <v>-446402.27621500002</v>
      </c>
      <c r="OIS15">
        <v>-446402.27621500002</v>
      </c>
      <c r="OIT15">
        <v>-446402.27621500002</v>
      </c>
      <c r="OIU15">
        <v>-446402.27621500002</v>
      </c>
      <c r="OIV15">
        <v>-446402.27621500002</v>
      </c>
      <c r="OIW15">
        <v>-441060.98547800002</v>
      </c>
      <c r="OIX15">
        <v>-441060.98547800002</v>
      </c>
      <c r="OIY15">
        <v>-441060.98547800002</v>
      </c>
      <c r="OIZ15">
        <v>-441060.98547800002</v>
      </c>
      <c r="OJA15">
        <v>-441060.98547800002</v>
      </c>
      <c r="OJB15">
        <v>-441060.98547800002</v>
      </c>
      <c r="OJC15">
        <v>-441060.98547800002</v>
      </c>
      <c r="OJD15">
        <v>-441060.98547800002</v>
      </c>
      <c r="OJE15">
        <v>-441060.98547800002</v>
      </c>
      <c r="OJF15">
        <v>-441060.98547800002</v>
      </c>
      <c r="OJG15">
        <v>-441060.98547800002</v>
      </c>
      <c r="OJH15">
        <v>-446402.27621500002</v>
      </c>
      <c r="OJI15">
        <v>-446402.27621500002</v>
      </c>
      <c r="OJJ15">
        <v>-446402.27621500002</v>
      </c>
      <c r="OJK15">
        <v>-446402.27621500002</v>
      </c>
      <c r="OJL15">
        <v>-446402.27621500002</v>
      </c>
      <c r="OJM15">
        <v>-446402.27621500002</v>
      </c>
      <c r="OJN15">
        <v>-446402.27621500002</v>
      </c>
      <c r="OJO15">
        <v>-446402.27621500002</v>
      </c>
      <c r="OJP15">
        <v>-446402.27621500002</v>
      </c>
      <c r="OJQ15">
        <v>-446402.27621500002</v>
      </c>
      <c r="OJR15">
        <v>-446402.27621500002</v>
      </c>
      <c r="OJS15">
        <v>-441060.98547800002</v>
      </c>
      <c r="OJT15">
        <v>-441060.98547800002</v>
      </c>
      <c r="OJU15">
        <v>-441060.98547800002</v>
      </c>
      <c r="OJV15">
        <v>-441060.98547800002</v>
      </c>
      <c r="OJW15">
        <v>-441060.98547800002</v>
      </c>
      <c r="OJX15">
        <v>-441060.98547800002</v>
      </c>
      <c r="OJY15">
        <v>-441060.98547800002</v>
      </c>
      <c r="OJZ15">
        <v>-441060.98547800002</v>
      </c>
      <c r="OKA15">
        <v>-441060.98547800002</v>
      </c>
      <c r="OKB15">
        <v>-441060.98547800002</v>
      </c>
      <c r="OKC15">
        <v>-441060.98547800002</v>
      </c>
      <c r="OKD15">
        <v>-670214.09354699997</v>
      </c>
      <c r="OKE15">
        <v>-670214.09354699997</v>
      </c>
      <c r="OKF15">
        <v>-670214.09354699997</v>
      </c>
      <c r="OKG15">
        <v>-670214.09354699997</v>
      </c>
      <c r="OKH15">
        <v>-670214.09354699997</v>
      </c>
      <c r="OKI15">
        <v>-670214.09354699997</v>
      </c>
      <c r="OKJ15">
        <v>-670214.09354699997</v>
      </c>
      <c r="OKK15">
        <v>-670214.09354699997</v>
      </c>
      <c r="OKL15">
        <v>-670214.09354699997</v>
      </c>
      <c r="OKM15">
        <v>-670214.09354699997</v>
      </c>
      <c r="OKN15">
        <v>-670214.09354699997</v>
      </c>
      <c r="OKO15">
        <v>-660080.68207700003</v>
      </c>
      <c r="OKP15">
        <v>-660080.68207700003</v>
      </c>
      <c r="OKQ15">
        <v>-660080.68207700003</v>
      </c>
      <c r="OKR15">
        <v>-660080.68207700003</v>
      </c>
      <c r="OKS15">
        <v>-660080.68207700003</v>
      </c>
      <c r="OKT15">
        <v>-660080.68207700003</v>
      </c>
      <c r="OKU15">
        <v>-660080.68207700003</v>
      </c>
      <c r="OKV15">
        <v>-660080.68207700003</v>
      </c>
      <c r="OKW15">
        <v>-660080.68207700003</v>
      </c>
      <c r="OKX15">
        <v>-660080.68207700003</v>
      </c>
      <c r="OKY15">
        <v>-660080.68207700003</v>
      </c>
      <c r="OKZ15">
        <v>-670214.09354699997</v>
      </c>
      <c r="OLA15">
        <v>-670214.09354699997</v>
      </c>
      <c r="OLB15">
        <v>-670214.09354699997</v>
      </c>
      <c r="OLC15">
        <v>-670214.09354699997</v>
      </c>
      <c r="OLD15">
        <v>-670214.09354699997</v>
      </c>
      <c r="OLE15">
        <v>-670214.09354699997</v>
      </c>
      <c r="OLF15">
        <v>-670214.09354699997</v>
      </c>
      <c r="OLG15">
        <v>-670214.09354699997</v>
      </c>
      <c r="OLH15">
        <v>-670214.09354699997</v>
      </c>
      <c r="OLI15">
        <v>-670214.09354699997</v>
      </c>
      <c r="OLJ15">
        <v>-670214.09354699997</v>
      </c>
      <c r="OLK15">
        <v>-660080.68207700003</v>
      </c>
      <c r="OLL15">
        <v>-660080.68207700003</v>
      </c>
      <c r="OLM15">
        <v>-660080.68207700003</v>
      </c>
      <c r="OLN15">
        <v>-660080.68207700003</v>
      </c>
      <c r="OLO15">
        <v>-660080.68207700003</v>
      </c>
      <c r="OLP15">
        <v>-660080.68207700003</v>
      </c>
      <c r="OLQ15">
        <v>-660080.68207700003</v>
      </c>
      <c r="OLR15">
        <v>-660080.68207700003</v>
      </c>
      <c r="OLS15">
        <v>-660080.68207700003</v>
      </c>
      <c r="OLT15">
        <v>-660080.68207700003</v>
      </c>
      <c r="OLU15">
        <v>-660080.68207700003</v>
      </c>
      <c r="OLV15">
        <v>-1002089.7880300001</v>
      </c>
      <c r="OLW15">
        <v>-1002089.7880300001</v>
      </c>
      <c r="OLX15">
        <v>-1002089.7880300001</v>
      </c>
      <c r="OLY15">
        <v>-1002089.7880300001</v>
      </c>
      <c r="OLZ15">
        <v>-1002089.7880300001</v>
      </c>
      <c r="OMA15">
        <v>-1002089.7880300001</v>
      </c>
      <c r="OMB15">
        <v>-1002089.7880300001</v>
      </c>
      <c r="OMC15">
        <v>-1002089.7880300001</v>
      </c>
      <c r="OMD15">
        <v>-1002089.7880300001</v>
      </c>
      <c r="OME15">
        <v>-1002089.7880300001</v>
      </c>
      <c r="OMF15">
        <v>-1002089.7880300001</v>
      </c>
      <c r="OMG15">
        <v>-982372.13509300002</v>
      </c>
      <c r="OMH15">
        <v>-982372.13509300002</v>
      </c>
      <c r="OMI15">
        <v>-982372.13509300002</v>
      </c>
      <c r="OMJ15">
        <v>-982372.13509300002</v>
      </c>
      <c r="OMK15">
        <v>-982372.13509300002</v>
      </c>
      <c r="OML15">
        <v>-982372.13509300002</v>
      </c>
      <c r="OMM15">
        <v>-982372.13509300002</v>
      </c>
      <c r="OMN15">
        <v>-982372.13509300002</v>
      </c>
      <c r="OMO15">
        <v>-982372.13509300002</v>
      </c>
      <c r="OMP15">
        <v>-982372.13509300002</v>
      </c>
      <c r="OMQ15">
        <v>-982372.13509300002</v>
      </c>
      <c r="OMR15">
        <v>-1002089.7880300001</v>
      </c>
      <c r="OMS15">
        <v>-1002089.7880300001</v>
      </c>
      <c r="OMT15">
        <v>-1002089.7880300001</v>
      </c>
      <c r="OMU15">
        <v>-1002089.7880300001</v>
      </c>
      <c r="OMV15">
        <v>-1002089.7880300001</v>
      </c>
      <c r="OMW15">
        <v>-1002089.7880300001</v>
      </c>
      <c r="OMX15">
        <v>-1002089.7880300001</v>
      </c>
      <c r="OMY15">
        <v>-1002089.7880300001</v>
      </c>
      <c r="OMZ15">
        <v>-1002089.7880300001</v>
      </c>
      <c r="ONA15">
        <v>-1002089.7880300001</v>
      </c>
      <c r="ONB15">
        <v>-1002089.7880300001</v>
      </c>
      <c r="ONC15">
        <v>-982372.13509300002</v>
      </c>
      <c r="OND15">
        <v>-982372.13509300002</v>
      </c>
      <c r="ONE15">
        <v>-982372.13509300002</v>
      </c>
      <c r="ONF15">
        <v>-982372.13509300002</v>
      </c>
      <c r="ONG15">
        <v>-982372.13509300002</v>
      </c>
      <c r="ONH15">
        <v>-982372.13509300002</v>
      </c>
      <c r="ONI15">
        <v>-982372.13509300002</v>
      </c>
      <c r="ONJ15">
        <v>-982372.13509300002</v>
      </c>
      <c r="ONK15">
        <v>-982372.13509300002</v>
      </c>
      <c r="ONL15">
        <v>-982372.13509300002</v>
      </c>
      <c r="ONM15">
        <v>-982372.13509300002</v>
      </c>
      <c r="ONN15">
        <v>-2357325.07553</v>
      </c>
      <c r="ONO15">
        <v>-2357325.07553</v>
      </c>
      <c r="ONP15">
        <v>-2357325.07553</v>
      </c>
      <c r="ONQ15">
        <v>-2357325.07553</v>
      </c>
      <c r="ONR15">
        <v>-2357325.07553</v>
      </c>
      <c r="ONS15">
        <v>-2357325.07553</v>
      </c>
      <c r="ONT15">
        <v>-2357325.07553</v>
      </c>
      <c r="ONU15">
        <v>-2357325.07553</v>
      </c>
      <c r="ONV15">
        <v>-2357325.07553</v>
      </c>
      <c r="ONW15">
        <v>-2357325.07553</v>
      </c>
      <c r="ONX15">
        <v>-2357325.07553</v>
      </c>
      <c r="ONY15">
        <v>-2357237.3781599998</v>
      </c>
      <c r="ONZ15">
        <v>-2357237.3781599998</v>
      </c>
      <c r="OOA15">
        <v>-2357237.3781599998</v>
      </c>
      <c r="OOB15">
        <v>-2357237.3781599998</v>
      </c>
      <c r="OOC15">
        <v>-2357237.3781599998</v>
      </c>
      <c r="OOD15">
        <v>-2357237.3781599998</v>
      </c>
      <c r="OOE15">
        <v>-2357237.3781599998</v>
      </c>
      <c r="OOF15">
        <v>-2357237.3781599998</v>
      </c>
      <c r="OOG15">
        <v>-2357237.3781599998</v>
      </c>
      <c r="OOH15">
        <v>-2357237.3781599998</v>
      </c>
      <c r="OOI15">
        <v>-2357237.3781599998</v>
      </c>
      <c r="OOJ15">
        <v>-2357325.07553</v>
      </c>
      <c r="OOK15">
        <v>-2357325.07553</v>
      </c>
      <c r="OOL15">
        <v>-2357325.07553</v>
      </c>
      <c r="OOM15">
        <v>-2357325.07553</v>
      </c>
      <c r="OON15">
        <v>-2357325.07553</v>
      </c>
      <c r="OOO15">
        <v>-2357325.07553</v>
      </c>
      <c r="OOP15">
        <v>-2357325.07553</v>
      </c>
      <c r="OOQ15">
        <v>-2357325.07553</v>
      </c>
      <c r="OOR15">
        <v>-2357325.07553</v>
      </c>
      <c r="OOS15">
        <v>-2357325.07553</v>
      </c>
      <c r="OOT15">
        <v>-2357325.07553</v>
      </c>
      <c r="OOU15">
        <v>-2357237.3781599998</v>
      </c>
      <c r="OOV15">
        <v>-2357237.3781599998</v>
      </c>
      <c r="OOW15">
        <v>-2357237.3781599998</v>
      </c>
      <c r="OOX15">
        <v>-2357237.3781599998</v>
      </c>
      <c r="OOY15">
        <v>-2357237.3781599998</v>
      </c>
      <c r="OOZ15">
        <v>-2357237.3781599998</v>
      </c>
      <c r="OPA15">
        <v>-2357237.3781599998</v>
      </c>
      <c r="OPB15">
        <v>-2357237.3781599998</v>
      </c>
      <c r="OPC15">
        <v>-2357237.3781599998</v>
      </c>
      <c r="OPD15">
        <v>-2357237.3781599998</v>
      </c>
      <c r="OPE15">
        <v>-2357237.3781599998</v>
      </c>
      <c r="OPF15">
        <v>-2609346.7551299999</v>
      </c>
      <c r="OPG15">
        <v>-2609346.7551299999</v>
      </c>
      <c r="OPH15">
        <v>-2609346.7551299999</v>
      </c>
      <c r="OPI15">
        <v>-2609346.7551299999</v>
      </c>
      <c r="OPJ15">
        <v>-2609346.7551299999</v>
      </c>
      <c r="OPK15">
        <v>-2609346.7551299999</v>
      </c>
      <c r="OPL15">
        <v>-2609346.7551299999</v>
      </c>
      <c r="OPM15">
        <v>-2609346.7551299999</v>
      </c>
      <c r="OPN15">
        <v>-2609346.7551299999</v>
      </c>
      <c r="OPO15">
        <v>-2609346.7551299999</v>
      </c>
      <c r="OPP15">
        <v>-2609346.7551299999</v>
      </c>
      <c r="OPQ15">
        <v>-2609180.3770900001</v>
      </c>
      <c r="OPR15">
        <v>-2609180.3770900001</v>
      </c>
      <c r="OPS15">
        <v>-2609180.3770900001</v>
      </c>
      <c r="OPT15">
        <v>-2609180.3770900001</v>
      </c>
      <c r="OPU15">
        <v>-2609180.3770900001</v>
      </c>
      <c r="OPV15">
        <v>-2609180.3770900001</v>
      </c>
      <c r="OPW15">
        <v>-2609180.3770900001</v>
      </c>
      <c r="OPX15">
        <v>-2609180.3770900001</v>
      </c>
      <c r="OPY15">
        <v>-2609180.3770900001</v>
      </c>
      <c r="OPZ15">
        <v>-2609180.3770900001</v>
      </c>
      <c r="OQA15">
        <v>-2609180.3770900001</v>
      </c>
      <c r="OQB15">
        <v>-2609346.7551299999</v>
      </c>
      <c r="OQC15">
        <v>-2609346.7551299999</v>
      </c>
      <c r="OQD15">
        <v>-2609346.7551299999</v>
      </c>
      <c r="OQE15">
        <v>-2609346.7551299999</v>
      </c>
      <c r="OQF15">
        <v>-2609346.7551299999</v>
      </c>
      <c r="OQG15">
        <v>-2609346.7551299999</v>
      </c>
      <c r="OQH15">
        <v>-2609346.7551299999</v>
      </c>
      <c r="OQI15">
        <v>-2609346.7551299999</v>
      </c>
      <c r="OQJ15">
        <v>-2609346.7551299999</v>
      </c>
      <c r="OQK15">
        <v>-2609346.7551299999</v>
      </c>
      <c r="OQL15">
        <v>-2609346.7551299999</v>
      </c>
      <c r="OQM15">
        <v>-2609180.3770900001</v>
      </c>
      <c r="OQN15">
        <v>-2609180.3770900001</v>
      </c>
      <c r="OQO15">
        <v>-2609180.3770900001</v>
      </c>
      <c r="OQP15">
        <v>-2609180.3770900001</v>
      </c>
      <c r="OQQ15">
        <v>-2609180.3770900001</v>
      </c>
      <c r="OQR15">
        <v>-2609180.3770900001</v>
      </c>
      <c r="OQS15">
        <v>-2609180.3770900001</v>
      </c>
      <c r="OQT15">
        <v>-2609180.3770900001</v>
      </c>
      <c r="OQU15">
        <v>-2609180.3770900001</v>
      </c>
      <c r="OQV15">
        <v>-2609180.3770900001</v>
      </c>
      <c r="OQW15">
        <v>-2609180.3770900001</v>
      </c>
      <c r="OQX15">
        <v>-2982724.5307499999</v>
      </c>
      <c r="OQY15">
        <v>-2982724.5307499999</v>
      </c>
      <c r="OQZ15">
        <v>-2982724.5307499999</v>
      </c>
      <c r="ORA15">
        <v>-2982724.5307499999</v>
      </c>
      <c r="ORB15">
        <v>-2982724.5307499999</v>
      </c>
      <c r="ORC15">
        <v>-2982724.5307499999</v>
      </c>
      <c r="ORD15">
        <v>-2982724.5307499999</v>
      </c>
      <c r="ORE15">
        <v>-2982724.5307499999</v>
      </c>
      <c r="ORF15">
        <v>-2982724.5307499999</v>
      </c>
      <c r="ORG15">
        <v>-2982724.5307499999</v>
      </c>
      <c r="ORH15">
        <v>-2982724.5307499999</v>
      </c>
      <c r="ORI15">
        <v>-2982400.7913600001</v>
      </c>
      <c r="ORJ15">
        <v>-2982400.7913600001</v>
      </c>
      <c r="ORK15">
        <v>-2982400.7913600001</v>
      </c>
      <c r="ORL15">
        <v>-2982400.7913600001</v>
      </c>
      <c r="ORM15">
        <v>-2982400.7913600001</v>
      </c>
      <c r="ORN15">
        <v>-2982400.7913600001</v>
      </c>
      <c r="ORO15">
        <v>-2982400.7913600001</v>
      </c>
      <c r="ORP15">
        <v>-2982400.7913600001</v>
      </c>
      <c r="ORQ15">
        <v>-2982400.7913600001</v>
      </c>
      <c r="ORR15">
        <v>-2982400.7913600001</v>
      </c>
      <c r="ORS15">
        <v>-2982400.7913600001</v>
      </c>
      <c r="ORT15">
        <v>-2982724.5307499999</v>
      </c>
      <c r="ORU15">
        <v>-2982724.5307499999</v>
      </c>
      <c r="ORV15">
        <v>-2982724.5307499999</v>
      </c>
      <c r="ORW15">
        <v>-2982724.5307499999</v>
      </c>
      <c r="ORX15">
        <v>-2982724.5307499999</v>
      </c>
      <c r="ORY15">
        <v>-2982724.5307499999</v>
      </c>
      <c r="ORZ15">
        <v>-2982724.5307499999</v>
      </c>
      <c r="OSA15">
        <v>-2982724.5307499999</v>
      </c>
      <c r="OSB15">
        <v>-2982724.5307499999</v>
      </c>
      <c r="OSC15">
        <v>-2982724.5307499999</v>
      </c>
      <c r="OSD15">
        <v>-2982724.5307499999</v>
      </c>
      <c r="OSE15">
        <v>-2982400.7913600001</v>
      </c>
      <c r="OSF15">
        <v>-2982400.7913600001</v>
      </c>
      <c r="OSG15">
        <v>-2982400.7913600001</v>
      </c>
      <c r="OSH15">
        <v>-2982400.7913600001</v>
      </c>
      <c r="OSI15">
        <v>-2982400.7913600001</v>
      </c>
      <c r="OSJ15">
        <v>-2982400.7913600001</v>
      </c>
      <c r="OSK15">
        <v>-2982400.7913600001</v>
      </c>
      <c r="OSL15">
        <v>-2982400.7913600001</v>
      </c>
      <c r="OSM15">
        <v>-2982400.7913600001</v>
      </c>
      <c r="OSN15">
        <v>-2982400.7913600001</v>
      </c>
      <c r="OSO15">
        <v>-2982400.7913600001</v>
      </c>
      <c r="OSP15">
        <v>-36380413.542400002</v>
      </c>
      <c r="OSQ15">
        <v>-36380413.542400002</v>
      </c>
      <c r="OSR15">
        <v>-36380413.542400002</v>
      </c>
      <c r="OSS15">
        <v>-36380413.542400002</v>
      </c>
      <c r="OST15">
        <v>-36380413.542400002</v>
      </c>
      <c r="OSU15">
        <v>-36380413.542400002</v>
      </c>
      <c r="OSV15">
        <v>-36380413.542400002</v>
      </c>
      <c r="OSW15">
        <v>-36380413.542400002</v>
      </c>
      <c r="OSX15">
        <v>-36380413.542400002</v>
      </c>
      <c r="OSY15">
        <v>-36380413.542400002</v>
      </c>
      <c r="OSZ15">
        <v>-36380413.542400002</v>
      </c>
      <c r="OTA15">
        <v>-36380413.542400002</v>
      </c>
      <c r="OTB15">
        <v>-36380413.542400002</v>
      </c>
      <c r="OTC15">
        <v>-36380413.542400002</v>
      </c>
      <c r="OTD15">
        <v>-36380413.542400002</v>
      </c>
      <c r="OTE15">
        <v>-36380413.542400002</v>
      </c>
      <c r="OTF15">
        <v>-36380413.542400002</v>
      </c>
      <c r="OTG15">
        <v>-36380413.542400002</v>
      </c>
      <c r="OTH15">
        <v>-36380413.542400002</v>
      </c>
      <c r="OTI15">
        <v>-36380413.542400002</v>
      </c>
      <c r="OTJ15">
        <v>-36380413.542400002</v>
      </c>
      <c r="OTK15">
        <v>-36380413.542400002</v>
      </c>
      <c r="OTL15">
        <v>-36380413.542400002</v>
      </c>
      <c r="OTM15">
        <v>-36380413.542400002</v>
      </c>
      <c r="OTN15">
        <v>-36380413.542400002</v>
      </c>
      <c r="OTO15">
        <v>-36380413.542400002</v>
      </c>
      <c r="OTP15">
        <v>-36380413.542400002</v>
      </c>
      <c r="OTQ15">
        <v>-36380413.542400002</v>
      </c>
      <c r="OTR15">
        <v>-36380413.542400002</v>
      </c>
      <c r="OTS15">
        <v>-36380413.542400002</v>
      </c>
      <c r="OTT15">
        <v>-36380413.542400002</v>
      </c>
      <c r="OTU15">
        <v>-36380413.542400002</v>
      </c>
      <c r="OTV15">
        <v>-36380413.542400002</v>
      </c>
      <c r="OTW15">
        <v>-36380413.542400002</v>
      </c>
      <c r="OTX15">
        <v>-36380413.542400002</v>
      </c>
      <c r="OTY15">
        <v>-36380413.542400002</v>
      </c>
      <c r="OTZ15">
        <v>-36380413.542400002</v>
      </c>
      <c r="OUA15">
        <v>-36380413.542400002</v>
      </c>
      <c r="OUB15">
        <v>-36380413.542400002</v>
      </c>
      <c r="OUC15">
        <v>-36380413.542400002</v>
      </c>
      <c r="OUD15">
        <v>-36380413.542400002</v>
      </c>
      <c r="OUE15">
        <v>-36380413.542400002</v>
      </c>
      <c r="OUF15">
        <v>-36380413.542400002</v>
      </c>
      <c r="OUG15">
        <v>-36380413.542400002</v>
      </c>
      <c r="OUH15">
        <v>-55143175.895999998</v>
      </c>
      <c r="OUI15">
        <v>-55143175.895999998</v>
      </c>
      <c r="OUJ15">
        <v>-55143175.895999998</v>
      </c>
      <c r="OUK15">
        <v>-55143175.895999998</v>
      </c>
      <c r="OUL15">
        <v>-55143175.895999998</v>
      </c>
      <c r="OUM15">
        <v>-55143175.895999998</v>
      </c>
      <c r="OUN15">
        <v>-55143175.895999998</v>
      </c>
      <c r="OUO15">
        <v>-55143175.895999998</v>
      </c>
      <c r="OUP15">
        <v>-55143175.895999998</v>
      </c>
      <c r="OUQ15">
        <v>-55143175.895999998</v>
      </c>
      <c r="OUR15">
        <v>-55143175.895999998</v>
      </c>
      <c r="OUS15">
        <v>-55143175.895999998</v>
      </c>
      <c r="OUT15">
        <v>-55143175.895999998</v>
      </c>
      <c r="OUU15">
        <v>-55143175.895999998</v>
      </c>
      <c r="OUV15">
        <v>-55143175.895999998</v>
      </c>
      <c r="OUW15">
        <v>-55143175.895999998</v>
      </c>
      <c r="OUX15">
        <v>-55143175.895999998</v>
      </c>
      <c r="OUY15">
        <v>-55143175.895999998</v>
      </c>
      <c r="OUZ15">
        <v>-55143175.895999998</v>
      </c>
      <c r="OVA15">
        <v>-55143175.895999998</v>
      </c>
      <c r="OVB15">
        <v>-55143175.895999998</v>
      </c>
      <c r="OVC15">
        <v>-55143175.895999998</v>
      </c>
      <c r="OVD15">
        <v>-55143175.895999998</v>
      </c>
      <c r="OVE15">
        <v>-55143175.895999998</v>
      </c>
      <c r="OVF15">
        <v>-55143175.895999998</v>
      </c>
      <c r="OVG15">
        <v>-55143175.895999998</v>
      </c>
      <c r="OVH15">
        <v>-55143175.895999998</v>
      </c>
      <c r="OVI15">
        <v>-55143175.895999998</v>
      </c>
      <c r="OVJ15">
        <v>-55143175.895999998</v>
      </c>
      <c r="OVK15">
        <v>-55143175.895999998</v>
      </c>
      <c r="OVL15">
        <v>-55143175.895999998</v>
      </c>
      <c r="OVM15">
        <v>-55143175.895999998</v>
      </c>
      <c r="OVN15">
        <v>-55143175.895999998</v>
      </c>
      <c r="OVO15">
        <v>-55143175.895999998</v>
      </c>
      <c r="OVP15">
        <v>-55143175.895999998</v>
      </c>
      <c r="OVQ15">
        <v>-55143175.895999998</v>
      </c>
      <c r="OVR15">
        <v>-55143175.895999998</v>
      </c>
      <c r="OVS15">
        <v>-55143175.895999998</v>
      </c>
      <c r="OVT15">
        <v>-55143175.895999998</v>
      </c>
      <c r="OVU15">
        <v>-55143175.895999998</v>
      </c>
      <c r="OVV15">
        <v>-55143175.895999998</v>
      </c>
      <c r="OVW15">
        <v>-55143175.895999998</v>
      </c>
      <c r="OVX15">
        <v>-55143175.895999998</v>
      </c>
      <c r="OVY15">
        <v>-55143175.895999998</v>
      </c>
      <c r="OVZ15">
        <v>-83583230.293400005</v>
      </c>
      <c r="OWA15">
        <v>-83583230.293400005</v>
      </c>
      <c r="OWB15">
        <v>-83583230.293400005</v>
      </c>
      <c r="OWC15">
        <v>-83583230.293400005</v>
      </c>
      <c r="OWD15">
        <v>-83583230.293400005</v>
      </c>
      <c r="OWE15">
        <v>-83583230.293400005</v>
      </c>
      <c r="OWF15">
        <v>-83583230.293400005</v>
      </c>
      <c r="OWG15">
        <v>-83583230.293400005</v>
      </c>
      <c r="OWH15">
        <v>-83583230.293400005</v>
      </c>
      <c r="OWI15">
        <v>-83583230.293400005</v>
      </c>
      <c r="OWJ15">
        <v>-83583230.293400005</v>
      </c>
      <c r="OWK15">
        <v>-83583230.293400005</v>
      </c>
      <c r="OWL15">
        <v>-83583230.293400005</v>
      </c>
      <c r="OWM15">
        <v>-83583230.293400005</v>
      </c>
      <c r="OWN15">
        <v>-83583230.293400005</v>
      </c>
      <c r="OWO15">
        <v>-83583230.293400005</v>
      </c>
      <c r="OWP15">
        <v>-83583230.293400005</v>
      </c>
      <c r="OWQ15">
        <v>-83583230.293400005</v>
      </c>
      <c r="OWR15">
        <v>-83583230.293400005</v>
      </c>
      <c r="OWS15">
        <v>-83583230.293400005</v>
      </c>
      <c r="OWT15">
        <v>-83583230.293400005</v>
      </c>
      <c r="OWU15">
        <v>-83583230.293400005</v>
      </c>
      <c r="OWV15">
        <v>-83583230.293400005</v>
      </c>
      <c r="OWW15">
        <v>-83583230.293400005</v>
      </c>
      <c r="OWX15">
        <v>-83583230.293400005</v>
      </c>
      <c r="OWY15">
        <v>-83583230.293400005</v>
      </c>
      <c r="OWZ15">
        <v>-83583230.293400005</v>
      </c>
      <c r="OXA15">
        <v>-83583230.293400005</v>
      </c>
      <c r="OXB15">
        <v>-83583230.293400005</v>
      </c>
      <c r="OXC15">
        <v>-83583230.293400005</v>
      </c>
      <c r="OXD15">
        <v>-83583230.293400005</v>
      </c>
      <c r="OXE15">
        <v>-83583230.293400005</v>
      </c>
      <c r="OXF15">
        <v>-83583230.293400005</v>
      </c>
      <c r="OXG15">
        <v>-83583230.293400005</v>
      </c>
      <c r="OXH15">
        <v>-83583230.293400005</v>
      </c>
      <c r="OXI15">
        <v>-83583230.293400005</v>
      </c>
      <c r="OXJ15">
        <v>-83583230.293400005</v>
      </c>
      <c r="OXK15">
        <v>-83583230.293400005</v>
      </c>
      <c r="OXL15">
        <v>-83583230.293400005</v>
      </c>
      <c r="OXM15">
        <v>-83583230.293400005</v>
      </c>
      <c r="OXN15">
        <v>-83583230.293400005</v>
      </c>
      <c r="OXO15">
        <v>-83583230.293400005</v>
      </c>
      <c r="OXP15">
        <v>-83583230.293400005</v>
      </c>
      <c r="OXQ15">
        <v>-83583230.293400005</v>
      </c>
      <c r="OXR15">
        <v>-36380413.542400002</v>
      </c>
      <c r="OXS15">
        <v>-36380413.542400002</v>
      </c>
      <c r="OXT15">
        <v>-36380413.542400002</v>
      </c>
      <c r="OXU15">
        <v>-36380413.542400002</v>
      </c>
      <c r="OXV15">
        <v>-36380413.542400002</v>
      </c>
      <c r="OXW15">
        <v>-36380413.542400002</v>
      </c>
      <c r="OXX15">
        <v>-36380413.542400002</v>
      </c>
      <c r="OXY15">
        <v>-36380413.542400002</v>
      </c>
      <c r="OXZ15">
        <v>-36380413.542400002</v>
      </c>
      <c r="OYA15">
        <v>-36380413.542400002</v>
      </c>
      <c r="OYB15">
        <v>-36380413.542400002</v>
      </c>
      <c r="OYC15">
        <v>-36380413.542400002</v>
      </c>
      <c r="OYD15">
        <v>-36380413.542400002</v>
      </c>
      <c r="OYE15">
        <v>-36380413.542400002</v>
      </c>
      <c r="OYF15">
        <v>-36380413.542400002</v>
      </c>
      <c r="OYG15">
        <v>-36380413.542400002</v>
      </c>
      <c r="OYH15">
        <v>-36380413.542400002</v>
      </c>
      <c r="OYI15">
        <v>-36380413.542400002</v>
      </c>
      <c r="OYJ15">
        <v>-36380413.542400002</v>
      </c>
      <c r="OYK15">
        <v>-36380413.542400002</v>
      </c>
      <c r="OYL15">
        <v>-36380413.542400002</v>
      </c>
      <c r="OYM15">
        <v>-36380413.542400002</v>
      </c>
      <c r="OYN15">
        <v>-36380413.542400002</v>
      </c>
      <c r="OYO15">
        <v>-36380413.542400002</v>
      </c>
      <c r="OYP15">
        <v>-36380413.542400002</v>
      </c>
      <c r="OYQ15">
        <v>-36380413.542400002</v>
      </c>
      <c r="OYR15">
        <v>-36380413.542400002</v>
      </c>
      <c r="OYS15">
        <v>-36380413.542400002</v>
      </c>
      <c r="OYT15">
        <v>-36380413.542400002</v>
      </c>
      <c r="OYU15">
        <v>-36380413.542400002</v>
      </c>
      <c r="OYV15">
        <v>-36380413.542400002</v>
      </c>
      <c r="OYW15">
        <v>-36380413.542400002</v>
      </c>
      <c r="OYX15">
        <v>-36380413.542400002</v>
      </c>
      <c r="OYY15">
        <v>-36380413.542400002</v>
      </c>
      <c r="OYZ15">
        <v>-36380413.542400002</v>
      </c>
      <c r="OZA15">
        <v>-36380413.542400002</v>
      </c>
      <c r="OZB15">
        <v>-36380413.542400002</v>
      </c>
      <c r="OZC15">
        <v>-36380413.542400002</v>
      </c>
      <c r="OZD15">
        <v>-36380413.542400002</v>
      </c>
      <c r="OZE15">
        <v>-36380413.542400002</v>
      </c>
      <c r="OZF15">
        <v>-36380413.542400002</v>
      </c>
      <c r="OZG15">
        <v>-36380413.542400002</v>
      </c>
      <c r="OZH15">
        <v>-36380413.542400002</v>
      </c>
      <c r="OZI15">
        <v>-36380413.542400002</v>
      </c>
      <c r="OZJ15">
        <v>-55143175.895999998</v>
      </c>
      <c r="OZK15">
        <v>-55143175.895999998</v>
      </c>
      <c r="OZL15">
        <v>-55143175.895999998</v>
      </c>
      <c r="OZM15">
        <v>-55143175.895999998</v>
      </c>
      <c r="OZN15">
        <v>-55143175.895999998</v>
      </c>
      <c r="OZO15">
        <v>-55143175.895999998</v>
      </c>
      <c r="OZP15">
        <v>-55143175.895999998</v>
      </c>
      <c r="OZQ15">
        <v>-55143175.895999998</v>
      </c>
      <c r="OZR15">
        <v>-55143175.895999998</v>
      </c>
      <c r="OZS15">
        <v>-55143175.895999998</v>
      </c>
      <c r="OZT15">
        <v>-55143175.895999998</v>
      </c>
      <c r="OZU15">
        <v>-55143175.895999998</v>
      </c>
      <c r="OZV15">
        <v>-55143175.895999998</v>
      </c>
      <c r="OZW15">
        <v>-55143175.895999998</v>
      </c>
      <c r="OZX15">
        <v>-55143175.895999998</v>
      </c>
      <c r="OZY15">
        <v>-55143175.895999998</v>
      </c>
      <c r="OZZ15">
        <v>-55143175.895999998</v>
      </c>
      <c r="PAA15">
        <v>-55143175.895999998</v>
      </c>
      <c r="PAB15">
        <v>-55143175.895999998</v>
      </c>
      <c r="PAC15">
        <v>-55143175.895999998</v>
      </c>
      <c r="PAD15">
        <v>-55143175.895999998</v>
      </c>
      <c r="PAE15">
        <v>-55143175.895999998</v>
      </c>
      <c r="PAF15">
        <v>-55143175.895999998</v>
      </c>
      <c r="PAG15">
        <v>-55143175.895999998</v>
      </c>
      <c r="PAH15">
        <v>-55143175.895999998</v>
      </c>
      <c r="PAI15">
        <v>-55143175.895999998</v>
      </c>
      <c r="PAJ15">
        <v>-55143175.895999998</v>
      </c>
      <c r="PAK15">
        <v>-55143175.895999998</v>
      </c>
      <c r="PAL15">
        <v>-55143175.895999998</v>
      </c>
      <c r="PAM15">
        <v>-55143175.895999998</v>
      </c>
      <c r="PAN15">
        <v>-55143175.895999998</v>
      </c>
      <c r="PAO15">
        <v>-55143175.895999998</v>
      </c>
      <c r="PAP15">
        <v>-55143175.895999998</v>
      </c>
      <c r="PAQ15">
        <v>-55143175.895999998</v>
      </c>
      <c r="PAR15">
        <v>-55143175.895999998</v>
      </c>
      <c r="PAS15">
        <v>-55143175.895999998</v>
      </c>
      <c r="PAT15">
        <v>-55143175.895999998</v>
      </c>
      <c r="PAU15">
        <v>-55143175.895999998</v>
      </c>
      <c r="PAV15">
        <v>-55143175.895999998</v>
      </c>
      <c r="PAW15">
        <v>-55143175.895999998</v>
      </c>
      <c r="PAX15">
        <v>-55143175.895999998</v>
      </c>
      <c r="PAY15">
        <v>-55143175.895999998</v>
      </c>
      <c r="PAZ15">
        <v>-55143175.895999998</v>
      </c>
      <c r="PBA15">
        <v>-55143175.895999998</v>
      </c>
      <c r="PBB15">
        <v>-83583230.293400005</v>
      </c>
      <c r="PBC15">
        <v>-83583230.293400005</v>
      </c>
      <c r="PBD15">
        <v>-83583230.293400005</v>
      </c>
      <c r="PBE15">
        <v>-83583230.293400005</v>
      </c>
      <c r="PBF15">
        <v>-83583230.293400005</v>
      </c>
      <c r="PBG15">
        <v>-83583230.293400005</v>
      </c>
      <c r="PBH15">
        <v>-83583230.293400005</v>
      </c>
      <c r="PBI15">
        <v>-83583230.293400005</v>
      </c>
      <c r="PBJ15">
        <v>-83583230.293400005</v>
      </c>
      <c r="PBK15">
        <v>-83583230.293400005</v>
      </c>
      <c r="PBL15">
        <v>-83583230.293400005</v>
      </c>
      <c r="PBM15">
        <v>-83583230.293400005</v>
      </c>
      <c r="PBN15">
        <v>-83583230.293400005</v>
      </c>
      <c r="PBO15">
        <v>-83583230.293400005</v>
      </c>
      <c r="PBP15">
        <v>-83583230.293400005</v>
      </c>
      <c r="PBQ15">
        <v>-83583230.293400005</v>
      </c>
      <c r="PBR15">
        <v>-83583230.293400005</v>
      </c>
      <c r="PBS15">
        <v>-83583230.293400005</v>
      </c>
      <c r="PBT15">
        <v>-83583230.293400005</v>
      </c>
      <c r="PBU15">
        <v>-83583230.293400005</v>
      </c>
      <c r="PBV15">
        <v>-83583230.293400005</v>
      </c>
      <c r="PBW15">
        <v>-83583230.293400005</v>
      </c>
      <c r="PBX15">
        <v>-83583230.293400005</v>
      </c>
      <c r="PBY15">
        <v>-83583230.293400005</v>
      </c>
      <c r="PBZ15">
        <v>-83583230.293400005</v>
      </c>
      <c r="PCA15">
        <v>-83583230.293400005</v>
      </c>
      <c r="PCB15">
        <v>-83583230.293400005</v>
      </c>
      <c r="PCC15">
        <v>-83583230.293400005</v>
      </c>
      <c r="PCD15">
        <v>-83583230.293400005</v>
      </c>
      <c r="PCE15">
        <v>-83583230.293400005</v>
      </c>
      <c r="PCF15">
        <v>-83583230.293400005</v>
      </c>
      <c r="PCG15">
        <v>-83583230.293400005</v>
      </c>
      <c r="PCH15">
        <v>-83583230.293400005</v>
      </c>
      <c r="PCI15">
        <v>-83583230.293400005</v>
      </c>
      <c r="PCJ15">
        <v>-83583230.293400005</v>
      </c>
      <c r="PCK15">
        <v>-83583230.293400005</v>
      </c>
      <c r="PCL15">
        <v>-83583230.293400005</v>
      </c>
      <c r="PCM15">
        <v>-83583230.293400005</v>
      </c>
      <c r="PCN15">
        <v>-83583230.293400005</v>
      </c>
      <c r="PCO15">
        <v>-83583230.293400005</v>
      </c>
      <c r="PCP15">
        <v>-83583230.293400005</v>
      </c>
      <c r="PCQ15">
        <v>-83583230.293400005</v>
      </c>
      <c r="PCR15">
        <v>-83583230.293400005</v>
      </c>
      <c r="PCS15">
        <v>-83583230.293400005</v>
      </c>
      <c r="PCT15">
        <v>-521808.77078700002</v>
      </c>
      <c r="PCU15">
        <v>-480981.42351599998</v>
      </c>
      <c r="PCV15">
        <v>-452681.649446</v>
      </c>
      <c r="PCW15">
        <v>-436808.87241399998</v>
      </c>
      <c r="PCX15">
        <v>-433156.16314900003</v>
      </c>
      <c r="PCY15">
        <v>-441207.87085900002</v>
      </c>
      <c r="PCZ15">
        <v>-459864.853611</v>
      </c>
      <c r="PDA15">
        <v>-487136.72978400002</v>
      </c>
      <c r="PDB15">
        <v>-532509.89544999995</v>
      </c>
      <c r="PDC15">
        <v>-574162.156021</v>
      </c>
      <c r="PDD15">
        <v>-583809.62165099999</v>
      </c>
      <c r="PDE15">
        <v>-520523.41383799998</v>
      </c>
      <c r="PDF15">
        <v>-479067.64350599999</v>
      </c>
      <c r="PDG15">
        <v>-449904.79357400001</v>
      </c>
      <c r="PDH15">
        <v>-432862.26973100001</v>
      </c>
      <c r="PDI15">
        <v>-427649.40929099999</v>
      </c>
      <c r="PDJ15">
        <v>-433663.10450700001</v>
      </c>
      <c r="PDK15">
        <v>-449730.67882299999</v>
      </c>
      <c r="PDL15">
        <v>-505380.974284</v>
      </c>
      <c r="PDM15">
        <v>-540889.65480200003</v>
      </c>
      <c r="PDN15">
        <v>-552969.24560999998</v>
      </c>
      <c r="PDO15">
        <v>-558697.59028500004</v>
      </c>
      <c r="PDP15">
        <v>-494247.59741699998</v>
      </c>
      <c r="PDQ15">
        <v>-449726.27271200001</v>
      </c>
      <c r="PDR15">
        <v>-424578.26990100002</v>
      </c>
      <c r="PDS15">
        <v>-426920.11331099999</v>
      </c>
      <c r="PDT15">
        <v>-443106.474407</v>
      </c>
      <c r="PDU15">
        <v>-467588.11641999998</v>
      </c>
      <c r="PDV15">
        <v>-496420.49124800001</v>
      </c>
      <c r="PDW15">
        <v>-523743.84599900001</v>
      </c>
      <c r="PDX15">
        <v>-556012.51104999997</v>
      </c>
      <c r="PDY15">
        <v>-576026.16226200003</v>
      </c>
      <c r="PDZ15">
        <v>-583809.62165099999</v>
      </c>
      <c r="PEA15">
        <v>-492042.27494899998</v>
      </c>
      <c r="PEB15">
        <v>-443148.02311299997</v>
      </c>
      <c r="PEC15">
        <v>-419215.40710999997</v>
      </c>
      <c r="PED15">
        <v>-420623.58493200003</v>
      </c>
      <c r="PEE15">
        <v>-436512.07436600002</v>
      </c>
      <c r="PEF15">
        <v>-461124.78952400002</v>
      </c>
      <c r="PEG15">
        <v>-491612.50286800001</v>
      </c>
      <c r="PEH15">
        <v>-526245.07413099997</v>
      </c>
      <c r="PEI15">
        <v>-545791.96335700003</v>
      </c>
      <c r="PEJ15">
        <v>-554562.23417099996</v>
      </c>
      <c r="PEK15">
        <v>-558697.59028500004</v>
      </c>
      <c r="PEL15">
        <v>-790304.81793100003</v>
      </c>
      <c r="PEM15">
        <v>-728118.28798200004</v>
      </c>
      <c r="PEN15">
        <v>-684805.83591799997</v>
      </c>
      <c r="PEO15">
        <v>-660179.85415999999</v>
      </c>
      <c r="PEP15">
        <v>-653885.77553999994</v>
      </c>
      <c r="PEQ15">
        <v>-665099.21978000004</v>
      </c>
      <c r="PER15">
        <v>-692118.11346400005</v>
      </c>
      <c r="PES15">
        <v>-731910.83923599997</v>
      </c>
      <c r="PET15">
        <v>-798085.54447299999</v>
      </c>
      <c r="PEU15">
        <v>-858697.69405799999</v>
      </c>
      <c r="PEV15">
        <v>-872682.55324000004</v>
      </c>
      <c r="PEW15">
        <v>-787734.10403299995</v>
      </c>
      <c r="PEX15">
        <v>-724290.72796299995</v>
      </c>
      <c r="PEY15">
        <v>-679252.124174</v>
      </c>
      <c r="PEZ15">
        <v>-652286.64879400004</v>
      </c>
      <c r="PFA15">
        <v>-642872.26782399998</v>
      </c>
      <c r="PFB15">
        <v>-650009.68707500002</v>
      </c>
      <c r="PFC15">
        <v>-671849.76388700004</v>
      </c>
      <c r="PFD15">
        <v>-748665.92339899996</v>
      </c>
      <c r="PFE15">
        <v>-797958.11252600001</v>
      </c>
      <c r="PFF15">
        <v>-814649.20927899994</v>
      </c>
      <c r="PFG15">
        <v>-822458.49050700001</v>
      </c>
      <c r="PFH15">
        <v>-748383.00464199996</v>
      </c>
      <c r="PFI15">
        <v>-680400.430054</v>
      </c>
      <c r="PFJ15">
        <v>-641369.67769699998</v>
      </c>
      <c r="PFK15">
        <v>-643866.14699299994</v>
      </c>
      <c r="PFL15">
        <v>-667187.96351999999</v>
      </c>
      <c r="PFM15">
        <v>-702918.94510699995</v>
      </c>
      <c r="PFN15">
        <v>-745124.10913700005</v>
      </c>
      <c r="PFO15">
        <v>-785134.36889399996</v>
      </c>
      <c r="PFP15">
        <v>-832255.92339100002</v>
      </c>
      <c r="PFQ15">
        <v>-861399.79012200003</v>
      </c>
      <c r="PFR15">
        <v>-872682.55324000004</v>
      </c>
      <c r="PFS15">
        <v>-744263.10522899998</v>
      </c>
      <c r="PFT15">
        <v>-669038.36497600004</v>
      </c>
      <c r="PFU15">
        <v>-630947.61609200004</v>
      </c>
      <c r="PFV15">
        <v>-630851.99457900005</v>
      </c>
      <c r="PFW15">
        <v>-652285.90783200006</v>
      </c>
      <c r="PFX15">
        <v>-686537.33603300003</v>
      </c>
      <c r="PFY15">
        <v>-729197.32449000003</v>
      </c>
      <c r="PFZ15">
        <v>-777528.281173</v>
      </c>
      <c r="PGA15">
        <v>-804703.45338900003</v>
      </c>
      <c r="PGB15">
        <v>-816820.98696200002</v>
      </c>
      <c r="PGC15">
        <v>-822458.49050700001</v>
      </c>
      <c r="PGD15">
        <v>-1196667.68166</v>
      </c>
      <c r="PGE15">
        <v>-1101805.0672899999</v>
      </c>
      <c r="PGF15">
        <v>-1035322.46735</v>
      </c>
      <c r="PGG15">
        <v>-996865.34478399996</v>
      </c>
      <c r="PGH15">
        <v>-985814.59435799997</v>
      </c>
      <c r="PGI15">
        <v>-1000835.23836</v>
      </c>
      <c r="PGJ15">
        <v>-1039275.33841</v>
      </c>
      <c r="PGK15">
        <v>-1096510.2698299999</v>
      </c>
      <c r="PGL15">
        <v>-1191628.5290900001</v>
      </c>
      <c r="PGM15">
        <v>-1278469.10632</v>
      </c>
      <c r="PGN15">
        <v>-1298393.0752399999</v>
      </c>
      <c r="PGO15">
        <v>-1191526.2538600001</v>
      </c>
      <c r="PGP15">
        <v>-1094149.94726</v>
      </c>
      <c r="PGQ15">
        <v>-1024215.04386</v>
      </c>
      <c r="PGR15">
        <v>-981078.93405200006</v>
      </c>
      <c r="PGS15">
        <v>-963787.57892600005</v>
      </c>
      <c r="PGT15">
        <v>-970656.17295200005</v>
      </c>
      <c r="PGU15">
        <v>-998738.63925600005</v>
      </c>
      <c r="PGV15">
        <v>-1100120.8562400001</v>
      </c>
      <c r="PGW15">
        <v>-1165786.5398500001</v>
      </c>
      <c r="PGX15">
        <v>-1187852.8927199999</v>
      </c>
      <c r="PGY15">
        <v>-1197944.9497700001</v>
      </c>
      <c r="PGZ15">
        <v>-1132833.3957400001</v>
      </c>
      <c r="PHA15">
        <v>-1028792.78926</v>
      </c>
      <c r="PHB15">
        <v>-967811.86479200004</v>
      </c>
      <c r="PHC15">
        <v>-969495.62773199996</v>
      </c>
      <c r="PHD15">
        <v>-1002427.21309</v>
      </c>
      <c r="PHE15">
        <v>-1053839.8758400001</v>
      </c>
      <c r="PHF15">
        <v>-1114825.3030999999</v>
      </c>
      <c r="PHG15">
        <v>-1172667.88739</v>
      </c>
      <c r="PHH15">
        <v>-1240521.9360400001</v>
      </c>
      <c r="PHI15">
        <v>-1282318.84516</v>
      </c>
      <c r="PHJ15">
        <v>-1298393.0752399999</v>
      </c>
      <c r="PHK15">
        <v>-1125034.3120500001</v>
      </c>
      <c r="PHL15">
        <v>-1008788.90024</v>
      </c>
      <c r="PHM15">
        <v>-947428.33433099999</v>
      </c>
      <c r="PHN15">
        <v>-942829.71279100003</v>
      </c>
      <c r="PHO15">
        <v>-970027.50744099997</v>
      </c>
      <c r="PHP15">
        <v>-1015841.86023</v>
      </c>
      <c r="PHQ15">
        <v>-1073409.56311</v>
      </c>
      <c r="PHR15">
        <v>-1138351.0213299999</v>
      </c>
      <c r="PHS15">
        <v>-1174641.7714199999</v>
      </c>
      <c r="PHT15">
        <v>-1190659.7470499999</v>
      </c>
      <c r="PHU15">
        <v>-1197944.9497700001</v>
      </c>
      <c r="PHV15">
        <v>-390610.11644000001</v>
      </c>
      <c r="PHW15">
        <v>-390610.11644000001</v>
      </c>
      <c r="PHX15">
        <v>-390610.11644000001</v>
      </c>
      <c r="PHY15">
        <v>-390610.11644000001</v>
      </c>
      <c r="PHZ15">
        <v>-390610.11644000001</v>
      </c>
      <c r="PIA15">
        <v>-390610.11644000001</v>
      </c>
      <c r="PIB15">
        <v>-390610.11644000001</v>
      </c>
      <c r="PIC15">
        <v>-390610.11644000001</v>
      </c>
      <c r="PID15">
        <v>-390610.11644000001</v>
      </c>
      <c r="PIE15">
        <v>-390610.11644000001</v>
      </c>
      <c r="PIF15">
        <v>-390610.11644000001</v>
      </c>
      <c r="PIG15">
        <v>-390574.43852700002</v>
      </c>
      <c r="PIH15">
        <v>-390574.43852700002</v>
      </c>
      <c r="PII15">
        <v>-390574.43852700002</v>
      </c>
      <c r="PIJ15">
        <v>-390574.43852700002</v>
      </c>
      <c r="PIK15">
        <v>-390574.43852700002</v>
      </c>
      <c r="PIL15">
        <v>-390574.43852700002</v>
      </c>
      <c r="PIM15">
        <v>-390574.43852700002</v>
      </c>
      <c r="PIN15">
        <v>-390574.43852700002</v>
      </c>
      <c r="PIO15">
        <v>-390574.43852700002</v>
      </c>
      <c r="PIP15">
        <v>-390574.43852700002</v>
      </c>
      <c r="PIQ15">
        <v>-390574.43852700002</v>
      </c>
      <c r="PIR15">
        <v>-390610.11644000001</v>
      </c>
      <c r="PIS15">
        <v>-390610.11644000001</v>
      </c>
      <c r="PIT15">
        <v>-390610.11644000001</v>
      </c>
      <c r="PIU15">
        <v>-390610.11644000001</v>
      </c>
      <c r="PIV15">
        <v>-390610.11644000001</v>
      </c>
      <c r="PIW15">
        <v>-390610.11644000001</v>
      </c>
      <c r="PIX15">
        <v>-390610.11644000001</v>
      </c>
      <c r="PIY15">
        <v>-390610.11644000001</v>
      </c>
      <c r="PIZ15">
        <v>-390610.11644000001</v>
      </c>
      <c r="PJA15">
        <v>-390610.11644000001</v>
      </c>
      <c r="PJB15">
        <v>-390610.11644000001</v>
      </c>
      <c r="PJC15">
        <v>-390574.43852700002</v>
      </c>
      <c r="PJD15">
        <v>-390574.43852700002</v>
      </c>
      <c r="PJE15">
        <v>-390574.43852700002</v>
      </c>
      <c r="PJF15">
        <v>-390574.43852700002</v>
      </c>
      <c r="PJG15">
        <v>-390574.43852700002</v>
      </c>
      <c r="PJH15">
        <v>-390574.43852700002</v>
      </c>
      <c r="PJI15">
        <v>-390574.43852700002</v>
      </c>
      <c r="PJJ15">
        <v>-390574.43852700002</v>
      </c>
      <c r="PJK15">
        <v>-390574.43852700002</v>
      </c>
      <c r="PJL15">
        <v>-390574.43852700002</v>
      </c>
      <c r="PJM15">
        <v>-390574.43852700002</v>
      </c>
      <c r="PJN15">
        <v>-581515.30818399996</v>
      </c>
      <c r="PJO15">
        <v>-581515.30818399996</v>
      </c>
      <c r="PJP15">
        <v>-581515.30818399996</v>
      </c>
      <c r="PJQ15">
        <v>-581515.30818399996</v>
      </c>
      <c r="PJR15">
        <v>-581515.30818399996</v>
      </c>
      <c r="PJS15">
        <v>-581515.30818399996</v>
      </c>
      <c r="PJT15">
        <v>-581515.30818399996</v>
      </c>
      <c r="PJU15">
        <v>-581515.30818399996</v>
      </c>
      <c r="PJV15">
        <v>-581515.30818399996</v>
      </c>
      <c r="PJW15">
        <v>-581515.30818399996</v>
      </c>
      <c r="PJX15">
        <v>-581515.30818399996</v>
      </c>
      <c r="PJY15">
        <v>-581447.62061600003</v>
      </c>
      <c r="PJZ15">
        <v>-581447.62061600003</v>
      </c>
      <c r="PKA15">
        <v>-581447.62061600003</v>
      </c>
      <c r="PKB15">
        <v>-581447.62061600003</v>
      </c>
      <c r="PKC15">
        <v>-581447.62061600003</v>
      </c>
      <c r="PKD15">
        <v>-581447.62061600003</v>
      </c>
      <c r="PKE15">
        <v>-581447.62061600003</v>
      </c>
      <c r="PKF15">
        <v>-581447.62061600003</v>
      </c>
      <c r="PKG15">
        <v>-581447.62061600003</v>
      </c>
      <c r="PKH15">
        <v>-581447.62061600003</v>
      </c>
      <c r="PKI15">
        <v>-581447.62061600003</v>
      </c>
      <c r="PKJ15">
        <v>-581515.30818399996</v>
      </c>
      <c r="PKK15">
        <v>-581515.30818399996</v>
      </c>
      <c r="PKL15">
        <v>-581515.30818399996</v>
      </c>
      <c r="PKM15">
        <v>-581515.30818399996</v>
      </c>
      <c r="PKN15">
        <v>-581515.30818399996</v>
      </c>
      <c r="PKO15">
        <v>-581515.30818399996</v>
      </c>
      <c r="PKP15">
        <v>-581515.30818399996</v>
      </c>
      <c r="PKQ15">
        <v>-581515.30818399996</v>
      </c>
      <c r="PKR15">
        <v>-581515.30818399996</v>
      </c>
      <c r="PKS15">
        <v>-581515.30818399996</v>
      </c>
      <c r="PKT15">
        <v>-581515.30818399996</v>
      </c>
      <c r="PKU15">
        <v>-581447.62061600003</v>
      </c>
      <c r="PKV15">
        <v>-581447.62061600003</v>
      </c>
      <c r="PKW15">
        <v>-581447.62061600003</v>
      </c>
      <c r="PKX15">
        <v>-581447.62061600003</v>
      </c>
      <c r="PKY15">
        <v>-581447.62061600003</v>
      </c>
      <c r="PKZ15">
        <v>-581447.62061600003</v>
      </c>
      <c r="PLA15">
        <v>-581447.62061600003</v>
      </c>
      <c r="PLB15">
        <v>-581447.62061600003</v>
      </c>
      <c r="PLC15">
        <v>-581447.62061600003</v>
      </c>
      <c r="PLD15">
        <v>-581447.62061600003</v>
      </c>
      <c r="PLE15">
        <v>-581447.62061600003</v>
      </c>
      <c r="PLF15">
        <v>-858805.61928800005</v>
      </c>
      <c r="PLG15">
        <v>-858805.61928800005</v>
      </c>
      <c r="PLH15">
        <v>-858805.61928800005</v>
      </c>
      <c r="PLI15">
        <v>-858805.61928800005</v>
      </c>
      <c r="PLJ15">
        <v>-858805.61928800005</v>
      </c>
      <c r="PLK15">
        <v>-858805.61928800005</v>
      </c>
      <c r="PLL15">
        <v>-858805.61928800005</v>
      </c>
      <c r="PLM15">
        <v>-858805.61928800005</v>
      </c>
      <c r="PLN15">
        <v>-858805.61928800005</v>
      </c>
      <c r="PLO15">
        <v>-858805.61928800005</v>
      </c>
      <c r="PLP15">
        <v>-858805.61928800005</v>
      </c>
      <c r="PLQ15">
        <v>-858673.91241200001</v>
      </c>
      <c r="PLR15">
        <v>-858673.91241200001</v>
      </c>
      <c r="PLS15">
        <v>-858673.91241200001</v>
      </c>
      <c r="PLT15">
        <v>-858673.91241200001</v>
      </c>
      <c r="PLU15">
        <v>-858673.91241200001</v>
      </c>
      <c r="PLV15">
        <v>-858673.91241200001</v>
      </c>
      <c r="PLW15">
        <v>-858673.91241200001</v>
      </c>
      <c r="PLX15">
        <v>-858673.91241200001</v>
      </c>
      <c r="PLY15">
        <v>-858673.91241200001</v>
      </c>
      <c r="PLZ15">
        <v>-858673.91241200001</v>
      </c>
      <c r="PMA15">
        <v>-858673.91241200001</v>
      </c>
      <c r="PMB15">
        <v>-858805.61928800005</v>
      </c>
      <c r="PMC15">
        <v>-858805.61928800005</v>
      </c>
      <c r="PMD15">
        <v>-858805.61928800005</v>
      </c>
      <c r="PME15">
        <v>-858805.61928800005</v>
      </c>
      <c r="PMF15">
        <v>-858805.61928800005</v>
      </c>
      <c r="PMG15">
        <v>-858805.61928800005</v>
      </c>
      <c r="PMH15">
        <v>-858805.61928800005</v>
      </c>
      <c r="PMI15">
        <v>-858805.61928800005</v>
      </c>
      <c r="PMJ15">
        <v>-858805.61928800005</v>
      </c>
      <c r="PMK15">
        <v>-858805.61928800005</v>
      </c>
      <c r="PML15">
        <v>-858805.61928800005</v>
      </c>
      <c r="PMM15">
        <v>-858673.91241200001</v>
      </c>
      <c r="PMN15">
        <v>-858673.91241200001</v>
      </c>
      <c r="PMO15">
        <v>-858673.91241200001</v>
      </c>
      <c r="PMP15">
        <v>-858673.91241200001</v>
      </c>
      <c r="PMQ15">
        <v>-858673.91241200001</v>
      </c>
      <c r="PMR15">
        <v>-858673.91241200001</v>
      </c>
      <c r="PMS15">
        <v>-858673.91241200001</v>
      </c>
      <c r="PMT15">
        <v>-858673.91241200001</v>
      </c>
      <c r="PMU15">
        <v>-858673.91241200001</v>
      </c>
      <c r="PMV15">
        <v>-858673.91241200001</v>
      </c>
      <c r="PMW15">
        <v>-858673.91241200001</v>
      </c>
      <c r="PMX15">
        <v>-24586.6137371</v>
      </c>
      <c r="PMY15">
        <v>-24586.6137371</v>
      </c>
      <c r="PMZ15">
        <v>-24586.6137371</v>
      </c>
      <c r="PNA15">
        <v>-24586.6137371</v>
      </c>
      <c r="PNB15">
        <v>-24586.6137371</v>
      </c>
      <c r="PNC15">
        <v>-24586.6137371</v>
      </c>
      <c r="PND15">
        <v>-24586.6137371</v>
      </c>
      <c r="PNE15">
        <v>-24586.6137371</v>
      </c>
      <c r="PNF15">
        <v>-24586.6137371</v>
      </c>
      <c r="PNG15">
        <v>-24586.6137371</v>
      </c>
      <c r="PNH15">
        <v>-24586.6137371</v>
      </c>
      <c r="PNI15">
        <v>-24586.6137371</v>
      </c>
      <c r="PNJ15">
        <v>-24586.6137371</v>
      </c>
      <c r="PNK15">
        <v>-24586.6137371</v>
      </c>
      <c r="PNL15">
        <v>-24586.6137371</v>
      </c>
      <c r="PNM15">
        <v>-24586.6137371</v>
      </c>
      <c r="PNN15">
        <v>-24586.6137371</v>
      </c>
      <c r="PNO15">
        <v>-24586.6137371</v>
      </c>
      <c r="PNP15">
        <v>-24586.6137371</v>
      </c>
      <c r="PNQ15">
        <v>-24586.6137371</v>
      </c>
      <c r="PNR15">
        <v>-24586.6137371</v>
      </c>
      <c r="PNS15">
        <v>-24586.6137371</v>
      </c>
      <c r="PNT15">
        <v>-24586.6137371</v>
      </c>
      <c r="PNU15">
        <v>-24586.6137371</v>
      </c>
      <c r="PNV15">
        <v>-24586.6137371</v>
      </c>
      <c r="PNW15">
        <v>-24586.6137371</v>
      </c>
      <c r="PNX15">
        <v>-24586.6137371</v>
      </c>
      <c r="PNY15">
        <v>-24586.6137371</v>
      </c>
      <c r="PNZ15">
        <v>-24586.6137371</v>
      </c>
      <c r="POA15">
        <v>-24586.6137371</v>
      </c>
      <c r="POB15">
        <v>-24586.6137371</v>
      </c>
      <c r="POC15">
        <v>-24586.6137371</v>
      </c>
      <c r="POD15">
        <v>-24586.6137371</v>
      </c>
      <c r="POE15">
        <v>-24586.6137371</v>
      </c>
      <c r="POF15">
        <v>-24586.6137371</v>
      </c>
      <c r="POG15">
        <v>-24586.6137371</v>
      </c>
      <c r="POH15">
        <v>-24586.6137371</v>
      </c>
      <c r="POI15">
        <v>-24586.6137371</v>
      </c>
      <c r="POJ15">
        <v>-24586.6137371</v>
      </c>
      <c r="POK15">
        <v>-24586.6137371</v>
      </c>
      <c r="POL15">
        <v>-24586.6137371</v>
      </c>
      <c r="POM15">
        <v>-24586.6137371</v>
      </c>
      <c r="PON15">
        <v>-24586.6137371</v>
      </c>
      <c r="POO15">
        <v>-24586.6137371</v>
      </c>
      <c r="POP15">
        <v>-47460.647827300003</v>
      </c>
      <c r="POQ15">
        <v>-47460.647827300003</v>
      </c>
      <c r="POR15">
        <v>-47460.647827300003</v>
      </c>
      <c r="POS15">
        <v>-47460.647827300003</v>
      </c>
      <c r="POT15">
        <v>-47460.647827300003</v>
      </c>
      <c r="POU15">
        <v>-47460.647827300003</v>
      </c>
      <c r="POV15">
        <v>-47460.647827300003</v>
      </c>
      <c r="POW15">
        <v>-47460.647827300003</v>
      </c>
      <c r="POX15">
        <v>-47460.647827300003</v>
      </c>
      <c r="POY15">
        <v>-47460.647827300003</v>
      </c>
      <c r="POZ15">
        <v>-47460.647827300003</v>
      </c>
      <c r="PPA15">
        <v>-47460.647827300003</v>
      </c>
      <c r="PPB15">
        <v>-47460.647827300003</v>
      </c>
      <c r="PPC15">
        <v>-47460.647827300003</v>
      </c>
      <c r="PPD15">
        <v>-47460.647827300003</v>
      </c>
      <c r="PPE15">
        <v>-47460.647827300003</v>
      </c>
      <c r="PPF15">
        <v>-47460.647827300003</v>
      </c>
      <c r="PPG15">
        <v>-47460.647827300003</v>
      </c>
      <c r="PPH15">
        <v>-47460.647827300003</v>
      </c>
      <c r="PPI15">
        <v>-47460.647827300003</v>
      </c>
      <c r="PPJ15">
        <v>-47460.647827300003</v>
      </c>
      <c r="PPK15">
        <v>-47460.647827300003</v>
      </c>
      <c r="PPL15">
        <v>-47460.647827300003</v>
      </c>
      <c r="PPM15">
        <v>-47460.647827300003</v>
      </c>
      <c r="PPN15">
        <v>-47460.647827300003</v>
      </c>
      <c r="PPO15">
        <v>-47460.647827300003</v>
      </c>
      <c r="PPP15">
        <v>-47460.647827300003</v>
      </c>
      <c r="PPQ15">
        <v>-47460.647827300003</v>
      </c>
      <c r="PPR15">
        <v>-47460.647827300003</v>
      </c>
      <c r="PPS15">
        <v>-47460.647827300003</v>
      </c>
      <c r="PPT15">
        <v>-47460.647827300003</v>
      </c>
      <c r="PPU15">
        <v>-47460.647827300003</v>
      </c>
      <c r="PPV15">
        <v>-47460.647827300003</v>
      </c>
      <c r="PPW15">
        <v>-47460.647827300003</v>
      </c>
      <c r="PPX15">
        <v>-47460.647827300003</v>
      </c>
      <c r="PPY15">
        <v>-47460.647827300003</v>
      </c>
      <c r="PPZ15">
        <v>-47460.647827300003</v>
      </c>
      <c r="PQA15">
        <v>-47460.647827300003</v>
      </c>
      <c r="PQB15">
        <v>-47460.647827300003</v>
      </c>
      <c r="PQC15">
        <v>-47460.647827300003</v>
      </c>
      <c r="PQD15">
        <v>-47460.647827300003</v>
      </c>
      <c r="PQE15">
        <v>-47460.647827300003</v>
      </c>
      <c r="PQF15">
        <v>-47460.647827300003</v>
      </c>
      <c r="PQG15">
        <v>-47460.647827300003</v>
      </c>
      <c r="PQH15">
        <v>-93208.716007700001</v>
      </c>
      <c r="PQI15">
        <v>-93208.716007700001</v>
      </c>
      <c r="PQJ15">
        <v>-93208.716007700001</v>
      </c>
      <c r="PQK15">
        <v>-93208.716007700001</v>
      </c>
      <c r="PQL15">
        <v>-93208.716007700001</v>
      </c>
      <c r="PQM15">
        <v>-93208.716007700001</v>
      </c>
      <c r="PQN15">
        <v>-93208.716007700001</v>
      </c>
      <c r="PQO15">
        <v>-93208.716007700001</v>
      </c>
      <c r="PQP15">
        <v>-93208.716007700001</v>
      </c>
      <c r="PQQ15">
        <v>-93208.716007700001</v>
      </c>
      <c r="PQR15">
        <v>-93208.716007700001</v>
      </c>
      <c r="PQS15">
        <v>-93208.716007700001</v>
      </c>
      <c r="PQT15">
        <v>-93208.716007700001</v>
      </c>
      <c r="PQU15">
        <v>-93208.716007700001</v>
      </c>
      <c r="PQV15">
        <v>-93208.716007700001</v>
      </c>
      <c r="PQW15">
        <v>-93208.716007700001</v>
      </c>
      <c r="PQX15">
        <v>-93208.716007700001</v>
      </c>
      <c r="PQY15">
        <v>-93208.716007700001</v>
      </c>
      <c r="PQZ15">
        <v>-93208.716007700001</v>
      </c>
      <c r="PRA15">
        <v>-93208.716007700001</v>
      </c>
      <c r="PRB15">
        <v>-93208.716007700001</v>
      </c>
      <c r="PRC15">
        <v>-93208.716007700001</v>
      </c>
      <c r="PRD15">
        <v>-93208.716007700001</v>
      </c>
      <c r="PRE15">
        <v>-93208.716007700001</v>
      </c>
      <c r="PRF15">
        <v>-93208.716007700001</v>
      </c>
      <c r="PRG15">
        <v>-93208.716007700001</v>
      </c>
      <c r="PRH15">
        <v>-93208.716007700001</v>
      </c>
      <c r="PRI15">
        <v>-93208.716007700001</v>
      </c>
      <c r="PRJ15">
        <v>-93208.716007700001</v>
      </c>
      <c r="PRK15">
        <v>-93208.716007700001</v>
      </c>
      <c r="PRL15">
        <v>-93208.716007700001</v>
      </c>
      <c r="PRM15">
        <v>-93208.716007700001</v>
      </c>
      <c r="PRN15">
        <v>-93208.716007700001</v>
      </c>
      <c r="PRO15">
        <v>-93208.716007700001</v>
      </c>
      <c r="PRP15">
        <v>-93208.716007700001</v>
      </c>
      <c r="PRQ15">
        <v>-93208.716007700001</v>
      </c>
      <c r="PRR15">
        <v>-93208.716007700001</v>
      </c>
      <c r="PRS15">
        <v>-93208.716007700001</v>
      </c>
      <c r="PRT15">
        <v>-93208.716007700001</v>
      </c>
      <c r="PRU15">
        <v>-93208.716007700001</v>
      </c>
      <c r="PRV15">
        <v>-93208.716007700001</v>
      </c>
      <c r="PRW15">
        <v>-93208.716007700001</v>
      </c>
      <c r="PRX15">
        <v>-93208.716007700001</v>
      </c>
      <c r="PRY15">
        <v>-93208.716007700001</v>
      </c>
      <c r="PRZ15">
        <v>-600863.27960400004</v>
      </c>
      <c r="PSA15">
        <v>-600863.27960400004</v>
      </c>
      <c r="PSB15">
        <v>-600863.27960400004</v>
      </c>
      <c r="PSC15">
        <v>-600863.27960400004</v>
      </c>
      <c r="PSD15">
        <v>-600863.27960400004</v>
      </c>
      <c r="PSE15">
        <v>-600863.27960400004</v>
      </c>
      <c r="PSF15">
        <v>-600863.27960400004</v>
      </c>
      <c r="PSG15">
        <v>-600863.27960400004</v>
      </c>
      <c r="PSH15">
        <v>-600863.27960400004</v>
      </c>
      <c r="PSI15">
        <v>-600863.27960400004</v>
      </c>
      <c r="PSJ15">
        <v>-600863.27960400004</v>
      </c>
      <c r="PSK15">
        <v>-600863.27960400004</v>
      </c>
      <c r="PSL15">
        <v>-600863.27960400004</v>
      </c>
      <c r="PSM15">
        <v>-600863.27960400004</v>
      </c>
      <c r="PSN15">
        <v>-600863.27960400004</v>
      </c>
      <c r="PSO15">
        <v>-600863.27960400004</v>
      </c>
      <c r="PSP15">
        <v>-600863.27960400004</v>
      </c>
      <c r="PSQ15">
        <v>-600863.27960400004</v>
      </c>
      <c r="PSR15">
        <v>-600863.27960400004</v>
      </c>
      <c r="PSS15">
        <v>-600863.27960400004</v>
      </c>
      <c r="PST15">
        <v>-600863.27960400004</v>
      </c>
      <c r="PSU15">
        <v>-600863.27960400004</v>
      </c>
      <c r="PSV15">
        <v>-600863.27960400004</v>
      </c>
      <c r="PSW15">
        <v>-600863.27960400004</v>
      </c>
      <c r="PSX15">
        <v>-600863.27960400004</v>
      </c>
      <c r="PSY15">
        <v>-600863.27960400004</v>
      </c>
      <c r="PSZ15">
        <v>-600863.27960400004</v>
      </c>
      <c r="PTA15">
        <v>-600863.27960400004</v>
      </c>
      <c r="PTB15">
        <v>-600863.27960400004</v>
      </c>
      <c r="PTC15">
        <v>-600863.27960400004</v>
      </c>
      <c r="PTD15">
        <v>-600863.27960400004</v>
      </c>
      <c r="PTE15">
        <v>-600863.27960400004</v>
      </c>
      <c r="PTF15">
        <v>-600863.27960400004</v>
      </c>
      <c r="PTG15">
        <v>-600863.27960400004</v>
      </c>
      <c r="PTH15">
        <v>-600863.27960400004</v>
      </c>
      <c r="PTI15">
        <v>-600863.27960400004</v>
      </c>
      <c r="PTJ15">
        <v>-600863.27960400004</v>
      </c>
      <c r="PTK15">
        <v>-600863.27960400004</v>
      </c>
      <c r="PTL15">
        <v>-600863.27960400004</v>
      </c>
      <c r="PTM15">
        <v>-600863.27960400004</v>
      </c>
      <c r="PTN15">
        <v>-600863.27960400004</v>
      </c>
      <c r="PTO15">
        <v>-600863.27960400004</v>
      </c>
      <c r="PTP15">
        <v>-600863.27960400004</v>
      </c>
      <c r="PTQ15">
        <v>-600863.27960400004</v>
      </c>
      <c r="PTR15">
        <v>-938933.18551400001</v>
      </c>
      <c r="PTS15">
        <v>-938933.18551400001</v>
      </c>
      <c r="PTT15">
        <v>-938933.18551400001</v>
      </c>
      <c r="PTU15">
        <v>-938933.18551400001</v>
      </c>
      <c r="PTV15">
        <v>-938933.18551400001</v>
      </c>
      <c r="PTW15">
        <v>-938933.18551400001</v>
      </c>
      <c r="PTX15">
        <v>-938933.18551400001</v>
      </c>
      <c r="PTY15">
        <v>-938933.18551400001</v>
      </c>
      <c r="PTZ15">
        <v>-938933.18551400001</v>
      </c>
      <c r="PUA15">
        <v>-938933.18551400001</v>
      </c>
      <c r="PUB15">
        <v>-938933.18551400001</v>
      </c>
      <c r="PUC15">
        <v>-938933.18551400001</v>
      </c>
      <c r="PUD15">
        <v>-938933.18551400001</v>
      </c>
      <c r="PUE15">
        <v>-938933.18551400001</v>
      </c>
      <c r="PUF15">
        <v>-938933.18551400001</v>
      </c>
      <c r="PUG15">
        <v>-938933.18551400001</v>
      </c>
      <c r="PUH15">
        <v>-938933.18551400001</v>
      </c>
      <c r="PUI15">
        <v>-938933.18551400001</v>
      </c>
      <c r="PUJ15">
        <v>-938933.18551400001</v>
      </c>
      <c r="PUK15">
        <v>-938933.18551400001</v>
      </c>
      <c r="PUL15">
        <v>-938933.18551400001</v>
      </c>
      <c r="PUM15">
        <v>-938933.18551400001</v>
      </c>
      <c r="PUN15">
        <v>-938933.18551400001</v>
      </c>
      <c r="PUO15">
        <v>-938933.18551400001</v>
      </c>
      <c r="PUP15">
        <v>-938933.18551400001</v>
      </c>
      <c r="PUQ15">
        <v>-938933.18551400001</v>
      </c>
      <c r="PUR15">
        <v>-938933.18551400001</v>
      </c>
      <c r="PUS15">
        <v>-938933.18551400001</v>
      </c>
      <c r="PUT15">
        <v>-938933.18551400001</v>
      </c>
      <c r="PUU15">
        <v>-938933.18551400001</v>
      </c>
      <c r="PUV15">
        <v>-938933.18551400001</v>
      </c>
      <c r="PUW15">
        <v>-938933.18551400001</v>
      </c>
      <c r="PUX15">
        <v>-938933.18551400001</v>
      </c>
      <c r="PUY15">
        <v>-938933.18551400001</v>
      </c>
      <c r="PUZ15">
        <v>-938933.18551400001</v>
      </c>
      <c r="PVA15">
        <v>-938933.18551400001</v>
      </c>
      <c r="PVB15">
        <v>-938933.18551400001</v>
      </c>
      <c r="PVC15">
        <v>-938933.18551400001</v>
      </c>
      <c r="PVD15">
        <v>-938933.18551400001</v>
      </c>
      <c r="PVE15">
        <v>-938933.18551400001</v>
      </c>
      <c r="PVF15">
        <v>-938933.18551400001</v>
      </c>
      <c r="PVG15">
        <v>-938933.18551400001</v>
      </c>
      <c r="PVH15">
        <v>-938933.18551400001</v>
      </c>
      <c r="PVI15">
        <v>-938933.18551400001</v>
      </c>
      <c r="PVJ15">
        <v>-1481988.8137000001</v>
      </c>
      <c r="PVK15">
        <v>-1481988.8137000001</v>
      </c>
      <c r="PVL15">
        <v>-1481988.8137000001</v>
      </c>
      <c r="PVM15">
        <v>-1481988.8137000001</v>
      </c>
      <c r="PVN15">
        <v>-1481988.8137000001</v>
      </c>
      <c r="PVO15">
        <v>-1481988.8137000001</v>
      </c>
      <c r="PVP15">
        <v>-1481988.8137000001</v>
      </c>
      <c r="PVQ15">
        <v>-1481988.8137000001</v>
      </c>
      <c r="PVR15">
        <v>-1481988.8137000001</v>
      </c>
      <c r="PVS15">
        <v>-1481988.8137000001</v>
      </c>
      <c r="PVT15">
        <v>-1481988.8137000001</v>
      </c>
      <c r="PVU15">
        <v>-1481988.8137000001</v>
      </c>
      <c r="PVV15">
        <v>-1481988.8137000001</v>
      </c>
      <c r="PVW15">
        <v>-1481988.8137000001</v>
      </c>
      <c r="PVX15">
        <v>-1481988.8137000001</v>
      </c>
      <c r="PVY15">
        <v>-1481988.8137000001</v>
      </c>
      <c r="PVZ15">
        <v>-1481988.8137000001</v>
      </c>
      <c r="PWA15">
        <v>-1481988.8137000001</v>
      </c>
      <c r="PWB15">
        <v>-1481988.8137000001</v>
      </c>
      <c r="PWC15">
        <v>-1481988.8137000001</v>
      </c>
      <c r="PWD15">
        <v>-1481988.8137000001</v>
      </c>
      <c r="PWE15">
        <v>-1481988.8137000001</v>
      </c>
      <c r="PWF15">
        <v>-1481988.8137000001</v>
      </c>
      <c r="PWG15">
        <v>-1481988.8137000001</v>
      </c>
      <c r="PWH15">
        <v>-1481988.8137000001</v>
      </c>
      <c r="PWI15">
        <v>-1481988.8137000001</v>
      </c>
      <c r="PWJ15">
        <v>-1481988.8137000001</v>
      </c>
      <c r="PWK15">
        <v>-1481988.8137000001</v>
      </c>
      <c r="PWL15">
        <v>-1481988.8137000001</v>
      </c>
      <c r="PWM15">
        <v>-1481988.8137000001</v>
      </c>
      <c r="PWN15">
        <v>-1481988.8137000001</v>
      </c>
      <c r="PWO15">
        <v>-1481988.8137000001</v>
      </c>
      <c r="PWP15">
        <v>-1481988.8137000001</v>
      </c>
      <c r="PWQ15">
        <v>-1481988.8137000001</v>
      </c>
      <c r="PWR15">
        <v>-1481988.8137000001</v>
      </c>
      <c r="PWS15">
        <v>-1481988.8137000001</v>
      </c>
      <c r="PWT15">
        <v>-1481988.8137000001</v>
      </c>
      <c r="PWU15">
        <v>-1481988.8137000001</v>
      </c>
      <c r="PWV15">
        <v>-1481988.8137000001</v>
      </c>
      <c r="PWW15">
        <v>-1481988.8137000001</v>
      </c>
      <c r="PWX15">
        <v>-1481988.8137000001</v>
      </c>
      <c r="PWY15">
        <v>-1481988.8137000001</v>
      </c>
      <c r="PWZ15">
        <v>-1481988.8137000001</v>
      </c>
      <c r="PXA15">
        <v>-1481988.8137000001</v>
      </c>
      <c r="PXB15">
        <v>-565463.34537700005</v>
      </c>
      <c r="PXC15">
        <v>-565463.34537700005</v>
      </c>
      <c r="PXD15">
        <v>-565463.34537700005</v>
      </c>
      <c r="PXE15">
        <v>-565463.34537700005</v>
      </c>
      <c r="PXF15">
        <v>-565463.34537700005</v>
      </c>
      <c r="PXG15">
        <v>-565463.34537700005</v>
      </c>
      <c r="PXH15">
        <v>-565463.34537700005</v>
      </c>
      <c r="PXI15">
        <v>-565463.34537700005</v>
      </c>
      <c r="PXJ15">
        <v>-565463.34537700005</v>
      </c>
      <c r="PXK15">
        <v>-565463.34537700005</v>
      </c>
      <c r="PXL15">
        <v>-565463.34537700005</v>
      </c>
      <c r="PXM15">
        <v>-565902.42710299999</v>
      </c>
      <c r="PXN15">
        <v>-565902.42710299999</v>
      </c>
      <c r="PXO15">
        <v>-565902.42710299999</v>
      </c>
      <c r="PXP15">
        <v>-565902.42710299999</v>
      </c>
      <c r="PXQ15">
        <v>-565902.42710299999</v>
      </c>
      <c r="PXR15">
        <v>-565902.42710299999</v>
      </c>
      <c r="PXS15">
        <v>-565902.42710299999</v>
      </c>
      <c r="PXT15">
        <v>-565902.42710299999</v>
      </c>
      <c r="PXU15">
        <v>-565902.42710299999</v>
      </c>
      <c r="PXV15">
        <v>-565902.42710299999</v>
      </c>
      <c r="PXW15">
        <v>-565902.42710299999</v>
      </c>
      <c r="PXX15">
        <v>-565463.34537700005</v>
      </c>
      <c r="PXY15">
        <v>-565463.34537700005</v>
      </c>
      <c r="PXZ15">
        <v>-565463.34537700005</v>
      </c>
      <c r="PYA15">
        <v>-565463.34537700005</v>
      </c>
      <c r="PYB15">
        <v>-565463.34537700005</v>
      </c>
      <c r="PYC15">
        <v>-565463.34537700005</v>
      </c>
      <c r="PYD15">
        <v>-565463.34537700005</v>
      </c>
      <c r="PYE15">
        <v>-565463.34537700005</v>
      </c>
      <c r="PYF15">
        <v>-565463.34537700005</v>
      </c>
      <c r="PYG15">
        <v>-565463.34537700005</v>
      </c>
      <c r="PYH15">
        <v>-565463.34537700005</v>
      </c>
      <c r="PYI15">
        <v>-565902.42710299999</v>
      </c>
      <c r="PYJ15">
        <v>-565902.42710299999</v>
      </c>
      <c r="PYK15">
        <v>-565902.42710299999</v>
      </c>
      <c r="PYL15">
        <v>-565902.42710299999</v>
      </c>
      <c r="PYM15">
        <v>-565902.42710299999</v>
      </c>
      <c r="PYN15">
        <v>-565902.42710299999</v>
      </c>
      <c r="PYO15">
        <v>-565902.42710299999</v>
      </c>
      <c r="PYP15">
        <v>-565902.42710299999</v>
      </c>
      <c r="PYQ15">
        <v>-565902.42710299999</v>
      </c>
      <c r="PYR15">
        <v>-565902.42710299999</v>
      </c>
      <c r="PYS15">
        <v>-565902.42710299999</v>
      </c>
      <c r="PYT15">
        <v>-758379.81839399994</v>
      </c>
      <c r="PYU15">
        <v>-758379.81839399994</v>
      </c>
      <c r="PYV15">
        <v>-758379.81839399994</v>
      </c>
      <c r="PYW15">
        <v>-758379.81839399994</v>
      </c>
      <c r="PYX15">
        <v>-758379.81839399994</v>
      </c>
      <c r="PYY15">
        <v>-758379.81839399994</v>
      </c>
      <c r="PYZ15">
        <v>-758379.81839399994</v>
      </c>
      <c r="PZA15">
        <v>-758379.81839399994</v>
      </c>
      <c r="PZB15">
        <v>-758379.81839399994</v>
      </c>
      <c r="PZC15">
        <v>-758379.81839399994</v>
      </c>
      <c r="PZD15">
        <v>-758379.81839399994</v>
      </c>
      <c r="PZE15">
        <v>-759241.77423700003</v>
      </c>
      <c r="PZF15">
        <v>-759241.77423700003</v>
      </c>
      <c r="PZG15">
        <v>-759241.77423700003</v>
      </c>
      <c r="PZH15">
        <v>-759241.77423700003</v>
      </c>
      <c r="PZI15">
        <v>-759241.77423700003</v>
      </c>
      <c r="PZJ15">
        <v>-759241.77423700003</v>
      </c>
      <c r="PZK15">
        <v>-759241.77423700003</v>
      </c>
      <c r="PZL15">
        <v>-759241.77423700003</v>
      </c>
      <c r="PZM15">
        <v>-759241.77423700003</v>
      </c>
      <c r="PZN15">
        <v>-759241.77423700003</v>
      </c>
      <c r="PZO15">
        <v>-759241.77423700003</v>
      </c>
      <c r="PZP15">
        <v>-758379.81839399994</v>
      </c>
      <c r="PZQ15">
        <v>-758379.81839399994</v>
      </c>
      <c r="PZR15">
        <v>-758379.81839399994</v>
      </c>
      <c r="PZS15">
        <v>-758379.81839399994</v>
      </c>
      <c r="PZT15">
        <v>-758379.81839399994</v>
      </c>
      <c r="PZU15">
        <v>-758379.81839399994</v>
      </c>
      <c r="PZV15">
        <v>-758379.81839399994</v>
      </c>
      <c r="PZW15">
        <v>-758379.81839399994</v>
      </c>
      <c r="PZX15">
        <v>-758379.81839399994</v>
      </c>
      <c r="PZY15">
        <v>-758379.81839399994</v>
      </c>
      <c r="PZZ15">
        <v>-758379.81839399994</v>
      </c>
      <c r="QAA15">
        <v>-759241.77423700003</v>
      </c>
      <c r="QAB15">
        <v>-759241.77423700003</v>
      </c>
      <c r="QAC15">
        <v>-759241.77423700003</v>
      </c>
      <c r="QAD15">
        <v>-759241.77423700003</v>
      </c>
      <c r="QAE15">
        <v>-759241.77423700003</v>
      </c>
      <c r="QAF15">
        <v>-759241.77423700003</v>
      </c>
      <c r="QAG15">
        <v>-759241.77423700003</v>
      </c>
      <c r="QAH15">
        <v>-759241.77423700003</v>
      </c>
      <c r="QAI15">
        <v>-759241.77423700003</v>
      </c>
      <c r="QAJ15">
        <v>-759241.77423700003</v>
      </c>
      <c r="QAK15">
        <v>-759241.77423700003</v>
      </c>
      <c r="QAL15">
        <v>-947591.19102599996</v>
      </c>
      <c r="QAM15">
        <v>-947591.19102599996</v>
      </c>
      <c r="QAN15">
        <v>-947591.19102599996</v>
      </c>
      <c r="QAO15">
        <v>-947591.19102599996</v>
      </c>
      <c r="QAP15">
        <v>-947591.19102599996</v>
      </c>
      <c r="QAQ15">
        <v>-947591.19102599996</v>
      </c>
      <c r="QAR15">
        <v>-947591.19102599996</v>
      </c>
      <c r="QAS15">
        <v>-947591.19102599996</v>
      </c>
      <c r="QAT15">
        <v>-947591.19102599996</v>
      </c>
      <c r="QAU15">
        <v>-947591.19102599996</v>
      </c>
      <c r="QAV15">
        <v>-947591.19102599996</v>
      </c>
      <c r="QAW15">
        <v>-949298.89510199998</v>
      </c>
      <c r="QAX15">
        <v>-949298.89510199998</v>
      </c>
      <c r="QAY15">
        <v>-949298.89510199998</v>
      </c>
      <c r="QAZ15">
        <v>-949298.89510199998</v>
      </c>
      <c r="QBA15">
        <v>-949298.89510199998</v>
      </c>
      <c r="QBB15">
        <v>-949298.89510199998</v>
      </c>
      <c r="QBC15">
        <v>-949298.89510199998</v>
      </c>
      <c r="QBD15">
        <v>-949298.89510199998</v>
      </c>
      <c r="QBE15">
        <v>-949298.89510199998</v>
      </c>
      <c r="QBF15">
        <v>-949298.89510199998</v>
      </c>
      <c r="QBG15">
        <v>-949298.89510199998</v>
      </c>
      <c r="QBH15">
        <v>-947591.19102599996</v>
      </c>
      <c r="QBI15">
        <v>-947591.19102599996</v>
      </c>
      <c r="QBJ15">
        <v>-947591.19102599996</v>
      </c>
      <c r="QBK15">
        <v>-947591.19102599996</v>
      </c>
      <c r="QBL15">
        <v>-947591.19102599996</v>
      </c>
      <c r="QBM15">
        <v>-947591.19102599996</v>
      </c>
      <c r="QBN15">
        <v>-947591.19102599996</v>
      </c>
      <c r="QBO15">
        <v>-947591.19102599996</v>
      </c>
      <c r="QBP15">
        <v>-947591.19102599996</v>
      </c>
      <c r="QBQ15">
        <v>-947591.19102599996</v>
      </c>
      <c r="QBR15">
        <v>-947591.19102599996</v>
      </c>
      <c r="QBS15">
        <v>-949298.89510199998</v>
      </c>
      <c r="QBT15">
        <v>-949298.89510199998</v>
      </c>
      <c r="QBU15">
        <v>-949298.89510199998</v>
      </c>
      <c r="QBV15">
        <v>-949298.89510199998</v>
      </c>
      <c r="QBW15">
        <v>-949298.89510199998</v>
      </c>
      <c r="QBX15">
        <v>-949298.89510199998</v>
      </c>
      <c r="QBY15">
        <v>-949298.89510199998</v>
      </c>
      <c r="QBZ15">
        <v>-949298.89510199998</v>
      </c>
      <c r="QCA15">
        <v>-949298.89510199998</v>
      </c>
      <c r="QCB15">
        <v>-949298.89510199998</v>
      </c>
      <c r="QCC15">
        <v>-949298.89510199998</v>
      </c>
      <c r="QCD15">
        <v>-609138.26462200005</v>
      </c>
      <c r="QCE15">
        <v>-609138.26462200005</v>
      </c>
      <c r="QCF15">
        <v>-609138.26462200005</v>
      </c>
      <c r="QCG15">
        <v>-609138.26462200005</v>
      </c>
      <c r="QCH15">
        <v>-609138.26462200005</v>
      </c>
      <c r="QCI15">
        <v>-609138.26462200005</v>
      </c>
      <c r="QCJ15">
        <v>-609138.26462200005</v>
      </c>
      <c r="QCK15">
        <v>-609138.26462200005</v>
      </c>
      <c r="QCL15">
        <v>-609138.26462200005</v>
      </c>
      <c r="QCM15">
        <v>-609138.26462200005</v>
      </c>
      <c r="QCN15">
        <v>-609138.26462200005</v>
      </c>
      <c r="QCO15">
        <v>-534750.20963699999</v>
      </c>
      <c r="QCP15">
        <v>-534750.20963699999</v>
      </c>
      <c r="QCQ15">
        <v>-534750.20963699999</v>
      </c>
      <c r="QCR15">
        <v>-534750.20963699999</v>
      </c>
      <c r="QCS15">
        <v>-534750.20963699999</v>
      </c>
      <c r="QCT15">
        <v>-534750.20963699999</v>
      </c>
      <c r="QCU15">
        <v>-534750.20963699999</v>
      </c>
      <c r="QCV15">
        <v>-534750.20963699999</v>
      </c>
      <c r="QCW15">
        <v>-534750.20963699999</v>
      </c>
      <c r="QCX15">
        <v>-534750.20963699999</v>
      </c>
      <c r="QCY15">
        <v>-534750.20963699999</v>
      </c>
      <c r="QCZ15">
        <v>-609138.26462200005</v>
      </c>
      <c r="QDA15">
        <v>-609138.26462200005</v>
      </c>
      <c r="QDB15">
        <v>-609138.26462200005</v>
      </c>
      <c r="QDC15">
        <v>-609138.26462200005</v>
      </c>
      <c r="QDD15">
        <v>-609138.26462200005</v>
      </c>
      <c r="QDE15">
        <v>-609138.26462200005</v>
      </c>
      <c r="QDF15">
        <v>-609138.26462200005</v>
      </c>
      <c r="QDG15">
        <v>-609138.26462200005</v>
      </c>
      <c r="QDH15">
        <v>-609138.26462200005</v>
      </c>
      <c r="QDI15">
        <v>-609138.26462200005</v>
      </c>
      <c r="QDJ15">
        <v>-609138.26462200005</v>
      </c>
      <c r="QDK15">
        <v>-534750.20963699999</v>
      </c>
      <c r="QDL15">
        <v>-534750.20963699999</v>
      </c>
      <c r="QDM15">
        <v>-534750.20963699999</v>
      </c>
      <c r="QDN15">
        <v>-534750.20963699999</v>
      </c>
      <c r="QDO15">
        <v>-534750.20963699999</v>
      </c>
      <c r="QDP15">
        <v>-534750.20963699999</v>
      </c>
      <c r="QDQ15">
        <v>-534750.20963699999</v>
      </c>
      <c r="QDR15">
        <v>-534750.20963699999</v>
      </c>
      <c r="QDS15">
        <v>-534750.20963699999</v>
      </c>
      <c r="QDT15">
        <v>-534750.20963699999</v>
      </c>
      <c r="QDU15">
        <v>-534750.20963699999</v>
      </c>
      <c r="QDV15">
        <v>-818026.93075299996</v>
      </c>
      <c r="QDW15">
        <v>-818026.93075299996</v>
      </c>
      <c r="QDX15">
        <v>-818026.93075299996</v>
      </c>
      <c r="QDY15">
        <v>-818026.93075299996</v>
      </c>
      <c r="QDZ15">
        <v>-818026.93075299996</v>
      </c>
      <c r="QEA15">
        <v>-818026.93075299996</v>
      </c>
      <c r="QEB15">
        <v>-818026.93075299996</v>
      </c>
      <c r="QEC15">
        <v>-818026.93075299996</v>
      </c>
      <c r="QED15">
        <v>-818026.93075299996</v>
      </c>
      <c r="QEE15">
        <v>-818026.93075299996</v>
      </c>
      <c r="QEF15">
        <v>-818026.93075299996</v>
      </c>
      <c r="QEG15">
        <v>-671996.67079999996</v>
      </c>
      <c r="QEH15">
        <v>-671996.67079999996</v>
      </c>
      <c r="QEI15">
        <v>-671996.67079999996</v>
      </c>
      <c r="QEJ15">
        <v>-671996.67079999996</v>
      </c>
      <c r="QEK15">
        <v>-671996.67079999996</v>
      </c>
      <c r="QEL15">
        <v>-671996.67079999996</v>
      </c>
      <c r="QEM15">
        <v>-671996.67079999996</v>
      </c>
      <c r="QEN15">
        <v>-671996.67079999996</v>
      </c>
      <c r="QEO15">
        <v>-671996.67079999996</v>
      </c>
      <c r="QEP15">
        <v>-671996.67079999996</v>
      </c>
      <c r="QEQ15">
        <v>-671996.67079999996</v>
      </c>
      <c r="QER15">
        <v>-818026.93075299996</v>
      </c>
      <c r="QES15">
        <v>-818026.93075299996</v>
      </c>
      <c r="QET15">
        <v>-818026.93075299996</v>
      </c>
      <c r="QEU15">
        <v>-818026.93075299996</v>
      </c>
      <c r="QEV15">
        <v>-818026.93075299996</v>
      </c>
      <c r="QEW15">
        <v>-818026.93075299996</v>
      </c>
      <c r="QEX15">
        <v>-818026.93075299996</v>
      </c>
      <c r="QEY15">
        <v>-818026.93075299996</v>
      </c>
      <c r="QEZ15">
        <v>-818026.93075299996</v>
      </c>
      <c r="QFA15">
        <v>-818026.93075299996</v>
      </c>
      <c r="QFB15">
        <v>-818026.93075299996</v>
      </c>
      <c r="QFC15">
        <v>-671996.67079999996</v>
      </c>
      <c r="QFD15">
        <v>-671996.67079999996</v>
      </c>
      <c r="QFE15">
        <v>-671996.67079999996</v>
      </c>
      <c r="QFF15">
        <v>-671996.67079999996</v>
      </c>
      <c r="QFG15">
        <v>-671996.67079999996</v>
      </c>
      <c r="QFH15">
        <v>-671996.67079999996</v>
      </c>
      <c r="QFI15">
        <v>-671996.67079999996</v>
      </c>
      <c r="QFJ15">
        <v>-671996.67079999996</v>
      </c>
      <c r="QFK15">
        <v>-671996.67079999996</v>
      </c>
      <c r="QFL15">
        <v>-671996.67079999996</v>
      </c>
      <c r="QFM15">
        <v>-671996.67079999996</v>
      </c>
      <c r="QFN15">
        <v>-1024617.1494</v>
      </c>
      <c r="QFO15">
        <v>-1024617.1494</v>
      </c>
      <c r="QFP15">
        <v>-1024617.1494</v>
      </c>
      <c r="QFQ15">
        <v>-1024617.1494</v>
      </c>
      <c r="QFR15">
        <v>-1024617.1494</v>
      </c>
      <c r="QFS15">
        <v>-1024617.1494</v>
      </c>
      <c r="QFT15">
        <v>-1024617.1494</v>
      </c>
      <c r="QFU15">
        <v>-1024617.1494</v>
      </c>
      <c r="QFV15">
        <v>-1024617.1494</v>
      </c>
      <c r="QFW15">
        <v>-1024617.1494</v>
      </c>
      <c r="QFX15">
        <v>-1024617.1494</v>
      </c>
      <c r="QFY15">
        <v>-735302.47951199999</v>
      </c>
      <c r="QFZ15">
        <v>-735302.47951199999</v>
      </c>
      <c r="QGA15">
        <v>-735302.47951199999</v>
      </c>
      <c r="QGB15">
        <v>-735302.47951199999</v>
      </c>
      <c r="QGC15">
        <v>-735302.47951199999</v>
      </c>
      <c r="QGD15">
        <v>-735302.47951199999</v>
      </c>
      <c r="QGE15">
        <v>-735302.47951199999</v>
      </c>
      <c r="QGF15">
        <v>-735302.47951199999</v>
      </c>
      <c r="QGG15">
        <v>-735302.47951199999</v>
      </c>
      <c r="QGH15">
        <v>-735302.47951199999</v>
      </c>
      <c r="QGI15">
        <v>-735302.47951199999</v>
      </c>
      <c r="QGJ15">
        <v>-1024617.1494</v>
      </c>
      <c r="QGK15">
        <v>-1024617.1494</v>
      </c>
      <c r="QGL15">
        <v>-1024617.1494</v>
      </c>
      <c r="QGM15">
        <v>-1024617.1494</v>
      </c>
      <c r="QGN15">
        <v>-1024617.1494</v>
      </c>
      <c r="QGO15">
        <v>-1024617.1494</v>
      </c>
      <c r="QGP15">
        <v>-1024617.1494</v>
      </c>
      <c r="QGQ15">
        <v>-1024617.1494</v>
      </c>
      <c r="QGR15">
        <v>-1024617.1494</v>
      </c>
      <c r="QGS15">
        <v>-1024617.1494</v>
      </c>
      <c r="QGT15">
        <v>-1024617.1494</v>
      </c>
      <c r="QGU15">
        <v>-735302.47951199999</v>
      </c>
      <c r="QGV15">
        <v>-735302.47951199999</v>
      </c>
      <c r="QGW15">
        <v>-735302.47951199999</v>
      </c>
      <c r="QGX15">
        <v>-735302.47951199999</v>
      </c>
      <c r="QGY15">
        <v>-735302.47951199999</v>
      </c>
      <c r="QGZ15">
        <v>-735302.47951199999</v>
      </c>
      <c r="QHA15">
        <v>-735302.47951199999</v>
      </c>
      <c r="QHB15">
        <v>-735302.47951199999</v>
      </c>
      <c r="QHC15">
        <v>-735302.47951199999</v>
      </c>
      <c r="QHD15">
        <v>-735302.47951199999</v>
      </c>
      <c r="QHE15">
        <v>-735302.47951199999</v>
      </c>
      <c r="QHF15">
        <v>-2551145.2425899999</v>
      </c>
      <c r="QHG15">
        <v>-2551145.2425899999</v>
      </c>
      <c r="QHH15">
        <v>-2551145.2425899999</v>
      </c>
      <c r="QHI15">
        <v>-2551145.2425899999</v>
      </c>
      <c r="QHJ15">
        <v>-2551145.2425899999</v>
      </c>
      <c r="QHK15">
        <v>-2551145.2425899999</v>
      </c>
      <c r="QHL15">
        <v>-2551145.2425899999</v>
      </c>
      <c r="QHM15">
        <v>-2551145.2425899999</v>
      </c>
      <c r="QHN15">
        <v>-2551145.2425899999</v>
      </c>
      <c r="QHO15">
        <v>-2551145.2425899999</v>
      </c>
      <c r="QHP15">
        <v>-2551145.2425899999</v>
      </c>
      <c r="QHQ15">
        <v>-2549923.88307</v>
      </c>
      <c r="QHR15">
        <v>-2549923.88307</v>
      </c>
      <c r="QHS15">
        <v>-2549923.88307</v>
      </c>
      <c r="QHT15">
        <v>-2549923.88307</v>
      </c>
      <c r="QHU15">
        <v>-2549923.88307</v>
      </c>
      <c r="QHV15">
        <v>-2549923.88307</v>
      </c>
      <c r="QHW15">
        <v>-2549923.88307</v>
      </c>
      <c r="QHX15">
        <v>-2549923.88307</v>
      </c>
      <c r="QHY15">
        <v>-2549923.88307</v>
      </c>
      <c r="QHZ15">
        <v>-2549923.88307</v>
      </c>
      <c r="QIA15">
        <v>-2549923.88307</v>
      </c>
      <c r="QIB15">
        <v>-2551145.2425899999</v>
      </c>
      <c r="QIC15">
        <v>-2551145.2425899999</v>
      </c>
      <c r="QID15">
        <v>-2551145.2425899999</v>
      </c>
      <c r="QIE15">
        <v>-2551145.2425899999</v>
      </c>
      <c r="QIF15">
        <v>-2551145.2425899999</v>
      </c>
      <c r="QIG15">
        <v>-2551145.2425899999</v>
      </c>
      <c r="QIH15">
        <v>-2551145.2425899999</v>
      </c>
      <c r="QII15">
        <v>-2551145.2425899999</v>
      </c>
      <c r="QIJ15">
        <v>-2551145.2425899999</v>
      </c>
      <c r="QIK15">
        <v>-2551145.2425899999</v>
      </c>
      <c r="QIL15">
        <v>-2551145.2425899999</v>
      </c>
      <c r="QIM15">
        <v>-2549923.88307</v>
      </c>
      <c r="QIN15">
        <v>-2549923.88307</v>
      </c>
      <c r="QIO15">
        <v>-2549923.88307</v>
      </c>
      <c r="QIP15">
        <v>-2549923.88307</v>
      </c>
      <c r="QIQ15">
        <v>-2549923.88307</v>
      </c>
      <c r="QIR15">
        <v>-2549923.88307</v>
      </c>
      <c r="QIS15">
        <v>-2549923.88307</v>
      </c>
      <c r="QIT15">
        <v>-2549923.88307</v>
      </c>
      <c r="QIU15">
        <v>-2549923.88307</v>
      </c>
      <c r="QIV15">
        <v>-2549923.88307</v>
      </c>
      <c r="QIW15">
        <v>-2549923.88307</v>
      </c>
      <c r="QIX15">
        <v>-2787365.3072100002</v>
      </c>
      <c r="QIY15">
        <v>-2787365.3072100002</v>
      </c>
      <c r="QIZ15">
        <v>-2787365.3072100002</v>
      </c>
      <c r="QJA15">
        <v>-2787365.3072100002</v>
      </c>
      <c r="QJB15">
        <v>-2787365.3072100002</v>
      </c>
      <c r="QJC15">
        <v>-2787365.3072100002</v>
      </c>
      <c r="QJD15">
        <v>-2787365.3072100002</v>
      </c>
      <c r="QJE15">
        <v>-2787365.3072100002</v>
      </c>
      <c r="QJF15">
        <v>-2787365.3072100002</v>
      </c>
      <c r="QJG15">
        <v>-2787365.3072100002</v>
      </c>
      <c r="QJH15">
        <v>-2787365.3072100002</v>
      </c>
      <c r="QJI15">
        <v>-2784967.6716200002</v>
      </c>
      <c r="QJJ15">
        <v>-2784967.6716200002</v>
      </c>
      <c r="QJK15">
        <v>-2784967.6716200002</v>
      </c>
      <c r="QJL15">
        <v>-2784967.6716200002</v>
      </c>
      <c r="QJM15">
        <v>-2784967.6716200002</v>
      </c>
      <c r="QJN15">
        <v>-2784967.6716200002</v>
      </c>
      <c r="QJO15">
        <v>-2784967.6716200002</v>
      </c>
      <c r="QJP15">
        <v>-2784967.6716200002</v>
      </c>
      <c r="QJQ15">
        <v>-2784967.6716200002</v>
      </c>
      <c r="QJR15">
        <v>-2784967.6716200002</v>
      </c>
      <c r="QJS15">
        <v>-2784967.6716200002</v>
      </c>
      <c r="QJT15">
        <v>-2787365.3072100002</v>
      </c>
      <c r="QJU15">
        <v>-2787365.3072100002</v>
      </c>
      <c r="QJV15">
        <v>-2787365.3072100002</v>
      </c>
      <c r="QJW15">
        <v>-2787365.3072100002</v>
      </c>
      <c r="QJX15">
        <v>-2787365.3072100002</v>
      </c>
      <c r="QJY15">
        <v>-2787365.3072100002</v>
      </c>
      <c r="QJZ15">
        <v>-2787365.3072100002</v>
      </c>
      <c r="QKA15">
        <v>-2787365.3072100002</v>
      </c>
      <c r="QKB15">
        <v>-2787365.3072100002</v>
      </c>
      <c r="QKC15">
        <v>-2787365.3072100002</v>
      </c>
      <c r="QKD15">
        <v>-2787365.3072100002</v>
      </c>
      <c r="QKE15">
        <v>-2784967.6716200002</v>
      </c>
      <c r="QKF15">
        <v>-2784967.6716200002</v>
      </c>
      <c r="QKG15">
        <v>-2784967.6716200002</v>
      </c>
      <c r="QKH15">
        <v>-2784967.6716200002</v>
      </c>
      <c r="QKI15">
        <v>-2784967.6716200002</v>
      </c>
      <c r="QKJ15">
        <v>-2784967.6716200002</v>
      </c>
      <c r="QKK15">
        <v>-2784967.6716200002</v>
      </c>
      <c r="QKL15">
        <v>-2784967.6716200002</v>
      </c>
      <c r="QKM15">
        <v>-2784967.6716200002</v>
      </c>
      <c r="QKN15">
        <v>-2784967.6716200002</v>
      </c>
      <c r="QKO15">
        <v>-2784967.6716200002</v>
      </c>
      <c r="QKP15">
        <v>-3016603.8664000002</v>
      </c>
      <c r="QKQ15">
        <v>-3016603.8664000002</v>
      </c>
      <c r="QKR15">
        <v>-3016603.8664000002</v>
      </c>
      <c r="QKS15">
        <v>-3016603.8664000002</v>
      </c>
      <c r="QKT15">
        <v>-3016603.8664000002</v>
      </c>
      <c r="QKU15">
        <v>-3016603.8664000002</v>
      </c>
      <c r="QKV15">
        <v>-3016603.8664000002</v>
      </c>
      <c r="QKW15">
        <v>-3016603.8664000002</v>
      </c>
      <c r="QKX15">
        <v>-3016603.8664000002</v>
      </c>
      <c r="QKY15">
        <v>-3016603.8664000002</v>
      </c>
      <c r="QKZ15">
        <v>-3016603.8664000002</v>
      </c>
      <c r="QLA15">
        <v>-3011853.6786500001</v>
      </c>
      <c r="QLB15">
        <v>-3011853.6786500001</v>
      </c>
      <c r="QLC15">
        <v>-3011853.6786500001</v>
      </c>
      <c r="QLD15">
        <v>-3011853.6786500001</v>
      </c>
      <c r="QLE15">
        <v>-3011853.6786500001</v>
      </c>
      <c r="QLF15">
        <v>-3011853.6786500001</v>
      </c>
      <c r="QLG15">
        <v>-3011853.6786500001</v>
      </c>
      <c r="QLH15">
        <v>-3011853.6786500001</v>
      </c>
      <c r="QLI15">
        <v>-3011853.6786500001</v>
      </c>
      <c r="QLJ15">
        <v>-3011853.6786500001</v>
      </c>
      <c r="QLK15">
        <v>-3011853.6786500001</v>
      </c>
      <c r="QLL15">
        <v>-3016603.8664000002</v>
      </c>
      <c r="QLM15">
        <v>-3016603.8664000002</v>
      </c>
      <c r="QLN15">
        <v>-3016603.8664000002</v>
      </c>
      <c r="QLO15">
        <v>-3016603.8664000002</v>
      </c>
      <c r="QLP15">
        <v>-3016603.8664000002</v>
      </c>
      <c r="QLQ15">
        <v>-3016603.8664000002</v>
      </c>
      <c r="QLR15">
        <v>-3016603.8664000002</v>
      </c>
      <c r="QLS15">
        <v>-3016603.8664000002</v>
      </c>
      <c r="QLT15">
        <v>-3016603.8664000002</v>
      </c>
      <c r="QLU15">
        <v>-3016603.8664000002</v>
      </c>
      <c r="QLV15">
        <v>-3016603.8664000002</v>
      </c>
      <c r="QLW15">
        <v>-3011853.6786500001</v>
      </c>
      <c r="QLX15">
        <v>-3011853.6786500001</v>
      </c>
      <c r="QLY15">
        <v>-3011853.6786500001</v>
      </c>
      <c r="QLZ15">
        <v>-3011853.6786500001</v>
      </c>
      <c r="QMA15">
        <v>-3011853.6786500001</v>
      </c>
      <c r="QMB15">
        <v>-3011853.6786500001</v>
      </c>
      <c r="QMC15">
        <v>-3011853.6786500001</v>
      </c>
      <c r="QMD15">
        <v>-3011853.6786500001</v>
      </c>
      <c r="QME15">
        <v>-3011853.6786500001</v>
      </c>
      <c r="QMF15">
        <v>-3011853.6786500001</v>
      </c>
      <c r="QMG15">
        <v>-3011853.6786500001</v>
      </c>
      <c r="QMH15">
        <v>-36726596.762400001</v>
      </c>
      <c r="QMI15">
        <v>-36726596.762400001</v>
      </c>
      <c r="QMJ15">
        <v>-36726596.762400001</v>
      </c>
      <c r="QMK15">
        <v>-36726596.762400001</v>
      </c>
      <c r="QML15">
        <v>-36726596.762400001</v>
      </c>
      <c r="QMM15">
        <v>-36726596.762400001</v>
      </c>
      <c r="QMN15">
        <v>-36726596.762400001</v>
      </c>
      <c r="QMO15">
        <v>-36726596.762400001</v>
      </c>
      <c r="QMP15">
        <v>-36726596.762400001</v>
      </c>
      <c r="QMQ15">
        <v>-36726596.762400001</v>
      </c>
      <c r="QMR15">
        <v>-36726596.762400001</v>
      </c>
      <c r="QMS15">
        <v>-36726596.762400001</v>
      </c>
      <c r="QMT15">
        <v>-36726596.762400001</v>
      </c>
      <c r="QMU15">
        <v>-36726596.762400001</v>
      </c>
      <c r="QMV15">
        <v>-36726596.762400001</v>
      </c>
      <c r="QMW15">
        <v>-36726596.762400001</v>
      </c>
      <c r="QMX15">
        <v>-36726596.762400001</v>
      </c>
      <c r="QMY15">
        <v>-36726596.762400001</v>
      </c>
      <c r="QMZ15">
        <v>-36726596.762400001</v>
      </c>
      <c r="QNA15">
        <v>-36726596.762400001</v>
      </c>
      <c r="QNB15">
        <v>-36726596.762400001</v>
      </c>
      <c r="QNC15">
        <v>-36726596.762400001</v>
      </c>
      <c r="QND15">
        <v>-36726596.762400001</v>
      </c>
      <c r="QNE15">
        <v>-36726596.762400001</v>
      </c>
      <c r="QNF15">
        <v>-36726596.762400001</v>
      </c>
      <c r="QNG15">
        <v>-36726596.762400001</v>
      </c>
      <c r="QNH15">
        <v>-36726596.762400001</v>
      </c>
      <c r="QNI15">
        <v>-36726596.762400001</v>
      </c>
      <c r="QNJ15">
        <v>-36726596.762400001</v>
      </c>
      <c r="QNK15">
        <v>-36726596.762400001</v>
      </c>
      <c r="QNL15">
        <v>-36726596.762400001</v>
      </c>
      <c r="QNM15">
        <v>-36726596.762400001</v>
      </c>
      <c r="QNN15">
        <v>-36726596.762400001</v>
      </c>
      <c r="QNO15">
        <v>-36726596.762400001</v>
      </c>
      <c r="QNP15">
        <v>-36726596.762400001</v>
      </c>
      <c r="QNQ15">
        <v>-36726596.762400001</v>
      </c>
      <c r="QNR15">
        <v>-36726596.762400001</v>
      </c>
      <c r="QNS15">
        <v>-36726596.762400001</v>
      </c>
      <c r="QNT15">
        <v>-36726596.762400001</v>
      </c>
      <c r="QNU15">
        <v>-36726596.762400001</v>
      </c>
      <c r="QNV15">
        <v>-36726596.762400001</v>
      </c>
      <c r="QNW15">
        <v>-36726596.762400001</v>
      </c>
      <c r="QNX15">
        <v>-36726596.762400001</v>
      </c>
      <c r="QNY15">
        <v>-36726596.762400001</v>
      </c>
      <c r="QNZ15">
        <v>-55681208.523599997</v>
      </c>
      <c r="QOA15">
        <v>-55681208.523599997</v>
      </c>
      <c r="QOB15">
        <v>-55681208.523599997</v>
      </c>
      <c r="QOC15">
        <v>-55681208.523599997</v>
      </c>
      <c r="QOD15">
        <v>-55681208.523599997</v>
      </c>
      <c r="QOE15">
        <v>-55681208.523599997</v>
      </c>
      <c r="QOF15">
        <v>-55681208.523599997</v>
      </c>
      <c r="QOG15">
        <v>-55681208.523599997</v>
      </c>
      <c r="QOH15">
        <v>-55681208.523599997</v>
      </c>
      <c r="QOI15">
        <v>-55681208.523599997</v>
      </c>
      <c r="QOJ15">
        <v>-55681208.523599997</v>
      </c>
      <c r="QOK15">
        <v>-55681208.523599997</v>
      </c>
      <c r="QOL15">
        <v>-55681208.523599997</v>
      </c>
      <c r="QOM15">
        <v>-55681208.523599997</v>
      </c>
      <c r="QON15">
        <v>-55681208.523599997</v>
      </c>
      <c r="QOO15">
        <v>-55681208.523599997</v>
      </c>
      <c r="QOP15">
        <v>-55681208.523599997</v>
      </c>
      <c r="QOQ15">
        <v>-55681208.523599997</v>
      </c>
      <c r="QOR15">
        <v>-55681208.523599997</v>
      </c>
      <c r="QOS15">
        <v>-55681208.523599997</v>
      </c>
      <c r="QOT15">
        <v>-55681208.523599997</v>
      </c>
      <c r="QOU15">
        <v>-55681208.523599997</v>
      </c>
      <c r="QOV15">
        <v>-55681208.523599997</v>
      </c>
      <c r="QOW15">
        <v>-55681208.523599997</v>
      </c>
      <c r="QOX15">
        <v>-55681208.523599997</v>
      </c>
      <c r="QOY15">
        <v>-55681208.523599997</v>
      </c>
      <c r="QOZ15">
        <v>-55681208.523599997</v>
      </c>
      <c r="QPA15">
        <v>-55681208.523599997</v>
      </c>
      <c r="QPB15">
        <v>-55681208.523599997</v>
      </c>
      <c r="QPC15">
        <v>-55681208.523599997</v>
      </c>
      <c r="QPD15">
        <v>-55681208.523599997</v>
      </c>
      <c r="QPE15">
        <v>-55681208.523599997</v>
      </c>
      <c r="QPF15">
        <v>-55681208.523599997</v>
      </c>
      <c r="QPG15">
        <v>-55681208.523599997</v>
      </c>
      <c r="QPH15">
        <v>-55681208.523599997</v>
      </c>
      <c r="QPI15">
        <v>-55681208.523599997</v>
      </c>
      <c r="QPJ15">
        <v>-55681208.523599997</v>
      </c>
      <c r="QPK15">
        <v>-55681208.523599997</v>
      </c>
      <c r="QPL15">
        <v>-55681208.523599997</v>
      </c>
      <c r="QPM15">
        <v>-55681208.523599997</v>
      </c>
      <c r="QPN15">
        <v>-55681208.523599997</v>
      </c>
      <c r="QPO15">
        <v>-55681208.523599997</v>
      </c>
      <c r="QPP15">
        <v>-55681208.523599997</v>
      </c>
      <c r="QPQ15">
        <v>-55681208.523599997</v>
      </c>
      <c r="QPR15">
        <v>-84426346.317300007</v>
      </c>
      <c r="QPS15">
        <v>-84426346.317300007</v>
      </c>
      <c r="QPT15">
        <v>-84426346.317300007</v>
      </c>
      <c r="QPU15">
        <v>-84426346.317300007</v>
      </c>
      <c r="QPV15">
        <v>-84426346.317300007</v>
      </c>
      <c r="QPW15">
        <v>-84426346.317300007</v>
      </c>
      <c r="QPX15">
        <v>-84426346.317300007</v>
      </c>
      <c r="QPY15">
        <v>-84426346.317300007</v>
      </c>
      <c r="QPZ15">
        <v>-84426346.317300007</v>
      </c>
      <c r="QQA15">
        <v>-84426346.317300007</v>
      </c>
      <c r="QQB15">
        <v>-84426346.317300007</v>
      </c>
      <c r="QQC15">
        <v>-84426346.317300007</v>
      </c>
      <c r="QQD15">
        <v>-84426346.317300007</v>
      </c>
      <c r="QQE15">
        <v>-84426346.317300007</v>
      </c>
      <c r="QQF15">
        <v>-84426346.317300007</v>
      </c>
      <c r="QQG15">
        <v>-84426346.317300007</v>
      </c>
      <c r="QQH15">
        <v>-84426346.317300007</v>
      </c>
      <c r="QQI15">
        <v>-84426346.317300007</v>
      </c>
      <c r="QQJ15">
        <v>-84426346.317300007</v>
      </c>
      <c r="QQK15">
        <v>-84426346.317300007</v>
      </c>
      <c r="QQL15">
        <v>-84426346.317300007</v>
      </c>
      <c r="QQM15">
        <v>-84426346.317300007</v>
      </c>
      <c r="QQN15">
        <v>-84426346.317300007</v>
      </c>
      <c r="QQO15">
        <v>-84426346.317300007</v>
      </c>
      <c r="QQP15">
        <v>-84426346.317300007</v>
      </c>
      <c r="QQQ15">
        <v>-84426346.317300007</v>
      </c>
      <c r="QQR15">
        <v>-84426346.317300007</v>
      </c>
      <c r="QQS15">
        <v>-84426346.317300007</v>
      </c>
      <c r="QQT15">
        <v>-84426346.317300007</v>
      </c>
      <c r="QQU15">
        <v>-84426346.317300007</v>
      </c>
      <c r="QQV15">
        <v>-84426346.317300007</v>
      </c>
      <c r="QQW15">
        <v>-84426346.317300007</v>
      </c>
      <c r="QQX15">
        <v>-84426346.317300007</v>
      </c>
      <c r="QQY15">
        <v>-84426346.317300007</v>
      </c>
      <c r="QQZ15">
        <v>-84426346.317300007</v>
      </c>
      <c r="QRA15">
        <v>-84426346.317300007</v>
      </c>
      <c r="QRB15">
        <v>-84426346.317300007</v>
      </c>
      <c r="QRC15">
        <v>-84426346.317300007</v>
      </c>
      <c r="QRD15">
        <v>-84426346.317300007</v>
      </c>
      <c r="QRE15">
        <v>-84426346.317300007</v>
      </c>
      <c r="QRF15">
        <v>-84426346.317300007</v>
      </c>
      <c r="QRG15">
        <v>-84426346.317300007</v>
      </c>
      <c r="QRH15">
        <v>-84426346.317300007</v>
      </c>
      <c r="QRI15">
        <v>-84426346.317300007</v>
      </c>
      <c r="QRJ15">
        <v>-36726596.762400001</v>
      </c>
      <c r="QRK15">
        <v>-36726596.762400001</v>
      </c>
      <c r="QRL15">
        <v>-36726596.762400001</v>
      </c>
      <c r="QRM15">
        <v>-36726596.762400001</v>
      </c>
      <c r="QRN15">
        <v>-36726596.762400001</v>
      </c>
      <c r="QRO15">
        <v>-36726596.762400001</v>
      </c>
      <c r="QRP15">
        <v>-36726596.762400001</v>
      </c>
      <c r="QRQ15">
        <v>-36726596.762400001</v>
      </c>
      <c r="QRR15">
        <v>-36726596.762400001</v>
      </c>
      <c r="QRS15">
        <v>-36726596.762400001</v>
      </c>
      <c r="QRT15">
        <v>-36726596.762400001</v>
      </c>
      <c r="QRU15">
        <v>-36726596.762400001</v>
      </c>
      <c r="QRV15">
        <v>-36726596.762400001</v>
      </c>
      <c r="QRW15">
        <v>-36726596.762400001</v>
      </c>
      <c r="QRX15">
        <v>-36726596.762400001</v>
      </c>
      <c r="QRY15">
        <v>-36726596.762400001</v>
      </c>
      <c r="QRZ15">
        <v>-36726596.762400001</v>
      </c>
      <c r="QSA15">
        <v>-36726596.762400001</v>
      </c>
      <c r="QSB15">
        <v>-36726596.762400001</v>
      </c>
      <c r="QSC15">
        <v>-36726596.762400001</v>
      </c>
      <c r="QSD15">
        <v>-36726596.762400001</v>
      </c>
      <c r="QSE15">
        <v>-36726596.762400001</v>
      </c>
      <c r="QSF15">
        <v>-36726596.762400001</v>
      </c>
      <c r="QSG15">
        <v>-36726596.762400001</v>
      </c>
      <c r="QSH15">
        <v>-36726596.762400001</v>
      </c>
      <c r="QSI15">
        <v>-36726596.762400001</v>
      </c>
      <c r="QSJ15">
        <v>-36726596.762400001</v>
      </c>
      <c r="QSK15">
        <v>-36726596.762400001</v>
      </c>
      <c r="QSL15">
        <v>-36726596.762400001</v>
      </c>
      <c r="QSM15">
        <v>-36726596.762400001</v>
      </c>
      <c r="QSN15">
        <v>-36726596.762400001</v>
      </c>
      <c r="QSO15">
        <v>-36726596.762400001</v>
      </c>
      <c r="QSP15">
        <v>-36726596.762400001</v>
      </c>
      <c r="QSQ15">
        <v>-36726596.762400001</v>
      </c>
      <c r="QSR15">
        <v>-36726596.762400001</v>
      </c>
      <c r="QSS15">
        <v>-36726596.762400001</v>
      </c>
      <c r="QST15">
        <v>-36726596.762400001</v>
      </c>
      <c r="QSU15">
        <v>-36726596.762400001</v>
      </c>
      <c r="QSV15">
        <v>-36726596.762400001</v>
      </c>
      <c r="QSW15">
        <v>-36726596.762400001</v>
      </c>
      <c r="QSX15">
        <v>-36726596.762400001</v>
      </c>
      <c r="QSY15">
        <v>-36726596.762400001</v>
      </c>
      <c r="QSZ15">
        <v>-36726596.762400001</v>
      </c>
      <c r="QTA15">
        <v>-36726596.762400001</v>
      </c>
      <c r="QTB15">
        <v>-55681208.523599997</v>
      </c>
      <c r="QTC15">
        <v>-55681208.523599997</v>
      </c>
      <c r="QTD15">
        <v>-55681208.523599997</v>
      </c>
      <c r="QTE15">
        <v>-55681208.523599997</v>
      </c>
      <c r="QTF15">
        <v>-55681208.523599997</v>
      </c>
      <c r="QTG15">
        <v>-55681208.523599997</v>
      </c>
      <c r="QTH15">
        <v>-55681208.523599997</v>
      </c>
      <c r="QTI15">
        <v>-55681208.523599997</v>
      </c>
      <c r="QTJ15">
        <v>-55681208.523599997</v>
      </c>
      <c r="QTK15">
        <v>-55681208.523599997</v>
      </c>
      <c r="QTL15">
        <v>-55681208.523599997</v>
      </c>
      <c r="QTM15">
        <v>-55681208.523599997</v>
      </c>
      <c r="QTN15">
        <v>-55681208.523599997</v>
      </c>
      <c r="QTO15">
        <v>-55681208.523599997</v>
      </c>
      <c r="QTP15">
        <v>-55681208.523599997</v>
      </c>
      <c r="QTQ15">
        <v>-55681208.523599997</v>
      </c>
      <c r="QTR15">
        <v>-55681208.523599997</v>
      </c>
      <c r="QTS15">
        <v>-55681208.523599997</v>
      </c>
      <c r="QTT15">
        <v>-55681208.523599997</v>
      </c>
      <c r="QTU15">
        <v>-55681208.523599997</v>
      </c>
      <c r="QTV15">
        <v>-55681208.523599997</v>
      </c>
      <c r="QTW15">
        <v>-55681208.523599997</v>
      </c>
      <c r="QTX15">
        <v>-55681208.523599997</v>
      </c>
      <c r="QTY15">
        <v>-55681208.523599997</v>
      </c>
      <c r="QTZ15">
        <v>-55681208.523599997</v>
      </c>
      <c r="QUA15">
        <v>-55681208.523599997</v>
      </c>
      <c r="QUB15">
        <v>-55681208.523599997</v>
      </c>
      <c r="QUC15">
        <v>-55681208.523599997</v>
      </c>
      <c r="QUD15">
        <v>-55681208.523599997</v>
      </c>
      <c r="QUE15">
        <v>-55681208.523599997</v>
      </c>
      <c r="QUF15">
        <v>-55681208.523599997</v>
      </c>
      <c r="QUG15">
        <v>-55681208.523599997</v>
      </c>
      <c r="QUH15">
        <v>-55681208.523599997</v>
      </c>
      <c r="QUI15">
        <v>-55681208.523599997</v>
      </c>
      <c r="QUJ15">
        <v>-55681208.523599997</v>
      </c>
      <c r="QUK15">
        <v>-55681208.523599997</v>
      </c>
      <c r="QUL15">
        <v>-55681208.523599997</v>
      </c>
      <c r="QUM15">
        <v>-55681208.523599997</v>
      </c>
      <c r="QUN15">
        <v>-55681208.523599997</v>
      </c>
      <c r="QUO15">
        <v>-55681208.523599997</v>
      </c>
      <c r="QUP15">
        <v>-55681208.523599997</v>
      </c>
      <c r="QUQ15">
        <v>-55681208.523599997</v>
      </c>
      <c r="QUR15">
        <v>-55681208.523599997</v>
      </c>
      <c r="QUS15">
        <v>-55681208.523599997</v>
      </c>
      <c r="QUT15">
        <v>-84426346.317300007</v>
      </c>
      <c r="QUU15">
        <v>-84426346.317300007</v>
      </c>
      <c r="QUV15">
        <v>-84426346.317300007</v>
      </c>
      <c r="QUW15">
        <v>-84426346.317300007</v>
      </c>
      <c r="QUX15">
        <v>-84426346.317300007</v>
      </c>
      <c r="QUY15">
        <v>-84426346.317300007</v>
      </c>
      <c r="QUZ15">
        <v>-84426346.317300007</v>
      </c>
      <c r="QVA15">
        <v>-84426346.317300007</v>
      </c>
      <c r="QVB15">
        <v>-84426346.317300007</v>
      </c>
      <c r="QVC15">
        <v>-84426346.317300007</v>
      </c>
      <c r="QVD15">
        <v>-84426346.317300007</v>
      </c>
      <c r="QVE15">
        <v>-84426346.317300007</v>
      </c>
      <c r="QVF15">
        <v>-84426346.317300007</v>
      </c>
      <c r="QVG15">
        <v>-84426346.317300007</v>
      </c>
      <c r="QVH15">
        <v>-84426346.317300007</v>
      </c>
      <c r="QVI15">
        <v>-84426346.317300007</v>
      </c>
      <c r="QVJ15">
        <v>-84426346.317300007</v>
      </c>
      <c r="QVK15">
        <v>-84426346.317300007</v>
      </c>
      <c r="QVL15">
        <v>-84426346.317300007</v>
      </c>
      <c r="QVM15">
        <v>-84426346.317300007</v>
      </c>
      <c r="QVN15">
        <v>-84426346.317300007</v>
      </c>
      <c r="QVO15">
        <v>-84426346.317300007</v>
      </c>
      <c r="QVP15">
        <v>-84426346.317300007</v>
      </c>
      <c r="QVQ15">
        <v>-84426346.317300007</v>
      </c>
      <c r="QVR15">
        <v>-84426346.317300007</v>
      </c>
      <c r="QVS15">
        <v>-84426346.317300007</v>
      </c>
      <c r="QVT15">
        <v>-84426346.317300007</v>
      </c>
      <c r="QVU15">
        <v>-84426346.317300007</v>
      </c>
      <c r="QVV15">
        <v>-84426346.317300007</v>
      </c>
      <c r="QVW15">
        <v>-84426346.317300007</v>
      </c>
      <c r="QVX15">
        <v>-84426346.317300007</v>
      </c>
      <c r="QVY15">
        <v>-84426346.317300007</v>
      </c>
      <c r="QVZ15">
        <v>-84426346.317300007</v>
      </c>
      <c r="QWA15">
        <v>-84426346.317300007</v>
      </c>
      <c r="QWB15">
        <v>-84426346.317300007</v>
      </c>
      <c r="QWC15">
        <v>-84426346.317300007</v>
      </c>
      <c r="QWD15">
        <v>-84426346.317300007</v>
      </c>
      <c r="QWE15">
        <v>-84426346.317300007</v>
      </c>
      <c r="QWF15">
        <v>-84426346.317300007</v>
      </c>
      <c r="QWG15">
        <v>-84426346.317300007</v>
      </c>
      <c r="QWH15">
        <v>-84426346.317300007</v>
      </c>
      <c r="QWI15">
        <v>-84426346.317300007</v>
      </c>
      <c r="QWJ15">
        <v>-84426346.317300007</v>
      </c>
      <c r="QWK15">
        <v>-84426346.317300007</v>
      </c>
      <c r="QWL15">
        <v>-2632367.0418400001</v>
      </c>
      <c r="QWM15">
        <v>-2419530.0449600001</v>
      </c>
      <c r="QWN15">
        <v>-2267934.7605900001</v>
      </c>
      <c r="QWO15">
        <v>-2176380.6546900002</v>
      </c>
      <c r="QWP15">
        <v>-2143014.8454</v>
      </c>
      <c r="QWQ15">
        <v>-2164382.6906699999</v>
      </c>
      <c r="QWR15">
        <v>-2234204.09326</v>
      </c>
      <c r="QWS15">
        <v>-2342100.9643299999</v>
      </c>
      <c r="QWT15">
        <v>-2521010.3491600002</v>
      </c>
      <c r="QWU15">
        <v>-2682568.0361299999</v>
      </c>
      <c r="QWV15">
        <v>-2718923.6862499998</v>
      </c>
      <c r="QWW15">
        <v>-2613564.4749099999</v>
      </c>
      <c r="QWX15">
        <v>-2391534.7267900002</v>
      </c>
      <c r="QWY15">
        <v>-2227314.12329</v>
      </c>
      <c r="QWZ15">
        <v>-2118648.62842</v>
      </c>
      <c r="QXA15">
        <v>-2062460.4841100001</v>
      </c>
      <c r="QXB15">
        <v>-2054015.7031</v>
      </c>
      <c r="QXC15">
        <v>-2085958.50278</v>
      </c>
      <c r="QXD15">
        <v>-2219638.2218599999</v>
      </c>
      <c r="QXE15">
        <v>-2310398.8616499999</v>
      </c>
      <c r="QXF15">
        <v>-2339747.0170300002</v>
      </c>
      <c r="QXG15">
        <v>-2351577.7507699998</v>
      </c>
      <c r="QXH15">
        <v>-2489827.8681899998</v>
      </c>
      <c r="QXI15">
        <v>-2254409.5143200001</v>
      </c>
      <c r="QXJ15">
        <v>-2109066.4104599999</v>
      </c>
      <c r="QXK15">
        <v>-2100277.73868</v>
      </c>
      <c r="QXL15">
        <v>-2158517.2755700001</v>
      </c>
      <c r="QXM15">
        <v>-2255564.5044200001</v>
      </c>
      <c r="QXN15">
        <v>-2372291.0838600001</v>
      </c>
      <c r="QXO15">
        <v>-2483178.7986099999</v>
      </c>
      <c r="QXP15">
        <v>-2611572.1209399998</v>
      </c>
      <c r="QXQ15">
        <v>-2689593.46734</v>
      </c>
      <c r="QXR15">
        <v>-2718923.6862499998</v>
      </c>
      <c r="QXS15">
        <v>-2463308.3942100001</v>
      </c>
      <c r="QXT15">
        <v>-2193616.0252100001</v>
      </c>
      <c r="QXU15">
        <v>-2036619.2293400001</v>
      </c>
      <c r="QXV15">
        <v>-1999871.5096400001</v>
      </c>
      <c r="QXW15">
        <v>-2028256.0642200001</v>
      </c>
      <c r="QXX15">
        <v>-2092851.5588499999</v>
      </c>
      <c r="QXY15">
        <v>-2177440.5690799998</v>
      </c>
      <c r="QXZ15">
        <v>-2270986.11852</v>
      </c>
      <c r="QYA15">
        <v>-2321748.56011</v>
      </c>
      <c r="QYB15">
        <v>-2343039.0802500001</v>
      </c>
      <c r="QYC15">
        <v>-2351577.7507699998</v>
      </c>
      <c r="QYD15">
        <v>-3981099.6710399999</v>
      </c>
      <c r="QYE15">
        <v>-3654078.8383200001</v>
      </c>
      <c r="QYF15">
        <v>-3418219.5973</v>
      </c>
      <c r="QYG15">
        <v>-3271189.5358099998</v>
      </c>
      <c r="QYH15">
        <v>-3209583.3638800001</v>
      </c>
      <c r="QYI15">
        <v>-3227540.3687200001</v>
      </c>
      <c r="QYJ15">
        <v>-3315014.8622300001</v>
      </c>
      <c r="QYK15">
        <v>-3456060.36</v>
      </c>
      <c r="QYL15">
        <v>-3689366.6362999999</v>
      </c>
      <c r="QYM15">
        <v>-3897492.31189</v>
      </c>
      <c r="QYN15">
        <v>-3943295.7499299999</v>
      </c>
      <c r="QYO15">
        <v>-3943494.5371599998</v>
      </c>
      <c r="QYP15">
        <v>-3598088.2019799999</v>
      </c>
      <c r="QYQ15">
        <v>-3336978.3226999999</v>
      </c>
      <c r="QYR15">
        <v>-3155725.4832700002</v>
      </c>
      <c r="QYS15">
        <v>-3048474.6413099999</v>
      </c>
      <c r="QYT15">
        <v>-3006806.3935699998</v>
      </c>
      <c r="QYU15">
        <v>-3018523.6812800001</v>
      </c>
      <c r="QYV15">
        <v>-3111139.3218800002</v>
      </c>
      <c r="QYW15">
        <v>-3182571.9580899999</v>
      </c>
      <c r="QYX15">
        <v>-3203425.0149099999</v>
      </c>
      <c r="QYY15">
        <v>-3208603.8789499998</v>
      </c>
      <c r="QYZ15">
        <v>-3762913.7746000001</v>
      </c>
      <c r="QZA15">
        <v>-3398797.2234899998</v>
      </c>
      <c r="QZB15">
        <v>-3165197.2364400001</v>
      </c>
      <c r="QZC15">
        <v>-3136537.1863299999</v>
      </c>
      <c r="QZD15">
        <v>-3207152.60781</v>
      </c>
      <c r="QZE15">
        <v>-3334194.6993100001</v>
      </c>
      <c r="QZF15">
        <v>-3489309.0125099998</v>
      </c>
      <c r="QZG15">
        <v>-3636916.6623499999</v>
      </c>
      <c r="QZH15">
        <v>-3805451.7886999999</v>
      </c>
      <c r="QZI15">
        <v>-3906344.5223400001</v>
      </c>
      <c r="QZJ15">
        <v>-3943295.7499299999</v>
      </c>
      <c r="QZK15">
        <v>-3711348.1524800002</v>
      </c>
      <c r="QZL15">
        <v>-3286303.4015100002</v>
      </c>
      <c r="QZM15">
        <v>-3021841.7017299999</v>
      </c>
      <c r="QZN15">
        <v>-2933590.9555799998</v>
      </c>
      <c r="QZO15">
        <v>-2937948.6019299999</v>
      </c>
      <c r="QZP15">
        <v>-2991261.4397200001</v>
      </c>
      <c r="QZQ15">
        <v>-3067629.0512799998</v>
      </c>
      <c r="QZR15">
        <v>-3148639.6575199999</v>
      </c>
      <c r="QZS15">
        <v>-3189768.99737</v>
      </c>
      <c r="QZT15">
        <v>-3204869.8629999999</v>
      </c>
      <c r="QZU15">
        <v>-3208603.8789499998</v>
      </c>
      <c r="QZV15">
        <v>-6016615.0851400001</v>
      </c>
      <c r="QZW15">
        <v>-5512114.7799199997</v>
      </c>
      <c r="QZX15">
        <v>-5142465.6694700001</v>
      </c>
      <c r="QZY15">
        <v>-4903107.7329200003</v>
      </c>
      <c r="QZZ15">
        <v>-4787686.6242399998</v>
      </c>
      <c r="RAA15">
        <v>-4786070.9987500003</v>
      </c>
      <c r="RAB15">
        <v>-4881981.2295000004</v>
      </c>
      <c r="RAC15">
        <v>-5050814.34889</v>
      </c>
      <c r="RAD15">
        <v>-5328763.6001399998</v>
      </c>
      <c r="RAE15">
        <v>-5570780.5683599999</v>
      </c>
      <c r="RAF15">
        <v>-5621616.8257900001</v>
      </c>
      <c r="RAG15">
        <v>-5941404.8173799999</v>
      </c>
      <c r="RAH15">
        <v>-5400133.5072600003</v>
      </c>
      <c r="RAI15">
        <v>-4979983.1202600002</v>
      </c>
      <c r="RAJ15">
        <v>-4672179.6278400002</v>
      </c>
      <c r="RAK15">
        <v>-4465469.1790800001</v>
      </c>
      <c r="RAL15">
        <v>-4344603.0484499997</v>
      </c>
      <c r="RAM15">
        <v>-4288998.8676000005</v>
      </c>
      <c r="RAN15">
        <v>-4209460.6896700002</v>
      </c>
      <c r="RAO15">
        <v>-4185515.3231799998</v>
      </c>
      <c r="RAP15">
        <v>-4169880.0863999999</v>
      </c>
      <c r="RAQ15">
        <v>-4152233.08384</v>
      </c>
      <c r="RAR15">
        <v>-5681638.6553199999</v>
      </c>
      <c r="RAS15">
        <v>-5115180.2544400003</v>
      </c>
      <c r="RAT15">
        <v>-4734535.0569700003</v>
      </c>
      <c r="RAU15">
        <v>-4660446.8457800001</v>
      </c>
      <c r="RAV15">
        <v>-4732194.1909299996</v>
      </c>
      <c r="RAW15">
        <v>-4884681.5896500004</v>
      </c>
      <c r="RAX15">
        <v>-5076207.9760699999</v>
      </c>
      <c r="RAY15">
        <v>-5259039.8140900005</v>
      </c>
      <c r="RAZ15">
        <v>-5462387.3747199997</v>
      </c>
      <c r="RBA15">
        <v>-5580608.0324799996</v>
      </c>
      <c r="RBB15">
        <v>-5621616.8257900001</v>
      </c>
      <c r="RBC15">
        <v>-5580740.6921100002</v>
      </c>
      <c r="RBD15">
        <v>-4903977.1961200004</v>
      </c>
      <c r="RBE15">
        <v>-4450158.0350799998</v>
      </c>
      <c r="RBF15">
        <v>-4251323.4474400003</v>
      </c>
      <c r="RBG15">
        <v>-4180633.4378900002</v>
      </c>
      <c r="RBH15">
        <v>-4172288.5395399998</v>
      </c>
      <c r="RBI15">
        <v>-4184393.1839700001</v>
      </c>
      <c r="RBJ15">
        <v>-4185675.6220399998</v>
      </c>
      <c r="RBK15">
        <v>-4176419.9490700001</v>
      </c>
      <c r="RBL15">
        <v>-4164982.7825199999</v>
      </c>
      <c r="RBM15">
        <v>-4152233.08384</v>
      </c>
      <c r="RBN15">
        <v>-399901.95019599999</v>
      </c>
      <c r="RBO15">
        <v>-399901.95019599999</v>
      </c>
      <c r="RBP15">
        <v>-399901.95019599999</v>
      </c>
      <c r="RBQ15">
        <v>-399901.95019599999</v>
      </c>
      <c r="RBR15">
        <v>-399901.95019599999</v>
      </c>
      <c r="RBS15">
        <v>-399901.95019599999</v>
      </c>
      <c r="RBT15">
        <v>-399901.95019599999</v>
      </c>
      <c r="RBU15">
        <v>-399901.95019599999</v>
      </c>
      <c r="RBV15">
        <v>-399901.95019599999</v>
      </c>
      <c r="RBW15">
        <v>-399901.95019599999</v>
      </c>
      <c r="RBX15">
        <v>-399901.95019599999</v>
      </c>
      <c r="RBY15">
        <v>-399405.064571</v>
      </c>
      <c r="RBZ15">
        <v>-399405.064571</v>
      </c>
      <c r="RCA15">
        <v>-399405.064571</v>
      </c>
      <c r="RCB15">
        <v>-399405.064571</v>
      </c>
      <c r="RCC15">
        <v>-399405.064571</v>
      </c>
      <c r="RCD15">
        <v>-399405.064571</v>
      </c>
      <c r="RCE15">
        <v>-399405.064571</v>
      </c>
      <c r="RCF15">
        <v>-399405.064571</v>
      </c>
      <c r="RCG15">
        <v>-399405.064571</v>
      </c>
      <c r="RCH15">
        <v>-399405.064571</v>
      </c>
      <c r="RCI15">
        <v>-399405.064571</v>
      </c>
      <c r="RCJ15">
        <v>-399901.95019599999</v>
      </c>
      <c r="RCK15">
        <v>-399901.95019599999</v>
      </c>
      <c r="RCL15">
        <v>-399901.95019599999</v>
      </c>
      <c r="RCM15">
        <v>-399901.95019599999</v>
      </c>
      <c r="RCN15">
        <v>-399901.95019599999</v>
      </c>
      <c r="RCO15">
        <v>-399901.95019599999</v>
      </c>
      <c r="RCP15">
        <v>-399901.95019599999</v>
      </c>
      <c r="RCQ15">
        <v>-399901.95019599999</v>
      </c>
      <c r="RCR15">
        <v>-399901.95019599999</v>
      </c>
      <c r="RCS15">
        <v>-399901.95019599999</v>
      </c>
      <c r="RCT15">
        <v>-399901.95019599999</v>
      </c>
      <c r="RCU15">
        <v>-399405.064571</v>
      </c>
      <c r="RCV15">
        <v>-399405.064571</v>
      </c>
      <c r="RCW15">
        <v>-399405.064571</v>
      </c>
      <c r="RCX15">
        <v>-399405.064571</v>
      </c>
      <c r="RCY15">
        <v>-399405.064571</v>
      </c>
      <c r="RCZ15">
        <v>-399405.064571</v>
      </c>
      <c r="RDA15">
        <v>-399405.064571</v>
      </c>
      <c r="RDB15">
        <v>-399405.064571</v>
      </c>
      <c r="RDC15">
        <v>-399405.064571</v>
      </c>
      <c r="RDD15">
        <v>-399405.064571</v>
      </c>
      <c r="RDE15">
        <v>-399405.064571</v>
      </c>
      <c r="RDF15">
        <v>-433368.31511899998</v>
      </c>
      <c r="RDG15">
        <v>-433368.31511899998</v>
      </c>
      <c r="RDH15">
        <v>-433368.31511899998</v>
      </c>
      <c r="RDI15">
        <v>-433368.31511899998</v>
      </c>
      <c r="RDJ15">
        <v>-433368.31511899998</v>
      </c>
      <c r="RDK15">
        <v>-433368.31511899998</v>
      </c>
      <c r="RDL15">
        <v>-433368.31511899998</v>
      </c>
      <c r="RDM15">
        <v>-433368.31511899998</v>
      </c>
      <c r="RDN15">
        <v>-433368.31511899998</v>
      </c>
      <c r="RDO15">
        <v>-433368.31511899998</v>
      </c>
      <c r="RDP15">
        <v>-433368.31511899998</v>
      </c>
      <c r="RDQ15">
        <v>-432392.88516499999</v>
      </c>
      <c r="RDR15">
        <v>-432392.88516499999</v>
      </c>
      <c r="RDS15">
        <v>-432392.88516499999</v>
      </c>
      <c r="RDT15">
        <v>-432392.88516499999</v>
      </c>
      <c r="RDU15">
        <v>-432392.88516499999</v>
      </c>
      <c r="RDV15">
        <v>-432392.88516499999</v>
      </c>
      <c r="RDW15">
        <v>-432392.88516499999</v>
      </c>
      <c r="RDX15">
        <v>-432392.88516499999</v>
      </c>
      <c r="RDY15">
        <v>-432392.88516499999</v>
      </c>
      <c r="RDZ15">
        <v>-432392.88516499999</v>
      </c>
      <c r="REA15">
        <v>-432392.88516499999</v>
      </c>
      <c r="REB15">
        <v>-433368.31511899998</v>
      </c>
      <c r="REC15">
        <v>-433368.31511899998</v>
      </c>
      <c r="RED15">
        <v>-433368.31511899998</v>
      </c>
      <c r="REE15">
        <v>-433368.31511899998</v>
      </c>
      <c r="REF15">
        <v>-433368.31511899998</v>
      </c>
      <c r="REG15">
        <v>-433368.31511899998</v>
      </c>
      <c r="REH15">
        <v>-433368.31511899998</v>
      </c>
      <c r="REI15">
        <v>-433368.31511899998</v>
      </c>
      <c r="REJ15">
        <v>-433368.31511899998</v>
      </c>
      <c r="REK15">
        <v>-433368.31511899998</v>
      </c>
      <c r="REL15">
        <v>-433368.31511899998</v>
      </c>
      <c r="REM15">
        <v>-432392.88516499999</v>
      </c>
      <c r="REN15">
        <v>-432392.88516499999</v>
      </c>
      <c r="REO15">
        <v>-432392.88516499999</v>
      </c>
      <c r="REP15">
        <v>-432392.88516499999</v>
      </c>
      <c r="REQ15">
        <v>-432392.88516499999</v>
      </c>
      <c r="RER15">
        <v>-432392.88516499999</v>
      </c>
      <c r="RES15">
        <v>-432392.88516499999</v>
      </c>
      <c r="RET15">
        <v>-432392.88516499999</v>
      </c>
      <c r="REU15">
        <v>-432392.88516499999</v>
      </c>
      <c r="REV15">
        <v>-432392.88516499999</v>
      </c>
      <c r="REW15">
        <v>-432392.88516499999</v>
      </c>
      <c r="REX15">
        <v>-303679.47156099998</v>
      </c>
      <c r="REY15">
        <v>-303679.47156099998</v>
      </c>
      <c r="REZ15">
        <v>-303679.47156099998</v>
      </c>
      <c r="RFA15">
        <v>-303679.47156099998</v>
      </c>
      <c r="RFB15">
        <v>-303679.47156099998</v>
      </c>
      <c r="RFC15">
        <v>-303679.47156099998</v>
      </c>
      <c r="RFD15">
        <v>-303679.47156099998</v>
      </c>
      <c r="RFE15">
        <v>-303679.47156099998</v>
      </c>
      <c r="RFF15">
        <v>-303679.47156099998</v>
      </c>
      <c r="RFG15">
        <v>-303679.47156099998</v>
      </c>
      <c r="RFH15">
        <v>-303679.47156099998</v>
      </c>
      <c r="RFI15">
        <v>-301746.952949</v>
      </c>
      <c r="RFJ15">
        <v>-301746.952949</v>
      </c>
      <c r="RFK15">
        <v>-301746.952949</v>
      </c>
      <c r="RFL15">
        <v>-301746.952949</v>
      </c>
      <c r="RFM15">
        <v>-301746.952949</v>
      </c>
      <c r="RFN15">
        <v>-301746.952949</v>
      </c>
      <c r="RFO15">
        <v>-301746.952949</v>
      </c>
      <c r="RFP15">
        <v>-301746.952949</v>
      </c>
      <c r="RFQ15">
        <v>-301746.952949</v>
      </c>
      <c r="RFR15">
        <v>-301746.952949</v>
      </c>
      <c r="RFS15">
        <v>-301746.952949</v>
      </c>
      <c r="RFT15">
        <v>-303679.47156099998</v>
      </c>
      <c r="RFU15">
        <v>-303679.47156099998</v>
      </c>
      <c r="RFV15">
        <v>-303679.47156099998</v>
      </c>
      <c r="RFW15">
        <v>-303679.47156099998</v>
      </c>
      <c r="RFX15">
        <v>-303679.47156099998</v>
      </c>
      <c r="RFY15">
        <v>-303679.47156099998</v>
      </c>
      <c r="RFZ15">
        <v>-303679.47156099998</v>
      </c>
      <c r="RGA15">
        <v>-303679.47156099998</v>
      </c>
      <c r="RGB15">
        <v>-303679.47156099998</v>
      </c>
      <c r="RGC15">
        <v>-303679.47156099998</v>
      </c>
      <c r="RGD15">
        <v>-303679.47156099998</v>
      </c>
      <c r="RGE15">
        <v>-301746.952949</v>
      </c>
      <c r="RGF15">
        <v>-301746.952949</v>
      </c>
      <c r="RGG15">
        <v>-301746.952949</v>
      </c>
      <c r="RGH15">
        <v>-301746.952949</v>
      </c>
      <c r="RGI15">
        <v>-301746.952949</v>
      </c>
      <c r="RGJ15">
        <v>-301746.952949</v>
      </c>
      <c r="RGK15">
        <v>-301746.952949</v>
      </c>
      <c r="RGL15">
        <v>-301746.952949</v>
      </c>
      <c r="RGM15">
        <v>-301746.952949</v>
      </c>
      <c r="RGN15">
        <v>-301746.952949</v>
      </c>
      <c r="RGO15">
        <v>-301746.952949</v>
      </c>
      <c r="RGP15">
        <v>-208553.33767899999</v>
      </c>
      <c r="RGQ15">
        <v>-208553.33767899999</v>
      </c>
      <c r="RGR15">
        <v>-208553.33767899999</v>
      </c>
      <c r="RGS15">
        <v>-208553.33767899999</v>
      </c>
      <c r="RGT15">
        <v>-208553.33767899999</v>
      </c>
      <c r="RGU15">
        <v>-208553.33767899999</v>
      </c>
      <c r="RGV15">
        <v>-208553.33767899999</v>
      </c>
      <c r="RGW15">
        <v>-208553.33767899999</v>
      </c>
      <c r="RGX15">
        <v>-208553.33767899999</v>
      </c>
      <c r="RGY15">
        <v>-208553.33767899999</v>
      </c>
      <c r="RGZ15">
        <v>-208553.33767899999</v>
      </c>
      <c r="RHA15">
        <v>-208553.33767899999</v>
      </c>
      <c r="RHB15">
        <v>-208553.33767899999</v>
      </c>
      <c r="RHC15">
        <v>-208553.33767899999</v>
      </c>
      <c r="RHD15">
        <v>-208553.33767899999</v>
      </c>
      <c r="RHE15">
        <v>-208553.33767899999</v>
      </c>
      <c r="RHF15">
        <v>-208553.33767899999</v>
      </c>
      <c r="RHG15">
        <v>-208553.33767899999</v>
      </c>
      <c r="RHH15">
        <v>-208553.33767899999</v>
      </c>
      <c r="RHI15">
        <v>-208553.33767899999</v>
      </c>
      <c r="RHJ15">
        <v>-208553.33767899999</v>
      </c>
      <c r="RHK15">
        <v>-208553.33767899999</v>
      </c>
      <c r="RHL15">
        <v>-208553.33767899999</v>
      </c>
      <c r="RHM15">
        <v>-208553.33767899999</v>
      </c>
      <c r="RHN15">
        <v>-208553.33767899999</v>
      </c>
      <c r="RHO15">
        <v>-208553.33767899999</v>
      </c>
      <c r="RHP15">
        <v>-208553.33767899999</v>
      </c>
      <c r="RHQ15">
        <v>-208553.33767899999</v>
      </c>
      <c r="RHR15">
        <v>-208553.33767899999</v>
      </c>
      <c r="RHS15">
        <v>-208553.33767899999</v>
      </c>
      <c r="RHT15">
        <v>-208553.33767899999</v>
      </c>
      <c r="RHU15">
        <v>-208553.33767899999</v>
      </c>
      <c r="RHV15">
        <v>-208553.33767899999</v>
      </c>
      <c r="RHW15">
        <v>-208553.33767899999</v>
      </c>
      <c r="RHX15">
        <v>-208553.33767899999</v>
      </c>
      <c r="RHY15">
        <v>-208553.33767899999</v>
      </c>
      <c r="RHZ15">
        <v>-208553.33767899999</v>
      </c>
      <c r="RIA15">
        <v>-208553.33767899999</v>
      </c>
      <c r="RIB15">
        <v>-208553.33767899999</v>
      </c>
      <c r="RIC15">
        <v>-208553.33767899999</v>
      </c>
      <c r="RID15">
        <v>-208553.33767899999</v>
      </c>
      <c r="RIE15">
        <v>-208553.33767899999</v>
      </c>
      <c r="RIF15">
        <v>-208553.33767899999</v>
      </c>
      <c r="RIG15">
        <v>-208553.33767899999</v>
      </c>
      <c r="RIH15">
        <v>-407687.48729999998</v>
      </c>
      <c r="RII15">
        <v>-407687.48729999998</v>
      </c>
      <c r="RIJ15">
        <v>-407687.48729999998</v>
      </c>
      <c r="RIK15">
        <v>-407687.48729999998</v>
      </c>
      <c r="RIL15">
        <v>-407687.48729999998</v>
      </c>
      <c r="RIM15">
        <v>-407687.48729999998</v>
      </c>
      <c r="RIN15">
        <v>-407687.48729999998</v>
      </c>
      <c r="RIO15">
        <v>-407687.48729999998</v>
      </c>
      <c r="RIP15">
        <v>-407687.48729999998</v>
      </c>
      <c r="RIQ15">
        <v>-407687.48729999998</v>
      </c>
      <c r="RIR15">
        <v>-407687.48729999998</v>
      </c>
      <c r="RIS15">
        <v>-407687.48729999998</v>
      </c>
      <c r="RIT15">
        <v>-407687.48729999998</v>
      </c>
      <c r="RIU15">
        <v>-407687.48729999998</v>
      </c>
      <c r="RIV15">
        <v>-407687.48729999998</v>
      </c>
      <c r="RIW15">
        <v>-407687.48729999998</v>
      </c>
      <c r="RIX15">
        <v>-407687.48729999998</v>
      </c>
      <c r="RIY15">
        <v>-407687.48729999998</v>
      </c>
      <c r="RIZ15">
        <v>-407687.48729999998</v>
      </c>
      <c r="RJA15">
        <v>-407687.48729999998</v>
      </c>
      <c r="RJB15">
        <v>-407687.48729999998</v>
      </c>
      <c r="RJC15">
        <v>-407687.48729999998</v>
      </c>
      <c r="RJD15">
        <v>-407687.48729999998</v>
      </c>
      <c r="RJE15">
        <v>-407687.48729999998</v>
      </c>
      <c r="RJF15">
        <v>-407687.48729999998</v>
      </c>
      <c r="RJG15">
        <v>-407687.48729999998</v>
      </c>
      <c r="RJH15">
        <v>-407687.48729999998</v>
      </c>
      <c r="RJI15">
        <v>-407687.48729999998</v>
      </c>
      <c r="RJJ15">
        <v>-407687.48729999998</v>
      </c>
      <c r="RJK15">
        <v>-407687.48729999998</v>
      </c>
      <c r="RJL15">
        <v>-407687.48729999998</v>
      </c>
      <c r="RJM15">
        <v>-407687.48729999998</v>
      </c>
      <c r="RJN15">
        <v>-407687.48729999998</v>
      </c>
      <c r="RJO15">
        <v>-407687.48729999998</v>
      </c>
      <c r="RJP15">
        <v>-407687.48729999998</v>
      </c>
      <c r="RJQ15">
        <v>-407687.48729999998</v>
      </c>
      <c r="RJR15">
        <v>-407687.48729999998</v>
      </c>
      <c r="RJS15">
        <v>-407687.48729999998</v>
      </c>
      <c r="RJT15">
        <v>-407687.48729999998</v>
      </c>
      <c r="RJU15">
        <v>-407687.48729999998</v>
      </c>
      <c r="RJV15">
        <v>-407687.48729999998</v>
      </c>
      <c r="RJW15">
        <v>-407687.48729999998</v>
      </c>
      <c r="RJX15">
        <v>-407687.48729999998</v>
      </c>
      <c r="RJY15">
        <v>-407687.48729999998</v>
      </c>
      <c r="RJZ15">
        <v>-805955.78654300002</v>
      </c>
      <c r="RKA15">
        <v>-805955.78654300002</v>
      </c>
      <c r="RKB15">
        <v>-805955.78654300002</v>
      </c>
      <c r="RKC15">
        <v>-805955.78654300002</v>
      </c>
      <c r="RKD15">
        <v>-805955.78654300002</v>
      </c>
      <c r="RKE15">
        <v>-805955.78654300002</v>
      </c>
      <c r="RKF15">
        <v>-805955.78654300002</v>
      </c>
      <c r="RKG15">
        <v>-805955.78654300002</v>
      </c>
      <c r="RKH15">
        <v>-805955.78654300002</v>
      </c>
      <c r="RKI15">
        <v>-805955.78654300002</v>
      </c>
      <c r="RKJ15">
        <v>-805955.78654300002</v>
      </c>
      <c r="RKK15">
        <v>-805955.78654300002</v>
      </c>
      <c r="RKL15">
        <v>-805955.78654300002</v>
      </c>
      <c r="RKM15">
        <v>-805955.78654300002</v>
      </c>
      <c r="RKN15">
        <v>-805955.78654300002</v>
      </c>
      <c r="RKO15">
        <v>-805955.78654300002</v>
      </c>
      <c r="RKP15">
        <v>-805955.78654300002</v>
      </c>
      <c r="RKQ15">
        <v>-805955.78654300002</v>
      </c>
      <c r="RKR15">
        <v>-805955.78654300002</v>
      </c>
      <c r="RKS15">
        <v>-805955.78654300002</v>
      </c>
      <c r="RKT15">
        <v>-805955.78654300002</v>
      </c>
      <c r="RKU15">
        <v>-805955.78654300002</v>
      </c>
      <c r="RKV15">
        <v>-805955.78654300002</v>
      </c>
      <c r="RKW15">
        <v>-805955.78654300002</v>
      </c>
      <c r="RKX15">
        <v>-805955.78654300002</v>
      </c>
      <c r="RKY15">
        <v>-805955.78654300002</v>
      </c>
      <c r="RKZ15">
        <v>-805955.78654300002</v>
      </c>
      <c r="RLA15">
        <v>-805955.78654300002</v>
      </c>
      <c r="RLB15">
        <v>-805955.78654300002</v>
      </c>
      <c r="RLC15">
        <v>-805955.78654300002</v>
      </c>
      <c r="RLD15">
        <v>-805955.78654300002</v>
      </c>
      <c r="RLE15">
        <v>-805955.78654300002</v>
      </c>
      <c r="RLF15">
        <v>-805955.78654300002</v>
      </c>
      <c r="RLG15">
        <v>-805955.78654300002</v>
      </c>
      <c r="RLH15">
        <v>-805955.78654300002</v>
      </c>
      <c r="RLI15">
        <v>-805955.78654300002</v>
      </c>
      <c r="RLJ15">
        <v>-805955.78654300002</v>
      </c>
      <c r="RLK15">
        <v>-805955.78654300002</v>
      </c>
      <c r="RLL15">
        <v>-805955.78654300002</v>
      </c>
      <c r="RLM15">
        <v>-805955.78654300002</v>
      </c>
      <c r="RLN15">
        <v>-805955.78654300002</v>
      </c>
      <c r="RLO15">
        <v>-805955.78654300002</v>
      </c>
      <c r="RLP15">
        <v>-805955.78654300002</v>
      </c>
      <c r="RLQ15">
        <v>-805955.78654300002</v>
      </c>
      <c r="RLR15">
        <v>-2886190.1214200002</v>
      </c>
      <c r="RLS15">
        <v>-2886190.1214200002</v>
      </c>
      <c r="RLT15">
        <v>-2886190.1214200002</v>
      </c>
      <c r="RLU15">
        <v>-2886190.1214200002</v>
      </c>
      <c r="RLV15">
        <v>-2886190.1214200002</v>
      </c>
      <c r="RLW15">
        <v>-2886190.1214200002</v>
      </c>
      <c r="RLX15">
        <v>-2886190.1214200002</v>
      </c>
      <c r="RLY15">
        <v>-2886190.1214200002</v>
      </c>
      <c r="RLZ15">
        <v>-2886190.1214200002</v>
      </c>
      <c r="RMA15">
        <v>-2886190.1214200002</v>
      </c>
      <c r="RMB15">
        <v>-2886190.1214200002</v>
      </c>
      <c r="RMC15">
        <v>-2886190.1214200002</v>
      </c>
      <c r="RMD15">
        <v>-2886190.1214200002</v>
      </c>
      <c r="RME15">
        <v>-2886190.1214200002</v>
      </c>
      <c r="RMF15">
        <v>-2886190.1214200002</v>
      </c>
      <c r="RMG15">
        <v>-2886190.1214200002</v>
      </c>
      <c r="RMH15">
        <v>-2886190.1214200002</v>
      </c>
      <c r="RMI15">
        <v>-2886190.1214200002</v>
      </c>
      <c r="RMJ15">
        <v>-2886190.1214200002</v>
      </c>
      <c r="RMK15">
        <v>-2886190.1214200002</v>
      </c>
      <c r="RML15">
        <v>-2886190.1214200002</v>
      </c>
      <c r="RMM15">
        <v>-2886190.1214200002</v>
      </c>
      <c r="RMN15">
        <v>-2886190.1214200002</v>
      </c>
      <c r="RMO15">
        <v>-2886190.1214200002</v>
      </c>
      <c r="RMP15">
        <v>-2886190.1214200002</v>
      </c>
      <c r="RMQ15">
        <v>-2886190.1214200002</v>
      </c>
      <c r="RMR15">
        <v>-2886190.1214200002</v>
      </c>
      <c r="RMS15">
        <v>-2886190.1214200002</v>
      </c>
      <c r="RMT15">
        <v>-2886190.1214200002</v>
      </c>
      <c r="RMU15">
        <v>-2886190.1214200002</v>
      </c>
      <c r="RMV15">
        <v>-2886190.1214200002</v>
      </c>
      <c r="RMW15">
        <v>-2886190.1214200002</v>
      </c>
      <c r="RMX15">
        <v>-2886190.1214200002</v>
      </c>
      <c r="RMY15">
        <v>-2886190.1214200002</v>
      </c>
      <c r="RMZ15">
        <v>-2886190.1214200002</v>
      </c>
      <c r="RNA15">
        <v>-2886190.1214200002</v>
      </c>
      <c r="RNB15">
        <v>-2886190.1214200002</v>
      </c>
      <c r="RNC15">
        <v>-2886190.1214200002</v>
      </c>
      <c r="RND15">
        <v>-2886190.1214200002</v>
      </c>
      <c r="RNE15">
        <v>-2886190.1214200002</v>
      </c>
      <c r="RNF15">
        <v>-2886190.1214200002</v>
      </c>
      <c r="RNG15">
        <v>-2886190.1214200002</v>
      </c>
      <c r="RNH15">
        <v>-2886190.1214200002</v>
      </c>
      <c r="RNI15">
        <v>-2886190.1214200002</v>
      </c>
      <c r="RNJ15">
        <v>-4627931.45309</v>
      </c>
      <c r="RNK15">
        <v>-4627931.45309</v>
      </c>
      <c r="RNL15">
        <v>-4627931.45309</v>
      </c>
      <c r="RNM15">
        <v>-4627931.45309</v>
      </c>
      <c r="RNN15">
        <v>-4627931.45309</v>
      </c>
      <c r="RNO15">
        <v>-4627931.45309</v>
      </c>
      <c r="RNP15">
        <v>-4627931.45309</v>
      </c>
      <c r="RNQ15">
        <v>-4627931.45309</v>
      </c>
      <c r="RNR15">
        <v>-4627931.45309</v>
      </c>
      <c r="RNS15">
        <v>-4627931.45309</v>
      </c>
      <c r="RNT15">
        <v>-4627931.45309</v>
      </c>
      <c r="RNU15">
        <v>-4627931.45309</v>
      </c>
      <c r="RNV15">
        <v>-4627931.45309</v>
      </c>
      <c r="RNW15">
        <v>-4627931.45309</v>
      </c>
      <c r="RNX15">
        <v>-4627931.45309</v>
      </c>
      <c r="RNY15">
        <v>-4627931.45309</v>
      </c>
      <c r="RNZ15">
        <v>-4627931.45309</v>
      </c>
      <c r="ROA15">
        <v>-4627931.45309</v>
      </c>
      <c r="ROB15">
        <v>-4627931.45309</v>
      </c>
      <c r="ROC15">
        <v>-4627931.45309</v>
      </c>
      <c r="ROD15">
        <v>-4627931.45309</v>
      </c>
      <c r="ROE15">
        <v>-4627931.45309</v>
      </c>
      <c r="ROF15">
        <v>-4627931.45309</v>
      </c>
      <c r="ROG15">
        <v>-4627931.45309</v>
      </c>
      <c r="ROH15">
        <v>-4627931.45309</v>
      </c>
      <c r="ROI15">
        <v>-4627931.45309</v>
      </c>
      <c r="ROJ15">
        <v>-4627931.45309</v>
      </c>
      <c r="ROK15">
        <v>-4627931.45309</v>
      </c>
      <c r="ROL15">
        <v>-4627931.45309</v>
      </c>
      <c r="ROM15">
        <v>-4627931.45309</v>
      </c>
      <c r="RON15">
        <v>-4627931.45309</v>
      </c>
      <c r="ROO15">
        <v>-4627931.45309</v>
      </c>
      <c r="ROP15">
        <v>-4627931.45309</v>
      </c>
      <c r="ROQ15">
        <v>-4627931.45309</v>
      </c>
      <c r="ROR15">
        <v>-4627931.45309</v>
      </c>
      <c r="ROS15">
        <v>-4627931.45309</v>
      </c>
      <c r="ROT15">
        <v>-4627931.45309</v>
      </c>
      <c r="ROU15">
        <v>-4627931.45309</v>
      </c>
      <c r="ROV15">
        <v>-4627931.45309</v>
      </c>
      <c r="ROW15">
        <v>-4627931.45309</v>
      </c>
      <c r="ROX15">
        <v>-4627931.45309</v>
      </c>
      <c r="ROY15">
        <v>-4627931.45309</v>
      </c>
      <c r="ROZ15">
        <v>-4627931.45309</v>
      </c>
      <c r="RPA15">
        <v>-4627931.45309</v>
      </c>
      <c r="RPB15">
        <v>-7534637.8361600004</v>
      </c>
      <c r="RPC15">
        <v>-7534637.8361600004</v>
      </c>
      <c r="RPD15">
        <v>-7534637.8361600004</v>
      </c>
      <c r="RPE15">
        <v>-7534637.8361600004</v>
      </c>
      <c r="RPF15">
        <v>-7534637.8361600004</v>
      </c>
      <c r="RPG15">
        <v>-7534637.8361600004</v>
      </c>
      <c r="RPH15">
        <v>-7534637.8361600004</v>
      </c>
      <c r="RPI15">
        <v>-7534637.8361600004</v>
      </c>
      <c r="RPJ15">
        <v>-7534637.8361600004</v>
      </c>
      <c r="RPK15">
        <v>-7534637.8361600004</v>
      </c>
      <c r="RPL15">
        <v>-7534637.8361600004</v>
      </c>
      <c r="RPM15">
        <v>-7534637.8361600004</v>
      </c>
      <c r="RPN15">
        <v>-7534637.8361600004</v>
      </c>
      <c r="RPO15">
        <v>-7534637.8361600004</v>
      </c>
      <c r="RPP15">
        <v>-7534637.8361600004</v>
      </c>
      <c r="RPQ15">
        <v>-7534637.8361600004</v>
      </c>
      <c r="RPR15">
        <v>-7534637.8361600004</v>
      </c>
      <c r="RPS15">
        <v>-7534637.8361600004</v>
      </c>
      <c r="RPT15">
        <v>-7534637.8361600004</v>
      </c>
      <c r="RPU15">
        <v>-7534637.8361600004</v>
      </c>
      <c r="RPV15">
        <v>-7534637.8361600004</v>
      </c>
      <c r="RPW15">
        <v>-7534637.8361600004</v>
      </c>
      <c r="RPX15">
        <v>-7534637.8361600004</v>
      </c>
      <c r="RPY15">
        <v>-7534637.8361600004</v>
      </c>
      <c r="RPZ15">
        <v>-7534637.8361600004</v>
      </c>
      <c r="RQA15">
        <v>-7534637.8361600004</v>
      </c>
      <c r="RQB15">
        <v>-7534637.8361600004</v>
      </c>
      <c r="RQC15">
        <v>-7534637.8361600004</v>
      </c>
      <c r="RQD15">
        <v>-7534637.8361600004</v>
      </c>
      <c r="RQE15">
        <v>-7534637.8361600004</v>
      </c>
      <c r="RQF15">
        <v>-7534637.8361600004</v>
      </c>
      <c r="RQG15">
        <v>-7534637.8361600004</v>
      </c>
      <c r="RQH15">
        <v>-7534637.8361600004</v>
      </c>
      <c r="RQI15">
        <v>-7534637.8361600004</v>
      </c>
      <c r="RQJ15">
        <v>-7534637.8361600004</v>
      </c>
      <c r="RQK15">
        <v>-7534637.8361600004</v>
      </c>
      <c r="RQL15">
        <v>-7534637.8361600004</v>
      </c>
      <c r="RQM15">
        <v>-7534637.8361600004</v>
      </c>
      <c r="RQN15">
        <v>-7534637.8361600004</v>
      </c>
      <c r="RQO15">
        <v>-7534637.8361600004</v>
      </c>
      <c r="RQP15">
        <v>-7534637.8361600004</v>
      </c>
      <c r="RQQ15">
        <v>-7534637.8361600004</v>
      </c>
      <c r="RQR15">
        <v>-7534637.8361600004</v>
      </c>
      <c r="RQS15">
        <v>-7534637.8361600004</v>
      </c>
      <c r="RQT15">
        <v>-1279183.63313</v>
      </c>
      <c r="RQU15">
        <v>-1279183.63313</v>
      </c>
      <c r="RQV15">
        <v>-1279183.63313</v>
      </c>
      <c r="RQW15">
        <v>-1279183.63313</v>
      </c>
      <c r="RQX15">
        <v>-1279183.63313</v>
      </c>
      <c r="RQY15">
        <v>-1279183.63313</v>
      </c>
      <c r="RQZ15">
        <v>-1279183.63313</v>
      </c>
      <c r="RRA15">
        <v>-1279183.63313</v>
      </c>
      <c r="RRB15">
        <v>-1279183.63313</v>
      </c>
      <c r="RRC15">
        <v>-1279183.63313</v>
      </c>
      <c r="RRD15">
        <v>-1279183.63313</v>
      </c>
      <c r="RRE15">
        <v>-1282954.1841</v>
      </c>
      <c r="RRF15">
        <v>-1282954.1841</v>
      </c>
      <c r="RRG15">
        <v>-1282954.1841</v>
      </c>
      <c r="RRH15">
        <v>-1282954.1841</v>
      </c>
      <c r="RRI15">
        <v>-1282954.1841</v>
      </c>
      <c r="RRJ15">
        <v>-1282954.1841</v>
      </c>
      <c r="RRK15">
        <v>-1282954.1841</v>
      </c>
      <c r="RRL15">
        <v>-1282954.1841</v>
      </c>
      <c r="RRM15">
        <v>-1282954.1841</v>
      </c>
      <c r="RRN15">
        <v>-1282954.1841</v>
      </c>
      <c r="RRO15">
        <v>-1282954.1841</v>
      </c>
      <c r="RRP15">
        <v>-1279183.63313</v>
      </c>
      <c r="RRQ15">
        <v>-1279183.63313</v>
      </c>
      <c r="RRR15">
        <v>-1279183.63313</v>
      </c>
      <c r="RRS15">
        <v>-1279183.63313</v>
      </c>
      <c r="RRT15">
        <v>-1279183.63313</v>
      </c>
      <c r="RRU15">
        <v>-1279183.63313</v>
      </c>
      <c r="RRV15">
        <v>-1279183.63313</v>
      </c>
      <c r="RRW15">
        <v>-1279183.63313</v>
      </c>
      <c r="RRX15">
        <v>-1279183.63313</v>
      </c>
      <c r="RRY15">
        <v>-1279183.63313</v>
      </c>
      <c r="RRZ15">
        <v>-1279183.63313</v>
      </c>
      <c r="RSA15">
        <v>-1282954.1841</v>
      </c>
      <c r="RSB15">
        <v>-1282954.1841</v>
      </c>
      <c r="RSC15">
        <v>-1282954.1841</v>
      </c>
      <c r="RSD15">
        <v>-1282954.1841</v>
      </c>
      <c r="RSE15">
        <v>-1282954.1841</v>
      </c>
      <c r="RSF15">
        <v>-1282954.1841</v>
      </c>
      <c r="RSG15">
        <v>-1282954.1841</v>
      </c>
      <c r="RSH15">
        <v>-1282954.1841</v>
      </c>
      <c r="RSI15">
        <v>-1282954.1841</v>
      </c>
      <c r="RSJ15">
        <v>-1282954.1841</v>
      </c>
      <c r="RSK15">
        <v>-1282954.1841</v>
      </c>
      <c r="RSL15">
        <v>-1065205.18567</v>
      </c>
      <c r="RSM15">
        <v>-1065205.18567</v>
      </c>
      <c r="RSN15">
        <v>-1065205.18567</v>
      </c>
      <c r="RSO15">
        <v>-1065205.18567</v>
      </c>
      <c r="RSP15">
        <v>-1065205.18567</v>
      </c>
      <c r="RSQ15">
        <v>-1065205.18567</v>
      </c>
      <c r="RSR15">
        <v>-1065205.18567</v>
      </c>
      <c r="RSS15">
        <v>-1065205.18567</v>
      </c>
      <c r="RST15">
        <v>-1065205.18567</v>
      </c>
      <c r="RSU15">
        <v>-1065205.18567</v>
      </c>
      <c r="RSV15">
        <v>-1065205.18567</v>
      </c>
      <c r="RSW15">
        <v>-1072657.1457499999</v>
      </c>
      <c r="RSX15">
        <v>-1072657.1457499999</v>
      </c>
      <c r="RSY15">
        <v>-1072657.1457499999</v>
      </c>
      <c r="RSZ15">
        <v>-1072657.1457499999</v>
      </c>
      <c r="RTA15">
        <v>-1072657.1457499999</v>
      </c>
      <c r="RTB15">
        <v>-1072657.1457499999</v>
      </c>
      <c r="RTC15">
        <v>-1072657.1457499999</v>
      </c>
      <c r="RTD15">
        <v>-1072657.1457499999</v>
      </c>
      <c r="RTE15">
        <v>-1072657.1457499999</v>
      </c>
      <c r="RTF15">
        <v>-1072657.1457499999</v>
      </c>
      <c r="RTG15">
        <v>-1072657.1457499999</v>
      </c>
      <c r="RTH15">
        <v>-1065205.18567</v>
      </c>
      <c r="RTI15">
        <v>-1065205.18567</v>
      </c>
      <c r="RTJ15">
        <v>-1065205.18567</v>
      </c>
      <c r="RTK15">
        <v>-1065205.18567</v>
      </c>
      <c r="RTL15">
        <v>-1065205.18567</v>
      </c>
      <c r="RTM15">
        <v>-1065205.18567</v>
      </c>
      <c r="RTN15">
        <v>-1065205.18567</v>
      </c>
      <c r="RTO15">
        <v>-1065205.18567</v>
      </c>
      <c r="RTP15">
        <v>-1065205.18567</v>
      </c>
      <c r="RTQ15">
        <v>-1065205.18567</v>
      </c>
      <c r="RTR15">
        <v>-1065205.18567</v>
      </c>
      <c r="RTS15">
        <v>-1072657.1457499999</v>
      </c>
      <c r="RTT15">
        <v>-1072657.1457499999</v>
      </c>
      <c r="RTU15">
        <v>-1072657.1457499999</v>
      </c>
      <c r="RTV15">
        <v>-1072657.1457499999</v>
      </c>
      <c r="RTW15">
        <v>-1072657.1457499999</v>
      </c>
      <c r="RTX15">
        <v>-1072657.1457499999</v>
      </c>
      <c r="RTY15">
        <v>-1072657.1457499999</v>
      </c>
      <c r="RTZ15">
        <v>-1072657.1457499999</v>
      </c>
      <c r="RUA15">
        <v>-1072657.1457499999</v>
      </c>
      <c r="RUB15">
        <v>-1072657.1457499999</v>
      </c>
      <c r="RUC15">
        <v>-1072657.1457499999</v>
      </c>
      <c r="RUD15">
        <v>157511.51810799999</v>
      </c>
      <c r="RUE15">
        <v>157511.51810799999</v>
      </c>
      <c r="RUF15">
        <v>157511.51810799999</v>
      </c>
      <c r="RUG15">
        <v>157511.51810799999</v>
      </c>
      <c r="RUH15">
        <v>157511.51810799999</v>
      </c>
      <c r="RUI15">
        <v>157511.51810799999</v>
      </c>
      <c r="RUJ15">
        <v>157511.51810799999</v>
      </c>
      <c r="RUK15">
        <v>157511.51810799999</v>
      </c>
      <c r="RUL15">
        <v>157511.51810799999</v>
      </c>
      <c r="RUM15">
        <v>157511.51810799999</v>
      </c>
      <c r="RUN15">
        <v>157511.51810799999</v>
      </c>
      <c r="RUO15">
        <v>142696.73979699999</v>
      </c>
      <c r="RUP15">
        <v>142696.73979699999</v>
      </c>
      <c r="RUQ15">
        <v>142696.73979699999</v>
      </c>
      <c r="RUR15">
        <v>142696.73979699999</v>
      </c>
      <c r="RUS15">
        <v>142696.73979699999</v>
      </c>
      <c r="RUT15">
        <v>142696.73979699999</v>
      </c>
      <c r="RUU15">
        <v>142696.73979699999</v>
      </c>
      <c r="RUV15">
        <v>142696.73979699999</v>
      </c>
      <c r="RUW15">
        <v>142696.73979699999</v>
      </c>
      <c r="RUX15">
        <v>142696.73979699999</v>
      </c>
      <c r="RUY15">
        <v>142696.73979699999</v>
      </c>
      <c r="RUZ15">
        <v>157511.51810799999</v>
      </c>
      <c r="RVA15">
        <v>157511.51810799999</v>
      </c>
      <c r="RVB15">
        <v>157511.51810799999</v>
      </c>
      <c r="RVC15">
        <v>157511.51810799999</v>
      </c>
      <c r="RVD15">
        <v>157511.51810799999</v>
      </c>
      <c r="RVE15">
        <v>157511.51810799999</v>
      </c>
      <c r="RVF15">
        <v>157511.51810799999</v>
      </c>
      <c r="RVG15">
        <v>157511.51810799999</v>
      </c>
      <c r="RVH15">
        <v>157511.51810799999</v>
      </c>
      <c r="RVI15">
        <v>157511.51810799999</v>
      </c>
      <c r="RVJ15">
        <v>157511.51810799999</v>
      </c>
      <c r="RVK15">
        <v>142696.73979699999</v>
      </c>
      <c r="RVL15">
        <v>142696.73979699999</v>
      </c>
      <c r="RVM15">
        <v>142696.73979699999</v>
      </c>
      <c r="RVN15">
        <v>142696.73979699999</v>
      </c>
      <c r="RVO15">
        <v>142696.73979699999</v>
      </c>
      <c r="RVP15">
        <v>142696.73979699999</v>
      </c>
      <c r="RVQ15">
        <v>142696.73979699999</v>
      </c>
      <c r="RVR15">
        <v>142696.73979699999</v>
      </c>
      <c r="RVS15">
        <v>142696.73979699999</v>
      </c>
      <c r="RVT15">
        <v>142696.73979699999</v>
      </c>
      <c r="RVU15">
        <v>142696.73979699999</v>
      </c>
      <c r="RVV15">
        <v>-1219658.2506299999</v>
      </c>
      <c r="RVW15">
        <v>-1219658.2506299999</v>
      </c>
      <c r="RVX15">
        <v>-1219658.2506299999</v>
      </c>
      <c r="RVY15">
        <v>-1219658.2506299999</v>
      </c>
      <c r="RVZ15">
        <v>-1219658.2506299999</v>
      </c>
      <c r="RWA15">
        <v>-1219658.2506299999</v>
      </c>
      <c r="RWB15">
        <v>-1219658.2506299999</v>
      </c>
      <c r="RWC15">
        <v>-1219658.2506299999</v>
      </c>
      <c r="RWD15">
        <v>-1219658.2506299999</v>
      </c>
      <c r="RWE15">
        <v>-1219658.2506299999</v>
      </c>
      <c r="RWF15">
        <v>-1219658.2506299999</v>
      </c>
      <c r="RWG15">
        <v>-580861.56205299997</v>
      </c>
      <c r="RWH15">
        <v>-580861.56205299997</v>
      </c>
      <c r="RWI15">
        <v>-580861.56205299997</v>
      </c>
      <c r="RWJ15">
        <v>-580861.56205299997</v>
      </c>
      <c r="RWK15">
        <v>-580861.56205299997</v>
      </c>
      <c r="RWL15">
        <v>-580861.56205299997</v>
      </c>
      <c r="RWM15">
        <v>-580861.56205299997</v>
      </c>
      <c r="RWN15">
        <v>-580861.56205299997</v>
      </c>
      <c r="RWO15">
        <v>-580861.56205299997</v>
      </c>
      <c r="RWP15">
        <v>-580861.56205299997</v>
      </c>
      <c r="RWQ15">
        <v>-580861.56205299997</v>
      </c>
      <c r="RWR15">
        <v>-1219658.2506299999</v>
      </c>
      <c r="RWS15">
        <v>-1219658.2506299999</v>
      </c>
      <c r="RWT15">
        <v>-1219658.2506299999</v>
      </c>
      <c r="RWU15">
        <v>-1219658.2506299999</v>
      </c>
      <c r="RWV15">
        <v>-1219658.2506299999</v>
      </c>
      <c r="RWW15">
        <v>-1219658.2506299999</v>
      </c>
      <c r="RWX15">
        <v>-1219658.2506299999</v>
      </c>
      <c r="RWY15">
        <v>-1219658.2506299999</v>
      </c>
      <c r="RWZ15">
        <v>-1219658.2506299999</v>
      </c>
      <c r="RXA15">
        <v>-1219658.2506299999</v>
      </c>
      <c r="RXB15">
        <v>-1219658.2506299999</v>
      </c>
      <c r="RXC15">
        <v>-580861.56205299997</v>
      </c>
      <c r="RXD15">
        <v>-580861.56205299997</v>
      </c>
      <c r="RXE15">
        <v>-580861.56205299997</v>
      </c>
      <c r="RXF15">
        <v>-580861.56205299997</v>
      </c>
      <c r="RXG15">
        <v>-580861.56205299997</v>
      </c>
      <c r="RXH15">
        <v>-580861.56205299997</v>
      </c>
      <c r="RXI15">
        <v>-580861.56205299997</v>
      </c>
      <c r="RXJ15">
        <v>-580861.56205299997</v>
      </c>
      <c r="RXK15">
        <v>-580861.56205299997</v>
      </c>
      <c r="RXL15">
        <v>-580861.56205299997</v>
      </c>
      <c r="RXM15">
        <v>-580861.56205299997</v>
      </c>
      <c r="RXN15">
        <v>-917050.95786600001</v>
      </c>
      <c r="RXO15">
        <v>-917050.95786600001</v>
      </c>
      <c r="RXP15">
        <v>-917050.95786600001</v>
      </c>
      <c r="RXQ15">
        <v>-917050.95786600001</v>
      </c>
      <c r="RXR15">
        <v>-917050.95786600001</v>
      </c>
      <c r="RXS15">
        <v>-917050.95786600001</v>
      </c>
      <c r="RXT15">
        <v>-917050.95786600001</v>
      </c>
      <c r="RXU15">
        <v>-917050.95786600001</v>
      </c>
      <c r="RXV15">
        <v>-917050.95786600001</v>
      </c>
      <c r="RXW15">
        <v>-917050.95786600001</v>
      </c>
      <c r="RXX15">
        <v>-917050.95786600001</v>
      </c>
      <c r="RXY15">
        <v>345440.24419599999</v>
      </c>
      <c r="RXZ15">
        <v>345440.24419599999</v>
      </c>
      <c r="RYA15">
        <v>345440.24419599999</v>
      </c>
      <c r="RYB15">
        <v>345440.24419599999</v>
      </c>
      <c r="RYC15">
        <v>345440.24419599999</v>
      </c>
      <c r="RYD15">
        <v>345440.24419599999</v>
      </c>
      <c r="RYE15">
        <v>345440.24419599999</v>
      </c>
      <c r="RYF15">
        <v>345440.24419599999</v>
      </c>
      <c r="RYG15">
        <v>345440.24419599999</v>
      </c>
      <c r="RYH15">
        <v>345440.24419599999</v>
      </c>
      <c r="RYI15">
        <v>345440.24419599999</v>
      </c>
      <c r="RYJ15">
        <v>-917050.95786600001</v>
      </c>
      <c r="RYK15">
        <v>-917050.95786600001</v>
      </c>
      <c r="RYL15">
        <v>-917050.95786600001</v>
      </c>
      <c r="RYM15">
        <v>-917050.95786600001</v>
      </c>
      <c r="RYN15">
        <v>-917050.95786600001</v>
      </c>
      <c r="RYO15">
        <v>-917050.95786600001</v>
      </c>
      <c r="RYP15">
        <v>-917050.95786600001</v>
      </c>
      <c r="RYQ15">
        <v>-917050.95786600001</v>
      </c>
      <c r="RYR15">
        <v>-917050.95786600001</v>
      </c>
      <c r="RYS15">
        <v>-917050.95786600001</v>
      </c>
      <c r="RYT15">
        <v>-917050.95786600001</v>
      </c>
      <c r="RYU15">
        <v>345440.24419599999</v>
      </c>
      <c r="RYV15">
        <v>345440.24419599999</v>
      </c>
      <c r="RYW15">
        <v>345440.24419599999</v>
      </c>
      <c r="RYX15">
        <v>345440.24419599999</v>
      </c>
      <c r="RYY15">
        <v>345440.24419599999</v>
      </c>
      <c r="RYZ15">
        <v>345440.24419599999</v>
      </c>
      <c r="RZA15">
        <v>345440.24419599999</v>
      </c>
      <c r="RZB15">
        <v>345440.24419599999</v>
      </c>
      <c r="RZC15">
        <v>345440.24419599999</v>
      </c>
      <c r="RZD15">
        <v>345440.24419599999</v>
      </c>
      <c r="RZE15">
        <v>345440.24419599999</v>
      </c>
      <c r="RZF15">
        <v>499465.89414599998</v>
      </c>
      <c r="RZG15">
        <v>499465.89414599998</v>
      </c>
      <c r="RZH15">
        <v>499465.89414599998</v>
      </c>
      <c r="RZI15">
        <v>499465.89414599998</v>
      </c>
      <c r="RZJ15">
        <v>499465.89414599998</v>
      </c>
      <c r="RZK15">
        <v>499465.89414599998</v>
      </c>
      <c r="RZL15">
        <v>499465.89414599998</v>
      </c>
      <c r="RZM15">
        <v>499465.89414599998</v>
      </c>
      <c r="RZN15">
        <v>499465.89414599998</v>
      </c>
      <c r="RZO15">
        <v>499465.89414599998</v>
      </c>
      <c r="RZP15">
        <v>499465.89414599998</v>
      </c>
      <c r="RZQ15">
        <v>3009346.1231800001</v>
      </c>
      <c r="RZR15">
        <v>3009346.1231800001</v>
      </c>
      <c r="RZS15">
        <v>3009346.1231800001</v>
      </c>
      <c r="RZT15">
        <v>3009346.1231800001</v>
      </c>
      <c r="RZU15">
        <v>3009346.1231800001</v>
      </c>
      <c r="RZV15">
        <v>3009346.1231800001</v>
      </c>
      <c r="RZW15">
        <v>3009346.1231800001</v>
      </c>
      <c r="RZX15">
        <v>3009346.1231800001</v>
      </c>
      <c r="RZY15">
        <v>3009346.1231800001</v>
      </c>
      <c r="RZZ15">
        <v>3009346.1231800001</v>
      </c>
      <c r="SAA15">
        <v>3009346.1231800001</v>
      </c>
      <c r="SAB15">
        <v>499465.89414599998</v>
      </c>
      <c r="SAC15">
        <v>499465.89414599998</v>
      </c>
      <c r="SAD15">
        <v>499465.89414599998</v>
      </c>
      <c r="SAE15">
        <v>499465.89414599998</v>
      </c>
      <c r="SAF15">
        <v>499465.89414599998</v>
      </c>
      <c r="SAG15">
        <v>499465.89414599998</v>
      </c>
      <c r="SAH15">
        <v>499465.89414599998</v>
      </c>
      <c r="SAI15">
        <v>499465.89414599998</v>
      </c>
      <c r="SAJ15">
        <v>499465.89414599998</v>
      </c>
      <c r="SAK15">
        <v>499465.89414599998</v>
      </c>
      <c r="SAL15">
        <v>499465.89414599998</v>
      </c>
      <c r="SAM15">
        <v>3009346.1231800001</v>
      </c>
      <c r="SAN15">
        <v>3009346.1231800001</v>
      </c>
      <c r="SAO15">
        <v>3009346.1231800001</v>
      </c>
      <c r="SAP15">
        <v>3009346.1231800001</v>
      </c>
      <c r="SAQ15">
        <v>3009346.1231800001</v>
      </c>
      <c r="SAR15">
        <v>3009346.1231800001</v>
      </c>
      <c r="SAS15">
        <v>3009346.1231800001</v>
      </c>
      <c r="SAT15">
        <v>3009346.1231800001</v>
      </c>
      <c r="SAU15">
        <v>3009346.1231800001</v>
      </c>
      <c r="SAV15">
        <v>3009346.1231800001</v>
      </c>
      <c r="SAW15">
        <v>3009346.1231800001</v>
      </c>
      <c r="SAX15">
        <v>-3331416.3746000002</v>
      </c>
      <c r="SAY15">
        <v>-3331416.3746000002</v>
      </c>
      <c r="SAZ15">
        <v>-3331416.3746000002</v>
      </c>
      <c r="SBA15">
        <v>-3331416.3746000002</v>
      </c>
      <c r="SBB15">
        <v>-3331416.3746000002</v>
      </c>
      <c r="SBC15">
        <v>-3331416.3746000002</v>
      </c>
      <c r="SBD15">
        <v>-3331416.3746000002</v>
      </c>
      <c r="SBE15">
        <v>-3331416.3746000002</v>
      </c>
      <c r="SBF15">
        <v>-3331416.3746000002</v>
      </c>
      <c r="SBG15">
        <v>-3331416.3746000002</v>
      </c>
      <c r="SBH15">
        <v>-3331416.3746000002</v>
      </c>
      <c r="SBI15">
        <v>-3320928.1259400002</v>
      </c>
      <c r="SBJ15">
        <v>-3320928.1259400002</v>
      </c>
      <c r="SBK15">
        <v>-3320928.1259400002</v>
      </c>
      <c r="SBL15">
        <v>-3320928.1259400002</v>
      </c>
      <c r="SBM15">
        <v>-3320928.1259400002</v>
      </c>
      <c r="SBN15">
        <v>-3320928.1259400002</v>
      </c>
      <c r="SBO15">
        <v>-3320928.1259400002</v>
      </c>
      <c r="SBP15">
        <v>-3320928.1259400002</v>
      </c>
      <c r="SBQ15">
        <v>-3320928.1259400002</v>
      </c>
      <c r="SBR15">
        <v>-3320928.1259400002</v>
      </c>
      <c r="SBS15">
        <v>-3320928.1259400002</v>
      </c>
      <c r="SBT15">
        <v>-3331416.3746000002</v>
      </c>
      <c r="SBU15">
        <v>-3331416.3746000002</v>
      </c>
      <c r="SBV15">
        <v>-3331416.3746000002</v>
      </c>
      <c r="SBW15">
        <v>-3331416.3746000002</v>
      </c>
      <c r="SBX15">
        <v>-3331416.3746000002</v>
      </c>
      <c r="SBY15">
        <v>-3331416.3746000002</v>
      </c>
      <c r="SBZ15">
        <v>-3331416.3746000002</v>
      </c>
      <c r="SCA15">
        <v>-3331416.3746000002</v>
      </c>
      <c r="SCB15">
        <v>-3331416.3746000002</v>
      </c>
      <c r="SCC15">
        <v>-3331416.3746000002</v>
      </c>
      <c r="SCD15">
        <v>-3331416.3746000002</v>
      </c>
      <c r="SCE15">
        <v>-3320928.1259400002</v>
      </c>
      <c r="SCF15">
        <v>-3320928.1259400002</v>
      </c>
      <c r="SCG15">
        <v>-3320928.1259400002</v>
      </c>
      <c r="SCH15">
        <v>-3320928.1259400002</v>
      </c>
      <c r="SCI15">
        <v>-3320928.1259400002</v>
      </c>
      <c r="SCJ15">
        <v>-3320928.1259400002</v>
      </c>
      <c r="SCK15">
        <v>-3320928.1259400002</v>
      </c>
      <c r="SCL15">
        <v>-3320928.1259400002</v>
      </c>
      <c r="SCM15">
        <v>-3320928.1259400002</v>
      </c>
      <c r="SCN15">
        <v>-3320928.1259400002</v>
      </c>
      <c r="SCO15">
        <v>-3320928.1259400002</v>
      </c>
      <c r="SCP15">
        <v>-3002433.14469</v>
      </c>
      <c r="SCQ15">
        <v>-3002433.14469</v>
      </c>
      <c r="SCR15">
        <v>-3002433.14469</v>
      </c>
      <c r="SCS15">
        <v>-3002433.14469</v>
      </c>
      <c r="SCT15">
        <v>-3002433.14469</v>
      </c>
      <c r="SCU15">
        <v>-3002433.14469</v>
      </c>
      <c r="SCV15">
        <v>-3002433.14469</v>
      </c>
      <c r="SCW15">
        <v>-3002433.14469</v>
      </c>
      <c r="SCX15">
        <v>-3002433.14469</v>
      </c>
      <c r="SCY15">
        <v>-3002433.14469</v>
      </c>
      <c r="SCZ15">
        <v>-3002433.14469</v>
      </c>
      <c r="SDA15">
        <v>-2981704.6063199998</v>
      </c>
      <c r="SDB15">
        <v>-2981704.6063199998</v>
      </c>
      <c r="SDC15">
        <v>-2981704.6063199998</v>
      </c>
      <c r="SDD15">
        <v>-2981704.6063199998</v>
      </c>
      <c r="SDE15">
        <v>-2981704.6063199998</v>
      </c>
      <c r="SDF15">
        <v>-2981704.6063199998</v>
      </c>
      <c r="SDG15">
        <v>-2981704.6063199998</v>
      </c>
      <c r="SDH15">
        <v>-2981704.6063199998</v>
      </c>
      <c r="SDI15">
        <v>-2981704.6063199998</v>
      </c>
      <c r="SDJ15">
        <v>-2981704.6063199998</v>
      </c>
      <c r="SDK15">
        <v>-2981704.6063199998</v>
      </c>
      <c r="SDL15">
        <v>-3002433.14469</v>
      </c>
      <c r="SDM15">
        <v>-3002433.14469</v>
      </c>
      <c r="SDN15">
        <v>-3002433.14469</v>
      </c>
      <c r="SDO15">
        <v>-3002433.14469</v>
      </c>
      <c r="SDP15">
        <v>-3002433.14469</v>
      </c>
      <c r="SDQ15">
        <v>-3002433.14469</v>
      </c>
      <c r="SDR15">
        <v>-3002433.14469</v>
      </c>
      <c r="SDS15">
        <v>-3002433.14469</v>
      </c>
      <c r="SDT15">
        <v>-3002433.14469</v>
      </c>
      <c r="SDU15">
        <v>-3002433.14469</v>
      </c>
      <c r="SDV15">
        <v>-3002433.14469</v>
      </c>
      <c r="SDW15">
        <v>-2981704.6063199998</v>
      </c>
      <c r="SDX15">
        <v>-2981704.6063199998</v>
      </c>
      <c r="SDY15">
        <v>-2981704.6063199998</v>
      </c>
      <c r="SDZ15">
        <v>-2981704.6063199998</v>
      </c>
      <c r="SEA15">
        <v>-2981704.6063199998</v>
      </c>
      <c r="SEB15">
        <v>-2981704.6063199998</v>
      </c>
      <c r="SEC15">
        <v>-2981704.6063199998</v>
      </c>
      <c r="SED15">
        <v>-2981704.6063199998</v>
      </c>
      <c r="SEE15">
        <v>-2981704.6063199998</v>
      </c>
      <c r="SEF15">
        <v>-2981704.6063199998</v>
      </c>
      <c r="SEG15">
        <v>-2981704.6063199998</v>
      </c>
      <c r="SEH15">
        <v>-1382459.7589199999</v>
      </c>
      <c r="SEI15">
        <v>-1382459.7589199999</v>
      </c>
      <c r="SEJ15">
        <v>-1382459.7589199999</v>
      </c>
      <c r="SEK15">
        <v>-1382459.7589199999</v>
      </c>
      <c r="SEL15">
        <v>-1382459.7589199999</v>
      </c>
      <c r="SEM15">
        <v>-1382459.7589199999</v>
      </c>
      <c r="SEN15">
        <v>-1382459.7589199999</v>
      </c>
      <c r="SEO15">
        <v>-1382459.7589199999</v>
      </c>
      <c r="SEP15">
        <v>-1382459.7589199999</v>
      </c>
      <c r="SEQ15">
        <v>-1382459.7589199999</v>
      </c>
      <c r="SER15">
        <v>-1382459.7589199999</v>
      </c>
      <c r="SES15">
        <v>-1341250.6411600001</v>
      </c>
      <c r="SET15">
        <v>-1341250.6411600001</v>
      </c>
      <c r="SEU15">
        <v>-1341250.6411600001</v>
      </c>
      <c r="SEV15">
        <v>-1341250.6411600001</v>
      </c>
      <c r="SEW15">
        <v>-1341250.6411600001</v>
      </c>
      <c r="SEX15">
        <v>-1341250.6411600001</v>
      </c>
      <c r="SEY15">
        <v>-1341250.6411600001</v>
      </c>
      <c r="SEZ15">
        <v>-1341250.6411600001</v>
      </c>
      <c r="SFA15">
        <v>-1341250.6411600001</v>
      </c>
      <c r="SFB15">
        <v>-1341250.6411600001</v>
      </c>
      <c r="SFC15">
        <v>-1341250.6411600001</v>
      </c>
      <c r="SFD15">
        <v>-1382459.7589199999</v>
      </c>
      <c r="SFE15">
        <v>-1382459.7589199999</v>
      </c>
      <c r="SFF15">
        <v>-1382459.7589199999</v>
      </c>
      <c r="SFG15">
        <v>-1382459.7589199999</v>
      </c>
      <c r="SFH15">
        <v>-1382459.7589199999</v>
      </c>
      <c r="SFI15">
        <v>-1382459.7589199999</v>
      </c>
      <c r="SFJ15">
        <v>-1382459.7589199999</v>
      </c>
      <c r="SFK15">
        <v>-1382459.7589199999</v>
      </c>
      <c r="SFL15">
        <v>-1382459.7589199999</v>
      </c>
      <c r="SFM15">
        <v>-1382459.7589199999</v>
      </c>
      <c r="SFN15">
        <v>-1382459.7589199999</v>
      </c>
      <c r="SFO15">
        <v>-1341250.6411600001</v>
      </c>
      <c r="SFP15">
        <v>-1341250.6411600001</v>
      </c>
      <c r="SFQ15">
        <v>-1341250.6411600001</v>
      </c>
      <c r="SFR15">
        <v>-1341250.6411600001</v>
      </c>
      <c r="SFS15">
        <v>-1341250.6411600001</v>
      </c>
      <c r="SFT15">
        <v>-1341250.6411600001</v>
      </c>
      <c r="SFU15">
        <v>-1341250.6411600001</v>
      </c>
      <c r="SFV15">
        <v>-1341250.6411600001</v>
      </c>
      <c r="SFW15">
        <v>-1341250.6411600001</v>
      </c>
      <c r="SFX15">
        <v>-1341250.6411600001</v>
      </c>
      <c r="SFY15">
        <v>-1341250.6411600001</v>
      </c>
      <c r="SFZ15">
        <v>-39581606.847999997</v>
      </c>
      <c r="SGA15">
        <v>-39581606.847999997</v>
      </c>
      <c r="SGB15">
        <v>-39581606.847999997</v>
      </c>
      <c r="SGC15">
        <v>-39581606.847999997</v>
      </c>
      <c r="SGD15">
        <v>-39581606.847999997</v>
      </c>
      <c r="SGE15">
        <v>-39581606.847999997</v>
      </c>
      <c r="SGF15">
        <v>-39581606.847999997</v>
      </c>
      <c r="SGG15">
        <v>-39581606.847999997</v>
      </c>
      <c r="SGH15">
        <v>-39581606.847999997</v>
      </c>
      <c r="SGI15">
        <v>-39581606.847999997</v>
      </c>
      <c r="SGJ15">
        <v>-39581606.847999997</v>
      </c>
      <c r="SGK15">
        <v>-39581606.847999997</v>
      </c>
      <c r="SGL15">
        <v>-39581606.847999997</v>
      </c>
      <c r="SGM15">
        <v>-39581606.847999997</v>
      </c>
      <c r="SGN15">
        <v>-39581606.847999997</v>
      </c>
      <c r="SGO15">
        <v>-39581606.847999997</v>
      </c>
      <c r="SGP15">
        <v>-39581606.847999997</v>
      </c>
      <c r="SGQ15">
        <v>-39581606.847999997</v>
      </c>
      <c r="SGR15">
        <v>-39581606.847999997</v>
      </c>
      <c r="SGS15">
        <v>-39581606.847999997</v>
      </c>
      <c r="SGT15">
        <v>-39581606.847999997</v>
      </c>
      <c r="SGU15">
        <v>-39581606.847999997</v>
      </c>
      <c r="SGV15">
        <v>-39581606.847999997</v>
      </c>
      <c r="SGW15">
        <v>-39581606.847999997</v>
      </c>
      <c r="SGX15">
        <v>-39581606.847999997</v>
      </c>
      <c r="SGY15">
        <v>-39581606.847999997</v>
      </c>
      <c r="SGZ15">
        <v>-39581606.847999997</v>
      </c>
      <c r="SHA15">
        <v>-39581606.847999997</v>
      </c>
      <c r="SHB15">
        <v>-39581606.847999997</v>
      </c>
      <c r="SHC15">
        <v>-39581606.847999997</v>
      </c>
      <c r="SHD15">
        <v>-39581606.847999997</v>
      </c>
      <c r="SHE15">
        <v>-39581606.847999997</v>
      </c>
      <c r="SHF15">
        <v>-39581606.847999997</v>
      </c>
      <c r="SHG15">
        <v>-39581606.847999997</v>
      </c>
      <c r="SHH15">
        <v>-39581606.847999997</v>
      </c>
      <c r="SHI15">
        <v>-39581606.847999997</v>
      </c>
      <c r="SHJ15">
        <v>-39581606.847999997</v>
      </c>
      <c r="SHK15">
        <v>-39581606.847999997</v>
      </c>
      <c r="SHL15">
        <v>-39581606.847999997</v>
      </c>
      <c r="SHM15">
        <v>-39581606.847999997</v>
      </c>
      <c r="SHN15">
        <v>-39581606.847999997</v>
      </c>
      <c r="SHO15">
        <v>-39581606.847999997</v>
      </c>
      <c r="SHP15">
        <v>-39581606.847999997</v>
      </c>
      <c r="SHQ15">
        <v>-39581606.847999997</v>
      </c>
      <c r="SHR15">
        <v>-60121139.864600003</v>
      </c>
      <c r="SHS15">
        <v>-60121139.864600003</v>
      </c>
      <c r="SHT15">
        <v>-60121139.864600003</v>
      </c>
      <c r="SHU15">
        <v>-60121139.864600003</v>
      </c>
      <c r="SHV15">
        <v>-60121139.864600003</v>
      </c>
      <c r="SHW15">
        <v>-60121139.864600003</v>
      </c>
      <c r="SHX15">
        <v>-60121139.864600003</v>
      </c>
      <c r="SHY15">
        <v>-60121139.864600003</v>
      </c>
      <c r="SHZ15">
        <v>-60121139.864600003</v>
      </c>
      <c r="SIA15">
        <v>-60121139.864600003</v>
      </c>
      <c r="SIB15">
        <v>-60121139.864600003</v>
      </c>
      <c r="SIC15">
        <v>-60121139.864600003</v>
      </c>
      <c r="SID15">
        <v>-60121139.864600003</v>
      </c>
      <c r="SIE15">
        <v>-60121139.864600003</v>
      </c>
      <c r="SIF15">
        <v>-60121139.864600003</v>
      </c>
      <c r="SIG15">
        <v>-60121139.864600003</v>
      </c>
      <c r="SIH15">
        <v>-60121139.864600003</v>
      </c>
      <c r="SII15">
        <v>-60121139.864600003</v>
      </c>
      <c r="SIJ15">
        <v>-60121139.864600003</v>
      </c>
      <c r="SIK15">
        <v>-60121139.864600003</v>
      </c>
      <c r="SIL15">
        <v>-60121139.864600003</v>
      </c>
      <c r="SIM15">
        <v>-60121139.864600003</v>
      </c>
      <c r="SIN15">
        <v>-60121139.864600003</v>
      </c>
      <c r="SIO15">
        <v>-60121139.864600003</v>
      </c>
      <c r="SIP15">
        <v>-60121139.864600003</v>
      </c>
      <c r="SIQ15">
        <v>-60121139.864600003</v>
      </c>
      <c r="SIR15">
        <v>-60121139.864600003</v>
      </c>
      <c r="SIS15">
        <v>-60121139.864600003</v>
      </c>
      <c r="SIT15">
        <v>-60121139.864600003</v>
      </c>
      <c r="SIU15">
        <v>-60121139.864600003</v>
      </c>
      <c r="SIV15">
        <v>-60121139.864600003</v>
      </c>
      <c r="SIW15">
        <v>-60121139.864600003</v>
      </c>
      <c r="SIX15">
        <v>-60121139.864600003</v>
      </c>
      <c r="SIY15">
        <v>-60121139.864600003</v>
      </c>
      <c r="SIZ15">
        <v>-60121139.864600003</v>
      </c>
      <c r="SJA15">
        <v>-60121139.864600003</v>
      </c>
      <c r="SJB15">
        <v>-60121139.864600003</v>
      </c>
      <c r="SJC15">
        <v>-60121139.864600003</v>
      </c>
      <c r="SJD15">
        <v>-60121139.864600003</v>
      </c>
      <c r="SJE15">
        <v>-60121139.864600003</v>
      </c>
      <c r="SJF15">
        <v>-60121139.864600003</v>
      </c>
      <c r="SJG15">
        <v>-60121139.864600003</v>
      </c>
      <c r="SJH15">
        <v>-60121139.864600003</v>
      </c>
      <c r="SJI15">
        <v>-60121139.864600003</v>
      </c>
      <c r="SJJ15">
        <v>-91386610.422299996</v>
      </c>
      <c r="SJK15">
        <v>-91386610.422299996</v>
      </c>
      <c r="SJL15">
        <v>-91386610.422299996</v>
      </c>
      <c r="SJM15">
        <v>-91386610.422299996</v>
      </c>
      <c r="SJN15">
        <v>-91386610.422299996</v>
      </c>
      <c r="SJO15">
        <v>-91386610.422299996</v>
      </c>
      <c r="SJP15">
        <v>-91386610.422299996</v>
      </c>
      <c r="SJQ15">
        <v>-91386610.422299996</v>
      </c>
      <c r="SJR15">
        <v>-91386610.422299996</v>
      </c>
      <c r="SJS15">
        <v>-91386610.422299996</v>
      </c>
      <c r="SJT15">
        <v>-91386610.422299996</v>
      </c>
      <c r="SJU15">
        <v>-91386610.422299996</v>
      </c>
      <c r="SJV15">
        <v>-91386610.422299996</v>
      </c>
      <c r="SJW15">
        <v>-91386610.422299996</v>
      </c>
      <c r="SJX15">
        <v>-91386610.422299996</v>
      </c>
      <c r="SJY15">
        <v>-91386610.422299996</v>
      </c>
      <c r="SJZ15">
        <v>-91386610.422299996</v>
      </c>
      <c r="SKA15">
        <v>-91386610.422299996</v>
      </c>
      <c r="SKB15">
        <v>-91386610.422299996</v>
      </c>
      <c r="SKC15">
        <v>-91386610.422299996</v>
      </c>
      <c r="SKD15">
        <v>-91386610.422299996</v>
      </c>
      <c r="SKE15">
        <v>-91386610.422299996</v>
      </c>
      <c r="SKF15">
        <v>-91386610.422299996</v>
      </c>
      <c r="SKG15">
        <v>-91386610.422299996</v>
      </c>
      <c r="SKH15">
        <v>-91386610.422299996</v>
      </c>
      <c r="SKI15">
        <v>-91386610.422299996</v>
      </c>
      <c r="SKJ15">
        <v>-91386610.422299996</v>
      </c>
      <c r="SKK15">
        <v>-91386610.422299996</v>
      </c>
      <c r="SKL15">
        <v>-91386610.422299996</v>
      </c>
      <c r="SKM15">
        <v>-91386610.422299996</v>
      </c>
      <c r="SKN15">
        <v>-91386610.422299996</v>
      </c>
      <c r="SKO15">
        <v>-91386610.422299996</v>
      </c>
      <c r="SKP15">
        <v>-91386610.422299996</v>
      </c>
      <c r="SKQ15">
        <v>-91386610.422299996</v>
      </c>
      <c r="SKR15">
        <v>-91386610.422299996</v>
      </c>
      <c r="SKS15">
        <v>-91386610.422299996</v>
      </c>
      <c r="SKT15">
        <v>-91386610.422299996</v>
      </c>
      <c r="SKU15">
        <v>-91386610.422299996</v>
      </c>
      <c r="SKV15">
        <v>-91386610.422299996</v>
      </c>
      <c r="SKW15">
        <v>-91386610.422299996</v>
      </c>
      <c r="SKX15">
        <v>-91386610.422299996</v>
      </c>
      <c r="SKY15">
        <v>-91386610.422299996</v>
      </c>
      <c r="SKZ15">
        <v>-91386610.422299996</v>
      </c>
      <c r="SLA15">
        <v>-91386610.422299996</v>
      </c>
      <c r="SLB15">
        <v>-39581606.847999997</v>
      </c>
      <c r="SLC15">
        <v>-39581606.847999997</v>
      </c>
      <c r="SLD15">
        <v>-39581606.847999997</v>
      </c>
      <c r="SLE15">
        <v>-39581606.847999997</v>
      </c>
      <c r="SLF15">
        <v>-39581606.847999997</v>
      </c>
      <c r="SLG15">
        <v>-39581606.847999997</v>
      </c>
      <c r="SLH15">
        <v>-39581606.847999997</v>
      </c>
      <c r="SLI15">
        <v>-39581606.847999997</v>
      </c>
      <c r="SLJ15">
        <v>-39581606.847999997</v>
      </c>
      <c r="SLK15">
        <v>-39581606.847999997</v>
      </c>
      <c r="SLL15">
        <v>-39581606.847999997</v>
      </c>
      <c r="SLM15">
        <v>-39581606.847999997</v>
      </c>
      <c r="SLN15">
        <v>-39581606.847999997</v>
      </c>
      <c r="SLO15">
        <v>-39581606.847999997</v>
      </c>
      <c r="SLP15">
        <v>-39581606.847999997</v>
      </c>
      <c r="SLQ15">
        <v>-39581606.847999997</v>
      </c>
      <c r="SLR15">
        <v>-39581606.847999997</v>
      </c>
      <c r="SLS15">
        <v>-39581606.847999997</v>
      </c>
      <c r="SLT15">
        <v>-39581606.847999997</v>
      </c>
      <c r="SLU15">
        <v>-39581606.847999997</v>
      </c>
      <c r="SLV15">
        <v>-39581606.847999997</v>
      </c>
      <c r="SLW15">
        <v>-39581606.847999997</v>
      </c>
      <c r="SLX15">
        <v>-39581606.847999997</v>
      </c>
      <c r="SLY15">
        <v>-39581606.847999997</v>
      </c>
      <c r="SLZ15">
        <v>-39581606.847999997</v>
      </c>
      <c r="SMA15">
        <v>-39581606.847999997</v>
      </c>
      <c r="SMB15">
        <v>-39581606.847999997</v>
      </c>
      <c r="SMC15">
        <v>-39581606.847999997</v>
      </c>
      <c r="SMD15">
        <v>-39581606.847999997</v>
      </c>
      <c r="SME15">
        <v>-39581606.847999997</v>
      </c>
      <c r="SMF15">
        <v>-39581606.847999997</v>
      </c>
      <c r="SMG15">
        <v>-39581606.847999997</v>
      </c>
      <c r="SMH15">
        <v>-39581606.847999997</v>
      </c>
      <c r="SMI15">
        <v>-39581606.847999997</v>
      </c>
      <c r="SMJ15">
        <v>-39581606.847999997</v>
      </c>
      <c r="SMK15">
        <v>-39581606.847999997</v>
      </c>
      <c r="SML15">
        <v>-39581606.847999997</v>
      </c>
      <c r="SMM15">
        <v>-39581606.847999997</v>
      </c>
      <c r="SMN15">
        <v>-39581606.847999997</v>
      </c>
      <c r="SMO15">
        <v>-39581606.847999997</v>
      </c>
      <c r="SMP15">
        <v>-39581606.847999997</v>
      </c>
      <c r="SMQ15">
        <v>-39581606.847999997</v>
      </c>
      <c r="SMR15">
        <v>-39581606.847999997</v>
      </c>
      <c r="SMS15">
        <v>-39581606.847999997</v>
      </c>
      <c r="SMT15">
        <v>-60121139.864600003</v>
      </c>
      <c r="SMU15">
        <v>-60121139.864600003</v>
      </c>
      <c r="SMV15">
        <v>-60121139.864600003</v>
      </c>
      <c r="SMW15">
        <v>-60121139.864600003</v>
      </c>
      <c r="SMX15">
        <v>-60121139.864600003</v>
      </c>
      <c r="SMY15">
        <v>-60121139.864600003</v>
      </c>
      <c r="SMZ15">
        <v>-60121139.864600003</v>
      </c>
      <c r="SNA15">
        <v>-60121139.864600003</v>
      </c>
      <c r="SNB15">
        <v>-60121139.864600003</v>
      </c>
      <c r="SNC15">
        <v>-60121139.864600003</v>
      </c>
      <c r="SND15">
        <v>-60121139.864600003</v>
      </c>
      <c r="SNE15">
        <v>-60121139.864600003</v>
      </c>
      <c r="SNF15">
        <v>-60121139.864600003</v>
      </c>
      <c r="SNG15">
        <v>-60121139.864600003</v>
      </c>
      <c r="SNH15">
        <v>-60121139.864600003</v>
      </c>
      <c r="SNI15">
        <v>-60121139.864600003</v>
      </c>
      <c r="SNJ15">
        <v>-60121139.864600003</v>
      </c>
      <c r="SNK15">
        <v>-60121139.864600003</v>
      </c>
      <c r="SNL15">
        <v>-60121139.864600003</v>
      </c>
      <c r="SNM15">
        <v>-60121139.864600003</v>
      </c>
      <c r="SNN15">
        <v>-60121139.864600003</v>
      </c>
      <c r="SNO15">
        <v>-60121139.864600003</v>
      </c>
      <c r="SNP15">
        <v>-60121139.864600003</v>
      </c>
      <c r="SNQ15">
        <v>-60121139.864600003</v>
      </c>
      <c r="SNR15">
        <v>-60121139.864600003</v>
      </c>
      <c r="SNS15">
        <v>-60121139.864600003</v>
      </c>
      <c r="SNT15">
        <v>-60121139.864600003</v>
      </c>
      <c r="SNU15">
        <v>-60121139.864600003</v>
      </c>
      <c r="SNV15">
        <v>-60121139.864600003</v>
      </c>
      <c r="SNW15">
        <v>-60121139.864600003</v>
      </c>
      <c r="SNX15">
        <v>-60121139.864600003</v>
      </c>
      <c r="SNY15">
        <v>-60121139.864600003</v>
      </c>
      <c r="SNZ15">
        <v>-60121139.864600003</v>
      </c>
      <c r="SOA15">
        <v>-60121139.864600003</v>
      </c>
      <c r="SOB15">
        <v>-60121139.864600003</v>
      </c>
      <c r="SOC15">
        <v>-60121139.864600003</v>
      </c>
      <c r="SOD15">
        <v>-60121139.864600003</v>
      </c>
      <c r="SOE15">
        <v>-60121139.864600003</v>
      </c>
      <c r="SOF15">
        <v>-60121139.864600003</v>
      </c>
      <c r="SOG15">
        <v>-60121139.864600003</v>
      </c>
      <c r="SOH15">
        <v>-60121139.864600003</v>
      </c>
      <c r="SOI15">
        <v>-60121139.864600003</v>
      </c>
      <c r="SOJ15">
        <v>-60121139.864600003</v>
      </c>
      <c r="SOK15">
        <v>-60121139.864600003</v>
      </c>
      <c r="SOL15">
        <v>-91386610.422299996</v>
      </c>
      <c r="SOM15">
        <v>-91386610.422299996</v>
      </c>
      <c r="SON15">
        <v>-91386610.422299996</v>
      </c>
      <c r="SOO15">
        <v>-91386610.422299996</v>
      </c>
      <c r="SOP15">
        <v>-91386610.422299996</v>
      </c>
      <c r="SOQ15">
        <v>-91386610.422299996</v>
      </c>
      <c r="SOR15">
        <v>-91386610.422299996</v>
      </c>
      <c r="SOS15">
        <v>-91386610.422299996</v>
      </c>
      <c r="SOT15">
        <v>-91386610.422299996</v>
      </c>
      <c r="SOU15">
        <v>-91386610.422299996</v>
      </c>
      <c r="SOV15">
        <v>-91386610.422299996</v>
      </c>
      <c r="SOW15">
        <v>-91386610.422299996</v>
      </c>
      <c r="SOX15">
        <v>-91386610.422299996</v>
      </c>
      <c r="SOY15">
        <v>-91386610.422299996</v>
      </c>
      <c r="SOZ15">
        <v>-91386610.422299996</v>
      </c>
      <c r="SPA15">
        <v>-91386610.422299996</v>
      </c>
      <c r="SPB15">
        <v>-91386610.422299996</v>
      </c>
      <c r="SPC15">
        <v>-91386610.422299996</v>
      </c>
      <c r="SPD15">
        <v>-91386610.422299996</v>
      </c>
      <c r="SPE15">
        <v>-91386610.422299996</v>
      </c>
      <c r="SPF15">
        <v>-91386610.422299996</v>
      </c>
      <c r="SPG15">
        <v>-91386610.422299996</v>
      </c>
      <c r="SPH15">
        <v>-91386610.422299996</v>
      </c>
      <c r="SPI15">
        <v>-91386610.422299996</v>
      </c>
      <c r="SPJ15">
        <v>-91386610.422299996</v>
      </c>
      <c r="SPK15">
        <v>-91386610.422299996</v>
      </c>
      <c r="SPL15">
        <v>-91386610.422299996</v>
      </c>
      <c r="SPM15">
        <v>-91386610.422299996</v>
      </c>
      <c r="SPN15">
        <v>-91386610.422299996</v>
      </c>
      <c r="SPO15">
        <v>-91386610.422299996</v>
      </c>
      <c r="SPP15">
        <v>-91386610.422299996</v>
      </c>
      <c r="SPQ15">
        <v>-91386610.422299996</v>
      </c>
      <c r="SPR15">
        <v>-91386610.422299996</v>
      </c>
      <c r="SPS15">
        <v>-91386610.422299996</v>
      </c>
      <c r="SPT15">
        <v>-91386610.422299996</v>
      </c>
      <c r="SPU15">
        <v>-91386610.422299996</v>
      </c>
      <c r="SPV15">
        <v>-91386610.422299996</v>
      </c>
      <c r="SPW15">
        <v>-91386610.422299996</v>
      </c>
      <c r="SPX15">
        <v>-91386610.422299996</v>
      </c>
      <c r="SPY15">
        <v>-91386610.422299996</v>
      </c>
      <c r="SPZ15">
        <v>-91386610.422299996</v>
      </c>
      <c r="SQA15">
        <v>-91386610.422299996</v>
      </c>
      <c r="SQB15">
        <v>-91386610.422299996</v>
      </c>
      <c r="SQC15">
        <v>-91386610.422299996</v>
      </c>
      <c r="SQD15">
        <v>-9552759.2394299991</v>
      </c>
      <c r="SQE15">
        <v>-8727521.6682699993</v>
      </c>
      <c r="SQF15">
        <v>-8109482.2595800003</v>
      </c>
      <c r="SQG15">
        <v>-7688952.8633399997</v>
      </c>
      <c r="SQH15">
        <v>-7452986.9024599995</v>
      </c>
      <c r="SQI15">
        <v>-7382483.66818</v>
      </c>
      <c r="SQJ15">
        <v>-7448996.8876599995</v>
      </c>
      <c r="SQK15">
        <v>-7612270.0782099999</v>
      </c>
      <c r="SQL15">
        <v>-7877082.4270000001</v>
      </c>
      <c r="SQM15">
        <v>-8089831.5648100004</v>
      </c>
      <c r="SQN15">
        <v>-8127059.6415600004</v>
      </c>
      <c r="SQO15">
        <v>-9389736.1402000003</v>
      </c>
      <c r="SQP15">
        <v>-8484795.0476600006</v>
      </c>
      <c r="SQQ15">
        <v>-7757290.8695599996</v>
      </c>
      <c r="SQR15">
        <v>-7188401.3227599999</v>
      </c>
      <c r="SQS15">
        <v>-6754559.8378299996</v>
      </c>
      <c r="SQT15">
        <v>-6425573.4533700002</v>
      </c>
      <c r="SQU15">
        <v>-6163669.4275099998</v>
      </c>
      <c r="SQV15">
        <v>-5517449.0797899999</v>
      </c>
      <c r="SQW15">
        <v>-5166968.1944899997</v>
      </c>
      <c r="SQX15">
        <v>-5030443.9145600004</v>
      </c>
      <c r="SQY15">
        <v>-4942075.7459399998</v>
      </c>
      <c r="SQZ15">
        <v>-9008570.8817800004</v>
      </c>
      <c r="SRA15">
        <v>-8071039.5037000002</v>
      </c>
      <c r="SRB15">
        <v>-7401495.32498</v>
      </c>
      <c r="SRC15">
        <v>-7211160.5536200004</v>
      </c>
      <c r="SRD15">
        <v>-7242426.1069299998</v>
      </c>
      <c r="SRE15">
        <v>-7391141.2648999998</v>
      </c>
      <c r="SRF15">
        <v>-7593817.9391999999</v>
      </c>
      <c r="SRG15">
        <v>-7788943.6909100004</v>
      </c>
      <c r="SRH15">
        <v>-7990353.9713399997</v>
      </c>
      <c r="SRI15">
        <v>-8097036.7613300001</v>
      </c>
      <c r="SRJ15">
        <v>-8127059.6415600004</v>
      </c>
      <c r="SRK15">
        <v>-8793874.5641699992</v>
      </c>
      <c r="SRL15">
        <v>-7637984.7620599996</v>
      </c>
      <c r="SRM15">
        <v>-6789293.1560000004</v>
      </c>
      <c r="SRN15">
        <v>-6318600.43829</v>
      </c>
      <c r="SRO15">
        <v>-6023361.3034800002</v>
      </c>
      <c r="SRP15">
        <v>-5799517.4239600003</v>
      </c>
      <c r="SRQ15">
        <v>-5574030.9694499997</v>
      </c>
      <c r="SRR15">
        <v>-5289085.4580199998</v>
      </c>
      <c r="SRS15">
        <v>-5105212.7070599999</v>
      </c>
      <c r="SRT15">
        <v>-5005893.1514100004</v>
      </c>
      <c r="SRU15">
        <v>-4942075.7459399998</v>
      </c>
      <c r="SRV15">
        <v>-14402931.355</v>
      </c>
      <c r="SRW15">
        <v>-13113820.4419</v>
      </c>
      <c r="SRX15">
        <v>-12124351.322699999</v>
      </c>
      <c r="SRY15">
        <v>-11415396.5725</v>
      </c>
      <c r="SRZ15">
        <v>-10962160.934</v>
      </c>
      <c r="SSA15">
        <v>-10730281.6535</v>
      </c>
      <c r="SSB15">
        <v>-10672076.0995</v>
      </c>
      <c r="SSC15">
        <v>-10724651.4977</v>
      </c>
      <c r="SSD15">
        <v>-10797917.770300001</v>
      </c>
      <c r="SSE15">
        <v>-10801960.814999999</v>
      </c>
      <c r="SSF15">
        <v>-10777793.1644</v>
      </c>
      <c r="SSG15">
        <v>-14076885.156500001</v>
      </c>
      <c r="SSH15">
        <v>-12628367.2007</v>
      </c>
      <c r="SSI15">
        <v>-11419968.5427</v>
      </c>
      <c r="SSJ15">
        <v>-10414293.4914</v>
      </c>
      <c r="SSK15">
        <v>-9565306.8047499992</v>
      </c>
      <c r="SSL15">
        <v>-8816461.2238999996</v>
      </c>
      <c r="SSM15">
        <v>-8101421.1791500002</v>
      </c>
      <c r="SSN15">
        <v>-6168498.0082900003</v>
      </c>
      <c r="SSO15">
        <v>-5064052.7560299998</v>
      </c>
      <c r="SSP15">
        <v>-4652304.8753199996</v>
      </c>
      <c r="SSQ15">
        <v>-4407825.3731699996</v>
      </c>
      <c r="SSR15">
        <v>-13559587.889599999</v>
      </c>
      <c r="SSS15">
        <v>-12075420.231000001</v>
      </c>
      <c r="SST15">
        <v>-10945359.7117</v>
      </c>
      <c r="SSU15">
        <v>-10523982.7152</v>
      </c>
      <c r="SSV15">
        <v>-10418381.095799999</v>
      </c>
      <c r="SSW15">
        <v>-10470046.442299999</v>
      </c>
      <c r="SSX15">
        <v>-10588282.306</v>
      </c>
      <c r="SSY15">
        <v>-10706708.539100001</v>
      </c>
      <c r="SSZ15">
        <v>-10786082.251700001</v>
      </c>
      <c r="STA15">
        <v>-10797316.869899999</v>
      </c>
      <c r="STB15">
        <v>-10777793.1644</v>
      </c>
      <c r="STC15">
        <v>-13135592.117799999</v>
      </c>
      <c r="STD15">
        <v>-11242615.5184</v>
      </c>
      <c r="STE15">
        <v>-9726586.9079299998</v>
      </c>
      <c r="STF15">
        <v>-8731034.0659100004</v>
      </c>
      <c r="STG15">
        <v>-7948425.9178900002</v>
      </c>
      <c r="STH15">
        <v>-7222628.1795800002</v>
      </c>
      <c r="STI15">
        <v>-6431500.0042700004</v>
      </c>
      <c r="STJ15">
        <v>-5472820.8244399996</v>
      </c>
      <c r="STK15">
        <v>-4883723.2576000001</v>
      </c>
      <c r="STL15">
        <v>-4584366.6499100002</v>
      </c>
      <c r="STM15">
        <v>-4407825.3731699996</v>
      </c>
      <c r="STN15">
        <v>-21678302.7828</v>
      </c>
      <c r="STO15">
        <v>-19647867.918900002</v>
      </c>
      <c r="STP15">
        <v>-18042797.980500001</v>
      </c>
      <c r="STQ15">
        <v>-16825219.415199999</v>
      </c>
      <c r="STR15">
        <v>-15947210.2136</v>
      </c>
      <c r="STS15">
        <v>-15345867.2871</v>
      </c>
      <c r="STT15">
        <v>-14939787.5779</v>
      </c>
      <c r="STU15">
        <v>-14629892.036</v>
      </c>
      <c r="STV15">
        <v>-14085057.467700001</v>
      </c>
      <c r="STW15">
        <v>-13454652.624700001</v>
      </c>
      <c r="STX15">
        <v>-13256908.9959</v>
      </c>
      <c r="STY15">
        <v>-21026210.385899998</v>
      </c>
      <c r="STZ15">
        <v>-18676961.436500002</v>
      </c>
      <c r="SUA15">
        <v>-16634032.420499999</v>
      </c>
      <c r="SUB15">
        <v>-14823013.252900001</v>
      </c>
      <c r="SUC15">
        <v>-13153501.9551</v>
      </c>
      <c r="SUD15">
        <v>-11518226.4279</v>
      </c>
      <c r="SUE15">
        <v>-9798477.73728</v>
      </c>
      <c r="SUF15">
        <v>-4962350.85035</v>
      </c>
      <c r="SUG15">
        <v>-2142182.7273300001</v>
      </c>
      <c r="SUH15">
        <v>-1108558.73838</v>
      </c>
      <c r="SUI15">
        <v>-516973.41343499999</v>
      </c>
      <c r="SUJ15">
        <v>-20363046.327500001</v>
      </c>
      <c r="SUK15">
        <v>-17987291.7414</v>
      </c>
      <c r="SUL15">
        <v>-16044153.014</v>
      </c>
      <c r="SUM15">
        <v>-15139863.778999999</v>
      </c>
      <c r="SUN15">
        <v>-14673999.380799999</v>
      </c>
      <c r="SUO15">
        <v>-14405015.827500001</v>
      </c>
      <c r="SUP15">
        <v>-14206503.680400001</v>
      </c>
      <c r="SUQ15">
        <v>-14031532.3698</v>
      </c>
      <c r="SUR15">
        <v>-13700254.828199999</v>
      </c>
      <c r="SUS15">
        <v>-13416498.752</v>
      </c>
      <c r="SUT15">
        <v>-13256908.9959</v>
      </c>
      <c r="SUU15">
        <v>-19523235.650800001</v>
      </c>
      <c r="SUV15">
        <v>-16372173.5682</v>
      </c>
      <c r="SUW15">
        <v>-13615152.1325</v>
      </c>
      <c r="SUX15">
        <v>-11542118.734300001</v>
      </c>
      <c r="SUY15">
        <v>-9685883.9098499995</v>
      </c>
      <c r="SUZ15">
        <v>-7812968.1154800002</v>
      </c>
      <c r="SVA15">
        <v>-5715373.1184299998</v>
      </c>
      <c r="SVB15">
        <v>-3208992.6295099999</v>
      </c>
      <c r="SVC15">
        <v>-1695445.4550099999</v>
      </c>
      <c r="SVD15">
        <v>-944145.98182900005</v>
      </c>
      <c r="SVE15">
        <v>-516973.41343499999</v>
      </c>
      <c r="SVF15">
        <v>142550.95878099999</v>
      </c>
      <c r="SVG15">
        <v>142550.95878099999</v>
      </c>
      <c r="SVH15">
        <v>142550.95878099999</v>
      </c>
      <c r="SVI15">
        <v>142550.95878099999</v>
      </c>
      <c r="SVJ15">
        <v>142550.95878099999</v>
      </c>
      <c r="SVK15">
        <v>142550.95878099999</v>
      </c>
      <c r="SVL15">
        <v>142550.95878099999</v>
      </c>
      <c r="SVM15">
        <v>142550.95878099999</v>
      </c>
      <c r="SVN15">
        <v>142550.95878099999</v>
      </c>
      <c r="SVO15">
        <v>142550.95878099999</v>
      </c>
      <c r="SVP15">
        <v>142550.95878099999</v>
      </c>
      <c r="SVQ15">
        <v>146817.892395</v>
      </c>
      <c r="SVR15">
        <v>146817.892395</v>
      </c>
      <c r="SVS15">
        <v>146817.892395</v>
      </c>
      <c r="SVT15">
        <v>146817.892395</v>
      </c>
      <c r="SVU15">
        <v>146817.892395</v>
      </c>
      <c r="SVV15">
        <v>146817.892395</v>
      </c>
      <c r="SVW15">
        <v>146817.892395</v>
      </c>
      <c r="SVX15">
        <v>146817.892395</v>
      </c>
      <c r="SVY15">
        <v>146817.892395</v>
      </c>
      <c r="SVZ15">
        <v>146817.892395</v>
      </c>
      <c r="SWA15">
        <v>146817.892395</v>
      </c>
      <c r="SWB15">
        <v>142550.95878099999</v>
      </c>
      <c r="SWC15">
        <v>142550.95878099999</v>
      </c>
      <c r="SWD15">
        <v>142550.95878099999</v>
      </c>
      <c r="SWE15">
        <v>142550.95878099999</v>
      </c>
      <c r="SWF15">
        <v>142550.95878099999</v>
      </c>
      <c r="SWG15">
        <v>142550.95878099999</v>
      </c>
      <c r="SWH15">
        <v>142550.95878099999</v>
      </c>
      <c r="SWI15">
        <v>142550.95878099999</v>
      </c>
      <c r="SWJ15">
        <v>142550.95878099999</v>
      </c>
      <c r="SWK15">
        <v>142550.95878099999</v>
      </c>
      <c r="SWL15">
        <v>142550.95878099999</v>
      </c>
      <c r="SWM15">
        <v>146817.892395</v>
      </c>
      <c r="SWN15">
        <v>146817.892395</v>
      </c>
      <c r="SWO15">
        <v>146817.892395</v>
      </c>
      <c r="SWP15">
        <v>146817.892395</v>
      </c>
      <c r="SWQ15">
        <v>146817.892395</v>
      </c>
      <c r="SWR15">
        <v>146817.892395</v>
      </c>
      <c r="SWS15">
        <v>146817.892395</v>
      </c>
      <c r="SWT15">
        <v>146817.892395</v>
      </c>
      <c r="SWU15">
        <v>146817.892395</v>
      </c>
      <c r="SWV15">
        <v>146817.892395</v>
      </c>
      <c r="SWW15">
        <v>146817.892395</v>
      </c>
      <c r="SWX15">
        <v>1744651.91919</v>
      </c>
      <c r="SWY15">
        <v>1744651.91919</v>
      </c>
      <c r="SWZ15">
        <v>1744651.91919</v>
      </c>
      <c r="SXA15">
        <v>1744651.91919</v>
      </c>
      <c r="SXB15">
        <v>1744651.91919</v>
      </c>
      <c r="SXC15">
        <v>1744651.91919</v>
      </c>
      <c r="SXD15">
        <v>1744651.91919</v>
      </c>
      <c r="SXE15">
        <v>1744651.91919</v>
      </c>
      <c r="SXF15">
        <v>1744651.91919</v>
      </c>
      <c r="SXG15">
        <v>1744651.91919</v>
      </c>
      <c r="SXH15">
        <v>1744651.91919</v>
      </c>
      <c r="SXI15">
        <v>1753084.9092900001</v>
      </c>
      <c r="SXJ15">
        <v>1753084.9092900001</v>
      </c>
      <c r="SXK15">
        <v>1753084.9092900001</v>
      </c>
      <c r="SXL15">
        <v>1753084.9092900001</v>
      </c>
      <c r="SXM15">
        <v>1753084.9092900001</v>
      </c>
      <c r="SXN15">
        <v>1753084.9092900001</v>
      </c>
      <c r="SXO15">
        <v>1753084.9092900001</v>
      </c>
      <c r="SXP15">
        <v>1753084.9092900001</v>
      </c>
      <c r="SXQ15">
        <v>1753084.9092900001</v>
      </c>
      <c r="SXR15">
        <v>1753084.9092900001</v>
      </c>
      <c r="SXS15">
        <v>1753084.9092900001</v>
      </c>
      <c r="SXT15">
        <v>1744651.91919</v>
      </c>
      <c r="SXU15">
        <v>1744651.91919</v>
      </c>
      <c r="SXV15">
        <v>1744651.91919</v>
      </c>
      <c r="SXW15">
        <v>1744651.91919</v>
      </c>
      <c r="SXX15">
        <v>1744651.91919</v>
      </c>
      <c r="SXY15">
        <v>1744651.91919</v>
      </c>
      <c r="SXZ15">
        <v>1744651.91919</v>
      </c>
      <c r="SYA15">
        <v>1744651.91919</v>
      </c>
      <c r="SYB15">
        <v>1744651.91919</v>
      </c>
      <c r="SYC15">
        <v>1744651.91919</v>
      </c>
      <c r="SYD15">
        <v>1744651.91919</v>
      </c>
      <c r="SYE15">
        <v>1753084.9092900001</v>
      </c>
      <c r="SYF15">
        <v>1753084.9092900001</v>
      </c>
      <c r="SYG15">
        <v>1753084.9092900001</v>
      </c>
      <c r="SYH15">
        <v>1753084.9092900001</v>
      </c>
      <c r="SYI15">
        <v>1753084.9092900001</v>
      </c>
      <c r="SYJ15">
        <v>1753084.9092900001</v>
      </c>
      <c r="SYK15">
        <v>1753084.9092900001</v>
      </c>
      <c r="SYL15">
        <v>1753084.9092900001</v>
      </c>
      <c r="SYM15">
        <v>1753084.9092900001</v>
      </c>
      <c r="SYN15">
        <v>1753084.9092900001</v>
      </c>
      <c r="SYO15">
        <v>1753084.9092900001</v>
      </c>
      <c r="SYP15">
        <v>5743613.6488600001</v>
      </c>
      <c r="SYQ15">
        <v>5743613.6488600001</v>
      </c>
      <c r="SYR15">
        <v>5743613.6488600001</v>
      </c>
      <c r="SYS15">
        <v>5743613.6488600001</v>
      </c>
      <c r="SYT15">
        <v>5743613.6488600001</v>
      </c>
      <c r="SYU15">
        <v>5743613.6488600001</v>
      </c>
      <c r="SYV15">
        <v>5743613.6488600001</v>
      </c>
      <c r="SYW15">
        <v>5743613.6488600001</v>
      </c>
      <c r="SYX15">
        <v>5743613.6488600001</v>
      </c>
      <c r="SYY15">
        <v>5743613.6488600001</v>
      </c>
      <c r="SYZ15">
        <v>5743613.6488600001</v>
      </c>
      <c r="SZA15">
        <v>5760378.7519199997</v>
      </c>
      <c r="SZB15">
        <v>5760378.7519199997</v>
      </c>
      <c r="SZC15">
        <v>5760378.7519199997</v>
      </c>
      <c r="SZD15">
        <v>5760378.7519199997</v>
      </c>
      <c r="SZE15">
        <v>5760378.7519199997</v>
      </c>
      <c r="SZF15">
        <v>5760378.7519199997</v>
      </c>
      <c r="SZG15">
        <v>5760378.7519199997</v>
      </c>
      <c r="SZH15">
        <v>5760378.7519199997</v>
      </c>
      <c r="SZI15">
        <v>5760378.7519199997</v>
      </c>
      <c r="SZJ15">
        <v>5760378.7519199997</v>
      </c>
      <c r="SZK15">
        <v>5760378.7519199997</v>
      </c>
      <c r="SZL15">
        <v>5743613.6488600001</v>
      </c>
      <c r="SZM15">
        <v>5743613.6488600001</v>
      </c>
      <c r="SZN15">
        <v>5743613.6488600001</v>
      </c>
      <c r="SZO15">
        <v>5743613.6488600001</v>
      </c>
      <c r="SZP15">
        <v>5743613.6488600001</v>
      </c>
      <c r="SZQ15">
        <v>5743613.6488600001</v>
      </c>
      <c r="SZR15">
        <v>5743613.6488600001</v>
      </c>
      <c r="SZS15">
        <v>5743613.6488600001</v>
      </c>
      <c r="SZT15">
        <v>5743613.6488600001</v>
      </c>
      <c r="SZU15">
        <v>5743613.6488600001</v>
      </c>
      <c r="SZV15">
        <v>5743613.6488600001</v>
      </c>
      <c r="SZW15">
        <v>5760378.7519199997</v>
      </c>
      <c r="SZX15">
        <v>5760378.7519199997</v>
      </c>
      <c r="SZY15">
        <v>5760378.7519199997</v>
      </c>
      <c r="SZZ15">
        <v>5760378.7519199997</v>
      </c>
      <c r="TAA15">
        <v>5760378.7519199997</v>
      </c>
      <c r="TAB15">
        <v>5760378.7519199997</v>
      </c>
      <c r="TAC15">
        <v>5760378.7519199997</v>
      </c>
      <c r="TAD15">
        <v>5760378.7519199997</v>
      </c>
      <c r="TAE15">
        <v>5760378.7519199997</v>
      </c>
      <c r="TAF15">
        <v>5760378.7519199997</v>
      </c>
      <c r="TAG15">
        <v>5760378.7519199997</v>
      </c>
      <c r="TAH15">
        <v>-1719438.6226900001</v>
      </c>
      <c r="TAI15">
        <v>-1719438.6226900001</v>
      </c>
      <c r="TAJ15">
        <v>-1719438.6226900001</v>
      </c>
      <c r="TAK15">
        <v>-1719438.6226900001</v>
      </c>
      <c r="TAL15">
        <v>-1719438.6226900001</v>
      </c>
      <c r="TAM15">
        <v>-1719438.6226900001</v>
      </c>
      <c r="TAN15">
        <v>-1719438.6226900001</v>
      </c>
      <c r="TAO15">
        <v>-1719438.6226900001</v>
      </c>
      <c r="TAP15">
        <v>-1719438.6226900001</v>
      </c>
      <c r="TAQ15">
        <v>-1719438.6226900001</v>
      </c>
      <c r="TAR15">
        <v>-1719438.6226900001</v>
      </c>
      <c r="TAS15">
        <v>-1719438.6226900001</v>
      </c>
      <c r="TAT15">
        <v>-1719438.6226900001</v>
      </c>
      <c r="TAU15">
        <v>-1719438.6226900001</v>
      </c>
      <c r="TAV15">
        <v>-1719438.6226900001</v>
      </c>
      <c r="TAW15">
        <v>-1719438.6226900001</v>
      </c>
      <c r="TAX15">
        <v>-1719438.6226900001</v>
      </c>
      <c r="TAY15">
        <v>-1719438.6226900001</v>
      </c>
      <c r="TAZ15">
        <v>-1719438.6226900001</v>
      </c>
      <c r="TBA15">
        <v>-1719438.6226900001</v>
      </c>
      <c r="TBB15">
        <v>-1719438.6226900001</v>
      </c>
      <c r="TBC15">
        <v>-1719438.6226900001</v>
      </c>
      <c r="TBD15">
        <v>-1719438.6226900001</v>
      </c>
      <c r="TBE15">
        <v>-1719438.6226900001</v>
      </c>
      <c r="TBF15">
        <v>-1719438.6226900001</v>
      </c>
      <c r="TBG15">
        <v>-1719438.6226900001</v>
      </c>
      <c r="TBH15">
        <v>-1719438.6226900001</v>
      </c>
      <c r="TBI15">
        <v>-1719438.6226900001</v>
      </c>
      <c r="TBJ15">
        <v>-1719438.6226900001</v>
      </c>
      <c r="TBK15">
        <v>-1719438.6226900001</v>
      </c>
      <c r="TBL15">
        <v>-1719438.6226900001</v>
      </c>
      <c r="TBM15">
        <v>-1719438.6226900001</v>
      </c>
      <c r="TBN15">
        <v>-1719438.6226900001</v>
      </c>
      <c r="TBO15">
        <v>-1719438.6226900001</v>
      </c>
      <c r="TBP15">
        <v>-1719438.6226900001</v>
      </c>
      <c r="TBQ15">
        <v>-1719438.6226900001</v>
      </c>
      <c r="TBR15">
        <v>-1719438.6226900001</v>
      </c>
      <c r="TBS15">
        <v>-1719438.6226900001</v>
      </c>
      <c r="TBT15">
        <v>-1719438.6226900001</v>
      </c>
      <c r="TBU15">
        <v>-1719438.6226900001</v>
      </c>
      <c r="TBV15">
        <v>-1719438.6226900001</v>
      </c>
      <c r="TBW15">
        <v>-1719438.6226900001</v>
      </c>
      <c r="TBX15">
        <v>-1719438.6226900001</v>
      </c>
      <c r="TBY15">
        <v>-1719438.6226900001</v>
      </c>
      <c r="TBZ15">
        <v>-3364380.0307399998</v>
      </c>
      <c r="TCA15">
        <v>-3364380.0307399998</v>
      </c>
      <c r="TCB15">
        <v>-3364380.0307399998</v>
      </c>
      <c r="TCC15">
        <v>-3364380.0307399998</v>
      </c>
      <c r="TCD15">
        <v>-3364380.0307399998</v>
      </c>
      <c r="TCE15">
        <v>-3364380.0307399998</v>
      </c>
      <c r="TCF15">
        <v>-3364380.0307399998</v>
      </c>
      <c r="TCG15">
        <v>-3364380.0307399998</v>
      </c>
      <c r="TCH15">
        <v>-3364380.0307399998</v>
      </c>
      <c r="TCI15">
        <v>-3364380.0307399998</v>
      </c>
      <c r="TCJ15">
        <v>-3364380.0307399998</v>
      </c>
      <c r="TCK15">
        <v>-3364380.0307399998</v>
      </c>
      <c r="TCL15">
        <v>-3364380.0307399998</v>
      </c>
      <c r="TCM15">
        <v>-3364380.0307399998</v>
      </c>
      <c r="TCN15">
        <v>-3364380.0307399998</v>
      </c>
      <c r="TCO15">
        <v>-3364380.0307399998</v>
      </c>
      <c r="TCP15">
        <v>-3364380.0307399998</v>
      </c>
      <c r="TCQ15">
        <v>-3364380.0307399998</v>
      </c>
      <c r="TCR15">
        <v>-3364380.0307399998</v>
      </c>
      <c r="TCS15">
        <v>-3364380.0307399998</v>
      </c>
      <c r="TCT15">
        <v>-3364380.0307399998</v>
      </c>
      <c r="TCU15">
        <v>-3364380.0307399998</v>
      </c>
      <c r="TCV15">
        <v>-3364380.0307399998</v>
      </c>
      <c r="TCW15">
        <v>-3364380.0307399998</v>
      </c>
      <c r="TCX15">
        <v>-3364380.0307399998</v>
      </c>
      <c r="TCY15">
        <v>-3364380.0307399998</v>
      </c>
      <c r="TCZ15">
        <v>-3364380.0307399998</v>
      </c>
      <c r="TDA15">
        <v>-3364380.0307399998</v>
      </c>
      <c r="TDB15">
        <v>-3364380.0307399998</v>
      </c>
      <c r="TDC15">
        <v>-3364380.0307399998</v>
      </c>
      <c r="TDD15">
        <v>-3364380.0307399998</v>
      </c>
      <c r="TDE15">
        <v>-3364380.0307399998</v>
      </c>
      <c r="TDF15">
        <v>-3364380.0307399998</v>
      </c>
      <c r="TDG15">
        <v>-3364380.0307399998</v>
      </c>
      <c r="TDH15">
        <v>-3364380.0307399998</v>
      </c>
      <c r="TDI15">
        <v>-3364380.0307399998</v>
      </c>
      <c r="TDJ15">
        <v>-3364380.0307399998</v>
      </c>
      <c r="TDK15">
        <v>-3364380.0307399998</v>
      </c>
      <c r="TDL15">
        <v>-3364380.0307399998</v>
      </c>
      <c r="TDM15">
        <v>-3364380.0307399998</v>
      </c>
      <c r="TDN15">
        <v>-3364380.0307399998</v>
      </c>
      <c r="TDO15">
        <v>-3364380.0307399998</v>
      </c>
      <c r="TDP15">
        <v>-3364380.0307399998</v>
      </c>
      <c r="TDQ15">
        <v>-3364380.0307399998</v>
      </c>
      <c r="TDR15">
        <v>-6654262.8468500003</v>
      </c>
      <c r="TDS15">
        <v>-6654262.8468500003</v>
      </c>
      <c r="TDT15">
        <v>-6654262.8468500003</v>
      </c>
      <c r="TDU15">
        <v>-6654262.8468500003</v>
      </c>
      <c r="TDV15">
        <v>-6654262.8468500003</v>
      </c>
      <c r="TDW15">
        <v>-6654262.8468500003</v>
      </c>
      <c r="TDX15">
        <v>-6654262.8468500003</v>
      </c>
      <c r="TDY15">
        <v>-6654262.8468500003</v>
      </c>
      <c r="TDZ15">
        <v>-6654262.8468500003</v>
      </c>
      <c r="TEA15">
        <v>-6654262.8468500003</v>
      </c>
      <c r="TEB15">
        <v>-6654262.8468500003</v>
      </c>
      <c r="TEC15">
        <v>-6654262.8468500003</v>
      </c>
      <c r="TED15">
        <v>-6654262.8468500003</v>
      </c>
      <c r="TEE15">
        <v>-6654262.8468500003</v>
      </c>
      <c r="TEF15">
        <v>-6654262.8468500003</v>
      </c>
      <c r="TEG15">
        <v>-6654262.8468500003</v>
      </c>
      <c r="TEH15">
        <v>-6654262.8468500003</v>
      </c>
      <c r="TEI15">
        <v>-6654262.8468500003</v>
      </c>
      <c r="TEJ15">
        <v>-6654262.8468500003</v>
      </c>
      <c r="TEK15">
        <v>-6654262.8468500003</v>
      </c>
      <c r="TEL15">
        <v>-6654262.8468500003</v>
      </c>
      <c r="TEM15">
        <v>-6654262.8468500003</v>
      </c>
      <c r="TEN15">
        <v>-6654262.8468500003</v>
      </c>
      <c r="TEO15">
        <v>-6654262.8468500003</v>
      </c>
      <c r="TEP15">
        <v>-6654262.8468500003</v>
      </c>
      <c r="TEQ15">
        <v>-6654262.8468500003</v>
      </c>
      <c r="TER15">
        <v>-6654262.8468500003</v>
      </c>
      <c r="TES15">
        <v>-6654262.8468500003</v>
      </c>
      <c r="TET15">
        <v>-6654262.8468500003</v>
      </c>
      <c r="TEU15">
        <v>-6654262.8468500003</v>
      </c>
      <c r="TEV15">
        <v>-6654262.8468500003</v>
      </c>
      <c r="TEW15">
        <v>-6654262.8468500003</v>
      </c>
      <c r="TEX15">
        <v>-6654262.8468500003</v>
      </c>
      <c r="TEY15">
        <v>-6654262.8468500003</v>
      </c>
      <c r="TEZ15">
        <v>-6654262.8468500003</v>
      </c>
      <c r="TFA15">
        <v>-6654262.8468500003</v>
      </c>
      <c r="TFB15">
        <v>-6654262.8468500003</v>
      </c>
      <c r="TFC15">
        <v>-6654262.8468500003</v>
      </c>
      <c r="TFD15">
        <v>-6654262.8468500003</v>
      </c>
      <c r="TFE15">
        <v>-6654262.8468500003</v>
      </c>
      <c r="TFF15">
        <v>-6654262.8468500003</v>
      </c>
      <c r="TFG15">
        <v>-6654262.8468500003</v>
      </c>
      <c r="TFH15">
        <v>-6654262.8468500003</v>
      </c>
      <c r="TFI15">
        <v>-6654262.8468500003</v>
      </c>
      <c r="TFJ15">
        <v>-17425594.315200001</v>
      </c>
      <c r="TFK15">
        <v>-17425594.315200001</v>
      </c>
      <c r="TFL15">
        <v>-17425594.315200001</v>
      </c>
      <c r="TFM15">
        <v>-17425594.315200001</v>
      </c>
      <c r="TFN15">
        <v>-17425594.315200001</v>
      </c>
      <c r="TFO15">
        <v>-17425594.315200001</v>
      </c>
      <c r="TFP15">
        <v>-17425594.315200001</v>
      </c>
      <c r="TFQ15">
        <v>-17425594.315200001</v>
      </c>
      <c r="TFR15">
        <v>-17425594.315200001</v>
      </c>
      <c r="TFS15">
        <v>-17425594.315200001</v>
      </c>
      <c r="TFT15">
        <v>-17425594.315200001</v>
      </c>
      <c r="TFU15">
        <v>-17425594.315200001</v>
      </c>
      <c r="TFV15">
        <v>-17425594.315200001</v>
      </c>
      <c r="TFW15">
        <v>-17425594.315200001</v>
      </c>
      <c r="TFX15">
        <v>-17425594.315200001</v>
      </c>
      <c r="TFY15">
        <v>-17425594.315200001</v>
      </c>
      <c r="TFZ15">
        <v>-17425594.315200001</v>
      </c>
      <c r="TGA15">
        <v>-17425594.315200001</v>
      </c>
      <c r="TGB15">
        <v>-17425594.315200001</v>
      </c>
      <c r="TGC15">
        <v>-17425594.315200001</v>
      </c>
      <c r="TGD15">
        <v>-17425594.315200001</v>
      </c>
      <c r="TGE15">
        <v>-17425594.315200001</v>
      </c>
      <c r="TGF15">
        <v>-17425594.315200001</v>
      </c>
      <c r="TGG15">
        <v>-17425594.315200001</v>
      </c>
      <c r="TGH15">
        <v>-17425594.315200001</v>
      </c>
      <c r="TGI15">
        <v>-17425594.315200001</v>
      </c>
      <c r="TGJ15">
        <v>-17425594.315200001</v>
      </c>
      <c r="TGK15">
        <v>-17425594.315200001</v>
      </c>
      <c r="TGL15">
        <v>-17425594.315200001</v>
      </c>
      <c r="TGM15">
        <v>-17425594.315200001</v>
      </c>
      <c r="TGN15">
        <v>-17425594.315200001</v>
      </c>
      <c r="TGO15">
        <v>-17425594.315200001</v>
      </c>
      <c r="TGP15">
        <v>-17425594.315200001</v>
      </c>
      <c r="TGQ15">
        <v>-17425594.315200001</v>
      </c>
      <c r="TGR15">
        <v>-17425594.315200001</v>
      </c>
      <c r="TGS15">
        <v>-17425594.315200001</v>
      </c>
      <c r="TGT15">
        <v>-17425594.315200001</v>
      </c>
      <c r="TGU15">
        <v>-17425594.315200001</v>
      </c>
      <c r="TGV15">
        <v>-17425594.315200001</v>
      </c>
      <c r="TGW15">
        <v>-17425594.315200001</v>
      </c>
      <c r="TGX15">
        <v>-17425594.315200001</v>
      </c>
      <c r="TGY15">
        <v>-17425594.315200001</v>
      </c>
      <c r="TGZ15">
        <v>-17425594.315200001</v>
      </c>
      <c r="THA15">
        <v>-17425594.315200001</v>
      </c>
      <c r="THB15">
        <v>-28509237.775800001</v>
      </c>
      <c r="THC15">
        <v>-28509237.775800001</v>
      </c>
      <c r="THD15">
        <v>-28509237.775800001</v>
      </c>
      <c r="THE15">
        <v>-28509237.775800001</v>
      </c>
      <c r="THF15">
        <v>-28509237.775800001</v>
      </c>
      <c r="THG15">
        <v>-28509237.775800001</v>
      </c>
      <c r="THH15">
        <v>-28509237.775800001</v>
      </c>
      <c r="THI15">
        <v>-28509237.775800001</v>
      </c>
      <c r="THJ15">
        <v>-28509237.775800001</v>
      </c>
      <c r="THK15">
        <v>-28509237.775800001</v>
      </c>
      <c r="THL15">
        <v>-28509237.775800001</v>
      </c>
      <c r="THM15">
        <v>-28509237.775800001</v>
      </c>
      <c r="THN15">
        <v>-28509237.775800001</v>
      </c>
      <c r="THO15">
        <v>-28509237.775800001</v>
      </c>
      <c r="THP15">
        <v>-28509237.775800001</v>
      </c>
      <c r="THQ15">
        <v>-28509237.775800001</v>
      </c>
      <c r="THR15">
        <v>-28509237.775800001</v>
      </c>
      <c r="THS15">
        <v>-28509237.775800001</v>
      </c>
      <c r="THT15">
        <v>-28509237.775800001</v>
      </c>
      <c r="THU15">
        <v>-28509237.775800001</v>
      </c>
      <c r="THV15">
        <v>-28509237.775800001</v>
      </c>
      <c r="THW15">
        <v>-28509237.775800001</v>
      </c>
      <c r="THX15">
        <v>-28509237.775800001</v>
      </c>
      <c r="THY15">
        <v>-28509237.775800001</v>
      </c>
      <c r="THZ15">
        <v>-28509237.775800001</v>
      </c>
      <c r="TIA15">
        <v>-28509237.775800001</v>
      </c>
      <c r="TIB15">
        <v>-28509237.775800001</v>
      </c>
      <c r="TIC15">
        <v>-28509237.775800001</v>
      </c>
      <c r="TID15">
        <v>-28509237.775800001</v>
      </c>
      <c r="TIE15">
        <v>-28509237.775800001</v>
      </c>
      <c r="TIF15">
        <v>-28509237.775800001</v>
      </c>
      <c r="TIG15">
        <v>-28509237.775800001</v>
      </c>
      <c r="TIH15">
        <v>-28509237.775800001</v>
      </c>
      <c r="TII15">
        <v>-28509237.775800001</v>
      </c>
      <c r="TIJ15">
        <v>-28509237.775800001</v>
      </c>
      <c r="TIK15">
        <v>-28509237.775800001</v>
      </c>
      <c r="TIL15">
        <v>-28509237.775800001</v>
      </c>
      <c r="TIM15">
        <v>-28509237.775800001</v>
      </c>
      <c r="TIN15">
        <v>-28509237.775800001</v>
      </c>
      <c r="TIO15">
        <v>-28509237.775800001</v>
      </c>
      <c r="TIP15">
        <v>-28509237.775800001</v>
      </c>
      <c r="TIQ15">
        <v>-28509237.775800001</v>
      </c>
      <c r="TIR15">
        <v>-28509237.775800001</v>
      </c>
      <c r="TIS15">
        <v>-28509237.775800001</v>
      </c>
      <c r="TIT15">
        <v>-47512133.582099997</v>
      </c>
      <c r="TIU15">
        <v>-47512133.582099997</v>
      </c>
      <c r="TIV15">
        <v>-47512133.582099997</v>
      </c>
      <c r="TIW15">
        <v>-47512133.582099997</v>
      </c>
      <c r="TIX15">
        <v>-47512133.582099997</v>
      </c>
      <c r="TIY15">
        <v>-47512133.582099997</v>
      </c>
      <c r="TIZ15">
        <v>-47512133.582099997</v>
      </c>
      <c r="TJA15">
        <v>-47512133.582099997</v>
      </c>
      <c r="TJB15">
        <v>-47512133.582099997</v>
      </c>
      <c r="TJC15">
        <v>-47512133.582099997</v>
      </c>
      <c r="TJD15">
        <v>-47512133.582099997</v>
      </c>
      <c r="TJE15">
        <v>-47512133.582099997</v>
      </c>
      <c r="TJF15">
        <v>-47512133.582099997</v>
      </c>
      <c r="TJG15">
        <v>-47512133.582099997</v>
      </c>
      <c r="TJH15">
        <v>-47512133.582099997</v>
      </c>
      <c r="TJI15">
        <v>-47512133.582099997</v>
      </c>
      <c r="TJJ15">
        <v>-47512133.582099997</v>
      </c>
      <c r="TJK15">
        <v>-47512133.582099997</v>
      </c>
      <c r="TJL15">
        <v>-47512133.582099997</v>
      </c>
      <c r="TJM15">
        <v>-47512133.582099997</v>
      </c>
      <c r="TJN15">
        <v>-47512133.582099997</v>
      </c>
      <c r="TJO15">
        <v>-47512133.582099997</v>
      </c>
      <c r="TJP15">
        <v>-47512133.582099997</v>
      </c>
      <c r="TJQ15">
        <v>-47512133.582099997</v>
      </c>
      <c r="TJR15">
        <v>-47512133.582099997</v>
      </c>
      <c r="TJS15">
        <v>-47512133.582099997</v>
      </c>
      <c r="TJT15">
        <v>-47512133.582099997</v>
      </c>
      <c r="TJU15">
        <v>-47512133.582099997</v>
      </c>
      <c r="TJV15">
        <v>-47512133.582099997</v>
      </c>
      <c r="TJW15">
        <v>-47512133.582099997</v>
      </c>
      <c r="TJX15">
        <v>-47512133.582099997</v>
      </c>
      <c r="TJY15">
        <v>-47512133.582099997</v>
      </c>
      <c r="TJZ15">
        <v>-47512133.582099997</v>
      </c>
      <c r="TKA15">
        <v>-47512133.582099997</v>
      </c>
      <c r="TKB15">
        <v>-47512133.582099997</v>
      </c>
      <c r="TKC15">
        <v>-47512133.582099997</v>
      </c>
      <c r="TKD15">
        <v>-47512133.582099997</v>
      </c>
      <c r="TKE15">
        <v>-47512133.582099997</v>
      </c>
      <c r="TKF15">
        <v>-47512133.582099997</v>
      </c>
      <c r="TKG15">
        <v>-47512133.582099997</v>
      </c>
      <c r="TKH15">
        <v>-47512133.582099997</v>
      </c>
      <c r="TKI15">
        <v>-47512133.582099997</v>
      </c>
      <c r="TKJ15">
        <v>-47512133.582099997</v>
      </c>
      <c r="TKK15">
        <v>-47512133.582099997</v>
      </c>
      <c r="TKL15">
        <v>-3535470.9960400001</v>
      </c>
      <c r="TKM15">
        <v>-3535470.9960400001</v>
      </c>
      <c r="TKN15">
        <v>-3535470.9960400001</v>
      </c>
      <c r="TKO15">
        <v>-3535470.9960400001</v>
      </c>
      <c r="TKP15">
        <v>-3535470.9960400001</v>
      </c>
      <c r="TKQ15">
        <v>-3535470.9960400001</v>
      </c>
      <c r="TKR15">
        <v>-3535470.9960400001</v>
      </c>
      <c r="TKS15">
        <v>-3535470.9960400001</v>
      </c>
      <c r="TKT15">
        <v>-3535470.9960400001</v>
      </c>
      <c r="TKU15">
        <v>-3535470.9960400001</v>
      </c>
      <c r="TKV15">
        <v>-3535470.9960400001</v>
      </c>
      <c r="TKW15">
        <v>-3566586.1917900001</v>
      </c>
      <c r="TKX15">
        <v>-3566586.1917900001</v>
      </c>
      <c r="TKY15">
        <v>-3566586.1917900001</v>
      </c>
      <c r="TKZ15">
        <v>-3566586.1917900001</v>
      </c>
      <c r="TLA15">
        <v>-3566586.1917900001</v>
      </c>
      <c r="TLB15">
        <v>-3566586.1917900001</v>
      </c>
      <c r="TLC15">
        <v>-3566586.1917900001</v>
      </c>
      <c r="TLD15">
        <v>-3566586.1917900001</v>
      </c>
      <c r="TLE15">
        <v>-3566586.1917900001</v>
      </c>
      <c r="TLF15">
        <v>-3566586.1917900001</v>
      </c>
      <c r="TLG15">
        <v>-3566586.1917900001</v>
      </c>
      <c r="TLH15">
        <v>-3535470.9960400001</v>
      </c>
      <c r="TLI15">
        <v>-3535470.9960400001</v>
      </c>
      <c r="TLJ15">
        <v>-3535470.9960400001</v>
      </c>
      <c r="TLK15">
        <v>-3535470.9960400001</v>
      </c>
      <c r="TLL15">
        <v>-3535470.9960400001</v>
      </c>
      <c r="TLM15">
        <v>-3535470.9960400001</v>
      </c>
      <c r="TLN15">
        <v>-3535470.9960400001</v>
      </c>
      <c r="TLO15">
        <v>-3535470.9960400001</v>
      </c>
      <c r="TLP15">
        <v>-3535470.9960400001</v>
      </c>
      <c r="TLQ15">
        <v>-3535470.9960400001</v>
      </c>
      <c r="TLR15">
        <v>-3535470.9960400001</v>
      </c>
      <c r="TLS15">
        <v>-3566586.1917900001</v>
      </c>
      <c r="TLT15">
        <v>-3566586.1917900001</v>
      </c>
      <c r="TLU15">
        <v>-3566586.1917900001</v>
      </c>
      <c r="TLV15">
        <v>-3566586.1917900001</v>
      </c>
      <c r="TLW15">
        <v>-3566586.1917900001</v>
      </c>
      <c r="TLX15">
        <v>-3566586.1917900001</v>
      </c>
      <c r="TLY15">
        <v>-3566586.1917900001</v>
      </c>
      <c r="TLZ15">
        <v>-3566586.1917900001</v>
      </c>
      <c r="TMA15">
        <v>-3566586.1917900001</v>
      </c>
      <c r="TMB15">
        <v>-3566586.1917900001</v>
      </c>
      <c r="TMC15">
        <v>-3566586.1917900001</v>
      </c>
      <c r="TMD15">
        <v>1866873.0714</v>
      </c>
      <c r="TME15">
        <v>1866873.0714</v>
      </c>
      <c r="TMF15">
        <v>1866873.0714</v>
      </c>
      <c r="TMG15">
        <v>1866873.0714</v>
      </c>
      <c r="TMH15">
        <v>1866873.0714</v>
      </c>
      <c r="TMI15">
        <v>1866873.0714</v>
      </c>
      <c r="TMJ15">
        <v>1866873.0714</v>
      </c>
      <c r="TMK15">
        <v>1866873.0714</v>
      </c>
      <c r="TML15">
        <v>1866873.0714</v>
      </c>
      <c r="TMM15">
        <v>1866873.0714</v>
      </c>
      <c r="TMN15">
        <v>1866873.0714</v>
      </c>
      <c r="TMO15">
        <v>1805347.71092</v>
      </c>
      <c r="TMP15">
        <v>1805347.71092</v>
      </c>
      <c r="TMQ15">
        <v>1805347.71092</v>
      </c>
      <c r="TMR15">
        <v>1805347.71092</v>
      </c>
      <c r="TMS15">
        <v>1805347.71092</v>
      </c>
      <c r="TMT15">
        <v>1805347.71092</v>
      </c>
      <c r="TMU15">
        <v>1805347.71092</v>
      </c>
      <c r="TMV15">
        <v>1805347.71092</v>
      </c>
      <c r="TMW15">
        <v>1805347.71092</v>
      </c>
      <c r="TMX15">
        <v>1805347.71092</v>
      </c>
      <c r="TMY15">
        <v>1805347.71092</v>
      </c>
      <c r="TMZ15">
        <v>1866873.0714</v>
      </c>
      <c r="TNA15">
        <v>1866873.0714</v>
      </c>
      <c r="TNB15">
        <v>1866873.0714</v>
      </c>
      <c r="TNC15">
        <v>1866873.0714</v>
      </c>
      <c r="TND15">
        <v>1866873.0714</v>
      </c>
      <c r="TNE15">
        <v>1866873.0714</v>
      </c>
      <c r="TNF15">
        <v>1866873.0714</v>
      </c>
      <c r="TNG15">
        <v>1866873.0714</v>
      </c>
      <c r="TNH15">
        <v>1866873.0714</v>
      </c>
      <c r="TNI15">
        <v>1866873.0714</v>
      </c>
      <c r="TNJ15">
        <v>1866873.0714</v>
      </c>
      <c r="TNK15">
        <v>1805347.71092</v>
      </c>
      <c r="TNL15">
        <v>1805347.71092</v>
      </c>
      <c r="TNM15">
        <v>1805347.71092</v>
      </c>
      <c r="TNN15">
        <v>1805347.71092</v>
      </c>
      <c r="TNO15">
        <v>1805347.71092</v>
      </c>
      <c r="TNP15">
        <v>1805347.71092</v>
      </c>
      <c r="TNQ15">
        <v>1805347.71092</v>
      </c>
      <c r="TNR15">
        <v>1805347.71092</v>
      </c>
      <c r="TNS15">
        <v>1805347.71092</v>
      </c>
      <c r="TNT15">
        <v>1805347.71092</v>
      </c>
      <c r="TNU15">
        <v>1805347.71092</v>
      </c>
      <c r="TNV15">
        <v>17476385.112399999</v>
      </c>
      <c r="TNW15">
        <v>17476385.112399999</v>
      </c>
      <c r="TNX15">
        <v>17476385.112399999</v>
      </c>
      <c r="TNY15">
        <v>17476385.112399999</v>
      </c>
      <c r="TNZ15">
        <v>17476385.112399999</v>
      </c>
      <c r="TOA15">
        <v>17476385.112399999</v>
      </c>
      <c r="TOB15">
        <v>17476385.112399999</v>
      </c>
      <c r="TOC15">
        <v>17476385.112399999</v>
      </c>
      <c r="TOD15">
        <v>17476385.112399999</v>
      </c>
      <c r="TOE15">
        <v>17476385.112399999</v>
      </c>
      <c r="TOF15">
        <v>17476385.112399999</v>
      </c>
      <c r="TOG15">
        <v>17354039.422400001</v>
      </c>
      <c r="TOH15">
        <v>17354039.422400001</v>
      </c>
      <c r="TOI15">
        <v>17354039.422400001</v>
      </c>
      <c r="TOJ15">
        <v>17354039.422400001</v>
      </c>
      <c r="TOK15">
        <v>17354039.422400001</v>
      </c>
      <c r="TOL15">
        <v>17354039.422400001</v>
      </c>
      <c r="TOM15">
        <v>17354039.422400001</v>
      </c>
      <c r="TON15">
        <v>17354039.422400001</v>
      </c>
      <c r="TOO15">
        <v>17354039.422400001</v>
      </c>
      <c r="TOP15">
        <v>17354039.422400001</v>
      </c>
      <c r="TOQ15">
        <v>17354039.422400001</v>
      </c>
      <c r="TOR15">
        <v>17476385.112399999</v>
      </c>
      <c r="TOS15">
        <v>17476385.112399999</v>
      </c>
      <c r="TOT15">
        <v>17476385.112399999</v>
      </c>
      <c r="TOU15">
        <v>17476385.112399999</v>
      </c>
      <c r="TOV15">
        <v>17476385.112399999</v>
      </c>
      <c r="TOW15">
        <v>17476385.112399999</v>
      </c>
      <c r="TOX15">
        <v>17476385.112399999</v>
      </c>
      <c r="TOY15">
        <v>17476385.112399999</v>
      </c>
      <c r="TOZ15">
        <v>17476385.112399999</v>
      </c>
      <c r="TPA15">
        <v>17476385.112399999</v>
      </c>
      <c r="TPB15">
        <v>17476385.112399999</v>
      </c>
      <c r="TPC15">
        <v>17354039.422400001</v>
      </c>
      <c r="TPD15">
        <v>17354039.422400001</v>
      </c>
      <c r="TPE15">
        <v>17354039.422400001</v>
      </c>
      <c r="TPF15">
        <v>17354039.422400001</v>
      </c>
      <c r="TPG15">
        <v>17354039.422400001</v>
      </c>
      <c r="TPH15">
        <v>17354039.422400001</v>
      </c>
      <c r="TPI15">
        <v>17354039.422400001</v>
      </c>
      <c r="TPJ15">
        <v>17354039.422400001</v>
      </c>
      <c r="TPK15">
        <v>17354039.422400001</v>
      </c>
      <c r="TPL15">
        <v>17354039.422400001</v>
      </c>
      <c r="TPM15">
        <v>17354039.422400001</v>
      </c>
      <c r="TPN15">
        <v>-3079161.68126</v>
      </c>
      <c r="TPO15">
        <v>-3079161.68126</v>
      </c>
      <c r="TPP15">
        <v>-3079161.68126</v>
      </c>
      <c r="TPQ15">
        <v>-3079161.68126</v>
      </c>
      <c r="TPR15">
        <v>-3079161.68126</v>
      </c>
      <c r="TPS15">
        <v>-3079161.68126</v>
      </c>
      <c r="TPT15">
        <v>-3079161.68126</v>
      </c>
      <c r="TPU15">
        <v>-3079161.68126</v>
      </c>
      <c r="TPV15">
        <v>-3079161.68126</v>
      </c>
      <c r="TPW15">
        <v>-3079161.68126</v>
      </c>
      <c r="TPX15">
        <v>-3079161.68126</v>
      </c>
      <c r="TPY15">
        <v>2192291.7952200002</v>
      </c>
      <c r="TPZ15">
        <v>2192291.7952200002</v>
      </c>
      <c r="TQA15">
        <v>2192291.7952200002</v>
      </c>
      <c r="TQB15">
        <v>2192291.7952200002</v>
      </c>
      <c r="TQC15">
        <v>2192291.7952200002</v>
      </c>
      <c r="TQD15">
        <v>2192291.7952200002</v>
      </c>
      <c r="TQE15">
        <v>2192291.7952200002</v>
      </c>
      <c r="TQF15">
        <v>2192291.7952200002</v>
      </c>
      <c r="TQG15">
        <v>2192291.7952200002</v>
      </c>
      <c r="TQH15">
        <v>2192291.7952200002</v>
      </c>
      <c r="TQI15">
        <v>2192291.7952200002</v>
      </c>
      <c r="TQJ15">
        <v>-3079161.68126</v>
      </c>
      <c r="TQK15">
        <v>-3079161.68126</v>
      </c>
      <c r="TQL15">
        <v>-3079161.68126</v>
      </c>
      <c r="TQM15">
        <v>-3079161.68126</v>
      </c>
      <c r="TQN15">
        <v>-3079161.68126</v>
      </c>
      <c r="TQO15">
        <v>-3079161.68126</v>
      </c>
      <c r="TQP15">
        <v>-3079161.68126</v>
      </c>
      <c r="TQQ15">
        <v>-3079161.68126</v>
      </c>
      <c r="TQR15">
        <v>-3079161.68126</v>
      </c>
      <c r="TQS15">
        <v>-3079161.68126</v>
      </c>
      <c r="TQT15">
        <v>-3079161.68126</v>
      </c>
      <c r="TQU15">
        <v>2192291.7952200002</v>
      </c>
      <c r="TQV15">
        <v>2192291.7952200002</v>
      </c>
      <c r="TQW15">
        <v>2192291.7952200002</v>
      </c>
      <c r="TQX15">
        <v>2192291.7952200002</v>
      </c>
      <c r="TQY15">
        <v>2192291.7952200002</v>
      </c>
      <c r="TQZ15">
        <v>2192291.7952200002</v>
      </c>
      <c r="TRA15">
        <v>2192291.7952200002</v>
      </c>
      <c r="TRB15">
        <v>2192291.7952200002</v>
      </c>
      <c r="TRC15">
        <v>2192291.7952200002</v>
      </c>
      <c r="TRD15">
        <v>2192291.7952200002</v>
      </c>
      <c r="TRE15">
        <v>2192291.7952200002</v>
      </c>
      <c r="TRF15">
        <v>3037581.5016200002</v>
      </c>
      <c r="TRG15">
        <v>3037581.5016200002</v>
      </c>
      <c r="TRH15">
        <v>3037581.5016200002</v>
      </c>
      <c r="TRI15">
        <v>3037581.5016200002</v>
      </c>
      <c r="TRJ15">
        <v>3037581.5016200002</v>
      </c>
      <c r="TRK15">
        <v>3037581.5016200002</v>
      </c>
      <c r="TRL15">
        <v>3037581.5016200002</v>
      </c>
      <c r="TRM15">
        <v>3037581.5016200002</v>
      </c>
      <c r="TRN15">
        <v>3037581.5016200002</v>
      </c>
      <c r="TRO15">
        <v>3037581.5016200002</v>
      </c>
      <c r="TRP15">
        <v>3037581.5016200002</v>
      </c>
      <c r="TRQ15">
        <v>13461043.9789</v>
      </c>
      <c r="TRR15">
        <v>13461043.9789</v>
      </c>
      <c r="TRS15">
        <v>13461043.9789</v>
      </c>
      <c r="TRT15">
        <v>13461043.9789</v>
      </c>
      <c r="TRU15">
        <v>13461043.9789</v>
      </c>
      <c r="TRV15">
        <v>13461043.9789</v>
      </c>
      <c r="TRW15">
        <v>13461043.9789</v>
      </c>
      <c r="TRX15">
        <v>13461043.9789</v>
      </c>
      <c r="TRY15">
        <v>13461043.9789</v>
      </c>
      <c r="TRZ15">
        <v>13461043.9789</v>
      </c>
      <c r="TSA15">
        <v>13461043.9789</v>
      </c>
      <c r="TSB15">
        <v>3037581.5016200002</v>
      </c>
      <c r="TSC15">
        <v>3037581.5016200002</v>
      </c>
      <c r="TSD15">
        <v>3037581.5016200002</v>
      </c>
      <c r="TSE15">
        <v>3037581.5016200002</v>
      </c>
      <c r="TSF15">
        <v>3037581.5016200002</v>
      </c>
      <c r="TSG15">
        <v>3037581.5016200002</v>
      </c>
      <c r="TSH15">
        <v>3037581.5016200002</v>
      </c>
      <c r="TSI15">
        <v>3037581.5016200002</v>
      </c>
      <c r="TSJ15">
        <v>3037581.5016200002</v>
      </c>
      <c r="TSK15">
        <v>3037581.5016200002</v>
      </c>
      <c r="TSL15">
        <v>3037581.5016200002</v>
      </c>
      <c r="TSM15">
        <v>13461043.9789</v>
      </c>
      <c r="TSN15">
        <v>13461043.9789</v>
      </c>
      <c r="TSO15">
        <v>13461043.9789</v>
      </c>
      <c r="TSP15">
        <v>13461043.9789</v>
      </c>
      <c r="TSQ15">
        <v>13461043.9789</v>
      </c>
      <c r="TSR15">
        <v>13461043.9789</v>
      </c>
      <c r="TSS15">
        <v>13461043.9789</v>
      </c>
      <c r="TST15">
        <v>13461043.9789</v>
      </c>
      <c r="TSU15">
        <v>13461043.9789</v>
      </c>
      <c r="TSV15">
        <v>13461043.9789</v>
      </c>
      <c r="TSW15">
        <v>13461043.9789</v>
      </c>
      <c r="TSX15">
        <v>20221120.124400001</v>
      </c>
      <c r="TSY15">
        <v>20221120.124400001</v>
      </c>
      <c r="TSZ15">
        <v>20221120.124400001</v>
      </c>
      <c r="TTA15">
        <v>20221120.124400001</v>
      </c>
      <c r="TTB15">
        <v>20221120.124400001</v>
      </c>
      <c r="TTC15">
        <v>20221120.124400001</v>
      </c>
      <c r="TTD15">
        <v>20221120.124400001</v>
      </c>
      <c r="TTE15">
        <v>20221120.124400001</v>
      </c>
      <c r="TTF15">
        <v>20221120.124400001</v>
      </c>
      <c r="TTG15">
        <v>20221120.124400001</v>
      </c>
      <c r="TTH15">
        <v>20221120.124400001</v>
      </c>
      <c r="TTI15">
        <v>40948600.603100002</v>
      </c>
      <c r="TTJ15">
        <v>40948600.603100002</v>
      </c>
      <c r="TTK15">
        <v>40948600.603100002</v>
      </c>
      <c r="TTL15">
        <v>40948600.603100002</v>
      </c>
      <c r="TTM15">
        <v>40948600.603100002</v>
      </c>
      <c r="TTN15">
        <v>40948600.603100002</v>
      </c>
      <c r="TTO15">
        <v>40948600.603100002</v>
      </c>
      <c r="TTP15">
        <v>40948600.603100002</v>
      </c>
      <c r="TTQ15">
        <v>40948600.603100002</v>
      </c>
      <c r="TTR15">
        <v>40948600.603100002</v>
      </c>
      <c r="TTS15">
        <v>40948600.603100002</v>
      </c>
      <c r="TTT15">
        <v>20221120.124400001</v>
      </c>
      <c r="TTU15">
        <v>20221120.124400001</v>
      </c>
      <c r="TTV15">
        <v>20221120.124400001</v>
      </c>
      <c r="TTW15">
        <v>20221120.124400001</v>
      </c>
      <c r="TTX15">
        <v>20221120.124400001</v>
      </c>
      <c r="TTY15">
        <v>20221120.124400001</v>
      </c>
      <c r="TTZ15">
        <v>20221120.124400001</v>
      </c>
      <c r="TUA15">
        <v>20221120.124400001</v>
      </c>
      <c r="TUB15">
        <v>20221120.124400001</v>
      </c>
      <c r="TUC15">
        <v>20221120.124400001</v>
      </c>
      <c r="TUD15">
        <v>20221120.124400001</v>
      </c>
      <c r="TUE15">
        <v>40948600.603100002</v>
      </c>
      <c r="TUF15">
        <v>40948600.603100002</v>
      </c>
      <c r="TUG15">
        <v>40948600.603100002</v>
      </c>
      <c r="TUH15">
        <v>40948600.603100002</v>
      </c>
      <c r="TUI15">
        <v>40948600.603100002</v>
      </c>
      <c r="TUJ15">
        <v>40948600.603100002</v>
      </c>
      <c r="TUK15">
        <v>40948600.603100002</v>
      </c>
      <c r="TUL15">
        <v>40948600.603100002</v>
      </c>
      <c r="TUM15">
        <v>40948600.603100002</v>
      </c>
      <c r="TUN15">
        <v>40948600.603100002</v>
      </c>
      <c r="TUO15">
        <v>40948600.603100002</v>
      </c>
      <c r="TUP15">
        <v>-6121717.8815599997</v>
      </c>
      <c r="TUQ15">
        <v>-6121717.8815599997</v>
      </c>
      <c r="TUR15">
        <v>-6121717.8815599997</v>
      </c>
      <c r="TUS15">
        <v>-6121717.8815599997</v>
      </c>
      <c r="TUT15">
        <v>-6121717.8815599997</v>
      </c>
      <c r="TUU15">
        <v>-6121717.8815599997</v>
      </c>
      <c r="TUV15">
        <v>-6121717.8815599997</v>
      </c>
      <c r="TUW15">
        <v>-6121717.8815599997</v>
      </c>
      <c r="TUX15">
        <v>-6121717.8815599997</v>
      </c>
      <c r="TUY15">
        <v>-6121717.8815599997</v>
      </c>
      <c r="TUZ15">
        <v>-6121717.8815599997</v>
      </c>
      <c r="TVA15">
        <v>-6035167.1591100004</v>
      </c>
      <c r="TVB15">
        <v>-6035167.1591100004</v>
      </c>
      <c r="TVC15">
        <v>-6035167.1591100004</v>
      </c>
      <c r="TVD15">
        <v>-6035167.1591100004</v>
      </c>
      <c r="TVE15">
        <v>-6035167.1591100004</v>
      </c>
      <c r="TVF15">
        <v>-6035167.1591100004</v>
      </c>
      <c r="TVG15">
        <v>-6035167.1591100004</v>
      </c>
      <c r="TVH15">
        <v>-6035167.1591100004</v>
      </c>
      <c r="TVI15">
        <v>-6035167.1591100004</v>
      </c>
      <c r="TVJ15">
        <v>-6035167.1591100004</v>
      </c>
      <c r="TVK15">
        <v>-6035167.1591100004</v>
      </c>
      <c r="TVL15">
        <v>-6121717.8815599997</v>
      </c>
      <c r="TVM15">
        <v>-6121717.8815599997</v>
      </c>
      <c r="TVN15">
        <v>-6121717.8815599997</v>
      </c>
      <c r="TVO15">
        <v>-6121717.8815599997</v>
      </c>
      <c r="TVP15">
        <v>-6121717.8815599997</v>
      </c>
      <c r="TVQ15">
        <v>-6121717.8815599997</v>
      </c>
      <c r="TVR15">
        <v>-6121717.8815599997</v>
      </c>
      <c r="TVS15">
        <v>-6121717.8815599997</v>
      </c>
      <c r="TVT15">
        <v>-6121717.8815599997</v>
      </c>
      <c r="TVU15">
        <v>-6121717.8815599997</v>
      </c>
      <c r="TVV15">
        <v>-6121717.8815599997</v>
      </c>
      <c r="TVW15">
        <v>-6035167.1591100004</v>
      </c>
      <c r="TVX15">
        <v>-6035167.1591100004</v>
      </c>
      <c r="TVY15">
        <v>-6035167.1591100004</v>
      </c>
      <c r="TVZ15">
        <v>-6035167.1591100004</v>
      </c>
      <c r="TWA15">
        <v>-6035167.1591100004</v>
      </c>
      <c r="TWB15">
        <v>-6035167.1591100004</v>
      </c>
      <c r="TWC15">
        <v>-6035167.1591100004</v>
      </c>
      <c r="TWD15">
        <v>-6035167.1591100004</v>
      </c>
      <c r="TWE15">
        <v>-6035167.1591100004</v>
      </c>
      <c r="TWF15">
        <v>-6035167.1591100004</v>
      </c>
      <c r="TWG15">
        <v>-6035167.1591100004</v>
      </c>
      <c r="TWH15">
        <v>699176.22716300003</v>
      </c>
      <c r="TWI15">
        <v>699176.22716300003</v>
      </c>
      <c r="TWJ15">
        <v>699176.22716300003</v>
      </c>
      <c r="TWK15">
        <v>699176.22716300003</v>
      </c>
      <c r="TWL15">
        <v>699176.22716300003</v>
      </c>
      <c r="TWM15">
        <v>699176.22716300003</v>
      </c>
      <c r="TWN15">
        <v>699176.22716300003</v>
      </c>
      <c r="TWO15">
        <v>699176.22716300003</v>
      </c>
      <c r="TWP15">
        <v>699176.22716300003</v>
      </c>
      <c r="TWQ15">
        <v>699176.22716300003</v>
      </c>
      <c r="TWR15">
        <v>699176.22716300003</v>
      </c>
      <c r="TWS15">
        <v>870316.54204199999</v>
      </c>
      <c r="TWT15">
        <v>870316.54204199999</v>
      </c>
      <c r="TWU15">
        <v>870316.54204199999</v>
      </c>
      <c r="TWV15">
        <v>870316.54204199999</v>
      </c>
      <c r="TWW15">
        <v>870316.54204199999</v>
      </c>
      <c r="TWX15">
        <v>870316.54204199999</v>
      </c>
      <c r="TWY15">
        <v>870316.54204199999</v>
      </c>
      <c r="TWZ15">
        <v>870316.54204199999</v>
      </c>
      <c r="TXA15">
        <v>870316.54204199999</v>
      </c>
      <c r="TXB15">
        <v>870316.54204199999</v>
      </c>
      <c r="TXC15">
        <v>870316.54204199999</v>
      </c>
      <c r="TXD15">
        <v>699176.22716300003</v>
      </c>
      <c r="TXE15">
        <v>699176.22716300003</v>
      </c>
      <c r="TXF15">
        <v>699176.22716300003</v>
      </c>
      <c r="TXG15">
        <v>699176.22716300003</v>
      </c>
      <c r="TXH15">
        <v>699176.22716300003</v>
      </c>
      <c r="TXI15">
        <v>699176.22716300003</v>
      </c>
      <c r="TXJ15">
        <v>699176.22716300003</v>
      </c>
      <c r="TXK15">
        <v>699176.22716300003</v>
      </c>
      <c r="TXL15">
        <v>699176.22716300003</v>
      </c>
      <c r="TXM15">
        <v>699176.22716300003</v>
      </c>
      <c r="TXN15">
        <v>699176.22716300003</v>
      </c>
      <c r="TXO15">
        <v>870316.54204199999</v>
      </c>
      <c r="TXP15">
        <v>870316.54204199999</v>
      </c>
      <c r="TXQ15">
        <v>870316.54204199999</v>
      </c>
      <c r="TXR15">
        <v>870316.54204199999</v>
      </c>
      <c r="TXS15">
        <v>870316.54204199999</v>
      </c>
      <c r="TXT15">
        <v>870316.54204199999</v>
      </c>
      <c r="TXU15">
        <v>870316.54204199999</v>
      </c>
      <c r="TXV15">
        <v>870316.54204199999</v>
      </c>
      <c r="TXW15">
        <v>870316.54204199999</v>
      </c>
      <c r="TXX15">
        <v>870316.54204199999</v>
      </c>
      <c r="TXY15">
        <v>870316.54204199999</v>
      </c>
      <c r="TXZ15">
        <v>20300413.708099999</v>
      </c>
      <c r="TYA15">
        <v>20300413.708099999</v>
      </c>
      <c r="TYB15">
        <v>20300413.708099999</v>
      </c>
      <c r="TYC15">
        <v>20300413.708099999</v>
      </c>
      <c r="TYD15">
        <v>20300413.708099999</v>
      </c>
      <c r="TYE15">
        <v>20300413.708099999</v>
      </c>
      <c r="TYF15">
        <v>20300413.708099999</v>
      </c>
      <c r="TYG15">
        <v>20300413.708099999</v>
      </c>
      <c r="TYH15">
        <v>20300413.708099999</v>
      </c>
      <c r="TYI15">
        <v>20300413.708099999</v>
      </c>
      <c r="TYJ15">
        <v>20300413.708099999</v>
      </c>
      <c r="TYK15">
        <v>20640733.207899999</v>
      </c>
      <c r="TYL15">
        <v>20640733.207899999</v>
      </c>
      <c r="TYM15">
        <v>20640733.207899999</v>
      </c>
      <c r="TYN15">
        <v>20640733.207899999</v>
      </c>
      <c r="TYO15">
        <v>20640733.207899999</v>
      </c>
      <c r="TYP15">
        <v>20640733.207899999</v>
      </c>
      <c r="TYQ15">
        <v>20640733.207899999</v>
      </c>
      <c r="TYR15">
        <v>20640733.207899999</v>
      </c>
      <c r="TYS15">
        <v>20640733.207899999</v>
      </c>
      <c r="TYT15">
        <v>20640733.207899999</v>
      </c>
      <c r="TYU15">
        <v>20640733.207899999</v>
      </c>
      <c r="TYV15">
        <v>20300413.708099999</v>
      </c>
      <c r="TYW15">
        <v>20300413.708099999</v>
      </c>
      <c r="TYX15">
        <v>20300413.708099999</v>
      </c>
      <c r="TYY15">
        <v>20300413.708099999</v>
      </c>
      <c r="TYZ15">
        <v>20300413.708099999</v>
      </c>
      <c r="TZA15">
        <v>20300413.708099999</v>
      </c>
      <c r="TZB15">
        <v>20300413.708099999</v>
      </c>
      <c r="TZC15">
        <v>20300413.708099999</v>
      </c>
      <c r="TZD15">
        <v>20300413.708099999</v>
      </c>
      <c r="TZE15">
        <v>20300413.708099999</v>
      </c>
      <c r="TZF15">
        <v>20300413.708099999</v>
      </c>
      <c r="TZG15">
        <v>20640733.207899999</v>
      </c>
      <c r="TZH15">
        <v>20640733.207899999</v>
      </c>
      <c r="TZI15">
        <v>20640733.207899999</v>
      </c>
      <c r="TZJ15">
        <v>20640733.207899999</v>
      </c>
      <c r="TZK15">
        <v>20640733.207899999</v>
      </c>
      <c r="TZL15">
        <v>20640733.207899999</v>
      </c>
      <c r="TZM15">
        <v>20640733.207899999</v>
      </c>
      <c r="TZN15">
        <v>20640733.207899999</v>
      </c>
      <c r="TZO15">
        <v>20640733.207899999</v>
      </c>
      <c r="TZP15">
        <v>20640733.207899999</v>
      </c>
      <c r="TZQ15">
        <v>20640733.207899999</v>
      </c>
      <c r="TZR15">
        <v>-54944183.035499997</v>
      </c>
      <c r="TZS15">
        <v>-54944183.035499997</v>
      </c>
      <c r="TZT15">
        <v>-54944183.035499997</v>
      </c>
      <c r="TZU15">
        <v>-54944183.035499997</v>
      </c>
      <c r="TZV15">
        <v>-54944183.035499997</v>
      </c>
      <c r="TZW15">
        <v>-54944183.035499997</v>
      </c>
      <c r="TZX15">
        <v>-54944183.035499997</v>
      </c>
      <c r="TZY15">
        <v>-54944183.035499997</v>
      </c>
      <c r="TZZ15">
        <v>-54944183.035499997</v>
      </c>
      <c r="UAA15">
        <v>-54944183.035499997</v>
      </c>
      <c r="UAB15">
        <v>-54944183.035499997</v>
      </c>
      <c r="UAC15">
        <v>-54944183.035499997</v>
      </c>
      <c r="UAD15">
        <v>-54944183.035499997</v>
      </c>
      <c r="UAE15">
        <v>-54944183.035499997</v>
      </c>
      <c r="UAF15">
        <v>-54944183.035499997</v>
      </c>
      <c r="UAG15">
        <v>-54944183.035499997</v>
      </c>
      <c r="UAH15">
        <v>-54944183.035499997</v>
      </c>
      <c r="UAI15">
        <v>-54944183.035499997</v>
      </c>
      <c r="UAJ15">
        <v>-54944183.035499997</v>
      </c>
      <c r="UAK15">
        <v>-54944183.035499997</v>
      </c>
      <c r="UAL15">
        <v>-54944183.035499997</v>
      </c>
      <c r="UAM15">
        <v>-54944183.035499997</v>
      </c>
      <c r="UAN15">
        <v>-54944183.035499997</v>
      </c>
      <c r="UAO15">
        <v>-54944183.035499997</v>
      </c>
      <c r="UAP15">
        <v>-54944183.035499997</v>
      </c>
      <c r="UAQ15">
        <v>-54944183.035499997</v>
      </c>
      <c r="UAR15">
        <v>-54944183.035499997</v>
      </c>
      <c r="UAS15">
        <v>-54944183.035499997</v>
      </c>
      <c r="UAT15">
        <v>-54944183.035499997</v>
      </c>
      <c r="UAU15">
        <v>-54944183.035499997</v>
      </c>
      <c r="UAV15">
        <v>-54944183.035499997</v>
      </c>
      <c r="UAW15">
        <v>-54944183.035499997</v>
      </c>
      <c r="UAX15">
        <v>-54944183.035499997</v>
      </c>
      <c r="UAY15">
        <v>-54944183.035499997</v>
      </c>
      <c r="UAZ15">
        <v>-54944183.035499997</v>
      </c>
      <c r="UBA15">
        <v>-54944183.035499997</v>
      </c>
      <c r="UBB15">
        <v>-54944183.035499997</v>
      </c>
      <c r="UBC15">
        <v>-54944183.035499997</v>
      </c>
      <c r="UBD15">
        <v>-54944183.035499997</v>
      </c>
      <c r="UBE15">
        <v>-54944183.035499997</v>
      </c>
      <c r="UBF15">
        <v>-54944183.035499997</v>
      </c>
      <c r="UBG15">
        <v>-54944183.035499997</v>
      </c>
      <c r="UBH15">
        <v>-54944183.035499997</v>
      </c>
      <c r="UBI15">
        <v>-54944183.035499997</v>
      </c>
      <c r="UBJ15">
        <v>-84328296.355800003</v>
      </c>
      <c r="UBK15">
        <v>-84328296.355800003</v>
      </c>
      <c r="UBL15">
        <v>-84328296.355800003</v>
      </c>
      <c r="UBM15">
        <v>-84328296.355800003</v>
      </c>
      <c r="UBN15">
        <v>-84328296.355800003</v>
      </c>
      <c r="UBO15">
        <v>-84328296.355800003</v>
      </c>
      <c r="UBP15">
        <v>-84328296.355800003</v>
      </c>
      <c r="UBQ15">
        <v>-84328296.355800003</v>
      </c>
      <c r="UBR15">
        <v>-84328296.355800003</v>
      </c>
      <c r="UBS15">
        <v>-84328296.355800003</v>
      </c>
      <c r="UBT15">
        <v>-84328296.355800003</v>
      </c>
      <c r="UBU15">
        <v>-84328296.355800003</v>
      </c>
      <c r="UBV15">
        <v>-84328296.355800003</v>
      </c>
      <c r="UBW15">
        <v>-84328296.355800003</v>
      </c>
      <c r="UBX15">
        <v>-84328296.355800003</v>
      </c>
      <c r="UBY15">
        <v>-84328296.355800003</v>
      </c>
      <c r="UBZ15">
        <v>-84328296.355800003</v>
      </c>
      <c r="UCA15">
        <v>-84328296.355800003</v>
      </c>
      <c r="UCB15">
        <v>-84328296.355800003</v>
      </c>
      <c r="UCC15">
        <v>-84328296.355800003</v>
      </c>
      <c r="UCD15">
        <v>-84328296.355800003</v>
      </c>
      <c r="UCE15">
        <v>-84328296.355800003</v>
      </c>
      <c r="UCF15">
        <v>-84328296.355800003</v>
      </c>
      <c r="UCG15">
        <v>-84328296.355800003</v>
      </c>
      <c r="UCH15">
        <v>-84328296.355800003</v>
      </c>
      <c r="UCI15">
        <v>-84328296.355800003</v>
      </c>
      <c r="UCJ15">
        <v>-84328296.355800003</v>
      </c>
      <c r="UCK15">
        <v>-84328296.355800003</v>
      </c>
      <c r="UCL15">
        <v>-84328296.355800003</v>
      </c>
      <c r="UCM15">
        <v>-84328296.355800003</v>
      </c>
      <c r="UCN15">
        <v>-84328296.355800003</v>
      </c>
      <c r="UCO15">
        <v>-84328296.355800003</v>
      </c>
      <c r="UCP15">
        <v>-84328296.355800003</v>
      </c>
      <c r="UCQ15">
        <v>-84328296.355800003</v>
      </c>
      <c r="UCR15">
        <v>-84328296.355800003</v>
      </c>
      <c r="UCS15">
        <v>-84328296.355800003</v>
      </c>
      <c r="UCT15">
        <v>-84328296.355800003</v>
      </c>
      <c r="UCU15">
        <v>-84328296.355800003</v>
      </c>
      <c r="UCV15">
        <v>-84328296.355800003</v>
      </c>
      <c r="UCW15">
        <v>-84328296.355800003</v>
      </c>
      <c r="UCX15">
        <v>-84328296.355800003</v>
      </c>
      <c r="UCY15">
        <v>-84328296.355800003</v>
      </c>
      <c r="UCZ15">
        <v>-84328296.355800003</v>
      </c>
      <c r="UDA15">
        <v>-84328296.355800003</v>
      </c>
      <c r="UDB15">
        <v>-129967900.605</v>
      </c>
      <c r="UDC15">
        <v>-129967900.605</v>
      </c>
      <c r="UDD15">
        <v>-129967900.605</v>
      </c>
      <c r="UDE15">
        <v>-129967900.605</v>
      </c>
      <c r="UDF15">
        <v>-129967900.605</v>
      </c>
      <c r="UDG15">
        <v>-129967900.605</v>
      </c>
      <c r="UDH15">
        <v>-129967900.605</v>
      </c>
      <c r="UDI15">
        <v>-129967900.605</v>
      </c>
      <c r="UDJ15">
        <v>-129967900.605</v>
      </c>
      <c r="UDK15">
        <v>-129967900.605</v>
      </c>
      <c r="UDL15">
        <v>-129967900.605</v>
      </c>
      <c r="UDM15">
        <v>-129967900.605</v>
      </c>
      <c r="UDN15">
        <v>-129967900.605</v>
      </c>
      <c r="UDO15">
        <v>-129967900.605</v>
      </c>
      <c r="UDP15">
        <v>-129967900.605</v>
      </c>
      <c r="UDQ15">
        <v>-129967900.605</v>
      </c>
      <c r="UDR15">
        <v>-129967900.605</v>
      </c>
      <c r="UDS15">
        <v>-129967900.605</v>
      </c>
      <c r="UDT15">
        <v>-129967900.605</v>
      </c>
      <c r="UDU15">
        <v>-129967900.605</v>
      </c>
      <c r="UDV15">
        <v>-129967900.605</v>
      </c>
      <c r="UDW15">
        <v>-129967900.605</v>
      </c>
      <c r="UDX15">
        <v>-129967900.605</v>
      </c>
      <c r="UDY15">
        <v>-129967900.605</v>
      </c>
      <c r="UDZ15">
        <v>-129967900.605</v>
      </c>
      <c r="UEA15">
        <v>-129967900.605</v>
      </c>
      <c r="UEB15">
        <v>-129967900.605</v>
      </c>
      <c r="UEC15">
        <v>-129967900.605</v>
      </c>
      <c r="UED15">
        <v>-129967900.605</v>
      </c>
      <c r="UEE15">
        <v>-129967900.605</v>
      </c>
      <c r="UEF15">
        <v>-129967900.605</v>
      </c>
      <c r="UEG15">
        <v>-129967900.605</v>
      </c>
      <c r="UEH15">
        <v>-129967900.605</v>
      </c>
      <c r="UEI15">
        <v>-129967900.605</v>
      </c>
      <c r="UEJ15">
        <v>-129967900.605</v>
      </c>
      <c r="UEK15">
        <v>-129967900.605</v>
      </c>
      <c r="UEL15">
        <v>-129967900.605</v>
      </c>
      <c r="UEM15">
        <v>-129967900.605</v>
      </c>
      <c r="UEN15">
        <v>-129967900.605</v>
      </c>
      <c r="UEO15">
        <v>-129967900.605</v>
      </c>
      <c r="UEP15">
        <v>-129967900.605</v>
      </c>
      <c r="UEQ15">
        <v>-129967900.605</v>
      </c>
      <c r="UER15">
        <v>-129967900.605</v>
      </c>
      <c r="UES15">
        <v>-129967900.605</v>
      </c>
      <c r="UET15">
        <v>-54944183.035499997</v>
      </c>
      <c r="UEU15">
        <v>-54944183.035499997</v>
      </c>
      <c r="UEV15">
        <v>-54944183.035499997</v>
      </c>
      <c r="UEW15">
        <v>-54944183.035499997</v>
      </c>
      <c r="UEX15">
        <v>-54944183.035499997</v>
      </c>
      <c r="UEY15">
        <v>-54944183.035499997</v>
      </c>
      <c r="UEZ15">
        <v>-54944183.035499997</v>
      </c>
      <c r="UFA15">
        <v>-54944183.035499997</v>
      </c>
      <c r="UFB15">
        <v>-54944183.035499997</v>
      </c>
      <c r="UFC15">
        <v>-54944183.035499997</v>
      </c>
      <c r="UFD15">
        <v>-54944183.035499997</v>
      </c>
      <c r="UFE15">
        <v>-54944183.035499997</v>
      </c>
      <c r="UFF15">
        <v>-54944183.035499997</v>
      </c>
      <c r="UFG15">
        <v>-54944183.035499997</v>
      </c>
      <c r="UFH15">
        <v>-54944183.035499997</v>
      </c>
      <c r="UFI15">
        <v>-54944183.035499997</v>
      </c>
      <c r="UFJ15">
        <v>-54944183.035499997</v>
      </c>
      <c r="UFK15">
        <v>-54944183.035499997</v>
      </c>
      <c r="UFL15">
        <v>-54944183.035499997</v>
      </c>
      <c r="UFM15">
        <v>-54944183.035499997</v>
      </c>
      <c r="UFN15">
        <v>-54944183.035499997</v>
      </c>
      <c r="UFO15">
        <v>-54944183.035499997</v>
      </c>
      <c r="UFP15">
        <v>-54944183.035499997</v>
      </c>
      <c r="UFQ15">
        <v>-54944183.035499997</v>
      </c>
      <c r="UFR15">
        <v>-54944183.035499997</v>
      </c>
      <c r="UFS15">
        <v>-54944183.035499997</v>
      </c>
      <c r="UFT15">
        <v>-54944183.035499997</v>
      </c>
      <c r="UFU15">
        <v>-54944183.035499997</v>
      </c>
      <c r="UFV15">
        <v>-54944183.035499997</v>
      </c>
      <c r="UFW15">
        <v>-54944183.035499997</v>
      </c>
      <c r="UFX15">
        <v>-54944183.035499997</v>
      </c>
      <c r="UFY15">
        <v>-54944183.035499997</v>
      </c>
      <c r="UFZ15">
        <v>-54944183.035499997</v>
      </c>
      <c r="UGA15">
        <v>-54944183.035499997</v>
      </c>
      <c r="UGB15">
        <v>-54944183.035499997</v>
      </c>
      <c r="UGC15">
        <v>-54944183.035499997</v>
      </c>
      <c r="UGD15">
        <v>-54944183.035499997</v>
      </c>
      <c r="UGE15">
        <v>-54944183.035499997</v>
      </c>
      <c r="UGF15">
        <v>-54944183.035499997</v>
      </c>
      <c r="UGG15">
        <v>-54944183.035499997</v>
      </c>
      <c r="UGH15">
        <v>-54944183.035499997</v>
      </c>
      <c r="UGI15">
        <v>-54944183.035499997</v>
      </c>
      <c r="UGJ15">
        <v>-54944183.035499997</v>
      </c>
      <c r="UGK15">
        <v>-54944183.035499997</v>
      </c>
      <c r="UGL15">
        <v>-84328296.355800003</v>
      </c>
      <c r="UGM15">
        <v>-84328296.355800003</v>
      </c>
      <c r="UGN15">
        <v>-84328296.355800003</v>
      </c>
      <c r="UGO15">
        <v>-84328296.355800003</v>
      </c>
      <c r="UGP15">
        <v>-84328296.355800003</v>
      </c>
      <c r="UGQ15">
        <v>-84328296.355800003</v>
      </c>
      <c r="UGR15">
        <v>-84328296.355800003</v>
      </c>
      <c r="UGS15">
        <v>-84328296.355800003</v>
      </c>
      <c r="UGT15">
        <v>-84328296.355800003</v>
      </c>
      <c r="UGU15">
        <v>-84328296.355800003</v>
      </c>
      <c r="UGV15">
        <v>-84328296.355800003</v>
      </c>
      <c r="UGW15">
        <v>-84328296.355800003</v>
      </c>
      <c r="UGX15">
        <v>-84328296.355800003</v>
      </c>
      <c r="UGY15">
        <v>-84328296.355800003</v>
      </c>
      <c r="UGZ15">
        <v>-84328296.355800003</v>
      </c>
      <c r="UHA15">
        <v>-84328296.355800003</v>
      </c>
      <c r="UHB15">
        <v>-84328296.355800003</v>
      </c>
      <c r="UHC15">
        <v>-84328296.355800003</v>
      </c>
      <c r="UHD15">
        <v>-84328296.355800003</v>
      </c>
      <c r="UHE15">
        <v>-84328296.355800003</v>
      </c>
      <c r="UHF15">
        <v>-84328296.355800003</v>
      </c>
      <c r="UHG15">
        <v>-84328296.355800003</v>
      </c>
      <c r="UHH15">
        <v>-84328296.355800003</v>
      </c>
      <c r="UHI15">
        <v>-84328296.355800003</v>
      </c>
      <c r="UHJ15">
        <v>-84328296.355800003</v>
      </c>
      <c r="UHK15">
        <v>-84328296.355800003</v>
      </c>
      <c r="UHL15">
        <v>-84328296.355800003</v>
      </c>
      <c r="UHM15">
        <v>-84328296.355800003</v>
      </c>
      <c r="UHN15">
        <v>-84328296.355800003</v>
      </c>
      <c r="UHO15">
        <v>-84328296.355800003</v>
      </c>
      <c r="UHP15">
        <v>-84328296.355800003</v>
      </c>
      <c r="UHQ15">
        <v>-84328296.355800003</v>
      </c>
      <c r="UHR15">
        <v>-84328296.355800003</v>
      </c>
      <c r="UHS15">
        <v>-84328296.355800003</v>
      </c>
      <c r="UHT15">
        <v>-84328296.355800003</v>
      </c>
      <c r="UHU15">
        <v>-84328296.355800003</v>
      </c>
      <c r="UHV15">
        <v>-84328296.355800003</v>
      </c>
      <c r="UHW15">
        <v>-84328296.355800003</v>
      </c>
      <c r="UHX15">
        <v>-84328296.355800003</v>
      </c>
      <c r="UHY15">
        <v>-84328296.355800003</v>
      </c>
      <c r="UHZ15">
        <v>-84328296.355800003</v>
      </c>
      <c r="UIA15">
        <v>-84328296.355800003</v>
      </c>
      <c r="UIB15">
        <v>-84328296.355800003</v>
      </c>
      <c r="UIC15">
        <v>-84328296.355800003</v>
      </c>
      <c r="UID15">
        <v>-129967900.605</v>
      </c>
      <c r="UIE15">
        <v>-129967900.605</v>
      </c>
      <c r="UIF15">
        <v>-129967900.605</v>
      </c>
      <c r="UIG15">
        <v>-129967900.605</v>
      </c>
      <c r="UIH15">
        <v>-129967900.605</v>
      </c>
      <c r="UII15">
        <v>-129967900.605</v>
      </c>
      <c r="UIJ15">
        <v>-129967900.605</v>
      </c>
      <c r="UIK15">
        <v>-129967900.605</v>
      </c>
      <c r="UIL15">
        <v>-129967900.605</v>
      </c>
      <c r="UIM15">
        <v>-129967900.605</v>
      </c>
      <c r="UIN15">
        <v>-129967900.605</v>
      </c>
      <c r="UIO15">
        <v>-129967900.605</v>
      </c>
      <c r="UIP15">
        <v>-129967900.605</v>
      </c>
      <c r="UIQ15">
        <v>-129967900.605</v>
      </c>
      <c r="UIR15">
        <v>-129967900.605</v>
      </c>
      <c r="UIS15">
        <v>-129967900.605</v>
      </c>
      <c r="UIT15">
        <v>-129967900.605</v>
      </c>
      <c r="UIU15">
        <v>-129967900.605</v>
      </c>
      <c r="UIV15">
        <v>-129967900.605</v>
      </c>
      <c r="UIW15">
        <v>-129967900.605</v>
      </c>
      <c r="UIX15">
        <v>-129967900.605</v>
      </c>
      <c r="UIY15">
        <v>-129967900.605</v>
      </c>
      <c r="UIZ15">
        <v>-129967900.605</v>
      </c>
      <c r="UJA15">
        <v>-129967900.605</v>
      </c>
      <c r="UJB15">
        <v>-129967900.605</v>
      </c>
      <c r="UJC15">
        <v>-129967900.605</v>
      </c>
      <c r="UJD15">
        <v>-129967900.605</v>
      </c>
      <c r="UJE15">
        <v>-129967900.605</v>
      </c>
      <c r="UJF15">
        <v>-129967900.605</v>
      </c>
      <c r="UJG15">
        <v>-129967900.605</v>
      </c>
      <c r="UJH15">
        <v>-129967900.605</v>
      </c>
      <c r="UJI15">
        <v>-129967900.605</v>
      </c>
      <c r="UJJ15">
        <v>-129967900.605</v>
      </c>
      <c r="UJK15">
        <v>-129967900.605</v>
      </c>
      <c r="UJL15">
        <v>-129967900.605</v>
      </c>
      <c r="UJM15">
        <v>-129967900.605</v>
      </c>
      <c r="UJN15">
        <v>-129967900.605</v>
      </c>
      <c r="UJO15">
        <v>-129967900.605</v>
      </c>
      <c r="UJP15">
        <v>-129967900.605</v>
      </c>
      <c r="UJQ15">
        <v>-129967900.605</v>
      </c>
      <c r="UJR15">
        <v>-129967900.605</v>
      </c>
      <c r="UJS15">
        <v>-129967900.605</v>
      </c>
      <c r="UJT15">
        <v>-129967900.605</v>
      </c>
      <c r="UJU15">
        <v>-129967900.605</v>
      </c>
      <c r="UJV15">
        <v>-33172272.620000001</v>
      </c>
      <c r="UJW15">
        <v>-29871765.996599998</v>
      </c>
      <c r="UJX15">
        <v>-27166961.723200001</v>
      </c>
      <c r="UJY15">
        <v>-24980349.018199999</v>
      </c>
      <c r="UJZ15">
        <v>-23215769.257800002</v>
      </c>
      <c r="UKA15">
        <v>-21752883.0482</v>
      </c>
      <c r="UKB15">
        <v>-20446367.1657</v>
      </c>
      <c r="UKC15">
        <v>-19135074.129000001</v>
      </c>
      <c r="UKD15">
        <v>-16891436.4023</v>
      </c>
      <c r="UKE15">
        <v>-14556693.4813</v>
      </c>
      <c r="UKF15">
        <v>-13906715.0375</v>
      </c>
      <c r="UKG15">
        <v>-31826027.0002</v>
      </c>
      <c r="UKH15">
        <v>-27867328.273800001</v>
      </c>
      <c r="UKI15">
        <v>-24258563.352899998</v>
      </c>
      <c r="UKJ15">
        <v>-20846791.736200001</v>
      </c>
      <c r="UKK15">
        <v>-17448154.846700002</v>
      </c>
      <c r="UKL15">
        <v>-13850713.409299999</v>
      </c>
      <c r="UKM15">
        <v>-9832126.1694799997</v>
      </c>
      <c r="UKN15">
        <v>1721840.5571000001</v>
      </c>
      <c r="UKO15">
        <v>8533507.4010899998</v>
      </c>
      <c r="UKP15">
        <v>11007524.3246</v>
      </c>
      <c r="UKQ15">
        <v>12394898.897600001</v>
      </c>
      <c r="UKR15">
        <v>-31061120.343499999</v>
      </c>
      <c r="UKS15">
        <v>-27120999.973299999</v>
      </c>
      <c r="UKT15">
        <v>-23626913.013799999</v>
      </c>
      <c r="UKU15">
        <v>-21662397.395199999</v>
      </c>
      <c r="UKV15">
        <v>-20289295.434500001</v>
      </c>
      <c r="UKW15">
        <v>-19131631.843699999</v>
      </c>
      <c r="UKX15">
        <v>-18017718.3583</v>
      </c>
      <c r="UKY15">
        <v>-16989781.259300001</v>
      </c>
      <c r="UKZ15">
        <v>-15512652.282299999</v>
      </c>
      <c r="ULA15">
        <v>-14431221.3654</v>
      </c>
      <c r="ULB15">
        <v>-13906715.0375</v>
      </c>
      <c r="ULC15">
        <v>-29340639.172499999</v>
      </c>
      <c r="ULD15">
        <v>-23868816.130899999</v>
      </c>
      <c r="ULE15">
        <v>-18626257.101599999</v>
      </c>
      <c r="ULF15">
        <v>-14215850.623199999</v>
      </c>
      <c r="ULG15">
        <v>-9913453.8776999991</v>
      </c>
      <c r="ULH15">
        <v>-5365098.6787900003</v>
      </c>
      <c r="ULI15">
        <v>-200425.615326</v>
      </c>
      <c r="ULJ15">
        <v>5927518.8304399997</v>
      </c>
      <c r="ULK15">
        <v>9595098.7037099991</v>
      </c>
      <c r="ULL15">
        <v>11393125.132999999</v>
      </c>
      <c r="ULM15">
        <v>12394898.897600001</v>
      </c>
      <c r="ULN15">
        <v>-49649404.552199997</v>
      </c>
      <c r="ULO15">
        <v>-44330641.4516</v>
      </c>
      <c r="ULP15">
        <v>-39795787.4146</v>
      </c>
      <c r="ULQ15">
        <v>-35890669.901100002</v>
      </c>
      <c r="ULR15">
        <v>-32426831.7357</v>
      </c>
      <c r="ULS15">
        <v>-29177185.9958</v>
      </c>
      <c r="ULT15">
        <v>-25883757.646000002</v>
      </c>
      <c r="ULU15">
        <v>-22286805.791299999</v>
      </c>
      <c r="ULV15">
        <v>-16176654.599400001</v>
      </c>
      <c r="ULW15">
        <v>-10008421.726600001</v>
      </c>
      <c r="ULX15">
        <v>-8357716.6159300003</v>
      </c>
      <c r="ULY15">
        <v>-46956913.312600002</v>
      </c>
      <c r="ULZ15">
        <v>-40321766.005900003</v>
      </c>
      <c r="UMA15">
        <v>-33978990.673900001</v>
      </c>
      <c r="UMB15">
        <v>-27623555.337099999</v>
      </c>
      <c r="UMC15">
        <v>-20891602.913400002</v>
      </c>
      <c r="UMD15">
        <v>-13372846.718</v>
      </c>
      <c r="UME15">
        <v>-4655275.6536499998</v>
      </c>
      <c r="UMF15">
        <v>20730542.3937</v>
      </c>
      <c r="UMG15">
        <v>35788600.921400003</v>
      </c>
      <c r="UMH15">
        <v>41229839.024700001</v>
      </c>
      <c r="UMI15">
        <v>44245511.254299998</v>
      </c>
      <c r="UMJ15">
        <v>-46296667.361900002</v>
      </c>
      <c r="UMK15">
        <v>-39803223.345200002</v>
      </c>
      <c r="UML15">
        <v>-33555741.421700001</v>
      </c>
      <c r="UMM15">
        <v>-29480806.4058</v>
      </c>
      <c r="UMN15">
        <v>-26136241.512800001</v>
      </c>
      <c r="UMO15">
        <v>-22946845.010600001</v>
      </c>
      <c r="UMP15">
        <v>-19698079.295499999</v>
      </c>
      <c r="UMQ15">
        <v>-16675707.453199999</v>
      </c>
      <c r="UMR15">
        <v>-12571346.8618</v>
      </c>
      <c r="UMS15">
        <v>-9689711.8318700008</v>
      </c>
      <c r="UMT15">
        <v>-8357716.6159300003</v>
      </c>
      <c r="UMU15">
        <v>-42874856.404799998</v>
      </c>
      <c r="UMV15">
        <v>-33416990.540600002</v>
      </c>
      <c r="UMW15">
        <v>-23574344.9991</v>
      </c>
      <c r="UMX15">
        <v>-14559772.154999999</v>
      </c>
      <c r="UMY15">
        <v>-5271301.68671</v>
      </c>
      <c r="UMZ15">
        <v>4814463.3996200003</v>
      </c>
      <c r="UNA15">
        <v>16353321.161699999</v>
      </c>
      <c r="UNB15">
        <v>29991613.535799999</v>
      </c>
      <c r="UNC15">
        <v>38113836.689099997</v>
      </c>
      <c r="UND15">
        <v>42068032.019699998</v>
      </c>
      <c r="UNE15">
        <v>44245511.254299998</v>
      </c>
      <c r="UNF15">
        <v>-73995521.196700007</v>
      </c>
      <c r="UNG15">
        <v>-65302006.926299997</v>
      </c>
      <c r="UNH15">
        <v>-57558794.831900001</v>
      </c>
      <c r="UNI15">
        <v>-50458858.928099997</v>
      </c>
      <c r="UNJ15">
        <v>-43631170.476499997</v>
      </c>
      <c r="UNK15">
        <v>-36642189.412</v>
      </c>
      <c r="UNL15">
        <v>-29025506.718600001</v>
      </c>
      <c r="UNM15">
        <v>-20356449.165600002</v>
      </c>
      <c r="UNN15">
        <v>-5679039.25954</v>
      </c>
      <c r="UNO15">
        <v>8926604.9497299995</v>
      </c>
      <c r="UNP15">
        <v>12759037.8507</v>
      </c>
      <c r="UNQ15">
        <v>-68610538.717500001</v>
      </c>
      <c r="UNR15">
        <v>-57284256.034900002</v>
      </c>
      <c r="UNS15">
        <v>-45925201.350599997</v>
      </c>
      <c r="UNT15">
        <v>-33924629.800099999</v>
      </c>
      <c r="UNU15">
        <v>-20560712.831900001</v>
      </c>
      <c r="UNV15">
        <v>-5033510.8563599996</v>
      </c>
      <c r="UNW15">
        <v>13431457.2662</v>
      </c>
      <c r="UNX15">
        <v>67651692.254999995</v>
      </c>
      <c r="UNY15">
        <v>99940159.957200006</v>
      </c>
      <c r="UNZ15">
        <v>111569398.12800001</v>
      </c>
      <c r="UOA15">
        <v>117965493.59100001</v>
      </c>
      <c r="UOB15">
        <v>-68608297.942699999</v>
      </c>
      <c r="UOC15">
        <v>-57724148.528200001</v>
      </c>
      <c r="UOD15">
        <v>-46353092.520199999</v>
      </c>
      <c r="UOE15">
        <v>-37983384.409699999</v>
      </c>
      <c r="UOF15">
        <v>-30388735.7773</v>
      </c>
      <c r="UOG15">
        <v>-22686649.936700001</v>
      </c>
      <c r="UOH15">
        <v>-14643284.947899999</v>
      </c>
      <c r="UOI15">
        <v>-7135078.1470299996</v>
      </c>
      <c r="UOJ15">
        <v>2815063.2202099999</v>
      </c>
      <c r="UOK15">
        <v>9666619.6908599995</v>
      </c>
      <c r="UOL15">
        <v>12759037.8507</v>
      </c>
      <c r="UOM15">
        <v>-61793710.044799998</v>
      </c>
      <c r="UON15">
        <v>-45130826.220299996</v>
      </c>
      <c r="UOO15">
        <v>-26420556.299699999</v>
      </c>
      <c r="UOP15">
        <v>-8099107.4274599999</v>
      </c>
      <c r="UOQ15">
        <v>11512544.5502</v>
      </c>
      <c r="UOR15">
        <v>33181496.216699999</v>
      </c>
      <c r="UOS15">
        <v>58090587.8046</v>
      </c>
      <c r="UOT15">
        <v>87460364.836700007</v>
      </c>
      <c r="UOU15">
        <v>104896550.66599999</v>
      </c>
      <c r="UOV15">
        <v>113347207.074</v>
      </c>
      <c r="UOW15">
        <v>117965493.59100001</v>
      </c>
      <c r="UOX15">
        <v>8196912.5482099997</v>
      </c>
      <c r="UOY15">
        <v>8196912.5482099997</v>
      </c>
      <c r="UOZ15">
        <v>8196912.5482099997</v>
      </c>
      <c r="UPA15">
        <v>8196912.5482099997</v>
      </c>
      <c r="UPB15">
        <v>8196912.5482099997</v>
      </c>
      <c r="UPC15">
        <v>8196912.5482099997</v>
      </c>
      <c r="UPD15">
        <v>8196912.5482099997</v>
      </c>
      <c r="UPE15">
        <v>8196912.5482099997</v>
      </c>
      <c r="UPF15">
        <v>8196912.5482099997</v>
      </c>
      <c r="UPG15">
        <v>8196912.5482099997</v>
      </c>
      <c r="UPH15">
        <v>8196912.5482099997</v>
      </c>
      <c r="UPI15">
        <v>8232123.9737400003</v>
      </c>
      <c r="UPJ15">
        <v>8232123.9737400003</v>
      </c>
      <c r="UPK15">
        <v>8232123.9737400003</v>
      </c>
      <c r="UPL15">
        <v>8232123.9737400003</v>
      </c>
      <c r="UPM15">
        <v>8232123.9737400003</v>
      </c>
      <c r="UPN15">
        <v>8232123.9737400003</v>
      </c>
      <c r="UPO15">
        <v>8232123.9737400003</v>
      </c>
      <c r="UPP15">
        <v>8232123.9737400003</v>
      </c>
      <c r="UPQ15">
        <v>8232123.9737400003</v>
      </c>
      <c r="UPR15">
        <v>8232123.9737400003</v>
      </c>
      <c r="UPS15">
        <v>8232123.9737400003</v>
      </c>
      <c r="UPT15">
        <v>8196912.5482099997</v>
      </c>
      <c r="UPU15">
        <v>8196912.5482099997</v>
      </c>
      <c r="UPV15">
        <v>8196912.5482099997</v>
      </c>
      <c r="UPW15">
        <v>8196912.5482099997</v>
      </c>
      <c r="UPX15">
        <v>8196912.5482099997</v>
      </c>
      <c r="UPY15">
        <v>8196912.5482099997</v>
      </c>
      <c r="UPZ15">
        <v>8196912.5482099997</v>
      </c>
      <c r="UQA15">
        <v>8196912.5482099997</v>
      </c>
      <c r="UQB15">
        <v>8196912.5482099997</v>
      </c>
      <c r="UQC15">
        <v>8196912.5482099997</v>
      </c>
      <c r="UQD15">
        <v>8196912.5482099997</v>
      </c>
      <c r="UQE15">
        <v>8232123.9737400003</v>
      </c>
      <c r="UQF15">
        <v>8232123.9737400003</v>
      </c>
      <c r="UQG15">
        <v>8232123.9737400003</v>
      </c>
      <c r="UQH15">
        <v>8232123.9737400003</v>
      </c>
      <c r="UQI15">
        <v>8232123.9737400003</v>
      </c>
      <c r="UQJ15">
        <v>8232123.9737400003</v>
      </c>
      <c r="UQK15">
        <v>8232123.9737400003</v>
      </c>
      <c r="UQL15">
        <v>8232123.9737400003</v>
      </c>
      <c r="UQM15">
        <v>8232123.9737400003</v>
      </c>
      <c r="UQN15">
        <v>8232123.9737400003</v>
      </c>
      <c r="UQO15">
        <v>8232123.9737400003</v>
      </c>
      <c r="UQP15">
        <v>25065799.171700001</v>
      </c>
      <c r="UQQ15">
        <v>25065799.171700001</v>
      </c>
      <c r="UQR15">
        <v>25065799.171700001</v>
      </c>
      <c r="UQS15">
        <v>25065799.171700001</v>
      </c>
      <c r="UQT15">
        <v>25065799.171700001</v>
      </c>
      <c r="UQU15">
        <v>25065799.171700001</v>
      </c>
      <c r="UQV15">
        <v>25065799.171700001</v>
      </c>
      <c r="UQW15">
        <v>25065799.171700001</v>
      </c>
      <c r="UQX15">
        <v>25065799.171700001</v>
      </c>
      <c r="UQY15">
        <v>25065799.171700001</v>
      </c>
      <c r="UQZ15">
        <v>25065799.171700001</v>
      </c>
      <c r="URA15">
        <v>25135424.1763</v>
      </c>
      <c r="URB15">
        <v>25135424.1763</v>
      </c>
      <c r="URC15">
        <v>25135424.1763</v>
      </c>
      <c r="URD15">
        <v>25135424.1763</v>
      </c>
      <c r="URE15">
        <v>25135424.1763</v>
      </c>
      <c r="URF15">
        <v>25135424.1763</v>
      </c>
      <c r="URG15">
        <v>25135424.1763</v>
      </c>
      <c r="URH15">
        <v>25135424.1763</v>
      </c>
      <c r="URI15">
        <v>25135424.1763</v>
      </c>
      <c r="URJ15">
        <v>25135424.1763</v>
      </c>
      <c r="URK15">
        <v>25135424.1763</v>
      </c>
      <c r="URL15">
        <v>25065799.171700001</v>
      </c>
      <c r="URM15">
        <v>25065799.171700001</v>
      </c>
      <c r="URN15">
        <v>25065799.171700001</v>
      </c>
      <c r="URO15">
        <v>25065799.171700001</v>
      </c>
      <c r="URP15">
        <v>25065799.171700001</v>
      </c>
      <c r="URQ15">
        <v>25065799.171700001</v>
      </c>
      <c r="URR15">
        <v>25065799.171700001</v>
      </c>
      <c r="URS15">
        <v>25065799.171700001</v>
      </c>
      <c r="URT15">
        <v>25065799.171700001</v>
      </c>
      <c r="URU15">
        <v>25065799.171700001</v>
      </c>
      <c r="URV15">
        <v>25065799.171700001</v>
      </c>
      <c r="URW15">
        <v>25135424.1763</v>
      </c>
      <c r="URX15">
        <v>25135424.1763</v>
      </c>
      <c r="URY15">
        <v>25135424.1763</v>
      </c>
      <c r="URZ15">
        <v>25135424.1763</v>
      </c>
      <c r="USA15">
        <v>25135424.1763</v>
      </c>
      <c r="USB15">
        <v>25135424.1763</v>
      </c>
      <c r="USC15">
        <v>25135424.1763</v>
      </c>
      <c r="USD15">
        <v>25135424.1763</v>
      </c>
      <c r="USE15">
        <v>25135424.1763</v>
      </c>
      <c r="USF15">
        <v>25135424.1763</v>
      </c>
      <c r="USG15">
        <v>25135424.1763</v>
      </c>
      <c r="USH15">
        <v>63608396.324699998</v>
      </c>
      <c r="USI15">
        <v>63608396.324699998</v>
      </c>
      <c r="USJ15">
        <v>63608396.324699998</v>
      </c>
      <c r="USK15">
        <v>63608396.324699998</v>
      </c>
      <c r="USL15">
        <v>63608396.324699998</v>
      </c>
      <c r="USM15">
        <v>63608396.324699998</v>
      </c>
      <c r="USN15">
        <v>63608396.324699998</v>
      </c>
      <c r="USO15">
        <v>63608396.324699998</v>
      </c>
      <c r="USP15">
        <v>63608396.324699998</v>
      </c>
      <c r="USQ15">
        <v>63608396.324699998</v>
      </c>
      <c r="USR15">
        <v>63608396.324699998</v>
      </c>
      <c r="USS15">
        <v>63746848.487599999</v>
      </c>
      <c r="UST15">
        <v>63746848.487599999</v>
      </c>
      <c r="USU15">
        <v>63746848.487599999</v>
      </c>
      <c r="USV15">
        <v>63746848.487599999</v>
      </c>
      <c r="USW15">
        <v>63746848.487599999</v>
      </c>
      <c r="USX15">
        <v>63746848.487599999</v>
      </c>
      <c r="USY15">
        <v>63746848.487599999</v>
      </c>
      <c r="USZ15">
        <v>63746848.487599999</v>
      </c>
      <c r="UTA15">
        <v>63746848.487599999</v>
      </c>
      <c r="UTB15">
        <v>63746848.487599999</v>
      </c>
      <c r="UTC15">
        <v>63746848.487599999</v>
      </c>
      <c r="UTD15">
        <v>63608396.324699998</v>
      </c>
      <c r="UTE15">
        <v>63608396.324699998</v>
      </c>
      <c r="UTF15">
        <v>63608396.324699998</v>
      </c>
      <c r="UTG15">
        <v>63608396.324699998</v>
      </c>
      <c r="UTH15">
        <v>63608396.324699998</v>
      </c>
      <c r="UTI15">
        <v>63608396.324699998</v>
      </c>
      <c r="UTJ15">
        <v>63608396.324699998</v>
      </c>
      <c r="UTK15">
        <v>63608396.324699998</v>
      </c>
      <c r="UTL15">
        <v>63608396.324699998</v>
      </c>
      <c r="UTM15">
        <v>63608396.324699998</v>
      </c>
      <c r="UTN15">
        <v>63608396.324699998</v>
      </c>
      <c r="UTO15">
        <v>63746848.487599999</v>
      </c>
      <c r="UTP15">
        <v>63746848.487599999</v>
      </c>
      <c r="UTQ15">
        <v>63746848.487599999</v>
      </c>
      <c r="UTR15">
        <v>63746848.487599999</v>
      </c>
      <c r="UTS15">
        <v>63746848.487599999</v>
      </c>
      <c r="UTT15">
        <v>63746848.487599999</v>
      </c>
      <c r="UTU15">
        <v>63746848.487599999</v>
      </c>
      <c r="UTV15">
        <v>63746848.487599999</v>
      </c>
      <c r="UTW15">
        <v>63746848.487599999</v>
      </c>
      <c r="UTX15">
        <v>63746848.487599999</v>
      </c>
      <c r="UTY15">
        <v>63746848.487599999</v>
      </c>
      <c r="UTZ15">
        <v>-2461.5330749899999</v>
      </c>
      <c r="UUA15">
        <v>-2461.5330749899999</v>
      </c>
      <c r="UUB15">
        <v>-2461.5330749899999</v>
      </c>
      <c r="UUC15">
        <v>-2461.5330749899999</v>
      </c>
      <c r="UUD15">
        <v>-2461.5330749899999</v>
      </c>
      <c r="UUE15">
        <v>-2461.5330749899999</v>
      </c>
      <c r="UUF15">
        <v>-2461.5330749899999</v>
      </c>
      <c r="UUG15">
        <v>-2461.5330749899999</v>
      </c>
      <c r="UUH15">
        <v>-2461.5330749899999</v>
      </c>
      <c r="UUI15">
        <v>-2461.5330749899999</v>
      </c>
      <c r="UUJ15">
        <v>-2461.5330749899999</v>
      </c>
      <c r="UUK15">
        <v>-2461.5330749899999</v>
      </c>
      <c r="UUL15">
        <v>-2461.5330749899999</v>
      </c>
      <c r="UUM15">
        <v>-2461.5330749899999</v>
      </c>
      <c r="UUN15">
        <v>-2461.5330749899999</v>
      </c>
      <c r="UUO15">
        <v>-2461.5330749899999</v>
      </c>
      <c r="UUP15">
        <v>-2461.5330749899999</v>
      </c>
      <c r="UUQ15">
        <v>-2461.5330749899999</v>
      </c>
      <c r="UUR15">
        <v>-2461.5330749899999</v>
      </c>
      <c r="UUS15">
        <v>-2461.5330749899999</v>
      </c>
      <c r="UUT15">
        <v>-2461.5330749899999</v>
      </c>
      <c r="UUU15">
        <v>-2461.5330749899999</v>
      </c>
      <c r="UUV15">
        <v>-2461.5330749899999</v>
      </c>
      <c r="UUW15">
        <v>-2461.5330749899999</v>
      </c>
      <c r="UUX15">
        <v>-2461.5330749899999</v>
      </c>
      <c r="UUY15">
        <v>-2461.5330749899999</v>
      </c>
      <c r="UUZ15">
        <v>-2461.5330749899999</v>
      </c>
      <c r="UVA15">
        <v>-2461.5330749899999</v>
      </c>
      <c r="UVB15">
        <v>-2461.5330749899999</v>
      </c>
      <c r="UVC15">
        <v>-2461.5330749899999</v>
      </c>
      <c r="UVD15">
        <v>-2461.5330749899999</v>
      </c>
      <c r="UVE15">
        <v>-2461.5330749899999</v>
      </c>
      <c r="UVF15">
        <v>-2461.5330749899999</v>
      </c>
      <c r="UVG15">
        <v>-2461.5330749899999</v>
      </c>
      <c r="UVH15">
        <v>-2461.5330749899999</v>
      </c>
      <c r="UVI15">
        <v>-2461.5330749899999</v>
      </c>
      <c r="UVJ15">
        <v>-2461.5330749899999</v>
      </c>
      <c r="UVK15">
        <v>-2461.5330749899999</v>
      </c>
      <c r="UVL15">
        <v>-2461.5330749899999</v>
      </c>
      <c r="UVM15">
        <v>-2461.5330749899999</v>
      </c>
      <c r="UVN15">
        <v>-2461.5330749899999</v>
      </c>
      <c r="UVO15">
        <v>-2461.5330749899999</v>
      </c>
      <c r="UVP15">
        <v>-2461.5330749899999</v>
      </c>
      <c r="UVQ15">
        <v>-2461.5330749899999</v>
      </c>
      <c r="UVR15">
        <v>-4472.8172680099997</v>
      </c>
      <c r="UVS15">
        <v>-4472.8172680099997</v>
      </c>
      <c r="UVT15">
        <v>-4472.8172680099997</v>
      </c>
      <c r="UVU15">
        <v>-4472.8172680099997</v>
      </c>
      <c r="UVV15">
        <v>-4472.8172680099997</v>
      </c>
      <c r="UVW15">
        <v>-4472.8172680099997</v>
      </c>
      <c r="UVX15">
        <v>-4472.8172680099997</v>
      </c>
      <c r="UVY15">
        <v>-4472.8172680099997</v>
      </c>
      <c r="UVZ15">
        <v>-4472.8172680099997</v>
      </c>
      <c r="UWA15">
        <v>-4472.8172680099997</v>
      </c>
      <c r="UWB15">
        <v>-4472.8172680099997</v>
      </c>
      <c r="UWC15">
        <v>-4472.8172680099997</v>
      </c>
      <c r="UWD15">
        <v>-4472.8172680099997</v>
      </c>
      <c r="UWE15">
        <v>-4472.8172680099997</v>
      </c>
      <c r="UWF15">
        <v>-4472.8172680099997</v>
      </c>
      <c r="UWG15">
        <v>-4472.8172680099997</v>
      </c>
      <c r="UWH15">
        <v>-4472.8172680099997</v>
      </c>
      <c r="UWI15">
        <v>-4472.8172680099997</v>
      </c>
      <c r="UWJ15">
        <v>-4472.8172680099997</v>
      </c>
      <c r="UWK15">
        <v>-4472.8172680099997</v>
      </c>
      <c r="UWL15">
        <v>-4472.8172680099997</v>
      </c>
      <c r="UWM15">
        <v>-4472.8172680099997</v>
      </c>
      <c r="UWN15">
        <v>-4472.8172680099997</v>
      </c>
      <c r="UWO15">
        <v>-4472.8172680099997</v>
      </c>
      <c r="UWP15">
        <v>-4472.8172680099997</v>
      </c>
      <c r="UWQ15">
        <v>-4472.8172680099997</v>
      </c>
      <c r="UWR15">
        <v>-4472.8172680099997</v>
      </c>
      <c r="UWS15">
        <v>-4472.8172680099997</v>
      </c>
      <c r="UWT15">
        <v>-4472.8172680099997</v>
      </c>
      <c r="UWU15">
        <v>-4472.8172680099997</v>
      </c>
      <c r="UWV15">
        <v>-4472.8172680099997</v>
      </c>
      <c r="UWW15">
        <v>-4472.8172680099997</v>
      </c>
      <c r="UWX15">
        <v>-4472.8172680099997</v>
      </c>
      <c r="UWY15">
        <v>-4472.8172680099997</v>
      </c>
      <c r="UWZ15">
        <v>-4472.8172680099997</v>
      </c>
      <c r="UXA15">
        <v>-4472.8172680099997</v>
      </c>
      <c r="UXB15">
        <v>-4472.8172680099997</v>
      </c>
      <c r="UXC15">
        <v>-4472.8172680099997</v>
      </c>
      <c r="UXD15">
        <v>-4472.8172680099997</v>
      </c>
      <c r="UXE15">
        <v>-4472.8172680099997</v>
      </c>
      <c r="UXF15">
        <v>-4472.8172680099997</v>
      </c>
      <c r="UXG15">
        <v>-4472.8172680099997</v>
      </c>
      <c r="UXH15">
        <v>-4472.8172680099997</v>
      </c>
      <c r="UXI15">
        <v>-4472.8172680099997</v>
      </c>
      <c r="UXJ15">
        <v>-8495.3856540500001</v>
      </c>
      <c r="UXK15">
        <v>-8495.3856540500001</v>
      </c>
      <c r="UXL15">
        <v>-8495.3856540500001</v>
      </c>
      <c r="UXM15">
        <v>-8495.3856540500001</v>
      </c>
      <c r="UXN15">
        <v>-8495.3856540500001</v>
      </c>
      <c r="UXO15">
        <v>-8495.3856540500001</v>
      </c>
      <c r="UXP15">
        <v>-8495.3856540500001</v>
      </c>
      <c r="UXQ15">
        <v>-8495.3856540500001</v>
      </c>
      <c r="UXR15">
        <v>-8495.3856540500001</v>
      </c>
      <c r="UXS15">
        <v>-8495.3856540500001</v>
      </c>
      <c r="UXT15">
        <v>-8495.3856540500001</v>
      </c>
      <c r="UXU15">
        <v>-8495.3856540500001</v>
      </c>
      <c r="UXV15">
        <v>-8495.3856540500001</v>
      </c>
      <c r="UXW15">
        <v>-8495.3856540500001</v>
      </c>
      <c r="UXX15">
        <v>-8495.3856540500001</v>
      </c>
      <c r="UXY15">
        <v>-8495.3856540500001</v>
      </c>
      <c r="UXZ15">
        <v>-8495.3856540500001</v>
      </c>
      <c r="UYA15">
        <v>-8495.3856540500001</v>
      </c>
      <c r="UYB15">
        <v>-8495.3856540500001</v>
      </c>
      <c r="UYC15">
        <v>-8495.3856540500001</v>
      </c>
      <c r="UYD15">
        <v>-8495.3856540500001</v>
      </c>
      <c r="UYE15">
        <v>-8495.3856540500001</v>
      </c>
      <c r="UYF15">
        <v>-8495.3856540500001</v>
      </c>
      <c r="UYG15">
        <v>-8495.3856540500001</v>
      </c>
      <c r="UYH15">
        <v>-8495.3856540500001</v>
      </c>
      <c r="UYI15">
        <v>-8495.3856540500001</v>
      </c>
      <c r="UYJ15">
        <v>-8495.3856540500001</v>
      </c>
      <c r="UYK15">
        <v>-8495.3856540500001</v>
      </c>
      <c r="UYL15">
        <v>-8495.3856540500001</v>
      </c>
      <c r="UYM15">
        <v>-8495.3856540500001</v>
      </c>
      <c r="UYN15">
        <v>-8495.3856540500001</v>
      </c>
      <c r="UYO15">
        <v>-8495.3856540500001</v>
      </c>
      <c r="UYP15">
        <v>-8495.3856540500001</v>
      </c>
      <c r="UYQ15">
        <v>-8495.3856540500001</v>
      </c>
      <c r="UYR15">
        <v>-8495.3856540500001</v>
      </c>
      <c r="UYS15">
        <v>-8495.3856540500001</v>
      </c>
      <c r="UYT15">
        <v>-8495.3856540500001</v>
      </c>
      <c r="UYU15">
        <v>-8495.3856540500001</v>
      </c>
      <c r="UYV15">
        <v>-8495.3856540500001</v>
      </c>
      <c r="UYW15">
        <v>-8495.3856540500001</v>
      </c>
      <c r="UYX15">
        <v>-8495.3856540500001</v>
      </c>
      <c r="UYY15">
        <v>-8495.3856540500001</v>
      </c>
      <c r="UYZ15">
        <v>-8495.3856540500001</v>
      </c>
      <c r="UZA15">
        <v>-8495.3856540500001</v>
      </c>
      <c r="UZB15">
        <v>-5812.7276963800005</v>
      </c>
      <c r="UZC15">
        <v>-5812.7276963800005</v>
      </c>
      <c r="UZD15">
        <v>-5812.7276963800005</v>
      </c>
      <c r="UZE15">
        <v>-5812.7276963800005</v>
      </c>
      <c r="UZF15">
        <v>-5812.7276963800005</v>
      </c>
      <c r="UZG15">
        <v>-5812.7276963800005</v>
      </c>
      <c r="UZH15">
        <v>-5812.7276963800005</v>
      </c>
      <c r="UZI15">
        <v>-5812.7276963800005</v>
      </c>
      <c r="UZJ15">
        <v>-5812.7276963800005</v>
      </c>
      <c r="UZK15">
        <v>-5812.7276963800005</v>
      </c>
      <c r="UZL15">
        <v>-5812.7276963800005</v>
      </c>
      <c r="UZM15">
        <v>-5812.7276963800005</v>
      </c>
      <c r="UZN15">
        <v>-5812.7276963800005</v>
      </c>
      <c r="UZO15">
        <v>-5812.7276963800005</v>
      </c>
      <c r="UZP15">
        <v>-5812.7276963800005</v>
      </c>
      <c r="UZQ15">
        <v>-5812.7276963800005</v>
      </c>
      <c r="UZR15">
        <v>-5812.7276963800005</v>
      </c>
      <c r="UZS15">
        <v>-5812.7276963800005</v>
      </c>
      <c r="UZT15">
        <v>-5812.7276963800005</v>
      </c>
      <c r="UZU15">
        <v>-5812.7276963800005</v>
      </c>
      <c r="UZV15">
        <v>-5812.7276963800005</v>
      </c>
      <c r="UZW15">
        <v>-5812.7276963800005</v>
      </c>
      <c r="UZX15">
        <v>-5812.7276963800005</v>
      </c>
      <c r="UZY15">
        <v>-5812.7276963800005</v>
      </c>
      <c r="UZZ15">
        <v>-5812.7276963800005</v>
      </c>
      <c r="VAA15">
        <v>-5812.7276963800005</v>
      </c>
      <c r="VAB15">
        <v>-5812.7276963800005</v>
      </c>
      <c r="VAC15">
        <v>-5812.7276963800005</v>
      </c>
      <c r="VAD15">
        <v>-5812.7276963800005</v>
      </c>
      <c r="VAE15">
        <v>-5812.7276963800005</v>
      </c>
      <c r="VAF15">
        <v>-5812.7276963800005</v>
      </c>
      <c r="VAG15">
        <v>-5812.7276963800005</v>
      </c>
      <c r="VAH15">
        <v>-5812.7276963800005</v>
      </c>
      <c r="VAI15">
        <v>-5812.7276963800005</v>
      </c>
      <c r="VAJ15">
        <v>-5812.7276963800005</v>
      </c>
      <c r="VAK15">
        <v>-5812.7276963800005</v>
      </c>
      <c r="VAL15">
        <v>-5812.7276963800005</v>
      </c>
      <c r="VAM15">
        <v>-5812.7276963800005</v>
      </c>
      <c r="VAN15">
        <v>-5812.7276963800005</v>
      </c>
      <c r="VAO15">
        <v>-5812.7276963800005</v>
      </c>
      <c r="VAP15">
        <v>-5812.7276963800005</v>
      </c>
      <c r="VAQ15">
        <v>-5812.7276963800005</v>
      </c>
      <c r="VAR15">
        <v>-5812.7276963800005</v>
      </c>
      <c r="VAS15">
        <v>-5812.7276963800005</v>
      </c>
      <c r="VAT15">
        <v>-10562.226069099999</v>
      </c>
      <c r="VAU15">
        <v>-10562.226069099999</v>
      </c>
      <c r="VAV15">
        <v>-10562.226069099999</v>
      </c>
      <c r="VAW15">
        <v>-10562.226069099999</v>
      </c>
      <c r="VAX15">
        <v>-10562.226069099999</v>
      </c>
      <c r="VAY15">
        <v>-10562.226069099999</v>
      </c>
      <c r="VAZ15">
        <v>-10562.226069099999</v>
      </c>
      <c r="VBA15">
        <v>-10562.226069099999</v>
      </c>
      <c r="VBB15">
        <v>-10562.226069099999</v>
      </c>
      <c r="VBC15">
        <v>-10562.226069099999</v>
      </c>
      <c r="VBD15">
        <v>-10562.226069099999</v>
      </c>
      <c r="VBE15">
        <v>-10562.226069099999</v>
      </c>
      <c r="VBF15">
        <v>-10562.226069099999</v>
      </c>
      <c r="VBG15">
        <v>-10562.226069099999</v>
      </c>
      <c r="VBH15">
        <v>-10562.226069099999</v>
      </c>
      <c r="VBI15">
        <v>-10562.226069099999</v>
      </c>
      <c r="VBJ15">
        <v>-10562.226069099999</v>
      </c>
      <c r="VBK15">
        <v>-10562.226069099999</v>
      </c>
      <c r="VBL15">
        <v>-10562.226069099999</v>
      </c>
      <c r="VBM15">
        <v>-10562.226069099999</v>
      </c>
      <c r="VBN15">
        <v>-10562.226069099999</v>
      </c>
      <c r="VBO15">
        <v>-10562.226069099999</v>
      </c>
      <c r="VBP15">
        <v>-10562.226069099999</v>
      </c>
      <c r="VBQ15">
        <v>-10562.226069099999</v>
      </c>
      <c r="VBR15">
        <v>-10562.226069099999</v>
      </c>
      <c r="VBS15">
        <v>-10562.226069099999</v>
      </c>
      <c r="VBT15">
        <v>-10562.226069099999</v>
      </c>
      <c r="VBU15">
        <v>-10562.226069099999</v>
      </c>
      <c r="VBV15">
        <v>-10562.226069099999</v>
      </c>
      <c r="VBW15">
        <v>-10562.226069099999</v>
      </c>
      <c r="VBX15">
        <v>-10562.226069099999</v>
      </c>
      <c r="VBY15">
        <v>-10562.226069099999</v>
      </c>
      <c r="VBZ15">
        <v>-10562.226069099999</v>
      </c>
      <c r="VCA15">
        <v>-10562.226069099999</v>
      </c>
      <c r="VCB15">
        <v>-10562.226069099999</v>
      </c>
      <c r="VCC15">
        <v>-10562.226069099999</v>
      </c>
      <c r="VCD15">
        <v>-10562.226069099999</v>
      </c>
      <c r="VCE15">
        <v>-10562.226069099999</v>
      </c>
      <c r="VCF15">
        <v>-10562.226069099999</v>
      </c>
      <c r="VCG15">
        <v>-10562.226069099999</v>
      </c>
      <c r="VCH15">
        <v>-10562.226069099999</v>
      </c>
      <c r="VCI15">
        <v>-10562.226069099999</v>
      </c>
      <c r="VCJ15">
        <v>-10562.226069099999</v>
      </c>
      <c r="VCK15">
        <v>-10562.226069099999</v>
      </c>
      <c r="VCL15">
        <v>-20061.222814500001</v>
      </c>
      <c r="VCM15">
        <v>-20061.222814500001</v>
      </c>
      <c r="VCN15">
        <v>-20061.222814500001</v>
      </c>
      <c r="VCO15">
        <v>-20061.222814500001</v>
      </c>
      <c r="VCP15">
        <v>-20061.222814500001</v>
      </c>
      <c r="VCQ15">
        <v>-20061.222814500001</v>
      </c>
      <c r="VCR15">
        <v>-20061.222814500001</v>
      </c>
      <c r="VCS15">
        <v>-20061.222814500001</v>
      </c>
      <c r="VCT15">
        <v>-20061.222814500001</v>
      </c>
      <c r="VCU15">
        <v>-20061.222814500001</v>
      </c>
      <c r="VCV15">
        <v>-20061.222814500001</v>
      </c>
      <c r="VCW15">
        <v>-20061.222814500001</v>
      </c>
      <c r="VCX15">
        <v>-20061.222814500001</v>
      </c>
      <c r="VCY15">
        <v>-20061.222814500001</v>
      </c>
      <c r="VCZ15">
        <v>-20061.222814500001</v>
      </c>
      <c r="VDA15">
        <v>-20061.222814500001</v>
      </c>
      <c r="VDB15">
        <v>-20061.222814500001</v>
      </c>
      <c r="VDC15">
        <v>-20061.222814500001</v>
      </c>
      <c r="VDD15">
        <v>-20061.222814500001</v>
      </c>
      <c r="VDE15">
        <v>-20061.222814500001</v>
      </c>
      <c r="VDF15">
        <v>-20061.222814500001</v>
      </c>
      <c r="VDG15">
        <v>-20061.222814500001</v>
      </c>
      <c r="VDH15">
        <v>-20061.222814500001</v>
      </c>
      <c r="VDI15">
        <v>-20061.222814500001</v>
      </c>
      <c r="VDJ15">
        <v>-20061.222814500001</v>
      </c>
      <c r="VDK15">
        <v>-20061.222814500001</v>
      </c>
      <c r="VDL15">
        <v>-20061.222814500001</v>
      </c>
      <c r="VDM15">
        <v>-20061.222814500001</v>
      </c>
      <c r="VDN15">
        <v>-20061.222814500001</v>
      </c>
      <c r="VDO15">
        <v>-20061.222814500001</v>
      </c>
      <c r="VDP15">
        <v>-20061.222814500001</v>
      </c>
      <c r="VDQ15">
        <v>-20061.222814500001</v>
      </c>
      <c r="VDR15">
        <v>-20061.222814500001</v>
      </c>
      <c r="VDS15">
        <v>-20061.222814500001</v>
      </c>
      <c r="VDT15">
        <v>-20061.222814500001</v>
      </c>
      <c r="VDU15">
        <v>-20061.222814500001</v>
      </c>
      <c r="VDV15">
        <v>-20061.222814500001</v>
      </c>
      <c r="VDW15">
        <v>-20061.222814500001</v>
      </c>
      <c r="VDX15">
        <v>-20061.222814500001</v>
      </c>
      <c r="VDY15">
        <v>-20061.222814500001</v>
      </c>
      <c r="VDZ15">
        <v>-20061.222814500001</v>
      </c>
      <c r="VEA15">
        <v>-20061.222814500001</v>
      </c>
      <c r="VEB15">
        <v>-20061.222814500001</v>
      </c>
      <c r="VEC15">
        <v>-20061.222814500001</v>
      </c>
      <c r="VED15">
        <v>-261874.18441700001</v>
      </c>
      <c r="VEE15">
        <v>-261874.18441700001</v>
      </c>
      <c r="VEF15">
        <v>-261874.18441700001</v>
      </c>
      <c r="VEG15">
        <v>-261874.18441700001</v>
      </c>
      <c r="VEH15">
        <v>-261874.18441700001</v>
      </c>
      <c r="VEI15">
        <v>-261874.18441700001</v>
      </c>
      <c r="VEJ15">
        <v>-261874.18441700001</v>
      </c>
      <c r="VEK15">
        <v>-261874.18441700001</v>
      </c>
      <c r="VEL15">
        <v>-261874.18441700001</v>
      </c>
      <c r="VEM15">
        <v>-261874.18441700001</v>
      </c>
      <c r="VEN15">
        <v>-261874.18441700001</v>
      </c>
      <c r="VEO15">
        <v>-261909.56980900001</v>
      </c>
      <c r="VEP15">
        <v>-261909.56980900001</v>
      </c>
      <c r="VEQ15">
        <v>-261909.56980900001</v>
      </c>
      <c r="VER15">
        <v>-261909.56980900001</v>
      </c>
      <c r="VES15">
        <v>-261909.56980900001</v>
      </c>
      <c r="VET15">
        <v>-261909.56980900001</v>
      </c>
      <c r="VEU15">
        <v>-261909.56980900001</v>
      </c>
      <c r="VEV15">
        <v>-261909.56980900001</v>
      </c>
      <c r="VEW15">
        <v>-261909.56980900001</v>
      </c>
      <c r="VEX15">
        <v>-261909.56980900001</v>
      </c>
      <c r="VEY15">
        <v>-261909.56980900001</v>
      </c>
      <c r="VEZ15">
        <v>-261874.18441700001</v>
      </c>
      <c r="VFA15">
        <v>-261874.18441700001</v>
      </c>
      <c r="VFB15">
        <v>-261874.18441700001</v>
      </c>
      <c r="VFC15">
        <v>-261874.18441700001</v>
      </c>
      <c r="VFD15">
        <v>-261874.18441700001</v>
      </c>
      <c r="VFE15">
        <v>-261874.18441700001</v>
      </c>
      <c r="VFF15">
        <v>-261874.18441700001</v>
      </c>
      <c r="VFG15">
        <v>-261874.18441700001</v>
      </c>
      <c r="VFH15">
        <v>-261874.18441700001</v>
      </c>
      <c r="VFI15">
        <v>-261874.18441700001</v>
      </c>
      <c r="VFJ15">
        <v>-261874.18441700001</v>
      </c>
      <c r="VFK15">
        <v>-261909.56980900001</v>
      </c>
      <c r="VFL15">
        <v>-261909.56980900001</v>
      </c>
      <c r="VFM15">
        <v>-261909.56980900001</v>
      </c>
      <c r="VFN15">
        <v>-261909.56980900001</v>
      </c>
      <c r="VFO15">
        <v>-261909.56980900001</v>
      </c>
      <c r="VFP15">
        <v>-261909.56980900001</v>
      </c>
      <c r="VFQ15">
        <v>-261909.56980900001</v>
      </c>
      <c r="VFR15">
        <v>-261909.56980900001</v>
      </c>
      <c r="VFS15">
        <v>-261909.56980900001</v>
      </c>
      <c r="VFT15">
        <v>-261909.56980900001</v>
      </c>
      <c r="VFU15">
        <v>-261909.56980900001</v>
      </c>
      <c r="VFV15">
        <v>-390188.22308299999</v>
      </c>
      <c r="VFW15">
        <v>-390188.22308299999</v>
      </c>
      <c r="VFX15">
        <v>-390188.22308299999</v>
      </c>
      <c r="VFY15">
        <v>-390188.22308299999</v>
      </c>
      <c r="VFZ15">
        <v>-390188.22308299999</v>
      </c>
      <c r="VGA15">
        <v>-390188.22308299999</v>
      </c>
      <c r="VGB15">
        <v>-390188.22308299999</v>
      </c>
      <c r="VGC15">
        <v>-390188.22308299999</v>
      </c>
      <c r="VGD15">
        <v>-390188.22308299999</v>
      </c>
      <c r="VGE15">
        <v>-390188.22308299999</v>
      </c>
      <c r="VGF15">
        <v>-390188.22308299999</v>
      </c>
      <c r="VGG15">
        <v>-390255.355683</v>
      </c>
      <c r="VGH15">
        <v>-390255.355683</v>
      </c>
      <c r="VGI15">
        <v>-390255.355683</v>
      </c>
      <c r="VGJ15">
        <v>-390255.355683</v>
      </c>
      <c r="VGK15">
        <v>-390255.355683</v>
      </c>
      <c r="VGL15">
        <v>-390255.355683</v>
      </c>
      <c r="VGM15">
        <v>-390255.355683</v>
      </c>
      <c r="VGN15">
        <v>-390255.355683</v>
      </c>
      <c r="VGO15">
        <v>-390255.355683</v>
      </c>
      <c r="VGP15">
        <v>-390255.355683</v>
      </c>
      <c r="VGQ15">
        <v>-390255.355683</v>
      </c>
      <c r="VGR15">
        <v>-390188.22308299999</v>
      </c>
      <c r="VGS15">
        <v>-390188.22308299999</v>
      </c>
      <c r="VGT15">
        <v>-390188.22308299999</v>
      </c>
      <c r="VGU15">
        <v>-390188.22308299999</v>
      </c>
      <c r="VGV15">
        <v>-390188.22308299999</v>
      </c>
      <c r="VGW15">
        <v>-390188.22308299999</v>
      </c>
      <c r="VGX15">
        <v>-390188.22308299999</v>
      </c>
      <c r="VGY15">
        <v>-390188.22308299999</v>
      </c>
      <c r="VGZ15">
        <v>-390188.22308299999</v>
      </c>
      <c r="VHA15">
        <v>-390188.22308299999</v>
      </c>
      <c r="VHB15">
        <v>-390188.22308299999</v>
      </c>
      <c r="VHC15">
        <v>-390255.355683</v>
      </c>
      <c r="VHD15">
        <v>-390255.355683</v>
      </c>
      <c r="VHE15">
        <v>-390255.355683</v>
      </c>
      <c r="VHF15">
        <v>-390255.355683</v>
      </c>
      <c r="VHG15">
        <v>-390255.355683</v>
      </c>
      <c r="VHH15">
        <v>-390255.355683</v>
      </c>
      <c r="VHI15">
        <v>-390255.355683</v>
      </c>
      <c r="VHJ15">
        <v>-390255.355683</v>
      </c>
      <c r="VHK15">
        <v>-390255.355683</v>
      </c>
      <c r="VHL15">
        <v>-390255.355683</v>
      </c>
      <c r="VHM15">
        <v>-390255.355683</v>
      </c>
      <c r="VHN15">
        <v>-576928.56450400001</v>
      </c>
      <c r="VHO15">
        <v>-576928.56450400001</v>
      </c>
      <c r="VHP15">
        <v>-576928.56450400001</v>
      </c>
      <c r="VHQ15">
        <v>-576928.56450400001</v>
      </c>
      <c r="VHR15">
        <v>-576928.56450400001</v>
      </c>
      <c r="VHS15">
        <v>-576928.56450400001</v>
      </c>
      <c r="VHT15">
        <v>-576928.56450400001</v>
      </c>
      <c r="VHU15">
        <v>-576928.56450400001</v>
      </c>
      <c r="VHV15">
        <v>-576928.56450400001</v>
      </c>
      <c r="VHW15">
        <v>-576928.56450400001</v>
      </c>
      <c r="VHX15">
        <v>-576928.56450400001</v>
      </c>
      <c r="VHY15">
        <v>-577059.191521</v>
      </c>
      <c r="VHZ15">
        <v>-577059.191521</v>
      </c>
      <c r="VIA15">
        <v>-577059.191521</v>
      </c>
      <c r="VIB15">
        <v>-577059.191521</v>
      </c>
      <c r="VIC15">
        <v>-577059.191521</v>
      </c>
      <c r="VID15">
        <v>-577059.191521</v>
      </c>
      <c r="VIE15">
        <v>-577059.191521</v>
      </c>
      <c r="VIF15">
        <v>-577059.191521</v>
      </c>
      <c r="VIG15">
        <v>-577059.191521</v>
      </c>
      <c r="VIH15">
        <v>-577059.191521</v>
      </c>
      <c r="VII15">
        <v>-577059.191521</v>
      </c>
      <c r="VIJ15">
        <v>-576928.56450400001</v>
      </c>
      <c r="VIK15">
        <v>-576928.56450400001</v>
      </c>
      <c r="VIL15">
        <v>-576928.56450400001</v>
      </c>
      <c r="VIM15">
        <v>-576928.56450400001</v>
      </c>
      <c r="VIN15">
        <v>-576928.56450400001</v>
      </c>
      <c r="VIO15">
        <v>-576928.56450400001</v>
      </c>
      <c r="VIP15">
        <v>-576928.56450400001</v>
      </c>
      <c r="VIQ15">
        <v>-576928.56450400001</v>
      </c>
      <c r="VIR15">
        <v>-576928.56450400001</v>
      </c>
      <c r="VIS15">
        <v>-576928.56450400001</v>
      </c>
      <c r="VIT15">
        <v>-576928.56450400001</v>
      </c>
      <c r="VIU15">
        <v>-577059.191521</v>
      </c>
      <c r="VIV15">
        <v>-577059.191521</v>
      </c>
      <c r="VIW15">
        <v>-577059.191521</v>
      </c>
      <c r="VIX15">
        <v>-577059.191521</v>
      </c>
      <c r="VIY15">
        <v>-577059.191521</v>
      </c>
      <c r="VIZ15">
        <v>-577059.191521</v>
      </c>
      <c r="VJA15">
        <v>-577059.191521</v>
      </c>
      <c r="VJB15">
        <v>-577059.191521</v>
      </c>
      <c r="VJC15">
        <v>-577059.191521</v>
      </c>
      <c r="VJD15">
        <v>-577059.191521</v>
      </c>
      <c r="VJE15">
        <v>-577059.191521</v>
      </c>
      <c r="VJF15">
        <v>-310197.63761500001</v>
      </c>
      <c r="VJG15">
        <v>-310197.63761500001</v>
      </c>
      <c r="VJH15">
        <v>-310197.63761500001</v>
      </c>
      <c r="VJI15">
        <v>-310197.63761500001</v>
      </c>
      <c r="VJJ15">
        <v>-310197.63761500001</v>
      </c>
      <c r="VJK15">
        <v>-310197.63761500001</v>
      </c>
      <c r="VJL15">
        <v>-310197.63761500001</v>
      </c>
      <c r="VJM15">
        <v>-310197.63761500001</v>
      </c>
      <c r="VJN15">
        <v>-310197.63761500001</v>
      </c>
      <c r="VJO15">
        <v>-310197.63761500001</v>
      </c>
      <c r="VJP15">
        <v>-310197.63761500001</v>
      </c>
      <c r="VJQ15">
        <v>-304202.73888100003</v>
      </c>
      <c r="VJR15">
        <v>-304202.73888100003</v>
      </c>
      <c r="VJS15">
        <v>-304202.73888100003</v>
      </c>
      <c r="VJT15">
        <v>-304202.73888100003</v>
      </c>
      <c r="VJU15">
        <v>-304202.73888100003</v>
      </c>
      <c r="VJV15">
        <v>-304202.73888100003</v>
      </c>
      <c r="VJW15">
        <v>-304202.73888100003</v>
      </c>
      <c r="VJX15">
        <v>-304202.73888100003</v>
      </c>
      <c r="VJY15">
        <v>-304202.73888100003</v>
      </c>
      <c r="VJZ15">
        <v>-304202.73888100003</v>
      </c>
      <c r="VKA15">
        <v>-304202.73888100003</v>
      </c>
      <c r="VKB15">
        <v>-310197.63761500001</v>
      </c>
      <c r="VKC15">
        <v>-310197.63761500001</v>
      </c>
      <c r="VKD15">
        <v>-310197.63761500001</v>
      </c>
      <c r="VKE15">
        <v>-310197.63761500001</v>
      </c>
      <c r="VKF15">
        <v>-310197.63761500001</v>
      </c>
      <c r="VKG15">
        <v>-310197.63761500001</v>
      </c>
      <c r="VKH15">
        <v>-310197.63761500001</v>
      </c>
      <c r="VKI15">
        <v>-310197.63761500001</v>
      </c>
      <c r="VKJ15">
        <v>-310197.63761500001</v>
      </c>
      <c r="VKK15">
        <v>-310197.63761500001</v>
      </c>
      <c r="VKL15">
        <v>-310197.63761500001</v>
      </c>
      <c r="VKM15">
        <v>-304202.73888100003</v>
      </c>
      <c r="VKN15">
        <v>-304202.73888100003</v>
      </c>
      <c r="VKO15">
        <v>-304202.73888100003</v>
      </c>
      <c r="VKP15">
        <v>-304202.73888100003</v>
      </c>
      <c r="VKQ15">
        <v>-304202.73888100003</v>
      </c>
      <c r="VKR15">
        <v>-304202.73888100003</v>
      </c>
      <c r="VKS15">
        <v>-304202.73888100003</v>
      </c>
      <c r="VKT15">
        <v>-304202.73888100003</v>
      </c>
      <c r="VKU15">
        <v>-304202.73888100003</v>
      </c>
      <c r="VKV15">
        <v>-304202.73888100003</v>
      </c>
      <c r="VKW15">
        <v>-304202.73888100003</v>
      </c>
      <c r="VKX15">
        <v>-462982.66506099998</v>
      </c>
      <c r="VKY15">
        <v>-462982.66506099998</v>
      </c>
      <c r="VKZ15">
        <v>-462982.66506099998</v>
      </c>
      <c r="VLA15">
        <v>-462982.66506099998</v>
      </c>
      <c r="VLB15">
        <v>-462982.66506099998</v>
      </c>
      <c r="VLC15">
        <v>-462982.66506099998</v>
      </c>
      <c r="VLD15">
        <v>-462982.66506099998</v>
      </c>
      <c r="VLE15">
        <v>-462982.66506099998</v>
      </c>
      <c r="VLF15">
        <v>-462982.66506099998</v>
      </c>
      <c r="VLG15">
        <v>-462982.66506099998</v>
      </c>
      <c r="VLH15">
        <v>-462982.66506099998</v>
      </c>
      <c r="VLI15">
        <v>-451609.238939</v>
      </c>
      <c r="VLJ15">
        <v>-451609.238939</v>
      </c>
      <c r="VLK15">
        <v>-451609.238939</v>
      </c>
      <c r="VLL15">
        <v>-451609.238939</v>
      </c>
      <c r="VLM15">
        <v>-451609.238939</v>
      </c>
      <c r="VLN15">
        <v>-451609.238939</v>
      </c>
      <c r="VLO15">
        <v>-451609.238939</v>
      </c>
      <c r="VLP15">
        <v>-451609.238939</v>
      </c>
      <c r="VLQ15">
        <v>-451609.238939</v>
      </c>
      <c r="VLR15">
        <v>-451609.238939</v>
      </c>
      <c r="VLS15">
        <v>-451609.238939</v>
      </c>
      <c r="VLT15">
        <v>-462982.66506099998</v>
      </c>
      <c r="VLU15">
        <v>-462982.66506099998</v>
      </c>
      <c r="VLV15">
        <v>-462982.66506099998</v>
      </c>
      <c r="VLW15">
        <v>-462982.66506099998</v>
      </c>
      <c r="VLX15">
        <v>-462982.66506099998</v>
      </c>
      <c r="VLY15">
        <v>-462982.66506099998</v>
      </c>
      <c r="VLZ15">
        <v>-462982.66506099998</v>
      </c>
      <c r="VMA15">
        <v>-462982.66506099998</v>
      </c>
      <c r="VMB15">
        <v>-462982.66506099998</v>
      </c>
      <c r="VMC15">
        <v>-462982.66506099998</v>
      </c>
      <c r="VMD15">
        <v>-462982.66506099998</v>
      </c>
      <c r="VME15">
        <v>-451609.238939</v>
      </c>
      <c r="VMF15">
        <v>-451609.238939</v>
      </c>
      <c r="VMG15">
        <v>-451609.238939</v>
      </c>
      <c r="VMH15">
        <v>-451609.238939</v>
      </c>
      <c r="VMI15">
        <v>-451609.238939</v>
      </c>
      <c r="VMJ15">
        <v>-451609.238939</v>
      </c>
      <c r="VMK15">
        <v>-451609.238939</v>
      </c>
      <c r="VML15">
        <v>-451609.238939</v>
      </c>
      <c r="VMM15">
        <v>-451609.238939</v>
      </c>
      <c r="VMN15">
        <v>-451609.238939</v>
      </c>
      <c r="VMO15">
        <v>-451609.238939</v>
      </c>
      <c r="VMP15">
        <v>-686301.29297800001</v>
      </c>
      <c r="VMQ15">
        <v>-686301.29297800001</v>
      </c>
      <c r="VMR15">
        <v>-686301.29297800001</v>
      </c>
      <c r="VMS15">
        <v>-686301.29297800001</v>
      </c>
      <c r="VMT15">
        <v>-686301.29297800001</v>
      </c>
      <c r="VMU15">
        <v>-686301.29297800001</v>
      </c>
      <c r="VMV15">
        <v>-686301.29297800001</v>
      </c>
      <c r="VMW15">
        <v>-686301.29297800001</v>
      </c>
      <c r="VMX15">
        <v>-686301.29297800001</v>
      </c>
      <c r="VMY15">
        <v>-686301.29297800001</v>
      </c>
      <c r="VMZ15">
        <v>-686301.29297800001</v>
      </c>
      <c r="VNA15">
        <v>-664170.81207999995</v>
      </c>
      <c r="VNB15">
        <v>-664170.81207999995</v>
      </c>
      <c r="VNC15">
        <v>-664170.81207999995</v>
      </c>
      <c r="VND15">
        <v>-664170.81207999995</v>
      </c>
      <c r="VNE15">
        <v>-664170.81207999995</v>
      </c>
      <c r="VNF15">
        <v>-664170.81207999995</v>
      </c>
      <c r="VNG15">
        <v>-664170.81207999995</v>
      </c>
      <c r="VNH15">
        <v>-664170.81207999995</v>
      </c>
      <c r="VNI15">
        <v>-664170.81207999995</v>
      </c>
      <c r="VNJ15">
        <v>-664170.81207999995</v>
      </c>
      <c r="VNK15">
        <v>-664170.81207999995</v>
      </c>
      <c r="VNL15">
        <v>-686301.29297800001</v>
      </c>
      <c r="VNM15">
        <v>-686301.29297800001</v>
      </c>
      <c r="VNN15">
        <v>-686301.29297800001</v>
      </c>
      <c r="VNO15">
        <v>-686301.29297800001</v>
      </c>
      <c r="VNP15">
        <v>-686301.29297800001</v>
      </c>
      <c r="VNQ15">
        <v>-686301.29297800001</v>
      </c>
      <c r="VNR15">
        <v>-686301.29297800001</v>
      </c>
      <c r="VNS15">
        <v>-686301.29297800001</v>
      </c>
      <c r="VNT15">
        <v>-686301.29297800001</v>
      </c>
      <c r="VNU15">
        <v>-686301.29297800001</v>
      </c>
      <c r="VNV15">
        <v>-686301.29297800001</v>
      </c>
      <c r="VNW15">
        <v>-664170.81207999995</v>
      </c>
      <c r="VNX15">
        <v>-664170.81207999995</v>
      </c>
      <c r="VNY15">
        <v>-664170.81207999995</v>
      </c>
      <c r="VNZ15">
        <v>-664170.81207999995</v>
      </c>
      <c r="VOA15">
        <v>-664170.81207999995</v>
      </c>
      <c r="VOB15">
        <v>-664170.81207999995</v>
      </c>
      <c r="VOC15">
        <v>-664170.81207999995</v>
      </c>
      <c r="VOD15">
        <v>-664170.81207999995</v>
      </c>
      <c r="VOE15">
        <v>-664170.81207999995</v>
      </c>
      <c r="VOF15">
        <v>-664170.81207999995</v>
      </c>
      <c r="VOG15">
        <v>-664170.81207999995</v>
      </c>
      <c r="VOH15">
        <v>-2391107.65869</v>
      </c>
      <c r="VOI15">
        <v>-2391107.65869</v>
      </c>
      <c r="VOJ15">
        <v>-2391107.65869</v>
      </c>
      <c r="VOK15">
        <v>-2391107.65869</v>
      </c>
      <c r="VOL15">
        <v>-2391107.65869</v>
      </c>
      <c r="VOM15">
        <v>-2391107.65869</v>
      </c>
      <c r="VON15">
        <v>-2391107.65869</v>
      </c>
      <c r="VOO15">
        <v>-2391107.65869</v>
      </c>
      <c r="VOP15">
        <v>-2391107.65869</v>
      </c>
      <c r="VOQ15">
        <v>-2391107.65869</v>
      </c>
      <c r="VOR15">
        <v>-2391107.65869</v>
      </c>
      <c r="VOS15">
        <v>-2391009.2299000002</v>
      </c>
      <c r="VOT15">
        <v>-2391009.2299000002</v>
      </c>
      <c r="VOU15">
        <v>-2391009.2299000002</v>
      </c>
      <c r="VOV15">
        <v>-2391009.2299000002</v>
      </c>
      <c r="VOW15">
        <v>-2391009.2299000002</v>
      </c>
      <c r="VOX15">
        <v>-2391009.2299000002</v>
      </c>
      <c r="VOY15">
        <v>-2391009.2299000002</v>
      </c>
      <c r="VOZ15">
        <v>-2391009.2299000002</v>
      </c>
      <c r="VPA15">
        <v>-2391009.2299000002</v>
      </c>
      <c r="VPB15">
        <v>-2391009.2299000002</v>
      </c>
      <c r="VPC15">
        <v>-2391009.2299000002</v>
      </c>
      <c r="VPD15">
        <v>-2391107.65869</v>
      </c>
      <c r="VPE15">
        <v>-2391107.65869</v>
      </c>
      <c r="VPF15">
        <v>-2391107.65869</v>
      </c>
      <c r="VPG15">
        <v>-2391107.65869</v>
      </c>
      <c r="VPH15">
        <v>-2391107.65869</v>
      </c>
      <c r="VPI15">
        <v>-2391107.65869</v>
      </c>
      <c r="VPJ15">
        <v>-2391107.65869</v>
      </c>
      <c r="VPK15">
        <v>-2391107.65869</v>
      </c>
      <c r="VPL15">
        <v>-2391107.65869</v>
      </c>
      <c r="VPM15">
        <v>-2391107.65869</v>
      </c>
      <c r="VPN15">
        <v>-2391107.65869</v>
      </c>
      <c r="VPO15">
        <v>-2391009.2299000002</v>
      </c>
      <c r="VPP15">
        <v>-2391009.2299000002</v>
      </c>
      <c r="VPQ15">
        <v>-2391009.2299000002</v>
      </c>
      <c r="VPR15">
        <v>-2391009.2299000002</v>
      </c>
      <c r="VPS15">
        <v>-2391009.2299000002</v>
      </c>
      <c r="VPT15">
        <v>-2391009.2299000002</v>
      </c>
      <c r="VPU15">
        <v>-2391009.2299000002</v>
      </c>
      <c r="VPV15">
        <v>-2391009.2299000002</v>
      </c>
      <c r="VPW15">
        <v>-2391009.2299000002</v>
      </c>
      <c r="VPX15">
        <v>-2391009.2299000002</v>
      </c>
      <c r="VPY15">
        <v>-2391009.2299000002</v>
      </c>
      <c r="VPZ15">
        <v>-2574886.5253699999</v>
      </c>
      <c r="VQA15">
        <v>-2574886.5253699999</v>
      </c>
      <c r="VQB15">
        <v>-2574886.5253699999</v>
      </c>
      <c r="VQC15">
        <v>-2574886.5253699999</v>
      </c>
      <c r="VQD15">
        <v>-2574886.5253699999</v>
      </c>
      <c r="VQE15">
        <v>-2574886.5253699999</v>
      </c>
      <c r="VQF15">
        <v>-2574886.5253699999</v>
      </c>
      <c r="VQG15">
        <v>-2574886.5253699999</v>
      </c>
      <c r="VQH15">
        <v>-2574886.5253699999</v>
      </c>
      <c r="VQI15">
        <v>-2574886.5253699999</v>
      </c>
      <c r="VQJ15">
        <v>-2574886.5253699999</v>
      </c>
      <c r="VQK15">
        <v>-2574699.7878299998</v>
      </c>
      <c r="VQL15">
        <v>-2574699.7878299998</v>
      </c>
      <c r="VQM15">
        <v>-2574699.7878299998</v>
      </c>
      <c r="VQN15">
        <v>-2574699.7878299998</v>
      </c>
      <c r="VQO15">
        <v>-2574699.7878299998</v>
      </c>
      <c r="VQP15">
        <v>-2574699.7878299998</v>
      </c>
      <c r="VQQ15">
        <v>-2574699.7878299998</v>
      </c>
      <c r="VQR15">
        <v>-2574699.7878299998</v>
      </c>
      <c r="VQS15">
        <v>-2574699.7878299998</v>
      </c>
      <c r="VQT15">
        <v>-2574699.7878299998</v>
      </c>
      <c r="VQU15">
        <v>-2574699.7878299998</v>
      </c>
      <c r="VQV15">
        <v>-2574886.5253699999</v>
      </c>
      <c r="VQW15">
        <v>-2574886.5253699999</v>
      </c>
      <c r="VQX15">
        <v>-2574886.5253699999</v>
      </c>
      <c r="VQY15">
        <v>-2574886.5253699999</v>
      </c>
      <c r="VQZ15">
        <v>-2574886.5253699999</v>
      </c>
      <c r="VRA15">
        <v>-2574886.5253699999</v>
      </c>
      <c r="VRB15">
        <v>-2574886.5253699999</v>
      </c>
      <c r="VRC15">
        <v>-2574886.5253699999</v>
      </c>
      <c r="VRD15">
        <v>-2574886.5253699999</v>
      </c>
      <c r="VRE15">
        <v>-2574886.5253699999</v>
      </c>
      <c r="VRF15">
        <v>-2574886.5253699999</v>
      </c>
      <c r="VRG15">
        <v>-2574699.7878299998</v>
      </c>
      <c r="VRH15">
        <v>-2574699.7878299998</v>
      </c>
      <c r="VRI15">
        <v>-2574699.7878299998</v>
      </c>
      <c r="VRJ15">
        <v>-2574699.7878299998</v>
      </c>
      <c r="VRK15">
        <v>-2574699.7878299998</v>
      </c>
      <c r="VRL15">
        <v>-2574699.7878299998</v>
      </c>
      <c r="VRM15">
        <v>-2574699.7878299998</v>
      </c>
      <c r="VRN15">
        <v>-2574699.7878299998</v>
      </c>
      <c r="VRO15">
        <v>-2574699.7878299998</v>
      </c>
      <c r="VRP15">
        <v>-2574699.7878299998</v>
      </c>
      <c r="VRQ15">
        <v>-2574699.7878299998</v>
      </c>
      <c r="VRR15">
        <v>-2843773.2499500001</v>
      </c>
      <c r="VRS15">
        <v>-2843773.2499500001</v>
      </c>
      <c r="VRT15">
        <v>-2843773.2499500001</v>
      </c>
      <c r="VRU15">
        <v>-2843773.2499500001</v>
      </c>
      <c r="VRV15">
        <v>-2843773.2499500001</v>
      </c>
      <c r="VRW15">
        <v>-2843773.2499500001</v>
      </c>
      <c r="VRX15">
        <v>-2843773.2499500001</v>
      </c>
      <c r="VRY15">
        <v>-2843773.2499500001</v>
      </c>
      <c r="VRZ15">
        <v>-2843773.2499500001</v>
      </c>
      <c r="VSA15">
        <v>-2843773.2499500001</v>
      </c>
      <c r="VSB15">
        <v>-2843773.2499500001</v>
      </c>
      <c r="VSC15">
        <v>-2843409.8949199999</v>
      </c>
      <c r="VSD15">
        <v>-2843409.8949199999</v>
      </c>
      <c r="VSE15">
        <v>-2843409.8949199999</v>
      </c>
      <c r="VSF15">
        <v>-2843409.8949199999</v>
      </c>
      <c r="VSG15">
        <v>-2843409.8949199999</v>
      </c>
      <c r="VSH15">
        <v>-2843409.8949199999</v>
      </c>
      <c r="VSI15">
        <v>-2843409.8949199999</v>
      </c>
      <c r="VSJ15">
        <v>-2843409.8949199999</v>
      </c>
      <c r="VSK15">
        <v>-2843409.8949199999</v>
      </c>
      <c r="VSL15">
        <v>-2843409.8949199999</v>
      </c>
      <c r="VSM15">
        <v>-2843409.8949199999</v>
      </c>
      <c r="VSN15">
        <v>-2843773.2499500001</v>
      </c>
      <c r="VSO15">
        <v>-2843773.2499500001</v>
      </c>
      <c r="VSP15">
        <v>-2843773.2499500001</v>
      </c>
      <c r="VSQ15">
        <v>-2843773.2499500001</v>
      </c>
      <c r="VSR15">
        <v>-2843773.2499500001</v>
      </c>
      <c r="VSS15">
        <v>-2843773.2499500001</v>
      </c>
      <c r="VST15">
        <v>-2843773.2499500001</v>
      </c>
      <c r="VSU15">
        <v>-2843773.2499500001</v>
      </c>
      <c r="VSV15">
        <v>-2843773.2499500001</v>
      </c>
      <c r="VSW15">
        <v>-2843773.2499500001</v>
      </c>
      <c r="VSX15">
        <v>-2843773.2499500001</v>
      </c>
      <c r="VSY15">
        <v>-2843409.8949199999</v>
      </c>
      <c r="VSZ15">
        <v>-2843409.8949199999</v>
      </c>
      <c r="VTA15">
        <v>-2843409.8949199999</v>
      </c>
      <c r="VTB15">
        <v>-2843409.8949199999</v>
      </c>
      <c r="VTC15">
        <v>-2843409.8949199999</v>
      </c>
      <c r="VTD15">
        <v>-2843409.8949199999</v>
      </c>
      <c r="VTE15">
        <v>-2843409.8949199999</v>
      </c>
      <c r="VTF15">
        <v>-2843409.8949199999</v>
      </c>
      <c r="VTG15">
        <v>-2843409.8949199999</v>
      </c>
      <c r="VTH15">
        <v>-2843409.8949199999</v>
      </c>
      <c r="VTI15">
        <v>-2843409.8949199999</v>
      </c>
      <c r="VTJ15">
        <v>-39935810.040100001</v>
      </c>
      <c r="VTK15">
        <v>-39935810.040100001</v>
      </c>
      <c r="VTL15">
        <v>-39935810.040100001</v>
      </c>
      <c r="VTM15">
        <v>-39935810.040100001</v>
      </c>
      <c r="VTN15">
        <v>-39935810.040100001</v>
      </c>
      <c r="VTO15">
        <v>-39935810.040100001</v>
      </c>
      <c r="VTP15">
        <v>-39935810.040100001</v>
      </c>
      <c r="VTQ15">
        <v>-39935810.040100001</v>
      </c>
      <c r="VTR15">
        <v>-39935810.040100001</v>
      </c>
      <c r="VTS15">
        <v>-39935810.040100001</v>
      </c>
      <c r="VTT15">
        <v>-39935810.040100001</v>
      </c>
      <c r="VTU15">
        <v>-39935810.040100001</v>
      </c>
      <c r="VTV15">
        <v>-39935810.040100001</v>
      </c>
      <c r="VTW15">
        <v>-39935810.040100001</v>
      </c>
      <c r="VTX15">
        <v>-39935810.040100001</v>
      </c>
      <c r="VTY15">
        <v>-39935810.040100001</v>
      </c>
      <c r="VTZ15">
        <v>-39935810.040100001</v>
      </c>
      <c r="VUA15">
        <v>-39935810.040100001</v>
      </c>
      <c r="VUB15">
        <v>-39935810.040100001</v>
      </c>
      <c r="VUC15">
        <v>-39935810.040100001</v>
      </c>
      <c r="VUD15">
        <v>-39935810.040100001</v>
      </c>
      <c r="VUE15">
        <v>-39935810.040100001</v>
      </c>
      <c r="VUF15">
        <v>-39935810.040100001</v>
      </c>
      <c r="VUG15">
        <v>-39935810.040100001</v>
      </c>
      <c r="VUH15">
        <v>-39935810.040100001</v>
      </c>
      <c r="VUI15">
        <v>-39935810.040100001</v>
      </c>
      <c r="VUJ15">
        <v>-39935810.040100001</v>
      </c>
      <c r="VUK15">
        <v>-39935810.040100001</v>
      </c>
      <c r="VUL15">
        <v>-39935810.040100001</v>
      </c>
      <c r="VUM15">
        <v>-39935810.040100001</v>
      </c>
      <c r="VUN15">
        <v>-39935810.040100001</v>
      </c>
      <c r="VUO15">
        <v>-39935810.040100001</v>
      </c>
      <c r="VUP15">
        <v>-39935810.040100001</v>
      </c>
      <c r="VUQ15">
        <v>-39935810.040100001</v>
      </c>
      <c r="VUR15">
        <v>-39935810.040100001</v>
      </c>
      <c r="VUS15">
        <v>-39935810.040100001</v>
      </c>
      <c r="VUT15">
        <v>-39935810.040100001</v>
      </c>
      <c r="VUU15">
        <v>-39935810.040100001</v>
      </c>
      <c r="VUV15">
        <v>-39935810.040100001</v>
      </c>
      <c r="VUW15">
        <v>-39935810.040100001</v>
      </c>
      <c r="VUX15">
        <v>-39935810.040100001</v>
      </c>
      <c r="VUY15">
        <v>-39935810.040100001</v>
      </c>
      <c r="VUZ15">
        <v>-39935810.040100001</v>
      </c>
      <c r="VVA15">
        <v>-39935810.040100001</v>
      </c>
      <c r="VVB15">
        <v>-60532244.763999999</v>
      </c>
      <c r="VVC15">
        <v>-60532244.763999999</v>
      </c>
      <c r="VVD15">
        <v>-60532244.763999999</v>
      </c>
      <c r="VVE15">
        <v>-60532244.763999999</v>
      </c>
      <c r="VVF15">
        <v>-60532244.763999999</v>
      </c>
      <c r="VVG15">
        <v>-60532244.763999999</v>
      </c>
      <c r="VVH15">
        <v>-60532244.763999999</v>
      </c>
      <c r="VVI15">
        <v>-60532244.763999999</v>
      </c>
      <c r="VVJ15">
        <v>-60532244.763999999</v>
      </c>
      <c r="VVK15">
        <v>-60532244.763999999</v>
      </c>
      <c r="VVL15">
        <v>-60532244.763999999</v>
      </c>
      <c r="VVM15">
        <v>-60532244.763999999</v>
      </c>
      <c r="VVN15">
        <v>-60532244.763999999</v>
      </c>
      <c r="VVO15">
        <v>-60532244.763999999</v>
      </c>
      <c r="VVP15">
        <v>-60532244.763999999</v>
      </c>
      <c r="VVQ15">
        <v>-60532244.763999999</v>
      </c>
      <c r="VVR15">
        <v>-60532244.763999999</v>
      </c>
      <c r="VVS15">
        <v>-60532244.763999999</v>
      </c>
      <c r="VVT15">
        <v>-60532244.763999999</v>
      </c>
      <c r="VVU15">
        <v>-60532244.763999999</v>
      </c>
      <c r="VVV15">
        <v>-60532244.763999999</v>
      </c>
      <c r="VVW15">
        <v>-60532244.763999999</v>
      </c>
      <c r="VVX15">
        <v>-60532244.763999999</v>
      </c>
      <c r="VVY15">
        <v>-60532244.763999999</v>
      </c>
      <c r="VVZ15">
        <v>-60532244.763999999</v>
      </c>
      <c r="VWA15">
        <v>-60532244.763999999</v>
      </c>
      <c r="VWB15">
        <v>-60532244.763999999</v>
      </c>
      <c r="VWC15">
        <v>-60532244.763999999</v>
      </c>
      <c r="VWD15">
        <v>-60532244.763999999</v>
      </c>
      <c r="VWE15">
        <v>-60532244.763999999</v>
      </c>
      <c r="VWF15">
        <v>-60532244.763999999</v>
      </c>
      <c r="VWG15">
        <v>-60532244.763999999</v>
      </c>
      <c r="VWH15">
        <v>-60532244.763999999</v>
      </c>
      <c r="VWI15">
        <v>-60532244.763999999</v>
      </c>
      <c r="VWJ15">
        <v>-60532244.763999999</v>
      </c>
      <c r="VWK15">
        <v>-60532244.763999999</v>
      </c>
      <c r="VWL15">
        <v>-60532244.763999999</v>
      </c>
      <c r="VWM15">
        <v>-60532244.763999999</v>
      </c>
      <c r="VWN15">
        <v>-60532244.763999999</v>
      </c>
      <c r="VWO15">
        <v>-60532244.763999999</v>
      </c>
      <c r="VWP15">
        <v>-60532244.763999999</v>
      </c>
      <c r="VWQ15">
        <v>-60532244.763999999</v>
      </c>
      <c r="VWR15">
        <v>-60532244.763999999</v>
      </c>
      <c r="VWS15">
        <v>-60532244.763999999</v>
      </c>
      <c r="VWT15">
        <v>-91751752.137700006</v>
      </c>
      <c r="VWU15">
        <v>-91751752.137700006</v>
      </c>
      <c r="VWV15">
        <v>-91751752.137700006</v>
      </c>
      <c r="VWW15">
        <v>-91751752.137700006</v>
      </c>
      <c r="VWX15">
        <v>-91751752.137700006</v>
      </c>
      <c r="VWY15">
        <v>-91751752.137700006</v>
      </c>
      <c r="VWZ15">
        <v>-91751752.137700006</v>
      </c>
      <c r="VXA15">
        <v>-91751752.137700006</v>
      </c>
      <c r="VXB15">
        <v>-91751752.137700006</v>
      </c>
      <c r="VXC15">
        <v>-91751752.137700006</v>
      </c>
      <c r="VXD15">
        <v>-91751752.137700006</v>
      </c>
      <c r="VXE15">
        <v>-91751752.137700006</v>
      </c>
      <c r="VXF15">
        <v>-91751752.137700006</v>
      </c>
      <c r="VXG15">
        <v>-91751752.137700006</v>
      </c>
      <c r="VXH15">
        <v>-91751752.137700006</v>
      </c>
      <c r="VXI15">
        <v>-91751752.137700006</v>
      </c>
      <c r="VXJ15">
        <v>-91751752.137700006</v>
      </c>
      <c r="VXK15">
        <v>-91751752.137700006</v>
      </c>
      <c r="VXL15">
        <v>-91751752.137700006</v>
      </c>
      <c r="VXM15">
        <v>-91751752.137700006</v>
      </c>
      <c r="VXN15">
        <v>-91751752.137700006</v>
      </c>
      <c r="VXO15">
        <v>-91751752.137700006</v>
      </c>
      <c r="VXP15">
        <v>-91751752.137700006</v>
      </c>
      <c r="VXQ15">
        <v>-91751752.137700006</v>
      </c>
      <c r="VXR15">
        <v>-91751752.137700006</v>
      </c>
      <c r="VXS15">
        <v>-91751752.137700006</v>
      </c>
      <c r="VXT15">
        <v>-91751752.137700006</v>
      </c>
      <c r="VXU15">
        <v>-91751752.137700006</v>
      </c>
      <c r="VXV15">
        <v>-91751752.137700006</v>
      </c>
      <c r="VXW15">
        <v>-91751752.137700006</v>
      </c>
      <c r="VXX15">
        <v>-91751752.137700006</v>
      </c>
      <c r="VXY15">
        <v>-91751752.137700006</v>
      </c>
      <c r="VXZ15">
        <v>-91751752.137700006</v>
      </c>
      <c r="VYA15">
        <v>-91751752.137700006</v>
      </c>
      <c r="VYB15">
        <v>-91751752.137700006</v>
      </c>
      <c r="VYC15">
        <v>-91751752.137700006</v>
      </c>
      <c r="VYD15">
        <v>-91751752.137700006</v>
      </c>
      <c r="VYE15">
        <v>-91751752.137700006</v>
      </c>
      <c r="VYF15">
        <v>-91751752.137700006</v>
      </c>
      <c r="VYG15">
        <v>-91751752.137700006</v>
      </c>
      <c r="VYH15">
        <v>-91751752.137700006</v>
      </c>
      <c r="VYI15">
        <v>-91751752.137700006</v>
      </c>
      <c r="VYJ15">
        <v>-91751752.137700006</v>
      </c>
      <c r="VYK15">
        <v>-91751752.137700006</v>
      </c>
      <c r="VYL15">
        <v>-39935810.040100001</v>
      </c>
      <c r="VYM15">
        <v>-39935810.040100001</v>
      </c>
      <c r="VYN15">
        <v>-39935810.040100001</v>
      </c>
      <c r="VYO15">
        <v>-39935810.040100001</v>
      </c>
      <c r="VYP15">
        <v>-39935810.040100001</v>
      </c>
      <c r="VYQ15">
        <v>-39935810.040100001</v>
      </c>
      <c r="VYR15">
        <v>-39935810.040100001</v>
      </c>
      <c r="VYS15">
        <v>-39935810.040100001</v>
      </c>
      <c r="VYT15">
        <v>-39935810.040100001</v>
      </c>
      <c r="VYU15">
        <v>-39935810.040100001</v>
      </c>
      <c r="VYV15">
        <v>-39935810.040100001</v>
      </c>
      <c r="VYW15">
        <v>-39935810.040100001</v>
      </c>
      <c r="VYX15">
        <v>-39935810.040100001</v>
      </c>
      <c r="VYY15">
        <v>-39935810.040100001</v>
      </c>
      <c r="VYZ15">
        <v>-39935810.040100001</v>
      </c>
      <c r="VZA15">
        <v>-39935810.040100001</v>
      </c>
      <c r="VZB15">
        <v>-39935810.040100001</v>
      </c>
      <c r="VZC15">
        <v>-39935810.040100001</v>
      </c>
      <c r="VZD15">
        <v>-39935810.040100001</v>
      </c>
      <c r="VZE15">
        <v>-39935810.040100001</v>
      </c>
      <c r="VZF15">
        <v>-39935810.040100001</v>
      </c>
      <c r="VZG15">
        <v>-39935810.040100001</v>
      </c>
      <c r="VZH15">
        <v>-39935810.040100001</v>
      </c>
      <c r="VZI15">
        <v>-39935810.040100001</v>
      </c>
      <c r="VZJ15">
        <v>-39935810.040100001</v>
      </c>
      <c r="VZK15">
        <v>-39935810.040100001</v>
      </c>
      <c r="VZL15">
        <v>-39935810.040100001</v>
      </c>
      <c r="VZM15">
        <v>-39935810.040100001</v>
      </c>
      <c r="VZN15">
        <v>-39935810.040100001</v>
      </c>
      <c r="VZO15">
        <v>-39935810.040100001</v>
      </c>
      <c r="VZP15">
        <v>-39935810.040100001</v>
      </c>
      <c r="VZQ15">
        <v>-39935810.040100001</v>
      </c>
      <c r="VZR15">
        <v>-39935810.040100001</v>
      </c>
      <c r="VZS15">
        <v>-39935810.040100001</v>
      </c>
      <c r="VZT15">
        <v>-39935810.040100001</v>
      </c>
      <c r="VZU15">
        <v>-39935810.040100001</v>
      </c>
      <c r="VZV15">
        <v>-39935810.040100001</v>
      </c>
      <c r="VZW15">
        <v>-39935810.040100001</v>
      </c>
      <c r="VZX15">
        <v>-39935810.040100001</v>
      </c>
      <c r="VZY15">
        <v>-39935810.040100001</v>
      </c>
      <c r="VZZ15">
        <v>-39935810.040100001</v>
      </c>
      <c r="WAA15">
        <v>-39935810.040100001</v>
      </c>
      <c r="WAB15">
        <v>-39935810.040100001</v>
      </c>
      <c r="WAC15">
        <v>-39935810.040100001</v>
      </c>
      <c r="WAD15">
        <v>-60532244.763999999</v>
      </c>
      <c r="WAE15">
        <v>-60532244.763999999</v>
      </c>
      <c r="WAF15">
        <v>-60532244.763999999</v>
      </c>
      <c r="WAG15">
        <v>-60532244.763999999</v>
      </c>
      <c r="WAH15">
        <v>-60532244.763999999</v>
      </c>
      <c r="WAI15">
        <v>-60532244.763999999</v>
      </c>
      <c r="WAJ15">
        <v>-60532244.763999999</v>
      </c>
      <c r="WAK15">
        <v>-60532244.763999999</v>
      </c>
      <c r="WAL15">
        <v>-60532244.763999999</v>
      </c>
      <c r="WAM15">
        <v>-60532244.763999999</v>
      </c>
      <c r="WAN15">
        <v>-60532244.763999999</v>
      </c>
      <c r="WAO15">
        <v>-60532244.763999999</v>
      </c>
      <c r="WAP15">
        <v>-60532244.763999999</v>
      </c>
      <c r="WAQ15">
        <v>-60532244.763999999</v>
      </c>
      <c r="WAR15">
        <v>-60532244.763999999</v>
      </c>
      <c r="WAS15">
        <v>-60532244.763999999</v>
      </c>
      <c r="WAT15">
        <v>-60532244.763999999</v>
      </c>
      <c r="WAU15">
        <v>-60532244.763999999</v>
      </c>
      <c r="WAV15">
        <v>-60532244.763999999</v>
      </c>
      <c r="WAW15">
        <v>-60532244.763999999</v>
      </c>
      <c r="WAX15">
        <v>-60532244.763999999</v>
      </c>
      <c r="WAY15">
        <v>-60532244.763999999</v>
      </c>
      <c r="WAZ15">
        <v>-60532244.763999999</v>
      </c>
      <c r="WBA15">
        <v>-60532244.763999999</v>
      </c>
      <c r="WBB15">
        <v>-60532244.763999999</v>
      </c>
      <c r="WBC15">
        <v>-60532244.763999999</v>
      </c>
      <c r="WBD15">
        <v>-60532244.763999999</v>
      </c>
      <c r="WBE15">
        <v>-60532244.763999999</v>
      </c>
      <c r="WBF15">
        <v>-60532244.763999999</v>
      </c>
      <c r="WBG15">
        <v>-60532244.763999999</v>
      </c>
      <c r="WBH15">
        <v>-60532244.763999999</v>
      </c>
      <c r="WBI15">
        <v>-60532244.763999999</v>
      </c>
      <c r="WBJ15">
        <v>-60532244.763999999</v>
      </c>
      <c r="WBK15">
        <v>-60532244.763999999</v>
      </c>
      <c r="WBL15">
        <v>-60532244.763999999</v>
      </c>
      <c r="WBM15">
        <v>-60532244.763999999</v>
      </c>
      <c r="WBN15">
        <v>-60532244.763999999</v>
      </c>
      <c r="WBO15">
        <v>-60532244.763999999</v>
      </c>
      <c r="WBP15">
        <v>-60532244.763999999</v>
      </c>
      <c r="WBQ15">
        <v>-60532244.763999999</v>
      </c>
      <c r="WBR15">
        <v>-60532244.763999999</v>
      </c>
      <c r="WBS15">
        <v>-60532244.763999999</v>
      </c>
      <c r="WBT15">
        <v>-60532244.763999999</v>
      </c>
      <c r="WBU15">
        <v>-60532244.763999999</v>
      </c>
      <c r="WBV15">
        <v>-91751752.137700006</v>
      </c>
      <c r="WBW15">
        <v>-91751752.137700006</v>
      </c>
      <c r="WBX15">
        <v>-91751752.137700006</v>
      </c>
      <c r="WBY15">
        <v>-91751752.137700006</v>
      </c>
      <c r="WBZ15">
        <v>-91751752.137700006</v>
      </c>
      <c r="WCA15">
        <v>-91751752.137700006</v>
      </c>
      <c r="WCB15">
        <v>-91751752.137700006</v>
      </c>
      <c r="WCC15">
        <v>-91751752.137700006</v>
      </c>
      <c r="WCD15">
        <v>-91751752.137700006</v>
      </c>
      <c r="WCE15">
        <v>-91751752.137700006</v>
      </c>
      <c r="WCF15">
        <v>-91751752.137700006</v>
      </c>
      <c r="WCG15">
        <v>-91751752.137700006</v>
      </c>
      <c r="WCH15">
        <v>-91751752.137700006</v>
      </c>
      <c r="WCI15">
        <v>-91751752.137700006</v>
      </c>
      <c r="WCJ15">
        <v>-91751752.137700006</v>
      </c>
      <c r="WCK15">
        <v>-91751752.137700006</v>
      </c>
      <c r="WCL15">
        <v>-91751752.137700006</v>
      </c>
      <c r="WCM15">
        <v>-91751752.137700006</v>
      </c>
      <c r="WCN15">
        <v>-91751752.137700006</v>
      </c>
      <c r="WCO15">
        <v>-91751752.137700006</v>
      </c>
      <c r="WCP15">
        <v>-91751752.137700006</v>
      </c>
      <c r="WCQ15">
        <v>-91751752.137700006</v>
      </c>
      <c r="WCR15">
        <v>-91751752.137700006</v>
      </c>
      <c r="WCS15">
        <v>-91751752.137700006</v>
      </c>
      <c r="WCT15">
        <v>-91751752.137700006</v>
      </c>
      <c r="WCU15">
        <v>-91751752.137700006</v>
      </c>
      <c r="WCV15">
        <v>-91751752.137700006</v>
      </c>
      <c r="WCW15">
        <v>-91751752.137700006</v>
      </c>
      <c r="WCX15">
        <v>-91751752.137700006</v>
      </c>
      <c r="WCY15">
        <v>-91751752.137700006</v>
      </c>
      <c r="WCZ15">
        <v>-91751752.137700006</v>
      </c>
      <c r="WDA15">
        <v>-91751752.137700006</v>
      </c>
      <c r="WDB15">
        <v>-91751752.137700006</v>
      </c>
      <c r="WDC15">
        <v>-91751752.137700006</v>
      </c>
      <c r="WDD15">
        <v>-91751752.137700006</v>
      </c>
      <c r="WDE15">
        <v>-91751752.137700006</v>
      </c>
      <c r="WDF15">
        <v>-91751752.137700006</v>
      </c>
      <c r="WDG15">
        <v>-91751752.137700006</v>
      </c>
      <c r="WDH15">
        <v>-91751752.137700006</v>
      </c>
      <c r="WDI15">
        <v>-91751752.137700006</v>
      </c>
      <c r="WDJ15">
        <v>-91751752.137700006</v>
      </c>
      <c r="WDK15">
        <v>-91751752.137700006</v>
      </c>
      <c r="WDL15">
        <v>-91751752.137700006</v>
      </c>
      <c r="WDM15">
        <v>-91751752.137700006</v>
      </c>
      <c r="WDN15">
        <v>-577059.83790699998</v>
      </c>
      <c r="WDO15">
        <v>-541161.32267899998</v>
      </c>
      <c r="WDP15">
        <v>-517392.063868</v>
      </c>
      <c r="WDQ15">
        <v>-505430.33454399998</v>
      </c>
      <c r="WDR15">
        <v>-504814.52204700001</v>
      </c>
      <c r="WDS15">
        <v>-514762.11552799999</v>
      </c>
      <c r="WDT15">
        <v>-533938.24993699999</v>
      </c>
      <c r="WDU15">
        <v>-560215.42983499996</v>
      </c>
      <c r="WDV15">
        <v>-601699.63413799996</v>
      </c>
      <c r="WDW15">
        <v>-638264.26815300004</v>
      </c>
      <c r="WDX15">
        <v>-646500.82320500002</v>
      </c>
      <c r="WDY15">
        <v>-574951.71313599998</v>
      </c>
      <c r="WDZ15">
        <v>-538184.63851399999</v>
      </c>
      <c r="WEA15">
        <v>-513285.83374799998</v>
      </c>
      <c r="WEB15">
        <v>-499866.36645799997</v>
      </c>
      <c r="WEC15">
        <v>-497389.55559599999</v>
      </c>
      <c r="WED15">
        <v>-504998.88169900002</v>
      </c>
      <c r="WEE15">
        <v>-521304.273009</v>
      </c>
      <c r="WEF15">
        <v>-572171.75712800003</v>
      </c>
      <c r="WEG15">
        <v>-603221.72047599999</v>
      </c>
      <c r="WEH15">
        <v>-613563.48210999998</v>
      </c>
      <c r="WEI15">
        <v>-618315.85959799995</v>
      </c>
      <c r="WEJ15">
        <v>-552095.41270300001</v>
      </c>
      <c r="WEK15">
        <v>-513672.90284699999</v>
      </c>
      <c r="WEL15">
        <v>-494288.19341100001</v>
      </c>
      <c r="WEM15">
        <v>-499587.64063899999</v>
      </c>
      <c r="WEN15">
        <v>-516868.96560499998</v>
      </c>
      <c r="WEO15">
        <v>-540974.30117700004</v>
      </c>
      <c r="WEP15">
        <v>-568254.13047400001</v>
      </c>
      <c r="WEQ15">
        <v>-593446.24653899996</v>
      </c>
      <c r="WER15">
        <v>-622349.68704999995</v>
      </c>
      <c r="WES15">
        <v>-639858.08716300002</v>
      </c>
      <c r="WET15">
        <v>-646500.82320500002</v>
      </c>
      <c r="WEU15">
        <v>-549001.26344799995</v>
      </c>
      <c r="WEV15">
        <v>-506302.34708500002</v>
      </c>
      <c r="WEW15">
        <v>-487380.23702499998</v>
      </c>
      <c r="WEX15">
        <v>-491320.35758900002</v>
      </c>
      <c r="WEY15">
        <v>-507811.66459499998</v>
      </c>
      <c r="WEZ15">
        <v>-531440.28824599995</v>
      </c>
      <c r="WFA15">
        <v>-559528.47292099998</v>
      </c>
      <c r="WFB15">
        <v>-590368.69119299995</v>
      </c>
      <c r="WFC15">
        <v>-607388.41514199995</v>
      </c>
      <c r="WFD15">
        <v>-614886.22171399998</v>
      </c>
      <c r="WFE15">
        <v>-618315.85959799995</v>
      </c>
      <c r="WFF15">
        <v>-873659.70608399995</v>
      </c>
      <c r="WFG15">
        <v>-818826.75802199997</v>
      </c>
      <c r="WFH15">
        <v>-782251.173985</v>
      </c>
      <c r="WFI15">
        <v>-763412.47597100004</v>
      </c>
      <c r="WFJ15">
        <v>-761574.28249200003</v>
      </c>
      <c r="WFK15">
        <v>-775514.28232</v>
      </c>
      <c r="WFL15">
        <v>-803182.05818499997</v>
      </c>
      <c r="WFM15">
        <v>-841348.63682500005</v>
      </c>
      <c r="WFN15">
        <v>-901511.56968800002</v>
      </c>
      <c r="WFO15">
        <v>-954367.83217800001</v>
      </c>
      <c r="WFP15">
        <v>-966210.84426699998</v>
      </c>
      <c r="WFQ15">
        <v>-869443.45654200006</v>
      </c>
      <c r="WFR15">
        <v>-812873.389692</v>
      </c>
      <c r="WFS15">
        <v>-774038.71374599996</v>
      </c>
      <c r="WFT15">
        <v>-752284.53979800001</v>
      </c>
      <c r="WFU15">
        <v>-746724.34958899999</v>
      </c>
      <c r="WFV15">
        <v>-755987.81466200005</v>
      </c>
      <c r="WFW15">
        <v>-777914.10432899999</v>
      </c>
      <c r="WFX15">
        <v>-847030.51517899998</v>
      </c>
      <c r="WFY15">
        <v>-889469.49406199995</v>
      </c>
      <c r="WFZ15">
        <v>-903514.55709000002</v>
      </c>
      <c r="WGA15">
        <v>-909840.91705299995</v>
      </c>
      <c r="WGB15">
        <v>-835613.41395099997</v>
      </c>
      <c r="WGC15">
        <v>-776707.38529699994</v>
      </c>
      <c r="WGD15">
        <v>-746190.73535199999</v>
      </c>
      <c r="WGE15">
        <v>-752989.28306799999</v>
      </c>
      <c r="WGF15">
        <v>-777820.59570499999</v>
      </c>
      <c r="WGG15">
        <v>-812859.74954600004</v>
      </c>
      <c r="WGH15">
        <v>-852620.98873400001</v>
      </c>
      <c r="WGI15">
        <v>-889345.08949599997</v>
      </c>
      <c r="WGJ15">
        <v>-931324.87502899999</v>
      </c>
      <c r="WGK15">
        <v>-956659.50932399998</v>
      </c>
      <c r="WGL15">
        <v>-966210.84426699998</v>
      </c>
      <c r="WGM15">
        <v>-829684.90865500004</v>
      </c>
      <c r="WGN15">
        <v>-763484.81758000003</v>
      </c>
      <c r="WGO15">
        <v>-732560.29778799997</v>
      </c>
      <c r="WGP15">
        <v>-735930.52654800005</v>
      </c>
      <c r="WGQ15">
        <v>-757965.71645199996</v>
      </c>
      <c r="WGR15">
        <v>-790477.13627500006</v>
      </c>
      <c r="WGS15">
        <v>-829314.06767000002</v>
      </c>
      <c r="WGT15">
        <v>-871778.57450700004</v>
      </c>
      <c r="WGU15">
        <v>-895092.990751</v>
      </c>
      <c r="WGV15">
        <v>-905275.40269799996</v>
      </c>
      <c r="WGW15">
        <v>-909840.91705299995</v>
      </c>
      <c r="WGX15">
        <v>-1322235.2642600001</v>
      </c>
      <c r="WGY15">
        <v>-1238284.8647700001</v>
      </c>
      <c r="WGZ15">
        <v>-1181753.7755100001</v>
      </c>
      <c r="WHA15">
        <v>-1151787.5695</v>
      </c>
      <c r="WHB15">
        <v>-1147196.8230399999</v>
      </c>
      <c r="WHC15">
        <v>-1166056.4827399999</v>
      </c>
      <c r="WHD15">
        <v>-1205204.47218</v>
      </c>
      <c r="WHE15">
        <v>-1259737.93111</v>
      </c>
      <c r="WHF15">
        <v>-1345509.6984600001</v>
      </c>
      <c r="WHG15">
        <v>-1420505.37809</v>
      </c>
      <c r="WHH15">
        <v>-1437176.22144</v>
      </c>
      <c r="WHI15">
        <v>-1313802.7651800001</v>
      </c>
      <c r="WHJ15">
        <v>-1226378.1281099999</v>
      </c>
      <c r="WHK15">
        <v>-1165328.8550400001</v>
      </c>
      <c r="WHL15">
        <v>-1129531.69716</v>
      </c>
      <c r="WHM15">
        <v>-1117496.9572399999</v>
      </c>
      <c r="WHN15">
        <v>-1127003.54742</v>
      </c>
      <c r="WHO15">
        <v>-1154668.56446</v>
      </c>
      <c r="WHP15">
        <v>-1243479.74459</v>
      </c>
      <c r="WHQ15">
        <v>-1298567.64662</v>
      </c>
      <c r="WHR15">
        <v>-1316599.3171999999</v>
      </c>
      <c r="WHS15">
        <v>-1324436.3670099999</v>
      </c>
      <c r="WHT15">
        <v>-1264154.61271</v>
      </c>
      <c r="WHU15">
        <v>-1173537.1307300001</v>
      </c>
      <c r="WHV15">
        <v>-1125019.17564</v>
      </c>
      <c r="WHW15">
        <v>-1132862.6565099999</v>
      </c>
      <c r="WHX15">
        <v>-1167782.33274</v>
      </c>
      <c r="WHY15">
        <v>-1217903.763</v>
      </c>
      <c r="WHZ15">
        <v>-1275003.6256899999</v>
      </c>
      <c r="WIA15">
        <v>-1327753.73281</v>
      </c>
      <c r="WIB15">
        <v>-1387732.13506</v>
      </c>
      <c r="WIC15">
        <v>-1423731.2403899999</v>
      </c>
      <c r="WID15">
        <v>-1437176.22144</v>
      </c>
      <c r="WIE15">
        <v>-1252691.4088300001</v>
      </c>
      <c r="WIF15">
        <v>-1149394.1336300001</v>
      </c>
      <c r="WIG15">
        <v>-1098039.79161</v>
      </c>
      <c r="WIH15">
        <v>-1097951.3236499999</v>
      </c>
      <c r="WII15">
        <v>-1125436.0846500001</v>
      </c>
      <c r="WIJ15">
        <v>-1168116.54849</v>
      </c>
      <c r="WIK15">
        <v>-1219517.59103</v>
      </c>
      <c r="WIL15">
        <v>-1275330.4742099999</v>
      </c>
      <c r="WIM15">
        <v>-1305708.7205099999</v>
      </c>
      <c r="WIN15">
        <v>-1318780.6775100001</v>
      </c>
      <c r="WIO15">
        <v>-1324436.3670099999</v>
      </c>
      <c r="WIP15">
        <v>-248531.668626</v>
      </c>
      <c r="WIQ15">
        <v>-248531.668626</v>
      </c>
      <c r="WIR15">
        <v>-248531.668626</v>
      </c>
      <c r="WIS15">
        <v>-248531.668626</v>
      </c>
      <c r="WIT15">
        <v>-248531.668626</v>
      </c>
      <c r="WIU15">
        <v>-248531.668626</v>
      </c>
      <c r="WIV15">
        <v>-248531.668626</v>
      </c>
      <c r="WIW15">
        <v>-248531.668626</v>
      </c>
      <c r="WIX15">
        <v>-248531.668626</v>
      </c>
      <c r="WIY15">
        <v>-248531.668626</v>
      </c>
      <c r="WIZ15">
        <v>-248531.668626</v>
      </c>
      <c r="WJA15">
        <v>-248491.62484500001</v>
      </c>
      <c r="WJB15">
        <v>-248491.62484500001</v>
      </c>
      <c r="WJC15">
        <v>-248491.62484500001</v>
      </c>
      <c r="WJD15">
        <v>-248491.62484500001</v>
      </c>
      <c r="WJE15">
        <v>-248491.62484500001</v>
      </c>
      <c r="WJF15">
        <v>-248491.62484500001</v>
      </c>
      <c r="WJG15">
        <v>-248491.62484500001</v>
      </c>
      <c r="WJH15">
        <v>-248491.62484500001</v>
      </c>
      <c r="WJI15">
        <v>-248491.62484500001</v>
      </c>
      <c r="WJJ15">
        <v>-248491.62484500001</v>
      </c>
      <c r="WJK15">
        <v>-248491.62484500001</v>
      </c>
      <c r="WJL15">
        <v>-248531.668626</v>
      </c>
      <c r="WJM15">
        <v>-248531.668626</v>
      </c>
      <c r="WJN15">
        <v>-248531.668626</v>
      </c>
      <c r="WJO15">
        <v>-248531.668626</v>
      </c>
      <c r="WJP15">
        <v>-248531.668626</v>
      </c>
      <c r="WJQ15">
        <v>-248531.668626</v>
      </c>
      <c r="WJR15">
        <v>-248531.668626</v>
      </c>
      <c r="WJS15">
        <v>-248531.668626</v>
      </c>
      <c r="WJT15">
        <v>-248531.668626</v>
      </c>
      <c r="WJU15">
        <v>-248531.668626</v>
      </c>
      <c r="WJV15">
        <v>-248531.668626</v>
      </c>
      <c r="WJW15">
        <v>-248491.62484500001</v>
      </c>
      <c r="WJX15">
        <v>-248491.62484500001</v>
      </c>
      <c r="WJY15">
        <v>-248491.62484500001</v>
      </c>
      <c r="WJZ15">
        <v>-248491.62484500001</v>
      </c>
      <c r="WKA15">
        <v>-248491.62484500001</v>
      </c>
      <c r="WKB15">
        <v>-248491.62484500001</v>
      </c>
      <c r="WKC15">
        <v>-248491.62484500001</v>
      </c>
      <c r="WKD15">
        <v>-248491.62484500001</v>
      </c>
      <c r="WKE15">
        <v>-248491.62484500001</v>
      </c>
      <c r="WKF15">
        <v>-248491.62484500001</v>
      </c>
      <c r="WKG15">
        <v>-248491.62484500001</v>
      </c>
      <c r="WKH15">
        <v>-364875.01524199999</v>
      </c>
      <c r="WKI15">
        <v>-364875.01524199999</v>
      </c>
      <c r="WKJ15">
        <v>-364875.01524199999</v>
      </c>
      <c r="WKK15">
        <v>-364875.01524199999</v>
      </c>
      <c r="WKL15">
        <v>-364875.01524199999</v>
      </c>
      <c r="WKM15">
        <v>-364875.01524199999</v>
      </c>
      <c r="WKN15">
        <v>-364875.01524199999</v>
      </c>
      <c r="WKO15">
        <v>-364875.01524199999</v>
      </c>
      <c r="WKP15">
        <v>-364875.01524199999</v>
      </c>
      <c r="WKQ15">
        <v>-364875.01524199999</v>
      </c>
      <c r="WKR15">
        <v>-364875.01524199999</v>
      </c>
      <c r="WKS15">
        <v>-364799.04482000001</v>
      </c>
      <c r="WKT15">
        <v>-364799.04482000001</v>
      </c>
      <c r="WKU15">
        <v>-364799.04482000001</v>
      </c>
      <c r="WKV15">
        <v>-364799.04482000001</v>
      </c>
      <c r="WKW15">
        <v>-364799.04482000001</v>
      </c>
      <c r="WKX15">
        <v>-364799.04482000001</v>
      </c>
      <c r="WKY15">
        <v>-364799.04482000001</v>
      </c>
      <c r="WKZ15">
        <v>-364799.04482000001</v>
      </c>
      <c r="WLA15">
        <v>-364799.04482000001</v>
      </c>
      <c r="WLB15">
        <v>-364799.04482000001</v>
      </c>
      <c r="WLC15">
        <v>-364799.04482000001</v>
      </c>
      <c r="WLD15">
        <v>-364875.01524199999</v>
      </c>
      <c r="WLE15">
        <v>-364875.01524199999</v>
      </c>
      <c r="WLF15">
        <v>-364875.01524199999</v>
      </c>
      <c r="WLG15">
        <v>-364875.01524199999</v>
      </c>
      <c r="WLH15">
        <v>-364875.01524199999</v>
      </c>
      <c r="WLI15">
        <v>-364875.01524199999</v>
      </c>
      <c r="WLJ15">
        <v>-364875.01524199999</v>
      </c>
      <c r="WLK15">
        <v>-364875.01524199999</v>
      </c>
      <c r="WLL15">
        <v>-364875.01524199999</v>
      </c>
      <c r="WLM15">
        <v>-364875.01524199999</v>
      </c>
      <c r="WLN15">
        <v>-364875.01524199999</v>
      </c>
      <c r="WLO15">
        <v>-364799.04482000001</v>
      </c>
      <c r="WLP15">
        <v>-364799.04482000001</v>
      </c>
      <c r="WLQ15">
        <v>-364799.04482000001</v>
      </c>
      <c r="WLR15">
        <v>-364799.04482000001</v>
      </c>
      <c r="WLS15">
        <v>-364799.04482000001</v>
      </c>
      <c r="WLT15">
        <v>-364799.04482000001</v>
      </c>
      <c r="WLU15">
        <v>-364799.04482000001</v>
      </c>
      <c r="WLV15">
        <v>-364799.04482000001</v>
      </c>
      <c r="WLW15">
        <v>-364799.04482000001</v>
      </c>
      <c r="WLX15">
        <v>-364799.04482000001</v>
      </c>
      <c r="WLY15">
        <v>-364799.04482000001</v>
      </c>
      <c r="WLZ15">
        <v>-527673.97256400005</v>
      </c>
      <c r="WMA15">
        <v>-527673.97256400005</v>
      </c>
      <c r="WMB15">
        <v>-527673.97256400005</v>
      </c>
      <c r="WMC15">
        <v>-527673.97256400005</v>
      </c>
      <c r="WMD15">
        <v>-527673.97256400005</v>
      </c>
      <c r="WME15">
        <v>-527673.97256400005</v>
      </c>
      <c r="WMF15">
        <v>-527673.97256400005</v>
      </c>
      <c r="WMG15">
        <v>-527673.97256400005</v>
      </c>
      <c r="WMH15">
        <v>-527673.97256400005</v>
      </c>
      <c r="WMI15">
        <v>-527673.97256400005</v>
      </c>
      <c r="WMJ15">
        <v>-527673.97256400005</v>
      </c>
      <c r="WMK15">
        <v>-527526.14885999996</v>
      </c>
      <c r="WML15">
        <v>-527526.14885999996</v>
      </c>
      <c r="WMM15">
        <v>-527526.14885999996</v>
      </c>
      <c r="WMN15">
        <v>-527526.14885999996</v>
      </c>
      <c r="WMO15">
        <v>-527526.14885999996</v>
      </c>
      <c r="WMP15">
        <v>-527526.14885999996</v>
      </c>
      <c r="WMQ15">
        <v>-527526.14885999996</v>
      </c>
      <c r="WMR15">
        <v>-527526.14885999996</v>
      </c>
      <c r="WMS15">
        <v>-527526.14885999996</v>
      </c>
      <c r="WMT15">
        <v>-527526.14885999996</v>
      </c>
      <c r="WMU15">
        <v>-527526.14885999996</v>
      </c>
      <c r="WMV15">
        <v>-527673.97256400005</v>
      </c>
      <c r="WMW15">
        <v>-527673.97256400005</v>
      </c>
      <c r="WMX15">
        <v>-527673.97256400005</v>
      </c>
      <c r="WMY15">
        <v>-527673.97256400005</v>
      </c>
      <c r="WMZ15">
        <v>-527673.97256400005</v>
      </c>
      <c r="WNA15">
        <v>-527673.97256400005</v>
      </c>
      <c r="WNB15">
        <v>-527673.97256400005</v>
      </c>
      <c r="WNC15">
        <v>-527673.97256400005</v>
      </c>
      <c r="WND15">
        <v>-527673.97256400005</v>
      </c>
      <c r="WNE15">
        <v>-527673.97256400005</v>
      </c>
      <c r="WNF15">
        <v>-527673.97256400005</v>
      </c>
      <c r="WNG15">
        <v>-527526.14885999996</v>
      </c>
      <c r="WNH15">
        <v>-527526.14885999996</v>
      </c>
      <c r="WNI15">
        <v>-527526.14885999996</v>
      </c>
      <c r="WNJ15">
        <v>-527526.14885999996</v>
      </c>
      <c r="WNK15">
        <v>-527526.14885999996</v>
      </c>
      <c r="WNL15">
        <v>-527526.14885999996</v>
      </c>
      <c r="WNM15">
        <v>-527526.14885999996</v>
      </c>
      <c r="WNN15">
        <v>-527526.14885999996</v>
      </c>
      <c r="WNO15">
        <v>-527526.14885999996</v>
      </c>
      <c r="WNP15">
        <v>-527526.14885999996</v>
      </c>
      <c r="WNQ15">
        <v>-527526.14885999996</v>
      </c>
      <c r="WNR15">
        <v>-32319.943095499999</v>
      </c>
      <c r="WNS15">
        <v>-32319.943095499999</v>
      </c>
      <c r="WNT15">
        <v>-32319.943095499999</v>
      </c>
      <c r="WNU15">
        <v>-32319.943095499999</v>
      </c>
      <c r="WNV15">
        <v>-32319.943095499999</v>
      </c>
      <c r="WNW15">
        <v>-32319.943095499999</v>
      </c>
      <c r="WNX15">
        <v>-32319.943095499999</v>
      </c>
      <c r="WNY15">
        <v>-32319.943095499999</v>
      </c>
      <c r="WNZ15">
        <v>-32319.943095499999</v>
      </c>
      <c r="WOA15">
        <v>-32319.943095499999</v>
      </c>
      <c r="WOB15">
        <v>-32319.943095499999</v>
      </c>
      <c r="WOC15">
        <v>-32319.943095499999</v>
      </c>
      <c r="WOD15">
        <v>-32319.943095499999</v>
      </c>
      <c r="WOE15">
        <v>-32319.943095499999</v>
      </c>
      <c r="WOF15">
        <v>-32319.943095499999</v>
      </c>
      <c r="WOG15">
        <v>-32319.943095499999</v>
      </c>
      <c r="WOH15">
        <v>-32319.943095499999</v>
      </c>
      <c r="WOI15">
        <v>-32319.943095499999</v>
      </c>
      <c r="WOJ15">
        <v>-32319.943095499999</v>
      </c>
      <c r="WOK15">
        <v>-32319.943095499999</v>
      </c>
      <c r="WOL15">
        <v>-32319.943095499999</v>
      </c>
      <c r="WOM15">
        <v>-32319.943095499999</v>
      </c>
      <c r="WON15">
        <v>-32319.943095499999</v>
      </c>
      <c r="WOO15">
        <v>-32319.943095499999</v>
      </c>
      <c r="WOP15">
        <v>-32319.943095499999</v>
      </c>
      <c r="WOQ15">
        <v>-32319.943095499999</v>
      </c>
      <c r="WOR15">
        <v>-32319.943095499999</v>
      </c>
      <c r="WOS15">
        <v>-32319.943095499999</v>
      </c>
      <c r="WOT15">
        <v>-32319.943095499999</v>
      </c>
      <c r="WOU15">
        <v>-32319.943095499999</v>
      </c>
      <c r="WOV15">
        <v>-32319.943095499999</v>
      </c>
      <c r="WOW15">
        <v>-32319.943095499999</v>
      </c>
      <c r="WOX15">
        <v>-32319.943095499999</v>
      </c>
      <c r="WOY15">
        <v>-32319.943095499999</v>
      </c>
      <c r="WOZ15">
        <v>-32319.943095499999</v>
      </c>
      <c r="WPA15">
        <v>-32319.943095499999</v>
      </c>
      <c r="WPB15">
        <v>-32319.943095499999</v>
      </c>
      <c r="WPC15">
        <v>-32319.943095499999</v>
      </c>
      <c r="WPD15">
        <v>-32319.943095499999</v>
      </c>
      <c r="WPE15">
        <v>-32319.943095499999</v>
      </c>
      <c r="WPF15">
        <v>-32319.943095499999</v>
      </c>
      <c r="WPG15">
        <v>-32319.943095499999</v>
      </c>
      <c r="WPH15">
        <v>-32319.943095499999</v>
      </c>
      <c r="WPI15">
        <v>-32319.943095499999</v>
      </c>
      <c r="WPJ15">
        <v>-62388.641781099999</v>
      </c>
      <c r="WPK15">
        <v>-62388.641781099999</v>
      </c>
      <c r="WPL15">
        <v>-62388.641781099999</v>
      </c>
      <c r="WPM15">
        <v>-62388.641781099999</v>
      </c>
      <c r="WPN15">
        <v>-62388.641781099999</v>
      </c>
      <c r="WPO15">
        <v>-62388.641781099999</v>
      </c>
      <c r="WPP15">
        <v>-62388.641781099999</v>
      </c>
      <c r="WPQ15">
        <v>-62388.641781099999</v>
      </c>
      <c r="WPR15">
        <v>-62388.641781099999</v>
      </c>
      <c r="WPS15">
        <v>-62388.641781099999</v>
      </c>
      <c r="WPT15">
        <v>-62388.641781099999</v>
      </c>
      <c r="WPU15">
        <v>-62388.641781099999</v>
      </c>
      <c r="WPV15">
        <v>-62388.641781099999</v>
      </c>
      <c r="WPW15">
        <v>-62388.641781099999</v>
      </c>
      <c r="WPX15">
        <v>-62388.641781099999</v>
      </c>
      <c r="WPY15">
        <v>-62388.641781099999</v>
      </c>
      <c r="WPZ15">
        <v>-62388.641781099999</v>
      </c>
      <c r="WQA15">
        <v>-62388.641781099999</v>
      </c>
      <c r="WQB15">
        <v>-62388.641781099999</v>
      </c>
      <c r="WQC15">
        <v>-62388.641781099999</v>
      </c>
      <c r="WQD15">
        <v>-62388.641781099999</v>
      </c>
      <c r="WQE15">
        <v>-62388.641781099999</v>
      </c>
      <c r="WQF15">
        <v>-62388.641781099999</v>
      </c>
      <c r="WQG15">
        <v>-62388.641781099999</v>
      </c>
      <c r="WQH15">
        <v>-62388.641781099999</v>
      </c>
      <c r="WQI15">
        <v>-62388.641781099999</v>
      </c>
      <c r="WQJ15">
        <v>-62388.641781099999</v>
      </c>
      <c r="WQK15">
        <v>-62388.641781099999</v>
      </c>
      <c r="WQL15">
        <v>-62388.641781099999</v>
      </c>
      <c r="WQM15">
        <v>-62388.641781099999</v>
      </c>
      <c r="WQN15">
        <v>-62388.641781099999</v>
      </c>
      <c r="WQO15">
        <v>-62388.641781099999</v>
      </c>
      <c r="WQP15">
        <v>-62388.641781099999</v>
      </c>
      <c r="WQQ15">
        <v>-62388.641781099999</v>
      </c>
      <c r="WQR15">
        <v>-62388.641781099999</v>
      </c>
      <c r="WQS15">
        <v>-62388.641781099999</v>
      </c>
      <c r="WQT15">
        <v>-62388.641781099999</v>
      </c>
      <c r="WQU15">
        <v>-62388.641781099999</v>
      </c>
      <c r="WQV15">
        <v>-62388.641781099999</v>
      </c>
      <c r="WQW15">
        <v>-62388.641781099999</v>
      </c>
      <c r="WQX15">
        <v>-62388.641781099999</v>
      </c>
      <c r="WQY15">
        <v>-62388.641781099999</v>
      </c>
      <c r="WQZ15">
        <v>-62388.641781099999</v>
      </c>
      <c r="WRA15">
        <v>-62388.641781099999</v>
      </c>
      <c r="WRB15">
        <v>-122526.039152</v>
      </c>
      <c r="WRC15">
        <v>-122526.039152</v>
      </c>
      <c r="WRD15">
        <v>-122526.039152</v>
      </c>
      <c r="WRE15">
        <v>-122526.039152</v>
      </c>
      <c r="WRF15">
        <v>-122526.039152</v>
      </c>
      <c r="WRG15">
        <v>-122526.039152</v>
      </c>
      <c r="WRH15">
        <v>-122526.039152</v>
      </c>
      <c r="WRI15">
        <v>-122526.039152</v>
      </c>
      <c r="WRJ15">
        <v>-122526.039152</v>
      </c>
      <c r="WRK15">
        <v>-122526.039152</v>
      </c>
      <c r="WRL15">
        <v>-122526.039152</v>
      </c>
      <c r="WRM15">
        <v>-122526.039152</v>
      </c>
      <c r="WRN15">
        <v>-122526.039152</v>
      </c>
      <c r="WRO15">
        <v>-122526.039152</v>
      </c>
      <c r="WRP15">
        <v>-122526.039152</v>
      </c>
      <c r="WRQ15">
        <v>-122526.039152</v>
      </c>
      <c r="WRR15">
        <v>-122526.039152</v>
      </c>
      <c r="WRS15">
        <v>-122526.039152</v>
      </c>
      <c r="WRT15">
        <v>-122526.039152</v>
      </c>
      <c r="WRU15">
        <v>-122526.039152</v>
      </c>
      <c r="WRV15">
        <v>-122526.039152</v>
      </c>
      <c r="WRW15">
        <v>-122526.039152</v>
      </c>
      <c r="WRX15">
        <v>-122526.039152</v>
      </c>
      <c r="WRY15">
        <v>-122526.039152</v>
      </c>
      <c r="WRZ15">
        <v>-122526.039152</v>
      </c>
      <c r="WSA15">
        <v>-122526.039152</v>
      </c>
      <c r="WSB15">
        <v>-122526.039152</v>
      </c>
      <c r="WSC15">
        <v>-122526.039152</v>
      </c>
      <c r="WSD15">
        <v>-122526.039152</v>
      </c>
      <c r="WSE15">
        <v>-122526.039152</v>
      </c>
      <c r="WSF15">
        <v>-122526.039152</v>
      </c>
      <c r="WSG15">
        <v>-122526.039152</v>
      </c>
      <c r="WSH15">
        <v>-122526.039152</v>
      </c>
      <c r="WSI15">
        <v>-122526.039152</v>
      </c>
      <c r="WSJ15">
        <v>-122526.039152</v>
      </c>
      <c r="WSK15">
        <v>-122526.039152</v>
      </c>
      <c r="WSL15">
        <v>-122526.039152</v>
      </c>
      <c r="WSM15">
        <v>-122526.039152</v>
      </c>
      <c r="WSN15">
        <v>-122526.039152</v>
      </c>
      <c r="WSO15">
        <v>-122526.039152</v>
      </c>
      <c r="WSP15">
        <v>-122526.039152</v>
      </c>
      <c r="WSQ15">
        <v>-122526.039152</v>
      </c>
      <c r="WSR15">
        <v>-122526.039152</v>
      </c>
      <c r="WSS15">
        <v>-122526.039152</v>
      </c>
      <c r="WST15">
        <v>-76321.147290399997</v>
      </c>
      <c r="WSU15">
        <v>-76321.147290399997</v>
      </c>
      <c r="WSV15">
        <v>-76321.147290399997</v>
      </c>
      <c r="WSW15">
        <v>-76321.147290399997</v>
      </c>
      <c r="WSX15">
        <v>-76321.147290399997</v>
      </c>
      <c r="WSY15">
        <v>-76321.147290399997</v>
      </c>
      <c r="WSZ15">
        <v>-76321.147290399997</v>
      </c>
      <c r="WTA15">
        <v>-76321.147290399997</v>
      </c>
      <c r="WTB15">
        <v>-76321.147290399997</v>
      </c>
      <c r="WTC15">
        <v>-76321.147290399997</v>
      </c>
      <c r="WTD15">
        <v>-76321.147290399997</v>
      </c>
      <c r="WTE15">
        <v>-76321.147290399997</v>
      </c>
      <c r="WTF15">
        <v>-76321.147290399997</v>
      </c>
      <c r="WTG15">
        <v>-76321.147290399997</v>
      </c>
      <c r="WTH15">
        <v>-76321.147290399997</v>
      </c>
      <c r="WTI15">
        <v>-76321.147290399997</v>
      </c>
      <c r="WTJ15">
        <v>-76321.147290399997</v>
      </c>
      <c r="WTK15">
        <v>-76321.147290399997</v>
      </c>
      <c r="WTL15">
        <v>-76321.147290399997</v>
      </c>
      <c r="WTM15">
        <v>-76321.147290399997</v>
      </c>
      <c r="WTN15">
        <v>-76321.147290399997</v>
      </c>
      <c r="WTO15">
        <v>-76321.147290399997</v>
      </c>
      <c r="WTP15">
        <v>-76321.147290399997</v>
      </c>
      <c r="WTQ15">
        <v>-76321.147290399997</v>
      </c>
      <c r="WTR15">
        <v>-76321.147290399997</v>
      </c>
      <c r="WTS15">
        <v>-76321.147290399997</v>
      </c>
      <c r="WTT15">
        <v>-76321.147290399997</v>
      </c>
      <c r="WTU15">
        <v>-76321.147290399997</v>
      </c>
      <c r="WTV15">
        <v>-76321.147290399997</v>
      </c>
      <c r="WTW15">
        <v>-76321.147290399997</v>
      </c>
      <c r="WTX15">
        <v>-76321.147290399997</v>
      </c>
      <c r="WTY15">
        <v>-76321.147290399997</v>
      </c>
      <c r="WTZ15">
        <v>-76321.147290399997</v>
      </c>
      <c r="WUA15">
        <v>-76321.147290399997</v>
      </c>
      <c r="WUB15">
        <v>-76321.147290399997</v>
      </c>
      <c r="WUC15">
        <v>-76321.147290399997</v>
      </c>
      <c r="WUD15">
        <v>-76321.147290399997</v>
      </c>
      <c r="WUE15">
        <v>-76321.147290399997</v>
      </c>
      <c r="WUF15">
        <v>-76321.147290399997</v>
      </c>
      <c r="WUG15">
        <v>-76321.147290399997</v>
      </c>
      <c r="WUH15">
        <v>-76321.147290399997</v>
      </c>
      <c r="WUI15">
        <v>-76321.147290399997</v>
      </c>
      <c r="WUJ15">
        <v>-76321.147290399997</v>
      </c>
      <c r="WUK15">
        <v>-76321.147290399997</v>
      </c>
      <c r="WUL15">
        <v>-147326.14796199999</v>
      </c>
      <c r="WUM15">
        <v>-147326.14796199999</v>
      </c>
      <c r="WUN15">
        <v>-147326.14796199999</v>
      </c>
      <c r="WUO15">
        <v>-147326.14796199999</v>
      </c>
      <c r="WUP15">
        <v>-147326.14796199999</v>
      </c>
      <c r="WUQ15">
        <v>-147326.14796199999</v>
      </c>
      <c r="WUR15">
        <v>-147326.14796199999</v>
      </c>
      <c r="WUS15">
        <v>-147326.14796199999</v>
      </c>
      <c r="WUT15">
        <v>-147326.14796199999</v>
      </c>
      <c r="WUU15">
        <v>-147326.14796199999</v>
      </c>
      <c r="WUV15">
        <v>-147326.14796199999</v>
      </c>
      <c r="WUW15">
        <v>-147326.14796199999</v>
      </c>
      <c r="WUX15">
        <v>-147326.14796199999</v>
      </c>
      <c r="WUY15">
        <v>-147326.14796199999</v>
      </c>
      <c r="WUZ15">
        <v>-147326.14796199999</v>
      </c>
      <c r="WVA15">
        <v>-147326.14796199999</v>
      </c>
      <c r="WVB15">
        <v>-147326.14796199999</v>
      </c>
      <c r="WVC15">
        <v>-147326.14796199999</v>
      </c>
      <c r="WVD15">
        <v>-147326.14796199999</v>
      </c>
      <c r="WVE15">
        <v>-147326.14796199999</v>
      </c>
      <c r="WVF15">
        <v>-147326.14796199999</v>
      </c>
      <c r="WVG15">
        <v>-147326.14796199999</v>
      </c>
      <c r="WVH15">
        <v>-147326.14796199999</v>
      </c>
      <c r="WVI15">
        <v>-147326.14796199999</v>
      </c>
      <c r="WVJ15">
        <v>-147326.14796199999</v>
      </c>
      <c r="WVK15">
        <v>-147326.14796199999</v>
      </c>
      <c r="WVL15">
        <v>-147326.14796199999</v>
      </c>
      <c r="WVM15">
        <v>-147326.14796199999</v>
      </c>
      <c r="WVN15">
        <v>-147326.14796199999</v>
      </c>
      <c r="WVO15">
        <v>-147326.14796199999</v>
      </c>
      <c r="WVP15">
        <v>-147326.14796199999</v>
      </c>
      <c r="WVQ15">
        <v>-147326.14796199999</v>
      </c>
      <c r="WVR15">
        <v>-147326.14796199999</v>
      </c>
      <c r="WVS15">
        <v>-147326.14796199999</v>
      </c>
      <c r="WVT15">
        <v>-147326.14796199999</v>
      </c>
      <c r="WVU15">
        <v>-147326.14796199999</v>
      </c>
      <c r="WVV15">
        <v>-147326.14796199999</v>
      </c>
      <c r="WVW15">
        <v>-147326.14796199999</v>
      </c>
      <c r="WVX15">
        <v>-147326.14796199999</v>
      </c>
      <c r="WVY15">
        <v>-147326.14796199999</v>
      </c>
      <c r="WVZ15">
        <v>-147326.14796199999</v>
      </c>
      <c r="WWA15">
        <v>-147326.14796199999</v>
      </c>
      <c r="WWB15">
        <v>-147326.14796199999</v>
      </c>
      <c r="WWC15">
        <v>-147326.14796199999</v>
      </c>
      <c r="WWD15">
        <v>-289336.14930699999</v>
      </c>
      <c r="WWE15">
        <v>-289336.14930699999</v>
      </c>
      <c r="WWF15">
        <v>-289336.14930699999</v>
      </c>
      <c r="WWG15">
        <v>-289336.14930699999</v>
      </c>
      <c r="WWH15">
        <v>-289336.14930699999</v>
      </c>
      <c r="WWI15">
        <v>-289336.14930699999</v>
      </c>
      <c r="WWJ15">
        <v>-289336.14930699999</v>
      </c>
      <c r="WWK15">
        <v>-289336.14930699999</v>
      </c>
      <c r="WWL15">
        <v>-289336.14930699999</v>
      </c>
      <c r="WWM15">
        <v>-289336.14930699999</v>
      </c>
      <c r="WWN15">
        <v>-289336.14930699999</v>
      </c>
      <c r="WWO15">
        <v>-289336.14930699999</v>
      </c>
      <c r="WWP15">
        <v>-289336.14930699999</v>
      </c>
      <c r="WWQ15">
        <v>-289336.14930699999</v>
      </c>
      <c r="WWR15">
        <v>-289336.14930699999</v>
      </c>
      <c r="WWS15">
        <v>-289336.14930699999</v>
      </c>
      <c r="WWT15">
        <v>-289336.14930699999</v>
      </c>
      <c r="WWU15">
        <v>-289336.14930699999</v>
      </c>
      <c r="WWV15">
        <v>-289336.14930699999</v>
      </c>
      <c r="WWW15">
        <v>-289336.14930699999</v>
      </c>
      <c r="WWX15">
        <v>-289336.14930699999</v>
      </c>
      <c r="WWY15">
        <v>-289336.14930699999</v>
      </c>
      <c r="WWZ15">
        <v>-289336.14930699999</v>
      </c>
      <c r="WXA15">
        <v>-289336.14930699999</v>
      </c>
      <c r="WXB15">
        <v>-289336.14930699999</v>
      </c>
      <c r="WXC15">
        <v>-289336.14930699999</v>
      </c>
      <c r="WXD15">
        <v>-289336.14930699999</v>
      </c>
      <c r="WXE15">
        <v>-289336.14930699999</v>
      </c>
      <c r="WXF15">
        <v>-289336.14930699999</v>
      </c>
      <c r="WXG15">
        <v>-289336.14930699999</v>
      </c>
      <c r="WXH15">
        <v>-289336.14930699999</v>
      </c>
      <c r="WXI15">
        <v>-289336.14930699999</v>
      </c>
      <c r="WXJ15">
        <v>-289336.14930699999</v>
      </c>
      <c r="WXK15">
        <v>-289336.14930699999</v>
      </c>
      <c r="WXL15">
        <v>-289336.14930699999</v>
      </c>
      <c r="WXM15">
        <v>-289336.14930699999</v>
      </c>
      <c r="WXN15">
        <v>-289336.14930699999</v>
      </c>
      <c r="WXO15">
        <v>-289336.14930699999</v>
      </c>
      <c r="WXP15">
        <v>-289336.14930699999</v>
      </c>
      <c r="WXQ15">
        <v>-289336.14930699999</v>
      </c>
      <c r="WXR15">
        <v>-289336.14930699999</v>
      </c>
      <c r="WXS15">
        <v>-289336.14930699999</v>
      </c>
      <c r="WXT15">
        <v>-289336.14930699999</v>
      </c>
      <c r="WXU15">
        <v>-289336.14930699999</v>
      </c>
      <c r="WXV15">
        <v>-133376.656965</v>
      </c>
      <c r="WXW15">
        <v>-133376.656965</v>
      </c>
      <c r="WXX15">
        <v>-133376.656965</v>
      </c>
      <c r="WXY15">
        <v>-133376.656965</v>
      </c>
      <c r="WXZ15">
        <v>-133376.656965</v>
      </c>
      <c r="WYA15">
        <v>-133376.656965</v>
      </c>
      <c r="WYB15">
        <v>-133376.656965</v>
      </c>
      <c r="WYC15">
        <v>-133376.656965</v>
      </c>
      <c r="WYD15">
        <v>-133376.656965</v>
      </c>
      <c r="WYE15">
        <v>-133376.656965</v>
      </c>
      <c r="WYF15">
        <v>-133376.656965</v>
      </c>
      <c r="WYG15">
        <v>-133869.46864899999</v>
      </c>
      <c r="WYH15">
        <v>-133869.46864899999</v>
      </c>
      <c r="WYI15">
        <v>-133869.46864899999</v>
      </c>
      <c r="WYJ15">
        <v>-133869.46864899999</v>
      </c>
      <c r="WYK15">
        <v>-133869.46864899999</v>
      </c>
      <c r="WYL15">
        <v>-133869.46864899999</v>
      </c>
      <c r="WYM15">
        <v>-133869.46864899999</v>
      </c>
      <c r="WYN15">
        <v>-133869.46864899999</v>
      </c>
      <c r="WYO15">
        <v>-133869.46864899999</v>
      </c>
      <c r="WYP15">
        <v>-133869.46864899999</v>
      </c>
      <c r="WYQ15">
        <v>-133869.46864899999</v>
      </c>
      <c r="WYR15">
        <v>-133376.656965</v>
      </c>
      <c r="WYS15">
        <v>-133376.656965</v>
      </c>
      <c r="WYT15">
        <v>-133376.656965</v>
      </c>
      <c r="WYU15">
        <v>-133376.656965</v>
      </c>
      <c r="WYV15">
        <v>-133376.656965</v>
      </c>
      <c r="WYW15">
        <v>-133376.656965</v>
      </c>
      <c r="WYX15">
        <v>-133376.656965</v>
      </c>
      <c r="WYY15">
        <v>-133376.656965</v>
      </c>
      <c r="WYZ15">
        <v>-133376.656965</v>
      </c>
      <c r="WZA15">
        <v>-133376.656965</v>
      </c>
      <c r="WZB15">
        <v>-133376.656965</v>
      </c>
      <c r="WZC15">
        <v>-133869.46864899999</v>
      </c>
      <c r="WZD15">
        <v>-133869.46864899999</v>
      </c>
      <c r="WZE15">
        <v>-133869.46864899999</v>
      </c>
      <c r="WZF15">
        <v>-133869.46864899999</v>
      </c>
      <c r="WZG15">
        <v>-133869.46864899999</v>
      </c>
      <c r="WZH15">
        <v>-133869.46864899999</v>
      </c>
      <c r="WZI15">
        <v>-133869.46864899999</v>
      </c>
      <c r="WZJ15">
        <v>-133869.46864899999</v>
      </c>
      <c r="WZK15">
        <v>-133869.46864899999</v>
      </c>
      <c r="WZL15">
        <v>-133869.46864899999</v>
      </c>
      <c r="WZM15">
        <v>-133869.46864899999</v>
      </c>
      <c r="WZN15">
        <v>-91380.767288999996</v>
      </c>
      <c r="WZO15">
        <v>-91380.767288999996</v>
      </c>
      <c r="WZP15">
        <v>-91380.767288999996</v>
      </c>
      <c r="WZQ15">
        <v>-91380.767288999996</v>
      </c>
      <c r="WZR15">
        <v>-91380.767288999996</v>
      </c>
      <c r="WZS15">
        <v>-91380.767288999996</v>
      </c>
      <c r="WZT15">
        <v>-91380.767288999996</v>
      </c>
      <c r="WZU15">
        <v>-91380.767288999996</v>
      </c>
      <c r="WZV15">
        <v>-91380.767288999996</v>
      </c>
      <c r="WZW15">
        <v>-91380.767288999996</v>
      </c>
      <c r="WZX15">
        <v>-91380.767288999996</v>
      </c>
      <c r="WZY15">
        <v>-92348.199740199998</v>
      </c>
      <c r="WZZ15">
        <v>-92348.199740199998</v>
      </c>
      <c r="XAA15">
        <v>-92348.199740199998</v>
      </c>
      <c r="XAB15">
        <v>-92348.199740199998</v>
      </c>
      <c r="XAC15">
        <v>-92348.199740199998</v>
      </c>
      <c r="XAD15">
        <v>-92348.199740199998</v>
      </c>
      <c r="XAE15">
        <v>-92348.199740199998</v>
      </c>
      <c r="XAF15">
        <v>-92348.199740199998</v>
      </c>
      <c r="XAG15">
        <v>-92348.199740199998</v>
      </c>
      <c r="XAH15">
        <v>-92348.199740199998</v>
      </c>
      <c r="XAI15">
        <v>-92348.199740199998</v>
      </c>
      <c r="XAJ15">
        <v>-91380.767288999996</v>
      </c>
      <c r="XAK15">
        <v>-91380.767288999996</v>
      </c>
      <c r="XAL15">
        <v>-91380.767288999996</v>
      </c>
      <c r="XAM15">
        <v>-91380.767288999996</v>
      </c>
      <c r="XAN15">
        <v>-91380.767288999996</v>
      </c>
      <c r="XAO15">
        <v>-91380.767288999996</v>
      </c>
      <c r="XAP15">
        <v>-91380.767288999996</v>
      </c>
      <c r="XAQ15">
        <v>-91380.767288999996</v>
      </c>
      <c r="XAR15">
        <v>-91380.767288999996</v>
      </c>
      <c r="XAS15">
        <v>-91380.767288999996</v>
      </c>
      <c r="XAT15">
        <v>-91380.767288999996</v>
      </c>
      <c r="XAU15">
        <v>-92348.199740199998</v>
      </c>
      <c r="XAV15">
        <v>-92348.199740199998</v>
      </c>
      <c r="XAW15">
        <v>-92348.199740199998</v>
      </c>
      <c r="XAX15">
        <v>-92348.199740199998</v>
      </c>
      <c r="XAY15">
        <v>-92348.199740199998</v>
      </c>
      <c r="XAZ15">
        <v>-92348.199740199998</v>
      </c>
      <c r="XBA15">
        <v>-92348.199740199998</v>
      </c>
      <c r="XBB15">
        <v>-92348.199740199998</v>
      </c>
      <c r="XBC15">
        <v>-92348.199740199998</v>
      </c>
      <c r="XBD15">
        <v>-92348.199740199998</v>
      </c>
      <c r="XBE15">
        <v>-92348.199740199998</v>
      </c>
      <c r="XBF15">
        <v>88096.320271899996</v>
      </c>
      <c r="XBG15">
        <v>88096.320271899996</v>
      </c>
      <c r="XBH15">
        <v>88096.320271899996</v>
      </c>
      <c r="XBI15">
        <v>88096.320271899996</v>
      </c>
      <c r="XBJ15">
        <v>88096.320271899996</v>
      </c>
      <c r="XBK15">
        <v>88096.320271899996</v>
      </c>
      <c r="XBL15">
        <v>88096.320271899996</v>
      </c>
      <c r="XBM15">
        <v>88096.320271899996</v>
      </c>
      <c r="XBN15">
        <v>88096.320271899996</v>
      </c>
      <c r="XBO15">
        <v>88096.320271899996</v>
      </c>
      <c r="XBP15">
        <v>88096.320271899996</v>
      </c>
      <c r="XBQ15">
        <v>86179.646287199997</v>
      </c>
      <c r="XBR15">
        <v>86179.646287199997</v>
      </c>
      <c r="XBS15">
        <v>86179.646287199997</v>
      </c>
      <c r="XBT15">
        <v>86179.646287199997</v>
      </c>
      <c r="XBU15">
        <v>86179.646287199997</v>
      </c>
      <c r="XBV15">
        <v>86179.646287199997</v>
      </c>
      <c r="XBW15">
        <v>86179.646287199997</v>
      </c>
      <c r="XBX15">
        <v>86179.646287199997</v>
      </c>
      <c r="XBY15">
        <v>86179.646287199997</v>
      </c>
      <c r="XBZ15">
        <v>86179.646287199997</v>
      </c>
      <c r="XCA15">
        <v>86179.646287199997</v>
      </c>
      <c r="XCB15">
        <v>88096.320271899996</v>
      </c>
      <c r="XCC15">
        <v>88096.320271899996</v>
      </c>
      <c r="XCD15">
        <v>88096.320271899996</v>
      </c>
      <c r="XCE15">
        <v>88096.320271899996</v>
      </c>
      <c r="XCF15">
        <v>88096.320271899996</v>
      </c>
      <c r="XCG15">
        <v>88096.320271899996</v>
      </c>
      <c r="XCH15">
        <v>88096.320271899996</v>
      </c>
      <c r="XCI15">
        <v>88096.320271899996</v>
      </c>
      <c r="XCJ15">
        <v>88096.320271899996</v>
      </c>
      <c r="XCK15">
        <v>88096.320271899996</v>
      </c>
      <c r="XCL15">
        <v>88096.320271899996</v>
      </c>
      <c r="XCM15">
        <v>86179.646287199997</v>
      </c>
      <c r="XCN15">
        <v>86179.646287199997</v>
      </c>
      <c r="XCO15">
        <v>86179.646287199997</v>
      </c>
      <c r="XCP15">
        <v>86179.646287199997</v>
      </c>
      <c r="XCQ15">
        <v>86179.646287199997</v>
      </c>
      <c r="XCR15">
        <v>86179.646287199997</v>
      </c>
      <c r="XCS15">
        <v>86179.646287199997</v>
      </c>
      <c r="XCT15">
        <v>86179.646287199997</v>
      </c>
      <c r="XCU15">
        <v>86179.646287199997</v>
      </c>
      <c r="XCV15">
        <v>86179.646287199997</v>
      </c>
      <c r="XCW15">
        <v>86179.646287199997</v>
      </c>
      <c r="XCX15">
        <v>-181223.57087600001</v>
      </c>
      <c r="XCY15">
        <v>-181223.57087600001</v>
      </c>
      <c r="XCZ15">
        <v>-181223.57087600001</v>
      </c>
      <c r="XDA15">
        <v>-181223.57087600001</v>
      </c>
      <c r="XDB15">
        <v>-181223.57087600001</v>
      </c>
      <c r="XDC15">
        <v>-181223.57087600001</v>
      </c>
      <c r="XDD15">
        <v>-181223.57087600001</v>
      </c>
      <c r="XDE15">
        <v>-181223.57087600001</v>
      </c>
      <c r="XDF15">
        <v>-181223.57087600001</v>
      </c>
      <c r="XDG15">
        <v>-181223.57087600001</v>
      </c>
      <c r="XDH15">
        <v>-181223.57087600001</v>
      </c>
      <c r="XDI15">
        <v>-97732.729695600006</v>
      </c>
      <c r="XDJ15">
        <v>-97732.729695600006</v>
      </c>
      <c r="XDK15">
        <v>-97732.729695600006</v>
      </c>
      <c r="XDL15">
        <v>-97732.729695600006</v>
      </c>
      <c r="XDM15">
        <v>-97732.729695600006</v>
      </c>
      <c r="XDN15">
        <v>-97732.729695600006</v>
      </c>
      <c r="XDO15">
        <v>-97732.729695600006</v>
      </c>
      <c r="XDP15">
        <v>-97732.729695600006</v>
      </c>
      <c r="XDQ15">
        <v>-97732.729695600006</v>
      </c>
      <c r="XDR15">
        <v>-97732.729695600006</v>
      </c>
      <c r="XDS15">
        <v>-97732.729695600006</v>
      </c>
      <c r="XDT15">
        <v>-181223.57087600001</v>
      </c>
      <c r="XDU15">
        <v>-181223.57087600001</v>
      </c>
      <c r="XDV15">
        <v>-181223.57087600001</v>
      </c>
      <c r="XDW15">
        <v>-181223.57087600001</v>
      </c>
      <c r="XDX15">
        <v>-181223.57087600001</v>
      </c>
      <c r="XDY15">
        <v>-181223.57087600001</v>
      </c>
      <c r="XDZ15">
        <v>-181223.57087600001</v>
      </c>
      <c r="XEA15">
        <v>-181223.57087600001</v>
      </c>
      <c r="XEB15">
        <v>-181223.57087600001</v>
      </c>
      <c r="XEC15">
        <v>-181223.57087600001</v>
      </c>
      <c r="XED15">
        <v>-181223.57087600001</v>
      </c>
      <c r="XEE15">
        <v>-97732.729695600006</v>
      </c>
      <c r="XEF15">
        <v>-97732.729695600006</v>
      </c>
      <c r="XEG15">
        <v>-97732.729695600006</v>
      </c>
      <c r="XEH15">
        <v>-97732.729695600006</v>
      </c>
      <c r="XEI15">
        <v>-97732.729695600006</v>
      </c>
      <c r="XEJ15">
        <v>-97732.729695600006</v>
      </c>
      <c r="XEK15">
        <v>-97732.729695600006</v>
      </c>
      <c r="XEL15">
        <v>-97732.729695600006</v>
      </c>
      <c r="XEM15">
        <v>-97732.729695600006</v>
      </c>
      <c r="XEN15">
        <v>-97732.729695600006</v>
      </c>
      <c r="XEO15">
        <v>-97732.729695600006</v>
      </c>
      <c r="XEP15">
        <v>-156549.71828</v>
      </c>
      <c r="XEQ15">
        <v>-156549.71828</v>
      </c>
      <c r="XER15">
        <v>-156549.71828</v>
      </c>
      <c r="XES15">
        <v>-156549.71828</v>
      </c>
      <c r="XET15">
        <v>-156549.71828</v>
      </c>
      <c r="XEU15">
        <v>-156549.71828</v>
      </c>
      <c r="XEV15">
        <v>-156549.71828</v>
      </c>
      <c r="XEW15">
        <v>-156549.71828</v>
      </c>
      <c r="XEX15">
        <v>-156549.71828</v>
      </c>
      <c r="XEY15">
        <v>-156549.71828</v>
      </c>
      <c r="XEZ15">
        <v>-156549.71828</v>
      </c>
      <c r="XFA15">
        <v>7350.1073531800002</v>
      </c>
      <c r="XFB15">
        <v>7350.1073531800002</v>
      </c>
      <c r="XFC15">
        <v>7350.1073531800002</v>
      </c>
      <c r="XFD15">
        <v>7350.1073531800002</v>
      </c>
    </row>
    <row r="16" spans="1:16384" x14ac:dyDescent="0.2">
      <c r="A16">
        <v>2029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144021494.537</v>
      </c>
      <c r="CM16">
        <v>144021494.537</v>
      </c>
      <c r="CN16">
        <v>144021494.537</v>
      </c>
      <c r="CO16">
        <v>144021494.537</v>
      </c>
      <c r="CP16">
        <v>144021494.537</v>
      </c>
      <c r="CQ16">
        <v>144021494.537</v>
      </c>
      <c r="CR16">
        <v>144021494.537</v>
      </c>
      <c r="CS16">
        <v>144021494.537</v>
      </c>
      <c r="CT16">
        <v>144021494.537</v>
      </c>
      <c r="CU16">
        <v>144021494.537</v>
      </c>
      <c r="CV16">
        <v>144021494.537</v>
      </c>
      <c r="CW16">
        <v>143372944.05700001</v>
      </c>
      <c r="CX16">
        <v>143372944.05700001</v>
      </c>
      <c r="CY16">
        <v>143372944.05700001</v>
      </c>
      <c r="CZ16">
        <v>143372944.05700001</v>
      </c>
      <c r="DA16">
        <v>143372944.05700001</v>
      </c>
      <c r="DB16">
        <v>143372944.05700001</v>
      </c>
      <c r="DC16">
        <v>143372944.05700001</v>
      </c>
      <c r="DD16">
        <v>143372944.05700001</v>
      </c>
      <c r="DE16">
        <v>143372944.05700001</v>
      </c>
      <c r="DF16">
        <v>143303883.94999999</v>
      </c>
      <c r="DG16">
        <v>143100688.13</v>
      </c>
      <c r="DH16">
        <v>143394387.528</v>
      </c>
      <c r="DI16">
        <v>143388495.979</v>
      </c>
      <c r="DJ16">
        <v>143388495.979</v>
      </c>
      <c r="DK16">
        <v>143370821.33199999</v>
      </c>
      <c r="DL16">
        <v>143370821.33199999</v>
      </c>
      <c r="DM16">
        <v>143364929.78299999</v>
      </c>
      <c r="DN16">
        <v>143364929.78299999</v>
      </c>
      <c r="DO16">
        <v>143364929.78299999</v>
      </c>
      <c r="DP16">
        <v>143318875.42399999</v>
      </c>
      <c r="DQ16">
        <v>143181755.88</v>
      </c>
      <c r="DR16">
        <v>143181755.88</v>
      </c>
      <c r="DS16">
        <v>141914058.58700001</v>
      </c>
      <c r="DT16">
        <v>141908167.037</v>
      </c>
      <c r="DU16">
        <v>141892090.116</v>
      </c>
      <c r="DV16">
        <v>141886198.56600001</v>
      </c>
      <c r="DW16">
        <v>141886198.56600001</v>
      </c>
      <c r="DX16">
        <v>141886198.56600001</v>
      </c>
      <c r="DY16">
        <v>141881777.43200001</v>
      </c>
      <c r="DZ16">
        <v>141818801.69600001</v>
      </c>
      <c r="EA16">
        <v>141801437.71399999</v>
      </c>
      <c r="EB16">
        <v>141694478.961</v>
      </c>
      <c r="EC16">
        <v>141642960.26300001</v>
      </c>
      <c r="ED16">
        <v>44653769.289700001</v>
      </c>
      <c r="EE16">
        <v>44653769.289700001</v>
      </c>
      <c r="EF16">
        <v>44653769.289700001</v>
      </c>
      <c r="EG16">
        <v>44653769.289700001</v>
      </c>
      <c r="EH16">
        <v>44653769.289700001</v>
      </c>
      <c r="EI16">
        <v>44653769.289700001</v>
      </c>
      <c r="EJ16">
        <v>44653769.289700001</v>
      </c>
      <c r="EK16">
        <v>44653769.289700001</v>
      </c>
      <c r="EL16">
        <v>44653769.289700001</v>
      </c>
      <c r="EM16">
        <v>44453319.359200001</v>
      </c>
      <c r="EN16">
        <v>44453319.359200001</v>
      </c>
      <c r="EO16">
        <v>46829203.641199999</v>
      </c>
      <c r="EP16">
        <v>46829203.641199999</v>
      </c>
      <c r="EQ16">
        <v>46829203.641199999</v>
      </c>
      <c r="ER16">
        <v>46829203.641199999</v>
      </c>
      <c r="ES16">
        <v>46829203.641199999</v>
      </c>
      <c r="ET16">
        <v>46829203.641199999</v>
      </c>
      <c r="EU16">
        <v>46829203.641199999</v>
      </c>
      <c r="EV16">
        <v>46807393.427100003</v>
      </c>
      <c r="EW16">
        <v>46785583.213</v>
      </c>
      <c r="EX16">
        <v>46751354.704099998</v>
      </c>
      <c r="EY16">
        <v>46726604.109399997</v>
      </c>
      <c r="EZ16">
        <v>44580737.734099999</v>
      </c>
      <c r="FA16">
        <v>44580737.734099999</v>
      </c>
      <c r="FB16">
        <v>44580737.734099999</v>
      </c>
      <c r="FC16">
        <v>44580737.734099999</v>
      </c>
      <c r="FD16">
        <v>44577832.254500002</v>
      </c>
      <c r="FE16">
        <v>44577832.254500002</v>
      </c>
      <c r="FF16">
        <v>44576815.653700002</v>
      </c>
      <c r="FG16">
        <v>44576815.653700002</v>
      </c>
      <c r="FH16">
        <v>44531383.650799997</v>
      </c>
      <c r="FI16">
        <v>44352743.9344</v>
      </c>
      <c r="FJ16">
        <v>44335783.221199997</v>
      </c>
      <c r="FK16">
        <v>47441329.174000002</v>
      </c>
      <c r="FL16">
        <v>47441329.174000002</v>
      </c>
      <c r="FM16">
        <v>47441329.174000002</v>
      </c>
      <c r="FN16">
        <v>47438580.820600003</v>
      </c>
      <c r="FO16">
        <v>47438580.820600003</v>
      </c>
      <c r="FP16">
        <v>47438580.820600003</v>
      </c>
      <c r="FQ16">
        <v>47346955.351199999</v>
      </c>
      <c r="FR16">
        <v>47266452.1087</v>
      </c>
      <c r="FS16">
        <v>47018884.777400002</v>
      </c>
      <c r="FT16">
        <v>46633036.576099999</v>
      </c>
      <c r="FU16">
        <v>46498219.300499998</v>
      </c>
      <c r="FV16">
        <v>64682717.552000001</v>
      </c>
      <c r="FW16">
        <v>64682717.552000001</v>
      </c>
      <c r="FX16">
        <v>64682717.552000001</v>
      </c>
      <c r="FY16">
        <v>64682717.552000001</v>
      </c>
      <c r="FZ16">
        <v>64682717.552000001</v>
      </c>
      <c r="GA16">
        <v>64682717.552000001</v>
      </c>
      <c r="GB16">
        <v>64682717.552000001</v>
      </c>
      <c r="GC16">
        <v>64682717.552000001</v>
      </c>
      <c r="GD16">
        <v>64639097.1237</v>
      </c>
      <c r="GE16">
        <v>64639097.1237</v>
      </c>
      <c r="GF16">
        <v>64281817.691</v>
      </c>
      <c r="GG16">
        <v>64017655.109399997</v>
      </c>
      <c r="GH16">
        <v>64017655.109399997</v>
      </c>
      <c r="GI16">
        <v>64017655.109399997</v>
      </c>
      <c r="GJ16">
        <v>64017655.109399997</v>
      </c>
      <c r="GK16">
        <v>64017655.109399997</v>
      </c>
      <c r="GL16">
        <v>64017655.109399997</v>
      </c>
      <c r="GM16">
        <v>64017655.109399997</v>
      </c>
      <c r="GN16">
        <v>64017655.109399997</v>
      </c>
      <c r="GO16">
        <v>63613880.2082</v>
      </c>
      <c r="GP16">
        <v>63567384.739699997</v>
      </c>
      <c r="GQ16">
        <v>63567384.739699997</v>
      </c>
      <c r="GR16">
        <v>57633721.101899996</v>
      </c>
      <c r="GS16">
        <v>57622097.234700002</v>
      </c>
      <c r="GT16">
        <v>57622097.234700002</v>
      </c>
      <c r="GU16">
        <v>57598849.500500001</v>
      </c>
      <c r="GV16">
        <v>57578517.483800001</v>
      </c>
      <c r="GW16">
        <v>57578517.483800001</v>
      </c>
      <c r="GX16">
        <v>57578517.483800001</v>
      </c>
      <c r="GY16">
        <v>57578517.483800001</v>
      </c>
      <c r="GZ16">
        <v>57219646.9626</v>
      </c>
      <c r="HA16">
        <v>57197885.410800003</v>
      </c>
      <c r="HB16">
        <v>57018216.262599997</v>
      </c>
      <c r="HC16">
        <v>56045791.868699998</v>
      </c>
      <c r="HD16">
        <v>56045791.868699998</v>
      </c>
      <c r="HE16">
        <v>56022544.134400003</v>
      </c>
      <c r="HF16">
        <v>56022544.134400003</v>
      </c>
      <c r="HG16">
        <v>55659437.814199999</v>
      </c>
      <c r="HH16">
        <v>55647813.946999997</v>
      </c>
      <c r="HI16">
        <v>55647813.946999997</v>
      </c>
      <c r="HJ16">
        <v>55468144.798900001</v>
      </c>
      <c r="HK16">
        <v>55468144.798900001</v>
      </c>
      <c r="HL16">
        <v>55444897.064599998</v>
      </c>
      <c r="HM16">
        <v>55433273.197499998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110281.04384699999</v>
      </c>
      <c r="LG16">
        <v>1963124.93466</v>
      </c>
      <c r="LH16">
        <v>2980768.6979399999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1019971.58267</v>
      </c>
      <c r="LQ16">
        <v>2322113.2569599999</v>
      </c>
      <c r="LR16">
        <v>4769309.3598999996</v>
      </c>
      <c r="LS16">
        <v>6360137.4351000004</v>
      </c>
      <c r="LT16">
        <v>24614.780329000001</v>
      </c>
      <c r="LU16">
        <v>117604.828014</v>
      </c>
      <c r="LV16">
        <v>132431.25645099999</v>
      </c>
      <c r="LW16">
        <v>210661.46467399999</v>
      </c>
      <c r="LX16">
        <v>274041.62516400003</v>
      </c>
      <c r="LY16">
        <v>399409.16823299997</v>
      </c>
      <c r="LZ16">
        <v>431553.79185799998</v>
      </c>
      <c r="MA16">
        <v>482252.33614199999</v>
      </c>
      <c r="MB16">
        <v>873853.75759699999</v>
      </c>
      <c r="MC16">
        <v>3191733.2221300001</v>
      </c>
      <c r="MD16">
        <v>3768536.2489100001</v>
      </c>
      <c r="ME16">
        <v>24651.520038999999</v>
      </c>
      <c r="MF16">
        <v>118835.338986</v>
      </c>
      <c r="MG16">
        <v>195848.529912</v>
      </c>
      <c r="MH16">
        <v>211786.944139</v>
      </c>
      <c r="MI16">
        <v>406214.93477599998</v>
      </c>
      <c r="MJ16">
        <v>499202.75951599999</v>
      </c>
      <c r="MK16">
        <v>1413041.1971199999</v>
      </c>
      <c r="ML16">
        <v>3031616.6596400002</v>
      </c>
      <c r="MM16">
        <v>6889532.8885899996</v>
      </c>
      <c r="MN16">
        <v>9930908.2044900004</v>
      </c>
      <c r="MO16">
        <v>13173361.593599999</v>
      </c>
      <c r="MP16">
        <v>87260014.706</v>
      </c>
      <c r="MQ16">
        <v>87260014.706</v>
      </c>
      <c r="MR16">
        <v>87260014.706</v>
      </c>
      <c r="MS16">
        <v>87260014.706</v>
      </c>
      <c r="MT16">
        <v>87260014.706</v>
      </c>
      <c r="MU16">
        <v>87260014.706</v>
      </c>
      <c r="MV16">
        <v>87260014.706</v>
      </c>
      <c r="MW16">
        <v>87260014.706</v>
      </c>
      <c r="MX16">
        <v>87260014.706</v>
      </c>
      <c r="MY16">
        <v>86935556.426599994</v>
      </c>
      <c r="MZ16">
        <v>86857004.478</v>
      </c>
      <c r="NA16">
        <v>86417578.951700002</v>
      </c>
      <c r="NB16">
        <v>86417578.951700002</v>
      </c>
      <c r="NC16">
        <v>86417578.951700002</v>
      </c>
      <c r="ND16">
        <v>86417578.951700002</v>
      </c>
      <c r="NE16">
        <v>86417578.951700002</v>
      </c>
      <c r="NF16">
        <v>86417578.951700002</v>
      </c>
      <c r="NG16">
        <v>86417902.298099995</v>
      </c>
      <c r="NH16">
        <v>86054006.371099994</v>
      </c>
      <c r="NI16">
        <v>85649511.963599995</v>
      </c>
      <c r="NJ16">
        <v>85202980.5572</v>
      </c>
      <c r="NK16">
        <v>85077074.757100001</v>
      </c>
      <c r="NL16">
        <v>87551275.507100001</v>
      </c>
      <c r="NM16">
        <v>87538755.520400003</v>
      </c>
      <c r="NN16">
        <v>87536779.404300004</v>
      </c>
      <c r="NO16">
        <v>87536779.404300004</v>
      </c>
      <c r="NP16">
        <v>87526270.154499993</v>
      </c>
      <c r="NQ16">
        <v>87526270.154499993</v>
      </c>
      <c r="NR16">
        <v>87505251.655100003</v>
      </c>
      <c r="NS16">
        <v>87404718.264799997</v>
      </c>
      <c r="NT16">
        <v>87404718.264799997</v>
      </c>
      <c r="NU16">
        <v>87394204.582200006</v>
      </c>
      <c r="NV16">
        <v>87158027.132400006</v>
      </c>
      <c r="NW16">
        <v>86405524.718400002</v>
      </c>
      <c r="NX16">
        <v>86405524.718400002</v>
      </c>
      <c r="NY16">
        <v>86401695.091900006</v>
      </c>
      <c r="NZ16">
        <v>86389209.725999996</v>
      </c>
      <c r="OA16">
        <v>86349808.855299994</v>
      </c>
      <c r="OB16">
        <v>86349808.855299994</v>
      </c>
      <c r="OC16">
        <v>86335469.979000002</v>
      </c>
      <c r="OD16">
        <v>85980016.367500007</v>
      </c>
      <c r="OE16">
        <v>85538186.941599995</v>
      </c>
      <c r="OF16">
        <v>85274289.450100005</v>
      </c>
      <c r="OG16">
        <v>84382279.625200003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110281.04384699999</v>
      </c>
      <c r="OQ16">
        <v>1185555.3168899999</v>
      </c>
      <c r="OR16">
        <v>1314704.23878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1019971.58267</v>
      </c>
      <c r="PA16">
        <v>1288775.5167799999</v>
      </c>
      <c r="PB16">
        <v>1554890.0208000001</v>
      </c>
      <c r="PC16">
        <v>1883283.02975</v>
      </c>
      <c r="PD16">
        <v>0</v>
      </c>
      <c r="PE16">
        <v>0</v>
      </c>
      <c r="PF16">
        <v>0</v>
      </c>
      <c r="PG16">
        <v>0</v>
      </c>
      <c r="PH16">
        <v>33059.099158800003</v>
      </c>
      <c r="PI16">
        <v>34500.3027993</v>
      </c>
      <c r="PJ16">
        <v>35522.695347499997</v>
      </c>
      <c r="PK16">
        <v>36281.171241700002</v>
      </c>
      <c r="PL16">
        <v>37028.3760081</v>
      </c>
      <c r="PM16">
        <v>689461.36424300005</v>
      </c>
      <c r="PN16">
        <v>944784.49642800004</v>
      </c>
      <c r="PO16">
        <v>0</v>
      </c>
      <c r="PP16">
        <v>0</v>
      </c>
      <c r="PQ16">
        <v>0</v>
      </c>
      <c r="PR16">
        <v>0</v>
      </c>
      <c r="PS16">
        <v>33436.965787100002</v>
      </c>
      <c r="PT16">
        <v>49274.585460599999</v>
      </c>
      <c r="PU16">
        <v>499208.60027400003</v>
      </c>
      <c r="PV16">
        <v>762956.06967400003</v>
      </c>
      <c r="PW16">
        <v>2708323.3021800001</v>
      </c>
      <c r="PX16">
        <v>3177761.96324</v>
      </c>
      <c r="PY16">
        <v>3808239.0526800002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777569.617769</v>
      </c>
      <c r="QJ16">
        <v>1666064.4591699999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1033337.74018</v>
      </c>
      <c r="QT16">
        <v>3214419.3391</v>
      </c>
      <c r="QU16">
        <v>4476854.4053400001</v>
      </c>
      <c r="QV16">
        <v>24614.780329000001</v>
      </c>
      <c r="QW16">
        <v>117604.828014</v>
      </c>
      <c r="QX16">
        <v>132431.25645099999</v>
      </c>
      <c r="QY16">
        <v>210661.46467399999</v>
      </c>
      <c r="QZ16">
        <v>240982.52600499999</v>
      </c>
      <c r="RA16">
        <v>364908.86543399998</v>
      </c>
      <c r="RB16">
        <v>396031.09651100001</v>
      </c>
      <c r="RC16">
        <v>445971.16489999997</v>
      </c>
      <c r="RD16">
        <v>836825.381589</v>
      </c>
      <c r="RE16">
        <v>2502271.8578900001</v>
      </c>
      <c r="RF16">
        <v>2823751.7524899999</v>
      </c>
      <c r="RG16">
        <v>24651.520038999999</v>
      </c>
      <c r="RH16">
        <v>118835.338986</v>
      </c>
      <c r="RI16">
        <v>195848.529912</v>
      </c>
      <c r="RJ16">
        <v>211786.944139</v>
      </c>
      <c r="RK16">
        <v>372777.96898900002</v>
      </c>
      <c r="RL16">
        <v>449928.17405600002</v>
      </c>
      <c r="RM16">
        <v>913832.59684300004</v>
      </c>
      <c r="RN16">
        <v>2268660.5899700001</v>
      </c>
      <c r="RO16">
        <v>4181209.5864200001</v>
      </c>
      <c r="RP16">
        <v>6753146.2412599996</v>
      </c>
      <c r="RQ16">
        <v>9365122.5408800002</v>
      </c>
      <c r="RR16">
        <v>-3703.13318871</v>
      </c>
      <c r="RS16">
        <v>-3703.13318871</v>
      </c>
      <c r="RT16">
        <v>-3703.13318871</v>
      </c>
      <c r="RU16">
        <v>-3703.13318871</v>
      </c>
      <c r="RV16">
        <v>-3703.13318871</v>
      </c>
      <c r="RW16">
        <v>-3703.13318871</v>
      </c>
      <c r="RX16">
        <v>-3703.13318871</v>
      </c>
      <c r="RY16">
        <v>-3703.13318871</v>
      </c>
      <c r="RZ16">
        <v>-3703.13318871</v>
      </c>
      <c r="SA16">
        <v>-3703.13318871</v>
      </c>
      <c r="SB16">
        <v>-3703.13318871</v>
      </c>
      <c r="SC16">
        <v>-3703.13318871</v>
      </c>
      <c r="SD16">
        <v>-3703.13318871</v>
      </c>
      <c r="SE16">
        <v>-3703.13318871</v>
      </c>
      <c r="SF16">
        <v>-3703.13318871</v>
      </c>
      <c r="SG16">
        <v>-3703.13318871</v>
      </c>
      <c r="SH16">
        <v>-3703.13318871</v>
      </c>
      <c r="SI16">
        <v>-3703.13318871</v>
      </c>
      <c r="SJ16">
        <v>-3703.13318871</v>
      </c>
      <c r="SK16">
        <v>-3703.13318871</v>
      </c>
      <c r="SL16">
        <v>-3703.13318871</v>
      </c>
      <c r="SM16">
        <v>-3703.13318871</v>
      </c>
      <c r="SN16">
        <v>-3703.13318871</v>
      </c>
      <c r="SO16">
        <v>-3703.13318871</v>
      </c>
      <c r="SP16">
        <v>-3703.13318871</v>
      </c>
      <c r="SQ16">
        <v>-3703.13318871</v>
      </c>
      <c r="SR16">
        <v>-3703.13318871</v>
      </c>
      <c r="SS16">
        <v>-3703.13318871</v>
      </c>
      <c r="ST16">
        <v>-3703.13318871</v>
      </c>
      <c r="SU16">
        <v>-3703.13318871</v>
      </c>
      <c r="SV16">
        <v>-3703.13318871</v>
      </c>
      <c r="SW16">
        <v>-3703.13318871</v>
      </c>
      <c r="SX16">
        <v>-3703.13318871</v>
      </c>
      <c r="SY16">
        <v>-3703.13318871</v>
      </c>
      <c r="SZ16">
        <v>-3703.13318871</v>
      </c>
      <c r="TA16">
        <v>-3703.13318871</v>
      </c>
      <c r="TB16">
        <v>-3703.13318871</v>
      </c>
      <c r="TC16">
        <v>-3703.13318871</v>
      </c>
      <c r="TD16">
        <v>-3703.13318871</v>
      </c>
      <c r="TE16">
        <v>-3703.13318871</v>
      </c>
      <c r="TF16">
        <v>-3703.13318871</v>
      </c>
      <c r="TG16">
        <v>-3703.13318871</v>
      </c>
      <c r="TH16">
        <v>-3703.13318871</v>
      </c>
      <c r="TI16">
        <v>-3703.13318871</v>
      </c>
      <c r="TJ16">
        <v>-6136.7013749999996</v>
      </c>
      <c r="TK16">
        <v>-6136.7013749999996</v>
      </c>
      <c r="TL16">
        <v>-6136.7013749999996</v>
      </c>
      <c r="TM16">
        <v>-6136.7013749999996</v>
      </c>
      <c r="TN16">
        <v>-6136.7013749999996</v>
      </c>
      <c r="TO16">
        <v>-6136.7013749999996</v>
      </c>
      <c r="TP16">
        <v>-6136.7013749999996</v>
      </c>
      <c r="TQ16">
        <v>-6136.7013749999996</v>
      </c>
      <c r="TR16">
        <v>-6136.7013749999996</v>
      </c>
      <c r="TS16">
        <v>-6136.7013749999996</v>
      </c>
      <c r="TT16">
        <v>-6136.7013749999996</v>
      </c>
      <c r="TU16">
        <v>-6136.7013749999996</v>
      </c>
      <c r="TV16">
        <v>-6136.7013749999996</v>
      </c>
      <c r="TW16">
        <v>-6136.7013749999996</v>
      </c>
      <c r="TX16">
        <v>-6136.7013749999996</v>
      </c>
      <c r="TY16">
        <v>-6136.7013749999996</v>
      </c>
      <c r="TZ16">
        <v>-6136.7013749999996</v>
      </c>
      <c r="UA16">
        <v>-6136.7013749999996</v>
      </c>
      <c r="UB16">
        <v>-6136.7013749999996</v>
      </c>
      <c r="UC16">
        <v>-6136.7013749999996</v>
      </c>
      <c r="UD16">
        <v>-6136.7013749999996</v>
      </c>
      <c r="UE16">
        <v>-6136.7013749999996</v>
      </c>
      <c r="UF16">
        <v>-6136.7013749999996</v>
      </c>
      <c r="UG16">
        <v>-6136.7013749999996</v>
      </c>
      <c r="UH16">
        <v>-6136.7013749999996</v>
      </c>
      <c r="UI16">
        <v>-6136.7013749999996</v>
      </c>
      <c r="UJ16">
        <v>-6136.7013749999996</v>
      </c>
      <c r="UK16">
        <v>-6136.7013749999996</v>
      </c>
      <c r="UL16">
        <v>-6136.7013749999996</v>
      </c>
      <c r="UM16">
        <v>-6136.7013749999996</v>
      </c>
      <c r="UN16">
        <v>-6136.7013749999996</v>
      </c>
      <c r="UO16">
        <v>-6136.7013749999996</v>
      </c>
      <c r="UP16">
        <v>-6136.7013749999996</v>
      </c>
      <c r="UQ16">
        <v>-6136.7013749999996</v>
      </c>
      <c r="UR16">
        <v>-6136.7013749999996</v>
      </c>
      <c r="US16">
        <v>-6136.7013749999996</v>
      </c>
      <c r="UT16">
        <v>-6136.7013749999996</v>
      </c>
      <c r="UU16">
        <v>-6136.7013749999996</v>
      </c>
      <c r="UV16">
        <v>-6136.7013749999996</v>
      </c>
      <c r="UW16">
        <v>-6136.7013749999996</v>
      </c>
      <c r="UX16">
        <v>-6136.7013749999996</v>
      </c>
      <c r="UY16">
        <v>-6136.7013749999996</v>
      </c>
      <c r="UZ16">
        <v>-6136.7013749999996</v>
      </c>
      <c r="VA16">
        <v>-6136.7013749999996</v>
      </c>
      <c r="VB16">
        <v>-11003.837747600001</v>
      </c>
      <c r="VC16">
        <v>-11003.837747600001</v>
      </c>
      <c r="VD16">
        <v>-11003.837747600001</v>
      </c>
      <c r="VE16">
        <v>-11003.837747600001</v>
      </c>
      <c r="VF16">
        <v>-11003.837747600001</v>
      </c>
      <c r="VG16">
        <v>-11003.837747600001</v>
      </c>
      <c r="VH16">
        <v>-11003.837747600001</v>
      </c>
      <c r="VI16">
        <v>-11003.837747600001</v>
      </c>
      <c r="VJ16">
        <v>-11003.837747600001</v>
      </c>
      <c r="VK16">
        <v>-11003.837747600001</v>
      </c>
      <c r="VL16">
        <v>-11003.837747600001</v>
      </c>
      <c r="VM16">
        <v>-11003.837747600001</v>
      </c>
      <c r="VN16">
        <v>-11003.837747600001</v>
      </c>
      <c r="VO16">
        <v>-11003.837747600001</v>
      </c>
      <c r="VP16">
        <v>-11003.837747600001</v>
      </c>
      <c r="VQ16">
        <v>-11003.837747600001</v>
      </c>
      <c r="VR16">
        <v>-11003.837747600001</v>
      </c>
      <c r="VS16">
        <v>-11003.837747600001</v>
      </c>
      <c r="VT16">
        <v>-11003.837747600001</v>
      </c>
      <c r="VU16">
        <v>-11003.837747600001</v>
      </c>
      <c r="VV16">
        <v>-11003.837747600001</v>
      </c>
      <c r="VW16">
        <v>-11003.837747600001</v>
      </c>
      <c r="VX16">
        <v>-11003.837747600001</v>
      </c>
      <c r="VY16">
        <v>-11003.837747600001</v>
      </c>
      <c r="VZ16">
        <v>-11003.837747600001</v>
      </c>
      <c r="WA16">
        <v>-11003.837747600001</v>
      </c>
      <c r="WB16">
        <v>-11003.837747600001</v>
      </c>
      <c r="WC16">
        <v>-11003.837747600001</v>
      </c>
      <c r="WD16">
        <v>-11003.837747600001</v>
      </c>
      <c r="WE16">
        <v>-11003.837747600001</v>
      </c>
      <c r="WF16">
        <v>-11003.837747600001</v>
      </c>
      <c r="WG16">
        <v>-11003.837747600001</v>
      </c>
      <c r="WH16">
        <v>-11003.837747600001</v>
      </c>
      <c r="WI16">
        <v>-11003.837747600001</v>
      </c>
      <c r="WJ16">
        <v>-11003.837747600001</v>
      </c>
      <c r="WK16">
        <v>-11003.837747600001</v>
      </c>
      <c r="WL16">
        <v>-11003.837747600001</v>
      </c>
      <c r="WM16">
        <v>-11003.837747600001</v>
      </c>
      <c r="WN16">
        <v>-11003.837747600001</v>
      </c>
      <c r="WO16">
        <v>-11003.837747600001</v>
      </c>
      <c r="WP16">
        <v>-11003.837747600001</v>
      </c>
      <c r="WQ16">
        <v>-11003.837747600001</v>
      </c>
      <c r="WR16">
        <v>-11003.837747600001</v>
      </c>
      <c r="WS16">
        <v>-11003.837747600001</v>
      </c>
      <c r="WT16">
        <v>-242121.23593900001</v>
      </c>
      <c r="WU16">
        <v>-242121.23593900001</v>
      </c>
      <c r="WV16">
        <v>-242121.23593900001</v>
      </c>
      <c r="WW16">
        <v>-242121.23593900001</v>
      </c>
      <c r="WX16">
        <v>-242121.23593900001</v>
      </c>
      <c r="WY16">
        <v>-242121.23593900001</v>
      </c>
      <c r="WZ16">
        <v>-242121.23593900001</v>
      </c>
      <c r="XA16">
        <v>-242121.23593900001</v>
      </c>
      <c r="XB16">
        <v>-242121.23593900001</v>
      </c>
      <c r="XC16">
        <v>-242121.23593900001</v>
      </c>
      <c r="XD16">
        <v>-242121.23593900001</v>
      </c>
      <c r="XE16">
        <v>-242121.23593900001</v>
      </c>
      <c r="XF16">
        <v>-242121.23593900001</v>
      </c>
      <c r="XG16">
        <v>-242121.23593900001</v>
      </c>
      <c r="XH16">
        <v>-242121.23593900001</v>
      </c>
      <c r="XI16">
        <v>-242121.23593900001</v>
      </c>
      <c r="XJ16">
        <v>-242121.23593900001</v>
      </c>
      <c r="XK16">
        <v>-242121.23593900001</v>
      </c>
      <c r="XL16">
        <v>-242121.23593900001</v>
      </c>
      <c r="XM16">
        <v>-242121.23593900001</v>
      </c>
      <c r="XN16">
        <v>-242121.23593900001</v>
      </c>
      <c r="XO16">
        <v>-242121.23593900001</v>
      </c>
      <c r="XP16">
        <v>-242121.23593900001</v>
      </c>
      <c r="XQ16">
        <v>-242121.23593900001</v>
      </c>
      <c r="XR16">
        <v>-242121.23593900001</v>
      </c>
      <c r="XS16">
        <v>-242121.23593900001</v>
      </c>
      <c r="XT16">
        <v>-242121.23593900001</v>
      </c>
      <c r="XU16">
        <v>-242121.23593900001</v>
      </c>
      <c r="XV16">
        <v>-242121.23593900001</v>
      </c>
      <c r="XW16">
        <v>-242121.23593900001</v>
      </c>
      <c r="XX16">
        <v>-242121.23593900001</v>
      </c>
      <c r="XY16">
        <v>-242121.23593900001</v>
      </c>
      <c r="XZ16">
        <v>-242121.23593900001</v>
      </c>
      <c r="YA16">
        <v>-242121.23593900001</v>
      </c>
      <c r="YB16">
        <v>-242121.23593900001</v>
      </c>
      <c r="YC16">
        <v>-242121.23593900001</v>
      </c>
      <c r="YD16">
        <v>-242121.23593900001</v>
      </c>
      <c r="YE16">
        <v>-242121.23593900001</v>
      </c>
      <c r="YF16">
        <v>-242121.23593900001</v>
      </c>
      <c r="YG16">
        <v>-242121.23593900001</v>
      </c>
      <c r="YH16">
        <v>-242121.23593900001</v>
      </c>
      <c r="YI16">
        <v>-242121.23593900001</v>
      </c>
      <c r="YJ16">
        <v>-242121.23593900001</v>
      </c>
      <c r="YK16">
        <v>-242121.23593900001</v>
      </c>
      <c r="YL16">
        <v>-368435.86323100002</v>
      </c>
      <c r="YM16">
        <v>-368435.86323100002</v>
      </c>
      <c r="YN16">
        <v>-368435.86323100002</v>
      </c>
      <c r="YO16">
        <v>-368435.86323100002</v>
      </c>
      <c r="YP16">
        <v>-368435.86323100002</v>
      </c>
      <c r="YQ16">
        <v>-368435.86323100002</v>
      </c>
      <c r="YR16">
        <v>-368435.86323100002</v>
      </c>
      <c r="YS16">
        <v>-368435.86323100002</v>
      </c>
      <c r="YT16">
        <v>-368435.86323100002</v>
      </c>
      <c r="YU16">
        <v>-368435.86323100002</v>
      </c>
      <c r="YV16">
        <v>-368435.86323100002</v>
      </c>
      <c r="YW16">
        <v>-368435.86323100002</v>
      </c>
      <c r="YX16">
        <v>-368435.86323100002</v>
      </c>
      <c r="YY16">
        <v>-368435.86323100002</v>
      </c>
      <c r="YZ16">
        <v>-368435.86323100002</v>
      </c>
      <c r="ZA16">
        <v>-368435.86323100002</v>
      </c>
      <c r="ZB16">
        <v>-368435.86323100002</v>
      </c>
      <c r="ZC16">
        <v>-368435.86323100002</v>
      </c>
      <c r="ZD16">
        <v>-368435.86323100002</v>
      </c>
      <c r="ZE16">
        <v>-368435.86323100002</v>
      </c>
      <c r="ZF16">
        <v>-368435.86323100002</v>
      </c>
      <c r="ZG16">
        <v>-368435.86323100002</v>
      </c>
      <c r="ZH16">
        <v>-368435.86323100002</v>
      </c>
      <c r="ZI16">
        <v>-368435.86323100002</v>
      </c>
      <c r="ZJ16">
        <v>-368435.86323100002</v>
      </c>
      <c r="ZK16">
        <v>-368435.86323100002</v>
      </c>
      <c r="ZL16">
        <v>-368435.86323100002</v>
      </c>
      <c r="ZM16">
        <v>-368435.86323100002</v>
      </c>
      <c r="ZN16">
        <v>-368435.86323100002</v>
      </c>
      <c r="ZO16">
        <v>-368435.86323100002</v>
      </c>
      <c r="ZP16">
        <v>-368435.86323100002</v>
      </c>
      <c r="ZQ16">
        <v>-368435.86323100002</v>
      </c>
      <c r="ZR16">
        <v>-368435.86323100002</v>
      </c>
      <c r="ZS16">
        <v>-368435.86323100002</v>
      </c>
      <c r="ZT16">
        <v>-368435.86323100002</v>
      </c>
      <c r="ZU16">
        <v>-368435.86323100002</v>
      </c>
      <c r="ZV16">
        <v>-368435.86323100002</v>
      </c>
      <c r="ZW16">
        <v>-368435.86323100002</v>
      </c>
      <c r="ZX16">
        <v>-368435.86323100002</v>
      </c>
      <c r="ZY16">
        <v>-368435.86323100002</v>
      </c>
      <c r="ZZ16">
        <v>-368435.86323100002</v>
      </c>
      <c r="AAA16">
        <v>-368435.86323100002</v>
      </c>
      <c r="AAB16">
        <v>-368435.86323100002</v>
      </c>
      <c r="AAC16">
        <v>-368435.86323100002</v>
      </c>
      <c r="AAD16">
        <v>-563152.55656499998</v>
      </c>
      <c r="AAE16">
        <v>-563152.55656499998</v>
      </c>
      <c r="AAF16">
        <v>-563152.55656499998</v>
      </c>
      <c r="AAG16">
        <v>-563152.55656499998</v>
      </c>
      <c r="AAH16">
        <v>-563152.55656499998</v>
      </c>
      <c r="AAI16">
        <v>-563152.55656499998</v>
      </c>
      <c r="AAJ16">
        <v>-563152.55656499998</v>
      </c>
      <c r="AAK16">
        <v>-563152.55656499998</v>
      </c>
      <c r="AAL16">
        <v>-563152.55656499998</v>
      </c>
      <c r="AAM16">
        <v>-563152.55656499998</v>
      </c>
      <c r="AAN16">
        <v>-563152.55656499998</v>
      </c>
      <c r="AAO16">
        <v>-563152.55656499998</v>
      </c>
      <c r="AAP16">
        <v>-563152.55656499998</v>
      </c>
      <c r="AAQ16">
        <v>-563152.55656499998</v>
      </c>
      <c r="AAR16">
        <v>-563152.55656499998</v>
      </c>
      <c r="AAS16">
        <v>-563152.55656499998</v>
      </c>
      <c r="AAT16">
        <v>-563152.55656499998</v>
      </c>
      <c r="AAU16">
        <v>-563152.55656499998</v>
      </c>
      <c r="AAV16">
        <v>-563152.55656499998</v>
      </c>
      <c r="AAW16">
        <v>-563152.55656499998</v>
      </c>
      <c r="AAX16">
        <v>-563152.55656499998</v>
      </c>
      <c r="AAY16">
        <v>-563152.55656499998</v>
      </c>
      <c r="AAZ16">
        <v>-563152.55656499998</v>
      </c>
      <c r="ABA16">
        <v>-563152.55656499998</v>
      </c>
      <c r="ABB16">
        <v>-563152.55656499998</v>
      </c>
      <c r="ABC16">
        <v>-563152.55656499998</v>
      </c>
      <c r="ABD16">
        <v>-563152.55656499998</v>
      </c>
      <c r="ABE16">
        <v>-563152.55656499998</v>
      </c>
      <c r="ABF16">
        <v>-563152.55656499998</v>
      </c>
      <c r="ABG16">
        <v>-563152.55656499998</v>
      </c>
      <c r="ABH16">
        <v>-563152.55656499998</v>
      </c>
      <c r="ABI16">
        <v>-563152.55656499998</v>
      </c>
      <c r="ABJ16">
        <v>-563152.55656499998</v>
      </c>
      <c r="ABK16">
        <v>-563152.55656499998</v>
      </c>
      <c r="ABL16">
        <v>-563152.55656499998</v>
      </c>
      <c r="ABM16">
        <v>-563152.55656499998</v>
      </c>
      <c r="ABN16">
        <v>-563152.55656499998</v>
      </c>
      <c r="ABO16">
        <v>-563152.55656499998</v>
      </c>
      <c r="ABP16">
        <v>-563152.55656499998</v>
      </c>
      <c r="ABQ16">
        <v>-563152.55656499998</v>
      </c>
      <c r="ABR16">
        <v>-563152.55656499998</v>
      </c>
      <c r="ABS16">
        <v>-563152.55656499998</v>
      </c>
      <c r="ABT16">
        <v>-563152.55656499998</v>
      </c>
      <c r="ABU16">
        <v>-563152.55656499998</v>
      </c>
      <c r="ABV16">
        <v>109051.901251</v>
      </c>
      <c r="ABW16">
        <v>109051.901251</v>
      </c>
      <c r="ABX16">
        <v>109051.901251</v>
      </c>
      <c r="ABY16">
        <v>109051.901251</v>
      </c>
      <c r="ABZ16">
        <v>109051.901251</v>
      </c>
      <c r="ACA16">
        <v>109051.901251</v>
      </c>
      <c r="ACB16">
        <v>109051.901251</v>
      </c>
      <c r="ACC16">
        <v>109051.901251</v>
      </c>
      <c r="ACD16">
        <v>109051.901251</v>
      </c>
      <c r="ACE16">
        <v>109051.901251</v>
      </c>
      <c r="ACF16">
        <v>109051.901251</v>
      </c>
      <c r="ACG16">
        <v>109057.597249</v>
      </c>
      <c r="ACH16">
        <v>109057.597249</v>
      </c>
      <c r="ACI16">
        <v>109057.597249</v>
      </c>
      <c r="ACJ16">
        <v>109057.597249</v>
      </c>
      <c r="ACK16">
        <v>109057.597249</v>
      </c>
      <c r="ACL16">
        <v>109057.597249</v>
      </c>
      <c r="ACM16">
        <v>109057.597249</v>
      </c>
      <c r="ACN16">
        <v>109057.597249</v>
      </c>
      <c r="ACO16">
        <v>109057.597249</v>
      </c>
      <c r="ACP16">
        <v>109057.597249</v>
      </c>
      <c r="ACQ16">
        <v>109057.597249</v>
      </c>
      <c r="ACR16">
        <v>109051.901251</v>
      </c>
      <c r="ACS16">
        <v>109051.901251</v>
      </c>
      <c r="ACT16">
        <v>109051.901251</v>
      </c>
      <c r="ACU16">
        <v>109051.901251</v>
      </c>
      <c r="ACV16">
        <v>109051.901251</v>
      </c>
      <c r="ACW16">
        <v>109051.901251</v>
      </c>
      <c r="ACX16">
        <v>109051.901251</v>
      </c>
      <c r="ACY16">
        <v>109051.901251</v>
      </c>
      <c r="ACZ16">
        <v>109051.901251</v>
      </c>
      <c r="ADA16">
        <v>109051.901251</v>
      </c>
      <c r="ADB16">
        <v>109051.901251</v>
      </c>
      <c r="ADC16">
        <v>109057.597249</v>
      </c>
      <c r="ADD16">
        <v>109057.597249</v>
      </c>
      <c r="ADE16">
        <v>109057.597249</v>
      </c>
      <c r="ADF16">
        <v>109057.597249</v>
      </c>
      <c r="ADG16">
        <v>109057.597249</v>
      </c>
      <c r="ADH16">
        <v>109057.597249</v>
      </c>
      <c r="ADI16">
        <v>109057.597249</v>
      </c>
      <c r="ADJ16">
        <v>109057.597249</v>
      </c>
      <c r="ADK16">
        <v>109057.597249</v>
      </c>
      <c r="ADL16">
        <v>109057.597249</v>
      </c>
      <c r="ADM16">
        <v>109057.597249</v>
      </c>
      <c r="ADN16">
        <v>159514.49563200001</v>
      </c>
      <c r="ADO16">
        <v>159514.49563200001</v>
      </c>
      <c r="ADP16">
        <v>159514.49563200001</v>
      </c>
      <c r="ADQ16">
        <v>159514.49563200001</v>
      </c>
      <c r="ADR16">
        <v>159514.49563200001</v>
      </c>
      <c r="ADS16">
        <v>159514.49563200001</v>
      </c>
      <c r="ADT16">
        <v>159514.49563200001</v>
      </c>
      <c r="ADU16">
        <v>159514.49563200001</v>
      </c>
      <c r="ADV16">
        <v>159514.49563200001</v>
      </c>
      <c r="ADW16">
        <v>159514.49563200001</v>
      </c>
      <c r="ADX16">
        <v>159514.49563200001</v>
      </c>
      <c r="ADY16">
        <v>159524.48483999999</v>
      </c>
      <c r="ADZ16">
        <v>159524.48483999999</v>
      </c>
      <c r="AEA16">
        <v>159524.48483999999</v>
      </c>
      <c r="AEB16">
        <v>159524.48483999999</v>
      </c>
      <c r="AEC16">
        <v>159524.48483999999</v>
      </c>
      <c r="AED16">
        <v>159524.48483999999</v>
      </c>
      <c r="AEE16">
        <v>159524.48483999999</v>
      </c>
      <c r="AEF16">
        <v>159524.48483999999</v>
      </c>
      <c r="AEG16">
        <v>159524.48483999999</v>
      </c>
      <c r="AEH16">
        <v>159524.48483999999</v>
      </c>
      <c r="AEI16">
        <v>159524.48483999999</v>
      </c>
      <c r="AEJ16">
        <v>159514.49563200001</v>
      </c>
      <c r="AEK16">
        <v>159514.49563200001</v>
      </c>
      <c r="AEL16">
        <v>159514.49563200001</v>
      </c>
      <c r="AEM16">
        <v>159514.49563200001</v>
      </c>
      <c r="AEN16">
        <v>159514.49563200001</v>
      </c>
      <c r="AEO16">
        <v>159514.49563200001</v>
      </c>
      <c r="AEP16">
        <v>159514.49563200001</v>
      </c>
      <c r="AEQ16">
        <v>159514.49563200001</v>
      </c>
      <c r="AER16">
        <v>159514.49563200001</v>
      </c>
      <c r="AES16">
        <v>159514.49563200001</v>
      </c>
      <c r="AET16">
        <v>159514.49563200001</v>
      </c>
      <c r="AEU16">
        <v>159524.48483999999</v>
      </c>
      <c r="AEV16">
        <v>159524.48483999999</v>
      </c>
      <c r="AEW16">
        <v>159524.48483999999</v>
      </c>
      <c r="AEX16">
        <v>159524.48483999999</v>
      </c>
      <c r="AEY16">
        <v>159524.48483999999</v>
      </c>
      <c r="AEZ16">
        <v>159524.48483999999</v>
      </c>
      <c r="AFA16">
        <v>159524.48483999999</v>
      </c>
      <c r="AFB16">
        <v>159524.48483999999</v>
      </c>
      <c r="AFC16">
        <v>159524.48483999999</v>
      </c>
      <c r="AFD16">
        <v>159524.48483999999</v>
      </c>
      <c r="AFE16">
        <v>159524.48483999999</v>
      </c>
      <c r="AFF16">
        <v>226896.61489299999</v>
      </c>
      <c r="AFG16">
        <v>226896.61489299999</v>
      </c>
      <c r="AFH16">
        <v>226896.61489299999</v>
      </c>
      <c r="AFI16">
        <v>226896.61489299999</v>
      </c>
      <c r="AFJ16">
        <v>226896.61489299999</v>
      </c>
      <c r="AFK16">
        <v>226896.61489299999</v>
      </c>
      <c r="AFL16">
        <v>226896.61489299999</v>
      </c>
      <c r="AFM16">
        <v>226896.61489299999</v>
      </c>
      <c r="AFN16">
        <v>226896.61489299999</v>
      </c>
      <c r="AFO16">
        <v>226896.61489299999</v>
      </c>
      <c r="AFP16">
        <v>226896.61489299999</v>
      </c>
      <c r="AFQ16">
        <v>226915.19052</v>
      </c>
      <c r="AFR16">
        <v>226915.19052</v>
      </c>
      <c r="AFS16">
        <v>226915.19052</v>
      </c>
      <c r="AFT16">
        <v>226915.19052</v>
      </c>
      <c r="AFU16">
        <v>226915.19052</v>
      </c>
      <c r="AFV16">
        <v>226915.19052</v>
      </c>
      <c r="AFW16">
        <v>226915.19052</v>
      </c>
      <c r="AFX16">
        <v>226915.19052</v>
      </c>
      <c r="AFY16">
        <v>226915.19052</v>
      </c>
      <c r="AFZ16">
        <v>226915.19052</v>
      </c>
      <c r="AGA16">
        <v>226915.19052</v>
      </c>
      <c r="AGB16">
        <v>226896.61489299999</v>
      </c>
      <c r="AGC16">
        <v>226896.61489299999</v>
      </c>
      <c r="AGD16">
        <v>226896.61489299999</v>
      </c>
      <c r="AGE16">
        <v>226896.61489299999</v>
      </c>
      <c r="AGF16">
        <v>226896.61489299999</v>
      </c>
      <c r="AGG16">
        <v>226896.61489299999</v>
      </c>
      <c r="AGH16">
        <v>226896.61489299999</v>
      </c>
      <c r="AGI16">
        <v>226896.61489299999</v>
      </c>
      <c r="AGJ16">
        <v>226896.61489299999</v>
      </c>
      <c r="AGK16">
        <v>226896.61489299999</v>
      </c>
      <c r="AGL16">
        <v>226896.61489299999</v>
      </c>
      <c r="AGM16">
        <v>226915.19052</v>
      </c>
      <c r="AGN16">
        <v>226915.19052</v>
      </c>
      <c r="AGO16">
        <v>226915.19052</v>
      </c>
      <c r="AGP16">
        <v>226915.19052</v>
      </c>
      <c r="AGQ16">
        <v>226915.19052</v>
      </c>
      <c r="AGR16">
        <v>226915.19052</v>
      </c>
      <c r="AGS16">
        <v>226915.19052</v>
      </c>
      <c r="AGT16">
        <v>226915.19052</v>
      </c>
      <c r="AGU16">
        <v>226915.19052</v>
      </c>
      <c r="AGV16">
        <v>226915.19052</v>
      </c>
      <c r="AGW16">
        <v>226915.19052</v>
      </c>
      <c r="AGX16">
        <v>-430496.50348100002</v>
      </c>
      <c r="AGY16">
        <v>-430496.50348100002</v>
      </c>
      <c r="AGZ16">
        <v>-430496.50348100002</v>
      </c>
      <c r="AHA16">
        <v>-430496.50348100002</v>
      </c>
      <c r="AHB16">
        <v>-430496.50348100002</v>
      </c>
      <c r="AHC16">
        <v>-430496.50348100002</v>
      </c>
      <c r="AHD16">
        <v>-430496.50348100002</v>
      </c>
      <c r="AHE16">
        <v>-430496.50348100002</v>
      </c>
      <c r="AHF16">
        <v>-430496.50348100002</v>
      </c>
      <c r="AHG16">
        <v>-430496.50348100002</v>
      </c>
      <c r="AHH16">
        <v>-430496.50348100002</v>
      </c>
      <c r="AHI16">
        <v>-421890.691215</v>
      </c>
      <c r="AHJ16">
        <v>-421890.691215</v>
      </c>
      <c r="AHK16">
        <v>-421890.691215</v>
      </c>
      <c r="AHL16">
        <v>-421890.691215</v>
      </c>
      <c r="AHM16">
        <v>-421890.691215</v>
      </c>
      <c r="AHN16">
        <v>-421890.691215</v>
      </c>
      <c r="AHO16">
        <v>-421890.691215</v>
      </c>
      <c r="AHP16">
        <v>-421890.691215</v>
      </c>
      <c r="AHQ16">
        <v>-421890.691215</v>
      </c>
      <c r="AHR16">
        <v>-421890.691215</v>
      </c>
      <c r="AHS16">
        <v>-421890.691215</v>
      </c>
      <c r="AHT16">
        <v>-430496.50348100002</v>
      </c>
      <c r="AHU16">
        <v>-430496.50348100002</v>
      </c>
      <c r="AHV16">
        <v>-430496.50348100002</v>
      </c>
      <c r="AHW16">
        <v>-430496.50348100002</v>
      </c>
      <c r="AHX16">
        <v>-430496.50348100002</v>
      </c>
      <c r="AHY16">
        <v>-430496.50348100002</v>
      </c>
      <c r="AHZ16">
        <v>-430496.50348100002</v>
      </c>
      <c r="AIA16">
        <v>-430496.50348100002</v>
      </c>
      <c r="AIB16">
        <v>-430496.50348100002</v>
      </c>
      <c r="AIC16">
        <v>-430496.50348100002</v>
      </c>
      <c r="AID16">
        <v>-430496.50348100002</v>
      </c>
      <c r="AIE16">
        <v>-421890.691215</v>
      </c>
      <c r="AIF16">
        <v>-421890.691215</v>
      </c>
      <c r="AIG16">
        <v>-421890.691215</v>
      </c>
      <c r="AIH16">
        <v>-421890.691215</v>
      </c>
      <c r="AII16">
        <v>-421890.691215</v>
      </c>
      <c r="AIJ16">
        <v>-421890.691215</v>
      </c>
      <c r="AIK16">
        <v>-421890.691215</v>
      </c>
      <c r="AIL16">
        <v>-421890.691215</v>
      </c>
      <c r="AIM16">
        <v>-421890.691215</v>
      </c>
      <c r="AIN16">
        <v>-421890.691215</v>
      </c>
      <c r="AIO16">
        <v>-421890.691215</v>
      </c>
      <c r="AIP16">
        <v>-644900.72638799995</v>
      </c>
      <c r="AIQ16">
        <v>-644900.72638799995</v>
      </c>
      <c r="AIR16">
        <v>-644900.72638799995</v>
      </c>
      <c r="AIS16">
        <v>-644900.72638799995</v>
      </c>
      <c r="AIT16">
        <v>-644900.72638799995</v>
      </c>
      <c r="AIU16">
        <v>-644900.72638799995</v>
      </c>
      <c r="AIV16">
        <v>-644900.72638799995</v>
      </c>
      <c r="AIW16">
        <v>-644900.72638799995</v>
      </c>
      <c r="AIX16">
        <v>-644900.72638799995</v>
      </c>
      <c r="AIY16">
        <v>-644900.72638799995</v>
      </c>
      <c r="AIZ16">
        <v>-644900.72638799995</v>
      </c>
      <c r="AJA16">
        <v>-629808.50733499997</v>
      </c>
      <c r="AJB16">
        <v>-629808.50733499997</v>
      </c>
      <c r="AJC16">
        <v>-629808.50733499997</v>
      </c>
      <c r="AJD16">
        <v>-629808.50733499997</v>
      </c>
      <c r="AJE16">
        <v>-629808.50733499997</v>
      </c>
      <c r="AJF16">
        <v>-629808.50733499997</v>
      </c>
      <c r="AJG16">
        <v>-629808.50733499997</v>
      </c>
      <c r="AJH16">
        <v>-629808.50733499997</v>
      </c>
      <c r="AJI16">
        <v>-629808.50733499997</v>
      </c>
      <c r="AJJ16">
        <v>-629808.50733499997</v>
      </c>
      <c r="AJK16">
        <v>-629808.50733499997</v>
      </c>
      <c r="AJL16">
        <v>-644900.72638799995</v>
      </c>
      <c r="AJM16">
        <v>-644900.72638799995</v>
      </c>
      <c r="AJN16">
        <v>-644900.72638799995</v>
      </c>
      <c r="AJO16">
        <v>-644900.72638799995</v>
      </c>
      <c r="AJP16">
        <v>-644900.72638799995</v>
      </c>
      <c r="AJQ16">
        <v>-644900.72638799995</v>
      </c>
      <c r="AJR16">
        <v>-644900.72638799995</v>
      </c>
      <c r="AJS16">
        <v>-644900.72638799995</v>
      </c>
      <c r="AJT16">
        <v>-644900.72638799995</v>
      </c>
      <c r="AJU16">
        <v>-644900.72638799995</v>
      </c>
      <c r="AJV16">
        <v>-644900.72638799995</v>
      </c>
      <c r="AJW16">
        <v>-629808.50733499997</v>
      </c>
      <c r="AJX16">
        <v>-629808.50733499997</v>
      </c>
      <c r="AJY16">
        <v>-629808.50733499997</v>
      </c>
      <c r="AJZ16">
        <v>-629808.50733499997</v>
      </c>
      <c r="AKA16">
        <v>-629808.50733499997</v>
      </c>
      <c r="AKB16">
        <v>-629808.50733499997</v>
      </c>
      <c r="AKC16">
        <v>-629808.50733499997</v>
      </c>
      <c r="AKD16">
        <v>-629808.50733499997</v>
      </c>
      <c r="AKE16">
        <v>-629808.50733499997</v>
      </c>
      <c r="AKF16">
        <v>-629808.50733499997</v>
      </c>
      <c r="AKG16">
        <v>-629808.50733499997</v>
      </c>
      <c r="AKH16">
        <v>-957961.232021</v>
      </c>
      <c r="AKI16">
        <v>-957961.232021</v>
      </c>
      <c r="AKJ16">
        <v>-957961.232021</v>
      </c>
      <c r="AKK16">
        <v>-957961.232021</v>
      </c>
      <c r="AKL16">
        <v>-957961.232021</v>
      </c>
      <c r="AKM16">
        <v>-957961.232021</v>
      </c>
      <c r="AKN16">
        <v>-957961.232021</v>
      </c>
      <c r="AKO16">
        <v>-957961.232021</v>
      </c>
      <c r="AKP16">
        <v>-957961.232021</v>
      </c>
      <c r="AKQ16">
        <v>-957961.232021</v>
      </c>
      <c r="AKR16">
        <v>-957961.232021</v>
      </c>
      <c r="AKS16">
        <v>-929896.19939600001</v>
      </c>
      <c r="AKT16">
        <v>-929896.19939600001</v>
      </c>
      <c r="AKU16">
        <v>-929896.19939600001</v>
      </c>
      <c r="AKV16">
        <v>-929896.19939600001</v>
      </c>
      <c r="AKW16">
        <v>-929896.19939600001</v>
      </c>
      <c r="AKX16">
        <v>-929896.19939600001</v>
      </c>
      <c r="AKY16">
        <v>-929896.19939600001</v>
      </c>
      <c r="AKZ16">
        <v>-929896.19939600001</v>
      </c>
      <c r="ALA16">
        <v>-929896.19939600001</v>
      </c>
      <c r="ALB16">
        <v>-929896.19939600001</v>
      </c>
      <c r="ALC16">
        <v>-929896.19939600001</v>
      </c>
      <c r="ALD16">
        <v>-957961.232021</v>
      </c>
      <c r="ALE16">
        <v>-957961.232021</v>
      </c>
      <c r="ALF16">
        <v>-957961.232021</v>
      </c>
      <c r="ALG16">
        <v>-957961.232021</v>
      </c>
      <c r="ALH16">
        <v>-957961.232021</v>
      </c>
      <c r="ALI16">
        <v>-957961.232021</v>
      </c>
      <c r="ALJ16">
        <v>-957961.232021</v>
      </c>
      <c r="ALK16">
        <v>-957961.232021</v>
      </c>
      <c r="ALL16">
        <v>-957961.232021</v>
      </c>
      <c r="ALM16">
        <v>-957961.232021</v>
      </c>
      <c r="ALN16">
        <v>-957961.232021</v>
      </c>
      <c r="ALO16">
        <v>-929896.19939600001</v>
      </c>
      <c r="ALP16">
        <v>-929896.19939600001</v>
      </c>
      <c r="ALQ16">
        <v>-929896.19939600001</v>
      </c>
      <c r="ALR16">
        <v>-929896.19939600001</v>
      </c>
      <c r="ALS16">
        <v>-929896.19939600001</v>
      </c>
      <c r="ALT16">
        <v>-929896.19939600001</v>
      </c>
      <c r="ALU16">
        <v>-929896.19939600001</v>
      </c>
      <c r="ALV16">
        <v>-929896.19939600001</v>
      </c>
      <c r="ALW16">
        <v>-929896.19939600001</v>
      </c>
      <c r="ALX16">
        <v>-929896.19939600001</v>
      </c>
      <c r="ALY16">
        <v>-929896.19939600001</v>
      </c>
      <c r="ALZ16">
        <v>-2345798.0942299999</v>
      </c>
      <c r="AMA16">
        <v>-2345798.0942299999</v>
      </c>
      <c r="AMB16">
        <v>-2345798.0942299999</v>
      </c>
      <c r="AMC16">
        <v>-2345798.0942299999</v>
      </c>
      <c r="AMD16">
        <v>-2345798.0942299999</v>
      </c>
      <c r="AME16">
        <v>-2345798.0942299999</v>
      </c>
      <c r="AMF16">
        <v>-2345798.0942299999</v>
      </c>
      <c r="AMG16">
        <v>-2345798.0942299999</v>
      </c>
      <c r="AMH16">
        <v>-2345798.0942299999</v>
      </c>
      <c r="AMI16">
        <v>-2345798.0942299999</v>
      </c>
      <c r="AMJ16">
        <v>-2345798.0942299999</v>
      </c>
      <c r="AMK16">
        <v>-2345675.81886</v>
      </c>
      <c r="AML16">
        <v>-2345675.81886</v>
      </c>
      <c r="AMM16">
        <v>-2345675.81886</v>
      </c>
      <c r="AMN16">
        <v>-2345675.81886</v>
      </c>
      <c r="AMO16">
        <v>-2345675.81886</v>
      </c>
      <c r="AMP16">
        <v>-2345675.81886</v>
      </c>
      <c r="AMQ16">
        <v>-2345675.81886</v>
      </c>
      <c r="AMR16">
        <v>-2345675.81886</v>
      </c>
      <c r="AMS16">
        <v>-2345675.81886</v>
      </c>
      <c r="AMT16">
        <v>-2345675.81886</v>
      </c>
      <c r="AMU16">
        <v>-2345675.81886</v>
      </c>
      <c r="AMV16">
        <v>-2345798.0942299999</v>
      </c>
      <c r="AMW16">
        <v>-2345798.0942299999</v>
      </c>
      <c r="AMX16">
        <v>-2345798.0942299999</v>
      </c>
      <c r="AMY16">
        <v>-2345798.0942299999</v>
      </c>
      <c r="AMZ16">
        <v>-2345798.0942299999</v>
      </c>
      <c r="ANA16">
        <v>-2345798.0942299999</v>
      </c>
      <c r="ANB16">
        <v>-2345798.0942299999</v>
      </c>
      <c r="ANC16">
        <v>-2345798.0942299999</v>
      </c>
      <c r="AND16">
        <v>-2345798.0942299999</v>
      </c>
      <c r="ANE16">
        <v>-2345798.0942299999</v>
      </c>
      <c r="ANF16">
        <v>-2345798.0942299999</v>
      </c>
      <c r="ANG16">
        <v>-2345675.81886</v>
      </c>
      <c r="ANH16">
        <v>-2345675.81886</v>
      </c>
      <c r="ANI16">
        <v>-2345675.81886</v>
      </c>
      <c r="ANJ16">
        <v>-2345675.81886</v>
      </c>
      <c r="ANK16">
        <v>-2345675.81886</v>
      </c>
      <c r="ANL16">
        <v>-2345675.81886</v>
      </c>
      <c r="ANM16">
        <v>-2345675.81886</v>
      </c>
      <c r="ANN16">
        <v>-2345675.81886</v>
      </c>
      <c r="ANO16">
        <v>-2345675.81886</v>
      </c>
      <c r="ANP16">
        <v>-2345675.81886</v>
      </c>
      <c r="ANQ16">
        <v>-2345675.81886</v>
      </c>
      <c r="ANR16">
        <v>-2592127.3092299998</v>
      </c>
      <c r="ANS16">
        <v>-2592127.3092299998</v>
      </c>
      <c r="ANT16">
        <v>-2592127.3092299998</v>
      </c>
      <c r="ANU16">
        <v>-2592127.3092299998</v>
      </c>
      <c r="ANV16">
        <v>-2592127.3092299998</v>
      </c>
      <c r="ANW16">
        <v>-2592127.3092299998</v>
      </c>
      <c r="ANX16">
        <v>-2592127.3092299998</v>
      </c>
      <c r="ANY16">
        <v>-2592127.3092299998</v>
      </c>
      <c r="ANZ16">
        <v>-2592127.3092299998</v>
      </c>
      <c r="AOA16">
        <v>-2592127.3092299998</v>
      </c>
      <c r="AOB16">
        <v>-2592127.3092299998</v>
      </c>
      <c r="AOC16">
        <v>-2591912.8719700002</v>
      </c>
      <c r="AOD16">
        <v>-2591912.8719700002</v>
      </c>
      <c r="AOE16">
        <v>-2591912.8719700002</v>
      </c>
      <c r="AOF16">
        <v>-2591912.8719700002</v>
      </c>
      <c r="AOG16">
        <v>-2591912.8719700002</v>
      </c>
      <c r="AOH16">
        <v>-2591912.8719700002</v>
      </c>
      <c r="AOI16">
        <v>-2591912.8719700002</v>
      </c>
      <c r="AOJ16">
        <v>-2591912.8719700002</v>
      </c>
      <c r="AOK16">
        <v>-2591912.8719700002</v>
      </c>
      <c r="AOL16">
        <v>-2591912.8719700002</v>
      </c>
      <c r="AOM16">
        <v>-2591912.8719700002</v>
      </c>
      <c r="AON16">
        <v>-2592127.3092299998</v>
      </c>
      <c r="AOO16">
        <v>-2592127.3092299998</v>
      </c>
      <c r="AOP16">
        <v>-2592127.3092299998</v>
      </c>
      <c r="AOQ16">
        <v>-2592127.3092299998</v>
      </c>
      <c r="AOR16">
        <v>-2592127.3092299998</v>
      </c>
      <c r="AOS16">
        <v>-2592127.3092299998</v>
      </c>
      <c r="AOT16">
        <v>-2592127.3092299998</v>
      </c>
      <c r="AOU16">
        <v>-2592127.3092299998</v>
      </c>
      <c r="AOV16">
        <v>-2592127.3092299998</v>
      </c>
      <c r="AOW16">
        <v>-2592127.3092299998</v>
      </c>
      <c r="AOX16">
        <v>-2592127.3092299998</v>
      </c>
      <c r="AOY16">
        <v>-2591912.8719700002</v>
      </c>
      <c r="AOZ16">
        <v>-2591912.8719700002</v>
      </c>
      <c r="APA16">
        <v>-2591912.8719700002</v>
      </c>
      <c r="APB16">
        <v>-2591912.8719700002</v>
      </c>
      <c r="APC16">
        <v>-2591912.8719700002</v>
      </c>
      <c r="APD16">
        <v>-2591912.8719700002</v>
      </c>
      <c r="APE16">
        <v>-2591912.8719700002</v>
      </c>
      <c r="APF16">
        <v>-2591912.8719700002</v>
      </c>
      <c r="APG16">
        <v>-2591912.8719700002</v>
      </c>
      <c r="APH16">
        <v>-2591912.8719700002</v>
      </c>
      <c r="API16">
        <v>-2591912.8719700002</v>
      </c>
      <c r="APJ16">
        <v>-2954120.1556500001</v>
      </c>
      <c r="APK16">
        <v>-2954120.1556500001</v>
      </c>
      <c r="APL16">
        <v>-2954120.1556500001</v>
      </c>
      <c r="APM16">
        <v>-2954120.1556500001</v>
      </c>
      <c r="APN16">
        <v>-2954120.1556500001</v>
      </c>
      <c r="APO16">
        <v>-2954120.1556500001</v>
      </c>
      <c r="APP16">
        <v>-2954120.1556500001</v>
      </c>
      <c r="APQ16">
        <v>-2954120.1556500001</v>
      </c>
      <c r="APR16">
        <v>-2954120.1556500001</v>
      </c>
      <c r="APS16">
        <v>-2954120.1556500001</v>
      </c>
      <c r="APT16">
        <v>-2954120.1556500001</v>
      </c>
      <c r="APU16">
        <v>-2953721.39463</v>
      </c>
      <c r="APV16">
        <v>-2953721.39463</v>
      </c>
      <c r="APW16">
        <v>-2953721.39463</v>
      </c>
      <c r="APX16">
        <v>-2953721.39463</v>
      </c>
      <c r="APY16">
        <v>-2953721.39463</v>
      </c>
      <c r="APZ16">
        <v>-2953721.39463</v>
      </c>
      <c r="AQA16">
        <v>-2953721.39463</v>
      </c>
      <c r="AQB16">
        <v>-2953721.39463</v>
      </c>
      <c r="AQC16">
        <v>-2953721.39463</v>
      </c>
      <c r="AQD16">
        <v>-2953721.39463</v>
      </c>
      <c r="AQE16">
        <v>-2953721.39463</v>
      </c>
      <c r="AQF16">
        <v>-2954120.1556500001</v>
      </c>
      <c r="AQG16">
        <v>-2954120.1556500001</v>
      </c>
      <c r="AQH16">
        <v>-2954120.1556500001</v>
      </c>
      <c r="AQI16">
        <v>-2954120.1556500001</v>
      </c>
      <c r="AQJ16">
        <v>-2954120.1556500001</v>
      </c>
      <c r="AQK16">
        <v>-2954120.1556500001</v>
      </c>
      <c r="AQL16">
        <v>-2954120.1556500001</v>
      </c>
      <c r="AQM16">
        <v>-2954120.1556500001</v>
      </c>
      <c r="AQN16">
        <v>-2954120.1556500001</v>
      </c>
      <c r="AQO16">
        <v>-2954120.1556500001</v>
      </c>
      <c r="AQP16">
        <v>-2954120.1556500001</v>
      </c>
      <c r="AQQ16">
        <v>-2953721.39463</v>
      </c>
      <c r="AQR16">
        <v>-2953721.39463</v>
      </c>
      <c r="AQS16">
        <v>-2953721.39463</v>
      </c>
      <c r="AQT16">
        <v>-2953721.39463</v>
      </c>
      <c r="AQU16">
        <v>-2953721.39463</v>
      </c>
      <c r="AQV16">
        <v>-2953721.39463</v>
      </c>
      <c r="AQW16">
        <v>-2953721.39463</v>
      </c>
      <c r="AQX16">
        <v>-2953721.39463</v>
      </c>
      <c r="AQY16">
        <v>-2953721.39463</v>
      </c>
      <c r="AQZ16">
        <v>-2953721.39463</v>
      </c>
      <c r="ARA16">
        <v>-2953721.39463</v>
      </c>
      <c r="ARB16">
        <v>-36382944.993900001</v>
      </c>
      <c r="ARC16">
        <v>-36382944.993900001</v>
      </c>
      <c r="ARD16">
        <v>-36382944.993900001</v>
      </c>
      <c r="ARE16">
        <v>-36382944.993900001</v>
      </c>
      <c r="ARF16">
        <v>-36382944.993900001</v>
      </c>
      <c r="ARG16">
        <v>-36382944.993900001</v>
      </c>
      <c r="ARH16">
        <v>-36382944.993900001</v>
      </c>
      <c r="ARI16">
        <v>-36382944.993900001</v>
      </c>
      <c r="ARJ16">
        <v>-36382944.993900001</v>
      </c>
      <c r="ARK16">
        <v>-36382944.993900001</v>
      </c>
      <c r="ARL16">
        <v>-36382944.993900001</v>
      </c>
      <c r="ARM16">
        <v>-36382944.993900001</v>
      </c>
      <c r="ARN16">
        <v>-36382944.993900001</v>
      </c>
      <c r="ARO16">
        <v>-36382944.993900001</v>
      </c>
      <c r="ARP16">
        <v>-36382944.993900001</v>
      </c>
      <c r="ARQ16">
        <v>-36382944.993900001</v>
      </c>
      <c r="ARR16">
        <v>-36382944.993900001</v>
      </c>
      <c r="ARS16">
        <v>-36382944.993900001</v>
      </c>
      <c r="ART16">
        <v>-36382944.993900001</v>
      </c>
      <c r="ARU16">
        <v>-36382944.993900001</v>
      </c>
      <c r="ARV16">
        <v>-36382944.993900001</v>
      </c>
      <c r="ARW16">
        <v>-36382944.993900001</v>
      </c>
      <c r="ARX16">
        <v>-36382944.993900001</v>
      </c>
      <c r="ARY16">
        <v>-36382944.993900001</v>
      </c>
      <c r="ARZ16">
        <v>-36382944.993900001</v>
      </c>
      <c r="ASA16">
        <v>-36382944.993900001</v>
      </c>
      <c r="ASB16">
        <v>-36382944.993900001</v>
      </c>
      <c r="ASC16">
        <v>-36382944.993900001</v>
      </c>
      <c r="ASD16">
        <v>-36382944.993900001</v>
      </c>
      <c r="ASE16">
        <v>-36382944.993900001</v>
      </c>
      <c r="ASF16">
        <v>-36382944.993900001</v>
      </c>
      <c r="ASG16">
        <v>-36382944.993900001</v>
      </c>
      <c r="ASH16">
        <v>-36382944.993900001</v>
      </c>
      <c r="ASI16">
        <v>-36382944.993900001</v>
      </c>
      <c r="ASJ16">
        <v>-36382944.993900001</v>
      </c>
      <c r="ASK16">
        <v>-36382944.993900001</v>
      </c>
      <c r="ASL16">
        <v>-36382944.993900001</v>
      </c>
      <c r="ASM16">
        <v>-36382944.993900001</v>
      </c>
      <c r="ASN16">
        <v>-36382944.993900001</v>
      </c>
      <c r="ASO16">
        <v>-36382944.993900001</v>
      </c>
      <c r="ASP16">
        <v>-36382944.993900001</v>
      </c>
      <c r="ASQ16">
        <v>-36382944.993900001</v>
      </c>
      <c r="ASR16">
        <v>-36382944.993900001</v>
      </c>
      <c r="ASS16">
        <v>-36382944.993900001</v>
      </c>
      <c r="AST16">
        <v>-55146956.813100003</v>
      </c>
      <c r="ASU16">
        <v>-55146956.813100003</v>
      </c>
      <c r="ASV16">
        <v>-55146956.813100003</v>
      </c>
      <c r="ASW16">
        <v>-55146956.813100003</v>
      </c>
      <c r="ASX16">
        <v>-55146956.813100003</v>
      </c>
      <c r="ASY16">
        <v>-55146956.813100003</v>
      </c>
      <c r="ASZ16">
        <v>-55146956.813100003</v>
      </c>
      <c r="ATA16">
        <v>-55146956.813100003</v>
      </c>
      <c r="ATB16">
        <v>-55146956.813100003</v>
      </c>
      <c r="ATC16">
        <v>-55146956.813100003</v>
      </c>
      <c r="ATD16">
        <v>-55146956.813100003</v>
      </c>
      <c r="ATE16">
        <v>-55146956.813100003</v>
      </c>
      <c r="ATF16">
        <v>-55146956.813100003</v>
      </c>
      <c r="ATG16">
        <v>-55146956.813100003</v>
      </c>
      <c r="ATH16">
        <v>-55146956.813100003</v>
      </c>
      <c r="ATI16">
        <v>-55146956.813100003</v>
      </c>
      <c r="ATJ16">
        <v>-55146956.813100003</v>
      </c>
      <c r="ATK16">
        <v>-55146956.813100003</v>
      </c>
      <c r="ATL16">
        <v>-55146956.813100003</v>
      </c>
      <c r="ATM16">
        <v>-55146956.813100003</v>
      </c>
      <c r="ATN16">
        <v>-55146956.813100003</v>
      </c>
      <c r="ATO16">
        <v>-55146956.813100003</v>
      </c>
      <c r="ATP16">
        <v>-55146956.813100003</v>
      </c>
      <c r="ATQ16">
        <v>-55146956.813100003</v>
      </c>
      <c r="ATR16">
        <v>-55146956.813100003</v>
      </c>
      <c r="ATS16">
        <v>-55146956.813100003</v>
      </c>
      <c r="ATT16">
        <v>-55146956.813100003</v>
      </c>
      <c r="ATU16">
        <v>-55146956.813100003</v>
      </c>
      <c r="ATV16">
        <v>-55146956.813100003</v>
      </c>
      <c r="ATW16">
        <v>-55146956.813100003</v>
      </c>
      <c r="ATX16">
        <v>-55146956.813100003</v>
      </c>
      <c r="ATY16">
        <v>-55146956.813100003</v>
      </c>
      <c r="ATZ16">
        <v>-55146956.813100003</v>
      </c>
      <c r="AUA16">
        <v>-55146956.813100003</v>
      </c>
      <c r="AUB16">
        <v>-55146956.813100003</v>
      </c>
      <c r="AUC16">
        <v>-55146956.813100003</v>
      </c>
      <c r="AUD16">
        <v>-55146956.813100003</v>
      </c>
      <c r="AUE16">
        <v>-55146956.813100003</v>
      </c>
      <c r="AUF16">
        <v>-55146956.813100003</v>
      </c>
      <c r="AUG16">
        <v>-55146956.813100003</v>
      </c>
      <c r="AUH16">
        <v>-55146956.813100003</v>
      </c>
      <c r="AUI16">
        <v>-55146956.813100003</v>
      </c>
      <c r="AUJ16">
        <v>-55146956.813100003</v>
      </c>
      <c r="AUK16">
        <v>-55146956.813100003</v>
      </c>
      <c r="AUL16">
        <v>-83589510.141800001</v>
      </c>
      <c r="AUM16">
        <v>-83589510.141800001</v>
      </c>
      <c r="AUN16">
        <v>-83589510.141800001</v>
      </c>
      <c r="AUO16">
        <v>-83589510.141800001</v>
      </c>
      <c r="AUP16">
        <v>-83589510.141800001</v>
      </c>
      <c r="AUQ16">
        <v>-83589510.141800001</v>
      </c>
      <c r="AUR16">
        <v>-83589510.141800001</v>
      </c>
      <c r="AUS16">
        <v>-83589510.141800001</v>
      </c>
      <c r="AUT16">
        <v>-83589510.141800001</v>
      </c>
      <c r="AUU16">
        <v>-83589510.141800001</v>
      </c>
      <c r="AUV16">
        <v>-83589510.141800001</v>
      </c>
      <c r="AUW16">
        <v>-83589510.141800001</v>
      </c>
      <c r="AUX16">
        <v>-83589510.141800001</v>
      </c>
      <c r="AUY16">
        <v>-83589510.141800001</v>
      </c>
      <c r="AUZ16">
        <v>-83589510.141800001</v>
      </c>
      <c r="AVA16">
        <v>-83589510.141800001</v>
      </c>
      <c r="AVB16">
        <v>-83589510.141800001</v>
      </c>
      <c r="AVC16">
        <v>-83589510.141800001</v>
      </c>
      <c r="AVD16">
        <v>-83589510.141800001</v>
      </c>
      <c r="AVE16">
        <v>-83589510.141800001</v>
      </c>
      <c r="AVF16">
        <v>-83589510.141800001</v>
      </c>
      <c r="AVG16">
        <v>-83589510.141800001</v>
      </c>
      <c r="AVH16">
        <v>-83589510.141800001</v>
      </c>
      <c r="AVI16">
        <v>-83589510.141800001</v>
      </c>
      <c r="AVJ16">
        <v>-83589510.141800001</v>
      </c>
      <c r="AVK16">
        <v>-83589510.141800001</v>
      </c>
      <c r="AVL16">
        <v>-83589510.141800001</v>
      </c>
      <c r="AVM16">
        <v>-83589510.141800001</v>
      </c>
      <c r="AVN16">
        <v>-83589510.141800001</v>
      </c>
      <c r="AVO16">
        <v>-83589510.141800001</v>
      </c>
      <c r="AVP16">
        <v>-83589510.141800001</v>
      </c>
      <c r="AVQ16">
        <v>-83589510.141800001</v>
      </c>
      <c r="AVR16">
        <v>-83589510.141800001</v>
      </c>
      <c r="AVS16">
        <v>-83589510.141800001</v>
      </c>
      <c r="AVT16">
        <v>-83589510.141800001</v>
      </c>
      <c r="AVU16">
        <v>-83589510.141800001</v>
      </c>
      <c r="AVV16">
        <v>-83589510.141800001</v>
      </c>
      <c r="AVW16">
        <v>-83589510.141800001</v>
      </c>
      <c r="AVX16">
        <v>-83589510.141800001</v>
      </c>
      <c r="AVY16">
        <v>-83589510.141800001</v>
      </c>
      <c r="AVZ16">
        <v>-83589510.141800001</v>
      </c>
      <c r="AWA16">
        <v>-83589510.141800001</v>
      </c>
      <c r="AWB16">
        <v>-83589510.141800001</v>
      </c>
      <c r="AWC16">
        <v>-83589510.141800001</v>
      </c>
      <c r="AWD16">
        <v>-36382944.993900001</v>
      </c>
      <c r="AWE16">
        <v>-36382944.993900001</v>
      </c>
      <c r="AWF16">
        <v>-36382944.993900001</v>
      </c>
      <c r="AWG16">
        <v>-36382944.993900001</v>
      </c>
      <c r="AWH16">
        <v>-36382944.993900001</v>
      </c>
      <c r="AWI16">
        <v>-36382944.993900001</v>
      </c>
      <c r="AWJ16">
        <v>-36382944.993900001</v>
      </c>
      <c r="AWK16">
        <v>-36382944.993900001</v>
      </c>
      <c r="AWL16">
        <v>-36382944.993900001</v>
      </c>
      <c r="AWM16">
        <v>-36382944.993900001</v>
      </c>
      <c r="AWN16">
        <v>-36382944.993900001</v>
      </c>
      <c r="AWO16">
        <v>-36382944.993900001</v>
      </c>
      <c r="AWP16">
        <v>-36382944.993900001</v>
      </c>
      <c r="AWQ16">
        <v>-36382944.993900001</v>
      </c>
      <c r="AWR16">
        <v>-36382944.993900001</v>
      </c>
      <c r="AWS16">
        <v>-36382944.993900001</v>
      </c>
      <c r="AWT16">
        <v>-36382944.993900001</v>
      </c>
      <c r="AWU16">
        <v>-36382944.993900001</v>
      </c>
      <c r="AWV16">
        <v>-36382944.993900001</v>
      </c>
      <c r="AWW16">
        <v>-36382944.993900001</v>
      </c>
      <c r="AWX16">
        <v>-36382944.993900001</v>
      </c>
      <c r="AWY16">
        <v>-36382944.993900001</v>
      </c>
      <c r="AWZ16">
        <v>-36382944.993900001</v>
      </c>
      <c r="AXA16">
        <v>-36382944.993900001</v>
      </c>
      <c r="AXB16">
        <v>-36382944.993900001</v>
      </c>
      <c r="AXC16">
        <v>-36382944.993900001</v>
      </c>
      <c r="AXD16">
        <v>-36382944.993900001</v>
      </c>
      <c r="AXE16">
        <v>-36382944.993900001</v>
      </c>
      <c r="AXF16">
        <v>-36382944.993900001</v>
      </c>
      <c r="AXG16">
        <v>-36382944.993900001</v>
      </c>
      <c r="AXH16">
        <v>-36382944.993900001</v>
      </c>
      <c r="AXI16">
        <v>-36382944.993900001</v>
      </c>
      <c r="AXJ16">
        <v>-36382944.993900001</v>
      </c>
      <c r="AXK16">
        <v>-36382944.993900001</v>
      </c>
      <c r="AXL16">
        <v>-36382944.993900001</v>
      </c>
      <c r="AXM16">
        <v>-36382944.993900001</v>
      </c>
      <c r="AXN16">
        <v>-36382944.993900001</v>
      </c>
      <c r="AXO16">
        <v>-36382944.993900001</v>
      </c>
      <c r="AXP16">
        <v>-36382944.993900001</v>
      </c>
      <c r="AXQ16">
        <v>-36382944.993900001</v>
      </c>
      <c r="AXR16">
        <v>-36382944.993900001</v>
      </c>
      <c r="AXS16">
        <v>-36382944.993900001</v>
      </c>
      <c r="AXT16">
        <v>-36382944.993900001</v>
      </c>
      <c r="AXU16">
        <v>-36382944.993900001</v>
      </c>
      <c r="AXV16">
        <v>-55146956.813100003</v>
      </c>
      <c r="AXW16">
        <v>-55146956.813100003</v>
      </c>
      <c r="AXX16">
        <v>-55146956.813100003</v>
      </c>
      <c r="AXY16">
        <v>-55146956.813100003</v>
      </c>
      <c r="AXZ16">
        <v>-55146956.813100003</v>
      </c>
      <c r="AYA16">
        <v>-55146956.813100003</v>
      </c>
      <c r="AYB16">
        <v>-55146956.813100003</v>
      </c>
      <c r="AYC16">
        <v>-55146956.813100003</v>
      </c>
      <c r="AYD16">
        <v>-55146956.813100003</v>
      </c>
      <c r="AYE16">
        <v>-55146956.813100003</v>
      </c>
      <c r="AYF16">
        <v>-55146956.813100003</v>
      </c>
      <c r="AYG16">
        <v>-55146956.813100003</v>
      </c>
      <c r="AYH16">
        <v>-55146956.813100003</v>
      </c>
      <c r="AYI16">
        <v>-55146956.813100003</v>
      </c>
      <c r="AYJ16">
        <v>-55146956.813100003</v>
      </c>
      <c r="AYK16">
        <v>-55146956.813100003</v>
      </c>
      <c r="AYL16">
        <v>-55146956.813100003</v>
      </c>
      <c r="AYM16">
        <v>-55146956.813100003</v>
      </c>
      <c r="AYN16">
        <v>-55146956.813100003</v>
      </c>
      <c r="AYO16">
        <v>-55146956.813100003</v>
      </c>
      <c r="AYP16">
        <v>-55146956.813100003</v>
      </c>
      <c r="AYQ16">
        <v>-55146956.813100003</v>
      </c>
      <c r="AYR16">
        <v>-55146956.813100003</v>
      </c>
      <c r="AYS16">
        <v>-55146956.813100003</v>
      </c>
      <c r="AYT16">
        <v>-55146956.813100003</v>
      </c>
      <c r="AYU16">
        <v>-55146956.813100003</v>
      </c>
      <c r="AYV16">
        <v>-55146956.813100003</v>
      </c>
      <c r="AYW16">
        <v>-55146956.813100003</v>
      </c>
      <c r="AYX16">
        <v>-55146956.813100003</v>
      </c>
      <c r="AYY16">
        <v>-55146956.813100003</v>
      </c>
      <c r="AYZ16">
        <v>-55146956.813100003</v>
      </c>
      <c r="AZA16">
        <v>-55146956.813100003</v>
      </c>
      <c r="AZB16">
        <v>-55146956.813100003</v>
      </c>
      <c r="AZC16">
        <v>-55146956.813100003</v>
      </c>
      <c r="AZD16">
        <v>-55146956.813100003</v>
      </c>
      <c r="AZE16">
        <v>-55146956.813100003</v>
      </c>
      <c r="AZF16">
        <v>-55146956.813100003</v>
      </c>
      <c r="AZG16">
        <v>-55146956.813100003</v>
      </c>
      <c r="AZH16">
        <v>-55146956.813100003</v>
      </c>
      <c r="AZI16">
        <v>-55146956.813100003</v>
      </c>
      <c r="AZJ16">
        <v>-55146956.813100003</v>
      </c>
      <c r="AZK16">
        <v>-55146956.813100003</v>
      </c>
      <c r="AZL16">
        <v>-55146956.813100003</v>
      </c>
      <c r="AZM16">
        <v>-55146956.813100003</v>
      </c>
      <c r="AZN16">
        <v>-83589510.141800001</v>
      </c>
      <c r="AZO16">
        <v>-83589510.141800001</v>
      </c>
      <c r="AZP16">
        <v>-83589510.141800001</v>
      </c>
      <c r="AZQ16">
        <v>-83589510.141800001</v>
      </c>
      <c r="AZR16">
        <v>-83589510.141800001</v>
      </c>
      <c r="AZS16">
        <v>-83589510.141800001</v>
      </c>
      <c r="AZT16">
        <v>-83589510.141800001</v>
      </c>
      <c r="AZU16">
        <v>-83589510.141800001</v>
      </c>
      <c r="AZV16">
        <v>-83589510.141800001</v>
      </c>
      <c r="AZW16">
        <v>-83589510.141800001</v>
      </c>
      <c r="AZX16">
        <v>-83589510.141800001</v>
      </c>
      <c r="AZY16">
        <v>-83589510.141800001</v>
      </c>
      <c r="AZZ16">
        <v>-83589510.141800001</v>
      </c>
      <c r="BAA16">
        <v>-83589510.141800001</v>
      </c>
      <c r="BAB16">
        <v>-83589510.141800001</v>
      </c>
      <c r="BAC16">
        <v>-83589510.141800001</v>
      </c>
      <c r="BAD16">
        <v>-83589510.141800001</v>
      </c>
      <c r="BAE16">
        <v>-83589510.141800001</v>
      </c>
      <c r="BAF16">
        <v>-83589510.141800001</v>
      </c>
      <c r="BAG16">
        <v>-83589510.141800001</v>
      </c>
      <c r="BAH16">
        <v>-83589510.141800001</v>
      </c>
      <c r="BAI16">
        <v>-83589510.141800001</v>
      </c>
      <c r="BAJ16">
        <v>-83589510.141800001</v>
      </c>
      <c r="BAK16">
        <v>-83589510.141800001</v>
      </c>
      <c r="BAL16">
        <v>-83589510.141800001</v>
      </c>
      <c r="BAM16">
        <v>-83589510.141800001</v>
      </c>
      <c r="BAN16">
        <v>-83589510.141800001</v>
      </c>
      <c r="BAO16">
        <v>-83589510.141800001</v>
      </c>
      <c r="BAP16">
        <v>-83589510.141800001</v>
      </c>
      <c r="BAQ16">
        <v>-83589510.141800001</v>
      </c>
      <c r="BAR16">
        <v>-83589510.141800001</v>
      </c>
      <c r="BAS16">
        <v>-83589510.141800001</v>
      </c>
      <c r="BAT16">
        <v>-83589510.141800001</v>
      </c>
      <c r="BAU16">
        <v>-83589510.141800001</v>
      </c>
      <c r="BAV16">
        <v>-83589510.141800001</v>
      </c>
      <c r="BAW16">
        <v>-83589510.141800001</v>
      </c>
      <c r="BAX16">
        <v>-83589510.141800001</v>
      </c>
      <c r="BAY16">
        <v>-83589510.141800001</v>
      </c>
      <c r="BAZ16">
        <v>-83589510.141800001</v>
      </c>
      <c r="BBA16">
        <v>-83589510.141800001</v>
      </c>
      <c r="BBB16">
        <v>-83589510.141800001</v>
      </c>
      <c r="BBC16">
        <v>-83589510.141800001</v>
      </c>
      <c r="BBD16">
        <v>-83589510.141800001</v>
      </c>
      <c r="BBE16">
        <v>-83589510.141800001</v>
      </c>
      <c r="BBF16">
        <v>-346853.207758</v>
      </c>
      <c r="BBG16">
        <v>-330825.84809500002</v>
      </c>
      <c r="BBH16">
        <v>-323616.31712899997</v>
      </c>
      <c r="BBI16">
        <v>-325369.14713699999</v>
      </c>
      <c r="BBJ16">
        <v>-336112.054343</v>
      </c>
      <c r="BBK16">
        <v>-355560.83504699997</v>
      </c>
      <c r="BBL16">
        <v>-382850.33470100001</v>
      </c>
      <c r="BBM16">
        <v>-416231.33171499998</v>
      </c>
      <c r="BBN16">
        <v>-469121.06242999999</v>
      </c>
      <c r="BBO16">
        <v>-510337.02445600001</v>
      </c>
      <c r="BBP16">
        <v>-518821.70144999999</v>
      </c>
      <c r="BBQ16">
        <v>-344600.98057100002</v>
      </c>
      <c r="BBR16">
        <v>-327472.48592499999</v>
      </c>
      <c r="BBS16">
        <v>-318750.65681999997</v>
      </c>
      <c r="BBT16">
        <v>-318453.83395</v>
      </c>
      <c r="BBU16">
        <v>-326463.01423700002</v>
      </c>
      <c r="BBV16">
        <v>-342340.75021899998</v>
      </c>
      <c r="BBW16">
        <v>-365093.03857099998</v>
      </c>
      <c r="BBX16">
        <v>-433380.54476299998</v>
      </c>
      <c r="BBY16">
        <v>-460616.10025999998</v>
      </c>
      <c r="BBZ16">
        <v>-470392.92451799999</v>
      </c>
      <c r="BCA16">
        <v>-474819.91672199999</v>
      </c>
      <c r="BCB16">
        <v>-331549.67105900001</v>
      </c>
      <c r="BCC16">
        <v>-316481.58869</v>
      </c>
      <c r="BCD16">
        <v>-323369.59120299999</v>
      </c>
      <c r="BCE16">
        <v>-344437.25772400002</v>
      </c>
      <c r="BCF16">
        <v>-371255.40653899999</v>
      </c>
      <c r="BCG16">
        <v>-404052.179344</v>
      </c>
      <c r="BCH16">
        <v>-434719.09063200001</v>
      </c>
      <c r="BCI16">
        <v>-462172.28752800002</v>
      </c>
      <c r="BCJ16">
        <v>-493218.380274</v>
      </c>
      <c r="BCK16">
        <v>-511965.48146600003</v>
      </c>
      <c r="BCL16">
        <v>-518821.70144999999</v>
      </c>
      <c r="BCM16">
        <v>-328363.44011199998</v>
      </c>
      <c r="BCN16">
        <v>-310382.293313</v>
      </c>
      <c r="BCO16">
        <v>-315205.24238700001</v>
      </c>
      <c r="BCP16">
        <v>-333037.35350899998</v>
      </c>
      <c r="BCQ16">
        <v>-359684.62063800002</v>
      </c>
      <c r="BCR16">
        <v>-387440.393347</v>
      </c>
      <c r="BCS16">
        <v>-420875.87706899998</v>
      </c>
      <c r="BCT16">
        <v>-449209.63199700002</v>
      </c>
      <c r="BCU16">
        <v>-464719.86499099998</v>
      </c>
      <c r="BCV16">
        <v>-471637.02460800001</v>
      </c>
      <c r="BCW16">
        <v>-474819.91672199999</v>
      </c>
      <c r="BCX16">
        <v>-524680.67269399995</v>
      </c>
      <c r="BCY16">
        <v>-499868.66146099998</v>
      </c>
      <c r="BCZ16">
        <v>-488227.49042599997</v>
      </c>
      <c r="BDA16">
        <v>-489916.42544199998</v>
      </c>
      <c r="BDB16">
        <v>-504907.90821600001</v>
      </c>
      <c r="BDC16">
        <v>-532698.44980399997</v>
      </c>
      <c r="BDD16">
        <v>-571915.488105</v>
      </c>
      <c r="BDE16">
        <v>-619882.80535399995</v>
      </c>
      <c r="BDF16">
        <v>-695360.19959800004</v>
      </c>
      <c r="BDG16">
        <v>-753685.79184399999</v>
      </c>
      <c r="BDH16">
        <v>-765583.19282999996</v>
      </c>
      <c r="BDI16">
        <v>-520176.21832099999</v>
      </c>
      <c r="BDJ16">
        <v>-493161.93712100002</v>
      </c>
      <c r="BDK16">
        <v>-478496.16980799998</v>
      </c>
      <c r="BDL16">
        <v>-476085.79906799999</v>
      </c>
      <c r="BDM16">
        <v>-485609.82800400001</v>
      </c>
      <c r="BDN16">
        <v>-506258.28014799999</v>
      </c>
      <c r="BDO16">
        <v>-536400.89584300003</v>
      </c>
      <c r="BDP16">
        <v>-625027.226593</v>
      </c>
      <c r="BDQ16">
        <v>-659909.84047199995</v>
      </c>
      <c r="BDR16">
        <v>-672209.08769099996</v>
      </c>
      <c r="BDS16">
        <v>-677579.62337399996</v>
      </c>
      <c r="BDT16">
        <v>-501164.24276599998</v>
      </c>
      <c r="BDU16">
        <v>-477186.64098500001</v>
      </c>
      <c r="BDV16">
        <v>-486025.21890600002</v>
      </c>
      <c r="BDW16">
        <v>-515988.90123800002</v>
      </c>
      <c r="BDX16">
        <v>-554552.78494299995</v>
      </c>
      <c r="BDY16">
        <v>-601751.99757799995</v>
      </c>
      <c r="BDZ16">
        <v>-645847.26006</v>
      </c>
      <c r="BEA16">
        <v>-685216.69297400001</v>
      </c>
      <c r="BEB16">
        <v>-729443.59537</v>
      </c>
      <c r="BEC16">
        <v>-755970.16979499999</v>
      </c>
      <c r="BED16">
        <v>-765583.19282999996</v>
      </c>
      <c r="BEE16">
        <v>-494901.55546599999</v>
      </c>
      <c r="BEF16">
        <v>-465138.15708199999</v>
      </c>
      <c r="BEG16">
        <v>-469143.064037</v>
      </c>
      <c r="BEH16">
        <v>-492091.07072900003</v>
      </c>
      <c r="BEI16">
        <v>-527397.72998599999</v>
      </c>
      <c r="BEJ16">
        <v>-564340.53473099996</v>
      </c>
      <c r="BEK16">
        <v>-608381.43397699995</v>
      </c>
      <c r="BEL16">
        <v>-645182.94582699996</v>
      </c>
      <c r="BEM16">
        <v>-665026.55192700005</v>
      </c>
      <c r="BEN16">
        <v>-673719.86541199998</v>
      </c>
      <c r="BEO16">
        <v>-677579.62337399996</v>
      </c>
      <c r="BEP16">
        <v>-793197.13060799998</v>
      </c>
      <c r="BEQ16">
        <v>-754559.25142300001</v>
      </c>
      <c r="BER16">
        <v>-735497.90366499999</v>
      </c>
      <c r="BES16">
        <v>-736135.430009</v>
      </c>
      <c r="BET16">
        <v>-756291.51713599998</v>
      </c>
      <c r="BEU16">
        <v>-795058.13668300002</v>
      </c>
      <c r="BEV16">
        <v>-850232.75606699998</v>
      </c>
      <c r="BEW16">
        <v>-917709.10371399997</v>
      </c>
      <c r="BEX16">
        <v>-1022783.44</v>
      </c>
      <c r="BEY16">
        <v>-1102937.3220299999</v>
      </c>
      <c r="BEZ16">
        <v>-1119053.7337199999</v>
      </c>
      <c r="BFA16">
        <v>-784188.22186199995</v>
      </c>
      <c r="BFB16">
        <v>-741145.80274299998</v>
      </c>
      <c r="BFC16">
        <v>-716035.26242799999</v>
      </c>
      <c r="BFD16">
        <v>-708474.17726100003</v>
      </c>
      <c r="BFE16">
        <v>-717695.35671199998</v>
      </c>
      <c r="BFF16">
        <v>-742177.79737100005</v>
      </c>
      <c r="BFG16">
        <v>-779203.57154300006</v>
      </c>
      <c r="BFH16">
        <v>-883857.63576800004</v>
      </c>
      <c r="BFI16">
        <v>-923963.99005100003</v>
      </c>
      <c r="BFJ16">
        <v>-937579.08586500003</v>
      </c>
      <c r="BFK16">
        <v>-943046.59480299999</v>
      </c>
      <c r="BFL16">
        <v>-756916.72900399996</v>
      </c>
      <c r="BFM16">
        <v>-718312.70469899999</v>
      </c>
      <c r="BFN16">
        <v>-728527.17785400001</v>
      </c>
      <c r="BFO16">
        <v>-770029.84994999995</v>
      </c>
      <c r="BFP16">
        <v>-824336.336228</v>
      </c>
      <c r="BFQ16">
        <v>-890882.10066200001</v>
      </c>
      <c r="BFR16">
        <v>-952969.51593600004</v>
      </c>
      <c r="BFS16">
        <v>-1008182.1819</v>
      </c>
      <c r="BFT16">
        <v>-1069585.87108</v>
      </c>
      <c r="BFU16">
        <v>-1106033.76058</v>
      </c>
      <c r="BFV16">
        <v>-1119053.7337199999</v>
      </c>
      <c r="BFW16">
        <v>-744557.84145299997</v>
      </c>
      <c r="BFX16">
        <v>-694444.69508600002</v>
      </c>
      <c r="BFY16">
        <v>-693925.68437799998</v>
      </c>
      <c r="BFZ16">
        <v>-720572.04287</v>
      </c>
      <c r="BGA16">
        <v>-763949.71919700003</v>
      </c>
      <c r="BGB16">
        <v>-809718.29629900004</v>
      </c>
      <c r="BGC16">
        <v>-863230.85820000002</v>
      </c>
      <c r="BGD16">
        <v>-906753.64533099998</v>
      </c>
      <c r="BGE16">
        <v>-929517.94433299999</v>
      </c>
      <c r="BGF16">
        <v>-939120.92839699995</v>
      </c>
      <c r="BGG16">
        <v>-943046.59480299999</v>
      </c>
      <c r="BGH16">
        <v>-374733.22669099999</v>
      </c>
      <c r="BGI16">
        <v>-374733.22669099999</v>
      </c>
      <c r="BGJ16">
        <v>-374733.22669099999</v>
      </c>
      <c r="BGK16">
        <v>-374733.22669099999</v>
      </c>
      <c r="BGL16">
        <v>-374733.22669099999</v>
      </c>
      <c r="BGM16">
        <v>-374733.22669099999</v>
      </c>
      <c r="BGN16">
        <v>-374733.22669099999</v>
      </c>
      <c r="BGO16">
        <v>-374733.22669099999</v>
      </c>
      <c r="BGP16">
        <v>-374733.22669099999</v>
      </c>
      <c r="BGQ16">
        <v>-374733.22669099999</v>
      </c>
      <c r="BGR16">
        <v>-374733.22669099999</v>
      </c>
      <c r="BGS16">
        <v>-374674.08098199998</v>
      </c>
      <c r="BGT16">
        <v>-374674.08098199998</v>
      </c>
      <c r="BGU16">
        <v>-374674.08098199998</v>
      </c>
      <c r="BGV16">
        <v>-374674.08098199998</v>
      </c>
      <c r="BGW16">
        <v>-374674.08098199998</v>
      </c>
      <c r="BGX16">
        <v>-374674.08098199998</v>
      </c>
      <c r="BGY16">
        <v>-374674.08098199998</v>
      </c>
      <c r="BGZ16">
        <v>-374674.08098199998</v>
      </c>
      <c r="BHA16">
        <v>-374674.08098199998</v>
      </c>
      <c r="BHB16">
        <v>-374674.08098199998</v>
      </c>
      <c r="BHC16">
        <v>-374674.08098199998</v>
      </c>
      <c r="BHD16">
        <v>-374733.22669099999</v>
      </c>
      <c r="BHE16">
        <v>-374733.22669099999</v>
      </c>
      <c r="BHF16">
        <v>-374733.22669099999</v>
      </c>
      <c r="BHG16">
        <v>-374733.22669099999</v>
      </c>
      <c r="BHH16">
        <v>-374733.22669099999</v>
      </c>
      <c r="BHI16">
        <v>-374733.22669099999</v>
      </c>
      <c r="BHJ16">
        <v>-374733.22669099999</v>
      </c>
      <c r="BHK16">
        <v>-374733.22669099999</v>
      </c>
      <c r="BHL16">
        <v>-374733.22669099999</v>
      </c>
      <c r="BHM16">
        <v>-374733.22669099999</v>
      </c>
      <c r="BHN16">
        <v>-374733.22669099999</v>
      </c>
      <c r="BHO16">
        <v>-374674.08098199998</v>
      </c>
      <c r="BHP16">
        <v>-374674.08098199998</v>
      </c>
      <c r="BHQ16">
        <v>-374674.08098199998</v>
      </c>
      <c r="BHR16">
        <v>-374674.08098199998</v>
      </c>
      <c r="BHS16">
        <v>-374674.08098199998</v>
      </c>
      <c r="BHT16">
        <v>-374674.08098199998</v>
      </c>
      <c r="BHU16">
        <v>-374674.08098199998</v>
      </c>
      <c r="BHV16">
        <v>-374674.08098199998</v>
      </c>
      <c r="BHW16">
        <v>-374674.08098199998</v>
      </c>
      <c r="BHX16">
        <v>-374674.08098199998</v>
      </c>
      <c r="BHY16">
        <v>-374674.08098199998</v>
      </c>
      <c r="BHZ16">
        <v>-557807.16601499997</v>
      </c>
      <c r="BIA16">
        <v>-557807.16601499997</v>
      </c>
      <c r="BIB16">
        <v>-557807.16601499997</v>
      </c>
      <c r="BIC16">
        <v>-557807.16601499997</v>
      </c>
      <c r="BID16">
        <v>-557807.16601499997</v>
      </c>
      <c r="BIE16">
        <v>-557807.16601499997</v>
      </c>
      <c r="BIF16">
        <v>-557807.16601499997</v>
      </c>
      <c r="BIG16">
        <v>-557807.16601499997</v>
      </c>
      <c r="BIH16">
        <v>-557807.16601499997</v>
      </c>
      <c r="BII16">
        <v>-557807.16601499997</v>
      </c>
      <c r="BIJ16">
        <v>-557807.16601499997</v>
      </c>
      <c r="BIK16">
        <v>-557703.44076799997</v>
      </c>
      <c r="BIL16">
        <v>-557703.44076799997</v>
      </c>
      <c r="BIM16">
        <v>-557703.44076799997</v>
      </c>
      <c r="BIN16">
        <v>-557703.44076799997</v>
      </c>
      <c r="BIO16">
        <v>-557703.44076799997</v>
      </c>
      <c r="BIP16">
        <v>-557703.44076799997</v>
      </c>
      <c r="BIQ16">
        <v>-557703.44076799997</v>
      </c>
      <c r="BIR16">
        <v>-557703.44076799997</v>
      </c>
      <c r="BIS16">
        <v>-557703.44076799997</v>
      </c>
      <c r="BIT16">
        <v>-557703.44076799997</v>
      </c>
      <c r="BIU16">
        <v>-557703.44076799997</v>
      </c>
      <c r="BIV16">
        <v>-557807.16601499997</v>
      </c>
      <c r="BIW16">
        <v>-557807.16601499997</v>
      </c>
      <c r="BIX16">
        <v>-557807.16601499997</v>
      </c>
      <c r="BIY16">
        <v>-557807.16601499997</v>
      </c>
      <c r="BIZ16">
        <v>-557807.16601499997</v>
      </c>
      <c r="BJA16">
        <v>-557807.16601499997</v>
      </c>
      <c r="BJB16">
        <v>-557807.16601499997</v>
      </c>
      <c r="BJC16">
        <v>-557807.16601499997</v>
      </c>
      <c r="BJD16">
        <v>-557807.16601499997</v>
      </c>
      <c r="BJE16">
        <v>-557807.16601499997</v>
      </c>
      <c r="BJF16">
        <v>-557807.16601499997</v>
      </c>
      <c r="BJG16">
        <v>-557703.44076799997</v>
      </c>
      <c r="BJH16">
        <v>-557703.44076799997</v>
      </c>
      <c r="BJI16">
        <v>-557703.44076799997</v>
      </c>
      <c r="BJJ16">
        <v>-557703.44076799997</v>
      </c>
      <c r="BJK16">
        <v>-557703.44076799997</v>
      </c>
      <c r="BJL16">
        <v>-557703.44076799997</v>
      </c>
      <c r="BJM16">
        <v>-557703.44076799997</v>
      </c>
      <c r="BJN16">
        <v>-557703.44076799997</v>
      </c>
      <c r="BJO16">
        <v>-557703.44076799997</v>
      </c>
      <c r="BJP16">
        <v>-557703.44076799997</v>
      </c>
      <c r="BJQ16">
        <v>-557703.44076799997</v>
      </c>
      <c r="BJR16">
        <v>-819434.97227799997</v>
      </c>
      <c r="BJS16">
        <v>-819434.97227799997</v>
      </c>
      <c r="BJT16">
        <v>-819434.97227799997</v>
      </c>
      <c r="BJU16">
        <v>-819434.97227799997</v>
      </c>
      <c r="BJV16">
        <v>-819434.97227799997</v>
      </c>
      <c r="BJW16">
        <v>-819434.97227799997</v>
      </c>
      <c r="BJX16">
        <v>-819434.97227799997</v>
      </c>
      <c r="BJY16">
        <v>-819434.97227799997</v>
      </c>
      <c r="BJZ16">
        <v>-819434.97227799997</v>
      </c>
      <c r="BKA16">
        <v>-819434.97227799997</v>
      </c>
      <c r="BKB16">
        <v>-819434.97227799997</v>
      </c>
      <c r="BKC16">
        <v>-819242.08795700001</v>
      </c>
      <c r="BKD16">
        <v>-819242.08795700001</v>
      </c>
      <c r="BKE16">
        <v>-819242.08795700001</v>
      </c>
      <c r="BKF16">
        <v>-819242.08795700001</v>
      </c>
      <c r="BKG16">
        <v>-819242.08795700001</v>
      </c>
      <c r="BKH16">
        <v>-819242.08795700001</v>
      </c>
      <c r="BKI16">
        <v>-819242.08795700001</v>
      </c>
      <c r="BKJ16">
        <v>-819242.08795700001</v>
      </c>
      <c r="BKK16">
        <v>-819242.08795700001</v>
      </c>
      <c r="BKL16">
        <v>-819242.08795700001</v>
      </c>
      <c r="BKM16">
        <v>-819242.08795700001</v>
      </c>
      <c r="BKN16">
        <v>-819434.97227799997</v>
      </c>
      <c r="BKO16">
        <v>-819434.97227799997</v>
      </c>
      <c r="BKP16">
        <v>-819434.97227799997</v>
      </c>
      <c r="BKQ16">
        <v>-819434.97227799997</v>
      </c>
      <c r="BKR16">
        <v>-819434.97227799997</v>
      </c>
      <c r="BKS16">
        <v>-819434.97227799997</v>
      </c>
      <c r="BKT16">
        <v>-819434.97227799997</v>
      </c>
      <c r="BKU16">
        <v>-819434.97227799997</v>
      </c>
      <c r="BKV16">
        <v>-819434.97227799997</v>
      </c>
      <c r="BKW16">
        <v>-819434.97227799997</v>
      </c>
      <c r="BKX16">
        <v>-819434.97227799997</v>
      </c>
      <c r="BKY16">
        <v>-819242.08795700001</v>
      </c>
      <c r="BKZ16">
        <v>-819242.08795700001</v>
      </c>
      <c r="BLA16">
        <v>-819242.08795700001</v>
      </c>
      <c r="BLB16">
        <v>-819242.08795700001</v>
      </c>
      <c r="BLC16">
        <v>-819242.08795700001</v>
      </c>
      <c r="BLD16">
        <v>-819242.08795700001</v>
      </c>
      <c r="BLE16">
        <v>-819242.08795700001</v>
      </c>
      <c r="BLF16">
        <v>-819242.08795700001</v>
      </c>
      <c r="BLG16">
        <v>-819242.08795700001</v>
      </c>
      <c r="BLH16">
        <v>-819242.08795700001</v>
      </c>
      <c r="BLI16">
        <v>-819242.08795700001</v>
      </c>
      <c r="BLJ16">
        <v>-40698.575949400001</v>
      </c>
      <c r="BLK16">
        <v>-40698.575949400001</v>
      </c>
      <c r="BLL16">
        <v>-40698.575949400001</v>
      </c>
      <c r="BLM16">
        <v>-40698.575949400001</v>
      </c>
      <c r="BLN16">
        <v>-40698.575949400001</v>
      </c>
      <c r="BLO16">
        <v>-40698.575949400001</v>
      </c>
      <c r="BLP16">
        <v>-40698.575949400001</v>
      </c>
      <c r="BLQ16">
        <v>-40698.575949400001</v>
      </c>
      <c r="BLR16">
        <v>-40698.575949400001</v>
      </c>
      <c r="BLS16">
        <v>-40698.575949400001</v>
      </c>
      <c r="BLT16">
        <v>-40698.575949400001</v>
      </c>
      <c r="BLU16">
        <v>-40698.575949400001</v>
      </c>
      <c r="BLV16">
        <v>-40698.575949400001</v>
      </c>
      <c r="BLW16">
        <v>-40698.575949400001</v>
      </c>
      <c r="BLX16">
        <v>-40698.575949400001</v>
      </c>
      <c r="BLY16">
        <v>-40698.575949400001</v>
      </c>
      <c r="BLZ16">
        <v>-40698.575949400001</v>
      </c>
      <c r="BMA16">
        <v>-40698.575949400001</v>
      </c>
      <c r="BMB16">
        <v>-40698.575949400001</v>
      </c>
      <c r="BMC16">
        <v>-40698.575949400001</v>
      </c>
      <c r="BMD16">
        <v>-40698.575949400001</v>
      </c>
      <c r="BME16">
        <v>-40698.575949400001</v>
      </c>
      <c r="BMF16">
        <v>-40698.575949400001</v>
      </c>
      <c r="BMG16">
        <v>-40698.575949400001</v>
      </c>
      <c r="BMH16">
        <v>-40698.575949400001</v>
      </c>
      <c r="BMI16">
        <v>-40698.575949400001</v>
      </c>
      <c r="BMJ16">
        <v>-40698.575949400001</v>
      </c>
      <c r="BMK16">
        <v>-40698.575949400001</v>
      </c>
      <c r="BML16">
        <v>-40698.575949400001</v>
      </c>
      <c r="BMM16">
        <v>-40698.575949400001</v>
      </c>
      <c r="BMN16">
        <v>-40698.575949400001</v>
      </c>
      <c r="BMO16">
        <v>-40698.575949400001</v>
      </c>
      <c r="BMP16">
        <v>-40698.575949400001</v>
      </c>
      <c r="BMQ16">
        <v>-40698.575949400001</v>
      </c>
      <c r="BMR16">
        <v>-40698.575949400001</v>
      </c>
      <c r="BMS16">
        <v>-40698.575949400001</v>
      </c>
      <c r="BMT16">
        <v>-40698.575949400001</v>
      </c>
      <c r="BMU16">
        <v>-40698.575949400001</v>
      </c>
      <c r="BMV16">
        <v>-40698.575949400001</v>
      </c>
      <c r="BMW16">
        <v>-40698.575949400001</v>
      </c>
      <c r="BMX16">
        <v>-40698.575949400001</v>
      </c>
      <c r="BMY16">
        <v>-40698.575949400001</v>
      </c>
      <c r="BMZ16">
        <v>-40698.575949400001</v>
      </c>
      <c r="BNA16">
        <v>-40698.575949400001</v>
      </c>
      <c r="BNB16">
        <v>-75049.3268866</v>
      </c>
      <c r="BNC16">
        <v>-75049.3268866</v>
      </c>
      <c r="BND16">
        <v>-75049.3268866</v>
      </c>
      <c r="BNE16">
        <v>-75049.3268866</v>
      </c>
      <c r="BNF16">
        <v>-75049.3268866</v>
      </c>
      <c r="BNG16">
        <v>-75049.3268866</v>
      </c>
      <c r="BNH16">
        <v>-75049.3268866</v>
      </c>
      <c r="BNI16">
        <v>-75049.3268866</v>
      </c>
      <c r="BNJ16">
        <v>-75049.3268866</v>
      </c>
      <c r="BNK16">
        <v>-75049.3268866</v>
      </c>
      <c r="BNL16">
        <v>-75049.3268866</v>
      </c>
      <c r="BNM16">
        <v>-75049.3268866</v>
      </c>
      <c r="BNN16">
        <v>-75049.3268866</v>
      </c>
      <c r="BNO16">
        <v>-75049.3268866</v>
      </c>
      <c r="BNP16">
        <v>-75049.3268866</v>
      </c>
      <c r="BNQ16">
        <v>-75049.3268866</v>
      </c>
      <c r="BNR16">
        <v>-75049.3268866</v>
      </c>
      <c r="BNS16">
        <v>-75049.3268866</v>
      </c>
      <c r="BNT16">
        <v>-75049.3268866</v>
      </c>
      <c r="BNU16">
        <v>-75049.3268866</v>
      </c>
      <c r="BNV16">
        <v>-75049.3268866</v>
      </c>
      <c r="BNW16">
        <v>-75049.3268866</v>
      </c>
      <c r="BNX16">
        <v>-75049.3268866</v>
      </c>
      <c r="BNY16">
        <v>-75049.3268866</v>
      </c>
      <c r="BNZ16">
        <v>-75049.3268866</v>
      </c>
      <c r="BOA16">
        <v>-75049.3268866</v>
      </c>
      <c r="BOB16">
        <v>-75049.3268866</v>
      </c>
      <c r="BOC16">
        <v>-75049.3268866</v>
      </c>
      <c r="BOD16">
        <v>-75049.3268866</v>
      </c>
      <c r="BOE16">
        <v>-75049.3268866</v>
      </c>
      <c r="BOF16">
        <v>-75049.3268866</v>
      </c>
      <c r="BOG16">
        <v>-75049.3268866</v>
      </c>
      <c r="BOH16">
        <v>-75049.3268866</v>
      </c>
      <c r="BOI16">
        <v>-75049.3268866</v>
      </c>
      <c r="BOJ16">
        <v>-75049.3268866</v>
      </c>
      <c r="BOK16">
        <v>-75049.3268866</v>
      </c>
      <c r="BOL16">
        <v>-75049.3268866</v>
      </c>
      <c r="BOM16">
        <v>-75049.3268866</v>
      </c>
      <c r="BON16">
        <v>-75049.3268866</v>
      </c>
      <c r="BOO16">
        <v>-75049.3268866</v>
      </c>
      <c r="BOP16">
        <v>-75049.3268866</v>
      </c>
      <c r="BOQ16">
        <v>-75049.3268866</v>
      </c>
      <c r="BOR16">
        <v>-75049.3268866</v>
      </c>
      <c r="BOS16">
        <v>-75049.3268866</v>
      </c>
      <c r="BOT16">
        <v>-143750.82876100001</v>
      </c>
      <c r="BOU16">
        <v>-143750.82876100001</v>
      </c>
      <c r="BOV16">
        <v>-143750.82876100001</v>
      </c>
      <c r="BOW16">
        <v>-143750.82876100001</v>
      </c>
      <c r="BOX16">
        <v>-143750.82876100001</v>
      </c>
      <c r="BOY16">
        <v>-143750.82876100001</v>
      </c>
      <c r="BOZ16">
        <v>-143750.82876100001</v>
      </c>
      <c r="BPA16">
        <v>-143750.82876100001</v>
      </c>
      <c r="BPB16">
        <v>-143750.82876100001</v>
      </c>
      <c r="BPC16">
        <v>-143750.82876100001</v>
      </c>
      <c r="BPD16">
        <v>-143750.82876100001</v>
      </c>
      <c r="BPE16">
        <v>-143750.82876100001</v>
      </c>
      <c r="BPF16">
        <v>-143750.82876100001</v>
      </c>
      <c r="BPG16">
        <v>-143750.82876100001</v>
      </c>
      <c r="BPH16">
        <v>-143750.82876100001</v>
      </c>
      <c r="BPI16">
        <v>-143750.82876100001</v>
      </c>
      <c r="BPJ16">
        <v>-143750.82876100001</v>
      </c>
      <c r="BPK16">
        <v>-143750.82876100001</v>
      </c>
      <c r="BPL16">
        <v>-143750.82876100001</v>
      </c>
      <c r="BPM16">
        <v>-143750.82876100001</v>
      </c>
      <c r="BPN16">
        <v>-143750.82876100001</v>
      </c>
      <c r="BPO16">
        <v>-143750.82876100001</v>
      </c>
      <c r="BPP16">
        <v>-143750.82876100001</v>
      </c>
      <c r="BPQ16">
        <v>-143750.82876100001</v>
      </c>
      <c r="BPR16">
        <v>-143750.82876100001</v>
      </c>
      <c r="BPS16">
        <v>-143750.82876100001</v>
      </c>
      <c r="BPT16">
        <v>-143750.82876100001</v>
      </c>
      <c r="BPU16">
        <v>-143750.82876100001</v>
      </c>
      <c r="BPV16">
        <v>-143750.82876100001</v>
      </c>
      <c r="BPW16">
        <v>-143750.82876100001</v>
      </c>
      <c r="BPX16">
        <v>-143750.82876100001</v>
      </c>
      <c r="BPY16">
        <v>-143750.82876100001</v>
      </c>
      <c r="BPZ16">
        <v>-143750.82876100001</v>
      </c>
      <c r="BQA16">
        <v>-143750.82876100001</v>
      </c>
      <c r="BQB16">
        <v>-143750.82876100001</v>
      </c>
      <c r="BQC16">
        <v>-143750.82876100001</v>
      </c>
      <c r="BQD16">
        <v>-143750.82876100001</v>
      </c>
      <c r="BQE16">
        <v>-143750.82876100001</v>
      </c>
      <c r="BQF16">
        <v>-143750.82876100001</v>
      </c>
      <c r="BQG16">
        <v>-143750.82876100001</v>
      </c>
      <c r="BQH16">
        <v>-143750.82876100001</v>
      </c>
      <c r="BQI16">
        <v>-143750.82876100001</v>
      </c>
      <c r="BQJ16">
        <v>-143750.82876100001</v>
      </c>
      <c r="BQK16">
        <v>-143750.82876100001</v>
      </c>
      <c r="BQL16">
        <v>-645424.69463799999</v>
      </c>
      <c r="BQM16">
        <v>-645424.69463799999</v>
      </c>
      <c r="BQN16">
        <v>-645424.69463799999</v>
      </c>
      <c r="BQO16">
        <v>-645424.69463799999</v>
      </c>
      <c r="BQP16">
        <v>-645424.69463799999</v>
      </c>
      <c r="BQQ16">
        <v>-645424.69463799999</v>
      </c>
      <c r="BQR16">
        <v>-645424.69463799999</v>
      </c>
      <c r="BQS16">
        <v>-645424.69463799999</v>
      </c>
      <c r="BQT16">
        <v>-645424.69463799999</v>
      </c>
      <c r="BQU16">
        <v>-645424.69463799999</v>
      </c>
      <c r="BQV16">
        <v>-645424.69463799999</v>
      </c>
      <c r="BQW16">
        <v>-645424.69463799999</v>
      </c>
      <c r="BQX16">
        <v>-645424.69463799999</v>
      </c>
      <c r="BQY16">
        <v>-645424.69463799999</v>
      </c>
      <c r="BQZ16">
        <v>-645424.69463799999</v>
      </c>
      <c r="BRA16">
        <v>-645424.69463799999</v>
      </c>
      <c r="BRB16">
        <v>-645424.69463799999</v>
      </c>
      <c r="BRC16">
        <v>-645424.69463799999</v>
      </c>
      <c r="BRD16">
        <v>-645424.69463799999</v>
      </c>
      <c r="BRE16">
        <v>-645424.69463799999</v>
      </c>
      <c r="BRF16">
        <v>-645424.69463799999</v>
      </c>
      <c r="BRG16">
        <v>-645424.69463799999</v>
      </c>
      <c r="BRH16">
        <v>-645424.69463799999</v>
      </c>
      <c r="BRI16">
        <v>-645424.69463799999</v>
      </c>
      <c r="BRJ16">
        <v>-645424.69463799999</v>
      </c>
      <c r="BRK16">
        <v>-645424.69463799999</v>
      </c>
      <c r="BRL16">
        <v>-645424.69463799999</v>
      </c>
      <c r="BRM16">
        <v>-645424.69463799999</v>
      </c>
      <c r="BRN16">
        <v>-645424.69463799999</v>
      </c>
      <c r="BRO16">
        <v>-645424.69463799999</v>
      </c>
      <c r="BRP16">
        <v>-645424.69463799999</v>
      </c>
      <c r="BRQ16">
        <v>-645424.69463799999</v>
      </c>
      <c r="BRR16">
        <v>-645424.69463799999</v>
      </c>
      <c r="BRS16">
        <v>-645424.69463799999</v>
      </c>
      <c r="BRT16">
        <v>-645424.69463799999</v>
      </c>
      <c r="BRU16">
        <v>-645424.69463799999</v>
      </c>
      <c r="BRV16">
        <v>-645424.69463799999</v>
      </c>
      <c r="BRW16">
        <v>-645424.69463799999</v>
      </c>
      <c r="BRX16">
        <v>-645424.69463799999</v>
      </c>
      <c r="BRY16">
        <v>-645424.69463799999</v>
      </c>
      <c r="BRZ16">
        <v>-645424.69463799999</v>
      </c>
      <c r="BSA16">
        <v>-645424.69463799999</v>
      </c>
      <c r="BSB16">
        <v>-645424.69463799999</v>
      </c>
      <c r="BSC16">
        <v>-645424.69463799999</v>
      </c>
      <c r="BSD16">
        <v>-1015236.15604</v>
      </c>
      <c r="BSE16">
        <v>-1015236.15604</v>
      </c>
      <c r="BSF16">
        <v>-1015236.15604</v>
      </c>
      <c r="BSG16">
        <v>-1015236.15604</v>
      </c>
      <c r="BSH16">
        <v>-1015236.15604</v>
      </c>
      <c r="BSI16">
        <v>-1015236.15604</v>
      </c>
      <c r="BSJ16">
        <v>-1015236.15604</v>
      </c>
      <c r="BSK16">
        <v>-1015236.15604</v>
      </c>
      <c r="BSL16">
        <v>-1015236.15604</v>
      </c>
      <c r="BSM16">
        <v>-1015236.15604</v>
      </c>
      <c r="BSN16">
        <v>-1015236.15604</v>
      </c>
      <c r="BSO16">
        <v>-1015236.15604</v>
      </c>
      <c r="BSP16">
        <v>-1015236.15604</v>
      </c>
      <c r="BSQ16">
        <v>-1015236.15604</v>
      </c>
      <c r="BSR16">
        <v>-1015236.15604</v>
      </c>
      <c r="BSS16">
        <v>-1015236.15604</v>
      </c>
      <c r="BST16">
        <v>-1015236.15604</v>
      </c>
      <c r="BSU16">
        <v>-1015236.15604</v>
      </c>
      <c r="BSV16">
        <v>-1015236.15604</v>
      </c>
      <c r="BSW16">
        <v>-1015236.15604</v>
      </c>
      <c r="BSX16">
        <v>-1015236.15604</v>
      </c>
      <c r="BSY16">
        <v>-1015236.15604</v>
      </c>
      <c r="BSZ16">
        <v>-1015236.15604</v>
      </c>
      <c r="BTA16">
        <v>-1015236.15604</v>
      </c>
      <c r="BTB16">
        <v>-1015236.15604</v>
      </c>
      <c r="BTC16">
        <v>-1015236.15604</v>
      </c>
      <c r="BTD16">
        <v>-1015236.15604</v>
      </c>
      <c r="BTE16">
        <v>-1015236.15604</v>
      </c>
      <c r="BTF16">
        <v>-1015236.15604</v>
      </c>
      <c r="BTG16">
        <v>-1015236.15604</v>
      </c>
      <c r="BTH16">
        <v>-1015236.15604</v>
      </c>
      <c r="BTI16">
        <v>-1015236.15604</v>
      </c>
      <c r="BTJ16">
        <v>-1015236.15604</v>
      </c>
      <c r="BTK16">
        <v>-1015236.15604</v>
      </c>
      <c r="BTL16">
        <v>-1015236.15604</v>
      </c>
      <c r="BTM16">
        <v>-1015236.15604</v>
      </c>
      <c r="BTN16">
        <v>-1015236.15604</v>
      </c>
      <c r="BTO16">
        <v>-1015236.15604</v>
      </c>
      <c r="BTP16">
        <v>-1015236.15604</v>
      </c>
      <c r="BTQ16">
        <v>-1015236.15604</v>
      </c>
      <c r="BTR16">
        <v>-1015236.15604</v>
      </c>
      <c r="BTS16">
        <v>-1015236.15604</v>
      </c>
      <c r="BTT16">
        <v>-1015236.15604</v>
      </c>
      <c r="BTU16">
        <v>-1015236.15604</v>
      </c>
      <c r="BTV16">
        <v>-1621774.89521</v>
      </c>
      <c r="BTW16">
        <v>-1621774.89521</v>
      </c>
      <c r="BTX16">
        <v>-1621774.89521</v>
      </c>
      <c r="BTY16">
        <v>-1621774.89521</v>
      </c>
      <c r="BTZ16">
        <v>-1621774.89521</v>
      </c>
      <c r="BUA16">
        <v>-1621774.89521</v>
      </c>
      <c r="BUB16">
        <v>-1621774.89521</v>
      </c>
      <c r="BUC16">
        <v>-1621774.89521</v>
      </c>
      <c r="BUD16">
        <v>-1621774.89521</v>
      </c>
      <c r="BUE16">
        <v>-1621774.89521</v>
      </c>
      <c r="BUF16">
        <v>-1621774.89521</v>
      </c>
      <c r="BUG16">
        <v>-1621774.89521</v>
      </c>
      <c r="BUH16">
        <v>-1621774.89521</v>
      </c>
      <c r="BUI16">
        <v>-1621774.89521</v>
      </c>
      <c r="BUJ16">
        <v>-1621774.89521</v>
      </c>
      <c r="BUK16">
        <v>-1621774.89521</v>
      </c>
      <c r="BUL16">
        <v>-1621774.89521</v>
      </c>
      <c r="BUM16">
        <v>-1621774.89521</v>
      </c>
      <c r="BUN16">
        <v>-1621774.89521</v>
      </c>
      <c r="BUO16">
        <v>-1621774.89521</v>
      </c>
      <c r="BUP16">
        <v>-1621774.89521</v>
      </c>
      <c r="BUQ16">
        <v>-1621774.89521</v>
      </c>
      <c r="BUR16">
        <v>-1621774.89521</v>
      </c>
      <c r="BUS16">
        <v>-1621774.89521</v>
      </c>
      <c r="BUT16">
        <v>-1621774.89521</v>
      </c>
      <c r="BUU16">
        <v>-1621774.89521</v>
      </c>
      <c r="BUV16">
        <v>-1621774.89521</v>
      </c>
      <c r="BUW16">
        <v>-1621774.89521</v>
      </c>
      <c r="BUX16">
        <v>-1621774.89521</v>
      </c>
      <c r="BUY16">
        <v>-1621774.89521</v>
      </c>
      <c r="BUZ16">
        <v>-1621774.89521</v>
      </c>
      <c r="BVA16">
        <v>-1621774.89521</v>
      </c>
      <c r="BVB16">
        <v>-1621774.89521</v>
      </c>
      <c r="BVC16">
        <v>-1621774.89521</v>
      </c>
      <c r="BVD16">
        <v>-1621774.89521</v>
      </c>
      <c r="BVE16">
        <v>-1621774.89521</v>
      </c>
      <c r="BVF16">
        <v>-1621774.89521</v>
      </c>
      <c r="BVG16">
        <v>-1621774.89521</v>
      </c>
      <c r="BVH16">
        <v>-1621774.89521</v>
      </c>
      <c r="BVI16">
        <v>-1621774.89521</v>
      </c>
      <c r="BVJ16">
        <v>-1621774.89521</v>
      </c>
      <c r="BVK16">
        <v>-1621774.89521</v>
      </c>
      <c r="BVL16">
        <v>-1621774.89521</v>
      </c>
      <c r="BVM16">
        <v>-1621774.89521</v>
      </c>
      <c r="BVN16">
        <v>-29440.043072199998</v>
      </c>
      <c r="BVO16">
        <v>-29440.043072199998</v>
      </c>
      <c r="BVP16">
        <v>-29440.043072199998</v>
      </c>
      <c r="BVQ16">
        <v>-29440.043072199998</v>
      </c>
      <c r="BVR16">
        <v>-29440.043072199998</v>
      </c>
      <c r="BVS16">
        <v>-29440.043072199998</v>
      </c>
      <c r="BVT16">
        <v>-29440.043072199998</v>
      </c>
      <c r="BVU16">
        <v>-29440.043072199998</v>
      </c>
      <c r="BVV16">
        <v>-29440.043072199998</v>
      </c>
      <c r="BVW16">
        <v>-29440.043072199998</v>
      </c>
      <c r="BVX16">
        <v>-29440.043072199998</v>
      </c>
      <c r="BVY16">
        <v>-29372.4288251</v>
      </c>
      <c r="BVZ16">
        <v>-29372.4288251</v>
      </c>
      <c r="BWA16">
        <v>-29372.4288251</v>
      </c>
      <c r="BWB16">
        <v>-29372.4288251</v>
      </c>
      <c r="BWC16">
        <v>-29372.4288251</v>
      </c>
      <c r="BWD16">
        <v>-29372.4288251</v>
      </c>
      <c r="BWE16">
        <v>-29372.4288251</v>
      </c>
      <c r="BWF16">
        <v>-29372.4288251</v>
      </c>
      <c r="BWG16">
        <v>-29372.4288251</v>
      </c>
      <c r="BWH16">
        <v>-29372.4288251</v>
      </c>
      <c r="BWI16">
        <v>-29372.4288251</v>
      </c>
      <c r="BWJ16">
        <v>-29440.043072199998</v>
      </c>
      <c r="BWK16">
        <v>-29440.043072199998</v>
      </c>
      <c r="BWL16">
        <v>-29440.043072199998</v>
      </c>
      <c r="BWM16">
        <v>-29440.043072199998</v>
      </c>
      <c r="BWN16">
        <v>-29440.043072199998</v>
      </c>
      <c r="BWO16">
        <v>-29440.043072199998</v>
      </c>
      <c r="BWP16">
        <v>-29440.043072199998</v>
      </c>
      <c r="BWQ16">
        <v>-29440.043072199998</v>
      </c>
      <c r="BWR16">
        <v>-29440.043072199998</v>
      </c>
      <c r="BWS16">
        <v>-29440.043072199998</v>
      </c>
      <c r="BWT16">
        <v>-29440.043072199998</v>
      </c>
      <c r="BWU16">
        <v>-29372.4288251</v>
      </c>
      <c r="BWV16">
        <v>-29372.4288251</v>
      </c>
      <c r="BWW16">
        <v>-29372.4288251</v>
      </c>
      <c r="BWX16">
        <v>-29372.4288251</v>
      </c>
      <c r="BWY16">
        <v>-29372.4288251</v>
      </c>
      <c r="BWZ16">
        <v>-29372.4288251</v>
      </c>
      <c r="BXA16">
        <v>-29372.4288251</v>
      </c>
      <c r="BXB16">
        <v>-29372.4288251</v>
      </c>
      <c r="BXC16">
        <v>-29372.4288251</v>
      </c>
      <c r="BXD16">
        <v>-29372.4288251</v>
      </c>
      <c r="BXE16">
        <v>-29372.4288251</v>
      </c>
      <c r="BXF16">
        <v>-156503.55085100001</v>
      </c>
      <c r="BXG16">
        <v>-156503.55085100001</v>
      </c>
      <c r="BXH16">
        <v>-156503.55085100001</v>
      </c>
      <c r="BXI16">
        <v>-156503.55085100001</v>
      </c>
      <c r="BXJ16">
        <v>-156503.55085100001</v>
      </c>
      <c r="BXK16">
        <v>-156503.55085100001</v>
      </c>
      <c r="BXL16">
        <v>-156503.55085100001</v>
      </c>
      <c r="BXM16">
        <v>-156503.55085100001</v>
      </c>
      <c r="BXN16">
        <v>-156503.55085100001</v>
      </c>
      <c r="BXO16">
        <v>-156503.55085100001</v>
      </c>
      <c r="BXP16">
        <v>-156503.55085100001</v>
      </c>
      <c r="BXQ16">
        <v>-156375.33629499999</v>
      </c>
      <c r="BXR16">
        <v>-156375.33629499999</v>
      </c>
      <c r="BXS16">
        <v>-156375.33629499999</v>
      </c>
      <c r="BXT16">
        <v>-156375.33629499999</v>
      </c>
      <c r="BXU16">
        <v>-156375.33629499999</v>
      </c>
      <c r="BXV16">
        <v>-156375.33629499999</v>
      </c>
      <c r="BXW16">
        <v>-156375.33629499999</v>
      </c>
      <c r="BXX16">
        <v>-156375.33629499999</v>
      </c>
      <c r="BXY16">
        <v>-156375.33629499999</v>
      </c>
      <c r="BXZ16">
        <v>-156375.33629499999</v>
      </c>
      <c r="BYA16">
        <v>-156375.33629499999</v>
      </c>
      <c r="BYB16">
        <v>-156503.55085100001</v>
      </c>
      <c r="BYC16">
        <v>-156503.55085100001</v>
      </c>
      <c r="BYD16">
        <v>-156503.55085100001</v>
      </c>
      <c r="BYE16">
        <v>-156503.55085100001</v>
      </c>
      <c r="BYF16">
        <v>-156503.55085100001</v>
      </c>
      <c r="BYG16">
        <v>-156503.55085100001</v>
      </c>
      <c r="BYH16">
        <v>-156503.55085100001</v>
      </c>
      <c r="BYI16">
        <v>-156503.55085100001</v>
      </c>
      <c r="BYJ16">
        <v>-156503.55085100001</v>
      </c>
      <c r="BYK16">
        <v>-156503.55085100001</v>
      </c>
      <c r="BYL16">
        <v>-156503.55085100001</v>
      </c>
      <c r="BYM16">
        <v>-156375.33629499999</v>
      </c>
      <c r="BYN16">
        <v>-156375.33629499999</v>
      </c>
      <c r="BYO16">
        <v>-156375.33629499999</v>
      </c>
      <c r="BYP16">
        <v>-156375.33629499999</v>
      </c>
      <c r="BYQ16">
        <v>-156375.33629499999</v>
      </c>
      <c r="BYR16">
        <v>-156375.33629499999</v>
      </c>
      <c r="BYS16">
        <v>-156375.33629499999</v>
      </c>
      <c r="BYT16">
        <v>-156375.33629499999</v>
      </c>
      <c r="BYU16">
        <v>-156375.33629499999</v>
      </c>
      <c r="BYV16">
        <v>-156375.33629499999</v>
      </c>
      <c r="BYW16">
        <v>-156375.33629499999</v>
      </c>
      <c r="BYX16">
        <v>-477614.57108099997</v>
      </c>
      <c r="BYY16">
        <v>-477614.57108099997</v>
      </c>
      <c r="BYZ16">
        <v>-477614.57108099997</v>
      </c>
      <c r="BZA16">
        <v>-477614.57108099997</v>
      </c>
      <c r="BZB16">
        <v>-477614.57108099997</v>
      </c>
      <c r="BZC16">
        <v>-477614.57108099997</v>
      </c>
      <c r="BZD16">
        <v>-477614.57108099997</v>
      </c>
      <c r="BZE16">
        <v>-477614.57108099997</v>
      </c>
      <c r="BZF16">
        <v>-477614.57108099997</v>
      </c>
      <c r="BZG16">
        <v>-477614.57108099997</v>
      </c>
      <c r="BZH16">
        <v>-477614.57108099997</v>
      </c>
      <c r="BZI16">
        <v>-477365.15590999997</v>
      </c>
      <c r="BZJ16">
        <v>-477365.15590999997</v>
      </c>
      <c r="BZK16">
        <v>-477365.15590999997</v>
      </c>
      <c r="BZL16">
        <v>-477365.15590999997</v>
      </c>
      <c r="BZM16">
        <v>-477365.15590999997</v>
      </c>
      <c r="BZN16">
        <v>-477365.15590999997</v>
      </c>
      <c r="BZO16">
        <v>-477365.15590999997</v>
      </c>
      <c r="BZP16">
        <v>-477365.15590999997</v>
      </c>
      <c r="BZQ16">
        <v>-477365.15590999997</v>
      </c>
      <c r="BZR16">
        <v>-477365.15590999997</v>
      </c>
      <c r="BZS16">
        <v>-477365.15590999997</v>
      </c>
      <c r="BZT16">
        <v>-477614.57108099997</v>
      </c>
      <c r="BZU16">
        <v>-477614.57108099997</v>
      </c>
      <c r="BZV16">
        <v>-477614.57108099997</v>
      </c>
      <c r="BZW16">
        <v>-477614.57108099997</v>
      </c>
      <c r="BZX16">
        <v>-477614.57108099997</v>
      </c>
      <c r="BZY16">
        <v>-477614.57108099997</v>
      </c>
      <c r="BZZ16">
        <v>-477614.57108099997</v>
      </c>
      <c r="CAA16">
        <v>-477614.57108099997</v>
      </c>
      <c r="CAB16">
        <v>-477614.57108099997</v>
      </c>
      <c r="CAC16">
        <v>-477614.57108099997</v>
      </c>
      <c r="CAD16">
        <v>-477614.57108099997</v>
      </c>
      <c r="CAE16">
        <v>-477365.15590999997</v>
      </c>
      <c r="CAF16">
        <v>-477365.15590999997</v>
      </c>
      <c r="CAG16">
        <v>-477365.15590999997</v>
      </c>
      <c r="CAH16">
        <v>-477365.15590999997</v>
      </c>
      <c r="CAI16">
        <v>-477365.15590999997</v>
      </c>
      <c r="CAJ16">
        <v>-477365.15590999997</v>
      </c>
      <c r="CAK16">
        <v>-477365.15590999997</v>
      </c>
      <c r="CAL16">
        <v>-477365.15590999997</v>
      </c>
      <c r="CAM16">
        <v>-477365.15590999997</v>
      </c>
      <c r="CAN16">
        <v>-477365.15590999997</v>
      </c>
      <c r="CAO16">
        <v>-477365.15590999997</v>
      </c>
      <c r="CAP16">
        <v>-456539.08793899999</v>
      </c>
      <c r="CAQ16">
        <v>-456539.08793899999</v>
      </c>
      <c r="CAR16">
        <v>-456539.08793899999</v>
      </c>
      <c r="CAS16">
        <v>-456539.08793899999</v>
      </c>
      <c r="CAT16">
        <v>-456539.08793899999</v>
      </c>
      <c r="CAU16">
        <v>-456539.08793899999</v>
      </c>
      <c r="CAV16">
        <v>-456539.08793899999</v>
      </c>
      <c r="CAW16">
        <v>-456539.08793899999</v>
      </c>
      <c r="CAX16">
        <v>-456539.08793899999</v>
      </c>
      <c r="CAY16">
        <v>-456539.08793899999</v>
      </c>
      <c r="CAZ16">
        <v>-456539.08793899999</v>
      </c>
      <c r="CBA16">
        <v>-354383.93397999997</v>
      </c>
      <c r="CBB16">
        <v>-354383.93397999997</v>
      </c>
      <c r="CBC16">
        <v>-354383.93397999997</v>
      </c>
      <c r="CBD16">
        <v>-354383.93397999997</v>
      </c>
      <c r="CBE16">
        <v>-354383.93397999997</v>
      </c>
      <c r="CBF16">
        <v>-354383.93397999997</v>
      </c>
      <c r="CBG16">
        <v>-354383.93397999997</v>
      </c>
      <c r="CBH16">
        <v>-354383.93397999997</v>
      </c>
      <c r="CBI16">
        <v>-354383.93397999997</v>
      </c>
      <c r="CBJ16">
        <v>-354383.93397999997</v>
      </c>
      <c r="CBK16">
        <v>-354383.93397999997</v>
      </c>
      <c r="CBL16">
        <v>-456539.08793899999</v>
      </c>
      <c r="CBM16">
        <v>-456539.08793899999</v>
      </c>
      <c r="CBN16">
        <v>-456539.08793899999</v>
      </c>
      <c r="CBO16">
        <v>-456539.08793899999</v>
      </c>
      <c r="CBP16">
        <v>-456539.08793899999</v>
      </c>
      <c r="CBQ16">
        <v>-456539.08793899999</v>
      </c>
      <c r="CBR16">
        <v>-456539.08793899999</v>
      </c>
      <c r="CBS16">
        <v>-456539.08793899999</v>
      </c>
      <c r="CBT16">
        <v>-456539.08793899999</v>
      </c>
      <c r="CBU16">
        <v>-456539.08793899999</v>
      </c>
      <c r="CBV16">
        <v>-456539.08793899999</v>
      </c>
      <c r="CBW16">
        <v>-354383.93397999997</v>
      </c>
      <c r="CBX16">
        <v>-354383.93397999997</v>
      </c>
      <c r="CBY16">
        <v>-354383.93397999997</v>
      </c>
      <c r="CBZ16">
        <v>-354383.93397999997</v>
      </c>
      <c r="CCA16">
        <v>-354383.93397999997</v>
      </c>
      <c r="CCB16">
        <v>-354383.93397999997</v>
      </c>
      <c r="CCC16">
        <v>-354383.93397999997</v>
      </c>
      <c r="CCD16">
        <v>-354383.93397999997</v>
      </c>
      <c r="CCE16">
        <v>-354383.93397999997</v>
      </c>
      <c r="CCF16">
        <v>-354383.93397999997</v>
      </c>
      <c r="CCG16">
        <v>-354383.93397999997</v>
      </c>
      <c r="CCH16">
        <v>-545319.46892999997</v>
      </c>
      <c r="CCI16">
        <v>-545319.46892999997</v>
      </c>
      <c r="CCJ16">
        <v>-545319.46892999997</v>
      </c>
      <c r="CCK16">
        <v>-545319.46892999997</v>
      </c>
      <c r="CCL16">
        <v>-545319.46892999997</v>
      </c>
      <c r="CCM16">
        <v>-545319.46892999997</v>
      </c>
      <c r="CCN16">
        <v>-545319.46892999997</v>
      </c>
      <c r="CCO16">
        <v>-545319.46892999997</v>
      </c>
      <c r="CCP16">
        <v>-545319.46892999997</v>
      </c>
      <c r="CCQ16">
        <v>-545319.46892999997</v>
      </c>
      <c r="CCR16">
        <v>-545319.46892999997</v>
      </c>
      <c r="CCS16">
        <v>-351606.18841399997</v>
      </c>
      <c r="CCT16">
        <v>-351606.18841399997</v>
      </c>
      <c r="CCU16">
        <v>-351606.18841399997</v>
      </c>
      <c r="CCV16">
        <v>-351606.18841399997</v>
      </c>
      <c r="CCW16">
        <v>-351606.18841399997</v>
      </c>
      <c r="CCX16">
        <v>-351606.18841399997</v>
      </c>
      <c r="CCY16">
        <v>-351606.18841399997</v>
      </c>
      <c r="CCZ16">
        <v>-351606.18841399997</v>
      </c>
      <c r="CDA16">
        <v>-351606.18841399997</v>
      </c>
      <c r="CDB16">
        <v>-351606.18841399997</v>
      </c>
      <c r="CDC16">
        <v>-351606.18841399997</v>
      </c>
      <c r="CDD16">
        <v>-545319.46892999997</v>
      </c>
      <c r="CDE16">
        <v>-545319.46892999997</v>
      </c>
      <c r="CDF16">
        <v>-545319.46892999997</v>
      </c>
      <c r="CDG16">
        <v>-545319.46892999997</v>
      </c>
      <c r="CDH16">
        <v>-545319.46892999997</v>
      </c>
      <c r="CDI16">
        <v>-545319.46892999997</v>
      </c>
      <c r="CDJ16">
        <v>-545319.46892999997</v>
      </c>
      <c r="CDK16">
        <v>-545319.46892999997</v>
      </c>
      <c r="CDL16">
        <v>-545319.46892999997</v>
      </c>
      <c r="CDM16">
        <v>-545319.46892999997</v>
      </c>
      <c r="CDN16">
        <v>-545319.46892999997</v>
      </c>
      <c r="CDO16">
        <v>-351606.18841399997</v>
      </c>
      <c r="CDP16">
        <v>-351606.18841399997</v>
      </c>
      <c r="CDQ16">
        <v>-351606.18841399997</v>
      </c>
      <c r="CDR16">
        <v>-351606.18841399997</v>
      </c>
      <c r="CDS16">
        <v>-351606.18841399997</v>
      </c>
      <c r="CDT16">
        <v>-351606.18841399997</v>
      </c>
      <c r="CDU16">
        <v>-351606.18841399997</v>
      </c>
      <c r="CDV16">
        <v>-351606.18841399997</v>
      </c>
      <c r="CDW16">
        <v>-351606.18841399997</v>
      </c>
      <c r="CDX16">
        <v>-351606.18841399997</v>
      </c>
      <c r="CDY16">
        <v>-351606.18841399997</v>
      </c>
      <c r="CDZ16">
        <v>-511693.11729800003</v>
      </c>
      <c r="CEA16">
        <v>-511693.11729800003</v>
      </c>
      <c r="CEB16">
        <v>-511693.11729800003</v>
      </c>
      <c r="CEC16">
        <v>-511693.11729800003</v>
      </c>
      <c r="CED16">
        <v>-511693.11729800003</v>
      </c>
      <c r="CEE16">
        <v>-511693.11729800003</v>
      </c>
      <c r="CEF16">
        <v>-511693.11729800003</v>
      </c>
      <c r="CEG16">
        <v>-511693.11729800003</v>
      </c>
      <c r="CEH16">
        <v>-511693.11729800003</v>
      </c>
      <c r="CEI16">
        <v>-511693.11729800003</v>
      </c>
      <c r="CEJ16">
        <v>-511693.11729800003</v>
      </c>
      <c r="CEK16">
        <v>-134863.58366900001</v>
      </c>
      <c r="CEL16">
        <v>-134863.58366900001</v>
      </c>
      <c r="CEM16">
        <v>-134863.58366900001</v>
      </c>
      <c r="CEN16">
        <v>-134863.58366900001</v>
      </c>
      <c r="CEO16">
        <v>-134863.58366900001</v>
      </c>
      <c r="CEP16">
        <v>-134863.58366900001</v>
      </c>
      <c r="CEQ16">
        <v>-134863.58366900001</v>
      </c>
      <c r="CER16">
        <v>-134863.58366900001</v>
      </c>
      <c r="CES16">
        <v>-134863.58366900001</v>
      </c>
      <c r="CET16">
        <v>-134863.58366900001</v>
      </c>
      <c r="CEU16">
        <v>-134863.58366900001</v>
      </c>
      <c r="CEV16">
        <v>-511693.11729800003</v>
      </c>
      <c r="CEW16">
        <v>-511693.11729800003</v>
      </c>
      <c r="CEX16">
        <v>-511693.11729800003</v>
      </c>
      <c r="CEY16">
        <v>-511693.11729800003</v>
      </c>
      <c r="CEZ16">
        <v>-511693.11729800003</v>
      </c>
      <c r="CFA16">
        <v>-511693.11729800003</v>
      </c>
      <c r="CFB16">
        <v>-511693.11729800003</v>
      </c>
      <c r="CFC16">
        <v>-511693.11729800003</v>
      </c>
      <c r="CFD16">
        <v>-511693.11729800003</v>
      </c>
      <c r="CFE16">
        <v>-511693.11729800003</v>
      </c>
      <c r="CFF16">
        <v>-511693.11729800003</v>
      </c>
      <c r="CFG16">
        <v>-134863.58366900001</v>
      </c>
      <c r="CFH16">
        <v>-134863.58366900001</v>
      </c>
      <c r="CFI16">
        <v>-134863.58366900001</v>
      </c>
      <c r="CFJ16">
        <v>-134863.58366900001</v>
      </c>
      <c r="CFK16">
        <v>-134863.58366900001</v>
      </c>
      <c r="CFL16">
        <v>-134863.58366900001</v>
      </c>
      <c r="CFM16">
        <v>-134863.58366900001</v>
      </c>
      <c r="CFN16">
        <v>-134863.58366900001</v>
      </c>
      <c r="CFO16">
        <v>-134863.58366900001</v>
      </c>
      <c r="CFP16">
        <v>-134863.58366900001</v>
      </c>
      <c r="CFQ16">
        <v>-134863.58366900001</v>
      </c>
      <c r="CFR16">
        <v>-2456469.5824699998</v>
      </c>
      <c r="CFS16">
        <v>-2456469.5824699998</v>
      </c>
      <c r="CFT16">
        <v>-2456469.5824699998</v>
      </c>
      <c r="CFU16">
        <v>-2456469.5824699998</v>
      </c>
      <c r="CFV16">
        <v>-2456469.5824699998</v>
      </c>
      <c r="CFW16">
        <v>-2456469.5824699998</v>
      </c>
      <c r="CFX16">
        <v>-2456469.5824699998</v>
      </c>
      <c r="CFY16">
        <v>-2456469.5824699998</v>
      </c>
      <c r="CFZ16">
        <v>-2456469.5824699998</v>
      </c>
      <c r="CGA16">
        <v>-2456469.5824699998</v>
      </c>
      <c r="CGB16">
        <v>-2456469.5824699998</v>
      </c>
      <c r="CGC16">
        <v>-2455018.1146</v>
      </c>
      <c r="CGD16">
        <v>-2455018.1146</v>
      </c>
      <c r="CGE16">
        <v>-2455018.1146</v>
      </c>
      <c r="CGF16">
        <v>-2455018.1146</v>
      </c>
      <c r="CGG16">
        <v>-2455018.1146</v>
      </c>
      <c r="CGH16">
        <v>-2455018.1146</v>
      </c>
      <c r="CGI16">
        <v>-2455018.1146</v>
      </c>
      <c r="CGJ16">
        <v>-2455018.1146</v>
      </c>
      <c r="CGK16">
        <v>-2455018.1146</v>
      </c>
      <c r="CGL16">
        <v>-2455018.1146</v>
      </c>
      <c r="CGM16">
        <v>-2455018.1146</v>
      </c>
      <c r="CGN16">
        <v>-2456469.5824699998</v>
      </c>
      <c r="CGO16">
        <v>-2456469.5824699998</v>
      </c>
      <c r="CGP16">
        <v>-2456469.5824699998</v>
      </c>
      <c r="CGQ16">
        <v>-2456469.5824699998</v>
      </c>
      <c r="CGR16">
        <v>-2456469.5824699998</v>
      </c>
      <c r="CGS16">
        <v>-2456469.5824699998</v>
      </c>
      <c r="CGT16">
        <v>-2456469.5824699998</v>
      </c>
      <c r="CGU16">
        <v>-2456469.5824699998</v>
      </c>
      <c r="CGV16">
        <v>-2456469.5824699998</v>
      </c>
      <c r="CGW16">
        <v>-2456469.5824699998</v>
      </c>
      <c r="CGX16">
        <v>-2456469.5824699998</v>
      </c>
      <c r="CGY16">
        <v>-2455018.1146</v>
      </c>
      <c r="CGZ16">
        <v>-2455018.1146</v>
      </c>
      <c r="CHA16">
        <v>-2455018.1146</v>
      </c>
      <c r="CHB16">
        <v>-2455018.1146</v>
      </c>
      <c r="CHC16">
        <v>-2455018.1146</v>
      </c>
      <c r="CHD16">
        <v>-2455018.1146</v>
      </c>
      <c r="CHE16">
        <v>-2455018.1146</v>
      </c>
      <c r="CHF16">
        <v>-2455018.1146</v>
      </c>
      <c r="CHG16">
        <v>-2455018.1146</v>
      </c>
      <c r="CHH16">
        <v>-2455018.1146</v>
      </c>
      <c r="CHI16">
        <v>-2455018.1146</v>
      </c>
      <c r="CHJ16">
        <v>-2627186.5704399999</v>
      </c>
      <c r="CHK16">
        <v>-2627186.5704399999</v>
      </c>
      <c r="CHL16">
        <v>-2627186.5704399999</v>
      </c>
      <c r="CHM16">
        <v>-2627186.5704399999</v>
      </c>
      <c r="CHN16">
        <v>-2627186.5704399999</v>
      </c>
      <c r="CHO16">
        <v>-2627186.5704399999</v>
      </c>
      <c r="CHP16">
        <v>-2627186.5704399999</v>
      </c>
      <c r="CHQ16">
        <v>-2627186.5704399999</v>
      </c>
      <c r="CHR16">
        <v>-2627186.5704399999</v>
      </c>
      <c r="CHS16">
        <v>-2627186.5704399999</v>
      </c>
      <c r="CHT16">
        <v>-2627186.5704399999</v>
      </c>
      <c r="CHU16">
        <v>-2624434.2021699999</v>
      </c>
      <c r="CHV16">
        <v>-2624434.2021699999</v>
      </c>
      <c r="CHW16">
        <v>-2624434.2021699999</v>
      </c>
      <c r="CHX16">
        <v>-2624434.2021699999</v>
      </c>
      <c r="CHY16">
        <v>-2624434.2021699999</v>
      </c>
      <c r="CHZ16">
        <v>-2624434.2021699999</v>
      </c>
      <c r="CIA16">
        <v>-2624434.2021699999</v>
      </c>
      <c r="CIB16">
        <v>-2624434.2021699999</v>
      </c>
      <c r="CIC16">
        <v>-2624434.2021699999</v>
      </c>
      <c r="CID16">
        <v>-2624434.2021699999</v>
      </c>
      <c r="CIE16">
        <v>-2624434.2021699999</v>
      </c>
      <c r="CIF16">
        <v>-2627186.5704399999</v>
      </c>
      <c r="CIG16">
        <v>-2627186.5704399999</v>
      </c>
      <c r="CIH16">
        <v>-2627186.5704399999</v>
      </c>
      <c r="CII16">
        <v>-2627186.5704399999</v>
      </c>
      <c r="CIJ16">
        <v>-2627186.5704399999</v>
      </c>
      <c r="CIK16">
        <v>-2627186.5704399999</v>
      </c>
      <c r="CIL16">
        <v>-2627186.5704399999</v>
      </c>
      <c r="CIM16">
        <v>-2627186.5704399999</v>
      </c>
      <c r="CIN16">
        <v>-2627186.5704399999</v>
      </c>
      <c r="CIO16">
        <v>-2627186.5704399999</v>
      </c>
      <c r="CIP16">
        <v>-2627186.5704399999</v>
      </c>
      <c r="CIQ16">
        <v>-2624434.2021699999</v>
      </c>
      <c r="CIR16">
        <v>-2624434.2021699999</v>
      </c>
      <c r="CIS16">
        <v>-2624434.2021699999</v>
      </c>
      <c r="CIT16">
        <v>-2624434.2021699999</v>
      </c>
      <c r="CIU16">
        <v>-2624434.2021699999</v>
      </c>
      <c r="CIV16">
        <v>-2624434.2021699999</v>
      </c>
      <c r="CIW16">
        <v>-2624434.2021699999</v>
      </c>
      <c r="CIX16">
        <v>-2624434.2021699999</v>
      </c>
      <c r="CIY16">
        <v>-2624434.2021699999</v>
      </c>
      <c r="CIZ16">
        <v>-2624434.2021699999</v>
      </c>
      <c r="CJA16">
        <v>-2624434.2021699999</v>
      </c>
      <c r="CJB16">
        <v>-2725418.9763199999</v>
      </c>
      <c r="CJC16">
        <v>-2725418.9763199999</v>
      </c>
      <c r="CJD16">
        <v>-2725418.9763199999</v>
      </c>
      <c r="CJE16">
        <v>-2725418.9763199999</v>
      </c>
      <c r="CJF16">
        <v>-2725418.9763199999</v>
      </c>
      <c r="CJG16">
        <v>-2725418.9763199999</v>
      </c>
      <c r="CJH16">
        <v>-2725418.9763199999</v>
      </c>
      <c r="CJI16">
        <v>-2725418.9763199999</v>
      </c>
      <c r="CJJ16">
        <v>-2725418.9763199999</v>
      </c>
      <c r="CJK16">
        <v>-2725418.9763199999</v>
      </c>
      <c r="CJL16">
        <v>-2725418.9763199999</v>
      </c>
      <c r="CJM16">
        <v>-2720064.8072799998</v>
      </c>
      <c r="CJN16">
        <v>-2720064.8072799998</v>
      </c>
      <c r="CJO16">
        <v>-2720064.8072799998</v>
      </c>
      <c r="CJP16">
        <v>-2720064.8072799998</v>
      </c>
      <c r="CJQ16">
        <v>-2720064.8072799998</v>
      </c>
      <c r="CJR16">
        <v>-2720064.8072799998</v>
      </c>
      <c r="CJS16">
        <v>-2720064.8072799998</v>
      </c>
      <c r="CJT16">
        <v>-2720064.8072799998</v>
      </c>
      <c r="CJU16">
        <v>-2720064.8072799998</v>
      </c>
      <c r="CJV16">
        <v>-2720064.8072799998</v>
      </c>
      <c r="CJW16">
        <v>-2720064.8072799998</v>
      </c>
      <c r="CJX16">
        <v>-2725418.9763199999</v>
      </c>
      <c r="CJY16">
        <v>-2725418.9763199999</v>
      </c>
      <c r="CJZ16">
        <v>-2725418.9763199999</v>
      </c>
      <c r="CKA16">
        <v>-2725418.9763199999</v>
      </c>
      <c r="CKB16">
        <v>-2725418.9763199999</v>
      </c>
      <c r="CKC16">
        <v>-2725418.9763199999</v>
      </c>
      <c r="CKD16">
        <v>-2725418.9763199999</v>
      </c>
      <c r="CKE16">
        <v>-2725418.9763199999</v>
      </c>
      <c r="CKF16">
        <v>-2725418.9763199999</v>
      </c>
      <c r="CKG16">
        <v>-2725418.9763199999</v>
      </c>
      <c r="CKH16">
        <v>-2725418.9763199999</v>
      </c>
      <c r="CKI16">
        <v>-2720064.8072799998</v>
      </c>
      <c r="CKJ16">
        <v>-2720064.8072799998</v>
      </c>
      <c r="CKK16">
        <v>-2720064.8072799998</v>
      </c>
      <c r="CKL16">
        <v>-2720064.8072799998</v>
      </c>
      <c r="CKM16">
        <v>-2720064.8072799998</v>
      </c>
      <c r="CKN16">
        <v>-2720064.8072799998</v>
      </c>
      <c r="CKO16">
        <v>-2720064.8072799998</v>
      </c>
      <c r="CKP16">
        <v>-2720064.8072799998</v>
      </c>
      <c r="CKQ16">
        <v>-2720064.8072799998</v>
      </c>
      <c r="CKR16">
        <v>-2720064.8072799998</v>
      </c>
      <c r="CKS16">
        <v>-2720064.8072799998</v>
      </c>
      <c r="CKT16">
        <v>-36748877.469999999</v>
      </c>
      <c r="CKU16">
        <v>-36748877.469999999</v>
      </c>
      <c r="CKV16">
        <v>-36748877.469999999</v>
      </c>
      <c r="CKW16">
        <v>-36748877.469999999</v>
      </c>
      <c r="CKX16">
        <v>-36748877.469999999</v>
      </c>
      <c r="CKY16">
        <v>-36748877.469999999</v>
      </c>
      <c r="CKZ16">
        <v>-36748877.469999999</v>
      </c>
      <c r="CLA16">
        <v>-36748877.469999999</v>
      </c>
      <c r="CLB16">
        <v>-36748877.469999999</v>
      </c>
      <c r="CLC16">
        <v>-36748877.469999999</v>
      </c>
      <c r="CLD16">
        <v>-36748877.469999999</v>
      </c>
      <c r="CLE16">
        <v>-36748877.469999999</v>
      </c>
      <c r="CLF16">
        <v>-36748877.469999999</v>
      </c>
      <c r="CLG16">
        <v>-36748877.469999999</v>
      </c>
      <c r="CLH16">
        <v>-36748877.469999999</v>
      </c>
      <c r="CLI16">
        <v>-36748877.469999999</v>
      </c>
      <c r="CLJ16">
        <v>-36748877.469999999</v>
      </c>
      <c r="CLK16">
        <v>-36748877.469999999</v>
      </c>
      <c r="CLL16">
        <v>-36748877.469999999</v>
      </c>
      <c r="CLM16">
        <v>-36748877.469999999</v>
      </c>
      <c r="CLN16">
        <v>-36748877.469999999</v>
      </c>
      <c r="CLO16">
        <v>-36748877.469999999</v>
      </c>
      <c r="CLP16">
        <v>-36748877.469999999</v>
      </c>
      <c r="CLQ16">
        <v>-36748877.469999999</v>
      </c>
      <c r="CLR16">
        <v>-36748877.469999999</v>
      </c>
      <c r="CLS16">
        <v>-36748877.469999999</v>
      </c>
      <c r="CLT16">
        <v>-36748877.469999999</v>
      </c>
      <c r="CLU16">
        <v>-36748877.469999999</v>
      </c>
      <c r="CLV16">
        <v>-36748877.469999999</v>
      </c>
      <c r="CLW16">
        <v>-36748877.469999999</v>
      </c>
      <c r="CLX16">
        <v>-36748877.469999999</v>
      </c>
      <c r="CLY16">
        <v>-36748877.469999999</v>
      </c>
      <c r="CLZ16">
        <v>-36748877.469999999</v>
      </c>
      <c r="CMA16">
        <v>-36748877.469999999</v>
      </c>
      <c r="CMB16">
        <v>-36748877.469999999</v>
      </c>
      <c r="CMC16">
        <v>-36748877.469999999</v>
      </c>
      <c r="CMD16">
        <v>-36748877.469999999</v>
      </c>
      <c r="CME16">
        <v>-36748877.469999999</v>
      </c>
      <c r="CMF16">
        <v>-36748877.469999999</v>
      </c>
      <c r="CMG16">
        <v>-36748877.469999999</v>
      </c>
      <c r="CMH16">
        <v>-36748877.469999999</v>
      </c>
      <c r="CMI16">
        <v>-36748877.469999999</v>
      </c>
      <c r="CMJ16">
        <v>-36748877.469999999</v>
      </c>
      <c r="CMK16">
        <v>-36748877.469999999</v>
      </c>
      <c r="CML16">
        <v>-55719360.0088</v>
      </c>
      <c r="CMM16">
        <v>-55719360.0088</v>
      </c>
      <c r="CMN16">
        <v>-55719360.0088</v>
      </c>
      <c r="CMO16">
        <v>-55719360.0088</v>
      </c>
      <c r="CMP16">
        <v>-55719360.0088</v>
      </c>
      <c r="CMQ16">
        <v>-55719360.0088</v>
      </c>
      <c r="CMR16">
        <v>-55719360.0088</v>
      </c>
      <c r="CMS16">
        <v>-55719360.0088</v>
      </c>
      <c r="CMT16">
        <v>-55719360.0088</v>
      </c>
      <c r="CMU16">
        <v>-55719360.0088</v>
      </c>
      <c r="CMV16">
        <v>-55719360.0088</v>
      </c>
      <c r="CMW16">
        <v>-55719360.0088</v>
      </c>
      <c r="CMX16">
        <v>-55719360.0088</v>
      </c>
      <c r="CMY16">
        <v>-55719360.0088</v>
      </c>
      <c r="CMZ16">
        <v>-55719360.0088</v>
      </c>
      <c r="CNA16">
        <v>-55719360.0088</v>
      </c>
      <c r="CNB16">
        <v>-55719360.0088</v>
      </c>
      <c r="CNC16">
        <v>-55719360.0088</v>
      </c>
      <c r="CND16">
        <v>-55719360.0088</v>
      </c>
      <c r="CNE16">
        <v>-55719360.0088</v>
      </c>
      <c r="CNF16">
        <v>-55719360.0088</v>
      </c>
      <c r="CNG16">
        <v>-55719360.0088</v>
      </c>
      <c r="CNH16">
        <v>-55719360.0088</v>
      </c>
      <c r="CNI16">
        <v>-55719360.0088</v>
      </c>
      <c r="CNJ16">
        <v>-55719360.0088</v>
      </c>
      <c r="CNK16">
        <v>-55719360.0088</v>
      </c>
      <c r="CNL16">
        <v>-55719360.0088</v>
      </c>
      <c r="CNM16">
        <v>-55719360.0088</v>
      </c>
      <c r="CNN16">
        <v>-55719360.0088</v>
      </c>
      <c r="CNO16">
        <v>-55719360.0088</v>
      </c>
      <c r="CNP16">
        <v>-55719360.0088</v>
      </c>
      <c r="CNQ16">
        <v>-55719360.0088</v>
      </c>
      <c r="CNR16">
        <v>-55719360.0088</v>
      </c>
      <c r="CNS16">
        <v>-55719360.0088</v>
      </c>
      <c r="CNT16">
        <v>-55719360.0088</v>
      </c>
      <c r="CNU16">
        <v>-55719360.0088</v>
      </c>
      <c r="CNV16">
        <v>-55719360.0088</v>
      </c>
      <c r="CNW16">
        <v>-55719360.0088</v>
      </c>
      <c r="CNX16">
        <v>-55719360.0088</v>
      </c>
      <c r="CNY16">
        <v>-55719360.0088</v>
      </c>
      <c r="CNZ16">
        <v>-55719360.0088</v>
      </c>
      <c r="COA16">
        <v>-55719360.0088</v>
      </c>
      <c r="COB16">
        <v>-55719360.0088</v>
      </c>
      <c r="COC16">
        <v>-55719360.0088</v>
      </c>
      <c r="COD16">
        <v>-84496239.357999995</v>
      </c>
      <c r="COE16">
        <v>-84496239.357999995</v>
      </c>
      <c r="COF16">
        <v>-84496239.357999995</v>
      </c>
      <c r="COG16">
        <v>-84496239.357999995</v>
      </c>
      <c r="COH16">
        <v>-84496239.357999995</v>
      </c>
      <c r="COI16">
        <v>-84496239.357999995</v>
      </c>
      <c r="COJ16">
        <v>-84496239.357999995</v>
      </c>
      <c r="COK16">
        <v>-84496239.357999995</v>
      </c>
      <c r="COL16">
        <v>-84496239.357999995</v>
      </c>
      <c r="COM16">
        <v>-84496239.357999995</v>
      </c>
      <c r="CON16">
        <v>-84496239.357999995</v>
      </c>
      <c r="COO16">
        <v>-84496239.357999995</v>
      </c>
      <c r="COP16">
        <v>-84496239.357999995</v>
      </c>
      <c r="COQ16">
        <v>-84496239.357999995</v>
      </c>
      <c r="COR16">
        <v>-84496239.357999995</v>
      </c>
      <c r="COS16">
        <v>-84496239.357999995</v>
      </c>
      <c r="COT16">
        <v>-84496239.357999995</v>
      </c>
      <c r="COU16">
        <v>-84496239.357999995</v>
      </c>
      <c r="COV16">
        <v>-84496239.357999995</v>
      </c>
      <c r="COW16">
        <v>-84496239.357999995</v>
      </c>
      <c r="COX16">
        <v>-84496239.357999995</v>
      </c>
      <c r="COY16">
        <v>-84496239.357999995</v>
      </c>
      <c r="COZ16">
        <v>-84496239.357999995</v>
      </c>
      <c r="CPA16">
        <v>-84496239.357999995</v>
      </c>
      <c r="CPB16">
        <v>-84496239.357999995</v>
      </c>
      <c r="CPC16">
        <v>-84496239.357999995</v>
      </c>
      <c r="CPD16">
        <v>-84496239.357999995</v>
      </c>
      <c r="CPE16">
        <v>-84496239.357999995</v>
      </c>
      <c r="CPF16">
        <v>-84496239.357999995</v>
      </c>
      <c r="CPG16">
        <v>-84496239.357999995</v>
      </c>
      <c r="CPH16">
        <v>-84496239.357999995</v>
      </c>
      <c r="CPI16">
        <v>-84496239.357999995</v>
      </c>
      <c r="CPJ16">
        <v>-84496239.357999995</v>
      </c>
      <c r="CPK16">
        <v>-84496239.357999995</v>
      </c>
      <c r="CPL16">
        <v>-84496239.357999995</v>
      </c>
      <c r="CPM16">
        <v>-84496239.357999995</v>
      </c>
      <c r="CPN16">
        <v>-84496239.357999995</v>
      </c>
      <c r="CPO16">
        <v>-84496239.357999995</v>
      </c>
      <c r="CPP16">
        <v>-84496239.357999995</v>
      </c>
      <c r="CPQ16">
        <v>-84496239.357999995</v>
      </c>
      <c r="CPR16">
        <v>-84496239.357999995</v>
      </c>
      <c r="CPS16">
        <v>-84496239.357999995</v>
      </c>
      <c r="CPT16">
        <v>-84496239.357999995</v>
      </c>
      <c r="CPU16">
        <v>-84496239.357999995</v>
      </c>
      <c r="CPV16">
        <v>-36748877.469999999</v>
      </c>
      <c r="CPW16">
        <v>-36748877.469999999</v>
      </c>
      <c r="CPX16">
        <v>-36748877.469999999</v>
      </c>
      <c r="CPY16">
        <v>-36748877.469999999</v>
      </c>
      <c r="CPZ16">
        <v>-36748877.469999999</v>
      </c>
      <c r="CQA16">
        <v>-36748877.469999999</v>
      </c>
      <c r="CQB16">
        <v>-36748877.469999999</v>
      </c>
      <c r="CQC16">
        <v>-36748877.469999999</v>
      </c>
      <c r="CQD16">
        <v>-36748877.469999999</v>
      </c>
      <c r="CQE16">
        <v>-36748877.469999999</v>
      </c>
      <c r="CQF16">
        <v>-36748877.469999999</v>
      </c>
      <c r="CQG16">
        <v>-36748877.469999999</v>
      </c>
      <c r="CQH16">
        <v>-36748877.469999999</v>
      </c>
      <c r="CQI16">
        <v>-36748877.469999999</v>
      </c>
      <c r="CQJ16">
        <v>-36748877.469999999</v>
      </c>
      <c r="CQK16">
        <v>-36748877.469999999</v>
      </c>
      <c r="CQL16">
        <v>-36748877.469999999</v>
      </c>
      <c r="CQM16">
        <v>-36748877.469999999</v>
      </c>
      <c r="CQN16">
        <v>-36748877.469999999</v>
      </c>
      <c r="CQO16">
        <v>-36748877.469999999</v>
      </c>
      <c r="CQP16">
        <v>-36748877.469999999</v>
      </c>
      <c r="CQQ16">
        <v>-36748877.469999999</v>
      </c>
      <c r="CQR16">
        <v>-36748877.469999999</v>
      </c>
      <c r="CQS16">
        <v>-36748877.469999999</v>
      </c>
      <c r="CQT16">
        <v>-36748877.469999999</v>
      </c>
      <c r="CQU16">
        <v>-36748877.469999999</v>
      </c>
      <c r="CQV16">
        <v>-36748877.469999999</v>
      </c>
      <c r="CQW16">
        <v>-36748877.469999999</v>
      </c>
      <c r="CQX16">
        <v>-36748877.469999999</v>
      </c>
      <c r="CQY16">
        <v>-36748877.469999999</v>
      </c>
      <c r="CQZ16">
        <v>-36748877.469999999</v>
      </c>
      <c r="CRA16">
        <v>-36748877.469999999</v>
      </c>
      <c r="CRB16">
        <v>-36748877.469999999</v>
      </c>
      <c r="CRC16">
        <v>-36748877.469999999</v>
      </c>
      <c r="CRD16">
        <v>-36748877.469999999</v>
      </c>
      <c r="CRE16">
        <v>-36748877.469999999</v>
      </c>
      <c r="CRF16">
        <v>-36748877.469999999</v>
      </c>
      <c r="CRG16">
        <v>-36748877.469999999</v>
      </c>
      <c r="CRH16">
        <v>-36748877.469999999</v>
      </c>
      <c r="CRI16">
        <v>-36748877.469999999</v>
      </c>
      <c r="CRJ16">
        <v>-36748877.469999999</v>
      </c>
      <c r="CRK16">
        <v>-36748877.469999999</v>
      </c>
      <c r="CRL16">
        <v>-36748877.469999999</v>
      </c>
      <c r="CRM16">
        <v>-36748877.469999999</v>
      </c>
      <c r="CRN16">
        <v>-55719360.0088</v>
      </c>
      <c r="CRO16">
        <v>-55719360.0088</v>
      </c>
      <c r="CRP16">
        <v>-55719360.0088</v>
      </c>
      <c r="CRQ16">
        <v>-55719360.0088</v>
      </c>
      <c r="CRR16">
        <v>-55719360.0088</v>
      </c>
      <c r="CRS16">
        <v>-55719360.0088</v>
      </c>
      <c r="CRT16">
        <v>-55719360.0088</v>
      </c>
      <c r="CRU16">
        <v>-55719360.0088</v>
      </c>
      <c r="CRV16">
        <v>-55719360.0088</v>
      </c>
      <c r="CRW16">
        <v>-55719360.0088</v>
      </c>
      <c r="CRX16">
        <v>-55719360.0088</v>
      </c>
      <c r="CRY16">
        <v>-55719360.0088</v>
      </c>
      <c r="CRZ16">
        <v>-55719360.0088</v>
      </c>
      <c r="CSA16">
        <v>-55719360.0088</v>
      </c>
      <c r="CSB16">
        <v>-55719360.0088</v>
      </c>
      <c r="CSC16">
        <v>-55719360.0088</v>
      </c>
      <c r="CSD16">
        <v>-55719360.0088</v>
      </c>
      <c r="CSE16">
        <v>-55719360.0088</v>
      </c>
      <c r="CSF16">
        <v>-55719360.0088</v>
      </c>
      <c r="CSG16">
        <v>-55719360.0088</v>
      </c>
      <c r="CSH16">
        <v>-55719360.0088</v>
      </c>
      <c r="CSI16">
        <v>-55719360.0088</v>
      </c>
      <c r="CSJ16">
        <v>-55719360.0088</v>
      </c>
      <c r="CSK16">
        <v>-55719360.0088</v>
      </c>
      <c r="CSL16">
        <v>-55719360.0088</v>
      </c>
      <c r="CSM16">
        <v>-55719360.0088</v>
      </c>
      <c r="CSN16">
        <v>-55719360.0088</v>
      </c>
      <c r="CSO16">
        <v>-55719360.0088</v>
      </c>
      <c r="CSP16">
        <v>-55719360.0088</v>
      </c>
      <c r="CSQ16">
        <v>-55719360.0088</v>
      </c>
      <c r="CSR16">
        <v>-55719360.0088</v>
      </c>
      <c r="CSS16">
        <v>-55719360.0088</v>
      </c>
      <c r="CST16">
        <v>-55719360.0088</v>
      </c>
      <c r="CSU16">
        <v>-55719360.0088</v>
      </c>
      <c r="CSV16">
        <v>-55719360.0088</v>
      </c>
      <c r="CSW16">
        <v>-55719360.0088</v>
      </c>
      <c r="CSX16">
        <v>-55719360.0088</v>
      </c>
      <c r="CSY16">
        <v>-55719360.0088</v>
      </c>
      <c r="CSZ16">
        <v>-55719360.0088</v>
      </c>
      <c r="CTA16">
        <v>-55719360.0088</v>
      </c>
      <c r="CTB16">
        <v>-55719360.0088</v>
      </c>
      <c r="CTC16">
        <v>-55719360.0088</v>
      </c>
      <c r="CTD16">
        <v>-55719360.0088</v>
      </c>
      <c r="CTE16">
        <v>-55719360.0088</v>
      </c>
      <c r="CTF16">
        <v>-84496239.357999995</v>
      </c>
      <c r="CTG16">
        <v>-84496239.357999995</v>
      </c>
      <c r="CTH16">
        <v>-84496239.357999995</v>
      </c>
      <c r="CTI16">
        <v>-84496239.357999995</v>
      </c>
      <c r="CTJ16">
        <v>-84496239.357999995</v>
      </c>
      <c r="CTK16">
        <v>-84496239.357999995</v>
      </c>
      <c r="CTL16">
        <v>-84496239.357999995</v>
      </c>
      <c r="CTM16">
        <v>-84496239.357999995</v>
      </c>
      <c r="CTN16">
        <v>-84496239.357999995</v>
      </c>
      <c r="CTO16">
        <v>-84496239.357999995</v>
      </c>
      <c r="CTP16">
        <v>-84496239.357999995</v>
      </c>
      <c r="CTQ16">
        <v>-84496239.357999995</v>
      </c>
      <c r="CTR16">
        <v>-84496239.357999995</v>
      </c>
      <c r="CTS16">
        <v>-84496239.357999995</v>
      </c>
      <c r="CTT16">
        <v>-84496239.357999995</v>
      </c>
      <c r="CTU16">
        <v>-84496239.357999995</v>
      </c>
      <c r="CTV16">
        <v>-84496239.357999995</v>
      </c>
      <c r="CTW16">
        <v>-84496239.357999995</v>
      </c>
      <c r="CTX16">
        <v>-84496239.357999995</v>
      </c>
      <c r="CTY16">
        <v>-84496239.357999995</v>
      </c>
      <c r="CTZ16">
        <v>-84496239.357999995</v>
      </c>
      <c r="CUA16">
        <v>-84496239.357999995</v>
      </c>
      <c r="CUB16">
        <v>-84496239.357999995</v>
      </c>
      <c r="CUC16">
        <v>-84496239.357999995</v>
      </c>
      <c r="CUD16">
        <v>-84496239.357999995</v>
      </c>
      <c r="CUE16">
        <v>-84496239.357999995</v>
      </c>
      <c r="CUF16">
        <v>-84496239.357999995</v>
      </c>
      <c r="CUG16">
        <v>-84496239.357999995</v>
      </c>
      <c r="CUH16">
        <v>-84496239.357999995</v>
      </c>
      <c r="CUI16">
        <v>-84496239.357999995</v>
      </c>
      <c r="CUJ16">
        <v>-84496239.357999995</v>
      </c>
      <c r="CUK16">
        <v>-84496239.357999995</v>
      </c>
      <c r="CUL16">
        <v>-84496239.357999995</v>
      </c>
      <c r="CUM16">
        <v>-84496239.357999995</v>
      </c>
      <c r="CUN16">
        <v>-84496239.357999995</v>
      </c>
      <c r="CUO16">
        <v>-84496239.357999995</v>
      </c>
      <c r="CUP16">
        <v>-84496239.357999995</v>
      </c>
      <c r="CUQ16">
        <v>-84496239.357999995</v>
      </c>
      <c r="CUR16">
        <v>-84496239.357999995</v>
      </c>
      <c r="CUS16">
        <v>-84496239.357999995</v>
      </c>
      <c r="CUT16">
        <v>-84496239.357999995</v>
      </c>
      <c r="CUU16">
        <v>-84496239.357999995</v>
      </c>
      <c r="CUV16">
        <v>-84496239.357999995</v>
      </c>
      <c r="CUW16">
        <v>-84496239.357999995</v>
      </c>
      <c r="CUX16">
        <v>-1680150.32164</v>
      </c>
      <c r="CUY16">
        <v>-1592676.5083600001</v>
      </c>
      <c r="CUZ16">
        <v>-1544979.7541799999</v>
      </c>
      <c r="CVA16">
        <v>-1536721.59057</v>
      </c>
      <c r="CVB16">
        <v>-1566819.9497199999</v>
      </c>
      <c r="CVC16">
        <v>-1632609.1794100001</v>
      </c>
      <c r="CVD16">
        <v>-1728778.34293</v>
      </c>
      <c r="CVE16">
        <v>-1846321.72404</v>
      </c>
      <c r="CVF16">
        <v>-2023366.01697</v>
      </c>
      <c r="CVG16">
        <v>-2152686.9612599998</v>
      </c>
      <c r="CVH16">
        <v>-2177390.28229</v>
      </c>
      <c r="CVI16">
        <v>-1649842.3923299999</v>
      </c>
      <c r="CVJ16">
        <v>-1547550.74832</v>
      </c>
      <c r="CVK16">
        <v>-1479503.19411</v>
      </c>
      <c r="CVL16">
        <v>-1443663.1174099999</v>
      </c>
      <c r="CVM16">
        <v>-1436974.0677700001</v>
      </c>
      <c r="CVN16">
        <v>-1454708.21154</v>
      </c>
      <c r="CVO16">
        <v>-1489820.7106900001</v>
      </c>
      <c r="CVP16">
        <v>-1562706.0411100001</v>
      </c>
      <c r="CVQ16">
        <v>-1583571.1181399999</v>
      </c>
      <c r="CVR16">
        <v>-1587141.6492900001</v>
      </c>
      <c r="CVS16">
        <v>-1585263.9689499999</v>
      </c>
      <c r="CVT16">
        <v>-1599663.69056</v>
      </c>
      <c r="CVU16">
        <v>-1506101.80617</v>
      </c>
      <c r="CVV16">
        <v>-1511936.99336</v>
      </c>
      <c r="CVW16">
        <v>-1580760.9438499999</v>
      </c>
      <c r="CVX16">
        <v>-1675691.6802300001</v>
      </c>
      <c r="CVY16">
        <v>-1792426.48655</v>
      </c>
      <c r="CVZ16">
        <v>-1900885.5675600001</v>
      </c>
      <c r="CWA16">
        <v>-1996133.5983299999</v>
      </c>
      <c r="CWB16">
        <v>-2098675.5981299998</v>
      </c>
      <c r="CWC16">
        <v>-2157444.4210399999</v>
      </c>
      <c r="CWD16">
        <v>-2177390.28229</v>
      </c>
      <c r="CWE16">
        <v>-1558729.61891</v>
      </c>
      <c r="CWF16">
        <v>-1426707.2140500001</v>
      </c>
      <c r="CWG16">
        <v>-1392320.96318</v>
      </c>
      <c r="CWH16">
        <v>-1407986.66656</v>
      </c>
      <c r="CWI16">
        <v>-1449172.91552</v>
      </c>
      <c r="CWJ16">
        <v>-1494988.07378</v>
      </c>
      <c r="CWK16">
        <v>-1542040.0593300001</v>
      </c>
      <c r="CWL16">
        <v>-1572762.55</v>
      </c>
      <c r="CWM16">
        <v>-1584263.9350699999</v>
      </c>
      <c r="CWN16">
        <v>-1586640.7062899999</v>
      </c>
      <c r="CWO16">
        <v>-1585263.9689499999</v>
      </c>
      <c r="CWP16">
        <v>-2532793.4781599999</v>
      </c>
      <c r="CWQ16">
        <v>-2393302.3771000002</v>
      </c>
      <c r="CWR16">
        <v>-2311506.4921300001</v>
      </c>
      <c r="CWS16">
        <v>-2286093.31837</v>
      </c>
      <c r="CWT16">
        <v>-2314492.30168</v>
      </c>
      <c r="CWU16">
        <v>-2391689.84791</v>
      </c>
      <c r="CWV16">
        <v>-2508815.4385000002</v>
      </c>
      <c r="CWW16">
        <v>-2651883.0372100002</v>
      </c>
      <c r="CWX16">
        <v>-2857611.62097</v>
      </c>
      <c r="CWY16">
        <v>-2998227.6105</v>
      </c>
      <c r="CWZ16">
        <v>-3022801.5734799998</v>
      </c>
      <c r="CXA16">
        <v>-2472177.6195499999</v>
      </c>
      <c r="CXB16">
        <v>-2303050.85702</v>
      </c>
      <c r="CXC16">
        <v>-2180553.3719899999</v>
      </c>
      <c r="CXD16">
        <v>-2099976.37206</v>
      </c>
      <c r="CXE16">
        <v>-2054800.53779</v>
      </c>
      <c r="CXF16">
        <v>-2035887.9121699999</v>
      </c>
      <c r="CXG16">
        <v>-2030900.1740300001</v>
      </c>
      <c r="CXH16">
        <v>-1941912.2478100001</v>
      </c>
      <c r="CXI16">
        <v>-1887736.39488</v>
      </c>
      <c r="CXJ16">
        <v>-1859359.5459400001</v>
      </c>
      <c r="CXK16">
        <v>-1838548.9468</v>
      </c>
      <c r="CXL16">
        <v>-2406532.92405</v>
      </c>
      <c r="CXM16">
        <v>-2249556.3442699998</v>
      </c>
      <c r="CXN16">
        <v>-2237050.2521000002</v>
      </c>
      <c r="CXO16">
        <v>-2315104.4188799998</v>
      </c>
      <c r="CXP16">
        <v>-2431170.8341600001</v>
      </c>
      <c r="CXQ16">
        <v>-2574581.48918</v>
      </c>
      <c r="CXR16">
        <v>-2707099.4813799998</v>
      </c>
      <c r="CXS16">
        <v>-2821526.3597499998</v>
      </c>
      <c r="CXT16">
        <v>-2939141.3436400001</v>
      </c>
      <c r="CXU16">
        <v>-3002980.9178300002</v>
      </c>
      <c r="CXV16">
        <v>-3022801.5734799998</v>
      </c>
      <c r="CXW16">
        <v>-2325202.1850700001</v>
      </c>
      <c r="CXX16">
        <v>-2091501.7486</v>
      </c>
      <c r="CXY16">
        <v>-1995108.28207</v>
      </c>
      <c r="CXZ16">
        <v>-1964179.83369</v>
      </c>
      <c r="CYA16">
        <v>-1958483.0833000001</v>
      </c>
      <c r="CYB16">
        <v>-1959200.59663</v>
      </c>
      <c r="CYC16">
        <v>-1941528.1762300001</v>
      </c>
      <c r="CYD16">
        <v>-1905708.73859</v>
      </c>
      <c r="CYE16">
        <v>-1873989.2030400001</v>
      </c>
      <c r="CYF16">
        <v>-1853572.12317</v>
      </c>
      <c r="CYG16">
        <v>-1838548.9468</v>
      </c>
      <c r="CYH16">
        <v>-3811475.1561400001</v>
      </c>
      <c r="CYI16">
        <v>-3586276.2503300002</v>
      </c>
      <c r="CYJ16">
        <v>-3443347.1186799998</v>
      </c>
      <c r="CYK16">
        <v>-3379102.1559799998</v>
      </c>
      <c r="CYL16">
        <v>-3387787.2070200001</v>
      </c>
      <c r="CYM16">
        <v>-3459859.4001199999</v>
      </c>
      <c r="CYN16">
        <v>-3580233.99853</v>
      </c>
      <c r="CYO16">
        <v>-3727039.80589</v>
      </c>
      <c r="CYP16">
        <v>-3913869.72554</v>
      </c>
      <c r="CYQ16">
        <v>-4016413.21423</v>
      </c>
      <c r="CYR16">
        <v>-4027968.10164</v>
      </c>
      <c r="CYS16">
        <v>-3690243.4389300002</v>
      </c>
      <c r="CYT16">
        <v>-3405773.2101599998</v>
      </c>
      <c r="CYU16">
        <v>-3181440.8783999998</v>
      </c>
      <c r="CYV16">
        <v>-3006868.2633500001</v>
      </c>
      <c r="CYW16">
        <v>-2868403.6792299999</v>
      </c>
      <c r="CYX16">
        <v>-2748255.5286300001</v>
      </c>
      <c r="CYY16">
        <v>-2624403.4695700002</v>
      </c>
      <c r="CYZ16">
        <v>-2090990.2067100001</v>
      </c>
      <c r="CZA16">
        <v>-1837430.85779</v>
      </c>
      <c r="CZB16">
        <v>-1726903.1614699999</v>
      </c>
      <c r="CZC16">
        <v>-1659462.84828</v>
      </c>
      <c r="CZD16">
        <v>-3611593.9369899998</v>
      </c>
      <c r="CZE16">
        <v>-3343418.088</v>
      </c>
      <c r="CZF16">
        <v>-3281866.5196699998</v>
      </c>
      <c r="CZG16">
        <v>-3347768.0433100001</v>
      </c>
      <c r="CZH16">
        <v>-3468169.6144699999</v>
      </c>
      <c r="CZI16">
        <v>-3618626.7423899998</v>
      </c>
      <c r="CZJ16">
        <v>-3755864.29831</v>
      </c>
      <c r="CZK16">
        <v>-3869535.8796100002</v>
      </c>
      <c r="CZL16">
        <v>-3972330.5608899998</v>
      </c>
      <c r="CZM16">
        <v>-4018711.4327400001</v>
      </c>
      <c r="CZN16">
        <v>-4027968.10164</v>
      </c>
      <c r="CZO16">
        <v>-3449747.5110300002</v>
      </c>
      <c r="CZP16">
        <v>-3028429.5184800001</v>
      </c>
      <c r="CZQ16">
        <v>-2793883.6274199998</v>
      </c>
      <c r="CZR16">
        <v>-2637781.0552500002</v>
      </c>
      <c r="CZS16">
        <v>-2493043.9255300001</v>
      </c>
      <c r="CZT16">
        <v>-2356820.4876399999</v>
      </c>
      <c r="CZU16">
        <v>-2152227.6984399999</v>
      </c>
      <c r="CZV16">
        <v>-1933318.46058</v>
      </c>
      <c r="CZW16">
        <v>-1787026.0766700001</v>
      </c>
      <c r="CZX16">
        <v>-1708083.7110900001</v>
      </c>
      <c r="CZY16">
        <v>-1659462.84828</v>
      </c>
      <c r="CZZ16">
        <v>-269930.39021699998</v>
      </c>
      <c r="DAA16">
        <v>-269930.39021699998</v>
      </c>
      <c r="DAB16">
        <v>-269930.39021699998</v>
      </c>
      <c r="DAC16">
        <v>-269930.39021699998</v>
      </c>
      <c r="DAD16">
        <v>-269930.39021699998</v>
      </c>
      <c r="DAE16">
        <v>-269930.39021699998</v>
      </c>
      <c r="DAF16">
        <v>-269930.39021699998</v>
      </c>
      <c r="DAG16">
        <v>-269930.39021699998</v>
      </c>
      <c r="DAH16">
        <v>-269930.39021699998</v>
      </c>
      <c r="DAI16">
        <v>-269930.39021699998</v>
      </c>
      <c r="DAJ16">
        <v>-269930.39021699998</v>
      </c>
      <c r="DAK16">
        <v>-269228.302042</v>
      </c>
      <c r="DAL16">
        <v>-269228.302042</v>
      </c>
      <c r="DAM16">
        <v>-269228.302042</v>
      </c>
      <c r="DAN16">
        <v>-269228.302042</v>
      </c>
      <c r="DAO16">
        <v>-269228.302042</v>
      </c>
      <c r="DAP16">
        <v>-269228.302042</v>
      </c>
      <c r="DAQ16">
        <v>-269228.302042</v>
      </c>
      <c r="DAR16">
        <v>-269228.302042</v>
      </c>
      <c r="DAS16">
        <v>-269228.302042</v>
      </c>
      <c r="DAT16">
        <v>-269228.302042</v>
      </c>
      <c r="DAU16">
        <v>-269228.302042</v>
      </c>
      <c r="DAV16">
        <v>-269930.39021699998</v>
      </c>
      <c r="DAW16">
        <v>-269930.39021699998</v>
      </c>
      <c r="DAX16">
        <v>-269930.39021699998</v>
      </c>
      <c r="DAY16">
        <v>-269930.39021699998</v>
      </c>
      <c r="DAZ16">
        <v>-269930.39021699998</v>
      </c>
      <c r="DBA16">
        <v>-269930.39021699998</v>
      </c>
      <c r="DBB16">
        <v>-269930.39021699998</v>
      </c>
      <c r="DBC16">
        <v>-269930.39021699998</v>
      </c>
      <c r="DBD16">
        <v>-269930.39021699998</v>
      </c>
      <c r="DBE16">
        <v>-269930.39021699998</v>
      </c>
      <c r="DBF16">
        <v>-269930.39021699998</v>
      </c>
      <c r="DBG16">
        <v>-269228.302042</v>
      </c>
      <c r="DBH16">
        <v>-269228.302042</v>
      </c>
      <c r="DBI16">
        <v>-269228.302042</v>
      </c>
      <c r="DBJ16">
        <v>-269228.302042</v>
      </c>
      <c r="DBK16">
        <v>-269228.302042</v>
      </c>
      <c r="DBL16">
        <v>-269228.302042</v>
      </c>
      <c r="DBM16">
        <v>-269228.302042</v>
      </c>
      <c r="DBN16">
        <v>-269228.302042</v>
      </c>
      <c r="DBO16">
        <v>-269228.302042</v>
      </c>
      <c r="DBP16">
        <v>-269228.302042</v>
      </c>
      <c r="DBQ16">
        <v>-269228.302042</v>
      </c>
      <c r="DBR16">
        <v>-213653.381804</v>
      </c>
      <c r="DBS16">
        <v>-213653.381804</v>
      </c>
      <c r="DBT16">
        <v>-213653.381804</v>
      </c>
      <c r="DBU16">
        <v>-213653.381804</v>
      </c>
      <c r="DBV16">
        <v>-213653.381804</v>
      </c>
      <c r="DBW16">
        <v>-213653.381804</v>
      </c>
      <c r="DBX16">
        <v>-213653.381804</v>
      </c>
      <c r="DBY16">
        <v>-213653.381804</v>
      </c>
      <c r="DBZ16">
        <v>-213653.381804</v>
      </c>
      <c r="DCA16">
        <v>-213653.381804</v>
      </c>
      <c r="DCB16">
        <v>-213653.381804</v>
      </c>
      <c r="DCC16">
        <v>-212322.03631299999</v>
      </c>
      <c r="DCD16">
        <v>-212322.03631299999</v>
      </c>
      <c r="DCE16">
        <v>-212322.03631299999</v>
      </c>
      <c r="DCF16">
        <v>-212322.03631299999</v>
      </c>
      <c r="DCG16">
        <v>-212322.03631299999</v>
      </c>
      <c r="DCH16">
        <v>-212322.03631299999</v>
      </c>
      <c r="DCI16">
        <v>-212322.03631299999</v>
      </c>
      <c r="DCJ16">
        <v>-212322.03631299999</v>
      </c>
      <c r="DCK16">
        <v>-212322.03631299999</v>
      </c>
      <c r="DCL16">
        <v>-212322.03631299999</v>
      </c>
      <c r="DCM16">
        <v>-212322.03631299999</v>
      </c>
      <c r="DCN16">
        <v>-213653.381804</v>
      </c>
      <c r="DCO16">
        <v>-213653.381804</v>
      </c>
      <c r="DCP16">
        <v>-213653.381804</v>
      </c>
      <c r="DCQ16">
        <v>-213653.381804</v>
      </c>
      <c r="DCR16">
        <v>-213653.381804</v>
      </c>
      <c r="DCS16">
        <v>-213653.381804</v>
      </c>
      <c r="DCT16">
        <v>-213653.381804</v>
      </c>
      <c r="DCU16">
        <v>-213653.381804</v>
      </c>
      <c r="DCV16">
        <v>-213653.381804</v>
      </c>
      <c r="DCW16">
        <v>-213653.381804</v>
      </c>
      <c r="DCX16">
        <v>-213653.381804</v>
      </c>
      <c r="DCY16">
        <v>-212322.03631299999</v>
      </c>
      <c r="DCZ16">
        <v>-212322.03631299999</v>
      </c>
      <c r="DDA16">
        <v>-212322.03631299999</v>
      </c>
      <c r="DDB16">
        <v>-212322.03631299999</v>
      </c>
      <c r="DDC16">
        <v>-212322.03631299999</v>
      </c>
      <c r="DDD16">
        <v>-212322.03631299999</v>
      </c>
      <c r="DDE16">
        <v>-212322.03631299999</v>
      </c>
      <c r="DDF16">
        <v>-212322.03631299999</v>
      </c>
      <c r="DDG16">
        <v>-212322.03631299999</v>
      </c>
      <c r="DDH16">
        <v>-212322.03631299999</v>
      </c>
      <c r="DDI16">
        <v>-212322.03631299999</v>
      </c>
      <c r="DDJ16">
        <v>95522.208425200006</v>
      </c>
      <c r="DDK16">
        <v>95522.208425200006</v>
      </c>
      <c r="DDL16">
        <v>95522.208425200006</v>
      </c>
      <c r="DDM16">
        <v>95522.208425200006</v>
      </c>
      <c r="DDN16">
        <v>95522.208425200006</v>
      </c>
      <c r="DDO16">
        <v>95522.208425200006</v>
      </c>
      <c r="DDP16">
        <v>95522.208425200006</v>
      </c>
      <c r="DDQ16">
        <v>95522.208425200006</v>
      </c>
      <c r="DDR16">
        <v>95522.208425200006</v>
      </c>
      <c r="DDS16">
        <v>95522.208425200006</v>
      </c>
      <c r="DDT16">
        <v>95522.208425200006</v>
      </c>
      <c r="DDU16">
        <v>98112.068549100004</v>
      </c>
      <c r="DDV16">
        <v>98112.068549100004</v>
      </c>
      <c r="DDW16">
        <v>98112.068549100004</v>
      </c>
      <c r="DDX16">
        <v>98112.068549100004</v>
      </c>
      <c r="DDY16">
        <v>98112.068549100004</v>
      </c>
      <c r="DDZ16">
        <v>98112.068549100004</v>
      </c>
      <c r="DEA16">
        <v>98112.068549100004</v>
      </c>
      <c r="DEB16">
        <v>98112.068549100004</v>
      </c>
      <c r="DEC16">
        <v>98112.068549100004</v>
      </c>
      <c r="DED16">
        <v>98112.068549100004</v>
      </c>
      <c r="DEE16">
        <v>98112.068549100004</v>
      </c>
      <c r="DEF16">
        <v>95522.208425200006</v>
      </c>
      <c r="DEG16">
        <v>95522.208425200006</v>
      </c>
      <c r="DEH16">
        <v>95522.208425200006</v>
      </c>
      <c r="DEI16">
        <v>95522.208425200006</v>
      </c>
      <c r="DEJ16">
        <v>95522.208425200006</v>
      </c>
      <c r="DEK16">
        <v>95522.208425200006</v>
      </c>
      <c r="DEL16">
        <v>95522.208425200006</v>
      </c>
      <c r="DEM16">
        <v>95522.208425200006</v>
      </c>
      <c r="DEN16">
        <v>95522.208425200006</v>
      </c>
      <c r="DEO16">
        <v>95522.208425200006</v>
      </c>
      <c r="DEP16">
        <v>95522.208425200006</v>
      </c>
      <c r="DEQ16">
        <v>98112.068549100004</v>
      </c>
      <c r="DER16">
        <v>98112.068549100004</v>
      </c>
      <c r="DES16">
        <v>98112.068549100004</v>
      </c>
      <c r="DET16">
        <v>98112.068549100004</v>
      </c>
      <c r="DEU16">
        <v>98112.068549100004</v>
      </c>
      <c r="DEV16">
        <v>98112.068549100004</v>
      </c>
      <c r="DEW16">
        <v>98112.068549100004</v>
      </c>
      <c r="DEX16">
        <v>98112.068549100004</v>
      </c>
      <c r="DEY16">
        <v>98112.068549100004</v>
      </c>
      <c r="DEZ16">
        <v>98112.068549100004</v>
      </c>
      <c r="DFA16">
        <v>98112.068549100004</v>
      </c>
      <c r="DFB16">
        <v>-276585.07822000002</v>
      </c>
      <c r="DFC16">
        <v>-276585.07822000002</v>
      </c>
      <c r="DFD16">
        <v>-276585.07822000002</v>
      </c>
      <c r="DFE16">
        <v>-276585.07822000002</v>
      </c>
      <c r="DFF16">
        <v>-276585.07822000002</v>
      </c>
      <c r="DFG16">
        <v>-276585.07822000002</v>
      </c>
      <c r="DFH16">
        <v>-276585.07822000002</v>
      </c>
      <c r="DFI16">
        <v>-276585.07822000002</v>
      </c>
      <c r="DFJ16">
        <v>-276585.07822000002</v>
      </c>
      <c r="DFK16">
        <v>-276585.07822000002</v>
      </c>
      <c r="DFL16">
        <v>-276585.07822000002</v>
      </c>
      <c r="DFM16">
        <v>-276585.07822000002</v>
      </c>
      <c r="DFN16">
        <v>-276585.07822000002</v>
      </c>
      <c r="DFO16">
        <v>-276585.07822000002</v>
      </c>
      <c r="DFP16">
        <v>-276585.07822000002</v>
      </c>
      <c r="DFQ16">
        <v>-276585.07822000002</v>
      </c>
      <c r="DFR16">
        <v>-276585.07822000002</v>
      </c>
      <c r="DFS16">
        <v>-276585.07822000002</v>
      </c>
      <c r="DFT16">
        <v>-276585.07822000002</v>
      </c>
      <c r="DFU16">
        <v>-276585.07822000002</v>
      </c>
      <c r="DFV16">
        <v>-276585.07822000002</v>
      </c>
      <c r="DFW16">
        <v>-276585.07822000002</v>
      </c>
      <c r="DFX16">
        <v>-276585.07822000002</v>
      </c>
      <c r="DFY16">
        <v>-276585.07822000002</v>
      </c>
      <c r="DFZ16">
        <v>-276585.07822000002</v>
      </c>
      <c r="DGA16">
        <v>-276585.07822000002</v>
      </c>
      <c r="DGB16">
        <v>-276585.07822000002</v>
      </c>
      <c r="DGC16">
        <v>-276585.07822000002</v>
      </c>
      <c r="DGD16">
        <v>-276585.07822000002</v>
      </c>
      <c r="DGE16">
        <v>-276585.07822000002</v>
      </c>
      <c r="DGF16">
        <v>-276585.07822000002</v>
      </c>
      <c r="DGG16">
        <v>-276585.07822000002</v>
      </c>
      <c r="DGH16">
        <v>-276585.07822000002</v>
      </c>
      <c r="DGI16">
        <v>-276585.07822000002</v>
      </c>
      <c r="DGJ16">
        <v>-276585.07822000002</v>
      </c>
      <c r="DGK16">
        <v>-276585.07822000002</v>
      </c>
      <c r="DGL16">
        <v>-276585.07822000002</v>
      </c>
      <c r="DGM16">
        <v>-276585.07822000002</v>
      </c>
      <c r="DGN16">
        <v>-276585.07822000002</v>
      </c>
      <c r="DGO16">
        <v>-276585.07822000002</v>
      </c>
      <c r="DGP16">
        <v>-276585.07822000002</v>
      </c>
      <c r="DGQ16">
        <v>-276585.07822000002</v>
      </c>
      <c r="DGR16">
        <v>-276585.07822000002</v>
      </c>
      <c r="DGS16">
        <v>-276585.07822000002</v>
      </c>
      <c r="DGT16">
        <v>-518257.11887399998</v>
      </c>
      <c r="DGU16">
        <v>-518257.11887399998</v>
      </c>
      <c r="DGV16">
        <v>-518257.11887399998</v>
      </c>
      <c r="DGW16">
        <v>-518257.11887399998</v>
      </c>
      <c r="DGX16">
        <v>-518257.11887399998</v>
      </c>
      <c r="DGY16">
        <v>-518257.11887399998</v>
      </c>
      <c r="DGZ16">
        <v>-518257.11887399998</v>
      </c>
      <c r="DHA16">
        <v>-518257.11887399998</v>
      </c>
      <c r="DHB16">
        <v>-518257.11887399998</v>
      </c>
      <c r="DHC16">
        <v>-518257.11887399998</v>
      </c>
      <c r="DHD16">
        <v>-518257.11887399998</v>
      </c>
      <c r="DHE16">
        <v>-518257.11887399998</v>
      </c>
      <c r="DHF16">
        <v>-518257.11887399998</v>
      </c>
      <c r="DHG16">
        <v>-518257.11887399998</v>
      </c>
      <c r="DHH16">
        <v>-518257.11887399998</v>
      </c>
      <c r="DHI16">
        <v>-518257.11887399998</v>
      </c>
      <c r="DHJ16">
        <v>-518257.11887399998</v>
      </c>
      <c r="DHK16">
        <v>-518257.11887399998</v>
      </c>
      <c r="DHL16">
        <v>-518257.11887399998</v>
      </c>
      <c r="DHM16">
        <v>-518257.11887399998</v>
      </c>
      <c r="DHN16">
        <v>-518257.11887399998</v>
      </c>
      <c r="DHO16">
        <v>-518257.11887399998</v>
      </c>
      <c r="DHP16">
        <v>-518257.11887399998</v>
      </c>
      <c r="DHQ16">
        <v>-518257.11887399998</v>
      </c>
      <c r="DHR16">
        <v>-518257.11887399998</v>
      </c>
      <c r="DHS16">
        <v>-518257.11887399998</v>
      </c>
      <c r="DHT16">
        <v>-518257.11887399998</v>
      </c>
      <c r="DHU16">
        <v>-518257.11887399998</v>
      </c>
      <c r="DHV16">
        <v>-518257.11887399998</v>
      </c>
      <c r="DHW16">
        <v>-518257.11887399998</v>
      </c>
      <c r="DHX16">
        <v>-518257.11887399998</v>
      </c>
      <c r="DHY16">
        <v>-518257.11887399998</v>
      </c>
      <c r="DHZ16">
        <v>-518257.11887399998</v>
      </c>
      <c r="DIA16">
        <v>-518257.11887399998</v>
      </c>
      <c r="DIB16">
        <v>-518257.11887399998</v>
      </c>
      <c r="DIC16">
        <v>-518257.11887399998</v>
      </c>
      <c r="DID16">
        <v>-518257.11887399998</v>
      </c>
      <c r="DIE16">
        <v>-518257.11887399998</v>
      </c>
      <c r="DIF16">
        <v>-518257.11887399998</v>
      </c>
      <c r="DIG16">
        <v>-518257.11887399998</v>
      </c>
      <c r="DIH16">
        <v>-518257.11887399998</v>
      </c>
      <c r="DII16">
        <v>-518257.11887399998</v>
      </c>
      <c r="DIJ16">
        <v>-518257.11887399998</v>
      </c>
      <c r="DIK16">
        <v>-518257.11887399998</v>
      </c>
      <c r="DIL16">
        <v>-1001601.20018</v>
      </c>
      <c r="DIM16">
        <v>-1001601.20018</v>
      </c>
      <c r="DIN16">
        <v>-1001601.20018</v>
      </c>
      <c r="DIO16">
        <v>-1001601.20018</v>
      </c>
      <c r="DIP16">
        <v>-1001601.20018</v>
      </c>
      <c r="DIQ16">
        <v>-1001601.20018</v>
      </c>
      <c r="DIR16">
        <v>-1001601.20018</v>
      </c>
      <c r="DIS16">
        <v>-1001601.20018</v>
      </c>
      <c r="DIT16">
        <v>-1001601.20018</v>
      </c>
      <c r="DIU16">
        <v>-1001601.20018</v>
      </c>
      <c r="DIV16">
        <v>-1001601.20018</v>
      </c>
      <c r="DIW16">
        <v>-1001601.20018</v>
      </c>
      <c r="DIX16">
        <v>-1001601.20018</v>
      </c>
      <c r="DIY16">
        <v>-1001601.20018</v>
      </c>
      <c r="DIZ16">
        <v>-1001601.20018</v>
      </c>
      <c r="DJA16">
        <v>-1001601.20018</v>
      </c>
      <c r="DJB16">
        <v>-1001601.20018</v>
      </c>
      <c r="DJC16">
        <v>-1001601.20018</v>
      </c>
      <c r="DJD16">
        <v>-1001601.20018</v>
      </c>
      <c r="DJE16">
        <v>-1001601.20018</v>
      </c>
      <c r="DJF16">
        <v>-1001601.20018</v>
      </c>
      <c r="DJG16">
        <v>-1001601.20018</v>
      </c>
      <c r="DJH16">
        <v>-1001601.20018</v>
      </c>
      <c r="DJI16">
        <v>-1001601.20018</v>
      </c>
      <c r="DJJ16">
        <v>-1001601.20018</v>
      </c>
      <c r="DJK16">
        <v>-1001601.20018</v>
      </c>
      <c r="DJL16">
        <v>-1001601.20018</v>
      </c>
      <c r="DJM16">
        <v>-1001601.20018</v>
      </c>
      <c r="DJN16">
        <v>-1001601.20018</v>
      </c>
      <c r="DJO16">
        <v>-1001601.20018</v>
      </c>
      <c r="DJP16">
        <v>-1001601.20018</v>
      </c>
      <c r="DJQ16">
        <v>-1001601.20018</v>
      </c>
      <c r="DJR16">
        <v>-1001601.20018</v>
      </c>
      <c r="DJS16">
        <v>-1001601.20018</v>
      </c>
      <c r="DJT16">
        <v>-1001601.20018</v>
      </c>
      <c r="DJU16">
        <v>-1001601.20018</v>
      </c>
      <c r="DJV16">
        <v>-1001601.20018</v>
      </c>
      <c r="DJW16">
        <v>-1001601.20018</v>
      </c>
      <c r="DJX16">
        <v>-1001601.20018</v>
      </c>
      <c r="DJY16">
        <v>-1001601.20018</v>
      </c>
      <c r="DJZ16">
        <v>-1001601.20018</v>
      </c>
      <c r="DKA16">
        <v>-1001601.20018</v>
      </c>
      <c r="DKB16">
        <v>-1001601.20018</v>
      </c>
      <c r="DKC16">
        <v>-1001601.20018</v>
      </c>
      <c r="DKD16">
        <v>-3074347.8756300001</v>
      </c>
      <c r="DKE16">
        <v>-3074347.8756300001</v>
      </c>
      <c r="DKF16">
        <v>-3074347.8756300001</v>
      </c>
      <c r="DKG16">
        <v>-3074347.8756300001</v>
      </c>
      <c r="DKH16">
        <v>-3074347.8756300001</v>
      </c>
      <c r="DKI16">
        <v>-3074347.8756300001</v>
      </c>
      <c r="DKJ16">
        <v>-3074347.8756300001</v>
      </c>
      <c r="DKK16">
        <v>-3074347.8756300001</v>
      </c>
      <c r="DKL16">
        <v>-3074347.8756300001</v>
      </c>
      <c r="DKM16">
        <v>-3074347.8756300001</v>
      </c>
      <c r="DKN16">
        <v>-3074347.8756300001</v>
      </c>
      <c r="DKO16">
        <v>-3074347.8756300001</v>
      </c>
      <c r="DKP16">
        <v>-3074347.8756300001</v>
      </c>
      <c r="DKQ16">
        <v>-3074347.8756300001</v>
      </c>
      <c r="DKR16">
        <v>-3074347.8756300001</v>
      </c>
      <c r="DKS16">
        <v>-3074347.8756300001</v>
      </c>
      <c r="DKT16">
        <v>-3074347.8756300001</v>
      </c>
      <c r="DKU16">
        <v>-3074347.8756300001</v>
      </c>
      <c r="DKV16">
        <v>-3074347.8756300001</v>
      </c>
      <c r="DKW16">
        <v>-3074347.8756300001</v>
      </c>
      <c r="DKX16">
        <v>-3074347.8756300001</v>
      </c>
      <c r="DKY16">
        <v>-3074347.8756300001</v>
      </c>
      <c r="DKZ16">
        <v>-3074347.8756300001</v>
      </c>
      <c r="DLA16">
        <v>-3074347.8756300001</v>
      </c>
      <c r="DLB16">
        <v>-3074347.8756300001</v>
      </c>
      <c r="DLC16">
        <v>-3074347.8756300001</v>
      </c>
      <c r="DLD16">
        <v>-3074347.8756300001</v>
      </c>
      <c r="DLE16">
        <v>-3074347.8756300001</v>
      </c>
      <c r="DLF16">
        <v>-3074347.8756300001</v>
      </c>
      <c r="DLG16">
        <v>-3074347.8756300001</v>
      </c>
      <c r="DLH16">
        <v>-3074347.8756300001</v>
      </c>
      <c r="DLI16">
        <v>-3074347.8756300001</v>
      </c>
      <c r="DLJ16">
        <v>-3074347.8756300001</v>
      </c>
      <c r="DLK16">
        <v>-3074347.8756300001</v>
      </c>
      <c r="DLL16">
        <v>-3074347.8756300001</v>
      </c>
      <c r="DLM16">
        <v>-3074347.8756300001</v>
      </c>
      <c r="DLN16">
        <v>-3074347.8756300001</v>
      </c>
      <c r="DLO16">
        <v>-3074347.8756300001</v>
      </c>
      <c r="DLP16">
        <v>-3074347.8756300001</v>
      </c>
      <c r="DLQ16">
        <v>-3074347.8756300001</v>
      </c>
      <c r="DLR16">
        <v>-3074347.8756300001</v>
      </c>
      <c r="DLS16">
        <v>-3074347.8756300001</v>
      </c>
      <c r="DLT16">
        <v>-3074347.8756300001</v>
      </c>
      <c r="DLU16">
        <v>-3074347.8756300001</v>
      </c>
      <c r="DLV16">
        <v>-4933737.7340200003</v>
      </c>
      <c r="DLW16">
        <v>-4933737.7340200003</v>
      </c>
      <c r="DLX16">
        <v>-4933737.7340200003</v>
      </c>
      <c r="DLY16">
        <v>-4933737.7340200003</v>
      </c>
      <c r="DLZ16">
        <v>-4933737.7340200003</v>
      </c>
      <c r="DMA16">
        <v>-4933737.7340200003</v>
      </c>
      <c r="DMB16">
        <v>-4933737.7340200003</v>
      </c>
      <c r="DMC16">
        <v>-4933737.7340200003</v>
      </c>
      <c r="DMD16">
        <v>-4933737.7340200003</v>
      </c>
      <c r="DME16">
        <v>-4933737.7340200003</v>
      </c>
      <c r="DMF16">
        <v>-4933737.7340200003</v>
      </c>
      <c r="DMG16">
        <v>-4933737.7340200003</v>
      </c>
      <c r="DMH16">
        <v>-4933737.7340200003</v>
      </c>
      <c r="DMI16">
        <v>-4933737.7340200003</v>
      </c>
      <c r="DMJ16">
        <v>-4933737.7340200003</v>
      </c>
      <c r="DMK16">
        <v>-4933737.7340200003</v>
      </c>
      <c r="DML16">
        <v>-4933737.7340200003</v>
      </c>
      <c r="DMM16">
        <v>-4933737.7340200003</v>
      </c>
      <c r="DMN16">
        <v>-4933737.7340200003</v>
      </c>
      <c r="DMO16">
        <v>-4933737.7340200003</v>
      </c>
      <c r="DMP16">
        <v>-4933737.7340200003</v>
      </c>
      <c r="DMQ16">
        <v>-4933737.7340200003</v>
      </c>
      <c r="DMR16">
        <v>-4933737.7340200003</v>
      </c>
      <c r="DMS16">
        <v>-4933737.7340200003</v>
      </c>
      <c r="DMT16">
        <v>-4933737.7340200003</v>
      </c>
      <c r="DMU16">
        <v>-4933737.7340200003</v>
      </c>
      <c r="DMV16">
        <v>-4933737.7340200003</v>
      </c>
      <c r="DMW16">
        <v>-4933737.7340200003</v>
      </c>
      <c r="DMX16">
        <v>-4933737.7340200003</v>
      </c>
      <c r="DMY16">
        <v>-4933737.7340200003</v>
      </c>
      <c r="DMZ16">
        <v>-4933737.7340200003</v>
      </c>
      <c r="DNA16">
        <v>-4933737.7340200003</v>
      </c>
      <c r="DNB16">
        <v>-4933737.7340200003</v>
      </c>
      <c r="DNC16">
        <v>-4933737.7340200003</v>
      </c>
      <c r="DND16">
        <v>-4933737.7340200003</v>
      </c>
      <c r="DNE16">
        <v>-4933737.7340200003</v>
      </c>
      <c r="DNF16">
        <v>-4933737.7340200003</v>
      </c>
      <c r="DNG16">
        <v>-4933737.7340200003</v>
      </c>
      <c r="DNH16">
        <v>-4933737.7340200003</v>
      </c>
      <c r="DNI16">
        <v>-4933737.7340200003</v>
      </c>
      <c r="DNJ16">
        <v>-4933737.7340200003</v>
      </c>
      <c r="DNK16">
        <v>-4933737.7340200003</v>
      </c>
      <c r="DNL16">
        <v>-4933737.7340200003</v>
      </c>
      <c r="DNM16">
        <v>-4933737.7340200003</v>
      </c>
      <c r="DNN16">
        <v>-8075741.1705499999</v>
      </c>
      <c r="DNO16">
        <v>-8075741.1705499999</v>
      </c>
      <c r="DNP16">
        <v>-8075741.1705499999</v>
      </c>
      <c r="DNQ16">
        <v>-8075741.1705499999</v>
      </c>
      <c r="DNR16">
        <v>-8075741.1705499999</v>
      </c>
      <c r="DNS16">
        <v>-8075741.1705499999</v>
      </c>
      <c r="DNT16">
        <v>-8075741.1705499999</v>
      </c>
      <c r="DNU16">
        <v>-8075741.1705499999</v>
      </c>
      <c r="DNV16">
        <v>-8075741.1705499999</v>
      </c>
      <c r="DNW16">
        <v>-8075741.1705499999</v>
      </c>
      <c r="DNX16">
        <v>-8075741.1705499999</v>
      </c>
      <c r="DNY16">
        <v>-8075741.1705499999</v>
      </c>
      <c r="DNZ16">
        <v>-8075741.1705499999</v>
      </c>
      <c r="DOA16">
        <v>-8075741.1705499999</v>
      </c>
      <c r="DOB16">
        <v>-8075741.1705499999</v>
      </c>
      <c r="DOC16">
        <v>-8075741.1705499999</v>
      </c>
      <c r="DOD16">
        <v>-8075741.1705499999</v>
      </c>
      <c r="DOE16">
        <v>-8075741.1705499999</v>
      </c>
      <c r="DOF16">
        <v>-8075741.1705499999</v>
      </c>
      <c r="DOG16">
        <v>-8075741.1705499999</v>
      </c>
      <c r="DOH16">
        <v>-8075741.1705499999</v>
      </c>
      <c r="DOI16">
        <v>-8075741.1705499999</v>
      </c>
      <c r="DOJ16">
        <v>-8075741.1705499999</v>
      </c>
      <c r="DOK16">
        <v>-8075741.1705499999</v>
      </c>
      <c r="DOL16">
        <v>-8075741.1705499999</v>
      </c>
      <c r="DOM16">
        <v>-8075741.1705499999</v>
      </c>
      <c r="DON16">
        <v>-8075741.1705499999</v>
      </c>
      <c r="DOO16">
        <v>-8075741.1705499999</v>
      </c>
      <c r="DOP16">
        <v>-8075741.1705499999</v>
      </c>
      <c r="DOQ16">
        <v>-8075741.1705499999</v>
      </c>
      <c r="DOR16">
        <v>-8075741.1705499999</v>
      </c>
      <c r="DOS16">
        <v>-8075741.1705499999</v>
      </c>
      <c r="DOT16">
        <v>-8075741.1705499999</v>
      </c>
      <c r="DOU16">
        <v>-8075741.1705499999</v>
      </c>
      <c r="DOV16">
        <v>-8075741.1705499999</v>
      </c>
      <c r="DOW16">
        <v>-8075741.1705499999</v>
      </c>
      <c r="DOX16">
        <v>-8075741.1705499999</v>
      </c>
      <c r="DOY16">
        <v>-8075741.1705499999</v>
      </c>
      <c r="DOZ16">
        <v>-8075741.1705499999</v>
      </c>
      <c r="DPA16">
        <v>-8075741.1705499999</v>
      </c>
      <c r="DPB16">
        <v>-8075741.1705499999</v>
      </c>
      <c r="DPC16">
        <v>-8075741.1705499999</v>
      </c>
      <c r="DPD16">
        <v>-8075741.1705499999</v>
      </c>
      <c r="DPE16">
        <v>-8075741.1705499999</v>
      </c>
      <c r="DPF16">
        <v>-1335537.20664</v>
      </c>
      <c r="DPG16">
        <v>-1335537.20664</v>
      </c>
      <c r="DPH16">
        <v>-1335537.20664</v>
      </c>
      <c r="DPI16">
        <v>-1335537.20664</v>
      </c>
      <c r="DPJ16">
        <v>-1335537.20664</v>
      </c>
      <c r="DPK16">
        <v>-1335537.20664</v>
      </c>
      <c r="DPL16">
        <v>-1335537.20664</v>
      </c>
      <c r="DPM16">
        <v>-1335537.20664</v>
      </c>
      <c r="DPN16">
        <v>-1335537.20664</v>
      </c>
      <c r="DPO16">
        <v>-1335537.20664</v>
      </c>
      <c r="DPP16">
        <v>-1335537.20664</v>
      </c>
      <c r="DPQ16">
        <v>-1335072.2812099999</v>
      </c>
      <c r="DPR16">
        <v>-1335072.2812099999</v>
      </c>
      <c r="DPS16">
        <v>-1335072.2812099999</v>
      </c>
      <c r="DPT16">
        <v>-1335072.2812099999</v>
      </c>
      <c r="DPU16">
        <v>-1335072.2812099999</v>
      </c>
      <c r="DPV16">
        <v>-1335072.2812099999</v>
      </c>
      <c r="DPW16">
        <v>-1335072.2812099999</v>
      </c>
      <c r="DPX16">
        <v>-1335072.2812099999</v>
      </c>
      <c r="DPY16">
        <v>-1335072.2812099999</v>
      </c>
      <c r="DPZ16">
        <v>-1335072.2812099999</v>
      </c>
      <c r="DQA16">
        <v>-1335072.2812099999</v>
      </c>
      <c r="DQB16">
        <v>-1335537.20664</v>
      </c>
      <c r="DQC16">
        <v>-1335537.20664</v>
      </c>
      <c r="DQD16">
        <v>-1335537.20664</v>
      </c>
      <c r="DQE16">
        <v>-1335537.20664</v>
      </c>
      <c r="DQF16">
        <v>-1335537.20664</v>
      </c>
      <c r="DQG16">
        <v>-1335537.20664</v>
      </c>
      <c r="DQH16">
        <v>-1335537.20664</v>
      </c>
      <c r="DQI16">
        <v>-1335537.20664</v>
      </c>
      <c r="DQJ16">
        <v>-1335537.20664</v>
      </c>
      <c r="DQK16">
        <v>-1335537.20664</v>
      </c>
      <c r="DQL16">
        <v>-1335537.20664</v>
      </c>
      <c r="DQM16">
        <v>-1335072.2812099999</v>
      </c>
      <c r="DQN16">
        <v>-1335072.2812099999</v>
      </c>
      <c r="DQO16">
        <v>-1335072.2812099999</v>
      </c>
      <c r="DQP16">
        <v>-1335072.2812099999</v>
      </c>
      <c r="DQQ16">
        <v>-1335072.2812099999</v>
      </c>
      <c r="DQR16">
        <v>-1335072.2812099999</v>
      </c>
      <c r="DQS16">
        <v>-1335072.2812099999</v>
      </c>
      <c r="DQT16">
        <v>-1335072.2812099999</v>
      </c>
      <c r="DQU16">
        <v>-1335072.2812099999</v>
      </c>
      <c r="DQV16">
        <v>-1335072.2812099999</v>
      </c>
      <c r="DQW16">
        <v>-1335072.2812099999</v>
      </c>
      <c r="DQX16">
        <v>-2836970.7837</v>
      </c>
      <c r="DQY16">
        <v>-2836970.7837</v>
      </c>
      <c r="DQZ16">
        <v>-2836970.7837</v>
      </c>
      <c r="DRA16">
        <v>-2836970.7837</v>
      </c>
      <c r="DRB16">
        <v>-2836970.7837</v>
      </c>
      <c r="DRC16">
        <v>-2836970.7837</v>
      </c>
      <c r="DRD16">
        <v>-2836970.7837</v>
      </c>
      <c r="DRE16">
        <v>-2836970.7837</v>
      </c>
      <c r="DRF16">
        <v>-2836970.7837</v>
      </c>
      <c r="DRG16">
        <v>-2836970.7837</v>
      </c>
      <c r="DRH16">
        <v>-2836970.7837</v>
      </c>
      <c r="DRI16">
        <v>-2836079.5095199998</v>
      </c>
      <c r="DRJ16">
        <v>-2836079.5095199998</v>
      </c>
      <c r="DRK16">
        <v>-2836079.5095199998</v>
      </c>
      <c r="DRL16">
        <v>-2836079.5095199998</v>
      </c>
      <c r="DRM16">
        <v>-2836079.5095199998</v>
      </c>
      <c r="DRN16">
        <v>-2836079.5095199998</v>
      </c>
      <c r="DRO16">
        <v>-2836079.5095199998</v>
      </c>
      <c r="DRP16">
        <v>-2836079.5095199998</v>
      </c>
      <c r="DRQ16">
        <v>-2836079.5095199998</v>
      </c>
      <c r="DRR16">
        <v>-2836079.5095199998</v>
      </c>
      <c r="DRS16">
        <v>-2836079.5095199998</v>
      </c>
      <c r="DRT16">
        <v>-2836970.7837</v>
      </c>
      <c r="DRU16">
        <v>-2836970.7837</v>
      </c>
      <c r="DRV16">
        <v>-2836970.7837</v>
      </c>
      <c r="DRW16">
        <v>-2836970.7837</v>
      </c>
      <c r="DRX16">
        <v>-2836970.7837</v>
      </c>
      <c r="DRY16">
        <v>-2836970.7837</v>
      </c>
      <c r="DRZ16">
        <v>-2836970.7837</v>
      </c>
      <c r="DSA16">
        <v>-2836970.7837</v>
      </c>
      <c r="DSB16">
        <v>-2836970.7837</v>
      </c>
      <c r="DSC16">
        <v>-2836970.7837</v>
      </c>
      <c r="DSD16">
        <v>-2836970.7837</v>
      </c>
      <c r="DSE16">
        <v>-2836079.5095199998</v>
      </c>
      <c r="DSF16">
        <v>-2836079.5095199998</v>
      </c>
      <c r="DSG16">
        <v>-2836079.5095199998</v>
      </c>
      <c r="DSH16">
        <v>-2836079.5095199998</v>
      </c>
      <c r="DSI16">
        <v>-2836079.5095199998</v>
      </c>
      <c r="DSJ16">
        <v>-2836079.5095199998</v>
      </c>
      <c r="DSK16">
        <v>-2836079.5095199998</v>
      </c>
      <c r="DSL16">
        <v>-2836079.5095199998</v>
      </c>
      <c r="DSM16">
        <v>-2836079.5095199998</v>
      </c>
      <c r="DSN16">
        <v>-2836079.5095199998</v>
      </c>
      <c r="DSO16">
        <v>-2836079.5095199998</v>
      </c>
      <c r="DSP16">
        <v>-6016902.2609400004</v>
      </c>
      <c r="DSQ16">
        <v>-6016902.2609400004</v>
      </c>
      <c r="DSR16">
        <v>-6016902.2609400004</v>
      </c>
      <c r="DSS16">
        <v>-6016902.2609400004</v>
      </c>
      <c r="DST16">
        <v>-6016902.2609400004</v>
      </c>
      <c r="DSU16">
        <v>-6016902.2609400004</v>
      </c>
      <c r="DSV16">
        <v>-6016902.2609400004</v>
      </c>
      <c r="DSW16">
        <v>-6016902.2609400004</v>
      </c>
      <c r="DSX16">
        <v>-6016902.2609400004</v>
      </c>
      <c r="DSY16">
        <v>-6016902.2609400004</v>
      </c>
      <c r="DSZ16">
        <v>-6016902.2609400004</v>
      </c>
      <c r="DTA16">
        <v>-6015158.2892300002</v>
      </c>
      <c r="DTB16">
        <v>-6015158.2892300002</v>
      </c>
      <c r="DTC16">
        <v>-6015158.2892300002</v>
      </c>
      <c r="DTD16">
        <v>-6015158.2892300002</v>
      </c>
      <c r="DTE16">
        <v>-6015158.2892300002</v>
      </c>
      <c r="DTF16">
        <v>-6015158.2892300002</v>
      </c>
      <c r="DTG16">
        <v>-6015158.2892300002</v>
      </c>
      <c r="DTH16">
        <v>-6015158.2892300002</v>
      </c>
      <c r="DTI16">
        <v>-6015158.2892300002</v>
      </c>
      <c r="DTJ16">
        <v>-6015158.2892300002</v>
      </c>
      <c r="DTK16">
        <v>-6015158.2892300002</v>
      </c>
      <c r="DTL16">
        <v>-6016902.2609400004</v>
      </c>
      <c r="DTM16">
        <v>-6016902.2609400004</v>
      </c>
      <c r="DTN16">
        <v>-6016902.2609400004</v>
      </c>
      <c r="DTO16">
        <v>-6016902.2609400004</v>
      </c>
      <c r="DTP16">
        <v>-6016902.2609400004</v>
      </c>
      <c r="DTQ16">
        <v>-6016902.2609400004</v>
      </c>
      <c r="DTR16">
        <v>-6016902.2609400004</v>
      </c>
      <c r="DTS16">
        <v>-6016902.2609400004</v>
      </c>
      <c r="DTT16">
        <v>-6016902.2609400004</v>
      </c>
      <c r="DTU16">
        <v>-6016902.2609400004</v>
      </c>
      <c r="DTV16">
        <v>-6016902.2609400004</v>
      </c>
      <c r="DTW16">
        <v>-6015158.2892300002</v>
      </c>
      <c r="DTX16">
        <v>-6015158.2892300002</v>
      </c>
      <c r="DTY16">
        <v>-6015158.2892300002</v>
      </c>
      <c r="DTZ16">
        <v>-6015158.2892300002</v>
      </c>
      <c r="DUA16">
        <v>-6015158.2892300002</v>
      </c>
      <c r="DUB16">
        <v>-6015158.2892300002</v>
      </c>
      <c r="DUC16">
        <v>-6015158.2892300002</v>
      </c>
      <c r="DUD16">
        <v>-6015158.2892300002</v>
      </c>
      <c r="DUE16">
        <v>-6015158.2892300002</v>
      </c>
      <c r="DUF16">
        <v>-6015158.2892300002</v>
      </c>
      <c r="DUG16">
        <v>-6015158.2892300002</v>
      </c>
      <c r="DUH16">
        <v>-575417.91394200001</v>
      </c>
      <c r="DUI16">
        <v>-575417.91394200001</v>
      </c>
      <c r="DUJ16">
        <v>-575417.91394200001</v>
      </c>
      <c r="DUK16">
        <v>-575417.91394200001</v>
      </c>
      <c r="DUL16">
        <v>-575417.91394200001</v>
      </c>
      <c r="DUM16">
        <v>-575417.91394200001</v>
      </c>
      <c r="DUN16">
        <v>-575417.91394200001</v>
      </c>
      <c r="DUO16">
        <v>-575417.91394200001</v>
      </c>
      <c r="DUP16">
        <v>-575417.91394200001</v>
      </c>
      <c r="DUQ16">
        <v>-575417.91394200001</v>
      </c>
      <c r="DUR16">
        <v>-575417.91394200001</v>
      </c>
      <c r="DUS16">
        <v>127015.826059</v>
      </c>
      <c r="DUT16">
        <v>127015.826059</v>
      </c>
      <c r="DUU16">
        <v>127015.826059</v>
      </c>
      <c r="DUV16">
        <v>127015.826059</v>
      </c>
      <c r="DUW16">
        <v>127015.826059</v>
      </c>
      <c r="DUX16">
        <v>127015.826059</v>
      </c>
      <c r="DUY16">
        <v>127015.826059</v>
      </c>
      <c r="DUZ16">
        <v>127015.826059</v>
      </c>
      <c r="DVA16">
        <v>127015.826059</v>
      </c>
      <c r="DVB16">
        <v>127015.826059</v>
      </c>
      <c r="DVC16">
        <v>127015.826059</v>
      </c>
      <c r="DVD16">
        <v>-575417.91394200001</v>
      </c>
      <c r="DVE16">
        <v>-575417.91394200001</v>
      </c>
      <c r="DVF16">
        <v>-575417.91394200001</v>
      </c>
      <c r="DVG16">
        <v>-575417.91394200001</v>
      </c>
      <c r="DVH16">
        <v>-575417.91394200001</v>
      </c>
      <c r="DVI16">
        <v>-575417.91394200001</v>
      </c>
      <c r="DVJ16">
        <v>-575417.91394200001</v>
      </c>
      <c r="DVK16">
        <v>-575417.91394200001</v>
      </c>
      <c r="DVL16">
        <v>-575417.91394200001</v>
      </c>
      <c r="DVM16">
        <v>-575417.91394200001</v>
      </c>
      <c r="DVN16">
        <v>-575417.91394200001</v>
      </c>
      <c r="DVO16">
        <v>127015.826059</v>
      </c>
      <c r="DVP16">
        <v>127015.826059</v>
      </c>
      <c r="DVQ16">
        <v>127015.826059</v>
      </c>
      <c r="DVR16">
        <v>127015.826059</v>
      </c>
      <c r="DVS16">
        <v>127015.826059</v>
      </c>
      <c r="DVT16">
        <v>127015.826059</v>
      </c>
      <c r="DVU16">
        <v>127015.826059</v>
      </c>
      <c r="DVV16">
        <v>127015.826059</v>
      </c>
      <c r="DVW16">
        <v>127015.826059</v>
      </c>
      <c r="DVX16">
        <v>127015.826059</v>
      </c>
      <c r="DVY16">
        <v>127015.826059</v>
      </c>
      <c r="DVZ16">
        <v>192729.812022</v>
      </c>
      <c r="DWA16">
        <v>192729.812022</v>
      </c>
      <c r="DWB16">
        <v>192729.812022</v>
      </c>
      <c r="DWC16">
        <v>192729.812022</v>
      </c>
      <c r="DWD16">
        <v>192729.812022</v>
      </c>
      <c r="DWE16">
        <v>192729.812022</v>
      </c>
      <c r="DWF16">
        <v>192729.812022</v>
      </c>
      <c r="DWG16">
        <v>192729.812022</v>
      </c>
      <c r="DWH16">
        <v>192729.812022</v>
      </c>
      <c r="DWI16">
        <v>192729.812022</v>
      </c>
      <c r="DWJ16">
        <v>192729.812022</v>
      </c>
      <c r="DWK16">
        <v>1539313.6413100001</v>
      </c>
      <c r="DWL16">
        <v>1539313.6413100001</v>
      </c>
      <c r="DWM16">
        <v>1539313.6413100001</v>
      </c>
      <c r="DWN16">
        <v>1539313.6413100001</v>
      </c>
      <c r="DWO16">
        <v>1539313.6413100001</v>
      </c>
      <c r="DWP16">
        <v>1539313.6413100001</v>
      </c>
      <c r="DWQ16">
        <v>1539313.6413100001</v>
      </c>
      <c r="DWR16">
        <v>1539313.6413100001</v>
      </c>
      <c r="DWS16">
        <v>1539313.6413100001</v>
      </c>
      <c r="DWT16">
        <v>1539313.6413100001</v>
      </c>
      <c r="DWU16">
        <v>1539313.6413100001</v>
      </c>
      <c r="DWV16">
        <v>192729.812022</v>
      </c>
      <c r="DWW16">
        <v>192729.812022</v>
      </c>
      <c r="DWX16">
        <v>192729.812022</v>
      </c>
      <c r="DWY16">
        <v>192729.812022</v>
      </c>
      <c r="DWZ16">
        <v>192729.812022</v>
      </c>
      <c r="DXA16">
        <v>192729.812022</v>
      </c>
      <c r="DXB16">
        <v>192729.812022</v>
      </c>
      <c r="DXC16">
        <v>192729.812022</v>
      </c>
      <c r="DXD16">
        <v>192729.812022</v>
      </c>
      <c r="DXE16">
        <v>192729.812022</v>
      </c>
      <c r="DXF16">
        <v>192729.812022</v>
      </c>
      <c r="DXG16">
        <v>1539313.6413100001</v>
      </c>
      <c r="DXH16">
        <v>1539313.6413100001</v>
      </c>
      <c r="DXI16">
        <v>1539313.6413100001</v>
      </c>
      <c r="DXJ16">
        <v>1539313.6413100001</v>
      </c>
      <c r="DXK16">
        <v>1539313.6413100001</v>
      </c>
      <c r="DXL16">
        <v>1539313.6413100001</v>
      </c>
      <c r="DXM16">
        <v>1539313.6413100001</v>
      </c>
      <c r="DXN16">
        <v>1539313.6413100001</v>
      </c>
      <c r="DXO16">
        <v>1539313.6413100001</v>
      </c>
      <c r="DXP16">
        <v>1539313.6413100001</v>
      </c>
      <c r="DXQ16">
        <v>1539313.6413100001</v>
      </c>
      <c r="DXR16">
        <v>2540327.5304299998</v>
      </c>
      <c r="DXS16">
        <v>2540327.5304299998</v>
      </c>
      <c r="DXT16">
        <v>2540327.5304299998</v>
      </c>
      <c r="DXU16">
        <v>2540327.5304299998</v>
      </c>
      <c r="DXV16">
        <v>2540327.5304299998</v>
      </c>
      <c r="DXW16">
        <v>2540327.5304299998</v>
      </c>
      <c r="DXX16">
        <v>2540327.5304299998</v>
      </c>
      <c r="DXY16">
        <v>2540327.5304299998</v>
      </c>
      <c r="DXZ16">
        <v>2540327.5304299998</v>
      </c>
      <c r="DYA16">
        <v>2540327.5304299998</v>
      </c>
      <c r="DYB16">
        <v>2540327.5304299998</v>
      </c>
      <c r="DYC16">
        <v>5175211.5383099997</v>
      </c>
      <c r="DYD16">
        <v>5175211.5383099997</v>
      </c>
      <c r="DYE16">
        <v>5175211.5383099997</v>
      </c>
      <c r="DYF16">
        <v>5175211.5383099997</v>
      </c>
      <c r="DYG16">
        <v>5175211.5383099997</v>
      </c>
      <c r="DYH16">
        <v>5175211.5383099997</v>
      </c>
      <c r="DYI16">
        <v>5175211.5383099997</v>
      </c>
      <c r="DYJ16">
        <v>5175211.5383099997</v>
      </c>
      <c r="DYK16">
        <v>5175211.5383099997</v>
      </c>
      <c r="DYL16">
        <v>5175211.5383099997</v>
      </c>
      <c r="DYM16">
        <v>5175211.5383099997</v>
      </c>
      <c r="DYN16">
        <v>2540327.5304299998</v>
      </c>
      <c r="DYO16">
        <v>2540327.5304299998</v>
      </c>
      <c r="DYP16">
        <v>2540327.5304299998</v>
      </c>
      <c r="DYQ16">
        <v>2540327.5304299998</v>
      </c>
      <c r="DYR16">
        <v>2540327.5304299998</v>
      </c>
      <c r="DYS16">
        <v>2540327.5304299998</v>
      </c>
      <c r="DYT16">
        <v>2540327.5304299998</v>
      </c>
      <c r="DYU16">
        <v>2540327.5304299998</v>
      </c>
      <c r="DYV16">
        <v>2540327.5304299998</v>
      </c>
      <c r="DYW16">
        <v>2540327.5304299998</v>
      </c>
      <c r="DYX16">
        <v>2540327.5304299998</v>
      </c>
      <c r="DYY16">
        <v>5175211.5383099997</v>
      </c>
      <c r="DYZ16">
        <v>5175211.5383099997</v>
      </c>
      <c r="DZA16">
        <v>5175211.5383099997</v>
      </c>
      <c r="DZB16">
        <v>5175211.5383099997</v>
      </c>
      <c r="DZC16">
        <v>5175211.5383099997</v>
      </c>
      <c r="DZD16">
        <v>5175211.5383099997</v>
      </c>
      <c r="DZE16">
        <v>5175211.5383099997</v>
      </c>
      <c r="DZF16">
        <v>5175211.5383099997</v>
      </c>
      <c r="DZG16">
        <v>5175211.5383099997</v>
      </c>
      <c r="DZH16">
        <v>5175211.5383099997</v>
      </c>
      <c r="DZI16">
        <v>5175211.5383099997</v>
      </c>
      <c r="DZJ16">
        <v>-3154362.6631200002</v>
      </c>
      <c r="DZK16">
        <v>-3154362.6631200002</v>
      </c>
      <c r="DZL16">
        <v>-3154362.6631200002</v>
      </c>
      <c r="DZM16">
        <v>-3154362.6631200002</v>
      </c>
      <c r="DZN16">
        <v>-3154362.6631200002</v>
      </c>
      <c r="DZO16">
        <v>-3154362.6631200002</v>
      </c>
      <c r="DZP16">
        <v>-3154362.6631200002</v>
      </c>
      <c r="DZQ16">
        <v>-3154362.6631200002</v>
      </c>
      <c r="DZR16">
        <v>-3154362.6631200002</v>
      </c>
      <c r="DZS16">
        <v>-3154362.6631200002</v>
      </c>
      <c r="DZT16">
        <v>-3154362.6631200002</v>
      </c>
      <c r="DZU16">
        <v>-3144382.1582800001</v>
      </c>
      <c r="DZV16">
        <v>-3144382.1582800001</v>
      </c>
      <c r="DZW16">
        <v>-3144382.1582800001</v>
      </c>
      <c r="DZX16">
        <v>-3144382.1582800001</v>
      </c>
      <c r="DZY16">
        <v>-3144382.1582800001</v>
      </c>
      <c r="DZZ16">
        <v>-3144382.1582800001</v>
      </c>
      <c r="EAA16">
        <v>-3144382.1582800001</v>
      </c>
      <c r="EAB16">
        <v>-3144382.1582800001</v>
      </c>
      <c r="EAC16">
        <v>-3144382.1582800001</v>
      </c>
      <c r="EAD16">
        <v>-3144382.1582800001</v>
      </c>
      <c r="EAE16">
        <v>-3144382.1582800001</v>
      </c>
      <c r="EAF16">
        <v>-3154362.6631200002</v>
      </c>
      <c r="EAG16">
        <v>-3154362.6631200002</v>
      </c>
      <c r="EAH16">
        <v>-3154362.6631200002</v>
      </c>
      <c r="EAI16">
        <v>-3154362.6631200002</v>
      </c>
      <c r="EAJ16">
        <v>-3154362.6631200002</v>
      </c>
      <c r="EAK16">
        <v>-3154362.6631200002</v>
      </c>
      <c r="EAL16">
        <v>-3154362.6631200002</v>
      </c>
      <c r="EAM16">
        <v>-3154362.6631200002</v>
      </c>
      <c r="EAN16">
        <v>-3154362.6631200002</v>
      </c>
      <c r="EAO16">
        <v>-3154362.6631200002</v>
      </c>
      <c r="EAP16">
        <v>-3154362.6631200002</v>
      </c>
      <c r="EAQ16">
        <v>-3144382.1582800001</v>
      </c>
      <c r="EAR16">
        <v>-3144382.1582800001</v>
      </c>
      <c r="EAS16">
        <v>-3144382.1582800001</v>
      </c>
      <c r="EAT16">
        <v>-3144382.1582800001</v>
      </c>
      <c r="EAU16">
        <v>-3144382.1582800001</v>
      </c>
      <c r="EAV16">
        <v>-3144382.1582800001</v>
      </c>
      <c r="EAW16">
        <v>-3144382.1582800001</v>
      </c>
      <c r="EAX16">
        <v>-3144382.1582800001</v>
      </c>
      <c r="EAY16">
        <v>-3144382.1582800001</v>
      </c>
      <c r="EAZ16">
        <v>-3144382.1582800001</v>
      </c>
      <c r="EBA16">
        <v>-3144382.1582800001</v>
      </c>
      <c r="EBB16">
        <v>-2808774.9307900001</v>
      </c>
      <c r="EBC16">
        <v>-2808774.9307900001</v>
      </c>
      <c r="EBD16">
        <v>-2808774.9307900001</v>
      </c>
      <c r="EBE16">
        <v>-2808774.9307900001</v>
      </c>
      <c r="EBF16">
        <v>-2808774.9307900001</v>
      </c>
      <c r="EBG16">
        <v>-2808774.9307900001</v>
      </c>
      <c r="EBH16">
        <v>-2808774.9307900001</v>
      </c>
      <c r="EBI16">
        <v>-2808774.9307900001</v>
      </c>
      <c r="EBJ16">
        <v>-2808774.9307900001</v>
      </c>
      <c r="EBK16">
        <v>-2808774.9307900001</v>
      </c>
      <c r="EBL16">
        <v>-2808774.9307900001</v>
      </c>
      <c r="EBM16">
        <v>-2789642.0422899998</v>
      </c>
      <c r="EBN16">
        <v>-2789642.0422899998</v>
      </c>
      <c r="EBO16">
        <v>-2789642.0422899998</v>
      </c>
      <c r="EBP16">
        <v>-2789642.0422899998</v>
      </c>
      <c r="EBQ16">
        <v>-2789642.0422899998</v>
      </c>
      <c r="EBR16">
        <v>-2789642.0422899998</v>
      </c>
      <c r="EBS16">
        <v>-2789642.0422899998</v>
      </c>
      <c r="EBT16">
        <v>-2789642.0422899998</v>
      </c>
      <c r="EBU16">
        <v>-2789642.0422899998</v>
      </c>
      <c r="EBV16">
        <v>-2789642.0422899998</v>
      </c>
      <c r="EBW16">
        <v>-2789642.0422899998</v>
      </c>
      <c r="EBX16">
        <v>-2808774.9307900001</v>
      </c>
      <c r="EBY16">
        <v>-2808774.9307900001</v>
      </c>
      <c r="EBZ16">
        <v>-2808774.9307900001</v>
      </c>
      <c r="ECA16">
        <v>-2808774.9307900001</v>
      </c>
      <c r="ECB16">
        <v>-2808774.9307900001</v>
      </c>
      <c r="ECC16">
        <v>-2808774.9307900001</v>
      </c>
      <c r="ECD16">
        <v>-2808774.9307900001</v>
      </c>
      <c r="ECE16">
        <v>-2808774.9307900001</v>
      </c>
      <c r="ECF16">
        <v>-2808774.9307900001</v>
      </c>
      <c r="ECG16">
        <v>-2808774.9307900001</v>
      </c>
      <c r="ECH16">
        <v>-2808774.9307900001</v>
      </c>
      <c r="ECI16">
        <v>-2789642.0422899998</v>
      </c>
      <c r="ECJ16">
        <v>-2789642.0422899998</v>
      </c>
      <c r="ECK16">
        <v>-2789642.0422899998</v>
      </c>
      <c r="ECL16">
        <v>-2789642.0422899998</v>
      </c>
      <c r="ECM16">
        <v>-2789642.0422899998</v>
      </c>
      <c r="ECN16">
        <v>-2789642.0422899998</v>
      </c>
      <c r="ECO16">
        <v>-2789642.0422899998</v>
      </c>
      <c r="ECP16">
        <v>-2789642.0422899998</v>
      </c>
      <c r="ECQ16">
        <v>-2789642.0422899998</v>
      </c>
      <c r="ECR16">
        <v>-2789642.0422899998</v>
      </c>
      <c r="ECS16">
        <v>-2789642.0422899998</v>
      </c>
      <c r="ECT16">
        <v>-1155592.54018</v>
      </c>
      <c r="ECU16">
        <v>-1155592.54018</v>
      </c>
      <c r="ECV16">
        <v>-1155592.54018</v>
      </c>
      <c r="ECW16">
        <v>-1155592.54018</v>
      </c>
      <c r="ECX16">
        <v>-1155592.54018</v>
      </c>
      <c r="ECY16">
        <v>-1155592.54018</v>
      </c>
      <c r="ECZ16">
        <v>-1155592.54018</v>
      </c>
      <c r="EDA16">
        <v>-1155592.54018</v>
      </c>
      <c r="EDB16">
        <v>-1155592.54018</v>
      </c>
      <c r="EDC16">
        <v>-1155592.54018</v>
      </c>
      <c r="EDD16">
        <v>-1155592.54018</v>
      </c>
      <c r="EDE16">
        <v>-1118154.8843499999</v>
      </c>
      <c r="EDF16">
        <v>-1118154.8843499999</v>
      </c>
      <c r="EDG16">
        <v>-1118154.8843499999</v>
      </c>
      <c r="EDH16">
        <v>-1118154.8843499999</v>
      </c>
      <c r="EDI16">
        <v>-1118154.8843499999</v>
      </c>
      <c r="EDJ16">
        <v>-1118154.8843499999</v>
      </c>
      <c r="EDK16">
        <v>-1118154.8843499999</v>
      </c>
      <c r="EDL16">
        <v>-1118154.8843499999</v>
      </c>
      <c r="EDM16">
        <v>-1118154.8843499999</v>
      </c>
      <c r="EDN16">
        <v>-1118154.8843499999</v>
      </c>
      <c r="EDO16">
        <v>-1118154.8843499999</v>
      </c>
      <c r="EDP16">
        <v>-1155592.54018</v>
      </c>
      <c r="EDQ16">
        <v>-1155592.54018</v>
      </c>
      <c r="EDR16">
        <v>-1155592.54018</v>
      </c>
      <c r="EDS16">
        <v>-1155592.54018</v>
      </c>
      <c r="EDT16">
        <v>-1155592.54018</v>
      </c>
      <c r="EDU16">
        <v>-1155592.54018</v>
      </c>
      <c r="EDV16">
        <v>-1155592.54018</v>
      </c>
      <c r="EDW16">
        <v>-1155592.54018</v>
      </c>
      <c r="EDX16">
        <v>-1155592.54018</v>
      </c>
      <c r="EDY16">
        <v>-1155592.54018</v>
      </c>
      <c r="EDZ16">
        <v>-1155592.54018</v>
      </c>
      <c r="EEA16">
        <v>-1118154.8843499999</v>
      </c>
      <c r="EEB16">
        <v>-1118154.8843499999</v>
      </c>
      <c r="EEC16">
        <v>-1118154.8843499999</v>
      </c>
      <c r="EED16">
        <v>-1118154.8843499999</v>
      </c>
      <c r="EEE16">
        <v>-1118154.8843499999</v>
      </c>
      <c r="EEF16">
        <v>-1118154.8843499999</v>
      </c>
      <c r="EEG16">
        <v>-1118154.8843499999</v>
      </c>
      <c r="EEH16">
        <v>-1118154.8843499999</v>
      </c>
      <c r="EEI16">
        <v>-1118154.8843499999</v>
      </c>
      <c r="EEJ16">
        <v>-1118154.8843499999</v>
      </c>
      <c r="EEK16">
        <v>-1118154.8843499999</v>
      </c>
      <c r="EEL16">
        <v>-39675685.7267</v>
      </c>
      <c r="EEM16">
        <v>-39675685.7267</v>
      </c>
      <c r="EEN16">
        <v>-39675685.7267</v>
      </c>
      <c r="EEO16">
        <v>-39675685.7267</v>
      </c>
      <c r="EEP16">
        <v>-39675685.7267</v>
      </c>
      <c r="EEQ16">
        <v>-39675685.7267</v>
      </c>
      <c r="EER16">
        <v>-39675685.7267</v>
      </c>
      <c r="EES16">
        <v>-39675685.7267</v>
      </c>
      <c r="EET16">
        <v>-39675685.7267</v>
      </c>
      <c r="EEU16">
        <v>-39675685.7267</v>
      </c>
      <c r="EEV16">
        <v>-39675685.7267</v>
      </c>
      <c r="EEW16">
        <v>-39675685.7267</v>
      </c>
      <c r="EEX16">
        <v>-39675685.7267</v>
      </c>
      <c r="EEY16">
        <v>-39675685.7267</v>
      </c>
      <c r="EEZ16">
        <v>-39675685.7267</v>
      </c>
      <c r="EFA16">
        <v>-39675685.7267</v>
      </c>
      <c r="EFB16">
        <v>-39675685.7267</v>
      </c>
      <c r="EFC16">
        <v>-39675685.7267</v>
      </c>
      <c r="EFD16">
        <v>-39675685.7267</v>
      </c>
      <c r="EFE16">
        <v>-39675685.7267</v>
      </c>
      <c r="EFF16">
        <v>-39675685.7267</v>
      </c>
      <c r="EFG16">
        <v>-39675685.7267</v>
      </c>
      <c r="EFH16">
        <v>-39675685.7267</v>
      </c>
      <c r="EFI16">
        <v>-39675685.7267</v>
      </c>
      <c r="EFJ16">
        <v>-39675685.7267</v>
      </c>
      <c r="EFK16">
        <v>-39675685.7267</v>
      </c>
      <c r="EFL16">
        <v>-39675685.7267</v>
      </c>
      <c r="EFM16">
        <v>-39675685.7267</v>
      </c>
      <c r="EFN16">
        <v>-39675685.7267</v>
      </c>
      <c r="EFO16">
        <v>-39675685.7267</v>
      </c>
      <c r="EFP16">
        <v>-39675685.7267</v>
      </c>
      <c r="EFQ16">
        <v>-39675685.7267</v>
      </c>
      <c r="EFR16">
        <v>-39675685.7267</v>
      </c>
      <c r="EFS16">
        <v>-39675685.7267</v>
      </c>
      <c r="EFT16">
        <v>-39675685.7267</v>
      </c>
      <c r="EFU16">
        <v>-39675685.7267</v>
      </c>
      <c r="EFV16">
        <v>-39675685.7267</v>
      </c>
      <c r="EFW16">
        <v>-39675685.7267</v>
      </c>
      <c r="EFX16">
        <v>-39675685.7267</v>
      </c>
      <c r="EFY16">
        <v>-39675685.7267</v>
      </c>
      <c r="EFZ16">
        <v>-39675685.7267</v>
      </c>
      <c r="EGA16">
        <v>-39675685.7267</v>
      </c>
      <c r="EGB16">
        <v>-39675685.7267</v>
      </c>
      <c r="EGC16">
        <v>-39675685.7267</v>
      </c>
      <c r="EGD16">
        <v>-60274043.0075</v>
      </c>
      <c r="EGE16">
        <v>-60274043.0075</v>
      </c>
      <c r="EGF16">
        <v>-60274043.0075</v>
      </c>
      <c r="EGG16">
        <v>-60274043.0075</v>
      </c>
      <c r="EGH16">
        <v>-60274043.0075</v>
      </c>
      <c r="EGI16">
        <v>-60274043.0075</v>
      </c>
      <c r="EGJ16">
        <v>-60274043.0075</v>
      </c>
      <c r="EGK16">
        <v>-60274043.0075</v>
      </c>
      <c r="EGL16">
        <v>-60274043.0075</v>
      </c>
      <c r="EGM16">
        <v>-60274043.0075</v>
      </c>
      <c r="EGN16">
        <v>-60274043.0075</v>
      </c>
      <c r="EGO16">
        <v>-60274043.0075</v>
      </c>
      <c r="EGP16">
        <v>-60274043.0075</v>
      </c>
      <c r="EGQ16">
        <v>-60274043.0075</v>
      </c>
      <c r="EGR16">
        <v>-60274043.0075</v>
      </c>
      <c r="EGS16">
        <v>-60274043.0075</v>
      </c>
      <c r="EGT16">
        <v>-60274043.0075</v>
      </c>
      <c r="EGU16">
        <v>-60274043.0075</v>
      </c>
      <c r="EGV16">
        <v>-60274043.0075</v>
      </c>
      <c r="EGW16">
        <v>-60274043.0075</v>
      </c>
      <c r="EGX16">
        <v>-60274043.0075</v>
      </c>
      <c r="EGY16">
        <v>-60274043.0075</v>
      </c>
      <c r="EGZ16">
        <v>-60274043.0075</v>
      </c>
      <c r="EHA16">
        <v>-60274043.0075</v>
      </c>
      <c r="EHB16">
        <v>-60274043.0075</v>
      </c>
      <c r="EHC16">
        <v>-60274043.0075</v>
      </c>
      <c r="EHD16">
        <v>-60274043.0075</v>
      </c>
      <c r="EHE16">
        <v>-60274043.0075</v>
      </c>
      <c r="EHF16">
        <v>-60274043.0075</v>
      </c>
      <c r="EHG16">
        <v>-60274043.0075</v>
      </c>
      <c r="EHH16">
        <v>-60274043.0075</v>
      </c>
      <c r="EHI16">
        <v>-60274043.0075</v>
      </c>
      <c r="EHJ16">
        <v>-60274043.0075</v>
      </c>
      <c r="EHK16">
        <v>-60274043.0075</v>
      </c>
      <c r="EHL16">
        <v>-60274043.0075</v>
      </c>
      <c r="EHM16">
        <v>-60274043.0075</v>
      </c>
      <c r="EHN16">
        <v>-60274043.0075</v>
      </c>
      <c r="EHO16">
        <v>-60274043.0075</v>
      </c>
      <c r="EHP16">
        <v>-60274043.0075</v>
      </c>
      <c r="EHQ16">
        <v>-60274043.0075</v>
      </c>
      <c r="EHR16">
        <v>-60274043.0075</v>
      </c>
      <c r="EHS16">
        <v>-60274043.0075</v>
      </c>
      <c r="EHT16">
        <v>-60274043.0075</v>
      </c>
      <c r="EHU16">
        <v>-60274043.0075</v>
      </c>
      <c r="EHV16">
        <v>-91657162.093099996</v>
      </c>
      <c r="EHW16">
        <v>-91657162.093099996</v>
      </c>
      <c r="EHX16">
        <v>-91657162.093099996</v>
      </c>
      <c r="EHY16">
        <v>-91657162.093099996</v>
      </c>
      <c r="EHZ16">
        <v>-91657162.093099996</v>
      </c>
      <c r="EIA16">
        <v>-91657162.093099996</v>
      </c>
      <c r="EIB16">
        <v>-91657162.093099996</v>
      </c>
      <c r="EIC16">
        <v>-91657162.093099996</v>
      </c>
      <c r="EID16">
        <v>-91657162.093099996</v>
      </c>
      <c r="EIE16">
        <v>-91657162.093099996</v>
      </c>
      <c r="EIF16">
        <v>-91657162.093099996</v>
      </c>
      <c r="EIG16">
        <v>-91657162.093099996</v>
      </c>
      <c r="EIH16">
        <v>-91657162.093099996</v>
      </c>
      <c r="EII16">
        <v>-91657162.093099996</v>
      </c>
      <c r="EIJ16">
        <v>-91657162.093099996</v>
      </c>
      <c r="EIK16">
        <v>-91657162.093099996</v>
      </c>
      <c r="EIL16">
        <v>-91657162.093099996</v>
      </c>
      <c r="EIM16">
        <v>-91657162.093099996</v>
      </c>
      <c r="EIN16">
        <v>-91657162.093099996</v>
      </c>
      <c r="EIO16">
        <v>-91657162.093099996</v>
      </c>
      <c r="EIP16">
        <v>-91657162.093099996</v>
      </c>
      <c r="EIQ16">
        <v>-91657162.093099996</v>
      </c>
      <c r="EIR16">
        <v>-91657162.093099996</v>
      </c>
      <c r="EIS16">
        <v>-91657162.093099996</v>
      </c>
      <c r="EIT16">
        <v>-91657162.093099996</v>
      </c>
      <c r="EIU16">
        <v>-91657162.093099996</v>
      </c>
      <c r="EIV16">
        <v>-91657162.093099996</v>
      </c>
      <c r="EIW16">
        <v>-91657162.093099996</v>
      </c>
      <c r="EIX16">
        <v>-91657162.093099996</v>
      </c>
      <c r="EIY16">
        <v>-91657162.093099996</v>
      </c>
      <c r="EIZ16">
        <v>-91657162.093099996</v>
      </c>
      <c r="EJA16">
        <v>-91657162.093099996</v>
      </c>
      <c r="EJB16">
        <v>-91657162.093099996</v>
      </c>
      <c r="EJC16">
        <v>-91657162.093099996</v>
      </c>
      <c r="EJD16">
        <v>-91657162.093099996</v>
      </c>
      <c r="EJE16">
        <v>-91657162.093099996</v>
      </c>
      <c r="EJF16">
        <v>-91657162.093099996</v>
      </c>
      <c r="EJG16">
        <v>-91657162.093099996</v>
      </c>
      <c r="EJH16">
        <v>-91657162.093099996</v>
      </c>
      <c r="EJI16">
        <v>-91657162.093099996</v>
      </c>
      <c r="EJJ16">
        <v>-91657162.093099996</v>
      </c>
      <c r="EJK16">
        <v>-91657162.093099996</v>
      </c>
      <c r="EJL16">
        <v>-91657162.093099996</v>
      </c>
      <c r="EJM16">
        <v>-91657162.093099996</v>
      </c>
      <c r="EJN16">
        <v>-39675685.7267</v>
      </c>
      <c r="EJO16">
        <v>-39675685.7267</v>
      </c>
      <c r="EJP16">
        <v>-39675685.7267</v>
      </c>
      <c r="EJQ16">
        <v>-39675685.7267</v>
      </c>
      <c r="EJR16">
        <v>-39675685.7267</v>
      </c>
      <c r="EJS16">
        <v>-39675685.7267</v>
      </c>
      <c r="EJT16">
        <v>-39675685.7267</v>
      </c>
      <c r="EJU16">
        <v>-39675685.7267</v>
      </c>
      <c r="EJV16">
        <v>-39675685.7267</v>
      </c>
      <c r="EJW16">
        <v>-39675685.7267</v>
      </c>
      <c r="EJX16">
        <v>-39675685.7267</v>
      </c>
      <c r="EJY16">
        <v>-39675685.7267</v>
      </c>
      <c r="EJZ16">
        <v>-39675685.7267</v>
      </c>
      <c r="EKA16">
        <v>-39675685.7267</v>
      </c>
      <c r="EKB16">
        <v>-39675685.7267</v>
      </c>
      <c r="EKC16">
        <v>-39675685.7267</v>
      </c>
      <c r="EKD16">
        <v>-39675685.7267</v>
      </c>
      <c r="EKE16">
        <v>-39675685.7267</v>
      </c>
      <c r="EKF16">
        <v>-39675685.7267</v>
      </c>
      <c r="EKG16">
        <v>-39675685.7267</v>
      </c>
      <c r="EKH16">
        <v>-39675685.7267</v>
      </c>
      <c r="EKI16">
        <v>-39675685.7267</v>
      </c>
      <c r="EKJ16">
        <v>-39675685.7267</v>
      </c>
      <c r="EKK16">
        <v>-39675685.7267</v>
      </c>
      <c r="EKL16">
        <v>-39675685.7267</v>
      </c>
      <c r="EKM16">
        <v>-39675685.7267</v>
      </c>
      <c r="EKN16">
        <v>-39675685.7267</v>
      </c>
      <c r="EKO16">
        <v>-39675685.7267</v>
      </c>
      <c r="EKP16">
        <v>-39675685.7267</v>
      </c>
      <c r="EKQ16">
        <v>-39675685.7267</v>
      </c>
      <c r="EKR16">
        <v>-39675685.7267</v>
      </c>
      <c r="EKS16">
        <v>-39675685.7267</v>
      </c>
      <c r="EKT16">
        <v>-39675685.7267</v>
      </c>
      <c r="EKU16">
        <v>-39675685.7267</v>
      </c>
      <c r="EKV16">
        <v>-39675685.7267</v>
      </c>
      <c r="EKW16">
        <v>-39675685.7267</v>
      </c>
      <c r="EKX16">
        <v>-39675685.7267</v>
      </c>
      <c r="EKY16">
        <v>-39675685.7267</v>
      </c>
      <c r="EKZ16">
        <v>-39675685.7267</v>
      </c>
      <c r="ELA16">
        <v>-39675685.7267</v>
      </c>
      <c r="ELB16">
        <v>-39675685.7267</v>
      </c>
      <c r="ELC16">
        <v>-39675685.7267</v>
      </c>
      <c r="ELD16">
        <v>-39675685.7267</v>
      </c>
      <c r="ELE16">
        <v>-39675685.7267</v>
      </c>
      <c r="ELF16">
        <v>-60274043.0075</v>
      </c>
      <c r="ELG16">
        <v>-60274043.0075</v>
      </c>
      <c r="ELH16">
        <v>-60274043.0075</v>
      </c>
      <c r="ELI16">
        <v>-60274043.0075</v>
      </c>
      <c r="ELJ16">
        <v>-60274043.0075</v>
      </c>
      <c r="ELK16">
        <v>-60274043.0075</v>
      </c>
      <c r="ELL16">
        <v>-60274043.0075</v>
      </c>
      <c r="ELM16">
        <v>-60274043.0075</v>
      </c>
      <c r="ELN16">
        <v>-60274043.0075</v>
      </c>
      <c r="ELO16">
        <v>-60274043.0075</v>
      </c>
      <c r="ELP16">
        <v>-60274043.0075</v>
      </c>
      <c r="ELQ16">
        <v>-60274043.0075</v>
      </c>
      <c r="ELR16">
        <v>-60274043.0075</v>
      </c>
      <c r="ELS16">
        <v>-60274043.0075</v>
      </c>
      <c r="ELT16">
        <v>-60274043.0075</v>
      </c>
      <c r="ELU16">
        <v>-60274043.0075</v>
      </c>
      <c r="ELV16">
        <v>-60274043.0075</v>
      </c>
      <c r="ELW16">
        <v>-60274043.0075</v>
      </c>
      <c r="ELX16">
        <v>-60274043.0075</v>
      </c>
      <c r="ELY16">
        <v>-60274043.0075</v>
      </c>
      <c r="ELZ16">
        <v>-60274043.0075</v>
      </c>
      <c r="EMA16">
        <v>-60274043.0075</v>
      </c>
      <c r="EMB16">
        <v>-60274043.0075</v>
      </c>
      <c r="EMC16">
        <v>-60274043.0075</v>
      </c>
      <c r="EMD16">
        <v>-60274043.0075</v>
      </c>
      <c r="EME16">
        <v>-60274043.0075</v>
      </c>
      <c r="EMF16">
        <v>-60274043.0075</v>
      </c>
      <c r="EMG16">
        <v>-60274043.0075</v>
      </c>
      <c r="EMH16">
        <v>-60274043.0075</v>
      </c>
      <c r="EMI16">
        <v>-60274043.0075</v>
      </c>
      <c r="EMJ16">
        <v>-60274043.0075</v>
      </c>
      <c r="EMK16">
        <v>-60274043.0075</v>
      </c>
      <c r="EML16">
        <v>-60274043.0075</v>
      </c>
      <c r="EMM16">
        <v>-60274043.0075</v>
      </c>
      <c r="EMN16">
        <v>-60274043.0075</v>
      </c>
      <c r="EMO16">
        <v>-60274043.0075</v>
      </c>
      <c r="EMP16">
        <v>-60274043.0075</v>
      </c>
      <c r="EMQ16">
        <v>-60274043.0075</v>
      </c>
      <c r="EMR16">
        <v>-60274043.0075</v>
      </c>
      <c r="EMS16">
        <v>-60274043.0075</v>
      </c>
      <c r="EMT16">
        <v>-60274043.0075</v>
      </c>
      <c r="EMU16">
        <v>-60274043.0075</v>
      </c>
      <c r="EMV16">
        <v>-60274043.0075</v>
      </c>
      <c r="EMW16">
        <v>-60274043.0075</v>
      </c>
      <c r="EMX16">
        <v>-91657162.093099996</v>
      </c>
      <c r="EMY16">
        <v>-91657162.093099996</v>
      </c>
      <c r="EMZ16">
        <v>-91657162.093099996</v>
      </c>
      <c r="ENA16">
        <v>-91657162.093099996</v>
      </c>
      <c r="ENB16">
        <v>-91657162.093099996</v>
      </c>
      <c r="ENC16">
        <v>-91657162.093099996</v>
      </c>
      <c r="END16">
        <v>-91657162.093099996</v>
      </c>
      <c r="ENE16">
        <v>-91657162.093099996</v>
      </c>
      <c r="ENF16">
        <v>-91657162.093099996</v>
      </c>
      <c r="ENG16">
        <v>-91657162.093099996</v>
      </c>
      <c r="ENH16">
        <v>-91657162.093099996</v>
      </c>
      <c r="ENI16">
        <v>-91657162.093099996</v>
      </c>
      <c r="ENJ16">
        <v>-91657162.093099996</v>
      </c>
      <c r="ENK16">
        <v>-91657162.093099996</v>
      </c>
      <c r="ENL16">
        <v>-91657162.093099996</v>
      </c>
      <c r="ENM16">
        <v>-91657162.093099996</v>
      </c>
      <c r="ENN16">
        <v>-91657162.093099996</v>
      </c>
      <c r="ENO16">
        <v>-91657162.093099996</v>
      </c>
      <c r="ENP16">
        <v>-91657162.093099996</v>
      </c>
      <c r="ENQ16">
        <v>-91657162.093099996</v>
      </c>
      <c r="ENR16">
        <v>-91657162.093099996</v>
      </c>
      <c r="ENS16">
        <v>-91657162.093099996</v>
      </c>
      <c r="ENT16">
        <v>-91657162.093099996</v>
      </c>
      <c r="ENU16">
        <v>-91657162.093099996</v>
      </c>
      <c r="ENV16">
        <v>-91657162.093099996</v>
      </c>
      <c r="ENW16">
        <v>-91657162.093099996</v>
      </c>
      <c r="ENX16">
        <v>-91657162.093099996</v>
      </c>
      <c r="ENY16">
        <v>-91657162.093099996</v>
      </c>
      <c r="ENZ16">
        <v>-91657162.093099996</v>
      </c>
      <c r="EOA16">
        <v>-91657162.093099996</v>
      </c>
      <c r="EOB16">
        <v>-91657162.093099996</v>
      </c>
      <c r="EOC16">
        <v>-91657162.093099996</v>
      </c>
      <c r="EOD16">
        <v>-91657162.093099996</v>
      </c>
      <c r="EOE16">
        <v>-91657162.093099996</v>
      </c>
      <c r="EOF16">
        <v>-91657162.093099996</v>
      </c>
      <c r="EOG16">
        <v>-91657162.093099996</v>
      </c>
      <c r="EOH16">
        <v>-91657162.093099996</v>
      </c>
      <c r="EOI16">
        <v>-91657162.093099996</v>
      </c>
      <c r="EOJ16">
        <v>-91657162.093099996</v>
      </c>
      <c r="EOK16">
        <v>-91657162.093099996</v>
      </c>
      <c r="EOL16">
        <v>-91657162.093099996</v>
      </c>
      <c r="EOM16">
        <v>-91657162.093099996</v>
      </c>
      <c r="EON16">
        <v>-91657162.093099996</v>
      </c>
      <c r="EOO16">
        <v>-91657162.093099996</v>
      </c>
      <c r="EOP16">
        <v>-5310758.82333</v>
      </c>
      <c r="EOQ16">
        <v>-4975514.7883099997</v>
      </c>
      <c r="EOR16">
        <v>-4748440.4400399998</v>
      </c>
      <c r="EOS16">
        <v>-4622254.9535499997</v>
      </c>
      <c r="EOT16">
        <v>-4586263.4665999999</v>
      </c>
      <c r="EOU16">
        <v>-4624330.2040999997</v>
      </c>
      <c r="EOV16">
        <v>-4712966.4656600002</v>
      </c>
      <c r="EOW16">
        <v>-4820517.8012199998</v>
      </c>
      <c r="EOX16">
        <v>-4906841.27159</v>
      </c>
      <c r="EOY16">
        <v>-4895047.8353300001</v>
      </c>
      <c r="EOZ16">
        <v>-4875078.8541000001</v>
      </c>
      <c r="EPA16">
        <v>-5098778.8490199996</v>
      </c>
      <c r="EPB16">
        <v>-4659895.8174999999</v>
      </c>
      <c r="EPC16">
        <v>-4290483.7323200004</v>
      </c>
      <c r="EPD16">
        <v>-3971384.5970999999</v>
      </c>
      <c r="EPE16">
        <v>-3678094.3058500001</v>
      </c>
      <c r="EPF16">
        <v>-3380053.7567699999</v>
      </c>
      <c r="EPG16">
        <v>-3041646.9823699999</v>
      </c>
      <c r="EPH16">
        <v>-1728648.41166</v>
      </c>
      <c r="EPI16">
        <v>-1129916.1919</v>
      </c>
      <c r="EPJ16">
        <v>-879137.99065599998</v>
      </c>
      <c r="EPK16">
        <v>-733624.00796700001</v>
      </c>
      <c r="EPL16">
        <v>-5018391.6567500001</v>
      </c>
      <c r="EPM16">
        <v>-4599754.5634899996</v>
      </c>
      <c r="EPN16">
        <v>-4453672.3706299998</v>
      </c>
      <c r="EPO16">
        <v>-4472598.3039199999</v>
      </c>
      <c r="EPP16">
        <v>-4563566.1061699996</v>
      </c>
      <c r="EPQ16">
        <v>-4680648.5488999998</v>
      </c>
      <c r="EPR16">
        <v>-4783761.4916500002</v>
      </c>
      <c r="EPS16">
        <v>-4859193.0779900001</v>
      </c>
      <c r="EPT16">
        <v>-4897213.3366799997</v>
      </c>
      <c r="EPU16">
        <v>-4891363.1079200003</v>
      </c>
      <c r="EPV16">
        <v>-4875078.8541000001</v>
      </c>
      <c r="EPW16">
        <v>-4736280.4697599998</v>
      </c>
      <c r="EPX16">
        <v>-4050262.2082199999</v>
      </c>
      <c r="EPY16">
        <v>-3596062.4660100001</v>
      </c>
      <c r="EPZ16">
        <v>-3222459.6108300001</v>
      </c>
      <c r="EQA16">
        <v>-2826690.0702900002</v>
      </c>
      <c r="EQB16">
        <v>-2441096.94814</v>
      </c>
      <c r="EQC16">
        <v>-1902149.0364600001</v>
      </c>
      <c r="EQD16">
        <v>-1361738.38258</v>
      </c>
      <c r="EQE16">
        <v>-1017283.03327</v>
      </c>
      <c r="EQF16">
        <v>-838489.31874000002</v>
      </c>
      <c r="EQG16">
        <v>-733624.00796700001</v>
      </c>
      <c r="EQH16">
        <v>-7953081.1289799996</v>
      </c>
      <c r="EQI16">
        <v>-7396717.3142799996</v>
      </c>
      <c r="EQJ16">
        <v>-6986173.55088</v>
      </c>
      <c r="EQK16">
        <v>-6704827.1013700003</v>
      </c>
      <c r="EQL16">
        <v>-6529964.9092499996</v>
      </c>
      <c r="EQM16">
        <v>-6430327.5014300002</v>
      </c>
      <c r="EQN16">
        <v>-6364575.8808899997</v>
      </c>
      <c r="EQO16">
        <v>-6282380.5342699997</v>
      </c>
      <c r="EQP16">
        <v>-5975658.91182</v>
      </c>
      <c r="EQQ16">
        <v>-5570668.6813599998</v>
      </c>
      <c r="EQR16">
        <v>-5450469.8275600001</v>
      </c>
      <c r="EQS16">
        <v>-7529121.1803599996</v>
      </c>
      <c r="EQT16">
        <v>-6765479.3726399997</v>
      </c>
      <c r="EQU16">
        <v>-6070260.1354599996</v>
      </c>
      <c r="EQV16">
        <v>-5403086.3884699997</v>
      </c>
      <c r="EQW16">
        <v>-4713626.5877499999</v>
      </c>
      <c r="EQX16">
        <v>-3941774.6067900001</v>
      </c>
      <c r="EQY16">
        <v>-3021936.9143099999</v>
      </c>
      <c r="EQZ16">
        <v>362607.03945699998</v>
      </c>
      <c r="ERA16">
        <v>1869957.89445</v>
      </c>
      <c r="ERB16">
        <v>2486288.1412200001</v>
      </c>
      <c r="ERC16">
        <v>2832439.8647099999</v>
      </c>
      <c r="ERD16">
        <v>-7480143.6759099998</v>
      </c>
      <c r="ERE16">
        <v>-6739694.2660100004</v>
      </c>
      <c r="ERF16">
        <v>-6369124.0164299998</v>
      </c>
      <c r="ERG16">
        <v>-6214323.5466099996</v>
      </c>
      <c r="ERH16">
        <v>-6157820.7262700005</v>
      </c>
      <c r="ERI16">
        <v>-6101033.0713400003</v>
      </c>
      <c r="ERJ16">
        <v>-6034599.62837</v>
      </c>
      <c r="ERK16">
        <v>-5939710.5413800003</v>
      </c>
      <c r="ERL16">
        <v>-5733133.6218900001</v>
      </c>
      <c r="ERM16">
        <v>-5547909.4312800001</v>
      </c>
      <c r="ERN16">
        <v>-5450469.8275600001</v>
      </c>
      <c r="ERO16">
        <v>-6917651.6058900002</v>
      </c>
      <c r="ERP16">
        <v>-5643046.0047000004</v>
      </c>
      <c r="ERQ16">
        <v>-4645130.3514999999</v>
      </c>
      <c r="ERR16">
        <v>-3696667.35512</v>
      </c>
      <c r="ERS16">
        <v>-2620569.4248199998</v>
      </c>
      <c r="ERT16">
        <v>-1555678.3919899999</v>
      </c>
      <c r="ERU16">
        <v>-116667.62238099999</v>
      </c>
      <c r="ERV16">
        <v>1278402.8504300001</v>
      </c>
      <c r="ERW16">
        <v>2144127.8323499998</v>
      </c>
      <c r="ERX16">
        <v>2583052.6482500001</v>
      </c>
      <c r="ERY16">
        <v>2832439.8647099999</v>
      </c>
      <c r="ERZ16">
        <v>-11862418.6754</v>
      </c>
      <c r="ESA16">
        <v>-10922897.963</v>
      </c>
      <c r="ESB16">
        <v>-10168191.879899999</v>
      </c>
      <c r="ESC16">
        <v>-9561946.0246600006</v>
      </c>
      <c r="ESD16">
        <v>-9056744.8147899993</v>
      </c>
      <c r="ESE16">
        <v>-8591618.4939200003</v>
      </c>
      <c r="ESF16">
        <v>-8092444.87555</v>
      </c>
      <c r="ESG16">
        <v>-7478235.3444499997</v>
      </c>
      <c r="ESH16">
        <v>-6139549.7851499999</v>
      </c>
      <c r="ESI16">
        <v>-4752599.1965500005</v>
      </c>
      <c r="ESJ16">
        <v>-4390803.1811600002</v>
      </c>
      <c r="ESK16">
        <v>-11014498.778100001</v>
      </c>
      <c r="ESL16">
        <v>-9660422.0797799993</v>
      </c>
      <c r="ESM16">
        <v>-8336365.0490300003</v>
      </c>
      <c r="ESN16">
        <v>-6958464.5988499997</v>
      </c>
      <c r="ESO16">
        <v>-5424068.1717900001</v>
      </c>
      <c r="ESP16">
        <v>-3614512.7046300001</v>
      </c>
      <c r="ESQ16">
        <v>-1407166.94239</v>
      </c>
      <c r="ESR16">
        <v>6509517.5550100002</v>
      </c>
      <c r="ESS16">
        <v>9993046.4955000002</v>
      </c>
      <c r="EST16">
        <v>11399335.622199999</v>
      </c>
      <c r="ESU16">
        <v>12175016.203400001</v>
      </c>
      <c r="ESV16">
        <v>-11086135.095699999</v>
      </c>
      <c r="ESW16">
        <v>-9752450.1361400001</v>
      </c>
      <c r="ESX16">
        <v>-8893047.648</v>
      </c>
      <c r="ESY16">
        <v>-8292102.5719900001</v>
      </c>
      <c r="ESZ16">
        <v>-7818358.0853599999</v>
      </c>
      <c r="ETA16">
        <v>-7264549.3854499999</v>
      </c>
      <c r="ETB16">
        <v>-6719113.9276000001</v>
      </c>
      <c r="ETC16">
        <v>-6157489.2834900003</v>
      </c>
      <c r="ETD16">
        <v>-5316753.7367599998</v>
      </c>
      <c r="ETE16">
        <v>-4683802.8499100003</v>
      </c>
      <c r="ETF16">
        <v>-4390803.1811600002</v>
      </c>
      <c r="ETG16">
        <v>-9963776.3526099995</v>
      </c>
      <c r="ETH16">
        <v>-7562734.5739599997</v>
      </c>
      <c r="ETI16">
        <v>-5431808.4052600004</v>
      </c>
      <c r="ETJ16">
        <v>-3230507.81122</v>
      </c>
      <c r="ETK16">
        <v>-647795.53225599998</v>
      </c>
      <c r="ETL16">
        <v>1926392.0716599999</v>
      </c>
      <c r="ETM16">
        <v>5350807.9275900004</v>
      </c>
      <c r="ETN16">
        <v>8616409.4313600007</v>
      </c>
      <c r="ETO16">
        <v>10615363.674900001</v>
      </c>
      <c r="ETP16">
        <v>11616259.4529</v>
      </c>
      <c r="ETQ16">
        <v>12175016.203400001</v>
      </c>
      <c r="ETR16">
        <v>372950.64942999999</v>
      </c>
      <c r="ETS16">
        <v>372950.64942999999</v>
      </c>
      <c r="ETT16">
        <v>372950.64942999999</v>
      </c>
      <c r="ETU16">
        <v>372950.64942999999</v>
      </c>
      <c r="ETV16">
        <v>372950.64942999999</v>
      </c>
      <c r="ETW16">
        <v>372950.64942999999</v>
      </c>
      <c r="ETX16">
        <v>372950.64942999999</v>
      </c>
      <c r="ETY16">
        <v>372950.64942999999</v>
      </c>
      <c r="ETZ16">
        <v>372950.64942999999</v>
      </c>
      <c r="EUA16">
        <v>372950.64942999999</v>
      </c>
      <c r="EUB16">
        <v>372950.64942999999</v>
      </c>
      <c r="EUC16">
        <v>377778.310138</v>
      </c>
      <c r="EUD16">
        <v>377778.310138</v>
      </c>
      <c r="EUE16">
        <v>377778.310138</v>
      </c>
      <c r="EUF16">
        <v>377778.310138</v>
      </c>
      <c r="EUG16">
        <v>377778.310138</v>
      </c>
      <c r="EUH16">
        <v>377778.310138</v>
      </c>
      <c r="EUI16">
        <v>377778.310138</v>
      </c>
      <c r="EUJ16">
        <v>377778.310138</v>
      </c>
      <c r="EUK16">
        <v>377778.310138</v>
      </c>
      <c r="EUL16">
        <v>377778.310138</v>
      </c>
      <c r="EUM16">
        <v>377778.310138</v>
      </c>
      <c r="EUN16">
        <v>372950.64942999999</v>
      </c>
      <c r="EUO16">
        <v>372950.64942999999</v>
      </c>
      <c r="EUP16">
        <v>372950.64942999999</v>
      </c>
      <c r="EUQ16">
        <v>372950.64942999999</v>
      </c>
      <c r="EUR16">
        <v>372950.64942999999</v>
      </c>
      <c r="EUS16">
        <v>372950.64942999999</v>
      </c>
      <c r="EUT16">
        <v>372950.64942999999</v>
      </c>
      <c r="EUU16">
        <v>372950.64942999999</v>
      </c>
      <c r="EUV16">
        <v>372950.64942999999</v>
      </c>
      <c r="EUW16">
        <v>372950.64942999999</v>
      </c>
      <c r="EUX16">
        <v>372950.64942999999</v>
      </c>
      <c r="EUY16">
        <v>377778.310138</v>
      </c>
      <c r="EUZ16">
        <v>377778.310138</v>
      </c>
      <c r="EVA16">
        <v>377778.310138</v>
      </c>
      <c r="EVB16">
        <v>377778.310138</v>
      </c>
      <c r="EVC16">
        <v>377778.310138</v>
      </c>
      <c r="EVD16">
        <v>377778.310138</v>
      </c>
      <c r="EVE16">
        <v>377778.310138</v>
      </c>
      <c r="EVF16">
        <v>377778.310138</v>
      </c>
      <c r="EVG16">
        <v>377778.310138</v>
      </c>
      <c r="EVH16">
        <v>377778.310138</v>
      </c>
      <c r="EVI16">
        <v>377778.310138</v>
      </c>
      <c r="EVJ16">
        <v>1984196.2739500001</v>
      </c>
      <c r="EVK16">
        <v>1984196.2739500001</v>
      </c>
      <c r="EVL16">
        <v>1984196.2739500001</v>
      </c>
      <c r="EVM16">
        <v>1984196.2739500001</v>
      </c>
      <c r="EVN16">
        <v>1984196.2739500001</v>
      </c>
      <c r="EVO16">
        <v>1984196.2739500001</v>
      </c>
      <c r="EVP16">
        <v>1984196.2739500001</v>
      </c>
      <c r="EVQ16">
        <v>1984196.2739500001</v>
      </c>
      <c r="EVR16">
        <v>1984196.2739500001</v>
      </c>
      <c r="EVS16">
        <v>1984196.2739500001</v>
      </c>
      <c r="EVT16">
        <v>1984196.2739500001</v>
      </c>
      <c r="EVU16">
        <v>1993451.0256399999</v>
      </c>
      <c r="EVV16">
        <v>1993451.0256399999</v>
      </c>
      <c r="EVW16">
        <v>1993451.0256399999</v>
      </c>
      <c r="EVX16">
        <v>1993451.0256399999</v>
      </c>
      <c r="EVY16">
        <v>1993451.0256399999</v>
      </c>
      <c r="EVZ16">
        <v>1993451.0256399999</v>
      </c>
      <c r="EWA16">
        <v>1993451.0256399999</v>
      </c>
      <c r="EWB16">
        <v>1993451.0256399999</v>
      </c>
      <c r="EWC16">
        <v>1993451.0256399999</v>
      </c>
      <c r="EWD16">
        <v>1993451.0256399999</v>
      </c>
      <c r="EWE16">
        <v>1993451.0256399999</v>
      </c>
      <c r="EWF16">
        <v>1984196.2739500001</v>
      </c>
      <c r="EWG16">
        <v>1984196.2739500001</v>
      </c>
      <c r="EWH16">
        <v>1984196.2739500001</v>
      </c>
      <c r="EWI16">
        <v>1984196.2739500001</v>
      </c>
      <c r="EWJ16">
        <v>1984196.2739500001</v>
      </c>
      <c r="EWK16">
        <v>1984196.2739500001</v>
      </c>
      <c r="EWL16">
        <v>1984196.2739500001</v>
      </c>
      <c r="EWM16">
        <v>1984196.2739500001</v>
      </c>
      <c r="EWN16">
        <v>1984196.2739500001</v>
      </c>
      <c r="EWO16">
        <v>1984196.2739500001</v>
      </c>
      <c r="EWP16">
        <v>1984196.2739500001</v>
      </c>
      <c r="EWQ16">
        <v>1993451.0256399999</v>
      </c>
      <c r="EWR16">
        <v>1993451.0256399999</v>
      </c>
      <c r="EWS16">
        <v>1993451.0256399999</v>
      </c>
      <c r="EWT16">
        <v>1993451.0256399999</v>
      </c>
      <c r="EWU16">
        <v>1993451.0256399999</v>
      </c>
      <c r="EWV16">
        <v>1993451.0256399999</v>
      </c>
      <c r="EWW16">
        <v>1993451.0256399999</v>
      </c>
      <c r="EWX16">
        <v>1993451.0256399999</v>
      </c>
      <c r="EWY16">
        <v>1993451.0256399999</v>
      </c>
      <c r="EWZ16">
        <v>1993451.0256399999</v>
      </c>
      <c r="EXA16">
        <v>1993451.0256399999</v>
      </c>
      <c r="EXB16">
        <v>6001447.3318400001</v>
      </c>
      <c r="EXC16">
        <v>6001447.3318400001</v>
      </c>
      <c r="EXD16">
        <v>6001447.3318400001</v>
      </c>
      <c r="EXE16">
        <v>6001447.3318400001</v>
      </c>
      <c r="EXF16">
        <v>6001447.3318400001</v>
      </c>
      <c r="EXG16">
        <v>6001447.3318400001</v>
      </c>
      <c r="EXH16">
        <v>6001447.3318400001</v>
      </c>
      <c r="EXI16">
        <v>6001447.3318400001</v>
      </c>
      <c r="EXJ16">
        <v>6001447.3318400001</v>
      </c>
      <c r="EXK16">
        <v>6001447.3318400001</v>
      </c>
      <c r="EXL16">
        <v>6001447.3318400001</v>
      </c>
      <c r="EXM16">
        <v>6019556.2654900001</v>
      </c>
      <c r="EXN16">
        <v>6019556.2654900001</v>
      </c>
      <c r="EXO16">
        <v>6019556.2654900001</v>
      </c>
      <c r="EXP16">
        <v>6019556.2654900001</v>
      </c>
      <c r="EXQ16">
        <v>6019556.2654900001</v>
      </c>
      <c r="EXR16">
        <v>6019556.2654900001</v>
      </c>
      <c r="EXS16">
        <v>6019556.2654900001</v>
      </c>
      <c r="EXT16">
        <v>6019556.2654900001</v>
      </c>
      <c r="EXU16">
        <v>6019556.2654900001</v>
      </c>
      <c r="EXV16">
        <v>6019556.2654900001</v>
      </c>
      <c r="EXW16">
        <v>6019556.2654900001</v>
      </c>
      <c r="EXX16">
        <v>6001447.3318400001</v>
      </c>
      <c r="EXY16">
        <v>6001447.3318400001</v>
      </c>
      <c r="EXZ16">
        <v>6001447.3318400001</v>
      </c>
      <c r="EYA16">
        <v>6001447.3318400001</v>
      </c>
      <c r="EYB16">
        <v>6001447.3318400001</v>
      </c>
      <c r="EYC16">
        <v>6001447.3318400001</v>
      </c>
      <c r="EYD16">
        <v>6001447.3318400001</v>
      </c>
      <c r="EYE16">
        <v>6001447.3318400001</v>
      </c>
      <c r="EYF16">
        <v>6001447.3318400001</v>
      </c>
      <c r="EYG16">
        <v>6001447.3318400001</v>
      </c>
      <c r="EYH16">
        <v>6001447.3318400001</v>
      </c>
      <c r="EYI16">
        <v>6019556.2654900001</v>
      </c>
      <c r="EYJ16">
        <v>6019556.2654900001</v>
      </c>
      <c r="EYK16">
        <v>6019556.2654900001</v>
      </c>
      <c r="EYL16">
        <v>6019556.2654900001</v>
      </c>
      <c r="EYM16">
        <v>6019556.2654900001</v>
      </c>
      <c r="EYN16">
        <v>6019556.2654900001</v>
      </c>
      <c r="EYO16">
        <v>6019556.2654900001</v>
      </c>
      <c r="EYP16">
        <v>6019556.2654900001</v>
      </c>
      <c r="EYQ16">
        <v>6019556.2654900001</v>
      </c>
      <c r="EYR16">
        <v>6019556.2654900001</v>
      </c>
      <c r="EYS16">
        <v>6019556.2654900001</v>
      </c>
      <c r="EYT16">
        <v>-2266133.9729800001</v>
      </c>
      <c r="EYU16">
        <v>-2266133.9729800001</v>
      </c>
      <c r="EYV16">
        <v>-2266133.9729800001</v>
      </c>
      <c r="EYW16">
        <v>-2266133.9729800001</v>
      </c>
      <c r="EYX16">
        <v>-2266133.9729800001</v>
      </c>
      <c r="EYY16">
        <v>-2266133.9729800001</v>
      </c>
      <c r="EYZ16">
        <v>-2266133.9729800001</v>
      </c>
      <c r="EZA16">
        <v>-2266133.9729800001</v>
      </c>
      <c r="EZB16">
        <v>-2266133.9729800001</v>
      </c>
      <c r="EZC16">
        <v>-2266133.9729800001</v>
      </c>
      <c r="EZD16">
        <v>-2266133.9729800001</v>
      </c>
      <c r="EZE16">
        <v>-2266133.9729800001</v>
      </c>
      <c r="EZF16">
        <v>-2266133.9729800001</v>
      </c>
      <c r="EZG16">
        <v>-2266133.9729800001</v>
      </c>
      <c r="EZH16">
        <v>-2266133.9729800001</v>
      </c>
      <c r="EZI16">
        <v>-2266133.9729800001</v>
      </c>
      <c r="EZJ16">
        <v>-2266133.9729800001</v>
      </c>
      <c r="EZK16">
        <v>-2266133.9729800001</v>
      </c>
      <c r="EZL16">
        <v>-2266133.9729800001</v>
      </c>
      <c r="EZM16">
        <v>-2266133.9729800001</v>
      </c>
      <c r="EZN16">
        <v>-2266133.9729800001</v>
      </c>
      <c r="EZO16">
        <v>-2266133.9729800001</v>
      </c>
      <c r="EZP16">
        <v>-2266133.9729800001</v>
      </c>
      <c r="EZQ16">
        <v>-2266133.9729800001</v>
      </c>
      <c r="EZR16">
        <v>-2266133.9729800001</v>
      </c>
      <c r="EZS16">
        <v>-2266133.9729800001</v>
      </c>
      <c r="EZT16">
        <v>-2266133.9729800001</v>
      </c>
      <c r="EZU16">
        <v>-2266133.9729800001</v>
      </c>
      <c r="EZV16">
        <v>-2266133.9729800001</v>
      </c>
      <c r="EZW16">
        <v>-2266133.9729800001</v>
      </c>
      <c r="EZX16">
        <v>-2266133.9729800001</v>
      </c>
      <c r="EZY16">
        <v>-2266133.9729800001</v>
      </c>
      <c r="EZZ16">
        <v>-2266133.9729800001</v>
      </c>
      <c r="FAA16">
        <v>-2266133.9729800001</v>
      </c>
      <c r="FAB16">
        <v>-2266133.9729800001</v>
      </c>
      <c r="FAC16">
        <v>-2266133.9729800001</v>
      </c>
      <c r="FAD16">
        <v>-2266133.9729800001</v>
      </c>
      <c r="FAE16">
        <v>-2266133.9729800001</v>
      </c>
      <c r="FAF16">
        <v>-2266133.9729800001</v>
      </c>
      <c r="FAG16">
        <v>-2266133.9729800001</v>
      </c>
      <c r="FAH16">
        <v>-2266133.9729800001</v>
      </c>
      <c r="FAI16">
        <v>-2266133.9729800001</v>
      </c>
      <c r="FAJ16">
        <v>-2266133.9729800001</v>
      </c>
      <c r="FAK16">
        <v>-2266133.9729800001</v>
      </c>
      <c r="FAL16">
        <v>-4256137.5579300001</v>
      </c>
      <c r="FAM16">
        <v>-4256137.5579300001</v>
      </c>
      <c r="FAN16">
        <v>-4256137.5579300001</v>
      </c>
      <c r="FAO16">
        <v>-4256137.5579300001</v>
      </c>
      <c r="FAP16">
        <v>-4256137.5579300001</v>
      </c>
      <c r="FAQ16">
        <v>-4256137.5579300001</v>
      </c>
      <c r="FAR16">
        <v>-4256137.5579300001</v>
      </c>
      <c r="FAS16">
        <v>-4256137.5579300001</v>
      </c>
      <c r="FAT16">
        <v>-4256137.5579300001</v>
      </c>
      <c r="FAU16">
        <v>-4256137.5579300001</v>
      </c>
      <c r="FAV16">
        <v>-4256137.5579300001</v>
      </c>
      <c r="FAW16">
        <v>-4256137.5579300001</v>
      </c>
      <c r="FAX16">
        <v>-4256137.5579300001</v>
      </c>
      <c r="FAY16">
        <v>-4256137.5579300001</v>
      </c>
      <c r="FAZ16">
        <v>-4256137.5579300001</v>
      </c>
      <c r="FBA16">
        <v>-4256137.5579300001</v>
      </c>
      <c r="FBB16">
        <v>-4256137.5579300001</v>
      </c>
      <c r="FBC16">
        <v>-4256137.5579300001</v>
      </c>
      <c r="FBD16">
        <v>-4256137.5579300001</v>
      </c>
      <c r="FBE16">
        <v>-4256137.5579300001</v>
      </c>
      <c r="FBF16">
        <v>-4256137.5579300001</v>
      </c>
      <c r="FBG16">
        <v>-4256137.5579300001</v>
      </c>
      <c r="FBH16">
        <v>-4256137.5579300001</v>
      </c>
      <c r="FBI16">
        <v>-4256137.5579300001</v>
      </c>
      <c r="FBJ16">
        <v>-4256137.5579300001</v>
      </c>
      <c r="FBK16">
        <v>-4256137.5579300001</v>
      </c>
      <c r="FBL16">
        <v>-4256137.5579300001</v>
      </c>
      <c r="FBM16">
        <v>-4256137.5579300001</v>
      </c>
      <c r="FBN16">
        <v>-4256137.5579300001</v>
      </c>
      <c r="FBO16">
        <v>-4256137.5579300001</v>
      </c>
      <c r="FBP16">
        <v>-4256137.5579300001</v>
      </c>
      <c r="FBQ16">
        <v>-4256137.5579300001</v>
      </c>
      <c r="FBR16">
        <v>-4256137.5579300001</v>
      </c>
      <c r="FBS16">
        <v>-4256137.5579300001</v>
      </c>
      <c r="FBT16">
        <v>-4256137.5579300001</v>
      </c>
      <c r="FBU16">
        <v>-4256137.5579300001</v>
      </c>
      <c r="FBV16">
        <v>-4256137.5579300001</v>
      </c>
      <c r="FBW16">
        <v>-4256137.5579300001</v>
      </c>
      <c r="FBX16">
        <v>-4256137.5579300001</v>
      </c>
      <c r="FBY16">
        <v>-4256137.5579300001</v>
      </c>
      <c r="FBZ16">
        <v>-4256137.5579300001</v>
      </c>
      <c r="FCA16">
        <v>-4256137.5579300001</v>
      </c>
      <c r="FCB16">
        <v>-4256137.5579300001</v>
      </c>
      <c r="FCC16">
        <v>-4256137.5579300001</v>
      </c>
      <c r="FCD16">
        <v>-8236144.7278300002</v>
      </c>
      <c r="FCE16">
        <v>-8236144.7278300002</v>
      </c>
      <c r="FCF16">
        <v>-8236144.7278300002</v>
      </c>
      <c r="FCG16">
        <v>-8236144.7278300002</v>
      </c>
      <c r="FCH16">
        <v>-8236144.7278300002</v>
      </c>
      <c r="FCI16">
        <v>-8236144.7278300002</v>
      </c>
      <c r="FCJ16">
        <v>-8236144.7278300002</v>
      </c>
      <c r="FCK16">
        <v>-8236144.7278300002</v>
      </c>
      <c r="FCL16">
        <v>-8236144.7278300002</v>
      </c>
      <c r="FCM16">
        <v>-8236144.7278300002</v>
      </c>
      <c r="FCN16">
        <v>-8236144.7278300002</v>
      </c>
      <c r="FCO16">
        <v>-8236144.7278300002</v>
      </c>
      <c r="FCP16">
        <v>-8236144.7278300002</v>
      </c>
      <c r="FCQ16">
        <v>-8236144.7278300002</v>
      </c>
      <c r="FCR16">
        <v>-8236144.7278300002</v>
      </c>
      <c r="FCS16">
        <v>-8236144.7278300002</v>
      </c>
      <c r="FCT16">
        <v>-8236144.7278300002</v>
      </c>
      <c r="FCU16">
        <v>-8236144.7278300002</v>
      </c>
      <c r="FCV16">
        <v>-8236144.7278300002</v>
      </c>
      <c r="FCW16">
        <v>-8236144.7278300002</v>
      </c>
      <c r="FCX16">
        <v>-8236144.7278300002</v>
      </c>
      <c r="FCY16">
        <v>-8236144.7278300002</v>
      </c>
      <c r="FCZ16">
        <v>-8236144.7278300002</v>
      </c>
      <c r="FDA16">
        <v>-8236144.7278300002</v>
      </c>
      <c r="FDB16">
        <v>-8236144.7278300002</v>
      </c>
      <c r="FDC16">
        <v>-8236144.7278300002</v>
      </c>
      <c r="FDD16">
        <v>-8236144.7278300002</v>
      </c>
      <c r="FDE16">
        <v>-8236144.7278300002</v>
      </c>
      <c r="FDF16">
        <v>-8236144.7278300002</v>
      </c>
      <c r="FDG16">
        <v>-8236144.7278300002</v>
      </c>
      <c r="FDH16">
        <v>-8236144.7278300002</v>
      </c>
      <c r="FDI16">
        <v>-8236144.7278300002</v>
      </c>
      <c r="FDJ16">
        <v>-8236144.7278300002</v>
      </c>
      <c r="FDK16">
        <v>-8236144.7278300002</v>
      </c>
      <c r="FDL16">
        <v>-8236144.7278300002</v>
      </c>
      <c r="FDM16">
        <v>-8236144.7278300002</v>
      </c>
      <c r="FDN16">
        <v>-8236144.7278300002</v>
      </c>
      <c r="FDO16">
        <v>-8236144.7278300002</v>
      </c>
      <c r="FDP16">
        <v>-8236144.7278300002</v>
      </c>
      <c r="FDQ16">
        <v>-8236144.7278300002</v>
      </c>
      <c r="FDR16">
        <v>-8236144.7278300002</v>
      </c>
      <c r="FDS16">
        <v>-8236144.7278300002</v>
      </c>
      <c r="FDT16">
        <v>-8236144.7278300002</v>
      </c>
      <c r="FDU16">
        <v>-8236144.7278300002</v>
      </c>
      <c r="FDV16">
        <v>-18937608.685600001</v>
      </c>
      <c r="FDW16">
        <v>-18937608.685600001</v>
      </c>
      <c r="FDX16">
        <v>-18937608.685600001</v>
      </c>
      <c r="FDY16">
        <v>-18937608.685600001</v>
      </c>
      <c r="FDZ16">
        <v>-18937608.685600001</v>
      </c>
      <c r="FEA16">
        <v>-18937608.685600001</v>
      </c>
      <c r="FEB16">
        <v>-18937608.685600001</v>
      </c>
      <c r="FEC16">
        <v>-18937608.685600001</v>
      </c>
      <c r="FED16">
        <v>-18937608.685600001</v>
      </c>
      <c r="FEE16">
        <v>-18937608.685600001</v>
      </c>
      <c r="FEF16">
        <v>-18937608.685600001</v>
      </c>
      <c r="FEG16">
        <v>-18937608.685600001</v>
      </c>
      <c r="FEH16">
        <v>-18937608.685600001</v>
      </c>
      <c r="FEI16">
        <v>-18937608.685600001</v>
      </c>
      <c r="FEJ16">
        <v>-18937608.685600001</v>
      </c>
      <c r="FEK16">
        <v>-18937608.685600001</v>
      </c>
      <c r="FEL16">
        <v>-18937608.685600001</v>
      </c>
      <c r="FEM16">
        <v>-18937608.685600001</v>
      </c>
      <c r="FEN16">
        <v>-18937608.685600001</v>
      </c>
      <c r="FEO16">
        <v>-18937608.685600001</v>
      </c>
      <c r="FEP16">
        <v>-18937608.685600001</v>
      </c>
      <c r="FEQ16">
        <v>-18937608.685600001</v>
      </c>
      <c r="FER16">
        <v>-18937608.685600001</v>
      </c>
      <c r="FES16">
        <v>-18937608.685600001</v>
      </c>
      <c r="FET16">
        <v>-18937608.685600001</v>
      </c>
      <c r="FEU16">
        <v>-18937608.685600001</v>
      </c>
      <c r="FEV16">
        <v>-18937608.685600001</v>
      </c>
      <c r="FEW16">
        <v>-18937608.685600001</v>
      </c>
      <c r="FEX16">
        <v>-18937608.685600001</v>
      </c>
      <c r="FEY16">
        <v>-18937608.685600001</v>
      </c>
      <c r="FEZ16">
        <v>-18937608.685600001</v>
      </c>
      <c r="FFA16">
        <v>-18937608.685600001</v>
      </c>
      <c r="FFB16">
        <v>-18937608.685600001</v>
      </c>
      <c r="FFC16">
        <v>-18937608.685600001</v>
      </c>
      <c r="FFD16">
        <v>-18937608.685600001</v>
      </c>
      <c r="FFE16">
        <v>-18937608.685600001</v>
      </c>
      <c r="FFF16">
        <v>-18937608.685600001</v>
      </c>
      <c r="FFG16">
        <v>-18937608.685600001</v>
      </c>
      <c r="FFH16">
        <v>-18937608.685600001</v>
      </c>
      <c r="FFI16">
        <v>-18937608.685600001</v>
      </c>
      <c r="FFJ16">
        <v>-18937608.685600001</v>
      </c>
      <c r="FFK16">
        <v>-18937608.685600001</v>
      </c>
      <c r="FFL16">
        <v>-18937608.685600001</v>
      </c>
      <c r="FFM16">
        <v>-18937608.685600001</v>
      </c>
      <c r="FFN16">
        <v>-30975602.626600001</v>
      </c>
      <c r="FFO16">
        <v>-30975602.626600001</v>
      </c>
      <c r="FFP16">
        <v>-30975602.626600001</v>
      </c>
      <c r="FFQ16">
        <v>-30975602.626600001</v>
      </c>
      <c r="FFR16">
        <v>-30975602.626600001</v>
      </c>
      <c r="FFS16">
        <v>-30975602.626600001</v>
      </c>
      <c r="FFT16">
        <v>-30975602.626600001</v>
      </c>
      <c r="FFU16">
        <v>-30975602.626600001</v>
      </c>
      <c r="FFV16">
        <v>-30975602.626600001</v>
      </c>
      <c r="FFW16">
        <v>-30975602.626600001</v>
      </c>
      <c r="FFX16">
        <v>-30975602.626600001</v>
      </c>
      <c r="FFY16">
        <v>-30975602.626600001</v>
      </c>
      <c r="FFZ16">
        <v>-30975602.626600001</v>
      </c>
      <c r="FGA16">
        <v>-30975602.626600001</v>
      </c>
      <c r="FGB16">
        <v>-30975602.626600001</v>
      </c>
      <c r="FGC16">
        <v>-30975602.626600001</v>
      </c>
      <c r="FGD16">
        <v>-30975602.626600001</v>
      </c>
      <c r="FGE16">
        <v>-30975602.626600001</v>
      </c>
      <c r="FGF16">
        <v>-30975602.626600001</v>
      </c>
      <c r="FGG16">
        <v>-30975602.626600001</v>
      </c>
      <c r="FGH16">
        <v>-30975602.626600001</v>
      </c>
      <c r="FGI16">
        <v>-30975602.626600001</v>
      </c>
      <c r="FGJ16">
        <v>-30975602.626600001</v>
      </c>
      <c r="FGK16">
        <v>-30975602.626600001</v>
      </c>
      <c r="FGL16">
        <v>-30975602.626600001</v>
      </c>
      <c r="FGM16">
        <v>-30975602.626600001</v>
      </c>
      <c r="FGN16">
        <v>-30975602.626600001</v>
      </c>
      <c r="FGO16">
        <v>-30975602.626600001</v>
      </c>
      <c r="FGP16">
        <v>-30975602.626600001</v>
      </c>
      <c r="FGQ16">
        <v>-30975602.626600001</v>
      </c>
      <c r="FGR16">
        <v>-30975602.626600001</v>
      </c>
      <c r="FGS16">
        <v>-30975602.626600001</v>
      </c>
      <c r="FGT16">
        <v>-30975602.626600001</v>
      </c>
      <c r="FGU16">
        <v>-30975602.626600001</v>
      </c>
      <c r="FGV16">
        <v>-30975602.626600001</v>
      </c>
      <c r="FGW16">
        <v>-30975602.626600001</v>
      </c>
      <c r="FGX16">
        <v>-30975602.626600001</v>
      </c>
      <c r="FGY16">
        <v>-30975602.626600001</v>
      </c>
      <c r="FGZ16">
        <v>-30975602.626600001</v>
      </c>
      <c r="FHA16">
        <v>-30975602.626600001</v>
      </c>
      <c r="FHB16">
        <v>-30975602.626600001</v>
      </c>
      <c r="FHC16">
        <v>-30975602.626600001</v>
      </c>
      <c r="FHD16">
        <v>-30975602.626600001</v>
      </c>
      <c r="FHE16">
        <v>-30975602.626600001</v>
      </c>
      <c r="FHF16">
        <v>-51887199.393700004</v>
      </c>
      <c r="FHG16">
        <v>-51887199.393700004</v>
      </c>
      <c r="FHH16">
        <v>-51887199.393700004</v>
      </c>
      <c r="FHI16">
        <v>-51887199.393700004</v>
      </c>
      <c r="FHJ16">
        <v>-51887199.393700004</v>
      </c>
      <c r="FHK16">
        <v>-51887199.393700004</v>
      </c>
      <c r="FHL16">
        <v>-51887199.393700004</v>
      </c>
      <c r="FHM16">
        <v>-51887199.393700004</v>
      </c>
      <c r="FHN16">
        <v>-51887199.393700004</v>
      </c>
      <c r="FHO16">
        <v>-51887199.393700004</v>
      </c>
      <c r="FHP16">
        <v>-51887199.393700004</v>
      </c>
      <c r="FHQ16">
        <v>-51887199.393700004</v>
      </c>
      <c r="FHR16">
        <v>-51887199.393700004</v>
      </c>
      <c r="FHS16">
        <v>-51887199.393700004</v>
      </c>
      <c r="FHT16">
        <v>-51887199.393700004</v>
      </c>
      <c r="FHU16">
        <v>-51887199.393700004</v>
      </c>
      <c r="FHV16">
        <v>-51887199.393700004</v>
      </c>
      <c r="FHW16">
        <v>-51887199.393700004</v>
      </c>
      <c r="FHX16">
        <v>-51887199.393700004</v>
      </c>
      <c r="FHY16">
        <v>-51887199.393700004</v>
      </c>
      <c r="FHZ16">
        <v>-51887199.393700004</v>
      </c>
      <c r="FIA16">
        <v>-51887199.393700004</v>
      </c>
      <c r="FIB16">
        <v>-51887199.393700004</v>
      </c>
      <c r="FIC16">
        <v>-51887199.393700004</v>
      </c>
      <c r="FID16">
        <v>-51887199.393700004</v>
      </c>
      <c r="FIE16">
        <v>-51887199.393700004</v>
      </c>
      <c r="FIF16">
        <v>-51887199.393700004</v>
      </c>
      <c r="FIG16">
        <v>-51887199.393700004</v>
      </c>
      <c r="FIH16">
        <v>-51887199.393700004</v>
      </c>
      <c r="FII16">
        <v>-51887199.393700004</v>
      </c>
      <c r="FIJ16">
        <v>-51887199.393700004</v>
      </c>
      <c r="FIK16">
        <v>-51887199.393700004</v>
      </c>
      <c r="FIL16">
        <v>-51887199.393700004</v>
      </c>
      <c r="FIM16">
        <v>-51887199.393700004</v>
      </c>
      <c r="FIN16">
        <v>-51887199.393700004</v>
      </c>
      <c r="FIO16">
        <v>-51887199.393700004</v>
      </c>
      <c r="FIP16">
        <v>-51887199.393700004</v>
      </c>
      <c r="FIQ16">
        <v>-51887199.393700004</v>
      </c>
      <c r="FIR16">
        <v>-51887199.393700004</v>
      </c>
      <c r="FIS16">
        <v>-51887199.393700004</v>
      </c>
      <c r="FIT16">
        <v>-51887199.393700004</v>
      </c>
      <c r="FIU16">
        <v>-51887199.393700004</v>
      </c>
      <c r="FIV16">
        <v>-51887199.393700004</v>
      </c>
      <c r="FIW16">
        <v>-51887199.393700004</v>
      </c>
      <c r="FIX16">
        <v>-10936914.255799999</v>
      </c>
      <c r="FIY16">
        <v>-10936914.255799999</v>
      </c>
      <c r="FIZ16">
        <v>-10936914.255799999</v>
      </c>
      <c r="FJA16">
        <v>-10936914.255799999</v>
      </c>
      <c r="FJB16">
        <v>-10936914.255799999</v>
      </c>
      <c r="FJC16">
        <v>-10936914.255799999</v>
      </c>
      <c r="FJD16">
        <v>-10936914.255799999</v>
      </c>
      <c r="FJE16">
        <v>-10936914.255799999</v>
      </c>
      <c r="FJF16">
        <v>-10936914.255799999</v>
      </c>
      <c r="FJG16">
        <v>-10936914.255799999</v>
      </c>
      <c r="FJH16">
        <v>-10936914.255799999</v>
      </c>
      <c r="FJI16">
        <v>-10933098.4597</v>
      </c>
      <c r="FJJ16">
        <v>-10933098.4597</v>
      </c>
      <c r="FJK16">
        <v>-10933098.4597</v>
      </c>
      <c r="FJL16">
        <v>-10933098.4597</v>
      </c>
      <c r="FJM16">
        <v>-10933098.4597</v>
      </c>
      <c r="FJN16">
        <v>-10933098.4597</v>
      </c>
      <c r="FJO16">
        <v>-10933098.4597</v>
      </c>
      <c r="FJP16">
        <v>-10933098.4597</v>
      </c>
      <c r="FJQ16">
        <v>-10933098.4597</v>
      </c>
      <c r="FJR16">
        <v>-10933098.4597</v>
      </c>
      <c r="FJS16">
        <v>-10933098.4597</v>
      </c>
      <c r="FJT16">
        <v>-10936914.255799999</v>
      </c>
      <c r="FJU16">
        <v>-10936914.255799999</v>
      </c>
      <c r="FJV16">
        <v>-10936914.255799999</v>
      </c>
      <c r="FJW16">
        <v>-10936914.255799999</v>
      </c>
      <c r="FJX16">
        <v>-10936914.255799999</v>
      </c>
      <c r="FJY16">
        <v>-10936914.255799999</v>
      </c>
      <c r="FJZ16">
        <v>-10936914.255799999</v>
      </c>
      <c r="FKA16">
        <v>-10936914.255799999</v>
      </c>
      <c r="FKB16">
        <v>-10936914.255799999</v>
      </c>
      <c r="FKC16">
        <v>-10936914.255799999</v>
      </c>
      <c r="FKD16">
        <v>-10936914.255799999</v>
      </c>
      <c r="FKE16">
        <v>-10933098.4597</v>
      </c>
      <c r="FKF16">
        <v>-10933098.4597</v>
      </c>
      <c r="FKG16">
        <v>-10933098.4597</v>
      </c>
      <c r="FKH16">
        <v>-10933098.4597</v>
      </c>
      <c r="FKI16">
        <v>-10933098.4597</v>
      </c>
      <c r="FKJ16">
        <v>-10933098.4597</v>
      </c>
      <c r="FKK16">
        <v>-10933098.4597</v>
      </c>
      <c r="FKL16">
        <v>-10933098.4597</v>
      </c>
      <c r="FKM16">
        <v>-10933098.4597</v>
      </c>
      <c r="FKN16">
        <v>-10933098.4597</v>
      </c>
      <c r="FKO16">
        <v>-10933098.4597</v>
      </c>
      <c r="FKP16">
        <v>-23298843.7678</v>
      </c>
      <c r="FKQ16">
        <v>-23298843.7678</v>
      </c>
      <c r="FKR16">
        <v>-23298843.7678</v>
      </c>
      <c r="FKS16">
        <v>-23298843.7678</v>
      </c>
      <c r="FKT16">
        <v>-23298843.7678</v>
      </c>
      <c r="FKU16">
        <v>-23298843.7678</v>
      </c>
      <c r="FKV16">
        <v>-23298843.7678</v>
      </c>
      <c r="FKW16">
        <v>-23298843.7678</v>
      </c>
      <c r="FKX16">
        <v>-23298843.7678</v>
      </c>
      <c r="FKY16">
        <v>-23298843.7678</v>
      </c>
      <c r="FKZ16">
        <v>-23298843.7678</v>
      </c>
      <c r="FLA16">
        <v>-23291517.2819</v>
      </c>
      <c r="FLB16">
        <v>-23291517.2819</v>
      </c>
      <c r="FLC16">
        <v>-23291517.2819</v>
      </c>
      <c r="FLD16">
        <v>-23291517.2819</v>
      </c>
      <c r="FLE16">
        <v>-23291517.2819</v>
      </c>
      <c r="FLF16">
        <v>-23291517.2819</v>
      </c>
      <c r="FLG16">
        <v>-23291517.2819</v>
      </c>
      <c r="FLH16">
        <v>-23291517.2819</v>
      </c>
      <c r="FLI16">
        <v>-23291517.2819</v>
      </c>
      <c r="FLJ16">
        <v>-23291517.2819</v>
      </c>
      <c r="FLK16">
        <v>-23291517.2819</v>
      </c>
      <c r="FLL16">
        <v>-23298843.7678</v>
      </c>
      <c r="FLM16">
        <v>-23298843.7678</v>
      </c>
      <c r="FLN16">
        <v>-23298843.7678</v>
      </c>
      <c r="FLO16">
        <v>-23298843.7678</v>
      </c>
      <c r="FLP16">
        <v>-23298843.7678</v>
      </c>
      <c r="FLQ16">
        <v>-23298843.7678</v>
      </c>
      <c r="FLR16">
        <v>-23298843.7678</v>
      </c>
      <c r="FLS16">
        <v>-23298843.7678</v>
      </c>
      <c r="FLT16">
        <v>-23298843.7678</v>
      </c>
      <c r="FLU16">
        <v>-23298843.7678</v>
      </c>
      <c r="FLV16">
        <v>-23298843.7678</v>
      </c>
      <c r="FLW16">
        <v>-23291517.2819</v>
      </c>
      <c r="FLX16">
        <v>-23291517.2819</v>
      </c>
      <c r="FLY16">
        <v>-23291517.2819</v>
      </c>
      <c r="FLZ16">
        <v>-23291517.2819</v>
      </c>
      <c r="FMA16">
        <v>-23291517.2819</v>
      </c>
      <c r="FMB16">
        <v>-23291517.2819</v>
      </c>
      <c r="FMC16">
        <v>-23291517.2819</v>
      </c>
      <c r="FMD16">
        <v>-23291517.2819</v>
      </c>
      <c r="FME16">
        <v>-23291517.2819</v>
      </c>
      <c r="FMF16">
        <v>-23291517.2819</v>
      </c>
      <c r="FMG16">
        <v>-23291517.2819</v>
      </c>
      <c r="FMH16">
        <v>-49481358.316</v>
      </c>
      <c r="FMI16">
        <v>-49481358.316</v>
      </c>
      <c r="FMJ16">
        <v>-49481358.316</v>
      </c>
      <c r="FMK16">
        <v>-49481358.316</v>
      </c>
      <c r="FML16">
        <v>-49481358.316</v>
      </c>
      <c r="FMM16">
        <v>-49481358.316</v>
      </c>
      <c r="FMN16">
        <v>-49481358.316</v>
      </c>
      <c r="FMO16">
        <v>-49481358.316</v>
      </c>
      <c r="FMP16">
        <v>-49481358.316</v>
      </c>
      <c r="FMQ16">
        <v>-49481358.316</v>
      </c>
      <c r="FMR16">
        <v>-49481358.316</v>
      </c>
      <c r="FMS16">
        <v>-49467010.450599998</v>
      </c>
      <c r="FMT16">
        <v>-49467010.450599998</v>
      </c>
      <c r="FMU16">
        <v>-49467010.450599998</v>
      </c>
      <c r="FMV16">
        <v>-49467010.450599998</v>
      </c>
      <c r="FMW16">
        <v>-49467010.450599998</v>
      </c>
      <c r="FMX16">
        <v>-49467010.450599998</v>
      </c>
      <c r="FMY16">
        <v>-49467010.450599998</v>
      </c>
      <c r="FMZ16">
        <v>-49467010.450599998</v>
      </c>
      <c r="FNA16">
        <v>-49467010.450599998</v>
      </c>
      <c r="FNB16">
        <v>-49467010.450599998</v>
      </c>
      <c r="FNC16">
        <v>-49467010.450599998</v>
      </c>
      <c r="FND16">
        <v>-49481358.316</v>
      </c>
      <c r="FNE16">
        <v>-49481358.316</v>
      </c>
      <c r="FNF16">
        <v>-49481358.316</v>
      </c>
      <c r="FNG16">
        <v>-49481358.316</v>
      </c>
      <c r="FNH16">
        <v>-49481358.316</v>
      </c>
      <c r="FNI16">
        <v>-49481358.316</v>
      </c>
      <c r="FNJ16">
        <v>-49481358.316</v>
      </c>
      <c r="FNK16">
        <v>-49481358.316</v>
      </c>
      <c r="FNL16">
        <v>-49481358.316</v>
      </c>
      <c r="FNM16">
        <v>-49481358.316</v>
      </c>
      <c r="FNN16">
        <v>-49481358.316</v>
      </c>
      <c r="FNO16">
        <v>-49467010.450599998</v>
      </c>
      <c r="FNP16">
        <v>-49467010.450599998</v>
      </c>
      <c r="FNQ16">
        <v>-49467010.450599998</v>
      </c>
      <c r="FNR16">
        <v>-49467010.450599998</v>
      </c>
      <c r="FNS16">
        <v>-49467010.450599998</v>
      </c>
      <c r="FNT16">
        <v>-49467010.450599998</v>
      </c>
      <c r="FNU16">
        <v>-49467010.450599998</v>
      </c>
      <c r="FNV16">
        <v>-49467010.450599998</v>
      </c>
      <c r="FNW16">
        <v>-49467010.450599998</v>
      </c>
      <c r="FNX16">
        <v>-49467010.450599998</v>
      </c>
      <c r="FNY16">
        <v>-49467010.450599998</v>
      </c>
      <c r="FNZ16">
        <v>2115868.7999900002</v>
      </c>
      <c r="FOA16">
        <v>2115868.7999900002</v>
      </c>
      <c r="FOB16">
        <v>2115868.7999900002</v>
      </c>
      <c r="FOC16">
        <v>2115868.7999900002</v>
      </c>
      <c r="FOD16">
        <v>2115868.7999900002</v>
      </c>
      <c r="FOE16">
        <v>2115868.7999900002</v>
      </c>
      <c r="FOF16">
        <v>2115868.7999900002</v>
      </c>
      <c r="FOG16">
        <v>2115868.7999900002</v>
      </c>
      <c r="FOH16">
        <v>2115868.7999900002</v>
      </c>
      <c r="FOI16">
        <v>2115868.7999900002</v>
      </c>
      <c r="FOJ16">
        <v>2115868.7999900002</v>
      </c>
      <c r="FOK16">
        <v>7880973.9026699997</v>
      </c>
      <c r="FOL16">
        <v>7880973.9026699997</v>
      </c>
      <c r="FOM16">
        <v>7880973.9026699997</v>
      </c>
      <c r="FON16">
        <v>7880973.9026699997</v>
      </c>
      <c r="FOO16">
        <v>7880973.9026699997</v>
      </c>
      <c r="FOP16">
        <v>7880973.9026699997</v>
      </c>
      <c r="FOQ16">
        <v>7880973.9026699997</v>
      </c>
      <c r="FOR16">
        <v>7880973.9026699997</v>
      </c>
      <c r="FOS16">
        <v>7880973.9026699997</v>
      </c>
      <c r="FOT16">
        <v>7880973.9026699997</v>
      </c>
      <c r="FOU16">
        <v>7880973.9026699997</v>
      </c>
      <c r="FOV16">
        <v>2115868.7999900002</v>
      </c>
      <c r="FOW16">
        <v>2115868.7999900002</v>
      </c>
      <c r="FOX16">
        <v>2115868.7999900002</v>
      </c>
      <c r="FOY16">
        <v>2115868.7999900002</v>
      </c>
      <c r="FOZ16">
        <v>2115868.7999900002</v>
      </c>
      <c r="FPA16">
        <v>2115868.7999900002</v>
      </c>
      <c r="FPB16">
        <v>2115868.7999900002</v>
      </c>
      <c r="FPC16">
        <v>2115868.7999900002</v>
      </c>
      <c r="FPD16">
        <v>2115868.7999900002</v>
      </c>
      <c r="FPE16">
        <v>2115868.7999900002</v>
      </c>
      <c r="FPF16">
        <v>2115868.7999900002</v>
      </c>
      <c r="FPG16">
        <v>7880973.9026699997</v>
      </c>
      <c r="FPH16">
        <v>7880973.9026699997</v>
      </c>
      <c r="FPI16">
        <v>7880973.9026699997</v>
      </c>
      <c r="FPJ16">
        <v>7880973.9026699997</v>
      </c>
      <c r="FPK16">
        <v>7880973.9026699997</v>
      </c>
      <c r="FPL16">
        <v>7880973.9026699997</v>
      </c>
      <c r="FPM16">
        <v>7880973.9026699997</v>
      </c>
      <c r="FPN16">
        <v>7880973.9026699997</v>
      </c>
      <c r="FPO16">
        <v>7880973.9026699997</v>
      </c>
      <c r="FPP16">
        <v>7880973.9026699997</v>
      </c>
      <c r="FPQ16">
        <v>7880973.9026699997</v>
      </c>
      <c r="FPR16">
        <v>12014288.682</v>
      </c>
      <c r="FPS16">
        <v>12014288.682</v>
      </c>
      <c r="FPT16">
        <v>12014288.682</v>
      </c>
      <c r="FPU16">
        <v>12014288.682</v>
      </c>
      <c r="FPV16">
        <v>12014288.682</v>
      </c>
      <c r="FPW16">
        <v>12014288.682</v>
      </c>
      <c r="FPX16">
        <v>12014288.682</v>
      </c>
      <c r="FPY16">
        <v>12014288.682</v>
      </c>
      <c r="FPZ16">
        <v>12014288.682</v>
      </c>
      <c r="FQA16">
        <v>12014288.682</v>
      </c>
      <c r="FQB16">
        <v>12014288.682</v>
      </c>
      <c r="FQC16">
        <v>23083528.195300002</v>
      </c>
      <c r="FQD16">
        <v>23083528.195300002</v>
      </c>
      <c r="FQE16">
        <v>23083528.195300002</v>
      </c>
      <c r="FQF16">
        <v>23083528.195300002</v>
      </c>
      <c r="FQG16">
        <v>23083528.195300002</v>
      </c>
      <c r="FQH16">
        <v>23083528.195300002</v>
      </c>
      <c r="FQI16">
        <v>23083528.195300002</v>
      </c>
      <c r="FQJ16">
        <v>23083528.195300002</v>
      </c>
      <c r="FQK16">
        <v>23083528.195300002</v>
      </c>
      <c r="FQL16">
        <v>23083528.195300002</v>
      </c>
      <c r="FQM16">
        <v>23083528.195300002</v>
      </c>
      <c r="FQN16">
        <v>12014288.682</v>
      </c>
      <c r="FQO16">
        <v>12014288.682</v>
      </c>
      <c r="FQP16">
        <v>12014288.682</v>
      </c>
      <c r="FQQ16">
        <v>12014288.682</v>
      </c>
      <c r="FQR16">
        <v>12014288.682</v>
      </c>
      <c r="FQS16">
        <v>12014288.682</v>
      </c>
      <c r="FQT16">
        <v>12014288.682</v>
      </c>
      <c r="FQU16">
        <v>12014288.682</v>
      </c>
      <c r="FQV16">
        <v>12014288.682</v>
      </c>
      <c r="FQW16">
        <v>12014288.682</v>
      </c>
      <c r="FQX16">
        <v>12014288.682</v>
      </c>
      <c r="FQY16">
        <v>23083528.195300002</v>
      </c>
      <c r="FQZ16">
        <v>23083528.195300002</v>
      </c>
      <c r="FRA16">
        <v>23083528.195300002</v>
      </c>
      <c r="FRB16">
        <v>23083528.195300002</v>
      </c>
      <c r="FRC16">
        <v>23083528.195300002</v>
      </c>
      <c r="FRD16">
        <v>23083528.195300002</v>
      </c>
      <c r="FRE16">
        <v>23083528.195300002</v>
      </c>
      <c r="FRF16">
        <v>23083528.195300002</v>
      </c>
      <c r="FRG16">
        <v>23083528.195300002</v>
      </c>
      <c r="FRH16">
        <v>23083528.195300002</v>
      </c>
      <c r="FRI16">
        <v>23083528.195300002</v>
      </c>
      <c r="FRJ16">
        <v>36761180.703000002</v>
      </c>
      <c r="FRK16">
        <v>36761180.703000002</v>
      </c>
      <c r="FRL16">
        <v>36761180.703000002</v>
      </c>
      <c r="FRM16">
        <v>36761180.703000002</v>
      </c>
      <c r="FRN16">
        <v>36761180.703000002</v>
      </c>
      <c r="FRO16">
        <v>36761180.703000002</v>
      </c>
      <c r="FRP16">
        <v>36761180.703000002</v>
      </c>
      <c r="FRQ16">
        <v>36761180.703000002</v>
      </c>
      <c r="FRR16">
        <v>36761180.703000002</v>
      </c>
      <c r="FRS16">
        <v>36761180.703000002</v>
      </c>
      <c r="FRT16">
        <v>36761180.703000002</v>
      </c>
      <c r="FRU16">
        <v>58438689.037699997</v>
      </c>
      <c r="FRV16">
        <v>58438689.037699997</v>
      </c>
      <c r="FRW16">
        <v>58438689.037699997</v>
      </c>
      <c r="FRX16">
        <v>58438689.037699997</v>
      </c>
      <c r="FRY16">
        <v>58438689.037699997</v>
      </c>
      <c r="FRZ16">
        <v>58438689.037699997</v>
      </c>
      <c r="FSA16">
        <v>58438689.037699997</v>
      </c>
      <c r="FSB16">
        <v>58438689.037699997</v>
      </c>
      <c r="FSC16">
        <v>58438689.037699997</v>
      </c>
      <c r="FSD16">
        <v>58438689.037699997</v>
      </c>
      <c r="FSE16">
        <v>58438689.037699997</v>
      </c>
      <c r="FSF16">
        <v>36761180.703000002</v>
      </c>
      <c r="FSG16">
        <v>36761180.703000002</v>
      </c>
      <c r="FSH16">
        <v>36761180.703000002</v>
      </c>
      <c r="FSI16">
        <v>36761180.703000002</v>
      </c>
      <c r="FSJ16">
        <v>36761180.703000002</v>
      </c>
      <c r="FSK16">
        <v>36761180.703000002</v>
      </c>
      <c r="FSL16">
        <v>36761180.703000002</v>
      </c>
      <c r="FSM16">
        <v>36761180.703000002</v>
      </c>
      <c r="FSN16">
        <v>36761180.703000002</v>
      </c>
      <c r="FSO16">
        <v>36761180.703000002</v>
      </c>
      <c r="FSP16">
        <v>36761180.703000002</v>
      </c>
      <c r="FSQ16">
        <v>58438689.037699997</v>
      </c>
      <c r="FSR16">
        <v>58438689.037699997</v>
      </c>
      <c r="FSS16">
        <v>58438689.037699997</v>
      </c>
      <c r="FST16">
        <v>58438689.037699997</v>
      </c>
      <c r="FSU16">
        <v>58438689.037699997</v>
      </c>
      <c r="FSV16">
        <v>58438689.037699997</v>
      </c>
      <c r="FSW16">
        <v>58438689.037699997</v>
      </c>
      <c r="FSX16">
        <v>58438689.037699997</v>
      </c>
      <c r="FSY16">
        <v>58438689.037699997</v>
      </c>
      <c r="FSZ16">
        <v>58438689.037699997</v>
      </c>
      <c r="FTA16">
        <v>58438689.037699997</v>
      </c>
      <c r="FTB16">
        <v>-4776542.23496</v>
      </c>
      <c r="FTC16">
        <v>-4776542.23496</v>
      </c>
      <c r="FTD16">
        <v>-4776542.23496</v>
      </c>
      <c r="FTE16">
        <v>-4776542.23496</v>
      </c>
      <c r="FTF16">
        <v>-4776542.23496</v>
      </c>
      <c r="FTG16">
        <v>-4776542.23496</v>
      </c>
      <c r="FTH16">
        <v>-4776542.23496</v>
      </c>
      <c r="FTI16">
        <v>-4776542.23496</v>
      </c>
      <c r="FTJ16">
        <v>-4776542.23496</v>
      </c>
      <c r="FTK16">
        <v>-4776542.23496</v>
      </c>
      <c r="FTL16">
        <v>-4776542.23496</v>
      </c>
      <c r="FTM16">
        <v>-4694628.9439099999</v>
      </c>
      <c r="FTN16">
        <v>-4694628.9439099999</v>
      </c>
      <c r="FTO16">
        <v>-4694628.9439099999</v>
      </c>
      <c r="FTP16">
        <v>-4694628.9439099999</v>
      </c>
      <c r="FTQ16">
        <v>-4694628.9439099999</v>
      </c>
      <c r="FTR16">
        <v>-4694628.9439099999</v>
      </c>
      <c r="FTS16">
        <v>-4694628.9439099999</v>
      </c>
      <c r="FTT16">
        <v>-4694628.9439099999</v>
      </c>
      <c r="FTU16">
        <v>-4694628.9439099999</v>
      </c>
      <c r="FTV16">
        <v>-4694628.9439099999</v>
      </c>
      <c r="FTW16">
        <v>-4694628.9439099999</v>
      </c>
      <c r="FTX16">
        <v>-4776542.23496</v>
      </c>
      <c r="FTY16">
        <v>-4776542.23496</v>
      </c>
      <c r="FTZ16">
        <v>-4776542.23496</v>
      </c>
      <c r="FUA16">
        <v>-4776542.23496</v>
      </c>
      <c r="FUB16">
        <v>-4776542.23496</v>
      </c>
      <c r="FUC16">
        <v>-4776542.23496</v>
      </c>
      <c r="FUD16">
        <v>-4776542.23496</v>
      </c>
      <c r="FUE16">
        <v>-4776542.23496</v>
      </c>
      <c r="FUF16">
        <v>-4776542.23496</v>
      </c>
      <c r="FUG16">
        <v>-4776542.23496</v>
      </c>
      <c r="FUH16">
        <v>-4776542.23496</v>
      </c>
      <c r="FUI16">
        <v>-4694628.9439099999</v>
      </c>
      <c r="FUJ16">
        <v>-4694628.9439099999</v>
      </c>
      <c r="FUK16">
        <v>-4694628.9439099999</v>
      </c>
      <c r="FUL16">
        <v>-4694628.9439099999</v>
      </c>
      <c r="FUM16">
        <v>-4694628.9439099999</v>
      </c>
      <c r="FUN16">
        <v>-4694628.9439099999</v>
      </c>
      <c r="FUO16">
        <v>-4694628.9439099999</v>
      </c>
      <c r="FUP16">
        <v>-4694628.9439099999</v>
      </c>
      <c r="FUQ16">
        <v>-4694628.9439099999</v>
      </c>
      <c r="FUR16">
        <v>-4694628.9439099999</v>
      </c>
      <c r="FUS16">
        <v>-4694628.9439099999</v>
      </c>
      <c r="FUT16">
        <v>2120520.1396300001</v>
      </c>
      <c r="FUU16">
        <v>2120520.1396300001</v>
      </c>
      <c r="FUV16">
        <v>2120520.1396300001</v>
      </c>
      <c r="FUW16">
        <v>2120520.1396300001</v>
      </c>
      <c r="FUX16">
        <v>2120520.1396300001</v>
      </c>
      <c r="FUY16">
        <v>2120520.1396300001</v>
      </c>
      <c r="FUZ16">
        <v>2120520.1396300001</v>
      </c>
      <c r="FVA16">
        <v>2120520.1396300001</v>
      </c>
      <c r="FVB16">
        <v>2120520.1396300001</v>
      </c>
      <c r="FVC16">
        <v>2120520.1396300001</v>
      </c>
      <c r="FVD16">
        <v>2120520.1396300001</v>
      </c>
      <c r="FVE16">
        <v>2277797.0360300001</v>
      </c>
      <c r="FVF16">
        <v>2277797.0360300001</v>
      </c>
      <c r="FVG16">
        <v>2277797.0360300001</v>
      </c>
      <c r="FVH16">
        <v>2277797.0360300001</v>
      </c>
      <c r="FVI16">
        <v>2277797.0360300001</v>
      </c>
      <c r="FVJ16">
        <v>2277797.0360300001</v>
      </c>
      <c r="FVK16">
        <v>2277797.0360300001</v>
      </c>
      <c r="FVL16">
        <v>2277797.0360300001</v>
      </c>
      <c r="FVM16">
        <v>2277797.0360300001</v>
      </c>
      <c r="FVN16">
        <v>2277797.0360300001</v>
      </c>
      <c r="FVO16">
        <v>2277797.0360300001</v>
      </c>
      <c r="FVP16">
        <v>2120520.1396300001</v>
      </c>
      <c r="FVQ16">
        <v>2120520.1396300001</v>
      </c>
      <c r="FVR16">
        <v>2120520.1396300001</v>
      </c>
      <c r="FVS16">
        <v>2120520.1396300001</v>
      </c>
      <c r="FVT16">
        <v>2120520.1396300001</v>
      </c>
      <c r="FVU16">
        <v>2120520.1396300001</v>
      </c>
      <c r="FVV16">
        <v>2120520.1396300001</v>
      </c>
      <c r="FVW16">
        <v>2120520.1396300001</v>
      </c>
      <c r="FVX16">
        <v>2120520.1396300001</v>
      </c>
      <c r="FVY16">
        <v>2120520.1396300001</v>
      </c>
      <c r="FVZ16">
        <v>2120520.1396300001</v>
      </c>
      <c r="FWA16">
        <v>2277797.0360300001</v>
      </c>
      <c r="FWB16">
        <v>2277797.0360300001</v>
      </c>
      <c r="FWC16">
        <v>2277797.0360300001</v>
      </c>
      <c r="FWD16">
        <v>2277797.0360300001</v>
      </c>
      <c r="FWE16">
        <v>2277797.0360300001</v>
      </c>
      <c r="FWF16">
        <v>2277797.0360300001</v>
      </c>
      <c r="FWG16">
        <v>2277797.0360300001</v>
      </c>
      <c r="FWH16">
        <v>2277797.0360300001</v>
      </c>
      <c r="FWI16">
        <v>2277797.0360300001</v>
      </c>
      <c r="FWJ16">
        <v>2277797.0360300001</v>
      </c>
      <c r="FWK16">
        <v>2277797.0360300001</v>
      </c>
      <c r="FWL16">
        <v>21874094.1523</v>
      </c>
      <c r="FWM16">
        <v>21874094.1523</v>
      </c>
      <c r="FWN16">
        <v>21874094.1523</v>
      </c>
      <c r="FWO16">
        <v>21874094.1523</v>
      </c>
      <c r="FWP16">
        <v>21874094.1523</v>
      </c>
      <c r="FWQ16">
        <v>21874094.1523</v>
      </c>
      <c r="FWR16">
        <v>21874094.1523</v>
      </c>
      <c r="FWS16">
        <v>21874094.1523</v>
      </c>
      <c r="FWT16">
        <v>21874094.1523</v>
      </c>
      <c r="FWU16">
        <v>21874094.1523</v>
      </c>
      <c r="FWV16">
        <v>21874094.1523</v>
      </c>
      <c r="FWW16">
        <v>22182098.259399999</v>
      </c>
      <c r="FWX16">
        <v>22182098.259399999</v>
      </c>
      <c r="FWY16">
        <v>22182098.259399999</v>
      </c>
      <c r="FWZ16">
        <v>22182098.259399999</v>
      </c>
      <c r="FXA16">
        <v>22182098.259399999</v>
      </c>
      <c r="FXB16">
        <v>22182098.259399999</v>
      </c>
      <c r="FXC16">
        <v>22182098.259399999</v>
      </c>
      <c r="FXD16">
        <v>22182098.259399999</v>
      </c>
      <c r="FXE16">
        <v>22182098.259399999</v>
      </c>
      <c r="FXF16">
        <v>22182098.259399999</v>
      </c>
      <c r="FXG16">
        <v>22182098.259399999</v>
      </c>
      <c r="FXH16">
        <v>21874094.1523</v>
      </c>
      <c r="FXI16">
        <v>21874094.1523</v>
      </c>
      <c r="FXJ16">
        <v>21874094.1523</v>
      </c>
      <c r="FXK16">
        <v>21874094.1523</v>
      </c>
      <c r="FXL16">
        <v>21874094.1523</v>
      </c>
      <c r="FXM16">
        <v>21874094.1523</v>
      </c>
      <c r="FXN16">
        <v>21874094.1523</v>
      </c>
      <c r="FXO16">
        <v>21874094.1523</v>
      </c>
      <c r="FXP16">
        <v>21874094.1523</v>
      </c>
      <c r="FXQ16">
        <v>21874094.1523</v>
      </c>
      <c r="FXR16">
        <v>21874094.1523</v>
      </c>
      <c r="FXS16">
        <v>22182098.259399999</v>
      </c>
      <c r="FXT16">
        <v>22182098.259399999</v>
      </c>
      <c r="FXU16">
        <v>22182098.259399999</v>
      </c>
      <c r="FXV16">
        <v>22182098.259399999</v>
      </c>
      <c r="FXW16">
        <v>22182098.259399999</v>
      </c>
      <c r="FXX16">
        <v>22182098.259399999</v>
      </c>
      <c r="FXY16">
        <v>22182098.259399999</v>
      </c>
      <c r="FXZ16">
        <v>22182098.259399999</v>
      </c>
      <c r="FYA16">
        <v>22182098.259399999</v>
      </c>
      <c r="FYB16">
        <v>22182098.259399999</v>
      </c>
      <c r="FYC16">
        <v>22182098.259399999</v>
      </c>
      <c r="FYD16">
        <v>-55700190.220700003</v>
      </c>
      <c r="FYE16">
        <v>-55700190.220700003</v>
      </c>
      <c r="FYF16">
        <v>-55700190.220700003</v>
      </c>
      <c r="FYG16">
        <v>-55700190.220700003</v>
      </c>
      <c r="FYH16">
        <v>-55700190.220700003</v>
      </c>
      <c r="FYI16">
        <v>-55700190.220700003</v>
      </c>
      <c r="FYJ16">
        <v>-55700190.220700003</v>
      </c>
      <c r="FYK16">
        <v>-55700190.220700003</v>
      </c>
      <c r="FYL16">
        <v>-55700190.220700003</v>
      </c>
      <c r="FYM16">
        <v>-55700190.220700003</v>
      </c>
      <c r="FYN16">
        <v>-55700190.220700003</v>
      </c>
      <c r="FYO16">
        <v>-55700190.220700003</v>
      </c>
      <c r="FYP16">
        <v>-55700190.220700003</v>
      </c>
      <c r="FYQ16">
        <v>-55700190.220700003</v>
      </c>
      <c r="FYR16">
        <v>-55700190.220700003</v>
      </c>
      <c r="FYS16">
        <v>-55700190.220700003</v>
      </c>
      <c r="FYT16">
        <v>-55700190.220700003</v>
      </c>
      <c r="FYU16">
        <v>-55700190.220700003</v>
      </c>
      <c r="FYV16">
        <v>-55700190.220700003</v>
      </c>
      <c r="FYW16">
        <v>-55700190.220700003</v>
      </c>
      <c r="FYX16">
        <v>-55700190.220700003</v>
      </c>
      <c r="FYY16">
        <v>-55700190.220700003</v>
      </c>
      <c r="FYZ16">
        <v>-55700190.220700003</v>
      </c>
      <c r="FZA16">
        <v>-55700190.220700003</v>
      </c>
      <c r="FZB16">
        <v>-55700190.220700003</v>
      </c>
      <c r="FZC16">
        <v>-55700190.220700003</v>
      </c>
      <c r="FZD16">
        <v>-55700190.220700003</v>
      </c>
      <c r="FZE16">
        <v>-55700190.220700003</v>
      </c>
      <c r="FZF16">
        <v>-55700190.220700003</v>
      </c>
      <c r="FZG16">
        <v>-55700190.220700003</v>
      </c>
      <c r="FZH16">
        <v>-55700190.220700003</v>
      </c>
      <c r="FZI16">
        <v>-55700190.220700003</v>
      </c>
      <c r="FZJ16">
        <v>-55700190.220700003</v>
      </c>
      <c r="FZK16">
        <v>-55700190.220700003</v>
      </c>
      <c r="FZL16">
        <v>-55700190.220700003</v>
      </c>
      <c r="FZM16">
        <v>-55700190.220700003</v>
      </c>
      <c r="FZN16">
        <v>-55700190.220700003</v>
      </c>
      <c r="FZO16">
        <v>-55700190.220700003</v>
      </c>
      <c r="FZP16">
        <v>-55700190.220700003</v>
      </c>
      <c r="FZQ16">
        <v>-55700190.220700003</v>
      </c>
      <c r="FZR16">
        <v>-55700190.220700003</v>
      </c>
      <c r="FZS16">
        <v>-55700190.220700003</v>
      </c>
      <c r="FZT16">
        <v>-55700190.220700003</v>
      </c>
      <c r="FZU16">
        <v>-55700190.220700003</v>
      </c>
      <c r="FZV16">
        <v>-85561478.781200007</v>
      </c>
      <c r="FZW16">
        <v>-85561478.781200007</v>
      </c>
      <c r="FZX16">
        <v>-85561478.781200007</v>
      </c>
      <c r="FZY16">
        <v>-85561478.781200007</v>
      </c>
      <c r="FZZ16">
        <v>-85561478.781200007</v>
      </c>
      <c r="GAA16">
        <v>-85561478.781200007</v>
      </c>
      <c r="GAB16">
        <v>-85561478.781200007</v>
      </c>
      <c r="GAC16">
        <v>-85561478.781200007</v>
      </c>
      <c r="GAD16">
        <v>-85561478.781200007</v>
      </c>
      <c r="GAE16">
        <v>-85561478.781200007</v>
      </c>
      <c r="GAF16">
        <v>-85561478.781200007</v>
      </c>
      <c r="GAG16">
        <v>-85561478.781200007</v>
      </c>
      <c r="GAH16">
        <v>-85561478.781200007</v>
      </c>
      <c r="GAI16">
        <v>-85561478.781200007</v>
      </c>
      <c r="GAJ16">
        <v>-85561478.781200007</v>
      </c>
      <c r="GAK16">
        <v>-85561478.781200007</v>
      </c>
      <c r="GAL16">
        <v>-85561478.781200007</v>
      </c>
      <c r="GAM16">
        <v>-85561478.781200007</v>
      </c>
      <c r="GAN16">
        <v>-85561478.781200007</v>
      </c>
      <c r="GAO16">
        <v>-85561478.781200007</v>
      </c>
      <c r="GAP16">
        <v>-85561478.781200007</v>
      </c>
      <c r="GAQ16">
        <v>-85561478.781200007</v>
      </c>
      <c r="GAR16">
        <v>-85561478.781200007</v>
      </c>
      <c r="GAS16">
        <v>-85561478.781200007</v>
      </c>
      <c r="GAT16">
        <v>-85561478.781200007</v>
      </c>
      <c r="GAU16">
        <v>-85561478.781200007</v>
      </c>
      <c r="GAV16">
        <v>-85561478.781200007</v>
      </c>
      <c r="GAW16">
        <v>-85561478.781200007</v>
      </c>
      <c r="GAX16">
        <v>-85561478.781200007</v>
      </c>
      <c r="GAY16">
        <v>-85561478.781200007</v>
      </c>
      <c r="GAZ16">
        <v>-85561478.781200007</v>
      </c>
      <c r="GBA16">
        <v>-85561478.781200007</v>
      </c>
      <c r="GBB16">
        <v>-85561478.781200007</v>
      </c>
      <c r="GBC16">
        <v>-85561478.781200007</v>
      </c>
      <c r="GBD16">
        <v>-85561478.781200007</v>
      </c>
      <c r="GBE16">
        <v>-85561478.781200007</v>
      </c>
      <c r="GBF16">
        <v>-85561478.781200007</v>
      </c>
      <c r="GBG16">
        <v>-85561478.781200007</v>
      </c>
      <c r="GBH16">
        <v>-85561478.781200007</v>
      </c>
      <c r="GBI16">
        <v>-85561478.781200007</v>
      </c>
      <c r="GBJ16">
        <v>-85561478.781200007</v>
      </c>
      <c r="GBK16">
        <v>-85561478.781200007</v>
      </c>
      <c r="GBL16">
        <v>-85561478.781200007</v>
      </c>
      <c r="GBM16">
        <v>-85561478.781200007</v>
      </c>
      <c r="GBN16">
        <v>-132155433.51100001</v>
      </c>
      <c r="GBO16">
        <v>-132155433.51100001</v>
      </c>
      <c r="GBP16">
        <v>-132155433.51100001</v>
      </c>
      <c r="GBQ16">
        <v>-132155433.51100001</v>
      </c>
      <c r="GBR16">
        <v>-132155433.51100001</v>
      </c>
      <c r="GBS16">
        <v>-132155433.51100001</v>
      </c>
      <c r="GBT16">
        <v>-132155433.51100001</v>
      </c>
      <c r="GBU16">
        <v>-132155433.51100001</v>
      </c>
      <c r="GBV16">
        <v>-132155433.51100001</v>
      </c>
      <c r="GBW16">
        <v>-132155433.51100001</v>
      </c>
      <c r="GBX16">
        <v>-132155433.51100001</v>
      </c>
      <c r="GBY16">
        <v>-132155433.51100001</v>
      </c>
      <c r="GBZ16">
        <v>-132155433.51100001</v>
      </c>
      <c r="GCA16">
        <v>-132155433.51100001</v>
      </c>
      <c r="GCB16">
        <v>-132155433.51100001</v>
      </c>
      <c r="GCC16">
        <v>-132155433.51100001</v>
      </c>
      <c r="GCD16">
        <v>-132155433.51100001</v>
      </c>
      <c r="GCE16">
        <v>-132155433.51100001</v>
      </c>
      <c r="GCF16">
        <v>-132155433.51100001</v>
      </c>
      <c r="GCG16">
        <v>-132155433.51100001</v>
      </c>
      <c r="GCH16">
        <v>-132155433.51100001</v>
      </c>
      <c r="GCI16">
        <v>-132155433.51100001</v>
      </c>
      <c r="GCJ16">
        <v>-132155433.51100001</v>
      </c>
      <c r="GCK16">
        <v>-132155433.51100001</v>
      </c>
      <c r="GCL16">
        <v>-132155433.51100001</v>
      </c>
      <c r="GCM16">
        <v>-132155433.51100001</v>
      </c>
      <c r="GCN16">
        <v>-132155433.51100001</v>
      </c>
      <c r="GCO16">
        <v>-132155433.51100001</v>
      </c>
      <c r="GCP16">
        <v>-132155433.51100001</v>
      </c>
      <c r="GCQ16">
        <v>-132155433.51100001</v>
      </c>
      <c r="GCR16">
        <v>-132155433.51100001</v>
      </c>
      <c r="GCS16">
        <v>-132155433.51100001</v>
      </c>
      <c r="GCT16">
        <v>-132155433.51100001</v>
      </c>
      <c r="GCU16">
        <v>-132155433.51100001</v>
      </c>
      <c r="GCV16">
        <v>-132155433.51100001</v>
      </c>
      <c r="GCW16">
        <v>-132155433.51100001</v>
      </c>
      <c r="GCX16">
        <v>-132155433.51100001</v>
      </c>
      <c r="GCY16">
        <v>-132155433.51100001</v>
      </c>
      <c r="GCZ16">
        <v>-132155433.51100001</v>
      </c>
      <c r="GDA16">
        <v>-132155433.51100001</v>
      </c>
      <c r="GDB16">
        <v>-132155433.51100001</v>
      </c>
      <c r="GDC16">
        <v>-132155433.51100001</v>
      </c>
      <c r="GDD16">
        <v>-132155433.51100001</v>
      </c>
      <c r="GDE16">
        <v>-132155433.51100001</v>
      </c>
      <c r="GDF16">
        <v>-55700190.220700003</v>
      </c>
      <c r="GDG16">
        <v>-55700190.220700003</v>
      </c>
      <c r="GDH16">
        <v>-55700190.220700003</v>
      </c>
      <c r="GDI16">
        <v>-55700190.220700003</v>
      </c>
      <c r="GDJ16">
        <v>-55700190.220700003</v>
      </c>
      <c r="GDK16">
        <v>-55700190.220700003</v>
      </c>
      <c r="GDL16">
        <v>-55700190.220700003</v>
      </c>
      <c r="GDM16">
        <v>-55700190.220700003</v>
      </c>
      <c r="GDN16">
        <v>-55700190.220700003</v>
      </c>
      <c r="GDO16">
        <v>-55700190.220700003</v>
      </c>
      <c r="GDP16">
        <v>-55700190.220700003</v>
      </c>
      <c r="GDQ16">
        <v>-55700190.220700003</v>
      </c>
      <c r="GDR16">
        <v>-55700190.220700003</v>
      </c>
      <c r="GDS16">
        <v>-55700190.220700003</v>
      </c>
      <c r="GDT16">
        <v>-55700190.220700003</v>
      </c>
      <c r="GDU16">
        <v>-55700190.220700003</v>
      </c>
      <c r="GDV16">
        <v>-55700190.220700003</v>
      </c>
      <c r="GDW16">
        <v>-55700190.220700003</v>
      </c>
      <c r="GDX16">
        <v>-55700190.220700003</v>
      </c>
      <c r="GDY16">
        <v>-55700190.220700003</v>
      </c>
      <c r="GDZ16">
        <v>-55700190.220700003</v>
      </c>
      <c r="GEA16">
        <v>-55700190.220700003</v>
      </c>
      <c r="GEB16">
        <v>-55700190.220700003</v>
      </c>
      <c r="GEC16">
        <v>-55700190.220700003</v>
      </c>
      <c r="GED16">
        <v>-55700190.220700003</v>
      </c>
      <c r="GEE16">
        <v>-55700190.220700003</v>
      </c>
      <c r="GEF16">
        <v>-55700190.220700003</v>
      </c>
      <c r="GEG16">
        <v>-55700190.220700003</v>
      </c>
      <c r="GEH16">
        <v>-55700190.220700003</v>
      </c>
      <c r="GEI16">
        <v>-55700190.220700003</v>
      </c>
      <c r="GEJ16">
        <v>-55700190.220700003</v>
      </c>
      <c r="GEK16">
        <v>-55700190.220700003</v>
      </c>
      <c r="GEL16">
        <v>-55700190.220700003</v>
      </c>
      <c r="GEM16">
        <v>-55700190.220700003</v>
      </c>
      <c r="GEN16">
        <v>-55700190.220700003</v>
      </c>
      <c r="GEO16">
        <v>-55700190.220700003</v>
      </c>
      <c r="GEP16">
        <v>-55700190.220700003</v>
      </c>
      <c r="GEQ16">
        <v>-55700190.220700003</v>
      </c>
      <c r="GER16">
        <v>-55700190.220700003</v>
      </c>
      <c r="GES16">
        <v>-55700190.220700003</v>
      </c>
      <c r="GET16">
        <v>-55700190.220700003</v>
      </c>
      <c r="GEU16">
        <v>-55700190.220700003</v>
      </c>
      <c r="GEV16">
        <v>-55700190.220700003</v>
      </c>
      <c r="GEW16">
        <v>-55700190.220700003</v>
      </c>
      <c r="GEX16">
        <v>-85561478.781200007</v>
      </c>
      <c r="GEY16">
        <v>-85561478.781200007</v>
      </c>
      <c r="GEZ16">
        <v>-85561478.781200007</v>
      </c>
      <c r="GFA16">
        <v>-85561478.781200007</v>
      </c>
      <c r="GFB16">
        <v>-85561478.781200007</v>
      </c>
      <c r="GFC16">
        <v>-85561478.781200007</v>
      </c>
      <c r="GFD16">
        <v>-85561478.781200007</v>
      </c>
      <c r="GFE16">
        <v>-85561478.781200007</v>
      </c>
      <c r="GFF16">
        <v>-85561478.781200007</v>
      </c>
      <c r="GFG16">
        <v>-85561478.781200007</v>
      </c>
      <c r="GFH16">
        <v>-85561478.781200007</v>
      </c>
      <c r="GFI16">
        <v>-85561478.781200007</v>
      </c>
      <c r="GFJ16">
        <v>-85561478.781200007</v>
      </c>
      <c r="GFK16">
        <v>-85561478.781200007</v>
      </c>
      <c r="GFL16">
        <v>-85561478.781200007</v>
      </c>
      <c r="GFM16">
        <v>-85561478.781200007</v>
      </c>
      <c r="GFN16">
        <v>-85561478.781200007</v>
      </c>
      <c r="GFO16">
        <v>-85561478.781200007</v>
      </c>
      <c r="GFP16">
        <v>-85561478.781200007</v>
      </c>
      <c r="GFQ16">
        <v>-85561478.781200007</v>
      </c>
      <c r="GFR16">
        <v>-85561478.781200007</v>
      </c>
      <c r="GFS16">
        <v>-85561478.781200007</v>
      </c>
      <c r="GFT16">
        <v>-85561478.781200007</v>
      </c>
      <c r="GFU16">
        <v>-85561478.781200007</v>
      </c>
      <c r="GFV16">
        <v>-85561478.781200007</v>
      </c>
      <c r="GFW16">
        <v>-85561478.781200007</v>
      </c>
      <c r="GFX16">
        <v>-85561478.781200007</v>
      </c>
      <c r="GFY16">
        <v>-85561478.781200007</v>
      </c>
      <c r="GFZ16">
        <v>-85561478.781200007</v>
      </c>
      <c r="GGA16">
        <v>-85561478.781200007</v>
      </c>
      <c r="GGB16">
        <v>-85561478.781200007</v>
      </c>
      <c r="GGC16">
        <v>-85561478.781200007</v>
      </c>
      <c r="GGD16">
        <v>-85561478.781200007</v>
      </c>
      <c r="GGE16">
        <v>-85561478.781200007</v>
      </c>
      <c r="GGF16">
        <v>-85561478.781200007</v>
      </c>
      <c r="GGG16">
        <v>-85561478.781200007</v>
      </c>
      <c r="GGH16">
        <v>-85561478.781200007</v>
      </c>
      <c r="GGI16">
        <v>-85561478.781200007</v>
      </c>
      <c r="GGJ16">
        <v>-85561478.781200007</v>
      </c>
      <c r="GGK16">
        <v>-85561478.781200007</v>
      </c>
      <c r="GGL16">
        <v>-85561478.781200007</v>
      </c>
      <c r="GGM16">
        <v>-85561478.781200007</v>
      </c>
      <c r="GGN16">
        <v>-85561478.781200007</v>
      </c>
      <c r="GGO16">
        <v>-85561478.781200007</v>
      </c>
      <c r="GGP16">
        <v>-132155433.51100001</v>
      </c>
      <c r="GGQ16">
        <v>-132155433.51100001</v>
      </c>
      <c r="GGR16">
        <v>-132155433.51100001</v>
      </c>
      <c r="GGS16">
        <v>-132155433.51100001</v>
      </c>
      <c r="GGT16">
        <v>-132155433.51100001</v>
      </c>
      <c r="GGU16">
        <v>-132155433.51100001</v>
      </c>
      <c r="GGV16">
        <v>-132155433.51100001</v>
      </c>
      <c r="GGW16">
        <v>-132155433.51100001</v>
      </c>
      <c r="GGX16">
        <v>-132155433.51100001</v>
      </c>
      <c r="GGY16">
        <v>-132155433.51100001</v>
      </c>
      <c r="GGZ16">
        <v>-132155433.51100001</v>
      </c>
      <c r="GHA16">
        <v>-132155433.51100001</v>
      </c>
      <c r="GHB16">
        <v>-132155433.51100001</v>
      </c>
      <c r="GHC16">
        <v>-132155433.51100001</v>
      </c>
      <c r="GHD16">
        <v>-132155433.51100001</v>
      </c>
      <c r="GHE16">
        <v>-132155433.51100001</v>
      </c>
      <c r="GHF16">
        <v>-132155433.51100001</v>
      </c>
      <c r="GHG16">
        <v>-132155433.51100001</v>
      </c>
      <c r="GHH16">
        <v>-132155433.51100001</v>
      </c>
      <c r="GHI16">
        <v>-132155433.51100001</v>
      </c>
      <c r="GHJ16">
        <v>-132155433.51100001</v>
      </c>
      <c r="GHK16">
        <v>-132155433.51100001</v>
      </c>
      <c r="GHL16">
        <v>-132155433.51100001</v>
      </c>
      <c r="GHM16">
        <v>-132155433.51100001</v>
      </c>
      <c r="GHN16">
        <v>-132155433.51100001</v>
      </c>
      <c r="GHO16">
        <v>-132155433.51100001</v>
      </c>
      <c r="GHP16">
        <v>-132155433.51100001</v>
      </c>
      <c r="GHQ16">
        <v>-132155433.51100001</v>
      </c>
      <c r="GHR16">
        <v>-132155433.51100001</v>
      </c>
      <c r="GHS16">
        <v>-132155433.51100001</v>
      </c>
      <c r="GHT16">
        <v>-132155433.51100001</v>
      </c>
      <c r="GHU16">
        <v>-132155433.51100001</v>
      </c>
      <c r="GHV16">
        <v>-132155433.51100001</v>
      </c>
      <c r="GHW16">
        <v>-132155433.51100001</v>
      </c>
      <c r="GHX16">
        <v>-132155433.51100001</v>
      </c>
      <c r="GHY16">
        <v>-132155433.51100001</v>
      </c>
      <c r="GHZ16">
        <v>-132155433.51100001</v>
      </c>
      <c r="GIA16">
        <v>-132155433.51100001</v>
      </c>
      <c r="GIB16">
        <v>-132155433.51100001</v>
      </c>
      <c r="GIC16">
        <v>-132155433.51100001</v>
      </c>
      <c r="GID16">
        <v>-132155433.51100001</v>
      </c>
      <c r="GIE16">
        <v>-132155433.51100001</v>
      </c>
      <c r="GIF16">
        <v>-132155433.51100001</v>
      </c>
      <c r="GIG16">
        <v>-132155433.51100001</v>
      </c>
      <c r="GIH16">
        <v>-17898079.3156</v>
      </c>
      <c r="GII16">
        <v>-16247920.4036</v>
      </c>
      <c r="GIJ16">
        <v>-14806725.794500001</v>
      </c>
      <c r="GIK16">
        <v>-13494931.506999999</v>
      </c>
      <c r="GIL16">
        <v>-12212043.3432</v>
      </c>
      <c r="GIM16">
        <v>-10835371.228399999</v>
      </c>
      <c r="GIN16">
        <v>-9226377.3119799998</v>
      </c>
      <c r="GIO16">
        <v>-7250125.5050400002</v>
      </c>
      <c r="GIP16">
        <v>-3347994.6063399999</v>
      </c>
      <c r="GIQ16">
        <v>417709.47958400002</v>
      </c>
      <c r="GIR16">
        <v>1353716.7624900001</v>
      </c>
      <c r="GIS16">
        <v>-16154024.7239</v>
      </c>
      <c r="GIT16">
        <v>-13651181.1734</v>
      </c>
      <c r="GIU16">
        <v>-11038909.983100001</v>
      </c>
      <c r="GIV16">
        <v>-8139928.3398500001</v>
      </c>
      <c r="GIW16">
        <v>-4740127.1867699996</v>
      </c>
      <c r="GIX16">
        <v>-598149.25303799997</v>
      </c>
      <c r="GIY16">
        <v>4524319.7931700004</v>
      </c>
      <c r="GIZ16">
        <v>22625155.164799999</v>
      </c>
      <c r="GJA16">
        <v>30532771.7234</v>
      </c>
      <c r="GJB16">
        <v>33700102.915100001</v>
      </c>
      <c r="GJC16">
        <v>35427328.500600003</v>
      </c>
      <c r="GJD16">
        <v>-16576571.903100001</v>
      </c>
      <c r="GJE16">
        <v>-14077122.907099999</v>
      </c>
      <c r="GJF16">
        <v>-12127387.128799999</v>
      </c>
      <c r="GJG16">
        <v>-10431672.584899999</v>
      </c>
      <c r="GJH16">
        <v>-8885869.7719899993</v>
      </c>
      <c r="GJI16">
        <v>-7048821.1335000005</v>
      </c>
      <c r="GJJ16">
        <v>-5272647.2839299999</v>
      </c>
      <c r="GJK16">
        <v>-3527875.63796</v>
      </c>
      <c r="GJL16">
        <v>-1121299.8145399999</v>
      </c>
      <c r="GJM16">
        <v>596000.50686199998</v>
      </c>
      <c r="GJN16">
        <v>1353716.7624900001</v>
      </c>
      <c r="GJO16">
        <v>-14272303.3444</v>
      </c>
      <c r="GJP16">
        <v>-9579523.6228299998</v>
      </c>
      <c r="GJQ16">
        <v>-4987429.0070000002</v>
      </c>
      <c r="GJR16">
        <v>20808.496872200001</v>
      </c>
      <c r="GJS16">
        <v>6015002.7242200002</v>
      </c>
      <c r="GJT16">
        <v>12014420.921499999</v>
      </c>
      <c r="GJU16">
        <v>19924217.639199998</v>
      </c>
      <c r="GJV16">
        <v>27394572.925700001</v>
      </c>
      <c r="GJW16">
        <v>31929818.380399998</v>
      </c>
      <c r="GJX16">
        <v>34183255.880599998</v>
      </c>
      <c r="GJY16">
        <v>35427328.500600003</v>
      </c>
      <c r="GJZ16">
        <v>-26334577.443799999</v>
      </c>
      <c r="GKA16">
        <v>-23436685.938000001</v>
      </c>
      <c r="GKB16">
        <v>-20706346.556699999</v>
      </c>
      <c r="GKC16">
        <v>-17977000.994199999</v>
      </c>
      <c r="GKD16">
        <v>-15042834.0111</v>
      </c>
      <c r="GKE16">
        <v>-11661922.881200001</v>
      </c>
      <c r="GKF16">
        <v>-7577087.8600899996</v>
      </c>
      <c r="GKG16">
        <v>-2564465.8211099999</v>
      </c>
      <c r="GKH16">
        <v>6949602.5977600003</v>
      </c>
      <c r="GKI16">
        <v>15841899.7118</v>
      </c>
      <c r="GKJ16">
        <v>18000436.307700001</v>
      </c>
      <c r="GKK16">
        <v>-22846468.260400001</v>
      </c>
      <c r="GKL16">
        <v>-18243207.477699999</v>
      </c>
      <c r="GKM16">
        <v>-13170714.933900001</v>
      </c>
      <c r="GKN16">
        <v>-7266994.6598899998</v>
      </c>
      <c r="GKO16">
        <v>-99001.698276199997</v>
      </c>
      <c r="GKP16">
        <v>8812521.0695500001</v>
      </c>
      <c r="GKQ16">
        <v>19924306.350200001</v>
      </c>
      <c r="GKR16">
        <v>58831704.105800003</v>
      </c>
      <c r="GKS16">
        <v>75752266.864399999</v>
      </c>
      <c r="GKT16">
        <v>82496422.391900003</v>
      </c>
      <c r="GKU16">
        <v>86147659.783899993</v>
      </c>
      <c r="GKV16">
        <v>-24086487.523899999</v>
      </c>
      <c r="GKW16">
        <v>-19426792.3825</v>
      </c>
      <c r="GKX16">
        <v>-15244622.986099999</v>
      </c>
      <c r="GKY16">
        <v>-11165012.127</v>
      </c>
      <c r="GKZ16">
        <v>-7222968.5717900004</v>
      </c>
      <c r="GLA16">
        <v>-2511510.2929600002</v>
      </c>
      <c r="GLB16">
        <v>2012855.5879800001</v>
      </c>
      <c r="GLC16">
        <v>6378564.43872</v>
      </c>
      <c r="GLD16">
        <v>12199698.077</v>
      </c>
      <c r="GLE16">
        <v>16253420.951099999</v>
      </c>
      <c r="GLF16">
        <v>18000436.307700001</v>
      </c>
      <c r="GLG16">
        <v>-19484057.695900001</v>
      </c>
      <c r="GLH16">
        <v>-10439536.9925</v>
      </c>
      <c r="GLI16">
        <v>-933224.675025</v>
      </c>
      <c r="GLJ16">
        <v>9802023.09736</v>
      </c>
      <c r="GLK16">
        <v>22805339.1043</v>
      </c>
      <c r="GLL16">
        <v>35851283.431999996</v>
      </c>
      <c r="GLM16">
        <v>52958395.861299999</v>
      </c>
      <c r="GLN16">
        <v>69019718.784400001</v>
      </c>
      <c r="GLO16">
        <v>78720869.993599996</v>
      </c>
      <c r="GLP16">
        <v>83517944.145999998</v>
      </c>
      <c r="GLQ16">
        <v>86147659.783899993</v>
      </c>
      <c r="GLR16">
        <v>-38334801.108599998</v>
      </c>
      <c r="GLS16">
        <v>-33150776.8488</v>
      </c>
      <c r="GLT16">
        <v>-27922846.087699998</v>
      </c>
      <c r="GLU16">
        <v>-22306749.3323</v>
      </c>
      <c r="GLV16">
        <v>-15883669.105900001</v>
      </c>
      <c r="GLW16">
        <v>-8175120.39286</v>
      </c>
      <c r="GLX16">
        <v>1303023.8504300001</v>
      </c>
      <c r="GLY16">
        <v>12928774.2355</v>
      </c>
      <c r="GLZ16">
        <v>34537859.061300002</v>
      </c>
      <c r="GMA16">
        <v>54376243.780500002</v>
      </c>
      <c r="GMB16">
        <v>59125590.653399996</v>
      </c>
      <c r="GMC16">
        <v>-31358582.741599999</v>
      </c>
      <c r="GMD16">
        <v>-22763819.928199999</v>
      </c>
      <c r="GME16">
        <v>-12851582.8421</v>
      </c>
      <c r="GMF16">
        <v>-886736.66370999999</v>
      </c>
      <c r="GMG16">
        <v>14003995.5196</v>
      </c>
      <c r="GMH16">
        <v>32773767.5086</v>
      </c>
      <c r="GMI16">
        <v>56305812.270999998</v>
      </c>
      <c r="GMJ16">
        <v>138204755.03299999</v>
      </c>
      <c r="GMK16">
        <v>173714344.39399999</v>
      </c>
      <c r="GML16">
        <v>187820673.664</v>
      </c>
      <c r="GMM16">
        <v>195420037.60600001</v>
      </c>
      <c r="GMN16">
        <v>-34438314.404299997</v>
      </c>
      <c r="GMO16">
        <v>-25636657.6811</v>
      </c>
      <c r="GMP16">
        <v>-16848409.068700001</v>
      </c>
      <c r="GMQ16">
        <v>-7651336.2505200002</v>
      </c>
      <c r="GMR16">
        <v>1516504.4866200001</v>
      </c>
      <c r="GMS16">
        <v>12505690.5723</v>
      </c>
      <c r="GMT16">
        <v>23022145.034699999</v>
      </c>
      <c r="GMU16">
        <v>33076485.5526</v>
      </c>
      <c r="GMV16">
        <v>46240349.520999998</v>
      </c>
      <c r="GMW16">
        <v>55282173.151199996</v>
      </c>
      <c r="GMX16">
        <v>59125590.653399996</v>
      </c>
      <c r="GMY16">
        <v>-25242733.391100001</v>
      </c>
      <c r="GMZ16">
        <v>-7674499.4371499997</v>
      </c>
      <c r="GNA16">
        <v>11821735.572000001</v>
      </c>
      <c r="GNB16">
        <v>34376353.002499998</v>
      </c>
      <c r="GNC16">
        <v>61915046.5678</v>
      </c>
      <c r="GND16">
        <v>89587982.450000003</v>
      </c>
      <c r="GNE16">
        <v>125746179.149</v>
      </c>
      <c r="GNF16">
        <v>159560616.30500001</v>
      </c>
      <c r="GNG16">
        <v>179914897.61399999</v>
      </c>
      <c r="GNH16">
        <v>189947021.01499999</v>
      </c>
      <c r="GNI16">
        <v>195420037.60600001</v>
      </c>
      <c r="GNJ16">
        <v>9937315.2419300005</v>
      </c>
      <c r="GNK16">
        <v>9937315.2419300005</v>
      </c>
      <c r="GNL16">
        <v>9937315.2419300005</v>
      </c>
      <c r="GNM16">
        <v>9937315.2419300005</v>
      </c>
      <c r="GNN16">
        <v>9937315.2419300005</v>
      </c>
      <c r="GNO16">
        <v>9937315.2419300005</v>
      </c>
      <c r="GNP16">
        <v>9937315.2419300005</v>
      </c>
      <c r="GNQ16">
        <v>9937315.2419300005</v>
      </c>
      <c r="GNR16">
        <v>9937315.2419300005</v>
      </c>
      <c r="GNS16">
        <v>9937315.2419300005</v>
      </c>
      <c r="GNT16">
        <v>9937315.2419300005</v>
      </c>
      <c r="GNU16">
        <v>9976937.4437000006</v>
      </c>
      <c r="GNV16">
        <v>9976937.4437000006</v>
      </c>
      <c r="GNW16">
        <v>9976937.4437000006</v>
      </c>
      <c r="GNX16">
        <v>9976937.4437000006</v>
      </c>
      <c r="GNY16">
        <v>9976937.4437000006</v>
      </c>
      <c r="GNZ16">
        <v>9976937.4437000006</v>
      </c>
      <c r="GOA16">
        <v>9976937.4437000006</v>
      </c>
      <c r="GOB16">
        <v>9976937.4437000006</v>
      </c>
      <c r="GOC16">
        <v>9976937.4437000006</v>
      </c>
      <c r="GOD16">
        <v>9976937.4437000006</v>
      </c>
      <c r="GOE16">
        <v>9976937.4437000006</v>
      </c>
      <c r="GOF16">
        <v>9937315.2419300005</v>
      </c>
      <c r="GOG16">
        <v>9937315.2419300005</v>
      </c>
      <c r="GOH16">
        <v>9937315.2419300005</v>
      </c>
      <c r="GOI16">
        <v>9937315.2419300005</v>
      </c>
      <c r="GOJ16">
        <v>9937315.2419300005</v>
      </c>
      <c r="GOK16">
        <v>9937315.2419300005</v>
      </c>
      <c r="GOL16">
        <v>9937315.2419300005</v>
      </c>
      <c r="GOM16">
        <v>9937315.2419300005</v>
      </c>
      <c r="GON16">
        <v>9937315.2419300005</v>
      </c>
      <c r="GOO16">
        <v>9937315.2419300005</v>
      </c>
      <c r="GOP16">
        <v>9937315.2419300005</v>
      </c>
      <c r="GOQ16">
        <v>9976937.4437000006</v>
      </c>
      <c r="GOR16">
        <v>9976937.4437000006</v>
      </c>
      <c r="GOS16">
        <v>9976937.4437000006</v>
      </c>
      <c r="GOT16">
        <v>9976937.4437000006</v>
      </c>
      <c r="GOU16">
        <v>9976937.4437000006</v>
      </c>
      <c r="GOV16">
        <v>9976937.4437000006</v>
      </c>
      <c r="GOW16">
        <v>9976937.4437000006</v>
      </c>
      <c r="GOX16">
        <v>9976937.4437000006</v>
      </c>
      <c r="GOY16">
        <v>9976937.4437000006</v>
      </c>
      <c r="GOZ16">
        <v>9976937.4437000006</v>
      </c>
      <c r="GPA16">
        <v>9976937.4437000006</v>
      </c>
      <c r="GPB16">
        <v>26796678.440099999</v>
      </c>
      <c r="GPC16">
        <v>26796678.440099999</v>
      </c>
      <c r="GPD16">
        <v>26796678.440099999</v>
      </c>
      <c r="GPE16">
        <v>26796678.440099999</v>
      </c>
      <c r="GPF16">
        <v>26796678.440099999</v>
      </c>
      <c r="GPG16">
        <v>26796678.440099999</v>
      </c>
      <c r="GPH16">
        <v>26796678.440099999</v>
      </c>
      <c r="GPI16">
        <v>26796678.440099999</v>
      </c>
      <c r="GPJ16">
        <v>26796678.440099999</v>
      </c>
      <c r="GPK16">
        <v>26796678.440099999</v>
      </c>
      <c r="GPL16">
        <v>26796678.440099999</v>
      </c>
      <c r="GPM16">
        <v>26872754.701299999</v>
      </c>
      <c r="GPN16">
        <v>26872754.701299999</v>
      </c>
      <c r="GPO16">
        <v>26872754.701299999</v>
      </c>
      <c r="GPP16">
        <v>26872754.701299999</v>
      </c>
      <c r="GPQ16">
        <v>26872754.701299999</v>
      </c>
      <c r="GPR16">
        <v>26872754.701299999</v>
      </c>
      <c r="GPS16">
        <v>26872754.701299999</v>
      </c>
      <c r="GPT16">
        <v>26872754.701299999</v>
      </c>
      <c r="GPU16">
        <v>26872754.701299999</v>
      </c>
      <c r="GPV16">
        <v>26872754.701299999</v>
      </c>
      <c r="GPW16">
        <v>26872754.701299999</v>
      </c>
      <c r="GPX16">
        <v>26796678.440099999</v>
      </c>
      <c r="GPY16">
        <v>26796678.440099999</v>
      </c>
      <c r="GPZ16">
        <v>26796678.440099999</v>
      </c>
      <c r="GQA16">
        <v>26796678.440099999</v>
      </c>
      <c r="GQB16">
        <v>26796678.440099999</v>
      </c>
      <c r="GQC16">
        <v>26796678.440099999</v>
      </c>
      <c r="GQD16">
        <v>26796678.440099999</v>
      </c>
      <c r="GQE16">
        <v>26796678.440099999</v>
      </c>
      <c r="GQF16">
        <v>26796678.440099999</v>
      </c>
      <c r="GQG16">
        <v>26796678.440099999</v>
      </c>
      <c r="GQH16">
        <v>26796678.440099999</v>
      </c>
      <c r="GQI16">
        <v>26872754.701299999</v>
      </c>
      <c r="GQJ16">
        <v>26872754.701299999</v>
      </c>
      <c r="GQK16">
        <v>26872754.701299999</v>
      </c>
      <c r="GQL16">
        <v>26872754.701299999</v>
      </c>
      <c r="GQM16">
        <v>26872754.701299999</v>
      </c>
      <c r="GQN16">
        <v>26872754.701299999</v>
      </c>
      <c r="GQO16">
        <v>26872754.701299999</v>
      </c>
      <c r="GQP16">
        <v>26872754.701299999</v>
      </c>
      <c r="GQQ16">
        <v>26872754.701299999</v>
      </c>
      <c r="GQR16">
        <v>26872754.701299999</v>
      </c>
      <c r="GQS16">
        <v>26872754.701299999</v>
      </c>
      <c r="GQT16">
        <v>65320228.742600001</v>
      </c>
      <c r="GQU16">
        <v>65320228.742600001</v>
      </c>
      <c r="GQV16">
        <v>65320228.742600001</v>
      </c>
      <c r="GQW16">
        <v>65320228.742600001</v>
      </c>
      <c r="GQX16">
        <v>65320228.742600001</v>
      </c>
      <c r="GQY16">
        <v>65320228.742600001</v>
      </c>
      <c r="GQZ16">
        <v>65320228.742600001</v>
      </c>
      <c r="GRA16">
        <v>65320228.742600001</v>
      </c>
      <c r="GRB16">
        <v>65320228.742600001</v>
      </c>
      <c r="GRC16">
        <v>65320228.742600001</v>
      </c>
      <c r="GRD16">
        <v>65320228.742600001</v>
      </c>
      <c r="GRE16">
        <v>65469213.122599997</v>
      </c>
      <c r="GRF16">
        <v>65469213.122599997</v>
      </c>
      <c r="GRG16">
        <v>65469213.122599997</v>
      </c>
      <c r="GRH16">
        <v>65469213.122599997</v>
      </c>
      <c r="GRI16">
        <v>65469213.122599997</v>
      </c>
      <c r="GRJ16">
        <v>65469213.122599997</v>
      </c>
      <c r="GRK16">
        <v>65469213.122599997</v>
      </c>
      <c r="GRL16">
        <v>65469213.122599997</v>
      </c>
      <c r="GRM16">
        <v>65469213.122599997</v>
      </c>
      <c r="GRN16">
        <v>65469213.122599997</v>
      </c>
      <c r="GRO16">
        <v>65469213.122599997</v>
      </c>
      <c r="GRP16">
        <v>65320228.742600001</v>
      </c>
      <c r="GRQ16">
        <v>65320228.742600001</v>
      </c>
      <c r="GRR16">
        <v>65320228.742600001</v>
      </c>
      <c r="GRS16">
        <v>65320228.742600001</v>
      </c>
      <c r="GRT16">
        <v>65320228.742600001</v>
      </c>
      <c r="GRU16">
        <v>65320228.742600001</v>
      </c>
      <c r="GRV16">
        <v>65320228.742600001</v>
      </c>
      <c r="GRW16">
        <v>65320228.742600001</v>
      </c>
      <c r="GRX16">
        <v>65320228.742600001</v>
      </c>
      <c r="GRY16">
        <v>65320228.742600001</v>
      </c>
      <c r="GRZ16">
        <v>65320228.742600001</v>
      </c>
      <c r="GSA16">
        <v>65469213.122599997</v>
      </c>
      <c r="GSB16">
        <v>65469213.122599997</v>
      </c>
      <c r="GSC16">
        <v>65469213.122599997</v>
      </c>
      <c r="GSD16">
        <v>65469213.122599997</v>
      </c>
      <c r="GSE16">
        <v>65469213.122599997</v>
      </c>
      <c r="GSF16">
        <v>65469213.122599997</v>
      </c>
      <c r="GSG16">
        <v>65469213.122599997</v>
      </c>
      <c r="GSH16">
        <v>65469213.122599997</v>
      </c>
      <c r="GSI16">
        <v>65469213.122599997</v>
      </c>
      <c r="GSJ16">
        <v>65469213.122599997</v>
      </c>
      <c r="GSK16">
        <v>65469213.122599997</v>
      </c>
      <c r="GSL16">
        <v>-4867.8949941700002</v>
      </c>
      <c r="GSM16">
        <v>-4867.8949941700002</v>
      </c>
      <c r="GSN16">
        <v>-4867.8949941700002</v>
      </c>
      <c r="GSO16">
        <v>-4867.8949941700002</v>
      </c>
      <c r="GSP16">
        <v>-4867.8949941700002</v>
      </c>
      <c r="GSQ16">
        <v>-4867.8949941700002</v>
      </c>
      <c r="GSR16">
        <v>-4867.8949941700002</v>
      </c>
      <c r="GSS16">
        <v>-4867.8949941700002</v>
      </c>
      <c r="GST16">
        <v>-4867.8949941700002</v>
      </c>
      <c r="GSU16">
        <v>-4867.8949941700002</v>
      </c>
      <c r="GSV16">
        <v>-4867.8949941700002</v>
      </c>
      <c r="GSW16">
        <v>-4867.8949941700002</v>
      </c>
      <c r="GSX16">
        <v>-4867.8949941700002</v>
      </c>
      <c r="GSY16">
        <v>-4867.8949941700002</v>
      </c>
      <c r="GSZ16">
        <v>-4867.8949941700002</v>
      </c>
      <c r="GTA16">
        <v>-4867.8949941700002</v>
      </c>
      <c r="GTB16">
        <v>-4867.8949941700002</v>
      </c>
      <c r="GTC16">
        <v>-4867.8949941700002</v>
      </c>
      <c r="GTD16">
        <v>-4867.8949941700002</v>
      </c>
      <c r="GTE16">
        <v>-4867.8949941700002</v>
      </c>
      <c r="GTF16">
        <v>-4867.8949941700002</v>
      </c>
      <c r="GTG16">
        <v>-4867.8949941700002</v>
      </c>
      <c r="GTH16">
        <v>-4867.8949941700002</v>
      </c>
      <c r="GTI16">
        <v>-4867.8949941700002</v>
      </c>
      <c r="GTJ16">
        <v>-4867.8949941700002</v>
      </c>
      <c r="GTK16">
        <v>-4867.8949941700002</v>
      </c>
      <c r="GTL16">
        <v>-4867.8949941700002</v>
      </c>
      <c r="GTM16">
        <v>-4867.8949941700002</v>
      </c>
      <c r="GTN16">
        <v>-4867.8949941700002</v>
      </c>
      <c r="GTO16">
        <v>-4867.8949941700002</v>
      </c>
      <c r="GTP16">
        <v>-4867.8949941700002</v>
      </c>
      <c r="GTQ16">
        <v>-4867.8949941700002</v>
      </c>
      <c r="GTR16">
        <v>-4867.8949941700002</v>
      </c>
      <c r="GTS16">
        <v>-4867.8949941700002</v>
      </c>
      <c r="GTT16">
        <v>-4867.8949941700002</v>
      </c>
      <c r="GTU16">
        <v>-4867.8949941700002</v>
      </c>
      <c r="GTV16">
        <v>-4867.8949941700002</v>
      </c>
      <c r="GTW16">
        <v>-4867.8949941700002</v>
      </c>
      <c r="GTX16">
        <v>-4867.8949941700002</v>
      </c>
      <c r="GTY16">
        <v>-4867.8949941700002</v>
      </c>
      <c r="GTZ16">
        <v>-4867.8949941700002</v>
      </c>
      <c r="GUA16">
        <v>-4867.8949941700002</v>
      </c>
      <c r="GUB16">
        <v>-4867.8949941700002</v>
      </c>
      <c r="GUC16">
        <v>-4867.8949941700002</v>
      </c>
      <c r="GUD16">
        <v>-8066.9034522299999</v>
      </c>
      <c r="GUE16">
        <v>-8066.9034522299999</v>
      </c>
      <c r="GUF16">
        <v>-8066.9034522299999</v>
      </c>
      <c r="GUG16">
        <v>-8066.9034522299999</v>
      </c>
      <c r="GUH16">
        <v>-8066.9034522299999</v>
      </c>
      <c r="GUI16">
        <v>-8066.9034522299999</v>
      </c>
      <c r="GUJ16">
        <v>-8066.9034522299999</v>
      </c>
      <c r="GUK16">
        <v>-8066.9034522299999</v>
      </c>
      <c r="GUL16">
        <v>-8066.9034522299999</v>
      </c>
      <c r="GUM16">
        <v>-8066.9034522299999</v>
      </c>
      <c r="GUN16">
        <v>-8066.9034522299999</v>
      </c>
      <c r="GUO16">
        <v>-8066.9034522299999</v>
      </c>
      <c r="GUP16">
        <v>-8066.9034522299999</v>
      </c>
      <c r="GUQ16">
        <v>-8066.9034522299999</v>
      </c>
      <c r="GUR16">
        <v>-8066.9034522299999</v>
      </c>
      <c r="GUS16">
        <v>-8066.9034522299999</v>
      </c>
      <c r="GUT16">
        <v>-8066.9034522299999</v>
      </c>
      <c r="GUU16">
        <v>-8066.9034522299999</v>
      </c>
      <c r="GUV16">
        <v>-8066.9034522299999</v>
      </c>
      <c r="GUW16">
        <v>-8066.9034522299999</v>
      </c>
      <c r="GUX16">
        <v>-8066.9034522299999</v>
      </c>
      <c r="GUY16">
        <v>-8066.9034522299999</v>
      </c>
      <c r="GUZ16">
        <v>-8066.9034522299999</v>
      </c>
      <c r="GVA16">
        <v>-8066.9034522299999</v>
      </c>
      <c r="GVB16">
        <v>-8066.9034522299999</v>
      </c>
      <c r="GVC16">
        <v>-8066.9034522299999</v>
      </c>
      <c r="GVD16">
        <v>-8066.9034522299999</v>
      </c>
      <c r="GVE16">
        <v>-8066.9034522299999</v>
      </c>
      <c r="GVF16">
        <v>-8066.9034522299999</v>
      </c>
      <c r="GVG16">
        <v>-8066.9034522299999</v>
      </c>
      <c r="GVH16">
        <v>-8066.9034522299999</v>
      </c>
      <c r="GVI16">
        <v>-8066.9034522299999</v>
      </c>
      <c r="GVJ16">
        <v>-8066.9034522299999</v>
      </c>
      <c r="GVK16">
        <v>-8066.9034522299999</v>
      </c>
      <c r="GVL16">
        <v>-8066.9034522299999</v>
      </c>
      <c r="GVM16">
        <v>-8066.9034522299999</v>
      </c>
      <c r="GVN16">
        <v>-8066.9034522299999</v>
      </c>
      <c r="GVO16">
        <v>-8066.9034522299999</v>
      </c>
      <c r="GVP16">
        <v>-8066.9034522299999</v>
      </c>
      <c r="GVQ16">
        <v>-8066.9034522299999</v>
      </c>
      <c r="GVR16">
        <v>-8066.9034522299999</v>
      </c>
      <c r="GVS16">
        <v>-8066.9034522299999</v>
      </c>
      <c r="GVT16">
        <v>-8066.9034522299999</v>
      </c>
      <c r="GVU16">
        <v>-8066.9034522299999</v>
      </c>
      <c r="GVV16">
        <v>-14464.9203683</v>
      </c>
      <c r="GVW16">
        <v>-14464.9203683</v>
      </c>
      <c r="GVX16">
        <v>-14464.9203683</v>
      </c>
      <c r="GVY16">
        <v>-14464.9203683</v>
      </c>
      <c r="GVZ16">
        <v>-14464.9203683</v>
      </c>
      <c r="GWA16">
        <v>-14464.9203683</v>
      </c>
      <c r="GWB16">
        <v>-14464.9203683</v>
      </c>
      <c r="GWC16">
        <v>-14464.9203683</v>
      </c>
      <c r="GWD16">
        <v>-14464.9203683</v>
      </c>
      <c r="GWE16">
        <v>-14464.9203683</v>
      </c>
      <c r="GWF16">
        <v>-14464.9203683</v>
      </c>
      <c r="GWG16">
        <v>-14464.9203683</v>
      </c>
      <c r="GWH16">
        <v>-14464.9203683</v>
      </c>
      <c r="GWI16">
        <v>-14464.9203683</v>
      </c>
      <c r="GWJ16">
        <v>-14464.9203683</v>
      </c>
      <c r="GWK16">
        <v>-14464.9203683</v>
      </c>
      <c r="GWL16">
        <v>-14464.9203683</v>
      </c>
      <c r="GWM16">
        <v>-14464.9203683</v>
      </c>
      <c r="GWN16">
        <v>-14464.9203683</v>
      </c>
      <c r="GWO16">
        <v>-14464.9203683</v>
      </c>
      <c r="GWP16">
        <v>-14464.9203683</v>
      </c>
      <c r="GWQ16">
        <v>-14464.9203683</v>
      </c>
      <c r="GWR16">
        <v>-14464.9203683</v>
      </c>
      <c r="GWS16">
        <v>-14464.9203683</v>
      </c>
      <c r="GWT16">
        <v>-14464.9203683</v>
      </c>
      <c r="GWU16">
        <v>-14464.9203683</v>
      </c>
      <c r="GWV16">
        <v>-14464.9203683</v>
      </c>
      <c r="GWW16">
        <v>-14464.9203683</v>
      </c>
      <c r="GWX16">
        <v>-14464.9203683</v>
      </c>
      <c r="GWY16">
        <v>-14464.9203683</v>
      </c>
      <c r="GWZ16">
        <v>-14464.9203683</v>
      </c>
      <c r="GXA16">
        <v>-14464.9203683</v>
      </c>
      <c r="GXB16">
        <v>-14464.9203683</v>
      </c>
      <c r="GXC16">
        <v>-14464.9203683</v>
      </c>
      <c r="GXD16">
        <v>-14464.9203683</v>
      </c>
      <c r="GXE16">
        <v>-14464.9203683</v>
      </c>
      <c r="GXF16">
        <v>-14464.9203683</v>
      </c>
      <c r="GXG16">
        <v>-14464.9203683</v>
      </c>
      <c r="GXH16">
        <v>-14464.9203683</v>
      </c>
      <c r="GXI16">
        <v>-14464.9203683</v>
      </c>
      <c r="GXJ16">
        <v>-14464.9203683</v>
      </c>
      <c r="GXK16">
        <v>-14464.9203683</v>
      </c>
      <c r="GXL16">
        <v>-14464.9203683</v>
      </c>
      <c r="GXM16">
        <v>-14464.9203683</v>
      </c>
      <c r="GXN16">
        <v>-11495.1728023</v>
      </c>
      <c r="GXO16">
        <v>-11495.1728023</v>
      </c>
      <c r="GXP16">
        <v>-11495.1728023</v>
      </c>
      <c r="GXQ16">
        <v>-11495.1728023</v>
      </c>
      <c r="GXR16">
        <v>-11495.1728023</v>
      </c>
      <c r="GXS16">
        <v>-11495.1728023</v>
      </c>
      <c r="GXT16">
        <v>-11495.1728023</v>
      </c>
      <c r="GXU16">
        <v>-11495.1728023</v>
      </c>
      <c r="GXV16">
        <v>-11495.1728023</v>
      </c>
      <c r="GXW16">
        <v>-11495.1728023</v>
      </c>
      <c r="GXX16">
        <v>-11495.1728023</v>
      </c>
      <c r="GXY16">
        <v>-11495.1728023</v>
      </c>
      <c r="GXZ16">
        <v>-11495.1728023</v>
      </c>
      <c r="GYA16">
        <v>-11495.1728023</v>
      </c>
      <c r="GYB16">
        <v>-11495.1728023</v>
      </c>
      <c r="GYC16">
        <v>-11495.1728023</v>
      </c>
      <c r="GYD16">
        <v>-11495.1728023</v>
      </c>
      <c r="GYE16">
        <v>-11495.1728023</v>
      </c>
      <c r="GYF16">
        <v>-11495.1728023</v>
      </c>
      <c r="GYG16">
        <v>-11495.1728023</v>
      </c>
      <c r="GYH16">
        <v>-11495.1728023</v>
      </c>
      <c r="GYI16">
        <v>-11495.1728023</v>
      </c>
      <c r="GYJ16">
        <v>-11495.1728023</v>
      </c>
      <c r="GYK16">
        <v>-11495.1728023</v>
      </c>
      <c r="GYL16">
        <v>-11495.1728023</v>
      </c>
      <c r="GYM16">
        <v>-11495.1728023</v>
      </c>
      <c r="GYN16">
        <v>-11495.1728023</v>
      </c>
      <c r="GYO16">
        <v>-11495.1728023</v>
      </c>
      <c r="GYP16">
        <v>-11495.1728023</v>
      </c>
      <c r="GYQ16">
        <v>-11495.1728023</v>
      </c>
      <c r="GYR16">
        <v>-11495.1728023</v>
      </c>
      <c r="GYS16">
        <v>-11495.1728023</v>
      </c>
      <c r="GYT16">
        <v>-11495.1728023</v>
      </c>
      <c r="GYU16">
        <v>-11495.1728023</v>
      </c>
      <c r="GYV16">
        <v>-11495.1728023</v>
      </c>
      <c r="GYW16">
        <v>-11495.1728023</v>
      </c>
      <c r="GYX16">
        <v>-11495.1728023</v>
      </c>
      <c r="GYY16">
        <v>-11495.1728023</v>
      </c>
      <c r="GYZ16">
        <v>-11495.1728023</v>
      </c>
      <c r="GZA16">
        <v>-11495.1728023</v>
      </c>
      <c r="GZB16">
        <v>-11495.1728023</v>
      </c>
      <c r="GZC16">
        <v>-11495.1728023</v>
      </c>
      <c r="GZD16">
        <v>-11495.1728023</v>
      </c>
      <c r="GZE16">
        <v>-11495.1728023</v>
      </c>
      <c r="GZF16">
        <v>-19049.393890799998</v>
      </c>
      <c r="GZG16">
        <v>-19049.393890799998</v>
      </c>
      <c r="GZH16">
        <v>-19049.393890799998</v>
      </c>
      <c r="GZI16">
        <v>-19049.393890799998</v>
      </c>
      <c r="GZJ16">
        <v>-19049.393890799998</v>
      </c>
      <c r="GZK16">
        <v>-19049.393890799998</v>
      </c>
      <c r="GZL16">
        <v>-19049.393890799998</v>
      </c>
      <c r="GZM16">
        <v>-19049.393890799998</v>
      </c>
      <c r="GZN16">
        <v>-19049.393890799998</v>
      </c>
      <c r="GZO16">
        <v>-19049.393890799998</v>
      </c>
      <c r="GZP16">
        <v>-19049.393890799998</v>
      </c>
      <c r="GZQ16">
        <v>-19049.393890799998</v>
      </c>
      <c r="GZR16">
        <v>-19049.393890799998</v>
      </c>
      <c r="GZS16">
        <v>-19049.393890799998</v>
      </c>
      <c r="GZT16">
        <v>-19049.393890799998</v>
      </c>
      <c r="GZU16">
        <v>-19049.393890799998</v>
      </c>
      <c r="GZV16">
        <v>-19049.393890799998</v>
      </c>
      <c r="GZW16">
        <v>-19049.393890799998</v>
      </c>
      <c r="GZX16">
        <v>-19049.393890799998</v>
      </c>
      <c r="GZY16">
        <v>-19049.393890799998</v>
      </c>
      <c r="GZZ16">
        <v>-19049.393890799998</v>
      </c>
      <c r="HAA16">
        <v>-19049.393890799998</v>
      </c>
      <c r="HAB16">
        <v>-19049.393890799998</v>
      </c>
      <c r="HAC16">
        <v>-19049.393890799998</v>
      </c>
      <c r="HAD16">
        <v>-19049.393890799998</v>
      </c>
      <c r="HAE16">
        <v>-19049.393890799998</v>
      </c>
      <c r="HAF16">
        <v>-19049.393890799998</v>
      </c>
      <c r="HAG16">
        <v>-19049.393890799998</v>
      </c>
      <c r="HAH16">
        <v>-19049.393890799998</v>
      </c>
      <c r="HAI16">
        <v>-19049.393890799998</v>
      </c>
      <c r="HAJ16">
        <v>-19049.393890799998</v>
      </c>
      <c r="HAK16">
        <v>-19049.393890799998</v>
      </c>
      <c r="HAL16">
        <v>-19049.393890799998</v>
      </c>
      <c r="HAM16">
        <v>-19049.393890799998</v>
      </c>
      <c r="HAN16">
        <v>-19049.393890799998</v>
      </c>
      <c r="HAO16">
        <v>-19049.393890799998</v>
      </c>
      <c r="HAP16">
        <v>-19049.393890799998</v>
      </c>
      <c r="HAQ16">
        <v>-19049.393890799998</v>
      </c>
      <c r="HAR16">
        <v>-19049.393890799998</v>
      </c>
      <c r="HAS16">
        <v>-19049.393890799998</v>
      </c>
      <c r="HAT16">
        <v>-19049.393890799998</v>
      </c>
      <c r="HAU16">
        <v>-19049.393890799998</v>
      </c>
      <c r="HAV16">
        <v>-19049.393890799998</v>
      </c>
      <c r="HAW16">
        <v>-19049.393890799998</v>
      </c>
      <c r="HAX16">
        <v>-34157.836067800003</v>
      </c>
      <c r="HAY16">
        <v>-34157.836067800003</v>
      </c>
      <c r="HAZ16">
        <v>-34157.836067800003</v>
      </c>
      <c r="HBA16">
        <v>-34157.836067800003</v>
      </c>
      <c r="HBB16">
        <v>-34157.836067800003</v>
      </c>
      <c r="HBC16">
        <v>-34157.836067800003</v>
      </c>
      <c r="HBD16">
        <v>-34157.836067800003</v>
      </c>
      <c r="HBE16">
        <v>-34157.836067800003</v>
      </c>
      <c r="HBF16">
        <v>-34157.836067800003</v>
      </c>
      <c r="HBG16">
        <v>-34157.836067800003</v>
      </c>
      <c r="HBH16">
        <v>-34157.836067800003</v>
      </c>
      <c r="HBI16">
        <v>-34157.836067800003</v>
      </c>
      <c r="HBJ16">
        <v>-34157.836067800003</v>
      </c>
      <c r="HBK16">
        <v>-34157.836067800003</v>
      </c>
      <c r="HBL16">
        <v>-34157.836067800003</v>
      </c>
      <c r="HBM16">
        <v>-34157.836067800003</v>
      </c>
      <c r="HBN16">
        <v>-34157.836067800003</v>
      </c>
      <c r="HBO16">
        <v>-34157.836067800003</v>
      </c>
      <c r="HBP16">
        <v>-34157.836067800003</v>
      </c>
      <c r="HBQ16">
        <v>-34157.836067800003</v>
      </c>
      <c r="HBR16">
        <v>-34157.836067800003</v>
      </c>
      <c r="HBS16">
        <v>-34157.836067800003</v>
      </c>
      <c r="HBT16">
        <v>-34157.836067800003</v>
      </c>
      <c r="HBU16">
        <v>-34157.836067800003</v>
      </c>
      <c r="HBV16">
        <v>-34157.836067800003</v>
      </c>
      <c r="HBW16">
        <v>-34157.836067800003</v>
      </c>
      <c r="HBX16">
        <v>-34157.836067800003</v>
      </c>
      <c r="HBY16">
        <v>-34157.836067800003</v>
      </c>
      <c r="HBZ16">
        <v>-34157.836067800003</v>
      </c>
      <c r="HCA16">
        <v>-34157.836067800003</v>
      </c>
      <c r="HCB16">
        <v>-34157.836067800003</v>
      </c>
      <c r="HCC16">
        <v>-34157.836067800003</v>
      </c>
      <c r="HCD16">
        <v>-34157.836067800003</v>
      </c>
      <c r="HCE16">
        <v>-34157.836067800003</v>
      </c>
      <c r="HCF16">
        <v>-34157.836067800003</v>
      </c>
      <c r="HCG16">
        <v>-34157.836067800003</v>
      </c>
      <c r="HCH16">
        <v>-34157.836067800003</v>
      </c>
      <c r="HCI16">
        <v>-34157.836067800003</v>
      </c>
      <c r="HCJ16">
        <v>-34157.836067800003</v>
      </c>
      <c r="HCK16">
        <v>-34157.836067800003</v>
      </c>
      <c r="HCL16">
        <v>-34157.836067800003</v>
      </c>
      <c r="HCM16">
        <v>-34157.836067800003</v>
      </c>
      <c r="HCN16">
        <v>-34157.836067800003</v>
      </c>
      <c r="HCO16">
        <v>-34157.836067800003</v>
      </c>
      <c r="HCP16">
        <v>69246.009629499997</v>
      </c>
      <c r="HCQ16">
        <v>69246.009629499997</v>
      </c>
      <c r="HCR16">
        <v>69246.009629499997</v>
      </c>
      <c r="HCS16">
        <v>69246.009629499997</v>
      </c>
      <c r="HCT16">
        <v>69246.009629499997</v>
      </c>
      <c r="HCU16">
        <v>69246.009629499997</v>
      </c>
      <c r="HCV16">
        <v>69246.009629499997</v>
      </c>
      <c r="HCW16">
        <v>69246.009629499997</v>
      </c>
      <c r="HCX16">
        <v>69246.009629499997</v>
      </c>
      <c r="HCY16">
        <v>69246.009629499997</v>
      </c>
      <c r="HCZ16">
        <v>69246.009629499997</v>
      </c>
      <c r="HDA16">
        <v>69252.402640300003</v>
      </c>
      <c r="HDB16">
        <v>69252.402640300003</v>
      </c>
      <c r="HDC16">
        <v>69252.402640300003</v>
      </c>
      <c r="HDD16">
        <v>69252.402640300003</v>
      </c>
      <c r="HDE16">
        <v>69252.402640300003</v>
      </c>
      <c r="HDF16">
        <v>69252.402640300003</v>
      </c>
      <c r="HDG16">
        <v>69252.402640300003</v>
      </c>
      <c r="HDH16">
        <v>69252.402640300003</v>
      </c>
      <c r="HDI16">
        <v>69252.402640300003</v>
      </c>
      <c r="HDJ16">
        <v>69252.402640300003</v>
      </c>
      <c r="HDK16">
        <v>69252.402640300003</v>
      </c>
      <c r="HDL16">
        <v>69246.009629499997</v>
      </c>
      <c r="HDM16">
        <v>69246.009629499997</v>
      </c>
      <c r="HDN16">
        <v>69246.009629499997</v>
      </c>
      <c r="HDO16">
        <v>69246.009629499997</v>
      </c>
      <c r="HDP16">
        <v>69246.009629499997</v>
      </c>
      <c r="HDQ16">
        <v>69246.009629499997</v>
      </c>
      <c r="HDR16">
        <v>69246.009629499997</v>
      </c>
      <c r="HDS16">
        <v>69246.009629499997</v>
      </c>
      <c r="HDT16">
        <v>69246.009629499997</v>
      </c>
      <c r="HDU16">
        <v>69246.009629499997</v>
      </c>
      <c r="HDV16">
        <v>69246.009629499997</v>
      </c>
      <c r="HDW16">
        <v>69252.402640300003</v>
      </c>
      <c r="HDX16">
        <v>69252.402640300003</v>
      </c>
      <c r="HDY16">
        <v>69252.402640300003</v>
      </c>
      <c r="HDZ16">
        <v>69252.402640300003</v>
      </c>
      <c r="HEA16">
        <v>69252.402640300003</v>
      </c>
      <c r="HEB16">
        <v>69252.402640300003</v>
      </c>
      <c r="HEC16">
        <v>69252.402640300003</v>
      </c>
      <c r="HED16">
        <v>69252.402640300003</v>
      </c>
      <c r="HEE16">
        <v>69252.402640300003</v>
      </c>
      <c r="HEF16">
        <v>69252.402640300003</v>
      </c>
      <c r="HEG16">
        <v>69252.402640300003</v>
      </c>
      <c r="HEH16">
        <v>98473.087004800007</v>
      </c>
      <c r="HEI16">
        <v>98473.087004800007</v>
      </c>
      <c r="HEJ16">
        <v>98473.087004800007</v>
      </c>
      <c r="HEK16">
        <v>98473.087004800007</v>
      </c>
      <c r="HEL16">
        <v>98473.087004800007</v>
      </c>
      <c r="HEM16">
        <v>98473.087004800007</v>
      </c>
      <c r="HEN16">
        <v>98473.087004800007</v>
      </c>
      <c r="HEO16">
        <v>98473.087004800007</v>
      </c>
      <c r="HEP16">
        <v>98473.087004800007</v>
      </c>
      <c r="HEQ16">
        <v>98473.087004800007</v>
      </c>
      <c r="HER16">
        <v>98473.087004800007</v>
      </c>
      <c r="HES16">
        <v>98484.298580899995</v>
      </c>
      <c r="HET16">
        <v>98484.298580899995</v>
      </c>
      <c r="HEU16">
        <v>98484.298580899995</v>
      </c>
      <c r="HEV16">
        <v>98484.298580899995</v>
      </c>
      <c r="HEW16">
        <v>98484.298580899995</v>
      </c>
      <c r="HEX16">
        <v>98484.298580899995</v>
      </c>
      <c r="HEY16">
        <v>98484.298580899995</v>
      </c>
      <c r="HEZ16">
        <v>98484.298580899995</v>
      </c>
      <c r="HFA16">
        <v>98484.298580899995</v>
      </c>
      <c r="HFB16">
        <v>98484.298580899995</v>
      </c>
      <c r="HFC16">
        <v>98484.298580899995</v>
      </c>
      <c r="HFD16">
        <v>98473.087004800007</v>
      </c>
      <c r="HFE16">
        <v>98473.087004800007</v>
      </c>
      <c r="HFF16">
        <v>98473.087004800007</v>
      </c>
      <c r="HFG16">
        <v>98473.087004800007</v>
      </c>
      <c r="HFH16">
        <v>98473.087004800007</v>
      </c>
      <c r="HFI16">
        <v>98473.087004800007</v>
      </c>
      <c r="HFJ16">
        <v>98473.087004800007</v>
      </c>
      <c r="HFK16">
        <v>98473.087004800007</v>
      </c>
      <c r="HFL16">
        <v>98473.087004800007</v>
      </c>
      <c r="HFM16">
        <v>98473.087004800007</v>
      </c>
      <c r="HFN16">
        <v>98473.087004800007</v>
      </c>
      <c r="HFO16">
        <v>98484.298580899995</v>
      </c>
      <c r="HFP16">
        <v>98484.298580899995</v>
      </c>
      <c r="HFQ16">
        <v>98484.298580899995</v>
      </c>
      <c r="HFR16">
        <v>98484.298580899995</v>
      </c>
      <c r="HFS16">
        <v>98484.298580899995</v>
      </c>
      <c r="HFT16">
        <v>98484.298580899995</v>
      </c>
      <c r="HFU16">
        <v>98484.298580899995</v>
      </c>
      <c r="HFV16">
        <v>98484.298580899995</v>
      </c>
      <c r="HFW16">
        <v>98484.298580899995</v>
      </c>
      <c r="HFX16">
        <v>98484.298580899995</v>
      </c>
      <c r="HFY16">
        <v>98484.298580899995</v>
      </c>
      <c r="HFZ16">
        <v>132554.02807599999</v>
      </c>
      <c r="HGA16">
        <v>132554.02807599999</v>
      </c>
      <c r="HGB16">
        <v>132554.02807599999</v>
      </c>
      <c r="HGC16">
        <v>132554.02807599999</v>
      </c>
      <c r="HGD16">
        <v>132554.02807599999</v>
      </c>
      <c r="HGE16">
        <v>132554.02807599999</v>
      </c>
      <c r="HGF16">
        <v>132554.02807599999</v>
      </c>
      <c r="HGG16">
        <v>132554.02807599999</v>
      </c>
      <c r="HGH16">
        <v>132554.02807599999</v>
      </c>
      <c r="HGI16">
        <v>132554.02807599999</v>
      </c>
      <c r="HGJ16">
        <v>132554.02807599999</v>
      </c>
      <c r="HGK16">
        <v>132574.87678300001</v>
      </c>
      <c r="HGL16">
        <v>132574.87678300001</v>
      </c>
      <c r="HGM16">
        <v>132574.87678300001</v>
      </c>
      <c r="HGN16">
        <v>132574.87678300001</v>
      </c>
      <c r="HGO16">
        <v>132574.87678300001</v>
      </c>
      <c r="HGP16">
        <v>132574.87678300001</v>
      </c>
      <c r="HGQ16">
        <v>132574.87678300001</v>
      </c>
      <c r="HGR16">
        <v>132574.87678300001</v>
      </c>
      <c r="HGS16">
        <v>132574.87678300001</v>
      </c>
      <c r="HGT16">
        <v>132574.87678300001</v>
      </c>
      <c r="HGU16">
        <v>132574.87678300001</v>
      </c>
      <c r="HGV16">
        <v>132554.02807599999</v>
      </c>
      <c r="HGW16">
        <v>132554.02807599999</v>
      </c>
      <c r="HGX16">
        <v>132554.02807599999</v>
      </c>
      <c r="HGY16">
        <v>132554.02807599999</v>
      </c>
      <c r="HGZ16">
        <v>132554.02807599999</v>
      </c>
      <c r="HHA16">
        <v>132554.02807599999</v>
      </c>
      <c r="HHB16">
        <v>132554.02807599999</v>
      </c>
      <c r="HHC16">
        <v>132554.02807599999</v>
      </c>
      <c r="HHD16">
        <v>132554.02807599999</v>
      </c>
      <c r="HHE16">
        <v>132554.02807599999</v>
      </c>
      <c r="HHF16">
        <v>132554.02807599999</v>
      </c>
      <c r="HHG16">
        <v>132574.87678300001</v>
      </c>
      <c r="HHH16">
        <v>132574.87678300001</v>
      </c>
      <c r="HHI16">
        <v>132574.87678300001</v>
      </c>
      <c r="HHJ16">
        <v>132574.87678300001</v>
      </c>
      <c r="HHK16">
        <v>132574.87678300001</v>
      </c>
      <c r="HHL16">
        <v>132574.87678300001</v>
      </c>
      <c r="HHM16">
        <v>132574.87678300001</v>
      </c>
      <c r="HHN16">
        <v>132574.87678300001</v>
      </c>
      <c r="HHO16">
        <v>132574.87678300001</v>
      </c>
      <c r="HHP16">
        <v>132574.87678300001</v>
      </c>
      <c r="HHQ16">
        <v>132574.87678300001</v>
      </c>
      <c r="HHR16">
        <v>-292345.49259699997</v>
      </c>
      <c r="HHS16">
        <v>-292345.49259699997</v>
      </c>
      <c r="HHT16">
        <v>-292345.49259699997</v>
      </c>
      <c r="HHU16">
        <v>-292345.49259699997</v>
      </c>
      <c r="HHV16">
        <v>-292345.49259699997</v>
      </c>
      <c r="HHW16">
        <v>-292345.49259699997</v>
      </c>
      <c r="HHX16">
        <v>-292345.49259699997</v>
      </c>
      <c r="HHY16">
        <v>-292345.49259699997</v>
      </c>
      <c r="HHZ16">
        <v>-292345.49259699997</v>
      </c>
      <c r="HIA16">
        <v>-292345.49259699997</v>
      </c>
      <c r="HIB16">
        <v>-292345.49259699997</v>
      </c>
      <c r="HIC16">
        <v>-282686.59635000001</v>
      </c>
      <c r="HID16">
        <v>-282686.59635000001</v>
      </c>
      <c r="HIE16">
        <v>-282686.59635000001</v>
      </c>
      <c r="HIF16">
        <v>-282686.59635000001</v>
      </c>
      <c r="HIG16">
        <v>-282686.59635000001</v>
      </c>
      <c r="HIH16">
        <v>-282686.59635000001</v>
      </c>
      <c r="HII16">
        <v>-282686.59635000001</v>
      </c>
      <c r="HIJ16">
        <v>-282686.59635000001</v>
      </c>
      <c r="HIK16">
        <v>-282686.59635000001</v>
      </c>
      <c r="HIL16">
        <v>-282686.59635000001</v>
      </c>
      <c r="HIM16">
        <v>-282686.59635000001</v>
      </c>
      <c r="HIN16">
        <v>-292345.49259699997</v>
      </c>
      <c r="HIO16">
        <v>-292345.49259699997</v>
      </c>
      <c r="HIP16">
        <v>-292345.49259699997</v>
      </c>
      <c r="HIQ16">
        <v>-292345.49259699997</v>
      </c>
      <c r="HIR16">
        <v>-292345.49259699997</v>
      </c>
      <c r="HIS16">
        <v>-292345.49259699997</v>
      </c>
      <c r="HIT16">
        <v>-292345.49259699997</v>
      </c>
      <c r="HIU16">
        <v>-292345.49259699997</v>
      </c>
      <c r="HIV16">
        <v>-292345.49259699997</v>
      </c>
      <c r="HIW16">
        <v>-292345.49259699997</v>
      </c>
      <c r="HIX16">
        <v>-292345.49259699997</v>
      </c>
      <c r="HIY16">
        <v>-282686.59635000001</v>
      </c>
      <c r="HIZ16">
        <v>-282686.59635000001</v>
      </c>
      <c r="HJA16">
        <v>-282686.59635000001</v>
      </c>
      <c r="HJB16">
        <v>-282686.59635000001</v>
      </c>
      <c r="HJC16">
        <v>-282686.59635000001</v>
      </c>
      <c r="HJD16">
        <v>-282686.59635000001</v>
      </c>
      <c r="HJE16">
        <v>-282686.59635000001</v>
      </c>
      <c r="HJF16">
        <v>-282686.59635000001</v>
      </c>
      <c r="HJG16">
        <v>-282686.59635000001</v>
      </c>
      <c r="HJH16">
        <v>-282686.59635000001</v>
      </c>
      <c r="HJI16">
        <v>-282686.59635000001</v>
      </c>
      <c r="HJJ16">
        <v>-434571.72841699998</v>
      </c>
      <c r="HJK16">
        <v>-434571.72841699998</v>
      </c>
      <c r="HJL16">
        <v>-434571.72841699998</v>
      </c>
      <c r="HJM16">
        <v>-434571.72841699998</v>
      </c>
      <c r="HJN16">
        <v>-434571.72841699998</v>
      </c>
      <c r="HJO16">
        <v>-434571.72841699998</v>
      </c>
      <c r="HJP16">
        <v>-434571.72841699998</v>
      </c>
      <c r="HJQ16">
        <v>-434571.72841699998</v>
      </c>
      <c r="HJR16">
        <v>-434571.72841699998</v>
      </c>
      <c r="HJS16">
        <v>-434571.72841699998</v>
      </c>
      <c r="HJT16">
        <v>-434571.72841699998</v>
      </c>
      <c r="HJU16">
        <v>-417632.69076899998</v>
      </c>
      <c r="HJV16">
        <v>-417632.69076899998</v>
      </c>
      <c r="HJW16">
        <v>-417632.69076899998</v>
      </c>
      <c r="HJX16">
        <v>-417632.69076899998</v>
      </c>
      <c r="HJY16">
        <v>-417632.69076899998</v>
      </c>
      <c r="HJZ16">
        <v>-417632.69076899998</v>
      </c>
      <c r="HKA16">
        <v>-417632.69076899998</v>
      </c>
      <c r="HKB16">
        <v>-417632.69076899998</v>
      </c>
      <c r="HKC16">
        <v>-417632.69076899998</v>
      </c>
      <c r="HKD16">
        <v>-417632.69076899998</v>
      </c>
      <c r="HKE16">
        <v>-417632.69076899998</v>
      </c>
      <c r="HKF16">
        <v>-434571.72841699998</v>
      </c>
      <c r="HKG16">
        <v>-434571.72841699998</v>
      </c>
      <c r="HKH16">
        <v>-434571.72841699998</v>
      </c>
      <c r="HKI16">
        <v>-434571.72841699998</v>
      </c>
      <c r="HKJ16">
        <v>-434571.72841699998</v>
      </c>
      <c r="HKK16">
        <v>-434571.72841699998</v>
      </c>
      <c r="HKL16">
        <v>-434571.72841699998</v>
      </c>
      <c r="HKM16">
        <v>-434571.72841699998</v>
      </c>
      <c r="HKN16">
        <v>-434571.72841699998</v>
      </c>
      <c r="HKO16">
        <v>-434571.72841699998</v>
      </c>
      <c r="HKP16">
        <v>-434571.72841699998</v>
      </c>
      <c r="HKQ16">
        <v>-417632.69076899998</v>
      </c>
      <c r="HKR16">
        <v>-417632.69076899998</v>
      </c>
      <c r="HKS16">
        <v>-417632.69076899998</v>
      </c>
      <c r="HKT16">
        <v>-417632.69076899998</v>
      </c>
      <c r="HKU16">
        <v>-417632.69076899998</v>
      </c>
      <c r="HKV16">
        <v>-417632.69076899998</v>
      </c>
      <c r="HKW16">
        <v>-417632.69076899998</v>
      </c>
      <c r="HKX16">
        <v>-417632.69076899998</v>
      </c>
      <c r="HKY16">
        <v>-417632.69076899998</v>
      </c>
      <c r="HKZ16">
        <v>-417632.69076899998</v>
      </c>
      <c r="HLA16">
        <v>-417632.69076899998</v>
      </c>
      <c r="HLB16">
        <v>-636772.77308199997</v>
      </c>
      <c r="HLC16">
        <v>-636772.77308199997</v>
      </c>
      <c r="HLD16">
        <v>-636772.77308199997</v>
      </c>
      <c r="HLE16">
        <v>-636772.77308199997</v>
      </c>
      <c r="HLF16">
        <v>-636772.77308199997</v>
      </c>
      <c r="HLG16">
        <v>-636772.77308199997</v>
      </c>
      <c r="HLH16">
        <v>-636772.77308199997</v>
      </c>
      <c r="HLI16">
        <v>-636772.77308199997</v>
      </c>
      <c r="HLJ16">
        <v>-636772.77308199997</v>
      </c>
      <c r="HLK16">
        <v>-636772.77308199997</v>
      </c>
      <c r="HLL16">
        <v>-636772.77308199997</v>
      </c>
      <c r="HLM16">
        <v>-605273.45263199997</v>
      </c>
      <c r="HLN16">
        <v>-605273.45263199997</v>
      </c>
      <c r="HLO16">
        <v>-605273.45263199997</v>
      </c>
      <c r="HLP16">
        <v>-605273.45263199997</v>
      </c>
      <c r="HLQ16">
        <v>-605273.45263199997</v>
      </c>
      <c r="HLR16">
        <v>-605273.45263199997</v>
      </c>
      <c r="HLS16">
        <v>-605273.45263199997</v>
      </c>
      <c r="HLT16">
        <v>-605273.45263199997</v>
      </c>
      <c r="HLU16">
        <v>-605273.45263199997</v>
      </c>
      <c r="HLV16">
        <v>-605273.45263199997</v>
      </c>
      <c r="HLW16">
        <v>-605273.45263199997</v>
      </c>
      <c r="HLX16">
        <v>-636772.77308199997</v>
      </c>
      <c r="HLY16">
        <v>-636772.77308199997</v>
      </c>
      <c r="HLZ16">
        <v>-636772.77308199997</v>
      </c>
      <c r="HMA16">
        <v>-636772.77308199997</v>
      </c>
      <c r="HMB16">
        <v>-636772.77308199997</v>
      </c>
      <c r="HMC16">
        <v>-636772.77308199997</v>
      </c>
      <c r="HMD16">
        <v>-636772.77308199997</v>
      </c>
      <c r="HME16">
        <v>-636772.77308199997</v>
      </c>
      <c r="HMF16">
        <v>-636772.77308199997</v>
      </c>
      <c r="HMG16">
        <v>-636772.77308199997</v>
      </c>
      <c r="HMH16">
        <v>-636772.77308199997</v>
      </c>
      <c r="HMI16">
        <v>-605273.45263199997</v>
      </c>
      <c r="HMJ16">
        <v>-605273.45263199997</v>
      </c>
      <c r="HMK16">
        <v>-605273.45263199997</v>
      </c>
      <c r="HML16">
        <v>-605273.45263199997</v>
      </c>
      <c r="HMM16">
        <v>-605273.45263199997</v>
      </c>
      <c r="HMN16">
        <v>-605273.45263199997</v>
      </c>
      <c r="HMO16">
        <v>-605273.45263199997</v>
      </c>
      <c r="HMP16">
        <v>-605273.45263199997</v>
      </c>
      <c r="HMQ16">
        <v>-605273.45263199997</v>
      </c>
      <c r="HMR16">
        <v>-605273.45263199997</v>
      </c>
      <c r="HMS16">
        <v>-605273.45263199997</v>
      </c>
      <c r="HMT16">
        <v>-2378170.1331099998</v>
      </c>
      <c r="HMU16">
        <v>-2378170.1331099998</v>
      </c>
      <c r="HMV16">
        <v>-2378170.1331099998</v>
      </c>
      <c r="HMW16">
        <v>-2378170.1331099998</v>
      </c>
      <c r="HMX16">
        <v>-2378170.1331099998</v>
      </c>
      <c r="HMY16">
        <v>-2378170.1331099998</v>
      </c>
      <c r="HMZ16">
        <v>-2378170.1331099998</v>
      </c>
      <c r="HNA16">
        <v>-2378170.1331099998</v>
      </c>
      <c r="HNB16">
        <v>-2378170.1331099998</v>
      </c>
      <c r="HNC16">
        <v>-2378170.1331099998</v>
      </c>
      <c r="HND16">
        <v>-2378170.1331099998</v>
      </c>
      <c r="HNE16">
        <v>-2378032.8950299998</v>
      </c>
      <c r="HNF16">
        <v>-2378032.8950299998</v>
      </c>
      <c r="HNG16">
        <v>-2378032.8950299998</v>
      </c>
      <c r="HNH16">
        <v>-2378032.8950299998</v>
      </c>
      <c r="HNI16">
        <v>-2378032.8950299998</v>
      </c>
      <c r="HNJ16">
        <v>-2378032.8950299998</v>
      </c>
      <c r="HNK16">
        <v>-2378032.8950299998</v>
      </c>
      <c r="HNL16">
        <v>-2378032.8950299998</v>
      </c>
      <c r="HNM16">
        <v>-2378032.8950299998</v>
      </c>
      <c r="HNN16">
        <v>-2378032.8950299998</v>
      </c>
      <c r="HNO16">
        <v>-2378032.8950299998</v>
      </c>
      <c r="HNP16">
        <v>-2378170.1331099998</v>
      </c>
      <c r="HNQ16">
        <v>-2378170.1331099998</v>
      </c>
      <c r="HNR16">
        <v>-2378170.1331099998</v>
      </c>
      <c r="HNS16">
        <v>-2378170.1331099998</v>
      </c>
      <c r="HNT16">
        <v>-2378170.1331099998</v>
      </c>
      <c r="HNU16">
        <v>-2378170.1331099998</v>
      </c>
      <c r="HNV16">
        <v>-2378170.1331099998</v>
      </c>
      <c r="HNW16">
        <v>-2378170.1331099998</v>
      </c>
      <c r="HNX16">
        <v>-2378170.1331099998</v>
      </c>
      <c r="HNY16">
        <v>-2378170.1331099998</v>
      </c>
      <c r="HNZ16">
        <v>-2378170.1331099998</v>
      </c>
      <c r="HOA16">
        <v>-2378032.8950299998</v>
      </c>
      <c r="HOB16">
        <v>-2378032.8950299998</v>
      </c>
      <c r="HOC16">
        <v>-2378032.8950299998</v>
      </c>
      <c r="HOD16">
        <v>-2378032.8950299998</v>
      </c>
      <c r="HOE16">
        <v>-2378032.8950299998</v>
      </c>
      <c r="HOF16">
        <v>-2378032.8950299998</v>
      </c>
      <c r="HOG16">
        <v>-2378032.8950299998</v>
      </c>
      <c r="HOH16">
        <v>-2378032.8950299998</v>
      </c>
      <c r="HOI16">
        <v>-2378032.8950299998</v>
      </c>
      <c r="HOJ16">
        <v>-2378032.8950299998</v>
      </c>
      <c r="HOK16">
        <v>-2378032.8950299998</v>
      </c>
      <c r="HOL16">
        <v>-2555559.9544199998</v>
      </c>
      <c r="HOM16">
        <v>-2555559.9544199998</v>
      </c>
      <c r="HON16">
        <v>-2555559.9544199998</v>
      </c>
      <c r="HOO16">
        <v>-2555559.9544199998</v>
      </c>
      <c r="HOP16">
        <v>-2555559.9544199998</v>
      </c>
      <c r="HOQ16">
        <v>-2555559.9544199998</v>
      </c>
      <c r="HOR16">
        <v>-2555559.9544199998</v>
      </c>
      <c r="HOS16">
        <v>-2555559.9544199998</v>
      </c>
      <c r="HOT16">
        <v>-2555559.9544199998</v>
      </c>
      <c r="HOU16">
        <v>-2555559.9544199998</v>
      </c>
      <c r="HOV16">
        <v>-2555559.9544199998</v>
      </c>
      <c r="HOW16">
        <v>-2555319.2767099999</v>
      </c>
      <c r="HOX16">
        <v>-2555319.2767099999</v>
      </c>
      <c r="HOY16">
        <v>-2555319.2767099999</v>
      </c>
      <c r="HOZ16">
        <v>-2555319.2767099999</v>
      </c>
      <c r="HPA16">
        <v>-2555319.2767099999</v>
      </c>
      <c r="HPB16">
        <v>-2555319.2767099999</v>
      </c>
      <c r="HPC16">
        <v>-2555319.2767099999</v>
      </c>
      <c r="HPD16">
        <v>-2555319.2767099999</v>
      </c>
      <c r="HPE16">
        <v>-2555319.2767099999</v>
      </c>
      <c r="HPF16">
        <v>-2555319.2767099999</v>
      </c>
      <c r="HPG16">
        <v>-2555319.2767099999</v>
      </c>
      <c r="HPH16">
        <v>-2555559.9544199998</v>
      </c>
      <c r="HPI16">
        <v>-2555559.9544199998</v>
      </c>
      <c r="HPJ16">
        <v>-2555559.9544199998</v>
      </c>
      <c r="HPK16">
        <v>-2555559.9544199998</v>
      </c>
      <c r="HPL16">
        <v>-2555559.9544199998</v>
      </c>
      <c r="HPM16">
        <v>-2555559.9544199998</v>
      </c>
      <c r="HPN16">
        <v>-2555559.9544199998</v>
      </c>
      <c r="HPO16">
        <v>-2555559.9544199998</v>
      </c>
      <c r="HPP16">
        <v>-2555559.9544199998</v>
      </c>
      <c r="HPQ16">
        <v>-2555559.9544199998</v>
      </c>
      <c r="HPR16">
        <v>-2555559.9544199998</v>
      </c>
      <c r="HPS16">
        <v>-2555319.2767099999</v>
      </c>
      <c r="HPT16">
        <v>-2555319.2767099999</v>
      </c>
      <c r="HPU16">
        <v>-2555319.2767099999</v>
      </c>
      <c r="HPV16">
        <v>-2555319.2767099999</v>
      </c>
      <c r="HPW16">
        <v>-2555319.2767099999</v>
      </c>
      <c r="HPX16">
        <v>-2555319.2767099999</v>
      </c>
      <c r="HPY16">
        <v>-2555319.2767099999</v>
      </c>
      <c r="HPZ16">
        <v>-2555319.2767099999</v>
      </c>
      <c r="HQA16">
        <v>-2555319.2767099999</v>
      </c>
      <c r="HQB16">
        <v>-2555319.2767099999</v>
      </c>
      <c r="HQC16">
        <v>-2555319.2767099999</v>
      </c>
      <c r="HQD16">
        <v>-2811668.5882700002</v>
      </c>
      <c r="HQE16">
        <v>-2811668.5882700002</v>
      </c>
      <c r="HQF16">
        <v>-2811668.5882700002</v>
      </c>
      <c r="HQG16">
        <v>-2811668.5882700002</v>
      </c>
      <c r="HQH16">
        <v>-2811668.5882700002</v>
      </c>
      <c r="HQI16">
        <v>-2811668.5882700002</v>
      </c>
      <c r="HQJ16">
        <v>-2811668.5882700002</v>
      </c>
      <c r="HQK16">
        <v>-2811668.5882700002</v>
      </c>
      <c r="HQL16">
        <v>-2811668.5882700002</v>
      </c>
      <c r="HQM16">
        <v>-2811668.5882700002</v>
      </c>
      <c r="HQN16">
        <v>-2811668.5882700002</v>
      </c>
      <c r="HQO16">
        <v>-2811221.0312899998</v>
      </c>
      <c r="HQP16">
        <v>-2811221.0312899998</v>
      </c>
      <c r="HQQ16">
        <v>-2811221.0312899998</v>
      </c>
      <c r="HQR16">
        <v>-2811221.0312899998</v>
      </c>
      <c r="HQS16">
        <v>-2811221.0312899998</v>
      </c>
      <c r="HQT16">
        <v>-2811221.0312899998</v>
      </c>
      <c r="HQU16">
        <v>-2811221.0312899998</v>
      </c>
      <c r="HQV16">
        <v>-2811221.0312899998</v>
      </c>
      <c r="HQW16">
        <v>-2811221.0312899998</v>
      </c>
      <c r="HQX16">
        <v>-2811221.0312899998</v>
      </c>
      <c r="HQY16">
        <v>-2811221.0312899998</v>
      </c>
      <c r="HQZ16">
        <v>-2811668.5882700002</v>
      </c>
      <c r="HRA16">
        <v>-2811668.5882700002</v>
      </c>
      <c r="HRB16">
        <v>-2811668.5882700002</v>
      </c>
      <c r="HRC16">
        <v>-2811668.5882700002</v>
      </c>
      <c r="HRD16">
        <v>-2811668.5882700002</v>
      </c>
      <c r="HRE16">
        <v>-2811668.5882700002</v>
      </c>
      <c r="HRF16">
        <v>-2811668.5882700002</v>
      </c>
      <c r="HRG16">
        <v>-2811668.5882700002</v>
      </c>
      <c r="HRH16">
        <v>-2811668.5882700002</v>
      </c>
      <c r="HRI16">
        <v>-2811668.5882700002</v>
      </c>
      <c r="HRJ16">
        <v>-2811668.5882700002</v>
      </c>
      <c r="HRK16">
        <v>-2811221.0312899998</v>
      </c>
      <c r="HRL16">
        <v>-2811221.0312899998</v>
      </c>
      <c r="HRM16">
        <v>-2811221.0312899998</v>
      </c>
      <c r="HRN16">
        <v>-2811221.0312899998</v>
      </c>
      <c r="HRO16">
        <v>-2811221.0312899998</v>
      </c>
      <c r="HRP16">
        <v>-2811221.0312899998</v>
      </c>
      <c r="HRQ16">
        <v>-2811221.0312899998</v>
      </c>
      <c r="HRR16">
        <v>-2811221.0312899998</v>
      </c>
      <c r="HRS16">
        <v>-2811221.0312899998</v>
      </c>
      <c r="HRT16">
        <v>-2811221.0312899998</v>
      </c>
      <c r="HRU16">
        <v>-2811221.0312899998</v>
      </c>
      <c r="HRV16">
        <v>-39938651.262599997</v>
      </c>
      <c r="HRW16">
        <v>-39938651.262599997</v>
      </c>
      <c r="HRX16">
        <v>-39938651.262599997</v>
      </c>
      <c r="HRY16">
        <v>-39938651.262599997</v>
      </c>
      <c r="HRZ16">
        <v>-39938651.262599997</v>
      </c>
      <c r="HSA16">
        <v>-39938651.262599997</v>
      </c>
      <c r="HSB16">
        <v>-39938651.262599997</v>
      </c>
      <c r="HSC16">
        <v>-39938651.262599997</v>
      </c>
      <c r="HSD16">
        <v>-39938651.262599997</v>
      </c>
      <c r="HSE16">
        <v>-39938651.262599997</v>
      </c>
      <c r="HSF16">
        <v>-39938651.262599997</v>
      </c>
      <c r="HSG16">
        <v>-39938651.262599997</v>
      </c>
      <c r="HSH16">
        <v>-39938651.262599997</v>
      </c>
      <c r="HSI16">
        <v>-39938651.262599997</v>
      </c>
      <c r="HSJ16">
        <v>-39938651.262599997</v>
      </c>
      <c r="HSK16">
        <v>-39938651.262599997</v>
      </c>
      <c r="HSL16">
        <v>-39938651.262599997</v>
      </c>
      <c r="HSM16">
        <v>-39938651.262599997</v>
      </c>
      <c r="HSN16">
        <v>-39938651.262599997</v>
      </c>
      <c r="HSO16">
        <v>-39938651.262599997</v>
      </c>
      <c r="HSP16">
        <v>-39938651.262599997</v>
      </c>
      <c r="HSQ16">
        <v>-39938651.262599997</v>
      </c>
      <c r="HSR16">
        <v>-39938651.262599997</v>
      </c>
      <c r="HSS16">
        <v>-39938651.262599997</v>
      </c>
      <c r="HST16">
        <v>-39938651.262599997</v>
      </c>
      <c r="HSU16">
        <v>-39938651.262599997</v>
      </c>
      <c r="HSV16">
        <v>-39938651.262599997</v>
      </c>
      <c r="HSW16">
        <v>-39938651.262599997</v>
      </c>
      <c r="HSX16">
        <v>-39938651.262599997</v>
      </c>
      <c r="HSY16">
        <v>-39938651.262599997</v>
      </c>
      <c r="HSZ16">
        <v>-39938651.262599997</v>
      </c>
      <c r="HTA16">
        <v>-39938651.262599997</v>
      </c>
      <c r="HTB16">
        <v>-39938651.262599997</v>
      </c>
      <c r="HTC16">
        <v>-39938651.262599997</v>
      </c>
      <c r="HTD16">
        <v>-39938651.262599997</v>
      </c>
      <c r="HTE16">
        <v>-39938651.262599997</v>
      </c>
      <c r="HTF16">
        <v>-39938651.262599997</v>
      </c>
      <c r="HTG16">
        <v>-39938651.262599997</v>
      </c>
      <c r="HTH16">
        <v>-39938651.262599997</v>
      </c>
      <c r="HTI16">
        <v>-39938651.262599997</v>
      </c>
      <c r="HTJ16">
        <v>-39938651.262599997</v>
      </c>
      <c r="HTK16">
        <v>-39938651.262599997</v>
      </c>
      <c r="HTL16">
        <v>-39938651.262599997</v>
      </c>
      <c r="HTM16">
        <v>-39938651.262599997</v>
      </c>
      <c r="HTN16">
        <v>-60536488.347900003</v>
      </c>
      <c r="HTO16">
        <v>-60536488.347900003</v>
      </c>
      <c r="HTP16">
        <v>-60536488.347900003</v>
      </c>
      <c r="HTQ16">
        <v>-60536488.347900003</v>
      </c>
      <c r="HTR16">
        <v>-60536488.347900003</v>
      </c>
      <c r="HTS16">
        <v>-60536488.347900003</v>
      </c>
      <c r="HTT16">
        <v>-60536488.347900003</v>
      </c>
      <c r="HTU16">
        <v>-60536488.347900003</v>
      </c>
      <c r="HTV16">
        <v>-60536488.347900003</v>
      </c>
      <c r="HTW16">
        <v>-60536488.347900003</v>
      </c>
      <c r="HTX16">
        <v>-60536488.347900003</v>
      </c>
      <c r="HTY16">
        <v>-60536488.347900003</v>
      </c>
      <c r="HTZ16">
        <v>-60536488.347900003</v>
      </c>
      <c r="HUA16">
        <v>-60536488.347900003</v>
      </c>
      <c r="HUB16">
        <v>-60536488.347900003</v>
      </c>
      <c r="HUC16">
        <v>-60536488.347900003</v>
      </c>
      <c r="HUD16">
        <v>-60536488.347900003</v>
      </c>
      <c r="HUE16">
        <v>-60536488.347900003</v>
      </c>
      <c r="HUF16">
        <v>-60536488.347900003</v>
      </c>
      <c r="HUG16">
        <v>-60536488.347900003</v>
      </c>
      <c r="HUH16">
        <v>-60536488.347900003</v>
      </c>
      <c r="HUI16">
        <v>-60536488.347900003</v>
      </c>
      <c r="HUJ16">
        <v>-60536488.347900003</v>
      </c>
      <c r="HUK16">
        <v>-60536488.347900003</v>
      </c>
      <c r="HUL16">
        <v>-60536488.347900003</v>
      </c>
      <c r="HUM16">
        <v>-60536488.347900003</v>
      </c>
      <c r="HUN16">
        <v>-60536488.347900003</v>
      </c>
      <c r="HUO16">
        <v>-60536488.347900003</v>
      </c>
      <c r="HUP16">
        <v>-60536488.347900003</v>
      </c>
      <c r="HUQ16">
        <v>-60536488.347900003</v>
      </c>
      <c r="HUR16">
        <v>-60536488.347900003</v>
      </c>
      <c r="HUS16">
        <v>-60536488.347900003</v>
      </c>
      <c r="HUT16">
        <v>-60536488.347900003</v>
      </c>
      <c r="HUU16">
        <v>-60536488.347900003</v>
      </c>
      <c r="HUV16">
        <v>-60536488.347900003</v>
      </c>
      <c r="HUW16">
        <v>-60536488.347900003</v>
      </c>
      <c r="HUX16">
        <v>-60536488.347900003</v>
      </c>
      <c r="HUY16">
        <v>-60536488.347900003</v>
      </c>
      <c r="HUZ16">
        <v>-60536488.347900003</v>
      </c>
      <c r="HVA16">
        <v>-60536488.347900003</v>
      </c>
      <c r="HVB16">
        <v>-60536488.347900003</v>
      </c>
      <c r="HVC16">
        <v>-60536488.347900003</v>
      </c>
      <c r="HVD16">
        <v>-60536488.347900003</v>
      </c>
      <c r="HVE16">
        <v>-60536488.347900003</v>
      </c>
      <c r="HVF16">
        <v>-91758800.444399998</v>
      </c>
      <c r="HVG16">
        <v>-91758800.444399998</v>
      </c>
      <c r="HVH16">
        <v>-91758800.444399998</v>
      </c>
      <c r="HVI16">
        <v>-91758800.444399998</v>
      </c>
      <c r="HVJ16">
        <v>-91758800.444399998</v>
      </c>
      <c r="HVK16">
        <v>-91758800.444399998</v>
      </c>
      <c r="HVL16">
        <v>-91758800.444399998</v>
      </c>
      <c r="HVM16">
        <v>-91758800.444399998</v>
      </c>
      <c r="HVN16">
        <v>-91758800.444399998</v>
      </c>
      <c r="HVO16">
        <v>-91758800.444399998</v>
      </c>
      <c r="HVP16">
        <v>-91758800.444399998</v>
      </c>
      <c r="HVQ16">
        <v>-91758800.444399998</v>
      </c>
      <c r="HVR16">
        <v>-91758800.444399998</v>
      </c>
      <c r="HVS16">
        <v>-91758800.444399998</v>
      </c>
      <c r="HVT16">
        <v>-91758800.444399998</v>
      </c>
      <c r="HVU16">
        <v>-91758800.444399998</v>
      </c>
      <c r="HVV16">
        <v>-91758800.444399998</v>
      </c>
      <c r="HVW16">
        <v>-91758800.444399998</v>
      </c>
      <c r="HVX16">
        <v>-91758800.444399998</v>
      </c>
      <c r="HVY16">
        <v>-91758800.444399998</v>
      </c>
      <c r="HVZ16">
        <v>-91758800.444399998</v>
      </c>
      <c r="HWA16">
        <v>-91758800.444399998</v>
      </c>
      <c r="HWB16">
        <v>-91758800.444399998</v>
      </c>
      <c r="HWC16">
        <v>-91758800.444399998</v>
      </c>
      <c r="HWD16">
        <v>-91758800.444399998</v>
      </c>
      <c r="HWE16">
        <v>-91758800.444399998</v>
      </c>
      <c r="HWF16">
        <v>-91758800.444399998</v>
      </c>
      <c r="HWG16">
        <v>-91758800.444399998</v>
      </c>
      <c r="HWH16">
        <v>-91758800.444399998</v>
      </c>
      <c r="HWI16">
        <v>-91758800.444399998</v>
      </c>
      <c r="HWJ16">
        <v>-91758800.444399998</v>
      </c>
      <c r="HWK16">
        <v>-91758800.444399998</v>
      </c>
      <c r="HWL16">
        <v>-91758800.444399998</v>
      </c>
      <c r="HWM16">
        <v>-91758800.444399998</v>
      </c>
      <c r="HWN16">
        <v>-91758800.444399998</v>
      </c>
      <c r="HWO16">
        <v>-91758800.444399998</v>
      </c>
      <c r="HWP16">
        <v>-91758800.444399998</v>
      </c>
      <c r="HWQ16">
        <v>-91758800.444399998</v>
      </c>
      <c r="HWR16">
        <v>-91758800.444399998</v>
      </c>
      <c r="HWS16">
        <v>-91758800.444399998</v>
      </c>
      <c r="HWT16">
        <v>-91758800.444399998</v>
      </c>
      <c r="HWU16">
        <v>-91758800.444399998</v>
      </c>
      <c r="HWV16">
        <v>-91758800.444399998</v>
      </c>
      <c r="HWW16">
        <v>-91758800.444399998</v>
      </c>
      <c r="HWX16">
        <v>-39938651.262599997</v>
      </c>
      <c r="HWY16">
        <v>-39938651.262599997</v>
      </c>
      <c r="HWZ16">
        <v>-39938651.262599997</v>
      </c>
      <c r="HXA16">
        <v>-39938651.262599997</v>
      </c>
      <c r="HXB16">
        <v>-39938651.262599997</v>
      </c>
      <c r="HXC16">
        <v>-39938651.262599997</v>
      </c>
      <c r="HXD16">
        <v>-39938651.262599997</v>
      </c>
      <c r="HXE16">
        <v>-39938651.262599997</v>
      </c>
      <c r="HXF16">
        <v>-39938651.262599997</v>
      </c>
      <c r="HXG16">
        <v>-39938651.262599997</v>
      </c>
      <c r="HXH16">
        <v>-39938651.262599997</v>
      </c>
      <c r="HXI16">
        <v>-39938651.262599997</v>
      </c>
      <c r="HXJ16">
        <v>-39938651.262599997</v>
      </c>
      <c r="HXK16">
        <v>-39938651.262599997</v>
      </c>
      <c r="HXL16">
        <v>-39938651.262599997</v>
      </c>
      <c r="HXM16">
        <v>-39938651.262599997</v>
      </c>
      <c r="HXN16">
        <v>-39938651.262599997</v>
      </c>
      <c r="HXO16">
        <v>-39938651.262599997</v>
      </c>
      <c r="HXP16">
        <v>-39938651.262599997</v>
      </c>
      <c r="HXQ16">
        <v>-39938651.262599997</v>
      </c>
      <c r="HXR16">
        <v>-39938651.262599997</v>
      </c>
      <c r="HXS16">
        <v>-39938651.262599997</v>
      </c>
      <c r="HXT16">
        <v>-39938651.262599997</v>
      </c>
      <c r="HXU16">
        <v>-39938651.262599997</v>
      </c>
      <c r="HXV16">
        <v>-39938651.262599997</v>
      </c>
      <c r="HXW16">
        <v>-39938651.262599997</v>
      </c>
      <c r="HXX16">
        <v>-39938651.262599997</v>
      </c>
      <c r="HXY16">
        <v>-39938651.262599997</v>
      </c>
      <c r="HXZ16">
        <v>-39938651.262599997</v>
      </c>
      <c r="HYA16">
        <v>-39938651.262599997</v>
      </c>
      <c r="HYB16">
        <v>-39938651.262599997</v>
      </c>
      <c r="HYC16">
        <v>-39938651.262599997</v>
      </c>
      <c r="HYD16">
        <v>-39938651.262599997</v>
      </c>
      <c r="HYE16">
        <v>-39938651.262599997</v>
      </c>
      <c r="HYF16">
        <v>-39938651.262599997</v>
      </c>
      <c r="HYG16">
        <v>-39938651.262599997</v>
      </c>
      <c r="HYH16">
        <v>-39938651.262599997</v>
      </c>
      <c r="HYI16">
        <v>-39938651.262599997</v>
      </c>
      <c r="HYJ16">
        <v>-39938651.262599997</v>
      </c>
      <c r="HYK16">
        <v>-39938651.262599997</v>
      </c>
      <c r="HYL16">
        <v>-39938651.262599997</v>
      </c>
      <c r="HYM16">
        <v>-39938651.262599997</v>
      </c>
      <c r="HYN16">
        <v>-39938651.262599997</v>
      </c>
      <c r="HYO16">
        <v>-39938651.262599997</v>
      </c>
      <c r="HYP16">
        <v>-60536488.347900003</v>
      </c>
      <c r="HYQ16">
        <v>-60536488.347900003</v>
      </c>
      <c r="HYR16">
        <v>-60536488.347900003</v>
      </c>
      <c r="HYS16">
        <v>-60536488.347900003</v>
      </c>
      <c r="HYT16">
        <v>-60536488.347900003</v>
      </c>
      <c r="HYU16">
        <v>-60536488.347900003</v>
      </c>
      <c r="HYV16">
        <v>-60536488.347900003</v>
      </c>
      <c r="HYW16">
        <v>-60536488.347900003</v>
      </c>
      <c r="HYX16">
        <v>-60536488.347900003</v>
      </c>
      <c r="HYY16">
        <v>-60536488.347900003</v>
      </c>
      <c r="HYZ16">
        <v>-60536488.347900003</v>
      </c>
      <c r="HZA16">
        <v>-60536488.347900003</v>
      </c>
      <c r="HZB16">
        <v>-60536488.347900003</v>
      </c>
      <c r="HZC16">
        <v>-60536488.347900003</v>
      </c>
      <c r="HZD16">
        <v>-60536488.347900003</v>
      </c>
      <c r="HZE16">
        <v>-60536488.347900003</v>
      </c>
      <c r="HZF16">
        <v>-60536488.347900003</v>
      </c>
      <c r="HZG16">
        <v>-60536488.347900003</v>
      </c>
      <c r="HZH16">
        <v>-60536488.347900003</v>
      </c>
      <c r="HZI16">
        <v>-60536488.347900003</v>
      </c>
      <c r="HZJ16">
        <v>-60536488.347900003</v>
      </c>
      <c r="HZK16">
        <v>-60536488.347900003</v>
      </c>
      <c r="HZL16">
        <v>-60536488.347900003</v>
      </c>
      <c r="HZM16">
        <v>-60536488.347900003</v>
      </c>
      <c r="HZN16">
        <v>-60536488.347900003</v>
      </c>
      <c r="HZO16">
        <v>-60536488.347900003</v>
      </c>
      <c r="HZP16">
        <v>-60536488.347900003</v>
      </c>
      <c r="HZQ16">
        <v>-60536488.347900003</v>
      </c>
      <c r="HZR16">
        <v>-60536488.347900003</v>
      </c>
      <c r="HZS16">
        <v>-60536488.347900003</v>
      </c>
      <c r="HZT16">
        <v>-60536488.347900003</v>
      </c>
      <c r="HZU16">
        <v>-60536488.347900003</v>
      </c>
      <c r="HZV16">
        <v>-60536488.347900003</v>
      </c>
      <c r="HZW16">
        <v>-60536488.347900003</v>
      </c>
      <c r="HZX16">
        <v>-60536488.347900003</v>
      </c>
      <c r="HZY16">
        <v>-60536488.347900003</v>
      </c>
      <c r="HZZ16">
        <v>-60536488.347900003</v>
      </c>
      <c r="IAA16">
        <v>-60536488.347900003</v>
      </c>
      <c r="IAB16">
        <v>-60536488.347900003</v>
      </c>
      <c r="IAC16">
        <v>-60536488.347900003</v>
      </c>
      <c r="IAD16">
        <v>-60536488.347900003</v>
      </c>
      <c r="IAE16">
        <v>-60536488.347900003</v>
      </c>
      <c r="IAF16">
        <v>-60536488.347900003</v>
      </c>
      <c r="IAG16">
        <v>-60536488.347900003</v>
      </c>
      <c r="IAH16">
        <v>-91758800.444399998</v>
      </c>
      <c r="IAI16">
        <v>-91758800.444399998</v>
      </c>
      <c r="IAJ16">
        <v>-91758800.444399998</v>
      </c>
      <c r="IAK16">
        <v>-91758800.444399998</v>
      </c>
      <c r="IAL16">
        <v>-91758800.444399998</v>
      </c>
      <c r="IAM16">
        <v>-91758800.444399998</v>
      </c>
      <c r="IAN16">
        <v>-91758800.444399998</v>
      </c>
      <c r="IAO16">
        <v>-91758800.444399998</v>
      </c>
      <c r="IAP16">
        <v>-91758800.444399998</v>
      </c>
      <c r="IAQ16">
        <v>-91758800.444399998</v>
      </c>
      <c r="IAR16">
        <v>-91758800.444399998</v>
      </c>
      <c r="IAS16">
        <v>-91758800.444399998</v>
      </c>
      <c r="IAT16">
        <v>-91758800.444399998</v>
      </c>
      <c r="IAU16">
        <v>-91758800.444399998</v>
      </c>
      <c r="IAV16">
        <v>-91758800.444399998</v>
      </c>
      <c r="IAW16">
        <v>-91758800.444399998</v>
      </c>
      <c r="IAX16">
        <v>-91758800.444399998</v>
      </c>
      <c r="IAY16">
        <v>-91758800.444399998</v>
      </c>
      <c r="IAZ16">
        <v>-91758800.444399998</v>
      </c>
      <c r="IBA16">
        <v>-91758800.444399998</v>
      </c>
      <c r="IBB16">
        <v>-91758800.444399998</v>
      </c>
      <c r="IBC16">
        <v>-91758800.444399998</v>
      </c>
      <c r="IBD16">
        <v>-91758800.444399998</v>
      </c>
      <c r="IBE16">
        <v>-91758800.444399998</v>
      </c>
      <c r="IBF16">
        <v>-91758800.444399998</v>
      </c>
      <c r="IBG16">
        <v>-91758800.444399998</v>
      </c>
      <c r="IBH16">
        <v>-91758800.444399998</v>
      </c>
      <c r="IBI16">
        <v>-91758800.444399998</v>
      </c>
      <c r="IBJ16">
        <v>-91758800.444399998</v>
      </c>
      <c r="IBK16">
        <v>-91758800.444399998</v>
      </c>
      <c r="IBL16">
        <v>-91758800.444399998</v>
      </c>
      <c r="IBM16">
        <v>-91758800.444399998</v>
      </c>
      <c r="IBN16">
        <v>-91758800.444399998</v>
      </c>
      <c r="IBO16">
        <v>-91758800.444399998</v>
      </c>
      <c r="IBP16">
        <v>-91758800.444399998</v>
      </c>
      <c r="IBQ16">
        <v>-91758800.444399998</v>
      </c>
      <c r="IBR16">
        <v>-91758800.444399998</v>
      </c>
      <c r="IBS16">
        <v>-91758800.444399998</v>
      </c>
      <c r="IBT16">
        <v>-91758800.444399998</v>
      </c>
      <c r="IBU16">
        <v>-91758800.444399998</v>
      </c>
      <c r="IBV16">
        <v>-91758800.444399998</v>
      </c>
      <c r="IBW16">
        <v>-91758800.444399998</v>
      </c>
      <c r="IBX16">
        <v>-91758800.444399998</v>
      </c>
      <c r="IBY16">
        <v>-91758800.444399998</v>
      </c>
      <c r="IBZ16">
        <v>-405732.781747</v>
      </c>
      <c r="ICA16">
        <v>-393446.10161200003</v>
      </c>
      <c r="ICB16">
        <v>-389583.380833</v>
      </c>
      <c r="ICC16">
        <v>-394105.527542</v>
      </c>
      <c r="ICD16">
        <v>-406826.00058400002</v>
      </c>
      <c r="ICE16">
        <v>-427231.931308</v>
      </c>
      <c r="ICF16">
        <v>-454252.07377000002</v>
      </c>
      <c r="ICG16">
        <v>-486015.00742899999</v>
      </c>
      <c r="ICH16">
        <v>-534029.50439599995</v>
      </c>
      <c r="ICI16">
        <v>-570004.61203800002</v>
      </c>
      <c r="ICJ16">
        <v>-577189.09328999999</v>
      </c>
      <c r="ICK16">
        <v>-402038.884945</v>
      </c>
      <c r="ICL16">
        <v>-388230.29832200002</v>
      </c>
      <c r="ICM16">
        <v>-382388.36537900002</v>
      </c>
      <c r="ICN16">
        <v>-384356.23556300002</v>
      </c>
      <c r="ICO16">
        <v>-393815.83144899999</v>
      </c>
      <c r="ICP16">
        <v>-410124.60506600002</v>
      </c>
      <c r="ICQ16">
        <v>-432114.57621199999</v>
      </c>
      <c r="ICR16">
        <v>-492816.14701299998</v>
      </c>
      <c r="ICS16">
        <v>-516116.72038299998</v>
      </c>
      <c r="ICT16">
        <v>-524276.28556400002</v>
      </c>
      <c r="ICU16">
        <v>-527802.85754200001</v>
      </c>
      <c r="ICV16">
        <v>-392649.52400099998</v>
      </c>
      <c r="ICW16">
        <v>-382671.07089700003</v>
      </c>
      <c r="ICX16">
        <v>-392800.94126499997</v>
      </c>
      <c r="ICY16">
        <v>-415232.34670499997</v>
      </c>
      <c r="ICZ16">
        <v>-441968.70636900002</v>
      </c>
      <c r="IDA16">
        <v>-473453.761336</v>
      </c>
      <c r="IDB16">
        <v>-502166.80245900003</v>
      </c>
      <c r="IDC16">
        <v>-527355.69460199995</v>
      </c>
      <c r="IDD16">
        <v>-555059.87401799997</v>
      </c>
      <c r="IDE16">
        <v>-571385.35878000001</v>
      </c>
      <c r="IDF16">
        <v>-577189.09328999999</v>
      </c>
      <c r="IDG16">
        <v>-387782.20018300001</v>
      </c>
      <c r="IDH16">
        <v>-374328.33064200002</v>
      </c>
      <c r="IDI16">
        <v>-381498.73815599998</v>
      </c>
      <c r="IDJ16">
        <v>-399919.409828</v>
      </c>
      <c r="IDK16">
        <v>-425607.70250999997</v>
      </c>
      <c r="IDL16">
        <v>-451440.53449500003</v>
      </c>
      <c r="IDM16">
        <v>-481512.35406099999</v>
      </c>
      <c r="IDN16">
        <v>-506263.40032299998</v>
      </c>
      <c r="IDO16">
        <v>-519501.778047</v>
      </c>
      <c r="IDP16">
        <v>-525268.28344699997</v>
      </c>
      <c r="IDQ16">
        <v>-527802.85754200001</v>
      </c>
      <c r="IDR16">
        <v>-613252.99702400004</v>
      </c>
      <c r="IDS16">
        <v>-593911.49268400006</v>
      </c>
      <c r="IDT16">
        <v>-587121.85417499999</v>
      </c>
      <c r="IDU16">
        <v>-592769.00465599995</v>
      </c>
      <c r="IDV16">
        <v>-610507.81192200002</v>
      </c>
      <c r="IDW16">
        <v>-639499.35139700002</v>
      </c>
      <c r="IDX16">
        <v>-678073.90164399997</v>
      </c>
      <c r="IDY16">
        <v>-723387.82163699996</v>
      </c>
      <c r="IDZ16">
        <v>-791269.59609300003</v>
      </c>
      <c r="IEA16">
        <v>-841583.75802199997</v>
      </c>
      <c r="IEB16">
        <v>-851505.91918199998</v>
      </c>
      <c r="IEC16">
        <v>-605865.20341900003</v>
      </c>
      <c r="IED16">
        <v>-583479.88610300003</v>
      </c>
      <c r="IEE16">
        <v>-572731.82326700003</v>
      </c>
      <c r="IEF16">
        <v>-573270.420698</v>
      </c>
      <c r="IEG16">
        <v>-584487.47365199996</v>
      </c>
      <c r="IEH16">
        <v>-605284.69891299994</v>
      </c>
      <c r="IEI16">
        <v>-633798.90652900003</v>
      </c>
      <c r="IEJ16">
        <v>-710094.60877399996</v>
      </c>
      <c r="IEK16">
        <v>-738901.45020299999</v>
      </c>
      <c r="IEL16">
        <v>-748732.86335700005</v>
      </c>
      <c r="IEM16">
        <v>-752733.44768500002</v>
      </c>
      <c r="IEN16">
        <v>-592972.35217800003</v>
      </c>
      <c r="IEO16">
        <v>-576351.92592499999</v>
      </c>
      <c r="IEP16">
        <v>-589748.87682899996</v>
      </c>
      <c r="IEQ16">
        <v>-621469.90639100003</v>
      </c>
      <c r="IER16">
        <v>-659675.03807000001</v>
      </c>
      <c r="IES16">
        <v>-704686.46239899995</v>
      </c>
      <c r="IET16">
        <v>-745691.72349700006</v>
      </c>
      <c r="IEU16">
        <v>-781549.35763900005</v>
      </c>
      <c r="IEV16">
        <v>-820652.43645799998</v>
      </c>
      <c r="IEW16">
        <v>-843491.48184200004</v>
      </c>
      <c r="IEX16">
        <v>-851505.91918199998</v>
      </c>
      <c r="IEY16">
        <v>-583326.02899599995</v>
      </c>
      <c r="IEZ16">
        <v>-559650.67903100001</v>
      </c>
      <c r="IFA16">
        <v>-566500.54354600003</v>
      </c>
      <c r="IFB16">
        <v>-589717.39191300003</v>
      </c>
      <c r="IFC16">
        <v>-623030.33598700003</v>
      </c>
      <c r="IFD16">
        <v>-656689.23647700006</v>
      </c>
      <c r="IFE16">
        <v>-695331.28899399994</v>
      </c>
      <c r="IFF16">
        <v>-726557.43438899994</v>
      </c>
      <c r="IFG16">
        <v>-742918.979437</v>
      </c>
      <c r="IFH16">
        <v>-749859.66724600003</v>
      </c>
      <c r="IFI16">
        <v>-752733.44768500002</v>
      </c>
      <c r="IFJ16">
        <v>-926122.60890600004</v>
      </c>
      <c r="IFK16">
        <v>-895379.82598099997</v>
      </c>
      <c r="IFL16">
        <v>-883231.484818</v>
      </c>
      <c r="IFM16">
        <v>-889392.00331599999</v>
      </c>
      <c r="IFN16">
        <v>-913213.98923399998</v>
      </c>
      <c r="IFO16">
        <v>-953303.182684</v>
      </c>
      <c r="IFP16">
        <v>-1007036.93221</v>
      </c>
      <c r="IFQ16">
        <v>-1070090.6449500001</v>
      </c>
      <c r="IFR16">
        <v>-1163240.11629</v>
      </c>
      <c r="IFS16">
        <v>-1231114.6412599999</v>
      </c>
      <c r="IFT16">
        <v>-1244227.8631</v>
      </c>
      <c r="IFU16">
        <v>-911347.02169800003</v>
      </c>
      <c r="IFV16">
        <v>-874516.61282000004</v>
      </c>
      <c r="IFW16">
        <v>-854451.42300199997</v>
      </c>
      <c r="IFX16">
        <v>-850394.83540099999</v>
      </c>
      <c r="IFY16">
        <v>-861173.31269299996</v>
      </c>
      <c r="IFZ16">
        <v>-884873.87771699997</v>
      </c>
      <c r="IGA16">
        <v>-918486.94198200002</v>
      </c>
      <c r="IGB16">
        <v>-1002787.41033</v>
      </c>
      <c r="IGC16">
        <v>-1033461.19863</v>
      </c>
      <c r="IGD16">
        <v>-1043302.39234</v>
      </c>
      <c r="IGE16">
        <v>-1046682.9201099999</v>
      </c>
      <c r="IGF16">
        <v>-894488.93242800003</v>
      </c>
      <c r="IGG16">
        <v>-866324.99905700004</v>
      </c>
      <c r="IGH16">
        <v>-882740.76262000005</v>
      </c>
      <c r="IGI16">
        <v>-926289.88278500002</v>
      </c>
      <c r="IGJ16">
        <v>-979584.47407899995</v>
      </c>
      <c r="IGK16">
        <v>-1042415.93892</v>
      </c>
      <c r="IGL16">
        <v>-1099563.1837500001</v>
      </c>
      <c r="IGM16">
        <v>-1149293.4434</v>
      </c>
      <c r="IGN16">
        <v>-1202813.6272</v>
      </c>
      <c r="IGO16">
        <v>-1233637.7399599999</v>
      </c>
      <c r="IGP16">
        <v>-1244227.8631</v>
      </c>
      <c r="IGQ16">
        <v>-875330.28393999999</v>
      </c>
      <c r="IGR16">
        <v>-832900.27836899995</v>
      </c>
      <c r="IGS16">
        <v>-835269.97253000003</v>
      </c>
      <c r="IGT16">
        <v>-861079.48461199994</v>
      </c>
      <c r="IGU16">
        <v>-900356.46739200002</v>
      </c>
      <c r="IGV16">
        <v>-940409.83956899995</v>
      </c>
      <c r="IGW16">
        <v>-985138.56942099996</v>
      </c>
      <c r="IGX16">
        <v>-1019920.37254</v>
      </c>
      <c r="IGY16">
        <v>-1037329.32423</v>
      </c>
      <c r="IGZ16">
        <v>-1044258.4726</v>
      </c>
      <c r="IHA16">
        <v>-1046682.9201099999</v>
      </c>
      <c r="IHB16">
        <v>-230711.94097299999</v>
      </c>
      <c r="IHC16">
        <v>-230711.94097299999</v>
      </c>
      <c r="IHD16">
        <v>-230711.94097299999</v>
      </c>
      <c r="IHE16">
        <v>-230711.94097299999</v>
      </c>
      <c r="IHF16">
        <v>-230711.94097299999</v>
      </c>
      <c r="IHG16">
        <v>-230711.94097299999</v>
      </c>
      <c r="IHH16">
        <v>-230711.94097299999</v>
      </c>
      <c r="IHI16">
        <v>-230711.94097299999</v>
      </c>
      <c r="IHJ16">
        <v>-230711.94097299999</v>
      </c>
      <c r="IHK16">
        <v>-230711.94097299999</v>
      </c>
      <c r="IHL16">
        <v>-230711.94097299999</v>
      </c>
      <c r="IHM16">
        <v>-230645.55766799999</v>
      </c>
      <c r="IHN16">
        <v>-230645.55766799999</v>
      </c>
      <c r="IHO16">
        <v>-230645.55766799999</v>
      </c>
      <c r="IHP16">
        <v>-230645.55766799999</v>
      </c>
      <c r="IHQ16">
        <v>-230645.55766799999</v>
      </c>
      <c r="IHR16">
        <v>-230645.55766799999</v>
      </c>
      <c r="IHS16">
        <v>-230645.55766799999</v>
      </c>
      <c r="IHT16">
        <v>-230645.55766799999</v>
      </c>
      <c r="IHU16">
        <v>-230645.55766799999</v>
      </c>
      <c r="IHV16">
        <v>-230645.55766799999</v>
      </c>
      <c r="IHW16">
        <v>-230645.55766799999</v>
      </c>
      <c r="IHX16">
        <v>-230711.94097299999</v>
      </c>
      <c r="IHY16">
        <v>-230711.94097299999</v>
      </c>
      <c r="IHZ16">
        <v>-230711.94097299999</v>
      </c>
      <c r="IIA16">
        <v>-230711.94097299999</v>
      </c>
      <c r="IIB16">
        <v>-230711.94097299999</v>
      </c>
      <c r="IIC16">
        <v>-230711.94097299999</v>
      </c>
      <c r="IID16">
        <v>-230711.94097299999</v>
      </c>
      <c r="IIE16">
        <v>-230711.94097299999</v>
      </c>
      <c r="IIF16">
        <v>-230711.94097299999</v>
      </c>
      <c r="IIG16">
        <v>-230711.94097299999</v>
      </c>
      <c r="IIH16">
        <v>-230711.94097299999</v>
      </c>
      <c r="III16">
        <v>-230645.55766799999</v>
      </c>
      <c r="IIJ16">
        <v>-230645.55766799999</v>
      </c>
      <c r="IIK16">
        <v>-230645.55766799999</v>
      </c>
      <c r="IIL16">
        <v>-230645.55766799999</v>
      </c>
      <c r="IIM16">
        <v>-230645.55766799999</v>
      </c>
      <c r="IIN16">
        <v>-230645.55766799999</v>
      </c>
      <c r="IIO16">
        <v>-230645.55766799999</v>
      </c>
      <c r="IIP16">
        <v>-230645.55766799999</v>
      </c>
      <c r="IIQ16">
        <v>-230645.55766799999</v>
      </c>
      <c r="IIR16">
        <v>-230645.55766799999</v>
      </c>
      <c r="IIS16">
        <v>-230645.55766799999</v>
      </c>
      <c r="IIT16">
        <v>-338265.73324199999</v>
      </c>
      <c r="IIU16">
        <v>-338265.73324199999</v>
      </c>
      <c r="IIV16">
        <v>-338265.73324199999</v>
      </c>
      <c r="IIW16">
        <v>-338265.73324199999</v>
      </c>
      <c r="IIX16">
        <v>-338265.73324199999</v>
      </c>
      <c r="IIY16">
        <v>-338265.73324199999</v>
      </c>
      <c r="IIZ16">
        <v>-338265.73324199999</v>
      </c>
      <c r="IJA16">
        <v>-338265.73324199999</v>
      </c>
      <c r="IJB16">
        <v>-338265.73324199999</v>
      </c>
      <c r="IJC16">
        <v>-338265.73324199999</v>
      </c>
      <c r="IJD16">
        <v>-338265.73324199999</v>
      </c>
      <c r="IJE16">
        <v>-338149.31524899998</v>
      </c>
      <c r="IJF16">
        <v>-338149.31524899998</v>
      </c>
      <c r="IJG16">
        <v>-338149.31524899998</v>
      </c>
      <c r="IJH16">
        <v>-338149.31524899998</v>
      </c>
      <c r="IJI16">
        <v>-338149.31524899998</v>
      </c>
      <c r="IJJ16">
        <v>-338149.31524899998</v>
      </c>
      <c r="IJK16">
        <v>-338149.31524899998</v>
      </c>
      <c r="IJL16">
        <v>-338149.31524899998</v>
      </c>
      <c r="IJM16">
        <v>-338149.31524899998</v>
      </c>
      <c r="IJN16">
        <v>-338149.31524899998</v>
      </c>
      <c r="IJO16">
        <v>-338149.31524899998</v>
      </c>
      <c r="IJP16">
        <v>-338265.73324199999</v>
      </c>
      <c r="IJQ16">
        <v>-338265.73324199999</v>
      </c>
      <c r="IJR16">
        <v>-338265.73324199999</v>
      </c>
      <c r="IJS16">
        <v>-338265.73324199999</v>
      </c>
      <c r="IJT16">
        <v>-338265.73324199999</v>
      </c>
      <c r="IJU16">
        <v>-338265.73324199999</v>
      </c>
      <c r="IJV16">
        <v>-338265.73324199999</v>
      </c>
      <c r="IJW16">
        <v>-338265.73324199999</v>
      </c>
      <c r="IJX16">
        <v>-338265.73324199999</v>
      </c>
      <c r="IJY16">
        <v>-338265.73324199999</v>
      </c>
      <c r="IJZ16">
        <v>-338265.73324199999</v>
      </c>
      <c r="IKA16">
        <v>-338149.31524899998</v>
      </c>
      <c r="IKB16">
        <v>-338149.31524899998</v>
      </c>
      <c r="IKC16">
        <v>-338149.31524899998</v>
      </c>
      <c r="IKD16">
        <v>-338149.31524899998</v>
      </c>
      <c r="IKE16">
        <v>-338149.31524899998</v>
      </c>
      <c r="IKF16">
        <v>-338149.31524899998</v>
      </c>
      <c r="IKG16">
        <v>-338149.31524899998</v>
      </c>
      <c r="IKH16">
        <v>-338149.31524899998</v>
      </c>
      <c r="IKI16">
        <v>-338149.31524899998</v>
      </c>
      <c r="IKJ16">
        <v>-338149.31524899998</v>
      </c>
      <c r="IKK16">
        <v>-338149.31524899998</v>
      </c>
      <c r="IKL16">
        <v>-483485.58186999999</v>
      </c>
      <c r="IKM16">
        <v>-483485.58186999999</v>
      </c>
      <c r="IKN16">
        <v>-483485.58186999999</v>
      </c>
      <c r="IKO16">
        <v>-483485.58186999999</v>
      </c>
      <c r="IKP16">
        <v>-483485.58186999999</v>
      </c>
      <c r="IKQ16">
        <v>-483485.58186999999</v>
      </c>
      <c r="IKR16">
        <v>-483485.58186999999</v>
      </c>
      <c r="IKS16">
        <v>-483485.58186999999</v>
      </c>
      <c r="IKT16">
        <v>-483485.58186999999</v>
      </c>
      <c r="IKU16">
        <v>-483485.58186999999</v>
      </c>
      <c r="IKV16">
        <v>-483485.58186999999</v>
      </c>
      <c r="IKW16">
        <v>-483269.09450200002</v>
      </c>
      <c r="IKX16">
        <v>-483269.09450200002</v>
      </c>
      <c r="IKY16">
        <v>-483269.09450200002</v>
      </c>
      <c r="IKZ16">
        <v>-483269.09450200002</v>
      </c>
      <c r="ILA16">
        <v>-483269.09450200002</v>
      </c>
      <c r="ILB16">
        <v>-483269.09450200002</v>
      </c>
      <c r="ILC16">
        <v>-483269.09450200002</v>
      </c>
      <c r="ILD16">
        <v>-483269.09450200002</v>
      </c>
      <c r="ILE16">
        <v>-483269.09450200002</v>
      </c>
      <c r="ILF16">
        <v>-483269.09450200002</v>
      </c>
      <c r="ILG16">
        <v>-483269.09450200002</v>
      </c>
      <c r="ILH16">
        <v>-483485.58186999999</v>
      </c>
      <c r="ILI16">
        <v>-483485.58186999999</v>
      </c>
      <c r="ILJ16">
        <v>-483485.58186999999</v>
      </c>
      <c r="ILK16">
        <v>-483485.58186999999</v>
      </c>
      <c r="ILL16">
        <v>-483485.58186999999</v>
      </c>
      <c r="ILM16">
        <v>-483485.58186999999</v>
      </c>
      <c r="ILN16">
        <v>-483485.58186999999</v>
      </c>
      <c r="ILO16">
        <v>-483485.58186999999</v>
      </c>
      <c r="ILP16">
        <v>-483485.58186999999</v>
      </c>
      <c r="ILQ16">
        <v>-483485.58186999999</v>
      </c>
      <c r="ILR16">
        <v>-483485.58186999999</v>
      </c>
      <c r="ILS16">
        <v>-483269.09450200002</v>
      </c>
      <c r="ILT16">
        <v>-483269.09450200002</v>
      </c>
      <c r="ILU16">
        <v>-483269.09450200002</v>
      </c>
      <c r="ILV16">
        <v>-483269.09450200002</v>
      </c>
      <c r="ILW16">
        <v>-483269.09450200002</v>
      </c>
      <c r="ILX16">
        <v>-483269.09450200002</v>
      </c>
      <c r="ILY16">
        <v>-483269.09450200002</v>
      </c>
      <c r="ILZ16">
        <v>-483269.09450200002</v>
      </c>
      <c r="IMA16">
        <v>-483269.09450200002</v>
      </c>
      <c r="IMB16">
        <v>-483269.09450200002</v>
      </c>
      <c r="IMC16">
        <v>-483269.09450200002</v>
      </c>
      <c r="IMD16">
        <v>-53499.667453900001</v>
      </c>
      <c r="IME16">
        <v>-53499.667453900001</v>
      </c>
      <c r="IMF16">
        <v>-53499.667453900001</v>
      </c>
      <c r="IMG16">
        <v>-53499.667453900001</v>
      </c>
      <c r="IMH16">
        <v>-53499.667453900001</v>
      </c>
      <c r="IMI16">
        <v>-53499.667453900001</v>
      </c>
      <c r="IMJ16">
        <v>-53499.667453900001</v>
      </c>
      <c r="IMK16">
        <v>-53499.667453900001</v>
      </c>
      <c r="IML16">
        <v>-53499.667453900001</v>
      </c>
      <c r="IMM16">
        <v>-53499.667453900001</v>
      </c>
      <c r="IMN16">
        <v>-53499.667453900001</v>
      </c>
      <c r="IMO16">
        <v>-53499.667453900001</v>
      </c>
      <c r="IMP16">
        <v>-53499.667453900001</v>
      </c>
      <c r="IMQ16">
        <v>-53499.667453900001</v>
      </c>
      <c r="IMR16">
        <v>-53499.667453900001</v>
      </c>
      <c r="IMS16">
        <v>-53499.667453900001</v>
      </c>
      <c r="IMT16">
        <v>-53499.667453900001</v>
      </c>
      <c r="IMU16">
        <v>-53499.667453900001</v>
      </c>
      <c r="IMV16">
        <v>-53499.667453900001</v>
      </c>
      <c r="IMW16">
        <v>-53499.667453900001</v>
      </c>
      <c r="IMX16">
        <v>-53499.667453900001</v>
      </c>
      <c r="IMY16">
        <v>-53499.667453900001</v>
      </c>
      <c r="IMZ16">
        <v>-53499.667453900001</v>
      </c>
      <c r="INA16">
        <v>-53499.667453900001</v>
      </c>
      <c r="INB16">
        <v>-53499.667453900001</v>
      </c>
      <c r="INC16">
        <v>-53499.667453900001</v>
      </c>
      <c r="IND16">
        <v>-53499.667453900001</v>
      </c>
      <c r="INE16">
        <v>-53499.667453900001</v>
      </c>
      <c r="INF16">
        <v>-53499.667453900001</v>
      </c>
      <c r="ING16">
        <v>-53499.667453900001</v>
      </c>
      <c r="INH16">
        <v>-53499.667453900001</v>
      </c>
      <c r="INI16">
        <v>-53499.667453900001</v>
      </c>
      <c r="INJ16">
        <v>-53499.667453900001</v>
      </c>
      <c r="INK16">
        <v>-53499.667453900001</v>
      </c>
      <c r="INL16">
        <v>-53499.667453900001</v>
      </c>
      <c r="INM16">
        <v>-53499.667453900001</v>
      </c>
      <c r="INN16">
        <v>-53499.667453900001</v>
      </c>
      <c r="INO16">
        <v>-53499.667453900001</v>
      </c>
      <c r="INP16">
        <v>-53499.667453900001</v>
      </c>
      <c r="INQ16">
        <v>-53499.667453900001</v>
      </c>
      <c r="INR16">
        <v>-53499.667453900001</v>
      </c>
      <c r="INS16">
        <v>-53499.667453900001</v>
      </c>
      <c r="INT16">
        <v>-53499.667453900001</v>
      </c>
      <c r="INU16">
        <v>-53499.667453900001</v>
      </c>
      <c r="INV16">
        <v>-98654.902227300001</v>
      </c>
      <c r="INW16">
        <v>-98654.902227300001</v>
      </c>
      <c r="INX16">
        <v>-98654.902227300001</v>
      </c>
      <c r="INY16">
        <v>-98654.902227300001</v>
      </c>
      <c r="INZ16">
        <v>-98654.902227300001</v>
      </c>
      <c r="IOA16">
        <v>-98654.902227300001</v>
      </c>
      <c r="IOB16">
        <v>-98654.902227300001</v>
      </c>
      <c r="IOC16">
        <v>-98654.902227300001</v>
      </c>
      <c r="IOD16">
        <v>-98654.902227300001</v>
      </c>
      <c r="IOE16">
        <v>-98654.902227300001</v>
      </c>
      <c r="IOF16">
        <v>-98654.902227300001</v>
      </c>
      <c r="IOG16">
        <v>-98654.902227300001</v>
      </c>
      <c r="IOH16">
        <v>-98654.902227300001</v>
      </c>
      <c r="IOI16">
        <v>-98654.902227300001</v>
      </c>
      <c r="IOJ16">
        <v>-98654.902227300001</v>
      </c>
      <c r="IOK16">
        <v>-98654.902227300001</v>
      </c>
      <c r="IOL16">
        <v>-98654.902227300001</v>
      </c>
      <c r="IOM16">
        <v>-98654.902227300001</v>
      </c>
      <c r="ION16">
        <v>-98654.902227300001</v>
      </c>
      <c r="IOO16">
        <v>-98654.902227300001</v>
      </c>
      <c r="IOP16">
        <v>-98654.902227300001</v>
      </c>
      <c r="IOQ16">
        <v>-98654.902227300001</v>
      </c>
      <c r="IOR16">
        <v>-98654.902227300001</v>
      </c>
      <c r="IOS16">
        <v>-98654.902227300001</v>
      </c>
      <c r="IOT16">
        <v>-98654.902227300001</v>
      </c>
      <c r="IOU16">
        <v>-98654.902227300001</v>
      </c>
      <c r="IOV16">
        <v>-98654.902227300001</v>
      </c>
      <c r="IOW16">
        <v>-98654.902227300001</v>
      </c>
      <c r="IOX16">
        <v>-98654.902227300001</v>
      </c>
      <c r="IOY16">
        <v>-98654.902227300001</v>
      </c>
      <c r="IOZ16">
        <v>-98654.902227300001</v>
      </c>
      <c r="IPA16">
        <v>-98654.902227300001</v>
      </c>
      <c r="IPB16">
        <v>-98654.902227300001</v>
      </c>
      <c r="IPC16">
        <v>-98654.902227300001</v>
      </c>
      <c r="IPD16">
        <v>-98654.902227300001</v>
      </c>
      <c r="IPE16">
        <v>-98654.902227300001</v>
      </c>
      <c r="IPF16">
        <v>-98654.902227300001</v>
      </c>
      <c r="IPG16">
        <v>-98654.902227300001</v>
      </c>
      <c r="IPH16">
        <v>-98654.902227300001</v>
      </c>
      <c r="IPI16">
        <v>-98654.902227300001</v>
      </c>
      <c r="IPJ16">
        <v>-98654.902227300001</v>
      </c>
      <c r="IPK16">
        <v>-98654.902227300001</v>
      </c>
      <c r="IPL16">
        <v>-98654.902227300001</v>
      </c>
      <c r="IPM16">
        <v>-98654.902227300001</v>
      </c>
      <c r="IPN16">
        <v>-188965.371774</v>
      </c>
      <c r="IPO16">
        <v>-188965.371774</v>
      </c>
      <c r="IPP16">
        <v>-188965.371774</v>
      </c>
      <c r="IPQ16">
        <v>-188965.371774</v>
      </c>
      <c r="IPR16">
        <v>-188965.371774</v>
      </c>
      <c r="IPS16">
        <v>-188965.371774</v>
      </c>
      <c r="IPT16">
        <v>-188965.371774</v>
      </c>
      <c r="IPU16">
        <v>-188965.371774</v>
      </c>
      <c r="IPV16">
        <v>-188965.371774</v>
      </c>
      <c r="IPW16">
        <v>-188965.371774</v>
      </c>
      <c r="IPX16">
        <v>-188965.371774</v>
      </c>
      <c r="IPY16">
        <v>-188965.371774</v>
      </c>
      <c r="IPZ16">
        <v>-188965.371774</v>
      </c>
      <c r="IQA16">
        <v>-188965.371774</v>
      </c>
      <c r="IQB16">
        <v>-188965.371774</v>
      </c>
      <c r="IQC16">
        <v>-188965.371774</v>
      </c>
      <c r="IQD16">
        <v>-188965.371774</v>
      </c>
      <c r="IQE16">
        <v>-188965.371774</v>
      </c>
      <c r="IQF16">
        <v>-188965.371774</v>
      </c>
      <c r="IQG16">
        <v>-188965.371774</v>
      </c>
      <c r="IQH16">
        <v>-188965.371774</v>
      </c>
      <c r="IQI16">
        <v>-188965.371774</v>
      </c>
      <c r="IQJ16">
        <v>-188965.371774</v>
      </c>
      <c r="IQK16">
        <v>-188965.371774</v>
      </c>
      <c r="IQL16">
        <v>-188965.371774</v>
      </c>
      <c r="IQM16">
        <v>-188965.371774</v>
      </c>
      <c r="IQN16">
        <v>-188965.371774</v>
      </c>
      <c r="IQO16">
        <v>-188965.371774</v>
      </c>
      <c r="IQP16">
        <v>-188965.371774</v>
      </c>
      <c r="IQQ16">
        <v>-188965.371774</v>
      </c>
      <c r="IQR16">
        <v>-188965.371774</v>
      </c>
      <c r="IQS16">
        <v>-188965.371774</v>
      </c>
      <c r="IQT16">
        <v>-188965.371774</v>
      </c>
      <c r="IQU16">
        <v>-188965.371774</v>
      </c>
      <c r="IQV16">
        <v>-188965.371774</v>
      </c>
      <c r="IQW16">
        <v>-188965.371774</v>
      </c>
      <c r="IQX16">
        <v>-188965.371774</v>
      </c>
      <c r="IQY16">
        <v>-188965.371774</v>
      </c>
      <c r="IQZ16">
        <v>-188965.371774</v>
      </c>
      <c r="IRA16">
        <v>-188965.371774</v>
      </c>
      <c r="IRB16">
        <v>-188965.371774</v>
      </c>
      <c r="IRC16">
        <v>-188965.371774</v>
      </c>
      <c r="IRD16">
        <v>-188965.371774</v>
      </c>
      <c r="IRE16">
        <v>-188965.371774</v>
      </c>
      <c r="IRF16">
        <v>-126335.494703</v>
      </c>
      <c r="IRG16">
        <v>-126335.494703</v>
      </c>
      <c r="IRH16">
        <v>-126335.494703</v>
      </c>
      <c r="IRI16">
        <v>-126335.494703</v>
      </c>
      <c r="IRJ16">
        <v>-126335.494703</v>
      </c>
      <c r="IRK16">
        <v>-126335.494703</v>
      </c>
      <c r="IRL16">
        <v>-126335.494703</v>
      </c>
      <c r="IRM16">
        <v>-126335.494703</v>
      </c>
      <c r="IRN16">
        <v>-126335.494703</v>
      </c>
      <c r="IRO16">
        <v>-126335.494703</v>
      </c>
      <c r="IRP16">
        <v>-126335.494703</v>
      </c>
      <c r="IRQ16">
        <v>-126335.494703</v>
      </c>
      <c r="IRR16">
        <v>-126335.494703</v>
      </c>
      <c r="IRS16">
        <v>-126335.494703</v>
      </c>
      <c r="IRT16">
        <v>-126335.494703</v>
      </c>
      <c r="IRU16">
        <v>-126335.494703</v>
      </c>
      <c r="IRV16">
        <v>-126335.494703</v>
      </c>
      <c r="IRW16">
        <v>-126335.494703</v>
      </c>
      <c r="IRX16">
        <v>-126335.494703</v>
      </c>
      <c r="IRY16">
        <v>-126335.494703</v>
      </c>
      <c r="IRZ16">
        <v>-126335.494703</v>
      </c>
      <c r="ISA16">
        <v>-126335.494703</v>
      </c>
      <c r="ISB16">
        <v>-126335.494703</v>
      </c>
      <c r="ISC16">
        <v>-126335.494703</v>
      </c>
      <c r="ISD16">
        <v>-126335.494703</v>
      </c>
      <c r="ISE16">
        <v>-126335.494703</v>
      </c>
      <c r="ISF16">
        <v>-126335.494703</v>
      </c>
      <c r="ISG16">
        <v>-126335.494703</v>
      </c>
      <c r="ISH16">
        <v>-126335.494703</v>
      </c>
      <c r="ISI16">
        <v>-126335.494703</v>
      </c>
      <c r="ISJ16">
        <v>-126335.494703</v>
      </c>
      <c r="ISK16">
        <v>-126335.494703</v>
      </c>
      <c r="ISL16">
        <v>-126335.494703</v>
      </c>
      <c r="ISM16">
        <v>-126335.494703</v>
      </c>
      <c r="ISN16">
        <v>-126335.494703</v>
      </c>
      <c r="ISO16">
        <v>-126335.494703</v>
      </c>
      <c r="ISP16">
        <v>-126335.494703</v>
      </c>
      <c r="ISQ16">
        <v>-126335.494703</v>
      </c>
      <c r="ISR16">
        <v>-126335.494703</v>
      </c>
      <c r="ISS16">
        <v>-126335.494703</v>
      </c>
      <c r="IST16">
        <v>-126335.494703</v>
      </c>
      <c r="ISU16">
        <v>-126335.494703</v>
      </c>
      <c r="ISV16">
        <v>-126335.494703</v>
      </c>
      <c r="ISW16">
        <v>-126335.494703</v>
      </c>
      <c r="ISX16">
        <v>-232966.23083700001</v>
      </c>
      <c r="ISY16">
        <v>-232966.23083700001</v>
      </c>
      <c r="ISZ16">
        <v>-232966.23083700001</v>
      </c>
      <c r="ITA16">
        <v>-232966.23083700001</v>
      </c>
      <c r="ITB16">
        <v>-232966.23083700001</v>
      </c>
      <c r="ITC16">
        <v>-232966.23083700001</v>
      </c>
      <c r="ITD16">
        <v>-232966.23083700001</v>
      </c>
      <c r="ITE16">
        <v>-232966.23083700001</v>
      </c>
      <c r="ITF16">
        <v>-232966.23083700001</v>
      </c>
      <c r="ITG16">
        <v>-232966.23083700001</v>
      </c>
      <c r="ITH16">
        <v>-232966.23083700001</v>
      </c>
      <c r="ITI16">
        <v>-232966.23083700001</v>
      </c>
      <c r="ITJ16">
        <v>-232966.23083700001</v>
      </c>
      <c r="ITK16">
        <v>-232966.23083700001</v>
      </c>
      <c r="ITL16">
        <v>-232966.23083700001</v>
      </c>
      <c r="ITM16">
        <v>-232966.23083700001</v>
      </c>
      <c r="ITN16">
        <v>-232966.23083700001</v>
      </c>
      <c r="ITO16">
        <v>-232966.23083700001</v>
      </c>
      <c r="ITP16">
        <v>-232966.23083700001</v>
      </c>
      <c r="ITQ16">
        <v>-232966.23083700001</v>
      </c>
      <c r="ITR16">
        <v>-232966.23083700001</v>
      </c>
      <c r="ITS16">
        <v>-232966.23083700001</v>
      </c>
      <c r="ITT16">
        <v>-232966.23083700001</v>
      </c>
      <c r="ITU16">
        <v>-232966.23083700001</v>
      </c>
      <c r="ITV16">
        <v>-232966.23083700001</v>
      </c>
      <c r="ITW16">
        <v>-232966.23083700001</v>
      </c>
      <c r="ITX16">
        <v>-232966.23083700001</v>
      </c>
      <c r="ITY16">
        <v>-232966.23083700001</v>
      </c>
      <c r="ITZ16">
        <v>-232966.23083700001</v>
      </c>
      <c r="IUA16">
        <v>-232966.23083700001</v>
      </c>
      <c r="IUB16">
        <v>-232966.23083700001</v>
      </c>
      <c r="IUC16">
        <v>-232966.23083700001</v>
      </c>
      <c r="IUD16">
        <v>-232966.23083700001</v>
      </c>
      <c r="IUE16">
        <v>-232966.23083700001</v>
      </c>
      <c r="IUF16">
        <v>-232966.23083700001</v>
      </c>
      <c r="IUG16">
        <v>-232966.23083700001</v>
      </c>
      <c r="IUH16">
        <v>-232966.23083700001</v>
      </c>
      <c r="IUI16">
        <v>-232966.23083700001</v>
      </c>
      <c r="IUJ16">
        <v>-232966.23083700001</v>
      </c>
      <c r="IUK16">
        <v>-232966.23083700001</v>
      </c>
      <c r="IUL16">
        <v>-232966.23083700001</v>
      </c>
      <c r="IUM16">
        <v>-232966.23083700001</v>
      </c>
      <c r="IUN16">
        <v>-232966.23083700001</v>
      </c>
      <c r="IUO16">
        <v>-232966.23083700001</v>
      </c>
      <c r="IUP16">
        <v>-446227.70310400001</v>
      </c>
      <c r="IUQ16">
        <v>-446227.70310400001</v>
      </c>
      <c r="IUR16">
        <v>-446227.70310400001</v>
      </c>
      <c r="IUS16">
        <v>-446227.70310400001</v>
      </c>
      <c r="IUT16">
        <v>-446227.70310400001</v>
      </c>
      <c r="IUU16">
        <v>-446227.70310400001</v>
      </c>
      <c r="IUV16">
        <v>-446227.70310400001</v>
      </c>
      <c r="IUW16">
        <v>-446227.70310400001</v>
      </c>
      <c r="IUX16">
        <v>-446227.70310400001</v>
      </c>
      <c r="IUY16">
        <v>-446227.70310400001</v>
      </c>
      <c r="IUZ16">
        <v>-446227.70310400001</v>
      </c>
      <c r="IVA16">
        <v>-446227.70310400001</v>
      </c>
      <c r="IVB16">
        <v>-446227.70310400001</v>
      </c>
      <c r="IVC16">
        <v>-446227.70310400001</v>
      </c>
      <c r="IVD16">
        <v>-446227.70310400001</v>
      </c>
      <c r="IVE16">
        <v>-446227.70310400001</v>
      </c>
      <c r="IVF16">
        <v>-446227.70310400001</v>
      </c>
      <c r="IVG16">
        <v>-446227.70310400001</v>
      </c>
      <c r="IVH16">
        <v>-446227.70310400001</v>
      </c>
      <c r="IVI16">
        <v>-446227.70310400001</v>
      </c>
      <c r="IVJ16">
        <v>-446227.70310400001</v>
      </c>
      <c r="IVK16">
        <v>-446227.70310400001</v>
      </c>
      <c r="IVL16">
        <v>-446227.70310400001</v>
      </c>
      <c r="IVM16">
        <v>-446227.70310400001</v>
      </c>
      <c r="IVN16">
        <v>-446227.70310400001</v>
      </c>
      <c r="IVO16">
        <v>-446227.70310400001</v>
      </c>
      <c r="IVP16">
        <v>-446227.70310400001</v>
      </c>
      <c r="IVQ16">
        <v>-446227.70310400001</v>
      </c>
      <c r="IVR16">
        <v>-446227.70310400001</v>
      </c>
      <c r="IVS16">
        <v>-446227.70310400001</v>
      </c>
      <c r="IVT16">
        <v>-446227.70310400001</v>
      </c>
      <c r="IVU16">
        <v>-446227.70310400001</v>
      </c>
      <c r="IVV16">
        <v>-446227.70310400001</v>
      </c>
      <c r="IVW16">
        <v>-446227.70310400001</v>
      </c>
      <c r="IVX16">
        <v>-446227.70310400001</v>
      </c>
      <c r="IVY16">
        <v>-446227.70310400001</v>
      </c>
      <c r="IVZ16">
        <v>-446227.70310400001</v>
      </c>
      <c r="IWA16">
        <v>-446227.70310400001</v>
      </c>
      <c r="IWB16">
        <v>-446227.70310400001</v>
      </c>
      <c r="IWC16">
        <v>-446227.70310400001</v>
      </c>
      <c r="IWD16">
        <v>-446227.70310400001</v>
      </c>
      <c r="IWE16">
        <v>-446227.70310400001</v>
      </c>
      <c r="IWF16">
        <v>-446227.70310400001</v>
      </c>
      <c r="IWG16">
        <v>-446227.70310400001</v>
      </c>
      <c r="IWH16">
        <v>-190782.19434300001</v>
      </c>
      <c r="IWI16">
        <v>-190782.19434300001</v>
      </c>
      <c r="IWJ16">
        <v>-190782.19434300001</v>
      </c>
      <c r="IWK16">
        <v>-190782.19434300001</v>
      </c>
      <c r="IWL16">
        <v>-190782.19434300001</v>
      </c>
      <c r="IWM16">
        <v>-190782.19434300001</v>
      </c>
      <c r="IWN16">
        <v>-190782.19434300001</v>
      </c>
      <c r="IWO16">
        <v>-190782.19434300001</v>
      </c>
      <c r="IWP16">
        <v>-190782.19434300001</v>
      </c>
      <c r="IWQ16">
        <v>-190782.19434300001</v>
      </c>
      <c r="IWR16">
        <v>-190782.19434300001</v>
      </c>
      <c r="IWS16">
        <v>-190706.30621400001</v>
      </c>
      <c r="IWT16">
        <v>-190706.30621400001</v>
      </c>
      <c r="IWU16">
        <v>-190706.30621400001</v>
      </c>
      <c r="IWV16">
        <v>-190706.30621400001</v>
      </c>
      <c r="IWW16">
        <v>-190706.30621400001</v>
      </c>
      <c r="IWX16">
        <v>-190706.30621400001</v>
      </c>
      <c r="IWY16">
        <v>-190706.30621400001</v>
      </c>
      <c r="IWZ16">
        <v>-190706.30621400001</v>
      </c>
      <c r="IXA16">
        <v>-190706.30621400001</v>
      </c>
      <c r="IXB16">
        <v>-190706.30621400001</v>
      </c>
      <c r="IXC16">
        <v>-190706.30621400001</v>
      </c>
      <c r="IXD16">
        <v>-190782.19434300001</v>
      </c>
      <c r="IXE16">
        <v>-190782.19434300001</v>
      </c>
      <c r="IXF16">
        <v>-190782.19434300001</v>
      </c>
      <c r="IXG16">
        <v>-190782.19434300001</v>
      </c>
      <c r="IXH16">
        <v>-190782.19434300001</v>
      </c>
      <c r="IXI16">
        <v>-190782.19434300001</v>
      </c>
      <c r="IXJ16">
        <v>-190782.19434300001</v>
      </c>
      <c r="IXK16">
        <v>-190782.19434300001</v>
      </c>
      <c r="IXL16">
        <v>-190782.19434300001</v>
      </c>
      <c r="IXM16">
        <v>-190782.19434300001</v>
      </c>
      <c r="IXN16">
        <v>-190782.19434300001</v>
      </c>
      <c r="IXO16">
        <v>-190706.30621400001</v>
      </c>
      <c r="IXP16">
        <v>-190706.30621400001</v>
      </c>
      <c r="IXQ16">
        <v>-190706.30621400001</v>
      </c>
      <c r="IXR16">
        <v>-190706.30621400001</v>
      </c>
      <c r="IXS16">
        <v>-190706.30621400001</v>
      </c>
      <c r="IXT16">
        <v>-190706.30621400001</v>
      </c>
      <c r="IXU16">
        <v>-190706.30621400001</v>
      </c>
      <c r="IXV16">
        <v>-190706.30621400001</v>
      </c>
      <c r="IXW16">
        <v>-190706.30621400001</v>
      </c>
      <c r="IXX16">
        <v>-190706.30621400001</v>
      </c>
      <c r="IXY16">
        <v>-190706.30621400001</v>
      </c>
      <c r="IXZ16">
        <v>-414743.25420099997</v>
      </c>
      <c r="IYA16">
        <v>-414743.25420099997</v>
      </c>
      <c r="IYB16">
        <v>-414743.25420099997</v>
      </c>
      <c r="IYC16">
        <v>-414743.25420099997</v>
      </c>
      <c r="IYD16">
        <v>-414743.25420099997</v>
      </c>
      <c r="IYE16">
        <v>-414743.25420099997</v>
      </c>
      <c r="IYF16">
        <v>-414743.25420099997</v>
      </c>
      <c r="IYG16">
        <v>-414743.25420099997</v>
      </c>
      <c r="IYH16">
        <v>-414743.25420099997</v>
      </c>
      <c r="IYI16">
        <v>-414743.25420099997</v>
      </c>
      <c r="IYJ16">
        <v>-414743.25420099997</v>
      </c>
      <c r="IYK16">
        <v>-414599.35016799998</v>
      </c>
      <c r="IYL16">
        <v>-414599.35016799998</v>
      </c>
      <c r="IYM16">
        <v>-414599.35016799998</v>
      </c>
      <c r="IYN16">
        <v>-414599.35016799998</v>
      </c>
      <c r="IYO16">
        <v>-414599.35016799998</v>
      </c>
      <c r="IYP16">
        <v>-414599.35016799998</v>
      </c>
      <c r="IYQ16">
        <v>-414599.35016799998</v>
      </c>
      <c r="IYR16">
        <v>-414599.35016799998</v>
      </c>
      <c r="IYS16">
        <v>-414599.35016799998</v>
      </c>
      <c r="IYT16">
        <v>-414599.35016799998</v>
      </c>
      <c r="IYU16">
        <v>-414599.35016799998</v>
      </c>
      <c r="IYV16">
        <v>-414743.25420099997</v>
      </c>
      <c r="IYW16">
        <v>-414743.25420099997</v>
      </c>
      <c r="IYX16">
        <v>-414743.25420099997</v>
      </c>
      <c r="IYY16">
        <v>-414743.25420099997</v>
      </c>
      <c r="IYZ16">
        <v>-414743.25420099997</v>
      </c>
      <c r="IZA16">
        <v>-414743.25420099997</v>
      </c>
      <c r="IZB16">
        <v>-414743.25420099997</v>
      </c>
      <c r="IZC16">
        <v>-414743.25420099997</v>
      </c>
      <c r="IZD16">
        <v>-414743.25420099997</v>
      </c>
      <c r="IZE16">
        <v>-414743.25420099997</v>
      </c>
      <c r="IZF16">
        <v>-414743.25420099997</v>
      </c>
      <c r="IZG16">
        <v>-414599.35016799998</v>
      </c>
      <c r="IZH16">
        <v>-414599.35016799998</v>
      </c>
      <c r="IZI16">
        <v>-414599.35016799998</v>
      </c>
      <c r="IZJ16">
        <v>-414599.35016799998</v>
      </c>
      <c r="IZK16">
        <v>-414599.35016799998</v>
      </c>
      <c r="IZL16">
        <v>-414599.35016799998</v>
      </c>
      <c r="IZM16">
        <v>-414599.35016799998</v>
      </c>
      <c r="IZN16">
        <v>-414599.35016799998</v>
      </c>
      <c r="IZO16">
        <v>-414599.35016799998</v>
      </c>
      <c r="IZP16">
        <v>-414599.35016799998</v>
      </c>
      <c r="IZQ16">
        <v>-414599.35016799998</v>
      </c>
      <c r="IZR16">
        <v>-898450.20122799999</v>
      </c>
      <c r="IZS16">
        <v>-898450.20122799999</v>
      </c>
      <c r="IZT16">
        <v>-898450.20122799999</v>
      </c>
      <c r="IZU16">
        <v>-898450.20122799999</v>
      </c>
      <c r="IZV16">
        <v>-898450.20122799999</v>
      </c>
      <c r="IZW16">
        <v>-898450.20122799999</v>
      </c>
      <c r="IZX16">
        <v>-898450.20122799999</v>
      </c>
      <c r="IZY16">
        <v>-898450.20122799999</v>
      </c>
      <c r="IZZ16">
        <v>-898450.20122799999</v>
      </c>
      <c r="JAA16">
        <v>-898450.20122799999</v>
      </c>
      <c r="JAB16">
        <v>-898450.20122799999</v>
      </c>
      <c r="JAC16">
        <v>-898170.26539099996</v>
      </c>
      <c r="JAD16">
        <v>-898170.26539099996</v>
      </c>
      <c r="JAE16">
        <v>-898170.26539099996</v>
      </c>
      <c r="JAF16">
        <v>-898170.26539099996</v>
      </c>
      <c r="JAG16">
        <v>-898170.26539099996</v>
      </c>
      <c r="JAH16">
        <v>-898170.26539099996</v>
      </c>
      <c r="JAI16">
        <v>-898170.26539099996</v>
      </c>
      <c r="JAJ16">
        <v>-898170.26539099996</v>
      </c>
      <c r="JAK16">
        <v>-898170.26539099996</v>
      </c>
      <c r="JAL16">
        <v>-898170.26539099996</v>
      </c>
      <c r="JAM16">
        <v>-898170.26539099996</v>
      </c>
      <c r="JAN16">
        <v>-898450.20122799999</v>
      </c>
      <c r="JAO16">
        <v>-898450.20122799999</v>
      </c>
      <c r="JAP16">
        <v>-898450.20122799999</v>
      </c>
      <c r="JAQ16">
        <v>-898450.20122799999</v>
      </c>
      <c r="JAR16">
        <v>-898450.20122799999</v>
      </c>
      <c r="JAS16">
        <v>-898450.20122799999</v>
      </c>
      <c r="JAT16">
        <v>-898450.20122799999</v>
      </c>
      <c r="JAU16">
        <v>-898450.20122799999</v>
      </c>
      <c r="JAV16">
        <v>-898450.20122799999</v>
      </c>
      <c r="JAW16">
        <v>-898450.20122799999</v>
      </c>
      <c r="JAX16">
        <v>-898450.20122799999</v>
      </c>
      <c r="JAY16">
        <v>-898170.26539099996</v>
      </c>
      <c r="JAZ16">
        <v>-898170.26539099996</v>
      </c>
      <c r="JBA16">
        <v>-898170.26539099996</v>
      </c>
      <c r="JBB16">
        <v>-898170.26539099996</v>
      </c>
      <c r="JBC16">
        <v>-898170.26539099996</v>
      </c>
      <c r="JBD16">
        <v>-898170.26539099996</v>
      </c>
      <c r="JBE16">
        <v>-898170.26539099996</v>
      </c>
      <c r="JBF16">
        <v>-898170.26539099996</v>
      </c>
      <c r="JBG16">
        <v>-898170.26539099996</v>
      </c>
      <c r="JBH16">
        <v>-898170.26539099996</v>
      </c>
      <c r="JBI16">
        <v>-898170.26539099996</v>
      </c>
      <c r="JBJ16">
        <v>-9950.9972445599997</v>
      </c>
      <c r="JBK16">
        <v>-9950.9972445599997</v>
      </c>
      <c r="JBL16">
        <v>-9950.9972445599997</v>
      </c>
      <c r="JBM16">
        <v>-9950.9972445599997</v>
      </c>
      <c r="JBN16">
        <v>-9950.9972445599997</v>
      </c>
      <c r="JBO16">
        <v>-9950.9972445599997</v>
      </c>
      <c r="JBP16">
        <v>-9950.9972445599997</v>
      </c>
      <c r="JBQ16">
        <v>-9950.9972445599997</v>
      </c>
      <c r="JBR16">
        <v>-9950.9972445599997</v>
      </c>
      <c r="JBS16">
        <v>-9950.9972445599997</v>
      </c>
      <c r="JBT16">
        <v>-9950.9972445599997</v>
      </c>
      <c r="JBU16">
        <v>104704.772914</v>
      </c>
      <c r="JBV16">
        <v>104704.772914</v>
      </c>
      <c r="JBW16">
        <v>104704.772914</v>
      </c>
      <c r="JBX16">
        <v>104704.772914</v>
      </c>
      <c r="JBY16">
        <v>104704.772914</v>
      </c>
      <c r="JBZ16">
        <v>104704.772914</v>
      </c>
      <c r="JCA16">
        <v>104704.772914</v>
      </c>
      <c r="JCB16">
        <v>104704.772914</v>
      </c>
      <c r="JCC16">
        <v>104704.772914</v>
      </c>
      <c r="JCD16">
        <v>104704.772914</v>
      </c>
      <c r="JCE16">
        <v>104704.772914</v>
      </c>
      <c r="JCF16">
        <v>-9950.9972445599997</v>
      </c>
      <c r="JCG16">
        <v>-9950.9972445599997</v>
      </c>
      <c r="JCH16">
        <v>-9950.9972445599997</v>
      </c>
      <c r="JCI16">
        <v>-9950.9972445599997</v>
      </c>
      <c r="JCJ16">
        <v>-9950.9972445599997</v>
      </c>
      <c r="JCK16">
        <v>-9950.9972445599997</v>
      </c>
      <c r="JCL16">
        <v>-9950.9972445599997</v>
      </c>
      <c r="JCM16">
        <v>-9950.9972445599997</v>
      </c>
      <c r="JCN16">
        <v>-9950.9972445599997</v>
      </c>
      <c r="JCO16">
        <v>-9950.9972445599997</v>
      </c>
      <c r="JCP16">
        <v>-9950.9972445599997</v>
      </c>
      <c r="JCQ16">
        <v>104704.772914</v>
      </c>
      <c r="JCR16">
        <v>104704.772914</v>
      </c>
      <c r="JCS16">
        <v>104704.772914</v>
      </c>
      <c r="JCT16">
        <v>104704.772914</v>
      </c>
      <c r="JCU16">
        <v>104704.772914</v>
      </c>
      <c r="JCV16">
        <v>104704.772914</v>
      </c>
      <c r="JCW16">
        <v>104704.772914</v>
      </c>
      <c r="JCX16">
        <v>104704.772914</v>
      </c>
      <c r="JCY16">
        <v>104704.772914</v>
      </c>
      <c r="JCZ16">
        <v>104704.772914</v>
      </c>
      <c r="JDA16">
        <v>104704.772914</v>
      </c>
      <c r="JDB16">
        <v>149528.66202300001</v>
      </c>
      <c r="JDC16">
        <v>149528.66202300001</v>
      </c>
      <c r="JDD16">
        <v>149528.66202300001</v>
      </c>
      <c r="JDE16">
        <v>149528.66202300001</v>
      </c>
      <c r="JDF16">
        <v>149528.66202300001</v>
      </c>
      <c r="JDG16">
        <v>149528.66202300001</v>
      </c>
      <c r="JDH16">
        <v>149528.66202300001</v>
      </c>
      <c r="JDI16">
        <v>149528.66202300001</v>
      </c>
      <c r="JDJ16">
        <v>149528.66202300001</v>
      </c>
      <c r="JDK16">
        <v>149528.66202300001</v>
      </c>
      <c r="JDL16">
        <v>149528.66202300001</v>
      </c>
      <c r="JDM16">
        <v>366946.428105</v>
      </c>
      <c r="JDN16">
        <v>366946.428105</v>
      </c>
      <c r="JDO16">
        <v>366946.428105</v>
      </c>
      <c r="JDP16">
        <v>366946.428105</v>
      </c>
      <c r="JDQ16">
        <v>366946.428105</v>
      </c>
      <c r="JDR16">
        <v>366946.428105</v>
      </c>
      <c r="JDS16">
        <v>366946.428105</v>
      </c>
      <c r="JDT16">
        <v>366946.428105</v>
      </c>
      <c r="JDU16">
        <v>366946.428105</v>
      </c>
      <c r="JDV16">
        <v>366946.428105</v>
      </c>
      <c r="JDW16">
        <v>366946.428105</v>
      </c>
      <c r="JDX16">
        <v>149528.66202300001</v>
      </c>
      <c r="JDY16">
        <v>149528.66202300001</v>
      </c>
      <c r="JDZ16">
        <v>149528.66202300001</v>
      </c>
      <c r="JEA16">
        <v>149528.66202300001</v>
      </c>
      <c r="JEB16">
        <v>149528.66202300001</v>
      </c>
      <c r="JEC16">
        <v>149528.66202300001</v>
      </c>
      <c r="JED16">
        <v>149528.66202300001</v>
      </c>
      <c r="JEE16">
        <v>149528.66202300001</v>
      </c>
      <c r="JEF16">
        <v>149528.66202300001</v>
      </c>
      <c r="JEG16">
        <v>149528.66202300001</v>
      </c>
      <c r="JEH16">
        <v>149528.66202300001</v>
      </c>
      <c r="JEI16">
        <v>366946.428105</v>
      </c>
      <c r="JEJ16">
        <v>366946.428105</v>
      </c>
      <c r="JEK16">
        <v>366946.428105</v>
      </c>
      <c r="JEL16">
        <v>366946.428105</v>
      </c>
      <c r="JEM16">
        <v>366946.428105</v>
      </c>
      <c r="JEN16">
        <v>366946.428105</v>
      </c>
      <c r="JEO16">
        <v>366946.428105</v>
      </c>
      <c r="JEP16">
        <v>366946.428105</v>
      </c>
      <c r="JEQ16">
        <v>366946.428105</v>
      </c>
      <c r="JER16">
        <v>366946.428105</v>
      </c>
      <c r="JES16">
        <v>366946.428105</v>
      </c>
      <c r="JET16">
        <v>580028.37351399998</v>
      </c>
      <c r="JEU16">
        <v>580028.37351399998</v>
      </c>
      <c r="JEV16">
        <v>580028.37351399998</v>
      </c>
      <c r="JEW16">
        <v>580028.37351399998</v>
      </c>
      <c r="JEX16">
        <v>580028.37351399998</v>
      </c>
      <c r="JEY16">
        <v>580028.37351399998</v>
      </c>
      <c r="JEZ16">
        <v>580028.37351399998</v>
      </c>
      <c r="JFA16">
        <v>580028.37351399998</v>
      </c>
      <c r="JFB16">
        <v>580028.37351399998</v>
      </c>
      <c r="JFC16">
        <v>580028.37351399998</v>
      </c>
      <c r="JFD16">
        <v>580028.37351399998</v>
      </c>
      <c r="JFE16">
        <v>1002970.13144</v>
      </c>
      <c r="JFF16">
        <v>1002970.13144</v>
      </c>
      <c r="JFG16">
        <v>1002970.13144</v>
      </c>
      <c r="JFH16">
        <v>1002970.13144</v>
      </c>
      <c r="JFI16">
        <v>1002970.13144</v>
      </c>
      <c r="JFJ16">
        <v>1002970.13144</v>
      </c>
      <c r="JFK16">
        <v>1002970.13144</v>
      </c>
      <c r="JFL16">
        <v>1002970.13144</v>
      </c>
      <c r="JFM16">
        <v>1002970.13144</v>
      </c>
      <c r="JFN16">
        <v>1002970.13144</v>
      </c>
      <c r="JFO16">
        <v>1002970.13144</v>
      </c>
      <c r="JFP16">
        <v>580028.37351399998</v>
      </c>
      <c r="JFQ16">
        <v>580028.37351399998</v>
      </c>
      <c r="JFR16">
        <v>580028.37351399998</v>
      </c>
      <c r="JFS16">
        <v>580028.37351399998</v>
      </c>
      <c r="JFT16">
        <v>580028.37351399998</v>
      </c>
      <c r="JFU16">
        <v>580028.37351399998</v>
      </c>
      <c r="JFV16">
        <v>580028.37351399998</v>
      </c>
      <c r="JFW16">
        <v>580028.37351399998</v>
      </c>
      <c r="JFX16">
        <v>580028.37351399998</v>
      </c>
      <c r="JFY16">
        <v>580028.37351399998</v>
      </c>
      <c r="JFZ16">
        <v>580028.37351399998</v>
      </c>
      <c r="JGA16">
        <v>1002970.13144</v>
      </c>
      <c r="JGB16">
        <v>1002970.13144</v>
      </c>
      <c r="JGC16">
        <v>1002970.13144</v>
      </c>
      <c r="JGD16">
        <v>1002970.13144</v>
      </c>
      <c r="JGE16">
        <v>1002970.13144</v>
      </c>
      <c r="JGF16">
        <v>1002970.13144</v>
      </c>
      <c r="JGG16">
        <v>1002970.13144</v>
      </c>
      <c r="JGH16">
        <v>1002970.13144</v>
      </c>
      <c r="JGI16">
        <v>1002970.13144</v>
      </c>
      <c r="JGJ16">
        <v>1002970.13144</v>
      </c>
      <c r="JGK16">
        <v>1002970.13144</v>
      </c>
      <c r="JGL16">
        <v>-2190463.2066700002</v>
      </c>
      <c r="JGM16">
        <v>-2190463.2066700002</v>
      </c>
      <c r="JGN16">
        <v>-2190463.2066700002</v>
      </c>
      <c r="JGO16">
        <v>-2190463.2066700002</v>
      </c>
      <c r="JGP16">
        <v>-2190463.2066700002</v>
      </c>
      <c r="JGQ16">
        <v>-2190463.2066700002</v>
      </c>
      <c r="JGR16">
        <v>-2190463.2066700002</v>
      </c>
      <c r="JGS16">
        <v>-2190463.2066700002</v>
      </c>
      <c r="JGT16">
        <v>-2190463.2066700002</v>
      </c>
      <c r="JGU16">
        <v>-2190463.2066700002</v>
      </c>
      <c r="JGV16">
        <v>-2190463.2066700002</v>
      </c>
      <c r="JGW16">
        <v>-2188834.1242399998</v>
      </c>
      <c r="JGX16">
        <v>-2188834.1242399998</v>
      </c>
      <c r="JGY16">
        <v>-2188834.1242399998</v>
      </c>
      <c r="JGZ16">
        <v>-2188834.1242399998</v>
      </c>
      <c r="JHA16">
        <v>-2188834.1242399998</v>
      </c>
      <c r="JHB16">
        <v>-2188834.1242399998</v>
      </c>
      <c r="JHC16">
        <v>-2188834.1242399998</v>
      </c>
      <c r="JHD16">
        <v>-2188834.1242399998</v>
      </c>
      <c r="JHE16">
        <v>-2188834.1242399998</v>
      </c>
      <c r="JHF16">
        <v>-2188834.1242399998</v>
      </c>
      <c r="JHG16">
        <v>-2188834.1242399998</v>
      </c>
      <c r="JHH16">
        <v>-2190463.2066700002</v>
      </c>
      <c r="JHI16">
        <v>-2190463.2066700002</v>
      </c>
      <c r="JHJ16">
        <v>-2190463.2066700002</v>
      </c>
      <c r="JHK16">
        <v>-2190463.2066700002</v>
      </c>
      <c r="JHL16">
        <v>-2190463.2066700002</v>
      </c>
      <c r="JHM16">
        <v>-2190463.2066700002</v>
      </c>
      <c r="JHN16">
        <v>-2190463.2066700002</v>
      </c>
      <c r="JHO16">
        <v>-2190463.2066700002</v>
      </c>
      <c r="JHP16">
        <v>-2190463.2066700002</v>
      </c>
      <c r="JHQ16">
        <v>-2190463.2066700002</v>
      </c>
      <c r="JHR16">
        <v>-2190463.2066700002</v>
      </c>
      <c r="JHS16">
        <v>-2188834.1242399998</v>
      </c>
      <c r="JHT16">
        <v>-2188834.1242399998</v>
      </c>
      <c r="JHU16">
        <v>-2188834.1242399998</v>
      </c>
      <c r="JHV16">
        <v>-2188834.1242399998</v>
      </c>
      <c r="JHW16">
        <v>-2188834.1242399998</v>
      </c>
      <c r="JHX16">
        <v>-2188834.1242399998</v>
      </c>
      <c r="JHY16">
        <v>-2188834.1242399998</v>
      </c>
      <c r="JHZ16">
        <v>-2188834.1242399998</v>
      </c>
      <c r="JIA16">
        <v>-2188834.1242399998</v>
      </c>
      <c r="JIB16">
        <v>-2188834.1242399998</v>
      </c>
      <c r="JIC16">
        <v>-2188834.1242399998</v>
      </c>
      <c r="JID16">
        <v>-2122125.3016300001</v>
      </c>
      <c r="JIE16">
        <v>-2122125.3016300001</v>
      </c>
      <c r="JIF16">
        <v>-2122125.3016300001</v>
      </c>
      <c r="JIG16">
        <v>-2122125.3016300001</v>
      </c>
      <c r="JIH16">
        <v>-2122125.3016300001</v>
      </c>
      <c r="JII16">
        <v>-2122125.3016300001</v>
      </c>
      <c r="JIJ16">
        <v>-2122125.3016300001</v>
      </c>
      <c r="JIK16">
        <v>-2122125.3016300001</v>
      </c>
      <c r="JIL16">
        <v>-2122125.3016300001</v>
      </c>
      <c r="JIM16">
        <v>-2122125.3016300001</v>
      </c>
      <c r="JIN16">
        <v>-2122125.3016300001</v>
      </c>
      <c r="JIO16">
        <v>-2119036.1290199999</v>
      </c>
      <c r="JIP16">
        <v>-2119036.1290199999</v>
      </c>
      <c r="JIQ16">
        <v>-2119036.1290199999</v>
      </c>
      <c r="JIR16">
        <v>-2119036.1290199999</v>
      </c>
      <c r="JIS16">
        <v>-2119036.1290199999</v>
      </c>
      <c r="JIT16">
        <v>-2119036.1290199999</v>
      </c>
      <c r="JIU16">
        <v>-2119036.1290199999</v>
      </c>
      <c r="JIV16">
        <v>-2119036.1290199999</v>
      </c>
      <c r="JIW16">
        <v>-2119036.1290199999</v>
      </c>
      <c r="JIX16">
        <v>-2119036.1290199999</v>
      </c>
      <c r="JIY16">
        <v>-2119036.1290199999</v>
      </c>
      <c r="JIZ16">
        <v>-2122125.3016300001</v>
      </c>
      <c r="JJA16">
        <v>-2122125.3016300001</v>
      </c>
      <c r="JJB16">
        <v>-2122125.3016300001</v>
      </c>
      <c r="JJC16">
        <v>-2122125.3016300001</v>
      </c>
      <c r="JJD16">
        <v>-2122125.3016300001</v>
      </c>
      <c r="JJE16">
        <v>-2122125.3016300001</v>
      </c>
      <c r="JJF16">
        <v>-2122125.3016300001</v>
      </c>
      <c r="JJG16">
        <v>-2122125.3016300001</v>
      </c>
      <c r="JJH16">
        <v>-2122125.3016300001</v>
      </c>
      <c r="JJI16">
        <v>-2122125.3016300001</v>
      </c>
      <c r="JJJ16">
        <v>-2122125.3016300001</v>
      </c>
      <c r="JJK16">
        <v>-2119036.1290199999</v>
      </c>
      <c r="JJL16">
        <v>-2119036.1290199999</v>
      </c>
      <c r="JJM16">
        <v>-2119036.1290199999</v>
      </c>
      <c r="JJN16">
        <v>-2119036.1290199999</v>
      </c>
      <c r="JJO16">
        <v>-2119036.1290199999</v>
      </c>
      <c r="JJP16">
        <v>-2119036.1290199999</v>
      </c>
      <c r="JJQ16">
        <v>-2119036.1290199999</v>
      </c>
      <c r="JJR16">
        <v>-2119036.1290199999</v>
      </c>
      <c r="JJS16">
        <v>-2119036.1290199999</v>
      </c>
      <c r="JJT16">
        <v>-2119036.1290199999</v>
      </c>
      <c r="JJU16">
        <v>-2119036.1290199999</v>
      </c>
      <c r="JJV16">
        <v>-1838374.8323900001</v>
      </c>
      <c r="JJW16">
        <v>-1838374.8323900001</v>
      </c>
      <c r="JJX16">
        <v>-1838374.8323900001</v>
      </c>
      <c r="JJY16">
        <v>-1838374.8323900001</v>
      </c>
      <c r="JJZ16">
        <v>-1838374.8323900001</v>
      </c>
      <c r="JKA16">
        <v>-1838374.8323900001</v>
      </c>
      <c r="JKB16">
        <v>-1838374.8323900001</v>
      </c>
      <c r="JKC16">
        <v>-1838374.8323900001</v>
      </c>
      <c r="JKD16">
        <v>-1838374.8323900001</v>
      </c>
      <c r="JKE16">
        <v>-1838374.8323900001</v>
      </c>
      <c r="JKF16">
        <v>-1838374.8323900001</v>
      </c>
      <c r="JKG16">
        <v>-1832365.4794399999</v>
      </c>
      <c r="JKH16">
        <v>-1832365.4794399999</v>
      </c>
      <c r="JKI16">
        <v>-1832365.4794399999</v>
      </c>
      <c r="JKJ16">
        <v>-1832365.4794399999</v>
      </c>
      <c r="JKK16">
        <v>-1832365.4794399999</v>
      </c>
      <c r="JKL16">
        <v>-1832365.4794399999</v>
      </c>
      <c r="JKM16">
        <v>-1832365.4794399999</v>
      </c>
      <c r="JKN16">
        <v>-1832365.4794399999</v>
      </c>
      <c r="JKO16">
        <v>-1832365.4794399999</v>
      </c>
      <c r="JKP16">
        <v>-1832365.4794399999</v>
      </c>
      <c r="JKQ16">
        <v>-1832365.4794399999</v>
      </c>
      <c r="JKR16">
        <v>-1838374.8323900001</v>
      </c>
      <c r="JKS16">
        <v>-1838374.8323900001</v>
      </c>
      <c r="JKT16">
        <v>-1838374.8323900001</v>
      </c>
      <c r="JKU16">
        <v>-1838374.8323900001</v>
      </c>
      <c r="JKV16">
        <v>-1838374.8323900001</v>
      </c>
      <c r="JKW16">
        <v>-1838374.8323900001</v>
      </c>
      <c r="JKX16">
        <v>-1838374.8323900001</v>
      </c>
      <c r="JKY16">
        <v>-1838374.8323900001</v>
      </c>
      <c r="JKZ16">
        <v>-1838374.8323900001</v>
      </c>
      <c r="JLA16">
        <v>-1838374.8323900001</v>
      </c>
      <c r="JLB16">
        <v>-1838374.8323900001</v>
      </c>
      <c r="JLC16">
        <v>-1832365.4794399999</v>
      </c>
      <c r="JLD16">
        <v>-1832365.4794399999</v>
      </c>
      <c r="JLE16">
        <v>-1832365.4794399999</v>
      </c>
      <c r="JLF16">
        <v>-1832365.4794399999</v>
      </c>
      <c r="JLG16">
        <v>-1832365.4794399999</v>
      </c>
      <c r="JLH16">
        <v>-1832365.4794399999</v>
      </c>
      <c r="JLI16">
        <v>-1832365.4794399999</v>
      </c>
      <c r="JLJ16">
        <v>-1832365.4794399999</v>
      </c>
      <c r="JLK16">
        <v>-1832365.4794399999</v>
      </c>
      <c r="JLL16">
        <v>-1832365.4794399999</v>
      </c>
      <c r="JLM16">
        <v>-1832365.4794399999</v>
      </c>
      <c r="JLN16">
        <v>-40186454.317699999</v>
      </c>
      <c r="JLO16">
        <v>-40186454.317699999</v>
      </c>
      <c r="JLP16">
        <v>-40186454.317699999</v>
      </c>
      <c r="JLQ16">
        <v>-40186454.317699999</v>
      </c>
      <c r="JLR16">
        <v>-40186454.317699999</v>
      </c>
      <c r="JLS16">
        <v>-40186454.317699999</v>
      </c>
      <c r="JLT16">
        <v>-40186454.317699999</v>
      </c>
      <c r="JLU16">
        <v>-40186454.317699999</v>
      </c>
      <c r="JLV16">
        <v>-40186454.317699999</v>
      </c>
      <c r="JLW16">
        <v>-40186454.317699999</v>
      </c>
      <c r="JLX16">
        <v>-40186454.317699999</v>
      </c>
      <c r="JLY16">
        <v>-40186454.317699999</v>
      </c>
      <c r="JLZ16">
        <v>-40186454.317699999</v>
      </c>
      <c r="JMA16">
        <v>-40186454.317699999</v>
      </c>
      <c r="JMB16">
        <v>-40186454.317699999</v>
      </c>
      <c r="JMC16">
        <v>-40186454.317699999</v>
      </c>
      <c r="JMD16">
        <v>-40186454.317699999</v>
      </c>
      <c r="JME16">
        <v>-40186454.317699999</v>
      </c>
      <c r="JMF16">
        <v>-40186454.317699999</v>
      </c>
      <c r="JMG16">
        <v>-40186454.317699999</v>
      </c>
      <c r="JMH16">
        <v>-40186454.317699999</v>
      </c>
      <c r="JMI16">
        <v>-40186454.317699999</v>
      </c>
      <c r="JMJ16">
        <v>-40186454.317699999</v>
      </c>
      <c r="JMK16">
        <v>-40186454.317699999</v>
      </c>
      <c r="JML16">
        <v>-40186454.317699999</v>
      </c>
      <c r="JMM16">
        <v>-40186454.317699999</v>
      </c>
      <c r="JMN16">
        <v>-40186454.317699999</v>
      </c>
      <c r="JMO16">
        <v>-40186454.317699999</v>
      </c>
      <c r="JMP16">
        <v>-40186454.317699999</v>
      </c>
      <c r="JMQ16">
        <v>-40186454.317699999</v>
      </c>
      <c r="JMR16">
        <v>-40186454.317699999</v>
      </c>
      <c r="JMS16">
        <v>-40186454.317699999</v>
      </c>
      <c r="JMT16">
        <v>-40186454.317699999</v>
      </c>
      <c r="JMU16">
        <v>-40186454.317699999</v>
      </c>
      <c r="JMV16">
        <v>-40186454.317699999</v>
      </c>
      <c r="JMW16">
        <v>-40186454.317699999</v>
      </c>
      <c r="JMX16">
        <v>-40186454.317699999</v>
      </c>
      <c r="JMY16">
        <v>-40186454.317699999</v>
      </c>
      <c r="JMZ16">
        <v>-40186454.317699999</v>
      </c>
      <c r="JNA16">
        <v>-40186454.317699999</v>
      </c>
      <c r="JNB16">
        <v>-40186454.317699999</v>
      </c>
      <c r="JNC16">
        <v>-40186454.317699999</v>
      </c>
      <c r="JND16">
        <v>-40186454.317699999</v>
      </c>
      <c r="JNE16">
        <v>-40186454.317699999</v>
      </c>
      <c r="JNF16">
        <v>-60932013.273000002</v>
      </c>
      <c r="JNG16">
        <v>-60932013.273000002</v>
      </c>
      <c r="JNH16">
        <v>-60932013.273000002</v>
      </c>
      <c r="JNI16">
        <v>-60932013.273000002</v>
      </c>
      <c r="JNJ16">
        <v>-60932013.273000002</v>
      </c>
      <c r="JNK16">
        <v>-60932013.273000002</v>
      </c>
      <c r="JNL16">
        <v>-60932013.273000002</v>
      </c>
      <c r="JNM16">
        <v>-60932013.273000002</v>
      </c>
      <c r="JNN16">
        <v>-60932013.273000002</v>
      </c>
      <c r="JNO16">
        <v>-60932013.273000002</v>
      </c>
      <c r="JNP16">
        <v>-60932013.273000002</v>
      </c>
      <c r="JNQ16">
        <v>-60932013.273000002</v>
      </c>
      <c r="JNR16">
        <v>-60932013.273000002</v>
      </c>
      <c r="JNS16">
        <v>-60932013.273000002</v>
      </c>
      <c r="JNT16">
        <v>-60932013.273000002</v>
      </c>
      <c r="JNU16">
        <v>-60932013.273000002</v>
      </c>
      <c r="JNV16">
        <v>-60932013.273000002</v>
      </c>
      <c r="JNW16">
        <v>-60932013.273000002</v>
      </c>
      <c r="JNX16">
        <v>-60932013.273000002</v>
      </c>
      <c r="JNY16">
        <v>-60932013.273000002</v>
      </c>
      <c r="JNZ16">
        <v>-60932013.273000002</v>
      </c>
      <c r="JOA16">
        <v>-60932013.273000002</v>
      </c>
      <c r="JOB16">
        <v>-60932013.273000002</v>
      </c>
      <c r="JOC16">
        <v>-60932013.273000002</v>
      </c>
      <c r="JOD16">
        <v>-60932013.273000002</v>
      </c>
      <c r="JOE16">
        <v>-60932013.273000002</v>
      </c>
      <c r="JOF16">
        <v>-60932013.273000002</v>
      </c>
      <c r="JOG16">
        <v>-60932013.273000002</v>
      </c>
      <c r="JOH16">
        <v>-60932013.273000002</v>
      </c>
      <c r="JOI16">
        <v>-60932013.273000002</v>
      </c>
      <c r="JOJ16">
        <v>-60932013.273000002</v>
      </c>
      <c r="JOK16">
        <v>-60932013.273000002</v>
      </c>
      <c r="JOL16">
        <v>-60932013.273000002</v>
      </c>
      <c r="JOM16">
        <v>-60932013.273000002</v>
      </c>
      <c r="JON16">
        <v>-60932013.273000002</v>
      </c>
      <c r="JOO16">
        <v>-60932013.273000002</v>
      </c>
      <c r="JOP16">
        <v>-60932013.273000002</v>
      </c>
      <c r="JOQ16">
        <v>-60932013.273000002</v>
      </c>
      <c r="JOR16">
        <v>-60932013.273000002</v>
      </c>
      <c r="JOS16">
        <v>-60932013.273000002</v>
      </c>
      <c r="JOT16">
        <v>-60932013.273000002</v>
      </c>
      <c r="JOU16">
        <v>-60932013.273000002</v>
      </c>
      <c r="JOV16">
        <v>-60932013.273000002</v>
      </c>
      <c r="JOW16">
        <v>-60932013.273000002</v>
      </c>
      <c r="JOX16">
        <v>-92402220.412499994</v>
      </c>
      <c r="JOY16">
        <v>-92402220.412499994</v>
      </c>
      <c r="JOZ16">
        <v>-92402220.412499994</v>
      </c>
      <c r="JPA16">
        <v>-92402220.412499994</v>
      </c>
      <c r="JPB16">
        <v>-92402220.412499994</v>
      </c>
      <c r="JPC16">
        <v>-92402220.412499994</v>
      </c>
      <c r="JPD16">
        <v>-92402220.412499994</v>
      </c>
      <c r="JPE16">
        <v>-92402220.412499994</v>
      </c>
      <c r="JPF16">
        <v>-92402220.412499994</v>
      </c>
      <c r="JPG16">
        <v>-92402220.412499994</v>
      </c>
      <c r="JPH16">
        <v>-92402220.412499994</v>
      </c>
      <c r="JPI16">
        <v>-92402220.412499994</v>
      </c>
      <c r="JPJ16">
        <v>-92402220.412499994</v>
      </c>
      <c r="JPK16">
        <v>-92402220.412499994</v>
      </c>
      <c r="JPL16">
        <v>-92402220.412499994</v>
      </c>
      <c r="JPM16">
        <v>-92402220.412499994</v>
      </c>
      <c r="JPN16">
        <v>-92402220.412499994</v>
      </c>
      <c r="JPO16">
        <v>-92402220.412499994</v>
      </c>
      <c r="JPP16">
        <v>-92402220.412499994</v>
      </c>
      <c r="JPQ16">
        <v>-92402220.412499994</v>
      </c>
      <c r="JPR16">
        <v>-92402220.412499994</v>
      </c>
      <c r="JPS16">
        <v>-92402220.412499994</v>
      </c>
      <c r="JPT16">
        <v>-92402220.412499994</v>
      </c>
      <c r="JPU16">
        <v>-92402220.412499994</v>
      </c>
      <c r="JPV16">
        <v>-92402220.412499994</v>
      </c>
      <c r="JPW16">
        <v>-92402220.412499994</v>
      </c>
      <c r="JPX16">
        <v>-92402220.412499994</v>
      </c>
      <c r="JPY16">
        <v>-92402220.412499994</v>
      </c>
      <c r="JPZ16">
        <v>-92402220.412499994</v>
      </c>
      <c r="JQA16">
        <v>-92402220.412499994</v>
      </c>
      <c r="JQB16">
        <v>-92402220.412499994</v>
      </c>
      <c r="JQC16">
        <v>-92402220.412499994</v>
      </c>
      <c r="JQD16">
        <v>-92402220.412499994</v>
      </c>
      <c r="JQE16">
        <v>-92402220.412499994</v>
      </c>
      <c r="JQF16">
        <v>-92402220.412499994</v>
      </c>
      <c r="JQG16">
        <v>-92402220.412499994</v>
      </c>
      <c r="JQH16">
        <v>-92402220.412499994</v>
      </c>
      <c r="JQI16">
        <v>-92402220.412499994</v>
      </c>
      <c r="JQJ16">
        <v>-92402220.412499994</v>
      </c>
      <c r="JQK16">
        <v>-92402220.412499994</v>
      </c>
      <c r="JQL16">
        <v>-92402220.412499994</v>
      </c>
      <c r="JQM16">
        <v>-92402220.412499994</v>
      </c>
      <c r="JQN16">
        <v>-92402220.412499994</v>
      </c>
      <c r="JQO16">
        <v>-92402220.412499994</v>
      </c>
      <c r="JQP16">
        <v>-40186454.317699999</v>
      </c>
      <c r="JQQ16">
        <v>-40186454.317699999</v>
      </c>
      <c r="JQR16">
        <v>-40186454.317699999</v>
      </c>
      <c r="JQS16">
        <v>-40186454.317699999</v>
      </c>
      <c r="JQT16">
        <v>-40186454.317699999</v>
      </c>
      <c r="JQU16">
        <v>-40186454.317699999</v>
      </c>
      <c r="JQV16">
        <v>-40186454.317699999</v>
      </c>
      <c r="JQW16">
        <v>-40186454.317699999</v>
      </c>
      <c r="JQX16">
        <v>-40186454.317699999</v>
      </c>
      <c r="JQY16">
        <v>-40186454.317699999</v>
      </c>
      <c r="JQZ16">
        <v>-40186454.317699999</v>
      </c>
      <c r="JRA16">
        <v>-40186454.317699999</v>
      </c>
      <c r="JRB16">
        <v>-40186454.317699999</v>
      </c>
      <c r="JRC16">
        <v>-40186454.317699999</v>
      </c>
      <c r="JRD16">
        <v>-40186454.317699999</v>
      </c>
      <c r="JRE16">
        <v>-40186454.317699999</v>
      </c>
      <c r="JRF16">
        <v>-40186454.317699999</v>
      </c>
      <c r="JRG16">
        <v>-40186454.317699999</v>
      </c>
      <c r="JRH16">
        <v>-40186454.317699999</v>
      </c>
      <c r="JRI16">
        <v>-40186454.317699999</v>
      </c>
      <c r="JRJ16">
        <v>-40186454.317699999</v>
      </c>
      <c r="JRK16">
        <v>-40186454.317699999</v>
      </c>
      <c r="JRL16">
        <v>-40186454.317699999</v>
      </c>
      <c r="JRM16">
        <v>-40186454.317699999</v>
      </c>
      <c r="JRN16">
        <v>-40186454.317699999</v>
      </c>
      <c r="JRO16">
        <v>-40186454.317699999</v>
      </c>
      <c r="JRP16">
        <v>-40186454.317699999</v>
      </c>
      <c r="JRQ16">
        <v>-40186454.317699999</v>
      </c>
      <c r="JRR16">
        <v>-40186454.317699999</v>
      </c>
      <c r="JRS16">
        <v>-40186454.317699999</v>
      </c>
      <c r="JRT16">
        <v>-40186454.317699999</v>
      </c>
      <c r="JRU16">
        <v>-40186454.317699999</v>
      </c>
      <c r="JRV16">
        <v>-40186454.317699999</v>
      </c>
      <c r="JRW16">
        <v>-40186454.317699999</v>
      </c>
      <c r="JRX16">
        <v>-40186454.317699999</v>
      </c>
      <c r="JRY16">
        <v>-40186454.317699999</v>
      </c>
      <c r="JRZ16">
        <v>-40186454.317699999</v>
      </c>
      <c r="JSA16">
        <v>-40186454.317699999</v>
      </c>
      <c r="JSB16">
        <v>-40186454.317699999</v>
      </c>
      <c r="JSC16">
        <v>-40186454.317699999</v>
      </c>
      <c r="JSD16">
        <v>-40186454.317699999</v>
      </c>
      <c r="JSE16">
        <v>-40186454.317699999</v>
      </c>
      <c r="JSF16">
        <v>-40186454.317699999</v>
      </c>
      <c r="JSG16">
        <v>-40186454.317699999</v>
      </c>
      <c r="JSH16">
        <v>-60932013.273000002</v>
      </c>
      <c r="JSI16">
        <v>-60932013.273000002</v>
      </c>
      <c r="JSJ16">
        <v>-60932013.273000002</v>
      </c>
      <c r="JSK16">
        <v>-60932013.273000002</v>
      </c>
      <c r="JSL16">
        <v>-60932013.273000002</v>
      </c>
      <c r="JSM16">
        <v>-60932013.273000002</v>
      </c>
      <c r="JSN16">
        <v>-60932013.273000002</v>
      </c>
      <c r="JSO16">
        <v>-60932013.273000002</v>
      </c>
      <c r="JSP16">
        <v>-60932013.273000002</v>
      </c>
      <c r="JSQ16">
        <v>-60932013.273000002</v>
      </c>
      <c r="JSR16">
        <v>-60932013.273000002</v>
      </c>
      <c r="JSS16">
        <v>-60932013.273000002</v>
      </c>
      <c r="JST16">
        <v>-60932013.273000002</v>
      </c>
      <c r="JSU16">
        <v>-60932013.273000002</v>
      </c>
      <c r="JSV16">
        <v>-60932013.273000002</v>
      </c>
      <c r="JSW16">
        <v>-60932013.273000002</v>
      </c>
      <c r="JSX16">
        <v>-60932013.273000002</v>
      </c>
      <c r="JSY16">
        <v>-60932013.273000002</v>
      </c>
      <c r="JSZ16">
        <v>-60932013.273000002</v>
      </c>
      <c r="JTA16">
        <v>-60932013.273000002</v>
      </c>
      <c r="JTB16">
        <v>-60932013.273000002</v>
      </c>
      <c r="JTC16">
        <v>-60932013.273000002</v>
      </c>
      <c r="JTD16">
        <v>-60932013.273000002</v>
      </c>
      <c r="JTE16">
        <v>-60932013.273000002</v>
      </c>
      <c r="JTF16">
        <v>-60932013.273000002</v>
      </c>
      <c r="JTG16">
        <v>-60932013.273000002</v>
      </c>
      <c r="JTH16">
        <v>-60932013.273000002</v>
      </c>
      <c r="JTI16">
        <v>-60932013.273000002</v>
      </c>
      <c r="JTJ16">
        <v>-60932013.273000002</v>
      </c>
      <c r="JTK16">
        <v>-60932013.273000002</v>
      </c>
      <c r="JTL16">
        <v>-60932013.273000002</v>
      </c>
      <c r="JTM16">
        <v>-60932013.273000002</v>
      </c>
      <c r="JTN16">
        <v>-60932013.273000002</v>
      </c>
      <c r="JTO16">
        <v>-60932013.273000002</v>
      </c>
      <c r="JTP16">
        <v>-60932013.273000002</v>
      </c>
      <c r="JTQ16">
        <v>-60932013.273000002</v>
      </c>
      <c r="JTR16">
        <v>-60932013.273000002</v>
      </c>
      <c r="JTS16">
        <v>-60932013.273000002</v>
      </c>
      <c r="JTT16">
        <v>-60932013.273000002</v>
      </c>
      <c r="JTU16">
        <v>-60932013.273000002</v>
      </c>
      <c r="JTV16">
        <v>-60932013.273000002</v>
      </c>
      <c r="JTW16">
        <v>-60932013.273000002</v>
      </c>
      <c r="JTX16">
        <v>-60932013.273000002</v>
      </c>
      <c r="JTY16">
        <v>-60932013.273000002</v>
      </c>
      <c r="JTZ16">
        <v>-92402220.412499994</v>
      </c>
      <c r="JUA16">
        <v>-92402220.412499994</v>
      </c>
      <c r="JUB16">
        <v>-92402220.412499994</v>
      </c>
      <c r="JUC16">
        <v>-92402220.412499994</v>
      </c>
      <c r="JUD16">
        <v>-92402220.412499994</v>
      </c>
      <c r="JUE16">
        <v>-92402220.412499994</v>
      </c>
      <c r="JUF16">
        <v>-92402220.412499994</v>
      </c>
      <c r="JUG16">
        <v>-92402220.412499994</v>
      </c>
      <c r="JUH16">
        <v>-92402220.412499994</v>
      </c>
      <c r="JUI16">
        <v>-92402220.412499994</v>
      </c>
      <c r="JUJ16">
        <v>-92402220.412499994</v>
      </c>
      <c r="JUK16">
        <v>-92402220.412499994</v>
      </c>
      <c r="JUL16">
        <v>-92402220.412499994</v>
      </c>
      <c r="JUM16">
        <v>-92402220.412499994</v>
      </c>
      <c r="JUN16">
        <v>-92402220.412499994</v>
      </c>
      <c r="JUO16">
        <v>-92402220.412499994</v>
      </c>
      <c r="JUP16">
        <v>-92402220.412499994</v>
      </c>
      <c r="JUQ16">
        <v>-92402220.412499994</v>
      </c>
      <c r="JUR16">
        <v>-92402220.412499994</v>
      </c>
      <c r="JUS16">
        <v>-92402220.412499994</v>
      </c>
      <c r="JUT16">
        <v>-92402220.412499994</v>
      </c>
      <c r="JUU16">
        <v>-92402220.412499994</v>
      </c>
      <c r="JUV16">
        <v>-92402220.412499994</v>
      </c>
      <c r="JUW16">
        <v>-92402220.412499994</v>
      </c>
      <c r="JUX16">
        <v>-92402220.412499994</v>
      </c>
      <c r="JUY16">
        <v>-92402220.412499994</v>
      </c>
      <c r="JUZ16">
        <v>-92402220.412499994</v>
      </c>
      <c r="JVA16">
        <v>-92402220.412499994</v>
      </c>
      <c r="JVB16">
        <v>-92402220.412499994</v>
      </c>
      <c r="JVC16">
        <v>-92402220.412499994</v>
      </c>
      <c r="JVD16">
        <v>-92402220.412499994</v>
      </c>
      <c r="JVE16">
        <v>-92402220.412499994</v>
      </c>
      <c r="JVF16">
        <v>-92402220.412499994</v>
      </c>
      <c r="JVG16">
        <v>-92402220.412499994</v>
      </c>
      <c r="JVH16">
        <v>-92402220.412499994</v>
      </c>
      <c r="JVI16">
        <v>-92402220.412499994</v>
      </c>
      <c r="JVJ16">
        <v>-92402220.412499994</v>
      </c>
      <c r="JVK16">
        <v>-92402220.412499994</v>
      </c>
      <c r="JVL16">
        <v>-92402220.412499994</v>
      </c>
      <c r="JVM16">
        <v>-92402220.412499994</v>
      </c>
      <c r="JVN16">
        <v>-92402220.412499994</v>
      </c>
      <c r="JVO16">
        <v>-92402220.412499994</v>
      </c>
      <c r="JVP16">
        <v>-92402220.412499994</v>
      </c>
      <c r="JVQ16">
        <v>-92402220.412499994</v>
      </c>
      <c r="JVR16">
        <v>-1956922.6619200001</v>
      </c>
      <c r="JVS16">
        <v>-1884278.7821899999</v>
      </c>
      <c r="JVT16">
        <v>-1849096.3517700001</v>
      </c>
      <c r="JVU16">
        <v>-1850207.10268</v>
      </c>
      <c r="JVV16">
        <v>-1885605.19768</v>
      </c>
      <c r="JVW16">
        <v>-1951700.3294299999</v>
      </c>
      <c r="JVX16">
        <v>-2042438.6901799999</v>
      </c>
      <c r="JVY16">
        <v>-2148527.9276200002</v>
      </c>
      <c r="JVZ16">
        <v>-2298065.0255700001</v>
      </c>
      <c r="JWA16">
        <v>-2400515.0362200001</v>
      </c>
      <c r="JWB16">
        <v>-2418767.87616</v>
      </c>
      <c r="JWC16">
        <v>-1907214.3714699999</v>
      </c>
      <c r="JWD16">
        <v>-1814090.39341</v>
      </c>
      <c r="JWE16">
        <v>-1752273.9614599999</v>
      </c>
      <c r="JWF16">
        <v>-1719012.1442799999</v>
      </c>
      <c r="JWG16">
        <v>-1710529.03807</v>
      </c>
      <c r="JWH16">
        <v>-1721489.25774</v>
      </c>
      <c r="JWI16">
        <v>-1744537.2551200001</v>
      </c>
      <c r="JWJ16">
        <v>-1765590.34586</v>
      </c>
      <c r="JWK16">
        <v>-1765210.28254</v>
      </c>
      <c r="JWL16">
        <v>-1760564.71031</v>
      </c>
      <c r="JWM16">
        <v>-1754183.7034</v>
      </c>
      <c r="JWN16">
        <v>-1885041.45802</v>
      </c>
      <c r="JWO16">
        <v>-1810146.6923</v>
      </c>
      <c r="JWP16">
        <v>-1825628.62515</v>
      </c>
      <c r="JWQ16">
        <v>-1895698.92068</v>
      </c>
      <c r="JWR16">
        <v>-1986107.96401</v>
      </c>
      <c r="JWS16">
        <v>-2092912.0223999999</v>
      </c>
      <c r="JWT16">
        <v>-2189541.6714699999</v>
      </c>
      <c r="JWU16">
        <v>-2272294.3086600001</v>
      </c>
      <c r="JWV16">
        <v>-2357434.6039900002</v>
      </c>
      <c r="JWW16">
        <v>-2404037.6715299999</v>
      </c>
      <c r="JWX16">
        <v>-2418767.87616</v>
      </c>
      <c r="JWY16">
        <v>-1821106.41279</v>
      </c>
      <c r="JWZ16">
        <v>-1697634.7569899999</v>
      </c>
      <c r="JXA16">
        <v>-1662191.3689999999</v>
      </c>
      <c r="JXB16">
        <v>-1669764.69249</v>
      </c>
      <c r="JXC16">
        <v>-1696738.8081700001</v>
      </c>
      <c r="JXD16">
        <v>-1726628.2063200001</v>
      </c>
      <c r="JXE16">
        <v>-1751905.97505</v>
      </c>
      <c r="JXF16">
        <v>-1762518.8786299999</v>
      </c>
      <c r="JXG16">
        <v>-1762208.2132600001</v>
      </c>
      <c r="JXH16">
        <v>-1758795.6782800001</v>
      </c>
      <c r="JXI16">
        <v>-1754183.7034</v>
      </c>
      <c r="JXJ16">
        <v>-2943443.9518599999</v>
      </c>
      <c r="JXK16">
        <v>-2823767.7728499998</v>
      </c>
      <c r="JXL16">
        <v>-2757981.7991900002</v>
      </c>
      <c r="JXM16">
        <v>-2743568.7776899999</v>
      </c>
      <c r="JXN16">
        <v>-2776653.7667899998</v>
      </c>
      <c r="JXO16">
        <v>-2850970.6448300001</v>
      </c>
      <c r="JXP16">
        <v>-2956726.3014799999</v>
      </c>
      <c r="JXQ16">
        <v>-3079738.3035200001</v>
      </c>
      <c r="JXR16">
        <v>-3241001.9576599998</v>
      </c>
      <c r="JXS16">
        <v>-3339969.9946400002</v>
      </c>
      <c r="JXT16">
        <v>-3354703.6094599999</v>
      </c>
      <c r="JXU16">
        <v>-2844027.3709800001</v>
      </c>
      <c r="JXV16">
        <v>-2683390.9953000001</v>
      </c>
      <c r="JXW16">
        <v>-2564337.0185699998</v>
      </c>
      <c r="JXX16">
        <v>-2481178.8608900001</v>
      </c>
      <c r="JXY16">
        <v>-2426501.4475799999</v>
      </c>
      <c r="JXZ16">
        <v>-2390548.5014399998</v>
      </c>
      <c r="JYA16">
        <v>-2360923.43138</v>
      </c>
      <c r="JYB16">
        <v>-2182180.6911300002</v>
      </c>
      <c r="JYC16">
        <v>-2094298.5017200001</v>
      </c>
      <c r="JYD16">
        <v>-2053242.97117</v>
      </c>
      <c r="JYE16">
        <v>-2025535.2639299999</v>
      </c>
      <c r="JYF16">
        <v>-2828495.7818999998</v>
      </c>
      <c r="JYG16">
        <v>-2695036.6905</v>
      </c>
      <c r="JYH16">
        <v>-2692397.4972199998</v>
      </c>
      <c r="JYI16">
        <v>-2768194.4323399998</v>
      </c>
      <c r="JYJ16">
        <v>-2874261.6570700002</v>
      </c>
      <c r="JYK16">
        <v>-2999943.4251799998</v>
      </c>
      <c r="JYL16">
        <v>-3112805.89053</v>
      </c>
      <c r="JYM16">
        <v>-3207219.9927699999</v>
      </c>
      <c r="JYN16">
        <v>-3297668.96642</v>
      </c>
      <c r="JYO16">
        <v>-3342835.1085000001</v>
      </c>
      <c r="JYP16">
        <v>-3354703.6094599999</v>
      </c>
      <c r="JYQ16">
        <v>-2701058.0774300001</v>
      </c>
      <c r="JYR16">
        <v>-2469935.2944499999</v>
      </c>
      <c r="JYS16">
        <v>-2362370.1234800001</v>
      </c>
      <c r="JYT16">
        <v>-2310809.8055099999</v>
      </c>
      <c r="JYU16">
        <v>-2276317.5399199999</v>
      </c>
      <c r="JYV16">
        <v>-2247934.6471699998</v>
      </c>
      <c r="JYW16">
        <v>-2193217.6003299998</v>
      </c>
      <c r="JYX16">
        <v>-2124963.4797200002</v>
      </c>
      <c r="JYY16">
        <v>-2074817.44851</v>
      </c>
      <c r="JYZ16">
        <v>-2045507.99446</v>
      </c>
      <c r="JZA16">
        <v>-2025535.2639299999</v>
      </c>
      <c r="JZB16">
        <v>-4416287.8958099997</v>
      </c>
      <c r="JZC16">
        <v>-4215806.5098099997</v>
      </c>
      <c r="JZD16">
        <v>-4091237.4759800001</v>
      </c>
      <c r="JZE16">
        <v>-4037274.82724</v>
      </c>
      <c r="JZF16">
        <v>-4046378.46741</v>
      </c>
      <c r="JZG16">
        <v>-4107404.4360600002</v>
      </c>
      <c r="JZH16">
        <v>-4204275.6734499997</v>
      </c>
      <c r="JZI16">
        <v>-4315298.6925600003</v>
      </c>
      <c r="JZJ16">
        <v>-4429189.9261499997</v>
      </c>
      <c r="JZK16">
        <v>-4466764.7646199996</v>
      </c>
      <c r="JZL16">
        <v>-4463276.6644700002</v>
      </c>
      <c r="JZM16">
        <v>-4217454.7340399995</v>
      </c>
      <c r="JZN16">
        <v>-3935052.9547000001</v>
      </c>
      <c r="JZO16">
        <v>-3703947.91475</v>
      </c>
      <c r="JZP16">
        <v>-3512494.9936199998</v>
      </c>
      <c r="JZQ16">
        <v>-3346073.8289899998</v>
      </c>
      <c r="JZR16">
        <v>-3186560.1492900001</v>
      </c>
      <c r="JZS16">
        <v>-3012669.9332499998</v>
      </c>
      <c r="JZT16">
        <v>-2320835.86821</v>
      </c>
      <c r="JZU16">
        <v>-2013175.27948</v>
      </c>
      <c r="JZV16">
        <v>-1882977.9514500001</v>
      </c>
      <c r="JZW16">
        <v>-1804939.9734199999</v>
      </c>
      <c r="JZX16">
        <v>-4230097.2813600004</v>
      </c>
      <c r="JZY16">
        <v>-3988030.22303</v>
      </c>
      <c r="JZZ16">
        <v>-3931938.6532600001</v>
      </c>
      <c r="KAA16">
        <v>-3986137.1617200002</v>
      </c>
      <c r="KAB16">
        <v>-4085098.80871</v>
      </c>
      <c r="KAC16">
        <v>-4203335.3890000004</v>
      </c>
      <c r="KAD16">
        <v>-4307331.6747599998</v>
      </c>
      <c r="KAE16">
        <v>-4388522.9292799998</v>
      </c>
      <c r="KAF16">
        <v>-4448559.8181699999</v>
      </c>
      <c r="KAG16">
        <v>-4466167.6788900001</v>
      </c>
      <c r="KAH16">
        <v>-4463276.6644700002</v>
      </c>
      <c r="KAI16">
        <v>-3975877.8621999999</v>
      </c>
      <c r="KAJ16">
        <v>-3537718.27666</v>
      </c>
      <c r="KAK16">
        <v>-3267114.4984200001</v>
      </c>
      <c r="KAL16">
        <v>-3063018.4511099998</v>
      </c>
      <c r="KAM16">
        <v>-2860135.4684700002</v>
      </c>
      <c r="KAN16">
        <v>-2669885.15491</v>
      </c>
      <c r="KAO16">
        <v>-2401062.3404899999</v>
      </c>
      <c r="KAP16">
        <v>-2129081.2311999998</v>
      </c>
      <c r="KAQ16">
        <v>-1953812.0276299999</v>
      </c>
      <c r="KAR16">
        <v>-1861155.3300600001</v>
      </c>
      <c r="KAS16">
        <v>-1804939.9734199999</v>
      </c>
      <c r="KAT16">
        <v>198320.347718</v>
      </c>
      <c r="KAU16">
        <v>198320.347718</v>
      </c>
      <c r="KAV16">
        <v>198320.347718</v>
      </c>
      <c r="KAW16">
        <v>198320.347718</v>
      </c>
      <c r="KAX16">
        <v>198320.347718</v>
      </c>
      <c r="KAY16">
        <v>198320.347718</v>
      </c>
      <c r="KAZ16">
        <v>198320.347718</v>
      </c>
      <c r="KBA16">
        <v>198320.347718</v>
      </c>
      <c r="KBB16">
        <v>198320.347718</v>
      </c>
      <c r="KBC16">
        <v>198320.347718</v>
      </c>
      <c r="KBD16">
        <v>198320.347718</v>
      </c>
      <c r="KBE16">
        <v>199108.34966800001</v>
      </c>
      <c r="KBF16">
        <v>199108.34966800001</v>
      </c>
      <c r="KBG16">
        <v>199108.34966800001</v>
      </c>
      <c r="KBH16">
        <v>199108.34966800001</v>
      </c>
      <c r="KBI16">
        <v>199108.34966800001</v>
      </c>
      <c r="KBJ16">
        <v>199108.34966800001</v>
      </c>
      <c r="KBK16">
        <v>199108.34966800001</v>
      </c>
      <c r="KBL16">
        <v>199108.34966800001</v>
      </c>
      <c r="KBM16">
        <v>199108.34966800001</v>
      </c>
      <c r="KBN16">
        <v>199108.34966800001</v>
      </c>
      <c r="KBO16">
        <v>199108.34966800001</v>
      </c>
      <c r="KBP16">
        <v>198320.347718</v>
      </c>
      <c r="KBQ16">
        <v>198320.347718</v>
      </c>
      <c r="KBR16">
        <v>198320.347718</v>
      </c>
      <c r="KBS16">
        <v>198320.347718</v>
      </c>
      <c r="KBT16">
        <v>198320.347718</v>
      </c>
      <c r="KBU16">
        <v>198320.347718</v>
      </c>
      <c r="KBV16">
        <v>198320.347718</v>
      </c>
      <c r="KBW16">
        <v>198320.347718</v>
      </c>
      <c r="KBX16">
        <v>198320.347718</v>
      </c>
      <c r="KBY16">
        <v>198320.347718</v>
      </c>
      <c r="KBZ16">
        <v>198320.347718</v>
      </c>
      <c r="KCA16">
        <v>199108.34966800001</v>
      </c>
      <c r="KCB16">
        <v>199108.34966800001</v>
      </c>
      <c r="KCC16">
        <v>199108.34966800001</v>
      </c>
      <c r="KCD16">
        <v>199108.34966800001</v>
      </c>
      <c r="KCE16">
        <v>199108.34966800001</v>
      </c>
      <c r="KCF16">
        <v>199108.34966800001</v>
      </c>
      <c r="KCG16">
        <v>199108.34966800001</v>
      </c>
      <c r="KCH16">
        <v>199108.34966800001</v>
      </c>
      <c r="KCI16">
        <v>199108.34966800001</v>
      </c>
      <c r="KCJ16">
        <v>199108.34966800001</v>
      </c>
      <c r="KCK16">
        <v>199108.34966800001</v>
      </c>
      <c r="KCL16">
        <v>520003.256842</v>
      </c>
      <c r="KCM16">
        <v>520003.256842</v>
      </c>
      <c r="KCN16">
        <v>520003.256842</v>
      </c>
      <c r="KCO16">
        <v>520003.256842</v>
      </c>
      <c r="KCP16">
        <v>520003.256842</v>
      </c>
      <c r="KCQ16">
        <v>520003.256842</v>
      </c>
      <c r="KCR16">
        <v>520003.256842</v>
      </c>
      <c r="KCS16">
        <v>520003.256842</v>
      </c>
      <c r="KCT16">
        <v>520003.256842</v>
      </c>
      <c r="KCU16">
        <v>520003.256842</v>
      </c>
      <c r="KCV16">
        <v>520003.256842</v>
      </c>
      <c r="KCW16">
        <v>521497.51764799998</v>
      </c>
      <c r="KCX16">
        <v>521497.51764799998</v>
      </c>
      <c r="KCY16">
        <v>521497.51764799998</v>
      </c>
      <c r="KCZ16">
        <v>521497.51764799998</v>
      </c>
      <c r="KDA16">
        <v>521497.51764799998</v>
      </c>
      <c r="KDB16">
        <v>521497.51764799998</v>
      </c>
      <c r="KDC16">
        <v>521497.51764799998</v>
      </c>
      <c r="KDD16">
        <v>521497.51764799998</v>
      </c>
      <c r="KDE16">
        <v>521497.51764799998</v>
      </c>
      <c r="KDF16">
        <v>521497.51764799998</v>
      </c>
      <c r="KDG16">
        <v>521497.51764799998</v>
      </c>
      <c r="KDH16">
        <v>520003.256842</v>
      </c>
      <c r="KDI16">
        <v>520003.256842</v>
      </c>
      <c r="KDJ16">
        <v>520003.256842</v>
      </c>
      <c r="KDK16">
        <v>520003.256842</v>
      </c>
      <c r="KDL16">
        <v>520003.256842</v>
      </c>
      <c r="KDM16">
        <v>520003.256842</v>
      </c>
      <c r="KDN16">
        <v>520003.256842</v>
      </c>
      <c r="KDO16">
        <v>520003.256842</v>
      </c>
      <c r="KDP16">
        <v>520003.256842</v>
      </c>
      <c r="KDQ16">
        <v>520003.256842</v>
      </c>
      <c r="KDR16">
        <v>520003.256842</v>
      </c>
      <c r="KDS16">
        <v>521497.51764799998</v>
      </c>
      <c r="KDT16">
        <v>521497.51764799998</v>
      </c>
      <c r="KDU16">
        <v>521497.51764799998</v>
      </c>
      <c r="KDV16">
        <v>521497.51764799998</v>
      </c>
      <c r="KDW16">
        <v>521497.51764799998</v>
      </c>
      <c r="KDX16">
        <v>521497.51764799998</v>
      </c>
      <c r="KDY16">
        <v>521497.51764799998</v>
      </c>
      <c r="KDZ16">
        <v>521497.51764799998</v>
      </c>
      <c r="KEA16">
        <v>521497.51764799998</v>
      </c>
      <c r="KEB16">
        <v>521497.51764799998</v>
      </c>
      <c r="KEC16">
        <v>521497.51764799998</v>
      </c>
      <c r="KED16">
        <v>1258854.3833000001</v>
      </c>
      <c r="KEE16">
        <v>1258854.3833000001</v>
      </c>
      <c r="KEF16">
        <v>1258854.3833000001</v>
      </c>
      <c r="KEG16">
        <v>1258854.3833000001</v>
      </c>
      <c r="KEH16">
        <v>1258854.3833000001</v>
      </c>
      <c r="KEI16">
        <v>1258854.3833000001</v>
      </c>
      <c r="KEJ16">
        <v>1258854.3833000001</v>
      </c>
      <c r="KEK16">
        <v>1258854.3833000001</v>
      </c>
      <c r="KEL16">
        <v>1258854.3833000001</v>
      </c>
      <c r="KEM16">
        <v>1258854.3833000001</v>
      </c>
      <c r="KEN16">
        <v>1258854.3833000001</v>
      </c>
      <c r="KEO16">
        <v>1261761.16182</v>
      </c>
      <c r="KEP16">
        <v>1261761.16182</v>
      </c>
      <c r="KEQ16">
        <v>1261761.16182</v>
      </c>
      <c r="KER16">
        <v>1261761.16182</v>
      </c>
      <c r="KES16">
        <v>1261761.16182</v>
      </c>
      <c r="KET16">
        <v>1261761.16182</v>
      </c>
      <c r="KEU16">
        <v>1261761.16182</v>
      </c>
      <c r="KEV16">
        <v>1261761.16182</v>
      </c>
      <c r="KEW16">
        <v>1261761.16182</v>
      </c>
      <c r="KEX16">
        <v>1261761.16182</v>
      </c>
      <c r="KEY16">
        <v>1261761.16182</v>
      </c>
      <c r="KEZ16">
        <v>1258854.3833000001</v>
      </c>
      <c r="KFA16">
        <v>1258854.3833000001</v>
      </c>
      <c r="KFB16">
        <v>1258854.3833000001</v>
      </c>
      <c r="KFC16">
        <v>1258854.3833000001</v>
      </c>
      <c r="KFD16">
        <v>1258854.3833000001</v>
      </c>
      <c r="KFE16">
        <v>1258854.3833000001</v>
      </c>
      <c r="KFF16">
        <v>1258854.3833000001</v>
      </c>
      <c r="KFG16">
        <v>1258854.3833000001</v>
      </c>
      <c r="KFH16">
        <v>1258854.3833000001</v>
      </c>
      <c r="KFI16">
        <v>1258854.3833000001</v>
      </c>
      <c r="KFJ16">
        <v>1258854.3833000001</v>
      </c>
      <c r="KFK16">
        <v>1261761.16182</v>
      </c>
      <c r="KFL16">
        <v>1261761.16182</v>
      </c>
      <c r="KFM16">
        <v>1261761.16182</v>
      </c>
      <c r="KFN16">
        <v>1261761.16182</v>
      </c>
      <c r="KFO16">
        <v>1261761.16182</v>
      </c>
      <c r="KFP16">
        <v>1261761.16182</v>
      </c>
      <c r="KFQ16">
        <v>1261761.16182</v>
      </c>
      <c r="KFR16">
        <v>1261761.16182</v>
      </c>
      <c r="KFS16">
        <v>1261761.16182</v>
      </c>
      <c r="KFT16">
        <v>1261761.16182</v>
      </c>
      <c r="KFU16">
        <v>1261761.16182</v>
      </c>
      <c r="KFV16">
        <v>-363580.52738599997</v>
      </c>
      <c r="KFW16">
        <v>-363580.52738599997</v>
      </c>
      <c r="KFX16">
        <v>-363580.52738599997</v>
      </c>
      <c r="KFY16">
        <v>-363580.52738599997</v>
      </c>
      <c r="KFZ16">
        <v>-363580.52738599997</v>
      </c>
      <c r="KGA16">
        <v>-363580.52738599997</v>
      </c>
      <c r="KGB16">
        <v>-363580.52738599997</v>
      </c>
      <c r="KGC16">
        <v>-363580.52738599997</v>
      </c>
      <c r="KGD16">
        <v>-363580.52738599997</v>
      </c>
      <c r="KGE16">
        <v>-363580.52738599997</v>
      </c>
      <c r="KGF16">
        <v>-363580.52738599997</v>
      </c>
      <c r="KGG16">
        <v>-363580.52738599997</v>
      </c>
      <c r="KGH16">
        <v>-363580.52738599997</v>
      </c>
      <c r="KGI16">
        <v>-363580.52738599997</v>
      </c>
      <c r="KGJ16">
        <v>-363580.52738599997</v>
      </c>
      <c r="KGK16">
        <v>-363580.52738599997</v>
      </c>
      <c r="KGL16">
        <v>-363580.52738599997</v>
      </c>
      <c r="KGM16">
        <v>-363580.52738599997</v>
      </c>
      <c r="KGN16">
        <v>-363580.52738599997</v>
      </c>
      <c r="KGO16">
        <v>-363580.52738599997</v>
      </c>
      <c r="KGP16">
        <v>-363580.52738599997</v>
      </c>
      <c r="KGQ16">
        <v>-363580.52738599997</v>
      </c>
      <c r="KGR16">
        <v>-363580.52738599997</v>
      </c>
      <c r="KGS16">
        <v>-363580.52738599997</v>
      </c>
      <c r="KGT16">
        <v>-363580.52738599997</v>
      </c>
      <c r="KGU16">
        <v>-363580.52738599997</v>
      </c>
      <c r="KGV16">
        <v>-363580.52738599997</v>
      </c>
      <c r="KGW16">
        <v>-363580.52738599997</v>
      </c>
      <c r="KGX16">
        <v>-363580.52738599997</v>
      </c>
      <c r="KGY16">
        <v>-363580.52738599997</v>
      </c>
      <c r="KGZ16">
        <v>-363580.52738599997</v>
      </c>
      <c r="KHA16">
        <v>-363580.52738599997</v>
      </c>
      <c r="KHB16">
        <v>-363580.52738599997</v>
      </c>
      <c r="KHC16">
        <v>-363580.52738599997</v>
      </c>
      <c r="KHD16">
        <v>-363580.52738599997</v>
      </c>
      <c r="KHE16">
        <v>-363580.52738599997</v>
      </c>
      <c r="KHF16">
        <v>-363580.52738599997</v>
      </c>
      <c r="KHG16">
        <v>-363580.52738599997</v>
      </c>
      <c r="KHH16">
        <v>-363580.52738599997</v>
      </c>
      <c r="KHI16">
        <v>-363580.52738599997</v>
      </c>
      <c r="KHJ16">
        <v>-363580.52738599997</v>
      </c>
      <c r="KHK16">
        <v>-363580.52738599997</v>
      </c>
      <c r="KHL16">
        <v>-363580.52738599997</v>
      </c>
      <c r="KHM16">
        <v>-363580.52738599997</v>
      </c>
      <c r="KHN16">
        <v>-681266.67502800003</v>
      </c>
      <c r="KHO16">
        <v>-681266.67502800003</v>
      </c>
      <c r="KHP16">
        <v>-681266.67502800003</v>
      </c>
      <c r="KHQ16">
        <v>-681266.67502800003</v>
      </c>
      <c r="KHR16">
        <v>-681266.67502800003</v>
      </c>
      <c r="KHS16">
        <v>-681266.67502800003</v>
      </c>
      <c r="KHT16">
        <v>-681266.67502800003</v>
      </c>
      <c r="KHU16">
        <v>-681266.67502800003</v>
      </c>
      <c r="KHV16">
        <v>-681266.67502800003</v>
      </c>
      <c r="KHW16">
        <v>-681266.67502800003</v>
      </c>
      <c r="KHX16">
        <v>-681266.67502800003</v>
      </c>
      <c r="KHY16">
        <v>-681266.67502800003</v>
      </c>
      <c r="KHZ16">
        <v>-681266.67502800003</v>
      </c>
      <c r="KIA16">
        <v>-681266.67502800003</v>
      </c>
      <c r="KIB16">
        <v>-681266.67502800003</v>
      </c>
      <c r="KIC16">
        <v>-681266.67502800003</v>
      </c>
      <c r="KID16">
        <v>-681266.67502800003</v>
      </c>
      <c r="KIE16">
        <v>-681266.67502800003</v>
      </c>
      <c r="KIF16">
        <v>-681266.67502800003</v>
      </c>
      <c r="KIG16">
        <v>-681266.67502800003</v>
      </c>
      <c r="KIH16">
        <v>-681266.67502800003</v>
      </c>
      <c r="KII16">
        <v>-681266.67502800003</v>
      </c>
      <c r="KIJ16">
        <v>-681266.67502800003</v>
      </c>
      <c r="KIK16">
        <v>-681266.67502800003</v>
      </c>
      <c r="KIL16">
        <v>-681266.67502800003</v>
      </c>
      <c r="KIM16">
        <v>-681266.67502800003</v>
      </c>
      <c r="KIN16">
        <v>-681266.67502800003</v>
      </c>
      <c r="KIO16">
        <v>-681266.67502800003</v>
      </c>
      <c r="KIP16">
        <v>-681266.67502800003</v>
      </c>
      <c r="KIQ16">
        <v>-681266.67502800003</v>
      </c>
      <c r="KIR16">
        <v>-681266.67502800003</v>
      </c>
      <c r="KIS16">
        <v>-681266.67502800003</v>
      </c>
      <c r="KIT16">
        <v>-681266.67502800003</v>
      </c>
      <c r="KIU16">
        <v>-681266.67502800003</v>
      </c>
      <c r="KIV16">
        <v>-681266.67502800003</v>
      </c>
      <c r="KIW16">
        <v>-681266.67502800003</v>
      </c>
      <c r="KIX16">
        <v>-681266.67502800003</v>
      </c>
      <c r="KIY16">
        <v>-681266.67502800003</v>
      </c>
      <c r="KIZ16">
        <v>-681266.67502800003</v>
      </c>
      <c r="KJA16">
        <v>-681266.67502800003</v>
      </c>
      <c r="KJB16">
        <v>-681266.67502800003</v>
      </c>
      <c r="KJC16">
        <v>-681266.67502800003</v>
      </c>
      <c r="KJD16">
        <v>-681266.67502800003</v>
      </c>
      <c r="KJE16">
        <v>-681266.67502800003</v>
      </c>
      <c r="KJF16">
        <v>-1316638.97031</v>
      </c>
      <c r="KJG16">
        <v>-1316638.97031</v>
      </c>
      <c r="KJH16">
        <v>-1316638.97031</v>
      </c>
      <c r="KJI16">
        <v>-1316638.97031</v>
      </c>
      <c r="KJJ16">
        <v>-1316638.97031</v>
      </c>
      <c r="KJK16">
        <v>-1316638.97031</v>
      </c>
      <c r="KJL16">
        <v>-1316638.97031</v>
      </c>
      <c r="KJM16">
        <v>-1316638.97031</v>
      </c>
      <c r="KJN16">
        <v>-1316638.97031</v>
      </c>
      <c r="KJO16">
        <v>-1316638.97031</v>
      </c>
      <c r="KJP16">
        <v>-1316638.97031</v>
      </c>
      <c r="KJQ16">
        <v>-1316638.97031</v>
      </c>
      <c r="KJR16">
        <v>-1316638.97031</v>
      </c>
      <c r="KJS16">
        <v>-1316638.97031</v>
      </c>
      <c r="KJT16">
        <v>-1316638.97031</v>
      </c>
      <c r="KJU16">
        <v>-1316638.97031</v>
      </c>
      <c r="KJV16">
        <v>-1316638.97031</v>
      </c>
      <c r="KJW16">
        <v>-1316638.97031</v>
      </c>
      <c r="KJX16">
        <v>-1316638.97031</v>
      </c>
      <c r="KJY16">
        <v>-1316638.97031</v>
      </c>
      <c r="KJZ16">
        <v>-1316638.97031</v>
      </c>
      <c r="KKA16">
        <v>-1316638.97031</v>
      </c>
      <c r="KKB16">
        <v>-1316638.97031</v>
      </c>
      <c r="KKC16">
        <v>-1316638.97031</v>
      </c>
      <c r="KKD16">
        <v>-1316638.97031</v>
      </c>
      <c r="KKE16">
        <v>-1316638.97031</v>
      </c>
      <c r="KKF16">
        <v>-1316638.97031</v>
      </c>
      <c r="KKG16">
        <v>-1316638.97031</v>
      </c>
      <c r="KKH16">
        <v>-1316638.97031</v>
      </c>
      <c r="KKI16">
        <v>-1316638.97031</v>
      </c>
      <c r="KKJ16">
        <v>-1316638.97031</v>
      </c>
      <c r="KKK16">
        <v>-1316638.97031</v>
      </c>
      <c r="KKL16">
        <v>-1316638.97031</v>
      </c>
      <c r="KKM16">
        <v>-1316638.97031</v>
      </c>
      <c r="KKN16">
        <v>-1316638.97031</v>
      </c>
      <c r="KKO16">
        <v>-1316638.97031</v>
      </c>
      <c r="KKP16">
        <v>-1316638.97031</v>
      </c>
      <c r="KKQ16">
        <v>-1316638.97031</v>
      </c>
      <c r="KKR16">
        <v>-1316638.97031</v>
      </c>
      <c r="KKS16">
        <v>-1316638.97031</v>
      </c>
      <c r="KKT16">
        <v>-1316638.97031</v>
      </c>
      <c r="KKU16">
        <v>-1316638.97031</v>
      </c>
      <c r="KKV16">
        <v>-1316638.97031</v>
      </c>
      <c r="KKW16">
        <v>-1316638.97031</v>
      </c>
      <c r="KKX16">
        <v>-858568.43561100005</v>
      </c>
      <c r="KKY16">
        <v>-858568.43561100005</v>
      </c>
      <c r="KKZ16">
        <v>-858568.43561100005</v>
      </c>
      <c r="KLA16">
        <v>-858568.43561100005</v>
      </c>
      <c r="KLB16">
        <v>-858568.43561100005</v>
      </c>
      <c r="KLC16">
        <v>-858568.43561100005</v>
      </c>
      <c r="KLD16">
        <v>-858568.43561100005</v>
      </c>
      <c r="KLE16">
        <v>-858568.43561100005</v>
      </c>
      <c r="KLF16">
        <v>-858568.43561100005</v>
      </c>
      <c r="KLG16">
        <v>-858568.43561100005</v>
      </c>
      <c r="KLH16">
        <v>-858568.43561100005</v>
      </c>
      <c r="KLI16">
        <v>-858568.43561100005</v>
      </c>
      <c r="KLJ16">
        <v>-858568.43561100005</v>
      </c>
      <c r="KLK16">
        <v>-858568.43561100005</v>
      </c>
      <c r="KLL16">
        <v>-858568.43561100005</v>
      </c>
      <c r="KLM16">
        <v>-858568.43561100005</v>
      </c>
      <c r="KLN16">
        <v>-858568.43561100005</v>
      </c>
      <c r="KLO16">
        <v>-858568.43561100005</v>
      </c>
      <c r="KLP16">
        <v>-858568.43561100005</v>
      </c>
      <c r="KLQ16">
        <v>-858568.43561100005</v>
      </c>
      <c r="KLR16">
        <v>-858568.43561100005</v>
      </c>
      <c r="KLS16">
        <v>-858568.43561100005</v>
      </c>
      <c r="KLT16">
        <v>-858568.43561100005</v>
      </c>
      <c r="KLU16">
        <v>-858568.43561100005</v>
      </c>
      <c r="KLV16">
        <v>-858568.43561100005</v>
      </c>
      <c r="KLW16">
        <v>-858568.43561100005</v>
      </c>
      <c r="KLX16">
        <v>-858568.43561100005</v>
      </c>
      <c r="KLY16">
        <v>-858568.43561100005</v>
      </c>
      <c r="KLZ16">
        <v>-858568.43561100005</v>
      </c>
      <c r="KMA16">
        <v>-858568.43561100005</v>
      </c>
      <c r="KMB16">
        <v>-858568.43561100005</v>
      </c>
      <c r="KMC16">
        <v>-858568.43561100005</v>
      </c>
      <c r="KMD16">
        <v>-858568.43561100005</v>
      </c>
      <c r="KME16">
        <v>-858568.43561100005</v>
      </c>
      <c r="KMF16">
        <v>-858568.43561100005</v>
      </c>
      <c r="KMG16">
        <v>-858568.43561100005</v>
      </c>
      <c r="KMH16">
        <v>-858568.43561100005</v>
      </c>
      <c r="KMI16">
        <v>-858568.43561100005</v>
      </c>
      <c r="KMJ16">
        <v>-858568.43561100005</v>
      </c>
      <c r="KMK16">
        <v>-858568.43561100005</v>
      </c>
      <c r="KML16">
        <v>-858568.43561100005</v>
      </c>
      <c r="KMM16">
        <v>-858568.43561100005</v>
      </c>
      <c r="KMN16">
        <v>-858568.43561100005</v>
      </c>
      <c r="KMO16">
        <v>-858568.43561100005</v>
      </c>
      <c r="KMP16">
        <v>-1608760.69909</v>
      </c>
      <c r="KMQ16">
        <v>-1608760.69909</v>
      </c>
      <c r="KMR16">
        <v>-1608760.69909</v>
      </c>
      <c r="KMS16">
        <v>-1608760.69909</v>
      </c>
      <c r="KMT16">
        <v>-1608760.69909</v>
      </c>
      <c r="KMU16">
        <v>-1608760.69909</v>
      </c>
      <c r="KMV16">
        <v>-1608760.69909</v>
      </c>
      <c r="KMW16">
        <v>-1608760.69909</v>
      </c>
      <c r="KMX16">
        <v>-1608760.69909</v>
      </c>
      <c r="KMY16">
        <v>-1608760.69909</v>
      </c>
      <c r="KMZ16">
        <v>-1608760.69909</v>
      </c>
      <c r="KNA16">
        <v>-1608760.69909</v>
      </c>
      <c r="KNB16">
        <v>-1608760.69909</v>
      </c>
      <c r="KNC16">
        <v>-1608760.69909</v>
      </c>
      <c r="KND16">
        <v>-1608760.69909</v>
      </c>
      <c r="KNE16">
        <v>-1608760.69909</v>
      </c>
      <c r="KNF16">
        <v>-1608760.69909</v>
      </c>
      <c r="KNG16">
        <v>-1608760.69909</v>
      </c>
      <c r="KNH16">
        <v>-1608760.69909</v>
      </c>
      <c r="KNI16">
        <v>-1608760.69909</v>
      </c>
      <c r="KNJ16">
        <v>-1608760.69909</v>
      </c>
      <c r="KNK16">
        <v>-1608760.69909</v>
      </c>
      <c r="KNL16">
        <v>-1608760.69909</v>
      </c>
      <c r="KNM16">
        <v>-1608760.69909</v>
      </c>
      <c r="KNN16">
        <v>-1608760.69909</v>
      </c>
      <c r="KNO16">
        <v>-1608760.69909</v>
      </c>
      <c r="KNP16">
        <v>-1608760.69909</v>
      </c>
      <c r="KNQ16">
        <v>-1608760.69909</v>
      </c>
      <c r="KNR16">
        <v>-1608760.69909</v>
      </c>
      <c r="KNS16">
        <v>-1608760.69909</v>
      </c>
      <c r="KNT16">
        <v>-1608760.69909</v>
      </c>
      <c r="KNU16">
        <v>-1608760.69909</v>
      </c>
      <c r="KNV16">
        <v>-1608760.69909</v>
      </c>
      <c r="KNW16">
        <v>-1608760.69909</v>
      </c>
      <c r="KNX16">
        <v>-1608760.69909</v>
      </c>
      <c r="KNY16">
        <v>-1608760.69909</v>
      </c>
      <c r="KNZ16">
        <v>-1608760.69909</v>
      </c>
      <c r="KOA16">
        <v>-1608760.69909</v>
      </c>
      <c r="KOB16">
        <v>-1608760.69909</v>
      </c>
      <c r="KOC16">
        <v>-1608760.69909</v>
      </c>
      <c r="KOD16">
        <v>-1608760.69909</v>
      </c>
      <c r="KOE16">
        <v>-1608760.69909</v>
      </c>
      <c r="KOF16">
        <v>-1608760.69909</v>
      </c>
      <c r="KOG16">
        <v>-1608760.69909</v>
      </c>
      <c r="KOH16">
        <v>-3109145.2260500002</v>
      </c>
      <c r="KOI16">
        <v>-3109145.2260500002</v>
      </c>
      <c r="KOJ16">
        <v>-3109145.2260500002</v>
      </c>
      <c r="KOK16">
        <v>-3109145.2260500002</v>
      </c>
      <c r="KOL16">
        <v>-3109145.2260500002</v>
      </c>
      <c r="KOM16">
        <v>-3109145.2260500002</v>
      </c>
      <c r="KON16">
        <v>-3109145.2260500002</v>
      </c>
      <c r="KOO16">
        <v>-3109145.2260500002</v>
      </c>
      <c r="KOP16">
        <v>-3109145.2260500002</v>
      </c>
      <c r="KOQ16">
        <v>-3109145.2260500002</v>
      </c>
      <c r="KOR16">
        <v>-3109145.2260500002</v>
      </c>
      <c r="KOS16">
        <v>-3109145.2260500002</v>
      </c>
      <c r="KOT16">
        <v>-3109145.2260500002</v>
      </c>
      <c r="KOU16">
        <v>-3109145.2260500002</v>
      </c>
      <c r="KOV16">
        <v>-3109145.2260500002</v>
      </c>
      <c r="KOW16">
        <v>-3109145.2260500002</v>
      </c>
      <c r="KOX16">
        <v>-3109145.2260500002</v>
      </c>
      <c r="KOY16">
        <v>-3109145.2260500002</v>
      </c>
      <c r="KOZ16">
        <v>-3109145.2260500002</v>
      </c>
      <c r="KPA16">
        <v>-3109145.2260500002</v>
      </c>
      <c r="KPB16">
        <v>-3109145.2260500002</v>
      </c>
      <c r="KPC16">
        <v>-3109145.2260500002</v>
      </c>
      <c r="KPD16">
        <v>-3109145.2260500002</v>
      </c>
      <c r="KPE16">
        <v>-3109145.2260500002</v>
      </c>
      <c r="KPF16">
        <v>-3109145.2260500002</v>
      </c>
      <c r="KPG16">
        <v>-3109145.2260500002</v>
      </c>
      <c r="KPH16">
        <v>-3109145.2260500002</v>
      </c>
      <c r="KPI16">
        <v>-3109145.2260500002</v>
      </c>
      <c r="KPJ16">
        <v>-3109145.2260500002</v>
      </c>
      <c r="KPK16">
        <v>-3109145.2260500002</v>
      </c>
      <c r="KPL16">
        <v>-3109145.2260500002</v>
      </c>
      <c r="KPM16">
        <v>-3109145.2260500002</v>
      </c>
      <c r="KPN16">
        <v>-3109145.2260500002</v>
      </c>
      <c r="KPO16">
        <v>-3109145.2260500002</v>
      </c>
      <c r="KPP16">
        <v>-3109145.2260500002</v>
      </c>
      <c r="KPQ16">
        <v>-3109145.2260500002</v>
      </c>
      <c r="KPR16">
        <v>-3109145.2260500002</v>
      </c>
      <c r="KPS16">
        <v>-3109145.2260500002</v>
      </c>
      <c r="KPT16">
        <v>-3109145.2260500002</v>
      </c>
      <c r="KPU16">
        <v>-3109145.2260500002</v>
      </c>
      <c r="KPV16">
        <v>-3109145.2260500002</v>
      </c>
      <c r="KPW16">
        <v>-3109145.2260500002</v>
      </c>
      <c r="KPX16">
        <v>-3109145.2260500002</v>
      </c>
      <c r="KPY16">
        <v>-3109145.2260500002</v>
      </c>
      <c r="KPZ16">
        <v>-1877889.5833000001</v>
      </c>
      <c r="KQA16">
        <v>-1877889.5833000001</v>
      </c>
      <c r="KQB16">
        <v>-1877889.5833000001</v>
      </c>
      <c r="KQC16">
        <v>-1877889.5833000001</v>
      </c>
      <c r="KQD16">
        <v>-1877889.5833000001</v>
      </c>
      <c r="KQE16">
        <v>-1877889.5833000001</v>
      </c>
      <c r="KQF16">
        <v>-1877889.5833000001</v>
      </c>
      <c r="KQG16">
        <v>-1877889.5833000001</v>
      </c>
      <c r="KQH16">
        <v>-1877889.5833000001</v>
      </c>
      <c r="KQI16">
        <v>-1877889.5833000001</v>
      </c>
      <c r="KQJ16">
        <v>-1877889.5833000001</v>
      </c>
      <c r="KQK16">
        <v>-1877367.76544</v>
      </c>
      <c r="KQL16">
        <v>-1877367.76544</v>
      </c>
      <c r="KQM16">
        <v>-1877367.76544</v>
      </c>
      <c r="KQN16">
        <v>-1877367.76544</v>
      </c>
      <c r="KQO16">
        <v>-1877367.76544</v>
      </c>
      <c r="KQP16">
        <v>-1877367.76544</v>
      </c>
      <c r="KQQ16">
        <v>-1877367.76544</v>
      </c>
      <c r="KQR16">
        <v>-1877367.76544</v>
      </c>
      <c r="KQS16">
        <v>-1877367.76544</v>
      </c>
      <c r="KQT16">
        <v>-1877367.76544</v>
      </c>
      <c r="KQU16">
        <v>-1877367.76544</v>
      </c>
      <c r="KQV16">
        <v>-1877889.5833000001</v>
      </c>
      <c r="KQW16">
        <v>-1877889.5833000001</v>
      </c>
      <c r="KQX16">
        <v>-1877889.5833000001</v>
      </c>
      <c r="KQY16">
        <v>-1877889.5833000001</v>
      </c>
      <c r="KQZ16">
        <v>-1877889.5833000001</v>
      </c>
      <c r="KRA16">
        <v>-1877889.5833000001</v>
      </c>
      <c r="KRB16">
        <v>-1877889.5833000001</v>
      </c>
      <c r="KRC16">
        <v>-1877889.5833000001</v>
      </c>
      <c r="KRD16">
        <v>-1877889.5833000001</v>
      </c>
      <c r="KRE16">
        <v>-1877889.5833000001</v>
      </c>
      <c r="KRF16">
        <v>-1877889.5833000001</v>
      </c>
      <c r="KRG16">
        <v>-1877367.76544</v>
      </c>
      <c r="KRH16">
        <v>-1877367.76544</v>
      </c>
      <c r="KRI16">
        <v>-1877367.76544</v>
      </c>
      <c r="KRJ16">
        <v>-1877367.76544</v>
      </c>
      <c r="KRK16">
        <v>-1877367.76544</v>
      </c>
      <c r="KRL16">
        <v>-1877367.76544</v>
      </c>
      <c r="KRM16">
        <v>-1877367.76544</v>
      </c>
      <c r="KRN16">
        <v>-1877367.76544</v>
      </c>
      <c r="KRO16">
        <v>-1877367.76544</v>
      </c>
      <c r="KRP16">
        <v>-1877367.76544</v>
      </c>
      <c r="KRQ16">
        <v>-1877367.76544</v>
      </c>
      <c r="KRR16">
        <v>-3758469.4201600002</v>
      </c>
      <c r="KRS16">
        <v>-3758469.4201600002</v>
      </c>
      <c r="KRT16">
        <v>-3758469.4201600002</v>
      </c>
      <c r="KRU16">
        <v>-3758469.4201600002</v>
      </c>
      <c r="KRV16">
        <v>-3758469.4201600002</v>
      </c>
      <c r="KRW16">
        <v>-3758469.4201600002</v>
      </c>
      <c r="KRX16">
        <v>-3758469.4201600002</v>
      </c>
      <c r="KRY16">
        <v>-3758469.4201600002</v>
      </c>
      <c r="KRZ16">
        <v>-3758469.4201600002</v>
      </c>
      <c r="KSA16">
        <v>-3758469.4201600002</v>
      </c>
      <c r="KSB16">
        <v>-3758469.4201600002</v>
      </c>
      <c r="KSC16">
        <v>-3757469.0817100001</v>
      </c>
      <c r="KSD16">
        <v>-3757469.0817100001</v>
      </c>
      <c r="KSE16">
        <v>-3757469.0817100001</v>
      </c>
      <c r="KSF16">
        <v>-3757469.0817100001</v>
      </c>
      <c r="KSG16">
        <v>-3757469.0817100001</v>
      </c>
      <c r="KSH16">
        <v>-3757469.0817100001</v>
      </c>
      <c r="KSI16">
        <v>-3757469.0817100001</v>
      </c>
      <c r="KSJ16">
        <v>-3757469.0817100001</v>
      </c>
      <c r="KSK16">
        <v>-3757469.0817100001</v>
      </c>
      <c r="KSL16">
        <v>-3757469.0817100001</v>
      </c>
      <c r="KSM16">
        <v>-3757469.0817100001</v>
      </c>
      <c r="KSN16">
        <v>-3758469.4201600002</v>
      </c>
      <c r="KSO16">
        <v>-3758469.4201600002</v>
      </c>
      <c r="KSP16">
        <v>-3758469.4201600002</v>
      </c>
      <c r="KSQ16">
        <v>-3758469.4201600002</v>
      </c>
      <c r="KSR16">
        <v>-3758469.4201600002</v>
      </c>
      <c r="KSS16">
        <v>-3758469.4201600002</v>
      </c>
      <c r="KST16">
        <v>-3758469.4201600002</v>
      </c>
      <c r="KSU16">
        <v>-3758469.4201600002</v>
      </c>
      <c r="KSV16">
        <v>-3758469.4201600002</v>
      </c>
      <c r="KSW16">
        <v>-3758469.4201600002</v>
      </c>
      <c r="KSX16">
        <v>-3758469.4201600002</v>
      </c>
      <c r="KSY16">
        <v>-3757469.0817100001</v>
      </c>
      <c r="KSZ16">
        <v>-3757469.0817100001</v>
      </c>
      <c r="KTA16">
        <v>-3757469.0817100001</v>
      </c>
      <c r="KTB16">
        <v>-3757469.0817100001</v>
      </c>
      <c r="KTC16">
        <v>-3757469.0817100001</v>
      </c>
      <c r="KTD16">
        <v>-3757469.0817100001</v>
      </c>
      <c r="KTE16">
        <v>-3757469.0817100001</v>
      </c>
      <c r="KTF16">
        <v>-3757469.0817100001</v>
      </c>
      <c r="KTG16">
        <v>-3757469.0817100001</v>
      </c>
      <c r="KTH16">
        <v>-3757469.0817100001</v>
      </c>
      <c r="KTI16">
        <v>-3757469.0817100001</v>
      </c>
      <c r="KTJ16">
        <v>-7623723.1541400002</v>
      </c>
      <c r="KTK16">
        <v>-7623723.1541400002</v>
      </c>
      <c r="KTL16">
        <v>-7623723.1541400002</v>
      </c>
      <c r="KTM16">
        <v>-7623723.1541400002</v>
      </c>
      <c r="KTN16">
        <v>-7623723.1541400002</v>
      </c>
      <c r="KTO16">
        <v>-7623723.1541400002</v>
      </c>
      <c r="KTP16">
        <v>-7623723.1541400002</v>
      </c>
      <c r="KTQ16">
        <v>-7623723.1541400002</v>
      </c>
      <c r="KTR16">
        <v>-7623723.1541400002</v>
      </c>
      <c r="KTS16">
        <v>-7623723.1541400002</v>
      </c>
      <c r="KTT16">
        <v>-7623723.1541400002</v>
      </c>
      <c r="KTU16">
        <v>-7621765.7744899997</v>
      </c>
      <c r="KTV16">
        <v>-7621765.7744899997</v>
      </c>
      <c r="KTW16">
        <v>-7621765.7744899997</v>
      </c>
      <c r="KTX16">
        <v>-7621765.7744899997</v>
      </c>
      <c r="KTY16">
        <v>-7621765.7744899997</v>
      </c>
      <c r="KTZ16">
        <v>-7621765.7744899997</v>
      </c>
      <c r="KUA16">
        <v>-7621765.7744899997</v>
      </c>
      <c r="KUB16">
        <v>-7621765.7744899997</v>
      </c>
      <c r="KUC16">
        <v>-7621765.7744899997</v>
      </c>
      <c r="KUD16">
        <v>-7621765.7744899997</v>
      </c>
      <c r="KUE16">
        <v>-7621765.7744899997</v>
      </c>
      <c r="KUF16">
        <v>-7623723.1541400002</v>
      </c>
      <c r="KUG16">
        <v>-7623723.1541400002</v>
      </c>
      <c r="KUH16">
        <v>-7623723.1541400002</v>
      </c>
      <c r="KUI16">
        <v>-7623723.1541400002</v>
      </c>
      <c r="KUJ16">
        <v>-7623723.1541400002</v>
      </c>
      <c r="KUK16">
        <v>-7623723.1541400002</v>
      </c>
      <c r="KUL16">
        <v>-7623723.1541400002</v>
      </c>
      <c r="KUM16">
        <v>-7623723.1541400002</v>
      </c>
      <c r="KUN16">
        <v>-7623723.1541400002</v>
      </c>
      <c r="KUO16">
        <v>-7623723.1541400002</v>
      </c>
      <c r="KUP16">
        <v>-7623723.1541400002</v>
      </c>
      <c r="KUQ16">
        <v>-7621765.7744899997</v>
      </c>
      <c r="KUR16">
        <v>-7621765.7744899997</v>
      </c>
      <c r="KUS16">
        <v>-7621765.7744899997</v>
      </c>
      <c r="KUT16">
        <v>-7621765.7744899997</v>
      </c>
      <c r="KUU16">
        <v>-7621765.7744899997</v>
      </c>
      <c r="KUV16">
        <v>-7621765.7744899997</v>
      </c>
      <c r="KUW16">
        <v>-7621765.7744899997</v>
      </c>
      <c r="KUX16">
        <v>-7621765.7744899997</v>
      </c>
      <c r="KUY16">
        <v>-7621765.7744899997</v>
      </c>
      <c r="KUZ16">
        <v>-7621765.7744899997</v>
      </c>
      <c r="KVA16">
        <v>-7621765.7744899997</v>
      </c>
      <c r="KVB16">
        <v>1726661.4166300001</v>
      </c>
      <c r="KVC16">
        <v>1726661.4166300001</v>
      </c>
      <c r="KVD16">
        <v>1726661.4166300001</v>
      </c>
      <c r="KVE16">
        <v>1726661.4166300001</v>
      </c>
      <c r="KVF16">
        <v>1726661.4166300001</v>
      </c>
      <c r="KVG16">
        <v>1726661.4166300001</v>
      </c>
      <c r="KVH16">
        <v>1726661.4166300001</v>
      </c>
      <c r="KVI16">
        <v>1726661.4166300001</v>
      </c>
      <c r="KVJ16">
        <v>1726661.4166300001</v>
      </c>
      <c r="KVK16">
        <v>1726661.4166300001</v>
      </c>
      <c r="KVL16">
        <v>1726661.4166300001</v>
      </c>
      <c r="KVM16">
        <v>2515051.2170899999</v>
      </c>
      <c r="KVN16">
        <v>2515051.2170899999</v>
      </c>
      <c r="KVO16">
        <v>2515051.2170899999</v>
      </c>
      <c r="KVP16">
        <v>2515051.2170899999</v>
      </c>
      <c r="KVQ16">
        <v>2515051.2170899999</v>
      </c>
      <c r="KVR16">
        <v>2515051.2170899999</v>
      </c>
      <c r="KVS16">
        <v>2515051.2170899999</v>
      </c>
      <c r="KVT16">
        <v>2515051.2170899999</v>
      </c>
      <c r="KVU16">
        <v>2515051.2170899999</v>
      </c>
      <c r="KVV16">
        <v>2515051.2170899999</v>
      </c>
      <c r="KVW16">
        <v>2515051.2170899999</v>
      </c>
      <c r="KVX16">
        <v>1726661.4166300001</v>
      </c>
      <c r="KVY16">
        <v>1726661.4166300001</v>
      </c>
      <c r="KVZ16">
        <v>1726661.4166300001</v>
      </c>
      <c r="KWA16">
        <v>1726661.4166300001</v>
      </c>
      <c r="KWB16">
        <v>1726661.4166300001</v>
      </c>
      <c r="KWC16">
        <v>1726661.4166300001</v>
      </c>
      <c r="KWD16">
        <v>1726661.4166300001</v>
      </c>
      <c r="KWE16">
        <v>1726661.4166300001</v>
      </c>
      <c r="KWF16">
        <v>1726661.4166300001</v>
      </c>
      <c r="KWG16">
        <v>1726661.4166300001</v>
      </c>
      <c r="KWH16">
        <v>1726661.4166300001</v>
      </c>
      <c r="KWI16">
        <v>2515051.2170899999</v>
      </c>
      <c r="KWJ16">
        <v>2515051.2170899999</v>
      </c>
      <c r="KWK16">
        <v>2515051.2170899999</v>
      </c>
      <c r="KWL16">
        <v>2515051.2170899999</v>
      </c>
      <c r="KWM16">
        <v>2515051.2170899999</v>
      </c>
      <c r="KWN16">
        <v>2515051.2170899999</v>
      </c>
      <c r="KWO16">
        <v>2515051.2170899999</v>
      </c>
      <c r="KWP16">
        <v>2515051.2170899999</v>
      </c>
      <c r="KWQ16">
        <v>2515051.2170899999</v>
      </c>
      <c r="KWR16">
        <v>2515051.2170899999</v>
      </c>
      <c r="KWS16">
        <v>2515051.2170899999</v>
      </c>
      <c r="KWT16">
        <v>3812340.2911</v>
      </c>
      <c r="KWU16">
        <v>3812340.2911</v>
      </c>
      <c r="KWV16">
        <v>3812340.2911</v>
      </c>
      <c r="KWW16">
        <v>3812340.2911</v>
      </c>
      <c r="KWX16">
        <v>3812340.2911</v>
      </c>
      <c r="KWY16">
        <v>3812340.2911</v>
      </c>
      <c r="KWZ16">
        <v>3812340.2911</v>
      </c>
      <c r="KXA16">
        <v>3812340.2911</v>
      </c>
      <c r="KXB16">
        <v>3812340.2911</v>
      </c>
      <c r="KXC16">
        <v>3812340.2911</v>
      </c>
      <c r="KXD16">
        <v>3812340.2911</v>
      </c>
      <c r="KXE16">
        <v>5323704.1337299999</v>
      </c>
      <c r="KXF16">
        <v>5323704.1337299999</v>
      </c>
      <c r="KXG16">
        <v>5323704.1337299999</v>
      </c>
      <c r="KXH16">
        <v>5323704.1337299999</v>
      </c>
      <c r="KXI16">
        <v>5323704.1337299999</v>
      </c>
      <c r="KXJ16">
        <v>5323704.1337299999</v>
      </c>
      <c r="KXK16">
        <v>5323704.1337299999</v>
      </c>
      <c r="KXL16">
        <v>5323704.1337299999</v>
      </c>
      <c r="KXM16">
        <v>5323704.1337299999</v>
      </c>
      <c r="KXN16">
        <v>5323704.1337299999</v>
      </c>
      <c r="KXO16">
        <v>5323704.1337299999</v>
      </c>
      <c r="KXP16">
        <v>3812340.2911</v>
      </c>
      <c r="KXQ16">
        <v>3812340.2911</v>
      </c>
      <c r="KXR16">
        <v>3812340.2911</v>
      </c>
      <c r="KXS16">
        <v>3812340.2911</v>
      </c>
      <c r="KXT16">
        <v>3812340.2911</v>
      </c>
      <c r="KXU16">
        <v>3812340.2911</v>
      </c>
      <c r="KXV16">
        <v>3812340.2911</v>
      </c>
      <c r="KXW16">
        <v>3812340.2911</v>
      </c>
      <c r="KXX16">
        <v>3812340.2911</v>
      </c>
      <c r="KXY16">
        <v>3812340.2911</v>
      </c>
      <c r="KXZ16">
        <v>3812340.2911</v>
      </c>
      <c r="KYA16">
        <v>5323704.1337299999</v>
      </c>
      <c r="KYB16">
        <v>5323704.1337299999</v>
      </c>
      <c r="KYC16">
        <v>5323704.1337299999</v>
      </c>
      <c r="KYD16">
        <v>5323704.1337299999</v>
      </c>
      <c r="KYE16">
        <v>5323704.1337299999</v>
      </c>
      <c r="KYF16">
        <v>5323704.1337299999</v>
      </c>
      <c r="KYG16">
        <v>5323704.1337299999</v>
      </c>
      <c r="KYH16">
        <v>5323704.1337299999</v>
      </c>
      <c r="KYI16">
        <v>5323704.1337299999</v>
      </c>
      <c r="KYJ16">
        <v>5323704.1337299999</v>
      </c>
      <c r="KYK16">
        <v>5323704.1337299999</v>
      </c>
      <c r="KYL16">
        <v>8301741.3715599999</v>
      </c>
      <c r="KYM16">
        <v>8301741.3715599999</v>
      </c>
      <c r="KYN16">
        <v>8301741.3715599999</v>
      </c>
      <c r="KYO16">
        <v>8301741.3715599999</v>
      </c>
      <c r="KYP16">
        <v>8301741.3715599999</v>
      </c>
      <c r="KYQ16">
        <v>8301741.3715599999</v>
      </c>
      <c r="KYR16">
        <v>8301741.3715599999</v>
      </c>
      <c r="KYS16">
        <v>8301741.3715599999</v>
      </c>
      <c r="KYT16">
        <v>8301741.3715599999</v>
      </c>
      <c r="KYU16">
        <v>8301741.3715599999</v>
      </c>
      <c r="KYV16">
        <v>8301741.3715599999</v>
      </c>
      <c r="KYW16">
        <v>11259053.2985</v>
      </c>
      <c r="KYX16">
        <v>11259053.2985</v>
      </c>
      <c r="KYY16">
        <v>11259053.2985</v>
      </c>
      <c r="KYZ16">
        <v>11259053.2985</v>
      </c>
      <c r="KZA16">
        <v>11259053.2985</v>
      </c>
      <c r="KZB16">
        <v>11259053.2985</v>
      </c>
      <c r="KZC16">
        <v>11259053.2985</v>
      </c>
      <c r="KZD16">
        <v>11259053.2985</v>
      </c>
      <c r="KZE16">
        <v>11259053.2985</v>
      </c>
      <c r="KZF16">
        <v>11259053.2985</v>
      </c>
      <c r="KZG16">
        <v>11259053.2985</v>
      </c>
      <c r="KZH16">
        <v>8301741.3715599999</v>
      </c>
      <c r="KZI16">
        <v>8301741.3715599999</v>
      </c>
      <c r="KZJ16">
        <v>8301741.3715599999</v>
      </c>
      <c r="KZK16">
        <v>8301741.3715599999</v>
      </c>
      <c r="KZL16">
        <v>8301741.3715599999</v>
      </c>
      <c r="KZM16">
        <v>8301741.3715599999</v>
      </c>
      <c r="KZN16">
        <v>8301741.3715599999</v>
      </c>
      <c r="KZO16">
        <v>8301741.3715599999</v>
      </c>
      <c r="KZP16">
        <v>8301741.3715599999</v>
      </c>
      <c r="KZQ16">
        <v>8301741.3715599999</v>
      </c>
      <c r="KZR16">
        <v>8301741.3715599999</v>
      </c>
      <c r="KZS16">
        <v>11259053.2985</v>
      </c>
      <c r="KZT16">
        <v>11259053.2985</v>
      </c>
      <c r="KZU16">
        <v>11259053.2985</v>
      </c>
      <c r="KZV16">
        <v>11259053.2985</v>
      </c>
      <c r="KZW16">
        <v>11259053.2985</v>
      </c>
      <c r="KZX16">
        <v>11259053.2985</v>
      </c>
      <c r="KZY16">
        <v>11259053.2985</v>
      </c>
      <c r="KZZ16">
        <v>11259053.2985</v>
      </c>
      <c r="LAA16">
        <v>11259053.2985</v>
      </c>
      <c r="LAB16">
        <v>11259053.2985</v>
      </c>
      <c r="LAC16">
        <v>11259053.2985</v>
      </c>
      <c r="LAD16">
        <v>-1104092.9530100001</v>
      </c>
      <c r="LAE16">
        <v>-1104092.9530100001</v>
      </c>
      <c r="LAF16">
        <v>-1104092.9530100001</v>
      </c>
      <c r="LAG16">
        <v>-1104092.9530100001</v>
      </c>
      <c r="LAH16">
        <v>-1104092.9530100001</v>
      </c>
      <c r="LAI16">
        <v>-1104092.9530100001</v>
      </c>
      <c r="LAJ16">
        <v>-1104092.9530100001</v>
      </c>
      <c r="LAK16">
        <v>-1104092.9530100001</v>
      </c>
      <c r="LAL16">
        <v>-1104092.9530100001</v>
      </c>
      <c r="LAM16">
        <v>-1104092.9530100001</v>
      </c>
      <c r="LAN16">
        <v>-1104092.9530100001</v>
      </c>
      <c r="LAO16">
        <v>-1092891.1445299999</v>
      </c>
      <c r="LAP16">
        <v>-1092891.1445299999</v>
      </c>
      <c r="LAQ16">
        <v>-1092891.1445299999</v>
      </c>
      <c r="LAR16">
        <v>-1092891.1445299999</v>
      </c>
      <c r="LAS16">
        <v>-1092891.1445299999</v>
      </c>
      <c r="LAT16">
        <v>-1092891.1445299999</v>
      </c>
      <c r="LAU16">
        <v>-1092891.1445299999</v>
      </c>
      <c r="LAV16">
        <v>-1092891.1445299999</v>
      </c>
      <c r="LAW16">
        <v>-1092891.1445299999</v>
      </c>
      <c r="LAX16">
        <v>-1092891.1445299999</v>
      </c>
      <c r="LAY16">
        <v>-1092891.1445299999</v>
      </c>
      <c r="LAZ16">
        <v>-1104092.9530100001</v>
      </c>
      <c r="LBA16">
        <v>-1104092.9530100001</v>
      </c>
      <c r="LBB16">
        <v>-1104092.9530100001</v>
      </c>
      <c r="LBC16">
        <v>-1104092.9530100001</v>
      </c>
      <c r="LBD16">
        <v>-1104092.9530100001</v>
      </c>
      <c r="LBE16">
        <v>-1104092.9530100001</v>
      </c>
      <c r="LBF16">
        <v>-1104092.9530100001</v>
      </c>
      <c r="LBG16">
        <v>-1104092.9530100001</v>
      </c>
      <c r="LBH16">
        <v>-1104092.9530100001</v>
      </c>
      <c r="LBI16">
        <v>-1104092.9530100001</v>
      </c>
      <c r="LBJ16">
        <v>-1104092.9530100001</v>
      </c>
      <c r="LBK16">
        <v>-1092891.1445299999</v>
      </c>
      <c r="LBL16">
        <v>-1092891.1445299999</v>
      </c>
      <c r="LBM16">
        <v>-1092891.1445299999</v>
      </c>
      <c r="LBN16">
        <v>-1092891.1445299999</v>
      </c>
      <c r="LBO16">
        <v>-1092891.1445299999</v>
      </c>
      <c r="LBP16">
        <v>-1092891.1445299999</v>
      </c>
      <c r="LBQ16">
        <v>-1092891.1445299999</v>
      </c>
      <c r="LBR16">
        <v>-1092891.1445299999</v>
      </c>
      <c r="LBS16">
        <v>-1092891.1445299999</v>
      </c>
      <c r="LBT16">
        <v>-1092891.1445299999</v>
      </c>
      <c r="LBU16">
        <v>-1092891.1445299999</v>
      </c>
      <c r="LBV16">
        <v>507945.89947300003</v>
      </c>
      <c r="LBW16">
        <v>507945.89947300003</v>
      </c>
      <c r="LBX16">
        <v>507945.89947300003</v>
      </c>
      <c r="LBY16">
        <v>507945.89947300003</v>
      </c>
      <c r="LBZ16">
        <v>507945.89947300003</v>
      </c>
      <c r="LCA16">
        <v>507945.89947300003</v>
      </c>
      <c r="LCB16">
        <v>507945.89947300003</v>
      </c>
      <c r="LCC16">
        <v>507945.89947300003</v>
      </c>
      <c r="LCD16">
        <v>507945.89947300003</v>
      </c>
      <c r="LCE16">
        <v>507945.89947300003</v>
      </c>
      <c r="LCF16">
        <v>507945.89947300003</v>
      </c>
      <c r="LCG16">
        <v>529420.05894100002</v>
      </c>
      <c r="LCH16">
        <v>529420.05894100002</v>
      </c>
      <c r="LCI16">
        <v>529420.05894100002</v>
      </c>
      <c r="LCJ16">
        <v>529420.05894100002</v>
      </c>
      <c r="LCK16">
        <v>529420.05894100002</v>
      </c>
      <c r="LCL16">
        <v>529420.05894100002</v>
      </c>
      <c r="LCM16">
        <v>529420.05894100002</v>
      </c>
      <c r="LCN16">
        <v>529420.05894100002</v>
      </c>
      <c r="LCO16">
        <v>529420.05894100002</v>
      </c>
      <c r="LCP16">
        <v>529420.05894100002</v>
      </c>
      <c r="LCQ16">
        <v>529420.05894100002</v>
      </c>
      <c r="LCR16">
        <v>507945.89947300003</v>
      </c>
      <c r="LCS16">
        <v>507945.89947300003</v>
      </c>
      <c r="LCT16">
        <v>507945.89947300003</v>
      </c>
      <c r="LCU16">
        <v>507945.89947300003</v>
      </c>
      <c r="LCV16">
        <v>507945.89947300003</v>
      </c>
      <c r="LCW16">
        <v>507945.89947300003</v>
      </c>
      <c r="LCX16">
        <v>507945.89947300003</v>
      </c>
      <c r="LCY16">
        <v>507945.89947300003</v>
      </c>
      <c r="LCZ16">
        <v>507945.89947300003</v>
      </c>
      <c r="LDA16">
        <v>507945.89947300003</v>
      </c>
      <c r="LDB16">
        <v>507945.89947300003</v>
      </c>
      <c r="LDC16">
        <v>529420.05894100002</v>
      </c>
      <c r="LDD16">
        <v>529420.05894100002</v>
      </c>
      <c r="LDE16">
        <v>529420.05894100002</v>
      </c>
      <c r="LDF16">
        <v>529420.05894100002</v>
      </c>
      <c r="LDG16">
        <v>529420.05894100002</v>
      </c>
      <c r="LDH16">
        <v>529420.05894100002</v>
      </c>
      <c r="LDI16">
        <v>529420.05894100002</v>
      </c>
      <c r="LDJ16">
        <v>529420.05894100002</v>
      </c>
      <c r="LDK16">
        <v>529420.05894100002</v>
      </c>
      <c r="LDL16">
        <v>529420.05894100002</v>
      </c>
      <c r="LDM16">
        <v>529420.05894100002</v>
      </c>
      <c r="LDN16">
        <v>4218908.9436499998</v>
      </c>
      <c r="LDO16">
        <v>4218908.9436499998</v>
      </c>
      <c r="LDP16">
        <v>4218908.9436499998</v>
      </c>
      <c r="LDQ16">
        <v>4218908.9436499998</v>
      </c>
      <c r="LDR16">
        <v>4218908.9436499998</v>
      </c>
      <c r="LDS16">
        <v>4218908.9436499998</v>
      </c>
      <c r="LDT16">
        <v>4218908.9436499998</v>
      </c>
      <c r="LDU16">
        <v>4218908.9436499998</v>
      </c>
      <c r="LDV16">
        <v>4218908.9436499998</v>
      </c>
      <c r="LDW16">
        <v>4218908.9436499998</v>
      </c>
      <c r="LDX16">
        <v>4218908.9436499998</v>
      </c>
      <c r="LDY16">
        <v>4260927.8051100001</v>
      </c>
      <c r="LDZ16">
        <v>4260927.8051100001</v>
      </c>
      <c r="LEA16">
        <v>4260927.8051100001</v>
      </c>
      <c r="LEB16">
        <v>4260927.8051100001</v>
      </c>
      <c r="LEC16">
        <v>4260927.8051100001</v>
      </c>
      <c r="LED16">
        <v>4260927.8051100001</v>
      </c>
      <c r="LEE16">
        <v>4260927.8051100001</v>
      </c>
      <c r="LEF16">
        <v>4260927.8051100001</v>
      </c>
      <c r="LEG16">
        <v>4260927.8051100001</v>
      </c>
      <c r="LEH16">
        <v>4260927.8051100001</v>
      </c>
      <c r="LEI16">
        <v>4260927.8051100001</v>
      </c>
      <c r="LEJ16">
        <v>4218908.9436499998</v>
      </c>
      <c r="LEK16">
        <v>4218908.9436499998</v>
      </c>
      <c r="LEL16">
        <v>4218908.9436499998</v>
      </c>
      <c r="LEM16">
        <v>4218908.9436499998</v>
      </c>
      <c r="LEN16">
        <v>4218908.9436499998</v>
      </c>
      <c r="LEO16">
        <v>4218908.9436499998</v>
      </c>
      <c r="LEP16">
        <v>4218908.9436499998</v>
      </c>
      <c r="LEQ16">
        <v>4218908.9436499998</v>
      </c>
      <c r="LER16">
        <v>4218908.9436499998</v>
      </c>
      <c r="LES16">
        <v>4218908.9436499998</v>
      </c>
      <c r="LET16">
        <v>4218908.9436499998</v>
      </c>
      <c r="LEU16">
        <v>4260927.8051100001</v>
      </c>
      <c r="LEV16">
        <v>4260927.8051100001</v>
      </c>
      <c r="LEW16">
        <v>4260927.8051100001</v>
      </c>
      <c r="LEX16">
        <v>4260927.8051100001</v>
      </c>
      <c r="LEY16">
        <v>4260927.8051100001</v>
      </c>
      <c r="LEZ16">
        <v>4260927.8051100001</v>
      </c>
      <c r="LFA16">
        <v>4260927.8051100001</v>
      </c>
      <c r="LFB16">
        <v>4260927.8051100001</v>
      </c>
      <c r="LFC16">
        <v>4260927.8051100001</v>
      </c>
      <c r="LFD16">
        <v>4260927.8051100001</v>
      </c>
      <c r="LFE16">
        <v>4260927.8051100001</v>
      </c>
      <c r="LFF16">
        <v>-41668605.109700002</v>
      </c>
      <c r="LFG16">
        <v>-41668605.109700002</v>
      </c>
      <c r="LFH16">
        <v>-41668605.109700002</v>
      </c>
      <c r="LFI16">
        <v>-41668605.109700002</v>
      </c>
      <c r="LFJ16">
        <v>-41668605.109700002</v>
      </c>
      <c r="LFK16">
        <v>-41668605.109700002</v>
      </c>
      <c r="LFL16">
        <v>-41668605.109700002</v>
      </c>
      <c r="LFM16">
        <v>-41668605.109700002</v>
      </c>
      <c r="LFN16">
        <v>-41668605.109700002</v>
      </c>
      <c r="LFO16">
        <v>-41668605.109700002</v>
      </c>
      <c r="LFP16">
        <v>-41668605.109700002</v>
      </c>
      <c r="LFQ16">
        <v>-41668605.109700002</v>
      </c>
      <c r="LFR16">
        <v>-41668605.109700002</v>
      </c>
      <c r="LFS16">
        <v>-41668605.109700002</v>
      </c>
      <c r="LFT16">
        <v>-41668605.109700002</v>
      </c>
      <c r="LFU16">
        <v>-41668605.109700002</v>
      </c>
      <c r="LFV16">
        <v>-41668605.109700002</v>
      </c>
      <c r="LFW16">
        <v>-41668605.109700002</v>
      </c>
      <c r="LFX16">
        <v>-41668605.109700002</v>
      </c>
      <c r="LFY16">
        <v>-41668605.109700002</v>
      </c>
      <c r="LFZ16">
        <v>-41668605.109700002</v>
      </c>
      <c r="LGA16">
        <v>-41668605.109700002</v>
      </c>
      <c r="LGB16">
        <v>-41668605.109700002</v>
      </c>
      <c r="LGC16">
        <v>-41668605.109700002</v>
      </c>
      <c r="LGD16">
        <v>-41668605.109700002</v>
      </c>
      <c r="LGE16">
        <v>-41668605.109700002</v>
      </c>
      <c r="LGF16">
        <v>-41668605.109700002</v>
      </c>
      <c r="LGG16">
        <v>-41668605.109700002</v>
      </c>
      <c r="LGH16">
        <v>-41668605.109700002</v>
      </c>
      <c r="LGI16">
        <v>-41668605.109700002</v>
      </c>
      <c r="LGJ16">
        <v>-41668605.109700002</v>
      </c>
      <c r="LGK16">
        <v>-41668605.109700002</v>
      </c>
      <c r="LGL16">
        <v>-41668605.109700002</v>
      </c>
      <c r="LGM16">
        <v>-41668605.109700002</v>
      </c>
      <c r="LGN16">
        <v>-41668605.109700002</v>
      </c>
      <c r="LGO16">
        <v>-41668605.109700002</v>
      </c>
      <c r="LGP16">
        <v>-41668605.109700002</v>
      </c>
      <c r="LGQ16">
        <v>-41668605.109700002</v>
      </c>
      <c r="LGR16">
        <v>-41668605.109700002</v>
      </c>
      <c r="LGS16">
        <v>-41668605.109700002</v>
      </c>
      <c r="LGT16">
        <v>-41668605.109700002</v>
      </c>
      <c r="LGU16">
        <v>-41668605.109700002</v>
      </c>
      <c r="LGV16">
        <v>-41668605.109700002</v>
      </c>
      <c r="LGW16">
        <v>-41668605.109700002</v>
      </c>
      <c r="LGX16">
        <v>-63311502.217</v>
      </c>
      <c r="LGY16">
        <v>-63311502.217</v>
      </c>
      <c r="LGZ16">
        <v>-63311502.217</v>
      </c>
      <c r="LHA16">
        <v>-63311502.217</v>
      </c>
      <c r="LHB16">
        <v>-63311502.217</v>
      </c>
      <c r="LHC16">
        <v>-63311502.217</v>
      </c>
      <c r="LHD16">
        <v>-63311502.217</v>
      </c>
      <c r="LHE16">
        <v>-63311502.217</v>
      </c>
      <c r="LHF16">
        <v>-63311502.217</v>
      </c>
      <c r="LHG16">
        <v>-63311502.217</v>
      </c>
      <c r="LHH16">
        <v>-63311502.217</v>
      </c>
      <c r="LHI16">
        <v>-63311502.217</v>
      </c>
      <c r="LHJ16">
        <v>-63311502.217</v>
      </c>
      <c r="LHK16">
        <v>-63311502.217</v>
      </c>
      <c r="LHL16">
        <v>-63311502.217</v>
      </c>
      <c r="LHM16">
        <v>-63311502.217</v>
      </c>
      <c r="LHN16">
        <v>-63311502.217</v>
      </c>
      <c r="LHO16">
        <v>-63311502.217</v>
      </c>
      <c r="LHP16">
        <v>-63311502.217</v>
      </c>
      <c r="LHQ16">
        <v>-63311502.217</v>
      </c>
      <c r="LHR16">
        <v>-63311502.217</v>
      </c>
      <c r="LHS16">
        <v>-63311502.217</v>
      </c>
      <c r="LHT16">
        <v>-63311502.217</v>
      </c>
      <c r="LHU16">
        <v>-63311502.217</v>
      </c>
      <c r="LHV16">
        <v>-63311502.217</v>
      </c>
      <c r="LHW16">
        <v>-63311502.217</v>
      </c>
      <c r="LHX16">
        <v>-63311502.217</v>
      </c>
      <c r="LHY16">
        <v>-63311502.217</v>
      </c>
      <c r="LHZ16">
        <v>-63311502.217</v>
      </c>
      <c r="LIA16">
        <v>-63311502.217</v>
      </c>
      <c r="LIB16">
        <v>-63311502.217</v>
      </c>
      <c r="LIC16">
        <v>-63311502.217</v>
      </c>
      <c r="LID16">
        <v>-63311502.217</v>
      </c>
      <c r="LIE16">
        <v>-63311502.217</v>
      </c>
      <c r="LIF16">
        <v>-63311502.217</v>
      </c>
      <c r="LIG16">
        <v>-63311502.217</v>
      </c>
      <c r="LIH16">
        <v>-63311502.217</v>
      </c>
      <c r="LII16">
        <v>-63311502.217</v>
      </c>
      <c r="LIJ16">
        <v>-63311502.217</v>
      </c>
      <c r="LIK16">
        <v>-63311502.217</v>
      </c>
      <c r="LIL16">
        <v>-63311502.217</v>
      </c>
      <c r="LIM16">
        <v>-63311502.217</v>
      </c>
      <c r="LIN16">
        <v>-63311502.217</v>
      </c>
      <c r="LIO16">
        <v>-63311502.217</v>
      </c>
      <c r="LIP16">
        <v>-96297652.752399996</v>
      </c>
      <c r="LIQ16">
        <v>-96297652.752399996</v>
      </c>
      <c r="LIR16">
        <v>-96297652.752399996</v>
      </c>
      <c r="LIS16">
        <v>-96297652.752399996</v>
      </c>
      <c r="LIT16">
        <v>-96297652.752399996</v>
      </c>
      <c r="LIU16">
        <v>-96297652.752399996</v>
      </c>
      <c r="LIV16">
        <v>-96297652.752399996</v>
      </c>
      <c r="LIW16">
        <v>-96297652.752399996</v>
      </c>
      <c r="LIX16">
        <v>-96297652.752399996</v>
      </c>
      <c r="LIY16">
        <v>-96297652.752399996</v>
      </c>
      <c r="LIZ16">
        <v>-96297652.752399996</v>
      </c>
      <c r="LJA16">
        <v>-96297652.752399996</v>
      </c>
      <c r="LJB16">
        <v>-96297652.752399996</v>
      </c>
      <c r="LJC16">
        <v>-96297652.752399996</v>
      </c>
      <c r="LJD16">
        <v>-96297652.752399996</v>
      </c>
      <c r="LJE16">
        <v>-96297652.752399996</v>
      </c>
      <c r="LJF16">
        <v>-96297652.752399996</v>
      </c>
      <c r="LJG16">
        <v>-96297652.752399996</v>
      </c>
      <c r="LJH16">
        <v>-96297652.752399996</v>
      </c>
      <c r="LJI16">
        <v>-96297652.752399996</v>
      </c>
      <c r="LJJ16">
        <v>-96297652.752399996</v>
      </c>
      <c r="LJK16">
        <v>-96297652.752399996</v>
      </c>
      <c r="LJL16">
        <v>-96297652.752399996</v>
      </c>
      <c r="LJM16">
        <v>-96297652.752399996</v>
      </c>
      <c r="LJN16">
        <v>-96297652.752399996</v>
      </c>
      <c r="LJO16">
        <v>-96297652.752399996</v>
      </c>
      <c r="LJP16">
        <v>-96297652.752399996</v>
      </c>
      <c r="LJQ16">
        <v>-96297652.752399996</v>
      </c>
      <c r="LJR16">
        <v>-96297652.752399996</v>
      </c>
      <c r="LJS16">
        <v>-96297652.752399996</v>
      </c>
      <c r="LJT16">
        <v>-96297652.752399996</v>
      </c>
      <c r="LJU16">
        <v>-96297652.752399996</v>
      </c>
      <c r="LJV16">
        <v>-96297652.752399996</v>
      </c>
      <c r="LJW16">
        <v>-96297652.752399996</v>
      </c>
      <c r="LJX16">
        <v>-96297652.752399996</v>
      </c>
      <c r="LJY16">
        <v>-96297652.752399996</v>
      </c>
      <c r="LJZ16">
        <v>-96297652.752399996</v>
      </c>
      <c r="LKA16">
        <v>-96297652.752399996</v>
      </c>
      <c r="LKB16">
        <v>-96297652.752399996</v>
      </c>
      <c r="LKC16">
        <v>-96297652.752399996</v>
      </c>
      <c r="LKD16">
        <v>-96297652.752399996</v>
      </c>
      <c r="LKE16">
        <v>-96297652.752399996</v>
      </c>
      <c r="LKF16">
        <v>-96297652.752399996</v>
      </c>
      <c r="LKG16">
        <v>-96297652.752399996</v>
      </c>
      <c r="LKH16">
        <v>-41668605.109700002</v>
      </c>
      <c r="LKI16">
        <v>-41668605.109700002</v>
      </c>
      <c r="LKJ16">
        <v>-41668605.109700002</v>
      </c>
      <c r="LKK16">
        <v>-41668605.109700002</v>
      </c>
      <c r="LKL16">
        <v>-41668605.109700002</v>
      </c>
      <c r="LKM16">
        <v>-41668605.109700002</v>
      </c>
      <c r="LKN16">
        <v>-41668605.109700002</v>
      </c>
      <c r="LKO16">
        <v>-41668605.109700002</v>
      </c>
      <c r="LKP16">
        <v>-41668605.109700002</v>
      </c>
      <c r="LKQ16">
        <v>-41668605.109700002</v>
      </c>
      <c r="LKR16">
        <v>-41668605.109700002</v>
      </c>
      <c r="LKS16">
        <v>-41668605.109700002</v>
      </c>
      <c r="LKT16">
        <v>-41668605.109700002</v>
      </c>
      <c r="LKU16">
        <v>-41668605.109700002</v>
      </c>
      <c r="LKV16">
        <v>-41668605.109700002</v>
      </c>
      <c r="LKW16">
        <v>-41668605.109700002</v>
      </c>
      <c r="LKX16">
        <v>-41668605.109700002</v>
      </c>
      <c r="LKY16">
        <v>-41668605.109700002</v>
      </c>
      <c r="LKZ16">
        <v>-41668605.109700002</v>
      </c>
      <c r="LLA16">
        <v>-41668605.109700002</v>
      </c>
      <c r="LLB16">
        <v>-41668605.109700002</v>
      </c>
      <c r="LLC16">
        <v>-41668605.109700002</v>
      </c>
      <c r="LLD16">
        <v>-41668605.109700002</v>
      </c>
      <c r="LLE16">
        <v>-41668605.109700002</v>
      </c>
      <c r="LLF16">
        <v>-41668605.109700002</v>
      </c>
      <c r="LLG16">
        <v>-41668605.109700002</v>
      </c>
      <c r="LLH16">
        <v>-41668605.109700002</v>
      </c>
      <c r="LLI16">
        <v>-41668605.109700002</v>
      </c>
      <c r="LLJ16">
        <v>-41668605.109700002</v>
      </c>
      <c r="LLK16">
        <v>-41668605.109700002</v>
      </c>
      <c r="LLL16">
        <v>-41668605.109700002</v>
      </c>
      <c r="LLM16">
        <v>-41668605.109700002</v>
      </c>
      <c r="LLN16">
        <v>-41668605.109700002</v>
      </c>
      <c r="LLO16">
        <v>-41668605.109700002</v>
      </c>
      <c r="LLP16">
        <v>-41668605.109700002</v>
      </c>
      <c r="LLQ16">
        <v>-41668605.109700002</v>
      </c>
      <c r="LLR16">
        <v>-41668605.109700002</v>
      </c>
      <c r="LLS16">
        <v>-41668605.109700002</v>
      </c>
      <c r="LLT16">
        <v>-41668605.109700002</v>
      </c>
      <c r="LLU16">
        <v>-41668605.109700002</v>
      </c>
      <c r="LLV16">
        <v>-41668605.109700002</v>
      </c>
      <c r="LLW16">
        <v>-41668605.109700002</v>
      </c>
      <c r="LLX16">
        <v>-41668605.109700002</v>
      </c>
      <c r="LLY16">
        <v>-41668605.109700002</v>
      </c>
      <c r="LLZ16">
        <v>-63311502.217</v>
      </c>
      <c r="LMA16">
        <v>-63311502.217</v>
      </c>
      <c r="LMB16">
        <v>-63311502.217</v>
      </c>
      <c r="LMC16">
        <v>-63311502.217</v>
      </c>
      <c r="LMD16">
        <v>-63311502.217</v>
      </c>
      <c r="LME16">
        <v>-63311502.217</v>
      </c>
      <c r="LMF16">
        <v>-63311502.217</v>
      </c>
      <c r="LMG16">
        <v>-63311502.217</v>
      </c>
      <c r="LMH16">
        <v>-63311502.217</v>
      </c>
      <c r="LMI16">
        <v>-63311502.217</v>
      </c>
      <c r="LMJ16">
        <v>-63311502.217</v>
      </c>
      <c r="LMK16">
        <v>-63311502.217</v>
      </c>
      <c r="LML16">
        <v>-63311502.217</v>
      </c>
      <c r="LMM16">
        <v>-63311502.217</v>
      </c>
      <c r="LMN16">
        <v>-63311502.217</v>
      </c>
      <c r="LMO16">
        <v>-63311502.217</v>
      </c>
      <c r="LMP16">
        <v>-63311502.217</v>
      </c>
      <c r="LMQ16">
        <v>-63311502.217</v>
      </c>
      <c r="LMR16">
        <v>-63311502.217</v>
      </c>
      <c r="LMS16">
        <v>-63311502.217</v>
      </c>
      <c r="LMT16">
        <v>-63311502.217</v>
      </c>
      <c r="LMU16">
        <v>-63311502.217</v>
      </c>
      <c r="LMV16">
        <v>-63311502.217</v>
      </c>
      <c r="LMW16">
        <v>-63311502.217</v>
      </c>
      <c r="LMX16">
        <v>-63311502.217</v>
      </c>
      <c r="LMY16">
        <v>-63311502.217</v>
      </c>
      <c r="LMZ16">
        <v>-63311502.217</v>
      </c>
      <c r="LNA16">
        <v>-63311502.217</v>
      </c>
      <c r="LNB16">
        <v>-63311502.217</v>
      </c>
      <c r="LNC16">
        <v>-63311502.217</v>
      </c>
      <c r="LND16">
        <v>-63311502.217</v>
      </c>
      <c r="LNE16">
        <v>-63311502.217</v>
      </c>
      <c r="LNF16">
        <v>-63311502.217</v>
      </c>
      <c r="LNG16">
        <v>-63311502.217</v>
      </c>
      <c r="LNH16">
        <v>-63311502.217</v>
      </c>
      <c r="LNI16">
        <v>-63311502.217</v>
      </c>
      <c r="LNJ16">
        <v>-63311502.217</v>
      </c>
      <c r="LNK16">
        <v>-63311502.217</v>
      </c>
      <c r="LNL16">
        <v>-63311502.217</v>
      </c>
      <c r="LNM16">
        <v>-63311502.217</v>
      </c>
      <c r="LNN16">
        <v>-63311502.217</v>
      </c>
      <c r="LNO16">
        <v>-63311502.217</v>
      </c>
      <c r="LNP16">
        <v>-63311502.217</v>
      </c>
      <c r="LNQ16">
        <v>-63311502.217</v>
      </c>
      <c r="LNR16">
        <v>-96297652.752399996</v>
      </c>
      <c r="LNS16">
        <v>-96297652.752399996</v>
      </c>
      <c r="LNT16">
        <v>-96297652.752399996</v>
      </c>
      <c r="LNU16">
        <v>-96297652.752399996</v>
      </c>
      <c r="LNV16">
        <v>-96297652.752399996</v>
      </c>
      <c r="LNW16">
        <v>-96297652.752399996</v>
      </c>
      <c r="LNX16">
        <v>-96297652.752399996</v>
      </c>
      <c r="LNY16">
        <v>-96297652.752399996</v>
      </c>
      <c r="LNZ16">
        <v>-96297652.752399996</v>
      </c>
      <c r="LOA16">
        <v>-96297652.752399996</v>
      </c>
      <c r="LOB16">
        <v>-96297652.752399996</v>
      </c>
      <c r="LOC16">
        <v>-96297652.752399996</v>
      </c>
      <c r="LOD16">
        <v>-96297652.752399996</v>
      </c>
      <c r="LOE16">
        <v>-96297652.752399996</v>
      </c>
      <c r="LOF16">
        <v>-96297652.752399996</v>
      </c>
      <c r="LOG16">
        <v>-96297652.752399996</v>
      </c>
      <c r="LOH16">
        <v>-96297652.752399996</v>
      </c>
      <c r="LOI16">
        <v>-96297652.752399996</v>
      </c>
      <c r="LOJ16">
        <v>-96297652.752399996</v>
      </c>
      <c r="LOK16">
        <v>-96297652.752399996</v>
      </c>
      <c r="LOL16">
        <v>-96297652.752399996</v>
      </c>
      <c r="LOM16">
        <v>-96297652.752399996</v>
      </c>
      <c r="LON16">
        <v>-96297652.752399996</v>
      </c>
      <c r="LOO16">
        <v>-96297652.752399996</v>
      </c>
      <c r="LOP16">
        <v>-96297652.752399996</v>
      </c>
      <c r="LOQ16">
        <v>-96297652.752399996</v>
      </c>
      <c r="LOR16">
        <v>-96297652.752399996</v>
      </c>
      <c r="LOS16">
        <v>-96297652.752399996</v>
      </c>
      <c r="LOT16">
        <v>-96297652.752399996</v>
      </c>
      <c r="LOU16">
        <v>-96297652.752399996</v>
      </c>
      <c r="LOV16">
        <v>-96297652.752399996</v>
      </c>
      <c r="LOW16">
        <v>-96297652.752399996</v>
      </c>
      <c r="LOX16">
        <v>-96297652.752399996</v>
      </c>
      <c r="LOY16">
        <v>-96297652.752399996</v>
      </c>
      <c r="LOZ16">
        <v>-96297652.752399996</v>
      </c>
      <c r="LPA16">
        <v>-96297652.752399996</v>
      </c>
      <c r="LPB16">
        <v>-96297652.752399996</v>
      </c>
      <c r="LPC16">
        <v>-96297652.752399996</v>
      </c>
      <c r="LPD16">
        <v>-96297652.752399996</v>
      </c>
      <c r="LPE16">
        <v>-96297652.752399996</v>
      </c>
      <c r="LPF16">
        <v>-96297652.752399996</v>
      </c>
      <c r="LPG16">
        <v>-96297652.752399996</v>
      </c>
      <c r="LPH16">
        <v>-96297652.752399996</v>
      </c>
      <c r="LPI16">
        <v>-96297652.752399996</v>
      </c>
      <c r="LPJ16">
        <v>-6135316.1180400001</v>
      </c>
      <c r="LPK16">
        <v>-5827272.4821800003</v>
      </c>
      <c r="LPL16">
        <v>-5617638.88466</v>
      </c>
      <c r="LPM16">
        <v>-5496868.2658700002</v>
      </c>
      <c r="LPN16">
        <v>-5452027.97597</v>
      </c>
      <c r="LPO16">
        <v>-5465153.8140000002</v>
      </c>
      <c r="LPP16">
        <v>-5511936.6210099999</v>
      </c>
      <c r="LPQ16">
        <v>-5561642.0438900003</v>
      </c>
      <c r="LPR16">
        <v>-5537721.6627000002</v>
      </c>
      <c r="LPS16">
        <v>-5432097.2321300004</v>
      </c>
      <c r="LPT16">
        <v>-5390823.8897099998</v>
      </c>
      <c r="LPU16">
        <v>-5787645.9745100001</v>
      </c>
      <c r="LPV16">
        <v>-5336360.2624599999</v>
      </c>
      <c r="LPW16">
        <v>-4940442.9071800001</v>
      </c>
      <c r="LPX16">
        <v>-4579263.3832099997</v>
      </c>
      <c r="LPY16">
        <v>-4227508.8264300004</v>
      </c>
      <c r="LPZ16">
        <v>-3855009.5981200002</v>
      </c>
      <c r="LQA16">
        <v>-3428351.8958100001</v>
      </c>
      <c r="LQB16">
        <v>-1861193.0205099999</v>
      </c>
      <c r="LQC16">
        <v>-1182222.7659499999</v>
      </c>
      <c r="LQD16">
        <v>-903182.73955699999</v>
      </c>
      <c r="LQE16">
        <v>-742583.67313400004</v>
      </c>
      <c r="LQF16">
        <v>-5857293.75507</v>
      </c>
      <c r="LQG16">
        <v>-5461852.0218399996</v>
      </c>
      <c r="LQH16">
        <v>-5310030.8393200003</v>
      </c>
      <c r="LQI16">
        <v>-5300832.4322100002</v>
      </c>
      <c r="LQJ16">
        <v>-5352823.9688400002</v>
      </c>
      <c r="LQK16">
        <v>-5417112.5817799997</v>
      </c>
      <c r="LQL16">
        <v>-5468679.2725299997</v>
      </c>
      <c r="LQM16">
        <v>-5495471.1636699997</v>
      </c>
      <c r="LQN16">
        <v>-5471216.8034600001</v>
      </c>
      <c r="LQO16">
        <v>-5424299.7579399999</v>
      </c>
      <c r="LQP16">
        <v>-5390823.8897099998</v>
      </c>
      <c r="LQQ16">
        <v>-5413492.8128899997</v>
      </c>
      <c r="LQR16">
        <v>-4674422.0285999998</v>
      </c>
      <c r="LQS16">
        <v>-4142489.36846</v>
      </c>
      <c r="LQT16">
        <v>-3677800.6756899999</v>
      </c>
      <c r="LQU16">
        <v>-3179837.77733</v>
      </c>
      <c r="LQV16">
        <v>-2704326.0972500001</v>
      </c>
      <c r="LQW16">
        <v>-2063736.24425</v>
      </c>
      <c r="LQX16">
        <v>-1443260.6470300001</v>
      </c>
      <c r="LQY16">
        <v>-1056630.73205</v>
      </c>
      <c r="LQZ16">
        <v>-858244.32811999996</v>
      </c>
      <c r="LRA16">
        <v>-742583.67313400004</v>
      </c>
      <c r="LRB16">
        <v>-9141090.4540199991</v>
      </c>
      <c r="LRC16">
        <v>-8607345.5140400007</v>
      </c>
      <c r="LRD16">
        <v>-8202563.5688899998</v>
      </c>
      <c r="LRE16">
        <v>-7907057.0581599995</v>
      </c>
      <c r="LRF16">
        <v>-7695390.2834000001</v>
      </c>
      <c r="LRG16">
        <v>-7534573.4457599996</v>
      </c>
      <c r="LRH16">
        <v>-7383445.2996399999</v>
      </c>
      <c r="LRI16">
        <v>-7194734.7452100003</v>
      </c>
      <c r="LRJ16">
        <v>-6701530.0270999996</v>
      </c>
      <c r="LRK16">
        <v>-6147883.0051100003</v>
      </c>
      <c r="LRL16">
        <v>-5994948.1749700001</v>
      </c>
      <c r="LRM16">
        <v>-8445750.1669599991</v>
      </c>
      <c r="LRN16">
        <v>-7625521.0745900003</v>
      </c>
      <c r="LRO16">
        <v>-6848171.61393</v>
      </c>
      <c r="LRP16">
        <v>-6071847.2928600004</v>
      </c>
      <c r="LRQ16">
        <v>-5246351.9842999997</v>
      </c>
      <c r="LRR16">
        <v>-4314285.0140000004</v>
      </c>
      <c r="LRS16">
        <v>-3216275.8492399999</v>
      </c>
      <c r="LRT16">
        <v>631771.34054600005</v>
      </c>
      <c r="LRU16">
        <v>2271268.9978700001</v>
      </c>
      <c r="LRV16">
        <v>2932015.2776299999</v>
      </c>
      <c r="LRW16">
        <v>3301532.2581699998</v>
      </c>
      <c r="LRX16">
        <v>-8677799.2918999996</v>
      </c>
      <c r="LRY16">
        <v>-7939126.5390799996</v>
      </c>
      <c r="LRZ16">
        <v>-7526625.5776800001</v>
      </c>
      <c r="LSA16">
        <v>-7300214.94209</v>
      </c>
      <c r="LSB16">
        <v>-7162646.5114099998</v>
      </c>
      <c r="LSC16">
        <v>-7007125.2317899996</v>
      </c>
      <c r="LSD16">
        <v>-6850497.2152399998</v>
      </c>
      <c r="LSE16">
        <v>-6674377.1967599997</v>
      </c>
      <c r="LSF16">
        <v>-6367881.2283300003</v>
      </c>
      <c r="LSG16">
        <v>-6118773.8383099996</v>
      </c>
      <c r="LSH16">
        <v>-5994948.1749700001</v>
      </c>
      <c r="LSI16">
        <v>-7791588.6376400003</v>
      </c>
      <c r="LSJ16">
        <v>-6363979.7589999996</v>
      </c>
      <c r="LSK16">
        <v>-5181336.6497099996</v>
      </c>
      <c r="LSL16">
        <v>-4036317.4229600001</v>
      </c>
      <c r="LSM16">
        <v>-2754601.1271600001</v>
      </c>
      <c r="LSN16">
        <v>-1518724.36858</v>
      </c>
      <c r="LSO16">
        <v>102608.754463</v>
      </c>
      <c r="LSP16">
        <v>1632706.11577</v>
      </c>
      <c r="LSQ16">
        <v>2566015.4627</v>
      </c>
      <c r="LSR16">
        <v>3035460.52569</v>
      </c>
      <c r="LSS16">
        <v>3301532.2581699998</v>
      </c>
      <c r="LST16">
        <v>-13540076.436000001</v>
      </c>
      <c r="LSU16">
        <v>-12597675.1062</v>
      </c>
      <c r="LSV16">
        <v>-11810411.15</v>
      </c>
      <c r="LSW16">
        <v>-11138023.4626</v>
      </c>
      <c r="LSX16">
        <v>-10530305.7631</v>
      </c>
      <c r="LSY16">
        <v>-9925744.4818200003</v>
      </c>
      <c r="LSZ16">
        <v>-9253325.5842899997</v>
      </c>
      <c r="LTA16">
        <v>-8440019.7291999999</v>
      </c>
      <c r="LTB16">
        <v>-6779915.8226199998</v>
      </c>
      <c r="LTC16">
        <v>-5154752.1683299998</v>
      </c>
      <c r="LTD16">
        <v>-4742441.2548200004</v>
      </c>
      <c r="LTE16">
        <v>-12149395.8619</v>
      </c>
      <c r="LTF16">
        <v>-10634026.227299999</v>
      </c>
      <c r="LTG16">
        <v>-9101627.2401000001</v>
      </c>
      <c r="LTH16">
        <v>-7467603.9319700003</v>
      </c>
      <c r="LTI16">
        <v>-5632229.1649000002</v>
      </c>
      <c r="LTJ16">
        <v>-3485167.6183000002</v>
      </c>
      <c r="LTK16">
        <v>-918986.68348999997</v>
      </c>
      <c r="LTL16">
        <v>7856742.4145299997</v>
      </c>
      <c r="LTM16">
        <v>11561639.771600001</v>
      </c>
      <c r="LTN16">
        <v>13038417.766100001</v>
      </c>
      <c r="LTO16">
        <v>13850519.611500001</v>
      </c>
      <c r="LTP16">
        <v>-12754255.518100001</v>
      </c>
      <c r="LTQ16">
        <v>-11356590.0889</v>
      </c>
      <c r="LTR16">
        <v>-10367246.803099999</v>
      </c>
      <c r="LTS16">
        <v>-9599858.1459400002</v>
      </c>
      <c r="LTT16">
        <v>-8959303.4136900008</v>
      </c>
      <c r="LTU16">
        <v>-8218442.6135600004</v>
      </c>
      <c r="LTV16">
        <v>-7512177.8415400004</v>
      </c>
      <c r="LTW16">
        <v>-6812416.0939800004</v>
      </c>
      <c r="LTX16">
        <v>-5809164.3644899996</v>
      </c>
      <c r="LTY16">
        <v>-5076097.5167500004</v>
      </c>
      <c r="LTZ16">
        <v>-4742441.2548200004</v>
      </c>
      <c r="LUA16">
        <v>-10983946.3036</v>
      </c>
      <c r="LUB16">
        <v>-8205907.76877</v>
      </c>
      <c r="LUC16">
        <v>-5661251.4680300001</v>
      </c>
      <c r="LUD16">
        <v>-3045095.0260899998</v>
      </c>
      <c r="LUE16">
        <v>-49322.552560600001</v>
      </c>
      <c r="LUF16">
        <v>2853398.1545099998</v>
      </c>
      <c r="LUG16">
        <v>6610679.8338799998</v>
      </c>
      <c r="LUH16">
        <v>10108294.817299999</v>
      </c>
      <c r="LUI16">
        <v>12217017.7425</v>
      </c>
      <c r="LUJ16">
        <v>13265826.5076</v>
      </c>
      <c r="LUK16">
        <v>13850519.611500001</v>
      </c>
      <c r="LUL16">
        <v>2789727.3418200002</v>
      </c>
      <c r="LUM16">
        <v>2789727.3418200002</v>
      </c>
      <c r="LUN16">
        <v>2789727.3418200002</v>
      </c>
      <c r="LUO16">
        <v>2789727.3418200002</v>
      </c>
      <c r="LUP16">
        <v>2789727.3418200002</v>
      </c>
      <c r="LUQ16">
        <v>2789727.3418200002</v>
      </c>
      <c r="LUR16">
        <v>2789727.3418200002</v>
      </c>
      <c r="LUS16">
        <v>2789727.3418200002</v>
      </c>
      <c r="LUT16">
        <v>2789727.3418200002</v>
      </c>
      <c r="LUU16">
        <v>2789727.3418200002</v>
      </c>
      <c r="LUV16">
        <v>2789727.3418200002</v>
      </c>
      <c r="LUW16">
        <v>2795145.7581699998</v>
      </c>
      <c r="LUX16">
        <v>2795145.7581699998</v>
      </c>
      <c r="LUY16">
        <v>2795145.7581699998</v>
      </c>
      <c r="LUZ16">
        <v>2795145.7581699998</v>
      </c>
      <c r="LVA16">
        <v>2795145.7581699998</v>
      </c>
      <c r="LVB16">
        <v>2795145.7581699998</v>
      </c>
      <c r="LVC16">
        <v>2795145.7581699998</v>
      </c>
      <c r="LVD16">
        <v>2795145.7581699998</v>
      </c>
      <c r="LVE16">
        <v>2795145.7581699998</v>
      </c>
      <c r="LVF16">
        <v>2795145.7581699998</v>
      </c>
      <c r="LVG16">
        <v>2795145.7581699998</v>
      </c>
      <c r="LVH16">
        <v>2789727.3418200002</v>
      </c>
      <c r="LVI16">
        <v>2789727.3418200002</v>
      </c>
      <c r="LVJ16">
        <v>2789727.3418200002</v>
      </c>
      <c r="LVK16">
        <v>2789727.3418200002</v>
      </c>
      <c r="LVL16">
        <v>2789727.3418200002</v>
      </c>
      <c r="LVM16">
        <v>2789727.3418200002</v>
      </c>
      <c r="LVN16">
        <v>2789727.3418200002</v>
      </c>
      <c r="LVO16">
        <v>2789727.3418200002</v>
      </c>
      <c r="LVP16">
        <v>2789727.3418200002</v>
      </c>
      <c r="LVQ16">
        <v>2789727.3418200002</v>
      </c>
      <c r="LVR16">
        <v>2789727.3418200002</v>
      </c>
      <c r="LVS16">
        <v>2795145.7581699998</v>
      </c>
      <c r="LVT16">
        <v>2795145.7581699998</v>
      </c>
      <c r="LVU16">
        <v>2795145.7581699998</v>
      </c>
      <c r="LVV16">
        <v>2795145.7581699998</v>
      </c>
      <c r="LVW16">
        <v>2795145.7581699998</v>
      </c>
      <c r="LVX16">
        <v>2795145.7581699998</v>
      </c>
      <c r="LVY16">
        <v>2795145.7581699998</v>
      </c>
      <c r="LVZ16">
        <v>2795145.7581699998</v>
      </c>
      <c r="LWA16">
        <v>2795145.7581699998</v>
      </c>
      <c r="LWB16">
        <v>2795145.7581699998</v>
      </c>
      <c r="LWC16">
        <v>2795145.7581699998</v>
      </c>
      <c r="LWD16">
        <v>5820975.0858100001</v>
      </c>
      <c r="LWE16">
        <v>5820975.0858100001</v>
      </c>
      <c r="LWF16">
        <v>5820975.0858100001</v>
      </c>
      <c r="LWG16">
        <v>5820975.0858100001</v>
      </c>
      <c r="LWH16">
        <v>5820975.0858100001</v>
      </c>
      <c r="LWI16">
        <v>5820975.0858100001</v>
      </c>
      <c r="LWJ16">
        <v>5820975.0858100001</v>
      </c>
      <c r="LWK16">
        <v>5820975.0858100001</v>
      </c>
      <c r="LWL16">
        <v>5820975.0858100001</v>
      </c>
      <c r="LWM16">
        <v>5820975.0858100001</v>
      </c>
      <c r="LWN16">
        <v>5820975.0858100001</v>
      </c>
      <c r="LWO16">
        <v>5831362.3315000003</v>
      </c>
      <c r="LWP16">
        <v>5831362.3315000003</v>
      </c>
      <c r="LWQ16">
        <v>5831362.3315000003</v>
      </c>
      <c r="LWR16">
        <v>5831362.3315000003</v>
      </c>
      <c r="LWS16">
        <v>5831362.3315000003</v>
      </c>
      <c r="LWT16">
        <v>5831362.3315000003</v>
      </c>
      <c r="LWU16">
        <v>5831362.3315000003</v>
      </c>
      <c r="LWV16">
        <v>5831362.3315000003</v>
      </c>
      <c r="LWW16">
        <v>5831362.3315000003</v>
      </c>
      <c r="LWX16">
        <v>5831362.3315000003</v>
      </c>
      <c r="LWY16">
        <v>5831362.3315000003</v>
      </c>
      <c r="LWZ16">
        <v>5820975.0858100001</v>
      </c>
      <c r="LXA16">
        <v>5820975.0858100001</v>
      </c>
      <c r="LXB16">
        <v>5820975.0858100001</v>
      </c>
      <c r="LXC16">
        <v>5820975.0858100001</v>
      </c>
      <c r="LXD16">
        <v>5820975.0858100001</v>
      </c>
      <c r="LXE16">
        <v>5820975.0858100001</v>
      </c>
      <c r="LXF16">
        <v>5820975.0858100001</v>
      </c>
      <c r="LXG16">
        <v>5820975.0858100001</v>
      </c>
      <c r="LXH16">
        <v>5820975.0858100001</v>
      </c>
      <c r="LXI16">
        <v>5820975.0858100001</v>
      </c>
      <c r="LXJ16">
        <v>5820975.0858100001</v>
      </c>
      <c r="LXK16">
        <v>5831362.3315000003</v>
      </c>
      <c r="LXL16">
        <v>5831362.3315000003</v>
      </c>
      <c r="LXM16">
        <v>5831362.3315000003</v>
      </c>
      <c r="LXN16">
        <v>5831362.3315000003</v>
      </c>
      <c r="LXO16">
        <v>5831362.3315000003</v>
      </c>
      <c r="LXP16">
        <v>5831362.3315000003</v>
      </c>
      <c r="LXQ16">
        <v>5831362.3315000003</v>
      </c>
      <c r="LXR16">
        <v>5831362.3315000003</v>
      </c>
      <c r="LXS16">
        <v>5831362.3315000003</v>
      </c>
      <c r="LXT16">
        <v>5831362.3315000003</v>
      </c>
      <c r="LXU16">
        <v>5831362.3315000003</v>
      </c>
      <c r="LXV16">
        <v>12183285.200200001</v>
      </c>
      <c r="LXW16">
        <v>12183285.200200001</v>
      </c>
      <c r="LXX16">
        <v>12183285.200200001</v>
      </c>
      <c r="LXY16">
        <v>12183285.200200001</v>
      </c>
      <c r="LXZ16">
        <v>12183285.200200001</v>
      </c>
      <c r="LYA16">
        <v>12183285.200200001</v>
      </c>
      <c r="LYB16">
        <v>12183285.200200001</v>
      </c>
      <c r="LYC16">
        <v>12183285.200200001</v>
      </c>
      <c r="LYD16">
        <v>12183285.200200001</v>
      </c>
      <c r="LYE16">
        <v>12183285.200200001</v>
      </c>
      <c r="LYF16">
        <v>12183285.200200001</v>
      </c>
      <c r="LYG16">
        <v>12203610.104499999</v>
      </c>
      <c r="LYH16">
        <v>12203610.104499999</v>
      </c>
      <c r="LYI16">
        <v>12203610.104499999</v>
      </c>
      <c r="LYJ16">
        <v>12203610.104499999</v>
      </c>
      <c r="LYK16">
        <v>12203610.104499999</v>
      </c>
      <c r="LYL16">
        <v>12203610.104499999</v>
      </c>
      <c r="LYM16">
        <v>12203610.104499999</v>
      </c>
      <c r="LYN16">
        <v>12203610.104499999</v>
      </c>
      <c r="LYO16">
        <v>12203610.104499999</v>
      </c>
      <c r="LYP16">
        <v>12203610.104499999</v>
      </c>
      <c r="LYQ16">
        <v>12203610.104499999</v>
      </c>
      <c r="LYR16">
        <v>12183285.200200001</v>
      </c>
      <c r="LYS16">
        <v>12183285.200200001</v>
      </c>
      <c r="LYT16">
        <v>12183285.200200001</v>
      </c>
      <c r="LYU16">
        <v>12183285.200200001</v>
      </c>
      <c r="LYV16">
        <v>12183285.200200001</v>
      </c>
      <c r="LYW16">
        <v>12183285.200200001</v>
      </c>
      <c r="LYX16">
        <v>12183285.200200001</v>
      </c>
      <c r="LYY16">
        <v>12183285.200200001</v>
      </c>
      <c r="LYZ16">
        <v>12183285.200200001</v>
      </c>
      <c r="LZA16">
        <v>12183285.200200001</v>
      </c>
      <c r="LZB16">
        <v>12183285.200200001</v>
      </c>
      <c r="LZC16">
        <v>12203610.104499999</v>
      </c>
      <c r="LZD16">
        <v>12203610.104499999</v>
      </c>
      <c r="LZE16">
        <v>12203610.104499999</v>
      </c>
      <c r="LZF16">
        <v>12203610.104499999</v>
      </c>
      <c r="LZG16">
        <v>12203610.104499999</v>
      </c>
      <c r="LZH16">
        <v>12203610.104499999</v>
      </c>
      <c r="LZI16">
        <v>12203610.104499999</v>
      </c>
      <c r="LZJ16">
        <v>12203610.104499999</v>
      </c>
      <c r="LZK16">
        <v>12203610.104499999</v>
      </c>
      <c r="LZL16">
        <v>12203610.104499999</v>
      </c>
      <c r="LZM16">
        <v>12203610.104499999</v>
      </c>
      <c r="LZN16">
        <v>-2978910.4687899998</v>
      </c>
      <c r="LZO16">
        <v>-2978910.4687899998</v>
      </c>
      <c r="LZP16">
        <v>-2978910.4687899998</v>
      </c>
      <c r="LZQ16">
        <v>-2978910.4687899998</v>
      </c>
      <c r="LZR16">
        <v>-2978910.4687899998</v>
      </c>
      <c r="LZS16">
        <v>-2978910.4687899998</v>
      </c>
      <c r="LZT16">
        <v>-2978910.4687899998</v>
      </c>
      <c r="LZU16">
        <v>-2978910.4687899998</v>
      </c>
      <c r="LZV16">
        <v>-2978910.4687899998</v>
      </c>
      <c r="LZW16">
        <v>-2978910.4687899998</v>
      </c>
      <c r="LZX16">
        <v>-2978910.4687899998</v>
      </c>
      <c r="LZY16">
        <v>-2978910.4687899998</v>
      </c>
      <c r="LZZ16">
        <v>-2978910.4687899998</v>
      </c>
      <c r="MAA16">
        <v>-2978910.4687899998</v>
      </c>
      <c r="MAB16">
        <v>-2978910.4687899998</v>
      </c>
      <c r="MAC16">
        <v>-2978910.4687899998</v>
      </c>
      <c r="MAD16">
        <v>-2978910.4687899998</v>
      </c>
      <c r="MAE16">
        <v>-2978910.4687899998</v>
      </c>
      <c r="MAF16">
        <v>-2978910.4687899998</v>
      </c>
      <c r="MAG16">
        <v>-2978910.4687899998</v>
      </c>
      <c r="MAH16">
        <v>-2978910.4687899998</v>
      </c>
      <c r="MAI16">
        <v>-2978910.4687899998</v>
      </c>
      <c r="MAJ16">
        <v>-2978910.4687899998</v>
      </c>
      <c r="MAK16">
        <v>-2978910.4687899998</v>
      </c>
      <c r="MAL16">
        <v>-2978910.4687899998</v>
      </c>
      <c r="MAM16">
        <v>-2978910.4687899998</v>
      </c>
      <c r="MAN16">
        <v>-2978910.4687899998</v>
      </c>
      <c r="MAO16">
        <v>-2978910.4687899998</v>
      </c>
      <c r="MAP16">
        <v>-2978910.4687899998</v>
      </c>
      <c r="MAQ16">
        <v>-2978910.4687899998</v>
      </c>
      <c r="MAR16">
        <v>-2978910.4687899998</v>
      </c>
      <c r="MAS16">
        <v>-2978910.4687899998</v>
      </c>
      <c r="MAT16">
        <v>-2978910.4687899998</v>
      </c>
      <c r="MAU16">
        <v>-2978910.4687899998</v>
      </c>
      <c r="MAV16">
        <v>-2978910.4687899998</v>
      </c>
      <c r="MAW16">
        <v>-2978910.4687899998</v>
      </c>
      <c r="MAX16">
        <v>-2978910.4687899998</v>
      </c>
      <c r="MAY16">
        <v>-2978910.4687899998</v>
      </c>
      <c r="MAZ16">
        <v>-2978910.4687899998</v>
      </c>
      <c r="MBA16">
        <v>-2978910.4687899998</v>
      </c>
      <c r="MBB16">
        <v>-2978910.4687899998</v>
      </c>
      <c r="MBC16">
        <v>-2978910.4687899998</v>
      </c>
      <c r="MBD16">
        <v>-2978910.4687899998</v>
      </c>
      <c r="MBE16">
        <v>-2978910.4687899998</v>
      </c>
      <c r="MBF16">
        <v>-5594838.1159699997</v>
      </c>
      <c r="MBG16">
        <v>-5594838.1159699997</v>
      </c>
      <c r="MBH16">
        <v>-5594838.1159699997</v>
      </c>
      <c r="MBI16">
        <v>-5594838.1159699997</v>
      </c>
      <c r="MBJ16">
        <v>-5594838.1159699997</v>
      </c>
      <c r="MBK16">
        <v>-5594838.1159699997</v>
      </c>
      <c r="MBL16">
        <v>-5594838.1159699997</v>
      </c>
      <c r="MBM16">
        <v>-5594838.1159699997</v>
      </c>
      <c r="MBN16">
        <v>-5594838.1159699997</v>
      </c>
      <c r="MBO16">
        <v>-5594838.1159699997</v>
      </c>
      <c r="MBP16">
        <v>-5594838.1159699997</v>
      </c>
      <c r="MBQ16">
        <v>-5594838.1159699997</v>
      </c>
      <c r="MBR16">
        <v>-5594838.1159699997</v>
      </c>
      <c r="MBS16">
        <v>-5594838.1159699997</v>
      </c>
      <c r="MBT16">
        <v>-5594838.1159699997</v>
      </c>
      <c r="MBU16">
        <v>-5594838.1159699997</v>
      </c>
      <c r="MBV16">
        <v>-5594838.1159699997</v>
      </c>
      <c r="MBW16">
        <v>-5594838.1159699997</v>
      </c>
      <c r="MBX16">
        <v>-5594838.1159699997</v>
      </c>
      <c r="MBY16">
        <v>-5594838.1159699997</v>
      </c>
      <c r="MBZ16">
        <v>-5594838.1159699997</v>
      </c>
      <c r="MCA16">
        <v>-5594838.1159699997</v>
      </c>
      <c r="MCB16">
        <v>-5594838.1159699997</v>
      </c>
      <c r="MCC16">
        <v>-5594838.1159699997</v>
      </c>
      <c r="MCD16">
        <v>-5594838.1159699997</v>
      </c>
      <c r="MCE16">
        <v>-5594838.1159699997</v>
      </c>
      <c r="MCF16">
        <v>-5594838.1159699997</v>
      </c>
      <c r="MCG16">
        <v>-5594838.1159699997</v>
      </c>
      <c r="MCH16">
        <v>-5594838.1159699997</v>
      </c>
      <c r="MCI16">
        <v>-5594838.1159699997</v>
      </c>
      <c r="MCJ16">
        <v>-5594838.1159699997</v>
      </c>
      <c r="MCK16">
        <v>-5594838.1159699997</v>
      </c>
      <c r="MCL16">
        <v>-5594838.1159699997</v>
      </c>
      <c r="MCM16">
        <v>-5594838.1159699997</v>
      </c>
      <c r="MCN16">
        <v>-5594838.1159699997</v>
      </c>
      <c r="MCO16">
        <v>-5594838.1159699997</v>
      </c>
      <c r="MCP16">
        <v>-5594838.1159699997</v>
      </c>
      <c r="MCQ16">
        <v>-5594838.1159699997</v>
      </c>
      <c r="MCR16">
        <v>-5594838.1159699997</v>
      </c>
      <c r="MCS16">
        <v>-5594838.1159699997</v>
      </c>
      <c r="MCT16">
        <v>-5594838.1159699997</v>
      </c>
      <c r="MCU16">
        <v>-5594838.1159699997</v>
      </c>
      <c r="MCV16">
        <v>-5594838.1159699997</v>
      </c>
      <c r="MCW16">
        <v>-5594838.1159699997</v>
      </c>
      <c r="MCX16">
        <v>-10826693.4103</v>
      </c>
      <c r="MCY16">
        <v>-10826693.4103</v>
      </c>
      <c r="MCZ16">
        <v>-10826693.4103</v>
      </c>
      <c r="MDA16">
        <v>-10826693.4103</v>
      </c>
      <c r="MDB16">
        <v>-10826693.4103</v>
      </c>
      <c r="MDC16">
        <v>-10826693.4103</v>
      </c>
      <c r="MDD16">
        <v>-10826693.4103</v>
      </c>
      <c r="MDE16">
        <v>-10826693.4103</v>
      </c>
      <c r="MDF16">
        <v>-10826693.4103</v>
      </c>
      <c r="MDG16">
        <v>-10826693.4103</v>
      </c>
      <c r="MDH16">
        <v>-10826693.4103</v>
      </c>
      <c r="MDI16">
        <v>-10826693.4103</v>
      </c>
      <c r="MDJ16">
        <v>-10826693.4103</v>
      </c>
      <c r="MDK16">
        <v>-10826693.4103</v>
      </c>
      <c r="MDL16">
        <v>-10826693.4103</v>
      </c>
      <c r="MDM16">
        <v>-10826693.4103</v>
      </c>
      <c r="MDN16">
        <v>-10826693.4103</v>
      </c>
      <c r="MDO16">
        <v>-10826693.4103</v>
      </c>
      <c r="MDP16">
        <v>-10826693.4103</v>
      </c>
      <c r="MDQ16">
        <v>-10826693.4103</v>
      </c>
      <c r="MDR16">
        <v>-10826693.4103</v>
      </c>
      <c r="MDS16">
        <v>-10826693.4103</v>
      </c>
      <c r="MDT16">
        <v>-10826693.4103</v>
      </c>
      <c r="MDU16">
        <v>-10826693.4103</v>
      </c>
      <c r="MDV16">
        <v>-10826693.4103</v>
      </c>
      <c r="MDW16">
        <v>-10826693.4103</v>
      </c>
      <c r="MDX16">
        <v>-10826693.4103</v>
      </c>
      <c r="MDY16">
        <v>-10826693.4103</v>
      </c>
      <c r="MDZ16">
        <v>-10826693.4103</v>
      </c>
      <c r="MEA16">
        <v>-10826693.4103</v>
      </c>
      <c r="MEB16">
        <v>-10826693.4103</v>
      </c>
      <c r="MEC16">
        <v>-10826693.4103</v>
      </c>
      <c r="MED16">
        <v>-10826693.4103</v>
      </c>
      <c r="MEE16">
        <v>-10826693.4103</v>
      </c>
      <c r="MEF16">
        <v>-10826693.4103</v>
      </c>
      <c r="MEG16">
        <v>-10826693.4103</v>
      </c>
      <c r="MEH16">
        <v>-10826693.4103</v>
      </c>
      <c r="MEI16">
        <v>-10826693.4103</v>
      </c>
      <c r="MEJ16">
        <v>-10826693.4103</v>
      </c>
      <c r="MEK16">
        <v>-10826693.4103</v>
      </c>
      <c r="MEL16">
        <v>-10826693.4103</v>
      </c>
      <c r="MEM16">
        <v>-10826693.4103</v>
      </c>
      <c r="MEN16">
        <v>-10826693.4103</v>
      </c>
      <c r="MEO16">
        <v>-10826693.4103</v>
      </c>
      <c r="MEP16">
        <v>-7034476.01939</v>
      </c>
      <c r="MEQ16">
        <v>-7034476.01939</v>
      </c>
      <c r="MER16">
        <v>-7034476.01939</v>
      </c>
      <c r="MES16">
        <v>-7034476.01939</v>
      </c>
      <c r="MET16">
        <v>-7034476.01939</v>
      </c>
      <c r="MEU16">
        <v>-7034476.01939</v>
      </c>
      <c r="MEV16">
        <v>-7034476.01939</v>
      </c>
      <c r="MEW16">
        <v>-7034476.01939</v>
      </c>
      <c r="MEX16">
        <v>-7034476.01939</v>
      </c>
      <c r="MEY16">
        <v>-7034476.01939</v>
      </c>
      <c r="MEZ16">
        <v>-7034476.01939</v>
      </c>
      <c r="MFA16">
        <v>-7034476.01939</v>
      </c>
      <c r="MFB16">
        <v>-7034476.01939</v>
      </c>
      <c r="MFC16">
        <v>-7034476.01939</v>
      </c>
      <c r="MFD16">
        <v>-7034476.01939</v>
      </c>
      <c r="MFE16">
        <v>-7034476.01939</v>
      </c>
      <c r="MFF16">
        <v>-7034476.01939</v>
      </c>
      <c r="MFG16">
        <v>-7034476.01939</v>
      </c>
      <c r="MFH16">
        <v>-7034476.01939</v>
      </c>
      <c r="MFI16">
        <v>-7034476.01939</v>
      </c>
      <c r="MFJ16">
        <v>-7034476.01939</v>
      </c>
      <c r="MFK16">
        <v>-7034476.01939</v>
      </c>
      <c r="MFL16">
        <v>-7034476.01939</v>
      </c>
      <c r="MFM16">
        <v>-7034476.01939</v>
      </c>
      <c r="MFN16">
        <v>-7034476.01939</v>
      </c>
      <c r="MFO16">
        <v>-7034476.01939</v>
      </c>
      <c r="MFP16">
        <v>-7034476.01939</v>
      </c>
      <c r="MFQ16">
        <v>-7034476.01939</v>
      </c>
      <c r="MFR16">
        <v>-7034476.01939</v>
      </c>
      <c r="MFS16">
        <v>-7034476.01939</v>
      </c>
      <c r="MFT16">
        <v>-7034476.01939</v>
      </c>
      <c r="MFU16">
        <v>-7034476.01939</v>
      </c>
      <c r="MFV16">
        <v>-7034476.01939</v>
      </c>
      <c r="MFW16">
        <v>-7034476.01939</v>
      </c>
      <c r="MFX16">
        <v>-7034476.01939</v>
      </c>
      <c r="MFY16">
        <v>-7034476.01939</v>
      </c>
      <c r="MFZ16">
        <v>-7034476.01939</v>
      </c>
      <c r="MGA16">
        <v>-7034476.01939</v>
      </c>
      <c r="MGB16">
        <v>-7034476.01939</v>
      </c>
      <c r="MGC16">
        <v>-7034476.01939</v>
      </c>
      <c r="MGD16">
        <v>-7034476.01939</v>
      </c>
      <c r="MGE16">
        <v>-7034476.01939</v>
      </c>
      <c r="MGF16">
        <v>-7034476.01939</v>
      </c>
      <c r="MGG16">
        <v>-7034476.01939</v>
      </c>
      <c r="MGH16">
        <v>-13211795.040999999</v>
      </c>
      <c r="MGI16">
        <v>-13211795.040999999</v>
      </c>
      <c r="MGJ16">
        <v>-13211795.040999999</v>
      </c>
      <c r="MGK16">
        <v>-13211795.040999999</v>
      </c>
      <c r="MGL16">
        <v>-13211795.040999999</v>
      </c>
      <c r="MGM16">
        <v>-13211795.040999999</v>
      </c>
      <c r="MGN16">
        <v>-13211795.040999999</v>
      </c>
      <c r="MGO16">
        <v>-13211795.040999999</v>
      </c>
      <c r="MGP16">
        <v>-13211795.040999999</v>
      </c>
      <c r="MGQ16">
        <v>-13211795.040999999</v>
      </c>
      <c r="MGR16">
        <v>-13211795.040999999</v>
      </c>
      <c r="MGS16">
        <v>-13211795.040999999</v>
      </c>
      <c r="MGT16">
        <v>-13211795.040999999</v>
      </c>
      <c r="MGU16">
        <v>-13211795.040999999</v>
      </c>
      <c r="MGV16">
        <v>-13211795.040999999</v>
      </c>
      <c r="MGW16">
        <v>-13211795.040999999</v>
      </c>
      <c r="MGX16">
        <v>-13211795.040999999</v>
      </c>
      <c r="MGY16">
        <v>-13211795.040999999</v>
      </c>
      <c r="MGZ16">
        <v>-13211795.040999999</v>
      </c>
      <c r="MHA16">
        <v>-13211795.040999999</v>
      </c>
      <c r="MHB16">
        <v>-13211795.040999999</v>
      </c>
      <c r="MHC16">
        <v>-13211795.040999999</v>
      </c>
      <c r="MHD16">
        <v>-13211795.040999999</v>
      </c>
      <c r="MHE16">
        <v>-13211795.040999999</v>
      </c>
      <c r="MHF16">
        <v>-13211795.040999999</v>
      </c>
      <c r="MHG16">
        <v>-13211795.040999999</v>
      </c>
      <c r="MHH16">
        <v>-13211795.040999999</v>
      </c>
      <c r="MHI16">
        <v>-13211795.040999999</v>
      </c>
      <c r="MHJ16">
        <v>-13211795.040999999</v>
      </c>
      <c r="MHK16">
        <v>-13211795.040999999</v>
      </c>
      <c r="MHL16">
        <v>-13211795.040999999</v>
      </c>
      <c r="MHM16">
        <v>-13211795.040999999</v>
      </c>
      <c r="MHN16">
        <v>-13211795.040999999</v>
      </c>
      <c r="MHO16">
        <v>-13211795.040999999</v>
      </c>
      <c r="MHP16">
        <v>-13211795.040999999</v>
      </c>
      <c r="MHQ16">
        <v>-13211795.040999999</v>
      </c>
      <c r="MHR16">
        <v>-13211795.040999999</v>
      </c>
      <c r="MHS16">
        <v>-13211795.040999999</v>
      </c>
      <c r="MHT16">
        <v>-13211795.040999999</v>
      </c>
      <c r="MHU16">
        <v>-13211795.040999999</v>
      </c>
      <c r="MHV16">
        <v>-13211795.040999999</v>
      </c>
      <c r="MHW16">
        <v>-13211795.040999999</v>
      </c>
      <c r="MHX16">
        <v>-13211795.040999999</v>
      </c>
      <c r="MHY16">
        <v>-13211795.040999999</v>
      </c>
      <c r="MHZ16">
        <v>-25566433.0843</v>
      </c>
      <c r="MIA16">
        <v>-25566433.0843</v>
      </c>
      <c r="MIB16">
        <v>-25566433.0843</v>
      </c>
      <c r="MIC16">
        <v>-25566433.0843</v>
      </c>
      <c r="MID16">
        <v>-25566433.0843</v>
      </c>
      <c r="MIE16">
        <v>-25566433.0843</v>
      </c>
      <c r="MIF16">
        <v>-25566433.0843</v>
      </c>
      <c r="MIG16">
        <v>-25566433.0843</v>
      </c>
      <c r="MIH16">
        <v>-25566433.0843</v>
      </c>
      <c r="MII16">
        <v>-25566433.0843</v>
      </c>
      <c r="MIJ16">
        <v>-25566433.0843</v>
      </c>
      <c r="MIK16">
        <v>-25566433.0843</v>
      </c>
      <c r="MIL16">
        <v>-25566433.0843</v>
      </c>
      <c r="MIM16">
        <v>-25566433.0843</v>
      </c>
      <c r="MIN16">
        <v>-25566433.0843</v>
      </c>
      <c r="MIO16">
        <v>-25566433.0843</v>
      </c>
      <c r="MIP16">
        <v>-25566433.0843</v>
      </c>
      <c r="MIQ16">
        <v>-25566433.0843</v>
      </c>
      <c r="MIR16">
        <v>-25566433.0843</v>
      </c>
      <c r="MIS16">
        <v>-25566433.0843</v>
      </c>
      <c r="MIT16">
        <v>-25566433.0843</v>
      </c>
      <c r="MIU16">
        <v>-25566433.0843</v>
      </c>
      <c r="MIV16">
        <v>-25566433.0843</v>
      </c>
      <c r="MIW16">
        <v>-25566433.0843</v>
      </c>
      <c r="MIX16">
        <v>-25566433.0843</v>
      </c>
      <c r="MIY16">
        <v>-25566433.0843</v>
      </c>
      <c r="MIZ16">
        <v>-25566433.0843</v>
      </c>
      <c r="MJA16">
        <v>-25566433.0843</v>
      </c>
      <c r="MJB16">
        <v>-25566433.0843</v>
      </c>
      <c r="MJC16">
        <v>-25566433.0843</v>
      </c>
      <c r="MJD16">
        <v>-25566433.0843</v>
      </c>
      <c r="MJE16">
        <v>-25566433.0843</v>
      </c>
      <c r="MJF16">
        <v>-25566433.0843</v>
      </c>
      <c r="MJG16">
        <v>-25566433.0843</v>
      </c>
      <c r="MJH16">
        <v>-25566433.0843</v>
      </c>
      <c r="MJI16">
        <v>-25566433.0843</v>
      </c>
      <c r="MJJ16">
        <v>-25566433.0843</v>
      </c>
      <c r="MJK16">
        <v>-25566433.0843</v>
      </c>
      <c r="MJL16">
        <v>-25566433.0843</v>
      </c>
      <c r="MJM16">
        <v>-25566433.0843</v>
      </c>
      <c r="MJN16">
        <v>-25566433.0843</v>
      </c>
      <c r="MJO16">
        <v>-25566433.0843</v>
      </c>
      <c r="MJP16">
        <v>-25566433.0843</v>
      </c>
      <c r="MJQ16">
        <v>-25566433.0843</v>
      </c>
      <c r="MJR16">
        <v>-14377449.675100001</v>
      </c>
      <c r="MJS16">
        <v>-14377449.675100001</v>
      </c>
      <c r="MJT16">
        <v>-14377449.675100001</v>
      </c>
      <c r="MJU16">
        <v>-14377449.675100001</v>
      </c>
      <c r="MJV16">
        <v>-14377449.675100001</v>
      </c>
      <c r="MJW16">
        <v>-14377449.675100001</v>
      </c>
      <c r="MJX16">
        <v>-14377449.675100001</v>
      </c>
      <c r="MJY16">
        <v>-14377449.675100001</v>
      </c>
      <c r="MJZ16">
        <v>-14377449.675100001</v>
      </c>
      <c r="MKA16">
        <v>-14377449.675100001</v>
      </c>
      <c r="MKB16">
        <v>-14377449.675100001</v>
      </c>
      <c r="MKC16">
        <v>-14373166.9441</v>
      </c>
      <c r="MKD16">
        <v>-14373166.9441</v>
      </c>
      <c r="MKE16">
        <v>-14373166.9441</v>
      </c>
      <c r="MKF16">
        <v>-14373166.9441</v>
      </c>
      <c r="MKG16">
        <v>-14373166.9441</v>
      </c>
      <c r="MKH16">
        <v>-14373166.9441</v>
      </c>
      <c r="MKI16">
        <v>-14373166.9441</v>
      </c>
      <c r="MKJ16">
        <v>-14373166.9441</v>
      </c>
      <c r="MKK16">
        <v>-14373166.9441</v>
      </c>
      <c r="MKL16">
        <v>-14373166.9441</v>
      </c>
      <c r="MKM16">
        <v>-14373166.9441</v>
      </c>
      <c r="MKN16">
        <v>-14377449.675100001</v>
      </c>
      <c r="MKO16">
        <v>-14377449.675100001</v>
      </c>
      <c r="MKP16">
        <v>-14377449.675100001</v>
      </c>
      <c r="MKQ16">
        <v>-14377449.675100001</v>
      </c>
      <c r="MKR16">
        <v>-14377449.675100001</v>
      </c>
      <c r="MKS16">
        <v>-14377449.675100001</v>
      </c>
      <c r="MKT16">
        <v>-14377449.675100001</v>
      </c>
      <c r="MKU16">
        <v>-14377449.675100001</v>
      </c>
      <c r="MKV16">
        <v>-14377449.675100001</v>
      </c>
      <c r="MKW16">
        <v>-14377449.675100001</v>
      </c>
      <c r="MKX16">
        <v>-14377449.675100001</v>
      </c>
      <c r="MKY16">
        <v>-14373166.9441</v>
      </c>
      <c r="MKZ16">
        <v>-14373166.9441</v>
      </c>
      <c r="MLA16">
        <v>-14373166.9441</v>
      </c>
      <c r="MLB16">
        <v>-14373166.9441</v>
      </c>
      <c r="MLC16">
        <v>-14373166.9441</v>
      </c>
      <c r="MLD16">
        <v>-14373166.9441</v>
      </c>
      <c r="MLE16">
        <v>-14373166.9441</v>
      </c>
      <c r="MLF16">
        <v>-14373166.9441</v>
      </c>
      <c r="MLG16">
        <v>-14373166.9441</v>
      </c>
      <c r="MLH16">
        <v>-14373166.9441</v>
      </c>
      <c r="MLI16">
        <v>-14373166.9441</v>
      </c>
      <c r="MLJ16">
        <v>-29336233.009199999</v>
      </c>
      <c r="MLK16">
        <v>-29336233.009199999</v>
      </c>
      <c r="MLL16">
        <v>-29336233.009199999</v>
      </c>
      <c r="MLM16">
        <v>-29336233.009199999</v>
      </c>
      <c r="MLN16">
        <v>-29336233.009199999</v>
      </c>
      <c r="MLO16">
        <v>-29336233.009199999</v>
      </c>
      <c r="MLP16">
        <v>-29336233.009199999</v>
      </c>
      <c r="MLQ16">
        <v>-29336233.009199999</v>
      </c>
      <c r="MLR16">
        <v>-29336233.009199999</v>
      </c>
      <c r="MLS16">
        <v>-29336233.009199999</v>
      </c>
      <c r="MLT16">
        <v>-29336233.009199999</v>
      </c>
      <c r="MLU16">
        <v>-29328009.989100002</v>
      </c>
      <c r="MLV16">
        <v>-29328009.989100002</v>
      </c>
      <c r="MLW16">
        <v>-29328009.989100002</v>
      </c>
      <c r="MLX16">
        <v>-29328009.989100002</v>
      </c>
      <c r="MLY16">
        <v>-29328009.989100002</v>
      </c>
      <c r="MLZ16">
        <v>-29328009.989100002</v>
      </c>
      <c r="MMA16">
        <v>-29328009.989100002</v>
      </c>
      <c r="MMB16">
        <v>-29328009.989100002</v>
      </c>
      <c r="MMC16">
        <v>-29328009.989100002</v>
      </c>
      <c r="MMD16">
        <v>-29328009.989100002</v>
      </c>
      <c r="MME16">
        <v>-29328009.989100002</v>
      </c>
      <c r="MMF16">
        <v>-29336233.009199999</v>
      </c>
      <c r="MMG16">
        <v>-29336233.009199999</v>
      </c>
      <c r="MMH16">
        <v>-29336233.009199999</v>
      </c>
      <c r="MMI16">
        <v>-29336233.009199999</v>
      </c>
      <c r="MMJ16">
        <v>-29336233.009199999</v>
      </c>
      <c r="MMK16">
        <v>-29336233.009199999</v>
      </c>
      <c r="MML16">
        <v>-29336233.009199999</v>
      </c>
      <c r="MMM16">
        <v>-29336233.009199999</v>
      </c>
      <c r="MMN16">
        <v>-29336233.009199999</v>
      </c>
      <c r="MMO16">
        <v>-29336233.009199999</v>
      </c>
      <c r="MMP16">
        <v>-29336233.009199999</v>
      </c>
      <c r="MMQ16">
        <v>-29328009.989100002</v>
      </c>
      <c r="MMR16">
        <v>-29328009.989100002</v>
      </c>
      <c r="MMS16">
        <v>-29328009.989100002</v>
      </c>
      <c r="MMT16">
        <v>-29328009.989100002</v>
      </c>
      <c r="MMU16">
        <v>-29328009.989100002</v>
      </c>
      <c r="MMV16">
        <v>-29328009.989100002</v>
      </c>
      <c r="MMW16">
        <v>-29328009.989100002</v>
      </c>
      <c r="MMX16">
        <v>-29328009.989100002</v>
      </c>
      <c r="MMY16">
        <v>-29328009.989100002</v>
      </c>
      <c r="MMZ16">
        <v>-29328009.989100002</v>
      </c>
      <c r="MNA16">
        <v>-29328009.989100002</v>
      </c>
      <c r="MNB16">
        <v>-60365919.322800003</v>
      </c>
      <c r="MNC16">
        <v>-60365919.322800003</v>
      </c>
      <c r="MND16">
        <v>-60365919.322800003</v>
      </c>
      <c r="MNE16">
        <v>-60365919.322800003</v>
      </c>
      <c r="MNF16">
        <v>-60365919.322800003</v>
      </c>
      <c r="MNG16">
        <v>-60365919.322800003</v>
      </c>
      <c r="MNH16">
        <v>-60365919.322800003</v>
      </c>
      <c r="MNI16">
        <v>-60365919.322800003</v>
      </c>
      <c r="MNJ16">
        <v>-60365919.322800003</v>
      </c>
      <c r="MNK16">
        <v>-60365919.322800003</v>
      </c>
      <c r="MNL16">
        <v>-60365919.322800003</v>
      </c>
      <c r="MNM16">
        <v>-60349815.7245</v>
      </c>
      <c r="MNN16">
        <v>-60349815.7245</v>
      </c>
      <c r="MNO16">
        <v>-60349815.7245</v>
      </c>
      <c r="MNP16">
        <v>-60349815.7245</v>
      </c>
      <c r="MNQ16">
        <v>-60349815.7245</v>
      </c>
      <c r="MNR16">
        <v>-60349815.7245</v>
      </c>
      <c r="MNS16">
        <v>-60349815.7245</v>
      </c>
      <c r="MNT16">
        <v>-60349815.7245</v>
      </c>
      <c r="MNU16">
        <v>-60349815.7245</v>
      </c>
      <c r="MNV16">
        <v>-60349815.7245</v>
      </c>
      <c r="MNW16">
        <v>-60349815.7245</v>
      </c>
      <c r="MNX16">
        <v>-60365919.322800003</v>
      </c>
      <c r="MNY16">
        <v>-60365919.322800003</v>
      </c>
      <c r="MNZ16">
        <v>-60365919.322800003</v>
      </c>
      <c r="MOA16">
        <v>-60365919.322800003</v>
      </c>
      <c r="MOB16">
        <v>-60365919.322800003</v>
      </c>
      <c r="MOC16">
        <v>-60365919.322800003</v>
      </c>
      <c r="MOD16">
        <v>-60365919.322800003</v>
      </c>
      <c r="MOE16">
        <v>-60365919.322800003</v>
      </c>
      <c r="MOF16">
        <v>-60365919.322800003</v>
      </c>
      <c r="MOG16">
        <v>-60365919.322800003</v>
      </c>
      <c r="MOH16">
        <v>-60365919.322800003</v>
      </c>
      <c r="MOI16">
        <v>-60349815.7245</v>
      </c>
      <c r="MOJ16">
        <v>-60349815.7245</v>
      </c>
      <c r="MOK16">
        <v>-60349815.7245</v>
      </c>
      <c r="MOL16">
        <v>-60349815.7245</v>
      </c>
      <c r="MOM16">
        <v>-60349815.7245</v>
      </c>
      <c r="MON16">
        <v>-60349815.7245</v>
      </c>
      <c r="MOO16">
        <v>-60349815.7245</v>
      </c>
      <c r="MOP16">
        <v>-60349815.7245</v>
      </c>
      <c r="MOQ16">
        <v>-60349815.7245</v>
      </c>
      <c r="MOR16">
        <v>-60349815.7245</v>
      </c>
      <c r="MOS16">
        <v>-60349815.7245</v>
      </c>
      <c r="MOT16">
        <v>16183458.6581</v>
      </c>
      <c r="MOU16">
        <v>16183458.6581</v>
      </c>
      <c r="MOV16">
        <v>16183458.6581</v>
      </c>
      <c r="MOW16">
        <v>16183458.6581</v>
      </c>
      <c r="MOX16">
        <v>16183458.6581</v>
      </c>
      <c r="MOY16">
        <v>16183458.6581</v>
      </c>
      <c r="MOZ16">
        <v>16183458.6581</v>
      </c>
      <c r="MPA16">
        <v>16183458.6581</v>
      </c>
      <c r="MPB16">
        <v>16183458.6581</v>
      </c>
      <c r="MPC16">
        <v>16183458.6581</v>
      </c>
      <c r="MPD16">
        <v>16183458.6581</v>
      </c>
      <c r="MPE16">
        <v>22654033.464899998</v>
      </c>
      <c r="MPF16">
        <v>22654033.464899998</v>
      </c>
      <c r="MPG16">
        <v>22654033.464899998</v>
      </c>
      <c r="MPH16">
        <v>22654033.464899998</v>
      </c>
      <c r="MPI16">
        <v>22654033.464899998</v>
      </c>
      <c r="MPJ16">
        <v>22654033.464899998</v>
      </c>
      <c r="MPK16">
        <v>22654033.464899998</v>
      </c>
      <c r="MPL16">
        <v>22654033.464899998</v>
      </c>
      <c r="MPM16">
        <v>22654033.464899998</v>
      </c>
      <c r="MPN16">
        <v>22654033.464899998</v>
      </c>
      <c r="MPO16">
        <v>22654033.464899998</v>
      </c>
      <c r="MPP16">
        <v>16183458.6581</v>
      </c>
      <c r="MPQ16">
        <v>16183458.6581</v>
      </c>
      <c r="MPR16">
        <v>16183458.6581</v>
      </c>
      <c r="MPS16">
        <v>16183458.6581</v>
      </c>
      <c r="MPT16">
        <v>16183458.6581</v>
      </c>
      <c r="MPU16">
        <v>16183458.6581</v>
      </c>
      <c r="MPV16">
        <v>16183458.6581</v>
      </c>
      <c r="MPW16">
        <v>16183458.6581</v>
      </c>
      <c r="MPX16">
        <v>16183458.6581</v>
      </c>
      <c r="MPY16">
        <v>16183458.6581</v>
      </c>
      <c r="MPZ16">
        <v>16183458.6581</v>
      </c>
      <c r="MQA16">
        <v>22654033.464899998</v>
      </c>
      <c r="MQB16">
        <v>22654033.464899998</v>
      </c>
      <c r="MQC16">
        <v>22654033.464899998</v>
      </c>
      <c r="MQD16">
        <v>22654033.464899998</v>
      </c>
      <c r="MQE16">
        <v>22654033.464899998</v>
      </c>
      <c r="MQF16">
        <v>22654033.464899998</v>
      </c>
      <c r="MQG16">
        <v>22654033.464899998</v>
      </c>
      <c r="MQH16">
        <v>22654033.464899998</v>
      </c>
      <c r="MQI16">
        <v>22654033.464899998</v>
      </c>
      <c r="MQJ16">
        <v>22654033.464899998</v>
      </c>
      <c r="MQK16">
        <v>22654033.464899998</v>
      </c>
      <c r="MQL16">
        <v>34414499.090899996</v>
      </c>
      <c r="MQM16">
        <v>34414499.090899996</v>
      </c>
      <c r="MQN16">
        <v>34414499.090899996</v>
      </c>
      <c r="MQO16">
        <v>34414499.090899996</v>
      </c>
      <c r="MQP16">
        <v>34414499.090899996</v>
      </c>
      <c r="MQQ16">
        <v>34414499.090899996</v>
      </c>
      <c r="MQR16">
        <v>34414499.090899996</v>
      </c>
      <c r="MQS16">
        <v>34414499.090899996</v>
      </c>
      <c r="MQT16">
        <v>34414499.090899996</v>
      </c>
      <c r="MQU16">
        <v>34414499.090899996</v>
      </c>
      <c r="MQV16">
        <v>34414499.090899996</v>
      </c>
      <c r="MQW16">
        <v>46838269.525399998</v>
      </c>
      <c r="MQX16">
        <v>46838269.525399998</v>
      </c>
      <c r="MQY16">
        <v>46838269.525399998</v>
      </c>
      <c r="MQZ16">
        <v>46838269.525399998</v>
      </c>
      <c r="MRA16">
        <v>46838269.525399998</v>
      </c>
      <c r="MRB16">
        <v>46838269.525399998</v>
      </c>
      <c r="MRC16">
        <v>46838269.525399998</v>
      </c>
      <c r="MRD16">
        <v>46838269.525399998</v>
      </c>
      <c r="MRE16">
        <v>46838269.525399998</v>
      </c>
      <c r="MRF16">
        <v>46838269.525399998</v>
      </c>
      <c r="MRG16">
        <v>46838269.525399998</v>
      </c>
      <c r="MRH16">
        <v>34414499.090899996</v>
      </c>
      <c r="MRI16">
        <v>34414499.090899996</v>
      </c>
      <c r="MRJ16">
        <v>34414499.090899996</v>
      </c>
      <c r="MRK16">
        <v>34414499.090899996</v>
      </c>
      <c r="MRL16">
        <v>34414499.090899996</v>
      </c>
      <c r="MRM16">
        <v>34414499.090899996</v>
      </c>
      <c r="MRN16">
        <v>34414499.090899996</v>
      </c>
      <c r="MRO16">
        <v>34414499.090899996</v>
      </c>
      <c r="MRP16">
        <v>34414499.090899996</v>
      </c>
      <c r="MRQ16">
        <v>34414499.090899996</v>
      </c>
      <c r="MRR16">
        <v>34414499.090899996</v>
      </c>
      <c r="MRS16">
        <v>46838269.525399998</v>
      </c>
      <c r="MRT16">
        <v>46838269.525399998</v>
      </c>
      <c r="MRU16">
        <v>46838269.525399998</v>
      </c>
      <c r="MRV16">
        <v>46838269.525399998</v>
      </c>
      <c r="MRW16">
        <v>46838269.525399998</v>
      </c>
      <c r="MRX16">
        <v>46838269.525399998</v>
      </c>
      <c r="MRY16">
        <v>46838269.525399998</v>
      </c>
      <c r="MRZ16">
        <v>46838269.525399998</v>
      </c>
      <c r="MSA16">
        <v>46838269.525399998</v>
      </c>
      <c r="MSB16">
        <v>46838269.525399998</v>
      </c>
      <c r="MSC16">
        <v>46838269.525399998</v>
      </c>
      <c r="MSD16">
        <v>72983607.347599998</v>
      </c>
      <c r="MSE16">
        <v>72983607.347599998</v>
      </c>
      <c r="MSF16">
        <v>72983607.347599998</v>
      </c>
      <c r="MSG16">
        <v>72983607.347599998</v>
      </c>
      <c r="MSH16">
        <v>72983607.347599998</v>
      </c>
      <c r="MSI16">
        <v>72983607.347599998</v>
      </c>
      <c r="MSJ16">
        <v>72983607.347599998</v>
      </c>
      <c r="MSK16">
        <v>72983607.347599998</v>
      </c>
      <c r="MSL16">
        <v>72983607.347599998</v>
      </c>
      <c r="MSM16">
        <v>72983607.347599998</v>
      </c>
      <c r="MSN16">
        <v>72983607.347599998</v>
      </c>
      <c r="MSO16">
        <v>97313769.037200004</v>
      </c>
      <c r="MSP16">
        <v>97313769.037200004</v>
      </c>
      <c r="MSQ16">
        <v>97313769.037200004</v>
      </c>
      <c r="MSR16">
        <v>97313769.037200004</v>
      </c>
      <c r="MSS16">
        <v>97313769.037200004</v>
      </c>
      <c r="MST16">
        <v>97313769.037200004</v>
      </c>
      <c r="MSU16">
        <v>97313769.037200004</v>
      </c>
      <c r="MSV16">
        <v>97313769.037200004</v>
      </c>
      <c r="MSW16">
        <v>97313769.037200004</v>
      </c>
      <c r="MSX16">
        <v>97313769.037200004</v>
      </c>
      <c r="MSY16">
        <v>97313769.037200004</v>
      </c>
      <c r="MSZ16">
        <v>72983607.347599998</v>
      </c>
      <c r="MTA16">
        <v>72983607.347599998</v>
      </c>
      <c r="MTB16">
        <v>72983607.347599998</v>
      </c>
      <c r="MTC16">
        <v>72983607.347599998</v>
      </c>
      <c r="MTD16">
        <v>72983607.347599998</v>
      </c>
      <c r="MTE16">
        <v>72983607.347599998</v>
      </c>
      <c r="MTF16">
        <v>72983607.347599998</v>
      </c>
      <c r="MTG16">
        <v>72983607.347599998</v>
      </c>
      <c r="MTH16">
        <v>72983607.347599998</v>
      </c>
      <c r="MTI16">
        <v>72983607.347599998</v>
      </c>
      <c r="MTJ16">
        <v>72983607.347599998</v>
      </c>
      <c r="MTK16">
        <v>97313769.037200004</v>
      </c>
      <c r="MTL16">
        <v>97313769.037200004</v>
      </c>
      <c r="MTM16">
        <v>97313769.037200004</v>
      </c>
      <c r="MTN16">
        <v>97313769.037200004</v>
      </c>
      <c r="MTO16">
        <v>97313769.037200004</v>
      </c>
      <c r="MTP16">
        <v>97313769.037200004</v>
      </c>
      <c r="MTQ16">
        <v>97313769.037200004</v>
      </c>
      <c r="MTR16">
        <v>97313769.037200004</v>
      </c>
      <c r="MTS16">
        <v>97313769.037200004</v>
      </c>
      <c r="MTT16">
        <v>97313769.037200004</v>
      </c>
      <c r="MTU16">
        <v>97313769.037200004</v>
      </c>
      <c r="MTV16">
        <v>8511745.2160199992</v>
      </c>
      <c r="MTW16">
        <v>8511745.2160199992</v>
      </c>
      <c r="MTX16">
        <v>8511745.2160199992</v>
      </c>
      <c r="MTY16">
        <v>8511745.2160199992</v>
      </c>
      <c r="MTZ16">
        <v>8511745.2160199992</v>
      </c>
      <c r="MUA16">
        <v>8511745.2160199992</v>
      </c>
      <c r="MUB16">
        <v>8511745.2160199992</v>
      </c>
      <c r="MUC16">
        <v>8511745.2160199992</v>
      </c>
      <c r="MUD16">
        <v>8511745.2160199992</v>
      </c>
      <c r="MUE16">
        <v>8511745.2160199992</v>
      </c>
      <c r="MUF16">
        <v>8511745.2160199992</v>
      </c>
      <c r="MUG16">
        <v>8603682.1482999995</v>
      </c>
      <c r="MUH16">
        <v>8603682.1482999995</v>
      </c>
      <c r="MUI16">
        <v>8603682.1482999995</v>
      </c>
      <c r="MUJ16">
        <v>8603682.1482999995</v>
      </c>
      <c r="MUK16">
        <v>8603682.1482999995</v>
      </c>
      <c r="MUL16">
        <v>8603682.1482999995</v>
      </c>
      <c r="MUM16">
        <v>8603682.1482999995</v>
      </c>
      <c r="MUN16">
        <v>8603682.1482999995</v>
      </c>
      <c r="MUO16">
        <v>8603682.1482999995</v>
      </c>
      <c r="MUP16">
        <v>8603682.1482999995</v>
      </c>
      <c r="MUQ16">
        <v>8603682.1482999995</v>
      </c>
      <c r="MUR16">
        <v>8511745.2160199992</v>
      </c>
      <c r="MUS16">
        <v>8511745.2160199992</v>
      </c>
      <c r="MUT16">
        <v>8511745.2160199992</v>
      </c>
      <c r="MUU16">
        <v>8511745.2160199992</v>
      </c>
      <c r="MUV16">
        <v>8511745.2160199992</v>
      </c>
      <c r="MUW16">
        <v>8511745.2160199992</v>
      </c>
      <c r="MUX16">
        <v>8511745.2160199992</v>
      </c>
      <c r="MUY16">
        <v>8511745.2160199992</v>
      </c>
      <c r="MUZ16">
        <v>8511745.2160199992</v>
      </c>
      <c r="MVA16">
        <v>8511745.2160199992</v>
      </c>
      <c r="MVB16">
        <v>8511745.2160199992</v>
      </c>
      <c r="MVC16">
        <v>8603682.1482999995</v>
      </c>
      <c r="MVD16">
        <v>8603682.1482999995</v>
      </c>
      <c r="MVE16">
        <v>8603682.1482999995</v>
      </c>
      <c r="MVF16">
        <v>8603682.1482999995</v>
      </c>
      <c r="MVG16">
        <v>8603682.1482999995</v>
      </c>
      <c r="MVH16">
        <v>8603682.1482999995</v>
      </c>
      <c r="MVI16">
        <v>8603682.1482999995</v>
      </c>
      <c r="MVJ16">
        <v>8603682.1482999995</v>
      </c>
      <c r="MVK16">
        <v>8603682.1482999995</v>
      </c>
      <c r="MVL16">
        <v>8603682.1482999995</v>
      </c>
      <c r="MVM16">
        <v>8603682.1482999995</v>
      </c>
      <c r="MVN16">
        <v>23374959.523400001</v>
      </c>
      <c r="MVO16">
        <v>23374959.523400001</v>
      </c>
      <c r="MVP16">
        <v>23374959.523400001</v>
      </c>
      <c r="MVQ16">
        <v>23374959.523400001</v>
      </c>
      <c r="MVR16">
        <v>23374959.523400001</v>
      </c>
      <c r="MVS16">
        <v>23374959.523400001</v>
      </c>
      <c r="MVT16">
        <v>23374959.523400001</v>
      </c>
      <c r="MVU16">
        <v>23374959.523400001</v>
      </c>
      <c r="MVV16">
        <v>23374959.523400001</v>
      </c>
      <c r="MVW16">
        <v>23374959.523400001</v>
      </c>
      <c r="MVX16">
        <v>23374959.523400001</v>
      </c>
      <c r="MVY16">
        <v>23551482.224300001</v>
      </c>
      <c r="MVZ16">
        <v>23551482.224300001</v>
      </c>
      <c r="MWA16">
        <v>23551482.224300001</v>
      </c>
      <c r="MWB16">
        <v>23551482.224300001</v>
      </c>
      <c r="MWC16">
        <v>23551482.224300001</v>
      </c>
      <c r="MWD16">
        <v>23551482.224300001</v>
      </c>
      <c r="MWE16">
        <v>23551482.224300001</v>
      </c>
      <c r="MWF16">
        <v>23551482.224300001</v>
      </c>
      <c r="MWG16">
        <v>23551482.224300001</v>
      </c>
      <c r="MWH16">
        <v>23551482.224300001</v>
      </c>
      <c r="MWI16">
        <v>23551482.224300001</v>
      </c>
      <c r="MWJ16">
        <v>23374959.523400001</v>
      </c>
      <c r="MWK16">
        <v>23374959.523400001</v>
      </c>
      <c r="MWL16">
        <v>23374959.523400001</v>
      </c>
      <c r="MWM16">
        <v>23374959.523400001</v>
      </c>
      <c r="MWN16">
        <v>23374959.523400001</v>
      </c>
      <c r="MWO16">
        <v>23374959.523400001</v>
      </c>
      <c r="MWP16">
        <v>23374959.523400001</v>
      </c>
      <c r="MWQ16">
        <v>23374959.523400001</v>
      </c>
      <c r="MWR16">
        <v>23374959.523400001</v>
      </c>
      <c r="MWS16">
        <v>23374959.523400001</v>
      </c>
      <c r="MWT16">
        <v>23374959.523400001</v>
      </c>
      <c r="MWU16">
        <v>23551482.224300001</v>
      </c>
      <c r="MWV16">
        <v>23551482.224300001</v>
      </c>
      <c r="MWW16">
        <v>23551482.224300001</v>
      </c>
      <c r="MWX16">
        <v>23551482.224300001</v>
      </c>
      <c r="MWY16">
        <v>23551482.224300001</v>
      </c>
      <c r="MWZ16">
        <v>23551482.224300001</v>
      </c>
      <c r="MXA16">
        <v>23551482.224300001</v>
      </c>
      <c r="MXB16">
        <v>23551482.224300001</v>
      </c>
      <c r="MXC16">
        <v>23551482.224300001</v>
      </c>
      <c r="MXD16">
        <v>23551482.224300001</v>
      </c>
      <c r="MXE16">
        <v>23551482.224300001</v>
      </c>
      <c r="MXF16">
        <v>56340941.866499998</v>
      </c>
      <c r="MXG16">
        <v>56340941.866499998</v>
      </c>
      <c r="MXH16">
        <v>56340941.866499998</v>
      </c>
      <c r="MXI16">
        <v>56340941.866499998</v>
      </c>
      <c r="MXJ16">
        <v>56340941.866499998</v>
      </c>
      <c r="MXK16">
        <v>56340941.866499998</v>
      </c>
      <c r="MXL16">
        <v>56340941.866499998</v>
      </c>
      <c r="MXM16">
        <v>56340941.866499998</v>
      </c>
      <c r="MXN16">
        <v>56340941.866499998</v>
      </c>
      <c r="MXO16">
        <v>56340941.866499998</v>
      </c>
      <c r="MXP16">
        <v>56340941.866499998</v>
      </c>
      <c r="MXQ16">
        <v>56686636.104599997</v>
      </c>
      <c r="MXR16">
        <v>56686636.104599997</v>
      </c>
      <c r="MXS16">
        <v>56686636.104599997</v>
      </c>
      <c r="MXT16">
        <v>56686636.104599997</v>
      </c>
      <c r="MXU16">
        <v>56686636.104599997</v>
      </c>
      <c r="MXV16">
        <v>56686636.104599997</v>
      </c>
      <c r="MXW16">
        <v>56686636.104599997</v>
      </c>
      <c r="MXX16">
        <v>56686636.104599997</v>
      </c>
      <c r="MXY16">
        <v>56686636.104599997</v>
      </c>
      <c r="MXZ16">
        <v>56686636.104599997</v>
      </c>
      <c r="MYA16">
        <v>56686636.104599997</v>
      </c>
      <c r="MYB16">
        <v>56340941.866499998</v>
      </c>
      <c r="MYC16">
        <v>56340941.866499998</v>
      </c>
      <c r="MYD16">
        <v>56340941.866499998</v>
      </c>
      <c r="MYE16">
        <v>56340941.866499998</v>
      </c>
      <c r="MYF16">
        <v>56340941.866499998</v>
      </c>
      <c r="MYG16">
        <v>56340941.866499998</v>
      </c>
      <c r="MYH16">
        <v>56340941.866499998</v>
      </c>
      <c r="MYI16">
        <v>56340941.866499998</v>
      </c>
      <c r="MYJ16">
        <v>56340941.866499998</v>
      </c>
      <c r="MYK16">
        <v>56340941.866499998</v>
      </c>
      <c r="MYL16">
        <v>56340941.866499998</v>
      </c>
      <c r="MYM16">
        <v>56686636.104599997</v>
      </c>
      <c r="MYN16">
        <v>56686636.104599997</v>
      </c>
      <c r="MYO16">
        <v>56686636.104599997</v>
      </c>
      <c r="MYP16">
        <v>56686636.104599997</v>
      </c>
      <c r="MYQ16">
        <v>56686636.104599997</v>
      </c>
      <c r="MYR16">
        <v>56686636.104599997</v>
      </c>
      <c r="MYS16">
        <v>56686636.104599997</v>
      </c>
      <c r="MYT16">
        <v>56686636.104599997</v>
      </c>
      <c r="MYU16">
        <v>56686636.104599997</v>
      </c>
      <c r="MYV16">
        <v>56686636.104599997</v>
      </c>
      <c r="MYW16">
        <v>56686636.104599997</v>
      </c>
      <c r="MYX16">
        <v>-49494507.792900003</v>
      </c>
      <c r="MYY16">
        <v>-49494507.792900003</v>
      </c>
      <c r="MYZ16">
        <v>-49494507.792900003</v>
      </c>
      <c r="MZA16">
        <v>-49494507.792900003</v>
      </c>
      <c r="MZB16">
        <v>-49494507.792900003</v>
      </c>
      <c r="MZC16">
        <v>-49494507.792900003</v>
      </c>
      <c r="MZD16">
        <v>-49494507.792900003</v>
      </c>
      <c r="MZE16">
        <v>-49494507.792900003</v>
      </c>
      <c r="MZF16">
        <v>-49494507.792900003</v>
      </c>
      <c r="MZG16">
        <v>-49494507.792900003</v>
      </c>
      <c r="MZH16">
        <v>-49494507.792900003</v>
      </c>
      <c r="MZI16">
        <v>-49494507.792900003</v>
      </c>
      <c r="MZJ16">
        <v>-49494507.792900003</v>
      </c>
      <c r="MZK16">
        <v>-49494507.792900003</v>
      </c>
      <c r="MZL16">
        <v>-49494507.792900003</v>
      </c>
      <c r="MZM16">
        <v>-49494507.792900003</v>
      </c>
      <c r="MZN16">
        <v>-49494507.792900003</v>
      </c>
      <c r="MZO16">
        <v>-49494507.792900003</v>
      </c>
      <c r="MZP16">
        <v>-49494507.792900003</v>
      </c>
      <c r="MZQ16">
        <v>-49494507.792900003</v>
      </c>
      <c r="MZR16">
        <v>-49494507.792900003</v>
      </c>
      <c r="MZS16">
        <v>-49494507.792900003</v>
      </c>
      <c r="MZT16">
        <v>-49494507.792900003</v>
      </c>
      <c r="MZU16">
        <v>-49494507.792900003</v>
      </c>
      <c r="MZV16">
        <v>-49494507.792900003</v>
      </c>
      <c r="MZW16">
        <v>-49494507.792900003</v>
      </c>
      <c r="MZX16">
        <v>-49494507.792900003</v>
      </c>
      <c r="MZY16">
        <v>-49494507.792900003</v>
      </c>
      <c r="MZZ16">
        <v>-49494507.792900003</v>
      </c>
      <c r="NAA16">
        <v>-49494507.792900003</v>
      </c>
      <c r="NAB16">
        <v>-49494507.792900003</v>
      </c>
      <c r="NAC16">
        <v>-49494507.792900003</v>
      </c>
      <c r="NAD16">
        <v>-49494507.792900003</v>
      </c>
      <c r="NAE16">
        <v>-49494507.792900003</v>
      </c>
      <c r="NAF16">
        <v>-49494507.792900003</v>
      </c>
      <c r="NAG16">
        <v>-49494507.792900003</v>
      </c>
      <c r="NAH16">
        <v>-49494507.792900003</v>
      </c>
      <c r="NAI16">
        <v>-49494507.792900003</v>
      </c>
      <c r="NAJ16">
        <v>-49494507.792900003</v>
      </c>
      <c r="NAK16">
        <v>-49494507.792900003</v>
      </c>
      <c r="NAL16">
        <v>-49494507.792900003</v>
      </c>
      <c r="NAM16">
        <v>-49494507.792900003</v>
      </c>
      <c r="NAN16">
        <v>-49494507.792900003</v>
      </c>
      <c r="NAO16">
        <v>-49494507.792900003</v>
      </c>
      <c r="NAP16">
        <v>-76294407.013899997</v>
      </c>
      <c r="NAQ16">
        <v>-76294407.013899997</v>
      </c>
      <c r="NAR16">
        <v>-76294407.013899997</v>
      </c>
      <c r="NAS16">
        <v>-76294407.013899997</v>
      </c>
      <c r="NAT16">
        <v>-76294407.013899997</v>
      </c>
      <c r="NAU16">
        <v>-76294407.013899997</v>
      </c>
      <c r="NAV16">
        <v>-76294407.013899997</v>
      </c>
      <c r="NAW16">
        <v>-76294407.013899997</v>
      </c>
      <c r="NAX16">
        <v>-76294407.013899997</v>
      </c>
      <c r="NAY16">
        <v>-76294407.013899997</v>
      </c>
      <c r="NAZ16">
        <v>-76294407.013899997</v>
      </c>
      <c r="NBA16">
        <v>-76294407.013899997</v>
      </c>
      <c r="NBB16">
        <v>-76294407.013899997</v>
      </c>
      <c r="NBC16">
        <v>-76294407.013899997</v>
      </c>
      <c r="NBD16">
        <v>-76294407.013899997</v>
      </c>
      <c r="NBE16">
        <v>-76294407.013899997</v>
      </c>
      <c r="NBF16">
        <v>-76294407.013899997</v>
      </c>
      <c r="NBG16">
        <v>-76294407.013899997</v>
      </c>
      <c r="NBH16">
        <v>-76294407.013899997</v>
      </c>
      <c r="NBI16">
        <v>-76294407.013899997</v>
      </c>
      <c r="NBJ16">
        <v>-76294407.013899997</v>
      </c>
      <c r="NBK16">
        <v>-76294407.013899997</v>
      </c>
      <c r="NBL16">
        <v>-76294407.013899997</v>
      </c>
      <c r="NBM16">
        <v>-76294407.013899997</v>
      </c>
      <c r="NBN16">
        <v>-76294407.013899997</v>
      </c>
      <c r="NBO16">
        <v>-76294407.013899997</v>
      </c>
      <c r="NBP16">
        <v>-76294407.013899997</v>
      </c>
      <c r="NBQ16">
        <v>-76294407.013899997</v>
      </c>
      <c r="NBR16">
        <v>-76294407.013899997</v>
      </c>
      <c r="NBS16">
        <v>-76294407.013899997</v>
      </c>
      <c r="NBT16">
        <v>-76294407.013899997</v>
      </c>
      <c r="NBU16">
        <v>-76294407.013899997</v>
      </c>
      <c r="NBV16">
        <v>-76294407.013899997</v>
      </c>
      <c r="NBW16">
        <v>-76294407.013899997</v>
      </c>
      <c r="NBX16">
        <v>-76294407.013899997</v>
      </c>
      <c r="NBY16">
        <v>-76294407.013899997</v>
      </c>
      <c r="NBZ16">
        <v>-76294407.013899997</v>
      </c>
      <c r="NCA16">
        <v>-76294407.013899997</v>
      </c>
      <c r="NCB16">
        <v>-76294407.013899997</v>
      </c>
      <c r="NCC16">
        <v>-76294407.013899997</v>
      </c>
      <c r="NCD16">
        <v>-76294407.013899997</v>
      </c>
      <c r="NCE16">
        <v>-76294407.013899997</v>
      </c>
      <c r="NCF16">
        <v>-76294407.013899997</v>
      </c>
      <c r="NCG16">
        <v>-76294407.013899997</v>
      </c>
      <c r="NCH16">
        <v>-118411244.877</v>
      </c>
      <c r="NCI16">
        <v>-118411244.877</v>
      </c>
      <c r="NCJ16">
        <v>-118411244.877</v>
      </c>
      <c r="NCK16">
        <v>-118411244.877</v>
      </c>
      <c r="NCL16">
        <v>-118411244.877</v>
      </c>
      <c r="NCM16">
        <v>-118411244.877</v>
      </c>
      <c r="NCN16">
        <v>-118411244.877</v>
      </c>
      <c r="NCO16">
        <v>-118411244.877</v>
      </c>
      <c r="NCP16">
        <v>-118411244.877</v>
      </c>
      <c r="NCQ16">
        <v>-118411244.877</v>
      </c>
      <c r="NCR16">
        <v>-118411244.877</v>
      </c>
      <c r="NCS16">
        <v>-118411244.877</v>
      </c>
      <c r="NCT16">
        <v>-118411244.877</v>
      </c>
      <c r="NCU16">
        <v>-118411244.877</v>
      </c>
      <c r="NCV16">
        <v>-118411244.877</v>
      </c>
      <c r="NCW16">
        <v>-118411244.877</v>
      </c>
      <c r="NCX16">
        <v>-118411244.877</v>
      </c>
      <c r="NCY16">
        <v>-118411244.877</v>
      </c>
      <c r="NCZ16">
        <v>-118411244.877</v>
      </c>
      <c r="NDA16">
        <v>-118411244.877</v>
      </c>
      <c r="NDB16">
        <v>-118411244.877</v>
      </c>
      <c r="NDC16">
        <v>-118411244.877</v>
      </c>
      <c r="NDD16">
        <v>-118411244.877</v>
      </c>
      <c r="NDE16">
        <v>-118411244.877</v>
      </c>
      <c r="NDF16">
        <v>-118411244.877</v>
      </c>
      <c r="NDG16">
        <v>-118411244.877</v>
      </c>
      <c r="NDH16">
        <v>-118411244.877</v>
      </c>
      <c r="NDI16">
        <v>-118411244.877</v>
      </c>
      <c r="NDJ16">
        <v>-118411244.877</v>
      </c>
      <c r="NDK16">
        <v>-118411244.877</v>
      </c>
      <c r="NDL16">
        <v>-118411244.877</v>
      </c>
      <c r="NDM16">
        <v>-118411244.877</v>
      </c>
      <c r="NDN16">
        <v>-118411244.877</v>
      </c>
      <c r="NDO16">
        <v>-118411244.877</v>
      </c>
      <c r="NDP16">
        <v>-118411244.877</v>
      </c>
      <c r="NDQ16">
        <v>-118411244.877</v>
      </c>
      <c r="NDR16">
        <v>-118411244.877</v>
      </c>
      <c r="NDS16">
        <v>-118411244.877</v>
      </c>
      <c r="NDT16">
        <v>-118411244.877</v>
      </c>
      <c r="NDU16">
        <v>-118411244.877</v>
      </c>
      <c r="NDV16">
        <v>-118411244.877</v>
      </c>
      <c r="NDW16">
        <v>-118411244.877</v>
      </c>
      <c r="NDX16">
        <v>-118411244.877</v>
      </c>
      <c r="NDY16">
        <v>-118411244.877</v>
      </c>
      <c r="NDZ16">
        <v>-49494507.792900003</v>
      </c>
      <c r="NEA16">
        <v>-49494507.792900003</v>
      </c>
      <c r="NEB16">
        <v>-49494507.792900003</v>
      </c>
      <c r="NEC16">
        <v>-49494507.792900003</v>
      </c>
      <c r="NED16">
        <v>-49494507.792900003</v>
      </c>
      <c r="NEE16">
        <v>-49494507.792900003</v>
      </c>
      <c r="NEF16">
        <v>-49494507.792900003</v>
      </c>
      <c r="NEG16">
        <v>-49494507.792900003</v>
      </c>
      <c r="NEH16">
        <v>-49494507.792900003</v>
      </c>
      <c r="NEI16">
        <v>-49494507.792900003</v>
      </c>
      <c r="NEJ16">
        <v>-49494507.792900003</v>
      </c>
      <c r="NEK16">
        <v>-49494507.792900003</v>
      </c>
      <c r="NEL16">
        <v>-49494507.792900003</v>
      </c>
      <c r="NEM16">
        <v>-49494507.792900003</v>
      </c>
      <c r="NEN16">
        <v>-49494507.792900003</v>
      </c>
      <c r="NEO16">
        <v>-49494507.792900003</v>
      </c>
      <c r="NEP16">
        <v>-49494507.792900003</v>
      </c>
      <c r="NEQ16">
        <v>-49494507.792900003</v>
      </c>
      <c r="NER16">
        <v>-49494507.792900003</v>
      </c>
      <c r="NES16">
        <v>-49494507.792900003</v>
      </c>
      <c r="NET16">
        <v>-49494507.792900003</v>
      </c>
      <c r="NEU16">
        <v>-49494507.792900003</v>
      </c>
      <c r="NEV16">
        <v>-49494507.792900003</v>
      </c>
      <c r="NEW16">
        <v>-49494507.792900003</v>
      </c>
      <c r="NEX16">
        <v>-49494507.792900003</v>
      </c>
      <c r="NEY16">
        <v>-49494507.792900003</v>
      </c>
      <c r="NEZ16">
        <v>-49494507.792900003</v>
      </c>
      <c r="NFA16">
        <v>-49494507.792900003</v>
      </c>
      <c r="NFB16">
        <v>-49494507.792900003</v>
      </c>
      <c r="NFC16">
        <v>-49494507.792900003</v>
      </c>
      <c r="NFD16">
        <v>-49494507.792900003</v>
      </c>
      <c r="NFE16">
        <v>-49494507.792900003</v>
      </c>
      <c r="NFF16">
        <v>-49494507.792900003</v>
      </c>
      <c r="NFG16">
        <v>-49494507.792900003</v>
      </c>
      <c r="NFH16">
        <v>-49494507.792900003</v>
      </c>
      <c r="NFI16">
        <v>-49494507.792900003</v>
      </c>
      <c r="NFJ16">
        <v>-49494507.792900003</v>
      </c>
      <c r="NFK16">
        <v>-49494507.792900003</v>
      </c>
      <c r="NFL16">
        <v>-49494507.792900003</v>
      </c>
      <c r="NFM16">
        <v>-49494507.792900003</v>
      </c>
      <c r="NFN16">
        <v>-49494507.792900003</v>
      </c>
      <c r="NFO16">
        <v>-49494507.792900003</v>
      </c>
      <c r="NFP16">
        <v>-49494507.792900003</v>
      </c>
      <c r="NFQ16">
        <v>-49494507.792900003</v>
      </c>
      <c r="NFR16">
        <v>-76294407.013899997</v>
      </c>
      <c r="NFS16">
        <v>-76294407.013899997</v>
      </c>
      <c r="NFT16">
        <v>-76294407.013899997</v>
      </c>
      <c r="NFU16">
        <v>-76294407.013899997</v>
      </c>
      <c r="NFV16">
        <v>-76294407.013899997</v>
      </c>
      <c r="NFW16">
        <v>-76294407.013899997</v>
      </c>
      <c r="NFX16">
        <v>-76294407.013899997</v>
      </c>
      <c r="NFY16">
        <v>-76294407.013899997</v>
      </c>
      <c r="NFZ16">
        <v>-76294407.013899997</v>
      </c>
      <c r="NGA16">
        <v>-76294407.013899997</v>
      </c>
      <c r="NGB16">
        <v>-76294407.013899997</v>
      </c>
      <c r="NGC16">
        <v>-76294407.013899997</v>
      </c>
      <c r="NGD16">
        <v>-76294407.013899997</v>
      </c>
      <c r="NGE16">
        <v>-76294407.013899997</v>
      </c>
      <c r="NGF16">
        <v>-76294407.013899997</v>
      </c>
      <c r="NGG16">
        <v>-76294407.013899997</v>
      </c>
      <c r="NGH16">
        <v>-76294407.013899997</v>
      </c>
      <c r="NGI16">
        <v>-76294407.013899997</v>
      </c>
      <c r="NGJ16">
        <v>-76294407.013899997</v>
      </c>
      <c r="NGK16">
        <v>-76294407.013899997</v>
      </c>
      <c r="NGL16">
        <v>-76294407.013899997</v>
      </c>
      <c r="NGM16">
        <v>-76294407.013899997</v>
      </c>
      <c r="NGN16">
        <v>-76294407.013899997</v>
      </c>
      <c r="NGO16">
        <v>-76294407.013899997</v>
      </c>
      <c r="NGP16">
        <v>-76294407.013899997</v>
      </c>
      <c r="NGQ16">
        <v>-76294407.013899997</v>
      </c>
      <c r="NGR16">
        <v>-76294407.013899997</v>
      </c>
      <c r="NGS16">
        <v>-76294407.013899997</v>
      </c>
      <c r="NGT16">
        <v>-76294407.013899997</v>
      </c>
      <c r="NGU16">
        <v>-76294407.013899997</v>
      </c>
      <c r="NGV16">
        <v>-76294407.013899997</v>
      </c>
      <c r="NGW16">
        <v>-76294407.013899997</v>
      </c>
      <c r="NGX16">
        <v>-76294407.013899997</v>
      </c>
      <c r="NGY16">
        <v>-76294407.013899997</v>
      </c>
      <c r="NGZ16">
        <v>-76294407.013899997</v>
      </c>
      <c r="NHA16">
        <v>-76294407.013899997</v>
      </c>
      <c r="NHB16">
        <v>-76294407.013899997</v>
      </c>
      <c r="NHC16">
        <v>-76294407.013899997</v>
      </c>
      <c r="NHD16">
        <v>-76294407.013899997</v>
      </c>
      <c r="NHE16">
        <v>-76294407.013899997</v>
      </c>
      <c r="NHF16">
        <v>-76294407.013899997</v>
      </c>
      <c r="NHG16">
        <v>-76294407.013899997</v>
      </c>
      <c r="NHH16">
        <v>-76294407.013899997</v>
      </c>
      <c r="NHI16">
        <v>-76294407.013899997</v>
      </c>
      <c r="NHJ16">
        <v>-118411244.877</v>
      </c>
      <c r="NHK16">
        <v>-118411244.877</v>
      </c>
      <c r="NHL16">
        <v>-118411244.877</v>
      </c>
      <c r="NHM16">
        <v>-118411244.877</v>
      </c>
      <c r="NHN16">
        <v>-118411244.877</v>
      </c>
      <c r="NHO16">
        <v>-118411244.877</v>
      </c>
      <c r="NHP16">
        <v>-118411244.877</v>
      </c>
      <c r="NHQ16">
        <v>-118411244.877</v>
      </c>
      <c r="NHR16">
        <v>-118411244.877</v>
      </c>
      <c r="NHS16">
        <v>-118411244.877</v>
      </c>
      <c r="NHT16">
        <v>-118411244.877</v>
      </c>
      <c r="NHU16">
        <v>-118411244.877</v>
      </c>
      <c r="NHV16">
        <v>-118411244.877</v>
      </c>
      <c r="NHW16">
        <v>-118411244.877</v>
      </c>
      <c r="NHX16">
        <v>-118411244.877</v>
      </c>
      <c r="NHY16">
        <v>-118411244.877</v>
      </c>
      <c r="NHZ16">
        <v>-118411244.877</v>
      </c>
      <c r="NIA16">
        <v>-118411244.877</v>
      </c>
      <c r="NIB16">
        <v>-118411244.877</v>
      </c>
      <c r="NIC16">
        <v>-118411244.877</v>
      </c>
      <c r="NID16">
        <v>-118411244.877</v>
      </c>
      <c r="NIE16">
        <v>-118411244.877</v>
      </c>
      <c r="NIF16">
        <v>-118411244.877</v>
      </c>
      <c r="NIG16">
        <v>-118411244.877</v>
      </c>
      <c r="NIH16">
        <v>-118411244.877</v>
      </c>
      <c r="NII16">
        <v>-118411244.877</v>
      </c>
      <c r="NIJ16">
        <v>-118411244.877</v>
      </c>
      <c r="NIK16">
        <v>-118411244.877</v>
      </c>
      <c r="NIL16">
        <v>-118411244.877</v>
      </c>
      <c r="NIM16">
        <v>-118411244.877</v>
      </c>
      <c r="NIN16">
        <v>-118411244.877</v>
      </c>
      <c r="NIO16">
        <v>-118411244.877</v>
      </c>
      <c r="NIP16">
        <v>-118411244.877</v>
      </c>
      <c r="NIQ16">
        <v>-118411244.877</v>
      </c>
      <c r="NIR16">
        <v>-118411244.877</v>
      </c>
      <c r="NIS16">
        <v>-118411244.877</v>
      </c>
      <c r="NIT16">
        <v>-118411244.877</v>
      </c>
      <c r="NIU16">
        <v>-118411244.877</v>
      </c>
      <c r="NIV16">
        <v>-118411244.877</v>
      </c>
      <c r="NIW16">
        <v>-118411244.877</v>
      </c>
      <c r="NIX16">
        <v>-118411244.877</v>
      </c>
      <c r="NIY16">
        <v>-118411244.877</v>
      </c>
      <c r="NIZ16">
        <v>-118411244.877</v>
      </c>
      <c r="NJA16">
        <v>-118411244.877</v>
      </c>
      <c r="NJB16">
        <v>-20231793.491500001</v>
      </c>
      <c r="NJC16">
        <v>-18498987.223299999</v>
      </c>
      <c r="NJD16">
        <v>-16920629.907000002</v>
      </c>
      <c r="NJE16">
        <v>-15412679.514799999</v>
      </c>
      <c r="NJF16">
        <v>-13873143.3432</v>
      </c>
      <c r="NJG16">
        <v>-12182864.181600001</v>
      </c>
      <c r="NJH16">
        <v>-10214073.8519</v>
      </c>
      <c r="NJI16">
        <v>-7851116.5385600002</v>
      </c>
      <c r="NJJ16">
        <v>-3371000.1840499998</v>
      </c>
      <c r="NJK16">
        <v>789772.03963500005</v>
      </c>
      <c r="NJL16">
        <v>1805693.99657</v>
      </c>
      <c r="NJM16">
        <v>-17371354.8477</v>
      </c>
      <c r="NJN16">
        <v>-14460031.592</v>
      </c>
      <c r="NJO16">
        <v>-11349034.0151</v>
      </c>
      <c r="NJP16">
        <v>-7863131.4303299999</v>
      </c>
      <c r="NJQ16">
        <v>-3798473.5428999998</v>
      </c>
      <c r="NJR16">
        <v>1064516.4834799999</v>
      </c>
      <c r="NJS16">
        <v>6928514.8246799996</v>
      </c>
      <c r="NJT16">
        <v>26686355.992699999</v>
      </c>
      <c r="NJU16">
        <v>34980356.236000001</v>
      </c>
      <c r="NJV16">
        <v>38263250.165899999</v>
      </c>
      <c r="NJW16">
        <v>40048856.916100003</v>
      </c>
      <c r="NJX16">
        <v>-18844730.108899999</v>
      </c>
      <c r="NJY16">
        <v>-16106187.407600001</v>
      </c>
      <c r="NJZ16">
        <v>-13816097.489600001</v>
      </c>
      <c r="NKA16">
        <v>-11741503.127699999</v>
      </c>
      <c r="NKB16">
        <v>-9845633.1651300006</v>
      </c>
      <c r="NKC16">
        <v>-7641004.91218</v>
      </c>
      <c r="NKD16">
        <v>-5565683.1863700002</v>
      </c>
      <c r="NKE16">
        <v>-3575962.56996</v>
      </c>
      <c r="NKF16">
        <v>-895078.96227400005</v>
      </c>
      <c r="NKG16">
        <v>983782.25313700002</v>
      </c>
      <c r="NKH16">
        <v>1805693.99657</v>
      </c>
      <c r="NKI16">
        <v>-15206899.006899999</v>
      </c>
      <c r="NKJ16">
        <v>-9625710.0640900005</v>
      </c>
      <c r="NKK16">
        <v>-4112433.83984</v>
      </c>
      <c r="NKL16">
        <v>1783262.48859</v>
      </c>
      <c r="NKM16">
        <v>8629370.3615899999</v>
      </c>
      <c r="NKN16">
        <v>15282566.899700001</v>
      </c>
      <c r="NKO16">
        <v>23825729.338199999</v>
      </c>
      <c r="NKP16">
        <v>31712156.319400001</v>
      </c>
      <c r="NKQ16">
        <v>36432420.624899998</v>
      </c>
      <c r="NKR16">
        <v>38763355.629799999</v>
      </c>
      <c r="NKS16">
        <v>40048856.916100003</v>
      </c>
      <c r="NKT16">
        <v>-29363684.357900001</v>
      </c>
      <c r="NKU16">
        <v>-26187436.0634</v>
      </c>
      <c r="NKV16">
        <v>-23079127.607299998</v>
      </c>
      <c r="NKW16">
        <v>-19868458.0174</v>
      </c>
      <c r="NKX16">
        <v>-16352845.775699999</v>
      </c>
      <c r="NKY16">
        <v>-12304286.988299999</v>
      </c>
      <c r="NKZ16">
        <v>-7493618.2073799996</v>
      </c>
      <c r="NLA16">
        <v>-1739887.1648500001</v>
      </c>
      <c r="NLB16">
        <v>8809727.3716700003</v>
      </c>
      <c r="NLC16">
        <v>18353791.745299999</v>
      </c>
      <c r="NLD16">
        <v>20637116.9109</v>
      </c>
      <c r="NLE16">
        <v>-23642807.0702</v>
      </c>
      <c r="NLF16">
        <v>-18109524.800900001</v>
      </c>
      <c r="NLG16">
        <v>-11935935.8235</v>
      </c>
      <c r="NLH16">
        <v>-4769361.8484899998</v>
      </c>
      <c r="NLI16">
        <v>3796493.8248299998</v>
      </c>
      <c r="NLJ16">
        <v>14190474.342</v>
      </c>
      <c r="NLK16">
        <v>26791559.1457</v>
      </c>
      <c r="NLL16">
        <v>68854444.737599999</v>
      </c>
      <c r="NLM16">
        <v>86447284.9287</v>
      </c>
      <c r="NLN16">
        <v>93379596.005799994</v>
      </c>
      <c r="NLO16">
        <v>97123442.749899998</v>
      </c>
      <c r="NLP16">
        <v>-26916720.396499999</v>
      </c>
      <c r="NLQ16">
        <v>-21620019.124299999</v>
      </c>
      <c r="NLR16">
        <v>-16648582.896199999</v>
      </c>
      <c r="NLS16">
        <v>-11756274.5834</v>
      </c>
      <c r="NLT16">
        <v>-7102732.3736300003</v>
      </c>
      <c r="NLU16">
        <v>-1680175.7191699999</v>
      </c>
      <c r="NLV16">
        <v>3396874.56201</v>
      </c>
      <c r="NLW16">
        <v>8195619.6508400002</v>
      </c>
      <c r="NLX16">
        <v>14478014.389900001</v>
      </c>
      <c r="NLY16">
        <v>18790094.978999998</v>
      </c>
      <c r="NLZ16">
        <v>20637116.9109</v>
      </c>
      <c r="NMA16">
        <v>-19645958.7368</v>
      </c>
      <c r="NMB16">
        <v>-8657659.4065700006</v>
      </c>
      <c r="NMC16">
        <v>2795344.0678400001</v>
      </c>
      <c r="NMD16">
        <v>15356978.499600001</v>
      </c>
      <c r="NME16">
        <v>30068852.743900001</v>
      </c>
      <c r="NMF16">
        <v>44391180.413199998</v>
      </c>
      <c r="NMG16">
        <v>62690817.178099997</v>
      </c>
      <c r="NMH16">
        <v>79495268.546100006</v>
      </c>
      <c r="NMI16">
        <v>89506969.5449</v>
      </c>
      <c r="NMJ16">
        <v>94428283.784799993</v>
      </c>
      <c r="NMK16">
        <v>97123442.749899998</v>
      </c>
      <c r="NML16">
        <v>-41914086.527199998</v>
      </c>
      <c r="NMM16">
        <v>-36002405.886299998</v>
      </c>
      <c r="NMN16">
        <v>-29861882.915800001</v>
      </c>
      <c r="NMO16">
        <v>-23148662.262699999</v>
      </c>
      <c r="NMP16">
        <v>-15459819.2195</v>
      </c>
      <c r="NMQ16">
        <v>-6355068.2579899998</v>
      </c>
      <c r="NMR16">
        <v>4583898.9864100004</v>
      </c>
      <c r="NMS16">
        <v>17642709.432300001</v>
      </c>
      <c r="NMT16">
        <v>41140305.251100004</v>
      </c>
      <c r="NMU16">
        <v>62072656.881899998</v>
      </c>
      <c r="NMV16">
        <v>67018526.190300003</v>
      </c>
      <c r="NMW16">
        <v>-30472331.9518</v>
      </c>
      <c r="NMX16">
        <v>-19846583.361299999</v>
      </c>
      <c r="NMY16">
        <v>-7575499.3483100003</v>
      </c>
      <c r="NMZ16">
        <v>7049530.0750799999</v>
      </c>
      <c r="NNA16">
        <v>24838859.9815</v>
      </c>
      <c r="NNB16">
        <v>46634454.402500004</v>
      </c>
      <c r="NNC16">
        <v>73154253.692599997</v>
      </c>
      <c r="NND16">
        <v>161123646.40900001</v>
      </c>
      <c r="NNE16">
        <v>197825586.71799999</v>
      </c>
      <c r="NNF16">
        <v>212243164.22600001</v>
      </c>
      <c r="NNG16">
        <v>219991177.868</v>
      </c>
      <c r="NNH16">
        <v>-37517415.277000003</v>
      </c>
      <c r="NNI16">
        <v>-27201722.006900001</v>
      </c>
      <c r="NNJ16">
        <v>-16671015.309699999</v>
      </c>
      <c r="NNK16">
        <v>-5765755.19331</v>
      </c>
      <c r="NNL16">
        <v>4841995.4222799996</v>
      </c>
      <c r="NNM16">
        <v>17216700.223499998</v>
      </c>
      <c r="NNN16">
        <v>28769308.724399999</v>
      </c>
      <c r="NNO16">
        <v>39603536.7236</v>
      </c>
      <c r="NNP16">
        <v>53557601.089100003</v>
      </c>
      <c r="NNQ16">
        <v>63018071.455200002</v>
      </c>
      <c r="NNR16">
        <v>67018526.190300003</v>
      </c>
      <c r="NNS16">
        <v>-22983346.5539</v>
      </c>
      <c r="NNT16">
        <v>-1275236.2694699999</v>
      </c>
      <c r="NNU16">
        <v>22271902.828400001</v>
      </c>
      <c r="NNV16">
        <v>48556835.248800002</v>
      </c>
      <c r="NNW16">
        <v>79519473.056700006</v>
      </c>
      <c r="NNX16">
        <v>109697750.48999999</v>
      </c>
      <c r="NNY16">
        <v>148128462.39899999</v>
      </c>
      <c r="NNZ16">
        <v>183294304.088</v>
      </c>
      <c r="NOA16">
        <v>204179601.88600001</v>
      </c>
      <c r="NOB16">
        <v>214413640.15000001</v>
      </c>
      <c r="NOC16">
        <v>219991177.868</v>
      </c>
      <c r="NOD16">
        <v>24958108.176399998</v>
      </c>
      <c r="NOE16">
        <v>24958108.176399998</v>
      </c>
      <c r="NOF16">
        <v>24958108.176399998</v>
      </c>
      <c r="NOG16">
        <v>24958108.176399998</v>
      </c>
      <c r="NOH16">
        <v>24958108.176399998</v>
      </c>
      <c r="NOI16">
        <v>24958108.176399998</v>
      </c>
      <c r="NOJ16">
        <v>24958108.176399998</v>
      </c>
      <c r="NOK16">
        <v>24958108.176399998</v>
      </c>
      <c r="NOL16">
        <v>24958108.176399998</v>
      </c>
      <c r="NOM16">
        <v>24958108.176399998</v>
      </c>
      <c r="NON16">
        <v>24958108.176399998</v>
      </c>
      <c r="NOO16">
        <v>25002578.904399998</v>
      </c>
      <c r="NOP16">
        <v>25002578.904399998</v>
      </c>
      <c r="NOQ16">
        <v>25002578.904399998</v>
      </c>
      <c r="NOR16">
        <v>25002578.904399998</v>
      </c>
      <c r="NOS16">
        <v>25002578.904399998</v>
      </c>
      <c r="NOT16">
        <v>25002578.904399998</v>
      </c>
      <c r="NOU16">
        <v>25002578.904399998</v>
      </c>
      <c r="NOV16">
        <v>25002578.904399998</v>
      </c>
      <c r="NOW16">
        <v>25002578.904399998</v>
      </c>
      <c r="NOX16">
        <v>25002578.904399998</v>
      </c>
      <c r="NOY16">
        <v>25002578.904399998</v>
      </c>
      <c r="NOZ16">
        <v>24958108.176399998</v>
      </c>
      <c r="NPA16">
        <v>24958108.176399998</v>
      </c>
      <c r="NPB16">
        <v>24958108.176399998</v>
      </c>
      <c r="NPC16">
        <v>24958108.176399998</v>
      </c>
      <c r="NPD16">
        <v>24958108.176399998</v>
      </c>
      <c r="NPE16">
        <v>24958108.176399998</v>
      </c>
      <c r="NPF16">
        <v>24958108.176399998</v>
      </c>
      <c r="NPG16">
        <v>24958108.176399998</v>
      </c>
      <c r="NPH16">
        <v>24958108.176399998</v>
      </c>
      <c r="NPI16">
        <v>24958108.176399998</v>
      </c>
      <c r="NPJ16">
        <v>24958108.176399998</v>
      </c>
      <c r="NPK16">
        <v>25002578.904399998</v>
      </c>
      <c r="NPL16">
        <v>25002578.904399998</v>
      </c>
      <c r="NPM16">
        <v>25002578.904399998</v>
      </c>
      <c r="NPN16">
        <v>25002578.904399998</v>
      </c>
      <c r="NPO16">
        <v>25002578.904399998</v>
      </c>
      <c r="NPP16">
        <v>25002578.904399998</v>
      </c>
      <c r="NPQ16">
        <v>25002578.904399998</v>
      </c>
      <c r="NPR16">
        <v>25002578.904399998</v>
      </c>
      <c r="NPS16">
        <v>25002578.904399998</v>
      </c>
      <c r="NPT16">
        <v>25002578.904399998</v>
      </c>
      <c r="NPU16">
        <v>25002578.904399998</v>
      </c>
      <c r="NPV16">
        <v>50999884.335199997</v>
      </c>
      <c r="NPW16">
        <v>50999884.335199997</v>
      </c>
      <c r="NPX16">
        <v>50999884.335199997</v>
      </c>
      <c r="NPY16">
        <v>50999884.335199997</v>
      </c>
      <c r="NPZ16">
        <v>50999884.335199997</v>
      </c>
      <c r="NQA16">
        <v>50999884.335199997</v>
      </c>
      <c r="NQB16">
        <v>50999884.335199997</v>
      </c>
      <c r="NQC16">
        <v>50999884.335199997</v>
      </c>
      <c r="NQD16">
        <v>50999884.335199997</v>
      </c>
      <c r="NQE16">
        <v>50999884.335199997</v>
      </c>
      <c r="NQF16">
        <v>50999884.335199997</v>
      </c>
      <c r="NQG16">
        <v>51085269.966499999</v>
      </c>
      <c r="NQH16">
        <v>51085269.966499999</v>
      </c>
      <c r="NQI16">
        <v>51085269.966499999</v>
      </c>
      <c r="NQJ16">
        <v>51085269.966499999</v>
      </c>
      <c r="NQK16">
        <v>51085269.966499999</v>
      </c>
      <c r="NQL16">
        <v>51085269.966499999</v>
      </c>
      <c r="NQM16">
        <v>51085269.966499999</v>
      </c>
      <c r="NQN16">
        <v>51085269.966499999</v>
      </c>
      <c r="NQO16">
        <v>51085269.966499999</v>
      </c>
      <c r="NQP16">
        <v>51085269.966499999</v>
      </c>
      <c r="NQQ16">
        <v>51085269.966499999</v>
      </c>
      <c r="NQR16">
        <v>50999884.335199997</v>
      </c>
      <c r="NQS16">
        <v>50999884.335199997</v>
      </c>
      <c r="NQT16">
        <v>50999884.335199997</v>
      </c>
      <c r="NQU16">
        <v>50999884.335199997</v>
      </c>
      <c r="NQV16">
        <v>50999884.335199997</v>
      </c>
      <c r="NQW16">
        <v>50999884.335199997</v>
      </c>
      <c r="NQX16">
        <v>50999884.335199997</v>
      </c>
      <c r="NQY16">
        <v>50999884.335199997</v>
      </c>
      <c r="NQZ16">
        <v>50999884.335199997</v>
      </c>
      <c r="NRA16">
        <v>50999884.335199997</v>
      </c>
      <c r="NRB16">
        <v>50999884.335199997</v>
      </c>
      <c r="NRC16">
        <v>51085269.966499999</v>
      </c>
      <c r="NRD16">
        <v>51085269.966499999</v>
      </c>
      <c r="NRE16">
        <v>51085269.966499999</v>
      </c>
      <c r="NRF16">
        <v>51085269.966499999</v>
      </c>
      <c r="NRG16">
        <v>51085269.966499999</v>
      </c>
      <c r="NRH16">
        <v>51085269.966499999</v>
      </c>
      <c r="NRI16">
        <v>51085269.966499999</v>
      </c>
      <c r="NRJ16">
        <v>51085269.966499999</v>
      </c>
      <c r="NRK16">
        <v>51085269.966499999</v>
      </c>
      <c r="NRL16">
        <v>51085269.966499999</v>
      </c>
      <c r="NRM16">
        <v>51085269.966499999</v>
      </c>
      <c r="NRN16">
        <v>105028438.01899999</v>
      </c>
      <c r="NRO16">
        <v>105028438.01899999</v>
      </c>
      <c r="NRP16">
        <v>105028438.01899999</v>
      </c>
      <c r="NRQ16">
        <v>105028438.01899999</v>
      </c>
      <c r="NRR16">
        <v>105028438.01899999</v>
      </c>
      <c r="NRS16">
        <v>105028438.01899999</v>
      </c>
      <c r="NRT16">
        <v>105028438.01899999</v>
      </c>
      <c r="NRU16">
        <v>105028438.01899999</v>
      </c>
      <c r="NRV16">
        <v>105028438.01899999</v>
      </c>
      <c r="NRW16">
        <v>105028438.01899999</v>
      </c>
      <c r="NRX16">
        <v>105028438.01899999</v>
      </c>
      <c r="NRY16">
        <v>105195653.457</v>
      </c>
      <c r="NRZ16">
        <v>105195653.457</v>
      </c>
      <c r="NSA16">
        <v>105195653.457</v>
      </c>
      <c r="NSB16">
        <v>105195653.457</v>
      </c>
      <c r="NSC16">
        <v>105195653.457</v>
      </c>
      <c r="NSD16">
        <v>105195653.457</v>
      </c>
      <c r="NSE16">
        <v>105195653.457</v>
      </c>
      <c r="NSF16">
        <v>105195653.457</v>
      </c>
      <c r="NSG16">
        <v>105195653.457</v>
      </c>
      <c r="NSH16">
        <v>105195653.457</v>
      </c>
      <c r="NSI16">
        <v>105195653.457</v>
      </c>
      <c r="NSJ16">
        <v>105028438.01899999</v>
      </c>
      <c r="NSK16">
        <v>105028438.01899999</v>
      </c>
      <c r="NSL16">
        <v>105028438.01899999</v>
      </c>
      <c r="NSM16">
        <v>105028438.01899999</v>
      </c>
      <c r="NSN16">
        <v>105028438.01899999</v>
      </c>
      <c r="NSO16">
        <v>105028438.01899999</v>
      </c>
      <c r="NSP16">
        <v>105028438.01899999</v>
      </c>
      <c r="NSQ16">
        <v>105028438.01899999</v>
      </c>
      <c r="NSR16">
        <v>105028438.01899999</v>
      </c>
      <c r="NSS16">
        <v>105028438.01899999</v>
      </c>
      <c r="NST16">
        <v>105028438.01899999</v>
      </c>
      <c r="NSU16">
        <v>105195653.457</v>
      </c>
      <c r="NSV16">
        <v>105195653.457</v>
      </c>
      <c r="NSW16">
        <v>105195653.457</v>
      </c>
      <c r="NSX16">
        <v>105195653.457</v>
      </c>
      <c r="NSY16">
        <v>105195653.457</v>
      </c>
      <c r="NSZ16">
        <v>105195653.457</v>
      </c>
      <c r="NTA16">
        <v>105195653.457</v>
      </c>
      <c r="NTB16">
        <v>105195653.457</v>
      </c>
      <c r="NTC16">
        <v>105195653.457</v>
      </c>
      <c r="NTD16">
        <v>105195653.457</v>
      </c>
      <c r="NTE16">
        <v>105195653.457</v>
      </c>
      <c r="NTF16">
        <v>-1872.5516544699999</v>
      </c>
      <c r="NTG16">
        <v>-1872.5516544699999</v>
      </c>
      <c r="NTH16">
        <v>-1872.5516544699999</v>
      </c>
      <c r="NTI16">
        <v>-1872.5516544699999</v>
      </c>
      <c r="NTJ16">
        <v>-1872.5516544699999</v>
      </c>
      <c r="NTK16">
        <v>-1872.5516544699999</v>
      </c>
      <c r="NTL16">
        <v>-1872.5516544699999</v>
      </c>
      <c r="NTM16">
        <v>-1872.5516544699999</v>
      </c>
      <c r="NTN16">
        <v>-1872.5516544699999</v>
      </c>
      <c r="NTO16">
        <v>-1872.5516544699999</v>
      </c>
      <c r="NTP16">
        <v>-1872.5516544699999</v>
      </c>
      <c r="NTQ16">
        <v>-1872.5516544699999</v>
      </c>
      <c r="NTR16">
        <v>-1872.5516544699999</v>
      </c>
      <c r="NTS16">
        <v>-1872.5516544699999</v>
      </c>
      <c r="NTT16">
        <v>-1872.5516544699999</v>
      </c>
      <c r="NTU16">
        <v>-1872.5516544699999</v>
      </c>
      <c r="NTV16">
        <v>-1872.5516544699999</v>
      </c>
      <c r="NTW16">
        <v>-1872.5516544699999</v>
      </c>
      <c r="NTX16">
        <v>-1872.5516544699999</v>
      </c>
      <c r="NTY16">
        <v>-1872.5516544699999</v>
      </c>
      <c r="NTZ16">
        <v>-1872.5516544699999</v>
      </c>
      <c r="NUA16">
        <v>-1872.5516544699999</v>
      </c>
      <c r="NUB16">
        <v>-1872.5516544699999</v>
      </c>
      <c r="NUC16">
        <v>-1872.5516544699999</v>
      </c>
      <c r="NUD16">
        <v>-1872.5516544699999</v>
      </c>
      <c r="NUE16">
        <v>-1872.5516544699999</v>
      </c>
      <c r="NUF16">
        <v>-1872.5516544699999</v>
      </c>
      <c r="NUG16">
        <v>-1872.5516544699999</v>
      </c>
      <c r="NUH16">
        <v>-1872.5516544699999</v>
      </c>
      <c r="NUI16">
        <v>-1872.5516544699999</v>
      </c>
      <c r="NUJ16">
        <v>-1872.5516544699999</v>
      </c>
      <c r="NUK16">
        <v>-1872.5516544699999</v>
      </c>
      <c r="NUL16">
        <v>-1872.5516544699999</v>
      </c>
      <c r="NUM16">
        <v>-1872.5516544699999</v>
      </c>
      <c r="NUN16">
        <v>-1872.5516544699999</v>
      </c>
      <c r="NUO16">
        <v>-1872.5516544699999</v>
      </c>
      <c r="NUP16">
        <v>-1872.5516544699999</v>
      </c>
      <c r="NUQ16">
        <v>-1872.5516544699999</v>
      </c>
      <c r="NUR16">
        <v>-1872.5516544699999</v>
      </c>
      <c r="NUS16">
        <v>-1872.5516544699999</v>
      </c>
      <c r="NUT16">
        <v>-1872.5516544699999</v>
      </c>
      <c r="NUU16">
        <v>-1872.5516544699999</v>
      </c>
      <c r="NUV16">
        <v>-1872.5516544699999</v>
      </c>
      <c r="NUW16">
        <v>-1872.5516544699999</v>
      </c>
      <c r="NUX16">
        <v>-3402.5873795699999</v>
      </c>
      <c r="NUY16">
        <v>-3402.5873795699999</v>
      </c>
      <c r="NUZ16">
        <v>-3402.5873795699999</v>
      </c>
      <c r="NVA16">
        <v>-3402.5873795699999</v>
      </c>
      <c r="NVB16">
        <v>-3402.5873795699999</v>
      </c>
      <c r="NVC16">
        <v>-3402.5873795699999</v>
      </c>
      <c r="NVD16">
        <v>-3402.5873795699999</v>
      </c>
      <c r="NVE16">
        <v>-3402.5873795699999</v>
      </c>
      <c r="NVF16">
        <v>-3402.5873795699999</v>
      </c>
      <c r="NVG16">
        <v>-3402.5873795699999</v>
      </c>
      <c r="NVH16">
        <v>-3402.5873795699999</v>
      </c>
      <c r="NVI16">
        <v>-3402.5873795699999</v>
      </c>
      <c r="NVJ16">
        <v>-3402.5873795699999</v>
      </c>
      <c r="NVK16">
        <v>-3402.5873795699999</v>
      </c>
      <c r="NVL16">
        <v>-3402.5873795699999</v>
      </c>
      <c r="NVM16">
        <v>-3402.5873795699999</v>
      </c>
      <c r="NVN16">
        <v>-3402.5873795699999</v>
      </c>
      <c r="NVO16">
        <v>-3402.5873795699999</v>
      </c>
      <c r="NVP16">
        <v>-3402.5873795699999</v>
      </c>
      <c r="NVQ16">
        <v>-3402.5873795699999</v>
      </c>
      <c r="NVR16">
        <v>-3402.5873795699999</v>
      </c>
      <c r="NVS16">
        <v>-3402.5873795699999</v>
      </c>
      <c r="NVT16">
        <v>-3402.5873795699999</v>
      </c>
      <c r="NVU16">
        <v>-3402.5873795699999</v>
      </c>
      <c r="NVV16">
        <v>-3402.5873795699999</v>
      </c>
      <c r="NVW16">
        <v>-3402.5873795699999</v>
      </c>
      <c r="NVX16">
        <v>-3402.5873795699999</v>
      </c>
      <c r="NVY16">
        <v>-3402.5873795699999</v>
      </c>
      <c r="NVZ16">
        <v>-3402.5873795699999</v>
      </c>
      <c r="NWA16">
        <v>-3402.5873795699999</v>
      </c>
      <c r="NWB16">
        <v>-3402.5873795699999</v>
      </c>
      <c r="NWC16">
        <v>-3402.5873795699999</v>
      </c>
      <c r="NWD16">
        <v>-3402.5873795699999</v>
      </c>
      <c r="NWE16">
        <v>-3402.5873795699999</v>
      </c>
      <c r="NWF16">
        <v>-3402.5873795699999</v>
      </c>
      <c r="NWG16">
        <v>-3402.5873795699999</v>
      </c>
      <c r="NWH16">
        <v>-3402.5873795699999</v>
      </c>
      <c r="NWI16">
        <v>-3402.5873795699999</v>
      </c>
      <c r="NWJ16">
        <v>-3402.5873795699999</v>
      </c>
      <c r="NWK16">
        <v>-3402.5873795699999</v>
      </c>
      <c r="NWL16">
        <v>-3402.5873795699999</v>
      </c>
      <c r="NWM16">
        <v>-3402.5873795699999</v>
      </c>
      <c r="NWN16">
        <v>-3402.5873795699999</v>
      </c>
      <c r="NWO16">
        <v>-3402.5873795699999</v>
      </c>
      <c r="NWP16">
        <v>-6462.6588297600001</v>
      </c>
      <c r="NWQ16">
        <v>-6462.6588297600001</v>
      </c>
      <c r="NWR16">
        <v>-6462.6588297600001</v>
      </c>
      <c r="NWS16">
        <v>-6462.6588297600001</v>
      </c>
      <c r="NWT16">
        <v>-6462.6588297600001</v>
      </c>
      <c r="NWU16">
        <v>-6462.6588297600001</v>
      </c>
      <c r="NWV16">
        <v>-6462.6588297600001</v>
      </c>
      <c r="NWW16">
        <v>-6462.6588297600001</v>
      </c>
      <c r="NWX16">
        <v>-6462.6588297600001</v>
      </c>
      <c r="NWY16">
        <v>-6462.6588297600001</v>
      </c>
      <c r="NWZ16">
        <v>-6462.6588297600001</v>
      </c>
      <c r="NXA16">
        <v>-6462.6588297600001</v>
      </c>
      <c r="NXB16">
        <v>-6462.6588297600001</v>
      </c>
      <c r="NXC16">
        <v>-6462.6588297600001</v>
      </c>
      <c r="NXD16">
        <v>-6462.6588297600001</v>
      </c>
      <c r="NXE16">
        <v>-6462.6588297600001</v>
      </c>
      <c r="NXF16">
        <v>-6462.6588297600001</v>
      </c>
      <c r="NXG16">
        <v>-6462.6588297600001</v>
      </c>
      <c r="NXH16">
        <v>-6462.6588297600001</v>
      </c>
      <c r="NXI16">
        <v>-6462.6588297600001</v>
      </c>
      <c r="NXJ16">
        <v>-6462.6588297600001</v>
      </c>
      <c r="NXK16">
        <v>-6462.6588297600001</v>
      </c>
      <c r="NXL16">
        <v>-6462.6588297600001</v>
      </c>
      <c r="NXM16">
        <v>-6462.6588297600001</v>
      </c>
      <c r="NXN16">
        <v>-6462.6588297600001</v>
      </c>
      <c r="NXO16">
        <v>-6462.6588297600001</v>
      </c>
      <c r="NXP16">
        <v>-6462.6588297600001</v>
      </c>
      <c r="NXQ16">
        <v>-6462.6588297600001</v>
      </c>
      <c r="NXR16">
        <v>-6462.6588297600001</v>
      </c>
      <c r="NXS16">
        <v>-6462.6588297600001</v>
      </c>
      <c r="NXT16">
        <v>-6462.6588297600001</v>
      </c>
      <c r="NXU16">
        <v>-6462.6588297600001</v>
      </c>
      <c r="NXV16">
        <v>-6462.6588297600001</v>
      </c>
      <c r="NXW16">
        <v>-6462.6588297600001</v>
      </c>
      <c r="NXX16">
        <v>-6462.6588297600001</v>
      </c>
      <c r="NXY16">
        <v>-6462.6588297600001</v>
      </c>
      <c r="NXZ16">
        <v>-6462.6588297600001</v>
      </c>
      <c r="NYA16">
        <v>-6462.6588297600001</v>
      </c>
      <c r="NYB16">
        <v>-6462.6588297600001</v>
      </c>
      <c r="NYC16">
        <v>-6462.6588297600001</v>
      </c>
      <c r="NYD16">
        <v>-6462.6588297600001</v>
      </c>
      <c r="NYE16">
        <v>-6462.6588297600001</v>
      </c>
      <c r="NYF16">
        <v>-6462.6588297600001</v>
      </c>
      <c r="NYG16">
        <v>-6462.6588297600001</v>
      </c>
      <c r="NYH16">
        <v>-237058.332834</v>
      </c>
      <c r="NYI16">
        <v>-237058.332834</v>
      </c>
      <c r="NYJ16">
        <v>-237058.332834</v>
      </c>
      <c r="NYK16">
        <v>-237058.332834</v>
      </c>
      <c r="NYL16">
        <v>-237058.332834</v>
      </c>
      <c r="NYM16">
        <v>-237058.332834</v>
      </c>
      <c r="NYN16">
        <v>-237058.332834</v>
      </c>
      <c r="NYO16">
        <v>-237058.332834</v>
      </c>
      <c r="NYP16">
        <v>-237058.332834</v>
      </c>
      <c r="NYQ16">
        <v>-237058.332834</v>
      </c>
      <c r="NYR16">
        <v>-237058.332834</v>
      </c>
      <c r="NYS16">
        <v>-237058.332834</v>
      </c>
      <c r="NYT16">
        <v>-237058.332834</v>
      </c>
      <c r="NYU16">
        <v>-237058.332834</v>
      </c>
      <c r="NYV16">
        <v>-237058.332834</v>
      </c>
      <c r="NYW16">
        <v>-237058.332834</v>
      </c>
      <c r="NYX16">
        <v>-237058.332834</v>
      </c>
      <c r="NYY16">
        <v>-237058.332834</v>
      </c>
      <c r="NYZ16">
        <v>-237058.332834</v>
      </c>
      <c r="NZA16">
        <v>-237058.332834</v>
      </c>
      <c r="NZB16">
        <v>-237058.332834</v>
      </c>
      <c r="NZC16">
        <v>-237058.332834</v>
      </c>
      <c r="NZD16">
        <v>-237058.332834</v>
      </c>
      <c r="NZE16">
        <v>-237058.332834</v>
      </c>
      <c r="NZF16">
        <v>-237058.332834</v>
      </c>
      <c r="NZG16">
        <v>-237058.332834</v>
      </c>
      <c r="NZH16">
        <v>-237058.332834</v>
      </c>
      <c r="NZI16">
        <v>-237058.332834</v>
      </c>
      <c r="NZJ16">
        <v>-237058.332834</v>
      </c>
      <c r="NZK16">
        <v>-237058.332834</v>
      </c>
      <c r="NZL16">
        <v>-237058.332834</v>
      </c>
      <c r="NZM16">
        <v>-237058.332834</v>
      </c>
      <c r="NZN16">
        <v>-237058.332834</v>
      </c>
      <c r="NZO16">
        <v>-237058.332834</v>
      </c>
      <c r="NZP16">
        <v>-237058.332834</v>
      </c>
      <c r="NZQ16">
        <v>-237058.332834</v>
      </c>
      <c r="NZR16">
        <v>-237058.332834</v>
      </c>
      <c r="NZS16">
        <v>-237058.332834</v>
      </c>
      <c r="NZT16">
        <v>-237058.332834</v>
      </c>
      <c r="NZU16">
        <v>-237058.332834</v>
      </c>
      <c r="NZV16">
        <v>-237058.332834</v>
      </c>
      <c r="NZW16">
        <v>-237058.332834</v>
      </c>
      <c r="NZX16">
        <v>-237058.332834</v>
      </c>
      <c r="NZY16">
        <v>-237058.332834</v>
      </c>
      <c r="NZZ16">
        <v>-360874.02893099998</v>
      </c>
      <c r="OAA16">
        <v>-360874.02893099998</v>
      </c>
      <c r="OAB16">
        <v>-360874.02893099998</v>
      </c>
      <c r="OAC16">
        <v>-360874.02893099998</v>
      </c>
      <c r="OAD16">
        <v>-360874.02893099998</v>
      </c>
      <c r="OAE16">
        <v>-360874.02893099998</v>
      </c>
      <c r="OAF16">
        <v>-360874.02893099998</v>
      </c>
      <c r="OAG16">
        <v>-360874.02893099998</v>
      </c>
      <c r="OAH16">
        <v>-360874.02893099998</v>
      </c>
      <c r="OAI16">
        <v>-360874.02893099998</v>
      </c>
      <c r="OAJ16">
        <v>-360874.02893099998</v>
      </c>
      <c r="OAK16">
        <v>-360874.02893099998</v>
      </c>
      <c r="OAL16">
        <v>-360874.02893099998</v>
      </c>
      <c r="OAM16">
        <v>-360874.02893099998</v>
      </c>
      <c r="OAN16">
        <v>-360874.02893099998</v>
      </c>
      <c r="OAO16">
        <v>-360874.02893099998</v>
      </c>
      <c r="OAP16">
        <v>-360874.02893099998</v>
      </c>
      <c r="OAQ16">
        <v>-360874.02893099998</v>
      </c>
      <c r="OAR16">
        <v>-360874.02893099998</v>
      </c>
      <c r="OAS16">
        <v>-360874.02893099998</v>
      </c>
      <c r="OAT16">
        <v>-360874.02893099998</v>
      </c>
      <c r="OAU16">
        <v>-360874.02893099998</v>
      </c>
      <c r="OAV16">
        <v>-360874.02893099998</v>
      </c>
      <c r="OAW16">
        <v>-360874.02893099998</v>
      </c>
      <c r="OAX16">
        <v>-360874.02893099998</v>
      </c>
      <c r="OAY16">
        <v>-360874.02893099998</v>
      </c>
      <c r="OAZ16">
        <v>-360874.02893099998</v>
      </c>
      <c r="OBA16">
        <v>-360874.02893099998</v>
      </c>
      <c r="OBB16">
        <v>-360874.02893099998</v>
      </c>
      <c r="OBC16">
        <v>-360874.02893099998</v>
      </c>
      <c r="OBD16">
        <v>-360874.02893099998</v>
      </c>
      <c r="OBE16">
        <v>-360874.02893099998</v>
      </c>
      <c r="OBF16">
        <v>-360874.02893099998</v>
      </c>
      <c r="OBG16">
        <v>-360874.02893099998</v>
      </c>
      <c r="OBH16">
        <v>-360874.02893099998</v>
      </c>
      <c r="OBI16">
        <v>-360874.02893099998</v>
      </c>
      <c r="OBJ16">
        <v>-360874.02893099998</v>
      </c>
      <c r="OBK16">
        <v>-360874.02893099998</v>
      </c>
      <c r="OBL16">
        <v>-360874.02893099998</v>
      </c>
      <c r="OBM16">
        <v>-360874.02893099998</v>
      </c>
      <c r="OBN16">
        <v>-360874.02893099998</v>
      </c>
      <c r="OBO16">
        <v>-360874.02893099998</v>
      </c>
      <c r="OBP16">
        <v>-360874.02893099998</v>
      </c>
      <c r="OBQ16">
        <v>-360874.02893099998</v>
      </c>
      <c r="OBR16">
        <v>-550592.85987299995</v>
      </c>
      <c r="OBS16">
        <v>-550592.85987299995</v>
      </c>
      <c r="OBT16">
        <v>-550592.85987299995</v>
      </c>
      <c r="OBU16">
        <v>-550592.85987299995</v>
      </c>
      <c r="OBV16">
        <v>-550592.85987299995</v>
      </c>
      <c r="OBW16">
        <v>-550592.85987299995</v>
      </c>
      <c r="OBX16">
        <v>-550592.85987299995</v>
      </c>
      <c r="OBY16">
        <v>-550592.85987299995</v>
      </c>
      <c r="OBZ16">
        <v>-550592.85987299995</v>
      </c>
      <c r="OCA16">
        <v>-550592.85987299995</v>
      </c>
      <c r="OCB16">
        <v>-550592.85987299995</v>
      </c>
      <c r="OCC16">
        <v>-550592.85987299995</v>
      </c>
      <c r="OCD16">
        <v>-550592.85987299995</v>
      </c>
      <c r="OCE16">
        <v>-550592.85987299995</v>
      </c>
      <c r="OCF16">
        <v>-550592.85987299995</v>
      </c>
      <c r="OCG16">
        <v>-550592.85987299995</v>
      </c>
      <c r="OCH16">
        <v>-550592.85987299995</v>
      </c>
      <c r="OCI16">
        <v>-550592.85987299995</v>
      </c>
      <c r="OCJ16">
        <v>-550592.85987299995</v>
      </c>
      <c r="OCK16">
        <v>-550592.85987299995</v>
      </c>
      <c r="OCL16">
        <v>-550592.85987299995</v>
      </c>
      <c r="OCM16">
        <v>-550592.85987299995</v>
      </c>
      <c r="OCN16">
        <v>-550592.85987299995</v>
      </c>
      <c r="OCO16">
        <v>-550592.85987299995</v>
      </c>
      <c r="OCP16">
        <v>-550592.85987299995</v>
      </c>
      <c r="OCQ16">
        <v>-550592.85987299995</v>
      </c>
      <c r="OCR16">
        <v>-550592.85987299995</v>
      </c>
      <c r="OCS16">
        <v>-550592.85987299995</v>
      </c>
      <c r="OCT16">
        <v>-550592.85987299995</v>
      </c>
      <c r="OCU16">
        <v>-550592.85987299995</v>
      </c>
      <c r="OCV16">
        <v>-550592.85987299995</v>
      </c>
      <c r="OCW16">
        <v>-550592.85987299995</v>
      </c>
      <c r="OCX16">
        <v>-550592.85987299995</v>
      </c>
      <c r="OCY16">
        <v>-550592.85987299995</v>
      </c>
      <c r="OCZ16">
        <v>-550592.85987299995</v>
      </c>
      <c r="ODA16">
        <v>-550592.85987299995</v>
      </c>
      <c r="ODB16">
        <v>-550592.85987299995</v>
      </c>
      <c r="ODC16">
        <v>-550592.85987299995</v>
      </c>
      <c r="ODD16">
        <v>-550592.85987299995</v>
      </c>
      <c r="ODE16">
        <v>-550592.85987299995</v>
      </c>
      <c r="ODF16">
        <v>-550592.85987299995</v>
      </c>
      <c r="ODG16">
        <v>-550592.85987299995</v>
      </c>
      <c r="ODH16">
        <v>-550592.85987299995</v>
      </c>
      <c r="ODI16">
        <v>-550592.85987299995</v>
      </c>
      <c r="ODJ16">
        <v>-402513.86035600002</v>
      </c>
      <c r="ODK16">
        <v>-402513.86035600002</v>
      </c>
      <c r="ODL16">
        <v>-402513.86035600002</v>
      </c>
      <c r="ODM16">
        <v>-402513.86035600002</v>
      </c>
      <c r="ODN16">
        <v>-402513.86035600002</v>
      </c>
      <c r="ODO16">
        <v>-402513.86035600002</v>
      </c>
      <c r="ODP16">
        <v>-402513.86035600002</v>
      </c>
      <c r="ODQ16">
        <v>-402513.86035600002</v>
      </c>
      <c r="ODR16">
        <v>-402513.86035600002</v>
      </c>
      <c r="ODS16">
        <v>-402513.86035600002</v>
      </c>
      <c r="ODT16">
        <v>-402513.86035600002</v>
      </c>
      <c r="ODU16">
        <v>-402517.54128300003</v>
      </c>
      <c r="ODV16">
        <v>-402517.54128300003</v>
      </c>
      <c r="ODW16">
        <v>-402517.54128300003</v>
      </c>
      <c r="ODX16">
        <v>-402517.54128300003</v>
      </c>
      <c r="ODY16">
        <v>-402517.54128300003</v>
      </c>
      <c r="ODZ16">
        <v>-402517.54128300003</v>
      </c>
      <c r="OEA16">
        <v>-402517.54128300003</v>
      </c>
      <c r="OEB16">
        <v>-402517.54128300003</v>
      </c>
      <c r="OEC16">
        <v>-402517.54128300003</v>
      </c>
      <c r="OED16">
        <v>-402517.54128300003</v>
      </c>
      <c r="OEE16">
        <v>-402517.54128300003</v>
      </c>
      <c r="OEF16">
        <v>-402513.86035600002</v>
      </c>
      <c r="OEG16">
        <v>-402513.86035600002</v>
      </c>
      <c r="OEH16">
        <v>-402513.86035600002</v>
      </c>
      <c r="OEI16">
        <v>-402513.86035600002</v>
      </c>
      <c r="OEJ16">
        <v>-402513.86035600002</v>
      </c>
      <c r="OEK16">
        <v>-402513.86035600002</v>
      </c>
      <c r="OEL16">
        <v>-402513.86035600002</v>
      </c>
      <c r="OEM16">
        <v>-402513.86035600002</v>
      </c>
      <c r="OEN16">
        <v>-402513.86035600002</v>
      </c>
      <c r="OEO16">
        <v>-402513.86035600002</v>
      </c>
      <c r="OEP16">
        <v>-402513.86035600002</v>
      </c>
      <c r="OEQ16">
        <v>-402517.54128300003</v>
      </c>
      <c r="OER16">
        <v>-402517.54128300003</v>
      </c>
      <c r="OES16">
        <v>-402517.54128300003</v>
      </c>
      <c r="OET16">
        <v>-402517.54128300003</v>
      </c>
      <c r="OEU16">
        <v>-402517.54128300003</v>
      </c>
      <c r="OEV16">
        <v>-402517.54128300003</v>
      </c>
      <c r="OEW16">
        <v>-402517.54128300003</v>
      </c>
      <c r="OEX16">
        <v>-402517.54128300003</v>
      </c>
      <c r="OEY16">
        <v>-402517.54128300003</v>
      </c>
      <c r="OEZ16">
        <v>-402517.54128300003</v>
      </c>
      <c r="OFA16">
        <v>-402517.54128300003</v>
      </c>
      <c r="OFB16">
        <v>-604098.90100399998</v>
      </c>
      <c r="OFC16">
        <v>-604098.90100399998</v>
      </c>
      <c r="OFD16">
        <v>-604098.90100399998</v>
      </c>
      <c r="OFE16">
        <v>-604098.90100399998</v>
      </c>
      <c r="OFF16">
        <v>-604098.90100399998</v>
      </c>
      <c r="OFG16">
        <v>-604098.90100399998</v>
      </c>
      <c r="OFH16">
        <v>-604098.90100399998</v>
      </c>
      <c r="OFI16">
        <v>-604098.90100399998</v>
      </c>
      <c r="OFJ16">
        <v>-604098.90100399998</v>
      </c>
      <c r="OFK16">
        <v>-604098.90100399998</v>
      </c>
      <c r="OFL16">
        <v>-604098.90100399998</v>
      </c>
      <c r="OFM16">
        <v>-604105.88440099999</v>
      </c>
      <c r="OFN16">
        <v>-604105.88440099999</v>
      </c>
      <c r="OFO16">
        <v>-604105.88440099999</v>
      </c>
      <c r="OFP16">
        <v>-604105.88440099999</v>
      </c>
      <c r="OFQ16">
        <v>-604105.88440099999</v>
      </c>
      <c r="OFR16">
        <v>-604105.88440099999</v>
      </c>
      <c r="OFS16">
        <v>-604105.88440099999</v>
      </c>
      <c r="OFT16">
        <v>-604105.88440099999</v>
      </c>
      <c r="OFU16">
        <v>-604105.88440099999</v>
      </c>
      <c r="OFV16">
        <v>-604105.88440099999</v>
      </c>
      <c r="OFW16">
        <v>-604105.88440099999</v>
      </c>
      <c r="OFX16">
        <v>-604098.90100399998</v>
      </c>
      <c r="OFY16">
        <v>-604098.90100399998</v>
      </c>
      <c r="OFZ16">
        <v>-604098.90100399998</v>
      </c>
      <c r="OGA16">
        <v>-604098.90100399998</v>
      </c>
      <c r="OGB16">
        <v>-604098.90100399998</v>
      </c>
      <c r="OGC16">
        <v>-604098.90100399998</v>
      </c>
      <c r="OGD16">
        <v>-604098.90100399998</v>
      </c>
      <c r="OGE16">
        <v>-604098.90100399998</v>
      </c>
      <c r="OGF16">
        <v>-604098.90100399998</v>
      </c>
      <c r="OGG16">
        <v>-604098.90100399998</v>
      </c>
      <c r="OGH16">
        <v>-604098.90100399998</v>
      </c>
      <c r="OGI16">
        <v>-604105.88440099999</v>
      </c>
      <c r="OGJ16">
        <v>-604105.88440099999</v>
      </c>
      <c r="OGK16">
        <v>-604105.88440099999</v>
      </c>
      <c r="OGL16">
        <v>-604105.88440099999</v>
      </c>
      <c r="OGM16">
        <v>-604105.88440099999</v>
      </c>
      <c r="OGN16">
        <v>-604105.88440099999</v>
      </c>
      <c r="OGO16">
        <v>-604105.88440099999</v>
      </c>
      <c r="OGP16">
        <v>-604105.88440099999</v>
      </c>
      <c r="OGQ16">
        <v>-604105.88440099999</v>
      </c>
      <c r="OGR16">
        <v>-604105.88440099999</v>
      </c>
      <c r="OGS16">
        <v>-604105.88440099999</v>
      </c>
      <c r="OGT16">
        <v>-902748.90991699998</v>
      </c>
      <c r="OGU16">
        <v>-902748.90991699998</v>
      </c>
      <c r="OGV16">
        <v>-902748.90991699998</v>
      </c>
      <c r="OGW16">
        <v>-902748.90991699998</v>
      </c>
      <c r="OGX16">
        <v>-902748.90991699998</v>
      </c>
      <c r="OGY16">
        <v>-902748.90991699998</v>
      </c>
      <c r="OGZ16">
        <v>-902748.90991699998</v>
      </c>
      <c r="OHA16">
        <v>-902748.90991699998</v>
      </c>
      <c r="OHB16">
        <v>-902748.90991699998</v>
      </c>
      <c r="OHC16">
        <v>-902748.90991699998</v>
      </c>
      <c r="OHD16">
        <v>-902748.90991699998</v>
      </c>
      <c r="OHE16">
        <v>-902762.49825199996</v>
      </c>
      <c r="OHF16">
        <v>-902762.49825199996</v>
      </c>
      <c r="OHG16">
        <v>-902762.49825199996</v>
      </c>
      <c r="OHH16">
        <v>-902762.49825199996</v>
      </c>
      <c r="OHI16">
        <v>-902762.49825199996</v>
      </c>
      <c r="OHJ16">
        <v>-902762.49825199996</v>
      </c>
      <c r="OHK16">
        <v>-902762.49825199996</v>
      </c>
      <c r="OHL16">
        <v>-902762.49825199996</v>
      </c>
      <c r="OHM16">
        <v>-902762.49825199996</v>
      </c>
      <c r="OHN16">
        <v>-902762.49825199996</v>
      </c>
      <c r="OHO16">
        <v>-902762.49825199996</v>
      </c>
      <c r="OHP16">
        <v>-902748.90991699998</v>
      </c>
      <c r="OHQ16">
        <v>-902748.90991699998</v>
      </c>
      <c r="OHR16">
        <v>-902748.90991699998</v>
      </c>
      <c r="OHS16">
        <v>-902748.90991699998</v>
      </c>
      <c r="OHT16">
        <v>-902748.90991699998</v>
      </c>
      <c r="OHU16">
        <v>-902748.90991699998</v>
      </c>
      <c r="OHV16">
        <v>-902748.90991699998</v>
      </c>
      <c r="OHW16">
        <v>-902748.90991699998</v>
      </c>
      <c r="OHX16">
        <v>-902748.90991699998</v>
      </c>
      <c r="OHY16">
        <v>-902748.90991699998</v>
      </c>
      <c r="OHZ16">
        <v>-902748.90991699998</v>
      </c>
      <c r="OIA16">
        <v>-902762.49825199996</v>
      </c>
      <c r="OIB16">
        <v>-902762.49825199996</v>
      </c>
      <c r="OIC16">
        <v>-902762.49825199996</v>
      </c>
      <c r="OID16">
        <v>-902762.49825199996</v>
      </c>
      <c r="OIE16">
        <v>-902762.49825199996</v>
      </c>
      <c r="OIF16">
        <v>-902762.49825199996</v>
      </c>
      <c r="OIG16">
        <v>-902762.49825199996</v>
      </c>
      <c r="OIH16">
        <v>-902762.49825199996</v>
      </c>
      <c r="OII16">
        <v>-902762.49825199996</v>
      </c>
      <c r="OIJ16">
        <v>-902762.49825199996</v>
      </c>
      <c r="OIK16">
        <v>-902762.49825199996</v>
      </c>
      <c r="OIL16">
        <v>-446278.045805</v>
      </c>
      <c r="OIM16">
        <v>-446278.045805</v>
      </c>
      <c r="OIN16">
        <v>-446278.045805</v>
      </c>
      <c r="OIO16">
        <v>-446278.045805</v>
      </c>
      <c r="OIP16">
        <v>-446278.045805</v>
      </c>
      <c r="OIQ16">
        <v>-446278.045805</v>
      </c>
      <c r="OIR16">
        <v>-446278.045805</v>
      </c>
      <c r="OIS16">
        <v>-446278.045805</v>
      </c>
      <c r="OIT16">
        <v>-446278.045805</v>
      </c>
      <c r="OIU16">
        <v>-446278.045805</v>
      </c>
      <c r="OIV16">
        <v>-446278.045805</v>
      </c>
      <c r="OIW16">
        <v>-440716.70773999998</v>
      </c>
      <c r="OIX16">
        <v>-440716.70773999998</v>
      </c>
      <c r="OIY16">
        <v>-440716.70773999998</v>
      </c>
      <c r="OIZ16">
        <v>-440716.70773999998</v>
      </c>
      <c r="OJA16">
        <v>-440716.70773999998</v>
      </c>
      <c r="OJB16">
        <v>-440716.70773999998</v>
      </c>
      <c r="OJC16">
        <v>-440716.70773999998</v>
      </c>
      <c r="OJD16">
        <v>-440716.70773999998</v>
      </c>
      <c r="OJE16">
        <v>-440716.70773999998</v>
      </c>
      <c r="OJF16">
        <v>-440716.70773999998</v>
      </c>
      <c r="OJG16">
        <v>-440716.70773999998</v>
      </c>
      <c r="OJH16">
        <v>-446278.045805</v>
      </c>
      <c r="OJI16">
        <v>-446278.045805</v>
      </c>
      <c r="OJJ16">
        <v>-446278.045805</v>
      </c>
      <c r="OJK16">
        <v>-446278.045805</v>
      </c>
      <c r="OJL16">
        <v>-446278.045805</v>
      </c>
      <c r="OJM16">
        <v>-446278.045805</v>
      </c>
      <c r="OJN16">
        <v>-446278.045805</v>
      </c>
      <c r="OJO16">
        <v>-446278.045805</v>
      </c>
      <c r="OJP16">
        <v>-446278.045805</v>
      </c>
      <c r="OJQ16">
        <v>-446278.045805</v>
      </c>
      <c r="OJR16">
        <v>-446278.045805</v>
      </c>
      <c r="OJS16">
        <v>-440716.70773999998</v>
      </c>
      <c r="OJT16">
        <v>-440716.70773999998</v>
      </c>
      <c r="OJU16">
        <v>-440716.70773999998</v>
      </c>
      <c r="OJV16">
        <v>-440716.70773999998</v>
      </c>
      <c r="OJW16">
        <v>-440716.70773999998</v>
      </c>
      <c r="OJX16">
        <v>-440716.70773999998</v>
      </c>
      <c r="OJY16">
        <v>-440716.70773999998</v>
      </c>
      <c r="OJZ16">
        <v>-440716.70773999998</v>
      </c>
      <c r="OKA16">
        <v>-440716.70773999998</v>
      </c>
      <c r="OKB16">
        <v>-440716.70773999998</v>
      </c>
      <c r="OKC16">
        <v>-440716.70773999998</v>
      </c>
      <c r="OKD16">
        <v>-669978.40559700003</v>
      </c>
      <c r="OKE16">
        <v>-669978.40559700003</v>
      </c>
      <c r="OKF16">
        <v>-669978.40559700003</v>
      </c>
      <c r="OKG16">
        <v>-669978.40559700003</v>
      </c>
      <c r="OKH16">
        <v>-669978.40559700003</v>
      </c>
      <c r="OKI16">
        <v>-669978.40559700003</v>
      </c>
      <c r="OKJ16">
        <v>-669978.40559700003</v>
      </c>
      <c r="OKK16">
        <v>-669978.40559700003</v>
      </c>
      <c r="OKL16">
        <v>-669978.40559700003</v>
      </c>
      <c r="OKM16">
        <v>-669978.40559700003</v>
      </c>
      <c r="OKN16">
        <v>-669978.40559700003</v>
      </c>
      <c r="OKO16">
        <v>-659427.52385100001</v>
      </c>
      <c r="OKP16">
        <v>-659427.52385100001</v>
      </c>
      <c r="OKQ16">
        <v>-659427.52385100001</v>
      </c>
      <c r="OKR16">
        <v>-659427.52385100001</v>
      </c>
      <c r="OKS16">
        <v>-659427.52385100001</v>
      </c>
      <c r="OKT16">
        <v>-659427.52385100001</v>
      </c>
      <c r="OKU16">
        <v>-659427.52385100001</v>
      </c>
      <c r="OKV16">
        <v>-659427.52385100001</v>
      </c>
      <c r="OKW16">
        <v>-659427.52385100001</v>
      </c>
      <c r="OKX16">
        <v>-659427.52385100001</v>
      </c>
      <c r="OKY16">
        <v>-659427.52385100001</v>
      </c>
      <c r="OKZ16">
        <v>-669978.40559700003</v>
      </c>
      <c r="OLA16">
        <v>-669978.40559700003</v>
      </c>
      <c r="OLB16">
        <v>-669978.40559700003</v>
      </c>
      <c r="OLC16">
        <v>-669978.40559700003</v>
      </c>
      <c r="OLD16">
        <v>-669978.40559700003</v>
      </c>
      <c r="OLE16">
        <v>-669978.40559700003</v>
      </c>
      <c r="OLF16">
        <v>-669978.40559700003</v>
      </c>
      <c r="OLG16">
        <v>-669978.40559700003</v>
      </c>
      <c r="OLH16">
        <v>-669978.40559700003</v>
      </c>
      <c r="OLI16">
        <v>-669978.40559700003</v>
      </c>
      <c r="OLJ16">
        <v>-669978.40559700003</v>
      </c>
      <c r="OLK16">
        <v>-659427.52385100001</v>
      </c>
      <c r="OLL16">
        <v>-659427.52385100001</v>
      </c>
      <c r="OLM16">
        <v>-659427.52385100001</v>
      </c>
      <c r="OLN16">
        <v>-659427.52385100001</v>
      </c>
      <c r="OLO16">
        <v>-659427.52385100001</v>
      </c>
      <c r="OLP16">
        <v>-659427.52385100001</v>
      </c>
      <c r="OLQ16">
        <v>-659427.52385100001</v>
      </c>
      <c r="OLR16">
        <v>-659427.52385100001</v>
      </c>
      <c r="OLS16">
        <v>-659427.52385100001</v>
      </c>
      <c r="OLT16">
        <v>-659427.52385100001</v>
      </c>
      <c r="OLU16">
        <v>-659427.52385100001</v>
      </c>
      <c r="OLV16">
        <v>-1001631.1850000001</v>
      </c>
      <c r="OLW16">
        <v>-1001631.1850000001</v>
      </c>
      <c r="OLX16">
        <v>-1001631.1850000001</v>
      </c>
      <c r="OLY16">
        <v>-1001631.1850000001</v>
      </c>
      <c r="OLZ16">
        <v>-1001631.1850000001</v>
      </c>
      <c r="OMA16">
        <v>-1001631.1850000001</v>
      </c>
      <c r="OMB16">
        <v>-1001631.1850000001</v>
      </c>
      <c r="OMC16">
        <v>-1001631.1850000001</v>
      </c>
      <c r="OMD16">
        <v>-1001631.1850000001</v>
      </c>
      <c r="OME16">
        <v>-1001631.1850000001</v>
      </c>
      <c r="OMF16">
        <v>-1001631.1850000001</v>
      </c>
      <c r="OMG16">
        <v>-981101.21589200001</v>
      </c>
      <c r="OMH16">
        <v>-981101.21589200001</v>
      </c>
      <c r="OMI16">
        <v>-981101.21589200001</v>
      </c>
      <c r="OMJ16">
        <v>-981101.21589200001</v>
      </c>
      <c r="OMK16">
        <v>-981101.21589200001</v>
      </c>
      <c r="OML16">
        <v>-981101.21589200001</v>
      </c>
      <c r="OMM16">
        <v>-981101.21589200001</v>
      </c>
      <c r="OMN16">
        <v>-981101.21589200001</v>
      </c>
      <c r="OMO16">
        <v>-981101.21589200001</v>
      </c>
      <c r="OMP16">
        <v>-981101.21589200001</v>
      </c>
      <c r="OMQ16">
        <v>-981101.21589200001</v>
      </c>
      <c r="OMR16">
        <v>-1001631.1850000001</v>
      </c>
      <c r="OMS16">
        <v>-1001631.1850000001</v>
      </c>
      <c r="OMT16">
        <v>-1001631.1850000001</v>
      </c>
      <c r="OMU16">
        <v>-1001631.1850000001</v>
      </c>
      <c r="OMV16">
        <v>-1001631.1850000001</v>
      </c>
      <c r="OMW16">
        <v>-1001631.1850000001</v>
      </c>
      <c r="OMX16">
        <v>-1001631.1850000001</v>
      </c>
      <c r="OMY16">
        <v>-1001631.1850000001</v>
      </c>
      <c r="OMZ16">
        <v>-1001631.1850000001</v>
      </c>
      <c r="ONA16">
        <v>-1001631.1850000001</v>
      </c>
      <c r="ONB16">
        <v>-1001631.1850000001</v>
      </c>
      <c r="ONC16">
        <v>-981101.21589200001</v>
      </c>
      <c r="OND16">
        <v>-981101.21589200001</v>
      </c>
      <c r="ONE16">
        <v>-981101.21589200001</v>
      </c>
      <c r="ONF16">
        <v>-981101.21589200001</v>
      </c>
      <c r="ONG16">
        <v>-981101.21589200001</v>
      </c>
      <c r="ONH16">
        <v>-981101.21589200001</v>
      </c>
      <c r="ONI16">
        <v>-981101.21589200001</v>
      </c>
      <c r="ONJ16">
        <v>-981101.21589200001</v>
      </c>
      <c r="ONK16">
        <v>-981101.21589200001</v>
      </c>
      <c r="ONL16">
        <v>-981101.21589200001</v>
      </c>
      <c r="ONM16">
        <v>-981101.21589200001</v>
      </c>
      <c r="ONN16">
        <v>-2357268.94044</v>
      </c>
      <c r="ONO16">
        <v>-2357268.94044</v>
      </c>
      <c r="ONP16">
        <v>-2357268.94044</v>
      </c>
      <c r="ONQ16">
        <v>-2357268.94044</v>
      </c>
      <c r="ONR16">
        <v>-2357268.94044</v>
      </c>
      <c r="ONS16">
        <v>-2357268.94044</v>
      </c>
      <c r="ONT16">
        <v>-2357268.94044</v>
      </c>
      <c r="ONU16">
        <v>-2357268.94044</v>
      </c>
      <c r="ONV16">
        <v>-2357268.94044</v>
      </c>
      <c r="ONW16">
        <v>-2357268.94044</v>
      </c>
      <c r="ONX16">
        <v>-2357268.94044</v>
      </c>
      <c r="ONY16">
        <v>-2357189.9223600002</v>
      </c>
      <c r="ONZ16">
        <v>-2357189.9223600002</v>
      </c>
      <c r="OOA16">
        <v>-2357189.9223600002</v>
      </c>
      <c r="OOB16">
        <v>-2357189.9223600002</v>
      </c>
      <c r="OOC16">
        <v>-2357189.9223600002</v>
      </c>
      <c r="OOD16">
        <v>-2357189.9223600002</v>
      </c>
      <c r="OOE16">
        <v>-2357189.9223600002</v>
      </c>
      <c r="OOF16">
        <v>-2357189.9223600002</v>
      </c>
      <c r="OOG16">
        <v>-2357189.9223600002</v>
      </c>
      <c r="OOH16">
        <v>-2357189.9223600002</v>
      </c>
      <c r="OOI16">
        <v>-2357189.9223600002</v>
      </c>
      <c r="OOJ16">
        <v>-2357268.94044</v>
      </c>
      <c r="OOK16">
        <v>-2357268.94044</v>
      </c>
      <c r="OOL16">
        <v>-2357268.94044</v>
      </c>
      <c r="OOM16">
        <v>-2357268.94044</v>
      </c>
      <c r="OON16">
        <v>-2357268.94044</v>
      </c>
      <c r="OOO16">
        <v>-2357268.94044</v>
      </c>
      <c r="OOP16">
        <v>-2357268.94044</v>
      </c>
      <c r="OOQ16">
        <v>-2357268.94044</v>
      </c>
      <c r="OOR16">
        <v>-2357268.94044</v>
      </c>
      <c r="OOS16">
        <v>-2357268.94044</v>
      </c>
      <c r="OOT16">
        <v>-2357268.94044</v>
      </c>
      <c r="OOU16">
        <v>-2357189.9223600002</v>
      </c>
      <c r="OOV16">
        <v>-2357189.9223600002</v>
      </c>
      <c r="OOW16">
        <v>-2357189.9223600002</v>
      </c>
      <c r="OOX16">
        <v>-2357189.9223600002</v>
      </c>
      <c r="OOY16">
        <v>-2357189.9223600002</v>
      </c>
      <c r="OOZ16">
        <v>-2357189.9223600002</v>
      </c>
      <c r="OPA16">
        <v>-2357189.9223600002</v>
      </c>
      <c r="OPB16">
        <v>-2357189.9223600002</v>
      </c>
      <c r="OPC16">
        <v>-2357189.9223600002</v>
      </c>
      <c r="OPD16">
        <v>-2357189.9223600002</v>
      </c>
      <c r="OPE16">
        <v>-2357189.9223600002</v>
      </c>
      <c r="OPF16">
        <v>-2609240.2565299999</v>
      </c>
      <c r="OPG16">
        <v>-2609240.2565299999</v>
      </c>
      <c r="OPH16">
        <v>-2609240.2565299999</v>
      </c>
      <c r="OPI16">
        <v>-2609240.2565299999</v>
      </c>
      <c r="OPJ16">
        <v>-2609240.2565299999</v>
      </c>
      <c r="OPK16">
        <v>-2609240.2565299999</v>
      </c>
      <c r="OPL16">
        <v>-2609240.2565299999</v>
      </c>
      <c r="OPM16">
        <v>-2609240.2565299999</v>
      </c>
      <c r="OPN16">
        <v>-2609240.2565299999</v>
      </c>
      <c r="OPO16">
        <v>-2609240.2565299999</v>
      </c>
      <c r="OPP16">
        <v>-2609240.2565299999</v>
      </c>
      <c r="OPQ16">
        <v>-2609090.3447099999</v>
      </c>
      <c r="OPR16">
        <v>-2609090.3447099999</v>
      </c>
      <c r="OPS16">
        <v>-2609090.3447099999</v>
      </c>
      <c r="OPT16">
        <v>-2609090.3447099999</v>
      </c>
      <c r="OPU16">
        <v>-2609090.3447099999</v>
      </c>
      <c r="OPV16">
        <v>-2609090.3447099999</v>
      </c>
      <c r="OPW16">
        <v>-2609090.3447099999</v>
      </c>
      <c r="OPX16">
        <v>-2609090.3447099999</v>
      </c>
      <c r="OPY16">
        <v>-2609090.3447099999</v>
      </c>
      <c r="OPZ16">
        <v>-2609090.3447099999</v>
      </c>
      <c r="OQA16">
        <v>-2609090.3447099999</v>
      </c>
      <c r="OQB16">
        <v>-2609240.2565299999</v>
      </c>
      <c r="OQC16">
        <v>-2609240.2565299999</v>
      </c>
      <c r="OQD16">
        <v>-2609240.2565299999</v>
      </c>
      <c r="OQE16">
        <v>-2609240.2565299999</v>
      </c>
      <c r="OQF16">
        <v>-2609240.2565299999</v>
      </c>
      <c r="OQG16">
        <v>-2609240.2565299999</v>
      </c>
      <c r="OQH16">
        <v>-2609240.2565299999</v>
      </c>
      <c r="OQI16">
        <v>-2609240.2565299999</v>
      </c>
      <c r="OQJ16">
        <v>-2609240.2565299999</v>
      </c>
      <c r="OQK16">
        <v>-2609240.2565299999</v>
      </c>
      <c r="OQL16">
        <v>-2609240.2565299999</v>
      </c>
      <c r="OQM16">
        <v>-2609090.3447099999</v>
      </c>
      <c r="OQN16">
        <v>-2609090.3447099999</v>
      </c>
      <c r="OQO16">
        <v>-2609090.3447099999</v>
      </c>
      <c r="OQP16">
        <v>-2609090.3447099999</v>
      </c>
      <c r="OQQ16">
        <v>-2609090.3447099999</v>
      </c>
      <c r="OQR16">
        <v>-2609090.3447099999</v>
      </c>
      <c r="OQS16">
        <v>-2609090.3447099999</v>
      </c>
      <c r="OQT16">
        <v>-2609090.3447099999</v>
      </c>
      <c r="OQU16">
        <v>-2609090.3447099999</v>
      </c>
      <c r="OQV16">
        <v>-2609090.3447099999</v>
      </c>
      <c r="OQW16">
        <v>-2609090.3447099999</v>
      </c>
      <c r="OQX16">
        <v>-2982517.3051399998</v>
      </c>
      <c r="OQY16">
        <v>-2982517.3051399998</v>
      </c>
      <c r="OQZ16">
        <v>-2982517.3051399998</v>
      </c>
      <c r="ORA16">
        <v>-2982517.3051399998</v>
      </c>
      <c r="ORB16">
        <v>-2982517.3051399998</v>
      </c>
      <c r="ORC16">
        <v>-2982517.3051399998</v>
      </c>
      <c r="ORD16">
        <v>-2982517.3051399998</v>
      </c>
      <c r="ORE16">
        <v>-2982517.3051399998</v>
      </c>
      <c r="ORF16">
        <v>-2982517.3051399998</v>
      </c>
      <c r="ORG16">
        <v>-2982517.3051399998</v>
      </c>
      <c r="ORH16">
        <v>-2982517.3051399998</v>
      </c>
      <c r="ORI16">
        <v>-2982225.6058100001</v>
      </c>
      <c r="ORJ16">
        <v>-2982225.6058100001</v>
      </c>
      <c r="ORK16">
        <v>-2982225.6058100001</v>
      </c>
      <c r="ORL16">
        <v>-2982225.6058100001</v>
      </c>
      <c r="ORM16">
        <v>-2982225.6058100001</v>
      </c>
      <c r="ORN16">
        <v>-2982225.6058100001</v>
      </c>
      <c r="ORO16">
        <v>-2982225.6058100001</v>
      </c>
      <c r="ORP16">
        <v>-2982225.6058100001</v>
      </c>
      <c r="ORQ16">
        <v>-2982225.6058100001</v>
      </c>
      <c r="ORR16">
        <v>-2982225.6058100001</v>
      </c>
      <c r="ORS16">
        <v>-2982225.6058100001</v>
      </c>
      <c r="ORT16">
        <v>-2982517.3051399998</v>
      </c>
      <c r="ORU16">
        <v>-2982517.3051399998</v>
      </c>
      <c r="ORV16">
        <v>-2982517.3051399998</v>
      </c>
      <c r="ORW16">
        <v>-2982517.3051399998</v>
      </c>
      <c r="ORX16">
        <v>-2982517.3051399998</v>
      </c>
      <c r="ORY16">
        <v>-2982517.3051399998</v>
      </c>
      <c r="ORZ16">
        <v>-2982517.3051399998</v>
      </c>
      <c r="OSA16">
        <v>-2982517.3051399998</v>
      </c>
      <c r="OSB16">
        <v>-2982517.3051399998</v>
      </c>
      <c r="OSC16">
        <v>-2982517.3051399998</v>
      </c>
      <c r="OSD16">
        <v>-2982517.3051399998</v>
      </c>
      <c r="OSE16">
        <v>-2982225.6058100001</v>
      </c>
      <c r="OSF16">
        <v>-2982225.6058100001</v>
      </c>
      <c r="OSG16">
        <v>-2982225.6058100001</v>
      </c>
      <c r="OSH16">
        <v>-2982225.6058100001</v>
      </c>
      <c r="OSI16">
        <v>-2982225.6058100001</v>
      </c>
      <c r="OSJ16">
        <v>-2982225.6058100001</v>
      </c>
      <c r="OSK16">
        <v>-2982225.6058100001</v>
      </c>
      <c r="OSL16">
        <v>-2982225.6058100001</v>
      </c>
      <c r="OSM16">
        <v>-2982225.6058100001</v>
      </c>
      <c r="OSN16">
        <v>-2982225.6058100001</v>
      </c>
      <c r="OSO16">
        <v>-2982225.6058100001</v>
      </c>
      <c r="OSP16">
        <v>-36380413.542400002</v>
      </c>
      <c r="OSQ16">
        <v>-36380413.542400002</v>
      </c>
      <c r="OSR16">
        <v>-36380413.542400002</v>
      </c>
      <c r="OSS16">
        <v>-36380413.542400002</v>
      </c>
      <c r="OST16">
        <v>-36380413.542400002</v>
      </c>
      <c r="OSU16">
        <v>-36380413.542400002</v>
      </c>
      <c r="OSV16">
        <v>-36380413.542400002</v>
      </c>
      <c r="OSW16">
        <v>-36380413.542400002</v>
      </c>
      <c r="OSX16">
        <v>-36380413.542400002</v>
      </c>
      <c r="OSY16">
        <v>-36380413.542400002</v>
      </c>
      <c r="OSZ16">
        <v>-36380413.542400002</v>
      </c>
      <c r="OTA16">
        <v>-36380413.542400002</v>
      </c>
      <c r="OTB16">
        <v>-36380413.542400002</v>
      </c>
      <c r="OTC16">
        <v>-36380413.542400002</v>
      </c>
      <c r="OTD16">
        <v>-36380413.542400002</v>
      </c>
      <c r="OTE16">
        <v>-36380413.542400002</v>
      </c>
      <c r="OTF16">
        <v>-36380413.542400002</v>
      </c>
      <c r="OTG16">
        <v>-36380413.542400002</v>
      </c>
      <c r="OTH16">
        <v>-36380413.542400002</v>
      </c>
      <c r="OTI16">
        <v>-36380413.542400002</v>
      </c>
      <c r="OTJ16">
        <v>-36380413.542400002</v>
      </c>
      <c r="OTK16">
        <v>-36380413.542400002</v>
      </c>
      <c r="OTL16">
        <v>-36380413.542400002</v>
      </c>
      <c r="OTM16">
        <v>-36380413.542400002</v>
      </c>
      <c r="OTN16">
        <v>-36380413.542400002</v>
      </c>
      <c r="OTO16">
        <v>-36380413.542400002</v>
      </c>
      <c r="OTP16">
        <v>-36380413.542400002</v>
      </c>
      <c r="OTQ16">
        <v>-36380413.542400002</v>
      </c>
      <c r="OTR16">
        <v>-36380413.542400002</v>
      </c>
      <c r="OTS16">
        <v>-36380413.542400002</v>
      </c>
      <c r="OTT16">
        <v>-36380413.542400002</v>
      </c>
      <c r="OTU16">
        <v>-36380413.542400002</v>
      </c>
      <c r="OTV16">
        <v>-36380413.542400002</v>
      </c>
      <c r="OTW16">
        <v>-36380413.542400002</v>
      </c>
      <c r="OTX16">
        <v>-36380413.542400002</v>
      </c>
      <c r="OTY16">
        <v>-36380413.542400002</v>
      </c>
      <c r="OTZ16">
        <v>-36380413.542400002</v>
      </c>
      <c r="OUA16">
        <v>-36380413.542400002</v>
      </c>
      <c r="OUB16">
        <v>-36380413.542400002</v>
      </c>
      <c r="OUC16">
        <v>-36380413.542400002</v>
      </c>
      <c r="OUD16">
        <v>-36380413.542400002</v>
      </c>
      <c r="OUE16">
        <v>-36380413.542400002</v>
      </c>
      <c r="OUF16">
        <v>-36380413.542400002</v>
      </c>
      <c r="OUG16">
        <v>-36380413.542400002</v>
      </c>
      <c r="OUH16">
        <v>-55143175.895999998</v>
      </c>
      <c r="OUI16">
        <v>-55143175.895999998</v>
      </c>
      <c r="OUJ16">
        <v>-55143175.895999998</v>
      </c>
      <c r="OUK16">
        <v>-55143175.895999998</v>
      </c>
      <c r="OUL16">
        <v>-55143175.895999998</v>
      </c>
      <c r="OUM16">
        <v>-55143175.895999998</v>
      </c>
      <c r="OUN16">
        <v>-55143175.895999998</v>
      </c>
      <c r="OUO16">
        <v>-55143175.895999998</v>
      </c>
      <c r="OUP16">
        <v>-55143175.895999998</v>
      </c>
      <c r="OUQ16">
        <v>-55143175.895999998</v>
      </c>
      <c r="OUR16">
        <v>-55143175.895999998</v>
      </c>
      <c r="OUS16">
        <v>-55143175.895999998</v>
      </c>
      <c r="OUT16">
        <v>-55143175.895999998</v>
      </c>
      <c r="OUU16">
        <v>-55143175.895999998</v>
      </c>
      <c r="OUV16">
        <v>-55143175.895999998</v>
      </c>
      <c r="OUW16">
        <v>-55143175.895999998</v>
      </c>
      <c r="OUX16">
        <v>-55143175.895999998</v>
      </c>
      <c r="OUY16">
        <v>-55143175.895999998</v>
      </c>
      <c r="OUZ16">
        <v>-55143175.895999998</v>
      </c>
      <c r="OVA16">
        <v>-55143175.895999998</v>
      </c>
      <c r="OVB16">
        <v>-55143175.895999998</v>
      </c>
      <c r="OVC16">
        <v>-55143175.895999998</v>
      </c>
      <c r="OVD16">
        <v>-55143175.895999998</v>
      </c>
      <c r="OVE16">
        <v>-55143175.895999998</v>
      </c>
      <c r="OVF16">
        <v>-55143175.895999998</v>
      </c>
      <c r="OVG16">
        <v>-55143175.895999998</v>
      </c>
      <c r="OVH16">
        <v>-55143175.895999998</v>
      </c>
      <c r="OVI16">
        <v>-55143175.895999998</v>
      </c>
      <c r="OVJ16">
        <v>-55143175.895999998</v>
      </c>
      <c r="OVK16">
        <v>-55143175.895999998</v>
      </c>
      <c r="OVL16">
        <v>-55143175.895999998</v>
      </c>
      <c r="OVM16">
        <v>-55143175.895999998</v>
      </c>
      <c r="OVN16">
        <v>-55143175.895999998</v>
      </c>
      <c r="OVO16">
        <v>-55143175.895999998</v>
      </c>
      <c r="OVP16">
        <v>-55143175.895999998</v>
      </c>
      <c r="OVQ16">
        <v>-55143175.895999998</v>
      </c>
      <c r="OVR16">
        <v>-55143175.895999998</v>
      </c>
      <c r="OVS16">
        <v>-55143175.895999998</v>
      </c>
      <c r="OVT16">
        <v>-55143175.895999998</v>
      </c>
      <c r="OVU16">
        <v>-55143175.895999998</v>
      </c>
      <c r="OVV16">
        <v>-55143175.895999998</v>
      </c>
      <c r="OVW16">
        <v>-55143175.895999998</v>
      </c>
      <c r="OVX16">
        <v>-55143175.895999998</v>
      </c>
      <c r="OVY16">
        <v>-55143175.895999998</v>
      </c>
      <c r="OVZ16">
        <v>-83583230.293400005</v>
      </c>
      <c r="OWA16">
        <v>-83583230.293400005</v>
      </c>
      <c r="OWB16">
        <v>-83583230.293400005</v>
      </c>
      <c r="OWC16">
        <v>-83583230.293400005</v>
      </c>
      <c r="OWD16">
        <v>-83583230.293400005</v>
      </c>
      <c r="OWE16">
        <v>-83583230.293400005</v>
      </c>
      <c r="OWF16">
        <v>-83583230.293400005</v>
      </c>
      <c r="OWG16">
        <v>-83583230.293400005</v>
      </c>
      <c r="OWH16">
        <v>-83583230.293400005</v>
      </c>
      <c r="OWI16">
        <v>-83583230.293400005</v>
      </c>
      <c r="OWJ16">
        <v>-83583230.293400005</v>
      </c>
      <c r="OWK16">
        <v>-83583230.293400005</v>
      </c>
      <c r="OWL16">
        <v>-83583230.293400005</v>
      </c>
      <c r="OWM16">
        <v>-83583230.293400005</v>
      </c>
      <c r="OWN16">
        <v>-83583230.293400005</v>
      </c>
      <c r="OWO16">
        <v>-83583230.293400005</v>
      </c>
      <c r="OWP16">
        <v>-83583230.293400005</v>
      </c>
      <c r="OWQ16">
        <v>-83583230.293400005</v>
      </c>
      <c r="OWR16">
        <v>-83583230.293400005</v>
      </c>
      <c r="OWS16">
        <v>-83583230.293400005</v>
      </c>
      <c r="OWT16">
        <v>-83583230.293400005</v>
      </c>
      <c r="OWU16">
        <v>-83583230.293400005</v>
      </c>
      <c r="OWV16">
        <v>-83583230.293400005</v>
      </c>
      <c r="OWW16">
        <v>-83583230.293400005</v>
      </c>
      <c r="OWX16">
        <v>-83583230.293400005</v>
      </c>
      <c r="OWY16">
        <v>-83583230.293400005</v>
      </c>
      <c r="OWZ16">
        <v>-83583230.293400005</v>
      </c>
      <c r="OXA16">
        <v>-83583230.293400005</v>
      </c>
      <c r="OXB16">
        <v>-83583230.293400005</v>
      </c>
      <c r="OXC16">
        <v>-83583230.293400005</v>
      </c>
      <c r="OXD16">
        <v>-83583230.293400005</v>
      </c>
      <c r="OXE16">
        <v>-83583230.293400005</v>
      </c>
      <c r="OXF16">
        <v>-83583230.293400005</v>
      </c>
      <c r="OXG16">
        <v>-83583230.293400005</v>
      </c>
      <c r="OXH16">
        <v>-83583230.293400005</v>
      </c>
      <c r="OXI16">
        <v>-83583230.293400005</v>
      </c>
      <c r="OXJ16">
        <v>-83583230.293400005</v>
      </c>
      <c r="OXK16">
        <v>-83583230.293400005</v>
      </c>
      <c r="OXL16">
        <v>-83583230.293400005</v>
      </c>
      <c r="OXM16">
        <v>-83583230.293400005</v>
      </c>
      <c r="OXN16">
        <v>-83583230.293400005</v>
      </c>
      <c r="OXO16">
        <v>-83583230.293400005</v>
      </c>
      <c r="OXP16">
        <v>-83583230.293400005</v>
      </c>
      <c r="OXQ16">
        <v>-83583230.293400005</v>
      </c>
      <c r="OXR16">
        <v>-36380413.542400002</v>
      </c>
      <c r="OXS16">
        <v>-36380413.542400002</v>
      </c>
      <c r="OXT16">
        <v>-36380413.542400002</v>
      </c>
      <c r="OXU16">
        <v>-36380413.542400002</v>
      </c>
      <c r="OXV16">
        <v>-36380413.542400002</v>
      </c>
      <c r="OXW16">
        <v>-36380413.542400002</v>
      </c>
      <c r="OXX16">
        <v>-36380413.542400002</v>
      </c>
      <c r="OXY16">
        <v>-36380413.542400002</v>
      </c>
      <c r="OXZ16">
        <v>-36380413.542400002</v>
      </c>
      <c r="OYA16">
        <v>-36380413.542400002</v>
      </c>
      <c r="OYB16">
        <v>-36380413.542400002</v>
      </c>
      <c r="OYC16">
        <v>-36380413.542400002</v>
      </c>
      <c r="OYD16">
        <v>-36380413.542400002</v>
      </c>
      <c r="OYE16">
        <v>-36380413.542400002</v>
      </c>
      <c r="OYF16">
        <v>-36380413.542400002</v>
      </c>
      <c r="OYG16">
        <v>-36380413.542400002</v>
      </c>
      <c r="OYH16">
        <v>-36380413.542400002</v>
      </c>
      <c r="OYI16">
        <v>-36380413.542400002</v>
      </c>
      <c r="OYJ16">
        <v>-36380413.542400002</v>
      </c>
      <c r="OYK16">
        <v>-36380413.542400002</v>
      </c>
      <c r="OYL16">
        <v>-36380413.542400002</v>
      </c>
      <c r="OYM16">
        <v>-36380413.542400002</v>
      </c>
      <c r="OYN16">
        <v>-36380413.542400002</v>
      </c>
      <c r="OYO16">
        <v>-36380413.542400002</v>
      </c>
      <c r="OYP16">
        <v>-36380413.542400002</v>
      </c>
      <c r="OYQ16">
        <v>-36380413.542400002</v>
      </c>
      <c r="OYR16">
        <v>-36380413.542400002</v>
      </c>
      <c r="OYS16">
        <v>-36380413.542400002</v>
      </c>
      <c r="OYT16">
        <v>-36380413.542400002</v>
      </c>
      <c r="OYU16">
        <v>-36380413.542400002</v>
      </c>
      <c r="OYV16">
        <v>-36380413.542400002</v>
      </c>
      <c r="OYW16">
        <v>-36380413.542400002</v>
      </c>
      <c r="OYX16">
        <v>-36380413.542400002</v>
      </c>
      <c r="OYY16">
        <v>-36380413.542400002</v>
      </c>
      <c r="OYZ16">
        <v>-36380413.542400002</v>
      </c>
      <c r="OZA16">
        <v>-36380413.542400002</v>
      </c>
      <c r="OZB16">
        <v>-36380413.542400002</v>
      </c>
      <c r="OZC16">
        <v>-36380413.542400002</v>
      </c>
      <c r="OZD16">
        <v>-36380413.542400002</v>
      </c>
      <c r="OZE16">
        <v>-36380413.542400002</v>
      </c>
      <c r="OZF16">
        <v>-36380413.542400002</v>
      </c>
      <c r="OZG16">
        <v>-36380413.542400002</v>
      </c>
      <c r="OZH16">
        <v>-36380413.542400002</v>
      </c>
      <c r="OZI16">
        <v>-36380413.542400002</v>
      </c>
      <c r="OZJ16">
        <v>-55143175.895999998</v>
      </c>
      <c r="OZK16">
        <v>-55143175.895999998</v>
      </c>
      <c r="OZL16">
        <v>-55143175.895999998</v>
      </c>
      <c r="OZM16">
        <v>-55143175.895999998</v>
      </c>
      <c r="OZN16">
        <v>-55143175.895999998</v>
      </c>
      <c r="OZO16">
        <v>-55143175.895999998</v>
      </c>
      <c r="OZP16">
        <v>-55143175.895999998</v>
      </c>
      <c r="OZQ16">
        <v>-55143175.895999998</v>
      </c>
      <c r="OZR16">
        <v>-55143175.895999998</v>
      </c>
      <c r="OZS16">
        <v>-55143175.895999998</v>
      </c>
      <c r="OZT16">
        <v>-55143175.895999998</v>
      </c>
      <c r="OZU16">
        <v>-55143175.895999998</v>
      </c>
      <c r="OZV16">
        <v>-55143175.895999998</v>
      </c>
      <c r="OZW16">
        <v>-55143175.895999998</v>
      </c>
      <c r="OZX16">
        <v>-55143175.895999998</v>
      </c>
      <c r="OZY16">
        <v>-55143175.895999998</v>
      </c>
      <c r="OZZ16">
        <v>-55143175.895999998</v>
      </c>
      <c r="PAA16">
        <v>-55143175.895999998</v>
      </c>
      <c r="PAB16">
        <v>-55143175.895999998</v>
      </c>
      <c r="PAC16">
        <v>-55143175.895999998</v>
      </c>
      <c r="PAD16">
        <v>-55143175.895999998</v>
      </c>
      <c r="PAE16">
        <v>-55143175.895999998</v>
      </c>
      <c r="PAF16">
        <v>-55143175.895999998</v>
      </c>
      <c r="PAG16">
        <v>-55143175.895999998</v>
      </c>
      <c r="PAH16">
        <v>-55143175.895999998</v>
      </c>
      <c r="PAI16">
        <v>-55143175.895999998</v>
      </c>
      <c r="PAJ16">
        <v>-55143175.895999998</v>
      </c>
      <c r="PAK16">
        <v>-55143175.895999998</v>
      </c>
      <c r="PAL16">
        <v>-55143175.895999998</v>
      </c>
      <c r="PAM16">
        <v>-55143175.895999998</v>
      </c>
      <c r="PAN16">
        <v>-55143175.895999998</v>
      </c>
      <c r="PAO16">
        <v>-55143175.895999998</v>
      </c>
      <c r="PAP16">
        <v>-55143175.895999998</v>
      </c>
      <c r="PAQ16">
        <v>-55143175.895999998</v>
      </c>
      <c r="PAR16">
        <v>-55143175.895999998</v>
      </c>
      <c r="PAS16">
        <v>-55143175.895999998</v>
      </c>
      <c r="PAT16">
        <v>-55143175.895999998</v>
      </c>
      <c r="PAU16">
        <v>-55143175.895999998</v>
      </c>
      <c r="PAV16">
        <v>-55143175.895999998</v>
      </c>
      <c r="PAW16">
        <v>-55143175.895999998</v>
      </c>
      <c r="PAX16">
        <v>-55143175.895999998</v>
      </c>
      <c r="PAY16">
        <v>-55143175.895999998</v>
      </c>
      <c r="PAZ16">
        <v>-55143175.895999998</v>
      </c>
      <c r="PBA16">
        <v>-55143175.895999998</v>
      </c>
      <c r="PBB16">
        <v>-83583230.293400005</v>
      </c>
      <c r="PBC16">
        <v>-83583230.293400005</v>
      </c>
      <c r="PBD16">
        <v>-83583230.293400005</v>
      </c>
      <c r="PBE16">
        <v>-83583230.293400005</v>
      </c>
      <c r="PBF16">
        <v>-83583230.293400005</v>
      </c>
      <c r="PBG16">
        <v>-83583230.293400005</v>
      </c>
      <c r="PBH16">
        <v>-83583230.293400005</v>
      </c>
      <c r="PBI16">
        <v>-83583230.293400005</v>
      </c>
      <c r="PBJ16">
        <v>-83583230.293400005</v>
      </c>
      <c r="PBK16">
        <v>-83583230.293400005</v>
      </c>
      <c r="PBL16">
        <v>-83583230.293400005</v>
      </c>
      <c r="PBM16">
        <v>-83583230.293400005</v>
      </c>
      <c r="PBN16">
        <v>-83583230.293400005</v>
      </c>
      <c r="PBO16">
        <v>-83583230.293400005</v>
      </c>
      <c r="PBP16">
        <v>-83583230.293400005</v>
      </c>
      <c r="PBQ16">
        <v>-83583230.293400005</v>
      </c>
      <c r="PBR16">
        <v>-83583230.293400005</v>
      </c>
      <c r="PBS16">
        <v>-83583230.293400005</v>
      </c>
      <c r="PBT16">
        <v>-83583230.293400005</v>
      </c>
      <c r="PBU16">
        <v>-83583230.293400005</v>
      </c>
      <c r="PBV16">
        <v>-83583230.293400005</v>
      </c>
      <c r="PBW16">
        <v>-83583230.293400005</v>
      </c>
      <c r="PBX16">
        <v>-83583230.293400005</v>
      </c>
      <c r="PBY16">
        <v>-83583230.293400005</v>
      </c>
      <c r="PBZ16">
        <v>-83583230.293400005</v>
      </c>
      <c r="PCA16">
        <v>-83583230.293400005</v>
      </c>
      <c r="PCB16">
        <v>-83583230.293400005</v>
      </c>
      <c r="PCC16">
        <v>-83583230.293400005</v>
      </c>
      <c r="PCD16">
        <v>-83583230.293400005</v>
      </c>
      <c r="PCE16">
        <v>-83583230.293400005</v>
      </c>
      <c r="PCF16">
        <v>-83583230.293400005</v>
      </c>
      <c r="PCG16">
        <v>-83583230.293400005</v>
      </c>
      <c r="PCH16">
        <v>-83583230.293400005</v>
      </c>
      <c r="PCI16">
        <v>-83583230.293400005</v>
      </c>
      <c r="PCJ16">
        <v>-83583230.293400005</v>
      </c>
      <c r="PCK16">
        <v>-83583230.293400005</v>
      </c>
      <c r="PCL16">
        <v>-83583230.293400005</v>
      </c>
      <c r="PCM16">
        <v>-83583230.293400005</v>
      </c>
      <c r="PCN16">
        <v>-83583230.293400005</v>
      </c>
      <c r="PCO16">
        <v>-83583230.293400005</v>
      </c>
      <c r="PCP16">
        <v>-83583230.293400005</v>
      </c>
      <c r="PCQ16">
        <v>-83583230.293400005</v>
      </c>
      <c r="PCR16">
        <v>-83583230.293400005</v>
      </c>
      <c r="PCS16">
        <v>-83583230.293400005</v>
      </c>
      <c r="PCT16">
        <v>-521783.77208700002</v>
      </c>
      <c r="PCU16">
        <v>-480944.20271699998</v>
      </c>
      <c r="PCV16">
        <v>-452627.64282399998</v>
      </c>
      <c r="PCW16">
        <v>-436732.115575</v>
      </c>
      <c r="PCX16">
        <v>-433049.063181</v>
      </c>
      <c r="PCY16">
        <v>-441061.13391600002</v>
      </c>
      <c r="PCZ16">
        <v>-459667.75568100001</v>
      </c>
      <c r="PDA16">
        <v>-486877.969874</v>
      </c>
      <c r="PDB16">
        <v>-534644.56931000005</v>
      </c>
      <c r="PDC16">
        <v>-574784.65318699996</v>
      </c>
      <c r="PDD16">
        <v>-583321.22180399997</v>
      </c>
      <c r="PDE16">
        <v>-520426.14936699998</v>
      </c>
      <c r="PDF16">
        <v>-478922.82552299998</v>
      </c>
      <c r="PDG16">
        <v>-449694.66562500002</v>
      </c>
      <c r="PDH16">
        <v>-432563.62566700001</v>
      </c>
      <c r="PDI16">
        <v>-427232.70675299998</v>
      </c>
      <c r="PDJ16">
        <v>-433092.18316700001</v>
      </c>
      <c r="PDK16">
        <v>-448963.81390299997</v>
      </c>
      <c r="PDL16">
        <v>-512049.50315900001</v>
      </c>
      <c r="PDM16">
        <v>-540998.05659499997</v>
      </c>
      <c r="PDN16">
        <v>-551769.03017299995</v>
      </c>
      <c r="PDO16">
        <v>-556797.33334999997</v>
      </c>
      <c r="PDP16">
        <v>-487974.07751099998</v>
      </c>
      <c r="PDQ16">
        <v>-437990.55248900002</v>
      </c>
      <c r="PDR16">
        <v>-421955.82354700001</v>
      </c>
      <c r="PDS16">
        <v>-428884.93944599997</v>
      </c>
      <c r="PDT16">
        <v>-447504.85823100002</v>
      </c>
      <c r="PDU16">
        <v>-474588.42926399998</v>
      </c>
      <c r="PDV16">
        <v>-502132.65505100001</v>
      </c>
      <c r="PDW16">
        <v>-527858.691598</v>
      </c>
      <c r="PDX16">
        <v>-557834.03770300001</v>
      </c>
      <c r="PDY16">
        <v>-576415.61134499998</v>
      </c>
      <c r="PDZ16">
        <v>-583321.22180399997</v>
      </c>
      <c r="PEA16">
        <v>-485640.00327400002</v>
      </c>
      <c r="PEB16">
        <v>-431833.43117599998</v>
      </c>
      <c r="PEC16">
        <v>-415962.08007500001</v>
      </c>
      <c r="PED16">
        <v>-421768.53552500001</v>
      </c>
      <c r="PEE16">
        <v>-441494.02254799998</v>
      </c>
      <c r="PEF16">
        <v>-466426.63129300001</v>
      </c>
      <c r="PEG16">
        <v>-499220.29529500002</v>
      </c>
      <c r="PEH16">
        <v>-528749.79459800001</v>
      </c>
      <c r="PEI16">
        <v>-545520.32385799999</v>
      </c>
      <c r="PEJ16">
        <v>-553176.98722200003</v>
      </c>
      <c r="PEK16">
        <v>-556797.33334999997</v>
      </c>
      <c r="PEL16">
        <v>-790254.82053100003</v>
      </c>
      <c r="PEM16">
        <v>-728043.84638500004</v>
      </c>
      <c r="PEN16">
        <v>-684697.82267499994</v>
      </c>
      <c r="PEO16">
        <v>-660026.34048200003</v>
      </c>
      <c r="PEP16">
        <v>-653671.57560500002</v>
      </c>
      <c r="PEQ16">
        <v>-664805.74589300004</v>
      </c>
      <c r="PER16">
        <v>-691723.91760199994</v>
      </c>
      <c r="PES16">
        <v>-731393.31941400003</v>
      </c>
      <c r="PET16">
        <v>-800986.35453899996</v>
      </c>
      <c r="PEU16">
        <v>-859343.68848999997</v>
      </c>
      <c r="PEV16">
        <v>-871705.75354599999</v>
      </c>
      <c r="PEW16">
        <v>-787539.57509099995</v>
      </c>
      <c r="PEX16">
        <v>-724001.09199700004</v>
      </c>
      <c r="PEY16">
        <v>-678831.86827800004</v>
      </c>
      <c r="PEZ16">
        <v>-651689.36066500004</v>
      </c>
      <c r="PFA16">
        <v>-642038.86274799996</v>
      </c>
      <c r="PFB16">
        <v>-648867.84439600003</v>
      </c>
      <c r="PFC16">
        <v>-670316.03404699999</v>
      </c>
      <c r="PFD16">
        <v>-756997.24619700003</v>
      </c>
      <c r="PFE16">
        <v>-797029.97615300003</v>
      </c>
      <c r="PFF16">
        <v>-811841.53677200002</v>
      </c>
      <c r="PFG16">
        <v>-818657.97663699999</v>
      </c>
      <c r="PFH16">
        <v>-738817.56628699997</v>
      </c>
      <c r="PFI16">
        <v>-662376.61641799996</v>
      </c>
      <c r="PFJ16">
        <v>-637115.02752400003</v>
      </c>
      <c r="PFK16">
        <v>-646439.89292599994</v>
      </c>
      <c r="PFL16">
        <v>-673414.89404200006</v>
      </c>
      <c r="PFM16">
        <v>-712962.66799099999</v>
      </c>
      <c r="PFN16">
        <v>-753282.73772700003</v>
      </c>
      <c r="PFO16">
        <v>-790933.65613200003</v>
      </c>
      <c r="PFP16">
        <v>-834672.63531599997</v>
      </c>
      <c r="PFQ16">
        <v>-861705.57735799998</v>
      </c>
      <c r="PFR16">
        <v>-871705.75354599999</v>
      </c>
      <c r="PFS16">
        <v>-734415.85013399995</v>
      </c>
      <c r="PFT16">
        <v>-651354.67776400002</v>
      </c>
      <c r="PFU16">
        <v>-625313.88643900002</v>
      </c>
      <c r="PFV16">
        <v>-631664.497218</v>
      </c>
      <c r="PFW16">
        <v>-658509.69416700001</v>
      </c>
      <c r="PFX16">
        <v>-693220.50256399997</v>
      </c>
      <c r="PFY16">
        <v>-738938.35013899999</v>
      </c>
      <c r="PFZ16">
        <v>-780004.65771299996</v>
      </c>
      <c r="PGA16">
        <v>-803221.33775800001</v>
      </c>
      <c r="PGB16">
        <v>-813750.27564100001</v>
      </c>
      <c r="PGC16">
        <v>-818657.97663699999</v>
      </c>
      <c r="PGD16">
        <v>-1196567.68686</v>
      </c>
      <c r="PGE16">
        <v>-1101656.1841</v>
      </c>
      <c r="PGF16">
        <v>-1035106.44086</v>
      </c>
      <c r="PGG16">
        <v>-996558.31742800004</v>
      </c>
      <c r="PGH16">
        <v>-985386.19448800001</v>
      </c>
      <c r="PGI16">
        <v>-1000248.29059</v>
      </c>
      <c r="PGJ16">
        <v>-1038486.94669</v>
      </c>
      <c r="PGK16">
        <v>-1095475.23019</v>
      </c>
      <c r="PGL16">
        <v>-1195356.5553600001</v>
      </c>
      <c r="PGM16">
        <v>-1278853.49954</v>
      </c>
      <c r="PGN16">
        <v>-1296439.47585</v>
      </c>
      <c r="PGO16">
        <v>-1191137.1959800001</v>
      </c>
      <c r="PGP16">
        <v>-1093570.6753199999</v>
      </c>
      <c r="PGQ16">
        <v>-1023374.53207</v>
      </c>
      <c r="PGR16">
        <v>-979884.35779399995</v>
      </c>
      <c r="PGS16">
        <v>-962120.768774</v>
      </c>
      <c r="PGT16">
        <v>-968372.48759399995</v>
      </c>
      <c r="PGU16">
        <v>-995671.17957699997</v>
      </c>
      <c r="PGV16">
        <v>-1109198.75186</v>
      </c>
      <c r="PGW16">
        <v>-1162195.44181</v>
      </c>
      <c r="PGX16">
        <v>-1181620.50086</v>
      </c>
      <c r="PGY16">
        <v>-1190343.92203</v>
      </c>
      <c r="PGZ16">
        <v>-1118222.0714400001</v>
      </c>
      <c r="PHA16">
        <v>-1001003.53471</v>
      </c>
      <c r="PHB16">
        <v>-960804.83780800004</v>
      </c>
      <c r="PHC16">
        <v>-972589.76662200002</v>
      </c>
      <c r="PHD16">
        <v>-1010987.72221</v>
      </c>
      <c r="PHE16">
        <v>-1067931.98808</v>
      </c>
      <c r="PHF16">
        <v>-1126194.36974</v>
      </c>
      <c r="PHG16">
        <v>-1180583.8886899999</v>
      </c>
      <c r="PHH16">
        <v>-1243497.19833</v>
      </c>
      <c r="PHI16">
        <v>-1282213.5687500001</v>
      </c>
      <c r="PHJ16">
        <v>-1296439.47585</v>
      </c>
      <c r="PHK16">
        <v>-1109822.5019700001</v>
      </c>
      <c r="PHL16">
        <v>-980918.81210600003</v>
      </c>
      <c r="PHM16">
        <v>-937485.46193899994</v>
      </c>
      <c r="PHN16">
        <v>-942217.14426900004</v>
      </c>
      <c r="PHO16">
        <v>-976808.54396799998</v>
      </c>
      <c r="PHP16">
        <v>-1023267.90316</v>
      </c>
      <c r="PHQ16">
        <v>-1084596.4528900001</v>
      </c>
      <c r="PHR16">
        <v>-1139465.6078000001</v>
      </c>
      <c r="PHS16">
        <v>-1170255.003</v>
      </c>
      <c r="PHT16">
        <v>-1184063.4389800001</v>
      </c>
      <c r="PHU16">
        <v>-1190343.92203</v>
      </c>
      <c r="PHV16">
        <v>-390553.76519499999</v>
      </c>
      <c r="PHW16">
        <v>-390553.76519499999</v>
      </c>
      <c r="PHX16">
        <v>-390553.76519499999</v>
      </c>
      <c r="PHY16">
        <v>-390553.76519499999</v>
      </c>
      <c r="PHZ16">
        <v>-390553.76519499999</v>
      </c>
      <c r="PIA16">
        <v>-390553.76519499999</v>
      </c>
      <c r="PIB16">
        <v>-390553.76519499999</v>
      </c>
      <c r="PIC16">
        <v>-390553.76519499999</v>
      </c>
      <c r="PID16">
        <v>-390553.76519499999</v>
      </c>
      <c r="PIE16">
        <v>-390553.76519499999</v>
      </c>
      <c r="PIF16">
        <v>-390553.76519499999</v>
      </c>
      <c r="PIG16">
        <v>-390515.54343600001</v>
      </c>
      <c r="PIH16">
        <v>-390515.54343600001</v>
      </c>
      <c r="PII16">
        <v>-390515.54343600001</v>
      </c>
      <c r="PIJ16">
        <v>-390515.54343600001</v>
      </c>
      <c r="PIK16">
        <v>-390515.54343600001</v>
      </c>
      <c r="PIL16">
        <v>-390515.54343600001</v>
      </c>
      <c r="PIM16">
        <v>-390515.54343600001</v>
      </c>
      <c r="PIN16">
        <v>-390515.54343600001</v>
      </c>
      <c r="PIO16">
        <v>-390515.54343600001</v>
      </c>
      <c r="PIP16">
        <v>-390515.54343600001</v>
      </c>
      <c r="PIQ16">
        <v>-390515.54343600001</v>
      </c>
      <c r="PIR16">
        <v>-390553.76519499999</v>
      </c>
      <c r="PIS16">
        <v>-390553.76519499999</v>
      </c>
      <c r="PIT16">
        <v>-390553.76519499999</v>
      </c>
      <c r="PIU16">
        <v>-390553.76519499999</v>
      </c>
      <c r="PIV16">
        <v>-390553.76519499999</v>
      </c>
      <c r="PIW16">
        <v>-390553.76519499999</v>
      </c>
      <c r="PIX16">
        <v>-390553.76519499999</v>
      </c>
      <c r="PIY16">
        <v>-390553.76519499999</v>
      </c>
      <c r="PIZ16">
        <v>-390553.76519499999</v>
      </c>
      <c r="PJA16">
        <v>-390553.76519499999</v>
      </c>
      <c r="PJB16">
        <v>-390553.76519499999</v>
      </c>
      <c r="PJC16">
        <v>-390515.54343600001</v>
      </c>
      <c r="PJD16">
        <v>-390515.54343600001</v>
      </c>
      <c r="PJE16">
        <v>-390515.54343600001</v>
      </c>
      <c r="PJF16">
        <v>-390515.54343600001</v>
      </c>
      <c r="PJG16">
        <v>-390515.54343600001</v>
      </c>
      <c r="PJH16">
        <v>-390515.54343600001</v>
      </c>
      <c r="PJI16">
        <v>-390515.54343600001</v>
      </c>
      <c r="PJJ16">
        <v>-390515.54343600001</v>
      </c>
      <c r="PJK16">
        <v>-390515.54343600001</v>
      </c>
      <c r="PJL16">
        <v>-390515.54343600001</v>
      </c>
      <c r="PJM16">
        <v>-390515.54343600001</v>
      </c>
      <c r="PJN16">
        <v>-581408.39950199996</v>
      </c>
      <c r="PJO16">
        <v>-581408.39950199996</v>
      </c>
      <c r="PJP16">
        <v>-581408.39950199996</v>
      </c>
      <c r="PJQ16">
        <v>-581408.39950199996</v>
      </c>
      <c r="PJR16">
        <v>-581408.39950199996</v>
      </c>
      <c r="PJS16">
        <v>-581408.39950199996</v>
      </c>
      <c r="PJT16">
        <v>-581408.39950199996</v>
      </c>
      <c r="PJU16">
        <v>-581408.39950199996</v>
      </c>
      <c r="PJV16">
        <v>-581408.39950199996</v>
      </c>
      <c r="PJW16">
        <v>-581408.39950199996</v>
      </c>
      <c r="PJX16">
        <v>-581408.39950199996</v>
      </c>
      <c r="PJY16">
        <v>-581335.88579099998</v>
      </c>
      <c r="PJZ16">
        <v>-581335.88579099998</v>
      </c>
      <c r="PKA16">
        <v>-581335.88579099998</v>
      </c>
      <c r="PKB16">
        <v>-581335.88579099998</v>
      </c>
      <c r="PKC16">
        <v>-581335.88579099998</v>
      </c>
      <c r="PKD16">
        <v>-581335.88579099998</v>
      </c>
      <c r="PKE16">
        <v>-581335.88579099998</v>
      </c>
      <c r="PKF16">
        <v>-581335.88579099998</v>
      </c>
      <c r="PKG16">
        <v>-581335.88579099998</v>
      </c>
      <c r="PKH16">
        <v>-581335.88579099998</v>
      </c>
      <c r="PKI16">
        <v>-581335.88579099998</v>
      </c>
      <c r="PKJ16">
        <v>-581408.39950199996</v>
      </c>
      <c r="PKK16">
        <v>-581408.39950199996</v>
      </c>
      <c r="PKL16">
        <v>-581408.39950199996</v>
      </c>
      <c r="PKM16">
        <v>-581408.39950199996</v>
      </c>
      <c r="PKN16">
        <v>-581408.39950199996</v>
      </c>
      <c r="PKO16">
        <v>-581408.39950199996</v>
      </c>
      <c r="PKP16">
        <v>-581408.39950199996</v>
      </c>
      <c r="PKQ16">
        <v>-581408.39950199996</v>
      </c>
      <c r="PKR16">
        <v>-581408.39950199996</v>
      </c>
      <c r="PKS16">
        <v>-581408.39950199996</v>
      </c>
      <c r="PKT16">
        <v>-581408.39950199996</v>
      </c>
      <c r="PKU16">
        <v>-581335.88579099998</v>
      </c>
      <c r="PKV16">
        <v>-581335.88579099998</v>
      </c>
      <c r="PKW16">
        <v>-581335.88579099998</v>
      </c>
      <c r="PKX16">
        <v>-581335.88579099998</v>
      </c>
      <c r="PKY16">
        <v>-581335.88579099998</v>
      </c>
      <c r="PKZ16">
        <v>-581335.88579099998</v>
      </c>
      <c r="PLA16">
        <v>-581335.88579099998</v>
      </c>
      <c r="PLB16">
        <v>-581335.88579099998</v>
      </c>
      <c r="PLC16">
        <v>-581335.88579099998</v>
      </c>
      <c r="PLD16">
        <v>-581335.88579099998</v>
      </c>
      <c r="PLE16">
        <v>-581335.88579099998</v>
      </c>
      <c r="PLF16">
        <v>-858597.59573199996</v>
      </c>
      <c r="PLG16">
        <v>-858597.59573199996</v>
      </c>
      <c r="PLH16">
        <v>-858597.59573199996</v>
      </c>
      <c r="PLI16">
        <v>-858597.59573199996</v>
      </c>
      <c r="PLJ16">
        <v>-858597.59573199996</v>
      </c>
      <c r="PLK16">
        <v>-858597.59573199996</v>
      </c>
      <c r="PLL16">
        <v>-858597.59573199996</v>
      </c>
      <c r="PLM16">
        <v>-858597.59573199996</v>
      </c>
      <c r="PLN16">
        <v>-858597.59573199996</v>
      </c>
      <c r="PLO16">
        <v>-858597.59573199996</v>
      </c>
      <c r="PLP16">
        <v>-858597.59573199996</v>
      </c>
      <c r="PLQ16">
        <v>-858456.49811799999</v>
      </c>
      <c r="PLR16">
        <v>-858456.49811799999</v>
      </c>
      <c r="PLS16">
        <v>-858456.49811799999</v>
      </c>
      <c r="PLT16">
        <v>-858456.49811799999</v>
      </c>
      <c r="PLU16">
        <v>-858456.49811799999</v>
      </c>
      <c r="PLV16">
        <v>-858456.49811799999</v>
      </c>
      <c r="PLW16">
        <v>-858456.49811799999</v>
      </c>
      <c r="PLX16">
        <v>-858456.49811799999</v>
      </c>
      <c r="PLY16">
        <v>-858456.49811799999</v>
      </c>
      <c r="PLZ16">
        <v>-858456.49811799999</v>
      </c>
      <c r="PMA16">
        <v>-858456.49811799999</v>
      </c>
      <c r="PMB16">
        <v>-858597.59573199996</v>
      </c>
      <c r="PMC16">
        <v>-858597.59573199996</v>
      </c>
      <c r="PMD16">
        <v>-858597.59573199996</v>
      </c>
      <c r="PME16">
        <v>-858597.59573199996</v>
      </c>
      <c r="PMF16">
        <v>-858597.59573199996</v>
      </c>
      <c r="PMG16">
        <v>-858597.59573199996</v>
      </c>
      <c r="PMH16">
        <v>-858597.59573199996</v>
      </c>
      <c r="PMI16">
        <v>-858597.59573199996</v>
      </c>
      <c r="PMJ16">
        <v>-858597.59573199996</v>
      </c>
      <c r="PMK16">
        <v>-858597.59573199996</v>
      </c>
      <c r="PML16">
        <v>-858597.59573199996</v>
      </c>
      <c r="PMM16">
        <v>-858456.49811799999</v>
      </c>
      <c r="PMN16">
        <v>-858456.49811799999</v>
      </c>
      <c r="PMO16">
        <v>-858456.49811799999</v>
      </c>
      <c r="PMP16">
        <v>-858456.49811799999</v>
      </c>
      <c r="PMQ16">
        <v>-858456.49811799999</v>
      </c>
      <c r="PMR16">
        <v>-858456.49811799999</v>
      </c>
      <c r="PMS16">
        <v>-858456.49811799999</v>
      </c>
      <c r="PMT16">
        <v>-858456.49811799999</v>
      </c>
      <c r="PMU16">
        <v>-858456.49811799999</v>
      </c>
      <c r="PMV16">
        <v>-858456.49811799999</v>
      </c>
      <c r="PMW16">
        <v>-858456.49811799999</v>
      </c>
      <c r="PMX16">
        <v>-24586.6137371</v>
      </c>
      <c r="PMY16">
        <v>-24586.6137371</v>
      </c>
      <c r="PMZ16">
        <v>-24586.6137371</v>
      </c>
      <c r="PNA16">
        <v>-24586.6137371</v>
      </c>
      <c r="PNB16">
        <v>-24586.6137371</v>
      </c>
      <c r="PNC16">
        <v>-24586.6137371</v>
      </c>
      <c r="PND16">
        <v>-24586.6137371</v>
      </c>
      <c r="PNE16">
        <v>-24586.6137371</v>
      </c>
      <c r="PNF16">
        <v>-24586.6137371</v>
      </c>
      <c r="PNG16">
        <v>-24586.6137371</v>
      </c>
      <c r="PNH16">
        <v>-24586.6137371</v>
      </c>
      <c r="PNI16">
        <v>-24586.6137371</v>
      </c>
      <c r="PNJ16">
        <v>-24586.6137371</v>
      </c>
      <c r="PNK16">
        <v>-24586.6137371</v>
      </c>
      <c r="PNL16">
        <v>-24586.6137371</v>
      </c>
      <c r="PNM16">
        <v>-24586.6137371</v>
      </c>
      <c r="PNN16">
        <v>-24586.6137371</v>
      </c>
      <c r="PNO16">
        <v>-24586.6137371</v>
      </c>
      <c r="PNP16">
        <v>-24586.6137371</v>
      </c>
      <c r="PNQ16">
        <v>-24586.6137371</v>
      </c>
      <c r="PNR16">
        <v>-24586.6137371</v>
      </c>
      <c r="PNS16">
        <v>-24586.6137371</v>
      </c>
      <c r="PNT16">
        <v>-24586.6137371</v>
      </c>
      <c r="PNU16">
        <v>-24586.6137371</v>
      </c>
      <c r="PNV16">
        <v>-24586.6137371</v>
      </c>
      <c r="PNW16">
        <v>-24586.6137371</v>
      </c>
      <c r="PNX16">
        <v>-24586.6137371</v>
      </c>
      <c r="PNY16">
        <v>-24586.6137371</v>
      </c>
      <c r="PNZ16">
        <v>-24586.6137371</v>
      </c>
      <c r="POA16">
        <v>-24586.6137371</v>
      </c>
      <c r="POB16">
        <v>-24586.6137371</v>
      </c>
      <c r="POC16">
        <v>-24586.6137371</v>
      </c>
      <c r="POD16">
        <v>-24586.6137371</v>
      </c>
      <c r="POE16">
        <v>-24586.6137371</v>
      </c>
      <c r="POF16">
        <v>-24586.6137371</v>
      </c>
      <c r="POG16">
        <v>-24586.6137371</v>
      </c>
      <c r="POH16">
        <v>-24586.6137371</v>
      </c>
      <c r="POI16">
        <v>-24586.6137371</v>
      </c>
      <c r="POJ16">
        <v>-24586.6137371</v>
      </c>
      <c r="POK16">
        <v>-24586.6137371</v>
      </c>
      <c r="POL16">
        <v>-24586.6137371</v>
      </c>
      <c r="POM16">
        <v>-24586.6137371</v>
      </c>
      <c r="PON16">
        <v>-24586.6137371</v>
      </c>
      <c r="POO16">
        <v>-24586.6137371</v>
      </c>
      <c r="POP16">
        <v>-47460.647827300003</v>
      </c>
      <c r="POQ16">
        <v>-47460.647827300003</v>
      </c>
      <c r="POR16">
        <v>-47460.647827300003</v>
      </c>
      <c r="POS16">
        <v>-47460.647827300003</v>
      </c>
      <c r="POT16">
        <v>-47460.647827300003</v>
      </c>
      <c r="POU16">
        <v>-47460.647827300003</v>
      </c>
      <c r="POV16">
        <v>-47460.647827300003</v>
      </c>
      <c r="POW16">
        <v>-47460.647827300003</v>
      </c>
      <c r="POX16">
        <v>-47460.647827300003</v>
      </c>
      <c r="POY16">
        <v>-47460.647827300003</v>
      </c>
      <c r="POZ16">
        <v>-47460.647827300003</v>
      </c>
      <c r="PPA16">
        <v>-47460.647827300003</v>
      </c>
      <c r="PPB16">
        <v>-47460.647827300003</v>
      </c>
      <c r="PPC16">
        <v>-47460.647827300003</v>
      </c>
      <c r="PPD16">
        <v>-47460.647827300003</v>
      </c>
      <c r="PPE16">
        <v>-47460.647827300003</v>
      </c>
      <c r="PPF16">
        <v>-47460.647827300003</v>
      </c>
      <c r="PPG16">
        <v>-47460.647827300003</v>
      </c>
      <c r="PPH16">
        <v>-47460.647827300003</v>
      </c>
      <c r="PPI16">
        <v>-47460.647827300003</v>
      </c>
      <c r="PPJ16">
        <v>-47460.647827300003</v>
      </c>
      <c r="PPK16">
        <v>-47460.647827300003</v>
      </c>
      <c r="PPL16">
        <v>-47460.647827300003</v>
      </c>
      <c r="PPM16">
        <v>-47460.647827300003</v>
      </c>
      <c r="PPN16">
        <v>-47460.647827300003</v>
      </c>
      <c r="PPO16">
        <v>-47460.647827300003</v>
      </c>
      <c r="PPP16">
        <v>-47460.647827300003</v>
      </c>
      <c r="PPQ16">
        <v>-47460.647827300003</v>
      </c>
      <c r="PPR16">
        <v>-47460.647827300003</v>
      </c>
      <c r="PPS16">
        <v>-47460.647827300003</v>
      </c>
      <c r="PPT16">
        <v>-47460.647827300003</v>
      </c>
      <c r="PPU16">
        <v>-47460.647827300003</v>
      </c>
      <c r="PPV16">
        <v>-47460.647827300003</v>
      </c>
      <c r="PPW16">
        <v>-47460.647827300003</v>
      </c>
      <c r="PPX16">
        <v>-47460.647827300003</v>
      </c>
      <c r="PPY16">
        <v>-47460.647827300003</v>
      </c>
      <c r="PPZ16">
        <v>-47460.647827300003</v>
      </c>
      <c r="PQA16">
        <v>-47460.647827300003</v>
      </c>
      <c r="PQB16">
        <v>-47460.647827300003</v>
      </c>
      <c r="PQC16">
        <v>-47460.647827300003</v>
      </c>
      <c r="PQD16">
        <v>-47460.647827300003</v>
      </c>
      <c r="PQE16">
        <v>-47460.647827300003</v>
      </c>
      <c r="PQF16">
        <v>-47460.647827300003</v>
      </c>
      <c r="PQG16">
        <v>-47460.647827300003</v>
      </c>
      <c r="PQH16">
        <v>-93208.716007700001</v>
      </c>
      <c r="PQI16">
        <v>-93208.716007700001</v>
      </c>
      <c r="PQJ16">
        <v>-93208.716007700001</v>
      </c>
      <c r="PQK16">
        <v>-93208.716007700001</v>
      </c>
      <c r="PQL16">
        <v>-93208.716007700001</v>
      </c>
      <c r="PQM16">
        <v>-93208.716007700001</v>
      </c>
      <c r="PQN16">
        <v>-93208.716007700001</v>
      </c>
      <c r="PQO16">
        <v>-93208.716007700001</v>
      </c>
      <c r="PQP16">
        <v>-93208.716007700001</v>
      </c>
      <c r="PQQ16">
        <v>-93208.716007700001</v>
      </c>
      <c r="PQR16">
        <v>-93208.716007700001</v>
      </c>
      <c r="PQS16">
        <v>-93208.716007700001</v>
      </c>
      <c r="PQT16">
        <v>-93208.716007700001</v>
      </c>
      <c r="PQU16">
        <v>-93208.716007700001</v>
      </c>
      <c r="PQV16">
        <v>-93208.716007700001</v>
      </c>
      <c r="PQW16">
        <v>-93208.716007700001</v>
      </c>
      <c r="PQX16">
        <v>-93208.716007700001</v>
      </c>
      <c r="PQY16">
        <v>-93208.716007700001</v>
      </c>
      <c r="PQZ16">
        <v>-93208.716007700001</v>
      </c>
      <c r="PRA16">
        <v>-93208.716007700001</v>
      </c>
      <c r="PRB16">
        <v>-93208.716007700001</v>
      </c>
      <c r="PRC16">
        <v>-93208.716007700001</v>
      </c>
      <c r="PRD16">
        <v>-93208.716007700001</v>
      </c>
      <c r="PRE16">
        <v>-93208.716007700001</v>
      </c>
      <c r="PRF16">
        <v>-93208.716007700001</v>
      </c>
      <c r="PRG16">
        <v>-93208.716007700001</v>
      </c>
      <c r="PRH16">
        <v>-93208.716007700001</v>
      </c>
      <c r="PRI16">
        <v>-93208.716007700001</v>
      </c>
      <c r="PRJ16">
        <v>-93208.716007700001</v>
      </c>
      <c r="PRK16">
        <v>-93208.716007700001</v>
      </c>
      <c r="PRL16">
        <v>-93208.716007700001</v>
      </c>
      <c r="PRM16">
        <v>-93208.716007700001</v>
      </c>
      <c r="PRN16">
        <v>-93208.716007700001</v>
      </c>
      <c r="PRO16">
        <v>-93208.716007700001</v>
      </c>
      <c r="PRP16">
        <v>-93208.716007700001</v>
      </c>
      <c r="PRQ16">
        <v>-93208.716007700001</v>
      </c>
      <c r="PRR16">
        <v>-93208.716007700001</v>
      </c>
      <c r="PRS16">
        <v>-93208.716007700001</v>
      </c>
      <c r="PRT16">
        <v>-93208.716007700001</v>
      </c>
      <c r="PRU16">
        <v>-93208.716007700001</v>
      </c>
      <c r="PRV16">
        <v>-93208.716007700001</v>
      </c>
      <c r="PRW16">
        <v>-93208.716007700001</v>
      </c>
      <c r="PRX16">
        <v>-93208.716007700001</v>
      </c>
      <c r="PRY16">
        <v>-93208.716007700001</v>
      </c>
      <c r="PRZ16">
        <v>-600863.27960400004</v>
      </c>
      <c r="PSA16">
        <v>-600863.27960400004</v>
      </c>
      <c r="PSB16">
        <v>-600863.27960400004</v>
      </c>
      <c r="PSC16">
        <v>-600863.27960400004</v>
      </c>
      <c r="PSD16">
        <v>-600863.27960400004</v>
      </c>
      <c r="PSE16">
        <v>-600863.27960400004</v>
      </c>
      <c r="PSF16">
        <v>-600863.27960400004</v>
      </c>
      <c r="PSG16">
        <v>-600863.27960400004</v>
      </c>
      <c r="PSH16">
        <v>-600863.27960400004</v>
      </c>
      <c r="PSI16">
        <v>-600863.27960400004</v>
      </c>
      <c r="PSJ16">
        <v>-600863.27960400004</v>
      </c>
      <c r="PSK16">
        <v>-600863.27960400004</v>
      </c>
      <c r="PSL16">
        <v>-600863.27960400004</v>
      </c>
      <c r="PSM16">
        <v>-600863.27960400004</v>
      </c>
      <c r="PSN16">
        <v>-600863.27960400004</v>
      </c>
      <c r="PSO16">
        <v>-600863.27960400004</v>
      </c>
      <c r="PSP16">
        <v>-600863.27960400004</v>
      </c>
      <c r="PSQ16">
        <v>-600863.27960400004</v>
      </c>
      <c r="PSR16">
        <v>-600863.27960400004</v>
      </c>
      <c r="PSS16">
        <v>-600863.27960400004</v>
      </c>
      <c r="PST16">
        <v>-600863.27960400004</v>
      </c>
      <c r="PSU16">
        <v>-600863.27960400004</v>
      </c>
      <c r="PSV16">
        <v>-600863.27960400004</v>
      </c>
      <c r="PSW16">
        <v>-600863.27960400004</v>
      </c>
      <c r="PSX16">
        <v>-600863.27960400004</v>
      </c>
      <c r="PSY16">
        <v>-600863.27960400004</v>
      </c>
      <c r="PSZ16">
        <v>-600863.27960400004</v>
      </c>
      <c r="PTA16">
        <v>-600863.27960400004</v>
      </c>
      <c r="PTB16">
        <v>-600863.27960400004</v>
      </c>
      <c r="PTC16">
        <v>-600863.27960400004</v>
      </c>
      <c r="PTD16">
        <v>-600863.27960400004</v>
      </c>
      <c r="PTE16">
        <v>-600863.27960400004</v>
      </c>
      <c r="PTF16">
        <v>-600863.27960400004</v>
      </c>
      <c r="PTG16">
        <v>-600863.27960400004</v>
      </c>
      <c r="PTH16">
        <v>-600863.27960400004</v>
      </c>
      <c r="PTI16">
        <v>-600863.27960400004</v>
      </c>
      <c r="PTJ16">
        <v>-600863.27960400004</v>
      </c>
      <c r="PTK16">
        <v>-600863.27960400004</v>
      </c>
      <c r="PTL16">
        <v>-600863.27960400004</v>
      </c>
      <c r="PTM16">
        <v>-600863.27960400004</v>
      </c>
      <c r="PTN16">
        <v>-600863.27960400004</v>
      </c>
      <c r="PTO16">
        <v>-600863.27960400004</v>
      </c>
      <c r="PTP16">
        <v>-600863.27960400004</v>
      </c>
      <c r="PTQ16">
        <v>-600863.27960400004</v>
      </c>
      <c r="PTR16">
        <v>-938933.18551400001</v>
      </c>
      <c r="PTS16">
        <v>-938933.18551400001</v>
      </c>
      <c r="PTT16">
        <v>-938933.18551400001</v>
      </c>
      <c r="PTU16">
        <v>-938933.18551400001</v>
      </c>
      <c r="PTV16">
        <v>-938933.18551400001</v>
      </c>
      <c r="PTW16">
        <v>-938933.18551400001</v>
      </c>
      <c r="PTX16">
        <v>-938933.18551400001</v>
      </c>
      <c r="PTY16">
        <v>-938933.18551400001</v>
      </c>
      <c r="PTZ16">
        <v>-938933.18551400001</v>
      </c>
      <c r="PUA16">
        <v>-938933.18551400001</v>
      </c>
      <c r="PUB16">
        <v>-938933.18551400001</v>
      </c>
      <c r="PUC16">
        <v>-938933.18551400001</v>
      </c>
      <c r="PUD16">
        <v>-938933.18551400001</v>
      </c>
      <c r="PUE16">
        <v>-938933.18551400001</v>
      </c>
      <c r="PUF16">
        <v>-938933.18551400001</v>
      </c>
      <c r="PUG16">
        <v>-938933.18551400001</v>
      </c>
      <c r="PUH16">
        <v>-938933.18551400001</v>
      </c>
      <c r="PUI16">
        <v>-938933.18551400001</v>
      </c>
      <c r="PUJ16">
        <v>-938933.18551400001</v>
      </c>
      <c r="PUK16">
        <v>-938933.18551400001</v>
      </c>
      <c r="PUL16">
        <v>-938933.18551400001</v>
      </c>
      <c r="PUM16">
        <v>-938933.18551400001</v>
      </c>
      <c r="PUN16">
        <v>-938933.18551400001</v>
      </c>
      <c r="PUO16">
        <v>-938933.18551400001</v>
      </c>
      <c r="PUP16">
        <v>-938933.18551400001</v>
      </c>
      <c r="PUQ16">
        <v>-938933.18551400001</v>
      </c>
      <c r="PUR16">
        <v>-938933.18551400001</v>
      </c>
      <c r="PUS16">
        <v>-938933.18551400001</v>
      </c>
      <c r="PUT16">
        <v>-938933.18551400001</v>
      </c>
      <c r="PUU16">
        <v>-938933.18551400001</v>
      </c>
      <c r="PUV16">
        <v>-938933.18551400001</v>
      </c>
      <c r="PUW16">
        <v>-938933.18551400001</v>
      </c>
      <c r="PUX16">
        <v>-938933.18551400001</v>
      </c>
      <c r="PUY16">
        <v>-938933.18551400001</v>
      </c>
      <c r="PUZ16">
        <v>-938933.18551400001</v>
      </c>
      <c r="PVA16">
        <v>-938933.18551400001</v>
      </c>
      <c r="PVB16">
        <v>-938933.18551400001</v>
      </c>
      <c r="PVC16">
        <v>-938933.18551400001</v>
      </c>
      <c r="PVD16">
        <v>-938933.18551400001</v>
      </c>
      <c r="PVE16">
        <v>-938933.18551400001</v>
      </c>
      <c r="PVF16">
        <v>-938933.18551400001</v>
      </c>
      <c r="PVG16">
        <v>-938933.18551400001</v>
      </c>
      <c r="PVH16">
        <v>-938933.18551400001</v>
      </c>
      <c r="PVI16">
        <v>-938933.18551400001</v>
      </c>
      <c r="PVJ16">
        <v>-1481988.8137000001</v>
      </c>
      <c r="PVK16">
        <v>-1481988.8137000001</v>
      </c>
      <c r="PVL16">
        <v>-1481988.8137000001</v>
      </c>
      <c r="PVM16">
        <v>-1481988.8137000001</v>
      </c>
      <c r="PVN16">
        <v>-1481988.8137000001</v>
      </c>
      <c r="PVO16">
        <v>-1481988.8137000001</v>
      </c>
      <c r="PVP16">
        <v>-1481988.8137000001</v>
      </c>
      <c r="PVQ16">
        <v>-1481988.8137000001</v>
      </c>
      <c r="PVR16">
        <v>-1481988.8137000001</v>
      </c>
      <c r="PVS16">
        <v>-1481988.8137000001</v>
      </c>
      <c r="PVT16">
        <v>-1481988.8137000001</v>
      </c>
      <c r="PVU16">
        <v>-1481988.8137000001</v>
      </c>
      <c r="PVV16">
        <v>-1481988.8137000001</v>
      </c>
      <c r="PVW16">
        <v>-1481988.8137000001</v>
      </c>
      <c r="PVX16">
        <v>-1481988.8137000001</v>
      </c>
      <c r="PVY16">
        <v>-1481988.8137000001</v>
      </c>
      <c r="PVZ16">
        <v>-1481988.8137000001</v>
      </c>
      <c r="PWA16">
        <v>-1481988.8137000001</v>
      </c>
      <c r="PWB16">
        <v>-1481988.8137000001</v>
      </c>
      <c r="PWC16">
        <v>-1481988.8137000001</v>
      </c>
      <c r="PWD16">
        <v>-1481988.8137000001</v>
      </c>
      <c r="PWE16">
        <v>-1481988.8137000001</v>
      </c>
      <c r="PWF16">
        <v>-1481988.8137000001</v>
      </c>
      <c r="PWG16">
        <v>-1481988.8137000001</v>
      </c>
      <c r="PWH16">
        <v>-1481988.8137000001</v>
      </c>
      <c r="PWI16">
        <v>-1481988.8137000001</v>
      </c>
      <c r="PWJ16">
        <v>-1481988.8137000001</v>
      </c>
      <c r="PWK16">
        <v>-1481988.8137000001</v>
      </c>
      <c r="PWL16">
        <v>-1481988.8137000001</v>
      </c>
      <c r="PWM16">
        <v>-1481988.8137000001</v>
      </c>
      <c r="PWN16">
        <v>-1481988.8137000001</v>
      </c>
      <c r="PWO16">
        <v>-1481988.8137000001</v>
      </c>
      <c r="PWP16">
        <v>-1481988.8137000001</v>
      </c>
      <c r="PWQ16">
        <v>-1481988.8137000001</v>
      </c>
      <c r="PWR16">
        <v>-1481988.8137000001</v>
      </c>
      <c r="PWS16">
        <v>-1481988.8137000001</v>
      </c>
      <c r="PWT16">
        <v>-1481988.8137000001</v>
      </c>
      <c r="PWU16">
        <v>-1481988.8137000001</v>
      </c>
      <c r="PWV16">
        <v>-1481988.8137000001</v>
      </c>
      <c r="PWW16">
        <v>-1481988.8137000001</v>
      </c>
      <c r="PWX16">
        <v>-1481988.8137000001</v>
      </c>
      <c r="PWY16">
        <v>-1481988.8137000001</v>
      </c>
      <c r="PWZ16">
        <v>-1481988.8137000001</v>
      </c>
      <c r="PXA16">
        <v>-1481988.8137000001</v>
      </c>
      <c r="PXB16">
        <v>-565685.16637600004</v>
      </c>
      <c r="PXC16">
        <v>-565685.16637600004</v>
      </c>
      <c r="PXD16">
        <v>-565685.16637600004</v>
      </c>
      <c r="PXE16">
        <v>-565685.16637600004</v>
      </c>
      <c r="PXF16">
        <v>-565685.16637600004</v>
      </c>
      <c r="PXG16">
        <v>-565685.16637600004</v>
      </c>
      <c r="PXH16">
        <v>-565685.16637600004</v>
      </c>
      <c r="PXI16">
        <v>-565685.16637600004</v>
      </c>
      <c r="PXJ16">
        <v>-565685.16637600004</v>
      </c>
      <c r="PXK16">
        <v>-565685.16637600004</v>
      </c>
      <c r="PXL16">
        <v>-565685.16637600004</v>
      </c>
      <c r="PXM16">
        <v>-565736.43058000004</v>
      </c>
      <c r="PXN16">
        <v>-565736.43058000004</v>
      </c>
      <c r="PXO16">
        <v>-565736.43058000004</v>
      </c>
      <c r="PXP16">
        <v>-565736.43058000004</v>
      </c>
      <c r="PXQ16">
        <v>-565736.43058000004</v>
      </c>
      <c r="PXR16">
        <v>-565736.43058000004</v>
      </c>
      <c r="PXS16">
        <v>-565736.43058000004</v>
      </c>
      <c r="PXT16">
        <v>-565736.43058000004</v>
      </c>
      <c r="PXU16">
        <v>-565736.43058000004</v>
      </c>
      <c r="PXV16">
        <v>-565736.43058000004</v>
      </c>
      <c r="PXW16">
        <v>-565736.43058000004</v>
      </c>
      <c r="PXX16">
        <v>-565685.16637600004</v>
      </c>
      <c r="PXY16">
        <v>-565685.16637600004</v>
      </c>
      <c r="PXZ16">
        <v>-565685.16637600004</v>
      </c>
      <c r="PYA16">
        <v>-565685.16637600004</v>
      </c>
      <c r="PYB16">
        <v>-565685.16637600004</v>
      </c>
      <c r="PYC16">
        <v>-565685.16637600004</v>
      </c>
      <c r="PYD16">
        <v>-565685.16637600004</v>
      </c>
      <c r="PYE16">
        <v>-565685.16637600004</v>
      </c>
      <c r="PYF16">
        <v>-565685.16637600004</v>
      </c>
      <c r="PYG16">
        <v>-565685.16637600004</v>
      </c>
      <c r="PYH16">
        <v>-565685.16637600004</v>
      </c>
      <c r="PYI16">
        <v>-565736.43058000004</v>
      </c>
      <c r="PYJ16">
        <v>-565736.43058000004</v>
      </c>
      <c r="PYK16">
        <v>-565736.43058000004</v>
      </c>
      <c r="PYL16">
        <v>-565736.43058000004</v>
      </c>
      <c r="PYM16">
        <v>-565736.43058000004</v>
      </c>
      <c r="PYN16">
        <v>-565736.43058000004</v>
      </c>
      <c r="PYO16">
        <v>-565736.43058000004</v>
      </c>
      <c r="PYP16">
        <v>-565736.43058000004</v>
      </c>
      <c r="PYQ16">
        <v>-565736.43058000004</v>
      </c>
      <c r="PYR16">
        <v>-565736.43058000004</v>
      </c>
      <c r="PYS16">
        <v>-565736.43058000004</v>
      </c>
      <c r="PYT16">
        <v>-758815.27242299996</v>
      </c>
      <c r="PYU16">
        <v>-758815.27242299996</v>
      </c>
      <c r="PYV16">
        <v>-758815.27242299996</v>
      </c>
      <c r="PYW16">
        <v>-758815.27242299996</v>
      </c>
      <c r="PYX16">
        <v>-758815.27242299996</v>
      </c>
      <c r="PYY16">
        <v>-758815.27242299996</v>
      </c>
      <c r="PYZ16">
        <v>-758815.27242299996</v>
      </c>
      <c r="PZA16">
        <v>-758815.27242299996</v>
      </c>
      <c r="PZB16">
        <v>-758815.27242299996</v>
      </c>
      <c r="PZC16">
        <v>-758815.27242299996</v>
      </c>
      <c r="PZD16">
        <v>-758815.27242299996</v>
      </c>
      <c r="PZE16">
        <v>-758915.90853999997</v>
      </c>
      <c r="PZF16">
        <v>-758915.90853999997</v>
      </c>
      <c r="PZG16">
        <v>-758915.90853999997</v>
      </c>
      <c r="PZH16">
        <v>-758915.90853999997</v>
      </c>
      <c r="PZI16">
        <v>-758915.90853999997</v>
      </c>
      <c r="PZJ16">
        <v>-758915.90853999997</v>
      </c>
      <c r="PZK16">
        <v>-758915.90853999997</v>
      </c>
      <c r="PZL16">
        <v>-758915.90853999997</v>
      </c>
      <c r="PZM16">
        <v>-758915.90853999997</v>
      </c>
      <c r="PZN16">
        <v>-758915.90853999997</v>
      </c>
      <c r="PZO16">
        <v>-758915.90853999997</v>
      </c>
      <c r="PZP16">
        <v>-758815.27242299996</v>
      </c>
      <c r="PZQ16">
        <v>-758815.27242299996</v>
      </c>
      <c r="PZR16">
        <v>-758815.27242299996</v>
      </c>
      <c r="PZS16">
        <v>-758815.27242299996</v>
      </c>
      <c r="PZT16">
        <v>-758815.27242299996</v>
      </c>
      <c r="PZU16">
        <v>-758815.27242299996</v>
      </c>
      <c r="PZV16">
        <v>-758815.27242299996</v>
      </c>
      <c r="PZW16">
        <v>-758815.27242299996</v>
      </c>
      <c r="PZX16">
        <v>-758815.27242299996</v>
      </c>
      <c r="PZY16">
        <v>-758815.27242299996</v>
      </c>
      <c r="PZZ16">
        <v>-758815.27242299996</v>
      </c>
      <c r="QAA16">
        <v>-758915.90853999997</v>
      </c>
      <c r="QAB16">
        <v>-758915.90853999997</v>
      </c>
      <c r="QAC16">
        <v>-758915.90853999997</v>
      </c>
      <c r="QAD16">
        <v>-758915.90853999997</v>
      </c>
      <c r="QAE16">
        <v>-758915.90853999997</v>
      </c>
      <c r="QAF16">
        <v>-758915.90853999997</v>
      </c>
      <c r="QAG16">
        <v>-758915.90853999997</v>
      </c>
      <c r="QAH16">
        <v>-758915.90853999997</v>
      </c>
      <c r="QAI16">
        <v>-758915.90853999997</v>
      </c>
      <c r="QAJ16">
        <v>-758915.90853999997</v>
      </c>
      <c r="QAK16">
        <v>-758915.90853999997</v>
      </c>
      <c r="QAL16">
        <v>-948453.91111300001</v>
      </c>
      <c r="QAM16">
        <v>-948453.91111300001</v>
      </c>
      <c r="QAN16">
        <v>-948453.91111300001</v>
      </c>
      <c r="QAO16">
        <v>-948453.91111300001</v>
      </c>
      <c r="QAP16">
        <v>-948453.91111300001</v>
      </c>
      <c r="QAQ16">
        <v>-948453.91111300001</v>
      </c>
      <c r="QAR16">
        <v>-948453.91111300001</v>
      </c>
      <c r="QAS16">
        <v>-948453.91111300001</v>
      </c>
      <c r="QAT16">
        <v>-948453.91111300001</v>
      </c>
      <c r="QAU16">
        <v>-948453.91111300001</v>
      </c>
      <c r="QAV16">
        <v>-948453.91111300001</v>
      </c>
      <c r="QAW16">
        <v>-948653.29105600005</v>
      </c>
      <c r="QAX16">
        <v>-948653.29105600005</v>
      </c>
      <c r="QAY16">
        <v>-948653.29105600005</v>
      </c>
      <c r="QAZ16">
        <v>-948653.29105600005</v>
      </c>
      <c r="QBA16">
        <v>-948653.29105600005</v>
      </c>
      <c r="QBB16">
        <v>-948653.29105600005</v>
      </c>
      <c r="QBC16">
        <v>-948653.29105600005</v>
      </c>
      <c r="QBD16">
        <v>-948653.29105600005</v>
      </c>
      <c r="QBE16">
        <v>-948653.29105600005</v>
      </c>
      <c r="QBF16">
        <v>-948653.29105600005</v>
      </c>
      <c r="QBG16">
        <v>-948653.29105600005</v>
      </c>
      <c r="QBH16">
        <v>-948453.91111300001</v>
      </c>
      <c r="QBI16">
        <v>-948453.91111300001</v>
      </c>
      <c r="QBJ16">
        <v>-948453.91111300001</v>
      </c>
      <c r="QBK16">
        <v>-948453.91111300001</v>
      </c>
      <c r="QBL16">
        <v>-948453.91111300001</v>
      </c>
      <c r="QBM16">
        <v>-948453.91111300001</v>
      </c>
      <c r="QBN16">
        <v>-948453.91111300001</v>
      </c>
      <c r="QBO16">
        <v>-948453.91111300001</v>
      </c>
      <c r="QBP16">
        <v>-948453.91111300001</v>
      </c>
      <c r="QBQ16">
        <v>-948453.91111300001</v>
      </c>
      <c r="QBR16">
        <v>-948453.91111300001</v>
      </c>
      <c r="QBS16">
        <v>-948653.29105600005</v>
      </c>
      <c r="QBT16">
        <v>-948653.29105600005</v>
      </c>
      <c r="QBU16">
        <v>-948653.29105600005</v>
      </c>
      <c r="QBV16">
        <v>-948653.29105600005</v>
      </c>
      <c r="QBW16">
        <v>-948653.29105600005</v>
      </c>
      <c r="QBX16">
        <v>-948653.29105600005</v>
      </c>
      <c r="QBY16">
        <v>-948653.29105600005</v>
      </c>
      <c r="QBZ16">
        <v>-948653.29105600005</v>
      </c>
      <c r="QCA16">
        <v>-948653.29105600005</v>
      </c>
      <c r="QCB16">
        <v>-948653.29105600005</v>
      </c>
      <c r="QCC16">
        <v>-948653.29105600005</v>
      </c>
      <c r="QCD16">
        <v>-607408.11005200003</v>
      </c>
      <c r="QCE16">
        <v>-607408.11005200003</v>
      </c>
      <c r="QCF16">
        <v>-607408.11005200003</v>
      </c>
      <c r="QCG16">
        <v>-607408.11005200003</v>
      </c>
      <c r="QCH16">
        <v>-607408.11005200003</v>
      </c>
      <c r="QCI16">
        <v>-607408.11005200003</v>
      </c>
      <c r="QCJ16">
        <v>-607408.11005200003</v>
      </c>
      <c r="QCK16">
        <v>-607408.11005200003</v>
      </c>
      <c r="QCL16">
        <v>-607408.11005200003</v>
      </c>
      <c r="QCM16">
        <v>-607408.11005200003</v>
      </c>
      <c r="QCN16">
        <v>-607408.11005200003</v>
      </c>
      <c r="QCO16">
        <v>-529955.46009499999</v>
      </c>
      <c r="QCP16">
        <v>-529955.46009499999</v>
      </c>
      <c r="QCQ16">
        <v>-529955.46009499999</v>
      </c>
      <c r="QCR16">
        <v>-529955.46009499999</v>
      </c>
      <c r="QCS16">
        <v>-529955.46009499999</v>
      </c>
      <c r="QCT16">
        <v>-529955.46009499999</v>
      </c>
      <c r="QCU16">
        <v>-529955.46009499999</v>
      </c>
      <c r="QCV16">
        <v>-529955.46009499999</v>
      </c>
      <c r="QCW16">
        <v>-529955.46009499999</v>
      </c>
      <c r="QCX16">
        <v>-529955.46009499999</v>
      </c>
      <c r="QCY16">
        <v>-529955.46009499999</v>
      </c>
      <c r="QCZ16">
        <v>-607408.11005200003</v>
      </c>
      <c r="QDA16">
        <v>-607408.11005200003</v>
      </c>
      <c r="QDB16">
        <v>-607408.11005200003</v>
      </c>
      <c r="QDC16">
        <v>-607408.11005200003</v>
      </c>
      <c r="QDD16">
        <v>-607408.11005200003</v>
      </c>
      <c r="QDE16">
        <v>-607408.11005200003</v>
      </c>
      <c r="QDF16">
        <v>-607408.11005200003</v>
      </c>
      <c r="QDG16">
        <v>-607408.11005200003</v>
      </c>
      <c r="QDH16">
        <v>-607408.11005200003</v>
      </c>
      <c r="QDI16">
        <v>-607408.11005200003</v>
      </c>
      <c r="QDJ16">
        <v>-607408.11005200003</v>
      </c>
      <c r="QDK16">
        <v>-529955.46009499999</v>
      </c>
      <c r="QDL16">
        <v>-529955.46009499999</v>
      </c>
      <c r="QDM16">
        <v>-529955.46009499999</v>
      </c>
      <c r="QDN16">
        <v>-529955.46009499999</v>
      </c>
      <c r="QDO16">
        <v>-529955.46009499999</v>
      </c>
      <c r="QDP16">
        <v>-529955.46009499999</v>
      </c>
      <c r="QDQ16">
        <v>-529955.46009499999</v>
      </c>
      <c r="QDR16">
        <v>-529955.46009499999</v>
      </c>
      <c r="QDS16">
        <v>-529955.46009499999</v>
      </c>
      <c r="QDT16">
        <v>-529955.46009499999</v>
      </c>
      <c r="QDU16">
        <v>-529955.46009499999</v>
      </c>
      <c r="QDV16">
        <v>-814630.48596399999</v>
      </c>
      <c r="QDW16">
        <v>-814630.48596399999</v>
      </c>
      <c r="QDX16">
        <v>-814630.48596399999</v>
      </c>
      <c r="QDY16">
        <v>-814630.48596399999</v>
      </c>
      <c r="QDZ16">
        <v>-814630.48596399999</v>
      </c>
      <c r="QEA16">
        <v>-814630.48596399999</v>
      </c>
      <c r="QEB16">
        <v>-814630.48596399999</v>
      </c>
      <c r="QEC16">
        <v>-814630.48596399999</v>
      </c>
      <c r="QED16">
        <v>-814630.48596399999</v>
      </c>
      <c r="QEE16">
        <v>-814630.48596399999</v>
      </c>
      <c r="QEF16">
        <v>-814630.48596399999</v>
      </c>
      <c r="QEG16">
        <v>-662584.15796800004</v>
      </c>
      <c r="QEH16">
        <v>-662584.15796800004</v>
      </c>
      <c r="QEI16">
        <v>-662584.15796800004</v>
      </c>
      <c r="QEJ16">
        <v>-662584.15796800004</v>
      </c>
      <c r="QEK16">
        <v>-662584.15796800004</v>
      </c>
      <c r="QEL16">
        <v>-662584.15796800004</v>
      </c>
      <c r="QEM16">
        <v>-662584.15796800004</v>
      </c>
      <c r="QEN16">
        <v>-662584.15796800004</v>
      </c>
      <c r="QEO16">
        <v>-662584.15796800004</v>
      </c>
      <c r="QEP16">
        <v>-662584.15796800004</v>
      </c>
      <c r="QEQ16">
        <v>-662584.15796800004</v>
      </c>
      <c r="QER16">
        <v>-814630.48596399999</v>
      </c>
      <c r="QES16">
        <v>-814630.48596399999</v>
      </c>
      <c r="QET16">
        <v>-814630.48596399999</v>
      </c>
      <c r="QEU16">
        <v>-814630.48596399999</v>
      </c>
      <c r="QEV16">
        <v>-814630.48596399999</v>
      </c>
      <c r="QEW16">
        <v>-814630.48596399999</v>
      </c>
      <c r="QEX16">
        <v>-814630.48596399999</v>
      </c>
      <c r="QEY16">
        <v>-814630.48596399999</v>
      </c>
      <c r="QEZ16">
        <v>-814630.48596399999</v>
      </c>
      <c r="QFA16">
        <v>-814630.48596399999</v>
      </c>
      <c r="QFB16">
        <v>-814630.48596399999</v>
      </c>
      <c r="QFC16">
        <v>-662584.15796800004</v>
      </c>
      <c r="QFD16">
        <v>-662584.15796800004</v>
      </c>
      <c r="QFE16">
        <v>-662584.15796800004</v>
      </c>
      <c r="QFF16">
        <v>-662584.15796800004</v>
      </c>
      <c r="QFG16">
        <v>-662584.15796800004</v>
      </c>
      <c r="QFH16">
        <v>-662584.15796800004</v>
      </c>
      <c r="QFI16">
        <v>-662584.15796800004</v>
      </c>
      <c r="QFJ16">
        <v>-662584.15796800004</v>
      </c>
      <c r="QFK16">
        <v>-662584.15796800004</v>
      </c>
      <c r="QFL16">
        <v>-662584.15796800004</v>
      </c>
      <c r="QFM16">
        <v>-662584.15796800004</v>
      </c>
      <c r="QFN16">
        <v>-1017888.12418</v>
      </c>
      <c r="QFO16">
        <v>-1017888.12418</v>
      </c>
      <c r="QFP16">
        <v>-1017888.12418</v>
      </c>
      <c r="QFQ16">
        <v>-1017888.12418</v>
      </c>
      <c r="QFR16">
        <v>-1017888.12418</v>
      </c>
      <c r="QFS16">
        <v>-1017888.12418</v>
      </c>
      <c r="QFT16">
        <v>-1017888.12418</v>
      </c>
      <c r="QFU16">
        <v>-1017888.12418</v>
      </c>
      <c r="QFV16">
        <v>-1017888.12418</v>
      </c>
      <c r="QFW16">
        <v>-1017888.12418</v>
      </c>
      <c r="QFX16">
        <v>-1017888.12418</v>
      </c>
      <c r="QFY16">
        <v>-716654.44010100001</v>
      </c>
      <c r="QFZ16">
        <v>-716654.44010100001</v>
      </c>
      <c r="QGA16">
        <v>-716654.44010100001</v>
      </c>
      <c r="QGB16">
        <v>-716654.44010100001</v>
      </c>
      <c r="QGC16">
        <v>-716654.44010100001</v>
      </c>
      <c r="QGD16">
        <v>-716654.44010100001</v>
      </c>
      <c r="QGE16">
        <v>-716654.44010100001</v>
      </c>
      <c r="QGF16">
        <v>-716654.44010100001</v>
      </c>
      <c r="QGG16">
        <v>-716654.44010100001</v>
      </c>
      <c r="QGH16">
        <v>-716654.44010100001</v>
      </c>
      <c r="QGI16">
        <v>-716654.44010100001</v>
      </c>
      <c r="QGJ16">
        <v>-1017888.12418</v>
      </c>
      <c r="QGK16">
        <v>-1017888.12418</v>
      </c>
      <c r="QGL16">
        <v>-1017888.12418</v>
      </c>
      <c r="QGM16">
        <v>-1017888.12418</v>
      </c>
      <c r="QGN16">
        <v>-1017888.12418</v>
      </c>
      <c r="QGO16">
        <v>-1017888.12418</v>
      </c>
      <c r="QGP16">
        <v>-1017888.12418</v>
      </c>
      <c r="QGQ16">
        <v>-1017888.12418</v>
      </c>
      <c r="QGR16">
        <v>-1017888.12418</v>
      </c>
      <c r="QGS16">
        <v>-1017888.12418</v>
      </c>
      <c r="QGT16">
        <v>-1017888.12418</v>
      </c>
      <c r="QGU16">
        <v>-716654.44010100001</v>
      </c>
      <c r="QGV16">
        <v>-716654.44010100001</v>
      </c>
      <c r="QGW16">
        <v>-716654.44010100001</v>
      </c>
      <c r="QGX16">
        <v>-716654.44010100001</v>
      </c>
      <c r="QGY16">
        <v>-716654.44010100001</v>
      </c>
      <c r="QGZ16">
        <v>-716654.44010100001</v>
      </c>
      <c r="QHA16">
        <v>-716654.44010100001</v>
      </c>
      <c r="QHB16">
        <v>-716654.44010100001</v>
      </c>
      <c r="QHC16">
        <v>-716654.44010100001</v>
      </c>
      <c r="QHD16">
        <v>-716654.44010100001</v>
      </c>
      <c r="QHE16">
        <v>-716654.44010100001</v>
      </c>
      <c r="QHF16">
        <v>-2550363.45028</v>
      </c>
      <c r="QHG16">
        <v>-2550363.45028</v>
      </c>
      <c r="QHH16">
        <v>-2550363.45028</v>
      </c>
      <c r="QHI16">
        <v>-2550363.45028</v>
      </c>
      <c r="QHJ16">
        <v>-2550363.45028</v>
      </c>
      <c r="QHK16">
        <v>-2550363.45028</v>
      </c>
      <c r="QHL16">
        <v>-2550363.45028</v>
      </c>
      <c r="QHM16">
        <v>-2550363.45028</v>
      </c>
      <c r="QHN16">
        <v>-2550363.45028</v>
      </c>
      <c r="QHO16">
        <v>-2550363.45028</v>
      </c>
      <c r="QHP16">
        <v>-2550363.45028</v>
      </c>
      <c r="QHQ16">
        <v>-2549262.9670600002</v>
      </c>
      <c r="QHR16">
        <v>-2549262.9670600002</v>
      </c>
      <c r="QHS16">
        <v>-2549262.9670600002</v>
      </c>
      <c r="QHT16">
        <v>-2549262.9670600002</v>
      </c>
      <c r="QHU16">
        <v>-2549262.9670600002</v>
      </c>
      <c r="QHV16">
        <v>-2549262.9670600002</v>
      </c>
      <c r="QHW16">
        <v>-2549262.9670600002</v>
      </c>
      <c r="QHX16">
        <v>-2549262.9670600002</v>
      </c>
      <c r="QHY16">
        <v>-2549262.9670600002</v>
      </c>
      <c r="QHZ16">
        <v>-2549262.9670600002</v>
      </c>
      <c r="QIA16">
        <v>-2549262.9670600002</v>
      </c>
      <c r="QIB16">
        <v>-2550363.45028</v>
      </c>
      <c r="QIC16">
        <v>-2550363.45028</v>
      </c>
      <c r="QID16">
        <v>-2550363.45028</v>
      </c>
      <c r="QIE16">
        <v>-2550363.45028</v>
      </c>
      <c r="QIF16">
        <v>-2550363.45028</v>
      </c>
      <c r="QIG16">
        <v>-2550363.45028</v>
      </c>
      <c r="QIH16">
        <v>-2550363.45028</v>
      </c>
      <c r="QII16">
        <v>-2550363.45028</v>
      </c>
      <c r="QIJ16">
        <v>-2550363.45028</v>
      </c>
      <c r="QIK16">
        <v>-2550363.45028</v>
      </c>
      <c r="QIL16">
        <v>-2550363.45028</v>
      </c>
      <c r="QIM16">
        <v>-2549262.9670600002</v>
      </c>
      <c r="QIN16">
        <v>-2549262.9670600002</v>
      </c>
      <c r="QIO16">
        <v>-2549262.9670600002</v>
      </c>
      <c r="QIP16">
        <v>-2549262.9670600002</v>
      </c>
      <c r="QIQ16">
        <v>-2549262.9670600002</v>
      </c>
      <c r="QIR16">
        <v>-2549262.9670600002</v>
      </c>
      <c r="QIS16">
        <v>-2549262.9670600002</v>
      </c>
      <c r="QIT16">
        <v>-2549262.9670600002</v>
      </c>
      <c r="QIU16">
        <v>-2549262.9670600002</v>
      </c>
      <c r="QIV16">
        <v>-2549262.9670600002</v>
      </c>
      <c r="QIW16">
        <v>-2549262.9670600002</v>
      </c>
      <c r="QIX16">
        <v>-2785830.5805100002</v>
      </c>
      <c r="QIY16">
        <v>-2785830.5805100002</v>
      </c>
      <c r="QIZ16">
        <v>-2785830.5805100002</v>
      </c>
      <c r="QJA16">
        <v>-2785830.5805100002</v>
      </c>
      <c r="QJB16">
        <v>-2785830.5805100002</v>
      </c>
      <c r="QJC16">
        <v>-2785830.5805100002</v>
      </c>
      <c r="QJD16">
        <v>-2785830.5805100002</v>
      </c>
      <c r="QJE16">
        <v>-2785830.5805100002</v>
      </c>
      <c r="QJF16">
        <v>-2785830.5805100002</v>
      </c>
      <c r="QJG16">
        <v>-2785830.5805100002</v>
      </c>
      <c r="QJH16">
        <v>-2785830.5805100002</v>
      </c>
      <c r="QJI16">
        <v>-2783670.2356599998</v>
      </c>
      <c r="QJJ16">
        <v>-2783670.2356599998</v>
      </c>
      <c r="QJK16">
        <v>-2783670.2356599998</v>
      </c>
      <c r="QJL16">
        <v>-2783670.2356599998</v>
      </c>
      <c r="QJM16">
        <v>-2783670.2356599998</v>
      </c>
      <c r="QJN16">
        <v>-2783670.2356599998</v>
      </c>
      <c r="QJO16">
        <v>-2783670.2356599998</v>
      </c>
      <c r="QJP16">
        <v>-2783670.2356599998</v>
      </c>
      <c r="QJQ16">
        <v>-2783670.2356599998</v>
      </c>
      <c r="QJR16">
        <v>-2783670.2356599998</v>
      </c>
      <c r="QJS16">
        <v>-2783670.2356599998</v>
      </c>
      <c r="QJT16">
        <v>-2785830.5805100002</v>
      </c>
      <c r="QJU16">
        <v>-2785830.5805100002</v>
      </c>
      <c r="QJV16">
        <v>-2785830.5805100002</v>
      </c>
      <c r="QJW16">
        <v>-2785830.5805100002</v>
      </c>
      <c r="QJX16">
        <v>-2785830.5805100002</v>
      </c>
      <c r="QJY16">
        <v>-2785830.5805100002</v>
      </c>
      <c r="QJZ16">
        <v>-2785830.5805100002</v>
      </c>
      <c r="QKA16">
        <v>-2785830.5805100002</v>
      </c>
      <c r="QKB16">
        <v>-2785830.5805100002</v>
      </c>
      <c r="QKC16">
        <v>-2785830.5805100002</v>
      </c>
      <c r="QKD16">
        <v>-2785830.5805100002</v>
      </c>
      <c r="QKE16">
        <v>-2783670.2356599998</v>
      </c>
      <c r="QKF16">
        <v>-2783670.2356599998</v>
      </c>
      <c r="QKG16">
        <v>-2783670.2356599998</v>
      </c>
      <c r="QKH16">
        <v>-2783670.2356599998</v>
      </c>
      <c r="QKI16">
        <v>-2783670.2356599998</v>
      </c>
      <c r="QKJ16">
        <v>-2783670.2356599998</v>
      </c>
      <c r="QKK16">
        <v>-2783670.2356599998</v>
      </c>
      <c r="QKL16">
        <v>-2783670.2356599998</v>
      </c>
      <c r="QKM16">
        <v>-2783670.2356599998</v>
      </c>
      <c r="QKN16">
        <v>-2783670.2356599998</v>
      </c>
      <c r="QKO16">
        <v>-2783670.2356599998</v>
      </c>
      <c r="QKP16">
        <v>-3013563.27091</v>
      </c>
      <c r="QKQ16">
        <v>-3013563.27091</v>
      </c>
      <c r="QKR16">
        <v>-3013563.27091</v>
      </c>
      <c r="QKS16">
        <v>-3013563.27091</v>
      </c>
      <c r="QKT16">
        <v>-3013563.27091</v>
      </c>
      <c r="QKU16">
        <v>-3013563.27091</v>
      </c>
      <c r="QKV16">
        <v>-3013563.27091</v>
      </c>
      <c r="QKW16">
        <v>-3013563.27091</v>
      </c>
      <c r="QKX16">
        <v>-3013563.27091</v>
      </c>
      <c r="QKY16">
        <v>-3013563.27091</v>
      </c>
      <c r="QKZ16">
        <v>-3013563.27091</v>
      </c>
      <c r="QLA16">
        <v>-3009283.2028100002</v>
      </c>
      <c r="QLB16">
        <v>-3009283.2028100002</v>
      </c>
      <c r="QLC16">
        <v>-3009283.2028100002</v>
      </c>
      <c r="QLD16">
        <v>-3009283.2028100002</v>
      </c>
      <c r="QLE16">
        <v>-3009283.2028100002</v>
      </c>
      <c r="QLF16">
        <v>-3009283.2028100002</v>
      </c>
      <c r="QLG16">
        <v>-3009283.2028100002</v>
      </c>
      <c r="QLH16">
        <v>-3009283.2028100002</v>
      </c>
      <c r="QLI16">
        <v>-3009283.2028100002</v>
      </c>
      <c r="QLJ16">
        <v>-3009283.2028100002</v>
      </c>
      <c r="QLK16">
        <v>-3009283.2028100002</v>
      </c>
      <c r="QLL16">
        <v>-3013563.27091</v>
      </c>
      <c r="QLM16">
        <v>-3013563.27091</v>
      </c>
      <c r="QLN16">
        <v>-3013563.27091</v>
      </c>
      <c r="QLO16">
        <v>-3013563.27091</v>
      </c>
      <c r="QLP16">
        <v>-3013563.27091</v>
      </c>
      <c r="QLQ16">
        <v>-3013563.27091</v>
      </c>
      <c r="QLR16">
        <v>-3013563.27091</v>
      </c>
      <c r="QLS16">
        <v>-3013563.27091</v>
      </c>
      <c r="QLT16">
        <v>-3013563.27091</v>
      </c>
      <c r="QLU16">
        <v>-3013563.27091</v>
      </c>
      <c r="QLV16">
        <v>-3013563.27091</v>
      </c>
      <c r="QLW16">
        <v>-3009283.2028100002</v>
      </c>
      <c r="QLX16">
        <v>-3009283.2028100002</v>
      </c>
      <c r="QLY16">
        <v>-3009283.2028100002</v>
      </c>
      <c r="QLZ16">
        <v>-3009283.2028100002</v>
      </c>
      <c r="QMA16">
        <v>-3009283.2028100002</v>
      </c>
      <c r="QMB16">
        <v>-3009283.2028100002</v>
      </c>
      <c r="QMC16">
        <v>-3009283.2028100002</v>
      </c>
      <c r="QMD16">
        <v>-3009283.2028100002</v>
      </c>
      <c r="QME16">
        <v>-3009283.2028100002</v>
      </c>
      <c r="QMF16">
        <v>-3009283.2028100002</v>
      </c>
      <c r="QMG16">
        <v>-3009283.2028100002</v>
      </c>
      <c r="QMH16">
        <v>-36726596.762400001</v>
      </c>
      <c r="QMI16">
        <v>-36726596.762400001</v>
      </c>
      <c r="QMJ16">
        <v>-36726596.762400001</v>
      </c>
      <c r="QMK16">
        <v>-36726596.762400001</v>
      </c>
      <c r="QML16">
        <v>-36726596.762400001</v>
      </c>
      <c r="QMM16">
        <v>-36726596.762400001</v>
      </c>
      <c r="QMN16">
        <v>-36726596.762400001</v>
      </c>
      <c r="QMO16">
        <v>-36726596.762400001</v>
      </c>
      <c r="QMP16">
        <v>-36726596.762400001</v>
      </c>
      <c r="QMQ16">
        <v>-36726596.762400001</v>
      </c>
      <c r="QMR16">
        <v>-36726596.762400001</v>
      </c>
      <c r="QMS16">
        <v>-36726596.762400001</v>
      </c>
      <c r="QMT16">
        <v>-36726596.762400001</v>
      </c>
      <c r="QMU16">
        <v>-36726596.762400001</v>
      </c>
      <c r="QMV16">
        <v>-36726596.762400001</v>
      </c>
      <c r="QMW16">
        <v>-36726596.762400001</v>
      </c>
      <c r="QMX16">
        <v>-36726596.762400001</v>
      </c>
      <c r="QMY16">
        <v>-36726596.762400001</v>
      </c>
      <c r="QMZ16">
        <v>-36726596.762400001</v>
      </c>
      <c r="QNA16">
        <v>-36726596.762400001</v>
      </c>
      <c r="QNB16">
        <v>-36726596.762400001</v>
      </c>
      <c r="QNC16">
        <v>-36726596.762400001</v>
      </c>
      <c r="QND16">
        <v>-36726596.762400001</v>
      </c>
      <c r="QNE16">
        <v>-36726596.762400001</v>
      </c>
      <c r="QNF16">
        <v>-36726596.762400001</v>
      </c>
      <c r="QNG16">
        <v>-36726596.762400001</v>
      </c>
      <c r="QNH16">
        <v>-36726596.762400001</v>
      </c>
      <c r="QNI16">
        <v>-36726596.762400001</v>
      </c>
      <c r="QNJ16">
        <v>-36726596.762400001</v>
      </c>
      <c r="QNK16">
        <v>-36726596.762400001</v>
      </c>
      <c r="QNL16">
        <v>-36726596.762400001</v>
      </c>
      <c r="QNM16">
        <v>-36726596.762400001</v>
      </c>
      <c r="QNN16">
        <v>-36726596.762400001</v>
      </c>
      <c r="QNO16">
        <v>-36726596.762400001</v>
      </c>
      <c r="QNP16">
        <v>-36726596.762400001</v>
      </c>
      <c r="QNQ16">
        <v>-36726596.762400001</v>
      </c>
      <c r="QNR16">
        <v>-36726596.762400001</v>
      </c>
      <c r="QNS16">
        <v>-36726596.762400001</v>
      </c>
      <c r="QNT16">
        <v>-36726596.762400001</v>
      </c>
      <c r="QNU16">
        <v>-36726596.762400001</v>
      </c>
      <c r="QNV16">
        <v>-36726596.762400001</v>
      </c>
      <c r="QNW16">
        <v>-36726596.762400001</v>
      </c>
      <c r="QNX16">
        <v>-36726596.762400001</v>
      </c>
      <c r="QNY16">
        <v>-36726596.762400001</v>
      </c>
      <c r="QNZ16">
        <v>-55681208.523599997</v>
      </c>
      <c r="QOA16">
        <v>-55681208.523599997</v>
      </c>
      <c r="QOB16">
        <v>-55681208.523599997</v>
      </c>
      <c r="QOC16">
        <v>-55681208.523599997</v>
      </c>
      <c r="QOD16">
        <v>-55681208.523599997</v>
      </c>
      <c r="QOE16">
        <v>-55681208.523599997</v>
      </c>
      <c r="QOF16">
        <v>-55681208.523599997</v>
      </c>
      <c r="QOG16">
        <v>-55681208.523599997</v>
      </c>
      <c r="QOH16">
        <v>-55681208.523599997</v>
      </c>
      <c r="QOI16">
        <v>-55681208.523599997</v>
      </c>
      <c r="QOJ16">
        <v>-55681208.523599997</v>
      </c>
      <c r="QOK16">
        <v>-55681208.523599997</v>
      </c>
      <c r="QOL16">
        <v>-55681208.523599997</v>
      </c>
      <c r="QOM16">
        <v>-55681208.523599997</v>
      </c>
      <c r="QON16">
        <v>-55681208.523599997</v>
      </c>
      <c r="QOO16">
        <v>-55681208.523599997</v>
      </c>
      <c r="QOP16">
        <v>-55681208.523599997</v>
      </c>
      <c r="QOQ16">
        <v>-55681208.523599997</v>
      </c>
      <c r="QOR16">
        <v>-55681208.523599997</v>
      </c>
      <c r="QOS16">
        <v>-55681208.523599997</v>
      </c>
      <c r="QOT16">
        <v>-55681208.523599997</v>
      </c>
      <c r="QOU16">
        <v>-55681208.523599997</v>
      </c>
      <c r="QOV16">
        <v>-55681208.523599997</v>
      </c>
      <c r="QOW16">
        <v>-55681208.523599997</v>
      </c>
      <c r="QOX16">
        <v>-55681208.523599997</v>
      </c>
      <c r="QOY16">
        <v>-55681208.523599997</v>
      </c>
      <c r="QOZ16">
        <v>-55681208.523599997</v>
      </c>
      <c r="QPA16">
        <v>-55681208.523599997</v>
      </c>
      <c r="QPB16">
        <v>-55681208.523599997</v>
      </c>
      <c r="QPC16">
        <v>-55681208.523599997</v>
      </c>
      <c r="QPD16">
        <v>-55681208.523599997</v>
      </c>
      <c r="QPE16">
        <v>-55681208.523599997</v>
      </c>
      <c r="QPF16">
        <v>-55681208.523599997</v>
      </c>
      <c r="QPG16">
        <v>-55681208.523599997</v>
      </c>
      <c r="QPH16">
        <v>-55681208.523599997</v>
      </c>
      <c r="QPI16">
        <v>-55681208.523599997</v>
      </c>
      <c r="QPJ16">
        <v>-55681208.523599997</v>
      </c>
      <c r="QPK16">
        <v>-55681208.523599997</v>
      </c>
      <c r="QPL16">
        <v>-55681208.523599997</v>
      </c>
      <c r="QPM16">
        <v>-55681208.523599997</v>
      </c>
      <c r="QPN16">
        <v>-55681208.523599997</v>
      </c>
      <c r="QPO16">
        <v>-55681208.523599997</v>
      </c>
      <c r="QPP16">
        <v>-55681208.523599997</v>
      </c>
      <c r="QPQ16">
        <v>-55681208.523599997</v>
      </c>
      <c r="QPR16">
        <v>-84426346.317300007</v>
      </c>
      <c r="QPS16">
        <v>-84426346.317300007</v>
      </c>
      <c r="QPT16">
        <v>-84426346.317300007</v>
      </c>
      <c r="QPU16">
        <v>-84426346.317300007</v>
      </c>
      <c r="QPV16">
        <v>-84426346.317300007</v>
      </c>
      <c r="QPW16">
        <v>-84426346.317300007</v>
      </c>
      <c r="QPX16">
        <v>-84426346.317300007</v>
      </c>
      <c r="QPY16">
        <v>-84426346.317300007</v>
      </c>
      <c r="QPZ16">
        <v>-84426346.317300007</v>
      </c>
      <c r="QQA16">
        <v>-84426346.317300007</v>
      </c>
      <c r="QQB16">
        <v>-84426346.317300007</v>
      </c>
      <c r="QQC16">
        <v>-84426346.317300007</v>
      </c>
      <c r="QQD16">
        <v>-84426346.317300007</v>
      </c>
      <c r="QQE16">
        <v>-84426346.317300007</v>
      </c>
      <c r="QQF16">
        <v>-84426346.317300007</v>
      </c>
      <c r="QQG16">
        <v>-84426346.317300007</v>
      </c>
      <c r="QQH16">
        <v>-84426346.317300007</v>
      </c>
      <c r="QQI16">
        <v>-84426346.317300007</v>
      </c>
      <c r="QQJ16">
        <v>-84426346.317300007</v>
      </c>
      <c r="QQK16">
        <v>-84426346.317300007</v>
      </c>
      <c r="QQL16">
        <v>-84426346.317300007</v>
      </c>
      <c r="QQM16">
        <v>-84426346.317300007</v>
      </c>
      <c r="QQN16">
        <v>-84426346.317300007</v>
      </c>
      <c r="QQO16">
        <v>-84426346.317300007</v>
      </c>
      <c r="QQP16">
        <v>-84426346.317300007</v>
      </c>
      <c r="QQQ16">
        <v>-84426346.317300007</v>
      </c>
      <c r="QQR16">
        <v>-84426346.317300007</v>
      </c>
      <c r="QQS16">
        <v>-84426346.317300007</v>
      </c>
      <c r="QQT16">
        <v>-84426346.317300007</v>
      </c>
      <c r="QQU16">
        <v>-84426346.317300007</v>
      </c>
      <c r="QQV16">
        <v>-84426346.317300007</v>
      </c>
      <c r="QQW16">
        <v>-84426346.317300007</v>
      </c>
      <c r="QQX16">
        <v>-84426346.317300007</v>
      </c>
      <c r="QQY16">
        <v>-84426346.317300007</v>
      </c>
      <c r="QQZ16">
        <v>-84426346.317300007</v>
      </c>
      <c r="QRA16">
        <v>-84426346.317300007</v>
      </c>
      <c r="QRB16">
        <v>-84426346.317300007</v>
      </c>
      <c r="QRC16">
        <v>-84426346.317300007</v>
      </c>
      <c r="QRD16">
        <v>-84426346.317300007</v>
      </c>
      <c r="QRE16">
        <v>-84426346.317300007</v>
      </c>
      <c r="QRF16">
        <v>-84426346.317300007</v>
      </c>
      <c r="QRG16">
        <v>-84426346.317300007</v>
      </c>
      <c r="QRH16">
        <v>-84426346.317300007</v>
      </c>
      <c r="QRI16">
        <v>-84426346.317300007</v>
      </c>
      <c r="QRJ16">
        <v>-36726596.762400001</v>
      </c>
      <c r="QRK16">
        <v>-36726596.762400001</v>
      </c>
      <c r="QRL16">
        <v>-36726596.762400001</v>
      </c>
      <c r="QRM16">
        <v>-36726596.762400001</v>
      </c>
      <c r="QRN16">
        <v>-36726596.762400001</v>
      </c>
      <c r="QRO16">
        <v>-36726596.762400001</v>
      </c>
      <c r="QRP16">
        <v>-36726596.762400001</v>
      </c>
      <c r="QRQ16">
        <v>-36726596.762400001</v>
      </c>
      <c r="QRR16">
        <v>-36726596.762400001</v>
      </c>
      <c r="QRS16">
        <v>-36726596.762400001</v>
      </c>
      <c r="QRT16">
        <v>-36726596.762400001</v>
      </c>
      <c r="QRU16">
        <v>-36726596.762400001</v>
      </c>
      <c r="QRV16">
        <v>-36726596.762400001</v>
      </c>
      <c r="QRW16">
        <v>-36726596.762400001</v>
      </c>
      <c r="QRX16">
        <v>-36726596.762400001</v>
      </c>
      <c r="QRY16">
        <v>-36726596.762400001</v>
      </c>
      <c r="QRZ16">
        <v>-36726596.762400001</v>
      </c>
      <c r="QSA16">
        <v>-36726596.762400001</v>
      </c>
      <c r="QSB16">
        <v>-36726596.762400001</v>
      </c>
      <c r="QSC16">
        <v>-36726596.762400001</v>
      </c>
      <c r="QSD16">
        <v>-36726596.762400001</v>
      </c>
      <c r="QSE16">
        <v>-36726596.762400001</v>
      </c>
      <c r="QSF16">
        <v>-36726596.762400001</v>
      </c>
      <c r="QSG16">
        <v>-36726596.762400001</v>
      </c>
      <c r="QSH16">
        <v>-36726596.762400001</v>
      </c>
      <c r="QSI16">
        <v>-36726596.762400001</v>
      </c>
      <c r="QSJ16">
        <v>-36726596.762400001</v>
      </c>
      <c r="QSK16">
        <v>-36726596.762400001</v>
      </c>
      <c r="QSL16">
        <v>-36726596.762400001</v>
      </c>
      <c r="QSM16">
        <v>-36726596.762400001</v>
      </c>
      <c r="QSN16">
        <v>-36726596.762400001</v>
      </c>
      <c r="QSO16">
        <v>-36726596.762400001</v>
      </c>
      <c r="QSP16">
        <v>-36726596.762400001</v>
      </c>
      <c r="QSQ16">
        <v>-36726596.762400001</v>
      </c>
      <c r="QSR16">
        <v>-36726596.762400001</v>
      </c>
      <c r="QSS16">
        <v>-36726596.762400001</v>
      </c>
      <c r="QST16">
        <v>-36726596.762400001</v>
      </c>
      <c r="QSU16">
        <v>-36726596.762400001</v>
      </c>
      <c r="QSV16">
        <v>-36726596.762400001</v>
      </c>
      <c r="QSW16">
        <v>-36726596.762400001</v>
      </c>
      <c r="QSX16">
        <v>-36726596.762400001</v>
      </c>
      <c r="QSY16">
        <v>-36726596.762400001</v>
      </c>
      <c r="QSZ16">
        <v>-36726596.762400001</v>
      </c>
      <c r="QTA16">
        <v>-36726596.762400001</v>
      </c>
      <c r="QTB16">
        <v>-55681208.523599997</v>
      </c>
      <c r="QTC16">
        <v>-55681208.523599997</v>
      </c>
      <c r="QTD16">
        <v>-55681208.523599997</v>
      </c>
      <c r="QTE16">
        <v>-55681208.523599997</v>
      </c>
      <c r="QTF16">
        <v>-55681208.523599997</v>
      </c>
      <c r="QTG16">
        <v>-55681208.523599997</v>
      </c>
      <c r="QTH16">
        <v>-55681208.523599997</v>
      </c>
      <c r="QTI16">
        <v>-55681208.523599997</v>
      </c>
      <c r="QTJ16">
        <v>-55681208.523599997</v>
      </c>
      <c r="QTK16">
        <v>-55681208.523599997</v>
      </c>
      <c r="QTL16">
        <v>-55681208.523599997</v>
      </c>
      <c r="QTM16">
        <v>-55681208.523599997</v>
      </c>
      <c r="QTN16">
        <v>-55681208.523599997</v>
      </c>
      <c r="QTO16">
        <v>-55681208.523599997</v>
      </c>
      <c r="QTP16">
        <v>-55681208.523599997</v>
      </c>
      <c r="QTQ16">
        <v>-55681208.523599997</v>
      </c>
      <c r="QTR16">
        <v>-55681208.523599997</v>
      </c>
      <c r="QTS16">
        <v>-55681208.523599997</v>
      </c>
      <c r="QTT16">
        <v>-55681208.523599997</v>
      </c>
      <c r="QTU16">
        <v>-55681208.523599997</v>
      </c>
      <c r="QTV16">
        <v>-55681208.523599997</v>
      </c>
      <c r="QTW16">
        <v>-55681208.523599997</v>
      </c>
      <c r="QTX16">
        <v>-55681208.523599997</v>
      </c>
      <c r="QTY16">
        <v>-55681208.523599997</v>
      </c>
      <c r="QTZ16">
        <v>-55681208.523599997</v>
      </c>
      <c r="QUA16">
        <v>-55681208.523599997</v>
      </c>
      <c r="QUB16">
        <v>-55681208.523599997</v>
      </c>
      <c r="QUC16">
        <v>-55681208.523599997</v>
      </c>
      <c r="QUD16">
        <v>-55681208.523599997</v>
      </c>
      <c r="QUE16">
        <v>-55681208.523599997</v>
      </c>
      <c r="QUF16">
        <v>-55681208.523599997</v>
      </c>
      <c r="QUG16">
        <v>-55681208.523599997</v>
      </c>
      <c r="QUH16">
        <v>-55681208.523599997</v>
      </c>
      <c r="QUI16">
        <v>-55681208.523599997</v>
      </c>
      <c r="QUJ16">
        <v>-55681208.523599997</v>
      </c>
      <c r="QUK16">
        <v>-55681208.523599997</v>
      </c>
      <c r="QUL16">
        <v>-55681208.523599997</v>
      </c>
      <c r="QUM16">
        <v>-55681208.523599997</v>
      </c>
      <c r="QUN16">
        <v>-55681208.523599997</v>
      </c>
      <c r="QUO16">
        <v>-55681208.523599997</v>
      </c>
      <c r="QUP16">
        <v>-55681208.523599997</v>
      </c>
      <c r="QUQ16">
        <v>-55681208.523599997</v>
      </c>
      <c r="QUR16">
        <v>-55681208.523599997</v>
      </c>
      <c r="QUS16">
        <v>-55681208.523599997</v>
      </c>
      <c r="QUT16">
        <v>-84426346.317300007</v>
      </c>
      <c r="QUU16">
        <v>-84426346.317300007</v>
      </c>
      <c r="QUV16">
        <v>-84426346.317300007</v>
      </c>
      <c r="QUW16">
        <v>-84426346.317300007</v>
      </c>
      <c r="QUX16">
        <v>-84426346.317300007</v>
      </c>
      <c r="QUY16">
        <v>-84426346.317300007</v>
      </c>
      <c r="QUZ16">
        <v>-84426346.317300007</v>
      </c>
      <c r="QVA16">
        <v>-84426346.317300007</v>
      </c>
      <c r="QVB16">
        <v>-84426346.317300007</v>
      </c>
      <c r="QVC16">
        <v>-84426346.317300007</v>
      </c>
      <c r="QVD16">
        <v>-84426346.317300007</v>
      </c>
      <c r="QVE16">
        <v>-84426346.317300007</v>
      </c>
      <c r="QVF16">
        <v>-84426346.317300007</v>
      </c>
      <c r="QVG16">
        <v>-84426346.317300007</v>
      </c>
      <c r="QVH16">
        <v>-84426346.317300007</v>
      </c>
      <c r="QVI16">
        <v>-84426346.317300007</v>
      </c>
      <c r="QVJ16">
        <v>-84426346.317300007</v>
      </c>
      <c r="QVK16">
        <v>-84426346.317300007</v>
      </c>
      <c r="QVL16">
        <v>-84426346.317300007</v>
      </c>
      <c r="QVM16">
        <v>-84426346.317300007</v>
      </c>
      <c r="QVN16">
        <v>-84426346.317300007</v>
      </c>
      <c r="QVO16">
        <v>-84426346.317300007</v>
      </c>
      <c r="QVP16">
        <v>-84426346.317300007</v>
      </c>
      <c r="QVQ16">
        <v>-84426346.317300007</v>
      </c>
      <c r="QVR16">
        <v>-84426346.317300007</v>
      </c>
      <c r="QVS16">
        <v>-84426346.317300007</v>
      </c>
      <c r="QVT16">
        <v>-84426346.317300007</v>
      </c>
      <c r="QVU16">
        <v>-84426346.317300007</v>
      </c>
      <c r="QVV16">
        <v>-84426346.317300007</v>
      </c>
      <c r="QVW16">
        <v>-84426346.317300007</v>
      </c>
      <c r="QVX16">
        <v>-84426346.317300007</v>
      </c>
      <c r="QVY16">
        <v>-84426346.317300007</v>
      </c>
      <c r="QVZ16">
        <v>-84426346.317300007</v>
      </c>
      <c r="QWA16">
        <v>-84426346.317300007</v>
      </c>
      <c r="QWB16">
        <v>-84426346.317300007</v>
      </c>
      <c r="QWC16">
        <v>-84426346.317300007</v>
      </c>
      <c r="QWD16">
        <v>-84426346.317300007</v>
      </c>
      <c r="QWE16">
        <v>-84426346.317300007</v>
      </c>
      <c r="QWF16">
        <v>-84426346.317300007</v>
      </c>
      <c r="QWG16">
        <v>-84426346.317300007</v>
      </c>
      <c r="QWH16">
        <v>-84426346.317300007</v>
      </c>
      <c r="QWI16">
        <v>-84426346.317300007</v>
      </c>
      <c r="QWJ16">
        <v>-84426346.317300007</v>
      </c>
      <c r="QWK16">
        <v>-84426346.317300007</v>
      </c>
      <c r="QWL16">
        <v>-2632001.3537499998</v>
      </c>
      <c r="QWM16">
        <v>-2418985.5685299998</v>
      </c>
      <c r="QWN16">
        <v>-2267144.7363700001</v>
      </c>
      <c r="QWO16">
        <v>-2175257.8338299999</v>
      </c>
      <c r="QWP16">
        <v>-2141448.15662</v>
      </c>
      <c r="QWQ16">
        <v>-2162236.1809399999</v>
      </c>
      <c r="QWR16">
        <v>-2231320.8886799999</v>
      </c>
      <c r="QWS16">
        <v>-2338315.7507799999</v>
      </c>
      <c r="QWT16">
        <v>-2525234.9816899998</v>
      </c>
      <c r="QWU16">
        <v>-2679855.5722699999</v>
      </c>
      <c r="QWV16">
        <v>-2711779.23441</v>
      </c>
      <c r="QWW16">
        <v>-2612141.6625600001</v>
      </c>
      <c r="QWX16">
        <v>-2389416.28816</v>
      </c>
      <c r="QWY16">
        <v>-2224240.3119100002</v>
      </c>
      <c r="QWZ16">
        <v>-2114279.9781200001</v>
      </c>
      <c r="QXA16">
        <v>-2056364.8408900001</v>
      </c>
      <c r="QXB16">
        <v>-2045664.1033999999</v>
      </c>
      <c r="QXC16">
        <v>-2074740.58467</v>
      </c>
      <c r="QXD16">
        <v>-2218418.98489</v>
      </c>
      <c r="QXE16">
        <v>-2289393.7684399998</v>
      </c>
      <c r="QXF16">
        <v>-2314154.85935</v>
      </c>
      <c r="QXG16">
        <v>-2323780.2519800002</v>
      </c>
      <c r="QXH16">
        <v>-2456927.3234700002</v>
      </c>
      <c r="QXI16">
        <v>-2190314.4242199999</v>
      </c>
      <c r="QXJ16">
        <v>-2090284.3836099999</v>
      </c>
      <c r="QXK16">
        <v>-2102291.6969900001</v>
      </c>
      <c r="QXL16">
        <v>-2172163.6331699998</v>
      </c>
      <c r="QXM16">
        <v>-2279898.0286500002</v>
      </c>
      <c r="QXN16">
        <v>-2391415.3977000001</v>
      </c>
      <c r="QXO16">
        <v>-2495417.6186500001</v>
      </c>
      <c r="QXP16">
        <v>-2614021.0635500001</v>
      </c>
      <c r="QXQ16">
        <v>-2685955.7469799998</v>
      </c>
      <c r="QXR16">
        <v>-2711779.23441</v>
      </c>
      <c r="QXS16">
        <v>-2428044.4237799998</v>
      </c>
      <c r="QXT16">
        <v>-2125768.1058200002</v>
      </c>
      <c r="QXU16">
        <v>-2006295.37996</v>
      </c>
      <c r="QXV16">
        <v>-1987491.9179</v>
      </c>
      <c r="QXW16">
        <v>-2027348.8754</v>
      </c>
      <c r="QXX16">
        <v>-2093055.3059100001</v>
      </c>
      <c r="QXY16">
        <v>-2180709.7832599999</v>
      </c>
      <c r="QXZ16">
        <v>-2257645.0523000001</v>
      </c>
      <c r="QYA16">
        <v>-2299250.7013900001</v>
      </c>
      <c r="QYB16">
        <v>-2316851.8619200001</v>
      </c>
      <c r="QYC16">
        <v>-2323780.2519800002</v>
      </c>
      <c r="QYD16">
        <v>-3980368.2948599998</v>
      </c>
      <c r="QYE16">
        <v>-3652989.88546</v>
      </c>
      <c r="QYF16">
        <v>-3416639.54886</v>
      </c>
      <c r="QYG16">
        <v>-3268943.89408</v>
      </c>
      <c r="QYH16">
        <v>-3206449.9863300002</v>
      </c>
      <c r="QYI16">
        <v>-3223247.34925</v>
      </c>
      <c r="QYJ16">
        <v>-3309248.4530699998</v>
      </c>
      <c r="QYK16">
        <v>-3448489.9328999999</v>
      </c>
      <c r="QYL16">
        <v>-3690881.0754499999</v>
      </c>
      <c r="QYM16">
        <v>-3889032.0569699998</v>
      </c>
      <c r="QYN16">
        <v>-3929006.8462399999</v>
      </c>
      <c r="QYO16">
        <v>-3940648.9124699999</v>
      </c>
      <c r="QYP16">
        <v>-3593851.3247099998</v>
      </c>
      <c r="QYQ16">
        <v>-3330830.6999400002</v>
      </c>
      <c r="QYR16">
        <v>-3146988.1826800001</v>
      </c>
      <c r="QYS16">
        <v>-3036283.3548699999</v>
      </c>
      <c r="QYT16">
        <v>-2990103.1941800001</v>
      </c>
      <c r="QYU16">
        <v>-2996087.8450600002</v>
      </c>
      <c r="QYV16">
        <v>-3083335.1442200001</v>
      </c>
      <c r="QYW16">
        <v>-3134759.9849299998</v>
      </c>
      <c r="QYX16">
        <v>-3150177.0737800002</v>
      </c>
      <c r="QYY16">
        <v>-3153008.8813800002</v>
      </c>
      <c r="QYZ16">
        <v>-3712221.6738300002</v>
      </c>
      <c r="QZA16">
        <v>-3298212.4891900001</v>
      </c>
      <c r="QZB16">
        <v>-3132651.3082599998</v>
      </c>
      <c r="QZC16">
        <v>-3133694.4280599998</v>
      </c>
      <c r="QZD16">
        <v>-3221423.1787700001</v>
      </c>
      <c r="QZE16">
        <v>-3362810.8490200001</v>
      </c>
      <c r="QZF16">
        <v>-3511009.2749999999</v>
      </c>
      <c r="QZG16">
        <v>-3649078.64757</v>
      </c>
      <c r="QZH16">
        <v>-3804135.39995</v>
      </c>
      <c r="QZI16">
        <v>-3896671.6747300001</v>
      </c>
      <c r="QZJ16">
        <v>-3929006.8462399999</v>
      </c>
      <c r="QZK16">
        <v>-3655805.99566</v>
      </c>
      <c r="QZL16">
        <v>-3175668.5171500002</v>
      </c>
      <c r="QZM16">
        <v>-2965617.6488800002</v>
      </c>
      <c r="QZN16">
        <v>-2901345.4387099999</v>
      </c>
      <c r="QZO16">
        <v>-2917181.9263300002</v>
      </c>
      <c r="QZP16">
        <v>-2971802.4022900001</v>
      </c>
      <c r="QZQ16">
        <v>-3046426.08372</v>
      </c>
      <c r="QZR16">
        <v>-3109121.6507000001</v>
      </c>
      <c r="QZS16">
        <v>-3140015.8861600002</v>
      </c>
      <c r="QZT16">
        <v>-3150974.1269999999</v>
      </c>
      <c r="QZU16">
        <v>-3153008.8813800002</v>
      </c>
      <c r="QZV16">
        <v>-6015152.3327700002</v>
      </c>
      <c r="QZW16">
        <v>-5509936.8742199996</v>
      </c>
      <c r="QZX16">
        <v>-5139305.5725800004</v>
      </c>
      <c r="QZY16">
        <v>-4898616.4494599998</v>
      </c>
      <c r="QZZ16">
        <v>-4781419.8691199999</v>
      </c>
      <c r="RAA16">
        <v>-4777484.9598000003</v>
      </c>
      <c r="RAB16">
        <v>-4870448.4111900004</v>
      </c>
      <c r="RAC16">
        <v>-5035673.4946900001</v>
      </c>
      <c r="RAD16">
        <v>-5321284.8546000002</v>
      </c>
      <c r="RAE16">
        <v>-5549260.9549799999</v>
      </c>
      <c r="RAF16">
        <v>-5593039.0184199996</v>
      </c>
      <c r="RAG16">
        <v>-5935713.568</v>
      </c>
      <c r="RAH16">
        <v>-5391659.7527099997</v>
      </c>
      <c r="RAI16">
        <v>-4967687.8747500004</v>
      </c>
      <c r="RAJ16">
        <v>-4654705.0266500004</v>
      </c>
      <c r="RAK16">
        <v>-4441086.6062099999</v>
      </c>
      <c r="RAL16">
        <v>-4311196.6496700002</v>
      </c>
      <c r="RAM16">
        <v>-4244127.1951700002</v>
      </c>
      <c r="RAN16">
        <v>-4115417.7440200001</v>
      </c>
      <c r="RAO16">
        <v>-4081100.4084000001</v>
      </c>
      <c r="RAP16">
        <v>-4060257.4126200001</v>
      </c>
      <c r="RAQ16">
        <v>-4041043.0886900001</v>
      </c>
      <c r="RAR16">
        <v>-5603156.8466499997</v>
      </c>
      <c r="RAS16">
        <v>-4955859.39016</v>
      </c>
      <c r="RAT16">
        <v>-4677055.9883199995</v>
      </c>
      <c r="RAU16">
        <v>-4644356.4170599999</v>
      </c>
      <c r="RAV16">
        <v>-4741006.4170399997</v>
      </c>
      <c r="RAW16">
        <v>-4911533.4577099998</v>
      </c>
      <c r="RAX16">
        <v>-5094534.2875499995</v>
      </c>
      <c r="RAY16">
        <v>-5264702.8942799997</v>
      </c>
      <c r="RAZ16">
        <v>-5450338.6412000004</v>
      </c>
      <c r="RBA16">
        <v>-5557629.8038400002</v>
      </c>
      <c r="RBB16">
        <v>-5593039.0184199996</v>
      </c>
      <c r="RBC16">
        <v>-5492372.0261199996</v>
      </c>
      <c r="RBD16">
        <v>-4720699.3065499999</v>
      </c>
      <c r="RBE16">
        <v>-4344422.3273400003</v>
      </c>
      <c r="RBF16">
        <v>-4175493.9723999999</v>
      </c>
      <c r="RBG16">
        <v>-4110385.8276399998</v>
      </c>
      <c r="RBH16">
        <v>-4103268.9458900001</v>
      </c>
      <c r="RBI16">
        <v>-4099952.7482599998</v>
      </c>
      <c r="RBJ16">
        <v>-4087190.2662499999</v>
      </c>
      <c r="RBK16">
        <v>-4069705.23153</v>
      </c>
      <c r="RBL16">
        <v>-4054886.2473900001</v>
      </c>
      <c r="RBM16">
        <v>-4041043.0886900001</v>
      </c>
      <c r="RBN16">
        <v>-399117.14747500001</v>
      </c>
      <c r="RBO16">
        <v>-399117.14747500001</v>
      </c>
      <c r="RBP16">
        <v>-399117.14747500001</v>
      </c>
      <c r="RBQ16">
        <v>-399117.14747500001</v>
      </c>
      <c r="RBR16">
        <v>-399117.14747500001</v>
      </c>
      <c r="RBS16">
        <v>-399117.14747500001</v>
      </c>
      <c r="RBT16">
        <v>-399117.14747500001</v>
      </c>
      <c r="RBU16">
        <v>-399117.14747500001</v>
      </c>
      <c r="RBV16">
        <v>-399117.14747500001</v>
      </c>
      <c r="RBW16">
        <v>-399117.14747500001</v>
      </c>
      <c r="RBX16">
        <v>-399117.14747500001</v>
      </c>
      <c r="RBY16">
        <v>-398584.83375799999</v>
      </c>
      <c r="RBZ16">
        <v>-398584.83375799999</v>
      </c>
      <c r="RCA16">
        <v>-398584.83375799999</v>
      </c>
      <c r="RCB16">
        <v>-398584.83375799999</v>
      </c>
      <c r="RCC16">
        <v>-398584.83375799999</v>
      </c>
      <c r="RCD16">
        <v>-398584.83375799999</v>
      </c>
      <c r="RCE16">
        <v>-398584.83375799999</v>
      </c>
      <c r="RCF16">
        <v>-398584.83375799999</v>
      </c>
      <c r="RCG16">
        <v>-398584.83375799999</v>
      </c>
      <c r="RCH16">
        <v>-398584.83375799999</v>
      </c>
      <c r="RCI16">
        <v>-398584.83375799999</v>
      </c>
      <c r="RCJ16">
        <v>-399117.14747500001</v>
      </c>
      <c r="RCK16">
        <v>-399117.14747500001</v>
      </c>
      <c r="RCL16">
        <v>-399117.14747500001</v>
      </c>
      <c r="RCM16">
        <v>-399117.14747500001</v>
      </c>
      <c r="RCN16">
        <v>-399117.14747500001</v>
      </c>
      <c r="RCO16">
        <v>-399117.14747500001</v>
      </c>
      <c r="RCP16">
        <v>-399117.14747500001</v>
      </c>
      <c r="RCQ16">
        <v>-399117.14747500001</v>
      </c>
      <c r="RCR16">
        <v>-399117.14747500001</v>
      </c>
      <c r="RCS16">
        <v>-399117.14747500001</v>
      </c>
      <c r="RCT16">
        <v>-399117.14747500001</v>
      </c>
      <c r="RCU16">
        <v>-398584.83375799999</v>
      </c>
      <c r="RCV16">
        <v>-398584.83375799999</v>
      </c>
      <c r="RCW16">
        <v>-398584.83375799999</v>
      </c>
      <c r="RCX16">
        <v>-398584.83375799999</v>
      </c>
      <c r="RCY16">
        <v>-398584.83375799999</v>
      </c>
      <c r="RCZ16">
        <v>-398584.83375799999</v>
      </c>
      <c r="RDA16">
        <v>-398584.83375799999</v>
      </c>
      <c r="RDB16">
        <v>-398584.83375799999</v>
      </c>
      <c r="RDC16">
        <v>-398584.83375799999</v>
      </c>
      <c r="RDD16">
        <v>-398584.83375799999</v>
      </c>
      <c r="RDE16">
        <v>-398584.83375799999</v>
      </c>
      <c r="RDF16">
        <v>-431827.678717</v>
      </c>
      <c r="RDG16">
        <v>-431827.678717</v>
      </c>
      <c r="RDH16">
        <v>-431827.678717</v>
      </c>
      <c r="RDI16">
        <v>-431827.678717</v>
      </c>
      <c r="RDJ16">
        <v>-431827.678717</v>
      </c>
      <c r="RDK16">
        <v>-431827.678717</v>
      </c>
      <c r="RDL16">
        <v>-431827.678717</v>
      </c>
      <c r="RDM16">
        <v>-431827.678717</v>
      </c>
      <c r="RDN16">
        <v>-431827.678717</v>
      </c>
      <c r="RDO16">
        <v>-431827.678717</v>
      </c>
      <c r="RDP16">
        <v>-431827.678717</v>
      </c>
      <c r="RDQ16">
        <v>-430782.70032</v>
      </c>
      <c r="RDR16">
        <v>-430782.70032</v>
      </c>
      <c r="RDS16">
        <v>-430782.70032</v>
      </c>
      <c r="RDT16">
        <v>-430782.70032</v>
      </c>
      <c r="RDU16">
        <v>-430782.70032</v>
      </c>
      <c r="RDV16">
        <v>-430782.70032</v>
      </c>
      <c r="RDW16">
        <v>-430782.70032</v>
      </c>
      <c r="RDX16">
        <v>-430782.70032</v>
      </c>
      <c r="RDY16">
        <v>-430782.70032</v>
      </c>
      <c r="RDZ16">
        <v>-430782.70032</v>
      </c>
      <c r="REA16">
        <v>-430782.70032</v>
      </c>
      <c r="REB16">
        <v>-431827.678717</v>
      </c>
      <c r="REC16">
        <v>-431827.678717</v>
      </c>
      <c r="RED16">
        <v>-431827.678717</v>
      </c>
      <c r="REE16">
        <v>-431827.678717</v>
      </c>
      <c r="REF16">
        <v>-431827.678717</v>
      </c>
      <c r="REG16">
        <v>-431827.678717</v>
      </c>
      <c r="REH16">
        <v>-431827.678717</v>
      </c>
      <c r="REI16">
        <v>-431827.678717</v>
      </c>
      <c r="REJ16">
        <v>-431827.678717</v>
      </c>
      <c r="REK16">
        <v>-431827.678717</v>
      </c>
      <c r="REL16">
        <v>-431827.678717</v>
      </c>
      <c r="REM16">
        <v>-430782.70032</v>
      </c>
      <c r="REN16">
        <v>-430782.70032</v>
      </c>
      <c r="REO16">
        <v>-430782.70032</v>
      </c>
      <c r="REP16">
        <v>-430782.70032</v>
      </c>
      <c r="REQ16">
        <v>-430782.70032</v>
      </c>
      <c r="RER16">
        <v>-430782.70032</v>
      </c>
      <c r="RES16">
        <v>-430782.70032</v>
      </c>
      <c r="RET16">
        <v>-430782.70032</v>
      </c>
      <c r="REU16">
        <v>-430782.70032</v>
      </c>
      <c r="REV16">
        <v>-430782.70032</v>
      </c>
      <c r="REW16">
        <v>-430782.70032</v>
      </c>
      <c r="REX16">
        <v>-300627.16779699997</v>
      </c>
      <c r="REY16">
        <v>-300627.16779699997</v>
      </c>
      <c r="REZ16">
        <v>-300627.16779699997</v>
      </c>
      <c r="RFA16">
        <v>-300627.16779699997</v>
      </c>
      <c r="RFB16">
        <v>-300627.16779699997</v>
      </c>
      <c r="RFC16">
        <v>-300627.16779699997</v>
      </c>
      <c r="RFD16">
        <v>-300627.16779699997</v>
      </c>
      <c r="RFE16">
        <v>-300627.16779699997</v>
      </c>
      <c r="RFF16">
        <v>-300627.16779699997</v>
      </c>
      <c r="RFG16">
        <v>-300627.16779699997</v>
      </c>
      <c r="RFH16">
        <v>-300627.16779699997</v>
      </c>
      <c r="RFI16">
        <v>-298556.86004</v>
      </c>
      <c r="RFJ16">
        <v>-298556.86004</v>
      </c>
      <c r="RFK16">
        <v>-298556.86004</v>
      </c>
      <c r="RFL16">
        <v>-298556.86004</v>
      </c>
      <c r="RFM16">
        <v>-298556.86004</v>
      </c>
      <c r="RFN16">
        <v>-298556.86004</v>
      </c>
      <c r="RFO16">
        <v>-298556.86004</v>
      </c>
      <c r="RFP16">
        <v>-298556.86004</v>
      </c>
      <c r="RFQ16">
        <v>-298556.86004</v>
      </c>
      <c r="RFR16">
        <v>-298556.86004</v>
      </c>
      <c r="RFS16">
        <v>-298556.86004</v>
      </c>
      <c r="RFT16">
        <v>-300627.16779699997</v>
      </c>
      <c r="RFU16">
        <v>-300627.16779699997</v>
      </c>
      <c r="RFV16">
        <v>-300627.16779699997</v>
      </c>
      <c r="RFW16">
        <v>-300627.16779699997</v>
      </c>
      <c r="RFX16">
        <v>-300627.16779699997</v>
      </c>
      <c r="RFY16">
        <v>-300627.16779699997</v>
      </c>
      <c r="RFZ16">
        <v>-300627.16779699997</v>
      </c>
      <c r="RGA16">
        <v>-300627.16779699997</v>
      </c>
      <c r="RGB16">
        <v>-300627.16779699997</v>
      </c>
      <c r="RGC16">
        <v>-300627.16779699997</v>
      </c>
      <c r="RGD16">
        <v>-300627.16779699997</v>
      </c>
      <c r="RGE16">
        <v>-298556.86004</v>
      </c>
      <c r="RGF16">
        <v>-298556.86004</v>
      </c>
      <c r="RGG16">
        <v>-298556.86004</v>
      </c>
      <c r="RGH16">
        <v>-298556.86004</v>
      </c>
      <c r="RGI16">
        <v>-298556.86004</v>
      </c>
      <c r="RGJ16">
        <v>-298556.86004</v>
      </c>
      <c r="RGK16">
        <v>-298556.86004</v>
      </c>
      <c r="RGL16">
        <v>-298556.86004</v>
      </c>
      <c r="RGM16">
        <v>-298556.86004</v>
      </c>
      <c r="RGN16">
        <v>-298556.86004</v>
      </c>
      <c r="RGO16">
        <v>-298556.86004</v>
      </c>
      <c r="RGP16">
        <v>-208553.33767899999</v>
      </c>
      <c r="RGQ16">
        <v>-208553.33767899999</v>
      </c>
      <c r="RGR16">
        <v>-208553.33767899999</v>
      </c>
      <c r="RGS16">
        <v>-208553.33767899999</v>
      </c>
      <c r="RGT16">
        <v>-208553.33767899999</v>
      </c>
      <c r="RGU16">
        <v>-208553.33767899999</v>
      </c>
      <c r="RGV16">
        <v>-208553.33767899999</v>
      </c>
      <c r="RGW16">
        <v>-208553.33767899999</v>
      </c>
      <c r="RGX16">
        <v>-208553.33767899999</v>
      </c>
      <c r="RGY16">
        <v>-208553.33767899999</v>
      </c>
      <c r="RGZ16">
        <v>-208553.33767899999</v>
      </c>
      <c r="RHA16">
        <v>-208553.33767899999</v>
      </c>
      <c r="RHB16">
        <v>-208553.33767899999</v>
      </c>
      <c r="RHC16">
        <v>-208553.33767899999</v>
      </c>
      <c r="RHD16">
        <v>-208553.33767899999</v>
      </c>
      <c r="RHE16">
        <v>-208553.33767899999</v>
      </c>
      <c r="RHF16">
        <v>-208553.33767899999</v>
      </c>
      <c r="RHG16">
        <v>-208553.33767899999</v>
      </c>
      <c r="RHH16">
        <v>-208553.33767899999</v>
      </c>
      <c r="RHI16">
        <v>-208553.33767899999</v>
      </c>
      <c r="RHJ16">
        <v>-208553.33767899999</v>
      </c>
      <c r="RHK16">
        <v>-208553.33767899999</v>
      </c>
      <c r="RHL16">
        <v>-208553.33767899999</v>
      </c>
      <c r="RHM16">
        <v>-208553.33767899999</v>
      </c>
      <c r="RHN16">
        <v>-208553.33767899999</v>
      </c>
      <c r="RHO16">
        <v>-208553.33767899999</v>
      </c>
      <c r="RHP16">
        <v>-208553.33767899999</v>
      </c>
      <c r="RHQ16">
        <v>-208553.33767899999</v>
      </c>
      <c r="RHR16">
        <v>-208553.33767899999</v>
      </c>
      <c r="RHS16">
        <v>-208553.33767899999</v>
      </c>
      <c r="RHT16">
        <v>-208553.33767899999</v>
      </c>
      <c r="RHU16">
        <v>-208553.33767899999</v>
      </c>
      <c r="RHV16">
        <v>-208553.33767899999</v>
      </c>
      <c r="RHW16">
        <v>-208553.33767899999</v>
      </c>
      <c r="RHX16">
        <v>-208553.33767899999</v>
      </c>
      <c r="RHY16">
        <v>-208553.33767899999</v>
      </c>
      <c r="RHZ16">
        <v>-208553.33767899999</v>
      </c>
      <c r="RIA16">
        <v>-208553.33767899999</v>
      </c>
      <c r="RIB16">
        <v>-208553.33767899999</v>
      </c>
      <c r="RIC16">
        <v>-208553.33767899999</v>
      </c>
      <c r="RID16">
        <v>-208553.33767899999</v>
      </c>
      <c r="RIE16">
        <v>-208553.33767899999</v>
      </c>
      <c r="RIF16">
        <v>-208553.33767899999</v>
      </c>
      <c r="RIG16">
        <v>-208553.33767899999</v>
      </c>
      <c r="RIH16">
        <v>-407687.48729999998</v>
      </c>
      <c r="RII16">
        <v>-407687.48729999998</v>
      </c>
      <c r="RIJ16">
        <v>-407687.48729999998</v>
      </c>
      <c r="RIK16">
        <v>-407687.48729999998</v>
      </c>
      <c r="RIL16">
        <v>-407687.48729999998</v>
      </c>
      <c r="RIM16">
        <v>-407687.48729999998</v>
      </c>
      <c r="RIN16">
        <v>-407687.48729999998</v>
      </c>
      <c r="RIO16">
        <v>-407687.48729999998</v>
      </c>
      <c r="RIP16">
        <v>-407687.48729999998</v>
      </c>
      <c r="RIQ16">
        <v>-407687.48729999998</v>
      </c>
      <c r="RIR16">
        <v>-407687.48729999998</v>
      </c>
      <c r="RIS16">
        <v>-407687.48729999998</v>
      </c>
      <c r="RIT16">
        <v>-407687.48729999998</v>
      </c>
      <c r="RIU16">
        <v>-407687.48729999998</v>
      </c>
      <c r="RIV16">
        <v>-407687.48729999998</v>
      </c>
      <c r="RIW16">
        <v>-407687.48729999998</v>
      </c>
      <c r="RIX16">
        <v>-407687.48729999998</v>
      </c>
      <c r="RIY16">
        <v>-407687.48729999998</v>
      </c>
      <c r="RIZ16">
        <v>-407687.48729999998</v>
      </c>
      <c r="RJA16">
        <v>-407687.48729999998</v>
      </c>
      <c r="RJB16">
        <v>-407687.48729999998</v>
      </c>
      <c r="RJC16">
        <v>-407687.48729999998</v>
      </c>
      <c r="RJD16">
        <v>-407687.48729999998</v>
      </c>
      <c r="RJE16">
        <v>-407687.48729999998</v>
      </c>
      <c r="RJF16">
        <v>-407687.48729999998</v>
      </c>
      <c r="RJG16">
        <v>-407687.48729999998</v>
      </c>
      <c r="RJH16">
        <v>-407687.48729999998</v>
      </c>
      <c r="RJI16">
        <v>-407687.48729999998</v>
      </c>
      <c r="RJJ16">
        <v>-407687.48729999998</v>
      </c>
      <c r="RJK16">
        <v>-407687.48729999998</v>
      </c>
      <c r="RJL16">
        <v>-407687.48729999998</v>
      </c>
      <c r="RJM16">
        <v>-407687.48729999998</v>
      </c>
      <c r="RJN16">
        <v>-407687.48729999998</v>
      </c>
      <c r="RJO16">
        <v>-407687.48729999998</v>
      </c>
      <c r="RJP16">
        <v>-407687.48729999998</v>
      </c>
      <c r="RJQ16">
        <v>-407687.48729999998</v>
      </c>
      <c r="RJR16">
        <v>-407687.48729999998</v>
      </c>
      <c r="RJS16">
        <v>-407687.48729999998</v>
      </c>
      <c r="RJT16">
        <v>-407687.48729999998</v>
      </c>
      <c r="RJU16">
        <v>-407687.48729999998</v>
      </c>
      <c r="RJV16">
        <v>-407687.48729999998</v>
      </c>
      <c r="RJW16">
        <v>-407687.48729999998</v>
      </c>
      <c r="RJX16">
        <v>-407687.48729999998</v>
      </c>
      <c r="RJY16">
        <v>-407687.48729999998</v>
      </c>
      <c r="RJZ16">
        <v>-805955.78654300002</v>
      </c>
      <c r="RKA16">
        <v>-805955.78654300002</v>
      </c>
      <c r="RKB16">
        <v>-805955.78654300002</v>
      </c>
      <c r="RKC16">
        <v>-805955.78654300002</v>
      </c>
      <c r="RKD16">
        <v>-805955.78654300002</v>
      </c>
      <c r="RKE16">
        <v>-805955.78654300002</v>
      </c>
      <c r="RKF16">
        <v>-805955.78654300002</v>
      </c>
      <c r="RKG16">
        <v>-805955.78654300002</v>
      </c>
      <c r="RKH16">
        <v>-805955.78654300002</v>
      </c>
      <c r="RKI16">
        <v>-805955.78654300002</v>
      </c>
      <c r="RKJ16">
        <v>-805955.78654300002</v>
      </c>
      <c r="RKK16">
        <v>-805955.78654300002</v>
      </c>
      <c r="RKL16">
        <v>-805955.78654300002</v>
      </c>
      <c r="RKM16">
        <v>-805955.78654300002</v>
      </c>
      <c r="RKN16">
        <v>-805955.78654300002</v>
      </c>
      <c r="RKO16">
        <v>-805955.78654300002</v>
      </c>
      <c r="RKP16">
        <v>-805955.78654300002</v>
      </c>
      <c r="RKQ16">
        <v>-805955.78654300002</v>
      </c>
      <c r="RKR16">
        <v>-805955.78654300002</v>
      </c>
      <c r="RKS16">
        <v>-805955.78654300002</v>
      </c>
      <c r="RKT16">
        <v>-805955.78654300002</v>
      </c>
      <c r="RKU16">
        <v>-805955.78654300002</v>
      </c>
      <c r="RKV16">
        <v>-805955.78654300002</v>
      </c>
      <c r="RKW16">
        <v>-805955.78654300002</v>
      </c>
      <c r="RKX16">
        <v>-805955.78654300002</v>
      </c>
      <c r="RKY16">
        <v>-805955.78654300002</v>
      </c>
      <c r="RKZ16">
        <v>-805955.78654300002</v>
      </c>
      <c r="RLA16">
        <v>-805955.78654300002</v>
      </c>
      <c r="RLB16">
        <v>-805955.78654300002</v>
      </c>
      <c r="RLC16">
        <v>-805955.78654300002</v>
      </c>
      <c r="RLD16">
        <v>-805955.78654300002</v>
      </c>
      <c r="RLE16">
        <v>-805955.78654300002</v>
      </c>
      <c r="RLF16">
        <v>-805955.78654300002</v>
      </c>
      <c r="RLG16">
        <v>-805955.78654300002</v>
      </c>
      <c r="RLH16">
        <v>-805955.78654300002</v>
      </c>
      <c r="RLI16">
        <v>-805955.78654300002</v>
      </c>
      <c r="RLJ16">
        <v>-805955.78654300002</v>
      </c>
      <c r="RLK16">
        <v>-805955.78654300002</v>
      </c>
      <c r="RLL16">
        <v>-805955.78654300002</v>
      </c>
      <c r="RLM16">
        <v>-805955.78654300002</v>
      </c>
      <c r="RLN16">
        <v>-805955.78654300002</v>
      </c>
      <c r="RLO16">
        <v>-805955.78654300002</v>
      </c>
      <c r="RLP16">
        <v>-805955.78654300002</v>
      </c>
      <c r="RLQ16">
        <v>-805955.78654300002</v>
      </c>
      <c r="RLR16">
        <v>-2886190.1214200002</v>
      </c>
      <c r="RLS16">
        <v>-2886190.1214200002</v>
      </c>
      <c r="RLT16">
        <v>-2886190.1214200002</v>
      </c>
      <c r="RLU16">
        <v>-2886190.1214200002</v>
      </c>
      <c r="RLV16">
        <v>-2886190.1214200002</v>
      </c>
      <c r="RLW16">
        <v>-2886190.1214200002</v>
      </c>
      <c r="RLX16">
        <v>-2886190.1214200002</v>
      </c>
      <c r="RLY16">
        <v>-2886190.1214200002</v>
      </c>
      <c r="RLZ16">
        <v>-2886190.1214200002</v>
      </c>
      <c r="RMA16">
        <v>-2886190.1214200002</v>
      </c>
      <c r="RMB16">
        <v>-2886190.1214200002</v>
      </c>
      <c r="RMC16">
        <v>-2886190.1214200002</v>
      </c>
      <c r="RMD16">
        <v>-2886190.1214200002</v>
      </c>
      <c r="RME16">
        <v>-2886190.1214200002</v>
      </c>
      <c r="RMF16">
        <v>-2886190.1214200002</v>
      </c>
      <c r="RMG16">
        <v>-2886190.1214200002</v>
      </c>
      <c r="RMH16">
        <v>-2886190.1214200002</v>
      </c>
      <c r="RMI16">
        <v>-2886190.1214200002</v>
      </c>
      <c r="RMJ16">
        <v>-2886190.1214200002</v>
      </c>
      <c r="RMK16">
        <v>-2886190.1214200002</v>
      </c>
      <c r="RML16">
        <v>-2886190.1214200002</v>
      </c>
      <c r="RMM16">
        <v>-2886190.1214200002</v>
      </c>
      <c r="RMN16">
        <v>-2886190.1214200002</v>
      </c>
      <c r="RMO16">
        <v>-2886190.1214200002</v>
      </c>
      <c r="RMP16">
        <v>-2886190.1214200002</v>
      </c>
      <c r="RMQ16">
        <v>-2886190.1214200002</v>
      </c>
      <c r="RMR16">
        <v>-2886190.1214200002</v>
      </c>
      <c r="RMS16">
        <v>-2886190.1214200002</v>
      </c>
      <c r="RMT16">
        <v>-2886190.1214200002</v>
      </c>
      <c r="RMU16">
        <v>-2886190.1214200002</v>
      </c>
      <c r="RMV16">
        <v>-2886190.1214200002</v>
      </c>
      <c r="RMW16">
        <v>-2886190.1214200002</v>
      </c>
      <c r="RMX16">
        <v>-2886190.1214200002</v>
      </c>
      <c r="RMY16">
        <v>-2886190.1214200002</v>
      </c>
      <c r="RMZ16">
        <v>-2886190.1214200002</v>
      </c>
      <c r="RNA16">
        <v>-2886190.1214200002</v>
      </c>
      <c r="RNB16">
        <v>-2886190.1214200002</v>
      </c>
      <c r="RNC16">
        <v>-2886190.1214200002</v>
      </c>
      <c r="RND16">
        <v>-2886190.1214200002</v>
      </c>
      <c r="RNE16">
        <v>-2886190.1214200002</v>
      </c>
      <c r="RNF16">
        <v>-2886190.1214200002</v>
      </c>
      <c r="RNG16">
        <v>-2886190.1214200002</v>
      </c>
      <c r="RNH16">
        <v>-2886190.1214200002</v>
      </c>
      <c r="RNI16">
        <v>-2886190.1214200002</v>
      </c>
      <c r="RNJ16">
        <v>-4627931.45309</v>
      </c>
      <c r="RNK16">
        <v>-4627931.45309</v>
      </c>
      <c r="RNL16">
        <v>-4627931.45309</v>
      </c>
      <c r="RNM16">
        <v>-4627931.45309</v>
      </c>
      <c r="RNN16">
        <v>-4627931.45309</v>
      </c>
      <c r="RNO16">
        <v>-4627931.45309</v>
      </c>
      <c r="RNP16">
        <v>-4627931.45309</v>
      </c>
      <c r="RNQ16">
        <v>-4627931.45309</v>
      </c>
      <c r="RNR16">
        <v>-4627931.45309</v>
      </c>
      <c r="RNS16">
        <v>-4627931.45309</v>
      </c>
      <c r="RNT16">
        <v>-4627931.45309</v>
      </c>
      <c r="RNU16">
        <v>-4627931.45309</v>
      </c>
      <c r="RNV16">
        <v>-4627931.45309</v>
      </c>
      <c r="RNW16">
        <v>-4627931.45309</v>
      </c>
      <c r="RNX16">
        <v>-4627931.45309</v>
      </c>
      <c r="RNY16">
        <v>-4627931.45309</v>
      </c>
      <c r="RNZ16">
        <v>-4627931.45309</v>
      </c>
      <c r="ROA16">
        <v>-4627931.45309</v>
      </c>
      <c r="ROB16">
        <v>-4627931.45309</v>
      </c>
      <c r="ROC16">
        <v>-4627931.45309</v>
      </c>
      <c r="ROD16">
        <v>-4627931.45309</v>
      </c>
      <c r="ROE16">
        <v>-4627931.45309</v>
      </c>
      <c r="ROF16">
        <v>-4627931.45309</v>
      </c>
      <c r="ROG16">
        <v>-4627931.45309</v>
      </c>
      <c r="ROH16">
        <v>-4627931.45309</v>
      </c>
      <c r="ROI16">
        <v>-4627931.45309</v>
      </c>
      <c r="ROJ16">
        <v>-4627931.45309</v>
      </c>
      <c r="ROK16">
        <v>-4627931.45309</v>
      </c>
      <c r="ROL16">
        <v>-4627931.45309</v>
      </c>
      <c r="ROM16">
        <v>-4627931.45309</v>
      </c>
      <c r="RON16">
        <v>-4627931.45309</v>
      </c>
      <c r="ROO16">
        <v>-4627931.45309</v>
      </c>
      <c r="ROP16">
        <v>-4627931.45309</v>
      </c>
      <c r="ROQ16">
        <v>-4627931.45309</v>
      </c>
      <c r="ROR16">
        <v>-4627931.45309</v>
      </c>
      <c r="ROS16">
        <v>-4627931.45309</v>
      </c>
      <c r="ROT16">
        <v>-4627931.45309</v>
      </c>
      <c r="ROU16">
        <v>-4627931.45309</v>
      </c>
      <c r="ROV16">
        <v>-4627931.45309</v>
      </c>
      <c r="ROW16">
        <v>-4627931.45309</v>
      </c>
      <c r="ROX16">
        <v>-4627931.45309</v>
      </c>
      <c r="ROY16">
        <v>-4627931.45309</v>
      </c>
      <c r="ROZ16">
        <v>-4627931.45309</v>
      </c>
      <c r="RPA16">
        <v>-4627931.45309</v>
      </c>
      <c r="RPB16">
        <v>-7534637.8361600004</v>
      </c>
      <c r="RPC16">
        <v>-7534637.8361600004</v>
      </c>
      <c r="RPD16">
        <v>-7534637.8361600004</v>
      </c>
      <c r="RPE16">
        <v>-7534637.8361600004</v>
      </c>
      <c r="RPF16">
        <v>-7534637.8361600004</v>
      </c>
      <c r="RPG16">
        <v>-7534637.8361600004</v>
      </c>
      <c r="RPH16">
        <v>-7534637.8361600004</v>
      </c>
      <c r="RPI16">
        <v>-7534637.8361600004</v>
      </c>
      <c r="RPJ16">
        <v>-7534637.8361600004</v>
      </c>
      <c r="RPK16">
        <v>-7534637.8361600004</v>
      </c>
      <c r="RPL16">
        <v>-7534637.8361600004</v>
      </c>
      <c r="RPM16">
        <v>-7534637.8361600004</v>
      </c>
      <c r="RPN16">
        <v>-7534637.8361600004</v>
      </c>
      <c r="RPO16">
        <v>-7534637.8361600004</v>
      </c>
      <c r="RPP16">
        <v>-7534637.8361600004</v>
      </c>
      <c r="RPQ16">
        <v>-7534637.8361600004</v>
      </c>
      <c r="RPR16">
        <v>-7534637.8361600004</v>
      </c>
      <c r="RPS16">
        <v>-7534637.8361600004</v>
      </c>
      <c r="RPT16">
        <v>-7534637.8361600004</v>
      </c>
      <c r="RPU16">
        <v>-7534637.8361600004</v>
      </c>
      <c r="RPV16">
        <v>-7534637.8361600004</v>
      </c>
      <c r="RPW16">
        <v>-7534637.8361600004</v>
      </c>
      <c r="RPX16">
        <v>-7534637.8361600004</v>
      </c>
      <c r="RPY16">
        <v>-7534637.8361600004</v>
      </c>
      <c r="RPZ16">
        <v>-7534637.8361600004</v>
      </c>
      <c r="RQA16">
        <v>-7534637.8361600004</v>
      </c>
      <c r="RQB16">
        <v>-7534637.8361600004</v>
      </c>
      <c r="RQC16">
        <v>-7534637.8361600004</v>
      </c>
      <c r="RQD16">
        <v>-7534637.8361600004</v>
      </c>
      <c r="RQE16">
        <v>-7534637.8361600004</v>
      </c>
      <c r="RQF16">
        <v>-7534637.8361600004</v>
      </c>
      <c r="RQG16">
        <v>-7534637.8361600004</v>
      </c>
      <c r="RQH16">
        <v>-7534637.8361600004</v>
      </c>
      <c r="RQI16">
        <v>-7534637.8361600004</v>
      </c>
      <c r="RQJ16">
        <v>-7534637.8361600004</v>
      </c>
      <c r="RQK16">
        <v>-7534637.8361600004</v>
      </c>
      <c r="RQL16">
        <v>-7534637.8361600004</v>
      </c>
      <c r="RQM16">
        <v>-7534637.8361600004</v>
      </c>
      <c r="RQN16">
        <v>-7534637.8361600004</v>
      </c>
      <c r="RQO16">
        <v>-7534637.8361600004</v>
      </c>
      <c r="RQP16">
        <v>-7534637.8361600004</v>
      </c>
      <c r="RQQ16">
        <v>-7534637.8361600004</v>
      </c>
      <c r="RQR16">
        <v>-7534637.8361600004</v>
      </c>
      <c r="RQS16">
        <v>-7534637.8361600004</v>
      </c>
      <c r="RQT16">
        <v>-1281088.48896</v>
      </c>
      <c r="RQU16">
        <v>-1281088.48896</v>
      </c>
      <c r="RQV16">
        <v>-1281088.48896</v>
      </c>
      <c r="RQW16">
        <v>-1281088.48896</v>
      </c>
      <c r="RQX16">
        <v>-1281088.48896</v>
      </c>
      <c r="RQY16">
        <v>-1281088.48896</v>
      </c>
      <c r="RQZ16">
        <v>-1281088.48896</v>
      </c>
      <c r="RRA16">
        <v>-1281088.48896</v>
      </c>
      <c r="RRB16">
        <v>-1281088.48896</v>
      </c>
      <c r="RRC16">
        <v>-1281088.48896</v>
      </c>
      <c r="RRD16">
        <v>-1281088.48896</v>
      </c>
      <c r="RRE16">
        <v>-1281528.71291</v>
      </c>
      <c r="RRF16">
        <v>-1281528.71291</v>
      </c>
      <c r="RRG16">
        <v>-1281528.71291</v>
      </c>
      <c r="RRH16">
        <v>-1281528.71291</v>
      </c>
      <c r="RRI16">
        <v>-1281528.71291</v>
      </c>
      <c r="RRJ16">
        <v>-1281528.71291</v>
      </c>
      <c r="RRK16">
        <v>-1281528.71291</v>
      </c>
      <c r="RRL16">
        <v>-1281528.71291</v>
      </c>
      <c r="RRM16">
        <v>-1281528.71291</v>
      </c>
      <c r="RRN16">
        <v>-1281528.71291</v>
      </c>
      <c r="RRO16">
        <v>-1281528.71291</v>
      </c>
      <c r="RRP16">
        <v>-1281088.48896</v>
      </c>
      <c r="RRQ16">
        <v>-1281088.48896</v>
      </c>
      <c r="RRR16">
        <v>-1281088.48896</v>
      </c>
      <c r="RRS16">
        <v>-1281088.48896</v>
      </c>
      <c r="RRT16">
        <v>-1281088.48896</v>
      </c>
      <c r="RRU16">
        <v>-1281088.48896</v>
      </c>
      <c r="RRV16">
        <v>-1281088.48896</v>
      </c>
      <c r="RRW16">
        <v>-1281088.48896</v>
      </c>
      <c r="RRX16">
        <v>-1281088.48896</v>
      </c>
      <c r="RRY16">
        <v>-1281088.48896</v>
      </c>
      <c r="RRZ16">
        <v>-1281088.48896</v>
      </c>
      <c r="RSA16">
        <v>-1281528.71291</v>
      </c>
      <c r="RSB16">
        <v>-1281528.71291</v>
      </c>
      <c r="RSC16">
        <v>-1281528.71291</v>
      </c>
      <c r="RSD16">
        <v>-1281528.71291</v>
      </c>
      <c r="RSE16">
        <v>-1281528.71291</v>
      </c>
      <c r="RSF16">
        <v>-1281528.71291</v>
      </c>
      <c r="RSG16">
        <v>-1281528.71291</v>
      </c>
      <c r="RSH16">
        <v>-1281528.71291</v>
      </c>
      <c r="RSI16">
        <v>-1281528.71291</v>
      </c>
      <c r="RSJ16">
        <v>-1281528.71291</v>
      </c>
      <c r="RSK16">
        <v>-1281528.71291</v>
      </c>
      <c r="RSL16">
        <v>-1068969.8634899999</v>
      </c>
      <c r="RSM16">
        <v>-1068969.8634899999</v>
      </c>
      <c r="RSN16">
        <v>-1068969.8634899999</v>
      </c>
      <c r="RSO16">
        <v>-1068969.8634899999</v>
      </c>
      <c r="RSP16">
        <v>-1068969.8634899999</v>
      </c>
      <c r="RSQ16">
        <v>-1068969.8634899999</v>
      </c>
      <c r="RSR16">
        <v>-1068969.8634899999</v>
      </c>
      <c r="RSS16">
        <v>-1068969.8634899999</v>
      </c>
      <c r="RST16">
        <v>-1068969.8634899999</v>
      </c>
      <c r="RSU16">
        <v>-1068969.8634899999</v>
      </c>
      <c r="RSV16">
        <v>-1068969.8634899999</v>
      </c>
      <c r="RSW16">
        <v>-1069839.9037899999</v>
      </c>
      <c r="RSX16">
        <v>-1069839.9037899999</v>
      </c>
      <c r="RSY16">
        <v>-1069839.9037899999</v>
      </c>
      <c r="RSZ16">
        <v>-1069839.9037899999</v>
      </c>
      <c r="RTA16">
        <v>-1069839.9037899999</v>
      </c>
      <c r="RTB16">
        <v>-1069839.9037899999</v>
      </c>
      <c r="RTC16">
        <v>-1069839.9037899999</v>
      </c>
      <c r="RTD16">
        <v>-1069839.9037899999</v>
      </c>
      <c r="RTE16">
        <v>-1069839.9037899999</v>
      </c>
      <c r="RTF16">
        <v>-1069839.9037899999</v>
      </c>
      <c r="RTG16">
        <v>-1069839.9037899999</v>
      </c>
      <c r="RTH16">
        <v>-1068969.8634899999</v>
      </c>
      <c r="RTI16">
        <v>-1068969.8634899999</v>
      </c>
      <c r="RTJ16">
        <v>-1068969.8634899999</v>
      </c>
      <c r="RTK16">
        <v>-1068969.8634899999</v>
      </c>
      <c r="RTL16">
        <v>-1068969.8634899999</v>
      </c>
      <c r="RTM16">
        <v>-1068969.8634899999</v>
      </c>
      <c r="RTN16">
        <v>-1068969.8634899999</v>
      </c>
      <c r="RTO16">
        <v>-1068969.8634899999</v>
      </c>
      <c r="RTP16">
        <v>-1068969.8634899999</v>
      </c>
      <c r="RTQ16">
        <v>-1068969.8634899999</v>
      </c>
      <c r="RTR16">
        <v>-1068969.8634899999</v>
      </c>
      <c r="RTS16">
        <v>-1069839.9037899999</v>
      </c>
      <c r="RTT16">
        <v>-1069839.9037899999</v>
      </c>
      <c r="RTU16">
        <v>-1069839.9037899999</v>
      </c>
      <c r="RTV16">
        <v>-1069839.9037899999</v>
      </c>
      <c r="RTW16">
        <v>-1069839.9037899999</v>
      </c>
      <c r="RTX16">
        <v>-1069839.9037899999</v>
      </c>
      <c r="RTY16">
        <v>-1069839.9037899999</v>
      </c>
      <c r="RTZ16">
        <v>-1069839.9037899999</v>
      </c>
      <c r="RUA16">
        <v>-1069839.9037899999</v>
      </c>
      <c r="RUB16">
        <v>-1069839.9037899999</v>
      </c>
      <c r="RUC16">
        <v>-1069839.9037899999</v>
      </c>
      <c r="RUD16">
        <v>150027.196314</v>
      </c>
      <c r="RUE16">
        <v>150027.196314</v>
      </c>
      <c r="RUF16">
        <v>150027.196314</v>
      </c>
      <c r="RUG16">
        <v>150027.196314</v>
      </c>
      <c r="RUH16">
        <v>150027.196314</v>
      </c>
      <c r="RUI16">
        <v>150027.196314</v>
      </c>
      <c r="RUJ16">
        <v>150027.196314</v>
      </c>
      <c r="RUK16">
        <v>150027.196314</v>
      </c>
      <c r="RUL16">
        <v>150027.196314</v>
      </c>
      <c r="RUM16">
        <v>150027.196314</v>
      </c>
      <c r="RUN16">
        <v>150027.196314</v>
      </c>
      <c r="RUO16">
        <v>148297.52330100001</v>
      </c>
      <c r="RUP16">
        <v>148297.52330100001</v>
      </c>
      <c r="RUQ16">
        <v>148297.52330100001</v>
      </c>
      <c r="RUR16">
        <v>148297.52330100001</v>
      </c>
      <c r="RUS16">
        <v>148297.52330100001</v>
      </c>
      <c r="RUT16">
        <v>148297.52330100001</v>
      </c>
      <c r="RUU16">
        <v>148297.52330100001</v>
      </c>
      <c r="RUV16">
        <v>148297.52330100001</v>
      </c>
      <c r="RUW16">
        <v>148297.52330100001</v>
      </c>
      <c r="RUX16">
        <v>148297.52330100001</v>
      </c>
      <c r="RUY16">
        <v>148297.52330100001</v>
      </c>
      <c r="RUZ16">
        <v>150027.196314</v>
      </c>
      <c r="RVA16">
        <v>150027.196314</v>
      </c>
      <c r="RVB16">
        <v>150027.196314</v>
      </c>
      <c r="RVC16">
        <v>150027.196314</v>
      </c>
      <c r="RVD16">
        <v>150027.196314</v>
      </c>
      <c r="RVE16">
        <v>150027.196314</v>
      </c>
      <c r="RVF16">
        <v>150027.196314</v>
      </c>
      <c r="RVG16">
        <v>150027.196314</v>
      </c>
      <c r="RVH16">
        <v>150027.196314</v>
      </c>
      <c r="RVI16">
        <v>150027.196314</v>
      </c>
      <c r="RVJ16">
        <v>150027.196314</v>
      </c>
      <c r="RVK16">
        <v>148297.52330100001</v>
      </c>
      <c r="RVL16">
        <v>148297.52330100001</v>
      </c>
      <c r="RVM16">
        <v>148297.52330100001</v>
      </c>
      <c r="RVN16">
        <v>148297.52330100001</v>
      </c>
      <c r="RVO16">
        <v>148297.52330100001</v>
      </c>
      <c r="RVP16">
        <v>148297.52330100001</v>
      </c>
      <c r="RVQ16">
        <v>148297.52330100001</v>
      </c>
      <c r="RVR16">
        <v>148297.52330100001</v>
      </c>
      <c r="RVS16">
        <v>148297.52330100001</v>
      </c>
      <c r="RVT16">
        <v>148297.52330100001</v>
      </c>
      <c r="RVU16">
        <v>148297.52330100001</v>
      </c>
      <c r="RVV16">
        <v>-1204800.79791</v>
      </c>
      <c r="RVW16">
        <v>-1204800.79791</v>
      </c>
      <c r="RVX16">
        <v>-1204800.79791</v>
      </c>
      <c r="RVY16">
        <v>-1204800.79791</v>
      </c>
      <c r="RVZ16">
        <v>-1204800.79791</v>
      </c>
      <c r="RWA16">
        <v>-1204800.79791</v>
      </c>
      <c r="RWB16">
        <v>-1204800.79791</v>
      </c>
      <c r="RWC16">
        <v>-1204800.79791</v>
      </c>
      <c r="RWD16">
        <v>-1204800.79791</v>
      </c>
      <c r="RWE16">
        <v>-1204800.79791</v>
      </c>
      <c r="RWF16">
        <v>-1204800.79791</v>
      </c>
      <c r="RWG16">
        <v>-539687.34220399999</v>
      </c>
      <c r="RWH16">
        <v>-539687.34220399999</v>
      </c>
      <c r="RWI16">
        <v>-539687.34220399999</v>
      </c>
      <c r="RWJ16">
        <v>-539687.34220399999</v>
      </c>
      <c r="RWK16">
        <v>-539687.34220399999</v>
      </c>
      <c r="RWL16">
        <v>-539687.34220399999</v>
      </c>
      <c r="RWM16">
        <v>-539687.34220399999</v>
      </c>
      <c r="RWN16">
        <v>-539687.34220399999</v>
      </c>
      <c r="RWO16">
        <v>-539687.34220399999</v>
      </c>
      <c r="RWP16">
        <v>-539687.34220399999</v>
      </c>
      <c r="RWQ16">
        <v>-539687.34220399999</v>
      </c>
      <c r="RWR16">
        <v>-1204800.79791</v>
      </c>
      <c r="RWS16">
        <v>-1204800.79791</v>
      </c>
      <c r="RWT16">
        <v>-1204800.79791</v>
      </c>
      <c r="RWU16">
        <v>-1204800.79791</v>
      </c>
      <c r="RWV16">
        <v>-1204800.79791</v>
      </c>
      <c r="RWW16">
        <v>-1204800.79791</v>
      </c>
      <c r="RWX16">
        <v>-1204800.79791</v>
      </c>
      <c r="RWY16">
        <v>-1204800.79791</v>
      </c>
      <c r="RWZ16">
        <v>-1204800.79791</v>
      </c>
      <c r="RXA16">
        <v>-1204800.79791</v>
      </c>
      <c r="RXB16">
        <v>-1204800.79791</v>
      </c>
      <c r="RXC16">
        <v>-539687.34220399999</v>
      </c>
      <c r="RXD16">
        <v>-539687.34220399999</v>
      </c>
      <c r="RXE16">
        <v>-539687.34220399999</v>
      </c>
      <c r="RXF16">
        <v>-539687.34220399999</v>
      </c>
      <c r="RXG16">
        <v>-539687.34220399999</v>
      </c>
      <c r="RXH16">
        <v>-539687.34220399999</v>
      </c>
      <c r="RXI16">
        <v>-539687.34220399999</v>
      </c>
      <c r="RXJ16">
        <v>-539687.34220399999</v>
      </c>
      <c r="RXK16">
        <v>-539687.34220399999</v>
      </c>
      <c r="RXL16">
        <v>-539687.34220399999</v>
      </c>
      <c r="RXM16">
        <v>-539687.34220399999</v>
      </c>
      <c r="RXN16">
        <v>-887687.306354</v>
      </c>
      <c r="RXO16">
        <v>-887687.306354</v>
      </c>
      <c r="RXP16">
        <v>-887687.306354</v>
      </c>
      <c r="RXQ16">
        <v>-887687.306354</v>
      </c>
      <c r="RXR16">
        <v>-887687.306354</v>
      </c>
      <c r="RXS16">
        <v>-887687.306354</v>
      </c>
      <c r="RXT16">
        <v>-887687.306354</v>
      </c>
      <c r="RXU16">
        <v>-887687.306354</v>
      </c>
      <c r="RXV16">
        <v>-887687.306354</v>
      </c>
      <c r="RXW16">
        <v>-887687.306354</v>
      </c>
      <c r="RXX16">
        <v>-887687.306354</v>
      </c>
      <c r="RXY16">
        <v>426815.25950500002</v>
      </c>
      <c r="RXZ16">
        <v>426815.25950500002</v>
      </c>
      <c r="RYA16">
        <v>426815.25950500002</v>
      </c>
      <c r="RYB16">
        <v>426815.25950500002</v>
      </c>
      <c r="RYC16">
        <v>426815.25950500002</v>
      </c>
      <c r="RYD16">
        <v>426815.25950500002</v>
      </c>
      <c r="RYE16">
        <v>426815.25950500002</v>
      </c>
      <c r="RYF16">
        <v>426815.25950500002</v>
      </c>
      <c r="RYG16">
        <v>426815.25950500002</v>
      </c>
      <c r="RYH16">
        <v>426815.25950500002</v>
      </c>
      <c r="RYI16">
        <v>426815.25950500002</v>
      </c>
      <c r="RYJ16">
        <v>-887687.306354</v>
      </c>
      <c r="RYK16">
        <v>-887687.306354</v>
      </c>
      <c r="RYL16">
        <v>-887687.306354</v>
      </c>
      <c r="RYM16">
        <v>-887687.306354</v>
      </c>
      <c r="RYN16">
        <v>-887687.306354</v>
      </c>
      <c r="RYO16">
        <v>-887687.306354</v>
      </c>
      <c r="RYP16">
        <v>-887687.306354</v>
      </c>
      <c r="RYQ16">
        <v>-887687.306354</v>
      </c>
      <c r="RYR16">
        <v>-887687.306354</v>
      </c>
      <c r="RYS16">
        <v>-887687.306354</v>
      </c>
      <c r="RYT16">
        <v>-887687.306354</v>
      </c>
      <c r="RYU16">
        <v>426815.25950500002</v>
      </c>
      <c r="RYV16">
        <v>426815.25950500002</v>
      </c>
      <c r="RYW16">
        <v>426815.25950500002</v>
      </c>
      <c r="RYX16">
        <v>426815.25950500002</v>
      </c>
      <c r="RYY16">
        <v>426815.25950500002</v>
      </c>
      <c r="RYZ16">
        <v>426815.25950500002</v>
      </c>
      <c r="RZA16">
        <v>426815.25950500002</v>
      </c>
      <c r="RZB16">
        <v>426815.25950500002</v>
      </c>
      <c r="RZC16">
        <v>426815.25950500002</v>
      </c>
      <c r="RZD16">
        <v>426815.25950500002</v>
      </c>
      <c r="RZE16">
        <v>426815.25950500002</v>
      </c>
      <c r="RZF16">
        <v>557841.94323099998</v>
      </c>
      <c r="RZG16">
        <v>557841.94323099998</v>
      </c>
      <c r="RZH16">
        <v>557841.94323099998</v>
      </c>
      <c r="RZI16">
        <v>557841.94323099998</v>
      </c>
      <c r="RZJ16">
        <v>557841.94323099998</v>
      </c>
      <c r="RZK16">
        <v>557841.94323099998</v>
      </c>
      <c r="RZL16">
        <v>557841.94323099998</v>
      </c>
      <c r="RZM16">
        <v>557841.94323099998</v>
      </c>
      <c r="RZN16">
        <v>557841.94323099998</v>
      </c>
      <c r="RZO16">
        <v>557841.94323099998</v>
      </c>
      <c r="RZP16">
        <v>557841.94323099998</v>
      </c>
      <c r="RZQ16">
        <v>3171122.7294000001</v>
      </c>
      <c r="RZR16">
        <v>3171122.7294000001</v>
      </c>
      <c r="RZS16">
        <v>3171122.7294000001</v>
      </c>
      <c r="RZT16">
        <v>3171122.7294000001</v>
      </c>
      <c r="RZU16">
        <v>3171122.7294000001</v>
      </c>
      <c r="RZV16">
        <v>3171122.7294000001</v>
      </c>
      <c r="RZW16">
        <v>3171122.7294000001</v>
      </c>
      <c r="RZX16">
        <v>3171122.7294000001</v>
      </c>
      <c r="RZY16">
        <v>3171122.7294000001</v>
      </c>
      <c r="RZZ16">
        <v>3171122.7294000001</v>
      </c>
      <c r="SAA16">
        <v>3171122.7294000001</v>
      </c>
      <c r="SAB16">
        <v>557841.94323099998</v>
      </c>
      <c r="SAC16">
        <v>557841.94323099998</v>
      </c>
      <c r="SAD16">
        <v>557841.94323099998</v>
      </c>
      <c r="SAE16">
        <v>557841.94323099998</v>
      </c>
      <c r="SAF16">
        <v>557841.94323099998</v>
      </c>
      <c r="SAG16">
        <v>557841.94323099998</v>
      </c>
      <c r="SAH16">
        <v>557841.94323099998</v>
      </c>
      <c r="SAI16">
        <v>557841.94323099998</v>
      </c>
      <c r="SAJ16">
        <v>557841.94323099998</v>
      </c>
      <c r="SAK16">
        <v>557841.94323099998</v>
      </c>
      <c r="SAL16">
        <v>557841.94323099998</v>
      </c>
      <c r="SAM16">
        <v>3171122.7294000001</v>
      </c>
      <c r="SAN16">
        <v>3171122.7294000001</v>
      </c>
      <c r="SAO16">
        <v>3171122.7294000001</v>
      </c>
      <c r="SAP16">
        <v>3171122.7294000001</v>
      </c>
      <c r="SAQ16">
        <v>3171122.7294000001</v>
      </c>
      <c r="SAR16">
        <v>3171122.7294000001</v>
      </c>
      <c r="SAS16">
        <v>3171122.7294000001</v>
      </c>
      <c r="SAT16">
        <v>3171122.7294000001</v>
      </c>
      <c r="SAU16">
        <v>3171122.7294000001</v>
      </c>
      <c r="SAV16">
        <v>3171122.7294000001</v>
      </c>
      <c r="SAW16">
        <v>3171122.7294000001</v>
      </c>
      <c r="SAX16">
        <v>-3324702.8459399999</v>
      </c>
      <c r="SAY16">
        <v>-3324702.8459399999</v>
      </c>
      <c r="SAZ16">
        <v>-3324702.8459399999</v>
      </c>
      <c r="SBA16">
        <v>-3324702.8459399999</v>
      </c>
      <c r="SBB16">
        <v>-3324702.8459399999</v>
      </c>
      <c r="SBC16">
        <v>-3324702.8459399999</v>
      </c>
      <c r="SBD16">
        <v>-3324702.8459399999</v>
      </c>
      <c r="SBE16">
        <v>-3324702.8459399999</v>
      </c>
      <c r="SBF16">
        <v>-3324702.8459399999</v>
      </c>
      <c r="SBG16">
        <v>-3324702.8459399999</v>
      </c>
      <c r="SBH16">
        <v>-3324702.8459399999</v>
      </c>
      <c r="SBI16">
        <v>-3315252.6050300002</v>
      </c>
      <c r="SBJ16">
        <v>-3315252.6050300002</v>
      </c>
      <c r="SBK16">
        <v>-3315252.6050300002</v>
      </c>
      <c r="SBL16">
        <v>-3315252.6050300002</v>
      </c>
      <c r="SBM16">
        <v>-3315252.6050300002</v>
      </c>
      <c r="SBN16">
        <v>-3315252.6050300002</v>
      </c>
      <c r="SBO16">
        <v>-3315252.6050300002</v>
      </c>
      <c r="SBP16">
        <v>-3315252.6050300002</v>
      </c>
      <c r="SBQ16">
        <v>-3315252.6050300002</v>
      </c>
      <c r="SBR16">
        <v>-3315252.6050300002</v>
      </c>
      <c r="SBS16">
        <v>-3315252.6050300002</v>
      </c>
      <c r="SBT16">
        <v>-3324702.8459399999</v>
      </c>
      <c r="SBU16">
        <v>-3324702.8459399999</v>
      </c>
      <c r="SBV16">
        <v>-3324702.8459399999</v>
      </c>
      <c r="SBW16">
        <v>-3324702.8459399999</v>
      </c>
      <c r="SBX16">
        <v>-3324702.8459399999</v>
      </c>
      <c r="SBY16">
        <v>-3324702.8459399999</v>
      </c>
      <c r="SBZ16">
        <v>-3324702.8459399999</v>
      </c>
      <c r="SCA16">
        <v>-3324702.8459399999</v>
      </c>
      <c r="SCB16">
        <v>-3324702.8459399999</v>
      </c>
      <c r="SCC16">
        <v>-3324702.8459399999</v>
      </c>
      <c r="SCD16">
        <v>-3324702.8459399999</v>
      </c>
      <c r="SCE16">
        <v>-3315252.6050300002</v>
      </c>
      <c r="SCF16">
        <v>-3315252.6050300002</v>
      </c>
      <c r="SCG16">
        <v>-3315252.6050300002</v>
      </c>
      <c r="SCH16">
        <v>-3315252.6050300002</v>
      </c>
      <c r="SCI16">
        <v>-3315252.6050300002</v>
      </c>
      <c r="SCJ16">
        <v>-3315252.6050300002</v>
      </c>
      <c r="SCK16">
        <v>-3315252.6050300002</v>
      </c>
      <c r="SCL16">
        <v>-3315252.6050300002</v>
      </c>
      <c r="SCM16">
        <v>-3315252.6050300002</v>
      </c>
      <c r="SCN16">
        <v>-3315252.6050300002</v>
      </c>
      <c r="SCO16">
        <v>-3315252.6050300002</v>
      </c>
      <c r="SCP16">
        <v>-2989164.8059100001</v>
      </c>
      <c r="SCQ16">
        <v>-2989164.8059100001</v>
      </c>
      <c r="SCR16">
        <v>-2989164.8059100001</v>
      </c>
      <c r="SCS16">
        <v>-2989164.8059100001</v>
      </c>
      <c r="SCT16">
        <v>-2989164.8059100001</v>
      </c>
      <c r="SCU16">
        <v>-2989164.8059100001</v>
      </c>
      <c r="SCV16">
        <v>-2989164.8059100001</v>
      </c>
      <c r="SCW16">
        <v>-2989164.8059100001</v>
      </c>
      <c r="SCX16">
        <v>-2989164.8059100001</v>
      </c>
      <c r="SCY16">
        <v>-2989164.8059100001</v>
      </c>
      <c r="SCZ16">
        <v>-2989164.8059100001</v>
      </c>
      <c r="SDA16">
        <v>-2970487.7429</v>
      </c>
      <c r="SDB16">
        <v>-2970487.7429</v>
      </c>
      <c r="SDC16">
        <v>-2970487.7429</v>
      </c>
      <c r="SDD16">
        <v>-2970487.7429</v>
      </c>
      <c r="SDE16">
        <v>-2970487.7429</v>
      </c>
      <c r="SDF16">
        <v>-2970487.7429</v>
      </c>
      <c r="SDG16">
        <v>-2970487.7429</v>
      </c>
      <c r="SDH16">
        <v>-2970487.7429</v>
      </c>
      <c r="SDI16">
        <v>-2970487.7429</v>
      </c>
      <c r="SDJ16">
        <v>-2970487.7429</v>
      </c>
      <c r="SDK16">
        <v>-2970487.7429</v>
      </c>
      <c r="SDL16">
        <v>-2989164.8059100001</v>
      </c>
      <c r="SDM16">
        <v>-2989164.8059100001</v>
      </c>
      <c r="SDN16">
        <v>-2989164.8059100001</v>
      </c>
      <c r="SDO16">
        <v>-2989164.8059100001</v>
      </c>
      <c r="SDP16">
        <v>-2989164.8059100001</v>
      </c>
      <c r="SDQ16">
        <v>-2989164.8059100001</v>
      </c>
      <c r="SDR16">
        <v>-2989164.8059100001</v>
      </c>
      <c r="SDS16">
        <v>-2989164.8059100001</v>
      </c>
      <c r="SDT16">
        <v>-2989164.8059100001</v>
      </c>
      <c r="SDU16">
        <v>-2989164.8059100001</v>
      </c>
      <c r="SDV16">
        <v>-2989164.8059100001</v>
      </c>
      <c r="SDW16">
        <v>-2970487.7429</v>
      </c>
      <c r="SDX16">
        <v>-2970487.7429</v>
      </c>
      <c r="SDY16">
        <v>-2970487.7429</v>
      </c>
      <c r="SDZ16">
        <v>-2970487.7429</v>
      </c>
      <c r="SEA16">
        <v>-2970487.7429</v>
      </c>
      <c r="SEB16">
        <v>-2970487.7429</v>
      </c>
      <c r="SEC16">
        <v>-2970487.7429</v>
      </c>
      <c r="SED16">
        <v>-2970487.7429</v>
      </c>
      <c r="SEE16">
        <v>-2970487.7429</v>
      </c>
      <c r="SEF16">
        <v>-2970487.7429</v>
      </c>
      <c r="SEG16">
        <v>-2970487.7429</v>
      </c>
      <c r="SEH16">
        <v>-1356081.7999199999</v>
      </c>
      <c r="SEI16">
        <v>-1356081.7999199999</v>
      </c>
      <c r="SEJ16">
        <v>-1356081.7999199999</v>
      </c>
      <c r="SEK16">
        <v>-1356081.7999199999</v>
      </c>
      <c r="SEL16">
        <v>-1356081.7999199999</v>
      </c>
      <c r="SEM16">
        <v>-1356081.7999199999</v>
      </c>
      <c r="SEN16">
        <v>-1356081.7999199999</v>
      </c>
      <c r="SEO16">
        <v>-1356081.7999199999</v>
      </c>
      <c r="SEP16">
        <v>-1356081.7999199999</v>
      </c>
      <c r="SEQ16">
        <v>-1356081.7999199999</v>
      </c>
      <c r="SER16">
        <v>-1356081.7999199999</v>
      </c>
      <c r="SES16">
        <v>-1318951.0926999999</v>
      </c>
      <c r="SET16">
        <v>-1318951.0926999999</v>
      </c>
      <c r="SEU16">
        <v>-1318951.0926999999</v>
      </c>
      <c r="SEV16">
        <v>-1318951.0926999999</v>
      </c>
      <c r="SEW16">
        <v>-1318951.0926999999</v>
      </c>
      <c r="SEX16">
        <v>-1318951.0926999999</v>
      </c>
      <c r="SEY16">
        <v>-1318951.0926999999</v>
      </c>
      <c r="SEZ16">
        <v>-1318951.0926999999</v>
      </c>
      <c r="SFA16">
        <v>-1318951.0926999999</v>
      </c>
      <c r="SFB16">
        <v>-1318951.0926999999</v>
      </c>
      <c r="SFC16">
        <v>-1318951.0926999999</v>
      </c>
      <c r="SFD16">
        <v>-1356081.7999199999</v>
      </c>
      <c r="SFE16">
        <v>-1356081.7999199999</v>
      </c>
      <c r="SFF16">
        <v>-1356081.7999199999</v>
      </c>
      <c r="SFG16">
        <v>-1356081.7999199999</v>
      </c>
      <c r="SFH16">
        <v>-1356081.7999199999</v>
      </c>
      <c r="SFI16">
        <v>-1356081.7999199999</v>
      </c>
      <c r="SFJ16">
        <v>-1356081.7999199999</v>
      </c>
      <c r="SFK16">
        <v>-1356081.7999199999</v>
      </c>
      <c r="SFL16">
        <v>-1356081.7999199999</v>
      </c>
      <c r="SFM16">
        <v>-1356081.7999199999</v>
      </c>
      <c r="SFN16">
        <v>-1356081.7999199999</v>
      </c>
      <c r="SFO16">
        <v>-1318951.0926999999</v>
      </c>
      <c r="SFP16">
        <v>-1318951.0926999999</v>
      </c>
      <c r="SFQ16">
        <v>-1318951.0926999999</v>
      </c>
      <c r="SFR16">
        <v>-1318951.0926999999</v>
      </c>
      <c r="SFS16">
        <v>-1318951.0926999999</v>
      </c>
      <c r="SFT16">
        <v>-1318951.0926999999</v>
      </c>
      <c r="SFU16">
        <v>-1318951.0926999999</v>
      </c>
      <c r="SFV16">
        <v>-1318951.0926999999</v>
      </c>
      <c r="SFW16">
        <v>-1318951.0926999999</v>
      </c>
      <c r="SFX16">
        <v>-1318951.0926999999</v>
      </c>
      <c r="SFY16">
        <v>-1318951.0926999999</v>
      </c>
      <c r="SFZ16">
        <v>-39581606.847999997</v>
      </c>
      <c r="SGA16">
        <v>-39581606.847999997</v>
      </c>
      <c r="SGB16">
        <v>-39581606.847999997</v>
      </c>
      <c r="SGC16">
        <v>-39581606.847999997</v>
      </c>
      <c r="SGD16">
        <v>-39581606.847999997</v>
      </c>
      <c r="SGE16">
        <v>-39581606.847999997</v>
      </c>
      <c r="SGF16">
        <v>-39581606.847999997</v>
      </c>
      <c r="SGG16">
        <v>-39581606.847999997</v>
      </c>
      <c r="SGH16">
        <v>-39581606.847999997</v>
      </c>
      <c r="SGI16">
        <v>-39581606.847999997</v>
      </c>
      <c r="SGJ16">
        <v>-39581606.847999997</v>
      </c>
      <c r="SGK16">
        <v>-39581606.847999997</v>
      </c>
      <c r="SGL16">
        <v>-39581606.847999997</v>
      </c>
      <c r="SGM16">
        <v>-39581606.847999997</v>
      </c>
      <c r="SGN16">
        <v>-39581606.847999997</v>
      </c>
      <c r="SGO16">
        <v>-39581606.847999997</v>
      </c>
      <c r="SGP16">
        <v>-39581606.847999997</v>
      </c>
      <c r="SGQ16">
        <v>-39581606.847999997</v>
      </c>
      <c r="SGR16">
        <v>-39581606.847999997</v>
      </c>
      <c r="SGS16">
        <v>-39581606.847999997</v>
      </c>
      <c r="SGT16">
        <v>-39581606.847999997</v>
      </c>
      <c r="SGU16">
        <v>-39581606.847999997</v>
      </c>
      <c r="SGV16">
        <v>-39581606.847999997</v>
      </c>
      <c r="SGW16">
        <v>-39581606.847999997</v>
      </c>
      <c r="SGX16">
        <v>-39581606.847999997</v>
      </c>
      <c r="SGY16">
        <v>-39581606.847999997</v>
      </c>
      <c r="SGZ16">
        <v>-39581606.847999997</v>
      </c>
      <c r="SHA16">
        <v>-39581606.847999997</v>
      </c>
      <c r="SHB16">
        <v>-39581606.847999997</v>
      </c>
      <c r="SHC16">
        <v>-39581606.847999997</v>
      </c>
      <c r="SHD16">
        <v>-39581606.847999997</v>
      </c>
      <c r="SHE16">
        <v>-39581606.847999997</v>
      </c>
      <c r="SHF16">
        <v>-39581606.847999997</v>
      </c>
      <c r="SHG16">
        <v>-39581606.847999997</v>
      </c>
      <c r="SHH16">
        <v>-39581606.847999997</v>
      </c>
      <c r="SHI16">
        <v>-39581606.847999997</v>
      </c>
      <c r="SHJ16">
        <v>-39581606.847999997</v>
      </c>
      <c r="SHK16">
        <v>-39581606.847999997</v>
      </c>
      <c r="SHL16">
        <v>-39581606.847999997</v>
      </c>
      <c r="SHM16">
        <v>-39581606.847999997</v>
      </c>
      <c r="SHN16">
        <v>-39581606.847999997</v>
      </c>
      <c r="SHO16">
        <v>-39581606.847999997</v>
      </c>
      <c r="SHP16">
        <v>-39581606.847999997</v>
      </c>
      <c r="SHQ16">
        <v>-39581606.847999997</v>
      </c>
      <c r="SHR16">
        <v>-60121139.864600003</v>
      </c>
      <c r="SHS16">
        <v>-60121139.864600003</v>
      </c>
      <c r="SHT16">
        <v>-60121139.864600003</v>
      </c>
      <c r="SHU16">
        <v>-60121139.864600003</v>
      </c>
      <c r="SHV16">
        <v>-60121139.864600003</v>
      </c>
      <c r="SHW16">
        <v>-60121139.864600003</v>
      </c>
      <c r="SHX16">
        <v>-60121139.864600003</v>
      </c>
      <c r="SHY16">
        <v>-60121139.864600003</v>
      </c>
      <c r="SHZ16">
        <v>-60121139.864600003</v>
      </c>
      <c r="SIA16">
        <v>-60121139.864600003</v>
      </c>
      <c r="SIB16">
        <v>-60121139.864600003</v>
      </c>
      <c r="SIC16">
        <v>-60121139.864600003</v>
      </c>
      <c r="SID16">
        <v>-60121139.864600003</v>
      </c>
      <c r="SIE16">
        <v>-60121139.864600003</v>
      </c>
      <c r="SIF16">
        <v>-60121139.864600003</v>
      </c>
      <c r="SIG16">
        <v>-60121139.864600003</v>
      </c>
      <c r="SIH16">
        <v>-60121139.864600003</v>
      </c>
      <c r="SII16">
        <v>-60121139.864600003</v>
      </c>
      <c r="SIJ16">
        <v>-60121139.864600003</v>
      </c>
      <c r="SIK16">
        <v>-60121139.864600003</v>
      </c>
      <c r="SIL16">
        <v>-60121139.864600003</v>
      </c>
      <c r="SIM16">
        <v>-60121139.864600003</v>
      </c>
      <c r="SIN16">
        <v>-60121139.864600003</v>
      </c>
      <c r="SIO16">
        <v>-60121139.864600003</v>
      </c>
      <c r="SIP16">
        <v>-60121139.864600003</v>
      </c>
      <c r="SIQ16">
        <v>-60121139.864600003</v>
      </c>
      <c r="SIR16">
        <v>-60121139.864600003</v>
      </c>
      <c r="SIS16">
        <v>-60121139.864600003</v>
      </c>
      <c r="SIT16">
        <v>-60121139.864600003</v>
      </c>
      <c r="SIU16">
        <v>-60121139.864600003</v>
      </c>
      <c r="SIV16">
        <v>-60121139.864600003</v>
      </c>
      <c r="SIW16">
        <v>-60121139.864600003</v>
      </c>
      <c r="SIX16">
        <v>-60121139.864600003</v>
      </c>
      <c r="SIY16">
        <v>-60121139.864600003</v>
      </c>
      <c r="SIZ16">
        <v>-60121139.864600003</v>
      </c>
      <c r="SJA16">
        <v>-60121139.864600003</v>
      </c>
      <c r="SJB16">
        <v>-60121139.864600003</v>
      </c>
      <c r="SJC16">
        <v>-60121139.864600003</v>
      </c>
      <c r="SJD16">
        <v>-60121139.864600003</v>
      </c>
      <c r="SJE16">
        <v>-60121139.864600003</v>
      </c>
      <c r="SJF16">
        <v>-60121139.864600003</v>
      </c>
      <c r="SJG16">
        <v>-60121139.864600003</v>
      </c>
      <c r="SJH16">
        <v>-60121139.864600003</v>
      </c>
      <c r="SJI16">
        <v>-60121139.864600003</v>
      </c>
      <c r="SJJ16">
        <v>-91386610.422299996</v>
      </c>
      <c r="SJK16">
        <v>-91386610.422299996</v>
      </c>
      <c r="SJL16">
        <v>-91386610.422299996</v>
      </c>
      <c r="SJM16">
        <v>-91386610.422299996</v>
      </c>
      <c r="SJN16">
        <v>-91386610.422299996</v>
      </c>
      <c r="SJO16">
        <v>-91386610.422299996</v>
      </c>
      <c r="SJP16">
        <v>-91386610.422299996</v>
      </c>
      <c r="SJQ16">
        <v>-91386610.422299996</v>
      </c>
      <c r="SJR16">
        <v>-91386610.422299996</v>
      </c>
      <c r="SJS16">
        <v>-91386610.422299996</v>
      </c>
      <c r="SJT16">
        <v>-91386610.422299996</v>
      </c>
      <c r="SJU16">
        <v>-91386610.422299996</v>
      </c>
      <c r="SJV16">
        <v>-91386610.422299996</v>
      </c>
      <c r="SJW16">
        <v>-91386610.422299996</v>
      </c>
      <c r="SJX16">
        <v>-91386610.422299996</v>
      </c>
      <c r="SJY16">
        <v>-91386610.422299996</v>
      </c>
      <c r="SJZ16">
        <v>-91386610.422299996</v>
      </c>
      <c r="SKA16">
        <v>-91386610.422299996</v>
      </c>
      <c r="SKB16">
        <v>-91386610.422299996</v>
      </c>
      <c r="SKC16">
        <v>-91386610.422299996</v>
      </c>
      <c r="SKD16">
        <v>-91386610.422299996</v>
      </c>
      <c r="SKE16">
        <v>-91386610.422299996</v>
      </c>
      <c r="SKF16">
        <v>-91386610.422299996</v>
      </c>
      <c r="SKG16">
        <v>-91386610.422299996</v>
      </c>
      <c r="SKH16">
        <v>-91386610.422299996</v>
      </c>
      <c r="SKI16">
        <v>-91386610.422299996</v>
      </c>
      <c r="SKJ16">
        <v>-91386610.422299996</v>
      </c>
      <c r="SKK16">
        <v>-91386610.422299996</v>
      </c>
      <c r="SKL16">
        <v>-91386610.422299996</v>
      </c>
      <c r="SKM16">
        <v>-91386610.422299996</v>
      </c>
      <c r="SKN16">
        <v>-91386610.422299996</v>
      </c>
      <c r="SKO16">
        <v>-91386610.422299996</v>
      </c>
      <c r="SKP16">
        <v>-91386610.422299996</v>
      </c>
      <c r="SKQ16">
        <v>-91386610.422299996</v>
      </c>
      <c r="SKR16">
        <v>-91386610.422299996</v>
      </c>
      <c r="SKS16">
        <v>-91386610.422299996</v>
      </c>
      <c r="SKT16">
        <v>-91386610.422299996</v>
      </c>
      <c r="SKU16">
        <v>-91386610.422299996</v>
      </c>
      <c r="SKV16">
        <v>-91386610.422299996</v>
      </c>
      <c r="SKW16">
        <v>-91386610.422299996</v>
      </c>
      <c r="SKX16">
        <v>-91386610.422299996</v>
      </c>
      <c r="SKY16">
        <v>-91386610.422299996</v>
      </c>
      <c r="SKZ16">
        <v>-91386610.422299996</v>
      </c>
      <c r="SLA16">
        <v>-91386610.422299996</v>
      </c>
      <c r="SLB16">
        <v>-39581606.847999997</v>
      </c>
      <c r="SLC16">
        <v>-39581606.847999997</v>
      </c>
      <c r="SLD16">
        <v>-39581606.847999997</v>
      </c>
      <c r="SLE16">
        <v>-39581606.847999997</v>
      </c>
      <c r="SLF16">
        <v>-39581606.847999997</v>
      </c>
      <c r="SLG16">
        <v>-39581606.847999997</v>
      </c>
      <c r="SLH16">
        <v>-39581606.847999997</v>
      </c>
      <c r="SLI16">
        <v>-39581606.847999997</v>
      </c>
      <c r="SLJ16">
        <v>-39581606.847999997</v>
      </c>
      <c r="SLK16">
        <v>-39581606.847999997</v>
      </c>
      <c r="SLL16">
        <v>-39581606.847999997</v>
      </c>
      <c r="SLM16">
        <v>-39581606.847999997</v>
      </c>
      <c r="SLN16">
        <v>-39581606.847999997</v>
      </c>
      <c r="SLO16">
        <v>-39581606.847999997</v>
      </c>
      <c r="SLP16">
        <v>-39581606.847999997</v>
      </c>
      <c r="SLQ16">
        <v>-39581606.847999997</v>
      </c>
      <c r="SLR16">
        <v>-39581606.847999997</v>
      </c>
      <c r="SLS16">
        <v>-39581606.847999997</v>
      </c>
      <c r="SLT16">
        <v>-39581606.847999997</v>
      </c>
      <c r="SLU16">
        <v>-39581606.847999997</v>
      </c>
      <c r="SLV16">
        <v>-39581606.847999997</v>
      </c>
      <c r="SLW16">
        <v>-39581606.847999997</v>
      </c>
      <c r="SLX16">
        <v>-39581606.847999997</v>
      </c>
      <c r="SLY16">
        <v>-39581606.847999997</v>
      </c>
      <c r="SLZ16">
        <v>-39581606.847999997</v>
      </c>
      <c r="SMA16">
        <v>-39581606.847999997</v>
      </c>
      <c r="SMB16">
        <v>-39581606.847999997</v>
      </c>
      <c r="SMC16">
        <v>-39581606.847999997</v>
      </c>
      <c r="SMD16">
        <v>-39581606.847999997</v>
      </c>
      <c r="SME16">
        <v>-39581606.847999997</v>
      </c>
      <c r="SMF16">
        <v>-39581606.847999997</v>
      </c>
      <c r="SMG16">
        <v>-39581606.847999997</v>
      </c>
      <c r="SMH16">
        <v>-39581606.847999997</v>
      </c>
      <c r="SMI16">
        <v>-39581606.847999997</v>
      </c>
      <c r="SMJ16">
        <v>-39581606.847999997</v>
      </c>
      <c r="SMK16">
        <v>-39581606.847999997</v>
      </c>
      <c r="SML16">
        <v>-39581606.847999997</v>
      </c>
      <c r="SMM16">
        <v>-39581606.847999997</v>
      </c>
      <c r="SMN16">
        <v>-39581606.847999997</v>
      </c>
      <c r="SMO16">
        <v>-39581606.847999997</v>
      </c>
      <c r="SMP16">
        <v>-39581606.847999997</v>
      </c>
      <c r="SMQ16">
        <v>-39581606.847999997</v>
      </c>
      <c r="SMR16">
        <v>-39581606.847999997</v>
      </c>
      <c r="SMS16">
        <v>-39581606.847999997</v>
      </c>
      <c r="SMT16">
        <v>-60121139.864600003</v>
      </c>
      <c r="SMU16">
        <v>-60121139.864600003</v>
      </c>
      <c r="SMV16">
        <v>-60121139.864600003</v>
      </c>
      <c r="SMW16">
        <v>-60121139.864600003</v>
      </c>
      <c r="SMX16">
        <v>-60121139.864600003</v>
      </c>
      <c r="SMY16">
        <v>-60121139.864600003</v>
      </c>
      <c r="SMZ16">
        <v>-60121139.864600003</v>
      </c>
      <c r="SNA16">
        <v>-60121139.864600003</v>
      </c>
      <c r="SNB16">
        <v>-60121139.864600003</v>
      </c>
      <c r="SNC16">
        <v>-60121139.864600003</v>
      </c>
      <c r="SND16">
        <v>-60121139.864600003</v>
      </c>
      <c r="SNE16">
        <v>-60121139.864600003</v>
      </c>
      <c r="SNF16">
        <v>-60121139.864600003</v>
      </c>
      <c r="SNG16">
        <v>-60121139.864600003</v>
      </c>
      <c r="SNH16">
        <v>-60121139.864600003</v>
      </c>
      <c r="SNI16">
        <v>-60121139.864600003</v>
      </c>
      <c r="SNJ16">
        <v>-60121139.864600003</v>
      </c>
      <c r="SNK16">
        <v>-60121139.864600003</v>
      </c>
      <c r="SNL16">
        <v>-60121139.864600003</v>
      </c>
      <c r="SNM16">
        <v>-60121139.864600003</v>
      </c>
      <c r="SNN16">
        <v>-60121139.864600003</v>
      </c>
      <c r="SNO16">
        <v>-60121139.864600003</v>
      </c>
      <c r="SNP16">
        <v>-60121139.864600003</v>
      </c>
      <c r="SNQ16">
        <v>-60121139.864600003</v>
      </c>
      <c r="SNR16">
        <v>-60121139.864600003</v>
      </c>
      <c r="SNS16">
        <v>-60121139.864600003</v>
      </c>
      <c r="SNT16">
        <v>-60121139.864600003</v>
      </c>
      <c r="SNU16">
        <v>-60121139.864600003</v>
      </c>
      <c r="SNV16">
        <v>-60121139.864600003</v>
      </c>
      <c r="SNW16">
        <v>-60121139.864600003</v>
      </c>
      <c r="SNX16">
        <v>-60121139.864600003</v>
      </c>
      <c r="SNY16">
        <v>-60121139.864600003</v>
      </c>
      <c r="SNZ16">
        <v>-60121139.864600003</v>
      </c>
      <c r="SOA16">
        <v>-60121139.864600003</v>
      </c>
      <c r="SOB16">
        <v>-60121139.864600003</v>
      </c>
      <c r="SOC16">
        <v>-60121139.864600003</v>
      </c>
      <c r="SOD16">
        <v>-60121139.864600003</v>
      </c>
      <c r="SOE16">
        <v>-60121139.864600003</v>
      </c>
      <c r="SOF16">
        <v>-60121139.864600003</v>
      </c>
      <c r="SOG16">
        <v>-60121139.864600003</v>
      </c>
      <c r="SOH16">
        <v>-60121139.864600003</v>
      </c>
      <c r="SOI16">
        <v>-60121139.864600003</v>
      </c>
      <c r="SOJ16">
        <v>-60121139.864600003</v>
      </c>
      <c r="SOK16">
        <v>-60121139.864600003</v>
      </c>
      <c r="SOL16">
        <v>-91386610.422299996</v>
      </c>
      <c r="SOM16">
        <v>-91386610.422299996</v>
      </c>
      <c r="SON16">
        <v>-91386610.422299996</v>
      </c>
      <c r="SOO16">
        <v>-91386610.422299996</v>
      </c>
      <c r="SOP16">
        <v>-91386610.422299996</v>
      </c>
      <c r="SOQ16">
        <v>-91386610.422299996</v>
      </c>
      <c r="SOR16">
        <v>-91386610.422299996</v>
      </c>
      <c r="SOS16">
        <v>-91386610.422299996</v>
      </c>
      <c r="SOT16">
        <v>-91386610.422299996</v>
      </c>
      <c r="SOU16">
        <v>-91386610.422299996</v>
      </c>
      <c r="SOV16">
        <v>-91386610.422299996</v>
      </c>
      <c r="SOW16">
        <v>-91386610.422299996</v>
      </c>
      <c r="SOX16">
        <v>-91386610.422299996</v>
      </c>
      <c r="SOY16">
        <v>-91386610.422299996</v>
      </c>
      <c r="SOZ16">
        <v>-91386610.422299996</v>
      </c>
      <c r="SPA16">
        <v>-91386610.422299996</v>
      </c>
      <c r="SPB16">
        <v>-91386610.422299996</v>
      </c>
      <c r="SPC16">
        <v>-91386610.422299996</v>
      </c>
      <c r="SPD16">
        <v>-91386610.422299996</v>
      </c>
      <c r="SPE16">
        <v>-91386610.422299996</v>
      </c>
      <c r="SPF16">
        <v>-91386610.422299996</v>
      </c>
      <c r="SPG16">
        <v>-91386610.422299996</v>
      </c>
      <c r="SPH16">
        <v>-91386610.422299996</v>
      </c>
      <c r="SPI16">
        <v>-91386610.422299996</v>
      </c>
      <c r="SPJ16">
        <v>-91386610.422299996</v>
      </c>
      <c r="SPK16">
        <v>-91386610.422299996</v>
      </c>
      <c r="SPL16">
        <v>-91386610.422299996</v>
      </c>
      <c r="SPM16">
        <v>-91386610.422299996</v>
      </c>
      <c r="SPN16">
        <v>-91386610.422299996</v>
      </c>
      <c r="SPO16">
        <v>-91386610.422299996</v>
      </c>
      <c r="SPP16">
        <v>-91386610.422299996</v>
      </c>
      <c r="SPQ16">
        <v>-91386610.422299996</v>
      </c>
      <c r="SPR16">
        <v>-91386610.422299996</v>
      </c>
      <c r="SPS16">
        <v>-91386610.422299996</v>
      </c>
      <c r="SPT16">
        <v>-91386610.422299996</v>
      </c>
      <c r="SPU16">
        <v>-91386610.422299996</v>
      </c>
      <c r="SPV16">
        <v>-91386610.422299996</v>
      </c>
      <c r="SPW16">
        <v>-91386610.422299996</v>
      </c>
      <c r="SPX16">
        <v>-91386610.422299996</v>
      </c>
      <c r="SPY16">
        <v>-91386610.422299996</v>
      </c>
      <c r="SPZ16">
        <v>-91386610.422299996</v>
      </c>
      <c r="SQA16">
        <v>-91386610.422299996</v>
      </c>
      <c r="SQB16">
        <v>-91386610.422299996</v>
      </c>
      <c r="SQC16">
        <v>-91386610.422299996</v>
      </c>
      <c r="SQD16">
        <v>-9549588.62947</v>
      </c>
      <c r="SQE16">
        <v>-8722800.9173799995</v>
      </c>
      <c r="SQF16">
        <v>-8102632.54605</v>
      </c>
      <c r="SQG16">
        <v>-7679217.7171700001</v>
      </c>
      <c r="SQH16">
        <v>-7439403.3071400002</v>
      </c>
      <c r="SQI16">
        <v>-7363872.8757699998</v>
      </c>
      <c r="SQJ16">
        <v>-7423998.7612199998</v>
      </c>
      <c r="SQK16">
        <v>-7579451.3015900003</v>
      </c>
      <c r="SQL16">
        <v>-7842067.1787200002</v>
      </c>
      <c r="SQM16">
        <v>-8034955.9460699996</v>
      </c>
      <c r="SQN16">
        <v>-8065115.4035499999</v>
      </c>
      <c r="SQO16">
        <v>-9377399.9906300008</v>
      </c>
      <c r="SQP16">
        <v>-8466427.6389300004</v>
      </c>
      <c r="SQQ16">
        <v>-7730640.1330500003</v>
      </c>
      <c r="SQR16">
        <v>-7150523.9992399998</v>
      </c>
      <c r="SQS16">
        <v>-6701709.0407800004</v>
      </c>
      <c r="SQT16">
        <v>-6353162.93248</v>
      </c>
      <c r="SQU16">
        <v>-6066407.1875700001</v>
      </c>
      <c r="SQV16">
        <v>-5244815.7383599998</v>
      </c>
      <c r="SQW16">
        <v>-4924908.3858500002</v>
      </c>
      <c r="SQX16">
        <v>-4787234.0367099997</v>
      </c>
      <c r="SQY16">
        <v>-4701064.2703</v>
      </c>
      <c r="SQZ16">
        <v>-8879544.0089800004</v>
      </c>
      <c r="SRA16">
        <v>-7800821.4017399997</v>
      </c>
      <c r="SRB16">
        <v>-7290631.1427999996</v>
      </c>
      <c r="SRC16">
        <v>-7157722.5856900001</v>
      </c>
      <c r="SRD16">
        <v>-7226243.8395300005</v>
      </c>
      <c r="SRE16">
        <v>-7394981.9207100002</v>
      </c>
      <c r="SRF16">
        <v>-7588666.1993199997</v>
      </c>
      <c r="SRG16">
        <v>-7767820.24981</v>
      </c>
      <c r="SRH16">
        <v>-7947385.4495000001</v>
      </c>
      <c r="SRI16">
        <v>-8040729.2387199998</v>
      </c>
      <c r="SRJ16">
        <v>-8065115.4035499999</v>
      </c>
      <c r="SRK16">
        <v>-8643082.3726300001</v>
      </c>
      <c r="SRL16">
        <v>-7308921.8749799998</v>
      </c>
      <c r="SRM16">
        <v>-6572222.2003100002</v>
      </c>
      <c r="SRN16">
        <v>-6133996.1386599997</v>
      </c>
      <c r="SRO16">
        <v>-5819731.5101100001</v>
      </c>
      <c r="SRP16">
        <v>-5596044.8800400002</v>
      </c>
      <c r="SRQ16">
        <v>-5315766.3085200004</v>
      </c>
      <c r="SRR16">
        <v>-5040800.1925799996</v>
      </c>
      <c r="SRS16">
        <v>-4861000.0820899997</v>
      </c>
      <c r="SRT16">
        <v>-4763126.6949500004</v>
      </c>
      <c r="SRU16">
        <v>-4701064.2703</v>
      </c>
      <c r="SRV16">
        <v>-14396590.135</v>
      </c>
      <c r="SRW16">
        <v>-13104378.940099999</v>
      </c>
      <c r="SRX16">
        <v>-12110651.8957</v>
      </c>
      <c r="SRY16">
        <v>-11395926.280200001</v>
      </c>
      <c r="SRZ16">
        <v>-10934993.7434</v>
      </c>
      <c r="SSA16">
        <v>-10693060.068700001</v>
      </c>
      <c r="SSB16">
        <v>-10622079.8466</v>
      </c>
      <c r="SSC16">
        <v>-10659013.944499999</v>
      </c>
      <c r="SSD16">
        <v>-10702469.5375</v>
      </c>
      <c r="SSE16">
        <v>-10681084.3552</v>
      </c>
      <c r="SSF16">
        <v>-10653904.6884</v>
      </c>
      <c r="SSG16">
        <v>-14052212.8573</v>
      </c>
      <c r="SSH16">
        <v>-12591632.383199999</v>
      </c>
      <c r="SSI16">
        <v>-11366667.069700001</v>
      </c>
      <c r="SSJ16">
        <v>-10338538.8443</v>
      </c>
      <c r="SSK16">
        <v>-9459605.2106500007</v>
      </c>
      <c r="SSL16">
        <v>-8671640.1821100004</v>
      </c>
      <c r="SSM16">
        <v>-7906896.6992699997</v>
      </c>
      <c r="SSN16">
        <v>-5530262.1840300001</v>
      </c>
      <c r="SSO16">
        <v>-4558668.6851599999</v>
      </c>
      <c r="SSP16">
        <v>-4158321.43028</v>
      </c>
      <c r="SSQ16">
        <v>-3925802.4219</v>
      </c>
      <c r="SSR16">
        <v>-13356878.929400001</v>
      </c>
      <c r="SSS16">
        <v>-11636089.816</v>
      </c>
      <c r="SST16">
        <v>-10741990.6665</v>
      </c>
      <c r="SSU16">
        <v>-10391904.5474</v>
      </c>
      <c r="SSV16">
        <v>-10338279.595000001</v>
      </c>
      <c r="SSW16">
        <v>-10404234.378</v>
      </c>
      <c r="SSX16">
        <v>-10517325.9232</v>
      </c>
      <c r="SSY16">
        <v>-10619322.843499999</v>
      </c>
      <c r="SSZ16">
        <v>-10677368.8522</v>
      </c>
      <c r="STA16">
        <v>-10675914.743100001</v>
      </c>
      <c r="STB16">
        <v>-10653904.6884</v>
      </c>
      <c r="STC16">
        <v>-12888901.1818</v>
      </c>
      <c r="STD16">
        <v>-10676274.088199999</v>
      </c>
      <c r="STE16">
        <v>-9308624.1158499997</v>
      </c>
      <c r="STF16">
        <v>-8334369.1457099998</v>
      </c>
      <c r="STG16">
        <v>-7471693.9667600002</v>
      </c>
      <c r="STH16">
        <v>-6742867.0307</v>
      </c>
      <c r="STI16">
        <v>-5813295.0420599999</v>
      </c>
      <c r="STJ16">
        <v>-4929205.5287899999</v>
      </c>
      <c r="STK16">
        <v>-4377861.4497800004</v>
      </c>
      <c r="STL16">
        <v>-4093257.8089399999</v>
      </c>
      <c r="STM16">
        <v>-3925802.4219</v>
      </c>
      <c r="STN16">
        <v>-21665620.342999998</v>
      </c>
      <c r="STO16">
        <v>-19628984.915399998</v>
      </c>
      <c r="STP16">
        <v>-18015399.126400001</v>
      </c>
      <c r="STQ16">
        <v>-16786278.830499999</v>
      </c>
      <c r="STR16">
        <v>-15892875.8324</v>
      </c>
      <c r="STS16">
        <v>-15271424.1175</v>
      </c>
      <c r="STT16">
        <v>-14839795.0721</v>
      </c>
      <c r="STU16">
        <v>-14498616.929500001</v>
      </c>
      <c r="STV16">
        <v>-13855654.754699999</v>
      </c>
      <c r="STW16">
        <v>-13196045.777899999</v>
      </c>
      <c r="STX16">
        <v>-13009132.0439</v>
      </c>
      <c r="STY16">
        <v>-20976865.787599999</v>
      </c>
      <c r="STZ16">
        <v>-18603491.801600002</v>
      </c>
      <c r="SUA16">
        <v>-16527429.474400001</v>
      </c>
      <c r="SUB16">
        <v>-14671503.958799999</v>
      </c>
      <c r="SUC16">
        <v>-12942098.766899999</v>
      </c>
      <c r="SUD16">
        <v>-11228584.3443</v>
      </c>
      <c r="SUE16">
        <v>-9409428.7775299996</v>
      </c>
      <c r="SUF16">
        <v>-3545033.7827499998</v>
      </c>
      <c r="SUG16">
        <v>-1099199.6281300001</v>
      </c>
      <c r="SUH16">
        <v>-109133.380469</v>
      </c>
      <c r="SUI16">
        <v>447072.489122</v>
      </c>
      <c r="SUJ16">
        <v>-20041523.381499998</v>
      </c>
      <c r="SUK16">
        <v>-17261914.780000001</v>
      </c>
      <c r="SUL16">
        <v>-15665279.4723</v>
      </c>
      <c r="SUM16">
        <v>-14837557.963</v>
      </c>
      <c r="SUN16">
        <v>-14441489.970699999</v>
      </c>
      <c r="SUO16">
        <v>-14162057.3356</v>
      </c>
      <c r="SUP16">
        <v>-13972704.6028</v>
      </c>
      <c r="SUQ16">
        <v>-13788377.1666</v>
      </c>
      <c r="SUR16">
        <v>-13448322.7004</v>
      </c>
      <c r="SUS16">
        <v>-13160382.681</v>
      </c>
      <c r="SUT16">
        <v>-13009132.0439</v>
      </c>
      <c r="SUU16">
        <v>-19113064.641899999</v>
      </c>
      <c r="SUV16">
        <v>-15378645.922800001</v>
      </c>
      <c r="SUW16">
        <v>-12803790.2326</v>
      </c>
      <c r="SUX16">
        <v>-10707220.843800001</v>
      </c>
      <c r="SUY16">
        <v>-8627185.8851999994</v>
      </c>
      <c r="SUZ16">
        <v>-6743135.1249000002</v>
      </c>
      <c r="SVA16">
        <v>-4324926.50184</v>
      </c>
      <c r="SVB16">
        <v>-2050489.63809</v>
      </c>
      <c r="SVC16">
        <v>-657305.96960099996</v>
      </c>
      <c r="SVD16">
        <v>46518.851607500001</v>
      </c>
      <c r="SVE16">
        <v>447072.489122</v>
      </c>
      <c r="SVF16">
        <v>149290.33890999999</v>
      </c>
      <c r="SVG16">
        <v>149290.33890999999</v>
      </c>
      <c r="SVH16">
        <v>149290.33890999999</v>
      </c>
      <c r="SVI16">
        <v>149290.33890999999</v>
      </c>
      <c r="SVJ16">
        <v>149290.33890999999</v>
      </c>
      <c r="SVK16">
        <v>149290.33890999999</v>
      </c>
      <c r="SVL16">
        <v>149290.33890999999</v>
      </c>
      <c r="SVM16">
        <v>149290.33890999999</v>
      </c>
      <c r="SVN16">
        <v>149290.33890999999</v>
      </c>
      <c r="SVO16">
        <v>149290.33890999999</v>
      </c>
      <c r="SVP16">
        <v>149290.33890999999</v>
      </c>
      <c r="SVQ16">
        <v>153861.50614400001</v>
      </c>
      <c r="SVR16">
        <v>153861.50614400001</v>
      </c>
      <c r="SVS16">
        <v>153861.50614400001</v>
      </c>
      <c r="SVT16">
        <v>153861.50614400001</v>
      </c>
      <c r="SVU16">
        <v>153861.50614400001</v>
      </c>
      <c r="SVV16">
        <v>153861.50614400001</v>
      </c>
      <c r="SVW16">
        <v>153861.50614400001</v>
      </c>
      <c r="SVX16">
        <v>153861.50614400001</v>
      </c>
      <c r="SVY16">
        <v>153861.50614400001</v>
      </c>
      <c r="SVZ16">
        <v>153861.50614400001</v>
      </c>
      <c r="SWA16">
        <v>153861.50614400001</v>
      </c>
      <c r="SWB16">
        <v>149290.33890999999</v>
      </c>
      <c r="SWC16">
        <v>149290.33890999999</v>
      </c>
      <c r="SWD16">
        <v>149290.33890999999</v>
      </c>
      <c r="SWE16">
        <v>149290.33890999999</v>
      </c>
      <c r="SWF16">
        <v>149290.33890999999</v>
      </c>
      <c r="SWG16">
        <v>149290.33890999999</v>
      </c>
      <c r="SWH16">
        <v>149290.33890999999</v>
      </c>
      <c r="SWI16">
        <v>149290.33890999999</v>
      </c>
      <c r="SWJ16">
        <v>149290.33890999999</v>
      </c>
      <c r="SWK16">
        <v>149290.33890999999</v>
      </c>
      <c r="SWL16">
        <v>149290.33890999999</v>
      </c>
      <c r="SWM16">
        <v>153861.50614400001</v>
      </c>
      <c r="SWN16">
        <v>153861.50614400001</v>
      </c>
      <c r="SWO16">
        <v>153861.50614400001</v>
      </c>
      <c r="SWP16">
        <v>153861.50614400001</v>
      </c>
      <c r="SWQ16">
        <v>153861.50614400001</v>
      </c>
      <c r="SWR16">
        <v>153861.50614400001</v>
      </c>
      <c r="SWS16">
        <v>153861.50614400001</v>
      </c>
      <c r="SWT16">
        <v>153861.50614400001</v>
      </c>
      <c r="SWU16">
        <v>153861.50614400001</v>
      </c>
      <c r="SWV16">
        <v>153861.50614400001</v>
      </c>
      <c r="SWW16">
        <v>153861.50614400001</v>
      </c>
      <c r="SWX16">
        <v>1757971.3497299999</v>
      </c>
      <c r="SWY16">
        <v>1757971.3497299999</v>
      </c>
      <c r="SWZ16">
        <v>1757971.3497299999</v>
      </c>
      <c r="SXA16">
        <v>1757971.3497299999</v>
      </c>
      <c r="SXB16">
        <v>1757971.3497299999</v>
      </c>
      <c r="SXC16">
        <v>1757971.3497299999</v>
      </c>
      <c r="SXD16">
        <v>1757971.3497299999</v>
      </c>
      <c r="SXE16">
        <v>1757971.3497299999</v>
      </c>
      <c r="SXF16">
        <v>1757971.3497299999</v>
      </c>
      <c r="SXG16">
        <v>1757971.3497299999</v>
      </c>
      <c r="SXH16">
        <v>1757971.3497299999</v>
      </c>
      <c r="SXI16">
        <v>1767005.6144900001</v>
      </c>
      <c r="SXJ16">
        <v>1767005.6144900001</v>
      </c>
      <c r="SXK16">
        <v>1767005.6144900001</v>
      </c>
      <c r="SXL16">
        <v>1767005.6144900001</v>
      </c>
      <c r="SXM16">
        <v>1767005.6144900001</v>
      </c>
      <c r="SXN16">
        <v>1767005.6144900001</v>
      </c>
      <c r="SXO16">
        <v>1767005.6144900001</v>
      </c>
      <c r="SXP16">
        <v>1767005.6144900001</v>
      </c>
      <c r="SXQ16">
        <v>1767005.6144900001</v>
      </c>
      <c r="SXR16">
        <v>1767005.6144900001</v>
      </c>
      <c r="SXS16">
        <v>1767005.6144900001</v>
      </c>
      <c r="SXT16">
        <v>1757971.3497299999</v>
      </c>
      <c r="SXU16">
        <v>1757971.3497299999</v>
      </c>
      <c r="SXV16">
        <v>1757971.3497299999</v>
      </c>
      <c r="SXW16">
        <v>1757971.3497299999</v>
      </c>
      <c r="SXX16">
        <v>1757971.3497299999</v>
      </c>
      <c r="SXY16">
        <v>1757971.3497299999</v>
      </c>
      <c r="SXZ16">
        <v>1757971.3497299999</v>
      </c>
      <c r="SYA16">
        <v>1757971.3497299999</v>
      </c>
      <c r="SYB16">
        <v>1757971.3497299999</v>
      </c>
      <c r="SYC16">
        <v>1757971.3497299999</v>
      </c>
      <c r="SYD16">
        <v>1757971.3497299999</v>
      </c>
      <c r="SYE16">
        <v>1767005.6144900001</v>
      </c>
      <c r="SYF16">
        <v>1767005.6144900001</v>
      </c>
      <c r="SYG16">
        <v>1767005.6144900001</v>
      </c>
      <c r="SYH16">
        <v>1767005.6144900001</v>
      </c>
      <c r="SYI16">
        <v>1767005.6144900001</v>
      </c>
      <c r="SYJ16">
        <v>1767005.6144900001</v>
      </c>
      <c r="SYK16">
        <v>1767005.6144900001</v>
      </c>
      <c r="SYL16">
        <v>1767005.6144900001</v>
      </c>
      <c r="SYM16">
        <v>1767005.6144900001</v>
      </c>
      <c r="SYN16">
        <v>1767005.6144900001</v>
      </c>
      <c r="SYO16">
        <v>1767005.6144900001</v>
      </c>
      <c r="SYP16">
        <v>5770093.1802099999</v>
      </c>
      <c r="SYQ16">
        <v>5770093.1802099999</v>
      </c>
      <c r="SYR16">
        <v>5770093.1802099999</v>
      </c>
      <c r="SYS16">
        <v>5770093.1802099999</v>
      </c>
      <c r="SYT16">
        <v>5770093.1802099999</v>
      </c>
      <c r="SYU16">
        <v>5770093.1802099999</v>
      </c>
      <c r="SYV16">
        <v>5770093.1802099999</v>
      </c>
      <c r="SYW16">
        <v>5770093.1802099999</v>
      </c>
      <c r="SYX16">
        <v>5770093.1802099999</v>
      </c>
      <c r="SYY16">
        <v>5770093.1802099999</v>
      </c>
      <c r="SYZ16">
        <v>5770093.1802099999</v>
      </c>
      <c r="SZA16">
        <v>5788053.64004</v>
      </c>
      <c r="SZB16">
        <v>5788053.64004</v>
      </c>
      <c r="SZC16">
        <v>5788053.64004</v>
      </c>
      <c r="SZD16">
        <v>5788053.64004</v>
      </c>
      <c r="SZE16">
        <v>5788053.64004</v>
      </c>
      <c r="SZF16">
        <v>5788053.64004</v>
      </c>
      <c r="SZG16">
        <v>5788053.64004</v>
      </c>
      <c r="SZH16">
        <v>5788053.64004</v>
      </c>
      <c r="SZI16">
        <v>5788053.64004</v>
      </c>
      <c r="SZJ16">
        <v>5788053.64004</v>
      </c>
      <c r="SZK16">
        <v>5788053.64004</v>
      </c>
      <c r="SZL16">
        <v>5770093.1802099999</v>
      </c>
      <c r="SZM16">
        <v>5770093.1802099999</v>
      </c>
      <c r="SZN16">
        <v>5770093.1802099999</v>
      </c>
      <c r="SZO16">
        <v>5770093.1802099999</v>
      </c>
      <c r="SZP16">
        <v>5770093.1802099999</v>
      </c>
      <c r="SZQ16">
        <v>5770093.1802099999</v>
      </c>
      <c r="SZR16">
        <v>5770093.1802099999</v>
      </c>
      <c r="SZS16">
        <v>5770093.1802099999</v>
      </c>
      <c r="SZT16">
        <v>5770093.1802099999</v>
      </c>
      <c r="SZU16">
        <v>5770093.1802099999</v>
      </c>
      <c r="SZV16">
        <v>5770093.1802099999</v>
      </c>
      <c r="SZW16">
        <v>5788053.64004</v>
      </c>
      <c r="SZX16">
        <v>5788053.64004</v>
      </c>
      <c r="SZY16">
        <v>5788053.64004</v>
      </c>
      <c r="SZZ16">
        <v>5788053.64004</v>
      </c>
      <c r="TAA16">
        <v>5788053.64004</v>
      </c>
      <c r="TAB16">
        <v>5788053.64004</v>
      </c>
      <c r="TAC16">
        <v>5788053.64004</v>
      </c>
      <c r="TAD16">
        <v>5788053.64004</v>
      </c>
      <c r="TAE16">
        <v>5788053.64004</v>
      </c>
      <c r="TAF16">
        <v>5788053.64004</v>
      </c>
      <c r="TAG16">
        <v>5788053.64004</v>
      </c>
      <c r="TAH16">
        <v>-1719438.6226900001</v>
      </c>
      <c r="TAI16">
        <v>-1719438.6226900001</v>
      </c>
      <c r="TAJ16">
        <v>-1719438.6226900001</v>
      </c>
      <c r="TAK16">
        <v>-1719438.6226900001</v>
      </c>
      <c r="TAL16">
        <v>-1719438.6226900001</v>
      </c>
      <c r="TAM16">
        <v>-1719438.6226900001</v>
      </c>
      <c r="TAN16">
        <v>-1719438.6226900001</v>
      </c>
      <c r="TAO16">
        <v>-1719438.6226900001</v>
      </c>
      <c r="TAP16">
        <v>-1719438.6226900001</v>
      </c>
      <c r="TAQ16">
        <v>-1719438.6226900001</v>
      </c>
      <c r="TAR16">
        <v>-1719438.6226900001</v>
      </c>
      <c r="TAS16">
        <v>-1719438.6226900001</v>
      </c>
      <c r="TAT16">
        <v>-1719438.6226900001</v>
      </c>
      <c r="TAU16">
        <v>-1719438.6226900001</v>
      </c>
      <c r="TAV16">
        <v>-1719438.6226900001</v>
      </c>
      <c r="TAW16">
        <v>-1719438.6226900001</v>
      </c>
      <c r="TAX16">
        <v>-1719438.6226900001</v>
      </c>
      <c r="TAY16">
        <v>-1719438.6226900001</v>
      </c>
      <c r="TAZ16">
        <v>-1719438.6226900001</v>
      </c>
      <c r="TBA16">
        <v>-1719438.6226900001</v>
      </c>
      <c r="TBB16">
        <v>-1719438.6226900001</v>
      </c>
      <c r="TBC16">
        <v>-1719438.6226900001</v>
      </c>
      <c r="TBD16">
        <v>-1719438.6226900001</v>
      </c>
      <c r="TBE16">
        <v>-1719438.6226900001</v>
      </c>
      <c r="TBF16">
        <v>-1719438.6226900001</v>
      </c>
      <c r="TBG16">
        <v>-1719438.6226900001</v>
      </c>
      <c r="TBH16">
        <v>-1719438.6226900001</v>
      </c>
      <c r="TBI16">
        <v>-1719438.6226900001</v>
      </c>
      <c r="TBJ16">
        <v>-1719438.6226900001</v>
      </c>
      <c r="TBK16">
        <v>-1719438.6226900001</v>
      </c>
      <c r="TBL16">
        <v>-1719438.6226900001</v>
      </c>
      <c r="TBM16">
        <v>-1719438.6226900001</v>
      </c>
      <c r="TBN16">
        <v>-1719438.6226900001</v>
      </c>
      <c r="TBO16">
        <v>-1719438.6226900001</v>
      </c>
      <c r="TBP16">
        <v>-1719438.6226900001</v>
      </c>
      <c r="TBQ16">
        <v>-1719438.6226900001</v>
      </c>
      <c r="TBR16">
        <v>-1719438.6226900001</v>
      </c>
      <c r="TBS16">
        <v>-1719438.6226900001</v>
      </c>
      <c r="TBT16">
        <v>-1719438.6226900001</v>
      </c>
      <c r="TBU16">
        <v>-1719438.6226900001</v>
      </c>
      <c r="TBV16">
        <v>-1719438.6226900001</v>
      </c>
      <c r="TBW16">
        <v>-1719438.6226900001</v>
      </c>
      <c r="TBX16">
        <v>-1719438.6226900001</v>
      </c>
      <c r="TBY16">
        <v>-1719438.6226900001</v>
      </c>
      <c r="TBZ16">
        <v>-3364380.0307399998</v>
      </c>
      <c r="TCA16">
        <v>-3364380.0307399998</v>
      </c>
      <c r="TCB16">
        <v>-3364380.0307399998</v>
      </c>
      <c r="TCC16">
        <v>-3364380.0307399998</v>
      </c>
      <c r="TCD16">
        <v>-3364380.0307399998</v>
      </c>
      <c r="TCE16">
        <v>-3364380.0307399998</v>
      </c>
      <c r="TCF16">
        <v>-3364380.0307399998</v>
      </c>
      <c r="TCG16">
        <v>-3364380.0307399998</v>
      </c>
      <c r="TCH16">
        <v>-3364380.0307399998</v>
      </c>
      <c r="TCI16">
        <v>-3364380.0307399998</v>
      </c>
      <c r="TCJ16">
        <v>-3364380.0307399998</v>
      </c>
      <c r="TCK16">
        <v>-3364380.0307399998</v>
      </c>
      <c r="TCL16">
        <v>-3364380.0307399998</v>
      </c>
      <c r="TCM16">
        <v>-3364380.0307399998</v>
      </c>
      <c r="TCN16">
        <v>-3364380.0307399998</v>
      </c>
      <c r="TCO16">
        <v>-3364380.0307399998</v>
      </c>
      <c r="TCP16">
        <v>-3364380.0307399998</v>
      </c>
      <c r="TCQ16">
        <v>-3364380.0307399998</v>
      </c>
      <c r="TCR16">
        <v>-3364380.0307399998</v>
      </c>
      <c r="TCS16">
        <v>-3364380.0307399998</v>
      </c>
      <c r="TCT16">
        <v>-3364380.0307399998</v>
      </c>
      <c r="TCU16">
        <v>-3364380.0307399998</v>
      </c>
      <c r="TCV16">
        <v>-3364380.0307399998</v>
      </c>
      <c r="TCW16">
        <v>-3364380.0307399998</v>
      </c>
      <c r="TCX16">
        <v>-3364380.0307399998</v>
      </c>
      <c r="TCY16">
        <v>-3364380.0307399998</v>
      </c>
      <c r="TCZ16">
        <v>-3364380.0307399998</v>
      </c>
      <c r="TDA16">
        <v>-3364380.0307399998</v>
      </c>
      <c r="TDB16">
        <v>-3364380.0307399998</v>
      </c>
      <c r="TDC16">
        <v>-3364380.0307399998</v>
      </c>
      <c r="TDD16">
        <v>-3364380.0307399998</v>
      </c>
      <c r="TDE16">
        <v>-3364380.0307399998</v>
      </c>
      <c r="TDF16">
        <v>-3364380.0307399998</v>
      </c>
      <c r="TDG16">
        <v>-3364380.0307399998</v>
      </c>
      <c r="TDH16">
        <v>-3364380.0307399998</v>
      </c>
      <c r="TDI16">
        <v>-3364380.0307399998</v>
      </c>
      <c r="TDJ16">
        <v>-3364380.0307399998</v>
      </c>
      <c r="TDK16">
        <v>-3364380.0307399998</v>
      </c>
      <c r="TDL16">
        <v>-3364380.0307399998</v>
      </c>
      <c r="TDM16">
        <v>-3364380.0307399998</v>
      </c>
      <c r="TDN16">
        <v>-3364380.0307399998</v>
      </c>
      <c r="TDO16">
        <v>-3364380.0307399998</v>
      </c>
      <c r="TDP16">
        <v>-3364380.0307399998</v>
      </c>
      <c r="TDQ16">
        <v>-3364380.0307399998</v>
      </c>
      <c r="TDR16">
        <v>-6654262.8468500003</v>
      </c>
      <c r="TDS16">
        <v>-6654262.8468500003</v>
      </c>
      <c r="TDT16">
        <v>-6654262.8468500003</v>
      </c>
      <c r="TDU16">
        <v>-6654262.8468500003</v>
      </c>
      <c r="TDV16">
        <v>-6654262.8468500003</v>
      </c>
      <c r="TDW16">
        <v>-6654262.8468500003</v>
      </c>
      <c r="TDX16">
        <v>-6654262.8468500003</v>
      </c>
      <c r="TDY16">
        <v>-6654262.8468500003</v>
      </c>
      <c r="TDZ16">
        <v>-6654262.8468500003</v>
      </c>
      <c r="TEA16">
        <v>-6654262.8468500003</v>
      </c>
      <c r="TEB16">
        <v>-6654262.8468500003</v>
      </c>
      <c r="TEC16">
        <v>-6654262.8468500003</v>
      </c>
      <c r="TED16">
        <v>-6654262.8468500003</v>
      </c>
      <c r="TEE16">
        <v>-6654262.8468500003</v>
      </c>
      <c r="TEF16">
        <v>-6654262.8468500003</v>
      </c>
      <c r="TEG16">
        <v>-6654262.8468500003</v>
      </c>
      <c r="TEH16">
        <v>-6654262.8468500003</v>
      </c>
      <c r="TEI16">
        <v>-6654262.8468500003</v>
      </c>
      <c r="TEJ16">
        <v>-6654262.8468500003</v>
      </c>
      <c r="TEK16">
        <v>-6654262.8468500003</v>
      </c>
      <c r="TEL16">
        <v>-6654262.8468500003</v>
      </c>
      <c r="TEM16">
        <v>-6654262.8468500003</v>
      </c>
      <c r="TEN16">
        <v>-6654262.8468500003</v>
      </c>
      <c r="TEO16">
        <v>-6654262.8468500003</v>
      </c>
      <c r="TEP16">
        <v>-6654262.8468500003</v>
      </c>
      <c r="TEQ16">
        <v>-6654262.8468500003</v>
      </c>
      <c r="TER16">
        <v>-6654262.8468500003</v>
      </c>
      <c r="TES16">
        <v>-6654262.8468500003</v>
      </c>
      <c r="TET16">
        <v>-6654262.8468500003</v>
      </c>
      <c r="TEU16">
        <v>-6654262.8468500003</v>
      </c>
      <c r="TEV16">
        <v>-6654262.8468500003</v>
      </c>
      <c r="TEW16">
        <v>-6654262.8468500003</v>
      </c>
      <c r="TEX16">
        <v>-6654262.8468500003</v>
      </c>
      <c r="TEY16">
        <v>-6654262.8468500003</v>
      </c>
      <c r="TEZ16">
        <v>-6654262.8468500003</v>
      </c>
      <c r="TFA16">
        <v>-6654262.8468500003</v>
      </c>
      <c r="TFB16">
        <v>-6654262.8468500003</v>
      </c>
      <c r="TFC16">
        <v>-6654262.8468500003</v>
      </c>
      <c r="TFD16">
        <v>-6654262.8468500003</v>
      </c>
      <c r="TFE16">
        <v>-6654262.8468500003</v>
      </c>
      <c r="TFF16">
        <v>-6654262.8468500003</v>
      </c>
      <c r="TFG16">
        <v>-6654262.8468500003</v>
      </c>
      <c r="TFH16">
        <v>-6654262.8468500003</v>
      </c>
      <c r="TFI16">
        <v>-6654262.8468500003</v>
      </c>
      <c r="TFJ16">
        <v>-17425594.315200001</v>
      </c>
      <c r="TFK16">
        <v>-17425594.315200001</v>
      </c>
      <c r="TFL16">
        <v>-17425594.315200001</v>
      </c>
      <c r="TFM16">
        <v>-17425594.315200001</v>
      </c>
      <c r="TFN16">
        <v>-17425594.315200001</v>
      </c>
      <c r="TFO16">
        <v>-17425594.315200001</v>
      </c>
      <c r="TFP16">
        <v>-17425594.315200001</v>
      </c>
      <c r="TFQ16">
        <v>-17425594.315200001</v>
      </c>
      <c r="TFR16">
        <v>-17425594.315200001</v>
      </c>
      <c r="TFS16">
        <v>-17425594.315200001</v>
      </c>
      <c r="TFT16">
        <v>-17425594.315200001</v>
      </c>
      <c r="TFU16">
        <v>-17425594.315200001</v>
      </c>
      <c r="TFV16">
        <v>-17425594.315200001</v>
      </c>
      <c r="TFW16">
        <v>-17425594.315200001</v>
      </c>
      <c r="TFX16">
        <v>-17425594.315200001</v>
      </c>
      <c r="TFY16">
        <v>-17425594.315200001</v>
      </c>
      <c r="TFZ16">
        <v>-17425594.315200001</v>
      </c>
      <c r="TGA16">
        <v>-17425594.315200001</v>
      </c>
      <c r="TGB16">
        <v>-17425594.315200001</v>
      </c>
      <c r="TGC16">
        <v>-17425594.315200001</v>
      </c>
      <c r="TGD16">
        <v>-17425594.315200001</v>
      </c>
      <c r="TGE16">
        <v>-17425594.315200001</v>
      </c>
      <c r="TGF16">
        <v>-17425594.315200001</v>
      </c>
      <c r="TGG16">
        <v>-17425594.315200001</v>
      </c>
      <c r="TGH16">
        <v>-17425594.315200001</v>
      </c>
      <c r="TGI16">
        <v>-17425594.315200001</v>
      </c>
      <c r="TGJ16">
        <v>-17425594.315200001</v>
      </c>
      <c r="TGK16">
        <v>-17425594.315200001</v>
      </c>
      <c r="TGL16">
        <v>-17425594.315200001</v>
      </c>
      <c r="TGM16">
        <v>-17425594.315200001</v>
      </c>
      <c r="TGN16">
        <v>-17425594.315200001</v>
      </c>
      <c r="TGO16">
        <v>-17425594.315200001</v>
      </c>
      <c r="TGP16">
        <v>-17425594.315200001</v>
      </c>
      <c r="TGQ16">
        <v>-17425594.315200001</v>
      </c>
      <c r="TGR16">
        <v>-17425594.315200001</v>
      </c>
      <c r="TGS16">
        <v>-17425594.315200001</v>
      </c>
      <c r="TGT16">
        <v>-17425594.315200001</v>
      </c>
      <c r="TGU16">
        <v>-17425594.315200001</v>
      </c>
      <c r="TGV16">
        <v>-17425594.315200001</v>
      </c>
      <c r="TGW16">
        <v>-17425594.315200001</v>
      </c>
      <c r="TGX16">
        <v>-17425594.315200001</v>
      </c>
      <c r="TGY16">
        <v>-17425594.315200001</v>
      </c>
      <c r="TGZ16">
        <v>-17425594.315200001</v>
      </c>
      <c r="THA16">
        <v>-17425594.315200001</v>
      </c>
      <c r="THB16">
        <v>-28509237.775800001</v>
      </c>
      <c r="THC16">
        <v>-28509237.775800001</v>
      </c>
      <c r="THD16">
        <v>-28509237.775800001</v>
      </c>
      <c r="THE16">
        <v>-28509237.775800001</v>
      </c>
      <c r="THF16">
        <v>-28509237.775800001</v>
      </c>
      <c r="THG16">
        <v>-28509237.775800001</v>
      </c>
      <c r="THH16">
        <v>-28509237.775800001</v>
      </c>
      <c r="THI16">
        <v>-28509237.775800001</v>
      </c>
      <c r="THJ16">
        <v>-28509237.775800001</v>
      </c>
      <c r="THK16">
        <v>-28509237.775800001</v>
      </c>
      <c r="THL16">
        <v>-28509237.775800001</v>
      </c>
      <c r="THM16">
        <v>-28509237.775800001</v>
      </c>
      <c r="THN16">
        <v>-28509237.775800001</v>
      </c>
      <c r="THO16">
        <v>-28509237.775800001</v>
      </c>
      <c r="THP16">
        <v>-28509237.775800001</v>
      </c>
      <c r="THQ16">
        <v>-28509237.775800001</v>
      </c>
      <c r="THR16">
        <v>-28509237.775800001</v>
      </c>
      <c r="THS16">
        <v>-28509237.775800001</v>
      </c>
      <c r="THT16">
        <v>-28509237.775800001</v>
      </c>
      <c r="THU16">
        <v>-28509237.775800001</v>
      </c>
      <c r="THV16">
        <v>-28509237.775800001</v>
      </c>
      <c r="THW16">
        <v>-28509237.775800001</v>
      </c>
      <c r="THX16">
        <v>-28509237.775800001</v>
      </c>
      <c r="THY16">
        <v>-28509237.775800001</v>
      </c>
      <c r="THZ16">
        <v>-28509237.775800001</v>
      </c>
      <c r="TIA16">
        <v>-28509237.775800001</v>
      </c>
      <c r="TIB16">
        <v>-28509237.775800001</v>
      </c>
      <c r="TIC16">
        <v>-28509237.775800001</v>
      </c>
      <c r="TID16">
        <v>-28509237.775800001</v>
      </c>
      <c r="TIE16">
        <v>-28509237.775800001</v>
      </c>
      <c r="TIF16">
        <v>-28509237.775800001</v>
      </c>
      <c r="TIG16">
        <v>-28509237.775800001</v>
      </c>
      <c r="TIH16">
        <v>-28509237.775800001</v>
      </c>
      <c r="TII16">
        <v>-28509237.775800001</v>
      </c>
      <c r="TIJ16">
        <v>-28509237.775800001</v>
      </c>
      <c r="TIK16">
        <v>-28509237.775800001</v>
      </c>
      <c r="TIL16">
        <v>-28509237.775800001</v>
      </c>
      <c r="TIM16">
        <v>-28509237.775800001</v>
      </c>
      <c r="TIN16">
        <v>-28509237.775800001</v>
      </c>
      <c r="TIO16">
        <v>-28509237.775800001</v>
      </c>
      <c r="TIP16">
        <v>-28509237.775800001</v>
      </c>
      <c r="TIQ16">
        <v>-28509237.775800001</v>
      </c>
      <c r="TIR16">
        <v>-28509237.775800001</v>
      </c>
      <c r="TIS16">
        <v>-28509237.775800001</v>
      </c>
      <c r="TIT16">
        <v>-47512133.582099997</v>
      </c>
      <c r="TIU16">
        <v>-47512133.582099997</v>
      </c>
      <c r="TIV16">
        <v>-47512133.582099997</v>
      </c>
      <c r="TIW16">
        <v>-47512133.582099997</v>
      </c>
      <c r="TIX16">
        <v>-47512133.582099997</v>
      </c>
      <c r="TIY16">
        <v>-47512133.582099997</v>
      </c>
      <c r="TIZ16">
        <v>-47512133.582099997</v>
      </c>
      <c r="TJA16">
        <v>-47512133.582099997</v>
      </c>
      <c r="TJB16">
        <v>-47512133.582099997</v>
      </c>
      <c r="TJC16">
        <v>-47512133.582099997</v>
      </c>
      <c r="TJD16">
        <v>-47512133.582099997</v>
      </c>
      <c r="TJE16">
        <v>-47512133.582099997</v>
      </c>
      <c r="TJF16">
        <v>-47512133.582099997</v>
      </c>
      <c r="TJG16">
        <v>-47512133.582099997</v>
      </c>
      <c r="TJH16">
        <v>-47512133.582099997</v>
      </c>
      <c r="TJI16">
        <v>-47512133.582099997</v>
      </c>
      <c r="TJJ16">
        <v>-47512133.582099997</v>
      </c>
      <c r="TJK16">
        <v>-47512133.582099997</v>
      </c>
      <c r="TJL16">
        <v>-47512133.582099997</v>
      </c>
      <c r="TJM16">
        <v>-47512133.582099997</v>
      </c>
      <c r="TJN16">
        <v>-47512133.582099997</v>
      </c>
      <c r="TJO16">
        <v>-47512133.582099997</v>
      </c>
      <c r="TJP16">
        <v>-47512133.582099997</v>
      </c>
      <c r="TJQ16">
        <v>-47512133.582099997</v>
      </c>
      <c r="TJR16">
        <v>-47512133.582099997</v>
      </c>
      <c r="TJS16">
        <v>-47512133.582099997</v>
      </c>
      <c r="TJT16">
        <v>-47512133.582099997</v>
      </c>
      <c r="TJU16">
        <v>-47512133.582099997</v>
      </c>
      <c r="TJV16">
        <v>-47512133.582099997</v>
      </c>
      <c r="TJW16">
        <v>-47512133.582099997</v>
      </c>
      <c r="TJX16">
        <v>-47512133.582099997</v>
      </c>
      <c r="TJY16">
        <v>-47512133.582099997</v>
      </c>
      <c r="TJZ16">
        <v>-47512133.582099997</v>
      </c>
      <c r="TKA16">
        <v>-47512133.582099997</v>
      </c>
      <c r="TKB16">
        <v>-47512133.582099997</v>
      </c>
      <c r="TKC16">
        <v>-47512133.582099997</v>
      </c>
      <c r="TKD16">
        <v>-47512133.582099997</v>
      </c>
      <c r="TKE16">
        <v>-47512133.582099997</v>
      </c>
      <c r="TKF16">
        <v>-47512133.582099997</v>
      </c>
      <c r="TKG16">
        <v>-47512133.582099997</v>
      </c>
      <c r="TKH16">
        <v>-47512133.582099997</v>
      </c>
      <c r="TKI16">
        <v>-47512133.582099997</v>
      </c>
      <c r="TKJ16">
        <v>-47512133.582099997</v>
      </c>
      <c r="TKK16">
        <v>-47512133.582099997</v>
      </c>
      <c r="TKL16">
        <v>-3551190.1740600001</v>
      </c>
      <c r="TKM16">
        <v>-3551190.1740600001</v>
      </c>
      <c r="TKN16">
        <v>-3551190.1740600001</v>
      </c>
      <c r="TKO16">
        <v>-3551190.1740600001</v>
      </c>
      <c r="TKP16">
        <v>-3551190.1740600001</v>
      </c>
      <c r="TKQ16">
        <v>-3551190.1740600001</v>
      </c>
      <c r="TKR16">
        <v>-3551190.1740600001</v>
      </c>
      <c r="TKS16">
        <v>-3551190.1740600001</v>
      </c>
      <c r="TKT16">
        <v>-3551190.1740600001</v>
      </c>
      <c r="TKU16">
        <v>-3551190.1740600001</v>
      </c>
      <c r="TKV16">
        <v>-3551190.1740600001</v>
      </c>
      <c r="TKW16">
        <v>-3554822.9732400002</v>
      </c>
      <c r="TKX16">
        <v>-3554822.9732400002</v>
      </c>
      <c r="TKY16">
        <v>-3554822.9732400002</v>
      </c>
      <c r="TKZ16">
        <v>-3554822.9732400002</v>
      </c>
      <c r="TLA16">
        <v>-3554822.9732400002</v>
      </c>
      <c r="TLB16">
        <v>-3554822.9732400002</v>
      </c>
      <c r="TLC16">
        <v>-3554822.9732400002</v>
      </c>
      <c r="TLD16">
        <v>-3554822.9732400002</v>
      </c>
      <c r="TLE16">
        <v>-3554822.9732400002</v>
      </c>
      <c r="TLF16">
        <v>-3554822.9732400002</v>
      </c>
      <c r="TLG16">
        <v>-3554822.9732400002</v>
      </c>
      <c r="TLH16">
        <v>-3551190.1740600001</v>
      </c>
      <c r="TLI16">
        <v>-3551190.1740600001</v>
      </c>
      <c r="TLJ16">
        <v>-3551190.1740600001</v>
      </c>
      <c r="TLK16">
        <v>-3551190.1740600001</v>
      </c>
      <c r="TLL16">
        <v>-3551190.1740600001</v>
      </c>
      <c r="TLM16">
        <v>-3551190.1740600001</v>
      </c>
      <c r="TLN16">
        <v>-3551190.1740600001</v>
      </c>
      <c r="TLO16">
        <v>-3551190.1740600001</v>
      </c>
      <c r="TLP16">
        <v>-3551190.1740600001</v>
      </c>
      <c r="TLQ16">
        <v>-3551190.1740600001</v>
      </c>
      <c r="TLR16">
        <v>-3551190.1740600001</v>
      </c>
      <c r="TLS16">
        <v>-3554822.9732400002</v>
      </c>
      <c r="TLT16">
        <v>-3554822.9732400002</v>
      </c>
      <c r="TLU16">
        <v>-3554822.9732400002</v>
      </c>
      <c r="TLV16">
        <v>-3554822.9732400002</v>
      </c>
      <c r="TLW16">
        <v>-3554822.9732400002</v>
      </c>
      <c r="TLX16">
        <v>-3554822.9732400002</v>
      </c>
      <c r="TLY16">
        <v>-3554822.9732400002</v>
      </c>
      <c r="TLZ16">
        <v>-3554822.9732400002</v>
      </c>
      <c r="TMA16">
        <v>-3554822.9732400002</v>
      </c>
      <c r="TMB16">
        <v>-3554822.9732400002</v>
      </c>
      <c r="TMC16">
        <v>-3554822.9732400002</v>
      </c>
      <c r="TMD16">
        <v>1835790.89206</v>
      </c>
      <c r="TME16">
        <v>1835790.89206</v>
      </c>
      <c r="TMF16">
        <v>1835790.89206</v>
      </c>
      <c r="TMG16">
        <v>1835790.89206</v>
      </c>
      <c r="TMH16">
        <v>1835790.89206</v>
      </c>
      <c r="TMI16">
        <v>1835790.89206</v>
      </c>
      <c r="TMJ16">
        <v>1835790.89206</v>
      </c>
      <c r="TMK16">
        <v>1835790.89206</v>
      </c>
      <c r="TML16">
        <v>1835790.89206</v>
      </c>
      <c r="TMM16">
        <v>1835790.89206</v>
      </c>
      <c r="TMN16">
        <v>1835790.89206</v>
      </c>
      <c r="TMO16">
        <v>1828607.60836</v>
      </c>
      <c r="TMP16">
        <v>1828607.60836</v>
      </c>
      <c r="TMQ16">
        <v>1828607.60836</v>
      </c>
      <c r="TMR16">
        <v>1828607.60836</v>
      </c>
      <c r="TMS16">
        <v>1828607.60836</v>
      </c>
      <c r="TMT16">
        <v>1828607.60836</v>
      </c>
      <c r="TMU16">
        <v>1828607.60836</v>
      </c>
      <c r="TMV16">
        <v>1828607.60836</v>
      </c>
      <c r="TMW16">
        <v>1828607.60836</v>
      </c>
      <c r="TMX16">
        <v>1828607.60836</v>
      </c>
      <c r="TMY16">
        <v>1828607.60836</v>
      </c>
      <c r="TMZ16">
        <v>1835790.89206</v>
      </c>
      <c r="TNA16">
        <v>1835790.89206</v>
      </c>
      <c r="TNB16">
        <v>1835790.89206</v>
      </c>
      <c r="TNC16">
        <v>1835790.89206</v>
      </c>
      <c r="TND16">
        <v>1835790.89206</v>
      </c>
      <c r="TNE16">
        <v>1835790.89206</v>
      </c>
      <c r="TNF16">
        <v>1835790.89206</v>
      </c>
      <c r="TNG16">
        <v>1835790.89206</v>
      </c>
      <c r="TNH16">
        <v>1835790.89206</v>
      </c>
      <c r="TNI16">
        <v>1835790.89206</v>
      </c>
      <c r="TNJ16">
        <v>1835790.89206</v>
      </c>
      <c r="TNK16">
        <v>1828607.60836</v>
      </c>
      <c r="TNL16">
        <v>1828607.60836</v>
      </c>
      <c r="TNM16">
        <v>1828607.60836</v>
      </c>
      <c r="TNN16">
        <v>1828607.60836</v>
      </c>
      <c r="TNO16">
        <v>1828607.60836</v>
      </c>
      <c r="TNP16">
        <v>1828607.60836</v>
      </c>
      <c r="TNQ16">
        <v>1828607.60836</v>
      </c>
      <c r="TNR16">
        <v>1828607.60836</v>
      </c>
      <c r="TNS16">
        <v>1828607.60836</v>
      </c>
      <c r="TNT16">
        <v>1828607.60836</v>
      </c>
      <c r="TNU16">
        <v>1828607.60836</v>
      </c>
      <c r="TNV16">
        <v>17414576.930399999</v>
      </c>
      <c r="TNW16">
        <v>17414576.930399999</v>
      </c>
      <c r="TNX16">
        <v>17414576.930399999</v>
      </c>
      <c r="TNY16">
        <v>17414576.930399999</v>
      </c>
      <c r="TNZ16">
        <v>17414576.930399999</v>
      </c>
      <c r="TOA16">
        <v>17414576.930399999</v>
      </c>
      <c r="TOB16">
        <v>17414576.930399999</v>
      </c>
      <c r="TOC16">
        <v>17414576.930399999</v>
      </c>
      <c r="TOD16">
        <v>17414576.930399999</v>
      </c>
      <c r="TOE16">
        <v>17414576.930399999</v>
      </c>
      <c r="TOF16">
        <v>17414576.930399999</v>
      </c>
      <c r="TOG16">
        <v>17400292.6776</v>
      </c>
      <c r="TOH16">
        <v>17400292.6776</v>
      </c>
      <c r="TOI16">
        <v>17400292.6776</v>
      </c>
      <c r="TOJ16">
        <v>17400292.6776</v>
      </c>
      <c r="TOK16">
        <v>17400292.6776</v>
      </c>
      <c r="TOL16">
        <v>17400292.6776</v>
      </c>
      <c r="TOM16">
        <v>17400292.6776</v>
      </c>
      <c r="TON16">
        <v>17400292.6776</v>
      </c>
      <c r="TOO16">
        <v>17400292.6776</v>
      </c>
      <c r="TOP16">
        <v>17400292.6776</v>
      </c>
      <c r="TOQ16">
        <v>17400292.6776</v>
      </c>
      <c r="TOR16">
        <v>17414576.930399999</v>
      </c>
      <c r="TOS16">
        <v>17414576.930399999</v>
      </c>
      <c r="TOT16">
        <v>17414576.930399999</v>
      </c>
      <c r="TOU16">
        <v>17414576.930399999</v>
      </c>
      <c r="TOV16">
        <v>17414576.930399999</v>
      </c>
      <c r="TOW16">
        <v>17414576.930399999</v>
      </c>
      <c r="TOX16">
        <v>17414576.930399999</v>
      </c>
      <c r="TOY16">
        <v>17414576.930399999</v>
      </c>
      <c r="TOZ16">
        <v>17414576.930399999</v>
      </c>
      <c r="TPA16">
        <v>17414576.930399999</v>
      </c>
      <c r="TPB16">
        <v>17414576.930399999</v>
      </c>
      <c r="TPC16">
        <v>17400292.6776</v>
      </c>
      <c r="TPD16">
        <v>17400292.6776</v>
      </c>
      <c r="TPE16">
        <v>17400292.6776</v>
      </c>
      <c r="TPF16">
        <v>17400292.6776</v>
      </c>
      <c r="TPG16">
        <v>17400292.6776</v>
      </c>
      <c r="TPH16">
        <v>17400292.6776</v>
      </c>
      <c r="TPI16">
        <v>17400292.6776</v>
      </c>
      <c r="TPJ16">
        <v>17400292.6776</v>
      </c>
      <c r="TPK16">
        <v>17400292.6776</v>
      </c>
      <c r="TPL16">
        <v>17400292.6776</v>
      </c>
      <c r="TPM16">
        <v>17400292.6776</v>
      </c>
      <c r="TPN16">
        <v>-2956555.5810400001</v>
      </c>
      <c r="TPO16">
        <v>-2956555.5810400001</v>
      </c>
      <c r="TPP16">
        <v>-2956555.5810400001</v>
      </c>
      <c r="TPQ16">
        <v>-2956555.5810400001</v>
      </c>
      <c r="TPR16">
        <v>-2956555.5810400001</v>
      </c>
      <c r="TPS16">
        <v>-2956555.5810400001</v>
      </c>
      <c r="TPT16">
        <v>-2956555.5810400001</v>
      </c>
      <c r="TPU16">
        <v>-2956555.5810400001</v>
      </c>
      <c r="TPV16">
        <v>-2956555.5810400001</v>
      </c>
      <c r="TPW16">
        <v>-2956555.5810400001</v>
      </c>
      <c r="TPX16">
        <v>-2956555.5810400001</v>
      </c>
      <c r="TPY16">
        <v>2532068.1094200001</v>
      </c>
      <c r="TPZ16">
        <v>2532068.1094200001</v>
      </c>
      <c r="TQA16">
        <v>2532068.1094200001</v>
      </c>
      <c r="TQB16">
        <v>2532068.1094200001</v>
      </c>
      <c r="TQC16">
        <v>2532068.1094200001</v>
      </c>
      <c r="TQD16">
        <v>2532068.1094200001</v>
      </c>
      <c r="TQE16">
        <v>2532068.1094200001</v>
      </c>
      <c r="TQF16">
        <v>2532068.1094200001</v>
      </c>
      <c r="TQG16">
        <v>2532068.1094200001</v>
      </c>
      <c r="TQH16">
        <v>2532068.1094200001</v>
      </c>
      <c r="TQI16">
        <v>2532068.1094200001</v>
      </c>
      <c r="TQJ16">
        <v>-2956555.5810400001</v>
      </c>
      <c r="TQK16">
        <v>-2956555.5810400001</v>
      </c>
      <c r="TQL16">
        <v>-2956555.5810400001</v>
      </c>
      <c r="TQM16">
        <v>-2956555.5810400001</v>
      </c>
      <c r="TQN16">
        <v>-2956555.5810400001</v>
      </c>
      <c r="TQO16">
        <v>-2956555.5810400001</v>
      </c>
      <c r="TQP16">
        <v>-2956555.5810400001</v>
      </c>
      <c r="TQQ16">
        <v>-2956555.5810400001</v>
      </c>
      <c r="TQR16">
        <v>-2956555.5810400001</v>
      </c>
      <c r="TQS16">
        <v>-2956555.5810400001</v>
      </c>
      <c r="TQT16">
        <v>-2956555.5810400001</v>
      </c>
      <c r="TQU16">
        <v>2532068.1094200001</v>
      </c>
      <c r="TQV16">
        <v>2532068.1094200001</v>
      </c>
      <c r="TQW16">
        <v>2532068.1094200001</v>
      </c>
      <c r="TQX16">
        <v>2532068.1094200001</v>
      </c>
      <c r="TQY16">
        <v>2532068.1094200001</v>
      </c>
      <c r="TQZ16">
        <v>2532068.1094200001</v>
      </c>
      <c r="TRA16">
        <v>2532068.1094200001</v>
      </c>
      <c r="TRB16">
        <v>2532068.1094200001</v>
      </c>
      <c r="TRC16">
        <v>2532068.1094200001</v>
      </c>
      <c r="TRD16">
        <v>2532068.1094200001</v>
      </c>
      <c r="TRE16">
        <v>2532068.1094200001</v>
      </c>
      <c r="TRF16">
        <v>3280015.6027299999</v>
      </c>
      <c r="TRG16">
        <v>3280015.6027299999</v>
      </c>
      <c r="TRH16">
        <v>3280015.6027299999</v>
      </c>
      <c r="TRI16">
        <v>3280015.6027299999</v>
      </c>
      <c r="TRJ16">
        <v>3280015.6027299999</v>
      </c>
      <c r="TRK16">
        <v>3280015.6027299999</v>
      </c>
      <c r="TRL16">
        <v>3280015.6027299999</v>
      </c>
      <c r="TRM16">
        <v>3280015.6027299999</v>
      </c>
      <c r="TRN16">
        <v>3280015.6027299999</v>
      </c>
      <c r="TRO16">
        <v>3280015.6027299999</v>
      </c>
      <c r="TRP16">
        <v>3280015.6027299999</v>
      </c>
      <c r="TRQ16">
        <v>14132897.7053</v>
      </c>
      <c r="TRR16">
        <v>14132897.7053</v>
      </c>
      <c r="TRS16">
        <v>14132897.7053</v>
      </c>
      <c r="TRT16">
        <v>14132897.7053</v>
      </c>
      <c r="TRU16">
        <v>14132897.7053</v>
      </c>
      <c r="TRV16">
        <v>14132897.7053</v>
      </c>
      <c r="TRW16">
        <v>14132897.7053</v>
      </c>
      <c r="TRX16">
        <v>14132897.7053</v>
      </c>
      <c r="TRY16">
        <v>14132897.7053</v>
      </c>
      <c r="TRZ16">
        <v>14132897.7053</v>
      </c>
      <c r="TSA16">
        <v>14132897.7053</v>
      </c>
      <c r="TSB16">
        <v>3280015.6027299999</v>
      </c>
      <c r="TSC16">
        <v>3280015.6027299999</v>
      </c>
      <c r="TSD16">
        <v>3280015.6027299999</v>
      </c>
      <c r="TSE16">
        <v>3280015.6027299999</v>
      </c>
      <c r="TSF16">
        <v>3280015.6027299999</v>
      </c>
      <c r="TSG16">
        <v>3280015.6027299999</v>
      </c>
      <c r="TSH16">
        <v>3280015.6027299999</v>
      </c>
      <c r="TSI16">
        <v>3280015.6027299999</v>
      </c>
      <c r="TSJ16">
        <v>3280015.6027299999</v>
      </c>
      <c r="TSK16">
        <v>3280015.6027299999</v>
      </c>
      <c r="TSL16">
        <v>3280015.6027299999</v>
      </c>
      <c r="TSM16">
        <v>14132897.7053</v>
      </c>
      <c r="TSN16">
        <v>14132897.7053</v>
      </c>
      <c r="TSO16">
        <v>14132897.7053</v>
      </c>
      <c r="TSP16">
        <v>14132897.7053</v>
      </c>
      <c r="TSQ16">
        <v>14132897.7053</v>
      </c>
      <c r="TSR16">
        <v>14132897.7053</v>
      </c>
      <c r="TSS16">
        <v>14132897.7053</v>
      </c>
      <c r="TST16">
        <v>14132897.7053</v>
      </c>
      <c r="TSU16">
        <v>14132897.7053</v>
      </c>
      <c r="TSV16">
        <v>14132897.7053</v>
      </c>
      <c r="TSW16">
        <v>14132897.7053</v>
      </c>
      <c r="TSX16">
        <v>20703210.227299999</v>
      </c>
      <c r="TSY16">
        <v>20703210.227299999</v>
      </c>
      <c r="TSZ16">
        <v>20703210.227299999</v>
      </c>
      <c r="TTA16">
        <v>20703210.227299999</v>
      </c>
      <c r="TTB16">
        <v>20703210.227299999</v>
      </c>
      <c r="TTC16">
        <v>20703210.227299999</v>
      </c>
      <c r="TTD16">
        <v>20703210.227299999</v>
      </c>
      <c r="TTE16">
        <v>20703210.227299999</v>
      </c>
      <c r="TTF16">
        <v>20703210.227299999</v>
      </c>
      <c r="TTG16">
        <v>20703210.227299999</v>
      </c>
      <c r="TTH16">
        <v>20703210.227299999</v>
      </c>
      <c r="TTI16">
        <v>42284609.153899997</v>
      </c>
      <c r="TTJ16">
        <v>42284609.153899997</v>
      </c>
      <c r="TTK16">
        <v>42284609.153899997</v>
      </c>
      <c r="TTL16">
        <v>42284609.153899997</v>
      </c>
      <c r="TTM16">
        <v>42284609.153899997</v>
      </c>
      <c r="TTN16">
        <v>42284609.153899997</v>
      </c>
      <c r="TTO16">
        <v>42284609.153899997</v>
      </c>
      <c r="TTP16">
        <v>42284609.153899997</v>
      </c>
      <c r="TTQ16">
        <v>42284609.153899997</v>
      </c>
      <c r="TTR16">
        <v>42284609.153899997</v>
      </c>
      <c r="TTS16">
        <v>42284609.153899997</v>
      </c>
      <c r="TTT16">
        <v>20703210.227299999</v>
      </c>
      <c r="TTU16">
        <v>20703210.227299999</v>
      </c>
      <c r="TTV16">
        <v>20703210.227299999</v>
      </c>
      <c r="TTW16">
        <v>20703210.227299999</v>
      </c>
      <c r="TTX16">
        <v>20703210.227299999</v>
      </c>
      <c r="TTY16">
        <v>20703210.227299999</v>
      </c>
      <c r="TTZ16">
        <v>20703210.227299999</v>
      </c>
      <c r="TUA16">
        <v>20703210.227299999</v>
      </c>
      <c r="TUB16">
        <v>20703210.227299999</v>
      </c>
      <c r="TUC16">
        <v>20703210.227299999</v>
      </c>
      <c r="TUD16">
        <v>20703210.227299999</v>
      </c>
      <c r="TUE16">
        <v>42284609.153899997</v>
      </c>
      <c r="TUF16">
        <v>42284609.153899997</v>
      </c>
      <c r="TUG16">
        <v>42284609.153899997</v>
      </c>
      <c r="TUH16">
        <v>42284609.153899997</v>
      </c>
      <c r="TUI16">
        <v>42284609.153899997</v>
      </c>
      <c r="TUJ16">
        <v>42284609.153899997</v>
      </c>
      <c r="TUK16">
        <v>42284609.153899997</v>
      </c>
      <c r="TUL16">
        <v>42284609.153899997</v>
      </c>
      <c r="TUM16">
        <v>42284609.153899997</v>
      </c>
      <c r="TUN16">
        <v>42284609.153899997</v>
      </c>
      <c r="TUO16">
        <v>42284609.153899997</v>
      </c>
      <c r="TUP16">
        <v>-6066316.7584100002</v>
      </c>
      <c r="TUQ16">
        <v>-6066316.7584100002</v>
      </c>
      <c r="TUR16">
        <v>-6066316.7584100002</v>
      </c>
      <c r="TUS16">
        <v>-6066316.7584100002</v>
      </c>
      <c r="TUT16">
        <v>-6066316.7584100002</v>
      </c>
      <c r="TUU16">
        <v>-6066316.7584100002</v>
      </c>
      <c r="TUV16">
        <v>-6066316.7584100002</v>
      </c>
      <c r="TUW16">
        <v>-6066316.7584100002</v>
      </c>
      <c r="TUX16">
        <v>-6066316.7584100002</v>
      </c>
      <c r="TUY16">
        <v>-6066316.7584100002</v>
      </c>
      <c r="TUZ16">
        <v>-6066316.7584100002</v>
      </c>
      <c r="TVA16">
        <v>-5988331.8436799999</v>
      </c>
      <c r="TVB16">
        <v>-5988331.8436799999</v>
      </c>
      <c r="TVC16">
        <v>-5988331.8436799999</v>
      </c>
      <c r="TVD16">
        <v>-5988331.8436799999</v>
      </c>
      <c r="TVE16">
        <v>-5988331.8436799999</v>
      </c>
      <c r="TVF16">
        <v>-5988331.8436799999</v>
      </c>
      <c r="TVG16">
        <v>-5988331.8436799999</v>
      </c>
      <c r="TVH16">
        <v>-5988331.8436799999</v>
      </c>
      <c r="TVI16">
        <v>-5988331.8436799999</v>
      </c>
      <c r="TVJ16">
        <v>-5988331.8436799999</v>
      </c>
      <c r="TVK16">
        <v>-5988331.8436799999</v>
      </c>
      <c r="TVL16">
        <v>-6066316.7584100002</v>
      </c>
      <c r="TVM16">
        <v>-6066316.7584100002</v>
      </c>
      <c r="TVN16">
        <v>-6066316.7584100002</v>
      </c>
      <c r="TVO16">
        <v>-6066316.7584100002</v>
      </c>
      <c r="TVP16">
        <v>-6066316.7584100002</v>
      </c>
      <c r="TVQ16">
        <v>-6066316.7584100002</v>
      </c>
      <c r="TVR16">
        <v>-6066316.7584100002</v>
      </c>
      <c r="TVS16">
        <v>-6066316.7584100002</v>
      </c>
      <c r="TVT16">
        <v>-6066316.7584100002</v>
      </c>
      <c r="TVU16">
        <v>-6066316.7584100002</v>
      </c>
      <c r="TVV16">
        <v>-6066316.7584100002</v>
      </c>
      <c r="TVW16">
        <v>-5988331.8436799999</v>
      </c>
      <c r="TVX16">
        <v>-5988331.8436799999</v>
      </c>
      <c r="TVY16">
        <v>-5988331.8436799999</v>
      </c>
      <c r="TVZ16">
        <v>-5988331.8436799999</v>
      </c>
      <c r="TWA16">
        <v>-5988331.8436799999</v>
      </c>
      <c r="TWB16">
        <v>-5988331.8436799999</v>
      </c>
      <c r="TWC16">
        <v>-5988331.8436799999</v>
      </c>
      <c r="TWD16">
        <v>-5988331.8436799999</v>
      </c>
      <c r="TWE16">
        <v>-5988331.8436799999</v>
      </c>
      <c r="TWF16">
        <v>-5988331.8436799999</v>
      </c>
      <c r="TWG16">
        <v>-5988331.8436799999</v>
      </c>
      <c r="TWH16">
        <v>808723.15401099995</v>
      </c>
      <c r="TWI16">
        <v>808723.15401099995</v>
      </c>
      <c r="TWJ16">
        <v>808723.15401099995</v>
      </c>
      <c r="TWK16">
        <v>808723.15401099995</v>
      </c>
      <c r="TWL16">
        <v>808723.15401099995</v>
      </c>
      <c r="TWM16">
        <v>808723.15401099995</v>
      </c>
      <c r="TWN16">
        <v>808723.15401099995</v>
      </c>
      <c r="TWO16">
        <v>808723.15401099995</v>
      </c>
      <c r="TWP16">
        <v>808723.15401099995</v>
      </c>
      <c r="TWQ16">
        <v>808723.15401099995</v>
      </c>
      <c r="TWR16">
        <v>808723.15401099995</v>
      </c>
      <c r="TWS16">
        <v>962925.94382699998</v>
      </c>
      <c r="TWT16">
        <v>962925.94382699998</v>
      </c>
      <c r="TWU16">
        <v>962925.94382699998</v>
      </c>
      <c r="TWV16">
        <v>962925.94382699998</v>
      </c>
      <c r="TWW16">
        <v>962925.94382699998</v>
      </c>
      <c r="TWX16">
        <v>962925.94382699998</v>
      </c>
      <c r="TWY16">
        <v>962925.94382699998</v>
      </c>
      <c r="TWZ16">
        <v>962925.94382699998</v>
      </c>
      <c r="TXA16">
        <v>962925.94382699998</v>
      </c>
      <c r="TXB16">
        <v>962925.94382699998</v>
      </c>
      <c r="TXC16">
        <v>962925.94382699998</v>
      </c>
      <c r="TXD16">
        <v>808723.15401099995</v>
      </c>
      <c r="TXE16">
        <v>808723.15401099995</v>
      </c>
      <c r="TXF16">
        <v>808723.15401099995</v>
      </c>
      <c r="TXG16">
        <v>808723.15401099995</v>
      </c>
      <c r="TXH16">
        <v>808723.15401099995</v>
      </c>
      <c r="TXI16">
        <v>808723.15401099995</v>
      </c>
      <c r="TXJ16">
        <v>808723.15401099995</v>
      </c>
      <c r="TXK16">
        <v>808723.15401099995</v>
      </c>
      <c r="TXL16">
        <v>808723.15401099995</v>
      </c>
      <c r="TXM16">
        <v>808723.15401099995</v>
      </c>
      <c r="TXN16">
        <v>808723.15401099995</v>
      </c>
      <c r="TXO16">
        <v>962925.94382699998</v>
      </c>
      <c r="TXP16">
        <v>962925.94382699998</v>
      </c>
      <c r="TXQ16">
        <v>962925.94382699998</v>
      </c>
      <c r="TXR16">
        <v>962925.94382699998</v>
      </c>
      <c r="TXS16">
        <v>962925.94382699998</v>
      </c>
      <c r="TXT16">
        <v>962925.94382699998</v>
      </c>
      <c r="TXU16">
        <v>962925.94382699998</v>
      </c>
      <c r="TXV16">
        <v>962925.94382699998</v>
      </c>
      <c r="TXW16">
        <v>962925.94382699998</v>
      </c>
      <c r="TXX16">
        <v>962925.94382699998</v>
      </c>
      <c r="TXY16">
        <v>962925.94382699998</v>
      </c>
      <c r="TXZ16">
        <v>20518252.242400002</v>
      </c>
      <c r="TYA16">
        <v>20518252.242400002</v>
      </c>
      <c r="TYB16">
        <v>20518252.242400002</v>
      </c>
      <c r="TYC16">
        <v>20518252.242400002</v>
      </c>
      <c r="TYD16">
        <v>20518252.242400002</v>
      </c>
      <c r="TYE16">
        <v>20518252.242400002</v>
      </c>
      <c r="TYF16">
        <v>20518252.242400002</v>
      </c>
      <c r="TYG16">
        <v>20518252.242400002</v>
      </c>
      <c r="TYH16">
        <v>20518252.242400002</v>
      </c>
      <c r="TYI16">
        <v>20518252.242400002</v>
      </c>
      <c r="TYJ16">
        <v>20518252.242400002</v>
      </c>
      <c r="TYK16">
        <v>20824890.782299999</v>
      </c>
      <c r="TYL16">
        <v>20824890.782299999</v>
      </c>
      <c r="TYM16">
        <v>20824890.782299999</v>
      </c>
      <c r="TYN16">
        <v>20824890.782299999</v>
      </c>
      <c r="TYO16">
        <v>20824890.782299999</v>
      </c>
      <c r="TYP16">
        <v>20824890.782299999</v>
      </c>
      <c r="TYQ16">
        <v>20824890.782299999</v>
      </c>
      <c r="TYR16">
        <v>20824890.782299999</v>
      </c>
      <c r="TYS16">
        <v>20824890.782299999</v>
      </c>
      <c r="TYT16">
        <v>20824890.782299999</v>
      </c>
      <c r="TYU16">
        <v>20824890.782299999</v>
      </c>
      <c r="TYV16">
        <v>20518252.242400002</v>
      </c>
      <c r="TYW16">
        <v>20518252.242400002</v>
      </c>
      <c r="TYX16">
        <v>20518252.242400002</v>
      </c>
      <c r="TYY16">
        <v>20518252.242400002</v>
      </c>
      <c r="TYZ16">
        <v>20518252.242400002</v>
      </c>
      <c r="TZA16">
        <v>20518252.242400002</v>
      </c>
      <c r="TZB16">
        <v>20518252.242400002</v>
      </c>
      <c r="TZC16">
        <v>20518252.242400002</v>
      </c>
      <c r="TZD16">
        <v>20518252.242400002</v>
      </c>
      <c r="TZE16">
        <v>20518252.242400002</v>
      </c>
      <c r="TZF16">
        <v>20518252.242400002</v>
      </c>
      <c r="TZG16">
        <v>20824890.782299999</v>
      </c>
      <c r="TZH16">
        <v>20824890.782299999</v>
      </c>
      <c r="TZI16">
        <v>20824890.782299999</v>
      </c>
      <c r="TZJ16">
        <v>20824890.782299999</v>
      </c>
      <c r="TZK16">
        <v>20824890.782299999</v>
      </c>
      <c r="TZL16">
        <v>20824890.782299999</v>
      </c>
      <c r="TZM16">
        <v>20824890.782299999</v>
      </c>
      <c r="TZN16">
        <v>20824890.782299999</v>
      </c>
      <c r="TZO16">
        <v>20824890.782299999</v>
      </c>
      <c r="TZP16">
        <v>20824890.782299999</v>
      </c>
      <c r="TZQ16">
        <v>20824890.782299999</v>
      </c>
      <c r="TZR16">
        <v>-54944183.035499997</v>
      </c>
      <c r="TZS16">
        <v>-54944183.035499997</v>
      </c>
      <c r="TZT16">
        <v>-54944183.035499997</v>
      </c>
      <c r="TZU16">
        <v>-54944183.035499997</v>
      </c>
      <c r="TZV16">
        <v>-54944183.035499997</v>
      </c>
      <c r="TZW16">
        <v>-54944183.035499997</v>
      </c>
      <c r="TZX16">
        <v>-54944183.035499997</v>
      </c>
      <c r="TZY16">
        <v>-54944183.035499997</v>
      </c>
      <c r="TZZ16">
        <v>-54944183.035499997</v>
      </c>
      <c r="UAA16">
        <v>-54944183.035499997</v>
      </c>
      <c r="UAB16">
        <v>-54944183.035499997</v>
      </c>
      <c r="UAC16">
        <v>-54944183.035499997</v>
      </c>
      <c r="UAD16">
        <v>-54944183.035499997</v>
      </c>
      <c r="UAE16">
        <v>-54944183.035499997</v>
      </c>
      <c r="UAF16">
        <v>-54944183.035499997</v>
      </c>
      <c r="UAG16">
        <v>-54944183.035499997</v>
      </c>
      <c r="UAH16">
        <v>-54944183.035499997</v>
      </c>
      <c r="UAI16">
        <v>-54944183.035499997</v>
      </c>
      <c r="UAJ16">
        <v>-54944183.035499997</v>
      </c>
      <c r="UAK16">
        <v>-54944183.035499997</v>
      </c>
      <c r="UAL16">
        <v>-54944183.035499997</v>
      </c>
      <c r="UAM16">
        <v>-54944183.035499997</v>
      </c>
      <c r="UAN16">
        <v>-54944183.035499997</v>
      </c>
      <c r="UAO16">
        <v>-54944183.035499997</v>
      </c>
      <c r="UAP16">
        <v>-54944183.035499997</v>
      </c>
      <c r="UAQ16">
        <v>-54944183.035499997</v>
      </c>
      <c r="UAR16">
        <v>-54944183.035499997</v>
      </c>
      <c r="UAS16">
        <v>-54944183.035499997</v>
      </c>
      <c r="UAT16">
        <v>-54944183.035499997</v>
      </c>
      <c r="UAU16">
        <v>-54944183.035499997</v>
      </c>
      <c r="UAV16">
        <v>-54944183.035499997</v>
      </c>
      <c r="UAW16">
        <v>-54944183.035499997</v>
      </c>
      <c r="UAX16">
        <v>-54944183.035499997</v>
      </c>
      <c r="UAY16">
        <v>-54944183.035499997</v>
      </c>
      <c r="UAZ16">
        <v>-54944183.035499997</v>
      </c>
      <c r="UBA16">
        <v>-54944183.035499997</v>
      </c>
      <c r="UBB16">
        <v>-54944183.035499997</v>
      </c>
      <c r="UBC16">
        <v>-54944183.035499997</v>
      </c>
      <c r="UBD16">
        <v>-54944183.035499997</v>
      </c>
      <c r="UBE16">
        <v>-54944183.035499997</v>
      </c>
      <c r="UBF16">
        <v>-54944183.035499997</v>
      </c>
      <c r="UBG16">
        <v>-54944183.035499997</v>
      </c>
      <c r="UBH16">
        <v>-54944183.035499997</v>
      </c>
      <c r="UBI16">
        <v>-54944183.035499997</v>
      </c>
      <c r="UBJ16">
        <v>-84328296.355800003</v>
      </c>
      <c r="UBK16">
        <v>-84328296.355800003</v>
      </c>
      <c r="UBL16">
        <v>-84328296.355800003</v>
      </c>
      <c r="UBM16">
        <v>-84328296.355800003</v>
      </c>
      <c r="UBN16">
        <v>-84328296.355800003</v>
      </c>
      <c r="UBO16">
        <v>-84328296.355800003</v>
      </c>
      <c r="UBP16">
        <v>-84328296.355800003</v>
      </c>
      <c r="UBQ16">
        <v>-84328296.355800003</v>
      </c>
      <c r="UBR16">
        <v>-84328296.355800003</v>
      </c>
      <c r="UBS16">
        <v>-84328296.355800003</v>
      </c>
      <c r="UBT16">
        <v>-84328296.355800003</v>
      </c>
      <c r="UBU16">
        <v>-84328296.355800003</v>
      </c>
      <c r="UBV16">
        <v>-84328296.355800003</v>
      </c>
      <c r="UBW16">
        <v>-84328296.355800003</v>
      </c>
      <c r="UBX16">
        <v>-84328296.355800003</v>
      </c>
      <c r="UBY16">
        <v>-84328296.355800003</v>
      </c>
      <c r="UBZ16">
        <v>-84328296.355800003</v>
      </c>
      <c r="UCA16">
        <v>-84328296.355800003</v>
      </c>
      <c r="UCB16">
        <v>-84328296.355800003</v>
      </c>
      <c r="UCC16">
        <v>-84328296.355800003</v>
      </c>
      <c r="UCD16">
        <v>-84328296.355800003</v>
      </c>
      <c r="UCE16">
        <v>-84328296.355800003</v>
      </c>
      <c r="UCF16">
        <v>-84328296.355800003</v>
      </c>
      <c r="UCG16">
        <v>-84328296.355800003</v>
      </c>
      <c r="UCH16">
        <v>-84328296.355800003</v>
      </c>
      <c r="UCI16">
        <v>-84328296.355800003</v>
      </c>
      <c r="UCJ16">
        <v>-84328296.355800003</v>
      </c>
      <c r="UCK16">
        <v>-84328296.355800003</v>
      </c>
      <c r="UCL16">
        <v>-84328296.355800003</v>
      </c>
      <c r="UCM16">
        <v>-84328296.355800003</v>
      </c>
      <c r="UCN16">
        <v>-84328296.355800003</v>
      </c>
      <c r="UCO16">
        <v>-84328296.355800003</v>
      </c>
      <c r="UCP16">
        <v>-84328296.355800003</v>
      </c>
      <c r="UCQ16">
        <v>-84328296.355800003</v>
      </c>
      <c r="UCR16">
        <v>-84328296.355800003</v>
      </c>
      <c r="UCS16">
        <v>-84328296.355800003</v>
      </c>
      <c r="UCT16">
        <v>-84328296.355800003</v>
      </c>
      <c r="UCU16">
        <v>-84328296.355800003</v>
      </c>
      <c r="UCV16">
        <v>-84328296.355800003</v>
      </c>
      <c r="UCW16">
        <v>-84328296.355800003</v>
      </c>
      <c r="UCX16">
        <v>-84328296.355800003</v>
      </c>
      <c r="UCY16">
        <v>-84328296.355800003</v>
      </c>
      <c r="UCZ16">
        <v>-84328296.355800003</v>
      </c>
      <c r="UDA16">
        <v>-84328296.355800003</v>
      </c>
      <c r="UDB16">
        <v>-129967900.605</v>
      </c>
      <c r="UDC16">
        <v>-129967900.605</v>
      </c>
      <c r="UDD16">
        <v>-129967900.605</v>
      </c>
      <c r="UDE16">
        <v>-129967900.605</v>
      </c>
      <c r="UDF16">
        <v>-129967900.605</v>
      </c>
      <c r="UDG16">
        <v>-129967900.605</v>
      </c>
      <c r="UDH16">
        <v>-129967900.605</v>
      </c>
      <c r="UDI16">
        <v>-129967900.605</v>
      </c>
      <c r="UDJ16">
        <v>-129967900.605</v>
      </c>
      <c r="UDK16">
        <v>-129967900.605</v>
      </c>
      <c r="UDL16">
        <v>-129967900.605</v>
      </c>
      <c r="UDM16">
        <v>-129967900.605</v>
      </c>
      <c r="UDN16">
        <v>-129967900.605</v>
      </c>
      <c r="UDO16">
        <v>-129967900.605</v>
      </c>
      <c r="UDP16">
        <v>-129967900.605</v>
      </c>
      <c r="UDQ16">
        <v>-129967900.605</v>
      </c>
      <c r="UDR16">
        <v>-129967900.605</v>
      </c>
      <c r="UDS16">
        <v>-129967900.605</v>
      </c>
      <c r="UDT16">
        <v>-129967900.605</v>
      </c>
      <c r="UDU16">
        <v>-129967900.605</v>
      </c>
      <c r="UDV16">
        <v>-129967900.605</v>
      </c>
      <c r="UDW16">
        <v>-129967900.605</v>
      </c>
      <c r="UDX16">
        <v>-129967900.605</v>
      </c>
      <c r="UDY16">
        <v>-129967900.605</v>
      </c>
      <c r="UDZ16">
        <v>-129967900.605</v>
      </c>
      <c r="UEA16">
        <v>-129967900.605</v>
      </c>
      <c r="UEB16">
        <v>-129967900.605</v>
      </c>
      <c r="UEC16">
        <v>-129967900.605</v>
      </c>
      <c r="UED16">
        <v>-129967900.605</v>
      </c>
      <c r="UEE16">
        <v>-129967900.605</v>
      </c>
      <c r="UEF16">
        <v>-129967900.605</v>
      </c>
      <c r="UEG16">
        <v>-129967900.605</v>
      </c>
      <c r="UEH16">
        <v>-129967900.605</v>
      </c>
      <c r="UEI16">
        <v>-129967900.605</v>
      </c>
      <c r="UEJ16">
        <v>-129967900.605</v>
      </c>
      <c r="UEK16">
        <v>-129967900.605</v>
      </c>
      <c r="UEL16">
        <v>-129967900.605</v>
      </c>
      <c r="UEM16">
        <v>-129967900.605</v>
      </c>
      <c r="UEN16">
        <v>-129967900.605</v>
      </c>
      <c r="UEO16">
        <v>-129967900.605</v>
      </c>
      <c r="UEP16">
        <v>-129967900.605</v>
      </c>
      <c r="UEQ16">
        <v>-129967900.605</v>
      </c>
      <c r="UER16">
        <v>-129967900.605</v>
      </c>
      <c r="UES16">
        <v>-129967900.605</v>
      </c>
      <c r="UET16">
        <v>-54944183.035499997</v>
      </c>
      <c r="UEU16">
        <v>-54944183.035499997</v>
      </c>
      <c r="UEV16">
        <v>-54944183.035499997</v>
      </c>
      <c r="UEW16">
        <v>-54944183.035499997</v>
      </c>
      <c r="UEX16">
        <v>-54944183.035499997</v>
      </c>
      <c r="UEY16">
        <v>-54944183.035499997</v>
      </c>
      <c r="UEZ16">
        <v>-54944183.035499997</v>
      </c>
      <c r="UFA16">
        <v>-54944183.035499997</v>
      </c>
      <c r="UFB16">
        <v>-54944183.035499997</v>
      </c>
      <c r="UFC16">
        <v>-54944183.035499997</v>
      </c>
      <c r="UFD16">
        <v>-54944183.035499997</v>
      </c>
      <c r="UFE16">
        <v>-54944183.035499997</v>
      </c>
      <c r="UFF16">
        <v>-54944183.035499997</v>
      </c>
      <c r="UFG16">
        <v>-54944183.035499997</v>
      </c>
      <c r="UFH16">
        <v>-54944183.035499997</v>
      </c>
      <c r="UFI16">
        <v>-54944183.035499997</v>
      </c>
      <c r="UFJ16">
        <v>-54944183.035499997</v>
      </c>
      <c r="UFK16">
        <v>-54944183.035499997</v>
      </c>
      <c r="UFL16">
        <v>-54944183.035499997</v>
      </c>
      <c r="UFM16">
        <v>-54944183.035499997</v>
      </c>
      <c r="UFN16">
        <v>-54944183.035499997</v>
      </c>
      <c r="UFO16">
        <v>-54944183.035499997</v>
      </c>
      <c r="UFP16">
        <v>-54944183.035499997</v>
      </c>
      <c r="UFQ16">
        <v>-54944183.035499997</v>
      </c>
      <c r="UFR16">
        <v>-54944183.035499997</v>
      </c>
      <c r="UFS16">
        <v>-54944183.035499997</v>
      </c>
      <c r="UFT16">
        <v>-54944183.035499997</v>
      </c>
      <c r="UFU16">
        <v>-54944183.035499997</v>
      </c>
      <c r="UFV16">
        <v>-54944183.035499997</v>
      </c>
      <c r="UFW16">
        <v>-54944183.035499997</v>
      </c>
      <c r="UFX16">
        <v>-54944183.035499997</v>
      </c>
      <c r="UFY16">
        <v>-54944183.035499997</v>
      </c>
      <c r="UFZ16">
        <v>-54944183.035499997</v>
      </c>
      <c r="UGA16">
        <v>-54944183.035499997</v>
      </c>
      <c r="UGB16">
        <v>-54944183.035499997</v>
      </c>
      <c r="UGC16">
        <v>-54944183.035499997</v>
      </c>
      <c r="UGD16">
        <v>-54944183.035499997</v>
      </c>
      <c r="UGE16">
        <v>-54944183.035499997</v>
      </c>
      <c r="UGF16">
        <v>-54944183.035499997</v>
      </c>
      <c r="UGG16">
        <v>-54944183.035499997</v>
      </c>
      <c r="UGH16">
        <v>-54944183.035499997</v>
      </c>
      <c r="UGI16">
        <v>-54944183.035499997</v>
      </c>
      <c r="UGJ16">
        <v>-54944183.035499997</v>
      </c>
      <c r="UGK16">
        <v>-54944183.035499997</v>
      </c>
      <c r="UGL16">
        <v>-84328296.355800003</v>
      </c>
      <c r="UGM16">
        <v>-84328296.355800003</v>
      </c>
      <c r="UGN16">
        <v>-84328296.355800003</v>
      </c>
      <c r="UGO16">
        <v>-84328296.355800003</v>
      </c>
      <c r="UGP16">
        <v>-84328296.355800003</v>
      </c>
      <c r="UGQ16">
        <v>-84328296.355800003</v>
      </c>
      <c r="UGR16">
        <v>-84328296.355800003</v>
      </c>
      <c r="UGS16">
        <v>-84328296.355800003</v>
      </c>
      <c r="UGT16">
        <v>-84328296.355800003</v>
      </c>
      <c r="UGU16">
        <v>-84328296.355800003</v>
      </c>
      <c r="UGV16">
        <v>-84328296.355800003</v>
      </c>
      <c r="UGW16">
        <v>-84328296.355800003</v>
      </c>
      <c r="UGX16">
        <v>-84328296.355800003</v>
      </c>
      <c r="UGY16">
        <v>-84328296.355800003</v>
      </c>
      <c r="UGZ16">
        <v>-84328296.355800003</v>
      </c>
      <c r="UHA16">
        <v>-84328296.355800003</v>
      </c>
      <c r="UHB16">
        <v>-84328296.355800003</v>
      </c>
      <c r="UHC16">
        <v>-84328296.355800003</v>
      </c>
      <c r="UHD16">
        <v>-84328296.355800003</v>
      </c>
      <c r="UHE16">
        <v>-84328296.355800003</v>
      </c>
      <c r="UHF16">
        <v>-84328296.355800003</v>
      </c>
      <c r="UHG16">
        <v>-84328296.355800003</v>
      </c>
      <c r="UHH16">
        <v>-84328296.355800003</v>
      </c>
      <c r="UHI16">
        <v>-84328296.355800003</v>
      </c>
      <c r="UHJ16">
        <v>-84328296.355800003</v>
      </c>
      <c r="UHK16">
        <v>-84328296.355800003</v>
      </c>
      <c r="UHL16">
        <v>-84328296.355800003</v>
      </c>
      <c r="UHM16">
        <v>-84328296.355800003</v>
      </c>
      <c r="UHN16">
        <v>-84328296.355800003</v>
      </c>
      <c r="UHO16">
        <v>-84328296.355800003</v>
      </c>
      <c r="UHP16">
        <v>-84328296.355800003</v>
      </c>
      <c r="UHQ16">
        <v>-84328296.355800003</v>
      </c>
      <c r="UHR16">
        <v>-84328296.355800003</v>
      </c>
      <c r="UHS16">
        <v>-84328296.355800003</v>
      </c>
      <c r="UHT16">
        <v>-84328296.355800003</v>
      </c>
      <c r="UHU16">
        <v>-84328296.355800003</v>
      </c>
      <c r="UHV16">
        <v>-84328296.355800003</v>
      </c>
      <c r="UHW16">
        <v>-84328296.355800003</v>
      </c>
      <c r="UHX16">
        <v>-84328296.355800003</v>
      </c>
      <c r="UHY16">
        <v>-84328296.355800003</v>
      </c>
      <c r="UHZ16">
        <v>-84328296.355800003</v>
      </c>
      <c r="UIA16">
        <v>-84328296.355800003</v>
      </c>
      <c r="UIB16">
        <v>-84328296.355800003</v>
      </c>
      <c r="UIC16">
        <v>-84328296.355800003</v>
      </c>
      <c r="UID16">
        <v>-129967900.605</v>
      </c>
      <c r="UIE16">
        <v>-129967900.605</v>
      </c>
      <c r="UIF16">
        <v>-129967900.605</v>
      </c>
      <c r="UIG16">
        <v>-129967900.605</v>
      </c>
      <c r="UIH16">
        <v>-129967900.605</v>
      </c>
      <c r="UII16">
        <v>-129967900.605</v>
      </c>
      <c r="UIJ16">
        <v>-129967900.605</v>
      </c>
      <c r="UIK16">
        <v>-129967900.605</v>
      </c>
      <c r="UIL16">
        <v>-129967900.605</v>
      </c>
      <c r="UIM16">
        <v>-129967900.605</v>
      </c>
      <c r="UIN16">
        <v>-129967900.605</v>
      </c>
      <c r="UIO16">
        <v>-129967900.605</v>
      </c>
      <c r="UIP16">
        <v>-129967900.605</v>
      </c>
      <c r="UIQ16">
        <v>-129967900.605</v>
      </c>
      <c r="UIR16">
        <v>-129967900.605</v>
      </c>
      <c r="UIS16">
        <v>-129967900.605</v>
      </c>
      <c r="UIT16">
        <v>-129967900.605</v>
      </c>
      <c r="UIU16">
        <v>-129967900.605</v>
      </c>
      <c r="UIV16">
        <v>-129967900.605</v>
      </c>
      <c r="UIW16">
        <v>-129967900.605</v>
      </c>
      <c r="UIX16">
        <v>-129967900.605</v>
      </c>
      <c r="UIY16">
        <v>-129967900.605</v>
      </c>
      <c r="UIZ16">
        <v>-129967900.605</v>
      </c>
      <c r="UJA16">
        <v>-129967900.605</v>
      </c>
      <c r="UJB16">
        <v>-129967900.605</v>
      </c>
      <c r="UJC16">
        <v>-129967900.605</v>
      </c>
      <c r="UJD16">
        <v>-129967900.605</v>
      </c>
      <c r="UJE16">
        <v>-129967900.605</v>
      </c>
      <c r="UJF16">
        <v>-129967900.605</v>
      </c>
      <c r="UJG16">
        <v>-129967900.605</v>
      </c>
      <c r="UJH16">
        <v>-129967900.605</v>
      </c>
      <c r="UJI16">
        <v>-129967900.605</v>
      </c>
      <c r="UJJ16">
        <v>-129967900.605</v>
      </c>
      <c r="UJK16">
        <v>-129967900.605</v>
      </c>
      <c r="UJL16">
        <v>-129967900.605</v>
      </c>
      <c r="UJM16">
        <v>-129967900.605</v>
      </c>
      <c r="UJN16">
        <v>-129967900.605</v>
      </c>
      <c r="UJO16">
        <v>-129967900.605</v>
      </c>
      <c r="UJP16">
        <v>-129967900.605</v>
      </c>
      <c r="UJQ16">
        <v>-129967900.605</v>
      </c>
      <c r="UJR16">
        <v>-129967900.605</v>
      </c>
      <c r="UJS16">
        <v>-129967900.605</v>
      </c>
      <c r="UJT16">
        <v>-129967900.605</v>
      </c>
      <c r="UJU16">
        <v>-129967900.605</v>
      </c>
      <c r="UJV16">
        <v>-33146089.706099998</v>
      </c>
      <c r="UJW16">
        <v>-29832782.010699999</v>
      </c>
      <c r="UJX16">
        <v>-27110396.752500001</v>
      </c>
      <c r="UJY16">
        <v>-24899956.1294</v>
      </c>
      <c r="UJZ16">
        <v>-23103595.855500001</v>
      </c>
      <c r="UKA16">
        <v>-21599195.025600001</v>
      </c>
      <c r="UKB16">
        <v>-20239932.504700001</v>
      </c>
      <c r="UKC16">
        <v>-18864056.497200001</v>
      </c>
      <c r="UKD16">
        <v>-16355531.0436</v>
      </c>
      <c r="UKE16">
        <v>-13995530.715600001</v>
      </c>
      <c r="UKF16">
        <v>-13395179.1908</v>
      </c>
      <c r="UKG16">
        <v>-31724155.011500001</v>
      </c>
      <c r="UKH16">
        <v>-27715650.1149</v>
      </c>
      <c r="UKI16">
        <v>-24038481.429099999</v>
      </c>
      <c r="UKJ16">
        <v>-20534000.5973</v>
      </c>
      <c r="UKK16">
        <v>-17011712.683800001</v>
      </c>
      <c r="UKL16">
        <v>-13252746.943</v>
      </c>
      <c r="UKM16">
        <v>-9028934.0752300005</v>
      </c>
      <c r="UKN16">
        <v>4875826.9156600004</v>
      </c>
      <c r="UKO16">
        <v>10738880.984999999</v>
      </c>
      <c r="UKP16">
        <v>13089378.5557</v>
      </c>
      <c r="UKQ16">
        <v>14385172.9442</v>
      </c>
      <c r="UKR16">
        <v>-30533824.542100001</v>
      </c>
      <c r="UKS16">
        <v>-25873150.793499999</v>
      </c>
      <c r="UKT16">
        <v>-22890562.366300002</v>
      </c>
      <c r="UKU16">
        <v>-20977002.785799999</v>
      </c>
      <c r="UKV16">
        <v>-19692463.395</v>
      </c>
      <c r="UKW16">
        <v>-18449954.319800001</v>
      </c>
      <c r="UKX16">
        <v>-17386352.557100002</v>
      </c>
      <c r="UKY16">
        <v>-16377121.6129</v>
      </c>
      <c r="UKZ16">
        <v>-14936699.589299999</v>
      </c>
      <c r="ULA16">
        <v>-13880931.59</v>
      </c>
      <c r="ULB16">
        <v>-13395179.1908</v>
      </c>
      <c r="ULC16">
        <v>-28629217.1382</v>
      </c>
      <c r="ULD16">
        <v>-22044403.3858</v>
      </c>
      <c r="ULE16">
        <v>-16991722.034000002</v>
      </c>
      <c r="ULF16">
        <v>-12425332.725099999</v>
      </c>
      <c r="ULG16">
        <v>-7557677.6571399998</v>
      </c>
      <c r="ULH16">
        <v>-2977958.6627400001</v>
      </c>
      <c r="ULI16">
        <v>2919451.8008099999</v>
      </c>
      <c r="ULJ16">
        <v>8434606.3554500006</v>
      </c>
      <c r="ULK16">
        <v>11781088.6862</v>
      </c>
      <c r="ULL16">
        <v>13452021.1567</v>
      </c>
      <c r="ULM16">
        <v>14385172.9442</v>
      </c>
      <c r="ULN16">
        <v>-49597038.724399999</v>
      </c>
      <c r="ULO16">
        <v>-44252673.479699999</v>
      </c>
      <c r="ULP16">
        <v>-39682657.473099999</v>
      </c>
      <c r="ULQ16">
        <v>-35729884.123499997</v>
      </c>
      <c r="ULR16">
        <v>-32202484.9311</v>
      </c>
      <c r="ULS16">
        <v>-28869809.9505</v>
      </c>
      <c r="ULT16">
        <v>-25470888.324099999</v>
      </c>
      <c r="ULU16">
        <v>-21744770.527800001</v>
      </c>
      <c r="ULV16">
        <v>-15014448.5473</v>
      </c>
      <c r="ULW16">
        <v>-8846529.9573100004</v>
      </c>
      <c r="ULX16">
        <v>-7334644.9224800002</v>
      </c>
      <c r="ULY16">
        <v>-46753169.335199997</v>
      </c>
      <c r="ULZ16">
        <v>-40018409.688100003</v>
      </c>
      <c r="UMA16">
        <v>-33538826.826400001</v>
      </c>
      <c r="UMB16">
        <v>-26997973.059300002</v>
      </c>
      <c r="UMC16">
        <v>-20018718.5876</v>
      </c>
      <c r="UMD16">
        <v>-12176913.7853</v>
      </c>
      <c r="UME16">
        <v>-3048891.4651500001</v>
      </c>
      <c r="UMF16">
        <v>27369123.197799999</v>
      </c>
      <c r="UMG16">
        <v>40274967.090499997</v>
      </c>
      <c r="UMH16">
        <v>45420447.227499999</v>
      </c>
      <c r="UMI16">
        <v>48226059.347499996</v>
      </c>
      <c r="UMJ16">
        <v>-45438470.854599997</v>
      </c>
      <c r="UMK16">
        <v>-37666123.862099998</v>
      </c>
      <c r="UML16">
        <v>-32147898.911800001</v>
      </c>
      <c r="UMM16">
        <v>-28020132.220400002</v>
      </c>
      <c r="UMN16">
        <v>-24772704.428199999</v>
      </c>
      <c r="UMO16">
        <v>-21322090.187899999</v>
      </c>
      <c r="UMP16">
        <v>-18219651.1974</v>
      </c>
      <c r="UMQ16">
        <v>-15289868.791200001</v>
      </c>
      <c r="UMR16">
        <v>-11338445.022700001</v>
      </c>
      <c r="UMS16">
        <v>-8557881.5861900002</v>
      </c>
      <c r="UMT16">
        <v>-7334644.9224800002</v>
      </c>
      <c r="UMU16">
        <v>-41646805.365199998</v>
      </c>
      <c r="UMV16">
        <v>-30093674.616300002</v>
      </c>
      <c r="UMW16">
        <v>-20362363.114500001</v>
      </c>
      <c r="UMX16">
        <v>-10880866.830499999</v>
      </c>
      <c r="UMY16">
        <v>-312576.50159200002</v>
      </c>
      <c r="UMZ16">
        <v>9847713.9705100004</v>
      </c>
      <c r="UNA16">
        <v>22954635.233199999</v>
      </c>
      <c r="UNB16">
        <v>35173076.170699999</v>
      </c>
      <c r="UNC16">
        <v>42547822.765600003</v>
      </c>
      <c r="UND16">
        <v>46205654.429399997</v>
      </c>
      <c r="UNE16">
        <v>48226059.347499996</v>
      </c>
      <c r="UNF16">
        <v>-73890789.541099995</v>
      </c>
      <c r="UNG16">
        <v>-65146070.982500002</v>
      </c>
      <c r="UNH16">
        <v>-57332534.948899999</v>
      </c>
      <c r="UNI16">
        <v>-50137287.372900002</v>
      </c>
      <c r="UNJ16">
        <v>-43182476.867299996</v>
      </c>
      <c r="UNK16">
        <v>-36027437.321500003</v>
      </c>
      <c r="UNL16">
        <v>-28199768.0748</v>
      </c>
      <c r="UNM16">
        <v>-19272378.638599999</v>
      </c>
      <c r="UNN16">
        <v>-3217770.3387199999</v>
      </c>
      <c r="UNO16">
        <v>11310290.4318</v>
      </c>
      <c r="UNP16">
        <v>14805181.237600001</v>
      </c>
      <c r="UNQ16">
        <v>-68203050.762700006</v>
      </c>
      <c r="UNR16">
        <v>-56677543.399300002</v>
      </c>
      <c r="UNS16">
        <v>-45044873.655400001</v>
      </c>
      <c r="UNT16">
        <v>-32673465.244399998</v>
      </c>
      <c r="UNU16">
        <v>-18814944.180300001</v>
      </c>
      <c r="UNV16">
        <v>-2641644.9909899998</v>
      </c>
      <c r="UNW16">
        <v>16644225.643200001</v>
      </c>
      <c r="UNX16">
        <v>81429412.741400003</v>
      </c>
      <c r="UNY16">
        <v>109027383.3</v>
      </c>
      <c r="UNZ16">
        <v>119991339.92399999</v>
      </c>
      <c r="UOA16">
        <v>125926589.778</v>
      </c>
      <c r="UOB16">
        <v>-67189647.234899998</v>
      </c>
      <c r="UOC16">
        <v>-53993769.729000002</v>
      </c>
      <c r="UOD16">
        <v>-43636007.866599999</v>
      </c>
      <c r="UOE16">
        <v>-34926191.042199999</v>
      </c>
      <c r="UOF16">
        <v>-27404572.2104</v>
      </c>
      <c r="UOG16">
        <v>-19041412.910599999</v>
      </c>
      <c r="UOH16">
        <v>-11359860.1742</v>
      </c>
      <c r="UOI16">
        <v>-4120366.56085</v>
      </c>
      <c r="UOJ16">
        <v>5403498.7570900004</v>
      </c>
      <c r="UOK16">
        <v>11977592.7448</v>
      </c>
      <c r="UOL16">
        <v>14805181.237600001</v>
      </c>
      <c r="UOM16">
        <v>-59632921.909100004</v>
      </c>
      <c r="UON16">
        <v>-38977860.641199999</v>
      </c>
      <c r="UOO16">
        <v>-20083444.236499999</v>
      </c>
      <c r="UOP16">
        <v>-593333.55778000003</v>
      </c>
      <c r="UOQ16">
        <v>21804114.439800002</v>
      </c>
      <c r="UOR16">
        <v>43640066.012699999</v>
      </c>
      <c r="UOS16">
        <v>71840645.990199998</v>
      </c>
      <c r="UOT16">
        <v>98076580.739199996</v>
      </c>
      <c r="UOU16">
        <v>113858403.61300001</v>
      </c>
      <c r="UOV16">
        <v>121652474.5</v>
      </c>
      <c r="UOW16">
        <v>125926589.778</v>
      </c>
      <c r="UOX16">
        <v>8252527.0018300004</v>
      </c>
      <c r="UOY16">
        <v>8252527.0018300004</v>
      </c>
      <c r="UOZ16">
        <v>8252527.0018300004</v>
      </c>
      <c r="UPA16">
        <v>8252527.0018300004</v>
      </c>
      <c r="UPB16">
        <v>8252527.0018300004</v>
      </c>
      <c r="UPC16">
        <v>8252527.0018300004</v>
      </c>
      <c r="UPD16">
        <v>8252527.0018300004</v>
      </c>
      <c r="UPE16">
        <v>8252527.0018300004</v>
      </c>
      <c r="UPF16">
        <v>8252527.0018300004</v>
      </c>
      <c r="UPG16">
        <v>8252527.0018300004</v>
      </c>
      <c r="UPH16">
        <v>8252527.0018300004</v>
      </c>
      <c r="UPI16">
        <v>8290249.0123500004</v>
      </c>
      <c r="UPJ16">
        <v>8290249.0123500004</v>
      </c>
      <c r="UPK16">
        <v>8290249.0123500004</v>
      </c>
      <c r="UPL16">
        <v>8290249.0123500004</v>
      </c>
      <c r="UPM16">
        <v>8290249.0123500004</v>
      </c>
      <c r="UPN16">
        <v>8290249.0123500004</v>
      </c>
      <c r="UPO16">
        <v>8290249.0123500004</v>
      </c>
      <c r="UPP16">
        <v>8290249.0123500004</v>
      </c>
      <c r="UPQ16">
        <v>8290249.0123500004</v>
      </c>
      <c r="UPR16">
        <v>8290249.0123500004</v>
      </c>
      <c r="UPS16">
        <v>8290249.0123500004</v>
      </c>
      <c r="UPT16">
        <v>8252527.0018300004</v>
      </c>
      <c r="UPU16">
        <v>8252527.0018300004</v>
      </c>
      <c r="UPV16">
        <v>8252527.0018300004</v>
      </c>
      <c r="UPW16">
        <v>8252527.0018300004</v>
      </c>
      <c r="UPX16">
        <v>8252527.0018300004</v>
      </c>
      <c r="UPY16">
        <v>8252527.0018300004</v>
      </c>
      <c r="UPZ16">
        <v>8252527.0018300004</v>
      </c>
      <c r="UQA16">
        <v>8252527.0018300004</v>
      </c>
      <c r="UQB16">
        <v>8252527.0018300004</v>
      </c>
      <c r="UQC16">
        <v>8252527.0018300004</v>
      </c>
      <c r="UQD16">
        <v>8252527.0018300004</v>
      </c>
      <c r="UQE16">
        <v>8290249.0123500004</v>
      </c>
      <c r="UQF16">
        <v>8290249.0123500004</v>
      </c>
      <c r="UQG16">
        <v>8290249.0123500004</v>
      </c>
      <c r="UQH16">
        <v>8290249.0123500004</v>
      </c>
      <c r="UQI16">
        <v>8290249.0123500004</v>
      </c>
      <c r="UQJ16">
        <v>8290249.0123500004</v>
      </c>
      <c r="UQK16">
        <v>8290249.0123500004</v>
      </c>
      <c r="UQL16">
        <v>8290249.0123500004</v>
      </c>
      <c r="UQM16">
        <v>8290249.0123500004</v>
      </c>
      <c r="UQN16">
        <v>8290249.0123500004</v>
      </c>
      <c r="UQO16">
        <v>8290249.0123500004</v>
      </c>
      <c r="UQP16">
        <v>25175767.925700001</v>
      </c>
      <c r="UQQ16">
        <v>25175767.925700001</v>
      </c>
      <c r="UQR16">
        <v>25175767.925700001</v>
      </c>
      <c r="UQS16">
        <v>25175767.925700001</v>
      </c>
      <c r="UQT16">
        <v>25175767.925700001</v>
      </c>
      <c r="UQU16">
        <v>25175767.925700001</v>
      </c>
      <c r="UQV16">
        <v>25175767.925700001</v>
      </c>
      <c r="UQW16">
        <v>25175767.925700001</v>
      </c>
      <c r="UQX16">
        <v>25175767.925700001</v>
      </c>
      <c r="UQY16">
        <v>25175767.925700001</v>
      </c>
      <c r="UQZ16">
        <v>25175767.925700001</v>
      </c>
      <c r="URA16">
        <v>25250357.213599999</v>
      </c>
      <c r="URB16">
        <v>25250357.213599999</v>
      </c>
      <c r="URC16">
        <v>25250357.213599999</v>
      </c>
      <c r="URD16">
        <v>25250357.213599999</v>
      </c>
      <c r="URE16">
        <v>25250357.213599999</v>
      </c>
      <c r="URF16">
        <v>25250357.213599999</v>
      </c>
      <c r="URG16">
        <v>25250357.213599999</v>
      </c>
      <c r="URH16">
        <v>25250357.213599999</v>
      </c>
      <c r="URI16">
        <v>25250357.213599999</v>
      </c>
      <c r="URJ16">
        <v>25250357.213599999</v>
      </c>
      <c r="URK16">
        <v>25250357.213599999</v>
      </c>
      <c r="URL16">
        <v>25175767.925700001</v>
      </c>
      <c r="URM16">
        <v>25175767.925700001</v>
      </c>
      <c r="URN16">
        <v>25175767.925700001</v>
      </c>
      <c r="URO16">
        <v>25175767.925700001</v>
      </c>
      <c r="URP16">
        <v>25175767.925700001</v>
      </c>
      <c r="URQ16">
        <v>25175767.925700001</v>
      </c>
      <c r="URR16">
        <v>25175767.925700001</v>
      </c>
      <c r="URS16">
        <v>25175767.925700001</v>
      </c>
      <c r="URT16">
        <v>25175767.925700001</v>
      </c>
      <c r="URU16">
        <v>25175767.925700001</v>
      </c>
      <c r="URV16">
        <v>25175767.925700001</v>
      </c>
      <c r="URW16">
        <v>25250357.213599999</v>
      </c>
      <c r="URX16">
        <v>25250357.213599999</v>
      </c>
      <c r="URY16">
        <v>25250357.213599999</v>
      </c>
      <c r="URZ16">
        <v>25250357.213599999</v>
      </c>
      <c r="USA16">
        <v>25250357.213599999</v>
      </c>
      <c r="USB16">
        <v>25250357.213599999</v>
      </c>
      <c r="USC16">
        <v>25250357.213599999</v>
      </c>
      <c r="USD16">
        <v>25250357.213599999</v>
      </c>
      <c r="USE16">
        <v>25250357.213599999</v>
      </c>
      <c r="USF16">
        <v>25250357.213599999</v>
      </c>
      <c r="USG16">
        <v>25250357.213599999</v>
      </c>
      <c r="USH16">
        <v>63827073.679399997</v>
      </c>
      <c r="USI16">
        <v>63827073.679399997</v>
      </c>
      <c r="USJ16">
        <v>63827073.679399997</v>
      </c>
      <c r="USK16">
        <v>63827073.679399997</v>
      </c>
      <c r="USL16">
        <v>63827073.679399997</v>
      </c>
      <c r="USM16">
        <v>63827073.679399997</v>
      </c>
      <c r="USN16">
        <v>63827073.679399997</v>
      </c>
      <c r="USO16">
        <v>63827073.679399997</v>
      </c>
      <c r="USP16">
        <v>63827073.679399997</v>
      </c>
      <c r="USQ16">
        <v>63827073.679399997</v>
      </c>
      <c r="USR16">
        <v>63827073.679399997</v>
      </c>
      <c r="USS16">
        <v>63975397.522200003</v>
      </c>
      <c r="UST16">
        <v>63975397.522200003</v>
      </c>
      <c r="USU16">
        <v>63975397.522200003</v>
      </c>
      <c r="USV16">
        <v>63975397.522200003</v>
      </c>
      <c r="USW16">
        <v>63975397.522200003</v>
      </c>
      <c r="USX16">
        <v>63975397.522200003</v>
      </c>
      <c r="USY16">
        <v>63975397.522200003</v>
      </c>
      <c r="USZ16">
        <v>63975397.522200003</v>
      </c>
      <c r="UTA16">
        <v>63975397.522200003</v>
      </c>
      <c r="UTB16">
        <v>63975397.522200003</v>
      </c>
      <c r="UTC16">
        <v>63975397.522200003</v>
      </c>
      <c r="UTD16">
        <v>63827073.679399997</v>
      </c>
      <c r="UTE16">
        <v>63827073.679399997</v>
      </c>
      <c r="UTF16">
        <v>63827073.679399997</v>
      </c>
      <c r="UTG16">
        <v>63827073.679399997</v>
      </c>
      <c r="UTH16">
        <v>63827073.679399997</v>
      </c>
      <c r="UTI16">
        <v>63827073.679399997</v>
      </c>
      <c r="UTJ16">
        <v>63827073.679399997</v>
      </c>
      <c r="UTK16">
        <v>63827073.679399997</v>
      </c>
      <c r="UTL16">
        <v>63827073.679399997</v>
      </c>
      <c r="UTM16">
        <v>63827073.679399997</v>
      </c>
      <c r="UTN16">
        <v>63827073.679399997</v>
      </c>
      <c r="UTO16">
        <v>63975397.522200003</v>
      </c>
      <c r="UTP16">
        <v>63975397.522200003</v>
      </c>
      <c r="UTQ16">
        <v>63975397.522200003</v>
      </c>
      <c r="UTR16">
        <v>63975397.522200003</v>
      </c>
      <c r="UTS16">
        <v>63975397.522200003</v>
      </c>
      <c r="UTT16">
        <v>63975397.522200003</v>
      </c>
      <c r="UTU16">
        <v>63975397.522200003</v>
      </c>
      <c r="UTV16">
        <v>63975397.522200003</v>
      </c>
      <c r="UTW16">
        <v>63975397.522200003</v>
      </c>
      <c r="UTX16">
        <v>63975397.522200003</v>
      </c>
      <c r="UTY16">
        <v>63975397.522200003</v>
      </c>
      <c r="UTZ16">
        <v>-2461.5330749899999</v>
      </c>
      <c r="UUA16">
        <v>-2461.5330749899999</v>
      </c>
      <c r="UUB16">
        <v>-2461.5330749899999</v>
      </c>
      <c r="UUC16">
        <v>-2461.5330749899999</v>
      </c>
      <c r="UUD16">
        <v>-2461.5330749899999</v>
      </c>
      <c r="UUE16">
        <v>-2461.5330749899999</v>
      </c>
      <c r="UUF16">
        <v>-2461.5330749899999</v>
      </c>
      <c r="UUG16">
        <v>-2461.5330749899999</v>
      </c>
      <c r="UUH16">
        <v>-2461.5330749899999</v>
      </c>
      <c r="UUI16">
        <v>-2461.5330749899999</v>
      </c>
      <c r="UUJ16">
        <v>-2461.5330749899999</v>
      </c>
      <c r="UUK16">
        <v>-2461.5330749899999</v>
      </c>
      <c r="UUL16">
        <v>-2461.5330749899999</v>
      </c>
      <c r="UUM16">
        <v>-2461.5330749899999</v>
      </c>
      <c r="UUN16">
        <v>-2461.5330749899999</v>
      </c>
      <c r="UUO16">
        <v>-2461.5330749899999</v>
      </c>
      <c r="UUP16">
        <v>-2461.5330749899999</v>
      </c>
      <c r="UUQ16">
        <v>-2461.5330749899999</v>
      </c>
      <c r="UUR16">
        <v>-2461.5330749899999</v>
      </c>
      <c r="UUS16">
        <v>-2461.5330749899999</v>
      </c>
      <c r="UUT16">
        <v>-2461.5330749899999</v>
      </c>
      <c r="UUU16">
        <v>-2461.5330749899999</v>
      </c>
      <c r="UUV16">
        <v>-2461.5330749899999</v>
      </c>
      <c r="UUW16">
        <v>-2461.5330749899999</v>
      </c>
      <c r="UUX16">
        <v>-2461.5330749899999</v>
      </c>
      <c r="UUY16">
        <v>-2461.5330749899999</v>
      </c>
      <c r="UUZ16">
        <v>-2461.5330749899999</v>
      </c>
      <c r="UVA16">
        <v>-2461.5330749899999</v>
      </c>
      <c r="UVB16">
        <v>-2461.5330749899999</v>
      </c>
      <c r="UVC16">
        <v>-2461.5330749899999</v>
      </c>
      <c r="UVD16">
        <v>-2461.5330749899999</v>
      </c>
      <c r="UVE16">
        <v>-2461.5330749899999</v>
      </c>
      <c r="UVF16">
        <v>-2461.5330749899999</v>
      </c>
      <c r="UVG16">
        <v>-2461.5330749899999</v>
      </c>
      <c r="UVH16">
        <v>-2461.5330749899999</v>
      </c>
      <c r="UVI16">
        <v>-2461.5330749899999</v>
      </c>
      <c r="UVJ16">
        <v>-2461.5330749899999</v>
      </c>
      <c r="UVK16">
        <v>-2461.5330749899999</v>
      </c>
      <c r="UVL16">
        <v>-2461.5330749899999</v>
      </c>
      <c r="UVM16">
        <v>-2461.5330749899999</v>
      </c>
      <c r="UVN16">
        <v>-2461.5330749899999</v>
      </c>
      <c r="UVO16">
        <v>-2461.5330749899999</v>
      </c>
      <c r="UVP16">
        <v>-2461.5330749899999</v>
      </c>
      <c r="UVQ16">
        <v>-2461.5330749899999</v>
      </c>
      <c r="UVR16">
        <v>-4472.8172680099997</v>
      </c>
      <c r="UVS16">
        <v>-4472.8172680099997</v>
      </c>
      <c r="UVT16">
        <v>-4472.8172680099997</v>
      </c>
      <c r="UVU16">
        <v>-4472.8172680099997</v>
      </c>
      <c r="UVV16">
        <v>-4472.8172680099997</v>
      </c>
      <c r="UVW16">
        <v>-4472.8172680099997</v>
      </c>
      <c r="UVX16">
        <v>-4472.8172680099997</v>
      </c>
      <c r="UVY16">
        <v>-4472.8172680099997</v>
      </c>
      <c r="UVZ16">
        <v>-4472.8172680099997</v>
      </c>
      <c r="UWA16">
        <v>-4472.8172680099997</v>
      </c>
      <c r="UWB16">
        <v>-4472.8172680099997</v>
      </c>
      <c r="UWC16">
        <v>-4472.8172680099997</v>
      </c>
      <c r="UWD16">
        <v>-4472.8172680099997</v>
      </c>
      <c r="UWE16">
        <v>-4472.8172680099997</v>
      </c>
      <c r="UWF16">
        <v>-4472.8172680099997</v>
      </c>
      <c r="UWG16">
        <v>-4472.8172680099997</v>
      </c>
      <c r="UWH16">
        <v>-4472.8172680099997</v>
      </c>
      <c r="UWI16">
        <v>-4472.8172680099997</v>
      </c>
      <c r="UWJ16">
        <v>-4472.8172680099997</v>
      </c>
      <c r="UWK16">
        <v>-4472.8172680099997</v>
      </c>
      <c r="UWL16">
        <v>-4472.8172680099997</v>
      </c>
      <c r="UWM16">
        <v>-4472.8172680099997</v>
      </c>
      <c r="UWN16">
        <v>-4472.8172680099997</v>
      </c>
      <c r="UWO16">
        <v>-4472.8172680099997</v>
      </c>
      <c r="UWP16">
        <v>-4472.8172680099997</v>
      </c>
      <c r="UWQ16">
        <v>-4472.8172680099997</v>
      </c>
      <c r="UWR16">
        <v>-4472.8172680099997</v>
      </c>
      <c r="UWS16">
        <v>-4472.8172680099997</v>
      </c>
      <c r="UWT16">
        <v>-4472.8172680099997</v>
      </c>
      <c r="UWU16">
        <v>-4472.8172680099997</v>
      </c>
      <c r="UWV16">
        <v>-4472.8172680099997</v>
      </c>
      <c r="UWW16">
        <v>-4472.8172680099997</v>
      </c>
      <c r="UWX16">
        <v>-4472.8172680099997</v>
      </c>
      <c r="UWY16">
        <v>-4472.8172680099997</v>
      </c>
      <c r="UWZ16">
        <v>-4472.8172680099997</v>
      </c>
      <c r="UXA16">
        <v>-4472.8172680099997</v>
      </c>
      <c r="UXB16">
        <v>-4472.8172680099997</v>
      </c>
      <c r="UXC16">
        <v>-4472.8172680099997</v>
      </c>
      <c r="UXD16">
        <v>-4472.8172680099997</v>
      </c>
      <c r="UXE16">
        <v>-4472.8172680099997</v>
      </c>
      <c r="UXF16">
        <v>-4472.8172680099997</v>
      </c>
      <c r="UXG16">
        <v>-4472.8172680099997</v>
      </c>
      <c r="UXH16">
        <v>-4472.8172680099997</v>
      </c>
      <c r="UXI16">
        <v>-4472.8172680099997</v>
      </c>
      <c r="UXJ16">
        <v>-8495.3856540500001</v>
      </c>
      <c r="UXK16">
        <v>-8495.3856540500001</v>
      </c>
      <c r="UXL16">
        <v>-8495.3856540500001</v>
      </c>
      <c r="UXM16">
        <v>-8495.3856540500001</v>
      </c>
      <c r="UXN16">
        <v>-8495.3856540500001</v>
      </c>
      <c r="UXO16">
        <v>-8495.3856540500001</v>
      </c>
      <c r="UXP16">
        <v>-8495.3856540500001</v>
      </c>
      <c r="UXQ16">
        <v>-8495.3856540500001</v>
      </c>
      <c r="UXR16">
        <v>-8495.3856540500001</v>
      </c>
      <c r="UXS16">
        <v>-8495.3856540500001</v>
      </c>
      <c r="UXT16">
        <v>-8495.3856540500001</v>
      </c>
      <c r="UXU16">
        <v>-8495.3856540500001</v>
      </c>
      <c r="UXV16">
        <v>-8495.3856540500001</v>
      </c>
      <c r="UXW16">
        <v>-8495.3856540500001</v>
      </c>
      <c r="UXX16">
        <v>-8495.3856540500001</v>
      </c>
      <c r="UXY16">
        <v>-8495.3856540500001</v>
      </c>
      <c r="UXZ16">
        <v>-8495.3856540500001</v>
      </c>
      <c r="UYA16">
        <v>-8495.3856540500001</v>
      </c>
      <c r="UYB16">
        <v>-8495.3856540500001</v>
      </c>
      <c r="UYC16">
        <v>-8495.3856540500001</v>
      </c>
      <c r="UYD16">
        <v>-8495.3856540500001</v>
      </c>
      <c r="UYE16">
        <v>-8495.3856540500001</v>
      </c>
      <c r="UYF16">
        <v>-8495.3856540500001</v>
      </c>
      <c r="UYG16">
        <v>-8495.3856540500001</v>
      </c>
      <c r="UYH16">
        <v>-8495.3856540500001</v>
      </c>
      <c r="UYI16">
        <v>-8495.3856540500001</v>
      </c>
      <c r="UYJ16">
        <v>-8495.3856540500001</v>
      </c>
      <c r="UYK16">
        <v>-8495.3856540500001</v>
      </c>
      <c r="UYL16">
        <v>-8495.3856540500001</v>
      </c>
      <c r="UYM16">
        <v>-8495.3856540500001</v>
      </c>
      <c r="UYN16">
        <v>-8495.3856540500001</v>
      </c>
      <c r="UYO16">
        <v>-8495.3856540500001</v>
      </c>
      <c r="UYP16">
        <v>-8495.3856540500001</v>
      </c>
      <c r="UYQ16">
        <v>-8495.3856540500001</v>
      </c>
      <c r="UYR16">
        <v>-8495.3856540500001</v>
      </c>
      <c r="UYS16">
        <v>-8495.3856540500001</v>
      </c>
      <c r="UYT16">
        <v>-8495.3856540500001</v>
      </c>
      <c r="UYU16">
        <v>-8495.3856540500001</v>
      </c>
      <c r="UYV16">
        <v>-8495.3856540500001</v>
      </c>
      <c r="UYW16">
        <v>-8495.3856540500001</v>
      </c>
      <c r="UYX16">
        <v>-8495.3856540500001</v>
      </c>
      <c r="UYY16">
        <v>-8495.3856540500001</v>
      </c>
      <c r="UYZ16">
        <v>-8495.3856540500001</v>
      </c>
      <c r="UZA16">
        <v>-8495.3856540500001</v>
      </c>
      <c r="UZB16">
        <v>-5812.7276963800005</v>
      </c>
      <c r="UZC16">
        <v>-5812.7276963800005</v>
      </c>
      <c r="UZD16">
        <v>-5812.7276963800005</v>
      </c>
      <c r="UZE16">
        <v>-5812.7276963800005</v>
      </c>
      <c r="UZF16">
        <v>-5812.7276963800005</v>
      </c>
      <c r="UZG16">
        <v>-5812.7276963800005</v>
      </c>
      <c r="UZH16">
        <v>-5812.7276963800005</v>
      </c>
      <c r="UZI16">
        <v>-5812.7276963800005</v>
      </c>
      <c r="UZJ16">
        <v>-5812.7276963800005</v>
      </c>
      <c r="UZK16">
        <v>-5812.7276963800005</v>
      </c>
      <c r="UZL16">
        <v>-5812.7276963800005</v>
      </c>
      <c r="UZM16">
        <v>-5812.7276963800005</v>
      </c>
      <c r="UZN16">
        <v>-5812.7276963800005</v>
      </c>
      <c r="UZO16">
        <v>-5812.7276963800005</v>
      </c>
      <c r="UZP16">
        <v>-5812.7276963800005</v>
      </c>
      <c r="UZQ16">
        <v>-5812.7276963800005</v>
      </c>
      <c r="UZR16">
        <v>-5812.7276963800005</v>
      </c>
      <c r="UZS16">
        <v>-5812.7276963800005</v>
      </c>
      <c r="UZT16">
        <v>-5812.7276963800005</v>
      </c>
      <c r="UZU16">
        <v>-5812.7276963800005</v>
      </c>
      <c r="UZV16">
        <v>-5812.7276963800005</v>
      </c>
      <c r="UZW16">
        <v>-5812.7276963800005</v>
      </c>
      <c r="UZX16">
        <v>-5812.7276963800005</v>
      </c>
      <c r="UZY16">
        <v>-5812.7276963800005</v>
      </c>
      <c r="UZZ16">
        <v>-5812.7276963800005</v>
      </c>
      <c r="VAA16">
        <v>-5812.7276963800005</v>
      </c>
      <c r="VAB16">
        <v>-5812.7276963800005</v>
      </c>
      <c r="VAC16">
        <v>-5812.7276963800005</v>
      </c>
      <c r="VAD16">
        <v>-5812.7276963800005</v>
      </c>
      <c r="VAE16">
        <v>-5812.7276963800005</v>
      </c>
      <c r="VAF16">
        <v>-5812.7276963800005</v>
      </c>
      <c r="VAG16">
        <v>-5812.7276963800005</v>
      </c>
      <c r="VAH16">
        <v>-5812.7276963800005</v>
      </c>
      <c r="VAI16">
        <v>-5812.7276963800005</v>
      </c>
      <c r="VAJ16">
        <v>-5812.7276963800005</v>
      </c>
      <c r="VAK16">
        <v>-5812.7276963800005</v>
      </c>
      <c r="VAL16">
        <v>-5812.7276963800005</v>
      </c>
      <c r="VAM16">
        <v>-5812.7276963800005</v>
      </c>
      <c r="VAN16">
        <v>-5812.7276963800005</v>
      </c>
      <c r="VAO16">
        <v>-5812.7276963800005</v>
      </c>
      <c r="VAP16">
        <v>-5812.7276963800005</v>
      </c>
      <c r="VAQ16">
        <v>-5812.7276963800005</v>
      </c>
      <c r="VAR16">
        <v>-5812.7276963800005</v>
      </c>
      <c r="VAS16">
        <v>-5812.7276963800005</v>
      </c>
      <c r="VAT16">
        <v>-10562.226069099999</v>
      </c>
      <c r="VAU16">
        <v>-10562.226069099999</v>
      </c>
      <c r="VAV16">
        <v>-10562.226069099999</v>
      </c>
      <c r="VAW16">
        <v>-10562.226069099999</v>
      </c>
      <c r="VAX16">
        <v>-10562.226069099999</v>
      </c>
      <c r="VAY16">
        <v>-10562.226069099999</v>
      </c>
      <c r="VAZ16">
        <v>-10562.226069099999</v>
      </c>
      <c r="VBA16">
        <v>-10562.226069099999</v>
      </c>
      <c r="VBB16">
        <v>-10562.226069099999</v>
      </c>
      <c r="VBC16">
        <v>-10562.226069099999</v>
      </c>
      <c r="VBD16">
        <v>-10562.226069099999</v>
      </c>
      <c r="VBE16">
        <v>-10562.226069099999</v>
      </c>
      <c r="VBF16">
        <v>-10562.226069099999</v>
      </c>
      <c r="VBG16">
        <v>-10562.226069099999</v>
      </c>
      <c r="VBH16">
        <v>-10562.226069099999</v>
      </c>
      <c r="VBI16">
        <v>-10562.226069099999</v>
      </c>
      <c r="VBJ16">
        <v>-10562.226069099999</v>
      </c>
      <c r="VBK16">
        <v>-10562.226069099999</v>
      </c>
      <c r="VBL16">
        <v>-10562.226069099999</v>
      </c>
      <c r="VBM16">
        <v>-10562.226069099999</v>
      </c>
      <c r="VBN16">
        <v>-10562.226069099999</v>
      </c>
      <c r="VBO16">
        <v>-10562.226069099999</v>
      </c>
      <c r="VBP16">
        <v>-10562.226069099999</v>
      </c>
      <c r="VBQ16">
        <v>-10562.226069099999</v>
      </c>
      <c r="VBR16">
        <v>-10562.226069099999</v>
      </c>
      <c r="VBS16">
        <v>-10562.226069099999</v>
      </c>
      <c r="VBT16">
        <v>-10562.226069099999</v>
      </c>
      <c r="VBU16">
        <v>-10562.226069099999</v>
      </c>
      <c r="VBV16">
        <v>-10562.226069099999</v>
      </c>
      <c r="VBW16">
        <v>-10562.226069099999</v>
      </c>
      <c r="VBX16">
        <v>-10562.226069099999</v>
      </c>
      <c r="VBY16">
        <v>-10562.226069099999</v>
      </c>
      <c r="VBZ16">
        <v>-10562.226069099999</v>
      </c>
      <c r="VCA16">
        <v>-10562.226069099999</v>
      </c>
      <c r="VCB16">
        <v>-10562.226069099999</v>
      </c>
      <c r="VCC16">
        <v>-10562.226069099999</v>
      </c>
      <c r="VCD16">
        <v>-10562.226069099999</v>
      </c>
      <c r="VCE16">
        <v>-10562.226069099999</v>
      </c>
      <c r="VCF16">
        <v>-10562.226069099999</v>
      </c>
      <c r="VCG16">
        <v>-10562.226069099999</v>
      </c>
      <c r="VCH16">
        <v>-10562.226069099999</v>
      </c>
      <c r="VCI16">
        <v>-10562.226069099999</v>
      </c>
      <c r="VCJ16">
        <v>-10562.226069099999</v>
      </c>
      <c r="VCK16">
        <v>-10562.226069099999</v>
      </c>
      <c r="VCL16">
        <v>-20061.222814500001</v>
      </c>
      <c r="VCM16">
        <v>-20061.222814500001</v>
      </c>
      <c r="VCN16">
        <v>-20061.222814500001</v>
      </c>
      <c r="VCO16">
        <v>-20061.222814500001</v>
      </c>
      <c r="VCP16">
        <v>-20061.222814500001</v>
      </c>
      <c r="VCQ16">
        <v>-20061.222814500001</v>
      </c>
      <c r="VCR16">
        <v>-20061.222814500001</v>
      </c>
      <c r="VCS16">
        <v>-20061.222814500001</v>
      </c>
      <c r="VCT16">
        <v>-20061.222814500001</v>
      </c>
      <c r="VCU16">
        <v>-20061.222814500001</v>
      </c>
      <c r="VCV16">
        <v>-20061.222814500001</v>
      </c>
      <c r="VCW16">
        <v>-20061.222814500001</v>
      </c>
      <c r="VCX16">
        <v>-20061.222814500001</v>
      </c>
      <c r="VCY16">
        <v>-20061.222814500001</v>
      </c>
      <c r="VCZ16">
        <v>-20061.222814500001</v>
      </c>
      <c r="VDA16">
        <v>-20061.222814500001</v>
      </c>
      <c r="VDB16">
        <v>-20061.222814500001</v>
      </c>
      <c r="VDC16">
        <v>-20061.222814500001</v>
      </c>
      <c r="VDD16">
        <v>-20061.222814500001</v>
      </c>
      <c r="VDE16">
        <v>-20061.222814500001</v>
      </c>
      <c r="VDF16">
        <v>-20061.222814500001</v>
      </c>
      <c r="VDG16">
        <v>-20061.222814500001</v>
      </c>
      <c r="VDH16">
        <v>-20061.222814500001</v>
      </c>
      <c r="VDI16">
        <v>-20061.222814500001</v>
      </c>
      <c r="VDJ16">
        <v>-20061.222814500001</v>
      </c>
      <c r="VDK16">
        <v>-20061.222814500001</v>
      </c>
      <c r="VDL16">
        <v>-20061.222814500001</v>
      </c>
      <c r="VDM16">
        <v>-20061.222814500001</v>
      </c>
      <c r="VDN16">
        <v>-20061.222814500001</v>
      </c>
      <c r="VDO16">
        <v>-20061.222814500001</v>
      </c>
      <c r="VDP16">
        <v>-20061.222814500001</v>
      </c>
      <c r="VDQ16">
        <v>-20061.222814500001</v>
      </c>
      <c r="VDR16">
        <v>-20061.222814500001</v>
      </c>
      <c r="VDS16">
        <v>-20061.222814500001</v>
      </c>
      <c r="VDT16">
        <v>-20061.222814500001</v>
      </c>
      <c r="VDU16">
        <v>-20061.222814500001</v>
      </c>
      <c r="VDV16">
        <v>-20061.222814500001</v>
      </c>
      <c r="VDW16">
        <v>-20061.222814500001</v>
      </c>
      <c r="VDX16">
        <v>-20061.222814500001</v>
      </c>
      <c r="VDY16">
        <v>-20061.222814500001</v>
      </c>
      <c r="VDZ16">
        <v>-20061.222814500001</v>
      </c>
      <c r="VEA16">
        <v>-20061.222814500001</v>
      </c>
      <c r="VEB16">
        <v>-20061.222814500001</v>
      </c>
      <c r="VEC16">
        <v>-20061.222814500001</v>
      </c>
      <c r="VED16">
        <v>-261892.06086900001</v>
      </c>
      <c r="VEE16">
        <v>-261892.06086900001</v>
      </c>
      <c r="VEF16">
        <v>-261892.06086900001</v>
      </c>
      <c r="VEG16">
        <v>-261892.06086900001</v>
      </c>
      <c r="VEH16">
        <v>-261892.06086900001</v>
      </c>
      <c r="VEI16">
        <v>-261892.06086900001</v>
      </c>
      <c r="VEJ16">
        <v>-261892.06086900001</v>
      </c>
      <c r="VEK16">
        <v>-261892.06086900001</v>
      </c>
      <c r="VEL16">
        <v>-261892.06086900001</v>
      </c>
      <c r="VEM16">
        <v>-261892.06086900001</v>
      </c>
      <c r="VEN16">
        <v>-261892.06086900001</v>
      </c>
      <c r="VEO16">
        <v>-261896.19222699999</v>
      </c>
      <c r="VEP16">
        <v>-261896.19222699999</v>
      </c>
      <c r="VEQ16">
        <v>-261896.19222699999</v>
      </c>
      <c r="VER16">
        <v>-261896.19222699999</v>
      </c>
      <c r="VES16">
        <v>-261896.19222699999</v>
      </c>
      <c r="VET16">
        <v>-261896.19222699999</v>
      </c>
      <c r="VEU16">
        <v>-261896.19222699999</v>
      </c>
      <c r="VEV16">
        <v>-261896.19222699999</v>
      </c>
      <c r="VEW16">
        <v>-261896.19222699999</v>
      </c>
      <c r="VEX16">
        <v>-261896.19222699999</v>
      </c>
      <c r="VEY16">
        <v>-261896.19222699999</v>
      </c>
      <c r="VEZ16">
        <v>-261892.06086900001</v>
      </c>
      <c r="VFA16">
        <v>-261892.06086900001</v>
      </c>
      <c r="VFB16">
        <v>-261892.06086900001</v>
      </c>
      <c r="VFC16">
        <v>-261892.06086900001</v>
      </c>
      <c r="VFD16">
        <v>-261892.06086900001</v>
      </c>
      <c r="VFE16">
        <v>-261892.06086900001</v>
      </c>
      <c r="VFF16">
        <v>-261892.06086900001</v>
      </c>
      <c r="VFG16">
        <v>-261892.06086900001</v>
      </c>
      <c r="VFH16">
        <v>-261892.06086900001</v>
      </c>
      <c r="VFI16">
        <v>-261892.06086900001</v>
      </c>
      <c r="VFJ16">
        <v>-261892.06086900001</v>
      </c>
      <c r="VFK16">
        <v>-261896.19222699999</v>
      </c>
      <c r="VFL16">
        <v>-261896.19222699999</v>
      </c>
      <c r="VFM16">
        <v>-261896.19222699999</v>
      </c>
      <c r="VFN16">
        <v>-261896.19222699999</v>
      </c>
      <c r="VFO16">
        <v>-261896.19222699999</v>
      </c>
      <c r="VFP16">
        <v>-261896.19222699999</v>
      </c>
      <c r="VFQ16">
        <v>-261896.19222699999</v>
      </c>
      <c r="VFR16">
        <v>-261896.19222699999</v>
      </c>
      <c r="VFS16">
        <v>-261896.19222699999</v>
      </c>
      <c r="VFT16">
        <v>-261896.19222699999</v>
      </c>
      <c r="VFU16">
        <v>-261896.19222699999</v>
      </c>
      <c r="VFV16">
        <v>-390222.13799999998</v>
      </c>
      <c r="VFW16">
        <v>-390222.13799999998</v>
      </c>
      <c r="VFX16">
        <v>-390222.13799999998</v>
      </c>
      <c r="VFY16">
        <v>-390222.13799999998</v>
      </c>
      <c r="VFZ16">
        <v>-390222.13799999998</v>
      </c>
      <c r="VGA16">
        <v>-390222.13799999998</v>
      </c>
      <c r="VGB16">
        <v>-390222.13799999998</v>
      </c>
      <c r="VGC16">
        <v>-390222.13799999998</v>
      </c>
      <c r="VGD16">
        <v>-390222.13799999998</v>
      </c>
      <c r="VGE16">
        <v>-390222.13799999998</v>
      </c>
      <c r="VGF16">
        <v>-390222.13799999998</v>
      </c>
      <c r="VGG16">
        <v>-390229.97594700003</v>
      </c>
      <c r="VGH16">
        <v>-390229.97594700003</v>
      </c>
      <c r="VGI16">
        <v>-390229.97594700003</v>
      </c>
      <c r="VGJ16">
        <v>-390229.97594700003</v>
      </c>
      <c r="VGK16">
        <v>-390229.97594700003</v>
      </c>
      <c r="VGL16">
        <v>-390229.97594700003</v>
      </c>
      <c r="VGM16">
        <v>-390229.97594700003</v>
      </c>
      <c r="VGN16">
        <v>-390229.97594700003</v>
      </c>
      <c r="VGO16">
        <v>-390229.97594700003</v>
      </c>
      <c r="VGP16">
        <v>-390229.97594700003</v>
      </c>
      <c r="VGQ16">
        <v>-390229.97594700003</v>
      </c>
      <c r="VGR16">
        <v>-390222.13799999998</v>
      </c>
      <c r="VGS16">
        <v>-390222.13799999998</v>
      </c>
      <c r="VGT16">
        <v>-390222.13799999998</v>
      </c>
      <c r="VGU16">
        <v>-390222.13799999998</v>
      </c>
      <c r="VGV16">
        <v>-390222.13799999998</v>
      </c>
      <c r="VGW16">
        <v>-390222.13799999998</v>
      </c>
      <c r="VGX16">
        <v>-390222.13799999998</v>
      </c>
      <c r="VGY16">
        <v>-390222.13799999998</v>
      </c>
      <c r="VGZ16">
        <v>-390222.13799999998</v>
      </c>
      <c r="VHA16">
        <v>-390222.13799999998</v>
      </c>
      <c r="VHB16">
        <v>-390222.13799999998</v>
      </c>
      <c r="VHC16">
        <v>-390229.97594700003</v>
      </c>
      <c r="VHD16">
        <v>-390229.97594700003</v>
      </c>
      <c r="VHE16">
        <v>-390229.97594700003</v>
      </c>
      <c r="VHF16">
        <v>-390229.97594700003</v>
      </c>
      <c r="VHG16">
        <v>-390229.97594700003</v>
      </c>
      <c r="VHH16">
        <v>-390229.97594700003</v>
      </c>
      <c r="VHI16">
        <v>-390229.97594700003</v>
      </c>
      <c r="VHJ16">
        <v>-390229.97594700003</v>
      </c>
      <c r="VHK16">
        <v>-390229.97594700003</v>
      </c>
      <c r="VHL16">
        <v>-390229.97594700003</v>
      </c>
      <c r="VHM16">
        <v>-390229.97594700003</v>
      </c>
      <c r="VHN16">
        <v>-576994.556354</v>
      </c>
      <c r="VHO16">
        <v>-576994.556354</v>
      </c>
      <c r="VHP16">
        <v>-576994.556354</v>
      </c>
      <c r="VHQ16">
        <v>-576994.556354</v>
      </c>
      <c r="VHR16">
        <v>-576994.556354</v>
      </c>
      <c r="VHS16">
        <v>-576994.556354</v>
      </c>
      <c r="VHT16">
        <v>-576994.556354</v>
      </c>
      <c r="VHU16">
        <v>-576994.556354</v>
      </c>
      <c r="VHV16">
        <v>-576994.556354</v>
      </c>
      <c r="VHW16">
        <v>-576994.556354</v>
      </c>
      <c r="VHX16">
        <v>-576994.556354</v>
      </c>
      <c r="VHY16">
        <v>-577009.80747899995</v>
      </c>
      <c r="VHZ16">
        <v>-577009.80747899995</v>
      </c>
      <c r="VIA16">
        <v>-577009.80747899995</v>
      </c>
      <c r="VIB16">
        <v>-577009.80747899995</v>
      </c>
      <c r="VIC16">
        <v>-577009.80747899995</v>
      </c>
      <c r="VID16">
        <v>-577009.80747899995</v>
      </c>
      <c r="VIE16">
        <v>-577009.80747899995</v>
      </c>
      <c r="VIF16">
        <v>-577009.80747899995</v>
      </c>
      <c r="VIG16">
        <v>-577009.80747899995</v>
      </c>
      <c r="VIH16">
        <v>-577009.80747899995</v>
      </c>
      <c r="VII16">
        <v>-577009.80747899995</v>
      </c>
      <c r="VIJ16">
        <v>-576994.556354</v>
      </c>
      <c r="VIK16">
        <v>-576994.556354</v>
      </c>
      <c r="VIL16">
        <v>-576994.556354</v>
      </c>
      <c r="VIM16">
        <v>-576994.556354</v>
      </c>
      <c r="VIN16">
        <v>-576994.556354</v>
      </c>
      <c r="VIO16">
        <v>-576994.556354</v>
      </c>
      <c r="VIP16">
        <v>-576994.556354</v>
      </c>
      <c r="VIQ16">
        <v>-576994.556354</v>
      </c>
      <c r="VIR16">
        <v>-576994.556354</v>
      </c>
      <c r="VIS16">
        <v>-576994.556354</v>
      </c>
      <c r="VIT16">
        <v>-576994.556354</v>
      </c>
      <c r="VIU16">
        <v>-577009.80747899995</v>
      </c>
      <c r="VIV16">
        <v>-577009.80747899995</v>
      </c>
      <c r="VIW16">
        <v>-577009.80747899995</v>
      </c>
      <c r="VIX16">
        <v>-577009.80747899995</v>
      </c>
      <c r="VIY16">
        <v>-577009.80747899995</v>
      </c>
      <c r="VIZ16">
        <v>-577009.80747899995</v>
      </c>
      <c r="VJA16">
        <v>-577009.80747899995</v>
      </c>
      <c r="VJB16">
        <v>-577009.80747899995</v>
      </c>
      <c r="VJC16">
        <v>-577009.80747899995</v>
      </c>
      <c r="VJD16">
        <v>-577009.80747899995</v>
      </c>
      <c r="VJE16">
        <v>-577009.80747899995</v>
      </c>
      <c r="VJF16">
        <v>-310058.20526299998</v>
      </c>
      <c r="VJG16">
        <v>-310058.20526299998</v>
      </c>
      <c r="VJH16">
        <v>-310058.20526299998</v>
      </c>
      <c r="VJI16">
        <v>-310058.20526299998</v>
      </c>
      <c r="VJJ16">
        <v>-310058.20526299998</v>
      </c>
      <c r="VJK16">
        <v>-310058.20526299998</v>
      </c>
      <c r="VJL16">
        <v>-310058.20526299998</v>
      </c>
      <c r="VJM16">
        <v>-310058.20526299998</v>
      </c>
      <c r="VJN16">
        <v>-310058.20526299998</v>
      </c>
      <c r="VJO16">
        <v>-310058.20526299998</v>
      </c>
      <c r="VJP16">
        <v>-310058.20526299998</v>
      </c>
      <c r="VJQ16">
        <v>-303816.33224700001</v>
      </c>
      <c r="VJR16">
        <v>-303816.33224700001</v>
      </c>
      <c r="VJS16">
        <v>-303816.33224700001</v>
      </c>
      <c r="VJT16">
        <v>-303816.33224700001</v>
      </c>
      <c r="VJU16">
        <v>-303816.33224700001</v>
      </c>
      <c r="VJV16">
        <v>-303816.33224700001</v>
      </c>
      <c r="VJW16">
        <v>-303816.33224700001</v>
      </c>
      <c r="VJX16">
        <v>-303816.33224700001</v>
      </c>
      <c r="VJY16">
        <v>-303816.33224700001</v>
      </c>
      <c r="VJZ16">
        <v>-303816.33224700001</v>
      </c>
      <c r="VKA16">
        <v>-303816.33224700001</v>
      </c>
      <c r="VKB16">
        <v>-310058.20526299998</v>
      </c>
      <c r="VKC16">
        <v>-310058.20526299998</v>
      </c>
      <c r="VKD16">
        <v>-310058.20526299998</v>
      </c>
      <c r="VKE16">
        <v>-310058.20526299998</v>
      </c>
      <c r="VKF16">
        <v>-310058.20526299998</v>
      </c>
      <c r="VKG16">
        <v>-310058.20526299998</v>
      </c>
      <c r="VKH16">
        <v>-310058.20526299998</v>
      </c>
      <c r="VKI16">
        <v>-310058.20526299998</v>
      </c>
      <c r="VKJ16">
        <v>-310058.20526299998</v>
      </c>
      <c r="VKK16">
        <v>-310058.20526299998</v>
      </c>
      <c r="VKL16">
        <v>-310058.20526299998</v>
      </c>
      <c r="VKM16">
        <v>-303816.33224700001</v>
      </c>
      <c r="VKN16">
        <v>-303816.33224700001</v>
      </c>
      <c r="VKO16">
        <v>-303816.33224700001</v>
      </c>
      <c r="VKP16">
        <v>-303816.33224700001</v>
      </c>
      <c r="VKQ16">
        <v>-303816.33224700001</v>
      </c>
      <c r="VKR16">
        <v>-303816.33224700001</v>
      </c>
      <c r="VKS16">
        <v>-303816.33224700001</v>
      </c>
      <c r="VKT16">
        <v>-303816.33224700001</v>
      </c>
      <c r="VKU16">
        <v>-303816.33224700001</v>
      </c>
      <c r="VKV16">
        <v>-303816.33224700001</v>
      </c>
      <c r="VKW16">
        <v>-303816.33224700001</v>
      </c>
      <c r="VKX16">
        <v>-462718.13623100001</v>
      </c>
      <c r="VKY16">
        <v>-462718.13623100001</v>
      </c>
      <c r="VKZ16">
        <v>-462718.13623100001</v>
      </c>
      <c r="VLA16">
        <v>-462718.13623100001</v>
      </c>
      <c r="VLB16">
        <v>-462718.13623100001</v>
      </c>
      <c r="VLC16">
        <v>-462718.13623100001</v>
      </c>
      <c r="VLD16">
        <v>-462718.13623100001</v>
      </c>
      <c r="VLE16">
        <v>-462718.13623100001</v>
      </c>
      <c r="VLF16">
        <v>-462718.13623100001</v>
      </c>
      <c r="VLG16">
        <v>-462718.13623100001</v>
      </c>
      <c r="VLH16">
        <v>-462718.13623100001</v>
      </c>
      <c r="VLI16">
        <v>-450876.15444499999</v>
      </c>
      <c r="VLJ16">
        <v>-450876.15444499999</v>
      </c>
      <c r="VLK16">
        <v>-450876.15444499999</v>
      </c>
      <c r="VLL16">
        <v>-450876.15444499999</v>
      </c>
      <c r="VLM16">
        <v>-450876.15444499999</v>
      </c>
      <c r="VLN16">
        <v>-450876.15444499999</v>
      </c>
      <c r="VLO16">
        <v>-450876.15444499999</v>
      </c>
      <c r="VLP16">
        <v>-450876.15444499999</v>
      </c>
      <c r="VLQ16">
        <v>-450876.15444499999</v>
      </c>
      <c r="VLR16">
        <v>-450876.15444499999</v>
      </c>
      <c r="VLS16">
        <v>-450876.15444499999</v>
      </c>
      <c r="VLT16">
        <v>-462718.13623100001</v>
      </c>
      <c r="VLU16">
        <v>-462718.13623100001</v>
      </c>
      <c r="VLV16">
        <v>-462718.13623100001</v>
      </c>
      <c r="VLW16">
        <v>-462718.13623100001</v>
      </c>
      <c r="VLX16">
        <v>-462718.13623100001</v>
      </c>
      <c r="VLY16">
        <v>-462718.13623100001</v>
      </c>
      <c r="VLZ16">
        <v>-462718.13623100001</v>
      </c>
      <c r="VMA16">
        <v>-462718.13623100001</v>
      </c>
      <c r="VMB16">
        <v>-462718.13623100001</v>
      </c>
      <c r="VMC16">
        <v>-462718.13623100001</v>
      </c>
      <c r="VMD16">
        <v>-462718.13623100001</v>
      </c>
      <c r="VME16">
        <v>-450876.15444499999</v>
      </c>
      <c r="VMF16">
        <v>-450876.15444499999</v>
      </c>
      <c r="VMG16">
        <v>-450876.15444499999</v>
      </c>
      <c r="VMH16">
        <v>-450876.15444499999</v>
      </c>
      <c r="VMI16">
        <v>-450876.15444499999</v>
      </c>
      <c r="VMJ16">
        <v>-450876.15444499999</v>
      </c>
      <c r="VMK16">
        <v>-450876.15444499999</v>
      </c>
      <c r="VML16">
        <v>-450876.15444499999</v>
      </c>
      <c r="VMM16">
        <v>-450876.15444499999</v>
      </c>
      <c r="VMN16">
        <v>-450876.15444499999</v>
      </c>
      <c r="VMO16">
        <v>-450876.15444499999</v>
      </c>
      <c r="VMP16">
        <v>-685786.57119000005</v>
      </c>
      <c r="VMQ16">
        <v>-685786.57119000005</v>
      </c>
      <c r="VMR16">
        <v>-685786.57119000005</v>
      </c>
      <c r="VMS16">
        <v>-685786.57119000005</v>
      </c>
      <c r="VMT16">
        <v>-685786.57119000005</v>
      </c>
      <c r="VMU16">
        <v>-685786.57119000005</v>
      </c>
      <c r="VMV16">
        <v>-685786.57119000005</v>
      </c>
      <c r="VMW16">
        <v>-685786.57119000005</v>
      </c>
      <c r="VMX16">
        <v>-685786.57119000005</v>
      </c>
      <c r="VMY16">
        <v>-685786.57119000005</v>
      </c>
      <c r="VMZ16">
        <v>-685786.57119000005</v>
      </c>
      <c r="VNA16">
        <v>-662744.37186399999</v>
      </c>
      <c r="VNB16">
        <v>-662744.37186399999</v>
      </c>
      <c r="VNC16">
        <v>-662744.37186399999</v>
      </c>
      <c r="VND16">
        <v>-662744.37186399999</v>
      </c>
      <c r="VNE16">
        <v>-662744.37186399999</v>
      </c>
      <c r="VNF16">
        <v>-662744.37186399999</v>
      </c>
      <c r="VNG16">
        <v>-662744.37186399999</v>
      </c>
      <c r="VNH16">
        <v>-662744.37186399999</v>
      </c>
      <c r="VNI16">
        <v>-662744.37186399999</v>
      </c>
      <c r="VNJ16">
        <v>-662744.37186399999</v>
      </c>
      <c r="VNK16">
        <v>-662744.37186399999</v>
      </c>
      <c r="VNL16">
        <v>-685786.57119000005</v>
      </c>
      <c r="VNM16">
        <v>-685786.57119000005</v>
      </c>
      <c r="VNN16">
        <v>-685786.57119000005</v>
      </c>
      <c r="VNO16">
        <v>-685786.57119000005</v>
      </c>
      <c r="VNP16">
        <v>-685786.57119000005</v>
      </c>
      <c r="VNQ16">
        <v>-685786.57119000005</v>
      </c>
      <c r="VNR16">
        <v>-685786.57119000005</v>
      </c>
      <c r="VNS16">
        <v>-685786.57119000005</v>
      </c>
      <c r="VNT16">
        <v>-685786.57119000005</v>
      </c>
      <c r="VNU16">
        <v>-685786.57119000005</v>
      </c>
      <c r="VNV16">
        <v>-685786.57119000005</v>
      </c>
      <c r="VNW16">
        <v>-662744.37186399999</v>
      </c>
      <c r="VNX16">
        <v>-662744.37186399999</v>
      </c>
      <c r="VNY16">
        <v>-662744.37186399999</v>
      </c>
      <c r="VNZ16">
        <v>-662744.37186399999</v>
      </c>
      <c r="VOA16">
        <v>-662744.37186399999</v>
      </c>
      <c r="VOB16">
        <v>-662744.37186399999</v>
      </c>
      <c r="VOC16">
        <v>-662744.37186399999</v>
      </c>
      <c r="VOD16">
        <v>-662744.37186399999</v>
      </c>
      <c r="VOE16">
        <v>-662744.37186399999</v>
      </c>
      <c r="VOF16">
        <v>-662744.37186399999</v>
      </c>
      <c r="VOG16">
        <v>-662744.37186399999</v>
      </c>
      <c r="VOH16">
        <v>-2391044.65442</v>
      </c>
      <c r="VOI16">
        <v>-2391044.65442</v>
      </c>
      <c r="VOJ16">
        <v>-2391044.65442</v>
      </c>
      <c r="VOK16">
        <v>-2391044.65442</v>
      </c>
      <c r="VOL16">
        <v>-2391044.65442</v>
      </c>
      <c r="VOM16">
        <v>-2391044.65442</v>
      </c>
      <c r="VON16">
        <v>-2391044.65442</v>
      </c>
      <c r="VOO16">
        <v>-2391044.65442</v>
      </c>
      <c r="VOP16">
        <v>-2391044.65442</v>
      </c>
      <c r="VOQ16">
        <v>-2391044.65442</v>
      </c>
      <c r="VOR16">
        <v>-2391044.65442</v>
      </c>
      <c r="VOS16">
        <v>-2390955.96698</v>
      </c>
      <c r="VOT16">
        <v>-2390955.96698</v>
      </c>
      <c r="VOU16">
        <v>-2390955.96698</v>
      </c>
      <c r="VOV16">
        <v>-2390955.96698</v>
      </c>
      <c r="VOW16">
        <v>-2390955.96698</v>
      </c>
      <c r="VOX16">
        <v>-2390955.96698</v>
      </c>
      <c r="VOY16">
        <v>-2390955.96698</v>
      </c>
      <c r="VOZ16">
        <v>-2390955.96698</v>
      </c>
      <c r="VPA16">
        <v>-2390955.96698</v>
      </c>
      <c r="VPB16">
        <v>-2390955.96698</v>
      </c>
      <c r="VPC16">
        <v>-2390955.96698</v>
      </c>
      <c r="VPD16">
        <v>-2391044.65442</v>
      </c>
      <c r="VPE16">
        <v>-2391044.65442</v>
      </c>
      <c r="VPF16">
        <v>-2391044.65442</v>
      </c>
      <c r="VPG16">
        <v>-2391044.65442</v>
      </c>
      <c r="VPH16">
        <v>-2391044.65442</v>
      </c>
      <c r="VPI16">
        <v>-2391044.65442</v>
      </c>
      <c r="VPJ16">
        <v>-2391044.65442</v>
      </c>
      <c r="VPK16">
        <v>-2391044.65442</v>
      </c>
      <c r="VPL16">
        <v>-2391044.65442</v>
      </c>
      <c r="VPM16">
        <v>-2391044.65442</v>
      </c>
      <c r="VPN16">
        <v>-2391044.65442</v>
      </c>
      <c r="VPO16">
        <v>-2390955.96698</v>
      </c>
      <c r="VPP16">
        <v>-2390955.96698</v>
      </c>
      <c r="VPQ16">
        <v>-2390955.96698</v>
      </c>
      <c r="VPR16">
        <v>-2390955.96698</v>
      </c>
      <c r="VPS16">
        <v>-2390955.96698</v>
      </c>
      <c r="VPT16">
        <v>-2390955.96698</v>
      </c>
      <c r="VPU16">
        <v>-2390955.96698</v>
      </c>
      <c r="VPV16">
        <v>-2390955.96698</v>
      </c>
      <c r="VPW16">
        <v>-2390955.96698</v>
      </c>
      <c r="VPX16">
        <v>-2390955.96698</v>
      </c>
      <c r="VPY16">
        <v>-2390955.96698</v>
      </c>
      <c r="VPZ16">
        <v>-2574766.9946599999</v>
      </c>
      <c r="VQA16">
        <v>-2574766.9946599999</v>
      </c>
      <c r="VQB16">
        <v>-2574766.9946599999</v>
      </c>
      <c r="VQC16">
        <v>-2574766.9946599999</v>
      </c>
      <c r="VQD16">
        <v>-2574766.9946599999</v>
      </c>
      <c r="VQE16">
        <v>-2574766.9946599999</v>
      </c>
      <c r="VQF16">
        <v>-2574766.9946599999</v>
      </c>
      <c r="VQG16">
        <v>-2574766.9946599999</v>
      </c>
      <c r="VQH16">
        <v>-2574766.9946599999</v>
      </c>
      <c r="VQI16">
        <v>-2574766.9946599999</v>
      </c>
      <c r="VQJ16">
        <v>-2574766.9946599999</v>
      </c>
      <c r="VQK16">
        <v>-2574598.7382800002</v>
      </c>
      <c r="VQL16">
        <v>-2574598.7382800002</v>
      </c>
      <c r="VQM16">
        <v>-2574598.7382800002</v>
      </c>
      <c r="VQN16">
        <v>-2574598.7382800002</v>
      </c>
      <c r="VQO16">
        <v>-2574598.7382800002</v>
      </c>
      <c r="VQP16">
        <v>-2574598.7382800002</v>
      </c>
      <c r="VQQ16">
        <v>-2574598.7382800002</v>
      </c>
      <c r="VQR16">
        <v>-2574598.7382800002</v>
      </c>
      <c r="VQS16">
        <v>-2574598.7382800002</v>
      </c>
      <c r="VQT16">
        <v>-2574598.7382800002</v>
      </c>
      <c r="VQU16">
        <v>-2574598.7382800002</v>
      </c>
      <c r="VQV16">
        <v>-2574766.9946599999</v>
      </c>
      <c r="VQW16">
        <v>-2574766.9946599999</v>
      </c>
      <c r="VQX16">
        <v>-2574766.9946599999</v>
      </c>
      <c r="VQY16">
        <v>-2574766.9946599999</v>
      </c>
      <c r="VQZ16">
        <v>-2574766.9946599999</v>
      </c>
      <c r="VRA16">
        <v>-2574766.9946599999</v>
      </c>
      <c r="VRB16">
        <v>-2574766.9946599999</v>
      </c>
      <c r="VRC16">
        <v>-2574766.9946599999</v>
      </c>
      <c r="VRD16">
        <v>-2574766.9946599999</v>
      </c>
      <c r="VRE16">
        <v>-2574766.9946599999</v>
      </c>
      <c r="VRF16">
        <v>-2574766.9946599999</v>
      </c>
      <c r="VRG16">
        <v>-2574598.7382800002</v>
      </c>
      <c r="VRH16">
        <v>-2574598.7382800002</v>
      </c>
      <c r="VRI16">
        <v>-2574598.7382800002</v>
      </c>
      <c r="VRJ16">
        <v>-2574598.7382800002</v>
      </c>
      <c r="VRK16">
        <v>-2574598.7382800002</v>
      </c>
      <c r="VRL16">
        <v>-2574598.7382800002</v>
      </c>
      <c r="VRM16">
        <v>-2574598.7382800002</v>
      </c>
      <c r="VRN16">
        <v>-2574598.7382800002</v>
      </c>
      <c r="VRO16">
        <v>-2574598.7382800002</v>
      </c>
      <c r="VRP16">
        <v>-2574598.7382800002</v>
      </c>
      <c r="VRQ16">
        <v>-2574598.7382800002</v>
      </c>
      <c r="VRR16">
        <v>-2843540.6663700002</v>
      </c>
      <c r="VRS16">
        <v>-2843540.6663700002</v>
      </c>
      <c r="VRT16">
        <v>-2843540.6663700002</v>
      </c>
      <c r="VRU16">
        <v>-2843540.6663700002</v>
      </c>
      <c r="VRV16">
        <v>-2843540.6663700002</v>
      </c>
      <c r="VRW16">
        <v>-2843540.6663700002</v>
      </c>
      <c r="VRX16">
        <v>-2843540.6663700002</v>
      </c>
      <c r="VRY16">
        <v>-2843540.6663700002</v>
      </c>
      <c r="VRZ16">
        <v>-2843540.6663700002</v>
      </c>
      <c r="VSA16">
        <v>-2843540.6663700002</v>
      </c>
      <c r="VSB16">
        <v>-2843540.6663700002</v>
      </c>
      <c r="VSC16">
        <v>-2843213.2721000002</v>
      </c>
      <c r="VSD16">
        <v>-2843213.2721000002</v>
      </c>
      <c r="VSE16">
        <v>-2843213.2721000002</v>
      </c>
      <c r="VSF16">
        <v>-2843213.2721000002</v>
      </c>
      <c r="VSG16">
        <v>-2843213.2721000002</v>
      </c>
      <c r="VSH16">
        <v>-2843213.2721000002</v>
      </c>
      <c r="VSI16">
        <v>-2843213.2721000002</v>
      </c>
      <c r="VSJ16">
        <v>-2843213.2721000002</v>
      </c>
      <c r="VSK16">
        <v>-2843213.2721000002</v>
      </c>
      <c r="VSL16">
        <v>-2843213.2721000002</v>
      </c>
      <c r="VSM16">
        <v>-2843213.2721000002</v>
      </c>
      <c r="VSN16">
        <v>-2843540.6663700002</v>
      </c>
      <c r="VSO16">
        <v>-2843540.6663700002</v>
      </c>
      <c r="VSP16">
        <v>-2843540.6663700002</v>
      </c>
      <c r="VSQ16">
        <v>-2843540.6663700002</v>
      </c>
      <c r="VSR16">
        <v>-2843540.6663700002</v>
      </c>
      <c r="VSS16">
        <v>-2843540.6663700002</v>
      </c>
      <c r="VST16">
        <v>-2843540.6663700002</v>
      </c>
      <c r="VSU16">
        <v>-2843540.6663700002</v>
      </c>
      <c r="VSV16">
        <v>-2843540.6663700002</v>
      </c>
      <c r="VSW16">
        <v>-2843540.6663700002</v>
      </c>
      <c r="VSX16">
        <v>-2843540.6663700002</v>
      </c>
      <c r="VSY16">
        <v>-2843213.2721000002</v>
      </c>
      <c r="VSZ16">
        <v>-2843213.2721000002</v>
      </c>
      <c r="VTA16">
        <v>-2843213.2721000002</v>
      </c>
      <c r="VTB16">
        <v>-2843213.2721000002</v>
      </c>
      <c r="VTC16">
        <v>-2843213.2721000002</v>
      </c>
      <c r="VTD16">
        <v>-2843213.2721000002</v>
      </c>
      <c r="VTE16">
        <v>-2843213.2721000002</v>
      </c>
      <c r="VTF16">
        <v>-2843213.2721000002</v>
      </c>
      <c r="VTG16">
        <v>-2843213.2721000002</v>
      </c>
      <c r="VTH16">
        <v>-2843213.2721000002</v>
      </c>
      <c r="VTI16">
        <v>-2843213.2721000002</v>
      </c>
      <c r="VTJ16">
        <v>-39935810.040100001</v>
      </c>
      <c r="VTK16">
        <v>-39935810.040100001</v>
      </c>
      <c r="VTL16">
        <v>-39935810.040100001</v>
      </c>
      <c r="VTM16">
        <v>-39935810.040100001</v>
      </c>
      <c r="VTN16">
        <v>-39935810.040100001</v>
      </c>
      <c r="VTO16">
        <v>-39935810.040100001</v>
      </c>
      <c r="VTP16">
        <v>-39935810.040100001</v>
      </c>
      <c r="VTQ16">
        <v>-39935810.040100001</v>
      </c>
      <c r="VTR16">
        <v>-39935810.040100001</v>
      </c>
      <c r="VTS16">
        <v>-39935810.040100001</v>
      </c>
      <c r="VTT16">
        <v>-39935810.040100001</v>
      </c>
      <c r="VTU16">
        <v>-39935810.040100001</v>
      </c>
      <c r="VTV16">
        <v>-39935810.040100001</v>
      </c>
      <c r="VTW16">
        <v>-39935810.040100001</v>
      </c>
      <c r="VTX16">
        <v>-39935810.040100001</v>
      </c>
      <c r="VTY16">
        <v>-39935810.040100001</v>
      </c>
      <c r="VTZ16">
        <v>-39935810.040100001</v>
      </c>
      <c r="VUA16">
        <v>-39935810.040100001</v>
      </c>
      <c r="VUB16">
        <v>-39935810.040100001</v>
      </c>
      <c r="VUC16">
        <v>-39935810.040100001</v>
      </c>
      <c r="VUD16">
        <v>-39935810.040100001</v>
      </c>
      <c r="VUE16">
        <v>-39935810.040100001</v>
      </c>
      <c r="VUF16">
        <v>-39935810.040100001</v>
      </c>
      <c r="VUG16">
        <v>-39935810.040100001</v>
      </c>
      <c r="VUH16">
        <v>-39935810.040100001</v>
      </c>
      <c r="VUI16">
        <v>-39935810.040100001</v>
      </c>
      <c r="VUJ16">
        <v>-39935810.040100001</v>
      </c>
      <c r="VUK16">
        <v>-39935810.040100001</v>
      </c>
      <c r="VUL16">
        <v>-39935810.040100001</v>
      </c>
      <c r="VUM16">
        <v>-39935810.040100001</v>
      </c>
      <c r="VUN16">
        <v>-39935810.040100001</v>
      </c>
      <c r="VUO16">
        <v>-39935810.040100001</v>
      </c>
      <c r="VUP16">
        <v>-39935810.040100001</v>
      </c>
      <c r="VUQ16">
        <v>-39935810.040100001</v>
      </c>
      <c r="VUR16">
        <v>-39935810.040100001</v>
      </c>
      <c r="VUS16">
        <v>-39935810.040100001</v>
      </c>
      <c r="VUT16">
        <v>-39935810.040100001</v>
      </c>
      <c r="VUU16">
        <v>-39935810.040100001</v>
      </c>
      <c r="VUV16">
        <v>-39935810.040100001</v>
      </c>
      <c r="VUW16">
        <v>-39935810.040100001</v>
      </c>
      <c r="VUX16">
        <v>-39935810.040100001</v>
      </c>
      <c r="VUY16">
        <v>-39935810.040100001</v>
      </c>
      <c r="VUZ16">
        <v>-39935810.040100001</v>
      </c>
      <c r="VVA16">
        <v>-39935810.040100001</v>
      </c>
      <c r="VVB16">
        <v>-60532244.763999999</v>
      </c>
      <c r="VVC16">
        <v>-60532244.763999999</v>
      </c>
      <c r="VVD16">
        <v>-60532244.763999999</v>
      </c>
      <c r="VVE16">
        <v>-60532244.763999999</v>
      </c>
      <c r="VVF16">
        <v>-60532244.763999999</v>
      </c>
      <c r="VVG16">
        <v>-60532244.763999999</v>
      </c>
      <c r="VVH16">
        <v>-60532244.763999999</v>
      </c>
      <c r="VVI16">
        <v>-60532244.763999999</v>
      </c>
      <c r="VVJ16">
        <v>-60532244.763999999</v>
      </c>
      <c r="VVK16">
        <v>-60532244.763999999</v>
      </c>
      <c r="VVL16">
        <v>-60532244.763999999</v>
      </c>
      <c r="VVM16">
        <v>-60532244.763999999</v>
      </c>
      <c r="VVN16">
        <v>-60532244.763999999</v>
      </c>
      <c r="VVO16">
        <v>-60532244.763999999</v>
      </c>
      <c r="VVP16">
        <v>-60532244.763999999</v>
      </c>
      <c r="VVQ16">
        <v>-60532244.763999999</v>
      </c>
      <c r="VVR16">
        <v>-60532244.763999999</v>
      </c>
      <c r="VVS16">
        <v>-60532244.763999999</v>
      </c>
      <c r="VVT16">
        <v>-60532244.763999999</v>
      </c>
      <c r="VVU16">
        <v>-60532244.763999999</v>
      </c>
      <c r="VVV16">
        <v>-60532244.763999999</v>
      </c>
      <c r="VVW16">
        <v>-60532244.763999999</v>
      </c>
      <c r="VVX16">
        <v>-60532244.763999999</v>
      </c>
      <c r="VVY16">
        <v>-60532244.763999999</v>
      </c>
      <c r="VVZ16">
        <v>-60532244.763999999</v>
      </c>
      <c r="VWA16">
        <v>-60532244.763999999</v>
      </c>
      <c r="VWB16">
        <v>-60532244.763999999</v>
      </c>
      <c r="VWC16">
        <v>-60532244.763999999</v>
      </c>
      <c r="VWD16">
        <v>-60532244.763999999</v>
      </c>
      <c r="VWE16">
        <v>-60532244.763999999</v>
      </c>
      <c r="VWF16">
        <v>-60532244.763999999</v>
      </c>
      <c r="VWG16">
        <v>-60532244.763999999</v>
      </c>
      <c r="VWH16">
        <v>-60532244.763999999</v>
      </c>
      <c r="VWI16">
        <v>-60532244.763999999</v>
      </c>
      <c r="VWJ16">
        <v>-60532244.763999999</v>
      </c>
      <c r="VWK16">
        <v>-60532244.763999999</v>
      </c>
      <c r="VWL16">
        <v>-60532244.763999999</v>
      </c>
      <c r="VWM16">
        <v>-60532244.763999999</v>
      </c>
      <c r="VWN16">
        <v>-60532244.763999999</v>
      </c>
      <c r="VWO16">
        <v>-60532244.763999999</v>
      </c>
      <c r="VWP16">
        <v>-60532244.763999999</v>
      </c>
      <c r="VWQ16">
        <v>-60532244.763999999</v>
      </c>
      <c r="VWR16">
        <v>-60532244.763999999</v>
      </c>
      <c r="VWS16">
        <v>-60532244.763999999</v>
      </c>
      <c r="VWT16">
        <v>-91751752.137700006</v>
      </c>
      <c r="VWU16">
        <v>-91751752.137700006</v>
      </c>
      <c r="VWV16">
        <v>-91751752.137700006</v>
      </c>
      <c r="VWW16">
        <v>-91751752.137700006</v>
      </c>
      <c r="VWX16">
        <v>-91751752.137700006</v>
      </c>
      <c r="VWY16">
        <v>-91751752.137700006</v>
      </c>
      <c r="VWZ16">
        <v>-91751752.137700006</v>
      </c>
      <c r="VXA16">
        <v>-91751752.137700006</v>
      </c>
      <c r="VXB16">
        <v>-91751752.137700006</v>
      </c>
      <c r="VXC16">
        <v>-91751752.137700006</v>
      </c>
      <c r="VXD16">
        <v>-91751752.137700006</v>
      </c>
      <c r="VXE16">
        <v>-91751752.137700006</v>
      </c>
      <c r="VXF16">
        <v>-91751752.137700006</v>
      </c>
      <c r="VXG16">
        <v>-91751752.137700006</v>
      </c>
      <c r="VXH16">
        <v>-91751752.137700006</v>
      </c>
      <c r="VXI16">
        <v>-91751752.137700006</v>
      </c>
      <c r="VXJ16">
        <v>-91751752.137700006</v>
      </c>
      <c r="VXK16">
        <v>-91751752.137700006</v>
      </c>
      <c r="VXL16">
        <v>-91751752.137700006</v>
      </c>
      <c r="VXM16">
        <v>-91751752.137700006</v>
      </c>
      <c r="VXN16">
        <v>-91751752.137700006</v>
      </c>
      <c r="VXO16">
        <v>-91751752.137700006</v>
      </c>
      <c r="VXP16">
        <v>-91751752.137700006</v>
      </c>
      <c r="VXQ16">
        <v>-91751752.137700006</v>
      </c>
      <c r="VXR16">
        <v>-91751752.137700006</v>
      </c>
      <c r="VXS16">
        <v>-91751752.137700006</v>
      </c>
      <c r="VXT16">
        <v>-91751752.137700006</v>
      </c>
      <c r="VXU16">
        <v>-91751752.137700006</v>
      </c>
      <c r="VXV16">
        <v>-91751752.137700006</v>
      </c>
      <c r="VXW16">
        <v>-91751752.137700006</v>
      </c>
      <c r="VXX16">
        <v>-91751752.137700006</v>
      </c>
      <c r="VXY16">
        <v>-91751752.137700006</v>
      </c>
      <c r="VXZ16">
        <v>-91751752.137700006</v>
      </c>
      <c r="VYA16">
        <v>-91751752.137700006</v>
      </c>
      <c r="VYB16">
        <v>-91751752.137700006</v>
      </c>
      <c r="VYC16">
        <v>-91751752.137700006</v>
      </c>
      <c r="VYD16">
        <v>-91751752.137700006</v>
      </c>
      <c r="VYE16">
        <v>-91751752.137700006</v>
      </c>
      <c r="VYF16">
        <v>-91751752.137700006</v>
      </c>
      <c r="VYG16">
        <v>-91751752.137700006</v>
      </c>
      <c r="VYH16">
        <v>-91751752.137700006</v>
      </c>
      <c r="VYI16">
        <v>-91751752.137700006</v>
      </c>
      <c r="VYJ16">
        <v>-91751752.137700006</v>
      </c>
      <c r="VYK16">
        <v>-91751752.137700006</v>
      </c>
      <c r="VYL16">
        <v>-39935810.040100001</v>
      </c>
      <c r="VYM16">
        <v>-39935810.040100001</v>
      </c>
      <c r="VYN16">
        <v>-39935810.040100001</v>
      </c>
      <c r="VYO16">
        <v>-39935810.040100001</v>
      </c>
      <c r="VYP16">
        <v>-39935810.040100001</v>
      </c>
      <c r="VYQ16">
        <v>-39935810.040100001</v>
      </c>
      <c r="VYR16">
        <v>-39935810.040100001</v>
      </c>
      <c r="VYS16">
        <v>-39935810.040100001</v>
      </c>
      <c r="VYT16">
        <v>-39935810.040100001</v>
      </c>
      <c r="VYU16">
        <v>-39935810.040100001</v>
      </c>
      <c r="VYV16">
        <v>-39935810.040100001</v>
      </c>
      <c r="VYW16">
        <v>-39935810.040100001</v>
      </c>
      <c r="VYX16">
        <v>-39935810.040100001</v>
      </c>
      <c r="VYY16">
        <v>-39935810.040100001</v>
      </c>
      <c r="VYZ16">
        <v>-39935810.040100001</v>
      </c>
      <c r="VZA16">
        <v>-39935810.040100001</v>
      </c>
      <c r="VZB16">
        <v>-39935810.040100001</v>
      </c>
      <c r="VZC16">
        <v>-39935810.040100001</v>
      </c>
      <c r="VZD16">
        <v>-39935810.040100001</v>
      </c>
      <c r="VZE16">
        <v>-39935810.040100001</v>
      </c>
      <c r="VZF16">
        <v>-39935810.040100001</v>
      </c>
      <c r="VZG16">
        <v>-39935810.040100001</v>
      </c>
      <c r="VZH16">
        <v>-39935810.040100001</v>
      </c>
      <c r="VZI16">
        <v>-39935810.040100001</v>
      </c>
      <c r="VZJ16">
        <v>-39935810.040100001</v>
      </c>
      <c r="VZK16">
        <v>-39935810.040100001</v>
      </c>
      <c r="VZL16">
        <v>-39935810.040100001</v>
      </c>
      <c r="VZM16">
        <v>-39935810.040100001</v>
      </c>
      <c r="VZN16">
        <v>-39935810.040100001</v>
      </c>
      <c r="VZO16">
        <v>-39935810.040100001</v>
      </c>
      <c r="VZP16">
        <v>-39935810.040100001</v>
      </c>
      <c r="VZQ16">
        <v>-39935810.040100001</v>
      </c>
      <c r="VZR16">
        <v>-39935810.040100001</v>
      </c>
      <c r="VZS16">
        <v>-39935810.040100001</v>
      </c>
      <c r="VZT16">
        <v>-39935810.040100001</v>
      </c>
      <c r="VZU16">
        <v>-39935810.040100001</v>
      </c>
      <c r="VZV16">
        <v>-39935810.040100001</v>
      </c>
      <c r="VZW16">
        <v>-39935810.040100001</v>
      </c>
      <c r="VZX16">
        <v>-39935810.040100001</v>
      </c>
      <c r="VZY16">
        <v>-39935810.040100001</v>
      </c>
      <c r="VZZ16">
        <v>-39935810.040100001</v>
      </c>
      <c r="WAA16">
        <v>-39935810.040100001</v>
      </c>
      <c r="WAB16">
        <v>-39935810.040100001</v>
      </c>
      <c r="WAC16">
        <v>-39935810.040100001</v>
      </c>
      <c r="WAD16">
        <v>-60532244.763999999</v>
      </c>
      <c r="WAE16">
        <v>-60532244.763999999</v>
      </c>
      <c r="WAF16">
        <v>-60532244.763999999</v>
      </c>
      <c r="WAG16">
        <v>-60532244.763999999</v>
      </c>
      <c r="WAH16">
        <v>-60532244.763999999</v>
      </c>
      <c r="WAI16">
        <v>-60532244.763999999</v>
      </c>
      <c r="WAJ16">
        <v>-60532244.763999999</v>
      </c>
      <c r="WAK16">
        <v>-60532244.763999999</v>
      </c>
      <c r="WAL16">
        <v>-60532244.763999999</v>
      </c>
      <c r="WAM16">
        <v>-60532244.763999999</v>
      </c>
      <c r="WAN16">
        <v>-60532244.763999999</v>
      </c>
      <c r="WAO16">
        <v>-60532244.763999999</v>
      </c>
      <c r="WAP16">
        <v>-60532244.763999999</v>
      </c>
      <c r="WAQ16">
        <v>-60532244.763999999</v>
      </c>
      <c r="WAR16">
        <v>-60532244.763999999</v>
      </c>
      <c r="WAS16">
        <v>-60532244.763999999</v>
      </c>
      <c r="WAT16">
        <v>-60532244.763999999</v>
      </c>
      <c r="WAU16">
        <v>-60532244.763999999</v>
      </c>
      <c r="WAV16">
        <v>-60532244.763999999</v>
      </c>
      <c r="WAW16">
        <v>-60532244.763999999</v>
      </c>
      <c r="WAX16">
        <v>-60532244.763999999</v>
      </c>
      <c r="WAY16">
        <v>-60532244.763999999</v>
      </c>
      <c r="WAZ16">
        <v>-60532244.763999999</v>
      </c>
      <c r="WBA16">
        <v>-60532244.763999999</v>
      </c>
      <c r="WBB16">
        <v>-60532244.763999999</v>
      </c>
      <c r="WBC16">
        <v>-60532244.763999999</v>
      </c>
      <c r="WBD16">
        <v>-60532244.763999999</v>
      </c>
      <c r="WBE16">
        <v>-60532244.763999999</v>
      </c>
      <c r="WBF16">
        <v>-60532244.763999999</v>
      </c>
      <c r="WBG16">
        <v>-60532244.763999999</v>
      </c>
      <c r="WBH16">
        <v>-60532244.763999999</v>
      </c>
      <c r="WBI16">
        <v>-60532244.763999999</v>
      </c>
      <c r="WBJ16">
        <v>-60532244.763999999</v>
      </c>
      <c r="WBK16">
        <v>-60532244.763999999</v>
      </c>
      <c r="WBL16">
        <v>-60532244.763999999</v>
      </c>
      <c r="WBM16">
        <v>-60532244.763999999</v>
      </c>
      <c r="WBN16">
        <v>-60532244.763999999</v>
      </c>
      <c r="WBO16">
        <v>-60532244.763999999</v>
      </c>
      <c r="WBP16">
        <v>-60532244.763999999</v>
      </c>
      <c r="WBQ16">
        <v>-60532244.763999999</v>
      </c>
      <c r="WBR16">
        <v>-60532244.763999999</v>
      </c>
      <c r="WBS16">
        <v>-60532244.763999999</v>
      </c>
      <c r="WBT16">
        <v>-60532244.763999999</v>
      </c>
      <c r="WBU16">
        <v>-60532244.763999999</v>
      </c>
      <c r="WBV16">
        <v>-91751752.137700006</v>
      </c>
      <c r="WBW16">
        <v>-91751752.137700006</v>
      </c>
      <c r="WBX16">
        <v>-91751752.137700006</v>
      </c>
      <c r="WBY16">
        <v>-91751752.137700006</v>
      </c>
      <c r="WBZ16">
        <v>-91751752.137700006</v>
      </c>
      <c r="WCA16">
        <v>-91751752.137700006</v>
      </c>
      <c r="WCB16">
        <v>-91751752.137700006</v>
      </c>
      <c r="WCC16">
        <v>-91751752.137700006</v>
      </c>
      <c r="WCD16">
        <v>-91751752.137700006</v>
      </c>
      <c r="WCE16">
        <v>-91751752.137700006</v>
      </c>
      <c r="WCF16">
        <v>-91751752.137700006</v>
      </c>
      <c r="WCG16">
        <v>-91751752.137700006</v>
      </c>
      <c r="WCH16">
        <v>-91751752.137700006</v>
      </c>
      <c r="WCI16">
        <v>-91751752.137700006</v>
      </c>
      <c r="WCJ16">
        <v>-91751752.137700006</v>
      </c>
      <c r="WCK16">
        <v>-91751752.137700006</v>
      </c>
      <c r="WCL16">
        <v>-91751752.137700006</v>
      </c>
      <c r="WCM16">
        <v>-91751752.137700006</v>
      </c>
      <c r="WCN16">
        <v>-91751752.137700006</v>
      </c>
      <c r="WCO16">
        <v>-91751752.137700006</v>
      </c>
      <c r="WCP16">
        <v>-91751752.137700006</v>
      </c>
      <c r="WCQ16">
        <v>-91751752.137700006</v>
      </c>
      <c r="WCR16">
        <v>-91751752.137700006</v>
      </c>
      <c r="WCS16">
        <v>-91751752.137700006</v>
      </c>
      <c r="WCT16">
        <v>-91751752.137700006</v>
      </c>
      <c r="WCU16">
        <v>-91751752.137700006</v>
      </c>
      <c r="WCV16">
        <v>-91751752.137700006</v>
      </c>
      <c r="WCW16">
        <v>-91751752.137700006</v>
      </c>
      <c r="WCX16">
        <v>-91751752.137700006</v>
      </c>
      <c r="WCY16">
        <v>-91751752.137700006</v>
      </c>
      <c r="WCZ16">
        <v>-91751752.137700006</v>
      </c>
      <c r="WDA16">
        <v>-91751752.137700006</v>
      </c>
      <c r="WDB16">
        <v>-91751752.137700006</v>
      </c>
      <c r="WDC16">
        <v>-91751752.137700006</v>
      </c>
      <c r="WDD16">
        <v>-91751752.137700006</v>
      </c>
      <c r="WDE16">
        <v>-91751752.137700006</v>
      </c>
      <c r="WDF16">
        <v>-91751752.137700006</v>
      </c>
      <c r="WDG16">
        <v>-91751752.137700006</v>
      </c>
      <c r="WDH16">
        <v>-91751752.137700006</v>
      </c>
      <c r="WDI16">
        <v>-91751752.137700006</v>
      </c>
      <c r="WDJ16">
        <v>-91751752.137700006</v>
      </c>
      <c r="WDK16">
        <v>-91751752.137700006</v>
      </c>
      <c r="WDL16">
        <v>-91751752.137700006</v>
      </c>
      <c r="WDM16">
        <v>-91751752.137700006</v>
      </c>
      <c r="WDN16">
        <v>-577018.837329</v>
      </c>
      <c r="WDO16">
        <v>-541103.42962900002</v>
      </c>
      <c r="WDP16">
        <v>-517312.20246100001</v>
      </c>
      <c r="WDQ16">
        <v>-505322.12182599999</v>
      </c>
      <c r="WDR16">
        <v>-504670.11507200002</v>
      </c>
      <c r="WDS16">
        <v>-514572.23196800001</v>
      </c>
      <c r="WDT16">
        <v>-533692.53375800001</v>
      </c>
      <c r="WDU16">
        <v>-559903.36449800001</v>
      </c>
      <c r="WDV16">
        <v>-603484.01073900005</v>
      </c>
      <c r="WDW16">
        <v>-638669.48956000002</v>
      </c>
      <c r="WDX16">
        <v>-645952.65839500003</v>
      </c>
      <c r="WDY16">
        <v>-574792.18885599996</v>
      </c>
      <c r="WDZ16">
        <v>-537959.38932399999</v>
      </c>
      <c r="WEA16">
        <v>-512975.11048799998</v>
      </c>
      <c r="WEB16">
        <v>-499445.33445199998</v>
      </c>
      <c r="WEC16">
        <v>-496827.699655</v>
      </c>
      <c r="WED16">
        <v>-504260.08631799999</v>
      </c>
      <c r="WEE16">
        <v>-520348.245123</v>
      </c>
      <c r="WEF16">
        <v>-577601.93204700004</v>
      </c>
      <c r="WEG16">
        <v>-602824.297456</v>
      </c>
      <c r="WEH16">
        <v>-612022.550101</v>
      </c>
      <c r="WEI16">
        <v>-616183.07026800001</v>
      </c>
      <c r="WEJ16">
        <v>-546435.38696499995</v>
      </c>
      <c r="WEK16">
        <v>-503616.02177499997</v>
      </c>
      <c r="WEL16">
        <v>-492487.63851800002</v>
      </c>
      <c r="WEM16">
        <v>-501951.59146000003</v>
      </c>
      <c r="WEN16">
        <v>-521211.34714299999</v>
      </c>
      <c r="WEO16">
        <v>-547518.62011999998</v>
      </c>
      <c r="WEP16">
        <v>-573402.18478000001</v>
      </c>
      <c r="WEQ16">
        <v>-597032.44366700004</v>
      </c>
      <c r="WER16">
        <v>-623827.29301300005</v>
      </c>
      <c r="WES16">
        <v>-640062.850355</v>
      </c>
      <c r="WET16">
        <v>-645952.65839500003</v>
      </c>
      <c r="WEU16">
        <v>-543121.77359800006</v>
      </c>
      <c r="WEV16">
        <v>-496385.854651</v>
      </c>
      <c r="WEW16">
        <v>-484779.72225799999</v>
      </c>
      <c r="WEX16">
        <v>-492579.54861300002</v>
      </c>
      <c r="WEY16">
        <v>-512394.85888100002</v>
      </c>
      <c r="WEZ16">
        <v>-536020.501712</v>
      </c>
      <c r="WFA16">
        <v>-565926.69967300002</v>
      </c>
      <c r="WFB16">
        <v>-592094.05142499995</v>
      </c>
      <c r="WFC16">
        <v>-606657.23506700003</v>
      </c>
      <c r="WFD16">
        <v>-613188.42012200004</v>
      </c>
      <c r="WFE16">
        <v>-616183.07026800001</v>
      </c>
      <c r="WFF16">
        <v>-873577.70492699998</v>
      </c>
      <c r="WFG16">
        <v>-818710.97192200006</v>
      </c>
      <c r="WFH16">
        <v>-782091.45117100002</v>
      </c>
      <c r="WFI16">
        <v>-763196.05053600005</v>
      </c>
      <c r="WFJ16">
        <v>-761285.46854200005</v>
      </c>
      <c r="WFK16">
        <v>-775134.51520000002</v>
      </c>
      <c r="WFL16">
        <v>-802690.625826</v>
      </c>
      <c r="WFM16">
        <v>-840724.50615100004</v>
      </c>
      <c r="WFN16">
        <v>-903848.64863800001</v>
      </c>
      <c r="WFO16">
        <v>-954655.06778100005</v>
      </c>
      <c r="WFP16">
        <v>-965114.514646</v>
      </c>
      <c r="WFQ16">
        <v>-869124.40798300004</v>
      </c>
      <c r="WFR16">
        <v>-812422.89131199999</v>
      </c>
      <c r="WFS16">
        <v>-773417.26722599997</v>
      </c>
      <c r="WFT16">
        <v>-751442.47578600002</v>
      </c>
      <c r="WFU16">
        <v>-745600.63770900003</v>
      </c>
      <c r="WFV16">
        <v>-754510.22389899998</v>
      </c>
      <c r="WFW16">
        <v>-776002.04855599999</v>
      </c>
      <c r="WFX16">
        <v>-853342.20817200001</v>
      </c>
      <c r="WFY16">
        <v>-887659.71658200002</v>
      </c>
      <c r="WFZ16">
        <v>-900077.39767900005</v>
      </c>
      <c r="WGA16">
        <v>-905575.33839299995</v>
      </c>
      <c r="WGB16">
        <v>-826952.91808600002</v>
      </c>
      <c r="WGC16">
        <v>-761156.67259099998</v>
      </c>
      <c r="WGD16">
        <v>-743118.57485400001</v>
      </c>
      <c r="WGE16">
        <v>-756099.687684</v>
      </c>
      <c r="WGF16">
        <v>-783903.52078300004</v>
      </c>
      <c r="WGG16">
        <v>-822154.69643100002</v>
      </c>
      <c r="WGH16">
        <v>-859880.36433200003</v>
      </c>
      <c r="WGI16">
        <v>-894306.60033399996</v>
      </c>
      <c r="WGJ16">
        <v>-933189.48213599995</v>
      </c>
      <c r="WGK16">
        <v>-956656.08756000001</v>
      </c>
      <c r="WGL16">
        <v>-965114.514646</v>
      </c>
      <c r="WGM16">
        <v>-820562.82944500004</v>
      </c>
      <c r="WGN16">
        <v>-747753.49123100005</v>
      </c>
      <c r="WGO16">
        <v>-727748.76215199998</v>
      </c>
      <c r="WGP16">
        <v>-736745.89081799996</v>
      </c>
      <c r="WGQ16">
        <v>-763402.21632000001</v>
      </c>
      <c r="WGR16">
        <v>-795909.74724199995</v>
      </c>
      <c r="WGS16">
        <v>-837069.98351000005</v>
      </c>
      <c r="WGT16">
        <v>-872952.70571500005</v>
      </c>
      <c r="WGU16">
        <v>-892800.27819700004</v>
      </c>
      <c r="WGV16">
        <v>-901618.06201999995</v>
      </c>
      <c r="WGW16">
        <v>-905575.33839299995</v>
      </c>
      <c r="WGX16">
        <v>-1322071.26195</v>
      </c>
      <c r="WGY16">
        <v>-1238053.29257</v>
      </c>
      <c r="WGZ16">
        <v>-1181434.3298899999</v>
      </c>
      <c r="WHA16">
        <v>-1151354.71863</v>
      </c>
      <c r="WHB16">
        <v>-1146619.19515</v>
      </c>
      <c r="WHC16">
        <v>-1165296.9484999999</v>
      </c>
      <c r="WHD16">
        <v>-1204221.6074600001</v>
      </c>
      <c r="WHE16">
        <v>-1258489.66977</v>
      </c>
      <c r="WHF16">
        <v>-1348317.70288</v>
      </c>
      <c r="WHG16">
        <v>-1420287.12549</v>
      </c>
      <c r="WHH16">
        <v>-1434983.5622</v>
      </c>
      <c r="WHI16">
        <v>-1313164.6680600001</v>
      </c>
      <c r="WHJ16">
        <v>-1225477.1313499999</v>
      </c>
      <c r="WHK16">
        <v>-1164085.96199</v>
      </c>
      <c r="WHL16">
        <v>-1127847.56913</v>
      </c>
      <c r="WHM16">
        <v>-1115249.53348</v>
      </c>
      <c r="WHN16">
        <v>-1124048.3659000001</v>
      </c>
      <c r="WHO16">
        <v>-1150844.4529200001</v>
      </c>
      <c r="WHP16">
        <v>-1249211.1655600001</v>
      </c>
      <c r="WHQ16">
        <v>-1293410.3094200001</v>
      </c>
      <c r="WHR16">
        <v>-1309186.68136</v>
      </c>
      <c r="WHS16">
        <v>-1315905.2096899999</v>
      </c>
      <c r="WHT16">
        <v>-1250865.1112899999</v>
      </c>
      <c r="WHU16">
        <v>-1149353.53474</v>
      </c>
      <c r="WHV16">
        <v>-1119678.09501</v>
      </c>
      <c r="WHW16">
        <v>-1136633.7571099999</v>
      </c>
      <c r="WHX16">
        <v>-1176006.4159899999</v>
      </c>
      <c r="WHY16">
        <v>-1230745.76413</v>
      </c>
      <c r="WHZ16">
        <v>-1284921.2477599999</v>
      </c>
      <c r="WIA16">
        <v>-1334326.9056800001</v>
      </c>
      <c r="WIB16">
        <v>-1389808.9138499999</v>
      </c>
      <c r="WIC16">
        <v>-1423098.7288800001</v>
      </c>
      <c r="WID16">
        <v>-1434983.5622</v>
      </c>
      <c r="WIE16">
        <v>-1238444.4013400001</v>
      </c>
      <c r="WIF16">
        <v>-1124149.9668399999</v>
      </c>
      <c r="WIG16">
        <v>-1089008.73181</v>
      </c>
      <c r="WIH16">
        <v>-1097002.6342499999</v>
      </c>
      <c r="WII16">
        <v>-1130658.14778</v>
      </c>
      <c r="WIJ16">
        <v>-1173333.6049299999</v>
      </c>
      <c r="WIK16">
        <v>-1227392.1154199999</v>
      </c>
      <c r="WIL16">
        <v>-1274229.2931900001</v>
      </c>
      <c r="WIM16">
        <v>-1299865.1779100001</v>
      </c>
      <c r="WIN16">
        <v>-1311069.43089</v>
      </c>
      <c r="WIO16">
        <v>-1315905.2096899999</v>
      </c>
      <c r="WIP16">
        <v>-248468.42173999999</v>
      </c>
      <c r="WIQ16">
        <v>-248468.42173999999</v>
      </c>
      <c r="WIR16">
        <v>-248468.42173999999</v>
      </c>
      <c r="WIS16">
        <v>-248468.42173999999</v>
      </c>
      <c r="WIT16">
        <v>-248468.42173999999</v>
      </c>
      <c r="WIU16">
        <v>-248468.42173999999</v>
      </c>
      <c r="WIV16">
        <v>-248468.42173999999</v>
      </c>
      <c r="WIW16">
        <v>-248468.42173999999</v>
      </c>
      <c r="WIX16">
        <v>-248468.42173999999</v>
      </c>
      <c r="WIY16">
        <v>-248468.42173999999</v>
      </c>
      <c r="WIZ16">
        <v>-248468.42173999999</v>
      </c>
      <c r="WJA16">
        <v>-248425.522826</v>
      </c>
      <c r="WJB16">
        <v>-248425.522826</v>
      </c>
      <c r="WJC16">
        <v>-248425.522826</v>
      </c>
      <c r="WJD16">
        <v>-248425.522826</v>
      </c>
      <c r="WJE16">
        <v>-248425.522826</v>
      </c>
      <c r="WJF16">
        <v>-248425.522826</v>
      </c>
      <c r="WJG16">
        <v>-248425.522826</v>
      </c>
      <c r="WJH16">
        <v>-248425.522826</v>
      </c>
      <c r="WJI16">
        <v>-248425.522826</v>
      </c>
      <c r="WJJ16">
        <v>-248425.522826</v>
      </c>
      <c r="WJK16">
        <v>-248425.522826</v>
      </c>
      <c r="WJL16">
        <v>-248468.42173999999</v>
      </c>
      <c r="WJM16">
        <v>-248468.42173999999</v>
      </c>
      <c r="WJN16">
        <v>-248468.42173999999</v>
      </c>
      <c r="WJO16">
        <v>-248468.42173999999</v>
      </c>
      <c r="WJP16">
        <v>-248468.42173999999</v>
      </c>
      <c r="WJQ16">
        <v>-248468.42173999999</v>
      </c>
      <c r="WJR16">
        <v>-248468.42173999999</v>
      </c>
      <c r="WJS16">
        <v>-248468.42173999999</v>
      </c>
      <c r="WJT16">
        <v>-248468.42173999999</v>
      </c>
      <c r="WJU16">
        <v>-248468.42173999999</v>
      </c>
      <c r="WJV16">
        <v>-248468.42173999999</v>
      </c>
      <c r="WJW16">
        <v>-248425.522826</v>
      </c>
      <c r="WJX16">
        <v>-248425.522826</v>
      </c>
      <c r="WJY16">
        <v>-248425.522826</v>
      </c>
      <c r="WJZ16">
        <v>-248425.522826</v>
      </c>
      <c r="WKA16">
        <v>-248425.522826</v>
      </c>
      <c r="WKB16">
        <v>-248425.522826</v>
      </c>
      <c r="WKC16">
        <v>-248425.522826</v>
      </c>
      <c r="WKD16">
        <v>-248425.522826</v>
      </c>
      <c r="WKE16">
        <v>-248425.522826</v>
      </c>
      <c r="WKF16">
        <v>-248425.522826</v>
      </c>
      <c r="WKG16">
        <v>-248425.522826</v>
      </c>
      <c r="WKH16">
        <v>-364755.02425999998</v>
      </c>
      <c r="WKI16">
        <v>-364755.02425999998</v>
      </c>
      <c r="WKJ16">
        <v>-364755.02425999998</v>
      </c>
      <c r="WKK16">
        <v>-364755.02425999998</v>
      </c>
      <c r="WKL16">
        <v>-364755.02425999998</v>
      </c>
      <c r="WKM16">
        <v>-364755.02425999998</v>
      </c>
      <c r="WKN16">
        <v>-364755.02425999998</v>
      </c>
      <c r="WKO16">
        <v>-364755.02425999998</v>
      </c>
      <c r="WKP16">
        <v>-364755.02425999998</v>
      </c>
      <c r="WKQ16">
        <v>-364755.02425999998</v>
      </c>
      <c r="WKR16">
        <v>-364755.02425999998</v>
      </c>
      <c r="WKS16">
        <v>-364673.637124</v>
      </c>
      <c r="WKT16">
        <v>-364673.637124</v>
      </c>
      <c r="WKU16">
        <v>-364673.637124</v>
      </c>
      <c r="WKV16">
        <v>-364673.637124</v>
      </c>
      <c r="WKW16">
        <v>-364673.637124</v>
      </c>
      <c r="WKX16">
        <v>-364673.637124</v>
      </c>
      <c r="WKY16">
        <v>-364673.637124</v>
      </c>
      <c r="WKZ16">
        <v>-364673.637124</v>
      </c>
      <c r="WLA16">
        <v>-364673.637124</v>
      </c>
      <c r="WLB16">
        <v>-364673.637124</v>
      </c>
      <c r="WLC16">
        <v>-364673.637124</v>
      </c>
      <c r="WLD16">
        <v>-364755.02425999998</v>
      </c>
      <c r="WLE16">
        <v>-364755.02425999998</v>
      </c>
      <c r="WLF16">
        <v>-364755.02425999998</v>
      </c>
      <c r="WLG16">
        <v>-364755.02425999998</v>
      </c>
      <c r="WLH16">
        <v>-364755.02425999998</v>
      </c>
      <c r="WLI16">
        <v>-364755.02425999998</v>
      </c>
      <c r="WLJ16">
        <v>-364755.02425999998</v>
      </c>
      <c r="WLK16">
        <v>-364755.02425999998</v>
      </c>
      <c r="WLL16">
        <v>-364755.02425999998</v>
      </c>
      <c r="WLM16">
        <v>-364755.02425999998</v>
      </c>
      <c r="WLN16">
        <v>-364755.02425999998</v>
      </c>
      <c r="WLO16">
        <v>-364673.637124</v>
      </c>
      <c r="WLP16">
        <v>-364673.637124</v>
      </c>
      <c r="WLQ16">
        <v>-364673.637124</v>
      </c>
      <c r="WLR16">
        <v>-364673.637124</v>
      </c>
      <c r="WLS16">
        <v>-364673.637124</v>
      </c>
      <c r="WLT16">
        <v>-364673.637124</v>
      </c>
      <c r="WLU16">
        <v>-364673.637124</v>
      </c>
      <c r="WLV16">
        <v>-364673.637124</v>
      </c>
      <c r="WLW16">
        <v>-364673.637124</v>
      </c>
      <c r="WLX16">
        <v>-364673.637124</v>
      </c>
      <c r="WLY16">
        <v>-364673.637124</v>
      </c>
      <c r="WLZ16">
        <v>-527440.49338999996</v>
      </c>
      <c r="WMA16">
        <v>-527440.49338999996</v>
      </c>
      <c r="WMB16">
        <v>-527440.49338999996</v>
      </c>
      <c r="WMC16">
        <v>-527440.49338999996</v>
      </c>
      <c r="WMD16">
        <v>-527440.49338999996</v>
      </c>
      <c r="WME16">
        <v>-527440.49338999996</v>
      </c>
      <c r="WMF16">
        <v>-527440.49338999996</v>
      </c>
      <c r="WMG16">
        <v>-527440.49338999996</v>
      </c>
      <c r="WMH16">
        <v>-527440.49338999996</v>
      </c>
      <c r="WMI16">
        <v>-527440.49338999996</v>
      </c>
      <c r="WMJ16">
        <v>-527440.49338999996</v>
      </c>
      <c r="WMK16">
        <v>-527282.12981199997</v>
      </c>
      <c r="WML16">
        <v>-527282.12981199997</v>
      </c>
      <c r="WMM16">
        <v>-527282.12981199997</v>
      </c>
      <c r="WMN16">
        <v>-527282.12981199997</v>
      </c>
      <c r="WMO16">
        <v>-527282.12981199997</v>
      </c>
      <c r="WMP16">
        <v>-527282.12981199997</v>
      </c>
      <c r="WMQ16">
        <v>-527282.12981199997</v>
      </c>
      <c r="WMR16">
        <v>-527282.12981199997</v>
      </c>
      <c r="WMS16">
        <v>-527282.12981199997</v>
      </c>
      <c r="WMT16">
        <v>-527282.12981199997</v>
      </c>
      <c r="WMU16">
        <v>-527282.12981199997</v>
      </c>
      <c r="WMV16">
        <v>-527440.49338999996</v>
      </c>
      <c r="WMW16">
        <v>-527440.49338999996</v>
      </c>
      <c r="WMX16">
        <v>-527440.49338999996</v>
      </c>
      <c r="WMY16">
        <v>-527440.49338999996</v>
      </c>
      <c r="WMZ16">
        <v>-527440.49338999996</v>
      </c>
      <c r="WNA16">
        <v>-527440.49338999996</v>
      </c>
      <c r="WNB16">
        <v>-527440.49338999996</v>
      </c>
      <c r="WNC16">
        <v>-527440.49338999996</v>
      </c>
      <c r="WND16">
        <v>-527440.49338999996</v>
      </c>
      <c r="WNE16">
        <v>-527440.49338999996</v>
      </c>
      <c r="WNF16">
        <v>-527440.49338999996</v>
      </c>
      <c r="WNG16">
        <v>-527282.12981199997</v>
      </c>
      <c r="WNH16">
        <v>-527282.12981199997</v>
      </c>
      <c r="WNI16">
        <v>-527282.12981199997</v>
      </c>
      <c r="WNJ16">
        <v>-527282.12981199997</v>
      </c>
      <c r="WNK16">
        <v>-527282.12981199997</v>
      </c>
      <c r="WNL16">
        <v>-527282.12981199997</v>
      </c>
      <c r="WNM16">
        <v>-527282.12981199997</v>
      </c>
      <c r="WNN16">
        <v>-527282.12981199997</v>
      </c>
      <c r="WNO16">
        <v>-527282.12981199997</v>
      </c>
      <c r="WNP16">
        <v>-527282.12981199997</v>
      </c>
      <c r="WNQ16">
        <v>-527282.12981199997</v>
      </c>
      <c r="WNR16">
        <v>-32319.943095499999</v>
      </c>
      <c r="WNS16">
        <v>-32319.943095499999</v>
      </c>
      <c r="WNT16">
        <v>-32319.943095499999</v>
      </c>
      <c r="WNU16">
        <v>-32319.943095499999</v>
      </c>
      <c r="WNV16">
        <v>-32319.943095499999</v>
      </c>
      <c r="WNW16">
        <v>-32319.943095499999</v>
      </c>
      <c r="WNX16">
        <v>-32319.943095499999</v>
      </c>
      <c r="WNY16">
        <v>-32319.943095499999</v>
      </c>
      <c r="WNZ16">
        <v>-32319.943095499999</v>
      </c>
      <c r="WOA16">
        <v>-32319.943095499999</v>
      </c>
      <c r="WOB16">
        <v>-32319.943095499999</v>
      </c>
      <c r="WOC16">
        <v>-32319.943095499999</v>
      </c>
      <c r="WOD16">
        <v>-32319.943095499999</v>
      </c>
      <c r="WOE16">
        <v>-32319.943095499999</v>
      </c>
      <c r="WOF16">
        <v>-32319.943095499999</v>
      </c>
      <c r="WOG16">
        <v>-32319.943095499999</v>
      </c>
      <c r="WOH16">
        <v>-32319.943095499999</v>
      </c>
      <c r="WOI16">
        <v>-32319.943095499999</v>
      </c>
      <c r="WOJ16">
        <v>-32319.943095499999</v>
      </c>
      <c r="WOK16">
        <v>-32319.943095499999</v>
      </c>
      <c r="WOL16">
        <v>-32319.943095499999</v>
      </c>
      <c r="WOM16">
        <v>-32319.943095499999</v>
      </c>
      <c r="WON16">
        <v>-32319.943095499999</v>
      </c>
      <c r="WOO16">
        <v>-32319.943095499999</v>
      </c>
      <c r="WOP16">
        <v>-32319.943095499999</v>
      </c>
      <c r="WOQ16">
        <v>-32319.943095499999</v>
      </c>
      <c r="WOR16">
        <v>-32319.943095499999</v>
      </c>
      <c r="WOS16">
        <v>-32319.943095499999</v>
      </c>
      <c r="WOT16">
        <v>-32319.943095499999</v>
      </c>
      <c r="WOU16">
        <v>-32319.943095499999</v>
      </c>
      <c r="WOV16">
        <v>-32319.943095499999</v>
      </c>
      <c r="WOW16">
        <v>-32319.943095499999</v>
      </c>
      <c r="WOX16">
        <v>-32319.943095499999</v>
      </c>
      <c r="WOY16">
        <v>-32319.943095499999</v>
      </c>
      <c r="WOZ16">
        <v>-32319.943095499999</v>
      </c>
      <c r="WPA16">
        <v>-32319.943095499999</v>
      </c>
      <c r="WPB16">
        <v>-32319.943095499999</v>
      </c>
      <c r="WPC16">
        <v>-32319.943095499999</v>
      </c>
      <c r="WPD16">
        <v>-32319.943095499999</v>
      </c>
      <c r="WPE16">
        <v>-32319.943095499999</v>
      </c>
      <c r="WPF16">
        <v>-32319.943095499999</v>
      </c>
      <c r="WPG16">
        <v>-32319.943095499999</v>
      </c>
      <c r="WPH16">
        <v>-32319.943095499999</v>
      </c>
      <c r="WPI16">
        <v>-32319.943095499999</v>
      </c>
      <c r="WPJ16">
        <v>-62388.641781099999</v>
      </c>
      <c r="WPK16">
        <v>-62388.641781099999</v>
      </c>
      <c r="WPL16">
        <v>-62388.641781099999</v>
      </c>
      <c r="WPM16">
        <v>-62388.641781099999</v>
      </c>
      <c r="WPN16">
        <v>-62388.641781099999</v>
      </c>
      <c r="WPO16">
        <v>-62388.641781099999</v>
      </c>
      <c r="WPP16">
        <v>-62388.641781099999</v>
      </c>
      <c r="WPQ16">
        <v>-62388.641781099999</v>
      </c>
      <c r="WPR16">
        <v>-62388.641781099999</v>
      </c>
      <c r="WPS16">
        <v>-62388.641781099999</v>
      </c>
      <c r="WPT16">
        <v>-62388.641781099999</v>
      </c>
      <c r="WPU16">
        <v>-62388.641781099999</v>
      </c>
      <c r="WPV16">
        <v>-62388.641781099999</v>
      </c>
      <c r="WPW16">
        <v>-62388.641781099999</v>
      </c>
      <c r="WPX16">
        <v>-62388.641781099999</v>
      </c>
      <c r="WPY16">
        <v>-62388.641781099999</v>
      </c>
      <c r="WPZ16">
        <v>-62388.641781099999</v>
      </c>
      <c r="WQA16">
        <v>-62388.641781099999</v>
      </c>
      <c r="WQB16">
        <v>-62388.641781099999</v>
      </c>
      <c r="WQC16">
        <v>-62388.641781099999</v>
      </c>
      <c r="WQD16">
        <v>-62388.641781099999</v>
      </c>
      <c r="WQE16">
        <v>-62388.641781099999</v>
      </c>
      <c r="WQF16">
        <v>-62388.641781099999</v>
      </c>
      <c r="WQG16">
        <v>-62388.641781099999</v>
      </c>
      <c r="WQH16">
        <v>-62388.641781099999</v>
      </c>
      <c r="WQI16">
        <v>-62388.641781099999</v>
      </c>
      <c r="WQJ16">
        <v>-62388.641781099999</v>
      </c>
      <c r="WQK16">
        <v>-62388.641781099999</v>
      </c>
      <c r="WQL16">
        <v>-62388.641781099999</v>
      </c>
      <c r="WQM16">
        <v>-62388.641781099999</v>
      </c>
      <c r="WQN16">
        <v>-62388.641781099999</v>
      </c>
      <c r="WQO16">
        <v>-62388.641781099999</v>
      </c>
      <c r="WQP16">
        <v>-62388.641781099999</v>
      </c>
      <c r="WQQ16">
        <v>-62388.641781099999</v>
      </c>
      <c r="WQR16">
        <v>-62388.641781099999</v>
      </c>
      <c r="WQS16">
        <v>-62388.641781099999</v>
      </c>
      <c r="WQT16">
        <v>-62388.641781099999</v>
      </c>
      <c r="WQU16">
        <v>-62388.641781099999</v>
      </c>
      <c r="WQV16">
        <v>-62388.641781099999</v>
      </c>
      <c r="WQW16">
        <v>-62388.641781099999</v>
      </c>
      <c r="WQX16">
        <v>-62388.641781099999</v>
      </c>
      <c r="WQY16">
        <v>-62388.641781099999</v>
      </c>
      <c r="WQZ16">
        <v>-62388.641781099999</v>
      </c>
      <c r="WRA16">
        <v>-62388.641781099999</v>
      </c>
      <c r="WRB16">
        <v>-122526.039152</v>
      </c>
      <c r="WRC16">
        <v>-122526.039152</v>
      </c>
      <c r="WRD16">
        <v>-122526.039152</v>
      </c>
      <c r="WRE16">
        <v>-122526.039152</v>
      </c>
      <c r="WRF16">
        <v>-122526.039152</v>
      </c>
      <c r="WRG16">
        <v>-122526.039152</v>
      </c>
      <c r="WRH16">
        <v>-122526.039152</v>
      </c>
      <c r="WRI16">
        <v>-122526.039152</v>
      </c>
      <c r="WRJ16">
        <v>-122526.039152</v>
      </c>
      <c r="WRK16">
        <v>-122526.039152</v>
      </c>
      <c r="WRL16">
        <v>-122526.039152</v>
      </c>
      <c r="WRM16">
        <v>-122526.039152</v>
      </c>
      <c r="WRN16">
        <v>-122526.039152</v>
      </c>
      <c r="WRO16">
        <v>-122526.039152</v>
      </c>
      <c r="WRP16">
        <v>-122526.039152</v>
      </c>
      <c r="WRQ16">
        <v>-122526.039152</v>
      </c>
      <c r="WRR16">
        <v>-122526.039152</v>
      </c>
      <c r="WRS16">
        <v>-122526.039152</v>
      </c>
      <c r="WRT16">
        <v>-122526.039152</v>
      </c>
      <c r="WRU16">
        <v>-122526.039152</v>
      </c>
      <c r="WRV16">
        <v>-122526.039152</v>
      </c>
      <c r="WRW16">
        <v>-122526.039152</v>
      </c>
      <c r="WRX16">
        <v>-122526.039152</v>
      </c>
      <c r="WRY16">
        <v>-122526.039152</v>
      </c>
      <c r="WRZ16">
        <v>-122526.039152</v>
      </c>
      <c r="WSA16">
        <v>-122526.039152</v>
      </c>
      <c r="WSB16">
        <v>-122526.039152</v>
      </c>
      <c r="WSC16">
        <v>-122526.039152</v>
      </c>
      <c r="WSD16">
        <v>-122526.039152</v>
      </c>
      <c r="WSE16">
        <v>-122526.039152</v>
      </c>
      <c r="WSF16">
        <v>-122526.039152</v>
      </c>
      <c r="WSG16">
        <v>-122526.039152</v>
      </c>
      <c r="WSH16">
        <v>-122526.039152</v>
      </c>
      <c r="WSI16">
        <v>-122526.039152</v>
      </c>
      <c r="WSJ16">
        <v>-122526.039152</v>
      </c>
      <c r="WSK16">
        <v>-122526.039152</v>
      </c>
      <c r="WSL16">
        <v>-122526.039152</v>
      </c>
      <c r="WSM16">
        <v>-122526.039152</v>
      </c>
      <c r="WSN16">
        <v>-122526.039152</v>
      </c>
      <c r="WSO16">
        <v>-122526.039152</v>
      </c>
      <c r="WSP16">
        <v>-122526.039152</v>
      </c>
      <c r="WSQ16">
        <v>-122526.039152</v>
      </c>
      <c r="WSR16">
        <v>-122526.039152</v>
      </c>
      <c r="WSS16">
        <v>-122526.039152</v>
      </c>
      <c r="WST16">
        <v>-76321.147290399997</v>
      </c>
      <c r="WSU16">
        <v>-76321.147290399997</v>
      </c>
      <c r="WSV16">
        <v>-76321.147290399997</v>
      </c>
      <c r="WSW16">
        <v>-76321.147290399997</v>
      </c>
      <c r="WSX16">
        <v>-76321.147290399997</v>
      </c>
      <c r="WSY16">
        <v>-76321.147290399997</v>
      </c>
      <c r="WSZ16">
        <v>-76321.147290399997</v>
      </c>
      <c r="WTA16">
        <v>-76321.147290399997</v>
      </c>
      <c r="WTB16">
        <v>-76321.147290399997</v>
      </c>
      <c r="WTC16">
        <v>-76321.147290399997</v>
      </c>
      <c r="WTD16">
        <v>-76321.147290399997</v>
      </c>
      <c r="WTE16">
        <v>-76321.147290399997</v>
      </c>
      <c r="WTF16">
        <v>-76321.147290399997</v>
      </c>
      <c r="WTG16">
        <v>-76321.147290399997</v>
      </c>
      <c r="WTH16">
        <v>-76321.147290399997</v>
      </c>
      <c r="WTI16">
        <v>-76321.147290399997</v>
      </c>
      <c r="WTJ16">
        <v>-76321.147290399997</v>
      </c>
      <c r="WTK16">
        <v>-76321.147290399997</v>
      </c>
      <c r="WTL16">
        <v>-76321.147290399997</v>
      </c>
      <c r="WTM16">
        <v>-76321.147290399997</v>
      </c>
      <c r="WTN16">
        <v>-76321.147290399997</v>
      </c>
      <c r="WTO16">
        <v>-76321.147290399997</v>
      </c>
      <c r="WTP16">
        <v>-76321.147290399997</v>
      </c>
      <c r="WTQ16">
        <v>-76321.147290399997</v>
      </c>
      <c r="WTR16">
        <v>-76321.147290399997</v>
      </c>
      <c r="WTS16">
        <v>-76321.147290399997</v>
      </c>
      <c r="WTT16">
        <v>-76321.147290399997</v>
      </c>
      <c r="WTU16">
        <v>-76321.147290399997</v>
      </c>
      <c r="WTV16">
        <v>-76321.147290399997</v>
      </c>
      <c r="WTW16">
        <v>-76321.147290399997</v>
      </c>
      <c r="WTX16">
        <v>-76321.147290399997</v>
      </c>
      <c r="WTY16">
        <v>-76321.147290399997</v>
      </c>
      <c r="WTZ16">
        <v>-76321.147290399997</v>
      </c>
      <c r="WUA16">
        <v>-76321.147290399997</v>
      </c>
      <c r="WUB16">
        <v>-76321.147290399997</v>
      </c>
      <c r="WUC16">
        <v>-76321.147290399997</v>
      </c>
      <c r="WUD16">
        <v>-76321.147290399997</v>
      </c>
      <c r="WUE16">
        <v>-76321.147290399997</v>
      </c>
      <c r="WUF16">
        <v>-76321.147290399997</v>
      </c>
      <c r="WUG16">
        <v>-76321.147290399997</v>
      </c>
      <c r="WUH16">
        <v>-76321.147290399997</v>
      </c>
      <c r="WUI16">
        <v>-76321.147290399997</v>
      </c>
      <c r="WUJ16">
        <v>-76321.147290399997</v>
      </c>
      <c r="WUK16">
        <v>-76321.147290399997</v>
      </c>
      <c r="WUL16">
        <v>-147326.14796199999</v>
      </c>
      <c r="WUM16">
        <v>-147326.14796199999</v>
      </c>
      <c r="WUN16">
        <v>-147326.14796199999</v>
      </c>
      <c r="WUO16">
        <v>-147326.14796199999</v>
      </c>
      <c r="WUP16">
        <v>-147326.14796199999</v>
      </c>
      <c r="WUQ16">
        <v>-147326.14796199999</v>
      </c>
      <c r="WUR16">
        <v>-147326.14796199999</v>
      </c>
      <c r="WUS16">
        <v>-147326.14796199999</v>
      </c>
      <c r="WUT16">
        <v>-147326.14796199999</v>
      </c>
      <c r="WUU16">
        <v>-147326.14796199999</v>
      </c>
      <c r="WUV16">
        <v>-147326.14796199999</v>
      </c>
      <c r="WUW16">
        <v>-147326.14796199999</v>
      </c>
      <c r="WUX16">
        <v>-147326.14796199999</v>
      </c>
      <c r="WUY16">
        <v>-147326.14796199999</v>
      </c>
      <c r="WUZ16">
        <v>-147326.14796199999</v>
      </c>
      <c r="WVA16">
        <v>-147326.14796199999</v>
      </c>
      <c r="WVB16">
        <v>-147326.14796199999</v>
      </c>
      <c r="WVC16">
        <v>-147326.14796199999</v>
      </c>
      <c r="WVD16">
        <v>-147326.14796199999</v>
      </c>
      <c r="WVE16">
        <v>-147326.14796199999</v>
      </c>
      <c r="WVF16">
        <v>-147326.14796199999</v>
      </c>
      <c r="WVG16">
        <v>-147326.14796199999</v>
      </c>
      <c r="WVH16">
        <v>-147326.14796199999</v>
      </c>
      <c r="WVI16">
        <v>-147326.14796199999</v>
      </c>
      <c r="WVJ16">
        <v>-147326.14796199999</v>
      </c>
      <c r="WVK16">
        <v>-147326.14796199999</v>
      </c>
      <c r="WVL16">
        <v>-147326.14796199999</v>
      </c>
      <c r="WVM16">
        <v>-147326.14796199999</v>
      </c>
      <c r="WVN16">
        <v>-147326.14796199999</v>
      </c>
      <c r="WVO16">
        <v>-147326.14796199999</v>
      </c>
      <c r="WVP16">
        <v>-147326.14796199999</v>
      </c>
      <c r="WVQ16">
        <v>-147326.14796199999</v>
      </c>
      <c r="WVR16">
        <v>-147326.14796199999</v>
      </c>
      <c r="WVS16">
        <v>-147326.14796199999</v>
      </c>
      <c r="WVT16">
        <v>-147326.14796199999</v>
      </c>
      <c r="WVU16">
        <v>-147326.14796199999</v>
      </c>
      <c r="WVV16">
        <v>-147326.14796199999</v>
      </c>
      <c r="WVW16">
        <v>-147326.14796199999</v>
      </c>
      <c r="WVX16">
        <v>-147326.14796199999</v>
      </c>
      <c r="WVY16">
        <v>-147326.14796199999</v>
      </c>
      <c r="WVZ16">
        <v>-147326.14796199999</v>
      </c>
      <c r="WWA16">
        <v>-147326.14796199999</v>
      </c>
      <c r="WWB16">
        <v>-147326.14796199999</v>
      </c>
      <c r="WWC16">
        <v>-147326.14796199999</v>
      </c>
      <c r="WWD16">
        <v>-289336.14930699999</v>
      </c>
      <c r="WWE16">
        <v>-289336.14930699999</v>
      </c>
      <c r="WWF16">
        <v>-289336.14930699999</v>
      </c>
      <c r="WWG16">
        <v>-289336.14930699999</v>
      </c>
      <c r="WWH16">
        <v>-289336.14930699999</v>
      </c>
      <c r="WWI16">
        <v>-289336.14930699999</v>
      </c>
      <c r="WWJ16">
        <v>-289336.14930699999</v>
      </c>
      <c r="WWK16">
        <v>-289336.14930699999</v>
      </c>
      <c r="WWL16">
        <v>-289336.14930699999</v>
      </c>
      <c r="WWM16">
        <v>-289336.14930699999</v>
      </c>
      <c r="WWN16">
        <v>-289336.14930699999</v>
      </c>
      <c r="WWO16">
        <v>-289336.14930699999</v>
      </c>
      <c r="WWP16">
        <v>-289336.14930699999</v>
      </c>
      <c r="WWQ16">
        <v>-289336.14930699999</v>
      </c>
      <c r="WWR16">
        <v>-289336.14930699999</v>
      </c>
      <c r="WWS16">
        <v>-289336.14930699999</v>
      </c>
      <c r="WWT16">
        <v>-289336.14930699999</v>
      </c>
      <c r="WWU16">
        <v>-289336.14930699999</v>
      </c>
      <c r="WWV16">
        <v>-289336.14930699999</v>
      </c>
      <c r="WWW16">
        <v>-289336.14930699999</v>
      </c>
      <c r="WWX16">
        <v>-289336.14930699999</v>
      </c>
      <c r="WWY16">
        <v>-289336.14930699999</v>
      </c>
      <c r="WWZ16">
        <v>-289336.14930699999</v>
      </c>
      <c r="WXA16">
        <v>-289336.14930699999</v>
      </c>
      <c r="WXB16">
        <v>-289336.14930699999</v>
      </c>
      <c r="WXC16">
        <v>-289336.14930699999</v>
      </c>
      <c r="WXD16">
        <v>-289336.14930699999</v>
      </c>
      <c r="WXE16">
        <v>-289336.14930699999</v>
      </c>
      <c r="WXF16">
        <v>-289336.14930699999</v>
      </c>
      <c r="WXG16">
        <v>-289336.14930699999</v>
      </c>
      <c r="WXH16">
        <v>-289336.14930699999</v>
      </c>
      <c r="WXI16">
        <v>-289336.14930699999</v>
      </c>
      <c r="WXJ16">
        <v>-289336.14930699999</v>
      </c>
      <c r="WXK16">
        <v>-289336.14930699999</v>
      </c>
      <c r="WXL16">
        <v>-289336.14930699999</v>
      </c>
      <c r="WXM16">
        <v>-289336.14930699999</v>
      </c>
      <c r="WXN16">
        <v>-289336.14930699999</v>
      </c>
      <c r="WXO16">
        <v>-289336.14930699999</v>
      </c>
      <c r="WXP16">
        <v>-289336.14930699999</v>
      </c>
      <c r="WXQ16">
        <v>-289336.14930699999</v>
      </c>
      <c r="WXR16">
        <v>-289336.14930699999</v>
      </c>
      <c r="WXS16">
        <v>-289336.14930699999</v>
      </c>
      <c r="WXT16">
        <v>-289336.14930699999</v>
      </c>
      <c r="WXU16">
        <v>-289336.14930699999</v>
      </c>
      <c r="WXV16">
        <v>-133625.621962</v>
      </c>
      <c r="WXW16">
        <v>-133625.621962</v>
      </c>
      <c r="WXX16">
        <v>-133625.621962</v>
      </c>
      <c r="WXY16">
        <v>-133625.621962</v>
      </c>
      <c r="WXZ16">
        <v>-133625.621962</v>
      </c>
      <c r="WYA16">
        <v>-133625.621962</v>
      </c>
      <c r="WYB16">
        <v>-133625.621962</v>
      </c>
      <c r="WYC16">
        <v>-133625.621962</v>
      </c>
      <c r="WYD16">
        <v>-133625.621962</v>
      </c>
      <c r="WYE16">
        <v>-133625.621962</v>
      </c>
      <c r="WYF16">
        <v>-133625.621962</v>
      </c>
      <c r="WYG16">
        <v>-133683.159311</v>
      </c>
      <c r="WYH16">
        <v>-133683.159311</v>
      </c>
      <c r="WYI16">
        <v>-133683.159311</v>
      </c>
      <c r="WYJ16">
        <v>-133683.159311</v>
      </c>
      <c r="WYK16">
        <v>-133683.159311</v>
      </c>
      <c r="WYL16">
        <v>-133683.159311</v>
      </c>
      <c r="WYM16">
        <v>-133683.159311</v>
      </c>
      <c r="WYN16">
        <v>-133683.159311</v>
      </c>
      <c r="WYO16">
        <v>-133683.159311</v>
      </c>
      <c r="WYP16">
        <v>-133683.159311</v>
      </c>
      <c r="WYQ16">
        <v>-133683.159311</v>
      </c>
      <c r="WYR16">
        <v>-133625.621962</v>
      </c>
      <c r="WYS16">
        <v>-133625.621962</v>
      </c>
      <c r="WYT16">
        <v>-133625.621962</v>
      </c>
      <c r="WYU16">
        <v>-133625.621962</v>
      </c>
      <c r="WYV16">
        <v>-133625.621962</v>
      </c>
      <c r="WYW16">
        <v>-133625.621962</v>
      </c>
      <c r="WYX16">
        <v>-133625.621962</v>
      </c>
      <c r="WYY16">
        <v>-133625.621962</v>
      </c>
      <c r="WYZ16">
        <v>-133625.621962</v>
      </c>
      <c r="WZA16">
        <v>-133625.621962</v>
      </c>
      <c r="WZB16">
        <v>-133625.621962</v>
      </c>
      <c r="WZC16">
        <v>-133683.159311</v>
      </c>
      <c r="WZD16">
        <v>-133683.159311</v>
      </c>
      <c r="WZE16">
        <v>-133683.159311</v>
      </c>
      <c r="WZF16">
        <v>-133683.159311</v>
      </c>
      <c r="WZG16">
        <v>-133683.159311</v>
      </c>
      <c r="WZH16">
        <v>-133683.159311</v>
      </c>
      <c r="WZI16">
        <v>-133683.159311</v>
      </c>
      <c r="WZJ16">
        <v>-133683.159311</v>
      </c>
      <c r="WZK16">
        <v>-133683.159311</v>
      </c>
      <c r="WZL16">
        <v>-133683.159311</v>
      </c>
      <c r="WZM16">
        <v>-133683.159311</v>
      </c>
      <c r="WZN16">
        <v>-91869.507358300005</v>
      </c>
      <c r="WZO16">
        <v>-91869.507358300005</v>
      </c>
      <c r="WZP16">
        <v>-91869.507358300005</v>
      </c>
      <c r="WZQ16">
        <v>-91869.507358300005</v>
      </c>
      <c r="WZR16">
        <v>-91869.507358300005</v>
      </c>
      <c r="WZS16">
        <v>-91869.507358300005</v>
      </c>
      <c r="WZT16">
        <v>-91869.507358300005</v>
      </c>
      <c r="WZU16">
        <v>-91869.507358300005</v>
      </c>
      <c r="WZV16">
        <v>-91869.507358300005</v>
      </c>
      <c r="WZW16">
        <v>-91869.507358300005</v>
      </c>
      <c r="WZX16">
        <v>-91869.507358300005</v>
      </c>
      <c r="WZY16">
        <v>-91982.458208299999</v>
      </c>
      <c r="WZZ16">
        <v>-91982.458208299999</v>
      </c>
      <c r="XAA16">
        <v>-91982.458208299999</v>
      </c>
      <c r="XAB16">
        <v>-91982.458208299999</v>
      </c>
      <c r="XAC16">
        <v>-91982.458208299999</v>
      </c>
      <c r="XAD16">
        <v>-91982.458208299999</v>
      </c>
      <c r="XAE16">
        <v>-91982.458208299999</v>
      </c>
      <c r="XAF16">
        <v>-91982.458208299999</v>
      </c>
      <c r="XAG16">
        <v>-91982.458208299999</v>
      </c>
      <c r="XAH16">
        <v>-91982.458208299999</v>
      </c>
      <c r="XAI16">
        <v>-91982.458208299999</v>
      </c>
      <c r="XAJ16">
        <v>-91869.507358300005</v>
      </c>
      <c r="XAK16">
        <v>-91869.507358300005</v>
      </c>
      <c r="XAL16">
        <v>-91869.507358300005</v>
      </c>
      <c r="XAM16">
        <v>-91869.507358300005</v>
      </c>
      <c r="XAN16">
        <v>-91869.507358300005</v>
      </c>
      <c r="XAO16">
        <v>-91869.507358300005</v>
      </c>
      <c r="XAP16">
        <v>-91869.507358300005</v>
      </c>
      <c r="XAQ16">
        <v>-91869.507358300005</v>
      </c>
      <c r="XAR16">
        <v>-91869.507358300005</v>
      </c>
      <c r="XAS16">
        <v>-91869.507358300005</v>
      </c>
      <c r="XAT16">
        <v>-91869.507358300005</v>
      </c>
      <c r="XAU16">
        <v>-91982.458208299999</v>
      </c>
      <c r="XAV16">
        <v>-91982.458208299999</v>
      </c>
      <c r="XAW16">
        <v>-91982.458208299999</v>
      </c>
      <c r="XAX16">
        <v>-91982.458208299999</v>
      </c>
      <c r="XAY16">
        <v>-91982.458208299999</v>
      </c>
      <c r="XAZ16">
        <v>-91982.458208299999</v>
      </c>
      <c r="XBA16">
        <v>-91982.458208299999</v>
      </c>
      <c r="XBB16">
        <v>-91982.458208299999</v>
      </c>
      <c r="XBC16">
        <v>-91982.458208299999</v>
      </c>
      <c r="XBD16">
        <v>-91982.458208299999</v>
      </c>
      <c r="XBE16">
        <v>-91982.458208299999</v>
      </c>
      <c r="XBF16">
        <v>87128.030056899996</v>
      </c>
      <c r="XBG16">
        <v>87128.030056899996</v>
      </c>
      <c r="XBH16">
        <v>87128.030056899996</v>
      </c>
      <c r="XBI16">
        <v>87128.030056899996</v>
      </c>
      <c r="XBJ16">
        <v>87128.030056899996</v>
      </c>
      <c r="XBK16">
        <v>87128.030056899996</v>
      </c>
      <c r="XBL16">
        <v>87128.030056899996</v>
      </c>
      <c r="XBM16">
        <v>87128.030056899996</v>
      </c>
      <c r="XBN16">
        <v>87128.030056899996</v>
      </c>
      <c r="XBO16">
        <v>87128.030056899996</v>
      </c>
      <c r="XBP16">
        <v>87128.030056899996</v>
      </c>
      <c r="XBQ16">
        <v>86904.252204999997</v>
      </c>
      <c r="XBR16">
        <v>86904.252204999997</v>
      </c>
      <c r="XBS16">
        <v>86904.252204999997</v>
      </c>
      <c r="XBT16">
        <v>86904.252204999997</v>
      </c>
      <c r="XBU16">
        <v>86904.252204999997</v>
      </c>
      <c r="XBV16">
        <v>86904.252204999997</v>
      </c>
      <c r="XBW16">
        <v>86904.252204999997</v>
      </c>
      <c r="XBX16">
        <v>86904.252204999997</v>
      </c>
      <c r="XBY16">
        <v>86904.252204999997</v>
      </c>
      <c r="XBZ16">
        <v>86904.252204999997</v>
      </c>
      <c r="XCA16">
        <v>86904.252204999997</v>
      </c>
      <c r="XCB16">
        <v>87128.030056899996</v>
      </c>
      <c r="XCC16">
        <v>87128.030056899996</v>
      </c>
      <c r="XCD16">
        <v>87128.030056899996</v>
      </c>
      <c r="XCE16">
        <v>87128.030056899996</v>
      </c>
      <c r="XCF16">
        <v>87128.030056899996</v>
      </c>
      <c r="XCG16">
        <v>87128.030056899996</v>
      </c>
      <c r="XCH16">
        <v>87128.030056899996</v>
      </c>
      <c r="XCI16">
        <v>87128.030056899996</v>
      </c>
      <c r="XCJ16">
        <v>87128.030056899996</v>
      </c>
      <c r="XCK16">
        <v>87128.030056899996</v>
      </c>
      <c r="XCL16">
        <v>87128.030056899996</v>
      </c>
      <c r="XCM16">
        <v>86904.252204999997</v>
      </c>
      <c r="XCN16">
        <v>86904.252204999997</v>
      </c>
      <c r="XCO16">
        <v>86904.252204999997</v>
      </c>
      <c r="XCP16">
        <v>86904.252204999997</v>
      </c>
      <c r="XCQ16">
        <v>86904.252204999997</v>
      </c>
      <c r="XCR16">
        <v>86904.252204999997</v>
      </c>
      <c r="XCS16">
        <v>86904.252204999997</v>
      </c>
      <c r="XCT16">
        <v>86904.252204999997</v>
      </c>
      <c r="XCU16">
        <v>86904.252204999997</v>
      </c>
      <c r="XCV16">
        <v>86904.252204999997</v>
      </c>
      <c r="XCW16">
        <v>86904.252204999997</v>
      </c>
      <c r="XCX16">
        <v>-179281.69915299999</v>
      </c>
      <c r="XCY16">
        <v>-179281.69915299999</v>
      </c>
      <c r="XCZ16">
        <v>-179281.69915299999</v>
      </c>
      <c r="XDA16">
        <v>-179281.69915299999</v>
      </c>
      <c r="XDB16">
        <v>-179281.69915299999</v>
      </c>
      <c r="XDC16">
        <v>-179281.69915299999</v>
      </c>
      <c r="XDD16">
        <v>-179281.69915299999</v>
      </c>
      <c r="XDE16">
        <v>-179281.69915299999</v>
      </c>
      <c r="XDF16">
        <v>-179281.69915299999</v>
      </c>
      <c r="XDG16">
        <v>-179281.69915299999</v>
      </c>
      <c r="XDH16">
        <v>-179281.69915299999</v>
      </c>
      <c r="XDI16">
        <v>-92351.251814400006</v>
      </c>
      <c r="XDJ16">
        <v>-92351.251814400006</v>
      </c>
      <c r="XDK16">
        <v>-92351.251814400006</v>
      </c>
      <c r="XDL16">
        <v>-92351.251814400006</v>
      </c>
      <c r="XDM16">
        <v>-92351.251814400006</v>
      </c>
      <c r="XDN16">
        <v>-92351.251814400006</v>
      </c>
      <c r="XDO16">
        <v>-92351.251814400006</v>
      </c>
      <c r="XDP16">
        <v>-92351.251814400006</v>
      </c>
      <c r="XDQ16">
        <v>-92351.251814400006</v>
      </c>
      <c r="XDR16">
        <v>-92351.251814400006</v>
      </c>
      <c r="XDS16">
        <v>-92351.251814400006</v>
      </c>
      <c r="XDT16">
        <v>-179281.69915299999</v>
      </c>
      <c r="XDU16">
        <v>-179281.69915299999</v>
      </c>
      <c r="XDV16">
        <v>-179281.69915299999</v>
      </c>
      <c r="XDW16">
        <v>-179281.69915299999</v>
      </c>
      <c r="XDX16">
        <v>-179281.69915299999</v>
      </c>
      <c r="XDY16">
        <v>-179281.69915299999</v>
      </c>
      <c r="XDZ16">
        <v>-179281.69915299999</v>
      </c>
      <c r="XEA16">
        <v>-179281.69915299999</v>
      </c>
      <c r="XEB16">
        <v>-179281.69915299999</v>
      </c>
      <c r="XEC16">
        <v>-179281.69915299999</v>
      </c>
      <c r="XED16">
        <v>-179281.69915299999</v>
      </c>
      <c r="XEE16">
        <v>-92351.251814400006</v>
      </c>
      <c r="XEF16">
        <v>-92351.251814400006</v>
      </c>
      <c r="XEG16">
        <v>-92351.251814400006</v>
      </c>
      <c r="XEH16">
        <v>-92351.251814400006</v>
      </c>
      <c r="XEI16">
        <v>-92351.251814400006</v>
      </c>
      <c r="XEJ16">
        <v>-92351.251814400006</v>
      </c>
      <c r="XEK16">
        <v>-92351.251814400006</v>
      </c>
      <c r="XEL16">
        <v>-92351.251814400006</v>
      </c>
      <c r="XEM16">
        <v>-92351.251814400006</v>
      </c>
      <c r="XEN16">
        <v>-92351.251814400006</v>
      </c>
      <c r="XEO16">
        <v>-92351.251814400006</v>
      </c>
      <c r="XEP16">
        <v>-152737.65419999999</v>
      </c>
      <c r="XEQ16">
        <v>-152737.65419999999</v>
      </c>
      <c r="XER16">
        <v>-152737.65419999999</v>
      </c>
      <c r="XES16">
        <v>-152737.65419999999</v>
      </c>
      <c r="XET16">
        <v>-152737.65419999999</v>
      </c>
      <c r="XEU16">
        <v>-152737.65419999999</v>
      </c>
      <c r="XEV16">
        <v>-152737.65419999999</v>
      </c>
      <c r="XEW16">
        <v>-152737.65419999999</v>
      </c>
      <c r="XEX16">
        <v>-152737.65419999999</v>
      </c>
      <c r="XEY16">
        <v>-152737.65419999999</v>
      </c>
      <c r="XEZ16">
        <v>-152737.65419999999</v>
      </c>
      <c r="XFA16">
        <v>17914.419245500001</v>
      </c>
      <c r="XFB16">
        <v>17914.419245500001</v>
      </c>
      <c r="XFC16">
        <v>17914.419245500001</v>
      </c>
      <c r="XFD16">
        <v>17914.419245500001</v>
      </c>
    </row>
    <row r="17" spans="1:16384" x14ac:dyDescent="0.2">
      <c r="A17">
        <v>2030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135558661.78</v>
      </c>
      <c r="CM17">
        <v>135558661.78</v>
      </c>
      <c r="CN17">
        <v>135558661.78</v>
      </c>
      <c r="CO17">
        <v>135558661.78</v>
      </c>
      <c r="CP17">
        <v>135558661.78</v>
      </c>
      <c r="CQ17">
        <v>135558661.78</v>
      </c>
      <c r="CR17">
        <v>135558661.78</v>
      </c>
      <c r="CS17">
        <v>135558661.78</v>
      </c>
      <c r="CT17">
        <v>135558661.78</v>
      </c>
      <c r="CU17">
        <v>135558661.78</v>
      </c>
      <c r="CV17">
        <v>135558661.78</v>
      </c>
      <c r="CW17">
        <v>135099967.111</v>
      </c>
      <c r="CX17">
        <v>135099967.111</v>
      </c>
      <c r="CY17">
        <v>135099967.111</v>
      </c>
      <c r="CZ17">
        <v>135099967.111</v>
      </c>
      <c r="DA17">
        <v>135099967.111</v>
      </c>
      <c r="DB17">
        <v>135099967.111</v>
      </c>
      <c r="DC17">
        <v>135099967.111</v>
      </c>
      <c r="DD17">
        <v>135099967.111</v>
      </c>
      <c r="DE17">
        <v>135052834.71799999</v>
      </c>
      <c r="DF17">
        <v>135030907.00400001</v>
      </c>
      <c r="DG17">
        <v>134780578.79100001</v>
      </c>
      <c r="DH17">
        <v>135562097.48500001</v>
      </c>
      <c r="DI17">
        <v>135556205.93599999</v>
      </c>
      <c r="DJ17">
        <v>135556205.93599999</v>
      </c>
      <c r="DK17">
        <v>135556205.93599999</v>
      </c>
      <c r="DL17">
        <v>135544422.838</v>
      </c>
      <c r="DM17">
        <v>135528218.60499999</v>
      </c>
      <c r="DN17">
        <v>135528218.60499999</v>
      </c>
      <c r="DO17">
        <v>135528218.60499999</v>
      </c>
      <c r="DP17">
        <v>135528218.60499999</v>
      </c>
      <c r="DQ17">
        <v>135391099.06099999</v>
      </c>
      <c r="DR17">
        <v>135345044.70199999</v>
      </c>
      <c r="DS17">
        <v>134359854.20199999</v>
      </c>
      <c r="DT17">
        <v>134359854.20199999</v>
      </c>
      <c r="DU17">
        <v>134359854.20199999</v>
      </c>
      <c r="DV17">
        <v>134348071.10299999</v>
      </c>
      <c r="DW17">
        <v>134331866.87099999</v>
      </c>
      <c r="DX17">
        <v>134234910.13699999</v>
      </c>
      <c r="DY17">
        <v>134182964.229</v>
      </c>
      <c r="DZ17">
        <v>134119719.303</v>
      </c>
      <c r="EA17">
        <v>134075571.281</v>
      </c>
      <c r="EB17">
        <v>133971265.70100001</v>
      </c>
      <c r="EC17">
        <v>133932727.27500001</v>
      </c>
      <c r="ED17">
        <v>42721524.479000002</v>
      </c>
      <c r="EE17">
        <v>42721524.479000002</v>
      </c>
      <c r="EF17">
        <v>42721524.479000002</v>
      </c>
      <c r="EG17">
        <v>42721524.479000002</v>
      </c>
      <c r="EH17">
        <v>42721524.479000002</v>
      </c>
      <c r="EI17">
        <v>42721524.479000002</v>
      </c>
      <c r="EJ17">
        <v>42721524.479000002</v>
      </c>
      <c r="EK17">
        <v>42721524.479000002</v>
      </c>
      <c r="EL17">
        <v>42721524.479000002</v>
      </c>
      <c r="EM17">
        <v>42521074.548500001</v>
      </c>
      <c r="EN17">
        <v>42521074.548500001</v>
      </c>
      <c r="EO17">
        <v>44372995.199500002</v>
      </c>
      <c r="EP17">
        <v>44372995.199500002</v>
      </c>
      <c r="EQ17">
        <v>44372995.199500002</v>
      </c>
      <c r="ER17">
        <v>44372995.199500002</v>
      </c>
      <c r="ES17">
        <v>44372995.199500002</v>
      </c>
      <c r="ET17">
        <v>44372995.199500002</v>
      </c>
      <c r="EU17">
        <v>44372995.199500002</v>
      </c>
      <c r="EV17">
        <v>44351184.985399999</v>
      </c>
      <c r="EW17">
        <v>44329374.771300003</v>
      </c>
      <c r="EX17">
        <v>44302915.010300003</v>
      </c>
      <c r="EY17">
        <v>44275045.214500003</v>
      </c>
      <c r="EZ17">
        <v>42474744.737300001</v>
      </c>
      <c r="FA17">
        <v>42473146.211599998</v>
      </c>
      <c r="FB17">
        <v>42473146.211599998</v>
      </c>
      <c r="FC17">
        <v>42471836.792900003</v>
      </c>
      <c r="FD17">
        <v>42470674.406199999</v>
      </c>
      <c r="FE17">
        <v>42470674.406199999</v>
      </c>
      <c r="FF17">
        <v>42470674.406199999</v>
      </c>
      <c r="FG17">
        <v>42470674.406199999</v>
      </c>
      <c r="FH17">
        <v>42470674.406199999</v>
      </c>
      <c r="FI17">
        <v>42292034.689800002</v>
      </c>
      <c r="FJ17">
        <v>42274900.452699997</v>
      </c>
      <c r="FK17">
        <v>45471590.810999997</v>
      </c>
      <c r="FL17">
        <v>45469266.037600003</v>
      </c>
      <c r="FM17">
        <v>45469266.037600003</v>
      </c>
      <c r="FN17">
        <v>45469266.037600003</v>
      </c>
      <c r="FO17">
        <v>45466941.264200002</v>
      </c>
      <c r="FP17">
        <v>45465778.877499998</v>
      </c>
      <c r="FQ17">
        <v>45363007.079999998</v>
      </c>
      <c r="FR17">
        <v>45305531.914399996</v>
      </c>
      <c r="FS17">
        <v>45126167.763499998</v>
      </c>
      <c r="FT17">
        <v>44666057.195100002</v>
      </c>
      <c r="FU17">
        <v>44538070.905400001</v>
      </c>
      <c r="FV17">
        <v>62102269.572899997</v>
      </c>
      <c r="FW17">
        <v>62102269.572899997</v>
      </c>
      <c r="FX17">
        <v>62102269.572899997</v>
      </c>
      <c r="FY17">
        <v>62102269.572899997</v>
      </c>
      <c r="FZ17">
        <v>62102269.572899997</v>
      </c>
      <c r="GA17">
        <v>62102269.572899997</v>
      </c>
      <c r="GB17">
        <v>62102269.572899997</v>
      </c>
      <c r="GC17">
        <v>62102269.572899997</v>
      </c>
      <c r="GD17">
        <v>62058649.144599997</v>
      </c>
      <c r="GE17">
        <v>62058649.144599997</v>
      </c>
      <c r="GF17">
        <v>61701369.711900003</v>
      </c>
      <c r="GG17">
        <v>61101300.072099999</v>
      </c>
      <c r="GH17">
        <v>61101300.072099999</v>
      </c>
      <c r="GI17">
        <v>61101300.072099999</v>
      </c>
      <c r="GJ17">
        <v>61101300.072099999</v>
      </c>
      <c r="GK17">
        <v>61101300.072099999</v>
      </c>
      <c r="GL17">
        <v>61101300.072099999</v>
      </c>
      <c r="GM17">
        <v>61101300.072099999</v>
      </c>
      <c r="GN17">
        <v>61101300.072099999</v>
      </c>
      <c r="GO17">
        <v>60697525.170900002</v>
      </c>
      <c r="GP17">
        <v>60651029.702399999</v>
      </c>
      <c r="GQ17">
        <v>60651029.702399999</v>
      </c>
      <c r="GR17">
        <v>55399963.7108</v>
      </c>
      <c r="GS17">
        <v>55399963.7108</v>
      </c>
      <c r="GT17">
        <v>55376715.976599999</v>
      </c>
      <c r="GU17">
        <v>55341844.375200003</v>
      </c>
      <c r="GV17">
        <v>55341844.375200003</v>
      </c>
      <c r="GW17">
        <v>55341844.375200003</v>
      </c>
      <c r="GX17">
        <v>55250980.3693</v>
      </c>
      <c r="GY17">
        <v>55250980.3693</v>
      </c>
      <c r="GZ17">
        <v>55250980.3693</v>
      </c>
      <c r="HA17">
        <v>55250980.3693</v>
      </c>
      <c r="HB17">
        <v>54892109.848099999</v>
      </c>
      <c r="HC17">
        <v>53813442.5845</v>
      </c>
      <c r="HD17">
        <v>53766947.115900002</v>
      </c>
      <c r="HE17">
        <v>53755323.248800002</v>
      </c>
      <c r="HF17">
        <v>53755323.248800002</v>
      </c>
      <c r="HG17">
        <v>53755323.248800002</v>
      </c>
      <c r="HH17">
        <v>53746600.469999999</v>
      </c>
      <c r="HI17">
        <v>53365940.073299997</v>
      </c>
      <c r="HJ17">
        <v>53186270.925099999</v>
      </c>
      <c r="HK17">
        <v>53139775.456600003</v>
      </c>
      <c r="HL17">
        <v>53106390.037699997</v>
      </c>
      <c r="HM17">
        <v>53086058.020999998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110629.27135</v>
      </c>
      <c r="LG17">
        <v>1964946.2095300001</v>
      </c>
      <c r="LH17">
        <v>2980768.6979399999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1027685.91422</v>
      </c>
      <c r="LQ17">
        <v>2326023.9991199998</v>
      </c>
      <c r="LR17">
        <v>4772138.5196700003</v>
      </c>
      <c r="LS17">
        <v>6360137.4351000004</v>
      </c>
      <c r="LT17">
        <v>37574.062755300001</v>
      </c>
      <c r="LU17">
        <v>121364.132708</v>
      </c>
      <c r="LV17">
        <v>198561.64815600001</v>
      </c>
      <c r="LW17">
        <v>213646.98546600001</v>
      </c>
      <c r="LX17">
        <v>353988.968651</v>
      </c>
      <c r="LY17">
        <v>429992.23465599999</v>
      </c>
      <c r="LZ17">
        <v>456124.07308599999</v>
      </c>
      <c r="MA17">
        <v>514457.85322400002</v>
      </c>
      <c r="MB17">
        <v>906586.53334900003</v>
      </c>
      <c r="MC17">
        <v>3225564.2491600001</v>
      </c>
      <c r="MD17">
        <v>3832989.4115300002</v>
      </c>
      <c r="ME17">
        <v>37694.642183700002</v>
      </c>
      <c r="MF17">
        <v>122369.437236</v>
      </c>
      <c r="MG17">
        <v>200388.10654800001</v>
      </c>
      <c r="MH17">
        <v>320119.773751</v>
      </c>
      <c r="MI17">
        <v>418135.99248199997</v>
      </c>
      <c r="MJ17">
        <v>542845.20338900003</v>
      </c>
      <c r="MK17">
        <v>1450075.2790600001</v>
      </c>
      <c r="ML17">
        <v>3581858.6463299999</v>
      </c>
      <c r="MM17">
        <v>7232415.2911299998</v>
      </c>
      <c r="MN17">
        <v>10974448.088500001</v>
      </c>
      <c r="MO17">
        <v>13434183.230799999</v>
      </c>
      <c r="MP17">
        <v>85380389.326299995</v>
      </c>
      <c r="MQ17">
        <v>85380389.326299995</v>
      </c>
      <c r="MR17">
        <v>85380389.326299995</v>
      </c>
      <c r="MS17">
        <v>85380389.326299995</v>
      </c>
      <c r="MT17">
        <v>85380389.326299995</v>
      </c>
      <c r="MU17">
        <v>85380389.326299995</v>
      </c>
      <c r="MV17">
        <v>85380389.326299995</v>
      </c>
      <c r="MW17">
        <v>85380389.326299995</v>
      </c>
      <c r="MX17">
        <v>85380389.326299995</v>
      </c>
      <c r="MY17">
        <v>85055931.046900004</v>
      </c>
      <c r="MZ17">
        <v>84977379.098399997</v>
      </c>
      <c r="NA17">
        <v>84335368.018000007</v>
      </c>
      <c r="NB17">
        <v>84335368.018000007</v>
      </c>
      <c r="NC17">
        <v>84335368.018000007</v>
      </c>
      <c r="ND17">
        <v>84335368.018000007</v>
      </c>
      <c r="NE17">
        <v>84335368.018000007</v>
      </c>
      <c r="NF17">
        <v>84335368.018000007</v>
      </c>
      <c r="NG17">
        <v>84335691.364399999</v>
      </c>
      <c r="NH17">
        <v>83971795.4375</v>
      </c>
      <c r="NI17">
        <v>83932357.790000007</v>
      </c>
      <c r="NJ17">
        <v>83120769.623600006</v>
      </c>
      <c r="NK17">
        <v>82994495.880799994</v>
      </c>
      <c r="NL17">
        <v>86547294.778699994</v>
      </c>
      <c r="NM17">
        <v>86536785.528999999</v>
      </c>
      <c r="NN17">
        <v>86522333.105199993</v>
      </c>
      <c r="NO17">
        <v>86501314.605800003</v>
      </c>
      <c r="NP17">
        <v>86481614.170399994</v>
      </c>
      <c r="NQ17">
        <v>86460595.671000004</v>
      </c>
      <c r="NR17">
        <v>86456652.496999994</v>
      </c>
      <c r="NS17">
        <v>86370363.240199998</v>
      </c>
      <c r="NT17">
        <v>86359853.990500003</v>
      </c>
      <c r="NU17">
        <v>86297644.255700007</v>
      </c>
      <c r="NV17">
        <v>86000029.3829</v>
      </c>
      <c r="NW17">
        <v>85176783.335500002</v>
      </c>
      <c r="NX17">
        <v>85176783.335500002</v>
      </c>
      <c r="NY17">
        <v>85155764.836099997</v>
      </c>
      <c r="NZ17">
        <v>85132121.226699993</v>
      </c>
      <c r="OA17">
        <v>85111102.727300003</v>
      </c>
      <c r="OB17">
        <v>85007933.208800003</v>
      </c>
      <c r="OC17">
        <v>85007933.208800003</v>
      </c>
      <c r="OD17">
        <v>84618965.346699998</v>
      </c>
      <c r="OE17">
        <v>84304267.393700004</v>
      </c>
      <c r="OF17">
        <v>84057716.173700005</v>
      </c>
      <c r="OG17">
        <v>83269429.635499999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110629.27135</v>
      </c>
      <c r="OQ17">
        <v>1186655.2072099999</v>
      </c>
      <c r="OR17">
        <v>1314704.23878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1027685.91422</v>
      </c>
      <c r="PA17">
        <v>1291025.6284</v>
      </c>
      <c r="PB17">
        <v>1555887.57755</v>
      </c>
      <c r="PC17">
        <v>1883283.02975</v>
      </c>
      <c r="PD17">
        <v>0</v>
      </c>
      <c r="PE17">
        <v>0</v>
      </c>
      <c r="PF17">
        <v>0</v>
      </c>
      <c r="PG17">
        <v>0</v>
      </c>
      <c r="PH17">
        <v>33470.159488400001</v>
      </c>
      <c r="PI17">
        <v>34780.0480971</v>
      </c>
      <c r="PJ17">
        <v>50561.960399600001</v>
      </c>
      <c r="PK17">
        <v>51550.841022699999</v>
      </c>
      <c r="PL17">
        <v>52515.713076699998</v>
      </c>
      <c r="PM17">
        <v>705558.64532799996</v>
      </c>
      <c r="PN17">
        <v>944784.49642800004</v>
      </c>
      <c r="PO17">
        <v>0</v>
      </c>
      <c r="PP17">
        <v>0</v>
      </c>
      <c r="PQ17">
        <v>0</v>
      </c>
      <c r="PR17">
        <v>31997.407628000001</v>
      </c>
      <c r="PS17">
        <v>33821.052469200004</v>
      </c>
      <c r="PT17">
        <v>49628.610422099999</v>
      </c>
      <c r="PU17">
        <v>521894.48579100001</v>
      </c>
      <c r="PV17">
        <v>1233665.4036699999</v>
      </c>
      <c r="PW17">
        <v>2749842.1459499998</v>
      </c>
      <c r="PX17">
        <v>3197987.25153</v>
      </c>
      <c r="PY17">
        <v>3808239.0526800002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778291.002324</v>
      </c>
      <c r="QJ17">
        <v>1666064.4591699999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1034998.37073</v>
      </c>
      <c r="QT17">
        <v>3216250.9421199998</v>
      </c>
      <c r="QU17">
        <v>4476854.4053400001</v>
      </c>
      <c r="QV17">
        <v>37574.062755300001</v>
      </c>
      <c r="QW17">
        <v>121364.132708</v>
      </c>
      <c r="QX17">
        <v>198561.64815600001</v>
      </c>
      <c r="QY17">
        <v>213646.98546600001</v>
      </c>
      <c r="QZ17">
        <v>320518.80916300003</v>
      </c>
      <c r="RA17">
        <v>395212.18655899999</v>
      </c>
      <c r="RB17">
        <v>405562.11268600001</v>
      </c>
      <c r="RC17">
        <v>462907.01220100001</v>
      </c>
      <c r="RD17">
        <v>854070.82027300005</v>
      </c>
      <c r="RE17">
        <v>2520005.6038299999</v>
      </c>
      <c r="RF17">
        <v>2888204.9150999999</v>
      </c>
      <c r="RG17">
        <v>37694.642183700002</v>
      </c>
      <c r="RH17">
        <v>122369.437236</v>
      </c>
      <c r="RI17">
        <v>200388.10654800001</v>
      </c>
      <c r="RJ17">
        <v>288122.36612299999</v>
      </c>
      <c r="RK17">
        <v>384314.94001299998</v>
      </c>
      <c r="RL17">
        <v>493216.59296699998</v>
      </c>
      <c r="RM17">
        <v>928180.79326499999</v>
      </c>
      <c r="RN17">
        <v>2348193.2426499999</v>
      </c>
      <c r="RO17">
        <v>4482573.14518</v>
      </c>
      <c r="RP17">
        <v>7776460.8369500004</v>
      </c>
      <c r="RQ17">
        <v>9625944.1781699993</v>
      </c>
      <c r="RR17">
        <v>-3703.13318871</v>
      </c>
      <c r="RS17">
        <v>-3703.13318871</v>
      </c>
      <c r="RT17">
        <v>-3703.13318871</v>
      </c>
      <c r="RU17">
        <v>-3703.13318871</v>
      </c>
      <c r="RV17">
        <v>-3703.13318871</v>
      </c>
      <c r="RW17">
        <v>-3703.13318871</v>
      </c>
      <c r="RX17">
        <v>-3703.13318871</v>
      </c>
      <c r="RY17">
        <v>-3703.13318871</v>
      </c>
      <c r="RZ17">
        <v>-3703.13318871</v>
      </c>
      <c r="SA17">
        <v>-3703.13318871</v>
      </c>
      <c r="SB17">
        <v>-3703.13318871</v>
      </c>
      <c r="SC17">
        <v>-3703.13318871</v>
      </c>
      <c r="SD17">
        <v>-3703.13318871</v>
      </c>
      <c r="SE17">
        <v>-3703.13318871</v>
      </c>
      <c r="SF17">
        <v>-3703.13318871</v>
      </c>
      <c r="SG17">
        <v>-3703.13318871</v>
      </c>
      <c r="SH17">
        <v>-3703.13318871</v>
      </c>
      <c r="SI17">
        <v>-3703.13318871</v>
      </c>
      <c r="SJ17">
        <v>-3703.13318871</v>
      </c>
      <c r="SK17">
        <v>-3703.13318871</v>
      </c>
      <c r="SL17">
        <v>-3703.13318871</v>
      </c>
      <c r="SM17">
        <v>-3703.13318871</v>
      </c>
      <c r="SN17">
        <v>-3703.13318871</v>
      </c>
      <c r="SO17">
        <v>-3703.13318871</v>
      </c>
      <c r="SP17">
        <v>-3703.13318871</v>
      </c>
      <c r="SQ17">
        <v>-3703.13318871</v>
      </c>
      <c r="SR17">
        <v>-3703.13318871</v>
      </c>
      <c r="SS17">
        <v>-3703.13318871</v>
      </c>
      <c r="ST17">
        <v>-3703.13318871</v>
      </c>
      <c r="SU17">
        <v>-3703.13318871</v>
      </c>
      <c r="SV17">
        <v>-3703.13318871</v>
      </c>
      <c r="SW17">
        <v>-3703.13318871</v>
      </c>
      <c r="SX17">
        <v>-3703.13318871</v>
      </c>
      <c r="SY17">
        <v>-3703.13318871</v>
      </c>
      <c r="SZ17">
        <v>-3703.13318871</v>
      </c>
      <c r="TA17">
        <v>-3703.13318871</v>
      </c>
      <c r="TB17">
        <v>-3703.13318871</v>
      </c>
      <c r="TC17">
        <v>-3703.13318871</v>
      </c>
      <c r="TD17">
        <v>-3703.13318871</v>
      </c>
      <c r="TE17">
        <v>-3703.13318871</v>
      </c>
      <c r="TF17">
        <v>-3703.13318871</v>
      </c>
      <c r="TG17">
        <v>-3703.13318871</v>
      </c>
      <c r="TH17">
        <v>-3703.13318871</v>
      </c>
      <c r="TI17">
        <v>-3703.13318871</v>
      </c>
      <c r="TJ17">
        <v>-6136.7013749999996</v>
      </c>
      <c r="TK17">
        <v>-6136.7013749999996</v>
      </c>
      <c r="TL17">
        <v>-6136.7013749999996</v>
      </c>
      <c r="TM17">
        <v>-6136.7013749999996</v>
      </c>
      <c r="TN17">
        <v>-6136.7013749999996</v>
      </c>
      <c r="TO17">
        <v>-6136.7013749999996</v>
      </c>
      <c r="TP17">
        <v>-6136.7013749999996</v>
      </c>
      <c r="TQ17">
        <v>-6136.7013749999996</v>
      </c>
      <c r="TR17">
        <v>-6136.7013749999996</v>
      </c>
      <c r="TS17">
        <v>-6136.7013749999996</v>
      </c>
      <c r="TT17">
        <v>-6136.7013749999996</v>
      </c>
      <c r="TU17">
        <v>-6136.7013749999996</v>
      </c>
      <c r="TV17">
        <v>-6136.7013749999996</v>
      </c>
      <c r="TW17">
        <v>-6136.7013749999996</v>
      </c>
      <c r="TX17">
        <v>-6136.7013749999996</v>
      </c>
      <c r="TY17">
        <v>-6136.7013749999996</v>
      </c>
      <c r="TZ17">
        <v>-6136.7013749999996</v>
      </c>
      <c r="UA17">
        <v>-6136.7013749999996</v>
      </c>
      <c r="UB17">
        <v>-6136.7013749999996</v>
      </c>
      <c r="UC17">
        <v>-6136.7013749999996</v>
      </c>
      <c r="UD17">
        <v>-6136.7013749999996</v>
      </c>
      <c r="UE17">
        <v>-6136.7013749999996</v>
      </c>
      <c r="UF17">
        <v>-6136.7013749999996</v>
      </c>
      <c r="UG17">
        <v>-6136.7013749999996</v>
      </c>
      <c r="UH17">
        <v>-6136.7013749999996</v>
      </c>
      <c r="UI17">
        <v>-6136.7013749999996</v>
      </c>
      <c r="UJ17">
        <v>-6136.7013749999996</v>
      </c>
      <c r="UK17">
        <v>-6136.7013749999996</v>
      </c>
      <c r="UL17">
        <v>-6136.7013749999996</v>
      </c>
      <c r="UM17">
        <v>-6136.7013749999996</v>
      </c>
      <c r="UN17">
        <v>-6136.7013749999996</v>
      </c>
      <c r="UO17">
        <v>-6136.7013749999996</v>
      </c>
      <c r="UP17">
        <v>-6136.7013749999996</v>
      </c>
      <c r="UQ17">
        <v>-6136.7013749999996</v>
      </c>
      <c r="UR17">
        <v>-6136.7013749999996</v>
      </c>
      <c r="US17">
        <v>-6136.7013749999996</v>
      </c>
      <c r="UT17">
        <v>-6136.7013749999996</v>
      </c>
      <c r="UU17">
        <v>-6136.7013749999996</v>
      </c>
      <c r="UV17">
        <v>-6136.7013749999996</v>
      </c>
      <c r="UW17">
        <v>-6136.7013749999996</v>
      </c>
      <c r="UX17">
        <v>-6136.7013749999996</v>
      </c>
      <c r="UY17">
        <v>-6136.7013749999996</v>
      </c>
      <c r="UZ17">
        <v>-6136.7013749999996</v>
      </c>
      <c r="VA17">
        <v>-6136.7013749999996</v>
      </c>
      <c r="VB17">
        <v>-11003.837747600001</v>
      </c>
      <c r="VC17">
        <v>-11003.837747600001</v>
      </c>
      <c r="VD17">
        <v>-11003.837747600001</v>
      </c>
      <c r="VE17">
        <v>-11003.837747600001</v>
      </c>
      <c r="VF17">
        <v>-11003.837747600001</v>
      </c>
      <c r="VG17">
        <v>-11003.837747600001</v>
      </c>
      <c r="VH17">
        <v>-11003.837747600001</v>
      </c>
      <c r="VI17">
        <v>-11003.837747600001</v>
      </c>
      <c r="VJ17">
        <v>-11003.837747600001</v>
      </c>
      <c r="VK17">
        <v>-11003.837747600001</v>
      </c>
      <c r="VL17">
        <v>-11003.837747600001</v>
      </c>
      <c r="VM17">
        <v>-11003.837747600001</v>
      </c>
      <c r="VN17">
        <v>-11003.837747600001</v>
      </c>
      <c r="VO17">
        <v>-11003.837747600001</v>
      </c>
      <c r="VP17">
        <v>-11003.837747600001</v>
      </c>
      <c r="VQ17">
        <v>-11003.837747600001</v>
      </c>
      <c r="VR17">
        <v>-11003.837747600001</v>
      </c>
      <c r="VS17">
        <v>-11003.837747600001</v>
      </c>
      <c r="VT17">
        <v>-11003.837747600001</v>
      </c>
      <c r="VU17">
        <v>-11003.837747600001</v>
      </c>
      <c r="VV17">
        <v>-11003.837747600001</v>
      </c>
      <c r="VW17">
        <v>-11003.837747600001</v>
      </c>
      <c r="VX17">
        <v>-11003.837747600001</v>
      </c>
      <c r="VY17">
        <v>-11003.837747600001</v>
      </c>
      <c r="VZ17">
        <v>-11003.837747600001</v>
      </c>
      <c r="WA17">
        <v>-11003.837747600001</v>
      </c>
      <c r="WB17">
        <v>-11003.837747600001</v>
      </c>
      <c r="WC17">
        <v>-11003.837747600001</v>
      </c>
      <c r="WD17">
        <v>-11003.837747600001</v>
      </c>
      <c r="WE17">
        <v>-11003.837747600001</v>
      </c>
      <c r="WF17">
        <v>-11003.837747600001</v>
      </c>
      <c r="WG17">
        <v>-11003.837747600001</v>
      </c>
      <c r="WH17">
        <v>-11003.837747600001</v>
      </c>
      <c r="WI17">
        <v>-11003.837747600001</v>
      </c>
      <c r="WJ17">
        <v>-11003.837747600001</v>
      </c>
      <c r="WK17">
        <v>-11003.837747600001</v>
      </c>
      <c r="WL17">
        <v>-11003.837747600001</v>
      </c>
      <c r="WM17">
        <v>-11003.837747600001</v>
      </c>
      <c r="WN17">
        <v>-11003.837747600001</v>
      </c>
      <c r="WO17">
        <v>-11003.837747600001</v>
      </c>
      <c r="WP17">
        <v>-11003.837747600001</v>
      </c>
      <c r="WQ17">
        <v>-11003.837747600001</v>
      </c>
      <c r="WR17">
        <v>-11003.837747600001</v>
      </c>
      <c r="WS17">
        <v>-11003.837747600001</v>
      </c>
      <c r="WT17">
        <v>-242121.23593900001</v>
      </c>
      <c r="WU17">
        <v>-242121.23593900001</v>
      </c>
      <c r="WV17">
        <v>-242121.23593900001</v>
      </c>
      <c r="WW17">
        <v>-242121.23593900001</v>
      </c>
      <c r="WX17">
        <v>-242121.23593900001</v>
      </c>
      <c r="WY17">
        <v>-242121.23593900001</v>
      </c>
      <c r="WZ17">
        <v>-242121.23593900001</v>
      </c>
      <c r="XA17">
        <v>-242121.23593900001</v>
      </c>
      <c r="XB17">
        <v>-242121.23593900001</v>
      </c>
      <c r="XC17">
        <v>-242121.23593900001</v>
      </c>
      <c r="XD17">
        <v>-242121.23593900001</v>
      </c>
      <c r="XE17">
        <v>-242121.23593900001</v>
      </c>
      <c r="XF17">
        <v>-242121.23593900001</v>
      </c>
      <c r="XG17">
        <v>-242121.23593900001</v>
      </c>
      <c r="XH17">
        <v>-242121.23593900001</v>
      </c>
      <c r="XI17">
        <v>-242121.23593900001</v>
      </c>
      <c r="XJ17">
        <v>-242121.23593900001</v>
      </c>
      <c r="XK17">
        <v>-242121.23593900001</v>
      </c>
      <c r="XL17">
        <v>-242121.23593900001</v>
      </c>
      <c r="XM17">
        <v>-242121.23593900001</v>
      </c>
      <c r="XN17">
        <v>-242121.23593900001</v>
      </c>
      <c r="XO17">
        <v>-242121.23593900001</v>
      </c>
      <c r="XP17">
        <v>-242121.23593900001</v>
      </c>
      <c r="XQ17">
        <v>-242121.23593900001</v>
      </c>
      <c r="XR17">
        <v>-242121.23593900001</v>
      </c>
      <c r="XS17">
        <v>-242121.23593900001</v>
      </c>
      <c r="XT17">
        <v>-242121.23593900001</v>
      </c>
      <c r="XU17">
        <v>-242121.23593900001</v>
      </c>
      <c r="XV17">
        <v>-242121.23593900001</v>
      </c>
      <c r="XW17">
        <v>-242121.23593900001</v>
      </c>
      <c r="XX17">
        <v>-242121.23593900001</v>
      </c>
      <c r="XY17">
        <v>-242121.23593900001</v>
      </c>
      <c r="XZ17">
        <v>-242121.23593900001</v>
      </c>
      <c r="YA17">
        <v>-242121.23593900001</v>
      </c>
      <c r="YB17">
        <v>-242121.23593900001</v>
      </c>
      <c r="YC17">
        <v>-242121.23593900001</v>
      </c>
      <c r="YD17">
        <v>-242121.23593900001</v>
      </c>
      <c r="YE17">
        <v>-242121.23593900001</v>
      </c>
      <c r="YF17">
        <v>-242121.23593900001</v>
      </c>
      <c r="YG17">
        <v>-242121.23593900001</v>
      </c>
      <c r="YH17">
        <v>-242121.23593900001</v>
      </c>
      <c r="YI17">
        <v>-242121.23593900001</v>
      </c>
      <c r="YJ17">
        <v>-242121.23593900001</v>
      </c>
      <c r="YK17">
        <v>-242121.23593900001</v>
      </c>
      <c r="YL17">
        <v>-368435.86323100002</v>
      </c>
      <c r="YM17">
        <v>-368435.86323100002</v>
      </c>
      <c r="YN17">
        <v>-368435.86323100002</v>
      </c>
      <c r="YO17">
        <v>-368435.86323100002</v>
      </c>
      <c r="YP17">
        <v>-368435.86323100002</v>
      </c>
      <c r="YQ17">
        <v>-368435.86323100002</v>
      </c>
      <c r="YR17">
        <v>-368435.86323100002</v>
      </c>
      <c r="YS17">
        <v>-368435.86323100002</v>
      </c>
      <c r="YT17">
        <v>-368435.86323100002</v>
      </c>
      <c r="YU17">
        <v>-368435.86323100002</v>
      </c>
      <c r="YV17">
        <v>-368435.86323100002</v>
      </c>
      <c r="YW17">
        <v>-368435.86323100002</v>
      </c>
      <c r="YX17">
        <v>-368435.86323100002</v>
      </c>
      <c r="YY17">
        <v>-368435.86323100002</v>
      </c>
      <c r="YZ17">
        <v>-368435.86323100002</v>
      </c>
      <c r="ZA17">
        <v>-368435.86323100002</v>
      </c>
      <c r="ZB17">
        <v>-368435.86323100002</v>
      </c>
      <c r="ZC17">
        <v>-368435.86323100002</v>
      </c>
      <c r="ZD17">
        <v>-368435.86323100002</v>
      </c>
      <c r="ZE17">
        <v>-368435.86323100002</v>
      </c>
      <c r="ZF17">
        <v>-368435.86323100002</v>
      </c>
      <c r="ZG17">
        <v>-368435.86323100002</v>
      </c>
      <c r="ZH17">
        <v>-368435.86323100002</v>
      </c>
      <c r="ZI17">
        <v>-368435.86323100002</v>
      </c>
      <c r="ZJ17">
        <v>-368435.86323100002</v>
      </c>
      <c r="ZK17">
        <v>-368435.86323100002</v>
      </c>
      <c r="ZL17">
        <v>-368435.86323100002</v>
      </c>
      <c r="ZM17">
        <v>-368435.86323100002</v>
      </c>
      <c r="ZN17">
        <v>-368435.86323100002</v>
      </c>
      <c r="ZO17">
        <v>-368435.86323100002</v>
      </c>
      <c r="ZP17">
        <v>-368435.86323100002</v>
      </c>
      <c r="ZQ17">
        <v>-368435.86323100002</v>
      </c>
      <c r="ZR17">
        <v>-368435.86323100002</v>
      </c>
      <c r="ZS17">
        <v>-368435.86323100002</v>
      </c>
      <c r="ZT17">
        <v>-368435.86323100002</v>
      </c>
      <c r="ZU17">
        <v>-368435.86323100002</v>
      </c>
      <c r="ZV17">
        <v>-368435.86323100002</v>
      </c>
      <c r="ZW17">
        <v>-368435.86323100002</v>
      </c>
      <c r="ZX17">
        <v>-368435.86323100002</v>
      </c>
      <c r="ZY17">
        <v>-368435.86323100002</v>
      </c>
      <c r="ZZ17">
        <v>-368435.86323100002</v>
      </c>
      <c r="AAA17">
        <v>-368435.86323100002</v>
      </c>
      <c r="AAB17">
        <v>-368435.86323100002</v>
      </c>
      <c r="AAC17">
        <v>-368435.86323100002</v>
      </c>
      <c r="AAD17">
        <v>-563152.55656499998</v>
      </c>
      <c r="AAE17">
        <v>-563152.55656499998</v>
      </c>
      <c r="AAF17">
        <v>-563152.55656499998</v>
      </c>
      <c r="AAG17">
        <v>-563152.55656499998</v>
      </c>
      <c r="AAH17">
        <v>-563152.55656499998</v>
      </c>
      <c r="AAI17">
        <v>-563152.55656499998</v>
      </c>
      <c r="AAJ17">
        <v>-563152.55656499998</v>
      </c>
      <c r="AAK17">
        <v>-563152.55656499998</v>
      </c>
      <c r="AAL17">
        <v>-563152.55656499998</v>
      </c>
      <c r="AAM17">
        <v>-563152.55656499998</v>
      </c>
      <c r="AAN17">
        <v>-563152.55656499998</v>
      </c>
      <c r="AAO17">
        <v>-563152.55656499998</v>
      </c>
      <c r="AAP17">
        <v>-563152.55656499998</v>
      </c>
      <c r="AAQ17">
        <v>-563152.55656499998</v>
      </c>
      <c r="AAR17">
        <v>-563152.55656499998</v>
      </c>
      <c r="AAS17">
        <v>-563152.55656499998</v>
      </c>
      <c r="AAT17">
        <v>-563152.55656499998</v>
      </c>
      <c r="AAU17">
        <v>-563152.55656499998</v>
      </c>
      <c r="AAV17">
        <v>-563152.55656499998</v>
      </c>
      <c r="AAW17">
        <v>-563152.55656499998</v>
      </c>
      <c r="AAX17">
        <v>-563152.55656499998</v>
      </c>
      <c r="AAY17">
        <v>-563152.55656499998</v>
      </c>
      <c r="AAZ17">
        <v>-563152.55656499998</v>
      </c>
      <c r="ABA17">
        <v>-563152.55656499998</v>
      </c>
      <c r="ABB17">
        <v>-563152.55656499998</v>
      </c>
      <c r="ABC17">
        <v>-563152.55656499998</v>
      </c>
      <c r="ABD17">
        <v>-563152.55656499998</v>
      </c>
      <c r="ABE17">
        <v>-563152.55656499998</v>
      </c>
      <c r="ABF17">
        <v>-563152.55656499998</v>
      </c>
      <c r="ABG17">
        <v>-563152.55656499998</v>
      </c>
      <c r="ABH17">
        <v>-563152.55656499998</v>
      </c>
      <c r="ABI17">
        <v>-563152.55656499998</v>
      </c>
      <c r="ABJ17">
        <v>-563152.55656499998</v>
      </c>
      <c r="ABK17">
        <v>-563152.55656499998</v>
      </c>
      <c r="ABL17">
        <v>-563152.55656499998</v>
      </c>
      <c r="ABM17">
        <v>-563152.55656499998</v>
      </c>
      <c r="ABN17">
        <v>-563152.55656499998</v>
      </c>
      <c r="ABO17">
        <v>-563152.55656499998</v>
      </c>
      <c r="ABP17">
        <v>-563152.55656499998</v>
      </c>
      <c r="ABQ17">
        <v>-563152.55656499998</v>
      </c>
      <c r="ABR17">
        <v>-563152.55656499998</v>
      </c>
      <c r="ABS17">
        <v>-563152.55656499998</v>
      </c>
      <c r="ABT17">
        <v>-563152.55656499998</v>
      </c>
      <c r="ABU17">
        <v>-563152.55656499998</v>
      </c>
      <c r="ABV17">
        <v>109077.18416800001</v>
      </c>
      <c r="ABW17">
        <v>109077.18416800001</v>
      </c>
      <c r="ABX17">
        <v>109077.18416800001</v>
      </c>
      <c r="ABY17">
        <v>109077.18416800001</v>
      </c>
      <c r="ABZ17">
        <v>109077.18416800001</v>
      </c>
      <c r="ACA17">
        <v>109077.18416800001</v>
      </c>
      <c r="ACB17">
        <v>109077.18416800001</v>
      </c>
      <c r="ACC17">
        <v>109077.18416800001</v>
      </c>
      <c r="ACD17">
        <v>109077.18416800001</v>
      </c>
      <c r="ACE17">
        <v>109077.18416800001</v>
      </c>
      <c r="ACF17">
        <v>109077.18416800001</v>
      </c>
      <c r="ACG17">
        <v>109068.01472000001</v>
      </c>
      <c r="ACH17">
        <v>109068.01472000001</v>
      </c>
      <c r="ACI17">
        <v>109068.01472000001</v>
      </c>
      <c r="ACJ17">
        <v>109068.01472000001</v>
      </c>
      <c r="ACK17">
        <v>109068.01472000001</v>
      </c>
      <c r="ACL17">
        <v>109068.01472000001</v>
      </c>
      <c r="ACM17">
        <v>109068.01472000001</v>
      </c>
      <c r="ACN17">
        <v>109068.01472000001</v>
      </c>
      <c r="ACO17">
        <v>109068.01472000001</v>
      </c>
      <c r="ACP17">
        <v>109068.01472000001</v>
      </c>
      <c r="ACQ17">
        <v>109068.01472000001</v>
      </c>
      <c r="ACR17">
        <v>109077.18416800001</v>
      </c>
      <c r="ACS17">
        <v>109077.18416800001</v>
      </c>
      <c r="ACT17">
        <v>109077.18416800001</v>
      </c>
      <c r="ACU17">
        <v>109077.18416800001</v>
      </c>
      <c r="ACV17">
        <v>109077.18416800001</v>
      </c>
      <c r="ACW17">
        <v>109077.18416800001</v>
      </c>
      <c r="ACX17">
        <v>109077.18416800001</v>
      </c>
      <c r="ACY17">
        <v>109077.18416800001</v>
      </c>
      <c r="ACZ17">
        <v>109077.18416800001</v>
      </c>
      <c r="ADA17">
        <v>109077.18416800001</v>
      </c>
      <c r="ADB17">
        <v>109077.18416800001</v>
      </c>
      <c r="ADC17">
        <v>109068.01472000001</v>
      </c>
      <c r="ADD17">
        <v>109068.01472000001</v>
      </c>
      <c r="ADE17">
        <v>109068.01472000001</v>
      </c>
      <c r="ADF17">
        <v>109068.01472000001</v>
      </c>
      <c r="ADG17">
        <v>109068.01472000001</v>
      </c>
      <c r="ADH17">
        <v>109068.01472000001</v>
      </c>
      <c r="ADI17">
        <v>109068.01472000001</v>
      </c>
      <c r="ADJ17">
        <v>109068.01472000001</v>
      </c>
      <c r="ADK17">
        <v>109068.01472000001</v>
      </c>
      <c r="ADL17">
        <v>109068.01472000001</v>
      </c>
      <c r="ADM17">
        <v>109068.01472000001</v>
      </c>
      <c r="ADN17">
        <v>159558.83489</v>
      </c>
      <c r="ADO17">
        <v>159558.83489</v>
      </c>
      <c r="ADP17">
        <v>159558.83489</v>
      </c>
      <c r="ADQ17">
        <v>159558.83489</v>
      </c>
      <c r="ADR17">
        <v>159558.83489</v>
      </c>
      <c r="ADS17">
        <v>159558.83489</v>
      </c>
      <c r="ADT17">
        <v>159558.83489</v>
      </c>
      <c r="ADU17">
        <v>159558.83489</v>
      </c>
      <c r="ADV17">
        <v>159558.83489</v>
      </c>
      <c r="ADW17">
        <v>159558.83489</v>
      </c>
      <c r="ADX17">
        <v>159558.83489</v>
      </c>
      <c r="ADY17">
        <v>159542.75420900001</v>
      </c>
      <c r="ADZ17">
        <v>159542.75420900001</v>
      </c>
      <c r="AEA17">
        <v>159542.75420900001</v>
      </c>
      <c r="AEB17">
        <v>159542.75420900001</v>
      </c>
      <c r="AEC17">
        <v>159542.75420900001</v>
      </c>
      <c r="AED17">
        <v>159542.75420900001</v>
      </c>
      <c r="AEE17">
        <v>159542.75420900001</v>
      </c>
      <c r="AEF17">
        <v>159542.75420900001</v>
      </c>
      <c r="AEG17">
        <v>159542.75420900001</v>
      </c>
      <c r="AEH17">
        <v>159542.75420900001</v>
      </c>
      <c r="AEI17">
        <v>159542.75420900001</v>
      </c>
      <c r="AEJ17">
        <v>159558.83489</v>
      </c>
      <c r="AEK17">
        <v>159558.83489</v>
      </c>
      <c r="AEL17">
        <v>159558.83489</v>
      </c>
      <c r="AEM17">
        <v>159558.83489</v>
      </c>
      <c r="AEN17">
        <v>159558.83489</v>
      </c>
      <c r="AEO17">
        <v>159558.83489</v>
      </c>
      <c r="AEP17">
        <v>159558.83489</v>
      </c>
      <c r="AEQ17">
        <v>159558.83489</v>
      </c>
      <c r="AER17">
        <v>159558.83489</v>
      </c>
      <c r="AES17">
        <v>159558.83489</v>
      </c>
      <c r="AET17">
        <v>159558.83489</v>
      </c>
      <c r="AEU17">
        <v>159542.75420900001</v>
      </c>
      <c r="AEV17">
        <v>159542.75420900001</v>
      </c>
      <c r="AEW17">
        <v>159542.75420900001</v>
      </c>
      <c r="AEX17">
        <v>159542.75420900001</v>
      </c>
      <c r="AEY17">
        <v>159542.75420900001</v>
      </c>
      <c r="AEZ17">
        <v>159542.75420900001</v>
      </c>
      <c r="AFA17">
        <v>159542.75420900001</v>
      </c>
      <c r="AFB17">
        <v>159542.75420900001</v>
      </c>
      <c r="AFC17">
        <v>159542.75420900001</v>
      </c>
      <c r="AFD17">
        <v>159542.75420900001</v>
      </c>
      <c r="AFE17">
        <v>159542.75420900001</v>
      </c>
      <c r="AFF17">
        <v>226979.06683</v>
      </c>
      <c r="AFG17">
        <v>226979.06683</v>
      </c>
      <c r="AFH17">
        <v>226979.06683</v>
      </c>
      <c r="AFI17">
        <v>226979.06683</v>
      </c>
      <c r="AFJ17">
        <v>226979.06683</v>
      </c>
      <c r="AFK17">
        <v>226979.06683</v>
      </c>
      <c r="AFL17">
        <v>226979.06683</v>
      </c>
      <c r="AFM17">
        <v>226979.06683</v>
      </c>
      <c r="AFN17">
        <v>226979.06683</v>
      </c>
      <c r="AFO17">
        <v>226979.06683</v>
      </c>
      <c r="AFP17">
        <v>226979.06683</v>
      </c>
      <c r="AFQ17">
        <v>226949.16368500001</v>
      </c>
      <c r="AFR17">
        <v>226949.16368500001</v>
      </c>
      <c r="AFS17">
        <v>226949.16368500001</v>
      </c>
      <c r="AFT17">
        <v>226949.16368500001</v>
      </c>
      <c r="AFU17">
        <v>226949.16368500001</v>
      </c>
      <c r="AFV17">
        <v>226949.16368500001</v>
      </c>
      <c r="AFW17">
        <v>226949.16368500001</v>
      </c>
      <c r="AFX17">
        <v>226949.16368500001</v>
      </c>
      <c r="AFY17">
        <v>226949.16368500001</v>
      </c>
      <c r="AFZ17">
        <v>226949.16368500001</v>
      </c>
      <c r="AGA17">
        <v>226949.16368500001</v>
      </c>
      <c r="AGB17">
        <v>226979.06683</v>
      </c>
      <c r="AGC17">
        <v>226979.06683</v>
      </c>
      <c r="AGD17">
        <v>226979.06683</v>
      </c>
      <c r="AGE17">
        <v>226979.06683</v>
      </c>
      <c r="AGF17">
        <v>226979.06683</v>
      </c>
      <c r="AGG17">
        <v>226979.06683</v>
      </c>
      <c r="AGH17">
        <v>226979.06683</v>
      </c>
      <c r="AGI17">
        <v>226979.06683</v>
      </c>
      <c r="AGJ17">
        <v>226979.06683</v>
      </c>
      <c r="AGK17">
        <v>226979.06683</v>
      </c>
      <c r="AGL17">
        <v>226979.06683</v>
      </c>
      <c r="AGM17">
        <v>226949.16368500001</v>
      </c>
      <c r="AGN17">
        <v>226949.16368500001</v>
      </c>
      <c r="AGO17">
        <v>226949.16368500001</v>
      </c>
      <c r="AGP17">
        <v>226949.16368500001</v>
      </c>
      <c r="AGQ17">
        <v>226949.16368500001</v>
      </c>
      <c r="AGR17">
        <v>226949.16368500001</v>
      </c>
      <c r="AGS17">
        <v>226949.16368500001</v>
      </c>
      <c r="AGT17">
        <v>226949.16368500001</v>
      </c>
      <c r="AGU17">
        <v>226949.16368500001</v>
      </c>
      <c r="AGV17">
        <v>226949.16368500001</v>
      </c>
      <c r="AGW17">
        <v>226949.16368500001</v>
      </c>
      <c r="AGX17">
        <v>-430381.073837</v>
      </c>
      <c r="AGY17">
        <v>-430381.073837</v>
      </c>
      <c r="AGZ17">
        <v>-430381.073837</v>
      </c>
      <c r="AHA17">
        <v>-430381.073837</v>
      </c>
      <c r="AHB17">
        <v>-430381.073837</v>
      </c>
      <c r="AHC17">
        <v>-430381.073837</v>
      </c>
      <c r="AHD17">
        <v>-430381.073837</v>
      </c>
      <c r="AHE17">
        <v>-430381.073837</v>
      </c>
      <c r="AHF17">
        <v>-430381.073837</v>
      </c>
      <c r="AHG17">
        <v>-430381.073837</v>
      </c>
      <c r="AHH17">
        <v>-430381.073837</v>
      </c>
      <c r="AHI17">
        <v>-421734.39227999997</v>
      </c>
      <c r="AHJ17">
        <v>-421734.39227999997</v>
      </c>
      <c r="AHK17">
        <v>-421734.39227999997</v>
      </c>
      <c r="AHL17">
        <v>-421734.39227999997</v>
      </c>
      <c r="AHM17">
        <v>-421734.39227999997</v>
      </c>
      <c r="AHN17">
        <v>-421734.39227999997</v>
      </c>
      <c r="AHO17">
        <v>-421734.39227999997</v>
      </c>
      <c r="AHP17">
        <v>-421734.39227999997</v>
      </c>
      <c r="AHQ17">
        <v>-421734.39227999997</v>
      </c>
      <c r="AHR17">
        <v>-421734.39227999997</v>
      </c>
      <c r="AHS17">
        <v>-421734.39227999997</v>
      </c>
      <c r="AHT17">
        <v>-430381.073837</v>
      </c>
      <c r="AHU17">
        <v>-430381.073837</v>
      </c>
      <c r="AHV17">
        <v>-430381.073837</v>
      </c>
      <c r="AHW17">
        <v>-430381.073837</v>
      </c>
      <c r="AHX17">
        <v>-430381.073837</v>
      </c>
      <c r="AHY17">
        <v>-430381.073837</v>
      </c>
      <c r="AHZ17">
        <v>-430381.073837</v>
      </c>
      <c r="AIA17">
        <v>-430381.073837</v>
      </c>
      <c r="AIB17">
        <v>-430381.073837</v>
      </c>
      <c r="AIC17">
        <v>-430381.073837</v>
      </c>
      <c r="AID17">
        <v>-430381.073837</v>
      </c>
      <c r="AIE17">
        <v>-421734.39227999997</v>
      </c>
      <c r="AIF17">
        <v>-421734.39227999997</v>
      </c>
      <c r="AIG17">
        <v>-421734.39227999997</v>
      </c>
      <c r="AIH17">
        <v>-421734.39227999997</v>
      </c>
      <c r="AII17">
        <v>-421734.39227999997</v>
      </c>
      <c r="AIJ17">
        <v>-421734.39227999997</v>
      </c>
      <c r="AIK17">
        <v>-421734.39227999997</v>
      </c>
      <c r="AIL17">
        <v>-421734.39227999997</v>
      </c>
      <c r="AIM17">
        <v>-421734.39227999997</v>
      </c>
      <c r="AIN17">
        <v>-421734.39227999997</v>
      </c>
      <c r="AIO17">
        <v>-421734.39227999997</v>
      </c>
      <c r="AIP17">
        <v>-644698.29465699999</v>
      </c>
      <c r="AIQ17">
        <v>-644698.29465699999</v>
      </c>
      <c r="AIR17">
        <v>-644698.29465699999</v>
      </c>
      <c r="AIS17">
        <v>-644698.29465699999</v>
      </c>
      <c r="AIT17">
        <v>-644698.29465699999</v>
      </c>
      <c r="AIU17">
        <v>-644698.29465699999</v>
      </c>
      <c r="AIV17">
        <v>-644698.29465699999</v>
      </c>
      <c r="AIW17">
        <v>-644698.29465699999</v>
      </c>
      <c r="AIX17">
        <v>-644698.29465699999</v>
      </c>
      <c r="AIY17">
        <v>-644698.29465699999</v>
      </c>
      <c r="AIZ17">
        <v>-644698.29465699999</v>
      </c>
      <c r="AJA17">
        <v>-629534.40214999998</v>
      </c>
      <c r="AJB17">
        <v>-629534.40214999998</v>
      </c>
      <c r="AJC17">
        <v>-629534.40214999998</v>
      </c>
      <c r="AJD17">
        <v>-629534.40214999998</v>
      </c>
      <c r="AJE17">
        <v>-629534.40214999998</v>
      </c>
      <c r="AJF17">
        <v>-629534.40214999998</v>
      </c>
      <c r="AJG17">
        <v>-629534.40214999998</v>
      </c>
      <c r="AJH17">
        <v>-629534.40214999998</v>
      </c>
      <c r="AJI17">
        <v>-629534.40214999998</v>
      </c>
      <c r="AJJ17">
        <v>-629534.40214999998</v>
      </c>
      <c r="AJK17">
        <v>-629534.40214999998</v>
      </c>
      <c r="AJL17">
        <v>-644698.29465699999</v>
      </c>
      <c r="AJM17">
        <v>-644698.29465699999</v>
      </c>
      <c r="AJN17">
        <v>-644698.29465699999</v>
      </c>
      <c r="AJO17">
        <v>-644698.29465699999</v>
      </c>
      <c r="AJP17">
        <v>-644698.29465699999</v>
      </c>
      <c r="AJQ17">
        <v>-644698.29465699999</v>
      </c>
      <c r="AJR17">
        <v>-644698.29465699999</v>
      </c>
      <c r="AJS17">
        <v>-644698.29465699999</v>
      </c>
      <c r="AJT17">
        <v>-644698.29465699999</v>
      </c>
      <c r="AJU17">
        <v>-644698.29465699999</v>
      </c>
      <c r="AJV17">
        <v>-644698.29465699999</v>
      </c>
      <c r="AJW17">
        <v>-629534.40214999998</v>
      </c>
      <c r="AJX17">
        <v>-629534.40214999998</v>
      </c>
      <c r="AJY17">
        <v>-629534.40214999998</v>
      </c>
      <c r="AJZ17">
        <v>-629534.40214999998</v>
      </c>
      <c r="AKA17">
        <v>-629534.40214999998</v>
      </c>
      <c r="AKB17">
        <v>-629534.40214999998</v>
      </c>
      <c r="AKC17">
        <v>-629534.40214999998</v>
      </c>
      <c r="AKD17">
        <v>-629534.40214999998</v>
      </c>
      <c r="AKE17">
        <v>-629534.40214999998</v>
      </c>
      <c r="AKF17">
        <v>-629534.40214999998</v>
      </c>
      <c r="AKG17">
        <v>-629534.40214999998</v>
      </c>
      <c r="AKH17">
        <v>-957584.79611600004</v>
      </c>
      <c r="AKI17">
        <v>-957584.79611600004</v>
      </c>
      <c r="AKJ17">
        <v>-957584.79611600004</v>
      </c>
      <c r="AKK17">
        <v>-957584.79611600004</v>
      </c>
      <c r="AKL17">
        <v>-957584.79611600004</v>
      </c>
      <c r="AKM17">
        <v>-957584.79611600004</v>
      </c>
      <c r="AKN17">
        <v>-957584.79611600004</v>
      </c>
      <c r="AKO17">
        <v>-957584.79611600004</v>
      </c>
      <c r="AKP17">
        <v>-957584.79611600004</v>
      </c>
      <c r="AKQ17">
        <v>-957584.79611600004</v>
      </c>
      <c r="AKR17">
        <v>-957584.79611600004</v>
      </c>
      <c r="AKS17">
        <v>-929386.48171099997</v>
      </c>
      <c r="AKT17">
        <v>-929386.48171099997</v>
      </c>
      <c r="AKU17">
        <v>-929386.48171099997</v>
      </c>
      <c r="AKV17">
        <v>-929386.48171099997</v>
      </c>
      <c r="AKW17">
        <v>-929386.48171099997</v>
      </c>
      <c r="AKX17">
        <v>-929386.48171099997</v>
      </c>
      <c r="AKY17">
        <v>-929386.48171099997</v>
      </c>
      <c r="AKZ17">
        <v>-929386.48171099997</v>
      </c>
      <c r="ALA17">
        <v>-929386.48171099997</v>
      </c>
      <c r="ALB17">
        <v>-929386.48171099997</v>
      </c>
      <c r="ALC17">
        <v>-929386.48171099997</v>
      </c>
      <c r="ALD17">
        <v>-957584.79611600004</v>
      </c>
      <c r="ALE17">
        <v>-957584.79611600004</v>
      </c>
      <c r="ALF17">
        <v>-957584.79611600004</v>
      </c>
      <c r="ALG17">
        <v>-957584.79611600004</v>
      </c>
      <c r="ALH17">
        <v>-957584.79611600004</v>
      </c>
      <c r="ALI17">
        <v>-957584.79611600004</v>
      </c>
      <c r="ALJ17">
        <v>-957584.79611600004</v>
      </c>
      <c r="ALK17">
        <v>-957584.79611600004</v>
      </c>
      <c r="ALL17">
        <v>-957584.79611600004</v>
      </c>
      <c r="ALM17">
        <v>-957584.79611600004</v>
      </c>
      <c r="ALN17">
        <v>-957584.79611600004</v>
      </c>
      <c r="ALO17">
        <v>-929386.48171099997</v>
      </c>
      <c r="ALP17">
        <v>-929386.48171099997</v>
      </c>
      <c r="ALQ17">
        <v>-929386.48171099997</v>
      </c>
      <c r="ALR17">
        <v>-929386.48171099997</v>
      </c>
      <c r="ALS17">
        <v>-929386.48171099997</v>
      </c>
      <c r="ALT17">
        <v>-929386.48171099997</v>
      </c>
      <c r="ALU17">
        <v>-929386.48171099997</v>
      </c>
      <c r="ALV17">
        <v>-929386.48171099997</v>
      </c>
      <c r="ALW17">
        <v>-929386.48171099997</v>
      </c>
      <c r="ALX17">
        <v>-929386.48171099997</v>
      </c>
      <c r="ALY17">
        <v>-929386.48171099997</v>
      </c>
      <c r="ALZ17">
        <v>-2345802.7700200002</v>
      </c>
      <c r="AMA17">
        <v>-2345802.7700200002</v>
      </c>
      <c r="AMB17">
        <v>-2345802.7700200002</v>
      </c>
      <c r="AMC17">
        <v>-2345802.7700200002</v>
      </c>
      <c r="AMD17">
        <v>-2345802.7700200002</v>
      </c>
      <c r="AME17">
        <v>-2345802.7700200002</v>
      </c>
      <c r="AMF17">
        <v>-2345802.7700200002</v>
      </c>
      <c r="AMG17">
        <v>-2345802.7700200002</v>
      </c>
      <c r="AMH17">
        <v>-2345802.7700200002</v>
      </c>
      <c r="AMI17">
        <v>-2345802.7700200002</v>
      </c>
      <c r="AMJ17">
        <v>-2345802.7700200002</v>
      </c>
      <c r="AMK17">
        <v>-2345627.4125199998</v>
      </c>
      <c r="AML17">
        <v>-2345627.4125199998</v>
      </c>
      <c r="AMM17">
        <v>-2345627.4125199998</v>
      </c>
      <c r="AMN17">
        <v>-2345627.4125199998</v>
      </c>
      <c r="AMO17">
        <v>-2345627.4125199998</v>
      </c>
      <c r="AMP17">
        <v>-2345627.4125199998</v>
      </c>
      <c r="AMQ17">
        <v>-2345627.4125199998</v>
      </c>
      <c r="AMR17">
        <v>-2345627.4125199998</v>
      </c>
      <c r="AMS17">
        <v>-2345627.4125199998</v>
      </c>
      <c r="AMT17">
        <v>-2345627.4125199998</v>
      </c>
      <c r="AMU17">
        <v>-2345627.4125199998</v>
      </c>
      <c r="AMV17">
        <v>-2345802.7700200002</v>
      </c>
      <c r="AMW17">
        <v>-2345802.7700200002</v>
      </c>
      <c r="AMX17">
        <v>-2345802.7700200002</v>
      </c>
      <c r="AMY17">
        <v>-2345802.7700200002</v>
      </c>
      <c r="AMZ17">
        <v>-2345802.7700200002</v>
      </c>
      <c r="ANA17">
        <v>-2345802.7700200002</v>
      </c>
      <c r="ANB17">
        <v>-2345802.7700200002</v>
      </c>
      <c r="ANC17">
        <v>-2345802.7700200002</v>
      </c>
      <c r="AND17">
        <v>-2345802.7700200002</v>
      </c>
      <c r="ANE17">
        <v>-2345802.7700200002</v>
      </c>
      <c r="ANF17">
        <v>-2345802.7700200002</v>
      </c>
      <c r="ANG17">
        <v>-2345627.4125199998</v>
      </c>
      <c r="ANH17">
        <v>-2345627.4125199998</v>
      </c>
      <c r="ANI17">
        <v>-2345627.4125199998</v>
      </c>
      <c r="ANJ17">
        <v>-2345627.4125199998</v>
      </c>
      <c r="ANK17">
        <v>-2345627.4125199998</v>
      </c>
      <c r="ANL17">
        <v>-2345627.4125199998</v>
      </c>
      <c r="ANM17">
        <v>-2345627.4125199998</v>
      </c>
      <c r="ANN17">
        <v>-2345627.4125199998</v>
      </c>
      <c r="ANO17">
        <v>-2345627.4125199998</v>
      </c>
      <c r="ANP17">
        <v>-2345627.4125199998</v>
      </c>
      <c r="ANQ17">
        <v>-2345627.4125199998</v>
      </c>
      <c r="ANR17">
        <v>-2592135.5092699998</v>
      </c>
      <c r="ANS17">
        <v>-2592135.5092699998</v>
      </c>
      <c r="ANT17">
        <v>-2592135.5092699998</v>
      </c>
      <c r="ANU17">
        <v>-2592135.5092699998</v>
      </c>
      <c r="ANV17">
        <v>-2592135.5092699998</v>
      </c>
      <c r="ANW17">
        <v>-2592135.5092699998</v>
      </c>
      <c r="ANX17">
        <v>-2592135.5092699998</v>
      </c>
      <c r="ANY17">
        <v>-2592135.5092699998</v>
      </c>
      <c r="ANZ17">
        <v>-2592135.5092699998</v>
      </c>
      <c r="AOA17">
        <v>-2592135.5092699998</v>
      </c>
      <c r="AOB17">
        <v>-2592135.5092699998</v>
      </c>
      <c r="AOC17">
        <v>-2591827.9806300001</v>
      </c>
      <c r="AOD17">
        <v>-2591827.9806300001</v>
      </c>
      <c r="AOE17">
        <v>-2591827.9806300001</v>
      </c>
      <c r="AOF17">
        <v>-2591827.9806300001</v>
      </c>
      <c r="AOG17">
        <v>-2591827.9806300001</v>
      </c>
      <c r="AOH17">
        <v>-2591827.9806300001</v>
      </c>
      <c r="AOI17">
        <v>-2591827.9806300001</v>
      </c>
      <c r="AOJ17">
        <v>-2591827.9806300001</v>
      </c>
      <c r="AOK17">
        <v>-2591827.9806300001</v>
      </c>
      <c r="AOL17">
        <v>-2591827.9806300001</v>
      </c>
      <c r="AOM17">
        <v>-2591827.9806300001</v>
      </c>
      <c r="AON17">
        <v>-2592135.5092699998</v>
      </c>
      <c r="AOO17">
        <v>-2592135.5092699998</v>
      </c>
      <c r="AOP17">
        <v>-2592135.5092699998</v>
      </c>
      <c r="AOQ17">
        <v>-2592135.5092699998</v>
      </c>
      <c r="AOR17">
        <v>-2592135.5092699998</v>
      </c>
      <c r="AOS17">
        <v>-2592135.5092699998</v>
      </c>
      <c r="AOT17">
        <v>-2592135.5092699998</v>
      </c>
      <c r="AOU17">
        <v>-2592135.5092699998</v>
      </c>
      <c r="AOV17">
        <v>-2592135.5092699998</v>
      </c>
      <c r="AOW17">
        <v>-2592135.5092699998</v>
      </c>
      <c r="AOX17">
        <v>-2592135.5092699998</v>
      </c>
      <c r="AOY17">
        <v>-2591827.9806300001</v>
      </c>
      <c r="AOZ17">
        <v>-2591827.9806300001</v>
      </c>
      <c r="APA17">
        <v>-2591827.9806300001</v>
      </c>
      <c r="APB17">
        <v>-2591827.9806300001</v>
      </c>
      <c r="APC17">
        <v>-2591827.9806300001</v>
      </c>
      <c r="APD17">
        <v>-2591827.9806300001</v>
      </c>
      <c r="APE17">
        <v>-2591827.9806300001</v>
      </c>
      <c r="APF17">
        <v>-2591827.9806300001</v>
      </c>
      <c r="APG17">
        <v>-2591827.9806300001</v>
      </c>
      <c r="APH17">
        <v>-2591827.9806300001</v>
      </c>
      <c r="API17">
        <v>-2591827.9806300001</v>
      </c>
      <c r="APJ17">
        <v>-2954135.4041800001</v>
      </c>
      <c r="APK17">
        <v>-2954135.4041800001</v>
      </c>
      <c r="APL17">
        <v>-2954135.4041800001</v>
      </c>
      <c r="APM17">
        <v>-2954135.4041800001</v>
      </c>
      <c r="APN17">
        <v>-2954135.4041800001</v>
      </c>
      <c r="APO17">
        <v>-2954135.4041800001</v>
      </c>
      <c r="APP17">
        <v>-2954135.4041800001</v>
      </c>
      <c r="APQ17">
        <v>-2954135.4041800001</v>
      </c>
      <c r="APR17">
        <v>-2954135.4041800001</v>
      </c>
      <c r="APS17">
        <v>-2954135.4041800001</v>
      </c>
      <c r="APT17">
        <v>-2954135.4041800001</v>
      </c>
      <c r="APU17">
        <v>-2953563.5332599999</v>
      </c>
      <c r="APV17">
        <v>-2953563.5332599999</v>
      </c>
      <c r="APW17">
        <v>-2953563.5332599999</v>
      </c>
      <c r="APX17">
        <v>-2953563.5332599999</v>
      </c>
      <c r="APY17">
        <v>-2953563.5332599999</v>
      </c>
      <c r="APZ17">
        <v>-2953563.5332599999</v>
      </c>
      <c r="AQA17">
        <v>-2953563.5332599999</v>
      </c>
      <c r="AQB17">
        <v>-2953563.5332599999</v>
      </c>
      <c r="AQC17">
        <v>-2953563.5332599999</v>
      </c>
      <c r="AQD17">
        <v>-2953563.5332599999</v>
      </c>
      <c r="AQE17">
        <v>-2953563.5332599999</v>
      </c>
      <c r="AQF17">
        <v>-2954135.4041800001</v>
      </c>
      <c r="AQG17">
        <v>-2954135.4041800001</v>
      </c>
      <c r="AQH17">
        <v>-2954135.4041800001</v>
      </c>
      <c r="AQI17">
        <v>-2954135.4041800001</v>
      </c>
      <c r="AQJ17">
        <v>-2954135.4041800001</v>
      </c>
      <c r="AQK17">
        <v>-2954135.4041800001</v>
      </c>
      <c r="AQL17">
        <v>-2954135.4041800001</v>
      </c>
      <c r="AQM17">
        <v>-2954135.4041800001</v>
      </c>
      <c r="AQN17">
        <v>-2954135.4041800001</v>
      </c>
      <c r="AQO17">
        <v>-2954135.4041800001</v>
      </c>
      <c r="AQP17">
        <v>-2954135.4041800001</v>
      </c>
      <c r="AQQ17">
        <v>-2953563.5332599999</v>
      </c>
      <c r="AQR17">
        <v>-2953563.5332599999</v>
      </c>
      <c r="AQS17">
        <v>-2953563.5332599999</v>
      </c>
      <c r="AQT17">
        <v>-2953563.5332599999</v>
      </c>
      <c r="AQU17">
        <v>-2953563.5332599999</v>
      </c>
      <c r="AQV17">
        <v>-2953563.5332599999</v>
      </c>
      <c r="AQW17">
        <v>-2953563.5332599999</v>
      </c>
      <c r="AQX17">
        <v>-2953563.5332599999</v>
      </c>
      <c r="AQY17">
        <v>-2953563.5332599999</v>
      </c>
      <c r="AQZ17">
        <v>-2953563.5332599999</v>
      </c>
      <c r="ARA17">
        <v>-2953563.5332599999</v>
      </c>
      <c r="ARB17">
        <v>-36382944.993900001</v>
      </c>
      <c r="ARC17">
        <v>-36382944.993900001</v>
      </c>
      <c r="ARD17">
        <v>-36382944.993900001</v>
      </c>
      <c r="ARE17">
        <v>-36382944.993900001</v>
      </c>
      <c r="ARF17">
        <v>-36382944.993900001</v>
      </c>
      <c r="ARG17">
        <v>-36382944.993900001</v>
      </c>
      <c r="ARH17">
        <v>-36382944.993900001</v>
      </c>
      <c r="ARI17">
        <v>-36382944.993900001</v>
      </c>
      <c r="ARJ17">
        <v>-36382944.993900001</v>
      </c>
      <c r="ARK17">
        <v>-36382944.993900001</v>
      </c>
      <c r="ARL17">
        <v>-36382944.993900001</v>
      </c>
      <c r="ARM17">
        <v>-36382944.993900001</v>
      </c>
      <c r="ARN17">
        <v>-36382944.993900001</v>
      </c>
      <c r="ARO17">
        <v>-36382944.993900001</v>
      </c>
      <c r="ARP17">
        <v>-36382944.993900001</v>
      </c>
      <c r="ARQ17">
        <v>-36382944.993900001</v>
      </c>
      <c r="ARR17">
        <v>-36382944.993900001</v>
      </c>
      <c r="ARS17">
        <v>-36382944.993900001</v>
      </c>
      <c r="ART17">
        <v>-36382944.993900001</v>
      </c>
      <c r="ARU17">
        <v>-36382944.993900001</v>
      </c>
      <c r="ARV17">
        <v>-36382944.993900001</v>
      </c>
      <c r="ARW17">
        <v>-36382944.993900001</v>
      </c>
      <c r="ARX17">
        <v>-36382944.993900001</v>
      </c>
      <c r="ARY17">
        <v>-36382944.993900001</v>
      </c>
      <c r="ARZ17">
        <v>-36382944.993900001</v>
      </c>
      <c r="ASA17">
        <v>-36382944.993900001</v>
      </c>
      <c r="ASB17">
        <v>-36382944.993900001</v>
      </c>
      <c r="ASC17">
        <v>-36382944.993900001</v>
      </c>
      <c r="ASD17">
        <v>-36382944.993900001</v>
      </c>
      <c r="ASE17">
        <v>-36382944.993900001</v>
      </c>
      <c r="ASF17">
        <v>-36382944.993900001</v>
      </c>
      <c r="ASG17">
        <v>-36382944.993900001</v>
      </c>
      <c r="ASH17">
        <v>-36382944.993900001</v>
      </c>
      <c r="ASI17">
        <v>-36382944.993900001</v>
      </c>
      <c r="ASJ17">
        <v>-36382944.993900001</v>
      </c>
      <c r="ASK17">
        <v>-36382944.993900001</v>
      </c>
      <c r="ASL17">
        <v>-36382944.993900001</v>
      </c>
      <c r="ASM17">
        <v>-36382944.993900001</v>
      </c>
      <c r="ASN17">
        <v>-36382944.993900001</v>
      </c>
      <c r="ASO17">
        <v>-36382944.993900001</v>
      </c>
      <c r="ASP17">
        <v>-36382944.993900001</v>
      </c>
      <c r="ASQ17">
        <v>-36382944.993900001</v>
      </c>
      <c r="ASR17">
        <v>-36382944.993900001</v>
      </c>
      <c r="ASS17">
        <v>-36382944.993900001</v>
      </c>
      <c r="AST17">
        <v>-55146956.813100003</v>
      </c>
      <c r="ASU17">
        <v>-55146956.813100003</v>
      </c>
      <c r="ASV17">
        <v>-55146956.813100003</v>
      </c>
      <c r="ASW17">
        <v>-55146956.813100003</v>
      </c>
      <c r="ASX17">
        <v>-55146956.813100003</v>
      </c>
      <c r="ASY17">
        <v>-55146956.813100003</v>
      </c>
      <c r="ASZ17">
        <v>-55146956.813100003</v>
      </c>
      <c r="ATA17">
        <v>-55146956.813100003</v>
      </c>
      <c r="ATB17">
        <v>-55146956.813100003</v>
      </c>
      <c r="ATC17">
        <v>-55146956.813100003</v>
      </c>
      <c r="ATD17">
        <v>-55146956.813100003</v>
      </c>
      <c r="ATE17">
        <v>-55146956.813100003</v>
      </c>
      <c r="ATF17">
        <v>-55146956.813100003</v>
      </c>
      <c r="ATG17">
        <v>-55146956.813100003</v>
      </c>
      <c r="ATH17">
        <v>-55146956.813100003</v>
      </c>
      <c r="ATI17">
        <v>-55146956.813100003</v>
      </c>
      <c r="ATJ17">
        <v>-55146956.813100003</v>
      </c>
      <c r="ATK17">
        <v>-55146956.813100003</v>
      </c>
      <c r="ATL17">
        <v>-55146956.813100003</v>
      </c>
      <c r="ATM17">
        <v>-55146956.813100003</v>
      </c>
      <c r="ATN17">
        <v>-55146956.813100003</v>
      </c>
      <c r="ATO17">
        <v>-55146956.813100003</v>
      </c>
      <c r="ATP17">
        <v>-55146956.813100003</v>
      </c>
      <c r="ATQ17">
        <v>-55146956.813100003</v>
      </c>
      <c r="ATR17">
        <v>-55146956.813100003</v>
      </c>
      <c r="ATS17">
        <v>-55146956.813100003</v>
      </c>
      <c r="ATT17">
        <v>-55146956.813100003</v>
      </c>
      <c r="ATU17">
        <v>-55146956.813100003</v>
      </c>
      <c r="ATV17">
        <v>-55146956.813100003</v>
      </c>
      <c r="ATW17">
        <v>-55146956.813100003</v>
      </c>
      <c r="ATX17">
        <v>-55146956.813100003</v>
      </c>
      <c r="ATY17">
        <v>-55146956.813100003</v>
      </c>
      <c r="ATZ17">
        <v>-55146956.813100003</v>
      </c>
      <c r="AUA17">
        <v>-55146956.813100003</v>
      </c>
      <c r="AUB17">
        <v>-55146956.813100003</v>
      </c>
      <c r="AUC17">
        <v>-55146956.813100003</v>
      </c>
      <c r="AUD17">
        <v>-55146956.813100003</v>
      </c>
      <c r="AUE17">
        <v>-55146956.813100003</v>
      </c>
      <c r="AUF17">
        <v>-55146956.813100003</v>
      </c>
      <c r="AUG17">
        <v>-55146956.813100003</v>
      </c>
      <c r="AUH17">
        <v>-55146956.813100003</v>
      </c>
      <c r="AUI17">
        <v>-55146956.813100003</v>
      </c>
      <c r="AUJ17">
        <v>-55146956.813100003</v>
      </c>
      <c r="AUK17">
        <v>-55146956.813100003</v>
      </c>
      <c r="AUL17">
        <v>-83589510.141800001</v>
      </c>
      <c r="AUM17">
        <v>-83589510.141800001</v>
      </c>
      <c r="AUN17">
        <v>-83589510.141800001</v>
      </c>
      <c r="AUO17">
        <v>-83589510.141800001</v>
      </c>
      <c r="AUP17">
        <v>-83589510.141800001</v>
      </c>
      <c r="AUQ17">
        <v>-83589510.141800001</v>
      </c>
      <c r="AUR17">
        <v>-83589510.141800001</v>
      </c>
      <c r="AUS17">
        <v>-83589510.141800001</v>
      </c>
      <c r="AUT17">
        <v>-83589510.141800001</v>
      </c>
      <c r="AUU17">
        <v>-83589510.141800001</v>
      </c>
      <c r="AUV17">
        <v>-83589510.141800001</v>
      </c>
      <c r="AUW17">
        <v>-83589510.141800001</v>
      </c>
      <c r="AUX17">
        <v>-83589510.141800001</v>
      </c>
      <c r="AUY17">
        <v>-83589510.141800001</v>
      </c>
      <c r="AUZ17">
        <v>-83589510.141800001</v>
      </c>
      <c r="AVA17">
        <v>-83589510.141800001</v>
      </c>
      <c r="AVB17">
        <v>-83589510.141800001</v>
      </c>
      <c r="AVC17">
        <v>-83589510.141800001</v>
      </c>
      <c r="AVD17">
        <v>-83589510.141800001</v>
      </c>
      <c r="AVE17">
        <v>-83589510.141800001</v>
      </c>
      <c r="AVF17">
        <v>-83589510.141800001</v>
      </c>
      <c r="AVG17">
        <v>-83589510.141800001</v>
      </c>
      <c r="AVH17">
        <v>-83589510.141800001</v>
      </c>
      <c r="AVI17">
        <v>-83589510.141800001</v>
      </c>
      <c r="AVJ17">
        <v>-83589510.141800001</v>
      </c>
      <c r="AVK17">
        <v>-83589510.141800001</v>
      </c>
      <c r="AVL17">
        <v>-83589510.141800001</v>
      </c>
      <c r="AVM17">
        <v>-83589510.141800001</v>
      </c>
      <c r="AVN17">
        <v>-83589510.141800001</v>
      </c>
      <c r="AVO17">
        <v>-83589510.141800001</v>
      </c>
      <c r="AVP17">
        <v>-83589510.141800001</v>
      </c>
      <c r="AVQ17">
        <v>-83589510.141800001</v>
      </c>
      <c r="AVR17">
        <v>-83589510.141800001</v>
      </c>
      <c r="AVS17">
        <v>-83589510.141800001</v>
      </c>
      <c r="AVT17">
        <v>-83589510.141800001</v>
      </c>
      <c r="AVU17">
        <v>-83589510.141800001</v>
      </c>
      <c r="AVV17">
        <v>-83589510.141800001</v>
      </c>
      <c r="AVW17">
        <v>-83589510.141800001</v>
      </c>
      <c r="AVX17">
        <v>-83589510.141800001</v>
      </c>
      <c r="AVY17">
        <v>-83589510.141800001</v>
      </c>
      <c r="AVZ17">
        <v>-83589510.141800001</v>
      </c>
      <c r="AWA17">
        <v>-83589510.141800001</v>
      </c>
      <c r="AWB17">
        <v>-83589510.141800001</v>
      </c>
      <c r="AWC17">
        <v>-83589510.141800001</v>
      </c>
      <c r="AWD17">
        <v>-36382944.993900001</v>
      </c>
      <c r="AWE17">
        <v>-36382944.993900001</v>
      </c>
      <c r="AWF17">
        <v>-36382944.993900001</v>
      </c>
      <c r="AWG17">
        <v>-36382944.993900001</v>
      </c>
      <c r="AWH17">
        <v>-36382944.993900001</v>
      </c>
      <c r="AWI17">
        <v>-36382944.993900001</v>
      </c>
      <c r="AWJ17">
        <v>-36382944.993900001</v>
      </c>
      <c r="AWK17">
        <v>-36382944.993900001</v>
      </c>
      <c r="AWL17">
        <v>-36382944.993900001</v>
      </c>
      <c r="AWM17">
        <v>-36382944.993900001</v>
      </c>
      <c r="AWN17">
        <v>-36382944.993900001</v>
      </c>
      <c r="AWO17">
        <v>-36382944.993900001</v>
      </c>
      <c r="AWP17">
        <v>-36382944.993900001</v>
      </c>
      <c r="AWQ17">
        <v>-36382944.993900001</v>
      </c>
      <c r="AWR17">
        <v>-36382944.993900001</v>
      </c>
      <c r="AWS17">
        <v>-36382944.993900001</v>
      </c>
      <c r="AWT17">
        <v>-36382944.993900001</v>
      </c>
      <c r="AWU17">
        <v>-36382944.993900001</v>
      </c>
      <c r="AWV17">
        <v>-36382944.993900001</v>
      </c>
      <c r="AWW17">
        <v>-36382944.993900001</v>
      </c>
      <c r="AWX17">
        <v>-36382944.993900001</v>
      </c>
      <c r="AWY17">
        <v>-36382944.993900001</v>
      </c>
      <c r="AWZ17">
        <v>-36382944.993900001</v>
      </c>
      <c r="AXA17">
        <v>-36382944.993900001</v>
      </c>
      <c r="AXB17">
        <v>-36382944.993900001</v>
      </c>
      <c r="AXC17">
        <v>-36382944.993900001</v>
      </c>
      <c r="AXD17">
        <v>-36382944.993900001</v>
      </c>
      <c r="AXE17">
        <v>-36382944.993900001</v>
      </c>
      <c r="AXF17">
        <v>-36382944.993900001</v>
      </c>
      <c r="AXG17">
        <v>-36382944.993900001</v>
      </c>
      <c r="AXH17">
        <v>-36382944.993900001</v>
      </c>
      <c r="AXI17">
        <v>-36382944.993900001</v>
      </c>
      <c r="AXJ17">
        <v>-36382944.993900001</v>
      </c>
      <c r="AXK17">
        <v>-36382944.993900001</v>
      </c>
      <c r="AXL17">
        <v>-36382944.993900001</v>
      </c>
      <c r="AXM17">
        <v>-36382944.993900001</v>
      </c>
      <c r="AXN17">
        <v>-36382944.993900001</v>
      </c>
      <c r="AXO17">
        <v>-36382944.993900001</v>
      </c>
      <c r="AXP17">
        <v>-36382944.993900001</v>
      </c>
      <c r="AXQ17">
        <v>-36382944.993900001</v>
      </c>
      <c r="AXR17">
        <v>-36382944.993900001</v>
      </c>
      <c r="AXS17">
        <v>-36382944.993900001</v>
      </c>
      <c r="AXT17">
        <v>-36382944.993900001</v>
      </c>
      <c r="AXU17">
        <v>-36382944.993900001</v>
      </c>
      <c r="AXV17">
        <v>-55146956.813100003</v>
      </c>
      <c r="AXW17">
        <v>-55146956.813100003</v>
      </c>
      <c r="AXX17">
        <v>-55146956.813100003</v>
      </c>
      <c r="AXY17">
        <v>-55146956.813100003</v>
      </c>
      <c r="AXZ17">
        <v>-55146956.813100003</v>
      </c>
      <c r="AYA17">
        <v>-55146956.813100003</v>
      </c>
      <c r="AYB17">
        <v>-55146956.813100003</v>
      </c>
      <c r="AYC17">
        <v>-55146956.813100003</v>
      </c>
      <c r="AYD17">
        <v>-55146956.813100003</v>
      </c>
      <c r="AYE17">
        <v>-55146956.813100003</v>
      </c>
      <c r="AYF17">
        <v>-55146956.813100003</v>
      </c>
      <c r="AYG17">
        <v>-55146956.813100003</v>
      </c>
      <c r="AYH17">
        <v>-55146956.813100003</v>
      </c>
      <c r="AYI17">
        <v>-55146956.813100003</v>
      </c>
      <c r="AYJ17">
        <v>-55146956.813100003</v>
      </c>
      <c r="AYK17">
        <v>-55146956.813100003</v>
      </c>
      <c r="AYL17">
        <v>-55146956.813100003</v>
      </c>
      <c r="AYM17">
        <v>-55146956.813100003</v>
      </c>
      <c r="AYN17">
        <v>-55146956.813100003</v>
      </c>
      <c r="AYO17">
        <v>-55146956.813100003</v>
      </c>
      <c r="AYP17">
        <v>-55146956.813100003</v>
      </c>
      <c r="AYQ17">
        <v>-55146956.813100003</v>
      </c>
      <c r="AYR17">
        <v>-55146956.813100003</v>
      </c>
      <c r="AYS17">
        <v>-55146956.813100003</v>
      </c>
      <c r="AYT17">
        <v>-55146956.813100003</v>
      </c>
      <c r="AYU17">
        <v>-55146956.813100003</v>
      </c>
      <c r="AYV17">
        <v>-55146956.813100003</v>
      </c>
      <c r="AYW17">
        <v>-55146956.813100003</v>
      </c>
      <c r="AYX17">
        <v>-55146956.813100003</v>
      </c>
      <c r="AYY17">
        <v>-55146956.813100003</v>
      </c>
      <c r="AYZ17">
        <v>-55146956.813100003</v>
      </c>
      <c r="AZA17">
        <v>-55146956.813100003</v>
      </c>
      <c r="AZB17">
        <v>-55146956.813100003</v>
      </c>
      <c r="AZC17">
        <v>-55146956.813100003</v>
      </c>
      <c r="AZD17">
        <v>-55146956.813100003</v>
      </c>
      <c r="AZE17">
        <v>-55146956.813100003</v>
      </c>
      <c r="AZF17">
        <v>-55146956.813100003</v>
      </c>
      <c r="AZG17">
        <v>-55146956.813100003</v>
      </c>
      <c r="AZH17">
        <v>-55146956.813100003</v>
      </c>
      <c r="AZI17">
        <v>-55146956.813100003</v>
      </c>
      <c r="AZJ17">
        <v>-55146956.813100003</v>
      </c>
      <c r="AZK17">
        <v>-55146956.813100003</v>
      </c>
      <c r="AZL17">
        <v>-55146956.813100003</v>
      </c>
      <c r="AZM17">
        <v>-55146956.813100003</v>
      </c>
      <c r="AZN17">
        <v>-83589510.141800001</v>
      </c>
      <c r="AZO17">
        <v>-83589510.141800001</v>
      </c>
      <c r="AZP17">
        <v>-83589510.141800001</v>
      </c>
      <c r="AZQ17">
        <v>-83589510.141800001</v>
      </c>
      <c r="AZR17">
        <v>-83589510.141800001</v>
      </c>
      <c r="AZS17">
        <v>-83589510.141800001</v>
      </c>
      <c r="AZT17">
        <v>-83589510.141800001</v>
      </c>
      <c r="AZU17">
        <v>-83589510.141800001</v>
      </c>
      <c r="AZV17">
        <v>-83589510.141800001</v>
      </c>
      <c r="AZW17">
        <v>-83589510.141800001</v>
      </c>
      <c r="AZX17">
        <v>-83589510.141800001</v>
      </c>
      <c r="AZY17">
        <v>-83589510.141800001</v>
      </c>
      <c r="AZZ17">
        <v>-83589510.141800001</v>
      </c>
      <c r="BAA17">
        <v>-83589510.141800001</v>
      </c>
      <c r="BAB17">
        <v>-83589510.141800001</v>
      </c>
      <c r="BAC17">
        <v>-83589510.141800001</v>
      </c>
      <c r="BAD17">
        <v>-83589510.141800001</v>
      </c>
      <c r="BAE17">
        <v>-83589510.141800001</v>
      </c>
      <c r="BAF17">
        <v>-83589510.141800001</v>
      </c>
      <c r="BAG17">
        <v>-83589510.141800001</v>
      </c>
      <c r="BAH17">
        <v>-83589510.141800001</v>
      </c>
      <c r="BAI17">
        <v>-83589510.141800001</v>
      </c>
      <c r="BAJ17">
        <v>-83589510.141800001</v>
      </c>
      <c r="BAK17">
        <v>-83589510.141800001</v>
      </c>
      <c r="BAL17">
        <v>-83589510.141800001</v>
      </c>
      <c r="BAM17">
        <v>-83589510.141800001</v>
      </c>
      <c r="BAN17">
        <v>-83589510.141800001</v>
      </c>
      <c r="BAO17">
        <v>-83589510.141800001</v>
      </c>
      <c r="BAP17">
        <v>-83589510.141800001</v>
      </c>
      <c r="BAQ17">
        <v>-83589510.141800001</v>
      </c>
      <c r="BAR17">
        <v>-83589510.141800001</v>
      </c>
      <c r="BAS17">
        <v>-83589510.141800001</v>
      </c>
      <c r="BAT17">
        <v>-83589510.141800001</v>
      </c>
      <c r="BAU17">
        <v>-83589510.141800001</v>
      </c>
      <c r="BAV17">
        <v>-83589510.141800001</v>
      </c>
      <c r="BAW17">
        <v>-83589510.141800001</v>
      </c>
      <c r="BAX17">
        <v>-83589510.141800001</v>
      </c>
      <c r="BAY17">
        <v>-83589510.141800001</v>
      </c>
      <c r="BAZ17">
        <v>-83589510.141800001</v>
      </c>
      <c r="BBA17">
        <v>-83589510.141800001</v>
      </c>
      <c r="BBB17">
        <v>-83589510.141800001</v>
      </c>
      <c r="BBC17">
        <v>-83589510.141800001</v>
      </c>
      <c r="BBD17">
        <v>-83589510.141800001</v>
      </c>
      <c r="BBE17">
        <v>-83589510.141800001</v>
      </c>
      <c r="BBF17">
        <v>-346829.14202500001</v>
      </c>
      <c r="BBG17">
        <v>-330790.01640099997</v>
      </c>
      <c r="BBH17">
        <v>-323564.326069</v>
      </c>
      <c r="BBI17">
        <v>-325295.25491299998</v>
      </c>
      <c r="BBJ17">
        <v>-336008.95141500002</v>
      </c>
      <c r="BBK17">
        <v>-355419.57442000002</v>
      </c>
      <c r="BBL17">
        <v>-382660.59259199997</v>
      </c>
      <c r="BBM17">
        <v>-415982.22889099998</v>
      </c>
      <c r="BBN17">
        <v>-471007.15405000001</v>
      </c>
      <c r="BBO17">
        <v>-510647.43243799999</v>
      </c>
      <c r="BBP17">
        <v>-518351.52899899997</v>
      </c>
      <c r="BBQ17">
        <v>-344558.59272999997</v>
      </c>
      <c r="BBR17">
        <v>-327409.37427199999</v>
      </c>
      <c r="BBS17">
        <v>-318659.083094</v>
      </c>
      <c r="BBT17">
        <v>-318323.684916</v>
      </c>
      <c r="BBU17">
        <v>-326281.415339</v>
      </c>
      <c r="BBV17">
        <v>-342091.94279300002</v>
      </c>
      <c r="BBW17">
        <v>-364758.838964</v>
      </c>
      <c r="BBX17">
        <v>-437475.71668399998</v>
      </c>
      <c r="BBY17">
        <v>-461048.084347</v>
      </c>
      <c r="BBZ17">
        <v>-469995.084645</v>
      </c>
      <c r="BCA17">
        <v>-473991.78506099997</v>
      </c>
      <c r="BCB17">
        <v>-328753.03344899998</v>
      </c>
      <c r="BCC17">
        <v>-315209.92332499998</v>
      </c>
      <c r="BCD17">
        <v>-326206.32179900003</v>
      </c>
      <c r="BCE17">
        <v>-349533.95177699998</v>
      </c>
      <c r="BCF17">
        <v>-378735.17011200002</v>
      </c>
      <c r="BCG17">
        <v>-411080.54115499998</v>
      </c>
      <c r="BCH17">
        <v>-439847.433655</v>
      </c>
      <c r="BCI17">
        <v>-465877.72684199997</v>
      </c>
      <c r="BCJ17">
        <v>-494621.48754200002</v>
      </c>
      <c r="BCK17">
        <v>-512121.936522</v>
      </c>
      <c r="BCL17">
        <v>-518351.52899899997</v>
      </c>
      <c r="BCM17">
        <v>-325102.46704399999</v>
      </c>
      <c r="BCN17">
        <v>-308771.02452799998</v>
      </c>
      <c r="BCO17">
        <v>-317682.17990300001</v>
      </c>
      <c r="BCP17">
        <v>-337491.53846200003</v>
      </c>
      <c r="BCQ17">
        <v>-365796.52500099997</v>
      </c>
      <c r="BCR17">
        <v>-392660.03430499998</v>
      </c>
      <c r="BCS17">
        <v>-426247.56163299998</v>
      </c>
      <c r="BCT17">
        <v>-451389.61356899998</v>
      </c>
      <c r="BCU17">
        <v>-465043.84723499999</v>
      </c>
      <c r="BCV17">
        <v>-471129.94770399999</v>
      </c>
      <c r="BCW17">
        <v>-473991.78506099997</v>
      </c>
      <c r="BCX17">
        <v>-524632.54122899997</v>
      </c>
      <c r="BCY17">
        <v>-499796.99807199999</v>
      </c>
      <c r="BCZ17">
        <v>-488123.50830599997</v>
      </c>
      <c r="BDA17">
        <v>-489768.64099300001</v>
      </c>
      <c r="BDB17">
        <v>-504701.70236</v>
      </c>
      <c r="BDC17">
        <v>-532415.92854999995</v>
      </c>
      <c r="BDD17">
        <v>-571536.00388600002</v>
      </c>
      <c r="BDE17">
        <v>-619384.59970499994</v>
      </c>
      <c r="BDF17">
        <v>-697819.46319200005</v>
      </c>
      <c r="BDG17">
        <v>-753852.30260599998</v>
      </c>
      <c r="BDH17">
        <v>-764642.84792800003</v>
      </c>
      <c r="BDI17">
        <v>-520091.44264000002</v>
      </c>
      <c r="BDJ17">
        <v>-493035.71381400002</v>
      </c>
      <c r="BDK17">
        <v>-478313.02235699998</v>
      </c>
      <c r="BDL17">
        <v>-475825.50099899998</v>
      </c>
      <c r="BDM17">
        <v>-485246.63020800002</v>
      </c>
      <c r="BDN17">
        <v>-505760.66529500001</v>
      </c>
      <c r="BDO17">
        <v>-535732.49662999995</v>
      </c>
      <c r="BDP17">
        <v>-629779.17204600002</v>
      </c>
      <c r="BDQ17">
        <v>-659878.03754199995</v>
      </c>
      <c r="BDR17">
        <v>-671094.26518400002</v>
      </c>
      <c r="BDS17">
        <v>-675923.36005100003</v>
      </c>
      <c r="BDT17">
        <v>-496830.11473299999</v>
      </c>
      <c r="BDU17">
        <v>-474887.58474600001</v>
      </c>
      <c r="BDV17">
        <v>-489843.61520499998</v>
      </c>
      <c r="BDW17">
        <v>-523140.57207499997</v>
      </c>
      <c r="BDX17">
        <v>-565126.57517199998</v>
      </c>
      <c r="BDY17">
        <v>-611653.02650899999</v>
      </c>
      <c r="BDZ17">
        <v>-652986.19823400001</v>
      </c>
      <c r="BEA17">
        <v>-690277.09972000006</v>
      </c>
      <c r="BEB17">
        <v>-731183.06998599996</v>
      </c>
      <c r="BEC17">
        <v>-755918.30224899994</v>
      </c>
      <c r="BED17">
        <v>-764642.84792800003</v>
      </c>
      <c r="BEE17">
        <v>-489752.34292800003</v>
      </c>
      <c r="BEF17">
        <v>-461963.75506900001</v>
      </c>
      <c r="BEG17">
        <v>-471780.96440400003</v>
      </c>
      <c r="BEH17">
        <v>-497594.43109999999</v>
      </c>
      <c r="BEI17">
        <v>-535110.32046800002</v>
      </c>
      <c r="BEJ17">
        <v>-570810.69804799999</v>
      </c>
      <c r="BEK17">
        <v>-614880.73992299999</v>
      </c>
      <c r="BEL17">
        <v>-647428.52939200005</v>
      </c>
      <c r="BEM17">
        <v>-664841.58597400005</v>
      </c>
      <c r="BEN17">
        <v>-672466.76896799996</v>
      </c>
      <c r="BEO17">
        <v>-675923.36005100003</v>
      </c>
      <c r="BEP17">
        <v>-793100.86767800001</v>
      </c>
      <c r="BEQ17">
        <v>-754415.92464500002</v>
      </c>
      <c r="BER17">
        <v>-735289.93942499999</v>
      </c>
      <c r="BES17">
        <v>-735839.86111099995</v>
      </c>
      <c r="BET17">
        <v>-755879.10542499996</v>
      </c>
      <c r="BEU17">
        <v>-794493.09417599998</v>
      </c>
      <c r="BEV17">
        <v>-849473.78763000004</v>
      </c>
      <c r="BEW17">
        <v>-916712.69241599995</v>
      </c>
      <c r="BEX17">
        <v>-1025714.21305</v>
      </c>
      <c r="BEY17">
        <v>-1102582.57311</v>
      </c>
      <c r="BEZ17">
        <v>-1117173.04391</v>
      </c>
      <c r="BFA17">
        <v>-784018.670499</v>
      </c>
      <c r="BFB17">
        <v>-740893.35612999997</v>
      </c>
      <c r="BFC17">
        <v>-715668.96752599999</v>
      </c>
      <c r="BFD17">
        <v>-707953.58112300001</v>
      </c>
      <c r="BFE17">
        <v>-716968.96111999999</v>
      </c>
      <c r="BFF17">
        <v>-741182.56766599999</v>
      </c>
      <c r="BFG17">
        <v>-777866.773117</v>
      </c>
      <c r="BFH17">
        <v>-888155.57895</v>
      </c>
      <c r="BFI17">
        <v>-922544.194564</v>
      </c>
      <c r="BFJ17">
        <v>-934866.29275899997</v>
      </c>
      <c r="BFK17">
        <v>-939734.06815900002</v>
      </c>
      <c r="BFL17">
        <v>-750158.189228</v>
      </c>
      <c r="BFM17">
        <v>-714089.41387199995</v>
      </c>
      <c r="BFN17">
        <v>-733357.55122000002</v>
      </c>
      <c r="BFO17">
        <v>-779728.64329100004</v>
      </c>
      <c r="BFP17">
        <v>-838843.80004700006</v>
      </c>
      <c r="BFQ17">
        <v>-904392.02827300003</v>
      </c>
      <c r="BFR17">
        <v>-962526.81894599996</v>
      </c>
      <c r="BFS17">
        <v>-1014744.23826</v>
      </c>
      <c r="BFT17">
        <v>-1071449.7823099999</v>
      </c>
      <c r="BFU17">
        <v>-1105377.79076</v>
      </c>
      <c r="BFV17">
        <v>-1117173.04391</v>
      </c>
      <c r="BFW17">
        <v>-736341.42668999999</v>
      </c>
      <c r="BFX17">
        <v>-688173.29779600003</v>
      </c>
      <c r="BFY17">
        <v>-695697.34026900004</v>
      </c>
      <c r="BFZ17">
        <v>-726424.12093400001</v>
      </c>
      <c r="BGA17">
        <v>-772544.62526700005</v>
      </c>
      <c r="BGB17">
        <v>-816648.92819600005</v>
      </c>
      <c r="BGC17">
        <v>-869803.49659700005</v>
      </c>
      <c r="BGD17">
        <v>-908043.51373899996</v>
      </c>
      <c r="BGE17">
        <v>-927886.96522200003</v>
      </c>
      <c r="BGF17">
        <v>-936253.00214</v>
      </c>
      <c r="BGG17">
        <v>-939734.06815900002</v>
      </c>
      <c r="BGH17">
        <v>-374731.15142299997</v>
      </c>
      <c r="BGI17">
        <v>-374731.15142299997</v>
      </c>
      <c r="BGJ17">
        <v>-374731.15142299997</v>
      </c>
      <c r="BGK17">
        <v>-374731.15142299997</v>
      </c>
      <c r="BGL17">
        <v>-374731.15142299997</v>
      </c>
      <c r="BGM17">
        <v>-374731.15142299997</v>
      </c>
      <c r="BGN17">
        <v>-374731.15142299997</v>
      </c>
      <c r="BGO17">
        <v>-374731.15142299997</v>
      </c>
      <c r="BGP17">
        <v>-374731.15142299997</v>
      </c>
      <c r="BGQ17">
        <v>-374731.15142299997</v>
      </c>
      <c r="BGR17">
        <v>-374731.15142299997</v>
      </c>
      <c r="BGS17">
        <v>-374633.04031299998</v>
      </c>
      <c r="BGT17">
        <v>-374633.04031299998</v>
      </c>
      <c r="BGU17">
        <v>-374633.04031299998</v>
      </c>
      <c r="BGV17">
        <v>-374633.04031299998</v>
      </c>
      <c r="BGW17">
        <v>-374633.04031299998</v>
      </c>
      <c r="BGX17">
        <v>-374633.04031299998</v>
      </c>
      <c r="BGY17">
        <v>-374633.04031299998</v>
      </c>
      <c r="BGZ17">
        <v>-374633.04031299998</v>
      </c>
      <c r="BHA17">
        <v>-374633.04031299998</v>
      </c>
      <c r="BHB17">
        <v>-374633.04031299998</v>
      </c>
      <c r="BHC17">
        <v>-374633.04031299998</v>
      </c>
      <c r="BHD17">
        <v>-374731.15142299997</v>
      </c>
      <c r="BHE17">
        <v>-374731.15142299997</v>
      </c>
      <c r="BHF17">
        <v>-374731.15142299997</v>
      </c>
      <c r="BHG17">
        <v>-374731.15142299997</v>
      </c>
      <c r="BHH17">
        <v>-374731.15142299997</v>
      </c>
      <c r="BHI17">
        <v>-374731.15142299997</v>
      </c>
      <c r="BHJ17">
        <v>-374731.15142299997</v>
      </c>
      <c r="BHK17">
        <v>-374731.15142299997</v>
      </c>
      <c r="BHL17">
        <v>-374731.15142299997</v>
      </c>
      <c r="BHM17">
        <v>-374731.15142299997</v>
      </c>
      <c r="BHN17">
        <v>-374731.15142299997</v>
      </c>
      <c r="BHO17">
        <v>-374633.04031299998</v>
      </c>
      <c r="BHP17">
        <v>-374633.04031299998</v>
      </c>
      <c r="BHQ17">
        <v>-374633.04031299998</v>
      </c>
      <c r="BHR17">
        <v>-374633.04031299998</v>
      </c>
      <c r="BHS17">
        <v>-374633.04031299998</v>
      </c>
      <c r="BHT17">
        <v>-374633.04031299998</v>
      </c>
      <c r="BHU17">
        <v>-374633.04031299998</v>
      </c>
      <c r="BHV17">
        <v>-374633.04031299998</v>
      </c>
      <c r="BHW17">
        <v>-374633.04031299998</v>
      </c>
      <c r="BHX17">
        <v>-374633.04031299998</v>
      </c>
      <c r="BHY17">
        <v>-374633.04031299998</v>
      </c>
      <c r="BHZ17">
        <v>-557803.52656699996</v>
      </c>
      <c r="BIA17">
        <v>-557803.52656699996</v>
      </c>
      <c r="BIB17">
        <v>-557803.52656699996</v>
      </c>
      <c r="BIC17">
        <v>-557803.52656699996</v>
      </c>
      <c r="BID17">
        <v>-557803.52656699996</v>
      </c>
      <c r="BIE17">
        <v>-557803.52656699996</v>
      </c>
      <c r="BIF17">
        <v>-557803.52656699996</v>
      </c>
      <c r="BIG17">
        <v>-557803.52656699996</v>
      </c>
      <c r="BIH17">
        <v>-557803.52656699996</v>
      </c>
      <c r="BII17">
        <v>-557803.52656699996</v>
      </c>
      <c r="BIJ17">
        <v>-557803.52656699996</v>
      </c>
      <c r="BIK17">
        <v>-557631.46676400001</v>
      </c>
      <c r="BIL17">
        <v>-557631.46676400001</v>
      </c>
      <c r="BIM17">
        <v>-557631.46676400001</v>
      </c>
      <c r="BIN17">
        <v>-557631.46676400001</v>
      </c>
      <c r="BIO17">
        <v>-557631.46676400001</v>
      </c>
      <c r="BIP17">
        <v>-557631.46676400001</v>
      </c>
      <c r="BIQ17">
        <v>-557631.46676400001</v>
      </c>
      <c r="BIR17">
        <v>-557631.46676400001</v>
      </c>
      <c r="BIS17">
        <v>-557631.46676400001</v>
      </c>
      <c r="BIT17">
        <v>-557631.46676400001</v>
      </c>
      <c r="BIU17">
        <v>-557631.46676400001</v>
      </c>
      <c r="BIV17">
        <v>-557803.52656699996</v>
      </c>
      <c r="BIW17">
        <v>-557803.52656699996</v>
      </c>
      <c r="BIX17">
        <v>-557803.52656699996</v>
      </c>
      <c r="BIY17">
        <v>-557803.52656699996</v>
      </c>
      <c r="BIZ17">
        <v>-557803.52656699996</v>
      </c>
      <c r="BJA17">
        <v>-557803.52656699996</v>
      </c>
      <c r="BJB17">
        <v>-557803.52656699996</v>
      </c>
      <c r="BJC17">
        <v>-557803.52656699996</v>
      </c>
      <c r="BJD17">
        <v>-557803.52656699996</v>
      </c>
      <c r="BJE17">
        <v>-557803.52656699996</v>
      </c>
      <c r="BJF17">
        <v>-557803.52656699996</v>
      </c>
      <c r="BJG17">
        <v>-557631.46676400001</v>
      </c>
      <c r="BJH17">
        <v>-557631.46676400001</v>
      </c>
      <c r="BJI17">
        <v>-557631.46676400001</v>
      </c>
      <c r="BJJ17">
        <v>-557631.46676400001</v>
      </c>
      <c r="BJK17">
        <v>-557631.46676400001</v>
      </c>
      <c r="BJL17">
        <v>-557631.46676400001</v>
      </c>
      <c r="BJM17">
        <v>-557631.46676400001</v>
      </c>
      <c r="BJN17">
        <v>-557631.46676400001</v>
      </c>
      <c r="BJO17">
        <v>-557631.46676400001</v>
      </c>
      <c r="BJP17">
        <v>-557631.46676400001</v>
      </c>
      <c r="BJQ17">
        <v>-557631.46676400001</v>
      </c>
      <c r="BJR17">
        <v>-819428.20447200001</v>
      </c>
      <c r="BJS17">
        <v>-819428.20447200001</v>
      </c>
      <c r="BJT17">
        <v>-819428.20447200001</v>
      </c>
      <c r="BJU17">
        <v>-819428.20447200001</v>
      </c>
      <c r="BJV17">
        <v>-819428.20447200001</v>
      </c>
      <c r="BJW17">
        <v>-819428.20447200001</v>
      </c>
      <c r="BJX17">
        <v>-819428.20447200001</v>
      </c>
      <c r="BJY17">
        <v>-819428.20447200001</v>
      </c>
      <c r="BJZ17">
        <v>-819428.20447200001</v>
      </c>
      <c r="BKA17">
        <v>-819428.20447200001</v>
      </c>
      <c r="BKB17">
        <v>-819428.20447200001</v>
      </c>
      <c r="BKC17">
        <v>-819108.24728300003</v>
      </c>
      <c r="BKD17">
        <v>-819108.24728300003</v>
      </c>
      <c r="BKE17">
        <v>-819108.24728300003</v>
      </c>
      <c r="BKF17">
        <v>-819108.24728300003</v>
      </c>
      <c r="BKG17">
        <v>-819108.24728300003</v>
      </c>
      <c r="BKH17">
        <v>-819108.24728300003</v>
      </c>
      <c r="BKI17">
        <v>-819108.24728300003</v>
      </c>
      <c r="BKJ17">
        <v>-819108.24728300003</v>
      </c>
      <c r="BKK17">
        <v>-819108.24728300003</v>
      </c>
      <c r="BKL17">
        <v>-819108.24728300003</v>
      </c>
      <c r="BKM17">
        <v>-819108.24728300003</v>
      </c>
      <c r="BKN17">
        <v>-819428.20447200001</v>
      </c>
      <c r="BKO17">
        <v>-819428.20447200001</v>
      </c>
      <c r="BKP17">
        <v>-819428.20447200001</v>
      </c>
      <c r="BKQ17">
        <v>-819428.20447200001</v>
      </c>
      <c r="BKR17">
        <v>-819428.20447200001</v>
      </c>
      <c r="BKS17">
        <v>-819428.20447200001</v>
      </c>
      <c r="BKT17">
        <v>-819428.20447200001</v>
      </c>
      <c r="BKU17">
        <v>-819428.20447200001</v>
      </c>
      <c r="BKV17">
        <v>-819428.20447200001</v>
      </c>
      <c r="BKW17">
        <v>-819428.20447200001</v>
      </c>
      <c r="BKX17">
        <v>-819428.20447200001</v>
      </c>
      <c r="BKY17">
        <v>-819108.24728300003</v>
      </c>
      <c r="BKZ17">
        <v>-819108.24728300003</v>
      </c>
      <c r="BLA17">
        <v>-819108.24728300003</v>
      </c>
      <c r="BLB17">
        <v>-819108.24728300003</v>
      </c>
      <c r="BLC17">
        <v>-819108.24728300003</v>
      </c>
      <c r="BLD17">
        <v>-819108.24728300003</v>
      </c>
      <c r="BLE17">
        <v>-819108.24728300003</v>
      </c>
      <c r="BLF17">
        <v>-819108.24728300003</v>
      </c>
      <c r="BLG17">
        <v>-819108.24728300003</v>
      </c>
      <c r="BLH17">
        <v>-819108.24728300003</v>
      </c>
      <c r="BLI17">
        <v>-819108.24728300003</v>
      </c>
      <c r="BLJ17">
        <v>-40698.575949400001</v>
      </c>
      <c r="BLK17">
        <v>-40698.575949400001</v>
      </c>
      <c r="BLL17">
        <v>-40698.575949400001</v>
      </c>
      <c r="BLM17">
        <v>-40698.575949400001</v>
      </c>
      <c r="BLN17">
        <v>-40698.575949400001</v>
      </c>
      <c r="BLO17">
        <v>-40698.575949400001</v>
      </c>
      <c r="BLP17">
        <v>-40698.575949400001</v>
      </c>
      <c r="BLQ17">
        <v>-40698.575949400001</v>
      </c>
      <c r="BLR17">
        <v>-40698.575949400001</v>
      </c>
      <c r="BLS17">
        <v>-40698.575949400001</v>
      </c>
      <c r="BLT17">
        <v>-40698.575949400001</v>
      </c>
      <c r="BLU17">
        <v>-40698.575949400001</v>
      </c>
      <c r="BLV17">
        <v>-40698.575949400001</v>
      </c>
      <c r="BLW17">
        <v>-40698.575949400001</v>
      </c>
      <c r="BLX17">
        <v>-40698.575949400001</v>
      </c>
      <c r="BLY17">
        <v>-40698.575949400001</v>
      </c>
      <c r="BLZ17">
        <v>-40698.575949400001</v>
      </c>
      <c r="BMA17">
        <v>-40698.575949400001</v>
      </c>
      <c r="BMB17">
        <v>-40698.575949400001</v>
      </c>
      <c r="BMC17">
        <v>-40698.575949400001</v>
      </c>
      <c r="BMD17">
        <v>-40698.575949400001</v>
      </c>
      <c r="BME17">
        <v>-40698.575949400001</v>
      </c>
      <c r="BMF17">
        <v>-40698.575949400001</v>
      </c>
      <c r="BMG17">
        <v>-40698.575949400001</v>
      </c>
      <c r="BMH17">
        <v>-40698.575949400001</v>
      </c>
      <c r="BMI17">
        <v>-40698.575949400001</v>
      </c>
      <c r="BMJ17">
        <v>-40698.575949400001</v>
      </c>
      <c r="BMK17">
        <v>-40698.575949400001</v>
      </c>
      <c r="BML17">
        <v>-40698.575949400001</v>
      </c>
      <c r="BMM17">
        <v>-40698.575949400001</v>
      </c>
      <c r="BMN17">
        <v>-40698.575949400001</v>
      </c>
      <c r="BMO17">
        <v>-40698.575949400001</v>
      </c>
      <c r="BMP17">
        <v>-40698.575949400001</v>
      </c>
      <c r="BMQ17">
        <v>-40698.575949400001</v>
      </c>
      <c r="BMR17">
        <v>-40698.575949400001</v>
      </c>
      <c r="BMS17">
        <v>-40698.575949400001</v>
      </c>
      <c r="BMT17">
        <v>-40698.575949400001</v>
      </c>
      <c r="BMU17">
        <v>-40698.575949400001</v>
      </c>
      <c r="BMV17">
        <v>-40698.575949400001</v>
      </c>
      <c r="BMW17">
        <v>-40698.575949400001</v>
      </c>
      <c r="BMX17">
        <v>-40698.575949400001</v>
      </c>
      <c r="BMY17">
        <v>-40698.575949400001</v>
      </c>
      <c r="BMZ17">
        <v>-40698.575949400001</v>
      </c>
      <c r="BNA17">
        <v>-40698.575949400001</v>
      </c>
      <c r="BNB17">
        <v>-75049.3268866</v>
      </c>
      <c r="BNC17">
        <v>-75049.3268866</v>
      </c>
      <c r="BND17">
        <v>-75049.3268866</v>
      </c>
      <c r="BNE17">
        <v>-75049.3268866</v>
      </c>
      <c r="BNF17">
        <v>-75049.3268866</v>
      </c>
      <c r="BNG17">
        <v>-75049.3268866</v>
      </c>
      <c r="BNH17">
        <v>-75049.3268866</v>
      </c>
      <c r="BNI17">
        <v>-75049.3268866</v>
      </c>
      <c r="BNJ17">
        <v>-75049.3268866</v>
      </c>
      <c r="BNK17">
        <v>-75049.3268866</v>
      </c>
      <c r="BNL17">
        <v>-75049.3268866</v>
      </c>
      <c r="BNM17">
        <v>-75049.3268866</v>
      </c>
      <c r="BNN17">
        <v>-75049.3268866</v>
      </c>
      <c r="BNO17">
        <v>-75049.3268866</v>
      </c>
      <c r="BNP17">
        <v>-75049.3268866</v>
      </c>
      <c r="BNQ17">
        <v>-75049.3268866</v>
      </c>
      <c r="BNR17">
        <v>-75049.3268866</v>
      </c>
      <c r="BNS17">
        <v>-75049.3268866</v>
      </c>
      <c r="BNT17">
        <v>-75049.3268866</v>
      </c>
      <c r="BNU17">
        <v>-75049.3268866</v>
      </c>
      <c r="BNV17">
        <v>-75049.3268866</v>
      </c>
      <c r="BNW17">
        <v>-75049.3268866</v>
      </c>
      <c r="BNX17">
        <v>-75049.3268866</v>
      </c>
      <c r="BNY17">
        <v>-75049.3268866</v>
      </c>
      <c r="BNZ17">
        <v>-75049.3268866</v>
      </c>
      <c r="BOA17">
        <v>-75049.3268866</v>
      </c>
      <c r="BOB17">
        <v>-75049.3268866</v>
      </c>
      <c r="BOC17">
        <v>-75049.3268866</v>
      </c>
      <c r="BOD17">
        <v>-75049.3268866</v>
      </c>
      <c r="BOE17">
        <v>-75049.3268866</v>
      </c>
      <c r="BOF17">
        <v>-75049.3268866</v>
      </c>
      <c r="BOG17">
        <v>-75049.3268866</v>
      </c>
      <c r="BOH17">
        <v>-75049.3268866</v>
      </c>
      <c r="BOI17">
        <v>-75049.3268866</v>
      </c>
      <c r="BOJ17">
        <v>-75049.3268866</v>
      </c>
      <c r="BOK17">
        <v>-75049.3268866</v>
      </c>
      <c r="BOL17">
        <v>-75049.3268866</v>
      </c>
      <c r="BOM17">
        <v>-75049.3268866</v>
      </c>
      <c r="BON17">
        <v>-75049.3268866</v>
      </c>
      <c r="BOO17">
        <v>-75049.3268866</v>
      </c>
      <c r="BOP17">
        <v>-75049.3268866</v>
      </c>
      <c r="BOQ17">
        <v>-75049.3268866</v>
      </c>
      <c r="BOR17">
        <v>-75049.3268866</v>
      </c>
      <c r="BOS17">
        <v>-75049.3268866</v>
      </c>
      <c r="BOT17">
        <v>-143750.82876100001</v>
      </c>
      <c r="BOU17">
        <v>-143750.82876100001</v>
      </c>
      <c r="BOV17">
        <v>-143750.82876100001</v>
      </c>
      <c r="BOW17">
        <v>-143750.82876100001</v>
      </c>
      <c r="BOX17">
        <v>-143750.82876100001</v>
      </c>
      <c r="BOY17">
        <v>-143750.82876100001</v>
      </c>
      <c r="BOZ17">
        <v>-143750.82876100001</v>
      </c>
      <c r="BPA17">
        <v>-143750.82876100001</v>
      </c>
      <c r="BPB17">
        <v>-143750.82876100001</v>
      </c>
      <c r="BPC17">
        <v>-143750.82876100001</v>
      </c>
      <c r="BPD17">
        <v>-143750.82876100001</v>
      </c>
      <c r="BPE17">
        <v>-143750.82876100001</v>
      </c>
      <c r="BPF17">
        <v>-143750.82876100001</v>
      </c>
      <c r="BPG17">
        <v>-143750.82876100001</v>
      </c>
      <c r="BPH17">
        <v>-143750.82876100001</v>
      </c>
      <c r="BPI17">
        <v>-143750.82876100001</v>
      </c>
      <c r="BPJ17">
        <v>-143750.82876100001</v>
      </c>
      <c r="BPK17">
        <v>-143750.82876100001</v>
      </c>
      <c r="BPL17">
        <v>-143750.82876100001</v>
      </c>
      <c r="BPM17">
        <v>-143750.82876100001</v>
      </c>
      <c r="BPN17">
        <v>-143750.82876100001</v>
      </c>
      <c r="BPO17">
        <v>-143750.82876100001</v>
      </c>
      <c r="BPP17">
        <v>-143750.82876100001</v>
      </c>
      <c r="BPQ17">
        <v>-143750.82876100001</v>
      </c>
      <c r="BPR17">
        <v>-143750.82876100001</v>
      </c>
      <c r="BPS17">
        <v>-143750.82876100001</v>
      </c>
      <c r="BPT17">
        <v>-143750.82876100001</v>
      </c>
      <c r="BPU17">
        <v>-143750.82876100001</v>
      </c>
      <c r="BPV17">
        <v>-143750.82876100001</v>
      </c>
      <c r="BPW17">
        <v>-143750.82876100001</v>
      </c>
      <c r="BPX17">
        <v>-143750.82876100001</v>
      </c>
      <c r="BPY17">
        <v>-143750.82876100001</v>
      </c>
      <c r="BPZ17">
        <v>-143750.82876100001</v>
      </c>
      <c r="BQA17">
        <v>-143750.82876100001</v>
      </c>
      <c r="BQB17">
        <v>-143750.82876100001</v>
      </c>
      <c r="BQC17">
        <v>-143750.82876100001</v>
      </c>
      <c r="BQD17">
        <v>-143750.82876100001</v>
      </c>
      <c r="BQE17">
        <v>-143750.82876100001</v>
      </c>
      <c r="BQF17">
        <v>-143750.82876100001</v>
      </c>
      <c r="BQG17">
        <v>-143750.82876100001</v>
      </c>
      <c r="BQH17">
        <v>-143750.82876100001</v>
      </c>
      <c r="BQI17">
        <v>-143750.82876100001</v>
      </c>
      <c r="BQJ17">
        <v>-143750.82876100001</v>
      </c>
      <c r="BQK17">
        <v>-143750.82876100001</v>
      </c>
      <c r="BQL17">
        <v>-645424.69463799999</v>
      </c>
      <c r="BQM17">
        <v>-645424.69463799999</v>
      </c>
      <c r="BQN17">
        <v>-645424.69463799999</v>
      </c>
      <c r="BQO17">
        <v>-645424.69463799999</v>
      </c>
      <c r="BQP17">
        <v>-645424.69463799999</v>
      </c>
      <c r="BQQ17">
        <v>-645424.69463799999</v>
      </c>
      <c r="BQR17">
        <v>-645424.69463799999</v>
      </c>
      <c r="BQS17">
        <v>-645424.69463799999</v>
      </c>
      <c r="BQT17">
        <v>-645424.69463799999</v>
      </c>
      <c r="BQU17">
        <v>-645424.69463799999</v>
      </c>
      <c r="BQV17">
        <v>-645424.69463799999</v>
      </c>
      <c r="BQW17">
        <v>-645424.69463799999</v>
      </c>
      <c r="BQX17">
        <v>-645424.69463799999</v>
      </c>
      <c r="BQY17">
        <v>-645424.69463799999</v>
      </c>
      <c r="BQZ17">
        <v>-645424.69463799999</v>
      </c>
      <c r="BRA17">
        <v>-645424.69463799999</v>
      </c>
      <c r="BRB17">
        <v>-645424.69463799999</v>
      </c>
      <c r="BRC17">
        <v>-645424.69463799999</v>
      </c>
      <c r="BRD17">
        <v>-645424.69463799999</v>
      </c>
      <c r="BRE17">
        <v>-645424.69463799999</v>
      </c>
      <c r="BRF17">
        <v>-645424.69463799999</v>
      </c>
      <c r="BRG17">
        <v>-645424.69463799999</v>
      </c>
      <c r="BRH17">
        <v>-645424.69463799999</v>
      </c>
      <c r="BRI17">
        <v>-645424.69463799999</v>
      </c>
      <c r="BRJ17">
        <v>-645424.69463799999</v>
      </c>
      <c r="BRK17">
        <v>-645424.69463799999</v>
      </c>
      <c r="BRL17">
        <v>-645424.69463799999</v>
      </c>
      <c r="BRM17">
        <v>-645424.69463799999</v>
      </c>
      <c r="BRN17">
        <v>-645424.69463799999</v>
      </c>
      <c r="BRO17">
        <v>-645424.69463799999</v>
      </c>
      <c r="BRP17">
        <v>-645424.69463799999</v>
      </c>
      <c r="BRQ17">
        <v>-645424.69463799999</v>
      </c>
      <c r="BRR17">
        <v>-645424.69463799999</v>
      </c>
      <c r="BRS17">
        <v>-645424.69463799999</v>
      </c>
      <c r="BRT17">
        <v>-645424.69463799999</v>
      </c>
      <c r="BRU17">
        <v>-645424.69463799999</v>
      </c>
      <c r="BRV17">
        <v>-645424.69463799999</v>
      </c>
      <c r="BRW17">
        <v>-645424.69463799999</v>
      </c>
      <c r="BRX17">
        <v>-645424.69463799999</v>
      </c>
      <c r="BRY17">
        <v>-645424.69463799999</v>
      </c>
      <c r="BRZ17">
        <v>-645424.69463799999</v>
      </c>
      <c r="BSA17">
        <v>-645424.69463799999</v>
      </c>
      <c r="BSB17">
        <v>-645424.69463799999</v>
      </c>
      <c r="BSC17">
        <v>-645424.69463799999</v>
      </c>
      <c r="BSD17">
        <v>-1015236.15604</v>
      </c>
      <c r="BSE17">
        <v>-1015236.15604</v>
      </c>
      <c r="BSF17">
        <v>-1015236.15604</v>
      </c>
      <c r="BSG17">
        <v>-1015236.15604</v>
      </c>
      <c r="BSH17">
        <v>-1015236.15604</v>
      </c>
      <c r="BSI17">
        <v>-1015236.15604</v>
      </c>
      <c r="BSJ17">
        <v>-1015236.15604</v>
      </c>
      <c r="BSK17">
        <v>-1015236.15604</v>
      </c>
      <c r="BSL17">
        <v>-1015236.15604</v>
      </c>
      <c r="BSM17">
        <v>-1015236.15604</v>
      </c>
      <c r="BSN17">
        <v>-1015236.15604</v>
      </c>
      <c r="BSO17">
        <v>-1015236.15604</v>
      </c>
      <c r="BSP17">
        <v>-1015236.15604</v>
      </c>
      <c r="BSQ17">
        <v>-1015236.15604</v>
      </c>
      <c r="BSR17">
        <v>-1015236.15604</v>
      </c>
      <c r="BSS17">
        <v>-1015236.15604</v>
      </c>
      <c r="BST17">
        <v>-1015236.15604</v>
      </c>
      <c r="BSU17">
        <v>-1015236.15604</v>
      </c>
      <c r="BSV17">
        <v>-1015236.15604</v>
      </c>
      <c r="BSW17">
        <v>-1015236.15604</v>
      </c>
      <c r="BSX17">
        <v>-1015236.15604</v>
      </c>
      <c r="BSY17">
        <v>-1015236.15604</v>
      </c>
      <c r="BSZ17">
        <v>-1015236.15604</v>
      </c>
      <c r="BTA17">
        <v>-1015236.15604</v>
      </c>
      <c r="BTB17">
        <v>-1015236.15604</v>
      </c>
      <c r="BTC17">
        <v>-1015236.15604</v>
      </c>
      <c r="BTD17">
        <v>-1015236.15604</v>
      </c>
      <c r="BTE17">
        <v>-1015236.15604</v>
      </c>
      <c r="BTF17">
        <v>-1015236.15604</v>
      </c>
      <c r="BTG17">
        <v>-1015236.15604</v>
      </c>
      <c r="BTH17">
        <v>-1015236.15604</v>
      </c>
      <c r="BTI17">
        <v>-1015236.15604</v>
      </c>
      <c r="BTJ17">
        <v>-1015236.15604</v>
      </c>
      <c r="BTK17">
        <v>-1015236.15604</v>
      </c>
      <c r="BTL17">
        <v>-1015236.15604</v>
      </c>
      <c r="BTM17">
        <v>-1015236.15604</v>
      </c>
      <c r="BTN17">
        <v>-1015236.15604</v>
      </c>
      <c r="BTO17">
        <v>-1015236.15604</v>
      </c>
      <c r="BTP17">
        <v>-1015236.15604</v>
      </c>
      <c r="BTQ17">
        <v>-1015236.15604</v>
      </c>
      <c r="BTR17">
        <v>-1015236.15604</v>
      </c>
      <c r="BTS17">
        <v>-1015236.15604</v>
      </c>
      <c r="BTT17">
        <v>-1015236.15604</v>
      </c>
      <c r="BTU17">
        <v>-1015236.15604</v>
      </c>
      <c r="BTV17">
        <v>-1621774.89521</v>
      </c>
      <c r="BTW17">
        <v>-1621774.89521</v>
      </c>
      <c r="BTX17">
        <v>-1621774.89521</v>
      </c>
      <c r="BTY17">
        <v>-1621774.89521</v>
      </c>
      <c r="BTZ17">
        <v>-1621774.89521</v>
      </c>
      <c r="BUA17">
        <v>-1621774.89521</v>
      </c>
      <c r="BUB17">
        <v>-1621774.89521</v>
      </c>
      <c r="BUC17">
        <v>-1621774.89521</v>
      </c>
      <c r="BUD17">
        <v>-1621774.89521</v>
      </c>
      <c r="BUE17">
        <v>-1621774.89521</v>
      </c>
      <c r="BUF17">
        <v>-1621774.89521</v>
      </c>
      <c r="BUG17">
        <v>-1621774.89521</v>
      </c>
      <c r="BUH17">
        <v>-1621774.89521</v>
      </c>
      <c r="BUI17">
        <v>-1621774.89521</v>
      </c>
      <c r="BUJ17">
        <v>-1621774.89521</v>
      </c>
      <c r="BUK17">
        <v>-1621774.89521</v>
      </c>
      <c r="BUL17">
        <v>-1621774.89521</v>
      </c>
      <c r="BUM17">
        <v>-1621774.89521</v>
      </c>
      <c r="BUN17">
        <v>-1621774.89521</v>
      </c>
      <c r="BUO17">
        <v>-1621774.89521</v>
      </c>
      <c r="BUP17">
        <v>-1621774.89521</v>
      </c>
      <c r="BUQ17">
        <v>-1621774.89521</v>
      </c>
      <c r="BUR17">
        <v>-1621774.89521</v>
      </c>
      <c r="BUS17">
        <v>-1621774.89521</v>
      </c>
      <c r="BUT17">
        <v>-1621774.89521</v>
      </c>
      <c r="BUU17">
        <v>-1621774.89521</v>
      </c>
      <c r="BUV17">
        <v>-1621774.89521</v>
      </c>
      <c r="BUW17">
        <v>-1621774.89521</v>
      </c>
      <c r="BUX17">
        <v>-1621774.89521</v>
      </c>
      <c r="BUY17">
        <v>-1621774.89521</v>
      </c>
      <c r="BUZ17">
        <v>-1621774.89521</v>
      </c>
      <c r="BVA17">
        <v>-1621774.89521</v>
      </c>
      <c r="BVB17">
        <v>-1621774.89521</v>
      </c>
      <c r="BVC17">
        <v>-1621774.89521</v>
      </c>
      <c r="BVD17">
        <v>-1621774.89521</v>
      </c>
      <c r="BVE17">
        <v>-1621774.89521</v>
      </c>
      <c r="BVF17">
        <v>-1621774.89521</v>
      </c>
      <c r="BVG17">
        <v>-1621774.89521</v>
      </c>
      <c r="BVH17">
        <v>-1621774.89521</v>
      </c>
      <c r="BVI17">
        <v>-1621774.89521</v>
      </c>
      <c r="BVJ17">
        <v>-1621774.89521</v>
      </c>
      <c r="BVK17">
        <v>-1621774.89521</v>
      </c>
      <c r="BVL17">
        <v>-1621774.89521</v>
      </c>
      <c r="BVM17">
        <v>-1621774.89521</v>
      </c>
      <c r="BVN17">
        <v>-29139.922618000001</v>
      </c>
      <c r="BVO17">
        <v>-29139.922618000001</v>
      </c>
      <c r="BVP17">
        <v>-29139.922618000001</v>
      </c>
      <c r="BVQ17">
        <v>-29139.922618000001</v>
      </c>
      <c r="BVR17">
        <v>-29139.922618000001</v>
      </c>
      <c r="BVS17">
        <v>-29139.922618000001</v>
      </c>
      <c r="BVT17">
        <v>-29139.922618000001</v>
      </c>
      <c r="BVU17">
        <v>-29139.922618000001</v>
      </c>
      <c r="BVV17">
        <v>-29139.922618000001</v>
      </c>
      <c r="BVW17">
        <v>-29139.922618000001</v>
      </c>
      <c r="BVX17">
        <v>-29139.922618000001</v>
      </c>
      <c r="BVY17">
        <v>-29248.768398799999</v>
      </c>
      <c r="BVZ17">
        <v>-29248.768398799999</v>
      </c>
      <c r="BWA17">
        <v>-29248.768398799999</v>
      </c>
      <c r="BWB17">
        <v>-29248.768398799999</v>
      </c>
      <c r="BWC17">
        <v>-29248.768398799999</v>
      </c>
      <c r="BWD17">
        <v>-29248.768398799999</v>
      </c>
      <c r="BWE17">
        <v>-29248.768398799999</v>
      </c>
      <c r="BWF17">
        <v>-29248.768398799999</v>
      </c>
      <c r="BWG17">
        <v>-29248.768398799999</v>
      </c>
      <c r="BWH17">
        <v>-29248.768398799999</v>
      </c>
      <c r="BWI17">
        <v>-29248.768398799999</v>
      </c>
      <c r="BWJ17">
        <v>-29139.922618000001</v>
      </c>
      <c r="BWK17">
        <v>-29139.922618000001</v>
      </c>
      <c r="BWL17">
        <v>-29139.922618000001</v>
      </c>
      <c r="BWM17">
        <v>-29139.922618000001</v>
      </c>
      <c r="BWN17">
        <v>-29139.922618000001</v>
      </c>
      <c r="BWO17">
        <v>-29139.922618000001</v>
      </c>
      <c r="BWP17">
        <v>-29139.922618000001</v>
      </c>
      <c r="BWQ17">
        <v>-29139.922618000001</v>
      </c>
      <c r="BWR17">
        <v>-29139.922618000001</v>
      </c>
      <c r="BWS17">
        <v>-29139.922618000001</v>
      </c>
      <c r="BWT17">
        <v>-29139.922618000001</v>
      </c>
      <c r="BWU17">
        <v>-29248.768398799999</v>
      </c>
      <c r="BWV17">
        <v>-29248.768398799999</v>
      </c>
      <c r="BWW17">
        <v>-29248.768398799999</v>
      </c>
      <c r="BWX17">
        <v>-29248.768398799999</v>
      </c>
      <c r="BWY17">
        <v>-29248.768398799999</v>
      </c>
      <c r="BWZ17">
        <v>-29248.768398799999</v>
      </c>
      <c r="BXA17">
        <v>-29248.768398799999</v>
      </c>
      <c r="BXB17">
        <v>-29248.768398799999</v>
      </c>
      <c r="BXC17">
        <v>-29248.768398799999</v>
      </c>
      <c r="BXD17">
        <v>-29248.768398799999</v>
      </c>
      <c r="BXE17">
        <v>-29248.768398799999</v>
      </c>
      <c r="BXF17">
        <v>-155934.44282699999</v>
      </c>
      <c r="BXG17">
        <v>-155934.44282699999</v>
      </c>
      <c r="BXH17">
        <v>-155934.44282699999</v>
      </c>
      <c r="BXI17">
        <v>-155934.44282699999</v>
      </c>
      <c r="BXJ17">
        <v>-155934.44282699999</v>
      </c>
      <c r="BXK17">
        <v>-155934.44282699999</v>
      </c>
      <c r="BXL17">
        <v>-155934.44282699999</v>
      </c>
      <c r="BXM17">
        <v>-155934.44282699999</v>
      </c>
      <c r="BXN17">
        <v>-155934.44282699999</v>
      </c>
      <c r="BXO17">
        <v>-155934.44282699999</v>
      </c>
      <c r="BXP17">
        <v>-155934.44282699999</v>
      </c>
      <c r="BXQ17">
        <v>-156140.84331200001</v>
      </c>
      <c r="BXR17">
        <v>-156140.84331200001</v>
      </c>
      <c r="BXS17">
        <v>-156140.84331200001</v>
      </c>
      <c r="BXT17">
        <v>-156140.84331200001</v>
      </c>
      <c r="BXU17">
        <v>-156140.84331200001</v>
      </c>
      <c r="BXV17">
        <v>-156140.84331200001</v>
      </c>
      <c r="BXW17">
        <v>-156140.84331200001</v>
      </c>
      <c r="BXX17">
        <v>-156140.84331200001</v>
      </c>
      <c r="BXY17">
        <v>-156140.84331200001</v>
      </c>
      <c r="BXZ17">
        <v>-156140.84331200001</v>
      </c>
      <c r="BYA17">
        <v>-156140.84331200001</v>
      </c>
      <c r="BYB17">
        <v>-155934.44282699999</v>
      </c>
      <c r="BYC17">
        <v>-155934.44282699999</v>
      </c>
      <c r="BYD17">
        <v>-155934.44282699999</v>
      </c>
      <c r="BYE17">
        <v>-155934.44282699999</v>
      </c>
      <c r="BYF17">
        <v>-155934.44282699999</v>
      </c>
      <c r="BYG17">
        <v>-155934.44282699999</v>
      </c>
      <c r="BYH17">
        <v>-155934.44282699999</v>
      </c>
      <c r="BYI17">
        <v>-155934.44282699999</v>
      </c>
      <c r="BYJ17">
        <v>-155934.44282699999</v>
      </c>
      <c r="BYK17">
        <v>-155934.44282699999</v>
      </c>
      <c r="BYL17">
        <v>-155934.44282699999</v>
      </c>
      <c r="BYM17">
        <v>-156140.84331200001</v>
      </c>
      <c r="BYN17">
        <v>-156140.84331200001</v>
      </c>
      <c r="BYO17">
        <v>-156140.84331200001</v>
      </c>
      <c r="BYP17">
        <v>-156140.84331200001</v>
      </c>
      <c r="BYQ17">
        <v>-156140.84331200001</v>
      </c>
      <c r="BYR17">
        <v>-156140.84331200001</v>
      </c>
      <c r="BYS17">
        <v>-156140.84331200001</v>
      </c>
      <c r="BYT17">
        <v>-156140.84331200001</v>
      </c>
      <c r="BYU17">
        <v>-156140.84331200001</v>
      </c>
      <c r="BYV17">
        <v>-156140.84331200001</v>
      </c>
      <c r="BYW17">
        <v>-156140.84331200001</v>
      </c>
      <c r="BYX17">
        <v>-476507.48791999999</v>
      </c>
      <c r="BYY17">
        <v>-476507.48791999999</v>
      </c>
      <c r="BYZ17">
        <v>-476507.48791999999</v>
      </c>
      <c r="BZA17">
        <v>-476507.48791999999</v>
      </c>
      <c r="BZB17">
        <v>-476507.48791999999</v>
      </c>
      <c r="BZC17">
        <v>-476507.48791999999</v>
      </c>
      <c r="BZD17">
        <v>-476507.48791999999</v>
      </c>
      <c r="BZE17">
        <v>-476507.48791999999</v>
      </c>
      <c r="BZF17">
        <v>-476507.48791999999</v>
      </c>
      <c r="BZG17">
        <v>-476507.48791999999</v>
      </c>
      <c r="BZH17">
        <v>-476507.48791999999</v>
      </c>
      <c r="BZI17">
        <v>-476908.99781099998</v>
      </c>
      <c r="BZJ17">
        <v>-476908.99781099998</v>
      </c>
      <c r="BZK17">
        <v>-476908.99781099998</v>
      </c>
      <c r="BZL17">
        <v>-476908.99781099998</v>
      </c>
      <c r="BZM17">
        <v>-476908.99781099998</v>
      </c>
      <c r="BZN17">
        <v>-476908.99781099998</v>
      </c>
      <c r="BZO17">
        <v>-476908.99781099998</v>
      </c>
      <c r="BZP17">
        <v>-476908.99781099998</v>
      </c>
      <c r="BZQ17">
        <v>-476908.99781099998</v>
      </c>
      <c r="BZR17">
        <v>-476908.99781099998</v>
      </c>
      <c r="BZS17">
        <v>-476908.99781099998</v>
      </c>
      <c r="BZT17">
        <v>-476507.48791999999</v>
      </c>
      <c r="BZU17">
        <v>-476507.48791999999</v>
      </c>
      <c r="BZV17">
        <v>-476507.48791999999</v>
      </c>
      <c r="BZW17">
        <v>-476507.48791999999</v>
      </c>
      <c r="BZX17">
        <v>-476507.48791999999</v>
      </c>
      <c r="BZY17">
        <v>-476507.48791999999</v>
      </c>
      <c r="BZZ17">
        <v>-476507.48791999999</v>
      </c>
      <c r="CAA17">
        <v>-476507.48791999999</v>
      </c>
      <c r="CAB17">
        <v>-476507.48791999999</v>
      </c>
      <c r="CAC17">
        <v>-476507.48791999999</v>
      </c>
      <c r="CAD17">
        <v>-476507.48791999999</v>
      </c>
      <c r="CAE17">
        <v>-476908.99781099998</v>
      </c>
      <c r="CAF17">
        <v>-476908.99781099998</v>
      </c>
      <c r="CAG17">
        <v>-476908.99781099998</v>
      </c>
      <c r="CAH17">
        <v>-476908.99781099998</v>
      </c>
      <c r="CAI17">
        <v>-476908.99781099998</v>
      </c>
      <c r="CAJ17">
        <v>-476908.99781099998</v>
      </c>
      <c r="CAK17">
        <v>-476908.99781099998</v>
      </c>
      <c r="CAL17">
        <v>-476908.99781099998</v>
      </c>
      <c r="CAM17">
        <v>-476908.99781099998</v>
      </c>
      <c r="CAN17">
        <v>-476908.99781099998</v>
      </c>
      <c r="CAO17">
        <v>-476908.99781099998</v>
      </c>
      <c r="CAP17">
        <v>-455168.88223500003</v>
      </c>
      <c r="CAQ17">
        <v>-455168.88223500003</v>
      </c>
      <c r="CAR17">
        <v>-455168.88223500003</v>
      </c>
      <c r="CAS17">
        <v>-455168.88223500003</v>
      </c>
      <c r="CAT17">
        <v>-455168.88223500003</v>
      </c>
      <c r="CAU17">
        <v>-455168.88223500003</v>
      </c>
      <c r="CAV17">
        <v>-455168.88223500003</v>
      </c>
      <c r="CAW17">
        <v>-455168.88223500003</v>
      </c>
      <c r="CAX17">
        <v>-455168.88223500003</v>
      </c>
      <c r="CAY17">
        <v>-455168.88223500003</v>
      </c>
      <c r="CAZ17">
        <v>-455168.88223500003</v>
      </c>
      <c r="CBA17">
        <v>-352528.590027</v>
      </c>
      <c r="CBB17">
        <v>-352528.590027</v>
      </c>
      <c r="CBC17">
        <v>-352528.590027</v>
      </c>
      <c r="CBD17">
        <v>-352528.590027</v>
      </c>
      <c r="CBE17">
        <v>-352528.590027</v>
      </c>
      <c r="CBF17">
        <v>-352528.590027</v>
      </c>
      <c r="CBG17">
        <v>-352528.590027</v>
      </c>
      <c r="CBH17">
        <v>-352528.590027</v>
      </c>
      <c r="CBI17">
        <v>-352528.590027</v>
      </c>
      <c r="CBJ17">
        <v>-352528.590027</v>
      </c>
      <c r="CBK17">
        <v>-352528.590027</v>
      </c>
      <c r="CBL17">
        <v>-455168.88223500003</v>
      </c>
      <c r="CBM17">
        <v>-455168.88223500003</v>
      </c>
      <c r="CBN17">
        <v>-455168.88223500003</v>
      </c>
      <c r="CBO17">
        <v>-455168.88223500003</v>
      </c>
      <c r="CBP17">
        <v>-455168.88223500003</v>
      </c>
      <c r="CBQ17">
        <v>-455168.88223500003</v>
      </c>
      <c r="CBR17">
        <v>-455168.88223500003</v>
      </c>
      <c r="CBS17">
        <v>-455168.88223500003</v>
      </c>
      <c r="CBT17">
        <v>-455168.88223500003</v>
      </c>
      <c r="CBU17">
        <v>-455168.88223500003</v>
      </c>
      <c r="CBV17">
        <v>-455168.88223500003</v>
      </c>
      <c r="CBW17">
        <v>-352528.590027</v>
      </c>
      <c r="CBX17">
        <v>-352528.590027</v>
      </c>
      <c r="CBY17">
        <v>-352528.590027</v>
      </c>
      <c r="CBZ17">
        <v>-352528.590027</v>
      </c>
      <c r="CCA17">
        <v>-352528.590027</v>
      </c>
      <c r="CCB17">
        <v>-352528.590027</v>
      </c>
      <c r="CCC17">
        <v>-352528.590027</v>
      </c>
      <c r="CCD17">
        <v>-352528.590027</v>
      </c>
      <c r="CCE17">
        <v>-352528.590027</v>
      </c>
      <c r="CCF17">
        <v>-352528.590027</v>
      </c>
      <c r="CCG17">
        <v>-352528.590027</v>
      </c>
      <c r="CCH17">
        <v>-542721.19530799997</v>
      </c>
      <c r="CCI17">
        <v>-542721.19530799997</v>
      </c>
      <c r="CCJ17">
        <v>-542721.19530799997</v>
      </c>
      <c r="CCK17">
        <v>-542721.19530799997</v>
      </c>
      <c r="CCL17">
        <v>-542721.19530799997</v>
      </c>
      <c r="CCM17">
        <v>-542721.19530799997</v>
      </c>
      <c r="CCN17">
        <v>-542721.19530799997</v>
      </c>
      <c r="CCO17">
        <v>-542721.19530799997</v>
      </c>
      <c r="CCP17">
        <v>-542721.19530799997</v>
      </c>
      <c r="CCQ17">
        <v>-542721.19530799997</v>
      </c>
      <c r="CCR17">
        <v>-542721.19530799997</v>
      </c>
      <c r="CCS17">
        <v>-348087.96393199998</v>
      </c>
      <c r="CCT17">
        <v>-348087.96393199998</v>
      </c>
      <c r="CCU17">
        <v>-348087.96393199998</v>
      </c>
      <c r="CCV17">
        <v>-348087.96393199998</v>
      </c>
      <c r="CCW17">
        <v>-348087.96393199998</v>
      </c>
      <c r="CCX17">
        <v>-348087.96393199998</v>
      </c>
      <c r="CCY17">
        <v>-348087.96393199998</v>
      </c>
      <c r="CCZ17">
        <v>-348087.96393199998</v>
      </c>
      <c r="CDA17">
        <v>-348087.96393199998</v>
      </c>
      <c r="CDB17">
        <v>-348087.96393199998</v>
      </c>
      <c r="CDC17">
        <v>-348087.96393199998</v>
      </c>
      <c r="CDD17">
        <v>-542721.19530799997</v>
      </c>
      <c r="CDE17">
        <v>-542721.19530799997</v>
      </c>
      <c r="CDF17">
        <v>-542721.19530799997</v>
      </c>
      <c r="CDG17">
        <v>-542721.19530799997</v>
      </c>
      <c r="CDH17">
        <v>-542721.19530799997</v>
      </c>
      <c r="CDI17">
        <v>-542721.19530799997</v>
      </c>
      <c r="CDJ17">
        <v>-542721.19530799997</v>
      </c>
      <c r="CDK17">
        <v>-542721.19530799997</v>
      </c>
      <c r="CDL17">
        <v>-542721.19530799997</v>
      </c>
      <c r="CDM17">
        <v>-542721.19530799997</v>
      </c>
      <c r="CDN17">
        <v>-542721.19530799997</v>
      </c>
      <c r="CDO17">
        <v>-348087.96393199998</v>
      </c>
      <c r="CDP17">
        <v>-348087.96393199998</v>
      </c>
      <c r="CDQ17">
        <v>-348087.96393199998</v>
      </c>
      <c r="CDR17">
        <v>-348087.96393199998</v>
      </c>
      <c r="CDS17">
        <v>-348087.96393199998</v>
      </c>
      <c r="CDT17">
        <v>-348087.96393199998</v>
      </c>
      <c r="CDU17">
        <v>-348087.96393199998</v>
      </c>
      <c r="CDV17">
        <v>-348087.96393199998</v>
      </c>
      <c r="CDW17">
        <v>-348087.96393199998</v>
      </c>
      <c r="CDX17">
        <v>-348087.96393199998</v>
      </c>
      <c r="CDY17">
        <v>-348087.96393199998</v>
      </c>
      <c r="CDZ17">
        <v>-506638.707841</v>
      </c>
      <c r="CEA17">
        <v>-506638.707841</v>
      </c>
      <c r="CEB17">
        <v>-506638.707841</v>
      </c>
      <c r="CEC17">
        <v>-506638.707841</v>
      </c>
      <c r="CED17">
        <v>-506638.707841</v>
      </c>
      <c r="CEE17">
        <v>-506638.707841</v>
      </c>
      <c r="CEF17">
        <v>-506638.707841</v>
      </c>
      <c r="CEG17">
        <v>-506638.707841</v>
      </c>
      <c r="CEH17">
        <v>-506638.707841</v>
      </c>
      <c r="CEI17">
        <v>-506638.707841</v>
      </c>
      <c r="CEJ17">
        <v>-506638.707841</v>
      </c>
      <c r="CEK17">
        <v>-128019.598128</v>
      </c>
      <c r="CEL17">
        <v>-128019.598128</v>
      </c>
      <c r="CEM17">
        <v>-128019.598128</v>
      </c>
      <c r="CEN17">
        <v>-128019.598128</v>
      </c>
      <c r="CEO17">
        <v>-128019.598128</v>
      </c>
      <c r="CEP17">
        <v>-128019.598128</v>
      </c>
      <c r="CEQ17">
        <v>-128019.598128</v>
      </c>
      <c r="CER17">
        <v>-128019.598128</v>
      </c>
      <c r="CES17">
        <v>-128019.598128</v>
      </c>
      <c r="CET17">
        <v>-128019.598128</v>
      </c>
      <c r="CEU17">
        <v>-128019.598128</v>
      </c>
      <c r="CEV17">
        <v>-506638.707841</v>
      </c>
      <c r="CEW17">
        <v>-506638.707841</v>
      </c>
      <c r="CEX17">
        <v>-506638.707841</v>
      </c>
      <c r="CEY17">
        <v>-506638.707841</v>
      </c>
      <c r="CEZ17">
        <v>-506638.707841</v>
      </c>
      <c r="CFA17">
        <v>-506638.707841</v>
      </c>
      <c r="CFB17">
        <v>-506638.707841</v>
      </c>
      <c r="CFC17">
        <v>-506638.707841</v>
      </c>
      <c r="CFD17">
        <v>-506638.707841</v>
      </c>
      <c r="CFE17">
        <v>-506638.707841</v>
      </c>
      <c r="CFF17">
        <v>-506638.707841</v>
      </c>
      <c r="CFG17">
        <v>-128019.598128</v>
      </c>
      <c r="CFH17">
        <v>-128019.598128</v>
      </c>
      <c r="CFI17">
        <v>-128019.598128</v>
      </c>
      <c r="CFJ17">
        <v>-128019.598128</v>
      </c>
      <c r="CFK17">
        <v>-128019.598128</v>
      </c>
      <c r="CFL17">
        <v>-128019.598128</v>
      </c>
      <c r="CFM17">
        <v>-128019.598128</v>
      </c>
      <c r="CFN17">
        <v>-128019.598128</v>
      </c>
      <c r="CFO17">
        <v>-128019.598128</v>
      </c>
      <c r="CFP17">
        <v>-128019.598128</v>
      </c>
      <c r="CFQ17">
        <v>-128019.598128</v>
      </c>
      <c r="CFR17">
        <v>-2456525.0862799999</v>
      </c>
      <c r="CFS17">
        <v>-2456525.0862799999</v>
      </c>
      <c r="CFT17">
        <v>-2456525.0862799999</v>
      </c>
      <c r="CFU17">
        <v>-2456525.0862799999</v>
      </c>
      <c r="CFV17">
        <v>-2456525.0862799999</v>
      </c>
      <c r="CFW17">
        <v>-2456525.0862799999</v>
      </c>
      <c r="CFX17">
        <v>-2456525.0862799999</v>
      </c>
      <c r="CFY17">
        <v>-2456525.0862799999</v>
      </c>
      <c r="CFZ17">
        <v>-2456525.0862799999</v>
      </c>
      <c r="CGA17">
        <v>-2456525.0862799999</v>
      </c>
      <c r="CGB17">
        <v>-2456525.0862799999</v>
      </c>
      <c r="CGC17">
        <v>-2454443.50801</v>
      </c>
      <c r="CGD17">
        <v>-2454443.50801</v>
      </c>
      <c r="CGE17">
        <v>-2454443.50801</v>
      </c>
      <c r="CGF17">
        <v>-2454443.50801</v>
      </c>
      <c r="CGG17">
        <v>-2454443.50801</v>
      </c>
      <c r="CGH17">
        <v>-2454443.50801</v>
      </c>
      <c r="CGI17">
        <v>-2454443.50801</v>
      </c>
      <c r="CGJ17">
        <v>-2454443.50801</v>
      </c>
      <c r="CGK17">
        <v>-2454443.50801</v>
      </c>
      <c r="CGL17">
        <v>-2454443.50801</v>
      </c>
      <c r="CGM17">
        <v>-2454443.50801</v>
      </c>
      <c r="CGN17">
        <v>-2456525.0862799999</v>
      </c>
      <c r="CGO17">
        <v>-2456525.0862799999</v>
      </c>
      <c r="CGP17">
        <v>-2456525.0862799999</v>
      </c>
      <c r="CGQ17">
        <v>-2456525.0862799999</v>
      </c>
      <c r="CGR17">
        <v>-2456525.0862799999</v>
      </c>
      <c r="CGS17">
        <v>-2456525.0862799999</v>
      </c>
      <c r="CGT17">
        <v>-2456525.0862799999</v>
      </c>
      <c r="CGU17">
        <v>-2456525.0862799999</v>
      </c>
      <c r="CGV17">
        <v>-2456525.0862799999</v>
      </c>
      <c r="CGW17">
        <v>-2456525.0862799999</v>
      </c>
      <c r="CGX17">
        <v>-2456525.0862799999</v>
      </c>
      <c r="CGY17">
        <v>-2454443.50801</v>
      </c>
      <c r="CGZ17">
        <v>-2454443.50801</v>
      </c>
      <c r="CHA17">
        <v>-2454443.50801</v>
      </c>
      <c r="CHB17">
        <v>-2454443.50801</v>
      </c>
      <c r="CHC17">
        <v>-2454443.50801</v>
      </c>
      <c r="CHD17">
        <v>-2454443.50801</v>
      </c>
      <c r="CHE17">
        <v>-2454443.50801</v>
      </c>
      <c r="CHF17">
        <v>-2454443.50801</v>
      </c>
      <c r="CHG17">
        <v>-2454443.50801</v>
      </c>
      <c r="CHH17">
        <v>-2454443.50801</v>
      </c>
      <c r="CHI17">
        <v>-2454443.50801</v>
      </c>
      <c r="CHJ17">
        <v>-2627291.82039</v>
      </c>
      <c r="CHK17">
        <v>-2627291.82039</v>
      </c>
      <c r="CHL17">
        <v>-2627291.82039</v>
      </c>
      <c r="CHM17">
        <v>-2627291.82039</v>
      </c>
      <c r="CHN17">
        <v>-2627291.82039</v>
      </c>
      <c r="CHO17">
        <v>-2627291.82039</v>
      </c>
      <c r="CHP17">
        <v>-2627291.82039</v>
      </c>
      <c r="CHQ17">
        <v>-2627291.82039</v>
      </c>
      <c r="CHR17">
        <v>-2627291.82039</v>
      </c>
      <c r="CHS17">
        <v>-2627291.82039</v>
      </c>
      <c r="CHT17">
        <v>-2627291.82039</v>
      </c>
      <c r="CHU17">
        <v>-2623344.5956100002</v>
      </c>
      <c r="CHV17">
        <v>-2623344.5956100002</v>
      </c>
      <c r="CHW17">
        <v>-2623344.5956100002</v>
      </c>
      <c r="CHX17">
        <v>-2623344.5956100002</v>
      </c>
      <c r="CHY17">
        <v>-2623344.5956100002</v>
      </c>
      <c r="CHZ17">
        <v>-2623344.5956100002</v>
      </c>
      <c r="CIA17">
        <v>-2623344.5956100002</v>
      </c>
      <c r="CIB17">
        <v>-2623344.5956100002</v>
      </c>
      <c r="CIC17">
        <v>-2623344.5956100002</v>
      </c>
      <c r="CID17">
        <v>-2623344.5956100002</v>
      </c>
      <c r="CIE17">
        <v>-2623344.5956100002</v>
      </c>
      <c r="CIF17">
        <v>-2627291.82039</v>
      </c>
      <c r="CIG17">
        <v>-2627291.82039</v>
      </c>
      <c r="CIH17">
        <v>-2627291.82039</v>
      </c>
      <c r="CII17">
        <v>-2627291.82039</v>
      </c>
      <c r="CIJ17">
        <v>-2627291.82039</v>
      </c>
      <c r="CIK17">
        <v>-2627291.82039</v>
      </c>
      <c r="CIL17">
        <v>-2627291.82039</v>
      </c>
      <c r="CIM17">
        <v>-2627291.82039</v>
      </c>
      <c r="CIN17">
        <v>-2627291.82039</v>
      </c>
      <c r="CIO17">
        <v>-2627291.82039</v>
      </c>
      <c r="CIP17">
        <v>-2627291.82039</v>
      </c>
      <c r="CIQ17">
        <v>-2623344.5956100002</v>
      </c>
      <c r="CIR17">
        <v>-2623344.5956100002</v>
      </c>
      <c r="CIS17">
        <v>-2623344.5956100002</v>
      </c>
      <c r="CIT17">
        <v>-2623344.5956100002</v>
      </c>
      <c r="CIU17">
        <v>-2623344.5956100002</v>
      </c>
      <c r="CIV17">
        <v>-2623344.5956100002</v>
      </c>
      <c r="CIW17">
        <v>-2623344.5956100002</v>
      </c>
      <c r="CIX17">
        <v>-2623344.5956100002</v>
      </c>
      <c r="CIY17">
        <v>-2623344.5956100002</v>
      </c>
      <c r="CIZ17">
        <v>-2623344.5956100002</v>
      </c>
      <c r="CJA17">
        <v>-2623344.5956100002</v>
      </c>
      <c r="CJB17">
        <v>-2725623.71856</v>
      </c>
      <c r="CJC17">
        <v>-2725623.71856</v>
      </c>
      <c r="CJD17">
        <v>-2725623.71856</v>
      </c>
      <c r="CJE17">
        <v>-2725623.71856</v>
      </c>
      <c r="CJF17">
        <v>-2725623.71856</v>
      </c>
      <c r="CJG17">
        <v>-2725623.71856</v>
      </c>
      <c r="CJH17">
        <v>-2725623.71856</v>
      </c>
      <c r="CJI17">
        <v>-2725623.71856</v>
      </c>
      <c r="CJJ17">
        <v>-2725623.71856</v>
      </c>
      <c r="CJK17">
        <v>-2725623.71856</v>
      </c>
      <c r="CJL17">
        <v>-2725623.71856</v>
      </c>
      <c r="CJM17">
        <v>-2717945.2007499998</v>
      </c>
      <c r="CJN17">
        <v>-2717945.2007499998</v>
      </c>
      <c r="CJO17">
        <v>-2717945.2007499998</v>
      </c>
      <c r="CJP17">
        <v>-2717945.2007499998</v>
      </c>
      <c r="CJQ17">
        <v>-2717945.2007499998</v>
      </c>
      <c r="CJR17">
        <v>-2717945.2007499998</v>
      </c>
      <c r="CJS17">
        <v>-2717945.2007499998</v>
      </c>
      <c r="CJT17">
        <v>-2717945.2007499998</v>
      </c>
      <c r="CJU17">
        <v>-2717945.2007499998</v>
      </c>
      <c r="CJV17">
        <v>-2717945.2007499998</v>
      </c>
      <c r="CJW17">
        <v>-2717945.2007499998</v>
      </c>
      <c r="CJX17">
        <v>-2725623.71856</v>
      </c>
      <c r="CJY17">
        <v>-2725623.71856</v>
      </c>
      <c r="CJZ17">
        <v>-2725623.71856</v>
      </c>
      <c r="CKA17">
        <v>-2725623.71856</v>
      </c>
      <c r="CKB17">
        <v>-2725623.71856</v>
      </c>
      <c r="CKC17">
        <v>-2725623.71856</v>
      </c>
      <c r="CKD17">
        <v>-2725623.71856</v>
      </c>
      <c r="CKE17">
        <v>-2725623.71856</v>
      </c>
      <c r="CKF17">
        <v>-2725623.71856</v>
      </c>
      <c r="CKG17">
        <v>-2725623.71856</v>
      </c>
      <c r="CKH17">
        <v>-2725623.71856</v>
      </c>
      <c r="CKI17">
        <v>-2717945.2007499998</v>
      </c>
      <c r="CKJ17">
        <v>-2717945.2007499998</v>
      </c>
      <c r="CKK17">
        <v>-2717945.2007499998</v>
      </c>
      <c r="CKL17">
        <v>-2717945.2007499998</v>
      </c>
      <c r="CKM17">
        <v>-2717945.2007499998</v>
      </c>
      <c r="CKN17">
        <v>-2717945.2007499998</v>
      </c>
      <c r="CKO17">
        <v>-2717945.2007499998</v>
      </c>
      <c r="CKP17">
        <v>-2717945.2007499998</v>
      </c>
      <c r="CKQ17">
        <v>-2717945.2007499998</v>
      </c>
      <c r="CKR17">
        <v>-2717945.2007499998</v>
      </c>
      <c r="CKS17">
        <v>-2717945.2007499998</v>
      </c>
      <c r="CKT17">
        <v>-36748877.469999999</v>
      </c>
      <c r="CKU17">
        <v>-36748877.469999999</v>
      </c>
      <c r="CKV17">
        <v>-36748877.469999999</v>
      </c>
      <c r="CKW17">
        <v>-36748877.469999999</v>
      </c>
      <c r="CKX17">
        <v>-36748877.469999999</v>
      </c>
      <c r="CKY17">
        <v>-36748877.469999999</v>
      </c>
      <c r="CKZ17">
        <v>-36748877.469999999</v>
      </c>
      <c r="CLA17">
        <v>-36748877.469999999</v>
      </c>
      <c r="CLB17">
        <v>-36748877.469999999</v>
      </c>
      <c r="CLC17">
        <v>-36748877.469999999</v>
      </c>
      <c r="CLD17">
        <v>-36748877.469999999</v>
      </c>
      <c r="CLE17">
        <v>-36748877.469999999</v>
      </c>
      <c r="CLF17">
        <v>-36748877.469999999</v>
      </c>
      <c r="CLG17">
        <v>-36748877.469999999</v>
      </c>
      <c r="CLH17">
        <v>-36748877.469999999</v>
      </c>
      <c r="CLI17">
        <v>-36748877.469999999</v>
      </c>
      <c r="CLJ17">
        <v>-36748877.469999999</v>
      </c>
      <c r="CLK17">
        <v>-36748877.469999999</v>
      </c>
      <c r="CLL17">
        <v>-36748877.469999999</v>
      </c>
      <c r="CLM17">
        <v>-36748877.469999999</v>
      </c>
      <c r="CLN17">
        <v>-36748877.469999999</v>
      </c>
      <c r="CLO17">
        <v>-36748877.469999999</v>
      </c>
      <c r="CLP17">
        <v>-36748877.469999999</v>
      </c>
      <c r="CLQ17">
        <v>-36748877.469999999</v>
      </c>
      <c r="CLR17">
        <v>-36748877.469999999</v>
      </c>
      <c r="CLS17">
        <v>-36748877.469999999</v>
      </c>
      <c r="CLT17">
        <v>-36748877.469999999</v>
      </c>
      <c r="CLU17">
        <v>-36748877.469999999</v>
      </c>
      <c r="CLV17">
        <v>-36748877.469999999</v>
      </c>
      <c r="CLW17">
        <v>-36748877.469999999</v>
      </c>
      <c r="CLX17">
        <v>-36748877.469999999</v>
      </c>
      <c r="CLY17">
        <v>-36748877.469999999</v>
      </c>
      <c r="CLZ17">
        <v>-36748877.469999999</v>
      </c>
      <c r="CMA17">
        <v>-36748877.469999999</v>
      </c>
      <c r="CMB17">
        <v>-36748877.469999999</v>
      </c>
      <c r="CMC17">
        <v>-36748877.469999999</v>
      </c>
      <c r="CMD17">
        <v>-36748877.469999999</v>
      </c>
      <c r="CME17">
        <v>-36748877.469999999</v>
      </c>
      <c r="CMF17">
        <v>-36748877.469999999</v>
      </c>
      <c r="CMG17">
        <v>-36748877.469999999</v>
      </c>
      <c r="CMH17">
        <v>-36748877.469999999</v>
      </c>
      <c r="CMI17">
        <v>-36748877.469999999</v>
      </c>
      <c r="CMJ17">
        <v>-36748877.469999999</v>
      </c>
      <c r="CMK17">
        <v>-36748877.469999999</v>
      </c>
      <c r="CML17">
        <v>-55719360.0088</v>
      </c>
      <c r="CMM17">
        <v>-55719360.0088</v>
      </c>
      <c r="CMN17">
        <v>-55719360.0088</v>
      </c>
      <c r="CMO17">
        <v>-55719360.0088</v>
      </c>
      <c r="CMP17">
        <v>-55719360.0088</v>
      </c>
      <c r="CMQ17">
        <v>-55719360.0088</v>
      </c>
      <c r="CMR17">
        <v>-55719360.0088</v>
      </c>
      <c r="CMS17">
        <v>-55719360.0088</v>
      </c>
      <c r="CMT17">
        <v>-55719360.0088</v>
      </c>
      <c r="CMU17">
        <v>-55719360.0088</v>
      </c>
      <c r="CMV17">
        <v>-55719360.0088</v>
      </c>
      <c r="CMW17">
        <v>-55719360.0088</v>
      </c>
      <c r="CMX17">
        <v>-55719360.0088</v>
      </c>
      <c r="CMY17">
        <v>-55719360.0088</v>
      </c>
      <c r="CMZ17">
        <v>-55719360.0088</v>
      </c>
      <c r="CNA17">
        <v>-55719360.0088</v>
      </c>
      <c r="CNB17">
        <v>-55719360.0088</v>
      </c>
      <c r="CNC17">
        <v>-55719360.0088</v>
      </c>
      <c r="CND17">
        <v>-55719360.0088</v>
      </c>
      <c r="CNE17">
        <v>-55719360.0088</v>
      </c>
      <c r="CNF17">
        <v>-55719360.0088</v>
      </c>
      <c r="CNG17">
        <v>-55719360.0088</v>
      </c>
      <c r="CNH17">
        <v>-55719360.0088</v>
      </c>
      <c r="CNI17">
        <v>-55719360.0088</v>
      </c>
      <c r="CNJ17">
        <v>-55719360.0088</v>
      </c>
      <c r="CNK17">
        <v>-55719360.0088</v>
      </c>
      <c r="CNL17">
        <v>-55719360.0088</v>
      </c>
      <c r="CNM17">
        <v>-55719360.0088</v>
      </c>
      <c r="CNN17">
        <v>-55719360.0088</v>
      </c>
      <c r="CNO17">
        <v>-55719360.0088</v>
      </c>
      <c r="CNP17">
        <v>-55719360.0088</v>
      </c>
      <c r="CNQ17">
        <v>-55719360.0088</v>
      </c>
      <c r="CNR17">
        <v>-55719360.0088</v>
      </c>
      <c r="CNS17">
        <v>-55719360.0088</v>
      </c>
      <c r="CNT17">
        <v>-55719360.0088</v>
      </c>
      <c r="CNU17">
        <v>-55719360.0088</v>
      </c>
      <c r="CNV17">
        <v>-55719360.0088</v>
      </c>
      <c r="CNW17">
        <v>-55719360.0088</v>
      </c>
      <c r="CNX17">
        <v>-55719360.0088</v>
      </c>
      <c r="CNY17">
        <v>-55719360.0088</v>
      </c>
      <c r="CNZ17">
        <v>-55719360.0088</v>
      </c>
      <c r="COA17">
        <v>-55719360.0088</v>
      </c>
      <c r="COB17">
        <v>-55719360.0088</v>
      </c>
      <c r="COC17">
        <v>-55719360.0088</v>
      </c>
      <c r="COD17">
        <v>-84496239.357999995</v>
      </c>
      <c r="COE17">
        <v>-84496239.357999995</v>
      </c>
      <c r="COF17">
        <v>-84496239.357999995</v>
      </c>
      <c r="COG17">
        <v>-84496239.357999995</v>
      </c>
      <c r="COH17">
        <v>-84496239.357999995</v>
      </c>
      <c r="COI17">
        <v>-84496239.357999995</v>
      </c>
      <c r="COJ17">
        <v>-84496239.357999995</v>
      </c>
      <c r="COK17">
        <v>-84496239.357999995</v>
      </c>
      <c r="COL17">
        <v>-84496239.357999995</v>
      </c>
      <c r="COM17">
        <v>-84496239.357999995</v>
      </c>
      <c r="CON17">
        <v>-84496239.357999995</v>
      </c>
      <c r="COO17">
        <v>-84496239.357999995</v>
      </c>
      <c r="COP17">
        <v>-84496239.357999995</v>
      </c>
      <c r="COQ17">
        <v>-84496239.357999995</v>
      </c>
      <c r="COR17">
        <v>-84496239.357999995</v>
      </c>
      <c r="COS17">
        <v>-84496239.357999995</v>
      </c>
      <c r="COT17">
        <v>-84496239.357999995</v>
      </c>
      <c r="COU17">
        <v>-84496239.357999995</v>
      </c>
      <c r="COV17">
        <v>-84496239.357999995</v>
      </c>
      <c r="COW17">
        <v>-84496239.357999995</v>
      </c>
      <c r="COX17">
        <v>-84496239.357999995</v>
      </c>
      <c r="COY17">
        <v>-84496239.357999995</v>
      </c>
      <c r="COZ17">
        <v>-84496239.357999995</v>
      </c>
      <c r="CPA17">
        <v>-84496239.357999995</v>
      </c>
      <c r="CPB17">
        <v>-84496239.357999995</v>
      </c>
      <c r="CPC17">
        <v>-84496239.357999995</v>
      </c>
      <c r="CPD17">
        <v>-84496239.357999995</v>
      </c>
      <c r="CPE17">
        <v>-84496239.357999995</v>
      </c>
      <c r="CPF17">
        <v>-84496239.357999995</v>
      </c>
      <c r="CPG17">
        <v>-84496239.357999995</v>
      </c>
      <c r="CPH17">
        <v>-84496239.357999995</v>
      </c>
      <c r="CPI17">
        <v>-84496239.357999995</v>
      </c>
      <c r="CPJ17">
        <v>-84496239.357999995</v>
      </c>
      <c r="CPK17">
        <v>-84496239.357999995</v>
      </c>
      <c r="CPL17">
        <v>-84496239.357999995</v>
      </c>
      <c r="CPM17">
        <v>-84496239.357999995</v>
      </c>
      <c r="CPN17">
        <v>-84496239.357999995</v>
      </c>
      <c r="CPO17">
        <v>-84496239.357999995</v>
      </c>
      <c r="CPP17">
        <v>-84496239.357999995</v>
      </c>
      <c r="CPQ17">
        <v>-84496239.357999995</v>
      </c>
      <c r="CPR17">
        <v>-84496239.357999995</v>
      </c>
      <c r="CPS17">
        <v>-84496239.357999995</v>
      </c>
      <c r="CPT17">
        <v>-84496239.357999995</v>
      </c>
      <c r="CPU17">
        <v>-84496239.357999995</v>
      </c>
      <c r="CPV17">
        <v>-36748877.469999999</v>
      </c>
      <c r="CPW17">
        <v>-36748877.469999999</v>
      </c>
      <c r="CPX17">
        <v>-36748877.469999999</v>
      </c>
      <c r="CPY17">
        <v>-36748877.469999999</v>
      </c>
      <c r="CPZ17">
        <v>-36748877.469999999</v>
      </c>
      <c r="CQA17">
        <v>-36748877.469999999</v>
      </c>
      <c r="CQB17">
        <v>-36748877.469999999</v>
      </c>
      <c r="CQC17">
        <v>-36748877.469999999</v>
      </c>
      <c r="CQD17">
        <v>-36748877.469999999</v>
      </c>
      <c r="CQE17">
        <v>-36748877.469999999</v>
      </c>
      <c r="CQF17">
        <v>-36748877.469999999</v>
      </c>
      <c r="CQG17">
        <v>-36748877.469999999</v>
      </c>
      <c r="CQH17">
        <v>-36748877.469999999</v>
      </c>
      <c r="CQI17">
        <v>-36748877.469999999</v>
      </c>
      <c r="CQJ17">
        <v>-36748877.469999999</v>
      </c>
      <c r="CQK17">
        <v>-36748877.469999999</v>
      </c>
      <c r="CQL17">
        <v>-36748877.469999999</v>
      </c>
      <c r="CQM17">
        <v>-36748877.469999999</v>
      </c>
      <c r="CQN17">
        <v>-36748877.469999999</v>
      </c>
      <c r="CQO17">
        <v>-36748877.469999999</v>
      </c>
      <c r="CQP17">
        <v>-36748877.469999999</v>
      </c>
      <c r="CQQ17">
        <v>-36748877.469999999</v>
      </c>
      <c r="CQR17">
        <v>-36748877.469999999</v>
      </c>
      <c r="CQS17">
        <v>-36748877.469999999</v>
      </c>
      <c r="CQT17">
        <v>-36748877.469999999</v>
      </c>
      <c r="CQU17">
        <v>-36748877.469999999</v>
      </c>
      <c r="CQV17">
        <v>-36748877.469999999</v>
      </c>
      <c r="CQW17">
        <v>-36748877.469999999</v>
      </c>
      <c r="CQX17">
        <v>-36748877.469999999</v>
      </c>
      <c r="CQY17">
        <v>-36748877.469999999</v>
      </c>
      <c r="CQZ17">
        <v>-36748877.469999999</v>
      </c>
      <c r="CRA17">
        <v>-36748877.469999999</v>
      </c>
      <c r="CRB17">
        <v>-36748877.469999999</v>
      </c>
      <c r="CRC17">
        <v>-36748877.469999999</v>
      </c>
      <c r="CRD17">
        <v>-36748877.469999999</v>
      </c>
      <c r="CRE17">
        <v>-36748877.469999999</v>
      </c>
      <c r="CRF17">
        <v>-36748877.469999999</v>
      </c>
      <c r="CRG17">
        <v>-36748877.469999999</v>
      </c>
      <c r="CRH17">
        <v>-36748877.469999999</v>
      </c>
      <c r="CRI17">
        <v>-36748877.469999999</v>
      </c>
      <c r="CRJ17">
        <v>-36748877.469999999</v>
      </c>
      <c r="CRK17">
        <v>-36748877.469999999</v>
      </c>
      <c r="CRL17">
        <v>-36748877.469999999</v>
      </c>
      <c r="CRM17">
        <v>-36748877.469999999</v>
      </c>
      <c r="CRN17">
        <v>-55719360.0088</v>
      </c>
      <c r="CRO17">
        <v>-55719360.0088</v>
      </c>
      <c r="CRP17">
        <v>-55719360.0088</v>
      </c>
      <c r="CRQ17">
        <v>-55719360.0088</v>
      </c>
      <c r="CRR17">
        <v>-55719360.0088</v>
      </c>
      <c r="CRS17">
        <v>-55719360.0088</v>
      </c>
      <c r="CRT17">
        <v>-55719360.0088</v>
      </c>
      <c r="CRU17">
        <v>-55719360.0088</v>
      </c>
      <c r="CRV17">
        <v>-55719360.0088</v>
      </c>
      <c r="CRW17">
        <v>-55719360.0088</v>
      </c>
      <c r="CRX17">
        <v>-55719360.0088</v>
      </c>
      <c r="CRY17">
        <v>-55719360.0088</v>
      </c>
      <c r="CRZ17">
        <v>-55719360.0088</v>
      </c>
      <c r="CSA17">
        <v>-55719360.0088</v>
      </c>
      <c r="CSB17">
        <v>-55719360.0088</v>
      </c>
      <c r="CSC17">
        <v>-55719360.0088</v>
      </c>
      <c r="CSD17">
        <v>-55719360.0088</v>
      </c>
      <c r="CSE17">
        <v>-55719360.0088</v>
      </c>
      <c r="CSF17">
        <v>-55719360.0088</v>
      </c>
      <c r="CSG17">
        <v>-55719360.0088</v>
      </c>
      <c r="CSH17">
        <v>-55719360.0088</v>
      </c>
      <c r="CSI17">
        <v>-55719360.0088</v>
      </c>
      <c r="CSJ17">
        <v>-55719360.0088</v>
      </c>
      <c r="CSK17">
        <v>-55719360.0088</v>
      </c>
      <c r="CSL17">
        <v>-55719360.0088</v>
      </c>
      <c r="CSM17">
        <v>-55719360.0088</v>
      </c>
      <c r="CSN17">
        <v>-55719360.0088</v>
      </c>
      <c r="CSO17">
        <v>-55719360.0088</v>
      </c>
      <c r="CSP17">
        <v>-55719360.0088</v>
      </c>
      <c r="CSQ17">
        <v>-55719360.0088</v>
      </c>
      <c r="CSR17">
        <v>-55719360.0088</v>
      </c>
      <c r="CSS17">
        <v>-55719360.0088</v>
      </c>
      <c r="CST17">
        <v>-55719360.0088</v>
      </c>
      <c r="CSU17">
        <v>-55719360.0088</v>
      </c>
      <c r="CSV17">
        <v>-55719360.0088</v>
      </c>
      <c r="CSW17">
        <v>-55719360.0088</v>
      </c>
      <c r="CSX17">
        <v>-55719360.0088</v>
      </c>
      <c r="CSY17">
        <v>-55719360.0088</v>
      </c>
      <c r="CSZ17">
        <v>-55719360.0088</v>
      </c>
      <c r="CTA17">
        <v>-55719360.0088</v>
      </c>
      <c r="CTB17">
        <v>-55719360.0088</v>
      </c>
      <c r="CTC17">
        <v>-55719360.0088</v>
      </c>
      <c r="CTD17">
        <v>-55719360.0088</v>
      </c>
      <c r="CTE17">
        <v>-55719360.0088</v>
      </c>
      <c r="CTF17">
        <v>-84496239.357999995</v>
      </c>
      <c r="CTG17">
        <v>-84496239.357999995</v>
      </c>
      <c r="CTH17">
        <v>-84496239.357999995</v>
      </c>
      <c r="CTI17">
        <v>-84496239.357999995</v>
      </c>
      <c r="CTJ17">
        <v>-84496239.357999995</v>
      </c>
      <c r="CTK17">
        <v>-84496239.357999995</v>
      </c>
      <c r="CTL17">
        <v>-84496239.357999995</v>
      </c>
      <c r="CTM17">
        <v>-84496239.357999995</v>
      </c>
      <c r="CTN17">
        <v>-84496239.357999995</v>
      </c>
      <c r="CTO17">
        <v>-84496239.357999995</v>
      </c>
      <c r="CTP17">
        <v>-84496239.357999995</v>
      </c>
      <c r="CTQ17">
        <v>-84496239.357999995</v>
      </c>
      <c r="CTR17">
        <v>-84496239.357999995</v>
      </c>
      <c r="CTS17">
        <v>-84496239.357999995</v>
      </c>
      <c r="CTT17">
        <v>-84496239.357999995</v>
      </c>
      <c r="CTU17">
        <v>-84496239.357999995</v>
      </c>
      <c r="CTV17">
        <v>-84496239.357999995</v>
      </c>
      <c r="CTW17">
        <v>-84496239.357999995</v>
      </c>
      <c r="CTX17">
        <v>-84496239.357999995</v>
      </c>
      <c r="CTY17">
        <v>-84496239.357999995</v>
      </c>
      <c r="CTZ17">
        <v>-84496239.357999995</v>
      </c>
      <c r="CUA17">
        <v>-84496239.357999995</v>
      </c>
      <c r="CUB17">
        <v>-84496239.357999995</v>
      </c>
      <c r="CUC17">
        <v>-84496239.357999995</v>
      </c>
      <c r="CUD17">
        <v>-84496239.357999995</v>
      </c>
      <c r="CUE17">
        <v>-84496239.357999995</v>
      </c>
      <c r="CUF17">
        <v>-84496239.357999995</v>
      </c>
      <c r="CUG17">
        <v>-84496239.357999995</v>
      </c>
      <c r="CUH17">
        <v>-84496239.357999995</v>
      </c>
      <c r="CUI17">
        <v>-84496239.357999995</v>
      </c>
      <c r="CUJ17">
        <v>-84496239.357999995</v>
      </c>
      <c r="CUK17">
        <v>-84496239.357999995</v>
      </c>
      <c r="CUL17">
        <v>-84496239.357999995</v>
      </c>
      <c r="CUM17">
        <v>-84496239.357999995</v>
      </c>
      <c r="CUN17">
        <v>-84496239.357999995</v>
      </c>
      <c r="CUO17">
        <v>-84496239.357999995</v>
      </c>
      <c r="CUP17">
        <v>-84496239.357999995</v>
      </c>
      <c r="CUQ17">
        <v>-84496239.357999995</v>
      </c>
      <c r="CUR17">
        <v>-84496239.357999995</v>
      </c>
      <c r="CUS17">
        <v>-84496239.357999995</v>
      </c>
      <c r="CUT17">
        <v>-84496239.357999995</v>
      </c>
      <c r="CUU17">
        <v>-84496239.357999995</v>
      </c>
      <c r="CUV17">
        <v>-84496239.357999995</v>
      </c>
      <c r="CUW17">
        <v>-84496239.357999995</v>
      </c>
      <c r="CUX17">
        <v>-1679826.4722</v>
      </c>
      <c r="CUY17">
        <v>-1592194.32589</v>
      </c>
      <c r="CUZ17">
        <v>-1544280.11723</v>
      </c>
      <c r="CVA17">
        <v>-1535727.23248</v>
      </c>
      <c r="CVB17">
        <v>-1565432.5069899999</v>
      </c>
      <c r="CVC17">
        <v>-1630708.2534700001</v>
      </c>
      <c r="CVD17">
        <v>-1726225.0079600001</v>
      </c>
      <c r="CVE17">
        <v>-1842969.57962</v>
      </c>
      <c r="CVF17">
        <v>-2025583.0573799999</v>
      </c>
      <c r="CVG17">
        <v>-2148849.6960499999</v>
      </c>
      <c r="CVH17">
        <v>-2171063.2325599999</v>
      </c>
      <c r="CVI17">
        <v>-1649271.9846600001</v>
      </c>
      <c r="CVJ17">
        <v>-1546701.4629800001</v>
      </c>
      <c r="CVK17">
        <v>-1478270.89836</v>
      </c>
      <c r="CVL17">
        <v>-1441911.71872</v>
      </c>
      <c r="CVM17">
        <v>-1434530.31495</v>
      </c>
      <c r="CVN17">
        <v>-1451360.0422499999</v>
      </c>
      <c r="CVO17">
        <v>-1485323.4299099999</v>
      </c>
      <c r="CVP17">
        <v>-1557145.90191</v>
      </c>
      <c r="CVQ17">
        <v>-1573580.2494900001</v>
      </c>
      <c r="CVR17">
        <v>-1576157.9933199999</v>
      </c>
      <c r="CVS17">
        <v>-1574119.90854</v>
      </c>
      <c r="CVT17">
        <v>-1584313.4168499999</v>
      </c>
      <c r="CVU17">
        <v>-1493400.36754</v>
      </c>
      <c r="CVV17">
        <v>-1517425.0936799999</v>
      </c>
      <c r="CVW17">
        <v>-1595693.5975500001</v>
      </c>
      <c r="CVX17">
        <v>-1698965.6267899999</v>
      </c>
      <c r="CVY17">
        <v>-1813678.5884</v>
      </c>
      <c r="CVZ17">
        <v>-1914884.1084</v>
      </c>
      <c r="CWA17">
        <v>-2004524.6972399999</v>
      </c>
      <c r="CWB17">
        <v>-2098736.55559</v>
      </c>
      <c r="CWC17">
        <v>-2153114.7924000002</v>
      </c>
      <c r="CWD17">
        <v>-2171063.2325599999</v>
      </c>
      <c r="CWE17">
        <v>-1539141.4501199999</v>
      </c>
      <c r="CWF17">
        <v>-1405965.91444</v>
      </c>
      <c r="CWG17">
        <v>-1384837.36195</v>
      </c>
      <c r="CWH17">
        <v>-1407862.1358399999</v>
      </c>
      <c r="CWI17">
        <v>-1451822.2287300001</v>
      </c>
      <c r="CWJ17">
        <v>-1495191.4076100001</v>
      </c>
      <c r="CWK17">
        <v>-1539438.2914100001</v>
      </c>
      <c r="CWL17">
        <v>-1564791.46055</v>
      </c>
      <c r="CWM17">
        <v>-1573928.4375400001</v>
      </c>
      <c r="CWN17">
        <v>-1575601.87274</v>
      </c>
      <c r="CWO17">
        <v>-1574119.90854</v>
      </c>
      <c r="CWP17">
        <v>-2532145.7792799999</v>
      </c>
      <c r="CWQ17">
        <v>-2392338.0121599999</v>
      </c>
      <c r="CWR17">
        <v>-2310107.2182100001</v>
      </c>
      <c r="CWS17">
        <v>-2284104.6022000001</v>
      </c>
      <c r="CWT17">
        <v>-2311717.4162099999</v>
      </c>
      <c r="CWU17">
        <v>-2387887.99603</v>
      </c>
      <c r="CWV17">
        <v>-2503708.7685600002</v>
      </c>
      <c r="CWW17">
        <v>-2645178.7483700002</v>
      </c>
      <c r="CWX17">
        <v>-2855617.57173</v>
      </c>
      <c r="CWY17">
        <v>-2988328.76651</v>
      </c>
      <c r="CWZ17">
        <v>-3010147.4740200001</v>
      </c>
      <c r="CXA17">
        <v>-2471036.8042000001</v>
      </c>
      <c r="CXB17">
        <v>-2301352.2863400001</v>
      </c>
      <c r="CXC17">
        <v>-2178088.7804800002</v>
      </c>
      <c r="CXD17">
        <v>-2096473.5746899999</v>
      </c>
      <c r="CXE17">
        <v>-2049913.0321299999</v>
      </c>
      <c r="CXF17">
        <v>-2029191.5736</v>
      </c>
      <c r="CXG17">
        <v>-2021905.61246</v>
      </c>
      <c r="CXH17">
        <v>-1913957.41955</v>
      </c>
      <c r="CXI17">
        <v>-1863368.9100200001</v>
      </c>
      <c r="CXJ17">
        <v>-1835829.68613</v>
      </c>
      <c r="CXK17">
        <v>-1816260.8259699999</v>
      </c>
      <c r="CXL17">
        <v>-2381996.5514400001</v>
      </c>
      <c r="CXM17">
        <v>-2225348.4396099998</v>
      </c>
      <c r="CXN17">
        <v>-2238943.5156100001</v>
      </c>
      <c r="CXO17">
        <v>-2330077.1829400002</v>
      </c>
      <c r="CXP17">
        <v>-2456245.9339000001</v>
      </c>
      <c r="CXQ17">
        <v>-2596739.2593999999</v>
      </c>
      <c r="CXR17">
        <v>-2719831.9545399998</v>
      </c>
      <c r="CXS17">
        <v>-2826800.5432500001</v>
      </c>
      <c r="CXT17">
        <v>-2934040.43836</v>
      </c>
      <c r="CXU17">
        <v>-2992535.6806800002</v>
      </c>
      <c r="CXV17">
        <v>-3010147.4740200001</v>
      </c>
      <c r="CXW17">
        <v>-2292746.0822100001</v>
      </c>
      <c r="CXX17">
        <v>-2050253.9078200001</v>
      </c>
      <c r="CXY17">
        <v>-1968801.4835999999</v>
      </c>
      <c r="CXZ17">
        <v>-1947259.5435800001</v>
      </c>
      <c r="CYA17">
        <v>-1941694.58898</v>
      </c>
      <c r="CYB17">
        <v>-1940174.32614</v>
      </c>
      <c r="CYC17">
        <v>-1915545.56057</v>
      </c>
      <c r="CYD17">
        <v>-1879414.4636599999</v>
      </c>
      <c r="CYE17">
        <v>-1849240.1315599999</v>
      </c>
      <c r="CYF17">
        <v>-1830324.5741999999</v>
      </c>
      <c r="CYG17">
        <v>-1816260.8259699999</v>
      </c>
      <c r="CYH17">
        <v>-3810179.75838</v>
      </c>
      <c r="CYI17">
        <v>-3584347.5204500002</v>
      </c>
      <c r="CYJ17">
        <v>-3440548.5708499998</v>
      </c>
      <c r="CYK17">
        <v>-3375124.7236299999</v>
      </c>
      <c r="CYL17">
        <v>-3382237.4360799999</v>
      </c>
      <c r="CYM17">
        <v>-3452255.6963499999</v>
      </c>
      <c r="CYN17">
        <v>-3570020.6586500001</v>
      </c>
      <c r="CYO17">
        <v>-3713631.2282099999</v>
      </c>
      <c r="CYP17">
        <v>-3900149.70346</v>
      </c>
      <c r="CYQ17">
        <v>-3993248.2346800002</v>
      </c>
      <c r="CYR17">
        <v>-4002659.9027200001</v>
      </c>
      <c r="CYS17">
        <v>-3687961.80822</v>
      </c>
      <c r="CYT17">
        <v>-3402376.0688100001</v>
      </c>
      <c r="CYU17">
        <v>-3176511.69539</v>
      </c>
      <c r="CYV17">
        <v>-2999862.6686</v>
      </c>
      <c r="CYW17">
        <v>-2858628.6679199999</v>
      </c>
      <c r="CYX17">
        <v>-2734862.8514999999</v>
      </c>
      <c r="CYY17">
        <v>-2606414.34644</v>
      </c>
      <c r="CYZ17">
        <v>-2009592.5924800001</v>
      </c>
      <c r="CZA17">
        <v>-1782056.0652600001</v>
      </c>
      <c r="CZB17">
        <v>-1677477.9715499999</v>
      </c>
      <c r="CZC17">
        <v>-1614886.6066099999</v>
      </c>
      <c r="CZD17">
        <v>-3571870.3638300002</v>
      </c>
      <c r="CZE17">
        <v>-3296836.3722399999</v>
      </c>
      <c r="CZF17">
        <v>-3271912.5551800001</v>
      </c>
      <c r="CZG17">
        <v>-3355169.8613800001</v>
      </c>
      <c r="CZH17">
        <v>-3485810.2325900001</v>
      </c>
      <c r="CZI17">
        <v>-3632136.4817599999</v>
      </c>
      <c r="CZJ17">
        <v>-3758217.6684500002</v>
      </c>
      <c r="CZK17">
        <v>-3862660.8188700001</v>
      </c>
      <c r="CZL17">
        <v>-3954221.62207</v>
      </c>
      <c r="CZM17">
        <v>-3995117.24327</v>
      </c>
      <c r="CZN17">
        <v>-4002659.9027200001</v>
      </c>
      <c r="CZO17">
        <v>-3395027.95273</v>
      </c>
      <c r="CZP17">
        <v>-2946311.89854</v>
      </c>
      <c r="CZQ17">
        <v>-2724113.4986</v>
      </c>
      <c r="CZR17">
        <v>-2578703.5509299999</v>
      </c>
      <c r="CZS17">
        <v>-2426026.3887499999</v>
      </c>
      <c r="CZT17">
        <v>-2289344.9407600001</v>
      </c>
      <c r="CZU17">
        <v>-2068801.38852</v>
      </c>
      <c r="CZV17">
        <v>-1865056.57446</v>
      </c>
      <c r="CZW17">
        <v>-1731353.9220199999</v>
      </c>
      <c r="CZX17">
        <v>-1659817.5835299999</v>
      </c>
      <c r="CZY17">
        <v>-1614886.6066099999</v>
      </c>
      <c r="CZZ17">
        <v>-269905.75578100001</v>
      </c>
      <c r="DAA17">
        <v>-269905.75578100001</v>
      </c>
      <c r="DAB17">
        <v>-269905.75578100001</v>
      </c>
      <c r="DAC17">
        <v>-269905.75578100001</v>
      </c>
      <c r="DAD17">
        <v>-269905.75578100001</v>
      </c>
      <c r="DAE17">
        <v>-269905.75578100001</v>
      </c>
      <c r="DAF17">
        <v>-269905.75578100001</v>
      </c>
      <c r="DAG17">
        <v>-269905.75578100001</v>
      </c>
      <c r="DAH17">
        <v>-269905.75578100001</v>
      </c>
      <c r="DAI17">
        <v>-269905.75578100001</v>
      </c>
      <c r="DAJ17">
        <v>-269905.75578100001</v>
      </c>
      <c r="DAK17">
        <v>-268741.12945100002</v>
      </c>
      <c r="DAL17">
        <v>-268741.12945100002</v>
      </c>
      <c r="DAM17">
        <v>-268741.12945100002</v>
      </c>
      <c r="DAN17">
        <v>-268741.12945100002</v>
      </c>
      <c r="DAO17">
        <v>-268741.12945100002</v>
      </c>
      <c r="DAP17">
        <v>-268741.12945100002</v>
      </c>
      <c r="DAQ17">
        <v>-268741.12945100002</v>
      </c>
      <c r="DAR17">
        <v>-268741.12945100002</v>
      </c>
      <c r="DAS17">
        <v>-268741.12945100002</v>
      </c>
      <c r="DAT17">
        <v>-268741.12945100002</v>
      </c>
      <c r="DAU17">
        <v>-268741.12945100002</v>
      </c>
      <c r="DAV17">
        <v>-269905.75578100001</v>
      </c>
      <c r="DAW17">
        <v>-269905.75578100001</v>
      </c>
      <c r="DAX17">
        <v>-269905.75578100001</v>
      </c>
      <c r="DAY17">
        <v>-269905.75578100001</v>
      </c>
      <c r="DAZ17">
        <v>-269905.75578100001</v>
      </c>
      <c r="DBA17">
        <v>-269905.75578100001</v>
      </c>
      <c r="DBB17">
        <v>-269905.75578100001</v>
      </c>
      <c r="DBC17">
        <v>-269905.75578100001</v>
      </c>
      <c r="DBD17">
        <v>-269905.75578100001</v>
      </c>
      <c r="DBE17">
        <v>-269905.75578100001</v>
      </c>
      <c r="DBF17">
        <v>-269905.75578100001</v>
      </c>
      <c r="DBG17">
        <v>-268741.12945100002</v>
      </c>
      <c r="DBH17">
        <v>-268741.12945100002</v>
      </c>
      <c r="DBI17">
        <v>-268741.12945100002</v>
      </c>
      <c r="DBJ17">
        <v>-268741.12945100002</v>
      </c>
      <c r="DBK17">
        <v>-268741.12945100002</v>
      </c>
      <c r="DBL17">
        <v>-268741.12945100002</v>
      </c>
      <c r="DBM17">
        <v>-268741.12945100002</v>
      </c>
      <c r="DBN17">
        <v>-268741.12945100002</v>
      </c>
      <c r="DBO17">
        <v>-268741.12945100002</v>
      </c>
      <c r="DBP17">
        <v>-268741.12945100002</v>
      </c>
      <c r="DBQ17">
        <v>-268741.12945100002</v>
      </c>
      <c r="DBR17">
        <v>-213606.66837699999</v>
      </c>
      <c r="DBS17">
        <v>-213606.66837699999</v>
      </c>
      <c r="DBT17">
        <v>-213606.66837699999</v>
      </c>
      <c r="DBU17">
        <v>-213606.66837699999</v>
      </c>
      <c r="DBV17">
        <v>-213606.66837699999</v>
      </c>
      <c r="DBW17">
        <v>-213606.66837699999</v>
      </c>
      <c r="DBX17">
        <v>-213606.66837699999</v>
      </c>
      <c r="DBY17">
        <v>-213606.66837699999</v>
      </c>
      <c r="DBZ17">
        <v>-213606.66837699999</v>
      </c>
      <c r="DCA17">
        <v>-213606.66837699999</v>
      </c>
      <c r="DCB17">
        <v>-213606.66837699999</v>
      </c>
      <c r="DCC17">
        <v>-211398.227801</v>
      </c>
      <c r="DCD17">
        <v>-211398.227801</v>
      </c>
      <c r="DCE17">
        <v>-211398.227801</v>
      </c>
      <c r="DCF17">
        <v>-211398.227801</v>
      </c>
      <c r="DCG17">
        <v>-211398.227801</v>
      </c>
      <c r="DCH17">
        <v>-211398.227801</v>
      </c>
      <c r="DCI17">
        <v>-211398.227801</v>
      </c>
      <c r="DCJ17">
        <v>-211398.227801</v>
      </c>
      <c r="DCK17">
        <v>-211398.227801</v>
      </c>
      <c r="DCL17">
        <v>-211398.227801</v>
      </c>
      <c r="DCM17">
        <v>-211398.227801</v>
      </c>
      <c r="DCN17">
        <v>-213606.66837699999</v>
      </c>
      <c r="DCO17">
        <v>-213606.66837699999</v>
      </c>
      <c r="DCP17">
        <v>-213606.66837699999</v>
      </c>
      <c r="DCQ17">
        <v>-213606.66837699999</v>
      </c>
      <c r="DCR17">
        <v>-213606.66837699999</v>
      </c>
      <c r="DCS17">
        <v>-213606.66837699999</v>
      </c>
      <c r="DCT17">
        <v>-213606.66837699999</v>
      </c>
      <c r="DCU17">
        <v>-213606.66837699999</v>
      </c>
      <c r="DCV17">
        <v>-213606.66837699999</v>
      </c>
      <c r="DCW17">
        <v>-213606.66837699999</v>
      </c>
      <c r="DCX17">
        <v>-213606.66837699999</v>
      </c>
      <c r="DCY17">
        <v>-211398.227801</v>
      </c>
      <c r="DCZ17">
        <v>-211398.227801</v>
      </c>
      <c r="DDA17">
        <v>-211398.227801</v>
      </c>
      <c r="DDB17">
        <v>-211398.227801</v>
      </c>
      <c r="DDC17">
        <v>-211398.227801</v>
      </c>
      <c r="DDD17">
        <v>-211398.227801</v>
      </c>
      <c r="DDE17">
        <v>-211398.227801</v>
      </c>
      <c r="DDF17">
        <v>-211398.227801</v>
      </c>
      <c r="DDG17">
        <v>-211398.227801</v>
      </c>
      <c r="DDH17">
        <v>-211398.227801</v>
      </c>
      <c r="DDI17">
        <v>-211398.227801</v>
      </c>
      <c r="DDJ17">
        <v>95613.079836200006</v>
      </c>
      <c r="DDK17">
        <v>95613.079836200006</v>
      </c>
      <c r="DDL17">
        <v>95613.079836200006</v>
      </c>
      <c r="DDM17">
        <v>95613.079836200006</v>
      </c>
      <c r="DDN17">
        <v>95613.079836200006</v>
      </c>
      <c r="DDO17">
        <v>95613.079836200006</v>
      </c>
      <c r="DDP17">
        <v>95613.079836200006</v>
      </c>
      <c r="DDQ17">
        <v>95613.079836200006</v>
      </c>
      <c r="DDR17">
        <v>95613.079836200006</v>
      </c>
      <c r="DDS17">
        <v>95613.079836200006</v>
      </c>
      <c r="DDT17">
        <v>95613.079836200006</v>
      </c>
      <c r="DDU17">
        <v>99909.1489019</v>
      </c>
      <c r="DDV17">
        <v>99909.1489019</v>
      </c>
      <c r="DDW17">
        <v>99909.1489019</v>
      </c>
      <c r="DDX17">
        <v>99909.1489019</v>
      </c>
      <c r="DDY17">
        <v>99909.1489019</v>
      </c>
      <c r="DDZ17">
        <v>99909.1489019</v>
      </c>
      <c r="DEA17">
        <v>99909.1489019</v>
      </c>
      <c r="DEB17">
        <v>99909.1489019</v>
      </c>
      <c r="DEC17">
        <v>99909.1489019</v>
      </c>
      <c r="DED17">
        <v>99909.1489019</v>
      </c>
      <c r="DEE17">
        <v>99909.1489019</v>
      </c>
      <c r="DEF17">
        <v>95613.079836200006</v>
      </c>
      <c r="DEG17">
        <v>95613.079836200006</v>
      </c>
      <c r="DEH17">
        <v>95613.079836200006</v>
      </c>
      <c r="DEI17">
        <v>95613.079836200006</v>
      </c>
      <c r="DEJ17">
        <v>95613.079836200006</v>
      </c>
      <c r="DEK17">
        <v>95613.079836200006</v>
      </c>
      <c r="DEL17">
        <v>95613.079836200006</v>
      </c>
      <c r="DEM17">
        <v>95613.079836200006</v>
      </c>
      <c r="DEN17">
        <v>95613.079836200006</v>
      </c>
      <c r="DEO17">
        <v>95613.079836200006</v>
      </c>
      <c r="DEP17">
        <v>95613.079836200006</v>
      </c>
      <c r="DEQ17">
        <v>99909.1489019</v>
      </c>
      <c r="DER17">
        <v>99909.1489019</v>
      </c>
      <c r="DES17">
        <v>99909.1489019</v>
      </c>
      <c r="DET17">
        <v>99909.1489019</v>
      </c>
      <c r="DEU17">
        <v>99909.1489019</v>
      </c>
      <c r="DEV17">
        <v>99909.1489019</v>
      </c>
      <c r="DEW17">
        <v>99909.1489019</v>
      </c>
      <c r="DEX17">
        <v>99909.1489019</v>
      </c>
      <c r="DEY17">
        <v>99909.1489019</v>
      </c>
      <c r="DEZ17">
        <v>99909.1489019</v>
      </c>
      <c r="DFA17">
        <v>99909.1489019</v>
      </c>
      <c r="DFB17">
        <v>-276585.07822000002</v>
      </c>
      <c r="DFC17">
        <v>-276585.07822000002</v>
      </c>
      <c r="DFD17">
        <v>-276585.07822000002</v>
      </c>
      <c r="DFE17">
        <v>-276585.07822000002</v>
      </c>
      <c r="DFF17">
        <v>-276585.07822000002</v>
      </c>
      <c r="DFG17">
        <v>-276585.07822000002</v>
      </c>
      <c r="DFH17">
        <v>-276585.07822000002</v>
      </c>
      <c r="DFI17">
        <v>-276585.07822000002</v>
      </c>
      <c r="DFJ17">
        <v>-276585.07822000002</v>
      </c>
      <c r="DFK17">
        <v>-276585.07822000002</v>
      </c>
      <c r="DFL17">
        <v>-276585.07822000002</v>
      </c>
      <c r="DFM17">
        <v>-276585.07822000002</v>
      </c>
      <c r="DFN17">
        <v>-276585.07822000002</v>
      </c>
      <c r="DFO17">
        <v>-276585.07822000002</v>
      </c>
      <c r="DFP17">
        <v>-276585.07822000002</v>
      </c>
      <c r="DFQ17">
        <v>-276585.07822000002</v>
      </c>
      <c r="DFR17">
        <v>-276585.07822000002</v>
      </c>
      <c r="DFS17">
        <v>-276585.07822000002</v>
      </c>
      <c r="DFT17">
        <v>-276585.07822000002</v>
      </c>
      <c r="DFU17">
        <v>-276585.07822000002</v>
      </c>
      <c r="DFV17">
        <v>-276585.07822000002</v>
      </c>
      <c r="DFW17">
        <v>-276585.07822000002</v>
      </c>
      <c r="DFX17">
        <v>-276585.07822000002</v>
      </c>
      <c r="DFY17">
        <v>-276585.07822000002</v>
      </c>
      <c r="DFZ17">
        <v>-276585.07822000002</v>
      </c>
      <c r="DGA17">
        <v>-276585.07822000002</v>
      </c>
      <c r="DGB17">
        <v>-276585.07822000002</v>
      </c>
      <c r="DGC17">
        <v>-276585.07822000002</v>
      </c>
      <c r="DGD17">
        <v>-276585.07822000002</v>
      </c>
      <c r="DGE17">
        <v>-276585.07822000002</v>
      </c>
      <c r="DGF17">
        <v>-276585.07822000002</v>
      </c>
      <c r="DGG17">
        <v>-276585.07822000002</v>
      </c>
      <c r="DGH17">
        <v>-276585.07822000002</v>
      </c>
      <c r="DGI17">
        <v>-276585.07822000002</v>
      </c>
      <c r="DGJ17">
        <v>-276585.07822000002</v>
      </c>
      <c r="DGK17">
        <v>-276585.07822000002</v>
      </c>
      <c r="DGL17">
        <v>-276585.07822000002</v>
      </c>
      <c r="DGM17">
        <v>-276585.07822000002</v>
      </c>
      <c r="DGN17">
        <v>-276585.07822000002</v>
      </c>
      <c r="DGO17">
        <v>-276585.07822000002</v>
      </c>
      <c r="DGP17">
        <v>-276585.07822000002</v>
      </c>
      <c r="DGQ17">
        <v>-276585.07822000002</v>
      </c>
      <c r="DGR17">
        <v>-276585.07822000002</v>
      </c>
      <c r="DGS17">
        <v>-276585.07822000002</v>
      </c>
      <c r="DGT17">
        <v>-518257.11887399998</v>
      </c>
      <c r="DGU17">
        <v>-518257.11887399998</v>
      </c>
      <c r="DGV17">
        <v>-518257.11887399998</v>
      </c>
      <c r="DGW17">
        <v>-518257.11887399998</v>
      </c>
      <c r="DGX17">
        <v>-518257.11887399998</v>
      </c>
      <c r="DGY17">
        <v>-518257.11887399998</v>
      </c>
      <c r="DGZ17">
        <v>-518257.11887399998</v>
      </c>
      <c r="DHA17">
        <v>-518257.11887399998</v>
      </c>
      <c r="DHB17">
        <v>-518257.11887399998</v>
      </c>
      <c r="DHC17">
        <v>-518257.11887399998</v>
      </c>
      <c r="DHD17">
        <v>-518257.11887399998</v>
      </c>
      <c r="DHE17">
        <v>-518257.11887399998</v>
      </c>
      <c r="DHF17">
        <v>-518257.11887399998</v>
      </c>
      <c r="DHG17">
        <v>-518257.11887399998</v>
      </c>
      <c r="DHH17">
        <v>-518257.11887399998</v>
      </c>
      <c r="DHI17">
        <v>-518257.11887399998</v>
      </c>
      <c r="DHJ17">
        <v>-518257.11887399998</v>
      </c>
      <c r="DHK17">
        <v>-518257.11887399998</v>
      </c>
      <c r="DHL17">
        <v>-518257.11887399998</v>
      </c>
      <c r="DHM17">
        <v>-518257.11887399998</v>
      </c>
      <c r="DHN17">
        <v>-518257.11887399998</v>
      </c>
      <c r="DHO17">
        <v>-518257.11887399998</v>
      </c>
      <c r="DHP17">
        <v>-518257.11887399998</v>
      </c>
      <c r="DHQ17">
        <v>-518257.11887399998</v>
      </c>
      <c r="DHR17">
        <v>-518257.11887399998</v>
      </c>
      <c r="DHS17">
        <v>-518257.11887399998</v>
      </c>
      <c r="DHT17">
        <v>-518257.11887399998</v>
      </c>
      <c r="DHU17">
        <v>-518257.11887399998</v>
      </c>
      <c r="DHV17">
        <v>-518257.11887399998</v>
      </c>
      <c r="DHW17">
        <v>-518257.11887399998</v>
      </c>
      <c r="DHX17">
        <v>-518257.11887399998</v>
      </c>
      <c r="DHY17">
        <v>-518257.11887399998</v>
      </c>
      <c r="DHZ17">
        <v>-518257.11887399998</v>
      </c>
      <c r="DIA17">
        <v>-518257.11887399998</v>
      </c>
      <c r="DIB17">
        <v>-518257.11887399998</v>
      </c>
      <c r="DIC17">
        <v>-518257.11887399998</v>
      </c>
      <c r="DID17">
        <v>-518257.11887399998</v>
      </c>
      <c r="DIE17">
        <v>-518257.11887399998</v>
      </c>
      <c r="DIF17">
        <v>-518257.11887399998</v>
      </c>
      <c r="DIG17">
        <v>-518257.11887399998</v>
      </c>
      <c r="DIH17">
        <v>-518257.11887399998</v>
      </c>
      <c r="DII17">
        <v>-518257.11887399998</v>
      </c>
      <c r="DIJ17">
        <v>-518257.11887399998</v>
      </c>
      <c r="DIK17">
        <v>-518257.11887399998</v>
      </c>
      <c r="DIL17">
        <v>-1001601.20018</v>
      </c>
      <c r="DIM17">
        <v>-1001601.20018</v>
      </c>
      <c r="DIN17">
        <v>-1001601.20018</v>
      </c>
      <c r="DIO17">
        <v>-1001601.20018</v>
      </c>
      <c r="DIP17">
        <v>-1001601.20018</v>
      </c>
      <c r="DIQ17">
        <v>-1001601.20018</v>
      </c>
      <c r="DIR17">
        <v>-1001601.20018</v>
      </c>
      <c r="DIS17">
        <v>-1001601.20018</v>
      </c>
      <c r="DIT17">
        <v>-1001601.20018</v>
      </c>
      <c r="DIU17">
        <v>-1001601.20018</v>
      </c>
      <c r="DIV17">
        <v>-1001601.20018</v>
      </c>
      <c r="DIW17">
        <v>-1001601.20018</v>
      </c>
      <c r="DIX17">
        <v>-1001601.20018</v>
      </c>
      <c r="DIY17">
        <v>-1001601.20018</v>
      </c>
      <c r="DIZ17">
        <v>-1001601.20018</v>
      </c>
      <c r="DJA17">
        <v>-1001601.20018</v>
      </c>
      <c r="DJB17">
        <v>-1001601.20018</v>
      </c>
      <c r="DJC17">
        <v>-1001601.20018</v>
      </c>
      <c r="DJD17">
        <v>-1001601.20018</v>
      </c>
      <c r="DJE17">
        <v>-1001601.20018</v>
      </c>
      <c r="DJF17">
        <v>-1001601.20018</v>
      </c>
      <c r="DJG17">
        <v>-1001601.20018</v>
      </c>
      <c r="DJH17">
        <v>-1001601.20018</v>
      </c>
      <c r="DJI17">
        <v>-1001601.20018</v>
      </c>
      <c r="DJJ17">
        <v>-1001601.20018</v>
      </c>
      <c r="DJK17">
        <v>-1001601.20018</v>
      </c>
      <c r="DJL17">
        <v>-1001601.20018</v>
      </c>
      <c r="DJM17">
        <v>-1001601.20018</v>
      </c>
      <c r="DJN17">
        <v>-1001601.20018</v>
      </c>
      <c r="DJO17">
        <v>-1001601.20018</v>
      </c>
      <c r="DJP17">
        <v>-1001601.20018</v>
      </c>
      <c r="DJQ17">
        <v>-1001601.20018</v>
      </c>
      <c r="DJR17">
        <v>-1001601.20018</v>
      </c>
      <c r="DJS17">
        <v>-1001601.20018</v>
      </c>
      <c r="DJT17">
        <v>-1001601.20018</v>
      </c>
      <c r="DJU17">
        <v>-1001601.20018</v>
      </c>
      <c r="DJV17">
        <v>-1001601.20018</v>
      </c>
      <c r="DJW17">
        <v>-1001601.20018</v>
      </c>
      <c r="DJX17">
        <v>-1001601.20018</v>
      </c>
      <c r="DJY17">
        <v>-1001601.20018</v>
      </c>
      <c r="DJZ17">
        <v>-1001601.20018</v>
      </c>
      <c r="DKA17">
        <v>-1001601.20018</v>
      </c>
      <c r="DKB17">
        <v>-1001601.20018</v>
      </c>
      <c r="DKC17">
        <v>-1001601.20018</v>
      </c>
      <c r="DKD17">
        <v>-3074347.8756300001</v>
      </c>
      <c r="DKE17">
        <v>-3074347.8756300001</v>
      </c>
      <c r="DKF17">
        <v>-3074347.8756300001</v>
      </c>
      <c r="DKG17">
        <v>-3074347.8756300001</v>
      </c>
      <c r="DKH17">
        <v>-3074347.8756300001</v>
      </c>
      <c r="DKI17">
        <v>-3074347.8756300001</v>
      </c>
      <c r="DKJ17">
        <v>-3074347.8756300001</v>
      </c>
      <c r="DKK17">
        <v>-3074347.8756300001</v>
      </c>
      <c r="DKL17">
        <v>-3074347.8756300001</v>
      </c>
      <c r="DKM17">
        <v>-3074347.8756300001</v>
      </c>
      <c r="DKN17">
        <v>-3074347.8756300001</v>
      </c>
      <c r="DKO17">
        <v>-3074347.8756300001</v>
      </c>
      <c r="DKP17">
        <v>-3074347.8756300001</v>
      </c>
      <c r="DKQ17">
        <v>-3074347.8756300001</v>
      </c>
      <c r="DKR17">
        <v>-3074347.8756300001</v>
      </c>
      <c r="DKS17">
        <v>-3074347.8756300001</v>
      </c>
      <c r="DKT17">
        <v>-3074347.8756300001</v>
      </c>
      <c r="DKU17">
        <v>-3074347.8756300001</v>
      </c>
      <c r="DKV17">
        <v>-3074347.8756300001</v>
      </c>
      <c r="DKW17">
        <v>-3074347.8756300001</v>
      </c>
      <c r="DKX17">
        <v>-3074347.8756300001</v>
      </c>
      <c r="DKY17">
        <v>-3074347.8756300001</v>
      </c>
      <c r="DKZ17">
        <v>-3074347.8756300001</v>
      </c>
      <c r="DLA17">
        <v>-3074347.8756300001</v>
      </c>
      <c r="DLB17">
        <v>-3074347.8756300001</v>
      </c>
      <c r="DLC17">
        <v>-3074347.8756300001</v>
      </c>
      <c r="DLD17">
        <v>-3074347.8756300001</v>
      </c>
      <c r="DLE17">
        <v>-3074347.8756300001</v>
      </c>
      <c r="DLF17">
        <v>-3074347.8756300001</v>
      </c>
      <c r="DLG17">
        <v>-3074347.8756300001</v>
      </c>
      <c r="DLH17">
        <v>-3074347.8756300001</v>
      </c>
      <c r="DLI17">
        <v>-3074347.8756300001</v>
      </c>
      <c r="DLJ17">
        <v>-3074347.8756300001</v>
      </c>
      <c r="DLK17">
        <v>-3074347.8756300001</v>
      </c>
      <c r="DLL17">
        <v>-3074347.8756300001</v>
      </c>
      <c r="DLM17">
        <v>-3074347.8756300001</v>
      </c>
      <c r="DLN17">
        <v>-3074347.8756300001</v>
      </c>
      <c r="DLO17">
        <v>-3074347.8756300001</v>
      </c>
      <c r="DLP17">
        <v>-3074347.8756300001</v>
      </c>
      <c r="DLQ17">
        <v>-3074347.8756300001</v>
      </c>
      <c r="DLR17">
        <v>-3074347.8756300001</v>
      </c>
      <c r="DLS17">
        <v>-3074347.8756300001</v>
      </c>
      <c r="DLT17">
        <v>-3074347.8756300001</v>
      </c>
      <c r="DLU17">
        <v>-3074347.8756300001</v>
      </c>
      <c r="DLV17">
        <v>-4933737.7340200003</v>
      </c>
      <c r="DLW17">
        <v>-4933737.7340200003</v>
      </c>
      <c r="DLX17">
        <v>-4933737.7340200003</v>
      </c>
      <c r="DLY17">
        <v>-4933737.7340200003</v>
      </c>
      <c r="DLZ17">
        <v>-4933737.7340200003</v>
      </c>
      <c r="DMA17">
        <v>-4933737.7340200003</v>
      </c>
      <c r="DMB17">
        <v>-4933737.7340200003</v>
      </c>
      <c r="DMC17">
        <v>-4933737.7340200003</v>
      </c>
      <c r="DMD17">
        <v>-4933737.7340200003</v>
      </c>
      <c r="DME17">
        <v>-4933737.7340200003</v>
      </c>
      <c r="DMF17">
        <v>-4933737.7340200003</v>
      </c>
      <c r="DMG17">
        <v>-4933737.7340200003</v>
      </c>
      <c r="DMH17">
        <v>-4933737.7340200003</v>
      </c>
      <c r="DMI17">
        <v>-4933737.7340200003</v>
      </c>
      <c r="DMJ17">
        <v>-4933737.7340200003</v>
      </c>
      <c r="DMK17">
        <v>-4933737.7340200003</v>
      </c>
      <c r="DML17">
        <v>-4933737.7340200003</v>
      </c>
      <c r="DMM17">
        <v>-4933737.7340200003</v>
      </c>
      <c r="DMN17">
        <v>-4933737.7340200003</v>
      </c>
      <c r="DMO17">
        <v>-4933737.7340200003</v>
      </c>
      <c r="DMP17">
        <v>-4933737.7340200003</v>
      </c>
      <c r="DMQ17">
        <v>-4933737.7340200003</v>
      </c>
      <c r="DMR17">
        <v>-4933737.7340200003</v>
      </c>
      <c r="DMS17">
        <v>-4933737.7340200003</v>
      </c>
      <c r="DMT17">
        <v>-4933737.7340200003</v>
      </c>
      <c r="DMU17">
        <v>-4933737.7340200003</v>
      </c>
      <c r="DMV17">
        <v>-4933737.7340200003</v>
      </c>
      <c r="DMW17">
        <v>-4933737.7340200003</v>
      </c>
      <c r="DMX17">
        <v>-4933737.7340200003</v>
      </c>
      <c r="DMY17">
        <v>-4933737.7340200003</v>
      </c>
      <c r="DMZ17">
        <v>-4933737.7340200003</v>
      </c>
      <c r="DNA17">
        <v>-4933737.7340200003</v>
      </c>
      <c r="DNB17">
        <v>-4933737.7340200003</v>
      </c>
      <c r="DNC17">
        <v>-4933737.7340200003</v>
      </c>
      <c r="DND17">
        <v>-4933737.7340200003</v>
      </c>
      <c r="DNE17">
        <v>-4933737.7340200003</v>
      </c>
      <c r="DNF17">
        <v>-4933737.7340200003</v>
      </c>
      <c r="DNG17">
        <v>-4933737.7340200003</v>
      </c>
      <c r="DNH17">
        <v>-4933737.7340200003</v>
      </c>
      <c r="DNI17">
        <v>-4933737.7340200003</v>
      </c>
      <c r="DNJ17">
        <v>-4933737.7340200003</v>
      </c>
      <c r="DNK17">
        <v>-4933737.7340200003</v>
      </c>
      <c r="DNL17">
        <v>-4933737.7340200003</v>
      </c>
      <c r="DNM17">
        <v>-4933737.7340200003</v>
      </c>
      <c r="DNN17">
        <v>-8075741.1705499999</v>
      </c>
      <c r="DNO17">
        <v>-8075741.1705499999</v>
      </c>
      <c r="DNP17">
        <v>-8075741.1705499999</v>
      </c>
      <c r="DNQ17">
        <v>-8075741.1705499999</v>
      </c>
      <c r="DNR17">
        <v>-8075741.1705499999</v>
      </c>
      <c r="DNS17">
        <v>-8075741.1705499999</v>
      </c>
      <c r="DNT17">
        <v>-8075741.1705499999</v>
      </c>
      <c r="DNU17">
        <v>-8075741.1705499999</v>
      </c>
      <c r="DNV17">
        <v>-8075741.1705499999</v>
      </c>
      <c r="DNW17">
        <v>-8075741.1705499999</v>
      </c>
      <c r="DNX17">
        <v>-8075741.1705499999</v>
      </c>
      <c r="DNY17">
        <v>-8075741.1705499999</v>
      </c>
      <c r="DNZ17">
        <v>-8075741.1705499999</v>
      </c>
      <c r="DOA17">
        <v>-8075741.1705499999</v>
      </c>
      <c r="DOB17">
        <v>-8075741.1705499999</v>
      </c>
      <c r="DOC17">
        <v>-8075741.1705499999</v>
      </c>
      <c r="DOD17">
        <v>-8075741.1705499999</v>
      </c>
      <c r="DOE17">
        <v>-8075741.1705499999</v>
      </c>
      <c r="DOF17">
        <v>-8075741.1705499999</v>
      </c>
      <c r="DOG17">
        <v>-8075741.1705499999</v>
      </c>
      <c r="DOH17">
        <v>-8075741.1705499999</v>
      </c>
      <c r="DOI17">
        <v>-8075741.1705499999</v>
      </c>
      <c r="DOJ17">
        <v>-8075741.1705499999</v>
      </c>
      <c r="DOK17">
        <v>-8075741.1705499999</v>
      </c>
      <c r="DOL17">
        <v>-8075741.1705499999</v>
      </c>
      <c r="DOM17">
        <v>-8075741.1705499999</v>
      </c>
      <c r="DON17">
        <v>-8075741.1705499999</v>
      </c>
      <c r="DOO17">
        <v>-8075741.1705499999</v>
      </c>
      <c r="DOP17">
        <v>-8075741.1705499999</v>
      </c>
      <c r="DOQ17">
        <v>-8075741.1705499999</v>
      </c>
      <c r="DOR17">
        <v>-8075741.1705499999</v>
      </c>
      <c r="DOS17">
        <v>-8075741.1705499999</v>
      </c>
      <c r="DOT17">
        <v>-8075741.1705499999</v>
      </c>
      <c r="DOU17">
        <v>-8075741.1705499999</v>
      </c>
      <c r="DOV17">
        <v>-8075741.1705499999</v>
      </c>
      <c r="DOW17">
        <v>-8075741.1705499999</v>
      </c>
      <c r="DOX17">
        <v>-8075741.1705499999</v>
      </c>
      <c r="DOY17">
        <v>-8075741.1705499999</v>
      </c>
      <c r="DOZ17">
        <v>-8075741.1705499999</v>
      </c>
      <c r="DPA17">
        <v>-8075741.1705499999</v>
      </c>
      <c r="DPB17">
        <v>-8075741.1705499999</v>
      </c>
      <c r="DPC17">
        <v>-8075741.1705499999</v>
      </c>
      <c r="DPD17">
        <v>-8075741.1705499999</v>
      </c>
      <c r="DPE17">
        <v>-8075741.1705499999</v>
      </c>
      <c r="DPF17">
        <v>-1333473.53462</v>
      </c>
      <c r="DPG17">
        <v>-1333473.53462</v>
      </c>
      <c r="DPH17">
        <v>-1333473.53462</v>
      </c>
      <c r="DPI17">
        <v>-1333473.53462</v>
      </c>
      <c r="DPJ17">
        <v>-1333473.53462</v>
      </c>
      <c r="DPK17">
        <v>-1333473.53462</v>
      </c>
      <c r="DPL17">
        <v>-1333473.53462</v>
      </c>
      <c r="DPM17">
        <v>-1333473.53462</v>
      </c>
      <c r="DPN17">
        <v>-1333473.53462</v>
      </c>
      <c r="DPO17">
        <v>-1333473.53462</v>
      </c>
      <c r="DPP17">
        <v>-1333473.53462</v>
      </c>
      <c r="DPQ17">
        <v>-1334221.9740800001</v>
      </c>
      <c r="DPR17">
        <v>-1334221.9740800001</v>
      </c>
      <c r="DPS17">
        <v>-1334221.9740800001</v>
      </c>
      <c r="DPT17">
        <v>-1334221.9740800001</v>
      </c>
      <c r="DPU17">
        <v>-1334221.9740800001</v>
      </c>
      <c r="DPV17">
        <v>-1334221.9740800001</v>
      </c>
      <c r="DPW17">
        <v>-1334221.9740800001</v>
      </c>
      <c r="DPX17">
        <v>-1334221.9740800001</v>
      </c>
      <c r="DPY17">
        <v>-1334221.9740800001</v>
      </c>
      <c r="DPZ17">
        <v>-1334221.9740800001</v>
      </c>
      <c r="DQA17">
        <v>-1334221.9740800001</v>
      </c>
      <c r="DQB17">
        <v>-1333473.53462</v>
      </c>
      <c r="DQC17">
        <v>-1333473.53462</v>
      </c>
      <c r="DQD17">
        <v>-1333473.53462</v>
      </c>
      <c r="DQE17">
        <v>-1333473.53462</v>
      </c>
      <c r="DQF17">
        <v>-1333473.53462</v>
      </c>
      <c r="DQG17">
        <v>-1333473.53462</v>
      </c>
      <c r="DQH17">
        <v>-1333473.53462</v>
      </c>
      <c r="DQI17">
        <v>-1333473.53462</v>
      </c>
      <c r="DQJ17">
        <v>-1333473.53462</v>
      </c>
      <c r="DQK17">
        <v>-1333473.53462</v>
      </c>
      <c r="DQL17">
        <v>-1333473.53462</v>
      </c>
      <c r="DQM17">
        <v>-1334221.9740800001</v>
      </c>
      <c r="DQN17">
        <v>-1334221.9740800001</v>
      </c>
      <c r="DQO17">
        <v>-1334221.9740800001</v>
      </c>
      <c r="DQP17">
        <v>-1334221.9740800001</v>
      </c>
      <c r="DQQ17">
        <v>-1334221.9740800001</v>
      </c>
      <c r="DQR17">
        <v>-1334221.9740800001</v>
      </c>
      <c r="DQS17">
        <v>-1334221.9740800001</v>
      </c>
      <c r="DQT17">
        <v>-1334221.9740800001</v>
      </c>
      <c r="DQU17">
        <v>-1334221.9740800001</v>
      </c>
      <c r="DQV17">
        <v>-1334221.9740800001</v>
      </c>
      <c r="DQW17">
        <v>-1334221.9740800001</v>
      </c>
      <c r="DQX17">
        <v>-2833014.6705299998</v>
      </c>
      <c r="DQY17">
        <v>-2833014.6705299998</v>
      </c>
      <c r="DQZ17">
        <v>-2833014.6705299998</v>
      </c>
      <c r="DRA17">
        <v>-2833014.6705299998</v>
      </c>
      <c r="DRB17">
        <v>-2833014.6705299998</v>
      </c>
      <c r="DRC17">
        <v>-2833014.6705299998</v>
      </c>
      <c r="DRD17">
        <v>-2833014.6705299998</v>
      </c>
      <c r="DRE17">
        <v>-2833014.6705299998</v>
      </c>
      <c r="DRF17">
        <v>-2833014.6705299998</v>
      </c>
      <c r="DRG17">
        <v>-2833014.6705299998</v>
      </c>
      <c r="DRH17">
        <v>-2833014.6705299998</v>
      </c>
      <c r="DRI17">
        <v>-2834449.4485399998</v>
      </c>
      <c r="DRJ17">
        <v>-2834449.4485399998</v>
      </c>
      <c r="DRK17">
        <v>-2834449.4485399998</v>
      </c>
      <c r="DRL17">
        <v>-2834449.4485399998</v>
      </c>
      <c r="DRM17">
        <v>-2834449.4485399998</v>
      </c>
      <c r="DRN17">
        <v>-2834449.4485399998</v>
      </c>
      <c r="DRO17">
        <v>-2834449.4485399998</v>
      </c>
      <c r="DRP17">
        <v>-2834449.4485399998</v>
      </c>
      <c r="DRQ17">
        <v>-2834449.4485399998</v>
      </c>
      <c r="DRR17">
        <v>-2834449.4485399998</v>
      </c>
      <c r="DRS17">
        <v>-2834449.4485399998</v>
      </c>
      <c r="DRT17">
        <v>-2833014.6705299998</v>
      </c>
      <c r="DRU17">
        <v>-2833014.6705299998</v>
      </c>
      <c r="DRV17">
        <v>-2833014.6705299998</v>
      </c>
      <c r="DRW17">
        <v>-2833014.6705299998</v>
      </c>
      <c r="DRX17">
        <v>-2833014.6705299998</v>
      </c>
      <c r="DRY17">
        <v>-2833014.6705299998</v>
      </c>
      <c r="DRZ17">
        <v>-2833014.6705299998</v>
      </c>
      <c r="DSA17">
        <v>-2833014.6705299998</v>
      </c>
      <c r="DSB17">
        <v>-2833014.6705299998</v>
      </c>
      <c r="DSC17">
        <v>-2833014.6705299998</v>
      </c>
      <c r="DSD17">
        <v>-2833014.6705299998</v>
      </c>
      <c r="DSE17">
        <v>-2834449.4485399998</v>
      </c>
      <c r="DSF17">
        <v>-2834449.4485399998</v>
      </c>
      <c r="DSG17">
        <v>-2834449.4485399998</v>
      </c>
      <c r="DSH17">
        <v>-2834449.4485399998</v>
      </c>
      <c r="DSI17">
        <v>-2834449.4485399998</v>
      </c>
      <c r="DSJ17">
        <v>-2834449.4485399998</v>
      </c>
      <c r="DSK17">
        <v>-2834449.4485399998</v>
      </c>
      <c r="DSL17">
        <v>-2834449.4485399998</v>
      </c>
      <c r="DSM17">
        <v>-2834449.4485399998</v>
      </c>
      <c r="DSN17">
        <v>-2834449.4485399998</v>
      </c>
      <c r="DSO17">
        <v>-2834449.4485399998</v>
      </c>
      <c r="DSP17">
        <v>-6009161.2654600004</v>
      </c>
      <c r="DSQ17">
        <v>-6009161.2654600004</v>
      </c>
      <c r="DSR17">
        <v>-6009161.2654600004</v>
      </c>
      <c r="DSS17">
        <v>-6009161.2654600004</v>
      </c>
      <c r="DST17">
        <v>-6009161.2654600004</v>
      </c>
      <c r="DSU17">
        <v>-6009161.2654600004</v>
      </c>
      <c r="DSV17">
        <v>-6009161.2654600004</v>
      </c>
      <c r="DSW17">
        <v>-6009161.2654600004</v>
      </c>
      <c r="DSX17">
        <v>-6009161.2654600004</v>
      </c>
      <c r="DSY17">
        <v>-6009161.2654600004</v>
      </c>
      <c r="DSZ17">
        <v>-6009161.2654600004</v>
      </c>
      <c r="DTA17">
        <v>-6011968.7205499997</v>
      </c>
      <c r="DTB17">
        <v>-6011968.7205499997</v>
      </c>
      <c r="DTC17">
        <v>-6011968.7205499997</v>
      </c>
      <c r="DTD17">
        <v>-6011968.7205499997</v>
      </c>
      <c r="DTE17">
        <v>-6011968.7205499997</v>
      </c>
      <c r="DTF17">
        <v>-6011968.7205499997</v>
      </c>
      <c r="DTG17">
        <v>-6011968.7205499997</v>
      </c>
      <c r="DTH17">
        <v>-6011968.7205499997</v>
      </c>
      <c r="DTI17">
        <v>-6011968.7205499997</v>
      </c>
      <c r="DTJ17">
        <v>-6011968.7205499997</v>
      </c>
      <c r="DTK17">
        <v>-6011968.7205499997</v>
      </c>
      <c r="DTL17">
        <v>-6009161.2654600004</v>
      </c>
      <c r="DTM17">
        <v>-6009161.2654600004</v>
      </c>
      <c r="DTN17">
        <v>-6009161.2654600004</v>
      </c>
      <c r="DTO17">
        <v>-6009161.2654600004</v>
      </c>
      <c r="DTP17">
        <v>-6009161.2654600004</v>
      </c>
      <c r="DTQ17">
        <v>-6009161.2654600004</v>
      </c>
      <c r="DTR17">
        <v>-6009161.2654600004</v>
      </c>
      <c r="DTS17">
        <v>-6009161.2654600004</v>
      </c>
      <c r="DTT17">
        <v>-6009161.2654600004</v>
      </c>
      <c r="DTU17">
        <v>-6009161.2654600004</v>
      </c>
      <c r="DTV17">
        <v>-6009161.2654600004</v>
      </c>
      <c r="DTW17">
        <v>-6011968.7205499997</v>
      </c>
      <c r="DTX17">
        <v>-6011968.7205499997</v>
      </c>
      <c r="DTY17">
        <v>-6011968.7205499997</v>
      </c>
      <c r="DTZ17">
        <v>-6011968.7205499997</v>
      </c>
      <c r="DUA17">
        <v>-6011968.7205499997</v>
      </c>
      <c r="DUB17">
        <v>-6011968.7205499997</v>
      </c>
      <c r="DUC17">
        <v>-6011968.7205499997</v>
      </c>
      <c r="DUD17">
        <v>-6011968.7205499997</v>
      </c>
      <c r="DUE17">
        <v>-6011968.7205499997</v>
      </c>
      <c r="DUF17">
        <v>-6011968.7205499997</v>
      </c>
      <c r="DUG17">
        <v>-6011968.7205499997</v>
      </c>
      <c r="DUH17">
        <v>-565996.17965099995</v>
      </c>
      <c r="DUI17">
        <v>-565996.17965099995</v>
      </c>
      <c r="DUJ17">
        <v>-565996.17965099995</v>
      </c>
      <c r="DUK17">
        <v>-565996.17965099995</v>
      </c>
      <c r="DUL17">
        <v>-565996.17965099995</v>
      </c>
      <c r="DUM17">
        <v>-565996.17965099995</v>
      </c>
      <c r="DUN17">
        <v>-565996.17965099995</v>
      </c>
      <c r="DUO17">
        <v>-565996.17965099995</v>
      </c>
      <c r="DUP17">
        <v>-565996.17965099995</v>
      </c>
      <c r="DUQ17">
        <v>-565996.17965099995</v>
      </c>
      <c r="DUR17">
        <v>-565996.17965099995</v>
      </c>
      <c r="DUS17">
        <v>139773.44172</v>
      </c>
      <c r="DUT17">
        <v>139773.44172</v>
      </c>
      <c r="DUU17">
        <v>139773.44172</v>
      </c>
      <c r="DUV17">
        <v>139773.44172</v>
      </c>
      <c r="DUW17">
        <v>139773.44172</v>
      </c>
      <c r="DUX17">
        <v>139773.44172</v>
      </c>
      <c r="DUY17">
        <v>139773.44172</v>
      </c>
      <c r="DUZ17">
        <v>139773.44172</v>
      </c>
      <c r="DVA17">
        <v>139773.44172</v>
      </c>
      <c r="DVB17">
        <v>139773.44172</v>
      </c>
      <c r="DVC17">
        <v>139773.44172</v>
      </c>
      <c r="DVD17">
        <v>-565996.17965099995</v>
      </c>
      <c r="DVE17">
        <v>-565996.17965099995</v>
      </c>
      <c r="DVF17">
        <v>-565996.17965099995</v>
      </c>
      <c r="DVG17">
        <v>-565996.17965099995</v>
      </c>
      <c r="DVH17">
        <v>-565996.17965099995</v>
      </c>
      <c r="DVI17">
        <v>-565996.17965099995</v>
      </c>
      <c r="DVJ17">
        <v>-565996.17965099995</v>
      </c>
      <c r="DVK17">
        <v>-565996.17965099995</v>
      </c>
      <c r="DVL17">
        <v>-565996.17965099995</v>
      </c>
      <c r="DVM17">
        <v>-565996.17965099995</v>
      </c>
      <c r="DVN17">
        <v>-565996.17965099995</v>
      </c>
      <c r="DVO17">
        <v>139773.44172</v>
      </c>
      <c r="DVP17">
        <v>139773.44172</v>
      </c>
      <c r="DVQ17">
        <v>139773.44172</v>
      </c>
      <c r="DVR17">
        <v>139773.44172</v>
      </c>
      <c r="DVS17">
        <v>139773.44172</v>
      </c>
      <c r="DVT17">
        <v>139773.44172</v>
      </c>
      <c r="DVU17">
        <v>139773.44172</v>
      </c>
      <c r="DVV17">
        <v>139773.44172</v>
      </c>
      <c r="DVW17">
        <v>139773.44172</v>
      </c>
      <c r="DVX17">
        <v>139773.44172</v>
      </c>
      <c r="DVY17">
        <v>139773.44172</v>
      </c>
      <c r="DVZ17">
        <v>210791.52278200001</v>
      </c>
      <c r="DWA17">
        <v>210791.52278200001</v>
      </c>
      <c r="DWB17">
        <v>210791.52278200001</v>
      </c>
      <c r="DWC17">
        <v>210791.52278200001</v>
      </c>
      <c r="DWD17">
        <v>210791.52278200001</v>
      </c>
      <c r="DWE17">
        <v>210791.52278200001</v>
      </c>
      <c r="DWF17">
        <v>210791.52278200001</v>
      </c>
      <c r="DWG17">
        <v>210791.52278200001</v>
      </c>
      <c r="DWH17">
        <v>210791.52278200001</v>
      </c>
      <c r="DWI17">
        <v>210791.52278200001</v>
      </c>
      <c r="DWJ17">
        <v>210791.52278200001</v>
      </c>
      <c r="DWK17">
        <v>1563770.3237999999</v>
      </c>
      <c r="DWL17">
        <v>1563770.3237999999</v>
      </c>
      <c r="DWM17">
        <v>1563770.3237999999</v>
      </c>
      <c r="DWN17">
        <v>1563770.3237999999</v>
      </c>
      <c r="DWO17">
        <v>1563770.3237999999</v>
      </c>
      <c r="DWP17">
        <v>1563770.3237999999</v>
      </c>
      <c r="DWQ17">
        <v>1563770.3237999999</v>
      </c>
      <c r="DWR17">
        <v>1563770.3237999999</v>
      </c>
      <c r="DWS17">
        <v>1563770.3237999999</v>
      </c>
      <c r="DWT17">
        <v>1563770.3237999999</v>
      </c>
      <c r="DWU17">
        <v>1563770.3237999999</v>
      </c>
      <c r="DWV17">
        <v>210791.52278200001</v>
      </c>
      <c r="DWW17">
        <v>210791.52278200001</v>
      </c>
      <c r="DWX17">
        <v>210791.52278200001</v>
      </c>
      <c r="DWY17">
        <v>210791.52278200001</v>
      </c>
      <c r="DWZ17">
        <v>210791.52278200001</v>
      </c>
      <c r="DXA17">
        <v>210791.52278200001</v>
      </c>
      <c r="DXB17">
        <v>210791.52278200001</v>
      </c>
      <c r="DXC17">
        <v>210791.52278200001</v>
      </c>
      <c r="DXD17">
        <v>210791.52278200001</v>
      </c>
      <c r="DXE17">
        <v>210791.52278200001</v>
      </c>
      <c r="DXF17">
        <v>210791.52278200001</v>
      </c>
      <c r="DXG17">
        <v>1563770.3237999999</v>
      </c>
      <c r="DXH17">
        <v>1563770.3237999999</v>
      </c>
      <c r="DXI17">
        <v>1563770.3237999999</v>
      </c>
      <c r="DXJ17">
        <v>1563770.3237999999</v>
      </c>
      <c r="DXK17">
        <v>1563770.3237999999</v>
      </c>
      <c r="DXL17">
        <v>1563770.3237999999</v>
      </c>
      <c r="DXM17">
        <v>1563770.3237999999</v>
      </c>
      <c r="DXN17">
        <v>1563770.3237999999</v>
      </c>
      <c r="DXO17">
        <v>1563770.3237999999</v>
      </c>
      <c r="DXP17">
        <v>1563770.3237999999</v>
      </c>
      <c r="DXQ17">
        <v>1563770.3237999999</v>
      </c>
      <c r="DXR17">
        <v>2575669.1941300002</v>
      </c>
      <c r="DXS17">
        <v>2575669.1941300002</v>
      </c>
      <c r="DXT17">
        <v>2575669.1941300002</v>
      </c>
      <c r="DXU17">
        <v>2575669.1941300002</v>
      </c>
      <c r="DXV17">
        <v>2575669.1941300002</v>
      </c>
      <c r="DXW17">
        <v>2575669.1941300002</v>
      </c>
      <c r="DXX17">
        <v>2575669.1941300002</v>
      </c>
      <c r="DXY17">
        <v>2575669.1941300002</v>
      </c>
      <c r="DXZ17">
        <v>2575669.1941300002</v>
      </c>
      <c r="DYA17">
        <v>2575669.1941300002</v>
      </c>
      <c r="DYB17">
        <v>2575669.1941300002</v>
      </c>
      <c r="DYC17">
        <v>5223066.3544600001</v>
      </c>
      <c r="DYD17">
        <v>5223066.3544600001</v>
      </c>
      <c r="DYE17">
        <v>5223066.3544600001</v>
      </c>
      <c r="DYF17">
        <v>5223066.3544600001</v>
      </c>
      <c r="DYG17">
        <v>5223066.3544600001</v>
      </c>
      <c r="DYH17">
        <v>5223066.3544600001</v>
      </c>
      <c r="DYI17">
        <v>5223066.3544600001</v>
      </c>
      <c r="DYJ17">
        <v>5223066.3544600001</v>
      </c>
      <c r="DYK17">
        <v>5223066.3544600001</v>
      </c>
      <c r="DYL17">
        <v>5223066.3544600001</v>
      </c>
      <c r="DYM17">
        <v>5223066.3544600001</v>
      </c>
      <c r="DYN17">
        <v>2575669.1941300002</v>
      </c>
      <c r="DYO17">
        <v>2575669.1941300002</v>
      </c>
      <c r="DYP17">
        <v>2575669.1941300002</v>
      </c>
      <c r="DYQ17">
        <v>2575669.1941300002</v>
      </c>
      <c r="DYR17">
        <v>2575669.1941300002</v>
      </c>
      <c r="DYS17">
        <v>2575669.1941300002</v>
      </c>
      <c r="DYT17">
        <v>2575669.1941300002</v>
      </c>
      <c r="DYU17">
        <v>2575669.1941300002</v>
      </c>
      <c r="DYV17">
        <v>2575669.1941300002</v>
      </c>
      <c r="DYW17">
        <v>2575669.1941300002</v>
      </c>
      <c r="DYX17">
        <v>2575669.1941300002</v>
      </c>
      <c r="DYY17">
        <v>5223066.3544600001</v>
      </c>
      <c r="DYZ17">
        <v>5223066.3544600001</v>
      </c>
      <c r="DZA17">
        <v>5223066.3544600001</v>
      </c>
      <c r="DZB17">
        <v>5223066.3544600001</v>
      </c>
      <c r="DZC17">
        <v>5223066.3544600001</v>
      </c>
      <c r="DZD17">
        <v>5223066.3544600001</v>
      </c>
      <c r="DZE17">
        <v>5223066.3544600001</v>
      </c>
      <c r="DZF17">
        <v>5223066.3544600001</v>
      </c>
      <c r="DZG17">
        <v>5223066.3544600001</v>
      </c>
      <c r="DZH17">
        <v>5223066.3544600001</v>
      </c>
      <c r="DZI17">
        <v>5223066.3544600001</v>
      </c>
      <c r="DZJ17">
        <v>-3154744.3154099998</v>
      </c>
      <c r="DZK17">
        <v>-3154744.3154099998</v>
      </c>
      <c r="DZL17">
        <v>-3154744.3154099998</v>
      </c>
      <c r="DZM17">
        <v>-3154744.3154099998</v>
      </c>
      <c r="DZN17">
        <v>-3154744.3154099998</v>
      </c>
      <c r="DZO17">
        <v>-3154744.3154099998</v>
      </c>
      <c r="DZP17">
        <v>-3154744.3154099998</v>
      </c>
      <c r="DZQ17">
        <v>-3154744.3154099998</v>
      </c>
      <c r="DZR17">
        <v>-3154744.3154099998</v>
      </c>
      <c r="DZS17">
        <v>-3154744.3154099998</v>
      </c>
      <c r="DZT17">
        <v>-3154744.3154099998</v>
      </c>
      <c r="DZU17">
        <v>-3140431.0795900002</v>
      </c>
      <c r="DZV17">
        <v>-3140431.0795900002</v>
      </c>
      <c r="DZW17">
        <v>-3140431.0795900002</v>
      </c>
      <c r="DZX17">
        <v>-3140431.0795900002</v>
      </c>
      <c r="DZY17">
        <v>-3140431.0795900002</v>
      </c>
      <c r="DZZ17">
        <v>-3140431.0795900002</v>
      </c>
      <c r="EAA17">
        <v>-3140431.0795900002</v>
      </c>
      <c r="EAB17">
        <v>-3140431.0795900002</v>
      </c>
      <c r="EAC17">
        <v>-3140431.0795900002</v>
      </c>
      <c r="EAD17">
        <v>-3140431.0795900002</v>
      </c>
      <c r="EAE17">
        <v>-3140431.0795900002</v>
      </c>
      <c r="EAF17">
        <v>-3154744.3154099998</v>
      </c>
      <c r="EAG17">
        <v>-3154744.3154099998</v>
      </c>
      <c r="EAH17">
        <v>-3154744.3154099998</v>
      </c>
      <c r="EAI17">
        <v>-3154744.3154099998</v>
      </c>
      <c r="EAJ17">
        <v>-3154744.3154099998</v>
      </c>
      <c r="EAK17">
        <v>-3154744.3154099998</v>
      </c>
      <c r="EAL17">
        <v>-3154744.3154099998</v>
      </c>
      <c r="EAM17">
        <v>-3154744.3154099998</v>
      </c>
      <c r="EAN17">
        <v>-3154744.3154099998</v>
      </c>
      <c r="EAO17">
        <v>-3154744.3154099998</v>
      </c>
      <c r="EAP17">
        <v>-3154744.3154099998</v>
      </c>
      <c r="EAQ17">
        <v>-3140431.0795900002</v>
      </c>
      <c r="EAR17">
        <v>-3140431.0795900002</v>
      </c>
      <c r="EAS17">
        <v>-3140431.0795900002</v>
      </c>
      <c r="EAT17">
        <v>-3140431.0795900002</v>
      </c>
      <c r="EAU17">
        <v>-3140431.0795900002</v>
      </c>
      <c r="EAV17">
        <v>-3140431.0795900002</v>
      </c>
      <c r="EAW17">
        <v>-3140431.0795900002</v>
      </c>
      <c r="EAX17">
        <v>-3140431.0795900002</v>
      </c>
      <c r="EAY17">
        <v>-3140431.0795900002</v>
      </c>
      <c r="EAZ17">
        <v>-3140431.0795900002</v>
      </c>
      <c r="EBA17">
        <v>-3140431.0795900002</v>
      </c>
      <c r="EBB17">
        <v>-2809506.5682000001</v>
      </c>
      <c r="EBC17">
        <v>-2809506.5682000001</v>
      </c>
      <c r="EBD17">
        <v>-2809506.5682000001</v>
      </c>
      <c r="EBE17">
        <v>-2809506.5682000001</v>
      </c>
      <c r="EBF17">
        <v>-2809506.5682000001</v>
      </c>
      <c r="EBG17">
        <v>-2809506.5682000001</v>
      </c>
      <c r="EBH17">
        <v>-2809506.5682000001</v>
      </c>
      <c r="EBI17">
        <v>-2809506.5682000001</v>
      </c>
      <c r="EBJ17">
        <v>-2809506.5682000001</v>
      </c>
      <c r="EBK17">
        <v>-2809506.5682000001</v>
      </c>
      <c r="EBL17">
        <v>-2809506.5682000001</v>
      </c>
      <c r="EBM17">
        <v>-2782067.7212200002</v>
      </c>
      <c r="EBN17">
        <v>-2782067.7212200002</v>
      </c>
      <c r="EBO17">
        <v>-2782067.7212200002</v>
      </c>
      <c r="EBP17">
        <v>-2782067.7212200002</v>
      </c>
      <c r="EBQ17">
        <v>-2782067.7212200002</v>
      </c>
      <c r="EBR17">
        <v>-2782067.7212200002</v>
      </c>
      <c r="EBS17">
        <v>-2782067.7212200002</v>
      </c>
      <c r="EBT17">
        <v>-2782067.7212200002</v>
      </c>
      <c r="EBU17">
        <v>-2782067.7212200002</v>
      </c>
      <c r="EBV17">
        <v>-2782067.7212200002</v>
      </c>
      <c r="EBW17">
        <v>-2782067.7212200002</v>
      </c>
      <c r="EBX17">
        <v>-2809506.5682000001</v>
      </c>
      <c r="EBY17">
        <v>-2809506.5682000001</v>
      </c>
      <c r="EBZ17">
        <v>-2809506.5682000001</v>
      </c>
      <c r="ECA17">
        <v>-2809506.5682000001</v>
      </c>
      <c r="ECB17">
        <v>-2809506.5682000001</v>
      </c>
      <c r="ECC17">
        <v>-2809506.5682000001</v>
      </c>
      <c r="ECD17">
        <v>-2809506.5682000001</v>
      </c>
      <c r="ECE17">
        <v>-2809506.5682000001</v>
      </c>
      <c r="ECF17">
        <v>-2809506.5682000001</v>
      </c>
      <c r="ECG17">
        <v>-2809506.5682000001</v>
      </c>
      <c r="ECH17">
        <v>-2809506.5682000001</v>
      </c>
      <c r="ECI17">
        <v>-2782067.7212200002</v>
      </c>
      <c r="ECJ17">
        <v>-2782067.7212200002</v>
      </c>
      <c r="ECK17">
        <v>-2782067.7212200002</v>
      </c>
      <c r="ECL17">
        <v>-2782067.7212200002</v>
      </c>
      <c r="ECM17">
        <v>-2782067.7212200002</v>
      </c>
      <c r="ECN17">
        <v>-2782067.7212200002</v>
      </c>
      <c r="ECO17">
        <v>-2782067.7212200002</v>
      </c>
      <c r="ECP17">
        <v>-2782067.7212200002</v>
      </c>
      <c r="ECQ17">
        <v>-2782067.7212200002</v>
      </c>
      <c r="ECR17">
        <v>-2782067.7212200002</v>
      </c>
      <c r="ECS17">
        <v>-2782067.7212200002</v>
      </c>
      <c r="ECT17">
        <v>-1157024.1478200001</v>
      </c>
      <c r="ECU17">
        <v>-1157024.1478200001</v>
      </c>
      <c r="ECV17">
        <v>-1157024.1478200001</v>
      </c>
      <c r="ECW17">
        <v>-1157024.1478200001</v>
      </c>
      <c r="ECX17">
        <v>-1157024.1478200001</v>
      </c>
      <c r="ECY17">
        <v>-1157024.1478200001</v>
      </c>
      <c r="ECZ17">
        <v>-1157024.1478200001</v>
      </c>
      <c r="EDA17">
        <v>-1157024.1478200001</v>
      </c>
      <c r="EDB17">
        <v>-1157024.1478200001</v>
      </c>
      <c r="EDC17">
        <v>-1157024.1478200001</v>
      </c>
      <c r="EDD17">
        <v>-1157024.1478200001</v>
      </c>
      <c r="EDE17">
        <v>-1103334.07855</v>
      </c>
      <c r="EDF17">
        <v>-1103334.07855</v>
      </c>
      <c r="EDG17">
        <v>-1103334.07855</v>
      </c>
      <c r="EDH17">
        <v>-1103334.07855</v>
      </c>
      <c r="EDI17">
        <v>-1103334.07855</v>
      </c>
      <c r="EDJ17">
        <v>-1103334.07855</v>
      </c>
      <c r="EDK17">
        <v>-1103334.07855</v>
      </c>
      <c r="EDL17">
        <v>-1103334.07855</v>
      </c>
      <c r="EDM17">
        <v>-1103334.07855</v>
      </c>
      <c r="EDN17">
        <v>-1103334.07855</v>
      </c>
      <c r="EDO17">
        <v>-1103334.07855</v>
      </c>
      <c r="EDP17">
        <v>-1157024.1478200001</v>
      </c>
      <c r="EDQ17">
        <v>-1157024.1478200001</v>
      </c>
      <c r="EDR17">
        <v>-1157024.1478200001</v>
      </c>
      <c r="EDS17">
        <v>-1157024.1478200001</v>
      </c>
      <c r="EDT17">
        <v>-1157024.1478200001</v>
      </c>
      <c r="EDU17">
        <v>-1157024.1478200001</v>
      </c>
      <c r="EDV17">
        <v>-1157024.1478200001</v>
      </c>
      <c r="EDW17">
        <v>-1157024.1478200001</v>
      </c>
      <c r="EDX17">
        <v>-1157024.1478200001</v>
      </c>
      <c r="EDY17">
        <v>-1157024.1478200001</v>
      </c>
      <c r="EDZ17">
        <v>-1157024.1478200001</v>
      </c>
      <c r="EEA17">
        <v>-1103334.07855</v>
      </c>
      <c r="EEB17">
        <v>-1103334.07855</v>
      </c>
      <c r="EEC17">
        <v>-1103334.07855</v>
      </c>
      <c r="EED17">
        <v>-1103334.07855</v>
      </c>
      <c r="EEE17">
        <v>-1103334.07855</v>
      </c>
      <c r="EEF17">
        <v>-1103334.07855</v>
      </c>
      <c r="EEG17">
        <v>-1103334.07855</v>
      </c>
      <c r="EEH17">
        <v>-1103334.07855</v>
      </c>
      <c r="EEI17">
        <v>-1103334.07855</v>
      </c>
      <c r="EEJ17">
        <v>-1103334.07855</v>
      </c>
      <c r="EEK17">
        <v>-1103334.07855</v>
      </c>
      <c r="EEL17">
        <v>-39675685.7267</v>
      </c>
      <c r="EEM17">
        <v>-39675685.7267</v>
      </c>
      <c r="EEN17">
        <v>-39675685.7267</v>
      </c>
      <c r="EEO17">
        <v>-39675685.7267</v>
      </c>
      <c r="EEP17">
        <v>-39675685.7267</v>
      </c>
      <c r="EEQ17">
        <v>-39675685.7267</v>
      </c>
      <c r="EER17">
        <v>-39675685.7267</v>
      </c>
      <c r="EES17">
        <v>-39675685.7267</v>
      </c>
      <c r="EET17">
        <v>-39675685.7267</v>
      </c>
      <c r="EEU17">
        <v>-39675685.7267</v>
      </c>
      <c r="EEV17">
        <v>-39675685.7267</v>
      </c>
      <c r="EEW17">
        <v>-39675685.7267</v>
      </c>
      <c r="EEX17">
        <v>-39675685.7267</v>
      </c>
      <c r="EEY17">
        <v>-39675685.7267</v>
      </c>
      <c r="EEZ17">
        <v>-39675685.7267</v>
      </c>
      <c r="EFA17">
        <v>-39675685.7267</v>
      </c>
      <c r="EFB17">
        <v>-39675685.7267</v>
      </c>
      <c r="EFC17">
        <v>-39675685.7267</v>
      </c>
      <c r="EFD17">
        <v>-39675685.7267</v>
      </c>
      <c r="EFE17">
        <v>-39675685.7267</v>
      </c>
      <c r="EFF17">
        <v>-39675685.7267</v>
      </c>
      <c r="EFG17">
        <v>-39675685.7267</v>
      </c>
      <c r="EFH17">
        <v>-39675685.7267</v>
      </c>
      <c r="EFI17">
        <v>-39675685.7267</v>
      </c>
      <c r="EFJ17">
        <v>-39675685.7267</v>
      </c>
      <c r="EFK17">
        <v>-39675685.7267</v>
      </c>
      <c r="EFL17">
        <v>-39675685.7267</v>
      </c>
      <c r="EFM17">
        <v>-39675685.7267</v>
      </c>
      <c r="EFN17">
        <v>-39675685.7267</v>
      </c>
      <c r="EFO17">
        <v>-39675685.7267</v>
      </c>
      <c r="EFP17">
        <v>-39675685.7267</v>
      </c>
      <c r="EFQ17">
        <v>-39675685.7267</v>
      </c>
      <c r="EFR17">
        <v>-39675685.7267</v>
      </c>
      <c r="EFS17">
        <v>-39675685.7267</v>
      </c>
      <c r="EFT17">
        <v>-39675685.7267</v>
      </c>
      <c r="EFU17">
        <v>-39675685.7267</v>
      </c>
      <c r="EFV17">
        <v>-39675685.7267</v>
      </c>
      <c r="EFW17">
        <v>-39675685.7267</v>
      </c>
      <c r="EFX17">
        <v>-39675685.7267</v>
      </c>
      <c r="EFY17">
        <v>-39675685.7267</v>
      </c>
      <c r="EFZ17">
        <v>-39675685.7267</v>
      </c>
      <c r="EGA17">
        <v>-39675685.7267</v>
      </c>
      <c r="EGB17">
        <v>-39675685.7267</v>
      </c>
      <c r="EGC17">
        <v>-39675685.7267</v>
      </c>
      <c r="EGD17">
        <v>-60274043.0075</v>
      </c>
      <c r="EGE17">
        <v>-60274043.0075</v>
      </c>
      <c r="EGF17">
        <v>-60274043.0075</v>
      </c>
      <c r="EGG17">
        <v>-60274043.0075</v>
      </c>
      <c r="EGH17">
        <v>-60274043.0075</v>
      </c>
      <c r="EGI17">
        <v>-60274043.0075</v>
      </c>
      <c r="EGJ17">
        <v>-60274043.0075</v>
      </c>
      <c r="EGK17">
        <v>-60274043.0075</v>
      </c>
      <c r="EGL17">
        <v>-60274043.0075</v>
      </c>
      <c r="EGM17">
        <v>-60274043.0075</v>
      </c>
      <c r="EGN17">
        <v>-60274043.0075</v>
      </c>
      <c r="EGO17">
        <v>-60274043.0075</v>
      </c>
      <c r="EGP17">
        <v>-60274043.0075</v>
      </c>
      <c r="EGQ17">
        <v>-60274043.0075</v>
      </c>
      <c r="EGR17">
        <v>-60274043.0075</v>
      </c>
      <c r="EGS17">
        <v>-60274043.0075</v>
      </c>
      <c r="EGT17">
        <v>-60274043.0075</v>
      </c>
      <c r="EGU17">
        <v>-60274043.0075</v>
      </c>
      <c r="EGV17">
        <v>-60274043.0075</v>
      </c>
      <c r="EGW17">
        <v>-60274043.0075</v>
      </c>
      <c r="EGX17">
        <v>-60274043.0075</v>
      </c>
      <c r="EGY17">
        <v>-60274043.0075</v>
      </c>
      <c r="EGZ17">
        <v>-60274043.0075</v>
      </c>
      <c r="EHA17">
        <v>-60274043.0075</v>
      </c>
      <c r="EHB17">
        <v>-60274043.0075</v>
      </c>
      <c r="EHC17">
        <v>-60274043.0075</v>
      </c>
      <c r="EHD17">
        <v>-60274043.0075</v>
      </c>
      <c r="EHE17">
        <v>-60274043.0075</v>
      </c>
      <c r="EHF17">
        <v>-60274043.0075</v>
      </c>
      <c r="EHG17">
        <v>-60274043.0075</v>
      </c>
      <c r="EHH17">
        <v>-60274043.0075</v>
      </c>
      <c r="EHI17">
        <v>-60274043.0075</v>
      </c>
      <c r="EHJ17">
        <v>-60274043.0075</v>
      </c>
      <c r="EHK17">
        <v>-60274043.0075</v>
      </c>
      <c r="EHL17">
        <v>-60274043.0075</v>
      </c>
      <c r="EHM17">
        <v>-60274043.0075</v>
      </c>
      <c r="EHN17">
        <v>-60274043.0075</v>
      </c>
      <c r="EHO17">
        <v>-60274043.0075</v>
      </c>
      <c r="EHP17">
        <v>-60274043.0075</v>
      </c>
      <c r="EHQ17">
        <v>-60274043.0075</v>
      </c>
      <c r="EHR17">
        <v>-60274043.0075</v>
      </c>
      <c r="EHS17">
        <v>-60274043.0075</v>
      </c>
      <c r="EHT17">
        <v>-60274043.0075</v>
      </c>
      <c r="EHU17">
        <v>-60274043.0075</v>
      </c>
      <c r="EHV17">
        <v>-91657162.093099996</v>
      </c>
      <c r="EHW17">
        <v>-91657162.093099996</v>
      </c>
      <c r="EHX17">
        <v>-91657162.093099996</v>
      </c>
      <c r="EHY17">
        <v>-91657162.093099996</v>
      </c>
      <c r="EHZ17">
        <v>-91657162.093099996</v>
      </c>
      <c r="EIA17">
        <v>-91657162.093099996</v>
      </c>
      <c r="EIB17">
        <v>-91657162.093099996</v>
      </c>
      <c r="EIC17">
        <v>-91657162.093099996</v>
      </c>
      <c r="EID17">
        <v>-91657162.093099996</v>
      </c>
      <c r="EIE17">
        <v>-91657162.093099996</v>
      </c>
      <c r="EIF17">
        <v>-91657162.093099996</v>
      </c>
      <c r="EIG17">
        <v>-91657162.093099996</v>
      </c>
      <c r="EIH17">
        <v>-91657162.093099996</v>
      </c>
      <c r="EII17">
        <v>-91657162.093099996</v>
      </c>
      <c r="EIJ17">
        <v>-91657162.093099996</v>
      </c>
      <c r="EIK17">
        <v>-91657162.093099996</v>
      </c>
      <c r="EIL17">
        <v>-91657162.093099996</v>
      </c>
      <c r="EIM17">
        <v>-91657162.093099996</v>
      </c>
      <c r="EIN17">
        <v>-91657162.093099996</v>
      </c>
      <c r="EIO17">
        <v>-91657162.093099996</v>
      </c>
      <c r="EIP17">
        <v>-91657162.093099996</v>
      </c>
      <c r="EIQ17">
        <v>-91657162.093099996</v>
      </c>
      <c r="EIR17">
        <v>-91657162.093099996</v>
      </c>
      <c r="EIS17">
        <v>-91657162.093099996</v>
      </c>
      <c r="EIT17">
        <v>-91657162.093099996</v>
      </c>
      <c r="EIU17">
        <v>-91657162.093099996</v>
      </c>
      <c r="EIV17">
        <v>-91657162.093099996</v>
      </c>
      <c r="EIW17">
        <v>-91657162.093099996</v>
      </c>
      <c r="EIX17">
        <v>-91657162.093099996</v>
      </c>
      <c r="EIY17">
        <v>-91657162.093099996</v>
      </c>
      <c r="EIZ17">
        <v>-91657162.093099996</v>
      </c>
      <c r="EJA17">
        <v>-91657162.093099996</v>
      </c>
      <c r="EJB17">
        <v>-91657162.093099996</v>
      </c>
      <c r="EJC17">
        <v>-91657162.093099996</v>
      </c>
      <c r="EJD17">
        <v>-91657162.093099996</v>
      </c>
      <c r="EJE17">
        <v>-91657162.093099996</v>
      </c>
      <c r="EJF17">
        <v>-91657162.093099996</v>
      </c>
      <c r="EJG17">
        <v>-91657162.093099996</v>
      </c>
      <c r="EJH17">
        <v>-91657162.093099996</v>
      </c>
      <c r="EJI17">
        <v>-91657162.093099996</v>
      </c>
      <c r="EJJ17">
        <v>-91657162.093099996</v>
      </c>
      <c r="EJK17">
        <v>-91657162.093099996</v>
      </c>
      <c r="EJL17">
        <v>-91657162.093099996</v>
      </c>
      <c r="EJM17">
        <v>-91657162.093099996</v>
      </c>
      <c r="EJN17">
        <v>-39675685.7267</v>
      </c>
      <c r="EJO17">
        <v>-39675685.7267</v>
      </c>
      <c r="EJP17">
        <v>-39675685.7267</v>
      </c>
      <c r="EJQ17">
        <v>-39675685.7267</v>
      </c>
      <c r="EJR17">
        <v>-39675685.7267</v>
      </c>
      <c r="EJS17">
        <v>-39675685.7267</v>
      </c>
      <c r="EJT17">
        <v>-39675685.7267</v>
      </c>
      <c r="EJU17">
        <v>-39675685.7267</v>
      </c>
      <c r="EJV17">
        <v>-39675685.7267</v>
      </c>
      <c r="EJW17">
        <v>-39675685.7267</v>
      </c>
      <c r="EJX17">
        <v>-39675685.7267</v>
      </c>
      <c r="EJY17">
        <v>-39675685.7267</v>
      </c>
      <c r="EJZ17">
        <v>-39675685.7267</v>
      </c>
      <c r="EKA17">
        <v>-39675685.7267</v>
      </c>
      <c r="EKB17">
        <v>-39675685.7267</v>
      </c>
      <c r="EKC17">
        <v>-39675685.7267</v>
      </c>
      <c r="EKD17">
        <v>-39675685.7267</v>
      </c>
      <c r="EKE17">
        <v>-39675685.7267</v>
      </c>
      <c r="EKF17">
        <v>-39675685.7267</v>
      </c>
      <c r="EKG17">
        <v>-39675685.7267</v>
      </c>
      <c r="EKH17">
        <v>-39675685.7267</v>
      </c>
      <c r="EKI17">
        <v>-39675685.7267</v>
      </c>
      <c r="EKJ17">
        <v>-39675685.7267</v>
      </c>
      <c r="EKK17">
        <v>-39675685.7267</v>
      </c>
      <c r="EKL17">
        <v>-39675685.7267</v>
      </c>
      <c r="EKM17">
        <v>-39675685.7267</v>
      </c>
      <c r="EKN17">
        <v>-39675685.7267</v>
      </c>
      <c r="EKO17">
        <v>-39675685.7267</v>
      </c>
      <c r="EKP17">
        <v>-39675685.7267</v>
      </c>
      <c r="EKQ17">
        <v>-39675685.7267</v>
      </c>
      <c r="EKR17">
        <v>-39675685.7267</v>
      </c>
      <c r="EKS17">
        <v>-39675685.7267</v>
      </c>
      <c r="EKT17">
        <v>-39675685.7267</v>
      </c>
      <c r="EKU17">
        <v>-39675685.7267</v>
      </c>
      <c r="EKV17">
        <v>-39675685.7267</v>
      </c>
      <c r="EKW17">
        <v>-39675685.7267</v>
      </c>
      <c r="EKX17">
        <v>-39675685.7267</v>
      </c>
      <c r="EKY17">
        <v>-39675685.7267</v>
      </c>
      <c r="EKZ17">
        <v>-39675685.7267</v>
      </c>
      <c r="ELA17">
        <v>-39675685.7267</v>
      </c>
      <c r="ELB17">
        <v>-39675685.7267</v>
      </c>
      <c r="ELC17">
        <v>-39675685.7267</v>
      </c>
      <c r="ELD17">
        <v>-39675685.7267</v>
      </c>
      <c r="ELE17">
        <v>-39675685.7267</v>
      </c>
      <c r="ELF17">
        <v>-60274043.0075</v>
      </c>
      <c r="ELG17">
        <v>-60274043.0075</v>
      </c>
      <c r="ELH17">
        <v>-60274043.0075</v>
      </c>
      <c r="ELI17">
        <v>-60274043.0075</v>
      </c>
      <c r="ELJ17">
        <v>-60274043.0075</v>
      </c>
      <c r="ELK17">
        <v>-60274043.0075</v>
      </c>
      <c r="ELL17">
        <v>-60274043.0075</v>
      </c>
      <c r="ELM17">
        <v>-60274043.0075</v>
      </c>
      <c r="ELN17">
        <v>-60274043.0075</v>
      </c>
      <c r="ELO17">
        <v>-60274043.0075</v>
      </c>
      <c r="ELP17">
        <v>-60274043.0075</v>
      </c>
      <c r="ELQ17">
        <v>-60274043.0075</v>
      </c>
      <c r="ELR17">
        <v>-60274043.0075</v>
      </c>
      <c r="ELS17">
        <v>-60274043.0075</v>
      </c>
      <c r="ELT17">
        <v>-60274043.0075</v>
      </c>
      <c r="ELU17">
        <v>-60274043.0075</v>
      </c>
      <c r="ELV17">
        <v>-60274043.0075</v>
      </c>
      <c r="ELW17">
        <v>-60274043.0075</v>
      </c>
      <c r="ELX17">
        <v>-60274043.0075</v>
      </c>
      <c r="ELY17">
        <v>-60274043.0075</v>
      </c>
      <c r="ELZ17">
        <v>-60274043.0075</v>
      </c>
      <c r="EMA17">
        <v>-60274043.0075</v>
      </c>
      <c r="EMB17">
        <v>-60274043.0075</v>
      </c>
      <c r="EMC17">
        <v>-60274043.0075</v>
      </c>
      <c r="EMD17">
        <v>-60274043.0075</v>
      </c>
      <c r="EME17">
        <v>-60274043.0075</v>
      </c>
      <c r="EMF17">
        <v>-60274043.0075</v>
      </c>
      <c r="EMG17">
        <v>-60274043.0075</v>
      </c>
      <c r="EMH17">
        <v>-60274043.0075</v>
      </c>
      <c r="EMI17">
        <v>-60274043.0075</v>
      </c>
      <c r="EMJ17">
        <v>-60274043.0075</v>
      </c>
      <c r="EMK17">
        <v>-60274043.0075</v>
      </c>
      <c r="EML17">
        <v>-60274043.0075</v>
      </c>
      <c r="EMM17">
        <v>-60274043.0075</v>
      </c>
      <c r="EMN17">
        <v>-60274043.0075</v>
      </c>
      <c r="EMO17">
        <v>-60274043.0075</v>
      </c>
      <c r="EMP17">
        <v>-60274043.0075</v>
      </c>
      <c r="EMQ17">
        <v>-60274043.0075</v>
      </c>
      <c r="EMR17">
        <v>-60274043.0075</v>
      </c>
      <c r="EMS17">
        <v>-60274043.0075</v>
      </c>
      <c r="EMT17">
        <v>-60274043.0075</v>
      </c>
      <c r="EMU17">
        <v>-60274043.0075</v>
      </c>
      <c r="EMV17">
        <v>-60274043.0075</v>
      </c>
      <c r="EMW17">
        <v>-60274043.0075</v>
      </c>
      <c r="EMX17">
        <v>-91657162.093099996</v>
      </c>
      <c r="EMY17">
        <v>-91657162.093099996</v>
      </c>
      <c r="EMZ17">
        <v>-91657162.093099996</v>
      </c>
      <c r="ENA17">
        <v>-91657162.093099996</v>
      </c>
      <c r="ENB17">
        <v>-91657162.093099996</v>
      </c>
      <c r="ENC17">
        <v>-91657162.093099996</v>
      </c>
      <c r="END17">
        <v>-91657162.093099996</v>
      </c>
      <c r="ENE17">
        <v>-91657162.093099996</v>
      </c>
      <c r="ENF17">
        <v>-91657162.093099996</v>
      </c>
      <c r="ENG17">
        <v>-91657162.093099996</v>
      </c>
      <c r="ENH17">
        <v>-91657162.093099996</v>
      </c>
      <c r="ENI17">
        <v>-91657162.093099996</v>
      </c>
      <c r="ENJ17">
        <v>-91657162.093099996</v>
      </c>
      <c r="ENK17">
        <v>-91657162.093099996</v>
      </c>
      <c r="ENL17">
        <v>-91657162.093099996</v>
      </c>
      <c r="ENM17">
        <v>-91657162.093099996</v>
      </c>
      <c r="ENN17">
        <v>-91657162.093099996</v>
      </c>
      <c r="ENO17">
        <v>-91657162.093099996</v>
      </c>
      <c r="ENP17">
        <v>-91657162.093099996</v>
      </c>
      <c r="ENQ17">
        <v>-91657162.093099996</v>
      </c>
      <c r="ENR17">
        <v>-91657162.093099996</v>
      </c>
      <c r="ENS17">
        <v>-91657162.093099996</v>
      </c>
      <c r="ENT17">
        <v>-91657162.093099996</v>
      </c>
      <c r="ENU17">
        <v>-91657162.093099996</v>
      </c>
      <c r="ENV17">
        <v>-91657162.093099996</v>
      </c>
      <c r="ENW17">
        <v>-91657162.093099996</v>
      </c>
      <c r="ENX17">
        <v>-91657162.093099996</v>
      </c>
      <c r="ENY17">
        <v>-91657162.093099996</v>
      </c>
      <c r="ENZ17">
        <v>-91657162.093099996</v>
      </c>
      <c r="EOA17">
        <v>-91657162.093099996</v>
      </c>
      <c r="EOB17">
        <v>-91657162.093099996</v>
      </c>
      <c r="EOC17">
        <v>-91657162.093099996</v>
      </c>
      <c r="EOD17">
        <v>-91657162.093099996</v>
      </c>
      <c r="EOE17">
        <v>-91657162.093099996</v>
      </c>
      <c r="EOF17">
        <v>-91657162.093099996</v>
      </c>
      <c r="EOG17">
        <v>-91657162.093099996</v>
      </c>
      <c r="EOH17">
        <v>-91657162.093099996</v>
      </c>
      <c r="EOI17">
        <v>-91657162.093099996</v>
      </c>
      <c r="EOJ17">
        <v>-91657162.093099996</v>
      </c>
      <c r="EOK17">
        <v>-91657162.093099996</v>
      </c>
      <c r="EOL17">
        <v>-91657162.093099996</v>
      </c>
      <c r="EOM17">
        <v>-91657162.093099996</v>
      </c>
      <c r="EON17">
        <v>-91657162.093099996</v>
      </c>
      <c r="EOO17">
        <v>-91657162.093099996</v>
      </c>
      <c r="EOP17">
        <v>-5308493.7528400002</v>
      </c>
      <c r="EOQ17">
        <v>-4972142.30363</v>
      </c>
      <c r="EOR17">
        <v>-4743547.0333500002</v>
      </c>
      <c r="EOS17">
        <v>-4615300.2058600001</v>
      </c>
      <c r="EOT17">
        <v>-4576559.4029400004</v>
      </c>
      <c r="EOU17">
        <v>-4611034.7318599997</v>
      </c>
      <c r="EOV17">
        <v>-4695107.9087199997</v>
      </c>
      <c r="EOW17">
        <v>-4797072.2045099996</v>
      </c>
      <c r="EOX17">
        <v>-4872444.5688199997</v>
      </c>
      <c r="EOY17">
        <v>-4850944.1846700003</v>
      </c>
      <c r="EOZ17">
        <v>-4830826.1496200003</v>
      </c>
      <c r="EPA17">
        <v>-5094789.2988400003</v>
      </c>
      <c r="EPB17">
        <v>-4653955.7388300002</v>
      </c>
      <c r="EPC17">
        <v>-4281864.79899</v>
      </c>
      <c r="EPD17">
        <v>-3959134.9496599999</v>
      </c>
      <c r="EPE17">
        <v>-3661002.1892400002</v>
      </c>
      <c r="EPF17">
        <v>-3356635.9629799998</v>
      </c>
      <c r="EPG17">
        <v>-3010192.0632500001</v>
      </c>
      <c r="EPH17">
        <v>-1559054.46193</v>
      </c>
      <c r="EPI17">
        <v>-1025990.57053</v>
      </c>
      <c r="EPJ17">
        <v>-790187.62544600002</v>
      </c>
      <c r="EPK17">
        <v>-655680.12677600002</v>
      </c>
      <c r="EPL17">
        <v>-4959095.6795600001</v>
      </c>
      <c r="EPM17">
        <v>-4520510.1297800001</v>
      </c>
      <c r="EPN17">
        <v>-4421679.3890899997</v>
      </c>
      <c r="EPO17">
        <v>-4461463.6575999996</v>
      </c>
      <c r="EPP17">
        <v>-4559642.0775800003</v>
      </c>
      <c r="EPQ17">
        <v>-4671308.8026200002</v>
      </c>
      <c r="EPR17">
        <v>-4763147.2457800005</v>
      </c>
      <c r="EPS17">
        <v>-4828532.9299299996</v>
      </c>
      <c r="EPT17">
        <v>-4857093.7310899999</v>
      </c>
      <c r="EPU17">
        <v>-4847218.1163699999</v>
      </c>
      <c r="EPV17">
        <v>-4830826.1496200003</v>
      </c>
      <c r="EPW17">
        <v>-4651681.1083300002</v>
      </c>
      <c r="EPX17">
        <v>-3907301.7888199999</v>
      </c>
      <c r="EPY17">
        <v>-3455829.3643899998</v>
      </c>
      <c r="EPZ17">
        <v>-3092198.9893</v>
      </c>
      <c r="EQA17">
        <v>-2673732.5090700001</v>
      </c>
      <c r="EQB17">
        <v>-2291626.90497</v>
      </c>
      <c r="EQC17">
        <v>-1722608.2186499999</v>
      </c>
      <c r="EQD17">
        <v>-1225612.3515600001</v>
      </c>
      <c r="EQE17">
        <v>-913335.65506400005</v>
      </c>
      <c r="EQF17">
        <v>-752200.89405100001</v>
      </c>
      <c r="EQG17">
        <v>-655680.12677600002</v>
      </c>
      <c r="EQH17">
        <v>-7948550.9879999999</v>
      </c>
      <c r="EQI17">
        <v>-7389972.3449100005</v>
      </c>
      <c r="EQJ17">
        <v>-6976386.7374999998</v>
      </c>
      <c r="EQK17">
        <v>-6690917.6059900001</v>
      </c>
      <c r="EQL17">
        <v>-6510556.78192</v>
      </c>
      <c r="EQM17">
        <v>-6403736.5569599997</v>
      </c>
      <c r="EQN17">
        <v>-6328858.7670099996</v>
      </c>
      <c r="EQO17">
        <v>-6235489.3408399997</v>
      </c>
      <c r="EQP17">
        <v>-5886092.3420599997</v>
      </c>
      <c r="EQQ17">
        <v>-5475272.2781100003</v>
      </c>
      <c r="EQR17">
        <v>-5361964.4186000004</v>
      </c>
      <c r="EQS17">
        <v>-7521142.0800000001</v>
      </c>
      <c r="EQT17">
        <v>-6753599.2153200004</v>
      </c>
      <c r="EQU17">
        <v>-6053022.2687900001</v>
      </c>
      <c r="EQV17">
        <v>-5378587.0935899997</v>
      </c>
      <c r="EQW17">
        <v>-4679442.3545300001</v>
      </c>
      <c r="EQX17">
        <v>-3894939.0192</v>
      </c>
      <c r="EQY17">
        <v>-2959027.0760599999</v>
      </c>
      <c r="EQZ17">
        <v>756192.47139099997</v>
      </c>
      <c r="ERA17">
        <v>2091982.2113399999</v>
      </c>
      <c r="ERB17">
        <v>2669239.1241100002</v>
      </c>
      <c r="ERC17">
        <v>2988327.6270900001</v>
      </c>
      <c r="ERD17">
        <v>-7381397.4487100001</v>
      </c>
      <c r="ERE17">
        <v>-6584956.9374900004</v>
      </c>
      <c r="ERF17">
        <v>-6275738.3791199997</v>
      </c>
      <c r="ERG17">
        <v>-6143914.2877500001</v>
      </c>
      <c r="ERH17">
        <v>-6080584.0315699996</v>
      </c>
      <c r="ERI17">
        <v>-6016611.4308900004</v>
      </c>
      <c r="ERJ17">
        <v>-5944048.9947199998</v>
      </c>
      <c r="ERK17">
        <v>-5841204.3058799999</v>
      </c>
      <c r="ERL17">
        <v>-5636016.3029500004</v>
      </c>
      <c r="ERM17">
        <v>-5453847.0555699999</v>
      </c>
      <c r="ERN17">
        <v>-5361964.4186000004</v>
      </c>
      <c r="ERO17">
        <v>-6770088.4094000002</v>
      </c>
      <c r="ERP17">
        <v>-5357783.8574099997</v>
      </c>
      <c r="ERQ17">
        <v>-4327969.87139</v>
      </c>
      <c r="ERR17">
        <v>-3382259.7202900001</v>
      </c>
      <c r="ERS17">
        <v>-2243284.3772399998</v>
      </c>
      <c r="ERT17">
        <v>-1193949.09038</v>
      </c>
      <c r="ERU17">
        <v>309553.11595399998</v>
      </c>
      <c r="ERV17">
        <v>1584105.7309600001</v>
      </c>
      <c r="ERW17">
        <v>2365201.43505</v>
      </c>
      <c r="ERX17">
        <v>2759410.6353500001</v>
      </c>
      <c r="ERY17">
        <v>2988327.6270900001</v>
      </c>
      <c r="ERZ17">
        <v>-11853358.3934</v>
      </c>
      <c r="ESA17">
        <v>-10909408.0243</v>
      </c>
      <c r="ESB17">
        <v>-10148618.2531</v>
      </c>
      <c r="ESC17">
        <v>-9534127.0338899996</v>
      </c>
      <c r="ESD17">
        <v>-9017928.5601300001</v>
      </c>
      <c r="ESE17">
        <v>-8538436.6049799994</v>
      </c>
      <c r="ESF17">
        <v>-8021010.6477800002</v>
      </c>
      <c r="ESG17">
        <v>-7384452.9575899998</v>
      </c>
      <c r="ESH17">
        <v>-5928992.5642600004</v>
      </c>
      <c r="ESI17">
        <v>-4550932.5046199998</v>
      </c>
      <c r="ESJ17">
        <v>-4213792.3632300003</v>
      </c>
      <c r="ESK17">
        <v>-10998540.577400001</v>
      </c>
      <c r="ESL17">
        <v>-9636661.7651300002</v>
      </c>
      <c r="ESM17">
        <v>-8301889.3157099998</v>
      </c>
      <c r="ESN17">
        <v>-6909466.0091000004</v>
      </c>
      <c r="ESO17">
        <v>-5355699.7053500004</v>
      </c>
      <c r="ESP17">
        <v>-3520841.52947</v>
      </c>
      <c r="ESQ17">
        <v>-1281347.2659</v>
      </c>
      <c r="ESR17">
        <v>7378983.1938899998</v>
      </c>
      <c r="ESS17">
        <v>10458534.991900001</v>
      </c>
      <c r="EST17">
        <v>11772876.3376</v>
      </c>
      <c r="ESU17">
        <v>12486791.7281</v>
      </c>
      <c r="ESV17">
        <v>-10918756.3048</v>
      </c>
      <c r="ESW17">
        <v>-9448787.4447000008</v>
      </c>
      <c r="ESX17">
        <v>-8661861.4675299991</v>
      </c>
      <c r="ESY17">
        <v>-8078477.91524</v>
      </c>
      <c r="ESZ17">
        <v>-7558915.1687399996</v>
      </c>
      <c r="ETA17">
        <v>-6996244.58048</v>
      </c>
      <c r="ETB17">
        <v>-6463393.1137899999</v>
      </c>
      <c r="ETC17">
        <v>-5904220.4992800001</v>
      </c>
      <c r="ETD17">
        <v>-5096987.199</v>
      </c>
      <c r="ETE17">
        <v>-4486947.0697799996</v>
      </c>
      <c r="ETF17">
        <v>-4213792.3632300003</v>
      </c>
      <c r="ETG17">
        <v>-9701480.0050000008</v>
      </c>
      <c r="ETH17">
        <v>-6993330.95811</v>
      </c>
      <c r="ETI17">
        <v>-4742040.2705800002</v>
      </c>
      <c r="ETJ17">
        <v>-2520191.6786000002</v>
      </c>
      <c r="ETK17">
        <v>214746.17409499999</v>
      </c>
      <c r="ETL17">
        <v>2744846.3164499998</v>
      </c>
      <c r="ETM17">
        <v>6304825.6114800004</v>
      </c>
      <c r="ETN17">
        <v>9278420.8627599999</v>
      </c>
      <c r="ETO17">
        <v>11077446.6963</v>
      </c>
      <c r="ETP17">
        <v>11974694.571699999</v>
      </c>
      <c r="ETQ17">
        <v>12486791.7281</v>
      </c>
      <c r="ETR17">
        <v>373120.03940499999</v>
      </c>
      <c r="ETS17">
        <v>373120.03940499999</v>
      </c>
      <c r="ETT17">
        <v>373120.03940499999</v>
      </c>
      <c r="ETU17">
        <v>373120.03940499999</v>
      </c>
      <c r="ETV17">
        <v>373120.03940499999</v>
      </c>
      <c r="ETW17">
        <v>373120.03940499999</v>
      </c>
      <c r="ETX17">
        <v>373120.03940499999</v>
      </c>
      <c r="ETY17">
        <v>373120.03940499999</v>
      </c>
      <c r="ETZ17">
        <v>373120.03940499999</v>
      </c>
      <c r="EUA17">
        <v>373120.03940499999</v>
      </c>
      <c r="EUB17">
        <v>373120.03940499999</v>
      </c>
      <c r="EUC17">
        <v>381128.17993500002</v>
      </c>
      <c r="EUD17">
        <v>381128.17993500002</v>
      </c>
      <c r="EUE17">
        <v>381128.17993500002</v>
      </c>
      <c r="EUF17">
        <v>381128.17993500002</v>
      </c>
      <c r="EUG17">
        <v>381128.17993500002</v>
      </c>
      <c r="EUH17">
        <v>381128.17993500002</v>
      </c>
      <c r="EUI17">
        <v>381128.17993500002</v>
      </c>
      <c r="EUJ17">
        <v>381128.17993500002</v>
      </c>
      <c r="EUK17">
        <v>381128.17993500002</v>
      </c>
      <c r="EUL17">
        <v>381128.17993500002</v>
      </c>
      <c r="EUM17">
        <v>381128.17993500002</v>
      </c>
      <c r="EUN17">
        <v>373120.03940499999</v>
      </c>
      <c r="EUO17">
        <v>373120.03940499999</v>
      </c>
      <c r="EUP17">
        <v>373120.03940499999</v>
      </c>
      <c r="EUQ17">
        <v>373120.03940499999</v>
      </c>
      <c r="EUR17">
        <v>373120.03940499999</v>
      </c>
      <c r="EUS17">
        <v>373120.03940499999</v>
      </c>
      <c r="EUT17">
        <v>373120.03940499999</v>
      </c>
      <c r="EUU17">
        <v>373120.03940499999</v>
      </c>
      <c r="EUV17">
        <v>373120.03940499999</v>
      </c>
      <c r="EUW17">
        <v>373120.03940499999</v>
      </c>
      <c r="EUX17">
        <v>373120.03940499999</v>
      </c>
      <c r="EUY17">
        <v>381128.17993500002</v>
      </c>
      <c r="EUZ17">
        <v>381128.17993500002</v>
      </c>
      <c r="EVA17">
        <v>381128.17993500002</v>
      </c>
      <c r="EVB17">
        <v>381128.17993500002</v>
      </c>
      <c r="EVC17">
        <v>381128.17993500002</v>
      </c>
      <c r="EVD17">
        <v>381128.17993500002</v>
      </c>
      <c r="EVE17">
        <v>381128.17993500002</v>
      </c>
      <c r="EVF17">
        <v>381128.17993500002</v>
      </c>
      <c r="EVG17">
        <v>381128.17993500002</v>
      </c>
      <c r="EVH17">
        <v>381128.17993500002</v>
      </c>
      <c r="EVI17">
        <v>381128.17993500002</v>
      </c>
      <c r="EVJ17">
        <v>1984520.99896</v>
      </c>
      <c r="EVK17">
        <v>1984520.99896</v>
      </c>
      <c r="EVL17">
        <v>1984520.99896</v>
      </c>
      <c r="EVM17">
        <v>1984520.99896</v>
      </c>
      <c r="EVN17">
        <v>1984520.99896</v>
      </c>
      <c r="EVO17">
        <v>1984520.99896</v>
      </c>
      <c r="EVP17">
        <v>1984520.99896</v>
      </c>
      <c r="EVQ17">
        <v>1984520.99896</v>
      </c>
      <c r="EVR17">
        <v>1984520.99896</v>
      </c>
      <c r="EVS17">
        <v>1984520.99896</v>
      </c>
      <c r="EVT17">
        <v>1984520.99896</v>
      </c>
      <c r="EVU17">
        <v>1999872.8135500001</v>
      </c>
      <c r="EVV17">
        <v>1999872.8135500001</v>
      </c>
      <c r="EVW17">
        <v>1999872.8135500001</v>
      </c>
      <c r="EVX17">
        <v>1999872.8135500001</v>
      </c>
      <c r="EVY17">
        <v>1999872.8135500001</v>
      </c>
      <c r="EVZ17">
        <v>1999872.8135500001</v>
      </c>
      <c r="EWA17">
        <v>1999872.8135500001</v>
      </c>
      <c r="EWB17">
        <v>1999872.8135500001</v>
      </c>
      <c r="EWC17">
        <v>1999872.8135500001</v>
      </c>
      <c r="EWD17">
        <v>1999872.8135500001</v>
      </c>
      <c r="EWE17">
        <v>1999872.8135500001</v>
      </c>
      <c r="EWF17">
        <v>1984520.99896</v>
      </c>
      <c r="EWG17">
        <v>1984520.99896</v>
      </c>
      <c r="EWH17">
        <v>1984520.99896</v>
      </c>
      <c r="EWI17">
        <v>1984520.99896</v>
      </c>
      <c r="EWJ17">
        <v>1984520.99896</v>
      </c>
      <c r="EWK17">
        <v>1984520.99896</v>
      </c>
      <c r="EWL17">
        <v>1984520.99896</v>
      </c>
      <c r="EWM17">
        <v>1984520.99896</v>
      </c>
      <c r="EWN17">
        <v>1984520.99896</v>
      </c>
      <c r="EWO17">
        <v>1984520.99896</v>
      </c>
      <c r="EWP17">
        <v>1984520.99896</v>
      </c>
      <c r="EWQ17">
        <v>1999872.8135500001</v>
      </c>
      <c r="EWR17">
        <v>1999872.8135500001</v>
      </c>
      <c r="EWS17">
        <v>1999872.8135500001</v>
      </c>
      <c r="EWT17">
        <v>1999872.8135500001</v>
      </c>
      <c r="EWU17">
        <v>1999872.8135500001</v>
      </c>
      <c r="EWV17">
        <v>1999872.8135500001</v>
      </c>
      <c r="EWW17">
        <v>1999872.8135500001</v>
      </c>
      <c r="EWX17">
        <v>1999872.8135500001</v>
      </c>
      <c r="EWY17">
        <v>1999872.8135500001</v>
      </c>
      <c r="EWZ17">
        <v>1999872.8135500001</v>
      </c>
      <c r="EXA17">
        <v>1999872.8135500001</v>
      </c>
      <c r="EXB17">
        <v>6002082.7269099997</v>
      </c>
      <c r="EXC17">
        <v>6002082.7269099997</v>
      </c>
      <c r="EXD17">
        <v>6002082.7269099997</v>
      </c>
      <c r="EXE17">
        <v>6002082.7269099997</v>
      </c>
      <c r="EXF17">
        <v>6002082.7269099997</v>
      </c>
      <c r="EXG17">
        <v>6002082.7269099997</v>
      </c>
      <c r="EXH17">
        <v>6002082.7269099997</v>
      </c>
      <c r="EXI17">
        <v>6002082.7269099997</v>
      </c>
      <c r="EXJ17">
        <v>6002082.7269099997</v>
      </c>
      <c r="EXK17">
        <v>6002082.7269099997</v>
      </c>
      <c r="EXL17">
        <v>6002082.7269099997</v>
      </c>
      <c r="EXM17">
        <v>6032121.8896199996</v>
      </c>
      <c r="EXN17">
        <v>6032121.8896199996</v>
      </c>
      <c r="EXO17">
        <v>6032121.8896199996</v>
      </c>
      <c r="EXP17">
        <v>6032121.8896199996</v>
      </c>
      <c r="EXQ17">
        <v>6032121.8896199996</v>
      </c>
      <c r="EXR17">
        <v>6032121.8896199996</v>
      </c>
      <c r="EXS17">
        <v>6032121.8896199996</v>
      </c>
      <c r="EXT17">
        <v>6032121.8896199996</v>
      </c>
      <c r="EXU17">
        <v>6032121.8896199996</v>
      </c>
      <c r="EXV17">
        <v>6032121.8896199996</v>
      </c>
      <c r="EXW17">
        <v>6032121.8896199996</v>
      </c>
      <c r="EXX17">
        <v>6002082.7269099997</v>
      </c>
      <c r="EXY17">
        <v>6002082.7269099997</v>
      </c>
      <c r="EXZ17">
        <v>6002082.7269099997</v>
      </c>
      <c r="EYA17">
        <v>6002082.7269099997</v>
      </c>
      <c r="EYB17">
        <v>6002082.7269099997</v>
      </c>
      <c r="EYC17">
        <v>6002082.7269099997</v>
      </c>
      <c r="EYD17">
        <v>6002082.7269099997</v>
      </c>
      <c r="EYE17">
        <v>6002082.7269099997</v>
      </c>
      <c r="EYF17">
        <v>6002082.7269099997</v>
      </c>
      <c r="EYG17">
        <v>6002082.7269099997</v>
      </c>
      <c r="EYH17">
        <v>6002082.7269099997</v>
      </c>
      <c r="EYI17">
        <v>6032121.8896199996</v>
      </c>
      <c r="EYJ17">
        <v>6032121.8896199996</v>
      </c>
      <c r="EYK17">
        <v>6032121.8896199996</v>
      </c>
      <c r="EYL17">
        <v>6032121.8896199996</v>
      </c>
      <c r="EYM17">
        <v>6032121.8896199996</v>
      </c>
      <c r="EYN17">
        <v>6032121.8896199996</v>
      </c>
      <c r="EYO17">
        <v>6032121.8896199996</v>
      </c>
      <c r="EYP17">
        <v>6032121.8896199996</v>
      </c>
      <c r="EYQ17">
        <v>6032121.8896199996</v>
      </c>
      <c r="EYR17">
        <v>6032121.8896199996</v>
      </c>
      <c r="EYS17">
        <v>6032121.8896199996</v>
      </c>
      <c r="EYT17">
        <v>-2266133.9729800001</v>
      </c>
      <c r="EYU17">
        <v>-2266133.9729800001</v>
      </c>
      <c r="EYV17">
        <v>-2266133.9729800001</v>
      </c>
      <c r="EYW17">
        <v>-2266133.9729800001</v>
      </c>
      <c r="EYX17">
        <v>-2266133.9729800001</v>
      </c>
      <c r="EYY17">
        <v>-2266133.9729800001</v>
      </c>
      <c r="EYZ17">
        <v>-2266133.9729800001</v>
      </c>
      <c r="EZA17">
        <v>-2266133.9729800001</v>
      </c>
      <c r="EZB17">
        <v>-2266133.9729800001</v>
      </c>
      <c r="EZC17">
        <v>-2266133.9729800001</v>
      </c>
      <c r="EZD17">
        <v>-2266133.9729800001</v>
      </c>
      <c r="EZE17">
        <v>-2266133.9729800001</v>
      </c>
      <c r="EZF17">
        <v>-2266133.9729800001</v>
      </c>
      <c r="EZG17">
        <v>-2266133.9729800001</v>
      </c>
      <c r="EZH17">
        <v>-2266133.9729800001</v>
      </c>
      <c r="EZI17">
        <v>-2266133.9729800001</v>
      </c>
      <c r="EZJ17">
        <v>-2266133.9729800001</v>
      </c>
      <c r="EZK17">
        <v>-2266133.9729800001</v>
      </c>
      <c r="EZL17">
        <v>-2266133.9729800001</v>
      </c>
      <c r="EZM17">
        <v>-2266133.9729800001</v>
      </c>
      <c r="EZN17">
        <v>-2266133.9729800001</v>
      </c>
      <c r="EZO17">
        <v>-2266133.9729800001</v>
      </c>
      <c r="EZP17">
        <v>-2266133.9729800001</v>
      </c>
      <c r="EZQ17">
        <v>-2266133.9729800001</v>
      </c>
      <c r="EZR17">
        <v>-2266133.9729800001</v>
      </c>
      <c r="EZS17">
        <v>-2266133.9729800001</v>
      </c>
      <c r="EZT17">
        <v>-2266133.9729800001</v>
      </c>
      <c r="EZU17">
        <v>-2266133.9729800001</v>
      </c>
      <c r="EZV17">
        <v>-2266133.9729800001</v>
      </c>
      <c r="EZW17">
        <v>-2266133.9729800001</v>
      </c>
      <c r="EZX17">
        <v>-2266133.9729800001</v>
      </c>
      <c r="EZY17">
        <v>-2266133.9729800001</v>
      </c>
      <c r="EZZ17">
        <v>-2266133.9729800001</v>
      </c>
      <c r="FAA17">
        <v>-2266133.9729800001</v>
      </c>
      <c r="FAB17">
        <v>-2266133.9729800001</v>
      </c>
      <c r="FAC17">
        <v>-2266133.9729800001</v>
      </c>
      <c r="FAD17">
        <v>-2266133.9729800001</v>
      </c>
      <c r="FAE17">
        <v>-2266133.9729800001</v>
      </c>
      <c r="FAF17">
        <v>-2266133.9729800001</v>
      </c>
      <c r="FAG17">
        <v>-2266133.9729800001</v>
      </c>
      <c r="FAH17">
        <v>-2266133.9729800001</v>
      </c>
      <c r="FAI17">
        <v>-2266133.9729800001</v>
      </c>
      <c r="FAJ17">
        <v>-2266133.9729800001</v>
      </c>
      <c r="FAK17">
        <v>-2266133.9729800001</v>
      </c>
      <c r="FAL17">
        <v>-4256137.5579300001</v>
      </c>
      <c r="FAM17">
        <v>-4256137.5579300001</v>
      </c>
      <c r="FAN17">
        <v>-4256137.5579300001</v>
      </c>
      <c r="FAO17">
        <v>-4256137.5579300001</v>
      </c>
      <c r="FAP17">
        <v>-4256137.5579300001</v>
      </c>
      <c r="FAQ17">
        <v>-4256137.5579300001</v>
      </c>
      <c r="FAR17">
        <v>-4256137.5579300001</v>
      </c>
      <c r="FAS17">
        <v>-4256137.5579300001</v>
      </c>
      <c r="FAT17">
        <v>-4256137.5579300001</v>
      </c>
      <c r="FAU17">
        <v>-4256137.5579300001</v>
      </c>
      <c r="FAV17">
        <v>-4256137.5579300001</v>
      </c>
      <c r="FAW17">
        <v>-4256137.5579300001</v>
      </c>
      <c r="FAX17">
        <v>-4256137.5579300001</v>
      </c>
      <c r="FAY17">
        <v>-4256137.5579300001</v>
      </c>
      <c r="FAZ17">
        <v>-4256137.5579300001</v>
      </c>
      <c r="FBA17">
        <v>-4256137.5579300001</v>
      </c>
      <c r="FBB17">
        <v>-4256137.5579300001</v>
      </c>
      <c r="FBC17">
        <v>-4256137.5579300001</v>
      </c>
      <c r="FBD17">
        <v>-4256137.5579300001</v>
      </c>
      <c r="FBE17">
        <v>-4256137.5579300001</v>
      </c>
      <c r="FBF17">
        <v>-4256137.5579300001</v>
      </c>
      <c r="FBG17">
        <v>-4256137.5579300001</v>
      </c>
      <c r="FBH17">
        <v>-4256137.5579300001</v>
      </c>
      <c r="FBI17">
        <v>-4256137.5579300001</v>
      </c>
      <c r="FBJ17">
        <v>-4256137.5579300001</v>
      </c>
      <c r="FBK17">
        <v>-4256137.5579300001</v>
      </c>
      <c r="FBL17">
        <v>-4256137.5579300001</v>
      </c>
      <c r="FBM17">
        <v>-4256137.5579300001</v>
      </c>
      <c r="FBN17">
        <v>-4256137.5579300001</v>
      </c>
      <c r="FBO17">
        <v>-4256137.5579300001</v>
      </c>
      <c r="FBP17">
        <v>-4256137.5579300001</v>
      </c>
      <c r="FBQ17">
        <v>-4256137.5579300001</v>
      </c>
      <c r="FBR17">
        <v>-4256137.5579300001</v>
      </c>
      <c r="FBS17">
        <v>-4256137.5579300001</v>
      </c>
      <c r="FBT17">
        <v>-4256137.5579300001</v>
      </c>
      <c r="FBU17">
        <v>-4256137.5579300001</v>
      </c>
      <c r="FBV17">
        <v>-4256137.5579300001</v>
      </c>
      <c r="FBW17">
        <v>-4256137.5579300001</v>
      </c>
      <c r="FBX17">
        <v>-4256137.5579300001</v>
      </c>
      <c r="FBY17">
        <v>-4256137.5579300001</v>
      </c>
      <c r="FBZ17">
        <v>-4256137.5579300001</v>
      </c>
      <c r="FCA17">
        <v>-4256137.5579300001</v>
      </c>
      <c r="FCB17">
        <v>-4256137.5579300001</v>
      </c>
      <c r="FCC17">
        <v>-4256137.5579300001</v>
      </c>
      <c r="FCD17">
        <v>-8236144.7278300002</v>
      </c>
      <c r="FCE17">
        <v>-8236144.7278300002</v>
      </c>
      <c r="FCF17">
        <v>-8236144.7278300002</v>
      </c>
      <c r="FCG17">
        <v>-8236144.7278300002</v>
      </c>
      <c r="FCH17">
        <v>-8236144.7278300002</v>
      </c>
      <c r="FCI17">
        <v>-8236144.7278300002</v>
      </c>
      <c r="FCJ17">
        <v>-8236144.7278300002</v>
      </c>
      <c r="FCK17">
        <v>-8236144.7278300002</v>
      </c>
      <c r="FCL17">
        <v>-8236144.7278300002</v>
      </c>
      <c r="FCM17">
        <v>-8236144.7278300002</v>
      </c>
      <c r="FCN17">
        <v>-8236144.7278300002</v>
      </c>
      <c r="FCO17">
        <v>-8236144.7278300002</v>
      </c>
      <c r="FCP17">
        <v>-8236144.7278300002</v>
      </c>
      <c r="FCQ17">
        <v>-8236144.7278300002</v>
      </c>
      <c r="FCR17">
        <v>-8236144.7278300002</v>
      </c>
      <c r="FCS17">
        <v>-8236144.7278300002</v>
      </c>
      <c r="FCT17">
        <v>-8236144.7278300002</v>
      </c>
      <c r="FCU17">
        <v>-8236144.7278300002</v>
      </c>
      <c r="FCV17">
        <v>-8236144.7278300002</v>
      </c>
      <c r="FCW17">
        <v>-8236144.7278300002</v>
      </c>
      <c r="FCX17">
        <v>-8236144.7278300002</v>
      </c>
      <c r="FCY17">
        <v>-8236144.7278300002</v>
      </c>
      <c r="FCZ17">
        <v>-8236144.7278300002</v>
      </c>
      <c r="FDA17">
        <v>-8236144.7278300002</v>
      </c>
      <c r="FDB17">
        <v>-8236144.7278300002</v>
      </c>
      <c r="FDC17">
        <v>-8236144.7278300002</v>
      </c>
      <c r="FDD17">
        <v>-8236144.7278300002</v>
      </c>
      <c r="FDE17">
        <v>-8236144.7278300002</v>
      </c>
      <c r="FDF17">
        <v>-8236144.7278300002</v>
      </c>
      <c r="FDG17">
        <v>-8236144.7278300002</v>
      </c>
      <c r="FDH17">
        <v>-8236144.7278300002</v>
      </c>
      <c r="FDI17">
        <v>-8236144.7278300002</v>
      </c>
      <c r="FDJ17">
        <v>-8236144.7278300002</v>
      </c>
      <c r="FDK17">
        <v>-8236144.7278300002</v>
      </c>
      <c r="FDL17">
        <v>-8236144.7278300002</v>
      </c>
      <c r="FDM17">
        <v>-8236144.7278300002</v>
      </c>
      <c r="FDN17">
        <v>-8236144.7278300002</v>
      </c>
      <c r="FDO17">
        <v>-8236144.7278300002</v>
      </c>
      <c r="FDP17">
        <v>-8236144.7278300002</v>
      </c>
      <c r="FDQ17">
        <v>-8236144.7278300002</v>
      </c>
      <c r="FDR17">
        <v>-8236144.7278300002</v>
      </c>
      <c r="FDS17">
        <v>-8236144.7278300002</v>
      </c>
      <c r="FDT17">
        <v>-8236144.7278300002</v>
      </c>
      <c r="FDU17">
        <v>-8236144.7278300002</v>
      </c>
      <c r="FDV17">
        <v>-18937608.685600001</v>
      </c>
      <c r="FDW17">
        <v>-18937608.685600001</v>
      </c>
      <c r="FDX17">
        <v>-18937608.685600001</v>
      </c>
      <c r="FDY17">
        <v>-18937608.685600001</v>
      </c>
      <c r="FDZ17">
        <v>-18937608.685600001</v>
      </c>
      <c r="FEA17">
        <v>-18937608.685600001</v>
      </c>
      <c r="FEB17">
        <v>-18937608.685600001</v>
      </c>
      <c r="FEC17">
        <v>-18937608.685600001</v>
      </c>
      <c r="FED17">
        <v>-18937608.685600001</v>
      </c>
      <c r="FEE17">
        <v>-18937608.685600001</v>
      </c>
      <c r="FEF17">
        <v>-18937608.685600001</v>
      </c>
      <c r="FEG17">
        <v>-18937608.685600001</v>
      </c>
      <c r="FEH17">
        <v>-18937608.685600001</v>
      </c>
      <c r="FEI17">
        <v>-18937608.685600001</v>
      </c>
      <c r="FEJ17">
        <v>-18937608.685600001</v>
      </c>
      <c r="FEK17">
        <v>-18937608.685600001</v>
      </c>
      <c r="FEL17">
        <v>-18937608.685600001</v>
      </c>
      <c r="FEM17">
        <v>-18937608.685600001</v>
      </c>
      <c r="FEN17">
        <v>-18937608.685600001</v>
      </c>
      <c r="FEO17">
        <v>-18937608.685600001</v>
      </c>
      <c r="FEP17">
        <v>-18937608.685600001</v>
      </c>
      <c r="FEQ17">
        <v>-18937608.685600001</v>
      </c>
      <c r="FER17">
        <v>-18937608.685600001</v>
      </c>
      <c r="FES17">
        <v>-18937608.685600001</v>
      </c>
      <c r="FET17">
        <v>-18937608.685600001</v>
      </c>
      <c r="FEU17">
        <v>-18937608.685600001</v>
      </c>
      <c r="FEV17">
        <v>-18937608.685600001</v>
      </c>
      <c r="FEW17">
        <v>-18937608.685600001</v>
      </c>
      <c r="FEX17">
        <v>-18937608.685600001</v>
      </c>
      <c r="FEY17">
        <v>-18937608.685600001</v>
      </c>
      <c r="FEZ17">
        <v>-18937608.685600001</v>
      </c>
      <c r="FFA17">
        <v>-18937608.685600001</v>
      </c>
      <c r="FFB17">
        <v>-18937608.685600001</v>
      </c>
      <c r="FFC17">
        <v>-18937608.685600001</v>
      </c>
      <c r="FFD17">
        <v>-18937608.685600001</v>
      </c>
      <c r="FFE17">
        <v>-18937608.685600001</v>
      </c>
      <c r="FFF17">
        <v>-18937608.685600001</v>
      </c>
      <c r="FFG17">
        <v>-18937608.685600001</v>
      </c>
      <c r="FFH17">
        <v>-18937608.685600001</v>
      </c>
      <c r="FFI17">
        <v>-18937608.685600001</v>
      </c>
      <c r="FFJ17">
        <v>-18937608.685600001</v>
      </c>
      <c r="FFK17">
        <v>-18937608.685600001</v>
      </c>
      <c r="FFL17">
        <v>-18937608.685600001</v>
      </c>
      <c r="FFM17">
        <v>-18937608.685600001</v>
      </c>
      <c r="FFN17">
        <v>-30975602.626600001</v>
      </c>
      <c r="FFO17">
        <v>-30975602.626600001</v>
      </c>
      <c r="FFP17">
        <v>-30975602.626600001</v>
      </c>
      <c r="FFQ17">
        <v>-30975602.626600001</v>
      </c>
      <c r="FFR17">
        <v>-30975602.626600001</v>
      </c>
      <c r="FFS17">
        <v>-30975602.626600001</v>
      </c>
      <c r="FFT17">
        <v>-30975602.626600001</v>
      </c>
      <c r="FFU17">
        <v>-30975602.626600001</v>
      </c>
      <c r="FFV17">
        <v>-30975602.626600001</v>
      </c>
      <c r="FFW17">
        <v>-30975602.626600001</v>
      </c>
      <c r="FFX17">
        <v>-30975602.626600001</v>
      </c>
      <c r="FFY17">
        <v>-30975602.626600001</v>
      </c>
      <c r="FFZ17">
        <v>-30975602.626600001</v>
      </c>
      <c r="FGA17">
        <v>-30975602.626600001</v>
      </c>
      <c r="FGB17">
        <v>-30975602.626600001</v>
      </c>
      <c r="FGC17">
        <v>-30975602.626600001</v>
      </c>
      <c r="FGD17">
        <v>-30975602.626600001</v>
      </c>
      <c r="FGE17">
        <v>-30975602.626600001</v>
      </c>
      <c r="FGF17">
        <v>-30975602.626600001</v>
      </c>
      <c r="FGG17">
        <v>-30975602.626600001</v>
      </c>
      <c r="FGH17">
        <v>-30975602.626600001</v>
      </c>
      <c r="FGI17">
        <v>-30975602.626600001</v>
      </c>
      <c r="FGJ17">
        <v>-30975602.626600001</v>
      </c>
      <c r="FGK17">
        <v>-30975602.626600001</v>
      </c>
      <c r="FGL17">
        <v>-30975602.626600001</v>
      </c>
      <c r="FGM17">
        <v>-30975602.626600001</v>
      </c>
      <c r="FGN17">
        <v>-30975602.626600001</v>
      </c>
      <c r="FGO17">
        <v>-30975602.626600001</v>
      </c>
      <c r="FGP17">
        <v>-30975602.626600001</v>
      </c>
      <c r="FGQ17">
        <v>-30975602.626600001</v>
      </c>
      <c r="FGR17">
        <v>-30975602.626600001</v>
      </c>
      <c r="FGS17">
        <v>-30975602.626600001</v>
      </c>
      <c r="FGT17">
        <v>-30975602.626600001</v>
      </c>
      <c r="FGU17">
        <v>-30975602.626600001</v>
      </c>
      <c r="FGV17">
        <v>-30975602.626600001</v>
      </c>
      <c r="FGW17">
        <v>-30975602.626600001</v>
      </c>
      <c r="FGX17">
        <v>-30975602.626600001</v>
      </c>
      <c r="FGY17">
        <v>-30975602.626600001</v>
      </c>
      <c r="FGZ17">
        <v>-30975602.626600001</v>
      </c>
      <c r="FHA17">
        <v>-30975602.626600001</v>
      </c>
      <c r="FHB17">
        <v>-30975602.626600001</v>
      </c>
      <c r="FHC17">
        <v>-30975602.626600001</v>
      </c>
      <c r="FHD17">
        <v>-30975602.626600001</v>
      </c>
      <c r="FHE17">
        <v>-30975602.626600001</v>
      </c>
      <c r="FHF17">
        <v>-51887199.393700004</v>
      </c>
      <c r="FHG17">
        <v>-51887199.393700004</v>
      </c>
      <c r="FHH17">
        <v>-51887199.393700004</v>
      </c>
      <c r="FHI17">
        <v>-51887199.393700004</v>
      </c>
      <c r="FHJ17">
        <v>-51887199.393700004</v>
      </c>
      <c r="FHK17">
        <v>-51887199.393700004</v>
      </c>
      <c r="FHL17">
        <v>-51887199.393700004</v>
      </c>
      <c r="FHM17">
        <v>-51887199.393700004</v>
      </c>
      <c r="FHN17">
        <v>-51887199.393700004</v>
      </c>
      <c r="FHO17">
        <v>-51887199.393700004</v>
      </c>
      <c r="FHP17">
        <v>-51887199.393700004</v>
      </c>
      <c r="FHQ17">
        <v>-51887199.393700004</v>
      </c>
      <c r="FHR17">
        <v>-51887199.393700004</v>
      </c>
      <c r="FHS17">
        <v>-51887199.393700004</v>
      </c>
      <c r="FHT17">
        <v>-51887199.393700004</v>
      </c>
      <c r="FHU17">
        <v>-51887199.393700004</v>
      </c>
      <c r="FHV17">
        <v>-51887199.393700004</v>
      </c>
      <c r="FHW17">
        <v>-51887199.393700004</v>
      </c>
      <c r="FHX17">
        <v>-51887199.393700004</v>
      </c>
      <c r="FHY17">
        <v>-51887199.393700004</v>
      </c>
      <c r="FHZ17">
        <v>-51887199.393700004</v>
      </c>
      <c r="FIA17">
        <v>-51887199.393700004</v>
      </c>
      <c r="FIB17">
        <v>-51887199.393700004</v>
      </c>
      <c r="FIC17">
        <v>-51887199.393700004</v>
      </c>
      <c r="FID17">
        <v>-51887199.393700004</v>
      </c>
      <c r="FIE17">
        <v>-51887199.393700004</v>
      </c>
      <c r="FIF17">
        <v>-51887199.393700004</v>
      </c>
      <c r="FIG17">
        <v>-51887199.393700004</v>
      </c>
      <c r="FIH17">
        <v>-51887199.393700004</v>
      </c>
      <c r="FII17">
        <v>-51887199.393700004</v>
      </c>
      <c r="FIJ17">
        <v>-51887199.393700004</v>
      </c>
      <c r="FIK17">
        <v>-51887199.393700004</v>
      </c>
      <c r="FIL17">
        <v>-51887199.393700004</v>
      </c>
      <c r="FIM17">
        <v>-51887199.393700004</v>
      </c>
      <c r="FIN17">
        <v>-51887199.393700004</v>
      </c>
      <c r="FIO17">
        <v>-51887199.393700004</v>
      </c>
      <c r="FIP17">
        <v>-51887199.393700004</v>
      </c>
      <c r="FIQ17">
        <v>-51887199.393700004</v>
      </c>
      <c r="FIR17">
        <v>-51887199.393700004</v>
      </c>
      <c r="FIS17">
        <v>-51887199.393700004</v>
      </c>
      <c r="FIT17">
        <v>-51887199.393700004</v>
      </c>
      <c r="FIU17">
        <v>-51887199.393700004</v>
      </c>
      <c r="FIV17">
        <v>-51887199.393700004</v>
      </c>
      <c r="FIW17">
        <v>-51887199.393700004</v>
      </c>
      <c r="FIX17">
        <v>-10919977.0197</v>
      </c>
      <c r="FIY17">
        <v>-10919977.0197</v>
      </c>
      <c r="FIZ17">
        <v>-10919977.0197</v>
      </c>
      <c r="FJA17">
        <v>-10919977.0197</v>
      </c>
      <c r="FJB17">
        <v>-10919977.0197</v>
      </c>
      <c r="FJC17">
        <v>-10919977.0197</v>
      </c>
      <c r="FJD17">
        <v>-10919977.0197</v>
      </c>
      <c r="FJE17">
        <v>-10919977.0197</v>
      </c>
      <c r="FJF17">
        <v>-10919977.0197</v>
      </c>
      <c r="FJG17">
        <v>-10919977.0197</v>
      </c>
      <c r="FJH17">
        <v>-10919977.0197</v>
      </c>
      <c r="FJI17">
        <v>-10926119.708900001</v>
      </c>
      <c r="FJJ17">
        <v>-10926119.708900001</v>
      </c>
      <c r="FJK17">
        <v>-10926119.708900001</v>
      </c>
      <c r="FJL17">
        <v>-10926119.708900001</v>
      </c>
      <c r="FJM17">
        <v>-10926119.708900001</v>
      </c>
      <c r="FJN17">
        <v>-10926119.708900001</v>
      </c>
      <c r="FJO17">
        <v>-10926119.708900001</v>
      </c>
      <c r="FJP17">
        <v>-10926119.708900001</v>
      </c>
      <c r="FJQ17">
        <v>-10926119.708900001</v>
      </c>
      <c r="FJR17">
        <v>-10926119.708900001</v>
      </c>
      <c r="FJS17">
        <v>-10926119.708900001</v>
      </c>
      <c r="FJT17">
        <v>-10919977.0197</v>
      </c>
      <c r="FJU17">
        <v>-10919977.0197</v>
      </c>
      <c r="FJV17">
        <v>-10919977.0197</v>
      </c>
      <c r="FJW17">
        <v>-10919977.0197</v>
      </c>
      <c r="FJX17">
        <v>-10919977.0197</v>
      </c>
      <c r="FJY17">
        <v>-10919977.0197</v>
      </c>
      <c r="FJZ17">
        <v>-10919977.0197</v>
      </c>
      <c r="FKA17">
        <v>-10919977.0197</v>
      </c>
      <c r="FKB17">
        <v>-10919977.0197</v>
      </c>
      <c r="FKC17">
        <v>-10919977.0197</v>
      </c>
      <c r="FKD17">
        <v>-10919977.0197</v>
      </c>
      <c r="FKE17">
        <v>-10926119.708900001</v>
      </c>
      <c r="FKF17">
        <v>-10926119.708900001</v>
      </c>
      <c r="FKG17">
        <v>-10926119.708900001</v>
      </c>
      <c r="FKH17">
        <v>-10926119.708900001</v>
      </c>
      <c r="FKI17">
        <v>-10926119.708900001</v>
      </c>
      <c r="FKJ17">
        <v>-10926119.708900001</v>
      </c>
      <c r="FKK17">
        <v>-10926119.708900001</v>
      </c>
      <c r="FKL17">
        <v>-10926119.708900001</v>
      </c>
      <c r="FKM17">
        <v>-10926119.708900001</v>
      </c>
      <c r="FKN17">
        <v>-10926119.708900001</v>
      </c>
      <c r="FKO17">
        <v>-10926119.708900001</v>
      </c>
      <c r="FKP17">
        <v>-23266323.576099999</v>
      </c>
      <c r="FKQ17">
        <v>-23266323.576099999</v>
      </c>
      <c r="FKR17">
        <v>-23266323.576099999</v>
      </c>
      <c r="FKS17">
        <v>-23266323.576099999</v>
      </c>
      <c r="FKT17">
        <v>-23266323.576099999</v>
      </c>
      <c r="FKU17">
        <v>-23266323.576099999</v>
      </c>
      <c r="FKV17">
        <v>-23266323.576099999</v>
      </c>
      <c r="FKW17">
        <v>-23266323.576099999</v>
      </c>
      <c r="FKX17">
        <v>-23266323.576099999</v>
      </c>
      <c r="FKY17">
        <v>-23266323.576099999</v>
      </c>
      <c r="FKZ17">
        <v>-23266323.576099999</v>
      </c>
      <c r="FLA17">
        <v>-23278117.7927</v>
      </c>
      <c r="FLB17">
        <v>-23278117.7927</v>
      </c>
      <c r="FLC17">
        <v>-23278117.7927</v>
      </c>
      <c r="FLD17">
        <v>-23278117.7927</v>
      </c>
      <c r="FLE17">
        <v>-23278117.7927</v>
      </c>
      <c r="FLF17">
        <v>-23278117.7927</v>
      </c>
      <c r="FLG17">
        <v>-23278117.7927</v>
      </c>
      <c r="FLH17">
        <v>-23278117.7927</v>
      </c>
      <c r="FLI17">
        <v>-23278117.7927</v>
      </c>
      <c r="FLJ17">
        <v>-23278117.7927</v>
      </c>
      <c r="FLK17">
        <v>-23278117.7927</v>
      </c>
      <c r="FLL17">
        <v>-23266323.576099999</v>
      </c>
      <c r="FLM17">
        <v>-23266323.576099999</v>
      </c>
      <c r="FLN17">
        <v>-23266323.576099999</v>
      </c>
      <c r="FLO17">
        <v>-23266323.576099999</v>
      </c>
      <c r="FLP17">
        <v>-23266323.576099999</v>
      </c>
      <c r="FLQ17">
        <v>-23266323.576099999</v>
      </c>
      <c r="FLR17">
        <v>-23266323.576099999</v>
      </c>
      <c r="FLS17">
        <v>-23266323.576099999</v>
      </c>
      <c r="FLT17">
        <v>-23266323.576099999</v>
      </c>
      <c r="FLU17">
        <v>-23266323.576099999</v>
      </c>
      <c r="FLV17">
        <v>-23266323.576099999</v>
      </c>
      <c r="FLW17">
        <v>-23278117.7927</v>
      </c>
      <c r="FLX17">
        <v>-23278117.7927</v>
      </c>
      <c r="FLY17">
        <v>-23278117.7927</v>
      </c>
      <c r="FLZ17">
        <v>-23278117.7927</v>
      </c>
      <c r="FMA17">
        <v>-23278117.7927</v>
      </c>
      <c r="FMB17">
        <v>-23278117.7927</v>
      </c>
      <c r="FMC17">
        <v>-23278117.7927</v>
      </c>
      <c r="FMD17">
        <v>-23278117.7927</v>
      </c>
      <c r="FME17">
        <v>-23278117.7927</v>
      </c>
      <c r="FMF17">
        <v>-23278117.7927</v>
      </c>
      <c r="FMG17">
        <v>-23278117.7927</v>
      </c>
      <c r="FMH17">
        <v>-49417672.213100001</v>
      </c>
      <c r="FMI17">
        <v>-49417672.213100001</v>
      </c>
      <c r="FMJ17">
        <v>-49417672.213100001</v>
      </c>
      <c r="FMK17">
        <v>-49417672.213100001</v>
      </c>
      <c r="FML17">
        <v>-49417672.213100001</v>
      </c>
      <c r="FMM17">
        <v>-49417672.213100001</v>
      </c>
      <c r="FMN17">
        <v>-49417672.213100001</v>
      </c>
      <c r="FMO17">
        <v>-49417672.213100001</v>
      </c>
      <c r="FMP17">
        <v>-49417672.213100001</v>
      </c>
      <c r="FMQ17">
        <v>-49417672.213100001</v>
      </c>
      <c r="FMR17">
        <v>-49417672.213100001</v>
      </c>
      <c r="FMS17">
        <v>-49440769.4846</v>
      </c>
      <c r="FMT17">
        <v>-49440769.4846</v>
      </c>
      <c r="FMU17">
        <v>-49440769.4846</v>
      </c>
      <c r="FMV17">
        <v>-49440769.4846</v>
      </c>
      <c r="FMW17">
        <v>-49440769.4846</v>
      </c>
      <c r="FMX17">
        <v>-49440769.4846</v>
      </c>
      <c r="FMY17">
        <v>-49440769.4846</v>
      </c>
      <c r="FMZ17">
        <v>-49440769.4846</v>
      </c>
      <c r="FNA17">
        <v>-49440769.4846</v>
      </c>
      <c r="FNB17">
        <v>-49440769.4846</v>
      </c>
      <c r="FNC17">
        <v>-49440769.4846</v>
      </c>
      <c r="FND17">
        <v>-49417672.213100001</v>
      </c>
      <c r="FNE17">
        <v>-49417672.213100001</v>
      </c>
      <c r="FNF17">
        <v>-49417672.213100001</v>
      </c>
      <c r="FNG17">
        <v>-49417672.213100001</v>
      </c>
      <c r="FNH17">
        <v>-49417672.213100001</v>
      </c>
      <c r="FNI17">
        <v>-49417672.213100001</v>
      </c>
      <c r="FNJ17">
        <v>-49417672.213100001</v>
      </c>
      <c r="FNK17">
        <v>-49417672.213100001</v>
      </c>
      <c r="FNL17">
        <v>-49417672.213100001</v>
      </c>
      <c r="FNM17">
        <v>-49417672.213100001</v>
      </c>
      <c r="FNN17">
        <v>-49417672.213100001</v>
      </c>
      <c r="FNO17">
        <v>-49440769.4846</v>
      </c>
      <c r="FNP17">
        <v>-49440769.4846</v>
      </c>
      <c r="FNQ17">
        <v>-49440769.4846</v>
      </c>
      <c r="FNR17">
        <v>-49440769.4846</v>
      </c>
      <c r="FNS17">
        <v>-49440769.4846</v>
      </c>
      <c r="FNT17">
        <v>-49440769.4846</v>
      </c>
      <c r="FNU17">
        <v>-49440769.4846</v>
      </c>
      <c r="FNV17">
        <v>-49440769.4846</v>
      </c>
      <c r="FNW17">
        <v>-49440769.4846</v>
      </c>
      <c r="FNX17">
        <v>-49440769.4846</v>
      </c>
      <c r="FNY17">
        <v>-49440769.4846</v>
      </c>
      <c r="FNZ17">
        <v>2193196.07706</v>
      </c>
      <c r="FOA17">
        <v>2193196.07706</v>
      </c>
      <c r="FOB17">
        <v>2193196.07706</v>
      </c>
      <c r="FOC17">
        <v>2193196.07706</v>
      </c>
      <c r="FOD17">
        <v>2193196.07706</v>
      </c>
      <c r="FOE17">
        <v>2193196.07706</v>
      </c>
      <c r="FOF17">
        <v>2193196.07706</v>
      </c>
      <c r="FOG17">
        <v>2193196.07706</v>
      </c>
      <c r="FOH17">
        <v>2193196.07706</v>
      </c>
      <c r="FOI17">
        <v>2193196.07706</v>
      </c>
      <c r="FOJ17">
        <v>2193196.07706</v>
      </c>
      <c r="FOK17">
        <v>7985679.8570600003</v>
      </c>
      <c r="FOL17">
        <v>7985679.8570600003</v>
      </c>
      <c r="FOM17">
        <v>7985679.8570600003</v>
      </c>
      <c r="FON17">
        <v>7985679.8570600003</v>
      </c>
      <c r="FOO17">
        <v>7985679.8570600003</v>
      </c>
      <c r="FOP17">
        <v>7985679.8570600003</v>
      </c>
      <c r="FOQ17">
        <v>7985679.8570600003</v>
      </c>
      <c r="FOR17">
        <v>7985679.8570600003</v>
      </c>
      <c r="FOS17">
        <v>7985679.8570600003</v>
      </c>
      <c r="FOT17">
        <v>7985679.8570600003</v>
      </c>
      <c r="FOU17">
        <v>7985679.8570600003</v>
      </c>
      <c r="FOV17">
        <v>2193196.07706</v>
      </c>
      <c r="FOW17">
        <v>2193196.07706</v>
      </c>
      <c r="FOX17">
        <v>2193196.07706</v>
      </c>
      <c r="FOY17">
        <v>2193196.07706</v>
      </c>
      <c r="FOZ17">
        <v>2193196.07706</v>
      </c>
      <c r="FPA17">
        <v>2193196.07706</v>
      </c>
      <c r="FPB17">
        <v>2193196.07706</v>
      </c>
      <c r="FPC17">
        <v>2193196.07706</v>
      </c>
      <c r="FPD17">
        <v>2193196.07706</v>
      </c>
      <c r="FPE17">
        <v>2193196.07706</v>
      </c>
      <c r="FPF17">
        <v>2193196.07706</v>
      </c>
      <c r="FPG17">
        <v>7985679.8570600003</v>
      </c>
      <c r="FPH17">
        <v>7985679.8570600003</v>
      </c>
      <c r="FPI17">
        <v>7985679.8570600003</v>
      </c>
      <c r="FPJ17">
        <v>7985679.8570600003</v>
      </c>
      <c r="FPK17">
        <v>7985679.8570600003</v>
      </c>
      <c r="FPL17">
        <v>7985679.8570600003</v>
      </c>
      <c r="FPM17">
        <v>7985679.8570600003</v>
      </c>
      <c r="FPN17">
        <v>7985679.8570600003</v>
      </c>
      <c r="FPO17">
        <v>7985679.8570600003</v>
      </c>
      <c r="FPP17">
        <v>7985679.8570600003</v>
      </c>
      <c r="FPQ17">
        <v>7985679.8570600003</v>
      </c>
      <c r="FPR17">
        <v>12162760.2424</v>
      </c>
      <c r="FPS17">
        <v>12162760.2424</v>
      </c>
      <c r="FPT17">
        <v>12162760.2424</v>
      </c>
      <c r="FPU17">
        <v>12162760.2424</v>
      </c>
      <c r="FPV17">
        <v>12162760.2424</v>
      </c>
      <c r="FPW17">
        <v>12162760.2424</v>
      </c>
      <c r="FPX17">
        <v>12162760.2424</v>
      </c>
      <c r="FPY17">
        <v>12162760.2424</v>
      </c>
      <c r="FPZ17">
        <v>12162760.2424</v>
      </c>
      <c r="FQA17">
        <v>12162760.2424</v>
      </c>
      <c r="FQB17">
        <v>12162760.2424</v>
      </c>
      <c r="FQC17">
        <v>23284567.9452</v>
      </c>
      <c r="FQD17">
        <v>23284567.9452</v>
      </c>
      <c r="FQE17">
        <v>23284567.9452</v>
      </c>
      <c r="FQF17">
        <v>23284567.9452</v>
      </c>
      <c r="FQG17">
        <v>23284567.9452</v>
      </c>
      <c r="FQH17">
        <v>23284567.9452</v>
      </c>
      <c r="FQI17">
        <v>23284567.9452</v>
      </c>
      <c r="FQJ17">
        <v>23284567.9452</v>
      </c>
      <c r="FQK17">
        <v>23284567.9452</v>
      </c>
      <c r="FQL17">
        <v>23284567.9452</v>
      </c>
      <c r="FQM17">
        <v>23284567.9452</v>
      </c>
      <c r="FQN17">
        <v>12162760.2424</v>
      </c>
      <c r="FQO17">
        <v>12162760.2424</v>
      </c>
      <c r="FQP17">
        <v>12162760.2424</v>
      </c>
      <c r="FQQ17">
        <v>12162760.2424</v>
      </c>
      <c r="FQR17">
        <v>12162760.2424</v>
      </c>
      <c r="FQS17">
        <v>12162760.2424</v>
      </c>
      <c r="FQT17">
        <v>12162760.2424</v>
      </c>
      <c r="FQU17">
        <v>12162760.2424</v>
      </c>
      <c r="FQV17">
        <v>12162760.2424</v>
      </c>
      <c r="FQW17">
        <v>12162760.2424</v>
      </c>
      <c r="FQX17">
        <v>12162760.2424</v>
      </c>
      <c r="FQY17">
        <v>23284567.9452</v>
      </c>
      <c r="FQZ17">
        <v>23284567.9452</v>
      </c>
      <c r="FRA17">
        <v>23284567.9452</v>
      </c>
      <c r="FRB17">
        <v>23284567.9452</v>
      </c>
      <c r="FRC17">
        <v>23284567.9452</v>
      </c>
      <c r="FRD17">
        <v>23284567.9452</v>
      </c>
      <c r="FRE17">
        <v>23284567.9452</v>
      </c>
      <c r="FRF17">
        <v>23284567.9452</v>
      </c>
      <c r="FRG17">
        <v>23284567.9452</v>
      </c>
      <c r="FRH17">
        <v>23284567.9452</v>
      </c>
      <c r="FRI17">
        <v>23284567.9452</v>
      </c>
      <c r="FRJ17">
        <v>37051940.830200002</v>
      </c>
      <c r="FRK17">
        <v>37051940.830200002</v>
      </c>
      <c r="FRL17">
        <v>37051940.830200002</v>
      </c>
      <c r="FRM17">
        <v>37051940.830200002</v>
      </c>
      <c r="FRN17">
        <v>37051940.830200002</v>
      </c>
      <c r="FRO17">
        <v>37051940.830200002</v>
      </c>
      <c r="FRP17">
        <v>37051940.830200002</v>
      </c>
      <c r="FRQ17">
        <v>37051940.830200002</v>
      </c>
      <c r="FRR17">
        <v>37051940.830200002</v>
      </c>
      <c r="FRS17">
        <v>37051940.830200002</v>
      </c>
      <c r="FRT17">
        <v>37051940.830200002</v>
      </c>
      <c r="FRU17">
        <v>58832396.3785</v>
      </c>
      <c r="FRV17">
        <v>58832396.3785</v>
      </c>
      <c r="FRW17">
        <v>58832396.3785</v>
      </c>
      <c r="FRX17">
        <v>58832396.3785</v>
      </c>
      <c r="FRY17">
        <v>58832396.3785</v>
      </c>
      <c r="FRZ17">
        <v>58832396.3785</v>
      </c>
      <c r="FSA17">
        <v>58832396.3785</v>
      </c>
      <c r="FSB17">
        <v>58832396.3785</v>
      </c>
      <c r="FSC17">
        <v>58832396.3785</v>
      </c>
      <c r="FSD17">
        <v>58832396.3785</v>
      </c>
      <c r="FSE17">
        <v>58832396.3785</v>
      </c>
      <c r="FSF17">
        <v>37051940.830200002</v>
      </c>
      <c r="FSG17">
        <v>37051940.830200002</v>
      </c>
      <c r="FSH17">
        <v>37051940.830200002</v>
      </c>
      <c r="FSI17">
        <v>37051940.830200002</v>
      </c>
      <c r="FSJ17">
        <v>37051940.830200002</v>
      </c>
      <c r="FSK17">
        <v>37051940.830200002</v>
      </c>
      <c r="FSL17">
        <v>37051940.830200002</v>
      </c>
      <c r="FSM17">
        <v>37051940.830200002</v>
      </c>
      <c r="FSN17">
        <v>37051940.830200002</v>
      </c>
      <c r="FSO17">
        <v>37051940.830200002</v>
      </c>
      <c r="FSP17">
        <v>37051940.830200002</v>
      </c>
      <c r="FSQ17">
        <v>58832396.3785</v>
      </c>
      <c r="FSR17">
        <v>58832396.3785</v>
      </c>
      <c r="FSS17">
        <v>58832396.3785</v>
      </c>
      <c r="FST17">
        <v>58832396.3785</v>
      </c>
      <c r="FSU17">
        <v>58832396.3785</v>
      </c>
      <c r="FSV17">
        <v>58832396.3785</v>
      </c>
      <c r="FSW17">
        <v>58832396.3785</v>
      </c>
      <c r="FSX17">
        <v>58832396.3785</v>
      </c>
      <c r="FSY17">
        <v>58832396.3785</v>
      </c>
      <c r="FSZ17">
        <v>58832396.3785</v>
      </c>
      <c r="FTA17">
        <v>58832396.3785</v>
      </c>
      <c r="FTB17">
        <v>-4779674.5810200004</v>
      </c>
      <c r="FTC17">
        <v>-4779674.5810200004</v>
      </c>
      <c r="FTD17">
        <v>-4779674.5810200004</v>
      </c>
      <c r="FTE17">
        <v>-4779674.5810200004</v>
      </c>
      <c r="FTF17">
        <v>-4779674.5810200004</v>
      </c>
      <c r="FTG17">
        <v>-4779674.5810200004</v>
      </c>
      <c r="FTH17">
        <v>-4779674.5810200004</v>
      </c>
      <c r="FTI17">
        <v>-4779674.5810200004</v>
      </c>
      <c r="FTJ17">
        <v>-4779674.5810200004</v>
      </c>
      <c r="FTK17">
        <v>-4779674.5810200004</v>
      </c>
      <c r="FTL17">
        <v>-4779674.5810200004</v>
      </c>
      <c r="FTM17">
        <v>-4662201.1395199997</v>
      </c>
      <c r="FTN17">
        <v>-4662201.1395199997</v>
      </c>
      <c r="FTO17">
        <v>-4662201.1395199997</v>
      </c>
      <c r="FTP17">
        <v>-4662201.1395199997</v>
      </c>
      <c r="FTQ17">
        <v>-4662201.1395199997</v>
      </c>
      <c r="FTR17">
        <v>-4662201.1395199997</v>
      </c>
      <c r="FTS17">
        <v>-4662201.1395199997</v>
      </c>
      <c r="FTT17">
        <v>-4662201.1395199997</v>
      </c>
      <c r="FTU17">
        <v>-4662201.1395199997</v>
      </c>
      <c r="FTV17">
        <v>-4662201.1395199997</v>
      </c>
      <c r="FTW17">
        <v>-4662201.1395199997</v>
      </c>
      <c r="FTX17">
        <v>-4779674.5810200004</v>
      </c>
      <c r="FTY17">
        <v>-4779674.5810200004</v>
      </c>
      <c r="FTZ17">
        <v>-4779674.5810200004</v>
      </c>
      <c r="FUA17">
        <v>-4779674.5810200004</v>
      </c>
      <c r="FUB17">
        <v>-4779674.5810200004</v>
      </c>
      <c r="FUC17">
        <v>-4779674.5810200004</v>
      </c>
      <c r="FUD17">
        <v>-4779674.5810200004</v>
      </c>
      <c r="FUE17">
        <v>-4779674.5810200004</v>
      </c>
      <c r="FUF17">
        <v>-4779674.5810200004</v>
      </c>
      <c r="FUG17">
        <v>-4779674.5810200004</v>
      </c>
      <c r="FUH17">
        <v>-4779674.5810200004</v>
      </c>
      <c r="FUI17">
        <v>-4662201.1395199997</v>
      </c>
      <c r="FUJ17">
        <v>-4662201.1395199997</v>
      </c>
      <c r="FUK17">
        <v>-4662201.1395199997</v>
      </c>
      <c r="FUL17">
        <v>-4662201.1395199997</v>
      </c>
      <c r="FUM17">
        <v>-4662201.1395199997</v>
      </c>
      <c r="FUN17">
        <v>-4662201.1395199997</v>
      </c>
      <c r="FUO17">
        <v>-4662201.1395199997</v>
      </c>
      <c r="FUP17">
        <v>-4662201.1395199997</v>
      </c>
      <c r="FUQ17">
        <v>-4662201.1395199997</v>
      </c>
      <c r="FUR17">
        <v>-4662201.1395199997</v>
      </c>
      <c r="FUS17">
        <v>-4662201.1395199997</v>
      </c>
      <c r="FUT17">
        <v>2114505.9060499999</v>
      </c>
      <c r="FUU17">
        <v>2114505.9060499999</v>
      </c>
      <c r="FUV17">
        <v>2114505.9060499999</v>
      </c>
      <c r="FUW17">
        <v>2114505.9060499999</v>
      </c>
      <c r="FUX17">
        <v>2114505.9060499999</v>
      </c>
      <c r="FUY17">
        <v>2114505.9060499999</v>
      </c>
      <c r="FUZ17">
        <v>2114505.9060499999</v>
      </c>
      <c r="FVA17">
        <v>2114505.9060499999</v>
      </c>
      <c r="FVB17">
        <v>2114505.9060499999</v>
      </c>
      <c r="FVC17">
        <v>2114505.9060499999</v>
      </c>
      <c r="FVD17">
        <v>2114505.9060499999</v>
      </c>
      <c r="FVE17">
        <v>2340059.75758</v>
      </c>
      <c r="FVF17">
        <v>2340059.75758</v>
      </c>
      <c r="FVG17">
        <v>2340059.75758</v>
      </c>
      <c r="FVH17">
        <v>2340059.75758</v>
      </c>
      <c r="FVI17">
        <v>2340059.75758</v>
      </c>
      <c r="FVJ17">
        <v>2340059.75758</v>
      </c>
      <c r="FVK17">
        <v>2340059.75758</v>
      </c>
      <c r="FVL17">
        <v>2340059.75758</v>
      </c>
      <c r="FVM17">
        <v>2340059.75758</v>
      </c>
      <c r="FVN17">
        <v>2340059.75758</v>
      </c>
      <c r="FVO17">
        <v>2340059.75758</v>
      </c>
      <c r="FVP17">
        <v>2114505.9060499999</v>
      </c>
      <c r="FVQ17">
        <v>2114505.9060499999</v>
      </c>
      <c r="FVR17">
        <v>2114505.9060499999</v>
      </c>
      <c r="FVS17">
        <v>2114505.9060499999</v>
      </c>
      <c r="FVT17">
        <v>2114505.9060499999</v>
      </c>
      <c r="FVU17">
        <v>2114505.9060499999</v>
      </c>
      <c r="FVV17">
        <v>2114505.9060499999</v>
      </c>
      <c r="FVW17">
        <v>2114505.9060499999</v>
      </c>
      <c r="FVX17">
        <v>2114505.9060499999</v>
      </c>
      <c r="FVY17">
        <v>2114505.9060499999</v>
      </c>
      <c r="FVZ17">
        <v>2114505.9060499999</v>
      </c>
      <c r="FWA17">
        <v>2340059.75758</v>
      </c>
      <c r="FWB17">
        <v>2340059.75758</v>
      </c>
      <c r="FWC17">
        <v>2340059.75758</v>
      </c>
      <c r="FWD17">
        <v>2340059.75758</v>
      </c>
      <c r="FWE17">
        <v>2340059.75758</v>
      </c>
      <c r="FWF17">
        <v>2340059.75758</v>
      </c>
      <c r="FWG17">
        <v>2340059.75758</v>
      </c>
      <c r="FWH17">
        <v>2340059.75758</v>
      </c>
      <c r="FWI17">
        <v>2340059.75758</v>
      </c>
      <c r="FWJ17">
        <v>2340059.75758</v>
      </c>
      <c r="FWK17">
        <v>2340059.75758</v>
      </c>
      <c r="FWL17">
        <v>21862316.1437</v>
      </c>
      <c r="FWM17">
        <v>21862316.1437</v>
      </c>
      <c r="FWN17">
        <v>21862316.1437</v>
      </c>
      <c r="FWO17">
        <v>21862316.1437</v>
      </c>
      <c r="FWP17">
        <v>21862316.1437</v>
      </c>
      <c r="FWQ17">
        <v>21862316.1437</v>
      </c>
      <c r="FWR17">
        <v>21862316.1437</v>
      </c>
      <c r="FWS17">
        <v>21862316.1437</v>
      </c>
      <c r="FWT17">
        <v>21862316.1437</v>
      </c>
      <c r="FWU17">
        <v>21862316.1437</v>
      </c>
      <c r="FWV17">
        <v>21862316.1437</v>
      </c>
      <c r="FWW17">
        <v>22304030.815299999</v>
      </c>
      <c r="FWX17">
        <v>22304030.815299999</v>
      </c>
      <c r="FWY17">
        <v>22304030.815299999</v>
      </c>
      <c r="FWZ17">
        <v>22304030.815299999</v>
      </c>
      <c r="FXA17">
        <v>22304030.815299999</v>
      </c>
      <c r="FXB17">
        <v>22304030.815299999</v>
      </c>
      <c r="FXC17">
        <v>22304030.815299999</v>
      </c>
      <c r="FXD17">
        <v>22304030.815299999</v>
      </c>
      <c r="FXE17">
        <v>22304030.815299999</v>
      </c>
      <c r="FXF17">
        <v>22304030.815299999</v>
      </c>
      <c r="FXG17">
        <v>22304030.815299999</v>
      </c>
      <c r="FXH17">
        <v>21862316.1437</v>
      </c>
      <c r="FXI17">
        <v>21862316.1437</v>
      </c>
      <c r="FXJ17">
        <v>21862316.1437</v>
      </c>
      <c r="FXK17">
        <v>21862316.1437</v>
      </c>
      <c r="FXL17">
        <v>21862316.1437</v>
      </c>
      <c r="FXM17">
        <v>21862316.1437</v>
      </c>
      <c r="FXN17">
        <v>21862316.1437</v>
      </c>
      <c r="FXO17">
        <v>21862316.1437</v>
      </c>
      <c r="FXP17">
        <v>21862316.1437</v>
      </c>
      <c r="FXQ17">
        <v>21862316.1437</v>
      </c>
      <c r="FXR17">
        <v>21862316.1437</v>
      </c>
      <c r="FXS17">
        <v>22304030.815299999</v>
      </c>
      <c r="FXT17">
        <v>22304030.815299999</v>
      </c>
      <c r="FXU17">
        <v>22304030.815299999</v>
      </c>
      <c r="FXV17">
        <v>22304030.815299999</v>
      </c>
      <c r="FXW17">
        <v>22304030.815299999</v>
      </c>
      <c r="FXX17">
        <v>22304030.815299999</v>
      </c>
      <c r="FXY17">
        <v>22304030.815299999</v>
      </c>
      <c r="FXZ17">
        <v>22304030.815299999</v>
      </c>
      <c r="FYA17">
        <v>22304030.815299999</v>
      </c>
      <c r="FYB17">
        <v>22304030.815299999</v>
      </c>
      <c r="FYC17">
        <v>22304030.815299999</v>
      </c>
      <c r="FYD17">
        <v>-55700190.220700003</v>
      </c>
      <c r="FYE17">
        <v>-55700190.220700003</v>
      </c>
      <c r="FYF17">
        <v>-55700190.220700003</v>
      </c>
      <c r="FYG17">
        <v>-55700190.220700003</v>
      </c>
      <c r="FYH17">
        <v>-55700190.220700003</v>
      </c>
      <c r="FYI17">
        <v>-55700190.220700003</v>
      </c>
      <c r="FYJ17">
        <v>-55700190.220700003</v>
      </c>
      <c r="FYK17">
        <v>-55700190.220700003</v>
      </c>
      <c r="FYL17">
        <v>-55700190.220700003</v>
      </c>
      <c r="FYM17">
        <v>-55700190.220700003</v>
      </c>
      <c r="FYN17">
        <v>-55700190.220700003</v>
      </c>
      <c r="FYO17">
        <v>-55700190.220700003</v>
      </c>
      <c r="FYP17">
        <v>-55700190.220700003</v>
      </c>
      <c r="FYQ17">
        <v>-55700190.220700003</v>
      </c>
      <c r="FYR17">
        <v>-55700190.220700003</v>
      </c>
      <c r="FYS17">
        <v>-55700190.220700003</v>
      </c>
      <c r="FYT17">
        <v>-55700190.220700003</v>
      </c>
      <c r="FYU17">
        <v>-55700190.220700003</v>
      </c>
      <c r="FYV17">
        <v>-55700190.220700003</v>
      </c>
      <c r="FYW17">
        <v>-55700190.220700003</v>
      </c>
      <c r="FYX17">
        <v>-55700190.220700003</v>
      </c>
      <c r="FYY17">
        <v>-55700190.220700003</v>
      </c>
      <c r="FYZ17">
        <v>-55700190.220700003</v>
      </c>
      <c r="FZA17">
        <v>-55700190.220700003</v>
      </c>
      <c r="FZB17">
        <v>-55700190.220700003</v>
      </c>
      <c r="FZC17">
        <v>-55700190.220700003</v>
      </c>
      <c r="FZD17">
        <v>-55700190.220700003</v>
      </c>
      <c r="FZE17">
        <v>-55700190.220700003</v>
      </c>
      <c r="FZF17">
        <v>-55700190.220700003</v>
      </c>
      <c r="FZG17">
        <v>-55700190.220700003</v>
      </c>
      <c r="FZH17">
        <v>-55700190.220700003</v>
      </c>
      <c r="FZI17">
        <v>-55700190.220700003</v>
      </c>
      <c r="FZJ17">
        <v>-55700190.220700003</v>
      </c>
      <c r="FZK17">
        <v>-55700190.220700003</v>
      </c>
      <c r="FZL17">
        <v>-55700190.220700003</v>
      </c>
      <c r="FZM17">
        <v>-55700190.220700003</v>
      </c>
      <c r="FZN17">
        <v>-55700190.220700003</v>
      </c>
      <c r="FZO17">
        <v>-55700190.220700003</v>
      </c>
      <c r="FZP17">
        <v>-55700190.220700003</v>
      </c>
      <c r="FZQ17">
        <v>-55700190.220700003</v>
      </c>
      <c r="FZR17">
        <v>-55700190.220700003</v>
      </c>
      <c r="FZS17">
        <v>-55700190.220700003</v>
      </c>
      <c r="FZT17">
        <v>-55700190.220700003</v>
      </c>
      <c r="FZU17">
        <v>-55700190.220700003</v>
      </c>
      <c r="FZV17">
        <v>-85561478.781200007</v>
      </c>
      <c r="FZW17">
        <v>-85561478.781200007</v>
      </c>
      <c r="FZX17">
        <v>-85561478.781200007</v>
      </c>
      <c r="FZY17">
        <v>-85561478.781200007</v>
      </c>
      <c r="FZZ17">
        <v>-85561478.781200007</v>
      </c>
      <c r="GAA17">
        <v>-85561478.781200007</v>
      </c>
      <c r="GAB17">
        <v>-85561478.781200007</v>
      </c>
      <c r="GAC17">
        <v>-85561478.781200007</v>
      </c>
      <c r="GAD17">
        <v>-85561478.781200007</v>
      </c>
      <c r="GAE17">
        <v>-85561478.781200007</v>
      </c>
      <c r="GAF17">
        <v>-85561478.781200007</v>
      </c>
      <c r="GAG17">
        <v>-85561478.781200007</v>
      </c>
      <c r="GAH17">
        <v>-85561478.781200007</v>
      </c>
      <c r="GAI17">
        <v>-85561478.781200007</v>
      </c>
      <c r="GAJ17">
        <v>-85561478.781200007</v>
      </c>
      <c r="GAK17">
        <v>-85561478.781200007</v>
      </c>
      <c r="GAL17">
        <v>-85561478.781200007</v>
      </c>
      <c r="GAM17">
        <v>-85561478.781200007</v>
      </c>
      <c r="GAN17">
        <v>-85561478.781200007</v>
      </c>
      <c r="GAO17">
        <v>-85561478.781200007</v>
      </c>
      <c r="GAP17">
        <v>-85561478.781200007</v>
      </c>
      <c r="GAQ17">
        <v>-85561478.781200007</v>
      </c>
      <c r="GAR17">
        <v>-85561478.781200007</v>
      </c>
      <c r="GAS17">
        <v>-85561478.781200007</v>
      </c>
      <c r="GAT17">
        <v>-85561478.781200007</v>
      </c>
      <c r="GAU17">
        <v>-85561478.781200007</v>
      </c>
      <c r="GAV17">
        <v>-85561478.781200007</v>
      </c>
      <c r="GAW17">
        <v>-85561478.781200007</v>
      </c>
      <c r="GAX17">
        <v>-85561478.781200007</v>
      </c>
      <c r="GAY17">
        <v>-85561478.781200007</v>
      </c>
      <c r="GAZ17">
        <v>-85561478.781200007</v>
      </c>
      <c r="GBA17">
        <v>-85561478.781200007</v>
      </c>
      <c r="GBB17">
        <v>-85561478.781200007</v>
      </c>
      <c r="GBC17">
        <v>-85561478.781200007</v>
      </c>
      <c r="GBD17">
        <v>-85561478.781200007</v>
      </c>
      <c r="GBE17">
        <v>-85561478.781200007</v>
      </c>
      <c r="GBF17">
        <v>-85561478.781200007</v>
      </c>
      <c r="GBG17">
        <v>-85561478.781200007</v>
      </c>
      <c r="GBH17">
        <v>-85561478.781200007</v>
      </c>
      <c r="GBI17">
        <v>-85561478.781200007</v>
      </c>
      <c r="GBJ17">
        <v>-85561478.781200007</v>
      </c>
      <c r="GBK17">
        <v>-85561478.781200007</v>
      </c>
      <c r="GBL17">
        <v>-85561478.781200007</v>
      </c>
      <c r="GBM17">
        <v>-85561478.781200007</v>
      </c>
      <c r="GBN17">
        <v>-132155433.51100001</v>
      </c>
      <c r="GBO17">
        <v>-132155433.51100001</v>
      </c>
      <c r="GBP17">
        <v>-132155433.51100001</v>
      </c>
      <c r="GBQ17">
        <v>-132155433.51100001</v>
      </c>
      <c r="GBR17">
        <v>-132155433.51100001</v>
      </c>
      <c r="GBS17">
        <v>-132155433.51100001</v>
      </c>
      <c r="GBT17">
        <v>-132155433.51100001</v>
      </c>
      <c r="GBU17">
        <v>-132155433.51100001</v>
      </c>
      <c r="GBV17">
        <v>-132155433.51100001</v>
      </c>
      <c r="GBW17">
        <v>-132155433.51100001</v>
      </c>
      <c r="GBX17">
        <v>-132155433.51100001</v>
      </c>
      <c r="GBY17">
        <v>-132155433.51100001</v>
      </c>
      <c r="GBZ17">
        <v>-132155433.51100001</v>
      </c>
      <c r="GCA17">
        <v>-132155433.51100001</v>
      </c>
      <c r="GCB17">
        <v>-132155433.51100001</v>
      </c>
      <c r="GCC17">
        <v>-132155433.51100001</v>
      </c>
      <c r="GCD17">
        <v>-132155433.51100001</v>
      </c>
      <c r="GCE17">
        <v>-132155433.51100001</v>
      </c>
      <c r="GCF17">
        <v>-132155433.51100001</v>
      </c>
      <c r="GCG17">
        <v>-132155433.51100001</v>
      </c>
      <c r="GCH17">
        <v>-132155433.51100001</v>
      </c>
      <c r="GCI17">
        <v>-132155433.51100001</v>
      </c>
      <c r="GCJ17">
        <v>-132155433.51100001</v>
      </c>
      <c r="GCK17">
        <v>-132155433.51100001</v>
      </c>
      <c r="GCL17">
        <v>-132155433.51100001</v>
      </c>
      <c r="GCM17">
        <v>-132155433.51100001</v>
      </c>
      <c r="GCN17">
        <v>-132155433.51100001</v>
      </c>
      <c r="GCO17">
        <v>-132155433.51100001</v>
      </c>
      <c r="GCP17">
        <v>-132155433.51100001</v>
      </c>
      <c r="GCQ17">
        <v>-132155433.51100001</v>
      </c>
      <c r="GCR17">
        <v>-132155433.51100001</v>
      </c>
      <c r="GCS17">
        <v>-132155433.51100001</v>
      </c>
      <c r="GCT17">
        <v>-132155433.51100001</v>
      </c>
      <c r="GCU17">
        <v>-132155433.51100001</v>
      </c>
      <c r="GCV17">
        <v>-132155433.51100001</v>
      </c>
      <c r="GCW17">
        <v>-132155433.51100001</v>
      </c>
      <c r="GCX17">
        <v>-132155433.51100001</v>
      </c>
      <c r="GCY17">
        <v>-132155433.51100001</v>
      </c>
      <c r="GCZ17">
        <v>-132155433.51100001</v>
      </c>
      <c r="GDA17">
        <v>-132155433.51100001</v>
      </c>
      <c r="GDB17">
        <v>-132155433.51100001</v>
      </c>
      <c r="GDC17">
        <v>-132155433.51100001</v>
      </c>
      <c r="GDD17">
        <v>-132155433.51100001</v>
      </c>
      <c r="GDE17">
        <v>-132155433.51100001</v>
      </c>
      <c r="GDF17">
        <v>-55700190.220700003</v>
      </c>
      <c r="GDG17">
        <v>-55700190.220700003</v>
      </c>
      <c r="GDH17">
        <v>-55700190.220700003</v>
      </c>
      <c r="GDI17">
        <v>-55700190.220700003</v>
      </c>
      <c r="GDJ17">
        <v>-55700190.220700003</v>
      </c>
      <c r="GDK17">
        <v>-55700190.220700003</v>
      </c>
      <c r="GDL17">
        <v>-55700190.220700003</v>
      </c>
      <c r="GDM17">
        <v>-55700190.220700003</v>
      </c>
      <c r="GDN17">
        <v>-55700190.220700003</v>
      </c>
      <c r="GDO17">
        <v>-55700190.220700003</v>
      </c>
      <c r="GDP17">
        <v>-55700190.220700003</v>
      </c>
      <c r="GDQ17">
        <v>-55700190.220700003</v>
      </c>
      <c r="GDR17">
        <v>-55700190.220700003</v>
      </c>
      <c r="GDS17">
        <v>-55700190.220700003</v>
      </c>
      <c r="GDT17">
        <v>-55700190.220700003</v>
      </c>
      <c r="GDU17">
        <v>-55700190.220700003</v>
      </c>
      <c r="GDV17">
        <v>-55700190.220700003</v>
      </c>
      <c r="GDW17">
        <v>-55700190.220700003</v>
      </c>
      <c r="GDX17">
        <v>-55700190.220700003</v>
      </c>
      <c r="GDY17">
        <v>-55700190.220700003</v>
      </c>
      <c r="GDZ17">
        <v>-55700190.220700003</v>
      </c>
      <c r="GEA17">
        <v>-55700190.220700003</v>
      </c>
      <c r="GEB17">
        <v>-55700190.220700003</v>
      </c>
      <c r="GEC17">
        <v>-55700190.220700003</v>
      </c>
      <c r="GED17">
        <v>-55700190.220700003</v>
      </c>
      <c r="GEE17">
        <v>-55700190.220700003</v>
      </c>
      <c r="GEF17">
        <v>-55700190.220700003</v>
      </c>
      <c r="GEG17">
        <v>-55700190.220700003</v>
      </c>
      <c r="GEH17">
        <v>-55700190.220700003</v>
      </c>
      <c r="GEI17">
        <v>-55700190.220700003</v>
      </c>
      <c r="GEJ17">
        <v>-55700190.220700003</v>
      </c>
      <c r="GEK17">
        <v>-55700190.220700003</v>
      </c>
      <c r="GEL17">
        <v>-55700190.220700003</v>
      </c>
      <c r="GEM17">
        <v>-55700190.220700003</v>
      </c>
      <c r="GEN17">
        <v>-55700190.220700003</v>
      </c>
      <c r="GEO17">
        <v>-55700190.220700003</v>
      </c>
      <c r="GEP17">
        <v>-55700190.220700003</v>
      </c>
      <c r="GEQ17">
        <v>-55700190.220700003</v>
      </c>
      <c r="GER17">
        <v>-55700190.220700003</v>
      </c>
      <c r="GES17">
        <v>-55700190.220700003</v>
      </c>
      <c r="GET17">
        <v>-55700190.220700003</v>
      </c>
      <c r="GEU17">
        <v>-55700190.220700003</v>
      </c>
      <c r="GEV17">
        <v>-55700190.220700003</v>
      </c>
      <c r="GEW17">
        <v>-55700190.220700003</v>
      </c>
      <c r="GEX17">
        <v>-85561478.781200007</v>
      </c>
      <c r="GEY17">
        <v>-85561478.781200007</v>
      </c>
      <c r="GEZ17">
        <v>-85561478.781200007</v>
      </c>
      <c r="GFA17">
        <v>-85561478.781200007</v>
      </c>
      <c r="GFB17">
        <v>-85561478.781200007</v>
      </c>
      <c r="GFC17">
        <v>-85561478.781200007</v>
      </c>
      <c r="GFD17">
        <v>-85561478.781200007</v>
      </c>
      <c r="GFE17">
        <v>-85561478.781200007</v>
      </c>
      <c r="GFF17">
        <v>-85561478.781200007</v>
      </c>
      <c r="GFG17">
        <v>-85561478.781200007</v>
      </c>
      <c r="GFH17">
        <v>-85561478.781200007</v>
      </c>
      <c r="GFI17">
        <v>-85561478.781200007</v>
      </c>
      <c r="GFJ17">
        <v>-85561478.781200007</v>
      </c>
      <c r="GFK17">
        <v>-85561478.781200007</v>
      </c>
      <c r="GFL17">
        <v>-85561478.781200007</v>
      </c>
      <c r="GFM17">
        <v>-85561478.781200007</v>
      </c>
      <c r="GFN17">
        <v>-85561478.781200007</v>
      </c>
      <c r="GFO17">
        <v>-85561478.781200007</v>
      </c>
      <c r="GFP17">
        <v>-85561478.781200007</v>
      </c>
      <c r="GFQ17">
        <v>-85561478.781200007</v>
      </c>
      <c r="GFR17">
        <v>-85561478.781200007</v>
      </c>
      <c r="GFS17">
        <v>-85561478.781200007</v>
      </c>
      <c r="GFT17">
        <v>-85561478.781200007</v>
      </c>
      <c r="GFU17">
        <v>-85561478.781200007</v>
      </c>
      <c r="GFV17">
        <v>-85561478.781200007</v>
      </c>
      <c r="GFW17">
        <v>-85561478.781200007</v>
      </c>
      <c r="GFX17">
        <v>-85561478.781200007</v>
      </c>
      <c r="GFY17">
        <v>-85561478.781200007</v>
      </c>
      <c r="GFZ17">
        <v>-85561478.781200007</v>
      </c>
      <c r="GGA17">
        <v>-85561478.781200007</v>
      </c>
      <c r="GGB17">
        <v>-85561478.781200007</v>
      </c>
      <c r="GGC17">
        <v>-85561478.781200007</v>
      </c>
      <c r="GGD17">
        <v>-85561478.781200007</v>
      </c>
      <c r="GGE17">
        <v>-85561478.781200007</v>
      </c>
      <c r="GGF17">
        <v>-85561478.781200007</v>
      </c>
      <c r="GGG17">
        <v>-85561478.781200007</v>
      </c>
      <c r="GGH17">
        <v>-85561478.781200007</v>
      </c>
      <c r="GGI17">
        <v>-85561478.781200007</v>
      </c>
      <c r="GGJ17">
        <v>-85561478.781200007</v>
      </c>
      <c r="GGK17">
        <v>-85561478.781200007</v>
      </c>
      <c r="GGL17">
        <v>-85561478.781200007</v>
      </c>
      <c r="GGM17">
        <v>-85561478.781200007</v>
      </c>
      <c r="GGN17">
        <v>-85561478.781200007</v>
      </c>
      <c r="GGO17">
        <v>-85561478.781200007</v>
      </c>
      <c r="GGP17">
        <v>-132155433.51100001</v>
      </c>
      <c r="GGQ17">
        <v>-132155433.51100001</v>
      </c>
      <c r="GGR17">
        <v>-132155433.51100001</v>
      </c>
      <c r="GGS17">
        <v>-132155433.51100001</v>
      </c>
      <c r="GGT17">
        <v>-132155433.51100001</v>
      </c>
      <c r="GGU17">
        <v>-132155433.51100001</v>
      </c>
      <c r="GGV17">
        <v>-132155433.51100001</v>
      </c>
      <c r="GGW17">
        <v>-132155433.51100001</v>
      </c>
      <c r="GGX17">
        <v>-132155433.51100001</v>
      </c>
      <c r="GGY17">
        <v>-132155433.51100001</v>
      </c>
      <c r="GGZ17">
        <v>-132155433.51100001</v>
      </c>
      <c r="GHA17">
        <v>-132155433.51100001</v>
      </c>
      <c r="GHB17">
        <v>-132155433.51100001</v>
      </c>
      <c r="GHC17">
        <v>-132155433.51100001</v>
      </c>
      <c r="GHD17">
        <v>-132155433.51100001</v>
      </c>
      <c r="GHE17">
        <v>-132155433.51100001</v>
      </c>
      <c r="GHF17">
        <v>-132155433.51100001</v>
      </c>
      <c r="GHG17">
        <v>-132155433.51100001</v>
      </c>
      <c r="GHH17">
        <v>-132155433.51100001</v>
      </c>
      <c r="GHI17">
        <v>-132155433.51100001</v>
      </c>
      <c r="GHJ17">
        <v>-132155433.51100001</v>
      </c>
      <c r="GHK17">
        <v>-132155433.51100001</v>
      </c>
      <c r="GHL17">
        <v>-132155433.51100001</v>
      </c>
      <c r="GHM17">
        <v>-132155433.51100001</v>
      </c>
      <c r="GHN17">
        <v>-132155433.51100001</v>
      </c>
      <c r="GHO17">
        <v>-132155433.51100001</v>
      </c>
      <c r="GHP17">
        <v>-132155433.51100001</v>
      </c>
      <c r="GHQ17">
        <v>-132155433.51100001</v>
      </c>
      <c r="GHR17">
        <v>-132155433.51100001</v>
      </c>
      <c r="GHS17">
        <v>-132155433.51100001</v>
      </c>
      <c r="GHT17">
        <v>-132155433.51100001</v>
      </c>
      <c r="GHU17">
        <v>-132155433.51100001</v>
      </c>
      <c r="GHV17">
        <v>-132155433.51100001</v>
      </c>
      <c r="GHW17">
        <v>-132155433.51100001</v>
      </c>
      <c r="GHX17">
        <v>-132155433.51100001</v>
      </c>
      <c r="GHY17">
        <v>-132155433.51100001</v>
      </c>
      <c r="GHZ17">
        <v>-132155433.51100001</v>
      </c>
      <c r="GIA17">
        <v>-132155433.51100001</v>
      </c>
      <c r="GIB17">
        <v>-132155433.51100001</v>
      </c>
      <c r="GIC17">
        <v>-132155433.51100001</v>
      </c>
      <c r="GID17">
        <v>-132155433.51100001</v>
      </c>
      <c r="GIE17">
        <v>-132155433.51100001</v>
      </c>
      <c r="GIF17">
        <v>-132155433.51100001</v>
      </c>
      <c r="GIG17">
        <v>-132155433.51100001</v>
      </c>
      <c r="GIH17">
        <v>-17879443.561900001</v>
      </c>
      <c r="GII17">
        <v>-16220173.4552</v>
      </c>
      <c r="GIJ17">
        <v>-14766465.536800001</v>
      </c>
      <c r="GIK17">
        <v>-13437711.669600001</v>
      </c>
      <c r="GIL17">
        <v>-12132203.6468</v>
      </c>
      <c r="GIM17">
        <v>-10725983.398399999</v>
      </c>
      <c r="GIN17">
        <v>-9079446.9317099992</v>
      </c>
      <c r="GIO17">
        <v>-7057228.03565</v>
      </c>
      <c r="GIP17">
        <v>-2865194.5445900001</v>
      </c>
      <c r="GIQ17">
        <v>849694.38013199996</v>
      </c>
      <c r="GIR17">
        <v>1717803.6659899999</v>
      </c>
      <c r="GIS17">
        <v>-16121200.9002</v>
      </c>
      <c r="GIT17">
        <v>-13602309.4746</v>
      </c>
      <c r="GIU17">
        <v>-10967998.142000001</v>
      </c>
      <c r="GIV17">
        <v>-8039144.9808200002</v>
      </c>
      <c r="GIW17">
        <v>-4599502.65582</v>
      </c>
      <c r="GIX17">
        <v>-405480.53080900002</v>
      </c>
      <c r="GIY17">
        <v>4783113.5603999998</v>
      </c>
      <c r="GIZ17">
        <v>24543808.113200001</v>
      </c>
      <c r="GJA17">
        <v>31524133.902800001</v>
      </c>
      <c r="GJB17">
        <v>34480496.241400003</v>
      </c>
      <c r="GJC17">
        <v>36068607.868199997</v>
      </c>
      <c r="GJD17">
        <v>-16281286.841600001</v>
      </c>
      <c r="GJE17">
        <v>-13463722.9848</v>
      </c>
      <c r="GJF17">
        <v>-11582461.4055</v>
      </c>
      <c r="GJG17">
        <v>-9877335.9806399997</v>
      </c>
      <c r="GJH17">
        <v>-8186117.1294299997</v>
      </c>
      <c r="GJI17">
        <v>-6339435.7862900002</v>
      </c>
      <c r="GJJ17">
        <v>-4628489.59179</v>
      </c>
      <c r="GJK17">
        <v>-2917877.6656599999</v>
      </c>
      <c r="GJL17">
        <v>-628879.35099399998</v>
      </c>
      <c r="GJM17">
        <v>1014703.45374</v>
      </c>
      <c r="GJN17">
        <v>1717803.6659899999</v>
      </c>
      <c r="GJO17">
        <v>-13786213.2239</v>
      </c>
      <c r="GJP17">
        <v>-8411924.83464</v>
      </c>
      <c r="GJQ17">
        <v>-3481846.1293700002</v>
      </c>
      <c r="GJR17">
        <v>1610554.82583</v>
      </c>
      <c r="GJS17">
        <v>7960068.0059700003</v>
      </c>
      <c r="GJT17">
        <v>13848338.9089</v>
      </c>
      <c r="GJU17">
        <v>22047386.999200001</v>
      </c>
      <c r="GJV17">
        <v>28836352.6798</v>
      </c>
      <c r="GJW17">
        <v>32911795.786800001</v>
      </c>
      <c r="GJX17">
        <v>34929545.420000002</v>
      </c>
      <c r="GJY17">
        <v>36068607.868199997</v>
      </c>
      <c r="GJZ17">
        <v>-26297305.9364</v>
      </c>
      <c r="GKA17">
        <v>-23381192.041299999</v>
      </c>
      <c r="GKB17">
        <v>-20625826.041200001</v>
      </c>
      <c r="GKC17">
        <v>-17862561.319499999</v>
      </c>
      <c r="GKD17">
        <v>-14883154.6183</v>
      </c>
      <c r="GKE17">
        <v>-11443147.221100001</v>
      </c>
      <c r="GKF17">
        <v>-7283227.0995500004</v>
      </c>
      <c r="GKG17">
        <v>-2178670.8823299999</v>
      </c>
      <c r="GKH17">
        <v>7989329.08531</v>
      </c>
      <c r="GKI17">
        <v>16731533.4604</v>
      </c>
      <c r="GKJ17">
        <v>18728610.114700001</v>
      </c>
      <c r="GKK17">
        <v>-22780820.6129</v>
      </c>
      <c r="GKL17">
        <v>-18145464.079999998</v>
      </c>
      <c r="GKM17">
        <v>-13028891.251700001</v>
      </c>
      <c r="GKN17">
        <v>-7065427.9418400005</v>
      </c>
      <c r="GKO17">
        <v>182247.36361199999</v>
      </c>
      <c r="GKP17">
        <v>9197858.5140099991</v>
      </c>
      <c r="GKQ17">
        <v>20441893.8847</v>
      </c>
      <c r="GKR17">
        <v>62863067.459600002</v>
      </c>
      <c r="GKS17">
        <v>77785566.849299997</v>
      </c>
      <c r="GKT17">
        <v>84075237.778099999</v>
      </c>
      <c r="GKU17">
        <v>87430218.519199997</v>
      </c>
      <c r="GKV17">
        <v>-23565950.889899999</v>
      </c>
      <c r="GKW17">
        <v>-18212220.262899999</v>
      </c>
      <c r="GKX17">
        <v>-14049365.534700001</v>
      </c>
      <c r="GKY17">
        <v>-9884418.9412300009</v>
      </c>
      <c r="GKZ17">
        <v>-5575889.4411899997</v>
      </c>
      <c r="GLA17">
        <v>-858246.62993900001</v>
      </c>
      <c r="GLB17">
        <v>3477096.8865700001</v>
      </c>
      <c r="GLC17">
        <v>7731217.9034900004</v>
      </c>
      <c r="GLD17">
        <v>13244766.6382</v>
      </c>
      <c r="GLE17">
        <v>17111433.4606</v>
      </c>
      <c r="GLF17">
        <v>18728610.114700001</v>
      </c>
      <c r="GLG17">
        <v>-18588222.195799999</v>
      </c>
      <c r="GLH17">
        <v>-8105637.8913399996</v>
      </c>
      <c r="GLI17">
        <v>2209397.7454200001</v>
      </c>
      <c r="GLJ17">
        <v>13173924.4911</v>
      </c>
      <c r="GLK17">
        <v>26950071.653099999</v>
      </c>
      <c r="GLL17">
        <v>39743065.970399998</v>
      </c>
      <c r="GLM17">
        <v>57444199.917400002</v>
      </c>
      <c r="GLN17">
        <v>72022611.178100005</v>
      </c>
      <c r="GLO17">
        <v>80731853.111399993</v>
      </c>
      <c r="GLP17">
        <v>85024021.453600004</v>
      </c>
      <c r="GLQ17">
        <v>87430218.519199997</v>
      </c>
      <c r="GLR17">
        <v>-38260258.093800001</v>
      </c>
      <c r="GLS17">
        <v>-33039789.055300001</v>
      </c>
      <c r="GLT17">
        <v>-27761805.056600001</v>
      </c>
      <c r="GLU17">
        <v>-22077869.982900001</v>
      </c>
      <c r="GLV17">
        <v>-15564310.3203</v>
      </c>
      <c r="GLW17">
        <v>-7737569.0727300001</v>
      </c>
      <c r="GLX17">
        <v>1890745.37151</v>
      </c>
      <c r="GLY17">
        <v>13700364.1131</v>
      </c>
      <c r="GLZ17">
        <v>36729175.061899997</v>
      </c>
      <c r="GMA17">
        <v>56194230.572800003</v>
      </c>
      <c r="GMB17">
        <v>60581938.267399997</v>
      </c>
      <c r="GMC17">
        <v>-31227287.446699999</v>
      </c>
      <c r="GMD17">
        <v>-22568333.132800002</v>
      </c>
      <c r="GME17">
        <v>-12567935.477700001</v>
      </c>
      <c r="GMF17">
        <v>-483603.22761599999</v>
      </c>
      <c r="GMG17">
        <v>14566493.6434</v>
      </c>
      <c r="GMH17">
        <v>33544442.397500001</v>
      </c>
      <c r="GMI17">
        <v>57340987.340000004</v>
      </c>
      <c r="GMJ17">
        <v>146560380.338</v>
      </c>
      <c r="GMK17">
        <v>177857266.537</v>
      </c>
      <c r="GML17">
        <v>191005504.32699999</v>
      </c>
      <c r="GMM17">
        <v>197985155.07600001</v>
      </c>
      <c r="GMN17">
        <v>-33503654.3693</v>
      </c>
      <c r="GMO17">
        <v>-23227041.3484</v>
      </c>
      <c r="GMP17">
        <v>-14299288.544</v>
      </c>
      <c r="GMQ17">
        <v>-4830836.5814899998</v>
      </c>
      <c r="GMR17">
        <v>5184301.2290599998</v>
      </c>
      <c r="GMS17">
        <v>16166180.079500001</v>
      </c>
      <c r="GMT17">
        <v>26216183.348200001</v>
      </c>
      <c r="GMU17">
        <v>35982017.164099999</v>
      </c>
      <c r="GMV17">
        <v>48421375.0383</v>
      </c>
      <c r="GMW17">
        <v>57029287.362199999</v>
      </c>
      <c r="GMX17">
        <v>60581938.267399997</v>
      </c>
      <c r="GMY17">
        <v>-23567069.7982</v>
      </c>
      <c r="GMZ17">
        <v>-3009636.5508400002</v>
      </c>
      <c r="GNA17">
        <v>18304879.407699998</v>
      </c>
      <c r="GNB17">
        <v>41410403.795100003</v>
      </c>
      <c r="GNC17">
        <v>70588795.012199998</v>
      </c>
      <c r="GND17">
        <v>97709602.856000006</v>
      </c>
      <c r="GNE17">
        <v>135079264.75299999</v>
      </c>
      <c r="GNF17">
        <v>165746514.36199999</v>
      </c>
      <c r="GNG17">
        <v>184007832.39199999</v>
      </c>
      <c r="GNH17">
        <v>192979540.30199999</v>
      </c>
      <c r="GNI17">
        <v>197985155.07600001</v>
      </c>
      <c r="GNJ17">
        <v>9938705.4812499993</v>
      </c>
      <c r="GNK17">
        <v>9938705.4812499993</v>
      </c>
      <c r="GNL17">
        <v>9938705.4812499993</v>
      </c>
      <c r="GNM17">
        <v>9938705.4812499993</v>
      </c>
      <c r="GNN17">
        <v>9938705.4812499993</v>
      </c>
      <c r="GNO17">
        <v>9938705.4812499993</v>
      </c>
      <c r="GNP17">
        <v>9938705.4812499993</v>
      </c>
      <c r="GNQ17">
        <v>9938705.4812499993</v>
      </c>
      <c r="GNR17">
        <v>9938705.4812499993</v>
      </c>
      <c r="GNS17">
        <v>9938705.4812499993</v>
      </c>
      <c r="GNT17">
        <v>9938705.4812499993</v>
      </c>
      <c r="GNU17">
        <v>10004430.9287</v>
      </c>
      <c r="GNV17">
        <v>10004430.9287</v>
      </c>
      <c r="GNW17">
        <v>10004430.9287</v>
      </c>
      <c r="GNX17">
        <v>10004430.9287</v>
      </c>
      <c r="GNY17">
        <v>10004430.9287</v>
      </c>
      <c r="GNZ17">
        <v>10004430.9287</v>
      </c>
      <c r="GOA17">
        <v>10004430.9287</v>
      </c>
      <c r="GOB17">
        <v>10004430.9287</v>
      </c>
      <c r="GOC17">
        <v>10004430.9287</v>
      </c>
      <c r="GOD17">
        <v>10004430.9287</v>
      </c>
      <c r="GOE17">
        <v>10004430.9287</v>
      </c>
      <c r="GOF17">
        <v>9938705.4812499993</v>
      </c>
      <c r="GOG17">
        <v>9938705.4812499993</v>
      </c>
      <c r="GOH17">
        <v>9938705.4812499993</v>
      </c>
      <c r="GOI17">
        <v>9938705.4812499993</v>
      </c>
      <c r="GOJ17">
        <v>9938705.4812499993</v>
      </c>
      <c r="GOK17">
        <v>9938705.4812499993</v>
      </c>
      <c r="GOL17">
        <v>9938705.4812499993</v>
      </c>
      <c r="GOM17">
        <v>9938705.4812499993</v>
      </c>
      <c r="GON17">
        <v>9938705.4812499993</v>
      </c>
      <c r="GOO17">
        <v>9938705.4812499993</v>
      </c>
      <c r="GOP17">
        <v>9938705.4812499993</v>
      </c>
      <c r="GOQ17">
        <v>10004430.9287</v>
      </c>
      <c r="GOR17">
        <v>10004430.9287</v>
      </c>
      <c r="GOS17">
        <v>10004430.9287</v>
      </c>
      <c r="GOT17">
        <v>10004430.9287</v>
      </c>
      <c r="GOU17">
        <v>10004430.9287</v>
      </c>
      <c r="GOV17">
        <v>10004430.9287</v>
      </c>
      <c r="GOW17">
        <v>10004430.9287</v>
      </c>
      <c r="GOX17">
        <v>10004430.9287</v>
      </c>
      <c r="GOY17">
        <v>10004430.9287</v>
      </c>
      <c r="GOZ17">
        <v>10004430.9287</v>
      </c>
      <c r="GPA17">
        <v>10004430.9287</v>
      </c>
      <c r="GPB17">
        <v>26799347.756900001</v>
      </c>
      <c r="GPC17">
        <v>26799347.756900001</v>
      </c>
      <c r="GPD17">
        <v>26799347.756900001</v>
      </c>
      <c r="GPE17">
        <v>26799347.756900001</v>
      </c>
      <c r="GPF17">
        <v>26799347.756900001</v>
      </c>
      <c r="GPG17">
        <v>26799347.756900001</v>
      </c>
      <c r="GPH17">
        <v>26799347.756900001</v>
      </c>
      <c r="GPI17">
        <v>26799347.756900001</v>
      </c>
      <c r="GPJ17">
        <v>26799347.756900001</v>
      </c>
      <c r="GPK17">
        <v>26799347.756900001</v>
      </c>
      <c r="GPL17">
        <v>26799347.756900001</v>
      </c>
      <c r="GPM17">
        <v>26925543.326099999</v>
      </c>
      <c r="GPN17">
        <v>26925543.326099999</v>
      </c>
      <c r="GPO17">
        <v>26925543.326099999</v>
      </c>
      <c r="GPP17">
        <v>26925543.326099999</v>
      </c>
      <c r="GPQ17">
        <v>26925543.326099999</v>
      </c>
      <c r="GPR17">
        <v>26925543.326099999</v>
      </c>
      <c r="GPS17">
        <v>26925543.326099999</v>
      </c>
      <c r="GPT17">
        <v>26925543.326099999</v>
      </c>
      <c r="GPU17">
        <v>26925543.326099999</v>
      </c>
      <c r="GPV17">
        <v>26925543.326099999</v>
      </c>
      <c r="GPW17">
        <v>26925543.326099999</v>
      </c>
      <c r="GPX17">
        <v>26799347.756900001</v>
      </c>
      <c r="GPY17">
        <v>26799347.756900001</v>
      </c>
      <c r="GPZ17">
        <v>26799347.756900001</v>
      </c>
      <c r="GQA17">
        <v>26799347.756900001</v>
      </c>
      <c r="GQB17">
        <v>26799347.756900001</v>
      </c>
      <c r="GQC17">
        <v>26799347.756900001</v>
      </c>
      <c r="GQD17">
        <v>26799347.756900001</v>
      </c>
      <c r="GQE17">
        <v>26799347.756900001</v>
      </c>
      <c r="GQF17">
        <v>26799347.756900001</v>
      </c>
      <c r="GQG17">
        <v>26799347.756900001</v>
      </c>
      <c r="GQH17">
        <v>26799347.756900001</v>
      </c>
      <c r="GQI17">
        <v>26925543.326099999</v>
      </c>
      <c r="GQJ17">
        <v>26925543.326099999</v>
      </c>
      <c r="GQK17">
        <v>26925543.326099999</v>
      </c>
      <c r="GQL17">
        <v>26925543.326099999</v>
      </c>
      <c r="GQM17">
        <v>26925543.326099999</v>
      </c>
      <c r="GQN17">
        <v>26925543.326099999</v>
      </c>
      <c r="GQO17">
        <v>26925543.326099999</v>
      </c>
      <c r="GQP17">
        <v>26925543.326099999</v>
      </c>
      <c r="GQQ17">
        <v>26925543.326099999</v>
      </c>
      <c r="GQR17">
        <v>26925543.326099999</v>
      </c>
      <c r="GQS17">
        <v>26925543.326099999</v>
      </c>
      <c r="GQT17">
        <v>65325456.214400001</v>
      </c>
      <c r="GQU17">
        <v>65325456.214400001</v>
      </c>
      <c r="GQV17">
        <v>65325456.214400001</v>
      </c>
      <c r="GQW17">
        <v>65325456.214400001</v>
      </c>
      <c r="GQX17">
        <v>65325456.214400001</v>
      </c>
      <c r="GQY17">
        <v>65325456.214400001</v>
      </c>
      <c r="GQZ17">
        <v>65325456.214400001</v>
      </c>
      <c r="GRA17">
        <v>65325456.214400001</v>
      </c>
      <c r="GRB17">
        <v>65325456.214400001</v>
      </c>
      <c r="GRC17">
        <v>65325456.214400001</v>
      </c>
      <c r="GRD17">
        <v>65325456.214400001</v>
      </c>
      <c r="GRE17">
        <v>65572592.026900001</v>
      </c>
      <c r="GRF17">
        <v>65572592.026900001</v>
      </c>
      <c r="GRG17">
        <v>65572592.026900001</v>
      </c>
      <c r="GRH17">
        <v>65572592.026900001</v>
      </c>
      <c r="GRI17">
        <v>65572592.026900001</v>
      </c>
      <c r="GRJ17">
        <v>65572592.026900001</v>
      </c>
      <c r="GRK17">
        <v>65572592.026900001</v>
      </c>
      <c r="GRL17">
        <v>65572592.026900001</v>
      </c>
      <c r="GRM17">
        <v>65572592.026900001</v>
      </c>
      <c r="GRN17">
        <v>65572592.026900001</v>
      </c>
      <c r="GRO17">
        <v>65572592.026900001</v>
      </c>
      <c r="GRP17">
        <v>65325456.214400001</v>
      </c>
      <c r="GRQ17">
        <v>65325456.214400001</v>
      </c>
      <c r="GRR17">
        <v>65325456.214400001</v>
      </c>
      <c r="GRS17">
        <v>65325456.214400001</v>
      </c>
      <c r="GRT17">
        <v>65325456.214400001</v>
      </c>
      <c r="GRU17">
        <v>65325456.214400001</v>
      </c>
      <c r="GRV17">
        <v>65325456.214400001</v>
      </c>
      <c r="GRW17">
        <v>65325456.214400001</v>
      </c>
      <c r="GRX17">
        <v>65325456.214400001</v>
      </c>
      <c r="GRY17">
        <v>65325456.214400001</v>
      </c>
      <c r="GRZ17">
        <v>65325456.214400001</v>
      </c>
      <c r="GSA17">
        <v>65572592.026900001</v>
      </c>
      <c r="GSB17">
        <v>65572592.026900001</v>
      </c>
      <c r="GSC17">
        <v>65572592.026900001</v>
      </c>
      <c r="GSD17">
        <v>65572592.026900001</v>
      </c>
      <c r="GSE17">
        <v>65572592.026900001</v>
      </c>
      <c r="GSF17">
        <v>65572592.026900001</v>
      </c>
      <c r="GSG17">
        <v>65572592.026900001</v>
      </c>
      <c r="GSH17">
        <v>65572592.026900001</v>
      </c>
      <c r="GSI17">
        <v>65572592.026900001</v>
      </c>
      <c r="GSJ17">
        <v>65572592.026900001</v>
      </c>
      <c r="GSK17">
        <v>65572592.026900001</v>
      </c>
      <c r="GSL17">
        <v>-4867.8949941700002</v>
      </c>
      <c r="GSM17">
        <v>-4867.8949941700002</v>
      </c>
      <c r="GSN17">
        <v>-4867.8949941700002</v>
      </c>
      <c r="GSO17">
        <v>-4867.8949941700002</v>
      </c>
      <c r="GSP17">
        <v>-4867.8949941700002</v>
      </c>
      <c r="GSQ17">
        <v>-4867.8949941700002</v>
      </c>
      <c r="GSR17">
        <v>-4867.8949941700002</v>
      </c>
      <c r="GSS17">
        <v>-4867.8949941700002</v>
      </c>
      <c r="GST17">
        <v>-4867.8949941700002</v>
      </c>
      <c r="GSU17">
        <v>-4867.8949941700002</v>
      </c>
      <c r="GSV17">
        <v>-4867.8949941700002</v>
      </c>
      <c r="GSW17">
        <v>-4867.8949941700002</v>
      </c>
      <c r="GSX17">
        <v>-4867.8949941700002</v>
      </c>
      <c r="GSY17">
        <v>-4867.8949941700002</v>
      </c>
      <c r="GSZ17">
        <v>-4867.8949941700002</v>
      </c>
      <c r="GTA17">
        <v>-4867.8949941700002</v>
      </c>
      <c r="GTB17">
        <v>-4867.8949941700002</v>
      </c>
      <c r="GTC17">
        <v>-4867.8949941700002</v>
      </c>
      <c r="GTD17">
        <v>-4867.8949941700002</v>
      </c>
      <c r="GTE17">
        <v>-4867.8949941700002</v>
      </c>
      <c r="GTF17">
        <v>-4867.8949941700002</v>
      </c>
      <c r="GTG17">
        <v>-4867.8949941700002</v>
      </c>
      <c r="GTH17">
        <v>-4867.8949941700002</v>
      </c>
      <c r="GTI17">
        <v>-4867.8949941700002</v>
      </c>
      <c r="GTJ17">
        <v>-4867.8949941700002</v>
      </c>
      <c r="GTK17">
        <v>-4867.8949941700002</v>
      </c>
      <c r="GTL17">
        <v>-4867.8949941700002</v>
      </c>
      <c r="GTM17">
        <v>-4867.8949941700002</v>
      </c>
      <c r="GTN17">
        <v>-4867.8949941700002</v>
      </c>
      <c r="GTO17">
        <v>-4867.8949941700002</v>
      </c>
      <c r="GTP17">
        <v>-4867.8949941700002</v>
      </c>
      <c r="GTQ17">
        <v>-4867.8949941700002</v>
      </c>
      <c r="GTR17">
        <v>-4867.8949941700002</v>
      </c>
      <c r="GTS17">
        <v>-4867.8949941700002</v>
      </c>
      <c r="GTT17">
        <v>-4867.8949941700002</v>
      </c>
      <c r="GTU17">
        <v>-4867.8949941700002</v>
      </c>
      <c r="GTV17">
        <v>-4867.8949941700002</v>
      </c>
      <c r="GTW17">
        <v>-4867.8949941700002</v>
      </c>
      <c r="GTX17">
        <v>-4867.8949941700002</v>
      </c>
      <c r="GTY17">
        <v>-4867.8949941700002</v>
      </c>
      <c r="GTZ17">
        <v>-4867.8949941700002</v>
      </c>
      <c r="GUA17">
        <v>-4867.8949941700002</v>
      </c>
      <c r="GUB17">
        <v>-4867.8949941700002</v>
      </c>
      <c r="GUC17">
        <v>-4867.8949941700002</v>
      </c>
      <c r="GUD17">
        <v>-8066.9034522299999</v>
      </c>
      <c r="GUE17">
        <v>-8066.9034522299999</v>
      </c>
      <c r="GUF17">
        <v>-8066.9034522299999</v>
      </c>
      <c r="GUG17">
        <v>-8066.9034522299999</v>
      </c>
      <c r="GUH17">
        <v>-8066.9034522299999</v>
      </c>
      <c r="GUI17">
        <v>-8066.9034522299999</v>
      </c>
      <c r="GUJ17">
        <v>-8066.9034522299999</v>
      </c>
      <c r="GUK17">
        <v>-8066.9034522299999</v>
      </c>
      <c r="GUL17">
        <v>-8066.9034522299999</v>
      </c>
      <c r="GUM17">
        <v>-8066.9034522299999</v>
      </c>
      <c r="GUN17">
        <v>-8066.9034522299999</v>
      </c>
      <c r="GUO17">
        <v>-8066.9034522299999</v>
      </c>
      <c r="GUP17">
        <v>-8066.9034522299999</v>
      </c>
      <c r="GUQ17">
        <v>-8066.9034522299999</v>
      </c>
      <c r="GUR17">
        <v>-8066.9034522299999</v>
      </c>
      <c r="GUS17">
        <v>-8066.9034522299999</v>
      </c>
      <c r="GUT17">
        <v>-8066.9034522299999</v>
      </c>
      <c r="GUU17">
        <v>-8066.9034522299999</v>
      </c>
      <c r="GUV17">
        <v>-8066.9034522299999</v>
      </c>
      <c r="GUW17">
        <v>-8066.9034522299999</v>
      </c>
      <c r="GUX17">
        <v>-8066.9034522299999</v>
      </c>
      <c r="GUY17">
        <v>-8066.9034522299999</v>
      </c>
      <c r="GUZ17">
        <v>-8066.9034522299999</v>
      </c>
      <c r="GVA17">
        <v>-8066.9034522299999</v>
      </c>
      <c r="GVB17">
        <v>-8066.9034522299999</v>
      </c>
      <c r="GVC17">
        <v>-8066.9034522299999</v>
      </c>
      <c r="GVD17">
        <v>-8066.9034522299999</v>
      </c>
      <c r="GVE17">
        <v>-8066.9034522299999</v>
      </c>
      <c r="GVF17">
        <v>-8066.9034522299999</v>
      </c>
      <c r="GVG17">
        <v>-8066.9034522299999</v>
      </c>
      <c r="GVH17">
        <v>-8066.9034522299999</v>
      </c>
      <c r="GVI17">
        <v>-8066.9034522299999</v>
      </c>
      <c r="GVJ17">
        <v>-8066.9034522299999</v>
      </c>
      <c r="GVK17">
        <v>-8066.9034522299999</v>
      </c>
      <c r="GVL17">
        <v>-8066.9034522299999</v>
      </c>
      <c r="GVM17">
        <v>-8066.9034522299999</v>
      </c>
      <c r="GVN17">
        <v>-8066.9034522299999</v>
      </c>
      <c r="GVO17">
        <v>-8066.9034522299999</v>
      </c>
      <c r="GVP17">
        <v>-8066.9034522299999</v>
      </c>
      <c r="GVQ17">
        <v>-8066.9034522299999</v>
      </c>
      <c r="GVR17">
        <v>-8066.9034522299999</v>
      </c>
      <c r="GVS17">
        <v>-8066.9034522299999</v>
      </c>
      <c r="GVT17">
        <v>-8066.9034522299999</v>
      </c>
      <c r="GVU17">
        <v>-8066.9034522299999</v>
      </c>
      <c r="GVV17">
        <v>-14464.9203683</v>
      </c>
      <c r="GVW17">
        <v>-14464.9203683</v>
      </c>
      <c r="GVX17">
        <v>-14464.9203683</v>
      </c>
      <c r="GVY17">
        <v>-14464.9203683</v>
      </c>
      <c r="GVZ17">
        <v>-14464.9203683</v>
      </c>
      <c r="GWA17">
        <v>-14464.9203683</v>
      </c>
      <c r="GWB17">
        <v>-14464.9203683</v>
      </c>
      <c r="GWC17">
        <v>-14464.9203683</v>
      </c>
      <c r="GWD17">
        <v>-14464.9203683</v>
      </c>
      <c r="GWE17">
        <v>-14464.9203683</v>
      </c>
      <c r="GWF17">
        <v>-14464.9203683</v>
      </c>
      <c r="GWG17">
        <v>-14464.9203683</v>
      </c>
      <c r="GWH17">
        <v>-14464.9203683</v>
      </c>
      <c r="GWI17">
        <v>-14464.9203683</v>
      </c>
      <c r="GWJ17">
        <v>-14464.9203683</v>
      </c>
      <c r="GWK17">
        <v>-14464.9203683</v>
      </c>
      <c r="GWL17">
        <v>-14464.9203683</v>
      </c>
      <c r="GWM17">
        <v>-14464.9203683</v>
      </c>
      <c r="GWN17">
        <v>-14464.9203683</v>
      </c>
      <c r="GWO17">
        <v>-14464.9203683</v>
      </c>
      <c r="GWP17">
        <v>-14464.9203683</v>
      </c>
      <c r="GWQ17">
        <v>-14464.9203683</v>
      </c>
      <c r="GWR17">
        <v>-14464.9203683</v>
      </c>
      <c r="GWS17">
        <v>-14464.9203683</v>
      </c>
      <c r="GWT17">
        <v>-14464.9203683</v>
      </c>
      <c r="GWU17">
        <v>-14464.9203683</v>
      </c>
      <c r="GWV17">
        <v>-14464.9203683</v>
      </c>
      <c r="GWW17">
        <v>-14464.9203683</v>
      </c>
      <c r="GWX17">
        <v>-14464.9203683</v>
      </c>
      <c r="GWY17">
        <v>-14464.9203683</v>
      </c>
      <c r="GWZ17">
        <v>-14464.9203683</v>
      </c>
      <c r="GXA17">
        <v>-14464.9203683</v>
      </c>
      <c r="GXB17">
        <v>-14464.9203683</v>
      </c>
      <c r="GXC17">
        <v>-14464.9203683</v>
      </c>
      <c r="GXD17">
        <v>-14464.9203683</v>
      </c>
      <c r="GXE17">
        <v>-14464.9203683</v>
      </c>
      <c r="GXF17">
        <v>-14464.9203683</v>
      </c>
      <c r="GXG17">
        <v>-14464.9203683</v>
      </c>
      <c r="GXH17">
        <v>-14464.9203683</v>
      </c>
      <c r="GXI17">
        <v>-14464.9203683</v>
      </c>
      <c r="GXJ17">
        <v>-14464.9203683</v>
      </c>
      <c r="GXK17">
        <v>-14464.9203683</v>
      </c>
      <c r="GXL17">
        <v>-14464.9203683</v>
      </c>
      <c r="GXM17">
        <v>-14464.9203683</v>
      </c>
      <c r="GXN17">
        <v>-11495.1728023</v>
      </c>
      <c r="GXO17">
        <v>-11495.1728023</v>
      </c>
      <c r="GXP17">
        <v>-11495.1728023</v>
      </c>
      <c r="GXQ17">
        <v>-11495.1728023</v>
      </c>
      <c r="GXR17">
        <v>-11495.1728023</v>
      </c>
      <c r="GXS17">
        <v>-11495.1728023</v>
      </c>
      <c r="GXT17">
        <v>-11495.1728023</v>
      </c>
      <c r="GXU17">
        <v>-11495.1728023</v>
      </c>
      <c r="GXV17">
        <v>-11495.1728023</v>
      </c>
      <c r="GXW17">
        <v>-11495.1728023</v>
      </c>
      <c r="GXX17">
        <v>-11495.1728023</v>
      </c>
      <c r="GXY17">
        <v>-11495.1728023</v>
      </c>
      <c r="GXZ17">
        <v>-11495.1728023</v>
      </c>
      <c r="GYA17">
        <v>-11495.1728023</v>
      </c>
      <c r="GYB17">
        <v>-11495.1728023</v>
      </c>
      <c r="GYC17">
        <v>-11495.1728023</v>
      </c>
      <c r="GYD17">
        <v>-11495.1728023</v>
      </c>
      <c r="GYE17">
        <v>-11495.1728023</v>
      </c>
      <c r="GYF17">
        <v>-11495.1728023</v>
      </c>
      <c r="GYG17">
        <v>-11495.1728023</v>
      </c>
      <c r="GYH17">
        <v>-11495.1728023</v>
      </c>
      <c r="GYI17">
        <v>-11495.1728023</v>
      </c>
      <c r="GYJ17">
        <v>-11495.1728023</v>
      </c>
      <c r="GYK17">
        <v>-11495.1728023</v>
      </c>
      <c r="GYL17">
        <v>-11495.1728023</v>
      </c>
      <c r="GYM17">
        <v>-11495.1728023</v>
      </c>
      <c r="GYN17">
        <v>-11495.1728023</v>
      </c>
      <c r="GYO17">
        <v>-11495.1728023</v>
      </c>
      <c r="GYP17">
        <v>-11495.1728023</v>
      </c>
      <c r="GYQ17">
        <v>-11495.1728023</v>
      </c>
      <c r="GYR17">
        <v>-11495.1728023</v>
      </c>
      <c r="GYS17">
        <v>-11495.1728023</v>
      </c>
      <c r="GYT17">
        <v>-11495.1728023</v>
      </c>
      <c r="GYU17">
        <v>-11495.1728023</v>
      </c>
      <c r="GYV17">
        <v>-11495.1728023</v>
      </c>
      <c r="GYW17">
        <v>-11495.1728023</v>
      </c>
      <c r="GYX17">
        <v>-11495.1728023</v>
      </c>
      <c r="GYY17">
        <v>-11495.1728023</v>
      </c>
      <c r="GYZ17">
        <v>-11495.1728023</v>
      </c>
      <c r="GZA17">
        <v>-11495.1728023</v>
      </c>
      <c r="GZB17">
        <v>-11495.1728023</v>
      </c>
      <c r="GZC17">
        <v>-11495.1728023</v>
      </c>
      <c r="GZD17">
        <v>-11495.1728023</v>
      </c>
      <c r="GZE17">
        <v>-11495.1728023</v>
      </c>
      <c r="GZF17">
        <v>-19049.393890799998</v>
      </c>
      <c r="GZG17">
        <v>-19049.393890799998</v>
      </c>
      <c r="GZH17">
        <v>-19049.393890799998</v>
      </c>
      <c r="GZI17">
        <v>-19049.393890799998</v>
      </c>
      <c r="GZJ17">
        <v>-19049.393890799998</v>
      </c>
      <c r="GZK17">
        <v>-19049.393890799998</v>
      </c>
      <c r="GZL17">
        <v>-19049.393890799998</v>
      </c>
      <c r="GZM17">
        <v>-19049.393890799998</v>
      </c>
      <c r="GZN17">
        <v>-19049.393890799998</v>
      </c>
      <c r="GZO17">
        <v>-19049.393890799998</v>
      </c>
      <c r="GZP17">
        <v>-19049.393890799998</v>
      </c>
      <c r="GZQ17">
        <v>-19049.393890799998</v>
      </c>
      <c r="GZR17">
        <v>-19049.393890799998</v>
      </c>
      <c r="GZS17">
        <v>-19049.393890799998</v>
      </c>
      <c r="GZT17">
        <v>-19049.393890799998</v>
      </c>
      <c r="GZU17">
        <v>-19049.393890799998</v>
      </c>
      <c r="GZV17">
        <v>-19049.393890799998</v>
      </c>
      <c r="GZW17">
        <v>-19049.393890799998</v>
      </c>
      <c r="GZX17">
        <v>-19049.393890799998</v>
      </c>
      <c r="GZY17">
        <v>-19049.393890799998</v>
      </c>
      <c r="GZZ17">
        <v>-19049.393890799998</v>
      </c>
      <c r="HAA17">
        <v>-19049.393890799998</v>
      </c>
      <c r="HAB17">
        <v>-19049.393890799998</v>
      </c>
      <c r="HAC17">
        <v>-19049.393890799998</v>
      </c>
      <c r="HAD17">
        <v>-19049.393890799998</v>
      </c>
      <c r="HAE17">
        <v>-19049.393890799998</v>
      </c>
      <c r="HAF17">
        <v>-19049.393890799998</v>
      </c>
      <c r="HAG17">
        <v>-19049.393890799998</v>
      </c>
      <c r="HAH17">
        <v>-19049.393890799998</v>
      </c>
      <c r="HAI17">
        <v>-19049.393890799998</v>
      </c>
      <c r="HAJ17">
        <v>-19049.393890799998</v>
      </c>
      <c r="HAK17">
        <v>-19049.393890799998</v>
      </c>
      <c r="HAL17">
        <v>-19049.393890799998</v>
      </c>
      <c r="HAM17">
        <v>-19049.393890799998</v>
      </c>
      <c r="HAN17">
        <v>-19049.393890799998</v>
      </c>
      <c r="HAO17">
        <v>-19049.393890799998</v>
      </c>
      <c r="HAP17">
        <v>-19049.393890799998</v>
      </c>
      <c r="HAQ17">
        <v>-19049.393890799998</v>
      </c>
      <c r="HAR17">
        <v>-19049.393890799998</v>
      </c>
      <c r="HAS17">
        <v>-19049.393890799998</v>
      </c>
      <c r="HAT17">
        <v>-19049.393890799998</v>
      </c>
      <c r="HAU17">
        <v>-19049.393890799998</v>
      </c>
      <c r="HAV17">
        <v>-19049.393890799998</v>
      </c>
      <c r="HAW17">
        <v>-19049.393890799998</v>
      </c>
      <c r="HAX17">
        <v>-34157.836067800003</v>
      </c>
      <c r="HAY17">
        <v>-34157.836067800003</v>
      </c>
      <c r="HAZ17">
        <v>-34157.836067800003</v>
      </c>
      <c r="HBA17">
        <v>-34157.836067800003</v>
      </c>
      <c r="HBB17">
        <v>-34157.836067800003</v>
      </c>
      <c r="HBC17">
        <v>-34157.836067800003</v>
      </c>
      <c r="HBD17">
        <v>-34157.836067800003</v>
      </c>
      <c r="HBE17">
        <v>-34157.836067800003</v>
      </c>
      <c r="HBF17">
        <v>-34157.836067800003</v>
      </c>
      <c r="HBG17">
        <v>-34157.836067800003</v>
      </c>
      <c r="HBH17">
        <v>-34157.836067800003</v>
      </c>
      <c r="HBI17">
        <v>-34157.836067800003</v>
      </c>
      <c r="HBJ17">
        <v>-34157.836067800003</v>
      </c>
      <c r="HBK17">
        <v>-34157.836067800003</v>
      </c>
      <c r="HBL17">
        <v>-34157.836067800003</v>
      </c>
      <c r="HBM17">
        <v>-34157.836067800003</v>
      </c>
      <c r="HBN17">
        <v>-34157.836067800003</v>
      </c>
      <c r="HBO17">
        <v>-34157.836067800003</v>
      </c>
      <c r="HBP17">
        <v>-34157.836067800003</v>
      </c>
      <c r="HBQ17">
        <v>-34157.836067800003</v>
      </c>
      <c r="HBR17">
        <v>-34157.836067800003</v>
      </c>
      <c r="HBS17">
        <v>-34157.836067800003</v>
      </c>
      <c r="HBT17">
        <v>-34157.836067800003</v>
      </c>
      <c r="HBU17">
        <v>-34157.836067800003</v>
      </c>
      <c r="HBV17">
        <v>-34157.836067800003</v>
      </c>
      <c r="HBW17">
        <v>-34157.836067800003</v>
      </c>
      <c r="HBX17">
        <v>-34157.836067800003</v>
      </c>
      <c r="HBY17">
        <v>-34157.836067800003</v>
      </c>
      <c r="HBZ17">
        <v>-34157.836067800003</v>
      </c>
      <c r="HCA17">
        <v>-34157.836067800003</v>
      </c>
      <c r="HCB17">
        <v>-34157.836067800003</v>
      </c>
      <c r="HCC17">
        <v>-34157.836067800003</v>
      </c>
      <c r="HCD17">
        <v>-34157.836067800003</v>
      </c>
      <c r="HCE17">
        <v>-34157.836067800003</v>
      </c>
      <c r="HCF17">
        <v>-34157.836067800003</v>
      </c>
      <c r="HCG17">
        <v>-34157.836067800003</v>
      </c>
      <c r="HCH17">
        <v>-34157.836067800003</v>
      </c>
      <c r="HCI17">
        <v>-34157.836067800003</v>
      </c>
      <c r="HCJ17">
        <v>-34157.836067800003</v>
      </c>
      <c r="HCK17">
        <v>-34157.836067800003</v>
      </c>
      <c r="HCL17">
        <v>-34157.836067800003</v>
      </c>
      <c r="HCM17">
        <v>-34157.836067800003</v>
      </c>
      <c r="HCN17">
        <v>-34157.836067800003</v>
      </c>
      <c r="HCO17">
        <v>-34157.836067800003</v>
      </c>
      <c r="HCP17">
        <v>69274.386389899999</v>
      </c>
      <c r="HCQ17">
        <v>69274.386389899999</v>
      </c>
      <c r="HCR17">
        <v>69274.386389899999</v>
      </c>
      <c r="HCS17">
        <v>69274.386389899999</v>
      </c>
      <c r="HCT17">
        <v>69274.386389899999</v>
      </c>
      <c r="HCU17">
        <v>69274.386389899999</v>
      </c>
      <c r="HCV17">
        <v>69274.386389899999</v>
      </c>
      <c r="HCW17">
        <v>69274.386389899999</v>
      </c>
      <c r="HCX17">
        <v>69274.386389899999</v>
      </c>
      <c r="HCY17">
        <v>69274.386389899999</v>
      </c>
      <c r="HCZ17">
        <v>69274.386389899999</v>
      </c>
      <c r="HDA17">
        <v>69264.094886599996</v>
      </c>
      <c r="HDB17">
        <v>69264.094886599996</v>
      </c>
      <c r="HDC17">
        <v>69264.094886599996</v>
      </c>
      <c r="HDD17">
        <v>69264.094886599996</v>
      </c>
      <c r="HDE17">
        <v>69264.094886599996</v>
      </c>
      <c r="HDF17">
        <v>69264.094886599996</v>
      </c>
      <c r="HDG17">
        <v>69264.094886599996</v>
      </c>
      <c r="HDH17">
        <v>69264.094886599996</v>
      </c>
      <c r="HDI17">
        <v>69264.094886599996</v>
      </c>
      <c r="HDJ17">
        <v>69264.094886599996</v>
      </c>
      <c r="HDK17">
        <v>69264.094886599996</v>
      </c>
      <c r="HDL17">
        <v>69274.386389899999</v>
      </c>
      <c r="HDM17">
        <v>69274.386389899999</v>
      </c>
      <c r="HDN17">
        <v>69274.386389899999</v>
      </c>
      <c r="HDO17">
        <v>69274.386389899999</v>
      </c>
      <c r="HDP17">
        <v>69274.386389899999</v>
      </c>
      <c r="HDQ17">
        <v>69274.386389899999</v>
      </c>
      <c r="HDR17">
        <v>69274.386389899999</v>
      </c>
      <c r="HDS17">
        <v>69274.386389899999</v>
      </c>
      <c r="HDT17">
        <v>69274.386389899999</v>
      </c>
      <c r="HDU17">
        <v>69274.386389899999</v>
      </c>
      <c r="HDV17">
        <v>69274.386389899999</v>
      </c>
      <c r="HDW17">
        <v>69264.094886599996</v>
      </c>
      <c r="HDX17">
        <v>69264.094886599996</v>
      </c>
      <c r="HDY17">
        <v>69264.094886599996</v>
      </c>
      <c r="HDZ17">
        <v>69264.094886599996</v>
      </c>
      <c r="HEA17">
        <v>69264.094886599996</v>
      </c>
      <c r="HEB17">
        <v>69264.094886599996</v>
      </c>
      <c r="HEC17">
        <v>69264.094886599996</v>
      </c>
      <c r="HED17">
        <v>69264.094886599996</v>
      </c>
      <c r="HEE17">
        <v>69264.094886599996</v>
      </c>
      <c r="HEF17">
        <v>69264.094886599996</v>
      </c>
      <c r="HEG17">
        <v>69264.094886599996</v>
      </c>
      <c r="HEH17">
        <v>98522.852009099995</v>
      </c>
      <c r="HEI17">
        <v>98522.852009099995</v>
      </c>
      <c r="HEJ17">
        <v>98522.852009099995</v>
      </c>
      <c r="HEK17">
        <v>98522.852009099995</v>
      </c>
      <c r="HEL17">
        <v>98522.852009099995</v>
      </c>
      <c r="HEM17">
        <v>98522.852009099995</v>
      </c>
      <c r="HEN17">
        <v>98522.852009099995</v>
      </c>
      <c r="HEO17">
        <v>98522.852009099995</v>
      </c>
      <c r="HEP17">
        <v>98522.852009099995</v>
      </c>
      <c r="HEQ17">
        <v>98522.852009099995</v>
      </c>
      <c r="HER17">
        <v>98522.852009099995</v>
      </c>
      <c r="HES17">
        <v>98504.803553299993</v>
      </c>
      <c r="HET17">
        <v>98504.803553299993</v>
      </c>
      <c r="HEU17">
        <v>98504.803553299993</v>
      </c>
      <c r="HEV17">
        <v>98504.803553299993</v>
      </c>
      <c r="HEW17">
        <v>98504.803553299993</v>
      </c>
      <c r="HEX17">
        <v>98504.803553299993</v>
      </c>
      <c r="HEY17">
        <v>98504.803553299993</v>
      </c>
      <c r="HEZ17">
        <v>98504.803553299993</v>
      </c>
      <c r="HFA17">
        <v>98504.803553299993</v>
      </c>
      <c r="HFB17">
        <v>98504.803553299993</v>
      </c>
      <c r="HFC17">
        <v>98504.803553299993</v>
      </c>
      <c r="HFD17">
        <v>98522.852009099995</v>
      </c>
      <c r="HFE17">
        <v>98522.852009099995</v>
      </c>
      <c r="HFF17">
        <v>98522.852009099995</v>
      </c>
      <c r="HFG17">
        <v>98522.852009099995</v>
      </c>
      <c r="HFH17">
        <v>98522.852009099995</v>
      </c>
      <c r="HFI17">
        <v>98522.852009099995</v>
      </c>
      <c r="HFJ17">
        <v>98522.852009099995</v>
      </c>
      <c r="HFK17">
        <v>98522.852009099995</v>
      </c>
      <c r="HFL17">
        <v>98522.852009099995</v>
      </c>
      <c r="HFM17">
        <v>98522.852009099995</v>
      </c>
      <c r="HFN17">
        <v>98522.852009099995</v>
      </c>
      <c r="HFO17">
        <v>98504.803553299993</v>
      </c>
      <c r="HFP17">
        <v>98504.803553299993</v>
      </c>
      <c r="HFQ17">
        <v>98504.803553299993</v>
      </c>
      <c r="HFR17">
        <v>98504.803553299993</v>
      </c>
      <c r="HFS17">
        <v>98504.803553299993</v>
      </c>
      <c r="HFT17">
        <v>98504.803553299993</v>
      </c>
      <c r="HFU17">
        <v>98504.803553299993</v>
      </c>
      <c r="HFV17">
        <v>98504.803553299993</v>
      </c>
      <c r="HFW17">
        <v>98504.803553299993</v>
      </c>
      <c r="HFX17">
        <v>98504.803553299993</v>
      </c>
      <c r="HFY17">
        <v>98504.803553299993</v>
      </c>
      <c r="HFZ17">
        <v>132646.56956800001</v>
      </c>
      <c r="HGA17">
        <v>132646.56956800001</v>
      </c>
      <c r="HGB17">
        <v>132646.56956800001</v>
      </c>
      <c r="HGC17">
        <v>132646.56956800001</v>
      </c>
      <c r="HGD17">
        <v>132646.56956800001</v>
      </c>
      <c r="HGE17">
        <v>132646.56956800001</v>
      </c>
      <c r="HGF17">
        <v>132646.56956800001</v>
      </c>
      <c r="HGG17">
        <v>132646.56956800001</v>
      </c>
      <c r="HGH17">
        <v>132646.56956800001</v>
      </c>
      <c r="HGI17">
        <v>132646.56956800001</v>
      </c>
      <c r="HGJ17">
        <v>132646.56956800001</v>
      </c>
      <c r="HGK17">
        <v>132613.00720699999</v>
      </c>
      <c r="HGL17">
        <v>132613.00720699999</v>
      </c>
      <c r="HGM17">
        <v>132613.00720699999</v>
      </c>
      <c r="HGN17">
        <v>132613.00720699999</v>
      </c>
      <c r="HGO17">
        <v>132613.00720699999</v>
      </c>
      <c r="HGP17">
        <v>132613.00720699999</v>
      </c>
      <c r="HGQ17">
        <v>132613.00720699999</v>
      </c>
      <c r="HGR17">
        <v>132613.00720699999</v>
      </c>
      <c r="HGS17">
        <v>132613.00720699999</v>
      </c>
      <c r="HGT17">
        <v>132613.00720699999</v>
      </c>
      <c r="HGU17">
        <v>132613.00720699999</v>
      </c>
      <c r="HGV17">
        <v>132646.56956800001</v>
      </c>
      <c r="HGW17">
        <v>132646.56956800001</v>
      </c>
      <c r="HGX17">
        <v>132646.56956800001</v>
      </c>
      <c r="HGY17">
        <v>132646.56956800001</v>
      </c>
      <c r="HGZ17">
        <v>132646.56956800001</v>
      </c>
      <c r="HHA17">
        <v>132646.56956800001</v>
      </c>
      <c r="HHB17">
        <v>132646.56956800001</v>
      </c>
      <c r="HHC17">
        <v>132646.56956800001</v>
      </c>
      <c r="HHD17">
        <v>132646.56956800001</v>
      </c>
      <c r="HHE17">
        <v>132646.56956800001</v>
      </c>
      <c r="HHF17">
        <v>132646.56956800001</v>
      </c>
      <c r="HHG17">
        <v>132613.00720699999</v>
      </c>
      <c r="HHH17">
        <v>132613.00720699999</v>
      </c>
      <c r="HHI17">
        <v>132613.00720699999</v>
      </c>
      <c r="HHJ17">
        <v>132613.00720699999</v>
      </c>
      <c r="HHK17">
        <v>132613.00720699999</v>
      </c>
      <c r="HHL17">
        <v>132613.00720699999</v>
      </c>
      <c r="HHM17">
        <v>132613.00720699999</v>
      </c>
      <c r="HHN17">
        <v>132613.00720699999</v>
      </c>
      <c r="HHO17">
        <v>132613.00720699999</v>
      </c>
      <c r="HHP17">
        <v>132613.00720699999</v>
      </c>
      <c r="HHQ17">
        <v>132613.00720699999</v>
      </c>
      <c r="HHR17">
        <v>-292215.93795200001</v>
      </c>
      <c r="HHS17">
        <v>-292215.93795200001</v>
      </c>
      <c r="HHT17">
        <v>-292215.93795200001</v>
      </c>
      <c r="HHU17">
        <v>-292215.93795200001</v>
      </c>
      <c r="HHV17">
        <v>-292215.93795200001</v>
      </c>
      <c r="HHW17">
        <v>-292215.93795200001</v>
      </c>
      <c r="HHX17">
        <v>-292215.93795200001</v>
      </c>
      <c r="HHY17">
        <v>-292215.93795200001</v>
      </c>
      <c r="HHZ17">
        <v>-292215.93795200001</v>
      </c>
      <c r="HIA17">
        <v>-292215.93795200001</v>
      </c>
      <c r="HIB17">
        <v>-292215.93795200001</v>
      </c>
      <c r="HIC17">
        <v>-282511.17128200002</v>
      </c>
      <c r="HID17">
        <v>-282511.17128200002</v>
      </c>
      <c r="HIE17">
        <v>-282511.17128200002</v>
      </c>
      <c r="HIF17">
        <v>-282511.17128200002</v>
      </c>
      <c r="HIG17">
        <v>-282511.17128200002</v>
      </c>
      <c r="HIH17">
        <v>-282511.17128200002</v>
      </c>
      <c r="HII17">
        <v>-282511.17128200002</v>
      </c>
      <c r="HIJ17">
        <v>-282511.17128200002</v>
      </c>
      <c r="HIK17">
        <v>-282511.17128200002</v>
      </c>
      <c r="HIL17">
        <v>-282511.17128200002</v>
      </c>
      <c r="HIM17">
        <v>-282511.17128200002</v>
      </c>
      <c r="HIN17">
        <v>-292215.93795200001</v>
      </c>
      <c r="HIO17">
        <v>-292215.93795200001</v>
      </c>
      <c r="HIP17">
        <v>-292215.93795200001</v>
      </c>
      <c r="HIQ17">
        <v>-292215.93795200001</v>
      </c>
      <c r="HIR17">
        <v>-292215.93795200001</v>
      </c>
      <c r="HIS17">
        <v>-292215.93795200001</v>
      </c>
      <c r="HIT17">
        <v>-292215.93795200001</v>
      </c>
      <c r="HIU17">
        <v>-292215.93795200001</v>
      </c>
      <c r="HIV17">
        <v>-292215.93795200001</v>
      </c>
      <c r="HIW17">
        <v>-292215.93795200001</v>
      </c>
      <c r="HIX17">
        <v>-292215.93795200001</v>
      </c>
      <c r="HIY17">
        <v>-282511.17128200002</v>
      </c>
      <c r="HIZ17">
        <v>-282511.17128200002</v>
      </c>
      <c r="HJA17">
        <v>-282511.17128200002</v>
      </c>
      <c r="HJB17">
        <v>-282511.17128200002</v>
      </c>
      <c r="HJC17">
        <v>-282511.17128200002</v>
      </c>
      <c r="HJD17">
        <v>-282511.17128200002</v>
      </c>
      <c r="HJE17">
        <v>-282511.17128200002</v>
      </c>
      <c r="HJF17">
        <v>-282511.17128200002</v>
      </c>
      <c r="HJG17">
        <v>-282511.17128200002</v>
      </c>
      <c r="HJH17">
        <v>-282511.17128200002</v>
      </c>
      <c r="HJI17">
        <v>-282511.17128200002</v>
      </c>
      <c r="HJJ17">
        <v>-434344.525333</v>
      </c>
      <c r="HJK17">
        <v>-434344.525333</v>
      </c>
      <c r="HJL17">
        <v>-434344.525333</v>
      </c>
      <c r="HJM17">
        <v>-434344.525333</v>
      </c>
      <c r="HJN17">
        <v>-434344.525333</v>
      </c>
      <c r="HJO17">
        <v>-434344.525333</v>
      </c>
      <c r="HJP17">
        <v>-434344.525333</v>
      </c>
      <c r="HJQ17">
        <v>-434344.525333</v>
      </c>
      <c r="HJR17">
        <v>-434344.525333</v>
      </c>
      <c r="HJS17">
        <v>-434344.525333</v>
      </c>
      <c r="HJT17">
        <v>-434344.525333</v>
      </c>
      <c r="HJU17">
        <v>-417325.04362800001</v>
      </c>
      <c r="HJV17">
        <v>-417325.04362800001</v>
      </c>
      <c r="HJW17">
        <v>-417325.04362800001</v>
      </c>
      <c r="HJX17">
        <v>-417325.04362800001</v>
      </c>
      <c r="HJY17">
        <v>-417325.04362800001</v>
      </c>
      <c r="HJZ17">
        <v>-417325.04362800001</v>
      </c>
      <c r="HKA17">
        <v>-417325.04362800001</v>
      </c>
      <c r="HKB17">
        <v>-417325.04362800001</v>
      </c>
      <c r="HKC17">
        <v>-417325.04362800001</v>
      </c>
      <c r="HKD17">
        <v>-417325.04362800001</v>
      </c>
      <c r="HKE17">
        <v>-417325.04362800001</v>
      </c>
      <c r="HKF17">
        <v>-434344.525333</v>
      </c>
      <c r="HKG17">
        <v>-434344.525333</v>
      </c>
      <c r="HKH17">
        <v>-434344.525333</v>
      </c>
      <c r="HKI17">
        <v>-434344.525333</v>
      </c>
      <c r="HKJ17">
        <v>-434344.525333</v>
      </c>
      <c r="HKK17">
        <v>-434344.525333</v>
      </c>
      <c r="HKL17">
        <v>-434344.525333</v>
      </c>
      <c r="HKM17">
        <v>-434344.525333</v>
      </c>
      <c r="HKN17">
        <v>-434344.525333</v>
      </c>
      <c r="HKO17">
        <v>-434344.525333</v>
      </c>
      <c r="HKP17">
        <v>-434344.525333</v>
      </c>
      <c r="HKQ17">
        <v>-417325.04362800001</v>
      </c>
      <c r="HKR17">
        <v>-417325.04362800001</v>
      </c>
      <c r="HKS17">
        <v>-417325.04362800001</v>
      </c>
      <c r="HKT17">
        <v>-417325.04362800001</v>
      </c>
      <c r="HKU17">
        <v>-417325.04362800001</v>
      </c>
      <c r="HKV17">
        <v>-417325.04362800001</v>
      </c>
      <c r="HKW17">
        <v>-417325.04362800001</v>
      </c>
      <c r="HKX17">
        <v>-417325.04362800001</v>
      </c>
      <c r="HKY17">
        <v>-417325.04362800001</v>
      </c>
      <c r="HKZ17">
        <v>-417325.04362800001</v>
      </c>
      <c r="HLA17">
        <v>-417325.04362800001</v>
      </c>
      <c r="HLB17">
        <v>-636350.27312100003</v>
      </c>
      <c r="HLC17">
        <v>-636350.27312100003</v>
      </c>
      <c r="HLD17">
        <v>-636350.27312100003</v>
      </c>
      <c r="HLE17">
        <v>-636350.27312100003</v>
      </c>
      <c r="HLF17">
        <v>-636350.27312100003</v>
      </c>
      <c r="HLG17">
        <v>-636350.27312100003</v>
      </c>
      <c r="HLH17">
        <v>-636350.27312100003</v>
      </c>
      <c r="HLI17">
        <v>-636350.27312100003</v>
      </c>
      <c r="HLJ17">
        <v>-636350.27312100003</v>
      </c>
      <c r="HLK17">
        <v>-636350.27312100003</v>
      </c>
      <c r="HLL17">
        <v>-636350.27312100003</v>
      </c>
      <c r="HLM17">
        <v>-604701.36134299997</v>
      </c>
      <c r="HLN17">
        <v>-604701.36134299997</v>
      </c>
      <c r="HLO17">
        <v>-604701.36134299997</v>
      </c>
      <c r="HLP17">
        <v>-604701.36134299997</v>
      </c>
      <c r="HLQ17">
        <v>-604701.36134299997</v>
      </c>
      <c r="HLR17">
        <v>-604701.36134299997</v>
      </c>
      <c r="HLS17">
        <v>-604701.36134299997</v>
      </c>
      <c r="HLT17">
        <v>-604701.36134299997</v>
      </c>
      <c r="HLU17">
        <v>-604701.36134299997</v>
      </c>
      <c r="HLV17">
        <v>-604701.36134299997</v>
      </c>
      <c r="HLW17">
        <v>-604701.36134299997</v>
      </c>
      <c r="HLX17">
        <v>-636350.27312100003</v>
      </c>
      <c r="HLY17">
        <v>-636350.27312100003</v>
      </c>
      <c r="HLZ17">
        <v>-636350.27312100003</v>
      </c>
      <c r="HMA17">
        <v>-636350.27312100003</v>
      </c>
      <c r="HMB17">
        <v>-636350.27312100003</v>
      </c>
      <c r="HMC17">
        <v>-636350.27312100003</v>
      </c>
      <c r="HMD17">
        <v>-636350.27312100003</v>
      </c>
      <c r="HME17">
        <v>-636350.27312100003</v>
      </c>
      <c r="HMF17">
        <v>-636350.27312100003</v>
      </c>
      <c r="HMG17">
        <v>-636350.27312100003</v>
      </c>
      <c r="HMH17">
        <v>-636350.27312100003</v>
      </c>
      <c r="HMI17">
        <v>-604701.36134299997</v>
      </c>
      <c r="HMJ17">
        <v>-604701.36134299997</v>
      </c>
      <c r="HMK17">
        <v>-604701.36134299997</v>
      </c>
      <c r="HML17">
        <v>-604701.36134299997</v>
      </c>
      <c r="HMM17">
        <v>-604701.36134299997</v>
      </c>
      <c r="HMN17">
        <v>-604701.36134299997</v>
      </c>
      <c r="HMO17">
        <v>-604701.36134299997</v>
      </c>
      <c r="HMP17">
        <v>-604701.36134299997</v>
      </c>
      <c r="HMQ17">
        <v>-604701.36134299997</v>
      </c>
      <c r="HMR17">
        <v>-604701.36134299997</v>
      </c>
      <c r="HMS17">
        <v>-604701.36134299997</v>
      </c>
      <c r="HMT17">
        <v>-2378175.38106</v>
      </c>
      <c r="HMU17">
        <v>-2378175.38106</v>
      </c>
      <c r="HMV17">
        <v>-2378175.38106</v>
      </c>
      <c r="HMW17">
        <v>-2378175.38106</v>
      </c>
      <c r="HMX17">
        <v>-2378175.38106</v>
      </c>
      <c r="HMY17">
        <v>-2378175.38106</v>
      </c>
      <c r="HMZ17">
        <v>-2378175.38106</v>
      </c>
      <c r="HNA17">
        <v>-2378175.38106</v>
      </c>
      <c r="HNB17">
        <v>-2378175.38106</v>
      </c>
      <c r="HNC17">
        <v>-2378175.38106</v>
      </c>
      <c r="HND17">
        <v>-2378175.38106</v>
      </c>
      <c r="HNE17">
        <v>-2377978.5652600001</v>
      </c>
      <c r="HNF17">
        <v>-2377978.5652600001</v>
      </c>
      <c r="HNG17">
        <v>-2377978.5652600001</v>
      </c>
      <c r="HNH17">
        <v>-2377978.5652600001</v>
      </c>
      <c r="HNI17">
        <v>-2377978.5652600001</v>
      </c>
      <c r="HNJ17">
        <v>-2377978.5652600001</v>
      </c>
      <c r="HNK17">
        <v>-2377978.5652600001</v>
      </c>
      <c r="HNL17">
        <v>-2377978.5652600001</v>
      </c>
      <c r="HNM17">
        <v>-2377978.5652600001</v>
      </c>
      <c r="HNN17">
        <v>-2377978.5652600001</v>
      </c>
      <c r="HNO17">
        <v>-2377978.5652600001</v>
      </c>
      <c r="HNP17">
        <v>-2378175.38106</v>
      </c>
      <c r="HNQ17">
        <v>-2378175.38106</v>
      </c>
      <c r="HNR17">
        <v>-2378175.38106</v>
      </c>
      <c r="HNS17">
        <v>-2378175.38106</v>
      </c>
      <c r="HNT17">
        <v>-2378175.38106</v>
      </c>
      <c r="HNU17">
        <v>-2378175.38106</v>
      </c>
      <c r="HNV17">
        <v>-2378175.38106</v>
      </c>
      <c r="HNW17">
        <v>-2378175.38106</v>
      </c>
      <c r="HNX17">
        <v>-2378175.38106</v>
      </c>
      <c r="HNY17">
        <v>-2378175.38106</v>
      </c>
      <c r="HNZ17">
        <v>-2378175.38106</v>
      </c>
      <c r="HOA17">
        <v>-2377978.5652600001</v>
      </c>
      <c r="HOB17">
        <v>-2377978.5652600001</v>
      </c>
      <c r="HOC17">
        <v>-2377978.5652600001</v>
      </c>
      <c r="HOD17">
        <v>-2377978.5652600001</v>
      </c>
      <c r="HOE17">
        <v>-2377978.5652600001</v>
      </c>
      <c r="HOF17">
        <v>-2377978.5652600001</v>
      </c>
      <c r="HOG17">
        <v>-2377978.5652600001</v>
      </c>
      <c r="HOH17">
        <v>-2377978.5652600001</v>
      </c>
      <c r="HOI17">
        <v>-2377978.5652600001</v>
      </c>
      <c r="HOJ17">
        <v>-2377978.5652600001</v>
      </c>
      <c r="HOK17">
        <v>-2377978.5652600001</v>
      </c>
      <c r="HOL17">
        <v>-2555569.1578899999</v>
      </c>
      <c r="HOM17">
        <v>-2555569.1578899999</v>
      </c>
      <c r="HON17">
        <v>-2555569.1578899999</v>
      </c>
      <c r="HOO17">
        <v>-2555569.1578899999</v>
      </c>
      <c r="HOP17">
        <v>-2555569.1578899999</v>
      </c>
      <c r="HOQ17">
        <v>-2555569.1578899999</v>
      </c>
      <c r="HOR17">
        <v>-2555569.1578899999</v>
      </c>
      <c r="HOS17">
        <v>-2555569.1578899999</v>
      </c>
      <c r="HOT17">
        <v>-2555569.1578899999</v>
      </c>
      <c r="HOU17">
        <v>-2555569.1578899999</v>
      </c>
      <c r="HOV17">
        <v>-2555569.1578899999</v>
      </c>
      <c r="HOW17">
        <v>-2555223.9972999999</v>
      </c>
      <c r="HOX17">
        <v>-2555223.9972999999</v>
      </c>
      <c r="HOY17">
        <v>-2555223.9972999999</v>
      </c>
      <c r="HOZ17">
        <v>-2555223.9972999999</v>
      </c>
      <c r="HPA17">
        <v>-2555223.9972999999</v>
      </c>
      <c r="HPB17">
        <v>-2555223.9972999999</v>
      </c>
      <c r="HPC17">
        <v>-2555223.9972999999</v>
      </c>
      <c r="HPD17">
        <v>-2555223.9972999999</v>
      </c>
      <c r="HPE17">
        <v>-2555223.9972999999</v>
      </c>
      <c r="HPF17">
        <v>-2555223.9972999999</v>
      </c>
      <c r="HPG17">
        <v>-2555223.9972999999</v>
      </c>
      <c r="HPH17">
        <v>-2555569.1578899999</v>
      </c>
      <c r="HPI17">
        <v>-2555569.1578899999</v>
      </c>
      <c r="HPJ17">
        <v>-2555569.1578899999</v>
      </c>
      <c r="HPK17">
        <v>-2555569.1578899999</v>
      </c>
      <c r="HPL17">
        <v>-2555569.1578899999</v>
      </c>
      <c r="HPM17">
        <v>-2555569.1578899999</v>
      </c>
      <c r="HPN17">
        <v>-2555569.1578899999</v>
      </c>
      <c r="HPO17">
        <v>-2555569.1578899999</v>
      </c>
      <c r="HPP17">
        <v>-2555569.1578899999</v>
      </c>
      <c r="HPQ17">
        <v>-2555569.1578899999</v>
      </c>
      <c r="HPR17">
        <v>-2555569.1578899999</v>
      </c>
      <c r="HPS17">
        <v>-2555223.9972999999</v>
      </c>
      <c r="HPT17">
        <v>-2555223.9972999999</v>
      </c>
      <c r="HPU17">
        <v>-2555223.9972999999</v>
      </c>
      <c r="HPV17">
        <v>-2555223.9972999999</v>
      </c>
      <c r="HPW17">
        <v>-2555223.9972999999</v>
      </c>
      <c r="HPX17">
        <v>-2555223.9972999999</v>
      </c>
      <c r="HPY17">
        <v>-2555223.9972999999</v>
      </c>
      <c r="HPZ17">
        <v>-2555223.9972999999</v>
      </c>
      <c r="HQA17">
        <v>-2555223.9972999999</v>
      </c>
      <c r="HQB17">
        <v>-2555223.9972999999</v>
      </c>
      <c r="HQC17">
        <v>-2555223.9972999999</v>
      </c>
      <c r="HQD17">
        <v>-2811685.7027500002</v>
      </c>
      <c r="HQE17">
        <v>-2811685.7027500002</v>
      </c>
      <c r="HQF17">
        <v>-2811685.7027500002</v>
      </c>
      <c r="HQG17">
        <v>-2811685.7027500002</v>
      </c>
      <c r="HQH17">
        <v>-2811685.7027500002</v>
      </c>
      <c r="HQI17">
        <v>-2811685.7027500002</v>
      </c>
      <c r="HQJ17">
        <v>-2811685.7027500002</v>
      </c>
      <c r="HQK17">
        <v>-2811685.7027500002</v>
      </c>
      <c r="HQL17">
        <v>-2811685.7027500002</v>
      </c>
      <c r="HQM17">
        <v>-2811685.7027500002</v>
      </c>
      <c r="HQN17">
        <v>-2811685.7027500002</v>
      </c>
      <c r="HQO17">
        <v>-2811043.8525999999</v>
      </c>
      <c r="HQP17">
        <v>-2811043.8525999999</v>
      </c>
      <c r="HQQ17">
        <v>-2811043.8525999999</v>
      </c>
      <c r="HQR17">
        <v>-2811043.8525999999</v>
      </c>
      <c r="HQS17">
        <v>-2811043.8525999999</v>
      </c>
      <c r="HQT17">
        <v>-2811043.8525999999</v>
      </c>
      <c r="HQU17">
        <v>-2811043.8525999999</v>
      </c>
      <c r="HQV17">
        <v>-2811043.8525999999</v>
      </c>
      <c r="HQW17">
        <v>-2811043.8525999999</v>
      </c>
      <c r="HQX17">
        <v>-2811043.8525999999</v>
      </c>
      <c r="HQY17">
        <v>-2811043.8525999999</v>
      </c>
      <c r="HQZ17">
        <v>-2811685.7027500002</v>
      </c>
      <c r="HRA17">
        <v>-2811685.7027500002</v>
      </c>
      <c r="HRB17">
        <v>-2811685.7027500002</v>
      </c>
      <c r="HRC17">
        <v>-2811685.7027500002</v>
      </c>
      <c r="HRD17">
        <v>-2811685.7027500002</v>
      </c>
      <c r="HRE17">
        <v>-2811685.7027500002</v>
      </c>
      <c r="HRF17">
        <v>-2811685.7027500002</v>
      </c>
      <c r="HRG17">
        <v>-2811685.7027500002</v>
      </c>
      <c r="HRH17">
        <v>-2811685.7027500002</v>
      </c>
      <c r="HRI17">
        <v>-2811685.7027500002</v>
      </c>
      <c r="HRJ17">
        <v>-2811685.7027500002</v>
      </c>
      <c r="HRK17">
        <v>-2811043.8525999999</v>
      </c>
      <c r="HRL17">
        <v>-2811043.8525999999</v>
      </c>
      <c r="HRM17">
        <v>-2811043.8525999999</v>
      </c>
      <c r="HRN17">
        <v>-2811043.8525999999</v>
      </c>
      <c r="HRO17">
        <v>-2811043.8525999999</v>
      </c>
      <c r="HRP17">
        <v>-2811043.8525999999</v>
      </c>
      <c r="HRQ17">
        <v>-2811043.8525999999</v>
      </c>
      <c r="HRR17">
        <v>-2811043.8525999999</v>
      </c>
      <c r="HRS17">
        <v>-2811043.8525999999</v>
      </c>
      <c r="HRT17">
        <v>-2811043.8525999999</v>
      </c>
      <c r="HRU17">
        <v>-2811043.8525999999</v>
      </c>
      <c r="HRV17">
        <v>-39938651.262599997</v>
      </c>
      <c r="HRW17">
        <v>-39938651.262599997</v>
      </c>
      <c r="HRX17">
        <v>-39938651.262599997</v>
      </c>
      <c r="HRY17">
        <v>-39938651.262599997</v>
      </c>
      <c r="HRZ17">
        <v>-39938651.262599997</v>
      </c>
      <c r="HSA17">
        <v>-39938651.262599997</v>
      </c>
      <c r="HSB17">
        <v>-39938651.262599997</v>
      </c>
      <c r="HSC17">
        <v>-39938651.262599997</v>
      </c>
      <c r="HSD17">
        <v>-39938651.262599997</v>
      </c>
      <c r="HSE17">
        <v>-39938651.262599997</v>
      </c>
      <c r="HSF17">
        <v>-39938651.262599997</v>
      </c>
      <c r="HSG17">
        <v>-39938651.262599997</v>
      </c>
      <c r="HSH17">
        <v>-39938651.262599997</v>
      </c>
      <c r="HSI17">
        <v>-39938651.262599997</v>
      </c>
      <c r="HSJ17">
        <v>-39938651.262599997</v>
      </c>
      <c r="HSK17">
        <v>-39938651.262599997</v>
      </c>
      <c r="HSL17">
        <v>-39938651.262599997</v>
      </c>
      <c r="HSM17">
        <v>-39938651.262599997</v>
      </c>
      <c r="HSN17">
        <v>-39938651.262599997</v>
      </c>
      <c r="HSO17">
        <v>-39938651.262599997</v>
      </c>
      <c r="HSP17">
        <v>-39938651.262599997</v>
      </c>
      <c r="HSQ17">
        <v>-39938651.262599997</v>
      </c>
      <c r="HSR17">
        <v>-39938651.262599997</v>
      </c>
      <c r="HSS17">
        <v>-39938651.262599997</v>
      </c>
      <c r="HST17">
        <v>-39938651.262599997</v>
      </c>
      <c r="HSU17">
        <v>-39938651.262599997</v>
      </c>
      <c r="HSV17">
        <v>-39938651.262599997</v>
      </c>
      <c r="HSW17">
        <v>-39938651.262599997</v>
      </c>
      <c r="HSX17">
        <v>-39938651.262599997</v>
      </c>
      <c r="HSY17">
        <v>-39938651.262599997</v>
      </c>
      <c r="HSZ17">
        <v>-39938651.262599997</v>
      </c>
      <c r="HTA17">
        <v>-39938651.262599997</v>
      </c>
      <c r="HTB17">
        <v>-39938651.262599997</v>
      </c>
      <c r="HTC17">
        <v>-39938651.262599997</v>
      </c>
      <c r="HTD17">
        <v>-39938651.262599997</v>
      </c>
      <c r="HTE17">
        <v>-39938651.262599997</v>
      </c>
      <c r="HTF17">
        <v>-39938651.262599997</v>
      </c>
      <c r="HTG17">
        <v>-39938651.262599997</v>
      </c>
      <c r="HTH17">
        <v>-39938651.262599997</v>
      </c>
      <c r="HTI17">
        <v>-39938651.262599997</v>
      </c>
      <c r="HTJ17">
        <v>-39938651.262599997</v>
      </c>
      <c r="HTK17">
        <v>-39938651.262599997</v>
      </c>
      <c r="HTL17">
        <v>-39938651.262599997</v>
      </c>
      <c r="HTM17">
        <v>-39938651.262599997</v>
      </c>
      <c r="HTN17">
        <v>-60536488.347900003</v>
      </c>
      <c r="HTO17">
        <v>-60536488.347900003</v>
      </c>
      <c r="HTP17">
        <v>-60536488.347900003</v>
      </c>
      <c r="HTQ17">
        <v>-60536488.347900003</v>
      </c>
      <c r="HTR17">
        <v>-60536488.347900003</v>
      </c>
      <c r="HTS17">
        <v>-60536488.347900003</v>
      </c>
      <c r="HTT17">
        <v>-60536488.347900003</v>
      </c>
      <c r="HTU17">
        <v>-60536488.347900003</v>
      </c>
      <c r="HTV17">
        <v>-60536488.347900003</v>
      </c>
      <c r="HTW17">
        <v>-60536488.347900003</v>
      </c>
      <c r="HTX17">
        <v>-60536488.347900003</v>
      </c>
      <c r="HTY17">
        <v>-60536488.347900003</v>
      </c>
      <c r="HTZ17">
        <v>-60536488.347900003</v>
      </c>
      <c r="HUA17">
        <v>-60536488.347900003</v>
      </c>
      <c r="HUB17">
        <v>-60536488.347900003</v>
      </c>
      <c r="HUC17">
        <v>-60536488.347900003</v>
      </c>
      <c r="HUD17">
        <v>-60536488.347900003</v>
      </c>
      <c r="HUE17">
        <v>-60536488.347900003</v>
      </c>
      <c r="HUF17">
        <v>-60536488.347900003</v>
      </c>
      <c r="HUG17">
        <v>-60536488.347900003</v>
      </c>
      <c r="HUH17">
        <v>-60536488.347900003</v>
      </c>
      <c r="HUI17">
        <v>-60536488.347900003</v>
      </c>
      <c r="HUJ17">
        <v>-60536488.347900003</v>
      </c>
      <c r="HUK17">
        <v>-60536488.347900003</v>
      </c>
      <c r="HUL17">
        <v>-60536488.347900003</v>
      </c>
      <c r="HUM17">
        <v>-60536488.347900003</v>
      </c>
      <c r="HUN17">
        <v>-60536488.347900003</v>
      </c>
      <c r="HUO17">
        <v>-60536488.347900003</v>
      </c>
      <c r="HUP17">
        <v>-60536488.347900003</v>
      </c>
      <c r="HUQ17">
        <v>-60536488.347900003</v>
      </c>
      <c r="HUR17">
        <v>-60536488.347900003</v>
      </c>
      <c r="HUS17">
        <v>-60536488.347900003</v>
      </c>
      <c r="HUT17">
        <v>-60536488.347900003</v>
      </c>
      <c r="HUU17">
        <v>-60536488.347900003</v>
      </c>
      <c r="HUV17">
        <v>-60536488.347900003</v>
      </c>
      <c r="HUW17">
        <v>-60536488.347900003</v>
      </c>
      <c r="HUX17">
        <v>-60536488.347900003</v>
      </c>
      <c r="HUY17">
        <v>-60536488.347900003</v>
      </c>
      <c r="HUZ17">
        <v>-60536488.347900003</v>
      </c>
      <c r="HVA17">
        <v>-60536488.347900003</v>
      </c>
      <c r="HVB17">
        <v>-60536488.347900003</v>
      </c>
      <c r="HVC17">
        <v>-60536488.347900003</v>
      </c>
      <c r="HVD17">
        <v>-60536488.347900003</v>
      </c>
      <c r="HVE17">
        <v>-60536488.347900003</v>
      </c>
      <c r="HVF17">
        <v>-91758800.444399998</v>
      </c>
      <c r="HVG17">
        <v>-91758800.444399998</v>
      </c>
      <c r="HVH17">
        <v>-91758800.444399998</v>
      </c>
      <c r="HVI17">
        <v>-91758800.444399998</v>
      </c>
      <c r="HVJ17">
        <v>-91758800.444399998</v>
      </c>
      <c r="HVK17">
        <v>-91758800.444399998</v>
      </c>
      <c r="HVL17">
        <v>-91758800.444399998</v>
      </c>
      <c r="HVM17">
        <v>-91758800.444399998</v>
      </c>
      <c r="HVN17">
        <v>-91758800.444399998</v>
      </c>
      <c r="HVO17">
        <v>-91758800.444399998</v>
      </c>
      <c r="HVP17">
        <v>-91758800.444399998</v>
      </c>
      <c r="HVQ17">
        <v>-91758800.444399998</v>
      </c>
      <c r="HVR17">
        <v>-91758800.444399998</v>
      </c>
      <c r="HVS17">
        <v>-91758800.444399998</v>
      </c>
      <c r="HVT17">
        <v>-91758800.444399998</v>
      </c>
      <c r="HVU17">
        <v>-91758800.444399998</v>
      </c>
      <c r="HVV17">
        <v>-91758800.444399998</v>
      </c>
      <c r="HVW17">
        <v>-91758800.444399998</v>
      </c>
      <c r="HVX17">
        <v>-91758800.444399998</v>
      </c>
      <c r="HVY17">
        <v>-91758800.444399998</v>
      </c>
      <c r="HVZ17">
        <v>-91758800.444399998</v>
      </c>
      <c r="HWA17">
        <v>-91758800.444399998</v>
      </c>
      <c r="HWB17">
        <v>-91758800.444399998</v>
      </c>
      <c r="HWC17">
        <v>-91758800.444399998</v>
      </c>
      <c r="HWD17">
        <v>-91758800.444399998</v>
      </c>
      <c r="HWE17">
        <v>-91758800.444399998</v>
      </c>
      <c r="HWF17">
        <v>-91758800.444399998</v>
      </c>
      <c r="HWG17">
        <v>-91758800.444399998</v>
      </c>
      <c r="HWH17">
        <v>-91758800.444399998</v>
      </c>
      <c r="HWI17">
        <v>-91758800.444399998</v>
      </c>
      <c r="HWJ17">
        <v>-91758800.444399998</v>
      </c>
      <c r="HWK17">
        <v>-91758800.444399998</v>
      </c>
      <c r="HWL17">
        <v>-91758800.444399998</v>
      </c>
      <c r="HWM17">
        <v>-91758800.444399998</v>
      </c>
      <c r="HWN17">
        <v>-91758800.444399998</v>
      </c>
      <c r="HWO17">
        <v>-91758800.444399998</v>
      </c>
      <c r="HWP17">
        <v>-91758800.444399998</v>
      </c>
      <c r="HWQ17">
        <v>-91758800.444399998</v>
      </c>
      <c r="HWR17">
        <v>-91758800.444399998</v>
      </c>
      <c r="HWS17">
        <v>-91758800.444399998</v>
      </c>
      <c r="HWT17">
        <v>-91758800.444399998</v>
      </c>
      <c r="HWU17">
        <v>-91758800.444399998</v>
      </c>
      <c r="HWV17">
        <v>-91758800.444399998</v>
      </c>
      <c r="HWW17">
        <v>-91758800.444399998</v>
      </c>
      <c r="HWX17">
        <v>-39938651.262599997</v>
      </c>
      <c r="HWY17">
        <v>-39938651.262599997</v>
      </c>
      <c r="HWZ17">
        <v>-39938651.262599997</v>
      </c>
      <c r="HXA17">
        <v>-39938651.262599997</v>
      </c>
      <c r="HXB17">
        <v>-39938651.262599997</v>
      </c>
      <c r="HXC17">
        <v>-39938651.262599997</v>
      </c>
      <c r="HXD17">
        <v>-39938651.262599997</v>
      </c>
      <c r="HXE17">
        <v>-39938651.262599997</v>
      </c>
      <c r="HXF17">
        <v>-39938651.262599997</v>
      </c>
      <c r="HXG17">
        <v>-39938651.262599997</v>
      </c>
      <c r="HXH17">
        <v>-39938651.262599997</v>
      </c>
      <c r="HXI17">
        <v>-39938651.262599997</v>
      </c>
      <c r="HXJ17">
        <v>-39938651.262599997</v>
      </c>
      <c r="HXK17">
        <v>-39938651.262599997</v>
      </c>
      <c r="HXL17">
        <v>-39938651.262599997</v>
      </c>
      <c r="HXM17">
        <v>-39938651.262599997</v>
      </c>
      <c r="HXN17">
        <v>-39938651.262599997</v>
      </c>
      <c r="HXO17">
        <v>-39938651.262599997</v>
      </c>
      <c r="HXP17">
        <v>-39938651.262599997</v>
      </c>
      <c r="HXQ17">
        <v>-39938651.262599997</v>
      </c>
      <c r="HXR17">
        <v>-39938651.262599997</v>
      </c>
      <c r="HXS17">
        <v>-39938651.262599997</v>
      </c>
      <c r="HXT17">
        <v>-39938651.262599997</v>
      </c>
      <c r="HXU17">
        <v>-39938651.262599997</v>
      </c>
      <c r="HXV17">
        <v>-39938651.262599997</v>
      </c>
      <c r="HXW17">
        <v>-39938651.262599997</v>
      </c>
      <c r="HXX17">
        <v>-39938651.262599997</v>
      </c>
      <c r="HXY17">
        <v>-39938651.262599997</v>
      </c>
      <c r="HXZ17">
        <v>-39938651.262599997</v>
      </c>
      <c r="HYA17">
        <v>-39938651.262599997</v>
      </c>
      <c r="HYB17">
        <v>-39938651.262599997</v>
      </c>
      <c r="HYC17">
        <v>-39938651.262599997</v>
      </c>
      <c r="HYD17">
        <v>-39938651.262599997</v>
      </c>
      <c r="HYE17">
        <v>-39938651.262599997</v>
      </c>
      <c r="HYF17">
        <v>-39938651.262599997</v>
      </c>
      <c r="HYG17">
        <v>-39938651.262599997</v>
      </c>
      <c r="HYH17">
        <v>-39938651.262599997</v>
      </c>
      <c r="HYI17">
        <v>-39938651.262599997</v>
      </c>
      <c r="HYJ17">
        <v>-39938651.262599997</v>
      </c>
      <c r="HYK17">
        <v>-39938651.262599997</v>
      </c>
      <c r="HYL17">
        <v>-39938651.262599997</v>
      </c>
      <c r="HYM17">
        <v>-39938651.262599997</v>
      </c>
      <c r="HYN17">
        <v>-39938651.262599997</v>
      </c>
      <c r="HYO17">
        <v>-39938651.262599997</v>
      </c>
      <c r="HYP17">
        <v>-60536488.347900003</v>
      </c>
      <c r="HYQ17">
        <v>-60536488.347900003</v>
      </c>
      <c r="HYR17">
        <v>-60536488.347900003</v>
      </c>
      <c r="HYS17">
        <v>-60536488.347900003</v>
      </c>
      <c r="HYT17">
        <v>-60536488.347900003</v>
      </c>
      <c r="HYU17">
        <v>-60536488.347900003</v>
      </c>
      <c r="HYV17">
        <v>-60536488.347900003</v>
      </c>
      <c r="HYW17">
        <v>-60536488.347900003</v>
      </c>
      <c r="HYX17">
        <v>-60536488.347900003</v>
      </c>
      <c r="HYY17">
        <v>-60536488.347900003</v>
      </c>
      <c r="HYZ17">
        <v>-60536488.347900003</v>
      </c>
      <c r="HZA17">
        <v>-60536488.347900003</v>
      </c>
      <c r="HZB17">
        <v>-60536488.347900003</v>
      </c>
      <c r="HZC17">
        <v>-60536488.347900003</v>
      </c>
      <c r="HZD17">
        <v>-60536488.347900003</v>
      </c>
      <c r="HZE17">
        <v>-60536488.347900003</v>
      </c>
      <c r="HZF17">
        <v>-60536488.347900003</v>
      </c>
      <c r="HZG17">
        <v>-60536488.347900003</v>
      </c>
      <c r="HZH17">
        <v>-60536488.347900003</v>
      </c>
      <c r="HZI17">
        <v>-60536488.347900003</v>
      </c>
      <c r="HZJ17">
        <v>-60536488.347900003</v>
      </c>
      <c r="HZK17">
        <v>-60536488.347900003</v>
      </c>
      <c r="HZL17">
        <v>-60536488.347900003</v>
      </c>
      <c r="HZM17">
        <v>-60536488.347900003</v>
      </c>
      <c r="HZN17">
        <v>-60536488.347900003</v>
      </c>
      <c r="HZO17">
        <v>-60536488.347900003</v>
      </c>
      <c r="HZP17">
        <v>-60536488.347900003</v>
      </c>
      <c r="HZQ17">
        <v>-60536488.347900003</v>
      </c>
      <c r="HZR17">
        <v>-60536488.347900003</v>
      </c>
      <c r="HZS17">
        <v>-60536488.347900003</v>
      </c>
      <c r="HZT17">
        <v>-60536488.347900003</v>
      </c>
      <c r="HZU17">
        <v>-60536488.347900003</v>
      </c>
      <c r="HZV17">
        <v>-60536488.347900003</v>
      </c>
      <c r="HZW17">
        <v>-60536488.347900003</v>
      </c>
      <c r="HZX17">
        <v>-60536488.347900003</v>
      </c>
      <c r="HZY17">
        <v>-60536488.347900003</v>
      </c>
      <c r="HZZ17">
        <v>-60536488.347900003</v>
      </c>
      <c r="IAA17">
        <v>-60536488.347900003</v>
      </c>
      <c r="IAB17">
        <v>-60536488.347900003</v>
      </c>
      <c r="IAC17">
        <v>-60536488.347900003</v>
      </c>
      <c r="IAD17">
        <v>-60536488.347900003</v>
      </c>
      <c r="IAE17">
        <v>-60536488.347900003</v>
      </c>
      <c r="IAF17">
        <v>-60536488.347900003</v>
      </c>
      <c r="IAG17">
        <v>-60536488.347900003</v>
      </c>
      <c r="IAH17">
        <v>-91758800.444399998</v>
      </c>
      <c r="IAI17">
        <v>-91758800.444399998</v>
      </c>
      <c r="IAJ17">
        <v>-91758800.444399998</v>
      </c>
      <c r="IAK17">
        <v>-91758800.444399998</v>
      </c>
      <c r="IAL17">
        <v>-91758800.444399998</v>
      </c>
      <c r="IAM17">
        <v>-91758800.444399998</v>
      </c>
      <c r="IAN17">
        <v>-91758800.444399998</v>
      </c>
      <c r="IAO17">
        <v>-91758800.444399998</v>
      </c>
      <c r="IAP17">
        <v>-91758800.444399998</v>
      </c>
      <c r="IAQ17">
        <v>-91758800.444399998</v>
      </c>
      <c r="IAR17">
        <v>-91758800.444399998</v>
      </c>
      <c r="IAS17">
        <v>-91758800.444399998</v>
      </c>
      <c r="IAT17">
        <v>-91758800.444399998</v>
      </c>
      <c r="IAU17">
        <v>-91758800.444399998</v>
      </c>
      <c r="IAV17">
        <v>-91758800.444399998</v>
      </c>
      <c r="IAW17">
        <v>-91758800.444399998</v>
      </c>
      <c r="IAX17">
        <v>-91758800.444399998</v>
      </c>
      <c r="IAY17">
        <v>-91758800.444399998</v>
      </c>
      <c r="IAZ17">
        <v>-91758800.444399998</v>
      </c>
      <c r="IBA17">
        <v>-91758800.444399998</v>
      </c>
      <c r="IBB17">
        <v>-91758800.444399998</v>
      </c>
      <c r="IBC17">
        <v>-91758800.444399998</v>
      </c>
      <c r="IBD17">
        <v>-91758800.444399998</v>
      </c>
      <c r="IBE17">
        <v>-91758800.444399998</v>
      </c>
      <c r="IBF17">
        <v>-91758800.444399998</v>
      </c>
      <c r="IBG17">
        <v>-91758800.444399998</v>
      </c>
      <c r="IBH17">
        <v>-91758800.444399998</v>
      </c>
      <c r="IBI17">
        <v>-91758800.444399998</v>
      </c>
      <c r="IBJ17">
        <v>-91758800.444399998</v>
      </c>
      <c r="IBK17">
        <v>-91758800.444399998</v>
      </c>
      <c r="IBL17">
        <v>-91758800.444399998</v>
      </c>
      <c r="IBM17">
        <v>-91758800.444399998</v>
      </c>
      <c r="IBN17">
        <v>-91758800.444399998</v>
      </c>
      <c r="IBO17">
        <v>-91758800.444399998</v>
      </c>
      <c r="IBP17">
        <v>-91758800.444399998</v>
      </c>
      <c r="IBQ17">
        <v>-91758800.444399998</v>
      </c>
      <c r="IBR17">
        <v>-91758800.444399998</v>
      </c>
      <c r="IBS17">
        <v>-91758800.444399998</v>
      </c>
      <c r="IBT17">
        <v>-91758800.444399998</v>
      </c>
      <c r="IBU17">
        <v>-91758800.444399998</v>
      </c>
      <c r="IBV17">
        <v>-91758800.444399998</v>
      </c>
      <c r="IBW17">
        <v>-91758800.444399998</v>
      </c>
      <c r="IBX17">
        <v>-91758800.444399998</v>
      </c>
      <c r="IBY17">
        <v>-91758800.444399998</v>
      </c>
      <c r="IBZ17">
        <v>-405693.31133599998</v>
      </c>
      <c r="ICA17">
        <v>-393390.369168</v>
      </c>
      <c r="ICB17">
        <v>-389506.49990499998</v>
      </c>
      <c r="ICC17">
        <v>-394001.35339200002</v>
      </c>
      <c r="ICD17">
        <v>-406686.98297000001</v>
      </c>
      <c r="ICE17">
        <v>-427049.13432499999</v>
      </c>
      <c r="ICF17">
        <v>-454015.52787599998</v>
      </c>
      <c r="ICG17">
        <v>-485714.58857199998</v>
      </c>
      <c r="ICH17">
        <v>-535582.68139299995</v>
      </c>
      <c r="ICI17">
        <v>-570141.95111699996</v>
      </c>
      <c r="ICJ17">
        <v>-576661.38634299999</v>
      </c>
      <c r="ICK17">
        <v>-401969.36429</v>
      </c>
      <c r="ICL17">
        <v>-388132.134762</v>
      </c>
      <c r="ICM17">
        <v>-382252.95223300002</v>
      </c>
      <c r="ICN17">
        <v>-384172.74988399999</v>
      </c>
      <c r="ICO17">
        <v>-393570.97472200001</v>
      </c>
      <c r="ICP17">
        <v>-409802.63815999997</v>
      </c>
      <c r="ICQ17">
        <v>-431697.93941599998</v>
      </c>
      <c r="ICR17">
        <v>-496109.484574</v>
      </c>
      <c r="ICS17">
        <v>-516239.948883</v>
      </c>
      <c r="ICT17">
        <v>-523694.926584</v>
      </c>
      <c r="ICU17">
        <v>-526873.388301</v>
      </c>
      <c r="ICV17">
        <v>-390296.43155500002</v>
      </c>
      <c r="ICW17">
        <v>-382222.27784599998</v>
      </c>
      <c r="ICX17">
        <v>-395984.96482599998</v>
      </c>
      <c r="ICY17">
        <v>-420286.83209699998</v>
      </c>
      <c r="ICZ17">
        <v>-449064.03354999999</v>
      </c>
      <c r="IDA17">
        <v>-479902.311567</v>
      </c>
      <c r="IDB17">
        <v>-506735.01399499999</v>
      </c>
      <c r="IDC17">
        <v>-530553.56725099997</v>
      </c>
      <c r="IDD17">
        <v>-556166.25173200003</v>
      </c>
      <c r="IDE17">
        <v>-571391.23193699995</v>
      </c>
      <c r="IDF17">
        <v>-576661.38634299999</v>
      </c>
      <c r="IDG17">
        <v>-384927.268262</v>
      </c>
      <c r="IDH17">
        <v>-373274.51780199999</v>
      </c>
      <c r="IDI17">
        <v>-384120.955915</v>
      </c>
      <c r="IDJ17">
        <v>-404119.89860999997</v>
      </c>
      <c r="IDK17">
        <v>-431109.96088500001</v>
      </c>
      <c r="IDL17">
        <v>-455960.42462100001</v>
      </c>
      <c r="IDM17">
        <v>-485996.83353399998</v>
      </c>
      <c r="IDN17">
        <v>-507895.60604799999</v>
      </c>
      <c r="IDO17">
        <v>-519530.074349</v>
      </c>
      <c r="IDP17">
        <v>-524598.22896400001</v>
      </c>
      <c r="IDQ17">
        <v>-526873.388301</v>
      </c>
      <c r="IDR17">
        <v>-613174.05620200001</v>
      </c>
      <c r="IDS17">
        <v>-593800.027795</v>
      </c>
      <c r="IDT17">
        <v>-586968.09231800004</v>
      </c>
      <c r="IDU17">
        <v>-592560.656357</v>
      </c>
      <c r="IDV17">
        <v>-610229.77669500001</v>
      </c>
      <c r="IDW17">
        <v>-639133.75743</v>
      </c>
      <c r="IDX17">
        <v>-677600.80985700001</v>
      </c>
      <c r="IDY17">
        <v>-722786.98392100004</v>
      </c>
      <c r="IDZ17">
        <v>-793190.81832299998</v>
      </c>
      <c r="IEA17">
        <v>-841459.54473900003</v>
      </c>
      <c r="IEB17">
        <v>-850450.50528699998</v>
      </c>
      <c r="IEC17">
        <v>-605726.16210900003</v>
      </c>
      <c r="IED17">
        <v>-583283.558983</v>
      </c>
      <c r="IEE17">
        <v>-572460.99697500002</v>
      </c>
      <c r="IEF17">
        <v>-572903.44934000005</v>
      </c>
      <c r="IEG17">
        <v>-583997.76019900001</v>
      </c>
      <c r="IEH17">
        <v>-604640.76510099997</v>
      </c>
      <c r="IEI17">
        <v>-632965.63293600001</v>
      </c>
      <c r="IEJ17">
        <v>-713553.95169799996</v>
      </c>
      <c r="IEK17">
        <v>-738349.605797</v>
      </c>
      <c r="IEL17">
        <v>-747290.20146200003</v>
      </c>
      <c r="IEM17">
        <v>-750874.50920299999</v>
      </c>
      <c r="IEN17">
        <v>-589271.76207299996</v>
      </c>
      <c r="IEO17">
        <v>-575198.99038900004</v>
      </c>
      <c r="IEP17">
        <v>-593997.68523299997</v>
      </c>
      <c r="IEQ17">
        <v>-628471.90229600004</v>
      </c>
      <c r="IER17">
        <v>-669580.74473399995</v>
      </c>
      <c r="IES17">
        <v>-713643.24094399996</v>
      </c>
      <c r="IET17">
        <v>-751933.92182000005</v>
      </c>
      <c r="IEU17">
        <v>-785802.16483400005</v>
      </c>
      <c r="IEV17">
        <v>-821911.89004199998</v>
      </c>
      <c r="IEW17">
        <v>-843183.13392499997</v>
      </c>
      <c r="IEX17">
        <v>-850450.50528699998</v>
      </c>
      <c r="IEY17">
        <v>-578709.94864399999</v>
      </c>
      <c r="IEZ17">
        <v>-557127.75188500003</v>
      </c>
      <c r="IFA17">
        <v>-569146.93387099996</v>
      </c>
      <c r="IFB17">
        <v>-594659.46598700003</v>
      </c>
      <c r="IFC17">
        <v>-629660.909935</v>
      </c>
      <c r="IFD17">
        <v>-661983.64683999994</v>
      </c>
      <c r="IFE17">
        <v>-700395.13631600002</v>
      </c>
      <c r="IFF17">
        <v>-727913.29847200005</v>
      </c>
      <c r="IFG17">
        <v>-742234.70493600005</v>
      </c>
      <c r="IFH17">
        <v>-748310.08779100003</v>
      </c>
      <c r="IFI17">
        <v>-750874.50920299999</v>
      </c>
      <c r="IFJ17">
        <v>-925964.72726399999</v>
      </c>
      <c r="IFK17">
        <v>-895156.89620299998</v>
      </c>
      <c r="IFL17">
        <v>-882923.96110499999</v>
      </c>
      <c r="IFM17">
        <v>-888975.30671799998</v>
      </c>
      <c r="IFN17">
        <v>-912657.91877900006</v>
      </c>
      <c r="IFO17">
        <v>-952571.99475099996</v>
      </c>
      <c r="IFP17">
        <v>-1006090.74864</v>
      </c>
      <c r="IFQ17">
        <v>-1068888.96952</v>
      </c>
      <c r="IFR17">
        <v>-1165288.4760499999</v>
      </c>
      <c r="IFS17">
        <v>-1230262.4136300001</v>
      </c>
      <c r="IFT17">
        <v>-1242117.0353099999</v>
      </c>
      <c r="IFU17">
        <v>-911068.93907800002</v>
      </c>
      <c r="IFV17">
        <v>-874123.95857899997</v>
      </c>
      <c r="IFW17">
        <v>-853909.77041799994</v>
      </c>
      <c r="IFX17">
        <v>-849660.89268399996</v>
      </c>
      <c r="IFY17">
        <v>-860193.88578600006</v>
      </c>
      <c r="IFZ17">
        <v>-883586.01009200001</v>
      </c>
      <c r="IGA17">
        <v>-916820.39479599998</v>
      </c>
      <c r="IGB17">
        <v>-1004971.57959</v>
      </c>
      <c r="IGC17">
        <v>-1031149.02075</v>
      </c>
      <c r="IGD17">
        <v>-1039993.31855</v>
      </c>
      <c r="IGE17">
        <v>-1042965.04315</v>
      </c>
      <c r="IGF17">
        <v>-888613.43096200004</v>
      </c>
      <c r="IGG17">
        <v>-863637.37609799998</v>
      </c>
      <c r="IGH17">
        <v>-888032.115567</v>
      </c>
      <c r="IGI17">
        <v>-935590.82132900006</v>
      </c>
      <c r="IGJ17">
        <v>-992908.85802000004</v>
      </c>
      <c r="IGK17">
        <v>-1054363.9497700001</v>
      </c>
      <c r="IGL17">
        <v>-1107665.8293399999</v>
      </c>
      <c r="IGM17">
        <v>-1154554.83399</v>
      </c>
      <c r="IGN17">
        <v>-1203889.3992900001</v>
      </c>
      <c r="IGO17">
        <v>-1232536.51856</v>
      </c>
      <c r="IGP17">
        <v>-1242117.0353099999</v>
      </c>
      <c r="IGQ17">
        <v>-867757.62866699998</v>
      </c>
      <c r="IGR17">
        <v>-827230.06911100005</v>
      </c>
      <c r="IGS17">
        <v>-836631.70747200004</v>
      </c>
      <c r="IGT17">
        <v>-865727.728948</v>
      </c>
      <c r="IGU17">
        <v>-906995.68679800001</v>
      </c>
      <c r="IGV17">
        <v>-945328.20866300003</v>
      </c>
      <c r="IGW17">
        <v>-989354.01563599997</v>
      </c>
      <c r="IGX17">
        <v>-1019742.72133</v>
      </c>
      <c r="IGY17">
        <v>-1034839.23346</v>
      </c>
      <c r="IGZ17">
        <v>-1040842.23931</v>
      </c>
      <c r="IHA17">
        <v>-1042965.04315</v>
      </c>
      <c r="IHB17">
        <v>-230709.61175700001</v>
      </c>
      <c r="IHC17">
        <v>-230709.61175700001</v>
      </c>
      <c r="IHD17">
        <v>-230709.61175700001</v>
      </c>
      <c r="IHE17">
        <v>-230709.61175700001</v>
      </c>
      <c r="IHF17">
        <v>-230709.61175700001</v>
      </c>
      <c r="IHG17">
        <v>-230709.61175700001</v>
      </c>
      <c r="IHH17">
        <v>-230709.61175700001</v>
      </c>
      <c r="IHI17">
        <v>-230709.61175700001</v>
      </c>
      <c r="IHJ17">
        <v>-230709.61175700001</v>
      </c>
      <c r="IHK17">
        <v>-230709.61175700001</v>
      </c>
      <c r="IHL17">
        <v>-230709.61175700001</v>
      </c>
      <c r="IHM17">
        <v>-230599.49489599999</v>
      </c>
      <c r="IHN17">
        <v>-230599.49489599999</v>
      </c>
      <c r="IHO17">
        <v>-230599.49489599999</v>
      </c>
      <c r="IHP17">
        <v>-230599.49489599999</v>
      </c>
      <c r="IHQ17">
        <v>-230599.49489599999</v>
      </c>
      <c r="IHR17">
        <v>-230599.49489599999</v>
      </c>
      <c r="IHS17">
        <v>-230599.49489599999</v>
      </c>
      <c r="IHT17">
        <v>-230599.49489599999</v>
      </c>
      <c r="IHU17">
        <v>-230599.49489599999</v>
      </c>
      <c r="IHV17">
        <v>-230599.49489599999</v>
      </c>
      <c r="IHW17">
        <v>-230599.49489599999</v>
      </c>
      <c r="IHX17">
        <v>-230709.61175700001</v>
      </c>
      <c r="IHY17">
        <v>-230709.61175700001</v>
      </c>
      <c r="IHZ17">
        <v>-230709.61175700001</v>
      </c>
      <c r="IIA17">
        <v>-230709.61175700001</v>
      </c>
      <c r="IIB17">
        <v>-230709.61175700001</v>
      </c>
      <c r="IIC17">
        <v>-230709.61175700001</v>
      </c>
      <c r="IID17">
        <v>-230709.61175700001</v>
      </c>
      <c r="IIE17">
        <v>-230709.61175700001</v>
      </c>
      <c r="IIF17">
        <v>-230709.61175700001</v>
      </c>
      <c r="IIG17">
        <v>-230709.61175700001</v>
      </c>
      <c r="IIH17">
        <v>-230709.61175700001</v>
      </c>
      <c r="III17">
        <v>-230599.49489599999</v>
      </c>
      <c r="IIJ17">
        <v>-230599.49489599999</v>
      </c>
      <c r="IIK17">
        <v>-230599.49489599999</v>
      </c>
      <c r="IIL17">
        <v>-230599.49489599999</v>
      </c>
      <c r="IIM17">
        <v>-230599.49489599999</v>
      </c>
      <c r="IIN17">
        <v>-230599.49489599999</v>
      </c>
      <c r="IIO17">
        <v>-230599.49489599999</v>
      </c>
      <c r="IIP17">
        <v>-230599.49489599999</v>
      </c>
      <c r="IIQ17">
        <v>-230599.49489599999</v>
      </c>
      <c r="IIR17">
        <v>-230599.49489599999</v>
      </c>
      <c r="IIS17">
        <v>-230599.49489599999</v>
      </c>
      <c r="IIT17">
        <v>-338261.64843900001</v>
      </c>
      <c r="IIU17">
        <v>-338261.64843900001</v>
      </c>
      <c r="IIV17">
        <v>-338261.64843900001</v>
      </c>
      <c r="IIW17">
        <v>-338261.64843900001</v>
      </c>
      <c r="IIX17">
        <v>-338261.64843900001</v>
      </c>
      <c r="IIY17">
        <v>-338261.64843900001</v>
      </c>
      <c r="IIZ17">
        <v>-338261.64843900001</v>
      </c>
      <c r="IJA17">
        <v>-338261.64843900001</v>
      </c>
      <c r="IJB17">
        <v>-338261.64843900001</v>
      </c>
      <c r="IJC17">
        <v>-338261.64843900001</v>
      </c>
      <c r="IJD17">
        <v>-338261.64843900001</v>
      </c>
      <c r="IJE17">
        <v>-338068.53386299999</v>
      </c>
      <c r="IJF17">
        <v>-338068.53386299999</v>
      </c>
      <c r="IJG17">
        <v>-338068.53386299999</v>
      </c>
      <c r="IJH17">
        <v>-338068.53386299999</v>
      </c>
      <c r="IJI17">
        <v>-338068.53386299999</v>
      </c>
      <c r="IJJ17">
        <v>-338068.53386299999</v>
      </c>
      <c r="IJK17">
        <v>-338068.53386299999</v>
      </c>
      <c r="IJL17">
        <v>-338068.53386299999</v>
      </c>
      <c r="IJM17">
        <v>-338068.53386299999</v>
      </c>
      <c r="IJN17">
        <v>-338068.53386299999</v>
      </c>
      <c r="IJO17">
        <v>-338068.53386299999</v>
      </c>
      <c r="IJP17">
        <v>-338261.64843900001</v>
      </c>
      <c r="IJQ17">
        <v>-338261.64843900001</v>
      </c>
      <c r="IJR17">
        <v>-338261.64843900001</v>
      </c>
      <c r="IJS17">
        <v>-338261.64843900001</v>
      </c>
      <c r="IJT17">
        <v>-338261.64843900001</v>
      </c>
      <c r="IJU17">
        <v>-338261.64843900001</v>
      </c>
      <c r="IJV17">
        <v>-338261.64843900001</v>
      </c>
      <c r="IJW17">
        <v>-338261.64843900001</v>
      </c>
      <c r="IJX17">
        <v>-338261.64843900001</v>
      </c>
      <c r="IJY17">
        <v>-338261.64843900001</v>
      </c>
      <c r="IJZ17">
        <v>-338261.64843900001</v>
      </c>
      <c r="IKA17">
        <v>-338068.53386299999</v>
      </c>
      <c r="IKB17">
        <v>-338068.53386299999</v>
      </c>
      <c r="IKC17">
        <v>-338068.53386299999</v>
      </c>
      <c r="IKD17">
        <v>-338068.53386299999</v>
      </c>
      <c r="IKE17">
        <v>-338068.53386299999</v>
      </c>
      <c r="IKF17">
        <v>-338068.53386299999</v>
      </c>
      <c r="IKG17">
        <v>-338068.53386299999</v>
      </c>
      <c r="IKH17">
        <v>-338068.53386299999</v>
      </c>
      <c r="IKI17">
        <v>-338068.53386299999</v>
      </c>
      <c r="IKJ17">
        <v>-338068.53386299999</v>
      </c>
      <c r="IKK17">
        <v>-338068.53386299999</v>
      </c>
      <c r="IKL17">
        <v>-483477.98589499999</v>
      </c>
      <c r="IKM17">
        <v>-483477.98589499999</v>
      </c>
      <c r="IKN17">
        <v>-483477.98589499999</v>
      </c>
      <c r="IKO17">
        <v>-483477.98589499999</v>
      </c>
      <c r="IKP17">
        <v>-483477.98589499999</v>
      </c>
      <c r="IKQ17">
        <v>-483477.98589499999</v>
      </c>
      <c r="IKR17">
        <v>-483477.98589499999</v>
      </c>
      <c r="IKS17">
        <v>-483477.98589499999</v>
      </c>
      <c r="IKT17">
        <v>-483477.98589499999</v>
      </c>
      <c r="IKU17">
        <v>-483477.98589499999</v>
      </c>
      <c r="IKV17">
        <v>-483477.98589499999</v>
      </c>
      <c r="IKW17">
        <v>-483118.87588900002</v>
      </c>
      <c r="IKX17">
        <v>-483118.87588900002</v>
      </c>
      <c r="IKY17">
        <v>-483118.87588900002</v>
      </c>
      <c r="IKZ17">
        <v>-483118.87588900002</v>
      </c>
      <c r="ILA17">
        <v>-483118.87588900002</v>
      </c>
      <c r="ILB17">
        <v>-483118.87588900002</v>
      </c>
      <c r="ILC17">
        <v>-483118.87588900002</v>
      </c>
      <c r="ILD17">
        <v>-483118.87588900002</v>
      </c>
      <c r="ILE17">
        <v>-483118.87588900002</v>
      </c>
      <c r="ILF17">
        <v>-483118.87588900002</v>
      </c>
      <c r="ILG17">
        <v>-483118.87588900002</v>
      </c>
      <c r="ILH17">
        <v>-483477.98589499999</v>
      </c>
      <c r="ILI17">
        <v>-483477.98589499999</v>
      </c>
      <c r="ILJ17">
        <v>-483477.98589499999</v>
      </c>
      <c r="ILK17">
        <v>-483477.98589499999</v>
      </c>
      <c r="ILL17">
        <v>-483477.98589499999</v>
      </c>
      <c r="ILM17">
        <v>-483477.98589499999</v>
      </c>
      <c r="ILN17">
        <v>-483477.98589499999</v>
      </c>
      <c r="ILO17">
        <v>-483477.98589499999</v>
      </c>
      <c r="ILP17">
        <v>-483477.98589499999</v>
      </c>
      <c r="ILQ17">
        <v>-483477.98589499999</v>
      </c>
      <c r="ILR17">
        <v>-483477.98589499999</v>
      </c>
      <c r="ILS17">
        <v>-483118.87588900002</v>
      </c>
      <c r="ILT17">
        <v>-483118.87588900002</v>
      </c>
      <c r="ILU17">
        <v>-483118.87588900002</v>
      </c>
      <c r="ILV17">
        <v>-483118.87588900002</v>
      </c>
      <c r="ILW17">
        <v>-483118.87588900002</v>
      </c>
      <c r="ILX17">
        <v>-483118.87588900002</v>
      </c>
      <c r="ILY17">
        <v>-483118.87588900002</v>
      </c>
      <c r="ILZ17">
        <v>-483118.87588900002</v>
      </c>
      <c r="IMA17">
        <v>-483118.87588900002</v>
      </c>
      <c r="IMB17">
        <v>-483118.87588900002</v>
      </c>
      <c r="IMC17">
        <v>-483118.87588900002</v>
      </c>
      <c r="IMD17">
        <v>-53499.667453900001</v>
      </c>
      <c r="IME17">
        <v>-53499.667453900001</v>
      </c>
      <c r="IMF17">
        <v>-53499.667453900001</v>
      </c>
      <c r="IMG17">
        <v>-53499.667453900001</v>
      </c>
      <c r="IMH17">
        <v>-53499.667453900001</v>
      </c>
      <c r="IMI17">
        <v>-53499.667453900001</v>
      </c>
      <c r="IMJ17">
        <v>-53499.667453900001</v>
      </c>
      <c r="IMK17">
        <v>-53499.667453900001</v>
      </c>
      <c r="IML17">
        <v>-53499.667453900001</v>
      </c>
      <c r="IMM17">
        <v>-53499.667453900001</v>
      </c>
      <c r="IMN17">
        <v>-53499.667453900001</v>
      </c>
      <c r="IMO17">
        <v>-53499.667453900001</v>
      </c>
      <c r="IMP17">
        <v>-53499.667453900001</v>
      </c>
      <c r="IMQ17">
        <v>-53499.667453900001</v>
      </c>
      <c r="IMR17">
        <v>-53499.667453900001</v>
      </c>
      <c r="IMS17">
        <v>-53499.667453900001</v>
      </c>
      <c r="IMT17">
        <v>-53499.667453900001</v>
      </c>
      <c r="IMU17">
        <v>-53499.667453900001</v>
      </c>
      <c r="IMV17">
        <v>-53499.667453900001</v>
      </c>
      <c r="IMW17">
        <v>-53499.667453900001</v>
      </c>
      <c r="IMX17">
        <v>-53499.667453900001</v>
      </c>
      <c r="IMY17">
        <v>-53499.667453900001</v>
      </c>
      <c r="IMZ17">
        <v>-53499.667453900001</v>
      </c>
      <c r="INA17">
        <v>-53499.667453900001</v>
      </c>
      <c r="INB17">
        <v>-53499.667453900001</v>
      </c>
      <c r="INC17">
        <v>-53499.667453900001</v>
      </c>
      <c r="IND17">
        <v>-53499.667453900001</v>
      </c>
      <c r="INE17">
        <v>-53499.667453900001</v>
      </c>
      <c r="INF17">
        <v>-53499.667453900001</v>
      </c>
      <c r="ING17">
        <v>-53499.667453900001</v>
      </c>
      <c r="INH17">
        <v>-53499.667453900001</v>
      </c>
      <c r="INI17">
        <v>-53499.667453900001</v>
      </c>
      <c r="INJ17">
        <v>-53499.667453900001</v>
      </c>
      <c r="INK17">
        <v>-53499.667453900001</v>
      </c>
      <c r="INL17">
        <v>-53499.667453900001</v>
      </c>
      <c r="INM17">
        <v>-53499.667453900001</v>
      </c>
      <c r="INN17">
        <v>-53499.667453900001</v>
      </c>
      <c r="INO17">
        <v>-53499.667453900001</v>
      </c>
      <c r="INP17">
        <v>-53499.667453900001</v>
      </c>
      <c r="INQ17">
        <v>-53499.667453900001</v>
      </c>
      <c r="INR17">
        <v>-53499.667453900001</v>
      </c>
      <c r="INS17">
        <v>-53499.667453900001</v>
      </c>
      <c r="INT17">
        <v>-53499.667453900001</v>
      </c>
      <c r="INU17">
        <v>-53499.667453900001</v>
      </c>
      <c r="INV17">
        <v>-98654.902227300001</v>
      </c>
      <c r="INW17">
        <v>-98654.902227300001</v>
      </c>
      <c r="INX17">
        <v>-98654.902227300001</v>
      </c>
      <c r="INY17">
        <v>-98654.902227300001</v>
      </c>
      <c r="INZ17">
        <v>-98654.902227300001</v>
      </c>
      <c r="IOA17">
        <v>-98654.902227300001</v>
      </c>
      <c r="IOB17">
        <v>-98654.902227300001</v>
      </c>
      <c r="IOC17">
        <v>-98654.902227300001</v>
      </c>
      <c r="IOD17">
        <v>-98654.902227300001</v>
      </c>
      <c r="IOE17">
        <v>-98654.902227300001</v>
      </c>
      <c r="IOF17">
        <v>-98654.902227300001</v>
      </c>
      <c r="IOG17">
        <v>-98654.902227300001</v>
      </c>
      <c r="IOH17">
        <v>-98654.902227300001</v>
      </c>
      <c r="IOI17">
        <v>-98654.902227300001</v>
      </c>
      <c r="IOJ17">
        <v>-98654.902227300001</v>
      </c>
      <c r="IOK17">
        <v>-98654.902227300001</v>
      </c>
      <c r="IOL17">
        <v>-98654.902227300001</v>
      </c>
      <c r="IOM17">
        <v>-98654.902227300001</v>
      </c>
      <c r="ION17">
        <v>-98654.902227300001</v>
      </c>
      <c r="IOO17">
        <v>-98654.902227300001</v>
      </c>
      <c r="IOP17">
        <v>-98654.902227300001</v>
      </c>
      <c r="IOQ17">
        <v>-98654.902227300001</v>
      </c>
      <c r="IOR17">
        <v>-98654.902227300001</v>
      </c>
      <c r="IOS17">
        <v>-98654.902227300001</v>
      </c>
      <c r="IOT17">
        <v>-98654.902227300001</v>
      </c>
      <c r="IOU17">
        <v>-98654.902227300001</v>
      </c>
      <c r="IOV17">
        <v>-98654.902227300001</v>
      </c>
      <c r="IOW17">
        <v>-98654.902227300001</v>
      </c>
      <c r="IOX17">
        <v>-98654.902227300001</v>
      </c>
      <c r="IOY17">
        <v>-98654.902227300001</v>
      </c>
      <c r="IOZ17">
        <v>-98654.902227300001</v>
      </c>
      <c r="IPA17">
        <v>-98654.902227300001</v>
      </c>
      <c r="IPB17">
        <v>-98654.902227300001</v>
      </c>
      <c r="IPC17">
        <v>-98654.902227300001</v>
      </c>
      <c r="IPD17">
        <v>-98654.902227300001</v>
      </c>
      <c r="IPE17">
        <v>-98654.902227300001</v>
      </c>
      <c r="IPF17">
        <v>-98654.902227300001</v>
      </c>
      <c r="IPG17">
        <v>-98654.902227300001</v>
      </c>
      <c r="IPH17">
        <v>-98654.902227300001</v>
      </c>
      <c r="IPI17">
        <v>-98654.902227300001</v>
      </c>
      <c r="IPJ17">
        <v>-98654.902227300001</v>
      </c>
      <c r="IPK17">
        <v>-98654.902227300001</v>
      </c>
      <c r="IPL17">
        <v>-98654.902227300001</v>
      </c>
      <c r="IPM17">
        <v>-98654.902227300001</v>
      </c>
      <c r="IPN17">
        <v>-188965.371774</v>
      </c>
      <c r="IPO17">
        <v>-188965.371774</v>
      </c>
      <c r="IPP17">
        <v>-188965.371774</v>
      </c>
      <c r="IPQ17">
        <v>-188965.371774</v>
      </c>
      <c r="IPR17">
        <v>-188965.371774</v>
      </c>
      <c r="IPS17">
        <v>-188965.371774</v>
      </c>
      <c r="IPT17">
        <v>-188965.371774</v>
      </c>
      <c r="IPU17">
        <v>-188965.371774</v>
      </c>
      <c r="IPV17">
        <v>-188965.371774</v>
      </c>
      <c r="IPW17">
        <v>-188965.371774</v>
      </c>
      <c r="IPX17">
        <v>-188965.371774</v>
      </c>
      <c r="IPY17">
        <v>-188965.371774</v>
      </c>
      <c r="IPZ17">
        <v>-188965.371774</v>
      </c>
      <c r="IQA17">
        <v>-188965.371774</v>
      </c>
      <c r="IQB17">
        <v>-188965.371774</v>
      </c>
      <c r="IQC17">
        <v>-188965.371774</v>
      </c>
      <c r="IQD17">
        <v>-188965.371774</v>
      </c>
      <c r="IQE17">
        <v>-188965.371774</v>
      </c>
      <c r="IQF17">
        <v>-188965.371774</v>
      </c>
      <c r="IQG17">
        <v>-188965.371774</v>
      </c>
      <c r="IQH17">
        <v>-188965.371774</v>
      </c>
      <c r="IQI17">
        <v>-188965.371774</v>
      </c>
      <c r="IQJ17">
        <v>-188965.371774</v>
      </c>
      <c r="IQK17">
        <v>-188965.371774</v>
      </c>
      <c r="IQL17">
        <v>-188965.371774</v>
      </c>
      <c r="IQM17">
        <v>-188965.371774</v>
      </c>
      <c r="IQN17">
        <v>-188965.371774</v>
      </c>
      <c r="IQO17">
        <v>-188965.371774</v>
      </c>
      <c r="IQP17">
        <v>-188965.371774</v>
      </c>
      <c r="IQQ17">
        <v>-188965.371774</v>
      </c>
      <c r="IQR17">
        <v>-188965.371774</v>
      </c>
      <c r="IQS17">
        <v>-188965.371774</v>
      </c>
      <c r="IQT17">
        <v>-188965.371774</v>
      </c>
      <c r="IQU17">
        <v>-188965.371774</v>
      </c>
      <c r="IQV17">
        <v>-188965.371774</v>
      </c>
      <c r="IQW17">
        <v>-188965.371774</v>
      </c>
      <c r="IQX17">
        <v>-188965.371774</v>
      </c>
      <c r="IQY17">
        <v>-188965.371774</v>
      </c>
      <c r="IQZ17">
        <v>-188965.371774</v>
      </c>
      <c r="IRA17">
        <v>-188965.371774</v>
      </c>
      <c r="IRB17">
        <v>-188965.371774</v>
      </c>
      <c r="IRC17">
        <v>-188965.371774</v>
      </c>
      <c r="IRD17">
        <v>-188965.371774</v>
      </c>
      <c r="IRE17">
        <v>-188965.371774</v>
      </c>
      <c r="IRF17">
        <v>-126335.494703</v>
      </c>
      <c r="IRG17">
        <v>-126335.494703</v>
      </c>
      <c r="IRH17">
        <v>-126335.494703</v>
      </c>
      <c r="IRI17">
        <v>-126335.494703</v>
      </c>
      <c r="IRJ17">
        <v>-126335.494703</v>
      </c>
      <c r="IRK17">
        <v>-126335.494703</v>
      </c>
      <c r="IRL17">
        <v>-126335.494703</v>
      </c>
      <c r="IRM17">
        <v>-126335.494703</v>
      </c>
      <c r="IRN17">
        <v>-126335.494703</v>
      </c>
      <c r="IRO17">
        <v>-126335.494703</v>
      </c>
      <c r="IRP17">
        <v>-126335.494703</v>
      </c>
      <c r="IRQ17">
        <v>-126335.494703</v>
      </c>
      <c r="IRR17">
        <v>-126335.494703</v>
      </c>
      <c r="IRS17">
        <v>-126335.494703</v>
      </c>
      <c r="IRT17">
        <v>-126335.494703</v>
      </c>
      <c r="IRU17">
        <v>-126335.494703</v>
      </c>
      <c r="IRV17">
        <v>-126335.494703</v>
      </c>
      <c r="IRW17">
        <v>-126335.494703</v>
      </c>
      <c r="IRX17">
        <v>-126335.494703</v>
      </c>
      <c r="IRY17">
        <v>-126335.494703</v>
      </c>
      <c r="IRZ17">
        <v>-126335.494703</v>
      </c>
      <c r="ISA17">
        <v>-126335.494703</v>
      </c>
      <c r="ISB17">
        <v>-126335.494703</v>
      </c>
      <c r="ISC17">
        <v>-126335.494703</v>
      </c>
      <c r="ISD17">
        <v>-126335.494703</v>
      </c>
      <c r="ISE17">
        <v>-126335.494703</v>
      </c>
      <c r="ISF17">
        <v>-126335.494703</v>
      </c>
      <c r="ISG17">
        <v>-126335.494703</v>
      </c>
      <c r="ISH17">
        <v>-126335.494703</v>
      </c>
      <c r="ISI17">
        <v>-126335.494703</v>
      </c>
      <c r="ISJ17">
        <v>-126335.494703</v>
      </c>
      <c r="ISK17">
        <v>-126335.494703</v>
      </c>
      <c r="ISL17">
        <v>-126335.494703</v>
      </c>
      <c r="ISM17">
        <v>-126335.494703</v>
      </c>
      <c r="ISN17">
        <v>-126335.494703</v>
      </c>
      <c r="ISO17">
        <v>-126335.494703</v>
      </c>
      <c r="ISP17">
        <v>-126335.494703</v>
      </c>
      <c r="ISQ17">
        <v>-126335.494703</v>
      </c>
      <c r="ISR17">
        <v>-126335.494703</v>
      </c>
      <c r="ISS17">
        <v>-126335.494703</v>
      </c>
      <c r="IST17">
        <v>-126335.494703</v>
      </c>
      <c r="ISU17">
        <v>-126335.494703</v>
      </c>
      <c r="ISV17">
        <v>-126335.494703</v>
      </c>
      <c r="ISW17">
        <v>-126335.494703</v>
      </c>
      <c r="ISX17">
        <v>-232966.23083700001</v>
      </c>
      <c r="ISY17">
        <v>-232966.23083700001</v>
      </c>
      <c r="ISZ17">
        <v>-232966.23083700001</v>
      </c>
      <c r="ITA17">
        <v>-232966.23083700001</v>
      </c>
      <c r="ITB17">
        <v>-232966.23083700001</v>
      </c>
      <c r="ITC17">
        <v>-232966.23083700001</v>
      </c>
      <c r="ITD17">
        <v>-232966.23083700001</v>
      </c>
      <c r="ITE17">
        <v>-232966.23083700001</v>
      </c>
      <c r="ITF17">
        <v>-232966.23083700001</v>
      </c>
      <c r="ITG17">
        <v>-232966.23083700001</v>
      </c>
      <c r="ITH17">
        <v>-232966.23083700001</v>
      </c>
      <c r="ITI17">
        <v>-232966.23083700001</v>
      </c>
      <c r="ITJ17">
        <v>-232966.23083700001</v>
      </c>
      <c r="ITK17">
        <v>-232966.23083700001</v>
      </c>
      <c r="ITL17">
        <v>-232966.23083700001</v>
      </c>
      <c r="ITM17">
        <v>-232966.23083700001</v>
      </c>
      <c r="ITN17">
        <v>-232966.23083700001</v>
      </c>
      <c r="ITO17">
        <v>-232966.23083700001</v>
      </c>
      <c r="ITP17">
        <v>-232966.23083700001</v>
      </c>
      <c r="ITQ17">
        <v>-232966.23083700001</v>
      </c>
      <c r="ITR17">
        <v>-232966.23083700001</v>
      </c>
      <c r="ITS17">
        <v>-232966.23083700001</v>
      </c>
      <c r="ITT17">
        <v>-232966.23083700001</v>
      </c>
      <c r="ITU17">
        <v>-232966.23083700001</v>
      </c>
      <c r="ITV17">
        <v>-232966.23083700001</v>
      </c>
      <c r="ITW17">
        <v>-232966.23083700001</v>
      </c>
      <c r="ITX17">
        <v>-232966.23083700001</v>
      </c>
      <c r="ITY17">
        <v>-232966.23083700001</v>
      </c>
      <c r="ITZ17">
        <v>-232966.23083700001</v>
      </c>
      <c r="IUA17">
        <v>-232966.23083700001</v>
      </c>
      <c r="IUB17">
        <v>-232966.23083700001</v>
      </c>
      <c r="IUC17">
        <v>-232966.23083700001</v>
      </c>
      <c r="IUD17">
        <v>-232966.23083700001</v>
      </c>
      <c r="IUE17">
        <v>-232966.23083700001</v>
      </c>
      <c r="IUF17">
        <v>-232966.23083700001</v>
      </c>
      <c r="IUG17">
        <v>-232966.23083700001</v>
      </c>
      <c r="IUH17">
        <v>-232966.23083700001</v>
      </c>
      <c r="IUI17">
        <v>-232966.23083700001</v>
      </c>
      <c r="IUJ17">
        <v>-232966.23083700001</v>
      </c>
      <c r="IUK17">
        <v>-232966.23083700001</v>
      </c>
      <c r="IUL17">
        <v>-232966.23083700001</v>
      </c>
      <c r="IUM17">
        <v>-232966.23083700001</v>
      </c>
      <c r="IUN17">
        <v>-232966.23083700001</v>
      </c>
      <c r="IUO17">
        <v>-232966.23083700001</v>
      </c>
      <c r="IUP17">
        <v>-446227.70310400001</v>
      </c>
      <c r="IUQ17">
        <v>-446227.70310400001</v>
      </c>
      <c r="IUR17">
        <v>-446227.70310400001</v>
      </c>
      <c r="IUS17">
        <v>-446227.70310400001</v>
      </c>
      <c r="IUT17">
        <v>-446227.70310400001</v>
      </c>
      <c r="IUU17">
        <v>-446227.70310400001</v>
      </c>
      <c r="IUV17">
        <v>-446227.70310400001</v>
      </c>
      <c r="IUW17">
        <v>-446227.70310400001</v>
      </c>
      <c r="IUX17">
        <v>-446227.70310400001</v>
      </c>
      <c r="IUY17">
        <v>-446227.70310400001</v>
      </c>
      <c r="IUZ17">
        <v>-446227.70310400001</v>
      </c>
      <c r="IVA17">
        <v>-446227.70310400001</v>
      </c>
      <c r="IVB17">
        <v>-446227.70310400001</v>
      </c>
      <c r="IVC17">
        <v>-446227.70310400001</v>
      </c>
      <c r="IVD17">
        <v>-446227.70310400001</v>
      </c>
      <c r="IVE17">
        <v>-446227.70310400001</v>
      </c>
      <c r="IVF17">
        <v>-446227.70310400001</v>
      </c>
      <c r="IVG17">
        <v>-446227.70310400001</v>
      </c>
      <c r="IVH17">
        <v>-446227.70310400001</v>
      </c>
      <c r="IVI17">
        <v>-446227.70310400001</v>
      </c>
      <c r="IVJ17">
        <v>-446227.70310400001</v>
      </c>
      <c r="IVK17">
        <v>-446227.70310400001</v>
      </c>
      <c r="IVL17">
        <v>-446227.70310400001</v>
      </c>
      <c r="IVM17">
        <v>-446227.70310400001</v>
      </c>
      <c r="IVN17">
        <v>-446227.70310400001</v>
      </c>
      <c r="IVO17">
        <v>-446227.70310400001</v>
      </c>
      <c r="IVP17">
        <v>-446227.70310400001</v>
      </c>
      <c r="IVQ17">
        <v>-446227.70310400001</v>
      </c>
      <c r="IVR17">
        <v>-446227.70310400001</v>
      </c>
      <c r="IVS17">
        <v>-446227.70310400001</v>
      </c>
      <c r="IVT17">
        <v>-446227.70310400001</v>
      </c>
      <c r="IVU17">
        <v>-446227.70310400001</v>
      </c>
      <c r="IVV17">
        <v>-446227.70310400001</v>
      </c>
      <c r="IVW17">
        <v>-446227.70310400001</v>
      </c>
      <c r="IVX17">
        <v>-446227.70310400001</v>
      </c>
      <c r="IVY17">
        <v>-446227.70310400001</v>
      </c>
      <c r="IVZ17">
        <v>-446227.70310400001</v>
      </c>
      <c r="IWA17">
        <v>-446227.70310400001</v>
      </c>
      <c r="IWB17">
        <v>-446227.70310400001</v>
      </c>
      <c r="IWC17">
        <v>-446227.70310400001</v>
      </c>
      <c r="IWD17">
        <v>-446227.70310400001</v>
      </c>
      <c r="IWE17">
        <v>-446227.70310400001</v>
      </c>
      <c r="IWF17">
        <v>-446227.70310400001</v>
      </c>
      <c r="IWG17">
        <v>-446227.70310400001</v>
      </c>
      <c r="IWH17">
        <v>-190445.34847200001</v>
      </c>
      <c r="IWI17">
        <v>-190445.34847200001</v>
      </c>
      <c r="IWJ17">
        <v>-190445.34847200001</v>
      </c>
      <c r="IWK17">
        <v>-190445.34847200001</v>
      </c>
      <c r="IWL17">
        <v>-190445.34847200001</v>
      </c>
      <c r="IWM17">
        <v>-190445.34847200001</v>
      </c>
      <c r="IWN17">
        <v>-190445.34847200001</v>
      </c>
      <c r="IWO17">
        <v>-190445.34847200001</v>
      </c>
      <c r="IWP17">
        <v>-190445.34847200001</v>
      </c>
      <c r="IWQ17">
        <v>-190445.34847200001</v>
      </c>
      <c r="IWR17">
        <v>-190445.34847200001</v>
      </c>
      <c r="IWS17">
        <v>-190567.51359399999</v>
      </c>
      <c r="IWT17">
        <v>-190567.51359399999</v>
      </c>
      <c r="IWU17">
        <v>-190567.51359399999</v>
      </c>
      <c r="IWV17">
        <v>-190567.51359399999</v>
      </c>
      <c r="IWW17">
        <v>-190567.51359399999</v>
      </c>
      <c r="IWX17">
        <v>-190567.51359399999</v>
      </c>
      <c r="IWY17">
        <v>-190567.51359399999</v>
      </c>
      <c r="IWZ17">
        <v>-190567.51359399999</v>
      </c>
      <c r="IXA17">
        <v>-190567.51359399999</v>
      </c>
      <c r="IXB17">
        <v>-190567.51359399999</v>
      </c>
      <c r="IXC17">
        <v>-190567.51359399999</v>
      </c>
      <c r="IXD17">
        <v>-190445.34847200001</v>
      </c>
      <c r="IXE17">
        <v>-190445.34847200001</v>
      </c>
      <c r="IXF17">
        <v>-190445.34847200001</v>
      </c>
      <c r="IXG17">
        <v>-190445.34847200001</v>
      </c>
      <c r="IXH17">
        <v>-190445.34847200001</v>
      </c>
      <c r="IXI17">
        <v>-190445.34847200001</v>
      </c>
      <c r="IXJ17">
        <v>-190445.34847200001</v>
      </c>
      <c r="IXK17">
        <v>-190445.34847200001</v>
      </c>
      <c r="IXL17">
        <v>-190445.34847200001</v>
      </c>
      <c r="IXM17">
        <v>-190445.34847200001</v>
      </c>
      <c r="IXN17">
        <v>-190445.34847200001</v>
      </c>
      <c r="IXO17">
        <v>-190567.51359399999</v>
      </c>
      <c r="IXP17">
        <v>-190567.51359399999</v>
      </c>
      <c r="IXQ17">
        <v>-190567.51359399999</v>
      </c>
      <c r="IXR17">
        <v>-190567.51359399999</v>
      </c>
      <c r="IXS17">
        <v>-190567.51359399999</v>
      </c>
      <c r="IXT17">
        <v>-190567.51359399999</v>
      </c>
      <c r="IXU17">
        <v>-190567.51359399999</v>
      </c>
      <c r="IXV17">
        <v>-190567.51359399999</v>
      </c>
      <c r="IXW17">
        <v>-190567.51359399999</v>
      </c>
      <c r="IXX17">
        <v>-190567.51359399999</v>
      </c>
      <c r="IXY17">
        <v>-190567.51359399999</v>
      </c>
      <c r="IXZ17">
        <v>-414104.50504100003</v>
      </c>
      <c r="IYA17">
        <v>-414104.50504100003</v>
      </c>
      <c r="IYB17">
        <v>-414104.50504100003</v>
      </c>
      <c r="IYC17">
        <v>-414104.50504100003</v>
      </c>
      <c r="IYD17">
        <v>-414104.50504100003</v>
      </c>
      <c r="IYE17">
        <v>-414104.50504100003</v>
      </c>
      <c r="IYF17">
        <v>-414104.50504100003</v>
      </c>
      <c r="IYG17">
        <v>-414104.50504100003</v>
      </c>
      <c r="IYH17">
        <v>-414104.50504100003</v>
      </c>
      <c r="IYI17">
        <v>-414104.50504100003</v>
      </c>
      <c r="IYJ17">
        <v>-414104.50504100003</v>
      </c>
      <c r="IYK17">
        <v>-414336.16253099998</v>
      </c>
      <c r="IYL17">
        <v>-414336.16253099998</v>
      </c>
      <c r="IYM17">
        <v>-414336.16253099998</v>
      </c>
      <c r="IYN17">
        <v>-414336.16253099998</v>
      </c>
      <c r="IYO17">
        <v>-414336.16253099998</v>
      </c>
      <c r="IYP17">
        <v>-414336.16253099998</v>
      </c>
      <c r="IYQ17">
        <v>-414336.16253099998</v>
      </c>
      <c r="IYR17">
        <v>-414336.16253099998</v>
      </c>
      <c r="IYS17">
        <v>-414336.16253099998</v>
      </c>
      <c r="IYT17">
        <v>-414336.16253099998</v>
      </c>
      <c r="IYU17">
        <v>-414336.16253099998</v>
      </c>
      <c r="IYV17">
        <v>-414104.50504100003</v>
      </c>
      <c r="IYW17">
        <v>-414104.50504100003</v>
      </c>
      <c r="IYX17">
        <v>-414104.50504100003</v>
      </c>
      <c r="IYY17">
        <v>-414104.50504100003</v>
      </c>
      <c r="IYZ17">
        <v>-414104.50504100003</v>
      </c>
      <c r="IZA17">
        <v>-414104.50504100003</v>
      </c>
      <c r="IZB17">
        <v>-414104.50504100003</v>
      </c>
      <c r="IZC17">
        <v>-414104.50504100003</v>
      </c>
      <c r="IZD17">
        <v>-414104.50504100003</v>
      </c>
      <c r="IZE17">
        <v>-414104.50504100003</v>
      </c>
      <c r="IZF17">
        <v>-414104.50504100003</v>
      </c>
      <c r="IZG17">
        <v>-414336.16253099998</v>
      </c>
      <c r="IZH17">
        <v>-414336.16253099998</v>
      </c>
      <c r="IZI17">
        <v>-414336.16253099998</v>
      </c>
      <c r="IZJ17">
        <v>-414336.16253099998</v>
      </c>
      <c r="IZK17">
        <v>-414336.16253099998</v>
      </c>
      <c r="IZL17">
        <v>-414336.16253099998</v>
      </c>
      <c r="IZM17">
        <v>-414336.16253099998</v>
      </c>
      <c r="IZN17">
        <v>-414336.16253099998</v>
      </c>
      <c r="IZO17">
        <v>-414336.16253099998</v>
      </c>
      <c r="IZP17">
        <v>-414336.16253099998</v>
      </c>
      <c r="IZQ17">
        <v>-414336.16253099998</v>
      </c>
      <c r="IZR17">
        <v>-897207.64549200004</v>
      </c>
      <c r="IZS17">
        <v>-897207.64549200004</v>
      </c>
      <c r="IZT17">
        <v>-897207.64549200004</v>
      </c>
      <c r="IZU17">
        <v>-897207.64549200004</v>
      </c>
      <c r="IZV17">
        <v>-897207.64549200004</v>
      </c>
      <c r="IZW17">
        <v>-897207.64549200004</v>
      </c>
      <c r="IZX17">
        <v>-897207.64549200004</v>
      </c>
      <c r="IZY17">
        <v>-897207.64549200004</v>
      </c>
      <c r="IZZ17">
        <v>-897207.64549200004</v>
      </c>
      <c r="JAA17">
        <v>-897207.64549200004</v>
      </c>
      <c r="JAB17">
        <v>-897207.64549200004</v>
      </c>
      <c r="JAC17">
        <v>-897658.287717</v>
      </c>
      <c r="JAD17">
        <v>-897658.287717</v>
      </c>
      <c r="JAE17">
        <v>-897658.287717</v>
      </c>
      <c r="JAF17">
        <v>-897658.287717</v>
      </c>
      <c r="JAG17">
        <v>-897658.287717</v>
      </c>
      <c r="JAH17">
        <v>-897658.287717</v>
      </c>
      <c r="JAI17">
        <v>-897658.287717</v>
      </c>
      <c r="JAJ17">
        <v>-897658.287717</v>
      </c>
      <c r="JAK17">
        <v>-897658.287717</v>
      </c>
      <c r="JAL17">
        <v>-897658.287717</v>
      </c>
      <c r="JAM17">
        <v>-897658.287717</v>
      </c>
      <c r="JAN17">
        <v>-897207.64549200004</v>
      </c>
      <c r="JAO17">
        <v>-897207.64549200004</v>
      </c>
      <c r="JAP17">
        <v>-897207.64549200004</v>
      </c>
      <c r="JAQ17">
        <v>-897207.64549200004</v>
      </c>
      <c r="JAR17">
        <v>-897207.64549200004</v>
      </c>
      <c r="JAS17">
        <v>-897207.64549200004</v>
      </c>
      <c r="JAT17">
        <v>-897207.64549200004</v>
      </c>
      <c r="JAU17">
        <v>-897207.64549200004</v>
      </c>
      <c r="JAV17">
        <v>-897207.64549200004</v>
      </c>
      <c r="JAW17">
        <v>-897207.64549200004</v>
      </c>
      <c r="JAX17">
        <v>-897207.64549200004</v>
      </c>
      <c r="JAY17">
        <v>-897658.287717</v>
      </c>
      <c r="JAZ17">
        <v>-897658.287717</v>
      </c>
      <c r="JBA17">
        <v>-897658.287717</v>
      </c>
      <c r="JBB17">
        <v>-897658.287717</v>
      </c>
      <c r="JBC17">
        <v>-897658.287717</v>
      </c>
      <c r="JBD17">
        <v>-897658.287717</v>
      </c>
      <c r="JBE17">
        <v>-897658.287717</v>
      </c>
      <c r="JBF17">
        <v>-897658.287717</v>
      </c>
      <c r="JBG17">
        <v>-897658.287717</v>
      </c>
      <c r="JBH17">
        <v>-897658.287717</v>
      </c>
      <c r="JBI17">
        <v>-897658.287717</v>
      </c>
      <c r="JBJ17">
        <v>-8413.1209442100007</v>
      </c>
      <c r="JBK17">
        <v>-8413.1209442100007</v>
      </c>
      <c r="JBL17">
        <v>-8413.1209442100007</v>
      </c>
      <c r="JBM17">
        <v>-8413.1209442100007</v>
      </c>
      <c r="JBN17">
        <v>-8413.1209442100007</v>
      </c>
      <c r="JBO17">
        <v>-8413.1209442100007</v>
      </c>
      <c r="JBP17">
        <v>-8413.1209442100007</v>
      </c>
      <c r="JBQ17">
        <v>-8413.1209442100007</v>
      </c>
      <c r="JBR17">
        <v>-8413.1209442100007</v>
      </c>
      <c r="JBS17">
        <v>-8413.1209442100007</v>
      </c>
      <c r="JBT17">
        <v>-8413.1209442100007</v>
      </c>
      <c r="JBU17">
        <v>106787.153309</v>
      </c>
      <c r="JBV17">
        <v>106787.153309</v>
      </c>
      <c r="JBW17">
        <v>106787.153309</v>
      </c>
      <c r="JBX17">
        <v>106787.153309</v>
      </c>
      <c r="JBY17">
        <v>106787.153309</v>
      </c>
      <c r="JBZ17">
        <v>106787.153309</v>
      </c>
      <c r="JCA17">
        <v>106787.153309</v>
      </c>
      <c r="JCB17">
        <v>106787.153309</v>
      </c>
      <c r="JCC17">
        <v>106787.153309</v>
      </c>
      <c r="JCD17">
        <v>106787.153309</v>
      </c>
      <c r="JCE17">
        <v>106787.153309</v>
      </c>
      <c r="JCF17">
        <v>-8413.1209442100007</v>
      </c>
      <c r="JCG17">
        <v>-8413.1209442100007</v>
      </c>
      <c r="JCH17">
        <v>-8413.1209442100007</v>
      </c>
      <c r="JCI17">
        <v>-8413.1209442100007</v>
      </c>
      <c r="JCJ17">
        <v>-8413.1209442100007</v>
      </c>
      <c r="JCK17">
        <v>-8413.1209442100007</v>
      </c>
      <c r="JCL17">
        <v>-8413.1209442100007</v>
      </c>
      <c r="JCM17">
        <v>-8413.1209442100007</v>
      </c>
      <c r="JCN17">
        <v>-8413.1209442100007</v>
      </c>
      <c r="JCO17">
        <v>-8413.1209442100007</v>
      </c>
      <c r="JCP17">
        <v>-8413.1209442100007</v>
      </c>
      <c r="JCQ17">
        <v>106787.153309</v>
      </c>
      <c r="JCR17">
        <v>106787.153309</v>
      </c>
      <c r="JCS17">
        <v>106787.153309</v>
      </c>
      <c r="JCT17">
        <v>106787.153309</v>
      </c>
      <c r="JCU17">
        <v>106787.153309</v>
      </c>
      <c r="JCV17">
        <v>106787.153309</v>
      </c>
      <c r="JCW17">
        <v>106787.153309</v>
      </c>
      <c r="JCX17">
        <v>106787.153309</v>
      </c>
      <c r="JCY17">
        <v>106787.153309</v>
      </c>
      <c r="JCZ17">
        <v>106787.153309</v>
      </c>
      <c r="JDA17">
        <v>106787.153309</v>
      </c>
      <c r="JDB17">
        <v>152444.88359000001</v>
      </c>
      <c r="JDC17">
        <v>152444.88359000001</v>
      </c>
      <c r="JDD17">
        <v>152444.88359000001</v>
      </c>
      <c r="JDE17">
        <v>152444.88359000001</v>
      </c>
      <c r="JDF17">
        <v>152444.88359000001</v>
      </c>
      <c r="JDG17">
        <v>152444.88359000001</v>
      </c>
      <c r="JDH17">
        <v>152444.88359000001</v>
      </c>
      <c r="JDI17">
        <v>152444.88359000001</v>
      </c>
      <c r="JDJ17">
        <v>152444.88359000001</v>
      </c>
      <c r="JDK17">
        <v>152444.88359000001</v>
      </c>
      <c r="JDL17">
        <v>152444.88359000001</v>
      </c>
      <c r="JDM17">
        <v>370895.17392899998</v>
      </c>
      <c r="JDN17">
        <v>370895.17392899998</v>
      </c>
      <c r="JDO17">
        <v>370895.17392899998</v>
      </c>
      <c r="JDP17">
        <v>370895.17392899998</v>
      </c>
      <c r="JDQ17">
        <v>370895.17392899998</v>
      </c>
      <c r="JDR17">
        <v>370895.17392899998</v>
      </c>
      <c r="JDS17">
        <v>370895.17392899998</v>
      </c>
      <c r="JDT17">
        <v>370895.17392899998</v>
      </c>
      <c r="JDU17">
        <v>370895.17392899998</v>
      </c>
      <c r="JDV17">
        <v>370895.17392899998</v>
      </c>
      <c r="JDW17">
        <v>370895.17392899998</v>
      </c>
      <c r="JDX17">
        <v>152444.88359000001</v>
      </c>
      <c r="JDY17">
        <v>152444.88359000001</v>
      </c>
      <c r="JDZ17">
        <v>152444.88359000001</v>
      </c>
      <c r="JEA17">
        <v>152444.88359000001</v>
      </c>
      <c r="JEB17">
        <v>152444.88359000001</v>
      </c>
      <c r="JEC17">
        <v>152444.88359000001</v>
      </c>
      <c r="JED17">
        <v>152444.88359000001</v>
      </c>
      <c r="JEE17">
        <v>152444.88359000001</v>
      </c>
      <c r="JEF17">
        <v>152444.88359000001</v>
      </c>
      <c r="JEG17">
        <v>152444.88359000001</v>
      </c>
      <c r="JEH17">
        <v>152444.88359000001</v>
      </c>
      <c r="JEI17">
        <v>370895.17392899998</v>
      </c>
      <c r="JEJ17">
        <v>370895.17392899998</v>
      </c>
      <c r="JEK17">
        <v>370895.17392899998</v>
      </c>
      <c r="JEL17">
        <v>370895.17392899998</v>
      </c>
      <c r="JEM17">
        <v>370895.17392899998</v>
      </c>
      <c r="JEN17">
        <v>370895.17392899998</v>
      </c>
      <c r="JEO17">
        <v>370895.17392899998</v>
      </c>
      <c r="JEP17">
        <v>370895.17392899998</v>
      </c>
      <c r="JEQ17">
        <v>370895.17392899998</v>
      </c>
      <c r="JER17">
        <v>370895.17392899998</v>
      </c>
      <c r="JES17">
        <v>370895.17392899998</v>
      </c>
      <c r="JET17">
        <v>585701.28561400005</v>
      </c>
      <c r="JEU17">
        <v>585701.28561400005</v>
      </c>
      <c r="JEV17">
        <v>585701.28561400005</v>
      </c>
      <c r="JEW17">
        <v>585701.28561400005</v>
      </c>
      <c r="JEX17">
        <v>585701.28561400005</v>
      </c>
      <c r="JEY17">
        <v>585701.28561400005</v>
      </c>
      <c r="JEZ17">
        <v>585701.28561400005</v>
      </c>
      <c r="JFA17">
        <v>585701.28561400005</v>
      </c>
      <c r="JFB17">
        <v>585701.28561400005</v>
      </c>
      <c r="JFC17">
        <v>585701.28561400005</v>
      </c>
      <c r="JFD17">
        <v>585701.28561400005</v>
      </c>
      <c r="JFE17">
        <v>1010651.6081299999</v>
      </c>
      <c r="JFF17">
        <v>1010651.6081299999</v>
      </c>
      <c r="JFG17">
        <v>1010651.6081299999</v>
      </c>
      <c r="JFH17">
        <v>1010651.6081299999</v>
      </c>
      <c r="JFI17">
        <v>1010651.6081299999</v>
      </c>
      <c r="JFJ17">
        <v>1010651.6081299999</v>
      </c>
      <c r="JFK17">
        <v>1010651.6081299999</v>
      </c>
      <c r="JFL17">
        <v>1010651.6081299999</v>
      </c>
      <c r="JFM17">
        <v>1010651.6081299999</v>
      </c>
      <c r="JFN17">
        <v>1010651.6081299999</v>
      </c>
      <c r="JFO17">
        <v>1010651.6081299999</v>
      </c>
      <c r="JFP17">
        <v>585701.28561400005</v>
      </c>
      <c r="JFQ17">
        <v>585701.28561400005</v>
      </c>
      <c r="JFR17">
        <v>585701.28561400005</v>
      </c>
      <c r="JFS17">
        <v>585701.28561400005</v>
      </c>
      <c r="JFT17">
        <v>585701.28561400005</v>
      </c>
      <c r="JFU17">
        <v>585701.28561400005</v>
      </c>
      <c r="JFV17">
        <v>585701.28561400005</v>
      </c>
      <c r="JFW17">
        <v>585701.28561400005</v>
      </c>
      <c r="JFX17">
        <v>585701.28561400005</v>
      </c>
      <c r="JFY17">
        <v>585701.28561400005</v>
      </c>
      <c r="JFZ17">
        <v>585701.28561400005</v>
      </c>
      <c r="JGA17">
        <v>1010651.6081299999</v>
      </c>
      <c r="JGB17">
        <v>1010651.6081299999</v>
      </c>
      <c r="JGC17">
        <v>1010651.6081299999</v>
      </c>
      <c r="JGD17">
        <v>1010651.6081299999</v>
      </c>
      <c r="JGE17">
        <v>1010651.6081299999</v>
      </c>
      <c r="JGF17">
        <v>1010651.6081299999</v>
      </c>
      <c r="JGG17">
        <v>1010651.6081299999</v>
      </c>
      <c r="JGH17">
        <v>1010651.6081299999</v>
      </c>
      <c r="JGI17">
        <v>1010651.6081299999</v>
      </c>
      <c r="JGJ17">
        <v>1010651.6081299999</v>
      </c>
      <c r="JGK17">
        <v>1010651.6081299999</v>
      </c>
      <c r="JGL17">
        <v>-2190525.5024199998</v>
      </c>
      <c r="JGM17">
        <v>-2190525.5024199998</v>
      </c>
      <c r="JGN17">
        <v>-2190525.5024199998</v>
      </c>
      <c r="JGO17">
        <v>-2190525.5024199998</v>
      </c>
      <c r="JGP17">
        <v>-2190525.5024199998</v>
      </c>
      <c r="JGQ17">
        <v>-2190525.5024199998</v>
      </c>
      <c r="JGR17">
        <v>-2190525.5024199998</v>
      </c>
      <c r="JGS17">
        <v>-2190525.5024199998</v>
      </c>
      <c r="JGT17">
        <v>-2190525.5024199998</v>
      </c>
      <c r="JGU17">
        <v>-2190525.5024199998</v>
      </c>
      <c r="JGV17">
        <v>-2190525.5024199998</v>
      </c>
      <c r="JGW17">
        <v>-2188189.2036600001</v>
      </c>
      <c r="JGX17">
        <v>-2188189.2036600001</v>
      </c>
      <c r="JGY17">
        <v>-2188189.2036600001</v>
      </c>
      <c r="JGZ17">
        <v>-2188189.2036600001</v>
      </c>
      <c r="JHA17">
        <v>-2188189.2036600001</v>
      </c>
      <c r="JHB17">
        <v>-2188189.2036600001</v>
      </c>
      <c r="JHC17">
        <v>-2188189.2036600001</v>
      </c>
      <c r="JHD17">
        <v>-2188189.2036600001</v>
      </c>
      <c r="JHE17">
        <v>-2188189.2036600001</v>
      </c>
      <c r="JHF17">
        <v>-2188189.2036600001</v>
      </c>
      <c r="JHG17">
        <v>-2188189.2036600001</v>
      </c>
      <c r="JHH17">
        <v>-2190525.5024199998</v>
      </c>
      <c r="JHI17">
        <v>-2190525.5024199998</v>
      </c>
      <c r="JHJ17">
        <v>-2190525.5024199998</v>
      </c>
      <c r="JHK17">
        <v>-2190525.5024199998</v>
      </c>
      <c r="JHL17">
        <v>-2190525.5024199998</v>
      </c>
      <c r="JHM17">
        <v>-2190525.5024199998</v>
      </c>
      <c r="JHN17">
        <v>-2190525.5024199998</v>
      </c>
      <c r="JHO17">
        <v>-2190525.5024199998</v>
      </c>
      <c r="JHP17">
        <v>-2190525.5024199998</v>
      </c>
      <c r="JHQ17">
        <v>-2190525.5024199998</v>
      </c>
      <c r="JHR17">
        <v>-2190525.5024199998</v>
      </c>
      <c r="JHS17">
        <v>-2188189.2036600001</v>
      </c>
      <c r="JHT17">
        <v>-2188189.2036600001</v>
      </c>
      <c r="JHU17">
        <v>-2188189.2036600001</v>
      </c>
      <c r="JHV17">
        <v>-2188189.2036600001</v>
      </c>
      <c r="JHW17">
        <v>-2188189.2036600001</v>
      </c>
      <c r="JHX17">
        <v>-2188189.2036600001</v>
      </c>
      <c r="JHY17">
        <v>-2188189.2036600001</v>
      </c>
      <c r="JHZ17">
        <v>-2188189.2036600001</v>
      </c>
      <c r="JIA17">
        <v>-2188189.2036600001</v>
      </c>
      <c r="JIB17">
        <v>-2188189.2036600001</v>
      </c>
      <c r="JIC17">
        <v>-2188189.2036600001</v>
      </c>
      <c r="JID17">
        <v>-2122243.4309</v>
      </c>
      <c r="JIE17">
        <v>-2122243.4309</v>
      </c>
      <c r="JIF17">
        <v>-2122243.4309</v>
      </c>
      <c r="JIG17">
        <v>-2122243.4309</v>
      </c>
      <c r="JIH17">
        <v>-2122243.4309</v>
      </c>
      <c r="JII17">
        <v>-2122243.4309</v>
      </c>
      <c r="JIJ17">
        <v>-2122243.4309</v>
      </c>
      <c r="JIK17">
        <v>-2122243.4309</v>
      </c>
      <c r="JIL17">
        <v>-2122243.4309</v>
      </c>
      <c r="JIM17">
        <v>-2122243.4309</v>
      </c>
      <c r="JIN17">
        <v>-2122243.4309</v>
      </c>
      <c r="JIO17">
        <v>-2117813.1884699999</v>
      </c>
      <c r="JIP17">
        <v>-2117813.1884699999</v>
      </c>
      <c r="JIQ17">
        <v>-2117813.1884699999</v>
      </c>
      <c r="JIR17">
        <v>-2117813.1884699999</v>
      </c>
      <c r="JIS17">
        <v>-2117813.1884699999</v>
      </c>
      <c r="JIT17">
        <v>-2117813.1884699999</v>
      </c>
      <c r="JIU17">
        <v>-2117813.1884699999</v>
      </c>
      <c r="JIV17">
        <v>-2117813.1884699999</v>
      </c>
      <c r="JIW17">
        <v>-2117813.1884699999</v>
      </c>
      <c r="JIX17">
        <v>-2117813.1884699999</v>
      </c>
      <c r="JIY17">
        <v>-2117813.1884699999</v>
      </c>
      <c r="JIZ17">
        <v>-2122243.4309</v>
      </c>
      <c r="JJA17">
        <v>-2122243.4309</v>
      </c>
      <c r="JJB17">
        <v>-2122243.4309</v>
      </c>
      <c r="JJC17">
        <v>-2122243.4309</v>
      </c>
      <c r="JJD17">
        <v>-2122243.4309</v>
      </c>
      <c r="JJE17">
        <v>-2122243.4309</v>
      </c>
      <c r="JJF17">
        <v>-2122243.4309</v>
      </c>
      <c r="JJG17">
        <v>-2122243.4309</v>
      </c>
      <c r="JJH17">
        <v>-2122243.4309</v>
      </c>
      <c r="JJI17">
        <v>-2122243.4309</v>
      </c>
      <c r="JJJ17">
        <v>-2122243.4309</v>
      </c>
      <c r="JJK17">
        <v>-2117813.1884699999</v>
      </c>
      <c r="JJL17">
        <v>-2117813.1884699999</v>
      </c>
      <c r="JJM17">
        <v>-2117813.1884699999</v>
      </c>
      <c r="JJN17">
        <v>-2117813.1884699999</v>
      </c>
      <c r="JJO17">
        <v>-2117813.1884699999</v>
      </c>
      <c r="JJP17">
        <v>-2117813.1884699999</v>
      </c>
      <c r="JJQ17">
        <v>-2117813.1884699999</v>
      </c>
      <c r="JJR17">
        <v>-2117813.1884699999</v>
      </c>
      <c r="JJS17">
        <v>-2117813.1884699999</v>
      </c>
      <c r="JJT17">
        <v>-2117813.1884699999</v>
      </c>
      <c r="JJU17">
        <v>-2117813.1884699999</v>
      </c>
      <c r="JJV17">
        <v>-1838604.6287100001</v>
      </c>
      <c r="JJW17">
        <v>-1838604.6287100001</v>
      </c>
      <c r="JJX17">
        <v>-1838604.6287100001</v>
      </c>
      <c r="JJY17">
        <v>-1838604.6287100001</v>
      </c>
      <c r="JJZ17">
        <v>-1838604.6287100001</v>
      </c>
      <c r="JKA17">
        <v>-1838604.6287100001</v>
      </c>
      <c r="JKB17">
        <v>-1838604.6287100001</v>
      </c>
      <c r="JKC17">
        <v>-1838604.6287100001</v>
      </c>
      <c r="JKD17">
        <v>-1838604.6287100001</v>
      </c>
      <c r="JKE17">
        <v>-1838604.6287100001</v>
      </c>
      <c r="JKF17">
        <v>-1838604.6287100001</v>
      </c>
      <c r="JKG17">
        <v>-1829986.4989499999</v>
      </c>
      <c r="JKH17">
        <v>-1829986.4989499999</v>
      </c>
      <c r="JKI17">
        <v>-1829986.4989499999</v>
      </c>
      <c r="JKJ17">
        <v>-1829986.4989499999</v>
      </c>
      <c r="JKK17">
        <v>-1829986.4989499999</v>
      </c>
      <c r="JKL17">
        <v>-1829986.4989499999</v>
      </c>
      <c r="JKM17">
        <v>-1829986.4989499999</v>
      </c>
      <c r="JKN17">
        <v>-1829986.4989499999</v>
      </c>
      <c r="JKO17">
        <v>-1829986.4989499999</v>
      </c>
      <c r="JKP17">
        <v>-1829986.4989499999</v>
      </c>
      <c r="JKQ17">
        <v>-1829986.4989499999</v>
      </c>
      <c r="JKR17">
        <v>-1838604.6287100001</v>
      </c>
      <c r="JKS17">
        <v>-1838604.6287100001</v>
      </c>
      <c r="JKT17">
        <v>-1838604.6287100001</v>
      </c>
      <c r="JKU17">
        <v>-1838604.6287100001</v>
      </c>
      <c r="JKV17">
        <v>-1838604.6287100001</v>
      </c>
      <c r="JKW17">
        <v>-1838604.6287100001</v>
      </c>
      <c r="JKX17">
        <v>-1838604.6287100001</v>
      </c>
      <c r="JKY17">
        <v>-1838604.6287100001</v>
      </c>
      <c r="JKZ17">
        <v>-1838604.6287100001</v>
      </c>
      <c r="JLA17">
        <v>-1838604.6287100001</v>
      </c>
      <c r="JLB17">
        <v>-1838604.6287100001</v>
      </c>
      <c r="JLC17">
        <v>-1829986.4989499999</v>
      </c>
      <c r="JLD17">
        <v>-1829986.4989499999</v>
      </c>
      <c r="JLE17">
        <v>-1829986.4989499999</v>
      </c>
      <c r="JLF17">
        <v>-1829986.4989499999</v>
      </c>
      <c r="JLG17">
        <v>-1829986.4989499999</v>
      </c>
      <c r="JLH17">
        <v>-1829986.4989499999</v>
      </c>
      <c r="JLI17">
        <v>-1829986.4989499999</v>
      </c>
      <c r="JLJ17">
        <v>-1829986.4989499999</v>
      </c>
      <c r="JLK17">
        <v>-1829986.4989499999</v>
      </c>
      <c r="JLL17">
        <v>-1829986.4989499999</v>
      </c>
      <c r="JLM17">
        <v>-1829986.4989499999</v>
      </c>
      <c r="JLN17">
        <v>-40186454.317699999</v>
      </c>
      <c r="JLO17">
        <v>-40186454.317699999</v>
      </c>
      <c r="JLP17">
        <v>-40186454.317699999</v>
      </c>
      <c r="JLQ17">
        <v>-40186454.317699999</v>
      </c>
      <c r="JLR17">
        <v>-40186454.317699999</v>
      </c>
      <c r="JLS17">
        <v>-40186454.317699999</v>
      </c>
      <c r="JLT17">
        <v>-40186454.317699999</v>
      </c>
      <c r="JLU17">
        <v>-40186454.317699999</v>
      </c>
      <c r="JLV17">
        <v>-40186454.317699999</v>
      </c>
      <c r="JLW17">
        <v>-40186454.317699999</v>
      </c>
      <c r="JLX17">
        <v>-40186454.317699999</v>
      </c>
      <c r="JLY17">
        <v>-40186454.317699999</v>
      </c>
      <c r="JLZ17">
        <v>-40186454.317699999</v>
      </c>
      <c r="JMA17">
        <v>-40186454.317699999</v>
      </c>
      <c r="JMB17">
        <v>-40186454.317699999</v>
      </c>
      <c r="JMC17">
        <v>-40186454.317699999</v>
      </c>
      <c r="JMD17">
        <v>-40186454.317699999</v>
      </c>
      <c r="JME17">
        <v>-40186454.317699999</v>
      </c>
      <c r="JMF17">
        <v>-40186454.317699999</v>
      </c>
      <c r="JMG17">
        <v>-40186454.317699999</v>
      </c>
      <c r="JMH17">
        <v>-40186454.317699999</v>
      </c>
      <c r="JMI17">
        <v>-40186454.317699999</v>
      </c>
      <c r="JMJ17">
        <v>-40186454.317699999</v>
      </c>
      <c r="JMK17">
        <v>-40186454.317699999</v>
      </c>
      <c r="JML17">
        <v>-40186454.317699999</v>
      </c>
      <c r="JMM17">
        <v>-40186454.317699999</v>
      </c>
      <c r="JMN17">
        <v>-40186454.317699999</v>
      </c>
      <c r="JMO17">
        <v>-40186454.317699999</v>
      </c>
      <c r="JMP17">
        <v>-40186454.317699999</v>
      </c>
      <c r="JMQ17">
        <v>-40186454.317699999</v>
      </c>
      <c r="JMR17">
        <v>-40186454.317699999</v>
      </c>
      <c r="JMS17">
        <v>-40186454.317699999</v>
      </c>
      <c r="JMT17">
        <v>-40186454.317699999</v>
      </c>
      <c r="JMU17">
        <v>-40186454.317699999</v>
      </c>
      <c r="JMV17">
        <v>-40186454.317699999</v>
      </c>
      <c r="JMW17">
        <v>-40186454.317699999</v>
      </c>
      <c r="JMX17">
        <v>-40186454.317699999</v>
      </c>
      <c r="JMY17">
        <v>-40186454.317699999</v>
      </c>
      <c r="JMZ17">
        <v>-40186454.317699999</v>
      </c>
      <c r="JNA17">
        <v>-40186454.317699999</v>
      </c>
      <c r="JNB17">
        <v>-40186454.317699999</v>
      </c>
      <c r="JNC17">
        <v>-40186454.317699999</v>
      </c>
      <c r="JND17">
        <v>-40186454.317699999</v>
      </c>
      <c r="JNE17">
        <v>-40186454.317699999</v>
      </c>
      <c r="JNF17">
        <v>-60932013.273000002</v>
      </c>
      <c r="JNG17">
        <v>-60932013.273000002</v>
      </c>
      <c r="JNH17">
        <v>-60932013.273000002</v>
      </c>
      <c r="JNI17">
        <v>-60932013.273000002</v>
      </c>
      <c r="JNJ17">
        <v>-60932013.273000002</v>
      </c>
      <c r="JNK17">
        <v>-60932013.273000002</v>
      </c>
      <c r="JNL17">
        <v>-60932013.273000002</v>
      </c>
      <c r="JNM17">
        <v>-60932013.273000002</v>
      </c>
      <c r="JNN17">
        <v>-60932013.273000002</v>
      </c>
      <c r="JNO17">
        <v>-60932013.273000002</v>
      </c>
      <c r="JNP17">
        <v>-60932013.273000002</v>
      </c>
      <c r="JNQ17">
        <v>-60932013.273000002</v>
      </c>
      <c r="JNR17">
        <v>-60932013.273000002</v>
      </c>
      <c r="JNS17">
        <v>-60932013.273000002</v>
      </c>
      <c r="JNT17">
        <v>-60932013.273000002</v>
      </c>
      <c r="JNU17">
        <v>-60932013.273000002</v>
      </c>
      <c r="JNV17">
        <v>-60932013.273000002</v>
      </c>
      <c r="JNW17">
        <v>-60932013.273000002</v>
      </c>
      <c r="JNX17">
        <v>-60932013.273000002</v>
      </c>
      <c r="JNY17">
        <v>-60932013.273000002</v>
      </c>
      <c r="JNZ17">
        <v>-60932013.273000002</v>
      </c>
      <c r="JOA17">
        <v>-60932013.273000002</v>
      </c>
      <c r="JOB17">
        <v>-60932013.273000002</v>
      </c>
      <c r="JOC17">
        <v>-60932013.273000002</v>
      </c>
      <c r="JOD17">
        <v>-60932013.273000002</v>
      </c>
      <c r="JOE17">
        <v>-60932013.273000002</v>
      </c>
      <c r="JOF17">
        <v>-60932013.273000002</v>
      </c>
      <c r="JOG17">
        <v>-60932013.273000002</v>
      </c>
      <c r="JOH17">
        <v>-60932013.273000002</v>
      </c>
      <c r="JOI17">
        <v>-60932013.273000002</v>
      </c>
      <c r="JOJ17">
        <v>-60932013.273000002</v>
      </c>
      <c r="JOK17">
        <v>-60932013.273000002</v>
      </c>
      <c r="JOL17">
        <v>-60932013.273000002</v>
      </c>
      <c r="JOM17">
        <v>-60932013.273000002</v>
      </c>
      <c r="JON17">
        <v>-60932013.273000002</v>
      </c>
      <c r="JOO17">
        <v>-60932013.273000002</v>
      </c>
      <c r="JOP17">
        <v>-60932013.273000002</v>
      </c>
      <c r="JOQ17">
        <v>-60932013.273000002</v>
      </c>
      <c r="JOR17">
        <v>-60932013.273000002</v>
      </c>
      <c r="JOS17">
        <v>-60932013.273000002</v>
      </c>
      <c r="JOT17">
        <v>-60932013.273000002</v>
      </c>
      <c r="JOU17">
        <v>-60932013.273000002</v>
      </c>
      <c r="JOV17">
        <v>-60932013.273000002</v>
      </c>
      <c r="JOW17">
        <v>-60932013.273000002</v>
      </c>
      <c r="JOX17">
        <v>-92402220.412499994</v>
      </c>
      <c r="JOY17">
        <v>-92402220.412499994</v>
      </c>
      <c r="JOZ17">
        <v>-92402220.412499994</v>
      </c>
      <c r="JPA17">
        <v>-92402220.412499994</v>
      </c>
      <c r="JPB17">
        <v>-92402220.412499994</v>
      </c>
      <c r="JPC17">
        <v>-92402220.412499994</v>
      </c>
      <c r="JPD17">
        <v>-92402220.412499994</v>
      </c>
      <c r="JPE17">
        <v>-92402220.412499994</v>
      </c>
      <c r="JPF17">
        <v>-92402220.412499994</v>
      </c>
      <c r="JPG17">
        <v>-92402220.412499994</v>
      </c>
      <c r="JPH17">
        <v>-92402220.412499994</v>
      </c>
      <c r="JPI17">
        <v>-92402220.412499994</v>
      </c>
      <c r="JPJ17">
        <v>-92402220.412499994</v>
      </c>
      <c r="JPK17">
        <v>-92402220.412499994</v>
      </c>
      <c r="JPL17">
        <v>-92402220.412499994</v>
      </c>
      <c r="JPM17">
        <v>-92402220.412499994</v>
      </c>
      <c r="JPN17">
        <v>-92402220.412499994</v>
      </c>
      <c r="JPO17">
        <v>-92402220.412499994</v>
      </c>
      <c r="JPP17">
        <v>-92402220.412499994</v>
      </c>
      <c r="JPQ17">
        <v>-92402220.412499994</v>
      </c>
      <c r="JPR17">
        <v>-92402220.412499994</v>
      </c>
      <c r="JPS17">
        <v>-92402220.412499994</v>
      </c>
      <c r="JPT17">
        <v>-92402220.412499994</v>
      </c>
      <c r="JPU17">
        <v>-92402220.412499994</v>
      </c>
      <c r="JPV17">
        <v>-92402220.412499994</v>
      </c>
      <c r="JPW17">
        <v>-92402220.412499994</v>
      </c>
      <c r="JPX17">
        <v>-92402220.412499994</v>
      </c>
      <c r="JPY17">
        <v>-92402220.412499994</v>
      </c>
      <c r="JPZ17">
        <v>-92402220.412499994</v>
      </c>
      <c r="JQA17">
        <v>-92402220.412499994</v>
      </c>
      <c r="JQB17">
        <v>-92402220.412499994</v>
      </c>
      <c r="JQC17">
        <v>-92402220.412499994</v>
      </c>
      <c r="JQD17">
        <v>-92402220.412499994</v>
      </c>
      <c r="JQE17">
        <v>-92402220.412499994</v>
      </c>
      <c r="JQF17">
        <v>-92402220.412499994</v>
      </c>
      <c r="JQG17">
        <v>-92402220.412499994</v>
      </c>
      <c r="JQH17">
        <v>-92402220.412499994</v>
      </c>
      <c r="JQI17">
        <v>-92402220.412499994</v>
      </c>
      <c r="JQJ17">
        <v>-92402220.412499994</v>
      </c>
      <c r="JQK17">
        <v>-92402220.412499994</v>
      </c>
      <c r="JQL17">
        <v>-92402220.412499994</v>
      </c>
      <c r="JQM17">
        <v>-92402220.412499994</v>
      </c>
      <c r="JQN17">
        <v>-92402220.412499994</v>
      </c>
      <c r="JQO17">
        <v>-92402220.412499994</v>
      </c>
      <c r="JQP17">
        <v>-40186454.317699999</v>
      </c>
      <c r="JQQ17">
        <v>-40186454.317699999</v>
      </c>
      <c r="JQR17">
        <v>-40186454.317699999</v>
      </c>
      <c r="JQS17">
        <v>-40186454.317699999</v>
      </c>
      <c r="JQT17">
        <v>-40186454.317699999</v>
      </c>
      <c r="JQU17">
        <v>-40186454.317699999</v>
      </c>
      <c r="JQV17">
        <v>-40186454.317699999</v>
      </c>
      <c r="JQW17">
        <v>-40186454.317699999</v>
      </c>
      <c r="JQX17">
        <v>-40186454.317699999</v>
      </c>
      <c r="JQY17">
        <v>-40186454.317699999</v>
      </c>
      <c r="JQZ17">
        <v>-40186454.317699999</v>
      </c>
      <c r="JRA17">
        <v>-40186454.317699999</v>
      </c>
      <c r="JRB17">
        <v>-40186454.317699999</v>
      </c>
      <c r="JRC17">
        <v>-40186454.317699999</v>
      </c>
      <c r="JRD17">
        <v>-40186454.317699999</v>
      </c>
      <c r="JRE17">
        <v>-40186454.317699999</v>
      </c>
      <c r="JRF17">
        <v>-40186454.317699999</v>
      </c>
      <c r="JRG17">
        <v>-40186454.317699999</v>
      </c>
      <c r="JRH17">
        <v>-40186454.317699999</v>
      </c>
      <c r="JRI17">
        <v>-40186454.317699999</v>
      </c>
      <c r="JRJ17">
        <v>-40186454.317699999</v>
      </c>
      <c r="JRK17">
        <v>-40186454.317699999</v>
      </c>
      <c r="JRL17">
        <v>-40186454.317699999</v>
      </c>
      <c r="JRM17">
        <v>-40186454.317699999</v>
      </c>
      <c r="JRN17">
        <v>-40186454.317699999</v>
      </c>
      <c r="JRO17">
        <v>-40186454.317699999</v>
      </c>
      <c r="JRP17">
        <v>-40186454.317699999</v>
      </c>
      <c r="JRQ17">
        <v>-40186454.317699999</v>
      </c>
      <c r="JRR17">
        <v>-40186454.317699999</v>
      </c>
      <c r="JRS17">
        <v>-40186454.317699999</v>
      </c>
      <c r="JRT17">
        <v>-40186454.317699999</v>
      </c>
      <c r="JRU17">
        <v>-40186454.317699999</v>
      </c>
      <c r="JRV17">
        <v>-40186454.317699999</v>
      </c>
      <c r="JRW17">
        <v>-40186454.317699999</v>
      </c>
      <c r="JRX17">
        <v>-40186454.317699999</v>
      </c>
      <c r="JRY17">
        <v>-40186454.317699999</v>
      </c>
      <c r="JRZ17">
        <v>-40186454.317699999</v>
      </c>
      <c r="JSA17">
        <v>-40186454.317699999</v>
      </c>
      <c r="JSB17">
        <v>-40186454.317699999</v>
      </c>
      <c r="JSC17">
        <v>-40186454.317699999</v>
      </c>
      <c r="JSD17">
        <v>-40186454.317699999</v>
      </c>
      <c r="JSE17">
        <v>-40186454.317699999</v>
      </c>
      <c r="JSF17">
        <v>-40186454.317699999</v>
      </c>
      <c r="JSG17">
        <v>-40186454.317699999</v>
      </c>
      <c r="JSH17">
        <v>-60932013.273000002</v>
      </c>
      <c r="JSI17">
        <v>-60932013.273000002</v>
      </c>
      <c r="JSJ17">
        <v>-60932013.273000002</v>
      </c>
      <c r="JSK17">
        <v>-60932013.273000002</v>
      </c>
      <c r="JSL17">
        <v>-60932013.273000002</v>
      </c>
      <c r="JSM17">
        <v>-60932013.273000002</v>
      </c>
      <c r="JSN17">
        <v>-60932013.273000002</v>
      </c>
      <c r="JSO17">
        <v>-60932013.273000002</v>
      </c>
      <c r="JSP17">
        <v>-60932013.273000002</v>
      </c>
      <c r="JSQ17">
        <v>-60932013.273000002</v>
      </c>
      <c r="JSR17">
        <v>-60932013.273000002</v>
      </c>
      <c r="JSS17">
        <v>-60932013.273000002</v>
      </c>
      <c r="JST17">
        <v>-60932013.273000002</v>
      </c>
      <c r="JSU17">
        <v>-60932013.273000002</v>
      </c>
      <c r="JSV17">
        <v>-60932013.273000002</v>
      </c>
      <c r="JSW17">
        <v>-60932013.273000002</v>
      </c>
      <c r="JSX17">
        <v>-60932013.273000002</v>
      </c>
      <c r="JSY17">
        <v>-60932013.273000002</v>
      </c>
      <c r="JSZ17">
        <v>-60932013.273000002</v>
      </c>
      <c r="JTA17">
        <v>-60932013.273000002</v>
      </c>
      <c r="JTB17">
        <v>-60932013.273000002</v>
      </c>
      <c r="JTC17">
        <v>-60932013.273000002</v>
      </c>
      <c r="JTD17">
        <v>-60932013.273000002</v>
      </c>
      <c r="JTE17">
        <v>-60932013.273000002</v>
      </c>
      <c r="JTF17">
        <v>-60932013.273000002</v>
      </c>
      <c r="JTG17">
        <v>-60932013.273000002</v>
      </c>
      <c r="JTH17">
        <v>-60932013.273000002</v>
      </c>
      <c r="JTI17">
        <v>-60932013.273000002</v>
      </c>
      <c r="JTJ17">
        <v>-60932013.273000002</v>
      </c>
      <c r="JTK17">
        <v>-60932013.273000002</v>
      </c>
      <c r="JTL17">
        <v>-60932013.273000002</v>
      </c>
      <c r="JTM17">
        <v>-60932013.273000002</v>
      </c>
      <c r="JTN17">
        <v>-60932013.273000002</v>
      </c>
      <c r="JTO17">
        <v>-60932013.273000002</v>
      </c>
      <c r="JTP17">
        <v>-60932013.273000002</v>
      </c>
      <c r="JTQ17">
        <v>-60932013.273000002</v>
      </c>
      <c r="JTR17">
        <v>-60932013.273000002</v>
      </c>
      <c r="JTS17">
        <v>-60932013.273000002</v>
      </c>
      <c r="JTT17">
        <v>-60932013.273000002</v>
      </c>
      <c r="JTU17">
        <v>-60932013.273000002</v>
      </c>
      <c r="JTV17">
        <v>-60932013.273000002</v>
      </c>
      <c r="JTW17">
        <v>-60932013.273000002</v>
      </c>
      <c r="JTX17">
        <v>-60932013.273000002</v>
      </c>
      <c r="JTY17">
        <v>-60932013.273000002</v>
      </c>
      <c r="JTZ17">
        <v>-92402220.412499994</v>
      </c>
      <c r="JUA17">
        <v>-92402220.412499994</v>
      </c>
      <c r="JUB17">
        <v>-92402220.412499994</v>
      </c>
      <c r="JUC17">
        <v>-92402220.412499994</v>
      </c>
      <c r="JUD17">
        <v>-92402220.412499994</v>
      </c>
      <c r="JUE17">
        <v>-92402220.412499994</v>
      </c>
      <c r="JUF17">
        <v>-92402220.412499994</v>
      </c>
      <c r="JUG17">
        <v>-92402220.412499994</v>
      </c>
      <c r="JUH17">
        <v>-92402220.412499994</v>
      </c>
      <c r="JUI17">
        <v>-92402220.412499994</v>
      </c>
      <c r="JUJ17">
        <v>-92402220.412499994</v>
      </c>
      <c r="JUK17">
        <v>-92402220.412499994</v>
      </c>
      <c r="JUL17">
        <v>-92402220.412499994</v>
      </c>
      <c r="JUM17">
        <v>-92402220.412499994</v>
      </c>
      <c r="JUN17">
        <v>-92402220.412499994</v>
      </c>
      <c r="JUO17">
        <v>-92402220.412499994</v>
      </c>
      <c r="JUP17">
        <v>-92402220.412499994</v>
      </c>
      <c r="JUQ17">
        <v>-92402220.412499994</v>
      </c>
      <c r="JUR17">
        <v>-92402220.412499994</v>
      </c>
      <c r="JUS17">
        <v>-92402220.412499994</v>
      </c>
      <c r="JUT17">
        <v>-92402220.412499994</v>
      </c>
      <c r="JUU17">
        <v>-92402220.412499994</v>
      </c>
      <c r="JUV17">
        <v>-92402220.412499994</v>
      </c>
      <c r="JUW17">
        <v>-92402220.412499994</v>
      </c>
      <c r="JUX17">
        <v>-92402220.412499994</v>
      </c>
      <c r="JUY17">
        <v>-92402220.412499994</v>
      </c>
      <c r="JUZ17">
        <v>-92402220.412499994</v>
      </c>
      <c r="JVA17">
        <v>-92402220.412499994</v>
      </c>
      <c r="JVB17">
        <v>-92402220.412499994</v>
      </c>
      <c r="JVC17">
        <v>-92402220.412499994</v>
      </c>
      <c r="JVD17">
        <v>-92402220.412499994</v>
      </c>
      <c r="JVE17">
        <v>-92402220.412499994</v>
      </c>
      <c r="JVF17">
        <v>-92402220.412499994</v>
      </c>
      <c r="JVG17">
        <v>-92402220.412499994</v>
      </c>
      <c r="JVH17">
        <v>-92402220.412499994</v>
      </c>
      <c r="JVI17">
        <v>-92402220.412499994</v>
      </c>
      <c r="JVJ17">
        <v>-92402220.412499994</v>
      </c>
      <c r="JVK17">
        <v>-92402220.412499994</v>
      </c>
      <c r="JVL17">
        <v>-92402220.412499994</v>
      </c>
      <c r="JVM17">
        <v>-92402220.412499994</v>
      </c>
      <c r="JVN17">
        <v>-92402220.412499994</v>
      </c>
      <c r="JVO17">
        <v>-92402220.412499994</v>
      </c>
      <c r="JVP17">
        <v>-92402220.412499994</v>
      </c>
      <c r="JVQ17">
        <v>-92402220.412499994</v>
      </c>
      <c r="JVR17">
        <v>-1956391.5137199999</v>
      </c>
      <c r="JVS17">
        <v>-1883528.79791</v>
      </c>
      <c r="JVT17">
        <v>-1848061.7750800001</v>
      </c>
      <c r="JVU17">
        <v>-1848805.24465</v>
      </c>
      <c r="JVV17">
        <v>-1883734.4556700001</v>
      </c>
      <c r="JVW17">
        <v>-1949240.4541199999</v>
      </c>
      <c r="JVX17">
        <v>-2039255.52275</v>
      </c>
      <c r="JVY17">
        <v>-2144485.23</v>
      </c>
      <c r="JVZ17">
        <v>-2298060.6884699999</v>
      </c>
      <c r="JWA17">
        <v>-2395327.9587900001</v>
      </c>
      <c r="JWB17">
        <v>-2411666.5921700001</v>
      </c>
      <c r="JWC17">
        <v>-1906278.84103</v>
      </c>
      <c r="JWD17">
        <v>-1812769.4191000001</v>
      </c>
      <c r="JWE17">
        <v>-1750451.72431</v>
      </c>
      <c r="JWF17">
        <v>-1716543.0012699999</v>
      </c>
      <c r="JWG17">
        <v>-1707234.03284</v>
      </c>
      <c r="JWH17">
        <v>-1717156.59082</v>
      </c>
      <c r="JWI17">
        <v>-1738930.6277600001</v>
      </c>
      <c r="JWJ17">
        <v>-1754737.8930800001</v>
      </c>
      <c r="JWK17">
        <v>-1752786.86971</v>
      </c>
      <c r="JWL17">
        <v>-1747804.0885999999</v>
      </c>
      <c r="JWM17">
        <v>-1741675.95631</v>
      </c>
      <c r="JWN17">
        <v>-1871183.22655</v>
      </c>
      <c r="JWO17">
        <v>-1799700.7182400001</v>
      </c>
      <c r="JWP17">
        <v>-1831131.68429</v>
      </c>
      <c r="JWQ17">
        <v>-1908918.2297400001</v>
      </c>
      <c r="JWR17">
        <v>-2005996.8433900001</v>
      </c>
      <c r="JWS17">
        <v>-2110171.8785799998</v>
      </c>
      <c r="JWT17">
        <v>-2199954.5359700001</v>
      </c>
      <c r="JWU17">
        <v>-2277523.3396299998</v>
      </c>
      <c r="JWV17">
        <v>-2355507.1151299998</v>
      </c>
      <c r="JWW17">
        <v>-2398471.22431</v>
      </c>
      <c r="JWX17">
        <v>-2411666.5921700001</v>
      </c>
      <c r="JWY17">
        <v>-1802057.19612</v>
      </c>
      <c r="JWZ17">
        <v>-1676216.20307</v>
      </c>
      <c r="JXA17">
        <v>-1651689.3146599999</v>
      </c>
      <c r="JXB17">
        <v>-1665282.1445500001</v>
      </c>
      <c r="JXC17">
        <v>-1693616.5543899999</v>
      </c>
      <c r="JXD17">
        <v>-1721372.61635</v>
      </c>
      <c r="JXE17">
        <v>-1743356.5895799999</v>
      </c>
      <c r="JXF17">
        <v>-1750813.84179</v>
      </c>
      <c r="JXG17">
        <v>-1749520.4621900001</v>
      </c>
      <c r="JXH17">
        <v>-1746084.43233</v>
      </c>
      <c r="JXI17">
        <v>-1741675.95631</v>
      </c>
      <c r="JXJ17">
        <v>-2942381.65546</v>
      </c>
      <c r="JXK17">
        <v>-2822267.8042899999</v>
      </c>
      <c r="JXL17">
        <v>-2755912.6458200002</v>
      </c>
      <c r="JXM17">
        <v>-2740765.06164</v>
      </c>
      <c r="JXN17">
        <v>-2772912.2827699999</v>
      </c>
      <c r="JXO17">
        <v>-2846050.8942100001</v>
      </c>
      <c r="JXP17">
        <v>-2950359.9666200001</v>
      </c>
      <c r="JXQ17">
        <v>-3071652.9082599999</v>
      </c>
      <c r="JXR17">
        <v>-3235190.7699600002</v>
      </c>
      <c r="JXS17">
        <v>-3327642.8203699999</v>
      </c>
      <c r="JXT17">
        <v>-3340501.0414700001</v>
      </c>
      <c r="JXU17">
        <v>-2842156.3100899998</v>
      </c>
      <c r="JXV17">
        <v>-2680749.0466900002</v>
      </c>
      <c r="JXW17">
        <v>-2560692.54427</v>
      </c>
      <c r="JXX17">
        <v>-2476240.5748800002</v>
      </c>
      <c r="JXY17">
        <v>-2419911.4371199999</v>
      </c>
      <c r="JXZ17">
        <v>-2381883.1675999998</v>
      </c>
      <c r="JYA17">
        <v>-2349710.1766499998</v>
      </c>
      <c r="JYB17">
        <v>-2145164.1369099999</v>
      </c>
      <c r="JYC17">
        <v>-2065543.1190899999</v>
      </c>
      <c r="JYD17">
        <v>-2026351.0892</v>
      </c>
      <c r="JYE17">
        <v>-2000519.76975</v>
      </c>
      <c r="JYF17">
        <v>-2805702.1190999998</v>
      </c>
      <c r="JYG17">
        <v>-2672893.5569000002</v>
      </c>
      <c r="JYH17">
        <v>-2693027.2452199999</v>
      </c>
      <c r="JYI17">
        <v>-2779420.9424899998</v>
      </c>
      <c r="JYJ17">
        <v>-2893059.9925799998</v>
      </c>
      <c r="JYK17">
        <v>-3015171.0783000002</v>
      </c>
      <c r="JYL17">
        <v>-3119461.3103100001</v>
      </c>
      <c r="JYM17">
        <v>-3207186.0713300002</v>
      </c>
      <c r="JYN17">
        <v>-3289146.5358500001</v>
      </c>
      <c r="JYO17">
        <v>-3330134.9949699999</v>
      </c>
      <c r="JYP17">
        <v>-3340501.0414700001</v>
      </c>
      <c r="JYQ17">
        <v>-2668314.1586000002</v>
      </c>
      <c r="JYR17">
        <v>-2425063.9550600001</v>
      </c>
      <c r="JYS17">
        <v>-2328645.3544200002</v>
      </c>
      <c r="JYT17">
        <v>-2284909.5455</v>
      </c>
      <c r="JYU17">
        <v>-2248657.91652</v>
      </c>
      <c r="JYV17">
        <v>-2219085.9168099998</v>
      </c>
      <c r="JYW17">
        <v>-2156999.1638400001</v>
      </c>
      <c r="JYX17">
        <v>-2092209.0176500001</v>
      </c>
      <c r="JYY17">
        <v>-2045814.5926600001</v>
      </c>
      <c r="JYZ17">
        <v>-2019059.9102700001</v>
      </c>
      <c r="JZA17">
        <v>-2000519.76975</v>
      </c>
      <c r="JZB17">
        <v>-4414163.3030099999</v>
      </c>
      <c r="JZC17">
        <v>-4212806.5726899998</v>
      </c>
      <c r="JZD17">
        <v>-4087099.1692400002</v>
      </c>
      <c r="JZE17">
        <v>-4031667.39512</v>
      </c>
      <c r="JZF17">
        <v>-4038895.4993799999</v>
      </c>
      <c r="JZG17">
        <v>-4097564.9348200001</v>
      </c>
      <c r="JZH17">
        <v>-4191543.0037400001</v>
      </c>
      <c r="JZI17">
        <v>-4299127.9020400001</v>
      </c>
      <c r="JZJ17">
        <v>-4408783.7806099998</v>
      </c>
      <c r="JZK17">
        <v>-4439154.2186899995</v>
      </c>
      <c r="JZL17">
        <v>-4434871.5285099996</v>
      </c>
      <c r="JZM17">
        <v>-4213712.6122700004</v>
      </c>
      <c r="JZN17">
        <v>-3929769.05748</v>
      </c>
      <c r="JZO17">
        <v>-3696658.9661400001</v>
      </c>
      <c r="JZP17">
        <v>-3502618.4216200002</v>
      </c>
      <c r="JZQ17">
        <v>-3332893.8080600002</v>
      </c>
      <c r="JZR17">
        <v>-3169229.4816000001</v>
      </c>
      <c r="JZS17">
        <v>-2990243.4238</v>
      </c>
      <c r="JZT17">
        <v>-2223622.8034000001</v>
      </c>
      <c r="JZU17">
        <v>-1949747.7977</v>
      </c>
      <c r="JZV17">
        <v>-1827119.51627</v>
      </c>
      <c r="JZW17">
        <v>-1754908.9850600001</v>
      </c>
      <c r="JZX17">
        <v>-4191978.9357799999</v>
      </c>
      <c r="JZY17">
        <v>-3941873.9406599998</v>
      </c>
      <c r="JZZ17">
        <v>-3917500.0197800002</v>
      </c>
      <c r="KAA17">
        <v>-3985564.1381199998</v>
      </c>
      <c r="KAB17">
        <v>-4090935.30449</v>
      </c>
      <c r="KAC17">
        <v>-4204583.7262399998</v>
      </c>
      <c r="KAD17">
        <v>-4299189.7085600002</v>
      </c>
      <c r="KAE17">
        <v>-4372571.5283199996</v>
      </c>
      <c r="KAF17">
        <v>-4424449.4230300002</v>
      </c>
      <c r="KAG17">
        <v>-4438395.2247299999</v>
      </c>
      <c r="KAH17">
        <v>-4434871.5285099996</v>
      </c>
      <c r="KAI17">
        <v>-3918514.1492599999</v>
      </c>
      <c r="KAJ17">
        <v>-3444917.9011400002</v>
      </c>
      <c r="KAK17">
        <v>-3180418.3168000001</v>
      </c>
      <c r="KAL17">
        <v>-2985583.0898000002</v>
      </c>
      <c r="KAM17">
        <v>-2772395.6211999999</v>
      </c>
      <c r="KAN17">
        <v>-2584425.5029899999</v>
      </c>
      <c r="KAO17">
        <v>-2299679.4434799999</v>
      </c>
      <c r="KAP17">
        <v>-2049426.0501699999</v>
      </c>
      <c r="KAQ17">
        <v>-1890315.2897399999</v>
      </c>
      <c r="KAR17">
        <v>-1806706.77202</v>
      </c>
      <c r="KAS17">
        <v>-1754908.9850600001</v>
      </c>
      <c r="KAT17">
        <v>198347.996644</v>
      </c>
      <c r="KAU17">
        <v>198347.996644</v>
      </c>
      <c r="KAV17">
        <v>198347.996644</v>
      </c>
      <c r="KAW17">
        <v>198347.996644</v>
      </c>
      <c r="KAX17">
        <v>198347.996644</v>
      </c>
      <c r="KAY17">
        <v>198347.996644</v>
      </c>
      <c r="KAZ17">
        <v>198347.996644</v>
      </c>
      <c r="KBA17">
        <v>198347.996644</v>
      </c>
      <c r="KBB17">
        <v>198347.996644</v>
      </c>
      <c r="KBC17">
        <v>198347.996644</v>
      </c>
      <c r="KBD17">
        <v>198347.996644</v>
      </c>
      <c r="KBE17">
        <v>199655.137044</v>
      </c>
      <c r="KBF17">
        <v>199655.137044</v>
      </c>
      <c r="KBG17">
        <v>199655.137044</v>
      </c>
      <c r="KBH17">
        <v>199655.137044</v>
      </c>
      <c r="KBI17">
        <v>199655.137044</v>
      </c>
      <c r="KBJ17">
        <v>199655.137044</v>
      </c>
      <c r="KBK17">
        <v>199655.137044</v>
      </c>
      <c r="KBL17">
        <v>199655.137044</v>
      </c>
      <c r="KBM17">
        <v>199655.137044</v>
      </c>
      <c r="KBN17">
        <v>199655.137044</v>
      </c>
      <c r="KBO17">
        <v>199655.137044</v>
      </c>
      <c r="KBP17">
        <v>198347.996644</v>
      </c>
      <c r="KBQ17">
        <v>198347.996644</v>
      </c>
      <c r="KBR17">
        <v>198347.996644</v>
      </c>
      <c r="KBS17">
        <v>198347.996644</v>
      </c>
      <c r="KBT17">
        <v>198347.996644</v>
      </c>
      <c r="KBU17">
        <v>198347.996644</v>
      </c>
      <c r="KBV17">
        <v>198347.996644</v>
      </c>
      <c r="KBW17">
        <v>198347.996644</v>
      </c>
      <c r="KBX17">
        <v>198347.996644</v>
      </c>
      <c r="KBY17">
        <v>198347.996644</v>
      </c>
      <c r="KBZ17">
        <v>198347.996644</v>
      </c>
      <c r="KCA17">
        <v>199655.137044</v>
      </c>
      <c r="KCB17">
        <v>199655.137044</v>
      </c>
      <c r="KCC17">
        <v>199655.137044</v>
      </c>
      <c r="KCD17">
        <v>199655.137044</v>
      </c>
      <c r="KCE17">
        <v>199655.137044</v>
      </c>
      <c r="KCF17">
        <v>199655.137044</v>
      </c>
      <c r="KCG17">
        <v>199655.137044</v>
      </c>
      <c r="KCH17">
        <v>199655.137044</v>
      </c>
      <c r="KCI17">
        <v>199655.137044</v>
      </c>
      <c r="KCJ17">
        <v>199655.137044</v>
      </c>
      <c r="KCK17">
        <v>199655.137044</v>
      </c>
      <c r="KCL17">
        <v>520055.68654199998</v>
      </c>
      <c r="KCM17">
        <v>520055.68654199998</v>
      </c>
      <c r="KCN17">
        <v>520055.68654199998</v>
      </c>
      <c r="KCO17">
        <v>520055.68654199998</v>
      </c>
      <c r="KCP17">
        <v>520055.68654199998</v>
      </c>
      <c r="KCQ17">
        <v>520055.68654199998</v>
      </c>
      <c r="KCR17">
        <v>520055.68654199998</v>
      </c>
      <c r="KCS17">
        <v>520055.68654199998</v>
      </c>
      <c r="KCT17">
        <v>520055.68654199998</v>
      </c>
      <c r="KCU17">
        <v>520055.68654199998</v>
      </c>
      <c r="KCV17">
        <v>520055.68654199998</v>
      </c>
      <c r="KCW17">
        <v>522534.37161199999</v>
      </c>
      <c r="KCX17">
        <v>522534.37161199999</v>
      </c>
      <c r="KCY17">
        <v>522534.37161199999</v>
      </c>
      <c r="KCZ17">
        <v>522534.37161199999</v>
      </c>
      <c r="KDA17">
        <v>522534.37161199999</v>
      </c>
      <c r="KDB17">
        <v>522534.37161199999</v>
      </c>
      <c r="KDC17">
        <v>522534.37161199999</v>
      </c>
      <c r="KDD17">
        <v>522534.37161199999</v>
      </c>
      <c r="KDE17">
        <v>522534.37161199999</v>
      </c>
      <c r="KDF17">
        <v>522534.37161199999</v>
      </c>
      <c r="KDG17">
        <v>522534.37161199999</v>
      </c>
      <c r="KDH17">
        <v>520055.68654199998</v>
      </c>
      <c r="KDI17">
        <v>520055.68654199998</v>
      </c>
      <c r="KDJ17">
        <v>520055.68654199998</v>
      </c>
      <c r="KDK17">
        <v>520055.68654199998</v>
      </c>
      <c r="KDL17">
        <v>520055.68654199998</v>
      </c>
      <c r="KDM17">
        <v>520055.68654199998</v>
      </c>
      <c r="KDN17">
        <v>520055.68654199998</v>
      </c>
      <c r="KDO17">
        <v>520055.68654199998</v>
      </c>
      <c r="KDP17">
        <v>520055.68654199998</v>
      </c>
      <c r="KDQ17">
        <v>520055.68654199998</v>
      </c>
      <c r="KDR17">
        <v>520055.68654199998</v>
      </c>
      <c r="KDS17">
        <v>522534.37161199999</v>
      </c>
      <c r="KDT17">
        <v>522534.37161199999</v>
      </c>
      <c r="KDU17">
        <v>522534.37161199999</v>
      </c>
      <c r="KDV17">
        <v>522534.37161199999</v>
      </c>
      <c r="KDW17">
        <v>522534.37161199999</v>
      </c>
      <c r="KDX17">
        <v>522534.37161199999</v>
      </c>
      <c r="KDY17">
        <v>522534.37161199999</v>
      </c>
      <c r="KDZ17">
        <v>522534.37161199999</v>
      </c>
      <c r="KEA17">
        <v>522534.37161199999</v>
      </c>
      <c r="KEB17">
        <v>522534.37161199999</v>
      </c>
      <c r="KEC17">
        <v>522534.37161199999</v>
      </c>
      <c r="KED17">
        <v>1258956.3745500001</v>
      </c>
      <c r="KEE17">
        <v>1258956.3745500001</v>
      </c>
      <c r="KEF17">
        <v>1258956.3745500001</v>
      </c>
      <c r="KEG17">
        <v>1258956.3745500001</v>
      </c>
      <c r="KEH17">
        <v>1258956.3745500001</v>
      </c>
      <c r="KEI17">
        <v>1258956.3745500001</v>
      </c>
      <c r="KEJ17">
        <v>1258956.3745500001</v>
      </c>
      <c r="KEK17">
        <v>1258956.3745500001</v>
      </c>
      <c r="KEL17">
        <v>1258956.3745500001</v>
      </c>
      <c r="KEM17">
        <v>1258956.3745500001</v>
      </c>
      <c r="KEN17">
        <v>1258956.3745500001</v>
      </c>
      <c r="KEO17">
        <v>1263778.1489599999</v>
      </c>
      <c r="KEP17">
        <v>1263778.1489599999</v>
      </c>
      <c r="KEQ17">
        <v>1263778.1489599999</v>
      </c>
      <c r="KER17">
        <v>1263778.1489599999</v>
      </c>
      <c r="KES17">
        <v>1263778.1489599999</v>
      </c>
      <c r="KET17">
        <v>1263778.1489599999</v>
      </c>
      <c r="KEU17">
        <v>1263778.1489599999</v>
      </c>
      <c r="KEV17">
        <v>1263778.1489599999</v>
      </c>
      <c r="KEW17">
        <v>1263778.1489599999</v>
      </c>
      <c r="KEX17">
        <v>1263778.1489599999</v>
      </c>
      <c r="KEY17">
        <v>1263778.1489599999</v>
      </c>
      <c r="KEZ17">
        <v>1258956.3745500001</v>
      </c>
      <c r="KFA17">
        <v>1258956.3745500001</v>
      </c>
      <c r="KFB17">
        <v>1258956.3745500001</v>
      </c>
      <c r="KFC17">
        <v>1258956.3745500001</v>
      </c>
      <c r="KFD17">
        <v>1258956.3745500001</v>
      </c>
      <c r="KFE17">
        <v>1258956.3745500001</v>
      </c>
      <c r="KFF17">
        <v>1258956.3745500001</v>
      </c>
      <c r="KFG17">
        <v>1258956.3745500001</v>
      </c>
      <c r="KFH17">
        <v>1258956.3745500001</v>
      </c>
      <c r="KFI17">
        <v>1258956.3745500001</v>
      </c>
      <c r="KFJ17">
        <v>1258956.3745500001</v>
      </c>
      <c r="KFK17">
        <v>1263778.1489599999</v>
      </c>
      <c r="KFL17">
        <v>1263778.1489599999</v>
      </c>
      <c r="KFM17">
        <v>1263778.1489599999</v>
      </c>
      <c r="KFN17">
        <v>1263778.1489599999</v>
      </c>
      <c r="KFO17">
        <v>1263778.1489599999</v>
      </c>
      <c r="KFP17">
        <v>1263778.1489599999</v>
      </c>
      <c r="KFQ17">
        <v>1263778.1489599999</v>
      </c>
      <c r="KFR17">
        <v>1263778.1489599999</v>
      </c>
      <c r="KFS17">
        <v>1263778.1489599999</v>
      </c>
      <c r="KFT17">
        <v>1263778.1489599999</v>
      </c>
      <c r="KFU17">
        <v>1263778.1489599999</v>
      </c>
      <c r="KFV17">
        <v>-363580.52738599997</v>
      </c>
      <c r="KFW17">
        <v>-363580.52738599997</v>
      </c>
      <c r="KFX17">
        <v>-363580.52738599997</v>
      </c>
      <c r="KFY17">
        <v>-363580.52738599997</v>
      </c>
      <c r="KFZ17">
        <v>-363580.52738599997</v>
      </c>
      <c r="KGA17">
        <v>-363580.52738599997</v>
      </c>
      <c r="KGB17">
        <v>-363580.52738599997</v>
      </c>
      <c r="KGC17">
        <v>-363580.52738599997</v>
      </c>
      <c r="KGD17">
        <v>-363580.52738599997</v>
      </c>
      <c r="KGE17">
        <v>-363580.52738599997</v>
      </c>
      <c r="KGF17">
        <v>-363580.52738599997</v>
      </c>
      <c r="KGG17">
        <v>-363580.52738599997</v>
      </c>
      <c r="KGH17">
        <v>-363580.52738599997</v>
      </c>
      <c r="KGI17">
        <v>-363580.52738599997</v>
      </c>
      <c r="KGJ17">
        <v>-363580.52738599997</v>
      </c>
      <c r="KGK17">
        <v>-363580.52738599997</v>
      </c>
      <c r="KGL17">
        <v>-363580.52738599997</v>
      </c>
      <c r="KGM17">
        <v>-363580.52738599997</v>
      </c>
      <c r="KGN17">
        <v>-363580.52738599997</v>
      </c>
      <c r="KGO17">
        <v>-363580.52738599997</v>
      </c>
      <c r="KGP17">
        <v>-363580.52738599997</v>
      </c>
      <c r="KGQ17">
        <v>-363580.52738599997</v>
      </c>
      <c r="KGR17">
        <v>-363580.52738599997</v>
      </c>
      <c r="KGS17">
        <v>-363580.52738599997</v>
      </c>
      <c r="KGT17">
        <v>-363580.52738599997</v>
      </c>
      <c r="KGU17">
        <v>-363580.52738599997</v>
      </c>
      <c r="KGV17">
        <v>-363580.52738599997</v>
      </c>
      <c r="KGW17">
        <v>-363580.52738599997</v>
      </c>
      <c r="KGX17">
        <v>-363580.52738599997</v>
      </c>
      <c r="KGY17">
        <v>-363580.52738599997</v>
      </c>
      <c r="KGZ17">
        <v>-363580.52738599997</v>
      </c>
      <c r="KHA17">
        <v>-363580.52738599997</v>
      </c>
      <c r="KHB17">
        <v>-363580.52738599997</v>
      </c>
      <c r="KHC17">
        <v>-363580.52738599997</v>
      </c>
      <c r="KHD17">
        <v>-363580.52738599997</v>
      </c>
      <c r="KHE17">
        <v>-363580.52738599997</v>
      </c>
      <c r="KHF17">
        <v>-363580.52738599997</v>
      </c>
      <c r="KHG17">
        <v>-363580.52738599997</v>
      </c>
      <c r="KHH17">
        <v>-363580.52738599997</v>
      </c>
      <c r="KHI17">
        <v>-363580.52738599997</v>
      </c>
      <c r="KHJ17">
        <v>-363580.52738599997</v>
      </c>
      <c r="KHK17">
        <v>-363580.52738599997</v>
      </c>
      <c r="KHL17">
        <v>-363580.52738599997</v>
      </c>
      <c r="KHM17">
        <v>-363580.52738599997</v>
      </c>
      <c r="KHN17">
        <v>-681266.67502800003</v>
      </c>
      <c r="KHO17">
        <v>-681266.67502800003</v>
      </c>
      <c r="KHP17">
        <v>-681266.67502800003</v>
      </c>
      <c r="KHQ17">
        <v>-681266.67502800003</v>
      </c>
      <c r="KHR17">
        <v>-681266.67502800003</v>
      </c>
      <c r="KHS17">
        <v>-681266.67502800003</v>
      </c>
      <c r="KHT17">
        <v>-681266.67502800003</v>
      </c>
      <c r="KHU17">
        <v>-681266.67502800003</v>
      </c>
      <c r="KHV17">
        <v>-681266.67502800003</v>
      </c>
      <c r="KHW17">
        <v>-681266.67502800003</v>
      </c>
      <c r="KHX17">
        <v>-681266.67502800003</v>
      </c>
      <c r="KHY17">
        <v>-681266.67502800003</v>
      </c>
      <c r="KHZ17">
        <v>-681266.67502800003</v>
      </c>
      <c r="KIA17">
        <v>-681266.67502800003</v>
      </c>
      <c r="KIB17">
        <v>-681266.67502800003</v>
      </c>
      <c r="KIC17">
        <v>-681266.67502800003</v>
      </c>
      <c r="KID17">
        <v>-681266.67502800003</v>
      </c>
      <c r="KIE17">
        <v>-681266.67502800003</v>
      </c>
      <c r="KIF17">
        <v>-681266.67502800003</v>
      </c>
      <c r="KIG17">
        <v>-681266.67502800003</v>
      </c>
      <c r="KIH17">
        <v>-681266.67502800003</v>
      </c>
      <c r="KII17">
        <v>-681266.67502800003</v>
      </c>
      <c r="KIJ17">
        <v>-681266.67502800003</v>
      </c>
      <c r="KIK17">
        <v>-681266.67502800003</v>
      </c>
      <c r="KIL17">
        <v>-681266.67502800003</v>
      </c>
      <c r="KIM17">
        <v>-681266.67502800003</v>
      </c>
      <c r="KIN17">
        <v>-681266.67502800003</v>
      </c>
      <c r="KIO17">
        <v>-681266.67502800003</v>
      </c>
      <c r="KIP17">
        <v>-681266.67502800003</v>
      </c>
      <c r="KIQ17">
        <v>-681266.67502800003</v>
      </c>
      <c r="KIR17">
        <v>-681266.67502800003</v>
      </c>
      <c r="KIS17">
        <v>-681266.67502800003</v>
      </c>
      <c r="KIT17">
        <v>-681266.67502800003</v>
      </c>
      <c r="KIU17">
        <v>-681266.67502800003</v>
      </c>
      <c r="KIV17">
        <v>-681266.67502800003</v>
      </c>
      <c r="KIW17">
        <v>-681266.67502800003</v>
      </c>
      <c r="KIX17">
        <v>-681266.67502800003</v>
      </c>
      <c r="KIY17">
        <v>-681266.67502800003</v>
      </c>
      <c r="KIZ17">
        <v>-681266.67502800003</v>
      </c>
      <c r="KJA17">
        <v>-681266.67502800003</v>
      </c>
      <c r="KJB17">
        <v>-681266.67502800003</v>
      </c>
      <c r="KJC17">
        <v>-681266.67502800003</v>
      </c>
      <c r="KJD17">
        <v>-681266.67502800003</v>
      </c>
      <c r="KJE17">
        <v>-681266.67502800003</v>
      </c>
      <c r="KJF17">
        <v>-1316638.97031</v>
      </c>
      <c r="KJG17">
        <v>-1316638.97031</v>
      </c>
      <c r="KJH17">
        <v>-1316638.97031</v>
      </c>
      <c r="KJI17">
        <v>-1316638.97031</v>
      </c>
      <c r="KJJ17">
        <v>-1316638.97031</v>
      </c>
      <c r="KJK17">
        <v>-1316638.97031</v>
      </c>
      <c r="KJL17">
        <v>-1316638.97031</v>
      </c>
      <c r="KJM17">
        <v>-1316638.97031</v>
      </c>
      <c r="KJN17">
        <v>-1316638.97031</v>
      </c>
      <c r="KJO17">
        <v>-1316638.97031</v>
      </c>
      <c r="KJP17">
        <v>-1316638.97031</v>
      </c>
      <c r="KJQ17">
        <v>-1316638.97031</v>
      </c>
      <c r="KJR17">
        <v>-1316638.97031</v>
      </c>
      <c r="KJS17">
        <v>-1316638.97031</v>
      </c>
      <c r="KJT17">
        <v>-1316638.97031</v>
      </c>
      <c r="KJU17">
        <v>-1316638.97031</v>
      </c>
      <c r="KJV17">
        <v>-1316638.97031</v>
      </c>
      <c r="KJW17">
        <v>-1316638.97031</v>
      </c>
      <c r="KJX17">
        <v>-1316638.97031</v>
      </c>
      <c r="KJY17">
        <v>-1316638.97031</v>
      </c>
      <c r="KJZ17">
        <v>-1316638.97031</v>
      </c>
      <c r="KKA17">
        <v>-1316638.97031</v>
      </c>
      <c r="KKB17">
        <v>-1316638.97031</v>
      </c>
      <c r="KKC17">
        <v>-1316638.97031</v>
      </c>
      <c r="KKD17">
        <v>-1316638.97031</v>
      </c>
      <c r="KKE17">
        <v>-1316638.97031</v>
      </c>
      <c r="KKF17">
        <v>-1316638.97031</v>
      </c>
      <c r="KKG17">
        <v>-1316638.97031</v>
      </c>
      <c r="KKH17">
        <v>-1316638.97031</v>
      </c>
      <c r="KKI17">
        <v>-1316638.97031</v>
      </c>
      <c r="KKJ17">
        <v>-1316638.97031</v>
      </c>
      <c r="KKK17">
        <v>-1316638.97031</v>
      </c>
      <c r="KKL17">
        <v>-1316638.97031</v>
      </c>
      <c r="KKM17">
        <v>-1316638.97031</v>
      </c>
      <c r="KKN17">
        <v>-1316638.97031</v>
      </c>
      <c r="KKO17">
        <v>-1316638.97031</v>
      </c>
      <c r="KKP17">
        <v>-1316638.97031</v>
      </c>
      <c r="KKQ17">
        <v>-1316638.97031</v>
      </c>
      <c r="KKR17">
        <v>-1316638.97031</v>
      </c>
      <c r="KKS17">
        <v>-1316638.97031</v>
      </c>
      <c r="KKT17">
        <v>-1316638.97031</v>
      </c>
      <c r="KKU17">
        <v>-1316638.97031</v>
      </c>
      <c r="KKV17">
        <v>-1316638.97031</v>
      </c>
      <c r="KKW17">
        <v>-1316638.97031</v>
      </c>
      <c r="KKX17">
        <v>-858568.43561100005</v>
      </c>
      <c r="KKY17">
        <v>-858568.43561100005</v>
      </c>
      <c r="KKZ17">
        <v>-858568.43561100005</v>
      </c>
      <c r="KLA17">
        <v>-858568.43561100005</v>
      </c>
      <c r="KLB17">
        <v>-858568.43561100005</v>
      </c>
      <c r="KLC17">
        <v>-858568.43561100005</v>
      </c>
      <c r="KLD17">
        <v>-858568.43561100005</v>
      </c>
      <c r="KLE17">
        <v>-858568.43561100005</v>
      </c>
      <c r="KLF17">
        <v>-858568.43561100005</v>
      </c>
      <c r="KLG17">
        <v>-858568.43561100005</v>
      </c>
      <c r="KLH17">
        <v>-858568.43561100005</v>
      </c>
      <c r="KLI17">
        <v>-858568.43561100005</v>
      </c>
      <c r="KLJ17">
        <v>-858568.43561100005</v>
      </c>
      <c r="KLK17">
        <v>-858568.43561100005</v>
      </c>
      <c r="KLL17">
        <v>-858568.43561100005</v>
      </c>
      <c r="KLM17">
        <v>-858568.43561100005</v>
      </c>
      <c r="KLN17">
        <v>-858568.43561100005</v>
      </c>
      <c r="KLO17">
        <v>-858568.43561100005</v>
      </c>
      <c r="KLP17">
        <v>-858568.43561100005</v>
      </c>
      <c r="KLQ17">
        <v>-858568.43561100005</v>
      </c>
      <c r="KLR17">
        <v>-858568.43561100005</v>
      </c>
      <c r="KLS17">
        <v>-858568.43561100005</v>
      </c>
      <c r="KLT17">
        <v>-858568.43561100005</v>
      </c>
      <c r="KLU17">
        <v>-858568.43561100005</v>
      </c>
      <c r="KLV17">
        <v>-858568.43561100005</v>
      </c>
      <c r="KLW17">
        <v>-858568.43561100005</v>
      </c>
      <c r="KLX17">
        <v>-858568.43561100005</v>
      </c>
      <c r="KLY17">
        <v>-858568.43561100005</v>
      </c>
      <c r="KLZ17">
        <v>-858568.43561100005</v>
      </c>
      <c r="KMA17">
        <v>-858568.43561100005</v>
      </c>
      <c r="KMB17">
        <v>-858568.43561100005</v>
      </c>
      <c r="KMC17">
        <v>-858568.43561100005</v>
      </c>
      <c r="KMD17">
        <v>-858568.43561100005</v>
      </c>
      <c r="KME17">
        <v>-858568.43561100005</v>
      </c>
      <c r="KMF17">
        <v>-858568.43561100005</v>
      </c>
      <c r="KMG17">
        <v>-858568.43561100005</v>
      </c>
      <c r="KMH17">
        <v>-858568.43561100005</v>
      </c>
      <c r="KMI17">
        <v>-858568.43561100005</v>
      </c>
      <c r="KMJ17">
        <v>-858568.43561100005</v>
      </c>
      <c r="KMK17">
        <v>-858568.43561100005</v>
      </c>
      <c r="KML17">
        <v>-858568.43561100005</v>
      </c>
      <c r="KMM17">
        <v>-858568.43561100005</v>
      </c>
      <c r="KMN17">
        <v>-858568.43561100005</v>
      </c>
      <c r="KMO17">
        <v>-858568.43561100005</v>
      </c>
      <c r="KMP17">
        <v>-1608760.69909</v>
      </c>
      <c r="KMQ17">
        <v>-1608760.69909</v>
      </c>
      <c r="KMR17">
        <v>-1608760.69909</v>
      </c>
      <c r="KMS17">
        <v>-1608760.69909</v>
      </c>
      <c r="KMT17">
        <v>-1608760.69909</v>
      </c>
      <c r="KMU17">
        <v>-1608760.69909</v>
      </c>
      <c r="KMV17">
        <v>-1608760.69909</v>
      </c>
      <c r="KMW17">
        <v>-1608760.69909</v>
      </c>
      <c r="KMX17">
        <v>-1608760.69909</v>
      </c>
      <c r="KMY17">
        <v>-1608760.69909</v>
      </c>
      <c r="KMZ17">
        <v>-1608760.69909</v>
      </c>
      <c r="KNA17">
        <v>-1608760.69909</v>
      </c>
      <c r="KNB17">
        <v>-1608760.69909</v>
      </c>
      <c r="KNC17">
        <v>-1608760.69909</v>
      </c>
      <c r="KND17">
        <v>-1608760.69909</v>
      </c>
      <c r="KNE17">
        <v>-1608760.69909</v>
      </c>
      <c r="KNF17">
        <v>-1608760.69909</v>
      </c>
      <c r="KNG17">
        <v>-1608760.69909</v>
      </c>
      <c r="KNH17">
        <v>-1608760.69909</v>
      </c>
      <c r="KNI17">
        <v>-1608760.69909</v>
      </c>
      <c r="KNJ17">
        <v>-1608760.69909</v>
      </c>
      <c r="KNK17">
        <v>-1608760.69909</v>
      </c>
      <c r="KNL17">
        <v>-1608760.69909</v>
      </c>
      <c r="KNM17">
        <v>-1608760.69909</v>
      </c>
      <c r="KNN17">
        <v>-1608760.69909</v>
      </c>
      <c r="KNO17">
        <v>-1608760.69909</v>
      </c>
      <c r="KNP17">
        <v>-1608760.69909</v>
      </c>
      <c r="KNQ17">
        <v>-1608760.69909</v>
      </c>
      <c r="KNR17">
        <v>-1608760.69909</v>
      </c>
      <c r="KNS17">
        <v>-1608760.69909</v>
      </c>
      <c r="KNT17">
        <v>-1608760.69909</v>
      </c>
      <c r="KNU17">
        <v>-1608760.69909</v>
      </c>
      <c r="KNV17">
        <v>-1608760.69909</v>
      </c>
      <c r="KNW17">
        <v>-1608760.69909</v>
      </c>
      <c r="KNX17">
        <v>-1608760.69909</v>
      </c>
      <c r="KNY17">
        <v>-1608760.69909</v>
      </c>
      <c r="KNZ17">
        <v>-1608760.69909</v>
      </c>
      <c r="KOA17">
        <v>-1608760.69909</v>
      </c>
      <c r="KOB17">
        <v>-1608760.69909</v>
      </c>
      <c r="KOC17">
        <v>-1608760.69909</v>
      </c>
      <c r="KOD17">
        <v>-1608760.69909</v>
      </c>
      <c r="KOE17">
        <v>-1608760.69909</v>
      </c>
      <c r="KOF17">
        <v>-1608760.69909</v>
      </c>
      <c r="KOG17">
        <v>-1608760.69909</v>
      </c>
      <c r="KOH17">
        <v>-3109145.2260500002</v>
      </c>
      <c r="KOI17">
        <v>-3109145.2260500002</v>
      </c>
      <c r="KOJ17">
        <v>-3109145.2260500002</v>
      </c>
      <c r="KOK17">
        <v>-3109145.2260500002</v>
      </c>
      <c r="KOL17">
        <v>-3109145.2260500002</v>
      </c>
      <c r="KOM17">
        <v>-3109145.2260500002</v>
      </c>
      <c r="KON17">
        <v>-3109145.2260500002</v>
      </c>
      <c r="KOO17">
        <v>-3109145.2260500002</v>
      </c>
      <c r="KOP17">
        <v>-3109145.2260500002</v>
      </c>
      <c r="KOQ17">
        <v>-3109145.2260500002</v>
      </c>
      <c r="KOR17">
        <v>-3109145.2260500002</v>
      </c>
      <c r="KOS17">
        <v>-3109145.2260500002</v>
      </c>
      <c r="KOT17">
        <v>-3109145.2260500002</v>
      </c>
      <c r="KOU17">
        <v>-3109145.2260500002</v>
      </c>
      <c r="KOV17">
        <v>-3109145.2260500002</v>
      </c>
      <c r="KOW17">
        <v>-3109145.2260500002</v>
      </c>
      <c r="KOX17">
        <v>-3109145.2260500002</v>
      </c>
      <c r="KOY17">
        <v>-3109145.2260500002</v>
      </c>
      <c r="KOZ17">
        <v>-3109145.2260500002</v>
      </c>
      <c r="KPA17">
        <v>-3109145.2260500002</v>
      </c>
      <c r="KPB17">
        <v>-3109145.2260500002</v>
      </c>
      <c r="KPC17">
        <v>-3109145.2260500002</v>
      </c>
      <c r="KPD17">
        <v>-3109145.2260500002</v>
      </c>
      <c r="KPE17">
        <v>-3109145.2260500002</v>
      </c>
      <c r="KPF17">
        <v>-3109145.2260500002</v>
      </c>
      <c r="KPG17">
        <v>-3109145.2260500002</v>
      </c>
      <c r="KPH17">
        <v>-3109145.2260500002</v>
      </c>
      <c r="KPI17">
        <v>-3109145.2260500002</v>
      </c>
      <c r="KPJ17">
        <v>-3109145.2260500002</v>
      </c>
      <c r="KPK17">
        <v>-3109145.2260500002</v>
      </c>
      <c r="KPL17">
        <v>-3109145.2260500002</v>
      </c>
      <c r="KPM17">
        <v>-3109145.2260500002</v>
      </c>
      <c r="KPN17">
        <v>-3109145.2260500002</v>
      </c>
      <c r="KPO17">
        <v>-3109145.2260500002</v>
      </c>
      <c r="KPP17">
        <v>-3109145.2260500002</v>
      </c>
      <c r="KPQ17">
        <v>-3109145.2260500002</v>
      </c>
      <c r="KPR17">
        <v>-3109145.2260500002</v>
      </c>
      <c r="KPS17">
        <v>-3109145.2260500002</v>
      </c>
      <c r="KPT17">
        <v>-3109145.2260500002</v>
      </c>
      <c r="KPU17">
        <v>-3109145.2260500002</v>
      </c>
      <c r="KPV17">
        <v>-3109145.2260500002</v>
      </c>
      <c r="KPW17">
        <v>-3109145.2260500002</v>
      </c>
      <c r="KPX17">
        <v>-3109145.2260500002</v>
      </c>
      <c r="KPY17">
        <v>-3109145.2260500002</v>
      </c>
      <c r="KPZ17">
        <v>-1875573.3819500001</v>
      </c>
      <c r="KQA17">
        <v>-1875573.3819500001</v>
      </c>
      <c r="KQB17">
        <v>-1875573.3819500001</v>
      </c>
      <c r="KQC17">
        <v>-1875573.3819500001</v>
      </c>
      <c r="KQD17">
        <v>-1875573.3819500001</v>
      </c>
      <c r="KQE17">
        <v>-1875573.3819500001</v>
      </c>
      <c r="KQF17">
        <v>-1875573.3819500001</v>
      </c>
      <c r="KQG17">
        <v>-1875573.3819500001</v>
      </c>
      <c r="KQH17">
        <v>-1875573.3819500001</v>
      </c>
      <c r="KQI17">
        <v>-1875573.3819500001</v>
      </c>
      <c r="KQJ17">
        <v>-1875573.3819500001</v>
      </c>
      <c r="KQK17">
        <v>-1876413.4071500001</v>
      </c>
      <c r="KQL17">
        <v>-1876413.4071500001</v>
      </c>
      <c r="KQM17">
        <v>-1876413.4071500001</v>
      </c>
      <c r="KQN17">
        <v>-1876413.4071500001</v>
      </c>
      <c r="KQO17">
        <v>-1876413.4071500001</v>
      </c>
      <c r="KQP17">
        <v>-1876413.4071500001</v>
      </c>
      <c r="KQQ17">
        <v>-1876413.4071500001</v>
      </c>
      <c r="KQR17">
        <v>-1876413.4071500001</v>
      </c>
      <c r="KQS17">
        <v>-1876413.4071500001</v>
      </c>
      <c r="KQT17">
        <v>-1876413.4071500001</v>
      </c>
      <c r="KQU17">
        <v>-1876413.4071500001</v>
      </c>
      <c r="KQV17">
        <v>-1875573.3819500001</v>
      </c>
      <c r="KQW17">
        <v>-1875573.3819500001</v>
      </c>
      <c r="KQX17">
        <v>-1875573.3819500001</v>
      </c>
      <c r="KQY17">
        <v>-1875573.3819500001</v>
      </c>
      <c r="KQZ17">
        <v>-1875573.3819500001</v>
      </c>
      <c r="KRA17">
        <v>-1875573.3819500001</v>
      </c>
      <c r="KRB17">
        <v>-1875573.3819500001</v>
      </c>
      <c r="KRC17">
        <v>-1875573.3819500001</v>
      </c>
      <c r="KRD17">
        <v>-1875573.3819500001</v>
      </c>
      <c r="KRE17">
        <v>-1875573.3819500001</v>
      </c>
      <c r="KRF17">
        <v>-1875573.3819500001</v>
      </c>
      <c r="KRG17">
        <v>-1876413.4071500001</v>
      </c>
      <c r="KRH17">
        <v>-1876413.4071500001</v>
      </c>
      <c r="KRI17">
        <v>-1876413.4071500001</v>
      </c>
      <c r="KRJ17">
        <v>-1876413.4071500001</v>
      </c>
      <c r="KRK17">
        <v>-1876413.4071500001</v>
      </c>
      <c r="KRL17">
        <v>-1876413.4071500001</v>
      </c>
      <c r="KRM17">
        <v>-1876413.4071500001</v>
      </c>
      <c r="KRN17">
        <v>-1876413.4071500001</v>
      </c>
      <c r="KRO17">
        <v>-1876413.4071500001</v>
      </c>
      <c r="KRP17">
        <v>-1876413.4071500001</v>
      </c>
      <c r="KRQ17">
        <v>-1876413.4071500001</v>
      </c>
      <c r="KRR17">
        <v>-3754029.2016799999</v>
      </c>
      <c r="KRS17">
        <v>-3754029.2016799999</v>
      </c>
      <c r="KRT17">
        <v>-3754029.2016799999</v>
      </c>
      <c r="KRU17">
        <v>-3754029.2016799999</v>
      </c>
      <c r="KRV17">
        <v>-3754029.2016799999</v>
      </c>
      <c r="KRW17">
        <v>-3754029.2016799999</v>
      </c>
      <c r="KRX17">
        <v>-3754029.2016799999</v>
      </c>
      <c r="KRY17">
        <v>-3754029.2016799999</v>
      </c>
      <c r="KRZ17">
        <v>-3754029.2016799999</v>
      </c>
      <c r="KSA17">
        <v>-3754029.2016799999</v>
      </c>
      <c r="KSB17">
        <v>-3754029.2016799999</v>
      </c>
      <c r="KSC17">
        <v>-3755639.5519300001</v>
      </c>
      <c r="KSD17">
        <v>-3755639.5519300001</v>
      </c>
      <c r="KSE17">
        <v>-3755639.5519300001</v>
      </c>
      <c r="KSF17">
        <v>-3755639.5519300001</v>
      </c>
      <c r="KSG17">
        <v>-3755639.5519300001</v>
      </c>
      <c r="KSH17">
        <v>-3755639.5519300001</v>
      </c>
      <c r="KSI17">
        <v>-3755639.5519300001</v>
      </c>
      <c r="KSJ17">
        <v>-3755639.5519300001</v>
      </c>
      <c r="KSK17">
        <v>-3755639.5519300001</v>
      </c>
      <c r="KSL17">
        <v>-3755639.5519300001</v>
      </c>
      <c r="KSM17">
        <v>-3755639.5519300001</v>
      </c>
      <c r="KSN17">
        <v>-3754029.2016799999</v>
      </c>
      <c r="KSO17">
        <v>-3754029.2016799999</v>
      </c>
      <c r="KSP17">
        <v>-3754029.2016799999</v>
      </c>
      <c r="KSQ17">
        <v>-3754029.2016799999</v>
      </c>
      <c r="KSR17">
        <v>-3754029.2016799999</v>
      </c>
      <c r="KSS17">
        <v>-3754029.2016799999</v>
      </c>
      <c r="KST17">
        <v>-3754029.2016799999</v>
      </c>
      <c r="KSU17">
        <v>-3754029.2016799999</v>
      </c>
      <c r="KSV17">
        <v>-3754029.2016799999</v>
      </c>
      <c r="KSW17">
        <v>-3754029.2016799999</v>
      </c>
      <c r="KSX17">
        <v>-3754029.2016799999</v>
      </c>
      <c r="KSY17">
        <v>-3755639.5519300001</v>
      </c>
      <c r="KSZ17">
        <v>-3755639.5519300001</v>
      </c>
      <c r="KTA17">
        <v>-3755639.5519300001</v>
      </c>
      <c r="KTB17">
        <v>-3755639.5519300001</v>
      </c>
      <c r="KTC17">
        <v>-3755639.5519300001</v>
      </c>
      <c r="KTD17">
        <v>-3755639.5519300001</v>
      </c>
      <c r="KTE17">
        <v>-3755639.5519300001</v>
      </c>
      <c r="KTF17">
        <v>-3755639.5519300001</v>
      </c>
      <c r="KTG17">
        <v>-3755639.5519300001</v>
      </c>
      <c r="KTH17">
        <v>-3755639.5519300001</v>
      </c>
      <c r="KTI17">
        <v>-3755639.5519300001</v>
      </c>
      <c r="KTJ17">
        <v>-7615034.9013799997</v>
      </c>
      <c r="KTK17">
        <v>-7615034.9013799997</v>
      </c>
      <c r="KTL17">
        <v>-7615034.9013799997</v>
      </c>
      <c r="KTM17">
        <v>-7615034.9013799997</v>
      </c>
      <c r="KTN17">
        <v>-7615034.9013799997</v>
      </c>
      <c r="KTO17">
        <v>-7615034.9013799997</v>
      </c>
      <c r="KTP17">
        <v>-7615034.9013799997</v>
      </c>
      <c r="KTQ17">
        <v>-7615034.9013799997</v>
      </c>
      <c r="KTR17">
        <v>-7615034.9013799997</v>
      </c>
      <c r="KTS17">
        <v>-7615034.9013799997</v>
      </c>
      <c r="KTT17">
        <v>-7615034.9013799997</v>
      </c>
      <c r="KTU17">
        <v>-7618185.9017200004</v>
      </c>
      <c r="KTV17">
        <v>-7618185.9017200004</v>
      </c>
      <c r="KTW17">
        <v>-7618185.9017200004</v>
      </c>
      <c r="KTX17">
        <v>-7618185.9017200004</v>
      </c>
      <c r="KTY17">
        <v>-7618185.9017200004</v>
      </c>
      <c r="KTZ17">
        <v>-7618185.9017200004</v>
      </c>
      <c r="KUA17">
        <v>-7618185.9017200004</v>
      </c>
      <c r="KUB17">
        <v>-7618185.9017200004</v>
      </c>
      <c r="KUC17">
        <v>-7618185.9017200004</v>
      </c>
      <c r="KUD17">
        <v>-7618185.9017200004</v>
      </c>
      <c r="KUE17">
        <v>-7618185.9017200004</v>
      </c>
      <c r="KUF17">
        <v>-7615034.9013799997</v>
      </c>
      <c r="KUG17">
        <v>-7615034.9013799997</v>
      </c>
      <c r="KUH17">
        <v>-7615034.9013799997</v>
      </c>
      <c r="KUI17">
        <v>-7615034.9013799997</v>
      </c>
      <c r="KUJ17">
        <v>-7615034.9013799997</v>
      </c>
      <c r="KUK17">
        <v>-7615034.9013799997</v>
      </c>
      <c r="KUL17">
        <v>-7615034.9013799997</v>
      </c>
      <c r="KUM17">
        <v>-7615034.9013799997</v>
      </c>
      <c r="KUN17">
        <v>-7615034.9013799997</v>
      </c>
      <c r="KUO17">
        <v>-7615034.9013799997</v>
      </c>
      <c r="KUP17">
        <v>-7615034.9013799997</v>
      </c>
      <c r="KUQ17">
        <v>-7618185.9017200004</v>
      </c>
      <c r="KUR17">
        <v>-7618185.9017200004</v>
      </c>
      <c r="KUS17">
        <v>-7618185.9017200004</v>
      </c>
      <c r="KUT17">
        <v>-7618185.9017200004</v>
      </c>
      <c r="KUU17">
        <v>-7618185.9017200004</v>
      </c>
      <c r="KUV17">
        <v>-7618185.9017200004</v>
      </c>
      <c r="KUW17">
        <v>-7618185.9017200004</v>
      </c>
      <c r="KUX17">
        <v>-7618185.9017200004</v>
      </c>
      <c r="KUY17">
        <v>-7618185.9017200004</v>
      </c>
      <c r="KUZ17">
        <v>-7618185.9017200004</v>
      </c>
      <c r="KVA17">
        <v>-7618185.9017200004</v>
      </c>
      <c r="KVB17">
        <v>1737236.0784100001</v>
      </c>
      <c r="KVC17">
        <v>1737236.0784100001</v>
      </c>
      <c r="KVD17">
        <v>1737236.0784100001</v>
      </c>
      <c r="KVE17">
        <v>1737236.0784100001</v>
      </c>
      <c r="KVF17">
        <v>1737236.0784100001</v>
      </c>
      <c r="KVG17">
        <v>1737236.0784100001</v>
      </c>
      <c r="KVH17">
        <v>1737236.0784100001</v>
      </c>
      <c r="KVI17">
        <v>1737236.0784100001</v>
      </c>
      <c r="KVJ17">
        <v>1737236.0784100001</v>
      </c>
      <c r="KVK17">
        <v>1737236.0784100001</v>
      </c>
      <c r="KVL17">
        <v>1737236.0784100001</v>
      </c>
      <c r="KVM17">
        <v>2529369.96845</v>
      </c>
      <c r="KVN17">
        <v>2529369.96845</v>
      </c>
      <c r="KVO17">
        <v>2529369.96845</v>
      </c>
      <c r="KVP17">
        <v>2529369.96845</v>
      </c>
      <c r="KVQ17">
        <v>2529369.96845</v>
      </c>
      <c r="KVR17">
        <v>2529369.96845</v>
      </c>
      <c r="KVS17">
        <v>2529369.96845</v>
      </c>
      <c r="KVT17">
        <v>2529369.96845</v>
      </c>
      <c r="KVU17">
        <v>2529369.96845</v>
      </c>
      <c r="KVV17">
        <v>2529369.96845</v>
      </c>
      <c r="KVW17">
        <v>2529369.96845</v>
      </c>
      <c r="KVX17">
        <v>1737236.0784100001</v>
      </c>
      <c r="KVY17">
        <v>1737236.0784100001</v>
      </c>
      <c r="KVZ17">
        <v>1737236.0784100001</v>
      </c>
      <c r="KWA17">
        <v>1737236.0784100001</v>
      </c>
      <c r="KWB17">
        <v>1737236.0784100001</v>
      </c>
      <c r="KWC17">
        <v>1737236.0784100001</v>
      </c>
      <c r="KWD17">
        <v>1737236.0784100001</v>
      </c>
      <c r="KWE17">
        <v>1737236.0784100001</v>
      </c>
      <c r="KWF17">
        <v>1737236.0784100001</v>
      </c>
      <c r="KWG17">
        <v>1737236.0784100001</v>
      </c>
      <c r="KWH17">
        <v>1737236.0784100001</v>
      </c>
      <c r="KWI17">
        <v>2529369.96845</v>
      </c>
      <c r="KWJ17">
        <v>2529369.96845</v>
      </c>
      <c r="KWK17">
        <v>2529369.96845</v>
      </c>
      <c r="KWL17">
        <v>2529369.96845</v>
      </c>
      <c r="KWM17">
        <v>2529369.96845</v>
      </c>
      <c r="KWN17">
        <v>2529369.96845</v>
      </c>
      <c r="KWO17">
        <v>2529369.96845</v>
      </c>
      <c r="KWP17">
        <v>2529369.96845</v>
      </c>
      <c r="KWQ17">
        <v>2529369.96845</v>
      </c>
      <c r="KWR17">
        <v>2529369.96845</v>
      </c>
      <c r="KWS17">
        <v>2529369.96845</v>
      </c>
      <c r="KWT17">
        <v>3832612.1939599998</v>
      </c>
      <c r="KWU17">
        <v>3832612.1939599998</v>
      </c>
      <c r="KWV17">
        <v>3832612.1939599998</v>
      </c>
      <c r="KWW17">
        <v>3832612.1939599998</v>
      </c>
      <c r="KWX17">
        <v>3832612.1939599998</v>
      </c>
      <c r="KWY17">
        <v>3832612.1939599998</v>
      </c>
      <c r="KWZ17">
        <v>3832612.1939599998</v>
      </c>
      <c r="KXA17">
        <v>3832612.1939599998</v>
      </c>
      <c r="KXB17">
        <v>3832612.1939599998</v>
      </c>
      <c r="KXC17">
        <v>3832612.1939599998</v>
      </c>
      <c r="KXD17">
        <v>3832612.1939599998</v>
      </c>
      <c r="KXE17">
        <v>5351153.5541200005</v>
      </c>
      <c r="KXF17">
        <v>5351153.5541200005</v>
      </c>
      <c r="KXG17">
        <v>5351153.5541200005</v>
      </c>
      <c r="KXH17">
        <v>5351153.5541200005</v>
      </c>
      <c r="KXI17">
        <v>5351153.5541200005</v>
      </c>
      <c r="KXJ17">
        <v>5351153.5541200005</v>
      </c>
      <c r="KXK17">
        <v>5351153.5541200005</v>
      </c>
      <c r="KXL17">
        <v>5351153.5541200005</v>
      </c>
      <c r="KXM17">
        <v>5351153.5541200005</v>
      </c>
      <c r="KXN17">
        <v>5351153.5541200005</v>
      </c>
      <c r="KXO17">
        <v>5351153.5541200005</v>
      </c>
      <c r="KXP17">
        <v>3832612.1939599998</v>
      </c>
      <c r="KXQ17">
        <v>3832612.1939599998</v>
      </c>
      <c r="KXR17">
        <v>3832612.1939599998</v>
      </c>
      <c r="KXS17">
        <v>3832612.1939599998</v>
      </c>
      <c r="KXT17">
        <v>3832612.1939599998</v>
      </c>
      <c r="KXU17">
        <v>3832612.1939599998</v>
      </c>
      <c r="KXV17">
        <v>3832612.1939599998</v>
      </c>
      <c r="KXW17">
        <v>3832612.1939599998</v>
      </c>
      <c r="KXX17">
        <v>3832612.1939599998</v>
      </c>
      <c r="KXY17">
        <v>3832612.1939599998</v>
      </c>
      <c r="KXZ17">
        <v>3832612.1939599998</v>
      </c>
      <c r="KYA17">
        <v>5351153.5541200005</v>
      </c>
      <c r="KYB17">
        <v>5351153.5541200005</v>
      </c>
      <c r="KYC17">
        <v>5351153.5541200005</v>
      </c>
      <c r="KYD17">
        <v>5351153.5541200005</v>
      </c>
      <c r="KYE17">
        <v>5351153.5541200005</v>
      </c>
      <c r="KYF17">
        <v>5351153.5541200005</v>
      </c>
      <c r="KYG17">
        <v>5351153.5541200005</v>
      </c>
      <c r="KYH17">
        <v>5351153.5541200005</v>
      </c>
      <c r="KYI17">
        <v>5351153.5541200005</v>
      </c>
      <c r="KYJ17">
        <v>5351153.5541200005</v>
      </c>
      <c r="KYK17">
        <v>5351153.5541200005</v>
      </c>
      <c r="KYL17">
        <v>8341407.7565900004</v>
      </c>
      <c r="KYM17">
        <v>8341407.7565900004</v>
      </c>
      <c r="KYN17">
        <v>8341407.7565900004</v>
      </c>
      <c r="KYO17">
        <v>8341407.7565900004</v>
      </c>
      <c r="KYP17">
        <v>8341407.7565900004</v>
      </c>
      <c r="KYQ17">
        <v>8341407.7565900004</v>
      </c>
      <c r="KYR17">
        <v>8341407.7565900004</v>
      </c>
      <c r="KYS17">
        <v>8341407.7565900004</v>
      </c>
      <c r="KYT17">
        <v>8341407.7565900004</v>
      </c>
      <c r="KYU17">
        <v>8341407.7565900004</v>
      </c>
      <c r="KYV17">
        <v>8341407.7565900004</v>
      </c>
      <c r="KYW17">
        <v>11312764.057</v>
      </c>
      <c r="KYX17">
        <v>11312764.057</v>
      </c>
      <c r="KYY17">
        <v>11312764.057</v>
      </c>
      <c r="KYZ17">
        <v>11312764.057</v>
      </c>
      <c r="KZA17">
        <v>11312764.057</v>
      </c>
      <c r="KZB17">
        <v>11312764.057</v>
      </c>
      <c r="KZC17">
        <v>11312764.057</v>
      </c>
      <c r="KZD17">
        <v>11312764.057</v>
      </c>
      <c r="KZE17">
        <v>11312764.057</v>
      </c>
      <c r="KZF17">
        <v>11312764.057</v>
      </c>
      <c r="KZG17">
        <v>11312764.057</v>
      </c>
      <c r="KZH17">
        <v>8341407.7565900004</v>
      </c>
      <c r="KZI17">
        <v>8341407.7565900004</v>
      </c>
      <c r="KZJ17">
        <v>8341407.7565900004</v>
      </c>
      <c r="KZK17">
        <v>8341407.7565900004</v>
      </c>
      <c r="KZL17">
        <v>8341407.7565900004</v>
      </c>
      <c r="KZM17">
        <v>8341407.7565900004</v>
      </c>
      <c r="KZN17">
        <v>8341407.7565900004</v>
      </c>
      <c r="KZO17">
        <v>8341407.7565900004</v>
      </c>
      <c r="KZP17">
        <v>8341407.7565900004</v>
      </c>
      <c r="KZQ17">
        <v>8341407.7565900004</v>
      </c>
      <c r="KZR17">
        <v>8341407.7565900004</v>
      </c>
      <c r="KZS17">
        <v>11312764.057</v>
      </c>
      <c r="KZT17">
        <v>11312764.057</v>
      </c>
      <c r="KZU17">
        <v>11312764.057</v>
      </c>
      <c r="KZV17">
        <v>11312764.057</v>
      </c>
      <c r="KZW17">
        <v>11312764.057</v>
      </c>
      <c r="KZX17">
        <v>11312764.057</v>
      </c>
      <c r="KZY17">
        <v>11312764.057</v>
      </c>
      <c r="KZZ17">
        <v>11312764.057</v>
      </c>
      <c r="LAA17">
        <v>11312764.057</v>
      </c>
      <c r="LAB17">
        <v>11312764.057</v>
      </c>
      <c r="LAC17">
        <v>11312764.057</v>
      </c>
      <c r="LAD17">
        <v>-1104521.30767</v>
      </c>
      <c r="LAE17">
        <v>-1104521.30767</v>
      </c>
      <c r="LAF17">
        <v>-1104521.30767</v>
      </c>
      <c r="LAG17">
        <v>-1104521.30767</v>
      </c>
      <c r="LAH17">
        <v>-1104521.30767</v>
      </c>
      <c r="LAI17">
        <v>-1104521.30767</v>
      </c>
      <c r="LAJ17">
        <v>-1104521.30767</v>
      </c>
      <c r="LAK17">
        <v>-1104521.30767</v>
      </c>
      <c r="LAL17">
        <v>-1104521.30767</v>
      </c>
      <c r="LAM17">
        <v>-1104521.30767</v>
      </c>
      <c r="LAN17">
        <v>-1104521.30767</v>
      </c>
      <c r="LAO17">
        <v>-1088456.5766</v>
      </c>
      <c r="LAP17">
        <v>-1088456.5766</v>
      </c>
      <c r="LAQ17">
        <v>-1088456.5766</v>
      </c>
      <c r="LAR17">
        <v>-1088456.5766</v>
      </c>
      <c r="LAS17">
        <v>-1088456.5766</v>
      </c>
      <c r="LAT17">
        <v>-1088456.5766</v>
      </c>
      <c r="LAU17">
        <v>-1088456.5766</v>
      </c>
      <c r="LAV17">
        <v>-1088456.5766</v>
      </c>
      <c r="LAW17">
        <v>-1088456.5766</v>
      </c>
      <c r="LAX17">
        <v>-1088456.5766</v>
      </c>
      <c r="LAY17">
        <v>-1088456.5766</v>
      </c>
      <c r="LAZ17">
        <v>-1104521.30767</v>
      </c>
      <c r="LBA17">
        <v>-1104521.30767</v>
      </c>
      <c r="LBB17">
        <v>-1104521.30767</v>
      </c>
      <c r="LBC17">
        <v>-1104521.30767</v>
      </c>
      <c r="LBD17">
        <v>-1104521.30767</v>
      </c>
      <c r="LBE17">
        <v>-1104521.30767</v>
      </c>
      <c r="LBF17">
        <v>-1104521.30767</v>
      </c>
      <c r="LBG17">
        <v>-1104521.30767</v>
      </c>
      <c r="LBH17">
        <v>-1104521.30767</v>
      </c>
      <c r="LBI17">
        <v>-1104521.30767</v>
      </c>
      <c r="LBJ17">
        <v>-1104521.30767</v>
      </c>
      <c r="LBK17">
        <v>-1088456.5766</v>
      </c>
      <c r="LBL17">
        <v>-1088456.5766</v>
      </c>
      <c r="LBM17">
        <v>-1088456.5766</v>
      </c>
      <c r="LBN17">
        <v>-1088456.5766</v>
      </c>
      <c r="LBO17">
        <v>-1088456.5766</v>
      </c>
      <c r="LBP17">
        <v>-1088456.5766</v>
      </c>
      <c r="LBQ17">
        <v>-1088456.5766</v>
      </c>
      <c r="LBR17">
        <v>-1088456.5766</v>
      </c>
      <c r="LBS17">
        <v>-1088456.5766</v>
      </c>
      <c r="LBT17">
        <v>-1088456.5766</v>
      </c>
      <c r="LBU17">
        <v>-1088456.5766</v>
      </c>
      <c r="LBV17">
        <v>507124.73238399997</v>
      </c>
      <c r="LBW17">
        <v>507124.73238399997</v>
      </c>
      <c r="LBX17">
        <v>507124.73238399997</v>
      </c>
      <c r="LBY17">
        <v>507124.73238399997</v>
      </c>
      <c r="LBZ17">
        <v>507124.73238399997</v>
      </c>
      <c r="LCA17">
        <v>507124.73238399997</v>
      </c>
      <c r="LCB17">
        <v>507124.73238399997</v>
      </c>
      <c r="LCC17">
        <v>507124.73238399997</v>
      </c>
      <c r="LCD17">
        <v>507124.73238399997</v>
      </c>
      <c r="LCE17">
        <v>507124.73238399997</v>
      </c>
      <c r="LCF17">
        <v>507124.73238399997</v>
      </c>
      <c r="LCG17">
        <v>537921.24151700002</v>
      </c>
      <c r="LCH17">
        <v>537921.24151700002</v>
      </c>
      <c r="LCI17">
        <v>537921.24151700002</v>
      </c>
      <c r="LCJ17">
        <v>537921.24151700002</v>
      </c>
      <c r="LCK17">
        <v>537921.24151700002</v>
      </c>
      <c r="LCL17">
        <v>537921.24151700002</v>
      </c>
      <c r="LCM17">
        <v>537921.24151700002</v>
      </c>
      <c r="LCN17">
        <v>537921.24151700002</v>
      </c>
      <c r="LCO17">
        <v>537921.24151700002</v>
      </c>
      <c r="LCP17">
        <v>537921.24151700002</v>
      </c>
      <c r="LCQ17">
        <v>537921.24151700002</v>
      </c>
      <c r="LCR17">
        <v>507124.73238399997</v>
      </c>
      <c r="LCS17">
        <v>507124.73238399997</v>
      </c>
      <c r="LCT17">
        <v>507124.73238399997</v>
      </c>
      <c r="LCU17">
        <v>507124.73238399997</v>
      </c>
      <c r="LCV17">
        <v>507124.73238399997</v>
      </c>
      <c r="LCW17">
        <v>507124.73238399997</v>
      </c>
      <c r="LCX17">
        <v>507124.73238399997</v>
      </c>
      <c r="LCY17">
        <v>507124.73238399997</v>
      </c>
      <c r="LCZ17">
        <v>507124.73238399997</v>
      </c>
      <c r="LDA17">
        <v>507124.73238399997</v>
      </c>
      <c r="LDB17">
        <v>507124.73238399997</v>
      </c>
      <c r="LDC17">
        <v>537921.24151700002</v>
      </c>
      <c r="LDD17">
        <v>537921.24151700002</v>
      </c>
      <c r="LDE17">
        <v>537921.24151700002</v>
      </c>
      <c r="LDF17">
        <v>537921.24151700002</v>
      </c>
      <c r="LDG17">
        <v>537921.24151700002</v>
      </c>
      <c r="LDH17">
        <v>537921.24151700002</v>
      </c>
      <c r="LDI17">
        <v>537921.24151700002</v>
      </c>
      <c r="LDJ17">
        <v>537921.24151700002</v>
      </c>
      <c r="LDK17">
        <v>537921.24151700002</v>
      </c>
      <c r="LDL17">
        <v>537921.24151700002</v>
      </c>
      <c r="LDM17">
        <v>537921.24151700002</v>
      </c>
      <c r="LDN17">
        <v>4217302.1517200004</v>
      </c>
      <c r="LDO17">
        <v>4217302.1517200004</v>
      </c>
      <c r="LDP17">
        <v>4217302.1517200004</v>
      </c>
      <c r="LDQ17">
        <v>4217302.1517200004</v>
      </c>
      <c r="LDR17">
        <v>4217302.1517200004</v>
      </c>
      <c r="LDS17">
        <v>4217302.1517200004</v>
      </c>
      <c r="LDT17">
        <v>4217302.1517200004</v>
      </c>
      <c r="LDU17">
        <v>4217302.1517200004</v>
      </c>
      <c r="LDV17">
        <v>4217302.1517200004</v>
      </c>
      <c r="LDW17">
        <v>4217302.1517200004</v>
      </c>
      <c r="LDX17">
        <v>4217302.1517200004</v>
      </c>
      <c r="LDY17">
        <v>4277562.2169700004</v>
      </c>
      <c r="LDZ17">
        <v>4277562.2169700004</v>
      </c>
      <c r="LEA17">
        <v>4277562.2169700004</v>
      </c>
      <c r="LEB17">
        <v>4277562.2169700004</v>
      </c>
      <c r="LEC17">
        <v>4277562.2169700004</v>
      </c>
      <c r="LED17">
        <v>4277562.2169700004</v>
      </c>
      <c r="LEE17">
        <v>4277562.2169700004</v>
      </c>
      <c r="LEF17">
        <v>4277562.2169700004</v>
      </c>
      <c r="LEG17">
        <v>4277562.2169700004</v>
      </c>
      <c r="LEH17">
        <v>4277562.2169700004</v>
      </c>
      <c r="LEI17">
        <v>4277562.2169700004</v>
      </c>
      <c r="LEJ17">
        <v>4217302.1517200004</v>
      </c>
      <c r="LEK17">
        <v>4217302.1517200004</v>
      </c>
      <c r="LEL17">
        <v>4217302.1517200004</v>
      </c>
      <c r="LEM17">
        <v>4217302.1517200004</v>
      </c>
      <c r="LEN17">
        <v>4217302.1517200004</v>
      </c>
      <c r="LEO17">
        <v>4217302.1517200004</v>
      </c>
      <c r="LEP17">
        <v>4217302.1517200004</v>
      </c>
      <c r="LEQ17">
        <v>4217302.1517200004</v>
      </c>
      <c r="LER17">
        <v>4217302.1517200004</v>
      </c>
      <c r="LES17">
        <v>4217302.1517200004</v>
      </c>
      <c r="LET17">
        <v>4217302.1517200004</v>
      </c>
      <c r="LEU17">
        <v>4277562.2169700004</v>
      </c>
      <c r="LEV17">
        <v>4277562.2169700004</v>
      </c>
      <c r="LEW17">
        <v>4277562.2169700004</v>
      </c>
      <c r="LEX17">
        <v>4277562.2169700004</v>
      </c>
      <c r="LEY17">
        <v>4277562.2169700004</v>
      </c>
      <c r="LEZ17">
        <v>4277562.2169700004</v>
      </c>
      <c r="LFA17">
        <v>4277562.2169700004</v>
      </c>
      <c r="LFB17">
        <v>4277562.2169700004</v>
      </c>
      <c r="LFC17">
        <v>4277562.2169700004</v>
      </c>
      <c r="LFD17">
        <v>4277562.2169700004</v>
      </c>
      <c r="LFE17">
        <v>4277562.2169700004</v>
      </c>
      <c r="LFF17">
        <v>-41668605.109700002</v>
      </c>
      <c r="LFG17">
        <v>-41668605.109700002</v>
      </c>
      <c r="LFH17">
        <v>-41668605.109700002</v>
      </c>
      <c r="LFI17">
        <v>-41668605.109700002</v>
      </c>
      <c r="LFJ17">
        <v>-41668605.109700002</v>
      </c>
      <c r="LFK17">
        <v>-41668605.109700002</v>
      </c>
      <c r="LFL17">
        <v>-41668605.109700002</v>
      </c>
      <c r="LFM17">
        <v>-41668605.109700002</v>
      </c>
      <c r="LFN17">
        <v>-41668605.109700002</v>
      </c>
      <c r="LFO17">
        <v>-41668605.109700002</v>
      </c>
      <c r="LFP17">
        <v>-41668605.109700002</v>
      </c>
      <c r="LFQ17">
        <v>-41668605.109700002</v>
      </c>
      <c r="LFR17">
        <v>-41668605.109700002</v>
      </c>
      <c r="LFS17">
        <v>-41668605.109700002</v>
      </c>
      <c r="LFT17">
        <v>-41668605.109700002</v>
      </c>
      <c r="LFU17">
        <v>-41668605.109700002</v>
      </c>
      <c r="LFV17">
        <v>-41668605.109700002</v>
      </c>
      <c r="LFW17">
        <v>-41668605.109700002</v>
      </c>
      <c r="LFX17">
        <v>-41668605.109700002</v>
      </c>
      <c r="LFY17">
        <v>-41668605.109700002</v>
      </c>
      <c r="LFZ17">
        <v>-41668605.109700002</v>
      </c>
      <c r="LGA17">
        <v>-41668605.109700002</v>
      </c>
      <c r="LGB17">
        <v>-41668605.109700002</v>
      </c>
      <c r="LGC17">
        <v>-41668605.109700002</v>
      </c>
      <c r="LGD17">
        <v>-41668605.109700002</v>
      </c>
      <c r="LGE17">
        <v>-41668605.109700002</v>
      </c>
      <c r="LGF17">
        <v>-41668605.109700002</v>
      </c>
      <c r="LGG17">
        <v>-41668605.109700002</v>
      </c>
      <c r="LGH17">
        <v>-41668605.109700002</v>
      </c>
      <c r="LGI17">
        <v>-41668605.109700002</v>
      </c>
      <c r="LGJ17">
        <v>-41668605.109700002</v>
      </c>
      <c r="LGK17">
        <v>-41668605.109700002</v>
      </c>
      <c r="LGL17">
        <v>-41668605.109700002</v>
      </c>
      <c r="LGM17">
        <v>-41668605.109700002</v>
      </c>
      <c r="LGN17">
        <v>-41668605.109700002</v>
      </c>
      <c r="LGO17">
        <v>-41668605.109700002</v>
      </c>
      <c r="LGP17">
        <v>-41668605.109700002</v>
      </c>
      <c r="LGQ17">
        <v>-41668605.109700002</v>
      </c>
      <c r="LGR17">
        <v>-41668605.109700002</v>
      </c>
      <c r="LGS17">
        <v>-41668605.109700002</v>
      </c>
      <c r="LGT17">
        <v>-41668605.109700002</v>
      </c>
      <c r="LGU17">
        <v>-41668605.109700002</v>
      </c>
      <c r="LGV17">
        <v>-41668605.109700002</v>
      </c>
      <c r="LGW17">
        <v>-41668605.109700002</v>
      </c>
      <c r="LGX17">
        <v>-63311502.217</v>
      </c>
      <c r="LGY17">
        <v>-63311502.217</v>
      </c>
      <c r="LGZ17">
        <v>-63311502.217</v>
      </c>
      <c r="LHA17">
        <v>-63311502.217</v>
      </c>
      <c r="LHB17">
        <v>-63311502.217</v>
      </c>
      <c r="LHC17">
        <v>-63311502.217</v>
      </c>
      <c r="LHD17">
        <v>-63311502.217</v>
      </c>
      <c r="LHE17">
        <v>-63311502.217</v>
      </c>
      <c r="LHF17">
        <v>-63311502.217</v>
      </c>
      <c r="LHG17">
        <v>-63311502.217</v>
      </c>
      <c r="LHH17">
        <v>-63311502.217</v>
      </c>
      <c r="LHI17">
        <v>-63311502.217</v>
      </c>
      <c r="LHJ17">
        <v>-63311502.217</v>
      </c>
      <c r="LHK17">
        <v>-63311502.217</v>
      </c>
      <c r="LHL17">
        <v>-63311502.217</v>
      </c>
      <c r="LHM17">
        <v>-63311502.217</v>
      </c>
      <c r="LHN17">
        <v>-63311502.217</v>
      </c>
      <c r="LHO17">
        <v>-63311502.217</v>
      </c>
      <c r="LHP17">
        <v>-63311502.217</v>
      </c>
      <c r="LHQ17">
        <v>-63311502.217</v>
      </c>
      <c r="LHR17">
        <v>-63311502.217</v>
      </c>
      <c r="LHS17">
        <v>-63311502.217</v>
      </c>
      <c r="LHT17">
        <v>-63311502.217</v>
      </c>
      <c r="LHU17">
        <v>-63311502.217</v>
      </c>
      <c r="LHV17">
        <v>-63311502.217</v>
      </c>
      <c r="LHW17">
        <v>-63311502.217</v>
      </c>
      <c r="LHX17">
        <v>-63311502.217</v>
      </c>
      <c r="LHY17">
        <v>-63311502.217</v>
      </c>
      <c r="LHZ17">
        <v>-63311502.217</v>
      </c>
      <c r="LIA17">
        <v>-63311502.217</v>
      </c>
      <c r="LIB17">
        <v>-63311502.217</v>
      </c>
      <c r="LIC17">
        <v>-63311502.217</v>
      </c>
      <c r="LID17">
        <v>-63311502.217</v>
      </c>
      <c r="LIE17">
        <v>-63311502.217</v>
      </c>
      <c r="LIF17">
        <v>-63311502.217</v>
      </c>
      <c r="LIG17">
        <v>-63311502.217</v>
      </c>
      <c r="LIH17">
        <v>-63311502.217</v>
      </c>
      <c r="LII17">
        <v>-63311502.217</v>
      </c>
      <c r="LIJ17">
        <v>-63311502.217</v>
      </c>
      <c r="LIK17">
        <v>-63311502.217</v>
      </c>
      <c r="LIL17">
        <v>-63311502.217</v>
      </c>
      <c r="LIM17">
        <v>-63311502.217</v>
      </c>
      <c r="LIN17">
        <v>-63311502.217</v>
      </c>
      <c r="LIO17">
        <v>-63311502.217</v>
      </c>
      <c r="LIP17">
        <v>-96297652.752399996</v>
      </c>
      <c r="LIQ17">
        <v>-96297652.752399996</v>
      </c>
      <c r="LIR17">
        <v>-96297652.752399996</v>
      </c>
      <c r="LIS17">
        <v>-96297652.752399996</v>
      </c>
      <c r="LIT17">
        <v>-96297652.752399996</v>
      </c>
      <c r="LIU17">
        <v>-96297652.752399996</v>
      </c>
      <c r="LIV17">
        <v>-96297652.752399996</v>
      </c>
      <c r="LIW17">
        <v>-96297652.752399996</v>
      </c>
      <c r="LIX17">
        <v>-96297652.752399996</v>
      </c>
      <c r="LIY17">
        <v>-96297652.752399996</v>
      </c>
      <c r="LIZ17">
        <v>-96297652.752399996</v>
      </c>
      <c r="LJA17">
        <v>-96297652.752399996</v>
      </c>
      <c r="LJB17">
        <v>-96297652.752399996</v>
      </c>
      <c r="LJC17">
        <v>-96297652.752399996</v>
      </c>
      <c r="LJD17">
        <v>-96297652.752399996</v>
      </c>
      <c r="LJE17">
        <v>-96297652.752399996</v>
      </c>
      <c r="LJF17">
        <v>-96297652.752399996</v>
      </c>
      <c r="LJG17">
        <v>-96297652.752399996</v>
      </c>
      <c r="LJH17">
        <v>-96297652.752399996</v>
      </c>
      <c r="LJI17">
        <v>-96297652.752399996</v>
      </c>
      <c r="LJJ17">
        <v>-96297652.752399996</v>
      </c>
      <c r="LJK17">
        <v>-96297652.752399996</v>
      </c>
      <c r="LJL17">
        <v>-96297652.752399996</v>
      </c>
      <c r="LJM17">
        <v>-96297652.752399996</v>
      </c>
      <c r="LJN17">
        <v>-96297652.752399996</v>
      </c>
      <c r="LJO17">
        <v>-96297652.752399996</v>
      </c>
      <c r="LJP17">
        <v>-96297652.752399996</v>
      </c>
      <c r="LJQ17">
        <v>-96297652.752399996</v>
      </c>
      <c r="LJR17">
        <v>-96297652.752399996</v>
      </c>
      <c r="LJS17">
        <v>-96297652.752399996</v>
      </c>
      <c r="LJT17">
        <v>-96297652.752399996</v>
      </c>
      <c r="LJU17">
        <v>-96297652.752399996</v>
      </c>
      <c r="LJV17">
        <v>-96297652.752399996</v>
      </c>
      <c r="LJW17">
        <v>-96297652.752399996</v>
      </c>
      <c r="LJX17">
        <v>-96297652.752399996</v>
      </c>
      <c r="LJY17">
        <v>-96297652.752399996</v>
      </c>
      <c r="LJZ17">
        <v>-96297652.752399996</v>
      </c>
      <c r="LKA17">
        <v>-96297652.752399996</v>
      </c>
      <c r="LKB17">
        <v>-96297652.752399996</v>
      </c>
      <c r="LKC17">
        <v>-96297652.752399996</v>
      </c>
      <c r="LKD17">
        <v>-96297652.752399996</v>
      </c>
      <c r="LKE17">
        <v>-96297652.752399996</v>
      </c>
      <c r="LKF17">
        <v>-96297652.752399996</v>
      </c>
      <c r="LKG17">
        <v>-96297652.752399996</v>
      </c>
      <c r="LKH17">
        <v>-41668605.109700002</v>
      </c>
      <c r="LKI17">
        <v>-41668605.109700002</v>
      </c>
      <c r="LKJ17">
        <v>-41668605.109700002</v>
      </c>
      <c r="LKK17">
        <v>-41668605.109700002</v>
      </c>
      <c r="LKL17">
        <v>-41668605.109700002</v>
      </c>
      <c r="LKM17">
        <v>-41668605.109700002</v>
      </c>
      <c r="LKN17">
        <v>-41668605.109700002</v>
      </c>
      <c r="LKO17">
        <v>-41668605.109700002</v>
      </c>
      <c r="LKP17">
        <v>-41668605.109700002</v>
      </c>
      <c r="LKQ17">
        <v>-41668605.109700002</v>
      </c>
      <c r="LKR17">
        <v>-41668605.109700002</v>
      </c>
      <c r="LKS17">
        <v>-41668605.109700002</v>
      </c>
      <c r="LKT17">
        <v>-41668605.109700002</v>
      </c>
      <c r="LKU17">
        <v>-41668605.109700002</v>
      </c>
      <c r="LKV17">
        <v>-41668605.109700002</v>
      </c>
      <c r="LKW17">
        <v>-41668605.109700002</v>
      </c>
      <c r="LKX17">
        <v>-41668605.109700002</v>
      </c>
      <c r="LKY17">
        <v>-41668605.109700002</v>
      </c>
      <c r="LKZ17">
        <v>-41668605.109700002</v>
      </c>
      <c r="LLA17">
        <v>-41668605.109700002</v>
      </c>
      <c r="LLB17">
        <v>-41668605.109700002</v>
      </c>
      <c r="LLC17">
        <v>-41668605.109700002</v>
      </c>
      <c r="LLD17">
        <v>-41668605.109700002</v>
      </c>
      <c r="LLE17">
        <v>-41668605.109700002</v>
      </c>
      <c r="LLF17">
        <v>-41668605.109700002</v>
      </c>
      <c r="LLG17">
        <v>-41668605.109700002</v>
      </c>
      <c r="LLH17">
        <v>-41668605.109700002</v>
      </c>
      <c r="LLI17">
        <v>-41668605.109700002</v>
      </c>
      <c r="LLJ17">
        <v>-41668605.109700002</v>
      </c>
      <c r="LLK17">
        <v>-41668605.109700002</v>
      </c>
      <c r="LLL17">
        <v>-41668605.109700002</v>
      </c>
      <c r="LLM17">
        <v>-41668605.109700002</v>
      </c>
      <c r="LLN17">
        <v>-41668605.109700002</v>
      </c>
      <c r="LLO17">
        <v>-41668605.109700002</v>
      </c>
      <c r="LLP17">
        <v>-41668605.109700002</v>
      </c>
      <c r="LLQ17">
        <v>-41668605.109700002</v>
      </c>
      <c r="LLR17">
        <v>-41668605.109700002</v>
      </c>
      <c r="LLS17">
        <v>-41668605.109700002</v>
      </c>
      <c r="LLT17">
        <v>-41668605.109700002</v>
      </c>
      <c r="LLU17">
        <v>-41668605.109700002</v>
      </c>
      <c r="LLV17">
        <v>-41668605.109700002</v>
      </c>
      <c r="LLW17">
        <v>-41668605.109700002</v>
      </c>
      <c r="LLX17">
        <v>-41668605.109700002</v>
      </c>
      <c r="LLY17">
        <v>-41668605.109700002</v>
      </c>
      <c r="LLZ17">
        <v>-63311502.217</v>
      </c>
      <c r="LMA17">
        <v>-63311502.217</v>
      </c>
      <c r="LMB17">
        <v>-63311502.217</v>
      </c>
      <c r="LMC17">
        <v>-63311502.217</v>
      </c>
      <c r="LMD17">
        <v>-63311502.217</v>
      </c>
      <c r="LME17">
        <v>-63311502.217</v>
      </c>
      <c r="LMF17">
        <v>-63311502.217</v>
      </c>
      <c r="LMG17">
        <v>-63311502.217</v>
      </c>
      <c r="LMH17">
        <v>-63311502.217</v>
      </c>
      <c r="LMI17">
        <v>-63311502.217</v>
      </c>
      <c r="LMJ17">
        <v>-63311502.217</v>
      </c>
      <c r="LMK17">
        <v>-63311502.217</v>
      </c>
      <c r="LML17">
        <v>-63311502.217</v>
      </c>
      <c r="LMM17">
        <v>-63311502.217</v>
      </c>
      <c r="LMN17">
        <v>-63311502.217</v>
      </c>
      <c r="LMO17">
        <v>-63311502.217</v>
      </c>
      <c r="LMP17">
        <v>-63311502.217</v>
      </c>
      <c r="LMQ17">
        <v>-63311502.217</v>
      </c>
      <c r="LMR17">
        <v>-63311502.217</v>
      </c>
      <c r="LMS17">
        <v>-63311502.217</v>
      </c>
      <c r="LMT17">
        <v>-63311502.217</v>
      </c>
      <c r="LMU17">
        <v>-63311502.217</v>
      </c>
      <c r="LMV17">
        <v>-63311502.217</v>
      </c>
      <c r="LMW17">
        <v>-63311502.217</v>
      </c>
      <c r="LMX17">
        <v>-63311502.217</v>
      </c>
      <c r="LMY17">
        <v>-63311502.217</v>
      </c>
      <c r="LMZ17">
        <v>-63311502.217</v>
      </c>
      <c r="LNA17">
        <v>-63311502.217</v>
      </c>
      <c r="LNB17">
        <v>-63311502.217</v>
      </c>
      <c r="LNC17">
        <v>-63311502.217</v>
      </c>
      <c r="LND17">
        <v>-63311502.217</v>
      </c>
      <c r="LNE17">
        <v>-63311502.217</v>
      </c>
      <c r="LNF17">
        <v>-63311502.217</v>
      </c>
      <c r="LNG17">
        <v>-63311502.217</v>
      </c>
      <c r="LNH17">
        <v>-63311502.217</v>
      </c>
      <c r="LNI17">
        <v>-63311502.217</v>
      </c>
      <c r="LNJ17">
        <v>-63311502.217</v>
      </c>
      <c r="LNK17">
        <v>-63311502.217</v>
      </c>
      <c r="LNL17">
        <v>-63311502.217</v>
      </c>
      <c r="LNM17">
        <v>-63311502.217</v>
      </c>
      <c r="LNN17">
        <v>-63311502.217</v>
      </c>
      <c r="LNO17">
        <v>-63311502.217</v>
      </c>
      <c r="LNP17">
        <v>-63311502.217</v>
      </c>
      <c r="LNQ17">
        <v>-63311502.217</v>
      </c>
      <c r="LNR17">
        <v>-96297652.752399996</v>
      </c>
      <c r="LNS17">
        <v>-96297652.752399996</v>
      </c>
      <c r="LNT17">
        <v>-96297652.752399996</v>
      </c>
      <c r="LNU17">
        <v>-96297652.752399996</v>
      </c>
      <c r="LNV17">
        <v>-96297652.752399996</v>
      </c>
      <c r="LNW17">
        <v>-96297652.752399996</v>
      </c>
      <c r="LNX17">
        <v>-96297652.752399996</v>
      </c>
      <c r="LNY17">
        <v>-96297652.752399996</v>
      </c>
      <c r="LNZ17">
        <v>-96297652.752399996</v>
      </c>
      <c r="LOA17">
        <v>-96297652.752399996</v>
      </c>
      <c r="LOB17">
        <v>-96297652.752399996</v>
      </c>
      <c r="LOC17">
        <v>-96297652.752399996</v>
      </c>
      <c r="LOD17">
        <v>-96297652.752399996</v>
      </c>
      <c r="LOE17">
        <v>-96297652.752399996</v>
      </c>
      <c r="LOF17">
        <v>-96297652.752399996</v>
      </c>
      <c r="LOG17">
        <v>-96297652.752399996</v>
      </c>
      <c r="LOH17">
        <v>-96297652.752399996</v>
      </c>
      <c r="LOI17">
        <v>-96297652.752399996</v>
      </c>
      <c r="LOJ17">
        <v>-96297652.752399996</v>
      </c>
      <c r="LOK17">
        <v>-96297652.752399996</v>
      </c>
      <c r="LOL17">
        <v>-96297652.752399996</v>
      </c>
      <c r="LOM17">
        <v>-96297652.752399996</v>
      </c>
      <c r="LON17">
        <v>-96297652.752399996</v>
      </c>
      <c r="LOO17">
        <v>-96297652.752399996</v>
      </c>
      <c r="LOP17">
        <v>-96297652.752399996</v>
      </c>
      <c r="LOQ17">
        <v>-96297652.752399996</v>
      </c>
      <c r="LOR17">
        <v>-96297652.752399996</v>
      </c>
      <c r="LOS17">
        <v>-96297652.752399996</v>
      </c>
      <c r="LOT17">
        <v>-96297652.752399996</v>
      </c>
      <c r="LOU17">
        <v>-96297652.752399996</v>
      </c>
      <c r="LOV17">
        <v>-96297652.752399996</v>
      </c>
      <c r="LOW17">
        <v>-96297652.752399996</v>
      </c>
      <c r="LOX17">
        <v>-96297652.752399996</v>
      </c>
      <c r="LOY17">
        <v>-96297652.752399996</v>
      </c>
      <c r="LOZ17">
        <v>-96297652.752399996</v>
      </c>
      <c r="LPA17">
        <v>-96297652.752399996</v>
      </c>
      <c r="LPB17">
        <v>-96297652.752399996</v>
      </c>
      <c r="LPC17">
        <v>-96297652.752399996</v>
      </c>
      <c r="LPD17">
        <v>-96297652.752399996</v>
      </c>
      <c r="LPE17">
        <v>-96297652.752399996</v>
      </c>
      <c r="LPF17">
        <v>-96297652.752399996</v>
      </c>
      <c r="LPG17">
        <v>-96297652.752399996</v>
      </c>
      <c r="LPH17">
        <v>-96297652.752399996</v>
      </c>
      <c r="LPI17">
        <v>-96297652.752399996</v>
      </c>
      <c r="LPJ17">
        <v>-6131601.1568299998</v>
      </c>
      <c r="LPK17">
        <v>-5822026.9358299999</v>
      </c>
      <c r="LPL17">
        <v>-5610402.8397000004</v>
      </c>
      <c r="LPM17">
        <v>-5487063.3786399998</v>
      </c>
      <c r="LPN17">
        <v>-5438943.6164699998</v>
      </c>
      <c r="LPO17">
        <v>-5447948.9334000004</v>
      </c>
      <c r="LPP17">
        <v>-5489672.8845800003</v>
      </c>
      <c r="LPQ17">
        <v>-5533366.5740900002</v>
      </c>
      <c r="LPR17">
        <v>-5492657.5759399999</v>
      </c>
      <c r="LPS17">
        <v>-5380663.45988</v>
      </c>
      <c r="LPT17">
        <v>-5341156.0294199996</v>
      </c>
      <c r="LPU17">
        <v>-5781102.67961</v>
      </c>
      <c r="LPV17">
        <v>-5327121.0928499997</v>
      </c>
      <c r="LPW17">
        <v>-4927697.8007500004</v>
      </c>
      <c r="LPX17">
        <v>-4561993.6824399997</v>
      </c>
      <c r="LPY17">
        <v>-4204462.8731000004</v>
      </c>
      <c r="LPZ17">
        <v>-3824706.0226599998</v>
      </c>
      <c r="LQA17">
        <v>-3389137.9755099998</v>
      </c>
      <c r="LQB17">
        <v>-1666436.3925699999</v>
      </c>
      <c r="LQC17">
        <v>-1064996.30051</v>
      </c>
      <c r="LQD17">
        <v>-803296.98163499997</v>
      </c>
      <c r="LQE17">
        <v>-655101.88312400004</v>
      </c>
      <c r="LQF17">
        <v>-5798786.2065099999</v>
      </c>
      <c r="LQG17">
        <v>-5379383.4790399997</v>
      </c>
      <c r="LQH17">
        <v>-5268108.3997</v>
      </c>
      <c r="LQI17">
        <v>-5275252.0544400001</v>
      </c>
      <c r="LQJ17">
        <v>-5329085.3530999999</v>
      </c>
      <c r="LQK17">
        <v>-5388067.8509200001</v>
      </c>
      <c r="LQL17">
        <v>-5431507.2215600004</v>
      </c>
      <c r="LQM17">
        <v>-5450603.2751799999</v>
      </c>
      <c r="LQN17">
        <v>-5421511.0339700002</v>
      </c>
      <c r="LQO17">
        <v>-5373206.1976300003</v>
      </c>
      <c r="LQP17">
        <v>-5341156.0294199996</v>
      </c>
      <c r="LQQ17">
        <v>-5322049.4765799996</v>
      </c>
      <c r="LQR17">
        <v>-4509102.4337200001</v>
      </c>
      <c r="LQS17">
        <v>-3970432.6724100001</v>
      </c>
      <c r="LQT17">
        <v>-3515031.27471</v>
      </c>
      <c r="LQU17">
        <v>-2991761.9484000001</v>
      </c>
      <c r="LQV17">
        <v>-2525209.8234799998</v>
      </c>
      <c r="LQW17">
        <v>-1855513.9756</v>
      </c>
      <c r="LQX17">
        <v>-1288860.0266499999</v>
      </c>
      <c r="LQY17">
        <v>-939737.97706299997</v>
      </c>
      <c r="LQZ17">
        <v>-761381.27634500002</v>
      </c>
      <c r="LRA17">
        <v>-655101.88312400004</v>
      </c>
      <c r="LRB17">
        <v>-9133660.5315899998</v>
      </c>
      <c r="LRC17">
        <v>-8596854.4213200007</v>
      </c>
      <c r="LRD17">
        <v>-8188091.47896</v>
      </c>
      <c r="LRE17">
        <v>-7887447.2837199997</v>
      </c>
      <c r="LRF17">
        <v>-7669221.5643999996</v>
      </c>
      <c r="LRG17">
        <v>-7500163.6845500004</v>
      </c>
      <c r="LRH17">
        <v>-7338917.8267900003</v>
      </c>
      <c r="LRI17">
        <v>-7138183.8056300003</v>
      </c>
      <c r="LRJ17">
        <v>-6592646.0383599997</v>
      </c>
      <c r="LRK17">
        <v>-6038701.4581300002</v>
      </c>
      <c r="LRL17">
        <v>-5895612.4544099998</v>
      </c>
      <c r="LRM17">
        <v>-8432663.5771600008</v>
      </c>
      <c r="LRN17">
        <v>-7607042.7353800004</v>
      </c>
      <c r="LRO17">
        <v>-6822681.4010600001</v>
      </c>
      <c r="LRP17">
        <v>-6037307.8913200004</v>
      </c>
      <c r="LRQ17">
        <v>-5200260.0776399998</v>
      </c>
      <c r="LRR17">
        <v>-4253677.86307</v>
      </c>
      <c r="LRS17">
        <v>-3137848.0086400001</v>
      </c>
      <c r="LRT17">
        <v>1070771.27305</v>
      </c>
      <c r="LRU17">
        <v>2518355.82289</v>
      </c>
      <c r="LRV17">
        <v>3136218.0022</v>
      </c>
      <c r="LRW17">
        <v>3476495.83819</v>
      </c>
      <c r="LRX17">
        <v>-8576621.8316099998</v>
      </c>
      <c r="LRY17">
        <v>-7770039.1865800004</v>
      </c>
      <c r="LRZ17">
        <v>-7409198.6619699998</v>
      </c>
      <c r="LSA17">
        <v>-7199875.0095499996</v>
      </c>
      <c r="LSB17">
        <v>-7047364.1433100002</v>
      </c>
      <c r="LSC17">
        <v>-6886689.6730000004</v>
      </c>
      <c r="LSD17">
        <v>-6730358.2801799998</v>
      </c>
      <c r="LSE17">
        <v>-6550731.6473700004</v>
      </c>
      <c r="LSF17">
        <v>-6253382.81721</v>
      </c>
      <c r="LSG17">
        <v>-6011519.9785599997</v>
      </c>
      <c r="LSH17">
        <v>-5895612.4544099998</v>
      </c>
      <c r="LSI17">
        <v>-7625927.9036900001</v>
      </c>
      <c r="LSJ17">
        <v>-6026669.4392600004</v>
      </c>
      <c r="LSK17">
        <v>-4796062.5619400004</v>
      </c>
      <c r="LSL17">
        <v>-3656031.9232100002</v>
      </c>
      <c r="LSM17">
        <v>-2309239.8985700002</v>
      </c>
      <c r="LSN17">
        <v>-1101231.6821099999</v>
      </c>
      <c r="LSO17">
        <v>580842.05120600003</v>
      </c>
      <c r="LSP17">
        <v>1971708.0708999999</v>
      </c>
      <c r="LSQ17">
        <v>2811525.95401</v>
      </c>
      <c r="LSR17">
        <v>3232502.3253500001</v>
      </c>
      <c r="LSS17">
        <v>3476495.83819</v>
      </c>
      <c r="LST17">
        <v>-13525216.5911</v>
      </c>
      <c r="LSU17">
        <v>-12576692.920700001</v>
      </c>
      <c r="LSV17">
        <v>-11781466.9702</v>
      </c>
      <c r="LSW17">
        <v>-11098803.913699999</v>
      </c>
      <c r="LSX17">
        <v>-10477968.325099999</v>
      </c>
      <c r="LSY17">
        <v>-9856924.9594000001</v>
      </c>
      <c r="LSZ17">
        <v>-9164270.6385999992</v>
      </c>
      <c r="LTA17">
        <v>-8326917.8500300003</v>
      </c>
      <c r="LTB17">
        <v>-6533780.9217299996</v>
      </c>
      <c r="LTC17">
        <v>-4926840.9819999998</v>
      </c>
      <c r="LTD17">
        <v>-4543769.8136900002</v>
      </c>
      <c r="LTE17">
        <v>-12123222.6823</v>
      </c>
      <c r="LTF17">
        <v>-10597069.548800001</v>
      </c>
      <c r="LTG17">
        <v>-9050646.8143600002</v>
      </c>
      <c r="LTH17">
        <v>-7398525.1288799997</v>
      </c>
      <c r="LTI17">
        <v>-5540045.3515699999</v>
      </c>
      <c r="LTJ17">
        <v>-3363953.3164400002</v>
      </c>
      <c r="LTK17">
        <v>-762131.00228100002</v>
      </c>
      <c r="LTL17">
        <v>8809595.1578199994</v>
      </c>
      <c r="LTM17">
        <v>12074921.3102</v>
      </c>
      <c r="LTN17">
        <v>13453524.116</v>
      </c>
      <c r="LTO17">
        <v>14200446.771500001</v>
      </c>
      <c r="LTP17">
        <v>-12575946.7228</v>
      </c>
      <c r="LTQ17">
        <v>-11012270.1063</v>
      </c>
      <c r="LTR17">
        <v>-10081654.410399999</v>
      </c>
      <c r="LTS17">
        <v>-9324808.1883700006</v>
      </c>
      <c r="LTT17">
        <v>-8626178.0714100003</v>
      </c>
      <c r="LTU17">
        <v>-7883261.2703200001</v>
      </c>
      <c r="LTV17">
        <v>-7202627.5008699996</v>
      </c>
      <c r="LTW17">
        <v>-6513833.6236199997</v>
      </c>
      <c r="LTX17">
        <v>-5557349.6290300004</v>
      </c>
      <c r="LTY17">
        <v>-4853927.8373199999</v>
      </c>
      <c r="LTZ17">
        <v>-4543769.8136900002</v>
      </c>
      <c r="LUA17">
        <v>-10678779.567399999</v>
      </c>
      <c r="LUB17">
        <v>-7521316.5065700002</v>
      </c>
      <c r="LUC17">
        <v>-4828503.8411400001</v>
      </c>
      <c r="LUD17">
        <v>-2201730.9212099998</v>
      </c>
      <c r="LUE17">
        <v>946089.447988</v>
      </c>
      <c r="LUF17">
        <v>3778027.2439600001</v>
      </c>
      <c r="LUG17">
        <v>7660613.8399499999</v>
      </c>
      <c r="LUH17">
        <v>10831979.9199</v>
      </c>
      <c r="LUI17">
        <v>12725771.897</v>
      </c>
      <c r="LUJ17">
        <v>13664924.115900001</v>
      </c>
      <c r="LUK17">
        <v>14200446.771500001</v>
      </c>
      <c r="LUL17">
        <v>2789917.4598599998</v>
      </c>
      <c r="LUM17">
        <v>2789917.4598599998</v>
      </c>
      <c r="LUN17">
        <v>2789917.4598599998</v>
      </c>
      <c r="LUO17">
        <v>2789917.4598599998</v>
      </c>
      <c r="LUP17">
        <v>2789917.4598599998</v>
      </c>
      <c r="LUQ17">
        <v>2789917.4598599998</v>
      </c>
      <c r="LUR17">
        <v>2789917.4598599998</v>
      </c>
      <c r="LUS17">
        <v>2789917.4598599998</v>
      </c>
      <c r="LUT17">
        <v>2789917.4598599998</v>
      </c>
      <c r="LUU17">
        <v>2789917.4598599998</v>
      </c>
      <c r="LUV17">
        <v>2789917.4598599998</v>
      </c>
      <c r="LUW17">
        <v>2798905.5479299999</v>
      </c>
      <c r="LUX17">
        <v>2798905.5479299999</v>
      </c>
      <c r="LUY17">
        <v>2798905.5479299999</v>
      </c>
      <c r="LUZ17">
        <v>2798905.5479299999</v>
      </c>
      <c r="LVA17">
        <v>2798905.5479299999</v>
      </c>
      <c r="LVB17">
        <v>2798905.5479299999</v>
      </c>
      <c r="LVC17">
        <v>2798905.5479299999</v>
      </c>
      <c r="LVD17">
        <v>2798905.5479299999</v>
      </c>
      <c r="LVE17">
        <v>2798905.5479299999</v>
      </c>
      <c r="LVF17">
        <v>2798905.5479299999</v>
      </c>
      <c r="LVG17">
        <v>2798905.5479299999</v>
      </c>
      <c r="LVH17">
        <v>2789917.4598599998</v>
      </c>
      <c r="LVI17">
        <v>2789917.4598599998</v>
      </c>
      <c r="LVJ17">
        <v>2789917.4598599998</v>
      </c>
      <c r="LVK17">
        <v>2789917.4598599998</v>
      </c>
      <c r="LVL17">
        <v>2789917.4598599998</v>
      </c>
      <c r="LVM17">
        <v>2789917.4598599998</v>
      </c>
      <c r="LVN17">
        <v>2789917.4598599998</v>
      </c>
      <c r="LVO17">
        <v>2789917.4598599998</v>
      </c>
      <c r="LVP17">
        <v>2789917.4598599998</v>
      </c>
      <c r="LVQ17">
        <v>2789917.4598599998</v>
      </c>
      <c r="LVR17">
        <v>2789917.4598599998</v>
      </c>
      <c r="LVS17">
        <v>2798905.5479299999</v>
      </c>
      <c r="LVT17">
        <v>2798905.5479299999</v>
      </c>
      <c r="LVU17">
        <v>2798905.5479299999</v>
      </c>
      <c r="LVV17">
        <v>2798905.5479299999</v>
      </c>
      <c r="LVW17">
        <v>2798905.5479299999</v>
      </c>
      <c r="LVX17">
        <v>2798905.5479299999</v>
      </c>
      <c r="LVY17">
        <v>2798905.5479299999</v>
      </c>
      <c r="LVZ17">
        <v>2798905.5479299999</v>
      </c>
      <c r="LWA17">
        <v>2798905.5479299999</v>
      </c>
      <c r="LWB17">
        <v>2798905.5479299999</v>
      </c>
      <c r="LWC17">
        <v>2798905.5479299999</v>
      </c>
      <c r="LWD17">
        <v>5821339.5470599998</v>
      </c>
      <c r="LWE17">
        <v>5821339.5470599998</v>
      </c>
      <c r="LWF17">
        <v>5821339.5470599998</v>
      </c>
      <c r="LWG17">
        <v>5821339.5470599998</v>
      </c>
      <c r="LWH17">
        <v>5821339.5470599998</v>
      </c>
      <c r="LWI17">
        <v>5821339.5470599998</v>
      </c>
      <c r="LWJ17">
        <v>5821339.5470599998</v>
      </c>
      <c r="LWK17">
        <v>5821339.5470599998</v>
      </c>
      <c r="LWL17">
        <v>5821339.5470599998</v>
      </c>
      <c r="LWM17">
        <v>5821339.5470599998</v>
      </c>
      <c r="LWN17">
        <v>5821339.5470599998</v>
      </c>
      <c r="LWO17">
        <v>5838569.9466800001</v>
      </c>
      <c r="LWP17">
        <v>5838569.9466800001</v>
      </c>
      <c r="LWQ17">
        <v>5838569.9466800001</v>
      </c>
      <c r="LWR17">
        <v>5838569.9466800001</v>
      </c>
      <c r="LWS17">
        <v>5838569.9466800001</v>
      </c>
      <c r="LWT17">
        <v>5838569.9466800001</v>
      </c>
      <c r="LWU17">
        <v>5838569.9466800001</v>
      </c>
      <c r="LWV17">
        <v>5838569.9466800001</v>
      </c>
      <c r="LWW17">
        <v>5838569.9466800001</v>
      </c>
      <c r="LWX17">
        <v>5838569.9466800001</v>
      </c>
      <c r="LWY17">
        <v>5838569.9466800001</v>
      </c>
      <c r="LWZ17">
        <v>5821339.5470599998</v>
      </c>
      <c r="LXA17">
        <v>5821339.5470599998</v>
      </c>
      <c r="LXB17">
        <v>5821339.5470599998</v>
      </c>
      <c r="LXC17">
        <v>5821339.5470599998</v>
      </c>
      <c r="LXD17">
        <v>5821339.5470599998</v>
      </c>
      <c r="LXE17">
        <v>5821339.5470599998</v>
      </c>
      <c r="LXF17">
        <v>5821339.5470599998</v>
      </c>
      <c r="LXG17">
        <v>5821339.5470599998</v>
      </c>
      <c r="LXH17">
        <v>5821339.5470599998</v>
      </c>
      <c r="LXI17">
        <v>5821339.5470599998</v>
      </c>
      <c r="LXJ17">
        <v>5821339.5470599998</v>
      </c>
      <c r="LXK17">
        <v>5838569.9466800001</v>
      </c>
      <c r="LXL17">
        <v>5838569.9466800001</v>
      </c>
      <c r="LXM17">
        <v>5838569.9466800001</v>
      </c>
      <c r="LXN17">
        <v>5838569.9466800001</v>
      </c>
      <c r="LXO17">
        <v>5838569.9466800001</v>
      </c>
      <c r="LXP17">
        <v>5838569.9466800001</v>
      </c>
      <c r="LXQ17">
        <v>5838569.9466800001</v>
      </c>
      <c r="LXR17">
        <v>5838569.9466800001</v>
      </c>
      <c r="LXS17">
        <v>5838569.9466800001</v>
      </c>
      <c r="LXT17">
        <v>5838569.9466800001</v>
      </c>
      <c r="LXU17">
        <v>5838569.9466800001</v>
      </c>
      <c r="LXV17">
        <v>12183998.3478</v>
      </c>
      <c r="LXW17">
        <v>12183998.3478</v>
      </c>
      <c r="LXX17">
        <v>12183998.3478</v>
      </c>
      <c r="LXY17">
        <v>12183998.3478</v>
      </c>
      <c r="LXZ17">
        <v>12183998.3478</v>
      </c>
      <c r="LYA17">
        <v>12183998.3478</v>
      </c>
      <c r="LYB17">
        <v>12183998.3478</v>
      </c>
      <c r="LYC17">
        <v>12183998.3478</v>
      </c>
      <c r="LYD17">
        <v>12183998.3478</v>
      </c>
      <c r="LYE17">
        <v>12183998.3478</v>
      </c>
      <c r="LYF17">
        <v>12183998.3478</v>
      </c>
      <c r="LYG17">
        <v>12217713.3706</v>
      </c>
      <c r="LYH17">
        <v>12217713.3706</v>
      </c>
      <c r="LYI17">
        <v>12217713.3706</v>
      </c>
      <c r="LYJ17">
        <v>12217713.3706</v>
      </c>
      <c r="LYK17">
        <v>12217713.3706</v>
      </c>
      <c r="LYL17">
        <v>12217713.3706</v>
      </c>
      <c r="LYM17">
        <v>12217713.3706</v>
      </c>
      <c r="LYN17">
        <v>12217713.3706</v>
      </c>
      <c r="LYO17">
        <v>12217713.3706</v>
      </c>
      <c r="LYP17">
        <v>12217713.3706</v>
      </c>
      <c r="LYQ17">
        <v>12217713.3706</v>
      </c>
      <c r="LYR17">
        <v>12183998.3478</v>
      </c>
      <c r="LYS17">
        <v>12183998.3478</v>
      </c>
      <c r="LYT17">
        <v>12183998.3478</v>
      </c>
      <c r="LYU17">
        <v>12183998.3478</v>
      </c>
      <c r="LYV17">
        <v>12183998.3478</v>
      </c>
      <c r="LYW17">
        <v>12183998.3478</v>
      </c>
      <c r="LYX17">
        <v>12183998.3478</v>
      </c>
      <c r="LYY17">
        <v>12183998.3478</v>
      </c>
      <c r="LYZ17">
        <v>12183998.3478</v>
      </c>
      <c r="LZA17">
        <v>12183998.3478</v>
      </c>
      <c r="LZB17">
        <v>12183998.3478</v>
      </c>
      <c r="LZC17">
        <v>12217713.3706</v>
      </c>
      <c r="LZD17">
        <v>12217713.3706</v>
      </c>
      <c r="LZE17">
        <v>12217713.3706</v>
      </c>
      <c r="LZF17">
        <v>12217713.3706</v>
      </c>
      <c r="LZG17">
        <v>12217713.3706</v>
      </c>
      <c r="LZH17">
        <v>12217713.3706</v>
      </c>
      <c r="LZI17">
        <v>12217713.3706</v>
      </c>
      <c r="LZJ17">
        <v>12217713.3706</v>
      </c>
      <c r="LZK17">
        <v>12217713.3706</v>
      </c>
      <c r="LZL17">
        <v>12217713.3706</v>
      </c>
      <c r="LZM17">
        <v>12217713.3706</v>
      </c>
      <c r="LZN17">
        <v>-2978910.4687899998</v>
      </c>
      <c r="LZO17">
        <v>-2978910.4687899998</v>
      </c>
      <c r="LZP17">
        <v>-2978910.4687899998</v>
      </c>
      <c r="LZQ17">
        <v>-2978910.4687899998</v>
      </c>
      <c r="LZR17">
        <v>-2978910.4687899998</v>
      </c>
      <c r="LZS17">
        <v>-2978910.4687899998</v>
      </c>
      <c r="LZT17">
        <v>-2978910.4687899998</v>
      </c>
      <c r="LZU17">
        <v>-2978910.4687899998</v>
      </c>
      <c r="LZV17">
        <v>-2978910.4687899998</v>
      </c>
      <c r="LZW17">
        <v>-2978910.4687899998</v>
      </c>
      <c r="LZX17">
        <v>-2978910.4687899998</v>
      </c>
      <c r="LZY17">
        <v>-2978910.4687899998</v>
      </c>
      <c r="LZZ17">
        <v>-2978910.4687899998</v>
      </c>
      <c r="MAA17">
        <v>-2978910.4687899998</v>
      </c>
      <c r="MAB17">
        <v>-2978910.4687899998</v>
      </c>
      <c r="MAC17">
        <v>-2978910.4687899998</v>
      </c>
      <c r="MAD17">
        <v>-2978910.4687899998</v>
      </c>
      <c r="MAE17">
        <v>-2978910.4687899998</v>
      </c>
      <c r="MAF17">
        <v>-2978910.4687899998</v>
      </c>
      <c r="MAG17">
        <v>-2978910.4687899998</v>
      </c>
      <c r="MAH17">
        <v>-2978910.4687899998</v>
      </c>
      <c r="MAI17">
        <v>-2978910.4687899998</v>
      </c>
      <c r="MAJ17">
        <v>-2978910.4687899998</v>
      </c>
      <c r="MAK17">
        <v>-2978910.4687899998</v>
      </c>
      <c r="MAL17">
        <v>-2978910.4687899998</v>
      </c>
      <c r="MAM17">
        <v>-2978910.4687899998</v>
      </c>
      <c r="MAN17">
        <v>-2978910.4687899998</v>
      </c>
      <c r="MAO17">
        <v>-2978910.4687899998</v>
      </c>
      <c r="MAP17">
        <v>-2978910.4687899998</v>
      </c>
      <c r="MAQ17">
        <v>-2978910.4687899998</v>
      </c>
      <c r="MAR17">
        <v>-2978910.4687899998</v>
      </c>
      <c r="MAS17">
        <v>-2978910.4687899998</v>
      </c>
      <c r="MAT17">
        <v>-2978910.4687899998</v>
      </c>
      <c r="MAU17">
        <v>-2978910.4687899998</v>
      </c>
      <c r="MAV17">
        <v>-2978910.4687899998</v>
      </c>
      <c r="MAW17">
        <v>-2978910.4687899998</v>
      </c>
      <c r="MAX17">
        <v>-2978910.4687899998</v>
      </c>
      <c r="MAY17">
        <v>-2978910.4687899998</v>
      </c>
      <c r="MAZ17">
        <v>-2978910.4687899998</v>
      </c>
      <c r="MBA17">
        <v>-2978910.4687899998</v>
      </c>
      <c r="MBB17">
        <v>-2978910.4687899998</v>
      </c>
      <c r="MBC17">
        <v>-2978910.4687899998</v>
      </c>
      <c r="MBD17">
        <v>-2978910.4687899998</v>
      </c>
      <c r="MBE17">
        <v>-2978910.4687899998</v>
      </c>
      <c r="MBF17">
        <v>-5594838.1159699997</v>
      </c>
      <c r="MBG17">
        <v>-5594838.1159699997</v>
      </c>
      <c r="MBH17">
        <v>-5594838.1159699997</v>
      </c>
      <c r="MBI17">
        <v>-5594838.1159699997</v>
      </c>
      <c r="MBJ17">
        <v>-5594838.1159699997</v>
      </c>
      <c r="MBK17">
        <v>-5594838.1159699997</v>
      </c>
      <c r="MBL17">
        <v>-5594838.1159699997</v>
      </c>
      <c r="MBM17">
        <v>-5594838.1159699997</v>
      </c>
      <c r="MBN17">
        <v>-5594838.1159699997</v>
      </c>
      <c r="MBO17">
        <v>-5594838.1159699997</v>
      </c>
      <c r="MBP17">
        <v>-5594838.1159699997</v>
      </c>
      <c r="MBQ17">
        <v>-5594838.1159699997</v>
      </c>
      <c r="MBR17">
        <v>-5594838.1159699997</v>
      </c>
      <c r="MBS17">
        <v>-5594838.1159699997</v>
      </c>
      <c r="MBT17">
        <v>-5594838.1159699997</v>
      </c>
      <c r="MBU17">
        <v>-5594838.1159699997</v>
      </c>
      <c r="MBV17">
        <v>-5594838.1159699997</v>
      </c>
      <c r="MBW17">
        <v>-5594838.1159699997</v>
      </c>
      <c r="MBX17">
        <v>-5594838.1159699997</v>
      </c>
      <c r="MBY17">
        <v>-5594838.1159699997</v>
      </c>
      <c r="MBZ17">
        <v>-5594838.1159699997</v>
      </c>
      <c r="MCA17">
        <v>-5594838.1159699997</v>
      </c>
      <c r="MCB17">
        <v>-5594838.1159699997</v>
      </c>
      <c r="MCC17">
        <v>-5594838.1159699997</v>
      </c>
      <c r="MCD17">
        <v>-5594838.1159699997</v>
      </c>
      <c r="MCE17">
        <v>-5594838.1159699997</v>
      </c>
      <c r="MCF17">
        <v>-5594838.1159699997</v>
      </c>
      <c r="MCG17">
        <v>-5594838.1159699997</v>
      </c>
      <c r="MCH17">
        <v>-5594838.1159699997</v>
      </c>
      <c r="MCI17">
        <v>-5594838.1159699997</v>
      </c>
      <c r="MCJ17">
        <v>-5594838.1159699997</v>
      </c>
      <c r="MCK17">
        <v>-5594838.1159699997</v>
      </c>
      <c r="MCL17">
        <v>-5594838.1159699997</v>
      </c>
      <c r="MCM17">
        <v>-5594838.1159699997</v>
      </c>
      <c r="MCN17">
        <v>-5594838.1159699997</v>
      </c>
      <c r="MCO17">
        <v>-5594838.1159699997</v>
      </c>
      <c r="MCP17">
        <v>-5594838.1159699997</v>
      </c>
      <c r="MCQ17">
        <v>-5594838.1159699997</v>
      </c>
      <c r="MCR17">
        <v>-5594838.1159699997</v>
      </c>
      <c r="MCS17">
        <v>-5594838.1159699997</v>
      </c>
      <c r="MCT17">
        <v>-5594838.1159699997</v>
      </c>
      <c r="MCU17">
        <v>-5594838.1159699997</v>
      </c>
      <c r="MCV17">
        <v>-5594838.1159699997</v>
      </c>
      <c r="MCW17">
        <v>-5594838.1159699997</v>
      </c>
      <c r="MCX17">
        <v>-10826693.4103</v>
      </c>
      <c r="MCY17">
        <v>-10826693.4103</v>
      </c>
      <c r="MCZ17">
        <v>-10826693.4103</v>
      </c>
      <c r="MDA17">
        <v>-10826693.4103</v>
      </c>
      <c r="MDB17">
        <v>-10826693.4103</v>
      </c>
      <c r="MDC17">
        <v>-10826693.4103</v>
      </c>
      <c r="MDD17">
        <v>-10826693.4103</v>
      </c>
      <c r="MDE17">
        <v>-10826693.4103</v>
      </c>
      <c r="MDF17">
        <v>-10826693.4103</v>
      </c>
      <c r="MDG17">
        <v>-10826693.4103</v>
      </c>
      <c r="MDH17">
        <v>-10826693.4103</v>
      </c>
      <c r="MDI17">
        <v>-10826693.4103</v>
      </c>
      <c r="MDJ17">
        <v>-10826693.4103</v>
      </c>
      <c r="MDK17">
        <v>-10826693.4103</v>
      </c>
      <c r="MDL17">
        <v>-10826693.4103</v>
      </c>
      <c r="MDM17">
        <v>-10826693.4103</v>
      </c>
      <c r="MDN17">
        <v>-10826693.4103</v>
      </c>
      <c r="MDO17">
        <v>-10826693.4103</v>
      </c>
      <c r="MDP17">
        <v>-10826693.4103</v>
      </c>
      <c r="MDQ17">
        <v>-10826693.4103</v>
      </c>
      <c r="MDR17">
        <v>-10826693.4103</v>
      </c>
      <c r="MDS17">
        <v>-10826693.4103</v>
      </c>
      <c r="MDT17">
        <v>-10826693.4103</v>
      </c>
      <c r="MDU17">
        <v>-10826693.4103</v>
      </c>
      <c r="MDV17">
        <v>-10826693.4103</v>
      </c>
      <c r="MDW17">
        <v>-10826693.4103</v>
      </c>
      <c r="MDX17">
        <v>-10826693.4103</v>
      </c>
      <c r="MDY17">
        <v>-10826693.4103</v>
      </c>
      <c r="MDZ17">
        <v>-10826693.4103</v>
      </c>
      <c r="MEA17">
        <v>-10826693.4103</v>
      </c>
      <c r="MEB17">
        <v>-10826693.4103</v>
      </c>
      <c r="MEC17">
        <v>-10826693.4103</v>
      </c>
      <c r="MED17">
        <v>-10826693.4103</v>
      </c>
      <c r="MEE17">
        <v>-10826693.4103</v>
      </c>
      <c r="MEF17">
        <v>-10826693.4103</v>
      </c>
      <c r="MEG17">
        <v>-10826693.4103</v>
      </c>
      <c r="MEH17">
        <v>-10826693.4103</v>
      </c>
      <c r="MEI17">
        <v>-10826693.4103</v>
      </c>
      <c r="MEJ17">
        <v>-10826693.4103</v>
      </c>
      <c r="MEK17">
        <v>-10826693.4103</v>
      </c>
      <c r="MEL17">
        <v>-10826693.4103</v>
      </c>
      <c r="MEM17">
        <v>-10826693.4103</v>
      </c>
      <c r="MEN17">
        <v>-10826693.4103</v>
      </c>
      <c r="MEO17">
        <v>-10826693.4103</v>
      </c>
      <c r="MEP17">
        <v>-7034476.01939</v>
      </c>
      <c r="MEQ17">
        <v>-7034476.01939</v>
      </c>
      <c r="MER17">
        <v>-7034476.01939</v>
      </c>
      <c r="MES17">
        <v>-7034476.01939</v>
      </c>
      <c r="MET17">
        <v>-7034476.01939</v>
      </c>
      <c r="MEU17">
        <v>-7034476.01939</v>
      </c>
      <c r="MEV17">
        <v>-7034476.01939</v>
      </c>
      <c r="MEW17">
        <v>-7034476.01939</v>
      </c>
      <c r="MEX17">
        <v>-7034476.01939</v>
      </c>
      <c r="MEY17">
        <v>-7034476.01939</v>
      </c>
      <c r="MEZ17">
        <v>-7034476.01939</v>
      </c>
      <c r="MFA17">
        <v>-7034476.01939</v>
      </c>
      <c r="MFB17">
        <v>-7034476.01939</v>
      </c>
      <c r="MFC17">
        <v>-7034476.01939</v>
      </c>
      <c r="MFD17">
        <v>-7034476.01939</v>
      </c>
      <c r="MFE17">
        <v>-7034476.01939</v>
      </c>
      <c r="MFF17">
        <v>-7034476.01939</v>
      </c>
      <c r="MFG17">
        <v>-7034476.01939</v>
      </c>
      <c r="MFH17">
        <v>-7034476.01939</v>
      </c>
      <c r="MFI17">
        <v>-7034476.01939</v>
      </c>
      <c r="MFJ17">
        <v>-7034476.01939</v>
      </c>
      <c r="MFK17">
        <v>-7034476.01939</v>
      </c>
      <c r="MFL17">
        <v>-7034476.01939</v>
      </c>
      <c r="MFM17">
        <v>-7034476.01939</v>
      </c>
      <c r="MFN17">
        <v>-7034476.01939</v>
      </c>
      <c r="MFO17">
        <v>-7034476.01939</v>
      </c>
      <c r="MFP17">
        <v>-7034476.01939</v>
      </c>
      <c r="MFQ17">
        <v>-7034476.01939</v>
      </c>
      <c r="MFR17">
        <v>-7034476.01939</v>
      </c>
      <c r="MFS17">
        <v>-7034476.01939</v>
      </c>
      <c r="MFT17">
        <v>-7034476.01939</v>
      </c>
      <c r="MFU17">
        <v>-7034476.01939</v>
      </c>
      <c r="MFV17">
        <v>-7034476.01939</v>
      </c>
      <c r="MFW17">
        <v>-7034476.01939</v>
      </c>
      <c r="MFX17">
        <v>-7034476.01939</v>
      </c>
      <c r="MFY17">
        <v>-7034476.01939</v>
      </c>
      <c r="MFZ17">
        <v>-7034476.01939</v>
      </c>
      <c r="MGA17">
        <v>-7034476.01939</v>
      </c>
      <c r="MGB17">
        <v>-7034476.01939</v>
      </c>
      <c r="MGC17">
        <v>-7034476.01939</v>
      </c>
      <c r="MGD17">
        <v>-7034476.01939</v>
      </c>
      <c r="MGE17">
        <v>-7034476.01939</v>
      </c>
      <c r="MGF17">
        <v>-7034476.01939</v>
      </c>
      <c r="MGG17">
        <v>-7034476.01939</v>
      </c>
      <c r="MGH17">
        <v>-13211795.040999999</v>
      </c>
      <c r="MGI17">
        <v>-13211795.040999999</v>
      </c>
      <c r="MGJ17">
        <v>-13211795.040999999</v>
      </c>
      <c r="MGK17">
        <v>-13211795.040999999</v>
      </c>
      <c r="MGL17">
        <v>-13211795.040999999</v>
      </c>
      <c r="MGM17">
        <v>-13211795.040999999</v>
      </c>
      <c r="MGN17">
        <v>-13211795.040999999</v>
      </c>
      <c r="MGO17">
        <v>-13211795.040999999</v>
      </c>
      <c r="MGP17">
        <v>-13211795.040999999</v>
      </c>
      <c r="MGQ17">
        <v>-13211795.040999999</v>
      </c>
      <c r="MGR17">
        <v>-13211795.040999999</v>
      </c>
      <c r="MGS17">
        <v>-13211795.040999999</v>
      </c>
      <c r="MGT17">
        <v>-13211795.040999999</v>
      </c>
      <c r="MGU17">
        <v>-13211795.040999999</v>
      </c>
      <c r="MGV17">
        <v>-13211795.040999999</v>
      </c>
      <c r="MGW17">
        <v>-13211795.040999999</v>
      </c>
      <c r="MGX17">
        <v>-13211795.040999999</v>
      </c>
      <c r="MGY17">
        <v>-13211795.040999999</v>
      </c>
      <c r="MGZ17">
        <v>-13211795.040999999</v>
      </c>
      <c r="MHA17">
        <v>-13211795.040999999</v>
      </c>
      <c r="MHB17">
        <v>-13211795.040999999</v>
      </c>
      <c r="MHC17">
        <v>-13211795.040999999</v>
      </c>
      <c r="MHD17">
        <v>-13211795.040999999</v>
      </c>
      <c r="MHE17">
        <v>-13211795.040999999</v>
      </c>
      <c r="MHF17">
        <v>-13211795.040999999</v>
      </c>
      <c r="MHG17">
        <v>-13211795.040999999</v>
      </c>
      <c r="MHH17">
        <v>-13211795.040999999</v>
      </c>
      <c r="MHI17">
        <v>-13211795.040999999</v>
      </c>
      <c r="MHJ17">
        <v>-13211795.040999999</v>
      </c>
      <c r="MHK17">
        <v>-13211795.040999999</v>
      </c>
      <c r="MHL17">
        <v>-13211795.040999999</v>
      </c>
      <c r="MHM17">
        <v>-13211795.040999999</v>
      </c>
      <c r="MHN17">
        <v>-13211795.040999999</v>
      </c>
      <c r="MHO17">
        <v>-13211795.040999999</v>
      </c>
      <c r="MHP17">
        <v>-13211795.040999999</v>
      </c>
      <c r="MHQ17">
        <v>-13211795.040999999</v>
      </c>
      <c r="MHR17">
        <v>-13211795.040999999</v>
      </c>
      <c r="MHS17">
        <v>-13211795.040999999</v>
      </c>
      <c r="MHT17">
        <v>-13211795.040999999</v>
      </c>
      <c r="MHU17">
        <v>-13211795.040999999</v>
      </c>
      <c r="MHV17">
        <v>-13211795.040999999</v>
      </c>
      <c r="MHW17">
        <v>-13211795.040999999</v>
      </c>
      <c r="MHX17">
        <v>-13211795.040999999</v>
      </c>
      <c r="MHY17">
        <v>-13211795.040999999</v>
      </c>
      <c r="MHZ17">
        <v>-25566433.0843</v>
      </c>
      <c r="MIA17">
        <v>-25566433.0843</v>
      </c>
      <c r="MIB17">
        <v>-25566433.0843</v>
      </c>
      <c r="MIC17">
        <v>-25566433.0843</v>
      </c>
      <c r="MID17">
        <v>-25566433.0843</v>
      </c>
      <c r="MIE17">
        <v>-25566433.0843</v>
      </c>
      <c r="MIF17">
        <v>-25566433.0843</v>
      </c>
      <c r="MIG17">
        <v>-25566433.0843</v>
      </c>
      <c r="MIH17">
        <v>-25566433.0843</v>
      </c>
      <c r="MII17">
        <v>-25566433.0843</v>
      </c>
      <c r="MIJ17">
        <v>-25566433.0843</v>
      </c>
      <c r="MIK17">
        <v>-25566433.0843</v>
      </c>
      <c r="MIL17">
        <v>-25566433.0843</v>
      </c>
      <c r="MIM17">
        <v>-25566433.0843</v>
      </c>
      <c r="MIN17">
        <v>-25566433.0843</v>
      </c>
      <c r="MIO17">
        <v>-25566433.0843</v>
      </c>
      <c r="MIP17">
        <v>-25566433.0843</v>
      </c>
      <c r="MIQ17">
        <v>-25566433.0843</v>
      </c>
      <c r="MIR17">
        <v>-25566433.0843</v>
      </c>
      <c r="MIS17">
        <v>-25566433.0843</v>
      </c>
      <c r="MIT17">
        <v>-25566433.0843</v>
      </c>
      <c r="MIU17">
        <v>-25566433.0843</v>
      </c>
      <c r="MIV17">
        <v>-25566433.0843</v>
      </c>
      <c r="MIW17">
        <v>-25566433.0843</v>
      </c>
      <c r="MIX17">
        <v>-25566433.0843</v>
      </c>
      <c r="MIY17">
        <v>-25566433.0843</v>
      </c>
      <c r="MIZ17">
        <v>-25566433.0843</v>
      </c>
      <c r="MJA17">
        <v>-25566433.0843</v>
      </c>
      <c r="MJB17">
        <v>-25566433.0843</v>
      </c>
      <c r="MJC17">
        <v>-25566433.0843</v>
      </c>
      <c r="MJD17">
        <v>-25566433.0843</v>
      </c>
      <c r="MJE17">
        <v>-25566433.0843</v>
      </c>
      <c r="MJF17">
        <v>-25566433.0843</v>
      </c>
      <c r="MJG17">
        <v>-25566433.0843</v>
      </c>
      <c r="MJH17">
        <v>-25566433.0843</v>
      </c>
      <c r="MJI17">
        <v>-25566433.0843</v>
      </c>
      <c r="MJJ17">
        <v>-25566433.0843</v>
      </c>
      <c r="MJK17">
        <v>-25566433.0843</v>
      </c>
      <c r="MJL17">
        <v>-25566433.0843</v>
      </c>
      <c r="MJM17">
        <v>-25566433.0843</v>
      </c>
      <c r="MJN17">
        <v>-25566433.0843</v>
      </c>
      <c r="MJO17">
        <v>-25566433.0843</v>
      </c>
      <c r="MJP17">
        <v>-25566433.0843</v>
      </c>
      <c r="MJQ17">
        <v>-25566433.0843</v>
      </c>
      <c r="MJR17">
        <v>-14358439.8477</v>
      </c>
      <c r="MJS17">
        <v>-14358439.8477</v>
      </c>
      <c r="MJT17">
        <v>-14358439.8477</v>
      </c>
      <c r="MJU17">
        <v>-14358439.8477</v>
      </c>
      <c r="MJV17">
        <v>-14358439.8477</v>
      </c>
      <c r="MJW17">
        <v>-14358439.8477</v>
      </c>
      <c r="MJX17">
        <v>-14358439.8477</v>
      </c>
      <c r="MJY17">
        <v>-14358439.8477</v>
      </c>
      <c r="MJZ17">
        <v>-14358439.8477</v>
      </c>
      <c r="MKA17">
        <v>-14358439.8477</v>
      </c>
      <c r="MKB17">
        <v>-14358439.8477</v>
      </c>
      <c r="MKC17">
        <v>-14365334.211200001</v>
      </c>
      <c r="MKD17">
        <v>-14365334.211200001</v>
      </c>
      <c r="MKE17">
        <v>-14365334.211200001</v>
      </c>
      <c r="MKF17">
        <v>-14365334.211200001</v>
      </c>
      <c r="MKG17">
        <v>-14365334.211200001</v>
      </c>
      <c r="MKH17">
        <v>-14365334.211200001</v>
      </c>
      <c r="MKI17">
        <v>-14365334.211200001</v>
      </c>
      <c r="MKJ17">
        <v>-14365334.211200001</v>
      </c>
      <c r="MKK17">
        <v>-14365334.211200001</v>
      </c>
      <c r="MKL17">
        <v>-14365334.211200001</v>
      </c>
      <c r="MKM17">
        <v>-14365334.211200001</v>
      </c>
      <c r="MKN17">
        <v>-14358439.8477</v>
      </c>
      <c r="MKO17">
        <v>-14358439.8477</v>
      </c>
      <c r="MKP17">
        <v>-14358439.8477</v>
      </c>
      <c r="MKQ17">
        <v>-14358439.8477</v>
      </c>
      <c r="MKR17">
        <v>-14358439.8477</v>
      </c>
      <c r="MKS17">
        <v>-14358439.8477</v>
      </c>
      <c r="MKT17">
        <v>-14358439.8477</v>
      </c>
      <c r="MKU17">
        <v>-14358439.8477</v>
      </c>
      <c r="MKV17">
        <v>-14358439.8477</v>
      </c>
      <c r="MKW17">
        <v>-14358439.8477</v>
      </c>
      <c r="MKX17">
        <v>-14358439.8477</v>
      </c>
      <c r="MKY17">
        <v>-14365334.211200001</v>
      </c>
      <c r="MKZ17">
        <v>-14365334.211200001</v>
      </c>
      <c r="MLA17">
        <v>-14365334.211200001</v>
      </c>
      <c r="MLB17">
        <v>-14365334.211200001</v>
      </c>
      <c r="MLC17">
        <v>-14365334.211200001</v>
      </c>
      <c r="MLD17">
        <v>-14365334.211200001</v>
      </c>
      <c r="MLE17">
        <v>-14365334.211200001</v>
      </c>
      <c r="MLF17">
        <v>-14365334.211200001</v>
      </c>
      <c r="MLG17">
        <v>-14365334.211200001</v>
      </c>
      <c r="MLH17">
        <v>-14365334.211200001</v>
      </c>
      <c r="MLI17">
        <v>-14365334.211200001</v>
      </c>
      <c r="MLJ17">
        <v>-29299733.356600001</v>
      </c>
      <c r="MLK17">
        <v>-29299733.356600001</v>
      </c>
      <c r="MLL17">
        <v>-29299733.356600001</v>
      </c>
      <c r="MLM17">
        <v>-29299733.356600001</v>
      </c>
      <c r="MLN17">
        <v>-29299733.356600001</v>
      </c>
      <c r="MLO17">
        <v>-29299733.356600001</v>
      </c>
      <c r="MLP17">
        <v>-29299733.356600001</v>
      </c>
      <c r="MLQ17">
        <v>-29299733.356600001</v>
      </c>
      <c r="MLR17">
        <v>-29299733.356600001</v>
      </c>
      <c r="MLS17">
        <v>-29299733.356600001</v>
      </c>
      <c r="MLT17">
        <v>-29299733.356600001</v>
      </c>
      <c r="MLU17">
        <v>-29312970.8189</v>
      </c>
      <c r="MLV17">
        <v>-29312970.8189</v>
      </c>
      <c r="MLW17">
        <v>-29312970.8189</v>
      </c>
      <c r="MLX17">
        <v>-29312970.8189</v>
      </c>
      <c r="MLY17">
        <v>-29312970.8189</v>
      </c>
      <c r="MLZ17">
        <v>-29312970.8189</v>
      </c>
      <c r="MMA17">
        <v>-29312970.8189</v>
      </c>
      <c r="MMB17">
        <v>-29312970.8189</v>
      </c>
      <c r="MMC17">
        <v>-29312970.8189</v>
      </c>
      <c r="MMD17">
        <v>-29312970.8189</v>
      </c>
      <c r="MME17">
        <v>-29312970.8189</v>
      </c>
      <c r="MMF17">
        <v>-29299733.356600001</v>
      </c>
      <c r="MMG17">
        <v>-29299733.356600001</v>
      </c>
      <c r="MMH17">
        <v>-29299733.356600001</v>
      </c>
      <c r="MMI17">
        <v>-29299733.356600001</v>
      </c>
      <c r="MMJ17">
        <v>-29299733.356600001</v>
      </c>
      <c r="MMK17">
        <v>-29299733.356600001</v>
      </c>
      <c r="MML17">
        <v>-29299733.356600001</v>
      </c>
      <c r="MMM17">
        <v>-29299733.356600001</v>
      </c>
      <c r="MMN17">
        <v>-29299733.356600001</v>
      </c>
      <c r="MMO17">
        <v>-29299733.356600001</v>
      </c>
      <c r="MMP17">
        <v>-29299733.356600001</v>
      </c>
      <c r="MMQ17">
        <v>-29312970.8189</v>
      </c>
      <c r="MMR17">
        <v>-29312970.8189</v>
      </c>
      <c r="MMS17">
        <v>-29312970.8189</v>
      </c>
      <c r="MMT17">
        <v>-29312970.8189</v>
      </c>
      <c r="MMU17">
        <v>-29312970.8189</v>
      </c>
      <c r="MMV17">
        <v>-29312970.8189</v>
      </c>
      <c r="MMW17">
        <v>-29312970.8189</v>
      </c>
      <c r="MMX17">
        <v>-29312970.8189</v>
      </c>
      <c r="MMY17">
        <v>-29312970.8189</v>
      </c>
      <c r="MMZ17">
        <v>-29312970.8189</v>
      </c>
      <c r="MNA17">
        <v>-29312970.8189</v>
      </c>
      <c r="MNB17">
        <v>-60294440.020000003</v>
      </c>
      <c r="MNC17">
        <v>-60294440.020000003</v>
      </c>
      <c r="MND17">
        <v>-60294440.020000003</v>
      </c>
      <c r="MNE17">
        <v>-60294440.020000003</v>
      </c>
      <c r="MNF17">
        <v>-60294440.020000003</v>
      </c>
      <c r="MNG17">
        <v>-60294440.020000003</v>
      </c>
      <c r="MNH17">
        <v>-60294440.020000003</v>
      </c>
      <c r="MNI17">
        <v>-60294440.020000003</v>
      </c>
      <c r="MNJ17">
        <v>-60294440.020000003</v>
      </c>
      <c r="MNK17">
        <v>-60294440.020000003</v>
      </c>
      <c r="MNL17">
        <v>-60294440.020000003</v>
      </c>
      <c r="MNM17">
        <v>-60320363.679700002</v>
      </c>
      <c r="MNN17">
        <v>-60320363.679700002</v>
      </c>
      <c r="MNO17">
        <v>-60320363.679700002</v>
      </c>
      <c r="MNP17">
        <v>-60320363.679700002</v>
      </c>
      <c r="MNQ17">
        <v>-60320363.679700002</v>
      </c>
      <c r="MNR17">
        <v>-60320363.679700002</v>
      </c>
      <c r="MNS17">
        <v>-60320363.679700002</v>
      </c>
      <c r="MNT17">
        <v>-60320363.679700002</v>
      </c>
      <c r="MNU17">
        <v>-60320363.679700002</v>
      </c>
      <c r="MNV17">
        <v>-60320363.679700002</v>
      </c>
      <c r="MNW17">
        <v>-60320363.679700002</v>
      </c>
      <c r="MNX17">
        <v>-60294440.020000003</v>
      </c>
      <c r="MNY17">
        <v>-60294440.020000003</v>
      </c>
      <c r="MNZ17">
        <v>-60294440.020000003</v>
      </c>
      <c r="MOA17">
        <v>-60294440.020000003</v>
      </c>
      <c r="MOB17">
        <v>-60294440.020000003</v>
      </c>
      <c r="MOC17">
        <v>-60294440.020000003</v>
      </c>
      <c r="MOD17">
        <v>-60294440.020000003</v>
      </c>
      <c r="MOE17">
        <v>-60294440.020000003</v>
      </c>
      <c r="MOF17">
        <v>-60294440.020000003</v>
      </c>
      <c r="MOG17">
        <v>-60294440.020000003</v>
      </c>
      <c r="MOH17">
        <v>-60294440.020000003</v>
      </c>
      <c r="MOI17">
        <v>-60320363.679700002</v>
      </c>
      <c r="MOJ17">
        <v>-60320363.679700002</v>
      </c>
      <c r="MOK17">
        <v>-60320363.679700002</v>
      </c>
      <c r="MOL17">
        <v>-60320363.679700002</v>
      </c>
      <c r="MOM17">
        <v>-60320363.679700002</v>
      </c>
      <c r="MON17">
        <v>-60320363.679700002</v>
      </c>
      <c r="MOO17">
        <v>-60320363.679700002</v>
      </c>
      <c r="MOP17">
        <v>-60320363.679700002</v>
      </c>
      <c r="MOQ17">
        <v>-60320363.679700002</v>
      </c>
      <c r="MOR17">
        <v>-60320363.679700002</v>
      </c>
      <c r="MOS17">
        <v>-60320363.679700002</v>
      </c>
      <c r="MOT17">
        <v>16270248.390799999</v>
      </c>
      <c r="MOU17">
        <v>16270248.390799999</v>
      </c>
      <c r="MOV17">
        <v>16270248.390799999</v>
      </c>
      <c r="MOW17">
        <v>16270248.390799999</v>
      </c>
      <c r="MOX17">
        <v>16270248.390799999</v>
      </c>
      <c r="MOY17">
        <v>16270248.390799999</v>
      </c>
      <c r="MOZ17">
        <v>16270248.390799999</v>
      </c>
      <c r="MPA17">
        <v>16270248.390799999</v>
      </c>
      <c r="MPB17">
        <v>16270248.390799999</v>
      </c>
      <c r="MPC17">
        <v>16270248.390799999</v>
      </c>
      <c r="MPD17">
        <v>16270248.390799999</v>
      </c>
      <c r="MPE17">
        <v>22771552.174199998</v>
      </c>
      <c r="MPF17">
        <v>22771552.174199998</v>
      </c>
      <c r="MPG17">
        <v>22771552.174199998</v>
      </c>
      <c r="MPH17">
        <v>22771552.174199998</v>
      </c>
      <c r="MPI17">
        <v>22771552.174199998</v>
      </c>
      <c r="MPJ17">
        <v>22771552.174199998</v>
      </c>
      <c r="MPK17">
        <v>22771552.174199998</v>
      </c>
      <c r="MPL17">
        <v>22771552.174199998</v>
      </c>
      <c r="MPM17">
        <v>22771552.174199998</v>
      </c>
      <c r="MPN17">
        <v>22771552.174199998</v>
      </c>
      <c r="MPO17">
        <v>22771552.174199998</v>
      </c>
      <c r="MPP17">
        <v>16270248.390799999</v>
      </c>
      <c r="MPQ17">
        <v>16270248.390799999</v>
      </c>
      <c r="MPR17">
        <v>16270248.390799999</v>
      </c>
      <c r="MPS17">
        <v>16270248.390799999</v>
      </c>
      <c r="MPT17">
        <v>16270248.390799999</v>
      </c>
      <c r="MPU17">
        <v>16270248.390799999</v>
      </c>
      <c r="MPV17">
        <v>16270248.390799999</v>
      </c>
      <c r="MPW17">
        <v>16270248.390799999</v>
      </c>
      <c r="MPX17">
        <v>16270248.390799999</v>
      </c>
      <c r="MPY17">
        <v>16270248.390799999</v>
      </c>
      <c r="MPZ17">
        <v>16270248.390799999</v>
      </c>
      <c r="MQA17">
        <v>22771552.174199998</v>
      </c>
      <c r="MQB17">
        <v>22771552.174199998</v>
      </c>
      <c r="MQC17">
        <v>22771552.174199998</v>
      </c>
      <c r="MQD17">
        <v>22771552.174199998</v>
      </c>
      <c r="MQE17">
        <v>22771552.174199998</v>
      </c>
      <c r="MQF17">
        <v>22771552.174199998</v>
      </c>
      <c r="MQG17">
        <v>22771552.174199998</v>
      </c>
      <c r="MQH17">
        <v>22771552.174199998</v>
      </c>
      <c r="MQI17">
        <v>22771552.174199998</v>
      </c>
      <c r="MQJ17">
        <v>22771552.174199998</v>
      </c>
      <c r="MQK17">
        <v>22771552.174199998</v>
      </c>
      <c r="MQL17">
        <v>34581138.9564</v>
      </c>
      <c r="MQM17">
        <v>34581138.9564</v>
      </c>
      <c r="MQN17">
        <v>34581138.9564</v>
      </c>
      <c r="MQO17">
        <v>34581138.9564</v>
      </c>
      <c r="MQP17">
        <v>34581138.9564</v>
      </c>
      <c r="MQQ17">
        <v>34581138.9564</v>
      </c>
      <c r="MQR17">
        <v>34581138.9564</v>
      </c>
      <c r="MQS17">
        <v>34581138.9564</v>
      </c>
      <c r="MQT17">
        <v>34581138.9564</v>
      </c>
      <c r="MQU17">
        <v>34581138.9564</v>
      </c>
      <c r="MQV17">
        <v>34581138.9564</v>
      </c>
      <c r="MQW17">
        <v>47063910.292900003</v>
      </c>
      <c r="MQX17">
        <v>47063910.292900003</v>
      </c>
      <c r="MQY17">
        <v>47063910.292900003</v>
      </c>
      <c r="MQZ17">
        <v>47063910.292900003</v>
      </c>
      <c r="MRA17">
        <v>47063910.292900003</v>
      </c>
      <c r="MRB17">
        <v>47063910.292900003</v>
      </c>
      <c r="MRC17">
        <v>47063910.292900003</v>
      </c>
      <c r="MRD17">
        <v>47063910.292900003</v>
      </c>
      <c r="MRE17">
        <v>47063910.292900003</v>
      </c>
      <c r="MRF17">
        <v>47063910.292900003</v>
      </c>
      <c r="MRG17">
        <v>47063910.292900003</v>
      </c>
      <c r="MRH17">
        <v>34581138.9564</v>
      </c>
      <c r="MRI17">
        <v>34581138.9564</v>
      </c>
      <c r="MRJ17">
        <v>34581138.9564</v>
      </c>
      <c r="MRK17">
        <v>34581138.9564</v>
      </c>
      <c r="MRL17">
        <v>34581138.9564</v>
      </c>
      <c r="MRM17">
        <v>34581138.9564</v>
      </c>
      <c r="MRN17">
        <v>34581138.9564</v>
      </c>
      <c r="MRO17">
        <v>34581138.9564</v>
      </c>
      <c r="MRP17">
        <v>34581138.9564</v>
      </c>
      <c r="MRQ17">
        <v>34581138.9564</v>
      </c>
      <c r="MRR17">
        <v>34581138.9564</v>
      </c>
      <c r="MRS17">
        <v>47063910.292900003</v>
      </c>
      <c r="MRT17">
        <v>47063910.292900003</v>
      </c>
      <c r="MRU17">
        <v>47063910.292900003</v>
      </c>
      <c r="MRV17">
        <v>47063910.292900003</v>
      </c>
      <c r="MRW17">
        <v>47063910.292900003</v>
      </c>
      <c r="MRX17">
        <v>47063910.292900003</v>
      </c>
      <c r="MRY17">
        <v>47063910.292900003</v>
      </c>
      <c r="MRZ17">
        <v>47063910.292900003</v>
      </c>
      <c r="MSA17">
        <v>47063910.292900003</v>
      </c>
      <c r="MSB17">
        <v>47063910.292900003</v>
      </c>
      <c r="MSC17">
        <v>47063910.292900003</v>
      </c>
      <c r="MSD17">
        <v>73309947.478499994</v>
      </c>
      <c r="MSE17">
        <v>73309947.478499994</v>
      </c>
      <c r="MSF17">
        <v>73309947.478499994</v>
      </c>
      <c r="MSG17">
        <v>73309947.478499994</v>
      </c>
      <c r="MSH17">
        <v>73309947.478499994</v>
      </c>
      <c r="MSI17">
        <v>73309947.478499994</v>
      </c>
      <c r="MSJ17">
        <v>73309947.478499994</v>
      </c>
      <c r="MSK17">
        <v>73309947.478499994</v>
      </c>
      <c r="MSL17">
        <v>73309947.478499994</v>
      </c>
      <c r="MSM17">
        <v>73309947.478499994</v>
      </c>
      <c r="MSN17">
        <v>73309947.478499994</v>
      </c>
      <c r="MSO17">
        <v>97755653.921399996</v>
      </c>
      <c r="MSP17">
        <v>97755653.921399996</v>
      </c>
      <c r="MSQ17">
        <v>97755653.921399996</v>
      </c>
      <c r="MSR17">
        <v>97755653.921399996</v>
      </c>
      <c r="MSS17">
        <v>97755653.921399996</v>
      </c>
      <c r="MST17">
        <v>97755653.921399996</v>
      </c>
      <c r="MSU17">
        <v>97755653.921399996</v>
      </c>
      <c r="MSV17">
        <v>97755653.921399996</v>
      </c>
      <c r="MSW17">
        <v>97755653.921399996</v>
      </c>
      <c r="MSX17">
        <v>97755653.921399996</v>
      </c>
      <c r="MSY17">
        <v>97755653.921399996</v>
      </c>
      <c r="MSZ17">
        <v>73309947.478499994</v>
      </c>
      <c r="MTA17">
        <v>73309947.478499994</v>
      </c>
      <c r="MTB17">
        <v>73309947.478499994</v>
      </c>
      <c r="MTC17">
        <v>73309947.478499994</v>
      </c>
      <c r="MTD17">
        <v>73309947.478499994</v>
      </c>
      <c r="MTE17">
        <v>73309947.478499994</v>
      </c>
      <c r="MTF17">
        <v>73309947.478499994</v>
      </c>
      <c r="MTG17">
        <v>73309947.478499994</v>
      </c>
      <c r="MTH17">
        <v>73309947.478499994</v>
      </c>
      <c r="MTI17">
        <v>73309947.478499994</v>
      </c>
      <c r="MTJ17">
        <v>73309947.478499994</v>
      </c>
      <c r="MTK17">
        <v>97755653.921399996</v>
      </c>
      <c r="MTL17">
        <v>97755653.921399996</v>
      </c>
      <c r="MTM17">
        <v>97755653.921399996</v>
      </c>
      <c r="MTN17">
        <v>97755653.921399996</v>
      </c>
      <c r="MTO17">
        <v>97755653.921399996</v>
      </c>
      <c r="MTP17">
        <v>97755653.921399996</v>
      </c>
      <c r="MTQ17">
        <v>97755653.921399996</v>
      </c>
      <c r="MTR17">
        <v>97755653.921399996</v>
      </c>
      <c r="MTS17">
        <v>97755653.921399996</v>
      </c>
      <c r="MTT17">
        <v>97755653.921399996</v>
      </c>
      <c r="MTU17">
        <v>97755653.921399996</v>
      </c>
      <c r="MTV17">
        <v>8508229.5681500006</v>
      </c>
      <c r="MTW17">
        <v>8508229.5681500006</v>
      </c>
      <c r="MTX17">
        <v>8508229.5681500006</v>
      </c>
      <c r="MTY17">
        <v>8508229.5681500006</v>
      </c>
      <c r="MTZ17">
        <v>8508229.5681500006</v>
      </c>
      <c r="MUA17">
        <v>8508229.5681500006</v>
      </c>
      <c r="MUB17">
        <v>8508229.5681500006</v>
      </c>
      <c r="MUC17">
        <v>8508229.5681500006</v>
      </c>
      <c r="MUD17">
        <v>8508229.5681500006</v>
      </c>
      <c r="MUE17">
        <v>8508229.5681500006</v>
      </c>
      <c r="MUF17">
        <v>8508229.5681500006</v>
      </c>
      <c r="MUG17">
        <v>8640078.1082000006</v>
      </c>
      <c r="MUH17">
        <v>8640078.1082000006</v>
      </c>
      <c r="MUI17">
        <v>8640078.1082000006</v>
      </c>
      <c r="MUJ17">
        <v>8640078.1082000006</v>
      </c>
      <c r="MUK17">
        <v>8640078.1082000006</v>
      </c>
      <c r="MUL17">
        <v>8640078.1082000006</v>
      </c>
      <c r="MUM17">
        <v>8640078.1082000006</v>
      </c>
      <c r="MUN17">
        <v>8640078.1082000006</v>
      </c>
      <c r="MUO17">
        <v>8640078.1082000006</v>
      </c>
      <c r="MUP17">
        <v>8640078.1082000006</v>
      </c>
      <c r="MUQ17">
        <v>8640078.1082000006</v>
      </c>
      <c r="MUR17">
        <v>8508229.5681500006</v>
      </c>
      <c r="MUS17">
        <v>8508229.5681500006</v>
      </c>
      <c r="MUT17">
        <v>8508229.5681500006</v>
      </c>
      <c r="MUU17">
        <v>8508229.5681500006</v>
      </c>
      <c r="MUV17">
        <v>8508229.5681500006</v>
      </c>
      <c r="MUW17">
        <v>8508229.5681500006</v>
      </c>
      <c r="MUX17">
        <v>8508229.5681500006</v>
      </c>
      <c r="MUY17">
        <v>8508229.5681500006</v>
      </c>
      <c r="MUZ17">
        <v>8508229.5681500006</v>
      </c>
      <c r="MVA17">
        <v>8508229.5681500006</v>
      </c>
      <c r="MVB17">
        <v>8508229.5681500006</v>
      </c>
      <c r="MVC17">
        <v>8640078.1082000006</v>
      </c>
      <c r="MVD17">
        <v>8640078.1082000006</v>
      </c>
      <c r="MVE17">
        <v>8640078.1082000006</v>
      </c>
      <c r="MVF17">
        <v>8640078.1082000006</v>
      </c>
      <c r="MVG17">
        <v>8640078.1082000006</v>
      </c>
      <c r="MVH17">
        <v>8640078.1082000006</v>
      </c>
      <c r="MVI17">
        <v>8640078.1082000006</v>
      </c>
      <c r="MVJ17">
        <v>8640078.1082000006</v>
      </c>
      <c r="MVK17">
        <v>8640078.1082000006</v>
      </c>
      <c r="MVL17">
        <v>8640078.1082000006</v>
      </c>
      <c r="MVM17">
        <v>8640078.1082000006</v>
      </c>
      <c r="MVN17">
        <v>23368209.3345</v>
      </c>
      <c r="MVO17">
        <v>23368209.3345</v>
      </c>
      <c r="MVP17">
        <v>23368209.3345</v>
      </c>
      <c r="MVQ17">
        <v>23368209.3345</v>
      </c>
      <c r="MVR17">
        <v>23368209.3345</v>
      </c>
      <c r="MVS17">
        <v>23368209.3345</v>
      </c>
      <c r="MVT17">
        <v>23368209.3345</v>
      </c>
      <c r="MVU17">
        <v>23368209.3345</v>
      </c>
      <c r="MVV17">
        <v>23368209.3345</v>
      </c>
      <c r="MVW17">
        <v>23368209.3345</v>
      </c>
      <c r="MVX17">
        <v>23368209.3345</v>
      </c>
      <c r="MVY17">
        <v>23621363.967999998</v>
      </c>
      <c r="MVZ17">
        <v>23621363.967999998</v>
      </c>
      <c r="MWA17">
        <v>23621363.967999998</v>
      </c>
      <c r="MWB17">
        <v>23621363.967999998</v>
      </c>
      <c r="MWC17">
        <v>23621363.967999998</v>
      </c>
      <c r="MWD17">
        <v>23621363.967999998</v>
      </c>
      <c r="MWE17">
        <v>23621363.967999998</v>
      </c>
      <c r="MWF17">
        <v>23621363.967999998</v>
      </c>
      <c r="MWG17">
        <v>23621363.967999998</v>
      </c>
      <c r="MWH17">
        <v>23621363.967999998</v>
      </c>
      <c r="MWI17">
        <v>23621363.967999998</v>
      </c>
      <c r="MWJ17">
        <v>23368209.3345</v>
      </c>
      <c r="MWK17">
        <v>23368209.3345</v>
      </c>
      <c r="MWL17">
        <v>23368209.3345</v>
      </c>
      <c r="MWM17">
        <v>23368209.3345</v>
      </c>
      <c r="MWN17">
        <v>23368209.3345</v>
      </c>
      <c r="MWO17">
        <v>23368209.3345</v>
      </c>
      <c r="MWP17">
        <v>23368209.3345</v>
      </c>
      <c r="MWQ17">
        <v>23368209.3345</v>
      </c>
      <c r="MWR17">
        <v>23368209.3345</v>
      </c>
      <c r="MWS17">
        <v>23368209.3345</v>
      </c>
      <c r="MWT17">
        <v>23368209.3345</v>
      </c>
      <c r="MWU17">
        <v>23621363.967999998</v>
      </c>
      <c r="MWV17">
        <v>23621363.967999998</v>
      </c>
      <c r="MWW17">
        <v>23621363.967999998</v>
      </c>
      <c r="MWX17">
        <v>23621363.967999998</v>
      </c>
      <c r="MWY17">
        <v>23621363.967999998</v>
      </c>
      <c r="MWZ17">
        <v>23621363.967999998</v>
      </c>
      <c r="MXA17">
        <v>23621363.967999998</v>
      </c>
      <c r="MXB17">
        <v>23621363.967999998</v>
      </c>
      <c r="MXC17">
        <v>23621363.967999998</v>
      </c>
      <c r="MXD17">
        <v>23621363.967999998</v>
      </c>
      <c r="MXE17">
        <v>23621363.967999998</v>
      </c>
      <c r="MXF17">
        <v>56327722.595700003</v>
      </c>
      <c r="MXG17">
        <v>56327722.595700003</v>
      </c>
      <c r="MXH17">
        <v>56327722.595700003</v>
      </c>
      <c r="MXI17">
        <v>56327722.595700003</v>
      </c>
      <c r="MXJ17">
        <v>56327722.595700003</v>
      </c>
      <c r="MXK17">
        <v>56327722.595700003</v>
      </c>
      <c r="MXL17">
        <v>56327722.595700003</v>
      </c>
      <c r="MXM17">
        <v>56327722.595700003</v>
      </c>
      <c r="MXN17">
        <v>56327722.595700003</v>
      </c>
      <c r="MXO17">
        <v>56327722.595700003</v>
      </c>
      <c r="MXP17">
        <v>56327722.595700003</v>
      </c>
      <c r="MXQ17">
        <v>56823489.416000001</v>
      </c>
      <c r="MXR17">
        <v>56823489.416000001</v>
      </c>
      <c r="MXS17">
        <v>56823489.416000001</v>
      </c>
      <c r="MXT17">
        <v>56823489.416000001</v>
      </c>
      <c r="MXU17">
        <v>56823489.416000001</v>
      </c>
      <c r="MXV17">
        <v>56823489.416000001</v>
      </c>
      <c r="MXW17">
        <v>56823489.416000001</v>
      </c>
      <c r="MXX17">
        <v>56823489.416000001</v>
      </c>
      <c r="MXY17">
        <v>56823489.416000001</v>
      </c>
      <c r="MXZ17">
        <v>56823489.416000001</v>
      </c>
      <c r="MYA17">
        <v>56823489.416000001</v>
      </c>
      <c r="MYB17">
        <v>56327722.595700003</v>
      </c>
      <c r="MYC17">
        <v>56327722.595700003</v>
      </c>
      <c r="MYD17">
        <v>56327722.595700003</v>
      </c>
      <c r="MYE17">
        <v>56327722.595700003</v>
      </c>
      <c r="MYF17">
        <v>56327722.595700003</v>
      </c>
      <c r="MYG17">
        <v>56327722.595700003</v>
      </c>
      <c r="MYH17">
        <v>56327722.595700003</v>
      </c>
      <c r="MYI17">
        <v>56327722.595700003</v>
      </c>
      <c r="MYJ17">
        <v>56327722.595700003</v>
      </c>
      <c r="MYK17">
        <v>56327722.595700003</v>
      </c>
      <c r="MYL17">
        <v>56327722.595700003</v>
      </c>
      <c r="MYM17">
        <v>56823489.416000001</v>
      </c>
      <c r="MYN17">
        <v>56823489.416000001</v>
      </c>
      <c r="MYO17">
        <v>56823489.416000001</v>
      </c>
      <c r="MYP17">
        <v>56823489.416000001</v>
      </c>
      <c r="MYQ17">
        <v>56823489.416000001</v>
      </c>
      <c r="MYR17">
        <v>56823489.416000001</v>
      </c>
      <c r="MYS17">
        <v>56823489.416000001</v>
      </c>
      <c r="MYT17">
        <v>56823489.416000001</v>
      </c>
      <c r="MYU17">
        <v>56823489.416000001</v>
      </c>
      <c r="MYV17">
        <v>56823489.416000001</v>
      </c>
      <c r="MYW17">
        <v>56823489.416000001</v>
      </c>
      <c r="MYX17">
        <v>-49494507.792900003</v>
      </c>
      <c r="MYY17">
        <v>-49494507.792900003</v>
      </c>
      <c r="MYZ17">
        <v>-49494507.792900003</v>
      </c>
      <c r="MZA17">
        <v>-49494507.792900003</v>
      </c>
      <c r="MZB17">
        <v>-49494507.792900003</v>
      </c>
      <c r="MZC17">
        <v>-49494507.792900003</v>
      </c>
      <c r="MZD17">
        <v>-49494507.792900003</v>
      </c>
      <c r="MZE17">
        <v>-49494507.792900003</v>
      </c>
      <c r="MZF17">
        <v>-49494507.792900003</v>
      </c>
      <c r="MZG17">
        <v>-49494507.792900003</v>
      </c>
      <c r="MZH17">
        <v>-49494507.792900003</v>
      </c>
      <c r="MZI17">
        <v>-49494507.792900003</v>
      </c>
      <c r="MZJ17">
        <v>-49494507.792900003</v>
      </c>
      <c r="MZK17">
        <v>-49494507.792900003</v>
      </c>
      <c r="MZL17">
        <v>-49494507.792900003</v>
      </c>
      <c r="MZM17">
        <v>-49494507.792900003</v>
      </c>
      <c r="MZN17">
        <v>-49494507.792900003</v>
      </c>
      <c r="MZO17">
        <v>-49494507.792900003</v>
      </c>
      <c r="MZP17">
        <v>-49494507.792900003</v>
      </c>
      <c r="MZQ17">
        <v>-49494507.792900003</v>
      </c>
      <c r="MZR17">
        <v>-49494507.792900003</v>
      </c>
      <c r="MZS17">
        <v>-49494507.792900003</v>
      </c>
      <c r="MZT17">
        <v>-49494507.792900003</v>
      </c>
      <c r="MZU17">
        <v>-49494507.792900003</v>
      </c>
      <c r="MZV17">
        <v>-49494507.792900003</v>
      </c>
      <c r="MZW17">
        <v>-49494507.792900003</v>
      </c>
      <c r="MZX17">
        <v>-49494507.792900003</v>
      </c>
      <c r="MZY17">
        <v>-49494507.792900003</v>
      </c>
      <c r="MZZ17">
        <v>-49494507.792900003</v>
      </c>
      <c r="NAA17">
        <v>-49494507.792900003</v>
      </c>
      <c r="NAB17">
        <v>-49494507.792900003</v>
      </c>
      <c r="NAC17">
        <v>-49494507.792900003</v>
      </c>
      <c r="NAD17">
        <v>-49494507.792900003</v>
      </c>
      <c r="NAE17">
        <v>-49494507.792900003</v>
      </c>
      <c r="NAF17">
        <v>-49494507.792900003</v>
      </c>
      <c r="NAG17">
        <v>-49494507.792900003</v>
      </c>
      <c r="NAH17">
        <v>-49494507.792900003</v>
      </c>
      <c r="NAI17">
        <v>-49494507.792900003</v>
      </c>
      <c r="NAJ17">
        <v>-49494507.792900003</v>
      </c>
      <c r="NAK17">
        <v>-49494507.792900003</v>
      </c>
      <c r="NAL17">
        <v>-49494507.792900003</v>
      </c>
      <c r="NAM17">
        <v>-49494507.792900003</v>
      </c>
      <c r="NAN17">
        <v>-49494507.792900003</v>
      </c>
      <c r="NAO17">
        <v>-49494507.792900003</v>
      </c>
      <c r="NAP17">
        <v>-76294407.013899997</v>
      </c>
      <c r="NAQ17">
        <v>-76294407.013899997</v>
      </c>
      <c r="NAR17">
        <v>-76294407.013899997</v>
      </c>
      <c r="NAS17">
        <v>-76294407.013899997</v>
      </c>
      <c r="NAT17">
        <v>-76294407.013899997</v>
      </c>
      <c r="NAU17">
        <v>-76294407.013899997</v>
      </c>
      <c r="NAV17">
        <v>-76294407.013899997</v>
      </c>
      <c r="NAW17">
        <v>-76294407.013899997</v>
      </c>
      <c r="NAX17">
        <v>-76294407.013899997</v>
      </c>
      <c r="NAY17">
        <v>-76294407.013899997</v>
      </c>
      <c r="NAZ17">
        <v>-76294407.013899997</v>
      </c>
      <c r="NBA17">
        <v>-76294407.013899997</v>
      </c>
      <c r="NBB17">
        <v>-76294407.013899997</v>
      </c>
      <c r="NBC17">
        <v>-76294407.013899997</v>
      </c>
      <c r="NBD17">
        <v>-76294407.013899997</v>
      </c>
      <c r="NBE17">
        <v>-76294407.013899997</v>
      </c>
      <c r="NBF17">
        <v>-76294407.013899997</v>
      </c>
      <c r="NBG17">
        <v>-76294407.013899997</v>
      </c>
      <c r="NBH17">
        <v>-76294407.013899997</v>
      </c>
      <c r="NBI17">
        <v>-76294407.013899997</v>
      </c>
      <c r="NBJ17">
        <v>-76294407.013899997</v>
      </c>
      <c r="NBK17">
        <v>-76294407.013899997</v>
      </c>
      <c r="NBL17">
        <v>-76294407.013899997</v>
      </c>
      <c r="NBM17">
        <v>-76294407.013899997</v>
      </c>
      <c r="NBN17">
        <v>-76294407.013899997</v>
      </c>
      <c r="NBO17">
        <v>-76294407.013899997</v>
      </c>
      <c r="NBP17">
        <v>-76294407.013899997</v>
      </c>
      <c r="NBQ17">
        <v>-76294407.013899997</v>
      </c>
      <c r="NBR17">
        <v>-76294407.013899997</v>
      </c>
      <c r="NBS17">
        <v>-76294407.013899997</v>
      </c>
      <c r="NBT17">
        <v>-76294407.013899997</v>
      </c>
      <c r="NBU17">
        <v>-76294407.013899997</v>
      </c>
      <c r="NBV17">
        <v>-76294407.013899997</v>
      </c>
      <c r="NBW17">
        <v>-76294407.013899997</v>
      </c>
      <c r="NBX17">
        <v>-76294407.013899997</v>
      </c>
      <c r="NBY17">
        <v>-76294407.013899997</v>
      </c>
      <c r="NBZ17">
        <v>-76294407.013899997</v>
      </c>
      <c r="NCA17">
        <v>-76294407.013899997</v>
      </c>
      <c r="NCB17">
        <v>-76294407.013899997</v>
      </c>
      <c r="NCC17">
        <v>-76294407.013899997</v>
      </c>
      <c r="NCD17">
        <v>-76294407.013899997</v>
      </c>
      <c r="NCE17">
        <v>-76294407.013899997</v>
      </c>
      <c r="NCF17">
        <v>-76294407.013899997</v>
      </c>
      <c r="NCG17">
        <v>-76294407.013899997</v>
      </c>
      <c r="NCH17">
        <v>-118411244.877</v>
      </c>
      <c r="NCI17">
        <v>-118411244.877</v>
      </c>
      <c r="NCJ17">
        <v>-118411244.877</v>
      </c>
      <c r="NCK17">
        <v>-118411244.877</v>
      </c>
      <c r="NCL17">
        <v>-118411244.877</v>
      </c>
      <c r="NCM17">
        <v>-118411244.877</v>
      </c>
      <c r="NCN17">
        <v>-118411244.877</v>
      </c>
      <c r="NCO17">
        <v>-118411244.877</v>
      </c>
      <c r="NCP17">
        <v>-118411244.877</v>
      </c>
      <c r="NCQ17">
        <v>-118411244.877</v>
      </c>
      <c r="NCR17">
        <v>-118411244.877</v>
      </c>
      <c r="NCS17">
        <v>-118411244.877</v>
      </c>
      <c r="NCT17">
        <v>-118411244.877</v>
      </c>
      <c r="NCU17">
        <v>-118411244.877</v>
      </c>
      <c r="NCV17">
        <v>-118411244.877</v>
      </c>
      <c r="NCW17">
        <v>-118411244.877</v>
      </c>
      <c r="NCX17">
        <v>-118411244.877</v>
      </c>
      <c r="NCY17">
        <v>-118411244.877</v>
      </c>
      <c r="NCZ17">
        <v>-118411244.877</v>
      </c>
      <c r="NDA17">
        <v>-118411244.877</v>
      </c>
      <c r="NDB17">
        <v>-118411244.877</v>
      </c>
      <c r="NDC17">
        <v>-118411244.877</v>
      </c>
      <c r="NDD17">
        <v>-118411244.877</v>
      </c>
      <c r="NDE17">
        <v>-118411244.877</v>
      </c>
      <c r="NDF17">
        <v>-118411244.877</v>
      </c>
      <c r="NDG17">
        <v>-118411244.877</v>
      </c>
      <c r="NDH17">
        <v>-118411244.877</v>
      </c>
      <c r="NDI17">
        <v>-118411244.877</v>
      </c>
      <c r="NDJ17">
        <v>-118411244.877</v>
      </c>
      <c r="NDK17">
        <v>-118411244.877</v>
      </c>
      <c r="NDL17">
        <v>-118411244.877</v>
      </c>
      <c r="NDM17">
        <v>-118411244.877</v>
      </c>
      <c r="NDN17">
        <v>-118411244.877</v>
      </c>
      <c r="NDO17">
        <v>-118411244.877</v>
      </c>
      <c r="NDP17">
        <v>-118411244.877</v>
      </c>
      <c r="NDQ17">
        <v>-118411244.877</v>
      </c>
      <c r="NDR17">
        <v>-118411244.877</v>
      </c>
      <c r="NDS17">
        <v>-118411244.877</v>
      </c>
      <c r="NDT17">
        <v>-118411244.877</v>
      </c>
      <c r="NDU17">
        <v>-118411244.877</v>
      </c>
      <c r="NDV17">
        <v>-118411244.877</v>
      </c>
      <c r="NDW17">
        <v>-118411244.877</v>
      </c>
      <c r="NDX17">
        <v>-118411244.877</v>
      </c>
      <c r="NDY17">
        <v>-118411244.877</v>
      </c>
      <c r="NDZ17">
        <v>-49494507.792900003</v>
      </c>
      <c r="NEA17">
        <v>-49494507.792900003</v>
      </c>
      <c r="NEB17">
        <v>-49494507.792900003</v>
      </c>
      <c r="NEC17">
        <v>-49494507.792900003</v>
      </c>
      <c r="NED17">
        <v>-49494507.792900003</v>
      </c>
      <c r="NEE17">
        <v>-49494507.792900003</v>
      </c>
      <c r="NEF17">
        <v>-49494507.792900003</v>
      </c>
      <c r="NEG17">
        <v>-49494507.792900003</v>
      </c>
      <c r="NEH17">
        <v>-49494507.792900003</v>
      </c>
      <c r="NEI17">
        <v>-49494507.792900003</v>
      </c>
      <c r="NEJ17">
        <v>-49494507.792900003</v>
      </c>
      <c r="NEK17">
        <v>-49494507.792900003</v>
      </c>
      <c r="NEL17">
        <v>-49494507.792900003</v>
      </c>
      <c r="NEM17">
        <v>-49494507.792900003</v>
      </c>
      <c r="NEN17">
        <v>-49494507.792900003</v>
      </c>
      <c r="NEO17">
        <v>-49494507.792900003</v>
      </c>
      <c r="NEP17">
        <v>-49494507.792900003</v>
      </c>
      <c r="NEQ17">
        <v>-49494507.792900003</v>
      </c>
      <c r="NER17">
        <v>-49494507.792900003</v>
      </c>
      <c r="NES17">
        <v>-49494507.792900003</v>
      </c>
      <c r="NET17">
        <v>-49494507.792900003</v>
      </c>
      <c r="NEU17">
        <v>-49494507.792900003</v>
      </c>
      <c r="NEV17">
        <v>-49494507.792900003</v>
      </c>
      <c r="NEW17">
        <v>-49494507.792900003</v>
      </c>
      <c r="NEX17">
        <v>-49494507.792900003</v>
      </c>
      <c r="NEY17">
        <v>-49494507.792900003</v>
      </c>
      <c r="NEZ17">
        <v>-49494507.792900003</v>
      </c>
      <c r="NFA17">
        <v>-49494507.792900003</v>
      </c>
      <c r="NFB17">
        <v>-49494507.792900003</v>
      </c>
      <c r="NFC17">
        <v>-49494507.792900003</v>
      </c>
      <c r="NFD17">
        <v>-49494507.792900003</v>
      </c>
      <c r="NFE17">
        <v>-49494507.792900003</v>
      </c>
      <c r="NFF17">
        <v>-49494507.792900003</v>
      </c>
      <c r="NFG17">
        <v>-49494507.792900003</v>
      </c>
      <c r="NFH17">
        <v>-49494507.792900003</v>
      </c>
      <c r="NFI17">
        <v>-49494507.792900003</v>
      </c>
      <c r="NFJ17">
        <v>-49494507.792900003</v>
      </c>
      <c r="NFK17">
        <v>-49494507.792900003</v>
      </c>
      <c r="NFL17">
        <v>-49494507.792900003</v>
      </c>
      <c r="NFM17">
        <v>-49494507.792900003</v>
      </c>
      <c r="NFN17">
        <v>-49494507.792900003</v>
      </c>
      <c r="NFO17">
        <v>-49494507.792900003</v>
      </c>
      <c r="NFP17">
        <v>-49494507.792900003</v>
      </c>
      <c r="NFQ17">
        <v>-49494507.792900003</v>
      </c>
      <c r="NFR17">
        <v>-76294407.013899997</v>
      </c>
      <c r="NFS17">
        <v>-76294407.013899997</v>
      </c>
      <c r="NFT17">
        <v>-76294407.013899997</v>
      </c>
      <c r="NFU17">
        <v>-76294407.013899997</v>
      </c>
      <c r="NFV17">
        <v>-76294407.013899997</v>
      </c>
      <c r="NFW17">
        <v>-76294407.013899997</v>
      </c>
      <c r="NFX17">
        <v>-76294407.013899997</v>
      </c>
      <c r="NFY17">
        <v>-76294407.013899997</v>
      </c>
      <c r="NFZ17">
        <v>-76294407.013899997</v>
      </c>
      <c r="NGA17">
        <v>-76294407.013899997</v>
      </c>
      <c r="NGB17">
        <v>-76294407.013899997</v>
      </c>
      <c r="NGC17">
        <v>-76294407.013899997</v>
      </c>
      <c r="NGD17">
        <v>-76294407.013899997</v>
      </c>
      <c r="NGE17">
        <v>-76294407.013899997</v>
      </c>
      <c r="NGF17">
        <v>-76294407.013899997</v>
      </c>
      <c r="NGG17">
        <v>-76294407.013899997</v>
      </c>
      <c r="NGH17">
        <v>-76294407.013899997</v>
      </c>
      <c r="NGI17">
        <v>-76294407.013899997</v>
      </c>
      <c r="NGJ17">
        <v>-76294407.013899997</v>
      </c>
      <c r="NGK17">
        <v>-76294407.013899997</v>
      </c>
      <c r="NGL17">
        <v>-76294407.013899997</v>
      </c>
      <c r="NGM17">
        <v>-76294407.013899997</v>
      </c>
      <c r="NGN17">
        <v>-76294407.013899997</v>
      </c>
      <c r="NGO17">
        <v>-76294407.013899997</v>
      </c>
      <c r="NGP17">
        <v>-76294407.013899997</v>
      </c>
      <c r="NGQ17">
        <v>-76294407.013899997</v>
      </c>
      <c r="NGR17">
        <v>-76294407.013899997</v>
      </c>
      <c r="NGS17">
        <v>-76294407.013899997</v>
      </c>
      <c r="NGT17">
        <v>-76294407.013899997</v>
      </c>
      <c r="NGU17">
        <v>-76294407.013899997</v>
      </c>
      <c r="NGV17">
        <v>-76294407.013899997</v>
      </c>
      <c r="NGW17">
        <v>-76294407.013899997</v>
      </c>
      <c r="NGX17">
        <v>-76294407.013899997</v>
      </c>
      <c r="NGY17">
        <v>-76294407.013899997</v>
      </c>
      <c r="NGZ17">
        <v>-76294407.013899997</v>
      </c>
      <c r="NHA17">
        <v>-76294407.013899997</v>
      </c>
      <c r="NHB17">
        <v>-76294407.013899997</v>
      </c>
      <c r="NHC17">
        <v>-76294407.013899997</v>
      </c>
      <c r="NHD17">
        <v>-76294407.013899997</v>
      </c>
      <c r="NHE17">
        <v>-76294407.013899997</v>
      </c>
      <c r="NHF17">
        <v>-76294407.013899997</v>
      </c>
      <c r="NHG17">
        <v>-76294407.013899997</v>
      </c>
      <c r="NHH17">
        <v>-76294407.013899997</v>
      </c>
      <c r="NHI17">
        <v>-76294407.013899997</v>
      </c>
      <c r="NHJ17">
        <v>-118411244.877</v>
      </c>
      <c r="NHK17">
        <v>-118411244.877</v>
      </c>
      <c r="NHL17">
        <v>-118411244.877</v>
      </c>
      <c r="NHM17">
        <v>-118411244.877</v>
      </c>
      <c r="NHN17">
        <v>-118411244.877</v>
      </c>
      <c r="NHO17">
        <v>-118411244.877</v>
      </c>
      <c r="NHP17">
        <v>-118411244.877</v>
      </c>
      <c r="NHQ17">
        <v>-118411244.877</v>
      </c>
      <c r="NHR17">
        <v>-118411244.877</v>
      </c>
      <c r="NHS17">
        <v>-118411244.877</v>
      </c>
      <c r="NHT17">
        <v>-118411244.877</v>
      </c>
      <c r="NHU17">
        <v>-118411244.877</v>
      </c>
      <c r="NHV17">
        <v>-118411244.877</v>
      </c>
      <c r="NHW17">
        <v>-118411244.877</v>
      </c>
      <c r="NHX17">
        <v>-118411244.877</v>
      </c>
      <c r="NHY17">
        <v>-118411244.877</v>
      </c>
      <c r="NHZ17">
        <v>-118411244.877</v>
      </c>
      <c r="NIA17">
        <v>-118411244.877</v>
      </c>
      <c r="NIB17">
        <v>-118411244.877</v>
      </c>
      <c r="NIC17">
        <v>-118411244.877</v>
      </c>
      <c r="NID17">
        <v>-118411244.877</v>
      </c>
      <c r="NIE17">
        <v>-118411244.877</v>
      </c>
      <c r="NIF17">
        <v>-118411244.877</v>
      </c>
      <c r="NIG17">
        <v>-118411244.877</v>
      </c>
      <c r="NIH17">
        <v>-118411244.877</v>
      </c>
      <c r="NII17">
        <v>-118411244.877</v>
      </c>
      <c r="NIJ17">
        <v>-118411244.877</v>
      </c>
      <c r="NIK17">
        <v>-118411244.877</v>
      </c>
      <c r="NIL17">
        <v>-118411244.877</v>
      </c>
      <c r="NIM17">
        <v>-118411244.877</v>
      </c>
      <c r="NIN17">
        <v>-118411244.877</v>
      </c>
      <c r="NIO17">
        <v>-118411244.877</v>
      </c>
      <c r="NIP17">
        <v>-118411244.877</v>
      </c>
      <c r="NIQ17">
        <v>-118411244.877</v>
      </c>
      <c r="NIR17">
        <v>-118411244.877</v>
      </c>
      <c r="NIS17">
        <v>-118411244.877</v>
      </c>
      <c r="NIT17">
        <v>-118411244.877</v>
      </c>
      <c r="NIU17">
        <v>-118411244.877</v>
      </c>
      <c r="NIV17">
        <v>-118411244.877</v>
      </c>
      <c r="NIW17">
        <v>-118411244.877</v>
      </c>
      <c r="NIX17">
        <v>-118411244.877</v>
      </c>
      <c r="NIY17">
        <v>-118411244.877</v>
      </c>
      <c r="NIZ17">
        <v>-118411244.877</v>
      </c>
      <c r="NJA17">
        <v>-118411244.877</v>
      </c>
      <c r="NJB17">
        <v>-20201228.8347</v>
      </c>
      <c r="NJC17">
        <v>-18455829.754099999</v>
      </c>
      <c r="NJD17">
        <v>-16861095.710499998</v>
      </c>
      <c r="NJE17">
        <v>-15332010.297599999</v>
      </c>
      <c r="NJF17">
        <v>-13765492.432499999</v>
      </c>
      <c r="NJG17">
        <v>-12041311.8906</v>
      </c>
      <c r="NJH17">
        <v>-10030900.0787</v>
      </c>
      <c r="NJI17">
        <v>-7618481.53101</v>
      </c>
      <c r="NJJ17">
        <v>-2819937.8766600001</v>
      </c>
      <c r="NJK17">
        <v>1273611.5476200001</v>
      </c>
      <c r="NJL17">
        <v>2214333.8224399998</v>
      </c>
      <c r="NJM17">
        <v>-17317520.217599999</v>
      </c>
      <c r="NJN17">
        <v>-14384016.7881</v>
      </c>
      <c r="NJO17">
        <v>-11244174.291999999</v>
      </c>
      <c r="NJP17">
        <v>-7721045.8346199999</v>
      </c>
      <c r="NJQ17">
        <v>-3608864.11937</v>
      </c>
      <c r="NJR17">
        <v>1313837.6285900001</v>
      </c>
      <c r="NJS17">
        <v>7251145.3844100004</v>
      </c>
      <c r="NJT17">
        <v>28764560.187399998</v>
      </c>
      <c r="NJU17">
        <v>36066280.154100001</v>
      </c>
      <c r="NJV17">
        <v>39127634.092299998</v>
      </c>
      <c r="NJW17">
        <v>40768608.949600004</v>
      </c>
      <c r="NJX17">
        <v>-18517300.488000002</v>
      </c>
      <c r="NJY17">
        <v>-15390186.543400001</v>
      </c>
      <c r="NJZ17">
        <v>-13149307.012399999</v>
      </c>
      <c r="NKA17">
        <v>-11058466.957599999</v>
      </c>
      <c r="NKB17">
        <v>-8998334.1016600002</v>
      </c>
      <c r="NKC17">
        <v>-6802417.47401</v>
      </c>
      <c r="NKD17">
        <v>-4819428.4689999996</v>
      </c>
      <c r="NKE17">
        <v>-2880746.4697500002</v>
      </c>
      <c r="NKF17">
        <v>-341096.61591400002</v>
      </c>
      <c r="NKG17">
        <v>1452837.6620799999</v>
      </c>
      <c r="NKH17">
        <v>2214333.8224399998</v>
      </c>
      <c r="NKI17">
        <v>-14621999.7183</v>
      </c>
      <c r="NKJ17">
        <v>-8203591.5880800001</v>
      </c>
      <c r="NKK17">
        <v>-2302140.8072299999</v>
      </c>
      <c r="NKL17">
        <v>3648580.7987299999</v>
      </c>
      <c r="NKM17">
        <v>10842334.375700001</v>
      </c>
      <c r="NKN17">
        <v>17326209.616500001</v>
      </c>
      <c r="NKO17">
        <v>26133135.521400001</v>
      </c>
      <c r="NKP17">
        <v>33272883.596299998</v>
      </c>
      <c r="NKQ17">
        <v>37506860.722400002</v>
      </c>
      <c r="NKR17">
        <v>39592151.464599997</v>
      </c>
      <c r="NKS17">
        <v>40768608.949600004</v>
      </c>
      <c r="NKT17">
        <v>-29302555.044300001</v>
      </c>
      <c r="NKU17">
        <v>-26101121.125</v>
      </c>
      <c r="NKV17">
        <v>-22960059.214299999</v>
      </c>
      <c r="NKW17">
        <v>-19707119.583000001</v>
      </c>
      <c r="NKX17">
        <v>-16137543.954500001</v>
      </c>
      <c r="NKY17">
        <v>-12021182.406199999</v>
      </c>
      <c r="NKZ17">
        <v>-7127270.6609500004</v>
      </c>
      <c r="NLA17">
        <v>-1274617.1497500001</v>
      </c>
      <c r="NLB17">
        <v>9978825.9583000001</v>
      </c>
      <c r="NLC17">
        <v>19344029.031399999</v>
      </c>
      <c r="NLD17">
        <v>21454396.562600002</v>
      </c>
      <c r="NLE17">
        <v>-23535137.809999999</v>
      </c>
      <c r="NLF17">
        <v>-17957495.193100002</v>
      </c>
      <c r="NLG17">
        <v>-11726216.3774</v>
      </c>
      <c r="NLH17">
        <v>-4485190.6570600001</v>
      </c>
      <c r="NLI17">
        <v>4175712.6718899999</v>
      </c>
      <c r="NLJ17">
        <v>14689116.632200001</v>
      </c>
      <c r="NLK17">
        <v>27436820.2652</v>
      </c>
      <c r="NLL17">
        <v>73187497.926599994</v>
      </c>
      <c r="NLM17">
        <v>88664246.657100007</v>
      </c>
      <c r="NLN17">
        <v>95124195.518099993</v>
      </c>
      <c r="NLO17">
        <v>98562946.8169</v>
      </c>
      <c r="NLP17">
        <v>-26317629.5436</v>
      </c>
      <c r="NLQ17">
        <v>-20172082.284299999</v>
      </c>
      <c r="NLR17">
        <v>-15194645.405400001</v>
      </c>
      <c r="NLS17">
        <v>-10214505.515900001</v>
      </c>
      <c r="NLT17">
        <v>-5166096.4602899998</v>
      </c>
      <c r="NLU17">
        <v>219492.34725600001</v>
      </c>
      <c r="NLV17">
        <v>5052818.2225099998</v>
      </c>
      <c r="NLW17">
        <v>9707095.0059799999</v>
      </c>
      <c r="NLX17">
        <v>15639851.665999999</v>
      </c>
      <c r="NLY17">
        <v>19746308.002900001</v>
      </c>
      <c r="NLZ17">
        <v>21454396.562600002</v>
      </c>
      <c r="NMA17">
        <v>-18536810.6668</v>
      </c>
      <c r="NMB17">
        <v>-5788593.3294799998</v>
      </c>
      <c r="NMC17">
        <v>6563360.0754300002</v>
      </c>
      <c r="NMD17">
        <v>19283171.328299999</v>
      </c>
      <c r="NME17">
        <v>34741792.724600002</v>
      </c>
      <c r="NMF17">
        <v>48689932.831100002</v>
      </c>
      <c r="NMG17">
        <v>67526131.530599996</v>
      </c>
      <c r="NMH17">
        <v>82724525.836600006</v>
      </c>
      <c r="NMI17">
        <v>91697718.446099997</v>
      </c>
      <c r="NMJ17">
        <v>96097721.708299994</v>
      </c>
      <c r="NMK17">
        <v>98562946.8169</v>
      </c>
      <c r="NML17">
        <v>-41791827.899999999</v>
      </c>
      <c r="NMM17">
        <v>-35829776.009499997</v>
      </c>
      <c r="NMN17">
        <v>-29623746.129900001</v>
      </c>
      <c r="NMO17">
        <v>-22825985.394000001</v>
      </c>
      <c r="NMP17">
        <v>-15029215.577099999</v>
      </c>
      <c r="NMQ17">
        <v>-5788859.0938100005</v>
      </c>
      <c r="NMR17">
        <v>5316594.0792699996</v>
      </c>
      <c r="NMS17">
        <v>18573249.462499999</v>
      </c>
      <c r="NMT17">
        <v>43579528.969499998</v>
      </c>
      <c r="NMU17">
        <v>64087148.245300002</v>
      </c>
      <c r="NMV17">
        <v>68653085.493699998</v>
      </c>
      <c r="NMW17">
        <v>-30256993.431299999</v>
      </c>
      <c r="NMX17">
        <v>-19542524.145799998</v>
      </c>
      <c r="NMY17">
        <v>-7156060.4560700003</v>
      </c>
      <c r="NMZ17">
        <v>7617872.4579400001</v>
      </c>
      <c r="NNA17">
        <v>25597297.6756</v>
      </c>
      <c r="NNB17">
        <v>47631738.982900001</v>
      </c>
      <c r="NNC17">
        <v>74444775.931600004</v>
      </c>
      <c r="NND17">
        <v>170056271.13999999</v>
      </c>
      <c r="NNE17">
        <v>202327561.71000001</v>
      </c>
      <c r="NNF17">
        <v>215756236.52700001</v>
      </c>
      <c r="NNG17">
        <v>222870186.002</v>
      </c>
      <c r="NNH17">
        <v>-36404084.990599997</v>
      </c>
      <c r="NNI17">
        <v>-24282844.805799998</v>
      </c>
      <c r="NNJ17">
        <v>-13581997.479499999</v>
      </c>
      <c r="NNK17">
        <v>-2417267.8246599999</v>
      </c>
      <c r="NNL17">
        <v>9080445.1713800002</v>
      </c>
      <c r="NNM17">
        <v>21351779.840599999</v>
      </c>
      <c r="NNN17">
        <v>32327812.559099998</v>
      </c>
      <c r="NNO17">
        <v>42809114.348499998</v>
      </c>
      <c r="NNP17">
        <v>55962539.638300002</v>
      </c>
      <c r="NNQ17">
        <v>64957794.688900001</v>
      </c>
      <c r="NNR17">
        <v>68653085.493699998</v>
      </c>
      <c r="NNS17">
        <v>-20857336.022399999</v>
      </c>
      <c r="NNT17">
        <v>4499415.25569</v>
      </c>
      <c r="NNU17">
        <v>30029906.0099</v>
      </c>
      <c r="NNV17">
        <v>56704146.7535</v>
      </c>
      <c r="NNW17">
        <v>89238072.052599996</v>
      </c>
      <c r="NNX17">
        <v>118614372.64300001</v>
      </c>
      <c r="NNY17">
        <v>158131831.933</v>
      </c>
      <c r="NNZ17">
        <v>189915469.41100001</v>
      </c>
      <c r="NOA17">
        <v>208624255.67399999</v>
      </c>
      <c r="NOB17">
        <v>217770379.447</v>
      </c>
      <c r="NOC17">
        <v>222870186.002</v>
      </c>
      <c r="NOD17">
        <v>24959668.537799999</v>
      </c>
      <c r="NOE17">
        <v>24959668.537799999</v>
      </c>
      <c r="NOF17">
        <v>24959668.537799999</v>
      </c>
      <c r="NOG17">
        <v>24959668.537799999</v>
      </c>
      <c r="NOH17">
        <v>24959668.537799999</v>
      </c>
      <c r="NOI17">
        <v>24959668.537799999</v>
      </c>
      <c r="NOJ17">
        <v>24959668.537799999</v>
      </c>
      <c r="NOK17">
        <v>24959668.537799999</v>
      </c>
      <c r="NOL17">
        <v>24959668.537799999</v>
      </c>
      <c r="NOM17">
        <v>24959668.537799999</v>
      </c>
      <c r="NON17">
        <v>24959668.537799999</v>
      </c>
      <c r="NOO17">
        <v>25033436.737500001</v>
      </c>
      <c r="NOP17">
        <v>25033436.737500001</v>
      </c>
      <c r="NOQ17">
        <v>25033436.737500001</v>
      </c>
      <c r="NOR17">
        <v>25033436.737500001</v>
      </c>
      <c r="NOS17">
        <v>25033436.737500001</v>
      </c>
      <c r="NOT17">
        <v>25033436.737500001</v>
      </c>
      <c r="NOU17">
        <v>25033436.737500001</v>
      </c>
      <c r="NOV17">
        <v>25033436.737500001</v>
      </c>
      <c r="NOW17">
        <v>25033436.737500001</v>
      </c>
      <c r="NOX17">
        <v>25033436.737500001</v>
      </c>
      <c r="NOY17">
        <v>25033436.737500001</v>
      </c>
      <c r="NOZ17">
        <v>24959668.537799999</v>
      </c>
      <c r="NPA17">
        <v>24959668.537799999</v>
      </c>
      <c r="NPB17">
        <v>24959668.537799999</v>
      </c>
      <c r="NPC17">
        <v>24959668.537799999</v>
      </c>
      <c r="NPD17">
        <v>24959668.537799999</v>
      </c>
      <c r="NPE17">
        <v>24959668.537799999</v>
      </c>
      <c r="NPF17">
        <v>24959668.537799999</v>
      </c>
      <c r="NPG17">
        <v>24959668.537799999</v>
      </c>
      <c r="NPH17">
        <v>24959668.537799999</v>
      </c>
      <c r="NPI17">
        <v>24959668.537799999</v>
      </c>
      <c r="NPJ17">
        <v>24959668.537799999</v>
      </c>
      <c r="NPK17">
        <v>25033436.737500001</v>
      </c>
      <c r="NPL17">
        <v>25033436.737500001</v>
      </c>
      <c r="NPM17">
        <v>25033436.737500001</v>
      </c>
      <c r="NPN17">
        <v>25033436.737500001</v>
      </c>
      <c r="NPO17">
        <v>25033436.737500001</v>
      </c>
      <c r="NPP17">
        <v>25033436.737500001</v>
      </c>
      <c r="NPQ17">
        <v>25033436.737500001</v>
      </c>
      <c r="NPR17">
        <v>25033436.737500001</v>
      </c>
      <c r="NPS17">
        <v>25033436.737500001</v>
      </c>
      <c r="NPT17">
        <v>25033436.737500001</v>
      </c>
      <c r="NPU17">
        <v>25033436.737500001</v>
      </c>
      <c r="NPV17">
        <v>51002880.293499999</v>
      </c>
      <c r="NPW17">
        <v>51002880.293499999</v>
      </c>
      <c r="NPX17">
        <v>51002880.293499999</v>
      </c>
      <c r="NPY17">
        <v>51002880.293499999</v>
      </c>
      <c r="NPZ17">
        <v>51002880.293499999</v>
      </c>
      <c r="NQA17">
        <v>51002880.293499999</v>
      </c>
      <c r="NQB17">
        <v>51002880.293499999</v>
      </c>
      <c r="NQC17">
        <v>51002880.293499999</v>
      </c>
      <c r="NQD17">
        <v>51002880.293499999</v>
      </c>
      <c r="NQE17">
        <v>51002880.293499999</v>
      </c>
      <c r="NQF17">
        <v>51002880.293499999</v>
      </c>
      <c r="NQG17">
        <v>51144518.278499998</v>
      </c>
      <c r="NQH17">
        <v>51144518.278499998</v>
      </c>
      <c r="NQI17">
        <v>51144518.278499998</v>
      </c>
      <c r="NQJ17">
        <v>51144518.278499998</v>
      </c>
      <c r="NQK17">
        <v>51144518.278499998</v>
      </c>
      <c r="NQL17">
        <v>51144518.278499998</v>
      </c>
      <c r="NQM17">
        <v>51144518.278499998</v>
      </c>
      <c r="NQN17">
        <v>51144518.278499998</v>
      </c>
      <c r="NQO17">
        <v>51144518.278499998</v>
      </c>
      <c r="NQP17">
        <v>51144518.278499998</v>
      </c>
      <c r="NQQ17">
        <v>51144518.278499998</v>
      </c>
      <c r="NQR17">
        <v>51002880.293499999</v>
      </c>
      <c r="NQS17">
        <v>51002880.293499999</v>
      </c>
      <c r="NQT17">
        <v>51002880.293499999</v>
      </c>
      <c r="NQU17">
        <v>51002880.293499999</v>
      </c>
      <c r="NQV17">
        <v>51002880.293499999</v>
      </c>
      <c r="NQW17">
        <v>51002880.293499999</v>
      </c>
      <c r="NQX17">
        <v>51002880.293499999</v>
      </c>
      <c r="NQY17">
        <v>51002880.293499999</v>
      </c>
      <c r="NQZ17">
        <v>51002880.293499999</v>
      </c>
      <c r="NRA17">
        <v>51002880.293499999</v>
      </c>
      <c r="NRB17">
        <v>51002880.293499999</v>
      </c>
      <c r="NRC17">
        <v>51144518.278499998</v>
      </c>
      <c r="NRD17">
        <v>51144518.278499998</v>
      </c>
      <c r="NRE17">
        <v>51144518.278499998</v>
      </c>
      <c r="NRF17">
        <v>51144518.278499998</v>
      </c>
      <c r="NRG17">
        <v>51144518.278499998</v>
      </c>
      <c r="NRH17">
        <v>51144518.278499998</v>
      </c>
      <c r="NRI17">
        <v>51144518.278499998</v>
      </c>
      <c r="NRJ17">
        <v>51144518.278499998</v>
      </c>
      <c r="NRK17">
        <v>51144518.278499998</v>
      </c>
      <c r="NRL17">
        <v>51144518.278499998</v>
      </c>
      <c r="NRM17">
        <v>51144518.278499998</v>
      </c>
      <c r="NRN17">
        <v>105034305.171</v>
      </c>
      <c r="NRO17">
        <v>105034305.171</v>
      </c>
      <c r="NRP17">
        <v>105034305.171</v>
      </c>
      <c r="NRQ17">
        <v>105034305.171</v>
      </c>
      <c r="NRR17">
        <v>105034305.171</v>
      </c>
      <c r="NRS17">
        <v>105034305.171</v>
      </c>
      <c r="NRT17">
        <v>105034305.171</v>
      </c>
      <c r="NRU17">
        <v>105034305.171</v>
      </c>
      <c r="NRV17">
        <v>105034305.171</v>
      </c>
      <c r="NRW17">
        <v>105034305.171</v>
      </c>
      <c r="NRX17">
        <v>105034305.171</v>
      </c>
      <c r="NRY17">
        <v>105311682.726</v>
      </c>
      <c r="NRZ17">
        <v>105311682.726</v>
      </c>
      <c r="NSA17">
        <v>105311682.726</v>
      </c>
      <c r="NSB17">
        <v>105311682.726</v>
      </c>
      <c r="NSC17">
        <v>105311682.726</v>
      </c>
      <c r="NSD17">
        <v>105311682.726</v>
      </c>
      <c r="NSE17">
        <v>105311682.726</v>
      </c>
      <c r="NSF17">
        <v>105311682.726</v>
      </c>
      <c r="NSG17">
        <v>105311682.726</v>
      </c>
      <c r="NSH17">
        <v>105311682.726</v>
      </c>
      <c r="NSI17">
        <v>105311682.726</v>
      </c>
      <c r="NSJ17">
        <v>105034305.171</v>
      </c>
      <c r="NSK17">
        <v>105034305.171</v>
      </c>
      <c r="NSL17">
        <v>105034305.171</v>
      </c>
      <c r="NSM17">
        <v>105034305.171</v>
      </c>
      <c r="NSN17">
        <v>105034305.171</v>
      </c>
      <c r="NSO17">
        <v>105034305.171</v>
      </c>
      <c r="NSP17">
        <v>105034305.171</v>
      </c>
      <c r="NSQ17">
        <v>105034305.171</v>
      </c>
      <c r="NSR17">
        <v>105034305.171</v>
      </c>
      <c r="NSS17">
        <v>105034305.171</v>
      </c>
      <c r="NST17">
        <v>105034305.171</v>
      </c>
      <c r="NSU17">
        <v>105311682.726</v>
      </c>
      <c r="NSV17">
        <v>105311682.726</v>
      </c>
      <c r="NSW17">
        <v>105311682.726</v>
      </c>
      <c r="NSX17">
        <v>105311682.726</v>
      </c>
      <c r="NSY17">
        <v>105311682.726</v>
      </c>
      <c r="NSZ17">
        <v>105311682.726</v>
      </c>
      <c r="NTA17">
        <v>105311682.726</v>
      </c>
      <c r="NTB17">
        <v>105311682.726</v>
      </c>
      <c r="NTC17">
        <v>105311682.726</v>
      </c>
      <c r="NTD17">
        <v>105311682.726</v>
      </c>
      <c r="NTE17">
        <v>105311682.726</v>
      </c>
      <c r="NTF17">
        <v>-1872.5516544699999</v>
      </c>
      <c r="NTG17">
        <v>-1872.5516544699999</v>
      </c>
      <c r="NTH17">
        <v>-1872.5516544699999</v>
      </c>
      <c r="NTI17">
        <v>-1872.5516544699999</v>
      </c>
      <c r="NTJ17">
        <v>-1872.5516544699999</v>
      </c>
      <c r="NTK17">
        <v>-1872.5516544699999</v>
      </c>
      <c r="NTL17">
        <v>-1872.5516544699999</v>
      </c>
      <c r="NTM17">
        <v>-1872.5516544699999</v>
      </c>
      <c r="NTN17">
        <v>-1872.5516544699999</v>
      </c>
      <c r="NTO17">
        <v>-1872.5516544699999</v>
      </c>
      <c r="NTP17">
        <v>-1872.5516544699999</v>
      </c>
      <c r="NTQ17">
        <v>-1872.5516544699999</v>
      </c>
      <c r="NTR17">
        <v>-1872.5516544699999</v>
      </c>
      <c r="NTS17">
        <v>-1872.5516544699999</v>
      </c>
      <c r="NTT17">
        <v>-1872.5516544699999</v>
      </c>
      <c r="NTU17">
        <v>-1872.5516544699999</v>
      </c>
      <c r="NTV17">
        <v>-1872.5516544699999</v>
      </c>
      <c r="NTW17">
        <v>-1872.5516544699999</v>
      </c>
      <c r="NTX17">
        <v>-1872.5516544699999</v>
      </c>
      <c r="NTY17">
        <v>-1872.5516544699999</v>
      </c>
      <c r="NTZ17">
        <v>-1872.5516544699999</v>
      </c>
      <c r="NUA17">
        <v>-1872.5516544699999</v>
      </c>
      <c r="NUB17">
        <v>-1872.5516544699999</v>
      </c>
      <c r="NUC17">
        <v>-1872.5516544699999</v>
      </c>
      <c r="NUD17">
        <v>-1872.5516544699999</v>
      </c>
      <c r="NUE17">
        <v>-1872.5516544699999</v>
      </c>
      <c r="NUF17">
        <v>-1872.5516544699999</v>
      </c>
      <c r="NUG17">
        <v>-1872.5516544699999</v>
      </c>
      <c r="NUH17">
        <v>-1872.5516544699999</v>
      </c>
      <c r="NUI17">
        <v>-1872.5516544699999</v>
      </c>
      <c r="NUJ17">
        <v>-1872.5516544699999</v>
      </c>
      <c r="NUK17">
        <v>-1872.5516544699999</v>
      </c>
      <c r="NUL17">
        <v>-1872.5516544699999</v>
      </c>
      <c r="NUM17">
        <v>-1872.5516544699999</v>
      </c>
      <c r="NUN17">
        <v>-1872.5516544699999</v>
      </c>
      <c r="NUO17">
        <v>-1872.5516544699999</v>
      </c>
      <c r="NUP17">
        <v>-1872.5516544699999</v>
      </c>
      <c r="NUQ17">
        <v>-1872.5516544699999</v>
      </c>
      <c r="NUR17">
        <v>-1872.5516544699999</v>
      </c>
      <c r="NUS17">
        <v>-1872.5516544699999</v>
      </c>
      <c r="NUT17">
        <v>-1872.5516544699999</v>
      </c>
      <c r="NUU17">
        <v>-1872.5516544699999</v>
      </c>
      <c r="NUV17">
        <v>-1872.5516544699999</v>
      </c>
      <c r="NUW17">
        <v>-1872.5516544699999</v>
      </c>
      <c r="NUX17">
        <v>-3402.5873795699999</v>
      </c>
      <c r="NUY17">
        <v>-3402.5873795699999</v>
      </c>
      <c r="NUZ17">
        <v>-3402.5873795699999</v>
      </c>
      <c r="NVA17">
        <v>-3402.5873795699999</v>
      </c>
      <c r="NVB17">
        <v>-3402.5873795699999</v>
      </c>
      <c r="NVC17">
        <v>-3402.5873795699999</v>
      </c>
      <c r="NVD17">
        <v>-3402.5873795699999</v>
      </c>
      <c r="NVE17">
        <v>-3402.5873795699999</v>
      </c>
      <c r="NVF17">
        <v>-3402.5873795699999</v>
      </c>
      <c r="NVG17">
        <v>-3402.5873795699999</v>
      </c>
      <c r="NVH17">
        <v>-3402.5873795699999</v>
      </c>
      <c r="NVI17">
        <v>-3402.5873795699999</v>
      </c>
      <c r="NVJ17">
        <v>-3402.5873795699999</v>
      </c>
      <c r="NVK17">
        <v>-3402.5873795699999</v>
      </c>
      <c r="NVL17">
        <v>-3402.5873795699999</v>
      </c>
      <c r="NVM17">
        <v>-3402.5873795699999</v>
      </c>
      <c r="NVN17">
        <v>-3402.5873795699999</v>
      </c>
      <c r="NVO17">
        <v>-3402.5873795699999</v>
      </c>
      <c r="NVP17">
        <v>-3402.5873795699999</v>
      </c>
      <c r="NVQ17">
        <v>-3402.5873795699999</v>
      </c>
      <c r="NVR17">
        <v>-3402.5873795699999</v>
      </c>
      <c r="NVS17">
        <v>-3402.5873795699999</v>
      </c>
      <c r="NVT17">
        <v>-3402.5873795699999</v>
      </c>
      <c r="NVU17">
        <v>-3402.5873795699999</v>
      </c>
      <c r="NVV17">
        <v>-3402.5873795699999</v>
      </c>
      <c r="NVW17">
        <v>-3402.5873795699999</v>
      </c>
      <c r="NVX17">
        <v>-3402.5873795699999</v>
      </c>
      <c r="NVY17">
        <v>-3402.5873795699999</v>
      </c>
      <c r="NVZ17">
        <v>-3402.5873795699999</v>
      </c>
      <c r="NWA17">
        <v>-3402.5873795699999</v>
      </c>
      <c r="NWB17">
        <v>-3402.5873795699999</v>
      </c>
      <c r="NWC17">
        <v>-3402.5873795699999</v>
      </c>
      <c r="NWD17">
        <v>-3402.5873795699999</v>
      </c>
      <c r="NWE17">
        <v>-3402.5873795699999</v>
      </c>
      <c r="NWF17">
        <v>-3402.5873795699999</v>
      </c>
      <c r="NWG17">
        <v>-3402.5873795699999</v>
      </c>
      <c r="NWH17">
        <v>-3402.5873795699999</v>
      </c>
      <c r="NWI17">
        <v>-3402.5873795699999</v>
      </c>
      <c r="NWJ17">
        <v>-3402.5873795699999</v>
      </c>
      <c r="NWK17">
        <v>-3402.5873795699999</v>
      </c>
      <c r="NWL17">
        <v>-3402.5873795699999</v>
      </c>
      <c r="NWM17">
        <v>-3402.5873795699999</v>
      </c>
      <c r="NWN17">
        <v>-3402.5873795699999</v>
      </c>
      <c r="NWO17">
        <v>-3402.5873795699999</v>
      </c>
      <c r="NWP17">
        <v>-6462.6588297600001</v>
      </c>
      <c r="NWQ17">
        <v>-6462.6588297600001</v>
      </c>
      <c r="NWR17">
        <v>-6462.6588297600001</v>
      </c>
      <c r="NWS17">
        <v>-6462.6588297600001</v>
      </c>
      <c r="NWT17">
        <v>-6462.6588297600001</v>
      </c>
      <c r="NWU17">
        <v>-6462.6588297600001</v>
      </c>
      <c r="NWV17">
        <v>-6462.6588297600001</v>
      </c>
      <c r="NWW17">
        <v>-6462.6588297600001</v>
      </c>
      <c r="NWX17">
        <v>-6462.6588297600001</v>
      </c>
      <c r="NWY17">
        <v>-6462.6588297600001</v>
      </c>
      <c r="NWZ17">
        <v>-6462.6588297600001</v>
      </c>
      <c r="NXA17">
        <v>-6462.6588297600001</v>
      </c>
      <c r="NXB17">
        <v>-6462.6588297600001</v>
      </c>
      <c r="NXC17">
        <v>-6462.6588297600001</v>
      </c>
      <c r="NXD17">
        <v>-6462.6588297600001</v>
      </c>
      <c r="NXE17">
        <v>-6462.6588297600001</v>
      </c>
      <c r="NXF17">
        <v>-6462.6588297600001</v>
      </c>
      <c r="NXG17">
        <v>-6462.6588297600001</v>
      </c>
      <c r="NXH17">
        <v>-6462.6588297600001</v>
      </c>
      <c r="NXI17">
        <v>-6462.6588297600001</v>
      </c>
      <c r="NXJ17">
        <v>-6462.6588297600001</v>
      </c>
      <c r="NXK17">
        <v>-6462.6588297600001</v>
      </c>
      <c r="NXL17">
        <v>-6462.6588297600001</v>
      </c>
      <c r="NXM17">
        <v>-6462.6588297600001</v>
      </c>
      <c r="NXN17">
        <v>-6462.6588297600001</v>
      </c>
      <c r="NXO17">
        <v>-6462.6588297600001</v>
      </c>
      <c r="NXP17">
        <v>-6462.6588297600001</v>
      </c>
      <c r="NXQ17">
        <v>-6462.6588297600001</v>
      </c>
      <c r="NXR17">
        <v>-6462.6588297600001</v>
      </c>
      <c r="NXS17">
        <v>-6462.6588297600001</v>
      </c>
      <c r="NXT17">
        <v>-6462.6588297600001</v>
      </c>
      <c r="NXU17">
        <v>-6462.6588297600001</v>
      </c>
      <c r="NXV17">
        <v>-6462.6588297600001</v>
      </c>
      <c r="NXW17">
        <v>-6462.6588297600001</v>
      </c>
      <c r="NXX17">
        <v>-6462.6588297600001</v>
      </c>
      <c r="NXY17">
        <v>-6462.6588297600001</v>
      </c>
      <c r="NXZ17">
        <v>-6462.6588297600001</v>
      </c>
      <c r="NYA17">
        <v>-6462.6588297600001</v>
      </c>
      <c r="NYB17">
        <v>-6462.6588297600001</v>
      </c>
      <c r="NYC17">
        <v>-6462.6588297600001</v>
      </c>
      <c r="NYD17">
        <v>-6462.6588297600001</v>
      </c>
      <c r="NYE17">
        <v>-6462.6588297600001</v>
      </c>
      <c r="NYF17">
        <v>-6462.6588297600001</v>
      </c>
      <c r="NYG17">
        <v>-6462.6588297600001</v>
      </c>
      <c r="NYH17">
        <v>-237058.332834</v>
      </c>
      <c r="NYI17">
        <v>-237058.332834</v>
      </c>
      <c r="NYJ17">
        <v>-237058.332834</v>
      </c>
      <c r="NYK17">
        <v>-237058.332834</v>
      </c>
      <c r="NYL17">
        <v>-237058.332834</v>
      </c>
      <c r="NYM17">
        <v>-237058.332834</v>
      </c>
      <c r="NYN17">
        <v>-237058.332834</v>
      </c>
      <c r="NYO17">
        <v>-237058.332834</v>
      </c>
      <c r="NYP17">
        <v>-237058.332834</v>
      </c>
      <c r="NYQ17">
        <v>-237058.332834</v>
      </c>
      <c r="NYR17">
        <v>-237058.332834</v>
      </c>
      <c r="NYS17">
        <v>-237058.332834</v>
      </c>
      <c r="NYT17">
        <v>-237058.332834</v>
      </c>
      <c r="NYU17">
        <v>-237058.332834</v>
      </c>
      <c r="NYV17">
        <v>-237058.332834</v>
      </c>
      <c r="NYW17">
        <v>-237058.332834</v>
      </c>
      <c r="NYX17">
        <v>-237058.332834</v>
      </c>
      <c r="NYY17">
        <v>-237058.332834</v>
      </c>
      <c r="NYZ17">
        <v>-237058.332834</v>
      </c>
      <c r="NZA17">
        <v>-237058.332834</v>
      </c>
      <c r="NZB17">
        <v>-237058.332834</v>
      </c>
      <c r="NZC17">
        <v>-237058.332834</v>
      </c>
      <c r="NZD17">
        <v>-237058.332834</v>
      </c>
      <c r="NZE17">
        <v>-237058.332834</v>
      </c>
      <c r="NZF17">
        <v>-237058.332834</v>
      </c>
      <c r="NZG17">
        <v>-237058.332834</v>
      </c>
      <c r="NZH17">
        <v>-237058.332834</v>
      </c>
      <c r="NZI17">
        <v>-237058.332834</v>
      </c>
      <c r="NZJ17">
        <v>-237058.332834</v>
      </c>
      <c r="NZK17">
        <v>-237058.332834</v>
      </c>
      <c r="NZL17">
        <v>-237058.332834</v>
      </c>
      <c r="NZM17">
        <v>-237058.332834</v>
      </c>
      <c r="NZN17">
        <v>-237058.332834</v>
      </c>
      <c r="NZO17">
        <v>-237058.332834</v>
      </c>
      <c r="NZP17">
        <v>-237058.332834</v>
      </c>
      <c r="NZQ17">
        <v>-237058.332834</v>
      </c>
      <c r="NZR17">
        <v>-237058.332834</v>
      </c>
      <c r="NZS17">
        <v>-237058.332834</v>
      </c>
      <c r="NZT17">
        <v>-237058.332834</v>
      </c>
      <c r="NZU17">
        <v>-237058.332834</v>
      </c>
      <c r="NZV17">
        <v>-237058.332834</v>
      </c>
      <c r="NZW17">
        <v>-237058.332834</v>
      </c>
      <c r="NZX17">
        <v>-237058.332834</v>
      </c>
      <c r="NZY17">
        <v>-237058.332834</v>
      </c>
      <c r="NZZ17">
        <v>-360874.02893099998</v>
      </c>
      <c r="OAA17">
        <v>-360874.02893099998</v>
      </c>
      <c r="OAB17">
        <v>-360874.02893099998</v>
      </c>
      <c r="OAC17">
        <v>-360874.02893099998</v>
      </c>
      <c r="OAD17">
        <v>-360874.02893099998</v>
      </c>
      <c r="OAE17">
        <v>-360874.02893099998</v>
      </c>
      <c r="OAF17">
        <v>-360874.02893099998</v>
      </c>
      <c r="OAG17">
        <v>-360874.02893099998</v>
      </c>
      <c r="OAH17">
        <v>-360874.02893099998</v>
      </c>
      <c r="OAI17">
        <v>-360874.02893099998</v>
      </c>
      <c r="OAJ17">
        <v>-360874.02893099998</v>
      </c>
      <c r="OAK17">
        <v>-360874.02893099998</v>
      </c>
      <c r="OAL17">
        <v>-360874.02893099998</v>
      </c>
      <c r="OAM17">
        <v>-360874.02893099998</v>
      </c>
      <c r="OAN17">
        <v>-360874.02893099998</v>
      </c>
      <c r="OAO17">
        <v>-360874.02893099998</v>
      </c>
      <c r="OAP17">
        <v>-360874.02893099998</v>
      </c>
      <c r="OAQ17">
        <v>-360874.02893099998</v>
      </c>
      <c r="OAR17">
        <v>-360874.02893099998</v>
      </c>
      <c r="OAS17">
        <v>-360874.02893099998</v>
      </c>
      <c r="OAT17">
        <v>-360874.02893099998</v>
      </c>
      <c r="OAU17">
        <v>-360874.02893099998</v>
      </c>
      <c r="OAV17">
        <v>-360874.02893099998</v>
      </c>
      <c r="OAW17">
        <v>-360874.02893099998</v>
      </c>
      <c r="OAX17">
        <v>-360874.02893099998</v>
      </c>
      <c r="OAY17">
        <v>-360874.02893099998</v>
      </c>
      <c r="OAZ17">
        <v>-360874.02893099998</v>
      </c>
      <c r="OBA17">
        <v>-360874.02893099998</v>
      </c>
      <c r="OBB17">
        <v>-360874.02893099998</v>
      </c>
      <c r="OBC17">
        <v>-360874.02893099998</v>
      </c>
      <c r="OBD17">
        <v>-360874.02893099998</v>
      </c>
      <c r="OBE17">
        <v>-360874.02893099998</v>
      </c>
      <c r="OBF17">
        <v>-360874.02893099998</v>
      </c>
      <c r="OBG17">
        <v>-360874.02893099998</v>
      </c>
      <c r="OBH17">
        <v>-360874.02893099998</v>
      </c>
      <c r="OBI17">
        <v>-360874.02893099998</v>
      </c>
      <c r="OBJ17">
        <v>-360874.02893099998</v>
      </c>
      <c r="OBK17">
        <v>-360874.02893099998</v>
      </c>
      <c r="OBL17">
        <v>-360874.02893099998</v>
      </c>
      <c r="OBM17">
        <v>-360874.02893099998</v>
      </c>
      <c r="OBN17">
        <v>-360874.02893099998</v>
      </c>
      <c r="OBO17">
        <v>-360874.02893099998</v>
      </c>
      <c r="OBP17">
        <v>-360874.02893099998</v>
      </c>
      <c r="OBQ17">
        <v>-360874.02893099998</v>
      </c>
      <c r="OBR17">
        <v>-550592.85987299995</v>
      </c>
      <c r="OBS17">
        <v>-550592.85987299995</v>
      </c>
      <c r="OBT17">
        <v>-550592.85987299995</v>
      </c>
      <c r="OBU17">
        <v>-550592.85987299995</v>
      </c>
      <c r="OBV17">
        <v>-550592.85987299995</v>
      </c>
      <c r="OBW17">
        <v>-550592.85987299995</v>
      </c>
      <c r="OBX17">
        <v>-550592.85987299995</v>
      </c>
      <c r="OBY17">
        <v>-550592.85987299995</v>
      </c>
      <c r="OBZ17">
        <v>-550592.85987299995</v>
      </c>
      <c r="OCA17">
        <v>-550592.85987299995</v>
      </c>
      <c r="OCB17">
        <v>-550592.85987299995</v>
      </c>
      <c r="OCC17">
        <v>-550592.85987299995</v>
      </c>
      <c r="OCD17">
        <v>-550592.85987299995</v>
      </c>
      <c r="OCE17">
        <v>-550592.85987299995</v>
      </c>
      <c r="OCF17">
        <v>-550592.85987299995</v>
      </c>
      <c r="OCG17">
        <v>-550592.85987299995</v>
      </c>
      <c r="OCH17">
        <v>-550592.85987299995</v>
      </c>
      <c r="OCI17">
        <v>-550592.85987299995</v>
      </c>
      <c r="OCJ17">
        <v>-550592.85987299995</v>
      </c>
      <c r="OCK17">
        <v>-550592.85987299995</v>
      </c>
      <c r="OCL17">
        <v>-550592.85987299995</v>
      </c>
      <c r="OCM17">
        <v>-550592.85987299995</v>
      </c>
      <c r="OCN17">
        <v>-550592.85987299995</v>
      </c>
      <c r="OCO17">
        <v>-550592.85987299995</v>
      </c>
      <c r="OCP17">
        <v>-550592.85987299995</v>
      </c>
      <c r="OCQ17">
        <v>-550592.85987299995</v>
      </c>
      <c r="OCR17">
        <v>-550592.85987299995</v>
      </c>
      <c r="OCS17">
        <v>-550592.85987299995</v>
      </c>
      <c r="OCT17">
        <v>-550592.85987299995</v>
      </c>
      <c r="OCU17">
        <v>-550592.85987299995</v>
      </c>
      <c r="OCV17">
        <v>-550592.85987299995</v>
      </c>
      <c r="OCW17">
        <v>-550592.85987299995</v>
      </c>
      <c r="OCX17">
        <v>-550592.85987299995</v>
      </c>
      <c r="OCY17">
        <v>-550592.85987299995</v>
      </c>
      <c r="OCZ17">
        <v>-550592.85987299995</v>
      </c>
      <c r="ODA17">
        <v>-550592.85987299995</v>
      </c>
      <c r="ODB17">
        <v>-550592.85987299995</v>
      </c>
      <c r="ODC17">
        <v>-550592.85987299995</v>
      </c>
      <c r="ODD17">
        <v>-550592.85987299995</v>
      </c>
      <c r="ODE17">
        <v>-550592.85987299995</v>
      </c>
      <c r="ODF17">
        <v>-550592.85987299995</v>
      </c>
      <c r="ODG17">
        <v>-550592.85987299995</v>
      </c>
      <c r="ODH17">
        <v>-550592.85987299995</v>
      </c>
      <c r="ODI17">
        <v>-550592.85987299995</v>
      </c>
      <c r="ODJ17">
        <v>-402530.19894700003</v>
      </c>
      <c r="ODK17">
        <v>-402530.19894700003</v>
      </c>
      <c r="ODL17">
        <v>-402530.19894700003</v>
      </c>
      <c r="ODM17">
        <v>-402530.19894700003</v>
      </c>
      <c r="ODN17">
        <v>-402530.19894700003</v>
      </c>
      <c r="ODO17">
        <v>-402530.19894700003</v>
      </c>
      <c r="ODP17">
        <v>-402530.19894700003</v>
      </c>
      <c r="ODQ17">
        <v>-402530.19894700003</v>
      </c>
      <c r="ODR17">
        <v>-402530.19894700003</v>
      </c>
      <c r="ODS17">
        <v>-402530.19894700003</v>
      </c>
      <c r="ODT17">
        <v>-402530.19894700003</v>
      </c>
      <c r="ODU17">
        <v>-402524.27337100002</v>
      </c>
      <c r="ODV17">
        <v>-402524.27337100002</v>
      </c>
      <c r="ODW17">
        <v>-402524.27337100002</v>
      </c>
      <c r="ODX17">
        <v>-402524.27337100002</v>
      </c>
      <c r="ODY17">
        <v>-402524.27337100002</v>
      </c>
      <c r="ODZ17">
        <v>-402524.27337100002</v>
      </c>
      <c r="OEA17">
        <v>-402524.27337100002</v>
      </c>
      <c r="OEB17">
        <v>-402524.27337100002</v>
      </c>
      <c r="OEC17">
        <v>-402524.27337100002</v>
      </c>
      <c r="OED17">
        <v>-402524.27337100002</v>
      </c>
      <c r="OEE17">
        <v>-402524.27337100002</v>
      </c>
      <c r="OEF17">
        <v>-402530.19894700003</v>
      </c>
      <c r="OEG17">
        <v>-402530.19894700003</v>
      </c>
      <c r="OEH17">
        <v>-402530.19894700003</v>
      </c>
      <c r="OEI17">
        <v>-402530.19894700003</v>
      </c>
      <c r="OEJ17">
        <v>-402530.19894700003</v>
      </c>
      <c r="OEK17">
        <v>-402530.19894700003</v>
      </c>
      <c r="OEL17">
        <v>-402530.19894700003</v>
      </c>
      <c r="OEM17">
        <v>-402530.19894700003</v>
      </c>
      <c r="OEN17">
        <v>-402530.19894700003</v>
      </c>
      <c r="OEO17">
        <v>-402530.19894700003</v>
      </c>
      <c r="OEP17">
        <v>-402530.19894700003</v>
      </c>
      <c r="OEQ17">
        <v>-402524.27337100002</v>
      </c>
      <c r="OER17">
        <v>-402524.27337100002</v>
      </c>
      <c r="OES17">
        <v>-402524.27337100002</v>
      </c>
      <c r="OET17">
        <v>-402524.27337100002</v>
      </c>
      <c r="OEU17">
        <v>-402524.27337100002</v>
      </c>
      <c r="OEV17">
        <v>-402524.27337100002</v>
      </c>
      <c r="OEW17">
        <v>-402524.27337100002</v>
      </c>
      <c r="OEX17">
        <v>-402524.27337100002</v>
      </c>
      <c r="OEY17">
        <v>-402524.27337100002</v>
      </c>
      <c r="OEZ17">
        <v>-402524.27337100002</v>
      </c>
      <c r="OFA17">
        <v>-402524.27337100002</v>
      </c>
      <c r="OFB17">
        <v>-604129.89831900003</v>
      </c>
      <c r="OFC17">
        <v>-604129.89831900003</v>
      </c>
      <c r="OFD17">
        <v>-604129.89831900003</v>
      </c>
      <c r="OFE17">
        <v>-604129.89831900003</v>
      </c>
      <c r="OFF17">
        <v>-604129.89831900003</v>
      </c>
      <c r="OFG17">
        <v>-604129.89831900003</v>
      </c>
      <c r="OFH17">
        <v>-604129.89831900003</v>
      </c>
      <c r="OFI17">
        <v>-604129.89831900003</v>
      </c>
      <c r="OFJ17">
        <v>-604129.89831900003</v>
      </c>
      <c r="OFK17">
        <v>-604129.89831900003</v>
      </c>
      <c r="OFL17">
        <v>-604129.89831900003</v>
      </c>
      <c r="OFM17">
        <v>-604118.65641000005</v>
      </c>
      <c r="OFN17">
        <v>-604118.65641000005</v>
      </c>
      <c r="OFO17">
        <v>-604118.65641000005</v>
      </c>
      <c r="OFP17">
        <v>-604118.65641000005</v>
      </c>
      <c r="OFQ17">
        <v>-604118.65641000005</v>
      </c>
      <c r="OFR17">
        <v>-604118.65641000005</v>
      </c>
      <c r="OFS17">
        <v>-604118.65641000005</v>
      </c>
      <c r="OFT17">
        <v>-604118.65641000005</v>
      </c>
      <c r="OFU17">
        <v>-604118.65641000005</v>
      </c>
      <c r="OFV17">
        <v>-604118.65641000005</v>
      </c>
      <c r="OFW17">
        <v>-604118.65641000005</v>
      </c>
      <c r="OFX17">
        <v>-604129.89831900003</v>
      </c>
      <c r="OFY17">
        <v>-604129.89831900003</v>
      </c>
      <c r="OFZ17">
        <v>-604129.89831900003</v>
      </c>
      <c r="OGA17">
        <v>-604129.89831900003</v>
      </c>
      <c r="OGB17">
        <v>-604129.89831900003</v>
      </c>
      <c r="OGC17">
        <v>-604129.89831900003</v>
      </c>
      <c r="OGD17">
        <v>-604129.89831900003</v>
      </c>
      <c r="OGE17">
        <v>-604129.89831900003</v>
      </c>
      <c r="OGF17">
        <v>-604129.89831900003</v>
      </c>
      <c r="OGG17">
        <v>-604129.89831900003</v>
      </c>
      <c r="OGH17">
        <v>-604129.89831900003</v>
      </c>
      <c r="OGI17">
        <v>-604118.65641000005</v>
      </c>
      <c r="OGJ17">
        <v>-604118.65641000005</v>
      </c>
      <c r="OGK17">
        <v>-604118.65641000005</v>
      </c>
      <c r="OGL17">
        <v>-604118.65641000005</v>
      </c>
      <c r="OGM17">
        <v>-604118.65641000005</v>
      </c>
      <c r="OGN17">
        <v>-604118.65641000005</v>
      </c>
      <c r="OGO17">
        <v>-604118.65641000005</v>
      </c>
      <c r="OGP17">
        <v>-604118.65641000005</v>
      </c>
      <c r="OGQ17">
        <v>-604118.65641000005</v>
      </c>
      <c r="OGR17">
        <v>-604118.65641000005</v>
      </c>
      <c r="OGS17">
        <v>-604118.65641000005</v>
      </c>
      <c r="OGT17">
        <v>-902809.22467799997</v>
      </c>
      <c r="OGU17">
        <v>-902809.22467799997</v>
      </c>
      <c r="OGV17">
        <v>-902809.22467799997</v>
      </c>
      <c r="OGW17">
        <v>-902809.22467799997</v>
      </c>
      <c r="OGX17">
        <v>-902809.22467799997</v>
      </c>
      <c r="OGY17">
        <v>-902809.22467799997</v>
      </c>
      <c r="OGZ17">
        <v>-902809.22467799997</v>
      </c>
      <c r="OHA17">
        <v>-902809.22467799997</v>
      </c>
      <c r="OHB17">
        <v>-902809.22467799997</v>
      </c>
      <c r="OHC17">
        <v>-902809.22467799997</v>
      </c>
      <c r="OHD17">
        <v>-902809.22467799997</v>
      </c>
      <c r="OHE17">
        <v>-902787.35010399995</v>
      </c>
      <c r="OHF17">
        <v>-902787.35010399995</v>
      </c>
      <c r="OHG17">
        <v>-902787.35010399995</v>
      </c>
      <c r="OHH17">
        <v>-902787.35010399995</v>
      </c>
      <c r="OHI17">
        <v>-902787.35010399995</v>
      </c>
      <c r="OHJ17">
        <v>-902787.35010399995</v>
      </c>
      <c r="OHK17">
        <v>-902787.35010399995</v>
      </c>
      <c r="OHL17">
        <v>-902787.35010399995</v>
      </c>
      <c r="OHM17">
        <v>-902787.35010399995</v>
      </c>
      <c r="OHN17">
        <v>-902787.35010399995</v>
      </c>
      <c r="OHO17">
        <v>-902787.35010399995</v>
      </c>
      <c r="OHP17">
        <v>-902809.22467799997</v>
      </c>
      <c r="OHQ17">
        <v>-902809.22467799997</v>
      </c>
      <c r="OHR17">
        <v>-902809.22467799997</v>
      </c>
      <c r="OHS17">
        <v>-902809.22467799997</v>
      </c>
      <c r="OHT17">
        <v>-902809.22467799997</v>
      </c>
      <c r="OHU17">
        <v>-902809.22467799997</v>
      </c>
      <c r="OHV17">
        <v>-902809.22467799997</v>
      </c>
      <c r="OHW17">
        <v>-902809.22467799997</v>
      </c>
      <c r="OHX17">
        <v>-902809.22467799997</v>
      </c>
      <c r="OHY17">
        <v>-902809.22467799997</v>
      </c>
      <c r="OHZ17">
        <v>-902809.22467799997</v>
      </c>
      <c r="OIA17">
        <v>-902787.35010399995</v>
      </c>
      <c r="OIB17">
        <v>-902787.35010399995</v>
      </c>
      <c r="OIC17">
        <v>-902787.35010399995</v>
      </c>
      <c r="OID17">
        <v>-902787.35010399995</v>
      </c>
      <c r="OIE17">
        <v>-902787.35010399995</v>
      </c>
      <c r="OIF17">
        <v>-902787.35010399995</v>
      </c>
      <c r="OIG17">
        <v>-902787.35010399995</v>
      </c>
      <c r="OIH17">
        <v>-902787.35010399995</v>
      </c>
      <c r="OII17">
        <v>-902787.35010399995</v>
      </c>
      <c r="OIJ17">
        <v>-902787.35010399995</v>
      </c>
      <c r="OIK17">
        <v>-902787.35010399995</v>
      </c>
      <c r="OIL17">
        <v>-446203.45165300003</v>
      </c>
      <c r="OIM17">
        <v>-446203.45165300003</v>
      </c>
      <c r="OIN17">
        <v>-446203.45165300003</v>
      </c>
      <c r="OIO17">
        <v>-446203.45165300003</v>
      </c>
      <c r="OIP17">
        <v>-446203.45165300003</v>
      </c>
      <c r="OIQ17">
        <v>-446203.45165300003</v>
      </c>
      <c r="OIR17">
        <v>-446203.45165300003</v>
      </c>
      <c r="OIS17">
        <v>-446203.45165300003</v>
      </c>
      <c r="OIT17">
        <v>-446203.45165300003</v>
      </c>
      <c r="OIU17">
        <v>-446203.45165300003</v>
      </c>
      <c r="OIV17">
        <v>-446203.45165300003</v>
      </c>
      <c r="OIW17">
        <v>-440615.70260700001</v>
      </c>
      <c r="OIX17">
        <v>-440615.70260700001</v>
      </c>
      <c r="OIY17">
        <v>-440615.70260700001</v>
      </c>
      <c r="OIZ17">
        <v>-440615.70260700001</v>
      </c>
      <c r="OJA17">
        <v>-440615.70260700001</v>
      </c>
      <c r="OJB17">
        <v>-440615.70260700001</v>
      </c>
      <c r="OJC17">
        <v>-440615.70260700001</v>
      </c>
      <c r="OJD17">
        <v>-440615.70260700001</v>
      </c>
      <c r="OJE17">
        <v>-440615.70260700001</v>
      </c>
      <c r="OJF17">
        <v>-440615.70260700001</v>
      </c>
      <c r="OJG17">
        <v>-440615.70260700001</v>
      </c>
      <c r="OJH17">
        <v>-446203.45165300003</v>
      </c>
      <c r="OJI17">
        <v>-446203.45165300003</v>
      </c>
      <c r="OJJ17">
        <v>-446203.45165300003</v>
      </c>
      <c r="OJK17">
        <v>-446203.45165300003</v>
      </c>
      <c r="OJL17">
        <v>-446203.45165300003</v>
      </c>
      <c r="OJM17">
        <v>-446203.45165300003</v>
      </c>
      <c r="OJN17">
        <v>-446203.45165300003</v>
      </c>
      <c r="OJO17">
        <v>-446203.45165300003</v>
      </c>
      <c r="OJP17">
        <v>-446203.45165300003</v>
      </c>
      <c r="OJQ17">
        <v>-446203.45165300003</v>
      </c>
      <c r="OJR17">
        <v>-446203.45165300003</v>
      </c>
      <c r="OJS17">
        <v>-440615.70260700001</v>
      </c>
      <c r="OJT17">
        <v>-440615.70260700001</v>
      </c>
      <c r="OJU17">
        <v>-440615.70260700001</v>
      </c>
      <c r="OJV17">
        <v>-440615.70260700001</v>
      </c>
      <c r="OJW17">
        <v>-440615.70260700001</v>
      </c>
      <c r="OJX17">
        <v>-440615.70260700001</v>
      </c>
      <c r="OJY17">
        <v>-440615.70260700001</v>
      </c>
      <c r="OJZ17">
        <v>-440615.70260700001</v>
      </c>
      <c r="OKA17">
        <v>-440615.70260700001</v>
      </c>
      <c r="OKB17">
        <v>-440615.70260700001</v>
      </c>
      <c r="OKC17">
        <v>-440615.70260700001</v>
      </c>
      <c r="OKD17">
        <v>-669836.88676300005</v>
      </c>
      <c r="OKE17">
        <v>-669836.88676300005</v>
      </c>
      <c r="OKF17">
        <v>-669836.88676300005</v>
      </c>
      <c r="OKG17">
        <v>-669836.88676300005</v>
      </c>
      <c r="OKH17">
        <v>-669836.88676300005</v>
      </c>
      <c r="OKI17">
        <v>-669836.88676300005</v>
      </c>
      <c r="OKJ17">
        <v>-669836.88676300005</v>
      </c>
      <c r="OKK17">
        <v>-669836.88676300005</v>
      </c>
      <c r="OKL17">
        <v>-669836.88676300005</v>
      </c>
      <c r="OKM17">
        <v>-669836.88676300005</v>
      </c>
      <c r="OKN17">
        <v>-669836.88676300005</v>
      </c>
      <c r="OKO17">
        <v>-659235.89852499997</v>
      </c>
      <c r="OKP17">
        <v>-659235.89852499997</v>
      </c>
      <c r="OKQ17">
        <v>-659235.89852499997</v>
      </c>
      <c r="OKR17">
        <v>-659235.89852499997</v>
      </c>
      <c r="OKS17">
        <v>-659235.89852499997</v>
      </c>
      <c r="OKT17">
        <v>-659235.89852499997</v>
      </c>
      <c r="OKU17">
        <v>-659235.89852499997</v>
      </c>
      <c r="OKV17">
        <v>-659235.89852499997</v>
      </c>
      <c r="OKW17">
        <v>-659235.89852499997</v>
      </c>
      <c r="OKX17">
        <v>-659235.89852499997</v>
      </c>
      <c r="OKY17">
        <v>-659235.89852499997</v>
      </c>
      <c r="OKZ17">
        <v>-669836.88676300005</v>
      </c>
      <c r="OLA17">
        <v>-669836.88676300005</v>
      </c>
      <c r="OLB17">
        <v>-669836.88676300005</v>
      </c>
      <c r="OLC17">
        <v>-669836.88676300005</v>
      </c>
      <c r="OLD17">
        <v>-669836.88676300005</v>
      </c>
      <c r="OLE17">
        <v>-669836.88676300005</v>
      </c>
      <c r="OLF17">
        <v>-669836.88676300005</v>
      </c>
      <c r="OLG17">
        <v>-669836.88676300005</v>
      </c>
      <c r="OLH17">
        <v>-669836.88676300005</v>
      </c>
      <c r="OLI17">
        <v>-669836.88676300005</v>
      </c>
      <c r="OLJ17">
        <v>-669836.88676300005</v>
      </c>
      <c r="OLK17">
        <v>-659235.89852499997</v>
      </c>
      <c r="OLL17">
        <v>-659235.89852499997</v>
      </c>
      <c r="OLM17">
        <v>-659235.89852499997</v>
      </c>
      <c r="OLN17">
        <v>-659235.89852499997</v>
      </c>
      <c r="OLO17">
        <v>-659235.89852499997</v>
      </c>
      <c r="OLP17">
        <v>-659235.89852499997</v>
      </c>
      <c r="OLQ17">
        <v>-659235.89852499997</v>
      </c>
      <c r="OLR17">
        <v>-659235.89852499997</v>
      </c>
      <c r="OLS17">
        <v>-659235.89852499997</v>
      </c>
      <c r="OLT17">
        <v>-659235.89852499997</v>
      </c>
      <c r="OLU17">
        <v>-659235.89852499997</v>
      </c>
      <c r="OLV17">
        <v>-1001355.8168</v>
      </c>
      <c r="OLW17">
        <v>-1001355.8168</v>
      </c>
      <c r="OLX17">
        <v>-1001355.8168</v>
      </c>
      <c r="OLY17">
        <v>-1001355.8168</v>
      </c>
      <c r="OLZ17">
        <v>-1001355.8168</v>
      </c>
      <c r="OMA17">
        <v>-1001355.8168</v>
      </c>
      <c r="OMB17">
        <v>-1001355.8168</v>
      </c>
      <c r="OMC17">
        <v>-1001355.8168</v>
      </c>
      <c r="OMD17">
        <v>-1001355.8168</v>
      </c>
      <c r="OME17">
        <v>-1001355.8168</v>
      </c>
      <c r="OMF17">
        <v>-1001355.8168</v>
      </c>
      <c r="OMG17">
        <v>-980728.35018199997</v>
      </c>
      <c r="OMH17">
        <v>-980728.35018199997</v>
      </c>
      <c r="OMI17">
        <v>-980728.35018199997</v>
      </c>
      <c r="OMJ17">
        <v>-980728.35018199997</v>
      </c>
      <c r="OMK17">
        <v>-980728.35018199997</v>
      </c>
      <c r="OML17">
        <v>-980728.35018199997</v>
      </c>
      <c r="OMM17">
        <v>-980728.35018199997</v>
      </c>
      <c r="OMN17">
        <v>-980728.35018199997</v>
      </c>
      <c r="OMO17">
        <v>-980728.35018199997</v>
      </c>
      <c r="OMP17">
        <v>-980728.35018199997</v>
      </c>
      <c r="OMQ17">
        <v>-980728.35018199997</v>
      </c>
      <c r="OMR17">
        <v>-1001355.8168</v>
      </c>
      <c r="OMS17">
        <v>-1001355.8168</v>
      </c>
      <c r="OMT17">
        <v>-1001355.8168</v>
      </c>
      <c r="OMU17">
        <v>-1001355.8168</v>
      </c>
      <c r="OMV17">
        <v>-1001355.8168</v>
      </c>
      <c r="OMW17">
        <v>-1001355.8168</v>
      </c>
      <c r="OMX17">
        <v>-1001355.8168</v>
      </c>
      <c r="OMY17">
        <v>-1001355.8168</v>
      </c>
      <c r="OMZ17">
        <v>-1001355.8168</v>
      </c>
      <c r="ONA17">
        <v>-1001355.8168</v>
      </c>
      <c r="ONB17">
        <v>-1001355.8168</v>
      </c>
      <c r="ONC17">
        <v>-980728.35018199997</v>
      </c>
      <c r="OND17">
        <v>-980728.35018199997</v>
      </c>
      <c r="ONE17">
        <v>-980728.35018199997</v>
      </c>
      <c r="ONF17">
        <v>-980728.35018199997</v>
      </c>
      <c r="ONG17">
        <v>-980728.35018199997</v>
      </c>
      <c r="ONH17">
        <v>-980728.35018199997</v>
      </c>
      <c r="ONI17">
        <v>-980728.35018199997</v>
      </c>
      <c r="ONJ17">
        <v>-980728.35018199997</v>
      </c>
      <c r="ONK17">
        <v>-980728.35018199997</v>
      </c>
      <c r="ONL17">
        <v>-980728.35018199997</v>
      </c>
      <c r="ONM17">
        <v>-980728.35018199997</v>
      </c>
      <c r="ONN17">
        <v>-2357271.9620699999</v>
      </c>
      <c r="ONO17">
        <v>-2357271.9620699999</v>
      </c>
      <c r="ONP17">
        <v>-2357271.9620699999</v>
      </c>
      <c r="ONQ17">
        <v>-2357271.9620699999</v>
      </c>
      <c r="ONR17">
        <v>-2357271.9620699999</v>
      </c>
      <c r="ONS17">
        <v>-2357271.9620699999</v>
      </c>
      <c r="ONT17">
        <v>-2357271.9620699999</v>
      </c>
      <c r="ONU17">
        <v>-2357271.9620699999</v>
      </c>
      <c r="ONV17">
        <v>-2357271.9620699999</v>
      </c>
      <c r="ONW17">
        <v>-2357271.9620699999</v>
      </c>
      <c r="ONX17">
        <v>-2357271.9620699999</v>
      </c>
      <c r="ONY17">
        <v>-2357158.64072</v>
      </c>
      <c r="ONZ17">
        <v>-2357158.64072</v>
      </c>
      <c r="OOA17">
        <v>-2357158.64072</v>
      </c>
      <c r="OOB17">
        <v>-2357158.64072</v>
      </c>
      <c r="OOC17">
        <v>-2357158.64072</v>
      </c>
      <c r="OOD17">
        <v>-2357158.64072</v>
      </c>
      <c r="OOE17">
        <v>-2357158.64072</v>
      </c>
      <c r="OOF17">
        <v>-2357158.64072</v>
      </c>
      <c r="OOG17">
        <v>-2357158.64072</v>
      </c>
      <c r="OOH17">
        <v>-2357158.64072</v>
      </c>
      <c r="OOI17">
        <v>-2357158.64072</v>
      </c>
      <c r="OOJ17">
        <v>-2357271.9620699999</v>
      </c>
      <c r="OOK17">
        <v>-2357271.9620699999</v>
      </c>
      <c r="OOL17">
        <v>-2357271.9620699999</v>
      </c>
      <c r="OOM17">
        <v>-2357271.9620699999</v>
      </c>
      <c r="OON17">
        <v>-2357271.9620699999</v>
      </c>
      <c r="OOO17">
        <v>-2357271.9620699999</v>
      </c>
      <c r="OOP17">
        <v>-2357271.9620699999</v>
      </c>
      <c r="OOQ17">
        <v>-2357271.9620699999</v>
      </c>
      <c r="OOR17">
        <v>-2357271.9620699999</v>
      </c>
      <c r="OOS17">
        <v>-2357271.9620699999</v>
      </c>
      <c r="OOT17">
        <v>-2357271.9620699999</v>
      </c>
      <c r="OOU17">
        <v>-2357158.64072</v>
      </c>
      <c r="OOV17">
        <v>-2357158.64072</v>
      </c>
      <c r="OOW17">
        <v>-2357158.64072</v>
      </c>
      <c r="OOX17">
        <v>-2357158.64072</v>
      </c>
      <c r="OOY17">
        <v>-2357158.64072</v>
      </c>
      <c r="OOZ17">
        <v>-2357158.64072</v>
      </c>
      <c r="OPA17">
        <v>-2357158.64072</v>
      </c>
      <c r="OPB17">
        <v>-2357158.64072</v>
      </c>
      <c r="OPC17">
        <v>-2357158.64072</v>
      </c>
      <c r="OPD17">
        <v>-2357158.64072</v>
      </c>
      <c r="OPE17">
        <v>-2357158.64072</v>
      </c>
      <c r="OPF17">
        <v>-2609245.9891300001</v>
      </c>
      <c r="OPG17">
        <v>-2609245.9891300001</v>
      </c>
      <c r="OPH17">
        <v>-2609245.9891300001</v>
      </c>
      <c r="OPI17">
        <v>-2609245.9891300001</v>
      </c>
      <c r="OPJ17">
        <v>-2609245.9891300001</v>
      </c>
      <c r="OPK17">
        <v>-2609245.9891300001</v>
      </c>
      <c r="OPL17">
        <v>-2609245.9891300001</v>
      </c>
      <c r="OPM17">
        <v>-2609245.9891300001</v>
      </c>
      <c r="OPN17">
        <v>-2609245.9891300001</v>
      </c>
      <c r="OPO17">
        <v>-2609245.9891300001</v>
      </c>
      <c r="OPP17">
        <v>-2609245.9891300001</v>
      </c>
      <c r="OPQ17">
        <v>-2609030.9976599999</v>
      </c>
      <c r="OPR17">
        <v>-2609030.9976599999</v>
      </c>
      <c r="OPS17">
        <v>-2609030.9976599999</v>
      </c>
      <c r="OPT17">
        <v>-2609030.9976599999</v>
      </c>
      <c r="OPU17">
        <v>-2609030.9976599999</v>
      </c>
      <c r="OPV17">
        <v>-2609030.9976599999</v>
      </c>
      <c r="OPW17">
        <v>-2609030.9976599999</v>
      </c>
      <c r="OPX17">
        <v>-2609030.9976599999</v>
      </c>
      <c r="OPY17">
        <v>-2609030.9976599999</v>
      </c>
      <c r="OPZ17">
        <v>-2609030.9976599999</v>
      </c>
      <c r="OQA17">
        <v>-2609030.9976599999</v>
      </c>
      <c r="OQB17">
        <v>-2609245.9891300001</v>
      </c>
      <c r="OQC17">
        <v>-2609245.9891300001</v>
      </c>
      <c r="OQD17">
        <v>-2609245.9891300001</v>
      </c>
      <c r="OQE17">
        <v>-2609245.9891300001</v>
      </c>
      <c r="OQF17">
        <v>-2609245.9891300001</v>
      </c>
      <c r="OQG17">
        <v>-2609245.9891300001</v>
      </c>
      <c r="OQH17">
        <v>-2609245.9891300001</v>
      </c>
      <c r="OQI17">
        <v>-2609245.9891300001</v>
      </c>
      <c r="OQJ17">
        <v>-2609245.9891300001</v>
      </c>
      <c r="OQK17">
        <v>-2609245.9891300001</v>
      </c>
      <c r="OQL17">
        <v>-2609245.9891300001</v>
      </c>
      <c r="OQM17">
        <v>-2609030.9976599999</v>
      </c>
      <c r="OQN17">
        <v>-2609030.9976599999</v>
      </c>
      <c r="OQO17">
        <v>-2609030.9976599999</v>
      </c>
      <c r="OQP17">
        <v>-2609030.9976599999</v>
      </c>
      <c r="OQQ17">
        <v>-2609030.9976599999</v>
      </c>
      <c r="OQR17">
        <v>-2609030.9976599999</v>
      </c>
      <c r="OQS17">
        <v>-2609030.9976599999</v>
      </c>
      <c r="OQT17">
        <v>-2609030.9976599999</v>
      </c>
      <c r="OQU17">
        <v>-2609030.9976599999</v>
      </c>
      <c r="OQV17">
        <v>-2609030.9976599999</v>
      </c>
      <c r="OQW17">
        <v>-2609030.9976599999</v>
      </c>
      <c r="OQX17">
        <v>-2982528.4596600002</v>
      </c>
      <c r="OQY17">
        <v>-2982528.4596600002</v>
      </c>
      <c r="OQZ17">
        <v>-2982528.4596600002</v>
      </c>
      <c r="ORA17">
        <v>-2982528.4596600002</v>
      </c>
      <c r="ORB17">
        <v>-2982528.4596600002</v>
      </c>
      <c r="ORC17">
        <v>-2982528.4596600002</v>
      </c>
      <c r="ORD17">
        <v>-2982528.4596600002</v>
      </c>
      <c r="ORE17">
        <v>-2982528.4596600002</v>
      </c>
      <c r="ORF17">
        <v>-2982528.4596600002</v>
      </c>
      <c r="ORG17">
        <v>-2982528.4596600002</v>
      </c>
      <c r="ORH17">
        <v>-2982528.4596600002</v>
      </c>
      <c r="ORI17">
        <v>-2982110.1279799999</v>
      </c>
      <c r="ORJ17">
        <v>-2982110.1279799999</v>
      </c>
      <c r="ORK17">
        <v>-2982110.1279799999</v>
      </c>
      <c r="ORL17">
        <v>-2982110.1279799999</v>
      </c>
      <c r="ORM17">
        <v>-2982110.1279799999</v>
      </c>
      <c r="ORN17">
        <v>-2982110.1279799999</v>
      </c>
      <c r="ORO17">
        <v>-2982110.1279799999</v>
      </c>
      <c r="ORP17">
        <v>-2982110.1279799999</v>
      </c>
      <c r="ORQ17">
        <v>-2982110.1279799999</v>
      </c>
      <c r="ORR17">
        <v>-2982110.1279799999</v>
      </c>
      <c r="ORS17">
        <v>-2982110.1279799999</v>
      </c>
      <c r="ORT17">
        <v>-2982528.4596600002</v>
      </c>
      <c r="ORU17">
        <v>-2982528.4596600002</v>
      </c>
      <c r="ORV17">
        <v>-2982528.4596600002</v>
      </c>
      <c r="ORW17">
        <v>-2982528.4596600002</v>
      </c>
      <c r="ORX17">
        <v>-2982528.4596600002</v>
      </c>
      <c r="ORY17">
        <v>-2982528.4596600002</v>
      </c>
      <c r="ORZ17">
        <v>-2982528.4596600002</v>
      </c>
      <c r="OSA17">
        <v>-2982528.4596600002</v>
      </c>
      <c r="OSB17">
        <v>-2982528.4596600002</v>
      </c>
      <c r="OSC17">
        <v>-2982528.4596600002</v>
      </c>
      <c r="OSD17">
        <v>-2982528.4596600002</v>
      </c>
      <c r="OSE17">
        <v>-2982110.1279799999</v>
      </c>
      <c r="OSF17">
        <v>-2982110.1279799999</v>
      </c>
      <c r="OSG17">
        <v>-2982110.1279799999</v>
      </c>
      <c r="OSH17">
        <v>-2982110.1279799999</v>
      </c>
      <c r="OSI17">
        <v>-2982110.1279799999</v>
      </c>
      <c r="OSJ17">
        <v>-2982110.1279799999</v>
      </c>
      <c r="OSK17">
        <v>-2982110.1279799999</v>
      </c>
      <c r="OSL17">
        <v>-2982110.1279799999</v>
      </c>
      <c r="OSM17">
        <v>-2982110.1279799999</v>
      </c>
      <c r="OSN17">
        <v>-2982110.1279799999</v>
      </c>
      <c r="OSO17">
        <v>-2982110.1279799999</v>
      </c>
      <c r="OSP17">
        <v>-36380413.542400002</v>
      </c>
      <c r="OSQ17">
        <v>-36380413.542400002</v>
      </c>
      <c r="OSR17">
        <v>-36380413.542400002</v>
      </c>
      <c r="OSS17">
        <v>-36380413.542400002</v>
      </c>
      <c r="OST17">
        <v>-36380413.542400002</v>
      </c>
      <c r="OSU17">
        <v>-36380413.542400002</v>
      </c>
      <c r="OSV17">
        <v>-36380413.542400002</v>
      </c>
      <c r="OSW17">
        <v>-36380413.542400002</v>
      </c>
      <c r="OSX17">
        <v>-36380413.542400002</v>
      </c>
      <c r="OSY17">
        <v>-36380413.542400002</v>
      </c>
      <c r="OSZ17">
        <v>-36380413.542400002</v>
      </c>
      <c r="OTA17">
        <v>-36380413.542400002</v>
      </c>
      <c r="OTB17">
        <v>-36380413.542400002</v>
      </c>
      <c r="OTC17">
        <v>-36380413.542400002</v>
      </c>
      <c r="OTD17">
        <v>-36380413.542400002</v>
      </c>
      <c r="OTE17">
        <v>-36380413.542400002</v>
      </c>
      <c r="OTF17">
        <v>-36380413.542400002</v>
      </c>
      <c r="OTG17">
        <v>-36380413.542400002</v>
      </c>
      <c r="OTH17">
        <v>-36380413.542400002</v>
      </c>
      <c r="OTI17">
        <v>-36380413.542400002</v>
      </c>
      <c r="OTJ17">
        <v>-36380413.542400002</v>
      </c>
      <c r="OTK17">
        <v>-36380413.542400002</v>
      </c>
      <c r="OTL17">
        <v>-36380413.542400002</v>
      </c>
      <c r="OTM17">
        <v>-36380413.542400002</v>
      </c>
      <c r="OTN17">
        <v>-36380413.542400002</v>
      </c>
      <c r="OTO17">
        <v>-36380413.542400002</v>
      </c>
      <c r="OTP17">
        <v>-36380413.542400002</v>
      </c>
      <c r="OTQ17">
        <v>-36380413.542400002</v>
      </c>
      <c r="OTR17">
        <v>-36380413.542400002</v>
      </c>
      <c r="OTS17">
        <v>-36380413.542400002</v>
      </c>
      <c r="OTT17">
        <v>-36380413.542400002</v>
      </c>
      <c r="OTU17">
        <v>-36380413.542400002</v>
      </c>
      <c r="OTV17">
        <v>-36380413.542400002</v>
      </c>
      <c r="OTW17">
        <v>-36380413.542400002</v>
      </c>
      <c r="OTX17">
        <v>-36380413.542400002</v>
      </c>
      <c r="OTY17">
        <v>-36380413.542400002</v>
      </c>
      <c r="OTZ17">
        <v>-36380413.542400002</v>
      </c>
      <c r="OUA17">
        <v>-36380413.542400002</v>
      </c>
      <c r="OUB17">
        <v>-36380413.542400002</v>
      </c>
      <c r="OUC17">
        <v>-36380413.542400002</v>
      </c>
      <c r="OUD17">
        <v>-36380413.542400002</v>
      </c>
      <c r="OUE17">
        <v>-36380413.542400002</v>
      </c>
      <c r="OUF17">
        <v>-36380413.542400002</v>
      </c>
      <c r="OUG17">
        <v>-36380413.542400002</v>
      </c>
      <c r="OUH17">
        <v>-55143175.895999998</v>
      </c>
      <c r="OUI17">
        <v>-55143175.895999998</v>
      </c>
      <c r="OUJ17">
        <v>-55143175.895999998</v>
      </c>
      <c r="OUK17">
        <v>-55143175.895999998</v>
      </c>
      <c r="OUL17">
        <v>-55143175.895999998</v>
      </c>
      <c r="OUM17">
        <v>-55143175.895999998</v>
      </c>
      <c r="OUN17">
        <v>-55143175.895999998</v>
      </c>
      <c r="OUO17">
        <v>-55143175.895999998</v>
      </c>
      <c r="OUP17">
        <v>-55143175.895999998</v>
      </c>
      <c r="OUQ17">
        <v>-55143175.895999998</v>
      </c>
      <c r="OUR17">
        <v>-55143175.895999998</v>
      </c>
      <c r="OUS17">
        <v>-55143175.895999998</v>
      </c>
      <c r="OUT17">
        <v>-55143175.895999998</v>
      </c>
      <c r="OUU17">
        <v>-55143175.895999998</v>
      </c>
      <c r="OUV17">
        <v>-55143175.895999998</v>
      </c>
      <c r="OUW17">
        <v>-55143175.895999998</v>
      </c>
      <c r="OUX17">
        <v>-55143175.895999998</v>
      </c>
      <c r="OUY17">
        <v>-55143175.895999998</v>
      </c>
      <c r="OUZ17">
        <v>-55143175.895999998</v>
      </c>
      <c r="OVA17">
        <v>-55143175.895999998</v>
      </c>
      <c r="OVB17">
        <v>-55143175.895999998</v>
      </c>
      <c r="OVC17">
        <v>-55143175.895999998</v>
      </c>
      <c r="OVD17">
        <v>-55143175.895999998</v>
      </c>
      <c r="OVE17">
        <v>-55143175.895999998</v>
      </c>
      <c r="OVF17">
        <v>-55143175.895999998</v>
      </c>
      <c r="OVG17">
        <v>-55143175.895999998</v>
      </c>
      <c r="OVH17">
        <v>-55143175.895999998</v>
      </c>
      <c r="OVI17">
        <v>-55143175.895999998</v>
      </c>
      <c r="OVJ17">
        <v>-55143175.895999998</v>
      </c>
      <c r="OVK17">
        <v>-55143175.895999998</v>
      </c>
      <c r="OVL17">
        <v>-55143175.895999998</v>
      </c>
      <c r="OVM17">
        <v>-55143175.895999998</v>
      </c>
      <c r="OVN17">
        <v>-55143175.895999998</v>
      </c>
      <c r="OVO17">
        <v>-55143175.895999998</v>
      </c>
      <c r="OVP17">
        <v>-55143175.895999998</v>
      </c>
      <c r="OVQ17">
        <v>-55143175.895999998</v>
      </c>
      <c r="OVR17">
        <v>-55143175.895999998</v>
      </c>
      <c r="OVS17">
        <v>-55143175.895999998</v>
      </c>
      <c r="OVT17">
        <v>-55143175.895999998</v>
      </c>
      <c r="OVU17">
        <v>-55143175.895999998</v>
      </c>
      <c r="OVV17">
        <v>-55143175.895999998</v>
      </c>
      <c r="OVW17">
        <v>-55143175.895999998</v>
      </c>
      <c r="OVX17">
        <v>-55143175.895999998</v>
      </c>
      <c r="OVY17">
        <v>-55143175.895999998</v>
      </c>
      <c r="OVZ17">
        <v>-83583230.293400005</v>
      </c>
      <c r="OWA17">
        <v>-83583230.293400005</v>
      </c>
      <c r="OWB17">
        <v>-83583230.293400005</v>
      </c>
      <c r="OWC17">
        <v>-83583230.293400005</v>
      </c>
      <c r="OWD17">
        <v>-83583230.293400005</v>
      </c>
      <c r="OWE17">
        <v>-83583230.293400005</v>
      </c>
      <c r="OWF17">
        <v>-83583230.293400005</v>
      </c>
      <c r="OWG17">
        <v>-83583230.293400005</v>
      </c>
      <c r="OWH17">
        <v>-83583230.293400005</v>
      </c>
      <c r="OWI17">
        <v>-83583230.293400005</v>
      </c>
      <c r="OWJ17">
        <v>-83583230.293400005</v>
      </c>
      <c r="OWK17">
        <v>-83583230.293400005</v>
      </c>
      <c r="OWL17">
        <v>-83583230.293400005</v>
      </c>
      <c r="OWM17">
        <v>-83583230.293400005</v>
      </c>
      <c r="OWN17">
        <v>-83583230.293400005</v>
      </c>
      <c r="OWO17">
        <v>-83583230.293400005</v>
      </c>
      <c r="OWP17">
        <v>-83583230.293400005</v>
      </c>
      <c r="OWQ17">
        <v>-83583230.293400005</v>
      </c>
      <c r="OWR17">
        <v>-83583230.293400005</v>
      </c>
      <c r="OWS17">
        <v>-83583230.293400005</v>
      </c>
      <c r="OWT17">
        <v>-83583230.293400005</v>
      </c>
      <c r="OWU17">
        <v>-83583230.293400005</v>
      </c>
      <c r="OWV17">
        <v>-83583230.293400005</v>
      </c>
      <c r="OWW17">
        <v>-83583230.293400005</v>
      </c>
      <c r="OWX17">
        <v>-83583230.293400005</v>
      </c>
      <c r="OWY17">
        <v>-83583230.293400005</v>
      </c>
      <c r="OWZ17">
        <v>-83583230.293400005</v>
      </c>
      <c r="OXA17">
        <v>-83583230.293400005</v>
      </c>
      <c r="OXB17">
        <v>-83583230.293400005</v>
      </c>
      <c r="OXC17">
        <v>-83583230.293400005</v>
      </c>
      <c r="OXD17">
        <v>-83583230.293400005</v>
      </c>
      <c r="OXE17">
        <v>-83583230.293400005</v>
      </c>
      <c r="OXF17">
        <v>-83583230.293400005</v>
      </c>
      <c r="OXG17">
        <v>-83583230.293400005</v>
      </c>
      <c r="OXH17">
        <v>-83583230.293400005</v>
      </c>
      <c r="OXI17">
        <v>-83583230.293400005</v>
      </c>
      <c r="OXJ17">
        <v>-83583230.293400005</v>
      </c>
      <c r="OXK17">
        <v>-83583230.293400005</v>
      </c>
      <c r="OXL17">
        <v>-83583230.293400005</v>
      </c>
      <c r="OXM17">
        <v>-83583230.293400005</v>
      </c>
      <c r="OXN17">
        <v>-83583230.293400005</v>
      </c>
      <c r="OXO17">
        <v>-83583230.293400005</v>
      </c>
      <c r="OXP17">
        <v>-83583230.293400005</v>
      </c>
      <c r="OXQ17">
        <v>-83583230.293400005</v>
      </c>
      <c r="OXR17">
        <v>-36380413.542400002</v>
      </c>
      <c r="OXS17">
        <v>-36380413.542400002</v>
      </c>
      <c r="OXT17">
        <v>-36380413.542400002</v>
      </c>
      <c r="OXU17">
        <v>-36380413.542400002</v>
      </c>
      <c r="OXV17">
        <v>-36380413.542400002</v>
      </c>
      <c r="OXW17">
        <v>-36380413.542400002</v>
      </c>
      <c r="OXX17">
        <v>-36380413.542400002</v>
      </c>
      <c r="OXY17">
        <v>-36380413.542400002</v>
      </c>
      <c r="OXZ17">
        <v>-36380413.542400002</v>
      </c>
      <c r="OYA17">
        <v>-36380413.542400002</v>
      </c>
      <c r="OYB17">
        <v>-36380413.542400002</v>
      </c>
      <c r="OYC17">
        <v>-36380413.542400002</v>
      </c>
      <c r="OYD17">
        <v>-36380413.542400002</v>
      </c>
      <c r="OYE17">
        <v>-36380413.542400002</v>
      </c>
      <c r="OYF17">
        <v>-36380413.542400002</v>
      </c>
      <c r="OYG17">
        <v>-36380413.542400002</v>
      </c>
      <c r="OYH17">
        <v>-36380413.542400002</v>
      </c>
      <c r="OYI17">
        <v>-36380413.542400002</v>
      </c>
      <c r="OYJ17">
        <v>-36380413.542400002</v>
      </c>
      <c r="OYK17">
        <v>-36380413.542400002</v>
      </c>
      <c r="OYL17">
        <v>-36380413.542400002</v>
      </c>
      <c r="OYM17">
        <v>-36380413.542400002</v>
      </c>
      <c r="OYN17">
        <v>-36380413.542400002</v>
      </c>
      <c r="OYO17">
        <v>-36380413.542400002</v>
      </c>
      <c r="OYP17">
        <v>-36380413.542400002</v>
      </c>
      <c r="OYQ17">
        <v>-36380413.542400002</v>
      </c>
      <c r="OYR17">
        <v>-36380413.542400002</v>
      </c>
      <c r="OYS17">
        <v>-36380413.542400002</v>
      </c>
      <c r="OYT17">
        <v>-36380413.542400002</v>
      </c>
      <c r="OYU17">
        <v>-36380413.542400002</v>
      </c>
      <c r="OYV17">
        <v>-36380413.542400002</v>
      </c>
      <c r="OYW17">
        <v>-36380413.542400002</v>
      </c>
      <c r="OYX17">
        <v>-36380413.542400002</v>
      </c>
      <c r="OYY17">
        <v>-36380413.542400002</v>
      </c>
      <c r="OYZ17">
        <v>-36380413.542400002</v>
      </c>
      <c r="OZA17">
        <v>-36380413.542400002</v>
      </c>
      <c r="OZB17">
        <v>-36380413.542400002</v>
      </c>
      <c r="OZC17">
        <v>-36380413.542400002</v>
      </c>
      <c r="OZD17">
        <v>-36380413.542400002</v>
      </c>
      <c r="OZE17">
        <v>-36380413.542400002</v>
      </c>
      <c r="OZF17">
        <v>-36380413.542400002</v>
      </c>
      <c r="OZG17">
        <v>-36380413.542400002</v>
      </c>
      <c r="OZH17">
        <v>-36380413.542400002</v>
      </c>
      <c r="OZI17">
        <v>-36380413.542400002</v>
      </c>
      <c r="OZJ17">
        <v>-55143175.895999998</v>
      </c>
      <c r="OZK17">
        <v>-55143175.895999998</v>
      </c>
      <c r="OZL17">
        <v>-55143175.895999998</v>
      </c>
      <c r="OZM17">
        <v>-55143175.895999998</v>
      </c>
      <c r="OZN17">
        <v>-55143175.895999998</v>
      </c>
      <c r="OZO17">
        <v>-55143175.895999998</v>
      </c>
      <c r="OZP17">
        <v>-55143175.895999998</v>
      </c>
      <c r="OZQ17">
        <v>-55143175.895999998</v>
      </c>
      <c r="OZR17">
        <v>-55143175.895999998</v>
      </c>
      <c r="OZS17">
        <v>-55143175.895999998</v>
      </c>
      <c r="OZT17">
        <v>-55143175.895999998</v>
      </c>
      <c r="OZU17">
        <v>-55143175.895999998</v>
      </c>
      <c r="OZV17">
        <v>-55143175.895999998</v>
      </c>
      <c r="OZW17">
        <v>-55143175.895999998</v>
      </c>
      <c r="OZX17">
        <v>-55143175.895999998</v>
      </c>
      <c r="OZY17">
        <v>-55143175.895999998</v>
      </c>
      <c r="OZZ17">
        <v>-55143175.895999998</v>
      </c>
      <c r="PAA17">
        <v>-55143175.895999998</v>
      </c>
      <c r="PAB17">
        <v>-55143175.895999998</v>
      </c>
      <c r="PAC17">
        <v>-55143175.895999998</v>
      </c>
      <c r="PAD17">
        <v>-55143175.895999998</v>
      </c>
      <c r="PAE17">
        <v>-55143175.895999998</v>
      </c>
      <c r="PAF17">
        <v>-55143175.895999998</v>
      </c>
      <c r="PAG17">
        <v>-55143175.895999998</v>
      </c>
      <c r="PAH17">
        <v>-55143175.895999998</v>
      </c>
      <c r="PAI17">
        <v>-55143175.895999998</v>
      </c>
      <c r="PAJ17">
        <v>-55143175.895999998</v>
      </c>
      <c r="PAK17">
        <v>-55143175.895999998</v>
      </c>
      <c r="PAL17">
        <v>-55143175.895999998</v>
      </c>
      <c r="PAM17">
        <v>-55143175.895999998</v>
      </c>
      <c r="PAN17">
        <v>-55143175.895999998</v>
      </c>
      <c r="PAO17">
        <v>-55143175.895999998</v>
      </c>
      <c r="PAP17">
        <v>-55143175.895999998</v>
      </c>
      <c r="PAQ17">
        <v>-55143175.895999998</v>
      </c>
      <c r="PAR17">
        <v>-55143175.895999998</v>
      </c>
      <c r="PAS17">
        <v>-55143175.895999998</v>
      </c>
      <c r="PAT17">
        <v>-55143175.895999998</v>
      </c>
      <c r="PAU17">
        <v>-55143175.895999998</v>
      </c>
      <c r="PAV17">
        <v>-55143175.895999998</v>
      </c>
      <c r="PAW17">
        <v>-55143175.895999998</v>
      </c>
      <c r="PAX17">
        <v>-55143175.895999998</v>
      </c>
      <c r="PAY17">
        <v>-55143175.895999998</v>
      </c>
      <c r="PAZ17">
        <v>-55143175.895999998</v>
      </c>
      <c r="PBA17">
        <v>-55143175.895999998</v>
      </c>
      <c r="PBB17">
        <v>-83583230.293400005</v>
      </c>
      <c r="PBC17">
        <v>-83583230.293400005</v>
      </c>
      <c r="PBD17">
        <v>-83583230.293400005</v>
      </c>
      <c r="PBE17">
        <v>-83583230.293400005</v>
      </c>
      <c r="PBF17">
        <v>-83583230.293400005</v>
      </c>
      <c r="PBG17">
        <v>-83583230.293400005</v>
      </c>
      <c r="PBH17">
        <v>-83583230.293400005</v>
      </c>
      <c r="PBI17">
        <v>-83583230.293400005</v>
      </c>
      <c r="PBJ17">
        <v>-83583230.293400005</v>
      </c>
      <c r="PBK17">
        <v>-83583230.293400005</v>
      </c>
      <c r="PBL17">
        <v>-83583230.293400005</v>
      </c>
      <c r="PBM17">
        <v>-83583230.293400005</v>
      </c>
      <c r="PBN17">
        <v>-83583230.293400005</v>
      </c>
      <c r="PBO17">
        <v>-83583230.293400005</v>
      </c>
      <c r="PBP17">
        <v>-83583230.293400005</v>
      </c>
      <c r="PBQ17">
        <v>-83583230.293400005</v>
      </c>
      <c r="PBR17">
        <v>-83583230.293400005</v>
      </c>
      <c r="PBS17">
        <v>-83583230.293400005</v>
      </c>
      <c r="PBT17">
        <v>-83583230.293400005</v>
      </c>
      <c r="PBU17">
        <v>-83583230.293400005</v>
      </c>
      <c r="PBV17">
        <v>-83583230.293400005</v>
      </c>
      <c r="PBW17">
        <v>-83583230.293400005</v>
      </c>
      <c r="PBX17">
        <v>-83583230.293400005</v>
      </c>
      <c r="PBY17">
        <v>-83583230.293400005</v>
      </c>
      <c r="PBZ17">
        <v>-83583230.293400005</v>
      </c>
      <c r="PCA17">
        <v>-83583230.293400005</v>
      </c>
      <c r="PCB17">
        <v>-83583230.293400005</v>
      </c>
      <c r="PCC17">
        <v>-83583230.293400005</v>
      </c>
      <c r="PCD17">
        <v>-83583230.293400005</v>
      </c>
      <c r="PCE17">
        <v>-83583230.293400005</v>
      </c>
      <c r="PCF17">
        <v>-83583230.293400005</v>
      </c>
      <c r="PCG17">
        <v>-83583230.293400005</v>
      </c>
      <c r="PCH17">
        <v>-83583230.293400005</v>
      </c>
      <c r="PCI17">
        <v>-83583230.293400005</v>
      </c>
      <c r="PCJ17">
        <v>-83583230.293400005</v>
      </c>
      <c r="PCK17">
        <v>-83583230.293400005</v>
      </c>
      <c r="PCL17">
        <v>-83583230.293400005</v>
      </c>
      <c r="PCM17">
        <v>-83583230.293400005</v>
      </c>
      <c r="PCN17">
        <v>-83583230.293400005</v>
      </c>
      <c r="PCO17">
        <v>-83583230.293400005</v>
      </c>
      <c r="PCP17">
        <v>-83583230.293400005</v>
      </c>
      <c r="PCQ17">
        <v>-83583230.293400005</v>
      </c>
      <c r="PCR17">
        <v>-83583230.293400005</v>
      </c>
      <c r="PCS17">
        <v>-83583230.293400005</v>
      </c>
      <c r="PCT17">
        <v>-521769.26547500002</v>
      </c>
      <c r="PCU17">
        <v>-480922.603687</v>
      </c>
      <c r="PCV17">
        <v>-452596.30307099997</v>
      </c>
      <c r="PCW17">
        <v>-436687.57399300003</v>
      </c>
      <c r="PCX17">
        <v>-432986.91364400001</v>
      </c>
      <c r="PCY17">
        <v>-440975.98325400002</v>
      </c>
      <c r="PCZ17">
        <v>-459553.38080799999</v>
      </c>
      <c r="PDA17">
        <v>-486727.81288400001</v>
      </c>
      <c r="PDB17">
        <v>-536548.81930099998</v>
      </c>
      <c r="PDC17">
        <v>-575274.67458700004</v>
      </c>
      <c r="PDD17">
        <v>-583037.80599000002</v>
      </c>
      <c r="PDE17">
        <v>-520400.59834999999</v>
      </c>
      <c r="PDF17">
        <v>-478884.782374</v>
      </c>
      <c r="PDG17">
        <v>-449639.46578999999</v>
      </c>
      <c r="PDH17">
        <v>-432485.17297499999</v>
      </c>
      <c r="PDI17">
        <v>-427123.240536</v>
      </c>
      <c r="PDJ17">
        <v>-432942.204241</v>
      </c>
      <c r="PDK17">
        <v>-448762.36132299999</v>
      </c>
      <c r="PDL17">
        <v>-516604.04454199999</v>
      </c>
      <c r="PDM17">
        <v>-541849.05124499998</v>
      </c>
      <c r="PDN17">
        <v>-551743.71032299998</v>
      </c>
      <c r="PDO17">
        <v>-556298.14287500002</v>
      </c>
      <c r="PDP17">
        <v>-481454.97139100003</v>
      </c>
      <c r="PDQ17">
        <v>-429921.276671</v>
      </c>
      <c r="PDR17">
        <v>-420615.931018</v>
      </c>
      <c r="PDS17">
        <v>-431448.853168</v>
      </c>
      <c r="PDT17">
        <v>-453082.64779700001</v>
      </c>
      <c r="PDU17">
        <v>-480661.84397300001</v>
      </c>
      <c r="PDV17">
        <v>-506897.20630800002</v>
      </c>
      <c r="PDW17">
        <v>-531485.543664</v>
      </c>
      <c r="PDX17">
        <v>-559367.75791000004</v>
      </c>
      <c r="PDY17">
        <v>-576754.33501200005</v>
      </c>
      <c r="PDZ17">
        <v>-583037.80599000002</v>
      </c>
      <c r="PEA17">
        <v>-478374.25991299999</v>
      </c>
      <c r="PEB17">
        <v>-424228.96873600001</v>
      </c>
      <c r="PEC17">
        <v>-414306.17233999999</v>
      </c>
      <c r="PED17">
        <v>-424112.37754999998</v>
      </c>
      <c r="PEE17">
        <v>-446604.25221499999</v>
      </c>
      <c r="PEF17">
        <v>-471471.379977</v>
      </c>
      <c r="PEG17">
        <v>-504965.979995</v>
      </c>
      <c r="PEH17">
        <v>-531431.05265700002</v>
      </c>
      <c r="PEI17">
        <v>-546272.71689000004</v>
      </c>
      <c r="PEJ17">
        <v>-553032.68248299998</v>
      </c>
      <c r="PEK17">
        <v>-556298.14287500002</v>
      </c>
      <c r="PEL17">
        <v>-790225.80730700004</v>
      </c>
      <c r="PEM17">
        <v>-728000.64832499996</v>
      </c>
      <c r="PEN17">
        <v>-684635.14316800004</v>
      </c>
      <c r="PEO17">
        <v>-659937.25731699995</v>
      </c>
      <c r="PEP17">
        <v>-653547.27653100004</v>
      </c>
      <c r="PEQ17">
        <v>-664635.44456800004</v>
      </c>
      <c r="PER17">
        <v>-691495.16785600001</v>
      </c>
      <c r="PES17">
        <v>-731093.00543500006</v>
      </c>
      <c r="PET17">
        <v>-803632.69067200006</v>
      </c>
      <c r="PEU17">
        <v>-859903.499893</v>
      </c>
      <c r="PEV17">
        <v>-871138.92191699997</v>
      </c>
      <c r="PEW17">
        <v>-787488.47305599996</v>
      </c>
      <c r="PEX17">
        <v>-723925.00569899997</v>
      </c>
      <c r="PEY17">
        <v>-678721.46860599995</v>
      </c>
      <c r="PEZ17">
        <v>-651532.45527999999</v>
      </c>
      <c r="PFA17">
        <v>-641819.930314</v>
      </c>
      <c r="PFB17">
        <v>-648567.88654400001</v>
      </c>
      <c r="PFC17">
        <v>-669913.12888600002</v>
      </c>
      <c r="PFD17">
        <v>-763025.63389699999</v>
      </c>
      <c r="PFE17">
        <v>-797906.57225500001</v>
      </c>
      <c r="PFF17">
        <v>-811494.86540699995</v>
      </c>
      <c r="PFG17">
        <v>-817659.59568699996</v>
      </c>
      <c r="PFH17">
        <v>-728879.51042599999</v>
      </c>
      <c r="PFI17">
        <v>-649923.63647000003</v>
      </c>
      <c r="PFJ17">
        <v>-634796.04185499996</v>
      </c>
      <c r="PFK17">
        <v>-649982.58970799996</v>
      </c>
      <c r="PFL17">
        <v>-681411.88068900001</v>
      </c>
      <c r="PFM17">
        <v>-721717.51240100001</v>
      </c>
      <c r="PFN17">
        <v>-760124.08799899998</v>
      </c>
      <c r="PFO17">
        <v>-796097.26832599996</v>
      </c>
      <c r="PFP17">
        <v>-836764.59419800004</v>
      </c>
      <c r="PFQ17">
        <v>-862045.02672299999</v>
      </c>
      <c r="PFR17">
        <v>-871138.92191699997</v>
      </c>
      <c r="PFS17">
        <v>-723279.07215200004</v>
      </c>
      <c r="PFT17">
        <v>-639388.80765500001</v>
      </c>
      <c r="PFU17">
        <v>-622133.38273499999</v>
      </c>
      <c r="PFV17">
        <v>-634467.28614700004</v>
      </c>
      <c r="PFW17">
        <v>-665323.05920200003</v>
      </c>
      <c r="PFX17">
        <v>-700000.50518800004</v>
      </c>
      <c r="PFY17">
        <v>-746659.59814799996</v>
      </c>
      <c r="PFZ17">
        <v>-783431.86910799996</v>
      </c>
      <c r="PGA17">
        <v>-803954.79313400004</v>
      </c>
      <c r="PGB17">
        <v>-813239.65676000004</v>
      </c>
      <c r="PGC17">
        <v>-817659.59568699996</v>
      </c>
      <c r="PGD17">
        <v>-1196509.66041</v>
      </c>
      <c r="PGE17">
        <v>-1101569.78798</v>
      </c>
      <c r="PGF17">
        <v>-1034981.08185</v>
      </c>
      <c r="PGG17">
        <v>-996380.15109900001</v>
      </c>
      <c r="PGH17">
        <v>-985137.59633900004</v>
      </c>
      <c r="PGI17">
        <v>-999907.68793899997</v>
      </c>
      <c r="PGJ17">
        <v>-1038029.44719</v>
      </c>
      <c r="PGK17">
        <v>-1094874.6022300001</v>
      </c>
      <c r="PGL17">
        <v>-1198888.3263300001</v>
      </c>
      <c r="PGM17">
        <v>-1279336.3939</v>
      </c>
      <c r="PGN17">
        <v>-1295305.81259</v>
      </c>
      <c r="PGO17">
        <v>-1191034.9919100001</v>
      </c>
      <c r="PGP17">
        <v>-1093418.5027300001</v>
      </c>
      <c r="PGQ17">
        <v>-1023153.73273</v>
      </c>
      <c r="PGR17">
        <v>-979570.54702499998</v>
      </c>
      <c r="PGS17">
        <v>-961682.90390599996</v>
      </c>
      <c r="PGT17">
        <v>-967772.57189000002</v>
      </c>
      <c r="PGU17">
        <v>-994865.36925400002</v>
      </c>
      <c r="PGV17">
        <v>-1116587.6017199999</v>
      </c>
      <c r="PGW17">
        <v>-1162697.9888299999</v>
      </c>
      <c r="PGX17">
        <v>-1180478.6150199999</v>
      </c>
      <c r="PGY17">
        <v>-1188347.16013</v>
      </c>
      <c r="PGZ17">
        <v>-1103045.2434799999</v>
      </c>
      <c r="PHA17">
        <v>-981685.09002799995</v>
      </c>
      <c r="PHB17">
        <v>-956715.17496700003</v>
      </c>
      <c r="PHC17">
        <v>-977274.12504499999</v>
      </c>
      <c r="PHD17">
        <v>-1022196.16571</v>
      </c>
      <c r="PHE17">
        <v>-1080302.2033800001</v>
      </c>
      <c r="PHF17">
        <v>-1135804.5617899999</v>
      </c>
      <c r="PHG17">
        <v>-1187744.1761400001</v>
      </c>
      <c r="PHH17">
        <v>-1246203.0582900001</v>
      </c>
      <c r="PHI17">
        <v>-1282380.33772</v>
      </c>
      <c r="PHJ17">
        <v>-1295305.81259</v>
      </c>
      <c r="PHK17">
        <v>-1092694.72251</v>
      </c>
      <c r="PHL17">
        <v>-961903.82345499995</v>
      </c>
      <c r="PHM17">
        <v>-931325.16304899997</v>
      </c>
      <c r="PHN17">
        <v>-944967.47842900001</v>
      </c>
      <c r="PHO17">
        <v>-985273.09560100001</v>
      </c>
      <c r="PHP17">
        <v>-1031813.36936</v>
      </c>
      <c r="PHQ17">
        <v>-1094326.3543400001</v>
      </c>
      <c r="PHR17">
        <v>-1143387.60182</v>
      </c>
      <c r="PHS17">
        <v>-1170553.1833500001</v>
      </c>
      <c r="PHT17">
        <v>-1182705.8155</v>
      </c>
      <c r="PHU17">
        <v>-1188347.16013</v>
      </c>
      <c r="PHV17">
        <v>-390552.42409400002</v>
      </c>
      <c r="PHW17">
        <v>-390552.42409400002</v>
      </c>
      <c r="PHX17">
        <v>-390552.42409400002</v>
      </c>
      <c r="PHY17">
        <v>-390552.42409400002</v>
      </c>
      <c r="PHZ17">
        <v>-390552.42409400002</v>
      </c>
      <c r="PIA17">
        <v>-390552.42409400002</v>
      </c>
      <c r="PIB17">
        <v>-390552.42409400002</v>
      </c>
      <c r="PIC17">
        <v>-390552.42409400002</v>
      </c>
      <c r="PID17">
        <v>-390552.42409400002</v>
      </c>
      <c r="PIE17">
        <v>-390552.42409400002</v>
      </c>
      <c r="PIF17">
        <v>-390552.42409400002</v>
      </c>
      <c r="PIG17">
        <v>-390489.02170600003</v>
      </c>
      <c r="PIH17">
        <v>-390489.02170600003</v>
      </c>
      <c r="PII17">
        <v>-390489.02170600003</v>
      </c>
      <c r="PIJ17">
        <v>-390489.02170600003</v>
      </c>
      <c r="PIK17">
        <v>-390489.02170600003</v>
      </c>
      <c r="PIL17">
        <v>-390489.02170600003</v>
      </c>
      <c r="PIM17">
        <v>-390489.02170600003</v>
      </c>
      <c r="PIN17">
        <v>-390489.02170600003</v>
      </c>
      <c r="PIO17">
        <v>-390489.02170600003</v>
      </c>
      <c r="PIP17">
        <v>-390489.02170600003</v>
      </c>
      <c r="PIQ17">
        <v>-390489.02170600003</v>
      </c>
      <c r="PIR17">
        <v>-390552.42409400002</v>
      </c>
      <c r="PIS17">
        <v>-390552.42409400002</v>
      </c>
      <c r="PIT17">
        <v>-390552.42409400002</v>
      </c>
      <c r="PIU17">
        <v>-390552.42409400002</v>
      </c>
      <c r="PIV17">
        <v>-390552.42409400002</v>
      </c>
      <c r="PIW17">
        <v>-390552.42409400002</v>
      </c>
      <c r="PIX17">
        <v>-390552.42409400002</v>
      </c>
      <c r="PIY17">
        <v>-390552.42409400002</v>
      </c>
      <c r="PIZ17">
        <v>-390552.42409400002</v>
      </c>
      <c r="PJA17">
        <v>-390552.42409400002</v>
      </c>
      <c r="PJB17">
        <v>-390552.42409400002</v>
      </c>
      <c r="PJC17">
        <v>-390489.02170600003</v>
      </c>
      <c r="PJD17">
        <v>-390489.02170600003</v>
      </c>
      <c r="PJE17">
        <v>-390489.02170600003</v>
      </c>
      <c r="PJF17">
        <v>-390489.02170600003</v>
      </c>
      <c r="PJG17">
        <v>-390489.02170600003</v>
      </c>
      <c r="PJH17">
        <v>-390489.02170600003</v>
      </c>
      <c r="PJI17">
        <v>-390489.02170600003</v>
      </c>
      <c r="PJJ17">
        <v>-390489.02170600003</v>
      </c>
      <c r="PJK17">
        <v>-390489.02170600003</v>
      </c>
      <c r="PJL17">
        <v>-390489.02170600003</v>
      </c>
      <c r="PJM17">
        <v>-390489.02170600003</v>
      </c>
      <c r="PJN17">
        <v>-581405.855186</v>
      </c>
      <c r="PJO17">
        <v>-581405.855186</v>
      </c>
      <c r="PJP17">
        <v>-581405.855186</v>
      </c>
      <c r="PJQ17">
        <v>-581405.855186</v>
      </c>
      <c r="PJR17">
        <v>-581405.855186</v>
      </c>
      <c r="PJS17">
        <v>-581405.855186</v>
      </c>
      <c r="PJT17">
        <v>-581405.855186</v>
      </c>
      <c r="PJU17">
        <v>-581405.855186</v>
      </c>
      <c r="PJV17">
        <v>-581405.855186</v>
      </c>
      <c r="PJW17">
        <v>-581405.855186</v>
      </c>
      <c r="PJX17">
        <v>-581405.855186</v>
      </c>
      <c r="PJY17">
        <v>-581285.56918800005</v>
      </c>
      <c r="PJZ17">
        <v>-581285.56918800005</v>
      </c>
      <c r="PKA17">
        <v>-581285.56918800005</v>
      </c>
      <c r="PKB17">
        <v>-581285.56918800005</v>
      </c>
      <c r="PKC17">
        <v>-581285.56918800005</v>
      </c>
      <c r="PKD17">
        <v>-581285.56918800005</v>
      </c>
      <c r="PKE17">
        <v>-581285.56918800005</v>
      </c>
      <c r="PKF17">
        <v>-581285.56918800005</v>
      </c>
      <c r="PKG17">
        <v>-581285.56918800005</v>
      </c>
      <c r="PKH17">
        <v>-581285.56918800005</v>
      </c>
      <c r="PKI17">
        <v>-581285.56918800005</v>
      </c>
      <c r="PKJ17">
        <v>-581405.855186</v>
      </c>
      <c r="PKK17">
        <v>-581405.855186</v>
      </c>
      <c r="PKL17">
        <v>-581405.855186</v>
      </c>
      <c r="PKM17">
        <v>-581405.855186</v>
      </c>
      <c r="PKN17">
        <v>-581405.855186</v>
      </c>
      <c r="PKO17">
        <v>-581405.855186</v>
      </c>
      <c r="PKP17">
        <v>-581405.855186</v>
      </c>
      <c r="PKQ17">
        <v>-581405.855186</v>
      </c>
      <c r="PKR17">
        <v>-581405.855186</v>
      </c>
      <c r="PKS17">
        <v>-581405.855186</v>
      </c>
      <c r="PKT17">
        <v>-581405.855186</v>
      </c>
      <c r="PKU17">
        <v>-581285.56918800005</v>
      </c>
      <c r="PKV17">
        <v>-581285.56918800005</v>
      </c>
      <c r="PKW17">
        <v>-581285.56918800005</v>
      </c>
      <c r="PKX17">
        <v>-581285.56918800005</v>
      </c>
      <c r="PKY17">
        <v>-581285.56918800005</v>
      </c>
      <c r="PKZ17">
        <v>-581285.56918800005</v>
      </c>
      <c r="PLA17">
        <v>-581285.56918800005</v>
      </c>
      <c r="PLB17">
        <v>-581285.56918800005</v>
      </c>
      <c r="PLC17">
        <v>-581285.56918800005</v>
      </c>
      <c r="PLD17">
        <v>-581285.56918800005</v>
      </c>
      <c r="PLE17">
        <v>-581285.56918800005</v>
      </c>
      <c r="PLF17">
        <v>-858592.64498600003</v>
      </c>
      <c r="PLG17">
        <v>-858592.64498600003</v>
      </c>
      <c r="PLH17">
        <v>-858592.64498600003</v>
      </c>
      <c r="PLI17">
        <v>-858592.64498600003</v>
      </c>
      <c r="PLJ17">
        <v>-858592.64498600003</v>
      </c>
      <c r="PLK17">
        <v>-858592.64498600003</v>
      </c>
      <c r="PLL17">
        <v>-858592.64498600003</v>
      </c>
      <c r="PLM17">
        <v>-858592.64498600003</v>
      </c>
      <c r="PLN17">
        <v>-858592.64498600003</v>
      </c>
      <c r="PLO17">
        <v>-858592.64498600003</v>
      </c>
      <c r="PLP17">
        <v>-858592.64498600003</v>
      </c>
      <c r="PLQ17">
        <v>-858358.59176800004</v>
      </c>
      <c r="PLR17">
        <v>-858358.59176800004</v>
      </c>
      <c r="PLS17">
        <v>-858358.59176800004</v>
      </c>
      <c r="PLT17">
        <v>-858358.59176800004</v>
      </c>
      <c r="PLU17">
        <v>-858358.59176800004</v>
      </c>
      <c r="PLV17">
        <v>-858358.59176800004</v>
      </c>
      <c r="PLW17">
        <v>-858358.59176800004</v>
      </c>
      <c r="PLX17">
        <v>-858358.59176800004</v>
      </c>
      <c r="PLY17">
        <v>-858358.59176800004</v>
      </c>
      <c r="PLZ17">
        <v>-858358.59176800004</v>
      </c>
      <c r="PMA17">
        <v>-858358.59176800004</v>
      </c>
      <c r="PMB17">
        <v>-858592.64498600003</v>
      </c>
      <c r="PMC17">
        <v>-858592.64498600003</v>
      </c>
      <c r="PMD17">
        <v>-858592.64498600003</v>
      </c>
      <c r="PME17">
        <v>-858592.64498600003</v>
      </c>
      <c r="PMF17">
        <v>-858592.64498600003</v>
      </c>
      <c r="PMG17">
        <v>-858592.64498600003</v>
      </c>
      <c r="PMH17">
        <v>-858592.64498600003</v>
      </c>
      <c r="PMI17">
        <v>-858592.64498600003</v>
      </c>
      <c r="PMJ17">
        <v>-858592.64498600003</v>
      </c>
      <c r="PMK17">
        <v>-858592.64498600003</v>
      </c>
      <c r="PML17">
        <v>-858592.64498600003</v>
      </c>
      <c r="PMM17">
        <v>-858358.59176800004</v>
      </c>
      <c r="PMN17">
        <v>-858358.59176800004</v>
      </c>
      <c r="PMO17">
        <v>-858358.59176800004</v>
      </c>
      <c r="PMP17">
        <v>-858358.59176800004</v>
      </c>
      <c r="PMQ17">
        <v>-858358.59176800004</v>
      </c>
      <c r="PMR17">
        <v>-858358.59176800004</v>
      </c>
      <c r="PMS17">
        <v>-858358.59176800004</v>
      </c>
      <c r="PMT17">
        <v>-858358.59176800004</v>
      </c>
      <c r="PMU17">
        <v>-858358.59176800004</v>
      </c>
      <c r="PMV17">
        <v>-858358.59176800004</v>
      </c>
      <c r="PMW17">
        <v>-858358.59176800004</v>
      </c>
      <c r="PMX17">
        <v>-24586.6137371</v>
      </c>
      <c r="PMY17">
        <v>-24586.6137371</v>
      </c>
      <c r="PMZ17">
        <v>-24586.6137371</v>
      </c>
      <c r="PNA17">
        <v>-24586.6137371</v>
      </c>
      <c r="PNB17">
        <v>-24586.6137371</v>
      </c>
      <c r="PNC17">
        <v>-24586.6137371</v>
      </c>
      <c r="PND17">
        <v>-24586.6137371</v>
      </c>
      <c r="PNE17">
        <v>-24586.6137371</v>
      </c>
      <c r="PNF17">
        <v>-24586.6137371</v>
      </c>
      <c r="PNG17">
        <v>-24586.6137371</v>
      </c>
      <c r="PNH17">
        <v>-24586.6137371</v>
      </c>
      <c r="PNI17">
        <v>-24586.6137371</v>
      </c>
      <c r="PNJ17">
        <v>-24586.6137371</v>
      </c>
      <c r="PNK17">
        <v>-24586.6137371</v>
      </c>
      <c r="PNL17">
        <v>-24586.6137371</v>
      </c>
      <c r="PNM17">
        <v>-24586.6137371</v>
      </c>
      <c r="PNN17">
        <v>-24586.6137371</v>
      </c>
      <c r="PNO17">
        <v>-24586.6137371</v>
      </c>
      <c r="PNP17">
        <v>-24586.6137371</v>
      </c>
      <c r="PNQ17">
        <v>-24586.6137371</v>
      </c>
      <c r="PNR17">
        <v>-24586.6137371</v>
      </c>
      <c r="PNS17">
        <v>-24586.6137371</v>
      </c>
      <c r="PNT17">
        <v>-24586.6137371</v>
      </c>
      <c r="PNU17">
        <v>-24586.6137371</v>
      </c>
      <c r="PNV17">
        <v>-24586.6137371</v>
      </c>
      <c r="PNW17">
        <v>-24586.6137371</v>
      </c>
      <c r="PNX17">
        <v>-24586.6137371</v>
      </c>
      <c r="PNY17">
        <v>-24586.6137371</v>
      </c>
      <c r="PNZ17">
        <v>-24586.6137371</v>
      </c>
      <c r="POA17">
        <v>-24586.6137371</v>
      </c>
      <c r="POB17">
        <v>-24586.6137371</v>
      </c>
      <c r="POC17">
        <v>-24586.6137371</v>
      </c>
      <c r="POD17">
        <v>-24586.6137371</v>
      </c>
      <c r="POE17">
        <v>-24586.6137371</v>
      </c>
      <c r="POF17">
        <v>-24586.6137371</v>
      </c>
      <c r="POG17">
        <v>-24586.6137371</v>
      </c>
      <c r="POH17">
        <v>-24586.6137371</v>
      </c>
      <c r="POI17">
        <v>-24586.6137371</v>
      </c>
      <c r="POJ17">
        <v>-24586.6137371</v>
      </c>
      <c r="POK17">
        <v>-24586.6137371</v>
      </c>
      <c r="POL17">
        <v>-24586.6137371</v>
      </c>
      <c r="POM17">
        <v>-24586.6137371</v>
      </c>
      <c r="PON17">
        <v>-24586.6137371</v>
      </c>
      <c r="POO17">
        <v>-24586.6137371</v>
      </c>
      <c r="POP17">
        <v>-47460.647827300003</v>
      </c>
      <c r="POQ17">
        <v>-47460.647827300003</v>
      </c>
      <c r="POR17">
        <v>-47460.647827300003</v>
      </c>
      <c r="POS17">
        <v>-47460.647827300003</v>
      </c>
      <c r="POT17">
        <v>-47460.647827300003</v>
      </c>
      <c r="POU17">
        <v>-47460.647827300003</v>
      </c>
      <c r="POV17">
        <v>-47460.647827300003</v>
      </c>
      <c r="POW17">
        <v>-47460.647827300003</v>
      </c>
      <c r="POX17">
        <v>-47460.647827300003</v>
      </c>
      <c r="POY17">
        <v>-47460.647827300003</v>
      </c>
      <c r="POZ17">
        <v>-47460.647827300003</v>
      </c>
      <c r="PPA17">
        <v>-47460.647827300003</v>
      </c>
      <c r="PPB17">
        <v>-47460.647827300003</v>
      </c>
      <c r="PPC17">
        <v>-47460.647827300003</v>
      </c>
      <c r="PPD17">
        <v>-47460.647827300003</v>
      </c>
      <c r="PPE17">
        <v>-47460.647827300003</v>
      </c>
      <c r="PPF17">
        <v>-47460.647827300003</v>
      </c>
      <c r="PPG17">
        <v>-47460.647827300003</v>
      </c>
      <c r="PPH17">
        <v>-47460.647827300003</v>
      </c>
      <c r="PPI17">
        <v>-47460.647827300003</v>
      </c>
      <c r="PPJ17">
        <v>-47460.647827300003</v>
      </c>
      <c r="PPK17">
        <v>-47460.647827300003</v>
      </c>
      <c r="PPL17">
        <v>-47460.647827300003</v>
      </c>
      <c r="PPM17">
        <v>-47460.647827300003</v>
      </c>
      <c r="PPN17">
        <v>-47460.647827300003</v>
      </c>
      <c r="PPO17">
        <v>-47460.647827300003</v>
      </c>
      <c r="PPP17">
        <v>-47460.647827300003</v>
      </c>
      <c r="PPQ17">
        <v>-47460.647827300003</v>
      </c>
      <c r="PPR17">
        <v>-47460.647827300003</v>
      </c>
      <c r="PPS17">
        <v>-47460.647827300003</v>
      </c>
      <c r="PPT17">
        <v>-47460.647827300003</v>
      </c>
      <c r="PPU17">
        <v>-47460.647827300003</v>
      </c>
      <c r="PPV17">
        <v>-47460.647827300003</v>
      </c>
      <c r="PPW17">
        <v>-47460.647827300003</v>
      </c>
      <c r="PPX17">
        <v>-47460.647827300003</v>
      </c>
      <c r="PPY17">
        <v>-47460.647827300003</v>
      </c>
      <c r="PPZ17">
        <v>-47460.647827300003</v>
      </c>
      <c r="PQA17">
        <v>-47460.647827300003</v>
      </c>
      <c r="PQB17">
        <v>-47460.647827300003</v>
      </c>
      <c r="PQC17">
        <v>-47460.647827300003</v>
      </c>
      <c r="PQD17">
        <v>-47460.647827300003</v>
      </c>
      <c r="PQE17">
        <v>-47460.647827300003</v>
      </c>
      <c r="PQF17">
        <v>-47460.647827300003</v>
      </c>
      <c r="PQG17">
        <v>-47460.647827300003</v>
      </c>
      <c r="PQH17">
        <v>-93208.716007700001</v>
      </c>
      <c r="PQI17">
        <v>-93208.716007700001</v>
      </c>
      <c r="PQJ17">
        <v>-93208.716007700001</v>
      </c>
      <c r="PQK17">
        <v>-93208.716007700001</v>
      </c>
      <c r="PQL17">
        <v>-93208.716007700001</v>
      </c>
      <c r="PQM17">
        <v>-93208.716007700001</v>
      </c>
      <c r="PQN17">
        <v>-93208.716007700001</v>
      </c>
      <c r="PQO17">
        <v>-93208.716007700001</v>
      </c>
      <c r="PQP17">
        <v>-93208.716007700001</v>
      </c>
      <c r="PQQ17">
        <v>-93208.716007700001</v>
      </c>
      <c r="PQR17">
        <v>-93208.716007700001</v>
      </c>
      <c r="PQS17">
        <v>-93208.716007700001</v>
      </c>
      <c r="PQT17">
        <v>-93208.716007700001</v>
      </c>
      <c r="PQU17">
        <v>-93208.716007700001</v>
      </c>
      <c r="PQV17">
        <v>-93208.716007700001</v>
      </c>
      <c r="PQW17">
        <v>-93208.716007700001</v>
      </c>
      <c r="PQX17">
        <v>-93208.716007700001</v>
      </c>
      <c r="PQY17">
        <v>-93208.716007700001</v>
      </c>
      <c r="PQZ17">
        <v>-93208.716007700001</v>
      </c>
      <c r="PRA17">
        <v>-93208.716007700001</v>
      </c>
      <c r="PRB17">
        <v>-93208.716007700001</v>
      </c>
      <c r="PRC17">
        <v>-93208.716007700001</v>
      </c>
      <c r="PRD17">
        <v>-93208.716007700001</v>
      </c>
      <c r="PRE17">
        <v>-93208.716007700001</v>
      </c>
      <c r="PRF17">
        <v>-93208.716007700001</v>
      </c>
      <c r="PRG17">
        <v>-93208.716007700001</v>
      </c>
      <c r="PRH17">
        <v>-93208.716007700001</v>
      </c>
      <c r="PRI17">
        <v>-93208.716007700001</v>
      </c>
      <c r="PRJ17">
        <v>-93208.716007700001</v>
      </c>
      <c r="PRK17">
        <v>-93208.716007700001</v>
      </c>
      <c r="PRL17">
        <v>-93208.716007700001</v>
      </c>
      <c r="PRM17">
        <v>-93208.716007700001</v>
      </c>
      <c r="PRN17">
        <v>-93208.716007700001</v>
      </c>
      <c r="PRO17">
        <v>-93208.716007700001</v>
      </c>
      <c r="PRP17">
        <v>-93208.716007700001</v>
      </c>
      <c r="PRQ17">
        <v>-93208.716007700001</v>
      </c>
      <c r="PRR17">
        <v>-93208.716007700001</v>
      </c>
      <c r="PRS17">
        <v>-93208.716007700001</v>
      </c>
      <c r="PRT17">
        <v>-93208.716007700001</v>
      </c>
      <c r="PRU17">
        <v>-93208.716007700001</v>
      </c>
      <c r="PRV17">
        <v>-93208.716007700001</v>
      </c>
      <c r="PRW17">
        <v>-93208.716007700001</v>
      </c>
      <c r="PRX17">
        <v>-93208.716007700001</v>
      </c>
      <c r="PRY17">
        <v>-93208.716007700001</v>
      </c>
      <c r="PRZ17">
        <v>-600863.27960400004</v>
      </c>
      <c r="PSA17">
        <v>-600863.27960400004</v>
      </c>
      <c r="PSB17">
        <v>-600863.27960400004</v>
      </c>
      <c r="PSC17">
        <v>-600863.27960400004</v>
      </c>
      <c r="PSD17">
        <v>-600863.27960400004</v>
      </c>
      <c r="PSE17">
        <v>-600863.27960400004</v>
      </c>
      <c r="PSF17">
        <v>-600863.27960400004</v>
      </c>
      <c r="PSG17">
        <v>-600863.27960400004</v>
      </c>
      <c r="PSH17">
        <v>-600863.27960400004</v>
      </c>
      <c r="PSI17">
        <v>-600863.27960400004</v>
      </c>
      <c r="PSJ17">
        <v>-600863.27960400004</v>
      </c>
      <c r="PSK17">
        <v>-600863.27960400004</v>
      </c>
      <c r="PSL17">
        <v>-600863.27960400004</v>
      </c>
      <c r="PSM17">
        <v>-600863.27960400004</v>
      </c>
      <c r="PSN17">
        <v>-600863.27960400004</v>
      </c>
      <c r="PSO17">
        <v>-600863.27960400004</v>
      </c>
      <c r="PSP17">
        <v>-600863.27960400004</v>
      </c>
      <c r="PSQ17">
        <v>-600863.27960400004</v>
      </c>
      <c r="PSR17">
        <v>-600863.27960400004</v>
      </c>
      <c r="PSS17">
        <v>-600863.27960400004</v>
      </c>
      <c r="PST17">
        <v>-600863.27960400004</v>
      </c>
      <c r="PSU17">
        <v>-600863.27960400004</v>
      </c>
      <c r="PSV17">
        <v>-600863.27960400004</v>
      </c>
      <c r="PSW17">
        <v>-600863.27960400004</v>
      </c>
      <c r="PSX17">
        <v>-600863.27960400004</v>
      </c>
      <c r="PSY17">
        <v>-600863.27960400004</v>
      </c>
      <c r="PSZ17">
        <v>-600863.27960400004</v>
      </c>
      <c r="PTA17">
        <v>-600863.27960400004</v>
      </c>
      <c r="PTB17">
        <v>-600863.27960400004</v>
      </c>
      <c r="PTC17">
        <v>-600863.27960400004</v>
      </c>
      <c r="PTD17">
        <v>-600863.27960400004</v>
      </c>
      <c r="PTE17">
        <v>-600863.27960400004</v>
      </c>
      <c r="PTF17">
        <v>-600863.27960400004</v>
      </c>
      <c r="PTG17">
        <v>-600863.27960400004</v>
      </c>
      <c r="PTH17">
        <v>-600863.27960400004</v>
      </c>
      <c r="PTI17">
        <v>-600863.27960400004</v>
      </c>
      <c r="PTJ17">
        <v>-600863.27960400004</v>
      </c>
      <c r="PTK17">
        <v>-600863.27960400004</v>
      </c>
      <c r="PTL17">
        <v>-600863.27960400004</v>
      </c>
      <c r="PTM17">
        <v>-600863.27960400004</v>
      </c>
      <c r="PTN17">
        <v>-600863.27960400004</v>
      </c>
      <c r="PTO17">
        <v>-600863.27960400004</v>
      </c>
      <c r="PTP17">
        <v>-600863.27960400004</v>
      </c>
      <c r="PTQ17">
        <v>-600863.27960400004</v>
      </c>
      <c r="PTR17">
        <v>-938933.18551400001</v>
      </c>
      <c r="PTS17">
        <v>-938933.18551400001</v>
      </c>
      <c r="PTT17">
        <v>-938933.18551400001</v>
      </c>
      <c r="PTU17">
        <v>-938933.18551400001</v>
      </c>
      <c r="PTV17">
        <v>-938933.18551400001</v>
      </c>
      <c r="PTW17">
        <v>-938933.18551400001</v>
      </c>
      <c r="PTX17">
        <v>-938933.18551400001</v>
      </c>
      <c r="PTY17">
        <v>-938933.18551400001</v>
      </c>
      <c r="PTZ17">
        <v>-938933.18551400001</v>
      </c>
      <c r="PUA17">
        <v>-938933.18551400001</v>
      </c>
      <c r="PUB17">
        <v>-938933.18551400001</v>
      </c>
      <c r="PUC17">
        <v>-938933.18551400001</v>
      </c>
      <c r="PUD17">
        <v>-938933.18551400001</v>
      </c>
      <c r="PUE17">
        <v>-938933.18551400001</v>
      </c>
      <c r="PUF17">
        <v>-938933.18551400001</v>
      </c>
      <c r="PUG17">
        <v>-938933.18551400001</v>
      </c>
      <c r="PUH17">
        <v>-938933.18551400001</v>
      </c>
      <c r="PUI17">
        <v>-938933.18551400001</v>
      </c>
      <c r="PUJ17">
        <v>-938933.18551400001</v>
      </c>
      <c r="PUK17">
        <v>-938933.18551400001</v>
      </c>
      <c r="PUL17">
        <v>-938933.18551400001</v>
      </c>
      <c r="PUM17">
        <v>-938933.18551400001</v>
      </c>
      <c r="PUN17">
        <v>-938933.18551400001</v>
      </c>
      <c r="PUO17">
        <v>-938933.18551400001</v>
      </c>
      <c r="PUP17">
        <v>-938933.18551400001</v>
      </c>
      <c r="PUQ17">
        <v>-938933.18551400001</v>
      </c>
      <c r="PUR17">
        <v>-938933.18551400001</v>
      </c>
      <c r="PUS17">
        <v>-938933.18551400001</v>
      </c>
      <c r="PUT17">
        <v>-938933.18551400001</v>
      </c>
      <c r="PUU17">
        <v>-938933.18551400001</v>
      </c>
      <c r="PUV17">
        <v>-938933.18551400001</v>
      </c>
      <c r="PUW17">
        <v>-938933.18551400001</v>
      </c>
      <c r="PUX17">
        <v>-938933.18551400001</v>
      </c>
      <c r="PUY17">
        <v>-938933.18551400001</v>
      </c>
      <c r="PUZ17">
        <v>-938933.18551400001</v>
      </c>
      <c r="PVA17">
        <v>-938933.18551400001</v>
      </c>
      <c r="PVB17">
        <v>-938933.18551400001</v>
      </c>
      <c r="PVC17">
        <v>-938933.18551400001</v>
      </c>
      <c r="PVD17">
        <v>-938933.18551400001</v>
      </c>
      <c r="PVE17">
        <v>-938933.18551400001</v>
      </c>
      <c r="PVF17">
        <v>-938933.18551400001</v>
      </c>
      <c r="PVG17">
        <v>-938933.18551400001</v>
      </c>
      <c r="PVH17">
        <v>-938933.18551400001</v>
      </c>
      <c r="PVI17">
        <v>-938933.18551400001</v>
      </c>
      <c r="PVJ17">
        <v>-1481988.8137000001</v>
      </c>
      <c r="PVK17">
        <v>-1481988.8137000001</v>
      </c>
      <c r="PVL17">
        <v>-1481988.8137000001</v>
      </c>
      <c r="PVM17">
        <v>-1481988.8137000001</v>
      </c>
      <c r="PVN17">
        <v>-1481988.8137000001</v>
      </c>
      <c r="PVO17">
        <v>-1481988.8137000001</v>
      </c>
      <c r="PVP17">
        <v>-1481988.8137000001</v>
      </c>
      <c r="PVQ17">
        <v>-1481988.8137000001</v>
      </c>
      <c r="PVR17">
        <v>-1481988.8137000001</v>
      </c>
      <c r="PVS17">
        <v>-1481988.8137000001</v>
      </c>
      <c r="PVT17">
        <v>-1481988.8137000001</v>
      </c>
      <c r="PVU17">
        <v>-1481988.8137000001</v>
      </c>
      <c r="PVV17">
        <v>-1481988.8137000001</v>
      </c>
      <c r="PVW17">
        <v>-1481988.8137000001</v>
      </c>
      <c r="PVX17">
        <v>-1481988.8137000001</v>
      </c>
      <c r="PVY17">
        <v>-1481988.8137000001</v>
      </c>
      <c r="PVZ17">
        <v>-1481988.8137000001</v>
      </c>
      <c r="PWA17">
        <v>-1481988.8137000001</v>
      </c>
      <c r="PWB17">
        <v>-1481988.8137000001</v>
      </c>
      <c r="PWC17">
        <v>-1481988.8137000001</v>
      </c>
      <c r="PWD17">
        <v>-1481988.8137000001</v>
      </c>
      <c r="PWE17">
        <v>-1481988.8137000001</v>
      </c>
      <c r="PWF17">
        <v>-1481988.8137000001</v>
      </c>
      <c r="PWG17">
        <v>-1481988.8137000001</v>
      </c>
      <c r="PWH17">
        <v>-1481988.8137000001</v>
      </c>
      <c r="PWI17">
        <v>-1481988.8137000001</v>
      </c>
      <c r="PWJ17">
        <v>-1481988.8137000001</v>
      </c>
      <c r="PWK17">
        <v>-1481988.8137000001</v>
      </c>
      <c r="PWL17">
        <v>-1481988.8137000001</v>
      </c>
      <c r="PWM17">
        <v>-1481988.8137000001</v>
      </c>
      <c r="PWN17">
        <v>-1481988.8137000001</v>
      </c>
      <c r="PWO17">
        <v>-1481988.8137000001</v>
      </c>
      <c r="PWP17">
        <v>-1481988.8137000001</v>
      </c>
      <c r="PWQ17">
        <v>-1481988.8137000001</v>
      </c>
      <c r="PWR17">
        <v>-1481988.8137000001</v>
      </c>
      <c r="PWS17">
        <v>-1481988.8137000001</v>
      </c>
      <c r="PWT17">
        <v>-1481988.8137000001</v>
      </c>
      <c r="PWU17">
        <v>-1481988.8137000001</v>
      </c>
      <c r="PWV17">
        <v>-1481988.8137000001</v>
      </c>
      <c r="PWW17">
        <v>-1481988.8137000001</v>
      </c>
      <c r="PWX17">
        <v>-1481988.8137000001</v>
      </c>
      <c r="PWY17">
        <v>-1481988.8137000001</v>
      </c>
      <c r="PWZ17">
        <v>-1481988.8137000001</v>
      </c>
      <c r="PXA17">
        <v>-1481988.8137000001</v>
      </c>
      <c r="PXB17">
        <v>-565912.71362699999</v>
      </c>
      <c r="PXC17">
        <v>-565912.71362699999</v>
      </c>
      <c r="PXD17">
        <v>-565912.71362699999</v>
      </c>
      <c r="PXE17">
        <v>-565912.71362699999</v>
      </c>
      <c r="PXF17">
        <v>-565912.71362699999</v>
      </c>
      <c r="PXG17">
        <v>-565912.71362699999</v>
      </c>
      <c r="PXH17">
        <v>-565912.71362699999</v>
      </c>
      <c r="PXI17">
        <v>-565912.71362699999</v>
      </c>
      <c r="PXJ17">
        <v>-565912.71362699999</v>
      </c>
      <c r="PXK17">
        <v>-565912.71362699999</v>
      </c>
      <c r="PXL17">
        <v>-565912.71362699999</v>
      </c>
      <c r="PXM17">
        <v>-565830.18823500001</v>
      </c>
      <c r="PXN17">
        <v>-565830.18823500001</v>
      </c>
      <c r="PXO17">
        <v>-565830.18823500001</v>
      </c>
      <c r="PXP17">
        <v>-565830.18823500001</v>
      </c>
      <c r="PXQ17">
        <v>-565830.18823500001</v>
      </c>
      <c r="PXR17">
        <v>-565830.18823500001</v>
      </c>
      <c r="PXS17">
        <v>-565830.18823500001</v>
      </c>
      <c r="PXT17">
        <v>-565830.18823500001</v>
      </c>
      <c r="PXU17">
        <v>-565830.18823500001</v>
      </c>
      <c r="PXV17">
        <v>-565830.18823500001</v>
      </c>
      <c r="PXW17">
        <v>-565830.18823500001</v>
      </c>
      <c r="PXX17">
        <v>-565912.71362699999</v>
      </c>
      <c r="PXY17">
        <v>-565912.71362699999</v>
      </c>
      <c r="PXZ17">
        <v>-565912.71362699999</v>
      </c>
      <c r="PYA17">
        <v>-565912.71362699999</v>
      </c>
      <c r="PYB17">
        <v>-565912.71362699999</v>
      </c>
      <c r="PYC17">
        <v>-565912.71362699999</v>
      </c>
      <c r="PYD17">
        <v>-565912.71362699999</v>
      </c>
      <c r="PYE17">
        <v>-565912.71362699999</v>
      </c>
      <c r="PYF17">
        <v>-565912.71362699999</v>
      </c>
      <c r="PYG17">
        <v>-565912.71362699999</v>
      </c>
      <c r="PYH17">
        <v>-565912.71362699999</v>
      </c>
      <c r="PYI17">
        <v>-565830.18823500001</v>
      </c>
      <c r="PYJ17">
        <v>-565830.18823500001</v>
      </c>
      <c r="PYK17">
        <v>-565830.18823500001</v>
      </c>
      <c r="PYL17">
        <v>-565830.18823500001</v>
      </c>
      <c r="PYM17">
        <v>-565830.18823500001</v>
      </c>
      <c r="PYN17">
        <v>-565830.18823500001</v>
      </c>
      <c r="PYO17">
        <v>-565830.18823500001</v>
      </c>
      <c r="PYP17">
        <v>-565830.18823500001</v>
      </c>
      <c r="PYQ17">
        <v>-565830.18823500001</v>
      </c>
      <c r="PYR17">
        <v>-565830.18823500001</v>
      </c>
      <c r="PYS17">
        <v>-565830.18823500001</v>
      </c>
      <c r="PYT17">
        <v>-759261.96758499998</v>
      </c>
      <c r="PYU17">
        <v>-759261.96758499998</v>
      </c>
      <c r="PYV17">
        <v>-759261.96758499998</v>
      </c>
      <c r="PYW17">
        <v>-759261.96758499998</v>
      </c>
      <c r="PYX17">
        <v>-759261.96758499998</v>
      </c>
      <c r="PYY17">
        <v>-759261.96758499998</v>
      </c>
      <c r="PYZ17">
        <v>-759261.96758499998</v>
      </c>
      <c r="PZA17">
        <v>-759261.96758499998</v>
      </c>
      <c r="PZB17">
        <v>-759261.96758499998</v>
      </c>
      <c r="PZC17">
        <v>-759261.96758499998</v>
      </c>
      <c r="PZD17">
        <v>-759261.96758499998</v>
      </c>
      <c r="PZE17">
        <v>-759099.96302000002</v>
      </c>
      <c r="PZF17">
        <v>-759099.96302000002</v>
      </c>
      <c r="PZG17">
        <v>-759099.96302000002</v>
      </c>
      <c r="PZH17">
        <v>-759099.96302000002</v>
      </c>
      <c r="PZI17">
        <v>-759099.96302000002</v>
      </c>
      <c r="PZJ17">
        <v>-759099.96302000002</v>
      </c>
      <c r="PZK17">
        <v>-759099.96302000002</v>
      </c>
      <c r="PZL17">
        <v>-759099.96302000002</v>
      </c>
      <c r="PZM17">
        <v>-759099.96302000002</v>
      </c>
      <c r="PZN17">
        <v>-759099.96302000002</v>
      </c>
      <c r="PZO17">
        <v>-759099.96302000002</v>
      </c>
      <c r="PZP17">
        <v>-759261.96758499998</v>
      </c>
      <c r="PZQ17">
        <v>-759261.96758499998</v>
      </c>
      <c r="PZR17">
        <v>-759261.96758499998</v>
      </c>
      <c r="PZS17">
        <v>-759261.96758499998</v>
      </c>
      <c r="PZT17">
        <v>-759261.96758499998</v>
      </c>
      <c r="PZU17">
        <v>-759261.96758499998</v>
      </c>
      <c r="PZV17">
        <v>-759261.96758499998</v>
      </c>
      <c r="PZW17">
        <v>-759261.96758499998</v>
      </c>
      <c r="PZX17">
        <v>-759261.96758499998</v>
      </c>
      <c r="PZY17">
        <v>-759261.96758499998</v>
      </c>
      <c r="PZZ17">
        <v>-759261.96758499998</v>
      </c>
      <c r="QAA17">
        <v>-759099.96302000002</v>
      </c>
      <c r="QAB17">
        <v>-759099.96302000002</v>
      </c>
      <c r="QAC17">
        <v>-759099.96302000002</v>
      </c>
      <c r="QAD17">
        <v>-759099.96302000002</v>
      </c>
      <c r="QAE17">
        <v>-759099.96302000002</v>
      </c>
      <c r="QAF17">
        <v>-759099.96302000002</v>
      </c>
      <c r="QAG17">
        <v>-759099.96302000002</v>
      </c>
      <c r="QAH17">
        <v>-759099.96302000002</v>
      </c>
      <c r="QAI17">
        <v>-759099.96302000002</v>
      </c>
      <c r="QAJ17">
        <v>-759099.96302000002</v>
      </c>
      <c r="QAK17">
        <v>-759099.96302000002</v>
      </c>
      <c r="QAL17">
        <v>-949338.90209600003</v>
      </c>
      <c r="QAM17">
        <v>-949338.90209600003</v>
      </c>
      <c r="QAN17">
        <v>-949338.90209600003</v>
      </c>
      <c r="QAO17">
        <v>-949338.90209600003</v>
      </c>
      <c r="QAP17">
        <v>-949338.90209600003</v>
      </c>
      <c r="QAQ17">
        <v>-949338.90209600003</v>
      </c>
      <c r="QAR17">
        <v>-949338.90209600003</v>
      </c>
      <c r="QAS17">
        <v>-949338.90209600003</v>
      </c>
      <c r="QAT17">
        <v>-949338.90209600003</v>
      </c>
      <c r="QAU17">
        <v>-949338.90209600003</v>
      </c>
      <c r="QAV17">
        <v>-949338.90209600003</v>
      </c>
      <c r="QAW17">
        <v>-949017.93918500002</v>
      </c>
      <c r="QAX17">
        <v>-949017.93918500002</v>
      </c>
      <c r="QAY17">
        <v>-949017.93918500002</v>
      </c>
      <c r="QAZ17">
        <v>-949017.93918500002</v>
      </c>
      <c r="QBA17">
        <v>-949017.93918500002</v>
      </c>
      <c r="QBB17">
        <v>-949017.93918500002</v>
      </c>
      <c r="QBC17">
        <v>-949017.93918500002</v>
      </c>
      <c r="QBD17">
        <v>-949017.93918500002</v>
      </c>
      <c r="QBE17">
        <v>-949017.93918500002</v>
      </c>
      <c r="QBF17">
        <v>-949017.93918500002</v>
      </c>
      <c r="QBG17">
        <v>-949017.93918500002</v>
      </c>
      <c r="QBH17">
        <v>-949338.90209600003</v>
      </c>
      <c r="QBI17">
        <v>-949338.90209600003</v>
      </c>
      <c r="QBJ17">
        <v>-949338.90209600003</v>
      </c>
      <c r="QBK17">
        <v>-949338.90209600003</v>
      </c>
      <c r="QBL17">
        <v>-949338.90209600003</v>
      </c>
      <c r="QBM17">
        <v>-949338.90209600003</v>
      </c>
      <c r="QBN17">
        <v>-949338.90209600003</v>
      </c>
      <c r="QBO17">
        <v>-949338.90209600003</v>
      </c>
      <c r="QBP17">
        <v>-949338.90209600003</v>
      </c>
      <c r="QBQ17">
        <v>-949338.90209600003</v>
      </c>
      <c r="QBR17">
        <v>-949338.90209600003</v>
      </c>
      <c r="QBS17">
        <v>-949017.93918500002</v>
      </c>
      <c r="QBT17">
        <v>-949017.93918500002</v>
      </c>
      <c r="QBU17">
        <v>-949017.93918500002</v>
      </c>
      <c r="QBV17">
        <v>-949017.93918500002</v>
      </c>
      <c r="QBW17">
        <v>-949017.93918500002</v>
      </c>
      <c r="QBX17">
        <v>-949017.93918500002</v>
      </c>
      <c r="QBY17">
        <v>-949017.93918500002</v>
      </c>
      <c r="QBZ17">
        <v>-949017.93918500002</v>
      </c>
      <c r="QCA17">
        <v>-949017.93918500002</v>
      </c>
      <c r="QCB17">
        <v>-949017.93918500002</v>
      </c>
      <c r="QCC17">
        <v>-949017.93918500002</v>
      </c>
      <c r="QCD17">
        <v>-606369.23870099999</v>
      </c>
      <c r="QCE17">
        <v>-606369.23870099999</v>
      </c>
      <c r="QCF17">
        <v>-606369.23870099999</v>
      </c>
      <c r="QCG17">
        <v>-606369.23870099999</v>
      </c>
      <c r="QCH17">
        <v>-606369.23870099999</v>
      </c>
      <c r="QCI17">
        <v>-606369.23870099999</v>
      </c>
      <c r="QCJ17">
        <v>-606369.23870099999</v>
      </c>
      <c r="QCK17">
        <v>-606369.23870099999</v>
      </c>
      <c r="QCL17">
        <v>-606369.23870099999</v>
      </c>
      <c r="QCM17">
        <v>-606369.23870099999</v>
      </c>
      <c r="QCN17">
        <v>-606369.23870099999</v>
      </c>
      <c r="QCO17">
        <v>-528548.76351399999</v>
      </c>
      <c r="QCP17">
        <v>-528548.76351399999</v>
      </c>
      <c r="QCQ17">
        <v>-528548.76351399999</v>
      </c>
      <c r="QCR17">
        <v>-528548.76351399999</v>
      </c>
      <c r="QCS17">
        <v>-528548.76351399999</v>
      </c>
      <c r="QCT17">
        <v>-528548.76351399999</v>
      </c>
      <c r="QCU17">
        <v>-528548.76351399999</v>
      </c>
      <c r="QCV17">
        <v>-528548.76351399999</v>
      </c>
      <c r="QCW17">
        <v>-528548.76351399999</v>
      </c>
      <c r="QCX17">
        <v>-528548.76351399999</v>
      </c>
      <c r="QCY17">
        <v>-528548.76351399999</v>
      </c>
      <c r="QCZ17">
        <v>-606369.23870099999</v>
      </c>
      <c r="QDA17">
        <v>-606369.23870099999</v>
      </c>
      <c r="QDB17">
        <v>-606369.23870099999</v>
      </c>
      <c r="QDC17">
        <v>-606369.23870099999</v>
      </c>
      <c r="QDD17">
        <v>-606369.23870099999</v>
      </c>
      <c r="QDE17">
        <v>-606369.23870099999</v>
      </c>
      <c r="QDF17">
        <v>-606369.23870099999</v>
      </c>
      <c r="QDG17">
        <v>-606369.23870099999</v>
      </c>
      <c r="QDH17">
        <v>-606369.23870099999</v>
      </c>
      <c r="QDI17">
        <v>-606369.23870099999</v>
      </c>
      <c r="QDJ17">
        <v>-606369.23870099999</v>
      </c>
      <c r="QDK17">
        <v>-528548.76351399999</v>
      </c>
      <c r="QDL17">
        <v>-528548.76351399999</v>
      </c>
      <c r="QDM17">
        <v>-528548.76351399999</v>
      </c>
      <c r="QDN17">
        <v>-528548.76351399999</v>
      </c>
      <c r="QDO17">
        <v>-528548.76351399999</v>
      </c>
      <c r="QDP17">
        <v>-528548.76351399999</v>
      </c>
      <c r="QDQ17">
        <v>-528548.76351399999</v>
      </c>
      <c r="QDR17">
        <v>-528548.76351399999</v>
      </c>
      <c r="QDS17">
        <v>-528548.76351399999</v>
      </c>
      <c r="QDT17">
        <v>-528548.76351399999</v>
      </c>
      <c r="QDU17">
        <v>-528548.76351399999</v>
      </c>
      <c r="QDV17">
        <v>-812591.090616</v>
      </c>
      <c r="QDW17">
        <v>-812591.090616</v>
      </c>
      <c r="QDX17">
        <v>-812591.090616</v>
      </c>
      <c r="QDY17">
        <v>-812591.090616</v>
      </c>
      <c r="QDZ17">
        <v>-812591.090616</v>
      </c>
      <c r="QEA17">
        <v>-812591.090616</v>
      </c>
      <c r="QEB17">
        <v>-812591.090616</v>
      </c>
      <c r="QEC17">
        <v>-812591.090616</v>
      </c>
      <c r="QED17">
        <v>-812591.090616</v>
      </c>
      <c r="QEE17">
        <v>-812591.090616</v>
      </c>
      <c r="QEF17">
        <v>-812591.090616</v>
      </c>
      <c r="QEG17">
        <v>-659822.68951199995</v>
      </c>
      <c r="QEH17">
        <v>-659822.68951199995</v>
      </c>
      <c r="QEI17">
        <v>-659822.68951199995</v>
      </c>
      <c r="QEJ17">
        <v>-659822.68951199995</v>
      </c>
      <c r="QEK17">
        <v>-659822.68951199995</v>
      </c>
      <c r="QEL17">
        <v>-659822.68951199995</v>
      </c>
      <c r="QEM17">
        <v>-659822.68951199995</v>
      </c>
      <c r="QEN17">
        <v>-659822.68951199995</v>
      </c>
      <c r="QEO17">
        <v>-659822.68951199995</v>
      </c>
      <c r="QEP17">
        <v>-659822.68951199995</v>
      </c>
      <c r="QEQ17">
        <v>-659822.68951199995</v>
      </c>
      <c r="QER17">
        <v>-812591.090616</v>
      </c>
      <c r="QES17">
        <v>-812591.090616</v>
      </c>
      <c r="QET17">
        <v>-812591.090616</v>
      </c>
      <c r="QEU17">
        <v>-812591.090616</v>
      </c>
      <c r="QEV17">
        <v>-812591.090616</v>
      </c>
      <c r="QEW17">
        <v>-812591.090616</v>
      </c>
      <c r="QEX17">
        <v>-812591.090616</v>
      </c>
      <c r="QEY17">
        <v>-812591.090616</v>
      </c>
      <c r="QEZ17">
        <v>-812591.090616</v>
      </c>
      <c r="QFA17">
        <v>-812591.090616</v>
      </c>
      <c r="QFB17">
        <v>-812591.090616</v>
      </c>
      <c r="QFC17">
        <v>-659822.68951199995</v>
      </c>
      <c r="QFD17">
        <v>-659822.68951199995</v>
      </c>
      <c r="QFE17">
        <v>-659822.68951199995</v>
      </c>
      <c r="QFF17">
        <v>-659822.68951199995</v>
      </c>
      <c r="QFG17">
        <v>-659822.68951199995</v>
      </c>
      <c r="QFH17">
        <v>-659822.68951199995</v>
      </c>
      <c r="QFI17">
        <v>-659822.68951199995</v>
      </c>
      <c r="QFJ17">
        <v>-659822.68951199995</v>
      </c>
      <c r="QFK17">
        <v>-659822.68951199995</v>
      </c>
      <c r="QFL17">
        <v>-659822.68951199995</v>
      </c>
      <c r="QFM17">
        <v>-659822.68951199995</v>
      </c>
      <c r="QFN17">
        <v>-1013847.68083</v>
      </c>
      <c r="QFO17">
        <v>-1013847.68083</v>
      </c>
      <c r="QFP17">
        <v>-1013847.68083</v>
      </c>
      <c r="QFQ17">
        <v>-1013847.68083</v>
      </c>
      <c r="QFR17">
        <v>-1013847.68083</v>
      </c>
      <c r="QFS17">
        <v>-1013847.68083</v>
      </c>
      <c r="QFT17">
        <v>-1013847.68083</v>
      </c>
      <c r="QFU17">
        <v>-1013847.68083</v>
      </c>
      <c r="QFV17">
        <v>-1013847.68083</v>
      </c>
      <c r="QFW17">
        <v>-1013847.68083</v>
      </c>
      <c r="QFX17">
        <v>-1013847.68083</v>
      </c>
      <c r="QFY17">
        <v>-711183.42789499997</v>
      </c>
      <c r="QFZ17">
        <v>-711183.42789499997</v>
      </c>
      <c r="QGA17">
        <v>-711183.42789499997</v>
      </c>
      <c r="QGB17">
        <v>-711183.42789499997</v>
      </c>
      <c r="QGC17">
        <v>-711183.42789499997</v>
      </c>
      <c r="QGD17">
        <v>-711183.42789499997</v>
      </c>
      <c r="QGE17">
        <v>-711183.42789499997</v>
      </c>
      <c r="QGF17">
        <v>-711183.42789499997</v>
      </c>
      <c r="QGG17">
        <v>-711183.42789499997</v>
      </c>
      <c r="QGH17">
        <v>-711183.42789499997</v>
      </c>
      <c r="QGI17">
        <v>-711183.42789499997</v>
      </c>
      <c r="QGJ17">
        <v>-1013847.68083</v>
      </c>
      <c r="QGK17">
        <v>-1013847.68083</v>
      </c>
      <c r="QGL17">
        <v>-1013847.68083</v>
      </c>
      <c r="QGM17">
        <v>-1013847.68083</v>
      </c>
      <c r="QGN17">
        <v>-1013847.68083</v>
      </c>
      <c r="QGO17">
        <v>-1013847.68083</v>
      </c>
      <c r="QGP17">
        <v>-1013847.68083</v>
      </c>
      <c r="QGQ17">
        <v>-1013847.68083</v>
      </c>
      <c r="QGR17">
        <v>-1013847.68083</v>
      </c>
      <c r="QGS17">
        <v>-1013847.68083</v>
      </c>
      <c r="QGT17">
        <v>-1013847.68083</v>
      </c>
      <c r="QGU17">
        <v>-711183.42789499997</v>
      </c>
      <c r="QGV17">
        <v>-711183.42789499997</v>
      </c>
      <c r="QGW17">
        <v>-711183.42789499997</v>
      </c>
      <c r="QGX17">
        <v>-711183.42789499997</v>
      </c>
      <c r="QGY17">
        <v>-711183.42789499997</v>
      </c>
      <c r="QGZ17">
        <v>-711183.42789499997</v>
      </c>
      <c r="QHA17">
        <v>-711183.42789499997</v>
      </c>
      <c r="QHB17">
        <v>-711183.42789499997</v>
      </c>
      <c r="QHC17">
        <v>-711183.42789499997</v>
      </c>
      <c r="QHD17">
        <v>-711183.42789499997</v>
      </c>
      <c r="QHE17">
        <v>-711183.42789499997</v>
      </c>
      <c r="QHF17">
        <v>-2550405.5325199999</v>
      </c>
      <c r="QHG17">
        <v>-2550405.5325199999</v>
      </c>
      <c r="QHH17">
        <v>-2550405.5325199999</v>
      </c>
      <c r="QHI17">
        <v>-2550405.5325199999</v>
      </c>
      <c r="QHJ17">
        <v>-2550405.5325199999</v>
      </c>
      <c r="QHK17">
        <v>-2550405.5325199999</v>
      </c>
      <c r="QHL17">
        <v>-2550405.5325199999</v>
      </c>
      <c r="QHM17">
        <v>-2550405.5325199999</v>
      </c>
      <c r="QHN17">
        <v>-2550405.5325199999</v>
      </c>
      <c r="QHO17">
        <v>-2550405.5325199999</v>
      </c>
      <c r="QHP17">
        <v>-2550405.5325199999</v>
      </c>
      <c r="QHQ17">
        <v>-2548827.3081499999</v>
      </c>
      <c r="QHR17">
        <v>-2548827.3081499999</v>
      </c>
      <c r="QHS17">
        <v>-2548827.3081499999</v>
      </c>
      <c r="QHT17">
        <v>-2548827.3081499999</v>
      </c>
      <c r="QHU17">
        <v>-2548827.3081499999</v>
      </c>
      <c r="QHV17">
        <v>-2548827.3081499999</v>
      </c>
      <c r="QHW17">
        <v>-2548827.3081499999</v>
      </c>
      <c r="QHX17">
        <v>-2548827.3081499999</v>
      </c>
      <c r="QHY17">
        <v>-2548827.3081499999</v>
      </c>
      <c r="QHZ17">
        <v>-2548827.3081499999</v>
      </c>
      <c r="QIA17">
        <v>-2548827.3081499999</v>
      </c>
      <c r="QIB17">
        <v>-2550405.5325199999</v>
      </c>
      <c r="QIC17">
        <v>-2550405.5325199999</v>
      </c>
      <c r="QID17">
        <v>-2550405.5325199999</v>
      </c>
      <c r="QIE17">
        <v>-2550405.5325199999</v>
      </c>
      <c r="QIF17">
        <v>-2550405.5325199999</v>
      </c>
      <c r="QIG17">
        <v>-2550405.5325199999</v>
      </c>
      <c r="QIH17">
        <v>-2550405.5325199999</v>
      </c>
      <c r="QII17">
        <v>-2550405.5325199999</v>
      </c>
      <c r="QIJ17">
        <v>-2550405.5325199999</v>
      </c>
      <c r="QIK17">
        <v>-2550405.5325199999</v>
      </c>
      <c r="QIL17">
        <v>-2550405.5325199999</v>
      </c>
      <c r="QIM17">
        <v>-2548827.3081499999</v>
      </c>
      <c r="QIN17">
        <v>-2548827.3081499999</v>
      </c>
      <c r="QIO17">
        <v>-2548827.3081499999</v>
      </c>
      <c r="QIP17">
        <v>-2548827.3081499999</v>
      </c>
      <c r="QIQ17">
        <v>-2548827.3081499999</v>
      </c>
      <c r="QIR17">
        <v>-2548827.3081499999</v>
      </c>
      <c r="QIS17">
        <v>-2548827.3081499999</v>
      </c>
      <c r="QIT17">
        <v>-2548827.3081499999</v>
      </c>
      <c r="QIU17">
        <v>-2548827.3081499999</v>
      </c>
      <c r="QIV17">
        <v>-2548827.3081499999</v>
      </c>
      <c r="QIW17">
        <v>-2548827.3081499999</v>
      </c>
      <c r="QIX17">
        <v>-2785913.1916200002</v>
      </c>
      <c r="QIY17">
        <v>-2785913.1916200002</v>
      </c>
      <c r="QIZ17">
        <v>-2785913.1916200002</v>
      </c>
      <c r="QJA17">
        <v>-2785913.1916200002</v>
      </c>
      <c r="QJB17">
        <v>-2785913.1916200002</v>
      </c>
      <c r="QJC17">
        <v>-2785913.1916200002</v>
      </c>
      <c r="QJD17">
        <v>-2785913.1916200002</v>
      </c>
      <c r="QJE17">
        <v>-2785913.1916200002</v>
      </c>
      <c r="QJF17">
        <v>-2785913.1916200002</v>
      </c>
      <c r="QJG17">
        <v>-2785913.1916200002</v>
      </c>
      <c r="QJH17">
        <v>-2785913.1916200002</v>
      </c>
      <c r="QJI17">
        <v>-2782814.9991100002</v>
      </c>
      <c r="QJJ17">
        <v>-2782814.9991100002</v>
      </c>
      <c r="QJK17">
        <v>-2782814.9991100002</v>
      </c>
      <c r="QJL17">
        <v>-2782814.9991100002</v>
      </c>
      <c r="QJM17">
        <v>-2782814.9991100002</v>
      </c>
      <c r="QJN17">
        <v>-2782814.9991100002</v>
      </c>
      <c r="QJO17">
        <v>-2782814.9991100002</v>
      </c>
      <c r="QJP17">
        <v>-2782814.9991100002</v>
      </c>
      <c r="QJQ17">
        <v>-2782814.9991100002</v>
      </c>
      <c r="QJR17">
        <v>-2782814.9991100002</v>
      </c>
      <c r="QJS17">
        <v>-2782814.9991100002</v>
      </c>
      <c r="QJT17">
        <v>-2785913.1916200002</v>
      </c>
      <c r="QJU17">
        <v>-2785913.1916200002</v>
      </c>
      <c r="QJV17">
        <v>-2785913.1916200002</v>
      </c>
      <c r="QJW17">
        <v>-2785913.1916200002</v>
      </c>
      <c r="QJX17">
        <v>-2785913.1916200002</v>
      </c>
      <c r="QJY17">
        <v>-2785913.1916200002</v>
      </c>
      <c r="QJZ17">
        <v>-2785913.1916200002</v>
      </c>
      <c r="QKA17">
        <v>-2785913.1916200002</v>
      </c>
      <c r="QKB17">
        <v>-2785913.1916200002</v>
      </c>
      <c r="QKC17">
        <v>-2785913.1916200002</v>
      </c>
      <c r="QKD17">
        <v>-2785913.1916200002</v>
      </c>
      <c r="QKE17">
        <v>-2782814.9991100002</v>
      </c>
      <c r="QKF17">
        <v>-2782814.9991100002</v>
      </c>
      <c r="QKG17">
        <v>-2782814.9991100002</v>
      </c>
      <c r="QKH17">
        <v>-2782814.9991100002</v>
      </c>
      <c r="QKI17">
        <v>-2782814.9991100002</v>
      </c>
      <c r="QKJ17">
        <v>-2782814.9991100002</v>
      </c>
      <c r="QKK17">
        <v>-2782814.9991100002</v>
      </c>
      <c r="QKL17">
        <v>-2782814.9991100002</v>
      </c>
      <c r="QKM17">
        <v>-2782814.9991100002</v>
      </c>
      <c r="QKN17">
        <v>-2782814.9991100002</v>
      </c>
      <c r="QKO17">
        <v>-2782814.9991100002</v>
      </c>
      <c r="QKP17">
        <v>-3013726.93976</v>
      </c>
      <c r="QKQ17">
        <v>-3013726.93976</v>
      </c>
      <c r="QKR17">
        <v>-3013726.93976</v>
      </c>
      <c r="QKS17">
        <v>-3013726.93976</v>
      </c>
      <c r="QKT17">
        <v>-3013726.93976</v>
      </c>
      <c r="QKU17">
        <v>-3013726.93976</v>
      </c>
      <c r="QKV17">
        <v>-3013726.93976</v>
      </c>
      <c r="QKW17">
        <v>-3013726.93976</v>
      </c>
      <c r="QKX17">
        <v>-3013726.93976</v>
      </c>
      <c r="QKY17">
        <v>-3013726.93976</v>
      </c>
      <c r="QKZ17">
        <v>-3013726.93976</v>
      </c>
      <c r="QLA17">
        <v>-3007588.8109800001</v>
      </c>
      <c r="QLB17">
        <v>-3007588.8109800001</v>
      </c>
      <c r="QLC17">
        <v>-3007588.8109800001</v>
      </c>
      <c r="QLD17">
        <v>-3007588.8109800001</v>
      </c>
      <c r="QLE17">
        <v>-3007588.8109800001</v>
      </c>
      <c r="QLF17">
        <v>-3007588.8109800001</v>
      </c>
      <c r="QLG17">
        <v>-3007588.8109800001</v>
      </c>
      <c r="QLH17">
        <v>-3007588.8109800001</v>
      </c>
      <c r="QLI17">
        <v>-3007588.8109800001</v>
      </c>
      <c r="QLJ17">
        <v>-3007588.8109800001</v>
      </c>
      <c r="QLK17">
        <v>-3007588.8109800001</v>
      </c>
      <c r="QLL17">
        <v>-3013726.93976</v>
      </c>
      <c r="QLM17">
        <v>-3013726.93976</v>
      </c>
      <c r="QLN17">
        <v>-3013726.93976</v>
      </c>
      <c r="QLO17">
        <v>-3013726.93976</v>
      </c>
      <c r="QLP17">
        <v>-3013726.93976</v>
      </c>
      <c r="QLQ17">
        <v>-3013726.93976</v>
      </c>
      <c r="QLR17">
        <v>-3013726.93976</v>
      </c>
      <c r="QLS17">
        <v>-3013726.93976</v>
      </c>
      <c r="QLT17">
        <v>-3013726.93976</v>
      </c>
      <c r="QLU17">
        <v>-3013726.93976</v>
      </c>
      <c r="QLV17">
        <v>-3013726.93976</v>
      </c>
      <c r="QLW17">
        <v>-3007588.8109800001</v>
      </c>
      <c r="QLX17">
        <v>-3007588.8109800001</v>
      </c>
      <c r="QLY17">
        <v>-3007588.8109800001</v>
      </c>
      <c r="QLZ17">
        <v>-3007588.8109800001</v>
      </c>
      <c r="QMA17">
        <v>-3007588.8109800001</v>
      </c>
      <c r="QMB17">
        <v>-3007588.8109800001</v>
      </c>
      <c r="QMC17">
        <v>-3007588.8109800001</v>
      </c>
      <c r="QMD17">
        <v>-3007588.8109800001</v>
      </c>
      <c r="QME17">
        <v>-3007588.8109800001</v>
      </c>
      <c r="QMF17">
        <v>-3007588.8109800001</v>
      </c>
      <c r="QMG17">
        <v>-3007588.8109800001</v>
      </c>
      <c r="QMH17">
        <v>-36726596.762400001</v>
      </c>
      <c r="QMI17">
        <v>-36726596.762400001</v>
      </c>
      <c r="QMJ17">
        <v>-36726596.762400001</v>
      </c>
      <c r="QMK17">
        <v>-36726596.762400001</v>
      </c>
      <c r="QML17">
        <v>-36726596.762400001</v>
      </c>
      <c r="QMM17">
        <v>-36726596.762400001</v>
      </c>
      <c r="QMN17">
        <v>-36726596.762400001</v>
      </c>
      <c r="QMO17">
        <v>-36726596.762400001</v>
      </c>
      <c r="QMP17">
        <v>-36726596.762400001</v>
      </c>
      <c r="QMQ17">
        <v>-36726596.762400001</v>
      </c>
      <c r="QMR17">
        <v>-36726596.762400001</v>
      </c>
      <c r="QMS17">
        <v>-36726596.762400001</v>
      </c>
      <c r="QMT17">
        <v>-36726596.762400001</v>
      </c>
      <c r="QMU17">
        <v>-36726596.762400001</v>
      </c>
      <c r="QMV17">
        <v>-36726596.762400001</v>
      </c>
      <c r="QMW17">
        <v>-36726596.762400001</v>
      </c>
      <c r="QMX17">
        <v>-36726596.762400001</v>
      </c>
      <c r="QMY17">
        <v>-36726596.762400001</v>
      </c>
      <c r="QMZ17">
        <v>-36726596.762400001</v>
      </c>
      <c r="QNA17">
        <v>-36726596.762400001</v>
      </c>
      <c r="QNB17">
        <v>-36726596.762400001</v>
      </c>
      <c r="QNC17">
        <v>-36726596.762400001</v>
      </c>
      <c r="QND17">
        <v>-36726596.762400001</v>
      </c>
      <c r="QNE17">
        <v>-36726596.762400001</v>
      </c>
      <c r="QNF17">
        <v>-36726596.762400001</v>
      </c>
      <c r="QNG17">
        <v>-36726596.762400001</v>
      </c>
      <c r="QNH17">
        <v>-36726596.762400001</v>
      </c>
      <c r="QNI17">
        <v>-36726596.762400001</v>
      </c>
      <c r="QNJ17">
        <v>-36726596.762400001</v>
      </c>
      <c r="QNK17">
        <v>-36726596.762400001</v>
      </c>
      <c r="QNL17">
        <v>-36726596.762400001</v>
      </c>
      <c r="QNM17">
        <v>-36726596.762400001</v>
      </c>
      <c r="QNN17">
        <v>-36726596.762400001</v>
      </c>
      <c r="QNO17">
        <v>-36726596.762400001</v>
      </c>
      <c r="QNP17">
        <v>-36726596.762400001</v>
      </c>
      <c r="QNQ17">
        <v>-36726596.762400001</v>
      </c>
      <c r="QNR17">
        <v>-36726596.762400001</v>
      </c>
      <c r="QNS17">
        <v>-36726596.762400001</v>
      </c>
      <c r="QNT17">
        <v>-36726596.762400001</v>
      </c>
      <c r="QNU17">
        <v>-36726596.762400001</v>
      </c>
      <c r="QNV17">
        <v>-36726596.762400001</v>
      </c>
      <c r="QNW17">
        <v>-36726596.762400001</v>
      </c>
      <c r="QNX17">
        <v>-36726596.762400001</v>
      </c>
      <c r="QNY17">
        <v>-36726596.762400001</v>
      </c>
      <c r="QNZ17">
        <v>-55681208.523599997</v>
      </c>
      <c r="QOA17">
        <v>-55681208.523599997</v>
      </c>
      <c r="QOB17">
        <v>-55681208.523599997</v>
      </c>
      <c r="QOC17">
        <v>-55681208.523599997</v>
      </c>
      <c r="QOD17">
        <v>-55681208.523599997</v>
      </c>
      <c r="QOE17">
        <v>-55681208.523599997</v>
      </c>
      <c r="QOF17">
        <v>-55681208.523599997</v>
      </c>
      <c r="QOG17">
        <v>-55681208.523599997</v>
      </c>
      <c r="QOH17">
        <v>-55681208.523599997</v>
      </c>
      <c r="QOI17">
        <v>-55681208.523599997</v>
      </c>
      <c r="QOJ17">
        <v>-55681208.523599997</v>
      </c>
      <c r="QOK17">
        <v>-55681208.523599997</v>
      </c>
      <c r="QOL17">
        <v>-55681208.523599997</v>
      </c>
      <c r="QOM17">
        <v>-55681208.523599997</v>
      </c>
      <c r="QON17">
        <v>-55681208.523599997</v>
      </c>
      <c r="QOO17">
        <v>-55681208.523599997</v>
      </c>
      <c r="QOP17">
        <v>-55681208.523599997</v>
      </c>
      <c r="QOQ17">
        <v>-55681208.523599997</v>
      </c>
      <c r="QOR17">
        <v>-55681208.523599997</v>
      </c>
      <c r="QOS17">
        <v>-55681208.523599997</v>
      </c>
      <c r="QOT17">
        <v>-55681208.523599997</v>
      </c>
      <c r="QOU17">
        <v>-55681208.523599997</v>
      </c>
      <c r="QOV17">
        <v>-55681208.523599997</v>
      </c>
      <c r="QOW17">
        <v>-55681208.523599997</v>
      </c>
      <c r="QOX17">
        <v>-55681208.523599997</v>
      </c>
      <c r="QOY17">
        <v>-55681208.523599997</v>
      </c>
      <c r="QOZ17">
        <v>-55681208.523599997</v>
      </c>
      <c r="QPA17">
        <v>-55681208.523599997</v>
      </c>
      <c r="QPB17">
        <v>-55681208.523599997</v>
      </c>
      <c r="QPC17">
        <v>-55681208.523599997</v>
      </c>
      <c r="QPD17">
        <v>-55681208.523599997</v>
      </c>
      <c r="QPE17">
        <v>-55681208.523599997</v>
      </c>
      <c r="QPF17">
        <v>-55681208.523599997</v>
      </c>
      <c r="QPG17">
        <v>-55681208.523599997</v>
      </c>
      <c r="QPH17">
        <v>-55681208.523599997</v>
      </c>
      <c r="QPI17">
        <v>-55681208.523599997</v>
      </c>
      <c r="QPJ17">
        <v>-55681208.523599997</v>
      </c>
      <c r="QPK17">
        <v>-55681208.523599997</v>
      </c>
      <c r="QPL17">
        <v>-55681208.523599997</v>
      </c>
      <c r="QPM17">
        <v>-55681208.523599997</v>
      </c>
      <c r="QPN17">
        <v>-55681208.523599997</v>
      </c>
      <c r="QPO17">
        <v>-55681208.523599997</v>
      </c>
      <c r="QPP17">
        <v>-55681208.523599997</v>
      </c>
      <c r="QPQ17">
        <v>-55681208.523599997</v>
      </c>
      <c r="QPR17">
        <v>-84426346.317300007</v>
      </c>
      <c r="QPS17">
        <v>-84426346.317300007</v>
      </c>
      <c r="QPT17">
        <v>-84426346.317300007</v>
      </c>
      <c r="QPU17">
        <v>-84426346.317300007</v>
      </c>
      <c r="QPV17">
        <v>-84426346.317300007</v>
      </c>
      <c r="QPW17">
        <v>-84426346.317300007</v>
      </c>
      <c r="QPX17">
        <v>-84426346.317300007</v>
      </c>
      <c r="QPY17">
        <v>-84426346.317300007</v>
      </c>
      <c r="QPZ17">
        <v>-84426346.317300007</v>
      </c>
      <c r="QQA17">
        <v>-84426346.317300007</v>
      </c>
      <c r="QQB17">
        <v>-84426346.317300007</v>
      </c>
      <c r="QQC17">
        <v>-84426346.317300007</v>
      </c>
      <c r="QQD17">
        <v>-84426346.317300007</v>
      </c>
      <c r="QQE17">
        <v>-84426346.317300007</v>
      </c>
      <c r="QQF17">
        <v>-84426346.317300007</v>
      </c>
      <c r="QQG17">
        <v>-84426346.317300007</v>
      </c>
      <c r="QQH17">
        <v>-84426346.317300007</v>
      </c>
      <c r="QQI17">
        <v>-84426346.317300007</v>
      </c>
      <c r="QQJ17">
        <v>-84426346.317300007</v>
      </c>
      <c r="QQK17">
        <v>-84426346.317300007</v>
      </c>
      <c r="QQL17">
        <v>-84426346.317300007</v>
      </c>
      <c r="QQM17">
        <v>-84426346.317300007</v>
      </c>
      <c r="QQN17">
        <v>-84426346.317300007</v>
      </c>
      <c r="QQO17">
        <v>-84426346.317300007</v>
      </c>
      <c r="QQP17">
        <v>-84426346.317300007</v>
      </c>
      <c r="QQQ17">
        <v>-84426346.317300007</v>
      </c>
      <c r="QQR17">
        <v>-84426346.317300007</v>
      </c>
      <c r="QQS17">
        <v>-84426346.317300007</v>
      </c>
      <c r="QQT17">
        <v>-84426346.317300007</v>
      </c>
      <c r="QQU17">
        <v>-84426346.317300007</v>
      </c>
      <c r="QQV17">
        <v>-84426346.317300007</v>
      </c>
      <c r="QQW17">
        <v>-84426346.317300007</v>
      </c>
      <c r="QQX17">
        <v>-84426346.317300007</v>
      </c>
      <c r="QQY17">
        <v>-84426346.317300007</v>
      </c>
      <c r="QQZ17">
        <v>-84426346.317300007</v>
      </c>
      <c r="QRA17">
        <v>-84426346.317300007</v>
      </c>
      <c r="QRB17">
        <v>-84426346.317300007</v>
      </c>
      <c r="QRC17">
        <v>-84426346.317300007</v>
      </c>
      <c r="QRD17">
        <v>-84426346.317300007</v>
      </c>
      <c r="QRE17">
        <v>-84426346.317300007</v>
      </c>
      <c r="QRF17">
        <v>-84426346.317300007</v>
      </c>
      <c r="QRG17">
        <v>-84426346.317300007</v>
      </c>
      <c r="QRH17">
        <v>-84426346.317300007</v>
      </c>
      <c r="QRI17">
        <v>-84426346.317300007</v>
      </c>
      <c r="QRJ17">
        <v>-36726596.762400001</v>
      </c>
      <c r="QRK17">
        <v>-36726596.762400001</v>
      </c>
      <c r="QRL17">
        <v>-36726596.762400001</v>
      </c>
      <c r="QRM17">
        <v>-36726596.762400001</v>
      </c>
      <c r="QRN17">
        <v>-36726596.762400001</v>
      </c>
      <c r="QRO17">
        <v>-36726596.762400001</v>
      </c>
      <c r="QRP17">
        <v>-36726596.762400001</v>
      </c>
      <c r="QRQ17">
        <v>-36726596.762400001</v>
      </c>
      <c r="QRR17">
        <v>-36726596.762400001</v>
      </c>
      <c r="QRS17">
        <v>-36726596.762400001</v>
      </c>
      <c r="QRT17">
        <v>-36726596.762400001</v>
      </c>
      <c r="QRU17">
        <v>-36726596.762400001</v>
      </c>
      <c r="QRV17">
        <v>-36726596.762400001</v>
      </c>
      <c r="QRW17">
        <v>-36726596.762400001</v>
      </c>
      <c r="QRX17">
        <v>-36726596.762400001</v>
      </c>
      <c r="QRY17">
        <v>-36726596.762400001</v>
      </c>
      <c r="QRZ17">
        <v>-36726596.762400001</v>
      </c>
      <c r="QSA17">
        <v>-36726596.762400001</v>
      </c>
      <c r="QSB17">
        <v>-36726596.762400001</v>
      </c>
      <c r="QSC17">
        <v>-36726596.762400001</v>
      </c>
      <c r="QSD17">
        <v>-36726596.762400001</v>
      </c>
      <c r="QSE17">
        <v>-36726596.762400001</v>
      </c>
      <c r="QSF17">
        <v>-36726596.762400001</v>
      </c>
      <c r="QSG17">
        <v>-36726596.762400001</v>
      </c>
      <c r="QSH17">
        <v>-36726596.762400001</v>
      </c>
      <c r="QSI17">
        <v>-36726596.762400001</v>
      </c>
      <c r="QSJ17">
        <v>-36726596.762400001</v>
      </c>
      <c r="QSK17">
        <v>-36726596.762400001</v>
      </c>
      <c r="QSL17">
        <v>-36726596.762400001</v>
      </c>
      <c r="QSM17">
        <v>-36726596.762400001</v>
      </c>
      <c r="QSN17">
        <v>-36726596.762400001</v>
      </c>
      <c r="QSO17">
        <v>-36726596.762400001</v>
      </c>
      <c r="QSP17">
        <v>-36726596.762400001</v>
      </c>
      <c r="QSQ17">
        <v>-36726596.762400001</v>
      </c>
      <c r="QSR17">
        <v>-36726596.762400001</v>
      </c>
      <c r="QSS17">
        <v>-36726596.762400001</v>
      </c>
      <c r="QST17">
        <v>-36726596.762400001</v>
      </c>
      <c r="QSU17">
        <v>-36726596.762400001</v>
      </c>
      <c r="QSV17">
        <v>-36726596.762400001</v>
      </c>
      <c r="QSW17">
        <v>-36726596.762400001</v>
      </c>
      <c r="QSX17">
        <v>-36726596.762400001</v>
      </c>
      <c r="QSY17">
        <v>-36726596.762400001</v>
      </c>
      <c r="QSZ17">
        <v>-36726596.762400001</v>
      </c>
      <c r="QTA17">
        <v>-36726596.762400001</v>
      </c>
      <c r="QTB17">
        <v>-55681208.523599997</v>
      </c>
      <c r="QTC17">
        <v>-55681208.523599997</v>
      </c>
      <c r="QTD17">
        <v>-55681208.523599997</v>
      </c>
      <c r="QTE17">
        <v>-55681208.523599997</v>
      </c>
      <c r="QTF17">
        <v>-55681208.523599997</v>
      </c>
      <c r="QTG17">
        <v>-55681208.523599997</v>
      </c>
      <c r="QTH17">
        <v>-55681208.523599997</v>
      </c>
      <c r="QTI17">
        <v>-55681208.523599997</v>
      </c>
      <c r="QTJ17">
        <v>-55681208.523599997</v>
      </c>
      <c r="QTK17">
        <v>-55681208.523599997</v>
      </c>
      <c r="QTL17">
        <v>-55681208.523599997</v>
      </c>
      <c r="QTM17">
        <v>-55681208.523599997</v>
      </c>
      <c r="QTN17">
        <v>-55681208.523599997</v>
      </c>
      <c r="QTO17">
        <v>-55681208.523599997</v>
      </c>
      <c r="QTP17">
        <v>-55681208.523599997</v>
      </c>
      <c r="QTQ17">
        <v>-55681208.523599997</v>
      </c>
      <c r="QTR17">
        <v>-55681208.523599997</v>
      </c>
      <c r="QTS17">
        <v>-55681208.523599997</v>
      </c>
      <c r="QTT17">
        <v>-55681208.523599997</v>
      </c>
      <c r="QTU17">
        <v>-55681208.523599997</v>
      </c>
      <c r="QTV17">
        <v>-55681208.523599997</v>
      </c>
      <c r="QTW17">
        <v>-55681208.523599997</v>
      </c>
      <c r="QTX17">
        <v>-55681208.523599997</v>
      </c>
      <c r="QTY17">
        <v>-55681208.523599997</v>
      </c>
      <c r="QTZ17">
        <v>-55681208.523599997</v>
      </c>
      <c r="QUA17">
        <v>-55681208.523599997</v>
      </c>
      <c r="QUB17">
        <v>-55681208.523599997</v>
      </c>
      <c r="QUC17">
        <v>-55681208.523599997</v>
      </c>
      <c r="QUD17">
        <v>-55681208.523599997</v>
      </c>
      <c r="QUE17">
        <v>-55681208.523599997</v>
      </c>
      <c r="QUF17">
        <v>-55681208.523599997</v>
      </c>
      <c r="QUG17">
        <v>-55681208.523599997</v>
      </c>
      <c r="QUH17">
        <v>-55681208.523599997</v>
      </c>
      <c r="QUI17">
        <v>-55681208.523599997</v>
      </c>
      <c r="QUJ17">
        <v>-55681208.523599997</v>
      </c>
      <c r="QUK17">
        <v>-55681208.523599997</v>
      </c>
      <c r="QUL17">
        <v>-55681208.523599997</v>
      </c>
      <c r="QUM17">
        <v>-55681208.523599997</v>
      </c>
      <c r="QUN17">
        <v>-55681208.523599997</v>
      </c>
      <c r="QUO17">
        <v>-55681208.523599997</v>
      </c>
      <c r="QUP17">
        <v>-55681208.523599997</v>
      </c>
      <c r="QUQ17">
        <v>-55681208.523599997</v>
      </c>
      <c r="QUR17">
        <v>-55681208.523599997</v>
      </c>
      <c r="QUS17">
        <v>-55681208.523599997</v>
      </c>
      <c r="QUT17">
        <v>-84426346.317300007</v>
      </c>
      <c r="QUU17">
        <v>-84426346.317300007</v>
      </c>
      <c r="QUV17">
        <v>-84426346.317300007</v>
      </c>
      <c r="QUW17">
        <v>-84426346.317300007</v>
      </c>
      <c r="QUX17">
        <v>-84426346.317300007</v>
      </c>
      <c r="QUY17">
        <v>-84426346.317300007</v>
      </c>
      <c r="QUZ17">
        <v>-84426346.317300007</v>
      </c>
      <c r="QVA17">
        <v>-84426346.317300007</v>
      </c>
      <c r="QVB17">
        <v>-84426346.317300007</v>
      </c>
      <c r="QVC17">
        <v>-84426346.317300007</v>
      </c>
      <c r="QVD17">
        <v>-84426346.317300007</v>
      </c>
      <c r="QVE17">
        <v>-84426346.317300007</v>
      </c>
      <c r="QVF17">
        <v>-84426346.317300007</v>
      </c>
      <c r="QVG17">
        <v>-84426346.317300007</v>
      </c>
      <c r="QVH17">
        <v>-84426346.317300007</v>
      </c>
      <c r="QVI17">
        <v>-84426346.317300007</v>
      </c>
      <c r="QVJ17">
        <v>-84426346.317300007</v>
      </c>
      <c r="QVK17">
        <v>-84426346.317300007</v>
      </c>
      <c r="QVL17">
        <v>-84426346.317300007</v>
      </c>
      <c r="QVM17">
        <v>-84426346.317300007</v>
      </c>
      <c r="QVN17">
        <v>-84426346.317300007</v>
      </c>
      <c r="QVO17">
        <v>-84426346.317300007</v>
      </c>
      <c r="QVP17">
        <v>-84426346.317300007</v>
      </c>
      <c r="QVQ17">
        <v>-84426346.317300007</v>
      </c>
      <c r="QVR17">
        <v>-84426346.317300007</v>
      </c>
      <c r="QVS17">
        <v>-84426346.317300007</v>
      </c>
      <c r="QVT17">
        <v>-84426346.317300007</v>
      </c>
      <c r="QVU17">
        <v>-84426346.317300007</v>
      </c>
      <c r="QVV17">
        <v>-84426346.317300007</v>
      </c>
      <c r="QVW17">
        <v>-84426346.317300007</v>
      </c>
      <c r="QVX17">
        <v>-84426346.317300007</v>
      </c>
      <c r="QVY17">
        <v>-84426346.317300007</v>
      </c>
      <c r="QVZ17">
        <v>-84426346.317300007</v>
      </c>
      <c r="QWA17">
        <v>-84426346.317300007</v>
      </c>
      <c r="QWB17">
        <v>-84426346.317300007</v>
      </c>
      <c r="QWC17">
        <v>-84426346.317300007</v>
      </c>
      <c r="QWD17">
        <v>-84426346.317300007</v>
      </c>
      <c r="QWE17">
        <v>-84426346.317300007</v>
      </c>
      <c r="QWF17">
        <v>-84426346.317300007</v>
      </c>
      <c r="QWG17">
        <v>-84426346.317300007</v>
      </c>
      <c r="QWH17">
        <v>-84426346.317300007</v>
      </c>
      <c r="QWI17">
        <v>-84426346.317300007</v>
      </c>
      <c r="QWJ17">
        <v>-84426346.317300007</v>
      </c>
      <c r="QWK17">
        <v>-84426346.317300007</v>
      </c>
      <c r="QWL17">
        <v>-2631789.1469100001</v>
      </c>
      <c r="QWM17">
        <v>-2418669.6117799999</v>
      </c>
      <c r="QWN17">
        <v>-2266686.2895499999</v>
      </c>
      <c r="QWO17">
        <v>-2174606.2668900001</v>
      </c>
      <c r="QWP17">
        <v>-2140539.0155199999</v>
      </c>
      <c r="QWQ17">
        <v>-2160990.57284</v>
      </c>
      <c r="QWR17">
        <v>-2229647.78051</v>
      </c>
      <c r="QWS17">
        <v>-2336119.2116399999</v>
      </c>
      <c r="QWT17">
        <v>-2530160.7105399999</v>
      </c>
      <c r="QWU17">
        <v>-2678732.39237</v>
      </c>
      <c r="QWV17">
        <v>-2707633.3472899999</v>
      </c>
      <c r="QWW17">
        <v>-2611767.8950200002</v>
      </c>
      <c r="QWX17">
        <v>-2388859.7821499999</v>
      </c>
      <c r="QWY17">
        <v>-2223432.8330199998</v>
      </c>
      <c r="QWZ17">
        <v>-2113132.3498300002</v>
      </c>
      <c r="QXA17">
        <v>-2054763.53795</v>
      </c>
      <c r="QXB17">
        <v>-2043470.1690199999</v>
      </c>
      <c r="QXC17">
        <v>-2071793.6790400001</v>
      </c>
      <c r="QXD17">
        <v>-2224258.35317</v>
      </c>
      <c r="QXE17">
        <v>-2285556.5032500001</v>
      </c>
      <c r="QXF17">
        <v>-2307943.6307899999</v>
      </c>
      <c r="QXG17">
        <v>-2316477.9517700002</v>
      </c>
      <c r="QXH17">
        <v>-2422775.6252100002</v>
      </c>
      <c r="QXI17">
        <v>-2145064.20536</v>
      </c>
      <c r="QXJ17">
        <v>-2077839.3087800001</v>
      </c>
      <c r="QXK17">
        <v>-2108538.40949</v>
      </c>
      <c r="QXL17">
        <v>-2191443.9300099998</v>
      </c>
      <c r="QXM17">
        <v>-2301816.5714599998</v>
      </c>
      <c r="QXN17">
        <v>-2408080.5893899999</v>
      </c>
      <c r="QXO17">
        <v>-2507232.4481700002</v>
      </c>
      <c r="QXP17">
        <v>-2617209.5704000001</v>
      </c>
      <c r="QXQ17">
        <v>-2684241.8385000001</v>
      </c>
      <c r="QXR17">
        <v>-2707633.3472899999</v>
      </c>
      <c r="QXS17">
        <v>-2388786.6383400001</v>
      </c>
      <c r="QXT17">
        <v>-2078580.23967</v>
      </c>
      <c r="QXU17">
        <v>-1984702.2569599999</v>
      </c>
      <c r="QXV17">
        <v>-1984604.65243</v>
      </c>
      <c r="QXW17">
        <v>-2034883.7816900001</v>
      </c>
      <c r="QXX17">
        <v>-2101552.5995</v>
      </c>
      <c r="QXY17">
        <v>-2190369.4942299998</v>
      </c>
      <c r="QXZ17">
        <v>-2258680.9657600001</v>
      </c>
      <c r="QYA17">
        <v>-2295037.7425000002</v>
      </c>
      <c r="QYB17">
        <v>-2310360.5795999998</v>
      </c>
      <c r="QYC17">
        <v>-2316477.9517700002</v>
      </c>
      <c r="QYD17">
        <v>-3979943.88118</v>
      </c>
      <c r="QYE17">
        <v>-3652357.9719600002</v>
      </c>
      <c r="QYF17">
        <v>-3415722.65521</v>
      </c>
      <c r="QYG17">
        <v>-3267640.7602200001</v>
      </c>
      <c r="QYH17">
        <v>-3204631.7041199999</v>
      </c>
      <c r="QYI17">
        <v>-3220756.1330499998</v>
      </c>
      <c r="QYJ17">
        <v>-3305902.2367400001</v>
      </c>
      <c r="QYK17">
        <v>-3444096.8546199999</v>
      </c>
      <c r="QYL17">
        <v>-3694843.4701399999</v>
      </c>
      <c r="QYM17">
        <v>-3884656.2480799998</v>
      </c>
      <c r="QYN17">
        <v>-3920715.0720000002</v>
      </c>
      <c r="QYO17">
        <v>-3939901.37738</v>
      </c>
      <c r="QYP17">
        <v>-3592738.3127000001</v>
      </c>
      <c r="QYQ17">
        <v>-3329215.7421599999</v>
      </c>
      <c r="QYR17">
        <v>-3144692.9260999998</v>
      </c>
      <c r="QYS17">
        <v>-3033080.7489800001</v>
      </c>
      <c r="QYT17">
        <v>-2985715.3254200001</v>
      </c>
      <c r="QYU17">
        <v>-2990194.0337999999</v>
      </c>
      <c r="QYV17">
        <v>-3079402.98416</v>
      </c>
      <c r="QYW17">
        <v>-3122902.9160799999</v>
      </c>
      <c r="QYX17">
        <v>-3136254.52795</v>
      </c>
      <c r="QYY17">
        <v>-3138404.2809600001</v>
      </c>
      <c r="QYZ17">
        <v>-3659628.0352099999</v>
      </c>
      <c r="QZA17">
        <v>-3226388.4583100001</v>
      </c>
      <c r="QZB17">
        <v>-3109589.6594500002</v>
      </c>
      <c r="QZC17">
        <v>-3138155.5762999998</v>
      </c>
      <c r="QZD17">
        <v>-3243978.19979</v>
      </c>
      <c r="QZE17">
        <v>-3389459.6455799998</v>
      </c>
      <c r="QZF17">
        <v>-3530719.9354400001</v>
      </c>
      <c r="QZG17">
        <v>-3662117.1234499998</v>
      </c>
      <c r="QZH17">
        <v>-3805569.3286899999</v>
      </c>
      <c r="QZI17">
        <v>-3891531.11216</v>
      </c>
      <c r="QZJ17">
        <v>-3920715.0720000002</v>
      </c>
      <c r="QZK17">
        <v>-3594492.8002300002</v>
      </c>
      <c r="QZL17">
        <v>-3097726.7795500001</v>
      </c>
      <c r="QZM17">
        <v>-2923097.0305599999</v>
      </c>
      <c r="QZN17">
        <v>-2886019.6257600002</v>
      </c>
      <c r="QZO17">
        <v>-2914986.9107900001</v>
      </c>
      <c r="QZP17">
        <v>-2972026.69838</v>
      </c>
      <c r="QZQ17">
        <v>-3046641.0538400002</v>
      </c>
      <c r="QZR17">
        <v>-3101386.64855</v>
      </c>
      <c r="QZS17">
        <v>-3127681.3822400002</v>
      </c>
      <c r="QZT17">
        <v>-3136866.5685100001</v>
      </c>
      <c r="QZU17">
        <v>-3138404.2809600001</v>
      </c>
      <c r="QZV17">
        <v>-6014303.5054099998</v>
      </c>
      <c r="QZW17">
        <v>-5508673.0471999999</v>
      </c>
      <c r="QZX17">
        <v>-5137471.78529</v>
      </c>
      <c r="QZY17">
        <v>-4896010.1817300003</v>
      </c>
      <c r="QZZ17">
        <v>-4777783.3047099998</v>
      </c>
      <c r="RAA17">
        <v>-4772502.5274099996</v>
      </c>
      <c r="RAB17">
        <v>-4863755.97853</v>
      </c>
      <c r="RAC17">
        <v>-5026887.33813</v>
      </c>
      <c r="RAD17">
        <v>-5320286.5421099998</v>
      </c>
      <c r="RAE17">
        <v>-5537282.8121300004</v>
      </c>
      <c r="RAF17">
        <v>-5576455.4699299997</v>
      </c>
      <c r="RAG17">
        <v>-5934218.4978200002</v>
      </c>
      <c r="RAH17">
        <v>-5389433.7286999999</v>
      </c>
      <c r="RAI17">
        <v>-4964457.9591899998</v>
      </c>
      <c r="RAJ17">
        <v>-4650114.5135000004</v>
      </c>
      <c r="RAK17">
        <v>-4434681.3944199998</v>
      </c>
      <c r="RAL17">
        <v>-4302420.9121599998</v>
      </c>
      <c r="RAM17">
        <v>-4232339.5726399999</v>
      </c>
      <c r="RAN17">
        <v>-4083899.4043399999</v>
      </c>
      <c r="RAO17">
        <v>-4051048.8126400001</v>
      </c>
      <c r="RAP17">
        <v>-4030139.3965599998</v>
      </c>
      <c r="RAQ17">
        <v>-4011833.8878500001</v>
      </c>
      <c r="RAR17">
        <v>-5521782.7366000004</v>
      </c>
      <c r="RAS17">
        <v>-4840525.6333900001</v>
      </c>
      <c r="RAT17">
        <v>-4633711.37421</v>
      </c>
      <c r="RAU17">
        <v>-4641111.9269300001</v>
      </c>
      <c r="RAV17">
        <v>-4761866.5532099996</v>
      </c>
      <c r="RAW17">
        <v>-4938787.5480800001</v>
      </c>
      <c r="RAX17">
        <v>-5113318.77929</v>
      </c>
      <c r="RAY17">
        <v>-5274731.8644099999</v>
      </c>
      <c r="RAZ17">
        <v>-5445716.6614300003</v>
      </c>
      <c r="RBA17">
        <v>-5544753.5386199998</v>
      </c>
      <c r="RBB17">
        <v>-5576455.4699299997</v>
      </c>
      <c r="RBC17">
        <v>-5395821.3619299997</v>
      </c>
      <c r="RBD17">
        <v>-4589731.1079799999</v>
      </c>
      <c r="RBE17">
        <v>-4260398.3791300002</v>
      </c>
      <c r="RBF17">
        <v>-4130373.9254600001</v>
      </c>
      <c r="RBG17">
        <v>-4079837.2647199999</v>
      </c>
      <c r="RBH17">
        <v>-4078307.1148799998</v>
      </c>
      <c r="RBI17">
        <v>-4071434.9587599998</v>
      </c>
      <c r="RBJ17">
        <v>-4056860.6119499998</v>
      </c>
      <c r="RBK17">
        <v>-4039113.8564200001</v>
      </c>
      <c r="RBL17">
        <v>-4024966.5466399998</v>
      </c>
      <c r="RBM17">
        <v>-4011833.8878500001</v>
      </c>
      <c r="RBN17">
        <v>-399098.46997999999</v>
      </c>
      <c r="RBO17">
        <v>-399098.46997999999</v>
      </c>
      <c r="RBP17">
        <v>-399098.46997999999</v>
      </c>
      <c r="RBQ17">
        <v>-399098.46997999999</v>
      </c>
      <c r="RBR17">
        <v>-399098.46997999999</v>
      </c>
      <c r="RBS17">
        <v>-399098.46997999999</v>
      </c>
      <c r="RBT17">
        <v>-399098.46997999999</v>
      </c>
      <c r="RBU17">
        <v>-399098.46997999999</v>
      </c>
      <c r="RBV17">
        <v>-399098.46997999999</v>
      </c>
      <c r="RBW17">
        <v>-399098.46997999999</v>
      </c>
      <c r="RBX17">
        <v>-399098.46997999999</v>
      </c>
      <c r="RBY17">
        <v>-398215.46611799998</v>
      </c>
      <c r="RBZ17">
        <v>-398215.46611799998</v>
      </c>
      <c r="RCA17">
        <v>-398215.46611799998</v>
      </c>
      <c r="RCB17">
        <v>-398215.46611799998</v>
      </c>
      <c r="RCC17">
        <v>-398215.46611799998</v>
      </c>
      <c r="RCD17">
        <v>-398215.46611799998</v>
      </c>
      <c r="RCE17">
        <v>-398215.46611799998</v>
      </c>
      <c r="RCF17">
        <v>-398215.46611799998</v>
      </c>
      <c r="RCG17">
        <v>-398215.46611799998</v>
      </c>
      <c r="RCH17">
        <v>-398215.46611799998</v>
      </c>
      <c r="RCI17">
        <v>-398215.46611799998</v>
      </c>
      <c r="RCJ17">
        <v>-399098.46997999999</v>
      </c>
      <c r="RCK17">
        <v>-399098.46997999999</v>
      </c>
      <c r="RCL17">
        <v>-399098.46997999999</v>
      </c>
      <c r="RCM17">
        <v>-399098.46997999999</v>
      </c>
      <c r="RCN17">
        <v>-399098.46997999999</v>
      </c>
      <c r="RCO17">
        <v>-399098.46997999999</v>
      </c>
      <c r="RCP17">
        <v>-399098.46997999999</v>
      </c>
      <c r="RCQ17">
        <v>-399098.46997999999</v>
      </c>
      <c r="RCR17">
        <v>-399098.46997999999</v>
      </c>
      <c r="RCS17">
        <v>-399098.46997999999</v>
      </c>
      <c r="RCT17">
        <v>-399098.46997999999</v>
      </c>
      <c r="RCU17">
        <v>-398215.46611799998</v>
      </c>
      <c r="RCV17">
        <v>-398215.46611799998</v>
      </c>
      <c r="RCW17">
        <v>-398215.46611799998</v>
      </c>
      <c r="RCX17">
        <v>-398215.46611799998</v>
      </c>
      <c r="RCY17">
        <v>-398215.46611799998</v>
      </c>
      <c r="RCZ17">
        <v>-398215.46611799998</v>
      </c>
      <c r="RDA17">
        <v>-398215.46611799998</v>
      </c>
      <c r="RDB17">
        <v>-398215.46611799998</v>
      </c>
      <c r="RDC17">
        <v>-398215.46611799998</v>
      </c>
      <c r="RDD17">
        <v>-398215.46611799998</v>
      </c>
      <c r="RDE17">
        <v>-398215.46611799998</v>
      </c>
      <c r="RDF17">
        <v>-431791.01316099998</v>
      </c>
      <c r="RDG17">
        <v>-431791.01316099998</v>
      </c>
      <c r="RDH17">
        <v>-431791.01316099998</v>
      </c>
      <c r="RDI17">
        <v>-431791.01316099998</v>
      </c>
      <c r="RDJ17">
        <v>-431791.01316099998</v>
      </c>
      <c r="RDK17">
        <v>-431791.01316099998</v>
      </c>
      <c r="RDL17">
        <v>-431791.01316099998</v>
      </c>
      <c r="RDM17">
        <v>-431791.01316099998</v>
      </c>
      <c r="RDN17">
        <v>-431791.01316099998</v>
      </c>
      <c r="RDO17">
        <v>-431791.01316099998</v>
      </c>
      <c r="RDP17">
        <v>-431791.01316099998</v>
      </c>
      <c r="RDQ17">
        <v>-430057.59932799998</v>
      </c>
      <c r="RDR17">
        <v>-430057.59932799998</v>
      </c>
      <c r="RDS17">
        <v>-430057.59932799998</v>
      </c>
      <c r="RDT17">
        <v>-430057.59932799998</v>
      </c>
      <c r="RDU17">
        <v>-430057.59932799998</v>
      </c>
      <c r="RDV17">
        <v>-430057.59932799998</v>
      </c>
      <c r="RDW17">
        <v>-430057.59932799998</v>
      </c>
      <c r="RDX17">
        <v>-430057.59932799998</v>
      </c>
      <c r="RDY17">
        <v>-430057.59932799998</v>
      </c>
      <c r="RDZ17">
        <v>-430057.59932799998</v>
      </c>
      <c r="REA17">
        <v>-430057.59932799998</v>
      </c>
      <c r="REB17">
        <v>-431791.01316099998</v>
      </c>
      <c r="REC17">
        <v>-431791.01316099998</v>
      </c>
      <c r="RED17">
        <v>-431791.01316099998</v>
      </c>
      <c r="REE17">
        <v>-431791.01316099998</v>
      </c>
      <c r="REF17">
        <v>-431791.01316099998</v>
      </c>
      <c r="REG17">
        <v>-431791.01316099998</v>
      </c>
      <c r="REH17">
        <v>-431791.01316099998</v>
      </c>
      <c r="REI17">
        <v>-431791.01316099998</v>
      </c>
      <c r="REJ17">
        <v>-431791.01316099998</v>
      </c>
      <c r="REK17">
        <v>-431791.01316099998</v>
      </c>
      <c r="REL17">
        <v>-431791.01316099998</v>
      </c>
      <c r="REM17">
        <v>-430057.59932799998</v>
      </c>
      <c r="REN17">
        <v>-430057.59932799998</v>
      </c>
      <c r="REO17">
        <v>-430057.59932799998</v>
      </c>
      <c r="REP17">
        <v>-430057.59932799998</v>
      </c>
      <c r="REQ17">
        <v>-430057.59932799998</v>
      </c>
      <c r="RER17">
        <v>-430057.59932799998</v>
      </c>
      <c r="RES17">
        <v>-430057.59932799998</v>
      </c>
      <c r="RET17">
        <v>-430057.59932799998</v>
      </c>
      <c r="REU17">
        <v>-430057.59932799998</v>
      </c>
      <c r="REV17">
        <v>-430057.59932799998</v>
      </c>
      <c r="REW17">
        <v>-430057.59932799998</v>
      </c>
      <c r="REX17">
        <v>-300554.52611799998</v>
      </c>
      <c r="REY17">
        <v>-300554.52611799998</v>
      </c>
      <c r="REZ17">
        <v>-300554.52611799998</v>
      </c>
      <c r="RFA17">
        <v>-300554.52611799998</v>
      </c>
      <c r="RFB17">
        <v>-300554.52611799998</v>
      </c>
      <c r="RFC17">
        <v>-300554.52611799998</v>
      </c>
      <c r="RFD17">
        <v>-300554.52611799998</v>
      </c>
      <c r="RFE17">
        <v>-300554.52611799998</v>
      </c>
      <c r="RFF17">
        <v>-300554.52611799998</v>
      </c>
      <c r="RFG17">
        <v>-300554.52611799998</v>
      </c>
      <c r="RFH17">
        <v>-300554.52611799998</v>
      </c>
      <c r="RFI17">
        <v>-297120.29234300001</v>
      </c>
      <c r="RFJ17">
        <v>-297120.29234300001</v>
      </c>
      <c r="RFK17">
        <v>-297120.29234300001</v>
      </c>
      <c r="RFL17">
        <v>-297120.29234300001</v>
      </c>
      <c r="RFM17">
        <v>-297120.29234300001</v>
      </c>
      <c r="RFN17">
        <v>-297120.29234300001</v>
      </c>
      <c r="RFO17">
        <v>-297120.29234300001</v>
      </c>
      <c r="RFP17">
        <v>-297120.29234300001</v>
      </c>
      <c r="RFQ17">
        <v>-297120.29234300001</v>
      </c>
      <c r="RFR17">
        <v>-297120.29234300001</v>
      </c>
      <c r="RFS17">
        <v>-297120.29234300001</v>
      </c>
      <c r="RFT17">
        <v>-300554.52611799998</v>
      </c>
      <c r="RFU17">
        <v>-300554.52611799998</v>
      </c>
      <c r="RFV17">
        <v>-300554.52611799998</v>
      </c>
      <c r="RFW17">
        <v>-300554.52611799998</v>
      </c>
      <c r="RFX17">
        <v>-300554.52611799998</v>
      </c>
      <c r="RFY17">
        <v>-300554.52611799998</v>
      </c>
      <c r="RFZ17">
        <v>-300554.52611799998</v>
      </c>
      <c r="RGA17">
        <v>-300554.52611799998</v>
      </c>
      <c r="RGB17">
        <v>-300554.52611799998</v>
      </c>
      <c r="RGC17">
        <v>-300554.52611799998</v>
      </c>
      <c r="RGD17">
        <v>-300554.52611799998</v>
      </c>
      <c r="RGE17">
        <v>-297120.29234300001</v>
      </c>
      <c r="RGF17">
        <v>-297120.29234300001</v>
      </c>
      <c r="RGG17">
        <v>-297120.29234300001</v>
      </c>
      <c r="RGH17">
        <v>-297120.29234300001</v>
      </c>
      <c r="RGI17">
        <v>-297120.29234300001</v>
      </c>
      <c r="RGJ17">
        <v>-297120.29234300001</v>
      </c>
      <c r="RGK17">
        <v>-297120.29234300001</v>
      </c>
      <c r="RGL17">
        <v>-297120.29234300001</v>
      </c>
      <c r="RGM17">
        <v>-297120.29234300001</v>
      </c>
      <c r="RGN17">
        <v>-297120.29234300001</v>
      </c>
      <c r="RGO17">
        <v>-297120.29234300001</v>
      </c>
      <c r="RGP17">
        <v>-208553.33767899999</v>
      </c>
      <c r="RGQ17">
        <v>-208553.33767899999</v>
      </c>
      <c r="RGR17">
        <v>-208553.33767899999</v>
      </c>
      <c r="RGS17">
        <v>-208553.33767899999</v>
      </c>
      <c r="RGT17">
        <v>-208553.33767899999</v>
      </c>
      <c r="RGU17">
        <v>-208553.33767899999</v>
      </c>
      <c r="RGV17">
        <v>-208553.33767899999</v>
      </c>
      <c r="RGW17">
        <v>-208553.33767899999</v>
      </c>
      <c r="RGX17">
        <v>-208553.33767899999</v>
      </c>
      <c r="RGY17">
        <v>-208553.33767899999</v>
      </c>
      <c r="RGZ17">
        <v>-208553.33767899999</v>
      </c>
      <c r="RHA17">
        <v>-208553.33767899999</v>
      </c>
      <c r="RHB17">
        <v>-208553.33767899999</v>
      </c>
      <c r="RHC17">
        <v>-208553.33767899999</v>
      </c>
      <c r="RHD17">
        <v>-208553.33767899999</v>
      </c>
      <c r="RHE17">
        <v>-208553.33767899999</v>
      </c>
      <c r="RHF17">
        <v>-208553.33767899999</v>
      </c>
      <c r="RHG17">
        <v>-208553.33767899999</v>
      </c>
      <c r="RHH17">
        <v>-208553.33767899999</v>
      </c>
      <c r="RHI17">
        <v>-208553.33767899999</v>
      </c>
      <c r="RHJ17">
        <v>-208553.33767899999</v>
      </c>
      <c r="RHK17">
        <v>-208553.33767899999</v>
      </c>
      <c r="RHL17">
        <v>-208553.33767899999</v>
      </c>
      <c r="RHM17">
        <v>-208553.33767899999</v>
      </c>
      <c r="RHN17">
        <v>-208553.33767899999</v>
      </c>
      <c r="RHO17">
        <v>-208553.33767899999</v>
      </c>
      <c r="RHP17">
        <v>-208553.33767899999</v>
      </c>
      <c r="RHQ17">
        <v>-208553.33767899999</v>
      </c>
      <c r="RHR17">
        <v>-208553.33767899999</v>
      </c>
      <c r="RHS17">
        <v>-208553.33767899999</v>
      </c>
      <c r="RHT17">
        <v>-208553.33767899999</v>
      </c>
      <c r="RHU17">
        <v>-208553.33767899999</v>
      </c>
      <c r="RHV17">
        <v>-208553.33767899999</v>
      </c>
      <c r="RHW17">
        <v>-208553.33767899999</v>
      </c>
      <c r="RHX17">
        <v>-208553.33767899999</v>
      </c>
      <c r="RHY17">
        <v>-208553.33767899999</v>
      </c>
      <c r="RHZ17">
        <v>-208553.33767899999</v>
      </c>
      <c r="RIA17">
        <v>-208553.33767899999</v>
      </c>
      <c r="RIB17">
        <v>-208553.33767899999</v>
      </c>
      <c r="RIC17">
        <v>-208553.33767899999</v>
      </c>
      <c r="RID17">
        <v>-208553.33767899999</v>
      </c>
      <c r="RIE17">
        <v>-208553.33767899999</v>
      </c>
      <c r="RIF17">
        <v>-208553.33767899999</v>
      </c>
      <c r="RIG17">
        <v>-208553.33767899999</v>
      </c>
      <c r="RIH17">
        <v>-407687.48729999998</v>
      </c>
      <c r="RII17">
        <v>-407687.48729999998</v>
      </c>
      <c r="RIJ17">
        <v>-407687.48729999998</v>
      </c>
      <c r="RIK17">
        <v>-407687.48729999998</v>
      </c>
      <c r="RIL17">
        <v>-407687.48729999998</v>
      </c>
      <c r="RIM17">
        <v>-407687.48729999998</v>
      </c>
      <c r="RIN17">
        <v>-407687.48729999998</v>
      </c>
      <c r="RIO17">
        <v>-407687.48729999998</v>
      </c>
      <c r="RIP17">
        <v>-407687.48729999998</v>
      </c>
      <c r="RIQ17">
        <v>-407687.48729999998</v>
      </c>
      <c r="RIR17">
        <v>-407687.48729999998</v>
      </c>
      <c r="RIS17">
        <v>-407687.48729999998</v>
      </c>
      <c r="RIT17">
        <v>-407687.48729999998</v>
      </c>
      <c r="RIU17">
        <v>-407687.48729999998</v>
      </c>
      <c r="RIV17">
        <v>-407687.48729999998</v>
      </c>
      <c r="RIW17">
        <v>-407687.48729999998</v>
      </c>
      <c r="RIX17">
        <v>-407687.48729999998</v>
      </c>
      <c r="RIY17">
        <v>-407687.48729999998</v>
      </c>
      <c r="RIZ17">
        <v>-407687.48729999998</v>
      </c>
      <c r="RJA17">
        <v>-407687.48729999998</v>
      </c>
      <c r="RJB17">
        <v>-407687.48729999998</v>
      </c>
      <c r="RJC17">
        <v>-407687.48729999998</v>
      </c>
      <c r="RJD17">
        <v>-407687.48729999998</v>
      </c>
      <c r="RJE17">
        <v>-407687.48729999998</v>
      </c>
      <c r="RJF17">
        <v>-407687.48729999998</v>
      </c>
      <c r="RJG17">
        <v>-407687.48729999998</v>
      </c>
      <c r="RJH17">
        <v>-407687.48729999998</v>
      </c>
      <c r="RJI17">
        <v>-407687.48729999998</v>
      </c>
      <c r="RJJ17">
        <v>-407687.48729999998</v>
      </c>
      <c r="RJK17">
        <v>-407687.48729999998</v>
      </c>
      <c r="RJL17">
        <v>-407687.48729999998</v>
      </c>
      <c r="RJM17">
        <v>-407687.48729999998</v>
      </c>
      <c r="RJN17">
        <v>-407687.48729999998</v>
      </c>
      <c r="RJO17">
        <v>-407687.48729999998</v>
      </c>
      <c r="RJP17">
        <v>-407687.48729999998</v>
      </c>
      <c r="RJQ17">
        <v>-407687.48729999998</v>
      </c>
      <c r="RJR17">
        <v>-407687.48729999998</v>
      </c>
      <c r="RJS17">
        <v>-407687.48729999998</v>
      </c>
      <c r="RJT17">
        <v>-407687.48729999998</v>
      </c>
      <c r="RJU17">
        <v>-407687.48729999998</v>
      </c>
      <c r="RJV17">
        <v>-407687.48729999998</v>
      </c>
      <c r="RJW17">
        <v>-407687.48729999998</v>
      </c>
      <c r="RJX17">
        <v>-407687.48729999998</v>
      </c>
      <c r="RJY17">
        <v>-407687.48729999998</v>
      </c>
      <c r="RJZ17">
        <v>-805955.78654300002</v>
      </c>
      <c r="RKA17">
        <v>-805955.78654300002</v>
      </c>
      <c r="RKB17">
        <v>-805955.78654300002</v>
      </c>
      <c r="RKC17">
        <v>-805955.78654300002</v>
      </c>
      <c r="RKD17">
        <v>-805955.78654300002</v>
      </c>
      <c r="RKE17">
        <v>-805955.78654300002</v>
      </c>
      <c r="RKF17">
        <v>-805955.78654300002</v>
      </c>
      <c r="RKG17">
        <v>-805955.78654300002</v>
      </c>
      <c r="RKH17">
        <v>-805955.78654300002</v>
      </c>
      <c r="RKI17">
        <v>-805955.78654300002</v>
      </c>
      <c r="RKJ17">
        <v>-805955.78654300002</v>
      </c>
      <c r="RKK17">
        <v>-805955.78654300002</v>
      </c>
      <c r="RKL17">
        <v>-805955.78654300002</v>
      </c>
      <c r="RKM17">
        <v>-805955.78654300002</v>
      </c>
      <c r="RKN17">
        <v>-805955.78654300002</v>
      </c>
      <c r="RKO17">
        <v>-805955.78654300002</v>
      </c>
      <c r="RKP17">
        <v>-805955.78654300002</v>
      </c>
      <c r="RKQ17">
        <v>-805955.78654300002</v>
      </c>
      <c r="RKR17">
        <v>-805955.78654300002</v>
      </c>
      <c r="RKS17">
        <v>-805955.78654300002</v>
      </c>
      <c r="RKT17">
        <v>-805955.78654300002</v>
      </c>
      <c r="RKU17">
        <v>-805955.78654300002</v>
      </c>
      <c r="RKV17">
        <v>-805955.78654300002</v>
      </c>
      <c r="RKW17">
        <v>-805955.78654300002</v>
      </c>
      <c r="RKX17">
        <v>-805955.78654300002</v>
      </c>
      <c r="RKY17">
        <v>-805955.78654300002</v>
      </c>
      <c r="RKZ17">
        <v>-805955.78654300002</v>
      </c>
      <c r="RLA17">
        <v>-805955.78654300002</v>
      </c>
      <c r="RLB17">
        <v>-805955.78654300002</v>
      </c>
      <c r="RLC17">
        <v>-805955.78654300002</v>
      </c>
      <c r="RLD17">
        <v>-805955.78654300002</v>
      </c>
      <c r="RLE17">
        <v>-805955.78654300002</v>
      </c>
      <c r="RLF17">
        <v>-805955.78654300002</v>
      </c>
      <c r="RLG17">
        <v>-805955.78654300002</v>
      </c>
      <c r="RLH17">
        <v>-805955.78654300002</v>
      </c>
      <c r="RLI17">
        <v>-805955.78654300002</v>
      </c>
      <c r="RLJ17">
        <v>-805955.78654300002</v>
      </c>
      <c r="RLK17">
        <v>-805955.78654300002</v>
      </c>
      <c r="RLL17">
        <v>-805955.78654300002</v>
      </c>
      <c r="RLM17">
        <v>-805955.78654300002</v>
      </c>
      <c r="RLN17">
        <v>-805955.78654300002</v>
      </c>
      <c r="RLO17">
        <v>-805955.78654300002</v>
      </c>
      <c r="RLP17">
        <v>-805955.78654300002</v>
      </c>
      <c r="RLQ17">
        <v>-805955.78654300002</v>
      </c>
      <c r="RLR17">
        <v>-2886190.1214200002</v>
      </c>
      <c r="RLS17">
        <v>-2886190.1214200002</v>
      </c>
      <c r="RLT17">
        <v>-2886190.1214200002</v>
      </c>
      <c r="RLU17">
        <v>-2886190.1214200002</v>
      </c>
      <c r="RLV17">
        <v>-2886190.1214200002</v>
      </c>
      <c r="RLW17">
        <v>-2886190.1214200002</v>
      </c>
      <c r="RLX17">
        <v>-2886190.1214200002</v>
      </c>
      <c r="RLY17">
        <v>-2886190.1214200002</v>
      </c>
      <c r="RLZ17">
        <v>-2886190.1214200002</v>
      </c>
      <c r="RMA17">
        <v>-2886190.1214200002</v>
      </c>
      <c r="RMB17">
        <v>-2886190.1214200002</v>
      </c>
      <c r="RMC17">
        <v>-2886190.1214200002</v>
      </c>
      <c r="RMD17">
        <v>-2886190.1214200002</v>
      </c>
      <c r="RME17">
        <v>-2886190.1214200002</v>
      </c>
      <c r="RMF17">
        <v>-2886190.1214200002</v>
      </c>
      <c r="RMG17">
        <v>-2886190.1214200002</v>
      </c>
      <c r="RMH17">
        <v>-2886190.1214200002</v>
      </c>
      <c r="RMI17">
        <v>-2886190.1214200002</v>
      </c>
      <c r="RMJ17">
        <v>-2886190.1214200002</v>
      </c>
      <c r="RMK17">
        <v>-2886190.1214200002</v>
      </c>
      <c r="RML17">
        <v>-2886190.1214200002</v>
      </c>
      <c r="RMM17">
        <v>-2886190.1214200002</v>
      </c>
      <c r="RMN17">
        <v>-2886190.1214200002</v>
      </c>
      <c r="RMO17">
        <v>-2886190.1214200002</v>
      </c>
      <c r="RMP17">
        <v>-2886190.1214200002</v>
      </c>
      <c r="RMQ17">
        <v>-2886190.1214200002</v>
      </c>
      <c r="RMR17">
        <v>-2886190.1214200002</v>
      </c>
      <c r="RMS17">
        <v>-2886190.1214200002</v>
      </c>
      <c r="RMT17">
        <v>-2886190.1214200002</v>
      </c>
      <c r="RMU17">
        <v>-2886190.1214200002</v>
      </c>
      <c r="RMV17">
        <v>-2886190.1214200002</v>
      </c>
      <c r="RMW17">
        <v>-2886190.1214200002</v>
      </c>
      <c r="RMX17">
        <v>-2886190.1214200002</v>
      </c>
      <c r="RMY17">
        <v>-2886190.1214200002</v>
      </c>
      <c r="RMZ17">
        <v>-2886190.1214200002</v>
      </c>
      <c r="RNA17">
        <v>-2886190.1214200002</v>
      </c>
      <c r="RNB17">
        <v>-2886190.1214200002</v>
      </c>
      <c r="RNC17">
        <v>-2886190.1214200002</v>
      </c>
      <c r="RND17">
        <v>-2886190.1214200002</v>
      </c>
      <c r="RNE17">
        <v>-2886190.1214200002</v>
      </c>
      <c r="RNF17">
        <v>-2886190.1214200002</v>
      </c>
      <c r="RNG17">
        <v>-2886190.1214200002</v>
      </c>
      <c r="RNH17">
        <v>-2886190.1214200002</v>
      </c>
      <c r="RNI17">
        <v>-2886190.1214200002</v>
      </c>
      <c r="RNJ17">
        <v>-4627931.45309</v>
      </c>
      <c r="RNK17">
        <v>-4627931.45309</v>
      </c>
      <c r="RNL17">
        <v>-4627931.45309</v>
      </c>
      <c r="RNM17">
        <v>-4627931.45309</v>
      </c>
      <c r="RNN17">
        <v>-4627931.45309</v>
      </c>
      <c r="RNO17">
        <v>-4627931.45309</v>
      </c>
      <c r="RNP17">
        <v>-4627931.45309</v>
      </c>
      <c r="RNQ17">
        <v>-4627931.45309</v>
      </c>
      <c r="RNR17">
        <v>-4627931.45309</v>
      </c>
      <c r="RNS17">
        <v>-4627931.45309</v>
      </c>
      <c r="RNT17">
        <v>-4627931.45309</v>
      </c>
      <c r="RNU17">
        <v>-4627931.45309</v>
      </c>
      <c r="RNV17">
        <v>-4627931.45309</v>
      </c>
      <c r="RNW17">
        <v>-4627931.45309</v>
      </c>
      <c r="RNX17">
        <v>-4627931.45309</v>
      </c>
      <c r="RNY17">
        <v>-4627931.45309</v>
      </c>
      <c r="RNZ17">
        <v>-4627931.45309</v>
      </c>
      <c r="ROA17">
        <v>-4627931.45309</v>
      </c>
      <c r="ROB17">
        <v>-4627931.45309</v>
      </c>
      <c r="ROC17">
        <v>-4627931.45309</v>
      </c>
      <c r="ROD17">
        <v>-4627931.45309</v>
      </c>
      <c r="ROE17">
        <v>-4627931.45309</v>
      </c>
      <c r="ROF17">
        <v>-4627931.45309</v>
      </c>
      <c r="ROG17">
        <v>-4627931.45309</v>
      </c>
      <c r="ROH17">
        <v>-4627931.45309</v>
      </c>
      <c r="ROI17">
        <v>-4627931.45309</v>
      </c>
      <c r="ROJ17">
        <v>-4627931.45309</v>
      </c>
      <c r="ROK17">
        <v>-4627931.45309</v>
      </c>
      <c r="ROL17">
        <v>-4627931.45309</v>
      </c>
      <c r="ROM17">
        <v>-4627931.45309</v>
      </c>
      <c r="RON17">
        <v>-4627931.45309</v>
      </c>
      <c r="ROO17">
        <v>-4627931.45309</v>
      </c>
      <c r="ROP17">
        <v>-4627931.45309</v>
      </c>
      <c r="ROQ17">
        <v>-4627931.45309</v>
      </c>
      <c r="ROR17">
        <v>-4627931.45309</v>
      </c>
      <c r="ROS17">
        <v>-4627931.45309</v>
      </c>
      <c r="ROT17">
        <v>-4627931.45309</v>
      </c>
      <c r="ROU17">
        <v>-4627931.45309</v>
      </c>
      <c r="ROV17">
        <v>-4627931.45309</v>
      </c>
      <c r="ROW17">
        <v>-4627931.45309</v>
      </c>
      <c r="ROX17">
        <v>-4627931.45309</v>
      </c>
      <c r="ROY17">
        <v>-4627931.45309</v>
      </c>
      <c r="ROZ17">
        <v>-4627931.45309</v>
      </c>
      <c r="RPA17">
        <v>-4627931.45309</v>
      </c>
      <c r="RPB17">
        <v>-7534637.8361600004</v>
      </c>
      <c r="RPC17">
        <v>-7534637.8361600004</v>
      </c>
      <c r="RPD17">
        <v>-7534637.8361600004</v>
      </c>
      <c r="RPE17">
        <v>-7534637.8361600004</v>
      </c>
      <c r="RPF17">
        <v>-7534637.8361600004</v>
      </c>
      <c r="RPG17">
        <v>-7534637.8361600004</v>
      </c>
      <c r="RPH17">
        <v>-7534637.8361600004</v>
      </c>
      <c r="RPI17">
        <v>-7534637.8361600004</v>
      </c>
      <c r="RPJ17">
        <v>-7534637.8361600004</v>
      </c>
      <c r="RPK17">
        <v>-7534637.8361600004</v>
      </c>
      <c r="RPL17">
        <v>-7534637.8361600004</v>
      </c>
      <c r="RPM17">
        <v>-7534637.8361600004</v>
      </c>
      <c r="RPN17">
        <v>-7534637.8361600004</v>
      </c>
      <c r="RPO17">
        <v>-7534637.8361600004</v>
      </c>
      <c r="RPP17">
        <v>-7534637.8361600004</v>
      </c>
      <c r="RPQ17">
        <v>-7534637.8361600004</v>
      </c>
      <c r="RPR17">
        <v>-7534637.8361600004</v>
      </c>
      <c r="RPS17">
        <v>-7534637.8361600004</v>
      </c>
      <c r="RPT17">
        <v>-7534637.8361600004</v>
      </c>
      <c r="RPU17">
        <v>-7534637.8361600004</v>
      </c>
      <c r="RPV17">
        <v>-7534637.8361600004</v>
      </c>
      <c r="RPW17">
        <v>-7534637.8361600004</v>
      </c>
      <c r="RPX17">
        <v>-7534637.8361600004</v>
      </c>
      <c r="RPY17">
        <v>-7534637.8361600004</v>
      </c>
      <c r="RPZ17">
        <v>-7534637.8361600004</v>
      </c>
      <c r="RQA17">
        <v>-7534637.8361600004</v>
      </c>
      <c r="RQB17">
        <v>-7534637.8361600004</v>
      </c>
      <c r="RQC17">
        <v>-7534637.8361600004</v>
      </c>
      <c r="RQD17">
        <v>-7534637.8361600004</v>
      </c>
      <c r="RQE17">
        <v>-7534637.8361600004</v>
      </c>
      <c r="RQF17">
        <v>-7534637.8361600004</v>
      </c>
      <c r="RQG17">
        <v>-7534637.8361600004</v>
      </c>
      <c r="RQH17">
        <v>-7534637.8361600004</v>
      </c>
      <c r="RQI17">
        <v>-7534637.8361600004</v>
      </c>
      <c r="RQJ17">
        <v>-7534637.8361600004</v>
      </c>
      <c r="RQK17">
        <v>-7534637.8361600004</v>
      </c>
      <c r="RQL17">
        <v>-7534637.8361600004</v>
      </c>
      <c r="RQM17">
        <v>-7534637.8361600004</v>
      </c>
      <c r="RQN17">
        <v>-7534637.8361600004</v>
      </c>
      <c r="RQO17">
        <v>-7534637.8361600004</v>
      </c>
      <c r="RQP17">
        <v>-7534637.8361600004</v>
      </c>
      <c r="RQQ17">
        <v>-7534637.8361600004</v>
      </c>
      <c r="RQR17">
        <v>-7534637.8361600004</v>
      </c>
      <c r="RQS17">
        <v>-7534637.8361600004</v>
      </c>
      <c r="RQT17">
        <v>-1283042.5181499999</v>
      </c>
      <c r="RQU17">
        <v>-1283042.5181499999</v>
      </c>
      <c r="RQV17">
        <v>-1283042.5181499999</v>
      </c>
      <c r="RQW17">
        <v>-1283042.5181499999</v>
      </c>
      <c r="RQX17">
        <v>-1283042.5181499999</v>
      </c>
      <c r="RQY17">
        <v>-1283042.5181499999</v>
      </c>
      <c r="RQZ17">
        <v>-1283042.5181499999</v>
      </c>
      <c r="RRA17">
        <v>-1283042.5181499999</v>
      </c>
      <c r="RRB17">
        <v>-1283042.5181499999</v>
      </c>
      <c r="RRC17">
        <v>-1283042.5181499999</v>
      </c>
      <c r="RRD17">
        <v>-1283042.5181499999</v>
      </c>
      <c r="RRE17">
        <v>-1282333.8432499999</v>
      </c>
      <c r="RRF17">
        <v>-1282333.8432499999</v>
      </c>
      <c r="RRG17">
        <v>-1282333.8432499999</v>
      </c>
      <c r="RRH17">
        <v>-1282333.8432499999</v>
      </c>
      <c r="RRI17">
        <v>-1282333.8432499999</v>
      </c>
      <c r="RRJ17">
        <v>-1282333.8432499999</v>
      </c>
      <c r="RRK17">
        <v>-1282333.8432499999</v>
      </c>
      <c r="RRL17">
        <v>-1282333.8432499999</v>
      </c>
      <c r="RRM17">
        <v>-1282333.8432499999</v>
      </c>
      <c r="RRN17">
        <v>-1282333.8432499999</v>
      </c>
      <c r="RRO17">
        <v>-1282333.8432499999</v>
      </c>
      <c r="RRP17">
        <v>-1283042.5181499999</v>
      </c>
      <c r="RRQ17">
        <v>-1283042.5181499999</v>
      </c>
      <c r="RRR17">
        <v>-1283042.5181499999</v>
      </c>
      <c r="RRS17">
        <v>-1283042.5181499999</v>
      </c>
      <c r="RRT17">
        <v>-1283042.5181499999</v>
      </c>
      <c r="RRU17">
        <v>-1283042.5181499999</v>
      </c>
      <c r="RRV17">
        <v>-1283042.5181499999</v>
      </c>
      <c r="RRW17">
        <v>-1283042.5181499999</v>
      </c>
      <c r="RRX17">
        <v>-1283042.5181499999</v>
      </c>
      <c r="RRY17">
        <v>-1283042.5181499999</v>
      </c>
      <c r="RRZ17">
        <v>-1283042.5181499999</v>
      </c>
      <c r="RSA17">
        <v>-1282333.8432499999</v>
      </c>
      <c r="RSB17">
        <v>-1282333.8432499999</v>
      </c>
      <c r="RSC17">
        <v>-1282333.8432499999</v>
      </c>
      <c r="RSD17">
        <v>-1282333.8432499999</v>
      </c>
      <c r="RSE17">
        <v>-1282333.8432499999</v>
      </c>
      <c r="RSF17">
        <v>-1282333.8432499999</v>
      </c>
      <c r="RSG17">
        <v>-1282333.8432499999</v>
      </c>
      <c r="RSH17">
        <v>-1282333.8432499999</v>
      </c>
      <c r="RSI17">
        <v>-1282333.8432499999</v>
      </c>
      <c r="RSJ17">
        <v>-1282333.8432499999</v>
      </c>
      <c r="RSK17">
        <v>-1282333.8432499999</v>
      </c>
      <c r="RSL17">
        <v>-1072831.7254900001</v>
      </c>
      <c r="RSM17">
        <v>-1072831.7254900001</v>
      </c>
      <c r="RSN17">
        <v>-1072831.7254900001</v>
      </c>
      <c r="RSO17">
        <v>-1072831.7254900001</v>
      </c>
      <c r="RSP17">
        <v>-1072831.7254900001</v>
      </c>
      <c r="RSQ17">
        <v>-1072831.7254900001</v>
      </c>
      <c r="RSR17">
        <v>-1072831.7254900001</v>
      </c>
      <c r="RSS17">
        <v>-1072831.7254900001</v>
      </c>
      <c r="RST17">
        <v>-1072831.7254900001</v>
      </c>
      <c r="RSU17">
        <v>-1072831.7254900001</v>
      </c>
      <c r="RSV17">
        <v>-1072831.7254900001</v>
      </c>
      <c r="RSW17">
        <v>-1071431.1299000001</v>
      </c>
      <c r="RSX17">
        <v>-1071431.1299000001</v>
      </c>
      <c r="RSY17">
        <v>-1071431.1299000001</v>
      </c>
      <c r="RSZ17">
        <v>-1071431.1299000001</v>
      </c>
      <c r="RTA17">
        <v>-1071431.1299000001</v>
      </c>
      <c r="RTB17">
        <v>-1071431.1299000001</v>
      </c>
      <c r="RTC17">
        <v>-1071431.1299000001</v>
      </c>
      <c r="RTD17">
        <v>-1071431.1299000001</v>
      </c>
      <c r="RTE17">
        <v>-1071431.1299000001</v>
      </c>
      <c r="RTF17">
        <v>-1071431.1299000001</v>
      </c>
      <c r="RTG17">
        <v>-1071431.1299000001</v>
      </c>
      <c r="RTH17">
        <v>-1072831.7254900001</v>
      </c>
      <c r="RTI17">
        <v>-1072831.7254900001</v>
      </c>
      <c r="RTJ17">
        <v>-1072831.7254900001</v>
      </c>
      <c r="RTK17">
        <v>-1072831.7254900001</v>
      </c>
      <c r="RTL17">
        <v>-1072831.7254900001</v>
      </c>
      <c r="RTM17">
        <v>-1072831.7254900001</v>
      </c>
      <c r="RTN17">
        <v>-1072831.7254900001</v>
      </c>
      <c r="RTO17">
        <v>-1072831.7254900001</v>
      </c>
      <c r="RTP17">
        <v>-1072831.7254900001</v>
      </c>
      <c r="RTQ17">
        <v>-1072831.7254900001</v>
      </c>
      <c r="RTR17">
        <v>-1072831.7254900001</v>
      </c>
      <c r="RTS17">
        <v>-1071431.1299000001</v>
      </c>
      <c r="RTT17">
        <v>-1071431.1299000001</v>
      </c>
      <c r="RTU17">
        <v>-1071431.1299000001</v>
      </c>
      <c r="RTV17">
        <v>-1071431.1299000001</v>
      </c>
      <c r="RTW17">
        <v>-1071431.1299000001</v>
      </c>
      <c r="RTX17">
        <v>-1071431.1299000001</v>
      </c>
      <c r="RTY17">
        <v>-1071431.1299000001</v>
      </c>
      <c r="RTZ17">
        <v>-1071431.1299000001</v>
      </c>
      <c r="RUA17">
        <v>-1071431.1299000001</v>
      </c>
      <c r="RUB17">
        <v>-1071431.1299000001</v>
      </c>
      <c r="RUC17">
        <v>-1071431.1299000001</v>
      </c>
      <c r="RUD17">
        <v>142349.66868999999</v>
      </c>
      <c r="RUE17">
        <v>142349.66868999999</v>
      </c>
      <c r="RUF17">
        <v>142349.66868999999</v>
      </c>
      <c r="RUG17">
        <v>142349.66868999999</v>
      </c>
      <c r="RUH17">
        <v>142349.66868999999</v>
      </c>
      <c r="RUI17">
        <v>142349.66868999999</v>
      </c>
      <c r="RUJ17">
        <v>142349.66868999999</v>
      </c>
      <c r="RUK17">
        <v>142349.66868999999</v>
      </c>
      <c r="RUL17">
        <v>142349.66868999999</v>
      </c>
      <c r="RUM17">
        <v>142349.66868999999</v>
      </c>
      <c r="RUN17">
        <v>142349.66868999999</v>
      </c>
      <c r="RUO17">
        <v>145134.10566100001</v>
      </c>
      <c r="RUP17">
        <v>145134.10566100001</v>
      </c>
      <c r="RUQ17">
        <v>145134.10566100001</v>
      </c>
      <c r="RUR17">
        <v>145134.10566100001</v>
      </c>
      <c r="RUS17">
        <v>145134.10566100001</v>
      </c>
      <c r="RUT17">
        <v>145134.10566100001</v>
      </c>
      <c r="RUU17">
        <v>145134.10566100001</v>
      </c>
      <c r="RUV17">
        <v>145134.10566100001</v>
      </c>
      <c r="RUW17">
        <v>145134.10566100001</v>
      </c>
      <c r="RUX17">
        <v>145134.10566100001</v>
      </c>
      <c r="RUY17">
        <v>145134.10566100001</v>
      </c>
      <c r="RUZ17">
        <v>142349.66868999999</v>
      </c>
      <c r="RVA17">
        <v>142349.66868999999</v>
      </c>
      <c r="RVB17">
        <v>142349.66868999999</v>
      </c>
      <c r="RVC17">
        <v>142349.66868999999</v>
      </c>
      <c r="RVD17">
        <v>142349.66868999999</v>
      </c>
      <c r="RVE17">
        <v>142349.66868999999</v>
      </c>
      <c r="RVF17">
        <v>142349.66868999999</v>
      </c>
      <c r="RVG17">
        <v>142349.66868999999</v>
      </c>
      <c r="RVH17">
        <v>142349.66868999999</v>
      </c>
      <c r="RVI17">
        <v>142349.66868999999</v>
      </c>
      <c r="RVJ17">
        <v>142349.66868999999</v>
      </c>
      <c r="RVK17">
        <v>145134.10566100001</v>
      </c>
      <c r="RVL17">
        <v>145134.10566100001</v>
      </c>
      <c r="RVM17">
        <v>145134.10566100001</v>
      </c>
      <c r="RVN17">
        <v>145134.10566100001</v>
      </c>
      <c r="RVO17">
        <v>145134.10566100001</v>
      </c>
      <c r="RVP17">
        <v>145134.10566100001</v>
      </c>
      <c r="RVQ17">
        <v>145134.10566100001</v>
      </c>
      <c r="RVR17">
        <v>145134.10566100001</v>
      </c>
      <c r="RVS17">
        <v>145134.10566100001</v>
      </c>
      <c r="RVT17">
        <v>145134.10566100001</v>
      </c>
      <c r="RVU17">
        <v>145134.10566100001</v>
      </c>
      <c r="RVV17">
        <v>-1195879.6400899999</v>
      </c>
      <c r="RVW17">
        <v>-1195879.6400899999</v>
      </c>
      <c r="RVX17">
        <v>-1195879.6400899999</v>
      </c>
      <c r="RVY17">
        <v>-1195879.6400899999</v>
      </c>
      <c r="RVZ17">
        <v>-1195879.6400899999</v>
      </c>
      <c r="RWA17">
        <v>-1195879.6400899999</v>
      </c>
      <c r="RWB17">
        <v>-1195879.6400899999</v>
      </c>
      <c r="RWC17">
        <v>-1195879.6400899999</v>
      </c>
      <c r="RWD17">
        <v>-1195879.6400899999</v>
      </c>
      <c r="RWE17">
        <v>-1195879.6400899999</v>
      </c>
      <c r="RWF17">
        <v>-1195879.6400899999</v>
      </c>
      <c r="RWG17">
        <v>-527607.53829399997</v>
      </c>
      <c r="RWH17">
        <v>-527607.53829399997</v>
      </c>
      <c r="RWI17">
        <v>-527607.53829399997</v>
      </c>
      <c r="RWJ17">
        <v>-527607.53829399997</v>
      </c>
      <c r="RWK17">
        <v>-527607.53829399997</v>
      </c>
      <c r="RWL17">
        <v>-527607.53829399997</v>
      </c>
      <c r="RWM17">
        <v>-527607.53829399997</v>
      </c>
      <c r="RWN17">
        <v>-527607.53829399997</v>
      </c>
      <c r="RWO17">
        <v>-527607.53829399997</v>
      </c>
      <c r="RWP17">
        <v>-527607.53829399997</v>
      </c>
      <c r="RWQ17">
        <v>-527607.53829399997</v>
      </c>
      <c r="RWR17">
        <v>-1195879.6400899999</v>
      </c>
      <c r="RWS17">
        <v>-1195879.6400899999</v>
      </c>
      <c r="RWT17">
        <v>-1195879.6400899999</v>
      </c>
      <c r="RWU17">
        <v>-1195879.6400899999</v>
      </c>
      <c r="RWV17">
        <v>-1195879.6400899999</v>
      </c>
      <c r="RWW17">
        <v>-1195879.6400899999</v>
      </c>
      <c r="RWX17">
        <v>-1195879.6400899999</v>
      </c>
      <c r="RWY17">
        <v>-1195879.6400899999</v>
      </c>
      <c r="RWZ17">
        <v>-1195879.6400899999</v>
      </c>
      <c r="RXA17">
        <v>-1195879.6400899999</v>
      </c>
      <c r="RXB17">
        <v>-1195879.6400899999</v>
      </c>
      <c r="RXC17">
        <v>-527607.53829399997</v>
      </c>
      <c r="RXD17">
        <v>-527607.53829399997</v>
      </c>
      <c r="RXE17">
        <v>-527607.53829399997</v>
      </c>
      <c r="RXF17">
        <v>-527607.53829399997</v>
      </c>
      <c r="RXG17">
        <v>-527607.53829399997</v>
      </c>
      <c r="RXH17">
        <v>-527607.53829399997</v>
      </c>
      <c r="RXI17">
        <v>-527607.53829399997</v>
      </c>
      <c r="RXJ17">
        <v>-527607.53829399997</v>
      </c>
      <c r="RXK17">
        <v>-527607.53829399997</v>
      </c>
      <c r="RXL17">
        <v>-527607.53829399997</v>
      </c>
      <c r="RXM17">
        <v>-527607.53829399997</v>
      </c>
      <c r="RXN17">
        <v>-870055.90114900004</v>
      </c>
      <c r="RXO17">
        <v>-870055.90114900004</v>
      </c>
      <c r="RXP17">
        <v>-870055.90114900004</v>
      </c>
      <c r="RXQ17">
        <v>-870055.90114900004</v>
      </c>
      <c r="RXR17">
        <v>-870055.90114900004</v>
      </c>
      <c r="RXS17">
        <v>-870055.90114900004</v>
      </c>
      <c r="RXT17">
        <v>-870055.90114900004</v>
      </c>
      <c r="RXU17">
        <v>-870055.90114900004</v>
      </c>
      <c r="RXV17">
        <v>-870055.90114900004</v>
      </c>
      <c r="RXW17">
        <v>-870055.90114900004</v>
      </c>
      <c r="RXX17">
        <v>-870055.90114900004</v>
      </c>
      <c r="RXY17">
        <v>450689.28144499997</v>
      </c>
      <c r="RXZ17">
        <v>450689.28144499997</v>
      </c>
      <c r="RYA17">
        <v>450689.28144499997</v>
      </c>
      <c r="RYB17">
        <v>450689.28144499997</v>
      </c>
      <c r="RYC17">
        <v>450689.28144499997</v>
      </c>
      <c r="RYD17">
        <v>450689.28144499997</v>
      </c>
      <c r="RYE17">
        <v>450689.28144499997</v>
      </c>
      <c r="RYF17">
        <v>450689.28144499997</v>
      </c>
      <c r="RYG17">
        <v>450689.28144499997</v>
      </c>
      <c r="RYH17">
        <v>450689.28144499997</v>
      </c>
      <c r="RYI17">
        <v>450689.28144499997</v>
      </c>
      <c r="RYJ17">
        <v>-870055.90114900004</v>
      </c>
      <c r="RYK17">
        <v>-870055.90114900004</v>
      </c>
      <c r="RYL17">
        <v>-870055.90114900004</v>
      </c>
      <c r="RYM17">
        <v>-870055.90114900004</v>
      </c>
      <c r="RYN17">
        <v>-870055.90114900004</v>
      </c>
      <c r="RYO17">
        <v>-870055.90114900004</v>
      </c>
      <c r="RYP17">
        <v>-870055.90114900004</v>
      </c>
      <c r="RYQ17">
        <v>-870055.90114900004</v>
      </c>
      <c r="RYR17">
        <v>-870055.90114900004</v>
      </c>
      <c r="RYS17">
        <v>-870055.90114900004</v>
      </c>
      <c r="RYT17">
        <v>-870055.90114900004</v>
      </c>
      <c r="RYU17">
        <v>450689.28144499997</v>
      </c>
      <c r="RYV17">
        <v>450689.28144499997</v>
      </c>
      <c r="RYW17">
        <v>450689.28144499997</v>
      </c>
      <c r="RYX17">
        <v>450689.28144499997</v>
      </c>
      <c r="RYY17">
        <v>450689.28144499997</v>
      </c>
      <c r="RYZ17">
        <v>450689.28144499997</v>
      </c>
      <c r="RZA17">
        <v>450689.28144499997</v>
      </c>
      <c r="RZB17">
        <v>450689.28144499997</v>
      </c>
      <c r="RZC17">
        <v>450689.28144499997</v>
      </c>
      <c r="RZD17">
        <v>450689.28144499997</v>
      </c>
      <c r="RZE17">
        <v>450689.28144499997</v>
      </c>
      <c r="RZF17">
        <v>592893.84320700006</v>
      </c>
      <c r="RZG17">
        <v>592893.84320700006</v>
      </c>
      <c r="RZH17">
        <v>592893.84320700006</v>
      </c>
      <c r="RZI17">
        <v>592893.84320700006</v>
      </c>
      <c r="RZJ17">
        <v>592893.84320700006</v>
      </c>
      <c r="RZK17">
        <v>592893.84320700006</v>
      </c>
      <c r="RZL17">
        <v>592893.84320700006</v>
      </c>
      <c r="RZM17">
        <v>592893.84320700006</v>
      </c>
      <c r="RZN17">
        <v>592893.84320700006</v>
      </c>
      <c r="RZO17">
        <v>592893.84320700006</v>
      </c>
      <c r="RZP17">
        <v>592893.84320700006</v>
      </c>
      <c r="RZQ17">
        <v>3218585.1874099998</v>
      </c>
      <c r="RZR17">
        <v>3218585.1874099998</v>
      </c>
      <c r="RZS17">
        <v>3218585.1874099998</v>
      </c>
      <c r="RZT17">
        <v>3218585.1874099998</v>
      </c>
      <c r="RZU17">
        <v>3218585.1874099998</v>
      </c>
      <c r="RZV17">
        <v>3218585.1874099998</v>
      </c>
      <c r="RZW17">
        <v>3218585.1874099998</v>
      </c>
      <c r="RZX17">
        <v>3218585.1874099998</v>
      </c>
      <c r="RZY17">
        <v>3218585.1874099998</v>
      </c>
      <c r="RZZ17">
        <v>3218585.1874099998</v>
      </c>
      <c r="SAA17">
        <v>3218585.1874099998</v>
      </c>
      <c r="SAB17">
        <v>592893.84320700006</v>
      </c>
      <c r="SAC17">
        <v>592893.84320700006</v>
      </c>
      <c r="SAD17">
        <v>592893.84320700006</v>
      </c>
      <c r="SAE17">
        <v>592893.84320700006</v>
      </c>
      <c r="SAF17">
        <v>592893.84320700006</v>
      </c>
      <c r="SAG17">
        <v>592893.84320700006</v>
      </c>
      <c r="SAH17">
        <v>592893.84320700006</v>
      </c>
      <c r="SAI17">
        <v>592893.84320700006</v>
      </c>
      <c r="SAJ17">
        <v>592893.84320700006</v>
      </c>
      <c r="SAK17">
        <v>592893.84320700006</v>
      </c>
      <c r="SAL17">
        <v>592893.84320700006</v>
      </c>
      <c r="SAM17">
        <v>3218585.1874099998</v>
      </c>
      <c r="SAN17">
        <v>3218585.1874099998</v>
      </c>
      <c r="SAO17">
        <v>3218585.1874099998</v>
      </c>
      <c r="SAP17">
        <v>3218585.1874099998</v>
      </c>
      <c r="SAQ17">
        <v>3218585.1874099998</v>
      </c>
      <c r="SAR17">
        <v>3218585.1874099998</v>
      </c>
      <c r="SAS17">
        <v>3218585.1874099998</v>
      </c>
      <c r="SAT17">
        <v>3218585.1874099998</v>
      </c>
      <c r="SAU17">
        <v>3218585.1874099998</v>
      </c>
      <c r="SAV17">
        <v>3218585.1874099998</v>
      </c>
      <c r="SAW17">
        <v>3218585.1874099998</v>
      </c>
      <c r="SAX17">
        <v>-3325064.2210499998</v>
      </c>
      <c r="SAY17">
        <v>-3325064.2210499998</v>
      </c>
      <c r="SAZ17">
        <v>-3325064.2210499998</v>
      </c>
      <c r="SBA17">
        <v>-3325064.2210499998</v>
      </c>
      <c r="SBB17">
        <v>-3325064.2210499998</v>
      </c>
      <c r="SBC17">
        <v>-3325064.2210499998</v>
      </c>
      <c r="SBD17">
        <v>-3325064.2210499998</v>
      </c>
      <c r="SBE17">
        <v>-3325064.2210499998</v>
      </c>
      <c r="SBF17">
        <v>-3325064.2210499998</v>
      </c>
      <c r="SBG17">
        <v>-3325064.2210499998</v>
      </c>
      <c r="SBH17">
        <v>-3325064.2210499998</v>
      </c>
      <c r="SBI17">
        <v>-3311511.44704</v>
      </c>
      <c r="SBJ17">
        <v>-3311511.44704</v>
      </c>
      <c r="SBK17">
        <v>-3311511.44704</v>
      </c>
      <c r="SBL17">
        <v>-3311511.44704</v>
      </c>
      <c r="SBM17">
        <v>-3311511.44704</v>
      </c>
      <c r="SBN17">
        <v>-3311511.44704</v>
      </c>
      <c r="SBO17">
        <v>-3311511.44704</v>
      </c>
      <c r="SBP17">
        <v>-3311511.44704</v>
      </c>
      <c r="SBQ17">
        <v>-3311511.44704</v>
      </c>
      <c r="SBR17">
        <v>-3311511.44704</v>
      </c>
      <c r="SBS17">
        <v>-3311511.44704</v>
      </c>
      <c r="SBT17">
        <v>-3325064.2210499998</v>
      </c>
      <c r="SBU17">
        <v>-3325064.2210499998</v>
      </c>
      <c r="SBV17">
        <v>-3325064.2210499998</v>
      </c>
      <c r="SBW17">
        <v>-3325064.2210499998</v>
      </c>
      <c r="SBX17">
        <v>-3325064.2210499998</v>
      </c>
      <c r="SBY17">
        <v>-3325064.2210499998</v>
      </c>
      <c r="SBZ17">
        <v>-3325064.2210499998</v>
      </c>
      <c r="SCA17">
        <v>-3325064.2210499998</v>
      </c>
      <c r="SCB17">
        <v>-3325064.2210499998</v>
      </c>
      <c r="SCC17">
        <v>-3325064.2210499998</v>
      </c>
      <c r="SCD17">
        <v>-3325064.2210499998</v>
      </c>
      <c r="SCE17">
        <v>-3311511.44704</v>
      </c>
      <c r="SCF17">
        <v>-3311511.44704</v>
      </c>
      <c r="SCG17">
        <v>-3311511.44704</v>
      </c>
      <c r="SCH17">
        <v>-3311511.44704</v>
      </c>
      <c r="SCI17">
        <v>-3311511.44704</v>
      </c>
      <c r="SCJ17">
        <v>-3311511.44704</v>
      </c>
      <c r="SCK17">
        <v>-3311511.44704</v>
      </c>
      <c r="SCL17">
        <v>-3311511.44704</v>
      </c>
      <c r="SCM17">
        <v>-3311511.44704</v>
      </c>
      <c r="SCN17">
        <v>-3311511.44704</v>
      </c>
      <c r="SCO17">
        <v>-3311511.44704</v>
      </c>
      <c r="SCP17">
        <v>-2989879.0126499999</v>
      </c>
      <c r="SCQ17">
        <v>-2989879.0126499999</v>
      </c>
      <c r="SCR17">
        <v>-2989879.0126499999</v>
      </c>
      <c r="SCS17">
        <v>-2989879.0126499999</v>
      </c>
      <c r="SCT17">
        <v>-2989879.0126499999</v>
      </c>
      <c r="SCU17">
        <v>-2989879.0126499999</v>
      </c>
      <c r="SCV17">
        <v>-2989879.0126499999</v>
      </c>
      <c r="SCW17">
        <v>-2989879.0126499999</v>
      </c>
      <c r="SCX17">
        <v>-2989879.0126499999</v>
      </c>
      <c r="SCY17">
        <v>-2989879.0126499999</v>
      </c>
      <c r="SCZ17">
        <v>-2989879.0126499999</v>
      </c>
      <c r="SDA17">
        <v>-2963093.8738699998</v>
      </c>
      <c r="SDB17">
        <v>-2963093.8738699998</v>
      </c>
      <c r="SDC17">
        <v>-2963093.8738699998</v>
      </c>
      <c r="SDD17">
        <v>-2963093.8738699998</v>
      </c>
      <c r="SDE17">
        <v>-2963093.8738699998</v>
      </c>
      <c r="SDF17">
        <v>-2963093.8738699998</v>
      </c>
      <c r="SDG17">
        <v>-2963093.8738699998</v>
      </c>
      <c r="SDH17">
        <v>-2963093.8738699998</v>
      </c>
      <c r="SDI17">
        <v>-2963093.8738699998</v>
      </c>
      <c r="SDJ17">
        <v>-2963093.8738699998</v>
      </c>
      <c r="SDK17">
        <v>-2963093.8738699998</v>
      </c>
      <c r="SDL17">
        <v>-2989879.0126499999</v>
      </c>
      <c r="SDM17">
        <v>-2989879.0126499999</v>
      </c>
      <c r="SDN17">
        <v>-2989879.0126499999</v>
      </c>
      <c r="SDO17">
        <v>-2989879.0126499999</v>
      </c>
      <c r="SDP17">
        <v>-2989879.0126499999</v>
      </c>
      <c r="SDQ17">
        <v>-2989879.0126499999</v>
      </c>
      <c r="SDR17">
        <v>-2989879.0126499999</v>
      </c>
      <c r="SDS17">
        <v>-2989879.0126499999</v>
      </c>
      <c r="SDT17">
        <v>-2989879.0126499999</v>
      </c>
      <c r="SDU17">
        <v>-2989879.0126499999</v>
      </c>
      <c r="SDV17">
        <v>-2989879.0126499999</v>
      </c>
      <c r="SDW17">
        <v>-2963093.8738699998</v>
      </c>
      <c r="SDX17">
        <v>-2963093.8738699998</v>
      </c>
      <c r="SDY17">
        <v>-2963093.8738699998</v>
      </c>
      <c r="SDZ17">
        <v>-2963093.8738699998</v>
      </c>
      <c r="SEA17">
        <v>-2963093.8738699998</v>
      </c>
      <c r="SEB17">
        <v>-2963093.8738699998</v>
      </c>
      <c r="SEC17">
        <v>-2963093.8738699998</v>
      </c>
      <c r="SED17">
        <v>-2963093.8738699998</v>
      </c>
      <c r="SEE17">
        <v>-2963093.8738699998</v>
      </c>
      <c r="SEF17">
        <v>-2963093.8738699998</v>
      </c>
      <c r="SEG17">
        <v>-2963093.8738699998</v>
      </c>
      <c r="SEH17">
        <v>-1357501.6699099999</v>
      </c>
      <c r="SEI17">
        <v>-1357501.6699099999</v>
      </c>
      <c r="SEJ17">
        <v>-1357501.6699099999</v>
      </c>
      <c r="SEK17">
        <v>-1357501.6699099999</v>
      </c>
      <c r="SEL17">
        <v>-1357501.6699099999</v>
      </c>
      <c r="SEM17">
        <v>-1357501.6699099999</v>
      </c>
      <c r="SEN17">
        <v>-1357501.6699099999</v>
      </c>
      <c r="SEO17">
        <v>-1357501.6699099999</v>
      </c>
      <c r="SEP17">
        <v>-1357501.6699099999</v>
      </c>
      <c r="SEQ17">
        <v>-1357501.6699099999</v>
      </c>
      <c r="SER17">
        <v>-1357501.6699099999</v>
      </c>
      <c r="SES17">
        <v>-1304251.8015999999</v>
      </c>
      <c r="SET17">
        <v>-1304251.8015999999</v>
      </c>
      <c r="SEU17">
        <v>-1304251.8015999999</v>
      </c>
      <c r="SEV17">
        <v>-1304251.8015999999</v>
      </c>
      <c r="SEW17">
        <v>-1304251.8015999999</v>
      </c>
      <c r="SEX17">
        <v>-1304251.8015999999</v>
      </c>
      <c r="SEY17">
        <v>-1304251.8015999999</v>
      </c>
      <c r="SEZ17">
        <v>-1304251.8015999999</v>
      </c>
      <c r="SFA17">
        <v>-1304251.8015999999</v>
      </c>
      <c r="SFB17">
        <v>-1304251.8015999999</v>
      </c>
      <c r="SFC17">
        <v>-1304251.8015999999</v>
      </c>
      <c r="SFD17">
        <v>-1357501.6699099999</v>
      </c>
      <c r="SFE17">
        <v>-1357501.6699099999</v>
      </c>
      <c r="SFF17">
        <v>-1357501.6699099999</v>
      </c>
      <c r="SFG17">
        <v>-1357501.6699099999</v>
      </c>
      <c r="SFH17">
        <v>-1357501.6699099999</v>
      </c>
      <c r="SFI17">
        <v>-1357501.6699099999</v>
      </c>
      <c r="SFJ17">
        <v>-1357501.6699099999</v>
      </c>
      <c r="SFK17">
        <v>-1357501.6699099999</v>
      </c>
      <c r="SFL17">
        <v>-1357501.6699099999</v>
      </c>
      <c r="SFM17">
        <v>-1357501.6699099999</v>
      </c>
      <c r="SFN17">
        <v>-1357501.6699099999</v>
      </c>
      <c r="SFO17">
        <v>-1304251.8015999999</v>
      </c>
      <c r="SFP17">
        <v>-1304251.8015999999</v>
      </c>
      <c r="SFQ17">
        <v>-1304251.8015999999</v>
      </c>
      <c r="SFR17">
        <v>-1304251.8015999999</v>
      </c>
      <c r="SFS17">
        <v>-1304251.8015999999</v>
      </c>
      <c r="SFT17">
        <v>-1304251.8015999999</v>
      </c>
      <c r="SFU17">
        <v>-1304251.8015999999</v>
      </c>
      <c r="SFV17">
        <v>-1304251.8015999999</v>
      </c>
      <c r="SFW17">
        <v>-1304251.8015999999</v>
      </c>
      <c r="SFX17">
        <v>-1304251.8015999999</v>
      </c>
      <c r="SFY17">
        <v>-1304251.8015999999</v>
      </c>
      <c r="SFZ17">
        <v>-39581606.847999997</v>
      </c>
      <c r="SGA17">
        <v>-39581606.847999997</v>
      </c>
      <c r="SGB17">
        <v>-39581606.847999997</v>
      </c>
      <c r="SGC17">
        <v>-39581606.847999997</v>
      </c>
      <c r="SGD17">
        <v>-39581606.847999997</v>
      </c>
      <c r="SGE17">
        <v>-39581606.847999997</v>
      </c>
      <c r="SGF17">
        <v>-39581606.847999997</v>
      </c>
      <c r="SGG17">
        <v>-39581606.847999997</v>
      </c>
      <c r="SGH17">
        <v>-39581606.847999997</v>
      </c>
      <c r="SGI17">
        <v>-39581606.847999997</v>
      </c>
      <c r="SGJ17">
        <v>-39581606.847999997</v>
      </c>
      <c r="SGK17">
        <v>-39581606.847999997</v>
      </c>
      <c r="SGL17">
        <v>-39581606.847999997</v>
      </c>
      <c r="SGM17">
        <v>-39581606.847999997</v>
      </c>
      <c r="SGN17">
        <v>-39581606.847999997</v>
      </c>
      <c r="SGO17">
        <v>-39581606.847999997</v>
      </c>
      <c r="SGP17">
        <v>-39581606.847999997</v>
      </c>
      <c r="SGQ17">
        <v>-39581606.847999997</v>
      </c>
      <c r="SGR17">
        <v>-39581606.847999997</v>
      </c>
      <c r="SGS17">
        <v>-39581606.847999997</v>
      </c>
      <c r="SGT17">
        <v>-39581606.847999997</v>
      </c>
      <c r="SGU17">
        <v>-39581606.847999997</v>
      </c>
      <c r="SGV17">
        <v>-39581606.847999997</v>
      </c>
      <c r="SGW17">
        <v>-39581606.847999997</v>
      </c>
      <c r="SGX17">
        <v>-39581606.847999997</v>
      </c>
      <c r="SGY17">
        <v>-39581606.847999997</v>
      </c>
      <c r="SGZ17">
        <v>-39581606.847999997</v>
      </c>
      <c r="SHA17">
        <v>-39581606.847999997</v>
      </c>
      <c r="SHB17">
        <v>-39581606.847999997</v>
      </c>
      <c r="SHC17">
        <v>-39581606.847999997</v>
      </c>
      <c r="SHD17">
        <v>-39581606.847999997</v>
      </c>
      <c r="SHE17">
        <v>-39581606.847999997</v>
      </c>
      <c r="SHF17">
        <v>-39581606.847999997</v>
      </c>
      <c r="SHG17">
        <v>-39581606.847999997</v>
      </c>
      <c r="SHH17">
        <v>-39581606.847999997</v>
      </c>
      <c r="SHI17">
        <v>-39581606.847999997</v>
      </c>
      <c r="SHJ17">
        <v>-39581606.847999997</v>
      </c>
      <c r="SHK17">
        <v>-39581606.847999997</v>
      </c>
      <c r="SHL17">
        <v>-39581606.847999997</v>
      </c>
      <c r="SHM17">
        <v>-39581606.847999997</v>
      </c>
      <c r="SHN17">
        <v>-39581606.847999997</v>
      </c>
      <c r="SHO17">
        <v>-39581606.847999997</v>
      </c>
      <c r="SHP17">
        <v>-39581606.847999997</v>
      </c>
      <c r="SHQ17">
        <v>-39581606.847999997</v>
      </c>
      <c r="SHR17">
        <v>-60121139.864600003</v>
      </c>
      <c r="SHS17">
        <v>-60121139.864600003</v>
      </c>
      <c r="SHT17">
        <v>-60121139.864600003</v>
      </c>
      <c r="SHU17">
        <v>-60121139.864600003</v>
      </c>
      <c r="SHV17">
        <v>-60121139.864600003</v>
      </c>
      <c r="SHW17">
        <v>-60121139.864600003</v>
      </c>
      <c r="SHX17">
        <v>-60121139.864600003</v>
      </c>
      <c r="SHY17">
        <v>-60121139.864600003</v>
      </c>
      <c r="SHZ17">
        <v>-60121139.864600003</v>
      </c>
      <c r="SIA17">
        <v>-60121139.864600003</v>
      </c>
      <c r="SIB17">
        <v>-60121139.864600003</v>
      </c>
      <c r="SIC17">
        <v>-60121139.864600003</v>
      </c>
      <c r="SID17">
        <v>-60121139.864600003</v>
      </c>
      <c r="SIE17">
        <v>-60121139.864600003</v>
      </c>
      <c r="SIF17">
        <v>-60121139.864600003</v>
      </c>
      <c r="SIG17">
        <v>-60121139.864600003</v>
      </c>
      <c r="SIH17">
        <v>-60121139.864600003</v>
      </c>
      <c r="SII17">
        <v>-60121139.864600003</v>
      </c>
      <c r="SIJ17">
        <v>-60121139.864600003</v>
      </c>
      <c r="SIK17">
        <v>-60121139.864600003</v>
      </c>
      <c r="SIL17">
        <v>-60121139.864600003</v>
      </c>
      <c r="SIM17">
        <v>-60121139.864600003</v>
      </c>
      <c r="SIN17">
        <v>-60121139.864600003</v>
      </c>
      <c r="SIO17">
        <v>-60121139.864600003</v>
      </c>
      <c r="SIP17">
        <v>-60121139.864600003</v>
      </c>
      <c r="SIQ17">
        <v>-60121139.864600003</v>
      </c>
      <c r="SIR17">
        <v>-60121139.864600003</v>
      </c>
      <c r="SIS17">
        <v>-60121139.864600003</v>
      </c>
      <c r="SIT17">
        <v>-60121139.864600003</v>
      </c>
      <c r="SIU17">
        <v>-60121139.864600003</v>
      </c>
      <c r="SIV17">
        <v>-60121139.864600003</v>
      </c>
      <c r="SIW17">
        <v>-60121139.864600003</v>
      </c>
      <c r="SIX17">
        <v>-60121139.864600003</v>
      </c>
      <c r="SIY17">
        <v>-60121139.864600003</v>
      </c>
      <c r="SIZ17">
        <v>-60121139.864600003</v>
      </c>
      <c r="SJA17">
        <v>-60121139.864600003</v>
      </c>
      <c r="SJB17">
        <v>-60121139.864600003</v>
      </c>
      <c r="SJC17">
        <v>-60121139.864600003</v>
      </c>
      <c r="SJD17">
        <v>-60121139.864600003</v>
      </c>
      <c r="SJE17">
        <v>-60121139.864600003</v>
      </c>
      <c r="SJF17">
        <v>-60121139.864600003</v>
      </c>
      <c r="SJG17">
        <v>-60121139.864600003</v>
      </c>
      <c r="SJH17">
        <v>-60121139.864600003</v>
      </c>
      <c r="SJI17">
        <v>-60121139.864600003</v>
      </c>
      <c r="SJJ17">
        <v>-91386610.422299996</v>
      </c>
      <c r="SJK17">
        <v>-91386610.422299996</v>
      </c>
      <c r="SJL17">
        <v>-91386610.422299996</v>
      </c>
      <c r="SJM17">
        <v>-91386610.422299996</v>
      </c>
      <c r="SJN17">
        <v>-91386610.422299996</v>
      </c>
      <c r="SJO17">
        <v>-91386610.422299996</v>
      </c>
      <c r="SJP17">
        <v>-91386610.422299996</v>
      </c>
      <c r="SJQ17">
        <v>-91386610.422299996</v>
      </c>
      <c r="SJR17">
        <v>-91386610.422299996</v>
      </c>
      <c r="SJS17">
        <v>-91386610.422299996</v>
      </c>
      <c r="SJT17">
        <v>-91386610.422299996</v>
      </c>
      <c r="SJU17">
        <v>-91386610.422299996</v>
      </c>
      <c r="SJV17">
        <v>-91386610.422299996</v>
      </c>
      <c r="SJW17">
        <v>-91386610.422299996</v>
      </c>
      <c r="SJX17">
        <v>-91386610.422299996</v>
      </c>
      <c r="SJY17">
        <v>-91386610.422299996</v>
      </c>
      <c r="SJZ17">
        <v>-91386610.422299996</v>
      </c>
      <c r="SKA17">
        <v>-91386610.422299996</v>
      </c>
      <c r="SKB17">
        <v>-91386610.422299996</v>
      </c>
      <c r="SKC17">
        <v>-91386610.422299996</v>
      </c>
      <c r="SKD17">
        <v>-91386610.422299996</v>
      </c>
      <c r="SKE17">
        <v>-91386610.422299996</v>
      </c>
      <c r="SKF17">
        <v>-91386610.422299996</v>
      </c>
      <c r="SKG17">
        <v>-91386610.422299996</v>
      </c>
      <c r="SKH17">
        <v>-91386610.422299996</v>
      </c>
      <c r="SKI17">
        <v>-91386610.422299996</v>
      </c>
      <c r="SKJ17">
        <v>-91386610.422299996</v>
      </c>
      <c r="SKK17">
        <v>-91386610.422299996</v>
      </c>
      <c r="SKL17">
        <v>-91386610.422299996</v>
      </c>
      <c r="SKM17">
        <v>-91386610.422299996</v>
      </c>
      <c r="SKN17">
        <v>-91386610.422299996</v>
      </c>
      <c r="SKO17">
        <v>-91386610.422299996</v>
      </c>
      <c r="SKP17">
        <v>-91386610.422299996</v>
      </c>
      <c r="SKQ17">
        <v>-91386610.422299996</v>
      </c>
      <c r="SKR17">
        <v>-91386610.422299996</v>
      </c>
      <c r="SKS17">
        <v>-91386610.422299996</v>
      </c>
      <c r="SKT17">
        <v>-91386610.422299996</v>
      </c>
      <c r="SKU17">
        <v>-91386610.422299996</v>
      </c>
      <c r="SKV17">
        <v>-91386610.422299996</v>
      </c>
      <c r="SKW17">
        <v>-91386610.422299996</v>
      </c>
      <c r="SKX17">
        <v>-91386610.422299996</v>
      </c>
      <c r="SKY17">
        <v>-91386610.422299996</v>
      </c>
      <c r="SKZ17">
        <v>-91386610.422299996</v>
      </c>
      <c r="SLA17">
        <v>-91386610.422299996</v>
      </c>
      <c r="SLB17">
        <v>-39581606.847999997</v>
      </c>
      <c r="SLC17">
        <v>-39581606.847999997</v>
      </c>
      <c r="SLD17">
        <v>-39581606.847999997</v>
      </c>
      <c r="SLE17">
        <v>-39581606.847999997</v>
      </c>
      <c r="SLF17">
        <v>-39581606.847999997</v>
      </c>
      <c r="SLG17">
        <v>-39581606.847999997</v>
      </c>
      <c r="SLH17">
        <v>-39581606.847999997</v>
      </c>
      <c r="SLI17">
        <v>-39581606.847999997</v>
      </c>
      <c r="SLJ17">
        <v>-39581606.847999997</v>
      </c>
      <c r="SLK17">
        <v>-39581606.847999997</v>
      </c>
      <c r="SLL17">
        <v>-39581606.847999997</v>
      </c>
      <c r="SLM17">
        <v>-39581606.847999997</v>
      </c>
      <c r="SLN17">
        <v>-39581606.847999997</v>
      </c>
      <c r="SLO17">
        <v>-39581606.847999997</v>
      </c>
      <c r="SLP17">
        <v>-39581606.847999997</v>
      </c>
      <c r="SLQ17">
        <v>-39581606.847999997</v>
      </c>
      <c r="SLR17">
        <v>-39581606.847999997</v>
      </c>
      <c r="SLS17">
        <v>-39581606.847999997</v>
      </c>
      <c r="SLT17">
        <v>-39581606.847999997</v>
      </c>
      <c r="SLU17">
        <v>-39581606.847999997</v>
      </c>
      <c r="SLV17">
        <v>-39581606.847999997</v>
      </c>
      <c r="SLW17">
        <v>-39581606.847999997</v>
      </c>
      <c r="SLX17">
        <v>-39581606.847999997</v>
      </c>
      <c r="SLY17">
        <v>-39581606.847999997</v>
      </c>
      <c r="SLZ17">
        <v>-39581606.847999997</v>
      </c>
      <c r="SMA17">
        <v>-39581606.847999997</v>
      </c>
      <c r="SMB17">
        <v>-39581606.847999997</v>
      </c>
      <c r="SMC17">
        <v>-39581606.847999997</v>
      </c>
      <c r="SMD17">
        <v>-39581606.847999997</v>
      </c>
      <c r="SME17">
        <v>-39581606.847999997</v>
      </c>
      <c r="SMF17">
        <v>-39581606.847999997</v>
      </c>
      <c r="SMG17">
        <v>-39581606.847999997</v>
      </c>
      <c r="SMH17">
        <v>-39581606.847999997</v>
      </c>
      <c r="SMI17">
        <v>-39581606.847999997</v>
      </c>
      <c r="SMJ17">
        <v>-39581606.847999997</v>
      </c>
      <c r="SMK17">
        <v>-39581606.847999997</v>
      </c>
      <c r="SML17">
        <v>-39581606.847999997</v>
      </c>
      <c r="SMM17">
        <v>-39581606.847999997</v>
      </c>
      <c r="SMN17">
        <v>-39581606.847999997</v>
      </c>
      <c r="SMO17">
        <v>-39581606.847999997</v>
      </c>
      <c r="SMP17">
        <v>-39581606.847999997</v>
      </c>
      <c r="SMQ17">
        <v>-39581606.847999997</v>
      </c>
      <c r="SMR17">
        <v>-39581606.847999997</v>
      </c>
      <c r="SMS17">
        <v>-39581606.847999997</v>
      </c>
      <c r="SMT17">
        <v>-60121139.864600003</v>
      </c>
      <c r="SMU17">
        <v>-60121139.864600003</v>
      </c>
      <c r="SMV17">
        <v>-60121139.864600003</v>
      </c>
      <c r="SMW17">
        <v>-60121139.864600003</v>
      </c>
      <c r="SMX17">
        <v>-60121139.864600003</v>
      </c>
      <c r="SMY17">
        <v>-60121139.864600003</v>
      </c>
      <c r="SMZ17">
        <v>-60121139.864600003</v>
      </c>
      <c r="SNA17">
        <v>-60121139.864600003</v>
      </c>
      <c r="SNB17">
        <v>-60121139.864600003</v>
      </c>
      <c r="SNC17">
        <v>-60121139.864600003</v>
      </c>
      <c r="SND17">
        <v>-60121139.864600003</v>
      </c>
      <c r="SNE17">
        <v>-60121139.864600003</v>
      </c>
      <c r="SNF17">
        <v>-60121139.864600003</v>
      </c>
      <c r="SNG17">
        <v>-60121139.864600003</v>
      </c>
      <c r="SNH17">
        <v>-60121139.864600003</v>
      </c>
      <c r="SNI17">
        <v>-60121139.864600003</v>
      </c>
      <c r="SNJ17">
        <v>-60121139.864600003</v>
      </c>
      <c r="SNK17">
        <v>-60121139.864600003</v>
      </c>
      <c r="SNL17">
        <v>-60121139.864600003</v>
      </c>
      <c r="SNM17">
        <v>-60121139.864600003</v>
      </c>
      <c r="SNN17">
        <v>-60121139.864600003</v>
      </c>
      <c r="SNO17">
        <v>-60121139.864600003</v>
      </c>
      <c r="SNP17">
        <v>-60121139.864600003</v>
      </c>
      <c r="SNQ17">
        <v>-60121139.864600003</v>
      </c>
      <c r="SNR17">
        <v>-60121139.864600003</v>
      </c>
      <c r="SNS17">
        <v>-60121139.864600003</v>
      </c>
      <c r="SNT17">
        <v>-60121139.864600003</v>
      </c>
      <c r="SNU17">
        <v>-60121139.864600003</v>
      </c>
      <c r="SNV17">
        <v>-60121139.864600003</v>
      </c>
      <c r="SNW17">
        <v>-60121139.864600003</v>
      </c>
      <c r="SNX17">
        <v>-60121139.864600003</v>
      </c>
      <c r="SNY17">
        <v>-60121139.864600003</v>
      </c>
      <c r="SNZ17">
        <v>-60121139.864600003</v>
      </c>
      <c r="SOA17">
        <v>-60121139.864600003</v>
      </c>
      <c r="SOB17">
        <v>-60121139.864600003</v>
      </c>
      <c r="SOC17">
        <v>-60121139.864600003</v>
      </c>
      <c r="SOD17">
        <v>-60121139.864600003</v>
      </c>
      <c r="SOE17">
        <v>-60121139.864600003</v>
      </c>
      <c r="SOF17">
        <v>-60121139.864600003</v>
      </c>
      <c r="SOG17">
        <v>-60121139.864600003</v>
      </c>
      <c r="SOH17">
        <v>-60121139.864600003</v>
      </c>
      <c r="SOI17">
        <v>-60121139.864600003</v>
      </c>
      <c r="SOJ17">
        <v>-60121139.864600003</v>
      </c>
      <c r="SOK17">
        <v>-60121139.864600003</v>
      </c>
      <c r="SOL17">
        <v>-91386610.422299996</v>
      </c>
      <c r="SOM17">
        <v>-91386610.422299996</v>
      </c>
      <c r="SON17">
        <v>-91386610.422299996</v>
      </c>
      <c r="SOO17">
        <v>-91386610.422299996</v>
      </c>
      <c r="SOP17">
        <v>-91386610.422299996</v>
      </c>
      <c r="SOQ17">
        <v>-91386610.422299996</v>
      </c>
      <c r="SOR17">
        <v>-91386610.422299996</v>
      </c>
      <c r="SOS17">
        <v>-91386610.422299996</v>
      </c>
      <c r="SOT17">
        <v>-91386610.422299996</v>
      </c>
      <c r="SOU17">
        <v>-91386610.422299996</v>
      </c>
      <c r="SOV17">
        <v>-91386610.422299996</v>
      </c>
      <c r="SOW17">
        <v>-91386610.422299996</v>
      </c>
      <c r="SOX17">
        <v>-91386610.422299996</v>
      </c>
      <c r="SOY17">
        <v>-91386610.422299996</v>
      </c>
      <c r="SOZ17">
        <v>-91386610.422299996</v>
      </c>
      <c r="SPA17">
        <v>-91386610.422299996</v>
      </c>
      <c r="SPB17">
        <v>-91386610.422299996</v>
      </c>
      <c r="SPC17">
        <v>-91386610.422299996</v>
      </c>
      <c r="SPD17">
        <v>-91386610.422299996</v>
      </c>
      <c r="SPE17">
        <v>-91386610.422299996</v>
      </c>
      <c r="SPF17">
        <v>-91386610.422299996</v>
      </c>
      <c r="SPG17">
        <v>-91386610.422299996</v>
      </c>
      <c r="SPH17">
        <v>-91386610.422299996</v>
      </c>
      <c r="SPI17">
        <v>-91386610.422299996</v>
      </c>
      <c r="SPJ17">
        <v>-91386610.422299996</v>
      </c>
      <c r="SPK17">
        <v>-91386610.422299996</v>
      </c>
      <c r="SPL17">
        <v>-91386610.422299996</v>
      </c>
      <c r="SPM17">
        <v>-91386610.422299996</v>
      </c>
      <c r="SPN17">
        <v>-91386610.422299996</v>
      </c>
      <c r="SPO17">
        <v>-91386610.422299996</v>
      </c>
      <c r="SPP17">
        <v>-91386610.422299996</v>
      </c>
      <c r="SPQ17">
        <v>-91386610.422299996</v>
      </c>
      <c r="SPR17">
        <v>-91386610.422299996</v>
      </c>
      <c r="SPS17">
        <v>-91386610.422299996</v>
      </c>
      <c r="SPT17">
        <v>-91386610.422299996</v>
      </c>
      <c r="SPU17">
        <v>-91386610.422299996</v>
      </c>
      <c r="SPV17">
        <v>-91386610.422299996</v>
      </c>
      <c r="SPW17">
        <v>-91386610.422299996</v>
      </c>
      <c r="SPX17">
        <v>-91386610.422299996</v>
      </c>
      <c r="SPY17">
        <v>-91386610.422299996</v>
      </c>
      <c r="SPZ17">
        <v>-91386610.422299996</v>
      </c>
      <c r="SQA17">
        <v>-91386610.422299996</v>
      </c>
      <c r="SQB17">
        <v>-91386610.422299996</v>
      </c>
      <c r="SQC17">
        <v>-91386610.422299996</v>
      </c>
      <c r="SQD17">
        <v>-9547748.7414999995</v>
      </c>
      <c r="SQE17">
        <v>-8720061.4909300003</v>
      </c>
      <c r="SQF17">
        <v>-8098657.6939899996</v>
      </c>
      <c r="SQG17">
        <v>-7673568.4640100002</v>
      </c>
      <c r="SQH17">
        <v>-7431520.8195599997</v>
      </c>
      <c r="SQI17">
        <v>-7353073.1326599997</v>
      </c>
      <c r="SQJ17">
        <v>-7409492.4824000001</v>
      </c>
      <c r="SQK17">
        <v>-7560406.7413699999</v>
      </c>
      <c r="SQL17">
        <v>-7823934.2135100001</v>
      </c>
      <c r="SQM17">
        <v>-8003218.4120300002</v>
      </c>
      <c r="SQN17">
        <v>-8029169.4941499997</v>
      </c>
      <c r="SQO17">
        <v>-9374159.3297199998</v>
      </c>
      <c r="SQP17">
        <v>-8461602.5885300003</v>
      </c>
      <c r="SQQ17">
        <v>-7723639.0830499995</v>
      </c>
      <c r="SQR17">
        <v>-7140573.7663200004</v>
      </c>
      <c r="SQS17">
        <v>-6687825.3317</v>
      </c>
      <c r="SQT17">
        <v>-6334140.9562200001</v>
      </c>
      <c r="SQU17">
        <v>-6040856.7565599997</v>
      </c>
      <c r="SQV17">
        <v>-5134161.3340600003</v>
      </c>
      <c r="SQW17">
        <v>-4848427.0333000002</v>
      </c>
      <c r="SQX17">
        <v>-4717883.6926600002</v>
      </c>
      <c r="SQY17">
        <v>-4637751.4462799998</v>
      </c>
      <c r="SQZ17">
        <v>-8745883.1520700008</v>
      </c>
      <c r="SRA17">
        <v>-7601672.1705799997</v>
      </c>
      <c r="SRB17">
        <v>-7201740.13203</v>
      </c>
      <c r="SRC17">
        <v>-7128956.1832400002</v>
      </c>
      <c r="SRD17">
        <v>-7228079.8319199998</v>
      </c>
      <c r="SRE17">
        <v>-7407450.5510099996</v>
      </c>
      <c r="SRF17">
        <v>-7592447.88387</v>
      </c>
      <c r="SRG17">
        <v>-7760836.2007799996</v>
      </c>
      <c r="SRH17">
        <v>-7923962.0945300004</v>
      </c>
      <c r="SRI17">
        <v>-8008174.8723600004</v>
      </c>
      <c r="SRJ17">
        <v>-8029169.4941499997</v>
      </c>
      <c r="SRK17">
        <v>-8480584.7880199999</v>
      </c>
      <c r="SRL17">
        <v>-7069786.5564900003</v>
      </c>
      <c r="SRM17">
        <v>-6392010.2637999998</v>
      </c>
      <c r="SRN17">
        <v>-6010342.26669</v>
      </c>
      <c r="SRO17">
        <v>-5706713.54636</v>
      </c>
      <c r="SRP17">
        <v>-5496462.17839</v>
      </c>
      <c r="SRQ17">
        <v>-5202138.9711199999</v>
      </c>
      <c r="SRR17">
        <v>-4948461.5878900001</v>
      </c>
      <c r="SRS17">
        <v>-4784091.5664100004</v>
      </c>
      <c r="SRT17">
        <v>-4695223.3028199999</v>
      </c>
      <c r="SRU17">
        <v>-4637751.4462799998</v>
      </c>
      <c r="SRV17">
        <v>-14392910.359099999</v>
      </c>
      <c r="SRW17">
        <v>-13098900.087200001</v>
      </c>
      <c r="SRX17">
        <v>-12102702.1916</v>
      </c>
      <c r="SRY17">
        <v>-11384627.7739</v>
      </c>
      <c r="SRZ17">
        <v>-10919228.768200001</v>
      </c>
      <c r="SSA17">
        <v>-10671460.5825</v>
      </c>
      <c r="SSB17">
        <v>-10593067.288899999</v>
      </c>
      <c r="SSC17">
        <v>-10620924.824100001</v>
      </c>
      <c r="SSD17">
        <v>-10644618.8837</v>
      </c>
      <c r="SSE17">
        <v>-10609804.333900001</v>
      </c>
      <c r="SSF17">
        <v>-10582012.8696</v>
      </c>
      <c r="SSG17">
        <v>-14045731.535499999</v>
      </c>
      <c r="SSH17">
        <v>-12581982.282400001</v>
      </c>
      <c r="SSI17">
        <v>-11352664.969699999</v>
      </c>
      <c r="SSJ17">
        <v>-10318638.3785</v>
      </c>
      <c r="SSK17">
        <v>-9431837.7924899999</v>
      </c>
      <c r="SSL17">
        <v>-8633596.2295999993</v>
      </c>
      <c r="SSM17">
        <v>-7855795.8372600004</v>
      </c>
      <c r="SSN17">
        <v>-5251737.4195999997</v>
      </c>
      <c r="SSO17">
        <v>-4390376.3342000004</v>
      </c>
      <c r="SSP17">
        <v>-4014122.5540999998</v>
      </c>
      <c r="SSQ17">
        <v>-3799176.7738600001</v>
      </c>
      <c r="SSR17">
        <v>-13147102.2105</v>
      </c>
      <c r="SSS17">
        <v>-11306188.1423</v>
      </c>
      <c r="SST17">
        <v>-10570881.5141</v>
      </c>
      <c r="SSU17">
        <v>-10304918.4515</v>
      </c>
      <c r="SSV17">
        <v>-10283281.476</v>
      </c>
      <c r="SSW17">
        <v>-10366172.123500001</v>
      </c>
      <c r="SSX17">
        <v>-10474970.838300001</v>
      </c>
      <c r="SSY17">
        <v>-10566536.535700001</v>
      </c>
      <c r="SSZ17">
        <v>-10612404.9245</v>
      </c>
      <c r="STA17">
        <v>-10604528.381200001</v>
      </c>
      <c r="STB17">
        <v>-10582012.8696</v>
      </c>
      <c r="STC17">
        <v>-12626918.4098</v>
      </c>
      <c r="STD17">
        <v>-10258186.0305</v>
      </c>
      <c r="STE17">
        <v>-8950608.8256199993</v>
      </c>
      <c r="STF17">
        <v>-8052040.7592799999</v>
      </c>
      <c r="STG17">
        <v>-7182374.6337900003</v>
      </c>
      <c r="STH17">
        <v>-6482235.1310900003</v>
      </c>
      <c r="STI17">
        <v>-5516020.7502199998</v>
      </c>
      <c r="STJ17">
        <v>-4708585.3721000003</v>
      </c>
      <c r="STK17">
        <v>-4209718.8739</v>
      </c>
      <c r="STL17">
        <v>-3953327.6521100001</v>
      </c>
      <c r="STM17">
        <v>-3799176.7738600001</v>
      </c>
      <c r="STN17">
        <v>-21658260.791099999</v>
      </c>
      <c r="STO17">
        <v>-19618027.209600002</v>
      </c>
      <c r="STP17">
        <v>-17999499.718199998</v>
      </c>
      <c r="STQ17">
        <v>-16763681.8179</v>
      </c>
      <c r="STR17">
        <v>-15861345.882099999</v>
      </c>
      <c r="STS17">
        <v>-15228225.145</v>
      </c>
      <c r="STT17">
        <v>-14781769.956900001</v>
      </c>
      <c r="STU17">
        <v>-14422438.6886</v>
      </c>
      <c r="STV17">
        <v>-13707253.8913</v>
      </c>
      <c r="STW17">
        <v>-13041661.777899999</v>
      </c>
      <c r="STX17">
        <v>-12865348.406300001</v>
      </c>
      <c r="STY17">
        <v>-20963903.144000001</v>
      </c>
      <c r="STZ17">
        <v>-18584191.600000001</v>
      </c>
      <c r="SUA17">
        <v>-16499425.2744</v>
      </c>
      <c r="SUB17">
        <v>-14631703.027100001</v>
      </c>
      <c r="SUC17">
        <v>-12886563.930600001</v>
      </c>
      <c r="SUD17">
        <v>-11152496.439300001</v>
      </c>
      <c r="SUE17">
        <v>-9307227.0534899998</v>
      </c>
      <c r="SUF17">
        <v>-2901303.29476</v>
      </c>
      <c r="SUG17">
        <v>-739390.99427999998</v>
      </c>
      <c r="SUH17">
        <v>187593.749538</v>
      </c>
      <c r="SUI17">
        <v>700323.78519199998</v>
      </c>
      <c r="SUJ17">
        <v>-19709200.7938</v>
      </c>
      <c r="SUK17">
        <v>-16705815.489600001</v>
      </c>
      <c r="SUL17">
        <v>-15333214.9153</v>
      </c>
      <c r="SUM17">
        <v>-14618986.205499999</v>
      </c>
      <c r="SUN17">
        <v>-14242621.5163</v>
      </c>
      <c r="SUO17">
        <v>-13990493.312200001</v>
      </c>
      <c r="SUP17">
        <v>-13812369.6632</v>
      </c>
      <c r="SUQ17">
        <v>-13623996.023399999</v>
      </c>
      <c r="SUR17">
        <v>-13290947.9098</v>
      </c>
      <c r="SUS17">
        <v>-13008099.783199999</v>
      </c>
      <c r="SUT17">
        <v>-12865348.406300001</v>
      </c>
      <c r="SUU17">
        <v>-18684617.938700002</v>
      </c>
      <c r="SUV17">
        <v>-14633722.532400001</v>
      </c>
      <c r="SUW17">
        <v>-12091456.5013</v>
      </c>
      <c r="SUX17">
        <v>-10089530.087200001</v>
      </c>
      <c r="SUY17">
        <v>-7952682.8111800002</v>
      </c>
      <c r="SUZ17">
        <v>-6128752.7554799998</v>
      </c>
      <c r="SVA17">
        <v>-3624298.6488700002</v>
      </c>
      <c r="SVB17">
        <v>-1554795.9819700001</v>
      </c>
      <c r="SVC17">
        <v>-299318.03088600002</v>
      </c>
      <c r="SVD17">
        <v>332625.79501599999</v>
      </c>
      <c r="SVE17">
        <v>700323.78519199998</v>
      </c>
      <c r="SVF17">
        <v>149450.7292</v>
      </c>
      <c r="SVG17">
        <v>149450.7292</v>
      </c>
      <c r="SVH17">
        <v>149450.7292</v>
      </c>
      <c r="SVI17">
        <v>149450.7292</v>
      </c>
      <c r="SVJ17">
        <v>149450.7292</v>
      </c>
      <c r="SVK17">
        <v>149450.7292</v>
      </c>
      <c r="SVL17">
        <v>149450.7292</v>
      </c>
      <c r="SVM17">
        <v>149450.7292</v>
      </c>
      <c r="SVN17">
        <v>149450.7292</v>
      </c>
      <c r="SVO17">
        <v>149450.7292</v>
      </c>
      <c r="SVP17">
        <v>149450.7292</v>
      </c>
      <c r="SVQ17">
        <v>157033.397455</v>
      </c>
      <c r="SVR17">
        <v>157033.397455</v>
      </c>
      <c r="SVS17">
        <v>157033.397455</v>
      </c>
      <c r="SVT17">
        <v>157033.397455</v>
      </c>
      <c r="SVU17">
        <v>157033.397455</v>
      </c>
      <c r="SVV17">
        <v>157033.397455</v>
      </c>
      <c r="SVW17">
        <v>157033.397455</v>
      </c>
      <c r="SVX17">
        <v>157033.397455</v>
      </c>
      <c r="SVY17">
        <v>157033.397455</v>
      </c>
      <c r="SVZ17">
        <v>157033.397455</v>
      </c>
      <c r="SWA17">
        <v>157033.397455</v>
      </c>
      <c r="SWB17">
        <v>149450.7292</v>
      </c>
      <c r="SWC17">
        <v>149450.7292</v>
      </c>
      <c r="SWD17">
        <v>149450.7292</v>
      </c>
      <c r="SWE17">
        <v>149450.7292</v>
      </c>
      <c r="SWF17">
        <v>149450.7292</v>
      </c>
      <c r="SWG17">
        <v>149450.7292</v>
      </c>
      <c r="SWH17">
        <v>149450.7292</v>
      </c>
      <c r="SWI17">
        <v>149450.7292</v>
      </c>
      <c r="SWJ17">
        <v>149450.7292</v>
      </c>
      <c r="SWK17">
        <v>149450.7292</v>
      </c>
      <c r="SWL17">
        <v>149450.7292</v>
      </c>
      <c r="SWM17">
        <v>157033.397455</v>
      </c>
      <c r="SWN17">
        <v>157033.397455</v>
      </c>
      <c r="SWO17">
        <v>157033.397455</v>
      </c>
      <c r="SWP17">
        <v>157033.397455</v>
      </c>
      <c r="SWQ17">
        <v>157033.397455</v>
      </c>
      <c r="SWR17">
        <v>157033.397455</v>
      </c>
      <c r="SWS17">
        <v>157033.397455</v>
      </c>
      <c r="SWT17">
        <v>157033.397455</v>
      </c>
      <c r="SWU17">
        <v>157033.397455</v>
      </c>
      <c r="SWV17">
        <v>157033.397455</v>
      </c>
      <c r="SWW17">
        <v>157033.397455</v>
      </c>
      <c r="SWX17">
        <v>1758288.3384199999</v>
      </c>
      <c r="SWY17">
        <v>1758288.3384199999</v>
      </c>
      <c r="SWZ17">
        <v>1758288.3384199999</v>
      </c>
      <c r="SXA17">
        <v>1758288.3384199999</v>
      </c>
      <c r="SXB17">
        <v>1758288.3384199999</v>
      </c>
      <c r="SXC17">
        <v>1758288.3384199999</v>
      </c>
      <c r="SXD17">
        <v>1758288.3384199999</v>
      </c>
      <c r="SXE17">
        <v>1758288.3384199999</v>
      </c>
      <c r="SXF17">
        <v>1758288.3384199999</v>
      </c>
      <c r="SXG17">
        <v>1758288.3384199999</v>
      </c>
      <c r="SXH17">
        <v>1758288.3384199999</v>
      </c>
      <c r="SXI17">
        <v>1773274.4085299999</v>
      </c>
      <c r="SXJ17">
        <v>1773274.4085299999</v>
      </c>
      <c r="SXK17">
        <v>1773274.4085299999</v>
      </c>
      <c r="SXL17">
        <v>1773274.4085299999</v>
      </c>
      <c r="SXM17">
        <v>1773274.4085299999</v>
      </c>
      <c r="SXN17">
        <v>1773274.4085299999</v>
      </c>
      <c r="SXO17">
        <v>1773274.4085299999</v>
      </c>
      <c r="SXP17">
        <v>1773274.4085299999</v>
      </c>
      <c r="SXQ17">
        <v>1773274.4085299999</v>
      </c>
      <c r="SXR17">
        <v>1773274.4085299999</v>
      </c>
      <c r="SXS17">
        <v>1773274.4085299999</v>
      </c>
      <c r="SXT17">
        <v>1758288.3384199999</v>
      </c>
      <c r="SXU17">
        <v>1758288.3384199999</v>
      </c>
      <c r="SXV17">
        <v>1758288.3384199999</v>
      </c>
      <c r="SXW17">
        <v>1758288.3384199999</v>
      </c>
      <c r="SXX17">
        <v>1758288.3384199999</v>
      </c>
      <c r="SXY17">
        <v>1758288.3384199999</v>
      </c>
      <c r="SXZ17">
        <v>1758288.3384199999</v>
      </c>
      <c r="SYA17">
        <v>1758288.3384199999</v>
      </c>
      <c r="SYB17">
        <v>1758288.3384199999</v>
      </c>
      <c r="SYC17">
        <v>1758288.3384199999</v>
      </c>
      <c r="SYD17">
        <v>1758288.3384199999</v>
      </c>
      <c r="SYE17">
        <v>1773274.4085299999</v>
      </c>
      <c r="SYF17">
        <v>1773274.4085299999</v>
      </c>
      <c r="SYG17">
        <v>1773274.4085299999</v>
      </c>
      <c r="SYH17">
        <v>1773274.4085299999</v>
      </c>
      <c r="SYI17">
        <v>1773274.4085299999</v>
      </c>
      <c r="SYJ17">
        <v>1773274.4085299999</v>
      </c>
      <c r="SYK17">
        <v>1773274.4085299999</v>
      </c>
      <c r="SYL17">
        <v>1773274.4085299999</v>
      </c>
      <c r="SYM17">
        <v>1773274.4085299999</v>
      </c>
      <c r="SYN17">
        <v>1773274.4085299999</v>
      </c>
      <c r="SYO17">
        <v>1773274.4085299999</v>
      </c>
      <c r="SYP17">
        <v>5770723.3657200001</v>
      </c>
      <c r="SYQ17">
        <v>5770723.3657200001</v>
      </c>
      <c r="SYR17">
        <v>5770723.3657200001</v>
      </c>
      <c r="SYS17">
        <v>5770723.3657200001</v>
      </c>
      <c r="SYT17">
        <v>5770723.3657200001</v>
      </c>
      <c r="SYU17">
        <v>5770723.3657200001</v>
      </c>
      <c r="SYV17">
        <v>5770723.3657200001</v>
      </c>
      <c r="SYW17">
        <v>5770723.3657200001</v>
      </c>
      <c r="SYX17">
        <v>5770723.3657200001</v>
      </c>
      <c r="SYY17">
        <v>5770723.3657200001</v>
      </c>
      <c r="SYZ17">
        <v>5770723.3657200001</v>
      </c>
      <c r="SZA17">
        <v>5800516.2395400004</v>
      </c>
      <c r="SZB17">
        <v>5800516.2395400004</v>
      </c>
      <c r="SZC17">
        <v>5800516.2395400004</v>
      </c>
      <c r="SZD17">
        <v>5800516.2395400004</v>
      </c>
      <c r="SZE17">
        <v>5800516.2395400004</v>
      </c>
      <c r="SZF17">
        <v>5800516.2395400004</v>
      </c>
      <c r="SZG17">
        <v>5800516.2395400004</v>
      </c>
      <c r="SZH17">
        <v>5800516.2395400004</v>
      </c>
      <c r="SZI17">
        <v>5800516.2395400004</v>
      </c>
      <c r="SZJ17">
        <v>5800516.2395400004</v>
      </c>
      <c r="SZK17">
        <v>5800516.2395400004</v>
      </c>
      <c r="SZL17">
        <v>5770723.3657200001</v>
      </c>
      <c r="SZM17">
        <v>5770723.3657200001</v>
      </c>
      <c r="SZN17">
        <v>5770723.3657200001</v>
      </c>
      <c r="SZO17">
        <v>5770723.3657200001</v>
      </c>
      <c r="SZP17">
        <v>5770723.3657200001</v>
      </c>
      <c r="SZQ17">
        <v>5770723.3657200001</v>
      </c>
      <c r="SZR17">
        <v>5770723.3657200001</v>
      </c>
      <c r="SZS17">
        <v>5770723.3657200001</v>
      </c>
      <c r="SZT17">
        <v>5770723.3657200001</v>
      </c>
      <c r="SZU17">
        <v>5770723.3657200001</v>
      </c>
      <c r="SZV17">
        <v>5770723.3657200001</v>
      </c>
      <c r="SZW17">
        <v>5800516.2395400004</v>
      </c>
      <c r="SZX17">
        <v>5800516.2395400004</v>
      </c>
      <c r="SZY17">
        <v>5800516.2395400004</v>
      </c>
      <c r="SZZ17">
        <v>5800516.2395400004</v>
      </c>
      <c r="TAA17">
        <v>5800516.2395400004</v>
      </c>
      <c r="TAB17">
        <v>5800516.2395400004</v>
      </c>
      <c r="TAC17">
        <v>5800516.2395400004</v>
      </c>
      <c r="TAD17">
        <v>5800516.2395400004</v>
      </c>
      <c r="TAE17">
        <v>5800516.2395400004</v>
      </c>
      <c r="TAF17">
        <v>5800516.2395400004</v>
      </c>
      <c r="TAG17">
        <v>5800516.2395400004</v>
      </c>
      <c r="TAH17">
        <v>-1719438.6226900001</v>
      </c>
      <c r="TAI17">
        <v>-1719438.6226900001</v>
      </c>
      <c r="TAJ17">
        <v>-1719438.6226900001</v>
      </c>
      <c r="TAK17">
        <v>-1719438.6226900001</v>
      </c>
      <c r="TAL17">
        <v>-1719438.6226900001</v>
      </c>
      <c r="TAM17">
        <v>-1719438.6226900001</v>
      </c>
      <c r="TAN17">
        <v>-1719438.6226900001</v>
      </c>
      <c r="TAO17">
        <v>-1719438.6226900001</v>
      </c>
      <c r="TAP17">
        <v>-1719438.6226900001</v>
      </c>
      <c r="TAQ17">
        <v>-1719438.6226900001</v>
      </c>
      <c r="TAR17">
        <v>-1719438.6226900001</v>
      </c>
      <c r="TAS17">
        <v>-1719438.6226900001</v>
      </c>
      <c r="TAT17">
        <v>-1719438.6226900001</v>
      </c>
      <c r="TAU17">
        <v>-1719438.6226900001</v>
      </c>
      <c r="TAV17">
        <v>-1719438.6226900001</v>
      </c>
      <c r="TAW17">
        <v>-1719438.6226900001</v>
      </c>
      <c r="TAX17">
        <v>-1719438.6226900001</v>
      </c>
      <c r="TAY17">
        <v>-1719438.6226900001</v>
      </c>
      <c r="TAZ17">
        <v>-1719438.6226900001</v>
      </c>
      <c r="TBA17">
        <v>-1719438.6226900001</v>
      </c>
      <c r="TBB17">
        <v>-1719438.6226900001</v>
      </c>
      <c r="TBC17">
        <v>-1719438.6226900001</v>
      </c>
      <c r="TBD17">
        <v>-1719438.6226900001</v>
      </c>
      <c r="TBE17">
        <v>-1719438.6226900001</v>
      </c>
      <c r="TBF17">
        <v>-1719438.6226900001</v>
      </c>
      <c r="TBG17">
        <v>-1719438.6226900001</v>
      </c>
      <c r="TBH17">
        <v>-1719438.6226900001</v>
      </c>
      <c r="TBI17">
        <v>-1719438.6226900001</v>
      </c>
      <c r="TBJ17">
        <v>-1719438.6226900001</v>
      </c>
      <c r="TBK17">
        <v>-1719438.6226900001</v>
      </c>
      <c r="TBL17">
        <v>-1719438.6226900001</v>
      </c>
      <c r="TBM17">
        <v>-1719438.6226900001</v>
      </c>
      <c r="TBN17">
        <v>-1719438.6226900001</v>
      </c>
      <c r="TBO17">
        <v>-1719438.6226900001</v>
      </c>
      <c r="TBP17">
        <v>-1719438.6226900001</v>
      </c>
      <c r="TBQ17">
        <v>-1719438.6226900001</v>
      </c>
      <c r="TBR17">
        <v>-1719438.6226900001</v>
      </c>
      <c r="TBS17">
        <v>-1719438.6226900001</v>
      </c>
      <c r="TBT17">
        <v>-1719438.6226900001</v>
      </c>
      <c r="TBU17">
        <v>-1719438.6226900001</v>
      </c>
      <c r="TBV17">
        <v>-1719438.6226900001</v>
      </c>
      <c r="TBW17">
        <v>-1719438.6226900001</v>
      </c>
      <c r="TBX17">
        <v>-1719438.6226900001</v>
      </c>
      <c r="TBY17">
        <v>-1719438.6226900001</v>
      </c>
      <c r="TBZ17">
        <v>-3364380.0307399998</v>
      </c>
      <c r="TCA17">
        <v>-3364380.0307399998</v>
      </c>
      <c r="TCB17">
        <v>-3364380.0307399998</v>
      </c>
      <c r="TCC17">
        <v>-3364380.0307399998</v>
      </c>
      <c r="TCD17">
        <v>-3364380.0307399998</v>
      </c>
      <c r="TCE17">
        <v>-3364380.0307399998</v>
      </c>
      <c r="TCF17">
        <v>-3364380.0307399998</v>
      </c>
      <c r="TCG17">
        <v>-3364380.0307399998</v>
      </c>
      <c r="TCH17">
        <v>-3364380.0307399998</v>
      </c>
      <c r="TCI17">
        <v>-3364380.0307399998</v>
      </c>
      <c r="TCJ17">
        <v>-3364380.0307399998</v>
      </c>
      <c r="TCK17">
        <v>-3364380.0307399998</v>
      </c>
      <c r="TCL17">
        <v>-3364380.0307399998</v>
      </c>
      <c r="TCM17">
        <v>-3364380.0307399998</v>
      </c>
      <c r="TCN17">
        <v>-3364380.0307399998</v>
      </c>
      <c r="TCO17">
        <v>-3364380.0307399998</v>
      </c>
      <c r="TCP17">
        <v>-3364380.0307399998</v>
      </c>
      <c r="TCQ17">
        <v>-3364380.0307399998</v>
      </c>
      <c r="TCR17">
        <v>-3364380.0307399998</v>
      </c>
      <c r="TCS17">
        <v>-3364380.0307399998</v>
      </c>
      <c r="TCT17">
        <v>-3364380.0307399998</v>
      </c>
      <c r="TCU17">
        <v>-3364380.0307399998</v>
      </c>
      <c r="TCV17">
        <v>-3364380.0307399998</v>
      </c>
      <c r="TCW17">
        <v>-3364380.0307399998</v>
      </c>
      <c r="TCX17">
        <v>-3364380.0307399998</v>
      </c>
      <c r="TCY17">
        <v>-3364380.0307399998</v>
      </c>
      <c r="TCZ17">
        <v>-3364380.0307399998</v>
      </c>
      <c r="TDA17">
        <v>-3364380.0307399998</v>
      </c>
      <c r="TDB17">
        <v>-3364380.0307399998</v>
      </c>
      <c r="TDC17">
        <v>-3364380.0307399998</v>
      </c>
      <c r="TDD17">
        <v>-3364380.0307399998</v>
      </c>
      <c r="TDE17">
        <v>-3364380.0307399998</v>
      </c>
      <c r="TDF17">
        <v>-3364380.0307399998</v>
      </c>
      <c r="TDG17">
        <v>-3364380.0307399998</v>
      </c>
      <c r="TDH17">
        <v>-3364380.0307399998</v>
      </c>
      <c r="TDI17">
        <v>-3364380.0307399998</v>
      </c>
      <c r="TDJ17">
        <v>-3364380.0307399998</v>
      </c>
      <c r="TDK17">
        <v>-3364380.0307399998</v>
      </c>
      <c r="TDL17">
        <v>-3364380.0307399998</v>
      </c>
      <c r="TDM17">
        <v>-3364380.0307399998</v>
      </c>
      <c r="TDN17">
        <v>-3364380.0307399998</v>
      </c>
      <c r="TDO17">
        <v>-3364380.0307399998</v>
      </c>
      <c r="TDP17">
        <v>-3364380.0307399998</v>
      </c>
      <c r="TDQ17">
        <v>-3364380.0307399998</v>
      </c>
      <c r="TDR17">
        <v>-6654262.8468500003</v>
      </c>
      <c r="TDS17">
        <v>-6654262.8468500003</v>
      </c>
      <c r="TDT17">
        <v>-6654262.8468500003</v>
      </c>
      <c r="TDU17">
        <v>-6654262.8468500003</v>
      </c>
      <c r="TDV17">
        <v>-6654262.8468500003</v>
      </c>
      <c r="TDW17">
        <v>-6654262.8468500003</v>
      </c>
      <c r="TDX17">
        <v>-6654262.8468500003</v>
      </c>
      <c r="TDY17">
        <v>-6654262.8468500003</v>
      </c>
      <c r="TDZ17">
        <v>-6654262.8468500003</v>
      </c>
      <c r="TEA17">
        <v>-6654262.8468500003</v>
      </c>
      <c r="TEB17">
        <v>-6654262.8468500003</v>
      </c>
      <c r="TEC17">
        <v>-6654262.8468500003</v>
      </c>
      <c r="TED17">
        <v>-6654262.8468500003</v>
      </c>
      <c r="TEE17">
        <v>-6654262.8468500003</v>
      </c>
      <c r="TEF17">
        <v>-6654262.8468500003</v>
      </c>
      <c r="TEG17">
        <v>-6654262.8468500003</v>
      </c>
      <c r="TEH17">
        <v>-6654262.8468500003</v>
      </c>
      <c r="TEI17">
        <v>-6654262.8468500003</v>
      </c>
      <c r="TEJ17">
        <v>-6654262.8468500003</v>
      </c>
      <c r="TEK17">
        <v>-6654262.8468500003</v>
      </c>
      <c r="TEL17">
        <v>-6654262.8468500003</v>
      </c>
      <c r="TEM17">
        <v>-6654262.8468500003</v>
      </c>
      <c r="TEN17">
        <v>-6654262.8468500003</v>
      </c>
      <c r="TEO17">
        <v>-6654262.8468500003</v>
      </c>
      <c r="TEP17">
        <v>-6654262.8468500003</v>
      </c>
      <c r="TEQ17">
        <v>-6654262.8468500003</v>
      </c>
      <c r="TER17">
        <v>-6654262.8468500003</v>
      </c>
      <c r="TES17">
        <v>-6654262.8468500003</v>
      </c>
      <c r="TET17">
        <v>-6654262.8468500003</v>
      </c>
      <c r="TEU17">
        <v>-6654262.8468500003</v>
      </c>
      <c r="TEV17">
        <v>-6654262.8468500003</v>
      </c>
      <c r="TEW17">
        <v>-6654262.8468500003</v>
      </c>
      <c r="TEX17">
        <v>-6654262.8468500003</v>
      </c>
      <c r="TEY17">
        <v>-6654262.8468500003</v>
      </c>
      <c r="TEZ17">
        <v>-6654262.8468500003</v>
      </c>
      <c r="TFA17">
        <v>-6654262.8468500003</v>
      </c>
      <c r="TFB17">
        <v>-6654262.8468500003</v>
      </c>
      <c r="TFC17">
        <v>-6654262.8468500003</v>
      </c>
      <c r="TFD17">
        <v>-6654262.8468500003</v>
      </c>
      <c r="TFE17">
        <v>-6654262.8468500003</v>
      </c>
      <c r="TFF17">
        <v>-6654262.8468500003</v>
      </c>
      <c r="TFG17">
        <v>-6654262.8468500003</v>
      </c>
      <c r="TFH17">
        <v>-6654262.8468500003</v>
      </c>
      <c r="TFI17">
        <v>-6654262.8468500003</v>
      </c>
      <c r="TFJ17">
        <v>-17425594.315200001</v>
      </c>
      <c r="TFK17">
        <v>-17425594.315200001</v>
      </c>
      <c r="TFL17">
        <v>-17425594.315200001</v>
      </c>
      <c r="TFM17">
        <v>-17425594.315200001</v>
      </c>
      <c r="TFN17">
        <v>-17425594.315200001</v>
      </c>
      <c r="TFO17">
        <v>-17425594.315200001</v>
      </c>
      <c r="TFP17">
        <v>-17425594.315200001</v>
      </c>
      <c r="TFQ17">
        <v>-17425594.315200001</v>
      </c>
      <c r="TFR17">
        <v>-17425594.315200001</v>
      </c>
      <c r="TFS17">
        <v>-17425594.315200001</v>
      </c>
      <c r="TFT17">
        <v>-17425594.315200001</v>
      </c>
      <c r="TFU17">
        <v>-17425594.315200001</v>
      </c>
      <c r="TFV17">
        <v>-17425594.315200001</v>
      </c>
      <c r="TFW17">
        <v>-17425594.315200001</v>
      </c>
      <c r="TFX17">
        <v>-17425594.315200001</v>
      </c>
      <c r="TFY17">
        <v>-17425594.315200001</v>
      </c>
      <c r="TFZ17">
        <v>-17425594.315200001</v>
      </c>
      <c r="TGA17">
        <v>-17425594.315200001</v>
      </c>
      <c r="TGB17">
        <v>-17425594.315200001</v>
      </c>
      <c r="TGC17">
        <v>-17425594.315200001</v>
      </c>
      <c r="TGD17">
        <v>-17425594.315200001</v>
      </c>
      <c r="TGE17">
        <v>-17425594.315200001</v>
      </c>
      <c r="TGF17">
        <v>-17425594.315200001</v>
      </c>
      <c r="TGG17">
        <v>-17425594.315200001</v>
      </c>
      <c r="TGH17">
        <v>-17425594.315200001</v>
      </c>
      <c r="TGI17">
        <v>-17425594.315200001</v>
      </c>
      <c r="TGJ17">
        <v>-17425594.315200001</v>
      </c>
      <c r="TGK17">
        <v>-17425594.315200001</v>
      </c>
      <c r="TGL17">
        <v>-17425594.315200001</v>
      </c>
      <c r="TGM17">
        <v>-17425594.315200001</v>
      </c>
      <c r="TGN17">
        <v>-17425594.315200001</v>
      </c>
      <c r="TGO17">
        <v>-17425594.315200001</v>
      </c>
      <c r="TGP17">
        <v>-17425594.315200001</v>
      </c>
      <c r="TGQ17">
        <v>-17425594.315200001</v>
      </c>
      <c r="TGR17">
        <v>-17425594.315200001</v>
      </c>
      <c r="TGS17">
        <v>-17425594.315200001</v>
      </c>
      <c r="TGT17">
        <v>-17425594.315200001</v>
      </c>
      <c r="TGU17">
        <v>-17425594.315200001</v>
      </c>
      <c r="TGV17">
        <v>-17425594.315200001</v>
      </c>
      <c r="TGW17">
        <v>-17425594.315200001</v>
      </c>
      <c r="TGX17">
        <v>-17425594.315200001</v>
      </c>
      <c r="TGY17">
        <v>-17425594.315200001</v>
      </c>
      <c r="TGZ17">
        <v>-17425594.315200001</v>
      </c>
      <c r="THA17">
        <v>-17425594.315200001</v>
      </c>
      <c r="THB17">
        <v>-28509237.775800001</v>
      </c>
      <c r="THC17">
        <v>-28509237.775800001</v>
      </c>
      <c r="THD17">
        <v>-28509237.775800001</v>
      </c>
      <c r="THE17">
        <v>-28509237.775800001</v>
      </c>
      <c r="THF17">
        <v>-28509237.775800001</v>
      </c>
      <c r="THG17">
        <v>-28509237.775800001</v>
      </c>
      <c r="THH17">
        <v>-28509237.775800001</v>
      </c>
      <c r="THI17">
        <v>-28509237.775800001</v>
      </c>
      <c r="THJ17">
        <v>-28509237.775800001</v>
      </c>
      <c r="THK17">
        <v>-28509237.775800001</v>
      </c>
      <c r="THL17">
        <v>-28509237.775800001</v>
      </c>
      <c r="THM17">
        <v>-28509237.775800001</v>
      </c>
      <c r="THN17">
        <v>-28509237.775800001</v>
      </c>
      <c r="THO17">
        <v>-28509237.775800001</v>
      </c>
      <c r="THP17">
        <v>-28509237.775800001</v>
      </c>
      <c r="THQ17">
        <v>-28509237.775800001</v>
      </c>
      <c r="THR17">
        <v>-28509237.775800001</v>
      </c>
      <c r="THS17">
        <v>-28509237.775800001</v>
      </c>
      <c r="THT17">
        <v>-28509237.775800001</v>
      </c>
      <c r="THU17">
        <v>-28509237.775800001</v>
      </c>
      <c r="THV17">
        <v>-28509237.775800001</v>
      </c>
      <c r="THW17">
        <v>-28509237.775800001</v>
      </c>
      <c r="THX17">
        <v>-28509237.775800001</v>
      </c>
      <c r="THY17">
        <v>-28509237.775800001</v>
      </c>
      <c r="THZ17">
        <v>-28509237.775800001</v>
      </c>
      <c r="TIA17">
        <v>-28509237.775800001</v>
      </c>
      <c r="TIB17">
        <v>-28509237.775800001</v>
      </c>
      <c r="TIC17">
        <v>-28509237.775800001</v>
      </c>
      <c r="TID17">
        <v>-28509237.775800001</v>
      </c>
      <c r="TIE17">
        <v>-28509237.775800001</v>
      </c>
      <c r="TIF17">
        <v>-28509237.775800001</v>
      </c>
      <c r="TIG17">
        <v>-28509237.775800001</v>
      </c>
      <c r="TIH17">
        <v>-28509237.775800001</v>
      </c>
      <c r="TII17">
        <v>-28509237.775800001</v>
      </c>
      <c r="TIJ17">
        <v>-28509237.775800001</v>
      </c>
      <c r="TIK17">
        <v>-28509237.775800001</v>
      </c>
      <c r="TIL17">
        <v>-28509237.775800001</v>
      </c>
      <c r="TIM17">
        <v>-28509237.775800001</v>
      </c>
      <c r="TIN17">
        <v>-28509237.775800001</v>
      </c>
      <c r="TIO17">
        <v>-28509237.775800001</v>
      </c>
      <c r="TIP17">
        <v>-28509237.775800001</v>
      </c>
      <c r="TIQ17">
        <v>-28509237.775800001</v>
      </c>
      <c r="TIR17">
        <v>-28509237.775800001</v>
      </c>
      <c r="TIS17">
        <v>-28509237.775800001</v>
      </c>
      <c r="TIT17">
        <v>-47512133.582099997</v>
      </c>
      <c r="TIU17">
        <v>-47512133.582099997</v>
      </c>
      <c r="TIV17">
        <v>-47512133.582099997</v>
      </c>
      <c r="TIW17">
        <v>-47512133.582099997</v>
      </c>
      <c r="TIX17">
        <v>-47512133.582099997</v>
      </c>
      <c r="TIY17">
        <v>-47512133.582099997</v>
      </c>
      <c r="TIZ17">
        <v>-47512133.582099997</v>
      </c>
      <c r="TJA17">
        <v>-47512133.582099997</v>
      </c>
      <c r="TJB17">
        <v>-47512133.582099997</v>
      </c>
      <c r="TJC17">
        <v>-47512133.582099997</v>
      </c>
      <c r="TJD17">
        <v>-47512133.582099997</v>
      </c>
      <c r="TJE17">
        <v>-47512133.582099997</v>
      </c>
      <c r="TJF17">
        <v>-47512133.582099997</v>
      </c>
      <c r="TJG17">
        <v>-47512133.582099997</v>
      </c>
      <c r="TJH17">
        <v>-47512133.582099997</v>
      </c>
      <c r="TJI17">
        <v>-47512133.582099997</v>
      </c>
      <c r="TJJ17">
        <v>-47512133.582099997</v>
      </c>
      <c r="TJK17">
        <v>-47512133.582099997</v>
      </c>
      <c r="TJL17">
        <v>-47512133.582099997</v>
      </c>
      <c r="TJM17">
        <v>-47512133.582099997</v>
      </c>
      <c r="TJN17">
        <v>-47512133.582099997</v>
      </c>
      <c r="TJO17">
        <v>-47512133.582099997</v>
      </c>
      <c r="TJP17">
        <v>-47512133.582099997</v>
      </c>
      <c r="TJQ17">
        <v>-47512133.582099997</v>
      </c>
      <c r="TJR17">
        <v>-47512133.582099997</v>
      </c>
      <c r="TJS17">
        <v>-47512133.582099997</v>
      </c>
      <c r="TJT17">
        <v>-47512133.582099997</v>
      </c>
      <c r="TJU17">
        <v>-47512133.582099997</v>
      </c>
      <c r="TJV17">
        <v>-47512133.582099997</v>
      </c>
      <c r="TJW17">
        <v>-47512133.582099997</v>
      </c>
      <c r="TJX17">
        <v>-47512133.582099997</v>
      </c>
      <c r="TJY17">
        <v>-47512133.582099997</v>
      </c>
      <c r="TJZ17">
        <v>-47512133.582099997</v>
      </c>
      <c r="TKA17">
        <v>-47512133.582099997</v>
      </c>
      <c r="TKB17">
        <v>-47512133.582099997</v>
      </c>
      <c r="TKC17">
        <v>-47512133.582099997</v>
      </c>
      <c r="TKD17">
        <v>-47512133.582099997</v>
      </c>
      <c r="TKE17">
        <v>-47512133.582099997</v>
      </c>
      <c r="TKF17">
        <v>-47512133.582099997</v>
      </c>
      <c r="TKG17">
        <v>-47512133.582099997</v>
      </c>
      <c r="TKH17">
        <v>-47512133.582099997</v>
      </c>
      <c r="TKI17">
        <v>-47512133.582099997</v>
      </c>
      <c r="TKJ17">
        <v>-47512133.582099997</v>
      </c>
      <c r="TKK17">
        <v>-47512133.582099997</v>
      </c>
      <c r="TKL17">
        <v>-3567315.1386000002</v>
      </c>
      <c r="TKM17">
        <v>-3567315.1386000002</v>
      </c>
      <c r="TKN17">
        <v>-3567315.1386000002</v>
      </c>
      <c r="TKO17">
        <v>-3567315.1386000002</v>
      </c>
      <c r="TKP17">
        <v>-3567315.1386000002</v>
      </c>
      <c r="TKQ17">
        <v>-3567315.1386000002</v>
      </c>
      <c r="TKR17">
        <v>-3567315.1386000002</v>
      </c>
      <c r="TKS17">
        <v>-3567315.1386000002</v>
      </c>
      <c r="TKT17">
        <v>-3567315.1386000002</v>
      </c>
      <c r="TKU17">
        <v>-3567315.1386000002</v>
      </c>
      <c r="TKV17">
        <v>-3567315.1386000002</v>
      </c>
      <c r="TKW17">
        <v>-3561467.0388500001</v>
      </c>
      <c r="TKX17">
        <v>-3561467.0388500001</v>
      </c>
      <c r="TKY17">
        <v>-3561467.0388500001</v>
      </c>
      <c r="TKZ17">
        <v>-3561467.0388500001</v>
      </c>
      <c r="TLA17">
        <v>-3561467.0388500001</v>
      </c>
      <c r="TLB17">
        <v>-3561467.0388500001</v>
      </c>
      <c r="TLC17">
        <v>-3561467.0388500001</v>
      </c>
      <c r="TLD17">
        <v>-3561467.0388500001</v>
      </c>
      <c r="TLE17">
        <v>-3561467.0388500001</v>
      </c>
      <c r="TLF17">
        <v>-3561467.0388500001</v>
      </c>
      <c r="TLG17">
        <v>-3561467.0388500001</v>
      </c>
      <c r="TLH17">
        <v>-3567315.1386000002</v>
      </c>
      <c r="TLI17">
        <v>-3567315.1386000002</v>
      </c>
      <c r="TLJ17">
        <v>-3567315.1386000002</v>
      </c>
      <c r="TLK17">
        <v>-3567315.1386000002</v>
      </c>
      <c r="TLL17">
        <v>-3567315.1386000002</v>
      </c>
      <c r="TLM17">
        <v>-3567315.1386000002</v>
      </c>
      <c r="TLN17">
        <v>-3567315.1386000002</v>
      </c>
      <c r="TLO17">
        <v>-3567315.1386000002</v>
      </c>
      <c r="TLP17">
        <v>-3567315.1386000002</v>
      </c>
      <c r="TLQ17">
        <v>-3567315.1386000002</v>
      </c>
      <c r="TLR17">
        <v>-3567315.1386000002</v>
      </c>
      <c r="TLS17">
        <v>-3561467.0388500001</v>
      </c>
      <c r="TLT17">
        <v>-3561467.0388500001</v>
      </c>
      <c r="TLU17">
        <v>-3561467.0388500001</v>
      </c>
      <c r="TLV17">
        <v>-3561467.0388500001</v>
      </c>
      <c r="TLW17">
        <v>-3561467.0388500001</v>
      </c>
      <c r="TLX17">
        <v>-3561467.0388500001</v>
      </c>
      <c r="TLY17">
        <v>-3561467.0388500001</v>
      </c>
      <c r="TLZ17">
        <v>-3561467.0388500001</v>
      </c>
      <c r="TMA17">
        <v>-3561467.0388500001</v>
      </c>
      <c r="TMB17">
        <v>-3561467.0388500001</v>
      </c>
      <c r="TMC17">
        <v>-3561467.0388500001</v>
      </c>
      <c r="TMD17">
        <v>1803906.3343100001</v>
      </c>
      <c r="TME17">
        <v>1803906.3343100001</v>
      </c>
      <c r="TMF17">
        <v>1803906.3343100001</v>
      </c>
      <c r="TMG17">
        <v>1803906.3343100001</v>
      </c>
      <c r="TMH17">
        <v>1803906.3343100001</v>
      </c>
      <c r="TMI17">
        <v>1803906.3343100001</v>
      </c>
      <c r="TMJ17">
        <v>1803906.3343100001</v>
      </c>
      <c r="TMK17">
        <v>1803906.3343100001</v>
      </c>
      <c r="TML17">
        <v>1803906.3343100001</v>
      </c>
      <c r="TMM17">
        <v>1803906.3343100001</v>
      </c>
      <c r="TMN17">
        <v>1803906.3343100001</v>
      </c>
      <c r="TMO17">
        <v>1815470.02327</v>
      </c>
      <c r="TMP17">
        <v>1815470.02327</v>
      </c>
      <c r="TMQ17">
        <v>1815470.02327</v>
      </c>
      <c r="TMR17">
        <v>1815470.02327</v>
      </c>
      <c r="TMS17">
        <v>1815470.02327</v>
      </c>
      <c r="TMT17">
        <v>1815470.02327</v>
      </c>
      <c r="TMU17">
        <v>1815470.02327</v>
      </c>
      <c r="TMV17">
        <v>1815470.02327</v>
      </c>
      <c r="TMW17">
        <v>1815470.02327</v>
      </c>
      <c r="TMX17">
        <v>1815470.02327</v>
      </c>
      <c r="TMY17">
        <v>1815470.02327</v>
      </c>
      <c r="TMZ17">
        <v>1803906.3343100001</v>
      </c>
      <c r="TNA17">
        <v>1803906.3343100001</v>
      </c>
      <c r="TNB17">
        <v>1803906.3343100001</v>
      </c>
      <c r="TNC17">
        <v>1803906.3343100001</v>
      </c>
      <c r="TND17">
        <v>1803906.3343100001</v>
      </c>
      <c r="TNE17">
        <v>1803906.3343100001</v>
      </c>
      <c r="TNF17">
        <v>1803906.3343100001</v>
      </c>
      <c r="TNG17">
        <v>1803906.3343100001</v>
      </c>
      <c r="TNH17">
        <v>1803906.3343100001</v>
      </c>
      <c r="TNI17">
        <v>1803906.3343100001</v>
      </c>
      <c r="TNJ17">
        <v>1803906.3343100001</v>
      </c>
      <c r="TNK17">
        <v>1815470.02327</v>
      </c>
      <c r="TNL17">
        <v>1815470.02327</v>
      </c>
      <c r="TNM17">
        <v>1815470.02327</v>
      </c>
      <c r="TNN17">
        <v>1815470.02327</v>
      </c>
      <c r="TNO17">
        <v>1815470.02327</v>
      </c>
      <c r="TNP17">
        <v>1815470.02327</v>
      </c>
      <c r="TNQ17">
        <v>1815470.02327</v>
      </c>
      <c r="TNR17">
        <v>1815470.02327</v>
      </c>
      <c r="TNS17">
        <v>1815470.02327</v>
      </c>
      <c r="TNT17">
        <v>1815470.02327</v>
      </c>
      <c r="TNU17">
        <v>1815470.02327</v>
      </c>
      <c r="TNV17">
        <v>17351173.1862</v>
      </c>
      <c r="TNW17">
        <v>17351173.1862</v>
      </c>
      <c r="TNX17">
        <v>17351173.1862</v>
      </c>
      <c r="TNY17">
        <v>17351173.1862</v>
      </c>
      <c r="TNZ17">
        <v>17351173.1862</v>
      </c>
      <c r="TOA17">
        <v>17351173.1862</v>
      </c>
      <c r="TOB17">
        <v>17351173.1862</v>
      </c>
      <c r="TOC17">
        <v>17351173.1862</v>
      </c>
      <c r="TOD17">
        <v>17351173.1862</v>
      </c>
      <c r="TOE17">
        <v>17351173.1862</v>
      </c>
      <c r="TOF17">
        <v>17351173.1862</v>
      </c>
      <c r="TOG17">
        <v>17374168.053599998</v>
      </c>
      <c r="TOH17">
        <v>17374168.053599998</v>
      </c>
      <c r="TOI17">
        <v>17374168.053599998</v>
      </c>
      <c r="TOJ17">
        <v>17374168.053599998</v>
      </c>
      <c r="TOK17">
        <v>17374168.053599998</v>
      </c>
      <c r="TOL17">
        <v>17374168.053599998</v>
      </c>
      <c r="TOM17">
        <v>17374168.053599998</v>
      </c>
      <c r="TON17">
        <v>17374168.053599998</v>
      </c>
      <c r="TOO17">
        <v>17374168.053599998</v>
      </c>
      <c r="TOP17">
        <v>17374168.053599998</v>
      </c>
      <c r="TOQ17">
        <v>17374168.053599998</v>
      </c>
      <c r="TOR17">
        <v>17351173.1862</v>
      </c>
      <c r="TOS17">
        <v>17351173.1862</v>
      </c>
      <c r="TOT17">
        <v>17351173.1862</v>
      </c>
      <c r="TOU17">
        <v>17351173.1862</v>
      </c>
      <c r="TOV17">
        <v>17351173.1862</v>
      </c>
      <c r="TOW17">
        <v>17351173.1862</v>
      </c>
      <c r="TOX17">
        <v>17351173.1862</v>
      </c>
      <c r="TOY17">
        <v>17351173.1862</v>
      </c>
      <c r="TOZ17">
        <v>17351173.1862</v>
      </c>
      <c r="TPA17">
        <v>17351173.1862</v>
      </c>
      <c r="TPB17">
        <v>17351173.1862</v>
      </c>
      <c r="TPC17">
        <v>17374168.053599998</v>
      </c>
      <c r="TPD17">
        <v>17374168.053599998</v>
      </c>
      <c r="TPE17">
        <v>17374168.053599998</v>
      </c>
      <c r="TPF17">
        <v>17374168.053599998</v>
      </c>
      <c r="TPG17">
        <v>17374168.053599998</v>
      </c>
      <c r="TPH17">
        <v>17374168.053599998</v>
      </c>
      <c r="TPI17">
        <v>17374168.053599998</v>
      </c>
      <c r="TPJ17">
        <v>17374168.053599998</v>
      </c>
      <c r="TPK17">
        <v>17374168.053599998</v>
      </c>
      <c r="TPL17">
        <v>17374168.053599998</v>
      </c>
      <c r="TPM17">
        <v>17374168.053599998</v>
      </c>
      <c r="TPN17">
        <v>-2882936.7454300001</v>
      </c>
      <c r="TPO17">
        <v>-2882936.7454300001</v>
      </c>
      <c r="TPP17">
        <v>-2882936.7454300001</v>
      </c>
      <c r="TPQ17">
        <v>-2882936.7454300001</v>
      </c>
      <c r="TPR17">
        <v>-2882936.7454300001</v>
      </c>
      <c r="TPS17">
        <v>-2882936.7454300001</v>
      </c>
      <c r="TPT17">
        <v>-2882936.7454300001</v>
      </c>
      <c r="TPU17">
        <v>-2882936.7454300001</v>
      </c>
      <c r="TPV17">
        <v>-2882936.7454300001</v>
      </c>
      <c r="TPW17">
        <v>-2882936.7454300001</v>
      </c>
      <c r="TPX17">
        <v>-2882936.7454300001</v>
      </c>
      <c r="TPY17">
        <v>2631752.6028700001</v>
      </c>
      <c r="TPZ17">
        <v>2631752.6028700001</v>
      </c>
      <c r="TQA17">
        <v>2631752.6028700001</v>
      </c>
      <c r="TQB17">
        <v>2631752.6028700001</v>
      </c>
      <c r="TQC17">
        <v>2631752.6028700001</v>
      </c>
      <c r="TQD17">
        <v>2631752.6028700001</v>
      </c>
      <c r="TQE17">
        <v>2631752.6028700001</v>
      </c>
      <c r="TQF17">
        <v>2631752.6028700001</v>
      </c>
      <c r="TQG17">
        <v>2631752.6028700001</v>
      </c>
      <c r="TQH17">
        <v>2631752.6028700001</v>
      </c>
      <c r="TQI17">
        <v>2631752.6028700001</v>
      </c>
      <c r="TQJ17">
        <v>-2882936.7454300001</v>
      </c>
      <c r="TQK17">
        <v>-2882936.7454300001</v>
      </c>
      <c r="TQL17">
        <v>-2882936.7454300001</v>
      </c>
      <c r="TQM17">
        <v>-2882936.7454300001</v>
      </c>
      <c r="TQN17">
        <v>-2882936.7454300001</v>
      </c>
      <c r="TQO17">
        <v>-2882936.7454300001</v>
      </c>
      <c r="TQP17">
        <v>-2882936.7454300001</v>
      </c>
      <c r="TQQ17">
        <v>-2882936.7454300001</v>
      </c>
      <c r="TQR17">
        <v>-2882936.7454300001</v>
      </c>
      <c r="TQS17">
        <v>-2882936.7454300001</v>
      </c>
      <c r="TQT17">
        <v>-2882936.7454300001</v>
      </c>
      <c r="TQU17">
        <v>2631752.6028700001</v>
      </c>
      <c r="TQV17">
        <v>2631752.6028700001</v>
      </c>
      <c r="TQW17">
        <v>2631752.6028700001</v>
      </c>
      <c r="TQX17">
        <v>2631752.6028700001</v>
      </c>
      <c r="TQY17">
        <v>2631752.6028700001</v>
      </c>
      <c r="TQZ17">
        <v>2631752.6028700001</v>
      </c>
      <c r="TRA17">
        <v>2631752.6028700001</v>
      </c>
      <c r="TRB17">
        <v>2631752.6028700001</v>
      </c>
      <c r="TRC17">
        <v>2631752.6028700001</v>
      </c>
      <c r="TRD17">
        <v>2631752.6028700001</v>
      </c>
      <c r="TRE17">
        <v>2631752.6028700001</v>
      </c>
      <c r="TRF17">
        <v>3425585.16414</v>
      </c>
      <c r="TRG17">
        <v>3425585.16414</v>
      </c>
      <c r="TRH17">
        <v>3425585.16414</v>
      </c>
      <c r="TRI17">
        <v>3425585.16414</v>
      </c>
      <c r="TRJ17">
        <v>3425585.16414</v>
      </c>
      <c r="TRK17">
        <v>3425585.16414</v>
      </c>
      <c r="TRL17">
        <v>3425585.16414</v>
      </c>
      <c r="TRM17">
        <v>3425585.16414</v>
      </c>
      <c r="TRN17">
        <v>3425585.16414</v>
      </c>
      <c r="TRO17">
        <v>3425585.16414</v>
      </c>
      <c r="TRP17">
        <v>3425585.16414</v>
      </c>
      <c r="TRQ17">
        <v>14330007.967499999</v>
      </c>
      <c r="TRR17">
        <v>14330007.967499999</v>
      </c>
      <c r="TRS17">
        <v>14330007.967499999</v>
      </c>
      <c r="TRT17">
        <v>14330007.967499999</v>
      </c>
      <c r="TRU17">
        <v>14330007.967499999</v>
      </c>
      <c r="TRV17">
        <v>14330007.967499999</v>
      </c>
      <c r="TRW17">
        <v>14330007.967499999</v>
      </c>
      <c r="TRX17">
        <v>14330007.967499999</v>
      </c>
      <c r="TRY17">
        <v>14330007.967499999</v>
      </c>
      <c r="TRZ17">
        <v>14330007.967499999</v>
      </c>
      <c r="TSA17">
        <v>14330007.967499999</v>
      </c>
      <c r="TSB17">
        <v>3425585.16414</v>
      </c>
      <c r="TSC17">
        <v>3425585.16414</v>
      </c>
      <c r="TSD17">
        <v>3425585.16414</v>
      </c>
      <c r="TSE17">
        <v>3425585.16414</v>
      </c>
      <c r="TSF17">
        <v>3425585.16414</v>
      </c>
      <c r="TSG17">
        <v>3425585.16414</v>
      </c>
      <c r="TSH17">
        <v>3425585.16414</v>
      </c>
      <c r="TSI17">
        <v>3425585.16414</v>
      </c>
      <c r="TSJ17">
        <v>3425585.16414</v>
      </c>
      <c r="TSK17">
        <v>3425585.16414</v>
      </c>
      <c r="TSL17">
        <v>3425585.16414</v>
      </c>
      <c r="TSM17">
        <v>14330007.967499999</v>
      </c>
      <c r="TSN17">
        <v>14330007.967499999</v>
      </c>
      <c r="TSO17">
        <v>14330007.967499999</v>
      </c>
      <c r="TSP17">
        <v>14330007.967499999</v>
      </c>
      <c r="TSQ17">
        <v>14330007.967499999</v>
      </c>
      <c r="TSR17">
        <v>14330007.967499999</v>
      </c>
      <c r="TSS17">
        <v>14330007.967499999</v>
      </c>
      <c r="TST17">
        <v>14330007.967499999</v>
      </c>
      <c r="TSU17">
        <v>14330007.967499999</v>
      </c>
      <c r="TSV17">
        <v>14330007.967499999</v>
      </c>
      <c r="TSW17">
        <v>14330007.967499999</v>
      </c>
      <c r="TSX17">
        <v>20992681.2403</v>
      </c>
      <c r="TSY17">
        <v>20992681.2403</v>
      </c>
      <c r="TSZ17">
        <v>20992681.2403</v>
      </c>
      <c r="TTA17">
        <v>20992681.2403</v>
      </c>
      <c r="TTB17">
        <v>20992681.2403</v>
      </c>
      <c r="TTC17">
        <v>20992681.2403</v>
      </c>
      <c r="TTD17">
        <v>20992681.2403</v>
      </c>
      <c r="TTE17">
        <v>20992681.2403</v>
      </c>
      <c r="TTF17">
        <v>20992681.2403</v>
      </c>
      <c r="TTG17">
        <v>20992681.2403</v>
      </c>
      <c r="TTH17">
        <v>20992681.2403</v>
      </c>
      <c r="TTI17">
        <v>42676570.953699999</v>
      </c>
      <c r="TTJ17">
        <v>42676570.953699999</v>
      </c>
      <c r="TTK17">
        <v>42676570.953699999</v>
      </c>
      <c r="TTL17">
        <v>42676570.953699999</v>
      </c>
      <c r="TTM17">
        <v>42676570.953699999</v>
      </c>
      <c r="TTN17">
        <v>42676570.953699999</v>
      </c>
      <c r="TTO17">
        <v>42676570.953699999</v>
      </c>
      <c r="TTP17">
        <v>42676570.953699999</v>
      </c>
      <c r="TTQ17">
        <v>42676570.953699999</v>
      </c>
      <c r="TTR17">
        <v>42676570.953699999</v>
      </c>
      <c r="TTS17">
        <v>42676570.953699999</v>
      </c>
      <c r="TTT17">
        <v>20992681.2403</v>
      </c>
      <c r="TTU17">
        <v>20992681.2403</v>
      </c>
      <c r="TTV17">
        <v>20992681.2403</v>
      </c>
      <c r="TTW17">
        <v>20992681.2403</v>
      </c>
      <c r="TTX17">
        <v>20992681.2403</v>
      </c>
      <c r="TTY17">
        <v>20992681.2403</v>
      </c>
      <c r="TTZ17">
        <v>20992681.2403</v>
      </c>
      <c r="TUA17">
        <v>20992681.2403</v>
      </c>
      <c r="TUB17">
        <v>20992681.2403</v>
      </c>
      <c r="TUC17">
        <v>20992681.2403</v>
      </c>
      <c r="TUD17">
        <v>20992681.2403</v>
      </c>
      <c r="TUE17">
        <v>42676570.953699999</v>
      </c>
      <c r="TUF17">
        <v>42676570.953699999</v>
      </c>
      <c r="TUG17">
        <v>42676570.953699999</v>
      </c>
      <c r="TUH17">
        <v>42676570.953699999</v>
      </c>
      <c r="TUI17">
        <v>42676570.953699999</v>
      </c>
      <c r="TUJ17">
        <v>42676570.953699999</v>
      </c>
      <c r="TUK17">
        <v>42676570.953699999</v>
      </c>
      <c r="TUL17">
        <v>42676570.953699999</v>
      </c>
      <c r="TUM17">
        <v>42676570.953699999</v>
      </c>
      <c r="TUN17">
        <v>42676570.953699999</v>
      </c>
      <c r="TUO17">
        <v>42676570.953699999</v>
      </c>
      <c r="TUP17">
        <v>-6069298.88423</v>
      </c>
      <c r="TUQ17">
        <v>-6069298.88423</v>
      </c>
      <c r="TUR17">
        <v>-6069298.88423</v>
      </c>
      <c r="TUS17">
        <v>-6069298.88423</v>
      </c>
      <c r="TUT17">
        <v>-6069298.88423</v>
      </c>
      <c r="TUU17">
        <v>-6069298.88423</v>
      </c>
      <c r="TUV17">
        <v>-6069298.88423</v>
      </c>
      <c r="TUW17">
        <v>-6069298.88423</v>
      </c>
      <c r="TUX17">
        <v>-6069298.88423</v>
      </c>
      <c r="TUY17">
        <v>-6069298.88423</v>
      </c>
      <c r="TUZ17">
        <v>-6069298.88423</v>
      </c>
      <c r="TVA17">
        <v>-5957459.2035100004</v>
      </c>
      <c r="TVB17">
        <v>-5957459.2035100004</v>
      </c>
      <c r="TVC17">
        <v>-5957459.2035100004</v>
      </c>
      <c r="TVD17">
        <v>-5957459.2035100004</v>
      </c>
      <c r="TVE17">
        <v>-5957459.2035100004</v>
      </c>
      <c r="TVF17">
        <v>-5957459.2035100004</v>
      </c>
      <c r="TVG17">
        <v>-5957459.2035100004</v>
      </c>
      <c r="TVH17">
        <v>-5957459.2035100004</v>
      </c>
      <c r="TVI17">
        <v>-5957459.2035100004</v>
      </c>
      <c r="TVJ17">
        <v>-5957459.2035100004</v>
      </c>
      <c r="TVK17">
        <v>-5957459.2035100004</v>
      </c>
      <c r="TVL17">
        <v>-6069298.88423</v>
      </c>
      <c r="TVM17">
        <v>-6069298.88423</v>
      </c>
      <c r="TVN17">
        <v>-6069298.88423</v>
      </c>
      <c r="TVO17">
        <v>-6069298.88423</v>
      </c>
      <c r="TVP17">
        <v>-6069298.88423</v>
      </c>
      <c r="TVQ17">
        <v>-6069298.88423</v>
      </c>
      <c r="TVR17">
        <v>-6069298.88423</v>
      </c>
      <c r="TVS17">
        <v>-6069298.88423</v>
      </c>
      <c r="TVT17">
        <v>-6069298.88423</v>
      </c>
      <c r="TVU17">
        <v>-6069298.88423</v>
      </c>
      <c r="TVV17">
        <v>-6069298.88423</v>
      </c>
      <c r="TVW17">
        <v>-5957459.2035100004</v>
      </c>
      <c r="TVX17">
        <v>-5957459.2035100004</v>
      </c>
      <c r="TVY17">
        <v>-5957459.2035100004</v>
      </c>
      <c r="TVZ17">
        <v>-5957459.2035100004</v>
      </c>
      <c r="TWA17">
        <v>-5957459.2035100004</v>
      </c>
      <c r="TWB17">
        <v>-5957459.2035100004</v>
      </c>
      <c r="TWC17">
        <v>-5957459.2035100004</v>
      </c>
      <c r="TWD17">
        <v>-5957459.2035100004</v>
      </c>
      <c r="TWE17">
        <v>-5957459.2035100004</v>
      </c>
      <c r="TWF17">
        <v>-5957459.2035100004</v>
      </c>
      <c r="TWG17">
        <v>-5957459.2035100004</v>
      </c>
      <c r="TWH17">
        <v>802826.47357899998</v>
      </c>
      <c r="TWI17">
        <v>802826.47357899998</v>
      </c>
      <c r="TWJ17">
        <v>802826.47357899998</v>
      </c>
      <c r="TWK17">
        <v>802826.47357899998</v>
      </c>
      <c r="TWL17">
        <v>802826.47357899998</v>
      </c>
      <c r="TWM17">
        <v>802826.47357899998</v>
      </c>
      <c r="TWN17">
        <v>802826.47357899998</v>
      </c>
      <c r="TWO17">
        <v>802826.47357899998</v>
      </c>
      <c r="TWP17">
        <v>802826.47357899998</v>
      </c>
      <c r="TWQ17">
        <v>802826.47357899998</v>
      </c>
      <c r="TWR17">
        <v>802826.47357899998</v>
      </c>
      <c r="TWS17">
        <v>1023971.68915</v>
      </c>
      <c r="TWT17">
        <v>1023971.68915</v>
      </c>
      <c r="TWU17">
        <v>1023971.68915</v>
      </c>
      <c r="TWV17">
        <v>1023971.68915</v>
      </c>
      <c r="TWW17">
        <v>1023971.68915</v>
      </c>
      <c r="TWX17">
        <v>1023971.68915</v>
      </c>
      <c r="TWY17">
        <v>1023971.68915</v>
      </c>
      <c r="TWZ17">
        <v>1023971.68915</v>
      </c>
      <c r="TXA17">
        <v>1023971.68915</v>
      </c>
      <c r="TXB17">
        <v>1023971.68915</v>
      </c>
      <c r="TXC17">
        <v>1023971.68915</v>
      </c>
      <c r="TXD17">
        <v>802826.47357899998</v>
      </c>
      <c r="TXE17">
        <v>802826.47357899998</v>
      </c>
      <c r="TXF17">
        <v>802826.47357899998</v>
      </c>
      <c r="TXG17">
        <v>802826.47357899998</v>
      </c>
      <c r="TXH17">
        <v>802826.47357899998</v>
      </c>
      <c r="TXI17">
        <v>802826.47357899998</v>
      </c>
      <c r="TXJ17">
        <v>802826.47357899998</v>
      </c>
      <c r="TXK17">
        <v>802826.47357899998</v>
      </c>
      <c r="TXL17">
        <v>802826.47357899998</v>
      </c>
      <c r="TXM17">
        <v>802826.47357899998</v>
      </c>
      <c r="TXN17">
        <v>802826.47357899998</v>
      </c>
      <c r="TXO17">
        <v>1023971.68915</v>
      </c>
      <c r="TXP17">
        <v>1023971.68915</v>
      </c>
      <c r="TXQ17">
        <v>1023971.68915</v>
      </c>
      <c r="TXR17">
        <v>1023971.68915</v>
      </c>
      <c r="TXS17">
        <v>1023971.68915</v>
      </c>
      <c r="TXT17">
        <v>1023971.68915</v>
      </c>
      <c r="TXU17">
        <v>1023971.68915</v>
      </c>
      <c r="TXV17">
        <v>1023971.68915</v>
      </c>
      <c r="TXW17">
        <v>1023971.68915</v>
      </c>
      <c r="TXX17">
        <v>1023971.68915</v>
      </c>
      <c r="TXY17">
        <v>1023971.68915</v>
      </c>
      <c r="TXZ17">
        <v>20506526.4527</v>
      </c>
      <c r="TYA17">
        <v>20506526.4527</v>
      </c>
      <c r="TYB17">
        <v>20506526.4527</v>
      </c>
      <c r="TYC17">
        <v>20506526.4527</v>
      </c>
      <c r="TYD17">
        <v>20506526.4527</v>
      </c>
      <c r="TYE17">
        <v>20506526.4527</v>
      </c>
      <c r="TYF17">
        <v>20506526.4527</v>
      </c>
      <c r="TYG17">
        <v>20506526.4527</v>
      </c>
      <c r="TYH17">
        <v>20506526.4527</v>
      </c>
      <c r="TYI17">
        <v>20506526.4527</v>
      </c>
      <c r="TYJ17">
        <v>20506526.4527</v>
      </c>
      <c r="TYK17">
        <v>20946282.738000002</v>
      </c>
      <c r="TYL17">
        <v>20946282.738000002</v>
      </c>
      <c r="TYM17">
        <v>20946282.738000002</v>
      </c>
      <c r="TYN17">
        <v>20946282.738000002</v>
      </c>
      <c r="TYO17">
        <v>20946282.738000002</v>
      </c>
      <c r="TYP17">
        <v>20946282.738000002</v>
      </c>
      <c r="TYQ17">
        <v>20946282.738000002</v>
      </c>
      <c r="TYR17">
        <v>20946282.738000002</v>
      </c>
      <c r="TYS17">
        <v>20946282.738000002</v>
      </c>
      <c r="TYT17">
        <v>20946282.738000002</v>
      </c>
      <c r="TYU17">
        <v>20946282.738000002</v>
      </c>
      <c r="TYV17">
        <v>20506526.4527</v>
      </c>
      <c r="TYW17">
        <v>20506526.4527</v>
      </c>
      <c r="TYX17">
        <v>20506526.4527</v>
      </c>
      <c r="TYY17">
        <v>20506526.4527</v>
      </c>
      <c r="TYZ17">
        <v>20506526.4527</v>
      </c>
      <c r="TZA17">
        <v>20506526.4527</v>
      </c>
      <c r="TZB17">
        <v>20506526.4527</v>
      </c>
      <c r="TZC17">
        <v>20506526.4527</v>
      </c>
      <c r="TZD17">
        <v>20506526.4527</v>
      </c>
      <c r="TZE17">
        <v>20506526.4527</v>
      </c>
      <c r="TZF17">
        <v>20506526.4527</v>
      </c>
      <c r="TZG17">
        <v>20946282.738000002</v>
      </c>
      <c r="TZH17">
        <v>20946282.738000002</v>
      </c>
      <c r="TZI17">
        <v>20946282.738000002</v>
      </c>
      <c r="TZJ17">
        <v>20946282.738000002</v>
      </c>
      <c r="TZK17">
        <v>20946282.738000002</v>
      </c>
      <c r="TZL17">
        <v>20946282.738000002</v>
      </c>
      <c r="TZM17">
        <v>20946282.738000002</v>
      </c>
      <c r="TZN17">
        <v>20946282.738000002</v>
      </c>
      <c r="TZO17">
        <v>20946282.738000002</v>
      </c>
      <c r="TZP17">
        <v>20946282.738000002</v>
      </c>
      <c r="TZQ17">
        <v>20946282.738000002</v>
      </c>
      <c r="TZR17">
        <v>-54944183.035499997</v>
      </c>
      <c r="TZS17">
        <v>-54944183.035499997</v>
      </c>
      <c r="TZT17">
        <v>-54944183.035499997</v>
      </c>
      <c r="TZU17">
        <v>-54944183.035499997</v>
      </c>
      <c r="TZV17">
        <v>-54944183.035499997</v>
      </c>
      <c r="TZW17">
        <v>-54944183.035499997</v>
      </c>
      <c r="TZX17">
        <v>-54944183.035499997</v>
      </c>
      <c r="TZY17">
        <v>-54944183.035499997</v>
      </c>
      <c r="TZZ17">
        <v>-54944183.035499997</v>
      </c>
      <c r="UAA17">
        <v>-54944183.035499997</v>
      </c>
      <c r="UAB17">
        <v>-54944183.035499997</v>
      </c>
      <c r="UAC17">
        <v>-54944183.035499997</v>
      </c>
      <c r="UAD17">
        <v>-54944183.035499997</v>
      </c>
      <c r="UAE17">
        <v>-54944183.035499997</v>
      </c>
      <c r="UAF17">
        <v>-54944183.035499997</v>
      </c>
      <c r="UAG17">
        <v>-54944183.035499997</v>
      </c>
      <c r="UAH17">
        <v>-54944183.035499997</v>
      </c>
      <c r="UAI17">
        <v>-54944183.035499997</v>
      </c>
      <c r="UAJ17">
        <v>-54944183.035499997</v>
      </c>
      <c r="UAK17">
        <v>-54944183.035499997</v>
      </c>
      <c r="UAL17">
        <v>-54944183.035499997</v>
      </c>
      <c r="UAM17">
        <v>-54944183.035499997</v>
      </c>
      <c r="UAN17">
        <v>-54944183.035499997</v>
      </c>
      <c r="UAO17">
        <v>-54944183.035499997</v>
      </c>
      <c r="UAP17">
        <v>-54944183.035499997</v>
      </c>
      <c r="UAQ17">
        <v>-54944183.035499997</v>
      </c>
      <c r="UAR17">
        <v>-54944183.035499997</v>
      </c>
      <c r="UAS17">
        <v>-54944183.035499997</v>
      </c>
      <c r="UAT17">
        <v>-54944183.035499997</v>
      </c>
      <c r="UAU17">
        <v>-54944183.035499997</v>
      </c>
      <c r="UAV17">
        <v>-54944183.035499997</v>
      </c>
      <c r="UAW17">
        <v>-54944183.035499997</v>
      </c>
      <c r="UAX17">
        <v>-54944183.035499997</v>
      </c>
      <c r="UAY17">
        <v>-54944183.035499997</v>
      </c>
      <c r="UAZ17">
        <v>-54944183.035499997</v>
      </c>
      <c r="UBA17">
        <v>-54944183.035499997</v>
      </c>
      <c r="UBB17">
        <v>-54944183.035499997</v>
      </c>
      <c r="UBC17">
        <v>-54944183.035499997</v>
      </c>
      <c r="UBD17">
        <v>-54944183.035499997</v>
      </c>
      <c r="UBE17">
        <v>-54944183.035499997</v>
      </c>
      <c r="UBF17">
        <v>-54944183.035499997</v>
      </c>
      <c r="UBG17">
        <v>-54944183.035499997</v>
      </c>
      <c r="UBH17">
        <v>-54944183.035499997</v>
      </c>
      <c r="UBI17">
        <v>-54944183.035499997</v>
      </c>
      <c r="UBJ17">
        <v>-84328296.355800003</v>
      </c>
      <c r="UBK17">
        <v>-84328296.355800003</v>
      </c>
      <c r="UBL17">
        <v>-84328296.355800003</v>
      </c>
      <c r="UBM17">
        <v>-84328296.355800003</v>
      </c>
      <c r="UBN17">
        <v>-84328296.355800003</v>
      </c>
      <c r="UBO17">
        <v>-84328296.355800003</v>
      </c>
      <c r="UBP17">
        <v>-84328296.355800003</v>
      </c>
      <c r="UBQ17">
        <v>-84328296.355800003</v>
      </c>
      <c r="UBR17">
        <v>-84328296.355800003</v>
      </c>
      <c r="UBS17">
        <v>-84328296.355800003</v>
      </c>
      <c r="UBT17">
        <v>-84328296.355800003</v>
      </c>
      <c r="UBU17">
        <v>-84328296.355800003</v>
      </c>
      <c r="UBV17">
        <v>-84328296.355800003</v>
      </c>
      <c r="UBW17">
        <v>-84328296.355800003</v>
      </c>
      <c r="UBX17">
        <v>-84328296.355800003</v>
      </c>
      <c r="UBY17">
        <v>-84328296.355800003</v>
      </c>
      <c r="UBZ17">
        <v>-84328296.355800003</v>
      </c>
      <c r="UCA17">
        <v>-84328296.355800003</v>
      </c>
      <c r="UCB17">
        <v>-84328296.355800003</v>
      </c>
      <c r="UCC17">
        <v>-84328296.355800003</v>
      </c>
      <c r="UCD17">
        <v>-84328296.355800003</v>
      </c>
      <c r="UCE17">
        <v>-84328296.355800003</v>
      </c>
      <c r="UCF17">
        <v>-84328296.355800003</v>
      </c>
      <c r="UCG17">
        <v>-84328296.355800003</v>
      </c>
      <c r="UCH17">
        <v>-84328296.355800003</v>
      </c>
      <c r="UCI17">
        <v>-84328296.355800003</v>
      </c>
      <c r="UCJ17">
        <v>-84328296.355800003</v>
      </c>
      <c r="UCK17">
        <v>-84328296.355800003</v>
      </c>
      <c r="UCL17">
        <v>-84328296.355800003</v>
      </c>
      <c r="UCM17">
        <v>-84328296.355800003</v>
      </c>
      <c r="UCN17">
        <v>-84328296.355800003</v>
      </c>
      <c r="UCO17">
        <v>-84328296.355800003</v>
      </c>
      <c r="UCP17">
        <v>-84328296.355800003</v>
      </c>
      <c r="UCQ17">
        <v>-84328296.355800003</v>
      </c>
      <c r="UCR17">
        <v>-84328296.355800003</v>
      </c>
      <c r="UCS17">
        <v>-84328296.355800003</v>
      </c>
      <c r="UCT17">
        <v>-84328296.355800003</v>
      </c>
      <c r="UCU17">
        <v>-84328296.355800003</v>
      </c>
      <c r="UCV17">
        <v>-84328296.355800003</v>
      </c>
      <c r="UCW17">
        <v>-84328296.355800003</v>
      </c>
      <c r="UCX17">
        <v>-84328296.355800003</v>
      </c>
      <c r="UCY17">
        <v>-84328296.355800003</v>
      </c>
      <c r="UCZ17">
        <v>-84328296.355800003</v>
      </c>
      <c r="UDA17">
        <v>-84328296.355800003</v>
      </c>
      <c r="UDB17">
        <v>-129967900.605</v>
      </c>
      <c r="UDC17">
        <v>-129967900.605</v>
      </c>
      <c r="UDD17">
        <v>-129967900.605</v>
      </c>
      <c r="UDE17">
        <v>-129967900.605</v>
      </c>
      <c r="UDF17">
        <v>-129967900.605</v>
      </c>
      <c r="UDG17">
        <v>-129967900.605</v>
      </c>
      <c r="UDH17">
        <v>-129967900.605</v>
      </c>
      <c r="UDI17">
        <v>-129967900.605</v>
      </c>
      <c r="UDJ17">
        <v>-129967900.605</v>
      </c>
      <c r="UDK17">
        <v>-129967900.605</v>
      </c>
      <c r="UDL17">
        <v>-129967900.605</v>
      </c>
      <c r="UDM17">
        <v>-129967900.605</v>
      </c>
      <c r="UDN17">
        <v>-129967900.605</v>
      </c>
      <c r="UDO17">
        <v>-129967900.605</v>
      </c>
      <c r="UDP17">
        <v>-129967900.605</v>
      </c>
      <c r="UDQ17">
        <v>-129967900.605</v>
      </c>
      <c r="UDR17">
        <v>-129967900.605</v>
      </c>
      <c r="UDS17">
        <v>-129967900.605</v>
      </c>
      <c r="UDT17">
        <v>-129967900.605</v>
      </c>
      <c r="UDU17">
        <v>-129967900.605</v>
      </c>
      <c r="UDV17">
        <v>-129967900.605</v>
      </c>
      <c r="UDW17">
        <v>-129967900.605</v>
      </c>
      <c r="UDX17">
        <v>-129967900.605</v>
      </c>
      <c r="UDY17">
        <v>-129967900.605</v>
      </c>
      <c r="UDZ17">
        <v>-129967900.605</v>
      </c>
      <c r="UEA17">
        <v>-129967900.605</v>
      </c>
      <c r="UEB17">
        <v>-129967900.605</v>
      </c>
      <c r="UEC17">
        <v>-129967900.605</v>
      </c>
      <c r="UED17">
        <v>-129967900.605</v>
      </c>
      <c r="UEE17">
        <v>-129967900.605</v>
      </c>
      <c r="UEF17">
        <v>-129967900.605</v>
      </c>
      <c r="UEG17">
        <v>-129967900.605</v>
      </c>
      <c r="UEH17">
        <v>-129967900.605</v>
      </c>
      <c r="UEI17">
        <v>-129967900.605</v>
      </c>
      <c r="UEJ17">
        <v>-129967900.605</v>
      </c>
      <c r="UEK17">
        <v>-129967900.605</v>
      </c>
      <c r="UEL17">
        <v>-129967900.605</v>
      </c>
      <c r="UEM17">
        <v>-129967900.605</v>
      </c>
      <c r="UEN17">
        <v>-129967900.605</v>
      </c>
      <c r="UEO17">
        <v>-129967900.605</v>
      </c>
      <c r="UEP17">
        <v>-129967900.605</v>
      </c>
      <c r="UEQ17">
        <v>-129967900.605</v>
      </c>
      <c r="UER17">
        <v>-129967900.605</v>
      </c>
      <c r="UES17">
        <v>-129967900.605</v>
      </c>
      <c r="UET17">
        <v>-54944183.035499997</v>
      </c>
      <c r="UEU17">
        <v>-54944183.035499997</v>
      </c>
      <c r="UEV17">
        <v>-54944183.035499997</v>
      </c>
      <c r="UEW17">
        <v>-54944183.035499997</v>
      </c>
      <c r="UEX17">
        <v>-54944183.035499997</v>
      </c>
      <c r="UEY17">
        <v>-54944183.035499997</v>
      </c>
      <c r="UEZ17">
        <v>-54944183.035499997</v>
      </c>
      <c r="UFA17">
        <v>-54944183.035499997</v>
      </c>
      <c r="UFB17">
        <v>-54944183.035499997</v>
      </c>
      <c r="UFC17">
        <v>-54944183.035499997</v>
      </c>
      <c r="UFD17">
        <v>-54944183.035499997</v>
      </c>
      <c r="UFE17">
        <v>-54944183.035499997</v>
      </c>
      <c r="UFF17">
        <v>-54944183.035499997</v>
      </c>
      <c r="UFG17">
        <v>-54944183.035499997</v>
      </c>
      <c r="UFH17">
        <v>-54944183.035499997</v>
      </c>
      <c r="UFI17">
        <v>-54944183.035499997</v>
      </c>
      <c r="UFJ17">
        <v>-54944183.035499997</v>
      </c>
      <c r="UFK17">
        <v>-54944183.035499997</v>
      </c>
      <c r="UFL17">
        <v>-54944183.035499997</v>
      </c>
      <c r="UFM17">
        <v>-54944183.035499997</v>
      </c>
      <c r="UFN17">
        <v>-54944183.035499997</v>
      </c>
      <c r="UFO17">
        <v>-54944183.035499997</v>
      </c>
      <c r="UFP17">
        <v>-54944183.035499997</v>
      </c>
      <c r="UFQ17">
        <v>-54944183.035499997</v>
      </c>
      <c r="UFR17">
        <v>-54944183.035499997</v>
      </c>
      <c r="UFS17">
        <v>-54944183.035499997</v>
      </c>
      <c r="UFT17">
        <v>-54944183.035499997</v>
      </c>
      <c r="UFU17">
        <v>-54944183.035499997</v>
      </c>
      <c r="UFV17">
        <v>-54944183.035499997</v>
      </c>
      <c r="UFW17">
        <v>-54944183.035499997</v>
      </c>
      <c r="UFX17">
        <v>-54944183.035499997</v>
      </c>
      <c r="UFY17">
        <v>-54944183.035499997</v>
      </c>
      <c r="UFZ17">
        <v>-54944183.035499997</v>
      </c>
      <c r="UGA17">
        <v>-54944183.035499997</v>
      </c>
      <c r="UGB17">
        <v>-54944183.035499997</v>
      </c>
      <c r="UGC17">
        <v>-54944183.035499997</v>
      </c>
      <c r="UGD17">
        <v>-54944183.035499997</v>
      </c>
      <c r="UGE17">
        <v>-54944183.035499997</v>
      </c>
      <c r="UGF17">
        <v>-54944183.035499997</v>
      </c>
      <c r="UGG17">
        <v>-54944183.035499997</v>
      </c>
      <c r="UGH17">
        <v>-54944183.035499997</v>
      </c>
      <c r="UGI17">
        <v>-54944183.035499997</v>
      </c>
      <c r="UGJ17">
        <v>-54944183.035499997</v>
      </c>
      <c r="UGK17">
        <v>-54944183.035499997</v>
      </c>
      <c r="UGL17">
        <v>-84328296.355800003</v>
      </c>
      <c r="UGM17">
        <v>-84328296.355800003</v>
      </c>
      <c r="UGN17">
        <v>-84328296.355800003</v>
      </c>
      <c r="UGO17">
        <v>-84328296.355800003</v>
      </c>
      <c r="UGP17">
        <v>-84328296.355800003</v>
      </c>
      <c r="UGQ17">
        <v>-84328296.355800003</v>
      </c>
      <c r="UGR17">
        <v>-84328296.355800003</v>
      </c>
      <c r="UGS17">
        <v>-84328296.355800003</v>
      </c>
      <c r="UGT17">
        <v>-84328296.355800003</v>
      </c>
      <c r="UGU17">
        <v>-84328296.355800003</v>
      </c>
      <c r="UGV17">
        <v>-84328296.355800003</v>
      </c>
      <c r="UGW17">
        <v>-84328296.355800003</v>
      </c>
      <c r="UGX17">
        <v>-84328296.355800003</v>
      </c>
      <c r="UGY17">
        <v>-84328296.355800003</v>
      </c>
      <c r="UGZ17">
        <v>-84328296.355800003</v>
      </c>
      <c r="UHA17">
        <v>-84328296.355800003</v>
      </c>
      <c r="UHB17">
        <v>-84328296.355800003</v>
      </c>
      <c r="UHC17">
        <v>-84328296.355800003</v>
      </c>
      <c r="UHD17">
        <v>-84328296.355800003</v>
      </c>
      <c r="UHE17">
        <v>-84328296.355800003</v>
      </c>
      <c r="UHF17">
        <v>-84328296.355800003</v>
      </c>
      <c r="UHG17">
        <v>-84328296.355800003</v>
      </c>
      <c r="UHH17">
        <v>-84328296.355800003</v>
      </c>
      <c r="UHI17">
        <v>-84328296.355800003</v>
      </c>
      <c r="UHJ17">
        <v>-84328296.355800003</v>
      </c>
      <c r="UHK17">
        <v>-84328296.355800003</v>
      </c>
      <c r="UHL17">
        <v>-84328296.355800003</v>
      </c>
      <c r="UHM17">
        <v>-84328296.355800003</v>
      </c>
      <c r="UHN17">
        <v>-84328296.355800003</v>
      </c>
      <c r="UHO17">
        <v>-84328296.355800003</v>
      </c>
      <c r="UHP17">
        <v>-84328296.355800003</v>
      </c>
      <c r="UHQ17">
        <v>-84328296.355800003</v>
      </c>
      <c r="UHR17">
        <v>-84328296.355800003</v>
      </c>
      <c r="UHS17">
        <v>-84328296.355800003</v>
      </c>
      <c r="UHT17">
        <v>-84328296.355800003</v>
      </c>
      <c r="UHU17">
        <v>-84328296.355800003</v>
      </c>
      <c r="UHV17">
        <v>-84328296.355800003</v>
      </c>
      <c r="UHW17">
        <v>-84328296.355800003</v>
      </c>
      <c r="UHX17">
        <v>-84328296.355800003</v>
      </c>
      <c r="UHY17">
        <v>-84328296.355800003</v>
      </c>
      <c r="UHZ17">
        <v>-84328296.355800003</v>
      </c>
      <c r="UIA17">
        <v>-84328296.355800003</v>
      </c>
      <c r="UIB17">
        <v>-84328296.355800003</v>
      </c>
      <c r="UIC17">
        <v>-84328296.355800003</v>
      </c>
      <c r="UID17">
        <v>-129967900.605</v>
      </c>
      <c r="UIE17">
        <v>-129967900.605</v>
      </c>
      <c r="UIF17">
        <v>-129967900.605</v>
      </c>
      <c r="UIG17">
        <v>-129967900.605</v>
      </c>
      <c r="UIH17">
        <v>-129967900.605</v>
      </c>
      <c r="UII17">
        <v>-129967900.605</v>
      </c>
      <c r="UIJ17">
        <v>-129967900.605</v>
      </c>
      <c r="UIK17">
        <v>-129967900.605</v>
      </c>
      <c r="UIL17">
        <v>-129967900.605</v>
      </c>
      <c r="UIM17">
        <v>-129967900.605</v>
      </c>
      <c r="UIN17">
        <v>-129967900.605</v>
      </c>
      <c r="UIO17">
        <v>-129967900.605</v>
      </c>
      <c r="UIP17">
        <v>-129967900.605</v>
      </c>
      <c r="UIQ17">
        <v>-129967900.605</v>
      </c>
      <c r="UIR17">
        <v>-129967900.605</v>
      </c>
      <c r="UIS17">
        <v>-129967900.605</v>
      </c>
      <c r="UIT17">
        <v>-129967900.605</v>
      </c>
      <c r="UIU17">
        <v>-129967900.605</v>
      </c>
      <c r="UIV17">
        <v>-129967900.605</v>
      </c>
      <c r="UIW17">
        <v>-129967900.605</v>
      </c>
      <c r="UIX17">
        <v>-129967900.605</v>
      </c>
      <c r="UIY17">
        <v>-129967900.605</v>
      </c>
      <c r="UIZ17">
        <v>-129967900.605</v>
      </c>
      <c r="UJA17">
        <v>-129967900.605</v>
      </c>
      <c r="UJB17">
        <v>-129967900.605</v>
      </c>
      <c r="UJC17">
        <v>-129967900.605</v>
      </c>
      <c r="UJD17">
        <v>-129967900.605</v>
      </c>
      <c r="UJE17">
        <v>-129967900.605</v>
      </c>
      <c r="UJF17">
        <v>-129967900.605</v>
      </c>
      <c r="UJG17">
        <v>-129967900.605</v>
      </c>
      <c r="UJH17">
        <v>-129967900.605</v>
      </c>
      <c r="UJI17">
        <v>-129967900.605</v>
      </c>
      <c r="UJJ17">
        <v>-129967900.605</v>
      </c>
      <c r="UJK17">
        <v>-129967900.605</v>
      </c>
      <c r="UJL17">
        <v>-129967900.605</v>
      </c>
      <c r="UJM17">
        <v>-129967900.605</v>
      </c>
      <c r="UJN17">
        <v>-129967900.605</v>
      </c>
      <c r="UJO17">
        <v>-129967900.605</v>
      </c>
      <c r="UJP17">
        <v>-129967900.605</v>
      </c>
      <c r="UJQ17">
        <v>-129967900.605</v>
      </c>
      <c r="UJR17">
        <v>-129967900.605</v>
      </c>
      <c r="UJS17">
        <v>-129967900.605</v>
      </c>
      <c r="UJT17">
        <v>-129967900.605</v>
      </c>
      <c r="UJU17">
        <v>-129967900.605</v>
      </c>
      <c r="UJV17">
        <v>-33130895.901500002</v>
      </c>
      <c r="UJW17">
        <v>-29810159.8125</v>
      </c>
      <c r="UJX17">
        <v>-27077572.403099999</v>
      </c>
      <c r="UJY17">
        <v>-24853304.566799998</v>
      </c>
      <c r="UJZ17">
        <v>-23038502.231199998</v>
      </c>
      <c r="UKA17">
        <v>-21510010.689599998</v>
      </c>
      <c r="UKB17">
        <v>-20120139.577100001</v>
      </c>
      <c r="UKC17">
        <v>-18706786.417800002</v>
      </c>
      <c r="UKD17">
        <v>-15996248.200300001</v>
      </c>
      <c r="UKE17">
        <v>-13657674.266000001</v>
      </c>
      <c r="UKF17">
        <v>-13098337.68</v>
      </c>
      <c r="UKG17">
        <v>-31697393.616500001</v>
      </c>
      <c r="UKH17">
        <v>-27675804.822999999</v>
      </c>
      <c r="UKI17">
        <v>-23980666.721000001</v>
      </c>
      <c r="UKJ17">
        <v>-20451831.521000002</v>
      </c>
      <c r="UKK17">
        <v>-16897060.940400001</v>
      </c>
      <c r="UKL17">
        <v>-13095663.362</v>
      </c>
      <c r="UKM17">
        <v>-8817938.4801800009</v>
      </c>
      <c r="UKN17">
        <v>6345094.8604699997</v>
      </c>
      <c r="UKO17">
        <v>11519289.995100001</v>
      </c>
      <c r="UKP17">
        <v>13715448.670499999</v>
      </c>
      <c r="UKQ17">
        <v>14908010.5814</v>
      </c>
      <c r="UKR17">
        <v>-29989669.697999999</v>
      </c>
      <c r="UKS17">
        <v>-24894150.2137</v>
      </c>
      <c r="UKT17">
        <v>-22222096.872699998</v>
      </c>
      <c r="UKU17">
        <v>-20453895.048500001</v>
      </c>
      <c r="UKV17">
        <v>-19138238.761300001</v>
      </c>
      <c r="UKW17">
        <v>-17941349.5471</v>
      </c>
      <c r="UKX17">
        <v>-16932958.010299999</v>
      </c>
      <c r="UKY17">
        <v>-15942583.5536</v>
      </c>
      <c r="UKZ17">
        <v>-14567382.549000001</v>
      </c>
      <c r="ULA17">
        <v>-13551156.356799999</v>
      </c>
      <c r="ULB17">
        <v>-13098337.68</v>
      </c>
      <c r="ULC17">
        <v>-27900100.168299999</v>
      </c>
      <c r="ULD17">
        <v>-20655321.965599999</v>
      </c>
      <c r="ULE17">
        <v>-15527790.089199999</v>
      </c>
      <c r="ULF17">
        <v>-11064592.935000001</v>
      </c>
      <c r="ULG17">
        <v>-6010142.6881100005</v>
      </c>
      <c r="ULH17">
        <v>-1558888.49447</v>
      </c>
      <c r="ULI17">
        <v>4537593.9930699999</v>
      </c>
      <c r="ULJ17">
        <v>9546102.3890000004</v>
      </c>
      <c r="ULK17">
        <v>12555277.718900001</v>
      </c>
      <c r="ULL17">
        <v>14052796.136700001</v>
      </c>
      <c r="ULM17">
        <v>14908010.5814</v>
      </c>
      <c r="ULN17">
        <v>-49566651.115199998</v>
      </c>
      <c r="ULO17">
        <v>-44207429.083400004</v>
      </c>
      <c r="ULP17">
        <v>-39617008.7742</v>
      </c>
      <c r="ULQ17">
        <v>-35636580.998400003</v>
      </c>
      <c r="ULR17">
        <v>-32072297.682500001</v>
      </c>
      <c r="ULS17">
        <v>-28691441.2786</v>
      </c>
      <c r="ULT17">
        <v>-25231302.469000001</v>
      </c>
      <c r="ULU17">
        <v>-21430230.368900001</v>
      </c>
      <c r="ULV17">
        <v>-14219119.870300001</v>
      </c>
      <c r="ULW17">
        <v>-8143059.2099000001</v>
      </c>
      <c r="ULX17">
        <v>-6740961.9008799996</v>
      </c>
      <c r="ULY17">
        <v>-46699646.545299999</v>
      </c>
      <c r="ULZ17">
        <v>-39938719.104400001</v>
      </c>
      <c r="UMA17">
        <v>-33423197.4102</v>
      </c>
      <c r="UMB17">
        <v>-26833634.9067</v>
      </c>
      <c r="UMC17">
        <v>-19789415.100900002</v>
      </c>
      <c r="UMD17">
        <v>-11862746.623299999</v>
      </c>
      <c r="UME17">
        <v>-2626900.2750499998</v>
      </c>
      <c r="UMF17">
        <v>30511120.608600002</v>
      </c>
      <c r="UMG17">
        <v>41890299.076399997</v>
      </c>
      <c r="UMH17">
        <v>46692141.369000003</v>
      </c>
      <c r="UMI17">
        <v>49271734.621799998</v>
      </c>
      <c r="UMJ17">
        <v>-44554358.250200003</v>
      </c>
      <c r="UMK17">
        <v>-35950630.373000003</v>
      </c>
      <c r="UML17">
        <v>-30834320.7412</v>
      </c>
      <c r="UMM17">
        <v>-26868997.9056</v>
      </c>
      <c r="UMN17">
        <v>-23455523.3618</v>
      </c>
      <c r="UMO17">
        <v>-20080823.761500001</v>
      </c>
      <c r="UMP17">
        <v>-17135345.3851</v>
      </c>
      <c r="UMQ17">
        <v>-14282752.0462</v>
      </c>
      <c r="UMR17">
        <v>-10535383.3727</v>
      </c>
      <c r="UMS17">
        <v>-7876005.1537800003</v>
      </c>
      <c r="UMT17">
        <v>-6740961.9008799996</v>
      </c>
      <c r="UMU17">
        <v>-40412168.541699998</v>
      </c>
      <c r="UMV17">
        <v>-27528868.4879</v>
      </c>
      <c r="UMW17">
        <v>-17442659.340799998</v>
      </c>
      <c r="UMX17">
        <v>-8034670.7462499999</v>
      </c>
      <c r="UMY17">
        <v>3007603.7430099999</v>
      </c>
      <c r="UMZ17">
        <v>12904446.653899999</v>
      </c>
      <c r="UNA17">
        <v>26439902.562399998</v>
      </c>
      <c r="UNB17">
        <v>37523877.7861</v>
      </c>
      <c r="UNC17">
        <v>44147143.785300002</v>
      </c>
      <c r="UND17">
        <v>47421868.840899996</v>
      </c>
      <c r="UNE17">
        <v>49271734.621799998</v>
      </c>
      <c r="UNF17">
        <v>-73830014.322600007</v>
      </c>
      <c r="UNG17">
        <v>-65055582.189999998</v>
      </c>
      <c r="UNH17">
        <v>-57201237.551200002</v>
      </c>
      <c r="UNI17">
        <v>-49950681.122599997</v>
      </c>
      <c r="UNJ17">
        <v>-42922102.370200001</v>
      </c>
      <c r="UNK17">
        <v>-35670699.977600001</v>
      </c>
      <c r="UNL17">
        <v>-27720596.364500001</v>
      </c>
      <c r="UNM17">
        <v>-18643298.320799999</v>
      </c>
      <c r="UNN17">
        <v>-1510894.65925</v>
      </c>
      <c r="UNO17">
        <v>12759256.401699999</v>
      </c>
      <c r="UNP17">
        <v>15992547.2808</v>
      </c>
      <c r="UNQ17">
        <v>-68096005.182799995</v>
      </c>
      <c r="UNR17">
        <v>-56518162.232000001</v>
      </c>
      <c r="UNS17">
        <v>-44813614.823100001</v>
      </c>
      <c r="UNT17">
        <v>-32344788.939199999</v>
      </c>
      <c r="UNU17">
        <v>-18356337.206900001</v>
      </c>
      <c r="UNV17">
        <v>-2013310.66705</v>
      </c>
      <c r="UNW17">
        <v>17488208.023400001</v>
      </c>
      <c r="UNX17">
        <v>88021463.694700003</v>
      </c>
      <c r="UNY17">
        <v>112340584.30400001</v>
      </c>
      <c r="UNZ17">
        <v>122564332.251</v>
      </c>
      <c r="UOA17">
        <v>128017940.32600001</v>
      </c>
      <c r="UOB17">
        <v>-65730997.697999999</v>
      </c>
      <c r="UOC17">
        <v>-50930623.853799999</v>
      </c>
      <c r="UOD17">
        <v>-41044560.733999997</v>
      </c>
      <c r="UOE17">
        <v>-32465237.460000001</v>
      </c>
      <c r="UOF17">
        <v>-24454267.083700001</v>
      </c>
      <c r="UOG17">
        <v>-16219667.952199999</v>
      </c>
      <c r="UOH17">
        <v>-8922479.7760899998</v>
      </c>
      <c r="UOI17">
        <v>-1897130.9893199999</v>
      </c>
      <c r="UOJ17">
        <v>7107168.1760600004</v>
      </c>
      <c r="UOK17">
        <v>13375146.4354</v>
      </c>
      <c r="UOL17">
        <v>15992547.2808</v>
      </c>
      <c r="UOM17">
        <v>-57502636.467699997</v>
      </c>
      <c r="UON17">
        <v>-34171897.626999997</v>
      </c>
      <c r="UOO17">
        <v>-14256769.8816</v>
      </c>
      <c r="UOP17">
        <v>5287718.7158700004</v>
      </c>
      <c r="UOQ17">
        <v>28785240.993299998</v>
      </c>
      <c r="UOR17">
        <v>50084481.981200002</v>
      </c>
      <c r="UOS17">
        <v>79188167.830899999</v>
      </c>
      <c r="UOT17">
        <v>102971701.558</v>
      </c>
      <c r="UOU17">
        <v>117134176.278</v>
      </c>
      <c r="UOV17">
        <v>124107104.89399999</v>
      </c>
      <c r="UOW17">
        <v>128017940.32600001</v>
      </c>
      <c r="UOX17">
        <v>8253850.5684200004</v>
      </c>
      <c r="UOY17">
        <v>8253850.5684200004</v>
      </c>
      <c r="UOZ17">
        <v>8253850.5684200004</v>
      </c>
      <c r="UPA17">
        <v>8253850.5684200004</v>
      </c>
      <c r="UPB17">
        <v>8253850.5684200004</v>
      </c>
      <c r="UPC17">
        <v>8253850.5684200004</v>
      </c>
      <c r="UPD17">
        <v>8253850.5684200004</v>
      </c>
      <c r="UPE17">
        <v>8253850.5684200004</v>
      </c>
      <c r="UPF17">
        <v>8253850.5684200004</v>
      </c>
      <c r="UPG17">
        <v>8253850.5684200004</v>
      </c>
      <c r="UPH17">
        <v>8253850.5684200004</v>
      </c>
      <c r="UPI17">
        <v>8316423.9718899997</v>
      </c>
      <c r="UPJ17">
        <v>8316423.9718899997</v>
      </c>
      <c r="UPK17">
        <v>8316423.9718899997</v>
      </c>
      <c r="UPL17">
        <v>8316423.9718899997</v>
      </c>
      <c r="UPM17">
        <v>8316423.9718899997</v>
      </c>
      <c r="UPN17">
        <v>8316423.9718899997</v>
      </c>
      <c r="UPO17">
        <v>8316423.9718899997</v>
      </c>
      <c r="UPP17">
        <v>8316423.9718899997</v>
      </c>
      <c r="UPQ17">
        <v>8316423.9718899997</v>
      </c>
      <c r="UPR17">
        <v>8316423.9718899997</v>
      </c>
      <c r="UPS17">
        <v>8316423.9718899997</v>
      </c>
      <c r="UPT17">
        <v>8253850.5684200004</v>
      </c>
      <c r="UPU17">
        <v>8253850.5684200004</v>
      </c>
      <c r="UPV17">
        <v>8253850.5684200004</v>
      </c>
      <c r="UPW17">
        <v>8253850.5684200004</v>
      </c>
      <c r="UPX17">
        <v>8253850.5684200004</v>
      </c>
      <c r="UPY17">
        <v>8253850.5684200004</v>
      </c>
      <c r="UPZ17">
        <v>8253850.5684200004</v>
      </c>
      <c r="UQA17">
        <v>8253850.5684200004</v>
      </c>
      <c r="UQB17">
        <v>8253850.5684200004</v>
      </c>
      <c r="UQC17">
        <v>8253850.5684200004</v>
      </c>
      <c r="UQD17">
        <v>8253850.5684200004</v>
      </c>
      <c r="UQE17">
        <v>8316423.9718899997</v>
      </c>
      <c r="UQF17">
        <v>8316423.9718899997</v>
      </c>
      <c r="UQG17">
        <v>8316423.9718899997</v>
      </c>
      <c r="UQH17">
        <v>8316423.9718899997</v>
      </c>
      <c r="UQI17">
        <v>8316423.9718899997</v>
      </c>
      <c r="UQJ17">
        <v>8316423.9718899997</v>
      </c>
      <c r="UQK17">
        <v>8316423.9718899997</v>
      </c>
      <c r="UQL17">
        <v>8316423.9718899997</v>
      </c>
      <c r="UQM17">
        <v>8316423.9718899997</v>
      </c>
      <c r="UQN17">
        <v>8316423.9718899997</v>
      </c>
      <c r="UQO17">
        <v>8316423.9718899997</v>
      </c>
      <c r="UQP17">
        <v>25178385.068500001</v>
      </c>
      <c r="UQQ17">
        <v>25178385.068500001</v>
      </c>
      <c r="UQR17">
        <v>25178385.068500001</v>
      </c>
      <c r="UQS17">
        <v>25178385.068500001</v>
      </c>
      <c r="UQT17">
        <v>25178385.068500001</v>
      </c>
      <c r="UQU17">
        <v>25178385.068500001</v>
      </c>
      <c r="UQV17">
        <v>25178385.068500001</v>
      </c>
      <c r="UQW17">
        <v>25178385.068500001</v>
      </c>
      <c r="UQX17">
        <v>25178385.068500001</v>
      </c>
      <c r="UQY17">
        <v>25178385.068500001</v>
      </c>
      <c r="UQZ17">
        <v>25178385.068500001</v>
      </c>
      <c r="URA17">
        <v>25302114.041200001</v>
      </c>
      <c r="URB17">
        <v>25302114.041200001</v>
      </c>
      <c r="URC17">
        <v>25302114.041200001</v>
      </c>
      <c r="URD17">
        <v>25302114.041200001</v>
      </c>
      <c r="URE17">
        <v>25302114.041200001</v>
      </c>
      <c r="URF17">
        <v>25302114.041200001</v>
      </c>
      <c r="URG17">
        <v>25302114.041200001</v>
      </c>
      <c r="URH17">
        <v>25302114.041200001</v>
      </c>
      <c r="URI17">
        <v>25302114.041200001</v>
      </c>
      <c r="URJ17">
        <v>25302114.041200001</v>
      </c>
      <c r="URK17">
        <v>25302114.041200001</v>
      </c>
      <c r="URL17">
        <v>25178385.068500001</v>
      </c>
      <c r="URM17">
        <v>25178385.068500001</v>
      </c>
      <c r="URN17">
        <v>25178385.068500001</v>
      </c>
      <c r="URO17">
        <v>25178385.068500001</v>
      </c>
      <c r="URP17">
        <v>25178385.068500001</v>
      </c>
      <c r="URQ17">
        <v>25178385.068500001</v>
      </c>
      <c r="URR17">
        <v>25178385.068500001</v>
      </c>
      <c r="URS17">
        <v>25178385.068500001</v>
      </c>
      <c r="URT17">
        <v>25178385.068500001</v>
      </c>
      <c r="URU17">
        <v>25178385.068500001</v>
      </c>
      <c r="URV17">
        <v>25178385.068500001</v>
      </c>
      <c r="URW17">
        <v>25302114.041200001</v>
      </c>
      <c r="URX17">
        <v>25302114.041200001</v>
      </c>
      <c r="URY17">
        <v>25302114.041200001</v>
      </c>
      <c r="URZ17">
        <v>25302114.041200001</v>
      </c>
      <c r="USA17">
        <v>25302114.041200001</v>
      </c>
      <c r="USB17">
        <v>25302114.041200001</v>
      </c>
      <c r="USC17">
        <v>25302114.041200001</v>
      </c>
      <c r="USD17">
        <v>25302114.041200001</v>
      </c>
      <c r="USE17">
        <v>25302114.041200001</v>
      </c>
      <c r="USF17">
        <v>25302114.041200001</v>
      </c>
      <c r="USG17">
        <v>25302114.041200001</v>
      </c>
      <c r="USH17">
        <v>63832277.974699996</v>
      </c>
      <c r="USI17">
        <v>63832277.974699996</v>
      </c>
      <c r="USJ17">
        <v>63832277.974699996</v>
      </c>
      <c r="USK17">
        <v>63832277.974699996</v>
      </c>
      <c r="USL17">
        <v>63832277.974699996</v>
      </c>
      <c r="USM17">
        <v>63832277.974699996</v>
      </c>
      <c r="USN17">
        <v>63832277.974699996</v>
      </c>
      <c r="USO17">
        <v>63832277.974699996</v>
      </c>
      <c r="USP17">
        <v>63832277.974699996</v>
      </c>
      <c r="USQ17">
        <v>63832277.974699996</v>
      </c>
      <c r="USR17">
        <v>63832277.974699996</v>
      </c>
      <c r="USS17">
        <v>64078318.0858</v>
      </c>
      <c r="UST17">
        <v>64078318.0858</v>
      </c>
      <c r="USU17">
        <v>64078318.0858</v>
      </c>
      <c r="USV17">
        <v>64078318.0858</v>
      </c>
      <c r="USW17">
        <v>64078318.0858</v>
      </c>
      <c r="USX17">
        <v>64078318.0858</v>
      </c>
      <c r="USY17">
        <v>64078318.0858</v>
      </c>
      <c r="USZ17">
        <v>64078318.0858</v>
      </c>
      <c r="UTA17">
        <v>64078318.0858</v>
      </c>
      <c r="UTB17">
        <v>64078318.0858</v>
      </c>
      <c r="UTC17">
        <v>64078318.0858</v>
      </c>
      <c r="UTD17">
        <v>63832277.974699996</v>
      </c>
      <c r="UTE17">
        <v>63832277.974699996</v>
      </c>
      <c r="UTF17">
        <v>63832277.974699996</v>
      </c>
      <c r="UTG17">
        <v>63832277.974699996</v>
      </c>
      <c r="UTH17">
        <v>63832277.974699996</v>
      </c>
      <c r="UTI17">
        <v>63832277.974699996</v>
      </c>
      <c r="UTJ17">
        <v>63832277.974699996</v>
      </c>
      <c r="UTK17">
        <v>63832277.974699996</v>
      </c>
      <c r="UTL17">
        <v>63832277.974699996</v>
      </c>
      <c r="UTM17">
        <v>63832277.974699996</v>
      </c>
      <c r="UTN17">
        <v>63832277.974699996</v>
      </c>
      <c r="UTO17">
        <v>64078318.0858</v>
      </c>
      <c r="UTP17">
        <v>64078318.0858</v>
      </c>
      <c r="UTQ17">
        <v>64078318.0858</v>
      </c>
      <c r="UTR17">
        <v>64078318.0858</v>
      </c>
      <c r="UTS17">
        <v>64078318.0858</v>
      </c>
      <c r="UTT17">
        <v>64078318.0858</v>
      </c>
      <c r="UTU17">
        <v>64078318.0858</v>
      </c>
      <c r="UTV17">
        <v>64078318.0858</v>
      </c>
      <c r="UTW17">
        <v>64078318.0858</v>
      </c>
      <c r="UTX17">
        <v>64078318.0858</v>
      </c>
      <c r="UTY17">
        <v>64078318.0858</v>
      </c>
      <c r="UTZ17">
        <v>-2461.5330749899999</v>
      </c>
      <c r="UUA17">
        <v>-2461.5330749899999</v>
      </c>
      <c r="UUB17">
        <v>-2461.5330749899999</v>
      </c>
      <c r="UUC17">
        <v>-2461.5330749899999</v>
      </c>
      <c r="UUD17">
        <v>-2461.5330749899999</v>
      </c>
      <c r="UUE17">
        <v>-2461.5330749899999</v>
      </c>
      <c r="UUF17">
        <v>-2461.5330749899999</v>
      </c>
      <c r="UUG17">
        <v>-2461.5330749899999</v>
      </c>
      <c r="UUH17">
        <v>-2461.5330749899999</v>
      </c>
      <c r="UUI17">
        <v>-2461.5330749899999</v>
      </c>
      <c r="UUJ17">
        <v>-2461.5330749899999</v>
      </c>
      <c r="UUK17">
        <v>-2461.5330749899999</v>
      </c>
      <c r="UUL17">
        <v>-2461.5330749899999</v>
      </c>
      <c r="UUM17">
        <v>-2461.5330749899999</v>
      </c>
      <c r="UUN17">
        <v>-2461.5330749899999</v>
      </c>
      <c r="UUO17">
        <v>-2461.5330749899999</v>
      </c>
      <c r="UUP17">
        <v>-2461.5330749899999</v>
      </c>
      <c r="UUQ17">
        <v>-2461.5330749899999</v>
      </c>
      <c r="UUR17">
        <v>-2461.5330749899999</v>
      </c>
      <c r="UUS17">
        <v>-2461.5330749899999</v>
      </c>
      <c r="UUT17">
        <v>-2461.5330749899999</v>
      </c>
      <c r="UUU17">
        <v>-2461.5330749899999</v>
      </c>
      <c r="UUV17">
        <v>-2461.5330749899999</v>
      </c>
      <c r="UUW17">
        <v>-2461.5330749899999</v>
      </c>
      <c r="UUX17">
        <v>-2461.5330749899999</v>
      </c>
      <c r="UUY17">
        <v>-2461.5330749899999</v>
      </c>
      <c r="UUZ17">
        <v>-2461.5330749899999</v>
      </c>
      <c r="UVA17">
        <v>-2461.5330749899999</v>
      </c>
      <c r="UVB17">
        <v>-2461.5330749899999</v>
      </c>
      <c r="UVC17">
        <v>-2461.5330749899999</v>
      </c>
      <c r="UVD17">
        <v>-2461.5330749899999</v>
      </c>
      <c r="UVE17">
        <v>-2461.5330749899999</v>
      </c>
      <c r="UVF17">
        <v>-2461.5330749899999</v>
      </c>
      <c r="UVG17">
        <v>-2461.5330749899999</v>
      </c>
      <c r="UVH17">
        <v>-2461.5330749899999</v>
      </c>
      <c r="UVI17">
        <v>-2461.5330749899999</v>
      </c>
      <c r="UVJ17">
        <v>-2461.5330749899999</v>
      </c>
      <c r="UVK17">
        <v>-2461.5330749899999</v>
      </c>
      <c r="UVL17">
        <v>-2461.5330749899999</v>
      </c>
      <c r="UVM17">
        <v>-2461.5330749899999</v>
      </c>
      <c r="UVN17">
        <v>-2461.5330749899999</v>
      </c>
      <c r="UVO17">
        <v>-2461.5330749899999</v>
      </c>
      <c r="UVP17">
        <v>-2461.5330749899999</v>
      </c>
      <c r="UVQ17">
        <v>-2461.5330749899999</v>
      </c>
      <c r="UVR17">
        <v>-4472.8172680099997</v>
      </c>
      <c r="UVS17">
        <v>-4472.8172680099997</v>
      </c>
      <c r="UVT17">
        <v>-4472.8172680099997</v>
      </c>
      <c r="UVU17">
        <v>-4472.8172680099997</v>
      </c>
      <c r="UVV17">
        <v>-4472.8172680099997</v>
      </c>
      <c r="UVW17">
        <v>-4472.8172680099997</v>
      </c>
      <c r="UVX17">
        <v>-4472.8172680099997</v>
      </c>
      <c r="UVY17">
        <v>-4472.8172680099997</v>
      </c>
      <c r="UVZ17">
        <v>-4472.8172680099997</v>
      </c>
      <c r="UWA17">
        <v>-4472.8172680099997</v>
      </c>
      <c r="UWB17">
        <v>-4472.8172680099997</v>
      </c>
      <c r="UWC17">
        <v>-4472.8172680099997</v>
      </c>
      <c r="UWD17">
        <v>-4472.8172680099997</v>
      </c>
      <c r="UWE17">
        <v>-4472.8172680099997</v>
      </c>
      <c r="UWF17">
        <v>-4472.8172680099997</v>
      </c>
      <c r="UWG17">
        <v>-4472.8172680099997</v>
      </c>
      <c r="UWH17">
        <v>-4472.8172680099997</v>
      </c>
      <c r="UWI17">
        <v>-4472.8172680099997</v>
      </c>
      <c r="UWJ17">
        <v>-4472.8172680099997</v>
      </c>
      <c r="UWK17">
        <v>-4472.8172680099997</v>
      </c>
      <c r="UWL17">
        <v>-4472.8172680099997</v>
      </c>
      <c r="UWM17">
        <v>-4472.8172680099997</v>
      </c>
      <c r="UWN17">
        <v>-4472.8172680099997</v>
      </c>
      <c r="UWO17">
        <v>-4472.8172680099997</v>
      </c>
      <c r="UWP17">
        <v>-4472.8172680099997</v>
      </c>
      <c r="UWQ17">
        <v>-4472.8172680099997</v>
      </c>
      <c r="UWR17">
        <v>-4472.8172680099997</v>
      </c>
      <c r="UWS17">
        <v>-4472.8172680099997</v>
      </c>
      <c r="UWT17">
        <v>-4472.8172680099997</v>
      </c>
      <c r="UWU17">
        <v>-4472.8172680099997</v>
      </c>
      <c r="UWV17">
        <v>-4472.8172680099997</v>
      </c>
      <c r="UWW17">
        <v>-4472.8172680099997</v>
      </c>
      <c r="UWX17">
        <v>-4472.8172680099997</v>
      </c>
      <c r="UWY17">
        <v>-4472.8172680099997</v>
      </c>
      <c r="UWZ17">
        <v>-4472.8172680099997</v>
      </c>
      <c r="UXA17">
        <v>-4472.8172680099997</v>
      </c>
      <c r="UXB17">
        <v>-4472.8172680099997</v>
      </c>
      <c r="UXC17">
        <v>-4472.8172680099997</v>
      </c>
      <c r="UXD17">
        <v>-4472.8172680099997</v>
      </c>
      <c r="UXE17">
        <v>-4472.8172680099997</v>
      </c>
      <c r="UXF17">
        <v>-4472.8172680099997</v>
      </c>
      <c r="UXG17">
        <v>-4472.8172680099997</v>
      </c>
      <c r="UXH17">
        <v>-4472.8172680099997</v>
      </c>
      <c r="UXI17">
        <v>-4472.8172680099997</v>
      </c>
      <c r="UXJ17">
        <v>-8495.3856540500001</v>
      </c>
      <c r="UXK17">
        <v>-8495.3856540500001</v>
      </c>
      <c r="UXL17">
        <v>-8495.3856540500001</v>
      </c>
      <c r="UXM17">
        <v>-8495.3856540500001</v>
      </c>
      <c r="UXN17">
        <v>-8495.3856540500001</v>
      </c>
      <c r="UXO17">
        <v>-8495.3856540500001</v>
      </c>
      <c r="UXP17">
        <v>-8495.3856540500001</v>
      </c>
      <c r="UXQ17">
        <v>-8495.3856540500001</v>
      </c>
      <c r="UXR17">
        <v>-8495.3856540500001</v>
      </c>
      <c r="UXS17">
        <v>-8495.3856540500001</v>
      </c>
      <c r="UXT17">
        <v>-8495.3856540500001</v>
      </c>
      <c r="UXU17">
        <v>-8495.3856540500001</v>
      </c>
      <c r="UXV17">
        <v>-8495.3856540500001</v>
      </c>
      <c r="UXW17">
        <v>-8495.3856540500001</v>
      </c>
      <c r="UXX17">
        <v>-8495.3856540500001</v>
      </c>
      <c r="UXY17">
        <v>-8495.3856540500001</v>
      </c>
      <c r="UXZ17">
        <v>-8495.3856540500001</v>
      </c>
      <c r="UYA17">
        <v>-8495.3856540500001</v>
      </c>
      <c r="UYB17">
        <v>-8495.3856540500001</v>
      </c>
      <c r="UYC17">
        <v>-8495.3856540500001</v>
      </c>
      <c r="UYD17">
        <v>-8495.3856540500001</v>
      </c>
      <c r="UYE17">
        <v>-8495.3856540500001</v>
      </c>
      <c r="UYF17">
        <v>-8495.3856540500001</v>
      </c>
      <c r="UYG17">
        <v>-8495.3856540500001</v>
      </c>
      <c r="UYH17">
        <v>-8495.3856540500001</v>
      </c>
      <c r="UYI17">
        <v>-8495.3856540500001</v>
      </c>
      <c r="UYJ17">
        <v>-8495.3856540500001</v>
      </c>
      <c r="UYK17">
        <v>-8495.3856540500001</v>
      </c>
      <c r="UYL17">
        <v>-8495.3856540500001</v>
      </c>
      <c r="UYM17">
        <v>-8495.3856540500001</v>
      </c>
      <c r="UYN17">
        <v>-8495.3856540500001</v>
      </c>
      <c r="UYO17">
        <v>-8495.3856540500001</v>
      </c>
      <c r="UYP17">
        <v>-8495.3856540500001</v>
      </c>
      <c r="UYQ17">
        <v>-8495.3856540500001</v>
      </c>
      <c r="UYR17">
        <v>-8495.3856540500001</v>
      </c>
      <c r="UYS17">
        <v>-8495.3856540500001</v>
      </c>
      <c r="UYT17">
        <v>-8495.3856540500001</v>
      </c>
      <c r="UYU17">
        <v>-8495.3856540500001</v>
      </c>
      <c r="UYV17">
        <v>-8495.3856540500001</v>
      </c>
      <c r="UYW17">
        <v>-8495.3856540500001</v>
      </c>
      <c r="UYX17">
        <v>-8495.3856540500001</v>
      </c>
      <c r="UYY17">
        <v>-8495.3856540500001</v>
      </c>
      <c r="UYZ17">
        <v>-8495.3856540500001</v>
      </c>
      <c r="UZA17">
        <v>-8495.3856540500001</v>
      </c>
      <c r="UZB17">
        <v>-5812.7276963800005</v>
      </c>
      <c r="UZC17">
        <v>-5812.7276963800005</v>
      </c>
      <c r="UZD17">
        <v>-5812.7276963800005</v>
      </c>
      <c r="UZE17">
        <v>-5812.7276963800005</v>
      </c>
      <c r="UZF17">
        <v>-5812.7276963800005</v>
      </c>
      <c r="UZG17">
        <v>-5812.7276963800005</v>
      </c>
      <c r="UZH17">
        <v>-5812.7276963800005</v>
      </c>
      <c r="UZI17">
        <v>-5812.7276963800005</v>
      </c>
      <c r="UZJ17">
        <v>-5812.7276963800005</v>
      </c>
      <c r="UZK17">
        <v>-5812.7276963800005</v>
      </c>
      <c r="UZL17">
        <v>-5812.7276963800005</v>
      </c>
      <c r="UZM17">
        <v>-5812.7276963800005</v>
      </c>
      <c r="UZN17">
        <v>-5812.7276963800005</v>
      </c>
      <c r="UZO17">
        <v>-5812.7276963800005</v>
      </c>
      <c r="UZP17">
        <v>-5812.7276963800005</v>
      </c>
      <c r="UZQ17">
        <v>-5812.7276963800005</v>
      </c>
      <c r="UZR17">
        <v>-5812.7276963800005</v>
      </c>
      <c r="UZS17">
        <v>-5812.7276963800005</v>
      </c>
      <c r="UZT17">
        <v>-5812.7276963800005</v>
      </c>
      <c r="UZU17">
        <v>-5812.7276963800005</v>
      </c>
      <c r="UZV17">
        <v>-5812.7276963800005</v>
      </c>
      <c r="UZW17">
        <v>-5812.7276963800005</v>
      </c>
      <c r="UZX17">
        <v>-5812.7276963800005</v>
      </c>
      <c r="UZY17">
        <v>-5812.7276963800005</v>
      </c>
      <c r="UZZ17">
        <v>-5812.7276963800005</v>
      </c>
      <c r="VAA17">
        <v>-5812.7276963800005</v>
      </c>
      <c r="VAB17">
        <v>-5812.7276963800005</v>
      </c>
      <c r="VAC17">
        <v>-5812.7276963800005</v>
      </c>
      <c r="VAD17">
        <v>-5812.7276963800005</v>
      </c>
      <c r="VAE17">
        <v>-5812.7276963800005</v>
      </c>
      <c r="VAF17">
        <v>-5812.7276963800005</v>
      </c>
      <c r="VAG17">
        <v>-5812.7276963800005</v>
      </c>
      <c r="VAH17">
        <v>-5812.7276963800005</v>
      </c>
      <c r="VAI17">
        <v>-5812.7276963800005</v>
      </c>
      <c r="VAJ17">
        <v>-5812.7276963800005</v>
      </c>
      <c r="VAK17">
        <v>-5812.7276963800005</v>
      </c>
      <c r="VAL17">
        <v>-5812.7276963800005</v>
      </c>
      <c r="VAM17">
        <v>-5812.7276963800005</v>
      </c>
      <c r="VAN17">
        <v>-5812.7276963800005</v>
      </c>
      <c r="VAO17">
        <v>-5812.7276963800005</v>
      </c>
      <c r="VAP17">
        <v>-5812.7276963800005</v>
      </c>
      <c r="VAQ17">
        <v>-5812.7276963800005</v>
      </c>
      <c r="VAR17">
        <v>-5812.7276963800005</v>
      </c>
      <c r="VAS17">
        <v>-5812.7276963800005</v>
      </c>
      <c r="VAT17">
        <v>-10562.226069099999</v>
      </c>
      <c r="VAU17">
        <v>-10562.226069099999</v>
      </c>
      <c r="VAV17">
        <v>-10562.226069099999</v>
      </c>
      <c r="VAW17">
        <v>-10562.226069099999</v>
      </c>
      <c r="VAX17">
        <v>-10562.226069099999</v>
      </c>
      <c r="VAY17">
        <v>-10562.226069099999</v>
      </c>
      <c r="VAZ17">
        <v>-10562.226069099999</v>
      </c>
      <c r="VBA17">
        <v>-10562.226069099999</v>
      </c>
      <c r="VBB17">
        <v>-10562.226069099999</v>
      </c>
      <c r="VBC17">
        <v>-10562.226069099999</v>
      </c>
      <c r="VBD17">
        <v>-10562.226069099999</v>
      </c>
      <c r="VBE17">
        <v>-10562.226069099999</v>
      </c>
      <c r="VBF17">
        <v>-10562.226069099999</v>
      </c>
      <c r="VBG17">
        <v>-10562.226069099999</v>
      </c>
      <c r="VBH17">
        <v>-10562.226069099999</v>
      </c>
      <c r="VBI17">
        <v>-10562.226069099999</v>
      </c>
      <c r="VBJ17">
        <v>-10562.226069099999</v>
      </c>
      <c r="VBK17">
        <v>-10562.226069099999</v>
      </c>
      <c r="VBL17">
        <v>-10562.226069099999</v>
      </c>
      <c r="VBM17">
        <v>-10562.226069099999</v>
      </c>
      <c r="VBN17">
        <v>-10562.226069099999</v>
      </c>
      <c r="VBO17">
        <v>-10562.226069099999</v>
      </c>
      <c r="VBP17">
        <v>-10562.226069099999</v>
      </c>
      <c r="VBQ17">
        <v>-10562.226069099999</v>
      </c>
      <c r="VBR17">
        <v>-10562.226069099999</v>
      </c>
      <c r="VBS17">
        <v>-10562.226069099999</v>
      </c>
      <c r="VBT17">
        <v>-10562.226069099999</v>
      </c>
      <c r="VBU17">
        <v>-10562.226069099999</v>
      </c>
      <c r="VBV17">
        <v>-10562.226069099999</v>
      </c>
      <c r="VBW17">
        <v>-10562.226069099999</v>
      </c>
      <c r="VBX17">
        <v>-10562.226069099999</v>
      </c>
      <c r="VBY17">
        <v>-10562.226069099999</v>
      </c>
      <c r="VBZ17">
        <v>-10562.226069099999</v>
      </c>
      <c r="VCA17">
        <v>-10562.226069099999</v>
      </c>
      <c r="VCB17">
        <v>-10562.226069099999</v>
      </c>
      <c r="VCC17">
        <v>-10562.226069099999</v>
      </c>
      <c r="VCD17">
        <v>-10562.226069099999</v>
      </c>
      <c r="VCE17">
        <v>-10562.226069099999</v>
      </c>
      <c r="VCF17">
        <v>-10562.226069099999</v>
      </c>
      <c r="VCG17">
        <v>-10562.226069099999</v>
      </c>
      <c r="VCH17">
        <v>-10562.226069099999</v>
      </c>
      <c r="VCI17">
        <v>-10562.226069099999</v>
      </c>
      <c r="VCJ17">
        <v>-10562.226069099999</v>
      </c>
      <c r="VCK17">
        <v>-10562.226069099999</v>
      </c>
      <c r="VCL17">
        <v>-20061.222814500001</v>
      </c>
      <c r="VCM17">
        <v>-20061.222814500001</v>
      </c>
      <c r="VCN17">
        <v>-20061.222814500001</v>
      </c>
      <c r="VCO17">
        <v>-20061.222814500001</v>
      </c>
      <c r="VCP17">
        <v>-20061.222814500001</v>
      </c>
      <c r="VCQ17">
        <v>-20061.222814500001</v>
      </c>
      <c r="VCR17">
        <v>-20061.222814500001</v>
      </c>
      <c r="VCS17">
        <v>-20061.222814500001</v>
      </c>
      <c r="VCT17">
        <v>-20061.222814500001</v>
      </c>
      <c r="VCU17">
        <v>-20061.222814500001</v>
      </c>
      <c r="VCV17">
        <v>-20061.222814500001</v>
      </c>
      <c r="VCW17">
        <v>-20061.222814500001</v>
      </c>
      <c r="VCX17">
        <v>-20061.222814500001</v>
      </c>
      <c r="VCY17">
        <v>-20061.222814500001</v>
      </c>
      <c r="VCZ17">
        <v>-20061.222814500001</v>
      </c>
      <c r="VDA17">
        <v>-20061.222814500001</v>
      </c>
      <c r="VDB17">
        <v>-20061.222814500001</v>
      </c>
      <c r="VDC17">
        <v>-20061.222814500001</v>
      </c>
      <c r="VDD17">
        <v>-20061.222814500001</v>
      </c>
      <c r="VDE17">
        <v>-20061.222814500001</v>
      </c>
      <c r="VDF17">
        <v>-20061.222814500001</v>
      </c>
      <c r="VDG17">
        <v>-20061.222814500001</v>
      </c>
      <c r="VDH17">
        <v>-20061.222814500001</v>
      </c>
      <c r="VDI17">
        <v>-20061.222814500001</v>
      </c>
      <c r="VDJ17">
        <v>-20061.222814500001</v>
      </c>
      <c r="VDK17">
        <v>-20061.222814500001</v>
      </c>
      <c r="VDL17">
        <v>-20061.222814500001</v>
      </c>
      <c r="VDM17">
        <v>-20061.222814500001</v>
      </c>
      <c r="VDN17">
        <v>-20061.222814500001</v>
      </c>
      <c r="VDO17">
        <v>-20061.222814500001</v>
      </c>
      <c r="VDP17">
        <v>-20061.222814500001</v>
      </c>
      <c r="VDQ17">
        <v>-20061.222814500001</v>
      </c>
      <c r="VDR17">
        <v>-20061.222814500001</v>
      </c>
      <c r="VDS17">
        <v>-20061.222814500001</v>
      </c>
      <c r="VDT17">
        <v>-20061.222814500001</v>
      </c>
      <c r="VDU17">
        <v>-20061.222814500001</v>
      </c>
      <c r="VDV17">
        <v>-20061.222814500001</v>
      </c>
      <c r="VDW17">
        <v>-20061.222814500001</v>
      </c>
      <c r="VDX17">
        <v>-20061.222814500001</v>
      </c>
      <c r="VDY17">
        <v>-20061.222814500001</v>
      </c>
      <c r="VDZ17">
        <v>-20061.222814500001</v>
      </c>
      <c r="VEA17">
        <v>-20061.222814500001</v>
      </c>
      <c r="VEB17">
        <v>-20061.222814500001</v>
      </c>
      <c r="VEC17">
        <v>-20061.222814500001</v>
      </c>
      <c r="VED17">
        <v>-261910.39879599999</v>
      </c>
      <c r="VEE17">
        <v>-261910.39879599999</v>
      </c>
      <c r="VEF17">
        <v>-261910.39879599999</v>
      </c>
      <c r="VEG17">
        <v>-261910.39879599999</v>
      </c>
      <c r="VEH17">
        <v>-261910.39879599999</v>
      </c>
      <c r="VEI17">
        <v>-261910.39879599999</v>
      </c>
      <c r="VEJ17">
        <v>-261910.39879599999</v>
      </c>
      <c r="VEK17">
        <v>-261910.39879599999</v>
      </c>
      <c r="VEL17">
        <v>-261910.39879599999</v>
      </c>
      <c r="VEM17">
        <v>-261910.39879599999</v>
      </c>
      <c r="VEN17">
        <v>-261910.39879599999</v>
      </c>
      <c r="VEO17">
        <v>-261903.74811300001</v>
      </c>
      <c r="VEP17">
        <v>-261903.74811300001</v>
      </c>
      <c r="VEQ17">
        <v>-261903.74811300001</v>
      </c>
      <c r="VER17">
        <v>-261903.74811300001</v>
      </c>
      <c r="VES17">
        <v>-261903.74811300001</v>
      </c>
      <c r="VET17">
        <v>-261903.74811300001</v>
      </c>
      <c r="VEU17">
        <v>-261903.74811300001</v>
      </c>
      <c r="VEV17">
        <v>-261903.74811300001</v>
      </c>
      <c r="VEW17">
        <v>-261903.74811300001</v>
      </c>
      <c r="VEX17">
        <v>-261903.74811300001</v>
      </c>
      <c r="VEY17">
        <v>-261903.74811300001</v>
      </c>
      <c r="VEZ17">
        <v>-261910.39879599999</v>
      </c>
      <c r="VFA17">
        <v>-261910.39879599999</v>
      </c>
      <c r="VFB17">
        <v>-261910.39879599999</v>
      </c>
      <c r="VFC17">
        <v>-261910.39879599999</v>
      </c>
      <c r="VFD17">
        <v>-261910.39879599999</v>
      </c>
      <c r="VFE17">
        <v>-261910.39879599999</v>
      </c>
      <c r="VFF17">
        <v>-261910.39879599999</v>
      </c>
      <c r="VFG17">
        <v>-261910.39879599999</v>
      </c>
      <c r="VFH17">
        <v>-261910.39879599999</v>
      </c>
      <c r="VFI17">
        <v>-261910.39879599999</v>
      </c>
      <c r="VFJ17">
        <v>-261910.39879599999</v>
      </c>
      <c r="VFK17">
        <v>-261903.74811300001</v>
      </c>
      <c r="VFL17">
        <v>-261903.74811300001</v>
      </c>
      <c r="VFM17">
        <v>-261903.74811300001</v>
      </c>
      <c r="VFN17">
        <v>-261903.74811300001</v>
      </c>
      <c r="VFO17">
        <v>-261903.74811300001</v>
      </c>
      <c r="VFP17">
        <v>-261903.74811300001</v>
      </c>
      <c r="VFQ17">
        <v>-261903.74811300001</v>
      </c>
      <c r="VFR17">
        <v>-261903.74811300001</v>
      </c>
      <c r="VFS17">
        <v>-261903.74811300001</v>
      </c>
      <c r="VFT17">
        <v>-261903.74811300001</v>
      </c>
      <c r="VFU17">
        <v>-261903.74811300001</v>
      </c>
      <c r="VFV17">
        <v>-390256.92842200003</v>
      </c>
      <c r="VFW17">
        <v>-390256.92842200003</v>
      </c>
      <c r="VFX17">
        <v>-390256.92842200003</v>
      </c>
      <c r="VFY17">
        <v>-390256.92842200003</v>
      </c>
      <c r="VFZ17">
        <v>-390256.92842200003</v>
      </c>
      <c r="VGA17">
        <v>-390256.92842200003</v>
      </c>
      <c r="VGB17">
        <v>-390256.92842200003</v>
      </c>
      <c r="VGC17">
        <v>-390256.92842200003</v>
      </c>
      <c r="VGD17">
        <v>-390256.92842200003</v>
      </c>
      <c r="VGE17">
        <v>-390256.92842200003</v>
      </c>
      <c r="VGF17">
        <v>-390256.92842200003</v>
      </c>
      <c r="VGG17">
        <v>-390244.31085299997</v>
      </c>
      <c r="VGH17">
        <v>-390244.31085299997</v>
      </c>
      <c r="VGI17">
        <v>-390244.31085299997</v>
      </c>
      <c r="VGJ17">
        <v>-390244.31085299997</v>
      </c>
      <c r="VGK17">
        <v>-390244.31085299997</v>
      </c>
      <c r="VGL17">
        <v>-390244.31085299997</v>
      </c>
      <c r="VGM17">
        <v>-390244.31085299997</v>
      </c>
      <c r="VGN17">
        <v>-390244.31085299997</v>
      </c>
      <c r="VGO17">
        <v>-390244.31085299997</v>
      </c>
      <c r="VGP17">
        <v>-390244.31085299997</v>
      </c>
      <c r="VGQ17">
        <v>-390244.31085299997</v>
      </c>
      <c r="VGR17">
        <v>-390256.92842200003</v>
      </c>
      <c r="VGS17">
        <v>-390256.92842200003</v>
      </c>
      <c r="VGT17">
        <v>-390256.92842200003</v>
      </c>
      <c r="VGU17">
        <v>-390256.92842200003</v>
      </c>
      <c r="VGV17">
        <v>-390256.92842200003</v>
      </c>
      <c r="VGW17">
        <v>-390256.92842200003</v>
      </c>
      <c r="VGX17">
        <v>-390256.92842200003</v>
      </c>
      <c r="VGY17">
        <v>-390256.92842200003</v>
      </c>
      <c r="VGZ17">
        <v>-390256.92842200003</v>
      </c>
      <c r="VHA17">
        <v>-390256.92842200003</v>
      </c>
      <c r="VHB17">
        <v>-390256.92842200003</v>
      </c>
      <c r="VHC17">
        <v>-390244.31085299997</v>
      </c>
      <c r="VHD17">
        <v>-390244.31085299997</v>
      </c>
      <c r="VHE17">
        <v>-390244.31085299997</v>
      </c>
      <c r="VHF17">
        <v>-390244.31085299997</v>
      </c>
      <c r="VHG17">
        <v>-390244.31085299997</v>
      </c>
      <c r="VHH17">
        <v>-390244.31085299997</v>
      </c>
      <c r="VHI17">
        <v>-390244.31085299997</v>
      </c>
      <c r="VHJ17">
        <v>-390244.31085299997</v>
      </c>
      <c r="VHK17">
        <v>-390244.31085299997</v>
      </c>
      <c r="VHL17">
        <v>-390244.31085299997</v>
      </c>
      <c r="VHM17">
        <v>-390244.31085299997</v>
      </c>
      <c r="VHN17">
        <v>-577062.25176699995</v>
      </c>
      <c r="VHO17">
        <v>-577062.25176699995</v>
      </c>
      <c r="VHP17">
        <v>-577062.25176699995</v>
      </c>
      <c r="VHQ17">
        <v>-577062.25176699995</v>
      </c>
      <c r="VHR17">
        <v>-577062.25176699995</v>
      </c>
      <c r="VHS17">
        <v>-577062.25176699995</v>
      </c>
      <c r="VHT17">
        <v>-577062.25176699995</v>
      </c>
      <c r="VHU17">
        <v>-577062.25176699995</v>
      </c>
      <c r="VHV17">
        <v>-577062.25176699995</v>
      </c>
      <c r="VHW17">
        <v>-577062.25176699995</v>
      </c>
      <c r="VHX17">
        <v>-577062.25176699995</v>
      </c>
      <c r="VHY17">
        <v>-577037.70042500005</v>
      </c>
      <c r="VHZ17">
        <v>-577037.70042500005</v>
      </c>
      <c r="VIA17">
        <v>-577037.70042500005</v>
      </c>
      <c r="VIB17">
        <v>-577037.70042500005</v>
      </c>
      <c r="VIC17">
        <v>-577037.70042500005</v>
      </c>
      <c r="VID17">
        <v>-577037.70042500005</v>
      </c>
      <c r="VIE17">
        <v>-577037.70042500005</v>
      </c>
      <c r="VIF17">
        <v>-577037.70042500005</v>
      </c>
      <c r="VIG17">
        <v>-577037.70042500005</v>
      </c>
      <c r="VIH17">
        <v>-577037.70042500005</v>
      </c>
      <c r="VII17">
        <v>-577037.70042500005</v>
      </c>
      <c r="VIJ17">
        <v>-577062.25176699995</v>
      </c>
      <c r="VIK17">
        <v>-577062.25176699995</v>
      </c>
      <c r="VIL17">
        <v>-577062.25176699995</v>
      </c>
      <c r="VIM17">
        <v>-577062.25176699995</v>
      </c>
      <c r="VIN17">
        <v>-577062.25176699995</v>
      </c>
      <c r="VIO17">
        <v>-577062.25176699995</v>
      </c>
      <c r="VIP17">
        <v>-577062.25176699995</v>
      </c>
      <c r="VIQ17">
        <v>-577062.25176699995</v>
      </c>
      <c r="VIR17">
        <v>-577062.25176699995</v>
      </c>
      <c r="VIS17">
        <v>-577062.25176699995</v>
      </c>
      <c r="VIT17">
        <v>-577062.25176699995</v>
      </c>
      <c r="VIU17">
        <v>-577037.70042500005</v>
      </c>
      <c r="VIV17">
        <v>-577037.70042500005</v>
      </c>
      <c r="VIW17">
        <v>-577037.70042500005</v>
      </c>
      <c r="VIX17">
        <v>-577037.70042500005</v>
      </c>
      <c r="VIY17">
        <v>-577037.70042500005</v>
      </c>
      <c r="VIZ17">
        <v>-577037.70042500005</v>
      </c>
      <c r="VJA17">
        <v>-577037.70042500005</v>
      </c>
      <c r="VJB17">
        <v>-577037.70042500005</v>
      </c>
      <c r="VJC17">
        <v>-577037.70042500005</v>
      </c>
      <c r="VJD17">
        <v>-577037.70042500005</v>
      </c>
      <c r="VJE17">
        <v>-577037.70042500005</v>
      </c>
      <c r="VJF17">
        <v>-309974.48310499999</v>
      </c>
      <c r="VJG17">
        <v>-309974.48310499999</v>
      </c>
      <c r="VJH17">
        <v>-309974.48310499999</v>
      </c>
      <c r="VJI17">
        <v>-309974.48310499999</v>
      </c>
      <c r="VJJ17">
        <v>-309974.48310499999</v>
      </c>
      <c r="VJK17">
        <v>-309974.48310499999</v>
      </c>
      <c r="VJL17">
        <v>-309974.48310499999</v>
      </c>
      <c r="VJM17">
        <v>-309974.48310499999</v>
      </c>
      <c r="VJN17">
        <v>-309974.48310499999</v>
      </c>
      <c r="VJO17">
        <v>-309974.48310499999</v>
      </c>
      <c r="VJP17">
        <v>-309974.48310499999</v>
      </c>
      <c r="VJQ17">
        <v>-303702.96722400002</v>
      </c>
      <c r="VJR17">
        <v>-303702.96722400002</v>
      </c>
      <c r="VJS17">
        <v>-303702.96722400002</v>
      </c>
      <c r="VJT17">
        <v>-303702.96722400002</v>
      </c>
      <c r="VJU17">
        <v>-303702.96722400002</v>
      </c>
      <c r="VJV17">
        <v>-303702.96722400002</v>
      </c>
      <c r="VJW17">
        <v>-303702.96722400002</v>
      </c>
      <c r="VJX17">
        <v>-303702.96722400002</v>
      </c>
      <c r="VJY17">
        <v>-303702.96722400002</v>
      </c>
      <c r="VJZ17">
        <v>-303702.96722400002</v>
      </c>
      <c r="VKA17">
        <v>-303702.96722400002</v>
      </c>
      <c r="VKB17">
        <v>-309974.48310499999</v>
      </c>
      <c r="VKC17">
        <v>-309974.48310499999</v>
      </c>
      <c r="VKD17">
        <v>-309974.48310499999</v>
      </c>
      <c r="VKE17">
        <v>-309974.48310499999</v>
      </c>
      <c r="VKF17">
        <v>-309974.48310499999</v>
      </c>
      <c r="VKG17">
        <v>-309974.48310499999</v>
      </c>
      <c r="VKH17">
        <v>-309974.48310499999</v>
      </c>
      <c r="VKI17">
        <v>-309974.48310499999</v>
      </c>
      <c r="VKJ17">
        <v>-309974.48310499999</v>
      </c>
      <c r="VKK17">
        <v>-309974.48310499999</v>
      </c>
      <c r="VKL17">
        <v>-309974.48310499999</v>
      </c>
      <c r="VKM17">
        <v>-303702.96722400002</v>
      </c>
      <c r="VKN17">
        <v>-303702.96722400002</v>
      </c>
      <c r="VKO17">
        <v>-303702.96722400002</v>
      </c>
      <c r="VKP17">
        <v>-303702.96722400002</v>
      </c>
      <c r="VKQ17">
        <v>-303702.96722400002</v>
      </c>
      <c r="VKR17">
        <v>-303702.96722400002</v>
      </c>
      <c r="VKS17">
        <v>-303702.96722400002</v>
      </c>
      <c r="VKT17">
        <v>-303702.96722400002</v>
      </c>
      <c r="VKU17">
        <v>-303702.96722400002</v>
      </c>
      <c r="VKV17">
        <v>-303702.96722400002</v>
      </c>
      <c r="VKW17">
        <v>-303702.96722400002</v>
      </c>
      <c r="VKX17">
        <v>-462559.29988800001</v>
      </c>
      <c r="VKY17">
        <v>-462559.29988800001</v>
      </c>
      <c r="VKZ17">
        <v>-462559.29988800001</v>
      </c>
      <c r="VLA17">
        <v>-462559.29988800001</v>
      </c>
      <c r="VLB17">
        <v>-462559.29988800001</v>
      </c>
      <c r="VLC17">
        <v>-462559.29988800001</v>
      </c>
      <c r="VLD17">
        <v>-462559.29988800001</v>
      </c>
      <c r="VLE17">
        <v>-462559.29988800001</v>
      </c>
      <c r="VLF17">
        <v>-462559.29988800001</v>
      </c>
      <c r="VLG17">
        <v>-462559.29988800001</v>
      </c>
      <c r="VLH17">
        <v>-462559.29988800001</v>
      </c>
      <c r="VLI17">
        <v>-450661.08013399999</v>
      </c>
      <c r="VLJ17">
        <v>-450661.08013399999</v>
      </c>
      <c r="VLK17">
        <v>-450661.08013399999</v>
      </c>
      <c r="VLL17">
        <v>-450661.08013399999</v>
      </c>
      <c r="VLM17">
        <v>-450661.08013399999</v>
      </c>
      <c r="VLN17">
        <v>-450661.08013399999</v>
      </c>
      <c r="VLO17">
        <v>-450661.08013399999</v>
      </c>
      <c r="VLP17">
        <v>-450661.08013399999</v>
      </c>
      <c r="VLQ17">
        <v>-450661.08013399999</v>
      </c>
      <c r="VLR17">
        <v>-450661.08013399999</v>
      </c>
      <c r="VLS17">
        <v>-450661.08013399999</v>
      </c>
      <c r="VLT17">
        <v>-462559.29988800001</v>
      </c>
      <c r="VLU17">
        <v>-462559.29988800001</v>
      </c>
      <c r="VLV17">
        <v>-462559.29988800001</v>
      </c>
      <c r="VLW17">
        <v>-462559.29988800001</v>
      </c>
      <c r="VLX17">
        <v>-462559.29988800001</v>
      </c>
      <c r="VLY17">
        <v>-462559.29988800001</v>
      </c>
      <c r="VLZ17">
        <v>-462559.29988800001</v>
      </c>
      <c r="VMA17">
        <v>-462559.29988800001</v>
      </c>
      <c r="VMB17">
        <v>-462559.29988800001</v>
      </c>
      <c r="VMC17">
        <v>-462559.29988800001</v>
      </c>
      <c r="VMD17">
        <v>-462559.29988800001</v>
      </c>
      <c r="VME17">
        <v>-450661.08013399999</v>
      </c>
      <c r="VMF17">
        <v>-450661.08013399999</v>
      </c>
      <c r="VMG17">
        <v>-450661.08013399999</v>
      </c>
      <c r="VMH17">
        <v>-450661.08013399999</v>
      </c>
      <c r="VMI17">
        <v>-450661.08013399999</v>
      </c>
      <c r="VMJ17">
        <v>-450661.08013399999</v>
      </c>
      <c r="VMK17">
        <v>-450661.08013399999</v>
      </c>
      <c r="VML17">
        <v>-450661.08013399999</v>
      </c>
      <c r="VMM17">
        <v>-450661.08013399999</v>
      </c>
      <c r="VMN17">
        <v>-450661.08013399999</v>
      </c>
      <c r="VMO17">
        <v>-450661.08013399999</v>
      </c>
      <c r="VMP17">
        <v>-685477.50647999998</v>
      </c>
      <c r="VMQ17">
        <v>-685477.50647999998</v>
      </c>
      <c r="VMR17">
        <v>-685477.50647999998</v>
      </c>
      <c r="VMS17">
        <v>-685477.50647999998</v>
      </c>
      <c r="VMT17">
        <v>-685477.50647999998</v>
      </c>
      <c r="VMU17">
        <v>-685477.50647999998</v>
      </c>
      <c r="VMV17">
        <v>-685477.50647999998</v>
      </c>
      <c r="VMW17">
        <v>-685477.50647999998</v>
      </c>
      <c r="VMX17">
        <v>-685477.50647999998</v>
      </c>
      <c r="VMY17">
        <v>-685477.50647999998</v>
      </c>
      <c r="VMZ17">
        <v>-685477.50647999998</v>
      </c>
      <c r="VNA17">
        <v>-662325.87897900003</v>
      </c>
      <c r="VNB17">
        <v>-662325.87897900003</v>
      </c>
      <c r="VNC17">
        <v>-662325.87897900003</v>
      </c>
      <c r="VND17">
        <v>-662325.87897900003</v>
      </c>
      <c r="VNE17">
        <v>-662325.87897900003</v>
      </c>
      <c r="VNF17">
        <v>-662325.87897900003</v>
      </c>
      <c r="VNG17">
        <v>-662325.87897900003</v>
      </c>
      <c r="VNH17">
        <v>-662325.87897900003</v>
      </c>
      <c r="VNI17">
        <v>-662325.87897900003</v>
      </c>
      <c r="VNJ17">
        <v>-662325.87897900003</v>
      </c>
      <c r="VNK17">
        <v>-662325.87897900003</v>
      </c>
      <c r="VNL17">
        <v>-685477.50647999998</v>
      </c>
      <c r="VNM17">
        <v>-685477.50647999998</v>
      </c>
      <c r="VNN17">
        <v>-685477.50647999998</v>
      </c>
      <c r="VNO17">
        <v>-685477.50647999998</v>
      </c>
      <c r="VNP17">
        <v>-685477.50647999998</v>
      </c>
      <c r="VNQ17">
        <v>-685477.50647999998</v>
      </c>
      <c r="VNR17">
        <v>-685477.50647999998</v>
      </c>
      <c r="VNS17">
        <v>-685477.50647999998</v>
      </c>
      <c r="VNT17">
        <v>-685477.50647999998</v>
      </c>
      <c r="VNU17">
        <v>-685477.50647999998</v>
      </c>
      <c r="VNV17">
        <v>-685477.50647999998</v>
      </c>
      <c r="VNW17">
        <v>-662325.87897900003</v>
      </c>
      <c r="VNX17">
        <v>-662325.87897900003</v>
      </c>
      <c r="VNY17">
        <v>-662325.87897900003</v>
      </c>
      <c r="VNZ17">
        <v>-662325.87897900003</v>
      </c>
      <c r="VOA17">
        <v>-662325.87897900003</v>
      </c>
      <c r="VOB17">
        <v>-662325.87897900003</v>
      </c>
      <c r="VOC17">
        <v>-662325.87897900003</v>
      </c>
      <c r="VOD17">
        <v>-662325.87897900003</v>
      </c>
      <c r="VOE17">
        <v>-662325.87897900003</v>
      </c>
      <c r="VOF17">
        <v>-662325.87897900003</v>
      </c>
      <c r="VOG17">
        <v>-662325.87897900003</v>
      </c>
      <c r="VOH17">
        <v>-2391048.0458</v>
      </c>
      <c r="VOI17">
        <v>-2391048.0458</v>
      </c>
      <c r="VOJ17">
        <v>-2391048.0458</v>
      </c>
      <c r="VOK17">
        <v>-2391048.0458</v>
      </c>
      <c r="VOL17">
        <v>-2391048.0458</v>
      </c>
      <c r="VOM17">
        <v>-2391048.0458</v>
      </c>
      <c r="VON17">
        <v>-2391048.0458</v>
      </c>
      <c r="VOO17">
        <v>-2391048.0458</v>
      </c>
      <c r="VOP17">
        <v>-2391048.0458</v>
      </c>
      <c r="VOQ17">
        <v>-2391048.0458</v>
      </c>
      <c r="VOR17">
        <v>-2391048.0458</v>
      </c>
      <c r="VOS17">
        <v>-2390920.8574399999</v>
      </c>
      <c r="VOT17">
        <v>-2390920.8574399999</v>
      </c>
      <c r="VOU17">
        <v>-2390920.8574399999</v>
      </c>
      <c r="VOV17">
        <v>-2390920.8574399999</v>
      </c>
      <c r="VOW17">
        <v>-2390920.8574399999</v>
      </c>
      <c r="VOX17">
        <v>-2390920.8574399999</v>
      </c>
      <c r="VOY17">
        <v>-2390920.8574399999</v>
      </c>
      <c r="VOZ17">
        <v>-2390920.8574399999</v>
      </c>
      <c r="VPA17">
        <v>-2390920.8574399999</v>
      </c>
      <c r="VPB17">
        <v>-2390920.8574399999</v>
      </c>
      <c r="VPC17">
        <v>-2390920.8574399999</v>
      </c>
      <c r="VPD17">
        <v>-2391048.0458</v>
      </c>
      <c r="VPE17">
        <v>-2391048.0458</v>
      </c>
      <c r="VPF17">
        <v>-2391048.0458</v>
      </c>
      <c r="VPG17">
        <v>-2391048.0458</v>
      </c>
      <c r="VPH17">
        <v>-2391048.0458</v>
      </c>
      <c r="VPI17">
        <v>-2391048.0458</v>
      </c>
      <c r="VPJ17">
        <v>-2391048.0458</v>
      </c>
      <c r="VPK17">
        <v>-2391048.0458</v>
      </c>
      <c r="VPL17">
        <v>-2391048.0458</v>
      </c>
      <c r="VPM17">
        <v>-2391048.0458</v>
      </c>
      <c r="VPN17">
        <v>-2391048.0458</v>
      </c>
      <c r="VPO17">
        <v>-2390920.8574399999</v>
      </c>
      <c r="VPP17">
        <v>-2390920.8574399999</v>
      </c>
      <c r="VPQ17">
        <v>-2390920.8574399999</v>
      </c>
      <c r="VPR17">
        <v>-2390920.8574399999</v>
      </c>
      <c r="VPS17">
        <v>-2390920.8574399999</v>
      </c>
      <c r="VPT17">
        <v>-2390920.8574399999</v>
      </c>
      <c r="VPU17">
        <v>-2390920.8574399999</v>
      </c>
      <c r="VPV17">
        <v>-2390920.8574399999</v>
      </c>
      <c r="VPW17">
        <v>-2390920.8574399999</v>
      </c>
      <c r="VPX17">
        <v>-2390920.8574399999</v>
      </c>
      <c r="VPY17">
        <v>-2390920.8574399999</v>
      </c>
      <c r="VPZ17">
        <v>-2574773.42875</v>
      </c>
      <c r="VQA17">
        <v>-2574773.42875</v>
      </c>
      <c r="VQB17">
        <v>-2574773.42875</v>
      </c>
      <c r="VQC17">
        <v>-2574773.42875</v>
      </c>
      <c r="VQD17">
        <v>-2574773.42875</v>
      </c>
      <c r="VQE17">
        <v>-2574773.42875</v>
      </c>
      <c r="VQF17">
        <v>-2574773.42875</v>
      </c>
      <c r="VQG17">
        <v>-2574773.42875</v>
      </c>
      <c r="VQH17">
        <v>-2574773.42875</v>
      </c>
      <c r="VQI17">
        <v>-2574773.42875</v>
      </c>
      <c r="VQJ17">
        <v>-2574773.42875</v>
      </c>
      <c r="VQK17">
        <v>-2574532.1290099998</v>
      </c>
      <c r="VQL17">
        <v>-2574532.1290099998</v>
      </c>
      <c r="VQM17">
        <v>-2574532.1290099998</v>
      </c>
      <c r="VQN17">
        <v>-2574532.1290099998</v>
      </c>
      <c r="VQO17">
        <v>-2574532.1290099998</v>
      </c>
      <c r="VQP17">
        <v>-2574532.1290099998</v>
      </c>
      <c r="VQQ17">
        <v>-2574532.1290099998</v>
      </c>
      <c r="VQR17">
        <v>-2574532.1290099998</v>
      </c>
      <c r="VQS17">
        <v>-2574532.1290099998</v>
      </c>
      <c r="VQT17">
        <v>-2574532.1290099998</v>
      </c>
      <c r="VQU17">
        <v>-2574532.1290099998</v>
      </c>
      <c r="VQV17">
        <v>-2574773.42875</v>
      </c>
      <c r="VQW17">
        <v>-2574773.42875</v>
      </c>
      <c r="VQX17">
        <v>-2574773.42875</v>
      </c>
      <c r="VQY17">
        <v>-2574773.42875</v>
      </c>
      <c r="VQZ17">
        <v>-2574773.42875</v>
      </c>
      <c r="VRA17">
        <v>-2574773.42875</v>
      </c>
      <c r="VRB17">
        <v>-2574773.42875</v>
      </c>
      <c r="VRC17">
        <v>-2574773.42875</v>
      </c>
      <c r="VRD17">
        <v>-2574773.42875</v>
      </c>
      <c r="VRE17">
        <v>-2574773.42875</v>
      </c>
      <c r="VRF17">
        <v>-2574773.42875</v>
      </c>
      <c r="VRG17">
        <v>-2574532.1290099998</v>
      </c>
      <c r="VRH17">
        <v>-2574532.1290099998</v>
      </c>
      <c r="VRI17">
        <v>-2574532.1290099998</v>
      </c>
      <c r="VRJ17">
        <v>-2574532.1290099998</v>
      </c>
      <c r="VRK17">
        <v>-2574532.1290099998</v>
      </c>
      <c r="VRL17">
        <v>-2574532.1290099998</v>
      </c>
      <c r="VRM17">
        <v>-2574532.1290099998</v>
      </c>
      <c r="VRN17">
        <v>-2574532.1290099998</v>
      </c>
      <c r="VRO17">
        <v>-2574532.1290099998</v>
      </c>
      <c r="VRP17">
        <v>-2574532.1290099998</v>
      </c>
      <c r="VRQ17">
        <v>-2574532.1290099998</v>
      </c>
      <c r="VRR17">
        <v>-2843553.18585</v>
      </c>
      <c r="VRS17">
        <v>-2843553.18585</v>
      </c>
      <c r="VRT17">
        <v>-2843553.18585</v>
      </c>
      <c r="VRU17">
        <v>-2843553.18585</v>
      </c>
      <c r="VRV17">
        <v>-2843553.18585</v>
      </c>
      <c r="VRW17">
        <v>-2843553.18585</v>
      </c>
      <c r="VRX17">
        <v>-2843553.18585</v>
      </c>
      <c r="VRY17">
        <v>-2843553.18585</v>
      </c>
      <c r="VRZ17">
        <v>-2843553.18585</v>
      </c>
      <c r="VSA17">
        <v>-2843553.18585</v>
      </c>
      <c r="VSB17">
        <v>-2843553.18585</v>
      </c>
      <c r="VSC17">
        <v>-2843083.6633700002</v>
      </c>
      <c r="VSD17">
        <v>-2843083.6633700002</v>
      </c>
      <c r="VSE17">
        <v>-2843083.6633700002</v>
      </c>
      <c r="VSF17">
        <v>-2843083.6633700002</v>
      </c>
      <c r="VSG17">
        <v>-2843083.6633700002</v>
      </c>
      <c r="VSH17">
        <v>-2843083.6633700002</v>
      </c>
      <c r="VSI17">
        <v>-2843083.6633700002</v>
      </c>
      <c r="VSJ17">
        <v>-2843083.6633700002</v>
      </c>
      <c r="VSK17">
        <v>-2843083.6633700002</v>
      </c>
      <c r="VSL17">
        <v>-2843083.6633700002</v>
      </c>
      <c r="VSM17">
        <v>-2843083.6633700002</v>
      </c>
      <c r="VSN17">
        <v>-2843553.18585</v>
      </c>
      <c r="VSO17">
        <v>-2843553.18585</v>
      </c>
      <c r="VSP17">
        <v>-2843553.18585</v>
      </c>
      <c r="VSQ17">
        <v>-2843553.18585</v>
      </c>
      <c r="VSR17">
        <v>-2843553.18585</v>
      </c>
      <c r="VSS17">
        <v>-2843553.18585</v>
      </c>
      <c r="VST17">
        <v>-2843553.18585</v>
      </c>
      <c r="VSU17">
        <v>-2843553.18585</v>
      </c>
      <c r="VSV17">
        <v>-2843553.18585</v>
      </c>
      <c r="VSW17">
        <v>-2843553.18585</v>
      </c>
      <c r="VSX17">
        <v>-2843553.18585</v>
      </c>
      <c r="VSY17">
        <v>-2843083.6633700002</v>
      </c>
      <c r="VSZ17">
        <v>-2843083.6633700002</v>
      </c>
      <c r="VTA17">
        <v>-2843083.6633700002</v>
      </c>
      <c r="VTB17">
        <v>-2843083.6633700002</v>
      </c>
      <c r="VTC17">
        <v>-2843083.6633700002</v>
      </c>
      <c r="VTD17">
        <v>-2843083.6633700002</v>
      </c>
      <c r="VTE17">
        <v>-2843083.6633700002</v>
      </c>
      <c r="VTF17">
        <v>-2843083.6633700002</v>
      </c>
      <c r="VTG17">
        <v>-2843083.6633700002</v>
      </c>
      <c r="VTH17">
        <v>-2843083.6633700002</v>
      </c>
      <c r="VTI17">
        <v>-2843083.6633700002</v>
      </c>
      <c r="VTJ17">
        <v>-39935810.040100001</v>
      </c>
      <c r="VTK17">
        <v>-39935810.040100001</v>
      </c>
      <c r="VTL17">
        <v>-39935810.040100001</v>
      </c>
      <c r="VTM17">
        <v>-39935810.040100001</v>
      </c>
      <c r="VTN17">
        <v>-39935810.040100001</v>
      </c>
      <c r="VTO17">
        <v>-39935810.040100001</v>
      </c>
      <c r="VTP17">
        <v>-39935810.040100001</v>
      </c>
      <c r="VTQ17">
        <v>-39935810.040100001</v>
      </c>
      <c r="VTR17">
        <v>-39935810.040100001</v>
      </c>
      <c r="VTS17">
        <v>-39935810.040100001</v>
      </c>
      <c r="VTT17">
        <v>-39935810.040100001</v>
      </c>
      <c r="VTU17">
        <v>-39935810.040100001</v>
      </c>
      <c r="VTV17">
        <v>-39935810.040100001</v>
      </c>
      <c r="VTW17">
        <v>-39935810.040100001</v>
      </c>
      <c r="VTX17">
        <v>-39935810.040100001</v>
      </c>
      <c r="VTY17">
        <v>-39935810.040100001</v>
      </c>
      <c r="VTZ17">
        <v>-39935810.040100001</v>
      </c>
      <c r="VUA17">
        <v>-39935810.040100001</v>
      </c>
      <c r="VUB17">
        <v>-39935810.040100001</v>
      </c>
      <c r="VUC17">
        <v>-39935810.040100001</v>
      </c>
      <c r="VUD17">
        <v>-39935810.040100001</v>
      </c>
      <c r="VUE17">
        <v>-39935810.040100001</v>
      </c>
      <c r="VUF17">
        <v>-39935810.040100001</v>
      </c>
      <c r="VUG17">
        <v>-39935810.040100001</v>
      </c>
      <c r="VUH17">
        <v>-39935810.040100001</v>
      </c>
      <c r="VUI17">
        <v>-39935810.040100001</v>
      </c>
      <c r="VUJ17">
        <v>-39935810.040100001</v>
      </c>
      <c r="VUK17">
        <v>-39935810.040100001</v>
      </c>
      <c r="VUL17">
        <v>-39935810.040100001</v>
      </c>
      <c r="VUM17">
        <v>-39935810.040100001</v>
      </c>
      <c r="VUN17">
        <v>-39935810.040100001</v>
      </c>
      <c r="VUO17">
        <v>-39935810.040100001</v>
      </c>
      <c r="VUP17">
        <v>-39935810.040100001</v>
      </c>
      <c r="VUQ17">
        <v>-39935810.040100001</v>
      </c>
      <c r="VUR17">
        <v>-39935810.040100001</v>
      </c>
      <c r="VUS17">
        <v>-39935810.040100001</v>
      </c>
      <c r="VUT17">
        <v>-39935810.040100001</v>
      </c>
      <c r="VUU17">
        <v>-39935810.040100001</v>
      </c>
      <c r="VUV17">
        <v>-39935810.040100001</v>
      </c>
      <c r="VUW17">
        <v>-39935810.040100001</v>
      </c>
      <c r="VUX17">
        <v>-39935810.040100001</v>
      </c>
      <c r="VUY17">
        <v>-39935810.040100001</v>
      </c>
      <c r="VUZ17">
        <v>-39935810.040100001</v>
      </c>
      <c r="VVA17">
        <v>-39935810.040100001</v>
      </c>
      <c r="VVB17">
        <v>-60532244.763999999</v>
      </c>
      <c r="VVC17">
        <v>-60532244.763999999</v>
      </c>
      <c r="VVD17">
        <v>-60532244.763999999</v>
      </c>
      <c r="VVE17">
        <v>-60532244.763999999</v>
      </c>
      <c r="VVF17">
        <v>-60532244.763999999</v>
      </c>
      <c r="VVG17">
        <v>-60532244.763999999</v>
      </c>
      <c r="VVH17">
        <v>-60532244.763999999</v>
      </c>
      <c r="VVI17">
        <v>-60532244.763999999</v>
      </c>
      <c r="VVJ17">
        <v>-60532244.763999999</v>
      </c>
      <c r="VVK17">
        <v>-60532244.763999999</v>
      </c>
      <c r="VVL17">
        <v>-60532244.763999999</v>
      </c>
      <c r="VVM17">
        <v>-60532244.763999999</v>
      </c>
      <c r="VVN17">
        <v>-60532244.763999999</v>
      </c>
      <c r="VVO17">
        <v>-60532244.763999999</v>
      </c>
      <c r="VVP17">
        <v>-60532244.763999999</v>
      </c>
      <c r="VVQ17">
        <v>-60532244.763999999</v>
      </c>
      <c r="VVR17">
        <v>-60532244.763999999</v>
      </c>
      <c r="VVS17">
        <v>-60532244.763999999</v>
      </c>
      <c r="VVT17">
        <v>-60532244.763999999</v>
      </c>
      <c r="VVU17">
        <v>-60532244.763999999</v>
      </c>
      <c r="VVV17">
        <v>-60532244.763999999</v>
      </c>
      <c r="VVW17">
        <v>-60532244.763999999</v>
      </c>
      <c r="VVX17">
        <v>-60532244.763999999</v>
      </c>
      <c r="VVY17">
        <v>-60532244.763999999</v>
      </c>
      <c r="VVZ17">
        <v>-60532244.763999999</v>
      </c>
      <c r="VWA17">
        <v>-60532244.763999999</v>
      </c>
      <c r="VWB17">
        <v>-60532244.763999999</v>
      </c>
      <c r="VWC17">
        <v>-60532244.763999999</v>
      </c>
      <c r="VWD17">
        <v>-60532244.763999999</v>
      </c>
      <c r="VWE17">
        <v>-60532244.763999999</v>
      </c>
      <c r="VWF17">
        <v>-60532244.763999999</v>
      </c>
      <c r="VWG17">
        <v>-60532244.763999999</v>
      </c>
      <c r="VWH17">
        <v>-60532244.763999999</v>
      </c>
      <c r="VWI17">
        <v>-60532244.763999999</v>
      </c>
      <c r="VWJ17">
        <v>-60532244.763999999</v>
      </c>
      <c r="VWK17">
        <v>-60532244.763999999</v>
      </c>
      <c r="VWL17">
        <v>-60532244.763999999</v>
      </c>
      <c r="VWM17">
        <v>-60532244.763999999</v>
      </c>
      <c r="VWN17">
        <v>-60532244.763999999</v>
      </c>
      <c r="VWO17">
        <v>-60532244.763999999</v>
      </c>
      <c r="VWP17">
        <v>-60532244.763999999</v>
      </c>
      <c r="VWQ17">
        <v>-60532244.763999999</v>
      </c>
      <c r="VWR17">
        <v>-60532244.763999999</v>
      </c>
      <c r="VWS17">
        <v>-60532244.763999999</v>
      </c>
      <c r="VWT17">
        <v>-91751752.137700006</v>
      </c>
      <c r="VWU17">
        <v>-91751752.137700006</v>
      </c>
      <c r="VWV17">
        <v>-91751752.137700006</v>
      </c>
      <c r="VWW17">
        <v>-91751752.137700006</v>
      </c>
      <c r="VWX17">
        <v>-91751752.137700006</v>
      </c>
      <c r="VWY17">
        <v>-91751752.137700006</v>
      </c>
      <c r="VWZ17">
        <v>-91751752.137700006</v>
      </c>
      <c r="VXA17">
        <v>-91751752.137700006</v>
      </c>
      <c r="VXB17">
        <v>-91751752.137700006</v>
      </c>
      <c r="VXC17">
        <v>-91751752.137700006</v>
      </c>
      <c r="VXD17">
        <v>-91751752.137700006</v>
      </c>
      <c r="VXE17">
        <v>-91751752.137700006</v>
      </c>
      <c r="VXF17">
        <v>-91751752.137700006</v>
      </c>
      <c r="VXG17">
        <v>-91751752.137700006</v>
      </c>
      <c r="VXH17">
        <v>-91751752.137700006</v>
      </c>
      <c r="VXI17">
        <v>-91751752.137700006</v>
      </c>
      <c r="VXJ17">
        <v>-91751752.137700006</v>
      </c>
      <c r="VXK17">
        <v>-91751752.137700006</v>
      </c>
      <c r="VXL17">
        <v>-91751752.137700006</v>
      </c>
      <c r="VXM17">
        <v>-91751752.137700006</v>
      </c>
      <c r="VXN17">
        <v>-91751752.137700006</v>
      </c>
      <c r="VXO17">
        <v>-91751752.137700006</v>
      </c>
      <c r="VXP17">
        <v>-91751752.137700006</v>
      </c>
      <c r="VXQ17">
        <v>-91751752.137700006</v>
      </c>
      <c r="VXR17">
        <v>-91751752.137700006</v>
      </c>
      <c r="VXS17">
        <v>-91751752.137700006</v>
      </c>
      <c r="VXT17">
        <v>-91751752.137700006</v>
      </c>
      <c r="VXU17">
        <v>-91751752.137700006</v>
      </c>
      <c r="VXV17">
        <v>-91751752.137700006</v>
      </c>
      <c r="VXW17">
        <v>-91751752.137700006</v>
      </c>
      <c r="VXX17">
        <v>-91751752.137700006</v>
      </c>
      <c r="VXY17">
        <v>-91751752.137700006</v>
      </c>
      <c r="VXZ17">
        <v>-91751752.137700006</v>
      </c>
      <c r="VYA17">
        <v>-91751752.137700006</v>
      </c>
      <c r="VYB17">
        <v>-91751752.137700006</v>
      </c>
      <c r="VYC17">
        <v>-91751752.137700006</v>
      </c>
      <c r="VYD17">
        <v>-91751752.137700006</v>
      </c>
      <c r="VYE17">
        <v>-91751752.137700006</v>
      </c>
      <c r="VYF17">
        <v>-91751752.137700006</v>
      </c>
      <c r="VYG17">
        <v>-91751752.137700006</v>
      </c>
      <c r="VYH17">
        <v>-91751752.137700006</v>
      </c>
      <c r="VYI17">
        <v>-91751752.137700006</v>
      </c>
      <c r="VYJ17">
        <v>-91751752.137700006</v>
      </c>
      <c r="VYK17">
        <v>-91751752.137700006</v>
      </c>
      <c r="VYL17">
        <v>-39935810.040100001</v>
      </c>
      <c r="VYM17">
        <v>-39935810.040100001</v>
      </c>
      <c r="VYN17">
        <v>-39935810.040100001</v>
      </c>
      <c r="VYO17">
        <v>-39935810.040100001</v>
      </c>
      <c r="VYP17">
        <v>-39935810.040100001</v>
      </c>
      <c r="VYQ17">
        <v>-39935810.040100001</v>
      </c>
      <c r="VYR17">
        <v>-39935810.040100001</v>
      </c>
      <c r="VYS17">
        <v>-39935810.040100001</v>
      </c>
      <c r="VYT17">
        <v>-39935810.040100001</v>
      </c>
      <c r="VYU17">
        <v>-39935810.040100001</v>
      </c>
      <c r="VYV17">
        <v>-39935810.040100001</v>
      </c>
      <c r="VYW17">
        <v>-39935810.040100001</v>
      </c>
      <c r="VYX17">
        <v>-39935810.040100001</v>
      </c>
      <c r="VYY17">
        <v>-39935810.040100001</v>
      </c>
      <c r="VYZ17">
        <v>-39935810.040100001</v>
      </c>
      <c r="VZA17">
        <v>-39935810.040100001</v>
      </c>
      <c r="VZB17">
        <v>-39935810.040100001</v>
      </c>
      <c r="VZC17">
        <v>-39935810.040100001</v>
      </c>
      <c r="VZD17">
        <v>-39935810.040100001</v>
      </c>
      <c r="VZE17">
        <v>-39935810.040100001</v>
      </c>
      <c r="VZF17">
        <v>-39935810.040100001</v>
      </c>
      <c r="VZG17">
        <v>-39935810.040100001</v>
      </c>
      <c r="VZH17">
        <v>-39935810.040100001</v>
      </c>
      <c r="VZI17">
        <v>-39935810.040100001</v>
      </c>
      <c r="VZJ17">
        <v>-39935810.040100001</v>
      </c>
      <c r="VZK17">
        <v>-39935810.040100001</v>
      </c>
      <c r="VZL17">
        <v>-39935810.040100001</v>
      </c>
      <c r="VZM17">
        <v>-39935810.040100001</v>
      </c>
      <c r="VZN17">
        <v>-39935810.040100001</v>
      </c>
      <c r="VZO17">
        <v>-39935810.040100001</v>
      </c>
      <c r="VZP17">
        <v>-39935810.040100001</v>
      </c>
      <c r="VZQ17">
        <v>-39935810.040100001</v>
      </c>
      <c r="VZR17">
        <v>-39935810.040100001</v>
      </c>
      <c r="VZS17">
        <v>-39935810.040100001</v>
      </c>
      <c r="VZT17">
        <v>-39935810.040100001</v>
      </c>
      <c r="VZU17">
        <v>-39935810.040100001</v>
      </c>
      <c r="VZV17">
        <v>-39935810.040100001</v>
      </c>
      <c r="VZW17">
        <v>-39935810.040100001</v>
      </c>
      <c r="VZX17">
        <v>-39935810.040100001</v>
      </c>
      <c r="VZY17">
        <v>-39935810.040100001</v>
      </c>
      <c r="VZZ17">
        <v>-39935810.040100001</v>
      </c>
      <c r="WAA17">
        <v>-39935810.040100001</v>
      </c>
      <c r="WAB17">
        <v>-39935810.040100001</v>
      </c>
      <c r="WAC17">
        <v>-39935810.040100001</v>
      </c>
      <c r="WAD17">
        <v>-60532244.763999999</v>
      </c>
      <c r="WAE17">
        <v>-60532244.763999999</v>
      </c>
      <c r="WAF17">
        <v>-60532244.763999999</v>
      </c>
      <c r="WAG17">
        <v>-60532244.763999999</v>
      </c>
      <c r="WAH17">
        <v>-60532244.763999999</v>
      </c>
      <c r="WAI17">
        <v>-60532244.763999999</v>
      </c>
      <c r="WAJ17">
        <v>-60532244.763999999</v>
      </c>
      <c r="WAK17">
        <v>-60532244.763999999</v>
      </c>
      <c r="WAL17">
        <v>-60532244.763999999</v>
      </c>
      <c r="WAM17">
        <v>-60532244.763999999</v>
      </c>
      <c r="WAN17">
        <v>-60532244.763999999</v>
      </c>
      <c r="WAO17">
        <v>-60532244.763999999</v>
      </c>
      <c r="WAP17">
        <v>-60532244.763999999</v>
      </c>
      <c r="WAQ17">
        <v>-60532244.763999999</v>
      </c>
      <c r="WAR17">
        <v>-60532244.763999999</v>
      </c>
      <c r="WAS17">
        <v>-60532244.763999999</v>
      </c>
      <c r="WAT17">
        <v>-60532244.763999999</v>
      </c>
      <c r="WAU17">
        <v>-60532244.763999999</v>
      </c>
      <c r="WAV17">
        <v>-60532244.763999999</v>
      </c>
      <c r="WAW17">
        <v>-60532244.763999999</v>
      </c>
      <c r="WAX17">
        <v>-60532244.763999999</v>
      </c>
      <c r="WAY17">
        <v>-60532244.763999999</v>
      </c>
      <c r="WAZ17">
        <v>-60532244.763999999</v>
      </c>
      <c r="WBA17">
        <v>-60532244.763999999</v>
      </c>
      <c r="WBB17">
        <v>-60532244.763999999</v>
      </c>
      <c r="WBC17">
        <v>-60532244.763999999</v>
      </c>
      <c r="WBD17">
        <v>-60532244.763999999</v>
      </c>
      <c r="WBE17">
        <v>-60532244.763999999</v>
      </c>
      <c r="WBF17">
        <v>-60532244.763999999</v>
      </c>
      <c r="WBG17">
        <v>-60532244.763999999</v>
      </c>
      <c r="WBH17">
        <v>-60532244.763999999</v>
      </c>
      <c r="WBI17">
        <v>-60532244.763999999</v>
      </c>
      <c r="WBJ17">
        <v>-60532244.763999999</v>
      </c>
      <c r="WBK17">
        <v>-60532244.763999999</v>
      </c>
      <c r="WBL17">
        <v>-60532244.763999999</v>
      </c>
      <c r="WBM17">
        <v>-60532244.763999999</v>
      </c>
      <c r="WBN17">
        <v>-60532244.763999999</v>
      </c>
      <c r="WBO17">
        <v>-60532244.763999999</v>
      </c>
      <c r="WBP17">
        <v>-60532244.763999999</v>
      </c>
      <c r="WBQ17">
        <v>-60532244.763999999</v>
      </c>
      <c r="WBR17">
        <v>-60532244.763999999</v>
      </c>
      <c r="WBS17">
        <v>-60532244.763999999</v>
      </c>
      <c r="WBT17">
        <v>-60532244.763999999</v>
      </c>
      <c r="WBU17">
        <v>-60532244.763999999</v>
      </c>
      <c r="WBV17">
        <v>-91751752.137700006</v>
      </c>
      <c r="WBW17">
        <v>-91751752.137700006</v>
      </c>
      <c r="WBX17">
        <v>-91751752.137700006</v>
      </c>
      <c r="WBY17">
        <v>-91751752.137700006</v>
      </c>
      <c r="WBZ17">
        <v>-91751752.137700006</v>
      </c>
      <c r="WCA17">
        <v>-91751752.137700006</v>
      </c>
      <c r="WCB17">
        <v>-91751752.137700006</v>
      </c>
      <c r="WCC17">
        <v>-91751752.137700006</v>
      </c>
      <c r="WCD17">
        <v>-91751752.137700006</v>
      </c>
      <c r="WCE17">
        <v>-91751752.137700006</v>
      </c>
      <c r="WCF17">
        <v>-91751752.137700006</v>
      </c>
      <c r="WCG17">
        <v>-91751752.137700006</v>
      </c>
      <c r="WCH17">
        <v>-91751752.137700006</v>
      </c>
      <c r="WCI17">
        <v>-91751752.137700006</v>
      </c>
      <c r="WCJ17">
        <v>-91751752.137700006</v>
      </c>
      <c r="WCK17">
        <v>-91751752.137700006</v>
      </c>
      <c r="WCL17">
        <v>-91751752.137700006</v>
      </c>
      <c r="WCM17">
        <v>-91751752.137700006</v>
      </c>
      <c r="WCN17">
        <v>-91751752.137700006</v>
      </c>
      <c r="WCO17">
        <v>-91751752.137700006</v>
      </c>
      <c r="WCP17">
        <v>-91751752.137700006</v>
      </c>
      <c r="WCQ17">
        <v>-91751752.137700006</v>
      </c>
      <c r="WCR17">
        <v>-91751752.137700006</v>
      </c>
      <c r="WCS17">
        <v>-91751752.137700006</v>
      </c>
      <c r="WCT17">
        <v>-91751752.137700006</v>
      </c>
      <c r="WCU17">
        <v>-91751752.137700006</v>
      </c>
      <c r="WCV17">
        <v>-91751752.137700006</v>
      </c>
      <c r="WCW17">
        <v>-91751752.137700006</v>
      </c>
      <c r="WCX17">
        <v>-91751752.137700006</v>
      </c>
      <c r="WCY17">
        <v>-91751752.137700006</v>
      </c>
      <c r="WCZ17">
        <v>-91751752.137700006</v>
      </c>
      <c r="WDA17">
        <v>-91751752.137700006</v>
      </c>
      <c r="WDB17">
        <v>-91751752.137700006</v>
      </c>
      <c r="WDC17">
        <v>-91751752.137700006</v>
      </c>
      <c r="WDD17">
        <v>-91751752.137700006</v>
      </c>
      <c r="WDE17">
        <v>-91751752.137700006</v>
      </c>
      <c r="WDF17">
        <v>-91751752.137700006</v>
      </c>
      <c r="WDG17">
        <v>-91751752.137700006</v>
      </c>
      <c r="WDH17">
        <v>-91751752.137700006</v>
      </c>
      <c r="WDI17">
        <v>-91751752.137700006</v>
      </c>
      <c r="WDJ17">
        <v>-91751752.137700006</v>
      </c>
      <c r="WDK17">
        <v>-91751752.137700006</v>
      </c>
      <c r="WDL17">
        <v>-91751752.137700006</v>
      </c>
      <c r="WDM17">
        <v>-91751752.137700006</v>
      </c>
      <c r="WDN17">
        <v>-576995.04491299996</v>
      </c>
      <c r="WDO17">
        <v>-541069.83460199996</v>
      </c>
      <c r="WDP17">
        <v>-517265.859314</v>
      </c>
      <c r="WDQ17">
        <v>-505259.326566</v>
      </c>
      <c r="WDR17">
        <v>-504586.31647800002</v>
      </c>
      <c r="WDS17">
        <v>-514462.04355599999</v>
      </c>
      <c r="WDT17">
        <v>-533549.94597600005</v>
      </c>
      <c r="WDU17">
        <v>-559722.27465599997</v>
      </c>
      <c r="WDV17">
        <v>-605103.76629199996</v>
      </c>
      <c r="WDW17">
        <v>-639014.05508800002</v>
      </c>
      <c r="WDX17">
        <v>-645634.561292</v>
      </c>
      <c r="WDY17">
        <v>-574750.28241800005</v>
      </c>
      <c r="WDZ17">
        <v>-537900.21719400003</v>
      </c>
      <c r="WEA17">
        <v>-512893.48463600001</v>
      </c>
      <c r="WEB17">
        <v>-499334.73090000002</v>
      </c>
      <c r="WEC17">
        <v>-496680.10217600001</v>
      </c>
      <c r="WED17">
        <v>-504066.00750100001</v>
      </c>
      <c r="WEE17">
        <v>-520097.10012999998</v>
      </c>
      <c r="WEF17">
        <v>-581455.62457600003</v>
      </c>
      <c r="WEG17">
        <v>-603415.78541300003</v>
      </c>
      <c r="WEH17">
        <v>-611857.27389900002</v>
      </c>
      <c r="WEI17">
        <v>-615622.79439299996</v>
      </c>
      <c r="WEJ17">
        <v>-540583.76135000004</v>
      </c>
      <c r="WEK17">
        <v>-496888.50052200002</v>
      </c>
      <c r="WEL17">
        <v>-491883.43119700003</v>
      </c>
      <c r="WEM17">
        <v>-504751.65439699998</v>
      </c>
      <c r="WEN17">
        <v>-526644.23910600005</v>
      </c>
      <c r="WEO17">
        <v>-553162.88873500004</v>
      </c>
      <c r="WEP17">
        <v>-577696.22947100003</v>
      </c>
      <c r="WEQ17">
        <v>-600212.41776099999</v>
      </c>
      <c r="WER17">
        <v>-625098.74405199999</v>
      </c>
      <c r="WES17">
        <v>-640277.47174199997</v>
      </c>
      <c r="WET17">
        <v>-645634.561292</v>
      </c>
      <c r="WEU17">
        <v>-536541.13847200002</v>
      </c>
      <c r="WEV17">
        <v>-489905.84752200003</v>
      </c>
      <c r="WEW17">
        <v>-483785.68736799998</v>
      </c>
      <c r="WEX17">
        <v>-495030.62785799999</v>
      </c>
      <c r="WEY17">
        <v>-517171.98794100003</v>
      </c>
      <c r="WEZ17">
        <v>-540539.16267800005</v>
      </c>
      <c r="WFA17">
        <v>-570904.68177200004</v>
      </c>
      <c r="WFB17">
        <v>-594289.97721000004</v>
      </c>
      <c r="WFC17">
        <v>-607161.01553199999</v>
      </c>
      <c r="WFD17">
        <v>-612923.71367800003</v>
      </c>
      <c r="WFE17">
        <v>-615622.79439299996</v>
      </c>
      <c r="WFF17">
        <v>-873530.12009500002</v>
      </c>
      <c r="WFG17">
        <v>-818643.78186800005</v>
      </c>
      <c r="WFH17">
        <v>-781998.76487800002</v>
      </c>
      <c r="WFI17">
        <v>-763070.46001499996</v>
      </c>
      <c r="WFJ17">
        <v>-761117.87135499995</v>
      </c>
      <c r="WFK17">
        <v>-774914.13837599999</v>
      </c>
      <c r="WFL17">
        <v>-802405.45026199997</v>
      </c>
      <c r="WFM17">
        <v>-840362.32646600006</v>
      </c>
      <c r="WFN17">
        <v>-906043.60832799994</v>
      </c>
      <c r="WFO17">
        <v>-954977.28123399999</v>
      </c>
      <c r="WFP17">
        <v>-964478.32044100005</v>
      </c>
      <c r="WFQ17">
        <v>-869040.59510499996</v>
      </c>
      <c r="WFR17">
        <v>-812304.54705199995</v>
      </c>
      <c r="WFS17">
        <v>-773254.01552100002</v>
      </c>
      <c r="WFT17">
        <v>-751221.26868199999</v>
      </c>
      <c r="WFU17">
        <v>-745305.44275100005</v>
      </c>
      <c r="WFV17">
        <v>-754122.06626600004</v>
      </c>
      <c r="WFW17">
        <v>-775499.75856999995</v>
      </c>
      <c r="WFX17">
        <v>-858261.72103200003</v>
      </c>
      <c r="WFY17">
        <v>-888111.58186000003</v>
      </c>
      <c r="WFZ17">
        <v>-899488.64147499995</v>
      </c>
      <c r="WGA17">
        <v>-904454.78664199996</v>
      </c>
      <c r="WGB17">
        <v>-818003.31962800003</v>
      </c>
      <c r="WGC17">
        <v>-750676.72908299998</v>
      </c>
      <c r="WGD17">
        <v>-741857.03582999995</v>
      </c>
      <c r="WGE17">
        <v>-759948.815971</v>
      </c>
      <c r="WGF17">
        <v>-791629.53448300005</v>
      </c>
      <c r="WGG17">
        <v>-830219.69530100003</v>
      </c>
      <c r="WGH17">
        <v>-865979.79252000002</v>
      </c>
      <c r="WGI17">
        <v>-898769.79091600003</v>
      </c>
      <c r="WGJ17">
        <v>-934865.65888100001</v>
      </c>
      <c r="WGK17">
        <v>-956790.40275500005</v>
      </c>
      <c r="WGL17">
        <v>-964478.32044100005</v>
      </c>
      <c r="WGM17">
        <v>-810414.98053199996</v>
      </c>
      <c r="WGN17">
        <v>-737375.61166499997</v>
      </c>
      <c r="WGO17">
        <v>-725444.09319399996</v>
      </c>
      <c r="WGP17">
        <v>-739604.83678999997</v>
      </c>
      <c r="WGQ17">
        <v>-769615.57941999997</v>
      </c>
      <c r="WGR17">
        <v>-801822.990521</v>
      </c>
      <c r="WGS17">
        <v>-843572.923312</v>
      </c>
      <c r="WGT17">
        <v>-875608.43280099996</v>
      </c>
      <c r="WGU17">
        <v>-893126.07133599999</v>
      </c>
      <c r="WGV17">
        <v>-900895.13240300003</v>
      </c>
      <c r="WGW17">
        <v>-904454.78664199996</v>
      </c>
      <c r="WGX17">
        <v>-1321976.09228</v>
      </c>
      <c r="WGY17">
        <v>-1237918.91246</v>
      </c>
      <c r="WGZ17">
        <v>-1181248.9572999999</v>
      </c>
      <c r="WHA17">
        <v>-1151103.5375900001</v>
      </c>
      <c r="WHB17">
        <v>-1146284.00077</v>
      </c>
      <c r="WHC17">
        <v>-1164856.1948500001</v>
      </c>
      <c r="WHD17">
        <v>-1203651.25633</v>
      </c>
      <c r="WHE17">
        <v>-1257765.3104000001</v>
      </c>
      <c r="WHF17">
        <v>-1351124.9824699999</v>
      </c>
      <c r="WHG17">
        <v>-1420375.6265700001</v>
      </c>
      <c r="WHH17">
        <v>-1433711.1737899999</v>
      </c>
      <c r="WHI17">
        <v>-1312997.0423000001</v>
      </c>
      <c r="WHJ17">
        <v>-1225240.4428300001</v>
      </c>
      <c r="WHK17">
        <v>-1163759.4585899999</v>
      </c>
      <c r="WHL17">
        <v>-1127405.1549199999</v>
      </c>
      <c r="WHM17">
        <v>-1114659.14356</v>
      </c>
      <c r="WHN17">
        <v>-1123272.05063</v>
      </c>
      <c r="WHO17">
        <v>-1149839.87295</v>
      </c>
      <c r="WHP17">
        <v>-1254826.0868299999</v>
      </c>
      <c r="WHQ17">
        <v>-1293206.2907499999</v>
      </c>
      <c r="WHR17">
        <v>-1307617.9577800001</v>
      </c>
      <c r="WHS17">
        <v>-1313664.10619</v>
      </c>
      <c r="WHT17">
        <v>-1237140.0713500001</v>
      </c>
      <c r="WHU17">
        <v>-1132904.4805300001</v>
      </c>
      <c r="WHV17">
        <v>-1117076.0875899999</v>
      </c>
      <c r="WHW17">
        <v>-1141679.6811299999</v>
      </c>
      <c r="WHX17">
        <v>-1186701.52896</v>
      </c>
      <c r="WHY17">
        <v>-1241991.64347</v>
      </c>
      <c r="WHZ17">
        <v>-1293349.36787</v>
      </c>
      <c r="WIA17">
        <v>-1340379.38212</v>
      </c>
      <c r="WIB17">
        <v>-1391848.0430999999</v>
      </c>
      <c r="WIC17">
        <v>-1422920.50709</v>
      </c>
      <c r="WID17">
        <v>-1433711.1737899999</v>
      </c>
      <c r="WIE17">
        <v>-1222716.6385300001</v>
      </c>
      <c r="WIF17">
        <v>-1107309.3745299999</v>
      </c>
      <c r="WIG17">
        <v>-1083921.3685300001</v>
      </c>
      <c r="WIH17">
        <v>-1099625.4333500001</v>
      </c>
      <c r="WII17">
        <v>-1138023.10928</v>
      </c>
      <c r="WIJ17">
        <v>-1180426.6185999999</v>
      </c>
      <c r="WIK17">
        <v>-1235166.02168</v>
      </c>
      <c r="WIL17">
        <v>-1276910.20212</v>
      </c>
      <c r="WIM17">
        <v>-1299483.7759100001</v>
      </c>
      <c r="WIN17">
        <v>-1309330.3694</v>
      </c>
      <c r="WIO17">
        <v>-1313664.10619</v>
      </c>
      <c r="WIP17">
        <v>-248466.91652999999</v>
      </c>
      <c r="WIQ17">
        <v>-248466.91652999999</v>
      </c>
      <c r="WIR17">
        <v>-248466.91652999999</v>
      </c>
      <c r="WIS17">
        <v>-248466.91652999999</v>
      </c>
      <c r="WIT17">
        <v>-248466.91652999999</v>
      </c>
      <c r="WIU17">
        <v>-248466.91652999999</v>
      </c>
      <c r="WIV17">
        <v>-248466.91652999999</v>
      </c>
      <c r="WIW17">
        <v>-248466.91652999999</v>
      </c>
      <c r="WIX17">
        <v>-248466.91652999999</v>
      </c>
      <c r="WIY17">
        <v>-248466.91652999999</v>
      </c>
      <c r="WIZ17">
        <v>-248466.91652999999</v>
      </c>
      <c r="WJA17">
        <v>-248395.75565899999</v>
      </c>
      <c r="WJB17">
        <v>-248395.75565899999</v>
      </c>
      <c r="WJC17">
        <v>-248395.75565899999</v>
      </c>
      <c r="WJD17">
        <v>-248395.75565899999</v>
      </c>
      <c r="WJE17">
        <v>-248395.75565899999</v>
      </c>
      <c r="WJF17">
        <v>-248395.75565899999</v>
      </c>
      <c r="WJG17">
        <v>-248395.75565899999</v>
      </c>
      <c r="WJH17">
        <v>-248395.75565899999</v>
      </c>
      <c r="WJI17">
        <v>-248395.75565899999</v>
      </c>
      <c r="WJJ17">
        <v>-248395.75565899999</v>
      </c>
      <c r="WJK17">
        <v>-248395.75565899999</v>
      </c>
      <c r="WJL17">
        <v>-248466.91652999999</v>
      </c>
      <c r="WJM17">
        <v>-248466.91652999999</v>
      </c>
      <c r="WJN17">
        <v>-248466.91652999999</v>
      </c>
      <c r="WJO17">
        <v>-248466.91652999999</v>
      </c>
      <c r="WJP17">
        <v>-248466.91652999999</v>
      </c>
      <c r="WJQ17">
        <v>-248466.91652999999</v>
      </c>
      <c r="WJR17">
        <v>-248466.91652999999</v>
      </c>
      <c r="WJS17">
        <v>-248466.91652999999</v>
      </c>
      <c r="WJT17">
        <v>-248466.91652999999</v>
      </c>
      <c r="WJU17">
        <v>-248466.91652999999</v>
      </c>
      <c r="WJV17">
        <v>-248466.91652999999</v>
      </c>
      <c r="WJW17">
        <v>-248395.75565899999</v>
      </c>
      <c r="WJX17">
        <v>-248395.75565899999</v>
      </c>
      <c r="WJY17">
        <v>-248395.75565899999</v>
      </c>
      <c r="WJZ17">
        <v>-248395.75565899999</v>
      </c>
      <c r="WKA17">
        <v>-248395.75565899999</v>
      </c>
      <c r="WKB17">
        <v>-248395.75565899999</v>
      </c>
      <c r="WKC17">
        <v>-248395.75565899999</v>
      </c>
      <c r="WKD17">
        <v>-248395.75565899999</v>
      </c>
      <c r="WKE17">
        <v>-248395.75565899999</v>
      </c>
      <c r="WKF17">
        <v>-248395.75565899999</v>
      </c>
      <c r="WKG17">
        <v>-248395.75565899999</v>
      </c>
      <c r="WKH17">
        <v>-364752.16859800002</v>
      </c>
      <c r="WKI17">
        <v>-364752.16859800002</v>
      </c>
      <c r="WKJ17">
        <v>-364752.16859800002</v>
      </c>
      <c r="WKK17">
        <v>-364752.16859800002</v>
      </c>
      <c r="WKL17">
        <v>-364752.16859800002</v>
      </c>
      <c r="WKM17">
        <v>-364752.16859800002</v>
      </c>
      <c r="WKN17">
        <v>-364752.16859800002</v>
      </c>
      <c r="WKO17">
        <v>-364752.16859800002</v>
      </c>
      <c r="WKP17">
        <v>-364752.16859800002</v>
      </c>
      <c r="WKQ17">
        <v>-364752.16859800002</v>
      </c>
      <c r="WKR17">
        <v>-364752.16859800002</v>
      </c>
      <c r="WKS17">
        <v>-364617.16333200003</v>
      </c>
      <c r="WKT17">
        <v>-364617.16333200003</v>
      </c>
      <c r="WKU17">
        <v>-364617.16333200003</v>
      </c>
      <c r="WKV17">
        <v>-364617.16333200003</v>
      </c>
      <c r="WKW17">
        <v>-364617.16333200003</v>
      </c>
      <c r="WKX17">
        <v>-364617.16333200003</v>
      </c>
      <c r="WKY17">
        <v>-364617.16333200003</v>
      </c>
      <c r="WKZ17">
        <v>-364617.16333200003</v>
      </c>
      <c r="WLA17">
        <v>-364617.16333200003</v>
      </c>
      <c r="WLB17">
        <v>-364617.16333200003</v>
      </c>
      <c r="WLC17">
        <v>-364617.16333200003</v>
      </c>
      <c r="WLD17">
        <v>-364752.16859800002</v>
      </c>
      <c r="WLE17">
        <v>-364752.16859800002</v>
      </c>
      <c r="WLF17">
        <v>-364752.16859800002</v>
      </c>
      <c r="WLG17">
        <v>-364752.16859800002</v>
      </c>
      <c r="WLH17">
        <v>-364752.16859800002</v>
      </c>
      <c r="WLI17">
        <v>-364752.16859800002</v>
      </c>
      <c r="WLJ17">
        <v>-364752.16859800002</v>
      </c>
      <c r="WLK17">
        <v>-364752.16859800002</v>
      </c>
      <c r="WLL17">
        <v>-364752.16859800002</v>
      </c>
      <c r="WLM17">
        <v>-364752.16859800002</v>
      </c>
      <c r="WLN17">
        <v>-364752.16859800002</v>
      </c>
      <c r="WLO17">
        <v>-364617.16333200003</v>
      </c>
      <c r="WLP17">
        <v>-364617.16333200003</v>
      </c>
      <c r="WLQ17">
        <v>-364617.16333200003</v>
      </c>
      <c r="WLR17">
        <v>-364617.16333200003</v>
      </c>
      <c r="WLS17">
        <v>-364617.16333200003</v>
      </c>
      <c r="WLT17">
        <v>-364617.16333200003</v>
      </c>
      <c r="WLU17">
        <v>-364617.16333200003</v>
      </c>
      <c r="WLV17">
        <v>-364617.16333200003</v>
      </c>
      <c r="WLW17">
        <v>-364617.16333200003</v>
      </c>
      <c r="WLX17">
        <v>-364617.16333200003</v>
      </c>
      <c r="WLY17">
        <v>-364617.16333200003</v>
      </c>
      <c r="WLZ17">
        <v>-527434.936827</v>
      </c>
      <c r="WMA17">
        <v>-527434.936827</v>
      </c>
      <c r="WMB17">
        <v>-527434.936827</v>
      </c>
      <c r="WMC17">
        <v>-527434.936827</v>
      </c>
      <c r="WMD17">
        <v>-527434.936827</v>
      </c>
      <c r="WME17">
        <v>-527434.936827</v>
      </c>
      <c r="WMF17">
        <v>-527434.936827</v>
      </c>
      <c r="WMG17">
        <v>-527434.936827</v>
      </c>
      <c r="WMH17">
        <v>-527434.936827</v>
      </c>
      <c r="WMI17">
        <v>-527434.936827</v>
      </c>
      <c r="WMJ17">
        <v>-527434.936827</v>
      </c>
      <c r="WMK17">
        <v>-527172.242768</v>
      </c>
      <c r="WML17">
        <v>-527172.242768</v>
      </c>
      <c r="WMM17">
        <v>-527172.242768</v>
      </c>
      <c r="WMN17">
        <v>-527172.242768</v>
      </c>
      <c r="WMO17">
        <v>-527172.242768</v>
      </c>
      <c r="WMP17">
        <v>-527172.242768</v>
      </c>
      <c r="WMQ17">
        <v>-527172.242768</v>
      </c>
      <c r="WMR17">
        <v>-527172.242768</v>
      </c>
      <c r="WMS17">
        <v>-527172.242768</v>
      </c>
      <c r="WMT17">
        <v>-527172.242768</v>
      </c>
      <c r="WMU17">
        <v>-527172.242768</v>
      </c>
      <c r="WMV17">
        <v>-527434.936827</v>
      </c>
      <c r="WMW17">
        <v>-527434.936827</v>
      </c>
      <c r="WMX17">
        <v>-527434.936827</v>
      </c>
      <c r="WMY17">
        <v>-527434.936827</v>
      </c>
      <c r="WMZ17">
        <v>-527434.936827</v>
      </c>
      <c r="WNA17">
        <v>-527434.936827</v>
      </c>
      <c r="WNB17">
        <v>-527434.936827</v>
      </c>
      <c r="WNC17">
        <v>-527434.936827</v>
      </c>
      <c r="WND17">
        <v>-527434.936827</v>
      </c>
      <c r="WNE17">
        <v>-527434.936827</v>
      </c>
      <c r="WNF17">
        <v>-527434.936827</v>
      </c>
      <c r="WNG17">
        <v>-527172.242768</v>
      </c>
      <c r="WNH17">
        <v>-527172.242768</v>
      </c>
      <c r="WNI17">
        <v>-527172.242768</v>
      </c>
      <c r="WNJ17">
        <v>-527172.242768</v>
      </c>
      <c r="WNK17">
        <v>-527172.242768</v>
      </c>
      <c r="WNL17">
        <v>-527172.242768</v>
      </c>
      <c r="WNM17">
        <v>-527172.242768</v>
      </c>
      <c r="WNN17">
        <v>-527172.242768</v>
      </c>
      <c r="WNO17">
        <v>-527172.242768</v>
      </c>
      <c r="WNP17">
        <v>-527172.242768</v>
      </c>
      <c r="WNQ17">
        <v>-527172.242768</v>
      </c>
      <c r="WNR17">
        <v>-32319.943095499999</v>
      </c>
      <c r="WNS17">
        <v>-32319.943095499999</v>
      </c>
      <c r="WNT17">
        <v>-32319.943095499999</v>
      </c>
      <c r="WNU17">
        <v>-32319.943095499999</v>
      </c>
      <c r="WNV17">
        <v>-32319.943095499999</v>
      </c>
      <c r="WNW17">
        <v>-32319.943095499999</v>
      </c>
      <c r="WNX17">
        <v>-32319.943095499999</v>
      </c>
      <c r="WNY17">
        <v>-32319.943095499999</v>
      </c>
      <c r="WNZ17">
        <v>-32319.943095499999</v>
      </c>
      <c r="WOA17">
        <v>-32319.943095499999</v>
      </c>
      <c r="WOB17">
        <v>-32319.943095499999</v>
      </c>
      <c r="WOC17">
        <v>-32319.943095499999</v>
      </c>
      <c r="WOD17">
        <v>-32319.943095499999</v>
      </c>
      <c r="WOE17">
        <v>-32319.943095499999</v>
      </c>
      <c r="WOF17">
        <v>-32319.943095499999</v>
      </c>
      <c r="WOG17">
        <v>-32319.943095499999</v>
      </c>
      <c r="WOH17">
        <v>-32319.943095499999</v>
      </c>
      <c r="WOI17">
        <v>-32319.943095499999</v>
      </c>
      <c r="WOJ17">
        <v>-32319.943095499999</v>
      </c>
      <c r="WOK17">
        <v>-32319.943095499999</v>
      </c>
      <c r="WOL17">
        <v>-32319.943095499999</v>
      </c>
      <c r="WOM17">
        <v>-32319.943095499999</v>
      </c>
      <c r="WON17">
        <v>-32319.943095499999</v>
      </c>
      <c r="WOO17">
        <v>-32319.943095499999</v>
      </c>
      <c r="WOP17">
        <v>-32319.943095499999</v>
      </c>
      <c r="WOQ17">
        <v>-32319.943095499999</v>
      </c>
      <c r="WOR17">
        <v>-32319.943095499999</v>
      </c>
      <c r="WOS17">
        <v>-32319.943095499999</v>
      </c>
      <c r="WOT17">
        <v>-32319.943095499999</v>
      </c>
      <c r="WOU17">
        <v>-32319.943095499999</v>
      </c>
      <c r="WOV17">
        <v>-32319.943095499999</v>
      </c>
      <c r="WOW17">
        <v>-32319.943095499999</v>
      </c>
      <c r="WOX17">
        <v>-32319.943095499999</v>
      </c>
      <c r="WOY17">
        <v>-32319.943095499999</v>
      </c>
      <c r="WOZ17">
        <v>-32319.943095499999</v>
      </c>
      <c r="WPA17">
        <v>-32319.943095499999</v>
      </c>
      <c r="WPB17">
        <v>-32319.943095499999</v>
      </c>
      <c r="WPC17">
        <v>-32319.943095499999</v>
      </c>
      <c r="WPD17">
        <v>-32319.943095499999</v>
      </c>
      <c r="WPE17">
        <v>-32319.943095499999</v>
      </c>
      <c r="WPF17">
        <v>-32319.943095499999</v>
      </c>
      <c r="WPG17">
        <v>-32319.943095499999</v>
      </c>
      <c r="WPH17">
        <v>-32319.943095499999</v>
      </c>
      <c r="WPI17">
        <v>-32319.943095499999</v>
      </c>
      <c r="WPJ17">
        <v>-62388.641781099999</v>
      </c>
      <c r="WPK17">
        <v>-62388.641781099999</v>
      </c>
      <c r="WPL17">
        <v>-62388.641781099999</v>
      </c>
      <c r="WPM17">
        <v>-62388.641781099999</v>
      </c>
      <c r="WPN17">
        <v>-62388.641781099999</v>
      </c>
      <c r="WPO17">
        <v>-62388.641781099999</v>
      </c>
      <c r="WPP17">
        <v>-62388.641781099999</v>
      </c>
      <c r="WPQ17">
        <v>-62388.641781099999</v>
      </c>
      <c r="WPR17">
        <v>-62388.641781099999</v>
      </c>
      <c r="WPS17">
        <v>-62388.641781099999</v>
      </c>
      <c r="WPT17">
        <v>-62388.641781099999</v>
      </c>
      <c r="WPU17">
        <v>-62388.641781099999</v>
      </c>
      <c r="WPV17">
        <v>-62388.641781099999</v>
      </c>
      <c r="WPW17">
        <v>-62388.641781099999</v>
      </c>
      <c r="WPX17">
        <v>-62388.641781099999</v>
      </c>
      <c r="WPY17">
        <v>-62388.641781099999</v>
      </c>
      <c r="WPZ17">
        <v>-62388.641781099999</v>
      </c>
      <c r="WQA17">
        <v>-62388.641781099999</v>
      </c>
      <c r="WQB17">
        <v>-62388.641781099999</v>
      </c>
      <c r="WQC17">
        <v>-62388.641781099999</v>
      </c>
      <c r="WQD17">
        <v>-62388.641781099999</v>
      </c>
      <c r="WQE17">
        <v>-62388.641781099999</v>
      </c>
      <c r="WQF17">
        <v>-62388.641781099999</v>
      </c>
      <c r="WQG17">
        <v>-62388.641781099999</v>
      </c>
      <c r="WQH17">
        <v>-62388.641781099999</v>
      </c>
      <c r="WQI17">
        <v>-62388.641781099999</v>
      </c>
      <c r="WQJ17">
        <v>-62388.641781099999</v>
      </c>
      <c r="WQK17">
        <v>-62388.641781099999</v>
      </c>
      <c r="WQL17">
        <v>-62388.641781099999</v>
      </c>
      <c r="WQM17">
        <v>-62388.641781099999</v>
      </c>
      <c r="WQN17">
        <v>-62388.641781099999</v>
      </c>
      <c r="WQO17">
        <v>-62388.641781099999</v>
      </c>
      <c r="WQP17">
        <v>-62388.641781099999</v>
      </c>
      <c r="WQQ17">
        <v>-62388.641781099999</v>
      </c>
      <c r="WQR17">
        <v>-62388.641781099999</v>
      </c>
      <c r="WQS17">
        <v>-62388.641781099999</v>
      </c>
      <c r="WQT17">
        <v>-62388.641781099999</v>
      </c>
      <c r="WQU17">
        <v>-62388.641781099999</v>
      </c>
      <c r="WQV17">
        <v>-62388.641781099999</v>
      </c>
      <c r="WQW17">
        <v>-62388.641781099999</v>
      </c>
      <c r="WQX17">
        <v>-62388.641781099999</v>
      </c>
      <c r="WQY17">
        <v>-62388.641781099999</v>
      </c>
      <c r="WQZ17">
        <v>-62388.641781099999</v>
      </c>
      <c r="WRA17">
        <v>-62388.641781099999</v>
      </c>
      <c r="WRB17">
        <v>-122526.039152</v>
      </c>
      <c r="WRC17">
        <v>-122526.039152</v>
      </c>
      <c r="WRD17">
        <v>-122526.039152</v>
      </c>
      <c r="WRE17">
        <v>-122526.039152</v>
      </c>
      <c r="WRF17">
        <v>-122526.039152</v>
      </c>
      <c r="WRG17">
        <v>-122526.039152</v>
      </c>
      <c r="WRH17">
        <v>-122526.039152</v>
      </c>
      <c r="WRI17">
        <v>-122526.039152</v>
      </c>
      <c r="WRJ17">
        <v>-122526.039152</v>
      </c>
      <c r="WRK17">
        <v>-122526.039152</v>
      </c>
      <c r="WRL17">
        <v>-122526.039152</v>
      </c>
      <c r="WRM17">
        <v>-122526.039152</v>
      </c>
      <c r="WRN17">
        <v>-122526.039152</v>
      </c>
      <c r="WRO17">
        <v>-122526.039152</v>
      </c>
      <c r="WRP17">
        <v>-122526.039152</v>
      </c>
      <c r="WRQ17">
        <v>-122526.039152</v>
      </c>
      <c r="WRR17">
        <v>-122526.039152</v>
      </c>
      <c r="WRS17">
        <v>-122526.039152</v>
      </c>
      <c r="WRT17">
        <v>-122526.039152</v>
      </c>
      <c r="WRU17">
        <v>-122526.039152</v>
      </c>
      <c r="WRV17">
        <v>-122526.039152</v>
      </c>
      <c r="WRW17">
        <v>-122526.039152</v>
      </c>
      <c r="WRX17">
        <v>-122526.039152</v>
      </c>
      <c r="WRY17">
        <v>-122526.039152</v>
      </c>
      <c r="WRZ17">
        <v>-122526.039152</v>
      </c>
      <c r="WSA17">
        <v>-122526.039152</v>
      </c>
      <c r="WSB17">
        <v>-122526.039152</v>
      </c>
      <c r="WSC17">
        <v>-122526.039152</v>
      </c>
      <c r="WSD17">
        <v>-122526.039152</v>
      </c>
      <c r="WSE17">
        <v>-122526.039152</v>
      </c>
      <c r="WSF17">
        <v>-122526.039152</v>
      </c>
      <c r="WSG17">
        <v>-122526.039152</v>
      </c>
      <c r="WSH17">
        <v>-122526.039152</v>
      </c>
      <c r="WSI17">
        <v>-122526.039152</v>
      </c>
      <c r="WSJ17">
        <v>-122526.039152</v>
      </c>
      <c r="WSK17">
        <v>-122526.039152</v>
      </c>
      <c r="WSL17">
        <v>-122526.039152</v>
      </c>
      <c r="WSM17">
        <v>-122526.039152</v>
      </c>
      <c r="WSN17">
        <v>-122526.039152</v>
      </c>
      <c r="WSO17">
        <v>-122526.039152</v>
      </c>
      <c r="WSP17">
        <v>-122526.039152</v>
      </c>
      <c r="WSQ17">
        <v>-122526.039152</v>
      </c>
      <c r="WSR17">
        <v>-122526.039152</v>
      </c>
      <c r="WSS17">
        <v>-122526.039152</v>
      </c>
      <c r="WST17">
        <v>-76321.147290399997</v>
      </c>
      <c r="WSU17">
        <v>-76321.147290399997</v>
      </c>
      <c r="WSV17">
        <v>-76321.147290399997</v>
      </c>
      <c r="WSW17">
        <v>-76321.147290399997</v>
      </c>
      <c r="WSX17">
        <v>-76321.147290399997</v>
      </c>
      <c r="WSY17">
        <v>-76321.147290399997</v>
      </c>
      <c r="WSZ17">
        <v>-76321.147290399997</v>
      </c>
      <c r="WTA17">
        <v>-76321.147290399997</v>
      </c>
      <c r="WTB17">
        <v>-76321.147290399997</v>
      </c>
      <c r="WTC17">
        <v>-76321.147290399997</v>
      </c>
      <c r="WTD17">
        <v>-76321.147290399997</v>
      </c>
      <c r="WTE17">
        <v>-76321.147290399997</v>
      </c>
      <c r="WTF17">
        <v>-76321.147290399997</v>
      </c>
      <c r="WTG17">
        <v>-76321.147290399997</v>
      </c>
      <c r="WTH17">
        <v>-76321.147290399997</v>
      </c>
      <c r="WTI17">
        <v>-76321.147290399997</v>
      </c>
      <c r="WTJ17">
        <v>-76321.147290399997</v>
      </c>
      <c r="WTK17">
        <v>-76321.147290399997</v>
      </c>
      <c r="WTL17">
        <v>-76321.147290399997</v>
      </c>
      <c r="WTM17">
        <v>-76321.147290399997</v>
      </c>
      <c r="WTN17">
        <v>-76321.147290399997</v>
      </c>
      <c r="WTO17">
        <v>-76321.147290399997</v>
      </c>
      <c r="WTP17">
        <v>-76321.147290399997</v>
      </c>
      <c r="WTQ17">
        <v>-76321.147290399997</v>
      </c>
      <c r="WTR17">
        <v>-76321.147290399997</v>
      </c>
      <c r="WTS17">
        <v>-76321.147290399997</v>
      </c>
      <c r="WTT17">
        <v>-76321.147290399997</v>
      </c>
      <c r="WTU17">
        <v>-76321.147290399997</v>
      </c>
      <c r="WTV17">
        <v>-76321.147290399997</v>
      </c>
      <c r="WTW17">
        <v>-76321.147290399997</v>
      </c>
      <c r="WTX17">
        <v>-76321.147290399997</v>
      </c>
      <c r="WTY17">
        <v>-76321.147290399997</v>
      </c>
      <c r="WTZ17">
        <v>-76321.147290399997</v>
      </c>
      <c r="WUA17">
        <v>-76321.147290399997</v>
      </c>
      <c r="WUB17">
        <v>-76321.147290399997</v>
      </c>
      <c r="WUC17">
        <v>-76321.147290399997</v>
      </c>
      <c r="WUD17">
        <v>-76321.147290399997</v>
      </c>
      <c r="WUE17">
        <v>-76321.147290399997</v>
      </c>
      <c r="WUF17">
        <v>-76321.147290399997</v>
      </c>
      <c r="WUG17">
        <v>-76321.147290399997</v>
      </c>
      <c r="WUH17">
        <v>-76321.147290399997</v>
      </c>
      <c r="WUI17">
        <v>-76321.147290399997</v>
      </c>
      <c r="WUJ17">
        <v>-76321.147290399997</v>
      </c>
      <c r="WUK17">
        <v>-76321.147290399997</v>
      </c>
      <c r="WUL17">
        <v>-147326.14796199999</v>
      </c>
      <c r="WUM17">
        <v>-147326.14796199999</v>
      </c>
      <c r="WUN17">
        <v>-147326.14796199999</v>
      </c>
      <c r="WUO17">
        <v>-147326.14796199999</v>
      </c>
      <c r="WUP17">
        <v>-147326.14796199999</v>
      </c>
      <c r="WUQ17">
        <v>-147326.14796199999</v>
      </c>
      <c r="WUR17">
        <v>-147326.14796199999</v>
      </c>
      <c r="WUS17">
        <v>-147326.14796199999</v>
      </c>
      <c r="WUT17">
        <v>-147326.14796199999</v>
      </c>
      <c r="WUU17">
        <v>-147326.14796199999</v>
      </c>
      <c r="WUV17">
        <v>-147326.14796199999</v>
      </c>
      <c r="WUW17">
        <v>-147326.14796199999</v>
      </c>
      <c r="WUX17">
        <v>-147326.14796199999</v>
      </c>
      <c r="WUY17">
        <v>-147326.14796199999</v>
      </c>
      <c r="WUZ17">
        <v>-147326.14796199999</v>
      </c>
      <c r="WVA17">
        <v>-147326.14796199999</v>
      </c>
      <c r="WVB17">
        <v>-147326.14796199999</v>
      </c>
      <c r="WVC17">
        <v>-147326.14796199999</v>
      </c>
      <c r="WVD17">
        <v>-147326.14796199999</v>
      </c>
      <c r="WVE17">
        <v>-147326.14796199999</v>
      </c>
      <c r="WVF17">
        <v>-147326.14796199999</v>
      </c>
      <c r="WVG17">
        <v>-147326.14796199999</v>
      </c>
      <c r="WVH17">
        <v>-147326.14796199999</v>
      </c>
      <c r="WVI17">
        <v>-147326.14796199999</v>
      </c>
      <c r="WVJ17">
        <v>-147326.14796199999</v>
      </c>
      <c r="WVK17">
        <v>-147326.14796199999</v>
      </c>
      <c r="WVL17">
        <v>-147326.14796199999</v>
      </c>
      <c r="WVM17">
        <v>-147326.14796199999</v>
      </c>
      <c r="WVN17">
        <v>-147326.14796199999</v>
      </c>
      <c r="WVO17">
        <v>-147326.14796199999</v>
      </c>
      <c r="WVP17">
        <v>-147326.14796199999</v>
      </c>
      <c r="WVQ17">
        <v>-147326.14796199999</v>
      </c>
      <c r="WVR17">
        <v>-147326.14796199999</v>
      </c>
      <c r="WVS17">
        <v>-147326.14796199999</v>
      </c>
      <c r="WVT17">
        <v>-147326.14796199999</v>
      </c>
      <c r="WVU17">
        <v>-147326.14796199999</v>
      </c>
      <c r="WVV17">
        <v>-147326.14796199999</v>
      </c>
      <c r="WVW17">
        <v>-147326.14796199999</v>
      </c>
      <c r="WVX17">
        <v>-147326.14796199999</v>
      </c>
      <c r="WVY17">
        <v>-147326.14796199999</v>
      </c>
      <c r="WVZ17">
        <v>-147326.14796199999</v>
      </c>
      <c r="WWA17">
        <v>-147326.14796199999</v>
      </c>
      <c r="WWB17">
        <v>-147326.14796199999</v>
      </c>
      <c r="WWC17">
        <v>-147326.14796199999</v>
      </c>
      <c r="WWD17">
        <v>-289336.14930699999</v>
      </c>
      <c r="WWE17">
        <v>-289336.14930699999</v>
      </c>
      <c r="WWF17">
        <v>-289336.14930699999</v>
      </c>
      <c r="WWG17">
        <v>-289336.14930699999</v>
      </c>
      <c r="WWH17">
        <v>-289336.14930699999</v>
      </c>
      <c r="WWI17">
        <v>-289336.14930699999</v>
      </c>
      <c r="WWJ17">
        <v>-289336.14930699999</v>
      </c>
      <c r="WWK17">
        <v>-289336.14930699999</v>
      </c>
      <c r="WWL17">
        <v>-289336.14930699999</v>
      </c>
      <c r="WWM17">
        <v>-289336.14930699999</v>
      </c>
      <c r="WWN17">
        <v>-289336.14930699999</v>
      </c>
      <c r="WWO17">
        <v>-289336.14930699999</v>
      </c>
      <c r="WWP17">
        <v>-289336.14930699999</v>
      </c>
      <c r="WWQ17">
        <v>-289336.14930699999</v>
      </c>
      <c r="WWR17">
        <v>-289336.14930699999</v>
      </c>
      <c r="WWS17">
        <v>-289336.14930699999</v>
      </c>
      <c r="WWT17">
        <v>-289336.14930699999</v>
      </c>
      <c r="WWU17">
        <v>-289336.14930699999</v>
      </c>
      <c r="WWV17">
        <v>-289336.14930699999</v>
      </c>
      <c r="WWW17">
        <v>-289336.14930699999</v>
      </c>
      <c r="WWX17">
        <v>-289336.14930699999</v>
      </c>
      <c r="WWY17">
        <v>-289336.14930699999</v>
      </c>
      <c r="WWZ17">
        <v>-289336.14930699999</v>
      </c>
      <c r="WXA17">
        <v>-289336.14930699999</v>
      </c>
      <c r="WXB17">
        <v>-289336.14930699999</v>
      </c>
      <c r="WXC17">
        <v>-289336.14930699999</v>
      </c>
      <c r="WXD17">
        <v>-289336.14930699999</v>
      </c>
      <c r="WXE17">
        <v>-289336.14930699999</v>
      </c>
      <c r="WXF17">
        <v>-289336.14930699999</v>
      </c>
      <c r="WXG17">
        <v>-289336.14930699999</v>
      </c>
      <c r="WXH17">
        <v>-289336.14930699999</v>
      </c>
      <c r="WXI17">
        <v>-289336.14930699999</v>
      </c>
      <c r="WXJ17">
        <v>-289336.14930699999</v>
      </c>
      <c r="WXK17">
        <v>-289336.14930699999</v>
      </c>
      <c r="WXL17">
        <v>-289336.14930699999</v>
      </c>
      <c r="WXM17">
        <v>-289336.14930699999</v>
      </c>
      <c r="WXN17">
        <v>-289336.14930699999</v>
      </c>
      <c r="WXO17">
        <v>-289336.14930699999</v>
      </c>
      <c r="WXP17">
        <v>-289336.14930699999</v>
      </c>
      <c r="WXQ17">
        <v>-289336.14930699999</v>
      </c>
      <c r="WXR17">
        <v>-289336.14930699999</v>
      </c>
      <c r="WXS17">
        <v>-289336.14930699999</v>
      </c>
      <c r="WXT17">
        <v>-289336.14930699999</v>
      </c>
      <c r="WXU17">
        <v>-289336.14930699999</v>
      </c>
      <c r="WXV17">
        <v>-133881.01392500001</v>
      </c>
      <c r="WXW17">
        <v>-133881.01392500001</v>
      </c>
      <c r="WXX17">
        <v>-133881.01392500001</v>
      </c>
      <c r="WXY17">
        <v>-133881.01392500001</v>
      </c>
      <c r="WXZ17">
        <v>-133881.01392500001</v>
      </c>
      <c r="WYA17">
        <v>-133881.01392500001</v>
      </c>
      <c r="WYB17">
        <v>-133881.01392500001</v>
      </c>
      <c r="WYC17">
        <v>-133881.01392500001</v>
      </c>
      <c r="WYD17">
        <v>-133881.01392500001</v>
      </c>
      <c r="WYE17">
        <v>-133881.01392500001</v>
      </c>
      <c r="WYF17">
        <v>-133881.01392500001</v>
      </c>
      <c r="WYG17">
        <v>-133788.38998899999</v>
      </c>
      <c r="WYH17">
        <v>-133788.38998899999</v>
      </c>
      <c r="WYI17">
        <v>-133788.38998899999</v>
      </c>
      <c r="WYJ17">
        <v>-133788.38998899999</v>
      </c>
      <c r="WYK17">
        <v>-133788.38998899999</v>
      </c>
      <c r="WYL17">
        <v>-133788.38998899999</v>
      </c>
      <c r="WYM17">
        <v>-133788.38998899999</v>
      </c>
      <c r="WYN17">
        <v>-133788.38998899999</v>
      </c>
      <c r="WYO17">
        <v>-133788.38998899999</v>
      </c>
      <c r="WYP17">
        <v>-133788.38998899999</v>
      </c>
      <c r="WYQ17">
        <v>-133788.38998899999</v>
      </c>
      <c r="WYR17">
        <v>-133881.01392500001</v>
      </c>
      <c r="WYS17">
        <v>-133881.01392500001</v>
      </c>
      <c r="WYT17">
        <v>-133881.01392500001</v>
      </c>
      <c r="WYU17">
        <v>-133881.01392500001</v>
      </c>
      <c r="WYV17">
        <v>-133881.01392500001</v>
      </c>
      <c r="WYW17">
        <v>-133881.01392500001</v>
      </c>
      <c r="WYX17">
        <v>-133881.01392500001</v>
      </c>
      <c r="WYY17">
        <v>-133881.01392500001</v>
      </c>
      <c r="WYZ17">
        <v>-133881.01392500001</v>
      </c>
      <c r="WZA17">
        <v>-133881.01392500001</v>
      </c>
      <c r="WZB17">
        <v>-133881.01392500001</v>
      </c>
      <c r="WZC17">
        <v>-133788.38998899999</v>
      </c>
      <c r="WZD17">
        <v>-133788.38998899999</v>
      </c>
      <c r="WZE17">
        <v>-133788.38998899999</v>
      </c>
      <c r="WZF17">
        <v>-133788.38998899999</v>
      </c>
      <c r="WZG17">
        <v>-133788.38998899999</v>
      </c>
      <c r="WZH17">
        <v>-133788.38998899999</v>
      </c>
      <c r="WZI17">
        <v>-133788.38998899999</v>
      </c>
      <c r="WZJ17">
        <v>-133788.38998899999</v>
      </c>
      <c r="WZK17">
        <v>-133788.38998899999</v>
      </c>
      <c r="WZL17">
        <v>-133788.38998899999</v>
      </c>
      <c r="WZM17">
        <v>-133788.38998899999</v>
      </c>
      <c r="WZN17">
        <v>-92370.864126</v>
      </c>
      <c r="WZO17">
        <v>-92370.864126</v>
      </c>
      <c r="WZP17">
        <v>-92370.864126</v>
      </c>
      <c r="WZQ17">
        <v>-92370.864126</v>
      </c>
      <c r="WZR17">
        <v>-92370.864126</v>
      </c>
      <c r="WZS17">
        <v>-92370.864126</v>
      </c>
      <c r="WZT17">
        <v>-92370.864126</v>
      </c>
      <c r="WZU17">
        <v>-92370.864126</v>
      </c>
      <c r="WZV17">
        <v>-92370.864126</v>
      </c>
      <c r="WZW17">
        <v>-92370.864126</v>
      </c>
      <c r="WZX17">
        <v>-92370.864126</v>
      </c>
      <c r="WZY17">
        <v>-92189.035236800002</v>
      </c>
      <c r="WZZ17">
        <v>-92189.035236800002</v>
      </c>
      <c r="XAA17">
        <v>-92189.035236800002</v>
      </c>
      <c r="XAB17">
        <v>-92189.035236800002</v>
      </c>
      <c r="XAC17">
        <v>-92189.035236800002</v>
      </c>
      <c r="XAD17">
        <v>-92189.035236800002</v>
      </c>
      <c r="XAE17">
        <v>-92189.035236800002</v>
      </c>
      <c r="XAF17">
        <v>-92189.035236800002</v>
      </c>
      <c r="XAG17">
        <v>-92189.035236800002</v>
      </c>
      <c r="XAH17">
        <v>-92189.035236800002</v>
      </c>
      <c r="XAI17">
        <v>-92189.035236800002</v>
      </c>
      <c r="XAJ17">
        <v>-92370.864126</v>
      </c>
      <c r="XAK17">
        <v>-92370.864126</v>
      </c>
      <c r="XAL17">
        <v>-92370.864126</v>
      </c>
      <c r="XAM17">
        <v>-92370.864126</v>
      </c>
      <c r="XAN17">
        <v>-92370.864126</v>
      </c>
      <c r="XAO17">
        <v>-92370.864126</v>
      </c>
      <c r="XAP17">
        <v>-92370.864126</v>
      </c>
      <c r="XAQ17">
        <v>-92370.864126</v>
      </c>
      <c r="XAR17">
        <v>-92370.864126</v>
      </c>
      <c r="XAS17">
        <v>-92370.864126</v>
      </c>
      <c r="XAT17">
        <v>-92370.864126</v>
      </c>
      <c r="XAU17">
        <v>-92189.035236800002</v>
      </c>
      <c r="XAV17">
        <v>-92189.035236800002</v>
      </c>
      <c r="XAW17">
        <v>-92189.035236800002</v>
      </c>
      <c r="XAX17">
        <v>-92189.035236800002</v>
      </c>
      <c r="XAY17">
        <v>-92189.035236800002</v>
      </c>
      <c r="XAZ17">
        <v>-92189.035236800002</v>
      </c>
      <c r="XBA17">
        <v>-92189.035236800002</v>
      </c>
      <c r="XBB17">
        <v>-92189.035236800002</v>
      </c>
      <c r="XBC17">
        <v>-92189.035236800002</v>
      </c>
      <c r="XBD17">
        <v>-92189.035236800002</v>
      </c>
      <c r="XBE17">
        <v>-92189.035236800002</v>
      </c>
      <c r="XBF17">
        <v>86134.743680500003</v>
      </c>
      <c r="XBG17">
        <v>86134.743680500003</v>
      </c>
      <c r="XBH17">
        <v>86134.743680500003</v>
      </c>
      <c r="XBI17">
        <v>86134.743680500003</v>
      </c>
      <c r="XBJ17">
        <v>86134.743680500003</v>
      </c>
      <c r="XBK17">
        <v>86134.743680500003</v>
      </c>
      <c r="XBL17">
        <v>86134.743680500003</v>
      </c>
      <c r="XBM17">
        <v>86134.743680500003</v>
      </c>
      <c r="XBN17">
        <v>86134.743680500003</v>
      </c>
      <c r="XBO17">
        <v>86134.743680500003</v>
      </c>
      <c r="XBP17">
        <v>86134.743680500003</v>
      </c>
      <c r="XBQ17">
        <v>86494.982476799996</v>
      </c>
      <c r="XBR17">
        <v>86494.982476799996</v>
      </c>
      <c r="XBS17">
        <v>86494.982476799996</v>
      </c>
      <c r="XBT17">
        <v>86494.982476799996</v>
      </c>
      <c r="XBU17">
        <v>86494.982476799996</v>
      </c>
      <c r="XBV17">
        <v>86494.982476799996</v>
      </c>
      <c r="XBW17">
        <v>86494.982476799996</v>
      </c>
      <c r="XBX17">
        <v>86494.982476799996</v>
      </c>
      <c r="XBY17">
        <v>86494.982476799996</v>
      </c>
      <c r="XBZ17">
        <v>86494.982476799996</v>
      </c>
      <c r="XCA17">
        <v>86494.982476799996</v>
      </c>
      <c r="XCB17">
        <v>86134.743680500003</v>
      </c>
      <c r="XCC17">
        <v>86134.743680500003</v>
      </c>
      <c r="XCD17">
        <v>86134.743680500003</v>
      </c>
      <c r="XCE17">
        <v>86134.743680500003</v>
      </c>
      <c r="XCF17">
        <v>86134.743680500003</v>
      </c>
      <c r="XCG17">
        <v>86134.743680500003</v>
      </c>
      <c r="XCH17">
        <v>86134.743680500003</v>
      </c>
      <c r="XCI17">
        <v>86134.743680500003</v>
      </c>
      <c r="XCJ17">
        <v>86134.743680500003</v>
      </c>
      <c r="XCK17">
        <v>86134.743680500003</v>
      </c>
      <c r="XCL17">
        <v>86134.743680500003</v>
      </c>
      <c r="XCM17">
        <v>86494.982476799996</v>
      </c>
      <c r="XCN17">
        <v>86494.982476799996</v>
      </c>
      <c r="XCO17">
        <v>86494.982476799996</v>
      </c>
      <c r="XCP17">
        <v>86494.982476799996</v>
      </c>
      <c r="XCQ17">
        <v>86494.982476799996</v>
      </c>
      <c r="XCR17">
        <v>86494.982476799996</v>
      </c>
      <c r="XCS17">
        <v>86494.982476799996</v>
      </c>
      <c r="XCT17">
        <v>86494.982476799996</v>
      </c>
      <c r="XCU17">
        <v>86494.982476799996</v>
      </c>
      <c r="XCV17">
        <v>86494.982476799996</v>
      </c>
      <c r="XCW17">
        <v>86494.982476799996</v>
      </c>
      <c r="XCX17">
        <v>-178115.702235</v>
      </c>
      <c r="XCY17">
        <v>-178115.702235</v>
      </c>
      <c r="XCZ17">
        <v>-178115.702235</v>
      </c>
      <c r="XDA17">
        <v>-178115.702235</v>
      </c>
      <c r="XDB17">
        <v>-178115.702235</v>
      </c>
      <c r="XDC17">
        <v>-178115.702235</v>
      </c>
      <c r="XDD17">
        <v>-178115.702235</v>
      </c>
      <c r="XDE17">
        <v>-178115.702235</v>
      </c>
      <c r="XDF17">
        <v>-178115.702235</v>
      </c>
      <c r="XDG17">
        <v>-178115.702235</v>
      </c>
      <c r="XDH17">
        <v>-178115.702235</v>
      </c>
      <c r="XDI17">
        <v>-90772.419287900004</v>
      </c>
      <c r="XDJ17">
        <v>-90772.419287900004</v>
      </c>
      <c r="XDK17">
        <v>-90772.419287900004</v>
      </c>
      <c r="XDL17">
        <v>-90772.419287900004</v>
      </c>
      <c r="XDM17">
        <v>-90772.419287900004</v>
      </c>
      <c r="XDN17">
        <v>-90772.419287900004</v>
      </c>
      <c r="XDO17">
        <v>-90772.419287900004</v>
      </c>
      <c r="XDP17">
        <v>-90772.419287900004</v>
      </c>
      <c r="XDQ17">
        <v>-90772.419287900004</v>
      </c>
      <c r="XDR17">
        <v>-90772.419287900004</v>
      </c>
      <c r="XDS17">
        <v>-90772.419287900004</v>
      </c>
      <c r="XDT17">
        <v>-178115.702235</v>
      </c>
      <c r="XDU17">
        <v>-178115.702235</v>
      </c>
      <c r="XDV17">
        <v>-178115.702235</v>
      </c>
      <c r="XDW17">
        <v>-178115.702235</v>
      </c>
      <c r="XDX17">
        <v>-178115.702235</v>
      </c>
      <c r="XDY17">
        <v>-178115.702235</v>
      </c>
      <c r="XDZ17">
        <v>-178115.702235</v>
      </c>
      <c r="XEA17">
        <v>-178115.702235</v>
      </c>
      <c r="XEB17">
        <v>-178115.702235</v>
      </c>
      <c r="XEC17">
        <v>-178115.702235</v>
      </c>
      <c r="XED17">
        <v>-178115.702235</v>
      </c>
      <c r="XEE17">
        <v>-90772.419287900004</v>
      </c>
      <c r="XEF17">
        <v>-90772.419287900004</v>
      </c>
      <c r="XEG17">
        <v>-90772.419287900004</v>
      </c>
      <c r="XEH17">
        <v>-90772.419287900004</v>
      </c>
      <c r="XEI17">
        <v>-90772.419287900004</v>
      </c>
      <c r="XEJ17">
        <v>-90772.419287900004</v>
      </c>
      <c r="XEK17">
        <v>-90772.419287900004</v>
      </c>
      <c r="XEL17">
        <v>-90772.419287900004</v>
      </c>
      <c r="XEM17">
        <v>-90772.419287900004</v>
      </c>
      <c r="XEN17">
        <v>-90772.419287900004</v>
      </c>
      <c r="XEO17">
        <v>-90772.419287900004</v>
      </c>
      <c r="XEP17">
        <v>-150448.70023799999</v>
      </c>
      <c r="XEQ17">
        <v>-150448.70023799999</v>
      </c>
      <c r="XER17">
        <v>-150448.70023799999</v>
      </c>
      <c r="XES17">
        <v>-150448.70023799999</v>
      </c>
      <c r="XET17">
        <v>-150448.70023799999</v>
      </c>
      <c r="XEU17">
        <v>-150448.70023799999</v>
      </c>
      <c r="XEV17">
        <v>-150448.70023799999</v>
      </c>
      <c r="XEW17">
        <v>-150448.70023799999</v>
      </c>
      <c r="XEX17">
        <v>-150448.70023799999</v>
      </c>
      <c r="XEY17">
        <v>-150448.70023799999</v>
      </c>
      <c r="XEZ17">
        <v>-150448.70023799999</v>
      </c>
      <c r="XFA17">
        <v>21013.805623</v>
      </c>
      <c r="XFB17">
        <v>21013.805623</v>
      </c>
      <c r="XFC17">
        <v>21013.805623</v>
      </c>
      <c r="XFD17">
        <v>21013.805623</v>
      </c>
    </row>
    <row r="18" spans="1:16384" x14ac:dyDescent="0.2">
      <c r="A18">
        <v>2031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127527043.13</v>
      </c>
      <c r="CM18">
        <v>127527043.13</v>
      </c>
      <c r="CN18">
        <v>127527043.13</v>
      </c>
      <c r="CO18">
        <v>127527043.13</v>
      </c>
      <c r="CP18">
        <v>127527043.13</v>
      </c>
      <c r="CQ18">
        <v>127527043.13</v>
      </c>
      <c r="CR18">
        <v>127527043.13</v>
      </c>
      <c r="CS18">
        <v>127527043.13</v>
      </c>
      <c r="CT18">
        <v>127527043.13</v>
      </c>
      <c r="CU18">
        <v>127527043.13</v>
      </c>
      <c r="CV18">
        <v>127527043.13</v>
      </c>
      <c r="CW18">
        <v>127162266.855</v>
      </c>
      <c r="CX18">
        <v>127162266.855</v>
      </c>
      <c r="CY18">
        <v>127162266.855</v>
      </c>
      <c r="CZ18">
        <v>127162266.855</v>
      </c>
      <c r="DA18">
        <v>127162266.855</v>
      </c>
      <c r="DB18">
        <v>127162266.855</v>
      </c>
      <c r="DC18">
        <v>127162266.855</v>
      </c>
      <c r="DD18">
        <v>127162266.855</v>
      </c>
      <c r="DE18">
        <v>127141862.589</v>
      </c>
      <c r="DF18">
        <v>127093206.748</v>
      </c>
      <c r="DG18">
        <v>126866444.73199999</v>
      </c>
      <c r="DH18">
        <v>127819679.54899999</v>
      </c>
      <c r="DI18">
        <v>127819679.54899999</v>
      </c>
      <c r="DJ18">
        <v>127815258.414</v>
      </c>
      <c r="DK18">
        <v>127815258.414</v>
      </c>
      <c r="DL18">
        <v>127803475.316</v>
      </c>
      <c r="DM18">
        <v>127801328.404</v>
      </c>
      <c r="DN18">
        <v>127801328.404</v>
      </c>
      <c r="DO18">
        <v>127801328.404</v>
      </c>
      <c r="DP18">
        <v>127801328.404</v>
      </c>
      <c r="DQ18">
        <v>127658317.311</v>
      </c>
      <c r="DR18">
        <v>127647287.484</v>
      </c>
      <c r="DS18">
        <v>126915891.419</v>
      </c>
      <c r="DT18">
        <v>126915891.419</v>
      </c>
      <c r="DU18">
        <v>126904108.32099999</v>
      </c>
      <c r="DV18">
        <v>126898216.772</v>
      </c>
      <c r="DW18">
        <v>126898216.772</v>
      </c>
      <c r="DX18">
        <v>126882019.954</v>
      </c>
      <c r="DY18">
        <v>126879809.38699999</v>
      </c>
      <c r="DZ18">
        <v>126661770.27</v>
      </c>
      <c r="EA18">
        <v>126636746.777</v>
      </c>
      <c r="EB18">
        <v>126522866.18099999</v>
      </c>
      <c r="EC18">
        <v>126461967.36</v>
      </c>
      <c r="ED18">
        <v>40521377.0964</v>
      </c>
      <c r="EE18">
        <v>40521377.0964</v>
      </c>
      <c r="EF18">
        <v>40521377.0964</v>
      </c>
      <c r="EG18">
        <v>40521377.0964</v>
      </c>
      <c r="EH18">
        <v>40521377.0964</v>
      </c>
      <c r="EI18">
        <v>40521377.0964</v>
      </c>
      <c r="EJ18">
        <v>40521377.0964</v>
      </c>
      <c r="EK18">
        <v>40521377.0964</v>
      </c>
      <c r="EL18">
        <v>40521377.0964</v>
      </c>
      <c r="EM18">
        <v>40320927.165899999</v>
      </c>
      <c r="EN18">
        <v>40320927.165899999</v>
      </c>
      <c r="EO18">
        <v>41959332.242899999</v>
      </c>
      <c r="EP18">
        <v>41959332.242899999</v>
      </c>
      <c r="EQ18">
        <v>41959332.242899999</v>
      </c>
      <c r="ER18">
        <v>41959332.242899999</v>
      </c>
      <c r="ES18">
        <v>41959332.242899999</v>
      </c>
      <c r="ET18">
        <v>41959332.242899999</v>
      </c>
      <c r="EU18">
        <v>41959332.242899999</v>
      </c>
      <c r="EV18">
        <v>41937522.028800003</v>
      </c>
      <c r="EW18">
        <v>41915711.814599998</v>
      </c>
      <c r="EX18">
        <v>41893901.600500003</v>
      </c>
      <c r="EY18">
        <v>41860435.055500001</v>
      </c>
      <c r="EZ18">
        <v>40411539.957400002</v>
      </c>
      <c r="FA18">
        <v>40411539.957400002</v>
      </c>
      <c r="FB18">
        <v>40411539.957400002</v>
      </c>
      <c r="FC18">
        <v>40411539.957400002</v>
      </c>
      <c r="FD18">
        <v>40406890.410499997</v>
      </c>
      <c r="FE18">
        <v>40406890.410499997</v>
      </c>
      <c r="FF18">
        <v>40406890.410499997</v>
      </c>
      <c r="FG18">
        <v>40406890.410499997</v>
      </c>
      <c r="FH18">
        <v>40406890.410499997</v>
      </c>
      <c r="FI18">
        <v>40217369.918300003</v>
      </c>
      <c r="FJ18">
        <v>40211555.533200003</v>
      </c>
      <c r="FK18">
        <v>43220858.090499997</v>
      </c>
      <c r="FL18">
        <v>43220858.090499997</v>
      </c>
      <c r="FM18">
        <v>43218097.178199999</v>
      </c>
      <c r="FN18">
        <v>43217661.0392</v>
      </c>
      <c r="FO18">
        <v>43217442.468800001</v>
      </c>
      <c r="FP18">
        <v>43216280.082099997</v>
      </c>
      <c r="FQ18">
        <v>43124483.599600002</v>
      </c>
      <c r="FR18">
        <v>43062383.443899997</v>
      </c>
      <c r="FS18">
        <v>42885354.398699999</v>
      </c>
      <c r="FT18">
        <v>42452290.891800001</v>
      </c>
      <c r="FU18">
        <v>42312285.996100001</v>
      </c>
      <c r="FV18">
        <v>59075565.895300001</v>
      </c>
      <c r="FW18">
        <v>59075565.895300001</v>
      </c>
      <c r="FX18">
        <v>59075565.895300001</v>
      </c>
      <c r="FY18">
        <v>59075565.895300001</v>
      </c>
      <c r="FZ18">
        <v>59075565.895300001</v>
      </c>
      <c r="GA18">
        <v>59075565.895300001</v>
      </c>
      <c r="GB18">
        <v>59075565.895300001</v>
      </c>
      <c r="GC18">
        <v>59075565.895300001</v>
      </c>
      <c r="GD18">
        <v>59031945.467100002</v>
      </c>
      <c r="GE18">
        <v>59031945.467100002</v>
      </c>
      <c r="GF18">
        <v>58674666.034299999</v>
      </c>
      <c r="GG18">
        <v>58025771.930799998</v>
      </c>
      <c r="GH18">
        <v>58025771.930799998</v>
      </c>
      <c r="GI18">
        <v>58025771.930799998</v>
      </c>
      <c r="GJ18">
        <v>58025771.930799998</v>
      </c>
      <c r="GK18">
        <v>58025771.930799998</v>
      </c>
      <c r="GL18">
        <v>58025771.930799998</v>
      </c>
      <c r="GM18">
        <v>58025771.930799998</v>
      </c>
      <c r="GN18">
        <v>58025771.930799998</v>
      </c>
      <c r="GO18">
        <v>57668492.498000003</v>
      </c>
      <c r="GP18">
        <v>57534837.5277</v>
      </c>
      <c r="GQ18">
        <v>57534837.5277</v>
      </c>
      <c r="GR18">
        <v>53203843.611100003</v>
      </c>
      <c r="GS18">
        <v>53168972.0097</v>
      </c>
      <c r="GT18">
        <v>53168972.0097</v>
      </c>
      <c r="GU18">
        <v>53168972.0097</v>
      </c>
      <c r="GV18">
        <v>53158806.001400001</v>
      </c>
      <c r="GW18">
        <v>53158806.001400001</v>
      </c>
      <c r="GX18">
        <v>53158806.001400001</v>
      </c>
      <c r="GY18">
        <v>53150083.222499996</v>
      </c>
      <c r="GZ18">
        <v>53150083.222499996</v>
      </c>
      <c r="HA18">
        <v>53036926.560500003</v>
      </c>
      <c r="HB18">
        <v>52991917.274400003</v>
      </c>
      <c r="HC18">
        <v>51431439.512500003</v>
      </c>
      <c r="HD18">
        <v>51431439.512500003</v>
      </c>
      <c r="HE18">
        <v>51431439.512500003</v>
      </c>
      <c r="HF18">
        <v>51421273.504100002</v>
      </c>
      <c r="HG18">
        <v>51389302.990999997</v>
      </c>
      <c r="HH18">
        <v>51389302.990999997</v>
      </c>
      <c r="HI18">
        <v>51366055.256800003</v>
      </c>
      <c r="HJ18">
        <v>50827515.587399997</v>
      </c>
      <c r="HK18">
        <v>50823154.197999999</v>
      </c>
      <c r="HL18">
        <v>50788895.529799998</v>
      </c>
      <c r="HM18">
        <v>50743886.243699998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110925.342961</v>
      </c>
      <c r="LG18">
        <v>1966313.05965</v>
      </c>
      <c r="LH18">
        <v>2980768.6979399999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1032899.01055</v>
      </c>
      <c r="LQ18">
        <v>2329000.16542</v>
      </c>
      <c r="LR18">
        <v>4774251.5904299999</v>
      </c>
      <c r="LS18">
        <v>6360137.4351000004</v>
      </c>
      <c r="LT18">
        <v>38373.363955000001</v>
      </c>
      <c r="LU18">
        <v>124457.693717</v>
      </c>
      <c r="LV18">
        <v>202515.30586699999</v>
      </c>
      <c r="LW18">
        <v>234439.932088</v>
      </c>
      <c r="LX18">
        <v>403385.12842399999</v>
      </c>
      <c r="LY18">
        <v>432660.27378599998</v>
      </c>
      <c r="LZ18">
        <v>514358.61113500001</v>
      </c>
      <c r="MA18">
        <v>523514.47267400002</v>
      </c>
      <c r="MB18">
        <v>915681.14463</v>
      </c>
      <c r="MC18">
        <v>3291467.4268899998</v>
      </c>
      <c r="MD18">
        <v>3832989.4115300002</v>
      </c>
      <c r="ME18">
        <v>38484.8294169</v>
      </c>
      <c r="MF18">
        <v>125296.785669</v>
      </c>
      <c r="MG18">
        <v>203973.887315</v>
      </c>
      <c r="MH18">
        <v>331743.62960400002</v>
      </c>
      <c r="MI18">
        <v>494662.75234299997</v>
      </c>
      <c r="MJ18">
        <v>563632.51471799996</v>
      </c>
      <c r="MK18">
        <v>1706293.40815</v>
      </c>
      <c r="ML18">
        <v>4766457.5538400002</v>
      </c>
      <c r="MM18">
        <v>7340721.10757</v>
      </c>
      <c r="MN18">
        <v>11239568.5053</v>
      </c>
      <c r="MO18">
        <v>13893336.9705</v>
      </c>
      <c r="MP18">
        <v>83354865.733199999</v>
      </c>
      <c r="MQ18">
        <v>83354865.733199999</v>
      </c>
      <c r="MR18">
        <v>83354865.733199999</v>
      </c>
      <c r="MS18">
        <v>83354865.733199999</v>
      </c>
      <c r="MT18">
        <v>83354865.733199999</v>
      </c>
      <c r="MU18">
        <v>83354865.733199999</v>
      </c>
      <c r="MV18">
        <v>83354865.733199999</v>
      </c>
      <c r="MW18">
        <v>83354865.733199999</v>
      </c>
      <c r="MX18">
        <v>83354865.733199999</v>
      </c>
      <c r="MY18">
        <v>83030407.453700006</v>
      </c>
      <c r="MZ18">
        <v>82951855.505199999</v>
      </c>
      <c r="NA18">
        <v>82595079.241600007</v>
      </c>
      <c r="NB18">
        <v>82595079.241600007</v>
      </c>
      <c r="NC18">
        <v>82595079.241600007</v>
      </c>
      <c r="ND18">
        <v>82595079.241600007</v>
      </c>
      <c r="NE18">
        <v>82595079.241600007</v>
      </c>
      <c r="NF18">
        <v>82595079.241600007</v>
      </c>
      <c r="NG18">
        <v>82595402.588</v>
      </c>
      <c r="NH18">
        <v>82231506.6611</v>
      </c>
      <c r="NI18">
        <v>82150032.014699996</v>
      </c>
      <c r="NJ18">
        <v>81374840.648100004</v>
      </c>
      <c r="NK18">
        <v>81212170.105499998</v>
      </c>
      <c r="NL18">
        <v>85301378.759399995</v>
      </c>
      <c r="NM18">
        <v>85290869.509599999</v>
      </c>
      <c r="NN18">
        <v>85280360.259900004</v>
      </c>
      <c r="NO18">
        <v>85280360.259900004</v>
      </c>
      <c r="NP18">
        <v>85240959.389200002</v>
      </c>
      <c r="NQ18">
        <v>85075280.458199993</v>
      </c>
      <c r="NR18">
        <v>85071450.831699997</v>
      </c>
      <c r="NS18">
        <v>85071450.831699997</v>
      </c>
      <c r="NT18">
        <v>84989299.812700003</v>
      </c>
      <c r="NU18">
        <v>84861828.186399996</v>
      </c>
      <c r="NV18">
        <v>84635296.4912</v>
      </c>
      <c r="NW18">
        <v>83919794.605900005</v>
      </c>
      <c r="NX18">
        <v>83909285.356199995</v>
      </c>
      <c r="NY18">
        <v>83909285.356199995</v>
      </c>
      <c r="NZ18">
        <v>83884323.682699993</v>
      </c>
      <c r="OA18">
        <v>83865941.311499998</v>
      </c>
      <c r="OB18">
        <v>83817331.595699996</v>
      </c>
      <c r="OC18">
        <v>83802870.113700002</v>
      </c>
      <c r="OD18">
        <v>83409725.499300003</v>
      </c>
      <c r="OE18">
        <v>82938957.2333</v>
      </c>
      <c r="OF18">
        <v>82758161.645999998</v>
      </c>
      <c r="OG18">
        <v>81968111.268399999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110925.342961</v>
      </c>
      <c r="OQ18">
        <v>1187480.6648200001</v>
      </c>
      <c r="OR18">
        <v>1314704.23878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1032899.01055</v>
      </c>
      <c r="PA18">
        <v>1292738.0674999999</v>
      </c>
      <c r="PB18">
        <v>1556632.6579499999</v>
      </c>
      <c r="PC18">
        <v>1883283.02975</v>
      </c>
      <c r="PD18">
        <v>0</v>
      </c>
      <c r="PE18">
        <v>0</v>
      </c>
      <c r="PF18">
        <v>0</v>
      </c>
      <c r="PG18">
        <v>0</v>
      </c>
      <c r="PH18">
        <v>33800.855035699999</v>
      </c>
      <c r="PI18">
        <v>34995.8532251</v>
      </c>
      <c r="PJ18">
        <v>50770.567386900002</v>
      </c>
      <c r="PK18">
        <v>51674.310952599997</v>
      </c>
      <c r="PL18">
        <v>52562.891849899999</v>
      </c>
      <c r="PM18">
        <v>705940.09012099996</v>
      </c>
      <c r="PN18">
        <v>944784.49642800004</v>
      </c>
      <c r="PO18">
        <v>0</v>
      </c>
      <c r="PP18">
        <v>0</v>
      </c>
      <c r="PQ18">
        <v>0</v>
      </c>
      <c r="PR18">
        <v>32463.216656199998</v>
      </c>
      <c r="PS18">
        <v>48345.821137400002</v>
      </c>
      <c r="PT18">
        <v>67536.609460000007</v>
      </c>
      <c r="PU18">
        <v>525265.30194699997</v>
      </c>
      <c r="PV18">
        <v>2411170.3935799999</v>
      </c>
      <c r="PW18">
        <v>2810789.9316199999</v>
      </c>
      <c r="PX18">
        <v>3439003.6869100002</v>
      </c>
      <c r="PY18">
        <v>3853171.4554599999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778832.39483</v>
      </c>
      <c r="QJ18">
        <v>1666064.4591699999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1036262.09793</v>
      </c>
      <c r="QT18">
        <v>3217618.93248</v>
      </c>
      <c r="QU18">
        <v>4476854.4053400001</v>
      </c>
      <c r="QV18">
        <v>38373.363955000001</v>
      </c>
      <c r="QW18">
        <v>124457.693717</v>
      </c>
      <c r="QX18">
        <v>202515.30586699999</v>
      </c>
      <c r="QY18">
        <v>234439.932088</v>
      </c>
      <c r="QZ18">
        <v>369584.27338799997</v>
      </c>
      <c r="RA18">
        <v>397664.42056100001</v>
      </c>
      <c r="RB18">
        <v>463588.043748</v>
      </c>
      <c r="RC18">
        <v>471840.16172099998</v>
      </c>
      <c r="RD18">
        <v>863118.25277999998</v>
      </c>
      <c r="RE18">
        <v>2585527.3367699999</v>
      </c>
      <c r="RF18">
        <v>2888204.9150999999</v>
      </c>
      <c r="RG18">
        <v>38484.8294169</v>
      </c>
      <c r="RH18">
        <v>125296.785669</v>
      </c>
      <c r="RI18">
        <v>203973.887315</v>
      </c>
      <c r="RJ18">
        <v>299280.412947</v>
      </c>
      <c r="RK18">
        <v>446316.93120599998</v>
      </c>
      <c r="RL18">
        <v>496095.90525800001</v>
      </c>
      <c r="RM18">
        <v>1181028.1062</v>
      </c>
      <c r="RN18">
        <v>2355287.1602599998</v>
      </c>
      <c r="RO18">
        <v>4529931.1759599997</v>
      </c>
      <c r="RP18">
        <v>7800564.8183599999</v>
      </c>
      <c r="RQ18">
        <v>10040165.515000001</v>
      </c>
      <c r="RR18">
        <v>-3703.13318871</v>
      </c>
      <c r="RS18">
        <v>-3703.13318871</v>
      </c>
      <c r="RT18">
        <v>-3703.13318871</v>
      </c>
      <c r="RU18">
        <v>-3703.13318871</v>
      </c>
      <c r="RV18">
        <v>-3703.13318871</v>
      </c>
      <c r="RW18">
        <v>-3703.13318871</v>
      </c>
      <c r="RX18">
        <v>-3703.13318871</v>
      </c>
      <c r="RY18">
        <v>-3703.13318871</v>
      </c>
      <c r="RZ18">
        <v>-3703.13318871</v>
      </c>
      <c r="SA18">
        <v>-3703.13318871</v>
      </c>
      <c r="SB18">
        <v>-3703.13318871</v>
      </c>
      <c r="SC18">
        <v>-3703.13318871</v>
      </c>
      <c r="SD18">
        <v>-3703.13318871</v>
      </c>
      <c r="SE18">
        <v>-3703.13318871</v>
      </c>
      <c r="SF18">
        <v>-3703.13318871</v>
      </c>
      <c r="SG18">
        <v>-3703.13318871</v>
      </c>
      <c r="SH18">
        <v>-3703.13318871</v>
      </c>
      <c r="SI18">
        <v>-3703.13318871</v>
      </c>
      <c r="SJ18">
        <v>-3703.13318871</v>
      </c>
      <c r="SK18">
        <v>-3703.13318871</v>
      </c>
      <c r="SL18">
        <v>-3703.13318871</v>
      </c>
      <c r="SM18">
        <v>-3703.13318871</v>
      </c>
      <c r="SN18">
        <v>-3703.13318871</v>
      </c>
      <c r="SO18">
        <v>-3703.13318871</v>
      </c>
      <c r="SP18">
        <v>-3703.13318871</v>
      </c>
      <c r="SQ18">
        <v>-3703.13318871</v>
      </c>
      <c r="SR18">
        <v>-3703.13318871</v>
      </c>
      <c r="SS18">
        <v>-3703.13318871</v>
      </c>
      <c r="ST18">
        <v>-3703.13318871</v>
      </c>
      <c r="SU18">
        <v>-3703.13318871</v>
      </c>
      <c r="SV18">
        <v>-3703.13318871</v>
      </c>
      <c r="SW18">
        <v>-3703.13318871</v>
      </c>
      <c r="SX18">
        <v>-3703.13318871</v>
      </c>
      <c r="SY18">
        <v>-3703.13318871</v>
      </c>
      <c r="SZ18">
        <v>-3703.13318871</v>
      </c>
      <c r="TA18">
        <v>-3703.13318871</v>
      </c>
      <c r="TB18">
        <v>-3703.13318871</v>
      </c>
      <c r="TC18">
        <v>-3703.13318871</v>
      </c>
      <c r="TD18">
        <v>-3703.13318871</v>
      </c>
      <c r="TE18">
        <v>-3703.13318871</v>
      </c>
      <c r="TF18">
        <v>-3703.13318871</v>
      </c>
      <c r="TG18">
        <v>-3703.13318871</v>
      </c>
      <c r="TH18">
        <v>-3703.13318871</v>
      </c>
      <c r="TI18">
        <v>-3703.13318871</v>
      </c>
      <c r="TJ18">
        <v>-6136.7013749999996</v>
      </c>
      <c r="TK18">
        <v>-6136.7013749999996</v>
      </c>
      <c r="TL18">
        <v>-6136.7013749999996</v>
      </c>
      <c r="TM18">
        <v>-6136.7013749999996</v>
      </c>
      <c r="TN18">
        <v>-6136.7013749999996</v>
      </c>
      <c r="TO18">
        <v>-6136.7013749999996</v>
      </c>
      <c r="TP18">
        <v>-6136.7013749999996</v>
      </c>
      <c r="TQ18">
        <v>-6136.7013749999996</v>
      </c>
      <c r="TR18">
        <v>-6136.7013749999996</v>
      </c>
      <c r="TS18">
        <v>-6136.7013749999996</v>
      </c>
      <c r="TT18">
        <v>-6136.7013749999996</v>
      </c>
      <c r="TU18">
        <v>-6136.7013749999996</v>
      </c>
      <c r="TV18">
        <v>-6136.7013749999996</v>
      </c>
      <c r="TW18">
        <v>-6136.7013749999996</v>
      </c>
      <c r="TX18">
        <v>-6136.7013749999996</v>
      </c>
      <c r="TY18">
        <v>-6136.7013749999996</v>
      </c>
      <c r="TZ18">
        <v>-6136.7013749999996</v>
      </c>
      <c r="UA18">
        <v>-6136.7013749999996</v>
      </c>
      <c r="UB18">
        <v>-6136.7013749999996</v>
      </c>
      <c r="UC18">
        <v>-6136.7013749999996</v>
      </c>
      <c r="UD18">
        <v>-6136.7013749999996</v>
      </c>
      <c r="UE18">
        <v>-6136.7013749999996</v>
      </c>
      <c r="UF18">
        <v>-6136.7013749999996</v>
      </c>
      <c r="UG18">
        <v>-6136.7013749999996</v>
      </c>
      <c r="UH18">
        <v>-6136.7013749999996</v>
      </c>
      <c r="UI18">
        <v>-6136.7013749999996</v>
      </c>
      <c r="UJ18">
        <v>-6136.7013749999996</v>
      </c>
      <c r="UK18">
        <v>-6136.7013749999996</v>
      </c>
      <c r="UL18">
        <v>-6136.7013749999996</v>
      </c>
      <c r="UM18">
        <v>-6136.7013749999996</v>
      </c>
      <c r="UN18">
        <v>-6136.7013749999996</v>
      </c>
      <c r="UO18">
        <v>-6136.7013749999996</v>
      </c>
      <c r="UP18">
        <v>-6136.7013749999996</v>
      </c>
      <c r="UQ18">
        <v>-6136.7013749999996</v>
      </c>
      <c r="UR18">
        <v>-6136.7013749999996</v>
      </c>
      <c r="US18">
        <v>-6136.7013749999996</v>
      </c>
      <c r="UT18">
        <v>-6136.7013749999996</v>
      </c>
      <c r="UU18">
        <v>-6136.7013749999996</v>
      </c>
      <c r="UV18">
        <v>-6136.7013749999996</v>
      </c>
      <c r="UW18">
        <v>-6136.7013749999996</v>
      </c>
      <c r="UX18">
        <v>-6136.7013749999996</v>
      </c>
      <c r="UY18">
        <v>-6136.7013749999996</v>
      </c>
      <c r="UZ18">
        <v>-6136.7013749999996</v>
      </c>
      <c r="VA18">
        <v>-6136.7013749999996</v>
      </c>
      <c r="VB18">
        <v>-11003.837747600001</v>
      </c>
      <c r="VC18">
        <v>-11003.837747600001</v>
      </c>
      <c r="VD18">
        <v>-11003.837747600001</v>
      </c>
      <c r="VE18">
        <v>-11003.837747600001</v>
      </c>
      <c r="VF18">
        <v>-11003.837747600001</v>
      </c>
      <c r="VG18">
        <v>-11003.837747600001</v>
      </c>
      <c r="VH18">
        <v>-11003.837747600001</v>
      </c>
      <c r="VI18">
        <v>-11003.837747600001</v>
      </c>
      <c r="VJ18">
        <v>-11003.837747600001</v>
      </c>
      <c r="VK18">
        <v>-11003.837747600001</v>
      </c>
      <c r="VL18">
        <v>-11003.837747600001</v>
      </c>
      <c r="VM18">
        <v>-11003.837747600001</v>
      </c>
      <c r="VN18">
        <v>-11003.837747600001</v>
      </c>
      <c r="VO18">
        <v>-11003.837747600001</v>
      </c>
      <c r="VP18">
        <v>-11003.837747600001</v>
      </c>
      <c r="VQ18">
        <v>-11003.837747600001</v>
      </c>
      <c r="VR18">
        <v>-11003.837747600001</v>
      </c>
      <c r="VS18">
        <v>-11003.837747600001</v>
      </c>
      <c r="VT18">
        <v>-11003.837747600001</v>
      </c>
      <c r="VU18">
        <v>-11003.837747600001</v>
      </c>
      <c r="VV18">
        <v>-11003.837747600001</v>
      </c>
      <c r="VW18">
        <v>-11003.837747600001</v>
      </c>
      <c r="VX18">
        <v>-11003.837747600001</v>
      </c>
      <c r="VY18">
        <v>-11003.837747600001</v>
      </c>
      <c r="VZ18">
        <v>-11003.837747600001</v>
      </c>
      <c r="WA18">
        <v>-11003.837747600001</v>
      </c>
      <c r="WB18">
        <v>-11003.837747600001</v>
      </c>
      <c r="WC18">
        <v>-11003.837747600001</v>
      </c>
      <c r="WD18">
        <v>-11003.837747600001</v>
      </c>
      <c r="WE18">
        <v>-11003.837747600001</v>
      </c>
      <c r="WF18">
        <v>-11003.837747600001</v>
      </c>
      <c r="WG18">
        <v>-11003.837747600001</v>
      </c>
      <c r="WH18">
        <v>-11003.837747600001</v>
      </c>
      <c r="WI18">
        <v>-11003.837747600001</v>
      </c>
      <c r="WJ18">
        <v>-11003.837747600001</v>
      </c>
      <c r="WK18">
        <v>-11003.837747600001</v>
      </c>
      <c r="WL18">
        <v>-11003.837747600001</v>
      </c>
      <c r="WM18">
        <v>-11003.837747600001</v>
      </c>
      <c r="WN18">
        <v>-11003.837747600001</v>
      </c>
      <c r="WO18">
        <v>-11003.837747600001</v>
      </c>
      <c r="WP18">
        <v>-11003.837747600001</v>
      </c>
      <c r="WQ18">
        <v>-11003.837747600001</v>
      </c>
      <c r="WR18">
        <v>-11003.837747600001</v>
      </c>
      <c r="WS18">
        <v>-11003.837747600001</v>
      </c>
      <c r="WT18">
        <v>-242121.23593900001</v>
      </c>
      <c r="WU18">
        <v>-242121.23593900001</v>
      </c>
      <c r="WV18">
        <v>-242121.23593900001</v>
      </c>
      <c r="WW18">
        <v>-242121.23593900001</v>
      </c>
      <c r="WX18">
        <v>-242121.23593900001</v>
      </c>
      <c r="WY18">
        <v>-242121.23593900001</v>
      </c>
      <c r="WZ18">
        <v>-242121.23593900001</v>
      </c>
      <c r="XA18">
        <v>-242121.23593900001</v>
      </c>
      <c r="XB18">
        <v>-242121.23593900001</v>
      </c>
      <c r="XC18">
        <v>-242121.23593900001</v>
      </c>
      <c r="XD18">
        <v>-242121.23593900001</v>
      </c>
      <c r="XE18">
        <v>-242121.23593900001</v>
      </c>
      <c r="XF18">
        <v>-242121.23593900001</v>
      </c>
      <c r="XG18">
        <v>-242121.23593900001</v>
      </c>
      <c r="XH18">
        <v>-242121.23593900001</v>
      </c>
      <c r="XI18">
        <v>-242121.23593900001</v>
      </c>
      <c r="XJ18">
        <v>-242121.23593900001</v>
      </c>
      <c r="XK18">
        <v>-242121.23593900001</v>
      </c>
      <c r="XL18">
        <v>-242121.23593900001</v>
      </c>
      <c r="XM18">
        <v>-242121.23593900001</v>
      </c>
      <c r="XN18">
        <v>-242121.23593900001</v>
      </c>
      <c r="XO18">
        <v>-242121.23593900001</v>
      </c>
      <c r="XP18">
        <v>-242121.23593900001</v>
      </c>
      <c r="XQ18">
        <v>-242121.23593900001</v>
      </c>
      <c r="XR18">
        <v>-242121.23593900001</v>
      </c>
      <c r="XS18">
        <v>-242121.23593900001</v>
      </c>
      <c r="XT18">
        <v>-242121.23593900001</v>
      </c>
      <c r="XU18">
        <v>-242121.23593900001</v>
      </c>
      <c r="XV18">
        <v>-242121.23593900001</v>
      </c>
      <c r="XW18">
        <v>-242121.23593900001</v>
      </c>
      <c r="XX18">
        <v>-242121.23593900001</v>
      </c>
      <c r="XY18">
        <v>-242121.23593900001</v>
      </c>
      <c r="XZ18">
        <v>-242121.23593900001</v>
      </c>
      <c r="YA18">
        <v>-242121.23593900001</v>
      </c>
      <c r="YB18">
        <v>-242121.23593900001</v>
      </c>
      <c r="YC18">
        <v>-242121.23593900001</v>
      </c>
      <c r="YD18">
        <v>-242121.23593900001</v>
      </c>
      <c r="YE18">
        <v>-242121.23593900001</v>
      </c>
      <c r="YF18">
        <v>-242121.23593900001</v>
      </c>
      <c r="YG18">
        <v>-242121.23593900001</v>
      </c>
      <c r="YH18">
        <v>-242121.23593900001</v>
      </c>
      <c r="YI18">
        <v>-242121.23593900001</v>
      </c>
      <c r="YJ18">
        <v>-242121.23593900001</v>
      </c>
      <c r="YK18">
        <v>-242121.23593900001</v>
      </c>
      <c r="YL18">
        <v>-368435.86323100002</v>
      </c>
      <c r="YM18">
        <v>-368435.86323100002</v>
      </c>
      <c r="YN18">
        <v>-368435.86323100002</v>
      </c>
      <c r="YO18">
        <v>-368435.86323100002</v>
      </c>
      <c r="YP18">
        <v>-368435.86323100002</v>
      </c>
      <c r="YQ18">
        <v>-368435.86323100002</v>
      </c>
      <c r="YR18">
        <v>-368435.86323100002</v>
      </c>
      <c r="YS18">
        <v>-368435.86323100002</v>
      </c>
      <c r="YT18">
        <v>-368435.86323100002</v>
      </c>
      <c r="YU18">
        <v>-368435.86323100002</v>
      </c>
      <c r="YV18">
        <v>-368435.86323100002</v>
      </c>
      <c r="YW18">
        <v>-368435.86323100002</v>
      </c>
      <c r="YX18">
        <v>-368435.86323100002</v>
      </c>
      <c r="YY18">
        <v>-368435.86323100002</v>
      </c>
      <c r="YZ18">
        <v>-368435.86323100002</v>
      </c>
      <c r="ZA18">
        <v>-368435.86323100002</v>
      </c>
      <c r="ZB18">
        <v>-368435.86323100002</v>
      </c>
      <c r="ZC18">
        <v>-368435.86323100002</v>
      </c>
      <c r="ZD18">
        <v>-368435.86323100002</v>
      </c>
      <c r="ZE18">
        <v>-368435.86323100002</v>
      </c>
      <c r="ZF18">
        <v>-368435.86323100002</v>
      </c>
      <c r="ZG18">
        <v>-368435.86323100002</v>
      </c>
      <c r="ZH18">
        <v>-368435.86323100002</v>
      </c>
      <c r="ZI18">
        <v>-368435.86323100002</v>
      </c>
      <c r="ZJ18">
        <v>-368435.86323100002</v>
      </c>
      <c r="ZK18">
        <v>-368435.86323100002</v>
      </c>
      <c r="ZL18">
        <v>-368435.86323100002</v>
      </c>
      <c r="ZM18">
        <v>-368435.86323100002</v>
      </c>
      <c r="ZN18">
        <v>-368435.86323100002</v>
      </c>
      <c r="ZO18">
        <v>-368435.86323100002</v>
      </c>
      <c r="ZP18">
        <v>-368435.86323100002</v>
      </c>
      <c r="ZQ18">
        <v>-368435.86323100002</v>
      </c>
      <c r="ZR18">
        <v>-368435.86323100002</v>
      </c>
      <c r="ZS18">
        <v>-368435.86323100002</v>
      </c>
      <c r="ZT18">
        <v>-368435.86323100002</v>
      </c>
      <c r="ZU18">
        <v>-368435.86323100002</v>
      </c>
      <c r="ZV18">
        <v>-368435.86323100002</v>
      </c>
      <c r="ZW18">
        <v>-368435.86323100002</v>
      </c>
      <c r="ZX18">
        <v>-368435.86323100002</v>
      </c>
      <c r="ZY18">
        <v>-368435.86323100002</v>
      </c>
      <c r="ZZ18">
        <v>-368435.86323100002</v>
      </c>
      <c r="AAA18">
        <v>-368435.86323100002</v>
      </c>
      <c r="AAB18">
        <v>-368435.86323100002</v>
      </c>
      <c r="AAC18">
        <v>-368435.86323100002</v>
      </c>
      <c r="AAD18">
        <v>-563152.55656499998</v>
      </c>
      <c r="AAE18">
        <v>-563152.55656499998</v>
      </c>
      <c r="AAF18">
        <v>-563152.55656499998</v>
      </c>
      <c r="AAG18">
        <v>-563152.55656499998</v>
      </c>
      <c r="AAH18">
        <v>-563152.55656499998</v>
      </c>
      <c r="AAI18">
        <v>-563152.55656499998</v>
      </c>
      <c r="AAJ18">
        <v>-563152.55656499998</v>
      </c>
      <c r="AAK18">
        <v>-563152.55656499998</v>
      </c>
      <c r="AAL18">
        <v>-563152.55656499998</v>
      </c>
      <c r="AAM18">
        <v>-563152.55656499998</v>
      </c>
      <c r="AAN18">
        <v>-563152.55656499998</v>
      </c>
      <c r="AAO18">
        <v>-563152.55656499998</v>
      </c>
      <c r="AAP18">
        <v>-563152.55656499998</v>
      </c>
      <c r="AAQ18">
        <v>-563152.55656499998</v>
      </c>
      <c r="AAR18">
        <v>-563152.55656499998</v>
      </c>
      <c r="AAS18">
        <v>-563152.55656499998</v>
      </c>
      <c r="AAT18">
        <v>-563152.55656499998</v>
      </c>
      <c r="AAU18">
        <v>-563152.55656499998</v>
      </c>
      <c r="AAV18">
        <v>-563152.55656499998</v>
      </c>
      <c r="AAW18">
        <v>-563152.55656499998</v>
      </c>
      <c r="AAX18">
        <v>-563152.55656499998</v>
      </c>
      <c r="AAY18">
        <v>-563152.55656499998</v>
      </c>
      <c r="AAZ18">
        <v>-563152.55656499998</v>
      </c>
      <c r="ABA18">
        <v>-563152.55656499998</v>
      </c>
      <c r="ABB18">
        <v>-563152.55656499998</v>
      </c>
      <c r="ABC18">
        <v>-563152.55656499998</v>
      </c>
      <c r="ABD18">
        <v>-563152.55656499998</v>
      </c>
      <c r="ABE18">
        <v>-563152.55656499998</v>
      </c>
      <c r="ABF18">
        <v>-563152.55656499998</v>
      </c>
      <c r="ABG18">
        <v>-563152.55656499998</v>
      </c>
      <c r="ABH18">
        <v>-563152.55656499998</v>
      </c>
      <c r="ABI18">
        <v>-563152.55656499998</v>
      </c>
      <c r="ABJ18">
        <v>-563152.55656499998</v>
      </c>
      <c r="ABK18">
        <v>-563152.55656499998</v>
      </c>
      <c r="ABL18">
        <v>-563152.55656499998</v>
      </c>
      <c r="ABM18">
        <v>-563152.55656499998</v>
      </c>
      <c r="ABN18">
        <v>-563152.55656499998</v>
      </c>
      <c r="ABO18">
        <v>-563152.55656499998</v>
      </c>
      <c r="ABP18">
        <v>-563152.55656499998</v>
      </c>
      <c r="ABQ18">
        <v>-563152.55656499998</v>
      </c>
      <c r="ABR18">
        <v>-563152.55656499998</v>
      </c>
      <c r="ABS18">
        <v>-563152.55656499998</v>
      </c>
      <c r="ABT18">
        <v>-563152.55656499998</v>
      </c>
      <c r="ABU18">
        <v>-563152.55656499998</v>
      </c>
      <c r="ABV18">
        <v>109092.949285</v>
      </c>
      <c r="ABW18">
        <v>109092.949285</v>
      </c>
      <c r="ABX18">
        <v>109092.949285</v>
      </c>
      <c r="ABY18">
        <v>109092.949285</v>
      </c>
      <c r="ABZ18">
        <v>109092.949285</v>
      </c>
      <c r="ACA18">
        <v>109092.949285</v>
      </c>
      <c r="ACB18">
        <v>109092.949285</v>
      </c>
      <c r="ACC18">
        <v>109092.949285</v>
      </c>
      <c r="ACD18">
        <v>109092.949285</v>
      </c>
      <c r="ACE18">
        <v>109092.949285</v>
      </c>
      <c r="ACF18">
        <v>109092.949285</v>
      </c>
      <c r="ACG18">
        <v>109042.09987400001</v>
      </c>
      <c r="ACH18">
        <v>109042.09987400001</v>
      </c>
      <c r="ACI18">
        <v>109042.09987400001</v>
      </c>
      <c r="ACJ18">
        <v>109042.09987400001</v>
      </c>
      <c r="ACK18">
        <v>109042.09987400001</v>
      </c>
      <c r="ACL18">
        <v>109042.09987400001</v>
      </c>
      <c r="ACM18">
        <v>109042.09987400001</v>
      </c>
      <c r="ACN18">
        <v>109042.09987400001</v>
      </c>
      <c r="ACO18">
        <v>109042.09987400001</v>
      </c>
      <c r="ACP18">
        <v>109042.09987400001</v>
      </c>
      <c r="ACQ18">
        <v>109042.09987400001</v>
      </c>
      <c r="ACR18">
        <v>109092.949285</v>
      </c>
      <c r="ACS18">
        <v>109092.949285</v>
      </c>
      <c r="ACT18">
        <v>109092.949285</v>
      </c>
      <c r="ACU18">
        <v>109092.949285</v>
      </c>
      <c r="ACV18">
        <v>109092.949285</v>
      </c>
      <c r="ACW18">
        <v>109092.949285</v>
      </c>
      <c r="ACX18">
        <v>109092.949285</v>
      </c>
      <c r="ACY18">
        <v>109092.949285</v>
      </c>
      <c r="ACZ18">
        <v>109092.949285</v>
      </c>
      <c r="ADA18">
        <v>109092.949285</v>
      </c>
      <c r="ADB18">
        <v>109092.949285</v>
      </c>
      <c r="ADC18">
        <v>109042.09987400001</v>
      </c>
      <c r="ADD18">
        <v>109042.09987400001</v>
      </c>
      <c r="ADE18">
        <v>109042.09987400001</v>
      </c>
      <c r="ADF18">
        <v>109042.09987400001</v>
      </c>
      <c r="ADG18">
        <v>109042.09987400001</v>
      </c>
      <c r="ADH18">
        <v>109042.09987400001</v>
      </c>
      <c r="ADI18">
        <v>109042.09987400001</v>
      </c>
      <c r="ADJ18">
        <v>109042.09987400001</v>
      </c>
      <c r="ADK18">
        <v>109042.09987400001</v>
      </c>
      <c r="ADL18">
        <v>109042.09987400001</v>
      </c>
      <c r="ADM18">
        <v>109042.09987400001</v>
      </c>
      <c r="ADN18">
        <v>159586.482552</v>
      </c>
      <c r="ADO18">
        <v>159586.482552</v>
      </c>
      <c r="ADP18">
        <v>159586.482552</v>
      </c>
      <c r="ADQ18">
        <v>159586.482552</v>
      </c>
      <c r="ADR18">
        <v>159586.482552</v>
      </c>
      <c r="ADS18">
        <v>159586.482552</v>
      </c>
      <c r="ADT18">
        <v>159586.482552</v>
      </c>
      <c r="ADU18">
        <v>159586.482552</v>
      </c>
      <c r="ADV18">
        <v>159586.482552</v>
      </c>
      <c r="ADW18">
        <v>159586.482552</v>
      </c>
      <c r="ADX18">
        <v>159586.482552</v>
      </c>
      <c r="ADY18">
        <v>159497.30672299999</v>
      </c>
      <c r="ADZ18">
        <v>159497.30672299999</v>
      </c>
      <c r="AEA18">
        <v>159497.30672299999</v>
      </c>
      <c r="AEB18">
        <v>159497.30672299999</v>
      </c>
      <c r="AEC18">
        <v>159497.30672299999</v>
      </c>
      <c r="AED18">
        <v>159497.30672299999</v>
      </c>
      <c r="AEE18">
        <v>159497.30672299999</v>
      </c>
      <c r="AEF18">
        <v>159497.30672299999</v>
      </c>
      <c r="AEG18">
        <v>159497.30672299999</v>
      </c>
      <c r="AEH18">
        <v>159497.30672299999</v>
      </c>
      <c r="AEI18">
        <v>159497.30672299999</v>
      </c>
      <c r="AEJ18">
        <v>159586.482552</v>
      </c>
      <c r="AEK18">
        <v>159586.482552</v>
      </c>
      <c r="AEL18">
        <v>159586.482552</v>
      </c>
      <c r="AEM18">
        <v>159586.482552</v>
      </c>
      <c r="AEN18">
        <v>159586.482552</v>
      </c>
      <c r="AEO18">
        <v>159586.482552</v>
      </c>
      <c r="AEP18">
        <v>159586.482552</v>
      </c>
      <c r="AEQ18">
        <v>159586.482552</v>
      </c>
      <c r="AER18">
        <v>159586.482552</v>
      </c>
      <c r="AES18">
        <v>159586.482552</v>
      </c>
      <c r="AET18">
        <v>159586.482552</v>
      </c>
      <c r="AEU18">
        <v>159497.30672299999</v>
      </c>
      <c r="AEV18">
        <v>159497.30672299999</v>
      </c>
      <c r="AEW18">
        <v>159497.30672299999</v>
      </c>
      <c r="AEX18">
        <v>159497.30672299999</v>
      </c>
      <c r="AEY18">
        <v>159497.30672299999</v>
      </c>
      <c r="AEZ18">
        <v>159497.30672299999</v>
      </c>
      <c r="AFA18">
        <v>159497.30672299999</v>
      </c>
      <c r="AFB18">
        <v>159497.30672299999</v>
      </c>
      <c r="AFC18">
        <v>159497.30672299999</v>
      </c>
      <c r="AFD18">
        <v>159497.30672299999</v>
      </c>
      <c r="AFE18">
        <v>159497.30672299999</v>
      </c>
      <c r="AFF18">
        <v>227030.47958499999</v>
      </c>
      <c r="AFG18">
        <v>227030.47958499999</v>
      </c>
      <c r="AFH18">
        <v>227030.47958499999</v>
      </c>
      <c r="AFI18">
        <v>227030.47958499999</v>
      </c>
      <c r="AFJ18">
        <v>227030.47958499999</v>
      </c>
      <c r="AFK18">
        <v>227030.47958499999</v>
      </c>
      <c r="AFL18">
        <v>227030.47958499999</v>
      </c>
      <c r="AFM18">
        <v>227030.47958499999</v>
      </c>
      <c r="AFN18">
        <v>227030.47958499999</v>
      </c>
      <c r="AFO18">
        <v>227030.47958499999</v>
      </c>
      <c r="AFP18">
        <v>227030.47958499999</v>
      </c>
      <c r="AFQ18">
        <v>226864.65091900001</v>
      </c>
      <c r="AFR18">
        <v>226864.65091900001</v>
      </c>
      <c r="AFS18">
        <v>226864.65091900001</v>
      </c>
      <c r="AFT18">
        <v>226864.65091900001</v>
      </c>
      <c r="AFU18">
        <v>226864.65091900001</v>
      </c>
      <c r="AFV18">
        <v>226864.65091900001</v>
      </c>
      <c r="AFW18">
        <v>226864.65091900001</v>
      </c>
      <c r="AFX18">
        <v>226864.65091900001</v>
      </c>
      <c r="AFY18">
        <v>226864.65091900001</v>
      </c>
      <c r="AFZ18">
        <v>226864.65091900001</v>
      </c>
      <c r="AGA18">
        <v>226864.65091900001</v>
      </c>
      <c r="AGB18">
        <v>227030.47958499999</v>
      </c>
      <c r="AGC18">
        <v>227030.47958499999</v>
      </c>
      <c r="AGD18">
        <v>227030.47958499999</v>
      </c>
      <c r="AGE18">
        <v>227030.47958499999</v>
      </c>
      <c r="AGF18">
        <v>227030.47958499999</v>
      </c>
      <c r="AGG18">
        <v>227030.47958499999</v>
      </c>
      <c r="AGH18">
        <v>227030.47958499999</v>
      </c>
      <c r="AGI18">
        <v>227030.47958499999</v>
      </c>
      <c r="AGJ18">
        <v>227030.47958499999</v>
      </c>
      <c r="AGK18">
        <v>227030.47958499999</v>
      </c>
      <c r="AGL18">
        <v>227030.47958499999</v>
      </c>
      <c r="AGM18">
        <v>226864.65091900001</v>
      </c>
      <c r="AGN18">
        <v>226864.65091900001</v>
      </c>
      <c r="AGO18">
        <v>226864.65091900001</v>
      </c>
      <c r="AGP18">
        <v>226864.65091900001</v>
      </c>
      <c r="AGQ18">
        <v>226864.65091900001</v>
      </c>
      <c r="AGR18">
        <v>226864.65091900001</v>
      </c>
      <c r="AGS18">
        <v>226864.65091900001</v>
      </c>
      <c r="AGT18">
        <v>226864.65091900001</v>
      </c>
      <c r="AGU18">
        <v>226864.65091900001</v>
      </c>
      <c r="AGV18">
        <v>226864.65091900001</v>
      </c>
      <c r="AGW18">
        <v>226864.65091900001</v>
      </c>
      <c r="AGX18">
        <v>-436047.63600900001</v>
      </c>
      <c r="AGY18">
        <v>-436047.63600900001</v>
      </c>
      <c r="AGZ18">
        <v>-436047.63600900001</v>
      </c>
      <c r="AHA18">
        <v>-436047.63600900001</v>
      </c>
      <c r="AHB18">
        <v>-436047.63600900001</v>
      </c>
      <c r="AHC18">
        <v>-436047.63600900001</v>
      </c>
      <c r="AHD18">
        <v>-436047.63600900001</v>
      </c>
      <c r="AHE18">
        <v>-436047.63600900001</v>
      </c>
      <c r="AHF18">
        <v>-436047.63600900001</v>
      </c>
      <c r="AHG18">
        <v>-436047.63600900001</v>
      </c>
      <c r="AHH18">
        <v>-436047.63600900001</v>
      </c>
      <c r="AHI18">
        <v>-427351.65027699998</v>
      </c>
      <c r="AHJ18">
        <v>-427351.65027699998</v>
      </c>
      <c r="AHK18">
        <v>-427351.65027699998</v>
      </c>
      <c r="AHL18">
        <v>-427351.65027699998</v>
      </c>
      <c r="AHM18">
        <v>-427351.65027699998</v>
      </c>
      <c r="AHN18">
        <v>-427351.65027699998</v>
      </c>
      <c r="AHO18">
        <v>-427351.65027699998</v>
      </c>
      <c r="AHP18">
        <v>-427351.65027699998</v>
      </c>
      <c r="AHQ18">
        <v>-427351.65027699998</v>
      </c>
      <c r="AHR18">
        <v>-427351.65027699998</v>
      </c>
      <c r="AHS18">
        <v>-427351.65027699998</v>
      </c>
      <c r="AHT18">
        <v>-436047.63600900001</v>
      </c>
      <c r="AHU18">
        <v>-436047.63600900001</v>
      </c>
      <c r="AHV18">
        <v>-436047.63600900001</v>
      </c>
      <c r="AHW18">
        <v>-436047.63600900001</v>
      </c>
      <c r="AHX18">
        <v>-436047.63600900001</v>
      </c>
      <c r="AHY18">
        <v>-436047.63600900001</v>
      </c>
      <c r="AHZ18">
        <v>-436047.63600900001</v>
      </c>
      <c r="AIA18">
        <v>-436047.63600900001</v>
      </c>
      <c r="AIB18">
        <v>-436047.63600900001</v>
      </c>
      <c r="AIC18">
        <v>-436047.63600900001</v>
      </c>
      <c r="AID18">
        <v>-436047.63600900001</v>
      </c>
      <c r="AIE18">
        <v>-427351.65027699998</v>
      </c>
      <c r="AIF18">
        <v>-427351.65027699998</v>
      </c>
      <c r="AIG18">
        <v>-427351.65027699998</v>
      </c>
      <c r="AIH18">
        <v>-427351.65027699998</v>
      </c>
      <c r="AII18">
        <v>-427351.65027699998</v>
      </c>
      <c r="AIJ18">
        <v>-427351.65027699998</v>
      </c>
      <c r="AIK18">
        <v>-427351.65027699998</v>
      </c>
      <c r="AIL18">
        <v>-427351.65027699998</v>
      </c>
      <c r="AIM18">
        <v>-427351.65027699998</v>
      </c>
      <c r="AIN18">
        <v>-427351.65027699998</v>
      </c>
      <c r="AIO18">
        <v>-427351.65027699998</v>
      </c>
      <c r="AIP18">
        <v>-654635.88043400005</v>
      </c>
      <c r="AIQ18">
        <v>-654635.88043400005</v>
      </c>
      <c r="AIR18">
        <v>-654635.88043400005</v>
      </c>
      <c r="AIS18">
        <v>-654635.88043400005</v>
      </c>
      <c r="AIT18">
        <v>-654635.88043400005</v>
      </c>
      <c r="AIU18">
        <v>-654635.88043400005</v>
      </c>
      <c r="AIV18">
        <v>-654635.88043400005</v>
      </c>
      <c r="AIW18">
        <v>-654635.88043400005</v>
      </c>
      <c r="AIX18">
        <v>-654635.88043400005</v>
      </c>
      <c r="AIY18">
        <v>-654635.88043400005</v>
      </c>
      <c r="AIZ18">
        <v>-654635.88043400005</v>
      </c>
      <c r="AJA18">
        <v>-639385.52201399999</v>
      </c>
      <c r="AJB18">
        <v>-639385.52201399999</v>
      </c>
      <c r="AJC18">
        <v>-639385.52201399999</v>
      </c>
      <c r="AJD18">
        <v>-639385.52201399999</v>
      </c>
      <c r="AJE18">
        <v>-639385.52201399999</v>
      </c>
      <c r="AJF18">
        <v>-639385.52201399999</v>
      </c>
      <c r="AJG18">
        <v>-639385.52201399999</v>
      </c>
      <c r="AJH18">
        <v>-639385.52201399999</v>
      </c>
      <c r="AJI18">
        <v>-639385.52201399999</v>
      </c>
      <c r="AJJ18">
        <v>-639385.52201399999</v>
      </c>
      <c r="AJK18">
        <v>-639385.52201399999</v>
      </c>
      <c r="AJL18">
        <v>-654635.88043400005</v>
      </c>
      <c r="AJM18">
        <v>-654635.88043400005</v>
      </c>
      <c r="AJN18">
        <v>-654635.88043400005</v>
      </c>
      <c r="AJO18">
        <v>-654635.88043400005</v>
      </c>
      <c r="AJP18">
        <v>-654635.88043400005</v>
      </c>
      <c r="AJQ18">
        <v>-654635.88043400005</v>
      </c>
      <c r="AJR18">
        <v>-654635.88043400005</v>
      </c>
      <c r="AJS18">
        <v>-654635.88043400005</v>
      </c>
      <c r="AJT18">
        <v>-654635.88043400005</v>
      </c>
      <c r="AJU18">
        <v>-654635.88043400005</v>
      </c>
      <c r="AJV18">
        <v>-654635.88043400005</v>
      </c>
      <c r="AJW18">
        <v>-639385.52201399999</v>
      </c>
      <c r="AJX18">
        <v>-639385.52201399999</v>
      </c>
      <c r="AJY18">
        <v>-639385.52201399999</v>
      </c>
      <c r="AJZ18">
        <v>-639385.52201399999</v>
      </c>
      <c r="AKA18">
        <v>-639385.52201399999</v>
      </c>
      <c r="AKB18">
        <v>-639385.52201399999</v>
      </c>
      <c r="AKC18">
        <v>-639385.52201399999</v>
      </c>
      <c r="AKD18">
        <v>-639385.52201399999</v>
      </c>
      <c r="AKE18">
        <v>-639385.52201399999</v>
      </c>
      <c r="AKF18">
        <v>-639385.52201399999</v>
      </c>
      <c r="AKG18">
        <v>-639385.52201399999</v>
      </c>
      <c r="AKH18">
        <v>-976064.42910199997</v>
      </c>
      <c r="AKI18">
        <v>-976064.42910199997</v>
      </c>
      <c r="AKJ18">
        <v>-976064.42910199997</v>
      </c>
      <c r="AKK18">
        <v>-976064.42910199997</v>
      </c>
      <c r="AKL18">
        <v>-976064.42910199997</v>
      </c>
      <c r="AKM18">
        <v>-976064.42910199997</v>
      </c>
      <c r="AKN18">
        <v>-976064.42910199997</v>
      </c>
      <c r="AKO18">
        <v>-976064.42910199997</v>
      </c>
      <c r="AKP18">
        <v>-976064.42910199997</v>
      </c>
      <c r="AKQ18">
        <v>-976064.42910199997</v>
      </c>
      <c r="AKR18">
        <v>-976064.42910199997</v>
      </c>
      <c r="AKS18">
        <v>-947705.32530799997</v>
      </c>
      <c r="AKT18">
        <v>-947705.32530799997</v>
      </c>
      <c r="AKU18">
        <v>-947705.32530799997</v>
      </c>
      <c r="AKV18">
        <v>-947705.32530799997</v>
      </c>
      <c r="AKW18">
        <v>-947705.32530799997</v>
      </c>
      <c r="AKX18">
        <v>-947705.32530799997</v>
      </c>
      <c r="AKY18">
        <v>-947705.32530799997</v>
      </c>
      <c r="AKZ18">
        <v>-947705.32530799997</v>
      </c>
      <c r="ALA18">
        <v>-947705.32530799997</v>
      </c>
      <c r="ALB18">
        <v>-947705.32530799997</v>
      </c>
      <c r="ALC18">
        <v>-947705.32530799997</v>
      </c>
      <c r="ALD18">
        <v>-976064.42910199997</v>
      </c>
      <c r="ALE18">
        <v>-976064.42910199997</v>
      </c>
      <c r="ALF18">
        <v>-976064.42910199997</v>
      </c>
      <c r="ALG18">
        <v>-976064.42910199997</v>
      </c>
      <c r="ALH18">
        <v>-976064.42910199997</v>
      </c>
      <c r="ALI18">
        <v>-976064.42910199997</v>
      </c>
      <c r="ALJ18">
        <v>-976064.42910199997</v>
      </c>
      <c r="ALK18">
        <v>-976064.42910199997</v>
      </c>
      <c r="ALL18">
        <v>-976064.42910199997</v>
      </c>
      <c r="ALM18">
        <v>-976064.42910199997</v>
      </c>
      <c r="ALN18">
        <v>-976064.42910199997</v>
      </c>
      <c r="ALO18">
        <v>-947705.32530799997</v>
      </c>
      <c r="ALP18">
        <v>-947705.32530799997</v>
      </c>
      <c r="ALQ18">
        <v>-947705.32530799997</v>
      </c>
      <c r="ALR18">
        <v>-947705.32530799997</v>
      </c>
      <c r="ALS18">
        <v>-947705.32530799997</v>
      </c>
      <c r="ALT18">
        <v>-947705.32530799997</v>
      </c>
      <c r="ALU18">
        <v>-947705.32530799997</v>
      </c>
      <c r="ALV18">
        <v>-947705.32530799997</v>
      </c>
      <c r="ALW18">
        <v>-947705.32530799997</v>
      </c>
      <c r="ALX18">
        <v>-947705.32530799997</v>
      </c>
      <c r="ALY18">
        <v>-947705.32530799997</v>
      </c>
      <c r="ALZ18">
        <v>-2345799.3751300001</v>
      </c>
      <c r="AMA18">
        <v>-2345799.3751300001</v>
      </c>
      <c r="AMB18">
        <v>-2345799.3751300001</v>
      </c>
      <c r="AMC18">
        <v>-2345799.3751300001</v>
      </c>
      <c r="AMD18">
        <v>-2345799.3751300001</v>
      </c>
      <c r="AME18">
        <v>-2345799.3751300001</v>
      </c>
      <c r="AMF18">
        <v>-2345799.3751300001</v>
      </c>
      <c r="AMG18">
        <v>-2345799.3751300001</v>
      </c>
      <c r="AMH18">
        <v>-2345799.3751300001</v>
      </c>
      <c r="AMI18">
        <v>-2345799.3751300001</v>
      </c>
      <c r="AMJ18">
        <v>-2345799.3751300001</v>
      </c>
      <c r="AMK18">
        <v>-2345495.3898499999</v>
      </c>
      <c r="AML18">
        <v>-2345495.3898499999</v>
      </c>
      <c r="AMM18">
        <v>-2345495.3898499999</v>
      </c>
      <c r="AMN18">
        <v>-2345495.3898499999</v>
      </c>
      <c r="AMO18">
        <v>-2345495.3898499999</v>
      </c>
      <c r="AMP18">
        <v>-2345495.3898499999</v>
      </c>
      <c r="AMQ18">
        <v>-2345495.3898499999</v>
      </c>
      <c r="AMR18">
        <v>-2345495.3898499999</v>
      </c>
      <c r="AMS18">
        <v>-2345495.3898499999</v>
      </c>
      <c r="AMT18">
        <v>-2345495.3898499999</v>
      </c>
      <c r="AMU18">
        <v>-2345495.3898499999</v>
      </c>
      <c r="AMV18">
        <v>-2345799.3751300001</v>
      </c>
      <c r="AMW18">
        <v>-2345799.3751300001</v>
      </c>
      <c r="AMX18">
        <v>-2345799.3751300001</v>
      </c>
      <c r="AMY18">
        <v>-2345799.3751300001</v>
      </c>
      <c r="AMZ18">
        <v>-2345799.3751300001</v>
      </c>
      <c r="ANA18">
        <v>-2345799.3751300001</v>
      </c>
      <c r="ANB18">
        <v>-2345799.3751300001</v>
      </c>
      <c r="ANC18">
        <v>-2345799.3751300001</v>
      </c>
      <c r="AND18">
        <v>-2345799.3751300001</v>
      </c>
      <c r="ANE18">
        <v>-2345799.3751300001</v>
      </c>
      <c r="ANF18">
        <v>-2345799.3751300001</v>
      </c>
      <c r="ANG18">
        <v>-2345495.3898499999</v>
      </c>
      <c r="ANH18">
        <v>-2345495.3898499999</v>
      </c>
      <c r="ANI18">
        <v>-2345495.3898499999</v>
      </c>
      <c r="ANJ18">
        <v>-2345495.3898499999</v>
      </c>
      <c r="ANK18">
        <v>-2345495.3898499999</v>
      </c>
      <c r="ANL18">
        <v>-2345495.3898499999</v>
      </c>
      <c r="ANM18">
        <v>-2345495.3898499999</v>
      </c>
      <c r="ANN18">
        <v>-2345495.3898499999</v>
      </c>
      <c r="ANO18">
        <v>-2345495.3898499999</v>
      </c>
      <c r="ANP18">
        <v>-2345495.3898499999</v>
      </c>
      <c r="ANQ18">
        <v>-2345495.3898499999</v>
      </c>
      <c r="ANR18">
        <v>-2592129.5555699999</v>
      </c>
      <c r="ANS18">
        <v>-2592129.5555699999</v>
      </c>
      <c r="ANT18">
        <v>-2592129.5555699999</v>
      </c>
      <c r="ANU18">
        <v>-2592129.5555699999</v>
      </c>
      <c r="ANV18">
        <v>-2592129.5555699999</v>
      </c>
      <c r="ANW18">
        <v>-2592129.5555699999</v>
      </c>
      <c r="ANX18">
        <v>-2592129.5555699999</v>
      </c>
      <c r="ANY18">
        <v>-2592129.5555699999</v>
      </c>
      <c r="ANZ18">
        <v>-2592129.5555699999</v>
      </c>
      <c r="AOA18">
        <v>-2592129.5555699999</v>
      </c>
      <c r="AOB18">
        <v>-2592129.5555699999</v>
      </c>
      <c r="AOC18">
        <v>-2591596.4493200001</v>
      </c>
      <c r="AOD18">
        <v>-2591596.4493200001</v>
      </c>
      <c r="AOE18">
        <v>-2591596.4493200001</v>
      </c>
      <c r="AOF18">
        <v>-2591596.4493200001</v>
      </c>
      <c r="AOG18">
        <v>-2591596.4493200001</v>
      </c>
      <c r="AOH18">
        <v>-2591596.4493200001</v>
      </c>
      <c r="AOI18">
        <v>-2591596.4493200001</v>
      </c>
      <c r="AOJ18">
        <v>-2591596.4493200001</v>
      </c>
      <c r="AOK18">
        <v>-2591596.4493200001</v>
      </c>
      <c r="AOL18">
        <v>-2591596.4493200001</v>
      </c>
      <c r="AOM18">
        <v>-2591596.4493200001</v>
      </c>
      <c r="AON18">
        <v>-2592129.5555699999</v>
      </c>
      <c r="AOO18">
        <v>-2592129.5555699999</v>
      </c>
      <c r="AOP18">
        <v>-2592129.5555699999</v>
      </c>
      <c r="AOQ18">
        <v>-2592129.5555699999</v>
      </c>
      <c r="AOR18">
        <v>-2592129.5555699999</v>
      </c>
      <c r="AOS18">
        <v>-2592129.5555699999</v>
      </c>
      <c r="AOT18">
        <v>-2592129.5555699999</v>
      </c>
      <c r="AOU18">
        <v>-2592129.5555699999</v>
      </c>
      <c r="AOV18">
        <v>-2592129.5555699999</v>
      </c>
      <c r="AOW18">
        <v>-2592129.5555699999</v>
      </c>
      <c r="AOX18">
        <v>-2592129.5555699999</v>
      </c>
      <c r="AOY18">
        <v>-2591596.4493200001</v>
      </c>
      <c r="AOZ18">
        <v>-2591596.4493200001</v>
      </c>
      <c r="APA18">
        <v>-2591596.4493200001</v>
      </c>
      <c r="APB18">
        <v>-2591596.4493200001</v>
      </c>
      <c r="APC18">
        <v>-2591596.4493200001</v>
      </c>
      <c r="APD18">
        <v>-2591596.4493200001</v>
      </c>
      <c r="APE18">
        <v>-2591596.4493200001</v>
      </c>
      <c r="APF18">
        <v>-2591596.4493200001</v>
      </c>
      <c r="APG18">
        <v>-2591596.4493200001</v>
      </c>
      <c r="APH18">
        <v>-2591596.4493200001</v>
      </c>
      <c r="API18">
        <v>-2591596.4493200001</v>
      </c>
      <c r="APJ18">
        <v>-2954124.33287</v>
      </c>
      <c r="APK18">
        <v>-2954124.33287</v>
      </c>
      <c r="APL18">
        <v>-2954124.33287</v>
      </c>
      <c r="APM18">
        <v>-2954124.33287</v>
      </c>
      <c r="APN18">
        <v>-2954124.33287</v>
      </c>
      <c r="APO18">
        <v>-2954124.33287</v>
      </c>
      <c r="APP18">
        <v>-2954124.33287</v>
      </c>
      <c r="APQ18">
        <v>-2954124.33287</v>
      </c>
      <c r="APR18">
        <v>-2954124.33287</v>
      </c>
      <c r="APS18">
        <v>-2954124.33287</v>
      </c>
      <c r="APT18">
        <v>-2954124.33287</v>
      </c>
      <c r="APU18">
        <v>-2953132.9846600001</v>
      </c>
      <c r="APV18">
        <v>-2953132.9846600001</v>
      </c>
      <c r="APW18">
        <v>-2953132.9846600001</v>
      </c>
      <c r="APX18">
        <v>-2953132.9846600001</v>
      </c>
      <c r="APY18">
        <v>-2953132.9846600001</v>
      </c>
      <c r="APZ18">
        <v>-2953132.9846600001</v>
      </c>
      <c r="AQA18">
        <v>-2953132.9846600001</v>
      </c>
      <c r="AQB18">
        <v>-2953132.9846600001</v>
      </c>
      <c r="AQC18">
        <v>-2953132.9846600001</v>
      </c>
      <c r="AQD18">
        <v>-2953132.9846600001</v>
      </c>
      <c r="AQE18">
        <v>-2953132.9846600001</v>
      </c>
      <c r="AQF18">
        <v>-2954124.33287</v>
      </c>
      <c r="AQG18">
        <v>-2954124.33287</v>
      </c>
      <c r="AQH18">
        <v>-2954124.33287</v>
      </c>
      <c r="AQI18">
        <v>-2954124.33287</v>
      </c>
      <c r="AQJ18">
        <v>-2954124.33287</v>
      </c>
      <c r="AQK18">
        <v>-2954124.33287</v>
      </c>
      <c r="AQL18">
        <v>-2954124.33287</v>
      </c>
      <c r="AQM18">
        <v>-2954124.33287</v>
      </c>
      <c r="AQN18">
        <v>-2954124.33287</v>
      </c>
      <c r="AQO18">
        <v>-2954124.33287</v>
      </c>
      <c r="AQP18">
        <v>-2954124.33287</v>
      </c>
      <c r="AQQ18">
        <v>-2953132.9846600001</v>
      </c>
      <c r="AQR18">
        <v>-2953132.9846600001</v>
      </c>
      <c r="AQS18">
        <v>-2953132.9846600001</v>
      </c>
      <c r="AQT18">
        <v>-2953132.9846600001</v>
      </c>
      <c r="AQU18">
        <v>-2953132.9846600001</v>
      </c>
      <c r="AQV18">
        <v>-2953132.9846600001</v>
      </c>
      <c r="AQW18">
        <v>-2953132.9846600001</v>
      </c>
      <c r="AQX18">
        <v>-2953132.9846600001</v>
      </c>
      <c r="AQY18">
        <v>-2953132.9846600001</v>
      </c>
      <c r="AQZ18">
        <v>-2953132.9846600001</v>
      </c>
      <c r="ARA18">
        <v>-2953132.9846600001</v>
      </c>
      <c r="ARB18">
        <v>-36382944.993900001</v>
      </c>
      <c r="ARC18">
        <v>-36382944.993900001</v>
      </c>
      <c r="ARD18">
        <v>-36382944.993900001</v>
      </c>
      <c r="ARE18">
        <v>-36382944.993900001</v>
      </c>
      <c r="ARF18">
        <v>-36382944.993900001</v>
      </c>
      <c r="ARG18">
        <v>-36382944.993900001</v>
      </c>
      <c r="ARH18">
        <v>-36382944.993900001</v>
      </c>
      <c r="ARI18">
        <v>-36382944.993900001</v>
      </c>
      <c r="ARJ18">
        <v>-36382944.993900001</v>
      </c>
      <c r="ARK18">
        <v>-36382944.993900001</v>
      </c>
      <c r="ARL18">
        <v>-36382944.993900001</v>
      </c>
      <c r="ARM18">
        <v>-36382944.993900001</v>
      </c>
      <c r="ARN18">
        <v>-36382944.993900001</v>
      </c>
      <c r="ARO18">
        <v>-36382944.993900001</v>
      </c>
      <c r="ARP18">
        <v>-36382944.993900001</v>
      </c>
      <c r="ARQ18">
        <v>-36382944.993900001</v>
      </c>
      <c r="ARR18">
        <v>-36382944.993900001</v>
      </c>
      <c r="ARS18">
        <v>-36382944.993900001</v>
      </c>
      <c r="ART18">
        <v>-36382944.993900001</v>
      </c>
      <c r="ARU18">
        <v>-36382944.993900001</v>
      </c>
      <c r="ARV18">
        <v>-36382944.993900001</v>
      </c>
      <c r="ARW18">
        <v>-36382944.993900001</v>
      </c>
      <c r="ARX18">
        <v>-36382944.993900001</v>
      </c>
      <c r="ARY18">
        <v>-36382944.993900001</v>
      </c>
      <c r="ARZ18">
        <v>-36382944.993900001</v>
      </c>
      <c r="ASA18">
        <v>-36382944.993900001</v>
      </c>
      <c r="ASB18">
        <v>-36382944.993900001</v>
      </c>
      <c r="ASC18">
        <v>-36382944.993900001</v>
      </c>
      <c r="ASD18">
        <v>-36382944.993900001</v>
      </c>
      <c r="ASE18">
        <v>-36382944.993900001</v>
      </c>
      <c r="ASF18">
        <v>-36382944.993900001</v>
      </c>
      <c r="ASG18">
        <v>-36382944.993900001</v>
      </c>
      <c r="ASH18">
        <v>-36382944.993900001</v>
      </c>
      <c r="ASI18">
        <v>-36382944.993900001</v>
      </c>
      <c r="ASJ18">
        <v>-36382944.993900001</v>
      </c>
      <c r="ASK18">
        <v>-36382944.993900001</v>
      </c>
      <c r="ASL18">
        <v>-36382944.993900001</v>
      </c>
      <c r="ASM18">
        <v>-36382944.993900001</v>
      </c>
      <c r="ASN18">
        <v>-36382944.993900001</v>
      </c>
      <c r="ASO18">
        <v>-36382944.993900001</v>
      </c>
      <c r="ASP18">
        <v>-36382944.993900001</v>
      </c>
      <c r="ASQ18">
        <v>-36382944.993900001</v>
      </c>
      <c r="ASR18">
        <v>-36382944.993900001</v>
      </c>
      <c r="ASS18">
        <v>-36382944.993900001</v>
      </c>
      <c r="AST18">
        <v>-55146956.813100003</v>
      </c>
      <c r="ASU18">
        <v>-55146956.813100003</v>
      </c>
      <c r="ASV18">
        <v>-55146956.813100003</v>
      </c>
      <c r="ASW18">
        <v>-55146956.813100003</v>
      </c>
      <c r="ASX18">
        <v>-55146956.813100003</v>
      </c>
      <c r="ASY18">
        <v>-55146956.813100003</v>
      </c>
      <c r="ASZ18">
        <v>-55146956.813100003</v>
      </c>
      <c r="ATA18">
        <v>-55146956.813100003</v>
      </c>
      <c r="ATB18">
        <v>-55146956.813100003</v>
      </c>
      <c r="ATC18">
        <v>-55146956.813100003</v>
      </c>
      <c r="ATD18">
        <v>-55146956.813100003</v>
      </c>
      <c r="ATE18">
        <v>-55146956.813100003</v>
      </c>
      <c r="ATF18">
        <v>-55146956.813100003</v>
      </c>
      <c r="ATG18">
        <v>-55146956.813100003</v>
      </c>
      <c r="ATH18">
        <v>-55146956.813100003</v>
      </c>
      <c r="ATI18">
        <v>-55146956.813100003</v>
      </c>
      <c r="ATJ18">
        <v>-55146956.813100003</v>
      </c>
      <c r="ATK18">
        <v>-55146956.813100003</v>
      </c>
      <c r="ATL18">
        <v>-55146956.813100003</v>
      </c>
      <c r="ATM18">
        <v>-55146956.813100003</v>
      </c>
      <c r="ATN18">
        <v>-55146956.813100003</v>
      </c>
      <c r="ATO18">
        <v>-55146956.813100003</v>
      </c>
      <c r="ATP18">
        <v>-55146956.813100003</v>
      </c>
      <c r="ATQ18">
        <v>-55146956.813100003</v>
      </c>
      <c r="ATR18">
        <v>-55146956.813100003</v>
      </c>
      <c r="ATS18">
        <v>-55146956.813100003</v>
      </c>
      <c r="ATT18">
        <v>-55146956.813100003</v>
      </c>
      <c r="ATU18">
        <v>-55146956.813100003</v>
      </c>
      <c r="ATV18">
        <v>-55146956.813100003</v>
      </c>
      <c r="ATW18">
        <v>-55146956.813100003</v>
      </c>
      <c r="ATX18">
        <v>-55146956.813100003</v>
      </c>
      <c r="ATY18">
        <v>-55146956.813100003</v>
      </c>
      <c r="ATZ18">
        <v>-55146956.813100003</v>
      </c>
      <c r="AUA18">
        <v>-55146956.813100003</v>
      </c>
      <c r="AUB18">
        <v>-55146956.813100003</v>
      </c>
      <c r="AUC18">
        <v>-55146956.813100003</v>
      </c>
      <c r="AUD18">
        <v>-55146956.813100003</v>
      </c>
      <c r="AUE18">
        <v>-55146956.813100003</v>
      </c>
      <c r="AUF18">
        <v>-55146956.813100003</v>
      </c>
      <c r="AUG18">
        <v>-55146956.813100003</v>
      </c>
      <c r="AUH18">
        <v>-55146956.813100003</v>
      </c>
      <c r="AUI18">
        <v>-55146956.813100003</v>
      </c>
      <c r="AUJ18">
        <v>-55146956.813100003</v>
      </c>
      <c r="AUK18">
        <v>-55146956.813100003</v>
      </c>
      <c r="AUL18">
        <v>-83589510.141800001</v>
      </c>
      <c r="AUM18">
        <v>-83589510.141800001</v>
      </c>
      <c r="AUN18">
        <v>-83589510.141800001</v>
      </c>
      <c r="AUO18">
        <v>-83589510.141800001</v>
      </c>
      <c r="AUP18">
        <v>-83589510.141800001</v>
      </c>
      <c r="AUQ18">
        <v>-83589510.141800001</v>
      </c>
      <c r="AUR18">
        <v>-83589510.141800001</v>
      </c>
      <c r="AUS18">
        <v>-83589510.141800001</v>
      </c>
      <c r="AUT18">
        <v>-83589510.141800001</v>
      </c>
      <c r="AUU18">
        <v>-83589510.141800001</v>
      </c>
      <c r="AUV18">
        <v>-83589510.141800001</v>
      </c>
      <c r="AUW18">
        <v>-83589510.141800001</v>
      </c>
      <c r="AUX18">
        <v>-83589510.141800001</v>
      </c>
      <c r="AUY18">
        <v>-83589510.141800001</v>
      </c>
      <c r="AUZ18">
        <v>-83589510.141800001</v>
      </c>
      <c r="AVA18">
        <v>-83589510.141800001</v>
      </c>
      <c r="AVB18">
        <v>-83589510.141800001</v>
      </c>
      <c r="AVC18">
        <v>-83589510.141800001</v>
      </c>
      <c r="AVD18">
        <v>-83589510.141800001</v>
      </c>
      <c r="AVE18">
        <v>-83589510.141800001</v>
      </c>
      <c r="AVF18">
        <v>-83589510.141800001</v>
      </c>
      <c r="AVG18">
        <v>-83589510.141800001</v>
      </c>
      <c r="AVH18">
        <v>-83589510.141800001</v>
      </c>
      <c r="AVI18">
        <v>-83589510.141800001</v>
      </c>
      <c r="AVJ18">
        <v>-83589510.141800001</v>
      </c>
      <c r="AVK18">
        <v>-83589510.141800001</v>
      </c>
      <c r="AVL18">
        <v>-83589510.141800001</v>
      </c>
      <c r="AVM18">
        <v>-83589510.141800001</v>
      </c>
      <c r="AVN18">
        <v>-83589510.141800001</v>
      </c>
      <c r="AVO18">
        <v>-83589510.141800001</v>
      </c>
      <c r="AVP18">
        <v>-83589510.141800001</v>
      </c>
      <c r="AVQ18">
        <v>-83589510.141800001</v>
      </c>
      <c r="AVR18">
        <v>-83589510.141800001</v>
      </c>
      <c r="AVS18">
        <v>-83589510.141800001</v>
      </c>
      <c r="AVT18">
        <v>-83589510.141800001</v>
      </c>
      <c r="AVU18">
        <v>-83589510.141800001</v>
      </c>
      <c r="AVV18">
        <v>-83589510.141800001</v>
      </c>
      <c r="AVW18">
        <v>-83589510.141800001</v>
      </c>
      <c r="AVX18">
        <v>-83589510.141800001</v>
      </c>
      <c r="AVY18">
        <v>-83589510.141800001</v>
      </c>
      <c r="AVZ18">
        <v>-83589510.141800001</v>
      </c>
      <c r="AWA18">
        <v>-83589510.141800001</v>
      </c>
      <c r="AWB18">
        <v>-83589510.141800001</v>
      </c>
      <c r="AWC18">
        <v>-83589510.141800001</v>
      </c>
      <c r="AWD18">
        <v>-36382944.993900001</v>
      </c>
      <c r="AWE18">
        <v>-36382944.993900001</v>
      </c>
      <c r="AWF18">
        <v>-36382944.993900001</v>
      </c>
      <c r="AWG18">
        <v>-36382944.993900001</v>
      </c>
      <c r="AWH18">
        <v>-36382944.993900001</v>
      </c>
      <c r="AWI18">
        <v>-36382944.993900001</v>
      </c>
      <c r="AWJ18">
        <v>-36382944.993900001</v>
      </c>
      <c r="AWK18">
        <v>-36382944.993900001</v>
      </c>
      <c r="AWL18">
        <v>-36382944.993900001</v>
      </c>
      <c r="AWM18">
        <v>-36382944.993900001</v>
      </c>
      <c r="AWN18">
        <v>-36382944.993900001</v>
      </c>
      <c r="AWO18">
        <v>-36382944.993900001</v>
      </c>
      <c r="AWP18">
        <v>-36382944.993900001</v>
      </c>
      <c r="AWQ18">
        <v>-36382944.993900001</v>
      </c>
      <c r="AWR18">
        <v>-36382944.993900001</v>
      </c>
      <c r="AWS18">
        <v>-36382944.993900001</v>
      </c>
      <c r="AWT18">
        <v>-36382944.993900001</v>
      </c>
      <c r="AWU18">
        <v>-36382944.993900001</v>
      </c>
      <c r="AWV18">
        <v>-36382944.993900001</v>
      </c>
      <c r="AWW18">
        <v>-36382944.993900001</v>
      </c>
      <c r="AWX18">
        <v>-36382944.993900001</v>
      </c>
      <c r="AWY18">
        <v>-36382944.993900001</v>
      </c>
      <c r="AWZ18">
        <v>-36382944.993900001</v>
      </c>
      <c r="AXA18">
        <v>-36382944.993900001</v>
      </c>
      <c r="AXB18">
        <v>-36382944.993900001</v>
      </c>
      <c r="AXC18">
        <v>-36382944.993900001</v>
      </c>
      <c r="AXD18">
        <v>-36382944.993900001</v>
      </c>
      <c r="AXE18">
        <v>-36382944.993900001</v>
      </c>
      <c r="AXF18">
        <v>-36382944.993900001</v>
      </c>
      <c r="AXG18">
        <v>-36382944.993900001</v>
      </c>
      <c r="AXH18">
        <v>-36382944.993900001</v>
      </c>
      <c r="AXI18">
        <v>-36382944.993900001</v>
      </c>
      <c r="AXJ18">
        <v>-36382944.993900001</v>
      </c>
      <c r="AXK18">
        <v>-36382944.993900001</v>
      </c>
      <c r="AXL18">
        <v>-36382944.993900001</v>
      </c>
      <c r="AXM18">
        <v>-36382944.993900001</v>
      </c>
      <c r="AXN18">
        <v>-36382944.993900001</v>
      </c>
      <c r="AXO18">
        <v>-36382944.993900001</v>
      </c>
      <c r="AXP18">
        <v>-36382944.993900001</v>
      </c>
      <c r="AXQ18">
        <v>-36382944.993900001</v>
      </c>
      <c r="AXR18">
        <v>-36382944.993900001</v>
      </c>
      <c r="AXS18">
        <v>-36382944.993900001</v>
      </c>
      <c r="AXT18">
        <v>-36382944.993900001</v>
      </c>
      <c r="AXU18">
        <v>-36382944.993900001</v>
      </c>
      <c r="AXV18">
        <v>-55146956.813100003</v>
      </c>
      <c r="AXW18">
        <v>-55146956.813100003</v>
      </c>
      <c r="AXX18">
        <v>-55146956.813100003</v>
      </c>
      <c r="AXY18">
        <v>-55146956.813100003</v>
      </c>
      <c r="AXZ18">
        <v>-55146956.813100003</v>
      </c>
      <c r="AYA18">
        <v>-55146956.813100003</v>
      </c>
      <c r="AYB18">
        <v>-55146956.813100003</v>
      </c>
      <c r="AYC18">
        <v>-55146956.813100003</v>
      </c>
      <c r="AYD18">
        <v>-55146956.813100003</v>
      </c>
      <c r="AYE18">
        <v>-55146956.813100003</v>
      </c>
      <c r="AYF18">
        <v>-55146956.813100003</v>
      </c>
      <c r="AYG18">
        <v>-55146956.813100003</v>
      </c>
      <c r="AYH18">
        <v>-55146956.813100003</v>
      </c>
      <c r="AYI18">
        <v>-55146956.813100003</v>
      </c>
      <c r="AYJ18">
        <v>-55146956.813100003</v>
      </c>
      <c r="AYK18">
        <v>-55146956.813100003</v>
      </c>
      <c r="AYL18">
        <v>-55146956.813100003</v>
      </c>
      <c r="AYM18">
        <v>-55146956.813100003</v>
      </c>
      <c r="AYN18">
        <v>-55146956.813100003</v>
      </c>
      <c r="AYO18">
        <v>-55146956.813100003</v>
      </c>
      <c r="AYP18">
        <v>-55146956.813100003</v>
      </c>
      <c r="AYQ18">
        <v>-55146956.813100003</v>
      </c>
      <c r="AYR18">
        <v>-55146956.813100003</v>
      </c>
      <c r="AYS18">
        <v>-55146956.813100003</v>
      </c>
      <c r="AYT18">
        <v>-55146956.813100003</v>
      </c>
      <c r="AYU18">
        <v>-55146956.813100003</v>
      </c>
      <c r="AYV18">
        <v>-55146956.813100003</v>
      </c>
      <c r="AYW18">
        <v>-55146956.813100003</v>
      </c>
      <c r="AYX18">
        <v>-55146956.813100003</v>
      </c>
      <c r="AYY18">
        <v>-55146956.813100003</v>
      </c>
      <c r="AYZ18">
        <v>-55146956.813100003</v>
      </c>
      <c r="AZA18">
        <v>-55146956.813100003</v>
      </c>
      <c r="AZB18">
        <v>-55146956.813100003</v>
      </c>
      <c r="AZC18">
        <v>-55146956.813100003</v>
      </c>
      <c r="AZD18">
        <v>-55146956.813100003</v>
      </c>
      <c r="AZE18">
        <v>-55146956.813100003</v>
      </c>
      <c r="AZF18">
        <v>-55146956.813100003</v>
      </c>
      <c r="AZG18">
        <v>-55146956.813100003</v>
      </c>
      <c r="AZH18">
        <v>-55146956.813100003</v>
      </c>
      <c r="AZI18">
        <v>-55146956.813100003</v>
      </c>
      <c r="AZJ18">
        <v>-55146956.813100003</v>
      </c>
      <c r="AZK18">
        <v>-55146956.813100003</v>
      </c>
      <c r="AZL18">
        <v>-55146956.813100003</v>
      </c>
      <c r="AZM18">
        <v>-55146956.813100003</v>
      </c>
      <c r="AZN18">
        <v>-83589510.141800001</v>
      </c>
      <c r="AZO18">
        <v>-83589510.141800001</v>
      </c>
      <c r="AZP18">
        <v>-83589510.141800001</v>
      </c>
      <c r="AZQ18">
        <v>-83589510.141800001</v>
      </c>
      <c r="AZR18">
        <v>-83589510.141800001</v>
      </c>
      <c r="AZS18">
        <v>-83589510.141800001</v>
      </c>
      <c r="AZT18">
        <v>-83589510.141800001</v>
      </c>
      <c r="AZU18">
        <v>-83589510.141800001</v>
      </c>
      <c r="AZV18">
        <v>-83589510.141800001</v>
      </c>
      <c r="AZW18">
        <v>-83589510.141800001</v>
      </c>
      <c r="AZX18">
        <v>-83589510.141800001</v>
      </c>
      <c r="AZY18">
        <v>-83589510.141800001</v>
      </c>
      <c r="AZZ18">
        <v>-83589510.141800001</v>
      </c>
      <c r="BAA18">
        <v>-83589510.141800001</v>
      </c>
      <c r="BAB18">
        <v>-83589510.141800001</v>
      </c>
      <c r="BAC18">
        <v>-83589510.141800001</v>
      </c>
      <c r="BAD18">
        <v>-83589510.141800001</v>
      </c>
      <c r="BAE18">
        <v>-83589510.141800001</v>
      </c>
      <c r="BAF18">
        <v>-83589510.141800001</v>
      </c>
      <c r="BAG18">
        <v>-83589510.141800001</v>
      </c>
      <c r="BAH18">
        <v>-83589510.141800001</v>
      </c>
      <c r="BAI18">
        <v>-83589510.141800001</v>
      </c>
      <c r="BAJ18">
        <v>-83589510.141800001</v>
      </c>
      <c r="BAK18">
        <v>-83589510.141800001</v>
      </c>
      <c r="BAL18">
        <v>-83589510.141800001</v>
      </c>
      <c r="BAM18">
        <v>-83589510.141800001</v>
      </c>
      <c r="BAN18">
        <v>-83589510.141800001</v>
      </c>
      <c r="BAO18">
        <v>-83589510.141800001</v>
      </c>
      <c r="BAP18">
        <v>-83589510.141800001</v>
      </c>
      <c r="BAQ18">
        <v>-83589510.141800001</v>
      </c>
      <c r="BAR18">
        <v>-83589510.141800001</v>
      </c>
      <c r="BAS18">
        <v>-83589510.141800001</v>
      </c>
      <c r="BAT18">
        <v>-83589510.141800001</v>
      </c>
      <c r="BAU18">
        <v>-83589510.141800001</v>
      </c>
      <c r="BAV18">
        <v>-83589510.141800001</v>
      </c>
      <c r="BAW18">
        <v>-83589510.141800001</v>
      </c>
      <c r="BAX18">
        <v>-83589510.141800001</v>
      </c>
      <c r="BAY18">
        <v>-83589510.141800001</v>
      </c>
      <c r="BAZ18">
        <v>-83589510.141800001</v>
      </c>
      <c r="BBA18">
        <v>-83589510.141800001</v>
      </c>
      <c r="BBB18">
        <v>-83589510.141800001</v>
      </c>
      <c r="BBC18">
        <v>-83589510.141800001</v>
      </c>
      <c r="BBD18">
        <v>-83589510.141800001</v>
      </c>
      <c r="BBE18">
        <v>-83589510.141800001</v>
      </c>
      <c r="BBF18">
        <v>-346787.55952100002</v>
      </c>
      <c r="BBG18">
        <v>-330728.10382100003</v>
      </c>
      <c r="BBH18">
        <v>-323474.49217400001</v>
      </c>
      <c r="BBI18">
        <v>-325167.57861099998</v>
      </c>
      <c r="BBJ18">
        <v>-335830.80275700003</v>
      </c>
      <c r="BBK18">
        <v>-355175.494144</v>
      </c>
      <c r="BBL18">
        <v>-382332.74252199999</v>
      </c>
      <c r="BBM18">
        <v>-415551.81110599998</v>
      </c>
      <c r="BBN18">
        <v>-472306.62314600003</v>
      </c>
      <c r="BBO18">
        <v>-510437.98688799998</v>
      </c>
      <c r="BBP18">
        <v>-517539.13120499998</v>
      </c>
      <c r="BBQ18">
        <v>-344488.62917600002</v>
      </c>
      <c r="BBR18">
        <v>-327305.20487999998</v>
      </c>
      <c r="BBS18">
        <v>-318507.93542499997</v>
      </c>
      <c r="BBT18">
        <v>-318108.86649400002</v>
      </c>
      <c r="BBU18">
        <v>-325981.67597600003</v>
      </c>
      <c r="BBV18">
        <v>-341681.27191100002</v>
      </c>
      <c r="BBW18">
        <v>-364207.22340700001</v>
      </c>
      <c r="BBX18">
        <v>-439655.26961100003</v>
      </c>
      <c r="BBY18">
        <v>-460694.64496399998</v>
      </c>
      <c r="BBZ18">
        <v>-468967.01550699997</v>
      </c>
      <c r="BCA18">
        <v>-472624.90641</v>
      </c>
      <c r="BCB18">
        <v>-325536.00810600002</v>
      </c>
      <c r="BCC18">
        <v>-315043.63034700003</v>
      </c>
      <c r="BCD18">
        <v>-329862.31600799999</v>
      </c>
      <c r="BCE18">
        <v>-354049.15865699999</v>
      </c>
      <c r="BCF18">
        <v>-385182.600745</v>
      </c>
      <c r="BCG18">
        <v>-416587.77747899998</v>
      </c>
      <c r="BCH18">
        <v>-444237.09169299999</v>
      </c>
      <c r="BCI18">
        <v>-468608.47249700001</v>
      </c>
      <c r="BCJ18">
        <v>-495363.73119000002</v>
      </c>
      <c r="BCK18">
        <v>-511801.27712899999</v>
      </c>
      <c r="BCL18">
        <v>-517539.13120499998</v>
      </c>
      <c r="BCM18">
        <v>-321695.62290800002</v>
      </c>
      <c r="BCN18">
        <v>-308108.77699699998</v>
      </c>
      <c r="BCO18">
        <v>-320266.721181</v>
      </c>
      <c r="BCP18">
        <v>-342434.33887500002</v>
      </c>
      <c r="BCQ18">
        <v>-370774.180024</v>
      </c>
      <c r="BCR18">
        <v>-396751.95484800002</v>
      </c>
      <c r="BCS18">
        <v>-429666.72388900002</v>
      </c>
      <c r="BCT18">
        <v>-452674.79509199999</v>
      </c>
      <c r="BCU18">
        <v>-464550.366713</v>
      </c>
      <c r="BCV18">
        <v>-470023.43902300001</v>
      </c>
      <c r="BCW18">
        <v>-472624.90641</v>
      </c>
      <c r="BCX18">
        <v>-524549.37622099998</v>
      </c>
      <c r="BCY18">
        <v>-499673.17291199998</v>
      </c>
      <c r="BCZ18">
        <v>-487943.840517</v>
      </c>
      <c r="BDA18">
        <v>-489513.28838799999</v>
      </c>
      <c r="BDB18">
        <v>-504345.40504500002</v>
      </c>
      <c r="BDC18">
        <v>-531927.76799900003</v>
      </c>
      <c r="BDD18">
        <v>-570880.30374600005</v>
      </c>
      <c r="BDE18">
        <v>-618523.76413499995</v>
      </c>
      <c r="BDF18">
        <v>-699287.88014400005</v>
      </c>
      <c r="BDG18">
        <v>-753091.33525200002</v>
      </c>
      <c r="BDH18">
        <v>-763018.05234000005</v>
      </c>
      <c r="BDI18">
        <v>-519951.51553099998</v>
      </c>
      <c r="BDJ18">
        <v>-492827.375031</v>
      </c>
      <c r="BDK18">
        <v>-478010.72701899998</v>
      </c>
      <c r="BDL18">
        <v>-475395.86415500002</v>
      </c>
      <c r="BDM18">
        <v>-484647.15148200002</v>
      </c>
      <c r="BDN18">
        <v>-504939.32353200001</v>
      </c>
      <c r="BDO18">
        <v>-534629.26551699999</v>
      </c>
      <c r="BDP18">
        <v>-631747.84267200006</v>
      </c>
      <c r="BDQ18">
        <v>-658484.92298699997</v>
      </c>
      <c r="BDR18">
        <v>-668799.21576299996</v>
      </c>
      <c r="BDS18">
        <v>-673189.60274999996</v>
      </c>
      <c r="BDT18">
        <v>-491819.73582300002</v>
      </c>
      <c r="BDU18">
        <v>-474253.798557</v>
      </c>
      <c r="BDV18">
        <v>-494812.661349</v>
      </c>
      <c r="BDW18">
        <v>-529407.14026999997</v>
      </c>
      <c r="BDX18">
        <v>-574131.04517099995</v>
      </c>
      <c r="BDY18">
        <v>-619256.32522799994</v>
      </c>
      <c r="BDZ18">
        <v>-658926.94757399999</v>
      </c>
      <c r="BEA18">
        <v>-693790.54792299995</v>
      </c>
      <c r="BEB18">
        <v>-731806.02732200001</v>
      </c>
      <c r="BEC18">
        <v>-754997.76543000003</v>
      </c>
      <c r="BED18">
        <v>-763018.05234000005</v>
      </c>
      <c r="BEE18">
        <v>-484326.698255</v>
      </c>
      <c r="BEF18">
        <v>-460218.681675</v>
      </c>
      <c r="BEG18">
        <v>-474615.14996000001</v>
      </c>
      <c r="BEH18">
        <v>-503619.37996400002</v>
      </c>
      <c r="BEI18">
        <v>-541145.50707199995</v>
      </c>
      <c r="BEJ18">
        <v>-575558.49629299995</v>
      </c>
      <c r="BEK18">
        <v>-618536.952024</v>
      </c>
      <c r="BEL18">
        <v>-648171.56897899997</v>
      </c>
      <c r="BEM18">
        <v>-663246.71414199995</v>
      </c>
      <c r="BEN18">
        <v>-670068.32655600004</v>
      </c>
      <c r="BEO18">
        <v>-673189.60274999996</v>
      </c>
      <c r="BEP18">
        <v>-792934.53766100004</v>
      </c>
      <c r="BEQ18">
        <v>-754168.274324</v>
      </c>
      <c r="BER18">
        <v>-734930.60384600004</v>
      </c>
      <c r="BES18">
        <v>-735329.15590100002</v>
      </c>
      <c r="BET18">
        <v>-755166.51079299999</v>
      </c>
      <c r="BEU18">
        <v>-793516.77307300002</v>
      </c>
      <c r="BEV18">
        <v>-848162.38734899997</v>
      </c>
      <c r="BEW18">
        <v>-914991.02127499995</v>
      </c>
      <c r="BEX18">
        <v>-1026939.44252</v>
      </c>
      <c r="BEY18">
        <v>-1100542.77097</v>
      </c>
      <c r="BEZ18">
        <v>-1113923.4527400001</v>
      </c>
      <c r="BFA18">
        <v>-783738.81628100004</v>
      </c>
      <c r="BFB18">
        <v>-740476.67856200004</v>
      </c>
      <c r="BFC18">
        <v>-715064.37685</v>
      </c>
      <c r="BFD18">
        <v>-707094.30743599997</v>
      </c>
      <c r="BFE18">
        <v>-715770.003669</v>
      </c>
      <c r="BFF18">
        <v>-739539.88413999998</v>
      </c>
      <c r="BFG18">
        <v>-775660.31088999996</v>
      </c>
      <c r="BFH18">
        <v>-888473.65254100005</v>
      </c>
      <c r="BFI18">
        <v>-918719.01090700005</v>
      </c>
      <c r="BFJ18">
        <v>-929914.50801999995</v>
      </c>
      <c r="BFK18">
        <v>-934266.553556</v>
      </c>
      <c r="BFL18">
        <v>-742296.86955199996</v>
      </c>
      <c r="BFM18">
        <v>-712369.49022799998</v>
      </c>
      <c r="BFN18">
        <v>-739750.14949900005</v>
      </c>
      <c r="BFO18">
        <v>-788077.63009300001</v>
      </c>
      <c r="BFP18">
        <v>-850962.434702</v>
      </c>
      <c r="BFQ18">
        <v>-914433.72562100005</v>
      </c>
      <c r="BFR18">
        <v>-970110.43877600005</v>
      </c>
      <c r="BFS18">
        <v>-1018821.67746</v>
      </c>
      <c r="BFT18">
        <v>-1071391.3461500001</v>
      </c>
      <c r="BFU18">
        <v>-1103114.0107199999</v>
      </c>
      <c r="BFV18">
        <v>-1113923.4527400001</v>
      </c>
      <c r="BFW18">
        <v>-727595.56807100005</v>
      </c>
      <c r="BFX18">
        <v>-684049.74878999998</v>
      </c>
      <c r="BFY18">
        <v>-697832.09289199999</v>
      </c>
      <c r="BFZ18">
        <v>-732629.25100100006</v>
      </c>
      <c r="BGA18">
        <v>-778679.56006799999</v>
      </c>
      <c r="BGB18">
        <v>-820941.93110199994</v>
      </c>
      <c r="BGC18">
        <v>-872297.85055099998</v>
      </c>
      <c r="BGD18">
        <v>-906762.91624000005</v>
      </c>
      <c r="BGE18">
        <v>-923776.85196</v>
      </c>
      <c r="BGF18">
        <v>-931175.40384799999</v>
      </c>
      <c r="BGG18">
        <v>-934266.553556</v>
      </c>
      <c r="BGH18">
        <v>-374705.678013</v>
      </c>
      <c r="BGI18">
        <v>-374705.678013</v>
      </c>
      <c r="BGJ18">
        <v>-374705.678013</v>
      </c>
      <c r="BGK18">
        <v>-374705.678013</v>
      </c>
      <c r="BGL18">
        <v>-374705.678013</v>
      </c>
      <c r="BGM18">
        <v>-374705.678013</v>
      </c>
      <c r="BGN18">
        <v>-374705.678013</v>
      </c>
      <c r="BGO18">
        <v>-374705.678013</v>
      </c>
      <c r="BGP18">
        <v>-374705.678013</v>
      </c>
      <c r="BGQ18">
        <v>-374705.678013</v>
      </c>
      <c r="BGR18">
        <v>-374705.678013</v>
      </c>
      <c r="BGS18">
        <v>-374501.45540600002</v>
      </c>
      <c r="BGT18">
        <v>-374501.45540600002</v>
      </c>
      <c r="BGU18">
        <v>-374501.45540600002</v>
      </c>
      <c r="BGV18">
        <v>-374501.45540600002</v>
      </c>
      <c r="BGW18">
        <v>-374501.45540600002</v>
      </c>
      <c r="BGX18">
        <v>-374501.45540600002</v>
      </c>
      <c r="BGY18">
        <v>-374501.45540600002</v>
      </c>
      <c r="BGZ18">
        <v>-374501.45540600002</v>
      </c>
      <c r="BHA18">
        <v>-374501.45540600002</v>
      </c>
      <c r="BHB18">
        <v>-374501.45540600002</v>
      </c>
      <c r="BHC18">
        <v>-374501.45540600002</v>
      </c>
      <c r="BHD18">
        <v>-374705.678013</v>
      </c>
      <c r="BHE18">
        <v>-374705.678013</v>
      </c>
      <c r="BHF18">
        <v>-374705.678013</v>
      </c>
      <c r="BHG18">
        <v>-374705.678013</v>
      </c>
      <c r="BHH18">
        <v>-374705.678013</v>
      </c>
      <c r="BHI18">
        <v>-374705.678013</v>
      </c>
      <c r="BHJ18">
        <v>-374705.678013</v>
      </c>
      <c r="BHK18">
        <v>-374705.678013</v>
      </c>
      <c r="BHL18">
        <v>-374705.678013</v>
      </c>
      <c r="BHM18">
        <v>-374705.678013</v>
      </c>
      <c r="BHN18">
        <v>-374705.678013</v>
      </c>
      <c r="BHO18">
        <v>-374501.45540600002</v>
      </c>
      <c r="BHP18">
        <v>-374501.45540600002</v>
      </c>
      <c r="BHQ18">
        <v>-374501.45540600002</v>
      </c>
      <c r="BHR18">
        <v>-374501.45540600002</v>
      </c>
      <c r="BHS18">
        <v>-374501.45540600002</v>
      </c>
      <c r="BHT18">
        <v>-374501.45540600002</v>
      </c>
      <c r="BHU18">
        <v>-374501.45540600002</v>
      </c>
      <c r="BHV18">
        <v>-374501.45540600002</v>
      </c>
      <c r="BHW18">
        <v>-374501.45540600002</v>
      </c>
      <c r="BHX18">
        <v>-374501.45540600002</v>
      </c>
      <c r="BHY18">
        <v>-374501.45540600002</v>
      </c>
      <c r="BHZ18">
        <v>-557758.85323799995</v>
      </c>
      <c r="BIA18">
        <v>-557758.85323799995</v>
      </c>
      <c r="BIB18">
        <v>-557758.85323799995</v>
      </c>
      <c r="BIC18">
        <v>-557758.85323799995</v>
      </c>
      <c r="BID18">
        <v>-557758.85323799995</v>
      </c>
      <c r="BIE18">
        <v>-557758.85323799995</v>
      </c>
      <c r="BIF18">
        <v>-557758.85323799995</v>
      </c>
      <c r="BIG18">
        <v>-557758.85323799995</v>
      </c>
      <c r="BIH18">
        <v>-557758.85323799995</v>
      </c>
      <c r="BII18">
        <v>-557758.85323799995</v>
      </c>
      <c r="BIJ18">
        <v>-557758.85323799995</v>
      </c>
      <c r="BIK18">
        <v>-557400.70316100004</v>
      </c>
      <c r="BIL18">
        <v>-557400.70316100004</v>
      </c>
      <c r="BIM18">
        <v>-557400.70316100004</v>
      </c>
      <c r="BIN18">
        <v>-557400.70316100004</v>
      </c>
      <c r="BIO18">
        <v>-557400.70316100004</v>
      </c>
      <c r="BIP18">
        <v>-557400.70316100004</v>
      </c>
      <c r="BIQ18">
        <v>-557400.70316100004</v>
      </c>
      <c r="BIR18">
        <v>-557400.70316100004</v>
      </c>
      <c r="BIS18">
        <v>-557400.70316100004</v>
      </c>
      <c r="BIT18">
        <v>-557400.70316100004</v>
      </c>
      <c r="BIU18">
        <v>-557400.70316100004</v>
      </c>
      <c r="BIV18">
        <v>-557758.85323799995</v>
      </c>
      <c r="BIW18">
        <v>-557758.85323799995</v>
      </c>
      <c r="BIX18">
        <v>-557758.85323799995</v>
      </c>
      <c r="BIY18">
        <v>-557758.85323799995</v>
      </c>
      <c r="BIZ18">
        <v>-557758.85323799995</v>
      </c>
      <c r="BJA18">
        <v>-557758.85323799995</v>
      </c>
      <c r="BJB18">
        <v>-557758.85323799995</v>
      </c>
      <c r="BJC18">
        <v>-557758.85323799995</v>
      </c>
      <c r="BJD18">
        <v>-557758.85323799995</v>
      </c>
      <c r="BJE18">
        <v>-557758.85323799995</v>
      </c>
      <c r="BJF18">
        <v>-557758.85323799995</v>
      </c>
      <c r="BJG18">
        <v>-557400.70316100004</v>
      </c>
      <c r="BJH18">
        <v>-557400.70316100004</v>
      </c>
      <c r="BJI18">
        <v>-557400.70316100004</v>
      </c>
      <c r="BJJ18">
        <v>-557400.70316100004</v>
      </c>
      <c r="BJK18">
        <v>-557400.70316100004</v>
      </c>
      <c r="BJL18">
        <v>-557400.70316100004</v>
      </c>
      <c r="BJM18">
        <v>-557400.70316100004</v>
      </c>
      <c r="BJN18">
        <v>-557400.70316100004</v>
      </c>
      <c r="BJO18">
        <v>-557400.70316100004</v>
      </c>
      <c r="BJP18">
        <v>-557400.70316100004</v>
      </c>
      <c r="BJQ18">
        <v>-557400.70316100004</v>
      </c>
      <c r="BJR18">
        <v>-819345.13130500005</v>
      </c>
      <c r="BJS18">
        <v>-819345.13130500005</v>
      </c>
      <c r="BJT18">
        <v>-819345.13130500005</v>
      </c>
      <c r="BJU18">
        <v>-819345.13130500005</v>
      </c>
      <c r="BJV18">
        <v>-819345.13130500005</v>
      </c>
      <c r="BJW18">
        <v>-819345.13130500005</v>
      </c>
      <c r="BJX18">
        <v>-819345.13130500005</v>
      </c>
      <c r="BJY18">
        <v>-819345.13130500005</v>
      </c>
      <c r="BJZ18">
        <v>-819345.13130500005</v>
      </c>
      <c r="BKA18">
        <v>-819345.13130500005</v>
      </c>
      <c r="BKB18">
        <v>-819345.13130500005</v>
      </c>
      <c r="BKC18">
        <v>-818679.12628800003</v>
      </c>
      <c r="BKD18">
        <v>-818679.12628800003</v>
      </c>
      <c r="BKE18">
        <v>-818679.12628800003</v>
      </c>
      <c r="BKF18">
        <v>-818679.12628800003</v>
      </c>
      <c r="BKG18">
        <v>-818679.12628800003</v>
      </c>
      <c r="BKH18">
        <v>-818679.12628800003</v>
      </c>
      <c r="BKI18">
        <v>-818679.12628800003</v>
      </c>
      <c r="BKJ18">
        <v>-818679.12628800003</v>
      </c>
      <c r="BKK18">
        <v>-818679.12628800003</v>
      </c>
      <c r="BKL18">
        <v>-818679.12628800003</v>
      </c>
      <c r="BKM18">
        <v>-818679.12628800003</v>
      </c>
      <c r="BKN18">
        <v>-819345.13130500005</v>
      </c>
      <c r="BKO18">
        <v>-819345.13130500005</v>
      </c>
      <c r="BKP18">
        <v>-819345.13130500005</v>
      </c>
      <c r="BKQ18">
        <v>-819345.13130500005</v>
      </c>
      <c r="BKR18">
        <v>-819345.13130500005</v>
      </c>
      <c r="BKS18">
        <v>-819345.13130500005</v>
      </c>
      <c r="BKT18">
        <v>-819345.13130500005</v>
      </c>
      <c r="BKU18">
        <v>-819345.13130500005</v>
      </c>
      <c r="BKV18">
        <v>-819345.13130500005</v>
      </c>
      <c r="BKW18">
        <v>-819345.13130500005</v>
      </c>
      <c r="BKX18">
        <v>-819345.13130500005</v>
      </c>
      <c r="BKY18">
        <v>-818679.12628800003</v>
      </c>
      <c r="BKZ18">
        <v>-818679.12628800003</v>
      </c>
      <c r="BLA18">
        <v>-818679.12628800003</v>
      </c>
      <c r="BLB18">
        <v>-818679.12628800003</v>
      </c>
      <c r="BLC18">
        <v>-818679.12628800003</v>
      </c>
      <c r="BLD18">
        <v>-818679.12628800003</v>
      </c>
      <c r="BLE18">
        <v>-818679.12628800003</v>
      </c>
      <c r="BLF18">
        <v>-818679.12628800003</v>
      </c>
      <c r="BLG18">
        <v>-818679.12628800003</v>
      </c>
      <c r="BLH18">
        <v>-818679.12628800003</v>
      </c>
      <c r="BLI18">
        <v>-818679.12628800003</v>
      </c>
      <c r="BLJ18">
        <v>-40698.575949400001</v>
      </c>
      <c r="BLK18">
        <v>-40698.575949400001</v>
      </c>
      <c r="BLL18">
        <v>-40698.575949400001</v>
      </c>
      <c r="BLM18">
        <v>-40698.575949400001</v>
      </c>
      <c r="BLN18">
        <v>-40698.575949400001</v>
      </c>
      <c r="BLO18">
        <v>-40698.575949400001</v>
      </c>
      <c r="BLP18">
        <v>-40698.575949400001</v>
      </c>
      <c r="BLQ18">
        <v>-40698.575949400001</v>
      </c>
      <c r="BLR18">
        <v>-40698.575949400001</v>
      </c>
      <c r="BLS18">
        <v>-40698.575949400001</v>
      </c>
      <c r="BLT18">
        <v>-40698.575949400001</v>
      </c>
      <c r="BLU18">
        <v>-40698.575949400001</v>
      </c>
      <c r="BLV18">
        <v>-40698.575949400001</v>
      </c>
      <c r="BLW18">
        <v>-40698.575949400001</v>
      </c>
      <c r="BLX18">
        <v>-40698.575949400001</v>
      </c>
      <c r="BLY18">
        <v>-40698.575949400001</v>
      </c>
      <c r="BLZ18">
        <v>-40698.575949400001</v>
      </c>
      <c r="BMA18">
        <v>-40698.575949400001</v>
      </c>
      <c r="BMB18">
        <v>-40698.575949400001</v>
      </c>
      <c r="BMC18">
        <v>-40698.575949400001</v>
      </c>
      <c r="BMD18">
        <v>-40698.575949400001</v>
      </c>
      <c r="BME18">
        <v>-40698.575949400001</v>
      </c>
      <c r="BMF18">
        <v>-40698.575949400001</v>
      </c>
      <c r="BMG18">
        <v>-40698.575949400001</v>
      </c>
      <c r="BMH18">
        <v>-40698.575949400001</v>
      </c>
      <c r="BMI18">
        <v>-40698.575949400001</v>
      </c>
      <c r="BMJ18">
        <v>-40698.575949400001</v>
      </c>
      <c r="BMK18">
        <v>-40698.575949400001</v>
      </c>
      <c r="BML18">
        <v>-40698.575949400001</v>
      </c>
      <c r="BMM18">
        <v>-40698.575949400001</v>
      </c>
      <c r="BMN18">
        <v>-40698.575949400001</v>
      </c>
      <c r="BMO18">
        <v>-40698.575949400001</v>
      </c>
      <c r="BMP18">
        <v>-40698.575949400001</v>
      </c>
      <c r="BMQ18">
        <v>-40698.575949400001</v>
      </c>
      <c r="BMR18">
        <v>-40698.575949400001</v>
      </c>
      <c r="BMS18">
        <v>-40698.575949400001</v>
      </c>
      <c r="BMT18">
        <v>-40698.575949400001</v>
      </c>
      <c r="BMU18">
        <v>-40698.575949400001</v>
      </c>
      <c r="BMV18">
        <v>-40698.575949400001</v>
      </c>
      <c r="BMW18">
        <v>-40698.575949400001</v>
      </c>
      <c r="BMX18">
        <v>-40698.575949400001</v>
      </c>
      <c r="BMY18">
        <v>-40698.575949400001</v>
      </c>
      <c r="BMZ18">
        <v>-40698.575949400001</v>
      </c>
      <c r="BNA18">
        <v>-40698.575949400001</v>
      </c>
      <c r="BNB18">
        <v>-75049.3268866</v>
      </c>
      <c r="BNC18">
        <v>-75049.3268866</v>
      </c>
      <c r="BND18">
        <v>-75049.3268866</v>
      </c>
      <c r="BNE18">
        <v>-75049.3268866</v>
      </c>
      <c r="BNF18">
        <v>-75049.3268866</v>
      </c>
      <c r="BNG18">
        <v>-75049.3268866</v>
      </c>
      <c r="BNH18">
        <v>-75049.3268866</v>
      </c>
      <c r="BNI18">
        <v>-75049.3268866</v>
      </c>
      <c r="BNJ18">
        <v>-75049.3268866</v>
      </c>
      <c r="BNK18">
        <v>-75049.3268866</v>
      </c>
      <c r="BNL18">
        <v>-75049.3268866</v>
      </c>
      <c r="BNM18">
        <v>-75049.3268866</v>
      </c>
      <c r="BNN18">
        <v>-75049.3268866</v>
      </c>
      <c r="BNO18">
        <v>-75049.3268866</v>
      </c>
      <c r="BNP18">
        <v>-75049.3268866</v>
      </c>
      <c r="BNQ18">
        <v>-75049.3268866</v>
      </c>
      <c r="BNR18">
        <v>-75049.3268866</v>
      </c>
      <c r="BNS18">
        <v>-75049.3268866</v>
      </c>
      <c r="BNT18">
        <v>-75049.3268866</v>
      </c>
      <c r="BNU18">
        <v>-75049.3268866</v>
      </c>
      <c r="BNV18">
        <v>-75049.3268866</v>
      </c>
      <c r="BNW18">
        <v>-75049.3268866</v>
      </c>
      <c r="BNX18">
        <v>-75049.3268866</v>
      </c>
      <c r="BNY18">
        <v>-75049.3268866</v>
      </c>
      <c r="BNZ18">
        <v>-75049.3268866</v>
      </c>
      <c r="BOA18">
        <v>-75049.3268866</v>
      </c>
      <c r="BOB18">
        <v>-75049.3268866</v>
      </c>
      <c r="BOC18">
        <v>-75049.3268866</v>
      </c>
      <c r="BOD18">
        <v>-75049.3268866</v>
      </c>
      <c r="BOE18">
        <v>-75049.3268866</v>
      </c>
      <c r="BOF18">
        <v>-75049.3268866</v>
      </c>
      <c r="BOG18">
        <v>-75049.3268866</v>
      </c>
      <c r="BOH18">
        <v>-75049.3268866</v>
      </c>
      <c r="BOI18">
        <v>-75049.3268866</v>
      </c>
      <c r="BOJ18">
        <v>-75049.3268866</v>
      </c>
      <c r="BOK18">
        <v>-75049.3268866</v>
      </c>
      <c r="BOL18">
        <v>-75049.3268866</v>
      </c>
      <c r="BOM18">
        <v>-75049.3268866</v>
      </c>
      <c r="BON18">
        <v>-75049.3268866</v>
      </c>
      <c r="BOO18">
        <v>-75049.3268866</v>
      </c>
      <c r="BOP18">
        <v>-75049.3268866</v>
      </c>
      <c r="BOQ18">
        <v>-75049.3268866</v>
      </c>
      <c r="BOR18">
        <v>-75049.3268866</v>
      </c>
      <c r="BOS18">
        <v>-75049.3268866</v>
      </c>
      <c r="BOT18">
        <v>-143750.82876100001</v>
      </c>
      <c r="BOU18">
        <v>-143750.82876100001</v>
      </c>
      <c r="BOV18">
        <v>-143750.82876100001</v>
      </c>
      <c r="BOW18">
        <v>-143750.82876100001</v>
      </c>
      <c r="BOX18">
        <v>-143750.82876100001</v>
      </c>
      <c r="BOY18">
        <v>-143750.82876100001</v>
      </c>
      <c r="BOZ18">
        <v>-143750.82876100001</v>
      </c>
      <c r="BPA18">
        <v>-143750.82876100001</v>
      </c>
      <c r="BPB18">
        <v>-143750.82876100001</v>
      </c>
      <c r="BPC18">
        <v>-143750.82876100001</v>
      </c>
      <c r="BPD18">
        <v>-143750.82876100001</v>
      </c>
      <c r="BPE18">
        <v>-143750.82876100001</v>
      </c>
      <c r="BPF18">
        <v>-143750.82876100001</v>
      </c>
      <c r="BPG18">
        <v>-143750.82876100001</v>
      </c>
      <c r="BPH18">
        <v>-143750.82876100001</v>
      </c>
      <c r="BPI18">
        <v>-143750.82876100001</v>
      </c>
      <c r="BPJ18">
        <v>-143750.82876100001</v>
      </c>
      <c r="BPK18">
        <v>-143750.82876100001</v>
      </c>
      <c r="BPL18">
        <v>-143750.82876100001</v>
      </c>
      <c r="BPM18">
        <v>-143750.82876100001</v>
      </c>
      <c r="BPN18">
        <v>-143750.82876100001</v>
      </c>
      <c r="BPO18">
        <v>-143750.82876100001</v>
      </c>
      <c r="BPP18">
        <v>-143750.82876100001</v>
      </c>
      <c r="BPQ18">
        <v>-143750.82876100001</v>
      </c>
      <c r="BPR18">
        <v>-143750.82876100001</v>
      </c>
      <c r="BPS18">
        <v>-143750.82876100001</v>
      </c>
      <c r="BPT18">
        <v>-143750.82876100001</v>
      </c>
      <c r="BPU18">
        <v>-143750.82876100001</v>
      </c>
      <c r="BPV18">
        <v>-143750.82876100001</v>
      </c>
      <c r="BPW18">
        <v>-143750.82876100001</v>
      </c>
      <c r="BPX18">
        <v>-143750.82876100001</v>
      </c>
      <c r="BPY18">
        <v>-143750.82876100001</v>
      </c>
      <c r="BPZ18">
        <v>-143750.82876100001</v>
      </c>
      <c r="BQA18">
        <v>-143750.82876100001</v>
      </c>
      <c r="BQB18">
        <v>-143750.82876100001</v>
      </c>
      <c r="BQC18">
        <v>-143750.82876100001</v>
      </c>
      <c r="BQD18">
        <v>-143750.82876100001</v>
      </c>
      <c r="BQE18">
        <v>-143750.82876100001</v>
      </c>
      <c r="BQF18">
        <v>-143750.82876100001</v>
      </c>
      <c r="BQG18">
        <v>-143750.82876100001</v>
      </c>
      <c r="BQH18">
        <v>-143750.82876100001</v>
      </c>
      <c r="BQI18">
        <v>-143750.82876100001</v>
      </c>
      <c r="BQJ18">
        <v>-143750.82876100001</v>
      </c>
      <c r="BQK18">
        <v>-143750.82876100001</v>
      </c>
      <c r="BQL18">
        <v>-645424.69463799999</v>
      </c>
      <c r="BQM18">
        <v>-645424.69463799999</v>
      </c>
      <c r="BQN18">
        <v>-645424.69463799999</v>
      </c>
      <c r="BQO18">
        <v>-645424.69463799999</v>
      </c>
      <c r="BQP18">
        <v>-645424.69463799999</v>
      </c>
      <c r="BQQ18">
        <v>-645424.69463799999</v>
      </c>
      <c r="BQR18">
        <v>-645424.69463799999</v>
      </c>
      <c r="BQS18">
        <v>-645424.69463799999</v>
      </c>
      <c r="BQT18">
        <v>-645424.69463799999</v>
      </c>
      <c r="BQU18">
        <v>-645424.69463799999</v>
      </c>
      <c r="BQV18">
        <v>-645424.69463799999</v>
      </c>
      <c r="BQW18">
        <v>-645424.69463799999</v>
      </c>
      <c r="BQX18">
        <v>-645424.69463799999</v>
      </c>
      <c r="BQY18">
        <v>-645424.69463799999</v>
      </c>
      <c r="BQZ18">
        <v>-645424.69463799999</v>
      </c>
      <c r="BRA18">
        <v>-645424.69463799999</v>
      </c>
      <c r="BRB18">
        <v>-645424.69463799999</v>
      </c>
      <c r="BRC18">
        <v>-645424.69463799999</v>
      </c>
      <c r="BRD18">
        <v>-645424.69463799999</v>
      </c>
      <c r="BRE18">
        <v>-645424.69463799999</v>
      </c>
      <c r="BRF18">
        <v>-645424.69463799999</v>
      </c>
      <c r="BRG18">
        <v>-645424.69463799999</v>
      </c>
      <c r="BRH18">
        <v>-645424.69463799999</v>
      </c>
      <c r="BRI18">
        <v>-645424.69463799999</v>
      </c>
      <c r="BRJ18">
        <v>-645424.69463799999</v>
      </c>
      <c r="BRK18">
        <v>-645424.69463799999</v>
      </c>
      <c r="BRL18">
        <v>-645424.69463799999</v>
      </c>
      <c r="BRM18">
        <v>-645424.69463799999</v>
      </c>
      <c r="BRN18">
        <v>-645424.69463799999</v>
      </c>
      <c r="BRO18">
        <v>-645424.69463799999</v>
      </c>
      <c r="BRP18">
        <v>-645424.69463799999</v>
      </c>
      <c r="BRQ18">
        <v>-645424.69463799999</v>
      </c>
      <c r="BRR18">
        <v>-645424.69463799999</v>
      </c>
      <c r="BRS18">
        <v>-645424.69463799999</v>
      </c>
      <c r="BRT18">
        <v>-645424.69463799999</v>
      </c>
      <c r="BRU18">
        <v>-645424.69463799999</v>
      </c>
      <c r="BRV18">
        <v>-645424.69463799999</v>
      </c>
      <c r="BRW18">
        <v>-645424.69463799999</v>
      </c>
      <c r="BRX18">
        <v>-645424.69463799999</v>
      </c>
      <c r="BRY18">
        <v>-645424.69463799999</v>
      </c>
      <c r="BRZ18">
        <v>-645424.69463799999</v>
      </c>
      <c r="BSA18">
        <v>-645424.69463799999</v>
      </c>
      <c r="BSB18">
        <v>-645424.69463799999</v>
      </c>
      <c r="BSC18">
        <v>-645424.69463799999</v>
      </c>
      <c r="BSD18">
        <v>-1015236.15604</v>
      </c>
      <c r="BSE18">
        <v>-1015236.15604</v>
      </c>
      <c r="BSF18">
        <v>-1015236.15604</v>
      </c>
      <c r="BSG18">
        <v>-1015236.15604</v>
      </c>
      <c r="BSH18">
        <v>-1015236.15604</v>
      </c>
      <c r="BSI18">
        <v>-1015236.15604</v>
      </c>
      <c r="BSJ18">
        <v>-1015236.15604</v>
      </c>
      <c r="BSK18">
        <v>-1015236.15604</v>
      </c>
      <c r="BSL18">
        <v>-1015236.15604</v>
      </c>
      <c r="BSM18">
        <v>-1015236.15604</v>
      </c>
      <c r="BSN18">
        <v>-1015236.15604</v>
      </c>
      <c r="BSO18">
        <v>-1015236.15604</v>
      </c>
      <c r="BSP18">
        <v>-1015236.15604</v>
      </c>
      <c r="BSQ18">
        <v>-1015236.15604</v>
      </c>
      <c r="BSR18">
        <v>-1015236.15604</v>
      </c>
      <c r="BSS18">
        <v>-1015236.15604</v>
      </c>
      <c r="BST18">
        <v>-1015236.15604</v>
      </c>
      <c r="BSU18">
        <v>-1015236.15604</v>
      </c>
      <c r="BSV18">
        <v>-1015236.15604</v>
      </c>
      <c r="BSW18">
        <v>-1015236.15604</v>
      </c>
      <c r="BSX18">
        <v>-1015236.15604</v>
      </c>
      <c r="BSY18">
        <v>-1015236.15604</v>
      </c>
      <c r="BSZ18">
        <v>-1015236.15604</v>
      </c>
      <c r="BTA18">
        <v>-1015236.15604</v>
      </c>
      <c r="BTB18">
        <v>-1015236.15604</v>
      </c>
      <c r="BTC18">
        <v>-1015236.15604</v>
      </c>
      <c r="BTD18">
        <v>-1015236.15604</v>
      </c>
      <c r="BTE18">
        <v>-1015236.15604</v>
      </c>
      <c r="BTF18">
        <v>-1015236.15604</v>
      </c>
      <c r="BTG18">
        <v>-1015236.15604</v>
      </c>
      <c r="BTH18">
        <v>-1015236.15604</v>
      </c>
      <c r="BTI18">
        <v>-1015236.15604</v>
      </c>
      <c r="BTJ18">
        <v>-1015236.15604</v>
      </c>
      <c r="BTK18">
        <v>-1015236.15604</v>
      </c>
      <c r="BTL18">
        <v>-1015236.15604</v>
      </c>
      <c r="BTM18">
        <v>-1015236.15604</v>
      </c>
      <c r="BTN18">
        <v>-1015236.15604</v>
      </c>
      <c r="BTO18">
        <v>-1015236.15604</v>
      </c>
      <c r="BTP18">
        <v>-1015236.15604</v>
      </c>
      <c r="BTQ18">
        <v>-1015236.15604</v>
      </c>
      <c r="BTR18">
        <v>-1015236.15604</v>
      </c>
      <c r="BTS18">
        <v>-1015236.15604</v>
      </c>
      <c r="BTT18">
        <v>-1015236.15604</v>
      </c>
      <c r="BTU18">
        <v>-1015236.15604</v>
      </c>
      <c r="BTV18">
        <v>-1621774.89521</v>
      </c>
      <c r="BTW18">
        <v>-1621774.89521</v>
      </c>
      <c r="BTX18">
        <v>-1621774.89521</v>
      </c>
      <c r="BTY18">
        <v>-1621774.89521</v>
      </c>
      <c r="BTZ18">
        <v>-1621774.89521</v>
      </c>
      <c r="BUA18">
        <v>-1621774.89521</v>
      </c>
      <c r="BUB18">
        <v>-1621774.89521</v>
      </c>
      <c r="BUC18">
        <v>-1621774.89521</v>
      </c>
      <c r="BUD18">
        <v>-1621774.89521</v>
      </c>
      <c r="BUE18">
        <v>-1621774.89521</v>
      </c>
      <c r="BUF18">
        <v>-1621774.89521</v>
      </c>
      <c r="BUG18">
        <v>-1621774.89521</v>
      </c>
      <c r="BUH18">
        <v>-1621774.89521</v>
      </c>
      <c r="BUI18">
        <v>-1621774.89521</v>
      </c>
      <c r="BUJ18">
        <v>-1621774.89521</v>
      </c>
      <c r="BUK18">
        <v>-1621774.89521</v>
      </c>
      <c r="BUL18">
        <v>-1621774.89521</v>
      </c>
      <c r="BUM18">
        <v>-1621774.89521</v>
      </c>
      <c r="BUN18">
        <v>-1621774.89521</v>
      </c>
      <c r="BUO18">
        <v>-1621774.89521</v>
      </c>
      <c r="BUP18">
        <v>-1621774.89521</v>
      </c>
      <c r="BUQ18">
        <v>-1621774.89521</v>
      </c>
      <c r="BUR18">
        <v>-1621774.89521</v>
      </c>
      <c r="BUS18">
        <v>-1621774.89521</v>
      </c>
      <c r="BUT18">
        <v>-1621774.89521</v>
      </c>
      <c r="BUU18">
        <v>-1621774.89521</v>
      </c>
      <c r="BUV18">
        <v>-1621774.89521</v>
      </c>
      <c r="BUW18">
        <v>-1621774.89521</v>
      </c>
      <c r="BUX18">
        <v>-1621774.89521</v>
      </c>
      <c r="BUY18">
        <v>-1621774.89521</v>
      </c>
      <c r="BUZ18">
        <v>-1621774.89521</v>
      </c>
      <c r="BVA18">
        <v>-1621774.89521</v>
      </c>
      <c r="BVB18">
        <v>-1621774.89521</v>
      </c>
      <c r="BVC18">
        <v>-1621774.89521</v>
      </c>
      <c r="BVD18">
        <v>-1621774.89521</v>
      </c>
      <c r="BVE18">
        <v>-1621774.89521</v>
      </c>
      <c r="BVF18">
        <v>-1621774.89521</v>
      </c>
      <c r="BVG18">
        <v>-1621774.89521</v>
      </c>
      <c r="BVH18">
        <v>-1621774.89521</v>
      </c>
      <c r="BVI18">
        <v>-1621774.89521</v>
      </c>
      <c r="BVJ18">
        <v>-1621774.89521</v>
      </c>
      <c r="BVK18">
        <v>-1621774.89521</v>
      </c>
      <c r="BVL18">
        <v>-1621774.89521</v>
      </c>
      <c r="BVM18">
        <v>-1621774.89521</v>
      </c>
      <c r="BVN18">
        <v>-28952.783059000001</v>
      </c>
      <c r="BVO18">
        <v>-28952.783059000001</v>
      </c>
      <c r="BVP18">
        <v>-28952.783059000001</v>
      </c>
      <c r="BVQ18">
        <v>-28952.783059000001</v>
      </c>
      <c r="BVR18">
        <v>-28952.783059000001</v>
      </c>
      <c r="BVS18">
        <v>-28952.783059000001</v>
      </c>
      <c r="BVT18">
        <v>-28952.783059000001</v>
      </c>
      <c r="BVU18">
        <v>-28952.783059000001</v>
      </c>
      <c r="BVV18">
        <v>-28952.783059000001</v>
      </c>
      <c r="BVW18">
        <v>-28952.783059000001</v>
      </c>
      <c r="BVX18">
        <v>-28952.783059000001</v>
      </c>
      <c r="BVY18">
        <v>-29556.390155599998</v>
      </c>
      <c r="BVZ18">
        <v>-29556.390155599998</v>
      </c>
      <c r="BWA18">
        <v>-29556.390155599998</v>
      </c>
      <c r="BWB18">
        <v>-29556.390155599998</v>
      </c>
      <c r="BWC18">
        <v>-29556.390155599998</v>
      </c>
      <c r="BWD18">
        <v>-29556.390155599998</v>
      </c>
      <c r="BWE18">
        <v>-29556.390155599998</v>
      </c>
      <c r="BWF18">
        <v>-29556.390155599998</v>
      </c>
      <c r="BWG18">
        <v>-29556.390155599998</v>
      </c>
      <c r="BWH18">
        <v>-29556.390155599998</v>
      </c>
      <c r="BWI18">
        <v>-29556.390155599998</v>
      </c>
      <c r="BWJ18">
        <v>-28952.783059000001</v>
      </c>
      <c r="BWK18">
        <v>-28952.783059000001</v>
      </c>
      <c r="BWL18">
        <v>-28952.783059000001</v>
      </c>
      <c r="BWM18">
        <v>-28952.783059000001</v>
      </c>
      <c r="BWN18">
        <v>-28952.783059000001</v>
      </c>
      <c r="BWO18">
        <v>-28952.783059000001</v>
      </c>
      <c r="BWP18">
        <v>-28952.783059000001</v>
      </c>
      <c r="BWQ18">
        <v>-28952.783059000001</v>
      </c>
      <c r="BWR18">
        <v>-28952.783059000001</v>
      </c>
      <c r="BWS18">
        <v>-28952.783059000001</v>
      </c>
      <c r="BWT18">
        <v>-28952.783059000001</v>
      </c>
      <c r="BWU18">
        <v>-29556.390155599998</v>
      </c>
      <c r="BWV18">
        <v>-29556.390155599998</v>
      </c>
      <c r="BWW18">
        <v>-29556.390155599998</v>
      </c>
      <c r="BWX18">
        <v>-29556.390155599998</v>
      </c>
      <c r="BWY18">
        <v>-29556.390155599998</v>
      </c>
      <c r="BWZ18">
        <v>-29556.390155599998</v>
      </c>
      <c r="BXA18">
        <v>-29556.390155599998</v>
      </c>
      <c r="BXB18">
        <v>-29556.390155599998</v>
      </c>
      <c r="BXC18">
        <v>-29556.390155599998</v>
      </c>
      <c r="BXD18">
        <v>-29556.390155599998</v>
      </c>
      <c r="BXE18">
        <v>-29556.390155599998</v>
      </c>
      <c r="BXF18">
        <v>-155579.57656300001</v>
      </c>
      <c r="BXG18">
        <v>-155579.57656300001</v>
      </c>
      <c r="BXH18">
        <v>-155579.57656300001</v>
      </c>
      <c r="BXI18">
        <v>-155579.57656300001</v>
      </c>
      <c r="BXJ18">
        <v>-155579.57656300001</v>
      </c>
      <c r="BXK18">
        <v>-155579.57656300001</v>
      </c>
      <c r="BXL18">
        <v>-155579.57656300001</v>
      </c>
      <c r="BXM18">
        <v>-155579.57656300001</v>
      </c>
      <c r="BXN18">
        <v>-155579.57656300001</v>
      </c>
      <c r="BXO18">
        <v>-155579.57656300001</v>
      </c>
      <c r="BXP18">
        <v>-155579.57656300001</v>
      </c>
      <c r="BXQ18">
        <v>-156724.17579499999</v>
      </c>
      <c r="BXR18">
        <v>-156724.17579499999</v>
      </c>
      <c r="BXS18">
        <v>-156724.17579499999</v>
      </c>
      <c r="BXT18">
        <v>-156724.17579499999</v>
      </c>
      <c r="BXU18">
        <v>-156724.17579499999</v>
      </c>
      <c r="BXV18">
        <v>-156724.17579499999</v>
      </c>
      <c r="BXW18">
        <v>-156724.17579499999</v>
      </c>
      <c r="BXX18">
        <v>-156724.17579499999</v>
      </c>
      <c r="BXY18">
        <v>-156724.17579499999</v>
      </c>
      <c r="BXZ18">
        <v>-156724.17579499999</v>
      </c>
      <c r="BYA18">
        <v>-156724.17579499999</v>
      </c>
      <c r="BYB18">
        <v>-155579.57656300001</v>
      </c>
      <c r="BYC18">
        <v>-155579.57656300001</v>
      </c>
      <c r="BYD18">
        <v>-155579.57656300001</v>
      </c>
      <c r="BYE18">
        <v>-155579.57656300001</v>
      </c>
      <c r="BYF18">
        <v>-155579.57656300001</v>
      </c>
      <c r="BYG18">
        <v>-155579.57656300001</v>
      </c>
      <c r="BYH18">
        <v>-155579.57656300001</v>
      </c>
      <c r="BYI18">
        <v>-155579.57656300001</v>
      </c>
      <c r="BYJ18">
        <v>-155579.57656300001</v>
      </c>
      <c r="BYK18">
        <v>-155579.57656300001</v>
      </c>
      <c r="BYL18">
        <v>-155579.57656300001</v>
      </c>
      <c r="BYM18">
        <v>-156724.17579499999</v>
      </c>
      <c r="BYN18">
        <v>-156724.17579499999</v>
      </c>
      <c r="BYO18">
        <v>-156724.17579499999</v>
      </c>
      <c r="BYP18">
        <v>-156724.17579499999</v>
      </c>
      <c r="BYQ18">
        <v>-156724.17579499999</v>
      </c>
      <c r="BYR18">
        <v>-156724.17579499999</v>
      </c>
      <c r="BYS18">
        <v>-156724.17579499999</v>
      </c>
      <c r="BYT18">
        <v>-156724.17579499999</v>
      </c>
      <c r="BYU18">
        <v>-156724.17579499999</v>
      </c>
      <c r="BYV18">
        <v>-156724.17579499999</v>
      </c>
      <c r="BYW18">
        <v>-156724.17579499999</v>
      </c>
      <c r="BYX18">
        <v>-475817.168244</v>
      </c>
      <c r="BYY18">
        <v>-475817.168244</v>
      </c>
      <c r="BYZ18">
        <v>-475817.168244</v>
      </c>
      <c r="BZA18">
        <v>-475817.168244</v>
      </c>
      <c r="BZB18">
        <v>-475817.168244</v>
      </c>
      <c r="BZC18">
        <v>-475817.168244</v>
      </c>
      <c r="BZD18">
        <v>-475817.168244</v>
      </c>
      <c r="BZE18">
        <v>-475817.168244</v>
      </c>
      <c r="BZF18">
        <v>-475817.168244</v>
      </c>
      <c r="BZG18">
        <v>-475817.168244</v>
      </c>
      <c r="BZH18">
        <v>-475817.168244</v>
      </c>
      <c r="BZI18">
        <v>-478043.75174899999</v>
      </c>
      <c r="BZJ18">
        <v>-478043.75174899999</v>
      </c>
      <c r="BZK18">
        <v>-478043.75174899999</v>
      </c>
      <c r="BZL18">
        <v>-478043.75174899999</v>
      </c>
      <c r="BZM18">
        <v>-478043.75174899999</v>
      </c>
      <c r="BZN18">
        <v>-478043.75174899999</v>
      </c>
      <c r="BZO18">
        <v>-478043.75174899999</v>
      </c>
      <c r="BZP18">
        <v>-478043.75174899999</v>
      </c>
      <c r="BZQ18">
        <v>-478043.75174899999</v>
      </c>
      <c r="BZR18">
        <v>-478043.75174899999</v>
      </c>
      <c r="BZS18">
        <v>-478043.75174899999</v>
      </c>
      <c r="BZT18">
        <v>-475817.168244</v>
      </c>
      <c r="BZU18">
        <v>-475817.168244</v>
      </c>
      <c r="BZV18">
        <v>-475817.168244</v>
      </c>
      <c r="BZW18">
        <v>-475817.168244</v>
      </c>
      <c r="BZX18">
        <v>-475817.168244</v>
      </c>
      <c r="BZY18">
        <v>-475817.168244</v>
      </c>
      <c r="BZZ18">
        <v>-475817.168244</v>
      </c>
      <c r="CAA18">
        <v>-475817.168244</v>
      </c>
      <c r="CAB18">
        <v>-475817.168244</v>
      </c>
      <c r="CAC18">
        <v>-475817.168244</v>
      </c>
      <c r="CAD18">
        <v>-475817.168244</v>
      </c>
      <c r="CAE18">
        <v>-478043.75174899999</v>
      </c>
      <c r="CAF18">
        <v>-478043.75174899999</v>
      </c>
      <c r="CAG18">
        <v>-478043.75174899999</v>
      </c>
      <c r="CAH18">
        <v>-478043.75174899999</v>
      </c>
      <c r="CAI18">
        <v>-478043.75174899999</v>
      </c>
      <c r="CAJ18">
        <v>-478043.75174899999</v>
      </c>
      <c r="CAK18">
        <v>-478043.75174899999</v>
      </c>
      <c r="CAL18">
        <v>-478043.75174899999</v>
      </c>
      <c r="CAM18">
        <v>-478043.75174899999</v>
      </c>
      <c r="CAN18">
        <v>-478043.75174899999</v>
      </c>
      <c r="CAO18">
        <v>-478043.75174899999</v>
      </c>
      <c r="CAP18">
        <v>-522433.715952</v>
      </c>
      <c r="CAQ18">
        <v>-522433.715952</v>
      </c>
      <c r="CAR18">
        <v>-522433.715952</v>
      </c>
      <c r="CAS18">
        <v>-522433.715952</v>
      </c>
      <c r="CAT18">
        <v>-522433.715952</v>
      </c>
      <c r="CAU18">
        <v>-522433.715952</v>
      </c>
      <c r="CAV18">
        <v>-522433.715952</v>
      </c>
      <c r="CAW18">
        <v>-522433.715952</v>
      </c>
      <c r="CAX18">
        <v>-522433.715952</v>
      </c>
      <c r="CAY18">
        <v>-522433.715952</v>
      </c>
      <c r="CAZ18">
        <v>-522433.715952</v>
      </c>
      <c r="CBA18">
        <v>-419208.15933400003</v>
      </c>
      <c r="CBB18">
        <v>-419208.15933400003</v>
      </c>
      <c r="CBC18">
        <v>-419208.15933400003</v>
      </c>
      <c r="CBD18">
        <v>-419208.15933400003</v>
      </c>
      <c r="CBE18">
        <v>-419208.15933400003</v>
      </c>
      <c r="CBF18">
        <v>-419208.15933400003</v>
      </c>
      <c r="CBG18">
        <v>-419208.15933400003</v>
      </c>
      <c r="CBH18">
        <v>-419208.15933400003</v>
      </c>
      <c r="CBI18">
        <v>-419208.15933400003</v>
      </c>
      <c r="CBJ18">
        <v>-419208.15933400003</v>
      </c>
      <c r="CBK18">
        <v>-419208.15933400003</v>
      </c>
      <c r="CBL18">
        <v>-522433.715952</v>
      </c>
      <c r="CBM18">
        <v>-522433.715952</v>
      </c>
      <c r="CBN18">
        <v>-522433.715952</v>
      </c>
      <c r="CBO18">
        <v>-522433.715952</v>
      </c>
      <c r="CBP18">
        <v>-522433.715952</v>
      </c>
      <c r="CBQ18">
        <v>-522433.715952</v>
      </c>
      <c r="CBR18">
        <v>-522433.715952</v>
      </c>
      <c r="CBS18">
        <v>-522433.715952</v>
      </c>
      <c r="CBT18">
        <v>-522433.715952</v>
      </c>
      <c r="CBU18">
        <v>-522433.715952</v>
      </c>
      <c r="CBV18">
        <v>-522433.715952</v>
      </c>
      <c r="CBW18">
        <v>-419208.15933400003</v>
      </c>
      <c r="CBX18">
        <v>-419208.15933400003</v>
      </c>
      <c r="CBY18">
        <v>-419208.15933400003</v>
      </c>
      <c r="CBZ18">
        <v>-419208.15933400003</v>
      </c>
      <c r="CCA18">
        <v>-419208.15933400003</v>
      </c>
      <c r="CCB18">
        <v>-419208.15933400003</v>
      </c>
      <c r="CCC18">
        <v>-419208.15933400003</v>
      </c>
      <c r="CCD18">
        <v>-419208.15933400003</v>
      </c>
      <c r="CCE18">
        <v>-419208.15933400003</v>
      </c>
      <c r="CCF18">
        <v>-419208.15933400003</v>
      </c>
      <c r="CCG18">
        <v>-419208.15933400003</v>
      </c>
      <c r="CCH18">
        <v>-670273.16990600002</v>
      </c>
      <c r="CCI18">
        <v>-670273.16990600002</v>
      </c>
      <c r="CCJ18">
        <v>-670273.16990600002</v>
      </c>
      <c r="CCK18">
        <v>-670273.16990600002</v>
      </c>
      <c r="CCL18">
        <v>-670273.16990600002</v>
      </c>
      <c r="CCM18">
        <v>-670273.16990600002</v>
      </c>
      <c r="CCN18">
        <v>-670273.16990600002</v>
      </c>
      <c r="CCO18">
        <v>-670273.16990600002</v>
      </c>
      <c r="CCP18">
        <v>-670273.16990600002</v>
      </c>
      <c r="CCQ18">
        <v>-670273.16990600002</v>
      </c>
      <c r="CCR18">
        <v>-670273.16990600002</v>
      </c>
      <c r="CCS18">
        <v>-474530.12189800001</v>
      </c>
      <c r="CCT18">
        <v>-474530.12189800001</v>
      </c>
      <c r="CCU18">
        <v>-474530.12189800001</v>
      </c>
      <c r="CCV18">
        <v>-474530.12189800001</v>
      </c>
      <c r="CCW18">
        <v>-474530.12189800001</v>
      </c>
      <c r="CCX18">
        <v>-474530.12189800001</v>
      </c>
      <c r="CCY18">
        <v>-474530.12189800001</v>
      </c>
      <c r="CCZ18">
        <v>-474530.12189800001</v>
      </c>
      <c r="CDA18">
        <v>-474530.12189800001</v>
      </c>
      <c r="CDB18">
        <v>-474530.12189800001</v>
      </c>
      <c r="CDC18">
        <v>-474530.12189800001</v>
      </c>
      <c r="CDD18">
        <v>-670273.16990600002</v>
      </c>
      <c r="CDE18">
        <v>-670273.16990600002</v>
      </c>
      <c r="CDF18">
        <v>-670273.16990600002</v>
      </c>
      <c r="CDG18">
        <v>-670273.16990600002</v>
      </c>
      <c r="CDH18">
        <v>-670273.16990600002</v>
      </c>
      <c r="CDI18">
        <v>-670273.16990600002</v>
      </c>
      <c r="CDJ18">
        <v>-670273.16990600002</v>
      </c>
      <c r="CDK18">
        <v>-670273.16990600002</v>
      </c>
      <c r="CDL18">
        <v>-670273.16990600002</v>
      </c>
      <c r="CDM18">
        <v>-670273.16990600002</v>
      </c>
      <c r="CDN18">
        <v>-670273.16990600002</v>
      </c>
      <c r="CDO18">
        <v>-474530.12189800001</v>
      </c>
      <c r="CDP18">
        <v>-474530.12189800001</v>
      </c>
      <c r="CDQ18">
        <v>-474530.12189800001</v>
      </c>
      <c r="CDR18">
        <v>-474530.12189800001</v>
      </c>
      <c r="CDS18">
        <v>-474530.12189800001</v>
      </c>
      <c r="CDT18">
        <v>-474530.12189800001</v>
      </c>
      <c r="CDU18">
        <v>-474530.12189800001</v>
      </c>
      <c r="CDV18">
        <v>-474530.12189800001</v>
      </c>
      <c r="CDW18">
        <v>-474530.12189800001</v>
      </c>
      <c r="CDX18">
        <v>-474530.12189800001</v>
      </c>
      <c r="CDY18">
        <v>-474530.12189800001</v>
      </c>
      <c r="CDZ18">
        <v>-754764.96419900004</v>
      </c>
      <c r="CEA18">
        <v>-754764.96419900004</v>
      </c>
      <c r="CEB18">
        <v>-754764.96419900004</v>
      </c>
      <c r="CEC18">
        <v>-754764.96419900004</v>
      </c>
      <c r="CED18">
        <v>-754764.96419900004</v>
      </c>
      <c r="CEE18">
        <v>-754764.96419900004</v>
      </c>
      <c r="CEF18">
        <v>-754764.96419900004</v>
      </c>
      <c r="CEG18">
        <v>-754764.96419900004</v>
      </c>
      <c r="CEH18">
        <v>-754764.96419900004</v>
      </c>
      <c r="CEI18">
        <v>-754764.96419900004</v>
      </c>
      <c r="CEJ18">
        <v>-754764.96419900004</v>
      </c>
      <c r="CEK18">
        <v>-373986.93341200001</v>
      </c>
      <c r="CEL18">
        <v>-373986.93341200001</v>
      </c>
      <c r="CEM18">
        <v>-373986.93341200001</v>
      </c>
      <c r="CEN18">
        <v>-373986.93341200001</v>
      </c>
      <c r="CEO18">
        <v>-373986.93341200001</v>
      </c>
      <c r="CEP18">
        <v>-373986.93341200001</v>
      </c>
      <c r="CEQ18">
        <v>-373986.93341200001</v>
      </c>
      <c r="CER18">
        <v>-373986.93341200001</v>
      </c>
      <c r="CES18">
        <v>-373986.93341200001</v>
      </c>
      <c r="CET18">
        <v>-373986.93341200001</v>
      </c>
      <c r="CEU18">
        <v>-373986.93341200001</v>
      </c>
      <c r="CEV18">
        <v>-754764.96419900004</v>
      </c>
      <c r="CEW18">
        <v>-754764.96419900004</v>
      </c>
      <c r="CEX18">
        <v>-754764.96419900004</v>
      </c>
      <c r="CEY18">
        <v>-754764.96419900004</v>
      </c>
      <c r="CEZ18">
        <v>-754764.96419900004</v>
      </c>
      <c r="CFA18">
        <v>-754764.96419900004</v>
      </c>
      <c r="CFB18">
        <v>-754764.96419900004</v>
      </c>
      <c r="CFC18">
        <v>-754764.96419900004</v>
      </c>
      <c r="CFD18">
        <v>-754764.96419900004</v>
      </c>
      <c r="CFE18">
        <v>-754764.96419900004</v>
      </c>
      <c r="CFF18">
        <v>-754764.96419900004</v>
      </c>
      <c r="CFG18">
        <v>-373986.93341200001</v>
      </c>
      <c r="CFH18">
        <v>-373986.93341200001</v>
      </c>
      <c r="CFI18">
        <v>-373986.93341200001</v>
      </c>
      <c r="CFJ18">
        <v>-373986.93341200001</v>
      </c>
      <c r="CFK18">
        <v>-373986.93341200001</v>
      </c>
      <c r="CFL18">
        <v>-373986.93341200001</v>
      </c>
      <c r="CFM18">
        <v>-373986.93341200001</v>
      </c>
      <c r="CFN18">
        <v>-373986.93341200001</v>
      </c>
      <c r="CFO18">
        <v>-373986.93341200001</v>
      </c>
      <c r="CFP18">
        <v>-373986.93341200001</v>
      </c>
      <c r="CFQ18">
        <v>-373986.93341200001</v>
      </c>
      <c r="CFR18">
        <v>-2456484.7873</v>
      </c>
      <c r="CFS18">
        <v>-2456484.7873</v>
      </c>
      <c r="CFT18">
        <v>-2456484.7873</v>
      </c>
      <c r="CFU18">
        <v>-2456484.7873</v>
      </c>
      <c r="CFV18">
        <v>-2456484.7873</v>
      </c>
      <c r="CFW18">
        <v>-2456484.7873</v>
      </c>
      <c r="CFX18">
        <v>-2456484.7873</v>
      </c>
      <c r="CFY18">
        <v>-2456484.7873</v>
      </c>
      <c r="CFZ18">
        <v>-2456484.7873</v>
      </c>
      <c r="CGA18">
        <v>-2456484.7873</v>
      </c>
      <c r="CGB18">
        <v>-2456484.7873</v>
      </c>
      <c r="CGC18">
        <v>-2452876.3350900002</v>
      </c>
      <c r="CGD18">
        <v>-2452876.3350900002</v>
      </c>
      <c r="CGE18">
        <v>-2452876.3350900002</v>
      </c>
      <c r="CGF18">
        <v>-2452876.3350900002</v>
      </c>
      <c r="CGG18">
        <v>-2452876.3350900002</v>
      </c>
      <c r="CGH18">
        <v>-2452876.3350900002</v>
      </c>
      <c r="CGI18">
        <v>-2452876.3350900002</v>
      </c>
      <c r="CGJ18">
        <v>-2452876.3350900002</v>
      </c>
      <c r="CGK18">
        <v>-2452876.3350900002</v>
      </c>
      <c r="CGL18">
        <v>-2452876.3350900002</v>
      </c>
      <c r="CGM18">
        <v>-2452876.3350900002</v>
      </c>
      <c r="CGN18">
        <v>-2456484.7873</v>
      </c>
      <c r="CGO18">
        <v>-2456484.7873</v>
      </c>
      <c r="CGP18">
        <v>-2456484.7873</v>
      </c>
      <c r="CGQ18">
        <v>-2456484.7873</v>
      </c>
      <c r="CGR18">
        <v>-2456484.7873</v>
      </c>
      <c r="CGS18">
        <v>-2456484.7873</v>
      </c>
      <c r="CGT18">
        <v>-2456484.7873</v>
      </c>
      <c r="CGU18">
        <v>-2456484.7873</v>
      </c>
      <c r="CGV18">
        <v>-2456484.7873</v>
      </c>
      <c r="CGW18">
        <v>-2456484.7873</v>
      </c>
      <c r="CGX18">
        <v>-2456484.7873</v>
      </c>
      <c r="CGY18">
        <v>-2452876.3350900002</v>
      </c>
      <c r="CGZ18">
        <v>-2452876.3350900002</v>
      </c>
      <c r="CHA18">
        <v>-2452876.3350900002</v>
      </c>
      <c r="CHB18">
        <v>-2452876.3350900002</v>
      </c>
      <c r="CHC18">
        <v>-2452876.3350900002</v>
      </c>
      <c r="CHD18">
        <v>-2452876.3350900002</v>
      </c>
      <c r="CHE18">
        <v>-2452876.3350900002</v>
      </c>
      <c r="CHF18">
        <v>-2452876.3350900002</v>
      </c>
      <c r="CHG18">
        <v>-2452876.3350900002</v>
      </c>
      <c r="CHH18">
        <v>-2452876.3350900002</v>
      </c>
      <c r="CHI18">
        <v>-2452876.3350900002</v>
      </c>
      <c r="CHJ18">
        <v>-2627215.40283</v>
      </c>
      <c r="CHK18">
        <v>-2627215.40283</v>
      </c>
      <c r="CHL18">
        <v>-2627215.40283</v>
      </c>
      <c r="CHM18">
        <v>-2627215.40283</v>
      </c>
      <c r="CHN18">
        <v>-2627215.40283</v>
      </c>
      <c r="CHO18">
        <v>-2627215.40283</v>
      </c>
      <c r="CHP18">
        <v>-2627215.40283</v>
      </c>
      <c r="CHQ18">
        <v>-2627215.40283</v>
      </c>
      <c r="CHR18">
        <v>-2627215.40283</v>
      </c>
      <c r="CHS18">
        <v>-2627215.40283</v>
      </c>
      <c r="CHT18">
        <v>-2627215.40283</v>
      </c>
      <c r="CHU18">
        <v>-2620372.8198699998</v>
      </c>
      <c r="CHV18">
        <v>-2620372.8198699998</v>
      </c>
      <c r="CHW18">
        <v>-2620372.8198699998</v>
      </c>
      <c r="CHX18">
        <v>-2620372.8198699998</v>
      </c>
      <c r="CHY18">
        <v>-2620372.8198699998</v>
      </c>
      <c r="CHZ18">
        <v>-2620372.8198699998</v>
      </c>
      <c r="CIA18">
        <v>-2620372.8198699998</v>
      </c>
      <c r="CIB18">
        <v>-2620372.8198699998</v>
      </c>
      <c r="CIC18">
        <v>-2620372.8198699998</v>
      </c>
      <c r="CID18">
        <v>-2620372.8198699998</v>
      </c>
      <c r="CIE18">
        <v>-2620372.8198699998</v>
      </c>
      <c r="CIF18">
        <v>-2627215.40283</v>
      </c>
      <c r="CIG18">
        <v>-2627215.40283</v>
      </c>
      <c r="CIH18">
        <v>-2627215.40283</v>
      </c>
      <c r="CII18">
        <v>-2627215.40283</v>
      </c>
      <c r="CIJ18">
        <v>-2627215.40283</v>
      </c>
      <c r="CIK18">
        <v>-2627215.40283</v>
      </c>
      <c r="CIL18">
        <v>-2627215.40283</v>
      </c>
      <c r="CIM18">
        <v>-2627215.40283</v>
      </c>
      <c r="CIN18">
        <v>-2627215.40283</v>
      </c>
      <c r="CIO18">
        <v>-2627215.40283</v>
      </c>
      <c r="CIP18">
        <v>-2627215.40283</v>
      </c>
      <c r="CIQ18">
        <v>-2620372.8198699998</v>
      </c>
      <c r="CIR18">
        <v>-2620372.8198699998</v>
      </c>
      <c r="CIS18">
        <v>-2620372.8198699998</v>
      </c>
      <c r="CIT18">
        <v>-2620372.8198699998</v>
      </c>
      <c r="CIU18">
        <v>-2620372.8198699998</v>
      </c>
      <c r="CIV18">
        <v>-2620372.8198699998</v>
      </c>
      <c r="CIW18">
        <v>-2620372.8198699998</v>
      </c>
      <c r="CIX18">
        <v>-2620372.8198699998</v>
      </c>
      <c r="CIY18">
        <v>-2620372.8198699998</v>
      </c>
      <c r="CIZ18">
        <v>-2620372.8198699998</v>
      </c>
      <c r="CJA18">
        <v>-2620372.8198699998</v>
      </c>
      <c r="CJB18">
        <v>-2725475.06384</v>
      </c>
      <c r="CJC18">
        <v>-2725475.06384</v>
      </c>
      <c r="CJD18">
        <v>-2725475.06384</v>
      </c>
      <c r="CJE18">
        <v>-2725475.06384</v>
      </c>
      <c r="CJF18">
        <v>-2725475.06384</v>
      </c>
      <c r="CJG18">
        <v>-2725475.06384</v>
      </c>
      <c r="CJH18">
        <v>-2725475.06384</v>
      </c>
      <c r="CJI18">
        <v>-2725475.06384</v>
      </c>
      <c r="CJJ18">
        <v>-2725475.06384</v>
      </c>
      <c r="CJK18">
        <v>-2725475.06384</v>
      </c>
      <c r="CJL18">
        <v>-2725475.06384</v>
      </c>
      <c r="CJM18">
        <v>-2712164.2193900002</v>
      </c>
      <c r="CJN18">
        <v>-2712164.2193900002</v>
      </c>
      <c r="CJO18">
        <v>-2712164.2193900002</v>
      </c>
      <c r="CJP18">
        <v>-2712164.2193900002</v>
      </c>
      <c r="CJQ18">
        <v>-2712164.2193900002</v>
      </c>
      <c r="CJR18">
        <v>-2712164.2193900002</v>
      </c>
      <c r="CJS18">
        <v>-2712164.2193900002</v>
      </c>
      <c r="CJT18">
        <v>-2712164.2193900002</v>
      </c>
      <c r="CJU18">
        <v>-2712164.2193900002</v>
      </c>
      <c r="CJV18">
        <v>-2712164.2193900002</v>
      </c>
      <c r="CJW18">
        <v>-2712164.2193900002</v>
      </c>
      <c r="CJX18">
        <v>-2725475.06384</v>
      </c>
      <c r="CJY18">
        <v>-2725475.06384</v>
      </c>
      <c r="CJZ18">
        <v>-2725475.06384</v>
      </c>
      <c r="CKA18">
        <v>-2725475.06384</v>
      </c>
      <c r="CKB18">
        <v>-2725475.06384</v>
      </c>
      <c r="CKC18">
        <v>-2725475.06384</v>
      </c>
      <c r="CKD18">
        <v>-2725475.06384</v>
      </c>
      <c r="CKE18">
        <v>-2725475.06384</v>
      </c>
      <c r="CKF18">
        <v>-2725475.06384</v>
      </c>
      <c r="CKG18">
        <v>-2725475.06384</v>
      </c>
      <c r="CKH18">
        <v>-2725475.06384</v>
      </c>
      <c r="CKI18">
        <v>-2712164.2193900002</v>
      </c>
      <c r="CKJ18">
        <v>-2712164.2193900002</v>
      </c>
      <c r="CKK18">
        <v>-2712164.2193900002</v>
      </c>
      <c r="CKL18">
        <v>-2712164.2193900002</v>
      </c>
      <c r="CKM18">
        <v>-2712164.2193900002</v>
      </c>
      <c r="CKN18">
        <v>-2712164.2193900002</v>
      </c>
      <c r="CKO18">
        <v>-2712164.2193900002</v>
      </c>
      <c r="CKP18">
        <v>-2712164.2193900002</v>
      </c>
      <c r="CKQ18">
        <v>-2712164.2193900002</v>
      </c>
      <c r="CKR18">
        <v>-2712164.2193900002</v>
      </c>
      <c r="CKS18">
        <v>-2712164.2193900002</v>
      </c>
      <c r="CKT18">
        <v>-36748877.469999999</v>
      </c>
      <c r="CKU18">
        <v>-36748877.469999999</v>
      </c>
      <c r="CKV18">
        <v>-36748877.469999999</v>
      </c>
      <c r="CKW18">
        <v>-36748877.469999999</v>
      </c>
      <c r="CKX18">
        <v>-36748877.469999999</v>
      </c>
      <c r="CKY18">
        <v>-36748877.469999999</v>
      </c>
      <c r="CKZ18">
        <v>-36748877.469999999</v>
      </c>
      <c r="CLA18">
        <v>-36748877.469999999</v>
      </c>
      <c r="CLB18">
        <v>-36748877.469999999</v>
      </c>
      <c r="CLC18">
        <v>-36748877.469999999</v>
      </c>
      <c r="CLD18">
        <v>-36748877.469999999</v>
      </c>
      <c r="CLE18">
        <v>-36748877.469999999</v>
      </c>
      <c r="CLF18">
        <v>-36748877.469999999</v>
      </c>
      <c r="CLG18">
        <v>-36748877.469999999</v>
      </c>
      <c r="CLH18">
        <v>-36748877.469999999</v>
      </c>
      <c r="CLI18">
        <v>-36748877.469999999</v>
      </c>
      <c r="CLJ18">
        <v>-36748877.469999999</v>
      </c>
      <c r="CLK18">
        <v>-36748877.469999999</v>
      </c>
      <c r="CLL18">
        <v>-36748877.469999999</v>
      </c>
      <c r="CLM18">
        <v>-36748877.469999999</v>
      </c>
      <c r="CLN18">
        <v>-36748877.469999999</v>
      </c>
      <c r="CLO18">
        <v>-36748877.469999999</v>
      </c>
      <c r="CLP18">
        <v>-36748877.469999999</v>
      </c>
      <c r="CLQ18">
        <v>-36748877.469999999</v>
      </c>
      <c r="CLR18">
        <v>-36748877.469999999</v>
      </c>
      <c r="CLS18">
        <v>-36748877.469999999</v>
      </c>
      <c r="CLT18">
        <v>-36748877.469999999</v>
      </c>
      <c r="CLU18">
        <v>-36748877.469999999</v>
      </c>
      <c r="CLV18">
        <v>-36748877.469999999</v>
      </c>
      <c r="CLW18">
        <v>-36748877.469999999</v>
      </c>
      <c r="CLX18">
        <v>-36748877.469999999</v>
      </c>
      <c r="CLY18">
        <v>-36748877.469999999</v>
      </c>
      <c r="CLZ18">
        <v>-36748877.469999999</v>
      </c>
      <c r="CMA18">
        <v>-36748877.469999999</v>
      </c>
      <c r="CMB18">
        <v>-36748877.469999999</v>
      </c>
      <c r="CMC18">
        <v>-36748877.469999999</v>
      </c>
      <c r="CMD18">
        <v>-36748877.469999999</v>
      </c>
      <c r="CME18">
        <v>-36748877.469999999</v>
      </c>
      <c r="CMF18">
        <v>-36748877.469999999</v>
      </c>
      <c r="CMG18">
        <v>-36748877.469999999</v>
      </c>
      <c r="CMH18">
        <v>-36748877.469999999</v>
      </c>
      <c r="CMI18">
        <v>-36748877.469999999</v>
      </c>
      <c r="CMJ18">
        <v>-36748877.469999999</v>
      </c>
      <c r="CMK18">
        <v>-36748877.469999999</v>
      </c>
      <c r="CML18">
        <v>-55719360.0088</v>
      </c>
      <c r="CMM18">
        <v>-55719360.0088</v>
      </c>
      <c r="CMN18">
        <v>-55719360.0088</v>
      </c>
      <c r="CMO18">
        <v>-55719360.0088</v>
      </c>
      <c r="CMP18">
        <v>-55719360.0088</v>
      </c>
      <c r="CMQ18">
        <v>-55719360.0088</v>
      </c>
      <c r="CMR18">
        <v>-55719360.0088</v>
      </c>
      <c r="CMS18">
        <v>-55719360.0088</v>
      </c>
      <c r="CMT18">
        <v>-55719360.0088</v>
      </c>
      <c r="CMU18">
        <v>-55719360.0088</v>
      </c>
      <c r="CMV18">
        <v>-55719360.0088</v>
      </c>
      <c r="CMW18">
        <v>-55719360.0088</v>
      </c>
      <c r="CMX18">
        <v>-55719360.0088</v>
      </c>
      <c r="CMY18">
        <v>-55719360.0088</v>
      </c>
      <c r="CMZ18">
        <v>-55719360.0088</v>
      </c>
      <c r="CNA18">
        <v>-55719360.0088</v>
      </c>
      <c r="CNB18">
        <v>-55719360.0088</v>
      </c>
      <c r="CNC18">
        <v>-55719360.0088</v>
      </c>
      <c r="CND18">
        <v>-55719360.0088</v>
      </c>
      <c r="CNE18">
        <v>-55719360.0088</v>
      </c>
      <c r="CNF18">
        <v>-55719360.0088</v>
      </c>
      <c r="CNG18">
        <v>-55719360.0088</v>
      </c>
      <c r="CNH18">
        <v>-55719360.0088</v>
      </c>
      <c r="CNI18">
        <v>-55719360.0088</v>
      </c>
      <c r="CNJ18">
        <v>-55719360.0088</v>
      </c>
      <c r="CNK18">
        <v>-55719360.0088</v>
      </c>
      <c r="CNL18">
        <v>-55719360.0088</v>
      </c>
      <c r="CNM18">
        <v>-55719360.0088</v>
      </c>
      <c r="CNN18">
        <v>-55719360.0088</v>
      </c>
      <c r="CNO18">
        <v>-55719360.0088</v>
      </c>
      <c r="CNP18">
        <v>-55719360.0088</v>
      </c>
      <c r="CNQ18">
        <v>-55719360.0088</v>
      </c>
      <c r="CNR18">
        <v>-55719360.0088</v>
      </c>
      <c r="CNS18">
        <v>-55719360.0088</v>
      </c>
      <c r="CNT18">
        <v>-55719360.0088</v>
      </c>
      <c r="CNU18">
        <v>-55719360.0088</v>
      </c>
      <c r="CNV18">
        <v>-55719360.0088</v>
      </c>
      <c r="CNW18">
        <v>-55719360.0088</v>
      </c>
      <c r="CNX18">
        <v>-55719360.0088</v>
      </c>
      <c r="CNY18">
        <v>-55719360.0088</v>
      </c>
      <c r="CNZ18">
        <v>-55719360.0088</v>
      </c>
      <c r="COA18">
        <v>-55719360.0088</v>
      </c>
      <c r="COB18">
        <v>-55719360.0088</v>
      </c>
      <c r="COC18">
        <v>-55719360.0088</v>
      </c>
      <c r="COD18">
        <v>-84496239.357999995</v>
      </c>
      <c r="COE18">
        <v>-84496239.357999995</v>
      </c>
      <c r="COF18">
        <v>-84496239.357999995</v>
      </c>
      <c r="COG18">
        <v>-84496239.357999995</v>
      </c>
      <c r="COH18">
        <v>-84496239.357999995</v>
      </c>
      <c r="COI18">
        <v>-84496239.357999995</v>
      </c>
      <c r="COJ18">
        <v>-84496239.357999995</v>
      </c>
      <c r="COK18">
        <v>-84496239.357999995</v>
      </c>
      <c r="COL18">
        <v>-84496239.357999995</v>
      </c>
      <c r="COM18">
        <v>-84496239.357999995</v>
      </c>
      <c r="CON18">
        <v>-84496239.357999995</v>
      </c>
      <c r="COO18">
        <v>-84496239.357999995</v>
      </c>
      <c r="COP18">
        <v>-84496239.357999995</v>
      </c>
      <c r="COQ18">
        <v>-84496239.357999995</v>
      </c>
      <c r="COR18">
        <v>-84496239.357999995</v>
      </c>
      <c r="COS18">
        <v>-84496239.357999995</v>
      </c>
      <c r="COT18">
        <v>-84496239.357999995</v>
      </c>
      <c r="COU18">
        <v>-84496239.357999995</v>
      </c>
      <c r="COV18">
        <v>-84496239.357999995</v>
      </c>
      <c r="COW18">
        <v>-84496239.357999995</v>
      </c>
      <c r="COX18">
        <v>-84496239.357999995</v>
      </c>
      <c r="COY18">
        <v>-84496239.357999995</v>
      </c>
      <c r="COZ18">
        <v>-84496239.357999995</v>
      </c>
      <c r="CPA18">
        <v>-84496239.357999995</v>
      </c>
      <c r="CPB18">
        <v>-84496239.357999995</v>
      </c>
      <c r="CPC18">
        <v>-84496239.357999995</v>
      </c>
      <c r="CPD18">
        <v>-84496239.357999995</v>
      </c>
      <c r="CPE18">
        <v>-84496239.357999995</v>
      </c>
      <c r="CPF18">
        <v>-84496239.357999995</v>
      </c>
      <c r="CPG18">
        <v>-84496239.357999995</v>
      </c>
      <c r="CPH18">
        <v>-84496239.357999995</v>
      </c>
      <c r="CPI18">
        <v>-84496239.357999995</v>
      </c>
      <c r="CPJ18">
        <v>-84496239.357999995</v>
      </c>
      <c r="CPK18">
        <v>-84496239.357999995</v>
      </c>
      <c r="CPL18">
        <v>-84496239.357999995</v>
      </c>
      <c r="CPM18">
        <v>-84496239.357999995</v>
      </c>
      <c r="CPN18">
        <v>-84496239.357999995</v>
      </c>
      <c r="CPO18">
        <v>-84496239.357999995</v>
      </c>
      <c r="CPP18">
        <v>-84496239.357999995</v>
      </c>
      <c r="CPQ18">
        <v>-84496239.357999995</v>
      </c>
      <c r="CPR18">
        <v>-84496239.357999995</v>
      </c>
      <c r="CPS18">
        <v>-84496239.357999995</v>
      </c>
      <c r="CPT18">
        <v>-84496239.357999995</v>
      </c>
      <c r="CPU18">
        <v>-84496239.357999995</v>
      </c>
      <c r="CPV18">
        <v>-36748877.469999999</v>
      </c>
      <c r="CPW18">
        <v>-36748877.469999999</v>
      </c>
      <c r="CPX18">
        <v>-36748877.469999999</v>
      </c>
      <c r="CPY18">
        <v>-36748877.469999999</v>
      </c>
      <c r="CPZ18">
        <v>-36748877.469999999</v>
      </c>
      <c r="CQA18">
        <v>-36748877.469999999</v>
      </c>
      <c r="CQB18">
        <v>-36748877.469999999</v>
      </c>
      <c r="CQC18">
        <v>-36748877.469999999</v>
      </c>
      <c r="CQD18">
        <v>-36748877.469999999</v>
      </c>
      <c r="CQE18">
        <v>-36748877.469999999</v>
      </c>
      <c r="CQF18">
        <v>-36748877.469999999</v>
      </c>
      <c r="CQG18">
        <v>-36748877.469999999</v>
      </c>
      <c r="CQH18">
        <v>-36748877.469999999</v>
      </c>
      <c r="CQI18">
        <v>-36748877.469999999</v>
      </c>
      <c r="CQJ18">
        <v>-36748877.469999999</v>
      </c>
      <c r="CQK18">
        <v>-36748877.469999999</v>
      </c>
      <c r="CQL18">
        <v>-36748877.469999999</v>
      </c>
      <c r="CQM18">
        <v>-36748877.469999999</v>
      </c>
      <c r="CQN18">
        <v>-36748877.469999999</v>
      </c>
      <c r="CQO18">
        <v>-36748877.469999999</v>
      </c>
      <c r="CQP18">
        <v>-36748877.469999999</v>
      </c>
      <c r="CQQ18">
        <v>-36748877.469999999</v>
      </c>
      <c r="CQR18">
        <v>-36748877.469999999</v>
      </c>
      <c r="CQS18">
        <v>-36748877.469999999</v>
      </c>
      <c r="CQT18">
        <v>-36748877.469999999</v>
      </c>
      <c r="CQU18">
        <v>-36748877.469999999</v>
      </c>
      <c r="CQV18">
        <v>-36748877.469999999</v>
      </c>
      <c r="CQW18">
        <v>-36748877.469999999</v>
      </c>
      <c r="CQX18">
        <v>-36748877.469999999</v>
      </c>
      <c r="CQY18">
        <v>-36748877.469999999</v>
      </c>
      <c r="CQZ18">
        <v>-36748877.469999999</v>
      </c>
      <c r="CRA18">
        <v>-36748877.469999999</v>
      </c>
      <c r="CRB18">
        <v>-36748877.469999999</v>
      </c>
      <c r="CRC18">
        <v>-36748877.469999999</v>
      </c>
      <c r="CRD18">
        <v>-36748877.469999999</v>
      </c>
      <c r="CRE18">
        <v>-36748877.469999999</v>
      </c>
      <c r="CRF18">
        <v>-36748877.469999999</v>
      </c>
      <c r="CRG18">
        <v>-36748877.469999999</v>
      </c>
      <c r="CRH18">
        <v>-36748877.469999999</v>
      </c>
      <c r="CRI18">
        <v>-36748877.469999999</v>
      </c>
      <c r="CRJ18">
        <v>-36748877.469999999</v>
      </c>
      <c r="CRK18">
        <v>-36748877.469999999</v>
      </c>
      <c r="CRL18">
        <v>-36748877.469999999</v>
      </c>
      <c r="CRM18">
        <v>-36748877.469999999</v>
      </c>
      <c r="CRN18">
        <v>-55719360.0088</v>
      </c>
      <c r="CRO18">
        <v>-55719360.0088</v>
      </c>
      <c r="CRP18">
        <v>-55719360.0088</v>
      </c>
      <c r="CRQ18">
        <v>-55719360.0088</v>
      </c>
      <c r="CRR18">
        <v>-55719360.0088</v>
      </c>
      <c r="CRS18">
        <v>-55719360.0088</v>
      </c>
      <c r="CRT18">
        <v>-55719360.0088</v>
      </c>
      <c r="CRU18">
        <v>-55719360.0088</v>
      </c>
      <c r="CRV18">
        <v>-55719360.0088</v>
      </c>
      <c r="CRW18">
        <v>-55719360.0088</v>
      </c>
      <c r="CRX18">
        <v>-55719360.0088</v>
      </c>
      <c r="CRY18">
        <v>-55719360.0088</v>
      </c>
      <c r="CRZ18">
        <v>-55719360.0088</v>
      </c>
      <c r="CSA18">
        <v>-55719360.0088</v>
      </c>
      <c r="CSB18">
        <v>-55719360.0088</v>
      </c>
      <c r="CSC18">
        <v>-55719360.0088</v>
      </c>
      <c r="CSD18">
        <v>-55719360.0088</v>
      </c>
      <c r="CSE18">
        <v>-55719360.0088</v>
      </c>
      <c r="CSF18">
        <v>-55719360.0088</v>
      </c>
      <c r="CSG18">
        <v>-55719360.0088</v>
      </c>
      <c r="CSH18">
        <v>-55719360.0088</v>
      </c>
      <c r="CSI18">
        <v>-55719360.0088</v>
      </c>
      <c r="CSJ18">
        <v>-55719360.0088</v>
      </c>
      <c r="CSK18">
        <v>-55719360.0088</v>
      </c>
      <c r="CSL18">
        <v>-55719360.0088</v>
      </c>
      <c r="CSM18">
        <v>-55719360.0088</v>
      </c>
      <c r="CSN18">
        <v>-55719360.0088</v>
      </c>
      <c r="CSO18">
        <v>-55719360.0088</v>
      </c>
      <c r="CSP18">
        <v>-55719360.0088</v>
      </c>
      <c r="CSQ18">
        <v>-55719360.0088</v>
      </c>
      <c r="CSR18">
        <v>-55719360.0088</v>
      </c>
      <c r="CSS18">
        <v>-55719360.0088</v>
      </c>
      <c r="CST18">
        <v>-55719360.0088</v>
      </c>
      <c r="CSU18">
        <v>-55719360.0088</v>
      </c>
      <c r="CSV18">
        <v>-55719360.0088</v>
      </c>
      <c r="CSW18">
        <v>-55719360.0088</v>
      </c>
      <c r="CSX18">
        <v>-55719360.0088</v>
      </c>
      <c r="CSY18">
        <v>-55719360.0088</v>
      </c>
      <c r="CSZ18">
        <v>-55719360.0088</v>
      </c>
      <c r="CTA18">
        <v>-55719360.0088</v>
      </c>
      <c r="CTB18">
        <v>-55719360.0088</v>
      </c>
      <c r="CTC18">
        <v>-55719360.0088</v>
      </c>
      <c r="CTD18">
        <v>-55719360.0088</v>
      </c>
      <c r="CTE18">
        <v>-55719360.0088</v>
      </c>
      <c r="CTF18">
        <v>-84496239.357999995</v>
      </c>
      <c r="CTG18">
        <v>-84496239.357999995</v>
      </c>
      <c r="CTH18">
        <v>-84496239.357999995</v>
      </c>
      <c r="CTI18">
        <v>-84496239.357999995</v>
      </c>
      <c r="CTJ18">
        <v>-84496239.357999995</v>
      </c>
      <c r="CTK18">
        <v>-84496239.357999995</v>
      </c>
      <c r="CTL18">
        <v>-84496239.357999995</v>
      </c>
      <c r="CTM18">
        <v>-84496239.357999995</v>
      </c>
      <c r="CTN18">
        <v>-84496239.357999995</v>
      </c>
      <c r="CTO18">
        <v>-84496239.357999995</v>
      </c>
      <c r="CTP18">
        <v>-84496239.357999995</v>
      </c>
      <c r="CTQ18">
        <v>-84496239.357999995</v>
      </c>
      <c r="CTR18">
        <v>-84496239.357999995</v>
      </c>
      <c r="CTS18">
        <v>-84496239.357999995</v>
      </c>
      <c r="CTT18">
        <v>-84496239.357999995</v>
      </c>
      <c r="CTU18">
        <v>-84496239.357999995</v>
      </c>
      <c r="CTV18">
        <v>-84496239.357999995</v>
      </c>
      <c r="CTW18">
        <v>-84496239.357999995</v>
      </c>
      <c r="CTX18">
        <v>-84496239.357999995</v>
      </c>
      <c r="CTY18">
        <v>-84496239.357999995</v>
      </c>
      <c r="CTZ18">
        <v>-84496239.357999995</v>
      </c>
      <c r="CUA18">
        <v>-84496239.357999995</v>
      </c>
      <c r="CUB18">
        <v>-84496239.357999995</v>
      </c>
      <c r="CUC18">
        <v>-84496239.357999995</v>
      </c>
      <c r="CUD18">
        <v>-84496239.357999995</v>
      </c>
      <c r="CUE18">
        <v>-84496239.357999995</v>
      </c>
      <c r="CUF18">
        <v>-84496239.357999995</v>
      </c>
      <c r="CUG18">
        <v>-84496239.357999995</v>
      </c>
      <c r="CUH18">
        <v>-84496239.357999995</v>
      </c>
      <c r="CUI18">
        <v>-84496239.357999995</v>
      </c>
      <c r="CUJ18">
        <v>-84496239.357999995</v>
      </c>
      <c r="CUK18">
        <v>-84496239.357999995</v>
      </c>
      <c r="CUL18">
        <v>-84496239.357999995</v>
      </c>
      <c r="CUM18">
        <v>-84496239.357999995</v>
      </c>
      <c r="CUN18">
        <v>-84496239.357999995</v>
      </c>
      <c r="CUO18">
        <v>-84496239.357999995</v>
      </c>
      <c r="CUP18">
        <v>-84496239.357999995</v>
      </c>
      <c r="CUQ18">
        <v>-84496239.357999995</v>
      </c>
      <c r="CUR18">
        <v>-84496239.357999995</v>
      </c>
      <c r="CUS18">
        <v>-84496239.357999995</v>
      </c>
      <c r="CUT18">
        <v>-84496239.357999995</v>
      </c>
      <c r="CUU18">
        <v>-84496239.357999995</v>
      </c>
      <c r="CUV18">
        <v>-84496239.357999995</v>
      </c>
      <c r="CUW18">
        <v>-84496239.357999995</v>
      </c>
      <c r="CUX18">
        <v>-1679266.9018300001</v>
      </c>
      <c r="CUY18">
        <v>-1591361.1763200001</v>
      </c>
      <c r="CUZ18">
        <v>-1543071.2341499999</v>
      </c>
      <c r="CVA18">
        <v>-1534009.1090299999</v>
      </c>
      <c r="CVB18">
        <v>-1563035.18359</v>
      </c>
      <c r="CVC18">
        <v>-1627423.69683</v>
      </c>
      <c r="CVD18">
        <v>-1721813.1720700001</v>
      </c>
      <c r="CVE18">
        <v>-1837177.5032800001</v>
      </c>
      <c r="CVF18">
        <v>-2023124.0383299999</v>
      </c>
      <c r="CVG18">
        <v>-2139996.66022</v>
      </c>
      <c r="CVH18">
        <v>-2160130.9007600001</v>
      </c>
      <c r="CVI18">
        <v>-1648330.4941700001</v>
      </c>
      <c r="CVJ18">
        <v>-1545299.6689800001</v>
      </c>
      <c r="CVK18">
        <v>-1476236.92377</v>
      </c>
      <c r="CVL18">
        <v>-1439020.9350699999</v>
      </c>
      <c r="CVM18">
        <v>-1430496.76119</v>
      </c>
      <c r="CVN18">
        <v>-1445833.69744</v>
      </c>
      <c r="CVO18">
        <v>-1477900.41087</v>
      </c>
      <c r="CVP18">
        <v>-1544298.14555</v>
      </c>
      <c r="CVQ18">
        <v>-1556716.8638500001</v>
      </c>
      <c r="CVR18">
        <v>-1558108.78621</v>
      </c>
      <c r="CVS18">
        <v>-1555725.9997099999</v>
      </c>
      <c r="CVT18">
        <v>-1566221.6037300001</v>
      </c>
      <c r="CVU18">
        <v>-1485922.9973200001</v>
      </c>
      <c r="CVV18">
        <v>-1525321.5385100001</v>
      </c>
      <c r="CVW18">
        <v>-1607697.6944599999</v>
      </c>
      <c r="CVX18">
        <v>-1717084.1500899999</v>
      </c>
      <c r="CVY18">
        <v>-1827597.2809900001</v>
      </c>
      <c r="CVZ18">
        <v>-1923868.17209</v>
      </c>
      <c r="CWA18">
        <v>-2006900.0246600001</v>
      </c>
      <c r="CWB18">
        <v>-2093524.8829699999</v>
      </c>
      <c r="CWC18">
        <v>-2143874.0517000002</v>
      </c>
      <c r="CWD18">
        <v>-2160130.9007600001</v>
      </c>
      <c r="CWE18">
        <v>-1517865.32966</v>
      </c>
      <c r="CWF18">
        <v>-1389701.99541</v>
      </c>
      <c r="CWG18">
        <v>-1378451.14671</v>
      </c>
      <c r="CWH18">
        <v>-1406268.15439</v>
      </c>
      <c r="CWI18">
        <v>-1449635.1944800001</v>
      </c>
      <c r="CWJ18">
        <v>-1489624.7614200001</v>
      </c>
      <c r="CWK18">
        <v>-1529300.02195</v>
      </c>
      <c r="CWL18">
        <v>-1549844.1113799999</v>
      </c>
      <c r="CWM18">
        <v>-1556562.4507500001</v>
      </c>
      <c r="CWN18">
        <v>-1557440.6634</v>
      </c>
      <c r="CWO18">
        <v>-1555725.9997099999</v>
      </c>
      <c r="CWP18">
        <v>-2531026.6385400002</v>
      </c>
      <c r="CWQ18">
        <v>-2390671.7130300002</v>
      </c>
      <c r="CWR18">
        <v>-2307689.45206</v>
      </c>
      <c r="CWS18">
        <v>-2280668.3552899999</v>
      </c>
      <c r="CWT18">
        <v>-2306922.7694100002</v>
      </c>
      <c r="CWU18">
        <v>-2381318.8827599999</v>
      </c>
      <c r="CWV18">
        <v>-2494885.0967700002</v>
      </c>
      <c r="CWW18">
        <v>-2633594.5956899999</v>
      </c>
      <c r="CWX18">
        <v>-2845164.4368099999</v>
      </c>
      <c r="CWY18">
        <v>-2968947.8628799999</v>
      </c>
      <c r="CWZ18">
        <v>-2988282.8104099999</v>
      </c>
      <c r="CXA18">
        <v>-2469153.8232300002</v>
      </c>
      <c r="CXB18">
        <v>-2298548.69833</v>
      </c>
      <c r="CXC18">
        <v>-2174020.8313000002</v>
      </c>
      <c r="CXD18">
        <v>-2090692.00737</v>
      </c>
      <c r="CXE18">
        <v>-2041845.9246199999</v>
      </c>
      <c r="CXF18">
        <v>-2018138.8839700001</v>
      </c>
      <c r="CXG18">
        <v>-2007059.57437</v>
      </c>
      <c r="CXH18">
        <v>-1876558.2309300001</v>
      </c>
      <c r="CXI18">
        <v>-1826282.2882300001</v>
      </c>
      <c r="CXJ18">
        <v>-1798561.54427</v>
      </c>
      <c r="CXK18">
        <v>-1779473.00832</v>
      </c>
      <c r="CXL18">
        <v>-2352782.4939799998</v>
      </c>
      <c r="CXM18">
        <v>-2208918.2644799999</v>
      </c>
      <c r="CXN18">
        <v>-2243264.87953</v>
      </c>
      <c r="CXO18">
        <v>-2340553.3694600002</v>
      </c>
      <c r="CXP18">
        <v>-2473435.4561299998</v>
      </c>
      <c r="CXQ18">
        <v>-2607875.4216399998</v>
      </c>
      <c r="CXR18">
        <v>-2723902.3571600001</v>
      </c>
      <c r="CXS18">
        <v>-2822013.4931899998</v>
      </c>
      <c r="CXT18">
        <v>-2919398.9926200002</v>
      </c>
      <c r="CXU18">
        <v>-2972687.1260199999</v>
      </c>
      <c r="CXV18">
        <v>-2988282.8104099999</v>
      </c>
      <c r="CXW18">
        <v>-2256988.9859199999</v>
      </c>
      <c r="CXX18">
        <v>-2015666.21634</v>
      </c>
      <c r="CXY18">
        <v>-1944596.97918</v>
      </c>
      <c r="CXZ18">
        <v>-1925169.558</v>
      </c>
      <c r="CYA18">
        <v>-1918127.4496800001</v>
      </c>
      <c r="CYB18">
        <v>-1912218.0597099999</v>
      </c>
      <c r="CYC18">
        <v>-1879689.29064</v>
      </c>
      <c r="CYD18">
        <v>-1840573.1084199999</v>
      </c>
      <c r="CYE18">
        <v>-1811531.79091</v>
      </c>
      <c r="CYF18">
        <v>-1793094.2999400001</v>
      </c>
      <c r="CYG18">
        <v>-1779473.00832</v>
      </c>
      <c r="CYH18">
        <v>-3807941.4769000001</v>
      </c>
      <c r="CYI18">
        <v>-3581014.9221800002</v>
      </c>
      <c r="CYJ18">
        <v>-3435713.0385400001</v>
      </c>
      <c r="CYK18">
        <v>-3368252.22982</v>
      </c>
      <c r="CYL18">
        <v>-3372648.14249</v>
      </c>
      <c r="CYM18">
        <v>-3439117.4698200002</v>
      </c>
      <c r="CYN18">
        <v>-3552373.31507</v>
      </c>
      <c r="CYO18">
        <v>-3690462.9228500002</v>
      </c>
      <c r="CYP18">
        <v>-3870863.5223599998</v>
      </c>
      <c r="CYQ18">
        <v>-3951950.97297</v>
      </c>
      <c r="CYR18">
        <v>-3958930.5754999998</v>
      </c>
      <c r="CYS18">
        <v>-3684195.8462899998</v>
      </c>
      <c r="CYT18">
        <v>-3396768.89279</v>
      </c>
      <c r="CYU18">
        <v>-3168375.7970199999</v>
      </c>
      <c r="CYV18">
        <v>-2988299.5339700002</v>
      </c>
      <c r="CYW18">
        <v>-2842494.45291</v>
      </c>
      <c r="CYX18">
        <v>-2712757.47223</v>
      </c>
      <c r="CYY18">
        <v>-2576722.2702700002</v>
      </c>
      <c r="CYZ18">
        <v>-1917074.5328500001</v>
      </c>
      <c r="CZA18">
        <v>-1702796.1626299999</v>
      </c>
      <c r="CZB18">
        <v>-1601170.8906700001</v>
      </c>
      <c r="CZC18">
        <v>-1541310.9713300001</v>
      </c>
      <c r="CZD18">
        <v>-3524013.9159900001</v>
      </c>
      <c r="CZE18">
        <v>-3261760.5957499999</v>
      </c>
      <c r="CZF18">
        <v>-3263196.41347</v>
      </c>
      <c r="CZG18">
        <v>-3355636.8313600002</v>
      </c>
      <c r="CZH18">
        <v>-3491350.7545799999</v>
      </c>
      <c r="CZI18">
        <v>-3629121.8496500002</v>
      </c>
      <c r="CZJ18">
        <v>-3745316.3809199999</v>
      </c>
      <c r="CZK18">
        <v>-3838646.3814300001</v>
      </c>
      <c r="CZL18">
        <v>-3918552.7077899999</v>
      </c>
      <c r="CZM18">
        <v>-3953350.5832799999</v>
      </c>
      <c r="CZN18">
        <v>-3958930.5754999998</v>
      </c>
      <c r="CZO18">
        <v>-3333821.0236499999</v>
      </c>
      <c r="CZP18">
        <v>-2874034.73826</v>
      </c>
      <c r="CZQ18">
        <v>-2658403.8237700001</v>
      </c>
      <c r="CZR18">
        <v>-2505907.9032700001</v>
      </c>
      <c r="CZS18">
        <v>-2349832.6429499998</v>
      </c>
      <c r="CZT18">
        <v>-2207960.9147700001</v>
      </c>
      <c r="CZU18">
        <v>-1973499.9435099999</v>
      </c>
      <c r="CZV18">
        <v>-1773828.40671</v>
      </c>
      <c r="CZW18">
        <v>-1651431.16613</v>
      </c>
      <c r="CZX18">
        <v>-1583982.67503</v>
      </c>
      <c r="CZY18">
        <v>-1541310.9713300001</v>
      </c>
      <c r="CZZ18">
        <v>-269603.374083</v>
      </c>
      <c r="DAA18">
        <v>-269603.374083</v>
      </c>
      <c r="DAB18">
        <v>-269603.374083</v>
      </c>
      <c r="DAC18">
        <v>-269603.374083</v>
      </c>
      <c r="DAD18">
        <v>-269603.374083</v>
      </c>
      <c r="DAE18">
        <v>-269603.374083</v>
      </c>
      <c r="DAF18">
        <v>-269603.374083</v>
      </c>
      <c r="DAG18">
        <v>-269603.374083</v>
      </c>
      <c r="DAH18">
        <v>-269603.374083</v>
      </c>
      <c r="DAI18">
        <v>-269603.374083</v>
      </c>
      <c r="DAJ18">
        <v>-269603.374083</v>
      </c>
      <c r="DAK18">
        <v>-267179.15295600001</v>
      </c>
      <c r="DAL18">
        <v>-267179.15295600001</v>
      </c>
      <c r="DAM18">
        <v>-267179.15295600001</v>
      </c>
      <c r="DAN18">
        <v>-267179.15295600001</v>
      </c>
      <c r="DAO18">
        <v>-267179.15295600001</v>
      </c>
      <c r="DAP18">
        <v>-267179.15295600001</v>
      </c>
      <c r="DAQ18">
        <v>-267179.15295600001</v>
      </c>
      <c r="DAR18">
        <v>-267179.15295600001</v>
      </c>
      <c r="DAS18">
        <v>-267179.15295600001</v>
      </c>
      <c r="DAT18">
        <v>-267179.15295600001</v>
      </c>
      <c r="DAU18">
        <v>-267179.15295600001</v>
      </c>
      <c r="DAV18">
        <v>-269603.374083</v>
      </c>
      <c r="DAW18">
        <v>-269603.374083</v>
      </c>
      <c r="DAX18">
        <v>-269603.374083</v>
      </c>
      <c r="DAY18">
        <v>-269603.374083</v>
      </c>
      <c r="DAZ18">
        <v>-269603.374083</v>
      </c>
      <c r="DBA18">
        <v>-269603.374083</v>
      </c>
      <c r="DBB18">
        <v>-269603.374083</v>
      </c>
      <c r="DBC18">
        <v>-269603.374083</v>
      </c>
      <c r="DBD18">
        <v>-269603.374083</v>
      </c>
      <c r="DBE18">
        <v>-269603.374083</v>
      </c>
      <c r="DBF18">
        <v>-269603.374083</v>
      </c>
      <c r="DBG18">
        <v>-267179.15295600001</v>
      </c>
      <c r="DBH18">
        <v>-267179.15295600001</v>
      </c>
      <c r="DBI18">
        <v>-267179.15295600001</v>
      </c>
      <c r="DBJ18">
        <v>-267179.15295600001</v>
      </c>
      <c r="DBK18">
        <v>-267179.15295600001</v>
      </c>
      <c r="DBL18">
        <v>-267179.15295600001</v>
      </c>
      <c r="DBM18">
        <v>-267179.15295600001</v>
      </c>
      <c r="DBN18">
        <v>-267179.15295600001</v>
      </c>
      <c r="DBO18">
        <v>-267179.15295600001</v>
      </c>
      <c r="DBP18">
        <v>-267179.15295600001</v>
      </c>
      <c r="DBQ18">
        <v>-267179.15295600001</v>
      </c>
      <c r="DBR18">
        <v>-213033.27243499999</v>
      </c>
      <c r="DBS18">
        <v>-213033.27243499999</v>
      </c>
      <c r="DBT18">
        <v>-213033.27243499999</v>
      </c>
      <c r="DBU18">
        <v>-213033.27243499999</v>
      </c>
      <c r="DBV18">
        <v>-213033.27243499999</v>
      </c>
      <c r="DBW18">
        <v>-213033.27243499999</v>
      </c>
      <c r="DBX18">
        <v>-213033.27243499999</v>
      </c>
      <c r="DBY18">
        <v>-213033.27243499999</v>
      </c>
      <c r="DBZ18">
        <v>-213033.27243499999</v>
      </c>
      <c r="DCA18">
        <v>-213033.27243499999</v>
      </c>
      <c r="DCB18">
        <v>-213033.27243499999</v>
      </c>
      <c r="DCC18">
        <v>-208436.30587000001</v>
      </c>
      <c r="DCD18">
        <v>-208436.30587000001</v>
      </c>
      <c r="DCE18">
        <v>-208436.30587000001</v>
      </c>
      <c r="DCF18">
        <v>-208436.30587000001</v>
      </c>
      <c r="DCG18">
        <v>-208436.30587000001</v>
      </c>
      <c r="DCH18">
        <v>-208436.30587000001</v>
      </c>
      <c r="DCI18">
        <v>-208436.30587000001</v>
      </c>
      <c r="DCJ18">
        <v>-208436.30587000001</v>
      </c>
      <c r="DCK18">
        <v>-208436.30587000001</v>
      </c>
      <c r="DCL18">
        <v>-208436.30587000001</v>
      </c>
      <c r="DCM18">
        <v>-208436.30587000001</v>
      </c>
      <c r="DCN18">
        <v>-213033.27243499999</v>
      </c>
      <c r="DCO18">
        <v>-213033.27243499999</v>
      </c>
      <c r="DCP18">
        <v>-213033.27243499999</v>
      </c>
      <c r="DCQ18">
        <v>-213033.27243499999</v>
      </c>
      <c r="DCR18">
        <v>-213033.27243499999</v>
      </c>
      <c r="DCS18">
        <v>-213033.27243499999</v>
      </c>
      <c r="DCT18">
        <v>-213033.27243499999</v>
      </c>
      <c r="DCU18">
        <v>-213033.27243499999</v>
      </c>
      <c r="DCV18">
        <v>-213033.27243499999</v>
      </c>
      <c r="DCW18">
        <v>-213033.27243499999</v>
      </c>
      <c r="DCX18">
        <v>-213033.27243499999</v>
      </c>
      <c r="DCY18">
        <v>-208436.30587000001</v>
      </c>
      <c r="DCZ18">
        <v>-208436.30587000001</v>
      </c>
      <c r="DDA18">
        <v>-208436.30587000001</v>
      </c>
      <c r="DDB18">
        <v>-208436.30587000001</v>
      </c>
      <c r="DDC18">
        <v>-208436.30587000001</v>
      </c>
      <c r="DDD18">
        <v>-208436.30587000001</v>
      </c>
      <c r="DDE18">
        <v>-208436.30587000001</v>
      </c>
      <c r="DDF18">
        <v>-208436.30587000001</v>
      </c>
      <c r="DDG18">
        <v>-208436.30587000001</v>
      </c>
      <c r="DDH18">
        <v>-208436.30587000001</v>
      </c>
      <c r="DDI18">
        <v>-208436.30587000001</v>
      </c>
      <c r="DDJ18">
        <v>96728.504265199997</v>
      </c>
      <c r="DDK18">
        <v>96728.504265199997</v>
      </c>
      <c r="DDL18">
        <v>96728.504265199997</v>
      </c>
      <c r="DDM18">
        <v>96728.504265199997</v>
      </c>
      <c r="DDN18">
        <v>96728.504265199997</v>
      </c>
      <c r="DDO18">
        <v>96728.504265199997</v>
      </c>
      <c r="DDP18">
        <v>96728.504265199997</v>
      </c>
      <c r="DDQ18">
        <v>96728.504265199997</v>
      </c>
      <c r="DDR18">
        <v>96728.504265199997</v>
      </c>
      <c r="DDS18">
        <v>96728.504265199997</v>
      </c>
      <c r="DDT18">
        <v>96728.504265199997</v>
      </c>
      <c r="DDU18">
        <v>105670.961706</v>
      </c>
      <c r="DDV18">
        <v>105670.961706</v>
      </c>
      <c r="DDW18">
        <v>105670.961706</v>
      </c>
      <c r="DDX18">
        <v>105670.961706</v>
      </c>
      <c r="DDY18">
        <v>105670.961706</v>
      </c>
      <c r="DDZ18">
        <v>105670.961706</v>
      </c>
      <c r="DEA18">
        <v>105670.961706</v>
      </c>
      <c r="DEB18">
        <v>105670.961706</v>
      </c>
      <c r="DEC18">
        <v>105670.961706</v>
      </c>
      <c r="DED18">
        <v>105670.961706</v>
      </c>
      <c r="DEE18">
        <v>105670.961706</v>
      </c>
      <c r="DEF18">
        <v>96728.504265199997</v>
      </c>
      <c r="DEG18">
        <v>96728.504265199997</v>
      </c>
      <c r="DEH18">
        <v>96728.504265199997</v>
      </c>
      <c r="DEI18">
        <v>96728.504265199997</v>
      </c>
      <c r="DEJ18">
        <v>96728.504265199997</v>
      </c>
      <c r="DEK18">
        <v>96728.504265199997</v>
      </c>
      <c r="DEL18">
        <v>96728.504265199997</v>
      </c>
      <c r="DEM18">
        <v>96728.504265199997</v>
      </c>
      <c r="DEN18">
        <v>96728.504265199997</v>
      </c>
      <c r="DEO18">
        <v>96728.504265199997</v>
      </c>
      <c r="DEP18">
        <v>96728.504265199997</v>
      </c>
      <c r="DEQ18">
        <v>105670.961706</v>
      </c>
      <c r="DER18">
        <v>105670.961706</v>
      </c>
      <c r="DES18">
        <v>105670.961706</v>
      </c>
      <c r="DET18">
        <v>105670.961706</v>
      </c>
      <c r="DEU18">
        <v>105670.961706</v>
      </c>
      <c r="DEV18">
        <v>105670.961706</v>
      </c>
      <c r="DEW18">
        <v>105670.961706</v>
      </c>
      <c r="DEX18">
        <v>105670.961706</v>
      </c>
      <c r="DEY18">
        <v>105670.961706</v>
      </c>
      <c r="DEZ18">
        <v>105670.961706</v>
      </c>
      <c r="DFA18">
        <v>105670.961706</v>
      </c>
      <c r="DFB18">
        <v>-276585.07822000002</v>
      </c>
      <c r="DFC18">
        <v>-276585.07822000002</v>
      </c>
      <c r="DFD18">
        <v>-276585.07822000002</v>
      </c>
      <c r="DFE18">
        <v>-276585.07822000002</v>
      </c>
      <c r="DFF18">
        <v>-276585.07822000002</v>
      </c>
      <c r="DFG18">
        <v>-276585.07822000002</v>
      </c>
      <c r="DFH18">
        <v>-276585.07822000002</v>
      </c>
      <c r="DFI18">
        <v>-276585.07822000002</v>
      </c>
      <c r="DFJ18">
        <v>-276585.07822000002</v>
      </c>
      <c r="DFK18">
        <v>-276585.07822000002</v>
      </c>
      <c r="DFL18">
        <v>-276585.07822000002</v>
      </c>
      <c r="DFM18">
        <v>-276585.07822000002</v>
      </c>
      <c r="DFN18">
        <v>-276585.07822000002</v>
      </c>
      <c r="DFO18">
        <v>-276585.07822000002</v>
      </c>
      <c r="DFP18">
        <v>-276585.07822000002</v>
      </c>
      <c r="DFQ18">
        <v>-276585.07822000002</v>
      </c>
      <c r="DFR18">
        <v>-276585.07822000002</v>
      </c>
      <c r="DFS18">
        <v>-276585.07822000002</v>
      </c>
      <c r="DFT18">
        <v>-276585.07822000002</v>
      </c>
      <c r="DFU18">
        <v>-276585.07822000002</v>
      </c>
      <c r="DFV18">
        <v>-276585.07822000002</v>
      </c>
      <c r="DFW18">
        <v>-276585.07822000002</v>
      </c>
      <c r="DFX18">
        <v>-276585.07822000002</v>
      </c>
      <c r="DFY18">
        <v>-276585.07822000002</v>
      </c>
      <c r="DFZ18">
        <v>-276585.07822000002</v>
      </c>
      <c r="DGA18">
        <v>-276585.07822000002</v>
      </c>
      <c r="DGB18">
        <v>-276585.07822000002</v>
      </c>
      <c r="DGC18">
        <v>-276585.07822000002</v>
      </c>
      <c r="DGD18">
        <v>-276585.07822000002</v>
      </c>
      <c r="DGE18">
        <v>-276585.07822000002</v>
      </c>
      <c r="DGF18">
        <v>-276585.07822000002</v>
      </c>
      <c r="DGG18">
        <v>-276585.07822000002</v>
      </c>
      <c r="DGH18">
        <v>-276585.07822000002</v>
      </c>
      <c r="DGI18">
        <v>-276585.07822000002</v>
      </c>
      <c r="DGJ18">
        <v>-276585.07822000002</v>
      </c>
      <c r="DGK18">
        <v>-276585.07822000002</v>
      </c>
      <c r="DGL18">
        <v>-276585.07822000002</v>
      </c>
      <c r="DGM18">
        <v>-276585.07822000002</v>
      </c>
      <c r="DGN18">
        <v>-276585.07822000002</v>
      </c>
      <c r="DGO18">
        <v>-276585.07822000002</v>
      </c>
      <c r="DGP18">
        <v>-276585.07822000002</v>
      </c>
      <c r="DGQ18">
        <v>-276585.07822000002</v>
      </c>
      <c r="DGR18">
        <v>-276585.07822000002</v>
      </c>
      <c r="DGS18">
        <v>-276585.07822000002</v>
      </c>
      <c r="DGT18">
        <v>-518257.11887399998</v>
      </c>
      <c r="DGU18">
        <v>-518257.11887399998</v>
      </c>
      <c r="DGV18">
        <v>-518257.11887399998</v>
      </c>
      <c r="DGW18">
        <v>-518257.11887399998</v>
      </c>
      <c r="DGX18">
        <v>-518257.11887399998</v>
      </c>
      <c r="DGY18">
        <v>-518257.11887399998</v>
      </c>
      <c r="DGZ18">
        <v>-518257.11887399998</v>
      </c>
      <c r="DHA18">
        <v>-518257.11887399998</v>
      </c>
      <c r="DHB18">
        <v>-518257.11887399998</v>
      </c>
      <c r="DHC18">
        <v>-518257.11887399998</v>
      </c>
      <c r="DHD18">
        <v>-518257.11887399998</v>
      </c>
      <c r="DHE18">
        <v>-518257.11887399998</v>
      </c>
      <c r="DHF18">
        <v>-518257.11887399998</v>
      </c>
      <c r="DHG18">
        <v>-518257.11887399998</v>
      </c>
      <c r="DHH18">
        <v>-518257.11887399998</v>
      </c>
      <c r="DHI18">
        <v>-518257.11887399998</v>
      </c>
      <c r="DHJ18">
        <v>-518257.11887399998</v>
      </c>
      <c r="DHK18">
        <v>-518257.11887399998</v>
      </c>
      <c r="DHL18">
        <v>-518257.11887399998</v>
      </c>
      <c r="DHM18">
        <v>-518257.11887399998</v>
      </c>
      <c r="DHN18">
        <v>-518257.11887399998</v>
      </c>
      <c r="DHO18">
        <v>-518257.11887399998</v>
      </c>
      <c r="DHP18">
        <v>-518257.11887399998</v>
      </c>
      <c r="DHQ18">
        <v>-518257.11887399998</v>
      </c>
      <c r="DHR18">
        <v>-518257.11887399998</v>
      </c>
      <c r="DHS18">
        <v>-518257.11887399998</v>
      </c>
      <c r="DHT18">
        <v>-518257.11887399998</v>
      </c>
      <c r="DHU18">
        <v>-518257.11887399998</v>
      </c>
      <c r="DHV18">
        <v>-518257.11887399998</v>
      </c>
      <c r="DHW18">
        <v>-518257.11887399998</v>
      </c>
      <c r="DHX18">
        <v>-518257.11887399998</v>
      </c>
      <c r="DHY18">
        <v>-518257.11887399998</v>
      </c>
      <c r="DHZ18">
        <v>-518257.11887399998</v>
      </c>
      <c r="DIA18">
        <v>-518257.11887399998</v>
      </c>
      <c r="DIB18">
        <v>-518257.11887399998</v>
      </c>
      <c r="DIC18">
        <v>-518257.11887399998</v>
      </c>
      <c r="DID18">
        <v>-518257.11887399998</v>
      </c>
      <c r="DIE18">
        <v>-518257.11887399998</v>
      </c>
      <c r="DIF18">
        <v>-518257.11887399998</v>
      </c>
      <c r="DIG18">
        <v>-518257.11887399998</v>
      </c>
      <c r="DIH18">
        <v>-518257.11887399998</v>
      </c>
      <c r="DII18">
        <v>-518257.11887399998</v>
      </c>
      <c r="DIJ18">
        <v>-518257.11887399998</v>
      </c>
      <c r="DIK18">
        <v>-518257.11887399998</v>
      </c>
      <c r="DIL18">
        <v>-1001601.20018</v>
      </c>
      <c r="DIM18">
        <v>-1001601.20018</v>
      </c>
      <c r="DIN18">
        <v>-1001601.20018</v>
      </c>
      <c r="DIO18">
        <v>-1001601.20018</v>
      </c>
      <c r="DIP18">
        <v>-1001601.20018</v>
      </c>
      <c r="DIQ18">
        <v>-1001601.20018</v>
      </c>
      <c r="DIR18">
        <v>-1001601.20018</v>
      </c>
      <c r="DIS18">
        <v>-1001601.20018</v>
      </c>
      <c r="DIT18">
        <v>-1001601.20018</v>
      </c>
      <c r="DIU18">
        <v>-1001601.20018</v>
      </c>
      <c r="DIV18">
        <v>-1001601.20018</v>
      </c>
      <c r="DIW18">
        <v>-1001601.20018</v>
      </c>
      <c r="DIX18">
        <v>-1001601.20018</v>
      </c>
      <c r="DIY18">
        <v>-1001601.20018</v>
      </c>
      <c r="DIZ18">
        <v>-1001601.20018</v>
      </c>
      <c r="DJA18">
        <v>-1001601.20018</v>
      </c>
      <c r="DJB18">
        <v>-1001601.20018</v>
      </c>
      <c r="DJC18">
        <v>-1001601.20018</v>
      </c>
      <c r="DJD18">
        <v>-1001601.20018</v>
      </c>
      <c r="DJE18">
        <v>-1001601.20018</v>
      </c>
      <c r="DJF18">
        <v>-1001601.20018</v>
      </c>
      <c r="DJG18">
        <v>-1001601.20018</v>
      </c>
      <c r="DJH18">
        <v>-1001601.20018</v>
      </c>
      <c r="DJI18">
        <v>-1001601.20018</v>
      </c>
      <c r="DJJ18">
        <v>-1001601.20018</v>
      </c>
      <c r="DJK18">
        <v>-1001601.20018</v>
      </c>
      <c r="DJL18">
        <v>-1001601.20018</v>
      </c>
      <c r="DJM18">
        <v>-1001601.20018</v>
      </c>
      <c r="DJN18">
        <v>-1001601.20018</v>
      </c>
      <c r="DJO18">
        <v>-1001601.20018</v>
      </c>
      <c r="DJP18">
        <v>-1001601.20018</v>
      </c>
      <c r="DJQ18">
        <v>-1001601.20018</v>
      </c>
      <c r="DJR18">
        <v>-1001601.20018</v>
      </c>
      <c r="DJS18">
        <v>-1001601.20018</v>
      </c>
      <c r="DJT18">
        <v>-1001601.20018</v>
      </c>
      <c r="DJU18">
        <v>-1001601.20018</v>
      </c>
      <c r="DJV18">
        <v>-1001601.20018</v>
      </c>
      <c r="DJW18">
        <v>-1001601.20018</v>
      </c>
      <c r="DJX18">
        <v>-1001601.20018</v>
      </c>
      <c r="DJY18">
        <v>-1001601.20018</v>
      </c>
      <c r="DJZ18">
        <v>-1001601.20018</v>
      </c>
      <c r="DKA18">
        <v>-1001601.20018</v>
      </c>
      <c r="DKB18">
        <v>-1001601.20018</v>
      </c>
      <c r="DKC18">
        <v>-1001601.20018</v>
      </c>
      <c r="DKD18">
        <v>-3074347.8756300001</v>
      </c>
      <c r="DKE18">
        <v>-3074347.8756300001</v>
      </c>
      <c r="DKF18">
        <v>-3074347.8756300001</v>
      </c>
      <c r="DKG18">
        <v>-3074347.8756300001</v>
      </c>
      <c r="DKH18">
        <v>-3074347.8756300001</v>
      </c>
      <c r="DKI18">
        <v>-3074347.8756300001</v>
      </c>
      <c r="DKJ18">
        <v>-3074347.8756300001</v>
      </c>
      <c r="DKK18">
        <v>-3074347.8756300001</v>
      </c>
      <c r="DKL18">
        <v>-3074347.8756300001</v>
      </c>
      <c r="DKM18">
        <v>-3074347.8756300001</v>
      </c>
      <c r="DKN18">
        <v>-3074347.8756300001</v>
      </c>
      <c r="DKO18">
        <v>-3074347.8756300001</v>
      </c>
      <c r="DKP18">
        <v>-3074347.8756300001</v>
      </c>
      <c r="DKQ18">
        <v>-3074347.8756300001</v>
      </c>
      <c r="DKR18">
        <v>-3074347.8756300001</v>
      </c>
      <c r="DKS18">
        <v>-3074347.8756300001</v>
      </c>
      <c r="DKT18">
        <v>-3074347.8756300001</v>
      </c>
      <c r="DKU18">
        <v>-3074347.8756300001</v>
      </c>
      <c r="DKV18">
        <v>-3074347.8756300001</v>
      </c>
      <c r="DKW18">
        <v>-3074347.8756300001</v>
      </c>
      <c r="DKX18">
        <v>-3074347.8756300001</v>
      </c>
      <c r="DKY18">
        <v>-3074347.8756300001</v>
      </c>
      <c r="DKZ18">
        <v>-3074347.8756300001</v>
      </c>
      <c r="DLA18">
        <v>-3074347.8756300001</v>
      </c>
      <c r="DLB18">
        <v>-3074347.8756300001</v>
      </c>
      <c r="DLC18">
        <v>-3074347.8756300001</v>
      </c>
      <c r="DLD18">
        <v>-3074347.8756300001</v>
      </c>
      <c r="DLE18">
        <v>-3074347.8756300001</v>
      </c>
      <c r="DLF18">
        <v>-3074347.8756300001</v>
      </c>
      <c r="DLG18">
        <v>-3074347.8756300001</v>
      </c>
      <c r="DLH18">
        <v>-3074347.8756300001</v>
      </c>
      <c r="DLI18">
        <v>-3074347.8756300001</v>
      </c>
      <c r="DLJ18">
        <v>-3074347.8756300001</v>
      </c>
      <c r="DLK18">
        <v>-3074347.8756300001</v>
      </c>
      <c r="DLL18">
        <v>-3074347.8756300001</v>
      </c>
      <c r="DLM18">
        <v>-3074347.8756300001</v>
      </c>
      <c r="DLN18">
        <v>-3074347.8756300001</v>
      </c>
      <c r="DLO18">
        <v>-3074347.8756300001</v>
      </c>
      <c r="DLP18">
        <v>-3074347.8756300001</v>
      </c>
      <c r="DLQ18">
        <v>-3074347.8756300001</v>
      </c>
      <c r="DLR18">
        <v>-3074347.8756300001</v>
      </c>
      <c r="DLS18">
        <v>-3074347.8756300001</v>
      </c>
      <c r="DLT18">
        <v>-3074347.8756300001</v>
      </c>
      <c r="DLU18">
        <v>-3074347.8756300001</v>
      </c>
      <c r="DLV18">
        <v>-4933737.7340200003</v>
      </c>
      <c r="DLW18">
        <v>-4933737.7340200003</v>
      </c>
      <c r="DLX18">
        <v>-4933737.7340200003</v>
      </c>
      <c r="DLY18">
        <v>-4933737.7340200003</v>
      </c>
      <c r="DLZ18">
        <v>-4933737.7340200003</v>
      </c>
      <c r="DMA18">
        <v>-4933737.7340200003</v>
      </c>
      <c r="DMB18">
        <v>-4933737.7340200003</v>
      </c>
      <c r="DMC18">
        <v>-4933737.7340200003</v>
      </c>
      <c r="DMD18">
        <v>-4933737.7340200003</v>
      </c>
      <c r="DME18">
        <v>-4933737.7340200003</v>
      </c>
      <c r="DMF18">
        <v>-4933737.7340200003</v>
      </c>
      <c r="DMG18">
        <v>-4933737.7340200003</v>
      </c>
      <c r="DMH18">
        <v>-4933737.7340200003</v>
      </c>
      <c r="DMI18">
        <v>-4933737.7340200003</v>
      </c>
      <c r="DMJ18">
        <v>-4933737.7340200003</v>
      </c>
      <c r="DMK18">
        <v>-4933737.7340200003</v>
      </c>
      <c r="DML18">
        <v>-4933737.7340200003</v>
      </c>
      <c r="DMM18">
        <v>-4933737.7340200003</v>
      </c>
      <c r="DMN18">
        <v>-4933737.7340200003</v>
      </c>
      <c r="DMO18">
        <v>-4933737.7340200003</v>
      </c>
      <c r="DMP18">
        <v>-4933737.7340200003</v>
      </c>
      <c r="DMQ18">
        <v>-4933737.7340200003</v>
      </c>
      <c r="DMR18">
        <v>-4933737.7340200003</v>
      </c>
      <c r="DMS18">
        <v>-4933737.7340200003</v>
      </c>
      <c r="DMT18">
        <v>-4933737.7340200003</v>
      </c>
      <c r="DMU18">
        <v>-4933737.7340200003</v>
      </c>
      <c r="DMV18">
        <v>-4933737.7340200003</v>
      </c>
      <c r="DMW18">
        <v>-4933737.7340200003</v>
      </c>
      <c r="DMX18">
        <v>-4933737.7340200003</v>
      </c>
      <c r="DMY18">
        <v>-4933737.7340200003</v>
      </c>
      <c r="DMZ18">
        <v>-4933737.7340200003</v>
      </c>
      <c r="DNA18">
        <v>-4933737.7340200003</v>
      </c>
      <c r="DNB18">
        <v>-4933737.7340200003</v>
      </c>
      <c r="DNC18">
        <v>-4933737.7340200003</v>
      </c>
      <c r="DND18">
        <v>-4933737.7340200003</v>
      </c>
      <c r="DNE18">
        <v>-4933737.7340200003</v>
      </c>
      <c r="DNF18">
        <v>-4933737.7340200003</v>
      </c>
      <c r="DNG18">
        <v>-4933737.7340200003</v>
      </c>
      <c r="DNH18">
        <v>-4933737.7340200003</v>
      </c>
      <c r="DNI18">
        <v>-4933737.7340200003</v>
      </c>
      <c r="DNJ18">
        <v>-4933737.7340200003</v>
      </c>
      <c r="DNK18">
        <v>-4933737.7340200003</v>
      </c>
      <c r="DNL18">
        <v>-4933737.7340200003</v>
      </c>
      <c r="DNM18">
        <v>-4933737.7340200003</v>
      </c>
      <c r="DNN18">
        <v>-8075741.1705499999</v>
      </c>
      <c r="DNO18">
        <v>-8075741.1705499999</v>
      </c>
      <c r="DNP18">
        <v>-8075741.1705499999</v>
      </c>
      <c r="DNQ18">
        <v>-8075741.1705499999</v>
      </c>
      <c r="DNR18">
        <v>-8075741.1705499999</v>
      </c>
      <c r="DNS18">
        <v>-8075741.1705499999</v>
      </c>
      <c r="DNT18">
        <v>-8075741.1705499999</v>
      </c>
      <c r="DNU18">
        <v>-8075741.1705499999</v>
      </c>
      <c r="DNV18">
        <v>-8075741.1705499999</v>
      </c>
      <c r="DNW18">
        <v>-8075741.1705499999</v>
      </c>
      <c r="DNX18">
        <v>-8075741.1705499999</v>
      </c>
      <c r="DNY18">
        <v>-8075741.1705499999</v>
      </c>
      <c r="DNZ18">
        <v>-8075741.1705499999</v>
      </c>
      <c r="DOA18">
        <v>-8075741.1705499999</v>
      </c>
      <c r="DOB18">
        <v>-8075741.1705499999</v>
      </c>
      <c r="DOC18">
        <v>-8075741.1705499999</v>
      </c>
      <c r="DOD18">
        <v>-8075741.1705499999</v>
      </c>
      <c r="DOE18">
        <v>-8075741.1705499999</v>
      </c>
      <c r="DOF18">
        <v>-8075741.1705499999</v>
      </c>
      <c r="DOG18">
        <v>-8075741.1705499999</v>
      </c>
      <c r="DOH18">
        <v>-8075741.1705499999</v>
      </c>
      <c r="DOI18">
        <v>-8075741.1705499999</v>
      </c>
      <c r="DOJ18">
        <v>-8075741.1705499999</v>
      </c>
      <c r="DOK18">
        <v>-8075741.1705499999</v>
      </c>
      <c r="DOL18">
        <v>-8075741.1705499999</v>
      </c>
      <c r="DOM18">
        <v>-8075741.1705499999</v>
      </c>
      <c r="DON18">
        <v>-8075741.1705499999</v>
      </c>
      <c r="DOO18">
        <v>-8075741.1705499999</v>
      </c>
      <c r="DOP18">
        <v>-8075741.1705499999</v>
      </c>
      <c r="DOQ18">
        <v>-8075741.1705499999</v>
      </c>
      <c r="DOR18">
        <v>-8075741.1705499999</v>
      </c>
      <c r="DOS18">
        <v>-8075741.1705499999</v>
      </c>
      <c r="DOT18">
        <v>-8075741.1705499999</v>
      </c>
      <c r="DOU18">
        <v>-8075741.1705499999</v>
      </c>
      <c r="DOV18">
        <v>-8075741.1705499999</v>
      </c>
      <c r="DOW18">
        <v>-8075741.1705499999</v>
      </c>
      <c r="DOX18">
        <v>-8075741.1705499999</v>
      </c>
      <c r="DOY18">
        <v>-8075741.1705499999</v>
      </c>
      <c r="DOZ18">
        <v>-8075741.1705499999</v>
      </c>
      <c r="DPA18">
        <v>-8075741.1705499999</v>
      </c>
      <c r="DPB18">
        <v>-8075741.1705499999</v>
      </c>
      <c r="DPC18">
        <v>-8075741.1705499999</v>
      </c>
      <c r="DPD18">
        <v>-8075741.1705499999</v>
      </c>
      <c r="DPE18">
        <v>-8075741.1705499999</v>
      </c>
      <c r="DPF18">
        <v>-1332186.7357099999</v>
      </c>
      <c r="DPG18">
        <v>-1332186.7357099999</v>
      </c>
      <c r="DPH18">
        <v>-1332186.7357099999</v>
      </c>
      <c r="DPI18">
        <v>-1332186.7357099999</v>
      </c>
      <c r="DPJ18">
        <v>-1332186.7357099999</v>
      </c>
      <c r="DPK18">
        <v>-1332186.7357099999</v>
      </c>
      <c r="DPL18">
        <v>-1332186.7357099999</v>
      </c>
      <c r="DPM18">
        <v>-1332186.7357099999</v>
      </c>
      <c r="DPN18">
        <v>-1332186.7357099999</v>
      </c>
      <c r="DPO18">
        <v>-1332186.7357099999</v>
      </c>
      <c r="DPP18">
        <v>-1332186.7357099999</v>
      </c>
      <c r="DPQ18">
        <v>-1336337.22615</v>
      </c>
      <c r="DPR18">
        <v>-1336337.22615</v>
      </c>
      <c r="DPS18">
        <v>-1336337.22615</v>
      </c>
      <c r="DPT18">
        <v>-1336337.22615</v>
      </c>
      <c r="DPU18">
        <v>-1336337.22615</v>
      </c>
      <c r="DPV18">
        <v>-1336337.22615</v>
      </c>
      <c r="DPW18">
        <v>-1336337.22615</v>
      </c>
      <c r="DPX18">
        <v>-1336337.22615</v>
      </c>
      <c r="DPY18">
        <v>-1336337.22615</v>
      </c>
      <c r="DPZ18">
        <v>-1336337.22615</v>
      </c>
      <c r="DQA18">
        <v>-1336337.22615</v>
      </c>
      <c r="DQB18">
        <v>-1332186.7357099999</v>
      </c>
      <c r="DQC18">
        <v>-1332186.7357099999</v>
      </c>
      <c r="DQD18">
        <v>-1332186.7357099999</v>
      </c>
      <c r="DQE18">
        <v>-1332186.7357099999</v>
      </c>
      <c r="DQF18">
        <v>-1332186.7357099999</v>
      </c>
      <c r="DQG18">
        <v>-1332186.7357099999</v>
      </c>
      <c r="DQH18">
        <v>-1332186.7357099999</v>
      </c>
      <c r="DQI18">
        <v>-1332186.7357099999</v>
      </c>
      <c r="DQJ18">
        <v>-1332186.7357099999</v>
      </c>
      <c r="DQK18">
        <v>-1332186.7357099999</v>
      </c>
      <c r="DQL18">
        <v>-1332186.7357099999</v>
      </c>
      <c r="DQM18">
        <v>-1336337.22615</v>
      </c>
      <c r="DQN18">
        <v>-1336337.22615</v>
      </c>
      <c r="DQO18">
        <v>-1336337.22615</v>
      </c>
      <c r="DQP18">
        <v>-1336337.22615</v>
      </c>
      <c r="DQQ18">
        <v>-1336337.22615</v>
      </c>
      <c r="DQR18">
        <v>-1336337.22615</v>
      </c>
      <c r="DQS18">
        <v>-1336337.22615</v>
      </c>
      <c r="DQT18">
        <v>-1336337.22615</v>
      </c>
      <c r="DQU18">
        <v>-1336337.22615</v>
      </c>
      <c r="DQV18">
        <v>-1336337.22615</v>
      </c>
      <c r="DQW18">
        <v>-1336337.22615</v>
      </c>
      <c r="DQX18">
        <v>-2830547.8434100002</v>
      </c>
      <c r="DQY18">
        <v>-2830547.8434100002</v>
      </c>
      <c r="DQZ18">
        <v>-2830547.8434100002</v>
      </c>
      <c r="DRA18">
        <v>-2830547.8434100002</v>
      </c>
      <c r="DRB18">
        <v>-2830547.8434100002</v>
      </c>
      <c r="DRC18">
        <v>-2830547.8434100002</v>
      </c>
      <c r="DRD18">
        <v>-2830547.8434100002</v>
      </c>
      <c r="DRE18">
        <v>-2830547.8434100002</v>
      </c>
      <c r="DRF18">
        <v>-2830547.8434100002</v>
      </c>
      <c r="DRG18">
        <v>-2830547.8434100002</v>
      </c>
      <c r="DRH18">
        <v>-2830547.8434100002</v>
      </c>
      <c r="DRI18">
        <v>-2838504.44202</v>
      </c>
      <c r="DRJ18">
        <v>-2838504.44202</v>
      </c>
      <c r="DRK18">
        <v>-2838504.44202</v>
      </c>
      <c r="DRL18">
        <v>-2838504.44202</v>
      </c>
      <c r="DRM18">
        <v>-2838504.44202</v>
      </c>
      <c r="DRN18">
        <v>-2838504.44202</v>
      </c>
      <c r="DRO18">
        <v>-2838504.44202</v>
      </c>
      <c r="DRP18">
        <v>-2838504.44202</v>
      </c>
      <c r="DRQ18">
        <v>-2838504.44202</v>
      </c>
      <c r="DRR18">
        <v>-2838504.44202</v>
      </c>
      <c r="DRS18">
        <v>-2838504.44202</v>
      </c>
      <c r="DRT18">
        <v>-2830547.8434100002</v>
      </c>
      <c r="DRU18">
        <v>-2830547.8434100002</v>
      </c>
      <c r="DRV18">
        <v>-2830547.8434100002</v>
      </c>
      <c r="DRW18">
        <v>-2830547.8434100002</v>
      </c>
      <c r="DRX18">
        <v>-2830547.8434100002</v>
      </c>
      <c r="DRY18">
        <v>-2830547.8434100002</v>
      </c>
      <c r="DRZ18">
        <v>-2830547.8434100002</v>
      </c>
      <c r="DSA18">
        <v>-2830547.8434100002</v>
      </c>
      <c r="DSB18">
        <v>-2830547.8434100002</v>
      </c>
      <c r="DSC18">
        <v>-2830547.8434100002</v>
      </c>
      <c r="DSD18">
        <v>-2830547.8434100002</v>
      </c>
      <c r="DSE18">
        <v>-2838504.44202</v>
      </c>
      <c r="DSF18">
        <v>-2838504.44202</v>
      </c>
      <c r="DSG18">
        <v>-2838504.44202</v>
      </c>
      <c r="DSH18">
        <v>-2838504.44202</v>
      </c>
      <c r="DSI18">
        <v>-2838504.44202</v>
      </c>
      <c r="DSJ18">
        <v>-2838504.44202</v>
      </c>
      <c r="DSK18">
        <v>-2838504.44202</v>
      </c>
      <c r="DSL18">
        <v>-2838504.44202</v>
      </c>
      <c r="DSM18">
        <v>-2838504.44202</v>
      </c>
      <c r="DSN18">
        <v>-2838504.44202</v>
      </c>
      <c r="DSO18">
        <v>-2838504.44202</v>
      </c>
      <c r="DSP18">
        <v>-6004334.3819199996</v>
      </c>
      <c r="DSQ18">
        <v>-6004334.3819199996</v>
      </c>
      <c r="DSR18">
        <v>-6004334.3819199996</v>
      </c>
      <c r="DSS18">
        <v>-6004334.3819199996</v>
      </c>
      <c r="DST18">
        <v>-6004334.3819199996</v>
      </c>
      <c r="DSU18">
        <v>-6004334.3819199996</v>
      </c>
      <c r="DSV18">
        <v>-6004334.3819199996</v>
      </c>
      <c r="DSW18">
        <v>-6004334.3819199996</v>
      </c>
      <c r="DSX18">
        <v>-6004334.3819199996</v>
      </c>
      <c r="DSY18">
        <v>-6004334.3819199996</v>
      </c>
      <c r="DSZ18">
        <v>-6004334.3819199996</v>
      </c>
      <c r="DTA18">
        <v>-6019903.1968400003</v>
      </c>
      <c r="DTB18">
        <v>-6019903.1968400003</v>
      </c>
      <c r="DTC18">
        <v>-6019903.1968400003</v>
      </c>
      <c r="DTD18">
        <v>-6019903.1968400003</v>
      </c>
      <c r="DTE18">
        <v>-6019903.1968400003</v>
      </c>
      <c r="DTF18">
        <v>-6019903.1968400003</v>
      </c>
      <c r="DTG18">
        <v>-6019903.1968400003</v>
      </c>
      <c r="DTH18">
        <v>-6019903.1968400003</v>
      </c>
      <c r="DTI18">
        <v>-6019903.1968400003</v>
      </c>
      <c r="DTJ18">
        <v>-6019903.1968400003</v>
      </c>
      <c r="DTK18">
        <v>-6019903.1968400003</v>
      </c>
      <c r="DTL18">
        <v>-6004334.3819199996</v>
      </c>
      <c r="DTM18">
        <v>-6004334.3819199996</v>
      </c>
      <c r="DTN18">
        <v>-6004334.3819199996</v>
      </c>
      <c r="DTO18">
        <v>-6004334.3819199996</v>
      </c>
      <c r="DTP18">
        <v>-6004334.3819199996</v>
      </c>
      <c r="DTQ18">
        <v>-6004334.3819199996</v>
      </c>
      <c r="DTR18">
        <v>-6004334.3819199996</v>
      </c>
      <c r="DTS18">
        <v>-6004334.3819199996</v>
      </c>
      <c r="DTT18">
        <v>-6004334.3819199996</v>
      </c>
      <c r="DTU18">
        <v>-6004334.3819199996</v>
      </c>
      <c r="DTV18">
        <v>-6004334.3819199996</v>
      </c>
      <c r="DTW18">
        <v>-6019903.1968400003</v>
      </c>
      <c r="DTX18">
        <v>-6019903.1968400003</v>
      </c>
      <c r="DTY18">
        <v>-6019903.1968400003</v>
      </c>
      <c r="DTZ18">
        <v>-6019903.1968400003</v>
      </c>
      <c r="DUA18">
        <v>-6019903.1968400003</v>
      </c>
      <c r="DUB18">
        <v>-6019903.1968400003</v>
      </c>
      <c r="DUC18">
        <v>-6019903.1968400003</v>
      </c>
      <c r="DUD18">
        <v>-6019903.1968400003</v>
      </c>
      <c r="DUE18">
        <v>-6019903.1968400003</v>
      </c>
      <c r="DUF18">
        <v>-6019903.1968400003</v>
      </c>
      <c r="DUG18">
        <v>-6019903.1968400003</v>
      </c>
      <c r="DUH18">
        <v>-1028518.9882200001</v>
      </c>
      <c r="DUI18">
        <v>-1028518.9882200001</v>
      </c>
      <c r="DUJ18">
        <v>-1028518.9882200001</v>
      </c>
      <c r="DUK18">
        <v>-1028518.9882200001</v>
      </c>
      <c r="DUL18">
        <v>-1028518.9882200001</v>
      </c>
      <c r="DUM18">
        <v>-1028518.9882200001</v>
      </c>
      <c r="DUN18">
        <v>-1028518.9882200001</v>
      </c>
      <c r="DUO18">
        <v>-1028518.9882200001</v>
      </c>
      <c r="DUP18">
        <v>-1028518.9882200001</v>
      </c>
      <c r="DUQ18">
        <v>-1028518.9882200001</v>
      </c>
      <c r="DUR18">
        <v>-1028518.9882200001</v>
      </c>
      <c r="DUS18">
        <v>-318725.00339199998</v>
      </c>
      <c r="DUT18">
        <v>-318725.00339199998</v>
      </c>
      <c r="DUU18">
        <v>-318725.00339199998</v>
      </c>
      <c r="DUV18">
        <v>-318725.00339199998</v>
      </c>
      <c r="DUW18">
        <v>-318725.00339199998</v>
      </c>
      <c r="DUX18">
        <v>-318725.00339199998</v>
      </c>
      <c r="DUY18">
        <v>-318725.00339199998</v>
      </c>
      <c r="DUZ18">
        <v>-318725.00339199998</v>
      </c>
      <c r="DVA18">
        <v>-318725.00339199998</v>
      </c>
      <c r="DVB18">
        <v>-318725.00339199998</v>
      </c>
      <c r="DVC18">
        <v>-318725.00339199998</v>
      </c>
      <c r="DVD18">
        <v>-1028518.9882200001</v>
      </c>
      <c r="DVE18">
        <v>-1028518.9882200001</v>
      </c>
      <c r="DVF18">
        <v>-1028518.9882200001</v>
      </c>
      <c r="DVG18">
        <v>-1028518.9882200001</v>
      </c>
      <c r="DVH18">
        <v>-1028518.9882200001</v>
      </c>
      <c r="DVI18">
        <v>-1028518.9882200001</v>
      </c>
      <c r="DVJ18">
        <v>-1028518.9882200001</v>
      </c>
      <c r="DVK18">
        <v>-1028518.9882200001</v>
      </c>
      <c r="DVL18">
        <v>-1028518.9882200001</v>
      </c>
      <c r="DVM18">
        <v>-1028518.9882200001</v>
      </c>
      <c r="DVN18">
        <v>-1028518.9882200001</v>
      </c>
      <c r="DVO18">
        <v>-318725.00339199998</v>
      </c>
      <c r="DVP18">
        <v>-318725.00339199998</v>
      </c>
      <c r="DVQ18">
        <v>-318725.00339199998</v>
      </c>
      <c r="DVR18">
        <v>-318725.00339199998</v>
      </c>
      <c r="DVS18">
        <v>-318725.00339199998</v>
      </c>
      <c r="DVT18">
        <v>-318725.00339199998</v>
      </c>
      <c r="DVU18">
        <v>-318725.00339199998</v>
      </c>
      <c r="DVV18">
        <v>-318725.00339199998</v>
      </c>
      <c r="DVW18">
        <v>-318725.00339199998</v>
      </c>
      <c r="DVX18">
        <v>-318725.00339199998</v>
      </c>
      <c r="DVY18">
        <v>-318725.00339199998</v>
      </c>
      <c r="DVZ18">
        <v>-675876.78374900005</v>
      </c>
      <c r="DWA18">
        <v>-675876.78374900005</v>
      </c>
      <c r="DWB18">
        <v>-675876.78374900005</v>
      </c>
      <c r="DWC18">
        <v>-675876.78374900005</v>
      </c>
      <c r="DWD18">
        <v>-675876.78374900005</v>
      </c>
      <c r="DWE18">
        <v>-675876.78374900005</v>
      </c>
      <c r="DWF18">
        <v>-675876.78374900005</v>
      </c>
      <c r="DWG18">
        <v>-675876.78374900005</v>
      </c>
      <c r="DWH18">
        <v>-675876.78374900005</v>
      </c>
      <c r="DWI18">
        <v>-675876.78374900005</v>
      </c>
      <c r="DWJ18">
        <v>-675876.78374900005</v>
      </c>
      <c r="DWK18">
        <v>684816.82714800001</v>
      </c>
      <c r="DWL18">
        <v>684816.82714800001</v>
      </c>
      <c r="DWM18">
        <v>684816.82714800001</v>
      </c>
      <c r="DWN18">
        <v>684816.82714800001</v>
      </c>
      <c r="DWO18">
        <v>684816.82714800001</v>
      </c>
      <c r="DWP18">
        <v>684816.82714800001</v>
      </c>
      <c r="DWQ18">
        <v>684816.82714800001</v>
      </c>
      <c r="DWR18">
        <v>684816.82714800001</v>
      </c>
      <c r="DWS18">
        <v>684816.82714800001</v>
      </c>
      <c r="DWT18">
        <v>684816.82714800001</v>
      </c>
      <c r="DWU18">
        <v>684816.82714800001</v>
      </c>
      <c r="DWV18">
        <v>-675876.78374900005</v>
      </c>
      <c r="DWW18">
        <v>-675876.78374900005</v>
      </c>
      <c r="DWX18">
        <v>-675876.78374900005</v>
      </c>
      <c r="DWY18">
        <v>-675876.78374900005</v>
      </c>
      <c r="DWZ18">
        <v>-675876.78374900005</v>
      </c>
      <c r="DXA18">
        <v>-675876.78374900005</v>
      </c>
      <c r="DXB18">
        <v>-675876.78374900005</v>
      </c>
      <c r="DXC18">
        <v>-675876.78374900005</v>
      </c>
      <c r="DXD18">
        <v>-675876.78374900005</v>
      </c>
      <c r="DXE18">
        <v>-675876.78374900005</v>
      </c>
      <c r="DXF18">
        <v>-675876.78374900005</v>
      </c>
      <c r="DXG18">
        <v>684816.82714800001</v>
      </c>
      <c r="DXH18">
        <v>684816.82714800001</v>
      </c>
      <c r="DXI18">
        <v>684816.82714800001</v>
      </c>
      <c r="DXJ18">
        <v>684816.82714800001</v>
      </c>
      <c r="DXK18">
        <v>684816.82714800001</v>
      </c>
      <c r="DXL18">
        <v>684816.82714800001</v>
      </c>
      <c r="DXM18">
        <v>684816.82714800001</v>
      </c>
      <c r="DXN18">
        <v>684816.82714800001</v>
      </c>
      <c r="DXO18">
        <v>684816.82714800001</v>
      </c>
      <c r="DXP18">
        <v>684816.82714800001</v>
      </c>
      <c r="DXQ18">
        <v>684816.82714800001</v>
      </c>
      <c r="DXR18">
        <v>840709.89167399995</v>
      </c>
      <c r="DXS18">
        <v>840709.89167399995</v>
      </c>
      <c r="DXT18">
        <v>840709.89167399995</v>
      </c>
      <c r="DXU18">
        <v>840709.89167399995</v>
      </c>
      <c r="DXV18">
        <v>840709.89167399995</v>
      </c>
      <c r="DXW18">
        <v>840709.89167399995</v>
      </c>
      <c r="DXX18">
        <v>840709.89167399995</v>
      </c>
      <c r="DXY18">
        <v>840709.89167399995</v>
      </c>
      <c r="DXZ18">
        <v>840709.89167399995</v>
      </c>
      <c r="DYA18">
        <v>840709.89167399995</v>
      </c>
      <c r="DYB18">
        <v>840709.89167399995</v>
      </c>
      <c r="DYC18">
        <v>3503202.75471</v>
      </c>
      <c r="DYD18">
        <v>3503202.75471</v>
      </c>
      <c r="DYE18">
        <v>3503202.75471</v>
      </c>
      <c r="DYF18">
        <v>3503202.75471</v>
      </c>
      <c r="DYG18">
        <v>3503202.75471</v>
      </c>
      <c r="DYH18">
        <v>3503202.75471</v>
      </c>
      <c r="DYI18">
        <v>3503202.75471</v>
      </c>
      <c r="DYJ18">
        <v>3503202.75471</v>
      </c>
      <c r="DYK18">
        <v>3503202.75471</v>
      </c>
      <c r="DYL18">
        <v>3503202.75471</v>
      </c>
      <c r="DYM18">
        <v>3503202.75471</v>
      </c>
      <c r="DYN18">
        <v>840709.89167399995</v>
      </c>
      <c r="DYO18">
        <v>840709.89167399995</v>
      </c>
      <c r="DYP18">
        <v>840709.89167399995</v>
      </c>
      <c r="DYQ18">
        <v>840709.89167399995</v>
      </c>
      <c r="DYR18">
        <v>840709.89167399995</v>
      </c>
      <c r="DYS18">
        <v>840709.89167399995</v>
      </c>
      <c r="DYT18">
        <v>840709.89167399995</v>
      </c>
      <c r="DYU18">
        <v>840709.89167399995</v>
      </c>
      <c r="DYV18">
        <v>840709.89167399995</v>
      </c>
      <c r="DYW18">
        <v>840709.89167399995</v>
      </c>
      <c r="DYX18">
        <v>840709.89167399995</v>
      </c>
      <c r="DYY18">
        <v>3503202.75471</v>
      </c>
      <c r="DYZ18">
        <v>3503202.75471</v>
      </c>
      <c r="DZA18">
        <v>3503202.75471</v>
      </c>
      <c r="DZB18">
        <v>3503202.75471</v>
      </c>
      <c r="DZC18">
        <v>3503202.75471</v>
      </c>
      <c r="DZD18">
        <v>3503202.75471</v>
      </c>
      <c r="DZE18">
        <v>3503202.75471</v>
      </c>
      <c r="DZF18">
        <v>3503202.75471</v>
      </c>
      <c r="DZG18">
        <v>3503202.75471</v>
      </c>
      <c r="DZH18">
        <v>3503202.75471</v>
      </c>
      <c r="DZI18">
        <v>3503202.75471</v>
      </c>
      <c r="DZJ18">
        <v>-3154467.2137500001</v>
      </c>
      <c r="DZK18">
        <v>-3154467.2137500001</v>
      </c>
      <c r="DZL18">
        <v>-3154467.2137500001</v>
      </c>
      <c r="DZM18">
        <v>-3154467.2137500001</v>
      </c>
      <c r="DZN18">
        <v>-3154467.2137500001</v>
      </c>
      <c r="DZO18">
        <v>-3154467.2137500001</v>
      </c>
      <c r="DZP18">
        <v>-3154467.2137500001</v>
      </c>
      <c r="DZQ18">
        <v>-3154467.2137500001</v>
      </c>
      <c r="DZR18">
        <v>-3154467.2137500001</v>
      </c>
      <c r="DZS18">
        <v>-3154467.2137500001</v>
      </c>
      <c r="DZT18">
        <v>-3154467.2137500001</v>
      </c>
      <c r="DZU18">
        <v>-3129654.9699800001</v>
      </c>
      <c r="DZV18">
        <v>-3129654.9699800001</v>
      </c>
      <c r="DZW18">
        <v>-3129654.9699800001</v>
      </c>
      <c r="DZX18">
        <v>-3129654.9699800001</v>
      </c>
      <c r="DZY18">
        <v>-3129654.9699800001</v>
      </c>
      <c r="DZZ18">
        <v>-3129654.9699800001</v>
      </c>
      <c r="EAA18">
        <v>-3129654.9699800001</v>
      </c>
      <c r="EAB18">
        <v>-3129654.9699800001</v>
      </c>
      <c r="EAC18">
        <v>-3129654.9699800001</v>
      </c>
      <c r="EAD18">
        <v>-3129654.9699800001</v>
      </c>
      <c r="EAE18">
        <v>-3129654.9699800001</v>
      </c>
      <c r="EAF18">
        <v>-3154467.2137500001</v>
      </c>
      <c r="EAG18">
        <v>-3154467.2137500001</v>
      </c>
      <c r="EAH18">
        <v>-3154467.2137500001</v>
      </c>
      <c r="EAI18">
        <v>-3154467.2137500001</v>
      </c>
      <c r="EAJ18">
        <v>-3154467.2137500001</v>
      </c>
      <c r="EAK18">
        <v>-3154467.2137500001</v>
      </c>
      <c r="EAL18">
        <v>-3154467.2137500001</v>
      </c>
      <c r="EAM18">
        <v>-3154467.2137500001</v>
      </c>
      <c r="EAN18">
        <v>-3154467.2137500001</v>
      </c>
      <c r="EAO18">
        <v>-3154467.2137500001</v>
      </c>
      <c r="EAP18">
        <v>-3154467.2137500001</v>
      </c>
      <c r="EAQ18">
        <v>-3129654.9699800001</v>
      </c>
      <c r="EAR18">
        <v>-3129654.9699800001</v>
      </c>
      <c r="EAS18">
        <v>-3129654.9699800001</v>
      </c>
      <c r="EAT18">
        <v>-3129654.9699800001</v>
      </c>
      <c r="EAU18">
        <v>-3129654.9699800001</v>
      </c>
      <c r="EAV18">
        <v>-3129654.9699800001</v>
      </c>
      <c r="EAW18">
        <v>-3129654.9699800001</v>
      </c>
      <c r="EAX18">
        <v>-3129654.9699800001</v>
      </c>
      <c r="EAY18">
        <v>-3129654.9699800001</v>
      </c>
      <c r="EAZ18">
        <v>-3129654.9699800001</v>
      </c>
      <c r="EBA18">
        <v>-3129654.9699800001</v>
      </c>
      <c r="EBB18">
        <v>-2808975.3570699999</v>
      </c>
      <c r="EBC18">
        <v>-2808975.3570699999</v>
      </c>
      <c r="EBD18">
        <v>-2808975.3570699999</v>
      </c>
      <c r="EBE18">
        <v>-2808975.3570699999</v>
      </c>
      <c r="EBF18">
        <v>-2808975.3570699999</v>
      </c>
      <c r="EBG18">
        <v>-2808975.3570699999</v>
      </c>
      <c r="EBH18">
        <v>-2808975.3570699999</v>
      </c>
      <c r="EBI18">
        <v>-2808975.3570699999</v>
      </c>
      <c r="EBJ18">
        <v>-2808975.3570699999</v>
      </c>
      <c r="EBK18">
        <v>-2808975.3570699999</v>
      </c>
      <c r="EBL18">
        <v>-2808975.3570699999</v>
      </c>
      <c r="EBM18">
        <v>-2761409.6375899999</v>
      </c>
      <c r="EBN18">
        <v>-2761409.6375899999</v>
      </c>
      <c r="EBO18">
        <v>-2761409.6375899999</v>
      </c>
      <c r="EBP18">
        <v>-2761409.6375899999</v>
      </c>
      <c r="EBQ18">
        <v>-2761409.6375899999</v>
      </c>
      <c r="EBR18">
        <v>-2761409.6375899999</v>
      </c>
      <c r="EBS18">
        <v>-2761409.6375899999</v>
      </c>
      <c r="EBT18">
        <v>-2761409.6375899999</v>
      </c>
      <c r="EBU18">
        <v>-2761409.6375899999</v>
      </c>
      <c r="EBV18">
        <v>-2761409.6375899999</v>
      </c>
      <c r="EBW18">
        <v>-2761409.6375899999</v>
      </c>
      <c r="EBX18">
        <v>-2808975.3570699999</v>
      </c>
      <c r="EBY18">
        <v>-2808975.3570699999</v>
      </c>
      <c r="EBZ18">
        <v>-2808975.3570699999</v>
      </c>
      <c r="ECA18">
        <v>-2808975.3570699999</v>
      </c>
      <c r="ECB18">
        <v>-2808975.3570699999</v>
      </c>
      <c r="ECC18">
        <v>-2808975.3570699999</v>
      </c>
      <c r="ECD18">
        <v>-2808975.3570699999</v>
      </c>
      <c r="ECE18">
        <v>-2808975.3570699999</v>
      </c>
      <c r="ECF18">
        <v>-2808975.3570699999</v>
      </c>
      <c r="ECG18">
        <v>-2808975.3570699999</v>
      </c>
      <c r="ECH18">
        <v>-2808975.3570699999</v>
      </c>
      <c r="ECI18">
        <v>-2761409.6375899999</v>
      </c>
      <c r="ECJ18">
        <v>-2761409.6375899999</v>
      </c>
      <c r="ECK18">
        <v>-2761409.6375899999</v>
      </c>
      <c r="ECL18">
        <v>-2761409.6375899999</v>
      </c>
      <c r="ECM18">
        <v>-2761409.6375899999</v>
      </c>
      <c r="ECN18">
        <v>-2761409.6375899999</v>
      </c>
      <c r="ECO18">
        <v>-2761409.6375899999</v>
      </c>
      <c r="ECP18">
        <v>-2761409.6375899999</v>
      </c>
      <c r="ECQ18">
        <v>-2761409.6375899999</v>
      </c>
      <c r="ECR18">
        <v>-2761409.6375899999</v>
      </c>
      <c r="ECS18">
        <v>-2761409.6375899999</v>
      </c>
      <c r="ECT18">
        <v>-1155984.71777</v>
      </c>
      <c r="ECU18">
        <v>-1155984.71777</v>
      </c>
      <c r="ECV18">
        <v>-1155984.71777</v>
      </c>
      <c r="ECW18">
        <v>-1155984.71777</v>
      </c>
      <c r="ECX18">
        <v>-1155984.71777</v>
      </c>
      <c r="ECY18">
        <v>-1155984.71777</v>
      </c>
      <c r="ECZ18">
        <v>-1155984.71777</v>
      </c>
      <c r="EDA18">
        <v>-1155984.71777</v>
      </c>
      <c r="EDB18">
        <v>-1155984.71777</v>
      </c>
      <c r="EDC18">
        <v>-1155984.71777</v>
      </c>
      <c r="EDD18">
        <v>-1155984.71777</v>
      </c>
      <c r="EDE18">
        <v>-1062912.04688</v>
      </c>
      <c r="EDF18">
        <v>-1062912.04688</v>
      </c>
      <c r="EDG18">
        <v>-1062912.04688</v>
      </c>
      <c r="EDH18">
        <v>-1062912.04688</v>
      </c>
      <c r="EDI18">
        <v>-1062912.04688</v>
      </c>
      <c r="EDJ18">
        <v>-1062912.04688</v>
      </c>
      <c r="EDK18">
        <v>-1062912.04688</v>
      </c>
      <c r="EDL18">
        <v>-1062912.04688</v>
      </c>
      <c r="EDM18">
        <v>-1062912.04688</v>
      </c>
      <c r="EDN18">
        <v>-1062912.04688</v>
      </c>
      <c r="EDO18">
        <v>-1062912.04688</v>
      </c>
      <c r="EDP18">
        <v>-1155984.71777</v>
      </c>
      <c r="EDQ18">
        <v>-1155984.71777</v>
      </c>
      <c r="EDR18">
        <v>-1155984.71777</v>
      </c>
      <c r="EDS18">
        <v>-1155984.71777</v>
      </c>
      <c r="EDT18">
        <v>-1155984.71777</v>
      </c>
      <c r="EDU18">
        <v>-1155984.71777</v>
      </c>
      <c r="EDV18">
        <v>-1155984.71777</v>
      </c>
      <c r="EDW18">
        <v>-1155984.71777</v>
      </c>
      <c r="EDX18">
        <v>-1155984.71777</v>
      </c>
      <c r="EDY18">
        <v>-1155984.71777</v>
      </c>
      <c r="EDZ18">
        <v>-1155984.71777</v>
      </c>
      <c r="EEA18">
        <v>-1062912.04688</v>
      </c>
      <c r="EEB18">
        <v>-1062912.04688</v>
      </c>
      <c r="EEC18">
        <v>-1062912.04688</v>
      </c>
      <c r="EED18">
        <v>-1062912.04688</v>
      </c>
      <c r="EEE18">
        <v>-1062912.04688</v>
      </c>
      <c r="EEF18">
        <v>-1062912.04688</v>
      </c>
      <c r="EEG18">
        <v>-1062912.04688</v>
      </c>
      <c r="EEH18">
        <v>-1062912.04688</v>
      </c>
      <c r="EEI18">
        <v>-1062912.04688</v>
      </c>
      <c r="EEJ18">
        <v>-1062912.04688</v>
      </c>
      <c r="EEK18">
        <v>-1062912.04688</v>
      </c>
      <c r="EEL18">
        <v>-39675685.7267</v>
      </c>
      <c r="EEM18">
        <v>-39675685.7267</v>
      </c>
      <c r="EEN18">
        <v>-39675685.7267</v>
      </c>
      <c r="EEO18">
        <v>-39675685.7267</v>
      </c>
      <c r="EEP18">
        <v>-39675685.7267</v>
      </c>
      <c r="EEQ18">
        <v>-39675685.7267</v>
      </c>
      <c r="EER18">
        <v>-39675685.7267</v>
      </c>
      <c r="EES18">
        <v>-39675685.7267</v>
      </c>
      <c r="EET18">
        <v>-39675685.7267</v>
      </c>
      <c r="EEU18">
        <v>-39675685.7267</v>
      </c>
      <c r="EEV18">
        <v>-39675685.7267</v>
      </c>
      <c r="EEW18">
        <v>-39675685.7267</v>
      </c>
      <c r="EEX18">
        <v>-39675685.7267</v>
      </c>
      <c r="EEY18">
        <v>-39675685.7267</v>
      </c>
      <c r="EEZ18">
        <v>-39675685.7267</v>
      </c>
      <c r="EFA18">
        <v>-39675685.7267</v>
      </c>
      <c r="EFB18">
        <v>-39675685.7267</v>
      </c>
      <c r="EFC18">
        <v>-39675685.7267</v>
      </c>
      <c r="EFD18">
        <v>-39675685.7267</v>
      </c>
      <c r="EFE18">
        <v>-39675685.7267</v>
      </c>
      <c r="EFF18">
        <v>-39675685.7267</v>
      </c>
      <c r="EFG18">
        <v>-39675685.7267</v>
      </c>
      <c r="EFH18">
        <v>-39675685.7267</v>
      </c>
      <c r="EFI18">
        <v>-39675685.7267</v>
      </c>
      <c r="EFJ18">
        <v>-39675685.7267</v>
      </c>
      <c r="EFK18">
        <v>-39675685.7267</v>
      </c>
      <c r="EFL18">
        <v>-39675685.7267</v>
      </c>
      <c r="EFM18">
        <v>-39675685.7267</v>
      </c>
      <c r="EFN18">
        <v>-39675685.7267</v>
      </c>
      <c r="EFO18">
        <v>-39675685.7267</v>
      </c>
      <c r="EFP18">
        <v>-39675685.7267</v>
      </c>
      <c r="EFQ18">
        <v>-39675685.7267</v>
      </c>
      <c r="EFR18">
        <v>-39675685.7267</v>
      </c>
      <c r="EFS18">
        <v>-39675685.7267</v>
      </c>
      <c r="EFT18">
        <v>-39675685.7267</v>
      </c>
      <c r="EFU18">
        <v>-39675685.7267</v>
      </c>
      <c r="EFV18">
        <v>-39675685.7267</v>
      </c>
      <c r="EFW18">
        <v>-39675685.7267</v>
      </c>
      <c r="EFX18">
        <v>-39675685.7267</v>
      </c>
      <c r="EFY18">
        <v>-39675685.7267</v>
      </c>
      <c r="EFZ18">
        <v>-39675685.7267</v>
      </c>
      <c r="EGA18">
        <v>-39675685.7267</v>
      </c>
      <c r="EGB18">
        <v>-39675685.7267</v>
      </c>
      <c r="EGC18">
        <v>-39675685.7267</v>
      </c>
      <c r="EGD18">
        <v>-60274043.0075</v>
      </c>
      <c r="EGE18">
        <v>-60274043.0075</v>
      </c>
      <c r="EGF18">
        <v>-60274043.0075</v>
      </c>
      <c r="EGG18">
        <v>-60274043.0075</v>
      </c>
      <c r="EGH18">
        <v>-60274043.0075</v>
      </c>
      <c r="EGI18">
        <v>-60274043.0075</v>
      </c>
      <c r="EGJ18">
        <v>-60274043.0075</v>
      </c>
      <c r="EGK18">
        <v>-60274043.0075</v>
      </c>
      <c r="EGL18">
        <v>-60274043.0075</v>
      </c>
      <c r="EGM18">
        <v>-60274043.0075</v>
      </c>
      <c r="EGN18">
        <v>-60274043.0075</v>
      </c>
      <c r="EGO18">
        <v>-60274043.0075</v>
      </c>
      <c r="EGP18">
        <v>-60274043.0075</v>
      </c>
      <c r="EGQ18">
        <v>-60274043.0075</v>
      </c>
      <c r="EGR18">
        <v>-60274043.0075</v>
      </c>
      <c r="EGS18">
        <v>-60274043.0075</v>
      </c>
      <c r="EGT18">
        <v>-60274043.0075</v>
      </c>
      <c r="EGU18">
        <v>-60274043.0075</v>
      </c>
      <c r="EGV18">
        <v>-60274043.0075</v>
      </c>
      <c r="EGW18">
        <v>-60274043.0075</v>
      </c>
      <c r="EGX18">
        <v>-60274043.0075</v>
      </c>
      <c r="EGY18">
        <v>-60274043.0075</v>
      </c>
      <c r="EGZ18">
        <v>-60274043.0075</v>
      </c>
      <c r="EHA18">
        <v>-60274043.0075</v>
      </c>
      <c r="EHB18">
        <v>-60274043.0075</v>
      </c>
      <c r="EHC18">
        <v>-60274043.0075</v>
      </c>
      <c r="EHD18">
        <v>-60274043.0075</v>
      </c>
      <c r="EHE18">
        <v>-60274043.0075</v>
      </c>
      <c r="EHF18">
        <v>-60274043.0075</v>
      </c>
      <c r="EHG18">
        <v>-60274043.0075</v>
      </c>
      <c r="EHH18">
        <v>-60274043.0075</v>
      </c>
      <c r="EHI18">
        <v>-60274043.0075</v>
      </c>
      <c r="EHJ18">
        <v>-60274043.0075</v>
      </c>
      <c r="EHK18">
        <v>-60274043.0075</v>
      </c>
      <c r="EHL18">
        <v>-60274043.0075</v>
      </c>
      <c r="EHM18">
        <v>-60274043.0075</v>
      </c>
      <c r="EHN18">
        <v>-60274043.0075</v>
      </c>
      <c r="EHO18">
        <v>-60274043.0075</v>
      </c>
      <c r="EHP18">
        <v>-60274043.0075</v>
      </c>
      <c r="EHQ18">
        <v>-60274043.0075</v>
      </c>
      <c r="EHR18">
        <v>-60274043.0075</v>
      </c>
      <c r="EHS18">
        <v>-60274043.0075</v>
      </c>
      <c r="EHT18">
        <v>-60274043.0075</v>
      </c>
      <c r="EHU18">
        <v>-60274043.0075</v>
      </c>
      <c r="EHV18">
        <v>-91657162.093099996</v>
      </c>
      <c r="EHW18">
        <v>-91657162.093099996</v>
      </c>
      <c r="EHX18">
        <v>-91657162.093099996</v>
      </c>
      <c r="EHY18">
        <v>-91657162.093099996</v>
      </c>
      <c r="EHZ18">
        <v>-91657162.093099996</v>
      </c>
      <c r="EIA18">
        <v>-91657162.093099996</v>
      </c>
      <c r="EIB18">
        <v>-91657162.093099996</v>
      </c>
      <c r="EIC18">
        <v>-91657162.093099996</v>
      </c>
      <c r="EID18">
        <v>-91657162.093099996</v>
      </c>
      <c r="EIE18">
        <v>-91657162.093099996</v>
      </c>
      <c r="EIF18">
        <v>-91657162.093099996</v>
      </c>
      <c r="EIG18">
        <v>-91657162.093099996</v>
      </c>
      <c r="EIH18">
        <v>-91657162.093099996</v>
      </c>
      <c r="EII18">
        <v>-91657162.093099996</v>
      </c>
      <c r="EIJ18">
        <v>-91657162.093099996</v>
      </c>
      <c r="EIK18">
        <v>-91657162.093099996</v>
      </c>
      <c r="EIL18">
        <v>-91657162.093099996</v>
      </c>
      <c r="EIM18">
        <v>-91657162.093099996</v>
      </c>
      <c r="EIN18">
        <v>-91657162.093099996</v>
      </c>
      <c r="EIO18">
        <v>-91657162.093099996</v>
      </c>
      <c r="EIP18">
        <v>-91657162.093099996</v>
      </c>
      <c r="EIQ18">
        <v>-91657162.093099996</v>
      </c>
      <c r="EIR18">
        <v>-91657162.093099996</v>
      </c>
      <c r="EIS18">
        <v>-91657162.093099996</v>
      </c>
      <c r="EIT18">
        <v>-91657162.093099996</v>
      </c>
      <c r="EIU18">
        <v>-91657162.093099996</v>
      </c>
      <c r="EIV18">
        <v>-91657162.093099996</v>
      </c>
      <c r="EIW18">
        <v>-91657162.093099996</v>
      </c>
      <c r="EIX18">
        <v>-91657162.093099996</v>
      </c>
      <c r="EIY18">
        <v>-91657162.093099996</v>
      </c>
      <c r="EIZ18">
        <v>-91657162.093099996</v>
      </c>
      <c r="EJA18">
        <v>-91657162.093099996</v>
      </c>
      <c r="EJB18">
        <v>-91657162.093099996</v>
      </c>
      <c r="EJC18">
        <v>-91657162.093099996</v>
      </c>
      <c r="EJD18">
        <v>-91657162.093099996</v>
      </c>
      <c r="EJE18">
        <v>-91657162.093099996</v>
      </c>
      <c r="EJF18">
        <v>-91657162.093099996</v>
      </c>
      <c r="EJG18">
        <v>-91657162.093099996</v>
      </c>
      <c r="EJH18">
        <v>-91657162.093099996</v>
      </c>
      <c r="EJI18">
        <v>-91657162.093099996</v>
      </c>
      <c r="EJJ18">
        <v>-91657162.093099996</v>
      </c>
      <c r="EJK18">
        <v>-91657162.093099996</v>
      </c>
      <c r="EJL18">
        <v>-91657162.093099996</v>
      </c>
      <c r="EJM18">
        <v>-91657162.093099996</v>
      </c>
      <c r="EJN18">
        <v>-39675685.7267</v>
      </c>
      <c r="EJO18">
        <v>-39675685.7267</v>
      </c>
      <c r="EJP18">
        <v>-39675685.7267</v>
      </c>
      <c r="EJQ18">
        <v>-39675685.7267</v>
      </c>
      <c r="EJR18">
        <v>-39675685.7267</v>
      </c>
      <c r="EJS18">
        <v>-39675685.7267</v>
      </c>
      <c r="EJT18">
        <v>-39675685.7267</v>
      </c>
      <c r="EJU18">
        <v>-39675685.7267</v>
      </c>
      <c r="EJV18">
        <v>-39675685.7267</v>
      </c>
      <c r="EJW18">
        <v>-39675685.7267</v>
      </c>
      <c r="EJX18">
        <v>-39675685.7267</v>
      </c>
      <c r="EJY18">
        <v>-39675685.7267</v>
      </c>
      <c r="EJZ18">
        <v>-39675685.7267</v>
      </c>
      <c r="EKA18">
        <v>-39675685.7267</v>
      </c>
      <c r="EKB18">
        <v>-39675685.7267</v>
      </c>
      <c r="EKC18">
        <v>-39675685.7267</v>
      </c>
      <c r="EKD18">
        <v>-39675685.7267</v>
      </c>
      <c r="EKE18">
        <v>-39675685.7267</v>
      </c>
      <c r="EKF18">
        <v>-39675685.7267</v>
      </c>
      <c r="EKG18">
        <v>-39675685.7267</v>
      </c>
      <c r="EKH18">
        <v>-39675685.7267</v>
      </c>
      <c r="EKI18">
        <v>-39675685.7267</v>
      </c>
      <c r="EKJ18">
        <v>-39675685.7267</v>
      </c>
      <c r="EKK18">
        <v>-39675685.7267</v>
      </c>
      <c r="EKL18">
        <v>-39675685.7267</v>
      </c>
      <c r="EKM18">
        <v>-39675685.7267</v>
      </c>
      <c r="EKN18">
        <v>-39675685.7267</v>
      </c>
      <c r="EKO18">
        <v>-39675685.7267</v>
      </c>
      <c r="EKP18">
        <v>-39675685.7267</v>
      </c>
      <c r="EKQ18">
        <v>-39675685.7267</v>
      </c>
      <c r="EKR18">
        <v>-39675685.7267</v>
      </c>
      <c r="EKS18">
        <v>-39675685.7267</v>
      </c>
      <c r="EKT18">
        <v>-39675685.7267</v>
      </c>
      <c r="EKU18">
        <v>-39675685.7267</v>
      </c>
      <c r="EKV18">
        <v>-39675685.7267</v>
      </c>
      <c r="EKW18">
        <v>-39675685.7267</v>
      </c>
      <c r="EKX18">
        <v>-39675685.7267</v>
      </c>
      <c r="EKY18">
        <v>-39675685.7267</v>
      </c>
      <c r="EKZ18">
        <v>-39675685.7267</v>
      </c>
      <c r="ELA18">
        <v>-39675685.7267</v>
      </c>
      <c r="ELB18">
        <v>-39675685.7267</v>
      </c>
      <c r="ELC18">
        <v>-39675685.7267</v>
      </c>
      <c r="ELD18">
        <v>-39675685.7267</v>
      </c>
      <c r="ELE18">
        <v>-39675685.7267</v>
      </c>
      <c r="ELF18">
        <v>-60274043.0075</v>
      </c>
      <c r="ELG18">
        <v>-60274043.0075</v>
      </c>
      <c r="ELH18">
        <v>-60274043.0075</v>
      </c>
      <c r="ELI18">
        <v>-60274043.0075</v>
      </c>
      <c r="ELJ18">
        <v>-60274043.0075</v>
      </c>
      <c r="ELK18">
        <v>-60274043.0075</v>
      </c>
      <c r="ELL18">
        <v>-60274043.0075</v>
      </c>
      <c r="ELM18">
        <v>-60274043.0075</v>
      </c>
      <c r="ELN18">
        <v>-60274043.0075</v>
      </c>
      <c r="ELO18">
        <v>-60274043.0075</v>
      </c>
      <c r="ELP18">
        <v>-60274043.0075</v>
      </c>
      <c r="ELQ18">
        <v>-60274043.0075</v>
      </c>
      <c r="ELR18">
        <v>-60274043.0075</v>
      </c>
      <c r="ELS18">
        <v>-60274043.0075</v>
      </c>
      <c r="ELT18">
        <v>-60274043.0075</v>
      </c>
      <c r="ELU18">
        <v>-60274043.0075</v>
      </c>
      <c r="ELV18">
        <v>-60274043.0075</v>
      </c>
      <c r="ELW18">
        <v>-60274043.0075</v>
      </c>
      <c r="ELX18">
        <v>-60274043.0075</v>
      </c>
      <c r="ELY18">
        <v>-60274043.0075</v>
      </c>
      <c r="ELZ18">
        <v>-60274043.0075</v>
      </c>
      <c r="EMA18">
        <v>-60274043.0075</v>
      </c>
      <c r="EMB18">
        <v>-60274043.0075</v>
      </c>
      <c r="EMC18">
        <v>-60274043.0075</v>
      </c>
      <c r="EMD18">
        <v>-60274043.0075</v>
      </c>
      <c r="EME18">
        <v>-60274043.0075</v>
      </c>
      <c r="EMF18">
        <v>-60274043.0075</v>
      </c>
      <c r="EMG18">
        <v>-60274043.0075</v>
      </c>
      <c r="EMH18">
        <v>-60274043.0075</v>
      </c>
      <c r="EMI18">
        <v>-60274043.0075</v>
      </c>
      <c r="EMJ18">
        <v>-60274043.0075</v>
      </c>
      <c r="EMK18">
        <v>-60274043.0075</v>
      </c>
      <c r="EML18">
        <v>-60274043.0075</v>
      </c>
      <c r="EMM18">
        <v>-60274043.0075</v>
      </c>
      <c r="EMN18">
        <v>-60274043.0075</v>
      </c>
      <c r="EMO18">
        <v>-60274043.0075</v>
      </c>
      <c r="EMP18">
        <v>-60274043.0075</v>
      </c>
      <c r="EMQ18">
        <v>-60274043.0075</v>
      </c>
      <c r="EMR18">
        <v>-60274043.0075</v>
      </c>
      <c r="EMS18">
        <v>-60274043.0075</v>
      </c>
      <c r="EMT18">
        <v>-60274043.0075</v>
      </c>
      <c r="EMU18">
        <v>-60274043.0075</v>
      </c>
      <c r="EMV18">
        <v>-60274043.0075</v>
      </c>
      <c r="EMW18">
        <v>-60274043.0075</v>
      </c>
      <c r="EMX18">
        <v>-91657162.093099996</v>
      </c>
      <c r="EMY18">
        <v>-91657162.093099996</v>
      </c>
      <c r="EMZ18">
        <v>-91657162.093099996</v>
      </c>
      <c r="ENA18">
        <v>-91657162.093099996</v>
      </c>
      <c r="ENB18">
        <v>-91657162.093099996</v>
      </c>
      <c r="ENC18">
        <v>-91657162.093099996</v>
      </c>
      <c r="END18">
        <v>-91657162.093099996</v>
      </c>
      <c r="ENE18">
        <v>-91657162.093099996</v>
      </c>
      <c r="ENF18">
        <v>-91657162.093099996</v>
      </c>
      <c r="ENG18">
        <v>-91657162.093099996</v>
      </c>
      <c r="ENH18">
        <v>-91657162.093099996</v>
      </c>
      <c r="ENI18">
        <v>-91657162.093099996</v>
      </c>
      <c r="ENJ18">
        <v>-91657162.093099996</v>
      </c>
      <c r="ENK18">
        <v>-91657162.093099996</v>
      </c>
      <c r="ENL18">
        <v>-91657162.093099996</v>
      </c>
      <c r="ENM18">
        <v>-91657162.093099996</v>
      </c>
      <c r="ENN18">
        <v>-91657162.093099996</v>
      </c>
      <c r="ENO18">
        <v>-91657162.093099996</v>
      </c>
      <c r="ENP18">
        <v>-91657162.093099996</v>
      </c>
      <c r="ENQ18">
        <v>-91657162.093099996</v>
      </c>
      <c r="ENR18">
        <v>-91657162.093099996</v>
      </c>
      <c r="ENS18">
        <v>-91657162.093099996</v>
      </c>
      <c r="ENT18">
        <v>-91657162.093099996</v>
      </c>
      <c r="ENU18">
        <v>-91657162.093099996</v>
      </c>
      <c r="ENV18">
        <v>-91657162.093099996</v>
      </c>
      <c r="ENW18">
        <v>-91657162.093099996</v>
      </c>
      <c r="ENX18">
        <v>-91657162.093099996</v>
      </c>
      <c r="ENY18">
        <v>-91657162.093099996</v>
      </c>
      <c r="ENZ18">
        <v>-91657162.093099996</v>
      </c>
      <c r="EOA18">
        <v>-91657162.093099996</v>
      </c>
      <c r="EOB18">
        <v>-91657162.093099996</v>
      </c>
      <c r="EOC18">
        <v>-91657162.093099996</v>
      </c>
      <c r="EOD18">
        <v>-91657162.093099996</v>
      </c>
      <c r="EOE18">
        <v>-91657162.093099996</v>
      </c>
      <c r="EOF18">
        <v>-91657162.093099996</v>
      </c>
      <c r="EOG18">
        <v>-91657162.093099996</v>
      </c>
      <c r="EOH18">
        <v>-91657162.093099996</v>
      </c>
      <c r="EOI18">
        <v>-91657162.093099996</v>
      </c>
      <c r="EOJ18">
        <v>-91657162.093099996</v>
      </c>
      <c r="EOK18">
        <v>-91657162.093099996</v>
      </c>
      <c r="EOL18">
        <v>-91657162.093099996</v>
      </c>
      <c r="EOM18">
        <v>-91657162.093099996</v>
      </c>
      <c r="EON18">
        <v>-91657162.093099996</v>
      </c>
      <c r="EOO18">
        <v>-91657162.093099996</v>
      </c>
      <c r="EOP18">
        <v>-5304580.0010599997</v>
      </c>
      <c r="EOQ18">
        <v>-4966315.0819100002</v>
      </c>
      <c r="EOR18">
        <v>-4735091.8531400003</v>
      </c>
      <c r="EOS18">
        <v>-4603283.2923400002</v>
      </c>
      <c r="EOT18">
        <v>-4559792.0234500002</v>
      </c>
      <c r="EOU18">
        <v>-4588061.8582100002</v>
      </c>
      <c r="EOV18">
        <v>-4664250.6089599999</v>
      </c>
      <c r="EOW18">
        <v>-4756561.2153899996</v>
      </c>
      <c r="EOX18">
        <v>-4812275.3280999996</v>
      </c>
      <c r="EOY18">
        <v>-4776024.2497199997</v>
      </c>
      <c r="EOZ18">
        <v>-4754363.1424500002</v>
      </c>
      <c r="EPA18">
        <v>-5088204.31819</v>
      </c>
      <c r="EPB18">
        <v>-4644151.2994100004</v>
      </c>
      <c r="EPC18">
        <v>-4267638.7567800004</v>
      </c>
      <c r="EPD18">
        <v>-3938916.2062599999</v>
      </c>
      <c r="EPE18">
        <v>-3632790.67362</v>
      </c>
      <c r="EPF18">
        <v>-3317983.5555400001</v>
      </c>
      <c r="EPG18">
        <v>-2958273.9209599998</v>
      </c>
      <c r="EPH18">
        <v>-1378325.97221</v>
      </c>
      <c r="EPI18">
        <v>-881961.39723</v>
      </c>
      <c r="EPJ18">
        <v>-654868.37121400004</v>
      </c>
      <c r="EPK18">
        <v>-527029.29483300005</v>
      </c>
      <c r="EPL18">
        <v>-4886917.21282</v>
      </c>
      <c r="EPM18">
        <v>-4456989.1051000003</v>
      </c>
      <c r="EPN18">
        <v>-4387960.4715400003</v>
      </c>
      <c r="EPO18">
        <v>-4440389.4480499998</v>
      </c>
      <c r="EPP18">
        <v>-4538479.07974</v>
      </c>
      <c r="EPQ18">
        <v>-4638978.17117</v>
      </c>
      <c r="EPR18">
        <v>-4718073.1370400004</v>
      </c>
      <c r="EPS18">
        <v>-4771094.7732100002</v>
      </c>
      <c r="EPT18">
        <v>-4787896.1529900003</v>
      </c>
      <c r="EPU18">
        <v>-4771975.3178599998</v>
      </c>
      <c r="EPV18">
        <v>-4754363.1424500002</v>
      </c>
      <c r="EPW18">
        <v>-4555872.63387</v>
      </c>
      <c r="EPX18">
        <v>-3777769.0535800001</v>
      </c>
      <c r="EPY18">
        <v>-3322501.5588199999</v>
      </c>
      <c r="EPZ18">
        <v>-2934324.55688</v>
      </c>
      <c r="EQA18">
        <v>-2509410.8014400001</v>
      </c>
      <c r="EQB18">
        <v>-2122063.9117999999</v>
      </c>
      <c r="EQC18">
        <v>-1530726.6041000001</v>
      </c>
      <c r="EQD18">
        <v>-1051604.96456</v>
      </c>
      <c r="EQE18">
        <v>-768768.34051999997</v>
      </c>
      <c r="EQF18">
        <v>-618130.91734399996</v>
      </c>
      <c r="EQG18">
        <v>-527029.29483300005</v>
      </c>
      <c r="EQH18">
        <v>-7940723.4844300002</v>
      </c>
      <c r="EQI18">
        <v>-7378317.9014699999</v>
      </c>
      <c r="EQJ18">
        <v>-6959476.3771000002</v>
      </c>
      <c r="EQK18">
        <v>-6666883.7789500002</v>
      </c>
      <c r="EQL18">
        <v>-6477022.0229399996</v>
      </c>
      <c r="EQM18">
        <v>-6357790.8096599998</v>
      </c>
      <c r="EQN18">
        <v>-6267144.1674899999</v>
      </c>
      <c r="EQO18">
        <v>-6154467.3626100002</v>
      </c>
      <c r="EQP18">
        <v>-5747866.6387099996</v>
      </c>
      <c r="EQQ18">
        <v>-5320019.2570200004</v>
      </c>
      <c r="EQR18">
        <v>-5209038.4042600002</v>
      </c>
      <c r="EQS18">
        <v>-7507972.1186899999</v>
      </c>
      <c r="EQT18">
        <v>-6733990.3364700004</v>
      </c>
      <c r="EQU18">
        <v>-6024570.1843800005</v>
      </c>
      <c r="EQV18">
        <v>-5338149.6067899996</v>
      </c>
      <c r="EQW18">
        <v>-4623019.3232899997</v>
      </c>
      <c r="EQX18">
        <v>-3817634.20432</v>
      </c>
      <c r="EQY18">
        <v>-2855190.7914900002</v>
      </c>
      <c r="EQZ18">
        <v>1155467.5535899999</v>
      </c>
      <c r="ERA18">
        <v>2390898.33128</v>
      </c>
      <c r="ERB18">
        <v>2943658.2673200001</v>
      </c>
      <c r="ERC18">
        <v>3245629.29098</v>
      </c>
      <c r="ERD18">
        <v>-7259475.0011</v>
      </c>
      <c r="ERE18">
        <v>-6453066.0078699999</v>
      </c>
      <c r="ERF18">
        <v>-6171191.4045599997</v>
      </c>
      <c r="ERG18">
        <v>-6058029.1838199999</v>
      </c>
      <c r="ERH18">
        <v>-5976709.9871100001</v>
      </c>
      <c r="ERI18">
        <v>-5897987.2479800005</v>
      </c>
      <c r="ERJ18">
        <v>-5808995.5176799996</v>
      </c>
      <c r="ERK18">
        <v>-5695508.7667399999</v>
      </c>
      <c r="ERL18">
        <v>-5483989.8884399999</v>
      </c>
      <c r="ERM18">
        <v>-5298942.9943199996</v>
      </c>
      <c r="ERN18">
        <v>-5209038.4042600002</v>
      </c>
      <c r="ERO18">
        <v>-6600343.7446600003</v>
      </c>
      <c r="ERP18">
        <v>-5091987.8057000004</v>
      </c>
      <c r="ERQ18">
        <v>-4024339.3431500001</v>
      </c>
      <c r="ERR18">
        <v>-3005421.7010599999</v>
      </c>
      <c r="ERS18">
        <v>-1852625.18392</v>
      </c>
      <c r="ERT18">
        <v>-800467.66136400006</v>
      </c>
      <c r="ERU18">
        <v>743655.74974300002</v>
      </c>
      <c r="ERV18">
        <v>1961029.9532699999</v>
      </c>
      <c r="ERW18">
        <v>2663954.5992899998</v>
      </c>
      <c r="ERX18">
        <v>3030484.84087</v>
      </c>
      <c r="ERY18">
        <v>3245629.29098</v>
      </c>
      <c r="ERZ18">
        <v>-11837703.386299999</v>
      </c>
      <c r="ESA18">
        <v>-10886099.137399999</v>
      </c>
      <c r="ESB18">
        <v>-10114797.532299999</v>
      </c>
      <c r="ESC18">
        <v>-9486059.3798099998</v>
      </c>
      <c r="ESD18">
        <v>-8950859.0421699993</v>
      </c>
      <c r="ESE18">
        <v>-8446545.1103799995</v>
      </c>
      <c r="ESF18">
        <v>-7897581.4487500004</v>
      </c>
      <c r="ESG18">
        <v>-7222409.0011400003</v>
      </c>
      <c r="ESH18">
        <v>-5625482.6959499996</v>
      </c>
      <c r="ESI18">
        <v>-4232238.7980699996</v>
      </c>
      <c r="ESJ18">
        <v>-3907940.3345699999</v>
      </c>
      <c r="ESK18">
        <v>-10972200.6548</v>
      </c>
      <c r="ESL18">
        <v>-9597444.0074300002</v>
      </c>
      <c r="ESM18">
        <v>-8244985.1468799999</v>
      </c>
      <c r="ESN18">
        <v>-6828591.0355000002</v>
      </c>
      <c r="ESO18">
        <v>-5242853.6428800002</v>
      </c>
      <c r="ESP18">
        <v>-3366231.8997</v>
      </c>
      <c r="ESQ18">
        <v>-1073674.69676</v>
      </c>
      <c r="ESR18">
        <v>8234746.1312800003</v>
      </c>
      <c r="ESS18">
        <v>11072791.967599999</v>
      </c>
      <c r="EST18">
        <v>12327433.013499999</v>
      </c>
      <c r="ESU18">
        <v>13001395.0559</v>
      </c>
      <c r="ESV18">
        <v>-10708958.500800001</v>
      </c>
      <c r="ESW18">
        <v>-9177771.0874199998</v>
      </c>
      <c r="ESX18">
        <v>-8396678.4970800001</v>
      </c>
      <c r="ESY18">
        <v>-7840554.3550300002</v>
      </c>
      <c r="ESZ18">
        <v>-7258054.3742699996</v>
      </c>
      <c r="ETA18">
        <v>-6677354.2233300004</v>
      </c>
      <c r="ETB18">
        <v>-6125348.5675600003</v>
      </c>
      <c r="ETC18">
        <v>-5566204.8700799998</v>
      </c>
      <c r="ETD18">
        <v>-4772314.0670100003</v>
      </c>
      <c r="ETE18">
        <v>-4170455.8051300002</v>
      </c>
      <c r="ETF18">
        <v>-3907940.3345699999</v>
      </c>
      <c r="ETG18">
        <v>-9395185.48539</v>
      </c>
      <c r="ETH18">
        <v>-6451649.27269</v>
      </c>
      <c r="ETI18">
        <v>-4078884.8679800001</v>
      </c>
      <c r="ETJ18">
        <v>-1674111.1749</v>
      </c>
      <c r="ETK18">
        <v>1089888.0678600001</v>
      </c>
      <c r="ETL18">
        <v>3614046.0989799998</v>
      </c>
      <c r="ETM18">
        <v>7249190.6168499999</v>
      </c>
      <c r="ETN18">
        <v>10076004.5735</v>
      </c>
      <c r="ETO18">
        <v>11689503.099300001</v>
      </c>
      <c r="ETP18">
        <v>12521281.172599999</v>
      </c>
      <c r="ETQ18">
        <v>13001395.0559</v>
      </c>
      <c r="ETR18">
        <v>375199.26006900001</v>
      </c>
      <c r="ETS18">
        <v>375199.26006900001</v>
      </c>
      <c r="ETT18">
        <v>375199.26006900001</v>
      </c>
      <c r="ETU18">
        <v>375199.26006900001</v>
      </c>
      <c r="ETV18">
        <v>375199.26006900001</v>
      </c>
      <c r="ETW18">
        <v>375199.26006900001</v>
      </c>
      <c r="ETX18">
        <v>375199.26006900001</v>
      </c>
      <c r="ETY18">
        <v>375199.26006900001</v>
      </c>
      <c r="ETZ18">
        <v>375199.26006900001</v>
      </c>
      <c r="EUA18">
        <v>375199.26006900001</v>
      </c>
      <c r="EUB18">
        <v>375199.26006900001</v>
      </c>
      <c r="EUC18">
        <v>391868.55815900001</v>
      </c>
      <c r="EUD18">
        <v>391868.55815900001</v>
      </c>
      <c r="EUE18">
        <v>391868.55815900001</v>
      </c>
      <c r="EUF18">
        <v>391868.55815900001</v>
      </c>
      <c r="EUG18">
        <v>391868.55815900001</v>
      </c>
      <c r="EUH18">
        <v>391868.55815900001</v>
      </c>
      <c r="EUI18">
        <v>391868.55815900001</v>
      </c>
      <c r="EUJ18">
        <v>391868.55815900001</v>
      </c>
      <c r="EUK18">
        <v>391868.55815900001</v>
      </c>
      <c r="EUL18">
        <v>391868.55815900001</v>
      </c>
      <c r="EUM18">
        <v>391868.55815900001</v>
      </c>
      <c r="EUN18">
        <v>375199.26006900001</v>
      </c>
      <c r="EUO18">
        <v>375199.26006900001</v>
      </c>
      <c r="EUP18">
        <v>375199.26006900001</v>
      </c>
      <c r="EUQ18">
        <v>375199.26006900001</v>
      </c>
      <c r="EUR18">
        <v>375199.26006900001</v>
      </c>
      <c r="EUS18">
        <v>375199.26006900001</v>
      </c>
      <c r="EUT18">
        <v>375199.26006900001</v>
      </c>
      <c r="EUU18">
        <v>375199.26006900001</v>
      </c>
      <c r="EUV18">
        <v>375199.26006900001</v>
      </c>
      <c r="EUW18">
        <v>375199.26006900001</v>
      </c>
      <c r="EUX18">
        <v>375199.26006900001</v>
      </c>
      <c r="EUY18">
        <v>391868.55815900001</v>
      </c>
      <c r="EUZ18">
        <v>391868.55815900001</v>
      </c>
      <c r="EVA18">
        <v>391868.55815900001</v>
      </c>
      <c r="EVB18">
        <v>391868.55815900001</v>
      </c>
      <c r="EVC18">
        <v>391868.55815900001</v>
      </c>
      <c r="EVD18">
        <v>391868.55815900001</v>
      </c>
      <c r="EVE18">
        <v>391868.55815900001</v>
      </c>
      <c r="EVF18">
        <v>391868.55815900001</v>
      </c>
      <c r="EVG18">
        <v>391868.55815900001</v>
      </c>
      <c r="EVH18">
        <v>391868.55815900001</v>
      </c>
      <c r="EVI18">
        <v>391868.55815900001</v>
      </c>
      <c r="EVJ18">
        <v>1988506.91928</v>
      </c>
      <c r="EVK18">
        <v>1988506.91928</v>
      </c>
      <c r="EVL18">
        <v>1988506.91928</v>
      </c>
      <c r="EVM18">
        <v>1988506.91928</v>
      </c>
      <c r="EVN18">
        <v>1988506.91928</v>
      </c>
      <c r="EVO18">
        <v>1988506.91928</v>
      </c>
      <c r="EVP18">
        <v>1988506.91928</v>
      </c>
      <c r="EVQ18">
        <v>1988506.91928</v>
      </c>
      <c r="EVR18">
        <v>1988506.91928</v>
      </c>
      <c r="EVS18">
        <v>1988506.91928</v>
      </c>
      <c r="EVT18">
        <v>1988506.91928</v>
      </c>
      <c r="EVU18">
        <v>2020462.3991799999</v>
      </c>
      <c r="EVV18">
        <v>2020462.3991799999</v>
      </c>
      <c r="EVW18">
        <v>2020462.3991799999</v>
      </c>
      <c r="EVX18">
        <v>2020462.3991799999</v>
      </c>
      <c r="EVY18">
        <v>2020462.3991799999</v>
      </c>
      <c r="EVZ18">
        <v>2020462.3991799999</v>
      </c>
      <c r="EWA18">
        <v>2020462.3991799999</v>
      </c>
      <c r="EWB18">
        <v>2020462.3991799999</v>
      </c>
      <c r="EWC18">
        <v>2020462.3991799999</v>
      </c>
      <c r="EWD18">
        <v>2020462.3991799999</v>
      </c>
      <c r="EWE18">
        <v>2020462.3991799999</v>
      </c>
      <c r="EWF18">
        <v>1988506.91928</v>
      </c>
      <c r="EWG18">
        <v>1988506.91928</v>
      </c>
      <c r="EWH18">
        <v>1988506.91928</v>
      </c>
      <c r="EWI18">
        <v>1988506.91928</v>
      </c>
      <c r="EWJ18">
        <v>1988506.91928</v>
      </c>
      <c r="EWK18">
        <v>1988506.91928</v>
      </c>
      <c r="EWL18">
        <v>1988506.91928</v>
      </c>
      <c r="EWM18">
        <v>1988506.91928</v>
      </c>
      <c r="EWN18">
        <v>1988506.91928</v>
      </c>
      <c r="EWO18">
        <v>1988506.91928</v>
      </c>
      <c r="EWP18">
        <v>1988506.91928</v>
      </c>
      <c r="EWQ18">
        <v>2020462.3991799999</v>
      </c>
      <c r="EWR18">
        <v>2020462.3991799999</v>
      </c>
      <c r="EWS18">
        <v>2020462.3991799999</v>
      </c>
      <c r="EWT18">
        <v>2020462.3991799999</v>
      </c>
      <c r="EWU18">
        <v>2020462.3991799999</v>
      </c>
      <c r="EWV18">
        <v>2020462.3991799999</v>
      </c>
      <c r="EWW18">
        <v>2020462.3991799999</v>
      </c>
      <c r="EWX18">
        <v>2020462.3991799999</v>
      </c>
      <c r="EWY18">
        <v>2020462.3991799999</v>
      </c>
      <c r="EWZ18">
        <v>2020462.3991799999</v>
      </c>
      <c r="EXA18">
        <v>2020462.3991799999</v>
      </c>
      <c r="EXB18">
        <v>6009882.0465700002</v>
      </c>
      <c r="EXC18">
        <v>6009882.0465700002</v>
      </c>
      <c r="EXD18">
        <v>6009882.0465700002</v>
      </c>
      <c r="EXE18">
        <v>6009882.0465700002</v>
      </c>
      <c r="EXF18">
        <v>6009882.0465700002</v>
      </c>
      <c r="EXG18">
        <v>6009882.0465700002</v>
      </c>
      <c r="EXH18">
        <v>6009882.0465700002</v>
      </c>
      <c r="EXI18">
        <v>6009882.0465700002</v>
      </c>
      <c r="EXJ18">
        <v>6009882.0465700002</v>
      </c>
      <c r="EXK18">
        <v>6009882.0465700002</v>
      </c>
      <c r="EXL18">
        <v>6009882.0465700002</v>
      </c>
      <c r="EXM18">
        <v>6072409.8900600001</v>
      </c>
      <c r="EXN18">
        <v>6072409.8900600001</v>
      </c>
      <c r="EXO18">
        <v>6072409.8900600001</v>
      </c>
      <c r="EXP18">
        <v>6072409.8900600001</v>
      </c>
      <c r="EXQ18">
        <v>6072409.8900600001</v>
      </c>
      <c r="EXR18">
        <v>6072409.8900600001</v>
      </c>
      <c r="EXS18">
        <v>6072409.8900600001</v>
      </c>
      <c r="EXT18">
        <v>6072409.8900600001</v>
      </c>
      <c r="EXU18">
        <v>6072409.8900600001</v>
      </c>
      <c r="EXV18">
        <v>6072409.8900600001</v>
      </c>
      <c r="EXW18">
        <v>6072409.8900600001</v>
      </c>
      <c r="EXX18">
        <v>6009882.0465700002</v>
      </c>
      <c r="EXY18">
        <v>6009882.0465700002</v>
      </c>
      <c r="EXZ18">
        <v>6009882.0465700002</v>
      </c>
      <c r="EYA18">
        <v>6009882.0465700002</v>
      </c>
      <c r="EYB18">
        <v>6009882.0465700002</v>
      </c>
      <c r="EYC18">
        <v>6009882.0465700002</v>
      </c>
      <c r="EYD18">
        <v>6009882.0465700002</v>
      </c>
      <c r="EYE18">
        <v>6009882.0465700002</v>
      </c>
      <c r="EYF18">
        <v>6009882.0465700002</v>
      </c>
      <c r="EYG18">
        <v>6009882.0465700002</v>
      </c>
      <c r="EYH18">
        <v>6009882.0465700002</v>
      </c>
      <c r="EYI18">
        <v>6072409.8900600001</v>
      </c>
      <c r="EYJ18">
        <v>6072409.8900600001</v>
      </c>
      <c r="EYK18">
        <v>6072409.8900600001</v>
      </c>
      <c r="EYL18">
        <v>6072409.8900600001</v>
      </c>
      <c r="EYM18">
        <v>6072409.8900600001</v>
      </c>
      <c r="EYN18">
        <v>6072409.8900600001</v>
      </c>
      <c r="EYO18">
        <v>6072409.8900600001</v>
      </c>
      <c r="EYP18">
        <v>6072409.8900600001</v>
      </c>
      <c r="EYQ18">
        <v>6072409.8900600001</v>
      </c>
      <c r="EYR18">
        <v>6072409.8900600001</v>
      </c>
      <c r="EYS18">
        <v>6072409.8900600001</v>
      </c>
      <c r="EYT18">
        <v>-2266133.9729800001</v>
      </c>
      <c r="EYU18">
        <v>-2266133.9729800001</v>
      </c>
      <c r="EYV18">
        <v>-2266133.9729800001</v>
      </c>
      <c r="EYW18">
        <v>-2266133.9729800001</v>
      </c>
      <c r="EYX18">
        <v>-2266133.9729800001</v>
      </c>
      <c r="EYY18">
        <v>-2266133.9729800001</v>
      </c>
      <c r="EYZ18">
        <v>-2266133.9729800001</v>
      </c>
      <c r="EZA18">
        <v>-2266133.9729800001</v>
      </c>
      <c r="EZB18">
        <v>-2266133.9729800001</v>
      </c>
      <c r="EZC18">
        <v>-2266133.9729800001</v>
      </c>
      <c r="EZD18">
        <v>-2266133.9729800001</v>
      </c>
      <c r="EZE18">
        <v>-2266133.9729800001</v>
      </c>
      <c r="EZF18">
        <v>-2266133.9729800001</v>
      </c>
      <c r="EZG18">
        <v>-2266133.9729800001</v>
      </c>
      <c r="EZH18">
        <v>-2266133.9729800001</v>
      </c>
      <c r="EZI18">
        <v>-2266133.9729800001</v>
      </c>
      <c r="EZJ18">
        <v>-2266133.9729800001</v>
      </c>
      <c r="EZK18">
        <v>-2266133.9729800001</v>
      </c>
      <c r="EZL18">
        <v>-2266133.9729800001</v>
      </c>
      <c r="EZM18">
        <v>-2266133.9729800001</v>
      </c>
      <c r="EZN18">
        <v>-2266133.9729800001</v>
      </c>
      <c r="EZO18">
        <v>-2266133.9729800001</v>
      </c>
      <c r="EZP18">
        <v>-2266133.9729800001</v>
      </c>
      <c r="EZQ18">
        <v>-2266133.9729800001</v>
      </c>
      <c r="EZR18">
        <v>-2266133.9729800001</v>
      </c>
      <c r="EZS18">
        <v>-2266133.9729800001</v>
      </c>
      <c r="EZT18">
        <v>-2266133.9729800001</v>
      </c>
      <c r="EZU18">
        <v>-2266133.9729800001</v>
      </c>
      <c r="EZV18">
        <v>-2266133.9729800001</v>
      </c>
      <c r="EZW18">
        <v>-2266133.9729800001</v>
      </c>
      <c r="EZX18">
        <v>-2266133.9729800001</v>
      </c>
      <c r="EZY18">
        <v>-2266133.9729800001</v>
      </c>
      <c r="EZZ18">
        <v>-2266133.9729800001</v>
      </c>
      <c r="FAA18">
        <v>-2266133.9729800001</v>
      </c>
      <c r="FAB18">
        <v>-2266133.9729800001</v>
      </c>
      <c r="FAC18">
        <v>-2266133.9729800001</v>
      </c>
      <c r="FAD18">
        <v>-2266133.9729800001</v>
      </c>
      <c r="FAE18">
        <v>-2266133.9729800001</v>
      </c>
      <c r="FAF18">
        <v>-2266133.9729800001</v>
      </c>
      <c r="FAG18">
        <v>-2266133.9729800001</v>
      </c>
      <c r="FAH18">
        <v>-2266133.9729800001</v>
      </c>
      <c r="FAI18">
        <v>-2266133.9729800001</v>
      </c>
      <c r="FAJ18">
        <v>-2266133.9729800001</v>
      </c>
      <c r="FAK18">
        <v>-2266133.9729800001</v>
      </c>
      <c r="FAL18">
        <v>-4256137.5579300001</v>
      </c>
      <c r="FAM18">
        <v>-4256137.5579300001</v>
      </c>
      <c r="FAN18">
        <v>-4256137.5579300001</v>
      </c>
      <c r="FAO18">
        <v>-4256137.5579300001</v>
      </c>
      <c r="FAP18">
        <v>-4256137.5579300001</v>
      </c>
      <c r="FAQ18">
        <v>-4256137.5579300001</v>
      </c>
      <c r="FAR18">
        <v>-4256137.5579300001</v>
      </c>
      <c r="FAS18">
        <v>-4256137.5579300001</v>
      </c>
      <c r="FAT18">
        <v>-4256137.5579300001</v>
      </c>
      <c r="FAU18">
        <v>-4256137.5579300001</v>
      </c>
      <c r="FAV18">
        <v>-4256137.5579300001</v>
      </c>
      <c r="FAW18">
        <v>-4256137.5579300001</v>
      </c>
      <c r="FAX18">
        <v>-4256137.5579300001</v>
      </c>
      <c r="FAY18">
        <v>-4256137.5579300001</v>
      </c>
      <c r="FAZ18">
        <v>-4256137.5579300001</v>
      </c>
      <c r="FBA18">
        <v>-4256137.5579300001</v>
      </c>
      <c r="FBB18">
        <v>-4256137.5579300001</v>
      </c>
      <c r="FBC18">
        <v>-4256137.5579300001</v>
      </c>
      <c r="FBD18">
        <v>-4256137.5579300001</v>
      </c>
      <c r="FBE18">
        <v>-4256137.5579300001</v>
      </c>
      <c r="FBF18">
        <v>-4256137.5579300001</v>
      </c>
      <c r="FBG18">
        <v>-4256137.5579300001</v>
      </c>
      <c r="FBH18">
        <v>-4256137.5579300001</v>
      </c>
      <c r="FBI18">
        <v>-4256137.5579300001</v>
      </c>
      <c r="FBJ18">
        <v>-4256137.5579300001</v>
      </c>
      <c r="FBK18">
        <v>-4256137.5579300001</v>
      </c>
      <c r="FBL18">
        <v>-4256137.5579300001</v>
      </c>
      <c r="FBM18">
        <v>-4256137.5579300001</v>
      </c>
      <c r="FBN18">
        <v>-4256137.5579300001</v>
      </c>
      <c r="FBO18">
        <v>-4256137.5579300001</v>
      </c>
      <c r="FBP18">
        <v>-4256137.5579300001</v>
      </c>
      <c r="FBQ18">
        <v>-4256137.5579300001</v>
      </c>
      <c r="FBR18">
        <v>-4256137.5579300001</v>
      </c>
      <c r="FBS18">
        <v>-4256137.5579300001</v>
      </c>
      <c r="FBT18">
        <v>-4256137.5579300001</v>
      </c>
      <c r="FBU18">
        <v>-4256137.5579300001</v>
      </c>
      <c r="FBV18">
        <v>-4256137.5579300001</v>
      </c>
      <c r="FBW18">
        <v>-4256137.5579300001</v>
      </c>
      <c r="FBX18">
        <v>-4256137.5579300001</v>
      </c>
      <c r="FBY18">
        <v>-4256137.5579300001</v>
      </c>
      <c r="FBZ18">
        <v>-4256137.5579300001</v>
      </c>
      <c r="FCA18">
        <v>-4256137.5579300001</v>
      </c>
      <c r="FCB18">
        <v>-4256137.5579300001</v>
      </c>
      <c r="FCC18">
        <v>-4256137.5579300001</v>
      </c>
      <c r="FCD18">
        <v>-8236144.7278300002</v>
      </c>
      <c r="FCE18">
        <v>-8236144.7278300002</v>
      </c>
      <c r="FCF18">
        <v>-8236144.7278300002</v>
      </c>
      <c r="FCG18">
        <v>-8236144.7278300002</v>
      </c>
      <c r="FCH18">
        <v>-8236144.7278300002</v>
      </c>
      <c r="FCI18">
        <v>-8236144.7278300002</v>
      </c>
      <c r="FCJ18">
        <v>-8236144.7278300002</v>
      </c>
      <c r="FCK18">
        <v>-8236144.7278300002</v>
      </c>
      <c r="FCL18">
        <v>-8236144.7278300002</v>
      </c>
      <c r="FCM18">
        <v>-8236144.7278300002</v>
      </c>
      <c r="FCN18">
        <v>-8236144.7278300002</v>
      </c>
      <c r="FCO18">
        <v>-8236144.7278300002</v>
      </c>
      <c r="FCP18">
        <v>-8236144.7278300002</v>
      </c>
      <c r="FCQ18">
        <v>-8236144.7278300002</v>
      </c>
      <c r="FCR18">
        <v>-8236144.7278300002</v>
      </c>
      <c r="FCS18">
        <v>-8236144.7278300002</v>
      </c>
      <c r="FCT18">
        <v>-8236144.7278300002</v>
      </c>
      <c r="FCU18">
        <v>-8236144.7278300002</v>
      </c>
      <c r="FCV18">
        <v>-8236144.7278300002</v>
      </c>
      <c r="FCW18">
        <v>-8236144.7278300002</v>
      </c>
      <c r="FCX18">
        <v>-8236144.7278300002</v>
      </c>
      <c r="FCY18">
        <v>-8236144.7278300002</v>
      </c>
      <c r="FCZ18">
        <v>-8236144.7278300002</v>
      </c>
      <c r="FDA18">
        <v>-8236144.7278300002</v>
      </c>
      <c r="FDB18">
        <v>-8236144.7278300002</v>
      </c>
      <c r="FDC18">
        <v>-8236144.7278300002</v>
      </c>
      <c r="FDD18">
        <v>-8236144.7278300002</v>
      </c>
      <c r="FDE18">
        <v>-8236144.7278300002</v>
      </c>
      <c r="FDF18">
        <v>-8236144.7278300002</v>
      </c>
      <c r="FDG18">
        <v>-8236144.7278300002</v>
      </c>
      <c r="FDH18">
        <v>-8236144.7278300002</v>
      </c>
      <c r="FDI18">
        <v>-8236144.7278300002</v>
      </c>
      <c r="FDJ18">
        <v>-8236144.7278300002</v>
      </c>
      <c r="FDK18">
        <v>-8236144.7278300002</v>
      </c>
      <c r="FDL18">
        <v>-8236144.7278300002</v>
      </c>
      <c r="FDM18">
        <v>-8236144.7278300002</v>
      </c>
      <c r="FDN18">
        <v>-8236144.7278300002</v>
      </c>
      <c r="FDO18">
        <v>-8236144.7278300002</v>
      </c>
      <c r="FDP18">
        <v>-8236144.7278300002</v>
      </c>
      <c r="FDQ18">
        <v>-8236144.7278300002</v>
      </c>
      <c r="FDR18">
        <v>-8236144.7278300002</v>
      </c>
      <c r="FDS18">
        <v>-8236144.7278300002</v>
      </c>
      <c r="FDT18">
        <v>-8236144.7278300002</v>
      </c>
      <c r="FDU18">
        <v>-8236144.7278300002</v>
      </c>
      <c r="FDV18">
        <v>-18937608.685600001</v>
      </c>
      <c r="FDW18">
        <v>-18937608.685600001</v>
      </c>
      <c r="FDX18">
        <v>-18937608.685600001</v>
      </c>
      <c r="FDY18">
        <v>-18937608.685600001</v>
      </c>
      <c r="FDZ18">
        <v>-18937608.685600001</v>
      </c>
      <c r="FEA18">
        <v>-18937608.685600001</v>
      </c>
      <c r="FEB18">
        <v>-18937608.685600001</v>
      </c>
      <c r="FEC18">
        <v>-18937608.685600001</v>
      </c>
      <c r="FED18">
        <v>-18937608.685600001</v>
      </c>
      <c r="FEE18">
        <v>-18937608.685600001</v>
      </c>
      <c r="FEF18">
        <v>-18937608.685600001</v>
      </c>
      <c r="FEG18">
        <v>-18937608.685600001</v>
      </c>
      <c r="FEH18">
        <v>-18937608.685600001</v>
      </c>
      <c r="FEI18">
        <v>-18937608.685600001</v>
      </c>
      <c r="FEJ18">
        <v>-18937608.685600001</v>
      </c>
      <c r="FEK18">
        <v>-18937608.685600001</v>
      </c>
      <c r="FEL18">
        <v>-18937608.685600001</v>
      </c>
      <c r="FEM18">
        <v>-18937608.685600001</v>
      </c>
      <c r="FEN18">
        <v>-18937608.685600001</v>
      </c>
      <c r="FEO18">
        <v>-18937608.685600001</v>
      </c>
      <c r="FEP18">
        <v>-18937608.685600001</v>
      </c>
      <c r="FEQ18">
        <v>-18937608.685600001</v>
      </c>
      <c r="FER18">
        <v>-18937608.685600001</v>
      </c>
      <c r="FES18">
        <v>-18937608.685600001</v>
      </c>
      <c r="FET18">
        <v>-18937608.685600001</v>
      </c>
      <c r="FEU18">
        <v>-18937608.685600001</v>
      </c>
      <c r="FEV18">
        <v>-18937608.685600001</v>
      </c>
      <c r="FEW18">
        <v>-18937608.685600001</v>
      </c>
      <c r="FEX18">
        <v>-18937608.685600001</v>
      </c>
      <c r="FEY18">
        <v>-18937608.685600001</v>
      </c>
      <c r="FEZ18">
        <v>-18937608.685600001</v>
      </c>
      <c r="FFA18">
        <v>-18937608.685600001</v>
      </c>
      <c r="FFB18">
        <v>-18937608.685600001</v>
      </c>
      <c r="FFC18">
        <v>-18937608.685600001</v>
      </c>
      <c r="FFD18">
        <v>-18937608.685600001</v>
      </c>
      <c r="FFE18">
        <v>-18937608.685600001</v>
      </c>
      <c r="FFF18">
        <v>-18937608.685600001</v>
      </c>
      <c r="FFG18">
        <v>-18937608.685600001</v>
      </c>
      <c r="FFH18">
        <v>-18937608.685600001</v>
      </c>
      <c r="FFI18">
        <v>-18937608.685600001</v>
      </c>
      <c r="FFJ18">
        <v>-18937608.685600001</v>
      </c>
      <c r="FFK18">
        <v>-18937608.685600001</v>
      </c>
      <c r="FFL18">
        <v>-18937608.685600001</v>
      </c>
      <c r="FFM18">
        <v>-18937608.685600001</v>
      </c>
      <c r="FFN18">
        <v>-30975602.626600001</v>
      </c>
      <c r="FFO18">
        <v>-30975602.626600001</v>
      </c>
      <c r="FFP18">
        <v>-30975602.626600001</v>
      </c>
      <c r="FFQ18">
        <v>-30975602.626600001</v>
      </c>
      <c r="FFR18">
        <v>-30975602.626600001</v>
      </c>
      <c r="FFS18">
        <v>-30975602.626600001</v>
      </c>
      <c r="FFT18">
        <v>-30975602.626600001</v>
      </c>
      <c r="FFU18">
        <v>-30975602.626600001</v>
      </c>
      <c r="FFV18">
        <v>-30975602.626600001</v>
      </c>
      <c r="FFW18">
        <v>-30975602.626600001</v>
      </c>
      <c r="FFX18">
        <v>-30975602.626600001</v>
      </c>
      <c r="FFY18">
        <v>-30975602.626600001</v>
      </c>
      <c r="FFZ18">
        <v>-30975602.626600001</v>
      </c>
      <c r="FGA18">
        <v>-30975602.626600001</v>
      </c>
      <c r="FGB18">
        <v>-30975602.626600001</v>
      </c>
      <c r="FGC18">
        <v>-30975602.626600001</v>
      </c>
      <c r="FGD18">
        <v>-30975602.626600001</v>
      </c>
      <c r="FGE18">
        <v>-30975602.626600001</v>
      </c>
      <c r="FGF18">
        <v>-30975602.626600001</v>
      </c>
      <c r="FGG18">
        <v>-30975602.626600001</v>
      </c>
      <c r="FGH18">
        <v>-30975602.626600001</v>
      </c>
      <c r="FGI18">
        <v>-30975602.626600001</v>
      </c>
      <c r="FGJ18">
        <v>-30975602.626600001</v>
      </c>
      <c r="FGK18">
        <v>-30975602.626600001</v>
      </c>
      <c r="FGL18">
        <v>-30975602.626600001</v>
      </c>
      <c r="FGM18">
        <v>-30975602.626600001</v>
      </c>
      <c r="FGN18">
        <v>-30975602.626600001</v>
      </c>
      <c r="FGO18">
        <v>-30975602.626600001</v>
      </c>
      <c r="FGP18">
        <v>-30975602.626600001</v>
      </c>
      <c r="FGQ18">
        <v>-30975602.626600001</v>
      </c>
      <c r="FGR18">
        <v>-30975602.626600001</v>
      </c>
      <c r="FGS18">
        <v>-30975602.626600001</v>
      </c>
      <c r="FGT18">
        <v>-30975602.626600001</v>
      </c>
      <c r="FGU18">
        <v>-30975602.626600001</v>
      </c>
      <c r="FGV18">
        <v>-30975602.626600001</v>
      </c>
      <c r="FGW18">
        <v>-30975602.626600001</v>
      </c>
      <c r="FGX18">
        <v>-30975602.626600001</v>
      </c>
      <c r="FGY18">
        <v>-30975602.626600001</v>
      </c>
      <c r="FGZ18">
        <v>-30975602.626600001</v>
      </c>
      <c r="FHA18">
        <v>-30975602.626600001</v>
      </c>
      <c r="FHB18">
        <v>-30975602.626600001</v>
      </c>
      <c r="FHC18">
        <v>-30975602.626600001</v>
      </c>
      <c r="FHD18">
        <v>-30975602.626600001</v>
      </c>
      <c r="FHE18">
        <v>-30975602.626600001</v>
      </c>
      <c r="FHF18">
        <v>-51887199.393700004</v>
      </c>
      <c r="FHG18">
        <v>-51887199.393700004</v>
      </c>
      <c r="FHH18">
        <v>-51887199.393700004</v>
      </c>
      <c r="FHI18">
        <v>-51887199.393700004</v>
      </c>
      <c r="FHJ18">
        <v>-51887199.393700004</v>
      </c>
      <c r="FHK18">
        <v>-51887199.393700004</v>
      </c>
      <c r="FHL18">
        <v>-51887199.393700004</v>
      </c>
      <c r="FHM18">
        <v>-51887199.393700004</v>
      </c>
      <c r="FHN18">
        <v>-51887199.393700004</v>
      </c>
      <c r="FHO18">
        <v>-51887199.393700004</v>
      </c>
      <c r="FHP18">
        <v>-51887199.393700004</v>
      </c>
      <c r="FHQ18">
        <v>-51887199.393700004</v>
      </c>
      <c r="FHR18">
        <v>-51887199.393700004</v>
      </c>
      <c r="FHS18">
        <v>-51887199.393700004</v>
      </c>
      <c r="FHT18">
        <v>-51887199.393700004</v>
      </c>
      <c r="FHU18">
        <v>-51887199.393700004</v>
      </c>
      <c r="FHV18">
        <v>-51887199.393700004</v>
      </c>
      <c r="FHW18">
        <v>-51887199.393700004</v>
      </c>
      <c r="FHX18">
        <v>-51887199.393700004</v>
      </c>
      <c r="FHY18">
        <v>-51887199.393700004</v>
      </c>
      <c r="FHZ18">
        <v>-51887199.393700004</v>
      </c>
      <c r="FIA18">
        <v>-51887199.393700004</v>
      </c>
      <c r="FIB18">
        <v>-51887199.393700004</v>
      </c>
      <c r="FIC18">
        <v>-51887199.393700004</v>
      </c>
      <c r="FID18">
        <v>-51887199.393700004</v>
      </c>
      <c r="FIE18">
        <v>-51887199.393700004</v>
      </c>
      <c r="FIF18">
        <v>-51887199.393700004</v>
      </c>
      <c r="FIG18">
        <v>-51887199.393700004</v>
      </c>
      <c r="FIH18">
        <v>-51887199.393700004</v>
      </c>
      <c r="FII18">
        <v>-51887199.393700004</v>
      </c>
      <c r="FIJ18">
        <v>-51887199.393700004</v>
      </c>
      <c r="FIK18">
        <v>-51887199.393700004</v>
      </c>
      <c r="FIL18">
        <v>-51887199.393700004</v>
      </c>
      <c r="FIM18">
        <v>-51887199.393700004</v>
      </c>
      <c r="FIN18">
        <v>-51887199.393700004</v>
      </c>
      <c r="FIO18">
        <v>-51887199.393700004</v>
      </c>
      <c r="FIP18">
        <v>-51887199.393700004</v>
      </c>
      <c r="FIQ18">
        <v>-51887199.393700004</v>
      </c>
      <c r="FIR18">
        <v>-51887199.393700004</v>
      </c>
      <c r="FIS18">
        <v>-51887199.393700004</v>
      </c>
      <c r="FIT18">
        <v>-51887199.393700004</v>
      </c>
      <c r="FIU18">
        <v>-51887199.393700004</v>
      </c>
      <c r="FIV18">
        <v>-51887199.393700004</v>
      </c>
      <c r="FIW18">
        <v>-51887199.393700004</v>
      </c>
      <c r="FIX18">
        <v>-10909415.837200001</v>
      </c>
      <c r="FIY18">
        <v>-10909415.837200001</v>
      </c>
      <c r="FIZ18">
        <v>-10909415.837200001</v>
      </c>
      <c r="FJA18">
        <v>-10909415.837200001</v>
      </c>
      <c r="FJB18">
        <v>-10909415.837200001</v>
      </c>
      <c r="FJC18">
        <v>-10909415.837200001</v>
      </c>
      <c r="FJD18">
        <v>-10909415.837200001</v>
      </c>
      <c r="FJE18">
        <v>-10909415.837200001</v>
      </c>
      <c r="FJF18">
        <v>-10909415.837200001</v>
      </c>
      <c r="FJG18">
        <v>-10909415.837200001</v>
      </c>
      <c r="FJH18">
        <v>-10909415.837200001</v>
      </c>
      <c r="FJI18">
        <v>-10943480.2795</v>
      </c>
      <c r="FJJ18">
        <v>-10943480.2795</v>
      </c>
      <c r="FJK18">
        <v>-10943480.2795</v>
      </c>
      <c r="FJL18">
        <v>-10943480.2795</v>
      </c>
      <c r="FJM18">
        <v>-10943480.2795</v>
      </c>
      <c r="FJN18">
        <v>-10943480.2795</v>
      </c>
      <c r="FJO18">
        <v>-10943480.2795</v>
      </c>
      <c r="FJP18">
        <v>-10943480.2795</v>
      </c>
      <c r="FJQ18">
        <v>-10943480.2795</v>
      </c>
      <c r="FJR18">
        <v>-10943480.2795</v>
      </c>
      <c r="FJS18">
        <v>-10943480.2795</v>
      </c>
      <c r="FJT18">
        <v>-10909415.837200001</v>
      </c>
      <c r="FJU18">
        <v>-10909415.837200001</v>
      </c>
      <c r="FJV18">
        <v>-10909415.837200001</v>
      </c>
      <c r="FJW18">
        <v>-10909415.837200001</v>
      </c>
      <c r="FJX18">
        <v>-10909415.837200001</v>
      </c>
      <c r="FJY18">
        <v>-10909415.837200001</v>
      </c>
      <c r="FJZ18">
        <v>-10909415.837200001</v>
      </c>
      <c r="FKA18">
        <v>-10909415.837200001</v>
      </c>
      <c r="FKB18">
        <v>-10909415.837200001</v>
      </c>
      <c r="FKC18">
        <v>-10909415.837200001</v>
      </c>
      <c r="FKD18">
        <v>-10909415.837200001</v>
      </c>
      <c r="FKE18">
        <v>-10943480.2795</v>
      </c>
      <c r="FKF18">
        <v>-10943480.2795</v>
      </c>
      <c r="FKG18">
        <v>-10943480.2795</v>
      </c>
      <c r="FKH18">
        <v>-10943480.2795</v>
      </c>
      <c r="FKI18">
        <v>-10943480.2795</v>
      </c>
      <c r="FKJ18">
        <v>-10943480.2795</v>
      </c>
      <c r="FKK18">
        <v>-10943480.2795</v>
      </c>
      <c r="FKL18">
        <v>-10943480.2795</v>
      </c>
      <c r="FKM18">
        <v>-10943480.2795</v>
      </c>
      <c r="FKN18">
        <v>-10943480.2795</v>
      </c>
      <c r="FKO18">
        <v>-10943480.2795</v>
      </c>
      <c r="FKP18">
        <v>-23246045.670200001</v>
      </c>
      <c r="FKQ18">
        <v>-23246045.670200001</v>
      </c>
      <c r="FKR18">
        <v>-23246045.670200001</v>
      </c>
      <c r="FKS18">
        <v>-23246045.670200001</v>
      </c>
      <c r="FKT18">
        <v>-23246045.670200001</v>
      </c>
      <c r="FKU18">
        <v>-23246045.670200001</v>
      </c>
      <c r="FKV18">
        <v>-23246045.670200001</v>
      </c>
      <c r="FKW18">
        <v>-23246045.670200001</v>
      </c>
      <c r="FKX18">
        <v>-23246045.670200001</v>
      </c>
      <c r="FKY18">
        <v>-23246045.670200001</v>
      </c>
      <c r="FKZ18">
        <v>-23246045.670200001</v>
      </c>
      <c r="FLA18">
        <v>-23311450.804099999</v>
      </c>
      <c r="FLB18">
        <v>-23311450.804099999</v>
      </c>
      <c r="FLC18">
        <v>-23311450.804099999</v>
      </c>
      <c r="FLD18">
        <v>-23311450.804099999</v>
      </c>
      <c r="FLE18">
        <v>-23311450.804099999</v>
      </c>
      <c r="FLF18">
        <v>-23311450.804099999</v>
      </c>
      <c r="FLG18">
        <v>-23311450.804099999</v>
      </c>
      <c r="FLH18">
        <v>-23311450.804099999</v>
      </c>
      <c r="FLI18">
        <v>-23311450.804099999</v>
      </c>
      <c r="FLJ18">
        <v>-23311450.804099999</v>
      </c>
      <c r="FLK18">
        <v>-23311450.804099999</v>
      </c>
      <c r="FLL18">
        <v>-23246045.670200001</v>
      </c>
      <c r="FLM18">
        <v>-23246045.670200001</v>
      </c>
      <c r="FLN18">
        <v>-23246045.670200001</v>
      </c>
      <c r="FLO18">
        <v>-23246045.670200001</v>
      </c>
      <c r="FLP18">
        <v>-23246045.670200001</v>
      </c>
      <c r="FLQ18">
        <v>-23246045.670200001</v>
      </c>
      <c r="FLR18">
        <v>-23246045.670200001</v>
      </c>
      <c r="FLS18">
        <v>-23246045.670200001</v>
      </c>
      <c r="FLT18">
        <v>-23246045.670200001</v>
      </c>
      <c r="FLU18">
        <v>-23246045.670200001</v>
      </c>
      <c r="FLV18">
        <v>-23246045.670200001</v>
      </c>
      <c r="FLW18">
        <v>-23311450.804099999</v>
      </c>
      <c r="FLX18">
        <v>-23311450.804099999</v>
      </c>
      <c r="FLY18">
        <v>-23311450.804099999</v>
      </c>
      <c r="FLZ18">
        <v>-23311450.804099999</v>
      </c>
      <c r="FMA18">
        <v>-23311450.804099999</v>
      </c>
      <c r="FMB18">
        <v>-23311450.804099999</v>
      </c>
      <c r="FMC18">
        <v>-23311450.804099999</v>
      </c>
      <c r="FMD18">
        <v>-23311450.804099999</v>
      </c>
      <c r="FME18">
        <v>-23311450.804099999</v>
      </c>
      <c r="FMF18">
        <v>-23311450.804099999</v>
      </c>
      <c r="FMG18">
        <v>-23311450.804099999</v>
      </c>
      <c r="FMH18">
        <v>-49377960.860399999</v>
      </c>
      <c r="FMI18">
        <v>-49377960.860399999</v>
      </c>
      <c r="FMJ18">
        <v>-49377960.860399999</v>
      </c>
      <c r="FMK18">
        <v>-49377960.860399999</v>
      </c>
      <c r="FML18">
        <v>-49377960.860399999</v>
      </c>
      <c r="FMM18">
        <v>-49377960.860399999</v>
      </c>
      <c r="FMN18">
        <v>-49377960.860399999</v>
      </c>
      <c r="FMO18">
        <v>-49377960.860399999</v>
      </c>
      <c r="FMP18">
        <v>-49377960.860399999</v>
      </c>
      <c r="FMQ18">
        <v>-49377960.860399999</v>
      </c>
      <c r="FMR18">
        <v>-49377960.860399999</v>
      </c>
      <c r="FMS18">
        <v>-49506047.377400003</v>
      </c>
      <c r="FMT18">
        <v>-49506047.377400003</v>
      </c>
      <c r="FMU18">
        <v>-49506047.377400003</v>
      </c>
      <c r="FMV18">
        <v>-49506047.377400003</v>
      </c>
      <c r="FMW18">
        <v>-49506047.377400003</v>
      </c>
      <c r="FMX18">
        <v>-49506047.377400003</v>
      </c>
      <c r="FMY18">
        <v>-49506047.377400003</v>
      </c>
      <c r="FMZ18">
        <v>-49506047.377400003</v>
      </c>
      <c r="FNA18">
        <v>-49506047.377400003</v>
      </c>
      <c r="FNB18">
        <v>-49506047.377400003</v>
      </c>
      <c r="FNC18">
        <v>-49506047.377400003</v>
      </c>
      <c r="FND18">
        <v>-49377960.860399999</v>
      </c>
      <c r="FNE18">
        <v>-49377960.860399999</v>
      </c>
      <c r="FNF18">
        <v>-49377960.860399999</v>
      </c>
      <c r="FNG18">
        <v>-49377960.860399999</v>
      </c>
      <c r="FNH18">
        <v>-49377960.860399999</v>
      </c>
      <c r="FNI18">
        <v>-49377960.860399999</v>
      </c>
      <c r="FNJ18">
        <v>-49377960.860399999</v>
      </c>
      <c r="FNK18">
        <v>-49377960.860399999</v>
      </c>
      <c r="FNL18">
        <v>-49377960.860399999</v>
      </c>
      <c r="FNM18">
        <v>-49377960.860399999</v>
      </c>
      <c r="FNN18">
        <v>-49377960.860399999</v>
      </c>
      <c r="FNO18">
        <v>-49506047.377400003</v>
      </c>
      <c r="FNP18">
        <v>-49506047.377400003</v>
      </c>
      <c r="FNQ18">
        <v>-49506047.377400003</v>
      </c>
      <c r="FNR18">
        <v>-49506047.377400003</v>
      </c>
      <c r="FNS18">
        <v>-49506047.377400003</v>
      </c>
      <c r="FNT18">
        <v>-49506047.377400003</v>
      </c>
      <c r="FNU18">
        <v>-49506047.377400003</v>
      </c>
      <c r="FNV18">
        <v>-49506047.377400003</v>
      </c>
      <c r="FNW18">
        <v>-49506047.377400003</v>
      </c>
      <c r="FNX18">
        <v>-49506047.377400003</v>
      </c>
      <c r="FNY18">
        <v>-49506047.377400003</v>
      </c>
      <c r="FNZ18">
        <v>-1602880.9789400001</v>
      </c>
      <c r="FOA18">
        <v>-1602880.9789400001</v>
      </c>
      <c r="FOB18">
        <v>-1602880.9789400001</v>
      </c>
      <c r="FOC18">
        <v>-1602880.9789400001</v>
      </c>
      <c r="FOD18">
        <v>-1602880.9789400001</v>
      </c>
      <c r="FOE18">
        <v>-1602880.9789400001</v>
      </c>
      <c r="FOF18">
        <v>-1602880.9789400001</v>
      </c>
      <c r="FOG18">
        <v>-1602880.9789400001</v>
      </c>
      <c r="FOH18">
        <v>-1602880.9789400001</v>
      </c>
      <c r="FOI18">
        <v>-1602880.9789400001</v>
      </c>
      <c r="FOJ18">
        <v>-1602880.9789400001</v>
      </c>
      <c r="FOK18">
        <v>4222632.07766</v>
      </c>
      <c r="FOL18">
        <v>4222632.07766</v>
      </c>
      <c r="FOM18">
        <v>4222632.07766</v>
      </c>
      <c r="FON18">
        <v>4222632.07766</v>
      </c>
      <c r="FOO18">
        <v>4222632.07766</v>
      </c>
      <c r="FOP18">
        <v>4222632.07766</v>
      </c>
      <c r="FOQ18">
        <v>4222632.07766</v>
      </c>
      <c r="FOR18">
        <v>4222632.07766</v>
      </c>
      <c r="FOS18">
        <v>4222632.07766</v>
      </c>
      <c r="FOT18">
        <v>4222632.07766</v>
      </c>
      <c r="FOU18">
        <v>4222632.07766</v>
      </c>
      <c r="FOV18">
        <v>-1602880.9789400001</v>
      </c>
      <c r="FOW18">
        <v>-1602880.9789400001</v>
      </c>
      <c r="FOX18">
        <v>-1602880.9789400001</v>
      </c>
      <c r="FOY18">
        <v>-1602880.9789400001</v>
      </c>
      <c r="FOZ18">
        <v>-1602880.9789400001</v>
      </c>
      <c r="FPA18">
        <v>-1602880.9789400001</v>
      </c>
      <c r="FPB18">
        <v>-1602880.9789400001</v>
      </c>
      <c r="FPC18">
        <v>-1602880.9789400001</v>
      </c>
      <c r="FPD18">
        <v>-1602880.9789400001</v>
      </c>
      <c r="FPE18">
        <v>-1602880.9789400001</v>
      </c>
      <c r="FPF18">
        <v>-1602880.9789400001</v>
      </c>
      <c r="FPG18">
        <v>4222632.07766</v>
      </c>
      <c r="FPH18">
        <v>4222632.07766</v>
      </c>
      <c r="FPI18">
        <v>4222632.07766</v>
      </c>
      <c r="FPJ18">
        <v>4222632.07766</v>
      </c>
      <c r="FPK18">
        <v>4222632.07766</v>
      </c>
      <c r="FPL18">
        <v>4222632.07766</v>
      </c>
      <c r="FPM18">
        <v>4222632.07766</v>
      </c>
      <c r="FPN18">
        <v>4222632.07766</v>
      </c>
      <c r="FPO18">
        <v>4222632.07766</v>
      </c>
      <c r="FPP18">
        <v>4222632.07766</v>
      </c>
      <c r="FPQ18">
        <v>4222632.07766</v>
      </c>
      <c r="FPR18">
        <v>4874135.7688499996</v>
      </c>
      <c r="FPS18">
        <v>4874135.7688499996</v>
      </c>
      <c r="FPT18">
        <v>4874135.7688499996</v>
      </c>
      <c r="FPU18">
        <v>4874135.7688499996</v>
      </c>
      <c r="FPV18">
        <v>4874135.7688499996</v>
      </c>
      <c r="FPW18">
        <v>4874135.7688499996</v>
      </c>
      <c r="FPX18">
        <v>4874135.7688499996</v>
      </c>
      <c r="FPY18">
        <v>4874135.7688499996</v>
      </c>
      <c r="FPZ18">
        <v>4874135.7688499996</v>
      </c>
      <c r="FQA18">
        <v>4874135.7688499996</v>
      </c>
      <c r="FQB18">
        <v>4874135.7688499996</v>
      </c>
      <c r="FQC18">
        <v>16059361.044600001</v>
      </c>
      <c r="FQD18">
        <v>16059361.044600001</v>
      </c>
      <c r="FQE18">
        <v>16059361.044600001</v>
      </c>
      <c r="FQF18">
        <v>16059361.044600001</v>
      </c>
      <c r="FQG18">
        <v>16059361.044600001</v>
      </c>
      <c r="FQH18">
        <v>16059361.044600001</v>
      </c>
      <c r="FQI18">
        <v>16059361.044600001</v>
      </c>
      <c r="FQJ18">
        <v>16059361.044600001</v>
      </c>
      <c r="FQK18">
        <v>16059361.044600001</v>
      </c>
      <c r="FQL18">
        <v>16059361.044600001</v>
      </c>
      <c r="FQM18">
        <v>16059361.044600001</v>
      </c>
      <c r="FQN18">
        <v>4874135.7688499996</v>
      </c>
      <c r="FQO18">
        <v>4874135.7688499996</v>
      </c>
      <c r="FQP18">
        <v>4874135.7688499996</v>
      </c>
      <c r="FQQ18">
        <v>4874135.7688499996</v>
      </c>
      <c r="FQR18">
        <v>4874135.7688499996</v>
      </c>
      <c r="FQS18">
        <v>4874135.7688499996</v>
      </c>
      <c r="FQT18">
        <v>4874135.7688499996</v>
      </c>
      <c r="FQU18">
        <v>4874135.7688499996</v>
      </c>
      <c r="FQV18">
        <v>4874135.7688499996</v>
      </c>
      <c r="FQW18">
        <v>4874135.7688499996</v>
      </c>
      <c r="FQX18">
        <v>4874135.7688499996</v>
      </c>
      <c r="FQY18">
        <v>16059361.044600001</v>
      </c>
      <c r="FQZ18">
        <v>16059361.044600001</v>
      </c>
      <c r="FRA18">
        <v>16059361.044600001</v>
      </c>
      <c r="FRB18">
        <v>16059361.044600001</v>
      </c>
      <c r="FRC18">
        <v>16059361.044600001</v>
      </c>
      <c r="FRD18">
        <v>16059361.044600001</v>
      </c>
      <c r="FRE18">
        <v>16059361.044600001</v>
      </c>
      <c r="FRF18">
        <v>16059361.044600001</v>
      </c>
      <c r="FRG18">
        <v>16059361.044600001</v>
      </c>
      <c r="FRH18">
        <v>16059361.044600001</v>
      </c>
      <c r="FRI18">
        <v>16059361.044600001</v>
      </c>
      <c r="FRJ18">
        <v>22778221.521499999</v>
      </c>
      <c r="FRK18">
        <v>22778221.521499999</v>
      </c>
      <c r="FRL18">
        <v>22778221.521499999</v>
      </c>
      <c r="FRM18">
        <v>22778221.521499999</v>
      </c>
      <c r="FRN18">
        <v>22778221.521499999</v>
      </c>
      <c r="FRO18">
        <v>22778221.521499999</v>
      </c>
      <c r="FRP18">
        <v>22778221.521499999</v>
      </c>
      <c r="FRQ18">
        <v>22778221.521499999</v>
      </c>
      <c r="FRR18">
        <v>22778221.521499999</v>
      </c>
      <c r="FRS18">
        <v>22778221.521499999</v>
      </c>
      <c r="FRT18">
        <v>22778221.521499999</v>
      </c>
      <c r="FRU18">
        <v>44682871.2355</v>
      </c>
      <c r="FRV18">
        <v>44682871.2355</v>
      </c>
      <c r="FRW18">
        <v>44682871.2355</v>
      </c>
      <c r="FRX18">
        <v>44682871.2355</v>
      </c>
      <c r="FRY18">
        <v>44682871.2355</v>
      </c>
      <c r="FRZ18">
        <v>44682871.2355</v>
      </c>
      <c r="FSA18">
        <v>44682871.2355</v>
      </c>
      <c r="FSB18">
        <v>44682871.2355</v>
      </c>
      <c r="FSC18">
        <v>44682871.2355</v>
      </c>
      <c r="FSD18">
        <v>44682871.2355</v>
      </c>
      <c r="FSE18">
        <v>44682871.2355</v>
      </c>
      <c r="FSF18">
        <v>22778221.521499999</v>
      </c>
      <c r="FSG18">
        <v>22778221.521499999</v>
      </c>
      <c r="FSH18">
        <v>22778221.521499999</v>
      </c>
      <c r="FSI18">
        <v>22778221.521499999</v>
      </c>
      <c r="FSJ18">
        <v>22778221.521499999</v>
      </c>
      <c r="FSK18">
        <v>22778221.521499999</v>
      </c>
      <c r="FSL18">
        <v>22778221.521499999</v>
      </c>
      <c r="FSM18">
        <v>22778221.521499999</v>
      </c>
      <c r="FSN18">
        <v>22778221.521499999</v>
      </c>
      <c r="FSO18">
        <v>22778221.521499999</v>
      </c>
      <c r="FSP18">
        <v>22778221.521499999</v>
      </c>
      <c r="FSQ18">
        <v>44682871.2355</v>
      </c>
      <c r="FSR18">
        <v>44682871.2355</v>
      </c>
      <c r="FSS18">
        <v>44682871.2355</v>
      </c>
      <c r="FST18">
        <v>44682871.2355</v>
      </c>
      <c r="FSU18">
        <v>44682871.2355</v>
      </c>
      <c r="FSV18">
        <v>44682871.2355</v>
      </c>
      <c r="FSW18">
        <v>44682871.2355</v>
      </c>
      <c r="FSX18">
        <v>44682871.2355</v>
      </c>
      <c r="FSY18">
        <v>44682871.2355</v>
      </c>
      <c r="FSZ18">
        <v>44682871.2355</v>
      </c>
      <c r="FTA18">
        <v>44682871.2355</v>
      </c>
      <c r="FTB18">
        <v>-4777400.3163999999</v>
      </c>
      <c r="FTC18">
        <v>-4777400.3163999999</v>
      </c>
      <c r="FTD18">
        <v>-4777400.3163999999</v>
      </c>
      <c r="FTE18">
        <v>-4777400.3163999999</v>
      </c>
      <c r="FTF18">
        <v>-4777400.3163999999</v>
      </c>
      <c r="FTG18">
        <v>-4777400.3163999999</v>
      </c>
      <c r="FTH18">
        <v>-4777400.3163999999</v>
      </c>
      <c r="FTI18">
        <v>-4777400.3163999999</v>
      </c>
      <c r="FTJ18">
        <v>-4777400.3163999999</v>
      </c>
      <c r="FTK18">
        <v>-4777400.3163999999</v>
      </c>
      <c r="FTL18">
        <v>-4777400.3163999999</v>
      </c>
      <c r="FTM18">
        <v>-4573758.05803</v>
      </c>
      <c r="FTN18">
        <v>-4573758.05803</v>
      </c>
      <c r="FTO18">
        <v>-4573758.05803</v>
      </c>
      <c r="FTP18">
        <v>-4573758.05803</v>
      </c>
      <c r="FTQ18">
        <v>-4573758.05803</v>
      </c>
      <c r="FTR18">
        <v>-4573758.05803</v>
      </c>
      <c r="FTS18">
        <v>-4573758.05803</v>
      </c>
      <c r="FTT18">
        <v>-4573758.05803</v>
      </c>
      <c r="FTU18">
        <v>-4573758.05803</v>
      </c>
      <c r="FTV18">
        <v>-4573758.05803</v>
      </c>
      <c r="FTW18">
        <v>-4573758.05803</v>
      </c>
      <c r="FTX18">
        <v>-4777400.3163999999</v>
      </c>
      <c r="FTY18">
        <v>-4777400.3163999999</v>
      </c>
      <c r="FTZ18">
        <v>-4777400.3163999999</v>
      </c>
      <c r="FUA18">
        <v>-4777400.3163999999</v>
      </c>
      <c r="FUB18">
        <v>-4777400.3163999999</v>
      </c>
      <c r="FUC18">
        <v>-4777400.3163999999</v>
      </c>
      <c r="FUD18">
        <v>-4777400.3163999999</v>
      </c>
      <c r="FUE18">
        <v>-4777400.3163999999</v>
      </c>
      <c r="FUF18">
        <v>-4777400.3163999999</v>
      </c>
      <c r="FUG18">
        <v>-4777400.3163999999</v>
      </c>
      <c r="FUH18">
        <v>-4777400.3163999999</v>
      </c>
      <c r="FUI18">
        <v>-4573758.05803</v>
      </c>
      <c r="FUJ18">
        <v>-4573758.05803</v>
      </c>
      <c r="FUK18">
        <v>-4573758.05803</v>
      </c>
      <c r="FUL18">
        <v>-4573758.05803</v>
      </c>
      <c r="FUM18">
        <v>-4573758.05803</v>
      </c>
      <c r="FUN18">
        <v>-4573758.05803</v>
      </c>
      <c r="FUO18">
        <v>-4573758.05803</v>
      </c>
      <c r="FUP18">
        <v>-4573758.05803</v>
      </c>
      <c r="FUQ18">
        <v>-4573758.05803</v>
      </c>
      <c r="FUR18">
        <v>-4573758.05803</v>
      </c>
      <c r="FUS18">
        <v>-4573758.05803</v>
      </c>
      <c r="FUT18">
        <v>2118872.5878900001</v>
      </c>
      <c r="FUU18">
        <v>2118872.5878900001</v>
      </c>
      <c r="FUV18">
        <v>2118872.5878900001</v>
      </c>
      <c r="FUW18">
        <v>2118872.5878900001</v>
      </c>
      <c r="FUX18">
        <v>2118872.5878900001</v>
      </c>
      <c r="FUY18">
        <v>2118872.5878900001</v>
      </c>
      <c r="FUZ18">
        <v>2118872.5878900001</v>
      </c>
      <c r="FVA18">
        <v>2118872.5878900001</v>
      </c>
      <c r="FVB18">
        <v>2118872.5878900001</v>
      </c>
      <c r="FVC18">
        <v>2118872.5878900001</v>
      </c>
      <c r="FVD18">
        <v>2118872.5878900001</v>
      </c>
      <c r="FVE18">
        <v>2509874.1208700002</v>
      </c>
      <c r="FVF18">
        <v>2509874.1208700002</v>
      </c>
      <c r="FVG18">
        <v>2509874.1208700002</v>
      </c>
      <c r="FVH18">
        <v>2509874.1208700002</v>
      </c>
      <c r="FVI18">
        <v>2509874.1208700002</v>
      </c>
      <c r="FVJ18">
        <v>2509874.1208700002</v>
      </c>
      <c r="FVK18">
        <v>2509874.1208700002</v>
      </c>
      <c r="FVL18">
        <v>2509874.1208700002</v>
      </c>
      <c r="FVM18">
        <v>2509874.1208700002</v>
      </c>
      <c r="FVN18">
        <v>2509874.1208700002</v>
      </c>
      <c r="FVO18">
        <v>2509874.1208700002</v>
      </c>
      <c r="FVP18">
        <v>2118872.5878900001</v>
      </c>
      <c r="FVQ18">
        <v>2118872.5878900001</v>
      </c>
      <c r="FVR18">
        <v>2118872.5878900001</v>
      </c>
      <c r="FVS18">
        <v>2118872.5878900001</v>
      </c>
      <c r="FVT18">
        <v>2118872.5878900001</v>
      </c>
      <c r="FVU18">
        <v>2118872.5878900001</v>
      </c>
      <c r="FVV18">
        <v>2118872.5878900001</v>
      </c>
      <c r="FVW18">
        <v>2118872.5878900001</v>
      </c>
      <c r="FVX18">
        <v>2118872.5878900001</v>
      </c>
      <c r="FVY18">
        <v>2118872.5878900001</v>
      </c>
      <c r="FVZ18">
        <v>2118872.5878900001</v>
      </c>
      <c r="FWA18">
        <v>2509874.1208700002</v>
      </c>
      <c r="FWB18">
        <v>2509874.1208700002</v>
      </c>
      <c r="FWC18">
        <v>2509874.1208700002</v>
      </c>
      <c r="FWD18">
        <v>2509874.1208700002</v>
      </c>
      <c r="FWE18">
        <v>2509874.1208700002</v>
      </c>
      <c r="FWF18">
        <v>2509874.1208700002</v>
      </c>
      <c r="FWG18">
        <v>2509874.1208700002</v>
      </c>
      <c r="FWH18">
        <v>2509874.1208700002</v>
      </c>
      <c r="FWI18">
        <v>2509874.1208700002</v>
      </c>
      <c r="FWJ18">
        <v>2509874.1208700002</v>
      </c>
      <c r="FWK18">
        <v>2509874.1208700002</v>
      </c>
      <c r="FWL18">
        <v>21870867.66</v>
      </c>
      <c r="FWM18">
        <v>21870867.66</v>
      </c>
      <c r="FWN18">
        <v>21870867.66</v>
      </c>
      <c r="FWO18">
        <v>21870867.66</v>
      </c>
      <c r="FWP18">
        <v>21870867.66</v>
      </c>
      <c r="FWQ18">
        <v>21870867.66</v>
      </c>
      <c r="FWR18">
        <v>21870867.66</v>
      </c>
      <c r="FWS18">
        <v>21870867.66</v>
      </c>
      <c r="FWT18">
        <v>21870867.66</v>
      </c>
      <c r="FWU18">
        <v>21870867.66</v>
      </c>
      <c r="FWV18">
        <v>21870867.66</v>
      </c>
      <c r="FWW18">
        <v>22636587.742199998</v>
      </c>
      <c r="FWX18">
        <v>22636587.742199998</v>
      </c>
      <c r="FWY18">
        <v>22636587.742199998</v>
      </c>
      <c r="FWZ18">
        <v>22636587.742199998</v>
      </c>
      <c r="FXA18">
        <v>22636587.742199998</v>
      </c>
      <c r="FXB18">
        <v>22636587.742199998</v>
      </c>
      <c r="FXC18">
        <v>22636587.742199998</v>
      </c>
      <c r="FXD18">
        <v>22636587.742199998</v>
      </c>
      <c r="FXE18">
        <v>22636587.742199998</v>
      </c>
      <c r="FXF18">
        <v>22636587.742199998</v>
      </c>
      <c r="FXG18">
        <v>22636587.742199998</v>
      </c>
      <c r="FXH18">
        <v>21870867.66</v>
      </c>
      <c r="FXI18">
        <v>21870867.66</v>
      </c>
      <c r="FXJ18">
        <v>21870867.66</v>
      </c>
      <c r="FXK18">
        <v>21870867.66</v>
      </c>
      <c r="FXL18">
        <v>21870867.66</v>
      </c>
      <c r="FXM18">
        <v>21870867.66</v>
      </c>
      <c r="FXN18">
        <v>21870867.66</v>
      </c>
      <c r="FXO18">
        <v>21870867.66</v>
      </c>
      <c r="FXP18">
        <v>21870867.66</v>
      </c>
      <c r="FXQ18">
        <v>21870867.66</v>
      </c>
      <c r="FXR18">
        <v>21870867.66</v>
      </c>
      <c r="FXS18">
        <v>22636587.742199998</v>
      </c>
      <c r="FXT18">
        <v>22636587.742199998</v>
      </c>
      <c r="FXU18">
        <v>22636587.742199998</v>
      </c>
      <c r="FXV18">
        <v>22636587.742199998</v>
      </c>
      <c r="FXW18">
        <v>22636587.742199998</v>
      </c>
      <c r="FXX18">
        <v>22636587.742199998</v>
      </c>
      <c r="FXY18">
        <v>22636587.742199998</v>
      </c>
      <c r="FXZ18">
        <v>22636587.742199998</v>
      </c>
      <c r="FYA18">
        <v>22636587.742199998</v>
      </c>
      <c r="FYB18">
        <v>22636587.742199998</v>
      </c>
      <c r="FYC18">
        <v>22636587.742199998</v>
      </c>
      <c r="FYD18">
        <v>-55700190.220700003</v>
      </c>
      <c r="FYE18">
        <v>-55700190.220700003</v>
      </c>
      <c r="FYF18">
        <v>-55700190.220700003</v>
      </c>
      <c r="FYG18">
        <v>-55700190.220700003</v>
      </c>
      <c r="FYH18">
        <v>-55700190.220700003</v>
      </c>
      <c r="FYI18">
        <v>-55700190.220700003</v>
      </c>
      <c r="FYJ18">
        <v>-55700190.220700003</v>
      </c>
      <c r="FYK18">
        <v>-55700190.220700003</v>
      </c>
      <c r="FYL18">
        <v>-55700190.220700003</v>
      </c>
      <c r="FYM18">
        <v>-55700190.220700003</v>
      </c>
      <c r="FYN18">
        <v>-55700190.220700003</v>
      </c>
      <c r="FYO18">
        <v>-55700190.220700003</v>
      </c>
      <c r="FYP18">
        <v>-55700190.220700003</v>
      </c>
      <c r="FYQ18">
        <v>-55700190.220700003</v>
      </c>
      <c r="FYR18">
        <v>-55700190.220700003</v>
      </c>
      <c r="FYS18">
        <v>-55700190.220700003</v>
      </c>
      <c r="FYT18">
        <v>-55700190.220700003</v>
      </c>
      <c r="FYU18">
        <v>-55700190.220700003</v>
      </c>
      <c r="FYV18">
        <v>-55700190.220700003</v>
      </c>
      <c r="FYW18">
        <v>-55700190.220700003</v>
      </c>
      <c r="FYX18">
        <v>-55700190.220700003</v>
      </c>
      <c r="FYY18">
        <v>-55700190.220700003</v>
      </c>
      <c r="FYZ18">
        <v>-55700190.220700003</v>
      </c>
      <c r="FZA18">
        <v>-55700190.220700003</v>
      </c>
      <c r="FZB18">
        <v>-55700190.220700003</v>
      </c>
      <c r="FZC18">
        <v>-55700190.220700003</v>
      </c>
      <c r="FZD18">
        <v>-55700190.220700003</v>
      </c>
      <c r="FZE18">
        <v>-55700190.220700003</v>
      </c>
      <c r="FZF18">
        <v>-55700190.220700003</v>
      </c>
      <c r="FZG18">
        <v>-55700190.220700003</v>
      </c>
      <c r="FZH18">
        <v>-55700190.220700003</v>
      </c>
      <c r="FZI18">
        <v>-55700190.220700003</v>
      </c>
      <c r="FZJ18">
        <v>-55700190.220700003</v>
      </c>
      <c r="FZK18">
        <v>-55700190.220700003</v>
      </c>
      <c r="FZL18">
        <v>-55700190.220700003</v>
      </c>
      <c r="FZM18">
        <v>-55700190.220700003</v>
      </c>
      <c r="FZN18">
        <v>-55700190.220700003</v>
      </c>
      <c r="FZO18">
        <v>-55700190.220700003</v>
      </c>
      <c r="FZP18">
        <v>-55700190.220700003</v>
      </c>
      <c r="FZQ18">
        <v>-55700190.220700003</v>
      </c>
      <c r="FZR18">
        <v>-55700190.220700003</v>
      </c>
      <c r="FZS18">
        <v>-55700190.220700003</v>
      </c>
      <c r="FZT18">
        <v>-55700190.220700003</v>
      </c>
      <c r="FZU18">
        <v>-55700190.220700003</v>
      </c>
      <c r="FZV18">
        <v>-85561478.781200007</v>
      </c>
      <c r="FZW18">
        <v>-85561478.781200007</v>
      </c>
      <c r="FZX18">
        <v>-85561478.781200007</v>
      </c>
      <c r="FZY18">
        <v>-85561478.781200007</v>
      </c>
      <c r="FZZ18">
        <v>-85561478.781200007</v>
      </c>
      <c r="GAA18">
        <v>-85561478.781200007</v>
      </c>
      <c r="GAB18">
        <v>-85561478.781200007</v>
      </c>
      <c r="GAC18">
        <v>-85561478.781200007</v>
      </c>
      <c r="GAD18">
        <v>-85561478.781200007</v>
      </c>
      <c r="GAE18">
        <v>-85561478.781200007</v>
      </c>
      <c r="GAF18">
        <v>-85561478.781200007</v>
      </c>
      <c r="GAG18">
        <v>-85561478.781200007</v>
      </c>
      <c r="GAH18">
        <v>-85561478.781200007</v>
      </c>
      <c r="GAI18">
        <v>-85561478.781200007</v>
      </c>
      <c r="GAJ18">
        <v>-85561478.781200007</v>
      </c>
      <c r="GAK18">
        <v>-85561478.781200007</v>
      </c>
      <c r="GAL18">
        <v>-85561478.781200007</v>
      </c>
      <c r="GAM18">
        <v>-85561478.781200007</v>
      </c>
      <c r="GAN18">
        <v>-85561478.781200007</v>
      </c>
      <c r="GAO18">
        <v>-85561478.781200007</v>
      </c>
      <c r="GAP18">
        <v>-85561478.781200007</v>
      </c>
      <c r="GAQ18">
        <v>-85561478.781200007</v>
      </c>
      <c r="GAR18">
        <v>-85561478.781200007</v>
      </c>
      <c r="GAS18">
        <v>-85561478.781200007</v>
      </c>
      <c r="GAT18">
        <v>-85561478.781200007</v>
      </c>
      <c r="GAU18">
        <v>-85561478.781200007</v>
      </c>
      <c r="GAV18">
        <v>-85561478.781200007</v>
      </c>
      <c r="GAW18">
        <v>-85561478.781200007</v>
      </c>
      <c r="GAX18">
        <v>-85561478.781200007</v>
      </c>
      <c r="GAY18">
        <v>-85561478.781200007</v>
      </c>
      <c r="GAZ18">
        <v>-85561478.781200007</v>
      </c>
      <c r="GBA18">
        <v>-85561478.781200007</v>
      </c>
      <c r="GBB18">
        <v>-85561478.781200007</v>
      </c>
      <c r="GBC18">
        <v>-85561478.781200007</v>
      </c>
      <c r="GBD18">
        <v>-85561478.781200007</v>
      </c>
      <c r="GBE18">
        <v>-85561478.781200007</v>
      </c>
      <c r="GBF18">
        <v>-85561478.781200007</v>
      </c>
      <c r="GBG18">
        <v>-85561478.781200007</v>
      </c>
      <c r="GBH18">
        <v>-85561478.781200007</v>
      </c>
      <c r="GBI18">
        <v>-85561478.781200007</v>
      </c>
      <c r="GBJ18">
        <v>-85561478.781200007</v>
      </c>
      <c r="GBK18">
        <v>-85561478.781200007</v>
      </c>
      <c r="GBL18">
        <v>-85561478.781200007</v>
      </c>
      <c r="GBM18">
        <v>-85561478.781200007</v>
      </c>
      <c r="GBN18">
        <v>-132155433.51100001</v>
      </c>
      <c r="GBO18">
        <v>-132155433.51100001</v>
      </c>
      <c r="GBP18">
        <v>-132155433.51100001</v>
      </c>
      <c r="GBQ18">
        <v>-132155433.51100001</v>
      </c>
      <c r="GBR18">
        <v>-132155433.51100001</v>
      </c>
      <c r="GBS18">
        <v>-132155433.51100001</v>
      </c>
      <c r="GBT18">
        <v>-132155433.51100001</v>
      </c>
      <c r="GBU18">
        <v>-132155433.51100001</v>
      </c>
      <c r="GBV18">
        <v>-132155433.51100001</v>
      </c>
      <c r="GBW18">
        <v>-132155433.51100001</v>
      </c>
      <c r="GBX18">
        <v>-132155433.51100001</v>
      </c>
      <c r="GBY18">
        <v>-132155433.51100001</v>
      </c>
      <c r="GBZ18">
        <v>-132155433.51100001</v>
      </c>
      <c r="GCA18">
        <v>-132155433.51100001</v>
      </c>
      <c r="GCB18">
        <v>-132155433.51100001</v>
      </c>
      <c r="GCC18">
        <v>-132155433.51100001</v>
      </c>
      <c r="GCD18">
        <v>-132155433.51100001</v>
      </c>
      <c r="GCE18">
        <v>-132155433.51100001</v>
      </c>
      <c r="GCF18">
        <v>-132155433.51100001</v>
      </c>
      <c r="GCG18">
        <v>-132155433.51100001</v>
      </c>
      <c r="GCH18">
        <v>-132155433.51100001</v>
      </c>
      <c r="GCI18">
        <v>-132155433.51100001</v>
      </c>
      <c r="GCJ18">
        <v>-132155433.51100001</v>
      </c>
      <c r="GCK18">
        <v>-132155433.51100001</v>
      </c>
      <c r="GCL18">
        <v>-132155433.51100001</v>
      </c>
      <c r="GCM18">
        <v>-132155433.51100001</v>
      </c>
      <c r="GCN18">
        <v>-132155433.51100001</v>
      </c>
      <c r="GCO18">
        <v>-132155433.51100001</v>
      </c>
      <c r="GCP18">
        <v>-132155433.51100001</v>
      </c>
      <c r="GCQ18">
        <v>-132155433.51100001</v>
      </c>
      <c r="GCR18">
        <v>-132155433.51100001</v>
      </c>
      <c r="GCS18">
        <v>-132155433.51100001</v>
      </c>
      <c r="GCT18">
        <v>-132155433.51100001</v>
      </c>
      <c r="GCU18">
        <v>-132155433.51100001</v>
      </c>
      <c r="GCV18">
        <v>-132155433.51100001</v>
      </c>
      <c r="GCW18">
        <v>-132155433.51100001</v>
      </c>
      <c r="GCX18">
        <v>-132155433.51100001</v>
      </c>
      <c r="GCY18">
        <v>-132155433.51100001</v>
      </c>
      <c r="GCZ18">
        <v>-132155433.51100001</v>
      </c>
      <c r="GDA18">
        <v>-132155433.51100001</v>
      </c>
      <c r="GDB18">
        <v>-132155433.51100001</v>
      </c>
      <c r="GDC18">
        <v>-132155433.51100001</v>
      </c>
      <c r="GDD18">
        <v>-132155433.51100001</v>
      </c>
      <c r="GDE18">
        <v>-132155433.51100001</v>
      </c>
      <c r="GDF18">
        <v>-55700190.220700003</v>
      </c>
      <c r="GDG18">
        <v>-55700190.220700003</v>
      </c>
      <c r="GDH18">
        <v>-55700190.220700003</v>
      </c>
      <c r="GDI18">
        <v>-55700190.220700003</v>
      </c>
      <c r="GDJ18">
        <v>-55700190.220700003</v>
      </c>
      <c r="GDK18">
        <v>-55700190.220700003</v>
      </c>
      <c r="GDL18">
        <v>-55700190.220700003</v>
      </c>
      <c r="GDM18">
        <v>-55700190.220700003</v>
      </c>
      <c r="GDN18">
        <v>-55700190.220700003</v>
      </c>
      <c r="GDO18">
        <v>-55700190.220700003</v>
      </c>
      <c r="GDP18">
        <v>-55700190.220700003</v>
      </c>
      <c r="GDQ18">
        <v>-55700190.220700003</v>
      </c>
      <c r="GDR18">
        <v>-55700190.220700003</v>
      </c>
      <c r="GDS18">
        <v>-55700190.220700003</v>
      </c>
      <c r="GDT18">
        <v>-55700190.220700003</v>
      </c>
      <c r="GDU18">
        <v>-55700190.220700003</v>
      </c>
      <c r="GDV18">
        <v>-55700190.220700003</v>
      </c>
      <c r="GDW18">
        <v>-55700190.220700003</v>
      </c>
      <c r="GDX18">
        <v>-55700190.220700003</v>
      </c>
      <c r="GDY18">
        <v>-55700190.220700003</v>
      </c>
      <c r="GDZ18">
        <v>-55700190.220700003</v>
      </c>
      <c r="GEA18">
        <v>-55700190.220700003</v>
      </c>
      <c r="GEB18">
        <v>-55700190.220700003</v>
      </c>
      <c r="GEC18">
        <v>-55700190.220700003</v>
      </c>
      <c r="GED18">
        <v>-55700190.220700003</v>
      </c>
      <c r="GEE18">
        <v>-55700190.220700003</v>
      </c>
      <c r="GEF18">
        <v>-55700190.220700003</v>
      </c>
      <c r="GEG18">
        <v>-55700190.220700003</v>
      </c>
      <c r="GEH18">
        <v>-55700190.220700003</v>
      </c>
      <c r="GEI18">
        <v>-55700190.220700003</v>
      </c>
      <c r="GEJ18">
        <v>-55700190.220700003</v>
      </c>
      <c r="GEK18">
        <v>-55700190.220700003</v>
      </c>
      <c r="GEL18">
        <v>-55700190.220700003</v>
      </c>
      <c r="GEM18">
        <v>-55700190.220700003</v>
      </c>
      <c r="GEN18">
        <v>-55700190.220700003</v>
      </c>
      <c r="GEO18">
        <v>-55700190.220700003</v>
      </c>
      <c r="GEP18">
        <v>-55700190.220700003</v>
      </c>
      <c r="GEQ18">
        <v>-55700190.220700003</v>
      </c>
      <c r="GER18">
        <v>-55700190.220700003</v>
      </c>
      <c r="GES18">
        <v>-55700190.220700003</v>
      </c>
      <c r="GET18">
        <v>-55700190.220700003</v>
      </c>
      <c r="GEU18">
        <v>-55700190.220700003</v>
      </c>
      <c r="GEV18">
        <v>-55700190.220700003</v>
      </c>
      <c r="GEW18">
        <v>-55700190.220700003</v>
      </c>
      <c r="GEX18">
        <v>-85561478.781200007</v>
      </c>
      <c r="GEY18">
        <v>-85561478.781200007</v>
      </c>
      <c r="GEZ18">
        <v>-85561478.781200007</v>
      </c>
      <c r="GFA18">
        <v>-85561478.781200007</v>
      </c>
      <c r="GFB18">
        <v>-85561478.781200007</v>
      </c>
      <c r="GFC18">
        <v>-85561478.781200007</v>
      </c>
      <c r="GFD18">
        <v>-85561478.781200007</v>
      </c>
      <c r="GFE18">
        <v>-85561478.781200007</v>
      </c>
      <c r="GFF18">
        <v>-85561478.781200007</v>
      </c>
      <c r="GFG18">
        <v>-85561478.781200007</v>
      </c>
      <c r="GFH18">
        <v>-85561478.781200007</v>
      </c>
      <c r="GFI18">
        <v>-85561478.781200007</v>
      </c>
      <c r="GFJ18">
        <v>-85561478.781200007</v>
      </c>
      <c r="GFK18">
        <v>-85561478.781200007</v>
      </c>
      <c r="GFL18">
        <v>-85561478.781200007</v>
      </c>
      <c r="GFM18">
        <v>-85561478.781200007</v>
      </c>
      <c r="GFN18">
        <v>-85561478.781200007</v>
      </c>
      <c r="GFO18">
        <v>-85561478.781200007</v>
      </c>
      <c r="GFP18">
        <v>-85561478.781200007</v>
      </c>
      <c r="GFQ18">
        <v>-85561478.781200007</v>
      </c>
      <c r="GFR18">
        <v>-85561478.781200007</v>
      </c>
      <c r="GFS18">
        <v>-85561478.781200007</v>
      </c>
      <c r="GFT18">
        <v>-85561478.781200007</v>
      </c>
      <c r="GFU18">
        <v>-85561478.781200007</v>
      </c>
      <c r="GFV18">
        <v>-85561478.781200007</v>
      </c>
      <c r="GFW18">
        <v>-85561478.781200007</v>
      </c>
      <c r="GFX18">
        <v>-85561478.781200007</v>
      </c>
      <c r="GFY18">
        <v>-85561478.781200007</v>
      </c>
      <c r="GFZ18">
        <v>-85561478.781200007</v>
      </c>
      <c r="GGA18">
        <v>-85561478.781200007</v>
      </c>
      <c r="GGB18">
        <v>-85561478.781200007</v>
      </c>
      <c r="GGC18">
        <v>-85561478.781200007</v>
      </c>
      <c r="GGD18">
        <v>-85561478.781200007</v>
      </c>
      <c r="GGE18">
        <v>-85561478.781200007</v>
      </c>
      <c r="GGF18">
        <v>-85561478.781200007</v>
      </c>
      <c r="GGG18">
        <v>-85561478.781200007</v>
      </c>
      <c r="GGH18">
        <v>-85561478.781200007</v>
      </c>
      <c r="GGI18">
        <v>-85561478.781200007</v>
      </c>
      <c r="GGJ18">
        <v>-85561478.781200007</v>
      </c>
      <c r="GGK18">
        <v>-85561478.781200007</v>
      </c>
      <c r="GGL18">
        <v>-85561478.781200007</v>
      </c>
      <c r="GGM18">
        <v>-85561478.781200007</v>
      </c>
      <c r="GGN18">
        <v>-85561478.781200007</v>
      </c>
      <c r="GGO18">
        <v>-85561478.781200007</v>
      </c>
      <c r="GGP18">
        <v>-132155433.51100001</v>
      </c>
      <c r="GGQ18">
        <v>-132155433.51100001</v>
      </c>
      <c r="GGR18">
        <v>-132155433.51100001</v>
      </c>
      <c r="GGS18">
        <v>-132155433.51100001</v>
      </c>
      <c r="GGT18">
        <v>-132155433.51100001</v>
      </c>
      <c r="GGU18">
        <v>-132155433.51100001</v>
      </c>
      <c r="GGV18">
        <v>-132155433.51100001</v>
      </c>
      <c r="GGW18">
        <v>-132155433.51100001</v>
      </c>
      <c r="GGX18">
        <v>-132155433.51100001</v>
      </c>
      <c r="GGY18">
        <v>-132155433.51100001</v>
      </c>
      <c r="GGZ18">
        <v>-132155433.51100001</v>
      </c>
      <c r="GHA18">
        <v>-132155433.51100001</v>
      </c>
      <c r="GHB18">
        <v>-132155433.51100001</v>
      </c>
      <c r="GHC18">
        <v>-132155433.51100001</v>
      </c>
      <c r="GHD18">
        <v>-132155433.51100001</v>
      </c>
      <c r="GHE18">
        <v>-132155433.51100001</v>
      </c>
      <c r="GHF18">
        <v>-132155433.51100001</v>
      </c>
      <c r="GHG18">
        <v>-132155433.51100001</v>
      </c>
      <c r="GHH18">
        <v>-132155433.51100001</v>
      </c>
      <c r="GHI18">
        <v>-132155433.51100001</v>
      </c>
      <c r="GHJ18">
        <v>-132155433.51100001</v>
      </c>
      <c r="GHK18">
        <v>-132155433.51100001</v>
      </c>
      <c r="GHL18">
        <v>-132155433.51100001</v>
      </c>
      <c r="GHM18">
        <v>-132155433.51100001</v>
      </c>
      <c r="GHN18">
        <v>-132155433.51100001</v>
      </c>
      <c r="GHO18">
        <v>-132155433.51100001</v>
      </c>
      <c r="GHP18">
        <v>-132155433.51100001</v>
      </c>
      <c r="GHQ18">
        <v>-132155433.51100001</v>
      </c>
      <c r="GHR18">
        <v>-132155433.51100001</v>
      </c>
      <c r="GHS18">
        <v>-132155433.51100001</v>
      </c>
      <c r="GHT18">
        <v>-132155433.51100001</v>
      </c>
      <c r="GHU18">
        <v>-132155433.51100001</v>
      </c>
      <c r="GHV18">
        <v>-132155433.51100001</v>
      </c>
      <c r="GHW18">
        <v>-132155433.51100001</v>
      </c>
      <c r="GHX18">
        <v>-132155433.51100001</v>
      </c>
      <c r="GHY18">
        <v>-132155433.51100001</v>
      </c>
      <c r="GHZ18">
        <v>-132155433.51100001</v>
      </c>
      <c r="GIA18">
        <v>-132155433.51100001</v>
      </c>
      <c r="GIB18">
        <v>-132155433.51100001</v>
      </c>
      <c r="GIC18">
        <v>-132155433.51100001</v>
      </c>
      <c r="GID18">
        <v>-132155433.51100001</v>
      </c>
      <c r="GIE18">
        <v>-132155433.51100001</v>
      </c>
      <c r="GIF18">
        <v>-132155433.51100001</v>
      </c>
      <c r="GIG18">
        <v>-132155433.51100001</v>
      </c>
      <c r="GIH18">
        <v>-17847243.365699999</v>
      </c>
      <c r="GII18">
        <v>-16172230.281199999</v>
      </c>
      <c r="GIJ18">
        <v>-14696900.9663</v>
      </c>
      <c r="GIK18">
        <v>-13338843.1172</v>
      </c>
      <c r="GIL18">
        <v>-11994250.874199999</v>
      </c>
      <c r="GIM18">
        <v>-10536975.234300001</v>
      </c>
      <c r="GIN18">
        <v>-8825570.0477799997</v>
      </c>
      <c r="GIO18">
        <v>-6723925.9074100005</v>
      </c>
      <c r="GIP18">
        <v>-2198109.8276399998</v>
      </c>
      <c r="GIQ18">
        <v>1518142.5890500001</v>
      </c>
      <c r="GIR18">
        <v>2346899.2170199999</v>
      </c>
      <c r="GIS18">
        <v>-16067023.3025</v>
      </c>
      <c r="GIT18">
        <v>-13521643.9417</v>
      </c>
      <c r="GIU18">
        <v>-10850954.0943</v>
      </c>
      <c r="GIV18">
        <v>-7872796.2849899996</v>
      </c>
      <c r="GIW18">
        <v>-4367393.8280199999</v>
      </c>
      <c r="GIX18">
        <v>-87469.789934300003</v>
      </c>
      <c r="GIY18">
        <v>5210267.4684199998</v>
      </c>
      <c r="GIZ18">
        <v>26394569.2872</v>
      </c>
      <c r="GJA18">
        <v>32813558.621800002</v>
      </c>
      <c r="GJB18">
        <v>35630179.734099999</v>
      </c>
      <c r="GJC18">
        <v>37127076.126400001</v>
      </c>
      <c r="GJD18">
        <v>-15905227.5242</v>
      </c>
      <c r="GJE18">
        <v>-12896301.511299999</v>
      </c>
      <c r="GJF18">
        <v>-10948968.1195</v>
      </c>
      <c r="GJG18">
        <v>-9283425.4005299993</v>
      </c>
      <c r="GJH18">
        <v>-7419875.1620800002</v>
      </c>
      <c r="GJI18">
        <v>-5554205.0817299997</v>
      </c>
      <c r="GJJ18">
        <v>-3825580.3697500001</v>
      </c>
      <c r="GJK18">
        <v>-2148814.38552</v>
      </c>
      <c r="GJL18">
        <v>71549.307186999999</v>
      </c>
      <c r="GJM18">
        <v>1676243.8062100001</v>
      </c>
      <c r="GJN18">
        <v>2346899.2170199999</v>
      </c>
      <c r="GJO18">
        <v>-13210298.500700001</v>
      </c>
      <c r="GJP18">
        <v>-7283139.9569100002</v>
      </c>
      <c r="GJQ18">
        <v>-2029964.1874500001</v>
      </c>
      <c r="GJR18">
        <v>3496913.1464399998</v>
      </c>
      <c r="GJS18">
        <v>9908699.1953899991</v>
      </c>
      <c r="GJT18">
        <v>15766438.430199999</v>
      </c>
      <c r="GJU18">
        <v>24110447.381999999</v>
      </c>
      <c r="GJV18">
        <v>30546108.818100002</v>
      </c>
      <c r="GJW18">
        <v>34193728.012599997</v>
      </c>
      <c r="GJX18">
        <v>36060812.3983</v>
      </c>
      <c r="GJY18">
        <v>37127076.126400001</v>
      </c>
      <c r="GJZ18">
        <v>-26232905.544</v>
      </c>
      <c r="GKA18">
        <v>-23285305.6932</v>
      </c>
      <c r="GKB18">
        <v>-20486696.9003</v>
      </c>
      <c r="GKC18">
        <v>-17664824.214699998</v>
      </c>
      <c r="GKD18">
        <v>-14607249.073100001</v>
      </c>
      <c r="GKE18">
        <v>-11065130.892899999</v>
      </c>
      <c r="GKF18">
        <v>-6775473.3316799998</v>
      </c>
      <c r="GKG18">
        <v>-1512066.6258700001</v>
      </c>
      <c r="GKH18">
        <v>9387326.6267399993</v>
      </c>
      <c r="GKI18">
        <v>18087754.002300002</v>
      </c>
      <c r="GKJ18">
        <v>19986801.216800001</v>
      </c>
      <c r="GKK18">
        <v>-22672465.4177</v>
      </c>
      <c r="GKL18">
        <v>-17984133.014199998</v>
      </c>
      <c r="GKM18">
        <v>-12794803.156300001</v>
      </c>
      <c r="GKN18">
        <v>-6732730.5501699997</v>
      </c>
      <c r="GKO18">
        <v>646465.01921499998</v>
      </c>
      <c r="GKP18">
        <v>9833879.9957599994</v>
      </c>
      <c r="GKQ18">
        <v>21296201.7007</v>
      </c>
      <c r="GKR18">
        <v>66699501.677599996</v>
      </c>
      <c r="GKS18">
        <v>80403161.596200004</v>
      </c>
      <c r="GKT18">
        <v>86388101.149299994</v>
      </c>
      <c r="GKU18">
        <v>89547155.035699993</v>
      </c>
      <c r="GKV18">
        <v>-22892956.5277</v>
      </c>
      <c r="GKW18">
        <v>-17059223.679900002</v>
      </c>
      <c r="GKX18">
        <v>-12649562.7563</v>
      </c>
      <c r="GKY18">
        <v>-8540459.4844599999</v>
      </c>
      <c r="GKZ18">
        <v>-3823842.2313600001</v>
      </c>
      <c r="GLA18">
        <v>904681.88055400003</v>
      </c>
      <c r="GLB18">
        <v>5243083.7817000002</v>
      </c>
      <c r="GLC18">
        <v>9379288.9114399999</v>
      </c>
      <c r="GLD18">
        <v>14694265.684699999</v>
      </c>
      <c r="GLE18">
        <v>18450287.476599999</v>
      </c>
      <c r="GLF18">
        <v>19986801.216800001</v>
      </c>
      <c r="GLG18">
        <v>-17513526.3266</v>
      </c>
      <c r="GLH18">
        <v>-5823272.59956</v>
      </c>
      <c r="GLI18">
        <v>5245428.0512300003</v>
      </c>
      <c r="GLJ18">
        <v>17164685.927999999</v>
      </c>
      <c r="GLK18">
        <v>31068538.7744</v>
      </c>
      <c r="GLL18">
        <v>43773123.008299999</v>
      </c>
      <c r="GLM18">
        <v>61749865.117600001</v>
      </c>
      <c r="GLN18">
        <v>75545255.791999996</v>
      </c>
      <c r="GLO18">
        <v>83330041.104599997</v>
      </c>
      <c r="GLP18">
        <v>87297030.366500005</v>
      </c>
      <c r="GLQ18">
        <v>89547155.035699993</v>
      </c>
      <c r="GLR18">
        <v>-38131457.308899999</v>
      </c>
      <c r="GLS18">
        <v>-32848016.359200001</v>
      </c>
      <c r="GLT18">
        <v>-27483546.774799999</v>
      </c>
      <c r="GLU18">
        <v>-21682395.773200002</v>
      </c>
      <c r="GLV18">
        <v>-15012499.229900001</v>
      </c>
      <c r="GLW18">
        <v>-6981536.4162400002</v>
      </c>
      <c r="GLX18">
        <v>2906252.9072500002</v>
      </c>
      <c r="GLY18">
        <v>15033572.626</v>
      </c>
      <c r="GLZ18">
        <v>39621492.352399997</v>
      </c>
      <c r="GMA18">
        <v>58935826.001400001</v>
      </c>
      <c r="GMB18">
        <v>63098320.471500002</v>
      </c>
      <c r="GMC18">
        <v>-31010577.056200001</v>
      </c>
      <c r="GMD18">
        <v>-22245671.0011</v>
      </c>
      <c r="GME18">
        <v>-12099759.286699999</v>
      </c>
      <c r="GMF18">
        <v>181791.55572199999</v>
      </c>
      <c r="GMG18">
        <v>15494928.954600001</v>
      </c>
      <c r="GMH18">
        <v>34816485.361000001</v>
      </c>
      <c r="GMI18">
        <v>59049602.972000003</v>
      </c>
      <c r="GMJ18">
        <v>154436876.80199999</v>
      </c>
      <c r="GMK18">
        <v>183150925.329</v>
      </c>
      <c r="GML18">
        <v>195651593.005</v>
      </c>
      <c r="GMM18">
        <v>202219028.109</v>
      </c>
      <c r="GMN18">
        <v>-32277933.881900001</v>
      </c>
      <c r="GMO18">
        <v>-20894442.199200001</v>
      </c>
      <c r="GMP18">
        <v>-11299620.236099999</v>
      </c>
      <c r="GMQ18">
        <v>-1907356.1458300001</v>
      </c>
      <c r="GMR18">
        <v>9019793.8719999995</v>
      </c>
      <c r="GMS18">
        <v>19982572.352299999</v>
      </c>
      <c r="GMT18">
        <v>29989930.142999999</v>
      </c>
      <c r="GMU18">
        <v>39444102.580600001</v>
      </c>
      <c r="GMV18">
        <v>51393777.350000001</v>
      </c>
      <c r="GMW18">
        <v>59730792.557300001</v>
      </c>
      <c r="GMX18">
        <v>63098320.471500002</v>
      </c>
      <c r="GMY18">
        <v>-21534927.8369</v>
      </c>
      <c r="GMZ18">
        <v>1591790.6545299999</v>
      </c>
      <c r="GNA18">
        <v>24576238.798999999</v>
      </c>
      <c r="GNB18">
        <v>49720922.969499998</v>
      </c>
      <c r="GNC18">
        <v>79159630.161200002</v>
      </c>
      <c r="GND18">
        <v>106062360.227</v>
      </c>
      <c r="GNE18">
        <v>143961622.148</v>
      </c>
      <c r="GNF18">
        <v>172947464.44299999</v>
      </c>
      <c r="GNG18">
        <v>189256004.57800001</v>
      </c>
      <c r="GNH18">
        <v>197541361.59999999</v>
      </c>
      <c r="GNI18">
        <v>202219028.109</v>
      </c>
      <c r="GNJ18">
        <v>9955770.3301899992</v>
      </c>
      <c r="GNK18">
        <v>9955770.3301899992</v>
      </c>
      <c r="GNL18">
        <v>9955770.3301899992</v>
      </c>
      <c r="GNM18">
        <v>9955770.3301899992</v>
      </c>
      <c r="GNN18">
        <v>9955770.3301899992</v>
      </c>
      <c r="GNO18">
        <v>9955770.3301899992</v>
      </c>
      <c r="GNP18">
        <v>9955770.3301899992</v>
      </c>
      <c r="GNQ18">
        <v>9955770.3301899992</v>
      </c>
      <c r="GNR18">
        <v>9955770.3301899992</v>
      </c>
      <c r="GNS18">
        <v>9955770.3301899992</v>
      </c>
      <c r="GNT18">
        <v>9955770.3301899992</v>
      </c>
      <c r="GNU18">
        <v>10092580.7509</v>
      </c>
      <c r="GNV18">
        <v>10092580.7509</v>
      </c>
      <c r="GNW18">
        <v>10092580.7509</v>
      </c>
      <c r="GNX18">
        <v>10092580.7509</v>
      </c>
      <c r="GNY18">
        <v>10092580.7509</v>
      </c>
      <c r="GNZ18">
        <v>10092580.7509</v>
      </c>
      <c r="GOA18">
        <v>10092580.7509</v>
      </c>
      <c r="GOB18">
        <v>10092580.7509</v>
      </c>
      <c r="GOC18">
        <v>10092580.7509</v>
      </c>
      <c r="GOD18">
        <v>10092580.7509</v>
      </c>
      <c r="GOE18">
        <v>10092580.7509</v>
      </c>
      <c r="GOF18">
        <v>9955770.3301899992</v>
      </c>
      <c r="GOG18">
        <v>9955770.3301899992</v>
      </c>
      <c r="GOH18">
        <v>9955770.3301899992</v>
      </c>
      <c r="GOI18">
        <v>9955770.3301899992</v>
      </c>
      <c r="GOJ18">
        <v>9955770.3301899992</v>
      </c>
      <c r="GOK18">
        <v>9955770.3301899992</v>
      </c>
      <c r="GOL18">
        <v>9955770.3301899992</v>
      </c>
      <c r="GOM18">
        <v>9955770.3301899992</v>
      </c>
      <c r="GON18">
        <v>9955770.3301899992</v>
      </c>
      <c r="GOO18">
        <v>9955770.3301899992</v>
      </c>
      <c r="GOP18">
        <v>9955770.3301899992</v>
      </c>
      <c r="GOQ18">
        <v>10092580.7509</v>
      </c>
      <c r="GOR18">
        <v>10092580.7509</v>
      </c>
      <c r="GOS18">
        <v>10092580.7509</v>
      </c>
      <c r="GOT18">
        <v>10092580.7509</v>
      </c>
      <c r="GOU18">
        <v>10092580.7509</v>
      </c>
      <c r="GOV18">
        <v>10092580.7509</v>
      </c>
      <c r="GOW18">
        <v>10092580.7509</v>
      </c>
      <c r="GOX18">
        <v>10092580.7509</v>
      </c>
      <c r="GOY18">
        <v>10092580.7509</v>
      </c>
      <c r="GOZ18">
        <v>10092580.7509</v>
      </c>
      <c r="GPA18">
        <v>10092580.7509</v>
      </c>
      <c r="GPB18">
        <v>26832112.970600002</v>
      </c>
      <c r="GPC18">
        <v>26832112.970600002</v>
      </c>
      <c r="GPD18">
        <v>26832112.970600002</v>
      </c>
      <c r="GPE18">
        <v>26832112.970600002</v>
      </c>
      <c r="GPF18">
        <v>26832112.970600002</v>
      </c>
      <c r="GPG18">
        <v>26832112.970600002</v>
      </c>
      <c r="GPH18">
        <v>26832112.970600002</v>
      </c>
      <c r="GPI18">
        <v>26832112.970600002</v>
      </c>
      <c r="GPJ18">
        <v>26832112.970600002</v>
      </c>
      <c r="GPK18">
        <v>26832112.970600002</v>
      </c>
      <c r="GPL18">
        <v>26832112.970600002</v>
      </c>
      <c r="GPM18">
        <v>27094794.6195</v>
      </c>
      <c r="GPN18">
        <v>27094794.6195</v>
      </c>
      <c r="GPO18">
        <v>27094794.6195</v>
      </c>
      <c r="GPP18">
        <v>27094794.6195</v>
      </c>
      <c r="GPQ18">
        <v>27094794.6195</v>
      </c>
      <c r="GPR18">
        <v>27094794.6195</v>
      </c>
      <c r="GPS18">
        <v>27094794.6195</v>
      </c>
      <c r="GPT18">
        <v>27094794.6195</v>
      </c>
      <c r="GPU18">
        <v>27094794.6195</v>
      </c>
      <c r="GPV18">
        <v>27094794.6195</v>
      </c>
      <c r="GPW18">
        <v>27094794.6195</v>
      </c>
      <c r="GPX18">
        <v>26832112.970600002</v>
      </c>
      <c r="GPY18">
        <v>26832112.970600002</v>
      </c>
      <c r="GPZ18">
        <v>26832112.970600002</v>
      </c>
      <c r="GQA18">
        <v>26832112.970600002</v>
      </c>
      <c r="GQB18">
        <v>26832112.970600002</v>
      </c>
      <c r="GQC18">
        <v>26832112.970600002</v>
      </c>
      <c r="GQD18">
        <v>26832112.970600002</v>
      </c>
      <c r="GQE18">
        <v>26832112.970600002</v>
      </c>
      <c r="GQF18">
        <v>26832112.970600002</v>
      </c>
      <c r="GQG18">
        <v>26832112.970600002</v>
      </c>
      <c r="GQH18">
        <v>26832112.970600002</v>
      </c>
      <c r="GQI18">
        <v>27094794.6195</v>
      </c>
      <c r="GQJ18">
        <v>27094794.6195</v>
      </c>
      <c r="GQK18">
        <v>27094794.6195</v>
      </c>
      <c r="GQL18">
        <v>27094794.6195</v>
      </c>
      <c r="GQM18">
        <v>27094794.6195</v>
      </c>
      <c r="GQN18">
        <v>27094794.6195</v>
      </c>
      <c r="GQO18">
        <v>27094794.6195</v>
      </c>
      <c r="GQP18">
        <v>27094794.6195</v>
      </c>
      <c r="GQQ18">
        <v>27094794.6195</v>
      </c>
      <c r="GQR18">
        <v>27094794.6195</v>
      </c>
      <c r="GQS18">
        <v>27094794.6195</v>
      </c>
      <c r="GQT18">
        <v>65389622.157399997</v>
      </c>
      <c r="GQU18">
        <v>65389622.157399997</v>
      </c>
      <c r="GQV18">
        <v>65389622.157399997</v>
      </c>
      <c r="GQW18">
        <v>65389622.157399997</v>
      </c>
      <c r="GQX18">
        <v>65389622.157399997</v>
      </c>
      <c r="GQY18">
        <v>65389622.157399997</v>
      </c>
      <c r="GQZ18">
        <v>65389622.157399997</v>
      </c>
      <c r="GRA18">
        <v>65389622.157399997</v>
      </c>
      <c r="GRB18">
        <v>65389622.157399997</v>
      </c>
      <c r="GRC18">
        <v>65389622.157399997</v>
      </c>
      <c r="GRD18">
        <v>65389622.157399997</v>
      </c>
      <c r="GRE18">
        <v>65904046.262699999</v>
      </c>
      <c r="GRF18">
        <v>65904046.262699999</v>
      </c>
      <c r="GRG18">
        <v>65904046.262699999</v>
      </c>
      <c r="GRH18">
        <v>65904046.262699999</v>
      </c>
      <c r="GRI18">
        <v>65904046.262699999</v>
      </c>
      <c r="GRJ18">
        <v>65904046.262699999</v>
      </c>
      <c r="GRK18">
        <v>65904046.262699999</v>
      </c>
      <c r="GRL18">
        <v>65904046.262699999</v>
      </c>
      <c r="GRM18">
        <v>65904046.262699999</v>
      </c>
      <c r="GRN18">
        <v>65904046.262699999</v>
      </c>
      <c r="GRO18">
        <v>65904046.262699999</v>
      </c>
      <c r="GRP18">
        <v>65389622.157399997</v>
      </c>
      <c r="GRQ18">
        <v>65389622.157399997</v>
      </c>
      <c r="GRR18">
        <v>65389622.157399997</v>
      </c>
      <c r="GRS18">
        <v>65389622.157399997</v>
      </c>
      <c r="GRT18">
        <v>65389622.157399997</v>
      </c>
      <c r="GRU18">
        <v>65389622.157399997</v>
      </c>
      <c r="GRV18">
        <v>65389622.157399997</v>
      </c>
      <c r="GRW18">
        <v>65389622.157399997</v>
      </c>
      <c r="GRX18">
        <v>65389622.157399997</v>
      </c>
      <c r="GRY18">
        <v>65389622.157399997</v>
      </c>
      <c r="GRZ18">
        <v>65389622.157399997</v>
      </c>
      <c r="GSA18">
        <v>65904046.262699999</v>
      </c>
      <c r="GSB18">
        <v>65904046.262699999</v>
      </c>
      <c r="GSC18">
        <v>65904046.262699999</v>
      </c>
      <c r="GSD18">
        <v>65904046.262699999</v>
      </c>
      <c r="GSE18">
        <v>65904046.262699999</v>
      </c>
      <c r="GSF18">
        <v>65904046.262699999</v>
      </c>
      <c r="GSG18">
        <v>65904046.262699999</v>
      </c>
      <c r="GSH18">
        <v>65904046.262699999</v>
      </c>
      <c r="GSI18">
        <v>65904046.262699999</v>
      </c>
      <c r="GSJ18">
        <v>65904046.262699999</v>
      </c>
      <c r="GSK18">
        <v>65904046.262699999</v>
      </c>
      <c r="GSL18">
        <v>-4867.8949941700002</v>
      </c>
      <c r="GSM18">
        <v>-4867.8949941700002</v>
      </c>
      <c r="GSN18">
        <v>-4867.8949941700002</v>
      </c>
      <c r="GSO18">
        <v>-4867.8949941700002</v>
      </c>
      <c r="GSP18">
        <v>-4867.8949941700002</v>
      </c>
      <c r="GSQ18">
        <v>-4867.8949941700002</v>
      </c>
      <c r="GSR18">
        <v>-4867.8949941700002</v>
      </c>
      <c r="GSS18">
        <v>-4867.8949941700002</v>
      </c>
      <c r="GST18">
        <v>-4867.8949941700002</v>
      </c>
      <c r="GSU18">
        <v>-4867.8949941700002</v>
      </c>
      <c r="GSV18">
        <v>-4867.8949941700002</v>
      </c>
      <c r="GSW18">
        <v>-4867.8949941700002</v>
      </c>
      <c r="GSX18">
        <v>-4867.8949941700002</v>
      </c>
      <c r="GSY18">
        <v>-4867.8949941700002</v>
      </c>
      <c r="GSZ18">
        <v>-4867.8949941700002</v>
      </c>
      <c r="GTA18">
        <v>-4867.8949941700002</v>
      </c>
      <c r="GTB18">
        <v>-4867.8949941700002</v>
      </c>
      <c r="GTC18">
        <v>-4867.8949941700002</v>
      </c>
      <c r="GTD18">
        <v>-4867.8949941700002</v>
      </c>
      <c r="GTE18">
        <v>-4867.8949941700002</v>
      </c>
      <c r="GTF18">
        <v>-4867.8949941700002</v>
      </c>
      <c r="GTG18">
        <v>-4867.8949941700002</v>
      </c>
      <c r="GTH18">
        <v>-4867.8949941700002</v>
      </c>
      <c r="GTI18">
        <v>-4867.8949941700002</v>
      </c>
      <c r="GTJ18">
        <v>-4867.8949941700002</v>
      </c>
      <c r="GTK18">
        <v>-4867.8949941700002</v>
      </c>
      <c r="GTL18">
        <v>-4867.8949941700002</v>
      </c>
      <c r="GTM18">
        <v>-4867.8949941700002</v>
      </c>
      <c r="GTN18">
        <v>-4867.8949941700002</v>
      </c>
      <c r="GTO18">
        <v>-4867.8949941700002</v>
      </c>
      <c r="GTP18">
        <v>-4867.8949941700002</v>
      </c>
      <c r="GTQ18">
        <v>-4867.8949941700002</v>
      </c>
      <c r="GTR18">
        <v>-4867.8949941700002</v>
      </c>
      <c r="GTS18">
        <v>-4867.8949941700002</v>
      </c>
      <c r="GTT18">
        <v>-4867.8949941700002</v>
      </c>
      <c r="GTU18">
        <v>-4867.8949941700002</v>
      </c>
      <c r="GTV18">
        <v>-4867.8949941700002</v>
      </c>
      <c r="GTW18">
        <v>-4867.8949941700002</v>
      </c>
      <c r="GTX18">
        <v>-4867.8949941700002</v>
      </c>
      <c r="GTY18">
        <v>-4867.8949941700002</v>
      </c>
      <c r="GTZ18">
        <v>-4867.8949941700002</v>
      </c>
      <c r="GUA18">
        <v>-4867.8949941700002</v>
      </c>
      <c r="GUB18">
        <v>-4867.8949941700002</v>
      </c>
      <c r="GUC18">
        <v>-4867.8949941700002</v>
      </c>
      <c r="GUD18">
        <v>-8066.9034522299999</v>
      </c>
      <c r="GUE18">
        <v>-8066.9034522299999</v>
      </c>
      <c r="GUF18">
        <v>-8066.9034522299999</v>
      </c>
      <c r="GUG18">
        <v>-8066.9034522299999</v>
      </c>
      <c r="GUH18">
        <v>-8066.9034522299999</v>
      </c>
      <c r="GUI18">
        <v>-8066.9034522299999</v>
      </c>
      <c r="GUJ18">
        <v>-8066.9034522299999</v>
      </c>
      <c r="GUK18">
        <v>-8066.9034522299999</v>
      </c>
      <c r="GUL18">
        <v>-8066.9034522299999</v>
      </c>
      <c r="GUM18">
        <v>-8066.9034522299999</v>
      </c>
      <c r="GUN18">
        <v>-8066.9034522299999</v>
      </c>
      <c r="GUO18">
        <v>-8066.9034522299999</v>
      </c>
      <c r="GUP18">
        <v>-8066.9034522299999</v>
      </c>
      <c r="GUQ18">
        <v>-8066.9034522299999</v>
      </c>
      <c r="GUR18">
        <v>-8066.9034522299999</v>
      </c>
      <c r="GUS18">
        <v>-8066.9034522299999</v>
      </c>
      <c r="GUT18">
        <v>-8066.9034522299999</v>
      </c>
      <c r="GUU18">
        <v>-8066.9034522299999</v>
      </c>
      <c r="GUV18">
        <v>-8066.9034522299999</v>
      </c>
      <c r="GUW18">
        <v>-8066.9034522299999</v>
      </c>
      <c r="GUX18">
        <v>-8066.9034522299999</v>
      </c>
      <c r="GUY18">
        <v>-8066.9034522299999</v>
      </c>
      <c r="GUZ18">
        <v>-8066.9034522299999</v>
      </c>
      <c r="GVA18">
        <v>-8066.9034522299999</v>
      </c>
      <c r="GVB18">
        <v>-8066.9034522299999</v>
      </c>
      <c r="GVC18">
        <v>-8066.9034522299999</v>
      </c>
      <c r="GVD18">
        <v>-8066.9034522299999</v>
      </c>
      <c r="GVE18">
        <v>-8066.9034522299999</v>
      </c>
      <c r="GVF18">
        <v>-8066.9034522299999</v>
      </c>
      <c r="GVG18">
        <v>-8066.9034522299999</v>
      </c>
      <c r="GVH18">
        <v>-8066.9034522299999</v>
      </c>
      <c r="GVI18">
        <v>-8066.9034522299999</v>
      </c>
      <c r="GVJ18">
        <v>-8066.9034522299999</v>
      </c>
      <c r="GVK18">
        <v>-8066.9034522299999</v>
      </c>
      <c r="GVL18">
        <v>-8066.9034522299999</v>
      </c>
      <c r="GVM18">
        <v>-8066.9034522299999</v>
      </c>
      <c r="GVN18">
        <v>-8066.9034522299999</v>
      </c>
      <c r="GVO18">
        <v>-8066.9034522299999</v>
      </c>
      <c r="GVP18">
        <v>-8066.9034522299999</v>
      </c>
      <c r="GVQ18">
        <v>-8066.9034522299999</v>
      </c>
      <c r="GVR18">
        <v>-8066.9034522299999</v>
      </c>
      <c r="GVS18">
        <v>-8066.9034522299999</v>
      </c>
      <c r="GVT18">
        <v>-8066.9034522299999</v>
      </c>
      <c r="GVU18">
        <v>-8066.9034522299999</v>
      </c>
      <c r="GVV18">
        <v>-14464.9203683</v>
      </c>
      <c r="GVW18">
        <v>-14464.9203683</v>
      </c>
      <c r="GVX18">
        <v>-14464.9203683</v>
      </c>
      <c r="GVY18">
        <v>-14464.9203683</v>
      </c>
      <c r="GVZ18">
        <v>-14464.9203683</v>
      </c>
      <c r="GWA18">
        <v>-14464.9203683</v>
      </c>
      <c r="GWB18">
        <v>-14464.9203683</v>
      </c>
      <c r="GWC18">
        <v>-14464.9203683</v>
      </c>
      <c r="GWD18">
        <v>-14464.9203683</v>
      </c>
      <c r="GWE18">
        <v>-14464.9203683</v>
      </c>
      <c r="GWF18">
        <v>-14464.9203683</v>
      </c>
      <c r="GWG18">
        <v>-14464.9203683</v>
      </c>
      <c r="GWH18">
        <v>-14464.9203683</v>
      </c>
      <c r="GWI18">
        <v>-14464.9203683</v>
      </c>
      <c r="GWJ18">
        <v>-14464.9203683</v>
      </c>
      <c r="GWK18">
        <v>-14464.9203683</v>
      </c>
      <c r="GWL18">
        <v>-14464.9203683</v>
      </c>
      <c r="GWM18">
        <v>-14464.9203683</v>
      </c>
      <c r="GWN18">
        <v>-14464.9203683</v>
      </c>
      <c r="GWO18">
        <v>-14464.9203683</v>
      </c>
      <c r="GWP18">
        <v>-14464.9203683</v>
      </c>
      <c r="GWQ18">
        <v>-14464.9203683</v>
      </c>
      <c r="GWR18">
        <v>-14464.9203683</v>
      </c>
      <c r="GWS18">
        <v>-14464.9203683</v>
      </c>
      <c r="GWT18">
        <v>-14464.9203683</v>
      </c>
      <c r="GWU18">
        <v>-14464.9203683</v>
      </c>
      <c r="GWV18">
        <v>-14464.9203683</v>
      </c>
      <c r="GWW18">
        <v>-14464.9203683</v>
      </c>
      <c r="GWX18">
        <v>-14464.9203683</v>
      </c>
      <c r="GWY18">
        <v>-14464.9203683</v>
      </c>
      <c r="GWZ18">
        <v>-14464.9203683</v>
      </c>
      <c r="GXA18">
        <v>-14464.9203683</v>
      </c>
      <c r="GXB18">
        <v>-14464.9203683</v>
      </c>
      <c r="GXC18">
        <v>-14464.9203683</v>
      </c>
      <c r="GXD18">
        <v>-14464.9203683</v>
      </c>
      <c r="GXE18">
        <v>-14464.9203683</v>
      </c>
      <c r="GXF18">
        <v>-14464.9203683</v>
      </c>
      <c r="GXG18">
        <v>-14464.9203683</v>
      </c>
      <c r="GXH18">
        <v>-14464.9203683</v>
      </c>
      <c r="GXI18">
        <v>-14464.9203683</v>
      </c>
      <c r="GXJ18">
        <v>-14464.9203683</v>
      </c>
      <c r="GXK18">
        <v>-14464.9203683</v>
      </c>
      <c r="GXL18">
        <v>-14464.9203683</v>
      </c>
      <c r="GXM18">
        <v>-14464.9203683</v>
      </c>
      <c r="GXN18">
        <v>-11495.1728023</v>
      </c>
      <c r="GXO18">
        <v>-11495.1728023</v>
      </c>
      <c r="GXP18">
        <v>-11495.1728023</v>
      </c>
      <c r="GXQ18">
        <v>-11495.1728023</v>
      </c>
      <c r="GXR18">
        <v>-11495.1728023</v>
      </c>
      <c r="GXS18">
        <v>-11495.1728023</v>
      </c>
      <c r="GXT18">
        <v>-11495.1728023</v>
      </c>
      <c r="GXU18">
        <v>-11495.1728023</v>
      </c>
      <c r="GXV18">
        <v>-11495.1728023</v>
      </c>
      <c r="GXW18">
        <v>-11495.1728023</v>
      </c>
      <c r="GXX18">
        <v>-11495.1728023</v>
      </c>
      <c r="GXY18">
        <v>-11495.1728023</v>
      </c>
      <c r="GXZ18">
        <v>-11495.1728023</v>
      </c>
      <c r="GYA18">
        <v>-11495.1728023</v>
      </c>
      <c r="GYB18">
        <v>-11495.1728023</v>
      </c>
      <c r="GYC18">
        <v>-11495.1728023</v>
      </c>
      <c r="GYD18">
        <v>-11495.1728023</v>
      </c>
      <c r="GYE18">
        <v>-11495.1728023</v>
      </c>
      <c r="GYF18">
        <v>-11495.1728023</v>
      </c>
      <c r="GYG18">
        <v>-11495.1728023</v>
      </c>
      <c r="GYH18">
        <v>-11495.1728023</v>
      </c>
      <c r="GYI18">
        <v>-11495.1728023</v>
      </c>
      <c r="GYJ18">
        <v>-11495.1728023</v>
      </c>
      <c r="GYK18">
        <v>-11495.1728023</v>
      </c>
      <c r="GYL18">
        <v>-11495.1728023</v>
      </c>
      <c r="GYM18">
        <v>-11495.1728023</v>
      </c>
      <c r="GYN18">
        <v>-11495.1728023</v>
      </c>
      <c r="GYO18">
        <v>-11495.1728023</v>
      </c>
      <c r="GYP18">
        <v>-11495.1728023</v>
      </c>
      <c r="GYQ18">
        <v>-11495.1728023</v>
      </c>
      <c r="GYR18">
        <v>-11495.1728023</v>
      </c>
      <c r="GYS18">
        <v>-11495.1728023</v>
      </c>
      <c r="GYT18">
        <v>-11495.1728023</v>
      </c>
      <c r="GYU18">
        <v>-11495.1728023</v>
      </c>
      <c r="GYV18">
        <v>-11495.1728023</v>
      </c>
      <c r="GYW18">
        <v>-11495.1728023</v>
      </c>
      <c r="GYX18">
        <v>-11495.1728023</v>
      </c>
      <c r="GYY18">
        <v>-11495.1728023</v>
      </c>
      <c r="GYZ18">
        <v>-11495.1728023</v>
      </c>
      <c r="GZA18">
        <v>-11495.1728023</v>
      </c>
      <c r="GZB18">
        <v>-11495.1728023</v>
      </c>
      <c r="GZC18">
        <v>-11495.1728023</v>
      </c>
      <c r="GZD18">
        <v>-11495.1728023</v>
      </c>
      <c r="GZE18">
        <v>-11495.1728023</v>
      </c>
      <c r="GZF18">
        <v>-19049.393890799998</v>
      </c>
      <c r="GZG18">
        <v>-19049.393890799998</v>
      </c>
      <c r="GZH18">
        <v>-19049.393890799998</v>
      </c>
      <c r="GZI18">
        <v>-19049.393890799998</v>
      </c>
      <c r="GZJ18">
        <v>-19049.393890799998</v>
      </c>
      <c r="GZK18">
        <v>-19049.393890799998</v>
      </c>
      <c r="GZL18">
        <v>-19049.393890799998</v>
      </c>
      <c r="GZM18">
        <v>-19049.393890799998</v>
      </c>
      <c r="GZN18">
        <v>-19049.393890799998</v>
      </c>
      <c r="GZO18">
        <v>-19049.393890799998</v>
      </c>
      <c r="GZP18">
        <v>-19049.393890799998</v>
      </c>
      <c r="GZQ18">
        <v>-19049.393890799998</v>
      </c>
      <c r="GZR18">
        <v>-19049.393890799998</v>
      </c>
      <c r="GZS18">
        <v>-19049.393890799998</v>
      </c>
      <c r="GZT18">
        <v>-19049.393890799998</v>
      </c>
      <c r="GZU18">
        <v>-19049.393890799998</v>
      </c>
      <c r="GZV18">
        <v>-19049.393890799998</v>
      </c>
      <c r="GZW18">
        <v>-19049.393890799998</v>
      </c>
      <c r="GZX18">
        <v>-19049.393890799998</v>
      </c>
      <c r="GZY18">
        <v>-19049.393890799998</v>
      </c>
      <c r="GZZ18">
        <v>-19049.393890799998</v>
      </c>
      <c r="HAA18">
        <v>-19049.393890799998</v>
      </c>
      <c r="HAB18">
        <v>-19049.393890799998</v>
      </c>
      <c r="HAC18">
        <v>-19049.393890799998</v>
      </c>
      <c r="HAD18">
        <v>-19049.393890799998</v>
      </c>
      <c r="HAE18">
        <v>-19049.393890799998</v>
      </c>
      <c r="HAF18">
        <v>-19049.393890799998</v>
      </c>
      <c r="HAG18">
        <v>-19049.393890799998</v>
      </c>
      <c r="HAH18">
        <v>-19049.393890799998</v>
      </c>
      <c r="HAI18">
        <v>-19049.393890799998</v>
      </c>
      <c r="HAJ18">
        <v>-19049.393890799998</v>
      </c>
      <c r="HAK18">
        <v>-19049.393890799998</v>
      </c>
      <c r="HAL18">
        <v>-19049.393890799998</v>
      </c>
      <c r="HAM18">
        <v>-19049.393890799998</v>
      </c>
      <c r="HAN18">
        <v>-19049.393890799998</v>
      </c>
      <c r="HAO18">
        <v>-19049.393890799998</v>
      </c>
      <c r="HAP18">
        <v>-19049.393890799998</v>
      </c>
      <c r="HAQ18">
        <v>-19049.393890799998</v>
      </c>
      <c r="HAR18">
        <v>-19049.393890799998</v>
      </c>
      <c r="HAS18">
        <v>-19049.393890799998</v>
      </c>
      <c r="HAT18">
        <v>-19049.393890799998</v>
      </c>
      <c r="HAU18">
        <v>-19049.393890799998</v>
      </c>
      <c r="HAV18">
        <v>-19049.393890799998</v>
      </c>
      <c r="HAW18">
        <v>-19049.393890799998</v>
      </c>
      <c r="HAX18">
        <v>-34157.836067800003</v>
      </c>
      <c r="HAY18">
        <v>-34157.836067800003</v>
      </c>
      <c r="HAZ18">
        <v>-34157.836067800003</v>
      </c>
      <c r="HBA18">
        <v>-34157.836067800003</v>
      </c>
      <c r="HBB18">
        <v>-34157.836067800003</v>
      </c>
      <c r="HBC18">
        <v>-34157.836067800003</v>
      </c>
      <c r="HBD18">
        <v>-34157.836067800003</v>
      </c>
      <c r="HBE18">
        <v>-34157.836067800003</v>
      </c>
      <c r="HBF18">
        <v>-34157.836067800003</v>
      </c>
      <c r="HBG18">
        <v>-34157.836067800003</v>
      </c>
      <c r="HBH18">
        <v>-34157.836067800003</v>
      </c>
      <c r="HBI18">
        <v>-34157.836067800003</v>
      </c>
      <c r="HBJ18">
        <v>-34157.836067800003</v>
      </c>
      <c r="HBK18">
        <v>-34157.836067800003</v>
      </c>
      <c r="HBL18">
        <v>-34157.836067800003</v>
      </c>
      <c r="HBM18">
        <v>-34157.836067800003</v>
      </c>
      <c r="HBN18">
        <v>-34157.836067800003</v>
      </c>
      <c r="HBO18">
        <v>-34157.836067800003</v>
      </c>
      <c r="HBP18">
        <v>-34157.836067800003</v>
      </c>
      <c r="HBQ18">
        <v>-34157.836067800003</v>
      </c>
      <c r="HBR18">
        <v>-34157.836067800003</v>
      </c>
      <c r="HBS18">
        <v>-34157.836067800003</v>
      </c>
      <c r="HBT18">
        <v>-34157.836067800003</v>
      </c>
      <c r="HBU18">
        <v>-34157.836067800003</v>
      </c>
      <c r="HBV18">
        <v>-34157.836067800003</v>
      </c>
      <c r="HBW18">
        <v>-34157.836067800003</v>
      </c>
      <c r="HBX18">
        <v>-34157.836067800003</v>
      </c>
      <c r="HBY18">
        <v>-34157.836067800003</v>
      </c>
      <c r="HBZ18">
        <v>-34157.836067800003</v>
      </c>
      <c r="HCA18">
        <v>-34157.836067800003</v>
      </c>
      <c r="HCB18">
        <v>-34157.836067800003</v>
      </c>
      <c r="HCC18">
        <v>-34157.836067800003</v>
      </c>
      <c r="HCD18">
        <v>-34157.836067800003</v>
      </c>
      <c r="HCE18">
        <v>-34157.836067800003</v>
      </c>
      <c r="HCF18">
        <v>-34157.836067800003</v>
      </c>
      <c r="HCG18">
        <v>-34157.836067800003</v>
      </c>
      <c r="HCH18">
        <v>-34157.836067800003</v>
      </c>
      <c r="HCI18">
        <v>-34157.836067800003</v>
      </c>
      <c r="HCJ18">
        <v>-34157.836067800003</v>
      </c>
      <c r="HCK18">
        <v>-34157.836067800003</v>
      </c>
      <c r="HCL18">
        <v>-34157.836067800003</v>
      </c>
      <c r="HCM18">
        <v>-34157.836067800003</v>
      </c>
      <c r="HCN18">
        <v>-34157.836067800003</v>
      </c>
      <c r="HCO18">
        <v>-34157.836067800003</v>
      </c>
      <c r="HCP18">
        <v>69292.080666900001</v>
      </c>
      <c r="HCQ18">
        <v>69292.080666900001</v>
      </c>
      <c r="HCR18">
        <v>69292.080666900001</v>
      </c>
      <c r="HCS18">
        <v>69292.080666900001</v>
      </c>
      <c r="HCT18">
        <v>69292.080666900001</v>
      </c>
      <c r="HCU18">
        <v>69292.080666900001</v>
      </c>
      <c r="HCV18">
        <v>69292.080666900001</v>
      </c>
      <c r="HCW18">
        <v>69292.080666900001</v>
      </c>
      <c r="HCX18">
        <v>69292.080666900001</v>
      </c>
      <c r="HCY18">
        <v>69292.080666900001</v>
      </c>
      <c r="HCZ18">
        <v>69292.080666900001</v>
      </c>
      <c r="HDA18">
        <v>69235.008868799996</v>
      </c>
      <c r="HDB18">
        <v>69235.008868799996</v>
      </c>
      <c r="HDC18">
        <v>69235.008868799996</v>
      </c>
      <c r="HDD18">
        <v>69235.008868799996</v>
      </c>
      <c r="HDE18">
        <v>69235.008868799996</v>
      </c>
      <c r="HDF18">
        <v>69235.008868799996</v>
      </c>
      <c r="HDG18">
        <v>69235.008868799996</v>
      </c>
      <c r="HDH18">
        <v>69235.008868799996</v>
      </c>
      <c r="HDI18">
        <v>69235.008868799996</v>
      </c>
      <c r="HDJ18">
        <v>69235.008868799996</v>
      </c>
      <c r="HDK18">
        <v>69235.008868799996</v>
      </c>
      <c r="HDL18">
        <v>69292.080666900001</v>
      </c>
      <c r="HDM18">
        <v>69292.080666900001</v>
      </c>
      <c r="HDN18">
        <v>69292.080666900001</v>
      </c>
      <c r="HDO18">
        <v>69292.080666900001</v>
      </c>
      <c r="HDP18">
        <v>69292.080666900001</v>
      </c>
      <c r="HDQ18">
        <v>69292.080666900001</v>
      </c>
      <c r="HDR18">
        <v>69292.080666900001</v>
      </c>
      <c r="HDS18">
        <v>69292.080666900001</v>
      </c>
      <c r="HDT18">
        <v>69292.080666900001</v>
      </c>
      <c r="HDU18">
        <v>69292.080666900001</v>
      </c>
      <c r="HDV18">
        <v>69292.080666900001</v>
      </c>
      <c r="HDW18">
        <v>69235.008868799996</v>
      </c>
      <c r="HDX18">
        <v>69235.008868799996</v>
      </c>
      <c r="HDY18">
        <v>69235.008868799996</v>
      </c>
      <c r="HDZ18">
        <v>69235.008868799996</v>
      </c>
      <c r="HEA18">
        <v>69235.008868799996</v>
      </c>
      <c r="HEB18">
        <v>69235.008868799996</v>
      </c>
      <c r="HEC18">
        <v>69235.008868799996</v>
      </c>
      <c r="HED18">
        <v>69235.008868799996</v>
      </c>
      <c r="HEE18">
        <v>69235.008868799996</v>
      </c>
      <c r="HEF18">
        <v>69235.008868799996</v>
      </c>
      <c r="HEG18">
        <v>69235.008868799996</v>
      </c>
      <c r="HEH18">
        <v>98553.882886299994</v>
      </c>
      <c r="HEI18">
        <v>98553.882886299994</v>
      </c>
      <c r="HEJ18">
        <v>98553.882886299994</v>
      </c>
      <c r="HEK18">
        <v>98553.882886299994</v>
      </c>
      <c r="HEL18">
        <v>98553.882886299994</v>
      </c>
      <c r="HEM18">
        <v>98553.882886299994</v>
      </c>
      <c r="HEN18">
        <v>98553.882886299994</v>
      </c>
      <c r="HEO18">
        <v>98553.882886299994</v>
      </c>
      <c r="HEP18">
        <v>98553.882886299994</v>
      </c>
      <c r="HEQ18">
        <v>98553.882886299994</v>
      </c>
      <c r="HER18">
        <v>98553.882886299994</v>
      </c>
      <c r="HES18">
        <v>98453.794707299996</v>
      </c>
      <c r="HET18">
        <v>98453.794707299996</v>
      </c>
      <c r="HEU18">
        <v>98453.794707299996</v>
      </c>
      <c r="HEV18">
        <v>98453.794707299996</v>
      </c>
      <c r="HEW18">
        <v>98453.794707299996</v>
      </c>
      <c r="HEX18">
        <v>98453.794707299996</v>
      </c>
      <c r="HEY18">
        <v>98453.794707299996</v>
      </c>
      <c r="HEZ18">
        <v>98453.794707299996</v>
      </c>
      <c r="HFA18">
        <v>98453.794707299996</v>
      </c>
      <c r="HFB18">
        <v>98453.794707299996</v>
      </c>
      <c r="HFC18">
        <v>98453.794707299996</v>
      </c>
      <c r="HFD18">
        <v>98553.882886299994</v>
      </c>
      <c r="HFE18">
        <v>98553.882886299994</v>
      </c>
      <c r="HFF18">
        <v>98553.882886299994</v>
      </c>
      <c r="HFG18">
        <v>98553.882886299994</v>
      </c>
      <c r="HFH18">
        <v>98553.882886299994</v>
      </c>
      <c r="HFI18">
        <v>98553.882886299994</v>
      </c>
      <c r="HFJ18">
        <v>98553.882886299994</v>
      </c>
      <c r="HFK18">
        <v>98553.882886299994</v>
      </c>
      <c r="HFL18">
        <v>98553.882886299994</v>
      </c>
      <c r="HFM18">
        <v>98553.882886299994</v>
      </c>
      <c r="HFN18">
        <v>98553.882886299994</v>
      </c>
      <c r="HFO18">
        <v>98453.794707299996</v>
      </c>
      <c r="HFP18">
        <v>98453.794707299996</v>
      </c>
      <c r="HFQ18">
        <v>98453.794707299996</v>
      </c>
      <c r="HFR18">
        <v>98453.794707299996</v>
      </c>
      <c r="HFS18">
        <v>98453.794707299996</v>
      </c>
      <c r="HFT18">
        <v>98453.794707299996</v>
      </c>
      <c r="HFU18">
        <v>98453.794707299996</v>
      </c>
      <c r="HFV18">
        <v>98453.794707299996</v>
      </c>
      <c r="HFW18">
        <v>98453.794707299996</v>
      </c>
      <c r="HFX18">
        <v>98453.794707299996</v>
      </c>
      <c r="HFY18">
        <v>98453.794707299996</v>
      </c>
      <c r="HFZ18">
        <v>132704.27364599999</v>
      </c>
      <c r="HGA18">
        <v>132704.27364599999</v>
      </c>
      <c r="HGB18">
        <v>132704.27364599999</v>
      </c>
      <c r="HGC18">
        <v>132704.27364599999</v>
      </c>
      <c r="HGD18">
        <v>132704.27364599999</v>
      </c>
      <c r="HGE18">
        <v>132704.27364599999</v>
      </c>
      <c r="HGF18">
        <v>132704.27364599999</v>
      </c>
      <c r="HGG18">
        <v>132704.27364599999</v>
      </c>
      <c r="HGH18">
        <v>132704.27364599999</v>
      </c>
      <c r="HGI18">
        <v>132704.27364599999</v>
      </c>
      <c r="HGJ18">
        <v>132704.27364599999</v>
      </c>
      <c r="HGK18">
        <v>132518.15270499999</v>
      </c>
      <c r="HGL18">
        <v>132518.15270499999</v>
      </c>
      <c r="HGM18">
        <v>132518.15270499999</v>
      </c>
      <c r="HGN18">
        <v>132518.15270499999</v>
      </c>
      <c r="HGO18">
        <v>132518.15270499999</v>
      </c>
      <c r="HGP18">
        <v>132518.15270499999</v>
      </c>
      <c r="HGQ18">
        <v>132518.15270499999</v>
      </c>
      <c r="HGR18">
        <v>132518.15270499999</v>
      </c>
      <c r="HGS18">
        <v>132518.15270499999</v>
      </c>
      <c r="HGT18">
        <v>132518.15270499999</v>
      </c>
      <c r="HGU18">
        <v>132518.15270499999</v>
      </c>
      <c r="HGV18">
        <v>132704.27364599999</v>
      </c>
      <c r="HGW18">
        <v>132704.27364599999</v>
      </c>
      <c r="HGX18">
        <v>132704.27364599999</v>
      </c>
      <c r="HGY18">
        <v>132704.27364599999</v>
      </c>
      <c r="HGZ18">
        <v>132704.27364599999</v>
      </c>
      <c r="HHA18">
        <v>132704.27364599999</v>
      </c>
      <c r="HHB18">
        <v>132704.27364599999</v>
      </c>
      <c r="HHC18">
        <v>132704.27364599999</v>
      </c>
      <c r="HHD18">
        <v>132704.27364599999</v>
      </c>
      <c r="HHE18">
        <v>132704.27364599999</v>
      </c>
      <c r="HHF18">
        <v>132704.27364599999</v>
      </c>
      <c r="HHG18">
        <v>132518.15270499999</v>
      </c>
      <c r="HHH18">
        <v>132518.15270499999</v>
      </c>
      <c r="HHI18">
        <v>132518.15270499999</v>
      </c>
      <c r="HHJ18">
        <v>132518.15270499999</v>
      </c>
      <c r="HHK18">
        <v>132518.15270499999</v>
      </c>
      <c r="HHL18">
        <v>132518.15270499999</v>
      </c>
      <c r="HHM18">
        <v>132518.15270499999</v>
      </c>
      <c r="HHN18">
        <v>132518.15270499999</v>
      </c>
      <c r="HHO18">
        <v>132518.15270499999</v>
      </c>
      <c r="HHP18">
        <v>132518.15270499999</v>
      </c>
      <c r="HHQ18">
        <v>132518.15270499999</v>
      </c>
      <c r="HHR18">
        <v>-298575.91123600001</v>
      </c>
      <c r="HHS18">
        <v>-298575.91123600001</v>
      </c>
      <c r="HHT18">
        <v>-298575.91123600001</v>
      </c>
      <c r="HHU18">
        <v>-298575.91123600001</v>
      </c>
      <c r="HHV18">
        <v>-298575.91123600001</v>
      </c>
      <c r="HHW18">
        <v>-298575.91123600001</v>
      </c>
      <c r="HHX18">
        <v>-298575.91123600001</v>
      </c>
      <c r="HHY18">
        <v>-298575.91123600001</v>
      </c>
      <c r="HHZ18">
        <v>-298575.91123600001</v>
      </c>
      <c r="HIA18">
        <v>-298575.91123600001</v>
      </c>
      <c r="HIB18">
        <v>-298575.91123600001</v>
      </c>
      <c r="HIC18">
        <v>-288815.80709199997</v>
      </c>
      <c r="HID18">
        <v>-288815.80709199997</v>
      </c>
      <c r="HIE18">
        <v>-288815.80709199997</v>
      </c>
      <c r="HIF18">
        <v>-288815.80709199997</v>
      </c>
      <c r="HIG18">
        <v>-288815.80709199997</v>
      </c>
      <c r="HIH18">
        <v>-288815.80709199997</v>
      </c>
      <c r="HII18">
        <v>-288815.80709199997</v>
      </c>
      <c r="HIJ18">
        <v>-288815.80709199997</v>
      </c>
      <c r="HIK18">
        <v>-288815.80709199997</v>
      </c>
      <c r="HIL18">
        <v>-288815.80709199997</v>
      </c>
      <c r="HIM18">
        <v>-288815.80709199997</v>
      </c>
      <c r="HIN18">
        <v>-298575.91123600001</v>
      </c>
      <c r="HIO18">
        <v>-298575.91123600001</v>
      </c>
      <c r="HIP18">
        <v>-298575.91123600001</v>
      </c>
      <c r="HIQ18">
        <v>-298575.91123600001</v>
      </c>
      <c r="HIR18">
        <v>-298575.91123600001</v>
      </c>
      <c r="HIS18">
        <v>-298575.91123600001</v>
      </c>
      <c r="HIT18">
        <v>-298575.91123600001</v>
      </c>
      <c r="HIU18">
        <v>-298575.91123600001</v>
      </c>
      <c r="HIV18">
        <v>-298575.91123600001</v>
      </c>
      <c r="HIW18">
        <v>-298575.91123600001</v>
      </c>
      <c r="HIX18">
        <v>-298575.91123600001</v>
      </c>
      <c r="HIY18">
        <v>-288815.80709199997</v>
      </c>
      <c r="HIZ18">
        <v>-288815.80709199997</v>
      </c>
      <c r="HJA18">
        <v>-288815.80709199997</v>
      </c>
      <c r="HJB18">
        <v>-288815.80709199997</v>
      </c>
      <c r="HJC18">
        <v>-288815.80709199997</v>
      </c>
      <c r="HJD18">
        <v>-288815.80709199997</v>
      </c>
      <c r="HJE18">
        <v>-288815.80709199997</v>
      </c>
      <c r="HJF18">
        <v>-288815.80709199997</v>
      </c>
      <c r="HJG18">
        <v>-288815.80709199997</v>
      </c>
      <c r="HJH18">
        <v>-288815.80709199997</v>
      </c>
      <c r="HJI18">
        <v>-288815.80709199997</v>
      </c>
      <c r="HJJ18">
        <v>-445498.16278200003</v>
      </c>
      <c r="HJK18">
        <v>-445498.16278200003</v>
      </c>
      <c r="HJL18">
        <v>-445498.16278200003</v>
      </c>
      <c r="HJM18">
        <v>-445498.16278200003</v>
      </c>
      <c r="HJN18">
        <v>-445498.16278200003</v>
      </c>
      <c r="HJO18">
        <v>-445498.16278200003</v>
      </c>
      <c r="HJP18">
        <v>-445498.16278200003</v>
      </c>
      <c r="HJQ18">
        <v>-445498.16278200003</v>
      </c>
      <c r="HJR18">
        <v>-445498.16278200003</v>
      </c>
      <c r="HJS18">
        <v>-445498.16278200003</v>
      </c>
      <c r="HJT18">
        <v>-445498.16278200003</v>
      </c>
      <c r="HJU18">
        <v>-428381.63442199997</v>
      </c>
      <c r="HJV18">
        <v>-428381.63442199997</v>
      </c>
      <c r="HJW18">
        <v>-428381.63442199997</v>
      </c>
      <c r="HJX18">
        <v>-428381.63442199997</v>
      </c>
      <c r="HJY18">
        <v>-428381.63442199997</v>
      </c>
      <c r="HJZ18">
        <v>-428381.63442199997</v>
      </c>
      <c r="HKA18">
        <v>-428381.63442199997</v>
      </c>
      <c r="HKB18">
        <v>-428381.63442199997</v>
      </c>
      <c r="HKC18">
        <v>-428381.63442199997</v>
      </c>
      <c r="HKD18">
        <v>-428381.63442199997</v>
      </c>
      <c r="HKE18">
        <v>-428381.63442199997</v>
      </c>
      <c r="HKF18">
        <v>-445498.16278200003</v>
      </c>
      <c r="HKG18">
        <v>-445498.16278200003</v>
      </c>
      <c r="HKH18">
        <v>-445498.16278200003</v>
      </c>
      <c r="HKI18">
        <v>-445498.16278200003</v>
      </c>
      <c r="HKJ18">
        <v>-445498.16278200003</v>
      </c>
      <c r="HKK18">
        <v>-445498.16278200003</v>
      </c>
      <c r="HKL18">
        <v>-445498.16278200003</v>
      </c>
      <c r="HKM18">
        <v>-445498.16278200003</v>
      </c>
      <c r="HKN18">
        <v>-445498.16278200003</v>
      </c>
      <c r="HKO18">
        <v>-445498.16278200003</v>
      </c>
      <c r="HKP18">
        <v>-445498.16278200003</v>
      </c>
      <c r="HKQ18">
        <v>-428381.63442199997</v>
      </c>
      <c r="HKR18">
        <v>-428381.63442199997</v>
      </c>
      <c r="HKS18">
        <v>-428381.63442199997</v>
      </c>
      <c r="HKT18">
        <v>-428381.63442199997</v>
      </c>
      <c r="HKU18">
        <v>-428381.63442199997</v>
      </c>
      <c r="HKV18">
        <v>-428381.63442199997</v>
      </c>
      <c r="HKW18">
        <v>-428381.63442199997</v>
      </c>
      <c r="HKX18">
        <v>-428381.63442199997</v>
      </c>
      <c r="HKY18">
        <v>-428381.63442199997</v>
      </c>
      <c r="HKZ18">
        <v>-428381.63442199997</v>
      </c>
      <c r="HLA18">
        <v>-428381.63442199997</v>
      </c>
      <c r="HLB18">
        <v>-657091.23889799998</v>
      </c>
      <c r="HLC18">
        <v>-657091.23889799998</v>
      </c>
      <c r="HLD18">
        <v>-657091.23889799998</v>
      </c>
      <c r="HLE18">
        <v>-657091.23889799998</v>
      </c>
      <c r="HLF18">
        <v>-657091.23889799998</v>
      </c>
      <c r="HLG18">
        <v>-657091.23889799998</v>
      </c>
      <c r="HLH18">
        <v>-657091.23889799998</v>
      </c>
      <c r="HLI18">
        <v>-657091.23889799998</v>
      </c>
      <c r="HLJ18">
        <v>-657091.23889799998</v>
      </c>
      <c r="HLK18">
        <v>-657091.23889799998</v>
      </c>
      <c r="HLL18">
        <v>-657091.23889799998</v>
      </c>
      <c r="HLM18">
        <v>-625261.86210699996</v>
      </c>
      <c r="HLN18">
        <v>-625261.86210699996</v>
      </c>
      <c r="HLO18">
        <v>-625261.86210699996</v>
      </c>
      <c r="HLP18">
        <v>-625261.86210699996</v>
      </c>
      <c r="HLQ18">
        <v>-625261.86210699996</v>
      </c>
      <c r="HLR18">
        <v>-625261.86210699996</v>
      </c>
      <c r="HLS18">
        <v>-625261.86210699996</v>
      </c>
      <c r="HLT18">
        <v>-625261.86210699996</v>
      </c>
      <c r="HLU18">
        <v>-625261.86210699996</v>
      </c>
      <c r="HLV18">
        <v>-625261.86210699996</v>
      </c>
      <c r="HLW18">
        <v>-625261.86210699996</v>
      </c>
      <c r="HLX18">
        <v>-657091.23889799998</v>
      </c>
      <c r="HLY18">
        <v>-657091.23889799998</v>
      </c>
      <c r="HLZ18">
        <v>-657091.23889799998</v>
      </c>
      <c r="HMA18">
        <v>-657091.23889799998</v>
      </c>
      <c r="HMB18">
        <v>-657091.23889799998</v>
      </c>
      <c r="HMC18">
        <v>-657091.23889799998</v>
      </c>
      <c r="HMD18">
        <v>-657091.23889799998</v>
      </c>
      <c r="HME18">
        <v>-657091.23889799998</v>
      </c>
      <c r="HMF18">
        <v>-657091.23889799998</v>
      </c>
      <c r="HMG18">
        <v>-657091.23889799998</v>
      </c>
      <c r="HMH18">
        <v>-657091.23889799998</v>
      </c>
      <c r="HMI18">
        <v>-625261.86210699996</v>
      </c>
      <c r="HMJ18">
        <v>-625261.86210699996</v>
      </c>
      <c r="HMK18">
        <v>-625261.86210699996</v>
      </c>
      <c r="HML18">
        <v>-625261.86210699996</v>
      </c>
      <c r="HMM18">
        <v>-625261.86210699996</v>
      </c>
      <c r="HMN18">
        <v>-625261.86210699996</v>
      </c>
      <c r="HMO18">
        <v>-625261.86210699996</v>
      </c>
      <c r="HMP18">
        <v>-625261.86210699996</v>
      </c>
      <c r="HMQ18">
        <v>-625261.86210699996</v>
      </c>
      <c r="HMR18">
        <v>-625261.86210699996</v>
      </c>
      <c r="HMS18">
        <v>-625261.86210699996</v>
      </c>
      <c r="HMT18">
        <v>-2378171.57075</v>
      </c>
      <c r="HMU18">
        <v>-2378171.57075</v>
      </c>
      <c r="HMV18">
        <v>-2378171.57075</v>
      </c>
      <c r="HMW18">
        <v>-2378171.57075</v>
      </c>
      <c r="HMX18">
        <v>-2378171.57075</v>
      </c>
      <c r="HMY18">
        <v>-2378171.57075</v>
      </c>
      <c r="HMZ18">
        <v>-2378171.57075</v>
      </c>
      <c r="HNA18">
        <v>-2378171.57075</v>
      </c>
      <c r="HNB18">
        <v>-2378171.57075</v>
      </c>
      <c r="HNC18">
        <v>-2378171.57075</v>
      </c>
      <c r="HND18">
        <v>-2378171.57075</v>
      </c>
      <c r="HNE18">
        <v>-2377830.3871200001</v>
      </c>
      <c r="HNF18">
        <v>-2377830.3871200001</v>
      </c>
      <c r="HNG18">
        <v>-2377830.3871200001</v>
      </c>
      <c r="HNH18">
        <v>-2377830.3871200001</v>
      </c>
      <c r="HNI18">
        <v>-2377830.3871200001</v>
      </c>
      <c r="HNJ18">
        <v>-2377830.3871200001</v>
      </c>
      <c r="HNK18">
        <v>-2377830.3871200001</v>
      </c>
      <c r="HNL18">
        <v>-2377830.3871200001</v>
      </c>
      <c r="HNM18">
        <v>-2377830.3871200001</v>
      </c>
      <c r="HNN18">
        <v>-2377830.3871200001</v>
      </c>
      <c r="HNO18">
        <v>-2377830.3871200001</v>
      </c>
      <c r="HNP18">
        <v>-2378171.57075</v>
      </c>
      <c r="HNQ18">
        <v>-2378171.57075</v>
      </c>
      <c r="HNR18">
        <v>-2378171.57075</v>
      </c>
      <c r="HNS18">
        <v>-2378171.57075</v>
      </c>
      <c r="HNT18">
        <v>-2378171.57075</v>
      </c>
      <c r="HNU18">
        <v>-2378171.57075</v>
      </c>
      <c r="HNV18">
        <v>-2378171.57075</v>
      </c>
      <c r="HNW18">
        <v>-2378171.57075</v>
      </c>
      <c r="HNX18">
        <v>-2378171.57075</v>
      </c>
      <c r="HNY18">
        <v>-2378171.57075</v>
      </c>
      <c r="HNZ18">
        <v>-2378171.57075</v>
      </c>
      <c r="HOA18">
        <v>-2377830.3871200001</v>
      </c>
      <c r="HOB18">
        <v>-2377830.3871200001</v>
      </c>
      <c r="HOC18">
        <v>-2377830.3871200001</v>
      </c>
      <c r="HOD18">
        <v>-2377830.3871200001</v>
      </c>
      <c r="HOE18">
        <v>-2377830.3871200001</v>
      </c>
      <c r="HOF18">
        <v>-2377830.3871200001</v>
      </c>
      <c r="HOG18">
        <v>-2377830.3871200001</v>
      </c>
      <c r="HOH18">
        <v>-2377830.3871200001</v>
      </c>
      <c r="HOI18">
        <v>-2377830.3871200001</v>
      </c>
      <c r="HOJ18">
        <v>-2377830.3871200001</v>
      </c>
      <c r="HOK18">
        <v>-2377830.3871200001</v>
      </c>
      <c r="HOL18">
        <v>-2555562.4756399998</v>
      </c>
      <c r="HOM18">
        <v>-2555562.4756399998</v>
      </c>
      <c r="HON18">
        <v>-2555562.4756399998</v>
      </c>
      <c r="HOO18">
        <v>-2555562.4756399998</v>
      </c>
      <c r="HOP18">
        <v>-2555562.4756399998</v>
      </c>
      <c r="HOQ18">
        <v>-2555562.4756399998</v>
      </c>
      <c r="HOR18">
        <v>-2555562.4756399998</v>
      </c>
      <c r="HOS18">
        <v>-2555562.4756399998</v>
      </c>
      <c r="HOT18">
        <v>-2555562.4756399998</v>
      </c>
      <c r="HOU18">
        <v>-2555562.4756399998</v>
      </c>
      <c r="HOV18">
        <v>-2555562.4756399998</v>
      </c>
      <c r="HOW18">
        <v>-2554964.13375</v>
      </c>
      <c r="HOX18">
        <v>-2554964.13375</v>
      </c>
      <c r="HOY18">
        <v>-2554964.13375</v>
      </c>
      <c r="HOZ18">
        <v>-2554964.13375</v>
      </c>
      <c r="HPA18">
        <v>-2554964.13375</v>
      </c>
      <c r="HPB18">
        <v>-2554964.13375</v>
      </c>
      <c r="HPC18">
        <v>-2554964.13375</v>
      </c>
      <c r="HPD18">
        <v>-2554964.13375</v>
      </c>
      <c r="HPE18">
        <v>-2554964.13375</v>
      </c>
      <c r="HPF18">
        <v>-2554964.13375</v>
      </c>
      <c r="HPG18">
        <v>-2554964.13375</v>
      </c>
      <c r="HPH18">
        <v>-2555562.4756399998</v>
      </c>
      <c r="HPI18">
        <v>-2555562.4756399998</v>
      </c>
      <c r="HPJ18">
        <v>-2555562.4756399998</v>
      </c>
      <c r="HPK18">
        <v>-2555562.4756399998</v>
      </c>
      <c r="HPL18">
        <v>-2555562.4756399998</v>
      </c>
      <c r="HPM18">
        <v>-2555562.4756399998</v>
      </c>
      <c r="HPN18">
        <v>-2555562.4756399998</v>
      </c>
      <c r="HPO18">
        <v>-2555562.4756399998</v>
      </c>
      <c r="HPP18">
        <v>-2555562.4756399998</v>
      </c>
      <c r="HPQ18">
        <v>-2555562.4756399998</v>
      </c>
      <c r="HPR18">
        <v>-2555562.4756399998</v>
      </c>
      <c r="HPS18">
        <v>-2554964.13375</v>
      </c>
      <c r="HPT18">
        <v>-2554964.13375</v>
      </c>
      <c r="HPU18">
        <v>-2554964.13375</v>
      </c>
      <c r="HPV18">
        <v>-2554964.13375</v>
      </c>
      <c r="HPW18">
        <v>-2554964.13375</v>
      </c>
      <c r="HPX18">
        <v>-2554964.13375</v>
      </c>
      <c r="HPY18">
        <v>-2554964.13375</v>
      </c>
      <c r="HPZ18">
        <v>-2554964.13375</v>
      </c>
      <c r="HQA18">
        <v>-2554964.13375</v>
      </c>
      <c r="HQB18">
        <v>-2554964.13375</v>
      </c>
      <c r="HQC18">
        <v>-2554964.13375</v>
      </c>
      <c r="HQD18">
        <v>-2811673.2766499999</v>
      </c>
      <c r="HQE18">
        <v>-2811673.2766499999</v>
      </c>
      <c r="HQF18">
        <v>-2811673.2766499999</v>
      </c>
      <c r="HQG18">
        <v>-2811673.2766499999</v>
      </c>
      <c r="HQH18">
        <v>-2811673.2766499999</v>
      </c>
      <c r="HQI18">
        <v>-2811673.2766499999</v>
      </c>
      <c r="HQJ18">
        <v>-2811673.2766499999</v>
      </c>
      <c r="HQK18">
        <v>-2811673.2766499999</v>
      </c>
      <c r="HQL18">
        <v>-2811673.2766499999</v>
      </c>
      <c r="HQM18">
        <v>-2811673.2766499999</v>
      </c>
      <c r="HQN18">
        <v>-2811673.2766499999</v>
      </c>
      <c r="HQO18">
        <v>-2810560.6182200001</v>
      </c>
      <c r="HQP18">
        <v>-2810560.6182200001</v>
      </c>
      <c r="HQQ18">
        <v>-2810560.6182200001</v>
      </c>
      <c r="HQR18">
        <v>-2810560.6182200001</v>
      </c>
      <c r="HQS18">
        <v>-2810560.6182200001</v>
      </c>
      <c r="HQT18">
        <v>-2810560.6182200001</v>
      </c>
      <c r="HQU18">
        <v>-2810560.6182200001</v>
      </c>
      <c r="HQV18">
        <v>-2810560.6182200001</v>
      </c>
      <c r="HQW18">
        <v>-2810560.6182200001</v>
      </c>
      <c r="HQX18">
        <v>-2810560.6182200001</v>
      </c>
      <c r="HQY18">
        <v>-2810560.6182200001</v>
      </c>
      <c r="HQZ18">
        <v>-2811673.2766499999</v>
      </c>
      <c r="HRA18">
        <v>-2811673.2766499999</v>
      </c>
      <c r="HRB18">
        <v>-2811673.2766499999</v>
      </c>
      <c r="HRC18">
        <v>-2811673.2766499999</v>
      </c>
      <c r="HRD18">
        <v>-2811673.2766499999</v>
      </c>
      <c r="HRE18">
        <v>-2811673.2766499999</v>
      </c>
      <c r="HRF18">
        <v>-2811673.2766499999</v>
      </c>
      <c r="HRG18">
        <v>-2811673.2766499999</v>
      </c>
      <c r="HRH18">
        <v>-2811673.2766499999</v>
      </c>
      <c r="HRI18">
        <v>-2811673.2766499999</v>
      </c>
      <c r="HRJ18">
        <v>-2811673.2766499999</v>
      </c>
      <c r="HRK18">
        <v>-2810560.6182200001</v>
      </c>
      <c r="HRL18">
        <v>-2810560.6182200001</v>
      </c>
      <c r="HRM18">
        <v>-2810560.6182200001</v>
      </c>
      <c r="HRN18">
        <v>-2810560.6182200001</v>
      </c>
      <c r="HRO18">
        <v>-2810560.6182200001</v>
      </c>
      <c r="HRP18">
        <v>-2810560.6182200001</v>
      </c>
      <c r="HRQ18">
        <v>-2810560.6182200001</v>
      </c>
      <c r="HRR18">
        <v>-2810560.6182200001</v>
      </c>
      <c r="HRS18">
        <v>-2810560.6182200001</v>
      </c>
      <c r="HRT18">
        <v>-2810560.6182200001</v>
      </c>
      <c r="HRU18">
        <v>-2810560.6182200001</v>
      </c>
      <c r="HRV18">
        <v>-39938651.262599997</v>
      </c>
      <c r="HRW18">
        <v>-39938651.262599997</v>
      </c>
      <c r="HRX18">
        <v>-39938651.262599997</v>
      </c>
      <c r="HRY18">
        <v>-39938651.262599997</v>
      </c>
      <c r="HRZ18">
        <v>-39938651.262599997</v>
      </c>
      <c r="HSA18">
        <v>-39938651.262599997</v>
      </c>
      <c r="HSB18">
        <v>-39938651.262599997</v>
      </c>
      <c r="HSC18">
        <v>-39938651.262599997</v>
      </c>
      <c r="HSD18">
        <v>-39938651.262599997</v>
      </c>
      <c r="HSE18">
        <v>-39938651.262599997</v>
      </c>
      <c r="HSF18">
        <v>-39938651.262599997</v>
      </c>
      <c r="HSG18">
        <v>-39938651.262599997</v>
      </c>
      <c r="HSH18">
        <v>-39938651.262599997</v>
      </c>
      <c r="HSI18">
        <v>-39938651.262599997</v>
      </c>
      <c r="HSJ18">
        <v>-39938651.262599997</v>
      </c>
      <c r="HSK18">
        <v>-39938651.262599997</v>
      </c>
      <c r="HSL18">
        <v>-39938651.262599997</v>
      </c>
      <c r="HSM18">
        <v>-39938651.262599997</v>
      </c>
      <c r="HSN18">
        <v>-39938651.262599997</v>
      </c>
      <c r="HSO18">
        <v>-39938651.262599997</v>
      </c>
      <c r="HSP18">
        <v>-39938651.262599997</v>
      </c>
      <c r="HSQ18">
        <v>-39938651.262599997</v>
      </c>
      <c r="HSR18">
        <v>-39938651.262599997</v>
      </c>
      <c r="HSS18">
        <v>-39938651.262599997</v>
      </c>
      <c r="HST18">
        <v>-39938651.262599997</v>
      </c>
      <c r="HSU18">
        <v>-39938651.262599997</v>
      </c>
      <c r="HSV18">
        <v>-39938651.262599997</v>
      </c>
      <c r="HSW18">
        <v>-39938651.262599997</v>
      </c>
      <c r="HSX18">
        <v>-39938651.262599997</v>
      </c>
      <c r="HSY18">
        <v>-39938651.262599997</v>
      </c>
      <c r="HSZ18">
        <v>-39938651.262599997</v>
      </c>
      <c r="HTA18">
        <v>-39938651.262599997</v>
      </c>
      <c r="HTB18">
        <v>-39938651.262599997</v>
      </c>
      <c r="HTC18">
        <v>-39938651.262599997</v>
      </c>
      <c r="HTD18">
        <v>-39938651.262599997</v>
      </c>
      <c r="HTE18">
        <v>-39938651.262599997</v>
      </c>
      <c r="HTF18">
        <v>-39938651.262599997</v>
      </c>
      <c r="HTG18">
        <v>-39938651.262599997</v>
      </c>
      <c r="HTH18">
        <v>-39938651.262599997</v>
      </c>
      <c r="HTI18">
        <v>-39938651.262599997</v>
      </c>
      <c r="HTJ18">
        <v>-39938651.262599997</v>
      </c>
      <c r="HTK18">
        <v>-39938651.262599997</v>
      </c>
      <c r="HTL18">
        <v>-39938651.262599997</v>
      </c>
      <c r="HTM18">
        <v>-39938651.262599997</v>
      </c>
      <c r="HTN18">
        <v>-60536488.347900003</v>
      </c>
      <c r="HTO18">
        <v>-60536488.347900003</v>
      </c>
      <c r="HTP18">
        <v>-60536488.347900003</v>
      </c>
      <c r="HTQ18">
        <v>-60536488.347900003</v>
      </c>
      <c r="HTR18">
        <v>-60536488.347900003</v>
      </c>
      <c r="HTS18">
        <v>-60536488.347900003</v>
      </c>
      <c r="HTT18">
        <v>-60536488.347900003</v>
      </c>
      <c r="HTU18">
        <v>-60536488.347900003</v>
      </c>
      <c r="HTV18">
        <v>-60536488.347900003</v>
      </c>
      <c r="HTW18">
        <v>-60536488.347900003</v>
      </c>
      <c r="HTX18">
        <v>-60536488.347900003</v>
      </c>
      <c r="HTY18">
        <v>-60536488.347900003</v>
      </c>
      <c r="HTZ18">
        <v>-60536488.347900003</v>
      </c>
      <c r="HUA18">
        <v>-60536488.347900003</v>
      </c>
      <c r="HUB18">
        <v>-60536488.347900003</v>
      </c>
      <c r="HUC18">
        <v>-60536488.347900003</v>
      </c>
      <c r="HUD18">
        <v>-60536488.347900003</v>
      </c>
      <c r="HUE18">
        <v>-60536488.347900003</v>
      </c>
      <c r="HUF18">
        <v>-60536488.347900003</v>
      </c>
      <c r="HUG18">
        <v>-60536488.347900003</v>
      </c>
      <c r="HUH18">
        <v>-60536488.347900003</v>
      </c>
      <c r="HUI18">
        <v>-60536488.347900003</v>
      </c>
      <c r="HUJ18">
        <v>-60536488.347900003</v>
      </c>
      <c r="HUK18">
        <v>-60536488.347900003</v>
      </c>
      <c r="HUL18">
        <v>-60536488.347900003</v>
      </c>
      <c r="HUM18">
        <v>-60536488.347900003</v>
      </c>
      <c r="HUN18">
        <v>-60536488.347900003</v>
      </c>
      <c r="HUO18">
        <v>-60536488.347900003</v>
      </c>
      <c r="HUP18">
        <v>-60536488.347900003</v>
      </c>
      <c r="HUQ18">
        <v>-60536488.347900003</v>
      </c>
      <c r="HUR18">
        <v>-60536488.347900003</v>
      </c>
      <c r="HUS18">
        <v>-60536488.347900003</v>
      </c>
      <c r="HUT18">
        <v>-60536488.347900003</v>
      </c>
      <c r="HUU18">
        <v>-60536488.347900003</v>
      </c>
      <c r="HUV18">
        <v>-60536488.347900003</v>
      </c>
      <c r="HUW18">
        <v>-60536488.347900003</v>
      </c>
      <c r="HUX18">
        <v>-60536488.347900003</v>
      </c>
      <c r="HUY18">
        <v>-60536488.347900003</v>
      </c>
      <c r="HUZ18">
        <v>-60536488.347900003</v>
      </c>
      <c r="HVA18">
        <v>-60536488.347900003</v>
      </c>
      <c r="HVB18">
        <v>-60536488.347900003</v>
      </c>
      <c r="HVC18">
        <v>-60536488.347900003</v>
      </c>
      <c r="HVD18">
        <v>-60536488.347900003</v>
      </c>
      <c r="HVE18">
        <v>-60536488.347900003</v>
      </c>
      <c r="HVF18">
        <v>-91758800.444399998</v>
      </c>
      <c r="HVG18">
        <v>-91758800.444399998</v>
      </c>
      <c r="HVH18">
        <v>-91758800.444399998</v>
      </c>
      <c r="HVI18">
        <v>-91758800.444399998</v>
      </c>
      <c r="HVJ18">
        <v>-91758800.444399998</v>
      </c>
      <c r="HVK18">
        <v>-91758800.444399998</v>
      </c>
      <c r="HVL18">
        <v>-91758800.444399998</v>
      </c>
      <c r="HVM18">
        <v>-91758800.444399998</v>
      </c>
      <c r="HVN18">
        <v>-91758800.444399998</v>
      </c>
      <c r="HVO18">
        <v>-91758800.444399998</v>
      </c>
      <c r="HVP18">
        <v>-91758800.444399998</v>
      </c>
      <c r="HVQ18">
        <v>-91758800.444399998</v>
      </c>
      <c r="HVR18">
        <v>-91758800.444399998</v>
      </c>
      <c r="HVS18">
        <v>-91758800.444399998</v>
      </c>
      <c r="HVT18">
        <v>-91758800.444399998</v>
      </c>
      <c r="HVU18">
        <v>-91758800.444399998</v>
      </c>
      <c r="HVV18">
        <v>-91758800.444399998</v>
      </c>
      <c r="HVW18">
        <v>-91758800.444399998</v>
      </c>
      <c r="HVX18">
        <v>-91758800.444399998</v>
      </c>
      <c r="HVY18">
        <v>-91758800.444399998</v>
      </c>
      <c r="HVZ18">
        <v>-91758800.444399998</v>
      </c>
      <c r="HWA18">
        <v>-91758800.444399998</v>
      </c>
      <c r="HWB18">
        <v>-91758800.444399998</v>
      </c>
      <c r="HWC18">
        <v>-91758800.444399998</v>
      </c>
      <c r="HWD18">
        <v>-91758800.444399998</v>
      </c>
      <c r="HWE18">
        <v>-91758800.444399998</v>
      </c>
      <c r="HWF18">
        <v>-91758800.444399998</v>
      </c>
      <c r="HWG18">
        <v>-91758800.444399998</v>
      </c>
      <c r="HWH18">
        <v>-91758800.444399998</v>
      </c>
      <c r="HWI18">
        <v>-91758800.444399998</v>
      </c>
      <c r="HWJ18">
        <v>-91758800.444399998</v>
      </c>
      <c r="HWK18">
        <v>-91758800.444399998</v>
      </c>
      <c r="HWL18">
        <v>-91758800.444399998</v>
      </c>
      <c r="HWM18">
        <v>-91758800.444399998</v>
      </c>
      <c r="HWN18">
        <v>-91758800.444399998</v>
      </c>
      <c r="HWO18">
        <v>-91758800.444399998</v>
      </c>
      <c r="HWP18">
        <v>-91758800.444399998</v>
      </c>
      <c r="HWQ18">
        <v>-91758800.444399998</v>
      </c>
      <c r="HWR18">
        <v>-91758800.444399998</v>
      </c>
      <c r="HWS18">
        <v>-91758800.444399998</v>
      </c>
      <c r="HWT18">
        <v>-91758800.444399998</v>
      </c>
      <c r="HWU18">
        <v>-91758800.444399998</v>
      </c>
      <c r="HWV18">
        <v>-91758800.444399998</v>
      </c>
      <c r="HWW18">
        <v>-91758800.444399998</v>
      </c>
      <c r="HWX18">
        <v>-39938651.262599997</v>
      </c>
      <c r="HWY18">
        <v>-39938651.262599997</v>
      </c>
      <c r="HWZ18">
        <v>-39938651.262599997</v>
      </c>
      <c r="HXA18">
        <v>-39938651.262599997</v>
      </c>
      <c r="HXB18">
        <v>-39938651.262599997</v>
      </c>
      <c r="HXC18">
        <v>-39938651.262599997</v>
      </c>
      <c r="HXD18">
        <v>-39938651.262599997</v>
      </c>
      <c r="HXE18">
        <v>-39938651.262599997</v>
      </c>
      <c r="HXF18">
        <v>-39938651.262599997</v>
      </c>
      <c r="HXG18">
        <v>-39938651.262599997</v>
      </c>
      <c r="HXH18">
        <v>-39938651.262599997</v>
      </c>
      <c r="HXI18">
        <v>-39938651.262599997</v>
      </c>
      <c r="HXJ18">
        <v>-39938651.262599997</v>
      </c>
      <c r="HXK18">
        <v>-39938651.262599997</v>
      </c>
      <c r="HXL18">
        <v>-39938651.262599997</v>
      </c>
      <c r="HXM18">
        <v>-39938651.262599997</v>
      </c>
      <c r="HXN18">
        <v>-39938651.262599997</v>
      </c>
      <c r="HXO18">
        <v>-39938651.262599997</v>
      </c>
      <c r="HXP18">
        <v>-39938651.262599997</v>
      </c>
      <c r="HXQ18">
        <v>-39938651.262599997</v>
      </c>
      <c r="HXR18">
        <v>-39938651.262599997</v>
      </c>
      <c r="HXS18">
        <v>-39938651.262599997</v>
      </c>
      <c r="HXT18">
        <v>-39938651.262599997</v>
      </c>
      <c r="HXU18">
        <v>-39938651.262599997</v>
      </c>
      <c r="HXV18">
        <v>-39938651.262599997</v>
      </c>
      <c r="HXW18">
        <v>-39938651.262599997</v>
      </c>
      <c r="HXX18">
        <v>-39938651.262599997</v>
      </c>
      <c r="HXY18">
        <v>-39938651.262599997</v>
      </c>
      <c r="HXZ18">
        <v>-39938651.262599997</v>
      </c>
      <c r="HYA18">
        <v>-39938651.262599997</v>
      </c>
      <c r="HYB18">
        <v>-39938651.262599997</v>
      </c>
      <c r="HYC18">
        <v>-39938651.262599997</v>
      </c>
      <c r="HYD18">
        <v>-39938651.262599997</v>
      </c>
      <c r="HYE18">
        <v>-39938651.262599997</v>
      </c>
      <c r="HYF18">
        <v>-39938651.262599997</v>
      </c>
      <c r="HYG18">
        <v>-39938651.262599997</v>
      </c>
      <c r="HYH18">
        <v>-39938651.262599997</v>
      </c>
      <c r="HYI18">
        <v>-39938651.262599997</v>
      </c>
      <c r="HYJ18">
        <v>-39938651.262599997</v>
      </c>
      <c r="HYK18">
        <v>-39938651.262599997</v>
      </c>
      <c r="HYL18">
        <v>-39938651.262599997</v>
      </c>
      <c r="HYM18">
        <v>-39938651.262599997</v>
      </c>
      <c r="HYN18">
        <v>-39938651.262599997</v>
      </c>
      <c r="HYO18">
        <v>-39938651.262599997</v>
      </c>
      <c r="HYP18">
        <v>-60536488.347900003</v>
      </c>
      <c r="HYQ18">
        <v>-60536488.347900003</v>
      </c>
      <c r="HYR18">
        <v>-60536488.347900003</v>
      </c>
      <c r="HYS18">
        <v>-60536488.347900003</v>
      </c>
      <c r="HYT18">
        <v>-60536488.347900003</v>
      </c>
      <c r="HYU18">
        <v>-60536488.347900003</v>
      </c>
      <c r="HYV18">
        <v>-60536488.347900003</v>
      </c>
      <c r="HYW18">
        <v>-60536488.347900003</v>
      </c>
      <c r="HYX18">
        <v>-60536488.347900003</v>
      </c>
      <c r="HYY18">
        <v>-60536488.347900003</v>
      </c>
      <c r="HYZ18">
        <v>-60536488.347900003</v>
      </c>
      <c r="HZA18">
        <v>-60536488.347900003</v>
      </c>
      <c r="HZB18">
        <v>-60536488.347900003</v>
      </c>
      <c r="HZC18">
        <v>-60536488.347900003</v>
      </c>
      <c r="HZD18">
        <v>-60536488.347900003</v>
      </c>
      <c r="HZE18">
        <v>-60536488.347900003</v>
      </c>
      <c r="HZF18">
        <v>-60536488.347900003</v>
      </c>
      <c r="HZG18">
        <v>-60536488.347900003</v>
      </c>
      <c r="HZH18">
        <v>-60536488.347900003</v>
      </c>
      <c r="HZI18">
        <v>-60536488.347900003</v>
      </c>
      <c r="HZJ18">
        <v>-60536488.347900003</v>
      </c>
      <c r="HZK18">
        <v>-60536488.347900003</v>
      </c>
      <c r="HZL18">
        <v>-60536488.347900003</v>
      </c>
      <c r="HZM18">
        <v>-60536488.347900003</v>
      </c>
      <c r="HZN18">
        <v>-60536488.347900003</v>
      </c>
      <c r="HZO18">
        <v>-60536488.347900003</v>
      </c>
      <c r="HZP18">
        <v>-60536488.347900003</v>
      </c>
      <c r="HZQ18">
        <v>-60536488.347900003</v>
      </c>
      <c r="HZR18">
        <v>-60536488.347900003</v>
      </c>
      <c r="HZS18">
        <v>-60536488.347900003</v>
      </c>
      <c r="HZT18">
        <v>-60536488.347900003</v>
      </c>
      <c r="HZU18">
        <v>-60536488.347900003</v>
      </c>
      <c r="HZV18">
        <v>-60536488.347900003</v>
      </c>
      <c r="HZW18">
        <v>-60536488.347900003</v>
      </c>
      <c r="HZX18">
        <v>-60536488.347900003</v>
      </c>
      <c r="HZY18">
        <v>-60536488.347900003</v>
      </c>
      <c r="HZZ18">
        <v>-60536488.347900003</v>
      </c>
      <c r="IAA18">
        <v>-60536488.347900003</v>
      </c>
      <c r="IAB18">
        <v>-60536488.347900003</v>
      </c>
      <c r="IAC18">
        <v>-60536488.347900003</v>
      </c>
      <c r="IAD18">
        <v>-60536488.347900003</v>
      </c>
      <c r="IAE18">
        <v>-60536488.347900003</v>
      </c>
      <c r="IAF18">
        <v>-60536488.347900003</v>
      </c>
      <c r="IAG18">
        <v>-60536488.347900003</v>
      </c>
      <c r="IAH18">
        <v>-91758800.444399998</v>
      </c>
      <c r="IAI18">
        <v>-91758800.444399998</v>
      </c>
      <c r="IAJ18">
        <v>-91758800.444399998</v>
      </c>
      <c r="IAK18">
        <v>-91758800.444399998</v>
      </c>
      <c r="IAL18">
        <v>-91758800.444399998</v>
      </c>
      <c r="IAM18">
        <v>-91758800.444399998</v>
      </c>
      <c r="IAN18">
        <v>-91758800.444399998</v>
      </c>
      <c r="IAO18">
        <v>-91758800.444399998</v>
      </c>
      <c r="IAP18">
        <v>-91758800.444399998</v>
      </c>
      <c r="IAQ18">
        <v>-91758800.444399998</v>
      </c>
      <c r="IAR18">
        <v>-91758800.444399998</v>
      </c>
      <c r="IAS18">
        <v>-91758800.444399998</v>
      </c>
      <c r="IAT18">
        <v>-91758800.444399998</v>
      </c>
      <c r="IAU18">
        <v>-91758800.444399998</v>
      </c>
      <c r="IAV18">
        <v>-91758800.444399998</v>
      </c>
      <c r="IAW18">
        <v>-91758800.444399998</v>
      </c>
      <c r="IAX18">
        <v>-91758800.444399998</v>
      </c>
      <c r="IAY18">
        <v>-91758800.444399998</v>
      </c>
      <c r="IAZ18">
        <v>-91758800.444399998</v>
      </c>
      <c r="IBA18">
        <v>-91758800.444399998</v>
      </c>
      <c r="IBB18">
        <v>-91758800.444399998</v>
      </c>
      <c r="IBC18">
        <v>-91758800.444399998</v>
      </c>
      <c r="IBD18">
        <v>-91758800.444399998</v>
      </c>
      <c r="IBE18">
        <v>-91758800.444399998</v>
      </c>
      <c r="IBF18">
        <v>-91758800.444399998</v>
      </c>
      <c r="IBG18">
        <v>-91758800.444399998</v>
      </c>
      <c r="IBH18">
        <v>-91758800.444399998</v>
      </c>
      <c r="IBI18">
        <v>-91758800.444399998</v>
      </c>
      <c r="IBJ18">
        <v>-91758800.444399998</v>
      </c>
      <c r="IBK18">
        <v>-91758800.444399998</v>
      </c>
      <c r="IBL18">
        <v>-91758800.444399998</v>
      </c>
      <c r="IBM18">
        <v>-91758800.444399998</v>
      </c>
      <c r="IBN18">
        <v>-91758800.444399998</v>
      </c>
      <c r="IBO18">
        <v>-91758800.444399998</v>
      </c>
      <c r="IBP18">
        <v>-91758800.444399998</v>
      </c>
      <c r="IBQ18">
        <v>-91758800.444399998</v>
      </c>
      <c r="IBR18">
        <v>-91758800.444399998</v>
      </c>
      <c r="IBS18">
        <v>-91758800.444399998</v>
      </c>
      <c r="IBT18">
        <v>-91758800.444399998</v>
      </c>
      <c r="IBU18">
        <v>-91758800.444399998</v>
      </c>
      <c r="IBV18">
        <v>-91758800.444399998</v>
      </c>
      <c r="IBW18">
        <v>-91758800.444399998</v>
      </c>
      <c r="IBX18">
        <v>-91758800.444399998</v>
      </c>
      <c r="IBY18">
        <v>-91758800.444399998</v>
      </c>
      <c r="IBZ18">
        <v>-405625.11152099998</v>
      </c>
      <c r="ICA18">
        <v>-393294.07063999999</v>
      </c>
      <c r="ICB18">
        <v>-389373.65950499999</v>
      </c>
      <c r="ICC18">
        <v>-393821.35379999998</v>
      </c>
      <c r="ICD18">
        <v>-406446.77833399997</v>
      </c>
      <c r="ICE18">
        <v>-426733.28454299999</v>
      </c>
      <c r="ICF18">
        <v>-453606.80686000001</v>
      </c>
      <c r="ICG18">
        <v>-485195.50325100002</v>
      </c>
      <c r="ICH18">
        <v>-536545.09452299995</v>
      </c>
      <c r="ICI18">
        <v>-569746.04611600004</v>
      </c>
      <c r="ICJ18">
        <v>-575749.576305</v>
      </c>
      <c r="ICK18">
        <v>-401854.61647499999</v>
      </c>
      <c r="ICL18">
        <v>-387970.11019400001</v>
      </c>
      <c r="ICM18">
        <v>-382029.44509400002</v>
      </c>
      <c r="ICN18">
        <v>-383869.89627999999</v>
      </c>
      <c r="ICO18">
        <v>-393166.82469600003</v>
      </c>
      <c r="ICP18">
        <v>-409271.21337399998</v>
      </c>
      <c r="ICQ18">
        <v>-431010.25656399998</v>
      </c>
      <c r="ICR18">
        <v>-497630.88014099997</v>
      </c>
      <c r="ICS18">
        <v>-515560.256979</v>
      </c>
      <c r="ICT18">
        <v>-522438.09670599998</v>
      </c>
      <c r="ICU18">
        <v>-525339.24618100002</v>
      </c>
      <c r="ICV18">
        <v>-387607.560215</v>
      </c>
      <c r="ICW18">
        <v>-382657.37543900002</v>
      </c>
      <c r="ICX18">
        <v>-399874.78347199998</v>
      </c>
      <c r="ICY18">
        <v>-424669.49978299998</v>
      </c>
      <c r="ICZ18">
        <v>-455077.88530899998</v>
      </c>
      <c r="IDA18">
        <v>-484860.901831</v>
      </c>
      <c r="IDB18">
        <v>-510557.65194900002</v>
      </c>
      <c r="IDC18">
        <v>-532808.17154899996</v>
      </c>
      <c r="IDD18">
        <v>-556615.39627000003</v>
      </c>
      <c r="IDE18">
        <v>-570899.90659799997</v>
      </c>
      <c r="IDF18">
        <v>-575749.576305</v>
      </c>
      <c r="IDG18">
        <v>-381938.77227000002</v>
      </c>
      <c r="IDH18">
        <v>-372974.39392</v>
      </c>
      <c r="IDI18">
        <v>-386679.95062000002</v>
      </c>
      <c r="IDJ18">
        <v>-408662.64181900001</v>
      </c>
      <c r="IDK18">
        <v>-435452.69642200001</v>
      </c>
      <c r="IDL18">
        <v>-459355.052379</v>
      </c>
      <c r="IDM18">
        <v>-488651.24087500002</v>
      </c>
      <c r="IDN18">
        <v>-508625.693294</v>
      </c>
      <c r="IDO18">
        <v>-518727.359275</v>
      </c>
      <c r="IDP18">
        <v>-523276.63791200001</v>
      </c>
      <c r="IDQ18">
        <v>-525339.24618100002</v>
      </c>
      <c r="IDR18">
        <v>-613037.656571</v>
      </c>
      <c r="IDS18">
        <v>-593607.43073999998</v>
      </c>
      <c r="IDT18">
        <v>-586702.41151899996</v>
      </c>
      <c r="IDU18">
        <v>-592200.65717300004</v>
      </c>
      <c r="IDV18">
        <v>-609749.36742200004</v>
      </c>
      <c r="IDW18">
        <v>-638502.057867</v>
      </c>
      <c r="IDX18">
        <v>-676783.36782399996</v>
      </c>
      <c r="IDY18">
        <v>-721748.81328</v>
      </c>
      <c r="IDZ18">
        <v>-794096.11895200005</v>
      </c>
      <c r="IEA18">
        <v>-840367.45970500004</v>
      </c>
      <c r="IEB18">
        <v>-848626.88521199999</v>
      </c>
      <c r="IEC18">
        <v>-605496.666478</v>
      </c>
      <c r="IED18">
        <v>-582959.50984700001</v>
      </c>
      <c r="IEE18">
        <v>-572013.98269700003</v>
      </c>
      <c r="IEF18">
        <v>-572297.74213300005</v>
      </c>
      <c r="IEG18">
        <v>-583189.46014700003</v>
      </c>
      <c r="IEH18">
        <v>-603577.91553</v>
      </c>
      <c r="IEI18">
        <v>-631590.26723300002</v>
      </c>
      <c r="IEJ18">
        <v>-714427.20062500006</v>
      </c>
      <c r="IEK18">
        <v>-736378.96439700003</v>
      </c>
      <c r="IEL18">
        <v>-744567.01190299995</v>
      </c>
      <c r="IEM18">
        <v>-747806.22496400005</v>
      </c>
      <c r="IEN18">
        <v>-585007.53991799999</v>
      </c>
      <c r="IEO18">
        <v>-575375.13183099998</v>
      </c>
      <c r="IEP18">
        <v>-599209.38060000003</v>
      </c>
      <c r="IEQ18">
        <v>-634447.30026399996</v>
      </c>
      <c r="IER18">
        <v>-677836.89854299999</v>
      </c>
      <c r="IES18">
        <v>-720340.43165299995</v>
      </c>
      <c r="IET18">
        <v>-756951.22316099994</v>
      </c>
      <c r="IEU18">
        <v>-788538.24452399998</v>
      </c>
      <c r="IEV18">
        <v>-822040.75656699995</v>
      </c>
      <c r="IEW18">
        <v>-841955.51815899997</v>
      </c>
      <c r="IEX18">
        <v>-848626.88521199999</v>
      </c>
      <c r="IEY18">
        <v>-573814.52953399997</v>
      </c>
      <c r="IEZ18">
        <v>-555740.60710799997</v>
      </c>
      <c r="IFA18">
        <v>-571739.86150200001</v>
      </c>
      <c r="IFB18">
        <v>-599873.907977</v>
      </c>
      <c r="IFC18">
        <v>-634571.41770500003</v>
      </c>
      <c r="IFD18">
        <v>-665543.48744699999</v>
      </c>
      <c r="IFE18">
        <v>-702784.39085500001</v>
      </c>
      <c r="IFF18">
        <v>-727726.16351999994</v>
      </c>
      <c r="IFG18">
        <v>-740088.79777399998</v>
      </c>
      <c r="IFH18">
        <v>-745504.37337399996</v>
      </c>
      <c r="IFI18">
        <v>-747806.22496400005</v>
      </c>
      <c r="IFJ18">
        <v>-925691.92799999996</v>
      </c>
      <c r="IFK18">
        <v>-894771.70209200005</v>
      </c>
      <c r="IFL18">
        <v>-882392.59950500005</v>
      </c>
      <c r="IFM18">
        <v>-888255.30834999995</v>
      </c>
      <c r="IFN18">
        <v>-911697.100233</v>
      </c>
      <c r="IFO18">
        <v>-951308.59562399995</v>
      </c>
      <c r="IFP18">
        <v>-1004455.86457</v>
      </c>
      <c r="IFQ18">
        <v>-1066812.62824</v>
      </c>
      <c r="IFR18">
        <v>-1165555.69089</v>
      </c>
      <c r="IFS18">
        <v>-1227623.7180699999</v>
      </c>
      <c r="IFT18">
        <v>-1238469.79516</v>
      </c>
      <c r="IFU18">
        <v>-910609.94781599997</v>
      </c>
      <c r="IFV18">
        <v>-873475.860307</v>
      </c>
      <c r="IFW18">
        <v>-853015.74186199997</v>
      </c>
      <c r="IFX18">
        <v>-848449.47826999996</v>
      </c>
      <c r="IFY18">
        <v>-858577.28568299999</v>
      </c>
      <c r="IFZ18">
        <v>-881460.31094999996</v>
      </c>
      <c r="IGA18">
        <v>-914069.66339</v>
      </c>
      <c r="IGB18">
        <v>-1003433.57223</v>
      </c>
      <c r="IGC18">
        <v>-1026282.40094</v>
      </c>
      <c r="IGD18">
        <v>-1034229.77509</v>
      </c>
      <c r="IGE18">
        <v>-1036828.47467</v>
      </c>
      <c r="IGF18">
        <v>-881774.66807100002</v>
      </c>
      <c r="IGG18">
        <v>-862942.45577600005</v>
      </c>
      <c r="IGH18">
        <v>-894569.53254100005</v>
      </c>
      <c r="IGI18">
        <v>-943318.23966700002</v>
      </c>
      <c r="IGJ18">
        <v>-1003711.22749</v>
      </c>
      <c r="IGK18">
        <v>-1062883.3028200001</v>
      </c>
      <c r="IGL18">
        <v>-1113721.76085</v>
      </c>
      <c r="IGM18">
        <v>-1157342.62678</v>
      </c>
      <c r="IGN18">
        <v>-1202982.3592600001</v>
      </c>
      <c r="IGO18">
        <v>-1229710.4842900001</v>
      </c>
      <c r="IGP18">
        <v>-1238469.79516</v>
      </c>
      <c r="IGQ18">
        <v>-859608.04015300004</v>
      </c>
      <c r="IGR18">
        <v>-823267.71574400004</v>
      </c>
      <c r="IGS18">
        <v>-837996.21195699996</v>
      </c>
      <c r="IGT18">
        <v>-870296.50066300004</v>
      </c>
      <c r="IGU18">
        <v>-911101.48428700003</v>
      </c>
      <c r="IGV18">
        <v>-947558.55344199995</v>
      </c>
      <c r="IGW18">
        <v>-989712.37167599995</v>
      </c>
      <c r="IGX18">
        <v>-1016874.5654</v>
      </c>
      <c r="IGY18">
        <v>-1029729.23288</v>
      </c>
      <c r="IGZ18">
        <v>-1034984.78621</v>
      </c>
      <c r="IHA18">
        <v>-1036828.47467</v>
      </c>
      <c r="IHB18">
        <v>-230681.02119299999</v>
      </c>
      <c r="IHC18">
        <v>-230681.02119299999</v>
      </c>
      <c r="IHD18">
        <v>-230681.02119299999</v>
      </c>
      <c r="IHE18">
        <v>-230681.02119299999</v>
      </c>
      <c r="IHF18">
        <v>-230681.02119299999</v>
      </c>
      <c r="IHG18">
        <v>-230681.02119299999</v>
      </c>
      <c r="IHH18">
        <v>-230681.02119299999</v>
      </c>
      <c r="IHI18">
        <v>-230681.02119299999</v>
      </c>
      <c r="IHJ18">
        <v>-230681.02119299999</v>
      </c>
      <c r="IHK18">
        <v>-230681.02119299999</v>
      </c>
      <c r="IHL18">
        <v>-230681.02119299999</v>
      </c>
      <c r="IHM18">
        <v>-230451.808085</v>
      </c>
      <c r="IHN18">
        <v>-230451.808085</v>
      </c>
      <c r="IHO18">
        <v>-230451.808085</v>
      </c>
      <c r="IHP18">
        <v>-230451.808085</v>
      </c>
      <c r="IHQ18">
        <v>-230451.808085</v>
      </c>
      <c r="IHR18">
        <v>-230451.808085</v>
      </c>
      <c r="IHS18">
        <v>-230451.808085</v>
      </c>
      <c r="IHT18">
        <v>-230451.808085</v>
      </c>
      <c r="IHU18">
        <v>-230451.808085</v>
      </c>
      <c r="IHV18">
        <v>-230451.808085</v>
      </c>
      <c r="IHW18">
        <v>-230451.808085</v>
      </c>
      <c r="IHX18">
        <v>-230681.02119299999</v>
      </c>
      <c r="IHY18">
        <v>-230681.02119299999</v>
      </c>
      <c r="IHZ18">
        <v>-230681.02119299999</v>
      </c>
      <c r="IIA18">
        <v>-230681.02119299999</v>
      </c>
      <c r="IIB18">
        <v>-230681.02119299999</v>
      </c>
      <c r="IIC18">
        <v>-230681.02119299999</v>
      </c>
      <c r="IID18">
        <v>-230681.02119299999</v>
      </c>
      <c r="IIE18">
        <v>-230681.02119299999</v>
      </c>
      <c r="IIF18">
        <v>-230681.02119299999</v>
      </c>
      <c r="IIG18">
        <v>-230681.02119299999</v>
      </c>
      <c r="IIH18">
        <v>-230681.02119299999</v>
      </c>
      <c r="III18">
        <v>-230451.808085</v>
      </c>
      <c r="IIJ18">
        <v>-230451.808085</v>
      </c>
      <c r="IIK18">
        <v>-230451.808085</v>
      </c>
      <c r="IIL18">
        <v>-230451.808085</v>
      </c>
      <c r="IIM18">
        <v>-230451.808085</v>
      </c>
      <c r="IIN18">
        <v>-230451.808085</v>
      </c>
      <c r="IIO18">
        <v>-230451.808085</v>
      </c>
      <c r="IIP18">
        <v>-230451.808085</v>
      </c>
      <c r="IIQ18">
        <v>-230451.808085</v>
      </c>
      <c r="IIR18">
        <v>-230451.808085</v>
      </c>
      <c r="IIS18">
        <v>-230451.808085</v>
      </c>
      <c r="IIT18">
        <v>-338211.50848299998</v>
      </c>
      <c r="IIU18">
        <v>-338211.50848299998</v>
      </c>
      <c r="IIV18">
        <v>-338211.50848299998</v>
      </c>
      <c r="IIW18">
        <v>-338211.50848299998</v>
      </c>
      <c r="IIX18">
        <v>-338211.50848299998</v>
      </c>
      <c r="IIY18">
        <v>-338211.50848299998</v>
      </c>
      <c r="IIZ18">
        <v>-338211.50848299998</v>
      </c>
      <c r="IJA18">
        <v>-338211.50848299998</v>
      </c>
      <c r="IJB18">
        <v>-338211.50848299998</v>
      </c>
      <c r="IJC18">
        <v>-338211.50848299998</v>
      </c>
      <c r="IJD18">
        <v>-338211.50848299998</v>
      </c>
      <c r="IJE18">
        <v>-337809.53196599998</v>
      </c>
      <c r="IJF18">
        <v>-337809.53196599998</v>
      </c>
      <c r="IJG18">
        <v>-337809.53196599998</v>
      </c>
      <c r="IJH18">
        <v>-337809.53196599998</v>
      </c>
      <c r="IJI18">
        <v>-337809.53196599998</v>
      </c>
      <c r="IJJ18">
        <v>-337809.53196599998</v>
      </c>
      <c r="IJK18">
        <v>-337809.53196599998</v>
      </c>
      <c r="IJL18">
        <v>-337809.53196599998</v>
      </c>
      <c r="IJM18">
        <v>-337809.53196599998</v>
      </c>
      <c r="IJN18">
        <v>-337809.53196599998</v>
      </c>
      <c r="IJO18">
        <v>-337809.53196599998</v>
      </c>
      <c r="IJP18">
        <v>-338211.50848299998</v>
      </c>
      <c r="IJQ18">
        <v>-338211.50848299998</v>
      </c>
      <c r="IJR18">
        <v>-338211.50848299998</v>
      </c>
      <c r="IJS18">
        <v>-338211.50848299998</v>
      </c>
      <c r="IJT18">
        <v>-338211.50848299998</v>
      </c>
      <c r="IJU18">
        <v>-338211.50848299998</v>
      </c>
      <c r="IJV18">
        <v>-338211.50848299998</v>
      </c>
      <c r="IJW18">
        <v>-338211.50848299998</v>
      </c>
      <c r="IJX18">
        <v>-338211.50848299998</v>
      </c>
      <c r="IJY18">
        <v>-338211.50848299998</v>
      </c>
      <c r="IJZ18">
        <v>-338211.50848299998</v>
      </c>
      <c r="IKA18">
        <v>-337809.53196599998</v>
      </c>
      <c r="IKB18">
        <v>-337809.53196599998</v>
      </c>
      <c r="IKC18">
        <v>-337809.53196599998</v>
      </c>
      <c r="IKD18">
        <v>-337809.53196599998</v>
      </c>
      <c r="IKE18">
        <v>-337809.53196599998</v>
      </c>
      <c r="IKF18">
        <v>-337809.53196599998</v>
      </c>
      <c r="IKG18">
        <v>-337809.53196599998</v>
      </c>
      <c r="IKH18">
        <v>-337809.53196599998</v>
      </c>
      <c r="IKI18">
        <v>-337809.53196599998</v>
      </c>
      <c r="IKJ18">
        <v>-337809.53196599998</v>
      </c>
      <c r="IKK18">
        <v>-337809.53196599998</v>
      </c>
      <c r="IKL18">
        <v>-483384.74715299997</v>
      </c>
      <c r="IKM18">
        <v>-483384.74715299997</v>
      </c>
      <c r="IKN18">
        <v>-483384.74715299997</v>
      </c>
      <c r="IKO18">
        <v>-483384.74715299997</v>
      </c>
      <c r="IKP18">
        <v>-483384.74715299997</v>
      </c>
      <c r="IKQ18">
        <v>-483384.74715299997</v>
      </c>
      <c r="IKR18">
        <v>-483384.74715299997</v>
      </c>
      <c r="IKS18">
        <v>-483384.74715299997</v>
      </c>
      <c r="IKT18">
        <v>-483384.74715299997</v>
      </c>
      <c r="IKU18">
        <v>-483384.74715299997</v>
      </c>
      <c r="IKV18">
        <v>-483384.74715299997</v>
      </c>
      <c r="IKW18">
        <v>-482637.24381999997</v>
      </c>
      <c r="IKX18">
        <v>-482637.24381999997</v>
      </c>
      <c r="IKY18">
        <v>-482637.24381999997</v>
      </c>
      <c r="IKZ18">
        <v>-482637.24381999997</v>
      </c>
      <c r="ILA18">
        <v>-482637.24381999997</v>
      </c>
      <c r="ILB18">
        <v>-482637.24381999997</v>
      </c>
      <c r="ILC18">
        <v>-482637.24381999997</v>
      </c>
      <c r="ILD18">
        <v>-482637.24381999997</v>
      </c>
      <c r="ILE18">
        <v>-482637.24381999997</v>
      </c>
      <c r="ILF18">
        <v>-482637.24381999997</v>
      </c>
      <c r="ILG18">
        <v>-482637.24381999997</v>
      </c>
      <c r="ILH18">
        <v>-483384.74715299997</v>
      </c>
      <c r="ILI18">
        <v>-483384.74715299997</v>
      </c>
      <c r="ILJ18">
        <v>-483384.74715299997</v>
      </c>
      <c r="ILK18">
        <v>-483384.74715299997</v>
      </c>
      <c r="ILL18">
        <v>-483384.74715299997</v>
      </c>
      <c r="ILM18">
        <v>-483384.74715299997</v>
      </c>
      <c r="ILN18">
        <v>-483384.74715299997</v>
      </c>
      <c r="ILO18">
        <v>-483384.74715299997</v>
      </c>
      <c r="ILP18">
        <v>-483384.74715299997</v>
      </c>
      <c r="ILQ18">
        <v>-483384.74715299997</v>
      </c>
      <c r="ILR18">
        <v>-483384.74715299997</v>
      </c>
      <c r="ILS18">
        <v>-482637.24381999997</v>
      </c>
      <c r="ILT18">
        <v>-482637.24381999997</v>
      </c>
      <c r="ILU18">
        <v>-482637.24381999997</v>
      </c>
      <c r="ILV18">
        <v>-482637.24381999997</v>
      </c>
      <c r="ILW18">
        <v>-482637.24381999997</v>
      </c>
      <c r="ILX18">
        <v>-482637.24381999997</v>
      </c>
      <c r="ILY18">
        <v>-482637.24381999997</v>
      </c>
      <c r="ILZ18">
        <v>-482637.24381999997</v>
      </c>
      <c r="IMA18">
        <v>-482637.24381999997</v>
      </c>
      <c r="IMB18">
        <v>-482637.24381999997</v>
      </c>
      <c r="IMC18">
        <v>-482637.24381999997</v>
      </c>
      <c r="IMD18">
        <v>-53499.667453900001</v>
      </c>
      <c r="IME18">
        <v>-53499.667453900001</v>
      </c>
      <c r="IMF18">
        <v>-53499.667453900001</v>
      </c>
      <c r="IMG18">
        <v>-53499.667453900001</v>
      </c>
      <c r="IMH18">
        <v>-53499.667453900001</v>
      </c>
      <c r="IMI18">
        <v>-53499.667453900001</v>
      </c>
      <c r="IMJ18">
        <v>-53499.667453900001</v>
      </c>
      <c r="IMK18">
        <v>-53499.667453900001</v>
      </c>
      <c r="IML18">
        <v>-53499.667453900001</v>
      </c>
      <c r="IMM18">
        <v>-53499.667453900001</v>
      </c>
      <c r="IMN18">
        <v>-53499.667453900001</v>
      </c>
      <c r="IMO18">
        <v>-53499.667453900001</v>
      </c>
      <c r="IMP18">
        <v>-53499.667453900001</v>
      </c>
      <c r="IMQ18">
        <v>-53499.667453900001</v>
      </c>
      <c r="IMR18">
        <v>-53499.667453900001</v>
      </c>
      <c r="IMS18">
        <v>-53499.667453900001</v>
      </c>
      <c r="IMT18">
        <v>-53499.667453900001</v>
      </c>
      <c r="IMU18">
        <v>-53499.667453900001</v>
      </c>
      <c r="IMV18">
        <v>-53499.667453900001</v>
      </c>
      <c r="IMW18">
        <v>-53499.667453900001</v>
      </c>
      <c r="IMX18">
        <v>-53499.667453900001</v>
      </c>
      <c r="IMY18">
        <v>-53499.667453900001</v>
      </c>
      <c r="IMZ18">
        <v>-53499.667453900001</v>
      </c>
      <c r="INA18">
        <v>-53499.667453900001</v>
      </c>
      <c r="INB18">
        <v>-53499.667453900001</v>
      </c>
      <c r="INC18">
        <v>-53499.667453900001</v>
      </c>
      <c r="IND18">
        <v>-53499.667453900001</v>
      </c>
      <c r="INE18">
        <v>-53499.667453900001</v>
      </c>
      <c r="INF18">
        <v>-53499.667453900001</v>
      </c>
      <c r="ING18">
        <v>-53499.667453900001</v>
      </c>
      <c r="INH18">
        <v>-53499.667453900001</v>
      </c>
      <c r="INI18">
        <v>-53499.667453900001</v>
      </c>
      <c r="INJ18">
        <v>-53499.667453900001</v>
      </c>
      <c r="INK18">
        <v>-53499.667453900001</v>
      </c>
      <c r="INL18">
        <v>-53499.667453900001</v>
      </c>
      <c r="INM18">
        <v>-53499.667453900001</v>
      </c>
      <c r="INN18">
        <v>-53499.667453900001</v>
      </c>
      <c r="INO18">
        <v>-53499.667453900001</v>
      </c>
      <c r="INP18">
        <v>-53499.667453900001</v>
      </c>
      <c r="INQ18">
        <v>-53499.667453900001</v>
      </c>
      <c r="INR18">
        <v>-53499.667453900001</v>
      </c>
      <c r="INS18">
        <v>-53499.667453900001</v>
      </c>
      <c r="INT18">
        <v>-53499.667453900001</v>
      </c>
      <c r="INU18">
        <v>-53499.667453900001</v>
      </c>
      <c r="INV18">
        <v>-98654.902227300001</v>
      </c>
      <c r="INW18">
        <v>-98654.902227300001</v>
      </c>
      <c r="INX18">
        <v>-98654.902227300001</v>
      </c>
      <c r="INY18">
        <v>-98654.902227300001</v>
      </c>
      <c r="INZ18">
        <v>-98654.902227300001</v>
      </c>
      <c r="IOA18">
        <v>-98654.902227300001</v>
      </c>
      <c r="IOB18">
        <v>-98654.902227300001</v>
      </c>
      <c r="IOC18">
        <v>-98654.902227300001</v>
      </c>
      <c r="IOD18">
        <v>-98654.902227300001</v>
      </c>
      <c r="IOE18">
        <v>-98654.902227300001</v>
      </c>
      <c r="IOF18">
        <v>-98654.902227300001</v>
      </c>
      <c r="IOG18">
        <v>-98654.902227300001</v>
      </c>
      <c r="IOH18">
        <v>-98654.902227300001</v>
      </c>
      <c r="IOI18">
        <v>-98654.902227300001</v>
      </c>
      <c r="IOJ18">
        <v>-98654.902227300001</v>
      </c>
      <c r="IOK18">
        <v>-98654.902227300001</v>
      </c>
      <c r="IOL18">
        <v>-98654.902227300001</v>
      </c>
      <c r="IOM18">
        <v>-98654.902227300001</v>
      </c>
      <c r="ION18">
        <v>-98654.902227300001</v>
      </c>
      <c r="IOO18">
        <v>-98654.902227300001</v>
      </c>
      <c r="IOP18">
        <v>-98654.902227300001</v>
      </c>
      <c r="IOQ18">
        <v>-98654.902227300001</v>
      </c>
      <c r="IOR18">
        <v>-98654.902227300001</v>
      </c>
      <c r="IOS18">
        <v>-98654.902227300001</v>
      </c>
      <c r="IOT18">
        <v>-98654.902227300001</v>
      </c>
      <c r="IOU18">
        <v>-98654.902227300001</v>
      </c>
      <c r="IOV18">
        <v>-98654.902227300001</v>
      </c>
      <c r="IOW18">
        <v>-98654.902227300001</v>
      </c>
      <c r="IOX18">
        <v>-98654.902227300001</v>
      </c>
      <c r="IOY18">
        <v>-98654.902227300001</v>
      </c>
      <c r="IOZ18">
        <v>-98654.902227300001</v>
      </c>
      <c r="IPA18">
        <v>-98654.902227300001</v>
      </c>
      <c r="IPB18">
        <v>-98654.902227300001</v>
      </c>
      <c r="IPC18">
        <v>-98654.902227300001</v>
      </c>
      <c r="IPD18">
        <v>-98654.902227300001</v>
      </c>
      <c r="IPE18">
        <v>-98654.902227300001</v>
      </c>
      <c r="IPF18">
        <v>-98654.902227300001</v>
      </c>
      <c r="IPG18">
        <v>-98654.902227300001</v>
      </c>
      <c r="IPH18">
        <v>-98654.902227300001</v>
      </c>
      <c r="IPI18">
        <v>-98654.902227300001</v>
      </c>
      <c r="IPJ18">
        <v>-98654.902227300001</v>
      </c>
      <c r="IPK18">
        <v>-98654.902227300001</v>
      </c>
      <c r="IPL18">
        <v>-98654.902227300001</v>
      </c>
      <c r="IPM18">
        <v>-98654.902227300001</v>
      </c>
      <c r="IPN18">
        <v>-188965.371774</v>
      </c>
      <c r="IPO18">
        <v>-188965.371774</v>
      </c>
      <c r="IPP18">
        <v>-188965.371774</v>
      </c>
      <c r="IPQ18">
        <v>-188965.371774</v>
      </c>
      <c r="IPR18">
        <v>-188965.371774</v>
      </c>
      <c r="IPS18">
        <v>-188965.371774</v>
      </c>
      <c r="IPT18">
        <v>-188965.371774</v>
      </c>
      <c r="IPU18">
        <v>-188965.371774</v>
      </c>
      <c r="IPV18">
        <v>-188965.371774</v>
      </c>
      <c r="IPW18">
        <v>-188965.371774</v>
      </c>
      <c r="IPX18">
        <v>-188965.371774</v>
      </c>
      <c r="IPY18">
        <v>-188965.371774</v>
      </c>
      <c r="IPZ18">
        <v>-188965.371774</v>
      </c>
      <c r="IQA18">
        <v>-188965.371774</v>
      </c>
      <c r="IQB18">
        <v>-188965.371774</v>
      </c>
      <c r="IQC18">
        <v>-188965.371774</v>
      </c>
      <c r="IQD18">
        <v>-188965.371774</v>
      </c>
      <c r="IQE18">
        <v>-188965.371774</v>
      </c>
      <c r="IQF18">
        <v>-188965.371774</v>
      </c>
      <c r="IQG18">
        <v>-188965.371774</v>
      </c>
      <c r="IQH18">
        <v>-188965.371774</v>
      </c>
      <c r="IQI18">
        <v>-188965.371774</v>
      </c>
      <c r="IQJ18">
        <v>-188965.371774</v>
      </c>
      <c r="IQK18">
        <v>-188965.371774</v>
      </c>
      <c r="IQL18">
        <v>-188965.371774</v>
      </c>
      <c r="IQM18">
        <v>-188965.371774</v>
      </c>
      <c r="IQN18">
        <v>-188965.371774</v>
      </c>
      <c r="IQO18">
        <v>-188965.371774</v>
      </c>
      <c r="IQP18">
        <v>-188965.371774</v>
      </c>
      <c r="IQQ18">
        <v>-188965.371774</v>
      </c>
      <c r="IQR18">
        <v>-188965.371774</v>
      </c>
      <c r="IQS18">
        <v>-188965.371774</v>
      </c>
      <c r="IQT18">
        <v>-188965.371774</v>
      </c>
      <c r="IQU18">
        <v>-188965.371774</v>
      </c>
      <c r="IQV18">
        <v>-188965.371774</v>
      </c>
      <c r="IQW18">
        <v>-188965.371774</v>
      </c>
      <c r="IQX18">
        <v>-188965.371774</v>
      </c>
      <c r="IQY18">
        <v>-188965.371774</v>
      </c>
      <c r="IQZ18">
        <v>-188965.371774</v>
      </c>
      <c r="IRA18">
        <v>-188965.371774</v>
      </c>
      <c r="IRB18">
        <v>-188965.371774</v>
      </c>
      <c r="IRC18">
        <v>-188965.371774</v>
      </c>
      <c r="IRD18">
        <v>-188965.371774</v>
      </c>
      <c r="IRE18">
        <v>-188965.371774</v>
      </c>
      <c r="IRF18">
        <v>-126335.494703</v>
      </c>
      <c r="IRG18">
        <v>-126335.494703</v>
      </c>
      <c r="IRH18">
        <v>-126335.494703</v>
      </c>
      <c r="IRI18">
        <v>-126335.494703</v>
      </c>
      <c r="IRJ18">
        <v>-126335.494703</v>
      </c>
      <c r="IRK18">
        <v>-126335.494703</v>
      </c>
      <c r="IRL18">
        <v>-126335.494703</v>
      </c>
      <c r="IRM18">
        <v>-126335.494703</v>
      </c>
      <c r="IRN18">
        <v>-126335.494703</v>
      </c>
      <c r="IRO18">
        <v>-126335.494703</v>
      </c>
      <c r="IRP18">
        <v>-126335.494703</v>
      </c>
      <c r="IRQ18">
        <v>-126335.494703</v>
      </c>
      <c r="IRR18">
        <v>-126335.494703</v>
      </c>
      <c r="IRS18">
        <v>-126335.494703</v>
      </c>
      <c r="IRT18">
        <v>-126335.494703</v>
      </c>
      <c r="IRU18">
        <v>-126335.494703</v>
      </c>
      <c r="IRV18">
        <v>-126335.494703</v>
      </c>
      <c r="IRW18">
        <v>-126335.494703</v>
      </c>
      <c r="IRX18">
        <v>-126335.494703</v>
      </c>
      <c r="IRY18">
        <v>-126335.494703</v>
      </c>
      <c r="IRZ18">
        <v>-126335.494703</v>
      </c>
      <c r="ISA18">
        <v>-126335.494703</v>
      </c>
      <c r="ISB18">
        <v>-126335.494703</v>
      </c>
      <c r="ISC18">
        <v>-126335.494703</v>
      </c>
      <c r="ISD18">
        <v>-126335.494703</v>
      </c>
      <c r="ISE18">
        <v>-126335.494703</v>
      </c>
      <c r="ISF18">
        <v>-126335.494703</v>
      </c>
      <c r="ISG18">
        <v>-126335.494703</v>
      </c>
      <c r="ISH18">
        <v>-126335.494703</v>
      </c>
      <c r="ISI18">
        <v>-126335.494703</v>
      </c>
      <c r="ISJ18">
        <v>-126335.494703</v>
      </c>
      <c r="ISK18">
        <v>-126335.494703</v>
      </c>
      <c r="ISL18">
        <v>-126335.494703</v>
      </c>
      <c r="ISM18">
        <v>-126335.494703</v>
      </c>
      <c r="ISN18">
        <v>-126335.494703</v>
      </c>
      <c r="ISO18">
        <v>-126335.494703</v>
      </c>
      <c r="ISP18">
        <v>-126335.494703</v>
      </c>
      <c r="ISQ18">
        <v>-126335.494703</v>
      </c>
      <c r="ISR18">
        <v>-126335.494703</v>
      </c>
      <c r="ISS18">
        <v>-126335.494703</v>
      </c>
      <c r="IST18">
        <v>-126335.494703</v>
      </c>
      <c r="ISU18">
        <v>-126335.494703</v>
      </c>
      <c r="ISV18">
        <v>-126335.494703</v>
      </c>
      <c r="ISW18">
        <v>-126335.494703</v>
      </c>
      <c r="ISX18">
        <v>-232966.23083700001</v>
      </c>
      <c r="ISY18">
        <v>-232966.23083700001</v>
      </c>
      <c r="ISZ18">
        <v>-232966.23083700001</v>
      </c>
      <c r="ITA18">
        <v>-232966.23083700001</v>
      </c>
      <c r="ITB18">
        <v>-232966.23083700001</v>
      </c>
      <c r="ITC18">
        <v>-232966.23083700001</v>
      </c>
      <c r="ITD18">
        <v>-232966.23083700001</v>
      </c>
      <c r="ITE18">
        <v>-232966.23083700001</v>
      </c>
      <c r="ITF18">
        <v>-232966.23083700001</v>
      </c>
      <c r="ITG18">
        <v>-232966.23083700001</v>
      </c>
      <c r="ITH18">
        <v>-232966.23083700001</v>
      </c>
      <c r="ITI18">
        <v>-232966.23083700001</v>
      </c>
      <c r="ITJ18">
        <v>-232966.23083700001</v>
      </c>
      <c r="ITK18">
        <v>-232966.23083700001</v>
      </c>
      <c r="ITL18">
        <v>-232966.23083700001</v>
      </c>
      <c r="ITM18">
        <v>-232966.23083700001</v>
      </c>
      <c r="ITN18">
        <v>-232966.23083700001</v>
      </c>
      <c r="ITO18">
        <v>-232966.23083700001</v>
      </c>
      <c r="ITP18">
        <v>-232966.23083700001</v>
      </c>
      <c r="ITQ18">
        <v>-232966.23083700001</v>
      </c>
      <c r="ITR18">
        <v>-232966.23083700001</v>
      </c>
      <c r="ITS18">
        <v>-232966.23083700001</v>
      </c>
      <c r="ITT18">
        <v>-232966.23083700001</v>
      </c>
      <c r="ITU18">
        <v>-232966.23083700001</v>
      </c>
      <c r="ITV18">
        <v>-232966.23083700001</v>
      </c>
      <c r="ITW18">
        <v>-232966.23083700001</v>
      </c>
      <c r="ITX18">
        <v>-232966.23083700001</v>
      </c>
      <c r="ITY18">
        <v>-232966.23083700001</v>
      </c>
      <c r="ITZ18">
        <v>-232966.23083700001</v>
      </c>
      <c r="IUA18">
        <v>-232966.23083700001</v>
      </c>
      <c r="IUB18">
        <v>-232966.23083700001</v>
      </c>
      <c r="IUC18">
        <v>-232966.23083700001</v>
      </c>
      <c r="IUD18">
        <v>-232966.23083700001</v>
      </c>
      <c r="IUE18">
        <v>-232966.23083700001</v>
      </c>
      <c r="IUF18">
        <v>-232966.23083700001</v>
      </c>
      <c r="IUG18">
        <v>-232966.23083700001</v>
      </c>
      <c r="IUH18">
        <v>-232966.23083700001</v>
      </c>
      <c r="IUI18">
        <v>-232966.23083700001</v>
      </c>
      <c r="IUJ18">
        <v>-232966.23083700001</v>
      </c>
      <c r="IUK18">
        <v>-232966.23083700001</v>
      </c>
      <c r="IUL18">
        <v>-232966.23083700001</v>
      </c>
      <c r="IUM18">
        <v>-232966.23083700001</v>
      </c>
      <c r="IUN18">
        <v>-232966.23083700001</v>
      </c>
      <c r="IUO18">
        <v>-232966.23083700001</v>
      </c>
      <c r="IUP18">
        <v>-446227.70310400001</v>
      </c>
      <c r="IUQ18">
        <v>-446227.70310400001</v>
      </c>
      <c r="IUR18">
        <v>-446227.70310400001</v>
      </c>
      <c r="IUS18">
        <v>-446227.70310400001</v>
      </c>
      <c r="IUT18">
        <v>-446227.70310400001</v>
      </c>
      <c r="IUU18">
        <v>-446227.70310400001</v>
      </c>
      <c r="IUV18">
        <v>-446227.70310400001</v>
      </c>
      <c r="IUW18">
        <v>-446227.70310400001</v>
      </c>
      <c r="IUX18">
        <v>-446227.70310400001</v>
      </c>
      <c r="IUY18">
        <v>-446227.70310400001</v>
      </c>
      <c r="IUZ18">
        <v>-446227.70310400001</v>
      </c>
      <c r="IVA18">
        <v>-446227.70310400001</v>
      </c>
      <c r="IVB18">
        <v>-446227.70310400001</v>
      </c>
      <c r="IVC18">
        <v>-446227.70310400001</v>
      </c>
      <c r="IVD18">
        <v>-446227.70310400001</v>
      </c>
      <c r="IVE18">
        <v>-446227.70310400001</v>
      </c>
      <c r="IVF18">
        <v>-446227.70310400001</v>
      </c>
      <c r="IVG18">
        <v>-446227.70310400001</v>
      </c>
      <c r="IVH18">
        <v>-446227.70310400001</v>
      </c>
      <c r="IVI18">
        <v>-446227.70310400001</v>
      </c>
      <c r="IVJ18">
        <v>-446227.70310400001</v>
      </c>
      <c r="IVK18">
        <v>-446227.70310400001</v>
      </c>
      <c r="IVL18">
        <v>-446227.70310400001</v>
      </c>
      <c r="IVM18">
        <v>-446227.70310400001</v>
      </c>
      <c r="IVN18">
        <v>-446227.70310400001</v>
      </c>
      <c r="IVO18">
        <v>-446227.70310400001</v>
      </c>
      <c r="IVP18">
        <v>-446227.70310400001</v>
      </c>
      <c r="IVQ18">
        <v>-446227.70310400001</v>
      </c>
      <c r="IVR18">
        <v>-446227.70310400001</v>
      </c>
      <c r="IVS18">
        <v>-446227.70310400001</v>
      </c>
      <c r="IVT18">
        <v>-446227.70310400001</v>
      </c>
      <c r="IVU18">
        <v>-446227.70310400001</v>
      </c>
      <c r="IVV18">
        <v>-446227.70310400001</v>
      </c>
      <c r="IVW18">
        <v>-446227.70310400001</v>
      </c>
      <c r="IVX18">
        <v>-446227.70310400001</v>
      </c>
      <c r="IVY18">
        <v>-446227.70310400001</v>
      </c>
      <c r="IVZ18">
        <v>-446227.70310400001</v>
      </c>
      <c r="IWA18">
        <v>-446227.70310400001</v>
      </c>
      <c r="IWB18">
        <v>-446227.70310400001</v>
      </c>
      <c r="IWC18">
        <v>-446227.70310400001</v>
      </c>
      <c r="IWD18">
        <v>-446227.70310400001</v>
      </c>
      <c r="IWE18">
        <v>-446227.70310400001</v>
      </c>
      <c r="IWF18">
        <v>-446227.70310400001</v>
      </c>
      <c r="IWG18">
        <v>-446227.70310400001</v>
      </c>
      <c r="IWH18">
        <v>-190235.30884700001</v>
      </c>
      <c r="IWI18">
        <v>-190235.30884700001</v>
      </c>
      <c r="IWJ18">
        <v>-190235.30884700001</v>
      </c>
      <c r="IWK18">
        <v>-190235.30884700001</v>
      </c>
      <c r="IWL18">
        <v>-190235.30884700001</v>
      </c>
      <c r="IWM18">
        <v>-190235.30884700001</v>
      </c>
      <c r="IWN18">
        <v>-190235.30884700001</v>
      </c>
      <c r="IWO18">
        <v>-190235.30884700001</v>
      </c>
      <c r="IWP18">
        <v>-190235.30884700001</v>
      </c>
      <c r="IWQ18">
        <v>-190235.30884700001</v>
      </c>
      <c r="IWR18">
        <v>-190235.30884700001</v>
      </c>
      <c r="IWS18">
        <v>-190912.77869400001</v>
      </c>
      <c r="IWT18">
        <v>-190912.77869400001</v>
      </c>
      <c r="IWU18">
        <v>-190912.77869400001</v>
      </c>
      <c r="IWV18">
        <v>-190912.77869400001</v>
      </c>
      <c r="IWW18">
        <v>-190912.77869400001</v>
      </c>
      <c r="IWX18">
        <v>-190912.77869400001</v>
      </c>
      <c r="IWY18">
        <v>-190912.77869400001</v>
      </c>
      <c r="IWZ18">
        <v>-190912.77869400001</v>
      </c>
      <c r="IXA18">
        <v>-190912.77869400001</v>
      </c>
      <c r="IXB18">
        <v>-190912.77869400001</v>
      </c>
      <c r="IXC18">
        <v>-190912.77869400001</v>
      </c>
      <c r="IXD18">
        <v>-190235.30884700001</v>
      </c>
      <c r="IXE18">
        <v>-190235.30884700001</v>
      </c>
      <c r="IXF18">
        <v>-190235.30884700001</v>
      </c>
      <c r="IXG18">
        <v>-190235.30884700001</v>
      </c>
      <c r="IXH18">
        <v>-190235.30884700001</v>
      </c>
      <c r="IXI18">
        <v>-190235.30884700001</v>
      </c>
      <c r="IXJ18">
        <v>-190235.30884700001</v>
      </c>
      <c r="IXK18">
        <v>-190235.30884700001</v>
      </c>
      <c r="IXL18">
        <v>-190235.30884700001</v>
      </c>
      <c r="IXM18">
        <v>-190235.30884700001</v>
      </c>
      <c r="IXN18">
        <v>-190235.30884700001</v>
      </c>
      <c r="IXO18">
        <v>-190912.77869400001</v>
      </c>
      <c r="IXP18">
        <v>-190912.77869400001</v>
      </c>
      <c r="IXQ18">
        <v>-190912.77869400001</v>
      </c>
      <c r="IXR18">
        <v>-190912.77869400001</v>
      </c>
      <c r="IXS18">
        <v>-190912.77869400001</v>
      </c>
      <c r="IXT18">
        <v>-190912.77869400001</v>
      </c>
      <c r="IXU18">
        <v>-190912.77869400001</v>
      </c>
      <c r="IXV18">
        <v>-190912.77869400001</v>
      </c>
      <c r="IXW18">
        <v>-190912.77869400001</v>
      </c>
      <c r="IXX18">
        <v>-190912.77869400001</v>
      </c>
      <c r="IXY18">
        <v>-190912.77869400001</v>
      </c>
      <c r="IXZ18">
        <v>-413706.21417400002</v>
      </c>
      <c r="IYA18">
        <v>-413706.21417400002</v>
      </c>
      <c r="IYB18">
        <v>-413706.21417400002</v>
      </c>
      <c r="IYC18">
        <v>-413706.21417400002</v>
      </c>
      <c r="IYD18">
        <v>-413706.21417400002</v>
      </c>
      <c r="IYE18">
        <v>-413706.21417400002</v>
      </c>
      <c r="IYF18">
        <v>-413706.21417400002</v>
      </c>
      <c r="IYG18">
        <v>-413706.21417400002</v>
      </c>
      <c r="IYH18">
        <v>-413706.21417400002</v>
      </c>
      <c r="IYI18">
        <v>-413706.21417400002</v>
      </c>
      <c r="IYJ18">
        <v>-413706.21417400002</v>
      </c>
      <c r="IYK18">
        <v>-414990.87678300001</v>
      </c>
      <c r="IYL18">
        <v>-414990.87678300001</v>
      </c>
      <c r="IYM18">
        <v>-414990.87678300001</v>
      </c>
      <c r="IYN18">
        <v>-414990.87678300001</v>
      </c>
      <c r="IYO18">
        <v>-414990.87678300001</v>
      </c>
      <c r="IYP18">
        <v>-414990.87678300001</v>
      </c>
      <c r="IYQ18">
        <v>-414990.87678300001</v>
      </c>
      <c r="IYR18">
        <v>-414990.87678300001</v>
      </c>
      <c r="IYS18">
        <v>-414990.87678300001</v>
      </c>
      <c r="IYT18">
        <v>-414990.87678300001</v>
      </c>
      <c r="IYU18">
        <v>-414990.87678300001</v>
      </c>
      <c r="IYV18">
        <v>-413706.21417400002</v>
      </c>
      <c r="IYW18">
        <v>-413706.21417400002</v>
      </c>
      <c r="IYX18">
        <v>-413706.21417400002</v>
      </c>
      <c r="IYY18">
        <v>-413706.21417400002</v>
      </c>
      <c r="IYZ18">
        <v>-413706.21417400002</v>
      </c>
      <c r="IZA18">
        <v>-413706.21417400002</v>
      </c>
      <c r="IZB18">
        <v>-413706.21417400002</v>
      </c>
      <c r="IZC18">
        <v>-413706.21417400002</v>
      </c>
      <c r="IZD18">
        <v>-413706.21417400002</v>
      </c>
      <c r="IZE18">
        <v>-413706.21417400002</v>
      </c>
      <c r="IZF18">
        <v>-413706.21417400002</v>
      </c>
      <c r="IZG18">
        <v>-414990.87678300001</v>
      </c>
      <c r="IZH18">
        <v>-414990.87678300001</v>
      </c>
      <c r="IZI18">
        <v>-414990.87678300001</v>
      </c>
      <c r="IZJ18">
        <v>-414990.87678300001</v>
      </c>
      <c r="IZK18">
        <v>-414990.87678300001</v>
      </c>
      <c r="IZL18">
        <v>-414990.87678300001</v>
      </c>
      <c r="IZM18">
        <v>-414990.87678300001</v>
      </c>
      <c r="IZN18">
        <v>-414990.87678300001</v>
      </c>
      <c r="IZO18">
        <v>-414990.87678300001</v>
      </c>
      <c r="IZP18">
        <v>-414990.87678300001</v>
      </c>
      <c r="IZQ18">
        <v>-414990.87678300001</v>
      </c>
      <c r="IZR18">
        <v>-896432.85214099998</v>
      </c>
      <c r="IZS18">
        <v>-896432.85214099998</v>
      </c>
      <c r="IZT18">
        <v>-896432.85214099998</v>
      </c>
      <c r="IZU18">
        <v>-896432.85214099998</v>
      </c>
      <c r="IZV18">
        <v>-896432.85214099998</v>
      </c>
      <c r="IZW18">
        <v>-896432.85214099998</v>
      </c>
      <c r="IZX18">
        <v>-896432.85214099998</v>
      </c>
      <c r="IZY18">
        <v>-896432.85214099998</v>
      </c>
      <c r="IZZ18">
        <v>-896432.85214099998</v>
      </c>
      <c r="JAA18">
        <v>-896432.85214099998</v>
      </c>
      <c r="JAB18">
        <v>-896432.85214099998</v>
      </c>
      <c r="JAC18">
        <v>-898931.900272</v>
      </c>
      <c r="JAD18">
        <v>-898931.900272</v>
      </c>
      <c r="JAE18">
        <v>-898931.900272</v>
      </c>
      <c r="JAF18">
        <v>-898931.900272</v>
      </c>
      <c r="JAG18">
        <v>-898931.900272</v>
      </c>
      <c r="JAH18">
        <v>-898931.900272</v>
      </c>
      <c r="JAI18">
        <v>-898931.900272</v>
      </c>
      <c r="JAJ18">
        <v>-898931.900272</v>
      </c>
      <c r="JAK18">
        <v>-898931.900272</v>
      </c>
      <c r="JAL18">
        <v>-898931.900272</v>
      </c>
      <c r="JAM18">
        <v>-898931.900272</v>
      </c>
      <c r="JAN18">
        <v>-896432.85214099998</v>
      </c>
      <c r="JAO18">
        <v>-896432.85214099998</v>
      </c>
      <c r="JAP18">
        <v>-896432.85214099998</v>
      </c>
      <c r="JAQ18">
        <v>-896432.85214099998</v>
      </c>
      <c r="JAR18">
        <v>-896432.85214099998</v>
      </c>
      <c r="JAS18">
        <v>-896432.85214099998</v>
      </c>
      <c r="JAT18">
        <v>-896432.85214099998</v>
      </c>
      <c r="JAU18">
        <v>-896432.85214099998</v>
      </c>
      <c r="JAV18">
        <v>-896432.85214099998</v>
      </c>
      <c r="JAW18">
        <v>-896432.85214099998</v>
      </c>
      <c r="JAX18">
        <v>-896432.85214099998</v>
      </c>
      <c r="JAY18">
        <v>-898931.900272</v>
      </c>
      <c r="JAZ18">
        <v>-898931.900272</v>
      </c>
      <c r="JBA18">
        <v>-898931.900272</v>
      </c>
      <c r="JBB18">
        <v>-898931.900272</v>
      </c>
      <c r="JBC18">
        <v>-898931.900272</v>
      </c>
      <c r="JBD18">
        <v>-898931.900272</v>
      </c>
      <c r="JBE18">
        <v>-898931.900272</v>
      </c>
      <c r="JBF18">
        <v>-898931.900272</v>
      </c>
      <c r="JBG18">
        <v>-898931.900272</v>
      </c>
      <c r="JBH18">
        <v>-898931.900272</v>
      </c>
      <c r="JBI18">
        <v>-898931.900272</v>
      </c>
      <c r="JBJ18">
        <v>-83909.079939899995</v>
      </c>
      <c r="JBK18">
        <v>-83909.079939899995</v>
      </c>
      <c r="JBL18">
        <v>-83909.079939899995</v>
      </c>
      <c r="JBM18">
        <v>-83909.079939899995</v>
      </c>
      <c r="JBN18">
        <v>-83909.079939899995</v>
      </c>
      <c r="JBO18">
        <v>-83909.079939899995</v>
      </c>
      <c r="JBP18">
        <v>-83909.079939899995</v>
      </c>
      <c r="JBQ18">
        <v>-83909.079939899995</v>
      </c>
      <c r="JBR18">
        <v>-83909.079939899995</v>
      </c>
      <c r="JBS18">
        <v>-83909.079939899995</v>
      </c>
      <c r="JBT18">
        <v>-83909.079939899995</v>
      </c>
      <c r="JBU18">
        <v>31948.076899200001</v>
      </c>
      <c r="JBV18">
        <v>31948.076899200001</v>
      </c>
      <c r="JBW18">
        <v>31948.076899200001</v>
      </c>
      <c r="JBX18">
        <v>31948.076899200001</v>
      </c>
      <c r="JBY18">
        <v>31948.076899200001</v>
      </c>
      <c r="JBZ18">
        <v>31948.076899200001</v>
      </c>
      <c r="JCA18">
        <v>31948.076899200001</v>
      </c>
      <c r="JCB18">
        <v>31948.076899200001</v>
      </c>
      <c r="JCC18">
        <v>31948.076899200001</v>
      </c>
      <c r="JCD18">
        <v>31948.076899200001</v>
      </c>
      <c r="JCE18">
        <v>31948.076899200001</v>
      </c>
      <c r="JCF18">
        <v>-83909.079939899995</v>
      </c>
      <c r="JCG18">
        <v>-83909.079939899995</v>
      </c>
      <c r="JCH18">
        <v>-83909.079939899995</v>
      </c>
      <c r="JCI18">
        <v>-83909.079939899995</v>
      </c>
      <c r="JCJ18">
        <v>-83909.079939899995</v>
      </c>
      <c r="JCK18">
        <v>-83909.079939899995</v>
      </c>
      <c r="JCL18">
        <v>-83909.079939899995</v>
      </c>
      <c r="JCM18">
        <v>-83909.079939899995</v>
      </c>
      <c r="JCN18">
        <v>-83909.079939899995</v>
      </c>
      <c r="JCO18">
        <v>-83909.079939899995</v>
      </c>
      <c r="JCP18">
        <v>-83909.079939899995</v>
      </c>
      <c r="JCQ18">
        <v>31948.076899200001</v>
      </c>
      <c r="JCR18">
        <v>31948.076899200001</v>
      </c>
      <c r="JCS18">
        <v>31948.076899200001</v>
      </c>
      <c r="JCT18">
        <v>31948.076899200001</v>
      </c>
      <c r="JCU18">
        <v>31948.076899200001</v>
      </c>
      <c r="JCV18">
        <v>31948.076899200001</v>
      </c>
      <c r="JCW18">
        <v>31948.076899200001</v>
      </c>
      <c r="JCX18">
        <v>31948.076899200001</v>
      </c>
      <c r="JCY18">
        <v>31948.076899200001</v>
      </c>
      <c r="JCZ18">
        <v>31948.076899200001</v>
      </c>
      <c r="JDA18">
        <v>31948.076899200001</v>
      </c>
      <c r="JDB18">
        <v>9284.5111959900005</v>
      </c>
      <c r="JDC18">
        <v>9284.5111959900005</v>
      </c>
      <c r="JDD18">
        <v>9284.5111959900005</v>
      </c>
      <c r="JDE18">
        <v>9284.5111959900005</v>
      </c>
      <c r="JDF18">
        <v>9284.5111959900005</v>
      </c>
      <c r="JDG18">
        <v>9284.5111959900005</v>
      </c>
      <c r="JDH18">
        <v>9284.5111959900005</v>
      </c>
      <c r="JDI18">
        <v>9284.5111959900005</v>
      </c>
      <c r="JDJ18">
        <v>9284.5111959900005</v>
      </c>
      <c r="JDK18">
        <v>9284.5111959900005</v>
      </c>
      <c r="JDL18">
        <v>9284.5111959900005</v>
      </c>
      <c r="JDM18">
        <v>228980.42523299999</v>
      </c>
      <c r="JDN18">
        <v>228980.42523299999</v>
      </c>
      <c r="JDO18">
        <v>228980.42523299999</v>
      </c>
      <c r="JDP18">
        <v>228980.42523299999</v>
      </c>
      <c r="JDQ18">
        <v>228980.42523299999</v>
      </c>
      <c r="JDR18">
        <v>228980.42523299999</v>
      </c>
      <c r="JDS18">
        <v>228980.42523299999</v>
      </c>
      <c r="JDT18">
        <v>228980.42523299999</v>
      </c>
      <c r="JDU18">
        <v>228980.42523299999</v>
      </c>
      <c r="JDV18">
        <v>228980.42523299999</v>
      </c>
      <c r="JDW18">
        <v>228980.42523299999</v>
      </c>
      <c r="JDX18">
        <v>9284.5111959900005</v>
      </c>
      <c r="JDY18">
        <v>9284.5111959900005</v>
      </c>
      <c r="JDZ18">
        <v>9284.5111959900005</v>
      </c>
      <c r="JEA18">
        <v>9284.5111959900005</v>
      </c>
      <c r="JEB18">
        <v>9284.5111959900005</v>
      </c>
      <c r="JEC18">
        <v>9284.5111959900005</v>
      </c>
      <c r="JED18">
        <v>9284.5111959900005</v>
      </c>
      <c r="JEE18">
        <v>9284.5111959900005</v>
      </c>
      <c r="JEF18">
        <v>9284.5111959900005</v>
      </c>
      <c r="JEG18">
        <v>9284.5111959900005</v>
      </c>
      <c r="JEH18">
        <v>9284.5111959900005</v>
      </c>
      <c r="JEI18">
        <v>228980.42523299999</v>
      </c>
      <c r="JEJ18">
        <v>228980.42523299999</v>
      </c>
      <c r="JEK18">
        <v>228980.42523299999</v>
      </c>
      <c r="JEL18">
        <v>228980.42523299999</v>
      </c>
      <c r="JEM18">
        <v>228980.42523299999</v>
      </c>
      <c r="JEN18">
        <v>228980.42523299999</v>
      </c>
      <c r="JEO18">
        <v>228980.42523299999</v>
      </c>
      <c r="JEP18">
        <v>228980.42523299999</v>
      </c>
      <c r="JEQ18">
        <v>228980.42523299999</v>
      </c>
      <c r="JER18">
        <v>228980.42523299999</v>
      </c>
      <c r="JES18">
        <v>228980.42523299999</v>
      </c>
      <c r="JET18">
        <v>307212.08642299997</v>
      </c>
      <c r="JEU18">
        <v>307212.08642299997</v>
      </c>
      <c r="JEV18">
        <v>307212.08642299997</v>
      </c>
      <c r="JEW18">
        <v>307212.08642299997</v>
      </c>
      <c r="JEX18">
        <v>307212.08642299997</v>
      </c>
      <c r="JEY18">
        <v>307212.08642299997</v>
      </c>
      <c r="JEZ18">
        <v>307212.08642299997</v>
      </c>
      <c r="JFA18">
        <v>307212.08642299997</v>
      </c>
      <c r="JFB18">
        <v>307212.08642299997</v>
      </c>
      <c r="JFC18">
        <v>307212.08642299997</v>
      </c>
      <c r="JFD18">
        <v>307212.08642299997</v>
      </c>
      <c r="JFE18">
        <v>734585.51485499996</v>
      </c>
      <c r="JFF18">
        <v>734585.51485499996</v>
      </c>
      <c r="JFG18">
        <v>734585.51485499996</v>
      </c>
      <c r="JFH18">
        <v>734585.51485499996</v>
      </c>
      <c r="JFI18">
        <v>734585.51485499996</v>
      </c>
      <c r="JFJ18">
        <v>734585.51485499996</v>
      </c>
      <c r="JFK18">
        <v>734585.51485499996</v>
      </c>
      <c r="JFL18">
        <v>734585.51485499996</v>
      </c>
      <c r="JFM18">
        <v>734585.51485499996</v>
      </c>
      <c r="JFN18">
        <v>734585.51485499996</v>
      </c>
      <c r="JFO18">
        <v>734585.51485499996</v>
      </c>
      <c r="JFP18">
        <v>307212.08642299997</v>
      </c>
      <c r="JFQ18">
        <v>307212.08642299997</v>
      </c>
      <c r="JFR18">
        <v>307212.08642299997</v>
      </c>
      <c r="JFS18">
        <v>307212.08642299997</v>
      </c>
      <c r="JFT18">
        <v>307212.08642299997</v>
      </c>
      <c r="JFU18">
        <v>307212.08642299997</v>
      </c>
      <c r="JFV18">
        <v>307212.08642299997</v>
      </c>
      <c r="JFW18">
        <v>307212.08642299997</v>
      </c>
      <c r="JFX18">
        <v>307212.08642299997</v>
      </c>
      <c r="JFY18">
        <v>307212.08642299997</v>
      </c>
      <c r="JFZ18">
        <v>307212.08642299997</v>
      </c>
      <c r="JGA18">
        <v>734585.51485499996</v>
      </c>
      <c r="JGB18">
        <v>734585.51485499996</v>
      </c>
      <c r="JGC18">
        <v>734585.51485499996</v>
      </c>
      <c r="JGD18">
        <v>734585.51485499996</v>
      </c>
      <c r="JGE18">
        <v>734585.51485499996</v>
      </c>
      <c r="JGF18">
        <v>734585.51485499996</v>
      </c>
      <c r="JGG18">
        <v>734585.51485499996</v>
      </c>
      <c r="JGH18">
        <v>734585.51485499996</v>
      </c>
      <c r="JGI18">
        <v>734585.51485499996</v>
      </c>
      <c r="JGJ18">
        <v>734585.51485499996</v>
      </c>
      <c r="JGK18">
        <v>734585.51485499996</v>
      </c>
      <c r="JGL18">
        <v>-2190480.2721000002</v>
      </c>
      <c r="JGM18">
        <v>-2190480.2721000002</v>
      </c>
      <c r="JGN18">
        <v>-2190480.2721000002</v>
      </c>
      <c r="JGO18">
        <v>-2190480.2721000002</v>
      </c>
      <c r="JGP18">
        <v>-2190480.2721000002</v>
      </c>
      <c r="JGQ18">
        <v>-2190480.2721000002</v>
      </c>
      <c r="JGR18">
        <v>-2190480.2721000002</v>
      </c>
      <c r="JGS18">
        <v>-2190480.2721000002</v>
      </c>
      <c r="JGT18">
        <v>-2190480.2721000002</v>
      </c>
      <c r="JGU18">
        <v>-2190480.2721000002</v>
      </c>
      <c r="JGV18">
        <v>-2190480.2721000002</v>
      </c>
      <c r="JGW18">
        <v>-2186430.2574800001</v>
      </c>
      <c r="JGX18">
        <v>-2186430.2574800001</v>
      </c>
      <c r="JGY18">
        <v>-2186430.2574800001</v>
      </c>
      <c r="JGZ18">
        <v>-2186430.2574800001</v>
      </c>
      <c r="JHA18">
        <v>-2186430.2574800001</v>
      </c>
      <c r="JHB18">
        <v>-2186430.2574800001</v>
      </c>
      <c r="JHC18">
        <v>-2186430.2574800001</v>
      </c>
      <c r="JHD18">
        <v>-2186430.2574800001</v>
      </c>
      <c r="JHE18">
        <v>-2186430.2574800001</v>
      </c>
      <c r="JHF18">
        <v>-2186430.2574800001</v>
      </c>
      <c r="JHG18">
        <v>-2186430.2574800001</v>
      </c>
      <c r="JHH18">
        <v>-2190480.2721000002</v>
      </c>
      <c r="JHI18">
        <v>-2190480.2721000002</v>
      </c>
      <c r="JHJ18">
        <v>-2190480.2721000002</v>
      </c>
      <c r="JHK18">
        <v>-2190480.2721000002</v>
      </c>
      <c r="JHL18">
        <v>-2190480.2721000002</v>
      </c>
      <c r="JHM18">
        <v>-2190480.2721000002</v>
      </c>
      <c r="JHN18">
        <v>-2190480.2721000002</v>
      </c>
      <c r="JHO18">
        <v>-2190480.2721000002</v>
      </c>
      <c r="JHP18">
        <v>-2190480.2721000002</v>
      </c>
      <c r="JHQ18">
        <v>-2190480.2721000002</v>
      </c>
      <c r="JHR18">
        <v>-2190480.2721000002</v>
      </c>
      <c r="JHS18">
        <v>-2186430.2574800001</v>
      </c>
      <c r="JHT18">
        <v>-2186430.2574800001</v>
      </c>
      <c r="JHU18">
        <v>-2186430.2574800001</v>
      </c>
      <c r="JHV18">
        <v>-2186430.2574800001</v>
      </c>
      <c r="JHW18">
        <v>-2186430.2574800001</v>
      </c>
      <c r="JHX18">
        <v>-2186430.2574800001</v>
      </c>
      <c r="JHY18">
        <v>-2186430.2574800001</v>
      </c>
      <c r="JHZ18">
        <v>-2186430.2574800001</v>
      </c>
      <c r="JIA18">
        <v>-2186430.2574800001</v>
      </c>
      <c r="JIB18">
        <v>-2186430.2574800001</v>
      </c>
      <c r="JIC18">
        <v>-2186430.2574800001</v>
      </c>
      <c r="JID18">
        <v>-2122157.6622100002</v>
      </c>
      <c r="JIE18">
        <v>-2122157.6622100002</v>
      </c>
      <c r="JIF18">
        <v>-2122157.6622100002</v>
      </c>
      <c r="JIG18">
        <v>-2122157.6622100002</v>
      </c>
      <c r="JIH18">
        <v>-2122157.6622100002</v>
      </c>
      <c r="JII18">
        <v>-2122157.6622100002</v>
      </c>
      <c r="JIJ18">
        <v>-2122157.6622100002</v>
      </c>
      <c r="JIK18">
        <v>-2122157.6622100002</v>
      </c>
      <c r="JIL18">
        <v>-2122157.6622100002</v>
      </c>
      <c r="JIM18">
        <v>-2122157.6622100002</v>
      </c>
      <c r="JIN18">
        <v>-2122157.6622100002</v>
      </c>
      <c r="JIO18">
        <v>-2114477.7597400001</v>
      </c>
      <c r="JIP18">
        <v>-2114477.7597400001</v>
      </c>
      <c r="JIQ18">
        <v>-2114477.7597400001</v>
      </c>
      <c r="JIR18">
        <v>-2114477.7597400001</v>
      </c>
      <c r="JIS18">
        <v>-2114477.7597400001</v>
      </c>
      <c r="JIT18">
        <v>-2114477.7597400001</v>
      </c>
      <c r="JIU18">
        <v>-2114477.7597400001</v>
      </c>
      <c r="JIV18">
        <v>-2114477.7597400001</v>
      </c>
      <c r="JIW18">
        <v>-2114477.7597400001</v>
      </c>
      <c r="JIX18">
        <v>-2114477.7597400001</v>
      </c>
      <c r="JIY18">
        <v>-2114477.7597400001</v>
      </c>
      <c r="JIZ18">
        <v>-2122157.6622100002</v>
      </c>
      <c r="JJA18">
        <v>-2122157.6622100002</v>
      </c>
      <c r="JJB18">
        <v>-2122157.6622100002</v>
      </c>
      <c r="JJC18">
        <v>-2122157.6622100002</v>
      </c>
      <c r="JJD18">
        <v>-2122157.6622100002</v>
      </c>
      <c r="JJE18">
        <v>-2122157.6622100002</v>
      </c>
      <c r="JJF18">
        <v>-2122157.6622100002</v>
      </c>
      <c r="JJG18">
        <v>-2122157.6622100002</v>
      </c>
      <c r="JJH18">
        <v>-2122157.6622100002</v>
      </c>
      <c r="JJI18">
        <v>-2122157.6622100002</v>
      </c>
      <c r="JJJ18">
        <v>-2122157.6622100002</v>
      </c>
      <c r="JJK18">
        <v>-2114477.7597400001</v>
      </c>
      <c r="JJL18">
        <v>-2114477.7597400001</v>
      </c>
      <c r="JJM18">
        <v>-2114477.7597400001</v>
      </c>
      <c r="JJN18">
        <v>-2114477.7597400001</v>
      </c>
      <c r="JJO18">
        <v>-2114477.7597400001</v>
      </c>
      <c r="JJP18">
        <v>-2114477.7597400001</v>
      </c>
      <c r="JJQ18">
        <v>-2114477.7597400001</v>
      </c>
      <c r="JJR18">
        <v>-2114477.7597400001</v>
      </c>
      <c r="JJS18">
        <v>-2114477.7597400001</v>
      </c>
      <c r="JJT18">
        <v>-2114477.7597400001</v>
      </c>
      <c r="JJU18">
        <v>-2114477.7597400001</v>
      </c>
      <c r="JJV18">
        <v>-1838437.78327</v>
      </c>
      <c r="JJW18">
        <v>-1838437.78327</v>
      </c>
      <c r="JJX18">
        <v>-1838437.78327</v>
      </c>
      <c r="JJY18">
        <v>-1838437.78327</v>
      </c>
      <c r="JJZ18">
        <v>-1838437.78327</v>
      </c>
      <c r="JKA18">
        <v>-1838437.78327</v>
      </c>
      <c r="JKB18">
        <v>-1838437.78327</v>
      </c>
      <c r="JKC18">
        <v>-1838437.78327</v>
      </c>
      <c r="JKD18">
        <v>-1838437.78327</v>
      </c>
      <c r="JKE18">
        <v>-1838437.78327</v>
      </c>
      <c r="JKF18">
        <v>-1838437.78327</v>
      </c>
      <c r="JKG18">
        <v>-1823498.10512</v>
      </c>
      <c r="JKH18">
        <v>-1823498.10512</v>
      </c>
      <c r="JKI18">
        <v>-1823498.10512</v>
      </c>
      <c r="JKJ18">
        <v>-1823498.10512</v>
      </c>
      <c r="JKK18">
        <v>-1823498.10512</v>
      </c>
      <c r="JKL18">
        <v>-1823498.10512</v>
      </c>
      <c r="JKM18">
        <v>-1823498.10512</v>
      </c>
      <c r="JKN18">
        <v>-1823498.10512</v>
      </c>
      <c r="JKO18">
        <v>-1823498.10512</v>
      </c>
      <c r="JKP18">
        <v>-1823498.10512</v>
      </c>
      <c r="JKQ18">
        <v>-1823498.10512</v>
      </c>
      <c r="JKR18">
        <v>-1838437.78327</v>
      </c>
      <c r="JKS18">
        <v>-1838437.78327</v>
      </c>
      <c r="JKT18">
        <v>-1838437.78327</v>
      </c>
      <c r="JKU18">
        <v>-1838437.78327</v>
      </c>
      <c r="JKV18">
        <v>-1838437.78327</v>
      </c>
      <c r="JKW18">
        <v>-1838437.78327</v>
      </c>
      <c r="JKX18">
        <v>-1838437.78327</v>
      </c>
      <c r="JKY18">
        <v>-1838437.78327</v>
      </c>
      <c r="JKZ18">
        <v>-1838437.78327</v>
      </c>
      <c r="JLA18">
        <v>-1838437.78327</v>
      </c>
      <c r="JLB18">
        <v>-1838437.78327</v>
      </c>
      <c r="JLC18">
        <v>-1823498.10512</v>
      </c>
      <c r="JLD18">
        <v>-1823498.10512</v>
      </c>
      <c r="JLE18">
        <v>-1823498.10512</v>
      </c>
      <c r="JLF18">
        <v>-1823498.10512</v>
      </c>
      <c r="JLG18">
        <v>-1823498.10512</v>
      </c>
      <c r="JLH18">
        <v>-1823498.10512</v>
      </c>
      <c r="JLI18">
        <v>-1823498.10512</v>
      </c>
      <c r="JLJ18">
        <v>-1823498.10512</v>
      </c>
      <c r="JLK18">
        <v>-1823498.10512</v>
      </c>
      <c r="JLL18">
        <v>-1823498.10512</v>
      </c>
      <c r="JLM18">
        <v>-1823498.10512</v>
      </c>
      <c r="JLN18">
        <v>-40186454.317699999</v>
      </c>
      <c r="JLO18">
        <v>-40186454.317699999</v>
      </c>
      <c r="JLP18">
        <v>-40186454.317699999</v>
      </c>
      <c r="JLQ18">
        <v>-40186454.317699999</v>
      </c>
      <c r="JLR18">
        <v>-40186454.317699999</v>
      </c>
      <c r="JLS18">
        <v>-40186454.317699999</v>
      </c>
      <c r="JLT18">
        <v>-40186454.317699999</v>
      </c>
      <c r="JLU18">
        <v>-40186454.317699999</v>
      </c>
      <c r="JLV18">
        <v>-40186454.317699999</v>
      </c>
      <c r="JLW18">
        <v>-40186454.317699999</v>
      </c>
      <c r="JLX18">
        <v>-40186454.317699999</v>
      </c>
      <c r="JLY18">
        <v>-40186454.317699999</v>
      </c>
      <c r="JLZ18">
        <v>-40186454.317699999</v>
      </c>
      <c r="JMA18">
        <v>-40186454.317699999</v>
      </c>
      <c r="JMB18">
        <v>-40186454.317699999</v>
      </c>
      <c r="JMC18">
        <v>-40186454.317699999</v>
      </c>
      <c r="JMD18">
        <v>-40186454.317699999</v>
      </c>
      <c r="JME18">
        <v>-40186454.317699999</v>
      </c>
      <c r="JMF18">
        <v>-40186454.317699999</v>
      </c>
      <c r="JMG18">
        <v>-40186454.317699999</v>
      </c>
      <c r="JMH18">
        <v>-40186454.317699999</v>
      </c>
      <c r="JMI18">
        <v>-40186454.317699999</v>
      </c>
      <c r="JMJ18">
        <v>-40186454.317699999</v>
      </c>
      <c r="JMK18">
        <v>-40186454.317699999</v>
      </c>
      <c r="JML18">
        <v>-40186454.317699999</v>
      </c>
      <c r="JMM18">
        <v>-40186454.317699999</v>
      </c>
      <c r="JMN18">
        <v>-40186454.317699999</v>
      </c>
      <c r="JMO18">
        <v>-40186454.317699999</v>
      </c>
      <c r="JMP18">
        <v>-40186454.317699999</v>
      </c>
      <c r="JMQ18">
        <v>-40186454.317699999</v>
      </c>
      <c r="JMR18">
        <v>-40186454.317699999</v>
      </c>
      <c r="JMS18">
        <v>-40186454.317699999</v>
      </c>
      <c r="JMT18">
        <v>-40186454.317699999</v>
      </c>
      <c r="JMU18">
        <v>-40186454.317699999</v>
      </c>
      <c r="JMV18">
        <v>-40186454.317699999</v>
      </c>
      <c r="JMW18">
        <v>-40186454.317699999</v>
      </c>
      <c r="JMX18">
        <v>-40186454.317699999</v>
      </c>
      <c r="JMY18">
        <v>-40186454.317699999</v>
      </c>
      <c r="JMZ18">
        <v>-40186454.317699999</v>
      </c>
      <c r="JNA18">
        <v>-40186454.317699999</v>
      </c>
      <c r="JNB18">
        <v>-40186454.317699999</v>
      </c>
      <c r="JNC18">
        <v>-40186454.317699999</v>
      </c>
      <c r="JND18">
        <v>-40186454.317699999</v>
      </c>
      <c r="JNE18">
        <v>-40186454.317699999</v>
      </c>
      <c r="JNF18">
        <v>-60932013.273000002</v>
      </c>
      <c r="JNG18">
        <v>-60932013.273000002</v>
      </c>
      <c r="JNH18">
        <v>-60932013.273000002</v>
      </c>
      <c r="JNI18">
        <v>-60932013.273000002</v>
      </c>
      <c r="JNJ18">
        <v>-60932013.273000002</v>
      </c>
      <c r="JNK18">
        <v>-60932013.273000002</v>
      </c>
      <c r="JNL18">
        <v>-60932013.273000002</v>
      </c>
      <c r="JNM18">
        <v>-60932013.273000002</v>
      </c>
      <c r="JNN18">
        <v>-60932013.273000002</v>
      </c>
      <c r="JNO18">
        <v>-60932013.273000002</v>
      </c>
      <c r="JNP18">
        <v>-60932013.273000002</v>
      </c>
      <c r="JNQ18">
        <v>-60932013.273000002</v>
      </c>
      <c r="JNR18">
        <v>-60932013.273000002</v>
      </c>
      <c r="JNS18">
        <v>-60932013.273000002</v>
      </c>
      <c r="JNT18">
        <v>-60932013.273000002</v>
      </c>
      <c r="JNU18">
        <v>-60932013.273000002</v>
      </c>
      <c r="JNV18">
        <v>-60932013.273000002</v>
      </c>
      <c r="JNW18">
        <v>-60932013.273000002</v>
      </c>
      <c r="JNX18">
        <v>-60932013.273000002</v>
      </c>
      <c r="JNY18">
        <v>-60932013.273000002</v>
      </c>
      <c r="JNZ18">
        <v>-60932013.273000002</v>
      </c>
      <c r="JOA18">
        <v>-60932013.273000002</v>
      </c>
      <c r="JOB18">
        <v>-60932013.273000002</v>
      </c>
      <c r="JOC18">
        <v>-60932013.273000002</v>
      </c>
      <c r="JOD18">
        <v>-60932013.273000002</v>
      </c>
      <c r="JOE18">
        <v>-60932013.273000002</v>
      </c>
      <c r="JOF18">
        <v>-60932013.273000002</v>
      </c>
      <c r="JOG18">
        <v>-60932013.273000002</v>
      </c>
      <c r="JOH18">
        <v>-60932013.273000002</v>
      </c>
      <c r="JOI18">
        <v>-60932013.273000002</v>
      </c>
      <c r="JOJ18">
        <v>-60932013.273000002</v>
      </c>
      <c r="JOK18">
        <v>-60932013.273000002</v>
      </c>
      <c r="JOL18">
        <v>-60932013.273000002</v>
      </c>
      <c r="JOM18">
        <v>-60932013.273000002</v>
      </c>
      <c r="JON18">
        <v>-60932013.273000002</v>
      </c>
      <c r="JOO18">
        <v>-60932013.273000002</v>
      </c>
      <c r="JOP18">
        <v>-60932013.273000002</v>
      </c>
      <c r="JOQ18">
        <v>-60932013.273000002</v>
      </c>
      <c r="JOR18">
        <v>-60932013.273000002</v>
      </c>
      <c r="JOS18">
        <v>-60932013.273000002</v>
      </c>
      <c r="JOT18">
        <v>-60932013.273000002</v>
      </c>
      <c r="JOU18">
        <v>-60932013.273000002</v>
      </c>
      <c r="JOV18">
        <v>-60932013.273000002</v>
      </c>
      <c r="JOW18">
        <v>-60932013.273000002</v>
      </c>
      <c r="JOX18">
        <v>-92402220.412499994</v>
      </c>
      <c r="JOY18">
        <v>-92402220.412499994</v>
      </c>
      <c r="JOZ18">
        <v>-92402220.412499994</v>
      </c>
      <c r="JPA18">
        <v>-92402220.412499994</v>
      </c>
      <c r="JPB18">
        <v>-92402220.412499994</v>
      </c>
      <c r="JPC18">
        <v>-92402220.412499994</v>
      </c>
      <c r="JPD18">
        <v>-92402220.412499994</v>
      </c>
      <c r="JPE18">
        <v>-92402220.412499994</v>
      </c>
      <c r="JPF18">
        <v>-92402220.412499994</v>
      </c>
      <c r="JPG18">
        <v>-92402220.412499994</v>
      </c>
      <c r="JPH18">
        <v>-92402220.412499994</v>
      </c>
      <c r="JPI18">
        <v>-92402220.412499994</v>
      </c>
      <c r="JPJ18">
        <v>-92402220.412499994</v>
      </c>
      <c r="JPK18">
        <v>-92402220.412499994</v>
      </c>
      <c r="JPL18">
        <v>-92402220.412499994</v>
      </c>
      <c r="JPM18">
        <v>-92402220.412499994</v>
      </c>
      <c r="JPN18">
        <v>-92402220.412499994</v>
      </c>
      <c r="JPO18">
        <v>-92402220.412499994</v>
      </c>
      <c r="JPP18">
        <v>-92402220.412499994</v>
      </c>
      <c r="JPQ18">
        <v>-92402220.412499994</v>
      </c>
      <c r="JPR18">
        <v>-92402220.412499994</v>
      </c>
      <c r="JPS18">
        <v>-92402220.412499994</v>
      </c>
      <c r="JPT18">
        <v>-92402220.412499994</v>
      </c>
      <c r="JPU18">
        <v>-92402220.412499994</v>
      </c>
      <c r="JPV18">
        <v>-92402220.412499994</v>
      </c>
      <c r="JPW18">
        <v>-92402220.412499994</v>
      </c>
      <c r="JPX18">
        <v>-92402220.412499994</v>
      </c>
      <c r="JPY18">
        <v>-92402220.412499994</v>
      </c>
      <c r="JPZ18">
        <v>-92402220.412499994</v>
      </c>
      <c r="JQA18">
        <v>-92402220.412499994</v>
      </c>
      <c r="JQB18">
        <v>-92402220.412499994</v>
      </c>
      <c r="JQC18">
        <v>-92402220.412499994</v>
      </c>
      <c r="JQD18">
        <v>-92402220.412499994</v>
      </c>
      <c r="JQE18">
        <v>-92402220.412499994</v>
      </c>
      <c r="JQF18">
        <v>-92402220.412499994</v>
      </c>
      <c r="JQG18">
        <v>-92402220.412499994</v>
      </c>
      <c r="JQH18">
        <v>-92402220.412499994</v>
      </c>
      <c r="JQI18">
        <v>-92402220.412499994</v>
      </c>
      <c r="JQJ18">
        <v>-92402220.412499994</v>
      </c>
      <c r="JQK18">
        <v>-92402220.412499994</v>
      </c>
      <c r="JQL18">
        <v>-92402220.412499994</v>
      </c>
      <c r="JQM18">
        <v>-92402220.412499994</v>
      </c>
      <c r="JQN18">
        <v>-92402220.412499994</v>
      </c>
      <c r="JQO18">
        <v>-92402220.412499994</v>
      </c>
      <c r="JQP18">
        <v>-40186454.317699999</v>
      </c>
      <c r="JQQ18">
        <v>-40186454.317699999</v>
      </c>
      <c r="JQR18">
        <v>-40186454.317699999</v>
      </c>
      <c r="JQS18">
        <v>-40186454.317699999</v>
      </c>
      <c r="JQT18">
        <v>-40186454.317699999</v>
      </c>
      <c r="JQU18">
        <v>-40186454.317699999</v>
      </c>
      <c r="JQV18">
        <v>-40186454.317699999</v>
      </c>
      <c r="JQW18">
        <v>-40186454.317699999</v>
      </c>
      <c r="JQX18">
        <v>-40186454.317699999</v>
      </c>
      <c r="JQY18">
        <v>-40186454.317699999</v>
      </c>
      <c r="JQZ18">
        <v>-40186454.317699999</v>
      </c>
      <c r="JRA18">
        <v>-40186454.317699999</v>
      </c>
      <c r="JRB18">
        <v>-40186454.317699999</v>
      </c>
      <c r="JRC18">
        <v>-40186454.317699999</v>
      </c>
      <c r="JRD18">
        <v>-40186454.317699999</v>
      </c>
      <c r="JRE18">
        <v>-40186454.317699999</v>
      </c>
      <c r="JRF18">
        <v>-40186454.317699999</v>
      </c>
      <c r="JRG18">
        <v>-40186454.317699999</v>
      </c>
      <c r="JRH18">
        <v>-40186454.317699999</v>
      </c>
      <c r="JRI18">
        <v>-40186454.317699999</v>
      </c>
      <c r="JRJ18">
        <v>-40186454.317699999</v>
      </c>
      <c r="JRK18">
        <v>-40186454.317699999</v>
      </c>
      <c r="JRL18">
        <v>-40186454.317699999</v>
      </c>
      <c r="JRM18">
        <v>-40186454.317699999</v>
      </c>
      <c r="JRN18">
        <v>-40186454.317699999</v>
      </c>
      <c r="JRO18">
        <v>-40186454.317699999</v>
      </c>
      <c r="JRP18">
        <v>-40186454.317699999</v>
      </c>
      <c r="JRQ18">
        <v>-40186454.317699999</v>
      </c>
      <c r="JRR18">
        <v>-40186454.317699999</v>
      </c>
      <c r="JRS18">
        <v>-40186454.317699999</v>
      </c>
      <c r="JRT18">
        <v>-40186454.317699999</v>
      </c>
      <c r="JRU18">
        <v>-40186454.317699999</v>
      </c>
      <c r="JRV18">
        <v>-40186454.317699999</v>
      </c>
      <c r="JRW18">
        <v>-40186454.317699999</v>
      </c>
      <c r="JRX18">
        <v>-40186454.317699999</v>
      </c>
      <c r="JRY18">
        <v>-40186454.317699999</v>
      </c>
      <c r="JRZ18">
        <v>-40186454.317699999</v>
      </c>
      <c r="JSA18">
        <v>-40186454.317699999</v>
      </c>
      <c r="JSB18">
        <v>-40186454.317699999</v>
      </c>
      <c r="JSC18">
        <v>-40186454.317699999</v>
      </c>
      <c r="JSD18">
        <v>-40186454.317699999</v>
      </c>
      <c r="JSE18">
        <v>-40186454.317699999</v>
      </c>
      <c r="JSF18">
        <v>-40186454.317699999</v>
      </c>
      <c r="JSG18">
        <v>-40186454.317699999</v>
      </c>
      <c r="JSH18">
        <v>-60932013.273000002</v>
      </c>
      <c r="JSI18">
        <v>-60932013.273000002</v>
      </c>
      <c r="JSJ18">
        <v>-60932013.273000002</v>
      </c>
      <c r="JSK18">
        <v>-60932013.273000002</v>
      </c>
      <c r="JSL18">
        <v>-60932013.273000002</v>
      </c>
      <c r="JSM18">
        <v>-60932013.273000002</v>
      </c>
      <c r="JSN18">
        <v>-60932013.273000002</v>
      </c>
      <c r="JSO18">
        <v>-60932013.273000002</v>
      </c>
      <c r="JSP18">
        <v>-60932013.273000002</v>
      </c>
      <c r="JSQ18">
        <v>-60932013.273000002</v>
      </c>
      <c r="JSR18">
        <v>-60932013.273000002</v>
      </c>
      <c r="JSS18">
        <v>-60932013.273000002</v>
      </c>
      <c r="JST18">
        <v>-60932013.273000002</v>
      </c>
      <c r="JSU18">
        <v>-60932013.273000002</v>
      </c>
      <c r="JSV18">
        <v>-60932013.273000002</v>
      </c>
      <c r="JSW18">
        <v>-60932013.273000002</v>
      </c>
      <c r="JSX18">
        <v>-60932013.273000002</v>
      </c>
      <c r="JSY18">
        <v>-60932013.273000002</v>
      </c>
      <c r="JSZ18">
        <v>-60932013.273000002</v>
      </c>
      <c r="JTA18">
        <v>-60932013.273000002</v>
      </c>
      <c r="JTB18">
        <v>-60932013.273000002</v>
      </c>
      <c r="JTC18">
        <v>-60932013.273000002</v>
      </c>
      <c r="JTD18">
        <v>-60932013.273000002</v>
      </c>
      <c r="JTE18">
        <v>-60932013.273000002</v>
      </c>
      <c r="JTF18">
        <v>-60932013.273000002</v>
      </c>
      <c r="JTG18">
        <v>-60932013.273000002</v>
      </c>
      <c r="JTH18">
        <v>-60932013.273000002</v>
      </c>
      <c r="JTI18">
        <v>-60932013.273000002</v>
      </c>
      <c r="JTJ18">
        <v>-60932013.273000002</v>
      </c>
      <c r="JTK18">
        <v>-60932013.273000002</v>
      </c>
      <c r="JTL18">
        <v>-60932013.273000002</v>
      </c>
      <c r="JTM18">
        <v>-60932013.273000002</v>
      </c>
      <c r="JTN18">
        <v>-60932013.273000002</v>
      </c>
      <c r="JTO18">
        <v>-60932013.273000002</v>
      </c>
      <c r="JTP18">
        <v>-60932013.273000002</v>
      </c>
      <c r="JTQ18">
        <v>-60932013.273000002</v>
      </c>
      <c r="JTR18">
        <v>-60932013.273000002</v>
      </c>
      <c r="JTS18">
        <v>-60932013.273000002</v>
      </c>
      <c r="JTT18">
        <v>-60932013.273000002</v>
      </c>
      <c r="JTU18">
        <v>-60932013.273000002</v>
      </c>
      <c r="JTV18">
        <v>-60932013.273000002</v>
      </c>
      <c r="JTW18">
        <v>-60932013.273000002</v>
      </c>
      <c r="JTX18">
        <v>-60932013.273000002</v>
      </c>
      <c r="JTY18">
        <v>-60932013.273000002</v>
      </c>
      <c r="JTZ18">
        <v>-92402220.412499994</v>
      </c>
      <c r="JUA18">
        <v>-92402220.412499994</v>
      </c>
      <c r="JUB18">
        <v>-92402220.412499994</v>
      </c>
      <c r="JUC18">
        <v>-92402220.412499994</v>
      </c>
      <c r="JUD18">
        <v>-92402220.412499994</v>
      </c>
      <c r="JUE18">
        <v>-92402220.412499994</v>
      </c>
      <c r="JUF18">
        <v>-92402220.412499994</v>
      </c>
      <c r="JUG18">
        <v>-92402220.412499994</v>
      </c>
      <c r="JUH18">
        <v>-92402220.412499994</v>
      </c>
      <c r="JUI18">
        <v>-92402220.412499994</v>
      </c>
      <c r="JUJ18">
        <v>-92402220.412499994</v>
      </c>
      <c r="JUK18">
        <v>-92402220.412499994</v>
      </c>
      <c r="JUL18">
        <v>-92402220.412499994</v>
      </c>
      <c r="JUM18">
        <v>-92402220.412499994</v>
      </c>
      <c r="JUN18">
        <v>-92402220.412499994</v>
      </c>
      <c r="JUO18">
        <v>-92402220.412499994</v>
      </c>
      <c r="JUP18">
        <v>-92402220.412499994</v>
      </c>
      <c r="JUQ18">
        <v>-92402220.412499994</v>
      </c>
      <c r="JUR18">
        <v>-92402220.412499994</v>
      </c>
      <c r="JUS18">
        <v>-92402220.412499994</v>
      </c>
      <c r="JUT18">
        <v>-92402220.412499994</v>
      </c>
      <c r="JUU18">
        <v>-92402220.412499994</v>
      </c>
      <c r="JUV18">
        <v>-92402220.412499994</v>
      </c>
      <c r="JUW18">
        <v>-92402220.412499994</v>
      </c>
      <c r="JUX18">
        <v>-92402220.412499994</v>
      </c>
      <c r="JUY18">
        <v>-92402220.412499994</v>
      </c>
      <c r="JUZ18">
        <v>-92402220.412499994</v>
      </c>
      <c r="JVA18">
        <v>-92402220.412499994</v>
      </c>
      <c r="JVB18">
        <v>-92402220.412499994</v>
      </c>
      <c r="JVC18">
        <v>-92402220.412499994</v>
      </c>
      <c r="JVD18">
        <v>-92402220.412499994</v>
      </c>
      <c r="JVE18">
        <v>-92402220.412499994</v>
      </c>
      <c r="JVF18">
        <v>-92402220.412499994</v>
      </c>
      <c r="JVG18">
        <v>-92402220.412499994</v>
      </c>
      <c r="JVH18">
        <v>-92402220.412499994</v>
      </c>
      <c r="JVI18">
        <v>-92402220.412499994</v>
      </c>
      <c r="JVJ18">
        <v>-92402220.412499994</v>
      </c>
      <c r="JVK18">
        <v>-92402220.412499994</v>
      </c>
      <c r="JVL18">
        <v>-92402220.412499994</v>
      </c>
      <c r="JVM18">
        <v>-92402220.412499994</v>
      </c>
      <c r="JVN18">
        <v>-92402220.412499994</v>
      </c>
      <c r="JVO18">
        <v>-92402220.412499994</v>
      </c>
      <c r="JVP18">
        <v>-92402220.412499994</v>
      </c>
      <c r="JVQ18">
        <v>-92402220.412499994</v>
      </c>
      <c r="JVR18">
        <v>-1955473.7576299999</v>
      </c>
      <c r="JVS18">
        <v>-1882232.9210999999</v>
      </c>
      <c r="JVT18">
        <v>-1846274.1590400001</v>
      </c>
      <c r="JVU18">
        <v>-1846383.0134699999</v>
      </c>
      <c r="JVV18">
        <v>-1880502.0530099999</v>
      </c>
      <c r="JVW18">
        <v>-1944990.10455</v>
      </c>
      <c r="JVX18">
        <v>-2033755.41701</v>
      </c>
      <c r="JVY18">
        <v>-2137499.9661300001</v>
      </c>
      <c r="JVZ18">
        <v>-2293027.7270200001</v>
      </c>
      <c r="JWA18">
        <v>-2384704.3811499998</v>
      </c>
      <c r="JWB18">
        <v>-2399396.48269</v>
      </c>
      <c r="JWC18">
        <v>-1904734.6945499999</v>
      </c>
      <c r="JWD18">
        <v>-1810589.0755</v>
      </c>
      <c r="JWE18">
        <v>-1747444.01771</v>
      </c>
      <c r="JWF18">
        <v>-1712467.5395899999</v>
      </c>
      <c r="JWG18">
        <v>-1701795.43833</v>
      </c>
      <c r="JWH18">
        <v>-1710005.2763700001</v>
      </c>
      <c r="JWI18">
        <v>-1729676.56877</v>
      </c>
      <c r="JWJ18">
        <v>-1736937.3534500001</v>
      </c>
      <c r="JWK18">
        <v>-1732858.03822</v>
      </c>
      <c r="JWL18">
        <v>-1727195.6325699999</v>
      </c>
      <c r="JWM18">
        <v>-1721031.2046699999</v>
      </c>
      <c r="JWN18">
        <v>-1854722.8669</v>
      </c>
      <c r="JWO18">
        <v>-1793383.57017</v>
      </c>
      <c r="JWP18">
        <v>-1838208.4324399999</v>
      </c>
      <c r="JWQ18">
        <v>-1918684.0137499999</v>
      </c>
      <c r="JWR18">
        <v>-2020386.4519400001</v>
      </c>
      <c r="JWS18">
        <v>-2120089.1101500001</v>
      </c>
      <c r="JWT18">
        <v>-2205031.32761</v>
      </c>
      <c r="JWU18">
        <v>-2276582.8227400002</v>
      </c>
      <c r="JWV18">
        <v>-2347978.8906200002</v>
      </c>
      <c r="JWW18">
        <v>-2387539.0911900001</v>
      </c>
      <c r="JWX18">
        <v>-2399396.48269</v>
      </c>
      <c r="JWY18">
        <v>-1780999.8905400001</v>
      </c>
      <c r="JWZ18">
        <v>-1658361.2166500001</v>
      </c>
      <c r="JXA18">
        <v>-1641607.8276200001</v>
      </c>
      <c r="JXB18">
        <v>-1658129.2093100001</v>
      </c>
      <c r="JXC18">
        <v>-1685455.6711200001</v>
      </c>
      <c r="JXD18">
        <v>-1710076.73709</v>
      </c>
      <c r="JXE18">
        <v>-1727567.74593</v>
      </c>
      <c r="JXF18">
        <v>-1731577.7371499999</v>
      </c>
      <c r="JXG18">
        <v>-1729184.68824</v>
      </c>
      <c r="JXH18">
        <v>-1725433.3879499999</v>
      </c>
      <c r="JXI18">
        <v>-1721031.2046699999</v>
      </c>
      <c r="JXJ18">
        <v>-2940546.1433000001</v>
      </c>
      <c r="JXK18">
        <v>-2819676.0506799999</v>
      </c>
      <c r="JXL18">
        <v>-2752337.4137300001</v>
      </c>
      <c r="JXM18">
        <v>-2735920.5992800002</v>
      </c>
      <c r="JXN18">
        <v>-2766447.4774600002</v>
      </c>
      <c r="JXO18">
        <v>-2837550.1950699999</v>
      </c>
      <c r="JXP18">
        <v>-2939359.7551500001</v>
      </c>
      <c r="JXQ18">
        <v>-3057682.3805200001</v>
      </c>
      <c r="JXR18">
        <v>-3220133.1564799999</v>
      </c>
      <c r="JXS18">
        <v>-3304925.4831599998</v>
      </c>
      <c r="JXT18">
        <v>-3315960.8225199999</v>
      </c>
      <c r="JXU18">
        <v>-2839068.0171300001</v>
      </c>
      <c r="JXV18">
        <v>-2676388.35947</v>
      </c>
      <c r="JXW18">
        <v>-2554677.1310700001</v>
      </c>
      <c r="JXX18">
        <v>-2468089.6515100002</v>
      </c>
      <c r="JXY18">
        <v>-2409034.2481</v>
      </c>
      <c r="JXZ18">
        <v>-2367580.5386899998</v>
      </c>
      <c r="JYA18">
        <v>-2331202.0586700002</v>
      </c>
      <c r="JYB18">
        <v>-2098940.8196399999</v>
      </c>
      <c r="JYC18">
        <v>-2022692.68276</v>
      </c>
      <c r="JYD18">
        <v>-1984108.29449</v>
      </c>
      <c r="JYE18">
        <v>-1959230.2664699999</v>
      </c>
      <c r="JYF18">
        <v>-2778232.4884700002</v>
      </c>
      <c r="JYG18">
        <v>-2656860.4075799999</v>
      </c>
      <c r="JYH18">
        <v>-2694607.5704399999</v>
      </c>
      <c r="JYI18">
        <v>-2785292.70046</v>
      </c>
      <c r="JYJ18">
        <v>-2903373.4511099998</v>
      </c>
      <c r="JYK18">
        <v>-3019240.28198</v>
      </c>
      <c r="JYL18">
        <v>-3116748.16494</v>
      </c>
      <c r="JYM18">
        <v>-3196623.6677700002</v>
      </c>
      <c r="JYN18">
        <v>-3270322.9237099998</v>
      </c>
      <c r="JYO18">
        <v>-3307071.35078</v>
      </c>
      <c r="JYP18">
        <v>-3315960.8225199999</v>
      </c>
      <c r="JYQ18">
        <v>-2631494.23135</v>
      </c>
      <c r="JYR18">
        <v>-2385500.6229599998</v>
      </c>
      <c r="JYS18">
        <v>-2296119.21306</v>
      </c>
      <c r="JYT18">
        <v>-2251650.69148</v>
      </c>
      <c r="JYU18">
        <v>-2213853.70083</v>
      </c>
      <c r="JYV18">
        <v>-2180682.76083</v>
      </c>
      <c r="JYW18">
        <v>-2111127.1327300002</v>
      </c>
      <c r="JYX18">
        <v>-2045671.4598099999</v>
      </c>
      <c r="JYY18">
        <v>-2002496.8193300001</v>
      </c>
      <c r="JYZ18">
        <v>-1976962.0440700001</v>
      </c>
      <c r="JZA18">
        <v>-1959230.2664699999</v>
      </c>
      <c r="JZB18">
        <v>-4410492.2786900001</v>
      </c>
      <c r="JZC18">
        <v>-4207623.0654699998</v>
      </c>
      <c r="JZD18">
        <v>-4079948.7050700001</v>
      </c>
      <c r="JZE18">
        <v>-4021978.4704200001</v>
      </c>
      <c r="JZF18">
        <v>-4025965.8887499999</v>
      </c>
      <c r="JZG18">
        <v>-4080563.5365399998</v>
      </c>
      <c r="JZH18">
        <v>-4169542.58079</v>
      </c>
      <c r="JZI18">
        <v>-4271186.8465700001</v>
      </c>
      <c r="JZJ18">
        <v>-4371112.19288</v>
      </c>
      <c r="JZK18">
        <v>-4391494.1969299996</v>
      </c>
      <c r="JZL18">
        <v>-4385791.0905900002</v>
      </c>
      <c r="JZM18">
        <v>-4207536.0263599996</v>
      </c>
      <c r="JZN18">
        <v>-3921047.68304</v>
      </c>
      <c r="JZO18">
        <v>-3684628.1397500001</v>
      </c>
      <c r="JZP18">
        <v>-3486316.5748800002</v>
      </c>
      <c r="JZQ18">
        <v>-3311139.4300299999</v>
      </c>
      <c r="JZR18">
        <v>-3140624.2237900002</v>
      </c>
      <c r="JZS18">
        <v>-2953227.1878300002</v>
      </c>
      <c r="JZT18">
        <v>-2115095.39604</v>
      </c>
      <c r="JZU18">
        <v>-1859516.51015</v>
      </c>
      <c r="JZV18">
        <v>-1741081.0967900001</v>
      </c>
      <c r="JZW18">
        <v>-1672329.9785</v>
      </c>
      <c r="JZX18">
        <v>-4145311.47951</v>
      </c>
      <c r="JZY18">
        <v>-3904679.8717100001</v>
      </c>
      <c r="JZZ18">
        <v>-3901634.7983300001</v>
      </c>
      <c r="KAA18">
        <v>-3976630.13741</v>
      </c>
      <c r="KAB18">
        <v>-4083606.6765100001</v>
      </c>
      <c r="KAC18">
        <v>-4188854.28639</v>
      </c>
      <c r="KAD18">
        <v>-4274284.0711099999</v>
      </c>
      <c r="KAE18">
        <v>-4338304.1965199998</v>
      </c>
      <c r="KAF18">
        <v>-4381099.5143299997</v>
      </c>
      <c r="KAG18">
        <v>-4390452.4938200004</v>
      </c>
      <c r="KAH18">
        <v>-4385791.0905900002</v>
      </c>
      <c r="KAI18">
        <v>-3852908.9937900002</v>
      </c>
      <c r="KAJ18">
        <v>-3359973.8816499999</v>
      </c>
      <c r="KAK18">
        <v>-3096656.61258</v>
      </c>
      <c r="KAL18">
        <v>-2890374.5001300001</v>
      </c>
      <c r="KAM18">
        <v>-2674805.8173099998</v>
      </c>
      <c r="KAN18">
        <v>-2483681.3001799998</v>
      </c>
      <c r="KAO18">
        <v>-2186294.5707299998</v>
      </c>
      <c r="KAP18">
        <v>-1944140.9930700001</v>
      </c>
      <c r="KAQ18">
        <v>-1799673.9339000001</v>
      </c>
      <c r="KAR18">
        <v>-1721306.50985</v>
      </c>
      <c r="KAS18">
        <v>-1672329.9785</v>
      </c>
      <c r="KAT18">
        <v>198687.38046499999</v>
      </c>
      <c r="KAU18">
        <v>198687.38046499999</v>
      </c>
      <c r="KAV18">
        <v>198687.38046499999</v>
      </c>
      <c r="KAW18">
        <v>198687.38046499999</v>
      </c>
      <c r="KAX18">
        <v>198687.38046499999</v>
      </c>
      <c r="KAY18">
        <v>198687.38046499999</v>
      </c>
      <c r="KAZ18">
        <v>198687.38046499999</v>
      </c>
      <c r="KBA18">
        <v>198687.38046499999</v>
      </c>
      <c r="KBB18">
        <v>198687.38046499999</v>
      </c>
      <c r="KBC18">
        <v>198687.38046499999</v>
      </c>
      <c r="KBD18">
        <v>198687.38046499999</v>
      </c>
      <c r="KBE18">
        <v>201408.250921</v>
      </c>
      <c r="KBF18">
        <v>201408.250921</v>
      </c>
      <c r="KBG18">
        <v>201408.250921</v>
      </c>
      <c r="KBH18">
        <v>201408.250921</v>
      </c>
      <c r="KBI18">
        <v>201408.250921</v>
      </c>
      <c r="KBJ18">
        <v>201408.250921</v>
      </c>
      <c r="KBK18">
        <v>201408.250921</v>
      </c>
      <c r="KBL18">
        <v>201408.250921</v>
      </c>
      <c r="KBM18">
        <v>201408.250921</v>
      </c>
      <c r="KBN18">
        <v>201408.250921</v>
      </c>
      <c r="KBO18">
        <v>201408.250921</v>
      </c>
      <c r="KBP18">
        <v>198687.38046499999</v>
      </c>
      <c r="KBQ18">
        <v>198687.38046499999</v>
      </c>
      <c r="KBR18">
        <v>198687.38046499999</v>
      </c>
      <c r="KBS18">
        <v>198687.38046499999</v>
      </c>
      <c r="KBT18">
        <v>198687.38046499999</v>
      </c>
      <c r="KBU18">
        <v>198687.38046499999</v>
      </c>
      <c r="KBV18">
        <v>198687.38046499999</v>
      </c>
      <c r="KBW18">
        <v>198687.38046499999</v>
      </c>
      <c r="KBX18">
        <v>198687.38046499999</v>
      </c>
      <c r="KBY18">
        <v>198687.38046499999</v>
      </c>
      <c r="KBZ18">
        <v>198687.38046499999</v>
      </c>
      <c r="KCA18">
        <v>201408.250921</v>
      </c>
      <c r="KCB18">
        <v>201408.250921</v>
      </c>
      <c r="KCC18">
        <v>201408.250921</v>
      </c>
      <c r="KCD18">
        <v>201408.250921</v>
      </c>
      <c r="KCE18">
        <v>201408.250921</v>
      </c>
      <c r="KCF18">
        <v>201408.250921</v>
      </c>
      <c r="KCG18">
        <v>201408.250921</v>
      </c>
      <c r="KCH18">
        <v>201408.250921</v>
      </c>
      <c r="KCI18">
        <v>201408.250921</v>
      </c>
      <c r="KCJ18">
        <v>201408.250921</v>
      </c>
      <c r="KCK18">
        <v>201408.250921</v>
      </c>
      <c r="KCL18">
        <v>520699.24832700001</v>
      </c>
      <c r="KCM18">
        <v>520699.24832700001</v>
      </c>
      <c r="KCN18">
        <v>520699.24832700001</v>
      </c>
      <c r="KCO18">
        <v>520699.24832700001</v>
      </c>
      <c r="KCP18">
        <v>520699.24832700001</v>
      </c>
      <c r="KCQ18">
        <v>520699.24832700001</v>
      </c>
      <c r="KCR18">
        <v>520699.24832700001</v>
      </c>
      <c r="KCS18">
        <v>520699.24832700001</v>
      </c>
      <c r="KCT18">
        <v>520699.24832700001</v>
      </c>
      <c r="KCU18">
        <v>520699.24832700001</v>
      </c>
      <c r="KCV18">
        <v>520699.24832700001</v>
      </c>
      <c r="KCW18">
        <v>525858.74074100005</v>
      </c>
      <c r="KCX18">
        <v>525858.74074100005</v>
      </c>
      <c r="KCY18">
        <v>525858.74074100005</v>
      </c>
      <c r="KCZ18">
        <v>525858.74074100005</v>
      </c>
      <c r="KDA18">
        <v>525858.74074100005</v>
      </c>
      <c r="KDB18">
        <v>525858.74074100005</v>
      </c>
      <c r="KDC18">
        <v>525858.74074100005</v>
      </c>
      <c r="KDD18">
        <v>525858.74074100005</v>
      </c>
      <c r="KDE18">
        <v>525858.74074100005</v>
      </c>
      <c r="KDF18">
        <v>525858.74074100005</v>
      </c>
      <c r="KDG18">
        <v>525858.74074100005</v>
      </c>
      <c r="KDH18">
        <v>520699.24832700001</v>
      </c>
      <c r="KDI18">
        <v>520699.24832700001</v>
      </c>
      <c r="KDJ18">
        <v>520699.24832700001</v>
      </c>
      <c r="KDK18">
        <v>520699.24832700001</v>
      </c>
      <c r="KDL18">
        <v>520699.24832700001</v>
      </c>
      <c r="KDM18">
        <v>520699.24832700001</v>
      </c>
      <c r="KDN18">
        <v>520699.24832700001</v>
      </c>
      <c r="KDO18">
        <v>520699.24832700001</v>
      </c>
      <c r="KDP18">
        <v>520699.24832700001</v>
      </c>
      <c r="KDQ18">
        <v>520699.24832700001</v>
      </c>
      <c r="KDR18">
        <v>520699.24832700001</v>
      </c>
      <c r="KDS18">
        <v>525858.74074100005</v>
      </c>
      <c r="KDT18">
        <v>525858.74074100005</v>
      </c>
      <c r="KDU18">
        <v>525858.74074100005</v>
      </c>
      <c r="KDV18">
        <v>525858.74074100005</v>
      </c>
      <c r="KDW18">
        <v>525858.74074100005</v>
      </c>
      <c r="KDX18">
        <v>525858.74074100005</v>
      </c>
      <c r="KDY18">
        <v>525858.74074100005</v>
      </c>
      <c r="KDZ18">
        <v>525858.74074100005</v>
      </c>
      <c r="KEA18">
        <v>525858.74074100005</v>
      </c>
      <c r="KEB18">
        <v>525858.74074100005</v>
      </c>
      <c r="KEC18">
        <v>525858.74074100005</v>
      </c>
      <c r="KED18">
        <v>1260208.29226</v>
      </c>
      <c r="KEE18">
        <v>1260208.29226</v>
      </c>
      <c r="KEF18">
        <v>1260208.29226</v>
      </c>
      <c r="KEG18">
        <v>1260208.29226</v>
      </c>
      <c r="KEH18">
        <v>1260208.29226</v>
      </c>
      <c r="KEI18">
        <v>1260208.29226</v>
      </c>
      <c r="KEJ18">
        <v>1260208.29226</v>
      </c>
      <c r="KEK18">
        <v>1260208.29226</v>
      </c>
      <c r="KEL18">
        <v>1260208.29226</v>
      </c>
      <c r="KEM18">
        <v>1260208.29226</v>
      </c>
      <c r="KEN18">
        <v>1260208.29226</v>
      </c>
      <c r="KEO18">
        <v>1270245.02859</v>
      </c>
      <c r="KEP18">
        <v>1270245.02859</v>
      </c>
      <c r="KEQ18">
        <v>1270245.02859</v>
      </c>
      <c r="KER18">
        <v>1270245.02859</v>
      </c>
      <c r="KES18">
        <v>1270245.02859</v>
      </c>
      <c r="KET18">
        <v>1270245.02859</v>
      </c>
      <c r="KEU18">
        <v>1270245.02859</v>
      </c>
      <c r="KEV18">
        <v>1270245.02859</v>
      </c>
      <c r="KEW18">
        <v>1270245.02859</v>
      </c>
      <c r="KEX18">
        <v>1270245.02859</v>
      </c>
      <c r="KEY18">
        <v>1270245.02859</v>
      </c>
      <c r="KEZ18">
        <v>1260208.29226</v>
      </c>
      <c r="KFA18">
        <v>1260208.29226</v>
      </c>
      <c r="KFB18">
        <v>1260208.29226</v>
      </c>
      <c r="KFC18">
        <v>1260208.29226</v>
      </c>
      <c r="KFD18">
        <v>1260208.29226</v>
      </c>
      <c r="KFE18">
        <v>1260208.29226</v>
      </c>
      <c r="KFF18">
        <v>1260208.29226</v>
      </c>
      <c r="KFG18">
        <v>1260208.29226</v>
      </c>
      <c r="KFH18">
        <v>1260208.29226</v>
      </c>
      <c r="KFI18">
        <v>1260208.29226</v>
      </c>
      <c r="KFJ18">
        <v>1260208.29226</v>
      </c>
      <c r="KFK18">
        <v>1270245.02859</v>
      </c>
      <c r="KFL18">
        <v>1270245.02859</v>
      </c>
      <c r="KFM18">
        <v>1270245.02859</v>
      </c>
      <c r="KFN18">
        <v>1270245.02859</v>
      </c>
      <c r="KFO18">
        <v>1270245.02859</v>
      </c>
      <c r="KFP18">
        <v>1270245.02859</v>
      </c>
      <c r="KFQ18">
        <v>1270245.02859</v>
      </c>
      <c r="KFR18">
        <v>1270245.02859</v>
      </c>
      <c r="KFS18">
        <v>1270245.02859</v>
      </c>
      <c r="KFT18">
        <v>1270245.02859</v>
      </c>
      <c r="KFU18">
        <v>1270245.02859</v>
      </c>
      <c r="KFV18">
        <v>-363580.52738599997</v>
      </c>
      <c r="KFW18">
        <v>-363580.52738599997</v>
      </c>
      <c r="KFX18">
        <v>-363580.52738599997</v>
      </c>
      <c r="KFY18">
        <v>-363580.52738599997</v>
      </c>
      <c r="KFZ18">
        <v>-363580.52738599997</v>
      </c>
      <c r="KGA18">
        <v>-363580.52738599997</v>
      </c>
      <c r="KGB18">
        <v>-363580.52738599997</v>
      </c>
      <c r="KGC18">
        <v>-363580.52738599997</v>
      </c>
      <c r="KGD18">
        <v>-363580.52738599997</v>
      </c>
      <c r="KGE18">
        <v>-363580.52738599997</v>
      </c>
      <c r="KGF18">
        <v>-363580.52738599997</v>
      </c>
      <c r="KGG18">
        <v>-363580.52738599997</v>
      </c>
      <c r="KGH18">
        <v>-363580.52738599997</v>
      </c>
      <c r="KGI18">
        <v>-363580.52738599997</v>
      </c>
      <c r="KGJ18">
        <v>-363580.52738599997</v>
      </c>
      <c r="KGK18">
        <v>-363580.52738599997</v>
      </c>
      <c r="KGL18">
        <v>-363580.52738599997</v>
      </c>
      <c r="KGM18">
        <v>-363580.52738599997</v>
      </c>
      <c r="KGN18">
        <v>-363580.52738599997</v>
      </c>
      <c r="KGO18">
        <v>-363580.52738599997</v>
      </c>
      <c r="KGP18">
        <v>-363580.52738599997</v>
      </c>
      <c r="KGQ18">
        <v>-363580.52738599997</v>
      </c>
      <c r="KGR18">
        <v>-363580.52738599997</v>
      </c>
      <c r="KGS18">
        <v>-363580.52738599997</v>
      </c>
      <c r="KGT18">
        <v>-363580.52738599997</v>
      </c>
      <c r="KGU18">
        <v>-363580.52738599997</v>
      </c>
      <c r="KGV18">
        <v>-363580.52738599997</v>
      </c>
      <c r="KGW18">
        <v>-363580.52738599997</v>
      </c>
      <c r="KGX18">
        <v>-363580.52738599997</v>
      </c>
      <c r="KGY18">
        <v>-363580.52738599997</v>
      </c>
      <c r="KGZ18">
        <v>-363580.52738599997</v>
      </c>
      <c r="KHA18">
        <v>-363580.52738599997</v>
      </c>
      <c r="KHB18">
        <v>-363580.52738599997</v>
      </c>
      <c r="KHC18">
        <v>-363580.52738599997</v>
      </c>
      <c r="KHD18">
        <v>-363580.52738599997</v>
      </c>
      <c r="KHE18">
        <v>-363580.52738599997</v>
      </c>
      <c r="KHF18">
        <v>-363580.52738599997</v>
      </c>
      <c r="KHG18">
        <v>-363580.52738599997</v>
      </c>
      <c r="KHH18">
        <v>-363580.52738599997</v>
      </c>
      <c r="KHI18">
        <v>-363580.52738599997</v>
      </c>
      <c r="KHJ18">
        <v>-363580.52738599997</v>
      </c>
      <c r="KHK18">
        <v>-363580.52738599997</v>
      </c>
      <c r="KHL18">
        <v>-363580.52738599997</v>
      </c>
      <c r="KHM18">
        <v>-363580.52738599997</v>
      </c>
      <c r="KHN18">
        <v>-681266.67502800003</v>
      </c>
      <c r="KHO18">
        <v>-681266.67502800003</v>
      </c>
      <c r="KHP18">
        <v>-681266.67502800003</v>
      </c>
      <c r="KHQ18">
        <v>-681266.67502800003</v>
      </c>
      <c r="KHR18">
        <v>-681266.67502800003</v>
      </c>
      <c r="KHS18">
        <v>-681266.67502800003</v>
      </c>
      <c r="KHT18">
        <v>-681266.67502800003</v>
      </c>
      <c r="KHU18">
        <v>-681266.67502800003</v>
      </c>
      <c r="KHV18">
        <v>-681266.67502800003</v>
      </c>
      <c r="KHW18">
        <v>-681266.67502800003</v>
      </c>
      <c r="KHX18">
        <v>-681266.67502800003</v>
      </c>
      <c r="KHY18">
        <v>-681266.67502800003</v>
      </c>
      <c r="KHZ18">
        <v>-681266.67502800003</v>
      </c>
      <c r="KIA18">
        <v>-681266.67502800003</v>
      </c>
      <c r="KIB18">
        <v>-681266.67502800003</v>
      </c>
      <c r="KIC18">
        <v>-681266.67502800003</v>
      </c>
      <c r="KID18">
        <v>-681266.67502800003</v>
      </c>
      <c r="KIE18">
        <v>-681266.67502800003</v>
      </c>
      <c r="KIF18">
        <v>-681266.67502800003</v>
      </c>
      <c r="KIG18">
        <v>-681266.67502800003</v>
      </c>
      <c r="KIH18">
        <v>-681266.67502800003</v>
      </c>
      <c r="KII18">
        <v>-681266.67502800003</v>
      </c>
      <c r="KIJ18">
        <v>-681266.67502800003</v>
      </c>
      <c r="KIK18">
        <v>-681266.67502800003</v>
      </c>
      <c r="KIL18">
        <v>-681266.67502800003</v>
      </c>
      <c r="KIM18">
        <v>-681266.67502800003</v>
      </c>
      <c r="KIN18">
        <v>-681266.67502800003</v>
      </c>
      <c r="KIO18">
        <v>-681266.67502800003</v>
      </c>
      <c r="KIP18">
        <v>-681266.67502800003</v>
      </c>
      <c r="KIQ18">
        <v>-681266.67502800003</v>
      </c>
      <c r="KIR18">
        <v>-681266.67502800003</v>
      </c>
      <c r="KIS18">
        <v>-681266.67502800003</v>
      </c>
      <c r="KIT18">
        <v>-681266.67502800003</v>
      </c>
      <c r="KIU18">
        <v>-681266.67502800003</v>
      </c>
      <c r="KIV18">
        <v>-681266.67502800003</v>
      </c>
      <c r="KIW18">
        <v>-681266.67502800003</v>
      </c>
      <c r="KIX18">
        <v>-681266.67502800003</v>
      </c>
      <c r="KIY18">
        <v>-681266.67502800003</v>
      </c>
      <c r="KIZ18">
        <v>-681266.67502800003</v>
      </c>
      <c r="KJA18">
        <v>-681266.67502800003</v>
      </c>
      <c r="KJB18">
        <v>-681266.67502800003</v>
      </c>
      <c r="KJC18">
        <v>-681266.67502800003</v>
      </c>
      <c r="KJD18">
        <v>-681266.67502800003</v>
      </c>
      <c r="KJE18">
        <v>-681266.67502800003</v>
      </c>
      <c r="KJF18">
        <v>-1316638.97031</v>
      </c>
      <c r="KJG18">
        <v>-1316638.97031</v>
      </c>
      <c r="KJH18">
        <v>-1316638.97031</v>
      </c>
      <c r="KJI18">
        <v>-1316638.97031</v>
      </c>
      <c r="KJJ18">
        <v>-1316638.97031</v>
      </c>
      <c r="KJK18">
        <v>-1316638.97031</v>
      </c>
      <c r="KJL18">
        <v>-1316638.97031</v>
      </c>
      <c r="KJM18">
        <v>-1316638.97031</v>
      </c>
      <c r="KJN18">
        <v>-1316638.97031</v>
      </c>
      <c r="KJO18">
        <v>-1316638.97031</v>
      </c>
      <c r="KJP18">
        <v>-1316638.97031</v>
      </c>
      <c r="KJQ18">
        <v>-1316638.97031</v>
      </c>
      <c r="KJR18">
        <v>-1316638.97031</v>
      </c>
      <c r="KJS18">
        <v>-1316638.97031</v>
      </c>
      <c r="KJT18">
        <v>-1316638.97031</v>
      </c>
      <c r="KJU18">
        <v>-1316638.97031</v>
      </c>
      <c r="KJV18">
        <v>-1316638.97031</v>
      </c>
      <c r="KJW18">
        <v>-1316638.97031</v>
      </c>
      <c r="KJX18">
        <v>-1316638.97031</v>
      </c>
      <c r="KJY18">
        <v>-1316638.97031</v>
      </c>
      <c r="KJZ18">
        <v>-1316638.97031</v>
      </c>
      <c r="KKA18">
        <v>-1316638.97031</v>
      </c>
      <c r="KKB18">
        <v>-1316638.97031</v>
      </c>
      <c r="KKC18">
        <v>-1316638.97031</v>
      </c>
      <c r="KKD18">
        <v>-1316638.97031</v>
      </c>
      <c r="KKE18">
        <v>-1316638.97031</v>
      </c>
      <c r="KKF18">
        <v>-1316638.97031</v>
      </c>
      <c r="KKG18">
        <v>-1316638.97031</v>
      </c>
      <c r="KKH18">
        <v>-1316638.97031</v>
      </c>
      <c r="KKI18">
        <v>-1316638.97031</v>
      </c>
      <c r="KKJ18">
        <v>-1316638.97031</v>
      </c>
      <c r="KKK18">
        <v>-1316638.97031</v>
      </c>
      <c r="KKL18">
        <v>-1316638.97031</v>
      </c>
      <c r="KKM18">
        <v>-1316638.97031</v>
      </c>
      <c r="KKN18">
        <v>-1316638.97031</v>
      </c>
      <c r="KKO18">
        <v>-1316638.97031</v>
      </c>
      <c r="KKP18">
        <v>-1316638.97031</v>
      </c>
      <c r="KKQ18">
        <v>-1316638.97031</v>
      </c>
      <c r="KKR18">
        <v>-1316638.97031</v>
      </c>
      <c r="KKS18">
        <v>-1316638.97031</v>
      </c>
      <c r="KKT18">
        <v>-1316638.97031</v>
      </c>
      <c r="KKU18">
        <v>-1316638.97031</v>
      </c>
      <c r="KKV18">
        <v>-1316638.97031</v>
      </c>
      <c r="KKW18">
        <v>-1316638.97031</v>
      </c>
      <c r="KKX18">
        <v>-858568.43561100005</v>
      </c>
      <c r="KKY18">
        <v>-858568.43561100005</v>
      </c>
      <c r="KKZ18">
        <v>-858568.43561100005</v>
      </c>
      <c r="KLA18">
        <v>-858568.43561100005</v>
      </c>
      <c r="KLB18">
        <v>-858568.43561100005</v>
      </c>
      <c r="KLC18">
        <v>-858568.43561100005</v>
      </c>
      <c r="KLD18">
        <v>-858568.43561100005</v>
      </c>
      <c r="KLE18">
        <v>-858568.43561100005</v>
      </c>
      <c r="KLF18">
        <v>-858568.43561100005</v>
      </c>
      <c r="KLG18">
        <v>-858568.43561100005</v>
      </c>
      <c r="KLH18">
        <v>-858568.43561100005</v>
      </c>
      <c r="KLI18">
        <v>-858568.43561100005</v>
      </c>
      <c r="KLJ18">
        <v>-858568.43561100005</v>
      </c>
      <c r="KLK18">
        <v>-858568.43561100005</v>
      </c>
      <c r="KLL18">
        <v>-858568.43561100005</v>
      </c>
      <c r="KLM18">
        <v>-858568.43561100005</v>
      </c>
      <c r="KLN18">
        <v>-858568.43561100005</v>
      </c>
      <c r="KLO18">
        <v>-858568.43561100005</v>
      </c>
      <c r="KLP18">
        <v>-858568.43561100005</v>
      </c>
      <c r="KLQ18">
        <v>-858568.43561100005</v>
      </c>
      <c r="KLR18">
        <v>-858568.43561100005</v>
      </c>
      <c r="KLS18">
        <v>-858568.43561100005</v>
      </c>
      <c r="KLT18">
        <v>-858568.43561100005</v>
      </c>
      <c r="KLU18">
        <v>-858568.43561100005</v>
      </c>
      <c r="KLV18">
        <v>-858568.43561100005</v>
      </c>
      <c r="KLW18">
        <v>-858568.43561100005</v>
      </c>
      <c r="KLX18">
        <v>-858568.43561100005</v>
      </c>
      <c r="KLY18">
        <v>-858568.43561100005</v>
      </c>
      <c r="KLZ18">
        <v>-858568.43561100005</v>
      </c>
      <c r="KMA18">
        <v>-858568.43561100005</v>
      </c>
      <c r="KMB18">
        <v>-858568.43561100005</v>
      </c>
      <c r="KMC18">
        <v>-858568.43561100005</v>
      </c>
      <c r="KMD18">
        <v>-858568.43561100005</v>
      </c>
      <c r="KME18">
        <v>-858568.43561100005</v>
      </c>
      <c r="KMF18">
        <v>-858568.43561100005</v>
      </c>
      <c r="KMG18">
        <v>-858568.43561100005</v>
      </c>
      <c r="KMH18">
        <v>-858568.43561100005</v>
      </c>
      <c r="KMI18">
        <v>-858568.43561100005</v>
      </c>
      <c r="KMJ18">
        <v>-858568.43561100005</v>
      </c>
      <c r="KMK18">
        <v>-858568.43561100005</v>
      </c>
      <c r="KML18">
        <v>-858568.43561100005</v>
      </c>
      <c r="KMM18">
        <v>-858568.43561100005</v>
      </c>
      <c r="KMN18">
        <v>-858568.43561100005</v>
      </c>
      <c r="KMO18">
        <v>-858568.43561100005</v>
      </c>
      <c r="KMP18">
        <v>-1608760.69909</v>
      </c>
      <c r="KMQ18">
        <v>-1608760.69909</v>
      </c>
      <c r="KMR18">
        <v>-1608760.69909</v>
      </c>
      <c r="KMS18">
        <v>-1608760.69909</v>
      </c>
      <c r="KMT18">
        <v>-1608760.69909</v>
      </c>
      <c r="KMU18">
        <v>-1608760.69909</v>
      </c>
      <c r="KMV18">
        <v>-1608760.69909</v>
      </c>
      <c r="KMW18">
        <v>-1608760.69909</v>
      </c>
      <c r="KMX18">
        <v>-1608760.69909</v>
      </c>
      <c r="KMY18">
        <v>-1608760.69909</v>
      </c>
      <c r="KMZ18">
        <v>-1608760.69909</v>
      </c>
      <c r="KNA18">
        <v>-1608760.69909</v>
      </c>
      <c r="KNB18">
        <v>-1608760.69909</v>
      </c>
      <c r="KNC18">
        <v>-1608760.69909</v>
      </c>
      <c r="KND18">
        <v>-1608760.69909</v>
      </c>
      <c r="KNE18">
        <v>-1608760.69909</v>
      </c>
      <c r="KNF18">
        <v>-1608760.69909</v>
      </c>
      <c r="KNG18">
        <v>-1608760.69909</v>
      </c>
      <c r="KNH18">
        <v>-1608760.69909</v>
      </c>
      <c r="KNI18">
        <v>-1608760.69909</v>
      </c>
      <c r="KNJ18">
        <v>-1608760.69909</v>
      </c>
      <c r="KNK18">
        <v>-1608760.69909</v>
      </c>
      <c r="KNL18">
        <v>-1608760.69909</v>
      </c>
      <c r="KNM18">
        <v>-1608760.69909</v>
      </c>
      <c r="KNN18">
        <v>-1608760.69909</v>
      </c>
      <c r="KNO18">
        <v>-1608760.69909</v>
      </c>
      <c r="KNP18">
        <v>-1608760.69909</v>
      </c>
      <c r="KNQ18">
        <v>-1608760.69909</v>
      </c>
      <c r="KNR18">
        <v>-1608760.69909</v>
      </c>
      <c r="KNS18">
        <v>-1608760.69909</v>
      </c>
      <c r="KNT18">
        <v>-1608760.69909</v>
      </c>
      <c r="KNU18">
        <v>-1608760.69909</v>
      </c>
      <c r="KNV18">
        <v>-1608760.69909</v>
      </c>
      <c r="KNW18">
        <v>-1608760.69909</v>
      </c>
      <c r="KNX18">
        <v>-1608760.69909</v>
      </c>
      <c r="KNY18">
        <v>-1608760.69909</v>
      </c>
      <c r="KNZ18">
        <v>-1608760.69909</v>
      </c>
      <c r="KOA18">
        <v>-1608760.69909</v>
      </c>
      <c r="KOB18">
        <v>-1608760.69909</v>
      </c>
      <c r="KOC18">
        <v>-1608760.69909</v>
      </c>
      <c r="KOD18">
        <v>-1608760.69909</v>
      </c>
      <c r="KOE18">
        <v>-1608760.69909</v>
      </c>
      <c r="KOF18">
        <v>-1608760.69909</v>
      </c>
      <c r="KOG18">
        <v>-1608760.69909</v>
      </c>
      <c r="KOH18">
        <v>-3109145.2260500002</v>
      </c>
      <c r="KOI18">
        <v>-3109145.2260500002</v>
      </c>
      <c r="KOJ18">
        <v>-3109145.2260500002</v>
      </c>
      <c r="KOK18">
        <v>-3109145.2260500002</v>
      </c>
      <c r="KOL18">
        <v>-3109145.2260500002</v>
      </c>
      <c r="KOM18">
        <v>-3109145.2260500002</v>
      </c>
      <c r="KON18">
        <v>-3109145.2260500002</v>
      </c>
      <c r="KOO18">
        <v>-3109145.2260500002</v>
      </c>
      <c r="KOP18">
        <v>-3109145.2260500002</v>
      </c>
      <c r="KOQ18">
        <v>-3109145.2260500002</v>
      </c>
      <c r="KOR18">
        <v>-3109145.2260500002</v>
      </c>
      <c r="KOS18">
        <v>-3109145.2260500002</v>
      </c>
      <c r="KOT18">
        <v>-3109145.2260500002</v>
      </c>
      <c r="KOU18">
        <v>-3109145.2260500002</v>
      </c>
      <c r="KOV18">
        <v>-3109145.2260500002</v>
      </c>
      <c r="KOW18">
        <v>-3109145.2260500002</v>
      </c>
      <c r="KOX18">
        <v>-3109145.2260500002</v>
      </c>
      <c r="KOY18">
        <v>-3109145.2260500002</v>
      </c>
      <c r="KOZ18">
        <v>-3109145.2260500002</v>
      </c>
      <c r="KPA18">
        <v>-3109145.2260500002</v>
      </c>
      <c r="KPB18">
        <v>-3109145.2260500002</v>
      </c>
      <c r="KPC18">
        <v>-3109145.2260500002</v>
      </c>
      <c r="KPD18">
        <v>-3109145.2260500002</v>
      </c>
      <c r="KPE18">
        <v>-3109145.2260500002</v>
      </c>
      <c r="KPF18">
        <v>-3109145.2260500002</v>
      </c>
      <c r="KPG18">
        <v>-3109145.2260500002</v>
      </c>
      <c r="KPH18">
        <v>-3109145.2260500002</v>
      </c>
      <c r="KPI18">
        <v>-3109145.2260500002</v>
      </c>
      <c r="KPJ18">
        <v>-3109145.2260500002</v>
      </c>
      <c r="KPK18">
        <v>-3109145.2260500002</v>
      </c>
      <c r="KPL18">
        <v>-3109145.2260500002</v>
      </c>
      <c r="KPM18">
        <v>-3109145.2260500002</v>
      </c>
      <c r="KPN18">
        <v>-3109145.2260500002</v>
      </c>
      <c r="KPO18">
        <v>-3109145.2260500002</v>
      </c>
      <c r="KPP18">
        <v>-3109145.2260500002</v>
      </c>
      <c r="KPQ18">
        <v>-3109145.2260500002</v>
      </c>
      <c r="KPR18">
        <v>-3109145.2260500002</v>
      </c>
      <c r="KPS18">
        <v>-3109145.2260500002</v>
      </c>
      <c r="KPT18">
        <v>-3109145.2260500002</v>
      </c>
      <c r="KPU18">
        <v>-3109145.2260500002</v>
      </c>
      <c r="KPV18">
        <v>-3109145.2260500002</v>
      </c>
      <c r="KPW18">
        <v>-3109145.2260500002</v>
      </c>
      <c r="KPX18">
        <v>-3109145.2260500002</v>
      </c>
      <c r="KPY18">
        <v>-3109145.2260500002</v>
      </c>
      <c r="KPZ18">
        <v>-1874129.11885</v>
      </c>
      <c r="KQA18">
        <v>-1874129.11885</v>
      </c>
      <c r="KQB18">
        <v>-1874129.11885</v>
      </c>
      <c r="KQC18">
        <v>-1874129.11885</v>
      </c>
      <c r="KQD18">
        <v>-1874129.11885</v>
      </c>
      <c r="KQE18">
        <v>-1874129.11885</v>
      </c>
      <c r="KQF18">
        <v>-1874129.11885</v>
      </c>
      <c r="KQG18">
        <v>-1874129.11885</v>
      </c>
      <c r="KQH18">
        <v>-1874129.11885</v>
      </c>
      <c r="KQI18">
        <v>-1874129.11885</v>
      </c>
      <c r="KQJ18">
        <v>-1874129.11885</v>
      </c>
      <c r="KQK18">
        <v>-1878787.50034</v>
      </c>
      <c r="KQL18">
        <v>-1878787.50034</v>
      </c>
      <c r="KQM18">
        <v>-1878787.50034</v>
      </c>
      <c r="KQN18">
        <v>-1878787.50034</v>
      </c>
      <c r="KQO18">
        <v>-1878787.50034</v>
      </c>
      <c r="KQP18">
        <v>-1878787.50034</v>
      </c>
      <c r="KQQ18">
        <v>-1878787.50034</v>
      </c>
      <c r="KQR18">
        <v>-1878787.50034</v>
      </c>
      <c r="KQS18">
        <v>-1878787.50034</v>
      </c>
      <c r="KQT18">
        <v>-1878787.50034</v>
      </c>
      <c r="KQU18">
        <v>-1878787.50034</v>
      </c>
      <c r="KQV18">
        <v>-1874129.11885</v>
      </c>
      <c r="KQW18">
        <v>-1874129.11885</v>
      </c>
      <c r="KQX18">
        <v>-1874129.11885</v>
      </c>
      <c r="KQY18">
        <v>-1874129.11885</v>
      </c>
      <c r="KQZ18">
        <v>-1874129.11885</v>
      </c>
      <c r="KRA18">
        <v>-1874129.11885</v>
      </c>
      <c r="KRB18">
        <v>-1874129.11885</v>
      </c>
      <c r="KRC18">
        <v>-1874129.11885</v>
      </c>
      <c r="KRD18">
        <v>-1874129.11885</v>
      </c>
      <c r="KRE18">
        <v>-1874129.11885</v>
      </c>
      <c r="KRF18">
        <v>-1874129.11885</v>
      </c>
      <c r="KRG18">
        <v>-1878787.50034</v>
      </c>
      <c r="KRH18">
        <v>-1878787.50034</v>
      </c>
      <c r="KRI18">
        <v>-1878787.50034</v>
      </c>
      <c r="KRJ18">
        <v>-1878787.50034</v>
      </c>
      <c r="KRK18">
        <v>-1878787.50034</v>
      </c>
      <c r="KRL18">
        <v>-1878787.50034</v>
      </c>
      <c r="KRM18">
        <v>-1878787.50034</v>
      </c>
      <c r="KRN18">
        <v>-1878787.50034</v>
      </c>
      <c r="KRO18">
        <v>-1878787.50034</v>
      </c>
      <c r="KRP18">
        <v>-1878787.50034</v>
      </c>
      <c r="KRQ18">
        <v>-1878787.50034</v>
      </c>
      <c r="KRR18">
        <v>-3751260.5115800002</v>
      </c>
      <c r="KRS18">
        <v>-3751260.5115800002</v>
      </c>
      <c r="KRT18">
        <v>-3751260.5115800002</v>
      </c>
      <c r="KRU18">
        <v>-3751260.5115800002</v>
      </c>
      <c r="KRV18">
        <v>-3751260.5115800002</v>
      </c>
      <c r="KRW18">
        <v>-3751260.5115800002</v>
      </c>
      <c r="KRX18">
        <v>-3751260.5115800002</v>
      </c>
      <c r="KRY18">
        <v>-3751260.5115800002</v>
      </c>
      <c r="KRZ18">
        <v>-3751260.5115800002</v>
      </c>
      <c r="KSA18">
        <v>-3751260.5115800002</v>
      </c>
      <c r="KSB18">
        <v>-3751260.5115800002</v>
      </c>
      <c r="KSC18">
        <v>-3760190.7505899998</v>
      </c>
      <c r="KSD18">
        <v>-3760190.7505899998</v>
      </c>
      <c r="KSE18">
        <v>-3760190.7505899998</v>
      </c>
      <c r="KSF18">
        <v>-3760190.7505899998</v>
      </c>
      <c r="KSG18">
        <v>-3760190.7505899998</v>
      </c>
      <c r="KSH18">
        <v>-3760190.7505899998</v>
      </c>
      <c r="KSI18">
        <v>-3760190.7505899998</v>
      </c>
      <c r="KSJ18">
        <v>-3760190.7505899998</v>
      </c>
      <c r="KSK18">
        <v>-3760190.7505899998</v>
      </c>
      <c r="KSL18">
        <v>-3760190.7505899998</v>
      </c>
      <c r="KSM18">
        <v>-3760190.7505899998</v>
      </c>
      <c r="KSN18">
        <v>-3751260.5115800002</v>
      </c>
      <c r="KSO18">
        <v>-3751260.5115800002</v>
      </c>
      <c r="KSP18">
        <v>-3751260.5115800002</v>
      </c>
      <c r="KSQ18">
        <v>-3751260.5115800002</v>
      </c>
      <c r="KSR18">
        <v>-3751260.5115800002</v>
      </c>
      <c r="KSS18">
        <v>-3751260.5115800002</v>
      </c>
      <c r="KST18">
        <v>-3751260.5115800002</v>
      </c>
      <c r="KSU18">
        <v>-3751260.5115800002</v>
      </c>
      <c r="KSV18">
        <v>-3751260.5115800002</v>
      </c>
      <c r="KSW18">
        <v>-3751260.5115800002</v>
      </c>
      <c r="KSX18">
        <v>-3751260.5115800002</v>
      </c>
      <c r="KSY18">
        <v>-3760190.7505899998</v>
      </c>
      <c r="KSZ18">
        <v>-3760190.7505899998</v>
      </c>
      <c r="KTA18">
        <v>-3760190.7505899998</v>
      </c>
      <c r="KTB18">
        <v>-3760190.7505899998</v>
      </c>
      <c r="KTC18">
        <v>-3760190.7505899998</v>
      </c>
      <c r="KTD18">
        <v>-3760190.7505899998</v>
      </c>
      <c r="KTE18">
        <v>-3760190.7505899998</v>
      </c>
      <c r="KTF18">
        <v>-3760190.7505899998</v>
      </c>
      <c r="KTG18">
        <v>-3760190.7505899998</v>
      </c>
      <c r="KTH18">
        <v>-3760190.7505899998</v>
      </c>
      <c r="KTI18">
        <v>-3760190.7505899998</v>
      </c>
      <c r="KTJ18">
        <v>-7609617.3572899997</v>
      </c>
      <c r="KTK18">
        <v>-7609617.3572899997</v>
      </c>
      <c r="KTL18">
        <v>-7609617.3572899997</v>
      </c>
      <c r="KTM18">
        <v>-7609617.3572899997</v>
      </c>
      <c r="KTN18">
        <v>-7609617.3572899997</v>
      </c>
      <c r="KTO18">
        <v>-7609617.3572899997</v>
      </c>
      <c r="KTP18">
        <v>-7609617.3572899997</v>
      </c>
      <c r="KTQ18">
        <v>-7609617.3572899997</v>
      </c>
      <c r="KTR18">
        <v>-7609617.3572899997</v>
      </c>
      <c r="KTS18">
        <v>-7609617.3572899997</v>
      </c>
      <c r="KTT18">
        <v>-7609617.3572899997</v>
      </c>
      <c r="KTU18">
        <v>-7627091.3113399995</v>
      </c>
      <c r="KTV18">
        <v>-7627091.3113399995</v>
      </c>
      <c r="KTW18">
        <v>-7627091.3113399995</v>
      </c>
      <c r="KTX18">
        <v>-7627091.3113399995</v>
      </c>
      <c r="KTY18">
        <v>-7627091.3113399995</v>
      </c>
      <c r="KTZ18">
        <v>-7627091.3113399995</v>
      </c>
      <c r="KUA18">
        <v>-7627091.3113399995</v>
      </c>
      <c r="KUB18">
        <v>-7627091.3113399995</v>
      </c>
      <c r="KUC18">
        <v>-7627091.3113399995</v>
      </c>
      <c r="KUD18">
        <v>-7627091.3113399995</v>
      </c>
      <c r="KUE18">
        <v>-7627091.3113399995</v>
      </c>
      <c r="KUF18">
        <v>-7609617.3572899997</v>
      </c>
      <c r="KUG18">
        <v>-7609617.3572899997</v>
      </c>
      <c r="KUH18">
        <v>-7609617.3572899997</v>
      </c>
      <c r="KUI18">
        <v>-7609617.3572899997</v>
      </c>
      <c r="KUJ18">
        <v>-7609617.3572899997</v>
      </c>
      <c r="KUK18">
        <v>-7609617.3572899997</v>
      </c>
      <c r="KUL18">
        <v>-7609617.3572899997</v>
      </c>
      <c r="KUM18">
        <v>-7609617.3572899997</v>
      </c>
      <c r="KUN18">
        <v>-7609617.3572899997</v>
      </c>
      <c r="KUO18">
        <v>-7609617.3572899997</v>
      </c>
      <c r="KUP18">
        <v>-7609617.3572899997</v>
      </c>
      <c r="KUQ18">
        <v>-7627091.3113399995</v>
      </c>
      <c r="KUR18">
        <v>-7627091.3113399995</v>
      </c>
      <c r="KUS18">
        <v>-7627091.3113399995</v>
      </c>
      <c r="KUT18">
        <v>-7627091.3113399995</v>
      </c>
      <c r="KUU18">
        <v>-7627091.3113399995</v>
      </c>
      <c r="KUV18">
        <v>-7627091.3113399995</v>
      </c>
      <c r="KUW18">
        <v>-7627091.3113399995</v>
      </c>
      <c r="KUX18">
        <v>-7627091.3113399995</v>
      </c>
      <c r="KUY18">
        <v>-7627091.3113399995</v>
      </c>
      <c r="KUZ18">
        <v>-7627091.3113399995</v>
      </c>
      <c r="KVA18">
        <v>-7627091.3113399995</v>
      </c>
      <c r="KVB18">
        <v>1218114.8517499999</v>
      </c>
      <c r="KVC18">
        <v>1218114.8517499999</v>
      </c>
      <c r="KVD18">
        <v>1218114.8517499999</v>
      </c>
      <c r="KVE18">
        <v>1218114.8517499999</v>
      </c>
      <c r="KVF18">
        <v>1218114.8517499999</v>
      </c>
      <c r="KVG18">
        <v>1218114.8517499999</v>
      </c>
      <c r="KVH18">
        <v>1218114.8517499999</v>
      </c>
      <c r="KVI18">
        <v>1218114.8517499999</v>
      </c>
      <c r="KVJ18">
        <v>1218114.8517499999</v>
      </c>
      <c r="KVK18">
        <v>1218114.8517499999</v>
      </c>
      <c r="KVL18">
        <v>1218114.8517499999</v>
      </c>
      <c r="KVM18">
        <v>2014765.5622700001</v>
      </c>
      <c r="KVN18">
        <v>2014765.5622700001</v>
      </c>
      <c r="KVO18">
        <v>2014765.5622700001</v>
      </c>
      <c r="KVP18">
        <v>2014765.5622700001</v>
      </c>
      <c r="KVQ18">
        <v>2014765.5622700001</v>
      </c>
      <c r="KVR18">
        <v>2014765.5622700001</v>
      </c>
      <c r="KVS18">
        <v>2014765.5622700001</v>
      </c>
      <c r="KVT18">
        <v>2014765.5622700001</v>
      </c>
      <c r="KVU18">
        <v>2014765.5622700001</v>
      </c>
      <c r="KVV18">
        <v>2014765.5622700001</v>
      </c>
      <c r="KVW18">
        <v>2014765.5622700001</v>
      </c>
      <c r="KVX18">
        <v>1218114.8517499999</v>
      </c>
      <c r="KVY18">
        <v>1218114.8517499999</v>
      </c>
      <c r="KVZ18">
        <v>1218114.8517499999</v>
      </c>
      <c r="KWA18">
        <v>1218114.8517499999</v>
      </c>
      <c r="KWB18">
        <v>1218114.8517499999</v>
      </c>
      <c r="KWC18">
        <v>1218114.8517499999</v>
      </c>
      <c r="KWD18">
        <v>1218114.8517499999</v>
      </c>
      <c r="KWE18">
        <v>1218114.8517499999</v>
      </c>
      <c r="KWF18">
        <v>1218114.8517499999</v>
      </c>
      <c r="KWG18">
        <v>1218114.8517499999</v>
      </c>
      <c r="KWH18">
        <v>1218114.8517499999</v>
      </c>
      <c r="KWI18">
        <v>2014765.5622700001</v>
      </c>
      <c r="KWJ18">
        <v>2014765.5622700001</v>
      </c>
      <c r="KWK18">
        <v>2014765.5622700001</v>
      </c>
      <c r="KWL18">
        <v>2014765.5622700001</v>
      </c>
      <c r="KWM18">
        <v>2014765.5622700001</v>
      </c>
      <c r="KWN18">
        <v>2014765.5622700001</v>
      </c>
      <c r="KWO18">
        <v>2014765.5622700001</v>
      </c>
      <c r="KWP18">
        <v>2014765.5622700001</v>
      </c>
      <c r="KWQ18">
        <v>2014765.5622700001</v>
      </c>
      <c r="KWR18">
        <v>2014765.5622700001</v>
      </c>
      <c r="KWS18">
        <v>2014765.5622700001</v>
      </c>
      <c r="KWT18">
        <v>2837443.2414299999</v>
      </c>
      <c r="KWU18">
        <v>2837443.2414299999</v>
      </c>
      <c r="KWV18">
        <v>2837443.2414299999</v>
      </c>
      <c r="KWW18">
        <v>2837443.2414299999</v>
      </c>
      <c r="KWX18">
        <v>2837443.2414299999</v>
      </c>
      <c r="KWY18">
        <v>2837443.2414299999</v>
      </c>
      <c r="KWZ18">
        <v>2837443.2414299999</v>
      </c>
      <c r="KXA18">
        <v>2837443.2414299999</v>
      </c>
      <c r="KXB18">
        <v>2837443.2414299999</v>
      </c>
      <c r="KXC18">
        <v>2837443.2414299999</v>
      </c>
      <c r="KXD18">
        <v>2837443.2414299999</v>
      </c>
      <c r="KXE18">
        <v>4364643.4644400002</v>
      </c>
      <c r="KXF18">
        <v>4364643.4644400002</v>
      </c>
      <c r="KXG18">
        <v>4364643.4644400002</v>
      </c>
      <c r="KXH18">
        <v>4364643.4644400002</v>
      </c>
      <c r="KXI18">
        <v>4364643.4644400002</v>
      </c>
      <c r="KXJ18">
        <v>4364643.4644400002</v>
      </c>
      <c r="KXK18">
        <v>4364643.4644400002</v>
      </c>
      <c r="KXL18">
        <v>4364643.4644400002</v>
      </c>
      <c r="KXM18">
        <v>4364643.4644400002</v>
      </c>
      <c r="KXN18">
        <v>4364643.4644400002</v>
      </c>
      <c r="KXO18">
        <v>4364643.4644400002</v>
      </c>
      <c r="KXP18">
        <v>2837443.2414299999</v>
      </c>
      <c r="KXQ18">
        <v>2837443.2414299999</v>
      </c>
      <c r="KXR18">
        <v>2837443.2414299999</v>
      </c>
      <c r="KXS18">
        <v>2837443.2414299999</v>
      </c>
      <c r="KXT18">
        <v>2837443.2414299999</v>
      </c>
      <c r="KXU18">
        <v>2837443.2414299999</v>
      </c>
      <c r="KXV18">
        <v>2837443.2414299999</v>
      </c>
      <c r="KXW18">
        <v>2837443.2414299999</v>
      </c>
      <c r="KXX18">
        <v>2837443.2414299999</v>
      </c>
      <c r="KXY18">
        <v>2837443.2414299999</v>
      </c>
      <c r="KXZ18">
        <v>2837443.2414299999</v>
      </c>
      <c r="KYA18">
        <v>4364643.4644400002</v>
      </c>
      <c r="KYB18">
        <v>4364643.4644400002</v>
      </c>
      <c r="KYC18">
        <v>4364643.4644400002</v>
      </c>
      <c r="KYD18">
        <v>4364643.4644400002</v>
      </c>
      <c r="KYE18">
        <v>4364643.4644400002</v>
      </c>
      <c r="KYF18">
        <v>4364643.4644400002</v>
      </c>
      <c r="KYG18">
        <v>4364643.4644400002</v>
      </c>
      <c r="KYH18">
        <v>4364643.4644400002</v>
      </c>
      <c r="KYI18">
        <v>4364643.4644400002</v>
      </c>
      <c r="KYJ18">
        <v>4364643.4644400002</v>
      </c>
      <c r="KYK18">
        <v>4364643.4644400002</v>
      </c>
      <c r="KYL18">
        <v>6394143.35231</v>
      </c>
      <c r="KYM18">
        <v>6394143.35231</v>
      </c>
      <c r="KYN18">
        <v>6394143.35231</v>
      </c>
      <c r="KYO18">
        <v>6394143.35231</v>
      </c>
      <c r="KYP18">
        <v>6394143.35231</v>
      </c>
      <c r="KYQ18">
        <v>6394143.35231</v>
      </c>
      <c r="KYR18">
        <v>6394143.35231</v>
      </c>
      <c r="KYS18">
        <v>6394143.35231</v>
      </c>
      <c r="KYT18">
        <v>6394143.35231</v>
      </c>
      <c r="KYU18">
        <v>6394143.35231</v>
      </c>
      <c r="KYV18">
        <v>6394143.35231</v>
      </c>
      <c r="KYW18">
        <v>9382442.6002999991</v>
      </c>
      <c r="KYX18">
        <v>9382442.6002999991</v>
      </c>
      <c r="KYY18">
        <v>9382442.6002999991</v>
      </c>
      <c r="KYZ18">
        <v>9382442.6002999991</v>
      </c>
      <c r="KZA18">
        <v>9382442.6002999991</v>
      </c>
      <c r="KZB18">
        <v>9382442.6002999991</v>
      </c>
      <c r="KZC18">
        <v>9382442.6002999991</v>
      </c>
      <c r="KZD18">
        <v>9382442.6002999991</v>
      </c>
      <c r="KZE18">
        <v>9382442.6002999991</v>
      </c>
      <c r="KZF18">
        <v>9382442.6002999991</v>
      </c>
      <c r="KZG18">
        <v>9382442.6002999991</v>
      </c>
      <c r="KZH18">
        <v>6394143.35231</v>
      </c>
      <c r="KZI18">
        <v>6394143.35231</v>
      </c>
      <c r="KZJ18">
        <v>6394143.35231</v>
      </c>
      <c r="KZK18">
        <v>6394143.35231</v>
      </c>
      <c r="KZL18">
        <v>6394143.35231</v>
      </c>
      <c r="KZM18">
        <v>6394143.35231</v>
      </c>
      <c r="KZN18">
        <v>6394143.35231</v>
      </c>
      <c r="KZO18">
        <v>6394143.35231</v>
      </c>
      <c r="KZP18">
        <v>6394143.35231</v>
      </c>
      <c r="KZQ18">
        <v>6394143.35231</v>
      </c>
      <c r="KZR18">
        <v>6394143.35231</v>
      </c>
      <c r="KZS18">
        <v>9382442.6002999991</v>
      </c>
      <c r="KZT18">
        <v>9382442.6002999991</v>
      </c>
      <c r="KZU18">
        <v>9382442.6002999991</v>
      </c>
      <c r="KZV18">
        <v>9382442.6002999991</v>
      </c>
      <c r="KZW18">
        <v>9382442.6002999991</v>
      </c>
      <c r="KZX18">
        <v>9382442.6002999991</v>
      </c>
      <c r="KZY18">
        <v>9382442.6002999991</v>
      </c>
      <c r="KZZ18">
        <v>9382442.6002999991</v>
      </c>
      <c r="LAA18">
        <v>9382442.6002999991</v>
      </c>
      <c r="LAB18">
        <v>9382442.6002999991</v>
      </c>
      <c r="LAC18">
        <v>9382442.6002999991</v>
      </c>
      <c r="LAD18">
        <v>-1104210.2973799999</v>
      </c>
      <c r="LAE18">
        <v>-1104210.2973799999</v>
      </c>
      <c r="LAF18">
        <v>-1104210.2973799999</v>
      </c>
      <c r="LAG18">
        <v>-1104210.2973799999</v>
      </c>
      <c r="LAH18">
        <v>-1104210.2973799999</v>
      </c>
      <c r="LAI18">
        <v>-1104210.2973799999</v>
      </c>
      <c r="LAJ18">
        <v>-1104210.2973799999</v>
      </c>
      <c r="LAK18">
        <v>-1104210.2973799999</v>
      </c>
      <c r="LAL18">
        <v>-1104210.2973799999</v>
      </c>
      <c r="LAM18">
        <v>-1104210.2973799999</v>
      </c>
      <c r="LAN18">
        <v>-1104210.2973799999</v>
      </c>
      <c r="LAO18">
        <v>-1076361.8060600001</v>
      </c>
      <c r="LAP18">
        <v>-1076361.8060600001</v>
      </c>
      <c r="LAQ18">
        <v>-1076361.8060600001</v>
      </c>
      <c r="LAR18">
        <v>-1076361.8060600001</v>
      </c>
      <c r="LAS18">
        <v>-1076361.8060600001</v>
      </c>
      <c r="LAT18">
        <v>-1076361.8060600001</v>
      </c>
      <c r="LAU18">
        <v>-1076361.8060600001</v>
      </c>
      <c r="LAV18">
        <v>-1076361.8060600001</v>
      </c>
      <c r="LAW18">
        <v>-1076361.8060600001</v>
      </c>
      <c r="LAX18">
        <v>-1076361.8060600001</v>
      </c>
      <c r="LAY18">
        <v>-1076361.8060600001</v>
      </c>
      <c r="LAZ18">
        <v>-1104210.2973799999</v>
      </c>
      <c r="LBA18">
        <v>-1104210.2973799999</v>
      </c>
      <c r="LBB18">
        <v>-1104210.2973799999</v>
      </c>
      <c r="LBC18">
        <v>-1104210.2973799999</v>
      </c>
      <c r="LBD18">
        <v>-1104210.2973799999</v>
      </c>
      <c r="LBE18">
        <v>-1104210.2973799999</v>
      </c>
      <c r="LBF18">
        <v>-1104210.2973799999</v>
      </c>
      <c r="LBG18">
        <v>-1104210.2973799999</v>
      </c>
      <c r="LBH18">
        <v>-1104210.2973799999</v>
      </c>
      <c r="LBI18">
        <v>-1104210.2973799999</v>
      </c>
      <c r="LBJ18">
        <v>-1104210.2973799999</v>
      </c>
      <c r="LBK18">
        <v>-1076361.8060600001</v>
      </c>
      <c r="LBL18">
        <v>-1076361.8060600001</v>
      </c>
      <c r="LBM18">
        <v>-1076361.8060600001</v>
      </c>
      <c r="LBN18">
        <v>-1076361.8060600001</v>
      </c>
      <c r="LBO18">
        <v>-1076361.8060600001</v>
      </c>
      <c r="LBP18">
        <v>-1076361.8060600001</v>
      </c>
      <c r="LBQ18">
        <v>-1076361.8060600001</v>
      </c>
      <c r="LBR18">
        <v>-1076361.8060600001</v>
      </c>
      <c r="LBS18">
        <v>-1076361.8060600001</v>
      </c>
      <c r="LBT18">
        <v>-1076361.8060600001</v>
      </c>
      <c r="LBU18">
        <v>-1076361.8060600001</v>
      </c>
      <c r="LBV18">
        <v>507720.94724100002</v>
      </c>
      <c r="LBW18">
        <v>507720.94724100002</v>
      </c>
      <c r="LBX18">
        <v>507720.94724100002</v>
      </c>
      <c r="LBY18">
        <v>507720.94724100002</v>
      </c>
      <c r="LBZ18">
        <v>507720.94724100002</v>
      </c>
      <c r="LCA18">
        <v>507720.94724100002</v>
      </c>
      <c r="LCB18">
        <v>507720.94724100002</v>
      </c>
      <c r="LCC18">
        <v>507720.94724100002</v>
      </c>
      <c r="LCD18">
        <v>507720.94724100002</v>
      </c>
      <c r="LCE18">
        <v>507720.94724100002</v>
      </c>
      <c r="LCF18">
        <v>507720.94724100002</v>
      </c>
      <c r="LCG18">
        <v>561107.23259899998</v>
      </c>
      <c r="LCH18">
        <v>561107.23259899998</v>
      </c>
      <c r="LCI18">
        <v>561107.23259899998</v>
      </c>
      <c r="LCJ18">
        <v>561107.23259899998</v>
      </c>
      <c r="LCK18">
        <v>561107.23259899998</v>
      </c>
      <c r="LCL18">
        <v>561107.23259899998</v>
      </c>
      <c r="LCM18">
        <v>561107.23259899998</v>
      </c>
      <c r="LCN18">
        <v>561107.23259899998</v>
      </c>
      <c r="LCO18">
        <v>561107.23259899998</v>
      </c>
      <c r="LCP18">
        <v>561107.23259899998</v>
      </c>
      <c r="LCQ18">
        <v>561107.23259899998</v>
      </c>
      <c r="LCR18">
        <v>507720.94724100002</v>
      </c>
      <c r="LCS18">
        <v>507720.94724100002</v>
      </c>
      <c r="LCT18">
        <v>507720.94724100002</v>
      </c>
      <c r="LCU18">
        <v>507720.94724100002</v>
      </c>
      <c r="LCV18">
        <v>507720.94724100002</v>
      </c>
      <c r="LCW18">
        <v>507720.94724100002</v>
      </c>
      <c r="LCX18">
        <v>507720.94724100002</v>
      </c>
      <c r="LCY18">
        <v>507720.94724100002</v>
      </c>
      <c r="LCZ18">
        <v>507720.94724100002</v>
      </c>
      <c r="LDA18">
        <v>507720.94724100002</v>
      </c>
      <c r="LDB18">
        <v>507720.94724100002</v>
      </c>
      <c r="LDC18">
        <v>561107.23259899998</v>
      </c>
      <c r="LDD18">
        <v>561107.23259899998</v>
      </c>
      <c r="LDE18">
        <v>561107.23259899998</v>
      </c>
      <c r="LDF18">
        <v>561107.23259899998</v>
      </c>
      <c r="LDG18">
        <v>561107.23259899998</v>
      </c>
      <c r="LDH18">
        <v>561107.23259899998</v>
      </c>
      <c r="LDI18">
        <v>561107.23259899998</v>
      </c>
      <c r="LDJ18">
        <v>561107.23259899998</v>
      </c>
      <c r="LDK18">
        <v>561107.23259899998</v>
      </c>
      <c r="LDL18">
        <v>561107.23259899998</v>
      </c>
      <c r="LDM18">
        <v>561107.23259899998</v>
      </c>
      <c r="LDN18">
        <v>4218468.7757099997</v>
      </c>
      <c r="LDO18">
        <v>4218468.7757099997</v>
      </c>
      <c r="LDP18">
        <v>4218468.7757099997</v>
      </c>
      <c r="LDQ18">
        <v>4218468.7757099997</v>
      </c>
      <c r="LDR18">
        <v>4218468.7757099997</v>
      </c>
      <c r="LDS18">
        <v>4218468.7757099997</v>
      </c>
      <c r="LDT18">
        <v>4218468.7757099997</v>
      </c>
      <c r="LDU18">
        <v>4218468.7757099997</v>
      </c>
      <c r="LDV18">
        <v>4218468.7757099997</v>
      </c>
      <c r="LDW18">
        <v>4218468.7757099997</v>
      </c>
      <c r="LDX18">
        <v>4218468.7757099997</v>
      </c>
      <c r="LDY18">
        <v>4322930.6491299998</v>
      </c>
      <c r="LDZ18">
        <v>4322930.6491299998</v>
      </c>
      <c r="LEA18">
        <v>4322930.6491299998</v>
      </c>
      <c r="LEB18">
        <v>4322930.6491299998</v>
      </c>
      <c r="LEC18">
        <v>4322930.6491299998</v>
      </c>
      <c r="LED18">
        <v>4322930.6491299998</v>
      </c>
      <c r="LEE18">
        <v>4322930.6491299998</v>
      </c>
      <c r="LEF18">
        <v>4322930.6491299998</v>
      </c>
      <c r="LEG18">
        <v>4322930.6491299998</v>
      </c>
      <c r="LEH18">
        <v>4322930.6491299998</v>
      </c>
      <c r="LEI18">
        <v>4322930.6491299998</v>
      </c>
      <c r="LEJ18">
        <v>4218468.7757099997</v>
      </c>
      <c r="LEK18">
        <v>4218468.7757099997</v>
      </c>
      <c r="LEL18">
        <v>4218468.7757099997</v>
      </c>
      <c r="LEM18">
        <v>4218468.7757099997</v>
      </c>
      <c r="LEN18">
        <v>4218468.7757099997</v>
      </c>
      <c r="LEO18">
        <v>4218468.7757099997</v>
      </c>
      <c r="LEP18">
        <v>4218468.7757099997</v>
      </c>
      <c r="LEQ18">
        <v>4218468.7757099997</v>
      </c>
      <c r="LER18">
        <v>4218468.7757099997</v>
      </c>
      <c r="LES18">
        <v>4218468.7757099997</v>
      </c>
      <c r="LET18">
        <v>4218468.7757099997</v>
      </c>
      <c r="LEU18">
        <v>4322930.6491299998</v>
      </c>
      <c r="LEV18">
        <v>4322930.6491299998</v>
      </c>
      <c r="LEW18">
        <v>4322930.6491299998</v>
      </c>
      <c r="LEX18">
        <v>4322930.6491299998</v>
      </c>
      <c r="LEY18">
        <v>4322930.6491299998</v>
      </c>
      <c r="LEZ18">
        <v>4322930.6491299998</v>
      </c>
      <c r="LFA18">
        <v>4322930.6491299998</v>
      </c>
      <c r="LFB18">
        <v>4322930.6491299998</v>
      </c>
      <c r="LFC18">
        <v>4322930.6491299998</v>
      </c>
      <c r="LFD18">
        <v>4322930.6491299998</v>
      </c>
      <c r="LFE18">
        <v>4322930.6491299998</v>
      </c>
      <c r="LFF18">
        <v>-41668605.109700002</v>
      </c>
      <c r="LFG18">
        <v>-41668605.109700002</v>
      </c>
      <c r="LFH18">
        <v>-41668605.109700002</v>
      </c>
      <c r="LFI18">
        <v>-41668605.109700002</v>
      </c>
      <c r="LFJ18">
        <v>-41668605.109700002</v>
      </c>
      <c r="LFK18">
        <v>-41668605.109700002</v>
      </c>
      <c r="LFL18">
        <v>-41668605.109700002</v>
      </c>
      <c r="LFM18">
        <v>-41668605.109700002</v>
      </c>
      <c r="LFN18">
        <v>-41668605.109700002</v>
      </c>
      <c r="LFO18">
        <v>-41668605.109700002</v>
      </c>
      <c r="LFP18">
        <v>-41668605.109700002</v>
      </c>
      <c r="LFQ18">
        <v>-41668605.109700002</v>
      </c>
      <c r="LFR18">
        <v>-41668605.109700002</v>
      </c>
      <c r="LFS18">
        <v>-41668605.109700002</v>
      </c>
      <c r="LFT18">
        <v>-41668605.109700002</v>
      </c>
      <c r="LFU18">
        <v>-41668605.109700002</v>
      </c>
      <c r="LFV18">
        <v>-41668605.109700002</v>
      </c>
      <c r="LFW18">
        <v>-41668605.109700002</v>
      </c>
      <c r="LFX18">
        <v>-41668605.109700002</v>
      </c>
      <c r="LFY18">
        <v>-41668605.109700002</v>
      </c>
      <c r="LFZ18">
        <v>-41668605.109700002</v>
      </c>
      <c r="LGA18">
        <v>-41668605.109700002</v>
      </c>
      <c r="LGB18">
        <v>-41668605.109700002</v>
      </c>
      <c r="LGC18">
        <v>-41668605.109700002</v>
      </c>
      <c r="LGD18">
        <v>-41668605.109700002</v>
      </c>
      <c r="LGE18">
        <v>-41668605.109700002</v>
      </c>
      <c r="LGF18">
        <v>-41668605.109700002</v>
      </c>
      <c r="LGG18">
        <v>-41668605.109700002</v>
      </c>
      <c r="LGH18">
        <v>-41668605.109700002</v>
      </c>
      <c r="LGI18">
        <v>-41668605.109700002</v>
      </c>
      <c r="LGJ18">
        <v>-41668605.109700002</v>
      </c>
      <c r="LGK18">
        <v>-41668605.109700002</v>
      </c>
      <c r="LGL18">
        <v>-41668605.109700002</v>
      </c>
      <c r="LGM18">
        <v>-41668605.109700002</v>
      </c>
      <c r="LGN18">
        <v>-41668605.109700002</v>
      </c>
      <c r="LGO18">
        <v>-41668605.109700002</v>
      </c>
      <c r="LGP18">
        <v>-41668605.109700002</v>
      </c>
      <c r="LGQ18">
        <v>-41668605.109700002</v>
      </c>
      <c r="LGR18">
        <v>-41668605.109700002</v>
      </c>
      <c r="LGS18">
        <v>-41668605.109700002</v>
      </c>
      <c r="LGT18">
        <v>-41668605.109700002</v>
      </c>
      <c r="LGU18">
        <v>-41668605.109700002</v>
      </c>
      <c r="LGV18">
        <v>-41668605.109700002</v>
      </c>
      <c r="LGW18">
        <v>-41668605.109700002</v>
      </c>
      <c r="LGX18">
        <v>-63311502.217</v>
      </c>
      <c r="LGY18">
        <v>-63311502.217</v>
      </c>
      <c r="LGZ18">
        <v>-63311502.217</v>
      </c>
      <c r="LHA18">
        <v>-63311502.217</v>
      </c>
      <c r="LHB18">
        <v>-63311502.217</v>
      </c>
      <c r="LHC18">
        <v>-63311502.217</v>
      </c>
      <c r="LHD18">
        <v>-63311502.217</v>
      </c>
      <c r="LHE18">
        <v>-63311502.217</v>
      </c>
      <c r="LHF18">
        <v>-63311502.217</v>
      </c>
      <c r="LHG18">
        <v>-63311502.217</v>
      </c>
      <c r="LHH18">
        <v>-63311502.217</v>
      </c>
      <c r="LHI18">
        <v>-63311502.217</v>
      </c>
      <c r="LHJ18">
        <v>-63311502.217</v>
      </c>
      <c r="LHK18">
        <v>-63311502.217</v>
      </c>
      <c r="LHL18">
        <v>-63311502.217</v>
      </c>
      <c r="LHM18">
        <v>-63311502.217</v>
      </c>
      <c r="LHN18">
        <v>-63311502.217</v>
      </c>
      <c r="LHO18">
        <v>-63311502.217</v>
      </c>
      <c r="LHP18">
        <v>-63311502.217</v>
      </c>
      <c r="LHQ18">
        <v>-63311502.217</v>
      </c>
      <c r="LHR18">
        <v>-63311502.217</v>
      </c>
      <c r="LHS18">
        <v>-63311502.217</v>
      </c>
      <c r="LHT18">
        <v>-63311502.217</v>
      </c>
      <c r="LHU18">
        <v>-63311502.217</v>
      </c>
      <c r="LHV18">
        <v>-63311502.217</v>
      </c>
      <c r="LHW18">
        <v>-63311502.217</v>
      </c>
      <c r="LHX18">
        <v>-63311502.217</v>
      </c>
      <c r="LHY18">
        <v>-63311502.217</v>
      </c>
      <c r="LHZ18">
        <v>-63311502.217</v>
      </c>
      <c r="LIA18">
        <v>-63311502.217</v>
      </c>
      <c r="LIB18">
        <v>-63311502.217</v>
      </c>
      <c r="LIC18">
        <v>-63311502.217</v>
      </c>
      <c r="LID18">
        <v>-63311502.217</v>
      </c>
      <c r="LIE18">
        <v>-63311502.217</v>
      </c>
      <c r="LIF18">
        <v>-63311502.217</v>
      </c>
      <c r="LIG18">
        <v>-63311502.217</v>
      </c>
      <c r="LIH18">
        <v>-63311502.217</v>
      </c>
      <c r="LII18">
        <v>-63311502.217</v>
      </c>
      <c r="LIJ18">
        <v>-63311502.217</v>
      </c>
      <c r="LIK18">
        <v>-63311502.217</v>
      </c>
      <c r="LIL18">
        <v>-63311502.217</v>
      </c>
      <c r="LIM18">
        <v>-63311502.217</v>
      </c>
      <c r="LIN18">
        <v>-63311502.217</v>
      </c>
      <c r="LIO18">
        <v>-63311502.217</v>
      </c>
      <c r="LIP18">
        <v>-96297652.752399996</v>
      </c>
      <c r="LIQ18">
        <v>-96297652.752399996</v>
      </c>
      <c r="LIR18">
        <v>-96297652.752399996</v>
      </c>
      <c r="LIS18">
        <v>-96297652.752399996</v>
      </c>
      <c r="LIT18">
        <v>-96297652.752399996</v>
      </c>
      <c r="LIU18">
        <v>-96297652.752399996</v>
      </c>
      <c r="LIV18">
        <v>-96297652.752399996</v>
      </c>
      <c r="LIW18">
        <v>-96297652.752399996</v>
      </c>
      <c r="LIX18">
        <v>-96297652.752399996</v>
      </c>
      <c r="LIY18">
        <v>-96297652.752399996</v>
      </c>
      <c r="LIZ18">
        <v>-96297652.752399996</v>
      </c>
      <c r="LJA18">
        <v>-96297652.752399996</v>
      </c>
      <c r="LJB18">
        <v>-96297652.752399996</v>
      </c>
      <c r="LJC18">
        <v>-96297652.752399996</v>
      </c>
      <c r="LJD18">
        <v>-96297652.752399996</v>
      </c>
      <c r="LJE18">
        <v>-96297652.752399996</v>
      </c>
      <c r="LJF18">
        <v>-96297652.752399996</v>
      </c>
      <c r="LJG18">
        <v>-96297652.752399996</v>
      </c>
      <c r="LJH18">
        <v>-96297652.752399996</v>
      </c>
      <c r="LJI18">
        <v>-96297652.752399996</v>
      </c>
      <c r="LJJ18">
        <v>-96297652.752399996</v>
      </c>
      <c r="LJK18">
        <v>-96297652.752399996</v>
      </c>
      <c r="LJL18">
        <v>-96297652.752399996</v>
      </c>
      <c r="LJM18">
        <v>-96297652.752399996</v>
      </c>
      <c r="LJN18">
        <v>-96297652.752399996</v>
      </c>
      <c r="LJO18">
        <v>-96297652.752399996</v>
      </c>
      <c r="LJP18">
        <v>-96297652.752399996</v>
      </c>
      <c r="LJQ18">
        <v>-96297652.752399996</v>
      </c>
      <c r="LJR18">
        <v>-96297652.752399996</v>
      </c>
      <c r="LJS18">
        <v>-96297652.752399996</v>
      </c>
      <c r="LJT18">
        <v>-96297652.752399996</v>
      </c>
      <c r="LJU18">
        <v>-96297652.752399996</v>
      </c>
      <c r="LJV18">
        <v>-96297652.752399996</v>
      </c>
      <c r="LJW18">
        <v>-96297652.752399996</v>
      </c>
      <c r="LJX18">
        <v>-96297652.752399996</v>
      </c>
      <c r="LJY18">
        <v>-96297652.752399996</v>
      </c>
      <c r="LJZ18">
        <v>-96297652.752399996</v>
      </c>
      <c r="LKA18">
        <v>-96297652.752399996</v>
      </c>
      <c r="LKB18">
        <v>-96297652.752399996</v>
      </c>
      <c r="LKC18">
        <v>-96297652.752399996</v>
      </c>
      <c r="LKD18">
        <v>-96297652.752399996</v>
      </c>
      <c r="LKE18">
        <v>-96297652.752399996</v>
      </c>
      <c r="LKF18">
        <v>-96297652.752399996</v>
      </c>
      <c r="LKG18">
        <v>-96297652.752399996</v>
      </c>
      <c r="LKH18">
        <v>-41668605.109700002</v>
      </c>
      <c r="LKI18">
        <v>-41668605.109700002</v>
      </c>
      <c r="LKJ18">
        <v>-41668605.109700002</v>
      </c>
      <c r="LKK18">
        <v>-41668605.109700002</v>
      </c>
      <c r="LKL18">
        <v>-41668605.109700002</v>
      </c>
      <c r="LKM18">
        <v>-41668605.109700002</v>
      </c>
      <c r="LKN18">
        <v>-41668605.109700002</v>
      </c>
      <c r="LKO18">
        <v>-41668605.109700002</v>
      </c>
      <c r="LKP18">
        <v>-41668605.109700002</v>
      </c>
      <c r="LKQ18">
        <v>-41668605.109700002</v>
      </c>
      <c r="LKR18">
        <v>-41668605.109700002</v>
      </c>
      <c r="LKS18">
        <v>-41668605.109700002</v>
      </c>
      <c r="LKT18">
        <v>-41668605.109700002</v>
      </c>
      <c r="LKU18">
        <v>-41668605.109700002</v>
      </c>
      <c r="LKV18">
        <v>-41668605.109700002</v>
      </c>
      <c r="LKW18">
        <v>-41668605.109700002</v>
      </c>
      <c r="LKX18">
        <v>-41668605.109700002</v>
      </c>
      <c r="LKY18">
        <v>-41668605.109700002</v>
      </c>
      <c r="LKZ18">
        <v>-41668605.109700002</v>
      </c>
      <c r="LLA18">
        <v>-41668605.109700002</v>
      </c>
      <c r="LLB18">
        <v>-41668605.109700002</v>
      </c>
      <c r="LLC18">
        <v>-41668605.109700002</v>
      </c>
      <c r="LLD18">
        <v>-41668605.109700002</v>
      </c>
      <c r="LLE18">
        <v>-41668605.109700002</v>
      </c>
      <c r="LLF18">
        <v>-41668605.109700002</v>
      </c>
      <c r="LLG18">
        <v>-41668605.109700002</v>
      </c>
      <c r="LLH18">
        <v>-41668605.109700002</v>
      </c>
      <c r="LLI18">
        <v>-41668605.109700002</v>
      </c>
      <c r="LLJ18">
        <v>-41668605.109700002</v>
      </c>
      <c r="LLK18">
        <v>-41668605.109700002</v>
      </c>
      <c r="LLL18">
        <v>-41668605.109700002</v>
      </c>
      <c r="LLM18">
        <v>-41668605.109700002</v>
      </c>
      <c r="LLN18">
        <v>-41668605.109700002</v>
      </c>
      <c r="LLO18">
        <v>-41668605.109700002</v>
      </c>
      <c r="LLP18">
        <v>-41668605.109700002</v>
      </c>
      <c r="LLQ18">
        <v>-41668605.109700002</v>
      </c>
      <c r="LLR18">
        <v>-41668605.109700002</v>
      </c>
      <c r="LLS18">
        <v>-41668605.109700002</v>
      </c>
      <c r="LLT18">
        <v>-41668605.109700002</v>
      </c>
      <c r="LLU18">
        <v>-41668605.109700002</v>
      </c>
      <c r="LLV18">
        <v>-41668605.109700002</v>
      </c>
      <c r="LLW18">
        <v>-41668605.109700002</v>
      </c>
      <c r="LLX18">
        <v>-41668605.109700002</v>
      </c>
      <c r="LLY18">
        <v>-41668605.109700002</v>
      </c>
      <c r="LLZ18">
        <v>-63311502.217</v>
      </c>
      <c r="LMA18">
        <v>-63311502.217</v>
      </c>
      <c r="LMB18">
        <v>-63311502.217</v>
      </c>
      <c r="LMC18">
        <v>-63311502.217</v>
      </c>
      <c r="LMD18">
        <v>-63311502.217</v>
      </c>
      <c r="LME18">
        <v>-63311502.217</v>
      </c>
      <c r="LMF18">
        <v>-63311502.217</v>
      </c>
      <c r="LMG18">
        <v>-63311502.217</v>
      </c>
      <c r="LMH18">
        <v>-63311502.217</v>
      </c>
      <c r="LMI18">
        <v>-63311502.217</v>
      </c>
      <c r="LMJ18">
        <v>-63311502.217</v>
      </c>
      <c r="LMK18">
        <v>-63311502.217</v>
      </c>
      <c r="LML18">
        <v>-63311502.217</v>
      </c>
      <c r="LMM18">
        <v>-63311502.217</v>
      </c>
      <c r="LMN18">
        <v>-63311502.217</v>
      </c>
      <c r="LMO18">
        <v>-63311502.217</v>
      </c>
      <c r="LMP18">
        <v>-63311502.217</v>
      </c>
      <c r="LMQ18">
        <v>-63311502.217</v>
      </c>
      <c r="LMR18">
        <v>-63311502.217</v>
      </c>
      <c r="LMS18">
        <v>-63311502.217</v>
      </c>
      <c r="LMT18">
        <v>-63311502.217</v>
      </c>
      <c r="LMU18">
        <v>-63311502.217</v>
      </c>
      <c r="LMV18">
        <v>-63311502.217</v>
      </c>
      <c r="LMW18">
        <v>-63311502.217</v>
      </c>
      <c r="LMX18">
        <v>-63311502.217</v>
      </c>
      <c r="LMY18">
        <v>-63311502.217</v>
      </c>
      <c r="LMZ18">
        <v>-63311502.217</v>
      </c>
      <c r="LNA18">
        <v>-63311502.217</v>
      </c>
      <c r="LNB18">
        <v>-63311502.217</v>
      </c>
      <c r="LNC18">
        <v>-63311502.217</v>
      </c>
      <c r="LND18">
        <v>-63311502.217</v>
      </c>
      <c r="LNE18">
        <v>-63311502.217</v>
      </c>
      <c r="LNF18">
        <v>-63311502.217</v>
      </c>
      <c r="LNG18">
        <v>-63311502.217</v>
      </c>
      <c r="LNH18">
        <v>-63311502.217</v>
      </c>
      <c r="LNI18">
        <v>-63311502.217</v>
      </c>
      <c r="LNJ18">
        <v>-63311502.217</v>
      </c>
      <c r="LNK18">
        <v>-63311502.217</v>
      </c>
      <c r="LNL18">
        <v>-63311502.217</v>
      </c>
      <c r="LNM18">
        <v>-63311502.217</v>
      </c>
      <c r="LNN18">
        <v>-63311502.217</v>
      </c>
      <c r="LNO18">
        <v>-63311502.217</v>
      </c>
      <c r="LNP18">
        <v>-63311502.217</v>
      </c>
      <c r="LNQ18">
        <v>-63311502.217</v>
      </c>
      <c r="LNR18">
        <v>-96297652.752399996</v>
      </c>
      <c r="LNS18">
        <v>-96297652.752399996</v>
      </c>
      <c r="LNT18">
        <v>-96297652.752399996</v>
      </c>
      <c r="LNU18">
        <v>-96297652.752399996</v>
      </c>
      <c r="LNV18">
        <v>-96297652.752399996</v>
      </c>
      <c r="LNW18">
        <v>-96297652.752399996</v>
      </c>
      <c r="LNX18">
        <v>-96297652.752399996</v>
      </c>
      <c r="LNY18">
        <v>-96297652.752399996</v>
      </c>
      <c r="LNZ18">
        <v>-96297652.752399996</v>
      </c>
      <c r="LOA18">
        <v>-96297652.752399996</v>
      </c>
      <c r="LOB18">
        <v>-96297652.752399996</v>
      </c>
      <c r="LOC18">
        <v>-96297652.752399996</v>
      </c>
      <c r="LOD18">
        <v>-96297652.752399996</v>
      </c>
      <c r="LOE18">
        <v>-96297652.752399996</v>
      </c>
      <c r="LOF18">
        <v>-96297652.752399996</v>
      </c>
      <c r="LOG18">
        <v>-96297652.752399996</v>
      </c>
      <c r="LOH18">
        <v>-96297652.752399996</v>
      </c>
      <c r="LOI18">
        <v>-96297652.752399996</v>
      </c>
      <c r="LOJ18">
        <v>-96297652.752399996</v>
      </c>
      <c r="LOK18">
        <v>-96297652.752399996</v>
      </c>
      <c r="LOL18">
        <v>-96297652.752399996</v>
      </c>
      <c r="LOM18">
        <v>-96297652.752399996</v>
      </c>
      <c r="LON18">
        <v>-96297652.752399996</v>
      </c>
      <c r="LOO18">
        <v>-96297652.752399996</v>
      </c>
      <c r="LOP18">
        <v>-96297652.752399996</v>
      </c>
      <c r="LOQ18">
        <v>-96297652.752399996</v>
      </c>
      <c r="LOR18">
        <v>-96297652.752399996</v>
      </c>
      <c r="LOS18">
        <v>-96297652.752399996</v>
      </c>
      <c r="LOT18">
        <v>-96297652.752399996</v>
      </c>
      <c r="LOU18">
        <v>-96297652.752399996</v>
      </c>
      <c r="LOV18">
        <v>-96297652.752399996</v>
      </c>
      <c r="LOW18">
        <v>-96297652.752399996</v>
      </c>
      <c r="LOX18">
        <v>-96297652.752399996</v>
      </c>
      <c r="LOY18">
        <v>-96297652.752399996</v>
      </c>
      <c r="LOZ18">
        <v>-96297652.752399996</v>
      </c>
      <c r="LPA18">
        <v>-96297652.752399996</v>
      </c>
      <c r="LPB18">
        <v>-96297652.752399996</v>
      </c>
      <c r="LPC18">
        <v>-96297652.752399996</v>
      </c>
      <c r="LPD18">
        <v>-96297652.752399996</v>
      </c>
      <c r="LPE18">
        <v>-96297652.752399996</v>
      </c>
      <c r="LPF18">
        <v>-96297652.752399996</v>
      </c>
      <c r="LPG18">
        <v>-96297652.752399996</v>
      </c>
      <c r="LPH18">
        <v>-96297652.752399996</v>
      </c>
      <c r="LPI18">
        <v>-96297652.752399996</v>
      </c>
      <c r="LPJ18">
        <v>-6125182.1795199998</v>
      </c>
      <c r="LPK18">
        <v>-5812963.3033699999</v>
      </c>
      <c r="LPL18">
        <v>-5597899.8805200001</v>
      </c>
      <c r="LPM18">
        <v>-5470121.7889599996</v>
      </c>
      <c r="LPN18">
        <v>-5416335.5186000001</v>
      </c>
      <c r="LPO18">
        <v>-5418221.1026499998</v>
      </c>
      <c r="LPP18">
        <v>-5451203.9987199996</v>
      </c>
      <c r="LPQ18">
        <v>-5484510.1827299995</v>
      </c>
      <c r="LPR18">
        <v>-5418715.0519000003</v>
      </c>
      <c r="LPS18">
        <v>-5294952.2131399997</v>
      </c>
      <c r="LPT18">
        <v>-5255336.3263999997</v>
      </c>
      <c r="LPU18">
        <v>-5770302.5972999996</v>
      </c>
      <c r="LPV18">
        <v>-5311871.3152200002</v>
      </c>
      <c r="LPW18">
        <v>-4906661.2739399998</v>
      </c>
      <c r="LPX18">
        <v>-4533489.0540100001</v>
      </c>
      <c r="LPY18">
        <v>-4166424.2095900001</v>
      </c>
      <c r="LPZ18">
        <v>-3774688.2389099998</v>
      </c>
      <c r="LQA18">
        <v>-3324413.1581899999</v>
      </c>
      <c r="LQB18">
        <v>-1459483.5042699999</v>
      </c>
      <c r="LQC18">
        <v>-902382.84230200003</v>
      </c>
      <c r="LQD18">
        <v>-651196.93258200004</v>
      </c>
      <c r="LQE18">
        <v>-510708.187393</v>
      </c>
      <c r="LQF18">
        <v>-5726218.1849199999</v>
      </c>
      <c r="LQG18">
        <v>-5309040.6751499996</v>
      </c>
      <c r="LQH18">
        <v>-5220114.6621000003</v>
      </c>
      <c r="LQI18">
        <v>-5237547.8154199999</v>
      </c>
      <c r="LQJ18">
        <v>-5286385.8291600002</v>
      </c>
      <c r="LQK18">
        <v>-5335042.79746</v>
      </c>
      <c r="LQL18">
        <v>-5367132.2140600001</v>
      </c>
      <c r="LQM18">
        <v>-5376638.48716</v>
      </c>
      <c r="LQN18">
        <v>-5339619.8026299998</v>
      </c>
      <c r="LQO18">
        <v>-5287438.1415100005</v>
      </c>
      <c r="LQP18">
        <v>-5255336.3263999997</v>
      </c>
      <c r="LQQ18">
        <v>-5216111.2619899996</v>
      </c>
      <c r="LQR18">
        <v>-4354514.4275200004</v>
      </c>
      <c r="LQS18">
        <v>-3804042.1935899998</v>
      </c>
      <c r="LQT18">
        <v>-3317905.3397300001</v>
      </c>
      <c r="LQU18">
        <v>-2791202.9553200002</v>
      </c>
      <c r="LQV18">
        <v>-2323455.23795</v>
      </c>
      <c r="LQW18">
        <v>-1634116.0079699999</v>
      </c>
      <c r="LQX18">
        <v>-1091713.80865</v>
      </c>
      <c r="LQY18">
        <v>-776967.938158</v>
      </c>
      <c r="LQZ18">
        <v>-610768.84040600003</v>
      </c>
      <c r="LRA18">
        <v>-510708.187393</v>
      </c>
      <c r="LRB18">
        <v>-9120822.5769800004</v>
      </c>
      <c r="LRC18">
        <v>-8578727.1564000007</v>
      </c>
      <c r="LRD18">
        <v>-8163085.56061</v>
      </c>
      <c r="LRE18">
        <v>-7853564.1043400001</v>
      </c>
      <c r="LRF18">
        <v>-7624005.3686499996</v>
      </c>
      <c r="LRG18">
        <v>-7440708.02305</v>
      </c>
      <c r="LRH18">
        <v>-7261980.0550699998</v>
      </c>
      <c r="LRI18">
        <v>-7040471.0228899997</v>
      </c>
      <c r="LRJ18">
        <v>-6428626.06427</v>
      </c>
      <c r="LRK18">
        <v>-5862525.9458400002</v>
      </c>
      <c r="LRL18">
        <v>-5723973.0483600004</v>
      </c>
      <c r="LRM18">
        <v>-8411063.4125500005</v>
      </c>
      <c r="LRN18">
        <v>-7576543.1801199997</v>
      </c>
      <c r="LRO18">
        <v>-6780608.3474500002</v>
      </c>
      <c r="LRP18">
        <v>-5980298.6344600003</v>
      </c>
      <c r="LRQ18">
        <v>-5124182.7506299997</v>
      </c>
      <c r="LRR18">
        <v>-4153642.29556</v>
      </c>
      <c r="LRS18">
        <v>-3008398.3740099999</v>
      </c>
      <c r="LRT18">
        <v>1519007.68872</v>
      </c>
      <c r="LRU18">
        <v>2853256.4916599998</v>
      </c>
      <c r="LRV18">
        <v>3443734.73135</v>
      </c>
      <c r="LRW18">
        <v>3765283.2296500001</v>
      </c>
      <c r="LRX18">
        <v>-8449017.3242799994</v>
      </c>
      <c r="LRY18">
        <v>-7618290.5971799996</v>
      </c>
      <c r="LRZ18">
        <v>-7272538.2451400002</v>
      </c>
      <c r="LSA18">
        <v>-7080310.7727800002</v>
      </c>
      <c r="LSB18">
        <v>-6902287.3374100002</v>
      </c>
      <c r="LSC18">
        <v>-6729692.0431399997</v>
      </c>
      <c r="LSD18">
        <v>-6560026.5639899997</v>
      </c>
      <c r="LSE18">
        <v>-6374744.1933199996</v>
      </c>
      <c r="LSF18">
        <v>-6077423.5318</v>
      </c>
      <c r="LSG18">
        <v>-5836106.3366299998</v>
      </c>
      <c r="LSH18">
        <v>-5723973.0483600004</v>
      </c>
      <c r="LSI18">
        <v>-7431078.9652800001</v>
      </c>
      <c r="LSJ18">
        <v>-5704968.2011299999</v>
      </c>
      <c r="LSK18">
        <v>-4423293.8731800001</v>
      </c>
      <c r="LSL18">
        <v>-3200517.6178000001</v>
      </c>
      <c r="LSM18">
        <v>-1848392.68264</v>
      </c>
      <c r="LSN18">
        <v>-646626.73864500003</v>
      </c>
      <c r="LSO18">
        <v>1069832.67246</v>
      </c>
      <c r="LSP18">
        <v>2392067.4394200002</v>
      </c>
      <c r="LSQ18">
        <v>3145619.6424099999</v>
      </c>
      <c r="LSR18">
        <v>3536299.9127000002</v>
      </c>
      <c r="LSS18">
        <v>3765283.2296500001</v>
      </c>
      <c r="LST18">
        <v>-13499540.6819</v>
      </c>
      <c r="LSU18">
        <v>-12540438.390900001</v>
      </c>
      <c r="LSV18">
        <v>-11731455.1335</v>
      </c>
      <c r="LSW18">
        <v>-11031037.5549</v>
      </c>
      <c r="LSX18">
        <v>-10387535.933599999</v>
      </c>
      <c r="LSY18">
        <v>-9738013.6364099998</v>
      </c>
      <c r="LSZ18">
        <v>-9010395.0951499995</v>
      </c>
      <c r="LTA18">
        <v>-8131492.2845599996</v>
      </c>
      <c r="LTB18">
        <v>-6181337.94936</v>
      </c>
      <c r="LTC18">
        <v>-4567302.4025400002</v>
      </c>
      <c r="LTD18">
        <v>-4200491.0015900005</v>
      </c>
      <c r="LTE18">
        <v>-12080022.3531</v>
      </c>
      <c r="LTF18">
        <v>-10536070.438300001</v>
      </c>
      <c r="LTG18">
        <v>-8966500.70713</v>
      </c>
      <c r="LTH18">
        <v>-7284506.6151599996</v>
      </c>
      <c r="LTI18">
        <v>-5387890.6975499997</v>
      </c>
      <c r="LTJ18">
        <v>-3163882.1814299999</v>
      </c>
      <c r="LTK18">
        <v>-503231.73303300003</v>
      </c>
      <c r="LTL18">
        <v>9757996.0964499991</v>
      </c>
      <c r="LTM18">
        <v>12759353.5175</v>
      </c>
      <c r="LTN18">
        <v>14073573.0019</v>
      </c>
      <c r="LTO18">
        <v>14778021.554400001</v>
      </c>
      <c r="LTP18">
        <v>-12347362.7951</v>
      </c>
      <c r="LTQ18">
        <v>-10692136.1856</v>
      </c>
      <c r="LTR18">
        <v>-9746858.1301000006</v>
      </c>
      <c r="LTS18">
        <v>-9018899.9602600001</v>
      </c>
      <c r="LTT18">
        <v>-8245753.1043600002</v>
      </c>
      <c r="LTU18">
        <v>-7492197.0036399998</v>
      </c>
      <c r="LTV18">
        <v>-6799064.3140700003</v>
      </c>
      <c r="LTW18">
        <v>-6119418.7671800004</v>
      </c>
      <c r="LTX18">
        <v>-5187014.41555</v>
      </c>
      <c r="LTY18">
        <v>-4497236.9273399999</v>
      </c>
      <c r="LTZ18">
        <v>-4200491.0015900005</v>
      </c>
      <c r="LUA18">
        <v>-10314942.5644</v>
      </c>
      <c r="LUB18">
        <v>-6859057.1864</v>
      </c>
      <c r="LUC18">
        <v>-4022519.39488</v>
      </c>
      <c r="LUD18">
        <v>-1198046.40444</v>
      </c>
      <c r="LUE18">
        <v>1958136.1627700001</v>
      </c>
      <c r="LUF18">
        <v>4764531.4554599999</v>
      </c>
      <c r="LUG18">
        <v>8708473.6358000003</v>
      </c>
      <c r="LUH18">
        <v>11712127.113</v>
      </c>
      <c r="LUI18">
        <v>13406895.9712</v>
      </c>
      <c r="LUJ18">
        <v>14276409.760199999</v>
      </c>
      <c r="LUK18">
        <v>14778021.554400001</v>
      </c>
      <c r="LUL18">
        <v>2792251.11252</v>
      </c>
      <c r="LUM18">
        <v>2792251.11252</v>
      </c>
      <c r="LUN18">
        <v>2792251.11252</v>
      </c>
      <c r="LUO18">
        <v>2792251.11252</v>
      </c>
      <c r="LUP18">
        <v>2792251.11252</v>
      </c>
      <c r="LUQ18">
        <v>2792251.11252</v>
      </c>
      <c r="LUR18">
        <v>2792251.11252</v>
      </c>
      <c r="LUS18">
        <v>2792251.11252</v>
      </c>
      <c r="LUT18">
        <v>2792251.11252</v>
      </c>
      <c r="LUU18">
        <v>2792251.11252</v>
      </c>
      <c r="LUV18">
        <v>2792251.11252</v>
      </c>
      <c r="LUW18">
        <v>2810960.2146700001</v>
      </c>
      <c r="LUX18">
        <v>2810960.2146700001</v>
      </c>
      <c r="LUY18">
        <v>2810960.2146700001</v>
      </c>
      <c r="LUZ18">
        <v>2810960.2146700001</v>
      </c>
      <c r="LVA18">
        <v>2810960.2146700001</v>
      </c>
      <c r="LVB18">
        <v>2810960.2146700001</v>
      </c>
      <c r="LVC18">
        <v>2810960.2146700001</v>
      </c>
      <c r="LVD18">
        <v>2810960.2146700001</v>
      </c>
      <c r="LVE18">
        <v>2810960.2146700001</v>
      </c>
      <c r="LVF18">
        <v>2810960.2146700001</v>
      </c>
      <c r="LVG18">
        <v>2810960.2146700001</v>
      </c>
      <c r="LVH18">
        <v>2792251.11252</v>
      </c>
      <c r="LVI18">
        <v>2792251.11252</v>
      </c>
      <c r="LVJ18">
        <v>2792251.11252</v>
      </c>
      <c r="LVK18">
        <v>2792251.11252</v>
      </c>
      <c r="LVL18">
        <v>2792251.11252</v>
      </c>
      <c r="LVM18">
        <v>2792251.11252</v>
      </c>
      <c r="LVN18">
        <v>2792251.11252</v>
      </c>
      <c r="LVO18">
        <v>2792251.11252</v>
      </c>
      <c r="LVP18">
        <v>2792251.11252</v>
      </c>
      <c r="LVQ18">
        <v>2792251.11252</v>
      </c>
      <c r="LVR18">
        <v>2792251.11252</v>
      </c>
      <c r="LVS18">
        <v>2810960.2146700001</v>
      </c>
      <c r="LVT18">
        <v>2810960.2146700001</v>
      </c>
      <c r="LVU18">
        <v>2810960.2146700001</v>
      </c>
      <c r="LVV18">
        <v>2810960.2146700001</v>
      </c>
      <c r="LVW18">
        <v>2810960.2146700001</v>
      </c>
      <c r="LVX18">
        <v>2810960.2146700001</v>
      </c>
      <c r="LVY18">
        <v>2810960.2146700001</v>
      </c>
      <c r="LVZ18">
        <v>2810960.2146700001</v>
      </c>
      <c r="LWA18">
        <v>2810960.2146700001</v>
      </c>
      <c r="LWB18">
        <v>2810960.2146700001</v>
      </c>
      <c r="LWC18">
        <v>2810960.2146700001</v>
      </c>
      <c r="LWD18">
        <v>5825813.2201699996</v>
      </c>
      <c r="LWE18">
        <v>5825813.2201699996</v>
      </c>
      <c r="LWF18">
        <v>5825813.2201699996</v>
      </c>
      <c r="LWG18">
        <v>5825813.2201699996</v>
      </c>
      <c r="LWH18">
        <v>5825813.2201699996</v>
      </c>
      <c r="LWI18">
        <v>5825813.2201699996</v>
      </c>
      <c r="LWJ18">
        <v>5825813.2201699996</v>
      </c>
      <c r="LWK18">
        <v>5825813.2201699996</v>
      </c>
      <c r="LWL18">
        <v>5825813.2201699996</v>
      </c>
      <c r="LWM18">
        <v>5825813.2201699996</v>
      </c>
      <c r="LWN18">
        <v>5825813.2201699996</v>
      </c>
      <c r="LWO18">
        <v>5861679.0577299995</v>
      </c>
      <c r="LWP18">
        <v>5861679.0577299995</v>
      </c>
      <c r="LWQ18">
        <v>5861679.0577299995</v>
      </c>
      <c r="LWR18">
        <v>5861679.0577299995</v>
      </c>
      <c r="LWS18">
        <v>5861679.0577299995</v>
      </c>
      <c r="LWT18">
        <v>5861679.0577299995</v>
      </c>
      <c r="LWU18">
        <v>5861679.0577299995</v>
      </c>
      <c r="LWV18">
        <v>5861679.0577299995</v>
      </c>
      <c r="LWW18">
        <v>5861679.0577299995</v>
      </c>
      <c r="LWX18">
        <v>5861679.0577299995</v>
      </c>
      <c r="LWY18">
        <v>5861679.0577299995</v>
      </c>
      <c r="LWZ18">
        <v>5825813.2201699996</v>
      </c>
      <c r="LXA18">
        <v>5825813.2201699996</v>
      </c>
      <c r="LXB18">
        <v>5825813.2201699996</v>
      </c>
      <c r="LXC18">
        <v>5825813.2201699996</v>
      </c>
      <c r="LXD18">
        <v>5825813.2201699996</v>
      </c>
      <c r="LXE18">
        <v>5825813.2201699996</v>
      </c>
      <c r="LXF18">
        <v>5825813.2201699996</v>
      </c>
      <c r="LXG18">
        <v>5825813.2201699996</v>
      </c>
      <c r="LXH18">
        <v>5825813.2201699996</v>
      </c>
      <c r="LXI18">
        <v>5825813.2201699996</v>
      </c>
      <c r="LXJ18">
        <v>5825813.2201699996</v>
      </c>
      <c r="LXK18">
        <v>5861679.0577299995</v>
      </c>
      <c r="LXL18">
        <v>5861679.0577299995</v>
      </c>
      <c r="LXM18">
        <v>5861679.0577299995</v>
      </c>
      <c r="LXN18">
        <v>5861679.0577299995</v>
      </c>
      <c r="LXO18">
        <v>5861679.0577299995</v>
      </c>
      <c r="LXP18">
        <v>5861679.0577299995</v>
      </c>
      <c r="LXQ18">
        <v>5861679.0577299995</v>
      </c>
      <c r="LXR18">
        <v>5861679.0577299995</v>
      </c>
      <c r="LXS18">
        <v>5861679.0577299995</v>
      </c>
      <c r="LXT18">
        <v>5861679.0577299995</v>
      </c>
      <c r="LXU18">
        <v>5861679.0577299995</v>
      </c>
      <c r="LXV18">
        <v>12192752.061799999</v>
      </c>
      <c r="LXW18">
        <v>12192752.061799999</v>
      </c>
      <c r="LXX18">
        <v>12192752.061799999</v>
      </c>
      <c r="LXY18">
        <v>12192752.061799999</v>
      </c>
      <c r="LXZ18">
        <v>12192752.061799999</v>
      </c>
      <c r="LYA18">
        <v>12192752.061799999</v>
      </c>
      <c r="LYB18">
        <v>12192752.061799999</v>
      </c>
      <c r="LYC18">
        <v>12192752.061799999</v>
      </c>
      <c r="LYD18">
        <v>12192752.061799999</v>
      </c>
      <c r="LYE18">
        <v>12192752.061799999</v>
      </c>
      <c r="LYF18">
        <v>12192752.061799999</v>
      </c>
      <c r="LYG18">
        <v>12262931.370200001</v>
      </c>
      <c r="LYH18">
        <v>12262931.370200001</v>
      </c>
      <c r="LYI18">
        <v>12262931.370200001</v>
      </c>
      <c r="LYJ18">
        <v>12262931.370200001</v>
      </c>
      <c r="LYK18">
        <v>12262931.370200001</v>
      </c>
      <c r="LYL18">
        <v>12262931.370200001</v>
      </c>
      <c r="LYM18">
        <v>12262931.370200001</v>
      </c>
      <c r="LYN18">
        <v>12262931.370200001</v>
      </c>
      <c r="LYO18">
        <v>12262931.370200001</v>
      </c>
      <c r="LYP18">
        <v>12262931.370200001</v>
      </c>
      <c r="LYQ18">
        <v>12262931.370200001</v>
      </c>
      <c r="LYR18">
        <v>12192752.061799999</v>
      </c>
      <c r="LYS18">
        <v>12192752.061799999</v>
      </c>
      <c r="LYT18">
        <v>12192752.061799999</v>
      </c>
      <c r="LYU18">
        <v>12192752.061799999</v>
      </c>
      <c r="LYV18">
        <v>12192752.061799999</v>
      </c>
      <c r="LYW18">
        <v>12192752.061799999</v>
      </c>
      <c r="LYX18">
        <v>12192752.061799999</v>
      </c>
      <c r="LYY18">
        <v>12192752.061799999</v>
      </c>
      <c r="LYZ18">
        <v>12192752.061799999</v>
      </c>
      <c r="LZA18">
        <v>12192752.061799999</v>
      </c>
      <c r="LZB18">
        <v>12192752.061799999</v>
      </c>
      <c r="LZC18">
        <v>12262931.370200001</v>
      </c>
      <c r="LZD18">
        <v>12262931.370200001</v>
      </c>
      <c r="LZE18">
        <v>12262931.370200001</v>
      </c>
      <c r="LZF18">
        <v>12262931.370200001</v>
      </c>
      <c r="LZG18">
        <v>12262931.370200001</v>
      </c>
      <c r="LZH18">
        <v>12262931.370200001</v>
      </c>
      <c r="LZI18">
        <v>12262931.370200001</v>
      </c>
      <c r="LZJ18">
        <v>12262931.370200001</v>
      </c>
      <c r="LZK18">
        <v>12262931.370200001</v>
      </c>
      <c r="LZL18">
        <v>12262931.370200001</v>
      </c>
      <c r="LZM18">
        <v>12262931.370200001</v>
      </c>
      <c r="LZN18">
        <v>-2978910.4687899998</v>
      </c>
      <c r="LZO18">
        <v>-2978910.4687899998</v>
      </c>
      <c r="LZP18">
        <v>-2978910.4687899998</v>
      </c>
      <c r="LZQ18">
        <v>-2978910.4687899998</v>
      </c>
      <c r="LZR18">
        <v>-2978910.4687899998</v>
      </c>
      <c r="LZS18">
        <v>-2978910.4687899998</v>
      </c>
      <c r="LZT18">
        <v>-2978910.4687899998</v>
      </c>
      <c r="LZU18">
        <v>-2978910.4687899998</v>
      </c>
      <c r="LZV18">
        <v>-2978910.4687899998</v>
      </c>
      <c r="LZW18">
        <v>-2978910.4687899998</v>
      </c>
      <c r="LZX18">
        <v>-2978910.4687899998</v>
      </c>
      <c r="LZY18">
        <v>-2978910.4687899998</v>
      </c>
      <c r="LZZ18">
        <v>-2978910.4687899998</v>
      </c>
      <c r="MAA18">
        <v>-2978910.4687899998</v>
      </c>
      <c r="MAB18">
        <v>-2978910.4687899998</v>
      </c>
      <c r="MAC18">
        <v>-2978910.4687899998</v>
      </c>
      <c r="MAD18">
        <v>-2978910.4687899998</v>
      </c>
      <c r="MAE18">
        <v>-2978910.4687899998</v>
      </c>
      <c r="MAF18">
        <v>-2978910.4687899998</v>
      </c>
      <c r="MAG18">
        <v>-2978910.4687899998</v>
      </c>
      <c r="MAH18">
        <v>-2978910.4687899998</v>
      </c>
      <c r="MAI18">
        <v>-2978910.4687899998</v>
      </c>
      <c r="MAJ18">
        <v>-2978910.4687899998</v>
      </c>
      <c r="MAK18">
        <v>-2978910.4687899998</v>
      </c>
      <c r="MAL18">
        <v>-2978910.4687899998</v>
      </c>
      <c r="MAM18">
        <v>-2978910.4687899998</v>
      </c>
      <c r="MAN18">
        <v>-2978910.4687899998</v>
      </c>
      <c r="MAO18">
        <v>-2978910.4687899998</v>
      </c>
      <c r="MAP18">
        <v>-2978910.4687899998</v>
      </c>
      <c r="MAQ18">
        <v>-2978910.4687899998</v>
      </c>
      <c r="MAR18">
        <v>-2978910.4687899998</v>
      </c>
      <c r="MAS18">
        <v>-2978910.4687899998</v>
      </c>
      <c r="MAT18">
        <v>-2978910.4687899998</v>
      </c>
      <c r="MAU18">
        <v>-2978910.4687899998</v>
      </c>
      <c r="MAV18">
        <v>-2978910.4687899998</v>
      </c>
      <c r="MAW18">
        <v>-2978910.4687899998</v>
      </c>
      <c r="MAX18">
        <v>-2978910.4687899998</v>
      </c>
      <c r="MAY18">
        <v>-2978910.4687899998</v>
      </c>
      <c r="MAZ18">
        <v>-2978910.4687899998</v>
      </c>
      <c r="MBA18">
        <v>-2978910.4687899998</v>
      </c>
      <c r="MBB18">
        <v>-2978910.4687899998</v>
      </c>
      <c r="MBC18">
        <v>-2978910.4687899998</v>
      </c>
      <c r="MBD18">
        <v>-2978910.4687899998</v>
      </c>
      <c r="MBE18">
        <v>-2978910.4687899998</v>
      </c>
      <c r="MBF18">
        <v>-5594838.1159699997</v>
      </c>
      <c r="MBG18">
        <v>-5594838.1159699997</v>
      </c>
      <c r="MBH18">
        <v>-5594838.1159699997</v>
      </c>
      <c r="MBI18">
        <v>-5594838.1159699997</v>
      </c>
      <c r="MBJ18">
        <v>-5594838.1159699997</v>
      </c>
      <c r="MBK18">
        <v>-5594838.1159699997</v>
      </c>
      <c r="MBL18">
        <v>-5594838.1159699997</v>
      </c>
      <c r="MBM18">
        <v>-5594838.1159699997</v>
      </c>
      <c r="MBN18">
        <v>-5594838.1159699997</v>
      </c>
      <c r="MBO18">
        <v>-5594838.1159699997</v>
      </c>
      <c r="MBP18">
        <v>-5594838.1159699997</v>
      </c>
      <c r="MBQ18">
        <v>-5594838.1159699997</v>
      </c>
      <c r="MBR18">
        <v>-5594838.1159699997</v>
      </c>
      <c r="MBS18">
        <v>-5594838.1159699997</v>
      </c>
      <c r="MBT18">
        <v>-5594838.1159699997</v>
      </c>
      <c r="MBU18">
        <v>-5594838.1159699997</v>
      </c>
      <c r="MBV18">
        <v>-5594838.1159699997</v>
      </c>
      <c r="MBW18">
        <v>-5594838.1159699997</v>
      </c>
      <c r="MBX18">
        <v>-5594838.1159699997</v>
      </c>
      <c r="MBY18">
        <v>-5594838.1159699997</v>
      </c>
      <c r="MBZ18">
        <v>-5594838.1159699997</v>
      </c>
      <c r="MCA18">
        <v>-5594838.1159699997</v>
      </c>
      <c r="MCB18">
        <v>-5594838.1159699997</v>
      </c>
      <c r="MCC18">
        <v>-5594838.1159699997</v>
      </c>
      <c r="MCD18">
        <v>-5594838.1159699997</v>
      </c>
      <c r="MCE18">
        <v>-5594838.1159699997</v>
      </c>
      <c r="MCF18">
        <v>-5594838.1159699997</v>
      </c>
      <c r="MCG18">
        <v>-5594838.1159699997</v>
      </c>
      <c r="MCH18">
        <v>-5594838.1159699997</v>
      </c>
      <c r="MCI18">
        <v>-5594838.1159699997</v>
      </c>
      <c r="MCJ18">
        <v>-5594838.1159699997</v>
      </c>
      <c r="MCK18">
        <v>-5594838.1159699997</v>
      </c>
      <c r="MCL18">
        <v>-5594838.1159699997</v>
      </c>
      <c r="MCM18">
        <v>-5594838.1159699997</v>
      </c>
      <c r="MCN18">
        <v>-5594838.1159699997</v>
      </c>
      <c r="MCO18">
        <v>-5594838.1159699997</v>
      </c>
      <c r="MCP18">
        <v>-5594838.1159699997</v>
      </c>
      <c r="MCQ18">
        <v>-5594838.1159699997</v>
      </c>
      <c r="MCR18">
        <v>-5594838.1159699997</v>
      </c>
      <c r="MCS18">
        <v>-5594838.1159699997</v>
      </c>
      <c r="MCT18">
        <v>-5594838.1159699997</v>
      </c>
      <c r="MCU18">
        <v>-5594838.1159699997</v>
      </c>
      <c r="MCV18">
        <v>-5594838.1159699997</v>
      </c>
      <c r="MCW18">
        <v>-5594838.1159699997</v>
      </c>
      <c r="MCX18">
        <v>-10826693.4103</v>
      </c>
      <c r="MCY18">
        <v>-10826693.4103</v>
      </c>
      <c r="MCZ18">
        <v>-10826693.4103</v>
      </c>
      <c r="MDA18">
        <v>-10826693.4103</v>
      </c>
      <c r="MDB18">
        <v>-10826693.4103</v>
      </c>
      <c r="MDC18">
        <v>-10826693.4103</v>
      </c>
      <c r="MDD18">
        <v>-10826693.4103</v>
      </c>
      <c r="MDE18">
        <v>-10826693.4103</v>
      </c>
      <c r="MDF18">
        <v>-10826693.4103</v>
      </c>
      <c r="MDG18">
        <v>-10826693.4103</v>
      </c>
      <c r="MDH18">
        <v>-10826693.4103</v>
      </c>
      <c r="MDI18">
        <v>-10826693.4103</v>
      </c>
      <c r="MDJ18">
        <v>-10826693.4103</v>
      </c>
      <c r="MDK18">
        <v>-10826693.4103</v>
      </c>
      <c r="MDL18">
        <v>-10826693.4103</v>
      </c>
      <c r="MDM18">
        <v>-10826693.4103</v>
      </c>
      <c r="MDN18">
        <v>-10826693.4103</v>
      </c>
      <c r="MDO18">
        <v>-10826693.4103</v>
      </c>
      <c r="MDP18">
        <v>-10826693.4103</v>
      </c>
      <c r="MDQ18">
        <v>-10826693.4103</v>
      </c>
      <c r="MDR18">
        <v>-10826693.4103</v>
      </c>
      <c r="MDS18">
        <v>-10826693.4103</v>
      </c>
      <c r="MDT18">
        <v>-10826693.4103</v>
      </c>
      <c r="MDU18">
        <v>-10826693.4103</v>
      </c>
      <c r="MDV18">
        <v>-10826693.4103</v>
      </c>
      <c r="MDW18">
        <v>-10826693.4103</v>
      </c>
      <c r="MDX18">
        <v>-10826693.4103</v>
      </c>
      <c r="MDY18">
        <v>-10826693.4103</v>
      </c>
      <c r="MDZ18">
        <v>-10826693.4103</v>
      </c>
      <c r="MEA18">
        <v>-10826693.4103</v>
      </c>
      <c r="MEB18">
        <v>-10826693.4103</v>
      </c>
      <c r="MEC18">
        <v>-10826693.4103</v>
      </c>
      <c r="MED18">
        <v>-10826693.4103</v>
      </c>
      <c r="MEE18">
        <v>-10826693.4103</v>
      </c>
      <c r="MEF18">
        <v>-10826693.4103</v>
      </c>
      <c r="MEG18">
        <v>-10826693.4103</v>
      </c>
      <c r="MEH18">
        <v>-10826693.4103</v>
      </c>
      <c r="MEI18">
        <v>-10826693.4103</v>
      </c>
      <c r="MEJ18">
        <v>-10826693.4103</v>
      </c>
      <c r="MEK18">
        <v>-10826693.4103</v>
      </c>
      <c r="MEL18">
        <v>-10826693.4103</v>
      </c>
      <c r="MEM18">
        <v>-10826693.4103</v>
      </c>
      <c r="MEN18">
        <v>-10826693.4103</v>
      </c>
      <c r="MEO18">
        <v>-10826693.4103</v>
      </c>
      <c r="MEP18">
        <v>-7034476.01939</v>
      </c>
      <c r="MEQ18">
        <v>-7034476.01939</v>
      </c>
      <c r="MER18">
        <v>-7034476.01939</v>
      </c>
      <c r="MES18">
        <v>-7034476.01939</v>
      </c>
      <c r="MET18">
        <v>-7034476.01939</v>
      </c>
      <c r="MEU18">
        <v>-7034476.01939</v>
      </c>
      <c r="MEV18">
        <v>-7034476.01939</v>
      </c>
      <c r="MEW18">
        <v>-7034476.01939</v>
      </c>
      <c r="MEX18">
        <v>-7034476.01939</v>
      </c>
      <c r="MEY18">
        <v>-7034476.01939</v>
      </c>
      <c r="MEZ18">
        <v>-7034476.01939</v>
      </c>
      <c r="MFA18">
        <v>-7034476.01939</v>
      </c>
      <c r="MFB18">
        <v>-7034476.01939</v>
      </c>
      <c r="MFC18">
        <v>-7034476.01939</v>
      </c>
      <c r="MFD18">
        <v>-7034476.01939</v>
      </c>
      <c r="MFE18">
        <v>-7034476.01939</v>
      </c>
      <c r="MFF18">
        <v>-7034476.01939</v>
      </c>
      <c r="MFG18">
        <v>-7034476.01939</v>
      </c>
      <c r="MFH18">
        <v>-7034476.01939</v>
      </c>
      <c r="MFI18">
        <v>-7034476.01939</v>
      </c>
      <c r="MFJ18">
        <v>-7034476.01939</v>
      </c>
      <c r="MFK18">
        <v>-7034476.01939</v>
      </c>
      <c r="MFL18">
        <v>-7034476.01939</v>
      </c>
      <c r="MFM18">
        <v>-7034476.01939</v>
      </c>
      <c r="MFN18">
        <v>-7034476.01939</v>
      </c>
      <c r="MFO18">
        <v>-7034476.01939</v>
      </c>
      <c r="MFP18">
        <v>-7034476.01939</v>
      </c>
      <c r="MFQ18">
        <v>-7034476.01939</v>
      </c>
      <c r="MFR18">
        <v>-7034476.01939</v>
      </c>
      <c r="MFS18">
        <v>-7034476.01939</v>
      </c>
      <c r="MFT18">
        <v>-7034476.01939</v>
      </c>
      <c r="MFU18">
        <v>-7034476.01939</v>
      </c>
      <c r="MFV18">
        <v>-7034476.01939</v>
      </c>
      <c r="MFW18">
        <v>-7034476.01939</v>
      </c>
      <c r="MFX18">
        <v>-7034476.01939</v>
      </c>
      <c r="MFY18">
        <v>-7034476.01939</v>
      </c>
      <c r="MFZ18">
        <v>-7034476.01939</v>
      </c>
      <c r="MGA18">
        <v>-7034476.01939</v>
      </c>
      <c r="MGB18">
        <v>-7034476.01939</v>
      </c>
      <c r="MGC18">
        <v>-7034476.01939</v>
      </c>
      <c r="MGD18">
        <v>-7034476.01939</v>
      </c>
      <c r="MGE18">
        <v>-7034476.01939</v>
      </c>
      <c r="MGF18">
        <v>-7034476.01939</v>
      </c>
      <c r="MGG18">
        <v>-7034476.01939</v>
      </c>
      <c r="MGH18">
        <v>-13211795.040999999</v>
      </c>
      <c r="MGI18">
        <v>-13211795.040999999</v>
      </c>
      <c r="MGJ18">
        <v>-13211795.040999999</v>
      </c>
      <c r="MGK18">
        <v>-13211795.040999999</v>
      </c>
      <c r="MGL18">
        <v>-13211795.040999999</v>
      </c>
      <c r="MGM18">
        <v>-13211795.040999999</v>
      </c>
      <c r="MGN18">
        <v>-13211795.040999999</v>
      </c>
      <c r="MGO18">
        <v>-13211795.040999999</v>
      </c>
      <c r="MGP18">
        <v>-13211795.040999999</v>
      </c>
      <c r="MGQ18">
        <v>-13211795.040999999</v>
      </c>
      <c r="MGR18">
        <v>-13211795.040999999</v>
      </c>
      <c r="MGS18">
        <v>-13211795.040999999</v>
      </c>
      <c r="MGT18">
        <v>-13211795.040999999</v>
      </c>
      <c r="MGU18">
        <v>-13211795.040999999</v>
      </c>
      <c r="MGV18">
        <v>-13211795.040999999</v>
      </c>
      <c r="MGW18">
        <v>-13211795.040999999</v>
      </c>
      <c r="MGX18">
        <v>-13211795.040999999</v>
      </c>
      <c r="MGY18">
        <v>-13211795.040999999</v>
      </c>
      <c r="MGZ18">
        <v>-13211795.040999999</v>
      </c>
      <c r="MHA18">
        <v>-13211795.040999999</v>
      </c>
      <c r="MHB18">
        <v>-13211795.040999999</v>
      </c>
      <c r="MHC18">
        <v>-13211795.040999999</v>
      </c>
      <c r="MHD18">
        <v>-13211795.040999999</v>
      </c>
      <c r="MHE18">
        <v>-13211795.040999999</v>
      </c>
      <c r="MHF18">
        <v>-13211795.040999999</v>
      </c>
      <c r="MHG18">
        <v>-13211795.040999999</v>
      </c>
      <c r="MHH18">
        <v>-13211795.040999999</v>
      </c>
      <c r="MHI18">
        <v>-13211795.040999999</v>
      </c>
      <c r="MHJ18">
        <v>-13211795.040999999</v>
      </c>
      <c r="MHK18">
        <v>-13211795.040999999</v>
      </c>
      <c r="MHL18">
        <v>-13211795.040999999</v>
      </c>
      <c r="MHM18">
        <v>-13211795.040999999</v>
      </c>
      <c r="MHN18">
        <v>-13211795.040999999</v>
      </c>
      <c r="MHO18">
        <v>-13211795.040999999</v>
      </c>
      <c r="MHP18">
        <v>-13211795.040999999</v>
      </c>
      <c r="MHQ18">
        <v>-13211795.040999999</v>
      </c>
      <c r="MHR18">
        <v>-13211795.040999999</v>
      </c>
      <c r="MHS18">
        <v>-13211795.040999999</v>
      </c>
      <c r="MHT18">
        <v>-13211795.040999999</v>
      </c>
      <c r="MHU18">
        <v>-13211795.040999999</v>
      </c>
      <c r="MHV18">
        <v>-13211795.040999999</v>
      </c>
      <c r="MHW18">
        <v>-13211795.040999999</v>
      </c>
      <c r="MHX18">
        <v>-13211795.040999999</v>
      </c>
      <c r="MHY18">
        <v>-13211795.040999999</v>
      </c>
      <c r="MHZ18">
        <v>-25566433.0843</v>
      </c>
      <c r="MIA18">
        <v>-25566433.0843</v>
      </c>
      <c r="MIB18">
        <v>-25566433.0843</v>
      </c>
      <c r="MIC18">
        <v>-25566433.0843</v>
      </c>
      <c r="MID18">
        <v>-25566433.0843</v>
      </c>
      <c r="MIE18">
        <v>-25566433.0843</v>
      </c>
      <c r="MIF18">
        <v>-25566433.0843</v>
      </c>
      <c r="MIG18">
        <v>-25566433.0843</v>
      </c>
      <c r="MIH18">
        <v>-25566433.0843</v>
      </c>
      <c r="MII18">
        <v>-25566433.0843</v>
      </c>
      <c r="MIJ18">
        <v>-25566433.0843</v>
      </c>
      <c r="MIK18">
        <v>-25566433.0843</v>
      </c>
      <c r="MIL18">
        <v>-25566433.0843</v>
      </c>
      <c r="MIM18">
        <v>-25566433.0843</v>
      </c>
      <c r="MIN18">
        <v>-25566433.0843</v>
      </c>
      <c r="MIO18">
        <v>-25566433.0843</v>
      </c>
      <c r="MIP18">
        <v>-25566433.0843</v>
      </c>
      <c r="MIQ18">
        <v>-25566433.0843</v>
      </c>
      <c r="MIR18">
        <v>-25566433.0843</v>
      </c>
      <c r="MIS18">
        <v>-25566433.0843</v>
      </c>
      <c r="MIT18">
        <v>-25566433.0843</v>
      </c>
      <c r="MIU18">
        <v>-25566433.0843</v>
      </c>
      <c r="MIV18">
        <v>-25566433.0843</v>
      </c>
      <c r="MIW18">
        <v>-25566433.0843</v>
      </c>
      <c r="MIX18">
        <v>-25566433.0843</v>
      </c>
      <c r="MIY18">
        <v>-25566433.0843</v>
      </c>
      <c r="MIZ18">
        <v>-25566433.0843</v>
      </c>
      <c r="MJA18">
        <v>-25566433.0843</v>
      </c>
      <c r="MJB18">
        <v>-25566433.0843</v>
      </c>
      <c r="MJC18">
        <v>-25566433.0843</v>
      </c>
      <c r="MJD18">
        <v>-25566433.0843</v>
      </c>
      <c r="MJE18">
        <v>-25566433.0843</v>
      </c>
      <c r="MJF18">
        <v>-25566433.0843</v>
      </c>
      <c r="MJG18">
        <v>-25566433.0843</v>
      </c>
      <c r="MJH18">
        <v>-25566433.0843</v>
      </c>
      <c r="MJI18">
        <v>-25566433.0843</v>
      </c>
      <c r="MJJ18">
        <v>-25566433.0843</v>
      </c>
      <c r="MJK18">
        <v>-25566433.0843</v>
      </c>
      <c r="MJL18">
        <v>-25566433.0843</v>
      </c>
      <c r="MJM18">
        <v>-25566433.0843</v>
      </c>
      <c r="MJN18">
        <v>-25566433.0843</v>
      </c>
      <c r="MJO18">
        <v>-25566433.0843</v>
      </c>
      <c r="MJP18">
        <v>-25566433.0843</v>
      </c>
      <c r="MJQ18">
        <v>-25566433.0843</v>
      </c>
      <c r="MJR18">
        <v>-14346586.3046</v>
      </c>
      <c r="MJS18">
        <v>-14346586.3046</v>
      </c>
      <c r="MJT18">
        <v>-14346586.3046</v>
      </c>
      <c r="MJU18">
        <v>-14346586.3046</v>
      </c>
      <c r="MJV18">
        <v>-14346586.3046</v>
      </c>
      <c r="MJW18">
        <v>-14346586.3046</v>
      </c>
      <c r="MJX18">
        <v>-14346586.3046</v>
      </c>
      <c r="MJY18">
        <v>-14346586.3046</v>
      </c>
      <c r="MJZ18">
        <v>-14346586.3046</v>
      </c>
      <c r="MKA18">
        <v>-14346586.3046</v>
      </c>
      <c r="MKB18">
        <v>-14346586.3046</v>
      </c>
      <c r="MKC18">
        <v>-14384819.176100001</v>
      </c>
      <c r="MKD18">
        <v>-14384819.176100001</v>
      </c>
      <c r="MKE18">
        <v>-14384819.176100001</v>
      </c>
      <c r="MKF18">
        <v>-14384819.176100001</v>
      </c>
      <c r="MKG18">
        <v>-14384819.176100001</v>
      </c>
      <c r="MKH18">
        <v>-14384819.176100001</v>
      </c>
      <c r="MKI18">
        <v>-14384819.176100001</v>
      </c>
      <c r="MKJ18">
        <v>-14384819.176100001</v>
      </c>
      <c r="MKK18">
        <v>-14384819.176100001</v>
      </c>
      <c r="MKL18">
        <v>-14384819.176100001</v>
      </c>
      <c r="MKM18">
        <v>-14384819.176100001</v>
      </c>
      <c r="MKN18">
        <v>-14346586.3046</v>
      </c>
      <c r="MKO18">
        <v>-14346586.3046</v>
      </c>
      <c r="MKP18">
        <v>-14346586.3046</v>
      </c>
      <c r="MKQ18">
        <v>-14346586.3046</v>
      </c>
      <c r="MKR18">
        <v>-14346586.3046</v>
      </c>
      <c r="MKS18">
        <v>-14346586.3046</v>
      </c>
      <c r="MKT18">
        <v>-14346586.3046</v>
      </c>
      <c r="MKU18">
        <v>-14346586.3046</v>
      </c>
      <c r="MKV18">
        <v>-14346586.3046</v>
      </c>
      <c r="MKW18">
        <v>-14346586.3046</v>
      </c>
      <c r="MKX18">
        <v>-14346586.3046</v>
      </c>
      <c r="MKY18">
        <v>-14384819.176100001</v>
      </c>
      <c r="MKZ18">
        <v>-14384819.176100001</v>
      </c>
      <c r="MLA18">
        <v>-14384819.176100001</v>
      </c>
      <c r="MLB18">
        <v>-14384819.176100001</v>
      </c>
      <c r="MLC18">
        <v>-14384819.176100001</v>
      </c>
      <c r="MLD18">
        <v>-14384819.176100001</v>
      </c>
      <c r="MLE18">
        <v>-14384819.176100001</v>
      </c>
      <c r="MLF18">
        <v>-14384819.176100001</v>
      </c>
      <c r="MLG18">
        <v>-14384819.176100001</v>
      </c>
      <c r="MLH18">
        <v>-14384819.176100001</v>
      </c>
      <c r="MLI18">
        <v>-14384819.176100001</v>
      </c>
      <c r="MLJ18">
        <v>-29276974.065200001</v>
      </c>
      <c r="MLK18">
        <v>-29276974.065200001</v>
      </c>
      <c r="MLL18">
        <v>-29276974.065200001</v>
      </c>
      <c r="MLM18">
        <v>-29276974.065200001</v>
      </c>
      <c r="MLN18">
        <v>-29276974.065200001</v>
      </c>
      <c r="MLO18">
        <v>-29276974.065200001</v>
      </c>
      <c r="MLP18">
        <v>-29276974.065200001</v>
      </c>
      <c r="MLQ18">
        <v>-29276974.065200001</v>
      </c>
      <c r="MLR18">
        <v>-29276974.065200001</v>
      </c>
      <c r="MLS18">
        <v>-29276974.065200001</v>
      </c>
      <c r="MLT18">
        <v>-29276974.065200001</v>
      </c>
      <c r="MLU18">
        <v>-29350382.754900001</v>
      </c>
      <c r="MLV18">
        <v>-29350382.754900001</v>
      </c>
      <c r="MLW18">
        <v>-29350382.754900001</v>
      </c>
      <c r="MLX18">
        <v>-29350382.754900001</v>
      </c>
      <c r="MLY18">
        <v>-29350382.754900001</v>
      </c>
      <c r="MLZ18">
        <v>-29350382.754900001</v>
      </c>
      <c r="MMA18">
        <v>-29350382.754900001</v>
      </c>
      <c r="MMB18">
        <v>-29350382.754900001</v>
      </c>
      <c r="MMC18">
        <v>-29350382.754900001</v>
      </c>
      <c r="MMD18">
        <v>-29350382.754900001</v>
      </c>
      <c r="MME18">
        <v>-29350382.754900001</v>
      </c>
      <c r="MMF18">
        <v>-29276974.065200001</v>
      </c>
      <c r="MMG18">
        <v>-29276974.065200001</v>
      </c>
      <c r="MMH18">
        <v>-29276974.065200001</v>
      </c>
      <c r="MMI18">
        <v>-29276974.065200001</v>
      </c>
      <c r="MMJ18">
        <v>-29276974.065200001</v>
      </c>
      <c r="MMK18">
        <v>-29276974.065200001</v>
      </c>
      <c r="MML18">
        <v>-29276974.065200001</v>
      </c>
      <c r="MMM18">
        <v>-29276974.065200001</v>
      </c>
      <c r="MMN18">
        <v>-29276974.065200001</v>
      </c>
      <c r="MMO18">
        <v>-29276974.065200001</v>
      </c>
      <c r="MMP18">
        <v>-29276974.065200001</v>
      </c>
      <c r="MMQ18">
        <v>-29350382.754900001</v>
      </c>
      <c r="MMR18">
        <v>-29350382.754900001</v>
      </c>
      <c r="MMS18">
        <v>-29350382.754900001</v>
      </c>
      <c r="MMT18">
        <v>-29350382.754900001</v>
      </c>
      <c r="MMU18">
        <v>-29350382.754900001</v>
      </c>
      <c r="MMV18">
        <v>-29350382.754900001</v>
      </c>
      <c r="MMW18">
        <v>-29350382.754900001</v>
      </c>
      <c r="MMX18">
        <v>-29350382.754900001</v>
      </c>
      <c r="MMY18">
        <v>-29350382.754900001</v>
      </c>
      <c r="MMZ18">
        <v>-29350382.754900001</v>
      </c>
      <c r="MNA18">
        <v>-29350382.754900001</v>
      </c>
      <c r="MNB18">
        <v>-60249869.231899999</v>
      </c>
      <c r="MNC18">
        <v>-60249869.231899999</v>
      </c>
      <c r="MND18">
        <v>-60249869.231899999</v>
      </c>
      <c r="MNE18">
        <v>-60249869.231899999</v>
      </c>
      <c r="MNF18">
        <v>-60249869.231899999</v>
      </c>
      <c r="MNG18">
        <v>-60249869.231899999</v>
      </c>
      <c r="MNH18">
        <v>-60249869.231899999</v>
      </c>
      <c r="MNI18">
        <v>-60249869.231899999</v>
      </c>
      <c r="MNJ18">
        <v>-60249869.231899999</v>
      </c>
      <c r="MNK18">
        <v>-60249869.231899999</v>
      </c>
      <c r="MNL18">
        <v>-60249869.231899999</v>
      </c>
      <c r="MNM18">
        <v>-60393629.5581</v>
      </c>
      <c r="MNN18">
        <v>-60393629.5581</v>
      </c>
      <c r="MNO18">
        <v>-60393629.5581</v>
      </c>
      <c r="MNP18">
        <v>-60393629.5581</v>
      </c>
      <c r="MNQ18">
        <v>-60393629.5581</v>
      </c>
      <c r="MNR18">
        <v>-60393629.5581</v>
      </c>
      <c r="MNS18">
        <v>-60393629.5581</v>
      </c>
      <c r="MNT18">
        <v>-60393629.5581</v>
      </c>
      <c r="MNU18">
        <v>-60393629.5581</v>
      </c>
      <c r="MNV18">
        <v>-60393629.5581</v>
      </c>
      <c r="MNW18">
        <v>-60393629.5581</v>
      </c>
      <c r="MNX18">
        <v>-60249869.231899999</v>
      </c>
      <c r="MNY18">
        <v>-60249869.231899999</v>
      </c>
      <c r="MNZ18">
        <v>-60249869.231899999</v>
      </c>
      <c r="MOA18">
        <v>-60249869.231899999</v>
      </c>
      <c r="MOB18">
        <v>-60249869.231899999</v>
      </c>
      <c r="MOC18">
        <v>-60249869.231899999</v>
      </c>
      <c r="MOD18">
        <v>-60249869.231899999</v>
      </c>
      <c r="MOE18">
        <v>-60249869.231899999</v>
      </c>
      <c r="MOF18">
        <v>-60249869.231899999</v>
      </c>
      <c r="MOG18">
        <v>-60249869.231899999</v>
      </c>
      <c r="MOH18">
        <v>-60249869.231899999</v>
      </c>
      <c r="MOI18">
        <v>-60393629.5581</v>
      </c>
      <c r="MOJ18">
        <v>-60393629.5581</v>
      </c>
      <c r="MOK18">
        <v>-60393629.5581</v>
      </c>
      <c r="MOL18">
        <v>-60393629.5581</v>
      </c>
      <c r="MOM18">
        <v>-60393629.5581</v>
      </c>
      <c r="MON18">
        <v>-60393629.5581</v>
      </c>
      <c r="MOO18">
        <v>-60393629.5581</v>
      </c>
      <c r="MOP18">
        <v>-60393629.5581</v>
      </c>
      <c r="MOQ18">
        <v>-60393629.5581</v>
      </c>
      <c r="MOR18">
        <v>-60393629.5581</v>
      </c>
      <c r="MOS18">
        <v>-60393629.5581</v>
      </c>
      <c r="MOT18">
        <v>12009649.4727</v>
      </c>
      <c r="MOU18">
        <v>12009649.4727</v>
      </c>
      <c r="MOV18">
        <v>12009649.4727</v>
      </c>
      <c r="MOW18">
        <v>12009649.4727</v>
      </c>
      <c r="MOX18">
        <v>12009649.4727</v>
      </c>
      <c r="MOY18">
        <v>12009649.4727</v>
      </c>
      <c r="MOZ18">
        <v>12009649.4727</v>
      </c>
      <c r="MPA18">
        <v>12009649.4727</v>
      </c>
      <c r="MPB18">
        <v>12009649.4727</v>
      </c>
      <c r="MPC18">
        <v>12009649.4727</v>
      </c>
      <c r="MPD18">
        <v>12009649.4727</v>
      </c>
      <c r="MPE18">
        <v>18548024.289700001</v>
      </c>
      <c r="MPF18">
        <v>18548024.289700001</v>
      </c>
      <c r="MPG18">
        <v>18548024.289700001</v>
      </c>
      <c r="MPH18">
        <v>18548024.289700001</v>
      </c>
      <c r="MPI18">
        <v>18548024.289700001</v>
      </c>
      <c r="MPJ18">
        <v>18548024.289700001</v>
      </c>
      <c r="MPK18">
        <v>18548024.289700001</v>
      </c>
      <c r="MPL18">
        <v>18548024.289700001</v>
      </c>
      <c r="MPM18">
        <v>18548024.289700001</v>
      </c>
      <c r="MPN18">
        <v>18548024.289700001</v>
      </c>
      <c r="MPO18">
        <v>18548024.289700001</v>
      </c>
      <c r="MPP18">
        <v>12009649.4727</v>
      </c>
      <c r="MPQ18">
        <v>12009649.4727</v>
      </c>
      <c r="MPR18">
        <v>12009649.4727</v>
      </c>
      <c r="MPS18">
        <v>12009649.4727</v>
      </c>
      <c r="MPT18">
        <v>12009649.4727</v>
      </c>
      <c r="MPU18">
        <v>12009649.4727</v>
      </c>
      <c r="MPV18">
        <v>12009649.4727</v>
      </c>
      <c r="MPW18">
        <v>12009649.4727</v>
      </c>
      <c r="MPX18">
        <v>12009649.4727</v>
      </c>
      <c r="MPY18">
        <v>12009649.4727</v>
      </c>
      <c r="MPZ18">
        <v>12009649.4727</v>
      </c>
      <c r="MQA18">
        <v>18548024.289700001</v>
      </c>
      <c r="MQB18">
        <v>18548024.289700001</v>
      </c>
      <c r="MQC18">
        <v>18548024.289700001</v>
      </c>
      <c r="MQD18">
        <v>18548024.289700001</v>
      </c>
      <c r="MQE18">
        <v>18548024.289700001</v>
      </c>
      <c r="MQF18">
        <v>18548024.289700001</v>
      </c>
      <c r="MQG18">
        <v>18548024.289700001</v>
      </c>
      <c r="MQH18">
        <v>18548024.289700001</v>
      </c>
      <c r="MQI18">
        <v>18548024.289700001</v>
      </c>
      <c r="MQJ18">
        <v>18548024.289700001</v>
      </c>
      <c r="MQK18">
        <v>18548024.289700001</v>
      </c>
      <c r="MQL18">
        <v>26400613.353599999</v>
      </c>
      <c r="MQM18">
        <v>26400613.353599999</v>
      </c>
      <c r="MQN18">
        <v>26400613.353599999</v>
      </c>
      <c r="MQO18">
        <v>26400613.353599999</v>
      </c>
      <c r="MQP18">
        <v>26400613.353599999</v>
      </c>
      <c r="MQQ18">
        <v>26400613.353599999</v>
      </c>
      <c r="MQR18">
        <v>26400613.353599999</v>
      </c>
      <c r="MQS18">
        <v>26400613.353599999</v>
      </c>
      <c r="MQT18">
        <v>26400613.353599999</v>
      </c>
      <c r="MQU18">
        <v>26400613.353599999</v>
      </c>
      <c r="MQV18">
        <v>26400613.353599999</v>
      </c>
      <c r="MQW18">
        <v>38954562.603299998</v>
      </c>
      <c r="MQX18">
        <v>38954562.603299998</v>
      </c>
      <c r="MQY18">
        <v>38954562.603299998</v>
      </c>
      <c r="MQZ18">
        <v>38954562.603299998</v>
      </c>
      <c r="MRA18">
        <v>38954562.603299998</v>
      </c>
      <c r="MRB18">
        <v>38954562.603299998</v>
      </c>
      <c r="MRC18">
        <v>38954562.603299998</v>
      </c>
      <c r="MRD18">
        <v>38954562.603299998</v>
      </c>
      <c r="MRE18">
        <v>38954562.603299998</v>
      </c>
      <c r="MRF18">
        <v>38954562.603299998</v>
      </c>
      <c r="MRG18">
        <v>38954562.603299998</v>
      </c>
      <c r="MRH18">
        <v>26400613.353599999</v>
      </c>
      <c r="MRI18">
        <v>26400613.353599999</v>
      </c>
      <c r="MRJ18">
        <v>26400613.353599999</v>
      </c>
      <c r="MRK18">
        <v>26400613.353599999</v>
      </c>
      <c r="MRL18">
        <v>26400613.353599999</v>
      </c>
      <c r="MRM18">
        <v>26400613.353599999</v>
      </c>
      <c r="MRN18">
        <v>26400613.353599999</v>
      </c>
      <c r="MRO18">
        <v>26400613.353599999</v>
      </c>
      <c r="MRP18">
        <v>26400613.353599999</v>
      </c>
      <c r="MRQ18">
        <v>26400613.353599999</v>
      </c>
      <c r="MRR18">
        <v>26400613.353599999</v>
      </c>
      <c r="MRS18">
        <v>38954562.603299998</v>
      </c>
      <c r="MRT18">
        <v>38954562.603299998</v>
      </c>
      <c r="MRU18">
        <v>38954562.603299998</v>
      </c>
      <c r="MRV18">
        <v>38954562.603299998</v>
      </c>
      <c r="MRW18">
        <v>38954562.603299998</v>
      </c>
      <c r="MRX18">
        <v>38954562.603299998</v>
      </c>
      <c r="MRY18">
        <v>38954562.603299998</v>
      </c>
      <c r="MRZ18">
        <v>38954562.603299998</v>
      </c>
      <c r="MSA18">
        <v>38954562.603299998</v>
      </c>
      <c r="MSB18">
        <v>38954562.603299998</v>
      </c>
      <c r="MSC18">
        <v>38954562.603299998</v>
      </c>
      <c r="MSD18">
        <v>57289568.506399997</v>
      </c>
      <c r="MSE18">
        <v>57289568.506399997</v>
      </c>
      <c r="MSF18">
        <v>57289568.506399997</v>
      </c>
      <c r="MSG18">
        <v>57289568.506399997</v>
      </c>
      <c r="MSH18">
        <v>57289568.506399997</v>
      </c>
      <c r="MSI18">
        <v>57289568.506399997</v>
      </c>
      <c r="MSJ18">
        <v>57289568.506399997</v>
      </c>
      <c r="MSK18">
        <v>57289568.506399997</v>
      </c>
      <c r="MSL18">
        <v>57289568.506399997</v>
      </c>
      <c r="MSM18">
        <v>57289568.506399997</v>
      </c>
      <c r="MSN18">
        <v>57289568.506399997</v>
      </c>
      <c r="MSO18">
        <v>81874666.621399999</v>
      </c>
      <c r="MSP18">
        <v>81874666.621399999</v>
      </c>
      <c r="MSQ18">
        <v>81874666.621399999</v>
      </c>
      <c r="MSR18">
        <v>81874666.621399999</v>
      </c>
      <c r="MSS18">
        <v>81874666.621399999</v>
      </c>
      <c r="MST18">
        <v>81874666.621399999</v>
      </c>
      <c r="MSU18">
        <v>81874666.621399999</v>
      </c>
      <c r="MSV18">
        <v>81874666.621399999</v>
      </c>
      <c r="MSW18">
        <v>81874666.621399999</v>
      </c>
      <c r="MSX18">
        <v>81874666.621399999</v>
      </c>
      <c r="MSY18">
        <v>81874666.621399999</v>
      </c>
      <c r="MSZ18">
        <v>57289568.506399997</v>
      </c>
      <c r="MTA18">
        <v>57289568.506399997</v>
      </c>
      <c r="MTB18">
        <v>57289568.506399997</v>
      </c>
      <c r="MTC18">
        <v>57289568.506399997</v>
      </c>
      <c r="MTD18">
        <v>57289568.506399997</v>
      </c>
      <c r="MTE18">
        <v>57289568.506399997</v>
      </c>
      <c r="MTF18">
        <v>57289568.506399997</v>
      </c>
      <c r="MTG18">
        <v>57289568.506399997</v>
      </c>
      <c r="MTH18">
        <v>57289568.506399997</v>
      </c>
      <c r="MTI18">
        <v>57289568.506399997</v>
      </c>
      <c r="MTJ18">
        <v>57289568.506399997</v>
      </c>
      <c r="MTK18">
        <v>81874666.621399999</v>
      </c>
      <c r="MTL18">
        <v>81874666.621399999</v>
      </c>
      <c r="MTM18">
        <v>81874666.621399999</v>
      </c>
      <c r="MTN18">
        <v>81874666.621399999</v>
      </c>
      <c r="MTO18">
        <v>81874666.621399999</v>
      </c>
      <c r="MTP18">
        <v>81874666.621399999</v>
      </c>
      <c r="MTQ18">
        <v>81874666.621399999</v>
      </c>
      <c r="MTR18">
        <v>81874666.621399999</v>
      </c>
      <c r="MTS18">
        <v>81874666.621399999</v>
      </c>
      <c r="MTT18">
        <v>81874666.621399999</v>
      </c>
      <c r="MTU18">
        <v>81874666.621399999</v>
      </c>
      <c r="MTV18">
        <v>8510782.1320799999</v>
      </c>
      <c r="MTW18">
        <v>8510782.1320799999</v>
      </c>
      <c r="MTX18">
        <v>8510782.1320799999</v>
      </c>
      <c r="MTY18">
        <v>8510782.1320799999</v>
      </c>
      <c r="MTZ18">
        <v>8510782.1320799999</v>
      </c>
      <c r="MUA18">
        <v>8510782.1320799999</v>
      </c>
      <c r="MUB18">
        <v>8510782.1320799999</v>
      </c>
      <c r="MUC18">
        <v>8510782.1320799999</v>
      </c>
      <c r="MUD18">
        <v>8510782.1320799999</v>
      </c>
      <c r="MUE18">
        <v>8510782.1320799999</v>
      </c>
      <c r="MUF18">
        <v>8510782.1320799999</v>
      </c>
      <c r="MUG18">
        <v>8739343.8743500002</v>
      </c>
      <c r="MUH18">
        <v>8739343.8743500002</v>
      </c>
      <c r="MUI18">
        <v>8739343.8743500002</v>
      </c>
      <c r="MUJ18">
        <v>8739343.8743500002</v>
      </c>
      <c r="MUK18">
        <v>8739343.8743500002</v>
      </c>
      <c r="MUL18">
        <v>8739343.8743500002</v>
      </c>
      <c r="MUM18">
        <v>8739343.8743500002</v>
      </c>
      <c r="MUN18">
        <v>8739343.8743500002</v>
      </c>
      <c r="MUO18">
        <v>8739343.8743500002</v>
      </c>
      <c r="MUP18">
        <v>8739343.8743500002</v>
      </c>
      <c r="MUQ18">
        <v>8739343.8743500002</v>
      </c>
      <c r="MUR18">
        <v>8510782.1320799999</v>
      </c>
      <c r="MUS18">
        <v>8510782.1320799999</v>
      </c>
      <c r="MUT18">
        <v>8510782.1320799999</v>
      </c>
      <c r="MUU18">
        <v>8510782.1320799999</v>
      </c>
      <c r="MUV18">
        <v>8510782.1320799999</v>
      </c>
      <c r="MUW18">
        <v>8510782.1320799999</v>
      </c>
      <c r="MUX18">
        <v>8510782.1320799999</v>
      </c>
      <c r="MUY18">
        <v>8510782.1320799999</v>
      </c>
      <c r="MUZ18">
        <v>8510782.1320799999</v>
      </c>
      <c r="MVA18">
        <v>8510782.1320799999</v>
      </c>
      <c r="MVB18">
        <v>8510782.1320799999</v>
      </c>
      <c r="MVC18">
        <v>8739343.8743500002</v>
      </c>
      <c r="MVD18">
        <v>8739343.8743500002</v>
      </c>
      <c r="MVE18">
        <v>8739343.8743500002</v>
      </c>
      <c r="MVF18">
        <v>8739343.8743500002</v>
      </c>
      <c r="MVG18">
        <v>8739343.8743500002</v>
      </c>
      <c r="MVH18">
        <v>8739343.8743500002</v>
      </c>
      <c r="MVI18">
        <v>8739343.8743500002</v>
      </c>
      <c r="MVJ18">
        <v>8739343.8743500002</v>
      </c>
      <c r="MVK18">
        <v>8739343.8743500002</v>
      </c>
      <c r="MVL18">
        <v>8739343.8743500002</v>
      </c>
      <c r="MVM18">
        <v>8739343.8743500002</v>
      </c>
      <c r="MVN18">
        <v>23373110.362500001</v>
      </c>
      <c r="MVO18">
        <v>23373110.362500001</v>
      </c>
      <c r="MVP18">
        <v>23373110.362500001</v>
      </c>
      <c r="MVQ18">
        <v>23373110.362500001</v>
      </c>
      <c r="MVR18">
        <v>23373110.362500001</v>
      </c>
      <c r="MVS18">
        <v>23373110.362500001</v>
      </c>
      <c r="MVT18">
        <v>23373110.362500001</v>
      </c>
      <c r="MVU18">
        <v>23373110.362500001</v>
      </c>
      <c r="MVV18">
        <v>23373110.362500001</v>
      </c>
      <c r="MVW18">
        <v>23373110.362500001</v>
      </c>
      <c r="MVX18">
        <v>23373110.362500001</v>
      </c>
      <c r="MVY18">
        <v>23811958.3321</v>
      </c>
      <c r="MVZ18">
        <v>23811958.3321</v>
      </c>
      <c r="MWA18">
        <v>23811958.3321</v>
      </c>
      <c r="MWB18">
        <v>23811958.3321</v>
      </c>
      <c r="MWC18">
        <v>23811958.3321</v>
      </c>
      <c r="MWD18">
        <v>23811958.3321</v>
      </c>
      <c r="MWE18">
        <v>23811958.3321</v>
      </c>
      <c r="MWF18">
        <v>23811958.3321</v>
      </c>
      <c r="MWG18">
        <v>23811958.3321</v>
      </c>
      <c r="MWH18">
        <v>23811958.3321</v>
      </c>
      <c r="MWI18">
        <v>23811958.3321</v>
      </c>
      <c r="MWJ18">
        <v>23373110.362500001</v>
      </c>
      <c r="MWK18">
        <v>23373110.362500001</v>
      </c>
      <c r="MWL18">
        <v>23373110.362500001</v>
      </c>
      <c r="MWM18">
        <v>23373110.362500001</v>
      </c>
      <c r="MWN18">
        <v>23373110.362500001</v>
      </c>
      <c r="MWO18">
        <v>23373110.362500001</v>
      </c>
      <c r="MWP18">
        <v>23373110.362500001</v>
      </c>
      <c r="MWQ18">
        <v>23373110.362500001</v>
      </c>
      <c r="MWR18">
        <v>23373110.362500001</v>
      </c>
      <c r="MWS18">
        <v>23373110.362500001</v>
      </c>
      <c r="MWT18">
        <v>23373110.362500001</v>
      </c>
      <c r="MWU18">
        <v>23811958.3321</v>
      </c>
      <c r="MWV18">
        <v>23811958.3321</v>
      </c>
      <c r="MWW18">
        <v>23811958.3321</v>
      </c>
      <c r="MWX18">
        <v>23811958.3321</v>
      </c>
      <c r="MWY18">
        <v>23811958.3321</v>
      </c>
      <c r="MWZ18">
        <v>23811958.3321</v>
      </c>
      <c r="MXA18">
        <v>23811958.3321</v>
      </c>
      <c r="MXB18">
        <v>23811958.3321</v>
      </c>
      <c r="MXC18">
        <v>23811958.3321</v>
      </c>
      <c r="MXD18">
        <v>23811958.3321</v>
      </c>
      <c r="MXE18">
        <v>23811958.3321</v>
      </c>
      <c r="MXF18">
        <v>56337320.551799998</v>
      </c>
      <c r="MXG18">
        <v>56337320.551799998</v>
      </c>
      <c r="MXH18">
        <v>56337320.551799998</v>
      </c>
      <c r="MXI18">
        <v>56337320.551799998</v>
      </c>
      <c r="MXJ18">
        <v>56337320.551799998</v>
      </c>
      <c r="MXK18">
        <v>56337320.551799998</v>
      </c>
      <c r="MXL18">
        <v>56337320.551799998</v>
      </c>
      <c r="MXM18">
        <v>56337320.551799998</v>
      </c>
      <c r="MXN18">
        <v>56337320.551799998</v>
      </c>
      <c r="MXO18">
        <v>56337320.551799998</v>
      </c>
      <c r="MXP18">
        <v>56337320.551799998</v>
      </c>
      <c r="MXQ18">
        <v>57196740.976000004</v>
      </c>
      <c r="MXR18">
        <v>57196740.976000004</v>
      </c>
      <c r="MXS18">
        <v>57196740.976000004</v>
      </c>
      <c r="MXT18">
        <v>57196740.976000004</v>
      </c>
      <c r="MXU18">
        <v>57196740.976000004</v>
      </c>
      <c r="MXV18">
        <v>57196740.976000004</v>
      </c>
      <c r="MXW18">
        <v>57196740.976000004</v>
      </c>
      <c r="MXX18">
        <v>57196740.976000004</v>
      </c>
      <c r="MXY18">
        <v>57196740.976000004</v>
      </c>
      <c r="MXZ18">
        <v>57196740.976000004</v>
      </c>
      <c r="MYA18">
        <v>57196740.976000004</v>
      </c>
      <c r="MYB18">
        <v>56337320.551799998</v>
      </c>
      <c r="MYC18">
        <v>56337320.551799998</v>
      </c>
      <c r="MYD18">
        <v>56337320.551799998</v>
      </c>
      <c r="MYE18">
        <v>56337320.551799998</v>
      </c>
      <c r="MYF18">
        <v>56337320.551799998</v>
      </c>
      <c r="MYG18">
        <v>56337320.551799998</v>
      </c>
      <c r="MYH18">
        <v>56337320.551799998</v>
      </c>
      <c r="MYI18">
        <v>56337320.551799998</v>
      </c>
      <c r="MYJ18">
        <v>56337320.551799998</v>
      </c>
      <c r="MYK18">
        <v>56337320.551799998</v>
      </c>
      <c r="MYL18">
        <v>56337320.551799998</v>
      </c>
      <c r="MYM18">
        <v>57196740.976000004</v>
      </c>
      <c r="MYN18">
        <v>57196740.976000004</v>
      </c>
      <c r="MYO18">
        <v>57196740.976000004</v>
      </c>
      <c r="MYP18">
        <v>57196740.976000004</v>
      </c>
      <c r="MYQ18">
        <v>57196740.976000004</v>
      </c>
      <c r="MYR18">
        <v>57196740.976000004</v>
      </c>
      <c r="MYS18">
        <v>57196740.976000004</v>
      </c>
      <c r="MYT18">
        <v>57196740.976000004</v>
      </c>
      <c r="MYU18">
        <v>57196740.976000004</v>
      </c>
      <c r="MYV18">
        <v>57196740.976000004</v>
      </c>
      <c r="MYW18">
        <v>57196740.976000004</v>
      </c>
      <c r="MYX18">
        <v>-49494507.792900003</v>
      </c>
      <c r="MYY18">
        <v>-49494507.792900003</v>
      </c>
      <c r="MYZ18">
        <v>-49494507.792900003</v>
      </c>
      <c r="MZA18">
        <v>-49494507.792900003</v>
      </c>
      <c r="MZB18">
        <v>-49494507.792900003</v>
      </c>
      <c r="MZC18">
        <v>-49494507.792900003</v>
      </c>
      <c r="MZD18">
        <v>-49494507.792900003</v>
      </c>
      <c r="MZE18">
        <v>-49494507.792900003</v>
      </c>
      <c r="MZF18">
        <v>-49494507.792900003</v>
      </c>
      <c r="MZG18">
        <v>-49494507.792900003</v>
      </c>
      <c r="MZH18">
        <v>-49494507.792900003</v>
      </c>
      <c r="MZI18">
        <v>-49494507.792900003</v>
      </c>
      <c r="MZJ18">
        <v>-49494507.792900003</v>
      </c>
      <c r="MZK18">
        <v>-49494507.792900003</v>
      </c>
      <c r="MZL18">
        <v>-49494507.792900003</v>
      </c>
      <c r="MZM18">
        <v>-49494507.792900003</v>
      </c>
      <c r="MZN18">
        <v>-49494507.792900003</v>
      </c>
      <c r="MZO18">
        <v>-49494507.792900003</v>
      </c>
      <c r="MZP18">
        <v>-49494507.792900003</v>
      </c>
      <c r="MZQ18">
        <v>-49494507.792900003</v>
      </c>
      <c r="MZR18">
        <v>-49494507.792900003</v>
      </c>
      <c r="MZS18">
        <v>-49494507.792900003</v>
      </c>
      <c r="MZT18">
        <v>-49494507.792900003</v>
      </c>
      <c r="MZU18">
        <v>-49494507.792900003</v>
      </c>
      <c r="MZV18">
        <v>-49494507.792900003</v>
      </c>
      <c r="MZW18">
        <v>-49494507.792900003</v>
      </c>
      <c r="MZX18">
        <v>-49494507.792900003</v>
      </c>
      <c r="MZY18">
        <v>-49494507.792900003</v>
      </c>
      <c r="MZZ18">
        <v>-49494507.792900003</v>
      </c>
      <c r="NAA18">
        <v>-49494507.792900003</v>
      </c>
      <c r="NAB18">
        <v>-49494507.792900003</v>
      </c>
      <c r="NAC18">
        <v>-49494507.792900003</v>
      </c>
      <c r="NAD18">
        <v>-49494507.792900003</v>
      </c>
      <c r="NAE18">
        <v>-49494507.792900003</v>
      </c>
      <c r="NAF18">
        <v>-49494507.792900003</v>
      </c>
      <c r="NAG18">
        <v>-49494507.792900003</v>
      </c>
      <c r="NAH18">
        <v>-49494507.792900003</v>
      </c>
      <c r="NAI18">
        <v>-49494507.792900003</v>
      </c>
      <c r="NAJ18">
        <v>-49494507.792900003</v>
      </c>
      <c r="NAK18">
        <v>-49494507.792900003</v>
      </c>
      <c r="NAL18">
        <v>-49494507.792900003</v>
      </c>
      <c r="NAM18">
        <v>-49494507.792900003</v>
      </c>
      <c r="NAN18">
        <v>-49494507.792900003</v>
      </c>
      <c r="NAO18">
        <v>-49494507.792900003</v>
      </c>
      <c r="NAP18">
        <v>-76294407.013899997</v>
      </c>
      <c r="NAQ18">
        <v>-76294407.013899997</v>
      </c>
      <c r="NAR18">
        <v>-76294407.013899997</v>
      </c>
      <c r="NAS18">
        <v>-76294407.013899997</v>
      </c>
      <c r="NAT18">
        <v>-76294407.013899997</v>
      </c>
      <c r="NAU18">
        <v>-76294407.013899997</v>
      </c>
      <c r="NAV18">
        <v>-76294407.013899997</v>
      </c>
      <c r="NAW18">
        <v>-76294407.013899997</v>
      </c>
      <c r="NAX18">
        <v>-76294407.013899997</v>
      </c>
      <c r="NAY18">
        <v>-76294407.013899997</v>
      </c>
      <c r="NAZ18">
        <v>-76294407.013899997</v>
      </c>
      <c r="NBA18">
        <v>-76294407.013899997</v>
      </c>
      <c r="NBB18">
        <v>-76294407.013899997</v>
      </c>
      <c r="NBC18">
        <v>-76294407.013899997</v>
      </c>
      <c r="NBD18">
        <v>-76294407.013899997</v>
      </c>
      <c r="NBE18">
        <v>-76294407.013899997</v>
      </c>
      <c r="NBF18">
        <v>-76294407.013899997</v>
      </c>
      <c r="NBG18">
        <v>-76294407.013899997</v>
      </c>
      <c r="NBH18">
        <v>-76294407.013899997</v>
      </c>
      <c r="NBI18">
        <v>-76294407.013899997</v>
      </c>
      <c r="NBJ18">
        <v>-76294407.013899997</v>
      </c>
      <c r="NBK18">
        <v>-76294407.013899997</v>
      </c>
      <c r="NBL18">
        <v>-76294407.013899997</v>
      </c>
      <c r="NBM18">
        <v>-76294407.013899997</v>
      </c>
      <c r="NBN18">
        <v>-76294407.013899997</v>
      </c>
      <c r="NBO18">
        <v>-76294407.013899997</v>
      </c>
      <c r="NBP18">
        <v>-76294407.013899997</v>
      </c>
      <c r="NBQ18">
        <v>-76294407.013899997</v>
      </c>
      <c r="NBR18">
        <v>-76294407.013899997</v>
      </c>
      <c r="NBS18">
        <v>-76294407.013899997</v>
      </c>
      <c r="NBT18">
        <v>-76294407.013899997</v>
      </c>
      <c r="NBU18">
        <v>-76294407.013899997</v>
      </c>
      <c r="NBV18">
        <v>-76294407.013899997</v>
      </c>
      <c r="NBW18">
        <v>-76294407.013899997</v>
      </c>
      <c r="NBX18">
        <v>-76294407.013899997</v>
      </c>
      <c r="NBY18">
        <v>-76294407.013899997</v>
      </c>
      <c r="NBZ18">
        <v>-76294407.013899997</v>
      </c>
      <c r="NCA18">
        <v>-76294407.013899997</v>
      </c>
      <c r="NCB18">
        <v>-76294407.013899997</v>
      </c>
      <c r="NCC18">
        <v>-76294407.013899997</v>
      </c>
      <c r="NCD18">
        <v>-76294407.013899997</v>
      </c>
      <c r="NCE18">
        <v>-76294407.013899997</v>
      </c>
      <c r="NCF18">
        <v>-76294407.013899997</v>
      </c>
      <c r="NCG18">
        <v>-76294407.013899997</v>
      </c>
      <c r="NCH18">
        <v>-118411244.877</v>
      </c>
      <c r="NCI18">
        <v>-118411244.877</v>
      </c>
      <c r="NCJ18">
        <v>-118411244.877</v>
      </c>
      <c r="NCK18">
        <v>-118411244.877</v>
      </c>
      <c r="NCL18">
        <v>-118411244.877</v>
      </c>
      <c r="NCM18">
        <v>-118411244.877</v>
      </c>
      <c r="NCN18">
        <v>-118411244.877</v>
      </c>
      <c r="NCO18">
        <v>-118411244.877</v>
      </c>
      <c r="NCP18">
        <v>-118411244.877</v>
      </c>
      <c r="NCQ18">
        <v>-118411244.877</v>
      </c>
      <c r="NCR18">
        <v>-118411244.877</v>
      </c>
      <c r="NCS18">
        <v>-118411244.877</v>
      </c>
      <c r="NCT18">
        <v>-118411244.877</v>
      </c>
      <c r="NCU18">
        <v>-118411244.877</v>
      </c>
      <c r="NCV18">
        <v>-118411244.877</v>
      </c>
      <c r="NCW18">
        <v>-118411244.877</v>
      </c>
      <c r="NCX18">
        <v>-118411244.877</v>
      </c>
      <c r="NCY18">
        <v>-118411244.877</v>
      </c>
      <c r="NCZ18">
        <v>-118411244.877</v>
      </c>
      <c r="NDA18">
        <v>-118411244.877</v>
      </c>
      <c r="NDB18">
        <v>-118411244.877</v>
      </c>
      <c r="NDC18">
        <v>-118411244.877</v>
      </c>
      <c r="NDD18">
        <v>-118411244.877</v>
      </c>
      <c r="NDE18">
        <v>-118411244.877</v>
      </c>
      <c r="NDF18">
        <v>-118411244.877</v>
      </c>
      <c r="NDG18">
        <v>-118411244.877</v>
      </c>
      <c r="NDH18">
        <v>-118411244.877</v>
      </c>
      <c r="NDI18">
        <v>-118411244.877</v>
      </c>
      <c r="NDJ18">
        <v>-118411244.877</v>
      </c>
      <c r="NDK18">
        <v>-118411244.877</v>
      </c>
      <c r="NDL18">
        <v>-118411244.877</v>
      </c>
      <c r="NDM18">
        <v>-118411244.877</v>
      </c>
      <c r="NDN18">
        <v>-118411244.877</v>
      </c>
      <c r="NDO18">
        <v>-118411244.877</v>
      </c>
      <c r="NDP18">
        <v>-118411244.877</v>
      </c>
      <c r="NDQ18">
        <v>-118411244.877</v>
      </c>
      <c r="NDR18">
        <v>-118411244.877</v>
      </c>
      <c r="NDS18">
        <v>-118411244.877</v>
      </c>
      <c r="NDT18">
        <v>-118411244.877</v>
      </c>
      <c r="NDU18">
        <v>-118411244.877</v>
      </c>
      <c r="NDV18">
        <v>-118411244.877</v>
      </c>
      <c r="NDW18">
        <v>-118411244.877</v>
      </c>
      <c r="NDX18">
        <v>-118411244.877</v>
      </c>
      <c r="NDY18">
        <v>-118411244.877</v>
      </c>
      <c r="NDZ18">
        <v>-49494507.792900003</v>
      </c>
      <c r="NEA18">
        <v>-49494507.792900003</v>
      </c>
      <c r="NEB18">
        <v>-49494507.792900003</v>
      </c>
      <c r="NEC18">
        <v>-49494507.792900003</v>
      </c>
      <c r="NED18">
        <v>-49494507.792900003</v>
      </c>
      <c r="NEE18">
        <v>-49494507.792900003</v>
      </c>
      <c r="NEF18">
        <v>-49494507.792900003</v>
      </c>
      <c r="NEG18">
        <v>-49494507.792900003</v>
      </c>
      <c r="NEH18">
        <v>-49494507.792900003</v>
      </c>
      <c r="NEI18">
        <v>-49494507.792900003</v>
      </c>
      <c r="NEJ18">
        <v>-49494507.792900003</v>
      </c>
      <c r="NEK18">
        <v>-49494507.792900003</v>
      </c>
      <c r="NEL18">
        <v>-49494507.792900003</v>
      </c>
      <c r="NEM18">
        <v>-49494507.792900003</v>
      </c>
      <c r="NEN18">
        <v>-49494507.792900003</v>
      </c>
      <c r="NEO18">
        <v>-49494507.792900003</v>
      </c>
      <c r="NEP18">
        <v>-49494507.792900003</v>
      </c>
      <c r="NEQ18">
        <v>-49494507.792900003</v>
      </c>
      <c r="NER18">
        <v>-49494507.792900003</v>
      </c>
      <c r="NES18">
        <v>-49494507.792900003</v>
      </c>
      <c r="NET18">
        <v>-49494507.792900003</v>
      </c>
      <c r="NEU18">
        <v>-49494507.792900003</v>
      </c>
      <c r="NEV18">
        <v>-49494507.792900003</v>
      </c>
      <c r="NEW18">
        <v>-49494507.792900003</v>
      </c>
      <c r="NEX18">
        <v>-49494507.792900003</v>
      </c>
      <c r="NEY18">
        <v>-49494507.792900003</v>
      </c>
      <c r="NEZ18">
        <v>-49494507.792900003</v>
      </c>
      <c r="NFA18">
        <v>-49494507.792900003</v>
      </c>
      <c r="NFB18">
        <v>-49494507.792900003</v>
      </c>
      <c r="NFC18">
        <v>-49494507.792900003</v>
      </c>
      <c r="NFD18">
        <v>-49494507.792900003</v>
      </c>
      <c r="NFE18">
        <v>-49494507.792900003</v>
      </c>
      <c r="NFF18">
        <v>-49494507.792900003</v>
      </c>
      <c r="NFG18">
        <v>-49494507.792900003</v>
      </c>
      <c r="NFH18">
        <v>-49494507.792900003</v>
      </c>
      <c r="NFI18">
        <v>-49494507.792900003</v>
      </c>
      <c r="NFJ18">
        <v>-49494507.792900003</v>
      </c>
      <c r="NFK18">
        <v>-49494507.792900003</v>
      </c>
      <c r="NFL18">
        <v>-49494507.792900003</v>
      </c>
      <c r="NFM18">
        <v>-49494507.792900003</v>
      </c>
      <c r="NFN18">
        <v>-49494507.792900003</v>
      </c>
      <c r="NFO18">
        <v>-49494507.792900003</v>
      </c>
      <c r="NFP18">
        <v>-49494507.792900003</v>
      </c>
      <c r="NFQ18">
        <v>-49494507.792900003</v>
      </c>
      <c r="NFR18">
        <v>-76294407.013899997</v>
      </c>
      <c r="NFS18">
        <v>-76294407.013899997</v>
      </c>
      <c r="NFT18">
        <v>-76294407.013899997</v>
      </c>
      <c r="NFU18">
        <v>-76294407.013899997</v>
      </c>
      <c r="NFV18">
        <v>-76294407.013899997</v>
      </c>
      <c r="NFW18">
        <v>-76294407.013899997</v>
      </c>
      <c r="NFX18">
        <v>-76294407.013899997</v>
      </c>
      <c r="NFY18">
        <v>-76294407.013899997</v>
      </c>
      <c r="NFZ18">
        <v>-76294407.013899997</v>
      </c>
      <c r="NGA18">
        <v>-76294407.013899997</v>
      </c>
      <c r="NGB18">
        <v>-76294407.013899997</v>
      </c>
      <c r="NGC18">
        <v>-76294407.013899997</v>
      </c>
      <c r="NGD18">
        <v>-76294407.013899997</v>
      </c>
      <c r="NGE18">
        <v>-76294407.013899997</v>
      </c>
      <c r="NGF18">
        <v>-76294407.013899997</v>
      </c>
      <c r="NGG18">
        <v>-76294407.013899997</v>
      </c>
      <c r="NGH18">
        <v>-76294407.013899997</v>
      </c>
      <c r="NGI18">
        <v>-76294407.013899997</v>
      </c>
      <c r="NGJ18">
        <v>-76294407.013899997</v>
      </c>
      <c r="NGK18">
        <v>-76294407.013899997</v>
      </c>
      <c r="NGL18">
        <v>-76294407.013899997</v>
      </c>
      <c r="NGM18">
        <v>-76294407.013899997</v>
      </c>
      <c r="NGN18">
        <v>-76294407.013899997</v>
      </c>
      <c r="NGO18">
        <v>-76294407.013899997</v>
      </c>
      <c r="NGP18">
        <v>-76294407.013899997</v>
      </c>
      <c r="NGQ18">
        <v>-76294407.013899997</v>
      </c>
      <c r="NGR18">
        <v>-76294407.013899997</v>
      </c>
      <c r="NGS18">
        <v>-76294407.013899997</v>
      </c>
      <c r="NGT18">
        <v>-76294407.013899997</v>
      </c>
      <c r="NGU18">
        <v>-76294407.013899997</v>
      </c>
      <c r="NGV18">
        <v>-76294407.013899997</v>
      </c>
      <c r="NGW18">
        <v>-76294407.013899997</v>
      </c>
      <c r="NGX18">
        <v>-76294407.013899997</v>
      </c>
      <c r="NGY18">
        <v>-76294407.013899997</v>
      </c>
      <c r="NGZ18">
        <v>-76294407.013899997</v>
      </c>
      <c r="NHA18">
        <v>-76294407.013899997</v>
      </c>
      <c r="NHB18">
        <v>-76294407.013899997</v>
      </c>
      <c r="NHC18">
        <v>-76294407.013899997</v>
      </c>
      <c r="NHD18">
        <v>-76294407.013899997</v>
      </c>
      <c r="NHE18">
        <v>-76294407.013899997</v>
      </c>
      <c r="NHF18">
        <v>-76294407.013899997</v>
      </c>
      <c r="NHG18">
        <v>-76294407.013899997</v>
      </c>
      <c r="NHH18">
        <v>-76294407.013899997</v>
      </c>
      <c r="NHI18">
        <v>-76294407.013899997</v>
      </c>
      <c r="NHJ18">
        <v>-118411244.877</v>
      </c>
      <c r="NHK18">
        <v>-118411244.877</v>
      </c>
      <c r="NHL18">
        <v>-118411244.877</v>
      </c>
      <c r="NHM18">
        <v>-118411244.877</v>
      </c>
      <c r="NHN18">
        <v>-118411244.877</v>
      </c>
      <c r="NHO18">
        <v>-118411244.877</v>
      </c>
      <c r="NHP18">
        <v>-118411244.877</v>
      </c>
      <c r="NHQ18">
        <v>-118411244.877</v>
      </c>
      <c r="NHR18">
        <v>-118411244.877</v>
      </c>
      <c r="NHS18">
        <v>-118411244.877</v>
      </c>
      <c r="NHT18">
        <v>-118411244.877</v>
      </c>
      <c r="NHU18">
        <v>-118411244.877</v>
      </c>
      <c r="NHV18">
        <v>-118411244.877</v>
      </c>
      <c r="NHW18">
        <v>-118411244.877</v>
      </c>
      <c r="NHX18">
        <v>-118411244.877</v>
      </c>
      <c r="NHY18">
        <v>-118411244.877</v>
      </c>
      <c r="NHZ18">
        <v>-118411244.877</v>
      </c>
      <c r="NIA18">
        <v>-118411244.877</v>
      </c>
      <c r="NIB18">
        <v>-118411244.877</v>
      </c>
      <c r="NIC18">
        <v>-118411244.877</v>
      </c>
      <c r="NID18">
        <v>-118411244.877</v>
      </c>
      <c r="NIE18">
        <v>-118411244.877</v>
      </c>
      <c r="NIF18">
        <v>-118411244.877</v>
      </c>
      <c r="NIG18">
        <v>-118411244.877</v>
      </c>
      <c r="NIH18">
        <v>-118411244.877</v>
      </c>
      <c r="NII18">
        <v>-118411244.877</v>
      </c>
      <c r="NIJ18">
        <v>-118411244.877</v>
      </c>
      <c r="NIK18">
        <v>-118411244.877</v>
      </c>
      <c r="NIL18">
        <v>-118411244.877</v>
      </c>
      <c r="NIM18">
        <v>-118411244.877</v>
      </c>
      <c r="NIN18">
        <v>-118411244.877</v>
      </c>
      <c r="NIO18">
        <v>-118411244.877</v>
      </c>
      <c r="NIP18">
        <v>-118411244.877</v>
      </c>
      <c r="NIQ18">
        <v>-118411244.877</v>
      </c>
      <c r="NIR18">
        <v>-118411244.877</v>
      </c>
      <c r="NIS18">
        <v>-118411244.877</v>
      </c>
      <c r="NIT18">
        <v>-118411244.877</v>
      </c>
      <c r="NIU18">
        <v>-118411244.877</v>
      </c>
      <c r="NIV18">
        <v>-118411244.877</v>
      </c>
      <c r="NIW18">
        <v>-118411244.877</v>
      </c>
      <c r="NIX18">
        <v>-118411244.877</v>
      </c>
      <c r="NIY18">
        <v>-118411244.877</v>
      </c>
      <c r="NIZ18">
        <v>-118411244.877</v>
      </c>
      <c r="NJA18">
        <v>-118411244.877</v>
      </c>
      <c r="NJB18">
        <v>-20148417.021299999</v>
      </c>
      <c r="NJC18">
        <v>-18381259.1732</v>
      </c>
      <c r="NJD18">
        <v>-16758228.241800001</v>
      </c>
      <c r="NJE18">
        <v>-15192624.2193</v>
      </c>
      <c r="NJF18">
        <v>-13579485.4428</v>
      </c>
      <c r="NJG18">
        <v>-11796727.656199999</v>
      </c>
      <c r="NJH18">
        <v>-9714399.2523800004</v>
      </c>
      <c r="NJI18">
        <v>-7216518.0248800004</v>
      </c>
      <c r="NJJ18">
        <v>-2056473.9146100001</v>
      </c>
      <c r="NJK18">
        <v>2024467.82382</v>
      </c>
      <c r="NJL18">
        <v>2920411.1187</v>
      </c>
      <c r="NJM18">
        <v>-17228663.082800001</v>
      </c>
      <c r="NJN18">
        <v>-14258550.0086</v>
      </c>
      <c r="NJO18">
        <v>-11071097.3243</v>
      </c>
      <c r="NJP18">
        <v>-7486525.4358799998</v>
      </c>
      <c r="NJQ18">
        <v>-3295902.9259000001</v>
      </c>
      <c r="NJR18">
        <v>1725356.43224</v>
      </c>
      <c r="NJS18">
        <v>7783665.5679799998</v>
      </c>
      <c r="NJT18">
        <v>30797371.975400001</v>
      </c>
      <c r="NJU18">
        <v>37497167.387699999</v>
      </c>
      <c r="NJV18">
        <v>40410898.618299998</v>
      </c>
      <c r="NJW18">
        <v>41956600.828900002</v>
      </c>
      <c r="NJX18">
        <v>-18090783.373100001</v>
      </c>
      <c r="NJY18">
        <v>-14706833.218499999</v>
      </c>
      <c r="NJZ18">
        <v>-12364174.9265</v>
      </c>
      <c r="NKA18">
        <v>-10323840.344599999</v>
      </c>
      <c r="NKB18">
        <v>-8073111.3690499999</v>
      </c>
      <c r="NKC18">
        <v>-5876137.4921500003</v>
      </c>
      <c r="NKD18">
        <v>-3889875.2261600001</v>
      </c>
      <c r="NKE18">
        <v>-2002406.3837900001</v>
      </c>
      <c r="NKF18">
        <v>449715.41262299998</v>
      </c>
      <c r="NKG18">
        <v>2195748.7212299998</v>
      </c>
      <c r="NKH18">
        <v>2920411.1187</v>
      </c>
      <c r="NKI18">
        <v>-13916051.3793</v>
      </c>
      <c r="NKJ18">
        <v>-6812902.5613200003</v>
      </c>
      <c r="NKK18">
        <v>-549347.33996799996</v>
      </c>
      <c r="NKL18">
        <v>5859350.74388</v>
      </c>
      <c r="NKM18">
        <v>13066888.9135</v>
      </c>
      <c r="NKN18">
        <v>19477599.532699998</v>
      </c>
      <c r="NKO18">
        <v>28398967.785599999</v>
      </c>
      <c r="NKP18">
        <v>35145547.909400001</v>
      </c>
      <c r="NKQ18">
        <v>38928267.693599999</v>
      </c>
      <c r="NKR18">
        <v>40856028.465400003</v>
      </c>
      <c r="NKS18">
        <v>41956600.828900002</v>
      </c>
      <c r="NKT18">
        <v>-29196931.4175</v>
      </c>
      <c r="NKU18">
        <v>-25951979.963300001</v>
      </c>
      <c r="NKV18">
        <v>-22754324.276999999</v>
      </c>
      <c r="NKW18">
        <v>-19428347.4265</v>
      </c>
      <c r="NKX18">
        <v>-15765529.9749</v>
      </c>
      <c r="NKY18">
        <v>-11532013.9374</v>
      </c>
      <c r="NKZ18">
        <v>-6494269.0083799995</v>
      </c>
      <c r="NLA18">
        <v>-470690.137506</v>
      </c>
      <c r="NLB18">
        <v>11563368.902899999</v>
      </c>
      <c r="NLC18">
        <v>20862722.9016</v>
      </c>
      <c r="NLD18">
        <v>22866551.155099999</v>
      </c>
      <c r="NLE18">
        <v>-23357423.5405</v>
      </c>
      <c r="NLF18">
        <v>-17706561.634100001</v>
      </c>
      <c r="NLG18">
        <v>-11380062.4419</v>
      </c>
      <c r="NLH18">
        <v>-4016149.85959</v>
      </c>
      <c r="NLI18">
        <v>4801635.0588400001</v>
      </c>
      <c r="NLJ18">
        <v>15512154.239499999</v>
      </c>
      <c r="NLK18">
        <v>28501860.632300001</v>
      </c>
      <c r="NLL18">
        <v>77375665.786599994</v>
      </c>
      <c r="NLM18">
        <v>91560564.840900004</v>
      </c>
      <c r="NLN18">
        <v>97702574.123999998</v>
      </c>
      <c r="NLO18">
        <v>100938930.575</v>
      </c>
      <c r="NLP18">
        <v>-25526267.978</v>
      </c>
      <c r="NLQ18">
        <v>-18765064.8651</v>
      </c>
      <c r="NLR18">
        <v>-13478808.8873</v>
      </c>
      <c r="NLS18">
        <v>-8587554.7371800002</v>
      </c>
      <c r="NLT18">
        <v>-3102659.04641</v>
      </c>
      <c r="NLU18">
        <v>2253856.86944</v>
      </c>
      <c r="NLV18">
        <v>7060319.8933600001</v>
      </c>
      <c r="NLW18">
        <v>11563929.127499999</v>
      </c>
      <c r="NLX18">
        <v>17264957.113499999</v>
      </c>
      <c r="NLY18">
        <v>21245983.597800002</v>
      </c>
      <c r="NLZ18">
        <v>22866551.155099999</v>
      </c>
      <c r="NMA18">
        <v>-17184802.693700001</v>
      </c>
      <c r="NMB18">
        <v>-2961755.4970900002</v>
      </c>
      <c r="NMC18">
        <v>10212005.212200001</v>
      </c>
      <c r="NMD18">
        <v>23923464.811799999</v>
      </c>
      <c r="NME18">
        <v>39404051.470100001</v>
      </c>
      <c r="NMF18">
        <v>53175037.283299997</v>
      </c>
      <c r="NMG18">
        <v>72222646.818800002</v>
      </c>
      <c r="NMH18">
        <v>86562901.774900004</v>
      </c>
      <c r="NMI18">
        <v>94571076.534899995</v>
      </c>
      <c r="NMJ18">
        <v>98634667.467500001</v>
      </c>
      <c r="NMK18">
        <v>100938930.575</v>
      </c>
      <c r="NML18">
        <v>-41580580.646399997</v>
      </c>
      <c r="NMM18">
        <v>-35531493.6862</v>
      </c>
      <c r="NMN18">
        <v>-29212276.2553</v>
      </c>
      <c r="NMO18">
        <v>-22268441.081</v>
      </c>
      <c r="NMP18">
        <v>-14285187.618100001</v>
      </c>
      <c r="NMQ18">
        <v>-4810522.1563200001</v>
      </c>
      <c r="NMR18">
        <v>6582597.3844100004</v>
      </c>
      <c r="NMS18">
        <v>20181103.487</v>
      </c>
      <c r="NMT18">
        <v>46835524.109800003</v>
      </c>
      <c r="NMU18">
        <v>67150142.970300004</v>
      </c>
      <c r="NMV18">
        <v>71477394.678800002</v>
      </c>
      <c r="NMW18">
        <v>-29901564.8924</v>
      </c>
      <c r="NMX18">
        <v>-19040657.0277</v>
      </c>
      <c r="NMY18">
        <v>-6463752.5851600002</v>
      </c>
      <c r="NMZ18">
        <v>8555954.0528800003</v>
      </c>
      <c r="NNA18">
        <v>26849142.449499998</v>
      </c>
      <c r="NNB18">
        <v>49277814.197499998</v>
      </c>
      <c r="NNC18">
        <v>76574856.665800005</v>
      </c>
      <c r="NND18">
        <v>178617499.73699999</v>
      </c>
      <c r="NNE18">
        <v>208172305.07600001</v>
      </c>
      <c r="NNF18">
        <v>220930862.20300001</v>
      </c>
      <c r="NNG18">
        <v>227622153.52000001</v>
      </c>
      <c r="NNH18">
        <v>-34915253.3697</v>
      </c>
      <c r="NNI18">
        <v>-21408751.123399999</v>
      </c>
      <c r="NNJ18">
        <v>-9931047.9198100008</v>
      </c>
      <c r="NNK18">
        <v>1074489.0841699999</v>
      </c>
      <c r="NNL18">
        <v>13528706.389900001</v>
      </c>
      <c r="NNM18">
        <v>25694862.994600002</v>
      </c>
      <c r="NNN18">
        <v>36566741.873300001</v>
      </c>
      <c r="NNO18">
        <v>46673892.840099998</v>
      </c>
      <c r="NNP18">
        <v>59278339.876500003</v>
      </c>
      <c r="NNQ18">
        <v>67978036.181199998</v>
      </c>
      <c r="NNR18">
        <v>71477394.678800002</v>
      </c>
      <c r="NNS18">
        <v>-18244505.840100002</v>
      </c>
      <c r="NNT18">
        <v>10220983.897299999</v>
      </c>
      <c r="NNU18">
        <v>37542742.806500003</v>
      </c>
      <c r="NNV18">
        <v>66314715.741499998</v>
      </c>
      <c r="NNW18">
        <v>98884238.019199997</v>
      </c>
      <c r="NNX18">
        <v>127859728.774</v>
      </c>
      <c r="NNY18">
        <v>167773626.23800001</v>
      </c>
      <c r="NNZ18">
        <v>197732609.05700001</v>
      </c>
      <c r="NOA18">
        <v>214417045.465</v>
      </c>
      <c r="NOB18">
        <v>222858131.583</v>
      </c>
      <c r="NOC18">
        <v>227622153.52000001</v>
      </c>
      <c r="NOD18">
        <v>24978821.594000001</v>
      </c>
      <c r="NOE18">
        <v>24978821.594000001</v>
      </c>
      <c r="NOF18">
        <v>24978821.594000001</v>
      </c>
      <c r="NOG18">
        <v>24978821.594000001</v>
      </c>
      <c r="NOH18">
        <v>24978821.594000001</v>
      </c>
      <c r="NOI18">
        <v>24978821.594000001</v>
      </c>
      <c r="NOJ18">
        <v>24978821.594000001</v>
      </c>
      <c r="NOK18">
        <v>24978821.594000001</v>
      </c>
      <c r="NOL18">
        <v>24978821.594000001</v>
      </c>
      <c r="NOM18">
        <v>24978821.594000001</v>
      </c>
      <c r="NON18">
        <v>24978821.594000001</v>
      </c>
      <c r="NOO18">
        <v>25132373.3585</v>
      </c>
      <c r="NOP18">
        <v>25132373.3585</v>
      </c>
      <c r="NOQ18">
        <v>25132373.3585</v>
      </c>
      <c r="NOR18">
        <v>25132373.3585</v>
      </c>
      <c r="NOS18">
        <v>25132373.3585</v>
      </c>
      <c r="NOT18">
        <v>25132373.3585</v>
      </c>
      <c r="NOU18">
        <v>25132373.3585</v>
      </c>
      <c r="NOV18">
        <v>25132373.3585</v>
      </c>
      <c r="NOW18">
        <v>25132373.3585</v>
      </c>
      <c r="NOX18">
        <v>25132373.3585</v>
      </c>
      <c r="NOY18">
        <v>25132373.3585</v>
      </c>
      <c r="NOZ18">
        <v>24978821.594000001</v>
      </c>
      <c r="NPA18">
        <v>24978821.594000001</v>
      </c>
      <c r="NPB18">
        <v>24978821.594000001</v>
      </c>
      <c r="NPC18">
        <v>24978821.594000001</v>
      </c>
      <c r="NPD18">
        <v>24978821.594000001</v>
      </c>
      <c r="NPE18">
        <v>24978821.594000001</v>
      </c>
      <c r="NPF18">
        <v>24978821.594000001</v>
      </c>
      <c r="NPG18">
        <v>24978821.594000001</v>
      </c>
      <c r="NPH18">
        <v>24978821.594000001</v>
      </c>
      <c r="NPI18">
        <v>24978821.594000001</v>
      </c>
      <c r="NPJ18">
        <v>24978821.594000001</v>
      </c>
      <c r="NPK18">
        <v>25132373.3585</v>
      </c>
      <c r="NPL18">
        <v>25132373.3585</v>
      </c>
      <c r="NPM18">
        <v>25132373.3585</v>
      </c>
      <c r="NPN18">
        <v>25132373.3585</v>
      </c>
      <c r="NPO18">
        <v>25132373.3585</v>
      </c>
      <c r="NPP18">
        <v>25132373.3585</v>
      </c>
      <c r="NPQ18">
        <v>25132373.3585</v>
      </c>
      <c r="NPR18">
        <v>25132373.3585</v>
      </c>
      <c r="NPS18">
        <v>25132373.3585</v>
      </c>
      <c r="NPT18">
        <v>25132373.3585</v>
      </c>
      <c r="NPU18">
        <v>25132373.3585</v>
      </c>
      <c r="NPV18">
        <v>51039654.950999998</v>
      </c>
      <c r="NPW18">
        <v>51039654.950999998</v>
      </c>
      <c r="NPX18">
        <v>51039654.950999998</v>
      </c>
      <c r="NPY18">
        <v>51039654.950999998</v>
      </c>
      <c r="NPZ18">
        <v>51039654.950999998</v>
      </c>
      <c r="NQA18">
        <v>51039654.950999998</v>
      </c>
      <c r="NQB18">
        <v>51039654.950999998</v>
      </c>
      <c r="NQC18">
        <v>51039654.950999998</v>
      </c>
      <c r="NQD18">
        <v>51039654.950999998</v>
      </c>
      <c r="NQE18">
        <v>51039654.950999998</v>
      </c>
      <c r="NQF18">
        <v>51039654.950999998</v>
      </c>
      <c r="NQG18">
        <v>51334480.670400001</v>
      </c>
      <c r="NQH18">
        <v>51334480.670400001</v>
      </c>
      <c r="NQI18">
        <v>51334480.670400001</v>
      </c>
      <c r="NQJ18">
        <v>51334480.670400001</v>
      </c>
      <c r="NQK18">
        <v>51334480.670400001</v>
      </c>
      <c r="NQL18">
        <v>51334480.670400001</v>
      </c>
      <c r="NQM18">
        <v>51334480.670400001</v>
      </c>
      <c r="NQN18">
        <v>51334480.670400001</v>
      </c>
      <c r="NQO18">
        <v>51334480.670400001</v>
      </c>
      <c r="NQP18">
        <v>51334480.670400001</v>
      </c>
      <c r="NQQ18">
        <v>51334480.670400001</v>
      </c>
      <c r="NQR18">
        <v>51039654.950999998</v>
      </c>
      <c r="NQS18">
        <v>51039654.950999998</v>
      </c>
      <c r="NQT18">
        <v>51039654.950999998</v>
      </c>
      <c r="NQU18">
        <v>51039654.950999998</v>
      </c>
      <c r="NQV18">
        <v>51039654.950999998</v>
      </c>
      <c r="NQW18">
        <v>51039654.950999998</v>
      </c>
      <c r="NQX18">
        <v>51039654.950999998</v>
      </c>
      <c r="NQY18">
        <v>51039654.950999998</v>
      </c>
      <c r="NQZ18">
        <v>51039654.950999998</v>
      </c>
      <c r="NRA18">
        <v>51039654.950999998</v>
      </c>
      <c r="NRB18">
        <v>51039654.950999998</v>
      </c>
      <c r="NRC18">
        <v>51334480.670400001</v>
      </c>
      <c r="NRD18">
        <v>51334480.670400001</v>
      </c>
      <c r="NRE18">
        <v>51334480.670400001</v>
      </c>
      <c r="NRF18">
        <v>51334480.670400001</v>
      </c>
      <c r="NRG18">
        <v>51334480.670400001</v>
      </c>
      <c r="NRH18">
        <v>51334480.670400001</v>
      </c>
      <c r="NRI18">
        <v>51334480.670400001</v>
      </c>
      <c r="NRJ18">
        <v>51334480.670400001</v>
      </c>
      <c r="NRK18">
        <v>51334480.670400001</v>
      </c>
      <c r="NRL18">
        <v>51334480.670400001</v>
      </c>
      <c r="NRM18">
        <v>51334480.670400001</v>
      </c>
      <c r="NRN18">
        <v>105106323.031</v>
      </c>
      <c r="NRO18">
        <v>105106323.031</v>
      </c>
      <c r="NRP18">
        <v>105106323.031</v>
      </c>
      <c r="NRQ18">
        <v>105106323.031</v>
      </c>
      <c r="NRR18">
        <v>105106323.031</v>
      </c>
      <c r="NRS18">
        <v>105106323.031</v>
      </c>
      <c r="NRT18">
        <v>105106323.031</v>
      </c>
      <c r="NRU18">
        <v>105106323.031</v>
      </c>
      <c r="NRV18">
        <v>105106323.031</v>
      </c>
      <c r="NRW18">
        <v>105106323.031</v>
      </c>
      <c r="NRX18">
        <v>105106323.031</v>
      </c>
      <c r="NRY18">
        <v>105683696.66</v>
      </c>
      <c r="NRZ18">
        <v>105683696.66</v>
      </c>
      <c r="NSA18">
        <v>105683696.66</v>
      </c>
      <c r="NSB18">
        <v>105683696.66</v>
      </c>
      <c r="NSC18">
        <v>105683696.66</v>
      </c>
      <c r="NSD18">
        <v>105683696.66</v>
      </c>
      <c r="NSE18">
        <v>105683696.66</v>
      </c>
      <c r="NSF18">
        <v>105683696.66</v>
      </c>
      <c r="NSG18">
        <v>105683696.66</v>
      </c>
      <c r="NSH18">
        <v>105683696.66</v>
      </c>
      <c r="NSI18">
        <v>105683696.66</v>
      </c>
      <c r="NSJ18">
        <v>105106323.031</v>
      </c>
      <c r="NSK18">
        <v>105106323.031</v>
      </c>
      <c r="NSL18">
        <v>105106323.031</v>
      </c>
      <c r="NSM18">
        <v>105106323.031</v>
      </c>
      <c r="NSN18">
        <v>105106323.031</v>
      </c>
      <c r="NSO18">
        <v>105106323.031</v>
      </c>
      <c r="NSP18">
        <v>105106323.031</v>
      </c>
      <c r="NSQ18">
        <v>105106323.031</v>
      </c>
      <c r="NSR18">
        <v>105106323.031</v>
      </c>
      <c r="NSS18">
        <v>105106323.031</v>
      </c>
      <c r="NST18">
        <v>105106323.031</v>
      </c>
      <c r="NSU18">
        <v>105683696.66</v>
      </c>
      <c r="NSV18">
        <v>105683696.66</v>
      </c>
      <c r="NSW18">
        <v>105683696.66</v>
      </c>
      <c r="NSX18">
        <v>105683696.66</v>
      </c>
      <c r="NSY18">
        <v>105683696.66</v>
      </c>
      <c r="NSZ18">
        <v>105683696.66</v>
      </c>
      <c r="NTA18">
        <v>105683696.66</v>
      </c>
      <c r="NTB18">
        <v>105683696.66</v>
      </c>
      <c r="NTC18">
        <v>105683696.66</v>
      </c>
      <c r="NTD18">
        <v>105683696.66</v>
      </c>
      <c r="NTE18">
        <v>105683696.66</v>
      </c>
      <c r="NTF18">
        <v>-1872.5516544699999</v>
      </c>
      <c r="NTG18">
        <v>-1872.5516544699999</v>
      </c>
      <c r="NTH18">
        <v>-1872.5516544699999</v>
      </c>
      <c r="NTI18">
        <v>-1872.5516544699999</v>
      </c>
      <c r="NTJ18">
        <v>-1872.5516544699999</v>
      </c>
      <c r="NTK18">
        <v>-1872.5516544699999</v>
      </c>
      <c r="NTL18">
        <v>-1872.5516544699999</v>
      </c>
      <c r="NTM18">
        <v>-1872.5516544699999</v>
      </c>
      <c r="NTN18">
        <v>-1872.5516544699999</v>
      </c>
      <c r="NTO18">
        <v>-1872.5516544699999</v>
      </c>
      <c r="NTP18">
        <v>-1872.5516544699999</v>
      </c>
      <c r="NTQ18">
        <v>-1872.5516544699999</v>
      </c>
      <c r="NTR18">
        <v>-1872.5516544699999</v>
      </c>
      <c r="NTS18">
        <v>-1872.5516544699999</v>
      </c>
      <c r="NTT18">
        <v>-1872.5516544699999</v>
      </c>
      <c r="NTU18">
        <v>-1872.5516544699999</v>
      </c>
      <c r="NTV18">
        <v>-1872.5516544699999</v>
      </c>
      <c r="NTW18">
        <v>-1872.5516544699999</v>
      </c>
      <c r="NTX18">
        <v>-1872.5516544699999</v>
      </c>
      <c r="NTY18">
        <v>-1872.5516544699999</v>
      </c>
      <c r="NTZ18">
        <v>-1872.5516544699999</v>
      </c>
      <c r="NUA18">
        <v>-1872.5516544699999</v>
      </c>
      <c r="NUB18">
        <v>-1872.5516544699999</v>
      </c>
      <c r="NUC18">
        <v>-1872.5516544699999</v>
      </c>
      <c r="NUD18">
        <v>-1872.5516544699999</v>
      </c>
      <c r="NUE18">
        <v>-1872.5516544699999</v>
      </c>
      <c r="NUF18">
        <v>-1872.5516544699999</v>
      </c>
      <c r="NUG18">
        <v>-1872.5516544699999</v>
      </c>
      <c r="NUH18">
        <v>-1872.5516544699999</v>
      </c>
      <c r="NUI18">
        <v>-1872.5516544699999</v>
      </c>
      <c r="NUJ18">
        <v>-1872.5516544699999</v>
      </c>
      <c r="NUK18">
        <v>-1872.5516544699999</v>
      </c>
      <c r="NUL18">
        <v>-1872.5516544699999</v>
      </c>
      <c r="NUM18">
        <v>-1872.5516544699999</v>
      </c>
      <c r="NUN18">
        <v>-1872.5516544699999</v>
      </c>
      <c r="NUO18">
        <v>-1872.5516544699999</v>
      </c>
      <c r="NUP18">
        <v>-1872.5516544699999</v>
      </c>
      <c r="NUQ18">
        <v>-1872.5516544699999</v>
      </c>
      <c r="NUR18">
        <v>-1872.5516544699999</v>
      </c>
      <c r="NUS18">
        <v>-1872.5516544699999</v>
      </c>
      <c r="NUT18">
        <v>-1872.5516544699999</v>
      </c>
      <c r="NUU18">
        <v>-1872.5516544699999</v>
      </c>
      <c r="NUV18">
        <v>-1872.5516544699999</v>
      </c>
      <c r="NUW18">
        <v>-1872.5516544699999</v>
      </c>
      <c r="NUX18">
        <v>-3402.5873795699999</v>
      </c>
      <c r="NUY18">
        <v>-3402.5873795699999</v>
      </c>
      <c r="NUZ18">
        <v>-3402.5873795699999</v>
      </c>
      <c r="NVA18">
        <v>-3402.5873795699999</v>
      </c>
      <c r="NVB18">
        <v>-3402.5873795699999</v>
      </c>
      <c r="NVC18">
        <v>-3402.5873795699999</v>
      </c>
      <c r="NVD18">
        <v>-3402.5873795699999</v>
      </c>
      <c r="NVE18">
        <v>-3402.5873795699999</v>
      </c>
      <c r="NVF18">
        <v>-3402.5873795699999</v>
      </c>
      <c r="NVG18">
        <v>-3402.5873795699999</v>
      </c>
      <c r="NVH18">
        <v>-3402.5873795699999</v>
      </c>
      <c r="NVI18">
        <v>-3402.5873795699999</v>
      </c>
      <c r="NVJ18">
        <v>-3402.5873795699999</v>
      </c>
      <c r="NVK18">
        <v>-3402.5873795699999</v>
      </c>
      <c r="NVL18">
        <v>-3402.5873795699999</v>
      </c>
      <c r="NVM18">
        <v>-3402.5873795699999</v>
      </c>
      <c r="NVN18">
        <v>-3402.5873795699999</v>
      </c>
      <c r="NVO18">
        <v>-3402.5873795699999</v>
      </c>
      <c r="NVP18">
        <v>-3402.5873795699999</v>
      </c>
      <c r="NVQ18">
        <v>-3402.5873795699999</v>
      </c>
      <c r="NVR18">
        <v>-3402.5873795699999</v>
      </c>
      <c r="NVS18">
        <v>-3402.5873795699999</v>
      </c>
      <c r="NVT18">
        <v>-3402.5873795699999</v>
      </c>
      <c r="NVU18">
        <v>-3402.5873795699999</v>
      </c>
      <c r="NVV18">
        <v>-3402.5873795699999</v>
      </c>
      <c r="NVW18">
        <v>-3402.5873795699999</v>
      </c>
      <c r="NVX18">
        <v>-3402.5873795699999</v>
      </c>
      <c r="NVY18">
        <v>-3402.5873795699999</v>
      </c>
      <c r="NVZ18">
        <v>-3402.5873795699999</v>
      </c>
      <c r="NWA18">
        <v>-3402.5873795699999</v>
      </c>
      <c r="NWB18">
        <v>-3402.5873795699999</v>
      </c>
      <c r="NWC18">
        <v>-3402.5873795699999</v>
      </c>
      <c r="NWD18">
        <v>-3402.5873795699999</v>
      </c>
      <c r="NWE18">
        <v>-3402.5873795699999</v>
      </c>
      <c r="NWF18">
        <v>-3402.5873795699999</v>
      </c>
      <c r="NWG18">
        <v>-3402.5873795699999</v>
      </c>
      <c r="NWH18">
        <v>-3402.5873795699999</v>
      </c>
      <c r="NWI18">
        <v>-3402.5873795699999</v>
      </c>
      <c r="NWJ18">
        <v>-3402.5873795699999</v>
      </c>
      <c r="NWK18">
        <v>-3402.5873795699999</v>
      </c>
      <c r="NWL18">
        <v>-3402.5873795699999</v>
      </c>
      <c r="NWM18">
        <v>-3402.5873795699999</v>
      </c>
      <c r="NWN18">
        <v>-3402.5873795699999</v>
      </c>
      <c r="NWO18">
        <v>-3402.5873795699999</v>
      </c>
      <c r="NWP18">
        <v>-6462.6588297600001</v>
      </c>
      <c r="NWQ18">
        <v>-6462.6588297600001</v>
      </c>
      <c r="NWR18">
        <v>-6462.6588297600001</v>
      </c>
      <c r="NWS18">
        <v>-6462.6588297600001</v>
      </c>
      <c r="NWT18">
        <v>-6462.6588297600001</v>
      </c>
      <c r="NWU18">
        <v>-6462.6588297600001</v>
      </c>
      <c r="NWV18">
        <v>-6462.6588297600001</v>
      </c>
      <c r="NWW18">
        <v>-6462.6588297600001</v>
      </c>
      <c r="NWX18">
        <v>-6462.6588297600001</v>
      </c>
      <c r="NWY18">
        <v>-6462.6588297600001</v>
      </c>
      <c r="NWZ18">
        <v>-6462.6588297600001</v>
      </c>
      <c r="NXA18">
        <v>-6462.6588297600001</v>
      </c>
      <c r="NXB18">
        <v>-6462.6588297600001</v>
      </c>
      <c r="NXC18">
        <v>-6462.6588297600001</v>
      </c>
      <c r="NXD18">
        <v>-6462.6588297600001</v>
      </c>
      <c r="NXE18">
        <v>-6462.6588297600001</v>
      </c>
      <c r="NXF18">
        <v>-6462.6588297600001</v>
      </c>
      <c r="NXG18">
        <v>-6462.6588297600001</v>
      </c>
      <c r="NXH18">
        <v>-6462.6588297600001</v>
      </c>
      <c r="NXI18">
        <v>-6462.6588297600001</v>
      </c>
      <c r="NXJ18">
        <v>-6462.6588297600001</v>
      </c>
      <c r="NXK18">
        <v>-6462.6588297600001</v>
      </c>
      <c r="NXL18">
        <v>-6462.6588297600001</v>
      </c>
      <c r="NXM18">
        <v>-6462.6588297600001</v>
      </c>
      <c r="NXN18">
        <v>-6462.6588297600001</v>
      </c>
      <c r="NXO18">
        <v>-6462.6588297600001</v>
      </c>
      <c r="NXP18">
        <v>-6462.6588297600001</v>
      </c>
      <c r="NXQ18">
        <v>-6462.6588297600001</v>
      </c>
      <c r="NXR18">
        <v>-6462.6588297600001</v>
      </c>
      <c r="NXS18">
        <v>-6462.6588297600001</v>
      </c>
      <c r="NXT18">
        <v>-6462.6588297600001</v>
      </c>
      <c r="NXU18">
        <v>-6462.6588297600001</v>
      </c>
      <c r="NXV18">
        <v>-6462.6588297600001</v>
      </c>
      <c r="NXW18">
        <v>-6462.6588297600001</v>
      </c>
      <c r="NXX18">
        <v>-6462.6588297600001</v>
      </c>
      <c r="NXY18">
        <v>-6462.6588297600001</v>
      </c>
      <c r="NXZ18">
        <v>-6462.6588297600001</v>
      </c>
      <c r="NYA18">
        <v>-6462.6588297600001</v>
      </c>
      <c r="NYB18">
        <v>-6462.6588297600001</v>
      </c>
      <c r="NYC18">
        <v>-6462.6588297600001</v>
      </c>
      <c r="NYD18">
        <v>-6462.6588297600001</v>
      </c>
      <c r="NYE18">
        <v>-6462.6588297600001</v>
      </c>
      <c r="NYF18">
        <v>-6462.6588297600001</v>
      </c>
      <c r="NYG18">
        <v>-6462.6588297600001</v>
      </c>
      <c r="NYH18">
        <v>-237058.332834</v>
      </c>
      <c r="NYI18">
        <v>-237058.332834</v>
      </c>
      <c r="NYJ18">
        <v>-237058.332834</v>
      </c>
      <c r="NYK18">
        <v>-237058.332834</v>
      </c>
      <c r="NYL18">
        <v>-237058.332834</v>
      </c>
      <c r="NYM18">
        <v>-237058.332834</v>
      </c>
      <c r="NYN18">
        <v>-237058.332834</v>
      </c>
      <c r="NYO18">
        <v>-237058.332834</v>
      </c>
      <c r="NYP18">
        <v>-237058.332834</v>
      </c>
      <c r="NYQ18">
        <v>-237058.332834</v>
      </c>
      <c r="NYR18">
        <v>-237058.332834</v>
      </c>
      <c r="NYS18">
        <v>-237058.332834</v>
      </c>
      <c r="NYT18">
        <v>-237058.332834</v>
      </c>
      <c r="NYU18">
        <v>-237058.332834</v>
      </c>
      <c r="NYV18">
        <v>-237058.332834</v>
      </c>
      <c r="NYW18">
        <v>-237058.332834</v>
      </c>
      <c r="NYX18">
        <v>-237058.332834</v>
      </c>
      <c r="NYY18">
        <v>-237058.332834</v>
      </c>
      <c r="NYZ18">
        <v>-237058.332834</v>
      </c>
      <c r="NZA18">
        <v>-237058.332834</v>
      </c>
      <c r="NZB18">
        <v>-237058.332834</v>
      </c>
      <c r="NZC18">
        <v>-237058.332834</v>
      </c>
      <c r="NZD18">
        <v>-237058.332834</v>
      </c>
      <c r="NZE18">
        <v>-237058.332834</v>
      </c>
      <c r="NZF18">
        <v>-237058.332834</v>
      </c>
      <c r="NZG18">
        <v>-237058.332834</v>
      </c>
      <c r="NZH18">
        <v>-237058.332834</v>
      </c>
      <c r="NZI18">
        <v>-237058.332834</v>
      </c>
      <c r="NZJ18">
        <v>-237058.332834</v>
      </c>
      <c r="NZK18">
        <v>-237058.332834</v>
      </c>
      <c r="NZL18">
        <v>-237058.332834</v>
      </c>
      <c r="NZM18">
        <v>-237058.332834</v>
      </c>
      <c r="NZN18">
        <v>-237058.332834</v>
      </c>
      <c r="NZO18">
        <v>-237058.332834</v>
      </c>
      <c r="NZP18">
        <v>-237058.332834</v>
      </c>
      <c r="NZQ18">
        <v>-237058.332834</v>
      </c>
      <c r="NZR18">
        <v>-237058.332834</v>
      </c>
      <c r="NZS18">
        <v>-237058.332834</v>
      </c>
      <c r="NZT18">
        <v>-237058.332834</v>
      </c>
      <c r="NZU18">
        <v>-237058.332834</v>
      </c>
      <c r="NZV18">
        <v>-237058.332834</v>
      </c>
      <c r="NZW18">
        <v>-237058.332834</v>
      </c>
      <c r="NZX18">
        <v>-237058.332834</v>
      </c>
      <c r="NZY18">
        <v>-237058.332834</v>
      </c>
      <c r="NZZ18">
        <v>-360874.02893099998</v>
      </c>
      <c r="OAA18">
        <v>-360874.02893099998</v>
      </c>
      <c r="OAB18">
        <v>-360874.02893099998</v>
      </c>
      <c r="OAC18">
        <v>-360874.02893099998</v>
      </c>
      <c r="OAD18">
        <v>-360874.02893099998</v>
      </c>
      <c r="OAE18">
        <v>-360874.02893099998</v>
      </c>
      <c r="OAF18">
        <v>-360874.02893099998</v>
      </c>
      <c r="OAG18">
        <v>-360874.02893099998</v>
      </c>
      <c r="OAH18">
        <v>-360874.02893099998</v>
      </c>
      <c r="OAI18">
        <v>-360874.02893099998</v>
      </c>
      <c r="OAJ18">
        <v>-360874.02893099998</v>
      </c>
      <c r="OAK18">
        <v>-360874.02893099998</v>
      </c>
      <c r="OAL18">
        <v>-360874.02893099998</v>
      </c>
      <c r="OAM18">
        <v>-360874.02893099998</v>
      </c>
      <c r="OAN18">
        <v>-360874.02893099998</v>
      </c>
      <c r="OAO18">
        <v>-360874.02893099998</v>
      </c>
      <c r="OAP18">
        <v>-360874.02893099998</v>
      </c>
      <c r="OAQ18">
        <v>-360874.02893099998</v>
      </c>
      <c r="OAR18">
        <v>-360874.02893099998</v>
      </c>
      <c r="OAS18">
        <v>-360874.02893099998</v>
      </c>
      <c r="OAT18">
        <v>-360874.02893099998</v>
      </c>
      <c r="OAU18">
        <v>-360874.02893099998</v>
      </c>
      <c r="OAV18">
        <v>-360874.02893099998</v>
      </c>
      <c r="OAW18">
        <v>-360874.02893099998</v>
      </c>
      <c r="OAX18">
        <v>-360874.02893099998</v>
      </c>
      <c r="OAY18">
        <v>-360874.02893099998</v>
      </c>
      <c r="OAZ18">
        <v>-360874.02893099998</v>
      </c>
      <c r="OBA18">
        <v>-360874.02893099998</v>
      </c>
      <c r="OBB18">
        <v>-360874.02893099998</v>
      </c>
      <c r="OBC18">
        <v>-360874.02893099998</v>
      </c>
      <c r="OBD18">
        <v>-360874.02893099998</v>
      </c>
      <c r="OBE18">
        <v>-360874.02893099998</v>
      </c>
      <c r="OBF18">
        <v>-360874.02893099998</v>
      </c>
      <c r="OBG18">
        <v>-360874.02893099998</v>
      </c>
      <c r="OBH18">
        <v>-360874.02893099998</v>
      </c>
      <c r="OBI18">
        <v>-360874.02893099998</v>
      </c>
      <c r="OBJ18">
        <v>-360874.02893099998</v>
      </c>
      <c r="OBK18">
        <v>-360874.02893099998</v>
      </c>
      <c r="OBL18">
        <v>-360874.02893099998</v>
      </c>
      <c r="OBM18">
        <v>-360874.02893099998</v>
      </c>
      <c r="OBN18">
        <v>-360874.02893099998</v>
      </c>
      <c r="OBO18">
        <v>-360874.02893099998</v>
      </c>
      <c r="OBP18">
        <v>-360874.02893099998</v>
      </c>
      <c r="OBQ18">
        <v>-360874.02893099998</v>
      </c>
      <c r="OBR18">
        <v>-550592.85987299995</v>
      </c>
      <c r="OBS18">
        <v>-550592.85987299995</v>
      </c>
      <c r="OBT18">
        <v>-550592.85987299995</v>
      </c>
      <c r="OBU18">
        <v>-550592.85987299995</v>
      </c>
      <c r="OBV18">
        <v>-550592.85987299995</v>
      </c>
      <c r="OBW18">
        <v>-550592.85987299995</v>
      </c>
      <c r="OBX18">
        <v>-550592.85987299995</v>
      </c>
      <c r="OBY18">
        <v>-550592.85987299995</v>
      </c>
      <c r="OBZ18">
        <v>-550592.85987299995</v>
      </c>
      <c r="OCA18">
        <v>-550592.85987299995</v>
      </c>
      <c r="OCB18">
        <v>-550592.85987299995</v>
      </c>
      <c r="OCC18">
        <v>-550592.85987299995</v>
      </c>
      <c r="OCD18">
        <v>-550592.85987299995</v>
      </c>
      <c r="OCE18">
        <v>-550592.85987299995</v>
      </c>
      <c r="OCF18">
        <v>-550592.85987299995</v>
      </c>
      <c r="OCG18">
        <v>-550592.85987299995</v>
      </c>
      <c r="OCH18">
        <v>-550592.85987299995</v>
      </c>
      <c r="OCI18">
        <v>-550592.85987299995</v>
      </c>
      <c r="OCJ18">
        <v>-550592.85987299995</v>
      </c>
      <c r="OCK18">
        <v>-550592.85987299995</v>
      </c>
      <c r="OCL18">
        <v>-550592.85987299995</v>
      </c>
      <c r="OCM18">
        <v>-550592.85987299995</v>
      </c>
      <c r="OCN18">
        <v>-550592.85987299995</v>
      </c>
      <c r="OCO18">
        <v>-550592.85987299995</v>
      </c>
      <c r="OCP18">
        <v>-550592.85987299995</v>
      </c>
      <c r="OCQ18">
        <v>-550592.85987299995</v>
      </c>
      <c r="OCR18">
        <v>-550592.85987299995</v>
      </c>
      <c r="OCS18">
        <v>-550592.85987299995</v>
      </c>
      <c r="OCT18">
        <v>-550592.85987299995</v>
      </c>
      <c r="OCU18">
        <v>-550592.85987299995</v>
      </c>
      <c r="OCV18">
        <v>-550592.85987299995</v>
      </c>
      <c r="OCW18">
        <v>-550592.85987299995</v>
      </c>
      <c r="OCX18">
        <v>-550592.85987299995</v>
      </c>
      <c r="OCY18">
        <v>-550592.85987299995</v>
      </c>
      <c r="OCZ18">
        <v>-550592.85987299995</v>
      </c>
      <c r="ODA18">
        <v>-550592.85987299995</v>
      </c>
      <c r="ODB18">
        <v>-550592.85987299995</v>
      </c>
      <c r="ODC18">
        <v>-550592.85987299995</v>
      </c>
      <c r="ODD18">
        <v>-550592.85987299995</v>
      </c>
      <c r="ODE18">
        <v>-550592.85987299995</v>
      </c>
      <c r="ODF18">
        <v>-550592.85987299995</v>
      </c>
      <c r="ODG18">
        <v>-550592.85987299995</v>
      </c>
      <c r="ODH18">
        <v>-550592.85987299995</v>
      </c>
      <c r="ODI18">
        <v>-550592.85987299995</v>
      </c>
      <c r="ODJ18">
        <v>-402540.38684599998</v>
      </c>
      <c r="ODK18">
        <v>-402540.38684599998</v>
      </c>
      <c r="ODL18">
        <v>-402540.38684599998</v>
      </c>
      <c r="ODM18">
        <v>-402540.38684599998</v>
      </c>
      <c r="ODN18">
        <v>-402540.38684599998</v>
      </c>
      <c r="ODO18">
        <v>-402540.38684599998</v>
      </c>
      <c r="ODP18">
        <v>-402540.38684599998</v>
      </c>
      <c r="ODQ18">
        <v>-402540.38684599998</v>
      </c>
      <c r="ODR18">
        <v>-402540.38684599998</v>
      </c>
      <c r="ODS18">
        <v>-402540.38684599998</v>
      </c>
      <c r="ODT18">
        <v>-402540.38684599998</v>
      </c>
      <c r="ODU18">
        <v>-402507.52640799998</v>
      </c>
      <c r="ODV18">
        <v>-402507.52640799998</v>
      </c>
      <c r="ODW18">
        <v>-402507.52640799998</v>
      </c>
      <c r="ODX18">
        <v>-402507.52640799998</v>
      </c>
      <c r="ODY18">
        <v>-402507.52640799998</v>
      </c>
      <c r="ODZ18">
        <v>-402507.52640799998</v>
      </c>
      <c r="OEA18">
        <v>-402507.52640799998</v>
      </c>
      <c r="OEB18">
        <v>-402507.52640799998</v>
      </c>
      <c r="OEC18">
        <v>-402507.52640799998</v>
      </c>
      <c r="OED18">
        <v>-402507.52640799998</v>
      </c>
      <c r="OEE18">
        <v>-402507.52640799998</v>
      </c>
      <c r="OEF18">
        <v>-402540.38684599998</v>
      </c>
      <c r="OEG18">
        <v>-402540.38684599998</v>
      </c>
      <c r="OEH18">
        <v>-402540.38684599998</v>
      </c>
      <c r="OEI18">
        <v>-402540.38684599998</v>
      </c>
      <c r="OEJ18">
        <v>-402540.38684599998</v>
      </c>
      <c r="OEK18">
        <v>-402540.38684599998</v>
      </c>
      <c r="OEL18">
        <v>-402540.38684599998</v>
      </c>
      <c r="OEM18">
        <v>-402540.38684599998</v>
      </c>
      <c r="OEN18">
        <v>-402540.38684599998</v>
      </c>
      <c r="OEO18">
        <v>-402540.38684599998</v>
      </c>
      <c r="OEP18">
        <v>-402540.38684599998</v>
      </c>
      <c r="OEQ18">
        <v>-402507.52640799998</v>
      </c>
      <c r="OER18">
        <v>-402507.52640799998</v>
      </c>
      <c r="OES18">
        <v>-402507.52640799998</v>
      </c>
      <c r="OET18">
        <v>-402507.52640799998</v>
      </c>
      <c r="OEU18">
        <v>-402507.52640799998</v>
      </c>
      <c r="OEV18">
        <v>-402507.52640799998</v>
      </c>
      <c r="OEW18">
        <v>-402507.52640799998</v>
      </c>
      <c r="OEX18">
        <v>-402507.52640799998</v>
      </c>
      <c r="OEY18">
        <v>-402507.52640799998</v>
      </c>
      <c r="OEZ18">
        <v>-402507.52640799998</v>
      </c>
      <c r="OFA18">
        <v>-402507.52640799998</v>
      </c>
      <c r="OFB18">
        <v>-604149.22663699999</v>
      </c>
      <c r="OFC18">
        <v>-604149.22663699999</v>
      </c>
      <c r="OFD18">
        <v>-604149.22663699999</v>
      </c>
      <c r="OFE18">
        <v>-604149.22663699999</v>
      </c>
      <c r="OFF18">
        <v>-604149.22663699999</v>
      </c>
      <c r="OFG18">
        <v>-604149.22663699999</v>
      </c>
      <c r="OFH18">
        <v>-604149.22663699999</v>
      </c>
      <c r="OFI18">
        <v>-604149.22663699999</v>
      </c>
      <c r="OFJ18">
        <v>-604149.22663699999</v>
      </c>
      <c r="OFK18">
        <v>-604149.22663699999</v>
      </c>
      <c r="OFL18">
        <v>-604149.22663699999</v>
      </c>
      <c r="OFM18">
        <v>-604086.88433899998</v>
      </c>
      <c r="OFN18">
        <v>-604086.88433899998</v>
      </c>
      <c r="OFO18">
        <v>-604086.88433899998</v>
      </c>
      <c r="OFP18">
        <v>-604086.88433899998</v>
      </c>
      <c r="OFQ18">
        <v>-604086.88433899998</v>
      </c>
      <c r="OFR18">
        <v>-604086.88433899998</v>
      </c>
      <c r="OFS18">
        <v>-604086.88433899998</v>
      </c>
      <c r="OFT18">
        <v>-604086.88433899998</v>
      </c>
      <c r="OFU18">
        <v>-604086.88433899998</v>
      </c>
      <c r="OFV18">
        <v>-604086.88433899998</v>
      </c>
      <c r="OFW18">
        <v>-604086.88433899998</v>
      </c>
      <c r="OFX18">
        <v>-604149.22663699999</v>
      </c>
      <c r="OFY18">
        <v>-604149.22663699999</v>
      </c>
      <c r="OFZ18">
        <v>-604149.22663699999</v>
      </c>
      <c r="OGA18">
        <v>-604149.22663699999</v>
      </c>
      <c r="OGB18">
        <v>-604149.22663699999</v>
      </c>
      <c r="OGC18">
        <v>-604149.22663699999</v>
      </c>
      <c r="OGD18">
        <v>-604149.22663699999</v>
      </c>
      <c r="OGE18">
        <v>-604149.22663699999</v>
      </c>
      <c r="OGF18">
        <v>-604149.22663699999</v>
      </c>
      <c r="OGG18">
        <v>-604149.22663699999</v>
      </c>
      <c r="OGH18">
        <v>-604149.22663699999</v>
      </c>
      <c r="OGI18">
        <v>-604086.88433899998</v>
      </c>
      <c r="OGJ18">
        <v>-604086.88433899998</v>
      </c>
      <c r="OGK18">
        <v>-604086.88433899998</v>
      </c>
      <c r="OGL18">
        <v>-604086.88433899998</v>
      </c>
      <c r="OGM18">
        <v>-604086.88433899998</v>
      </c>
      <c r="OGN18">
        <v>-604086.88433899998</v>
      </c>
      <c r="OGO18">
        <v>-604086.88433899998</v>
      </c>
      <c r="OGP18">
        <v>-604086.88433899998</v>
      </c>
      <c r="OGQ18">
        <v>-604086.88433899998</v>
      </c>
      <c r="OGR18">
        <v>-604086.88433899998</v>
      </c>
      <c r="OGS18">
        <v>-604086.88433899998</v>
      </c>
      <c r="OGT18">
        <v>-902846.83383599995</v>
      </c>
      <c r="OGU18">
        <v>-902846.83383599995</v>
      </c>
      <c r="OGV18">
        <v>-902846.83383599995</v>
      </c>
      <c r="OGW18">
        <v>-902846.83383599995</v>
      </c>
      <c r="OGX18">
        <v>-902846.83383599995</v>
      </c>
      <c r="OGY18">
        <v>-902846.83383599995</v>
      </c>
      <c r="OGZ18">
        <v>-902846.83383599995</v>
      </c>
      <c r="OHA18">
        <v>-902846.83383599995</v>
      </c>
      <c r="OHB18">
        <v>-902846.83383599995</v>
      </c>
      <c r="OHC18">
        <v>-902846.83383599995</v>
      </c>
      <c r="OHD18">
        <v>-902846.83383599995</v>
      </c>
      <c r="OHE18">
        <v>-902725.52781700005</v>
      </c>
      <c r="OHF18">
        <v>-902725.52781700005</v>
      </c>
      <c r="OHG18">
        <v>-902725.52781700005</v>
      </c>
      <c r="OHH18">
        <v>-902725.52781700005</v>
      </c>
      <c r="OHI18">
        <v>-902725.52781700005</v>
      </c>
      <c r="OHJ18">
        <v>-902725.52781700005</v>
      </c>
      <c r="OHK18">
        <v>-902725.52781700005</v>
      </c>
      <c r="OHL18">
        <v>-902725.52781700005</v>
      </c>
      <c r="OHM18">
        <v>-902725.52781700005</v>
      </c>
      <c r="OHN18">
        <v>-902725.52781700005</v>
      </c>
      <c r="OHO18">
        <v>-902725.52781700005</v>
      </c>
      <c r="OHP18">
        <v>-902846.83383599995</v>
      </c>
      <c r="OHQ18">
        <v>-902846.83383599995</v>
      </c>
      <c r="OHR18">
        <v>-902846.83383599995</v>
      </c>
      <c r="OHS18">
        <v>-902846.83383599995</v>
      </c>
      <c r="OHT18">
        <v>-902846.83383599995</v>
      </c>
      <c r="OHU18">
        <v>-902846.83383599995</v>
      </c>
      <c r="OHV18">
        <v>-902846.83383599995</v>
      </c>
      <c r="OHW18">
        <v>-902846.83383599995</v>
      </c>
      <c r="OHX18">
        <v>-902846.83383599995</v>
      </c>
      <c r="OHY18">
        <v>-902846.83383599995</v>
      </c>
      <c r="OHZ18">
        <v>-902846.83383599995</v>
      </c>
      <c r="OIA18">
        <v>-902725.52781700005</v>
      </c>
      <c r="OIB18">
        <v>-902725.52781700005</v>
      </c>
      <c r="OIC18">
        <v>-902725.52781700005</v>
      </c>
      <c r="OID18">
        <v>-902725.52781700005</v>
      </c>
      <c r="OIE18">
        <v>-902725.52781700005</v>
      </c>
      <c r="OIF18">
        <v>-902725.52781700005</v>
      </c>
      <c r="OIG18">
        <v>-902725.52781700005</v>
      </c>
      <c r="OIH18">
        <v>-902725.52781700005</v>
      </c>
      <c r="OII18">
        <v>-902725.52781700005</v>
      </c>
      <c r="OIJ18">
        <v>-902725.52781700005</v>
      </c>
      <c r="OIK18">
        <v>-902725.52781700005</v>
      </c>
      <c r="OIL18">
        <v>-446081.02856300003</v>
      </c>
      <c r="OIM18">
        <v>-446081.02856300003</v>
      </c>
      <c r="OIN18">
        <v>-446081.02856300003</v>
      </c>
      <c r="OIO18">
        <v>-446081.02856300003</v>
      </c>
      <c r="OIP18">
        <v>-446081.02856300003</v>
      </c>
      <c r="OIQ18">
        <v>-446081.02856300003</v>
      </c>
      <c r="OIR18">
        <v>-446081.02856300003</v>
      </c>
      <c r="OIS18">
        <v>-446081.02856300003</v>
      </c>
      <c r="OIT18">
        <v>-446081.02856300003</v>
      </c>
      <c r="OIU18">
        <v>-446081.02856300003</v>
      </c>
      <c r="OIV18">
        <v>-446081.02856300003</v>
      </c>
      <c r="OIW18">
        <v>-440461.41765700001</v>
      </c>
      <c r="OIX18">
        <v>-440461.41765700001</v>
      </c>
      <c r="OIY18">
        <v>-440461.41765700001</v>
      </c>
      <c r="OIZ18">
        <v>-440461.41765700001</v>
      </c>
      <c r="OJA18">
        <v>-440461.41765700001</v>
      </c>
      <c r="OJB18">
        <v>-440461.41765700001</v>
      </c>
      <c r="OJC18">
        <v>-440461.41765700001</v>
      </c>
      <c r="OJD18">
        <v>-440461.41765700001</v>
      </c>
      <c r="OJE18">
        <v>-440461.41765700001</v>
      </c>
      <c r="OJF18">
        <v>-440461.41765700001</v>
      </c>
      <c r="OJG18">
        <v>-440461.41765700001</v>
      </c>
      <c r="OJH18">
        <v>-446081.02856300003</v>
      </c>
      <c r="OJI18">
        <v>-446081.02856300003</v>
      </c>
      <c r="OJJ18">
        <v>-446081.02856300003</v>
      </c>
      <c r="OJK18">
        <v>-446081.02856300003</v>
      </c>
      <c r="OJL18">
        <v>-446081.02856300003</v>
      </c>
      <c r="OJM18">
        <v>-446081.02856300003</v>
      </c>
      <c r="OJN18">
        <v>-446081.02856300003</v>
      </c>
      <c r="OJO18">
        <v>-446081.02856300003</v>
      </c>
      <c r="OJP18">
        <v>-446081.02856300003</v>
      </c>
      <c r="OJQ18">
        <v>-446081.02856300003</v>
      </c>
      <c r="OJR18">
        <v>-446081.02856300003</v>
      </c>
      <c r="OJS18">
        <v>-440461.41765700001</v>
      </c>
      <c r="OJT18">
        <v>-440461.41765700001</v>
      </c>
      <c r="OJU18">
        <v>-440461.41765700001</v>
      </c>
      <c r="OJV18">
        <v>-440461.41765700001</v>
      </c>
      <c r="OJW18">
        <v>-440461.41765700001</v>
      </c>
      <c r="OJX18">
        <v>-440461.41765700001</v>
      </c>
      <c r="OJY18">
        <v>-440461.41765700001</v>
      </c>
      <c r="OJZ18">
        <v>-440461.41765700001</v>
      </c>
      <c r="OKA18">
        <v>-440461.41765700001</v>
      </c>
      <c r="OKB18">
        <v>-440461.41765700001</v>
      </c>
      <c r="OKC18">
        <v>-440461.41765700001</v>
      </c>
      <c r="OKD18">
        <v>-669604.62763300003</v>
      </c>
      <c r="OKE18">
        <v>-669604.62763300003</v>
      </c>
      <c r="OKF18">
        <v>-669604.62763300003</v>
      </c>
      <c r="OKG18">
        <v>-669604.62763300003</v>
      </c>
      <c r="OKH18">
        <v>-669604.62763300003</v>
      </c>
      <c r="OKI18">
        <v>-669604.62763300003</v>
      </c>
      <c r="OKJ18">
        <v>-669604.62763300003</v>
      </c>
      <c r="OKK18">
        <v>-669604.62763300003</v>
      </c>
      <c r="OKL18">
        <v>-669604.62763300003</v>
      </c>
      <c r="OKM18">
        <v>-669604.62763300003</v>
      </c>
      <c r="OKN18">
        <v>-669604.62763300003</v>
      </c>
      <c r="OKO18">
        <v>-658943.19158300001</v>
      </c>
      <c r="OKP18">
        <v>-658943.19158300001</v>
      </c>
      <c r="OKQ18">
        <v>-658943.19158300001</v>
      </c>
      <c r="OKR18">
        <v>-658943.19158300001</v>
      </c>
      <c r="OKS18">
        <v>-658943.19158300001</v>
      </c>
      <c r="OKT18">
        <v>-658943.19158300001</v>
      </c>
      <c r="OKU18">
        <v>-658943.19158300001</v>
      </c>
      <c r="OKV18">
        <v>-658943.19158300001</v>
      </c>
      <c r="OKW18">
        <v>-658943.19158300001</v>
      </c>
      <c r="OKX18">
        <v>-658943.19158300001</v>
      </c>
      <c r="OKY18">
        <v>-658943.19158300001</v>
      </c>
      <c r="OKZ18">
        <v>-669604.62763300003</v>
      </c>
      <c r="OLA18">
        <v>-669604.62763300003</v>
      </c>
      <c r="OLB18">
        <v>-669604.62763300003</v>
      </c>
      <c r="OLC18">
        <v>-669604.62763300003</v>
      </c>
      <c r="OLD18">
        <v>-669604.62763300003</v>
      </c>
      <c r="OLE18">
        <v>-669604.62763300003</v>
      </c>
      <c r="OLF18">
        <v>-669604.62763300003</v>
      </c>
      <c r="OLG18">
        <v>-669604.62763300003</v>
      </c>
      <c r="OLH18">
        <v>-669604.62763300003</v>
      </c>
      <c r="OLI18">
        <v>-669604.62763300003</v>
      </c>
      <c r="OLJ18">
        <v>-669604.62763300003</v>
      </c>
      <c r="OLK18">
        <v>-658943.19158300001</v>
      </c>
      <c r="OLL18">
        <v>-658943.19158300001</v>
      </c>
      <c r="OLM18">
        <v>-658943.19158300001</v>
      </c>
      <c r="OLN18">
        <v>-658943.19158300001</v>
      </c>
      <c r="OLO18">
        <v>-658943.19158300001</v>
      </c>
      <c r="OLP18">
        <v>-658943.19158300001</v>
      </c>
      <c r="OLQ18">
        <v>-658943.19158300001</v>
      </c>
      <c r="OLR18">
        <v>-658943.19158300001</v>
      </c>
      <c r="OLS18">
        <v>-658943.19158300001</v>
      </c>
      <c r="OLT18">
        <v>-658943.19158300001</v>
      </c>
      <c r="OLU18">
        <v>-658943.19158300001</v>
      </c>
      <c r="OLV18">
        <v>-1000903.88559</v>
      </c>
      <c r="OLW18">
        <v>-1000903.88559</v>
      </c>
      <c r="OLX18">
        <v>-1000903.88559</v>
      </c>
      <c r="OLY18">
        <v>-1000903.88559</v>
      </c>
      <c r="OLZ18">
        <v>-1000903.88559</v>
      </c>
      <c r="OMA18">
        <v>-1000903.88559</v>
      </c>
      <c r="OMB18">
        <v>-1000903.88559</v>
      </c>
      <c r="OMC18">
        <v>-1000903.88559</v>
      </c>
      <c r="OMD18">
        <v>-1000903.88559</v>
      </c>
      <c r="OME18">
        <v>-1000903.88559</v>
      </c>
      <c r="OMF18">
        <v>-1000903.88559</v>
      </c>
      <c r="OMG18">
        <v>-980158.79925499996</v>
      </c>
      <c r="OMH18">
        <v>-980158.79925499996</v>
      </c>
      <c r="OMI18">
        <v>-980158.79925499996</v>
      </c>
      <c r="OMJ18">
        <v>-980158.79925499996</v>
      </c>
      <c r="OMK18">
        <v>-980158.79925499996</v>
      </c>
      <c r="OML18">
        <v>-980158.79925499996</v>
      </c>
      <c r="OMM18">
        <v>-980158.79925499996</v>
      </c>
      <c r="OMN18">
        <v>-980158.79925499996</v>
      </c>
      <c r="OMO18">
        <v>-980158.79925499996</v>
      </c>
      <c r="OMP18">
        <v>-980158.79925499996</v>
      </c>
      <c r="OMQ18">
        <v>-980158.79925499996</v>
      </c>
      <c r="OMR18">
        <v>-1000903.88559</v>
      </c>
      <c r="OMS18">
        <v>-1000903.88559</v>
      </c>
      <c r="OMT18">
        <v>-1000903.88559</v>
      </c>
      <c r="OMU18">
        <v>-1000903.88559</v>
      </c>
      <c r="OMV18">
        <v>-1000903.88559</v>
      </c>
      <c r="OMW18">
        <v>-1000903.88559</v>
      </c>
      <c r="OMX18">
        <v>-1000903.88559</v>
      </c>
      <c r="OMY18">
        <v>-1000903.88559</v>
      </c>
      <c r="OMZ18">
        <v>-1000903.88559</v>
      </c>
      <c r="ONA18">
        <v>-1000903.88559</v>
      </c>
      <c r="ONB18">
        <v>-1000903.88559</v>
      </c>
      <c r="ONC18">
        <v>-980158.79925499996</v>
      </c>
      <c r="OND18">
        <v>-980158.79925499996</v>
      </c>
      <c r="ONE18">
        <v>-980158.79925499996</v>
      </c>
      <c r="ONF18">
        <v>-980158.79925499996</v>
      </c>
      <c r="ONG18">
        <v>-980158.79925499996</v>
      </c>
      <c r="ONH18">
        <v>-980158.79925499996</v>
      </c>
      <c r="ONI18">
        <v>-980158.79925499996</v>
      </c>
      <c r="ONJ18">
        <v>-980158.79925499996</v>
      </c>
      <c r="ONK18">
        <v>-980158.79925499996</v>
      </c>
      <c r="ONL18">
        <v>-980158.79925499996</v>
      </c>
      <c r="ONM18">
        <v>-980158.79925499996</v>
      </c>
      <c r="ONN18">
        <v>-2357269.7681900002</v>
      </c>
      <c r="ONO18">
        <v>-2357269.7681900002</v>
      </c>
      <c r="ONP18">
        <v>-2357269.7681900002</v>
      </c>
      <c r="ONQ18">
        <v>-2357269.7681900002</v>
      </c>
      <c r="ONR18">
        <v>-2357269.7681900002</v>
      </c>
      <c r="ONS18">
        <v>-2357269.7681900002</v>
      </c>
      <c r="ONT18">
        <v>-2357269.7681900002</v>
      </c>
      <c r="ONU18">
        <v>-2357269.7681900002</v>
      </c>
      <c r="ONV18">
        <v>-2357269.7681900002</v>
      </c>
      <c r="ONW18">
        <v>-2357269.7681900002</v>
      </c>
      <c r="ONX18">
        <v>-2357269.7681900002</v>
      </c>
      <c r="ONY18">
        <v>-2357073.3236500002</v>
      </c>
      <c r="ONZ18">
        <v>-2357073.3236500002</v>
      </c>
      <c r="OOA18">
        <v>-2357073.3236500002</v>
      </c>
      <c r="OOB18">
        <v>-2357073.3236500002</v>
      </c>
      <c r="OOC18">
        <v>-2357073.3236500002</v>
      </c>
      <c r="OOD18">
        <v>-2357073.3236500002</v>
      </c>
      <c r="OOE18">
        <v>-2357073.3236500002</v>
      </c>
      <c r="OOF18">
        <v>-2357073.3236500002</v>
      </c>
      <c r="OOG18">
        <v>-2357073.3236500002</v>
      </c>
      <c r="OOH18">
        <v>-2357073.3236500002</v>
      </c>
      <c r="OOI18">
        <v>-2357073.3236500002</v>
      </c>
      <c r="OOJ18">
        <v>-2357269.7681900002</v>
      </c>
      <c r="OOK18">
        <v>-2357269.7681900002</v>
      </c>
      <c r="OOL18">
        <v>-2357269.7681900002</v>
      </c>
      <c r="OOM18">
        <v>-2357269.7681900002</v>
      </c>
      <c r="OON18">
        <v>-2357269.7681900002</v>
      </c>
      <c r="OOO18">
        <v>-2357269.7681900002</v>
      </c>
      <c r="OOP18">
        <v>-2357269.7681900002</v>
      </c>
      <c r="OOQ18">
        <v>-2357269.7681900002</v>
      </c>
      <c r="OOR18">
        <v>-2357269.7681900002</v>
      </c>
      <c r="OOS18">
        <v>-2357269.7681900002</v>
      </c>
      <c r="OOT18">
        <v>-2357269.7681900002</v>
      </c>
      <c r="OOU18">
        <v>-2357073.3236500002</v>
      </c>
      <c r="OOV18">
        <v>-2357073.3236500002</v>
      </c>
      <c r="OOW18">
        <v>-2357073.3236500002</v>
      </c>
      <c r="OOX18">
        <v>-2357073.3236500002</v>
      </c>
      <c r="OOY18">
        <v>-2357073.3236500002</v>
      </c>
      <c r="OOZ18">
        <v>-2357073.3236500002</v>
      </c>
      <c r="OPA18">
        <v>-2357073.3236500002</v>
      </c>
      <c r="OPB18">
        <v>-2357073.3236500002</v>
      </c>
      <c r="OPC18">
        <v>-2357073.3236500002</v>
      </c>
      <c r="OPD18">
        <v>-2357073.3236500002</v>
      </c>
      <c r="OPE18">
        <v>-2357073.3236500002</v>
      </c>
      <c r="OPF18">
        <v>-2609241.82693</v>
      </c>
      <c r="OPG18">
        <v>-2609241.82693</v>
      </c>
      <c r="OPH18">
        <v>-2609241.82693</v>
      </c>
      <c r="OPI18">
        <v>-2609241.82693</v>
      </c>
      <c r="OPJ18">
        <v>-2609241.82693</v>
      </c>
      <c r="OPK18">
        <v>-2609241.82693</v>
      </c>
      <c r="OPL18">
        <v>-2609241.82693</v>
      </c>
      <c r="OPM18">
        <v>-2609241.82693</v>
      </c>
      <c r="OPN18">
        <v>-2609241.82693</v>
      </c>
      <c r="OPO18">
        <v>-2609241.82693</v>
      </c>
      <c r="OPP18">
        <v>-2609241.82693</v>
      </c>
      <c r="OPQ18">
        <v>-2608869.1354800002</v>
      </c>
      <c r="OPR18">
        <v>-2608869.1354800002</v>
      </c>
      <c r="OPS18">
        <v>-2608869.1354800002</v>
      </c>
      <c r="OPT18">
        <v>-2608869.1354800002</v>
      </c>
      <c r="OPU18">
        <v>-2608869.1354800002</v>
      </c>
      <c r="OPV18">
        <v>-2608869.1354800002</v>
      </c>
      <c r="OPW18">
        <v>-2608869.1354800002</v>
      </c>
      <c r="OPX18">
        <v>-2608869.1354800002</v>
      </c>
      <c r="OPY18">
        <v>-2608869.1354800002</v>
      </c>
      <c r="OPZ18">
        <v>-2608869.1354800002</v>
      </c>
      <c r="OQA18">
        <v>-2608869.1354800002</v>
      </c>
      <c r="OQB18">
        <v>-2609241.82693</v>
      </c>
      <c r="OQC18">
        <v>-2609241.82693</v>
      </c>
      <c r="OQD18">
        <v>-2609241.82693</v>
      </c>
      <c r="OQE18">
        <v>-2609241.82693</v>
      </c>
      <c r="OQF18">
        <v>-2609241.82693</v>
      </c>
      <c r="OQG18">
        <v>-2609241.82693</v>
      </c>
      <c r="OQH18">
        <v>-2609241.82693</v>
      </c>
      <c r="OQI18">
        <v>-2609241.82693</v>
      </c>
      <c r="OQJ18">
        <v>-2609241.82693</v>
      </c>
      <c r="OQK18">
        <v>-2609241.82693</v>
      </c>
      <c r="OQL18">
        <v>-2609241.82693</v>
      </c>
      <c r="OQM18">
        <v>-2608869.1354800002</v>
      </c>
      <c r="OQN18">
        <v>-2608869.1354800002</v>
      </c>
      <c r="OQO18">
        <v>-2608869.1354800002</v>
      </c>
      <c r="OQP18">
        <v>-2608869.1354800002</v>
      </c>
      <c r="OQQ18">
        <v>-2608869.1354800002</v>
      </c>
      <c r="OQR18">
        <v>-2608869.1354800002</v>
      </c>
      <c r="OQS18">
        <v>-2608869.1354800002</v>
      </c>
      <c r="OQT18">
        <v>-2608869.1354800002</v>
      </c>
      <c r="OQU18">
        <v>-2608869.1354800002</v>
      </c>
      <c r="OQV18">
        <v>-2608869.1354800002</v>
      </c>
      <c r="OQW18">
        <v>-2608869.1354800002</v>
      </c>
      <c r="OQX18">
        <v>-2982520.3608400002</v>
      </c>
      <c r="OQY18">
        <v>-2982520.3608400002</v>
      </c>
      <c r="OQZ18">
        <v>-2982520.3608400002</v>
      </c>
      <c r="ORA18">
        <v>-2982520.3608400002</v>
      </c>
      <c r="ORB18">
        <v>-2982520.3608400002</v>
      </c>
      <c r="ORC18">
        <v>-2982520.3608400002</v>
      </c>
      <c r="ORD18">
        <v>-2982520.3608400002</v>
      </c>
      <c r="ORE18">
        <v>-2982520.3608400002</v>
      </c>
      <c r="ORF18">
        <v>-2982520.3608400002</v>
      </c>
      <c r="ORG18">
        <v>-2982520.3608400002</v>
      </c>
      <c r="ORH18">
        <v>-2982520.3608400002</v>
      </c>
      <c r="ORI18">
        <v>-2981795.17557</v>
      </c>
      <c r="ORJ18">
        <v>-2981795.17557</v>
      </c>
      <c r="ORK18">
        <v>-2981795.17557</v>
      </c>
      <c r="ORL18">
        <v>-2981795.17557</v>
      </c>
      <c r="ORM18">
        <v>-2981795.17557</v>
      </c>
      <c r="ORN18">
        <v>-2981795.17557</v>
      </c>
      <c r="ORO18">
        <v>-2981795.17557</v>
      </c>
      <c r="ORP18">
        <v>-2981795.17557</v>
      </c>
      <c r="ORQ18">
        <v>-2981795.17557</v>
      </c>
      <c r="ORR18">
        <v>-2981795.17557</v>
      </c>
      <c r="ORS18">
        <v>-2981795.17557</v>
      </c>
      <c r="ORT18">
        <v>-2982520.3608400002</v>
      </c>
      <c r="ORU18">
        <v>-2982520.3608400002</v>
      </c>
      <c r="ORV18">
        <v>-2982520.3608400002</v>
      </c>
      <c r="ORW18">
        <v>-2982520.3608400002</v>
      </c>
      <c r="ORX18">
        <v>-2982520.3608400002</v>
      </c>
      <c r="ORY18">
        <v>-2982520.3608400002</v>
      </c>
      <c r="ORZ18">
        <v>-2982520.3608400002</v>
      </c>
      <c r="OSA18">
        <v>-2982520.3608400002</v>
      </c>
      <c r="OSB18">
        <v>-2982520.3608400002</v>
      </c>
      <c r="OSC18">
        <v>-2982520.3608400002</v>
      </c>
      <c r="OSD18">
        <v>-2982520.3608400002</v>
      </c>
      <c r="OSE18">
        <v>-2981795.17557</v>
      </c>
      <c r="OSF18">
        <v>-2981795.17557</v>
      </c>
      <c r="OSG18">
        <v>-2981795.17557</v>
      </c>
      <c r="OSH18">
        <v>-2981795.17557</v>
      </c>
      <c r="OSI18">
        <v>-2981795.17557</v>
      </c>
      <c r="OSJ18">
        <v>-2981795.17557</v>
      </c>
      <c r="OSK18">
        <v>-2981795.17557</v>
      </c>
      <c r="OSL18">
        <v>-2981795.17557</v>
      </c>
      <c r="OSM18">
        <v>-2981795.17557</v>
      </c>
      <c r="OSN18">
        <v>-2981795.17557</v>
      </c>
      <c r="OSO18">
        <v>-2981795.17557</v>
      </c>
      <c r="OSP18">
        <v>-36380413.542400002</v>
      </c>
      <c r="OSQ18">
        <v>-36380413.542400002</v>
      </c>
      <c r="OSR18">
        <v>-36380413.542400002</v>
      </c>
      <c r="OSS18">
        <v>-36380413.542400002</v>
      </c>
      <c r="OST18">
        <v>-36380413.542400002</v>
      </c>
      <c r="OSU18">
        <v>-36380413.542400002</v>
      </c>
      <c r="OSV18">
        <v>-36380413.542400002</v>
      </c>
      <c r="OSW18">
        <v>-36380413.542400002</v>
      </c>
      <c r="OSX18">
        <v>-36380413.542400002</v>
      </c>
      <c r="OSY18">
        <v>-36380413.542400002</v>
      </c>
      <c r="OSZ18">
        <v>-36380413.542400002</v>
      </c>
      <c r="OTA18">
        <v>-36380413.542400002</v>
      </c>
      <c r="OTB18">
        <v>-36380413.542400002</v>
      </c>
      <c r="OTC18">
        <v>-36380413.542400002</v>
      </c>
      <c r="OTD18">
        <v>-36380413.542400002</v>
      </c>
      <c r="OTE18">
        <v>-36380413.542400002</v>
      </c>
      <c r="OTF18">
        <v>-36380413.542400002</v>
      </c>
      <c r="OTG18">
        <v>-36380413.542400002</v>
      </c>
      <c r="OTH18">
        <v>-36380413.542400002</v>
      </c>
      <c r="OTI18">
        <v>-36380413.542400002</v>
      </c>
      <c r="OTJ18">
        <v>-36380413.542400002</v>
      </c>
      <c r="OTK18">
        <v>-36380413.542400002</v>
      </c>
      <c r="OTL18">
        <v>-36380413.542400002</v>
      </c>
      <c r="OTM18">
        <v>-36380413.542400002</v>
      </c>
      <c r="OTN18">
        <v>-36380413.542400002</v>
      </c>
      <c r="OTO18">
        <v>-36380413.542400002</v>
      </c>
      <c r="OTP18">
        <v>-36380413.542400002</v>
      </c>
      <c r="OTQ18">
        <v>-36380413.542400002</v>
      </c>
      <c r="OTR18">
        <v>-36380413.542400002</v>
      </c>
      <c r="OTS18">
        <v>-36380413.542400002</v>
      </c>
      <c r="OTT18">
        <v>-36380413.542400002</v>
      </c>
      <c r="OTU18">
        <v>-36380413.542400002</v>
      </c>
      <c r="OTV18">
        <v>-36380413.542400002</v>
      </c>
      <c r="OTW18">
        <v>-36380413.542400002</v>
      </c>
      <c r="OTX18">
        <v>-36380413.542400002</v>
      </c>
      <c r="OTY18">
        <v>-36380413.542400002</v>
      </c>
      <c r="OTZ18">
        <v>-36380413.542400002</v>
      </c>
      <c r="OUA18">
        <v>-36380413.542400002</v>
      </c>
      <c r="OUB18">
        <v>-36380413.542400002</v>
      </c>
      <c r="OUC18">
        <v>-36380413.542400002</v>
      </c>
      <c r="OUD18">
        <v>-36380413.542400002</v>
      </c>
      <c r="OUE18">
        <v>-36380413.542400002</v>
      </c>
      <c r="OUF18">
        <v>-36380413.542400002</v>
      </c>
      <c r="OUG18">
        <v>-36380413.542400002</v>
      </c>
      <c r="OUH18">
        <v>-55143175.895999998</v>
      </c>
      <c r="OUI18">
        <v>-55143175.895999998</v>
      </c>
      <c r="OUJ18">
        <v>-55143175.895999998</v>
      </c>
      <c r="OUK18">
        <v>-55143175.895999998</v>
      </c>
      <c r="OUL18">
        <v>-55143175.895999998</v>
      </c>
      <c r="OUM18">
        <v>-55143175.895999998</v>
      </c>
      <c r="OUN18">
        <v>-55143175.895999998</v>
      </c>
      <c r="OUO18">
        <v>-55143175.895999998</v>
      </c>
      <c r="OUP18">
        <v>-55143175.895999998</v>
      </c>
      <c r="OUQ18">
        <v>-55143175.895999998</v>
      </c>
      <c r="OUR18">
        <v>-55143175.895999998</v>
      </c>
      <c r="OUS18">
        <v>-55143175.895999998</v>
      </c>
      <c r="OUT18">
        <v>-55143175.895999998</v>
      </c>
      <c r="OUU18">
        <v>-55143175.895999998</v>
      </c>
      <c r="OUV18">
        <v>-55143175.895999998</v>
      </c>
      <c r="OUW18">
        <v>-55143175.895999998</v>
      </c>
      <c r="OUX18">
        <v>-55143175.895999998</v>
      </c>
      <c r="OUY18">
        <v>-55143175.895999998</v>
      </c>
      <c r="OUZ18">
        <v>-55143175.895999998</v>
      </c>
      <c r="OVA18">
        <v>-55143175.895999998</v>
      </c>
      <c r="OVB18">
        <v>-55143175.895999998</v>
      </c>
      <c r="OVC18">
        <v>-55143175.895999998</v>
      </c>
      <c r="OVD18">
        <v>-55143175.895999998</v>
      </c>
      <c r="OVE18">
        <v>-55143175.895999998</v>
      </c>
      <c r="OVF18">
        <v>-55143175.895999998</v>
      </c>
      <c r="OVG18">
        <v>-55143175.895999998</v>
      </c>
      <c r="OVH18">
        <v>-55143175.895999998</v>
      </c>
      <c r="OVI18">
        <v>-55143175.895999998</v>
      </c>
      <c r="OVJ18">
        <v>-55143175.895999998</v>
      </c>
      <c r="OVK18">
        <v>-55143175.895999998</v>
      </c>
      <c r="OVL18">
        <v>-55143175.895999998</v>
      </c>
      <c r="OVM18">
        <v>-55143175.895999998</v>
      </c>
      <c r="OVN18">
        <v>-55143175.895999998</v>
      </c>
      <c r="OVO18">
        <v>-55143175.895999998</v>
      </c>
      <c r="OVP18">
        <v>-55143175.895999998</v>
      </c>
      <c r="OVQ18">
        <v>-55143175.895999998</v>
      </c>
      <c r="OVR18">
        <v>-55143175.895999998</v>
      </c>
      <c r="OVS18">
        <v>-55143175.895999998</v>
      </c>
      <c r="OVT18">
        <v>-55143175.895999998</v>
      </c>
      <c r="OVU18">
        <v>-55143175.895999998</v>
      </c>
      <c r="OVV18">
        <v>-55143175.895999998</v>
      </c>
      <c r="OVW18">
        <v>-55143175.895999998</v>
      </c>
      <c r="OVX18">
        <v>-55143175.895999998</v>
      </c>
      <c r="OVY18">
        <v>-55143175.895999998</v>
      </c>
      <c r="OVZ18">
        <v>-83583230.293400005</v>
      </c>
      <c r="OWA18">
        <v>-83583230.293400005</v>
      </c>
      <c r="OWB18">
        <v>-83583230.293400005</v>
      </c>
      <c r="OWC18">
        <v>-83583230.293400005</v>
      </c>
      <c r="OWD18">
        <v>-83583230.293400005</v>
      </c>
      <c r="OWE18">
        <v>-83583230.293400005</v>
      </c>
      <c r="OWF18">
        <v>-83583230.293400005</v>
      </c>
      <c r="OWG18">
        <v>-83583230.293400005</v>
      </c>
      <c r="OWH18">
        <v>-83583230.293400005</v>
      </c>
      <c r="OWI18">
        <v>-83583230.293400005</v>
      </c>
      <c r="OWJ18">
        <v>-83583230.293400005</v>
      </c>
      <c r="OWK18">
        <v>-83583230.293400005</v>
      </c>
      <c r="OWL18">
        <v>-83583230.293400005</v>
      </c>
      <c r="OWM18">
        <v>-83583230.293400005</v>
      </c>
      <c r="OWN18">
        <v>-83583230.293400005</v>
      </c>
      <c r="OWO18">
        <v>-83583230.293400005</v>
      </c>
      <c r="OWP18">
        <v>-83583230.293400005</v>
      </c>
      <c r="OWQ18">
        <v>-83583230.293400005</v>
      </c>
      <c r="OWR18">
        <v>-83583230.293400005</v>
      </c>
      <c r="OWS18">
        <v>-83583230.293400005</v>
      </c>
      <c r="OWT18">
        <v>-83583230.293400005</v>
      </c>
      <c r="OWU18">
        <v>-83583230.293400005</v>
      </c>
      <c r="OWV18">
        <v>-83583230.293400005</v>
      </c>
      <c r="OWW18">
        <v>-83583230.293400005</v>
      </c>
      <c r="OWX18">
        <v>-83583230.293400005</v>
      </c>
      <c r="OWY18">
        <v>-83583230.293400005</v>
      </c>
      <c r="OWZ18">
        <v>-83583230.293400005</v>
      </c>
      <c r="OXA18">
        <v>-83583230.293400005</v>
      </c>
      <c r="OXB18">
        <v>-83583230.293400005</v>
      </c>
      <c r="OXC18">
        <v>-83583230.293400005</v>
      </c>
      <c r="OXD18">
        <v>-83583230.293400005</v>
      </c>
      <c r="OXE18">
        <v>-83583230.293400005</v>
      </c>
      <c r="OXF18">
        <v>-83583230.293400005</v>
      </c>
      <c r="OXG18">
        <v>-83583230.293400005</v>
      </c>
      <c r="OXH18">
        <v>-83583230.293400005</v>
      </c>
      <c r="OXI18">
        <v>-83583230.293400005</v>
      </c>
      <c r="OXJ18">
        <v>-83583230.293400005</v>
      </c>
      <c r="OXK18">
        <v>-83583230.293400005</v>
      </c>
      <c r="OXL18">
        <v>-83583230.293400005</v>
      </c>
      <c r="OXM18">
        <v>-83583230.293400005</v>
      </c>
      <c r="OXN18">
        <v>-83583230.293400005</v>
      </c>
      <c r="OXO18">
        <v>-83583230.293400005</v>
      </c>
      <c r="OXP18">
        <v>-83583230.293400005</v>
      </c>
      <c r="OXQ18">
        <v>-83583230.293400005</v>
      </c>
      <c r="OXR18">
        <v>-36380413.542400002</v>
      </c>
      <c r="OXS18">
        <v>-36380413.542400002</v>
      </c>
      <c r="OXT18">
        <v>-36380413.542400002</v>
      </c>
      <c r="OXU18">
        <v>-36380413.542400002</v>
      </c>
      <c r="OXV18">
        <v>-36380413.542400002</v>
      </c>
      <c r="OXW18">
        <v>-36380413.542400002</v>
      </c>
      <c r="OXX18">
        <v>-36380413.542400002</v>
      </c>
      <c r="OXY18">
        <v>-36380413.542400002</v>
      </c>
      <c r="OXZ18">
        <v>-36380413.542400002</v>
      </c>
      <c r="OYA18">
        <v>-36380413.542400002</v>
      </c>
      <c r="OYB18">
        <v>-36380413.542400002</v>
      </c>
      <c r="OYC18">
        <v>-36380413.542400002</v>
      </c>
      <c r="OYD18">
        <v>-36380413.542400002</v>
      </c>
      <c r="OYE18">
        <v>-36380413.542400002</v>
      </c>
      <c r="OYF18">
        <v>-36380413.542400002</v>
      </c>
      <c r="OYG18">
        <v>-36380413.542400002</v>
      </c>
      <c r="OYH18">
        <v>-36380413.542400002</v>
      </c>
      <c r="OYI18">
        <v>-36380413.542400002</v>
      </c>
      <c r="OYJ18">
        <v>-36380413.542400002</v>
      </c>
      <c r="OYK18">
        <v>-36380413.542400002</v>
      </c>
      <c r="OYL18">
        <v>-36380413.542400002</v>
      </c>
      <c r="OYM18">
        <v>-36380413.542400002</v>
      </c>
      <c r="OYN18">
        <v>-36380413.542400002</v>
      </c>
      <c r="OYO18">
        <v>-36380413.542400002</v>
      </c>
      <c r="OYP18">
        <v>-36380413.542400002</v>
      </c>
      <c r="OYQ18">
        <v>-36380413.542400002</v>
      </c>
      <c r="OYR18">
        <v>-36380413.542400002</v>
      </c>
      <c r="OYS18">
        <v>-36380413.542400002</v>
      </c>
      <c r="OYT18">
        <v>-36380413.542400002</v>
      </c>
      <c r="OYU18">
        <v>-36380413.542400002</v>
      </c>
      <c r="OYV18">
        <v>-36380413.542400002</v>
      </c>
      <c r="OYW18">
        <v>-36380413.542400002</v>
      </c>
      <c r="OYX18">
        <v>-36380413.542400002</v>
      </c>
      <c r="OYY18">
        <v>-36380413.542400002</v>
      </c>
      <c r="OYZ18">
        <v>-36380413.542400002</v>
      </c>
      <c r="OZA18">
        <v>-36380413.542400002</v>
      </c>
      <c r="OZB18">
        <v>-36380413.542400002</v>
      </c>
      <c r="OZC18">
        <v>-36380413.542400002</v>
      </c>
      <c r="OZD18">
        <v>-36380413.542400002</v>
      </c>
      <c r="OZE18">
        <v>-36380413.542400002</v>
      </c>
      <c r="OZF18">
        <v>-36380413.542400002</v>
      </c>
      <c r="OZG18">
        <v>-36380413.542400002</v>
      </c>
      <c r="OZH18">
        <v>-36380413.542400002</v>
      </c>
      <c r="OZI18">
        <v>-36380413.542400002</v>
      </c>
      <c r="OZJ18">
        <v>-55143175.895999998</v>
      </c>
      <c r="OZK18">
        <v>-55143175.895999998</v>
      </c>
      <c r="OZL18">
        <v>-55143175.895999998</v>
      </c>
      <c r="OZM18">
        <v>-55143175.895999998</v>
      </c>
      <c r="OZN18">
        <v>-55143175.895999998</v>
      </c>
      <c r="OZO18">
        <v>-55143175.895999998</v>
      </c>
      <c r="OZP18">
        <v>-55143175.895999998</v>
      </c>
      <c r="OZQ18">
        <v>-55143175.895999998</v>
      </c>
      <c r="OZR18">
        <v>-55143175.895999998</v>
      </c>
      <c r="OZS18">
        <v>-55143175.895999998</v>
      </c>
      <c r="OZT18">
        <v>-55143175.895999998</v>
      </c>
      <c r="OZU18">
        <v>-55143175.895999998</v>
      </c>
      <c r="OZV18">
        <v>-55143175.895999998</v>
      </c>
      <c r="OZW18">
        <v>-55143175.895999998</v>
      </c>
      <c r="OZX18">
        <v>-55143175.895999998</v>
      </c>
      <c r="OZY18">
        <v>-55143175.895999998</v>
      </c>
      <c r="OZZ18">
        <v>-55143175.895999998</v>
      </c>
      <c r="PAA18">
        <v>-55143175.895999998</v>
      </c>
      <c r="PAB18">
        <v>-55143175.895999998</v>
      </c>
      <c r="PAC18">
        <v>-55143175.895999998</v>
      </c>
      <c r="PAD18">
        <v>-55143175.895999998</v>
      </c>
      <c r="PAE18">
        <v>-55143175.895999998</v>
      </c>
      <c r="PAF18">
        <v>-55143175.895999998</v>
      </c>
      <c r="PAG18">
        <v>-55143175.895999998</v>
      </c>
      <c r="PAH18">
        <v>-55143175.895999998</v>
      </c>
      <c r="PAI18">
        <v>-55143175.895999998</v>
      </c>
      <c r="PAJ18">
        <v>-55143175.895999998</v>
      </c>
      <c r="PAK18">
        <v>-55143175.895999998</v>
      </c>
      <c r="PAL18">
        <v>-55143175.895999998</v>
      </c>
      <c r="PAM18">
        <v>-55143175.895999998</v>
      </c>
      <c r="PAN18">
        <v>-55143175.895999998</v>
      </c>
      <c r="PAO18">
        <v>-55143175.895999998</v>
      </c>
      <c r="PAP18">
        <v>-55143175.895999998</v>
      </c>
      <c r="PAQ18">
        <v>-55143175.895999998</v>
      </c>
      <c r="PAR18">
        <v>-55143175.895999998</v>
      </c>
      <c r="PAS18">
        <v>-55143175.895999998</v>
      </c>
      <c r="PAT18">
        <v>-55143175.895999998</v>
      </c>
      <c r="PAU18">
        <v>-55143175.895999998</v>
      </c>
      <c r="PAV18">
        <v>-55143175.895999998</v>
      </c>
      <c r="PAW18">
        <v>-55143175.895999998</v>
      </c>
      <c r="PAX18">
        <v>-55143175.895999998</v>
      </c>
      <c r="PAY18">
        <v>-55143175.895999998</v>
      </c>
      <c r="PAZ18">
        <v>-55143175.895999998</v>
      </c>
      <c r="PBA18">
        <v>-55143175.895999998</v>
      </c>
      <c r="PBB18">
        <v>-83583230.293400005</v>
      </c>
      <c r="PBC18">
        <v>-83583230.293400005</v>
      </c>
      <c r="PBD18">
        <v>-83583230.293400005</v>
      </c>
      <c r="PBE18">
        <v>-83583230.293400005</v>
      </c>
      <c r="PBF18">
        <v>-83583230.293400005</v>
      </c>
      <c r="PBG18">
        <v>-83583230.293400005</v>
      </c>
      <c r="PBH18">
        <v>-83583230.293400005</v>
      </c>
      <c r="PBI18">
        <v>-83583230.293400005</v>
      </c>
      <c r="PBJ18">
        <v>-83583230.293400005</v>
      </c>
      <c r="PBK18">
        <v>-83583230.293400005</v>
      </c>
      <c r="PBL18">
        <v>-83583230.293400005</v>
      </c>
      <c r="PBM18">
        <v>-83583230.293400005</v>
      </c>
      <c r="PBN18">
        <v>-83583230.293400005</v>
      </c>
      <c r="PBO18">
        <v>-83583230.293400005</v>
      </c>
      <c r="PBP18">
        <v>-83583230.293400005</v>
      </c>
      <c r="PBQ18">
        <v>-83583230.293400005</v>
      </c>
      <c r="PBR18">
        <v>-83583230.293400005</v>
      </c>
      <c r="PBS18">
        <v>-83583230.293400005</v>
      </c>
      <c r="PBT18">
        <v>-83583230.293400005</v>
      </c>
      <c r="PBU18">
        <v>-83583230.293400005</v>
      </c>
      <c r="PBV18">
        <v>-83583230.293400005</v>
      </c>
      <c r="PBW18">
        <v>-83583230.293400005</v>
      </c>
      <c r="PBX18">
        <v>-83583230.293400005</v>
      </c>
      <c r="PBY18">
        <v>-83583230.293400005</v>
      </c>
      <c r="PBZ18">
        <v>-83583230.293400005</v>
      </c>
      <c r="PCA18">
        <v>-83583230.293400005</v>
      </c>
      <c r="PCB18">
        <v>-83583230.293400005</v>
      </c>
      <c r="PCC18">
        <v>-83583230.293400005</v>
      </c>
      <c r="PCD18">
        <v>-83583230.293400005</v>
      </c>
      <c r="PCE18">
        <v>-83583230.293400005</v>
      </c>
      <c r="PCF18">
        <v>-83583230.293400005</v>
      </c>
      <c r="PCG18">
        <v>-83583230.293400005</v>
      </c>
      <c r="PCH18">
        <v>-83583230.293400005</v>
      </c>
      <c r="PCI18">
        <v>-83583230.293400005</v>
      </c>
      <c r="PCJ18">
        <v>-83583230.293400005</v>
      </c>
      <c r="PCK18">
        <v>-83583230.293400005</v>
      </c>
      <c r="PCL18">
        <v>-83583230.293400005</v>
      </c>
      <c r="PCM18">
        <v>-83583230.293400005</v>
      </c>
      <c r="PCN18">
        <v>-83583230.293400005</v>
      </c>
      <c r="PCO18">
        <v>-83583230.293400005</v>
      </c>
      <c r="PCP18">
        <v>-83583230.293400005</v>
      </c>
      <c r="PCQ18">
        <v>-83583230.293400005</v>
      </c>
      <c r="PCR18">
        <v>-83583230.293400005</v>
      </c>
      <c r="PCS18">
        <v>-83583230.293400005</v>
      </c>
      <c r="PCT18">
        <v>-521744.19990800001</v>
      </c>
      <c r="PCU18">
        <v>-480885.283329</v>
      </c>
      <c r="PCV18">
        <v>-452542.15198999998</v>
      </c>
      <c r="PCW18">
        <v>-436610.61184199998</v>
      </c>
      <c r="PCX18">
        <v>-432879.52720200003</v>
      </c>
      <c r="PCY18">
        <v>-440828.85381200002</v>
      </c>
      <c r="PCZ18">
        <v>-459355.755672</v>
      </c>
      <c r="PDA18">
        <v>-486468.36083299998</v>
      </c>
      <c r="PDB18">
        <v>-537999.93338199996</v>
      </c>
      <c r="PDC18">
        <v>-575376.98834000004</v>
      </c>
      <c r="PDD18">
        <v>-582548.09975199995</v>
      </c>
      <c r="PDE18">
        <v>-520358.42493500002</v>
      </c>
      <c r="PDF18">
        <v>-478821.98998200003</v>
      </c>
      <c r="PDG18">
        <v>-449548.35530599998</v>
      </c>
      <c r="PDH18">
        <v>-432355.68232099997</v>
      </c>
      <c r="PDI18">
        <v>-426942.56028699997</v>
      </c>
      <c r="PDJ18">
        <v>-432694.65544900001</v>
      </c>
      <c r="PDK18">
        <v>-448429.85232100001</v>
      </c>
      <c r="PDL18">
        <v>-519396.53921100002</v>
      </c>
      <c r="PDM18">
        <v>-542090.18481300003</v>
      </c>
      <c r="PDN18">
        <v>-551284.79975600005</v>
      </c>
      <c r="PDO18">
        <v>-555474.20045799995</v>
      </c>
      <c r="PDP18">
        <v>-473763.068891</v>
      </c>
      <c r="PDQ18">
        <v>-424448.077215</v>
      </c>
      <c r="PDR18">
        <v>-420452.09344600001</v>
      </c>
      <c r="PDS18">
        <v>-434098.72142900003</v>
      </c>
      <c r="PDT18">
        <v>-458203.39614800003</v>
      </c>
      <c r="PDU18">
        <v>-485604.57673299999</v>
      </c>
      <c r="PDV18">
        <v>-511116.280539</v>
      </c>
      <c r="PDW18">
        <v>-534305.15082900005</v>
      </c>
      <c r="PDX18">
        <v>-560373.71299499995</v>
      </c>
      <c r="PDY18">
        <v>-576748.44364700001</v>
      </c>
      <c r="PDZ18">
        <v>-582548.09975199995</v>
      </c>
      <c r="PEA18">
        <v>-470661.34447100002</v>
      </c>
      <c r="PEB18">
        <v>-418914.57886499999</v>
      </c>
      <c r="PEC18">
        <v>-413955.68075</v>
      </c>
      <c r="PED18">
        <v>-427282.56142599997</v>
      </c>
      <c r="PEE18">
        <v>-451077.661953</v>
      </c>
      <c r="PEF18">
        <v>-475678.23135199997</v>
      </c>
      <c r="PEG18">
        <v>-508957.33059999999</v>
      </c>
      <c r="PEH18">
        <v>-533398.54680200003</v>
      </c>
      <c r="PEI18">
        <v>-546383.15276700002</v>
      </c>
      <c r="PEJ18">
        <v>-552491.03792000003</v>
      </c>
      <c r="PEK18">
        <v>-555474.20045799995</v>
      </c>
      <c r="PEL18">
        <v>-790175.67617300001</v>
      </c>
      <c r="PEM18">
        <v>-727926.00760799996</v>
      </c>
      <c r="PEN18">
        <v>-684526.84100599994</v>
      </c>
      <c r="PEO18">
        <v>-659783.33301499998</v>
      </c>
      <c r="PEP18">
        <v>-653332.50364500005</v>
      </c>
      <c r="PEQ18">
        <v>-664341.18568600004</v>
      </c>
      <c r="PER18">
        <v>-691099.91758400004</v>
      </c>
      <c r="PES18">
        <v>-730574.10133199999</v>
      </c>
      <c r="PET18">
        <v>-805530.78201900003</v>
      </c>
      <c r="PEU18">
        <v>-859791.47288899997</v>
      </c>
      <c r="PEV18">
        <v>-870159.50944099994</v>
      </c>
      <c r="PEW18">
        <v>-787404.12622700003</v>
      </c>
      <c r="PEX18">
        <v>-723799.42091400002</v>
      </c>
      <c r="PEY18">
        <v>-678539.24763799994</v>
      </c>
      <c r="PEZ18">
        <v>-651273.47397299996</v>
      </c>
      <c r="PFA18">
        <v>-641458.56981599994</v>
      </c>
      <c r="PFB18">
        <v>-648072.78896000003</v>
      </c>
      <c r="PFC18">
        <v>-669248.11088399997</v>
      </c>
      <c r="PFD18">
        <v>-766455.09148099995</v>
      </c>
      <c r="PFE18">
        <v>-797755.67853999999</v>
      </c>
      <c r="PFF18">
        <v>-810355.32315700001</v>
      </c>
      <c r="PFG18">
        <v>-816011.71085300006</v>
      </c>
      <c r="PFH18">
        <v>-717140.41388400004</v>
      </c>
      <c r="PFI18">
        <v>-641399.30014099996</v>
      </c>
      <c r="PFJ18">
        <v>-634204.85018399998</v>
      </c>
      <c r="PFK18">
        <v>-653653.02442200005</v>
      </c>
      <c r="PFL18">
        <v>-688712.97515800002</v>
      </c>
      <c r="PFM18">
        <v>-728762.82887099998</v>
      </c>
      <c r="PFN18">
        <v>-766091.12284700002</v>
      </c>
      <c r="PFO18">
        <v>-799995.11861600005</v>
      </c>
      <c r="PFP18">
        <v>-837987.25499599997</v>
      </c>
      <c r="PFQ18">
        <v>-861774.37269900006</v>
      </c>
      <c r="PFR18">
        <v>-870159.50944099994</v>
      </c>
      <c r="PFS18">
        <v>-711431.23537799995</v>
      </c>
      <c r="PFT18">
        <v>-630888.40078799997</v>
      </c>
      <c r="PFU18">
        <v>-620951.22458399995</v>
      </c>
      <c r="PFV18">
        <v>-638390.74512400001</v>
      </c>
      <c r="PFW18">
        <v>-671195.96435699996</v>
      </c>
      <c r="PFX18">
        <v>-705502.28204900003</v>
      </c>
      <c r="PFY18">
        <v>-751791.273239</v>
      </c>
      <c r="PFZ18">
        <v>-785688.86014400003</v>
      </c>
      <c r="PGA18">
        <v>-803612.08061800001</v>
      </c>
      <c r="PGB18">
        <v>-811984.01900500001</v>
      </c>
      <c r="PGC18">
        <v>-816011.71085300006</v>
      </c>
      <c r="PGD18">
        <v>-1196409.3981399999</v>
      </c>
      <c r="PGE18">
        <v>-1101420.50655</v>
      </c>
      <c r="PGF18">
        <v>-1034764.47753</v>
      </c>
      <c r="PGG18">
        <v>-996072.30249399994</v>
      </c>
      <c r="PGH18">
        <v>-984708.05056799995</v>
      </c>
      <c r="PGI18">
        <v>-999319.17017299996</v>
      </c>
      <c r="PGJ18">
        <v>-1037238.9466500001</v>
      </c>
      <c r="PGK18">
        <v>-1093836.79403</v>
      </c>
      <c r="PGL18">
        <v>-1201163.0470499999</v>
      </c>
      <c r="PGM18">
        <v>-1278632.5495500001</v>
      </c>
      <c r="PGN18">
        <v>-1293346.9876399999</v>
      </c>
      <c r="PGO18">
        <v>-1190866.29825</v>
      </c>
      <c r="PGP18">
        <v>-1093167.3331599999</v>
      </c>
      <c r="PGQ18">
        <v>-1022789.29079</v>
      </c>
      <c r="PGR18">
        <v>-979052.58441100002</v>
      </c>
      <c r="PGS18">
        <v>-960960.18290999997</v>
      </c>
      <c r="PGT18">
        <v>-966782.37672199996</v>
      </c>
      <c r="PGU18">
        <v>-993535.33324900002</v>
      </c>
      <c r="PGV18">
        <v>-1120180.4086199999</v>
      </c>
      <c r="PGW18">
        <v>-1161436.8285399999</v>
      </c>
      <c r="PGX18">
        <v>-1177863.5816899999</v>
      </c>
      <c r="PGY18">
        <v>-1185051.3904599999</v>
      </c>
      <c r="PGZ18">
        <v>-1085091.8149699999</v>
      </c>
      <c r="PHA18">
        <v>-968308.70626000001</v>
      </c>
      <c r="PHB18">
        <v>-955134.92450199998</v>
      </c>
      <c r="PHC18">
        <v>-982146.79903600004</v>
      </c>
      <c r="PHD18">
        <v>-1032343.27171</v>
      </c>
      <c r="PHE18">
        <v>-1090089.4518500001</v>
      </c>
      <c r="PHF18">
        <v>-1143994.3603000001</v>
      </c>
      <c r="PHG18">
        <v>-1192901.3322000001</v>
      </c>
      <c r="PHH18">
        <v>-1247452.5020099999</v>
      </c>
      <c r="PHI18">
        <v>-1281446.7914799999</v>
      </c>
      <c r="PHJ18">
        <v>-1293346.9876399999</v>
      </c>
      <c r="PHK18">
        <v>-1074422.6921000001</v>
      </c>
      <c r="PHL18">
        <v>-948130.11922999995</v>
      </c>
      <c r="PHM18">
        <v>-928232.98510000005</v>
      </c>
      <c r="PHN18">
        <v>-949152.90561500005</v>
      </c>
      <c r="PHO18">
        <v>-992361.43827599997</v>
      </c>
      <c r="PHP18">
        <v>-1038404.74546</v>
      </c>
      <c r="PHQ18">
        <v>-1100269.73569</v>
      </c>
      <c r="PHR18">
        <v>-1145359.03251</v>
      </c>
      <c r="PHS18">
        <v>-1169013.8078099999</v>
      </c>
      <c r="PHT18">
        <v>-1179933.3995999999</v>
      </c>
      <c r="PHU18">
        <v>-1185051.3904599999</v>
      </c>
      <c r="PHV18">
        <v>-390535.96240000002</v>
      </c>
      <c r="PHW18">
        <v>-390535.96240000002</v>
      </c>
      <c r="PHX18">
        <v>-390535.96240000002</v>
      </c>
      <c r="PHY18">
        <v>-390535.96240000002</v>
      </c>
      <c r="PHZ18">
        <v>-390535.96240000002</v>
      </c>
      <c r="PIA18">
        <v>-390535.96240000002</v>
      </c>
      <c r="PIB18">
        <v>-390535.96240000002</v>
      </c>
      <c r="PIC18">
        <v>-390535.96240000002</v>
      </c>
      <c r="PID18">
        <v>-390535.96240000002</v>
      </c>
      <c r="PIE18">
        <v>-390535.96240000002</v>
      </c>
      <c r="PIF18">
        <v>-390535.96240000002</v>
      </c>
      <c r="PIG18">
        <v>-390403.98752999998</v>
      </c>
      <c r="PIH18">
        <v>-390403.98752999998</v>
      </c>
      <c r="PII18">
        <v>-390403.98752999998</v>
      </c>
      <c r="PIJ18">
        <v>-390403.98752999998</v>
      </c>
      <c r="PIK18">
        <v>-390403.98752999998</v>
      </c>
      <c r="PIL18">
        <v>-390403.98752999998</v>
      </c>
      <c r="PIM18">
        <v>-390403.98752999998</v>
      </c>
      <c r="PIN18">
        <v>-390403.98752999998</v>
      </c>
      <c r="PIO18">
        <v>-390403.98752999998</v>
      </c>
      <c r="PIP18">
        <v>-390403.98752999998</v>
      </c>
      <c r="PIQ18">
        <v>-390403.98752999998</v>
      </c>
      <c r="PIR18">
        <v>-390535.96240000002</v>
      </c>
      <c r="PIS18">
        <v>-390535.96240000002</v>
      </c>
      <c r="PIT18">
        <v>-390535.96240000002</v>
      </c>
      <c r="PIU18">
        <v>-390535.96240000002</v>
      </c>
      <c r="PIV18">
        <v>-390535.96240000002</v>
      </c>
      <c r="PIW18">
        <v>-390535.96240000002</v>
      </c>
      <c r="PIX18">
        <v>-390535.96240000002</v>
      </c>
      <c r="PIY18">
        <v>-390535.96240000002</v>
      </c>
      <c r="PIZ18">
        <v>-390535.96240000002</v>
      </c>
      <c r="PJA18">
        <v>-390535.96240000002</v>
      </c>
      <c r="PJB18">
        <v>-390535.96240000002</v>
      </c>
      <c r="PJC18">
        <v>-390403.98752999998</v>
      </c>
      <c r="PJD18">
        <v>-390403.98752999998</v>
      </c>
      <c r="PJE18">
        <v>-390403.98752999998</v>
      </c>
      <c r="PJF18">
        <v>-390403.98752999998</v>
      </c>
      <c r="PJG18">
        <v>-390403.98752999998</v>
      </c>
      <c r="PJH18">
        <v>-390403.98752999998</v>
      </c>
      <c r="PJI18">
        <v>-390403.98752999998</v>
      </c>
      <c r="PJJ18">
        <v>-390403.98752999998</v>
      </c>
      <c r="PJK18">
        <v>-390403.98752999998</v>
      </c>
      <c r="PJL18">
        <v>-390403.98752999998</v>
      </c>
      <c r="PJM18">
        <v>-390403.98752999998</v>
      </c>
      <c r="PJN18">
        <v>-581374.62432399997</v>
      </c>
      <c r="PJO18">
        <v>-581374.62432399997</v>
      </c>
      <c r="PJP18">
        <v>-581374.62432399997</v>
      </c>
      <c r="PJQ18">
        <v>-581374.62432399997</v>
      </c>
      <c r="PJR18">
        <v>-581374.62432399997</v>
      </c>
      <c r="PJS18">
        <v>-581374.62432399997</v>
      </c>
      <c r="PJT18">
        <v>-581374.62432399997</v>
      </c>
      <c r="PJU18">
        <v>-581374.62432399997</v>
      </c>
      <c r="PJV18">
        <v>-581374.62432399997</v>
      </c>
      <c r="PJW18">
        <v>-581374.62432399997</v>
      </c>
      <c r="PJX18">
        <v>-581374.62432399997</v>
      </c>
      <c r="PJY18">
        <v>-581124.24370700005</v>
      </c>
      <c r="PJZ18">
        <v>-581124.24370700005</v>
      </c>
      <c r="PKA18">
        <v>-581124.24370700005</v>
      </c>
      <c r="PKB18">
        <v>-581124.24370700005</v>
      </c>
      <c r="PKC18">
        <v>-581124.24370700005</v>
      </c>
      <c r="PKD18">
        <v>-581124.24370700005</v>
      </c>
      <c r="PKE18">
        <v>-581124.24370700005</v>
      </c>
      <c r="PKF18">
        <v>-581124.24370700005</v>
      </c>
      <c r="PKG18">
        <v>-581124.24370700005</v>
      </c>
      <c r="PKH18">
        <v>-581124.24370700005</v>
      </c>
      <c r="PKI18">
        <v>-581124.24370700005</v>
      </c>
      <c r="PKJ18">
        <v>-581374.62432399997</v>
      </c>
      <c r="PKK18">
        <v>-581374.62432399997</v>
      </c>
      <c r="PKL18">
        <v>-581374.62432399997</v>
      </c>
      <c r="PKM18">
        <v>-581374.62432399997</v>
      </c>
      <c r="PKN18">
        <v>-581374.62432399997</v>
      </c>
      <c r="PKO18">
        <v>-581374.62432399997</v>
      </c>
      <c r="PKP18">
        <v>-581374.62432399997</v>
      </c>
      <c r="PKQ18">
        <v>-581374.62432399997</v>
      </c>
      <c r="PKR18">
        <v>-581374.62432399997</v>
      </c>
      <c r="PKS18">
        <v>-581374.62432399997</v>
      </c>
      <c r="PKT18">
        <v>-581374.62432399997</v>
      </c>
      <c r="PKU18">
        <v>-581124.24370700005</v>
      </c>
      <c r="PKV18">
        <v>-581124.24370700005</v>
      </c>
      <c r="PKW18">
        <v>-581124.24370700005</v>
      </c>
      <c r="PKX18">
        <v>-581124.24370700005</v>
      </c>
      <c r="PKY18">
        <v>-581124.24370700005</v>
      </c>
      <c r="PKZ18">
        <v>-581124.24370700005</v>
      </c>
      <c r="PLA18">
        <v>-581124.24370700005</v>
      </c>
      <c r="PLB18">
        <v>-581124.24370700005</v>
      </c>
      <c r="PLC18">
        <v>-581124.24370700005</v>
      </c>
      <c r="PLD18">
        <v>-581124.24370700005</v>
      </c>
      <c r="PLE18">
        <v>-581124.24370700005</v>
      </c>
      <c r="PLF18">
        <v>-858531.87578700006</v>
      </c>
      <c r="PLG18">
        <v>-858531.87578700006</v>
      </c>
      <c r="PLH18">
        <v>-858531.87578700006</v>
      </c>
      <c r="PLI18">
        <v>-858531.87578700006</v>
      </c>
      <c r="PLJ18">
        <v>-858531.87578700006</v>
      </c>
      <c r="PLK18">
        <v>-858531.87578700006</v>
      </c>
      <c r="PLL18">
        <v>-858531.87578700006</v>
      </c>
      <c r="PLM18">
        <v>-858531.87578700006</v>
      </c>
      <c r="PLN18">
        <v>-858531.87578700006</v>
      </c>
      <c r="PLO18">
        <v>-858531.87578700006</v>
      </c>
      <c r="PLP18">
        <v>-858531.87578700006</v>
      </c>
      <c r="PLQ18">
        <v>-858044.68367900001</v>
      </c>
      <c r="PLR18">
        <v>-858044.68367900001</v>
      </c>
      <c r="PLS18">
        <v>-858044.68367900001</v>
      </c>
      <c r="PLT18">
        <v>-858044.68367900001</v>
      </c>
      <c r="PLU18">
        <v>-858044.68367900001</v>
      </c>
      <c r="PLV18">
        <v>-858044.68367900001</v>
      </c>
      <c r="PLW18">
        <v>-858044.68367900001</v>
      </c>
      <c r="PLX18">
        <v>-858044.68367900001</v>
      </c>
      <c r="PLY18">
        <v>-858044.68367900001</v>
      </c>
      <c r="PLZ18">
        <v>-858044.68367900001</v>
      </c>
      <c r="PMA18">
        <v>-858044.68367900001</v>
      </c>
      <c r="PMB18">
        <v>-858531.87578700006</v>
      </c>
      <c r="PMC18">
        <v>-858531.87578700006</v>
      </c>
      <c r="PMD18">
        <v>-858531.87578700006</v>
      </c>
      <c r="PME18">
        <v>-858531.87578700006</v>
      </c>
      <c r="PMF18">
        <v>-858531.87578700006</v>
      </c>
      <c r="PMG18">
        <v>-858531.87578700006</v>
      </c>
      <c r="PMH18">
        <v>-858531.87578700006</v>
      </c>
      <c r="PMI18">
        <v>-858531.87578700006</v>
      </c>
      <c r="PMJ18">
        <v>-858531.87578700006</v>
      </c>
      <c r="PMK18">
        <v>-858531.87578700006</v>
      </c>
      <c r="PML18">
        <v>-858531.87578700006</v>
      </c>
      <c r="PMM18">
        <v>-858044.68367900001</v>
      </c>
      <c r="PMN18">
        <v>-858044.68367900001</v>
      </c>
      <c r="PMO18">
        <v>-858044.68367900001</v>
      </c>
      <c r="PMP18">
        <v>-858044.68367900001</v>
      </c>
      <c r="PMQ18">
        <v>-858044.68367900001</v>
      </c>
      <c r="PMR18">
        <v>-858044.68367900001</v>
      </c>
      <c r="PMS18">
        <v>-858044.68367900001</v>
      </c>
      <c r="PMT18">
        <v>-858044.68367900001</v>
      </c>
      <c r="PMU18">
        <v>-858044.68367900001</v>
      </c>
      <c r="PMV18">
        <v>-858044.68367900001</v>
      </c>
      <c r="PMW18">
        <v>-858044.68367900001</v>
      </c>
      <c r="PMX18">
        <v>-24586.6137371</v>
      </c>
      <c r="PMY18">
        <v>-24586.6137371</v>
      </c>
      <c r="PMZ18">
        <v>-24586.6137371</v>
      </c>
      <c r="PNA18">
        <v>-24586.6137371</v>
      </c>
      <c r="PNB18">
        <v>-24586.6137371</v>
      </c>
      <c r="PNC18">
        <v>-24586.6137371</v>
      </c>
      <c r="PND18">
        <v>-24586.6137371</v>
      </c>
      <c r="PNE18">
        <v>-24586.6137371</v>
      </c>
      <c r="PNF18">
        <v>-24586.6137371</v>
      </c>
      <c r="PNG18">
        <v>-24586.6137371</v>
      </c>
      <c r="PNH18">
        <v>-24586.6137371</v>
      </c>
      <c r="PNI18">
        <v>-24586.6137371</v>
      </c>
      <c r="PNJ18">
        <v>-24586.6137371</v>
      </c>
      <c r="PNK18">
        <v>-24586.6137371</v>
      </c>
      <c r="PNL18">
        <v>-24586.6137371</v>
      </c>
      <c r="PNM18">
        <v>-24586.6137371</v>
      </c>
      <c r="PNN18">
        <v>-24586.6137371</v>
      </c>
      <c r="PNO18">
        <v>-24586.6137371</v>
      </c>
      <c r="PNP18">
        <v>-24586.6137371</v>
      </c>
      <c r="PNQ18">
        <v>-24586.6137371</v>
      </c>
      <c r="PNR18">
        <v>-24586.6137371</v>
      </c>
      <c r="PNS18">
        <v>-24586.6137371</v>
      </c>
      <c r="PNT18">
        <v>-24586.6137371</v>
      </c>
      <c r="PNU18">
        <v>-24586.6137371</v>
      </c>
      <c r="PNV18">
        <v>-24586.6137371</v>
      </c>
      <c r="PNW18">
        <v>-24586.6137371</v>
      </c>
      <c r="PNX18">
        <v>-24586.6137371</v>
      </c>
      <c r="PNY18">
        <v>-24586.6137371</v>
      </c>
      <c r="PNZ18">
        <v>-24586.6137371</v>
      </c>
      <c r="POA18">
        <v>-24586.6137371</v>
      </c>
      <c r="POB18">
        <v>-24586.6137371</v>
      </c>
      <c r="POC18">
        <v>-24586.6137371</v>
      </c>
      <c r="POD18">
        <v>-24586.6137371</v>
      </c>
      <c r="POE18">
        <v>-24586.6137371</v>
      </c>
      <c r="POF18">
        <v>-24586.6137371</v>
      </c>
      <c r="POG18">
        <v>-24586.6137371</v>
      </c>
      <c r="POH18">
        <v>-24586.6137371</v>
      </c>
      <c r="POI18">
        <v>-24586.6137371</v>
      </c>
      <c r="POJ18">
        <v>-24586.6137371</v>
      </c>
      <c r="POK18">
        <v>-24586.6137371</v>
      </c>
      <c r="POL18">
        <v>-24586.6137371</v>
      </c>
      <c r="POM18">
        <v>-24586.6137371</v>
      </c>
      <c r="PON18">
        <v>-24586.6137371</v>
      </c>
      <c r="POO18">
        <v>-24586.6137371</v>
      </c>
      <c r="POP18">
        <v>-47460.647827300003</v>
      </c>
      <c r="POQ18">
        <v>-47460.647827300003</v>
      </c>
      <c r="POR18">
        <v>-47460.647827300003</v>
      </c>
      <c r="POS18">
        <v>-47460.647827300003</v>
      </c>
      <c r="POT18">
        <v>-47460.647827300003</v>
      </c>
      <c r="POU18">
        <v>-47460.647827300003</v>
      </c>
      <c r="POV18">
        <v>-47460.647827300003</v>
      </c>
      <c r="POW18">
        <v>-47460.647827300003</v>
      </c>
      <c r="POX18">
        <v>-47460.647827300003</v>
      </c>
      <c r="POY18">
        <v>-47460.647827300003</v>
      </c>
      <c r="POZ18">
        <v>-47460.647827300003</v>
      </c>
      <c r="PPA18">
        <v>-47460.647827300003</v>
      </c>
      <c r="PPB18">
        <v>-47460.647827300003</v>
      </c>
      <c r="PPC18">
        <v>-47460.647827300003</v>
      </c>
      <c r="PPD18">
        <v>-47460.647827300003</v>
      </c>
      <c r="PPE18">
        <v>-47460.647827300003</v>
      </c>
      <c r="PPF18">
        <v>-47460.647827300003</v>
      </c>
      <c r="PPG18">
        <v>-47460.647827300003</v>
      </c>
      <c r="PPH18">
        <v>-47460.647827300003</v>
      </c>
      <c r="PPI18">
        <v>-47460.647827300003</v>
      </c>
      <c r="PPJ18">
        <v>-47460.647827300003</v>
      </c>
      <c r="PPK18">
        <v>-47460.647827300003</v>
      </c>
      <c r="PPL18">
        <v>-47460.647827300003</v>
      </c>
      <c r="PPM18">
        <v>-47460.647827300003</v>
      </c>
      <c r="PPN18">
        <v>-47460.647827300003</v>
      </c>
      <c r="PPO18">
        <v>-47460.647827300003</v>
      </c>
      <c r="PPP18">
        <v>-47460.647827300003</v>
      </c>
      <c r="PPQ18">
        <v>-47460.647827300003</v>
      </c>
      <c r="PPR18">
        <v>-47460.647827300003</v>
      </c>
      <c r="PPS18">
        <v>-47460.647827300003</v>
      </c>
      <c r="PPT18">
        <v>-47460.647827300003</v>
      </c>
      <c r="PPU18">
        <v>-47460.647827300003</v>
      </c>
      <c r="PPV18">
        <v>-47460.647827300003</v>
      </c>
      <c r="PPW18">
        <v>-47460.647827300003</v>
      </c>
      <c r="PPX18">
        <v>-47460.647827300003</v>
      </c>
      <c r="PPY18">
        <v>-47460.647827300003</v>
      </c>
      <c r="PPZ18">
        <v>-47460.647827300003</v>
      </c>
      <c r="PQA18">
        <v>-47460.647827300003</v>
      </c>
      <c r="PQB18">
        <v>-47460.647827300003</v>
      </c>
      <c r="PQC18">
        <v>-47460.647827300003</v>
      </c>
      <c r="PQD18">
        <v>-47460.647827300003</v>
      </c>
      <c r="PQE18">
        <v>-47460.647827300003</v>
      </c>
      <c r="PQF18">
        <v>-47460.647827300003</v>
      </c>
      <c r="PQG18">
        <v>-47460.647827300003</v>
      </c>
      <c r="PQH18">
        <v>-93208.716007700001</v>
      </c>
      <c r="PQI18">
        <v>-93208.716007700001</v>
      </c>
      <c r="PQJ18">
        <v>-93208.716007700001</v>
      </c>
      <c r="PQK18">
        <v>-93208.716007700001</v>
      </c>
      <c r="PQL18">
        <v>-93208.716007700001</v>
      </c>
      <c r="PQM18">
        <v>-93208.716007700001</v>
      </c>
      <c r="PQN18">
        <v>-93208.716007700001</v>
      </c>
      <c r="PQO18">
        <v>-93208.716007700001</v>
      </c>
      <c r="PQP18">
        <v>-93208.716007700001</v>
      </c>
      <c r="PQQ18">
        <v>-93208.716007700001</v>
      </c>
      <c r="PQR18">
        <v>-93208.716007700001</v>
      </c>
      <c r="PQS18">
        <v>-93208.716007700001</v>
      </c>
      <c r="PQT18">
        <v>-93208.716007700001</v>
      </c>
      <c r="PQU18">
        <v>-93208.716007700001</v>
      </c>
      <c r="PQV18">
        <v>-93208.716007700001</v>
      </c>
      <c r="PQW18">
        <v>-93208.716007700001</v>
      </c>
      <c r="PQX18">
        <v>-93208.716007700001</v>
      </c>
      <c r="PQY18">
        <v>-93208.716007700001</v>
      </c>
      <c r="PQZ18">
        <v>-93208.716007700001</v>
      </c>
      <c r="PRA18">
        <v>-93208.716007700001</v>
      </c>
      <c r="PRB18">
        <v>-93208.716007700001</v>
      </c>
      <c r="PRC18">
        <v>-93208.716007700001</v>
      </c>
      <c r="PRD18">
        <v>-93208.716007700001</v>
      </c>
      <c r="PRE18">
        <v>-93208.716007700001</v>
      </c>
      <c r="PRF18">
        <v>-93208.716007700001</v>
      </c>
      <c r="PRG18">
        <v>-93208.716007700001</v>
      </c>
      <c r="PRH18">
        <v>-93208.716007700001</v>
      </c>
      <c r="PRI18">
        <v>-93208.716007700001</v>
      </c>
      <c r="PRJ18">
        <v>-93208.716007700001</v>
      </c>
      <c r="PRK18">
        <v>-93208.716007700001</v>
      </c>
      <c r="PRL18">
        <v>-93208.716007700001</v>
      </c>
      <c r="PRM18">
        <v>-93208.716007700001</v>
      </c>
      <c r="PRN18">
        <v>-93208.716007700001</v>
      </c>
      <c r="PRO18">
        <v>-93208.716007700001</v>
      </c>
      <c r="PRP18">
        <v>-93208.716007700001</v>
      </c>
      <c r="PRQ18">
        <v>-93208.716007700001</v>
      </c>
      <c r="PRR18">
        <v>-93208.716007700001</v>
      </c>
      <c r="PRS18">
        <v>-93208.716007700001</v>
      </c>
      <c r="PRT18">
        <v>-93208.716007700001</v>
      </c>
      <c r="PRU18">
        <v>-93208.716007700001</v>
      </c>
      <c r="PRV18">
        <v>-93208.716007700001</v>
      </c>
      <c r="PRW18">
        <v>-93208.716007700001</v>
      </c>
      <c r="PRX18">
        <v>-93208.716007700001</v>
      </c>
      <c r="PRY18">
        <v>-93208.716007700001</v>
      </c>
      <c r="PRZ18">
        <v>-600863.27960400004</v>
      </c>
      <c r="PSA18">
        <v>-600863.27960400004</v>
      </c>
      <c r="PSB18">
        <v>-600863.27960400004</v>
      </c>
      <c r="PSC18">
        <v>-600863.27960400004</v>
      </c>
      <c r="PSD18">
        <v>-600863.27960400004</v>
      </c>
      <c r="PSE18">
        <v>-600863.27960400004</v>
      </c>
      <c r="PSF18">
        <v>-600863.27960400004</v>
      </c>
      <c r="PSG18">
        <v>-600863.27960400004</v>
      </c>
      <c r="PSH18">
        <v>-600863.27960400004</v>
      </c>
      <c r="PSI18">
        <v>-600863.27960400004</v>
      </c>
      <c r="PSJ18">
        <v>-600863.27960400004</v>
      </c>
      <c r="PSK18">
        <v>-600863.27960400004</v>
      </c>
      <c r="PSL18">
        <v>-600863.27960400004</v>
      </c>
      <c r="PSM18">
        <v>-600863.27960400004</v>
      </c>
      <c r="PSN18">
        <v>-600863.27960400004</v>
      </c>
      <c r="PSO18">
        <v>-600863.27960400004</v>
      </c>
      <c r="PSP18">
        <v>-600863.27960400004</v>
      </c>
      <c r="PSQ18">
        <v>-600863.27960400004</v>
      </c>
      <c r="PSR18">
        <v>-600863.27960400004</v>
      </c>
      <c r="PSS18">
        <v>-600863.27960400004</v>
      </c>
      <c r="PST18">
        <v>-600863.27960400004</v>
      </c>
      <c r="PSU18">
        <v>-600863.27960400004</v>
      </c>
      <c r="PSV18">
        <v>-600863.27960400004</v>
      </c>
      <c r="PSW18">
        <v>-600863.27960400004</v>
      </c>
      <c r="PSX18">
        <v>-600863.27960400004</v>
      </c>
      <c r="PSY18">
        <v>-600863.27960400004</v>
      </c>
      <c r="PSZ18">
        <v>-600863.27960400004</v>
      </c>
      <c r="PTA18">
        <v>-600863.27960400004</v>
      </c>
      <c r="PTB18">
        <v>-600863.27960400004</v>
      </c>
      <c r="PTC18">
        <v>-600863.27960400004</v>
      </c>
      <c r="PTD18">
        <v>-600863.27960400004</v>
      </c>
      <c r="PTE18">
        <v>-600863.27960400004</v>
      </c>
      <c r="PTF18">
        <v>-600863.27960400004</v>
      </c>
      <c r="PTG18">
        <v>-600863.27960400004</v>
      </c>
      <c r="PTH18">
        <v>-600863.27960400004</v>
      </c>
      <c r="PTI18">
        <v>-600863.27960400004</v>
      </c>
      <c r="PTJ18">
        <v>-600863.27960400004</v>
      </c>
      <c r="PTK18">
        <v>-600863.27960400004</v>
      </c>
      <c r="PTL18">
        <v>-600863.27960400004</v>
      </c>
      <c r="PTM18">
        <v>-600863.27960400004</v>
      </c>
      <c r="PTN18">
        <v>-600863.27960400004</v>
      </c>
      <c r="PTO18">
        <v>-600863.27960400004</v>
      </c>
      <c r="PTP18">
        <v>-600863.27960400004</v>
      </c>
      <c r="PTQ18">
        <v>-600863.27960400004</v>
      </c>
      <c r="PTR18">
        <v>-938933.18551400001</v>
      </c>
      <c r="PTS18">
        <v>-938933.18551400001</v>
      </c>
      <c r="PTT18">
        <v>-938933.18551400001</v>
      </c>
      <c r="PTU18">
        <v>-938933.18551400001</v>
      </c>
      <c r="PTV18">
        <v>-938933.18551400001</v>
      </c>
      <c r="PTW18">
        <v>-938933.18551400001</v>
      </c>
      <c r="PTX18">
        <v>-938933.18551400001</v>
      </c>
      <c r="PTY18">
        <v>-938933.18551400001</v>
      </c>
      <c r="PTZ18">
        <v>-938933.18551400001</v>
      </c>
      <c r="PUA18">
        <v>-938933.18551400001</v>
      </c>
      <c r="PUB18">
        <v>-938933.18551400001</v>
      </c>
      <c r="PUC18">
        <v>-938933.18551400001</v>
      </c>
      <c r="PUD18">
        <v>-938933.18551400001</v>
      </c>
      <c r="PUE18">
        <v>-938933.18551400001</v>
      </c>
      <c r="PUF18">
        <v>-938933.18551400001</v>
      </c>
      <c r="PUG18">
        <v>-938933.18551400001</v>
      </c>
      <c r="PUH18">
        <v>-938933.18551400001</v>
      </c>
      <c r="PUI18">
        <v>-938933.18551400001</v>
      </c>
      <c r="PUJ18">
        <v>-938933.18551400001</v>
      </c>
      <c r="PUK18">
        <v>-938933.18551400001</v>
      </c>
      <c r="PUL18">
        <v>-938933.18551400001</v>
      </c>
      <c r="PUM18">
        <v>-938933.18551400001</v>
      </c>
      <c r="PUN18">
        <v>-938933.18551400001</v>
      </c>
      <c r="PUO18">
        <v>-938933.18551400001</v>
      </c>
      <c r="PUP18">
        <v>-938933.18551400001</v>
      </c>
      <c r="PUQ18">
        <v>-938933.18551400001</v>
      </c>
      <c r="PUR18">
        <v>-938933.18551400001</v>
      </c>
      <c r="PUS18">
        <v>-938933.18551400001</v>
      </c>
      <c r="PUT18">
        <v>-938933.18551400001</v>
      </c>
      <c r="PUU18">
        <v>-938933.18551400001</v>
      </c>
      <c r="PUV18">
        <v>-938933.18551400001</v>
      </c>
      <c r="PUW18">
        <v>-938933.18551400001</v>
      </c>
      <c r="PUX18">
        <v>-938933.18551400001</v>
      </c>
      <c r="PUY18">
        <v>-938933.18551400001</v>
      </c>
      <c r="PUZ18">
        <v>-938933.18551400001</v>
      </c>
      <c r="PVA18">
        <v>-938933.18551400001</v>
      </c>
      <c r="PVB18">
        <v>-938933.18551400001</v>
      </c>
      <c r="PVC18">
        <v>-938933.18551400001</v>
      </c>
      <c r="PVD18">
        <v>-938933.18551400001</v>
      </c>
      <c r="PVE18">
        <v>-938933.18551400001</v>
      </c>
      <c r="PVF18">
        <v>-938933.18551400001</v>
      </c>
      <c r="PVG18">
        <v>-938933.18551400001</v>
      </c>
      <c r="PVH18">
        <v>-938933.18551400001</v>
      </c>
      <c r="PVI18">
        <v>-938933.18551400001</v>
      </c>
      <c r="PVJ18">
        <v>-1481988.8137000001</v>
      </c>
      <c r="PVK18">
        <v>-1481988.8137000001</v>
      </c>
      <c r="PVL18">
        <v>-1481988.8137000001</v>
      </c>
      <c r="PVM18">
        <v>-1481988.8137000001</v>
      </c>
      <c r="PVN18">
        <v>-1481988.8137000001</v>
      </c>
      <c r="PVO18">
        <v>-1481988.8137000001</v>
      </c>
      <c r="PVP18">
        <v>-1481988.8137000001</v>
      </c>
      <c r="PVQ18">
        <v>-1481988.8137000001</v>
      </c>
      <c r="PVR18">
        <v>-1481988.8137000001</v>
      </c>
      <c r="PVS18">
        <v>-1481988.8137000001</v>
      </c>
      <c r="PVT18">
        <v>-1481988.8137000001</v>
      </c>
      <c r="PVU18">
        <v>-1481988.8137000001</v>
      </c>
      <c r="PVV18">
        <v>-1481988.8137000001</v>
      </c>
      <c r="PVW18">
        <v>-1481988.8137000001</v>
      </c>
      <c r="PVX18">
        <v>-1481988.8137000001</v>
      </c>
      <c r="PVY18">
        <v>-1481988.8137000001</v>
      </c>
      <c r="PVZ18">
        <v>-1481988.8137000001</v>
      </c>
      <c r="PWA18">
        <v>-1481988.8137000001</v>
      </c>
      <c r="PWB18">
        <v>-1481988.8137000001</v>
      </c>
      <c r="PWC18">
        <v>-1481988.8137000001</v>
      </c>
      <c r="PWD18">
        <v>-1481988.8137000001</v>
      </c>
      <c r="PWE18">
        <v>-1481988.8137000001</v>
      </c>
      <c r="PWF18">
        <v>-1481988.8137000001</v>
      </c>
      <c r="PWG18">
        <v>-1481988.8137000001</v>
      </c>
      <c r="PWH18">
        <v>-1481988.8137000001</v>
      </c>
      <c r="PWI18">
        <v>-1481988.8137000001</v>
      </c>
      <c r="PWJ18">
        <v>-1481988.8137000001</v>
      </c>
      <c r="PWK18">
        <v>-1481988.8137000001</v>
      </c>
      <c r="PWL18">
        <v>-1481988.8137000001</v>
      </c>
      <c r="PWM18">
        <v>-1481988.8137000001</v>
      </c>
      <c r="PWN18">
        <v>-1481988.8137000001</v>
      </c>
      <c r="PWO18">
        <v>-1481988.8137000001</v>
      </c>
      <c r="PWP18">
        <v>-1481988.8137000001</v>
      </c>
      <c r="PWQ18">
        <v>-1481988.8137000001</v>
      </c>
      <c r="PWR18">
        <v>-1481988.8137000001</v>
      </c>
      <c r="PWS18">
        <v>-1481988.8137000001</v>
      </c>
      <c r="PWT18">
        <v>-1481988.8137000001</v>
      </c>
      <c r="PWU18">
        <v>-1481988.8137000001</v>
      </c>
      <c r="PWV18">
        <v>-1481988.8137000001</v>
      </c>
      <c r="PWW18">
        <v>-1481988.8137000001</v>
      </c>
      <c r="PWX18">
        <v>-1481988.8137000001</v>
      </c>
      <c r="PWY18">
        <v>-1481988.8137000001</v>
      </c>
      <c r="PWZ18">
        <v>-1481988.8137000001</v>
      </c>
      <c r="PXA18">
        <v>-1481988.8137000001</v>
      </c>
      <c r="PXB18">
        <v>-566054.60029900004</v>
      </c>
      <c r="PXC18">
        <v>-566054.60029900004</v>
      </c>
      <c r="PXD18">
        <v>-566054.60029900004</v>
      </c>
      <c r="PXE18">
        <v>-566054.60029900004</v>
      </c>
      <c r="PXF18">
        <v>-566054.60029900004</v>
      </c>
      <c r="PXG18">
        <v>-566054.60029900004</v>
      </c>
      <c r="PXH18">
        <v>-566054.60029900004</v>
      </c>
      <c r="PXI18">
        <v>-566054.60029900004</v>
      </c>
      <c r="PXJ18">
        <v>-566054.60029900004</v>
      </c>
      <c r="PXK18">
        <v>-566054.60029900004</v>
      </c>
      <c r="PXL18">
        <v>-566054.60029900004</v>
      </c>
      <c r="PXM18">
        <v>-565596.95359799999</v>
      </c>
      <c r="PXN18">
        <v>-565596.95359799999</v>
      </c>
      <c r="PXO18">
        <v>-565596.95359799999</v>
      </c>
      <c r="PXP18">
        <v>-565596.95359799999</v>
      </c>
      <c r="PXQ18">
        <v>-565596.95359799999</v>
      </c>
      <c r="PXR18">
        <v>-565596.95359799999</v>
      </c>
      <c r="PXS18">
        <v>-565596.95359799999</v>
      </c>
      <c r="PXT18">
        <v>-565596.95359799999</v>
      </c>
      <c r="PXU18">
        <v>-565596.95359799999</v>
      </c>
      <c r="PXV18">
        <v>-565596.95359799999</v>
      </c>
      <c r="PXW18">
        <v>-565596.95359799999</v>
      </c>
      <c r="PXX18">
        <v>-566054.60029900004</v>
      </c>
      <c r="PXY18">
        <v>-566054.60029900004</v>
      </c>
      <c r="PXZ18">
        <v>-566054.60029900004</v>
      </c>
      <c r="PYA18">
        <v>-566054.60029900004</v>
      </c>
      <c r="PYB18">
        <v>-566054.60029900004</v>
      </c>
      <c r="PYC18">
        <v>-566054.60029900004</v>
      </c>
      <c r="PYD18">
        <v>-566054.60029900004</v>
      </c>
      <c r="PYE18">
        <v>-566054.60029900004</v>
      </c>
      <c r="PYF18">
        <v>-566054.60029900004</v>
      </c>
      <c r="PYG18">
        <v>-566054.60029900004</v>
      </c>
      <c r="PYH18">
        <v>-566054.60029900004</v>
      </c>
      <c r="PYI18">
        <v>-565596.95359799999</v>
      </c>
      <c r="PYJ18">
        <v>-565596.95359799999</v>
      </c>
      <c r="PYK18">
        <v>-565596.95359799999</v>
      </c>
      <c r="PYL18">
        <v>-565596.95359799999</v>
      </c>
      <c r="PYM18">
        <v>-565596.95359799999</v>
      </c>
      <c r="PYN18">
        <v>-565596.95359799999</v>
      </c>
      <c r="PYO18">
        <v>-565596.95359799999</v>
      </c>
      <c r="PYP18">
        <v>-565596.95359799999</v>
      </c>
      <c r="PYQ18">
        <v>-565596.95359799999</v>
      </c>
      <c r="PYR18">
        <v>-565596.95359799999</v>
      </c>
      <c r="PYS18">
        <v>-565596.95359799999</v>
      </c>
      <c r="PYT18">
        <v>-759540.50353400002</v>
      </c>
      <c r="PYU18">
        <v>-759540.50353400002</v>
      </c>
      <c r="PYV18">
        <v>-759540.50353400002</v>
      </c>
      <c r="PYW18">
        <v>-759540.50353400002</v>
      </c>
      <c r="PYX18">
        <v>-759540.50353400002</v>
      </c>
      <c r="PYY18">
        <v>-759540.50353400002</v>
      </c>
      <c r="PYZ18">
        <v>-759540.50353400002</v>
      </c>
      <c r="PZA18">
        <v>-759540.50353400002</v>
      </c>
      <c r="PZB18">
        <v>-759540.50353400002</v>
      </c>
      <c r="PZC18">
        <v>-759540.50353400002</v>
      </c>
      <c r="PZD18">
        <v>-759540.50353400002</v>
      </c>
      <c r="PZE18">
        <v>-758642.10302200005</v>
      </c>
      <c r="PZF18">
        <v>-758642.10302200005</v>
      </c>
      <c r="PZG18">
        <v>-758642.10302200005</v>
      </c>
      <c r="PZH18">
        <v>-758642.10302200005</v>
      </c>
      <c r="PZI18">
        <v>-758642.10302200005</v>
      </c>
      <c r="PZJ18">
        <v>-758642.10302200005</v>
      </c>
      <c r="PZK18">
        <v>-758642.10302200005</v>
      </c>
      <c r="PZL18">
        <v>-758642.10302200005</v>
      </c>
      <c r="PZM18">
        <v>-758642.10302200005</v>
      </c>
      <c r="PZN18">
        <v>-758642.10302200005</v>
      </c>
      <c r="PZO18">
        <v>-758642.10302200005</v>
      </c>
      <c r="PZP18">
        <v>-759540.50353400002</v>
      </c>
      <c r="PZQ18">
        <v>-759540.50353400002</v>
      </c>
      <c r="PZR18">
        <v>-759540.50353400002</v>
      </c>
      <c r="PZS18">
        <v>-759540.50353400002</v>
      </c>
      <c r="PZT18">
        <v>-759540.50353400002</v>
      </c>
      <c r="PZU18">
        <v>-759540.50353400002</v>
      </c>
      <c r="PZV18">
        <v>-759540.50353400002</v>
      </c>
      <c r="PZW18">
        <v>-759540.50353400002</v>
      </c>
      <c r="PZX18">
        <v>-759540.50353400002</v>
      </c>
      <c r="PZY18">
        <v>-759540.50353400002</v>
      </c>
      <c r="PZZ18">
        <v>-759540.50353400002</v>
      </c>
      <c r="QAA18">
        <v>-758642.10302200005</v>
      </c>
      <c r="QAB18">
        <v>-758642.10302200005</v>
      </c>
      <c r="QAC18">
        <v>-758642.10302200005</v>
      </c>
      <c r="QAD18">
        <v>-758642.10302200005</v>
      </c>
      <c r="QAE18">
        <v>-758642.10302200005</v>
      </c>
      <c r="QAF18">
        <v>-758642.10302200005</v>
      </c>
      <c r="QAG18">
        <v>-758642.10302200005</v>
      </c>
      <c r="QAH18">
        <v>-758642.10302200005</v>
      </c>
      <c r="QAI18">
        <v>-758642.10302200005</v>
      </c>
      <c r="QAJ18">
        <v>-758642.10302200005</v>
      </c>
      <c r="QAK18">
        <v>-758642.10302200005</v>
      </c>
      <c r="QAL18">
        <v>-949890.73659999995</v>
      </c>
      <c r="QAM18">
        <v>-949890.73659999995</v>
      </c>
      <c r="QAN18">
        <v>-949890.73659999995</v>
      </c>
      <c r="QAO18">
        <v>-949890.73659999995</v>
      </c>
      <c r="QAP18">
        <v>-949890.73659999995</v>
      </c>
      <c r="QAQ18">
        <v>-949890.73659999995</v>
      </c>
      <c r="QAR18">
        <v>-949890.73659999995</v>
      </c>
      <c r="QAS18">
        <v>-949890.73659999995</v>
      </c>
      <c r="QAT18">
        <v>-949890.73659999995</v>
      </c>
      <c r="QAU18">
        <v>-949890.73659999995</v>
      </c>
      <c r="QAV18">
        <v>-949890.73659999995</v>
      </c>
      <c r="QAW18">
        <v>-948110.82846600004</v>
      </c>
      <c r="QAX18">
        <v>-948110.82846600004</v>
      </c>
      <c r="QAY18">
        <v>-948110.82846600004</v>
      </c>
      <c r="QAZ18">
        <v>-948110.82846600004</v>
      </c>
      <c r="QBA18">
        <v>-948110.82846600004</v>
      </c>
      <c r="QBB18">
        <v>-948110.82846600004</v>
      </c>
      <c r="QBC18">
        <v>-948110.82846600004</v>
      </c>
      <c r="QBD18">
        <v>-948110.82846600004</v>
      </c>
      <c r="QBE18">
        <v>-948110.82846600004</v>
      </c>
      <c r="QBF18">
        <v>-948110.82846600004</v>
      </c>
      <c r="QBG18">
        <v>-948110.82846600004</v>
      </c>
      <c r="QBH18">
        <v>-949890.73659999995</v>
      </c>
      <c r="QBI18">
        <v>-949890.73659999995</v>
      </c>
      <c r="QBJ18">
        <v>-949890.73659999995</v>
      </c>
      <c r="QBK18">
        <v>-949890.73659999995</v>
      </c>
      <c r="QBL18">
        <v>-949890.73659999995</v>
      </c>
      <c r="QBM18">
        <v>-949890.73659999995</v>
      </c>
      <c r="QBN18">
        <v>-949890.73659999995</v>
      </c>
      <c r="QBO18">
        <v>-949890.73659999995</v>
      </c>
      <c r="QBP18">
        <v>-949890.73659999995</v>
      </c>
      <c r="QBQ18">
        <v>-949890.73659999995</v>
      </c>
      <c r="QBR18">
        <v>-949890.73659999995</v>
      </c>
      <c r="QBS18">
        <v>-948110.82846600004</v>
      </c>
      <c r="QBT18">
        <v>-948110.82846600004</v>
      </c>
      <c r="QBU18">
        <v>-948110.82846600004</v>
      </c>
      <c r="QBV18">
        <v>-948110.82846600004</v>
      </c>
      <c r="QBW18">
        <v>-948110.82846600004</v>
      </c>
      <c r="QBX18">
        <v>-948110.82846600004</v>
      </c>
      <c r="QBY18">
        <v>-948110.82846600004</v>
      </c>
      <c r="QBZ18">
        <v>-948110.82846600004</v>
      </c>
      <c r="QCA18">
        <v>-948110.82846600004</v>
      </c>
      <c r="QCB18">
        <v>-948110.82846600004</v>
      </c>
      <c r="QCC18">
        <v>-948110.82846600004</v>
      </c>
      <c r="QCD18">
        <v>-604664.25465300004</v>
      </c>
      <c r="QCE18">
        <v>-604664.25465300004</v>
      </c>
      <c r="QCF18">
        <v>-604664.25465300004</v>
      </c>
      <c r="QCG18">
        <v>-604664.25465300004</v>
      </c>
      <c r="QCH18">
        <v>-604664.25465300004</v>
      </c>
      <c r="QCI18">
        <v>-604664.25465300004</v>
      </c>
      <c r="QCJ18">
        <v>-604664.25465300004</v>
      </c>
      <c r="QCK18">
        <v>-604664.25465300004</v>
      </c>
      <c r="QCL18">
        <v>-604664.25465300004</v>
      </c>
      <c r="QCM18">
        <v>-604664.25465300004</v>
      </c>
      <c r="QCN18">
        <v>-604664.25465300004</v>
      </c>
      <c r="QCO18">
        <v>-526400.03994100005</v>
      </c>
      <c r="QCP18">
        <v>-526400.03994100005</v>
      </c>
      <c r="QCQ18">
        <v>-526400.03994100005</v>
      </c>
      <c r="QCR18">
        <v>-526400.03994100005</v>
      </c>
      <c r="QCS18">
        <v>-526400.03994100005</v>
      </c>
      <c r="QCT18">
        <v>-526400.03994100005</v>
      </c>
      <c r="QCU18">
        <v>-526400.03994100005</v>
      </c>
      <c r="QCV18">
        <v>-526400.03994100005</v>
      </c>
      <c r="QCW18">
        <v>-526400.03994100005</v>
      </c>
      <c r="QCX18">
        <v>-526400.03994100005</v>
      </c>
      <c r="QCY18">
        <v>-526400.03994100005</v>
      </c>
      <c r="QCZ18">
        <v>-604664.25465300004</v>
      </c>
      <c r="QDA18">
        <v>-604664.25465300004</v>
      </c>
      <c r="QDB18">
        <v>-604664.25465300004</v>
      </c>
      <c r="QDC18">
        <v>-604664.25465300004</v>
      </c>
      <c r="QDD18">
        <v>-604664.25465300004</v>
      </c>
      <c r="QDE18">
        <v>-604664.25465300004</v>
      </c>
      <c r="QDF18">
        <v>-604664.25465300004</v>
      </c>
      <c r="QDG18">
        <v>-604664.25465300004</v>
      </c>
      <c r="QDH18">
        <v>-604664.25465300004</v>
      </c>
      <c r="QDI18">
        <v>-604664.25465300004</v>
      </c>
      <c r="QDJ18">
        <v>-604664.25465300004</v>
      </c>
      <c r="QDK18">
        <v>-526400.03994100005</v>
      </c>
      <c r="QDL18">
        <v>-526400.03994100005</v>
      </c>
      <c r="QDM18">
        <v>-526400.03994100005</v>
      </c>
      <c r="QDN18">
        <v>-526400.03994100005</v>
      </c>
      <c r="QDO18">
        <v>-526400.03994100005</v>
      </c>
      <c r="QDP18">
        <v>-526400.03994100005</v>
      </c>
      <c r="QDQ18">
        <v>-526400.03994100005</v>
      </c>
      <c r="QDR18">
        <v>-526400.03994100005</v>
      </c>
      <c r="QDS18">
        <v>-526400.03994100005</v>
      </c>
      <c r="QDT18">
        <v>-526400.03994100005</v>
      </c>
      <c r="QDU18">
        <v>-526400.03994100005</v>
      </c>
      <c r="QDV18">
        <v>-809244.05776400003</v>
      </c>
      <c r="QDW18">
        <v>-809244.05776400003</v>
      </c>
      <c r="QDX18">
        <v>-809244.05776400003</v>
      </c>
      <c r="QDY18">
        <v>-809244.05776400003</v>
      </c>
      <c r="QDZ18">
        <v>-809244.05776400003</v>
      </c>
      <c r="QEA18">
        <v>-809244.05776400003</v>
      </c>
      <c r="QEB18">
        <v>-809244.05776400003</v>
      </c>
      <c r="QEC18">
        <v>-809244.05776400003</v>
      </c>
      <c r="QED18">
        <v>-809244.05776400003</v>
      </c>
      <c r="QEE18">
        <v>-809244.05776400003</v>
      </c>
      <c r="QEF18">
        <v>-809244.05776400003</v>
      </c>
      <c r="QEG18">
        <v>-655604.55715200002</v>
      </c>
      <c r="QEH18">
        <v>-655604.55715200002</v>
      </c>
      <c r="QEI18">
        <v>-655604.55715200002</v>
      </c>
      <c r="QEJ18">
        <v>-655604.55715200002</v>
      </c>
      <c r="QEK18">
        <v>-655604.55715200002</v>
      </c>
      <c r="QEL18">
        <v>-655604.55715200002</v>
      </c>
      <c r="QEM18">
        <v>-655604.55715200002</v>
      </c>
      <c r="QEN18">
        <v>-655604.55715200002</v>
      </c>
      <c r="QEO18">
        <v>-655604.55715200002</v>
      </c>
      <c r="QEP18">
        <v>-655604.55715200002</v>
      </c>
      <c r="QEQ18">
        <v>-655604.55715200002</v>
      </c>
      <c r="QER18">
        <v>-809244.05776400003</v>
      </c>
      <c r="QES18">
        <v>-809244.05776400003</v>
      </c>
      <c r="QET18">
        <v>-809244.05776400003</v>
      </c>
      <c r="QEU18">
        <v>-809244.05776400003</v>
      </c>
      <c r="QEV18">
        <v>-809244.05776400003</v>
      </c>
      <c r="QEW18">
        <v>-809244.05776400003</v>
      </c>
      <c r="QEX18">
        <v>-809244.05776400003</v>
      </c>
      <c r="QEY18">
        <v>-809244.05776400003</v>
      </c>
      <c r="QEZ18">
        <v>-809244.05776400003</v>
      </c>
      <c r="QFA18">
        <v>-809244.05776400003</v>
      </c>
      <c r="QFB18">
        <v>-809244.05776400003</v>
      </c>
      <c r="QFC18">
        <v>-655604.55715200002</v>
      </c>
      <c r="QFD18">
        <v>-655604.55715200002</v>
      </c>
      <c r="QFE18">
        <v>-655604.55715200002</v>
      </c>
      <c r="QFF18">
        <v>-655604.55715200002</v>
      </c>
      <c r="QFG18">
        <v>-655604.55715200002</v>
      </c>
      <c r="QFH18">
        <v>-655604.55715200002</v>
      </c>
      <c r="QFI18">
        <v>-655604.55715200002</v>
      </c>
      <c r="QFJ18">
        <v>-655604.55715200002</v>
      </c>
      <c r="QFK18">
        <v>-655604.55715200002</v>
      </c>
      <c r="QFL18">
        <v>-655604.55715200002</v>
      </c>
      <c r="QFM18">
        <v>-655604.55715200002</v>
      </c>
      <c r="QFN18">
        <v>-1007216.55037</v>
      </c>
      <c r="QFO18">
        <v>-1007216.55037</v>
      </c>
      <c r="QFP18">
        <v>-1007216.55037</v>
      </c>
      <c r="QFQ18">
        <v>-1007216.55037</v>
      </c>
      <c r="QFR18">
        <v>-1007216.55037</v>
      </c>
      <c r="QFS18">
        <v>-1007216.55037</v>
      </c>
      <c r="QFT18">
        <v>-1007216.55037</v>
      </c>
      <c r="QFU18">
        <v>-1007216.55037</v>
      </c>
      <c r="QFV18">
        <v>-1007216.55037</v>
      </c>
      <c r="QFW18">
        <v>-1007216.55037</v>
      </c>
      <c r="QFX18">
        <v>-1007216.55037</v>
      </c>
      <c r="QFY18">
        <v>-702826.47796100006</v>
      </c>
      <c r="QFZ18">
        <v>-702826.47796100006</v>
      </c>
      <c r="QGA18">
        <v>-702826.47796100006</v>
      </c>
      <c r="QGB18">
        <v>-702826.47796100006</v>
      </c>
      <c r="QGC18">
        <v>-702826.47796100006</v>
      </c>
      <c r="QGD18">
        <v>-702826.47796100006</v>
      </c>
      <c r="QGE18">
        <v>-702826.47796100006</v>
      </c>
      <c r="QGF18">
        <v>-702826.47796100006</v>
      </c>
      <c r="QGG18">
        <v>-702826.47796100006</v>
      </c>
      <c r="QGH18">
        <v>-702826.47796100006</v>
      </c>
      <c r="QGI18">
        <v>-702826.47796100006</v>
      </c>
      <c r="QGJ18">
        <v>-1007216.55037</v>
      </c>
      <c r="QGK18">
        <v>-1007216.55037</v>
      </c>
      <c r="QGL18">
        <v>-1007216.55037</v>
      </c>
      <c r="QGM18">
        <v>-1007216.55037</v>
      </c>
      <c r="QGN18">
        <v>-1007216.55037</v>
      </c>
      <c r="QGO18">
        <v>-1007216.55037</v>
      </c>
      <c r="QGP18">
        <v>-1007216.55037</v>
      </c>
      <c r="QGQ18">
        <v>-1007216.55037</v>
      </c>
      <c r="QGR18">
        <v>-1007216.55037</v>
      </c>
      <c r="QGS18">
        <v>-1007216.55037</v>
      </c>
      <c r="QGT18">
        <v>-1007216.55037</v>
      </c>
      <c r="QGU18">
        <v>-702826.47796100006</v>
      </c>
      <c r="QGV18">
        <v>-702826.47796100006</v>
      </c>
      <c r="QGW18">
        <v>-702826.47796100006</v>
      </c>
      <c r="QGX18">
        <v>-702826.47796100006</v>
      </c>
      <c r="QGY18">
        <v>-702826.47796100006</v>
      </c>
      <c r="QGZ18">
        <v>-702826.47796100006</v>
      </c>
      <c r="QHA18">
        <v>-702826.47796100006</v>
      </c>
      <c r="QHB18">
        <v>-702826.47796100006</v>
      </c>
      <c r="QHC18">
        <v>-702826.47796100006</v>
      </c>
      <c r="QHD18">
        <v>-702826.47796100006</v>
      </c>
      <c r="QHE18">
        <v>-702826.47796100006</v>
      </c>
      <c r="QHF18">
        <v>-2550374.9783800002</v>
      </c>
      <c r="QHG18">
        <v>-2550374.9783800002</v>
      </c>
      <c r="QHH18">
        <v>-2550374.9783800002</v>
      </c>
      <c r="QHI18">
        <v>-2550374.9783800002</v>
      </c>
      <c r="QHJ18">
        <v>-2550374.9783800002</v>
      </c>
      <c r="QHK18">
        <v>-2550374.9783800002</v>
      </c>
      <c r="QHL18">
        <v>-2550374.9783800002</v>
      </c>
      <c r="QHM18">
        <v>-2550374.9783800002</v>
      </c>
      <c r="QHN18">
        <v>-2550374.9783800002</v>
      </c>
      <c r="QHO18">
        <v>-2550374.9783800002</v>
      </c>
      <c r="QHP18">
        <v>-2550374.9783800002</v>
      </c>
      <c r="QHQ18">
        <v>-2547639.0989299999</v>
      </c>
      <c r="QHR18">
        <v>-2547639.0989299999</v>
      </c>
      <c r="QHS18">
        <v>-2547639.0989299999</v>
      </c>
      <c r="QHT18">
        <v>-2547639.0989299999</v>
      </c>
      <c r="QHU18">
        <v>-2547639.0989299999</v>
      </c>
      <c r="QHV18">
        <v>-2547639.0989299999</v>
      </c>
      <c r="QHW18">
        <v>-2547639.0989299999</v>
      </c>
      <c r="QHX18">
        <v>-2547639.0989299999</v>
      </c>
      <c r="QHY18">
        <v>-2547639.0989299999</v>
      </c>
      <c r="QHZ18">
        <v>-2547639.0989299999</v>
      </c>
      <c r="QIA18">
        <v>-2547639.0989299999</v>
      </c>
      <c r="QIB18">
        <v>-2550374.9783800002</v>
      </c>
      <c r="QIC18">
        <v>-2550374.9783800002</v>
      </c>
      <c r="QID18">
        <v>-2550374.9783800002</v>
      </c>
      <c r="QIE18">
        <v>-2550374.9783800002</v>
      </c>
      <c r="QIF18">
        <v>-2550374.9783800002</v>
      </c>
      <c r="QIG18">
        <v>-2550374.9783800002</v>
      </c>
      <c r="QIH18">
        <v>-2550374.9783800002</v>
      </c>
      <c r="QII18">
        <v>-2550374.9783800002</v>
      </c>
      <c r="QIJ18">
        <v>-2550374.9783800002</v>
      </c>
      <c r="QIK18">
        <v>-2550374.9783800002</v>
      </c>
      <c r="QIL18">
        <v>-2550374.9783800002</v>
      </c>
      <c r="QIM18">
        <v>-2547639.0989299999</v>
      </c>
      <c r="QIN18">
        <v>-2547639.0989299999</v>
      </c>
      <c r="QIO18">
        <v>-2547639.0989299999</v>
      </c>
      <c r="QIP18">
        <v>-2547639.0989299999</v>
      </c>
      <c r="QIQ18">
        <v>-2547639.0989299999</v>
      </c>
      <c r="QIR18">
        <v>-2547639.0989299999</v>
      </c>
      <c r="QIS18">
        <v>-2547639.0989299999</v>
      </c>
      <c r="QIT18">
        <v>-2547639.0989299999</v>
      </c>
      <c r="QIU18">
        <v>-2547639.0989299999</v>
      </c>
      <c r="QIV18">
        <v>-2547639.0989299999</v>
      </c>
      <c r="QIW18">
        <v>-2547639.0989299999</v>
      </c>
      <c r="QIX18">
        <v>-2785853.21117</v>
      </c>
      <c r="QIY18">
        <v>-2785853.21117</v>
      </c>
      <c r="QIZ18">
        <v>-2785853.21117</v>
      </c>
      <c r="QJA18">
        <v>-2785853.21117</v>
      </c>
      <c r="QJB18">
        <v>-2785853.21117</v>
      </c>
      <c r="QJC18">
        <v>-2785853.21117</v>
      </c>
      <c r="QJD18">
        <v>-2785853.21117</v>
      </c>
      <c r="QJE18">
        <v>-2785853.21117</v>
      </c>
      <c r="QJF18">
        <v>-2785853.21117</v>
      </c>
      <c r="QJG18">
        <v>-2785853.21117</v>
      </c>
      <c r="QJH18">
        <v>-2785853.21117</v>
      </c>
      <c r="QJI18">
        <v>-2780482.4404600002</v>
      </c>
      <c r="QJJ18">
        <v>-2780482.4404600002</v>
      </c>
      <c r="QJK18">
        <v>-2780482.4404600002</v>
      </c>
      <c r="QJL18">
        <v>-2780482.4404600002</v>
      </c>
      <c r="QJM18">
        <v>-2780482.4404600002</v>
      </c>
      <c r="QJN18">
        <v>-2780482.4404600002</v>
      </c>
      <c r="QJO18">
        <v>-2780482.4404600002</v>
      </c>
      <c r="QJP18">
        <v>-2780482.4404600002</v>
      </c>
      <c r="QJQ18">
        <v>-2780482.4404600002</v>
      </c>
      <c r="QJR18">
        <v>-2780482.4404600002</v>
      </c>
      <c r="QJS18">
        <v>-2780482.4404600002</v>
      </c>
      <c r="QJT18">
        <v>-2785853.21117</v>
      </c>
      <c r="QJU18">
        <v>-2785853.21117</v>
      </c>
      <c r="QJV18">
        <v>-2785853.21117</v>
      </c>
      <c r="QJW18">
        <v>-2785853.21117</v>
      </c>
      <c r="QJX18">
        <v>-2785853.21117</v>
      </c>
      <c r="QJY18">
        <v>-2785853.21117</v>
      </c>
      <c r="QJZ18">
        <v>-2785853.21117</v>
      </c>
      <c r="QKA18">
        <v>-2785853.21117</v>
      </c>
      <c r="QKB18">
        <v>-2785853.21117</v>
      </c>
      <c r="QKC18">
        <v>-2785853.21117</v>
      </c>
      <c r="QKD18">
        <v>-2785853.21117</v>
      </c>
      <c r="QKE18">
        <v>-2780482.4404600002</v>
      </c>
      <c r="QKF18">
        <v>-2780482.4404600002</v>
      </c>
      <c r="QKG18">
        <v>-2780482.4404600002</v>
      </c>
      <c r="QKH18">
        <v>-2780482.4404600002</v>
      </c>
      <c r="QKI18">
        <v>-2780482.4404600002</v>
      </c>
      <c r="QKJ18">
        <v>-2780482.4404600002</v>
      </c>
      <c r="QKK18">
        <v>-2780482.4404600002</v>
      </c>
      <c r="QKL18">
        <v>-2780482.4404600002</v>
      </c>
      <c r="QKM18">
        <v>-2780482.4404600002</v>
      </c>
      <c r="QKN18">
        <v>-2780482.4404600002</v>
      </c>
      <c r="QKO18">
        <v>-2780482.4404600002</v>
      </c>
      <c r="QKP18">
        <v>-3013608.1066999999</v>
      </c>
      <c r="QKQ18">
        <v>-3013608.1066999999</v>
      </c>
      <c r="QKR18">
        <v>-3013608.1066999999</v>
      </c>
      <c r="QKS18">
        <v>-3013608.1066999999</v>
      </c>
      <c r="QKT18">
        <v>-3013608.1066999999</v>
      </c>
      <c r="QKU18">
        <v>-3013608.1066999999</v>
      </c>
      <c r="QKV18">
        <v>-3013608.1066999999</v>
      </c>
      <c r="QKW18">
        <v>-3013608.1066999999</v>
      </c>
      <c r="QKX18">
        <v>-3013608.1066999999</v>
      </c>
      <c r="QKY18">
        <v>-3013608.1066999999</v>
      </c>
      <c r="QKZ18">
        <v>-3013608.1066999999</v>
      </c>
      <c r="QLA18">
        <v>-3002967.5534700002</v>
      </c>
      <c r="QLB18">
        <v>-3002967.5534700002</v>
      </c>
      <c r="QLC18">
        <v>-3002967.5534700002</v>
      </c>
      <c r="QLD18">
        <v>-3002967.5534700002</v>
      </c>
      <c r="QLE18">
        <v>-3002967.5534700002</v>
      </c>
      <c r="QLF18">
        <v>-3002967.5534700002</v>
      </c>
      <c r="QLG18">
        <v>-3002967.5534700002</v>
      </c>
      <c r="QLH18">
        <v>-3002967.5534700002</v>
      </c>
      <c r="QLI18">
        <v>-3002967.5534700002</v>
      </c>
      <c r="QLJ18">
        <v>-3002967.5534700002</v>
      </c>
      <c r="QLK18">
        <v>-3002967.5534700002</v>
      </c>
      <c r="QLL18">
        <v>-3013608.1066999999</v>
      </c>
      <c r="QLM18">
        <v>-3013608.1066999999</v>
      </c>
      <c r="QLN18">
        <v>-3013608.1066999999</v>
      </c>
      <c r="QLO18">
        <v>-3013608.1066999999</v>
      </c>
      <c r="QLP18">
        <v>-3013608.1066999999</v>
      </c>
      <c r="QLQ18">
        <v>-3013608.1066999999</v>
      </c>
      <c r="QLR18">
        <v>-3013608.1066999999</v>
      </c>
      <c r="QLS18">
        <v>-3013608.1066999999</v>
      </c>
      <c r="QLT18">
        <v>-3013608.1066999999</v>
      </c>
      <c r="QLU18">
        <v>-3013608.1066999999</v>
      </c>
      <c r="QLV18">
        <v>-3013608.1066999999</v>
      </c>
      <c r="QLW18">
        <v>-3002967.5534700002</v>
      </c>
      <c r="QLX18">
        <v>-3002967.5534700002</v>
      </c>
      <c r="QLY18">
        <v>-3002967.5534700002</v>
      </c>
      <c r="QLZ18">
        <v>-3002967.5534700002</v>
      </c>
      <c r="QMA18">
        <v>-3002967.5534700002</v>
      </c>
      <c r="QMB18">
        <v>-3002967.5534700002</v>
      </c>
      <c r="QMC18">
        <v>-3002967.5534700002</v>
      </c>
      <c r="QMD18">
        <v>-3002967.5534700002</v>
      </c>
      <c r="QME18">
        <v>-3002967.5534700002</v>
      </c>
      <c r="QMF18">
        <v>-3002967.5534700002</v>
      </c>
      <c r="QMG18">
        <v>-3002967.5534700002</v>
      </c>
      <c r="QMH18">
        <v>-36726596.762400001</v>
      </c>
      <c r="QMI18">
        <v>-36726596.762400001</v>
      </c>
      <c r="QMJ18">
        <v>-36726596.762400001</v>
      </c>
      <c r="QMK18">
        <v>-36726596.762400001</v>
      </c>
      <c r="QML18">
        <v>-36726596.762400001</v>
      </c>
      <c r="QMM18">
        <v>-36726596.762400001</v>
      </c>
      <c r="QMN18">
        <v>-36726596.762400001</v>
      </c>
      <c r="QMO18">
        <v>-36726596.762400001</v>
      </c>
      <c r="QMP18">
        <v>-36726596.762400001</v>
      </c>
      <c r="QMQ18">
        <v>-36726596.762400001</v>
      </c>
      <c r="QMR18">
        <v>-36726596.762400001</v>
      </c>
      <c r="QMS18">
        <v>-36726596.762400001</v>
      </c>
      <c r="QMT18">
        <v>-36726596.762400001</v>
      </c>
      <c r="QMU18">
        <v>-36726596.762400001</v>
      </c>
      <c r="QMV18">
        <v>-36726596.762400001</v>
      </c>
      <c r="QMW18">
        <v>-36726596.762400001</v>
      </c>
      <c r="QMX18">
        <v>-36726596.762400001</v>
      </c>
      <c r="QMY18">
        <v>-36726596.762400001</v>
      </c>
      <c r="QMZ18">
        <v>-36726596.762400001</v>
      </c>
      <c r="QNA18">
        <v>-36726596.762400001</v>
      </c>
      <c r="QNB18">
        <v>-36726596.762400001</v>
      </c>
      <c r="QNC18">
        <v>-36726596.762400001</v>
      </c>
      <c r="QND18">
        <v>-36726596.762400001</v>
      </c>
      <c r="QNE18">
        <v>-36726596.762400001</v>
      </c>
      <c r="QNF18">
        <v>-36726596.762400001</v>
      </c>
      <c r="QNG18">
        <v>-36726596.762400001</v>
      </c>
      <c r="QNH18">
        <v>-36726596.762400001</v>
      </c>
      <c r="QNI18">
        <v>-36726596.762400001</v>
      </c>
      <c r="QNJ18">
        <v>-36726596.762400001</v>
      </c>
      <c r="QNK18">
        <v>-36726596.762400001</v>
      </c>
      <c r="QNL18">
        <v>-36726596.762400001</v>
      </c>
      <c r="QNM18">
        <v>-36726596.762400001</v>
      </c>
      <c r="QNN18">
        <v>-36726596.762400001</v>
      </c>
      <c r="QNO18">
        <v>-36726596.762400001</v>
      </c>
      <c r="QNP18">
        <v>-36726596.762400001</v>
      </c>
      <c r="QNQ18">
        <v>-36726596.762400001</v>
      </c>
      <c r="QNR18">
        <v>-36726596.762400001</v>
      </c>
      <c r="QNS18">
        <v>-36726596.762400001</v>
      </c>
      <c r="QNT18">
        <v>-36726596.762400001</v>
      </c>
      <c r="QNU18">
        <v>-36726596.762400001</v>
      </c>
      <c r="QNV18">
        <v>-36726596.762400001</v>
      </c>
      <c r="QNW18">
        <v>-36726596.762400001</v>
      </c>
      <c r="QNX18">
        <v>-36726596.762400001</v>
      </c>
      <c r="QNY18">
        <v>-36726596.762400001</v>
      </c>
      <c r="QNZ18">
        <v>-55681208.523599997</v>
      </c>
      <c r="QOA18">
        <v>-55681208.523599997</v>
      </c>
      <c r="QOB18">
        <v>-55681208.523599997</v>
      </c>
      <c r="QOC18">
        <v>-55681208.523599997</v>
      </c>
      <c r="QOD18">
        <v>-55681208.523599997</v>
      </c>
      <c r="QOE18">
        <v>-55681208.523599997</v>
      </c>
      <c r="QOF18">
        <v>-55681208.523599997</v>
      </c>
      <c r="QOG18">
        <v>-55681208.523599997</v>
      </c>
      <c r="QOH18">
        <v>-55681208.523599997</v>
      </c>
      <c r="QOI18">
        <v>-55681208.523599997</v>
      </c>
      <c r="QOJ18">
        <v>-55681208.523599997</v>
      </c>
      <c r="QOK18">
        <v>-55681208.523599997</v>
      </c>
      <c r="QOL18">
        <v>-55681208.523599997</v>
      </c>
      <c r="QOM18">
        <v>-55681208.523599997</v>
      </c>
      <c r="QON18">
        <v>-55681208.523599997</v>
      </c>
      <c r="QOO18">
        <v>-55681208.523599997</v>
      </c>
      <c r="QOP18">
        <v>-55681208.523599997</v>
      </c>
      <c r="QOQ18">
        <v>-55681208.523599997</v>
      </c>
      <c r="QOR18">
        <v>-55681208.523599997</v>
      </c>
      <c r="QOS18">
        <v>-55681208.523599997</v>
      </c>
      <c r="QOT18">
        <v>-55681208.523599997</v>
      </c>
      <c r="QOU18">
        <v>-55681208.523599997</v>
      </c>
      <c r="QOV18">
        <v>-55681208.523599997</v>
      </c>
      <c r="QOW18">
        <v>-55681208.523599997</v>
      </c>
      <c r="QOX18">
        <v>-55681208.523599997</v>
      </c>
      <c r="QOY18">
        <v>-55681208.523599997</v>
      </c>
      <c r="QOZ18">
        <v>-55681208.523599997</v>
      </c>
      <c r="QPA18">
        <v>-55681208.523599997</v>
      </c>
      <c r="QPB18">
        <v>-55681208.523599997</v>
      </c>
      <c r="QPC18">
        <v>-55681208.523599997</v>
      </c>
      <c r="QPD18">
        <v>-55681208.523599997</v>
      </c>
      <c r="QPE18">
        <v>-55681208.523599997</v>
      </c>
      <c r="QPF18">
        <v>-55681208.523599997</v>
      </c>
      <c r="QPG18">
        <v>-55681208.523599997</v>
      </c>
      <c r="QPH18">
        <v>-55681208.523599997</v>
      </c>
      <c r="QPI18">
        <v>-55681208.523599997</v>
      </c>
      <c r="QPJ18">
        <v>-55681208.523599997</v>
      </c>
      <c r="QPK18">
        <v>-55681208.523599997</v>
      </c>
      <c r="QPL18">
        <v>-55681208.523599997</v>
      </c>
      <c r="QPM18">
        <v>-55681208.523599997</v>
      </c>
      <c r="QPN18">
        <v>-55681208.523599997</v>
      </c>
      <c r="QPO18">
        <v>-55681208.523599997</v>
      </c>
      <c r="QPP18">
        <v>-55681208.523599997</v>
      </c>
      <c r="QPQ18">
        <v>-55681208.523599997</v>
      </c>
      <c r="QPR18">
        <v>-84426346.317300007</v>
      </c>
      <c r="QPS18">
        <v>-84426346.317300007</v>
      </c>
      <c r="QPT18">
        <v>-84426346.317300007</v>
      </c>
      <c r="QPU18">
        <v>-84426346.317300007</v>
      </c>
      <c r="QPV18">
        <v>-84426346.317300007</v>
      </c>
      <c r="QPW18">
        <v>-84426346.317300007</v>
      </c>
      <c r="QPX18">
        <v>-84426346.317300007</v>
      </c>
      <c r="QPY18">
        <v>-84426346.317300007</v>
      </c>
      <c r="QPZ18">
        <v>-84426346.317300007</v>
      </c>
      <c r="QQA18">
        <v>-84426346.317300007</v>
      </c>
      <c r="QQB18">
        <v>-84426346.317300007</v>
      </c>
      <c r="QQC18">
        <v>-84426346.317300007</v>
      </c>
      <c r="QQD18">
        <v>-84426346.317300007</v>
      </c>
      <c r="QQE18">
        <v>-84426346.317300007</v>
      </c>
      <c r="QQF18">
        <v>-84426346.317300007</v>
      </c>
      <c r="QQG18">
        <v>-84426346.317300007</v>
      </c>
      <c r="QQH18">
        <v>-84426346.317300007</v>
      </c>
      <c r="QQI18">
        <v>-84426346.317300007</v>
      </c>
      <c r="QQJ18">
        <v>-84426346.317300007</v>
      </c>
      <c r="QQK18">
        <v>-84426346.317300007</v>
      </c>
      <c r="QQL18">
        <v>-84426346.317300007</v>
      </c>
      <c r="QQM18">
        <v>-84426346.317300007</v>
      </c>
      <c r="QQN18">
        <v>-84426346.317300007</v>
      </c>
      <c r="QQO18">
        <v>-84426346.317300007</v>
      </c>
      <c r="QQP18">
        <v>-84426346.317300007</v>
      </c>
      <c r="QQQ18">
        <v>-84426346.317300007</v>
      </c>
      <c r="QQR18">
        <v>-84426346.317300007</v>
      </c>
      <c r="QQS18">
        <v>-84426346.317300007</v>
      </c>
      <c r="QQT18">
        <v>-84426346.317300007</v>
      </c>
      <c r="QQU18">
        <v>-84426346.317300007</v>
      </c>
      <c r="QQV18">
        <v>-84426346.317300007</v>
      </c>
      <c r="QQW18">
        <v>-84426346.317300007</v>
      </c>
      <c r="QQX18">
        <v>-84426346.317300007</v>
      </c>
      <c r="QQY18">
        <v>-84426346.317300007</v>
      </c>
      <c r="QQZ18">
        <v>-84426346.317300007</v>
      </c>
      <c r="QRA18">
        <v>-84426346.317300007</v>
      </c>
      <c r="QRB18">
        <v>-84426346.317300007</v>
      </c>
      <c r="QRC18">
        <v>-84426346.317300007</v>
      </c>
      <c r="QRD18">
        <v>-84426346.317300007</v>
      </c>
      <c r="QRE18">
        <v>-84426346.317300007</v>
      </c>
      <c r="QRF18">
        <v>-84426346.317300007</v>
      </c>
      <c r="QRG18">
        <v>-84426346.317300007</v>
      </c>
      <c r="QRH18">
        <v>-84426346.317300007</v>
      </c>
      <c r="QRI18">
        <v>-84426346.317300007</v>
      </c>
      <c r="QRJ18">
        <v>-36726596.762400001</v>
      </c>
      <c r="QRK18">
        <v>-36726596.762400001</v>
      </c>
      <c r="QRL18">
        <v>-36726596.762400001</v>
      </c>
      <c r="QRM18">
        <v>-36726596.762400001</v>
      </c>
      <c r="QRN18">
        <v>-36726596.762400001</v>
      </c>
      <c r="QRO18">
        <v>-36726596.762400001</v>
      </c>
      <c r="QRP18">
        <v>-36726596.762400001</v>
      </c>
      <c r="QRQ18">
        <v>-36726596.762400001</v>
      </c>
      <c r="QRR18">
        <v>-36726596.762400001</v>
      </c>
      <c r="QRS18">
        <v>-36726596.762400001</v>
      </c>
      <c r="QRT18">
        <v>-36726596.762400001</v>
      </c>
      <c r="QRU18">
        <v>-36726596.762400001</v>
      </c>
      <c r="QRV18">
        <v>-36726596.762400001</v>
      </c>
      <c r="QRW18">
        <v>-36726596.762400001</v>
      </c>
      <c r="QRX18">
        <v>-36726596.762400001</v>
      </c>
      <c r="QRY18">
        <v>-36726596.762400001</v>
      </c>
      <c r="QRZ18">
        <v>-36726596.762400001</v>
      </c>
      <c r="QSA18">
        <v>-36726596.762400001</v>
      </c>
      <c r="QSB18">
        <v>-36726596.762400001</v>
      </c>
      <c r="QSC18">
        <v>-36726596.762400001</v>
      </c>
      <c r="QSD18">
        <v>-36726596.762400001</v>
      </c>
      <c r="QSE18">
        <v>-36726596.762400001</v>
      </c>
      <c r="QSF18">
        <v>-36726596.762400001</v>
      </c>
      <c r="QSG18">
        <v>-36726596.762400001</v>
      </c>
      <c r="QSH18">
        <v>-36726596.762400001</v>
      </c>
      <c r="QSI18">
        <v>-36726596.762400001</v>
      </c>
      <c r="QSJ18">
        <v>-36726596.762400001</v>
      </c>
      <c r="QSK18">
        <v>-36726596.762400001</v>
      </c>
      <c r="QSL18">
        <v>-36726596.762400001</v>
      </c>
      <c r="QSM18">
        <v>-36726596.762400001</v>
      </c>
      <c r="QSN18">
        <v>-36726596.762400001</v>
      </c>
      <c r="QSO18">
        <v>-36726596.762400001</v>
      </c>
      <c r="QSP18">
        <v>-36726596.762400001</v>
      </c>
      <c r="QSQ18">
        <v>-36726596.762400001</v>
      </c>
      <c r="QSR18">
        <v>-36726596.762400001</v>
      </c>
      <c r="QSS18">
        <v>-36726596.762400001</v>
      </c>
      <c r="QST18">
        <v>-36726596.762400001</v>
      </c>
      <c r="QSU18">
        <v>-36726596.762400001</v>
      </c>
      <c r="QSV18">
        <v>-36726596.762400001</v>
      </c>
      <c r="QSW18">
        <v>-36726596.762400001</v>
      </c>
      <c r="QSX18">
        <v>-36726596.762400001</v>
      </c>
      <c r="QSY18">
        <v>-36726596.762400001</v>
      </c>
      <c r="QSZ18">
        <v>-36726596.762400001</v>
      </c>
      <c r="QTA18">
        <v>-36726596.762400001</v>
      </c>
      <c r="QTB18">
        <v>-55681208.523599997</v>
      </c>
      <c r="QTC18">
        <v>-55681208.523599997</v>
      </c>
      <c r="QTD18">
        <v>-55681208.523599997</v>
      </c>
      <c r="QTE18">
        <v>-55681208.523599997</v>
      </c>
      <c r="QTF18">
        <v>-55681208.523599997</v>
      </c>
      <c r="QTG18">
        <v>-55681208.523599997</v>
      </c>
      <c r="QTH18">
        <v>-55681208.523599997</v>
      </c>
      <c r="QTI18">
        <v>-55681208.523599997</v>
      </c>
      <c r="QTJ18">
        <v>-55681208.523599997</v>
      </c>
      <c r="QTK18">
        <v>-55681208.523599997</v>
      </c>
      <c r="QTL18">
        <v>-55681208.523599997</v>
      </c>
      <c r="QTM18">
        <v>-55681208.523599997</v>
      </c>
      <c r="QTN18">
        <v>-55681208.523599997</v>
      </c>
      <c r="QTO18">
        <v>-55681208.523599997</v>
      </c>
      <c r="QTP18">
        <v>-55681208.523599997</v>
      </c>
      <c r="QTQ18">
        <v>-55681208.523599997</v>
      </c>
      <c r="QTR18">
        <v>-55681208.523599997</v>
      </c>
      <c r="QTS18">
        <v>-55681208.523599997</v>
      </c>
      <c r="QTT18">
        <v>-55681208.523599997</v>
      </c>
      <c r="QTU18">
        <v>-55681208.523599997</v>
      </c>
      <c r="QTV18">
        <v>-55681208.523599997</v>
      </c>
      <c r="QTW18">
        <v>-55681208.523599997</v>
      </c>
      <c r="QTX18">
        <v>-55681208.523599997</v>
      </c>
      <c r="QTY18">
        <v>-55681208.523599997</v>
      </c>
      <c r="QTZ18">
        <v>-55681208.523599997</v>
      </c>
      <c r="QUA18">
        <v>-55681208.523599997</v>
      </c>
      <c r="QUB18">
        <v>-55681208.523599997</v>
      </c>
      <c r="QUC18">
        <v>-55681208.523599997</v>
      </c>
      <c r="QUD18">
        <v>-55681208.523599997</v>
      </c>
      <c r="QUE18">
        <v>-55681208.523599997</v>
      </c>
      <c r="QUF18">
        <v>-55681208.523599997</v>
      </c>
      <c r="QUG18">
        <v>-55681208.523599997</v>
      </c>
      <c r="QUH18">
        <v>-55681208.523599997</v>
      </c>
      <c r="QUI18">
        <v>-55681208.523599997</v>
      </c>
      <c r="QUJ18">
        <v>-55681208.523599997</v>
      </c>
      <c r="QUK18">
        <v>-55681208.523599997</v>
      </c>
      <c r="QUL18">
        <v>-55681208.523599997</v>
      </c>
      <c r="QUM18">
        <v>-55681208.523599997</v>
      </c>
      <c r="QUN18">
        <v>-55681208.523599997</v>
      </c>
      <c r="QUO18">
        <v>-55681208.523599997</v>
      </c>
      <c r="QUP18">
        <v>-55681208.523599997</v>
      </c>
      <c r="QUQ18">
        <v>-55681208.523599997</v>
      </c>
      <c r="QUR18">
        <v>-55681208.523599997</v>
      </c>
      <c r="QUS18">
        <v>-55681208.523599997</v>
      </c>
      <c r="QUT18">
        <v>-84426346.317300007</v>
      </c>
      <c r="QUU18">
        <v>-84426346.317300007</v>
      </c>
      <c r="QUV18">
        <v>-84426346.317300007</v>
      </c>
      <c r="QUW18">
        <v>-84426346.317300007</v>
      </c>
      <c r="QUX18">
        <v>-84426346.317300007</v>
      </c>
      <c r="QUY18">
        <v>-84426346.317300007</v>
      </c>
      <c r="QUZ18">
        <v>-84426346.317300007</v>
      </c>
      <c r="QVA18">
        <v>-84426346.317300007</v>
      </c>
      <c r="QVB18">
        <v>-84426346.317300007</v>
      </c>
      <c r="QVC18">
        <v>-84426346.317300007</v>
      </c>
      <c r="QVD18">
        <v>-84426346.317300007</v>
      </c>
      <c r="QVE18">
        <v>-84426346.317300007</v>
      </c>
      <c r="QVF18">
        <v>-84426346.317300007</v>
      </c>
      <c r="QVG18">
        <v>-84426346.317300007</v>
      </c>
      <c r="QVH18">
        <v>-84426346.317300007</v>
      </c>
      <c r="QVI18">
        <v>-84426346.317300007</v>
      </c>
      <c r="QVJ18">
        <v>-84426346.317300007</v>
      </c>
      <c r="QVK18">
        <v>-84426346.317300007</v>
      </c>
      <c r="QVL18">
        <v>-84426346.317300007</v>
      </c>
      <c r="QVM18">
        <v>-84426346.317300007</v>
      </c>
      <c r="QVN18">
        <v>-84426346.317300007</v>
      </c>
      <c r="QVO18">
        <v>-84426346.317300007</v>
      </c>
      <c r="QVP18">
        <v>-84426346.317300007</v>
      </c>
      <c r="QVQ18">
        <v>-84426346.317300007</v>
      </c>
      <c r="QVR18">
        <v>-84426346.317300007</v>
      </c>
      <c r="QVS18">
        <v>-84426346.317300007</v>
      </c>
      <c r="QVT18">
        <v>-84426346.317300007</v>
      </c>
      <c r="QVU18">
        <v>-84426346.317300007</v>
      </c>
      <c r="QVV18">
        <v>-84426346.317300007</v>
      </c>
      <c r="QVW18">
        <v>-84426346.317300007</v>
      </c>
      <c r="QVX18">
        <v>-84426346.317300007</v>
      </c>
      <c r="QVY18">
        <v>-84426346.317300007</v>
      </c>
      <c r="QVZ18">
        <v>-84426346.317300007</v>
      </c>
      <c r="QWA18">
        <v>-84426346.317300007</v>
      </c>
      <c r="QWB18">
        <v>-84426346.317300007</v>
      </c>
      <c r="QWC18">
        <v>-84426346.317300007</v>
      </c>
      <c r="QWD18">
        <v>-84426346.317300007</v>
      </c>
      <c r="QWE18">
        <v>-84426346.317300007</v>
      </c>
      <c r="QWF18">
        <v>-84426346.317300007</v>
      </c>
      <c r="QWG18">
        <v>-84426346.317300007</v>
      </c>
      <c r="QWH18">
        <v>-84426346.317300007</v>
      </c>
      <c r="QWI18">
        <v>-84426346.317300007</v>
      </c>
      <c r="QWJ18">
        <v>-84426346.317300007</v>
      </c>
      <c r="QWK18">
        <v>-84426346.317300007</v>
      </c>
      <c r="QWL18">
        <v>-2631422.48067</v>
      </c>
      <c r="QWM18">
        <v>-2418123.6789699998</v>
      </c>
      <c r="QWN18">
        <v>-2265894.1521399999</v>
      </c>
      <c r="QWO18">
        <v>-2173480.4426600002</v>
      </c>
      <c r="QWP18">
        <v>-2138968.1360999998</v>
      </c>
      <c r="QWQ18">
        <v>-2158838.3215299998</v>
      </c>
      <c r="QWR18">
        <v>-2226756.8638300002</v>
      </c>
      <c r="QWS18">
        <v>-2332323.8732599998</v>
      </c>
      <c r="QWT18">
        <v>-2531575.7615100001</v>
      </c>
      <c r="QWU18">
        <v>-2673981.3309999998</v>
      </c>
      <c r="QWV18">
        <v>-2700469.7851900002</v>
      </c>
      <c r="QWW18">
        <v>-2611150.9703199998</v>
      </c>
      <c r="QWX18">
        <v>-2387941.2371800002</v>
      </c>
      <c r="QWY18">
        <v>-2222100.0429500001</v>
      </c>
      <c r="QWZ18">
        <v>-2111238.1237300001</v>
      </c>
      <c r="QXA18">
        <v>-2052120.4958899999</v>
      </c>
      <c r="QXB18">
        <v>-2039848.9549100001</v>
      </c>
      <c r="QXC18">
        <v>-2066929.64282</v>
      </c>
      <c r="QXD18">
        <v>-2222576.40821</v>
      </c>
      <c r="QXE18">
        <v>-2276590.9518499998</v>
      </c>
      <c r="QXF18">
        <v>-2296855.89488</v>
      </c>
      <c r="QXG18">
        <v>-2304425.0877999999</v>
      </c>
      <c r="QXH18">
        <v>-2382220.7723599998</v>
      </c>
      <c r="QXI18">
        <v>-2112843.1553600002</v>
      </c>
      <c r="QXJ18">
        <v>-2070274.9128399999</v>
      </c>
      <c r="QXK18">
        <v>-2115165.7582399999</v>
      </c>
      <c r="QXL18">
        <v>-2208340.0884600002</v>
      </c>
      <c r="QXM18">
        <v>-2318082.1447700001</v>
      </c>
      <c r="QXN18">
        <v>-2421040.5323700001</v>
      </c>
      <c r="QXO18">
        <v>-2514119.3387699998</v>
      </c>
      <c r="QXP18">
        <v>-2616352.3053000001</v>
      </c>
      <c r="QXQ18">
        <v>-2679048.0077</v>
      </c>
      <c r="QXR18">
        <v>-2700469.7851900002</v>
      </c>
      <c r="QXS18">
        <v>-2346607.27324</v>
      </c>
      <c r="QXT18">
        <v>-2042883.5282300001</v>
      </c>
      <c r="QXU18">
        <v>-1970108.4186</v>
      </c>
      <c r="QXV18">
        <v>-1983305.17445</v>
      </c>
      <c r="QXW18">
        <v>-2039674.2374</v>
      </c>
      <c r="QXX18">
        <v>-2105636.4520700001</v>
      </c>
      <c r="QXY18">
        <v>-2192501.04953</v>
      </c>
      <c r="QXZ18">
        <v>-2254352.7278399998</v>
      </c>
      <c r="QYA18">
        <v>-2285533.1058399999</v>
      </c>
      <c r="QYB18">
        <v>-2299036.7277000002</v>
      </c>
      <c r="QYC18">
        <v>-2304425.0877999999</v>
      </c>
      <c r="QYD18">
        <v>-3979210.54868</v>
      </c>
      <c r="QYE18">
        <v>-3651266.1063299999</v>
      </c>
      <c r="QYF18">
        <v>-3414138.3803900001</v>
      </c>
      <c r="QYG18">
        <v>-3265389.1117600002</v>
      </c>
      <c r="QYH18">
        <v>-3201489.9452800001</v>
      </c>
      <c r="QYI18">
        <v>-3216451.63044</v>
      </c>
      <c r="QYJ18">
        <v>-3300120.40338</v>
      </c>
      <c r="QYK18">
        <v>-3436506.1778500001</v>
      </c>
      <c r="QYL18">
        <v>-3692585.2832800001</v>
      </c>
      <c r="QYM18">
        <v>-3873549.534</v>
      </c>
      <c r="QYN18">
        <v>-3906387.9478000002</v>
      </c>
      <c r="QYO18">
        <v>-3938667.5279799998</v>
      </c>
      <c r="QYP18">
        <v>-3590901.2227599998</v>
      </c>
      <c r="QYQ18">
        <v>-3326550.1620200002</v>
      </c>
      <c r="QYR18">
        <v>-3140904.4739000001</v>
      </c>
      <c r="QYS18">
        <v>-3027794.6648499998</v>
      </c>
      <c r="QYT18">
        <v>-2978472.8971899999</v>
      </c>
      <c r="QYU18">
        <v>-2980465.9613600001</v>
      </c>
      <c r="QYV18">
        <v>-3065116.3039000002</v>
      </c>
      <c r="QYW18">
        <v>-3101763.3792300001</v>
      </c>
      <c r="QYX18">
        <v>-3112955.52312</v>
      </c>
      <c r="QYY18">
        <v>-3114298.5530300001</v>
      </c>
      <c r="QYZ18">
        <v>-3596987.5599400001</v>
      </c>
      <c r="QZA18">
        <v>-3174220.0523899999</v>
      </c>
      <c r="QZB18">
        <v>-3093125.7278399998</v>
      </c>
      <c r="QZC18">
        <v>-3143154.1370799998</v>
      </c>
      <c r="QZD18">
        <v>-3262870.5651199999</v>
      </c>
      <c r="QZE18">
        <v>-3407598.8294799998</v>
      </c>
      <c r="QZF18">
        <v>-3544117.8754699999</v>
      </c>
      <c r="QZG18">
        <v>-3667066.8397599999</v>
      </c>
      <c r="QZH18">
        <v>-3799855.4128999999</v>
      </c>
      <c r="QZI18">
        <v>-3879831.6655299999</v>
      </c>
      <c r="QZJ18">
        <v>-3906387.9478000002</v>
      </c>
      <c r="QZK18">
        <v>-3528265.2323699999</v>
      </c>
      <c r="QZL18">
        <v>-3037118.80535</v>
      </c>
      <c r="QZM18">
        <v>-2891471.2416599998</v>
      </c>
      <c r="QZN18">
        <v>-2871173.4823699999</v>
      </c>
      <c r="QZO18">
        <v>-2908991.3098200001</v>
      </c>
      <c r="QZP18">
        <v>-2965438.7192500001</v>
      </c>
      <c r="QZQ18">
        <v>-3036457.0705400002</v>
      </c>
      <c r="QZR18">
        <v>-3084227.20542</v>
      </c>
      <c r="QZS18">
        <v>-3105816.2421499998</v>
      </c>
      <c r="QZT18">
        <v>-3113345.5181399998</v>
      </c>
      <c r="QZU18">
        <v>-3114298.5530300001</v>
      </c>
      <c r="QZV18">
        <v>-6012836.8404200003</v>
      </c>
      <c r="QZW18">
        <v>-5506489.3159499997</v>
      </c>
      <c r="QZX18">
        <v>-5134303.2356500002</v>
      </c>
      <c r="QZY18">
        <v>-4891506.8848099997</v>
      </c>
      <c r="QZZ18">
        <v>-4771499.7870399999</v>
      </c>
      <c r="RAA18">
        <v>-4763893.5221800003</v>
      </c>
      <c r="RAB18">
        <v>-4852192.3118000003</v>
      </c>
      <c r="RAC18">
        <v>-5011705.9845799999</v>
      </c>
      <c r="RAD18">
        <v>-5308060.3889499996</v>
      </c>
      <c r="RAE18">
        <v>-5512638.1189900003</v>
      </c>
      <c r="RAF18">
        <v>-5547801.2215400003</v>
      </c>
      <c r="RAG18">
        <v>-5931750.7990199998</v>
      </c>
      <c r="RAH18">
        <v>-5385759.5488200001</v>
      </c>
      <c r="RAI18">
        <v>-4959126.7988999998</v>
      </c>
      <c r="RAJ18">
        <v>-4642537.6090900004</v>
      </c>
      <c r="RAK18">
        <v>-4424109.2261699997</v>
      </c>
      <c r="RAL18">
        <v>-4287936.0556899998</v>
      </c>
      <c r="RAM18">
        <v>-4212883.4277600003</v>
      </c>
      <c r="RAN18">
        <v>-4038775.5241700001</v>
      </c>
      <c r="RAO18">
        <v>-4003908.25997</v>
      </c>
      <c r="RAP18">
        <v>-3981839.0170499999</v>
      </c>
      <c r="RAQ18">
        <v>-3963622.43199</v>
      </c>
      <c r="RAR18">
        <v>-5424498.0025199996</v>
      </c>
      <c r="RAS18">
        <v>-4754797.9055300001</v>
      </c>
      <c r="RAT18">
        <v>-4598767.5637600003</v>
      </c>
      <c r="RAU18">
        <v>-4638601.9068</v>
      </c>
      <c r="RAV18">
        <v>-4777075.8476499999</v>
      </c>
      <c r="RAW18">
        <v>-4953259.1620199997</v>
      </c>
      <c r="RAX18">
        <v>-5121141.1217599995</v>
      </c>
      <c r="RAY18">
        <v>-5271260.86472</v>
      </c>
      <c r="RAZ18">
        <v>-5428228.8972500004</v>
      </c>
      <c r="RBA18">
        <v>-5519367.0376700005</v>
      </c>
      <c r="RBB18">
        <v>-5547801.2215400003</v>
      </c>
      <c r="RBC18">
        <v>-5290850.0202400004</v>
      </c>
      <c r="RBD18">
        <v>-4484868.3402300002</v>
      </c>
      <c r="RBE18">
        <v>-4193458.63044</v>
      </c>
      <c r="RBF18">
        <v>-4082127.66328</v>
      </c>
      <c r="RBG18">
        <v>-4044245.0610600002</v>
      </c>
      <c r="RBH18">
        <v>-4042773.105</v>
      </c>
      <c r="RBI18">
        <v>-4029176.1860699998</v>
      </c>
      <c r="RBJ18">
        <v>-4009657.7215800001</v>
      </c>
      <c r="RBK18">
        <v>-3991056.3091799999</v>
      </c>
      <c r="RBL18">
        <v>-3976601.1564600002</v>
      </c>
      <c r="RBM18">
        <v>-3963622.43199</v>
      </c>
      <c r="RBN18">
        <v>-398869.208285</v>
      </c>
      <c r="RBO18">
        <v>-398869.208285</v>
      </c>
      <c r="RBP18">
        <v>-398869.208285</v>
      </c>
      <c r="RBQ18">
        <v>-398869.208285</v>
      </c>
      <c r="RBR18">
        <v>-398869.208285</v>
      </c>
      <c r="RBS18">
        <v>-398869.208285</v>
      </c>
      <c r="RBT18">
        <v>-398869.208285</v>
      </c>
      <c r="RBU18">
        <v>-398869.208285</v>
      </c>
      <c r="RBV18">
        <v>-398869.208285</v>
      </c>
      <c r="RBW18">
        <v>-398869.208285</v>
      </c>
      <c r="RBX18">
        <v>-398869.208285</v>
      </c>
      <c r="RBY18">
        <v>-397031.19675900001</v>
      </c>
      <c r="RBZ18">
        <v>-397031.19675900001</v>
      </c>
      <c r="RCA18">
        <v>-397031.19675900001</v>
      </c>
      <c r="RCB18">
        <v>-397031.19675900001</v>
      </c>
      <c r="RCC18">
        <v>-397031.19675900001</v>
      </c>
      <c r="RCD18">
        <v>-397031.19675900001</v>
      </c>
      <c r="RCE18">
        <v>-397031.19675900001</v>
      </c>
      <c r="RCF18">
        <v>-397031.19675900001</v>
      </c>
      <c r="RCG18">
        <v>-397031.19675900001</v>
      </c>
      <c r="RCH18">
        <v>-397031.19675900001</v>
      </c>
      <c r="RCI18">
        <v>-397031.19675900001</v>
      </c>
      <c r="RCJ18">
        <v>-398869.208285</v>
      </c>
      <c r="RCK18">
        <v>-398869.208285</v>
      </c>
      <c r="RCL18">
        <v>-398869.208285</v>
      </c>
      <c r="RCM18">
        <v>-398869.208285</v>
      </c>
      <c r="RCN18">
        <v>-398869.208285</v>
      </c>
      <c r="RCO18">
        <v>-398869.208285</v>
      </c>
      <c r="RCP18">
        <v>-398869.208285</v>
      </c>
      <c r="RCQ18">
        <v>-398869.208285</v>
      </c>
      <c r="RCR18">
        <v>-398869.208285</v>
      </c>
      <c r="RCS18">
        <v>-398869.208285</v>
      </c>
      <c r="RCT18">
        <v>-398869.208285</v>
      </c>
      <c r="RCU18">
        <v>-397031.19675900001</v>
      </c>
      <c r="RCV18">
        <v>-397031.19675900001</v>
      </c>
      <c r="RCW18">
        <v>-397031.19675900001</v>
      </c>
      <c r="RCX18">
        <v>-397031.19675900001</v>
      </c>
      <c r="RCY18">
        <v>-397031.19675900001</v>
      </c>
      <c r="RCZ18">
        <v>-397031.19675900001</v>
      </c>
      <c r="RDA18">
        <v>-397031.19675900001</v>
      </c>
      <c r="RDB18">
        <v>-397031.19675900001</v>
      </c>
      <c r="RDC18">
        <v>-397031.19675900001</v>
      </c>
      <c r="RDD18">
        <v>-397031.19675900001</v>
      </c>
      <c r="RDE18">
        <v>-397031.19675900001</v>
      </c>
      <c r="RDF18">
        <v>-431340.95239499997</v>
      </c>
      <c r="RDG18">
        <v>-431340.95239499997</v>
      </c>
      <c r="RDH18">
        <v>-431340.95239499997</v>
      </c>
      <c r="RDI18">
        <v>-431340.95239499997</v>
      </c>
      <c r="RDJ18">
        <v>-431340.95239499997</v>
      </c>
      <c r="RDK18">
        <v>-431340.95239499997</v>
      </c>
      <c r="RDL18">
        <v>-431340.95239499997</v>
      </c>
      <c r="RDM18">
        <v>-431340.95239499997</v>
      </c>
      <c r="RDN18">
        <v>-431340.95239499997</v>
      </c>
      <c r="RDO18">
        <v>-431340.95239499997</v>
      </c>
      <c r="RDP18">
        <v>-431340.95239499997</v>
      </c>
      <c r="RDQ18">
        <v>-427732.77496800001</v>
      </c>
      <c r="RDR18">
        <v>-427732.77496800001</v>
      </c>
      <c r="RDS18">
        <v>-427732.77496800001</v>
      </c>
      <c r="RDT18">
        <v>-427732.77496800001</v>
      </c>
      <c r="RDU18">
        <v>-427732.77496800001</v>
      </c>
      <c r="RDV18">
        <v>-427732.77496800001</v>
      </c>
      <c r="RDW18">
        <v>-427732.77496800001</v>
      </c>
      <c r="RDX18">
        <v>-427732.77496800001</v>
      </c>
      <c r="RDY18">
        <v>-427732.77496800001</v>
      </c>
      <c r="RDZ18">
        <v>-427732.77496800001</v>
      </c>
      <c r="REA18">
        <v>-427732.77496800001</v>
      </c>
      <c r="REB18">
        <v>-431340.95239499997</v>
      </c>
      <c r="REC18">
        <v>-431340.95239499997</v>
      </c>
      <c r="RED18">
        <v>-431340.95239499997</v>
      </c>
      <c r="REE18">
        <v>-431340.95239499997</v>
      </c>
      <c r="REF18">
        <v>-431340.95239499997</v>
      </c>
      <c r="REG18">
        <v>-431340.95239499997</v>
      </c>
      <c r="REH18">
        <v>-431340.95239499997</v>
      </c>
      <c r="REI18">
        <v>-431340.95239499997</v>
      </c>
      <c r="REJ18">
        <v>-431340.95239499997</v>
      </c>
      <c r="REK18">
        <v>-431340.95239499997</v>
      </c>
      <c r="REL18">
        <v>-431340.95239499997</v>
      </c>
      <c r="REM18">
        <v>-427732.77496800001</v>
      </c>
      <c r="REN18">
        <v>-427732.77496800001</v>
      </c>
      <c r="REO18">
        <v>-427732.77496800001</v>
      </c>
      <c r="REP18">
        <v>-427732.77496800001</v>
      </c>
      <c r="REQ18">
        <v>-427732.77496800001</v>
      </c>
      <c r="RER18">
        <v>-427732.77496800001</v>
      </c>
      <c r="RES18">
        <v>-427732.77496800001</v>
      </c>
      <c r="RET18">
        <v>-427732.77496800001</v>
      </c>
      <c r="REU18">
        <v>-427732.77496800001</v>
      </c>
      <c r="REV18">
        <v>-427732.77496800001</v>
      </c>
      <c r="REW18">
        <v>-427732.77496800001</v>
      </c>
      <c r="REX18">
        <v>-299662.867211</v>
      </c>
      <c r="REY18">
        <v>-299662.867211</v>
      </c>
      <c r="REZ18">
        <v>-299662.867211</v>
      </c>
      <c r="RFA18">
        <v>-299662.867211</v>
      </c>
      <c r="RFB18">
        <v>-299662.867211</v>
      </c>
      <c r="RFC18">
        <v>-299662.867211</v>
      </c>
      <c r="RFD18">
        <v>-299662.867211</v>
      </c>
      <c r="RFE18">
        <v>-299662.867211</v>
      </c>
      <c r="RFF18">
        <v>-299662.867211</v>
      </c>
      <c r="RFG18">
        <v>-299662.867211</v>
      </c>
      <c r="RFH18">
        <v>-299662.867211</v>
      </c>
      <c r="RFI18">
        <v>-292514.35797999997</v>
      </c>
      <c r="RFJ18">
        <v>-292514.35797999997</v>
      </c>
      <c r="RFK18">
        <v>-292514.35797999997</v>
      </c>
      <c r="RFL18">
        <v>-292514.35797999997</v>
      </c>
      <c r="RFM18">
        <v>-292514.35797999997</v>
      </c>
      <c r="RFN18">
        <v>-292514.35797999997</v>
      </c>
      <c r="RFO18">
        <v>-292514.35797999997</v>
      </c>
      <c r="RFP18">
        <v>-292514.35797999997</v>
      </c>
      <c r="RFQ18">
        <v>-292514.35797999997</v>
      </c>
      <c r="RFR18">
        <v>-292514.35797999997</v>
      </c>
      <c r="RFS18">
        <v>-292514.35797999997</v>
      </c>
      <c r="RFT18">
        <v>-299662.867211</v>
      </c>
      <c r="RFU18">
        <v>-299662.867211</v>
      </c>
      <c r="RFV18">
        <v>-299662.867211</v>
      </c>
      <c r="RFW18">
        <v>-299662.867211</v>
      </c>
      <c r="RFX18">
        <v>-299662.867211</v>
      </c>
      <c r="RFY18">
        <v>-299662.867211</v>
      </c>
      <c r="RFZ18">
        <v>-299662.867211</v>
      </c>
      <c r="RGA18">
        <v>-299662.867211</v>
      </c>
      <c r="RGB18">
        <v>-299662.867211</v>
      </c>
      <c r="RGC18">
        <v>-299662.867211</v>
      </c>
      <c r="RGD18">
        <v>-299662.867211</v>
      </c>
      <c r="RGE18">
        <v>-292514.35797999997</v>
      </c>
      <c r="RGF18">
        <v>-292514.35797999997</v>
      </c>
      <c r="RGG18">
        <v>-292514.35797999997</v>
      </c>
      <c r="RGH18">
        <v>-292514.35797999997</v>
      </c>
      <c r="RGI18">
        <v>-292514.35797999997</v>
      </c>
      <c r="RGJ18">
        <v>-292514.35797999997</v>
      </c>
      <c r="RGK18">
        <v>-292514.35797999997</v>
      </c>
      <c r="RGL18">
        <v>-292514.35797999997</v>
      </c>
      <c r="RGM18">
        <v>-292514.35797999997</v>
      </c>
      <c r="RGN18">
        <v>-292514.35797999997</v>
      </c>
      <c r="RGO18">
        <v>-292514.35797999997</v>
      </c>
      <c r="RGP18">
        <v>-208553.33767899999</v>
      </c>
      <c r="RGQ18">
        <v>-208553.33767899999</v>
      </c>
      <c r="RGR18">
        <v>-208553.33767899999</v>
      </c>
      <c r="RGS18">
        <v>-208553.33767899999</v>
      </c>
      <c r="RGT18">
        <v>-208553.33767899999</v>
      </c>
      <c r="RGU18">
        <v>-208553.33767899999</v>
      </c>
      <c r="RGV18">
        <v>-208553.33767899999</v>
      </c>
      <c r="RGW18">
        <v>-208553.33767899999</v>
      </c>
      <c r="RGX18">
        <v>-208553.33767899999</v>
      </c>
      <c r="RGY18">
        <v>-208553.33767899999</v>
      </c>
      <c r="RGZ18">
        <v>-208553.33767899999</v>
      </c>
      <c r="RHA18">
        <v>-208553.33767899999</v>
      </c>
      <c r="RHB18">
        <v>-208553.33767899999</v>
      </c>
      <c r="RHC18">
        <v>-208553.33767899999</v>
      </c>
      <c r="RHD18">
        <v>-208553.33767899999</v>
      </c>
      <c r="RHE18">
        <v>-208553.33767899999</v>
      </c>
      <c r="RHF18">
        <v>-208553.33767899999</v>
      </c>
      <c r="RHG18">
        <v>-208553.33767899999</v>
      </c>
      <c r="RHH18">
        <v>-208553.33767899999</v>
      </c>
      <c r="RHI18">
        <v>-208553.33767899999</v>
      </c>
      <c r="RHJ18">
        <v>-208553.33767899999</v>
      </c>
      <c r="RHK18">
        <v>-208553.33767899999</v>
      </c>
      <c r="RHL18">
        <v>-208553.33767899999</v>
      </c>
      <c r="RHM18">
        <v>-208553.33767899999</v>
      </c>
      <c r="RHN18">
        <v>-208553.33767899999</v>
      </c>
      <c r="RHO18">
        <v>-208553.33767899999</v>
      </c>
      <c r="RHP18">
        <v>-208553.33767899999</v>
      </c>
      <c r="RHQ18">
        <v>-208553.33767899999</v>
      </c>
      <c r="RHR18">
        <v>-208553.33767899999</v>
      </c>
      <c r="RHS18">
        <v>-208553.33767899999</v>
      </c>
      <c r="RHT18">
        <v>-208553.33767899999</v>
      </c>
      <c r="RHU18">
        <v>-208553.33767899999</v>
      </c>
      <c r="RHV18">
        <v>-208553.33767899999</v>
      </c>
      <c r="RHW18">
        <v>-208553.33767899999</v>
      </c>
      <c r="RHX18">
        <v>-208553.33767899999</v>
      </c>
      <c r="RHY18">
        <v>-208553.33767899999</v>
      </c>
      <c r="RHZ18">
        <v>-208553.33767899999</v>
      </c>
      <c r="RIA18">
        <v>-208553.33767899999</v>
      </c>
      <c r="RIB18">
        <v>-208553.33767899999</v>
      </c>
      <c r="RIC18">
        <v>-208553.33767899999</v>
      </c>
      <c r="RID18">
        <v>-208553.33767899999</v>
      </c>
      <c r="RIE18">
        <v>-208553.33767899999</v>
      </c>
      <c r="RIF18">
        <v>-208553.33767899999</v>
      </c>
      <c r="RIG18">
        <v>-208553.33767899999</v>
      </c>
      <c r="RIH18">
        <v>-407687.48729999998</v>
      </c>
      <c r="RII18">
        <v>-407687.48729999998</v>
      </c>
      <c r="RIJ18">
        <v>-407687.48729999998</v>
      </c>
      <c r="RIK18">
        <v>-407687.48729999998</v>
      </c>
      <c r="RIL18">
        <v>-407687.48729999998</v>
      </c>
      <c r="RIM18">
        <v>-407687.48729999998</v>
      </c>
      <c r="RIN18">
        <v>-407687.48729999998</v>
      </c>
      <c r="RIO18">
        <v>-407687.48729999998</v>
      </c>
      <c r="RIP18">
        <v>-407687.48729999998</v>
      </c>
      <c r="RIQ18">
        <v>-407687.48729999998</v>
      </c>
      <c r="RIR18">
        <v>-407687.48729999998</v>
      </c>
      <c r="RIS18">
        <v>-407687.48729999998</v>
      </c>
      <c r="RIT18">
        <v>-407687.48729999998</v>
      </c>
      <c r="RIU18">
        <v>-407687.48729999998</v>
      </c>
      <c r="RIV18">
        <v>-407687.48729999998</v>
      </c>
      <c r="RIW18">
        <v>-407687.48729999998</v>
      </c>
      <c r="RIX18">
        <v>-407687.48729999998</v>
      </c>
      <c r="RIY18">
        <v>-407687.48729999998</v>
      </c>
      <c r="RIZ18">
        <v>-407687.48729999998</v>
      </c>
      <c r="RJA18">
        <v>-407687.48729999998</v>
      </c>
      <c r="RJB18">
        <v>-407687.48729999998</v>
      </c>
      <c r="RJC18">
        <v>-407687.48729999998</v>
      </c>
      <c r="RJD18">
        <v>-407687.48729999998</v>
      </c>
      <c r="RJE18">
        <v>-407687.48729999998</v>
      </c>
      <c r="RJF18">
        <v>-407687.48729999998</v>
      </c>
      <c r="RJG18">
        <v>-407687.48729999998</v>
      </c>
      <c r="RJH18">
        <v>-407687.48729999998</v>
      </c>
      <c r="RJI18">
        <v>-407687.48729999998</v>
      </c>
      <c r="RJJ18">
        <v>-407687.48729999998</v>
      </c>
      <c r="RJK18">
        <v>-407687.48729999998</v>
      </c>
      <c r="RJL18">
        <v>-407687.48729999998</v>
      </c>
      <c r="RJM18">
        <v>-407687.48729999998</v>
      </c>
      <c r="RJN18">
        <v>-407687.48729999998</v>
      </c>
      <c r="RJO18">
        <v>-407687.48729999998</v>
      </c>
      <c r="RJP18">
        <v>-407687.48729999998</v>
      </c>
      <c r="RJQ18">
        <v>-407687.48729999998</v>
      </c>
      <c r="RJR18">
        <v>-407687.48729999998</v>
      </c>
      <c r="RJS18">
        <v>-407687.48729999998</v>
      </c>
      <c r="RJT18">
        <v>-407687.48729999998</v>
      </c>
      <c r="RJU18">
        <v>-407687.48729999998</v>
      </c>
      <c r="RJV18">
        <v>-407687.48729999998</v>
      </c>
      <c r="RJW18">
        <v>-407687.48729999998</v>
      </c>
      <c r="RJX18">
        <v>-407687.48729999998</v>
      </c>
      <c r="RJY18">
        <v>-407687.48729999998</v>
      </c>
      <c r="RJZ18">
        <v>-805955.78654300002</v>
      </c>
      <c r="RKA18">
        <v>-805955.78654300002</v>
      </c>
      <c r="RKB18">
        <v>-805955.78654300002</v>
      </c>
      <c r="RKC18">
        <v>-805955.78654300002</v>
      </c>
      <c r="RKD18">
        <v>-805955.78654300002</v>
      </c>
      <c r="RKE18">
        <v>-805955.78654300002</v>
      </c>
      <c r="RKF18">
        <v>-805955.78654300002</v>
      </c>
      <c r="RKG18">
        <v>-805955.78654300002</v>
      </c>
      <c r="RKH18">
        <v>-805955.78654300002</v>
      </c>
      <c r="RKI18">
        <v>-805955.78654300002</v>
      </c>
      <c r="RKJ18">
        <v>-805955.78654300002</v>
      </c>
      <c r="RKK18">
        <v>-805955.78654300002</v>
      </c>
      <c r="RKL18">
        <v>-805955.78654300002</v>
      </c>
      <c r="RKM18">
        <v>-805955.78654300002</v>
      </c>
      <c r="RKN18">
        <v>-805955.78654300002</v>
      </c>
      <c r="RKO18">
        <v>-805955.78654300002</v>
      </c>
      <c r="RKP18">
        <v>-805955.78654300002</v>
      </c>
      <c r="RKQ18">
        <v>-805955.78654300002</v>
      </c>
      <c r="RKR18">
        <v>-805955.78654300002</v>
      </c>
      <c r="RKS18">
        <v>-805955.78654300002</v>
      </c>
      <c r="RKT18">
        <v>-805955.78654300002</v>
      </c>
      <c r="RKU18">
        <v>-805955.78654300002</v>
      </c>
      <c r="RKV18">
        <v>-805955.78654300002</v>
      </c>
      <c r="RKW18">
        <v>-805955.78654300002</v>
      </c>
      <c r="RKX18">
        <v>-805955.78654300002</v>
      </c>
      <c r="RKY18">
        <v>-805955.78654300002</v>
      </c>
      <c r="RKZ18">
        <v>-805955.78654300002</v>
      </c>
      <c r="RLA18">
        <v>-805955.78654300002</v>
      </c>
      <c r="RLB18">
        <v>-805955.78654300002</v>
      </c>
      <c r="RLC18">
        <v>-805955.78654300002</v>
      </c>
      <c r="RLD18">
        <v>-805955.78654300002</v>
      </c>
      <c r="RLE18">
        <v>-805955.78654300002</v>
      </c>
      <c r="RLF18">
        <v>-805955.78654300002</v>
      </c>
      <c r="RLG18">
        <v>-805955.78654300002</v>
      </c>
      <c r="RLH18">
        <v>-805955.78654300002</v>
      </c>
      <c r="RLI18">
        <v>-805955.78654300002</v>
      </c>
      <c r="RLJ18">
        <v>-805955.78654300002</v>
      </c>
      <c r="RLK18">
        <v>-805955.78654300002</v>
      </c>
      <c r="RLL18">
        <v>-805955.78654300002</v>
      </c>
      <c r="RLM18">
        <v>-805955.78654300002</v>
      </c>
      <c r="RLN18">
        <v>-805955.78654300002</v>
      </c>
      <c r="RLO18">
        <v>-805955.78654300002</v>
      </c>
      <c r="RLP18">
        <v>-805955.78654300002</v>
      </c>
      <c r="RLQ18">
        <v>-805955.78654300002</v>
      </c>
      <c r="RLR18">
        <v>-2886190.1214200002</v>
      </c>
      <c r="RLS18">
        <v>-2886190.1214200002</v>
      </c>
      <c r="RLT18">
        <v>-2886190.1214200002</v>
      </c>
      <c r="RLU18">
        <v>-2886190.1214200002</v>
      </c>
      <c r="RLV18">
        <v>-2886190.1214200002</v>
      </c>
      <c r="RLW18">
        <v>-2886190.1214200002</v>
      </c>
      <c r="RLX18">
        <v>-2886190.1214200002</v>
      </c>
      <c r="RLY18">
        <v>-2886190.1214200002</v>
      </c>
      <c r="RLZ18">
        <v>-2886190.1214200002</v>
      </c>
      <c r="RMA18">
        <v>-2886190.1214200002</v>
      </c>
      <c r="RMB18">
        <v>-2886190.1214200002</v>
      </c>
      <c r="RMC18">
        <v>-2886190.1214200002</v>
      </c>
      <c r="RMD18">
        <v>-2886190.1214200002</v>
      </c>
      <c r="RME18">
        <v>-2886190.1214200002</v>
      </c>
      <c r="RMF18">
        <v>-2886190.1214200002</v>
      </c>
      <c r="RMG18">
        <v>-2886190.1214200002</v>
      </c>
      <c r="RMH18">
        <v>-2886190.1214200002</v>
      </c>
      <c r="RMI18">
        <v>-2886190.1214200002</v>
      </c>
      <c r="RMJ18">
        <v>-2886190.1214200002</v>
      </c>
      <c r="RMK18">
        <v>-2886190.1214200002</v>
      </c>
      <c r="RML18">
        <v>-2886190.1214200002</v>
      </c>
      <c r="RMM18">
        <v>-2886190.1214200002</v>
      </c>
      <c r="RMN18">
        <v>-2886190.1214200002</v>
      </c>
      <c r="RMO18">
        <v>-2886190.1214200002</v>
      </c>
      <c r="RMP18">
        <v>-2886190.1214200002</v>
      </c>
      <c r="RMQ18">
        <v>-2886190.1214200002</v>
      </c>
      <c r="RMR18">
        <v>-2886190.1214200002</v>
      </c>
      <c r="RMS18">
        <v>-2886190.1214200002</v>
      </c>
      <c r="RMT18">
        <v>-2886190.1214200002</v>
      </c>
      <c r="RMU18">
        <v>-2886190.1214200002</v>
      </c>
      <c r="RMV18">
        <v>-2886190.1214200002</v>
      </c>
      <c r="RMW18">
        <v>-2886190.1214200002</v>
      </c>
      <c r="RMX18">
        <v>-2886190.1214200002</v>
      </c>
      <c r="RMY18">
        <v>-2886190.1214200002</v>
      </c>
      <c r="RMZ18">
        <v>-2886190.1214200002</v>
      </c>
      <c r="RNA18">
        <v>-2886190.1214200002</v>
      </c>
      <c r="RNB18">
        <v>-2886190.1214200002</v>
      </c>
      <c r="RNC18">
        <v>-2886190.1214200002</v>
      </c>
      <c r="RND18">
        <v>-2886190.1214200002</v>
      </c>
      <c r="RNE18">
        <v>-2886190.1214200002</v>
      </c>
      <c r="RNF18">
        <v>-2886190.1214200002</v>
      </c>
      <c r="RNG18">
        <v>-2886190.1214200002</v>
      </c>
      <c r="RNH18">
        <v>-2886190.1214200002</v>
      </c>
      <c r="RNI18">
        <v>-2886190.1214200002</v>
      </c>
      <c r="RNJ18">
        <v>-4627931.45309</v>
      </c>
      <c r="RNK18">
        <v>-4627931.45309</v>
      </c>
      <c r="RNL18">
        <v>-4627931.45309</v>
      </c>
      <c r="RNM18">
        <v>-4627931.45309</v>
      </c>
      <c r="RNN18">
        <v>-4627931.45309</v>
      </c>
      <c r="RNO18">
        <v>-4627931.45309</v>
      </c>
      <c r="RNP18">
        <v>-4627931.45309</v>
      </c>
      <c r="RNQ18">
        <v>-4627931.45309</v>
      </c>
      <c r="RNR18">
        <v>-4627931.45309</v>
      </c>
      <c r="RNS18">
        <v>-4627931.45309</v>
      </c>
      <c r="RNT18">
        <v>-4627931.45309</v>
      </c>
      <c r="RNU18">
        <v>-4627931.45309</v>
      </c>
      <c r="RNV18">
        <v>-4627931.45309</v>
      </c>
      <c r="RNW18">
        <v>-4627931.45309</v>
      </c>
      <c r="RNX18">
        <v>-4627931.45309</v>
      </c>
      <c r="RNY18">
        <v>-4627931.45309</v>
      </c>
      <c r="RNZ18">
        <v>-4627931.45309</v>
      </c>
      <c r="ROA18">
        <v>-4627931.45309</v>
      </c>
      <c r="ROB18">
        <v>-4627931.45309</v>
      </c>
      <c r="ROC18">
        <v>-4627931.45309</v>
      </c>
      <c r="ROD18">
        <v>-4627931.45309</v>
      </c>
      <c r="ROE18">
        <v>-4627931.45309</v>
      </c>
      <c r="ROF18">
        <v>-4627931.45309</v>
      </c>
      <c r="ROG18">
        <v>-4627931.45309</v>
      </c>
      <c r="ROH18">
        <v>-4627931.45309</v>
      </c>
      <c r="ROI18">
        <v>-4627931.45309</v>
      </c>
      <c r="ROJ18">
        <v>-4627931.45309</v>
      </c>
      <c r="ROK18">
        <v>-4627931.45309</v>
      </c>
      <c r="ROL18">
        <v>-4627931.45309</v>
      </c>
      <c r="ROM18">
        <v>-4627931.45309</v>
      </c>
      <c r="RON18">
        <v>-4627931.45309</v>
      </c>
      <c r="ROO18">
        <v>-4627931.45309</v>
      </c>
      <c r="ROP18">
        <v>-4627931.45309</v>
      </c>
      <c r="ROQ18">
        <v>-4627931.45309</v>
      </c>
      <c r="ROR18">
        <v>-4627931.45309</v>
      </c>
      <c r="ROS18">
        <v>-4627931.45309</v>
      </c>
      <c r="ROT18">
        <v>-4627931.45309</v>
      </c>
      <c r="ROU18">
        <v>-4627931.45309</v>
      </c>
      <c r="ROV18">
        <v>-4627931.45309</v>
      </c>
      <c r="ROW18">
        <v>-4627931.45309</v>
      </c>
      <c r="ROX18">
        <v>-4627931.45309</v>
      </c>
      <c r="ROY18">
        <v>-4627931.45309</v>
      </c>
      <c r="ROZ18">
        <v>-4627931.45309</v>
      </c>
      <c r="RPA18">
        <v>-4627931.45309</v>
      </c>
      <c r="RPB18">
        <v>-7534637.8361600004</v>
      </c>
      <c r="RPC18">
        <v>-7534637.8361600004</v>
      </c>
      <c r="RPD18">
        <v>-7534637.8361600004</v>
      </c>
      <c r="RPE18">
        <v>-7534637.8361600004</v>
      </c>
      <c r="RPF18">
        <v>-7534637.8361600004</v>
      </c>
      <c r="RPG18">
        <v>-7534637.8361600004</v>
      </c>
      <c r="RPH18">
        <v>-7534637.8361600004</v>
      </c>
      <c r="RPI18">
        <v>-7534637.8361600004</v>
      </c>
      <c r="RPJ18">
        <v>-7534637.8361600004</v>
      </c>
      <c r="RPK18">
        <v>-7534637.8361600004</v>
      </c>
      <c r="RPL18">
        <v>-7534637.8361600004</v>
      </c>
      <c r="RPM18">
        <v>-7534637.8361600004</v>
      </c>
      <c r="RPN18">
        <v>-7534637.8361600004</v>
      </c>
      <c r="RPO18">
        <v>-7534637.8361600004</v>
      </c>
      <c r="RPP18">
        <v>-7534637.8361600004</v>
      </c>
      <c r="RPQ18">
        <v>-7534637.8361600004</v>
      </c>
      <c r="RPR18">
        <v>-7534637.8361600004</v>
      </c>
      <c r="RPS18">
        <v>-7534637.8361600004</v>
      </c>
      <c r="RPT18">
        <v>-7534637.8361600004</v>
      </c>
      <c r="RPU18">
        <v>-7534637.8361600004</v>
      </c>
      <c r="RPV18">
        <v>-7534637.8361600004</v>
      </c>
      <c r="RPW18">
        <v>-7534637.8361600004</v>
      </c>
      <c r="RPX18">
        <v>-7534637.8361600004</v>
      </c>
      <c r="RPY18">
        <v>-7534637.8361600004</v>
      </c>
      <c r="RPZ18">
        <v>-7534637.8361600004</v>
      </c>
      <c r="RQA18">
        <v>-7534637.8361600004</v>
      </c>
      <c r="RQB18">
        <v>-7534637.8361600004</v>
      </c>
      <c r="RQC18">
        <v>-7534637.8361600004</v>
      </c>
      <c r="RQD18">
        <v>-7534637.8361600004</v>
      </c>
      <c r="RQE18">
        <v>-7534637.8361600004</v>
      </c>
      <c r="RQF18">
        <v>-7534637.8361600004</v>
      </c>
      <c r="RQG18">
        <v>-7534637.8361600004</v>
      </c>
      <c r="RQH18">
        <v>-7534637.8361600004</v>
      </c>
      <c r="RQI18">
        <v>-7534637.8361600004</v>
      </c>
      <c r="RQJ18">
        <v>-7534637.8361600004</v>
      </c>
      <c r="RQK18">
        <v>-7534637.8361600004</v>
      </c>
      <c r="RQL18">
        <v>-7534637.8361600004</v>
      </c>
      <c r="RQM18">
        <v>-7534637.8361600004</v>
      </c>
      <c r="RQN18">
        <v>-7534637.8361600004</v>
      </c>
      <c r="RQO18">
        <v>-7534637.8361600004</v>
      </c>
      <c r="RQP18">
        <v>-7534637.8361600004</v>
      </c>
      <c r="RQQ18">
        <v>-7534637.8361600004</v>
      </c>
      <c r="RQR18">
        <v>-7534637.8361600004</v>
      </c>
      <c r="RQS18">
        <v>-7534637.8361600004</v>
      </c>
      <c r="RQT18">
        <v>-1284260.94946</v>
      </c>
      <c r="RQU18">
        <v>-1284260.94946</v>
      </c>
      <c r="RQV18">
        <v>-1284260.94946</v>
      </c>
      <c r="RQW18">
        <v>-1284260.94946</v>
      </c>
      <c r="RQX18">
        <v>-1284260.94946</v>
      </c>
      <c r="RQY18">
        <v>-1284260.94946</v>
      </c>
      <c r="RQZ18">
        <v>-1284260.94946</v>
      </c>
      <c r="RRA18">
        <v>-1284260.94946</v>
      </c>
      <c r="RRB18">
        <v>-1284260.94946</v>
      </c>
      <c r="RRC18">
        <v>-1284260.94946</v>
      </c>
      <c r="RRD18">
        <v>-1284260.94946</v>
      </c>
      <c r="RRE18">
        <v>-1280330.9744599999</v>
      </c>
      <c r="RRF18">
        <v>-1280330.9744599999</v>
      </c>
      <c r="RRG18">
        <v>-1280330.9744599999</v>
      </c>
      <c r="RRH18">
        <v>-1280330.9744599999</v>
      </c>
      <c r="RRI18">
        <v>-1280330.9744599999</v>
      </c>
      <c r="RRJ18">
        <v>-1280330.9744599999</v>
      </c>
      <c r="RRK18">
        <v>-1280330.9744599999</v>
      </c>
      <c r="RRL18">
        <v>-1280330.9744599999</v>
      </c>
      <c r="RRM18">
        <v>-1280330.9744599999</v>
      </c>
      <c r="RRN18">
        <v>-1280330.9744599999</v>
      </c>
      <c r="RRO18">
        <v>-1280330.9744599999</v>
      </c>
      <c r="RRP18">
        <v>-1284260.94946</v>
      </c>
      <c r="RRQ18">
        <v>-1284260.94946</v>
      </c>
      <c r="RRR18">
        <v>-1284260.94946</v>
      </c>
      <c r="RRS18">
        <v>-1284260.94946</v>
      </c>
      <c r="RRT18">
        <v>-1284260.94946</v>
      </c>
      <c r="RRU18">
        <v>-1284260.94946</v>
      </c>
      <c r="RRV18">
        <v>-1284260.94946</v>
      </c>
      <c r="RRW18">
        <v>-1284260.94946</v>
      </c>
      <c r="RRX18">
        <v>-1284260.94946</v>
      </c>
      <c r="RRY18">
        <v>-1284260.94946</v>
      </c>
      <c r="RRZ18">
        <v>-1284260.94946</v>
      </c>
      <c r="RSA18">
        <v>-1280330.9744599999</v>
      </c>
      <c r="RSB18">
        <v>-1280330.9744599999</v>
      </c>
      <c r="RSC18">
        <v>-1280330.9744599999</v>
      </c>
      <c r="RSD18">
        <v>-1280330.9744599999</v>
      </c>
      <c r="RSE18">
        <v>-1280330.9744599999</v>
      </c>
      <c r="RSF18">
        <v>-1280330.9744599999</v>
      </c>
      <c r="RSG18">
        <v>-1280330.9744599999</v>
      </c>
      <c r="RSH18">
        <v>-1280330.9744599999</v>
      </c>
      <c r="RSI18">
        <v>-1280330.9744599999</v>
      </c>
      <c r="RSJ18">
        <v>-1280330.9744599999</v>
      </c>
      <c r="RSK18">
        <v>-1280330.9744599999</v>
      </c>
      <c r="RSL18">
        <v>-1075239.7824599999</v>
      </c>
      <c r="RSM18">
        <v>-1075239.7824599999</v>
      </c>
      <c r="RSN18">
        <v>-1075239.7824599999</v>
      </c>
      <c r="RSO18">
        <v>-1075239.7824599999</v>
      </c>
      <c r="RSP18">
        <v>-1075239.7824599999</v>
      </c>
      <c r="RSQ18">
        <v>-1075239.7824599999</v>
      </c>
      <c r="RSR18">
        <v>-1075239.7824599999</v>
      </c>
      <c r="RSS18">
        <v>-1075239.7824599999</v>
      </c>
      <c r="RST18">
        <v>-1075239.7824599999</v>
      </c>
      <c r="RSU18">
        <v>-1075239.7824599999</v>
      </c>
      <c r="RSV18">
        <v>-1075239.7824599999</v>
      </c>
      <c r="RSW18">
        <v>-1067472.74333</v>
      </c>
      <c r="RSX18">
        <v>-1067472.74333</v>
      </c>
      <c r="RSY18">
        <v>-1067472.74333</v>
      </c>
      <c r="RSZ18">
        <v>-1067472.74333</v>
      </c>
      <c r="RTA18">
        <v>-1067472.74333</v>
      </c>
      <c r="RTB18">
        <v>-1067472.74333</v>
      </c>
      <c r="RTC18">
        <v>-1067472.74333</v>
      </c>
      <c r="RTD18">
        <v>-1067472.74333</v>
      </c>
      <c r="RTE18">
        <v>-1067472.74333</v>
      </c>
      <c r="RTF18">
        <v>-1067472.74333</v>
      </c>
      <c r="RTG18">
        <v>-1067472.74333</v>
      </c>
      <c r="RTH18">
        <v>-1075239.7824599999</v>
      </c>
      <c r="RTI18">
        <v>-1075239.7824599999</v>
      </c>
      <c r="RTJ18">
        <v>-1075239.7824599999</v>
      </c>
      <c r="RTK18">
        <v>-1075239.7824599999</v>
      </c>
      <c r="RTL18">
        <v>-1075239.7824599999</v>
      </c>
      <c r="RTM18">
        <v>-1075239.7824599999</v>
      </c>
      <c r="RTN18">
        <v>-1075239.7824599999</v>
      </c>
      <c r="RTO18">
        <v>-1075239.7824599999</v>
      </c>
      <c r="RTP18">
        <v>-1075239.7824599999</v>
      </c>
      <c r="RTQ18">
        <v>-1075239.7824599999</v>
      </c>
      <c r="RTR18">
        <v>-1075239.7824599999</v>
      </c>
      <c r="RTS18">
        <v>-1067472.74333</v>
      </c>
      <c r="RTT18">
        <v>-1067472.74333</v>
      </c>
      <c r="RTU18">
        <v>-1067472.74333</v>
      </c>
      <c r="RTV18">
        <v>-1067472.74333</v>
      </c>
      <c r="RTW18">
        <v>-1067472.74333</v>
      </c>
      <c r="RTX18">
        <v>-1067472.74333</v>
      </c>
      <c r="RTY18">
        <v>-1067472.74333</v>
      </c>
      <c r="RTZ18">
        <v>-1067472.74333</v>
      </c>
      <c r="RUA18">
        <v>-1067472.74333</v>
      </c>
      <c r="RUB18">
        <v>-1067472.74333</v>
      </c>
      <c r="RUC18">
        <v>-1067472.74333</v>
      </c>
      <c r="RUD18">
        <v>137562.360414</v>
      </c>
      <c r="RUE18">
        <v>137562.360414</v>
      </c>
      <c r="RUF18">
        <v>137562.360414</v>
      </c>
      <c r="RUG18">
        <v>137562.360414</v>
      </c>
      <c r="RUH18">
        <v>137562.360414</v>
      </c>
      <c r="RUI18">
        <v>137562.360414</v>
      </c>
      <c r="RUJ18">
        <v>137562.360414</v>
      </c>
      <c r="RUK18">
        <v>137562.360414</v>
      </c>
      <c r="RUL18">
        <v>137562.360414</v>
      </c>
      <c r="RUM18">
        <v>137562.360414</v>
      </c>
      <c r="RUN18">
        <v>137562.360414</v>
      </c>
      <c r="RUO18">
        <v>153003.52776500001</v>
      </c>
      <c r="RUP18">
        <v>153003.52776500001</v>
      </c>
      <c r="RUQ18">
        <v>153003.52776500001</v>
      </c>
      <c r="RUR18">
        <v>153003.52776500001</v>
      </c>
      <c r="RUS18">
        <v>153003.52776500001</v>
      </c>
      <c r="RUT18">
        <v>153003.52776500001</v>
      </c>
      <c r="RUU18">
        <v>153003.52776500001</v>
      </c>
      <c r="RUV18">
        <v>153003.52776500001</v>
      </c>
      <c r="RUW18">
        <v>153003.52776500001</v>
      </c>
      <c r="RUX18">
        <v>153003.52776500001</v>
      </c>
      <c r="RUY18">
        <v>153003.52776500001</v>
      </c>
      <c r="RUZ18">
        <v>137562.360414</v>
      </c>
      <c r="RVA18">
        <v>137562.360414</v>
      </c>
      <c r="RVB18">
        <v>137562.360414</v>
      </c>
      <c r="RVC18">
        <v>137562.360414</v>
      </c>
      <c r="RVD18">
        <v>137562.360414</v>
      </c>
      <c r="RVE18">
        <v>137562.360414</v>
      </c>
      <c r="RVF18">
        <v>137562.360414</v>
      </c>
      <c r="RVG18">
        <v>137562.360414</v>
      </c>
      <c r="RVH18">
        <v>137562.360414</v>
      </c>
      <c r="RVI18">
        <v>137562.360414</v>
      </c>
      <c r="RVJ18">
        <v>137562.360414</v>
      </c>
      <c r="RVK18">
        <v>153003.52776500001</v>
      </c>
      <c r="RVL18">
        <v>153003.52776500001</v>
      </c>
      <c r="RVM18">
        <v>153003.52776500001</v>
      </c>
      <c r="RVN18">
        <v>153003.52776500001</v>
      </c>
      <c r="RVO18">
        <v>153003.52776500001</v>
      </c>
      <c r="RVP18">
        <v>153003.52776500001</v>
      </c>
      <c r="RVQ18">
        <v>153003.52776500001</v>
      </c>
      <c r="RVR18">
        <v>153003.52776500001</v>
      </c>
      <c r="RVS18">
        <v>153003.52776500001</v>
      </c>
      <c r="RVT18">
        <v>153003.52776500001</v>
      </c>
      <c r="RVU18">
        <v>153003.52776500001</v>
      </c>
      <c r="RVV18">
        <v>-1181238.33559</v>
      </c>
      <c r="RVW18">
        <v>-1181238.33559</v>
      </c>
      <c r="RVX18">
        <v>-1181238.33559</v>
      </c>
      <c r="RVY18">
        <v>-1181238.33559</v>
      </c>
      <c r="RVZ18">
        <v>-1181238.33559</v>
      </c>
      <c r="RWA18">
        <v>-1181238.33559</v>
      </c>
      <c r="RWB18">
        <v>-1181238.33559</v>
      </c>
      <c r="RWC18">
        <v>-1181238.33559</v>
      </c>
      <c r="RWD18">
        <v>-1181238.33559</v>
      </c>
      <c r="RWE18">
        <v>-1181238.33559</v>
      </c>
      <c r="RWF18">
        <v>-1181238.33559</v>
      </c>
      <c r="RWG18">
        <v>-509155.68465399998</v>
      </c>
      <c r="RWH18">
        <v>-509155.68465399998</v>
      </c>
      <c r="RWI18">
        <v>-509155.68465399998</v>
      </c>
      <c r="RWJ18">
        <v>-509155.68465399998</v>
      </c>
      <c r="RWK18">
        <v>-509155.68465399998</v>
      </c>
      <c r="RWL18">
        <v>-509155.68465399998</v>
      </c>
      <c r="RWM18">
        <v>-509155.68465399998</v>
      </c>
      <c r="RWN18">
        <v>-509155.68465399998</v>
      </c>
      <c r="RWO18">
        <v>-509155.68465399998</v>
      </c>
      <c r="RWP18">
        <v>-509155.68465399998</v>
      </c>
      <c r="RWQ18">
        <v>-509155.68465399998</v>
      </c>
      <c r="RWR18">
        <v>-1181238.33559</v>
      </c>
      <c r="RWS18">
        <v>-1181238.33559</v>
      </c>
      <c r="RWT18">
        <v>-1181238.33559</v>
      </c>
      <c r="RWU18">
        <v>-1181238.33559</v>
      </c>
      <c r="RWV18">
        <v>-1181238.33559</v>
      </c>
      <c r="RWW18">
        <v>-1181238.33559</v>
      </c>
      <c r="RWX18">
        <v>-1181238.33559</v>
      </c>
      <c r="RWY18">
        <v>-1181238.33559</v>
      </c>
      <c r="RWZ18">
        <v>-1181238.33559</v>
      </c>
      <c r="RXA18">
        <v>-1181238.33559</v>
      </c>
      <c r="RXB18">
        <v>-1181238.33559</v>
      </c>
      <c r="RXC18">
        <v>-509155.68465399998</v>
      </c>
      <c r="RXD18">
        <v>-509155.68465399998</v>
      </c>
      <c r="RXE18">
        <v>-509155.68465399998</v>
      </c>
      <c r="RXF18">
        <v>-509155.68465399998</v>
      </c>
      <c r="RXG18">
        <v>-509155.68465399998</v>
      </c>
      <c r="RXH18">
        <v>-509155.68465399998</v>
      </c>
      <c r="RXI18">
        <v>-509155.68465399998</v>
      </c>
      <c r="RXJ18">
        <v>-509155.68465399998</v>
      </c>
      <c r="RXK18">
        <v>-509155.68465399998</v>
      </c>
      <c r="RXL18">
        <v>-509155.68465399998</v>
      </c>
      <c r="RXM18">
        <v>-509155.68465399998</v>
      </c>
      <c r="RXN18">
        <v>-841119.436002</v>
      </c>
      <c r="RXO18">
        <v>-841119.436002</v>
      </c>
      <c r="RXP18">
        <v>-841119.436002</v>
      </c>
      <c r="RXQ18">
        <v>-841119.436002</v>
      </c>
      <c r="RXR18">
        <v>-841119.436002</v>
      </c>
      <c r="RXS18">
        <v>-841119.436002</v>
      </c>
      <c r="RXT18">
        <v>-841119.436002</v>
      </c>
      <c r="RXU18">
        <v>-841119.436002</v>
      </c>
      <c r="RXV18">
        <v>-841119.436002</v>
      </c>
      <c r="RXW18">
        <v>-841119.436002</v>
      </c>
      <c r="RXX18">
        <v>-841119.436002</v>
      </c>
      <c r="RXY18">
        <v>487156.75740300003</v>
      </c>
      <c r="RXZ18">
        <v>487156.75740300003</v>
      </c>
      <c r="RYA18">
        <v>487156.75740300003</v>
      </c>
      <c r="RYB18">
        <v>487156.75740300003</v>
      </c>
      <c r="RYC18">
        <v>487156.75740300003</v>
      </c>
      <c r="RYD18">
        <v>487156.75740300003</v>
      </c>
      <c r="RYE18">
        <v>487156.75740300003</v>
      </c>
      <c r="RYF18">
        <v>487156.75740300003</v>
      </c>
      <c r="RYG18">
        <v>487156.75740300003</v>
      </c>
      <c r="RYH18">
        <v>487156.75740300003</v>
      </c>
      <c r="RYI18">
        <v>487156.75740300003</v>
      </c>
      <c r="RYJ18">
        <v>-841119.436002</v>
      </c>
      <c r="RYK18">
        <v>-841119.436002</v>
      </c>
      <c r="RYL18">
        <v>-841119.436002</v>
      </c>
      <c r="RYM18">
        <v>-841119.436002</v>
      </c>
      <c r="RYN18">
        <v>-841119.436002</v>
      </c>
      <c r="RYO18">
        <v>-841119.436002</v>
      </c>
      <c r="RYP18">
        <v>-841119.436002</v>
      </c>
      <c r="RYQ18">
        <v>-841119.436002</v>
      </c>
      <c r="RYR18">
        <v>-841119.436002</v>
      </c>
      <c r="RYS18">
        <v>-841119.436002</v>
      </c>
      <c r="RYT18">
        <v>-841119.436002</v>
      </c>
      <c r="RYU18">
        <v>487156.75740300003</v>
      </c>
      <c r="RYV18">
        <v>487156.75740300003</v>
      </c>
      <c r="RYW18">
        <v>487156.75740300003</v>
      </c>
      <c r="RYX18">
        <v>487156.75740300003</v>
      </c>
      <c r="RYY18">
        <v>487156.75740300003</v>
      </c>
      <c r="RYZ18">
        <v>487156.75740300003</v>
      </c>
      <c r="RZA18">
        <v>487156.75740300003</v>
      </c>
      <c r="RZB18">
        <v>487156.75740300003</v>
      </c>
      <c r="RZC18">
        <v>487156.75740300003</v>
      </c>
      <c r="RZD18">
        <v>487156.75740300003</v>
      </c>
      <c r="RZE18">
        <v>487156.75740300003</v>
      </c>
      <c r="RZF18">
        <v>650420.62965400005</v>
      </c>
      <c r="RZG18">
        <v>650420.62965400005</v>
      </c>
      <c r="RZH18">
        <v>650420.62965400005</v>
      </c>
      <c r="RZI18">
        <v>650420.62965400005</v>
      </c>
      <c r="RZJ18">
        <v>650420.62965400005</v>
      </c>
      <c r="RZK18">
        <v>650420.62965400005</v>
      </c>
      <c r="RZL18">
        <v>650420.62965400005</v>
      </c>
      <c r="RZM18">
        <v>650420.62965400005</v>
      </c>
      <c r="RZN18">
        <v>650420.62965400005</v>
      </c>
      <c r="RZO18">
        <v>650420.62965400005</v>
      </c>
      <c r="RZP18">
        <v>650420.62965400005</v>
      </c>
      <c r="RZQ18">
        <v>3291083.9079999998</v>
      </c>
      <c r="RZR18">
        <v>3291083.9079999998</v>
      </c>
      <c r="RZS18">
        <v>3291083.9079999998</v>
      </c>
      <c r="RZT18">
        <v>3291083.9079999998</v>
      </c>
      <c r="RZU18">
        <v>3291083.9079999998</v>
      </c>
      <c r="RZV18">
        <v>3291083.9079999998</v>
      </c>
      <c r="RZW18">
        <v>3291083.9079999998</v>
      </c>
      <c r="RZX18">
        <v>3291083.9079999998</v>
      </c>
      <c r="RZY18">
        <v>3291083.9079999998</v>
      </c>
      <c r="RZZ18">
        <v>3291083.9079999998</v>
      </c>
      <c r="SAA18">
        <v>3291083.9079999998</v>
      </c>
      <c r="SAB18">
        <v>650420.62965400005</v>
      </c>
      <c r="SAC18">
        <v>650420.62965400005</v>
      </c>
      <c r="SAD18">
        <v>650420.62965400005</v>
      </c>
      <c r="SAE18">
        <v>650420.62965400005</v>
      </c>
      <c r="SAF18">
        <v>650420.62965400005</v>
      </c>
      <c r="SAG18">
        <v>650420.62965400005</v>
      </c>
      <c r="SAH18">
        <v>650420.62965400005</v>
      </c>
      <c r="SAI18">
        <v>650420.62965400005</v>
      </c>
      <c r="SAJ18">
        <v>650420.62965400005</v>
      </c>
      <c r="SAK18">
        <v>650420.62965400005</v>
      </c>
      <c r="SAL18">
        <v>650420.62965400005</v>
      </c>
      <c r="SAM18">
        <v>3291083.9079999998</v>
      </c>
      <c r="SAN18">
        <v>3291083.9079999998</v>
      </c>
      <c r="SAO18">
        <v>3291083.9079999998</v>
      </c>
      <c r="SAP18">
        <v>3291083.9079999998</v>
      </c>
      <c r="SAQ18">
        <v>3291083.9079999998</v>
      </c>
      <c r="SAR18">
        <v>3291083.9079999998</v>
      </c>
      <c r="SAS18">
        <v>3291083.9079999998</v>
      </c>
      <c r="SAT18">
        <v>3291083.9079999998</v>
      </c>
      <c r="SAU18">
        <v>3291083.9079999998</v>
      </c>
      <c r="SAV18">
        <v>3291083.9079999998</v>
      </c>
      <c r="SAW18">
        <v>3291083.9079999998</v>
      </c>
      <c r="SAX18">
        <v>-3324801.84179</v>
      </c>
      <c r="SAY18">
        <v>-3324801.84179</v>
      </c>
      <c r="SAZ18">
        <v>-3324801.84179</v>
      </c>
      <c r="SBA18">
        <v>-3324801.84179</v>
      </c>
      <c r="SBB18">
        <v>-3324801.84179</v>
      </c>
      <c r="SBC18">
        <v>-3324801.84179</v>
      </c>
      <c r="SBD18">
        <v>-3324801.84179</v>
      </c>
      <c r="SBE18">
        <v>-3324801.84179</v>
      </c>
      <c r="SBF18">
        <v>-3324801.84179</v>
      </c>
      <c r="SBG18">
        <v>-3324801.84179</v>
      </c>
      <c r="SBH18">
        <v>-3324801.84179</v>
      </c>
      <c r="SBI18">
        <v>-3301307.87182</v>
      </c>
      <c r="SBJ18">
        <v>-3301307.87182</v>
      </c>
      <c r="SBK18">
        <v>-3301307.87182</v>
      </c>
      <c r="SBL18">
        <v>-3301307.87182</v>
      </c>
      <c r="SBM18">
        <v>-3301307.87182</v>
      </c>
      <c r="SBN18">
        <v>-3301307.87182</v>
      </c>
      <c r="SBO18">
        <v>-3301307.87182</v>
      </c>
      <c r="SBP18">
        <v>-3301307.87182</v>
      </c>
      <c r="SBQ18">
        <v>-3301307.87182</v>
      </c>
      <c r="SBR18">
        <v>-3301307.87182</v>
      </c>
      <c r="SBS18">
        <v>-3301307.87182</v>
      </c>
      <c r="SBT18">
        <v>-3324801.84179</v>
      </c>
      <c r="SBU18">
        <v>-3324801.84179</v>
      </c>
      <c r="SBV18">
        <v>-3324801.84179</v>
      </c>
      <c r="SBW18">
        <v>-3324801.84179</v>
      </c>
      <c r="SBX18">
        <v>-3324801.84179</v>
      </c>
      <c r="SBY18">
        <v>-3324801.84179</v>
      </c>
      <c r="SBZ18">
        <v>-3324801.84179</v>
      </c>
      <c r="SCA18">
        <v>-3324801.84179</v>
      </c>
      <c r="SCB18">
        <v>-3324801.84179</v>
      </c>
      <c r="SCC18">
        <v>-3324801.84179</v>
      </c>
      <c r="SCD18">
        <v>-3324801.84179</v>
      </c>
      <c r="SCE18">
        <v>-3301307.87182</v>
      </c>
      <c r="SCF18">
        <v>-3301307.87182</v>
      </c>
      <c r="SCG18">
        <v>-3301307.87182</v>
      </c>
      <c r="SCH18">
        <v>-3301307.87182</v>
      </c>
      <c r="SCI18">
        <v>-3301307.87182</v>
      </c>
      <c r="SCJ18">
        <v>-3301307.87182</v>
      </c>
      <c r="SCK18">
        <v>-3301307.87182</v>
      </c>
      <c r="SCL18">
        <v>-3301307.87182</v>
      </c>
      <c r="SCM18">
        <v>-3301307.87182</v>
      </c>
      <c r="SCN18">
        <v>-3301307.87182</v>
      </c>
      <c r="SCO18">
        <v>-3301307.87182</v>
      </c>
      <c r="SCP18">
        <v>-2989360.4572000001</v>
      </c>
      <c r="SCQ18">
        <v>-2989360.4572000001</v>
      </c>
      <c r="SCR18">
        <v>-2989360.4572000001</v>
      </c>
      <c r="SCS18">
        <v>-2989360.4572000001</v>
      </c>
      <c r="SCT18">
        <v>-2989360.4572000001</v>
      </c>
      <c r="SCU18">
        <v>-2989360.4572000001</v>
      </c>
      <c r="SCV18">
        <v>-2989360.4572000001</v>
      </c>
      <c r="SCW18">
        <v>-2989360.4572000001</v>
      </c>
      <c r="SCX18">
        <v>-2989360.4572000001</v>
      </c>
      <c r="SCY18">
        <v>-2989360.4572000001</v>
      </c>
      <c r="SCZ18">
        <v>-2989360.4572000001</v>
      </c>
      <c r="SDA18">
        <v>-2942927.9522600002</v>
      </c>
      <c r="SDB18">
        <v>-2942927.9522600002</v>
      </c>
      <c r="SDC18">
        <v>-2942927.9522600002</v>
      </c>
      <c r="SDD18">
        <v>-2942927.9522600002</v>
      </c>
      <c r="SDE18">
        <v>-2942927.9522600002</v>
      </c>
      <c r="SDF18">
        <v>-2942927.9522600002</v>
      </c>
      <c r="SDG18">
        <v>-2942927.9522600002</v>
      </c>
      <c r="SDH18">
        <v>-2942927.9522600002</v>
      </c>
      <c r="SDI18">
        <v>-2942927.9522600002</v>
      </c>
      <c r="SDJ18">
        <v>-2942927.9522600002</v>
      </c>
      <c r="SDK18">
        <v>-2942927.9522600002</v>
      </c>
      <c r="SDL18">
        <v>-2989360.4572000001</v>
      </c>
      <c r="SDM18">
        <v>-2989360.4572000001</v>
      </c>
      <c r="SDN18">
        <v>-2989360.4572000001</v>
      </c>
      <c r="SDO18">
        <v>-2989360.4572000001</v>
      </c>
      <c r="SDP18">
        <v>-2989360.4572000001</v>
      </c>
      <c r="SDQ18">
        <v>-2989360.4572000001</v>
      </c>
      <c r="SDR18">
        <v>-2989360.4572000001</v>
      </c>
      <c r="SDS18">
        <v>-2989360.4572000001</v>
      </c>
      <c r="SDT18">
        <v>-2989360.4572000001</v>
      </c>
      <c r="SDU18">
        <v>-2989360.4572000001</v>
      </c>
      <c r="SDV18">
        <v>-2989360.4572000001</v>
      </c>
      <c r="SDW18">
        <v>-2942927.9522600002</v>
      </c>
      <c r="SDX18">
        <v>-2942927.9522600002</v>
      </c>
      <c r="SDY18">
        <v>-2942927.9522600002</v>
      </c>
      <c r="SDZ18">
        <v>-2942927.9522600002</v>
      </c>
      <c r="SEA18">
        <v>-2942927.9522600002</v>
      </c>
      <c r="SEB18">
        <v>-2942927.9522600002</v>
      </c>
      <c r="SEC18">
        <v>-2942927.9522600002</v>
      </c>
      <c r="SED18">
        <v>-2942927.9522600002</v>
      </c>
      <c r="SEE18">
        <v>-2942927.9522600002</v>
      </c>
      <c r="SEF18">
        <v>-2942927.9522600002</v>
      </c>
      <c r="SEG18">
        <v>-2942927.9522600002</v>
      </c>
      <c r="SEH18">
        <v>-1356470.76208</v>
      </c>
      <c r="SEI18">
        <v>-1356470.76208</v>
      </c>
      <c r="SEJ18">
        <v>-1356470.76208</v>
      </c>
      <c r="SEK18">
        <v>-1356470.76208</v>
      </c>
      <c r="SEL18">
        <v>-1356470.76208</v>
      </c>
      <c r="SEM18">
        <v>-1356470.76208</v>
      </c>
      <c r="SEN18">
        <v>-1356470.76208</v>
      </c>
      <c r="SEO18">
        <v>-1356470.76208</v>
      </c>
      <c r="SEP18">
        <v>-1356470.76208</v>
      </c>
      <c r="SEQ18">
        <v>-1356470.76208</v>
      </c>
      <c r="SER18">
        <v>-1356470.76208</v>
      </c>
      <c r="SES18">
        <v>-1264161.18722</v>
      </c>
      <c r="SET18">
        <v>-1264161.18722</v>
      </c>
      <c r="SEU18">
        <v>-1264161.18722</v>
      </c>
      <c r="SEV18">
        <v>-1264161.18722</v>
      </c>
      <c r="SEW18">
        <v>-1264161.18722</v>
      </c>
      <c r="SEX18">
        <v>-1264161.18722</v>
      </c>
      <c r="SEY18">
        <v>-1264161.18722</v>
      </c>
      <c r="SEZ18">
        <v>-1264161.18722</v>
      </c>
      <c r="SFA18">
        <v>-1264161.18722</v>
      </c>
      <c r="SFB18">
        <v>-1264161.18722</v>
      </c>
      <c r="SFC18">
        <v>-1264161.18722</v>
      </c>
      <c r="SFD18">
        <v>-1356470.76208</v>
      </c>
      <c r="SFE18">
        <v>-1356470.76208</v>
      </c>
      <c r="SFF18">
        <v>-1356470.76208</v>
      </c>
      <c r="SFG18">
        <v>-1356470.76208</v>
      </c>
      <c r="SFH18">
        <v>-1356470.76208</v>
      </c>
      <c r="SFI18">
        <v>-1356470.76208</v>
      </c>
      <c r="SFJ18">
        <v>-1356470.76208</v>
      </c>
      <c r="SFK18">
        <v>-1356470.76208</v>
      </c>
      <c r="SFL18">
        <v>-1356470.76208</v>
      </c>
      <c r="SFM18">
        <v>-1356470.76208</v>
      </c>
      <c r="SFN18">
        <v>-1356470.76208</v>
      </c>
      <c r="SFO18">
        <v>-1264161.18722</v>
      </c>
      <c r="SFP18">
        <v>-1264161.18722</v>
      </c>
      <c r="SFQ18">
        <v>-1264161.18722</v>
      </c>
      <c r="SFR18">
        <v>-1264161.18722</v>
      </c>
      <c r="SFS18">
        <v>-1264161.18722</v>
      </c>
      <c r="SFT18">
        <v>-1264161.18722</v>
      </c>
      <c r="SFU18">
        <v>-1264161.18722</v>
      </c>
      <c r="SFV18">
        <v>-1264161.18722</v>
      </c>
      <c r="SFW18">
        <v>-1264161.18722</v>
      </c>
      <c r="SFX18">
        <v>-1264161.18722</v>
      </c>
      <c r="SFY18">
        <v>-1264161.18722</v>
      </c>
      <c r="SFZ18">
        <v>-39581606.847999997</v>
      </c>
      <c r="SGA18">
        <v>-39581606.847999997</v>
      </c>
      <c r="SGB18">
        <v>-39581606.847999997</v>
      </c>
      <c r="SGC18">
        <v>-39581606.847999997</v>
      </c>
      <c r="SGD18">
        <v>-39581606.847999997</v>
      </c>
      <c r="SGE18">
        <v>-39581606.847999997</v>
      </c>
      <c r="SGF18">
        <v>-39581606.847999997</v>
      </c>
      <c r="SGG18">
        <v>-39581606.847999997</v>
      </c>
      <c r="SGH18">
        <v>-39581606.847999997</v>
      </c>
      <c r="SGI18">
        <v>-39581606.847999997</v>
      </c>
      <c r="SGJ18">
        <v>-39581606.847999997</v>
      </c>
      <c r="SGK18">
        <v>-39581606.847999997</v>
      </c>
      <c r="SGL18">
        <v>-39581606.847999997</v>
      </c>
      <c r="SGM18">
        <v>-39581606.847999997</v>
      </c>
      <c r="SGN18">
        <v>-39581606.847999997</v>
      </c>
      <c r="SGO18">
        <v>-39581606.847999997</v>
      </c>
      <c r="SGP18">
        <v>-39581606.847999997</v>
      </c>
      <c r="SGQ18">
        <v>-39581606.847999997</v>
      </c>
      <c r="SGR18">
        <v>-39581606.847999997</v>
      </c>
      <c r="SGS18">
        <v>-39581606.847999997</v>
      </c>
      <c r="SGT18">
        <v>-39581606.847999997</v>
      </c>
      <c r="SGU18">
        <v>-39581606.847999997</v>
      </c>
      <c r="SGV18">
        <v>-39581606.847999997</v>
      </c>
      <c r="SGW18">
        <v>-39581606.847999997</v>
      </c>
      <c r="SGX18">
        <v>-39581606.847999997</v>
      </c>
      <c r="SGY18">
        <v>-39581606.847999997</v>
      </c>
      <c r="SGZ18">
        <v>-39581606.847999997</v>
      </c>
      <c r="SHA18">
        <v>-39581606.847999997</v>
      </c>
      <c r="SHB18">
        <v>-39581606.847999997</v>
      </c>
      <c r="SHC18">
        <v>-39581606.847999997</v>
      </c>
      <c r="SHD18">
        <v>-39581606.847999997</v>
      </c>
      <c r="SHE18">
        <v>-39581606.847999997</v>
      </c>
      <c r="SHF18">
        <v>-39581606.847999997</v>
      </c>
      <c r="SHG18">
        <v>-39581606.847999997</v>
      </c>
      <c r="SHH18">
        <v>-39581606.847999997</v>
      </c>
      <c r="SHI18">
        <v>-39581606.847999997</v>
      </c>
      <c r="SHJ18">
        <v>-39581606.847999997</v>
      </c>
      <c r="SHK18">
        <v>-39581606.847999997</v>
      </c>
      <c r="SHL18">
        <v>-39581606.847999997</v>
      </c>
      <c r="SHM18">
        <v>-39581606.847999997</v>
      </c>
      <c r="SHN18">
        <v>-39581606.847999997</v>
      </c>
      <c r="SHO18">
        <v>-39581606.847999997</v>
      </c>
      <c r="SHP18">
        <v>-39581606.847999997</v>
      </c>
      <c r="SHQ18">
        <v>-39581606.847999997</v>
      </c>
      <c r="SHR18">
        <v>-60121139.864600003</v>
      </c>
      <c r="SHS18">
        <v>-60121139.864600003</v>
      </c>
      <c r="SHT18">
        <v>-60121139.864600003</v>
      </c>
      <c r="SHU18">
        <v>-60121139.864600003</v>
      </c>
      <c r="SHV18">
        <v>-60121139.864600003</v>
      </c>
      <c r="SHW18">
        <v>-60121139.864600003</v>
      </c>
      <c r="SHX18">
        <v>-60121139.864600003</v>
      </c>
      <c r="SHY18">
        <v>-60121139.864600003</v>
      </c>
      <c r="SHZ18">
        <v>-60121139.864600003</v>
      </c>
      <c r="SIA18">
        <v>-60121139.864600003</v>
      </c>
      <c r="SIB18">
        <v>-60121139.864600003</v>
      </c>
      <c r="SIC18">
        <v>-60121139.864600003</v>
      </c>
      <c r="SID18">
        <v>-60121139.864600003</v>
      </c>
      <c r="SIE18">
        <v>-60121139.864600003</v>
      </c>
      <c r="SIF18">
        <v>-60121139.864600003</v>
      </c>
      <c r="SIG18">
        <v>-60121139.864600003</v>
      </c>
      <c r="SIH18">
        <v>-60121139.864600003</v>
      </c>
      <c r="SII18">
        <v>-60121139.864600003</v>
      </c>
      <c r="SIJ18">
        <v>-60121139.864600003</v>
      </c>
      <c r="SIK18">
        <v>-60121139.864600003</v>
      </c>
      <c r="SIL18">
        <v>-60121139.864600003</v>
      </c>
      <c r="SIM18">
        <v>-60121139.864600003</v>
      </c>
      <c r="SIN18">
        <v>-60121139.864600003</v>
      </c>
      <c r="SIO18">
        <v>-60121139.864600003</v>
      </c>
      <c r="SIP18">
        <v>-60121139.864600003</v>
      </c>
      <c r="SIQ18">
        <v>-60121139.864600003</v>
      </c>
      <c r="SIR18">
        <v>-60121139.864600003</v>
      </c>
      <c r="SIS18">
        <v>-60121139.864600003</v>
      </c>
      <c r="SIT18">
        <v>-60121139.864600003</v>
      </c>
      <c r="SIU18">
        <v>-60121139.864600003</v>
      </c>
      <c r="SIV18">
        <v>-60121139.864600003</v>
      </c>
      <c r="SIW18">
        <v>-60121139.864600003</v>
      </c>
      <c r="SIX18">
        <v>-60121139.864600003</v>
      </c>
      <c r="SIY18">
        <v>-60121139.864600003</v>
      </c>
      <c r="SIZ18">
        <v>-60121139.864600003</v>
      </c>
      <c r="SJA18">
        <v>-60121139.864600003</v>
      </c>
      <c r="SJB18">
        <v>-60121139.864600003</v>
      </c>
      <c r="SJC18">
        <v>-60121139.864600003</v>
      </c>
      <c r="SJD18">
        <v>-60121139.864600003</v>
      </c>
      <c r="SJE18">
        <v>-60121139.864600003</v>
      </c>
      <c r="SJF18">
        <v>-60121139.864600003</v>
      </c>
      <c r="SJG18">
        <v>-60121139.864600003</v>
      </c>
      <c r="SJH18">
        <v>-60121139.864600003</v>
      </c>
      <c r="SJI18">
        <v>-60121139.864600003</v>
      </c>
      <c r="SJJ18">
        <v>-91386610.422299996</v>
      </c>
      <c r="SJK18">
        <v>-91386610.422299996</v>
      </c>
      <c r="SJL18">
        <v>-91386610.422299996</v>
      </c>
      <c r="SJM18">
        <v>-91386610.422299996</v>
      </c>
      <c r="SJN18">
        <v>-91386610.422299996</v>
      </c>
      <c r="SJO18">
        <v>-91386610.422299996</v>
      </c>
      <c r="SJP18">
        <v>-91386610.422299996</v>
      </c>
      <c r="SJQ18">
        <v>-91386610.422299996</v>
      </c>
      <c r="SJR18">
        <v>-91386610.422299996</v>
      </c>
      <c r="SJS18">
        <v>-91386610.422299996</v>
      </c>
      <c r="SJT18">
        <v>-91386610.422299996</v>
      </c>
      <c r="SJU18">
        <v>-91386610.422299996</v>
      </c>
      <c r="SJV18">
        <v>-91386610.422299996</v>
      </c>
      <c r="SJW18">
        <v>-91386610.422299996</v>
      </c>
      <c r="SJX18">
        <v>-91386610.422299996</v>
      </c>
      <c r="SJY18">
        <v>-91386610.422299996</v>
      </c>
      <c r="SJZ18">
        <v>-91386610.422299996</v>
      </c>
      <c r="SKA18">
        <v>-91386610.422299996</v>
      </c>
      <c r="SKB18">
        <v>-91386610.422299996</v>
      </c>
      <c r="SKC18">
        <v>-91386610.422299996</v>
      </c>
      <c r="SKD18">
        <v>-91386610.422299996</v>
      </c>
      <c r="SKE18">
        <v>-91386610.422299996</v>
      </c>
      <c r="SKF18">
        <v>-91386610.422299996</v>
      </c>
      <c r="SKG18">
        <v>-91386610.422299996</v>
      </c>
      <c r="SKH18">
        <v>-91386610.422299996</v>
      </c>
      <c r="SKI18">
        <v>-91386610.422299996</v>
      </c>
      <c r="SKJ18">
        <v>-91386610.422299996</v>
      </c>
      <c r="SKK18">
        <v>-91386610.422299996</v>
      </c>
      <c r="SKL18">
        <v>-91386610.422299996</v>
      </c>
      <c r="SKM18">
        <v>-91386610.422299996</v>
      </c>
      <c r="SKN18">
        <v>-91386610.422299996</v>
      </c>
      <c r="SKO18">
        <v>-91386610.422299996</v>
      </c>
      <c r="SKP18">
        <v>-91386610.422299996</v>
      </c>
      <c r="SKQ18">
        <v>-91386610.422299996</v>
      </c>
      <c r="SKR18">
        <v>-91386610.422299996</v>
      </c>
      <c r="SKS18">
        <v>-91386610.422299996</v>
      </c>
      <c r="SKT18">
        <v>-91386610.422299996</v>
      </c>
      <c r="SKU18">
        <v>-91386610.422299996</v>
      </c>
      <c r="SKV18">
        <v>-91386610.422299996</v>
      </c>
      <c r="SKW18">
        <v>-91386610.422299996</v>
      </c>
      <c r="SKX18">
        <v>-91386610.422299996</v>
      </c>
      <c r="SKY18">
        <v>-91386610.422299996</v>
      </c>
      <c r="SKZ18">
        <v>-91386610.422299996</v>
      </c>
      <c r="SLA18">
        <v>-91386610.422299996</v>
      </c>
      <c r="SLB18">
        <v>-39581606.847999997</v>
      </c>
      <c r="SLC18">
        <v>-39581606.847999997</v>
      </c>
      <c r="SLD18">
        <v>-39581606.847999997</v>
      </c>
      <c r="SLE18">
        <v>-39581606.847999997</v>
      </c>
      <c r="SLF18">
        <v>-39581606.847999997</v>
      </c>
      <c r="SLG18">
        <v>-39581606.847999997</v>
      </c>
      <c r="SLH18">
        <v>-39581606.847999997</v>
      </c>
      <c r="SLI18">
        <v>-39581606.847999997</v>
      </c>
      <c r="SLJ18">
        <v>-39581606.847999997</v>
      </c>
      <c r="SLK18">
        <v>-39581606.847999997</v>
      </c>
      <c r="SLL18">
        <v>-39581606.847999997</v>
      </c>
      <c r="SLM18">
        <v>-39581606.847999997</v>
      </c>
      <c r="SLN18">
        <v>-39581606.847999997</v>
      </c>
      <c r="SLO18">
        <v>-39581606.847999997</v>
      </c>
      <c r="SLP18">
        <v>-39581606.847999997</v>
      </c>
      <c r="SLQ18">
        <v>-39581606.847999997</v>
      </c>
      <c r="SLR18">
        <v>-39581606.847999997</v>
      </c>
      <c r="SLS18">
        <v>-39581606.847999997</v>
      </c>
      <c r="SLT18">
        <v>-39581606.847999997</v>
      </c>
      <c r="SLU18">
        <v>-39581606.847999997</v>
      </c>
      <c r="SLV18">
        <v>-39581606.847999997</v>
      </c>
      <c r="SLW18">
        <v>-39581606.847999997</v>
      </c>
      <c r="SLX18">
        <v>-39581606.847999997</v>
      </c>
      <c r="SLY18">
        <v>-39581606.847999997</v>
      </c>
      <c r="SLZ18">
        <v>-39581606.847999997</v>
      </c>
      <c r="SMA18">
        <v>-39581606.847999997</v>
      </c>
      <c r="SMB18">
        <v>-39581606.847999997</v>
      </c>
      <c r="SMC18">
        <v>-39581606.847999997</v>
      </c>
      <c r="SMD18">
        <v>-39581606.847999997</v>
      </c>
      <c r="SME18">
        <v>-39581606.847999997</v>
      </c>
      <c r="SMF18">
        <v>-39581606.847999997</v>
      </c>
      <c r="SMG18">
        <v>-39581606.847999997</v>
      </c>
      <c r="SMH18">
        <v>-39581606.847999997</v>
      </c>
      <c r="SMI18">
        <v>-39581606.847999997</v>
      </c>
      <c r="SMJ18">
        <v>-39581606.847999997</v>
      </c>
      <c r="SMK18">
        <v>-39581606.847999997</v>
      </c>
      <c r="SML18">
        <v>-39581606.847999997</v>
      </c>
      <c r="SMM18">
        <v>-39581606.847999997</v>
      </c>
      <c r="SMN18">
        <v>-39581606.847999997</v>
      </c>
      <c r="SMO18">
        <v>-39581606.847999997</v>
      </c>
      <c r="SMP18">
        <v>-39581606.847999997</v>
      </c>
      <c r="SMQ18">
        <v>-39581606.847999997</v>
      </c>
      <c r="SMR18">
        <v>-39581606.847999997</v>
      </c>
      <c r="SMS18">
        <v>-39581606.847999997</v>
      </c>
      <c r="SMT18">
        <v>-60121139.864600003</v>
      </c>
      <c r="SMU18">
        <v>-60121139.864600003</v>
      </c>
      <c r="SMV18">
        <v>-60121139.864600003</v>
      </c>
      <c r="SMW18">
        <v>-60121139.864600003</v>
      </c>
      <c r="SMX18">
        <v>-60121139.864600003</v>
      </c>
      <c r="SMY18">
        <v>-60121139.864600003</v>
      </c>
      <c r="SMZ18">
        <v>-60121139.864600003</v>
      </c>
      <c r="SNA18">
        <v>-60121139.864600003</v>
      </c>
      <c r="SNB18">
        <v>-60121139.864600003</v>
      </c>
      <c r="SNC18">
        <v>-60121139.864600003</v>
      </c>
      <c r="SND18">
        <v>-60121139.864600003</v>
      </c>
      <c r="SNE18">
        <v>-60121139.864600003</v>
      </c>
      <c r="SNF18">
        <v>-60121139.864600003</v>
      </c>
      <c r="SNG18">
        <v>-60121139.864600003</v>
      </c>
      <c r="SNH18">
        <v>-60121139.864600003</v>
      </c>
      <c r="SNI18">
        <v>-60121139.864600003</v>
      </c>
      <c r="SNJ18">
        <v>-60121139.864600003</v>
      </c>
      <c r="SNK18">
        <v>-60121139.864600003</v>
      </c>
      <c r="SNL18">
        <v>-60121139.864600003</v>
      </c>
      <c r="SNM18">
        <v>-60121139.864600003</v>
      </c>
      <c r="SNN18">
        <v>-60121139.864600003</v>
      </c>
      <c r="SNO18">
        <v>-60121139.864600003</v>
      </c>
      <c r="SNP18">
        <v>-60121139.864600003</v>
      </c>
      <c r="SNQ18">
        <v>-60121139.864600003</v>
      </c>
      <c r="SNR18">
        <v>-60121139.864600003</v>
      </c>
      <c r="SNS18">
        <v>-60121139.864600003</v>
      </c>
      <c r="SNT18">
        <v>-60121139.864600003</v>
      </c>
      <c r="SNU18">
        <v>-60121139.864600003</v>
      </c>
      <c r="SNV18">
        <v>-60121139.864600003</v>
      </c>
      <c r="SNW18">
        <v>-60121139.864600003</v>
      </c>
      <c r="SNX18">
        <v>-60121139.864600003</v>
      </c>
      <c r="SNY18">
        <v>-60121139.864600003</v>
      </c>
      <c r="SNZ18">
        <v>-60121139.864600003</v>
      </c>
      <c r="SOA18">
        <v>-60121139.864600003</v>
      </c>
      <c r="SOB18">
        <v>-60121139.864600003</v>
      </c>
      <c r="SOC18">
        <v>-60121139.864600003</v>
      </c>
      <c r="SOD18">
        <v>-60121139.864600003</v>
      </c>
      <c r="SOE18">
        <v>-60121139.864600003</v>
      </c>
      <c r="SOF18">
        <v>-60121139.864600003</v>
      </c>
      <c r="SOG18">
        <v>-60121139.864600003</v>
      </c>
      <c r="SOH18">
        <v>-60121139.864600003</v>
      </c>
      <c r="SOI18">
        <v>-60121139.864600003</v>
      </c>
      <c r="SOJ18">
        <v>-60121139.864600003</v>
      </c>
      <c r="SOK18">
        <v>-60121139.864600003</v>
      </c>
      <c r="SOL18">
        <v>-91386610.422299996</v>
      </c>
      <c r="SOM18">
        <v>-91386610.422299996</v>
      </c>
      <c r="SON18">
        <v>-91386610.422299996</v>
      </c>
      <c r="SOO18">
        <v>-91386610.422299996</v>
      </c>
      <c r="SOP18">
        <v>-91386610.422299996</v>
      </c>
      <c r="SOQ18">
        <v>-91386610.422299996</v>
      </c>
      <c r="SOR18">
        <v>-91386610.422299996</v>
      </c>
      <c r="SOS18">
        <v>-91386610.422299996</v>
      </c>
      <c r="SOT18">
        <v>-91386610.422299996</v>
      </c>
      <c r="SOU18">
        <v>-91386610.422299996</v>
      </c>
      <c r="SOV18">
        <v>-91386610.422299996</v>
      </c>
      <c r="SOW18">
        <v>-91386610.422299996</v>
      </c>
      <c r="SOX18">
        <v>-91386610.422299996</v>
      </c>
      <c r="SOY18">
        <v>-91386610.422299996</v>
      </c>
      <c r="SOZ18">
        <v>-91386610.422299996</v>
      </c>
      <c r="SPA18">
        <v>-91386610.422299996</v>
      </c>
      <c r="SPB18">
        <v>-91386610.422299996</v>
      </c>
      <c r="SPC18">
        <v>-91386610.422299996</v>
      </c>
      <c r="SPD18">
        <v>-91386610.422299996</v>
      </c>
      <c r="SPE18">
        <v>-91386610.422299996</v>
      </c>
      <c r="SPF18">
        <v>-91386610.422299996</v>
      </c>
      <c r="SPG18">
        <v>-91386610.422299996</v>
      </c>
      <c r="SPH18">
        <v>-91386610.422299996</v>
      </c>
      <c r="SPI18">
        <v>-91386610.422299996</v>
      </c>
      <c r="SPJ18">
        <v>-91386610.422299996</v>
      </c>
      <c r="SPK18">
        <v>-91386610.422299996</v>
      </c>
      <c r="SPL18">
        <v>-91386610.422299996</v>
      </c>
      <c r="SPM18">
        <v>-91386610.422299996</v>
      </c>
      <c r="SPN18">
        <v>-91386610.422299996</v>
      </c>
      <c r="SPO18">
        <v>-91386610.422299996</v>
      </c>
      <c r="SPP18">
        <v>-91386610.422299996</v>
      </c>
      <c r="SPQ18">
        <v>-91386610.422299996</v>
      </c>
      <c r="SPR18">
        <v>-91386610.422299996</v>
      </c>
      <c r="SPS18">
        <v>-91386610.422299996</v>
      </c>
      <c r="SPT18">
        <v>-91386610.422299996</v>
      </c>
      <c r="SPU18">
        <v>-91386610.422299996</v>
      </c>
      <c r="SPV18">
        <v>-91386610.422299996</v>
      </c>
      <c r="SPW18">
        <v>-91386610.422299996</v>
      </c>
      <c r="SPX18">
        <v>-91386610.422299996</v>
      </c>
      <c r="SPY18">
        <v>-91386610.422299996</v>
      </c>
      <c r="SPZ18">
        <v>-91386610.422299996</v>
      </c>
      <c r="SQA18">
        <v>-91386610.422299996</v>
      </c>
      <c r="SQB18">
        <v>-91386610.422299996</v>
      </c>
      <c r="SQC18">
        <v>-91386610.422299996</v>
      </c>
      <c r="SQD18">
        <v>-9544569.6506699994</v>
      </c>
      <c r="SQE18">
        <v>-8715328.1128000002</v>
      </c>
      <c r="SQF18">
        <v>-8091789.6585799996</v>
      </c>
      <c r="SQG18">
        <v>-7663807.2779000001</v>
      </c>
      <c r="SQH18">
        <v>-7417900.8903200002</v>
      </c>
      <c r="SQI18">
        <v>-7334412.5593800005</v>
      </c>
      <c r="SQJ18">
        <v>-7384427.4900099998</v>
      </c>
      <c r="SQK18">
        <v>-7527500.1798099997</v>
      </c>
      <c r="SQL18">
        <v>-7783635.4731599996</v>
      </c>
      <c r="SQM18">
        <v>-7945448.4948399998</v>
      </c>
      <c r="SQN18">
        <v>-7967059.5652799997</v>
      </c>
      <c r="SQO18">
        <v>-9368810.4336300008</v>
      </c>
      <c r="SQP18">
        <v>-8453638.5669999998</v>
      </c>
      <c r="SQQ18">
        <v>-7712083.4497800004</v>
      </c>
      <c r="SQR18">
        <v>-7124150.3380399998</v>
      </c>
      <c r="SQS18">
        <v>-6664909.4761300003</v>
      </c>
      <c r="SQT18">
        <v>-6302744.09693</v>
      </c>
      <c r="SQU18">
        <v>-5998684.3094699997</v>
      </c>
      <c r="SQV18">
        <v>-5006729.6246499997</v>
      </c>
      <c r="SQW18">
        <v>-4737545.9104800001</v>
      </c>
      <c r="SQX18">
        <v>-4610142.9619699996</v>
      </c>
      <c r="SQY18">
        <v>-4533250.0106600001</v>
      </c>
      <c r="SQZ18">
        <v>-8585241.7366300002</v>
      </c>
      <c r="SRA18">
        <v>-7449285.4728499996</v>
      </c>
      <c r="SRB18">
        <v>-7122465.9917799998</v>
      </c>
      <c r="SRC18">
        <v>-7101160.05485</v>
      </c>
      <c r="SRD18">
        <v>-7220655.6217299998</v>
      </c>
      <c r="SRE18">
        <v>-7399791.9315799996</v>
      </c>
      <c r="SRF18">
        <v>-7575444.4411399998</v>
      </c>
      <c r="SRG18">
        <v>-7729382.0703499997</v>
      </c>
      <c r="SRH18">
        <v>-7875210.4591699997</v>
      </c>
      <c r="SRI18">
        <v>-7949590.99443</v>
      </c>
      <c r="SRJ18">
        <v>-7967059.5652799997</v>
      </c>
      <c r="SRK18">
        <v>-8302363.13179</v>
      </c>
      <c r="SRL18">
        <v>-6871876.2501299996</v>
      </c>
      <c r="SRM18">
        <v>-6240379.33182</v>
      </c>
      <c r="SRN18">
        <v>-5872592.6534399996</v>
      </c>
      <c r="SRO18">
        <v>-5587333.6408799998</v>
      </c>
      <c r="SRP18">
        <v>-5379424.4950700002</v>
      </c>
      <c r="SRQ18">
        <v>-5071357.5419699997</v>
      </c>
      <c r="SRR18">
        <v>-4823085.2251599999</v>
      </c>
      <c r="SRS18">
        <v>-4672178.8665199997</v>
      </c>
      <c r="SRT18">
        <v>-4588020.0520099998</v>
      </c>
      <c r="SRU18">
        <v>-4533250.0106600001</v>
      </c>
      <c r="SRV18">
        <v>-14386552.1774</v>
      </c>
      <c r="SRW18">
        <v>-13089433.3309</v>
      </c>
      <c r="SRX18">
        <v>-12088966.1207</v>
      </c>
      <c r="SRY18">
        <v>-11365105.4016</v>
      </c>
      <c r="SRZ18">
        <v>-10891988.909700001</v>
      </c>
      <c r="SSA18">
        <v>-10634139.435900001</v>
      </c>
      <c r="SSB18">
        <v>-10542937.304199999</v>
      </c>
      <c r="SSC18">
        <v>-10555111.7009</v>
      </c>
      <c r="SSD18">
        <v>-10545371.73</v>
      </c>
      <c r="SSE18">
        <v>-10488383.280200001</v>
      </c>
      <c r="SSF18">
        <v>-10457793.0119</v>
      </c>
      <c r="SSG18">
        <v>-14035033.7434</v>
      </c>
      <c r="SSH18">
        <v>-12566054.239399999</v>
      </c>
      <c r="SSI18">
        <v>-11329553.7031</v>
      </c>
      <c r="SSJ18">
        <v>-10285791.5219</v>
      </c>
      <c r="SSK18">
        <v>-9386006.0813599993</v>
      </c>
      <c r="SSL18">
        <v>-8570802.5110199992</v>
      </c>
      <c r="SSM18">
        <v>-7771450.94307</v>
      </c>
      <c r="SSN18">
        <v>-4956840.6879099999</v>
      </c>
      <c r="SSO18">
        <v>-4156854.69043</v>
      </c>
      <c r="SSP18">
        <v>-3794523.0731199998</v>
      </c>
      <c r="SSQ18">
        <v>-3590173.9026100002</v>
      </c>
      <c r="SSR18">
        <v>-12893471.689099999</v>
      </c>
      <c r="SSS18">
        <v>-11046357.8386</v>
      </c>
      <c r="SST18">
        <v>-10407414.524800001</v>
      </c>
      <c r="SSU18">
        <v>-10219056.547599999</v>
      </c>
      <c r="SSV18">
        <v>-10213818.0274</v>
      </c>
      <c r="SSW18">
        <v>-10298105.3872</v>
      </c>
      <c r="SSX18">
        <v>-10395069.305299999</v>
      </c>
      <c r="SSY18">
        <v>-10471286.897399999</v>
      </c>
      <c r="SSZ18">
        <v>-10500243.2597</v>
      </c>
      <c r="STA18">
        <v>-10482552.6152</v>
      </c>
      <c r="STB18">
        <v>-10457793.0119</v>
      </c>
      <c r="STC18">
        <v>-12336888.9604</v>
      </c>
      <c r="STD18">
        <v>-9901857.0203099996</v>
      </c>
      <c r="STE18">
        <v>-8638389.1790800001</v>
      </c>
      <c r="STF18">
        <v>-7731642.36735</v>
      </c>
      <c r="STG18">
        <v>-6886521.6206799997</v>
      </c>
      <c r="STH18">
        <v>-6194077.8138899999</v>
      </c>
      <c r="STI18">
        <v>-5201508.1695800005</v>
      </c>
      <c r="STJ18">
        <v>-4426668.5139100002</v>
      </c>
      <c r="STK18">
        <v>-3975426.30492</v>
      </c>
      <c r="STL18">
        <v>-3735720.1260199999</v>
      </c>
      <c r="STM18">
        <v>-3590173.9026100002</v>
      </c>
      <c r="STN18">
        <v>-21645544.4278</v>
      </c>
      <c r="STO18">
        <v>-19599093.697000001</v>
      </c>
      <c r="STP18">
        <v>-17972027.576499999</v>
      </c>
      <c r="STQ18">
        <v>-16724637.0734</v>
      </c>
      <c r="STR18">
        <v>-15806866.165100001</v>
      </c>
      <c r="STS18">
        <v>-15153582.8519</v>
      </c>
      <c r="STT18">
        <v>-14681509.987299999</v>
      </c>
      <c r="STU18">
        <v>-14290812.442399999</v>
      </c>
      <c r="STV18">
        <v>-13480506.398499999</v>
      </c>
      <c r="STW18">
        <v>-12789910.0327</v>
      </c>
      <c r="STX18">
        <v>-12616908.6908</v>
      </c>
      <c r="STY18">
        <v>-20942507.559599999</v>
      </c>
      <c r="STZ18">
        <v>-18552335.513799999</v>
      </c>
      <c r="SUA18">
        <v>-16453202.7413</v>
      </c>
      <c r="SUB18">
        <v>-14566009.313999999</v>
      </c>
      <c r="SUC18">
        <v>-12794900.508300001</v>
      </c>
      <c r="SUD18">
        <v>-11026909.0021</v>
      </c>
      <c r="SUE18">
        <v>-9138537.2651199996</v>
      </c>
      <c r="SUF18">
        <v>-2250860.0160400001</v>
      </c>
      <c r="SUG18">
        <v>-254532.57954199999</v>
      </c>
      <c r="SUH18">
        <v>633031.22960800002</v>
      </c>
      <c r="SUI18">
        <v>1118329.5276899999</v>
      </c>
      <c r="SUJ18">
        <v>-19304493.016100001</v>
      </c>
      <c r="SUK18">
        <v>-16254306.904999999</v>
      </c>
      <c r="SUL18">
        <v>-14998868.172499999</v>
      </c>
      <c r="SUM18">
        <v>-14401419.710899999</v>
      </c>
      <c r="SUN18">
        <v>-14020961.385600001</v>
      </c>
      <c r="SUO18">
        <v>-13774447.1559</v>
      </c>
      <c r="SUP18">
        <v>-13583037.3277</v>
      </c>
      <c r="SUQ18">
        <v>-13384500.3049</v>
      </c>
      <c r="SUR18">
        <v>-13044417.622400001</v>
      </c>
      <c r="SUS18">
        <v>-12756864.446599999</v>
      </c>
      <c r="SUT18">
        <v>-12616908.6908</v>
      </c>
      <c r="SUU18">
        <v>-18205235.132599998</v>
      </c>
      <c r="SUV18">
        <v>-13980952.823799999</v>
      </c>
      <c r="SUW18">
        <v>-11453479.987500001</v>
      </c>
      <c r="SUX18">
        <v>-9380729.9868100006</v>
      </c>
      <c r="SUY18">
        <v>-7274486.8413699996</v>
      </c>
      <c r="SUZ18">
        <v>-5470505.8216199996</v>
      </c>
      <c r="SVA18">
        <v>-2915054.6302999998</v>
      </c>
      <c r="SVB18">
        <v>-943748.73699400004</v>
      </c>
      <c r="SVC18">
        <v>185124.57230199999</v>
      </c>
      <c r="SVD18">
        <v>772690.18268299999</v>
      </c>
      <c r="SVE18">
        <v>1118329.5276899999</v>
      </c>
      <c r="SVF18">
        <v>151419.480931</v>
      </c>
      <c r="SVG18">
        <v>151419.480931</v>
      </c>
      <c r="SVH18">
        <v>151419.480931</v>
      </c>
      <c r="SVI18">
        <v>151419.480931</v>
      </c>
      <c r="SVJ18">
        <v>151419.480931</v>
      </c>
      <c r="SVK18">
        <v>151419.480931</v>
      </c>
      <c r="SVL18">
        <v>151419.480931</v>
      </c>
      <c r="SVM18">
        <v>151419.480931</v>
      </c>
      <c r="SVN18">
        <v>151419.480931</v>
      </c>
      <c r="SVO18">
        <v>151419.480931</v>
      </c>
      <c r="SVP18">
        <v>151419.480931</v>
      </c>
      <c r="SVQ18">
        <v>167203.13969499999</v>
      </c>
      <c r="SVR18">
        <v>167203.13969499999</v>
      </c>
      <c r="SVS18">
        <v>167203.13969499999</v>
      </c>
      <c r="SVT18">
        <v>167203.13969499999</v>
      </c>
      <c r="SVU18">
        <v>167203.13969499999</v>
      </c>
      <c r="SVV18">
        <v>167203.13969499999</v>
      </c>
      <c r="SVW18">
        <v>167203.13969499999</v>
      </c>
      <c r="SVX18">
        <v>167203.13969499999</v>
      </c>
      <c r="SVY18">
        <v>167203.13969499999</v>
      </c>
      <c r="SVZ18">
        <v>167203.13969499999</v>
      </c>
      <c r="SWA18">
        <v>167203.13969499999</v>
      </c>
      <c r="SWB18">
        <v>151419.480931</v>
      </c>
      <c r="SWC18">
        <v>151419.480931</v>
      </c>
      <c r="SWD18">
        <v>151419.480931</v>
      </c>
      <c r="SWE18">
        <v>151419.480931</v>
      </c>
      <c r="SWF18">
        <v>151419.480931</v>
      </c>
      <c r="SWG18">
        <v>151419.480931</v>
      </c>
      <c r="SWH18">
        <v>151419.480931</v>
      </c>
      <c r="SWI18">
        <v>151419.480931</v>
      </c>
      <c r="SWJ18">
        <v>151419.480931</v>
      </c>
      <c r="SWK18">
        <v>151419.480931</v>
      </c>
      <c r="SWL18">
        <v>151419.480931</v>
      </c>
      <c r="SWM18">
        <v>167203.13969499999</v>
      </c>
      <c r="SWN18">
        <v>167203.13969499999</v>
      </c>
      <c r="SWO18">
        <v>167203.13969499999</v>
      </c>
      <c r="SWP18">
        <v>167203.13969499999</v>
      </c>
      <c r="SWQ18">
        <v>167203.13969499999</v>
      </c>
      <c r="SWR18">
        <v>167203.13969499999</v>
      </c>
      <c r="SWS18">
        <v>167203.13969499999</v>
      </c>
      <c r="SWT18">
        <v>167203.13969499999</v>
      </c>
      <c r="SWU18">
        <v>167203.13969499999</v>
      </c>
      <c r="SWV18">
        <v>167203.13969499999</v>
      </c>
      <c r="SWW18">
        <v>167203.13969499999</v>
      </c>
      <c r="SWX18">
        <v>1762179.29745</v>
      </c>
      <c r="SWY18">
        <v>1762179.29745</v>
      </c>
      <c r="SWZ18">
        <v>1762179.29745</v>
      </c>
      <c r="SXA18">
        <v>1762179.29745</v>
      </c>
      <c r="SXB18">
        <v>1762179.29745</v>
      </c>
      <c r="SXC18">
        <v>1762179.29745</v>
      </c>
      <c r="SXD18">
        <v>1762179.29745</v>
      </c>
      <c r="SXE18">
        <v>1762179.29745</v>
      </c>
      <c r="SXF18">
        <v>1762179.29745</v>
      </c>
      <c r="SXG18">
        <v>1762179.29745</v>
      </c>
      <c r="SXH18">
        <v>1762179.29745</v>
      </c>
      <c r="SXI18">
        <v>1793373.4640500001</v>
      </c>
      <c r="SXJ18">
        <v>1793373.4640500001</v>
      </c>
      <c r="SXK18">
        <v>1793373.4640500001</v>
      </c>
      <c r="SXL18">
        <v>1793373.4640500001</v>
      </c>
      <c r="SXM18">
        <v>1793373.4640500001</v>
      </c>
      <c r="SXN18">
        <v>1793373.4640500001</v>
      </c>
      <c r="SXO18">
        <v>1793373.4640500001</v>
      </c>
      <c r="SXP18">
        <v>1793373.4640500001</v>
      </c>
      <c r="SXQ18">
        <v>1793373.4640500001</v>
      </c>
      <c r="SXR18">
        <v>1793373.4640500001</v>
      </c>
      <c r="SXS18">
        <v>1793373.4640500001</v>
      </c>
      <c r="SXT18">
        <v>1762179.29745</v>
      </c>
      <c r="SXU18">
        <v>1762179.29745</v>
      </c>
      <c r="SXV18">
        <v>1762179.29745</v>
      </c>
      <c r="SXW18">
        <v>1762179.29745</v>
      </c>
      <c r="SXX18">
        <v>1762179.29745</v>
      </c>
      <c r="SXY18">
        <v>1762179.29745</v>
      </c>
      <c r="SXZ18">
        <v>1762179.29745</v>
      </c>
      <c r="SYA18">
        <v>1762179.29745</v>
      </c>
      <c r="SYB18">
        <v>1762179.29745</v>
      </c>
      <c r="SYC18">
        <v>1762179.29745</v>
      </c>
      <c r="SYD18">
        <v>1762179.29745</v>
      </c>
      <c r="SYE18">
        <v>1793373.4640500001</v>
      </c>
      <c r="SYF18">
        <v>1793373.4640500001</v>
      </c>
      <c r="SYG18">
        <v>1793373.4640500001</v>
      </c>
      <c r="SYH18">
        <v>1793373.4640500001</v>
      </c>
      <c r="SYI18">
        <v>1793373.4640500001</v>
      </c>
      <c r="SYJ18">
        <v>1793373.4640500001</v>
      </c>
      <c r="SYK18">
        <v>1793373.4640500001</v>
      </c>
      <c r="SYL18">
        <v>1793373.4640500001</v>
      </c>
      <c r="SYM18">
        <v>1793373.4640500001</v>
      </c>
      <c r="SYN18">
        <v>1793373.4640500001</v>
      </c>
      <c r="SYO18">
        <v>1793373.4640500001</v>
      </c>
      <c r="SYP18">
        <v>5778458.7393300002</v>
      </c>
      <c r="SYQ18">
        <v>5778458.7393300002</v>
      </c>
      <c r="SYR18">
        <v>5778458.7393300002</v>
      </c>
      <c r="SYS18">
        <v>5778458.7393300002</v>
      </c>
      <c r="SYT18">
        <v>5778458.7393300002</v>
      </c>
      <c r="SYU18">
        <v>5778458.7393300002</v>
      </c>
      <c r="SYV18">
        <v>5778458.7393300002</v>
      </c>
      <c r="SYW18">
        <v>5778458.7393300002</v>
      </c>
      <c r="SYX18">
        <v>5778458.7393300002</v>
      </c>
      <c r="SYY18">
        <v>5778458.7393300002</v>
      </c>
      <c r="SYZ18">
        <v>5778458.7393300002</v>
      </c>
      <c r="SZA18">
        <v>5840473.9216</v>
      </c>
      <c r="SZB18">
        <v>5840473.9216</v>
      </c>
      <c r="SZC18">
        <v>5840473.9216</v>
      </c>
      <c r="SZD18">
        <v>5840473.9216</v>
      </c>
      <c r="SZE18">
        <v>5840473.9216</v>
      </c>
      <c r="SZF18">
        <v>5840473.9216</v>
      </c>
      <c r="SZG18">
        <v>5840473.9216</v>
      </c>
      <c r="SZH18">
        <v>5840473.9216</v>
      </c>
      <c r="SZI18">
        <v>5840473.9216</v>
      </c>
      <c r="SZJ18">
        <v>5840473.9216</v>
      </c>
      <c r="SZK18">
        <v>5840473.9216</v>
      </c>
      <c r="SZL18">
        <v>5778458.7393300002</v>
      </c>
      <c r="SZM18">
        <v>5778458.7393300002</v>
      </c>
      <c r="SZN18">
        <v>5778458.7393300002</v>
      </c>
      <c r="SZO18">
        <v>5778458.7393300002</v>
      </c>
      <c r="SZP18">
        <v>5778458.7393300002</v>
      </c>
      <c r="SZQ18">
        <v>5778458.7393300002</v>
      </c>
      <c r="SZR18">
        <v>5778458.7393300002</v>
      </c>
      <c r="SZS18">
        <v>5778458.7393300002</v>
      </c>
      <c r="SZT18">
        <v>5778458.7393300002</v>
      </c>
      <c r="SZU18">
        <v>5778458.7393300002</v>
      </c>
      <c r="SZV18">
        <v>5778458.7393300002</v>
      </c>
      <c r="SZW18">
        <v>5840473.9216</v>
      </c>
      <c r="SZX18">
        <v>5840473.9216</v>
      </c>
      <c r="SZY18">
        <v>5840473.9216</v>
      </c>
      <c r="SZZ18">
        <v>5840473.9216</v>
      </c>
      <c r="TAA18">
        <v>5840473.9216</v>
      </c>
      <c r="TAB18">
        <v>5840473.9216</v>
      </c>
      <c r="TAC18">
        <v>5840473.9216</v>
      </c>
      <c r="TAD18">
        <v>5840473.9216</v>
      </c>
      <c r="TAE18">
        <v>5840473.9216</v>
      </c>
      <c r="TAF18">
        <v>5840473.9216</v>
      </c>
      <c r="TAG18">
        <v>5840473.9216</v>
      </c>
      <c r="TAH18">
        <v>-1719438.6226900001</v>
      </c>
      <c r="TAI18">
        <v>-1719438.6226900001</v>
      </c>
      <c r="TAJ18">
        <v>-1719438.6226900001</v>
      </c>
      <c r="TAK18">
        <v>-1719438.6226900001</v>
      </c>
      <c r="TAL18">
        <v>-1719438.6226900001</v>
      </c>
      <c r="TAM18">
        <v>-1719438.6226900001</v>
      </c>
      <c r="TAN18">
        <v>-1719438.6226900001</v>
      </c>
      <c r="TAO18">
        <v>-1719438.6226900001</v>
      </c>
      <c r="TAP18">
        <v>-1719438.6226900001</v>
      </c>
      <c r="TAQ18">
        <v>-1719438.6226900001</v>
      </c>
      <c r="TAR18">
        <v>-1719438.6226900001</v>
      </c>
      <c r="TAS18">
        <v>-1719438.6226900001</v>
      </c>
      <c r="TAT18">
        <v>-1719438.6226900001</v>
      </c>
      <c r="TAU18">
        <v>-1719438.6226900001</v>
      </c>
      <c r="TAV18">
        <v>-1719438.6226900001</v>
      </c>
      <c r="TAW18">
        <v>-1719438.6226900001</v>
      </c>
      <c r="TAX18">
        <v>-1719438.6226900001</v>
      </c>
      <c r="TAY18">
        <v>-1719438.6226900001</v>
      </c>
      <c r="TAZ18">
        <v>-1719438.6226900001</v>
      </c>
      <c r="TBA18">
        <v>-1719438.6226900001</v>
      </c>
      <c r="TBB18">
        <v>-1719438.6226900001</v>
      </c>
      <c r="TBC18">
        <v>-1719438.6226900001</v>
      </c>
      <c r="TBD18">
        <v>-1719438.6226900001</v>
      </c>
      <c r="TBE18">
        <v>-1719438.6226900001</v>
      </c>
      <c r="TBF18">
        <v>-1719438.6226900001</v>
      </c>
      <c r="TBG18">
        <v>-1719438.6226900001</v>
      </c>
      <c r="TBH18">
        <v>-1719438.6226900001</v>
      </c>
      <c r="TBI18">
        <v>-1719438.6226900001</v>
      </c>
      <c r="TBJ18">
        <v>-1719438.6226900001</v>
      </c>
      <c r="TBK18">
        <v>-1719438.6226900001</v>
      </c>
      <c r="TBL18">
        <v>-1719438.6226900001</v>
      </c>
      <c r="TBM18">
        <v>-1719438.6226900001</v>
      </c>
      <c r="TBN18">
        <v>-1719438.6226900001</v>
      </c>
      <c r="TBO18">
        <v>-1719438.6226900001</v>
      </c>
      <c r="TBP18">
        <v>-1719438.6226900001</v>
      </c>
      <c r="TBQ18">
        <v>-1719438.6226900001</v>
      </c>
      <c r="TBR18">
        <v>-1719438.6226900001</v>
      </c>
      <c r="TBS18">
        <v>-1719438.6226900001</v>
      </c>
      <c r="TBT18">
        <v>-1719438.6226900001</v>
      </c>
      <c r="TBU18">
        <v>-1719438.6226900001</v>
      </c>
      <c r="TBV18">
        <v>-1719438.6226900001</v>
      </c>
      <c r="TBW18">
        <v>-1719438.6226900001</v>
      </c>
      <c r="TBX18">
        <v>-1719438.6226900001</v>
      </c>
      <c r="TBY18">
        <v>-1719438.6226900001</v>
      </c>
      <c r="TBZ18">
        <v>-3364380.0307399998</v>
      </c>
      <c r="TCA18">
        <v>-3364380.0307399998</v>
      </c>
      <c r="TCB18">
        <v>-3364380.0307399998</v>
      </c>
      <c r="TCC18">
        <v>-3364380.0307399998</v>
      </c>
      <c r="TCD18">
        <v>-3364380.0307399998</v>
      </c>
      <c r="TCE18">
        <v>-3364380.0307399998</v>
      </c>
      <c r="TCF18">
        <v>-3364380.0307399998</v>
      </c>
      <c r="TCG18">
        <v>-3364380.0307399998</v>
      </c>
      <c r="TCH18">
        <v>-3364380.0307399998</v>
      </c>
      <c r="TCI18">
        <v>-3364380.0307399998</v>
      </c>
      <c r="TCJ18">
        <v>-3364380.0307399998</v>
      </c>
      <c r="TCK18">
        <v>-3364380.0307399998</v>
      </c>
      <c r="TCL18">
        <v>-3364380.0307399998</v>
      </c>
      <c r="TCM18">
        <v>-3364380.0307399998</v>
      </c>
      <c r="TCN18">
        <v>-3364380.0307399998</v>
      </c>
      <c r="TCO18">
        <v>-3364380.0307399998</v>
      </c>
      <c r="TCP18">
        <v>-3364380.0307399998</v>
      </c>
      <c r="TCQ18">
        <v>-3364380.0307399998</v>
      </c>
      <c r="TCR18">
        <v>-3364380.0307399998</v>
      </c>
      <c r="TCS18">
        <v>-3364380.0307399998</v>
      </c>
      <c r="TCT18">
        <v>-3364380.0307399998</v>
      </c>
      <c r="TCU18">
        <v>-3364380.0307399998</v>
      </c>
      <c r="TCV18">
        <v>-3364380.0307399998</v>
      </c>
      <c r="TCW18">
        <v>-3364380.0307399998</v>
      </c>
      <c r="TCX18">
        <v>-3364380.0307399998</v>
      </c>
      <c r="TCY18">
        <v>-3364380.0307399998</v>
      </c>
      <c r="TCZ18">
        <v>-3364380.0307399998</v>
      </c>
      <c r="TDA18">
        <v>-3364380.0307399998</v>
      </c>
      <c r="TDB18">
        <v>-3364380.0307399998</v>
      </c>
      <c r="TDC18">
        <v>-3364380.0307399998</v>
      </c>
      <c r="TDD18">
        <v>-3364380.0307399998</v>
      </c>
      <c r="TDE18">
        <v>-3364380.0307399998</v>
      </c>
      <c r="TDF18">
        <v>-3364380.0307399998</v>
      </c>
      <c r="TDG18">
        <v>-3364380.0307399998</v>
      </c>
      <c r="TDH18">
        <v>-3364380.0307399998</v>
      </c>
      <c r="TDI18">
        <v>-3364380.0307399998</v>
      </c>
      <c r="TDJ18">
        <v>-3364380.0307399998</v>
      </c>
      <c r="TDK18">
        <v>-3364380.0307399998</v>
      </c>
      <c r="TDL18">
        <v>-3364380.0307399998</v>
      </c>
      <c r="TDM18">
        <v>-3364380.0307399998</v>
      </c>
      <c r="TDN18">
        <v>-3364380.0307399998</v>
      </c>
      <c r="TDO18">
        <v>-3364380.0307399998</v>
      </c>
      <c r="TDP18">
        <v>-3364380.0307399998</v>
      </c>
      <c r="TDQ18">
        <v>-3364380.0307399998</v>
      </c>
      <c r="TDR18">
        <v>-6654262.8468500003</v>
      </c>
      <c r="TDS18">
        <v>-6654262.8468500003</v>
      </c>
      <c r="TDT18">
        <v>-6654262.8468500003</v>
      </c>
      <c r="TDU18">
        <v>-6654262.8468500003</v>
      </c>
      <c r="TDV18">
        <v>-6654262.8468500003</v>
      </c>
      <c r="TDW18">
        <v>-6654262.8468500003</v>
      </c>
      <c r="TDX18">
        <v>-6654262.8468500003</v>
      </c>
      <c r="TDY18">
        <v>-6654262.8468500003</v>
      </c>
      <c r="TDZ18">
        <v>-6654262.8468500003</v>
      </c>
      <c r="TEA18">
        <v>-6654262.8468500003</v>
      </c>
      <c r="TEB18">
        <v>-6654262.8468500003</v>
      </c>
      <c r="TEC18">
        <v>-6654262.8468500003</v>
      </c>
      <c r="TED18">
        <v>-6654262.8468500003</v>
      </c>
      <c r="TEE18">
        <v>-6654262.8468500003</v>
      </c>
      <c r="TEF18">
        <v>-6654262.8468500003</v>
      </c>
      <c r="TEG18">
        <v>-6654262.8468500003</v>
      </c>
      <c r="TEH18">
        <v>-6654262.8468500003</v>
      </c>
      <c r="TEI18">
        <v>-6654262.8468500003</v>
      </c>
      <c r="TEJ18">
        <v>-6654262.8468500003</v>
      </c>
      <c r="TEK18">
        <v>-6654262.8468500003</v>
      </c>
      <c r="TEL18">
        <v>-6654262.8468500003</v>
      </c>
      <c r="TEM18">
        <v>-6654262.8468500003</v>
      </c>
      <c r="TEN18">
        <v>-6654262.8468500003</v>
      </c>
      <c r="TEO18">
        <v>-6654262.8468500003</v>
      </c>
      <c r="TEP18">
        <v>-6654262.8468500003</v>
      </c>
      <c r="TEQ18">
        <v>-6654262.8468500003</v>
      </c>
      <c r="TER18">
        <v>-6654262.8468500003</v>
      </c>
      <c r="TES18">
        <v>-6654262.8468500003</v>
      </c>
      <c r="TET18">
        <v>-6654262.8468500003</v>
      </c>
      <c r="TEU18">
        <v>-6654262.8468500003</v>
      </c>
      <c r="TEV18">
        <v>-6654262.8468500003</v>
      </c>
      <c r="TEW18">
        <v>-6654262.8468500003</v>
      </c>
      <c r="TEX18">
        <v>-6654262.8468500003</v>
      </c>
      <c r="TEY18">
        <v>-6654262.8468500003</v>
      </c>
      <c r="TEZ18">
        <v>-6654262.8468500003</v>
      </c>
      <c r="TFA18">
        <v>-6654262.8468500003</v>
      </c>
      <c r="TFB18">
        <v>-6654262.8468500003</v>
      </c>
      <c r="TFC18">
        <v>-6654262.8468500003</v>
      </c>
      <c r="TFD18">
        <v>-6654262.8468500003</v>
      </c>
      <c r="TFE18">
        <v>-6654262.8468500003</v>
      </c>
      <c r="TFF18">
        <v>-6654262.8468500003</v>
      </c>
      <c r="TFG18">
        <v>-6654262.8468500003</v>
      </c>
      <c r="TFH18">
        <v>-6654262.8468500003</v>
      </c>
      <c r="TFI18">
        <v>-6654262.8468500003</v>
      </c>
      <c r="TFJ18">
        <v>-17425594.315200001</v>
      </c>
      <c r="TFK18">
        <v>-17425594.315200001</v>
      </c>
      <c r="TFL18">
        <v>-17425594.315200001</v>
      </c>
      <c r="TFM18">
        <v>-17425594.315200001</v>
      </c>
      <c r="TFN18">
        <v>-17425594.315200001</v>
      </c>
      <c r="TFO18">
        <v>-17425594.315200001</v>
      </c>
      <c r="TFP18">
        <v>-17425594.315200001</v>
      </c>
      <c r="TFQ18">
        <v>-17425594.315200001</v>
      </c>
      <c r="TFR18">
        <v>-17425594.315200001</v>
      </c>
      <c r="TFS18">
        <v>-17425594.315200001</v>
      </c>
      <c r="TFT18">
        <v>-17425594.315200001</v>
      </c>
      <c r="TFU18">
        <v>-17425594.315200001</v>
      </c>
      <c r="TFV18">
        <v>-17425594.315200001</v>
      </c>
      <c r="TFW18">
        <v>-17425594.315200001</v>
      </c>
      <c r="TFX18">
        <v>-17425594.315200001</v>
      </c>
      <c r="TFY18">
        <v>-17425594.315200001</v>
      </c>
      <c r="TFZ18">
        <v>-17425594.315200001</v>
      </c>
      <c r="TGA18">
        <v>-17425594.315200001</v>
      </c>
      <c r="TGB18">
        <v>-17425594.315200001</v>
      </c>
      <c r="TGC18">
        <v>-17425594.315200001</v>
      </c>
      <c r="TGD18">
        <v>-17425594.315200001</v>
      </c>
      <c r="TGE18">
        <v>-17425594.315200001</v>
      </c>
      <c r="TGF18">
        <v>-17425594.315200001</v>
      </c>
      <c r="TGG18">
        <v>-17425594.315200001</v>
      </c>
      <c r="TGH18">
        <v>-17425594.315200001</v>
      </c>
      <c r="TGI18">
        <v>-17425594.315200001</v>
      </c>
      <c r="TGJ18">
        <v>-17425594.315200001</v>
      </c>
      <c r="TGK18">
        <v>-17425594.315200001</v>
      </c>
      <c r="TGL18">
        <v>-17425594.315200001</v>
      </c>
      <c r="TGM18">
        <v>-17425594.315200001</v>
      </c>
      <c r="TGN18">
        <v>-17425594.315200001</v>
      </c>
      <c r="TGO18">
        <v>-17425594.315200001</v>
      </c>
      <c r="TGP18">
        <v>-17425594.315200001</v>
      </c>
      <c r="TGQ18">
        <v>-17425594.315200001</v>
      </c>
      <c r="TGR18">
        <v>-17425594.315200001</v>
      </c>
      <c r="TGS18">
        <v>-17425594.315200001</v>
      </c>
      <c r="TGT18">
        <v>-17425594.315200001</v>
      </c>
      <c r="TGU18">
        <v>-17425594.315200001</v>
      </c>
      <c r="TGV18">
        <v>-17425594.315200001</v>
      </c>
      <c r="TGW18">
        <v>-17425594.315200001</v>
      </c>
      <c r="TGX18">
        <v>-17425594.315200001</v>
      </c>
      <c r="TGY18">
        <v>-17425594.315200001</v>
      </c>
      <c r="TGZ18">
        <v>-17425594.315200001</v>
      </c>
      <c r="THA18">
        <v>-17425594.315200001</v>
      </c>
      <c r="THB18">
        <v>-28509237.775800001</v>
      </c>
      <c r="THC18">
        <v>-28509237.775800001</v>
      </c>
      <c r="THD18">
        <v>-28509237.775800001</v>
      </c>
      <c r="THE18">
        <v>-28509237.775800001</v>
      </c>
      <c r="THF18">
        <v>-28509237.775800001</v>
      </c>
      <c r="THG18">
        <v>-28509237.775800001</v>
      </c>
      <c r="THH18">
        <v>-28509237.775800001</v>
      </c>
      <c r="THI18">
        <v>-28509237.775800001</v>
      </c>
      <c r="THJ18">
        <v>-28509237.775800001</v>
      </c>
      <c r="THK18">
        <v>-28509237.775800001</v>
      </c>
      <c r="THL18">
        <v>-28509237.775800001</v>
      </c>
      <c r="THM18">
        <v>-28509237.775800001</v>
      </c>
      <c r="THN18">
        <v>-28509237.775800001</v>
      </c>
      <c r="THO18">
        <v>-28509237.775800001</v>
      </c>
      <c r="THP18">
        <v>-28509237.775800001</v>
      </c>
      <c r="THQ18">
        <v>-28509237.775800001</v>
      </c>
      <c r="THR18">
        <v>-28509237.775800001</v>
      </c>
      <c r="THS18">
        <v>-28509237.775800001</v>
      </c>
      <c r="THT18">
        <v>-28509237.775800001</v>
      </c>
      <c r="THU18">
        <v>-28509237.775800001</v>
      </c>
      <c r="THV18">
        <v>-28509237.775800001</v>
      </c>
      <c r="THW18">
        <v>-28509237.775800001</v>
      </c>
      <c r="THX18">
        <v>-28509237.775800001</v>
      </c>
      <c r="THY18">
        <v>-28509237.775800001</v>
      </c>
      <c r="THZ18">
        <v>-28509237.775800001</v>
      </c>
      <c r="TIA18">
        <v>-28509237.775800001</v>
      </c>
      <c r="TIB18">
        <v>-28509237.775800001</v>
      </c>
      <c r="TIC18">
        <v>-28509237.775800001</v>
      </c>
      <c r="TID18">
        <v>-28509237.775800001</v>
      </c>
      <c r="TIE18">
        <v>-28509237.775800001</v>
      </c>
      <c r="TIF18">
        <v>-28509237.775800001</v>
      </c>
      <c r="TIG18">
        <v>-28509237.775800001</v>
      </c>
      <c r="TIH18">
        <v>-28509237.775800001</v>
      </c>
      <c r="TII18">
        <v>-28509237.775800001</v>
      </c>
      <c r="TIJ18">
        <v>-28509237.775800001</v>
      </c>
      <c r="TIK18">
        <v>-28509237.775800001</v>
      </c>
      <c r="TIL18">
        <v>-28509237.775800001</v>
      </c>
      <c r="TIM18">
        <v>-28509237.775800001</v>
      </c>
      <c r="TIN18">
        <v>-28509237.775800001</v>
      </c>
      <c r="TIO18">
        <v>-28509237.775800001</v>
      </c>
      <c r="TIP18">
        <v>-28509237.775800001</v>
      </c>
      <c r="TIQ18">
        <v>-28509237.775800001</v>
      </c>
      <c r="TIR18">
        <v>-28509237.775800001</v>
      </c>
      <c r="TIS18">
        <v>-28509237.775800001</v>
      </c>
      <c r="TIT18">
        <v>-47512133.582099997</v>
      </c>
      <c r="TIU18">
        <v>-47512133.582099997</v>
      </c>
      <c r="TIV18">
        <v>-47512133.582099997</v>
      </c>
      <c r="TIW18">
        <v>-47512133.582099997</v>
      </c>
      <c r="TIX18">
        <v>-47512133.582099997</v>
      </c>
      <c r="TIY18">
        <v>-47512133.582099997</v>
      </c>
      <c r="TIZ18">
        <v>-47512133.582099997</v>
      </c>
      <c r="TJA18">
        <v>-47512133.582099997</v>
      </c>
      <c r="TJB18">
        <v>-47512133.582099997</v>
      </c>
      <c r="TJC18">
        <v>-47512133.582099997</v>
      </c>
      <c r="TJD18">
        <v>-47512133.582099997</v>
      </c>
      <c r="TJE18">
        <v>-47512133.582099997</v>
      </c>
      <c r="TJF18">
        <v>-47512133.582099997</v>
      </c>
      <c r="TJG18">
        <v>-47512133.582099997</v>
      </c>
      <c r="TJH18">
        <v>-47512133.582099997</v>
      </c>
      <c r="TJI18">
        <v>-47512133.582099997</v>
      </c>
      <c r="TJJ18">
        <v>-47512133.582099997</v>
      </c>
      <c r="TJK18">
        <v>-47512133.582099997</v>
      </c>
      <c r="TJL18">
        <v>-47512133.582099997</v>
      </c>
      <c r="TJM18">
        <v>-47512133.582099997</v>
      </c>
      <c r="TJN18">
        <v>-47512133.582099997</v>
      </c>
      <c r="TJO18">
        <v>-47512133.582099997</v>
      </c>
      <c r="TJP18">
        <v>-47512133.582099997</v>
      </c>
      <c r="TJQ18">
        <v>-47512133.582099997</v>
      </c>
      <c r="TJR18">
        <v>-47512133.582099997</v>
      </c>
      <c r="TJS18">
        <v>-47512133.582099997</v>
      </c>
      <c r="TJT18">
        <v>-47512133.582099997</v>
      </c>
      <c r="TJU18">
        <v>-47512133.582099997</v>
      </c>
      <c r="TJV18">
        <v>-47512133.582099997</v>
      </c>
      <c r="TJW18">
        <v>-47512133.582099997</v>
      </c>
      <c r="TJX18">
        <v>-47512133.582099997</v>
      </c>
      <c r="TJY18">
        <v>-47512133.582099997</v>
      </c>
      <c r="TJZ18">
        <v>-47512133.582099997</v>
      </c>
      <c r="TKA18">
        <v>-47512133.582099997</v>
      </c>
      <c r="TKB18">
        <v>-47512133.582099997</v>
      </c>
      <c r="TKC18">
        <v>-47512133.582099997</v>
      </c>
      <c r="TKD18">
        <v>-47512133.582099997</v>
      </c>
      <c r="TKE18">
        <v>-47512133.582099997</v>
      </c>
      <c r="TKF18">
        <v>-47512133.582099997</v>
      </c>
      <c r="TKG18">
        <v>-47512133.582099997</v>
      </c>
      <c r="TKH18">
        <v>-47512133.582099997</v>
      </c>
      <c r="TKI18">
        <v>-47512133.582099997</v>
      </c>
      <c r="TKJ18">
        <v>-47512133.582099997</v>
      </c>
      <c r="TKK18">
        <v>-47512133.582099997</v>
      </c>
      <c r="TKL18">
        <v>-3577369.8306800001</v>
      </c>
      <c r="TKM18">
        <v>-3577369.8306800001</v>
      </c>
      <c r="TKN18">
        <v>-3577369.8306800001</v>
      </c>
      <c r="TKO18">
        <v>-3577369.8306800001</v>
      </c>
      <c r="TKP18">
        <v>-3577369.8306800001</v>
      </c>
      <c r="TKQ18">
        <v>-3577369.8306800001</v>
      </c>
      <c r="TKR18">
        <v>-3577369.8306800001</v>
      </c>
      <c r="TKS18">
        <v>-3577369.8306800001</v>
      </c>
      <c r="TKT18">
        <v>-3577369.8306800001</v>
      </c>
      <c r="TKU18">
        <v>-3577369.8306800001</v>
      </c>
      <c r="TKV18">
        <v>-3577369.8306800001</v>
      </c>
      <c r="TKW18">
        <v>-3544939.0419999999</v>
      </c>
      <c r="TKX18">
        <v>-3544939.0419999999</v>
      </c>
      <c r="TKY18">
        <v>-3544939.0419999999</v>
      </c>
      <c r="TKZ18">
        <v>-3544939.0419999999</v>
      </c>
      <c r="TLA18">
        <v>-3544939.0419999999</v>
      </c>
      <c r="TLB18">
        <v>-3544939.0419999999</v>
      </c>
      <c r="TLC18">
        <v>-3544939.0419999999</v>
      </c>
      <c r="TLD18">
        <v>-3544939.0419999999</v>
      </c>
      <c r="TLE18">
        <v>-3544939.0419999999</v>
      </c>
      <c r="TLF18">
        <v>-3544939.0419999999</v>
      </c>
      <c r="TLG18">
        <v>-3544939.0419999999</v>
      </c>
      <c r="TLH18">
        <v>-3577369.8306800001</v>
      </c>
      <c r="TLI18">
        <v>-3577369.8306800001</v>
      </c>
      <c r="TLJ18">
        <v>-3577369.8306800001</v>
      </c>
      <c r="TLK18">
        <v>-3577369.8306800001</v>
      </c>
      <c r="TLL18">
        <v>-3577369.8306800001</v>
      </c>
      <c r="TLM18">
        <v>-3577369.8306800001</v>
      </c>
      <c r="TLN18">
        <v>-3577369.8306800001</v>
      </c>
      <c r="TLO18">
        <v>-3577369.8306800001</v>
      </c>
      <c r="TLP18">
        <v>-3577369.8306800001</v>
      </c>
      <c r="TLQ18">
        <v>-3577369.8306800001</v>
      </c>
      <c r="TLR18">
        <v>-3577369.8306800001</v>
      </c>
      <c r="TLS18">
        <v>-3544939.0419999999</v>
      </c>
      <c r="TLT18">
        <v>-3544939.0419999999</v>
      </c>
      <c r="TLU18">
        <v>-3544939.0419999999</v>
      </c>
      <c r="TLV18">
        <v>-3544939.0419999999</v>
      </c>
      <c r="TLW18">
        <v>-3544939.0419999999</v>
      </c>
      <c r="TLX18">
        <v>-3544939.0419999999</v>
      </c>
      <c r="TLY18">
        <v>-3544939.0419999999</v>
      </c>
      <c r="TLZ18">
        <v>-3544939.0419999999</v>
      </c>
      <c r="TMA18">
        <v>-3544939.0419999999</v>
      </c>
      <c r="TMB18">
        <v>-3544939.0419999999</v>
      </c>
      <c r="TMC18">
        <v>-3544939.0419999999</v>
      </c>
      <c r="TMD18">
        <v>1784024.77678</v>
      </c>
      <c r="TME18">
        <v>1784024.77678</v>
      </c>
      <c r="TMF18">
        <v>1784024.77678</v>
      </c>
      <c r="TMG18">
        <v>1784024.77678</v>
      </c>
      <c r="TMH18">
        <v>1784024.77678</v>
      </c>
      <c r="TMI18">
        <v>1784024.77678</v>
      </c>
      <c r="TMJ18">
        <v>1784024.77678</v>
      </c>
      <c r="TMK18">
        <v>1784024.77678</v>
      </c>
      <c r="TML18">
        <v>1784024.77678</v>
      </c>
      <c r="TMM18">
        <v>1784024.77678</v>
      </c>
      <c r="TMN18">
        <v>1784024.77678</v>
      </c>
      <c r="TMO18">
        <v>1848151.51343</v>
      </c>
      <c r="TMP18">
        <v>1848151.51343</v>
      </c>
      <c r="TMQ18">
        <v>1848151.51343</v>
      </c>
      <c r="TMR18">
        <v>1848151.51343</v>
      </c>
      <c r="TMS18">
        <v>1848151.51343</v>
      </c>
      <c r="TMT18">
        <v>1848151.51343</v>
      </c>
      <c r="TMU18">
        <v>1848151.51343</v>
      </c>
      <c r="TMV18">
        <v>1848151.51343</v>
      </c>
      <c r="TMW18">
        <v>1848151.51343</v>
      </c>
      <c r="TMX18">
        <v>1848151.51343</v>
      </c>
      <c r="TMY18">
        <v>1848151.51343</v>
      </c>
      <c r="TMZ18">
        <v>1784024.77678</v>
      </c>
      <c r="TNA18">
        <v>1784024.77678</v>
      </c>
      <c r="TNB18">
        <v>1784024.77678</v>
      </c>
      <c r="TNC18">
        <v>1784024.77678</v>
      </c>
      <c r="TND18">
        <v>1784024.77678</v>
      </c>
      <c r="TNE18">
        <v>1784024.77678</v>
      </c>
      <c r="TNF18">
        <v>1784024.77678</v>
      </c>
      <c r="TNG18">
        <v>1784024.77678</v>
      </c>
      <c r="TNH18">
        <v>1784024.77678</v>
      </c>
      <c r="TNI18">
        <v>1784024.77678</v>
      </c>
      <c r="TNJ18">
        <v>1784024.77678</v>
      </c>
      <c r="TNK18">
        <v>1848151.51343</v>
      </c>
      <c r="TNL18">
        <v>1848151.51343</v>
      </c>
      <c r="TNM18">
        <v>1848151.51343</v>
      </c>
      <c r="TNN18">
        <v>1848151.51343</v>
      </c>
      <c r="TNO18">
        <v>1848151.51343</v>
      </c>
      <c r="TNP18">
        <v>1848151.51343</v>
      </c>
      <c r="TNQ18">
        <v>1848151.51343</v>
      </c>
      <c r="TNR18">
        <v>1848151.51343</v>
      </c>
      <c r="TNS18">
        <v>1848151.51343</v>
      </c>
      <c r="TNT18">
        <v>1848151.51343</v>
      </c>
      <c r="TNU18">
        <v>1848151.51343</v>
      </c>
      <c r="TNV18">
        <v>17311637.897799999</v>
      </c>
      <c r="TNW18">
        <v>17311637.897799999</v>
      </c>
      <c r="TNX18">
        <v>17311637.897799999</v>
      </c>
      <c r="TNY18">
        <v>17311637.897799999</v>
      </c>
      <c r="TNZ18">
        <v>17311637.897799999</v>
      </c>
      <c r="TOA18">
        <v>17311637.897799999</v>
      </c>
      <c r="TOB18">
        <v>17311637.897799999</v>
      </c>
      <c r="TOC18">
        <v>17311637.897799999</v>
      </c>
      <c r="TOD18">
        <v>17311637.897799999</v>
      </c>
      <c r="TOE18">
        <v>17311637.897799999</v>
      </c>
      <c r="TOF18">
        <v>17311637.897799999</v>
      </c>
      <c r="TOG18">
        <v>17439156.530400001</v>
      </c>
      <c r="TOH18">
        <v>17439156.530400001</v>
      </c>
      <c r="TOI18">
        <v>17439156.530400001</v>
      </c>
      <c r="TOJ18">
        <v>17439156.530400001</v>
      </c>
      <c r="TOK18">
        <v>17439156.530400001</v>
      </c>
      <c r="TOL18">
        <v>17439156.530400001</v>
      </c>
      <c r="TOM18">
        <v>17439156.530400001</v>
      </c>
      <c r="TON18">
        <v>17439156.530400001</v>
      </c>
      <c r="TOO18">
        <v>17439156.530400001</v>
      </c>
      <c r="TOP18">
        <v>17439156.530400001</v>
      </c>
      <c r="TOQ18">
        <v>17439156.530400001</v>
      </c>
      <c r="TOR18">
        <v>17311637.897799999</v>
      </c>
      <c r="TOS18">
        <v>17311637.897799999</v>
      </c>
      <c r="TOT18">
        <v>17311637.897799999</v>
      </c>
      <c r="TOU18">
        <v>17311637.897799999</v>
      </c>
      <c r="TOV18">
        <v>17311637.897799999</v>
      </c>
      <c r="TOW18">
        <v>17311637.897799999</v>
      </c>
      <c r="TOX18">
        <v>17311637.897799999</v>
      </c>
      <c r="TOY18">
        <v>17311637.897799999</v>
      </c>
      <c r="TOZ18">
        <v>17311637.897799999</v>
      </c>
      <c r="TPA18">
        <v>17311637.897799999</v>
      </c>
      <c r="TPB18">
        <v>17311637.897799999</v>
      </c>
      <c r="TPC18">
        <v>17439156.530400001</v>
      </c>
      <c r="TPD18">
        <v>17439156.530400001</v>
      </c>
      <c r="TPE18">
        <v>17439156.530400001</v>
      </c>
      <c r="TPF18">
        <v>17439156.530400001</v>
      </c>
      <c r="TPG18">
        <v>17439156.530400001</v>
      </c>
      <c r="TPH18">
        <v>17439156.530400001</v>
      </c>
      <c r="TPI18">
        <v>17439156.530400001</v>
      </c>
      <c r="TPJ18">
        <v>17439156.530400001</v>
      </c>
      <c r="TPK18">
        <v>17439156.530400001</v>
      </c>
      <c r="TPL18">
        <v>17439156.530400001</v>
      </c>
      <c r="TPM18">
        <v>17439156.530400001</v>
      </c>
      <c r="TPN18">
        <v>-2762114.3352999999</v>
      </c>
      <c r="TPO18">
        <v>-2762114.3352999999</v>
      </c>
      <c r="TPP18">
        <v>-2762114.3352999999</v>
      </c>
      <c r="TPQ18">
        <v>-2762114.3352999999</v>
      </c>
      <c r="TPR18">
        <v>-2762114.3352999999</v>
      </c>
      <c r="TPS18">
        <v>-2762114.3352999999</v>
      </c>
      <c r="TPT18">
        <v>-2762114.3352999999</v>
      </c>
      <c r="TPU18">
        <v>-2762114.3352999999</v>
      </c>
      <c r="TPV18">
        <v>-2762114.3352999999</v>
      </c>
      <c r="TPW18">
        <v>-2762114.3352999999</v>
      </c>
      <c r="TPX18">
        <v>-2762114.3352999999</v>
      </c>
      <c r="TPY18">
        <v>2784020.2801399999</v>
      </c>
      <c r="TPZ18">
        <v>2784020.2801399999</v>
      </c>
      <c r="TQA18">
        <v>2784020.2801399999</v>
      </c>
      <c r="TQB18">
        <v>2784020.2801399999</v>
      </c>
      <c r="TQC18">
        <v>2784020.2801399999</v>
      </c>
      <c r="TQD18">
        <v>2784020.2801399999</v>
      </c>
      <c r="TQE18">
        <v>2784020.2801399999</v>
      </c>
      <c r="TQF18">
        <v>2784020.2801399999</v>
      </c>
      <c r="TQG18">
        <v>2784020.2801399999</v>
      </c>
      <c r="TQH18">
        <v>2784020.2801399999</v>
      </c>
      <c r="TQI18">
        <v>2784020.2801399999</v>
      </c>
      <c r="TQJ18">
        <v>-2762114.3352999999</v>
      </c>
      <c r="TQK18">
        <v>-2762114.3352999999</v>
      </c>
      <c r="TQL18">
        <v>-2762114.3352999999</v>
      </c>
      <c r="TQM18">
        <v>-2762114.3352999999</v>
      </c>
      <c r="TQN18">
        <v>-2762114.3352999999</v>
      </c>
      <c r="TQO18">
        <v>-2762114.3352999999</v>
      </c>
      <c r="TQP18">
        <v>-2762114.3352999999</v>
      </c>
      <c r="TQQ18">
        <v>-2762114.3352999999</v>
      </c>
      <c r="TQR18">
        <v>-2762114.3352999999</v>
      </c>
      <c r="TQS18">
        <v>-2762114.3352999999</v>
      </c>
      <c r="TQT18">
        <v>-2762114.3352999999</v>
      </c>
      <c r="TQU18">
        <v>2784020.2801399999</v>
      </c>
      <c r="TQV18">
        <v>2784020.2801399999</v>
      </c>
      <c r="TQW18">
        <v>2784020.2801399999</v>
      </c>
      <c r="TQX18">
        <v>2784020.2801399999</v>
      </c>
      <c r="TQY18">
        <v>2784020.2801399999</v>
      </c>
      <c r="TQZ18">
        <v>2784020.2801399999</v>
      </c>
      <c r="TRA18">
        <v>2784020.2801399999</v>
      </c>
      <c r="TRB18">
        <v>2784020.2801399999</v>
      </c>
      <c r="TRC18">
        <v>2784020.2801399999</v>
      </c>
      <c r="TRD18">
        <v>2784020.2801399999</v>
      </c>
      <c r="TRE18">
        <v>2784020.2801399999</v>
      </c>
      <c r="TRF18">
        <v>3664492.3012399999</v>
      </c>
      <c r="TRG18">
        <v>3664492.3012399999</v>
      </c>
      <c r="TRH18">
        <v>3664492.3012399999</v>
      </c>
      <c r="TRI18">
        <v>3664492.3012399999</v>
      </c>
      <c r="TRJ18">
        <v>3664492.3012399999</v>
      </c>
      <c r="TRK18">
        <v>3664492.3012399999</v>
      </c>
      <c r="TRL18">
        <v>3664492.3012399999</v>
      </c>
      <c r="TRM18">
        <v>3664492.3012399999</v>
      </c>
      <c r="TRN18">
        <v>3664492.3012399999</v>
      </c>
      <c r="TRO18">
        <v>3664492.3012399999</v>
      </c>
      <c r="TRP18">
        <v>3664492.3012399999</v>
      </c>
      <c r="TRQ18">
        <v>14631093.128799999</v>
      </c>
      <c r="TRR18">
        <v>14631093.128799999</v>
      </c>
      <c r="TRS18">
        <v>14631093.128799999</v>
      </c>
      <c r="TRT18">
        <v>14631093.128799999</v>
      </c>
      <c r="TRU18">
        <v>14631093.128799999</v>
      </c>
      <c r="TRV18">
        <v>14631093.128799999</v>
      </c>
      <c r="TRW18">
        <v>14631093.128799999</v>
      </c>
      <c r="TRX18">
        <v>14631093.128799999</v>
      </c>
      <c r="TRY18">
        <v>14631093.128799999</v>
      </c>
      <c r="TRZ18">
        <v>14631093.128799999</v>
      </c>
      <c r="TSA18">
        <v>14631093.128799999</v>
      </c>
      <c r="TSB18">
        <v>3664492.3012399999</v>
      </c>
      <c r="TSC18">
        <v>3664492.3012399999</v>
      </c>
      <c r="TSD18">
        <v>3664492.3012399999</v>
      </c>
      <c r="TSE18">
        <v>3664492.3012399999</v>
      </c>
      <c r="TSF18">
        <v>3664492.3012399999</v>
      </c>
      <c r="TSG18">
        <v>3664492.3012399999</v>
      </c>
      <c r="TSH18">
        <v>3664492.3012399999</v>
      </c>
      <c r="TSI18">
        <v>3664492.3012399999</v>
      </c>
      <c r="TSJ18">
        <v>3664492.3012399999</v>
      </c>
      <c r="TSK18">
        <v>3664492.3012399999</v>
      </c>
      <c r="TSL18">
        <v>3664492.3012399999</v>
      </c>
      <c r="TSM18">
        <v>14631093.128799999</v>
      </c>
      <c r="TSN18">
        <v>14631093.128799999</v>
      </c>
      <c r="TSO18">
        <v>14631093.128799999</v>
      </c>
      <c r="TSP18">
        <v>14631093.128799999</v>
      </c>
      <c r="TSQ18">
        <v>14631093.128799999</v>
      </c>
      <c r="TSR18">
        <v>14631093.128799999</v>
      </c>
      <c r="TSS18">
        <v>14631093.128799999</v>
      </c>
      <c r="TST18">
        <v>14631093.128799999</v>
      </c>
      <c r="TSU18">
        <v>14631093.128799999</v>
      </c>
      <c r="TSV18">
        <v>14631093.128799999</v>
      </c>
      <c r="TSW18">
        <v>14631093.128799999</v>
      </c>
      <c r="TSX18">
        <v>21467757.831300002</v>
      </c>
      <c r="TSY18">
        <v>21467757.831300002</v>
      </c>
      <c r="TSZ18">
        <v>21467757.831300002</v>
      </c>
      <c r="TTA18">
        <v>21467757.831300002</v>
      </c>
      <c r="TTB18">
        <v>21467757.831300002</v>
      </c>
      <c r="TTC18">
        <v>21467757.831300002</v>
      </c>
      <c r="TTD18">
        <v>21467757.831300002</v>
      </c>
      <c r="TTE18">
        <v>21467757.831300002</v>
      </c>
      <c r="TTF18">
        <v>21467757.831300002</v>
      </c>
      <c r="TTG18">
        <v>21467757.831300002</v>
      </c>
      <c r="TTH18">
        <v>21467757.831300002</v>
      </c>
      <c r="TTI18">
        <v>43275291.0832</v>
      </c>
      <c r="TTJ18">
        <v>43275291.0832</v>
      </c>
      <c r="TTK18">
        <v>43275291.0832</v>
      </c>
      <c r="TTL18">
        <v>43275291.0832</v>
      </c>
      <c r="TTM18">
        <v>43275291.0832</v>
      </c>
      <c r="TTN18">
        <v>43275291.0832</v>
      </c>
      <c r="TTO18">
        <v>43275291.0832</v>
      </c>
      <c r="TTP18">
        <v>43275291.0832</v>
      </c>
      <c r="TTQ18">
        <v>43275291.0832</v>
      </c>
      <c r="TTR18">
        <v>43275291.0832</v>
      </c>
      <c r="TTS18">
        <v>43275291.0832</v>
      </c>
      <c r="TTT18">
        <v>21467757.831300002</v>
      </c>
      <c r="TTU18">
        <v>21467757.831300002</v>
      </c>
      <c r="TTV18">
        <v>21467757.831300002</v>
      </c>
      <c r="TTW18">
        <v>21467757.831300002</v>
      </c>
      <c r="TTX18">
        <v>21467757.831300002</v>
      </c>
      <c r="TTY18">
        <v>21467757.831300002</v>
      </c>
      <c r="TTZ18">
        <v>21467757.831300002</v>
      </c>
      <c r="TUA18">
        <v>21467757.831300002</v>
      </c>
      <c r="TUB18">
        <v>21467757.831300002</v>
      </c>
      <c r="TUC18">
        <v>21467757.831300002</v>
      </c>
      <c r="TUD18">
        <v>21467757.831300002</v>
      </c>
      <c r="TUE18">
        <v>43275291.0832</v>
      </c>
      <c r="TUF18">
        <v>43275291.0832</v>
      </c>
      <c r="TUG18">
        <v>43275291.0832</v>
      </c>
      <c r="TUH18">
        <v>43275291.0832</v>
      </c>
      <c r="TUI18">
        <v>43275291.0832</v>
      </c>
      <c r="TUJ18">
        <v>43275291.0832</v>
      </c>
      <c r="TUK18">
        <v>43275291.0832</v>
      </c>
      <c r="TUL18">
        <v>43275291.0832</v>
      </c>
      <c r="TUM18">
        <v>43275291.0832</v>
      </c>
      <c r="TUN18">
        <v>43275291.0832</v>
      </c>
      <c r="TUO18">
        <v>43275291.0832</v>
      </c>
      <c r="TUP18">
        <v>-6067133.6881999997</v>
      </c>
      <c r="TUQ18">
        <v>-6067133.6881999997</v>
      </c>
      <c r="TUR18">
        <v>-6067133.6881999997</v>
      </c>
      <c r="TUS18">
        <v>-6067133.6881999997</v>
      </c>
      <c r="TUT18">
        <v>-6067133.6881999997</v>
      </c>
      <c r="TUU18">
        <v>-6067133.6881999997</v>
      </c>
      <c r="TUV18">
        <v>-6067133.6881999997</v>
      </c>
      <c r="TUW18">
        <v>-6067133.6881999997</v>
      </c>
      <c r="TUX18">
        <v>-6067133.6881999997</v>
      </c>
      <c r="TUY18">
        <v>-6067133.6881999997</v>
      </c>
      <c r="TUZ18">
        <v>-6067133.6881999997</v>
      </c>
      <c r="TVA18">
        <v>-5873257.65233</v>
      </c>
      <c r="TVB18">
        <v>-5873257.65233</v>
      </c>
      <c r="TVC18">
        <v>-5873257.65233</v>
      </c>
      <c r="TVD18">
        <v>-5873257.65233</v>
      </c>
      <c r="TVE18">
        <v>-5873257.65233</v>
      </c>
      <c r="TVF18">
        <v>-5873257.65233</v>
      </c>
      <c r="TVG18">
        <v>-5873257.65233</v>
      </c>
      <c r="TVH18">
        <v>-5873257.65233</v>
      </c>
      <c r="TVI18">
        <v>-5873257.65233</v>
      </c>
      <c r="TVJ18">
        <v>-5873257.65233</v>
      </c>
      <c r="TVK18">
        <v>-5873257.65233</v>
      </c>
      <c r="TVL18">
        <v>-6067133.6881999997</v>
      </c>
      <c r="TVM18">
        <v>-6067133.6881999997</v>
      </c>
      <c r="TVN18">
        <v>-6067133.6881999997</v>
      </c>
      <c r="TVO18">
        <v>-6067133.6881999997</v>
      </c>
      <c r="TVP18">
        <v>-6067133.6881999997</v>
      </c>
      <c r="TVQ18">
        <v>-6067133.6881999997</v>
      </c>
      <c r="TVR18">
        <v>-6067133.6881999997</v>
      </c>
      <c r="TVS18">
        <v>-6067133.6881999997</v>
      </c>
      <c r="TVT18">
        <v>-6067133.6881999997</v>
      </c>
      <c r="TVU18">
        <v>-6067133.6881999997</v>
      </c>
      <c r="TVV18">
        <v>-6067133.6881999997</v>
      </c>
      <c r="TVW18">
        <v>-5873257.65233</v>
      </c>
      <c r="TVX18">
        <v>-5873257.65233</v>
      </c>
      <c r="TVY18">
        <v>-5873257.65233</v>
      </c>
      <c r="TVZ18">
        <v>-5873257.65233</v>
      </c>
      <c r="TWA18">
        <v>-5873257.65233</v>
      </c>
      <c r="TWB18">
        <v>-5873257.65233</v>
      </c>
      <c r="TWC18">
        <v>-5873257.65233</v>
      </c>
      <c r="TWD18">
        <v>-5873257.65233</v>
      </c>
      <c r="TWE18">
        <v>-5873257.65233</v>
      </c>
      <c r="TWF18">
        <v>-5873257.65233</v>
      </c>
      <c r="TWG18">
        <v>-5873257.65233</v>
      </c>
      <c r="TWH18">
        <v>807107.80502900004</v>
      </c>
      <c r="TWI18">
        <v>807107.80502900004</v>
      </c>
      <c r="TWJ18">
        <v>807107.80502900004</v>
      </c>
      <c r="TWK18">
        <v>807107.80502900004</v>
      </c>
      <c r="TWL18">
        <v>807107.80502900004</v>
      </c>
      <c r="TWM18">
        <v>807107.80502900004</v>
      </c>
      <c r="TWN18">
        <v>807107.80502900004</v>
      </c>
      <c r="TWO18">
        <v>807107.80502900004</v>
      </c>
      <c r="TWP18">
        <v>807107.80502900004</v>
      </c>
      <c r="TWQ18">
        <v>807107.80502900004</v>
      </c>
      <c r="TWR18">
        <v>807107.80502900004</v>
      </c>
      <c r="TWS18">
        <v>1190466.8907399999</v>
      </c>
      <c r="TWT18">
        <v>1190466.8907399999</v>
      </c>
      <c r="TWU18">
        <v>1190466.8907399999</v>
      </c>
      <c r="TWV18">
        <v>1190466.8907399999</v>
      </c>
      <c r="TWW18">
        <v>1190466.8907399999</v>
      </c>
      <c r="TWX18">
        <v>1190466.8907399999</v>
      </c>
      <c r="TWY18">
        <v>1190466.8907399999</v>
      </c>
      <c r="TWZ18">
        <v>1190466.8907399999</v>
      </c>
      <c r="TXA18">
        <v>1190466.8907399999</v>
      </c>
      <c r="TXB18">
        <v>1190466.8907399999</v>
      </c>
      <c r="TXC18">
        <v>1190466.8907399999</v>
      </c>
      <c r="TXD18">
        <v>807107.80502900004</v>
      </c>
      <c r="TXE18">
        <v>807107.80502900004</v>
      </c>
      <c r="TXF18">
        <v>807107.80502900004</v>
      </c>
      <c r="TXG18">
        <v>807107.80502900004</v>
      </c>
      <c r="TXH18">
        <v>807107.80502900004</v>
      </c>
      <c r="TXI18">
        <v>807107.80502900004</v>
      </c>
      <c r="TXJ18">
        <v>807107.80502900004</v>
      </c>
      <c r="TXK18">
        <v>807107.80502900004</v>
      </c>
      <c r="TXL18">
        <v>807107.80502900004</v>
      </c>
      <c r="TXM18">
        <v>807107.80502900004</v>
      </c>
      <c r="TXN18">
        <v>807107.80502900004</v>
      </c>
      <c r="TXO18">
        <v>1190466.8907399999</v>
      </c>
      <c r="TXP18">
        <v>1190466.8907399999</v>
      </c>
      <c r="TXQ18">
        <v>1190466.8907399999</v>
      </c>
      <c r="TXR18">
        <v>1190466.8907399999</v>
      </c>
      <c r="TXS18">
        <v>1190466.8907399999</v>
      </c>
      <c r="TXT18">
        <v>1190466.8907399999</v>
      </c>
      <c r="TXU18">
        <v>1190466.8907399999</v>
      </c>
      <c r="TXV18">
        <v>1190466.8907399999</v>
      </c>
      <c r="TXW18">
        <v>1190466.8907399999</v>
      </c>
      <c r="TXX18">
        <v>1190466.8907399999</v>
      </c>
      <c r="TXY18">
        <v>1190466.8907399999</v>
      </c>
      <c r="TXZ18">
        <v>20515040.055</v>
      </c>
      <c r="TYA18">
        <v>20515040.055</v>
      </c>
      <c r="TYB18">
        <v>20515040.055</v>
      </c>
      <c r="TYC18">
        <v>20515040.055</v>
      </c>
      <c r="TYD18">
        <v>20515040.055</v>
      </c>
      <c r="TYE18">
        <v>20515040.055</v>
      </c>
      <c r="TYF18">
        <v>20515040.055</v>
      </c>
      <c r="TYG18">
        <v>20515040.055</v>
      </c>
      <c r="TYH18">
        <v>20515040.055</v>
      </c>
      <c r="TYI18">
        <v>20515040.055</v>
      </c>
      <c r="TYJ18">
        <v>20515040.055</v>
      </c>
      <c r="TYK18">
        <v>21277365.240400001</v>
      </c>
      <c r="TYL18">
        <v>21277365.240400001</v>
      </c>
      <c r="TYM18">
        <v>21277365.240400001</v>
      </c>
      <c r="TYN18">
        <v>21277365.240400001</v>
      </c>
      <c r="TYO18">
        <v>21277365.240400001</v>
      </c>
      <c r="TYP18">
        <v>21277365.240400001</v>
      </c>
      <c r="TYQ18">
        <v>21277365.240400001</v>
      </c>
      <c r="TYR18">
        <v>21277365.240400001</v>
      </c>
      <c r="TYS18">
        <v>21277365.240400001</v>
      </c>
      <c r="TYT18">
        <v>21277365.240400001</v>
      </c>
      <c r="TYU18">
        <v>21277365.240400001</v>
      </c>
      <c r="TYV18">
        <v>20515040.055</v>
      </c>
      <c r="TYW18">
        <v>20515040.055</v>
      </c>
      <c r="TYX18">
        <v>20515040.055</v>
      </c>
      <c r="TYY18">
        <v>20515040.055</v>
      </c>
      <c r="TYZ18">
        <v>20515040.055</v>
      </c>
      <c r="TZA18">
        <v>20515040.055</v>
      </c>
      <c r="TZB18">
        <v>20515040.055</v>
      </c>
      <c r="TZC18">
        <v>20515040.055</v>
      </c>
      <c r="TZD18">
        <v>20515040.055</v>
      </c>
      <c r="TZE18">
        <v>20515040.055</v>
      </c>
      <c r="TZF18">
        <v>20515040.055</v>
      </c>
      <c r="TZG18">
        <v>21277365.240400001</v>
      </c>
      <c r="TZH18">
        <v>21277365.240400001</v>
      </c>
      <c r="TZI18">
        <v>21277365.240400001</v>
      </c>
      <c r="TZJ18">
        <v>21277365.240400001</v>
      </c>
      <c r="TZK18">
        <v>21277365.240400001</v>
      </c>
      <c r="TZL18">
        <v>21277365.240400001</v>
      </c>
      <c r="TZM18">
        <v>21277365.240400001</v>
      </c>
      <c r="TZN18">
        <v>21277365.240400001</v>
      </c>
      <c r="TZO18">
        <v>21277365.240400001</v>
      </c>
      <c r="TZP18">
        <v>21277365.240400001</v>
      </c>
      <c r="TZQ18">
        <v>21277365.240400001</v>
      </c>
      <c r="TZR18">
        <v>-54944183.035499997</v>
      </c>
      <c r="TZS18">
        <v>-54944183.035499997</v>
      </c>
      <c r="TZT18">
        <v>-54944183.035499997</v>
      </c>
      <c r="TZU18">
        <v>-54944183.035499997</v>
      </c>
      <c r="TZV18">
        <v>-54944183.035499997</v>
      </c>
      <c r="TZW18">
        <v>-54944183.035499997</v>
      </c>
      <c r="TZX18">
        <v>-54944183.035499997</v>
      </c>
      <c r="TZY18">
        <v>-54944183.035499997</v>
      </c>
      <c r="TZZ18">
        <v>-54944183.035499997</v>
      </c>
      <c r="UAA18">
        <v>-54944183.035499997</v>
      </c>
      <c r="UAB18">
        <v>-54944183.035499997</v>
      </c>
      <c r="UAC18">
        <v>-54944183.035499997</v>
      </c>
      <c r="UAD18">
        <v>-54944183.035499997</v>
      </c>
      <c r="UAE18">
        <v>-54944183.035499997</v>
      </c>
      <c r="UAF18">
        <v>-54944183.035499997</v>
      </c>
      <c r="UAG18">
        <v>-54944183.035499997</v>
      </c>
      <c r="UAH18">
        <v>-54944183.035499997</v>
      </c>
      <c r="UAI18">
        <v>-54944183.035499997</v>
      </c>
      <c r="UAJ18">
        <v>-54944183.035499997</v>
      </c>
      <c r="UAK18">
        <v>-54944183.035499997</v>
      </c>
      <c r="UAL18">
        <v>-54944183.035499997</v>
      </c>
      <c r="UAM18">
        <v>-54944183.035499997</v>
      </c>
      <c r="UAN18">
        <v>-54944183.035499997</v>
      </c>
      <c r="UAO18">
        <v>-54944183.035499997</v>
      </c>
      <c r="UAP18">
        <v>-54944183.035499997</v>
      </c>
      <c r="UAQ18">
        <v>-54944183.035499997</v>
      </c>
      <c r="UAR18">
        <v>-54944183.035499997</v>
      </c>
      <c r="UAS18">
        <v>-54944183.035499997</v>
      </c>
      <c r="UAT18">
        <v>-54944183.035499997</v>
      </c>
      <c r="UAU18">
        <v>-54944183.035499997</v>
      </c>
      <c r="UAV18">
        <v>-54944183.035499997</v>
      </c>
      <c r="UAW18">
        <v>-54944183.035499997</v>
      </c>
      <c r="UAX18">
        <v>-54944183.035499997</v>
      </c>
      <c r="UAY18">
        <v>-54944183.035499997</v>
      </c>
      <c r="UAZ18">
        <v>-54944183.035499997</v>
      </c>
      <c r="UBA18">
        <v>-54944183.035499997</v>
      </c>
      <c r="UBB18">
        <v>-54944183.035499997</v>
      </c>
      <c r="UBC18">
        <v>-54944183.035499997</v>
      </c>
      <c r="UBD18">
        <v>-54944183.035499997</v>
      </c>
      <c r="UBE18">
        <v>-54944183.035499997</v>
      </c>
      <c r="UBF18">
        <v>-54944183.035499997</v>
      </c>
      <c r="UBG18">
        <v>-54944183.035499997</v>
      </c>
      <c r="UBH18">
        <v>-54944183.035499997</v>
      </c>
      <c r="UBI18">
        <v>-54944183.035499997</v>
      </c>
      <c r="UBJ18">
        <v>-84328296.355800003</v>
      </c>
      <c r="UBK18">
        <v>-84328296.355800003</v>
      </c>
      <c r="UBL18">
        <v>-84328296.355800003</v>
      </c>
      <c r="UBM18">
        <v>-84328296.355800003</v>
      </c>
      <c r="UBN18">
        <v>-84328296.355800003</v>
      </c>
      <c r="UBO18">
        <v>-84328296.355800003</v>
      </c>
      <c r="UBP18">
        <v>-84328296.355800003</v>
      </c>
      <c r="UBQ18">
        <v>-84328296.355800003</v>
      </c>
      <c r="UBR18">
        <v>-84328296.355800003</v>
      </c>
      <c r="UBS18">
        <v>-84328296.355800003</v>
      </c>
      <c r="UBT18">
        <v>-84328296.355800003</v>
      </c>
      <c r="UBU18">
        <v>-84328296.355800003</v>
      </c>
      <c r="UBV18">
        <v>-84328296.355800003</v>
      </c>
      <c r="UBW18">
        <v>-84328296.355800003</v>
      </c>
      <c r="UBX18">
        <v>-84328296.355800003</v>
      </c>
      <c r="UBY18">
        <v>-84328296.355800003</v>
      </c>
      <c r="UBZ18">
        <v>-84328296.355800003</v>
      </c>
      <c r="UCA18">
        <v>-84328296.355800003</v>
      </c>
      <c r="UCB18">
        <v>-84328296.355800003</v>
      </c>
      <c r="UCC18">
        <v>-84328296.355800003</v>
      </c>
      <c r="UCD18">
        <v>-84328296.355800003</v>
      </c>
      <c r="UCE18">
        <v>-84328296.355800003</v>
      </c>
      <c r="UCF18">
        <v>-84328296.355800003</v>
      </c>
      <c r="UCG18">
        <v>-84328296.355800003</v>
      </c>
      <c r="UCH18">
        <v>-84328296.355800003</v>
      </c>
      <c r="UCI18">
        <v>-84328296.355800003</v>
      </c>
      <c r="UCJ18">
        <v>-84328296.355800003</v>
      </c>
      <c r="UCK18">
        <v>-84328296.355800003</v>
      </c>
      <c r="UCL18">
        <v>-84328296.355800003</v>
      </c>
      <c r="UCM18">
        <v>-84328296.355800003</v>
      </c>
      <c r="UCN18">
        <v>-84328296.355800003</v>
      </c>
      <c r="UCO18">
        <v>-84328296.355800003</v>
      </c>
      <c r="UCP18">
        <v>-84328296.355800003</v>
      </c>
      <c r="UCQ18">
        <v>-84328296.355800003</v>
      </c>
      <c r="UCR18">
        <v>-84328296.355800003</v>
      </c>
      <c r="UCS18">
        <v>-84328296.355800003</v>
      </c>
      <c r="UCT18">
        <v>-84328296.355800003</v>
      </c>
      <c r="UCU18">
        <v>-84328296.355800003</v>
      </c>
      <c r="UCV18">
        <v>-84328296.355800003</v>
      </c>
      <c r="UCW18">
        <v>-84328296.355800003</v>
      </c>
      <c r="UCX18">
        <v>-84328296.355800003</v>
      </c>
      <c r="UCY18">
        <v>-84328296.355800003</v>
      </c>
      <c r="UCZ18">
        <v>-84328296.355800003</v>
      </c>
      <c r="UDA18">
        <v>-84328296.355800003</v>
      </c>
      <c r="UDB18">
        <v>-129967900.605</v>
      </c>
      <c r="UDC18">
        <v>-129967900.605</v>
      </c>
      <c r="UDD18">
        <v>-129967900.605</v>
      </c>
      <c r="UDE18">
        <v>-129967900.605</v>
      </c>
      <c r="UDF18">
        <v>-129967900.605</v>
      </c>
      <c r="UDG18">
        <v>-129967900.605</v>
      </c>
      <c r="UDH18">
        <v>-129967900.605</v>
      </c>
      <c r="UDI18">
        <v>-129967900.605</v>
      </c>
      <c r="UDJ18">
        <v>-129967900.605</v>
      </c>
      <c r="UDK18">
        <v>-129967900.605</v>
      </c>
      <c r="UDL18">
        <v>-129967900.605</v>
      </c>
      <c r="UDM18">
        <v>-129967900.605</v>
      </c>
      <c r="UDN18">
        <v>-129967900.605</v>
      </c>
      <c r="UDO18">
        <v>-129967900.605</v>
      </c>
      <c r="UDP18">
        <v>-129967900.605</v>
      </c>
      <c r="UDQ18">
        <v>-129967900.605</v>
      </c>
      <c r="UDR18">
        <v>-129967900.605</v>
      </c>
      <c r="UDS18">
        <v>-129967900.605</v>
      </c>
      <c r="UDT18">
        <v>-129967900.605</v>
      </c>
      <c r="UDU18">
        <v>-129967900.605</v>
      </c>
      <c r="UDV18">
        <v>-129967900.605</v>
      </c>
      <c r="UDW18">
        <v>-129967900.605</v>
      </c>
      <c r="UDX18">
        <v>-129967900.605</v>
      </c>
      <c r="UDY18">
        <v>-129967900.605</v>
      </c>
      <c r="UDZ18">
        <v>-129967900.605</v>
      </c>
      <c r="UEA18">
        <v>-129967900.605</v>
      </c>
      <c r="UEB18">
        <v>-129967900.605</v>
      </c>
      <c r="UEC18">
        <v>-129967900.605</v>
      </c>
      <c r="UED18">
        <v>-129967900.605</v>
      </c>
      <c r="UEE18">
        <v>-129967900.605</v>
      </c>
      <c r="UEF18">
        <v>-129967900.605</v>
      </c>
      <c r="UEG18">
        <v>-129967900.605</v>
      </c>
      <c r="UEH18">
        <v>-129967900.605</v>
      </c>
      <c r="UEI18">
        <v>-129967900.605</v>
      </c>
      <c r="UEJ18">
        <v>-129967900.605</v>
      </c>
      <c r="UEK18">
        <v>-129967900.605</v>
      </c>
      <c r="UEL18">
        <v>-129967900.605</v>
      </c>
      <c r="UEM18">
        <v>-129967900.605</v>
      </c>
      <c r="UEN18">
        <v>-129967900.605</v>
      </c>
      <c r="UEO18">
        <v>-129967900.605</v>
      </c>
      <c r="UEP18">
        <v>-129967900.605</v>
      </c>
      <c r="UEQ18">
        <v>-129967900.605</v>
      </c>
      <c r="UER18">
        <v>-129967900.605</v>
      </c>
      <c r="UES18">
        <v>-129967900.605</v>
      </c>
      <c r="UET18">
        <v>-54944183.035499997</v>
      </c>
      <c r="UEU18">
        <v>-54944183.035499997</v>
      </c>
      <c r="UEV18">
        <v>-54944183.035499997</v>
      </c>
      <c r="UEW18">
        <v>-54944183.035499997</v>
      </c>
      <c r="UEX18">
        <v>-54944183.035499997</v>
      </c>
      <c r="UEY18">
        <v>-54944183.035499997</v>
      </c>
      <c r="UEZ18">
        <v>-54944183.035499997</v>
      </c>
      <c r="UFA18">
        <v>-54944183.035499997</v>
      </c>
      <c r="UFB18">
        <v>-54944183.035499997</v>
      </c>
      <c r="UFC18">
        <v>-54944183.035499997</v>
      </c>
      <c r="UFD18">
        <v>-54944183.035499997</v>
      </c>
      <c r="UFE18">
        <v>-54944183.035499997</v>
      </c>
      <c r="UFF18">
        <v>-54944183.035499997</v>
      </c>
      <c r="UFG18">
        <v>-54944183.035499997</v>
      </c>
      <c r="UFH18">
        <v>-54944183.035499997</v>
      </c>
      <c r="UFI18">
        <v>-54944183.035499997</v>
      </c>
      <c r="UFJ18">
        <v>-54944183.035499997</v>
      </c>
      <c r="UFK18">
        <v>-54944183.035499997</v>
      </c>
      <c r="UFL18">
        <v>-54944183.035499997</v>
      </c>
      <c r="UFM18">
        <v>-54944183.035499997</v>
      </c>
      <c r="UFN18">
        <v>-54944183.035499997</v>
      </c>
      <c r="UFO18">
        <v>-54944183.035499997</v>
      </c>
      <c r="UFP18">
        <v>-54944183.035499997</v>
      </c>
      <c r="UFQ18">
        <v>-54944183.035499997</v>
      </c>
      <c r="UFR18">
        <v>-54944183.035499997</v>
      </c>
      <c r="UFS18">
        <v>-54944183.035499997</v>
      </c>
      <c r="UFT18">
        <v>-54944183.035499997</v>
      </c>
      <c r="UFU18">
        <v>-54944183.035499997</v>
      </c>
      <c r="UFV18">
        <v>-54944183.035499997</v>
      </c>
      <c r="UFW18">
        <v>-54944183.035499997</v>
      </c>
      <c r="UFX18">
        <v>-54944183.035499997</v>
      </c>
      <c r="UFY18">
        <v>-54944183.035499997</v>
      </c>
      <c r="UFZ18">
        <v>-54944183.035499997</v>
      </c>
      <c r="UGA18">
        <v>-54944183.035499997</v>
      </c>
      <c r="UGB18">
        <v>-54944183.035499997</v>
      </c>
      <c r="UGC18">
        <v>-54944183.035499997</v>
      </c>
      <c r="UGD18">
        <v>-54944183.035499997</v>
      </c>
      <c r="UGE18">
        <v>-54944183.035499997</v>
      </c>
      <c r="UGF18">
        <v>-54944183.035499997</v>
      </c>
      <c r="UGG18">
        <v>-54944183.035499997</v>
      </c>
      <c r="UGH18">
        <v>-54944183.035499997</v>
      </c>
      <c r="UGI18">
        <v>-54944183.035499997</v>
      </c>
      <c r="UGJ18">
        <v>-54944183.035499997</v>
      </c>
      <c r="UGK18">
        <v>-54944183.035499997</v>
      </c>
      <c r="UGL18">
        <v>-84328296.355800003</v>
      </c>
      <c r="UGM18">
        <v>-84328296.355800003</v>
      </c>
      <c r="UGN18">
        <v>-84328296.355800003</v>
      </c>
      <c r="UGO18">
        <v>-84328296.355800003</v>
      </c>
      <c r="UGP18">
        <v>-84328296.355800003</v>
      </c>
      <c r="UGQ18">
        <v>-84328296.355800003</v>
      </c>
      <c r="UGR18">
        <v>-84328296.355800003</v>
      </c>
      <c r="UGS18">
        <v>-84328296.355800003</v>
      </c>
      <c r="UGT18">
        <v>-84328296.355800003</v>
      </c>
      <c r="UGU18">
        <v>-84328296.355800003</v>
      </c>
      <c r="UGV18">
        <v>-84328296.355800003</v>
      </c>
      <c r="UGW18">
        <v>-84328296.355800003</v>
      </c>
      <c r="UGX18">
        <v>-84328296.355800003</v>
      </c>
      <c r="UGY18">
        <v>-84328296.355800003</v>
      </c>
      <c r="UGZ18">
        <v>-84328296.355800003</v>
      </c>
      <c r="UHA18">
        <v>-84328296.355800003</v>
      </c>
      <c r="UHB18">
        <v>-84328296.355800003</v>
      </c>
      <c r="UHC18">
        <v>-84328296.355800003</v>
      </c>
      <c r="UHD18">
        <v>-84328296.355800003</v>
      </c>
      <c r="UHE18">
        <v>-84328296.355800003</v>
      </c>
      <c r="UHF18">
        <v>-84328296.355800003</v>
      </c>
      <c r="UHG18">
        <v>-84328296.355800003</v>
      </c>
      <c r="UHH18">
        <v>-84328296.355800003</v>
      </c>
      <c r="UHI18">
        <v>-84328296.355800003</v>
      </c>
      <c r="UHJ18">
        <v>-84328296.355800003</v>
      </c>
      <c r="UHK18">
        <v>-84328296.355800003</v>
      </c>
      <c r="UHL18">
        <v>-84328296.355800003</v>
      </c>
      <c r="UHM18">
        <v>-84328296.355800003</v>
      </c>
      <c r="UHN18">
        <v>-84328296.355800003</v>
      </c>
      <c r="UHO18">
        <v>-84328296.355800003</v>
      </c>
      <c r="UHP18">
        <v>-84328296.355800003</v>
      </c>
      <c r="UHQ18">
        <v>-84328296.355800003</v>
      </c>
      <c r="UHR18">
        <v>-84328296.355800003</v>
      </c>
      <c r="UHS18">
        <v>-84328296.355800003</v>
      </c>
      <c r="UHT18">
        <v>-84328296.355800003</v>
      </c>
      <c r="UHU18">
        <v>-84328296.355800003</v>
      </c>
      <c r="UHV18">
        <v>-84328296.355800003</v>
      </c>
      <c r="UHW18">
        <v>-84328296.355800003</v>
      </c>
      <c r="UHX18">
        <v>-84328296.355800003</v>
      </c>
      <c r="UHY18">
        <v>-84328296.355800003</v>
      </c>
      <c r="UHZ18">
        <v>-84328296.355800003</v>
      </c>
      <c r="UIA18">
        <v>-84328296.355800003</v>
      </c>
      <c r="UIB18">
        <v>-84328296.355800003</v>
      </c>
      <c r="UIC18">
        <v>-84328296.355800003</v>
      </c>
      <c r="UID18">
        <v>-129967900.605</v>
      </c>
      <c r="UIE18">
        <v>-129967900.605</v>
      </c>
      <c r="UIF18">
        <v>-129967900.605</v>
      </c>
      <c r="UIG18">
        <v>-129967900.605</v>
      </c>
      <c r="UIH18">
        <v>-129967900.605</v>
      </c>
      <c r="UII18">
        <v>-129967900.605</v>
      </c>
      <c r="UIJ18">
        <v>-129967900.605</v>
      </c>
      <c r="UIK18">
        <v>-129967900.605</v>
      </c>
      <c r="UIL18">
        <v>-129967900.605</v>
      </c>
      <c r="UIM18">
        <v>-129967900.605</v>
      </c>
      <c r="UIN18">
        <v>-129967900.605</v>
      </c>
      <c r="UIO18">
        <v>-129967900.605</v>
      </c>
      <c r="UIP18">
        <v>-129967900.605</v>
      </c>
      <c r="UIQ18">
        <v>-129967900.605</v>
      </c>
      <c r="UIR18">
        <v>-129967900.605</v>
      </c>
      <c r="UIS18">
        <v>-129967900.605</v>
      </c>
      <c r="UIT18">
        <v>-129967900.605</v>
      </c>
      <c r="UIU18">
        <v>-129967900.605</v>
      </c>
      <c r="UIV18">
        <v>-129967900.605</v>
      </c>
      <c r="UIW18">
        <v>-129967900.605</v>
      </c>
      <c r="UIX18">
        <v>-129967900.605</v>
      </c>
      <c r="UIY18">
        <v>-129967900.605</v>
      </c>
      <c r="UIZ18">
        <v>-129967900.605</v>
      </c>
      <c r="UJA18">
        <v>-129967900.605</v>
      </c>
      <c r="UJB18">
        <v>-129967900.605</v>
      </c>
      <c r="UJC18">
        <v>-129967900.605</v>
      </c>
      <c r="UJD18">
        <v>-129967900.605</v>
      </c>
      <c r="UJE18">
        <v>-129967900.605</v>
      </c>
      <c r="UJF18">
        <v>-129967900.605</v>
      </c>
      <c r="UJG18">
        <v>-129967900.605</v>
      </c>
      <c r="UJH18">
        <v>-129967900.605</v>
      </c>
      <c r="UJI18">
        <v>-129967900.605</v>
      </c>
      <c r="UJJ18">
        <v>-129967900.605</v>
      </c>
      <c r="UJK18">
        <v>-129967900.605</v>
      </c>
      <c r="UJL18">
        <v>-129967900.605</v>
      </c>
      <c r="UJM18">
        <v>-129967900.605</v>
      </c>
      <c r="UJN18">
        <v>-129967900.605</v>
      </c>
      <c r="UJO18">
        <v>-129967900.605</v>
      </c>
      <c r="UJP18">
        <v>-129967900.605</v>
      </c>
      <c r="UJQ18">
        <v>-129967900.605</v>
      </c>
      <c r="UJR18">
        <v>-129967900.605</v>
      </c>
      <c r="UJS18">
        <v>-129967900.605</v>
      </c>
      <c r="UJT18">
        <v>-129967900.605</v>
      </c>
      <c r="UJU18">
        <v>-129967900.605</v>
      </c>
      <c r="UJV18">
        <v>-33104642.952500001</v>
      </c>
      <c r="UJW18">
        <v>-29771071.550700001</v>
      </c>
      <c r="UJX18">
        <v>-27020856.130100001</v>
      </c>
      <c r="UJY18">
        <v>-24772696.640000001</v>
      </c>
      <c r="UJZ18">
        <v>-22926028.783100002</v>
      </c>
      <c r="UKA18">
        <v>-21355911.576299999</v>
      </c>
      <c r="UKB18">
        <v>-19913152.736699998</v>
      </c>
      <c r="UKC18">
        <v>-18435043.857500002</v>
      </c>
      <c r="UKD18">
        <v>-15482412.2367</v>
      </c>
      <c r="UKE18">
        <v>-13123517.145</v>
      </c>
      <c r="UKF18">
        <v>-12585433.5573</v>
      </c>
      <c r="UKG18">
        <v>-31653222.404199999</v>
      </c>
      <c r="UKH18">
        <v>-27610037.890900001</v>
      </c>
      <c r="UKI18">
        <v>-23885240.2401</v>
      </c>
      <c r="UKJ18">
        <v>-20316206.762899999</v>
      </c>
      <c r="UKK18">
        <v>-16707821.6834</v>
      </c>
      <c r="UKL18">
        <v>-12836387.9311</v>
      </c>
      <c r="UKM18">
        <v>-8469678.1879799999</v>
      </c>
      <c r="UKN18">
        <v>7786095.1140900003</v>
      </c>
      <c r="UKO18">
        <v>12549111.423800001</v>
      </c>
      <c r="UKP18">
        <v>14645148.5978</v>
      </c>
      <c r="UKQ18">
        <v>15770983.9921</v>
      </c>
      <c r="UKR18">
        <v>-29321020.1406</v>
      </c>
      <c r="UKS18">
        <v>-24073244.943599999</v>
      </c>
      <c r="UKT18">
        <v>-21520409.437600002</v>
      </c>
      <c r="UKU18">
        <v>-19930757.989300001</v>
      </c>
      <c r="UKV18">
        <v>-18546832.307700001</v>
      </c>
      <c r="UKW18">
        <v>-17366014.9322</v>
      </c>
      <c r="UKX18">
        <v>-16346976.2563</v>
      </c>
      <c r="UKY18">
        <v>-15368848.754799999</v>
      </c>
      <c r="UKZ18">
        <v>-14022483.3334</v>
      </c>
      <c r="ULA18">
        <v>-13020695.817299999</v>
      </c>
      <c r="ULB18">
        <v>-12585433.5573</v>
      </c>
      <c r="ULC18">
        <v>-27074231.981400002</v>
      </c>
      <c r="ULD18">
        <v>-19405468.407900002</v>
      </c>
      <c r="ULE18">
        <v>-14189268.688899999</v>
      </c>
      <c r="ULF18">
        <v>-9491478.9923199993</v>
      </c>
      <c r="ULG18">
        <v>-4470103.4929299997</v>
      </c>
      <c r="ULH18">
        <v>-67346.949139899996</v>
      </c>
      <c r="ULI18">
        <v>6131673.1678900002</v>
      </c>
      <c r="ULJ18">
        <v>10884028.890799999</v>
      </c>
      <c r="ULK18">
        <v>13581072.9472</v>
      </c>
      <c r="ULL18">
        <v>14969155.7026</v>
      </c>
      <c r="ULM18">
        <v>15770983.9921</v>
      </c>
      <c r="ULN18">
        <v>-49514145.217200004</v>
      </c>
      <c r="ULO18">
        <v>-44129252.559799999</v>
      </c>
      <c r="ULP18">
        <v>-39503576.228399999</v>
      </c>
      <c r="ULQ18">
        <v>-35475365.144699998</v>
      </c>
      <c r="ULR18">
        <v>-31847350.786400001</v>
      </c>
      <c r="ULS18">
        <v>-28383243.052000001</v>
      </c>
      <c r="ULT18">
        <v>-24817328.788199998</v>
      </c>
      <c r="ULU18">
        <v>-20886745.248399999</v>
      </c>
      <c r="ULV18">
        <v>-13125123.497099999</v>
      </c>
      <c r="ULW18">
        <v>-7053828.78247</v>
      </c>
      <c r="ULX18">
        <v>-5715153.6555700004</v>
      </c>
      <c r="ULY18">
        <v>-46611304.1206</v>
      </c>
      <c r="ULZ18">
        <v>-39807185.240199998</v>
      </c>
      <c r="UMA18">
        <v>-33232344.4483</v>
      </c>
      <c r="UMB18">
        <v>-26562385.3906</v>
      </c>
      <c r="UMC18">
        <v>-19410936.586800002</v>
      </c>
      <c r="UMD18">
        <v>-11344195.761600001</v>
      </c>
      <c r="UME18">
        <v>-1930379.6906399999</v>
      </c>
      <c r="UMF18">
        <v>33535479.028700002</v>
      </c>
      <c r="UMG18">
        <v>43991759.621100001</v>
      </c>
      <c r="UMH18">
        <v>48566186.656800002</v>
      </c>
      <c r="UMI18">
        <v>50997681.4432</v>
      </c>
      <c r="UMJ18">
        <v>-43457113.1756</v>
      </c>
      <c r="UMK18">
        <v>-34468096.0995</v>
      </c>
      <c r="UML18">
        <v>-29413125.352499999</v>
      </c>
      <c r="UMM18">
        <v>-25714955.719500002</v>
      </c>
      <c r="UMN18">
        <v>-22078435.5592</v>
      </c>
      <c r="UMO18">
        <v>-18742561.609900001</v>
      </c>
      <c r="UMP18">
        <v>-15800177.992699999</v>
      </c>
      <c r="UMQ18">
        <v>-13020275.1205</v>
      </c>
      <c r="UMR18">
        <v>-9393457.6095199995</v>
      </c>
      <c r="UMS18">
        <v>-6797984.7212699996</v>
      </c>
      <c r="UMT18">
        <v>-5715153.6555700004</v>
      </c>
      <c r="UMU18">
        <v>-38996090.307700001</v>
      </c>
      <c r="UMV18">
        <v>-25169092.737300001</v>
      </c>
      <c r="UMW18">
        <v>-14733478.1483</v>
      </c>
      <c r="UMX18">
        <v>-4728628.3185299998</v>
      </c>
      <c r="UMY18">
        <v>6290749.7950299997</v>
      </c>
      <c r="UMZ18">
        <v>16079852.642100001</v>
      </c>
      <c r="UNA18">
        <v>29816341.856600001</v>
      </c>
      <c r="UNB18">
        <v>40310546.838299997</v>
      </c>
      <c r="UNC18">
        <v>46235956.410800003</v>
      </c>
      <c r="UND18">
        <v>49265972.160899997</v>
      </c>
      <c r="UNE18">
        <v>50997681.4432</v>
      </c>
      <c r="UNF18">
        <v>-73725002.526700005</v>
      </c>
      <c r="UNG18">
        <v>-64899229.142700002</v>
      </c>
      <c r="UNH18">
        <v>-56974372.459399998</v>
      </c>
      <c r="UNI18">
        <v>-49628249.415299997</v>
      </c>
      <c r="UNJ18">
        <v>-42472208.577799998</v>
      </c>
      <c r="UNK18">
        <v>-35054303.524400003</v>
      </c>
      <c r="UNL18">
        <v>-26892649.002900001</v>
      </c>
      <c r="UNM18">
        <v>-17556328.0799</v>
      </c>
      <c r="UNN18">
        <v>777512.99766700005</v>
      </c>
      <c r="UNO18">
        <v>14969383.6952</v>
      </c>
      <c r="UNP18">
        <v>18044163.771400001</v>
      </c>
      <c r="UNQ18">
        <v>-67919320.333399996</v>
      </c>
      <c r="UNR18">
        <v>-56255094.5035</v>
      </c>
      <c r="UNS18">
        <v>-44431908.8992</v>
      </c>
      <c r="UNT18">
        <v>-31802289.907099999</v>
      </c>
      <c r="UNU18">
        <v>-17599380.1787</v>
      </c>
      <c r="UNV18">
        <v>-976208.94362100004</v>
      </c>
      <c r="UNW18">
        <v>18881249.192200001</v>
      </c>
      <c r="UNX18">
        <v>94285722.727699995</v>
      </c>
      <c r="UNY18">
        <v>116606819.655</v>
      </c>
      <c r="UNZ18">
        <v>126334595.587</v>
      </c>
      <c r="UOA18">
        <v>131469833.969</v>
      </c>
      <c r="UOB18">
        <v>-63900452.695299998</v>
      </c>
      <c r="UOC18">
        <v>-48207218.433399998</v>
      </c>
      <c r="UOD18">
        <v>-38175496.062299997</v>
      </c>
      <c r="UOE18">
        <v>-29994103.979400001</v>
      </c>
      <c r="UOF18">
        <v>-21406002.824499998</v>
      </c>
      <c r="UOG18">
        <v>-13259127.0869</v>
      </c>
      <c r="UOH18">
        <v>-6005043.1329600001</v>
      </c>
      <c r="UOI18">
        <v>801952.19250899996</v>
      </c>
      <c r="UOJ18">
        <v>9469942.8591300007</v>
      </c>
      <c r="UOK18">
        <v>15557075.206499999</v>
      </c>
      <c r="UOL18">
        <v>18044163.771400001</v>
      </c>
      <c r="UOM18">
        <v>-55027761.902199998</v>
      </c>
      <c r="UON18">
        <v>-29664681.550999999</v>
      </c>
      <c r="UOO18">
        <v>-8790013.0552099999</v>
      </c>
      <c r="UOP18">
        <v>12141633.027000001</v>
      </c>
      <c r="UOQ18">
        <v>35658953.054300003</v>
      </c>
      <c r="UOR18">
        <v>56726479.779700004</v>
      </c>
      <c r="UOS18">
        <v>86226127.100400001</v>
      </c>
      <c r="UOT18">
        <v>108712827.71600001</v>
      </c>
      <c r="UOU18">
        <v>121368158.123</v>
      </c>
      <c r="UOV18">
        <v>127812546.882</v>
      </c>
      <c r="UOW18">
        <v>131469833.969</v>
      </c>
      <c r="UOX18">
        <v>8270097.0257700002</v>
      </c>
      <c r="UOY18">
        <v>8270097.0257700002</v>
      </c>
      <c r="UOZ18">
        <v>8270097.0257700002</v>
      </c>
      <c r="UPA18">
        <v>8270097.0257700002</v>
      </c>
      <c r="UPB18">
        <v>8270097.0257700002</v>
      </c>
      <c r="UPC18">
        <v>8270097.0257700002</v>
      </c>
      <c r="UPD18">
        <v>8270097.0257700002</v>
      </c>
      <c r="UPE18">
        <v>8270097.0257700002</v>
      </c>
      <c r="UPF18">
        <v>8270097.0257700002</v>
      </c>
      <c r="UPG18">
        <v>8270097.0257700002</v>
      </c>
      <c r="UPH18">
        <v>8270097.0257700002</v>
      </c>
      <c r="UPI18">
        <v>8400346.3278499991</v>
      </c>
      <c r="UPJ18">
        <v>8400346.3278499991</v>
      </c>
      <c r="UPK18">
        <v>8400346.3278499991</v>
      </c>
      <c r="UPL18">
        <v>8400346.3278499991</v>
      </c>
      <c r="UPM18">
        <v>8400346.3278499991</v>
      </c>
      <c r="UPN18">
        <v>8400346.3278499991</v>
      </c>
      <c r="UPO18">
        <v>8400346.3278499991</v>
      </c>
      <c r="UPP18">
        <v>8400346.3278499991</v>
      </c>
      <c r="UPQ18">
        <v>8400346.3278499991</v>
      </c>
      <c r="UPR18">
        <v>8400346.3278499991</v>
      </c>
      <c r="UPS18">
        <v>8400346.3278499991</v>
      </c>
      <c r="UPT18">
        <v>8270097.0257700002</v>
      </c>
      <c r="UPU18">
        <v>8270097.0257700002</v>
      </c>
      <c r="UPV18">
        <v>8270097.0257700002</v>
      </c>
      <c r="UPW18">
        <v>8270097.0257700002</v>
      </c>
      <c r="UPX18">
        <v>8270097.0257700002</v>
      </c>
      <c r="UPY18">
        <v>8270097.0257700002</v>
      </c>
      <c r="UPZ18">
        <v>8270097.0257700002</v>
      </c>
      <c r="UQA18">
        <v>8270097.0257700002</v>
      </c>
      <c r="UQB18">
        <v>8270097.0257700002</v>
      </c>
      <c r="UQC18">
        <v>8270097.0257700002</v>
      </c>
      <c r="UQD18">
        <v>8270097.0257700002</v>
      </c>
      <c r="UQE18">
        <v>8400346.3278499991</v>
      </c>
      <c r="UQF18">
        <v>8400346.3278499991</v>
      </c>
      <c r="UQG18">
        <v>8400346.3278499991</v>
      </c>
      <c r="UQH18">
        <v>8400346.3278499991</v>
      </c>
      <c r="UQI18">
        <v>8400346.3278499991</v>
      </c>
      <c r="UQJ18">
        <v>8400346.3278499991</v>
      </c>
      <c r="UQK18">
        <v>8400346.3278499991</v>
      </c>
      <c r="UQL18">
        <v>8400346.3278499991</v>
      </c>
      <c r="UQM18">
        <v>8400346.3278499991</v>
      </c>
      <c r="UQN18">
        <v>8400346.3278499991</v>
      </c>
      <c r="UQO18">
        <v>8400346.3278499991</v>
      </c>
      <c r="UQP18">
        <v>25210509.859000001</v>
      </c>
      <c r="UQQ18">
        <v>25210509.859000001</v>
      </c>
      <c r="UQR18">
        <v>25210509.859000001</v>
      </c>
      <c r="UQS18">
        <v>25210509.859000001</v>
      </c>
      <c r="UQT18">
        <v>25210509.859000001</v>
      </c>
      <c r="UQU18">
        <v>25210509.859000001</v>
      </c>
      <c r="UQV18">
        <v>25210509.859000001</v>
      </c>
      <c r="UQW18">
        <v>25210509.859000001</v>
      </c>
      <c r="UQX18">
        <v>25210509.859000001</v>
      </c>
      <c r="UQY18">
        <v>25210509.859000001</v>
      </c>
      <c r="UQZ18">
        <v>25210509.859000001</v>
      </c>
      <c r="URA18">
        <v>25468057.1785</v>
      </c>
      <c r="URB18">
        <v>25468057.1785</v>
      </c>
      <c r="URC18">
        <v>25468057.1785</v>
      </c>
      <c r="URD18">
        <v>25468057.1785</v>
      </c>
      <c r="URE18">
        <v>25468057.1785</v>
      </c>
      <c r="URF18">
        <v>25468057.1785</v>
      </c>
      <c r="URG18">
        <v>25468057.1785</v>
      </c>
      <c r="URH18">
        <v>25468057.1785</v>
      </c>
      <c r="URI18">
        <v>25468057.1785</v>
      </c>
      <c r="URJ18">
        <v>25468057.1785</v>
      </c>
      <c r="URK18">
        <v>25468057.1785</v>
      </c>
      <c r="URL18">
        <v>25210509.859000001</v>
      </c>
      <c r="URM18">
        <v>25210509.859000001</v>
      </c>
      <c r="URN18">
        <v>25210509.859000001</v>
      </c>
      <c r="URO18">
        <v>25210509.859000001</v>
      </c>
      <c r="URP18">
        <v>25210509.859000001</v>
      </c>
      <c r="URQ18">
        <v>25210509.859000001</v>
      </c>
      <c r="URR18">
        <v>25210509.859000001</v>
      </c>
      <c r="URS18">
        <v>25210509.859000001</v>
      </c>
      <c r="URT18">
        <v>25210509.859000001</v>
      </c>
      <c r="URU18">
        <v>25210509.859000001</v>
      </c>
      <c r="URV18">
        <v>25210509.859000001</v>
      </c>
      <c r="URW18">
        <v>25468057.1785</v>
      </c>
      <c r="URX18">
        <v>25468057.1785</v>
      </c>
      <c r="URY18">
        <v>25468057.1785</v>
      </c>
      <c r="URZ18">
        <v>25468057.1785</v>
      </c>
      <c r="USA18">
        <v>25468057.1785</v>
      </c>
      <c r="USB18">
        <v>25468057.1785</v>
      </c>
      <c r="USC18">
        <v>25468057.1785</v>
      </c>
      <c r="USD18">
        <v>25468057.1785</v>
      </c>
      <c r="USE18">
        <v>25468057.1785</v>
      </c>
      <c r="USF18">
        <v>25468057.1785</v>
      </c>
      <c r="USG18">
        <v>25468057.1785</v>
      </c>
      <c r="USH18">
        <v>63896159.431500003</v>
      </c>
      <c r="USI18">
        <v>63896159.431500003</v>
      </c>
      <c r="USJ18">
        <v>63896159.431500003</v>
      </c>
      <c r="USK18">
        <v>63896159.431500003</v>
      </c>
      <c r="USL18">
        <v>63896159.431500003</v>
      </c>
      <c r="USM18">
        <v>63896159.431500003</v>
      </c>
      <c r="USN18">
        <v>63896159.431500003</v>
      </c>
      <c r="USO18">
        <v>63896159.431500003</v>
      </c>
      <c r="USP18">
        <v>63896159.431500003</v>
      </c>
      <c r="USQ18">
        <v>63896159.431500003</v>
      </c>
      <c r="USR18">
        <v>63896159.431500003</v>
      </c>
      <c r="USS18">
        <v>64408302.785999998</v>
      </c>
      <c r="UST18">
        <v>64408302.785999998</v>
      </c>
      <c r="USU18">
        <v>64408302.785999998</v>
      </c>
      <c r="USV18">
        <v>64408302.785999998</v>
      </c>
      <c r="USW18">
        <v>64408302.785999998</v>
      </c>
      <c r="USX18">
        <v>64408302.785999998</v>
      </c>
      <c r="USY18">
        <v>64408302.785999998</v>
      </c>
      <c r="USZ18">
        <v>64408302.785999998</v>
      </c>
      <c r="UTA18">
        <v>64408302.785999998</v>
      </c>
      <c r="UTB18">
        <v>64408302.785999998</v>
      </c>
      <c r="UTC18">
        <v>64408302.785999998</v>
      </c>
      <c r="UTD18">
        <v>63896159.431500003</v>
      </c>
      <c r="UTE18">
        <v>63896159.431500003</v>
      </c>
      <c r="UTF18">
        <v>63896159.431500003</v>
      </c>
      <c r="UTG18">
        <v>63896159.431500003</v>
      </c>
      <c r="UTH18">
        <v>63896159.431500003</v>
      </c>
      <c r="UTI18">
        <v>63896159.431500003</v>
      </c>
      <c r="UTJ18">
        <v>63896159.431500003</v>
      </c>
      <c r="UTK18">
        <v>63896159.431500003</v>
      </c>
      <c r="UTL18">
        <v>63896159.431500003</v>
      </c>
      <c r="UTM18">
        <v>63896159.431500003</v>
      </c>
      <c r="UTN18">
        <v>63896159.431500003</v>
      </c>
      <c r="UTO18">
        <v>64408302.785999998</v>
      </c>
      <c r="UTP18">
        <v>64408302.785999998</v>
      </c>
      <c r="UTQ18">
        <v>64408302.785999998</v>
      </c>
      <c r="UTR18">
        <v>64408302.785999998</v>
      </c>
      <c r="UTS18">
        <v>64408302.785999998</v>
      </c>
      <c r="UTT18">
        <v>64408302.785999998</v>
      </c>
      <c r="UTU18">
        <v>64408302.785999998</v>
      </c>
      <c r="UTV18">
        <v>64408302.785999998</v>
      </c>
      <c r="UTW18">
        <v>64408302.785999998</v>
      </c>
      <c r="UTX18">
        <v>64408302.785999998</v>
      </c>
      <c r="UTY18">
        <v>64408302.785999998</v>
      </c>
      <c r="UTZ18">
        <v>-2461.5330749899999</v>
      </c>
      <c r="UUA18">
        <v>-2461.5330749899999</v>
      </c>
      <c r="UUB18">
        <v>-2461.5330749899999</v>
      </c>
      <c r="UUC18">
        <v>-2461.5330749899999</v>
      </c>
      <c r="UUD18">
        <v>-2461.5330749899999</v>
      </c>
      <c r="UUE18">
        <v>-2461.5330749899999</v>
      </c>
      <c r="UUF18">
        <v>-2461.5330749899999</v>
      </c>
      <c r="UUG18">
        <v>-2461.5330749899999</v>
      </c>
      <c r="UUH18">
        <v>-2461.5330749899999</v>
      </c>
      <c r="UUI18">
        <v>-2461.5330749899999</v>
      </c>
      <c r="UUJ18">
        <v>-2461.5330749899999</v>
      </c>
      <c r="UUK18">
        <v>-2461.5330749899999</v>
      </c>
      <c r="UUL18">
        <v>-2461.5330749899999</v>
      </c>
      <c r="UUM18">
        <v>-2461.5330749899999</v>
      </c>
      <c r="UUN18">
        <v>-2461.5330749899999</v>
      </c>
      <c r="UUO18">
        <v>-2461.5330749899999</v>
      </c>
      <c r="UUP18">
        <v>-2461.5330749899999</v>
      </c>
      <c r="UUQ18">
        <v>-2461.5330749899999</v>
      </c>
      <c r="UUR18">
        <v>-2461.5330749899999</v>
      </c>
      <c r="UUS18">
        <v>-2461.5330749899999</v>
      </c>
      <c r="UUT18">
        <v>-2461.5330749899999</v>
      </c>
      <c r="UUU18">
        <v>-2461.5330749899999</v>
      </c>
      <c r="UUV18">
        <v>-2461.5330749899999</v>
      </c>
      <c r="UUW18">
        <v>-2461.5330749899999</v>
      </c>
      <c r="UUX18">
        <v>-2461.5330749899999</v>
      </c>
      <c r="UUY18">
        <v>-2461.5330749899999</v>
      </c>
      <c r="UUZ18">
        <v>-2461.5330749899999</v>
      </c>
      <c r="UVA18">
        <v>-2461.5330749899999</v>
      </c>
      <c r="UVB18">
        <v>-2461.5330749899999</v>
      </c>
      <c r="UVC18">
        <v>-2461.5330749899999</v>
      </c>
      <c r="UVD18">
        <v>-2461.5330749899999</v>
      </c>
      <c r="UVE18">
        <v>-2461.5330749899999</v>
      </c>
      <c r="UVF18">
        <v>-2461.5330749899999</v>
      </c>
      <c r="UVG18">
        <v>-2461.5330749899999</v>
      </c>
      <c r="UVH18">
        <v>-2461.5330749899999</v>
      </c>
      <c r="UVI18">
        <v>-2461.5330749899999</v>
      </c>
      <c r="UVJ18">
        <v>-2461.5330749899999</v>
      </c>
      <c r="UVK18">
        <v>-2461.5330749899999</v>
      </c>
      <c r="UVL18">
        <v>-2461.5330749899999</v>
      </c>
      <c r="UVM18">
        <v>-2461.5330749899999</v>
      </c>
      <c r="UVN18">
        <v>-2461.5330749899999</v>
      </c>
      <c r="UVO18">
        <v>-2461.5330749899999</v>
      </c>
      <c r="UVP18">
        <v>-2461.5330749899999</v>
      </c>
      <c r="UVQ18">
        <v>-2461.5330749899999</v>
      </c>
      <c r="UVR18">
        <v>-4472.8172680099997</v>
      </c>
      <c r="UVS18">
        <v>-4472.8172680099997</v>
      </c>
      <c r="UVT18">
        <v>-4472.8172680099997</v>
      </c>
      <c r="UVU18">
        <v>-4472.8172680099997</v>
      </c>
      <c r="UVV18">
        <v>-4472.8172680099997</v>
      </c>
      <c r="UVW18">
        <v>-4472.8172680099997</v>
      </c>
      <c r="UVX18">
        <v>-4472.8172680099997</v>
      </c>
      <c r="UVY18">
        <v>-4472.8172680099997</v>
      </c>
      <c r="UVZ18">
        <v>-4472.8172680099997</v>
      </c>
      <c r="UWA18">
        <v>-4472.8172680099997</v>
      </c>
      <c r="UWB18">
        <v>-4472.8172680099997</v>
      </c>
      <c r="UWC18">
        <v>-4472.8172680099997</v>
      </c>
      <c r="UWD18">
        <v>-4472.8172680099997</v>
      </c>
      <c r="UWE18">
        <v>-4472.8172680099997</v>
      </c>
      <c r="UWF18">
        <v>-4472.8172680099997</v>
      </c>
      <c r="UWG18">
        <v>-4472.8172680099997</v>
      </c>
      <c r="UWH18">
        <v>-4472.8172680099997</v>
      </c>
      <c r="UWI18">
        <v>-4472.8172680099997</v>
      </c>
      <c r="UWJ18">
        <v>-4472.8172680099997</v>
      </c>
      <c r="UWK18">
        <v>-4472.8172680099997</v>
      </c>
      <c r="UWL18">
        <v>-4472.8172680099997</v>
      </c>
      <c r="UWM18">
        <v>-4472.8172680099997</v>
      </c>
      <c r="UWN18">
        <v>-4472.8172680099997</v>
      </c>
      <c r="UWO18">
        <v>-4472.8172680099997</v>
      </c>
      <c r="UWP18">
        <v>-4472.8172680099997</v>
      </c>
      <c r="UWQ18">
        <v>-4472.8172680099997</v>
      </c>
      <c r="UWR18">
        <v>-4472.8172680099997</v>
      </c>
      <c r="UWS18">
        <v>-4472.8172680099997</v>
      </c>
      <c r="UWT18">
        <v>-4472.8172680099997</v>
      </c>
      <c r="UWU18">
        <v>-4472.8172680099997</v>
      </c>
      <c r="UWV18">
        <v>-4472.8172680099997</v>
      </c>
      <c r="UWW18">
        <v>-4472.8172680099997</v>
      </c>
      <c r="UWX18">
        <v>-4472.8172680099997</v>
      </c>
      <c r="UWY18">
        <v>-4472.8172680099997</v>
      </c>
      <c r="UWZ18">
        <v>-4472.8172680099997</v>
      </c>
      <c r="UXA18">
        <v>-4472.8172680099997</v>
      </c>
      <c r="UXB18">
        <v>-4472.8172680099997</v>
      </c>
      <c r="UXC18">
        <v>-4472.8172680099997</v>
      </c>
      <c r="UXD18">
        <v>-4472.8172680099997</v>
      </c>
      <c r="UXE18">
        <v>-4472.8172680099997</v>
      </c>
      <c r="UXF18">
        <v>-4472.8172680099997</v>
      </c>
      <c r="UXG18">
        <v>-4472.8172680099997</v>
      </c>
      <c r="UXH18">
        <v>-4472.8172680099997</v>
      </c>
      <c r="UXI18">
        <v>-4472.8172680099997</v>
      </c>
      <c r="UXJ18">
        <v>-8495.3856540500001</v>
      </c>
      <c r="UXK18">
        <v>-8495.3856540500001</v>
      </c>
      <c r="UXL18">
        <v>-8495.3856540500001</v>
      </c>
      <c r="UXM18">
        <v>-8495.3856540500001</v>
      </c>
      <c r="UXN18">
        <v>-8495.3856540500001</v>
      </c>
      <c r="UXO18">
        <v>-8495.3856540500001</v>
      </c>
      <c r="UXP18">
        <v>-8495.3856540500001</v>
      </c>
      <c r="UXQ18">
        <v>-8495.3856540500001</v>
      </c>
      <c r="UXR18">
        <v>-8495.3856540500001</v>
      </c>
      <c r="UXS18">
        <v>-8495.3856540500001</v>
      </c>
      <c r="UXT18">
        <v>-8495.3856540500001</v>
      </c>
      <c r="UXU18">
        <v>-8495.3856540500001</v>
      </c>
      <c r="UXV18">
        <v>-8495.3856540500001</v>
      </c>
      <c r="UXW18">
        <v>-8495.3856540500001</v>
      </c>
      <c r="UXX18">
        <v>-8495.3856540500001</v>
      </c>
      <c r="UXY18">
        <v>-8495.3856540500001</v>
      </c>
      <c r="UXZ18">
        <v>-8495.3856540500001</v>
      </c>
      <c r="UYA18">
        <v>-8495.3856540500001</v>
      </c>
      <c r="UYB18">
        <v>-8495.3856540500001</v>
      </c>
      <c r="UYC18">
        <v>-8495.3856540500001</v>
      </c>
      <c r="UYD18">
        <v>-8495.3856540500001</v>
      </c>
      <c r="UYE18">
        <v>-8495.3856540500001</v>
      </c>
      <c r="UYF18">
        <v>-8495.3856540500001</v>
      </c>
      <c r="UYG18">
        <v>-8495.3856540500001</v>
      </c>
      <c r="UYH18">
        <v>-8495.3856540500001</v>
      </c>
      <c r="UYI18">
        <v>-8495.3856540500001</v>
      </c>
      <c r="UYJ18">
        <v>-8495.3856540500001</v>
      </c>
      <c r="UYK18">
        <v>-8495.3856540500001</v>
      </c>
      <c r="UYL18">
        <v>-8495.3856540500001</v>
      </c>
      <c r="UYM18">
        <v>-8495.3856540500001</v>
      </c>
      <c r="UYN18">
        <v>-8495.3856540500001</v>
      </c>
      <c r="UYO18">
        <v>-8495.3856540500001</v>
      </c>
      <c r="UYP18">
        <v>-8495.3856540500001</v>
      </c>
      <c r="UYQ18">
        <v>-8495.3856540500001</v>
      </c>
      <c r="UYR18">
        <v>-8495.3856540500001</v>
      </c>
      <c r="UYS18">
        <v>-8495.3856540500001</v>
      </c>
      <c r="UYT18">
        <v>-8495.3856540500001</v>
      </c>
      <c r="UYU18">
        <v>-8495.3856540500001</v>
      </c>
      <c r="UYV18">
        <v>-8495.3856540500001</v>
      </c>
      <c r="UYW18">
        <v>-8495.3856540500001</v>
      </c>
      <c r="UYX18">
        <v>-8495.3856540500001</v>
      </c>
      <c r="UYY18">
        <v>-8495.3856540500001</v>
      </c>
      <c r="UYZ18">
        <v>-8495.3856540500001</v>
      </c>
      <c r="UZA18">
        <v>-8495.3856540500001</v>
      </c>
      <c r="UZB18">
        <v>-5812.7276963800005</v>
      </c>
      <c r="UZC18">
        <v>-5812.7276963800005</v>
      </c>
      <c r="UZD18">
        <v>-5812.7276963800005</v>
      </c>
      <c r="UZE18">
        <v>-5812.7276963800005</v>
      </c>
      <c r="UZF18">
        <v>-5812.7276963800005</v>
      </c>
      <c r="UZG18">
        <v>-5812.7276963800005</v>
      </c>
      <c r="UZH18">
        <v>-5812.7276963800005</v>
      </c>
      <c r="UZI18">
        <v>-5812.7276963800005</v>
      </c>
      <c r="UZJ18">
        <v>-5812.7276963800005</v>
      </c>
      <c r="UZK18">
        <v>-5812.7276963800005</v>
      </c>
      <c r="UZL18">
        <v>-5812.7276963800005</v>
      </c>
      <c r="UZM18">
        <v>-5812.7276963800005</v>
      </c>
      <c r="UZN18">
        <v>-5812.7276963800005</v>
      </c>
      <c r="UZO18">
        <v>-5812.7276963800005</v>
      </c>
      <c r="UZP18">
        <v>-5812.7276963800005</v>
      </c>
      <c r="UZQ18">
        <v>-5812.7276963800005</v>
      </c>
      <c r="UZR18">
        <v>-5812.7276963800005</v>
      </c>
      <c r="UZS18">
        <v>-5812.7276963800005</v>
      </c>
      <c r="UZT18">
        <v>-5812.7276963800005</v>
      </c>
      <c r="UZU18">
        <v>-5812.7276963800005</v>
      </c>
      <c r="UZV18">
        <v>-5812.7276963800005</v>
      </c>
      <c r="UZW18">
        <v>-5812.7276963800005</v>
      </c>
      <c r="UZX18">
        <v>-5812.7276963800005</v>
      </c>
      <c r="UZY18">
        <v>-5812.7276963800005</v>
      </c>
      <c r="UZZ18">
        <v>-5812.7276963800005</v>
      </c>
      <c r="VAA18">
        <v>-5812.7276963800005</v>
      </c>
      <c r="VAB18">
        <v>-5812.7276963800005</v>
      </c>
      <c r="VAC18">
        <v>-5812.7276963800005</v>
      </c>
      <c r="VAD18">
        <v>-5812.7276963800005</v>
      </c>
      <c r="VAE18">
        <v>-5812.7276963800005</v>
      </c>
      <c r="VAF18">
        <v>-5812.7276963800005</v>
      </c>
      <c r="VAG18">
        <v>-5812.7276963800005</v>
      </c>
      <c r="VAH18">
        <v>-5812.7276963800005</v>
      </c>
      <c r="VAI18">
        <v>-5812.7276963800005</v>
      </c>
      <c r="VAJ18">
        <v>-5812.7276963800005</v>
      </c>
      <c r="VAK18">
        <v>-5812.7276963800005</v>
      </c>
      <c r="VAL18">
        <v>-5812.7276963800005</v>
      </c>
      <c r="VAM18">
        <v>-5812.7276963800005</v>
      </c>
      <c r="VAN18">
        <v>-5812.7276963800005</v>
      </c>
      <c r="VAO18">
        <v>-5812.7276963800005</v>
      </c>
      <c r="VAP18">
        <v>-5812.7276963800005</v>
      </c>
      <c r="VAQ18">
        <v>-5812.7276963800005</v>
      </c>
      <c r="VAR18">
        <v>-5812.7276963800005</v>
      </c>
      <c r="VAS18">
        <v>-5812.7276963800005</v>
      </c>
      <c r="VAT18">
        <v>-10562.226069099999</v>
      </c>
      <c r="VAU18">
        <v>-10562.226069099999</v>
      </c>
      <c r="VAV18">
        <v>-10562.226069099999</v>
      </c>
      <c r="VAW18">
        <v>-10562.226069099999</v>
      </c>
      <c r="VAX18">
        <v>-10562.226069099999</v>
      </c>
      <c r="VAY18">
        <v>-10562.226069099999</v>
      </c>
      <c r="VAZ18">
        <v>-10562.226069099999</v>
      </c>
      <c r="VBA18">
        <v>-10562.226069099999</v>
      </c>
      <c r="VBB18">
        <v>-10562.226069099999</v>
      </c>
      <c r="VBC18">
        <v>-10562.226069099999</v>
      </c>
      <c r="VBD18">
        <v>-10562.226069099999</v>
      </c>
      <c r="VBE18">
        <v>-10562.226069099999</v>
      </c>
      <c r="VBF18">
        <v>-10562.226069099999</v>
      </c>
      <c r="VBG18">
        <v>-10562.226069099999</v>
      </c>
      <c r="VBH18">
        <v>-10562.226069099999</v>
      </c>
      <c r="VBI18">
        <v>-10562.226069099999</v>
      </c>
      <c r="VBJ18">
        <v>-10562.226069099999</v>
      </c>
      <c r="VBK18">
        <v>-10562.226069099999</v>
      </c>
      <c r="VBL18">
        <v>-10562.226069099999</v>
      </c>
      <c r="VBM18">
        <v>-10562.226069099999</v>
      </c>
      <c r="VBN18">
        <v>-10562.226069099999</v>
      </c>
      <c r="VBO18">
        <v>-10562.226069099999</v>
      </c>
      <c r="VBP18">
        <v>-10562.226069099999</v>
      </c>
      <c r="VBQ18">
        <v>-10562.226069099999</v>
      </c>
      <c r="VBR18">
        <v>-10562.226069099999</v>
      </c>
      <c r="VBS18">
        <v>-10562.226069099999</v>
      </c>
      <c r="VBT18">
        <v>-10562.226069099999</v>
      </c>
      <c r="VBU18">
        <v>-10562.226069099999</v>
      </c>
      <c r="VBV18">
        <v>-10562.226069099999</v>
      </c>
      <c r="VBW18">
        <v>-10562.226069099999</v>
      </c>
      <c r="VBX18">
        <v>-10562.226069099999</v>
      </c>
      <c r="VBY18">
        <v>-10562.226069099999</v>
      </c>
      <c r="VBZ18">
        <v>-10562.226069099999</v>
      </c>
      <c r="VCA18">
        <v>-10562.226069099999</v>
      </c>
      <c r="VCB18">
        <v>-10562.226069099999</v>
      </c>
      <c r="VCC18">
        <v>-10562.226069099999</v>
      </c>
      <c r="VCD18">
        <v>-10562.226069099999</v>
      </c>
      <c r="VCE18">
        <v>-10562.226069099999</v>
      </c>
      <c r="VCF18">
        <v>-10562.226069099999</v>
      </c>
      <c r="VCG18">
        <v>-10562.226069099999</v>
      </c>
      <c r="VCH18">
        <v>-10562.226069099999</v>
      </c>
      <c r="VCI18">
        <v>-10562.226069099999</v>
      </c>
      <c r="VCJ18">
        <v>-10562.226069099999</v>
      </c>
      <c r="VCK18">
        <v>-10562.226069099999</v>
      </c>
      <c r="VCL18">
        <v>-20061.222814500001</v>
      </c>
      <c r="VCM18">
        <v>-20061.222814500001</v>
      </c>
      <c r="VCN18">
        <v>-20061.222814500001</v>
      </c>
      <c r="VCO18">
        <v>-20061.222814500001</v>
      </c>
      <c r="VCP18">
        <v>-20061.222814500001</v>
      </c>
      <c r="VCQ18">
        <v>-20061.222814500001</v>
      </c>
      <c r="VCR18">
        <v>-20061.222814500001</v>
      </c>
      <c r="VCS18">
        <v>-20061.222814500001</v>
      </c>
      <c r="VCT18">
        <v>-20061.222814500001</v>
      </c>
      <c r="VCU18">
        <v>-20061.222814500001</v>
      </c>
      <c r="VCV18">
        <v>-20061.222814500001</v>
      </c>
      <c r="VCW18">
        <v>-20061.222814500001</v>
      </c>
      <c r="VCX18">
        <v>-20061.222814500001</v>
      </c>
      <c r="VCY18">
        <v>-20061.222814500001</v>
      </c>
      <c r="VCZ18">
        <v>-20061.222814500001</v>
      </c>
      <c r="VDA18">
        <v>-20061.222814500001</v>
      </c>
      <c r="VDB18">
        <v>-20061.222814500001</v>
      </c>
      <c r="VDC18">
        <v>-20061.222814500001</v>
      </c>
      <c r="VDD18">
        <v>-20061.222814500001</v>
      </c>
      <c r="VDE18">
        <v>-20061.222814500001</v>
      </c>
      <c r="VDF18">
        <v>-20061.222814500001</v>
      </c>
      <c r="VDG18">
        <v>-20061.222814500001</v>
      </c>
      <c r="VDH18">
        <v>-20061.222814500001</v>
      </c>
      <c r="VDI18">
        <v>-20061.222814500001</v>
      </c>
      <c r="VDJ18">
        <v>-20061.222814500001</v>
      </c>
      <c r="VDK18">
        <v>-20061.222814500001</v>
      </c>
      <c r="VDL18">
        <v>-20061.222814500001</v>
      </c>
      <c r="VDM18">
        <v>-20061.222814500001</v>
      </c>
      <c r="VDN18">
        <v>-20061.222814500001</v>
      </c>
      <c r="VDO18">
        <v>-20061.222814500001</v>
      </c>
      <c r="VDP18">
        <v>-20061.222814500001</v>
      </c>
      <c r="VDQ18">
        <v>-20061.222814500001</v>
      </c>
      <c r="VDR18">
        <v>-20061.222814500001</v>
      </c>
      <c r="VDS18">
        <v>-20061.222814500001</v>
      </c>
      <c r="VDT18">
        <v>-20061.222814500001</v>
      </c>
      <c r="VDU18">
        <v>-20061.222814500001</v>
      </c>
      <c r="VDV18">
        <v>-20061.222814500001</v>
      </c>
      <c r="VDW18">
        <v>-20061.222814500001</v>
      </c>
      <c r="VDX18">
        <v>-20061.222814500001</v>
      </c>
      <c r="VDY18">
        <v>-20061.222814500001</v>
      </c>
      <c r="VDZ18">
        <v>-20061.222814500001</v>
      </c>
      <c r="VEA18">
        <v>-20061.222814500001</v>
      </c>
      <c r="VEB18">
        <v>-20061.222814500001</v>
      </c>
      <c r="VEC18">
        <v>-20061.222814500001</v>
      </c>
      <c r="VED18">
        <v>-261921.833376</v>
      </c>
      <c r="VEE18">
        <v>-261921.833376</v>
      </c>
      <c r="VEF18">
        <v>-261921.833376</v>
      </c>
      <c r="VEG18">
        <v>-261921.833376</v>
      </c>
      <c r="VEH18">
        <v>-261921.833376</v>
      </c>
      <c r="VEI18">
        <v>-261921.833376</v>
      </c>
      <c r="VEJ18">
        <v>-261921.833376</v>
      </c>
      <c r="VEK18">
        <v>-261921.833376</v>
      </c>
      <c r="VEL18">
        <v>-261921.833376</v>
      </c>
      <c r="VEM18">
        <v>-261921.833376</v>
      </c>
      <c r="VEN18">
        <v>-261921.833376</v>
      </c>
      <c r="VEO18">
        <v>-261884.95184200001</v>
      </c>
      <c r="VEP18">
        <v>-261884.95184200001</v>
      </c>
      <c r="VEQ18">
        <v>-261884.95184200001</v>
      </c>
      <c r="VER18">
        <v>-261884.95184200001</v>
      </c>
      <c r="VES18">
        <v>-261884.95184200001</v>
      </c>
      <c r="VET18">
        <v>-261884.95184200001</v>
      </c>
      <c r="VEU18">
        <v>-261884.95184200001</v>
      </c>
      <c r="VEV18">
        <v>-261884.95184200001</v>
      </c>
      <c r="VEW18">
        <v>-261884.95184200001</v>
      </c>
      <c r="VEX18">
        <v>-261884.95184200001</v>
      </c>
      <c r="VEY18">
        <v>-261884.95184200001</v>
      </c>
      <c r="VEZ18">
        <v>-261921.833376</v>
      </c>
      <c r="VFA18">
        <v>-261921.833376</v>
      </c>
      <c r="VFB18">
        <v>-261921.833376</v>
      </c>
      <c r="VFC18">
        <v>-261921.833376</v>
      </c>
      <c r="VFD18">
        <v>-261921.833376</v>
      </c>
      <c r="VFE18">
        <v>-261921.833376</v>
      </c>
      <c r="VFF18">
        <v>-261921.833376</v>
      </c>
      <c r="VFG18">
        <v>-261921.833376</v>
      </c>
      <c r="VFH18">
        <v>-261921.833376</v>
      </c>
      <c r="VFI18">
        <v>-261921.833376</v>
      </c>
      <c r="VFJ18">
        <v>-261921.833376</v>
      </c>
      <c r="VFK18">
        <v>-261884.95184200001</v>
      </c>
      <c r="VFL18">
        <v>-261884.95184200001</v>
      </c>
      <c r="VFM18">
        <v>-261884.95184200001</v>
      </c>
      <c r="VFN18">
        <v>-261884.95184200001</v>
      </c>
      <c r="VFO18">
        <v>-261884.95184200001</v>
      </c>
      <c r="VFP18">
        <v>-261884.95184200001</v>
      </c>
      <c r="VFQ18">
        <v>-261884.95184200001</v>
      </c>
      <c r="VFR18">
        <v>-261884.95184200001</v>
      </c>
      <c r="VFS18">
        <v>-261884.95184200001</v>
      </c>
      <c r="VFT18">
        <v>-261884.95184200001</v>
      </c>
      <c r="VFU18">
        <v>-261884.95184200001</v>
      </c>
      <c r="VFV18">
        <v>-390278.621927</v>
      </c>
      <c r="VFW18">
        <v>-390278.621927</v>
      </c>
      <c r="VFX18">
        <v>-390278.621927</v>
      </c>
      <c r="VFY18">
        <v>-390278.621927</v>
      </c>
      <c r="VFZ18">
        <v>-390278.621927</v>
      </c>
      <c r="VGA18">
        <v>-390278.621927</v>
      </c>
      <c r="VGB18">
        <v>-390278.621927</v>
      </c>
      <c r="VGC18">
        <v>-390278.621927</v>
      </c>
      <c r="VGD18">
        <v>-390278.621927</v>
      </c>
      <c r="VGE18">
        <v>-390278.621927</v>
      </c>
      <c r="VGF18">
        <v>-390278.621927</v>
      </c>
      <c r="VGG18">
        <v>-390208.650868</v>
      </c>
      <c r="VGH18">
        <v>-390208.650868</v>
      </c>
      <c r="VGI18">
        <v>-390208.650868</v>
      </c>
      <c r="VGJ18">
        <v>-390208.650868</v>
      </c>
      <c r="VGK18">
        <v>-390208.650868</v>
      </c>
      <c r="VGL18">
        <v>-390208.650868</v>
      </c>
      <c r="VGM18">
        <v>-390208.650868</v>
      </c>
      <c r="VGN18">
        <v>-390208.650868</v>
      </c>
      <c r="VGO18">
        <v>-390208.650868</v>
      </c>
      <c r="VGP18">
        <v>-390208.650868</v>
      </c>
      <c r="VGQ18">
        <v>-390208.650868</v>
      </c>
      <c r="VGR18">
        <v>-390278.621927</v>
      </c>
      <c r="VGS18">
        <v>-390278.621927</v>
      </c>
      <c r="VGT18">
        <v>-390278.621927</v>
      </c>
      <c r="VGU18">
        <v>-390278.621927</v>
      </c>
      <c r="VGV18">
        <v>-390278.621927</v>
      </c>
      <c r="VGW18">
        <v>-390278.621927</v>
      </c>
      <c r="VGX18">
        <v>-390278.621927</v>
      </c>
      <c r="VGY18">
        <v>-390278.621927</v>
      </c>
      <c r="VGZ18">
        <v>-390278.621927</v>
      </c>
      <c r="VHA18">
        <v>-390278.621927</v>
      </c>
      <c r="VHB18">
        <v>-390278.621927</v>
      </c>
      <c r="VHC18">
        <v>-390208.650868</v>
      </c>
      <c r="VHD18">
        <v>-390208.650868</v>
      </c>
      <c r="VHE18">
        <v>-390208.650868</v>
      </c>
      <c r="VHF18">
        <v>-390208.650868</v>
      </c>
      <c r="VHG18">
        <v>-390208.650868</v>
      </c>
      <c r="VHH18">
        <v>-390208.650868</v>
      </c>
      <c r="VHI18">
        <v>-390208.650868</v>
      </c>
      <c r="VHJ18">
        <v>-390208.650868</v>
      </c>
      <c r="VHK18">
        <v>-390208.650868</v>
      </c>
      <c r="VHL18">
        <v>-390208.650868</v>
      </c>
      <c r="VHM18">
        <v>-390208.650868</v>
      </c>
      <c r="VHN18">
        <v>-577104.46311799996</v>
      </c>
      <c r="VHO18">
        <v>-577104.46311799996</v>
      </c>
      <c r="VHP18">
        <v>-577104.46311799996</v>
      </c>
      <c r="VHQ18">
        <v>-577104.46311799996</v>
      </c>
      <c r="VHR18">
        <v>-577104.46311799996</v>
      </c>
      <c r="VHS18">
        <v>-577104.46311799996</v>
      </c>
      <c r="VHT18">
        <v>-577104.46311799996</v>
      </c>
      <c r="VHU18">
        <v>-577104.46311799996</v>
      </c>
      <c r="VHV18">
        <v>-577104.46311799996</v>
      </c>
      <c r="VHW18">
        <v>-577104.46311799996</v>
      </c>
      <c r="VHX18">
        <v>-577104.46311799996</v>
      </c>
      <c r="VHY18">
        <v>-576968.31301200006</v>
      </c>
      <c r="VHZ18">
        <v>-576968.31301200006</v>
      </c>
      <c r="VIA18">
        <v>-576968.31301200006</v>
      </c>
      <c r="VIB18">
        <v>-576968.31301200006</v>
      </c>
      <c r="VIC18">
        <v>-576968.31301200006</v>
      </c>
      <c r="VID18">
        <v>-576968.31301200006</v>
      </c>
      <c r="VIE18">
        <v>-576968.31301200006</v>
      </c>
      <c r="VIF18">
        <v>-576968.31301200006</v>
      </c>
      <c r="VIG18">
        <v>-576968.31301200006</v>
      </c>
      <c r="VIH18">
        <v>-576968.31301200006</v>
      </c>
      <c r="VII18">
        <v>-576968.31301200006</v>
      </c>
      <c r="VIJ18">
        <v>-577104.46311799996</v>
      </c>
      <c r="VIK18">
        <v>-577104.46311799996</v>
      </c>
      <c r="VIL18">
        <v>-577104.46311799996</v>
      </c>
      <c r="VIM18">
        <v>-577104.46311799996</v>
      </c>
      <c r="VIN18">
        <v>-577104.46311799996</v>
      </c>
      <c r="VIO18">
        <v>-577104.46311799996</v>
      </c>
      <c r="VIP18">
        <v>-577104.46311799996</v>
      </c>
      <c r="VIQ18">
        <v>-577104.46311799996</v>
      </c>
      <c r="VIR18">
        <v>-577104.46311799996</v>
      </c>
      <c r="VIS18">
        <v>-577104.46311799996</v>
      </c>
      <c r="VIT18">
        <v>-577104.46311799996</v>
      </c>
      <c r="VIU18">
        <v>-576968.31301200006</v>
      </c>
      <c r="VIV18">
        <v>-576968.31301200006</v>
      </c>
      <c r="VIW18">
        <v>-576968.31301200006</v>
      </c>
      <c r="VIX18">
        <v>-576968.31301200006</v>
      </c>
      <c r="VIY18">
        <v>-576968.31301200006</v>
      </c>
      <c r="VIZ18">
        <v>-576968.31301200006</v>
      </c>
      <c r="VJA18">
        <v>-576968.31301200006</v>
      </c>
      <c r="VJB18">
        <v>-576968.31301200006</v>
      </c>
      <c r="VJC18">
        <v>-576968.31301200006</v>
      </c>
      <c r="VJD18">
        <v>-576968.31301200006</v>
      </c>
      <c r="VJE18">
        <v>-576968.31301200006</v>
      </c>
      <c r="VJF18">
        <v>-309837.079234</v>
      </c>
      <c r="VJG18">
        <v>-309837.079234</v>
      </c>
      <c r="VJH18">
        <v>-309837.079234</v>
      </c>
      <c r="VJI18">
        <v>-309837.079234</v>
      </c>
      <c r="VJJ18">
        <v>-309837.079234</v>
      </c>
      <c r="VJK18">
        <v>-309837.079234</v>
      </c>
      <c r="VJL18">
        <v>-309837.079234</v>
      </c>
      <c r="VJM18">
        <v>-309837.079234</v>
      </c>
      <c r="VJN18">
        <v>-309837.079234</v>
      </c>
      <c r="VJO18">
        <v>-309837.079234</v>
      </c>
      <c r="VJP18">
        <v>-309837.079234</v>
      </c>
      <c r="VJQ18">
        <v>-303529.80259099999</v>
      </c>
      <c r="VJR18">
        <v>-303529.80259099999</v>
      </c>
      <c r="VJS18">
        <v>-303529.80259099999</v>
      </c>
      <c r="VJT18">
        <v>-303529.80259099999</v>
      </c>
      <c r="VJU18">
        <v>-303529.80259099999</v>
      </c>
      <c r="VJV18">
        <v>-303529.80259099999</v>
      </c>
      <c r="VJW18">
        <v>-303529.80259099999</v>
      </c>
      <c r="VJX18">
        <v>-303529.80259099999</v>
      </c>
      <c r="VJY18">
        <v>-303529.80259099999</v>
      </c>
      <c r="VJZ18">
        <v>-303529.80259099999</v>
      </c>
      <c r="VKA18">
        <v>-303529.80259099999</v>
      </c>
      <c r="VKB18">
        <v>-309837.079234</v>
      </c>
      <c r="VKC18">
        <v>-309837.079234</v>
      </c>
      <c r="VKD18">
        <v>-309837.079234</v>
      </c>
      <c r="VKE18">
        <v>-309837.079234</v>
      </c>
      <c r="VKF18">
        <v>-309837.079234</v>
      </c>
      <c r="VKG18">
        <v>-309837.079234</v>
      </c>
      <c r="VKH18">
        <v>-309837.079234</v>
      </c>
      <c r="VKI18">
        <v>-309837.079234</v>
      </c>
      <c r="VKJ18">
        <v>-309837.079234</v>
      </c>
      <c r="VKK18">
        <v>-309837.079234</v>
      </c>
      <c r="VKL18">
        <v>-309837.079234</v>
      </c>
      <c r="VKM18">
        <v>-303529.80259099999</v>
      </c>
      <c r="VKN18">
        <v>-303529.80259099999</v>
      </c>
      <c r="VKO18">
        <v>-303529.80259099999</v>
      </c>
      <c r="VKP18">
        <v>-303529.80259099999</v>
      </c>
      <c r="VKQ18">
        <v>-303529.80259099999</v>
      </c>
      <c r="VKR18">
        <v>-303529.80259099999</v>
      </c>
      <c r="VKS18">
        <v>-303529.80259099999</v>
      </c>
      <c r="VKT18">
        <v>-303529.80259099999</v>
      </c>
      <c r="VKU18">
        <v>-303529.80259099999</v>
      </c>
      <c r="VKV18">
        <v>-303529.80259099999</v>
      </c>
      <c r="VKW18">
        <v>-303529.80259099999</v>
      </c>
      <c r="VKX18">
        <v>-462298.61945900001</v>
      </c>
      <c r="VKY18">
        <v>-462298.61945900001</v>
      </c>
      <c r="VKZ18">
        <v>-462298.61945900001</v>
      </c>
      <c r="VLA18">
        <v>-462298.61945900001</v>
      </c>
      <c r="VLB18">
        <v>-462298.61945900001</v>
      </c>
      <c r="VLC18">
        <v>-462298.61945900001</v>
      </c>
      <c r="VLD18">
        <v>-462298.61945900001</v>
      </c>
      <c r="VLE18">
        <v>-462298.61945900001</v>
      </c>
      <c r="VLF18">
        <v>-462298.61945900001</v>
      </c>
      <c r="VLG18">
        <v>-462298.61945900001</v>
      </c>
      <c r="VLH18">
        <v>-462298.61945900001</v>
      </c>
      <c r="VLI18">
        <v>-450332.55495899997</v>
      </c>
      <c r="VLJ18">
        <v>-450332.55495899997</v>
      </c>
      <c r="VLK18">
        <v>-450332.55495899997</v>
      </c>
      <c r="VLL18">
        <v>-450332.55495899997</v>
      </c>
      <c r="VLM18">
        <v>-450332.55495899997</v>
      </c>
      <c r="VLN18">
        <v>-450332.55495899997</v>
      </c>
      <c r="VLO18">
        <v>-450332.55495899997</v>
      </c>
      <c r="VLP18">
        <v>-450332.55495899997</v>
      </c>
      <c r="VLQ18">
        <v>-450332.55495899997</v>
      </c>
      <c r="VLR18">
        <v>-450332.55495899997</v>
      </c>
      <c r="VLS18">
        <v>-450332.55495899997</v>
      </c>
      <c r="VLT18">
        <v>-462298.61945900001</v>
      </c>
      <c r="VLU18">
        <v>-462298.61945900001</v>
      </c>
      <c r="VLV18">
        <v>-462298.61945900001</v>
      </c>
      <c r="VLW18">
        <v>-462298.61945900001</v>
      </c>
      <c r="VLX18">
        <v>-462298.61945900001</v>
      </c>
      <c r="VLY18">
        <v>-462298.61945900001</v>
      </c>
      <c r="VLZ18">
        <v>-462298.61945900001</v>
      </c>
      <c r="VMA18">
        <v>-462298.61945900001</v>
      </c>
      <c r="VMB18">
        <v>-462298.61945900001</v>
      </c>
      <c r="VMC18">
        <v>-462298.61945900001</v>
      </c>
      <c r="VMD18">
        <v>-462298.61945900001</v>
      </c>
      <c r="VME18">
        <v>-450332.55495899997</v>
      </c>
      <c r="VMF18">
        <v>-450332.55495899997</v>
      </c>
      <c r="VMG18">
        <v>-450332.55495899997</v>
      </c>
      <c r="VMH18">
        <v>-450332.55495899997</v>
      </c>
      <c r="VMI18">
        <v>-450332.55495899997</v>
      </c>
      <c r="VMJ18">
        <v>-450332.55495899997</v>
      </c>
      <c r="VMK18">
        <v>-450332.55495899997</v>
      </c>
      <c r="VML18">
        <v>-450332.55495899997</v>
      </c>
      <c r="VMM18">
        <v>-450332.55495899997</v>
      </c>
      <c r="VMN18">
        <v>-450332.55495899997</v>
      </c>
      <c r="VMO18">
        <v>-450332.55495899997</v>
      </c>
      <c r="VMP18">
        <v>-684970.27293500002</v>
      </c>
      <c r="VMQ18">
        <v>-684970.27293500002</v>
      </c>
      <c r="VMR18">
        <v>-684970.27293500002</v>
      </c>
      <c r="VMS18">
        <v>-684970.27293500002</v>
      </c>
      <c r="VMT18">
        <v>-684970.27293500002</v>
      </c>
      <c r="VMU18">
        <v>-684970.27293500002</v>
      </c>
      <c r="VMV18">
        <v>-684970.27293500002</v>
      </c>
      <c r="VMW18">
        <v>-684970.27293500002</v>
      </c>
      <c r="VMX18">
        <v>-684970.27293500002</v>
      </c>
      <c r="VMY18">
        <v>-684970.27293500002</v>
      </c>
      <c r="VMZ18">
        <v>-684970.27293500002</v>
      </c>
      <c r="VNA18">
        <v>-661686.63271799998</v>
      </c>
      <c r="VNB18">
        <v>-661686.63271799998</v>
      </c>
      <c r="VNC18">
        <v>-661686.63271799998</v>
      </c>
      <c r="VND18">
        <v>-661686.63271799998</v>
      </c>
      <c r="VNE18">
        <v>-661686.63271799998</v>
      </c>
      <c r="VNF18">
        <v>-661686.63271799998</v>
      </c>
      <c r="VNG18">
        <v>-661686.63271799998</v>
      </c>
      <c r="VNH18">
        <v>-661686.63271799998</v>
      </c>
      <c r="VNI18">
        <v>-661686.63271799998</v>
      </c>
      <c r="VNJ18">
        <v>-661686.63271799998</v>
      </c>
      <c r="VNK18">
        <v>-661686.63271799998</v>
      </c>
      <c r="VNL18">
        <v>-684970.27293500002</v>
      </c>
      <c r="VNM18">
        <v>-684970.27293500002</v>
      </c>
      <c r="VNN18">
        <v>-684970.27293500002</v>
      </c>
      <c r="VNO18">
        <v>-684970.27293500002</v>
      </c>
      <c r="VNP18">
        <v>-684970.27293500002</v>
      </c>
      <c r="VNQ18">
        <v>-684970.27293500002</v>
      </c>
      <c r="VNR18">
        <v>-684970.27293500002</v>
      </c>
      <c r="VNS18">
        <v>-684970.27293500002</v>
      </c>
      <c r="VNT18">
        <v>-684970.27293500002</v>
      </c>
      <c r="VNU18">
        <v>-684970.27293500002</v>
      </c>
      <c r="VNV18">
        <v>-684970.27293500002</v>
      </c>
      <c r="VNW18">
        <v>-661686.63271799998</v>
      </c>
      <c r="VNX18">
        <v>-661686.63271799998</v>
      </c>
      <c r="VNY18">
        <v>-661686.63271799998</v>
      </c>
      <c r="VNZ18">
        <v>-661686.63271799998</v>
      </c>
      <c r="VOA18">
        <v>-661686.63271799998</v>
      </c>
      <c r="VOB18">
        <v>-661686.63271799998</v>
      </c>
      <c r="VOC18">
        <v>-661686.63271799998</v>
      </c>
      <c r="VOD18">
        <v>-661686.63271799998</v>
      </c>
      <c r="VOE18">
        <v>-661686.63271799998</v>
      </c>
      <c r="VOF18">
        <v>-661686.63271799998</v>
      </c>
      <c r="VOG18">
        <v>-661686.63271799998</v>
      </c>
      <c r="VOH18">
        <v>-2391045.5834599999</v>
      </c>
      <c r="VOI18">
        <v>-2391045.5834599999</v>
      </c>
      <c r="VOJ18">
        <v>-2391045.5834599999</v>
      </c>
      <c r="VOK18">
        <v>-2391045.5834599999</v>
      </c>
      <c r="VOL18">
        <v>-2391045.5834599999</v>
      </c>
      <c r="VOM18">
        <v>-2391045.5834599999</v>
      </c>
      <c r="VON18">
        <v>-2391045.5834599999</v>
      </c>
      <c r="VOO18">
        <v>-2391045.5834599999</v>
      </c>
      <c r="VOP18">
        <v>-2391045.5834599999</v>
      </c>
      <c r="VOQ18">
        <v>-2391045.5834599999</v>
      </c>
      <c r="VOR18">
        <v>-2391045.5834599999</v>
      </c>
      <c r="VOS18">
        <v>-2390825.1002099998</v>
      </c>
      <c r="VOT18">
        <v>-2390825.1002099998</v>
      </c>
      <c r="VOU18">
        <v>-2390825.1002099998</v>
      </c>
      <c r="VOV18">
        <v>-2390825.1002099998</v>
      </c>
      <c r="VOW18">
        <v>-2390825.1002099998</v>
      </c>
      <c r="VOX18">
        <v>-2390825.1002099998</v>
      </c>
      <c r="VOY18">
        <v>-2390825.1002099998</v>
      </c>
      <c r="VOZ18">
        <v>-2390825.1002099998</v>
      </c>
      <c r="VPA18">
        <v>-2390825.1002099998</v>
      </c>
      <c r="VPB18">
        <v>-2390825.1002099998</v>
      </c>
      <c r="VPC18">
        <v>-2390825.1002099998</v>
      </c>
      <c r="VPD18">
        <v>-2391045.5834599999</v>
      </c>
      <c r="VPE18">
        <v>-2391045.5834599999</v>
      </c>
      <c r="VPF18">
        <v>-2391045.5834599999</v>
      </c>
      <c r="VPG18">
        <v>-2391045.5834599999</v>
      </c>
      <c r="VPH18">
        <v>-2391045.5834599999</v>
      </c>
      <c r="VPI18">
        <v>-2391045.5834599999</v>
      </c>
      <c r="VPJ18">
        <v>-2391045.5834599999</v>
      </c>
      <c r="VPK18">
        <v>-2391045.5834599999</v>
      </c>
      <c r="VPL18">
        <v>-2391045.5834599999</v>
      </c>
      <c r="VPM18">
        <v>-2391045.5834599999</v>
      </c>
      <c r="VPN18">
        <v>-2391045.5834599999</v>
      </c>
      <c r="VPO18">
        <v>-2390825.1002099998</v>
      </c>
      <c r="VPP18">
        <v>-2390825.1002099998</v>
      </c>
      <c r="VPQ18">
        <v>-2390825.1002099998</v>
      </c>
      <c r="VPR18">
        <v>-2390825.1002099998</v>
      </c>
      <c r="VPS18">
        <v>-2390825.1002099998</v>
      </c>
      <c r="VPT18">
        <v>-2390825.1002099998</v>
      </c>
      <c r="VPU18">
        <v>-2390825.1002099998</v>
      </c>
      <c r="VPV18">
        <v>-2390825.1002099998</v>
      </c>
      <c r="VPW18">
        <v>-2390825.1002099998</v>
      </c>
      <c r="VPX18">
        <v>-2390825.1002099998</v>
      </c>
      <c r="VPY18">
        <v>-2390825.1002099998</v>
      </c>
      <c r="VPZ18">
        <v>-2574768.7572300001</v>
      </c>
      <c r="VQA18">
        <v>-2574768.7572300001</v>
      </c>
      <c r="VQB18">
        <v>-2574768.7572300001</v>
      </c>
      <c r="VQC18">
        <v>-2574768.7572300001</v>
      </c>
      <c r="VQD18">
        <v>-2574768.7572300001</v>
      </c>
      <c r="VQE18">
        <v>-2574768.7572300001</v>
      </c>
      <c r="VQF18">
        <v>-2574768.7572300001</v>
      </c>
      <c r="VQG18">
        <v>-2574768.7572300001</v>
      </c>
      <c r="VQH18">
        <v>-2574768.7572300001</v>
      </c>
      <c r="VQI18">
        <v>-2574768.7572300001</v>
      </c>
      <c r="VQJ18">
        <v>-2574768.7572300001</v>
      </c>
      <c r="VQK18">
        <v>-2574350.4599199998</v>
      </c>
      <c r="VQL18">
        <v>-2574350.4599199998</v>
      </c>
      <c r="VQM18">
        <v>-2574350.4599199998</v>
      </c>
      <c r="VQN18">
        <v>-2574350.4599199998</v>
      </c>
      <c r="VQO18">
        <v>-2574350.4599199998</v>
      </c>
      <c r="VQP18">
        <v>-2574350.4599199998</v>
      </c>
      <c r="VQQ18">
        <v>-2574350.4599199998</v>
      </c>
      <c r="VQR18">
        <v>-2574350.4599199998</v>
      </c>
      <c r="VQS18">
        <v>-2574350.4599199998</v>
      </c>
      <c r="VQT18">
        <v>-2574350.4599199998</v>
      </c>
      <c r="VQU18">
        <v>-2574350.4599199998</v>
      </c>
      <c r="VQV18">
        <v>-2574768.7572300001</v>
      </c>
      <c r="VQW18">
        <v>-2574768.7572300001</v>
      </c>
      <c r="VQX18">
        <v>-2574768.7572300001</v>
      </c>
      <c r="VQY18">
        <v>-2574768.7572300001</v>
      </c>
      <c r="VQZ18">
        <v>-2574768.7572300001</v>
      </c>
      <c r="VRA18">
        <v>-2574768.7572300001</v>
      </c>
      <c r="VRB18">
        <v>-2574768.7572300001</v>
      </c>
      <c r="VRC18">
        <v>-2574768.7572300001</v>
      </c>
      <c r="VRD18">
        <v>-2574768.7572300001</v>
      </c>
      <c r="VRE18">
        <v>-2574768.7572300001</v>
      </c>
      <c r="VRF18">
        <v>-2574768.7572300001</v>
      </c>
      <c r="VRG18">
        <v>-2574350.4599199998</v>
      </c>
      <c r="VRH18">
        <v>-2574350.4599199998</v>
      </c>
      <c r="VRI18">
        <v>-2574350.4599199998</v>
      </c>
      <c r="VRJ18">
        <v>-2574350.4599199998</v>
      </c>
      <c r="VRK18">
        <v>-2574350.4599199998</v>
      </c>
      <c r="VRL18">
        <v>-2574350.4599199998</v>
      </c>
      <c r="VRM18">
        <v>-2574350.4599199998</v>
      </c>
      <c r="VRN18">
        <v>-2574350.4599199998</v>
      </c>
      <c r="VRO18">
        <v>-2574350.4599199998</v>
      </c>
      <c r="VRP18">
        <v>-2574350.4599199998</v>
      </c>
      <c r="VRQ18">
        <v>-2574350.4599199998</v>
      </c>
      <c r="VRR18">
        <v>-2843544.0959800002</v>
      </c>
      <c r="VRS18">
        <v>-2843544.0959800002</v>
      </c>
      <c r="VRT18">
        <v>-2843544.0959800002</v>
      </c>
      <c r="VRU18">
        <v>-2843544.0959800002</v>
      </c>
      <c r="VRV18">
        <v>-2843544.0959800002</v>
      </c>
      <c r="VRW18">
        <v>-2843544.0959800002</v>
      </c>
      <c r="VRX18">
        <v>-2843544.0959800002</v>
      </c>
      <c r="VRY18">
        <v>-2843544.0959800002</v>
      </c>
      <c r="VRZ18">
        <v>-2843544.0959800002</v>
      </c>
      <c r="VSA18">
        <v>-2843544.0959800002</v>
      </c>
      <c r="VSB18">
        <v>-2843544.0959800002</v>
      </c>
      <c r="VSC18">
        <v>-2842730.1705800002</v>
      </c>
      <c r="VSD18">
        <v>-2842730.1705800002</v>
      </c>
      <c r="VSE18">
        <v>-2842730.1705800002</v>
      </c>
      <c r="VSF18">
        <v>-2842730.1705800002</v>
      </c>
      <c r="VSG18">
        <v>-2842730.1705800002</v>
      </c>
      <c r="VSH18">
        <v>-2842730.1705800002</v>
      </c>
      <c r="VSI18">
        <v>-2842730.1705800002</v>
      </c>
      <c r="VSJ18">
        <v>-2842730.1705800002</v>
      </c>
      <c r="VSK18">
        <v>-2842730.1705800002</v>
      </c>
      <c r="VSL18">
        <v>-2842730.1705800002</v>
      </c>
      <c r="VSM18">
        <v>-2842730.1705800002</v>
      </c>
      <c r="VSN18">
        <v>-2843544.0959800002</v>
      </c>
      <c r="VSO18">
        <v>-2843544.0959800002</v>
      </c>
      <c r="VSP18">
        <v>-2843544.0959800002</v>
      </c>
      <c r="VSQ18">
        <v>-2843544.0959800002</v>
      </c>
      <c r="VSR18">
        <v>-2843544.0959800002</v>
      </c>
      <c r="VSS18">
        <v>-2843544.0959800002</v>
      </c>
      <c r="VST18">
        <v>-2843544.0959800002</v>
      </c>
      <c r="VSU18">
        <v>-2843544.0959800002</v>
      </c>
      <c r="VSV18">
        <v>-2843544.0959800002</v>
      </c>
      <c r="VSW18">
        <v>-2843544.0959800002</v>
      </c>
      <c r="VSX18">
        <v>-2843544.0959800002</v>
      </c>
      <c r="VSY18">
        <v>-2842730.1705800002</v>
      </c>
      <c r="VSZ18">
        <v>-2842730.1705800002</v>
      </c>
      <c r="VTA18">
        <v>-2842730.1705800002</v>
      </c>
      <c r="VTB18">
        <v>-2842730.1705800002</v>
      </c>
      <c r="VTC18">
        <v>-2842730.1705800002</v>
      </c>
      <c r="VTD18">
        <v>-2842730.1705800002</v>
      </c>
      <c r="VTE18">
        <v>-2842730.1705800002</v>
      </c>
      <c r="VTF18">
        <v>-2842730.1705800002</v>
      </c>
      <c r="VTG18">
        <v>-2842730.1705800002</v>
      </c>
      <c r="VTH18">
        <v>-2842730.1705800002</v>
      </c>
      <c r="VTI18">
        <v>-2842730.1705800002</v>
      </c>
      <c r="VTJ18">
        <v>-39935810.040100001</v>
      </c>
      <c r="VTK18">
        <v>-39935810.040100001</v>
      </c>
      <c r="VTL18">
        <v>-39935810.040100001</v>
      </c>
      <c r="VTM18">
        <v>-39935810.040100001</v>
      </c>
      <c r="VTN18">
        <v>-39935810.040100001</v>
      </c>
      <c r="VTO18">
        <v>-39935810.040100001</v>
      </c>
      <c r="VTP18">
        <v>-39935810.040100001</v>
      </c>
      <c r="VTQ18">
        <v>-39935810.040100001</v>
      </c>
      <c r="VTR18">
        <v>-39935810.040100001</v>
      </c>
      <c r="VTS18">
        <v>-39935810.040100001</v>
      </c>
      <c r="VTT18">
        <v>-39935810.040100001</v>
      </c>
      <c r="VTU18">
        <v>-39935810.040100001</v>
      </c>
      <c r="VTV18">
        <v>-39935810.040100001</v>
      </c>
      <c r="VTW18">
        <v>-39935810.040100001</v>
      </c>
      <c r="VTX18">
        <v>-39935810.040100001</v>
      </c>
      <c r="VTY18">
        <v>-39935810.040100001</v>
      </c>
      <c r="VTZ18">
        <v>-39935810.040100001</v>
      </c>
      <c r="VUA18">
        <v>-39935810.040100001</v>
      </c>
      <c r="VUB18">
        <v>-39935810.040100001</v>
      </c>
      <c r="VUC18">
        <v>-39935810.040100001</v>
      </c>
      <c r="VUD18">
        <v>-39935810.040100001</v>
      </c>
      <c r="VUE18">
        <v>-39935810.040100001</v>
      </c>
      <c r="VUF18">
        <v>-39935810.040100001</v>
      </c>
      <c r="VUG18">
        <v>-39935810.040100001</v>
      </c>
      <c r="VUH18">
        <v>-39935810.040100001</v>
      </c>
      <c r="VUI18">
        <v>-39935810.040100001</v>
      </c>
      <c r="VUJ18">
        <v>-39935810.040100001</v>
      </c>
      <c r="VUK18">
        <v>-39935810.040100001</v>
      </c>
      <c r="VUL18">
        <v>-39935810.040100001</v>
      </c>
      <c r="VUM18">
        <v>-39935810.040100001</v>
      </c>
      <c r="VUN18">
        <v>-39935810.040100001</v>
      </c>
      <c r="VUO18">
        <v>-39935810.040100001</v>
      </c>
      <c r="VUP18">
        <v>-39935810.040100001</v>
      </c>
      <c r="VUQ18">
        <v>-39935810.040100001</v>
      </c>
      <c r="VUR18">
        <v>-39935810.040100001</v>
      </c>
      <c r="VUS18">
        <v>-39935810.040100001</v>
      </c>
      <c r="VUT18">
        <v>-39935810.040100001</v>
      </c>
      <c r="VUU18">
        <v>-39935810.040100001</v>
      </c>
      <c r="VUV18">
        <v>-39935810.040100001</v>
      </c>
      <c r="VUW18">
        <v>-39935810.040100001</v>
      </c>
      <c r="VUX18">
        <v>-39935810.040100001</v>
      </c>
      <c r="VUY18">
        <v>-39935810.040100001</v>
      </c>
      <c r="VUZ18">
        <v>-39935810.040100001</v>
      </c>
      <c r="VVA18">
        <v>-39935810.040100001</v>
      </c>
      <c r="VVB18">
        <v>-60532244.763999999</v>
      </c>
      <c r="VVC18">
        <v>-60532244.763999999</v>
      </c>
      <c r="VVD18">
        <v>-60532244.763999999</v>
      </c>
      <c r="VVE18">
        <v>-60532244.763999999</v>
      </c>
      <c r="VVF18">
        <v>-60532244.763999999</v>
      </c>
      <c r="VVG18">
        <v>-60532244.763999999</v>
      </c>
      <c r="VVH18">
        <v>-60532244.763999999</v>
      </c>
      <c r="VVI18">
        <v>-60532244.763999999</v>
      </c>
      <c r="VVJ18">
        <v>-60532244.763999999</v>
      </c>
      <c r="VVK18">
        <v>-60532244.763999999</v>
      </c>
      <c r="VVL18">
        <v>-60532244.763999999</v>
      </c>
      <c r="VVM18">
        <v>-60532244.763999999</v>
      </c>
      <c r="VVN18">
        <v>-60532244.763999999</v>
      </c>
      <c r="VVO18">
        <v>-60532244.763999999</v>
      </c>
      <c r="VVP18">
        <v>-60532244.763999999</v>
      </c>
      <c r="VVQ18">
        <v>-60532244.763999999</v>
      </c>
      <c r="VVR18">
        <v>-60532244.763999999</v>
      </c>
      <c r="VVS18">
        <v>-60532244.763999999</v>
      </c>
      <c r="VVT18">
        <v>-60532244.763999999</v>
      </c>
      <c r="VVU18">
        <v>-60532244.763999999</v>
      </c>
      <c r="VVV18">
        <v>-60532244.763999999</v>
      </c>
      <c r="VVW18">
        <v>-60532244.763999999</v>
      </c>
      <c r="VVX18">
        <v>-60532244.763999999</v>
      </c>
      <c r="VVY18">
        <v>-60532244.763999999</v>
      </c>
      <c r="VVZ18">
        <v>-60532244.763999999</v>
      </c>
      <c r="VWA18">
        <v>-60532244.763999999</v>
      </c>
      <c r="VWB18">
        <v>-60532244.763999999</v>
      </c>
      <c r="VWC18">
        <v>-60532244.763999999</v>
      </c>
      <c r="VWD18">
        <v>-60532244.763999999</v>
      </c>
      <c r="VWE18">
        <v>-60532244.763999999</v>
      </c>
      <c r="VWF18">
        <v>-60532244.763999999</v>
      </c>
      <c r="VWG18">
        <v>-60532244.763999999</v>
      </c>
      <c r="VWH18">
        <v>-60532244.763999999</v>
      </c>
      <c r="VWI18">
        <v>-60532244.763999999</v>
      </c>
      <c r="VWJ18">
        <v>-60532244.763999999</v>
      </c>
      <c r="VWK18">
        <v>-60532244.763999999</v>
      </c>
      <c r="VWL18">
        <v>-60532244.763999999</v>
      </c>
      <c r="VWM18">
        <v>-60532244.763999999</v>
      </c>
      <c r="VWN18">
        <v>-60532244.763999999</v>
      </c>
      <c r="VWO18">
        <v>-60532244.763999999</v>
      </c>
      <c r="VWP18">
        <v>-60532244.763999999</v>
      </c>
      <c r="VWQ18">
        <v>-60532244.763999999</v>
      </c>
      <c r="VWR18">
        <v>-60532244.763999999</v>
      </c>
      <c r="VWS18">
        <v>-60532244.763999999</v>
      </c>
      <c r="VWT18">
        <v>-91751752.137700006</v>
      </c>
      <c r="VWU18">
        <v>-91751752.137700006</v>
      </c>
      <c r="VWV18">
        <v>-91751752.137700006</v>
      </c>
      <c r="VWW18">
        <v>-91751752.137700006</v>
      </c>
      <c r="VWX18">
        <v>-91751752.137700006</v>
      </c>
      <c r="VWY18">
        <v>-91751752.137700006</v>
      </c>
      <c r="VWZ18">
        <v>-91751752.137700006</v>
      </c>
      <c r="VXA18">
        <v>-91751752.137700006</v>
      </c>
      <c r="VXB18">
        <v>-91751752.137700006</v>
      </c>
      <c r="VXC18">
        <v>-91751752.137700006</v>
      </c>
      <c r="VXD18">
        <v>-91751752.137700006</v>
      </c>
      <c r="VXE18">
        <v>-91751752.137700006</v>
      </c>
      <c r="VXF18">
        <v>-91751752.137700006</v>
      </c>
      <c r="VXG18">
        <v>-91751752.137700006</v>
      </c>
      <c r="VXH18">
        <v>-91751752.137700006</v>
      </c>
      <c r="VXI18">
        <v>-91751752.137700006</v>
      </c>
      <c r="VXJ18">
        <v>-91751752.137700006</v>
      </c>
      <c r="VXK18">
        <v>-91751752.137700006</v>
      </c>
      <c r="VXL18">
        <v>-91751752.137700006</v>
      </c>
      <c r="VXM18">
        <v>-91751752.137700006</v>
      </c>
      <c r="VXN18">
        <v>-91751752.137700006</v>
      </c>
      <c r="VXO18">
        <v>-91751752.137700006</v>
      </c>
      <c r="VXP18">
        <v>-91751752.137700006</v>
      </c>
      <c r="VXQ18">
        <v>-91751752.137700006</v>
      </c>
      <c r="VXR18">
        <v>-91751752.137700006</v>
      </c>
      <c r="VXS18">
        <v>-91751752.137700006</v>
      </c>
      <c r="VXT18">
        <v>-91751752.137700006</v>
      </c>
      <c r="VXU18">
        <v>-91751752.137700006</v>
      </c>
      <c r="VXV18">
        <v>-91751752.137700006</v>
      </c>
      <c r="VXW18">
        <v>-91751752.137700006</v>
      </c>
      <c r="VXX18">
        <v>-91751752.137700006</v>
      </c>
      <c r="VXY18">
        <v>-91751752.137700006</v>
      </c>
      <c r="VXZ18">
        <v>-91751752.137700006</v>
      </c>
      <c r="VYA18">
        <v>-91751752.137700006</v>
      </c>
      <c r="VYB18">
        <v>-91751752.137700006</v>
      </c>
      <c r="VYC18">
        <v>-91751752.137700006</v>
      </c>
      <c r="VYD18">
        <v>-91751752.137700006</v>
      </c>
      <c r="VYE18">
        <v>-91751752.137700006</v>
      </c>
      <c r="VYF18">
        <v>-91751752.137700006</v>
      </c>
      <c r="VYG18">
        <v>-91751752.137700006</v>
      </c>
      <c r="VYH18">
        <v>-91751752.137700006</v>
      </c>
      <c r="VYI18">
        <v>-91751752.137700006</v>
      </c>
      <c r="VYJ18">
        <v>-91751752.137700006</v>
      </c>
      <c r="VYK18">
        <v>-91751752.137700006</v>
      </c>
      <c r="VYL18">
        <v>-39935810.040100001</v>
      </c>
      <c r="VYM18">
        <v>-39935810.040100001</v>
      </c>
      <c r="VYN18">
        <v>-39935810.040100001</v>
      </c>
      <c r="VYO18">
        <v>-39935810.040100001</v>
      </c>
      <c r="VYP18">
        <v>-39935810.040100001</v>
      </c>
      <c r="VYQ18">
        <v>-39935810.040100001</v>
      </c>
      <c r="VYR18">
        <v>-39935810.040100001</v>
      </c>
      <c r="VYS18">
        <v>-39935810.040100001</v>
      </c>
      <c r="VYT18">
        <v>-39935810.040100001</v>
      </c>
      <c r="VYU18">
        <v>-39935810.040100001</v>
      </c>
      <c r="VYV18">
        <v>-39935810.040100001</v>
      </c>
      <c r="VYW18">
        <v>-39935810.040100001</v>
      </c>
      <c r="VYX18">
        <v>-39935810.040100001</v>
      </c>
      <c r="VYY18">
        <v>-39935810.040100001</v>
      </c>
      <c r="VYZ18">
        <v>-39935810.040100001</v>
      </c>
      <c r="VZA18">
        <v>-39935810.040100001</v>
      </c>
      <c r="VZB18">
        <v>-39935810.040100001</v>
      </c>
      <c r="VZC18">
        <v>-39935810.040100001</v>
      </c>
      <c r="VZD18">
        <v>-39935810.040100001</v>
      </c>
      <c r="VZE18">
        <v>-39935810.040100001</v>
      </c>
      <c r="VZF18">
        <v>-39935810.040100001</v>
      </c>
      <c r="VZG18">
        <v>-39935810.040100001</v>
      </c>
      <c r="VZH18">
        <v>-39935810.040100001</v>
      </c>
      <c r="VZI18">
        <v>-39935810.040100001</v>
      </c>
      <c r="VZJ18">
        <v>-39935810.040100001</v>
      </c>
      <c r="VZK18">
        <v>-39935810.040100001</v>
      </c>
      <c r="VZL18">
        <v>-39935810.040100001</v>
      </c>
      <c r="VZM18">
        <v>-39935810.040100001</v>
      </c>
      <c r="VZN18">
        <v>-39935810.040100001</v>
      </c>
      <c r="VZO18">
        <v>-39935810.040100001</v>
      </c>
      <c r="VZP18">
        <v>-39935810.040100001</v>
      </c>
      <c r="VZQ18">
        <v>-39935810.040100001</v>
      </c>
      <c r="VZR18">
        <v>-39935810.040100001</v>
      </c>
      <c r="VZS18">
        <v>-39935810.040100001</v>
      </c>
      <c r="VZT18">
        <v>-39935810.040100001</v>
      </c>
      <c r="VZU18">
        <v>-39935810.040100001</v>
      </c>
      <c r="VZV18">
        <v>-39935810.040100001</v>
      </c>
      <c r="VZW18">
        <v>-39935810.040100001</v>
      </c>
      <c r="VZX18">
        <v>-39935810.040100001</v>
      </c>
      <c r="VZY18">
        <v>-39935810.040100001</v>
      </c>
      <c r="VZZ18">
        <v>-39935810.040100001</v>
      </c>
      <c r="WAA18">
        <v>-39935810.040100001</v>
      </c>
      <c r="WAB18">
        <v>-39935810.040100001</v>
      </c>
      <c r="WAC18">
        <v>-39935810.040100001</v>
      </c>
      <c r="WAD18">
        <v>-60532244.763999999</v>
      </c>
      <c r="WAE18">
        <v>-60532244.763999999</v>
      </c>
      <c r="WAF18">
        <v>-60532244.763999999</v>
      </c>
      <c r="WAG18">
        <v>-60532244.763999999</v>
      </c>
      <c r="WAH18">
        <v>-60532244.763999999</v>
      </c>
      <c r="WAI18">
        <v>-60532244.763999999</v>
      </c>
      <c r="WAJ18">
        <v>-60532244.763999999</v>
      </c>
      <c r="WAK18">
        <v>-60532244.763999999</v>
      </c>
      <c r="WAL18">
        <v>-60532244.763999999</v>
      </c>
      <c r="WAM18">
        <v>-60532244.763999999</v>
      </c>
      <c r="WAN18">
        <v>-60532244.763999999</v>
      </c>
      <c r="WAO18">
        <v>-60532244.763999999</v>
      </c>
      <c r="WAP18">
        <v>-60532244.763999999</v>
      </c>
      <c r="WAQ18">
        <v>-60532244.763999999</v>
      </c>
      <c r="WAR18">
        <v>-60532244.763999999</v>
      </c>
      <c r="WAS18">
        <v>-60532244.763999999</v>
      </c>
      <c r="WAT18">
        <v>-60532244.763999999</v>
      </c>
      <c r="WAU18">
        <v>-60532244.763999999</v>
      </c>
      <c r="WAV18">
        <v>-60532244.763999999</v>
      </c>
      <c r="WAW18">
        <v>-60532244.763999999</v>
      </c>
      <c r="WAX18">
        <v>-60532244.763999999</v>
      </c>
      <c r="WAY18">
        <v>-60532244.763999999</v>
      </c>
      <c r="WAZ18">
        <v>-60532244.763999999</v>
      </c>
      <c r="WBA18">
        <v>-60532244.763999999</v>
      </c>
      <c r="WBB18">
        <v>-60532244.763999999</v>
      </c>
      <c r="WBC18">
        <v>-60532244.763999999</v>
      </c>
      <c r="WBD18">
        <v>-60532244.763999999</v>
      </c>
      <c r="WBE18">
        <v>-60532244.763999999</v>
      </c>
      <c r="WBF18">
        <v>-60532244.763999999</v>
      </c>
      <c r="WBG18">
        <v>-60532244.763999999</v>
      </c>
      <c r="WBH18">
        <v>-60532244.763999999</v>
      </c>
      <c r="WBI18">
        <v>-60532244.763999999</v>
      </c>
      <c r="WBJ18">
        <v>-60532244.763999999</v>
      </c>
      <c r="WBK18">
        <v>-60532244.763999999</v>
      </c>
      <c r="WBL18">
        <v>-60532244.763999999</v>
      </c>
      <c r="WBM18">
        <v>-60532244.763999999</v>
      </c>
      <c r="WBN18">
        <v>-60532244.763999999</v>
      </c>
      <c r="WBO18">
        <v>-60532244.763999999</v>
      </c>
      <c r="WBP18">
        <v>-60532244.763999999</v>
      </c>
      <c r="WBQ18">
        <v>-60532244.763999999</v>
      </c>
      <c r="WBR18">
        <v>-60532244.763999999</v>
      </c>
      <c r="WBS18">
        <v>-60532244.763999999</v>
      </c>
      <c r="WBT18">
        <v>-60532244.763999999</v>
      </c>
      <c r="WBU18">
        <v>-60532244.763999999</v>
      </c>
      <c r="WBV18">
        <v>-91751752.137700006</v>
      </c>
      <c r="WBW18">
        <v>-91751752.137700006</v>
      </c>
      <c r="WBX18">
        <v>-91751752.137700006</v>
      </c>
      <c r="WBY18">
        <v>-91751752.137700006</v>
      </c>
      <c r="WBZ18">
        <v>-91751752.137700006</v>
      </c>
      <c r="WCA18">
        <v>-91751752.137700006</v>
      </c>
      <c r="WCB18">
        <v>-91751752.137700006</v>
      </c>
      <c r="WCC18">
        <v>-91751752.137700006</v>
      </c>
      <c r="WCD18">
        <v>-91751752.137700006</v>
      </c>
      <c r="WCE18">
        <v>-91751752.137700006</v>
      </c>
      <c r="WCF18">
        <v>-91751752.137700006</v>
      </c>
      <c r="WCG18">
        <v>-91751752.137700006</v>
      </c>
      <c r="WCH18">
        <v>-91751752.137700006</v>
      </c>
      <c r="WCI18">
        <v>-91751752.137700006</v>
      </c>
      <c r="WCJ18">
        <v>-91751752.137700006</v>
      </c>
      <c r="WCK18">
        <v>-91751752.137700006</v>
      </c>
      <c r="WCL18">
        <v>-91751752.137700006</v>
      </c>
      <c r="WCM18">
        <v>-91751752.137700006</v>
      </c>
      <c r="WCN18">
        <v>-91751752.137700006</v>
      </c>
      <c r="WCO18">
        <v>-91751752.137700006</v>
      </c>
      <c r="WCP18">
        <v>-91751752.137700006</v>
      </c>
      <c r="WCQ18">
        <v>-91751752.137700006</v>
      </c>
      <c r="WCR18">
        <v>-91751752.137700006</v>
      </c>
      <c r="WCS18">
        <v>-91751752.137700006</v>
      </c>
      <c r="WCT18">
        <v>-91751752.137700006</v>
      </c>
      <c r="WCU18">
        <v>-91751752.137700006</v>
      </c>
      <c r="WCV18">
        <v>-91751752.137700006</v>
      </c>
      <c r="WCW18">
        <v>-91751752.137700006</v>
      </c>
      <c r="WCX18">
        <v>-91751752.137700006</v>
      </c>
      <c r="WCY18">
        <v>-91751752.137700006</v>
      </c>
      <c r="WCZ18">
        <v>-91751752.137700006</v>
      </c>
      <c r="WDA18">
        <v>-91751752.137700006</v>
      </c>
      <c r="WDB18">
        <v>-91751752.137700006</v>
      </c>
      <c r="WDC18">
        <v>-91751752.137700006</v>
      </c>
      <c r="WDD18">
        <v>-91751752.137700006</v>
      </c>
      <c r="WDE18">
        <v>-91751752.137700006</v>
      </c>
      <c r="WDF18">
        <v>-91751752.137700006</v>
      </c>
      <c r="WDG18">
        <v>-91751752.137700006</v>
      </c>
      <c r="WDH18">
        <v>-91751752.137700006</v>
      </c>
      <c r="WDI18">
        <v>-91751752.137700006</v>
      </c>
      <c r="WDJ18">
        <v>-91751752.137700006</v>
      </c>
      <c r="WDK18">
        <v>-91751752.137700006</v>
      </c>
      <c r="WDL18">
        <v>-91751752.137700006</v>
      </c>
      <c r="WDM18">
        <v>-91751752.137700006</v>
      </c>
      <c r="WDN18">
        <v>-576953.93466399994</v>
      </c>
      <c r="WDO18">
        <v>-541011.78669800004</v>
      </c>
      <c r="WDP18">
        <v>-517185.78428999998</v>
      </c>
      <c r="WDQ18">
        <v>-505150.82439700002</v>
      </c>
      <c r="WDR18">
        <v>-504441.52323799999</v>
      </c>
      <c r="WDS18">
        <v>-514271.65208799997</v>
      </c>
      <c r="WDT18">
        <v>-533303.572545</v>
      </c>
      <c r="WDU18">
        <v>-559409.37459400005</v>
      </c>
      <c r="WDV18">
        <v>-606277.950924</v>
      </c>
      <c r="WDW18">
        <v>-638972.87813600001</v>
      </c>
      <c r="WDX18">
        <v>-645084.93022900005</v>
      </c>
      <c r="WDY18">
        <v>-574681.11344500002</v>
      </c>
      <c r="WDZ18">
        <v>-537802.55021100002</v>
      </c>
      <c r="WEA18">
        <v>-512758.75650000002</v>
      </c>
      <c r="WEB18">
        <v>-499152.17341400002</v>
      </c>
      <c r="WEC18">
        <v>-496436.48409899999</v>
      </c>
      <c r="WED18">
        <v>-503745.66931899998</v>
      </c>
      <c r="WEE18">
        <v>-519682.57096099999</v>
      </c>
      <c r="WEF18">
        <v>-583693.22789800004</v>
      </c>
      <c r="WEG18">
        <v>-603403.571</v>
      </c>
      <c r="WEH18">
        <v>-611238.45040700003</v>
      </c>
      <c r="WEI18">
        <v>-614698.02702899999</v>
      </c>
      <c r="WEJ18">
        <v>-533701.12354099995</v>
      </c>
      <c r="WEK18">
        <v>-492454.06779200002</v>
      </c>
      <c r="WEL18">
        <v>-492337.27466</v>
      </c>
      <c r="WEM18">
        <v>-507502.91187499999</v>
      </c>
      <c r="WEN18">
        <v>-531532.53372800001</v>
      </c>
      <c r="WEO18">
        <v>-557686.99254799995</v>
      </c>
      <c r="WEP18">
        <v>-581441.71032499999</v>
      </c>
      <c r="WEQ18">
        <v>-602623.77548099996</v>
      </c>
      <c r="WER18">
        <v>-625859.91123700002</v>
      </c>
      <c r="WES18">
        <v>-640143.10908800003</v>
      </c>
      <c r="WET18">
        <v>-645084.93022900005</v>
      </c>
      <c r="WEU18">
        <v>-529565.71167600004</v>
      </c>
      <c r="WEV18">
        <v>-485443.68646900001</v>
      </c>
      <c r="WEW18">
        <v>-483836.39179000002</v>
      </c>
      <c r="WEX18">
        <v>-498169.27916899999</v>
      </c>
      <c r="WEY18">
        <v>-521251.246331</v>
      </c>
      <c r="WEZ18">
        <v>-544215.62158599996</v>
      </c>
      <c r="WFA18">
        <v>-574248.23523300001</v>
      </c>
      <c r="WFB18">
        <v>-595785.75969800004</v>
      </c>
      <c r="WFC18">
        <v>-607033.32713300001</v>
      </c>
      <c r="WFD18">
        <v>-612235.187821</v>
      </c>
      <c r="WFE18">
        <v>-614698.02702899999</v>
      </c>
      <c r="WFF18">
        <v>-873447.89959799999</v>
      </c>
      <c r="WFG18">
        <v>-818527.68605899997</v>
      </c>
      <c r="WFH18">
        <v>-781838.61482999998</v>
      </c>
      <c r="WFI18">
        <v>-762853.45567599998</v>
      </c>
      <c r="WFJ18">
        <v>-760828.28487500001</v>
      </c>
      <c r="WFK18">
        <v>-774533.35543999996</v>
      </c>
      <c r="WFL18">
        <v>-801912.70340100001</v>
      </c>
      <c r="WFM18">
        <v>-839736.526343</v>
      </c>
      <c r="WFN18">
        <v>-907490.45877000003</v>
      </c>
      <c r="WFO18">
        <v>-954618.52241800004</v>
      </c>
      <c r="WFP18">
        <v>-963379.05831500003</v>
      </c>
      <c r="WFQ18">
        <v>-868902.25715900003</v>
      </c>
      <c r="WFR18">
        <v>-812109.21308599995</v>
      </c>
      <c r="WFS18">
        <v>-772984.55925000005</v>
      </c>
      <c r="WFT18">
        <v>-750856.15370999998</v>
      </c>
      <c r="WFU18">
        <v>-744818.206596</v>
      </c>
      <c r="WFV18">
        <v>-753481.38990199997</v>
      </c>
      <c r="WFW18">
        <v>-774670.70023199997</v>
      </c>
      <c r="WFX18">
        <v>-860791.123991</v>
      </c>
      <c r="WFY18">
        <v>-887526.62970100006</v>
      </c>
      <c r="WFZ18">
        <v>-898057.64248299995</v>
      </c>
      <c r="WGA18">
        <v>-902605.25191500003</v>
      </c>
      <c r="WGB18">
        <v>-807458.19306600001</v>
      </c>
      <c r="WGC18">
        <v>-743665.84787099995</v>
      </c>
      <c r="WGD18">
        <v>-742134.91525600001</v>
      </c>
      <c r="WGE18">
        <v>-763718.63041900005</v>
      </c>
      <c r="WGF18">
        <v>-798523.45052099996</v>
      </c>
      <c r="WGG18">
        <v>-836585.60577400005</v>
      </c>
      <c r="WGH18">
        <v>-871190.41529000003</v>
      </c>
      <c r="WGI18">
        <v>-902015.28017399996</v>
      </c>
      <c r="WGJ18">
        <v>-935687.23836199997</v>
      </c>
      <c r="WGK18">
        <v>-956295.84358600003</v>
      </c>
      <c r="WGL18">
        <v>-963379.05831500003</v>
      </c>
      <c r="WGM18">
        <v>-799622.48434900003</v>
      </c>
      <c r="WGN18">
        <v>-730052.05806499999</v>
      </c>
      <c r="WGO18">
        <v>-724748.13844200002</v>
      </c>
      <c r="WGP18">
        <v>-743357.60612400004</v>
      </c>
      <c r="WGQ18">
        <v>-774793.29271900002</v>
      </c>
      <c r="WGR18">
        <v>-806441.86700500001</v>
      </c>
      <c r="WGS18">
        <v>-847657.72283099999</v>
      </c>
      <c r="WGT18">
        <v>-877096.88679500006</v>
      </c>
      <c r="WGU18">
        <v>-892372.79578199994</v>
      </c>
      <c r="WGV18">
        <v>-899367.87286400003</v>
      </c>
      <c r="WGW18">
        <v>-902605.25191500003</v>
      </c>
      <c r="WGX18">
        <v>-1321811.65129</v>
      </c>
      <c r="WGY18">
        <v>-1237686.7208499999</v>
      </c>
      <c r="WGZ18">
        <v>-1180928.6572</v>
      </c>
      <c r="WHA18">
        <v>-1150669.5289100001</v>
      </c>
      <c r="WHB18">
        <v>-1145704.8278099999</v>
      </c>
      <c r="WHC18">
        <v>-1164094.62898</v>
      </c>
      <c r="WHD18">
        <v>-1202665.7626100001</v>
      </c>
      <c r="WHE18">
        <v>-1256513.7101499999</v>
      </c>
      <c r="WHF18">
        <v>-1352652.75581</v>
      </c>
      <c r="WHG18">
        <v>-1419239.3210199999</v>
      </c>
      <c r="WHH18">
        <v>-1431512.6495300001</v>
      </c>
      <c r="WHI18">
        <v>-1312720.36641</v>
      </c>
      <c r="WHJ18">
        <v>-1224849.7749000001</v>
      </c>
      <c r="WHK18">
        <v>-1163220.5460399999</v>
      </c>
      <c r="WHL18">
        <v>-1126674.9249799999</v>
      </c>
      <c r="WHM18">
        <v>-1113684.6712499999</v>
      </c>
      <c r="WHN18">
        <v>-1121990.6979</v>
      </c>
      <c r="WHO18">
        <v>-1148181.75627</v>
      </c>
      <c r="WHP18">
        <v>-1256936.6596299999</v>
      </c>
      <c r="WHQ18">
        <v>-1291187.1038800001</v>
      </c>
      <c r="WHR18">
        <v>-1304463.0072000001</v>
      </c>
      <c r="WHS18">
        <v>-1309965.0367300001</v>
      </c>
      <c r="WHT18">
        <v>-1220931.1640699999</v>
      </c>
      <c r="WHU18">
        <v>-1121700.1867</v>
      </c>
      <c r="WHV18">
        <v>-1116678.9360100001</v>
      </c>
      <c r="WHW18">
        <v>-1146594.4777599999</v>
      </c>
      <c r="WHX18">
        <v>-1196121.8429</v>
      </c>
      <c r="WHY18">
        <v>-1250659.3631800001</v>
      </c>
      <c r="WHZ18">
        <v>-1300315.5051599999</v>
      </c>
      <c r="WIA18">
        <v>-1344480.5945600001</v>
      </c>
      <c r="WIB18">
        <v>-1392429.44839</v>
      </c>
      <c r="WIC18">
        <v>-1421589.22215</v>
      </c>
      <c r="WID18">
        <v>-1431512.6495300001</v>
      </c>
      <c r="WIE18">
        <v>-1205919.3311900001</v>
      </c>
      <c r="WIF18">
        <v>-1095089.83293</v>
      </c>
      <c r="WIG18">
        <v>-1081322.4809099999</v>
      </c>
      <c r="WIH18">
        <v>-1103306.46291</v>
      </c>
      <c r="WII18">
        <v>-1143862.2515</v>
      </c>
      <c r="WIJ18">
        <v>-1185521.8348000001</v>
      </c>
      <c r="WIK18">
        <v>-1239392.6288300001</v>
      </c>
      <c r="WIL18">
        <v>-1277609.6206799999</v>
      </c>
      <c r="WIM18">
        <v>-1297222.8275899999</v>
      </c>
      <c r="WIN18">
        <v>-1306048.2664999999</v>
      </c>
      <c r="WIO18">
        <v>-1309965.0367300001</v>
      </c>
      <c r="WIP18">
        <v>-248448.440436</v>
      </c>
      <c r="WIQ18">
        <v>-248448.440436</v>
      </c>
      <c r="WIR18">
        <v>-248448.440436</v>
      </c>
      <c r="WIS18">
        <v>-248448.440436</v>
      </c>
      <c r="WIT18">
        <v>-248448.440436</v>
      </c>
      <c r="WIU18">
        <v>-248448.440436</v>
      </c>
      <c r="WIV18">
        <v>-248448.440436</v>
      </c>
      <c r="WIW18">
        <v>-248448.440436</v>
      </c>
      <c r="WIX18">
        <v>-248448.440436</v>
      </c>
      <c r="WIY18">
        <v>-248448.440436</v>
      </c>
      <c r="WIZ18">
        <v>-248448.440436</v>
      </c>
      <c r="WJA18">
        <v>-248300.31594299999</v>
      </c>
      <c r="WJB18">
        <v>-248300.31594299999</v>
      </c>
      <c r="WJC18">
        <v>-248300.31594299999</v>
      </c>
      <c r="WJD18">
        <v>-248300.31594299999</v>
      </c>
      <c r="WJE18">
        <v>-248300.31594299999</v>
      </c>
      <c r="WJF18">
        <v>-248300.31594299999</v>
      </c>
      <c r="WJG18">
        <v>-248300.31594299999</v>
      </c>
      <c r="WJH18">
        <v>-248300.31594299999</v>
      </c>
      <c r="WJI18">
        <v>-248300.31594299999</v>
      </c>
      <c r="WJJ18">
        <v>-248300.31594299999</v>
      </c>
      <c r="WJK18">
        <v>-248300.31594299999</v>
      </c>
      <c r="WJL18">
        <v>-248448.440436</v>
      </c>
      <c r="WJM18">
        <v>-248448.440436</v>
      </c>
      <c r="WJN18">
        <v>-248448.440436</v>
      </c>
      <c r="WJO18">
        <v>-248448.440436</v>
      </c>
      <c r="WJP18">
        <v>-248448.440436</v>
      </c>
      <c r="WJQ18">
        <v>-248448.440436</v>
      </c>
      <c r="WJR18">
        <v>-248448.440436</v>
      </c>
      <c r="WJS18">
        <v>-248448.440436</v>
      </c>
      <c r="WJT18">
        <v>-248448.440436</v>
      </c>
      <c r="WJU18">
        <v>-248448.440436</v>
      </c>
      <c r="WJV18">
        <v>-248448.440436</v>
      </c>
      <c r="WJW18">
        <v>-248300.31594299999</v>
      </c>
      <c r="WJX18">
        <v>-248300.31594299999</v>
      </c>
      <c r="WJY18">
        <v>-248300.31594299999</v>
      </c>
      <c r="WJZ18">
        <v>-248300.31594299999</v>
      </c>
      <c r="WKA18">
        <v>-248300.31594299999</v>
      </c>
      <c r="WKB18">
        <v>-248300.31594299999</v>
      </c>
      <c r="WKC18">
        <v>-248300.31594299999</v>
      </c>
      <c r="WKD18">
        <v>-248300.31594299999</v>
      </c>
      <c r="WKE18">
        <v>-248300.31594299999</v>
      </c>
      <c r="WKF18">
        <v>-248300.31594299999</v>
      </c>
      <c r="WKG18">
        <v>-248300.31594299999</v>
      </c>
      <c r="WKH18">
        <v>-364717.116049</v>
      </c>
      <c r="WKI18">
        <v>-364717.116049</v>
      </c>
      <c r="WKJ18">
        <v>-364717.116049</v>
      </c>
      <c r="WKK18">
        <v>-364717.116049</v>
      </c>
      <c r="WKL18">
        <v>-364717.116049</v>
      </c>
      <c r="WKM18">
        <v>-364717.116049</v>
      </c>
      <c r="WKN18">
        <v>-364717.116049</v>
      </c>
      <c r="WKO18">
        <v>-364717.116049</v>
      </c>
      <c r="WKP18">
        <v>-364717.116049</v>
      </c>
      <c r="WKQ18">
        <v>-364717.116049</v>
      </c>
      <c r="WKR18">
        <v>-364717.116049</v>
      </c>
      <c r="WKS18">
        <v>-364436.09662600001</v>
      </c>
      <c r="WKT18">
        <v>-364436.09662600001</v>
      </c>
      <c r="WKU18">
        <v>-364436.09662600001</v>
      </c>
      <c r="WKV18">
        <v>-364436.09662600001</v>
      </c>
      <c r="WKW18">
        <v>-364436.09662600001</v>
      </c>
      <c r="WKX18">
        <v>-364436.09662600001</v>
      </c>
      <c r="WKY18">
        <v>-364436.09662600001</v>
      </c>
      <c r="WKZ18">
        <v>-364436.09662600001</v>
      </c>
      <c r="WLA18">
        <v>-364436.09662600001</v>
      </c>
      <c r="WLB18">
        <v>-364436.09662600001</v>
      </c>
      <c r="WLC18">
        <v>-364436.09662600001</v>
      </c>
      <c r="WLD18">
        <v>-364717.116049</v>
      </c>
      <c r="WLE18">
        <v>-364717.116049</v>
      </c>
      <c r="WLF18">
        <v>-364717.116049</v>
      </c>
      <c r="WLG18">
        <v>-364717.116049</v>
      </c>
      <c r="WLH18">
        <v>-364717.116049</v>
      </c>
      <c r="WLI18">
        <v>-364717.116049</v>
      </c>
      <c r="WLJ18">
        <v>-364717.116049</v>
      </c>
      <c r="WLK18">
        <v>-364717.116049</v>
      </c>
      <c r="WLL18">
        <v>-364717.116049</v>
      </c>
      <c r="WLM18">
        <v>-364717.116049</v>
      </c>
      <c r="WLN18">
        <v>-364717.116049</v>
      </c>
      <c r="WLO18">
        <v>-364436.09662600001</v>
      </c>
      <c r="WLP18">
        <v>-364436.09662600001</v>
      </c>
      <c r="WLQ18">
        <v>-364436.09662600001</v>
      </c>
      <c r="WLR18">
        <v>-364436.09662600001</v>
      </c>
      <c r="WLS18">
        <v>-364436.09662600001</v>
      </c>
      <c r="WLT18">
        <v>-364436.09662600001</v>
      </c>
      <c r="WLU18">
        <v>-364436.09662600001</v>
      </c>
      <c r="WLV18">
        <v>-364436.09662600001</v>
      </c>
      <c r="WLW18">
        <v>-364436.09662600001</v>
      </c>
      <c r="WLX18">
        <v>-364436.09662600001</v>
      </c>
      <c r="WLY18">
        <v>-364436.09662600001</v>
      </c>
      <c r="WLZ18">
        <v>-527366.73136600002</v>
      </c>
      <c r="WMA18">
        <v>-527366.73136600002</v>
      </c>
      <c r="WMB18">
        <v>-527366.73136600002</v>
      </c>
      <c r="WMC18">
        <v>-527366.73136600002</v>
      </c>
      <c r="WMD18">
        <v>-527366.73136600002</v>
      </c>
      <c r="WME18">
        <v>-527366.73136600002</v>
      </c>
      <c r="WMF18">
        <v>-527366.73136600002</v>
      </c>
      <c r="WMG18">
        <v>-527366.73136600002</v>
      </c>
      <c r="WMH18">
        <v>-527366.73136600002</v>
      </c>
      <c r="WMI18">
        <v>-527366.73136600002</v>
      </c>
      <c r="WMJ18">
        <v>-527366.73136600002</v>
      </c>
      <c r="WMK18">
        <v>-526819.92208299995</v>
      </c>
      <c r="WML18">
        <v>-526819.92208299995</v>
      </c>
      <c r="WMM18">
        <v>-526819.92208299995</v>
      </c>
      <c r="WMN18">
        <v>-526819.92208299995</v>
      </c>
      <c r="WMO18">
        <v>-526819.92208299995</v>
      </c>
      <c r="WMP18">
        <v>-526819.92208299995</v>
      </c>
      <c r="WMQ18">
        <v>-526819.92208299995</v>
      </c>
      <c r="WMR18">
        <v>-526819.92208299995</v>
      </c>
      <c r="WMS18">
        <v>-526819.92208299995</v>
      </c>
      <c r="WMT18">
        <v>-526819.92208299995</v>
      </c>
      <c r="WMU18">
        <v>-526819.92208299995</v>
      </c>
      <c r="WMV18">
        <v>-527366.73136600002</v>
      </c>
      <c r="WMW18">
        <v>-527366.73136600002</v>
      </c>
      <c r="WMX18">
        <v>-527366.73136600002</v>
      </c>
      <c r="WMY18">
        <v>-527366.73136600002</v>
      </c>
      <c r="WMZ18">
        <v>-527366.73136600002</v>
      </c>
      <c r="WNA18">
        <v>-527366.73136600002</v>
      </c>
      <c r="WNB18">
        <v>-527366.73136600002</v>
      </c>
      <c r="WNC18">
        <v>-527366.73136600002</v>
      </c>
      <c r="WND18">
        <v>-527366.73136600002</v>
      </c>
      <c r="WNE18">
        <v>-527366.73136600002</v>
      </c>
      <c r="WNF18">
        <v>-527366.73136600002</v>
      </c>
      <c r="WNG18">
        <v>-526819.92208299995</v>
      </c>
      <c r="WNH18">
        <v>-526819.92208299995</v>
      </c>
      <c r="WNI18">
        <v>-526819.92208299995</v>
      </c>
      <c r="WNJ18">
        <v>-526819.92208299995</v>
      </c>
      <c r="WNK18">
        <v>-526819.92208299995</v>
      </c>
      <c r="WNL18">
        <v>-526819.92208299995</v>
      </c>
      <c r="WNM18">
        <v>-526819.92208299995</v>
      </c>
      <c r="WNN18">
        <v>-526819.92208299995</v>
      </c>
      <c r="WNO18">
        <v>-526819.92208299995</v>
      </c>
      <c r="WNP18">
        <v>-526819.92208299995</v>
      </c>
      <c r="WNQ18">
        <v>-526819.92208299995</v>
      </c>
      <c r="WNR18">
        <v>-32319.943095499999</v>
      </c>
      <c r="WNS18">
        <v>-32319.943095499999</v>
      </c>
      <c r="WNT18">
        <v>-32319.943095499999</v>
      </c>
      <c r="WNU18">
        <v>-32319.943095499999</v>
      </c>
      <c r="WNV18">
        <v>-32319.943095499999</v>
      </c>
      <c r="WNW18">
        <v>-32319.943095499999</v>
      </c>
      <c r="WNX18">
        <v>-32319.943095499999</v>
      </c>
      <c r="WNY18">
        <v>-32319.943095499999</v>
      </c>
      <c r="WNZ18">
        <v>-32319.943095499999</v>
      </c>
      <c r="WOA18">
        <v>-32319.943095499999</v>
      </c>
      <c r="WOB18">
        <v>-32319.943095499999</v>
      </c>
      <c r="WOC18">
        <v>-32319.943095499999</v>
      </c>
      <c r="WOD18">
        <v>-32319.943095499999</v>
      </c>
      <c r="WOE18">
        <v>-32319.943095499999</v>
      </c>
      <c r="WOF18">
        <v>-32319.943095499999</v>
      </c>
      <c r="WOG18">
        <v>-32319.943095499999</v>
      </c>
      <c r="WOH18">
        <v>-32319.943095499999</v>
      </c>
      <c r="WOI18">
        <v>-32319.943095499999</v>
      </c>
      <c r="WOJ18">
        <v>-32319.943095499999</v>
      </c>
      <c r="WOK18">
        <v>-32319.943095499999</v>
      </c>
      <c r="WOL18">
        <v>-32319.943095499999</v>
      </c>
      <c r="WOM18">
        <v>-32319.943095499999</v>
      </c>
      <c r="WON18">
        <v>-32319.943095499999</v>
      </c>
      <c r="WOO18">
        <v>-32319.943095499999</v>
      </c>
      <c r="WOP18">
        <v>-32319.943095499999</v>
      </c>
      <c r="WOQ18">
        <v>-32319.943095499999</v>
      </c>
      <c r="WOR18">
        <v>-32319.943095499999</v>
      </c>
      <c r="WOS18">
        <v>-32319.943095499999</v>
      </c>
      <c r="WOT18">
        <v>-32319.943095499999</v>
      </c>
      <c r="WOU18">
        <v>-32319.943095499999</v>
      </c>
      <c r="WOV18">
        <v>-32319.943095499999</v>
      </c>
      <c r="WOW18">
        <v>-32319.943095499999</v>
      </c>
      <c r="WOX18">
        <v>-32319.943095499999</v>
      </c>
      <c r="WOY18">
        <v>-32319.943095499999</v>
      </c>
      <c r="WOZ18">
        <v>-32319.943095499999</v>
      </c>
      <c r="WPA18">
        <v>-32319.943095499999</v>
      </c>
      <c r="WPB18">
        <v>-32319.943095499999</v>
      </c>
      <c r="WPC18">
        <v>-32319.943095499999</v>
      </c>
      <c r="WPD18">
        <v>-32319.943095499999</v>
      </c>
      <c r="WPE18">
        <v>-32319.943095499999</v>
      </c>
      <c r="WPF18">
        <v>-32319.943095499999</v>
      </c>
      <c r="WPG18">
        <v>-32319.943095499999</v>
      </c>
      <c r="WPH18">
        <v>-32319.943095499999</v>
      </c>
      <c r="WPI18">
        <v>-32319.943095499999</v>
      </c>
      <c r="WPJ18">
        <v>-62388.641781099999</v>
      </c>
      <c r="WPK18">
        <v>-62388.641781099999</v>
      </c>
      <c r="WPL18">
        <v>-62388.641781099999</v>
      </c>
      <c r="WPM18">
        <v>-62388.641781099999</v>
      </c>
      <c r="WPN18">
        <v>-62388.641781099999</v>
      </c>
      <c r="WPO18">
        <v>-62388.641781099999</v>
      </c>
      <c r="WPP18">
        <v>-62388.641781099999</v>
      </c>
      <c r="WPQ18">
        <v>-62388.641781099999</v>
      </c>
      <c r="WPR18">
        <v>-62388.641781099999</v>
      </c>
      <c r="WPS18">
        <v>-62388.641781099999</v>
      </c>
      <c r="WPT18">
        <v>-62388.641781099999</v>
      </c>
      <c r="WPU18">
        <v>-62388.641781099999</v>
      </c>
      <c r="WPV18">
        <v>-62388.641781099999</v>
      </c>
      <c r="WPW18">
        <v>-62388.641781099999</v>
      </c>
      <c r="WPX18">
        <v>-62388.641781099999</v>
      </c>
      <c r="WPY18">
        <v>-62388.641781099999</v>
      </c>
      <c r="WPZ18">
        <v>-62388.641781099999</v>
      </c>
      <c r="WQA18">
        <v>-62388.641781099999</v>
      </c>
      <c r="WQB18">
        <v>-62388.641781099999</v>
      </c>
      <c r="WQC18">
        <v>-62388.641781099999</v>
      </c>
      <c r="WQD18">
        <v>-62388.641781099999</v>
      </c>
      <c r="WQE18">
        <v>-62388.641781099999</v>
      </c>
      <c r="WQF18">
        <v>-62388.641781099999</v>
      </c>
      <c r="WQG18">
        <v>-62388.641781099999</v>
      </c>
      <c r="WQH18">
        <v>-62388.641781099999</v>
      </c>
      <c r="WQI18">
        <v>-62388.641781099999</v>
      </c>
      <c r="WQJ18">
        <v>-62388.641781099999</v>
      </c>
      <c r="WQK18">
        <v>-62388.641781099999</v>
      </c>
      <c r="WQL18">
        <v>-62388.641781099999</v>
      </c>
      <c r="WQM18">
        <v>-62388.641781099999</v>
      </c>
      <c r="WQN18">
        <v>-62388.641781099999</v>
      </c>
      <c r="WQO18">
        <v>-62388.641781099999</v>
      </c>
      <c r="WQP18">
        <v>-62388.641781099999</v>
      </c>
      <c r="WQQ18">
        <v>-62388.641781099999</v>
      </c>
      <c r="WQR18">
        <v>-62388.641781099999</v>
      </c>
      <c r="WQS18">
        <v>-62388.641781099999</v>
      </c>
      <c r="WQT18">
        <v>-62388.641781099999</v>
      </c>
      <c r="WQU18">
        <v>-62388.641781099999</v>
      </c>
      <c r="WQV18">
        <v>-62388.641781099999</v>
      </c>
      <c r="WQW18">
        <v>-62388.641781099999</v>
      </c>
      <c r="WQX18">
        <v>-62388.641781099999</v>
      </c>
      <c r="WQY18">
        <v>-62388.641781099999</v>
      </c>
      <c r="WQZ18">
        <v>-62388.641781099999</v>
      </c>
      <c r="WRA18">
        <v>-62388.641781099999</v>
      </c>
      <c r="WRB18">
        <v>-122526.039152</v>
      </c>
      <c r="WRC18">
        <v>-122526.039152</v>
      </c>
      <c r="WRD18">
        <v>-122526.039152</v>
      </c>
      <c r="WRE18">
        <v>-122526.039152</v>
      </c>
      <c r="WRF18">
        <v>-122526.039152</v>
      </c>
      <c r="WRG18">
        <v>-122526.039152</v>
      </c>
      <c r="WRH18">
        <v>-122526.039152</v>
      </c>
      <c r="WRI18">
        <v>-122526.039152</v>
      </c>
      <c r="WRJ18">
        <v>-122526.039152</v>
      </c>
      <c r="WRK18">
        <v>-122526.039152</v>
      </c>
      <c r="WRL18">
        <v>-122526.039152</v>
      </c>
      <c r="WRM18">
        <v>-122526.039152</v>
      </c>
      <c r="WRN18">
        <v>-122526.039152</v>
      </c>
      <c r="WRO18">
        <v>-122526.039152</v>
      </c>
      <c r="WRP18">
        <v>-122526.039152</v>
      </c>
      <c r="WRQ18">
        <v>-122526.039152</v>
      </c>
      <c r="WRR18">
        <v>-122526.039152</v>
      </c>
      <c r="WRS18">
        <v>-122526.039152</v>
      </c>
      <c r="WRT18">
        <v>-122526.039152</v>
      </c>
      <c r="WRU18">
        <v>-122526.039152</v>
      </c>
      <c r="WRV18">
        <v>-122526.039152</v>
      </c>
      <c r="WRW18">
        <v>-122526.039152</v>
      </c>
      <c r="WRX18">
        <v>-122526.039152</v>
      </c>
      <c r="WRY18">
        <v>-122526.039152</v>
      </c>
      <c r="WRZ18">
        <v>-122526.039152</v>
      </c>
      <c r="WSA18">
        <v>-122526.039152</v>
      </c>
      <c r="WSB18">
        <v>-122526.039152</v>
      </c>
      <c r="WSC18">
        <v>-122526.039152</v>
      </c>
      <c r="WSD18">
        <v>-122526.039152</v>
      </c>
      <c r="WSE18">
        <v>-122526.039152</v>
      </c>
      <c r="WSF18">
        <v>-122526.039152</v>
      </c>
      <c r="WSG18">
        <v>-122526.039152</v>
      </c>
      <c r="WSH18">
        <v>-122526.039152</v>
      </c>
      <c r="WSI18">
        <v>-122526.039152</v>
      </c>
      <c r="WSJ18">
        <v>-122526.039152</v>
      </c>
      <c r="WSK18">
        <v>-122526.039152</v>
      </c>
      <c r="WSL18">
        <v>-122526.039152</v>
      </c>
      <c r="WSM18">
        <v>-122526.039152</v>
      </c>
      <c r="WSN18">
        <v>-122526.039152</v>
      </c>
      <c r="WSO18">
        <v>-122526.039152</v>
      </c>
      <c r="WSP18">
        <v>-122526.039152</v>
      </c>
      <c r="WSQ18">
        <v>-122526.039152</v>
      </c>
      <c r="WSR18">
        <v>-122526.039152</v>
      </c>
      <c r="WSS18">
        <v>-122526.039152</v>
      </c>
      <c r="WST18">
        <v>-76321.147290399997</v>
      </c>
      <c r="WSU18">
        <v>-76321.147290399997</v>
      </c>
      <c r="WSV18">
        <v>-76321.147290399997</v>
      </c>
      <c r="WSW18">
        <v>-76321.147290399997</v>
      </c>
      <c r="WSX18">
        <v>-76321.147290399997</v>
      </c>
      <c r="WSY18">
        <v>-76321.147290399997</v>
      </c>
      <c r="WSZ18">
        <v>-76321.147290399997</v>
      </c>
      <c r="WTA18">
        <v>-76321.147290399997</v>
      </c>
      <c r="WTB18">
        <v>-76321.147290399997</v>
      </c>
      <c r="WTC18">
        <v>-76321.147290399997</v>
      </c>
      <c r="WTD18">
        <v>-76321.147290399997</v>
      </c>
      <c r="WTE18">
        <v>-76321.147290399997</v>
      </c>
      <c r="WTF18">
        <v>-76321.147290399997</v>
      </c>
      <c r="WTG18">
        <v>-76321.147290399997</v>
      </c>
      <c r="WTH18">
        <v>-76321.147290399997</v>
      </c>
      <c r="WTI18">
        <v>-76321.147290399997</v>
      </c>
      <c r="WTJ18">
        <v>-76321.147290399997</v>
      </c>
      <c r="WTK18">
        <v>-76321.147290399997</v>
      </c>
      <c r="WTL18">
        <v>-76321.147290399997</v>
      </c>
      <c r="WTM18">
        <v>-76321.147290399997</v>
      </c>
      <c r="WTN18">
        <v>-76321.147290399997</v>
      </c>
      <c r="WTO18">
        <v>-76321.147290399997</v>
      </c>
      <c r="WTP18">
        <v>-76321.147290399997</v>
      </c>
      <c r="WTQ18">
        <v>-76321.147290399997</v>
      </c>
      <c r="WTR18">
        <v>-76321.147290399997</v>
      </c>
      <c r="WTS18">
        <v>-76321.147290399997</v>
      </c>
      <c r="WTT18">
        <v>-76321.147290399997</v>
      </c>
      <c r="WTU18">
        <v>-76321.147290399997</v>
      </c>
      <c r="WTV18">
        <v>-76321.147290399997</v>
      </c>
      <c r="WTW18">
        <v>-76321.147290399997</v>
      </c>
      <c r="WTX18">
        <v>-76321.147290399997</v>
      </c>
      <c r="WTY18">
        <v>-76321.147290399997</v>
      </c>
      <c r="WTZ18">
        <v>-76321.147290399997</v>
      </c>
      <c r="WUA18">
        <v>-76321.147290399997</v>
      </c>
      <c r="WUB18">
        <v>-76321.147290399997</v>
      </c>
      <c r="WUC18">
        <v>-76321.147290399997</v>
      </c>
      <c r="WUD18">
        <v>-76321.147290399997</v>
      </c>
      <c r="WUE18">
        <v>-76321.147290399997</v>
      </c>
      <c r="WUF18">
        <v>-76321.147290399997</v>
      </c>
      <c r="WUG18">
        <v>-76321.147290399997</v>
      </c>
      <c r="WUH18">
        <v>-76321.147290399997</v>
      </c>
      <c r="WUI18">
        <v>-76321.147290399997</v>
      </c>
      <c r="WUJ18">
        <v>-76321.147290399997</v>
      </c>
      <c r="WUK18">
        <v>-76321.147290399997</v>
      </c>
      <c r="WUL18">
        <v>-147326.14796199999</v>
      </c>
      <c r="WUM18">
        <v>-147326.14796199999</v>
      </c>
      <c r="WUN18">
        <v>-147326.14796199999</v>
      </c>
      <c r="WUO18">
        <v>-147326.14796199999</v>
      </c>
      <c r="WUP18">
        <v>-147326.14796199999</v>
      </c>
      <c r="WUQ18">
        <v>-147326.14796199999</v>
      </c>
      <c r="WUR18">
        <v>-147326.14796199999</v>
      </c>
      <c r="WUS18">
        <v>-147326.14796199999</v>
      </c>
      <c r="WUT18">
        <v>-147326.14796199999</v>
      </c>
      <c r="WUU18">
        <v>-147326.14796199999</v>
      </c>
      <c r="WUV18">
        <v>-147326.14796199999</v>
      </c>
      <c r="WUW18">
        <v>-147326.14796199999</v>
      </c>
      <c r="WUX18">
        <v>-147326.14796199999</v>
      </c>
      <c r="WUY18">
        <v>-147326.14796199999</v>
      </c>
      <c r="WUZ18">
        <v>-147326.14796199999</v>
      </c>
      <c r="WVA18">
        <v>-147326.14796199999</v>
      </c>
      <c r="WVB18">
        <v>-147326.14796199999</v>
      </c>
      <c r="WVC18">
        <v>-147326.14796199999</v>
      </c>
      <c r="WVD18">
        <v>-147326.14796199999</v>
      </c>
      <c r="WVE18">
        <v>-147326.14796199999</v>
      </c>
      <c r="WVF18">
        <v>-147326.14796199999</v>
      </c>
      <c r="WVG18">
        <v>-147326.14796199999</v>
      </c>
      <c r="WVH18">
        <v>-147326.14796199999</v>
      </c>
      <c r="WVI18">
        <v>-147326.14796199999</v>
      </c>
      <c r="WVJ18">
        <v>-147326.14796199999</v>
      </c>
      <c r="WVK18">
        <v>-147326.14796199999</v>
      </c>
      <c r="WVL18">
        <v>-147326.14796199999</v>
      </c>
      <c r="WVM18">
        <v>-147326.14796199999</v>
      </c>
      <c r="WVN18">
        <v>-147326.14796199999</v>
      </c>
      <c r="WVO18">
        <v>-147326.14796199999</v>
      </c>
      <c r="WVP18">
        <v>-147326.14796199999</v>
      </c>
      <c r="WVQ18">
        <v>-147326.14796199999</v>
      </c>
      <c r="WVR18">
        <v>-147326.14796199999</v>
      </c>
      <c r="WVS18">
        <v>-147326.14796199999</v>
      </c>
      <c r="WVT18">
        <v>-147326.14796199999</v>
      </c>
      <c r="WVU18">
        <v>-147326.14796199999</v>
      </c>
      <c r="WVV18">
        <v>-147326.14796199999</v>
      </c>
      <c r="WVW18">
        <v>-147326.14796199999</v>
      </c>
      <c r="WVX18">
        <v>-147326.14796199999</v>
      </c>
      <c r="WVY18">
        <v>-147326.14796199999</v>
      </c>
      <c r="WVZ18">
        <v>-147326.14796199999</v>
      </c>
      <c r="WWA18">
        <v>-147326.14796199999</v>
      </c>
      <c r="WWB18">
        <v>-147326.14796199999</v>
      </c>
      <c r="WWC18">
        <v>-147326.14796199999</v>
      </c>
      <c r="WWD18">
        <v>-289336.14930699999</v>
      </c>
      <c r="WWE18">
        <v>-289336.14930699999</v>
      </c>
      <c r="WWF18">
        <v>-289336.14930699999</v>
      </c>
      <c r="WWG18">
        <v>-289336.14930699999</v>
      </c>
      <c r="WWH18">
        <v>-289336.14930699999</v>
      </c>
      <c r="WWI18">
        <v>-289336.14930699999</v>
      </c>
      <c r="WWJ18">
        <v>-289336.14930699999</v>
      </c>
      <c r="WWK18">
        <v>-289336.14930699999</v>
      </c>
      <c r="WWL18">
        <v>-289336.14930699999</v>
      </c>
      <c r="WWM18">
        <v>-289336.14930699999</v>
      </c>
      <c r="WWN18">
        <v>-289336.14930699999</v>
      </c>
      <c r="WWO18">
        <v>-289336.14930699999</v>
      </c>
      <c r="WWP18">
        <v>-289336.14930699999</v>
      </c>
      <c r="WWQ18">
        <v>-289336.14930699999</v>
      </c>
      <c r="WWR18">
        <v>-289336.14930699999</v>
      </c>
      <c r="WWS18">
        <v>-289336.14930699999</v>
      </c>
      <c r="WWT18">
        <v>-289336.14930699999</v>
      </c>
      <c r="WWU18">
        <v>-289336.14930699999</v>
      </c>
      <c r="WWV18">
        <v>-289336.14930699999</v>
      </c>
      <c r="WWW18">
        <v>-289336.14930699999</v>
      </c>
      <c r="WWX18">
        <v>-289336.14930699999</v>
      </c>
      <c r="WWY18">
        <v>-289336.14930699999</v>
      </c>
      <c r="WWZ18">
        <v>-289336.14930699999</v>
      </c>
      <c r="WXA18">
        <v>-289336.14930699999</v>
      </c>
      <c r="WXB18">
        <v>-289336.14930699999</v>
      </c>
      <c r="WXC18">
        <v>-289336.14930699999</v>
      </c>
      <c r="WXD18">
        <v>-289336.14930699999</v>
      </c>
      <c r="WXE18">
        <v>-289336.14930699999</v>
      </c>
      <c r="WXF18">
        <v>-289336.14930699999</v>
      </c>
      <c r="WXG18">
        <v>-289336.14930699999</v>
      </c>
      <c r="WXH18">
        <v>-289336.14930699999</v>
      </c>
      <c r="WXI18">
        <v>-289336.14930699999</v>
      </c>
      <c r="WXJ18">
        <v>-289336.14930699999</v>
      </c>
      <c r="WXK18">
        <v>-289336.14930699999</v>
      </c>
      <c r="WXL18">
        <v>-289336.14930699999</v>
      </c>
      <c r="WXM18">
        <v>-289336.14930699999</v>
      </c>
      <c r="WXN18">
        <v>-289336.14930699999</v>
      </c>
      <c r="WXO18">
        <v>-289336.14930699999</v>
      </c>
      <c r="WXP18">
        <v>-289336.14930699999</v>
      </c>
      <c r="WXQ18">
        <v>-289336.14930699999</v>
      </c>
      <c r="WXR18">
        <v>-289336.14930699999</v>
      </c>
      <c r="WXS18">
        <v>-289336.14930699999</v>
      </c>
      <c r="WXT18">
        <v>-289336.14930699999</v>
      </c>
      <c r="WXU18">
        <v>-289336.14930699999</v>
      </c>
      <c r="WXV18">
        <v>-134040.26311599999</v>
      </c>
      <c r="WXW18">
        <v>-134040.26311599999</v>
      </c>
      <c r="WXX18">
        <v>-134040.26311599999</v>
      </c>
      <c r="WXY18">
        <v>-134040.26311599999</v>
      </c>
      <c r="WXZ18">
        <v>-134040.26311599999</v>
      </c>
      <c r="WYA18">
        <v>-134040.26311599999</v>
      </c>
      <c r="WYB18">
        <v>-134040.26311599999</v>
      </c>
      <c r="WYC18">
        <v>-134040.26311599999</v>
      </c>
      <c r="WYD18">
        <v>-134040.26311599999</v>
      </c>
      <c r="WYE18">
        <v>-134040.26311599999</v>
      </c>
      <c r="WYF18">
        <v>-134040.26311599999</v>
      </c>
      <c r="WYG18">
        <v>-133526.61468100001</v>
      </c>
      <c r="WYH18">
        <v>-133526.61468100001</v>
      </c>
      <c r="WYI18">
        <v>-133526.61468100001</v>
      </c>
      <c r="WYJ18">
        <v>-133526.61468100001</v>
      </c>
      <c r="WYK18">
        <v>-133526.61468100001</v>
      </c>
      <c r="WYL18">
        <v>-133526.61468100001</v>
      </c>
      <c r="WYM18">
        <v>-133526.61468100001</v>
      </c>
      <c r="WYN18">
        <v>-133526.61468100001</v>
      </c>
      <c r="WYO18">
        <v>-133526.61468100001</v>
      </c>
      <c r="WYP18">
        <v>-133526.61468100001</v>
      </c>
      <c r="WYQ18">
        <v>-133526.61468100001</v>
      </c>
      <c r="WYR18">
        <v>-134040.26311599999</v>
      </c>
      <c r="WYS18">
        <v>-134040.26311599999</v>
      </c>
      <c r="WYT18">
        <v>-134040.26311599999</v>
      </c>
      <c r="WYU18">
        <v>-134040.26311599999</v>
      </c>
      <c r="WYV18">
        <v>-134040.26311599999</v>
      </c>
      <c r="WYW18">
        <v>-134040.26311599999</v>
      </c>
      <c r="WYX18">
        <v>-134040.26311599999</v>
      </c>
      <c r="WYY18">
        <v>-134040.26311599999</v>
      </c>
      <c r="WYZ18">
        <v>-134040.26311599999</v>
      </c>
      <c r="WZA18">
        <v>-134040.26311599999</v>
      </c>
      <c r="WZB18">
        <v>-134040.26311599999</v>
      </c>
      <c r="WZC18">
        <v>-133526.61468100001</v>
      </c>
      <c r="WZD18">
        <v>-133526.61468100001</v>
      </c>
      <c r="WZE18">
        <v>-133526.61468100001</v>
      </c>
      <c r="WZF18">
        <v>-133526.61468100001</v>
      </c>
      <c r="WZG18">
        <v>-133526.61468100001</v>
      </c>
      <c r="WZH18">
        <v>-133526.61468100001</v>
      </c>
      <c r="WZI18">
        <v>-133526.61468100001</v>
      </c>
      <c r="WZJ18">
        <v>-133526.61468100001</v>
      </c>
      <c r="WZK18">
        <v>-133526.61468100001</v>
      </c>
      <c r="WZL18">
        <v>-133526.61468100001</v>
      </c>
      <c r="WZM18">
        <v>-133526.61468100001</v>
      </c>
      <c r="WZN18">
        <v>-92683.484219399994</v>
      </c>
      <c r="WZO18">
        <v>-92683.484219399994</v>
      </c>
      <c r="WZP18">
        <v>-92683.484219399994</v>
      </c>
      <c r="WZQ18">
        <v>-92683.484219399994</v>
      </c>
      <c r="WZR18">
        <v>-92683.484219399994</v>
      </c>
      <c r="WZS18">
        <v>-92683.484219399994</v>
      </c>
      <c r="WZT18">
        <v>-92683.484219399994</v>
      </c>
      <c r="WZU18">
        <v>-92683.484219399994</v>
      </c>
      <c r="WZV18">
        <v>-92683.484219399994</v>
      </c>
      <c r="WZW18">
        <v>-92683.484219399994</v>
      </c>
      <c r="WZX18">
        <v>-92683.484219399994</v>
      </c>
      <c r="WZY18">
        <v>-91675.147404400006</v>
      </c>
      <c r="WZZ18">
        <v>-91675.147404400006</v>
      </c>
      <c r="XAA18">
        <v>-91675.147404400006</v>
      </c>
      <c r="XAB18">
        <v>-91675.147404400006</v>
      </c>
      <c r="XAC18">
        <v>-91675.147404400006</v>
      </c>
      <c r="XAD18">
        <v>-91675.147404400006</v>
      </c>
      <c r="XAE18">
        <v>-91675.147404400006</v>
      </c>
      <c r="XAF18">
        <v>-91675.147404400006</v>
      </c>
      <c r="XAG18">
        <v>-91675.147404400006</v>
      </c>
      <c r="XAH18">
        <v>-91675.147404400006</v>
      </c>
      <c r="XAI18">
        <v>-91675.147404400006</v>
      </c>
      <c r="XAJ18">
        <v>-92683.484219399994</v>
      </c>
      <c r="XAK18">
        <v>-92683.484219399994</v>
      </c>
      <c r="XAL18">
        <v>-92683.484219399994</v>
      </c>
      <c r="XAM18">
        <v>-92683.484219399994</v>
      </c>
      <c r="XAN18">
        <v>-92683.484219399994</v>
      </c>
      <c r="XAO18">
        <v>-92683.484219399994</v>
      </c>
      <c r="XAP18">
        <v>-92683.484219399994</v>
      </c>
      <c r="XAQ18">
        <v>-92683.484219399994</v>
      </c>
      <c r="XAR18">
        <v>-92683.484219399994</v>
      </c>
      <c r="XAS18">
        <v>-92683.484219399994</v>
      </c>
      <c r="XAT18">
        <v>-92683.484219399994</v>
      </c>
      <c r="XAU18">
        <v>-91675.147404400006</v>
      </c>
      <c r="XAV18">
        <v>-91675.147404400006</v>
      </c>
      <c r="XAW18">
        <v>-91675.147404400006</v>
      </c>
      <c r="XAX18">
        <v>-91675.147404400006</v>
      </c>
      <c r="XAY18">
        <v>-91675.147404400006</v>
      </c>
      <c r="XAZ18">
        <v>-91675.147404400006</v>
      </c>
      <c r="XBA18">
        <v>-91675.147404400006</v>
      </c>
      <c r="XBB18">
        <v>-91675.147404400006</v>
      </c>
      <c r="XBC18">
        <v>-91675.147404400006</v>
      </c>
      <c r="XBD18">
        <v>-91675.147404400006</v>
      </c>
      <c r="XBE18">
        <v>-91675.147404400006</v>
      </c>
      <c r="XBF18">
        <v>85515.381781499993</v>
      </c>
      <c r="XBG18">
        <v>85515.381781499993</v>
      </c>
      <c r="XBH18">
        <v>85515.381781499993</v>
      </c>
      <c r="XBI18">
        <v>85515.381781499993</v>
      </c>
      <c r="XBJ18">
        <v>85515.381781499993</v>
      </c>
      <c r="XBK18">
        <v>85515.381781499993</v>
      </c>
      <c r="XBL18">
        <v>85515.381781499993</v>
      </c>
      <c r="XBM18">
        <v>85515.381781499993</v>
      </c>
      <c r="XBN18">
        <v>85515.381781499993</v>
      </c>
      <c r="XBO18">
        <v>85515.381781499993</v>
      </c>
      <c r="XBP18">
        <v>85515.381781499993</v>
      </c>
      <c r="XBQ18">
        <v>87513.095357300001</v>
      </c>
      <c r="XBR18">
        <v>87513.095357300001</v>
      </c>
      <c r="XBS18">
        <v>87513.095357300001</v>
      </c>
      <c r="XBT18">
        <v>87513.095357300001</v>
      </c>
      <c r="XBU18">
        <v>87513.095357300001</v>
      </c>
      <c r="XBV18">
        <v>87513.095357300001</v>
      </c>
      <c r="XBW18">
        <v>87513.095357300001</v>
      </c>
      <c r="XBX18">
        <v>87513.095357300001</v>
      </c>
      <c r="XBY18">
        <v>87513.095357300001</v>
      </c>
      <c r="XBZ18">
        <v>87513.095357300001</v>
      </c>
      <c r="XCA18">
        <v>87513.095357300001</v>
      </c>
      <c r="XCB18">
        <v>85515.381781499993</v>
      </c>
      <c r="XCC18">
        <v>85515.381781499993</v>
      </c>
      <c r="XCD18">
        <v>85515.381781499993</v>
      </c>
      <c r="XCE18">
        <v>85515.381781499993</v>
      </c>
      <c r="XCF18">
        <v>85515.381781499993</v>
      </c>
      <c r="XCG18">
        <v>85515.381781499993</v>
      </c>
      <c r="XCH18">
        <v>85515.381781499993</v>
      </c>
      <c r="XCI18">
        <v>85515.381781499993</v>
      </c>
      <c r="XCJ18">
        <v>85515.381781499993</v>
      </c>
      <c r="XCK18">
        <v>85515.381781499993</v>
      </c>
      <c r="XCL18">
        <v>85515.381781499993</v>
      </c>
      <c r="XCM18">
        <v>87513.095357300001</v>
      </c>
      <c r="XCN18">
        <v>87513.095357300001</v>
      </c>
      <c r="XCO18">
        <v>87513.095357300001</v>
      </c>
      <c r="XCP18">
        <v>87513.095357300001</v>
      </c>
      <c r="XCQ18">
        <v>87513.095357300001</v>
      </c>
      <c r="XCR18">
        <v>87513.095357300001</v>
      </c>
      <c r="XCS18">
        <v>87513.095357300001</v>
      </c>
      <c r="XCT18">
        <v>87513.095357300001</v>
      </c>
      <c r="XCU18">
        <v>87513.095357300001</v>
      </c>
      <c r="XCV18">
        <v>87513.095357300001</v>
      </c>
      <c r="XCW18">
        <v>87513.095357300001</v>
      </c>
      <c r="XCX18">
        <v>-176202.08112399999</v>
      </c>
      <c r="XCY18">
        <v>-176202.08112399999</v>
      </c>
      <c r="XCZ18">
        <v>-176202.08112399999</v>
      </c>
      <c r="XDA18">
        <v>-176202.08112399999</v>
      </c>
      <c r="XDB18">
        <v>-176202.08112399999</v>
      </c>
      <c r="XDC18">
        <v>-176202.08112399999</v>
      </c>
      <c r="XDD18">
        <v>-176202.08112399999</v>
      </c>
      <c r="XDE18">
        <v>-176202.08112399999</v>
      </c>
      <c r="XDF18">
        <v>-176202.08112399999</v>
      </c>
      <c r="XDG18">
        <v>-176202.08112399999</v>
      </c>
      <c r="XDH18">
        <v>-176202.08112399999</v>
      </c>
      <c r="XDI18">
        <v>-88360.758724700005</v>
      </c>
      <c r="XDJ18">
        <v>-88360.758724700005</v>
      </c>
      <c r="XDK18">
        <v>-88360.758724700005</v>
      </c>
      <c r="XDL18">
        <v>-88360.758724700005</v>
      </c>
      <c r="XDM18">
        <v>-88360.758724700005</v>
      </c>
      <c r="XDN18">
        <v>-88360.758724700005</v>
      </c>
      <c r="XDO18">
        <v>-88360.758724700005</v>
      </c>
      <c r="XDP18">
        <v>-88360.758724700005</v>
      </c>
      <c r="XDQ18">
        <v>-88360.758724700005</v>
      </c>
      <c r="XDR18">
        <v>-88360.758724700005</v>
      </c>
      <c r="XDS18">
        <v>-88360.758724700005</v>
      </c>
      <c r="XDT18">
        <v>-176202.08112399999</v>
      </c>
      <c r="XDU18">
        <v>-176202.08112399999</v>
      </c>
      <c r="XDV18">
        <v>-176202.08112399999</v>
      </c>
      <c r="XDW18">
        <v>-176202.08112399999</v>
      </c>
      <c r="XDX18">
        <v>-176202.08112399999</v>
      </c>
      <c r="XDY18">
        <v>-176202.08112399999</v>
      </c>
      <c r="XDZ18">
        <v>-176202.08112399999</v>
      </c>
      <c r="XEA18">
        <v>-176202.08112399999</v>
      </c>
      <c r="XEB18">
        <v>-176202.08112399999</v>
      </c>
      <c r="XEC18">
        <v>-176202.08112399999</v>
      </c>
      <c r="XED18">
        <v>-176202.08112399999</v>
      </c>
      <c r="XEE18">
        <v>-88360.758724700005</v>
      </c>
      <c r="XEF18">
        <v>-88360.758724700005</v>
      </c>
      <c r="XEG18">
        <v>-88360.758724700005</v>
      </c>
      <c r="XEH18">
        <v>-88360.758724700005</v>
      </c>
      <c r="XEI18">
        <v>-88360.758724700005</v>
      </c>
      <c r="XEJ18">
        <v>-88360.758724700005</v>
      </c>
      <c r="XEK18">
        <v>-88360.758724700005</v>
      </c>
      <c r="XEL18">
        <v>-88360.758724700005</v>
      </c>
      <c r="XEM18">
        <v>-88360.758724700005</v>
      </c>
      <c r="XEN18">
        <v>-88360.758724700005</v>
      </c>
      <c r="XEO18">
        <v>-88360.758724700005</v>
      </c>
      <c r="XEP18">
        <v>-146692.09458100001</v>
      </c>
      <c r="XEQ18">
        <v>-146692.09458100001</v>
      </c>
      <c r="XER18">
        <v>-146692.09458100001</v>
      </c>
      <c r="XES18">
        <v>-146692.09458100001</v>
      </c>
      <c r="XET18">
        <v>-146692.09458100001</v>
      </c>
      <c r="XEU18">
        <v>-146692.09458100001</v>
      </c>
      <c r="XEV18">
        <v>-146692.09458100001</v>
      </c>
      <c r="XEW18">
        <v>-146692.09458100001</v>
      </c>
      <c r="XEX18">
        <v>-146692.09458100001</v>
      </c>
      <c r="XEY18">
        <v>-146692.09458100001</v>
      </c>
      <c r="XEZ18">
        <v>-146692.09458100001</v>
      </c>
      <c r="XFA18">
        <v>25748.106298499999</v>
      </c>
      <c r="XFB18">
        <v>25748.106298499999</v>
      </c>
      <c r="XFC18">
        <v>25748.106298499999</v>
      </c>
      <c r="XFD18">
        <v>25748.106298499999</v>
      </c>
    </row>
    <row r="19" spans="1:16384" x14ac:dyDescent="0.2">
      <c r="A19">
        <v>2032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119711404.83499999</v>
      </c>
      <c r="CM19">
        <v>119711404.83499999</v>
      </c>
      <c r="CN19">
        <v>119711404.83499999</v>
      </c>
      <c r="CO19">
        <v>119711404.83499999</v>
      </c>
      <c r="CP19">
        <v>119711404.83499999</v>
      </c>
      <c r="CQ19">
        <v>119711404.83499999</v>
      </c>
      <c r="CR19">
        <v>119711404.83499999</v>
      </c>
      <c r="CS19">
        <v>119711404.83499999</v>
      </c>
      <c r="CT19">
        <v>119711404.83499999</v>
      </c>
      <c r="CU19">
        <v>119711404.83499999</v>
      </c>
      <c r="CV19">
        <v>119711404.83499999</v>
      </c>
      <c r="CW19">
        <v>119337209.906</v>
      </c>
      <c r="CX19">
        <v>119337209.906</v>
      </c>
      <c r="CY19">
        <v>119337209.906</v>
      </c>
      <c r="CZ19">
        <v>119337209.906</v>
      </c>
      <c r="DA19">
        <v>119337209.906</v>
      </c>
      <c r="DB19">
        <v>119337209.906</v>
      </c>
      <c r="DC19">
        <v>119337209.906</v>
      </c>
      <c r="DD19">
        <v>119337209.906</v>
      </c>
      <c r="DE19">
        <v>119337209.906</v>
      </c>
      <c r="DF19">
        <v>119268149.79899999</v>
      </c>
      <c r="DG19">
        <v>119061792.04899999</v>
      </c>
      <c r="DH19">
        <v>120322457.23800001</v>
      </c>
      <c r="DI19">
        <v>120304782.59100001</v>
      </c>
      <c r="DJ19">
        <v>120298891.042</v>
      </c>
      <c r="DK19">
        <v>120298891.042</v>
      </c>
      <c r="DL19">
        <v>120287846.858</v>
      </c>
      <c r="DM19">
        <v>120287846.858</v>
      </c>
      <c r="DN19">
        <v>120283553.03399999</v>
      </c>
      <c r="DO19">
        <v>120283553.03399999</v>
      </c>
      <c r="DP19">
        <v>120283553.03399999</v>
      </c>
      <c r="DQ19">
        <v>120237498.675</v>
      </c>
      <c r="DR19">
        <v>120231917.79099999</v>
      </c>
      <c r="DS19">
        <v>119420168.139</v>
      </c>
      <c r="DT19">
        <v>119408385.04099999</v>
      </c>
      <c r="DU19">
        <v>119396601.943</v>
      </c>
      <c r="DV19">
        <v>119391449.309</v>
      </c>
      <c r="DW19">
        <v>119384086.10699999</v>
      </c>
      <c r="DX19">
        <v>119384086.10699999</v>
      </c>
      <c r="DY19">
        <v>119366411.45999999</v>
      </c>
      <c r="DZ19">
        <v>119215777.25300001</v>
      </c>
      <c r="EA19">
        <v>119209885.704</v>
      </c>
      <c r="EB19">
        <v>119027864.867</v>
      </c>
      <c r="EC19">
        <v>118962494.414</v>
      </c>
      <c r="ED19">
        <v>38257677.713299997</v>
      </c>
      <c r="EE19">
        <v>38257677.713299997</v>
      </c>
      <c r="EF19">
        <v>38257677.713299997</v>
      </c>
      <c r="EG19">
        <v>38257677.713299997</v>
      </c>
      <c r="EH19">
        <v>38257677.713299997</v>
      </c>
      <c r="EI19">
        <v>38257677.713299997</v>
      </c>
      <c r="EJ19">
        <v>38257677.713299997</v>
      </c>
      <c r="EK19">
        <v>38257677.713299997</v>
      </c>
      <c r="EL19">
        <v>38257677.713299997</v>
      </c>
      <c r="EM19">
        <v>38057227.782799996</v>
      </c>
      <c r="EN19">
        <v>38057227.782799996</v>
      </c>
      <c r="EO19">
        <v>39573363.6351</v>
      </c>
      <c r="EP19">
        <v>39573363.6351</v>
      </c>
      <c r="EQ19">
        <v>39573363.6351</v>
      </c>
      <c r="ER19">
        <v>39573363.6351</v>
      </c>
      <c r="ES19">
        <v>39573363.6351</v>
      </c>
      <c r="ET19">
        <v>39573363.6351</v>
      </c>
      <c r="EU19">
        <v>39573363.6351</v>
      </c>
      <c r="EV19">
        <v>39551553.420999996</v>
      </c>
      <c r="EW19">
        <v>39529743.206900001</v>
      </c>
      <c r="EX19">
        <v>39500164.244900003</v>
      </c>
      <c r="EY19">
        <v>39471347.246799998</v>
      </c>
      <c r="EZ19">
        <v>38443394.7667</v>
      </c>
      <c r="FA19">
        <v>38443394.7667</v>
      </c>
      <c r="FB19">
        <v>38443394.7667</v>
      </c>
      <c r="FC19">
        <v>38443394.7667</v>
      </c>
      <c r="FD19">
        <v>38441069.993299998</v>
      </c>
      <c r="FE19">
        <v>38440633.854400001</v>
      </c>
      <c r="FF19">
        <v>38440633.854400001</v>
      </c>
      <c r="FG19">
        <v>38350799.280299999</v>
      </c>
      <c r="FH19">
        <v>38342969.039899997</v>
      </c>
      <c r="FI19">
        <v>38164329.3235</v>
      </c>
      <c r="FJ19">
        <v>38152573.332500003</v>
      </c>
      <c r="FK19">
        <v>41070042.903700002</v>
      </c>
      <c r="FL19">
        <v>41070042.903700002</v>
      </c>
      <c r="FM19">
        <v>41070042.903700002</v>
      </c>
      <c r="FN19">
        <v>41066555.743600003</v>
      </c>
      <c r="FO19">
        <v>41064546.196999997</v>
      </c>
      <c r="FP19">
        <v>41064546.196999997</v>
      </c>
      <c r="FQ19">
        <v>40925453.058200002</v>
      </c>
      <c r="FR19">
        <v>40908492.344999999</v>
      </c>
      <c r="FS19">
        <v>40665421.3138</v>
      </c>
      <c r="FT19">
        <v>40235766.630999997</v>
      </c>
      <c r="FU19">
        <v>40083070.175300002</v>
      </c>
      <c r="FV19">
        <v>55978002.3222</v>
      </c>
      <c r="FW19">
        <v>55978002.3222</v>
      </c>
      <c r="FX19">
        <v>55978002.3222</v>
      </c>
      <c r="FY19">
        <v>55978002.3222</v>
      </c>
      <c r="FZ19">
        <v>55978002.3222</v>
      </c>
      <c r="GA19">
        <v>55978002.3222</v>
      </c>
      <c r="GB19">
        <v>55978002.3222</v>
      </c>
      <c r="GC19">
        <v>55978002.3222</v>
      </c>
      <c r="GD19">
        <v>55934381.8939</v>
      </c>
      <c r="GE19">
        <v>55934381.8939</v>
      </c>
      <c r="GF19">
        <v>55577102.461199999</v>
      </c>
      <c r="GG19">
        <v>55309368.684799999</v>
      </c>
      <c r="GH19">
        <v>55309368.684799999</v>
      </c>
      <c r="GI19">
        <v>55309368.684799999</v>
      </c>
      <c r="GJ19">
        <v>55309368.684799999</v>
      </c>
      <c r="GK19">
        <v>55309368.684799999</v>
      </c>
      <c r="GL19">
        <v>55309368.684799999</v>
      </c>
      <c r="GM19">
        <v>55309368.684799999</v>
      </c>
      <c r="GN19">
        <v>55309368.684799999</v>
      </c>
      <c r="GO19">
        <v>54905593.783500001</v>
      </c>
      <c r="GP19">
        <v>54859098.314999998</v>
      </c>
      <c r="GQ19">
        <v>54771938.813199997</v>
      </c>
      <c r="GR19">
        <v>50644690.632100001</v>
      </c>
      <c r="GS19">
        <v>50644690.632100001</v>
      </c>
      <c r="GT19">
        <v>50644690.632100001</v>
      </c>
      <c r="GU19">
        <v>50644690.632100001</v>
      </c>
      <c r="GV19">
        <v>50644690.632100001</v>
      </c>
      <c r="GW19">
        <v>50644690.632100001</v>
      </c>
      <c r="GX19">
        <v>50621442.897799999</v>
      </c>
      <c r="GY19">
        <v>50621442.897799999</v>
      </c>
      <c r="GZ19">
        <v>50621442.897799999</v>
      </c>
      <c r="HA19">
        <v>50575902.507399999</v>
      </c>
      <c r="HB19">
        <v>50587526.374499999</v>
      </c>
      <c r="HC19">
        <v>49312297.136699997</v>
      </c>
      <c r="HD19">
        <v>49312297.136699997</v>
      </c>
      <c r="HE19">
        <v>49312297.136699997</v>
      </c>
      <c r="HF19">
        <v>49289049.402400002</v>
      </c>
      <c r="HG19">
        <v>49242677.081900001</v>
      </c>
      <c r="HH19">
        <v>49151813.075999998</v>
      </c>
      <c r="HI19">
        <v>49151813.075999998</v>
      </c>
      <c r="HJ19">
        <v>48590025.672399998</v>
      </c>
      <c r="HK19">
        <v>48579859.664099999</v>
      </c>
      <c r="HL19">
        <v>48533364.195600003</v>
      </c>
      <c r="HM19">
        <v>48511602.643700004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111181.23013</v>
      </c>
      <c r="LG19">
        <v>1967389.5445699999</v>
      </c>
      <c r="LH19">
        <v>2980768.6979399999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1036732.9857</v>
      </c>
      <c r="LQ19">
        <v>2331366.7943799999</v>
      </c>
      <c r="LR19">
        <v>4775910.3202499999</v>
      </c>
      <c r="LS19">
        <v>6360137.4351000004</v>
      </c>
      <c r="LT19">
        <v>65213.2162971</v>
      </c>
      <c r="LU19">
        <v>127055.15813500001</v>
      </c>
      <c r="LV19">
        <v>205697.10464199999</v>
      </c>
      <c r="LW19">
        <v>255489.79378899999</v>
      </c>
      <c r="LX19">
        <v>406793.57546099997</v>
      </c>
      <c r="LY19">
        <v>449428.79620799999</v>
      </c>
      <c r="LZ19">
        <v>536628.91240200005</v>
      </c>
      <c r="MA19">
        <v>545419.48858500004</v>
      </c>
      <c r="MB19">
        <v>959093.237448</v>
      </c>
      <c r="MC19">
        <v>3322251.8513000002</v>
      </c>
      <c r="MD19">
        <v>3862534.96783</v>
      </c>
      <c r="ME19">
        <v>66079.170499700005</v>
      </c>
      <c r="MF19">
        <v>143909.01259500001</v>
      </c>
      <c r="MG19">
        <v>224503.082509</v>
      </c>
      <c r="MH19">
        <v>354437.10789699998</v>
      </c>
      <c r="MI19">
        <v>530587.22132100002</v>
      </c>
      <c r="MJ19">
        <v>991222.94485600002</v>
      </c>
      <c r="MK19">
        <v>2235724.9214699999</v>
      </c>
      <c r="ML19">
        <v>4820954.5734099997</v>
      </c>
      <c r="MM19">
        <v>7603782.1897400003</v>
      </c>
      <c r="MN19">
        <v>11242612.4275</v>
      </c>
      <c r="MO19">
        <v>14155674.430400001</v>
      </c>
      <c r="MP19">
        <v>81310595.4824</v>
      </c>
      <c r="MQ19">
        <v>81310595.4824</v>
      </c>
      <c r="MR19">
        <v>81310595.4824</v>
      </c>
      <c r="MS19">
        <v>81310595.4824</v>
      </c>
      <c r="MT19">
        <v>81310595.4824</v>
      </c>
      <c r="MU19">
        <v>81310595.4824</v>
      </c>
      <c r="MV19">
        <v>81310595.4824</v>
      </c>
      <c r="MW19">
        <v>81310595.4824</v>
      </c>
      <c r="MX19">
        <v>81310595.4824</v>
      </c>
      <c r="MY19">
        <v>80986137.202999994</v>
      </c>
      <c r="MZ19">
        <v>80907585.2544</v>
      </c>
      <c r="NA19">
        <v>80612853.778799996</v>
      </c>
      <c r="NB19">
        <v>80612853.778799996</v>
      </c>
      <c r="NC19">
        <v>80612853.778799996</v>
      </c>
      <c r="ND19">
        <v>80612853.778799996</v>
      </c>
      <c r="NE19">
        <v>80612853.778799996</v>
      </c>
      <c r="NF19">
        <v>80612853.778799996</v>
      </c>
      <c r="NG19">
        <v>80613177.125200003</v>
      </c>
      <c r="NH19">
        <v>80249281.198200002</v>
      </c>
      <c r="NI19">
        <v>80167806.551799998</v>
      </c>
      <c r="NJ19">
        <v>79398255.384299994</v>
      </c>
      <c r="NK19">
        <v>79308746.384000003</v>
      </c>
      <c r="NL19">
        <v>83892049.331499994</v>
      </c>
      <c r="NM19">
        <v>83860521.582300007</v>
      </c>
      <c r="NN19">
        <v>83860521.582300007</v>
      </c>
      <c r="NO19">
        <v>83860521.582300007</v>
      </c>
      <c r="NP19">
        <v>83850012.332599998</v>
      </c>
      <c r="NQ19">
        <v>83846069.158600003</v>
      </c>
      <c r="NR19">
        <v>83817391.406000003</v>
      </c>
      <c r="NS19">
        <v>83797236.401800007</v>
      </c>
      <c r="NT19">
        <v>83797236.401800007</v>
      </c>
      <c r="NU19">
        <v>83431580.5801</v>
      </c>
      <c r="NV19">
        <v>83350333.024399996</v>
      </c>
      <c r="NW19">
        <v>82824092.438299999</v>
      </c>
      <c r="NX19">
        <v>82656402.770400003</v>
      </c>
      <c r="NY19">
        <v>82656402.770400003</v>
      </c>
      <c r="NZ19">
        <v>82624875.021200001</v>
      </c>
      <c r="OA19">
        <v>82458491.247500002</v>
      </c>
      <c r="OB19">
        <v>82434847.638099998</v>
      </c>
      <c r="OC19">
        <v>82416452.040399998</v>
      </c>
      <c r="OD19">
        <v>82136196.681099996</v>
      </c>
      <c r="OE19">
        <v>81556364.353599995</v>
      </c>
      <c r="OF19">
        <v>81344595.175799996</v>
      </c>
      <c r="OG19">
        <v>80574087.695199996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111181.23013</v>
      </c>
      <c r="OQ19">
        <v>1188130.7673200001</v>
      </c>
      <c r="OR19">
        <v>1314704.23878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1036732.9857</v>
      </c>
      <c r="PA19">
        <v>1294099.82014</v>
      </c>
      <c r="PB19">
        <v>1557217.54443</v>
      </c>
      <c r="PC19">
        <v>1883283.02975</v>
      </c>
      <c r="PD19">
        <v>0</v>
      </c>
      <c r="PE19">
        <v>0</v>
      </c>
      <c r="PF19">
        <v>0</v>
      </c>
      <c r="PG19">
        <v>0</v>
      </c>
      <c r="PH19">
        <v>34086.459080300003</v>
      </c>
      <c r="PI19">
        <v>49819.780049300003</v>
      </c>
      <c r="PJ19">
        <v>50939.6822579</v>
      </c>
      <c r="PK19">
        <v>51774.130695699998</v>
      </c>
      <c r="PL19">
        <v>52602.347905499999</v>
      </c>
      <c r="PM19">
        <v>706242.39202399994</v>
      </c>
      <c r="PN19">
        <v>944784.49642800004</v>
      </c>
      <c r="PO19">
        <v>0</v>
      </c>
      <c r="PP19">
        <v>0</v>
      </c>
      <c r="PQ19">
        <v>0</v>
      </c>
      <c r="PR19">
        <v>32846.3386904</v>
      </c>
      <c r="PS19">
        <v>65933.5296103</v>
      </c>
      <c r="PT19">
        <v>67875.100045300002</v>
      </c>
      <c r="PU19">
        <v>1041762.75748</v>
      </c>
      <c r="PV19">
        <v>2417660.6954600001</v>
      </c>
      <c r="PW19">
        <v>3070253.18298</v>
      </c>
      <c r="PX19">
        <v>3439967.3012199998</v>
      </c>
      <c r="PY19">
        <v>4094024.5278400001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779258.77725200006</v>
      </c>
      <c r="QJ19">
        <v>1666064.4591699999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1037266.97424</v>
      </c>
      <c r="QT19">
        <v>3218692.7758200001</v>
      </c>
      <c r="QU19">
        <v>4476854.4053400001</v>
      </c>
      <c r="QV19">
        <v>65213.2162971</v>
      </c>
      <c r="QW19">
        <v>127055.15813500001</v>
      </c>
      <c r="QX19">
        <v>205697.10464199999</v>
      </c>
      <c r="QY19">
        <v>255489.79378899999</v>
      </c>
      <c r="QZ19">
        <v>372707.11638100003</v>
      </c>
      <c r="RA19">
        <v>399609.01615899999</v>
      </c>
      <c r="RB19">
        <v>485689.23014399997</v>
      </c>
      <c r="RC19">
        <v>493645.35788899998</v>
      </c>
      <c r="RD19">
        <v>906490.88954200002</v>
      </c>
      <c r="RE19">
        <v>2616009.4592800001</v>
      </c>
      <c r="RF19">
        <v>2917750.4714000002</v>
      </c>
      <c r="RG19">
        <v>66079.170499700005</v>
      </c>
      <c r="RH19">
        <v>143909.01259500001</v>
      </c>
      <c r="RI19">
        <v>224503.082509</v>
      </c>
      <c r="RJ19">
        <v>321590.76920699998</v>
      </c>
      <c r="RK19">
        <v>464653.69171099999</v>
      </c>
      <c r="RL19">
        <v>923347.84481100005</v>
      </c>
      <c r="RM19">
        <v>1193962.1640000001</v>
      </c>
      <c r="RN19">
        <v>2403293.87794</v>
      </c>
      <c r="RO19">
        <v>4533529.0067600003</v>
      </c>
      <c r="RP19">
        <v>7802645.12629</v>
      </c>
      <c r="RQ19">
        <v>10061649.9026</v>
      </c>
      <c r="RR19">
        <v>-3703.13318871</v>
      </c>
      <c r="RS19">
        <v>-3703.13318871</v>
      </c>
      <c r="RT19">
        <v>-3703.13318871</v>
      </c>
      <c r="RU19">
        <v>-3703.13318871</v>
      </c>
      <c r="RV19">
        <v>-3703.13318871</v>
      </c>
      <c r="RW19">
        <v>-3703.13318871</v>
      </c>
      <c r="RX19">
        <v>-3703.13318871</v>
      </c>
      <c r="RY19">
        <v>-3703.13318871</v>
      </c>
      <c r="RZ19">
        <v>-3703.13318871</v>
      </c>
      <c r="SA19">
        <v>-3703.13318871</v>
      </c>
      <c r="SB19">
        <v>-3703.13318871</v>
      </c>
      <c r="SC19">
        <v>-3703.13318871</v>
      </c>
      <c r="SD19">
        <v>-3703.13318871</v>
      </c>
      <c r="SE19">
        <v>-3703.13318871</v>
      </c>
      <c r="SF19">
        <v>-3703.13318871</v>
      </c>
      <c r="SG19">
        <v>-3703.13318871</v>
      </c>
      <c r="SH19">
        <v>-3703.13318871</v>
      </c>
      <c r="SI19">
        <v>-3703.13318871</v>
      </c>
      <c r="SJ19">
        <v>-3703.13318871</v>
      </c>
      <c r="SK19">
        <v>-3703.13318871</v>
      </c>
      <c r="SL19">
        <v>-3703.13318871</v>
      </c>
      <c r="SM19">
        <v>-3703.13318871</v>
      </c>
      <c r="SN19">
        <v>-3703.13318871</v>
      </c>
      <c r="SO19">
        <v>-3703.13318871</v>
      </c>
      <c r="SP19">
        <v>-3703.13318871</v>
      </c>
      <c r="SQ19">
        <v>-3703.13318871</v>
      </c>
      <c r="SR19">
        <v>-3703.13318871</v>
      </c>
      <c r="SS19">
        <v>-3703.13318871</v>
      </c>
      <c r="ST19">
        <v>-3703.13318871</v>
      </c>
      <c r="SU19">
        <v>-3703.13318871</v>
      </c>
      <c r="SV19">
        <v>-3703.13318871</v>
      </c>
      <c r="SW19">
        <v>-3703.13318871</v>
      </c>
      <c r="SX19">
        <v>-3703.13318871</v>
      </c>
      <c r="SY19">
        <v>-3703.13318871</v>
      </c>
      <c r="SZ19">
        <v>-3703.13318871</v>
      </c>
      <c r="TA19">
        <v>-3703.13318871</v>
      </c>
      <c r="TB19">
        <v>-3703.13318871</v>
      </c>
      <c r="TC19">
        <v>-3703.13318871</v>
      </c>
      <c r="TD19">
        <v>-3703.13318871</v>
      </c>
      <c r="TE19">
        <v>-3703.13318871</v>
      </c>
      <c r="TF19">
        <v>-3703.13318871</v>
      </c>
      <c r="TG19">
        <v>-3703.13318871</v>
      </c>
      <c r="TH19">
        <v>-3703.13318871</v>
      </c>
      <c r="TI19">
        <v>-3703.13318871</v>
      </c>
      <c r="TJ19">
        <v>-6136.7013749999996</v>
      </c>
      <c r="TK19">
        <v>-6136.7013749999996</v>
      </c>
      <c r="TL19">
        <v>-6136.7013749999996</v>
      </c>
      <c r="TM19">
        <v>-6136.7013749999996</v>
      </c>
      <c r="TN19">
        <v>-6136.7013749999996</v>
      </c>
      <c r="TO19">
        <v>-6136.7013749999996</v>
      </c>
      <c r="TP19">
        <v>-6136.7013749999996</v>
      </c>
      <c r="TQ19">
        <v>-6136.7013749999996</v>
      </c>
      <c r="TR19">
        <v>-6136.7013749999996</v>
      </c>
      <c r="TS19">
        <v>-6136.7013749999996</v>
      </c>
      <c r="TT19">
        <v>-6136.7013749999996</v>
      </c>
      <c r="TU19">
        <v>-6136.7013749999996</v>
      </c>
      <c r="TV19">
        <v>-6136.7013749999996</v>
      </c>
      <c r="TW19">
        <v>-6136.7013749999996</v>
      </c>
      <c r="TX19">
        <v>-6136.7013749999996</v>
      </c>
      <c r="TY19">
        <v>-6136.7013749999996</v>
      </c>
      <c r="TZ19">
        <v>-6136.7013749999996</v>
      </c>
      <c r="UA19">
        <v>-6136.7013749999996</v>
      </c>
      <c r="UB19">
        <v>-6136.7013749999996</v>
      </c>
      <c r="UC19">
        <v>-6136.7013749999996</v>
      </c>
      <c r="UD19">
        <v>-6136.7013749999996</v>
      </c>
      <c r="UE19">
        <v>-6136.7013749999996</v>
      </c>
      <c r="UF19">
        <v>-6136.7013749999996</v>
      </c>
      <c r="UG19">
        <v>-6136.7013749999996</v>
      </c>
      <c r="UH19">
        <v>-6136.7013749999996</v>
      </c>
      <c r="UI19">
        <v>-6136.7013749999996</v>
      </c>
      <c r="UJ19">
        <v>-6136.7013749999996</v>
      </c>
      <c r="UK19">
        <v>-6136.7013749999996</v>
      </c>
      <c r="UL19">
        <v>-6136.7013749999996</v>
      </c>
      <c r="UM19">
        <v>-6136.7013749999996</v>
      </c>
      <c r="UN19">
        <v>-6136.7013749999996</v>
      </c>
      <c r="UO19">
        <v>-6136.7013749999996</v>
      </c>
      <c r="UP19">
        <v>-6136.7013749999996</v>
      </c>
      <c r="UQ19">
        <v>-6136.7013749999996</v>
      </c>
      <c r="UR19">
        <v>-6136.7013749999996</v>
      </c>
      <c r="US19">
        <v>-6136.7013749999996</v>
      </c>
      <c r="UT19">
        <v>-6136.7013749999996</v>
      </c>
      <c r="UU19">
        <v>-6136.7013749999996</v>
      </c>
      <c r="UV19">
        <v>-6136.7013749999996</v>
      </c>
      <c r="UW19">
        <v>-6136.7013749999996</v>
      </c>
      <c r="UX19">
        <v>-6136.7013749999996</v>
      </c>
      <c r="UY19">
        <v>-6136.7013749999996</v>
      </c>
      <c r="UZ19">
        <v>-6136.7013749999996</v>
      </c>
      <c r="VA19">
        <v>-6136.7013749999996</v>
      </c>
      <c r="VB19">
        <v>-11003.837747600001</v>
      </c>
      <c r="VC19">
        <v>-11003.837747600001</v>
      </c>
      <c r="VD19">
        <v>-11003.837747600001</v>
      </c>
      <c r="VE19">
        <v>-11003.837747600001</v>
      </c>
      <c r="VF19">
        <v>-11003.837747600001</v>
      </c>
      <c r="VG19">
        <v>-11003.837747600001</v>
      </c>
      <c r="VH19">
        <v>-11003.837747600001</v>
      </c>
      <c r="VI19">
        <v>-11003.837747600001</v>
      </c>
      <c r="VJ19">
        <v>-11003.837747600001</v>
      </c>
      <c r="VK19">
        <v>-11003.837747600001</v>
      </c>
      <c r="VL19">
        <v>-11003.837747600001</v>
      </c>
      <c r="VM19">
        <v>-11003.837747600001</v>
      </c>
      <c r="VN19">
        <v>-11003.837747600001</v>
      </c>
      <c r="VO19">
        <v>-11003.837747600001</v>
      </c>
      <c r="VP19">
        <v>-11003.837747600001</v>
      </c>
      <c r="VQ19">
        <v>-11003.837747600001</v>
      </c>
      <c r="VR19">
        <v>-11003.837747600001</v>
      </c>
      <c r="VS19">
        <v>-11003.837747600001</v>
      </c>
      <c r="VT19">
        <v>-11003.837747600001</v>
      </c>
      <c r="VU19">
        <v>-11003.837747600001</v>
      </c>
      <c r="VV19">
        <v>-11003.837747600001</v>
      </c>
      <c r="VW19">
        <v>-11003.837747600001</v>
      </c>
      <c r="VX19">
        <v>-11003.837747600001</v>
      </c>
      <c r="VY19">
        <v>-11003.837747600001</v>
      </c>
      <c r="VZ19">
        <v>-11003.837747600001</v>
      </c>
      <c r="WA19">
        <v>-11003.837747600001</v>
      </c>
      <c r="WB19">
        <v>-11003.837747600001</v>
      </c>
      <c r="WC19">
        <v>-11003.837747600001</v>
      </c>
      <c r="WD19">
        <v>-11003.837747600001</v>
      </c>
      <c r="WE19">
        <v>-11003.837747600001</v>
      </c>
      <c r="WF19">
        <v>-11003.837747600001</v>
      </c>
      <c r="WG19">
        <v>-11003.837747600001</v>
      </c>
      <c r="WH19">
        <v>-11003.837747600001</v>
      </c>
      <c r="WI19">
        <v>-11003.837747600001</v>
      </c>
      <c r="WJ19">
        <v>-11003.837747600001</v>
      </c>
      <c r="WK19">
        <v>-11003.837747600001</v>
      </c>
      <c r="WL19">
        <v>-11003.837747600001</v>
      </c>
      <c r="WM19">
        <v>-11003.837747600001</v>
      </c>
      <c r="WN19">
        <v>-11003.837747600001</v>
      </c>
      <c r="WO19">
        <v>-11003.837747600001</v>
      </c>
      <c r="WP19">
        <v>-11003.837747600001</v>
      </c>
      <c r="WQ19">
        <v>-11003.837747600001</v>
      </c>
      <c r="WR19">
        <v>-11003.837747600001</v>
      </c>
      <c r="WS19">
        <v>-11003.837747600001</v>
      </c>
      <c r="WT19">
        <v>-242121.23593900001</v>
      </c>
      <c r="WU19">
        <v>-242121.23593900001</v>
      </c>
      <c r="WV19">
        <v>-242121.23593900001</v>
      </c>
      <c r="WW19">
        <v>-242121.23593900001</v>
      </c>
      <c r="WX19">
        <v>-242121.23593900001</v>
      </c>
      <c r="WY19">
        <v>-242121.23593900001</v>
      </c>
      <c r="WZ19">
        <v>-242121.23593900001</v>
      </c>
      <c r="XA19">
        <v>-242121.23593900001</v>
      </c>
      <c r="XB19">
        <v>-242121.23593900001</v>
      </c>
      <c r="XC19">
        <v>-242121.23593900001</v>
      </c>
      <c r="XD19">
        <v>-242121.23593900001</v>
      </c>
      <c r="XE19">
        <v>-242121.23593900001</v>
      </c>
      <c r="XF19">
        <v>-242121.23593900001</v>
      </c>
      <c r="XG19">
        <v>-242121.23593900001</v>
      </c>
      <c r="XH19">
        <v>-242121.23593900001</v>
      </c>
      <c r="XI19">
        <v>-242121.23593900001</v>
      </c>
      <c r="XJ19">
        <v>-242121.23593900001</v>
      </c>
      <c r="XK19">
        <v>-242121.23593900001</v>
      </c>
      <c r="XL19">
        <v>-242121.23593900001</v>
      </c>
      <c r="XM19">
        <v>-242121.23593900001</v>
      </c>
      <c r="XN19">
        <v>-242121.23593900001</v>
      </c>
      <c r="XO19">
        <v>-242121.23593900001</v>
      </c>
      <c r="XP19">
        <v>-242121.23593900001</v>
      </c>
      <c r="XQ19">
        <v>-242121.23593900001</v>
      </c>
      <c r="XR19">
        <v>-242121.23593900001</v>
      </c>
      <c r="XS19">
        <v>-242121.23593900001</v>
      </c>
      <c r="XT19">
        <v>-242121.23593900001</v>
      </c>
      <c r="XU19">
        <v>-242121.23593900001</v>
      </c>
      <c r="XV19">
        <v>-242121.23593900001</v>
      </c>
      <c r="XW19">
        <v>-242121.23593900001</v>
      </c>
      <c r="XX19">
        <v>-242121.23593900001</v>
      </c>
      <c r="XY19">
        <v>-242121.23593900001</v>
      </c>
      <c r="XZ19">
        <v>-242121.23593900001</v>
      </c>
      <c r="YA19">
        <v>-242121.23593900001</v>
      </c>
      <c r="YB19">
        <v>-242121.23593900001</v>
      </c>
      <c r="YC19">
        <v>-242121.23593900001</v>
      </c>
      <c r="YD19">
        <v>-242121.23593900001</v>
      </c>
      <c r="YE19">
        <v>-242121.23593900001</v>
      </c>
      <c r="YF19">
        <v>-242121.23593900001</v>
      </c>
      <c r="YG19">
        <v>-242121.23593900001</v>
      </c>
      <c r="YH19">
        <v>-242121.23593900001</v>
      </c>
      <c r="YI19">
        <v>-242121.23593900001</v>
      </c>
      <c r="YJ19">
        <v>-242121.23593900001</v>
      </c>
      <c r="YK19">
        <v>-242121.23593900001</v>
      </c>
      <c r="YL19">
        <v>-368435.86323100002</v>
      </c>
      <c r="YM19">
        <v>-368435.86323100002</v>
      </c>
      <c r="YN19">
        <v>-368435.86323100002</v>
      </c>
      <c r="YO19">
        <v>-368435.86323100002</v>
      </c>
      <c r="YP19">
        <v>-368435.86323100002</v>
      </c>
      <c r="YQ19">
        <v>-368435.86323100002</v>
      </c>
      <c r="YR19">
        <v>-368435.86323100002</v>
      </c>
      <c r="YS19">
        <v>-368435.86323100002</v>
      </c>
      <c r="YT19">
        <v>-368435.86323100002</v>
      </c>
      <c r="YU19">
        <v>-368435.86323100002</v>
      </c>
      <c r="YV19">
        <v>-368435.86323100002</v>
      </c>
      <c r="YW19">
        <v>-368435.86323100002</v>
      </c>
      <c r="YX19">
        <v>-368435.86323100002</v>
      </c>
      <c r="YY19">
        <v>-368435.86323100002</v>
      </c>
      <c r="YZ19">
        <v>-368435.86323100002</v>
      </c>
      <c r="ZA19">
        <v>-368435.86323100002</v>
      </c>
      <c r="ZB19">
        <v>-368435.86323100002</v>
      </c>
      <c r="ZC19">
        <v>-368435.86323100002</v>
      </c>
      <c r="ZD19">
        <v>-368435.86323100002</v>
      </c>
      <c r="ZE19">
        <v>-368435.86323100002</v>
      </c>
      <c r="ZF19">
        <v>-368435.86323100002</v>
      </c>
      <c r="ZG19">
        <v>-368435.86323100002</v>
      </c>
      <c r="ZH19">
        <v>-368435.86323100002</v>
      </c>
      <c r="ZI19">
        <v>-368435.86323100002</v>
      </c>
      <c r="ZJ19">
        <v>-368435.86323100002</v>
      </c>
      <c r="ZK19">
        <v>-368435.86323100002</v>
      </c>
      <c r="ZL19">
        <v>-368435.86323100002</v>
      </c>
      <c r="ZM19">
        <v>-368435.86323100002</v>
      </c>
      <c r="ZN19">
        <v>-368435.86323100002</v>
      </c>
      <c r="ZO19">
        <v>-368435.86323100002</v>
      </c>
      <c r="ZP19">
        <v>-368435.86323100002</v>
      </c>
      <c r="ZQ19">
        <v>-368435.86323100002</v>
      </c>
      <c r="ZR19">
        <v>-368435.86323100002</v>
      </c>
      <c r="ZS19">
        <v>-368435.86323100002</v>
      </c>
      <c r="ZT19">
        <v>-368435.86323100002</v>
      </c>
      <c r="ZU19">
        <v>-368435.86323100002</v>
      </c>
      <c r="ZV19">
        <v>-368435.86323100002</v>
      </c>
      <c r="ZW19">
        <v>-368435.86323100002</v>
      </c>
      <c r="ZX19">
        <v>-368435.86323100002</v>
      </c>
      <c r="ZY19">
        <v>-368435.86323100002</v>
      </c>
      <c r="ZZ19">
        <v>-368435.86323100002</v>
      </c>
      <c r="AAA19">
        <v>-368435.86323100002</v>
      </c>
      <c r="AAB19">
        <v>-368435.86323100002</v>
      </c>
      <c r="AAC19">
        <v>-368435.86323100002</v>
      </c>
      <c r="AAD19">
        <v>-563152.55656499998</v>
      </c>
      <c r="AAE19">
        <v>-563152.55656499998</v>
      </c>
      <c r="AAF19">
        <v>-563152.55656499998</v>
      </c>
      <c r="AAG19">
        <v>-563152.55656499998</v>
      </c>
      <c r="AAH19">
        <v>-563152.55656499998</v>
      </c>
      <c r="AAI19">
        <v>-563152.55656499998</v>
      </c>
      <c r="AAJ19">
        <v>-563152.55656499998</v>
      </c>
      <c r="AAK19">
        <v>-563152.55656499998</v>
      </c>
      <c r="AAL19">
        <v>-563152.55656499998</v>
      </c>
      <c r="AAM19">
        <v>-563152.55656499998</v>
      </c>
      <c r="AAN19">
        <v>-563152.55656499998</v>
      </c>
      <c r="AAO19">
        <v>-563152.55656499998</v>
      </c>
      <c r="AAP19">
        <v>-563152.55656499998</v>
      </c>
      <c r="AAQ19">
        <v>-563152.55656499998</v>
      </c>
      <c r="AAR19">
        <v>-563152.55656499998</v>
      </c>
      <c r="AAS19">
        <v>-563152.55656499998</v>
      </c>
      <c r="AAT19">
        <v>-563152.55656499998</v>
      </c>
      <c r="AAU19">
        <v>-563152.55656499998</v>
      </c>
      <c r="AAV19">
        <v>-563152.55656499998</v>
      </c>
      <c r="AAW19">
        <v>-563152.55656499998</v>
      </c>
      <c r="AAX19">
        <v>-563152.55656499998</v>
      </c>
      <c r="AAY19">
        <v>-563152.55656499998</v>
      </c>
      <c r="AAZ19">
        <v>-563152.55656499998</v>
      </c>
      <c r="ABA19">
        <v>-563152.55656499998</v>
      </c>
      <c r="ABB19">
        <v>-563152.55656499998</v>
      </c>
      <c r="ABC19">
        <v>-563152.55656499998</v>
      </c>
      <c r="ABD19">
        <v>-563152.55656499998</v>
      </c>
      <c r="ABE19">
        <v>-563152.55656499998</v>
      </c>
      <c r="ABF19">
        <v>-563152.55656499998</v>
      </c>
      <c r="ABG19">
        <v>-563152.55656499998</v>
      </c>
      <c r="ABH19">
        <v>-563152.55656499998</v>
      </c>
      <c r="ABI19">
        <v>-563152.55656499998</v>
      </c>
      <c r="ABJ19">
        <v>-563152.55656499998</v>
      </c>
      <c r="ABK19">
        <v>-563152.55656499998</v>
      </c>
      <c r="ABL19">
        <v>-563152.55656499998</v>
      </c>
      <c r="ABM19">
        <v>-563152.55656499998</v>
      </c>
      <c r="ABN19">
        <v>-563152.55656499998</v>
      </c>
      <c r="ABO19">
        <v>-563152.55656499998</v>
      </c>
      <c r="ABP19">
        <v>-563152.55656499998</v>
      </c>
      <c r="ABQ19">
        <v>-563152.55656499998</v>
      </c>
      <c r="ABR19">
        <v>-563152.55656499998</v>
      </c>
      <c r="ABS19">
        <v>-563152.55656499998</v>
      </c>
      <c r="ABT19">
        <v>-563152.55656499998</v>
      </c>
      <c r="ABU19">
        <v>-563152.55656499998</v>
      </c>
      <c r="ABV19">
        <v>109145.349008</v>
      </c>
      <c r="ABW19">
        <v>109145.349008</v>
      </c>
      <c r="ABX19">
        <v>109145.349008</v>
      </c>
      <c r="ABY19">
        <v>109145.349008</v>
      </c>
      <c r="ABZ19">
        <v>109145.349008</v>
      </c>
      <c r="ACA19">
        <v>109145.349008</v>
      </c>
      <c r="ACB19">
        <v>109145.349008</v>
      </c>
      <c r="ACC19">
        <v>109145.349008</v>
      </c>
      <c r="ACD19">
        <v>109145.349008</v>
      </c>
      <c r="ACE19">
        <v>109145.349008</v>
      </c>
      <c r="ACF19">
        <v>109145.349008</v>
      </c>
      <c r="ACG19">
        <v>109024.800279</v>
      </c>
      <c r="ACH19">
        <v>109024.800279</v>
      </c>
      <c r="ACI19">
        <v>109024.800279</v>
      </c>
      <c r="ACJ19">
        <v>109024.800279</v>
      </c>
      <c r="ACK19">
        <v>109024.800279</v>
      </c>
      <c r="ACL19">
        <v>109024.800279</v>
      </c>
      <c r="ACM19">
        <v>109024.800279</v>
      </c>
      <c r="ACN19">
        <v>109024.800279</v>
      </c>
      <c r="ACO19">
        <v>109024.800279</v>
      </c>
      <c r="ACP19">
        <v>109024.800279</v>
      </c>
      <c r="ACQ19">
        <v>109024.800279</v>
      </c>
      <c r="ACR19">
        <v>109145.349008</v>
      </c>
      <c r="ACS19">
        <v>109145.349008</v>
      </c>
      <c r="ACT19">
        <v>109145.349008</v>
      </c>
      <c r="ACU19">
        <v>109145.349008</v>
      </c>
      <c r="ACV19">
        <v>109145.349008</v>
      </c>
      <c r="ACW19">
        <v>109145.349008</v>
      </c>
      <c r="ACX19">
        <v>109145.349008</v>
      </c>
      <c r="ACY19">
        <v>109145.349008</v>
      </c>
      <c r="ACZ19">
        <v>109145.349008</v>
      </c>
      <c r="ADA19">
        <v>109145.349008</v>
      </c>
      <c r="ADB19">
        <v>109145.349008</v>
      </c>
      <c r="ADC19">
        <v>109024.800279</v>
      </c>
      <c r="ADD19">
        <v>109024.800279</v>
      </c>
      <c r="ADE19">
        <v>109024.800279</v>
      </c>
      <c r="ADF19">
        <v>109024.800279</v>
      </c>
      <c r="ADG19">
        <v>109024.800279</v>
      </c>
      <c r="ADH19">
        <v>109024.800279</v>
      </c>
      <c r="ADI19">
        <v>109024.800279</v>
      </c>
      <c r="ADJ19">
        <v>109024.800279</v>
      </c>
      <c r="ADK19">
        <v>109024.800279</v>
      </c>
      <c r="ADL19">
        <v>109024.800279</v>
      </c>
      <c r="ADM19">
        <v>109024.800279</v>
      </c>
      <c r="ADN19">
        <v>159678.377202</v>
      </c>
      <c r="ADO19">
        <v>159678.377202</v>
      </c>
      <c r="ADP19">
        <v>159678.377202</v>
      </c>
      <c r="ADQ19">
        <v>159678.377202</v>
      </c>
      <c r="ADR19">
        <v>159678.377202</v>
      </c>
      <c r="ADS19">
        <v>159678.377202</v>
      </c>
      <c r="ADT19">
        <v>159678.377202</v>
      </c>
      <c r="ADU19">
        <v>159678.377202</v>
      </c>
      <c r="ADV19">
        <v>159678.377202</v>
      </c>
      <c r="ADW19">
        <v>159678.377202</v>
      </c>
      <c r="ADX19">
        <v>159678.377202</v>
      </c>
      <c r="ADY19">
        <v>159466.968008</v>
      </c>
      <c r="ADZ19">
        <v>159466.968008</v>
      </c>
      <c r="AEA19">
        <v>159466.968008</v>
      </c>
      <c r="AEB19">
        <v>159466.968008</v>
      </c>
      <c r="AEC19">
        <v>159466.968008</v>
      </c>
      <c r="AED19">
        <v>159466.968008</v>
      </c>
      <c r="AEE19">
        <v>159466.968008</v>
      </c>
      <c r="AEF19">
        <v>159466.968008</v>
      </c>
      <c r="AEG19">
        <v>159466.968008</v>
      </c>
      <c r="AEH19">
        <v>159466.968008</v>
      </c>
      <c r="AEI19">
        <v>159466.968008</v>
      </c>
      <c r="AEJ19">
        <v>159678.377202</v>
      </c>
      <c r="AEK19">
        <v>159678.377202</v>
      </c>
      <c r="AEL19">
        <v>159678.377202</v>
      </c>
      <c r="AEM19">
        <v>159678.377202</v>
      </c>
      <c r="AEN19">
        <v>159678.377202</v>
      </c>
      <c r="AEO19">
        <v>159678.377202</v>
      </c>
      <c r="AEP19">
        <v>159678.377202</v>
      </c>
      <c r="AEQ19">
        <v>159678.377202</v>
      </c>
      <c r="AER19">
        <v>159678.377202</v>
      </c>
      <c r="AES19">
        <v>159678.377202</v>
      </c>
      <c r="AET19">
        <v>159678.377202</v>
      </c>
      <c r="AEU19">
        <v>159466.968008</v>
      </c>
      <c r="AEV19">
        <v>159466.968008</v>
      </c>
      <c r="AEW19">
        <v>159466.968008</v>
      </c>
      <c r="AEX19">
        <v>159466.968008</v>
      </c>
      <c r="AEY19">
        <v>159466.968008</v>
      </c>
      <c r="AEZ19">
        <v>159466.968008</v>
      </c>
      <c r="AFA19">
        <v>159466.968008</v>
      </c>
      <c r="AFB19">
        <v>159466.968008</v>
      </c>
      <c r="AFC19">
        <v>159466.968008</v>
      </c>
      <c r="AFD19">
        <v>159466.968008</v>
      </c>
      <c r="AFE19">
        <v>159466.968008</v>
      </c>
      <c r="AFF19">
        <v>227201.364088</v>
      </c>
      <c r="AFG19">
        <v>227201.364088</v>
      </c>
      <c r="AFH19">
        <v>227201.364088</v>
      </c>
      <c r="AFI19">
        <v>227201.364088</v>
      </c>
      <c r="AFJ19">
        <v>227201.364088</v>
      </c>
      <c r="AFK19">
        <v>227201.364088</v>
      </c>
      <c r="AFL19">
        <v>227201.364088</v>
      </c>
      <c r="AFM19">
        <v>227201.364088</v>
      </c>
      <c r="AFN19">
        <v>227201.364088</v>
      </c>
      <c r="AFO19">
        <v>227201.364088</v>
      </c>
      <c r="AFP19">
        <v>227201.364088</v>
      </c>
      <c r="AFQ19">
        <v>226808.23396499999</v>
      </c>
      <c r="AFR19">
        <v>226808.23396499999</v>
      </c>
      <c r="AFS19">
        <v>226808.23396499999</v>
      </c>
      <c r="AFT19">
        <v>226808.23396499999</v>
      </c>
      <c r="AFU19">
        <v>226808.23396499999</v>
      </c>
      <c r="AFV19">
        <v>226808.23396499999</v>
      </c>
      <c r="AFW19">
        <v>226808.23396499999</v>
      </c>
      <c r="AFX19">
        <v>226808.23396499999</v>
      </c>
      <c r="AFY19">
        <v>226808.23396499999</v>
      </c>
      <c r="AFZ19">
        <v>226808.23396499999</v>
      </c>
      <c r="AGA19">
        <v>226808.23396499999</v>
      </c>
      <c r="AGB19">
        <v>227201.364088</v>
      </c>
      <c r="AGC19">
        <v>227201.364088</v>
      </c>
      <c r="AGD19">
        <v>227201.364088</v>
      </c>
      <c r="AGE19">
        <v>227201.364088</v>
      </c>
      <c r="AGF19">
        <v>227201.364088</v>
      </c>
      <c r="AGG19">
        <v>227201.364088</v>
      </c>
      <c r="AGH19">
        <v>227201.364088</v>
      </c>
      <c r="AGI19">
        <v>227201.364088</v>
      </c>
      <c r="AGJ19">
        <v>227201.364088</v>
      </c>
      <c r="AGK19">
        <v>227201.364088</v>
      </c>
      <c r="AGL19">
        <v>227201.364088</v>
      </c>
      <c r="AGM19">
        <v>226808.23396499999</v>
      </c>
      <c r="AGN19">
        <v>226808.23396499999</v>
      </c>
      <c r="AGO19">
        <v>226808.23396499999</v>
      </c>
      <c r="AGP19">
        <v>226808.23396499999</v>
      </c>
      <c r="AGQ19">
        <v>226808.23396499999</v>
      </c>
      <c r="AGR19">
        <v>226808.23396499999</v>
      </c>
      <c r="AGS19">
        <v>226808.23396499999</v>
      </c>
      <c r="AGT19">
        <v>226808.23396499999</v>
      </c>
      <c r="AGU19">
        <v>226808.23396499999</v>
      </c>
      <c r="AGV19">
        <v>226808.23396499999</v>
      </c>
      <c r="AGW19">
        <v>226808.23396499999</v>
      </c>
      <c r="AGX19">
        <v>-435988.14061399997</v>
      </c>
      <c r="AGY19">
        <v>-435988.14061399997</v>
      </c>
      <c r="AGZ19">
        <v>-435988.14061399997</v>
      </c>
      <c r="AHA19">
        <v>-435988.14061399997</v>
      </c>
      <c r="AHB19">
        <v>-435988.14061399997</v>
      </c>
      <c r="AHC19">
        <v>-435988.14061399997</v>
      </c>
      <c r="AHD19">
        <v>-435988.14061399997</v>
      </c>
      <c r="AHE19">
        <v>-435988.14061399997</v>
      </c>
      <c r="AHF19">
        <v>-435988.14061399997</v>
      </c>
      <c r="AHG19">
        <v>-435988.14061399997</v>
      </c>
      <c r="AHH19">
        <v>-435988.14061399997</v>
      </c>
      <c r="AHI19">
        <v>-427133.86841599998</v>
      </c>
      <c r="AHJ19">
        <v>-427133.86841599998</v>
      </c>
      <c r="AHK19">
        <v>-427133.86841599998</v>
      </c>
      <c r="AHL19">
        <v>-427133.86841599998</v>
      </c>
      <c r="AHM19">
        <v>-427133.86841599998</v>
      </c>
      <c r="AHN19">
        <v>-427133.86841599998</v>
      </c>
      <c r="AHO19">
        <v>-427133.86841599998</v>
      </c>
      <c r="AHP19">
        <v>-427133.86841599998</v>
      </c>
      <c r="AHQ19">
        <v>-427133.86841599998</v>
      </c>
      <c r="AHR19">
        <v>-427133.86841599998</v>
      </c>
      <c r="AHS19">
        <v>-427133.86841599998</v>
      </c>
      <c r="AHT19">
        <v>-435988.14061399997</v>
      </c>
      <c r="AHU19">
        <v>-435988.14061399997</v>
      </c>
      <c r="AHV19">
        <v>-435988.14061399997</v>
      </c>
      <c r="AHW19">
        <v>-435988.14061399997</v>
      </c>
      <c r="AHX19">
        <v>-435988.14061399997</v>
      </c>
      <c r="AHY19">
        <v>-435988.14061399997</v>
      </c>
      <c r="AHZ19">
        <v>-435988.14061399997</v>
      </c>
      <c r="AIA19">
        <v>-435988.14061399997</v>
      </c>
      <c r="AIB19">
        <v>-435988.14061399997</v>
      </c>
      <c r="AIC19">
        <v>-435988.14061399997</v>
      </c>
      <c r="AID19">
        <v>-435988.14061399997</v>
      </c>
      <c r="AIE19">
        <v>-427133.86841599998</v>
      </c>
      <c r="AIF19">
        <v>-427133.86841599998</v>
      </c>
      <c r="AIG19">
        <v>-427133.86841599998</v>
      </c>
      <c r="AIH19">
        <v>-427133.86841599998</v>
      </c>
      <c r="AII19">
        <v>-427133.86841599998</v>
      </c>
      <c r="AIJ19">
        <v>-427133.86841599998</v>
      </c>
      <c r="AIK19">
        <v>-427133.86841599998</v>
      </c>
      <c r="AIL19">
        <v>-427133.86841599998</v>
      </c>
      <c r="AIM19">
        <v>-427133.86841599998</v>
      </c>
      <c r="AIN19">
        <v>-427133.86841599998</v>
      </c>
      <c r="AIO19">
        <v>-427133.86841599998</v>
      </c>
      <c r="AIP19">
        <v>-654531.54193399998</v>
      </c>
      <c r="AIQ19">
        <v>-654531.54193399998</v>
      </c>
      <c r="AIR19">
        <v>-654531.54193399998</v>
      </c>
      <c r="AIS19">
        <v>-654531.54193399998</v>
      </c>
      <c r="AIT19">
        <v>-654531.54193399998</v>
      </c>
      <c r="AIU19">
        <v>-654531.54193399998</v>
      </c>
      <c r="AIV19">
        <v>-654531.54193399998</v>
      </c>
      <c r="AIW19">
        <v>-654531.54193399998</v>
      </c>
      <c r="AIX19">
        <v>-654531.54193399998</v>
      </c>
      <c r="AIY19">
        <v>-654531.54193399998</v>
      </c>
      <c r="AIZ19">
        <v>-654531.54193399998</v>
      </c>
      <c r="AJA19">
        <v>-639003.59274999995</v>
      </c>
      <c r="AJB19">
        <v>-639003.59274999995</v>
      </c>
      <c r="AJC19">
        <v>-639003.59274999995</v>
      </c>
      <c r="AJD19">
        <v>-639003.59274999995</v>
      </c>
      <c r="AJE19">
        <v>-639003.59274999995</v>
      </c>
      <c r="AJF19">
        <v>-639003.59274999995</v>
      </c>
      <c r="AJG19">
        <v>-639003.59274999995</v>
      </c>
      <c r="AJH19">
        <v>-639003.59274999995</v>
      </c>
      <c r="AJI19">
        <v>-639003.59274999995</v>
      </c>
      <c r="AJJ19">
        <v>-639003.59274999995</v>
      </c>
      <c r="AJK19">
        <v>-639003.59274999995</v>
      </c>
      <c r="AJL19">
        <v>-654531.54193399998</v>
      </c>
      <c r="AJM19">
        <v>-654531.54193399998</v>
      </c>
      <c r="AJN19">
        <v>-654531.54193399998</v>
      </c>
      <c r="AJO19">
        <v>-654531.54193399998</v>
      </c>
      <c r="AJP19">
        <v>-654531.54193399998</v>
      </c>
      <c r="AJQ19">
        <v>-654531.54193399998</v>
      </c>
      <c r="AJR19">
        <v>-654531.54193399998</v>
      </c>
      <c r="AJS19">
        <v>-654531.54193399998</v>
      </c>
      <c r="AJT19">
        <v>-654531.54193399998</v>
      </c>
      <c r="AJU19">
        <v>-654531.54193399998</v>
      </c>
      <c r="AJV19">
        <v>-654531.54193399998</v>
      </c>
      <c r="AJW19">
        <v>-639003.59274999995</v>
      </c>
      <c r="AJX19">
        <v>-639003.59274999995</v>
      </c>
      <c r="AJY19">
        <v>-639003.59274999995</v>
      </c>
      <c r="AJZ19">
        <v>-639003.59274999995</v>
      </c>
      <c r="AKA19">
        <v>-639003.59274999995</v>
      </c>
      <c r="AKB19">
        <v>-639003.59274999995</v>
      </c>
      <c r="AKC19">
        <v>-639003.59274999995</v>
      </c>
      <c r="AKD19">
        <v>-639003.59274999995</v>
      </c>
      <c r="AKE19">
        <v>-639003.59274999995</v>
      </c>
      <c r="AKF19">
        <v>-639003.59274999995</v>
      </c>
      <c r="AKG19">
        <v>-639003.59274999995</v>
      </c>
      <c r="AKH19">
        <v>-975870.40439299995</v>
      </c>
      <c r="AKI19">
        <v>-975870.40439299995</v>
      </c>
      <c r="AKJ19">
        <v>-975870.40439299995</v>
      </c>
      <c r="AKK19">
        <v>-975870.40439299995</v>
      </c>
      <c r="AKL19">
        <v>-975870.40439299995</v>
      </c>
      <c r="AKM19">
        <v>-975870.40439299995</v>
      </c>
      <c r="AKN19">
        <v>-975870.40439299995</v>
      </c>
      <c r="AKO19">
        <v>-975870.40439299995</v>
      </c>
      <c r="AKP19">
        <v>-975870.40439299995</v>
      </c>
      <c r="AKQ19">
        <v>-975870.40439299995</v>
      </c>
      <c r="AKR19">
        <v>-975870.40439299995</v>
      </c>
      <c r="AKS19">
        <v>-946995.10123699997</v>
      </c>
      <c r="AKT19">
        <v>-946995.10123699997</v>
      </c>
      <c r="AKU19">
        <v>-946995.10123699997</v>
      </c>
      <c r="AKV19">
        <v>-946995.10123699997</v>
      </c>
      <c r="AKW19">
        <v>-946995.10123699997</v>
      </c>
      <c r="AKX19">
        <v>-946995.10123699997</v>
      </c>
      <c r="AKY19">
        <v>-946995.10123699997</v>
      </c>
      <c r="AKZ19">
        <v>-946995.10123699997</v>
      </c>
      <c r="ALA19">
        <v>-946995.10123699997</v>
      </c>
      <c r="ALB19">
        <v>-946995.10123699997</v>
      </c>
      <c r="ALC19">
        <v>-946995.10123699997</v>
      </c>
      <c r="ALD19">
        <v>-975870.40439299995</v>
      </c>
      <c r="ALE19">
        <v>-975870.40439299995</v>
      </c>
      <c r="ALF19">
        <v>-975870.40439299995</v>
      </c>
      <c r="ALG19">
        <v>-975870.40439299995</v>
      </c>
      <c r="ALH19">
        <v>-975870.40439299995</v>
      </c>
      <c r="ALI19">
        <v>-975870.40439299995</v>
      </c>
      <c r="ALJ19">
        <v>-975870.40439299995</v>
      </c>
      <c r="ALK19">
        <v>-975870.40439299995</v>
      </c>
      <c r="ALL19">
        <v>-975870.40439299995</v>
      </c>
      <c r="ALM19">
        <v>-975870.40439299995</v>
      </c>
      <c r="ALN19">
        <v>-975870.40439299995</v>
      </c>
      <c r="ALO19">
        <v>-946995.10123699997</v>
      </c>
      <c r="ALP19">
        <v>-946995.10123699997</v>
      </c>
      <c r="ALQ19">
        <v>-946995.10123699997</v>
      </c>
      <c r="ALR19">
        <v>-946995.10123699997</v>
      </c>
      <c r="ALS19">
        <v>-946995.10123699997</v>
      </c>
      <c r="ALT19">
        <v>-946995.10123699997</v>
      </c>
      <c r="ALU19">
        <v>-946995.10123699997</v>
      </c>
      <c r="ALV19">
        <v>-946995.10123699997</v>
      </c>
      <c r="ALW19">
        <v>-946995.10123699997</v>
      </c>
      <c r="ALX19">
        <v>-946995.10123699997</v>
      </c>
      <c r="ALY19">
        <v>-946995.10123699997</v>
      </c>
      <c r="ALZ19">
        <v>-2345777.6134700002</v>
      </c>
      <c r="AMA19">
        <v>-2345777.6134700002</v>
      </c>
      <c r="AMB19">
        <v>-2345777.6134700002</v>
      </c>
      <c r="AMC19">
        <v>-2345777.6134700002</v>
      </c>
      <c r="AMD19">
        <v>-2345777.6134700002</v>
      </c>
      <c r="AME19">
        <v>-2345777.6134700002</v>
      </c>
      <c r="AMF19">
        <v>-2345777.6134700002</v>
      </c>
      <c r="AMG19">
        <v>-2345777.6134700002</v>
      </c>
      <c r="AMH19">
        <v>-2345777.6134700002</v>
      </c>
      <c r="AMI19">
        <v>-2345777.6134700002</v>
      </c>
      <c r="AMJ19">
        <v>-2345777.6134700002</v>
      </c>
      <c r="AMK19">
        <v>-2345405.3003199999</v>
      </c>
      <c r="AML19">
        <v>-2345405.3003199999</v>
      </c>
      <c r="AMM19">
        <v>-2345405.3003199999</v>
      </c>
      <c r="AMN19">
        <v>-2345405.3003199999</v>
      </c>
      <c r="AMO19">
        <v>-2345405.3003199999</v>
      </c>
      <c r="AMP19">
        <v>-2345405.3003199999</v>
      </c>
      <c r="AMQ19">
        <v>-2345405.3003199999</v>
      </c>
      <c r="AMR19">
        <v>-2345405.3003199999</v>
      </c>
      <c r="AMS19">
        <v>-2345405.3003199999</v>
      </c>
      <c r="AMT19">
        <v>-2345405.3003199999</v>
      </c>
      <c r="AMU19">
        <v>-2345405.3003199999</v>
      </c>
      <c r="AMV19">
        <v>-2345777.6134700002</v>
      </c>
      <c r="AMW19">
        <v>-2345777.6134700002</v>
      </c>
      <c r="AMX19">
        <v>-2345777.6134700002</v>
      </c>
      <c r="AMY19">
        <v>-2345777.6134700002</v>
      </c>
      <c r="AMZ19">
        <v>-2345777.6134700002</v>
      </c>
      <c r="ANA19">
        <v>-2345777.6134700002</v>
      </c>
      <c r="ANB19">
        <v>-2345777.6134700002</v>
      </c>
      <c r="ANC19">
        <v>-2345777.6134700002</v>
      </c>
      <c r="AND19">
        <v>-2345777.6134700002</v>
      </c>
      <c r="ANE19">
        <v>-2345777.6134700002</v>
      </c>
      <c r="ANF19">
        <v>-2345777.6134700002</v>
      </c>
      <c r="ANG19">
        <v>-2345405.3003199999</v>
      </c>
      <c r="ANH19">
        <v>-2345405.3003199999</v>
      </c>
      <c r="ANI19">
        <v>-2345405.3003199999</v>
      </c>
      <c r="ANJ19">
        <v>-2345405.3003199999</v>
      </c>
      <c r="ANK19">
        <v>-2345405.3003199999</v>
      </c>
      <c r="ANL19">
        <v>-2345405.3003199999</v>
      </c>
      <c r="ANM19">
        <v>-2345405.3003199999</v>
      </c>
      <c r="ANN19">
        <v>-2345405.3003199999</v>
      </c>
      <c r="ANO19">
        <v>-2345405.3003199999</v>
      </c>
      <c r="ANP19">
        <v>-2345405.3003199999</v>
      </c>
      <c r="ANQ19">
        <v>-2345405.3003199999</v>
      </c>
      <c r="ANR19">
        <v>-2592091.39163</v>
      </c>
      <c r="ANS19">
        <v>-2592091.39163</v>
      </c>
      <c r="ANT19">
        <v>-2592091.39163</v>
      </c>
      <c r="ANU19">
        <v>-2592091.39163</v>
      </c>
      <c r="ANV19">
        <v>-2592091.39163</v>
      </c>
      <c r="ANW19">
        <v>-2592091.39163</v>
      </c>
      <c r="ANX19">
        <v>-2592091.39163</v>
      </c>
      <c r="ANY19">
        <v>-2592091.39163</v>
      </c>
      <c r="ANZ19">
        <v>-2592091.39163</v>
      </c>
      <c r="AOA19">
        <v>-2592091.39163</v>
      </c>
      <c r="AOB19">
        <v>-2592091.39163</v>
      </c>
      <c r="AOC19">
        <v>-2591438.4571400001</v>
      </c>
      <c r="AOD19">
        <v>-2591438.4571400001</v>
      </c>
      <c r="AOE19">
        <v>-2591438.4571400001</v>
      </c>
      <c r="AOF19">
        <v>-2591438.4571400001</v>
      </c>
      <c r="AOG19">
        <v>-2591438.4571400001</v>
      </c>
      <c r="AOH19">
        <v>-2591438.4571400001</v>
      </c>
      <c r="AOI19">
        <v>-2591438.4571400001</v>
      </c>
      <c r="AOJ19">
        <v>-2591438.4571400001</v>
      </c>
      <c r="AOK19">
        <v>-2591438.4571400001</v>
      </c>
      <c r="AOL19">
        <v>-2591438.4571400001</v>
      </c>
      <c r="AOM19">
        <v>-2591438.4571400001</v>
      </c>
      <c r="AON19">
        <v>-2592091.39163</v>
      </c>
      <c r="AOO19">
        <v>-2592091.39163</v>
      </c>
      <c r="AOP19">
        <v>-2592091.39163</v>
      </c>
      <c r="AOQ19">
        <v>-2592091.39163</v>
      </c>
      <c r="AOR19">
        <v>-2592091.39163</v>
      </c>
      <c r="AOS19">
        <v>-2592091.39163</v>
      </c>
      <c r="AOT19">
        <v>-2592091.39163</v>
      </c>
      <c r="AOU19">
        <v>-2592091.39163</v>
      </c>
      <c r="AOV19">
        <v>-2592091.39163</v>
      </c>
      <c r="AOW19">
        <v>-2592091.39163</v>
      </c>
      <c r="AOX19">
        <v>-2592091.39163</v>
      </c>
      <c r="AOY19">
        <v>-2591438.4571400001</v>
      </c>
      <c r="AOZ19">
        <v>-2591438.4571400001</v>
      </c>
      <c r="APA19">
        <v>-2591438.4571400001</v>
      </c>
      <c r="APB19">
        <v>-2591438.4571400001</v>
      </c>
      <c r="APC19">
        <v>-2591438.4571400001</v>
      </c>
      <c r="APD19">
        <v>-2591438.4571400001</v>
      </c>
      <c r="APE19">
        <v>-2591438.4571400001</v>
      </c>
      <c r="APF19">
        <v>-2591438.4571400001</v>
      </c>
      <c r="APG19">
        <v>-2591438.4571400001</v>
      </c>
      <c r="APH19">
        <v>-2591438.4571400001</v>
      </c>
      <c r="API19">
        <v>-2591438.4571400001</v>
      </c>
      <c r="APJ19">
        <v>-2954053.36436</v>
      </c>
      <c r="APK19">
        <v>-2954053.36436</v>
      </c>
      <c r="APL19">
        <v>-2954053.36436</v>
      </c>
      <c r="APM19">
        <v>-2954053.36436</v>
      </c>
      <c r="APN19">
        <v>-2954053.36436</v>
      </c>
      <c r="APO19">
        <v>-2954053.36436</v>
      </c>
      <c r="APP19">
        <v>-2954053.36436</v>
      </c>
      <c r="APQ19">
        <v>-2954053.36436</v>
      </c>
      <c r="APR19">
        <v>-2954053.36436</v>
      </c>
      <c r="APS19">
        <v>-2954053.36436</v>
      </c>
      <c r="APT19">
        <v>-2954053.36436</v>
      </c>
      <c r="APU19">
        <v>-2952839.1872</v>
      </c>
      <c r="APV19">
        <v>-2952839.1872</v>
      </c>
      <c r="APW19">
        <v>-2952839.1872</v>
      </c>
      <c r="APX19">
        <v>-2952839.1872</v>
      </c>
      <c r="APY19">
        <v>-2952839.1872</v>
      </c>
      <c r="APZ19">
        <v>-2952839.1872</v>
      </c>
      <c r="AQA19">
        <v>-2952839.1872</v>
      </c>
      <c r="AQB19">
        <v>-2952839.1872</v>
      </c>
      <c r="AQC19">
        <v>-2952839.1872</v>
      </c>
      <c r="AQD19">
        <v>-2952839.1872</v>
      </c>
      <c r="AQE19">
        <v>-2952839.1872</v>
      </c>
      <c r="AQF19">
        <v>-2954053.36436</v>
      </c>
      <c r="AQG19">
        <v>-2954053.36436</v>
      </c>
      <c r="AQH19">
        <v>-2954053.36436</v>
      </c>
      <c r="AQI19">
        <v>-2954053.36436</v>
      </c>
      <c r="AQJ19">
        <v>-2954053.36436</v>
      </c>
      <c r="AQK19">
        <v>-2954053.36436</v>
      </c>
      <c r="AQL19">
        <v>-2954053.36436</v>
      </c>
      <c r="AQM19">
        <v>-2954053.36436</v>
      </c>
      <c r="AQN19">
        <v>-2954053.36436</v>
      </c>
      <c r="AQO19">
        <v>-2954053.36436</v>
      </c>
      <c r="AQP19">
        <v>-2954053.36436</v>
      </c>
      <c r="AQQ19">
        <v>-2952839.1872</v>
      </c>
      <c r="AQR19">
        <v>-2952839.1872</v>
      </c>
      <c r="AQS19">
        <v>-2952839.1872</v>
      </c>
      <c r="AQT19">
        <v>-2952839.1872</v>
      </c>
      <c r="AQU19">
        <v>-2952839.1872</v>
      </c>
      <c r="AQV19">
        <v>-2952839.1872</v>
      </c>
      <c r="AQW19">
        <v>-2952839.1872</v>
      </c>
      <c r="AQX19">
        <v>-2952839.1872</v>
      </c>
      <c r="AQY19">
        <v>-2952839.1872</v>
      </c>
      <c r="AQZ19">
        <v>-2952839.1872</v>
      </c>
      <c r="ARA19">
        <v>-2952839.1872</v>
      </c>
      <c r="ARB19">
        <v>-36382944.993900001</v>
      </c>
      <c r="ARC19">
        <v>-36382944.993900001</v>
      </c>
      <c r="ARD19">
        <v>-36382944.993900001</v>
      </c>
      <c r="ARE19">
        <v>-36382944.993900001</v>
      </c>
      <c r="ARF19">
        <v>-36382944.993900001</v>
      </c>
      <c r="ARG19">
        <v>-36382944.993900001</v>
      </c>
      <c r="ARH19">
        <v>-36382944.993900001</v>
      </c>
      <c r="ARI19">
        <v>-36382944.993900001</v>
      </c>
      <c r="ARJ19">
        <v>-36382944.993900001</v>
      </c>
      <c r="ARK19">
        <v>-36382944.993900001</v>
      </c>
      <c r="ARL19">
        <v>-36382944.993900001</v>
      </c>
      <c r="ARM19">
        <v>-36382944.993900001</v>
      </c>
      <c r="ARN19">
        <v>-36382944.993900001</v>
      </c>
      <c r="ARO19">
        <v>-36382944.993900001</v>
      </c>
      <c r="ARP19">
        <v>-36382944.993900001</v>
      </c>
      <c r="ARQ19">
        <v>-36382944.993900001</v>
      </c>
      <c r="ARR19">
        <v>-36382944.993900001</v>
      </c>
      <c r="ARS19">
        <v>-36382944.993900001</v>
      </c>
      <c r="ART19">
        <v>-36382944.993900001</v>
      </c>
      <c r="ARU19">
        <v>-36382944.993900001</v>
      </c>
      <c r="ARV19">
        <v>-36382944.993900001</v>
      </c>
      <c r="ARW19">
        <v>-36382944.993900001</v>
      </c>
      <c r="ARX19">
        <v>-36382944.993900001</v>
      </c>
      <c r="ARY19">
        <v>-36382944.993900001</v>
      </c>
      <c r="ARZ19">
        <v>-36382944.993900001</v>
      </c>
      <c r="ASA19">
        <v>-36382944.993900001</v>
      </c>
      <c r="ASB19">
        <v>-36382944.993900001</v>
      </c>
      <c r="ASC19">
        <v>-36382944.993900001</v>
      </c>
      <c r="ASD19">
        <v>-36382944.993900001</v>
      </c>
      <c r="ASE19">
        <v>-36382944.993900001</v>
      </c>
      <c r="ASF19">
        <v>-36382944.993900001</v>
      </c>
      <c r="ASG19">
        <v>-36382944.993900001</v>
      </c>
      <c r="ASH19">
        <v>-36382944.993900001</v>
      </c>
      <c r="ASI19">
        <v>-36382944.993900001</v>
      </c>
      <c r="ASJ19">
        <v>-36382944.993900001</v>
      </c>
      <c r="ASK19">
        <v>-36382944.993900001</v>
      </c>
      <c r="ASL19">
        <v>-36382944.993900001</v>
      </c>
      <c r="ASM19">
        <v>-36382944.993900001</v>
      </c>
      <c r="ASN19">
        <v>-36382944.993900001</v>
      </c>
      <c r="ASO19">
        <v>-36382944.993900001</v>
      </c>
      <c r="ASP19">
        <v>-36382944.993900001</v>
      </c>
      <c r="ASQ19">
        <v>-36382944.993900001</v>
      </c>
      <c r="ASR19">
        <v>-36382944.993900001</v>
      </c>
      <c r="ASS19">
        <v>-36382944.993900001</v>
      </c>
      <c r="AST19">
        <v>-55146956.813100003</v>
      </c>
      <c r="ASU19">
        <v>-55146956.813100003</v>
      </c>
      <c r="ASV19">
        <v>-55146956.813100003</v>
      </c>
      <c r="ASW19">
        <v>-55146956.813100003</v>
      </c>
      <c r="ASX19">
        <v>-55146956.813100003</v>
      </c>
      <c r="ASY19">
        <v>-55146956.813100003</v>
      </c>
      <c r="ASZ19">
        <v>-55146956.813100003</v>
      </c>
      <c r="ATA19">
        <v>-55146956.813100003</v>
      </c>
      <c r="ATB19">
        <v>-55146956.813100003</v>
      </c>
      <c r="ATC19">
        <v>-55146956.813100003</v>
      </c>
      <c r="ATD19">
        <v>-55146956.813100003</v>
      </c>
      <c r="ATE19">
        <v>-55146956.813100003</v>
      </c>
      <c r="ATF19">
        <v>-55146956.813100003</v>
      </c>
      <c r="ATG19">
        <v>-55146956.813100003</v>
      </c>
      <c r="ATH19">
        <v>-55146956.813100003</v>
      </c>
      <c r="ATI19">
        <v>-55146956.813100003</v>
      </c>
      <c r="ATJ19">
        <v>-55146956.813100003</v>
      </c>
      <c r="ATK19">
        <v>-55146956.813100003</v>
      </c>
      <c r="ATL19">
        <v>-55146956.813100003</v>
      </c>
      <c r="ATM19">
        <v>-55146956.813100003</v>
      </c>
      <c r="ATN19">
        <v>-55146956.813100003</v>
      </c>
      <c r="ATO19">
        <v>-55146956.813100003</v>
      </c>
      <c r="ATP19">
        <v>-55146956.813100003</v>
      </c>
      <c r="ATQ19">
        <v>-55146956.813100003</v>
      </c>
      <c r="ATR19">
        <v>-55146956.813100003</v>
      </c>
      <c r="ATS19">
        <v>-55146956.813100003</v>
      </c>
      <c r="ATT19">
        <v>-55146956.813100003</v>
      </c>
      <c r="ATU19">
        <v>-55146956.813100003</v>
      </c>
      <c r="ATV19">
        <v>-55146956.813100003</v>
      </c>
      <c r="ATW19">
        <v>-55146956.813100003</v>
      </c>
      <c r="ATX19">
        <v>-55146956.813100003</v>
      </c>
      <c r="ATY19">
        <v>-55146956.813100003</v>
      </c>
      <c r="ATZ19">
        <v>-55146956.813100003</v>
      </c>
      <c r="AUA19">
        <v>-55146956.813100003</v>
      </c>
      <c r="AUB19">
        <v>-55146956.813100003</v>
      </c>
      <c r="AUC19">
        <v>-55146956.813100003</v>
      </c>
      <c r="AUD19">
        <v>-55146956.813100003</v>
      </c>
      <c r="AUE19">
        <v>-55146956.813100003</v>
      </c>
      <c r="AUF19">
        <v>-55146956.813100003</v>
      </c>
      <c r="AUG19">
        <v>-55146956.813100003</v>
      </c>
      <c r="AUH19">
        <v>-55146956.813100003</v>
      </c>
      <c r="AUI19">
        <v>-55146956.813100003</v>
      </c>
      <c r="AUJ19">
        <v>-55146956.813100003</v>
      </c>
      <c r="AUK19">
        <v>-55146956.813100003</v>
      </c>
      <c r="AUL19">
        <v>-83589510.141800001</v>
      </c>
      <c r="AUM19">
        <v>-83589510.141800001</v>
      </c>
      <c r="AUN19">
        <v>-83589510.141800001</v>
      </c>
      <c r="AUO19">
        <v>-83589510.141800001</v>
      </c>
      <c r="AUP19">
        <v>-83589510.141800001</v>
      </c>
      <c r="AUQ19">
        <v>-83589510.141800001</v>
      </c>
      <c r="AUR19">
        <v>-83589510.141800001</v>
      </c>
      <c r="AUS19">
        <v>-83589510.141800001</v>
      </c>
      <c r="AUT19">
        <v>-83589510.141800001</v>
      </c>
      <c r="AUU19">
        <v>-83589510.141800001</v>
      </c>
      <c r="AUV19">
        <v>-83589510.141800001</v>
      </c>
      <c r="AUW19">
        <v>-83589510.141800001</v>
      </c>
      <c r="AUX19">
        <v>-83589510.141800001</v>
      </c>
      <c r="AUY19">
        <v>-83589510.141800001</v>
      </c>
      <c r="AUZ19">
        <v>-83589510.141800001</v>
      </c>
      <c r="AVA19">
        <v>-83589510.141800001</v>
      </c>
      <c r="AVB19">
        <v>-83589510.141800001</v>
      </c>
      <c r="AVC19">
        <v>-83589510.141800001</v>
      </c>
      <c r="AVD19">
        <v>-83589510.141800001</v>
      </c>
      <c r="AVE19">
        <v>-83589510.141800001</v>
      </c>
      <c r="AVF19">
        <v>-83589510.141800001</v>
      </c>
      <c r="AVG19">
        <v>-83589510.141800001</v>
      </c>
      <c r="AVH19">
        <v>-83589510.141800001</v>
      </c>
      <c r="AVI19">
        <v>-83589510.141800001</v>
      </c>
      <c r="AVJ19">
        <v>-83589510.141800001</v>
      </c>
      <c r="AVK19">
        <v>-83589510.141800001</v>
      </c>
      <c r="AVL19">
        <v>-83589510.141800001</v>
      </c>
      <c r="AVM19">
        <v>-83589510.141800001</v>
      </c>
      <c r="AVN19">
        <v>-83589510.141800001</v>
      </c>
      <c r="AVO19">
        <v>-83589510.141800001</v>
      </c>
      <c r="AVP19">
        <v>-83589510.141800001</v>
      </c>
      <c r="AVQ19">
        <v>-83589510.141800001</v>
      </c>
      <c r="AVR19">
        <v>-83589510.141800001</v>
      </c>
      <c r="AVS19">
        <v>-83589510.141800001</v>
      </c>
      <c r="AVT19">
        <v>-83589510.141800001</v>
      </c>
      <c r="AVU19">
        <v>-83589510.141800001</v>
      </c>
      <c r="AVV19">
        <v>-83589510.141800001</v>
      </c>
      <c r="AVW19">
        <v>-83589510.141800001</v>
      </c>
      <c r="AVX19">
        <v>-83589510.141800001</v>
      </c>
      <c r="AVY19">
        <v>-83589510.141800001</v>
      </c>
      <c r="AVZ19">
        <v>-83589510.141800001</v>
      </c>
      <c r="AWA19">
        <v>-83589510.141800001</v>
      </c>
      <c r="AWB19">
        <v>-83589510.141800001</v>
      </c>
      <c r="AWC19">
        <v>-83589510.141800001</v>
      </c>
      <c r="AWD19">
        <v>-36382944.993900001</v>
      </c>
      <c r="AWE19">
        <v>-36382944.993900001</v>
      </c>
      <c r="AWF19">
        <v>-36382944.993900001</v>
      </c>
      <c r="AWG19">
        <v>-36382944.993900001</v>
      </c>
      <c r="AWH19">
        <v>-36382944.993900001</v>
      </c>
      <c r="AWI19">
        <v>-36382944.993900001</v>
      </c>
      <c r="AWJ19">
        <v>-36382944.993900001</v>
      </c>
      <c r="AWK19">
        <v>-36382944.993900001</v>
      </c>
      <c r="AWL19">
        <v>-36382944.993900001</v>
      </c>
      <c r="AWM19">
        <v>-36382944.993900001</v>
      </c>
      <c r="AWN19">
        <v>-36382944.993900001</v>
      </c>
      <c r="AWO19">
        <v>-36382944.993900001</v>
      </c>
      <c r="AWP19">
        <v>-36382944.993900001</v>
      </c>
      <c r="AWQ19">
        <v>-36382944.993900001</v>
      </c>
      <c r="AWR19">
        <v>-36382944.993900001</v>
      </c>
      <c r="AWS19">
        <v>-36382944.993900001</v>
      </c>
      <c r="AWT19">
        <v>-36382944.993900001</v>
      </c>
      <c r="AWU19">
        <v>-36382944.993900001</v>
      </c>
      <c r="AWV19">
        <v>-36382944.993900001</v>
      </c>
      <c r="AWW19">
        <v>-36382944.993900001</v>
      </c>
      <c r="AWX19">
        <v>-36382944.993900001</v>
      </c>
      <c r="AWY19">
        <v>-36382944.993900001</v>
      </c>
      <c r="AWZ19">
        <v>-36382944.993900001</v>
      </c>
      <c r="AXA19">
        <v>-36382944.993900001</v>
      </c>
      <c r="AXB19">
        <v>-36382944.993900001</v>
      </c>
      <c r="AXC19">
        <v>-36382944.993900001</v>
      </c>
      <c r="AXD19">
        <v>-36382944.993900001</v>
      </c>
      <c r="AXE19">
        <v>-36382944.993900001</v>
      </c>
      <c r="AXF19">
        <v>-36382944.993900001</v>
      </c>
      <c r="AXG19">
        <v>-36382944.993900001</v>
      </c>
      <c r="AXH19">
        <v>-36382944.993900001</v>
      </c>
      <c r="AXI19">
        <v>-36382944.993900001</v>
      </c>
      <c r="AXJ19">
        <v>-36382944.993900001</v>
      </c>
      <c r="AXK19">
        <v>-36382944.993900001</v>
      </c>
      <c r="AXL19">
        <v>-36382944.993900001</v>
      </c>
      <c r="AXM19">
        <v>-36382944.993900001</v>
      </c>
      <c r="AXN19">
        <v>-36382944.993900001</v>
      </c>
      <c r="AXO19">
        <v>-36382944.993900001</v>
      </c>
      <c r="AXP19">
        <v>-36382944.993900001</v>
      </c>
      <c r="AXQ19">
        <v>-36382944.993900001</v>
      </c>
      <c r="AXR19">
        <v>-36382944.993900001</v>
      </c>
      <c r="AXS19">
        <v>-36382944.993900001</v>
      </c>
      <c r="AXT19">
        <v>-36382944.993900001</v>
      </c>
      <c r="AXU19">
        <v>-36382944.993900001</v>
      </c>
      <c r="AXV19">
        <v>-55146956.813100003</v>
      </c>
      <c r="AXW19">
        <v>-55146956.813100003</v>
      </c>
      <c r="AXX19">
        <v>-55146956.813100003</v>
      </c>
      <c r="AXY19">
        <v>-55146956.813100003</v>
      </c>
      <c r="AXZ19">
        <v>-55146956.813100003</v>
      </c>
      <c r="AYA19">
        <v>-55146956.813100003</v>
      </c>
      <c r="AYB19">
        <v>-55146956.813100003</v>
      </c>
      <c r="AYC19">
        <v>-55146956.813100003</v>
      </c>
      <c r="AYD19">
        <v>-55146956.813100003</v>
      </c>
      <c r="AYE19">
        <v>-55146956.813100003</v>
      </c>
      <c r="AYF19">
        <v>-55146956.813100003</v>
      </c>
      <c r="AYG19">
        <v>-55146956.813100003</v>
      </c>
      <c r="AYH19">
        <v>-55146956.813100003</v>
      </c>
      <c r="AYI19">
        <v>-55146956.813100003</v>
      </c>
      <c r="AYJ19">
        <v>-55146956.813100003</v>
      </c>
      <c r="AYK19">
        <v>-55146956.813100003</v>
      </c>
      <c r="AYL19">
        <v>-55146956.813100003</v>
      </c>
      <c r="AYM19">
        <v>-55146956.813100003</v>
      </c>
      <c r="AYN19">
        <v>-55146956.813100003</v>
      </c>
      <c r="AYO19">
        <v>-55146956.813100003</v>
      </c>
      <c r="AYP19">
        <v>-55146956.813100003</v>
      </c>
      <c r="AYQ19">
        <v>-55146956.813100003</v>
      </c>
      <c r="AYR19">
        <v>-55146956.813100003</v>
      </c>
      <c r="AYS19">
        <v>-55146956.813100003</v>
      </c>
      <c r="AYT19">
        <v>-55146956.813100003</v>
      </c>
      <c r="AYU19">
        <v>-55146956.813100003</v>
      </c>
      <c r="AYV19">
        <v>-55146956.813100003</v>
      </c>
      <c r="AYW19">
        <v>-55146956.813100003</v>
      </c>
      <c r="AYX19">
        <v>-55146956.813100003</v>
      </c>
      <c r="AYY19">
        <v>-55146956.813100003</v>
      </c>
      <c r="AYZ19">
        <v>-55146956.813100003</v>
      </c>
      <c r="AZA19">
        <v>-55146956.813100003</v>
      </c>
      <c r="AZB19">
        <v>-55146956.813100003</v>
      </c>
      <c r="AZC19">
        <v>-55146956.813100003</v>
      </c>
      <c r="AZD19">
        <v>-55146956.813100003</v>
      </c>
      <c r="AZE19">
        <v>-55146956.813100003</v>
      </c>
      <c r="AZF19">
        <v>-55146956.813100003</v>
      </c>
      <c r="AZG19">
        <v>-55146956.813100003</v>
      </c>
      <c r="AZH19">
        <v>-55146956.813100003</v>
      </c>
      <c r="AZI19">
        <v>-55146956.813100003</v>
      </c>
      <c r="AZJ19">
        <v>-55146956.813100003</v>
      </c>
      <c r="AZK19">
        <v>-55146956.813100003</v>
      </c>
      <c r="AZL19">
        <v>-55146956.813100003</v>
      </c>
      <c r="AZM19">
        <v>-55146956.813100003</v>
      </c>
      <c r="AZN19">
        <v>-83589510.141800001</v>
      </c>
      <c r="AZO19">
        <v>-83589510.141800001</v>
      </c>
      <c r="AZP19">
        <v>-83589510.141800001</v>
      </c>
      <c r="AZQ19">
        <v>-83589510.141800001</v>
      </c>
      <c r="AZR19">
        <v>-83589510.141800001</v>
      </c>
      <c r="AZS19">
        <v>-83589510.141800001</v>
      </c>
      <c r="AZT19">
        <v>-83589510.141800001</v>
      </c>
      <c r="AZU19">
        <v>-83589510.141800001</v>
      </c>
      <c r="AZV19">
        <v>-83589510.141800001</v>
      </c>
      <c r="AZW19">
        <v>-83589510.141800001</v>
      </c>
      <c r="AZX19">
        <v>-83589510.141800001</v>
      </c>
      <c r="AZY19">
        <v>-83589510.141800001</v>
      </c>
      <c r="AZZ19">
        <v>-83589510.141800001</v>
      </c>
      <c r="BAA19">
        <v>-83589510.141800001</v>
      </c>
      <c r="BAB19">
        <v>-83589510.141800001</v>
      </c>
      <c r="BAC19">
        <v>-83589510.141800001</v>
      </c>
      <c r="BAD19">
        <v>-83589510.141800001</v>
      </c>
      <c r="BAE19">
        <v>-83589510.141800001</v>
      </c>
      <c r="BAF19">
        <v>-83589510.141800001</v>
      </c>
      <c r="BAG19">
        <v>-83589510.141800001</v>
      </c>
      <c r="BAH19">
        <v>-83589510.141800001</v>
      </c>
      <c r="BAI19">
        <v>-83589510.141800001</v>
      </c>
      <c r="BAJ19">
        <v>-83589510.141800001</v>
      </c>
      <c r="BAK19">
        <v>-83589510.141800001</v>
      </c>
      <c r="BAL19">
        <v>-83589510.141800001</v>
      </c>
      <c r="BAM19">
        <v>-83589510.141800001</v>
      </c>
      <c r="BAN19">
        <v>-83589510.141800001</v>
      </c>
      <c r="BAO19">
        <v>-83589510.141800001</v>
      </c>
      <c r="BAP19">
        <v>-83589510.141800001</v>
      </c>
      <c r="BAQ19">
        <v>-83589510.141800001</v>
      </c>
      <c r="BAR19">
        <v>-83589510.141800001</v>
      </c>
      <c r="BAS19">
        <v>-83589510.141800001</v>
      </c>
      <c r="BAT19">
        <v>-83589510.141800001</v>
      </c>
      <c r="BAU19">
        <v>-83589510.141800001</v>
      </c>
      <c r="BAV19">
        <v>-83589510.141800001</v>
      </c>
      <c r="BAW19">
        <v>-83589510.141800001</v>
      </c>
      <c r="BAX19">
        <v>-83589510.141800001</v>
      </c>
      <c r="BAY19">
        <v>-83589510.141800001</v>
      </c>
      <c r="BAZ19">
        <v>-83589510.141800001</v>
      </c>
      <c r="BBA19">
        <v>-83589510.141800001</v>
      </c>
      <c r="BBB19">
        <v>-83589510.141800001</v>
      </c>
      <c r="BBC19">
        <v>-83589510.141800001</v>
      </c>
      <c r="BBD19">
        <v>-83589510.141800001</v>
      </c>
      <c r="BBE19">
        <v>-83589510.141800001</v>
      </c>
      <c r="BBF19">
        <v>-346762.00716699997</v>
      </c>
      <c r="BBG19">
        <v>-330690.05868199997</v>
      </c>
      <c r="BBH19">
        <v>-323419.28945099999</v>
      </c>
      <c r="BBI19">
        <v>-325089.12181500002</v>
      </c>
      <c r="BBJ19">
        <v>-335721.33081499999</v>
      </c>
      <c r="BBK19">
        <v>-355025.50737399998</v>
      </c>
      <c r="BBL19">
        <v>-382131.27940499998</v>
      </c>
      <c r="BBM19">
        <v>-415287.32036299998</v>
      </c>
      <c r="BBN19">
        <v>-473593.95062000002</v>
      </c>
      <c r="BBO19">
        <v>-510406.01140299998</v>
      </c>
      <c r="BBP19">
        <v>-517039.91462200001</v>
      </c>
      <c r="BBQ19">
        <v>-344422.04088599997</v>
      </c>
      <c r="BBR19">
        <v>-327206.06095100002</v>
      </c>
      <c r="BBS19">
        <v>-318364.0796</v>
      </c>
      <c r="BBT19">
        <v>-317904.41159700003</v>
      </c>
      <c r="BBU19">
        <v>-325696.39699400001</v>
      </c>
      <c r="BBV19">
        <v>-341290.41310000001</v>
      </c>
      <c r="BBW19">
        <v>-363682.21954100003</v>
      </c>
      <c r="BBX19">
        <v>-441027.60819599999</v>
      </c>
      <c r="BBY19">
        <v>-460207.20003399998</v>
      </c>
      <c r="BBZ19">
        <v>-467933.916218</v>
      </c>
      <c r="BCA19">
        <v>-471323.97033600003</v>
      </c>
      <c r="BCB19">
        <v>-322758.68866099999</v>
      </c>
      <c r="BCC19">
        <v>-315636.88947599998</v>
      </c>
      <c r="BCD19">
        <v>-333583.87632699998</v>
      </c>
      <c r="BCE19">
        <v>-358881.289238</v>
      </c>
      <c r="BCF19">
        <v>-391303.25417899998</v>
      </c>
      <c r="BCG19">
        <v>-421243.27592799999</v>
      </c>
      <c r="BCH19">
        <v>-448011.71132499998</v>
      </c>
      <c r="BCI19">
        <v>-470973.24825</v>
      </c>
      <c r="BCJ19">
        <v>-496145.57785900001</v>
      </c>
      <c r="BCK19">
        <v>-511685.28504300001</v>
      </c>
      <c r="BCL19">
        <v>-517039.91462200001</v>
      </c>
      <c r="BCM19">
        <v>-317168.72794299998</v>
      </c>
      <c r="BCN19">
        <v>-308126.66539899999</v>
      </c>
      <c r="BCO19">
        <v>-322861.41568899999</v>
      </c>
      <c r="BCP19">
        <v>-346986.05353400001</v>
      </c>
      <c r="BCQ19">
        <v>-375518.47934800002</v>
      </c>
      <c r="BCR19">
        <v>-400354.64018799999</v>
      </c>
      <c r="BCS19">
        <v>-432361.70210300002</v>
      </c>
      <c r="BCT19">
        <v>-453484.03178899997</v>
      </c>
      <c r="BCU19">
        <v>-463927.99392099999</v>
      </c>
      <c r="BCV19">
        <v>-468926.87380300002</v>
      </c>
      <c r="BCW19">
        <v>-471323.97033600003</v>
      </c>
      <c r="BCX19">
        <v>-524498.27151400002</v>
      </c>
      <c r="BCY19">
        <v>-499597.08263399999</v>
      </c>
      <c r="BCZ19">
        <v>-487833.43507200002</v>
      </c>
      <c r="BDA19">
        <v>-489356.37479700003</v>
      </c>
      <c r="BDB19">
        <v>-504126.46116000001</v>
      </c>
      <c r="BDC19">
        <v>-531627.79445799999</v>
      </c>
      <c r="BDD19">
        <v>-570477.37751300004</v>
      </c>
      <c r="BDE19">
        <v>-617994.78264999995</v>
      </c>
      <c r="BDF19">
        <v>-700874.82477900002</v>
      </c>
      <c r="BDG19">
        <v>-752757.29664800002</v>
      </c>
      <c r="BDH19">
        <v>-762019.61917399999</v>
      </c>
      <c r="BDI19">
        <v>-519818.33895100001</v>
      </c>
      <c r="BDJ19">
        <v>-492629.08717299998</v>
      </c>
      <c r="BDK19">
        <v>-477723.01536999998</v>
      </c>
      <c r="BDL19">
        <v>-474986.95435999997</v>
      </c>
      <c r="BDM19">
        <v>-484076.59351799998</v>
      </c>
      <c r="BDN19">
        <v>-504157.60591099999</v>
      </c>
      <c r="BDO19">
        <v>-533579.25778300001</v>
      </c>
      <c r="BDP19">
        <v>-632699.43162799999</v>
      </c>
      <c r="BDQ19">
        <v>-656961.53415099997</v>
      </c>
      <c r="BDR19">
        <v>-666545.147474</v>
      </c>
      <c r="BDS19">
        <v>-670587.73060100002</v>
      </c>
      <c r="BDT19">
        <v>-487482.89325000002</v>
      </c>
      <c r="BDU19">
        <v>-474806.14007800003</v>
      </c>
      <c r="BDV19">
        <v>-499956.45609300002</v>
      </c>
      <c r="BDW19">
        <v>-536183.55738500005</v>
      </c>
      <c r="BDX19">
        <v>-582735.45991900004</v>
      </c>
      <c r="BDY19">
        <v>-625729.42574099998</v>
      </c>
      <c r="BDZ19">
        <v>-664098.16779600002</v>
      </c>
      <c r="BEA19">
        <v>-696914.10790099995</v>
      </c>
      <c r="BEB19">
        <v>-732643.67727500002</v>
      </c>
      <c r="BEC19">
        <v>-754544.04104200006</v>
      </c>
      <c r="BED19">
        <v>-762019.61917399999</v>
      </c>
      <c r="BEE19">
        <v>-477067.59633700002</v>
      </c>
      <c r="BEF19">
        <v>-459492.74917600001</v>
      </c>
      <c r="BEG19">
        <v>-477543.47852499998</v>
      </c>
      <c r="BEH19">
        <v>-509151.27186099999</v>
      </c>
      <c r="BEI19">
        <v>-546857.40542299999</v>
      </c>
      <c r="BEJ19">
        <v>-579654.76658299996</v>
      </c>
      <c r="BEK19">
        <v>-621254.823217</v>
      </c>
      <c r="BEL19">
        <v>-648330.16142500006</v>
      </c>
      <c r="BEM19">
        <v>-661530.92981</v>
      </c>
      <c r="BEN19">
        <v>-667730.26297100005</v>
      </c>
      <c r="BEO19">
        <v>-670587.73060100002</v>
      </c>
      <c r="BEP19">
        <v>-792832.328247</v>
      </c>
      <c r="BEQ19">
        <v>-754016.09376900003</v>
      </c>
      <c r="BER19">
        <v>-734709.79295499995</v>
      </c>
      <c r="BES19">
        <v>-735015.32871999999</v>
      </c>
      <c r="BET19">
        <v>-754728.62302499998</v>
      </c>
      <c r="BEU19">
        <v>-792916.82599200006</v>
      </c>
      <c r="BEV19">
        <v>-847356.53488199995</v>
      </c>
      <c r="BEW19">
        <v>-913933.05830499995</v>
      </c>
      <c r="BEX19">
        <v>-1028617.94216</v>
      </c>
      <c r="BEY19">
        <v>-1099465.80963</v>
      </c>
      <c r="BEZ19">
        <v>-1111926.5863999999</v>
      </c>
      <c r="BFA19">
        <v>-783472.46312199999</v>
      </c>
      <c r="BFB19">
        <v>-740080.10284599999</v>
      </c>
      <c r="BFC19">
        <v>-714488.95355199999</v>
      </c>
      <c r="BFD19">
        <v>-706276.487845</v>
      </c>
      <c r="BFE19">
        <v>-714628.88774100004</v>
      </c>
      <c r="BFF19">
        <v>-737976.44889700005</v>
      </c>
      <c r="BFG19">
        <v>-773560.29542400001</v>
      </c>
      <c r="BFH19">
        <v>-887661.98347099999</v>
      </c>
      <c r="BFI19">
        <v>-914841.81121399999</v>
      </c>
      <c r="BFJ19">
        <v>-925121.95686100004</v>
      </c>
      <c r="BFK19">
        <v>-929062.809259</v>
      </c>
      <c r="BFL19">
        <v>-735470.56929999997</v>
      </c>
      <c r="BFM19">
        <v>-712516.78708100005</v>
      </c>
      <c r="BFN19">
        <v>-746557.66241300001</v>
      </c>
      <c r="BFO19">
        <v>-797258.41343399999</v>
      </c>
      <c r="BFP19">
        <v>-862664.67365200003</v>
      </c>
      <c r="BFQ19">
        <v>-923083.00710299995</v>
      </c>
      <c r="BFR19">
        <v>-976852.30896699999</v>
      </c>
      <c r="BFS19">
        <v>-1022637.22666</v>
      </c>
      <c r="BFT19">
        <v>-1071967.4214000001</v>
      </c>
      <c r="BFU19">
        <v>-1101870.8709100001</v>
      </c>
      <c r="BFV19">
        <v>-1111926.5863999999</v>
      </c>
      <c r="BFW19">
        <v>-715800.04709899996</v>
      </c>
      <c r="BFX19">
        <v>-681447.34025400004</v>
      </c>
      <c r="BFY19">
        <v>-700266.41859999998</v>
      </c>
      <c r="BFZ19">
        <v>-738285.73059100006</v>
      </c>
      <c r="BGA19">
        <v>-784384.99463800003</v>
      </c>
      <c r="BGB19">
        <v>-824426.88673200004</v>
      </c>
      <c r="BGC19">
        <v>-873687.75831499998</v>
      </c>
      <c r="BGD19">
        <v>-904869.75566699996</v>
      </c>
      <c r="BGE19">
        <v>-919632.13656400004</v>
      </c>
      <c r="BGF19">
        <v>-926279.86360599997</v>
      </c>
      <c r="BGG19">
        <v>-929062.809259</v>
      </c>
      <c r="BGH19">
        <v>-374708.64619300002</v>
      </c>
      <c r="BGI19">
        <v>-374708.64619300002</v>
      </c>
      <c r="BGJ19">
        <v>-374708.64619300002</v>
      </c>
      <c r="BGK19">
        <v>-374708.64619300002</v>
      </c>
      <c r="BGL19">
        <v>-374708.64619300002</v>
      </c>
      <c r="BGM19">
        <v>-374708.64619300002</v>
      </c>
      <c r="BGN19">
        <v>-374708.64619300002</v>
      </c>
      <c r="BGO19">
        <v>-374708.64619300002</v>
      </c>
      <c r="BGP19">
        <v>-374708.64619300002</v>
      </c>
      <c r="BGQ19">
        <v>-374708.64619300002</v>
      </c>
      <c r="BGR19">
        <v>-374708.64619300002</v>
      </c>
      <c r="BGS19">
        <v>-374431.57212299999</v>
      </c>
      <c r="BGT19">
        <v>-374431.57212299999</v>
      </c>
      <c r="BGU19">
        <v>-374431.57212299999</v>
      </c>
      <c r="BGV19">
        <v>-374431.57212299999</v>
      </c>
      <c r="BGW19">
        <v>-374431.57212299999</v>
      </c>
      <c r="BGX19">
        <v>-374431.57212299999</v>
      </c>
      <c r="BGY19">
        <v>-374431.57212299999</v>
      </c>
      <c r="BGZ19">
        <v>-374431.57212299999</v>
      </c>
      <c r="BHA19">
        <v>-374431.57212299999</v>
      </c>
      <c r="BHB19">
        <v>-374431.57212299999</v>
      </c>
      <c r="BHC19">
        <v>-374431.57212299999</v>
      </c>
      <c r="BHD19">
        <v>-374708.64619300002</v>
      </c>
      <c r="BHE19">
        <v>-374708.64619300002</v>
      </c>
      <c r="BHF19">
        <v>-374708.64619300002</v>
      </c>
      <c r="BHG19">
        <v>-374708.64619300002</v>
      </c>
      <c r="BHH19">
        <v>-374708.64619300002</v>
      </c>
      <c r="BHI19">
        <v>-374708.64619300002</v>
      </c>
      <c r="BHJ19">
        <v>-374708.64619300002</v>
      </c>
      <c r="BHK19">
        <v>-374708.64619300002</v>
      </c>
      <c r="BHL19">
        <v>-374708.64619300002</v>
      </c>
      <c r="BHM19">
        <v>-374708.64619300002</v>
      </c>
      <c r="BHN19">
        <v>-374708.64619300002</v>
      </c>
      <c r="BHO19">
        <v>-374431.57212299999</v>
      </c>
      <c r="BHP19">
        <v>-374431.57212299999</v>
      </c>
      <c r="BHQ19">
        <v>-374431.57212299999</v>
      </c>
      <c r="BHR19">
        <v>-374431.57212299999</v>
      </c>
      <c r="BHS19">
        <v>-374431.57212299999</v>
      </c>
      <c r="BHT19">
        <v>-374431.57212299999</v>
      </c>
      <c r="BHU19">
        <v>-374431.57212299999</v>
      </c>
      <c r="BHV19">
        <v>-374431.57212299999</v>
      </c>
      <c r="BHW19">
        <v>-374431.57212299999</v>
      </c>
      <c r="BHX19">
        <v>-374431.57212299999</v>
      </c>
      <c r="BHY19">
        <v>-374431.57212299999</v>
      </c>
      <c r="BHZ19">
        <v>-557764.05860600004</v>
      </c>
      <c r="BIA19">
        <v>-557764.05860600004</v>
      </c>
      <c r="BIB19">
        <v>-557764.05860600004</v>
      </c>
      <c r="BIC19">
        <v>-557764.05860600004</v>
      </c>
      <c r="BID19">
        <v>-557764.05860600004</v>
      </c>
      <c r="BIE19">
        <v>-557764.05860600004</v>
      </c>
      <c r="BIF19">
        <v>-557764.05860600004</v>
      </c>
      <c r="BIG19">
        <v>-557764.05860600004</v>
      </c>
      <c r="BIH19">
        <v>-557764.05860600004</v>
      </c>
      <c r="BII19">
        <v>-557764.05860600004</v>
      </c>
      <c r="BIJ19">
        <v>-557764.05860600004</v>
      </c>
      <c r="BIK19">
        <v>-557278.14717500005</v>
      </c>
      <c r="BIL19">
        <v>-557278.14717500005</v>
      </c>
      <c r="BIM19">
        <v>-557278.14717500005</v>
      </c>
      <c r="BIN19">
        <v>-557278.14717500005</v>
      </c>
      <c r="BIO19">
        <v>-557278.14717500005</v>
      </c>
      <c r="BIP19">
        <v>-557278.14717500005</v>
      </c>
      <c r="BIQ19">
        <v>-557278.14717500005</v>
      </c>
      <c r="BIR19">
        <v>-557278.14717500005</v>
      </c>
      <c r="BIS19">
        <v>-557278.14717500005</v>
      </c>
      <c r="BIT19">
        <v>-557278.14717500005</v>
      </c>
      <c r="BIU19">
        <v>-557278.14717500005</v>
      </c>
      <c r="BIV19">
        <v>-557764.05860600004</v>
      </c>
      <c r="BIW19">
        <v>-557764.05860600004</v>
      </c>
      <c r="BIX19">
        <v>-557764.05860600004</v>
      </c>
      <c r="BIY19">
        <v>-557764.05860600004</v>
      </c>
      <c r="BIZ19">
        <v>-557764.05860600004</v>
      </c>
      <c r="BJA19">
        <v>-557764.05860600004</v>
      </c>
      <c r="BJB19">
        <v>-557764.05860600004</v>
      </c>
      <c r="BJC19">
        <v>-557764.05860600004</v>
      </c>
      <c r="BJD19">
        <v>-557764.05860600004</v>
      </c>
      <c r="BJE19">
        <v>-557764.05860600004</v>
      </c>
      <c r="BJF19">
        <v>-557764.05860600004</v>
      </c>
      <c r="BJG19">
        <v>-557278.14717500005</v>
      </c>
      <c r="BJH19">
        <v>-557278.14717500005</v>
      </c>
      <c r="BJI19">
        <v>-557278.14717500005</v>
      </c>
      <c r="BJJ19">
        <v>-557278.14717500005</v>
      </c>
      <c r="BJK19">
        <v>-557278.14717500005</v>
      </c>
      <c r="BJL19">
        <v>-557278.14717500005</v>
      </c>
      <c r="BJM19">
        <v>-557278.14717500005</v>
      </c>
      <c r="BJN19">
        <v>-557278.14717500005</v>
      </c>
      <c r="BJO19">
        <v>-557278.14717500005</v>
      </c>
      <c r="BJP19">
        <v>-557278.14717500005</v>
      </c>
      <c r="BJQ19">
        <v>-557278.14717500005</v>
      </c>
      <c r="BJR19">
        <v>-819354.81104900001</v>
      </c>
      <c r="BJS19">
        <v>-819354.81104900001</v>
      </c>
      <c r="BJT19">
        <v>-819354.81104900001</v>
      </c>
      <c r="BJU19">
        <v>-819354.81104900001</v>
      </c>
      <c r="BJV19">
        <v>-819354.81104900001</v>
      </c>
      <c r="BJW19">
        <v>-819354.81104900001</v>
      </c>
      <c r="BJX19">
        <v>-819354.81104900001</v>
      </c>
      <c r="BJY19">
        <v>-819354.81104900001</v>
      </c>
      <c r="BJZ19">
        <v>-819354.81104900001</v>
      </c>
      <c r="BKA19">
        <v>-819354.81104900001</v>
      </c>
      <c r="BKB19">
        <v>-819354.81104900001</v>
      </c>
      <c r="BKC19">
        <v>-818451.224896</v>
      </c>
      <c r="BKD19">
        <v>-818451.224896</v>
      </c>
      <c r="BKE19">
        <v>-818451.224896</v>
      </c>
      <c r="BKF19">
        <v>-818451.224896</v>
      </c>
      <c r="BKG19">
        <v>-818451.224896</v>
      </c>
      <c r="BKH19">
        <v>-818451.224896</v>
      </c>
      <c r="BKI19">
        <v>-818451.224896</v>
      </c>
      <c r="BKJ19">
        <v>-818451.224896</v>
      </c>
      <c r="BKK19">
        <v>-818451.224896</v>
      </c>
      <c r="BKL19">
        <v>-818451.224896</v>
      </c>
      <c r="BKM19">
        <v>-818451.224896</v>
      </c>
      <c r="BKN19">
        <v>-819354.81104900001</v>
      </c>
      <c r="BKO19">
        <v>-819354.81104900001</v>
      </c>
      <c r="BKP19">
        <v>-819354.81104900001</v>
      </c>
      <c r="BKQ19">
        <v>-819354.81104900001</v>
      </c>
      <c r="BKR19">
        <v>-819354.81104900001</v>
      </c>
      <c r="BKS19">
        <v>-819354.81104900001</v>
      </c>
      <c r="BKT19">
        <v>-819354.81104900001</v>
      </c>
      <c r="BKU19">
        <v>-819354.81104900001</v>
      </c>
      <c r="BKV19">
        <v>-819354.81104900001</v>
      </c>
      <c r="BKW19">
        <v>-819354.81104900001</v>
      </c>
      <c r="BKX19">
        <v>-819354.81104900001</v>
      </c>
      <c r="BKY19">
        <v>-818451.224896</v>
      </c>
      <c r="BKZ19">
        <v>-818451.224896</v>
      </c>
      <c r="BLA19">
        <v>-818451.224896</v>
      </c>
      <c r="BLB19">
        <v>-818451.224896</v>
      </c>
      <c r="BLC19">
        <v>-818451.224896</v>
      </c>
      <c r="BLD19">
        <v>-818451.224896</v>
      </c>
      <c r="BLE19">
        <v>-818451.224896</v>
      </c>
      <c r="BLF19">
        <v>-818451.224896</v>
      </c>
      <c r="BLG19">
        <v>-818451.224896</v>
      </c>
      <c r="BLH19">
        <v>-818451.224896</v>
      </c>
      <c r="BLI19">
        <v>-818451.224896</v>
      </c>
      <c r="BLJ19">
        <v>-40698.575949400001</v>
      </c>
      <c r="BLK19">
        <v>-40698.575949400001</v>
      </c>
      <c r="BLL19">
        <v>-40698.575949400001</v>
      </c>
      <c r="BLM19">
        <v>-40698.575949400001</v>
      </c>
      <c r="BLN19">
        <v>-40698.575949400001</v>
      </c>
      <c r="BLO19">
        <v>-40698.575949400001</v>
      </c>
      <c r="BLP19">
        <v>-40698.575949400001</v>
      </c>
      <c r="BLQ19">
        <v>-40698.575949400001</v>
      </c>
      <c r="BLR19">
        <v>-40698.575949400001</v>
      </c>
      <c r="BLS19">
        <v>-40698.575949400001</v>
      </c>
      <c r="BLT19">
        <v>-40698.575949400001</v>
      </c>
      <c r="BLU19">
        <v>-40698.575949400001</v>
      </c>
      <c r="BLV19">
        <v>-40698.575949400001</v>
      </c>
      <c r="BLW19">
        <v>-40698.575949400001</v>
      </c>
      <c r="BLX19">
        <v>-40698.575949400001</v>
      </c>
      <c r="BLY19">
        <v>-40698.575949400001</v>
      </c>
      <c r="BLZ19">
        <v>-40698.575949400001</v>
      </c>
      <c r="BMA19">
        <v>-40698.575949400001</v>
      </c>
      <c r="BMB19">
        <v>-40698.575949400001</v>
      </c>
      <c r="BMC19">
        <v>-40698.575949400001</v>
      </c>
      <c r="BMD19">
        <v>-40698.575949400001</v>
      </c>
      <c r="BME19">
        <v>-40698.575949400001</v>
      </c>
      <c r="BMF19">
        <v>-40698.575949400001</v>
      </c>
      <c r="BMG19">
        <v>-40698.575949400001</v>
      </c>
      <c r="BMH19">
        <v>-40698.575949400001</v>
      </c>
      <c r="BMI19">
        <v>-40698.575949400001</v>
      </c>
      <c r="BMJ19">
        <v>-40698.575949400001</v>
      </c>
      <c r="BMK19">
        <v>-40698.575949400001</v>
      </c>
      <c r="BML19">
        <v>-40698.575949400001</v>
      </c>
      <c r="BMM19">
        <v>-40698.575949400001</v>
      </c>
      <c r="BMN19">
        <v>-40698.575949400001</v>
      </c>
      <c r="BMO19">
        <v>-40698.575949400001</v>
      </c>
      <c r="BMP19">
        <v>-40698.575949400001</v>
      </c>
      <c r="BMQ19">
        <v>-40698.575949400001</v>
      </c>
      <c r="BMR19">
        <v>-40698.575949400001</v>
      </c>
      <c r="BMS19">
        <v>-40698.575949400001</v>
      </c>
      <c r="BMT19">
        <v>-40698.575949400001</v>
      </c>
      <c r="BMU19">
        <v>-40698.575949400001</v>
      </c>
      <c r="BMV19">
        <v>-40698.575949400001</v>
      </c>
      <c r="BMW19">
        <v>-40698.575949400001</v>
      </c>
      <c r="BMX19">
        <v>-40698.575949400001</v>
      </c>
      <c r="BMY19">
        <v>-40698.575949400001</v>
      </c>
      <c r="BMZ19">
        <v>-40698.575949400001</v>
      </c>
      <c r="BNA19">
        <v>-40698.575949400001</v>
      </c>
      <c r="BNB19">
        <v>-75049.3268866</v>
      </c>
      <c r="BNC19">
        <v>-75049.3268866</v>
      </c>
      <c r="BND19">
        <v>-75049.3268866</v>
      </c>
      <c r="BNE19">
        <v>-75049.3268866</v>
      </c>
      <c r="BNF19">
        <v>-75049.3268866</v>
      </c>
      <c r="BNG19">
        <v>-75049.3268866</v>
      </c>
      <c r="BNH19">
        <v>-75049.3268866</v>
      </c>
      <c r="BNI19">
        <v>-75049.3268866</v>
      </c>
      <c r="BNJ19">
        <v>-75049.3268866</v>
      </c>
      <c r="BNK19">
        <v>-75049.3268866</v>
      </c>
      <c r="BNL19">
        <v>-75049.3268866</v>
      </c>
      <c r="BNM19">
        <v>-75049.3268866</v>
      </c>
      <c r="BNN19">
        <v>-75049.3268866</v>
      </c>
      <c r="BNO19">
        <v>-75049.3268866</v>
      </c>
      <c r="BNP19">
        <v>-75049.3268866</v>
      </c>
      <c r="BNQ19">
        <v>-75049.3268866</v>
      </c>
      <c r="BNR19">
        <v>-75049.3268866</v>
      </c>
      <c r="BNS19">
        <v>-75049.3268866</v>
      </c>
      <c r="BNT19">
        <v>-75049.3268866</v>
      </c>
      <c r="BNU19">
        <v>-75049.3268866</v>
      </c>
      <c r="BNV19">
        <v>-75049.3268866</v>
      </c>
      <c r="BNW19">
        <v>-75049.3268866</v>
      </c>
      <c r="BNX19">
        <v>-75049.3268866</v>
      </c>
      <c r="BNY19">
        <v>-75049.3268866</v>
      </c>
      <c r="BNZ19">
        <v>-75049.3268866</v>
      </c>
      <c r="BOA19">
        <v>-75049.3268866</v>
      </c>
      <c r="BOB19">
        <v>-75049.3268866</v>
      </c>
      <c r="BOC19">
        <v>-75049.3268866</v>
      </c>
      <c r="BOD19">
        <v>-75049.3268866</v>
      </c>
      <c r="BOE19">
        <v>-75049.3268866</v>
      </c>
      <c r="BOF19">
        <v>-75049.3268866</v>
      </c>
      <c r="BOG19">
        <v>-75049.3268866</v>
      </c>
      <c r="BOH19">
        <v>-75049.3268866</v>
      </c>
      <c r="BOI19">
        <v>-75049.3268866</v>
      </c>
      <c r="BOJ19">
        <v>-75049.3268866</v>
      </c>
      <c r="BOK19">
        <v>-75049.3268866</v>
      </c>
      <c r="BOL19">
        <v>-75049.3268866</v>
      </c>
      <c r="BOM19">
        <v>-75049.3268866</v>
      </c>
      <c r="BON19">
        <v>-75049.3268866</v>
      </c>
      <c r="BOO19">
        <v>-75049.3268866</v>
      </c>
      <c r="BOP19">
        <v>-75049.3268866</v>
      </c>
      <c r="BOQ19">
        <v>-75049.3268866</v>
      </c>
      <c r="BOR19">
        <v>-75049.3268866</v>
      </c>
      <c r="BOS19">
        <v>-75049.3268866</v>
      </c>
      <c r="BOT19">
        <v>-143750.82876100001</v>
      </c>
      <c r="BOU19">
        <v>-143750.82876100001</v>
      </c>
      <c r="BOV19">
        <v>-143750.82876100001</v>
      </c>
      <c r="BOW19">
        <v>-143750.82876100001</v>
      </c>
      <c r="BOX19">
        <v>-143750.82876100001</v>
      </c>
      <c r="BOY19">
        <v>-143750.82876100001</v>
      </c>
      <c r="BOZ19">
        <v>-143750.82876100001</v>
      </c>
      <c r="BPA19">
        <v>-143750.82876100001</v>
      </c>
      <c r="BPB19">
        <v>-143750.82876100001</v>
      </c>
      <c r="BPC19">
        <v>-143750.82876100001</v>
      </c>
      <c r="BPD19">
        <v>-143750.82876100001</v>
      </c>
      <c r="BPE19">
        <v>-143750.82876100001</v>
      </c>
      <c r="BPF19">
        <v>-143750.82876100001</v>
      </c>
      <c r="BPG19">
        <v>-143750.82876100001</v>
      </c>
      <c r="BPH19">
        <v>-143750.82876100001</v>
      </c>
      <c r="BPI19">
        <v>-143750.82876100001</v>
      </c>
      <c r="BPJ19">
        <v>-143750.82876100001</v>
      </c>
      <c r="BPK19">
        <v>-143750.82876100001</v>
      </c>
      <c r="BPL19">
        <v>-143750.82876100001</v>
      </c>
      <c r="BPM19">
        <v>-143750.82876100001</v>
      </c>
      <c r="BPN19">
        <v>-143750.82876100001</v>
      </c>
      <c r="BPO19">
        <v>-143750.82876100001</v>
      </c>
      <c r="BPP19">
        <v>-143750.82876100001</v>
      </c>
      <c r="BPQ19">
        <v>-143750.82876100001</v>
      </c>
      <c r="BPR19">
        <v>-143750.82876100001</v>
      </c>
      <c r="BPS19">
        <v>-143750.82876100001</v>
      </c>
      <c r="BPT19">
        <v>-143750.82876100001</v>
      </c>
      <c r="BPU19">
        <v>-143750.82876100001</v>
      </c>
      <c r="BPV19">
        <v>-143750.82876100001</v>
      </c>
      <c r="BPW19">
        <v>-143750.82876100001</v>
      </c>
      <c r="BPX19">
        <v>-143750.82876100001</v>
      </c>
      <c r="BPY19">
        <v>-143750.82876100001</v>
      </c>
      <c r="BPZ19">
        <v>-143750.82876100001</v>
      </c>
      <c r="BQA19">
        <v>-143750.82876100001</v>
      </c>
      <c r="BQB19">
        <v>-143750.82876100001</v>
      </c>
      <c r="BQC19">
        <v>-143750.82876100001</v>
      </c>
      <c r="BQD19">
        <v>-143750.82876100001</v>
      </c>
      <c r="BQE19">
        <v>-143750.82876100001</v>
      </c>
      <c r="BQF19">
        <v>-143750.82876100001</v>
      </c>
      <c r="BQG19">
        <v>-143750.82876100001</v>
      </c>
      <c r="BQH19">
        <v>-143750.82876100001</v>
      </c>
      <c r="BQI19">
        <v>-143750.82876100001</v>
      </c>
      <c r="BQJ19">
        <v>-143750.82876100001</v>
      </c>
      <c r="BQK19">
        <v>-143750.82876100001</v>
      </c>
      <c r="BQL19">
        <v>-645424.69463799999</v>
      </c>
      <c r="BQM19">
        <v>-645424.69463799999</v>
      </c>
      <c r="BQN19">
        <v>-645424.69463799999</v>
      </c>
      <c r="BQO19">
        <v>-645424.69463799999</v>
      </c>
      <c r="BQP19">
        <v>-645424.69463799999</v>
      </c>
      <c r="BQQ19">
        <v>-645424.69463799999</v>
      </c>
      <c r="BQR19">
        <v>-645424.69463799999</v>
      </c>
      <c r="BQS19">
        <v>-645424.69463799999</v>
      </c>
      <c r="BQT19">
        <v>-645424.69463799999</v>
      </c>
      <c r="BQU19">
        <v>-645424.69463799999</v>
      </c>
      <c r="BQV19">
        <v>-645424.69463799999</v>
      </c>
      <c r="BQW19">
        <v>-645424.69463799999</v>
      </c>
      <c r="BQX19">
        <v>-645424.69463799999</v>
      </c>
      <c r="BQY19">
        <v>-645424.69463799999</v>
      </c>
      <c r="BQZ19">
        <v>-645424.69463799999</v>
      </c>
      <c r="BRA19">
        <v>-645424.69463799999</v>
      </c>
      <c r="BRB19">
        <v>-645424.69463799999</v>
      </c>
      <c r="BRC19">
        <v>-645424.69463799999</v>
      </c>
      <c r="BRD19">
        <v>-645424.69463799999</v>
      </c>
      <c r="BRE19">
        <v>-645424.69463799999</v>
      </c>
      <c r="BRF19">
        <v>-645424.69463799999</v>
      </c>
      <c r="BRG19">
        <v>-645424.69463799999</v>
      </c>
      <c r="BRH19">
        <v>-645424.69463799999</v>
      </c>
      <c r="BRI19">
        <v>-645424.69463799999</v>
      </c>
      <c r="BRJ19">
        <v>-645424.69463799999</v>
      </c>
      <c r="BRK19">
        <v>-645424.69463799999</v>
      </c>
      <c r="BRL19">
        <v>-645424.69463799999</v>
      </c>
      <c r="BRM19">
        <v>-645424.69463799999</v>
      </c>
      <c r="BRN19">
        <v>-645424.69463799999</v>
      </c>
      <c r="BRO19">
        <v>-645424.69463799999</v>
      </c>
      <c r="BRP19">
        <v>-645424.69463799999</v>
      </c>
      <c r="BRQ19">
        <v>-645424.69463799999</v>
      </c>
      <c r="BRR19">
        <v>-645424.69463799999</v>
      </c>
      <c r="BRS19">
        <v>-645424.69463799999</v>
      </c>
      <c r="BRT19">
        <v>-645424.69463799999</v>
      </c>
      <c r="BRU19">
        <v>-645424.69463799999</v>
      </c>
      <c r="BRV19">
        <v>-645424.69463799999</v>
      </c>
      <c r="BRW19">
        <v>-645424.69463799999</v>
      </c>
      <c r="BRX19">
        <v>-645424.69463799999</v>
      </c>
      <c r="BRY19">
        <v>-645424.69463799999</v>
      </c>
      <c r="BRZ19">
        <v>-645424.69463799999</v>
      </c>
      <c r="BSA19">
        <v>-645424.69463799999</v>
      </c>
      <c r="BSB19">
        <v>-645424.69463799999</v>
      </c>
      <c r="BSC19">
        <v>-645424.69463799999</v>
      </c>
      <c r="BSD19">
        <v>-1015236.15604</v>
      </c>
      <c r="BSE19">
        <v>-1015236.15604</v>
      </c>
      <c r="BSF19">
        <v>-1015236.15604</v>
      </c>
      <c r="BSG19">
        <v>-1015236.15604</v>
      </c>
      <c r="BSH19">
        <v>-1015236.15604</v>
      </c>
      <c r="BSI19">
        <v>-1015236.15604</v>
      </c>
      <c r="BSJ19">
        <v>-1015236.15604</v>
      </c>
      <c r="BSK19">
        <v>-1015236.15604</v>
      </c>
      <c r="BSL19">
        <v>-1015236.15604</v>
      </c>
      <c r="BSM19">
        <v>-1015236.15604</v>
      </c>
      <c r="BSN19">
        <v>-1015236.15604</v>
      </c>
      <c r="BSO19">
        <v>-1015236.15604</v>
      </c>
      <c r="BSP19">
        <v>-1015236.15604</v>
      </c>
      <c r="BSQ19">
        <v>-1015236.15604</v>
      </c>
      <c r="BSR19">
        <v>-1015236.15604</v>
      </c>
      <c r="BSS19">
        <v>-1015236.15604</v>
      </c>
      <c r="BST19">
        <v>-1015236.15604</v>
      </c>
      <c r="BSU19">
        <v>-1015236.15604</v>
      </c>
      <c r="BSV19">
        <v>-1015236.15604</v>
      </c>
      <c r="BSW19">
        <v>-1015236.15604</v>
      </c>
      <c r="BSX19">
        <v>-1015236.15604</v>
      </c>
      <c r="BSY19">
        <v>-1015236.15604</v>
      </c>
      <c r="BSZ19">
        <v>-1015236.15604</v>
      </c>
      <c r="BTA19">
        <v>-1015236.15604</v>
      </c>
      <c r="BTB19">
        <v>-1015236.15604</v>
      </c>
      <c r="BTC19">
        <v>-1015236.15604</v>
      </c>
      <c r="BTD19">
        <v>-1015236.15604</v>
      </c>
      <c r="BTE19">
        <v>-1015236.15604</v>
      </c>
      <c r="BTF19">
        <v>-1015236.15604</v>
      </c>
      <c r="BTG19">
        <v>-1015236.15604</v>
      </c>
      <c r="BTH19">
        <v>-1015236.15604</v>
      </c>
      <c r="BTI19">
        <v>-1015236.15604</v>
      </c>
      <c r="BTJ19">
        <v>-1015236.15604</v>
      </c>
      <c r="BTK19">
        <v>-1015236.15604</v>
      </c>
      <c r="BTL19">
        <v>-1015236.15604</v>
      </c>
      <c r="BTM19">
        <v>-1015236.15604</v>
      </c>
      <c r="BTN19">
        <v>-1015236.15604</v>
      </c>
      <c r="BTO19">
        <v>-1015236.15604</v>
      </c>
      <c r="BTP19">
        <v>-1015236.15604</v>
      </c>
      <c r="BTQ19">
        <v>-1015236.15604</v>
      </c>
      <c r="BTR19">
        <v>-1015236.15604</v>
      </c>
      <c r="BTS19">
        <v>-1015236.15604</v>
      </c>
      <c r="BTT19">
        <v>-1015236.15604</v>
      </c>
      <c r="BTU19">
        <v>-1015236.15604</v>
      </c>
      <c r="BTV19">
        <v>-1621774.89521</v>
      </c>
      <c r="BTW19">
        <v>-1621774.89521</v>
      </c>
      <c r="BTX19">
        <v>-1621774.89521</v>
      </c>
      <c r="BTY19">
        <v>-1621774.89521</v>
      </c>
      <c r="BTZ19">
        <v>-1621774.89521</v>
      </c>
      <c r="BUA19">
        <v>-1621774.89521</v>
      </c>
      <c r="BUB19">
        <v>-1621774.89521</v>
      </c>
      <c r="BUC19">
        <v>-1621774.89521</v>
      </c>
      <c r="BUD19">
        <v>-1621774.89521</v>
      </c>
      <c r="BUE19">
        <v>-1621774.89521</v>
      </c>
      <c r="BUF19">
        <v>-1621774.89521</v>
      </c>
      <c r="BUG19">
        <v>-1621774.89521</v>
      </c>
      <c r="BUH19">
        <v>-1621774.89521</v>
      </c>
      <c r="BUI19">
        <v>-1621774.89521</v>
      </c>
      <c r="BUJ19">
        <v>-1621774.89521</v>
      </c>
      <c r="BUK19">
        <v>-1621774.89521</v>
      </c>
      <c r="BUL19">
        <v>-1621774.89521</v>
      </c>
      <c r="BUM19">
        <v>-1621774.89521</v>
      </c>
      <c r="BUN19">
        <v>-1621774.89521</v>
      </c>
      <c r="BUO19">
        <v>-1621774.89521</v>
      </c>
      <c r="BUP19">
        <v>-1621774.89521</v>
      </c>
      <c r="BUQ19">
        <v>-1621774.89521</v>
      </c>
      <c r="BUR19">
        <v>-1621774.89521</v>
      </c>
      <c r="BUS19">
        <v>-1621774.89521</v>
      </c>
      <c r="BUT19">
        <v>-1621774.89521</v>
      </c>
      <c r="BUU19">
        <v>-1621774.89521</v>
      </c>
      <c r="BUV19">
        <v>-1621774.89521</v>
      </c>
      <c r="BUW19">
        <v>-1621774.89521</v>
      </c>
      <c r="BUX19">
        <v>-1621774.89521</v>
      </c>
      <c r="BUY19">
        <v>-1621774.89521</v>
      </c>
      <c r="BUZ19">
        <v>-1621774.89521</v>
      </c>
      <c r="BVA19">
        <v>-1621774.89521</v>
      </c>
      <c r="BVB19">
        <v>-1621774.89521</v>
      </c>
      <c r="BVC19">
        <v>-1621774.89521</v>
      </c>
      <c r="BVD19">
        <v>-1621774.89521</v>
      </c>
      <c r="BVE19">
        <v>-1621774.89521</v>
      </c>
      <c r="BVF19">
        <v>-1621774.89521</v>
      </c>
      <c r="BVG19">
        <v>-1621774.89521</v>
      </c>
      <c r="BVH19">
        <v>-1621774.89521</v>
      </c>
      <c r="BVI19">
        <v>-1621774.89521</v>
      </c>
      <c r="BVJ19">
        <v>-1621774.89521</v>
      </c>
      <c r="BVK19">
        <v>-1621774.89521</v>
      </c>
      <c r="BVL19">
        <v>-1621774.89521</v>
      </c>
      <c r="BVM19">
        <v>-1621774.89521</v>
      </c>
      <c r="BVN19">
        <v>-28330.772994399998</v>
      </c>
      <c r="BVO19">
        <v>-28330.772994399998</v>
      </c>
      <c r="BVP19">
        <v>-28330.772994399998</v>
      </c>
      <c r="BVQ19">
        <v>-28330.772994399998</v>
      </c>
      <c r="BVR19">
        <v>-28330.772994399998</v>
      </c>
      <c r="BVS19">
        <v>-28330.772994399998</v>
      </c>
      <c r="BVT19">
        <v>-28330.772994399998</v>
      </c>
      <c r="BVU19">
        <v>-28330.772994399998</v>
      </c>
      <c r="BVV19">
        <v>-28330.772994399998</v>
      </c>
      <c r="BVW19">
        <v>-28330.772994399998</v>
      </c>
      <c r="BVX19">
        <v>-28330.772994399998</v>
      </c>
      <c r="BVY19">
        <v>-29761.744722799998</v>
      </c>
      <c r="BVZ19">
        <v>-29761.744722799998</v>
      </c>
      <c r="BWA19">
        <v>-29761.744722799998</v>
      </c>
      <c r="BWB19">
        <v>-29761.744722799998</v>
      </c>
      <c r="BWC19">
        <v>-29761.744722799998</v>
      </c>
      <c r="BWD19">
        <v>-29761.744722799998</v>
      </c>
      <c r="BWE19">
        <v>-29761.744722799998</v>
      </c>
      <c r="BWF19">
        <v>-29761.744722799998</v>
      </c>
      <c r="BWG19">
        <v>-29761.744722799998</v>
      </c>
      <c r="BWH19">
        <v>-29761.744722799998</v>
      </c>
      <c r="BWI19">
        <v>-29761.744722799998</v>
      </c>
      <c r="BWJ19">
        <v>-28330.772994399998</v>
      </c>
      <c r="BWK19">
        <v>-28330.772994399998</v>
      </c>
      <c r="BWL19">
        <v>-28330.772994399998</v>
      </c>
      <c r="BWM19">
        <v>-28330.772994399998</v>
      </c>
      <c r="BWN19">
        <v>-28330.772994399998</v>
      </c>
      <c r="BWO19">
        <v>-28330.772994399998</v>
      </c>
      <c r="BWP19">
        <v>-28330.772994399998</v>
      </c>
      <c r="BWQ19">
        <v>-28330.772994399998</v>
      </c>
      <c r="BWR19">
        <v>-28330.772994399998</v>
      </c>
      <c r="BWS19">
        <v>-28330.772994399998</v>
      </c>
      <c r="BWT19">
        <v>-28330.772994399998</v>
      </c>
      <c r="BWU19">
        <v>-29761.744722799998</v>
      </c>
      <c r="BWV19">
        <v>-29761.744722799998</v>
      </c>
      <c r="BWW19">
        <v>-29761.744722799998</v>
      </c>
      <c r="BWX19">
        <v>-29761.744722799998</v>
      </c>
      <c r="BWY19">
        <v>-29761.744722799998</v>
      </c>
      <c r="BWZ19">
        <v>-29761.744722799998</v>
      </c>
      <c r="BXA19">
        <v>-29761.744722799998</v>
      </c>
      <c r="BXB19">
        <v>-29761.744722799998</v>
      </c>
      <c r="BXC19">
        <v>-29761.744722799998</v>
      </c>
      <c r="BXD19">
        <v>-29761.744722799998</v>
      </c>
      <c r="BXE19">
        <v>-29761.744722799998</v>
      </c>
      <c r="BXF19">
        <v>-154400.08041900001</v>
      </c>
      <c r="BXG19">
        <v>-154400.08041900001</v>
      </c>
      <c r="BXH19">
        <v>-154400.08041900001</v>
      </c>
      <c r="BXI19">
        <v>-154400.08041900001</v>
      </c>
      <c r="BXJ19">
        <v>-154400.08041900001</v>
      </c>
      <c r="BXK19">
        <v>-154400.08041900001</v>
      </c>
      <c r="BXL19">
        <v>-154400.08041900001</v>
      </c>
      <c r="BXM19">
        <v>-154400.08041900001</v>
      </c>
      <c r="BXN19">
        <v>-154400.08041900001</v>
      </c>
      <c r="BXO19">
        <v>-154400.08041900001</v>
      </c>
      <c r="BXP19">
        <v>-154400.08041900001</v>
      </c>
      <c r="BXQ19">
        <v>-157113.58254900001</v>
      </c>
      <c r="BXR19">
        <v>-157113.58254900001</v>
      </c>
      <c r="BXS19">
        <v>-157113.58254900001</v>
      </c>
      <c r="BXT19">
        <v>-157113.58254900001</v>
      </c>
      <c r="BXU19">
        <v>-157113.58254900001</v>
      </c>
      <c r="BXV19">
        <v>-157113.58254900001</v>
      </c>
      <c r="BXW19">
        <v>-157113.58254900001</v>
      </c>
      <c r="BXX19">
        <v>-157113.58254900001</v>
      </c>
      <c r="BXY19">
        <v>-157113.58254900001</v>
      </c>
      <c r="BXZ19">
        <v>-157113.58254900001</v>
      </c>
      <c r="BYA19">
        <v>-157113.58254900001</v>
      </c>
      <c r="BYB19">
        <v>-154400.08041900001</v>
      </c>
      <c r="BYC19">
        <v>-154400.08041900001</v>
      </c>
      <c r="BYD19">
        <v>-154400.08041900001</v>
      </c>
      <c r="BYE19">
        <v>-154400.08041900001</v>
      </c>
      <c r="BYF19">
        <v>-154400.08041900001</v>
      </c>
      <c r="BYG19">
        <v>-154400.08041900001</v>
      </c>
      <c r="BYH19">
        <v>-154400.08041900001</v>
      </c>
      <c r="BYI19">
        <v>-154400.08041900001</v>
      </c>
      <c r="BYJ19">
        <v>-154400.08041900001</v>
      </c>
      <c r="BYK19">
        <v>-154400.08041900001</v>
      </c>
      <c r="BYL19">
        <v>-154400.08041900001</v>
      </c>
      <c r="BYM19">
        <v>-157113.58254900001</v>
      </c>
      <c r="BYN19">
        <v>-157113.58254900001</v>
      </c>
      <c r="BYO19">
        <v>-157113.58254900001</v>
      </c>
      <c r="BYP19">
        <v>-157113.58254900001</v>
      </c>
      <c r="BYQ19">
        <v>-157113.58254900001</v>
      </c>
      <c r="BYR19">
        <v>-157113.58254900001</v>
      </c>
      <c r="BYS19">
        <v>-157113.58254900001</v>
      </c>
      <c r="BYT19">
        <v>-157113.58254900001</v>
      </c>
      <c r="BYU19">
        <v>-157113.58254900001</v>
      </c>
      <c r="BYV19">
        <v>-157113.58254900001</v>
      </c>
      <c r="BYW19">
        <v>-157113.58254900001</v>
      </c>
      <c r="BYX19">
        <v>-473522.69994299999</v>
      </c>
      <c r="BYY19">
        <v>-473522.69994299999</v>
      </c>
      <c r="BYZ19">
        <v>-473522.69994299999</v>
      </c>
      <c r="BZA19">
        <v>-473522.69994299999</v>
      </c>
      <c r="BZB19">
        <v>-473522.69994299999</v>
      </c>
      <c r="BZC19">
        <v>-473522.69994299999</v>
      </c>
      <c r="BZD19">
        <v>-473522.69994299999</v>
      </c>
      <c r="BZE19">
        <v>-473522.69994299999</v>
      </c>
      <c r="BZF19">
        <v>-473522.69994299999</v>
      </c>
      <c r="BZG19">
        <v>-473522.69994299999</v>
      </c>
      <c r="BZH19">
        <v>-473522.69994299999</v>
      </c>
      <c r="BZI19">
        <v>-478801.26287600002</v>
      </c>
      <c r="BZJ19">
        <v>-478801.26287600002</v>
      </c>
      <c r="BZK19">
        <v>-478801.26287600002</v>
      </c>
      <c r="BZL19">
        <v>-478801.26287600002</v>
      </c>
      <c r="BZM19">
        <v>-478801.26287600002</v>
      </c>
      <c r="BZN19">
        <v>-478801.26287600002</v>
      </c>
      <c r="BZO19">
        <v>-478801.26287600002</v>
      </c>
      <c r="BZP19">
        <v>-478801.26287600002</v>
      </c>
      <c r="BZQ19">
        <v>-478801.26287600002</v>
      </c>
      <c r="BZR19">
        <v>-478801.26287600002</v>
      </c>
      <c r="BZS19">
        <v>-478801.26287600002</v>
      </c>
      <c r="BZT19">
        <v>-473522.69994299999</v>
      </c>
      <c r="BZU19">
        <v>-473522.69994299999</v>
      </c>
      <c r="BZV19">
        <v>-473522.69994299999</v>
      </c>
      <c r="BZW19">
        <v>-473522.69994299999</v>
      </c>
      <c r="BZX19">
        <v>-473522.69994299999</v>
      </c>
      <c r="BZY19">
        <v>-473522.69994299999</v>
      </c>
      <c r="BZZ19">
        <v>-473522.69994299999</v>
      </c>
      <c r="CAA19">
        <v>-473522.69994299999</v>
      </c>
      <c r="CAB19">
        <v>-473522.69994299999</v>
      </c>
      <c r="CAC19">
        <v>-473522.69994299999</v>
      </c>
      <c r="CAD19">
        <v>-473522.69994299999</v>
      </c>
      <c r="CAE19">
        <v>-478801.26287600002</v>
      </c>
      <c r="CAF19">
        <v>-478801.26287600002</v>
      </c>
      <c r="CAG19">
        <v>-478801.26287600002</v>
      </c>
      <c r="CAH19">
        <v>-478801.26287600002</v>
      </c>
      <c r="CAI19">
        <v>-478801.26287600002</v>
      </c>
      <c r="CAJ19">
        <v>-478801.26287600002</v>
      </c>
      <c r="CAK19">
        <v>-478801.26287600002</v>
      </c>
      <c r="CAL19">
        <v>-478801.26287600002</v>
      </c>
      <c r="CAM19">
        <v>-478801.26287600002</v>
      </c>
      <c r="CAN19">
        <v>-478801.26287600002</v>
      </c>
      <c r="CAO19">
        <v>-478801.26287600002</v>
      </c>
      <c r="CAP19">
        <v>-521727.47683100001</v>
      </c>
      <c r="CAQ19">
        <v>-521727.47683100001</v>
      </c>
      <c r="CAR19">
        <v>-521727.47683100001</v>
      </c>
      <c r="CAS19">
        <v>-521727.47683100001</v>
      </c>
      <c r="CAT19">
        <v>-521727.47683100001</v>
      </c>
      <c r="CAU19">
        <v>-521727.47683100001</v>
      </c>
      <c r="CAV19">
        <v>-521727.47683100001</v>
      </c>
      <c r="CAW19">
        <v>-521727.47683100001</v>
      </c>
      <c r="CAX19">
        <v>-521727.47683100001</v>
      </c>
      <c r="CAY19">
        <v>-521727.47683100001</v>
      </c>
      <c r="CAZ19">
        <v>-521727.47683100001</v>
      </c>
      <c r="CBA19">
        <v>-416622.98331400001</v>
      </c>
      <c r="CBB19">
        <v>-416622.98331400001</v>
      </c>
      <c r="CBC19">
        <v>-416622.98331400001</v>
      </c>
      <c r="CBD19">
        <v>-416622.98331400001</v>
      </c>
      <c r="CBE19">
        <v>-416622.98331400001</v>
      </c>
      <c r="CBF19">
        <v>-416622.98331400001</v>
      </c>
      <c r="CBG19">
        <v>-416622.98331400001</v>
      </c>
      <c r="CBH19">
        <v>-416622.98331400001</v>
      </c>
      <c r="CBI19">
        <v>-416622.98331400001</v>
      </c>
      <c r="CBJ19">
        <v>-416622.98331400001</v>
      </c>
      <c r="CBK19">
        <v>-416622.98331400001</v>
      </c>
      <c r="CBL19">
        <v>-521727.47683100001</v>
      </c>
      <c r="CBM19">
        <v>-521727.47683100001</v>
      </c>
      <c r="CBN19">
        <v>-521727.47683100001</v>
      </c>
      <c r="CBO19">
        <v>-521727.47683100001</v>
      </c>
      <c r="CBP19">
        <v>-521727.47683100001</v>
      </c>
      <c r="CBQ19">
        <v>-521727.47683100001</v>
      </c>
      <c r="CBR19">
        <v>-521727.47683100001</v>
      </c>
      <c r="CBS19">
        <v>-521727.47683100001</v>
      </c>
      <c r="CBT19">
        <v>-521727.47683100001</v>
      </c>
      <c r="CBU19">
        <v>-521727.47683100001</v>
      </c>
      <c r="CBV19">
        <v>-521727.47683100001</v>
      </c>
      <c r="CBW19">
        <v>-416622.98331400001</v>
      </c>
      <c r="CBX19">
        <v>-416622.98331400001</v>
      </c>
      <c r="CBY19">
        <v>-416622.98331400001</v>
      </c>
      <c r="CBZ19">
        <v>-416622.98331400001</v>
      </c>
      <c r="CCA19">
        <v>-416622.98331400001</v>
      </c>
      <c r="CCB19">
        <v>-416622.98331400001</v>
      </c>
      <c r="CCC19">
        <v>-416622.98331400001</v>
      </c>
      <c r="CCD19">
        <v>-416622.98331400001</v>
      </c>
      <c r="CCE19">
        <v>-416622.98331400001</v>
      </c>
      <c r="CCF19">
        <v>-416622.98331400001</v>
      </c>
      <c r="CCG19">
        <v>-416622.98331400001</v>
      </c>
      <c r="CCH19">
        <v>-668933.95311899995</v>
      </c>
      <c r="CCI19">
        <v>-668933.95311899995</v>
      </c>
      <c r="CCJ19">
        <v>-668933.95311899995</v>
      </c>
      <c r="CCK19">
        <v>-668933.95311899995</v>
      </c>
      <c r="CCL19">
        <v>-668933.95311899995</v>
      </c>
      <c r="CCM19">
        <v>-668933.95311899995</v>
      </c>
      <c r="CCN19">
        <v>-668933.95311899995</v>
      </c>
      <c r="CCO19">
        <v>-668933.95311899995</v>
      </c>
      <c r="CCP19">
        <v>-668933.95311899995</v>
      </c>
      <c r="CCQ19">
        <v>-668933.95311899995</v>
      </c>
      <c r="CCR19">
        <v>-668933.95311899995</v>
      </c>
      <c r="CCS19">
        <v>-469627.94214300002</v>
      </c>
      <c r="CCT19">
        <v>-469627.94214300002</v>
      </c>
      <c r="CCU19">
        <v>-469627.94214300002</v>
      </c>
      <c r="CCV19">
        <v>-469627.94214300002</v>
      </c>
      <c r="CCW19">
        <v>-469627.94214300002</v>
      </c>
      <c r="CCX19">
        <v>-469627.94214300002</v>
      </c>
      <c r="CCY19">
        <v>-469627.94214300002</v>
      </c>
      <c r="CCZ19">
        <v>-469627.94214300002</v>
      </c>
      <c r="CDA19">
        <v>-469627.94214300002</v>
      </c>
      <c r="CDB19">
        <v>-469627.94214300002</v>
      </c>
      <c r="CDC19">
        <v>-469627.94214300002</v>
      </c>
      <c r="CDD19">
        <v>-668933.95311899995</v>
      </c>
      <c r="CDE19">
        <v>-668933.95311899995</v>
      </c>
      <c r="CDF19">
        <v>-668933.95311899995</v>
      </c>
      <c r="CDG19">
        <v>-668933.95311899995</v>
      </c>
      <c r="CDH19">
        <v>-668933.95311899995</v>
      </c>
      <c r="CDI19">
        <v>-668933.95311899995</v>
      </c>
      <c r="CDJ19">
        <v>-668933.95311899995</v>
      </c>
      <c r="CDK19">
        <v>-668933.95311899995</v>
      </c>
      <c r="CDL19">
        <v>-668933.95311899995</v>
      </c>
      <c r="CDM19">
        <v>-668933.95311899995</v>
      </c>
      <c r="CDN19">
        <v>-668933.95311899995</v>
      </c>
      <c r="CDO19">
        <v>-469627.94214300002</v>
      </c>
      <c r="CDP19">
        <v>-469627.94214300002</v>
      </c>
      <c r="CDQ19">
        <v>-469627.94214300002</v>
      </c>
      <c r="CDR19">
        <v>-469627.94214300002</v>
      </c>
      <c r="CDS19">
        <v>-469627.94214300002</v>
      </c>
      <c r="CDT19">
        <v>-469627.94214300002</v>
      </c>
      <c r="CDU19">
        <v>-469627.94214300002</v>
      </c>
      <c r="CDV19">
        <v>-469627.94214300002</v>
      </c>
      <c r="CDW19">
        <v>-469627.94214300002</v>
      </c>
      <c r="CDX19">
        <v>-469627.94214300002</v>
      </c>
      <c r="CDY19">
        <v>-469627.94214300002</v>
      </c>
      <c r="CDZ19">
        <v>-752159.79208100005</v>
      </c>
      <c r="CEA19">
        <v>-752159.79208100005</v>
      </c>
      <c r="CEB19">
        <v>-752159.79208100005</v>
      </c>
      <c r="CEC19">
        <v>-752159.79208100005</v>
      </c>
      <c r="CED19">
        <v>-752159.79208100005</v>
      </c>
      <c r="CEE19">
        <v>-752159.79208100005</v>
      </c>
      <c r="CEF19">
        <v>-752159.79208100005</v>
      </c>
      <c r="CEG19">
        <v>-752159.79208100005</v>
      </c>
      <c r="CEH19">
        <v>-752159.79208100005</v>
      </c>
      <c r="CEI19">
        <v>-752159.79208100005</v>
      </c>
      <c r="CEJ19">
        <v>-752159.79208100005</v>
      </c>
      <c r="CEK19">
        <v>-364450.74618700001</v>
      </c>
      <c r="CEL19">
        <v>-364450.74618700001</v>
      </c>
      <c r="CEM19">
        <v>-364450.74618700001</v>
      </c>
      <c r="CEN19">
        <v>-364450.74618700001</v>
      </c>
      <c r="CEO19">
        <v>-364450.74618700001</v>
      </c>
      <c r="CEP19">
        <v>-364450.74618700001</v>
      </c>
      <c r="CEQ19">
        <v>-364450.74618700001</v>
      </c>
      <c r="CER19">
        <v>-364450.74618700001</v>
      </c>
      <c r="CES19">
        <v>-364450.74618700001</v>
      </c>
      <c r="CET19">
        <v>-364450.74618700001</v>
      </c>
      <c r="CEU19">
        <v>-364450.74618700001</v>
      </c>
      <c r="CEV19">
        <v>-752159.79208100005</v>
      </c>
      <c r="CEW19">
        <v>-752159.79208100005</v>
      </c>
      <c r="CEX19">
        <v>-752159.79208100005</v>
      </c>
      <c r="CEY19">
        <v>-752159.79208100005</v>
      </c>
      <c r="CEZ19">
        <v>-752159.79208100005</v>
      </c>
      <c r="CFA19">
        <v>-752159.79208100005</v>
      </c>
      <c r="CFB19">
        <v>-752159.79208100005</v>
      </c>
      <c r="CFC19">
        <v>-752159.79208100005</v>
      </c>
      <c r="CFD19">
        <v>-752159.79208100005</v>
      </c>
      <c r="CFE19">
        <v>-752159.79208100005</v>
      </c>
      <c r="CFF19">
        <v>-752159.79208100005</v>
      </c>
      <c r="CFG19">
        <v>-364450.74618700001</v>
      </c>
      <c r="CFH19">
        <v>-364450.74618700001</v>
      </c>
      <c r="CFI19">
        <v>-364450.74618700001</v>
      </c>
      <c r="CFJ19">
        <v>-364450.74618700001</v>
      </c>
      <c r="CFK19">
        <v>-364450.74618700001</v>
      </c>
      <c r="CFL19">
        <v>-364450.74618700001</v>
      </c>
      <c r="CFM19">
        <v>-364450.74618700001</v>
      </c>
      <c r="CFN19">
        <v>-364450.74618700001</v>
      </c>
      <c r="CFO19">
        <v>-364450.74618700001</v>
      </c>
      <c r="CFP19">
        <v>-364450.74618700001</v>
      </c>
      <c r="CFQ19">
        <v>-364450.74618700001</v>
      </c>
      <c r="CFR19">
        <v>-2456226.4659000002</v>
      </c>
      <c r="CFS19">
        <v>-2456226.4659000002</v>
      </c>
      <c r="CFT19">
        <v>-2456226.4659000002</v>
      </c>
      <c r="CFU19">
        <v>-2456226.4659000002</v>
      </c>
      <c r="CFV19">
        <v>-2456226.4659000002</v>
      </c>
      <c r="CFW19">
        <v>-2456226.4659000002</v>
      </c>
      <c r="CFX19">
        <v>-2456226.4659000002</v>
      </c>
      <c r="CFY19">
        <v>-2456226.4659000002</v>
      </c>
      <c r="CFZ19">
        <v>-2456226.4659000002</v>
      </c>
      <c r="CGA19">
        <v>-2456226.4659000002</v>
      </c>
      <c r="CGB19">
        <v>-2456226.4659000002</v>
      </c>
      <c r="CGC19">
        <v>-2451806.9287399999</v>
      </c>
      <c r="CGD19">
        <v>-2451806.9287399999</v>
      </c>
      <c r="CGE19">
        <v>-2451806.9287399999</v>
      </c>
      <c r="CGF19">
        <v>-2451806.9287399999</v>
      </c>
      <c r="CGG19">
        <v>-2451806.9287399999</v>
      </c>
      <c r="CGH19">
        <v>-2451806.9287399999</v>
      </c>
      <c r="CGI19">
        <v>-2451806.9287399999</v>
      </c>
      <c r="CGJ19">
        <v>-2451806.9287399999</v>
      </c>
      <c r="CGK19">
        <v>-2451806.9287399999</v>
      </c>
      <c r="CGL19">
        <v>-2451806.9287399999</v>
      </c>
      <c r="CGM19">
        <v>-2451806.9287399999</v>
      </c>
      <c r="CGN19">
        <v>-2456226.4659000002</v>
      </c>
      <c r="CGO19">
        <v>-2456226.4659000002</v>
      </c>
      <c r="CGP19">
        <v>-2456226.4659000002</v>
      </c>
      <c r="CGQ19">
        <v>-2456226.4659000002</v>
      </c>
      <c r="CGR19">
        <v>-2456226.4659000002</v>
      </c>
      <c r="CGS19">
        <v>-2456226.4659000002</v>
      </c>
      <c r="CGT19">
        <v>-2456226.4659000002</v>
      </c>
      <c r="CGU19">
        <v>-2456226.4659000002</v>
      </c>
      <c r="CGV19">
        <v>-2456226.4659000002</v>
      </c>
      <c r="CGW19">
        <v>-2456226.4659000002</v>
      </c>
      <c r="CGX19">
        <v>-2456226.4659000002</v>
      </c>
      <c r="CGY19">
        <v>-2451806.9287399999</v>
      </c>
      <c r="CGZ19">
        <v>-2451806.9287399999</v>
      </c>
      <c r="CHA19">
        <v>-2451806.9287399999</v>
      </c>
      <c r="CHB19">
        <v>-2451806.9287399999</v>
      </c>
      <c r="CHC19">
        <v>-2451806.9287399999</v>
      </c>
      <c r="CHD19">
        <v>-2451806.9287399999</v>
      </c>
      <c r="CHE19">
        <v>-2451806.9287399999</v>
      </c>
      <c r="CHF19">
        <v>-2451806.9287399999</v>
      </c>
      <c r="CHG19">
        <v>-2451806.9287399999</v>
      </c>
      <c r="CHH19">
        <v>-2451806.9287399999</v>
      </c>
      <c r="CHI19">
        <v>-2451806.9287399999</v>
      </c>
      <c r="CHJ19">
        <v>-2626725.5569000002</v>
      </c>
      <c r="CHK19">
        <v>-2626725.5569000002</v>
      </c>
      <c r="CHL19">
        <v>-2626725.5569000002</v>
      </c>
      <c r="CHM19">
        <v>-2626725.5569000002</v>
      </c>
      <c r="CHN19">
        <v>-2626725.5569000002</v>
      </c>
      <c r="CHO19">
        <v>-2626725.5569000002</v>
      </c>
      <c r="CHP19">
        <v>-2626725.5569000002</v>
      </c>
      <c r="CHQ19">
        <v>-2626725.5569000002</v>
      </c>
      <c r="CHR19">
        <v>-2626725.5569000002</v>
      </c>
      <c r="CHS19">
        <v>-2626725.5569000002</v>
      </c>
      <c r="CHT19">
        <v>-2626725.5569000002</v>
      </c>
      <c r="CHU19">
        <v>-2618344.9416399999</v>
      </c>
      <c r="CHV19">
        <v>-2618344.9416399999</v>
      </c>
      <c r="CHW19">
        <v>-2618344.9416399999</v>
      </c>
      <c r="CHX19">
        <v>-2618344.9416399999</v>
      </c>
      <c r="CHY19">
        <v>-2618344.9416399999</v>
      </c>
      <c r="CHZ19">
        <v>-2618344.9416399999</v>
      </c>
      <c r="CIA19">
        <v>-2618344.9416399999</v>
      </c>
      <c r="CIB19">
        <v>-2618344.9416399999</v>
      </c>
      <c r="CIC19">
        <v>-2618344.9416399999</v>
      </c>
      <c r="CID19">
        <v>-2618344.9416399999</v>
      </c>
      <c r="CIE19">
        <v>-2618344.9416399999</v>
      </c>
      <c r="CIF19">
        <v>-2626725.5569000002</v>
      </c>
      <c r="CIG19">
        <v>-2626725.5569000002</v>
      </c>
      <c r="CIH19">
        <v>-2626725.5569000002</v>
      </c>
      <c r="CII19">
        <v>-2626725.5569000002</v>
      </c>
      <c r="CIJ19">
        <v>-2626725.5569000002</v>
      </c>
      <c r="CIK19">
        <v>-2626725.5569000002</v>
      </c>
      <c r="CIL19">
        <v>-2626725.5569000002</v>
      </c>
      <c r="CIM19">
        <v>-2626725.5569000002</v>
      </c>
      <c r="CIN19">
        <v>-2626725.5569000002</v>
      </c>
      <c r="CIO19">
        <v>-2626725.5569000002</v>
      </c>
      <c r="CIP19">
        <v>-2626725.5569000002</v>
      </c>
      <c r="CIQ19">
        <v>-2618344.9416399999</v>
      </c>
      <c r="CIR19">
        <v>-2618344.9416399999</v>
      </c>
      <c r="CIS19">
        <v>-2618344.9416399999</v>
      </c>
      <c r="CIT19">
        <v>-2618344.9416399999</v>
      </c>
      <c r="CIU19">
        <v>-2618344.9416399999</v>
      </c>
      <c r="CIV19">
        <v>-2618344.9416399999</v>
      </c>
      <c r="CIW19">
        <v>-2618344.9416399999</v>
      </c>
      <c r="CIX19">
        <v>-2618344.9416399999</v>
      </c>
      <c r="CIY19">
        <v>-2618344.9416399999</v>
      </c>
      <c r="CIZ19">
        <v>-2618344.9416399999</v>
      </c>
      <c r="CJA19">
        <v>-2618344.9416399999</v>
      </c>
      <c r="CJB19">
        <v>-2724522.16885</v>
      </c>
      <c r="CJC19">
        <v>-2724522.16885</v>
      </c>
      <c r="CJD19">
        <v>-2724522.16885</v>
      </c>
      <c r="CJE19">
        <v>-2724522.16885</v>
      </c>
      <c r="CJF19">
        <v>-2724522.16885</v>
      </c>
      <c r="CJG19">
        <v>-2724522.16885</v>
      </c>
      <c r="CJH19">
        <v>-2724522.16885</v>
      </c>
      <c r="CJI19">
        <v>-2724522.16885</v>
      </c>
      <c r="CJJ19">
        <v>-2724522.16885</v>
      </c>
      <c r="CJK19">
        <v>-2724522.16885</v>
      </c>
      <c r="CJL19">
        <v>-2724522.16885</v>
      </c>
      <c r="CJM19">
        <v>-2708219.3974000001</v>
      </c>
      <c r="CJN19">
        <v>-2708219.3974000001</v>
      </c>
      <c r="CJO19">
        <v>-2708219.3974000001</v>
      </c>
      <c r="CJP19">
        <v>-2708219.3974000001</v>
      </c>
      <c r="CJQ19">
        <v>-2708219.3974000001</v>
      </c>
      <c r="CJR19">
        <v>-2708219.3974000001</v>
      </c>
      <c r="CJS19">
        <v>-2708219.3974000001</v>
      </c>
      <c r="CJT19">
        <v>-2708219.3974000001</v>
      </c>
      <c r="CJU19">
        <v>-2708219.3974000001</v>
      </c>
      <c r="CJV19">
        <v>-2708219.3974000001</v>
      </c>
      <c r="CJW19">
        <v>-2708219.3974000001</v>
      </c>
      <c r="CJX19">
        <v>-2724522.16885</v>
      </c>
      <c r="CJY19">
        <v>-2724522.16885</v>
      </c>
      <c r="CJZ19">
        <v>-2724522.16885</v>
      </c>
      <c r="CKA19">
        <v>-2724522.16885</v>
      </c>
      <c r="CKB19">
        <v>-2724522.16885</v>
      </c>
      <c r="CKC19">
        <v>-2724522.16885</v>
      </c>
      <c r="CKD19">
        <v>-2724522.16885</v>
      </c>
      <c r="CKE19">
        <v>-2724522.16885</v>
      </c>
      <c r="CKF19">
        <v>-2724522.16885</v>
      </c>
      <c r="CKG19">
        <v>-2724522.16885</v>
      </c>
      <c r="CKH19">
        <v>-2724522.16885</v>
      </c>
      <c r="CKI19">
        <v>-2708219.3974000001</v>
      </c>
      <c r="CKJ19">
        <v>-2708219.3974000001</v>
      </c>
      <c r="CKK19">
        <v>-2708219.3974000001</v>
      </c>
      <c r="CKL19">
        <v>-2708219.3974000001</v>
      </c>
      <c r="CKM19">
        <v>-2708219.3974000001</v>
      </c>
      <c r="CKN19">
        <v>-2708219.3974000001</v>
      </c>
      <c r="CKO19">
        <v>-2708219.3974000001</v>
      </c>
      <c r="CKP19">
        <v>-2708219.3974000001</v>
      </c>
      <c r="CKQ19">
        <v>-2708219.3974000001</v>
      </c>
      <c r="CKR19">
        <v>-2708219.3974000001</v>
      </c>
      <c r="CKS19">
        <v>-2708219.3974000001</v>
      </c>
      <c r="CKT19">
        <v>-36748877.469999999</v>
      </c>
      <c r="CKU19">
        <v>-36748877.469999999</v>
      </c>
      <c r="CKV19">
        <v>-36748877.469999999</v>
      </c>
      <c r="CKW19">
        <v>-36748877.469999999</v>
      </c>
      <c r="CKX19">
        <v>-36748877.469999999</v>
      </c>
      <c r="CKY19">
        <v>-36748877.469999999</v>
      </c>
      <c r="CKZ19">
        <v>-36748877.469999999</v>
      </c>
      <c r="CLA19">
        <v>-36748877.469999999</v>
      </c>
      <c r="CLB19">
        <v>-36748877.469999999</v>
      </c>
      <c r="CLC19">
        <v>-36748877.469999999</v>
      </c>
      <c r="CLD19">
        <v>-36748877.469999999</v>
      </c>
      <c r="CLE19">
        <v>-36748877.469999999</v>
      </c>
      <c r="CLF19">
        <v>-36748877.469999999</v>
      </c>
      <c r="CLG19">
        <v>-36748877.469999999</v>
      </c>
      <c r="CLH19">
        <v>-36748877.469999999</v>
      </c>
      <c r="CLI19">
        <v>-36748877.469999999</v>
      </c>
      <c r="CLJ19">
        <v>-36748877.469999999</v>
      </c>
      <c r="CLK19">
        <v>-36748877.469999999</v>
      </c>
      <c r="CLL19">
        <v>-36748877.469999999</v>
      </c>
      <c r="CLM19">
        <v>-36748877.469999999</v>
      </c>
      <c r="CLN19">
        <v>-36748877.469999999</v>
      </c>
      <c r="CLO19">
        <v>-36748877.469999999</v>
      </c>
      <c r="CLP19">
        <v>-36748877.469999999</v>
      </c>
      <c r="CLQ19">
        <v>-36748877.469999999</v>
      </c>
      <c r="CLR19">
        <v>-36748877.469999999</v>
      </c>
      <c r="CLS19">
        <v>-36748877.469999999</v>
      </c>
      <c r="CLT19">
        <v>-36748877.469999999</v>
      </c>
      <c r="CLU19">
        <v>-36748877.469999999</v>
      </c>
      <c r="CLV19">
        <v>-36748877.469999999</v>
      </c>
      <c r="CLW19">
        <v>-36748877.469999999</v>
      </c>
      <c r="CLX19">
        <v>-36748877.469999999</v>
      </c>
      <c r="CLY19">
        <v>-36748877.469999999</v>
      </c>
      <c r="CLZ19">
        <v>-36748877.469999999</v>
      </c>
      <c r="CMA19">
        <v>-36748877.469999999</v>
      </c>
      <c r="CMB19">
        <v>-36748877.469999999</v>
      </c>
      <c r="CMC19">
        <v>-36748877.469999999</v>
      </c>
      <c r="CMD19">
        <v>-36748877.469999999</v>
      </c>
      <c r="CME19">
        <v>-36748877.469999999</v>
      </c>
      <c r="CMF19">
        <v>-36748877.469999999</v>
      </c>
      <c r="CMG19">
        <v>-36748877.469999999</v>
      </c>
      <c r="CMH19">
        <v>-36748877.469999999</v>
      </c>
      <c r="CMI19">
        <v>-36748877.469999999</v>
      </c>
      <c r="CMJ19">
        <v>-36748877.469999999</v>
      </c>
      <c r="CMK19">
        <v>-36748877.469999999</v>
      </c>
      <c r="CML19">
        <v>-55719360.0088</v>
      </c>
      <c r="CMM19">
        <v>-55719360.0088</v>
      </c>
      <c r="CMN19">
        <v>-55719360.0088</v>
      </c>
      <c r="CMO19">
        <v>-55719360.0088</v>
      </c>
      <c r="CMP19">
        <v>-55719360.0088</v>
      </c>
      <c r="CMQ19">
        <v>-55719360.0088</v>
      </c>
      <c r="CMR19">
        <v>-55719360.0088</v>
      </c>
      <c r="CMS19">
        <v>-55719360.0088</v>
      </c>
      <c r="CMT19">
        <v>-55719360.0088</v>
      </c>
      <c r="CMU19">
        <v>-55719360.0088</v>
      </c>
      <c r="CMV19">
        <v>-55719360.0088</v>
      </c>
      <c r="CMW19">
        <v>-55719360.0088</v>
      </c>
      <c r="CMX19">
        <v>-55719360.0088</v>
      </c>
      <c r="CMY19">
        <v>-55719360.0088</v>
      </c>
      <c r="CMZ19">
        <v>-55719360.0088</v>
      </c>
      <c r="CNA19">
        <v>-55719360.0088</v>
      </c>
      <c r="CNB19">
        <v>-55719360.0088</v>
      </c>
      <c r="CNC19">
        <v>-55719360.0088</v>
      </c>
      <c r="CND19">
        <v>-55719360.0088</v>
      </c>
      <c r="CNE19">
        <v>-55719360.0088</v>
      </c>
      <c r="CNF19">
        <v>-55719360.0088</v>
      </c>
      <c r="CNG19">
        <v>-55719360.0088</v>
      </c>
      <c r="CNH19">
        <v>-55719360.0088</v>
      </c>
      <c r="CNI19">
        <v>-55719360.0088</v>
      </c>
      <c r="CNJ19">
        <v>-55719360.0088</v>
      </c>
      <c r="CNK19">
        <v>-55719360.0088</v>
      </c>
      <c r="CNL19">
        <v>-55719360.0088</v>
      </c>
      <c r="CNM19">
        <v>-55719360.0088</v>
      </c>
      <c r="CNN19">
        <v>-55719360.0088</v>
      </c>
      <c r="CNO19">
        <v>-55719360.0088</v>
      </c>
      <c r="CNP19">
        <v>-55719360.0088</v>
      </c>
      <c r="CNQ19">
        <v>-55719360.0088</v>
      </c>
      <c r="CNR19">
        <v>-55719360.0088</v>
      </c>
      <c r="CNS19">
        <v>-55719360.0088</v>
      </c>
      <c r="CNT19">
        <v>-55719360.0088</v>
      </c>
      <c r="CNU19">
        <v>-55719360.0088</v>
      </c>
      <c r="CNV19">
        <v>-55719360.0088</v>
      </c>
      <c r="CNW19">
        <v>-55719360.0088</v>
      </c>
      <c r="CNX19">
        <v>-55719360.0088</v>
      </c>
      <c r="CNY19">
        <v>-55719360.0088</v>
      </c>
      <c r="CNZ19">
        <v>-55719360.0088</v>
      </c>
      <c r="COA19">
        <v>-55719360.0088</v>
      </c>
      <c r="COB19">
        <v>-55719360.0088</v>
      </c>
      <c r="COC19">
        <v>-55719360.0088</v>
      </c>
      <c r="COD19">
        <v>-84496239.357999995</v>
      </c>
      <c r="COE19">
        <v>-84496239.357999995</v>
      </c>
      <c r="COF19">
        <v>-84496239.357999995</v>
      </c>
      <c r="COG19">
        <v>-84496239.357999995</v>
      </c>
      <c r="COH19">
        <v>-84496239.357999995</v>
      </c>
      <c r="COI19">
        <v>-84496239.357999995</v>
      </c>
      <c r="COJ19">
        <v>-84496239.357999995</v>
      </c>
      <c r="COK19">
        <v>-84496239.357999995</v>
      </c>
      <c r="COL19">
        <v>-84496239.357999995</v>
      </c>
      <c r="COM19">
        <v>-84496239.357999995</v>
      </c>
      <c r="CON19">
        <v>-84496239.357999995</v>
      </c>
      <c r="COO19">
        <v>-84496239.357999995</v>
      </c>
      <c r="COP19">
        <v>-84496239.357999995</v>
      </c>
      <c r="COQ19">
        <v>-84496239.357999995</v>
      </c>
      <c r="COR19">
        <v>-84496239.357999995</v>
      </c>
      <c r="COS19">
        <v>-84496239.357999995</v>
      </c>
      <c r="COT19">
        <v>-84496239.357999995</v>
      </c>
      <c r="COU19">
        <v>-84496239.357999995</v>
      </c>
      <c r="COV19">
        <v>-84496239.357999995</v>
      </c>
      <c r="COW19">
        <v>-84496239.357999995</v>
      </c>
      <c r="COX19">
        <v>-84496239.357999995</v>
      </c>
      <c r="COY19">
        <v>-84496239.357999995</v>
      </c>
      <c r="COZ19">
        <v>-84496239.357999995</v>
      </c>
      <c r="CPA19">
        <v>-84496239.357999995</v>
      </c>
      <c r="CPB19">
        <v>-84496239.357999995</v>
      </c>
      <c r="CPC19">
        <v>-84496239.357999995</v>
      </c>
      <c r="CPD19">
        <v>-84496239.357999995</v>
      </c>
      <c r="CPE19">
        <v>-84496239.357999995</v>
      </c>
      <c r="CPF19">
        <v>-84496239.357999995</v>
      </c>
      <c r="CPG19">
        <v>-84496239.357999995</v>
      </c>
      <c r="CPH19">
        <v>-84496239.357999995</v>
      </c>
      <c r="CPI19">
        <v>-84496239.357999995</v>
      </c>
      <c r="CPJ19">
        <v>-84496239.357999995</v>
      </c>
      <c r="CPK19">
        <v>-84496239.357999995</v>
      </c>
      <c r="CPL19">
        <v>-84496239.357999995</v>
      </c>
      <c r="CPM19">
        <v>-84496239.357999995</v>
      </c>
      <c r="CPN19">
        <v>-84496239.357999995</v>
      </c>
      <c r="CPO19">
        <v>-84496239.357999995</v>
      </c>
      <c r="CPP19">
        <v>-84496239.357999995</v>
      </c>
      <c r="CPQ19">
        <v>-84496239.357999995</v>
      </c>
      <c r="CPR19">
        <v>-84496239.357999995</v>
      </c>
      <c r="CPS19">
        <v>-84496239.357999995</v>
      </c>
      <c r="CPT19">
        <v>-84496239.357999995</v>
      </c>
      <c r="CPU19">
        <v>-84496239.357999995</v>
      </c>
      <c r="CPV19">
        <v>-36748877.469999999</v>
      </c>
      <c r="CPW19">
        <v>-36748877.469999999</v>
      </c>
      <c r="CPX19">
        <v>-36748877.469999999</v>
      </c>
      <c r="CPY19">
        <v>-36748877.469999999</v>
      </c>
      <c r="CPZ19">
        <v>-36748877.469999999</v>
      </c>
      <c r="CQA19">
        <v>-36748877.469999999</v>
      </c>
      <c r="CQB19">
        <v>-36748877.469999999</v>
      </c>
      <c r="CQC19">
        <v>-36748877.469999999</v>
      </c>
      <c r="CQD19">
        <v>-36748877.469999999</v>
      </c>
      <c r="CQE19">
        <v>-36748877.469999999</v>
      </c>
      <c r="CQF19">
        <v>-36748877.469999999</v>
      </c>
      <c r="CQG19">
        <v>-36748877.469999999</v>
      </c>
      <c r="CQH19">
        <v>-36748877.469999999</v>
      </c>
      <c r="CQI19">
        <v>-36748877.469999999</v>
      </c>
      <c r="CQJ19">
        <v>-36748877.469999999</v>
      </c>
      <c r="CQK19">
        <v>-36748877.469999999</v>
      </c>
      <c r="CQL19">
        <v>-36748877.469999999</v>
      </c>
      <c r="CQM19">
        <v>-36748877.469999999</v>
      </c>
      <c r="CQN19">
        <v>-36748877.469999999</v>
      </c>
      <c r="CQO19">
        <v>-36748877.469999999</v>
      </c>
      <c r="CQP19">
        <v>-36748877.469999999</v>
      </c>
      <c r="CQQ19">
        <v>-36748877.469999999</v>
      </c>
      <c r="CQR19">
        <v>-36748877.469999999</v>
      </c>
      <c r="CQS19">
        <v>-36748877.469999999</v>
      </c>
      <c r="CQT19">
        <v>-36748877.469999999</v>
      </c>
      <c r="CQU19">
        <v>-36748877.469999999</v>
      </c>
      <c r="CQV19">
        <v>-36748877.469999999</v>
      </c>
      <c r="CQW19">
        <v>-36748877.469999999</v>
      </c>
      <c r="CQX19">
        <v>-36748877.469999999</v>
      </c>
      <c r="CQY19">
        <v>-36748877.469999999</v>
      </c>
      <c r="CQZ19">
        <v>-36748877.469999999</v>
      </c>
      <c r="CRA19">
        <v>-36748877.469999999</v>
      </c>
      <c r="CRB19">
        <v>-36748877.469999999</v>
      </c>
      <c r="CRC19">
        <v>-36748877.469999999</v>
      </c>
      <c r="CRD19">
        <v>-36748877.469999999</v>
      </c>
      <c r="CRE19">
        <v>-36748877.469999999</v>
      </c>
      <c r="CRF19">
        <v>-36748877.469999999</v>
      </c>
      <c r="CRG19">
        <v>-36748877.469999999</v>
      </c>
      <c r="CRH19">
        <v>-36748877.469999999</v>
      </c>
      <c r="CRI19">
        <v>-36748877.469999999</v>
      </c>
      <c r="CRJ19">
        <v>-36748877.469999999</v>
      </c>
      <c r="CRK19">
        <v>-36748877.469999999</v>
      </c>
      <c r="CRL19">
        <v>-36748877.469999999</v>
      </c>
      <c r="CRM19">
        <v>-36748877.469999999</v>
      </c>
      <c r="CRN19">
        <v>-55719360.0088</v>
      </c>
      <c r="CRO19">
        <v>-55719360.0088</v>
      </c>
      <c r="CRP19">
        <v>-55719360.0088</v>
      </c>
      <c r="CRQ19">
        <v>-55719360.0088</v>
      </c>
      <c r="CRR19">
        <v>-55719360.0088</v>
      </c>
      <c r="CRS19">
        <v>-55719360.0088</v>
      </c>
      <c r="CRT19">
        <v>-55719360.0088</v>
      </c>
      <c r="CRU19">
        <v>-55719360.0088</v>
      </c>
      <c r="CRV19">
        <v>-55719360.0088</v>
      </c>
      <c r="CRW19">
        <v>-55719360.0088</v>
      </c>
      <c r="CRX19">
        <v>-55719360.0088</v>
      </c>
      <c r="CRY19">
        <v>-55719360.0088</v>
      </c>
      <c r="CRZ19">
        <v>-55719360.0088</v>
      </c>
      <c r="CSA19">
        <v>-55719360.0088</v>
      </c>
      <c r="CSB19">
        <v>-55719360.0088</v>
      </c>
      <c r="CSC19">
        <v>-55719360.0088</v>
      </c>
      <c r="CSD19">
        <v>-55719360.0088</v>
      </c>
      <c r="CSE19">
        <v>-55719360.0088</v>
      </c>
      <c r="CSF19">
        <v>-55719360.0088</v>
      </c>
      <c r="CSG19">
        <v>-55719360.0088</v>
      </c>
      <c r="CSH19">
        <v>-55719360.0088</v>
      </c>
      <c r="CSI19">
        <v>-55719360.0088</v>
      </c>
      <c r="CSJ19">
        <v>-55719360.0088</v>
      </c>
      <c r="CSK19">
        <v>-55719360.0088</v>
      </c>
      <c r="CSL19">
        <v>-55719360.0088</v>
      </c>
      <c r="CSM19">
        <v>-55719360.0088</v>
      </c>
      <c r="CSN19">
        <v>-55719360.0088</v>
      </c>
      <c r="CSO19">
        <v>-55719360.0088</v>
      </c>
      <c r="CSP19">
        <v>-55719360.0088</v>
      </c>
      <c r="CSQ19">
        <v>-55719360.0088</v>
      </c>
      <c r="CSR19">
        <v>-55719360.0088</v>
      </c>
      <c r="CSS19">
        <v>-55719360.0088</v>
      </c>
      <c r="CST19">
        <v>-55719360.0088</v>
      </c>
      <c r="CSU19">
        <v>-55719360.0088</v>
      </c>
      <c r="CSV19">
        <v>-55719360.0088</v>
      </c>
      <c r="CSW19">
        <v>-55719360.0088</v>
      </c>
      <c r="CSX19">
        <v>-55719360.0088</v>
      </c>
      <c r="CSY19">
        <v>-55719360.0088</v>
      </c>
      <c r="CSZ19">
        <v>-55719360.0088</v>
      </c>
      <c r="CTA19">
        <v>-55719360.0088</v>
      </c>
      <c r="CTB19">
        <v>-55719360.0088</v>
      </c>
      <c r="CTC19">
        <v>-55719360.0088</v>
      </c>
      <c r="CTD19">
        <v>-55719360.0088</v>
      </c>
      <c r="CTE19">
        <v>-55719360.0088</v>
      </c>
      <c r="CTF19">
        <v>-84496239.357999995</v>
      </c>
      <c r="CTG19">
        <v>-84496239.357999995</v>
      </c>
      <c r="CTH19">
        <v>-84496239.357999995</v>
      </c>
      <c r="CTI19">
        <v>-84496239.357999995</v>
      </c>
      <c r="CTJ19">
        <v>-84496239.357999995</v>
      </c>
      <c r="CTK19">
        <v>-84496239.357999995</v>
      </c>
      <c r="CTL19">
        <v>-84496239.357999995</v>
      </c>
      <c r="CTM19">
        <v>-84496239.357999995</v>
      </c>
      <c r="CTN19">
        <v>-84496239.357999995</v>
      </c>
      <c r="CTO19">
        <v>-84496239.357999995</v>
      </c>
      <c r="CTP19">
        <v>-84496239.357999995</v>
      </c>
      <c r="CTQ19">
        <v>-84496239.357999995</v>
      </c>
      <c r="CTR19">
        <v>-84496239.357999995</v>
      </c>
      <c r="CTS19">
        <v>-84496239.357999995</v>
      </c>
      <c r="CTT19">
        <v>-84496239.357999995</v>
      </c>
      <c r="CTU19">
        <v>-84496239.357999995</v>
      </c>
      <c r="CTV19">
        <v>-84496239.357999995</v>
      </c>
      <c r="CTW19">
        <v>-84496239.357999995</v>
      </c>
      <c r="CTX19">
        <v>-84496239.357999995</v>
      </c>
      <c r="CTY19">
        <v>-84496239.357999995</v>
      </c>
      <c r="CTZ19">
        <v>-84496239.357999995</v>
      </c>
      <c r="CUA19">
        <v>-84496239.357999995</v>
      </c>
      <c r="CUB19">
        <v>-84496239.357999995</v>
      </c>
      <c r="CUC19">
        <v>-84496239.357999995</v>
      </c>
      <c r="CUD19">
        <v>-84496239.357999995</v>
      </c>
      <c r="CUE19">
        <v>-84496239.357999995</v>
      </c>
      <c r="CUF19">
        <v>-84496239.357999995</v>
      </c>
      <c r="CUG19">
        <v>-84496239.357999995</v>
      </c>
      <c r="CUH19">
        <v>-84496239.357999995</v>
      </c>
      <c r="CUI19">
        <v>-84496239.357999995</v>
      </c>
      <c r="CUJ19">
        <v>-84496239.357999995</v>
      </c>
      <c r="CUK19">
        <v>-84496239.357999995</v>
      </c>
      <c r="CUL19">
        <v>-84496239.357999995</v>
      </c>
      <c r="CUM19">
        <v>-84496239.357999995</v>
      </c>
      <c r="CUN19">
        <v>-84496239.357999995</v>
      </c>
      <c r="CUO19">
        <v>-84496239.357999995</v>
      </c>
      <c r="CUP19">
        <v>-84496239.357999995</v>
      </c>
      <c r="CUQ19">
        <v>-84496239.357999995</v>
      </c>
      <c r="CUR19">
        <v>-84496239.357999995</v>
      </c>
      <c r="CUS19">
        <v>-84496239.357999995</v>
      </c>
      <c r="CUT19">
        <v>-84496239.357999995</v>
      </c>
      <c r="CUU19">
        <v>-84496239.357999995</v>
      </c>
      <c r="CUV19">
        <v>-84496239.357999995</v>
      </c>
      <c r="CUW19">
        <v>-84496239.357999995</v>
      </c>
      <c r="CUX19">
        <v>-1678923.04712</v>
      </c>
      <c r="CUY19">
        <v>-1590849.2078199999</v>
      </c>
      <c r="CUZ19">
        <v>-1542328.37827</v>
      </c>
      <c r="CVA19">
        <v>-1532953.3260999999</v>
      </c>
      <c r="CVB19">
        <v>-1561562.03385</v>
      </c>
      <c r="CVC19">
        <v>-1625405.3443100001</v>
      </c>
      <c r="CVD19">
        <v>-1719102.1090200001</v>
      </c>
      <c r="CVE19">
        <v>-1833618.2856399999</v>
      </c>
      <c r="CVF19">
        <v>-2023021.23963</v>
      </c>
      <c r="CVG19">
        <v>-2134801.7665900001</v>
      </c>
      <c r="CVH19">
        <v>-2153413.0079100002</v>
      </c>
      <c r="CVI19">
        <v>-1647434.4241899999</v>
      </c>
      <c r="CVJ19">
        <v>-1543965.5019799999</v>
      </c>
      <c r="CVK19">
        <v>-1474301.0745900001</v>
      </c>
      <c r="CVL19">
        <v>-1436269.61201</v>
      </c>
      <c r="CVM19">
        <v>-1426657.7989099999</v>
      </c>
      <c r="CVN19">
        <v>-1440573.96108</v>
      </c>
      <c r="CVO19">
        <v>-1470835.50189</v>
      </c>
      <c r="CVP19">
        <v>-1531127.6233600001</v>
      </c>
      <c r="CVQ19">
        <v>-1540480.2671999999</v>
      </c>
      <c r="CVR19">
        <v>-1540892.3082300001</v>
      </c>
      <c r="CVS19">
        <v>-1538219.4716</v>
      </c>
      <c r="CVT19">
        <v>-1550407.3006200001</v>
      </c>
      <c r="CVU19">
        <v>-1482773.61503</v>
      </c>
      <c r="CVV19">
        <v>-1534857.2685400001</v>
      </c>
      <c r="CVW19">
        <v>-1621775.4676300001</v>
      </c>
      <c r="CVX19">
        <v>-1735276.1010700001</v>
      </c>
      <c r="CVY19">
        <v>-1840169.4214399999</v>
      </c>
      <c r="CVZ19">
        <v>-1932702.03476</v>
      </c>
      <c r="CWA19">
        <v>-2010385.8075900001</v>
      </c>
      <c r="CWB19">
        <v>-2091236.5364699999</v>
      </c>
      <c r="CWC19">
        <v>-2138401.4566299999</v>
      </c>
      <c r="CWD19">
        <v>-2153413.0079100002</v>
      </c>
      <c r="CWE19">
        <v>-1488723.6714600001</v>
      </c>
      <c r="CWF19">
        <v>-1376558.36882</v>
      </c>
      <c r="CWG19">
        <v>-1373494.07427</v>
      </c>
      <c r="CWH19">
        <v>-1404507.0570700001</v>
      </c>
      <c r="CWI19">
        <v>-1446837.0029899999</v>
      </c>
      <c r="CWJ19">
        <v>-1483243.1809100001</v>
      </c>
      <c r="CWK19">
        <v>-1518416.0710400001</v>
      </c>
      <c r="CWL19">
        <v>-1534975.33284</v>
      </c>
      <c r="CWM19">
        <v>-1539876.7963399999</v>
      </c>
      <c r="CWN19">
        <v>-1540127.5763699999</v>
      </c>
      <c r="CWO19">
        <v>-1538219.4716</v>
      </c>
      <c r="CWP19">
        <v>-2530338.92912</v>
      </c>
      <c r="CWQ19">
        <v>-2389647.7760299998</v>
      </c>
      <c r="CWR19">
        <v>-2306203.7403000002</v>
      </c>
      <c r="CWS19">
        <v>-2278556.78944</v>
      </c>
      <c r="CWT19">
        <v>-2303976.4699499998</v>
      </c>
      <c r="CWU19">
        <v>-2377282.17771</v>
      </c>
      <c r="CWV19">
        <v>-2489462.9706799998</v>
      </c>
      <c r="CWW19">
        <v>-2626476.16041</v>
      </c>
      <c r="CWX19">
        <v>-2840122.9531100001</v>
      </c>
      <c r="CWY19">
        <v>-2957235.70554</v>
      </c>
      <c r="CWZ19">
        <v>-2974847.0247200001</v>
      </c>
      <c r="CXA19">
        <v>-2467361.6832599998</v>
      </c>
      <c r="CXB19">
        <v>-2295880.3643399999</v>
      </c>
      <c r="CXC19">
        <v>-2170149.1329299998</v>
      </c>
      <c r="CXD19">
        <v>-2085189.3612599999</v>
      </c>
      <c r="CXE19">
        <v>-2034168.00006</v>
      </c>
      <c r="CXF19">
        <v>-2007619.41126</v>
      </c>
      <c r="CXG19">
        <v>-1992929.75642</v>
      </c>
      <c r="CXH19">
        <v>-1841438.1478599999</v>
      </c>
      <c r="CXI19">
        <v>-1791123.61185</v>
      </c>
      <c r="CXJ19">
        <v>-1763208.76351</v>
      </c>
      <c r="CXK19">
        <v>-1744459.95209</v>
      </c>
      <c r="CXL19">
        <v>-2327115.551</v>
      </c>
      <c r="CXM19">
        <v>-2199513.97713</v>
      </c>
      <c r="CXN19">
        <v>-2251078.48703</v>
      </c>
      <c r="CXO19">
        <v>-2354569.8388</v>
      </c>
      <c r="CXP19">
        <v>-2492012.99663</v>
      </c>
      <c r="CXQ19">
        <v>-2619125.2711</v>
      </c>
      <c r="CXR19">
        <v>-2729927.2173100002</v>
      </c>
      <c r="CXS19">
        <v>-2821122.0539099998</v>
      </c>
      <c r="CXT19">
        <v>-2911267.5491499999</v>
      </c>
      <c r="CXU19">
        <v>-2960656.2784600002</v>
      </c>
      <c r="CXV19">
        <v>-2974847.0247200001</v>
      </c>
      <c r="CXW19">
        <v>-2207491.4461300001</v>
      </c>
      <c r="CXX19">
        <v>-1985649.0485100001</v>
      </c>
      <c r="CXY19">
        <v>-1923612.3696999999</v>
      </c>
      <c r="CXZ19">
        <v>-1904160.9136000001</v>
      </c>
      <c r="CYA19">
        <v>-1894040.21713</v>
      </c>
      <c r="CYB19">
        <v>-1884232.64974</v>
      </c>
      <c r="CYC19">
        <v>-1844838.76868</v>
      </c>
      <c r="CYD19">
        <v>-1803687.9090499999</v>
      </c>
      <c r="CYE19">
        <v>-1775854.24856</v>
      </c>
      <c r="CYF19">
        <v>-1757758.52183</v>
      </c>
      <c r="CYG19">
        <v>-1744459.95209</v>
      </c>
      <c r="CYH19">
        <v>-3806566.0580600002</v>
      </c>
      <c r="CYI19">
        <v>-3578967.0481799999</v>
      </c>
      <c r="CYJ19">
        <v>-3432741.6150199999</v>
      </c>
      <c r="CYK19">
        <v>-3364029.0981200002</v>
      </c>
      <c r="CYL19">
        <v>-3366755.5435600001</v>
      </c>
      <c r="CYM19">
        <v>-3431044.0597199998</v>
      </c>
      <c r="CYN19">
        <v>-3541529.0628800001</v>
      </c>
      <c r="CYO19">
        <v>-3676226.05229</v>
      </c>
      <c r="CYP19">
        <v>-3853459.2182800001</v>
      </c>
      <c r="CYQ19">
        <v>-3926524.7808599998</v>
      </c>
      <c r="CYR19">
        <v>-3932059.0041200002</v>
      </c>
      <c r="CYS19">
        <v>-3680611.56635</v>
      </c>
      <c r="CYT19">
        <v>-3391432.2247899999</v>
      </c>
      <c r="CYU19">
        <v>-3160632.4002899998</v>
      </c>
      <c r="CYV19">
        <v>-2977294.24175</v>
      </c>
      <c r="CYW19">
        <v>-2827138.60378</v>
      </c>
      <c r="CYX19">
        <v>-2691718.5268199998</v>
      </c>
      <c r="CYY19">
        <v>-2548462.6343499999</v>
      </c>
      <c r="CYZ19">
        <v>-1833542.6649499999</v>
      </c>
      <c r="CZA19">
        <v>-1628413.1135</v>
      </c>
      <c r="CZB19">
        <v>-1529072.8487199999</v>
      </c>
      <c r="CZC19">
        <v>-1471284.85886</v>
      </c>
      <c r="CZD19">
        <v>-3481723.9759800001</v>
      </c>
      <c r="CZE19">
        <v>-3238264.1587399999</v>
      </c>
      <c r="CZF19">
        <v>-3261785.1637300001</v>
      </c>
      <c r="CZG19">
        <v>-3362264.4476899998</v>
      </c>
      <c r="CZH19">
        <v>-3501545.9739999999</v>
      </c>
      <c r="CZI19">
        <v>-3630584.1637599999</v>
      </c>
      <c r="CZJ19">
        <v>-3739737.9805800002</v>
      </c>
      <c r="CZK19">
        <v>-3824958.7017199998</v>
      </c>
      <c r="CZL19">
        <v>-3896908.08335</v>
      </c>
      <c r="CZM19">
        <v>-3927645.3606699998</v>
      </c>
      <c r="CZN19">
        <v>-3932059.0041200002</v>
      </c>
      <c r="CZO19">
        <v>-3248154.9137900001</v>
      </c>
      <c r="CZP19">
        <v>-2808366.8685499998</v>
      </c>
      <c r="CZQ19">
        <v>-2599678.895</v>
      </c>
      <c r="CZR19">
        <v>-2437416.7840300002</v>
      </c>
      <c r="CZS19">
        <v>-2273661.5162399998</v>
      </c>
      <c r="CZT19">
        <v>-2128942.1300400002</v>
      </c>
      <c r="CZU19">
        <v>-1883990.8016600001</v>
      </c>
      <c r="CZV19">
        <v>-1689236.3095</v>
      </c>
      <c r="CZW19">
        <v>-1576584.5575699999</v>
      </c>
      <c r="CZX19">
        <v>-1512236.8827</v>
      </c>
      <c r="CZY19">
        <v>-1471284.85886</v>
      </c>
      <c r="CZZ19">
        <v>-269638.60781399999</v>
      </c>
      <c r="DAA19">
        <v>-269638.60781399999</v>
      </c>
      <c r="DAB19">
        <v>-269638.60781399999</v>
      </c>
      <c r="DAC19">
        <v>-269638.60781399999</v>
      </c>
      <c r="DAD19">
        <v>-269638.60781399999</v>
      </c>
      <c r="DAE19">
        <v>-269638.60781399999</v>
      </c>
      <c r="DAF19">
        <v>-269638.60781399999</v>
      </c>
      <c r="DAG19">
        <v>-269638.60781399999</v>
      </c>
      <c r="DAH19">
        <v>-269638.60781399999</v>
      </c>
      <c r="DAI19">
        <v>-269638.60781399999</v>
      </c>
      <c r="DAJ19">
        <v>-269638.60781399999</v>
      </c>
      <c r="DAK19">
        <v>-266349.60459499998</v>
      </c>
      <c r="DAL19">
        <v>-266349.60459499998</v>
      </c>
      <c r="DAM19">
        <v>-266349.60459499998</v>
      </c>
      <c r="DAN19">
        <v>-266349.60459499998</v>
      </c>
      <c r="DAO19">
        <v>-266349.60459499998</v>
      </c>
      <c r="DAP19">
        <v>-266349.60459499998</v>
      </c>
      <c r="DAQ19">
        <v>-266349.60459499998</v>
      </c>
      <c r="DAR19">
        <v>-266349.60459499998</v>
      </c>
      <c r="DAS19">
        <v>-266349.60459499998</v>
      </c>
      <c r="DAT19">
        <v>-266349.60459499998</v>
      </c>
      <c r="DAU19">
        <v>-266349.60459499998</v>
      </c>
      <c r="DAV19">
        <v>-269638.60781399999</v>
      </c>
      <c r="DAW19">
        <v>-269638.60781399999</v>
      </c>
      <c r="DAX19">
        <v>-269638.60781399999</v>
      </c>
      <c r="DAY19">
        <v>-269638.60781399999</v>
      </c>
      <c r="DAZ19">
        <v>-269638.60781399999</v>
      </c>
      <c r="DBA19">
        <v>-269638.60781399999</v>
      </c>
      <c r="DBB19">
        <v>-269638.60781399999</v>
      </c>
      <c r="DBC19">
        <v>-269638.60781399999</v>
      </c>
      <c r="DBD19">
        <v>-269638.60781399999</v>
      </c>
      <c r="DBE19">
        <v>-269638.60781399999</v>
      </c>
      <c r="DBF19">
        <v>-269638.60781399999</v>
      </c>
      <c r="DBG19">
        <v>-266349.60459499998</v>
      </c>
      <c r="DBH19">
        <v>-266349.60459499998</v>
      </c>
      <c r="DBI19">
        <v>-266349.60459499998</v>
      </c>
      <c r="DBJ19">
        <v>-266349.60459499998</v>
      </c>
      <c r="DBK19">
        <v>-266349.60459499998</v>
      </c>
      <c r="DBL19">
        <v>-266349.60459499998</v>
      </c>
      <c r="DBM19">
        <v>-266349.60459499998</v>
      </c>
      <c r="DBN19">
        <v>-266349.60459499998</v>
      </c>
      <c r="DBO19">
        <v>-266349.60459499998</v>
      </c>
      <c r="DBP19">
        <v>-266349.60459499998</v>
      </c>
      <c r="DBQ19">
        <v>-266349.60459499998</v>
      </c>
      <c r="DBR19">
        <v>-213100.08493899999</v>
      </c>
      <c r="DBS19">
        <v>-213100.08493899999</v>
      </c>
      <c r="DBT19">
        <v>-213100.08493899999</v>
      </c>
      <c r="DBU19">
        <v>-213100.08493899999</v>
      </c>
      <c r="DBV19">
        <v>-213100.08493899999</v>
      </c>
      <c r="DBW19">
        <v>-213100.08493899999</v>
      </c>
      <c r="DBX19">
        <v>-213100.08493899999</v>
      </c>
      <c r="DBY19">
        <v>-213100.08493899999</v>
      </c>
      <c r="DBZ19">
        <v>-213100.08493899999</v>
      </c>
      <c r="DCA19">
        <v>-213100.08493899999</v>
      </c>
      <c r="DCB19">
        <v>-213100.08493899999</v>
      </c>
      <c r="DCC19">
        <v>-206863.262043</v>
      </c>
      <c r="DCD19">
        <v>-206863.262043</v>
      </c>
      <c r="DCE19">
        <v>-206863.262043</v>
      </c>
      <c r="DCF19">
        <v>-206863.262043</v>
      </c>
      <c r="DCG19">
        <v>-206863.262043</v>
      </c>
      <c r="DCH19">
        <v>-206863.262043</v>
      </c>
      <c r="DCI19">
        <v>-206863.262043</v>
      </c>
      <c r="DCJ19">
        <v>-206863.262043</v>
      </c>
      <c r="DCK19">
        <v>-206863.262043</v>
      </c>
      <c r="DCL19">
        <v>-206863.262043</v>
      </c>
      <c r="DCM19">
        <v>-206863.262043</v>
      </c>
      <c r="DCN19">
        <v>-213100.08493899999</v>
      </c>
      <c r="DCO19">
        <v>-213100.08493899999</v>
      </c>
      <c r="DCP19">
        <v>-213100.08493899999</v>
      </c>
      <c r="DCQ19">
        <v>-213100.08493899999</v>
      </c>
      <c r="DCR19">
        <v>-213100.08493899999</v>
      </c>
      <c r="DCS19">
        <v>-213100.08493899999</v>
      </c>
      <c r="DCT19">
        <v>-213100.08493899999</v>
      </c>
      <c r="DCU19">
        <v>-213100.08493899999</v>
      </c>
      <c r="DCV19">
        <v>-213100.08493899999</v>
      </c>
      <c r="DCW19">
        <v>-213100.08493899999</v>
      </c>
      <c r="DCX19">
        <v>-213100.08493899999</v>
      </c>
      <c r="DCY19">
        <v>-206863.262043</v>
      </c>
      <c r="DCZ19">
        <v>-206863.262043</v>
      </c>
      <c r="DDA19">
        <v>-206863.262043</v>
      </c>
      <c r="DDB19">
        <v>-206863.262043</v>
      </c>
      <c r="DDC19">
        <v>-206863.262043</v>
      </c>
      <c r="DDD19">
        <v>-206863.262043</v>
      </c>
      <c r="DDE19">
        <v>-206863.262043</v>
      </c>
      <c r="DDF19">
        <v>-206863.262043</v>
      </c>
      <c r="DDG19">
        <v>-206863.262043</v>
      </c>
      <c r="DDH19">
        <v>-206863.262043</v>
      </c>
      <c r="DDI19">
        <v>-206863.262043</v>
      </c>
      <c r="DDJ19">
        <v>96598.534215799998</v>
      </c>
      <c r="DDK19">
        <v>96598.534215799998</v>
      </c>
      <c r="DDL19">
        <v>96598.534215799998</v>
      </c>
      <c r="DDM19">
        <v>96598.534215799998</v>
      </c>
      <c r="DDN19">
        <v>96598.534215799998</v>
      </c>
      <c r="DDO19">
        <v>96598.534215799998</v>
      </c>
      <c r="DDP19">
        <v>96598.534215799998</v>
      </c>
      <c r="DDQ19">
        <v>96598.534215799998</v>
      </c>
      <c r="DDR19">
        <v>96598.534215799998</v>
      </c>
      <c r="DDS19">
        <v>96598.534215799998</v>
      </c>
      <c r="DDT19">
        <v>96598.534215799998</v>
      </c>
      <c r="DDU19">
        <v>108730.996466</v>
      </c>
      <c r="DDV19">
        <v>108730.996466</v>
      </c>
      <c r="DDW19">
        <v>108730.996466</v>
      </c>
      <c r="DDX19">
        <v>108730.996466</v>
      </c>
      <c r="DDY19">
        <v>108730.996466</v>
      </c>
      <c r="DDZ19">
        <v>108730.996466</v>
      </c>
      <c r="DEA19">
        <v>108730.996466</v>
      </c>
      <c r="DEB19">
        <v>108730.996466</v>
      </c>
      <c r="DEC19">
        <v>108730.996466</v>
      </c>
      <c r="DED19">
        <v>108730.996466</v>
      </c>
      <c r="DEE19">
        <v>108730.996466</v>
      </c>
      <c r="DEF19">
        <v>96598.534215799998</v>
      </c>
      <c r="DEG19">
        <v>96598.534215799998</v>
      </c>
      <c r="DEH19">
        <v>96598.534215799998</v>
      </c>
      <c r="DEI19">
        <v>96598.534215799998</v>
      </c>
      <c r="DEJ19">
        <v>96598.534215799998</v>
      </c>
      <c r="DEK19">
        <v>96598.534215799998</v>
      </c>
      <c r="DEL19">
        <v>96598.534215799998</v>
      </c>
      <c r="DEM19">
        <v>96598.534215799998</v>
      </c>
      <c r="DEN19">
        <v>96598.534215799998</v>
      </c>
      <c r="DEO19">
        <v>96598.534215799998</v>
      </c>
      <c r="DEP19">
        <v>96598.534215799998</v>
      </c>
      <c r="DEQ19">
        <v>108730.996466</v>
      </c>
      <c r="DER19">
        <v>108730.996466</v>
      </c>
      <c r="DES19">
        <v>108730.996466</v>
      </c>
      <c r="DET19">
        <v>108730.996466</v>
      </c>
      <c r="DEU19">
        <v>108730.996466</v>
      </c>
      <c r="DEV19">
        <v>108730.996466</v>
      </c>
      <c r="DEW19">
        <v>108730.996466</v>
      </c>
      <c r="DEX19">
        <v>108730.996466</v>
      </c>
      <c r="DEY19">
        <v>108730.996466</v>
      </c>
      <c r="DEZ19">
        <v>108730.996466</v>
      </c>
      <c r="DFA19">
        <v>108730.996466</v>
      </c>
      <c r="DFB19">
        <v>-276585.07822000002</v>
      </c>
      <c r="DFC19">
        <v>-276585.07822000002</v>
      </c>
      <c r="DFD19">
        <v>-276585.07822000002</v>
      </c>
      <c r="DFE19">
        <v>-276585.07822000002</v>
      </c>
      <c r="DFF19">
        <v>-276585.07822000002</v>
      </c>
      <c r="DFG19">
        <v>-276585.07822000002</v>
      </c>
      <c r="DFH19">
        <v>-276585.07822000002</v>
      </c>
      <c r="DFI19">
        <v>-276585.07822000002</v>
      </c>
      <c r="DFJ19">
        <v>-276585.07822000002</v>
      </c>
      <c r="DFK19">
        <v>-276585.07822000002</v>
      </c>
      <c r="DFL19">
        <v>-276585.07822000002</v>
      </c>
      <c r="DFM19">
        <v>-276585.07822000002</v>
      </c>
      <c r="DFN19">
        <v>-276585.07822000002</v>
      </c>
      <c r="DFO19">
        <v>-276585.07822000002</v>
      </c>
      <c r="DFP19">
        <v>-276585.07822000002</v>
      </c>
      <c r="DFQ19">
        <v>-276585.07822000002</v>
      </c>
      <c r="DFR19">
        <v>-276585.07822000002</v>
      </c>
      <c r="DFS19">
        <v>-276585.07822000002</v>
      </c>
      <c r="DFT19">
        <v>-276585.07822000002</v>
      </c>
      <c r="DFU19">
        <v>-276585.07822000002</v>
      </c>
      <c r="DFV19">
        <v>-276585.07822000002</v>
      </c>
      <c r="DFW19">
        <v>-276585.07822000002</v>
      </c>
      <c r="DFX19">
        <v>-276585.07822000002</v>
      </c>
      <c r="DFY19">
        <v>-276585.07822000002</v>
      </c>
      <c r="DFZ19">
        <v>-276585.07822000002</v>
      </c>
      <c r="DGA19">
        <v>-276585.07822000002</v>
      </c>
      <c r="DGB19">
        <v>-276585.07822000002</v>
      </c>
      <c r="DGC19">
        <v>-276585.07822000002</v>
      </c>
      <c r="DGD19">
        <v>-276585.07822000002</v>
      </c>
      <c r="DGE19">
        <v>-276585.07822000002</v>
      </c>
      <c r="DGF19">
        <v>-276585.07822000002</v>
      </c>
      <c r="DGG19">
        <v>-276585.07822000002</v>
      </c>
      <c r="DGH19">
        <v>-276585.07822000002</v>
      </c>
      <c r="DGI19">
        <v>-276585.07822000002</v>
      </c>
      <c r="DGJ19">
        <v>-276585.07822000002</v>
      </c>
      <c r="DGK19">
        <v>-276585.07822000002</v>
      </c>
      <c r="DGL19">
        <v>-276585.07822000002</v>
      </c>
      <c r="DGM19">
        <v>-276585.07822000002</v>
      </c>
      <c r="DGN19">
        <v>-276585.07822000002</v>
      </c>
      <c r="DGO19">
        <v>-276585.07822000002</v>
      </c>
      <c r="DGP19">
        <v>-276585.07822000002</v>
      </c>
      <c r="DGQ19">
        <v>-276585.07822000002</v>
      </c>
      <c r="DGR19">
        <v>-276585.07822000002</v>
      </c>
      <c r="DGS19">
        <v>-276585.07822000002</v>
      </c>
      <c r="DGT19">
        <v>-518257.11887399998</v>
      </c>
      <c r="DGU19">
        <v>-518257.11887399998</v>
      </c>
      <c r="DGV19">
        <v>-518257.11887399998</v>
      </c>
      <c r="DGW19">
        <v>-518257.11887399998</v>
      </c>
      <c r="DGX19">
        <v>-518257.11887399998</v>
      </c>
      <c r="DGY19">
        <v>-518257.11887399998</v>
      </c>
      <c r="DGZ19">
        <v>-518257.11887399998</v>
      </c>
      <c r="DHA19">
        <v>-518257.11887399998</v>
      </c>
      <c r="DHB19">
        <v>-518257.11887399998</v>
      </c>
      <c r="DHC19">
        <v>-518257.11887399998</v>
      </c>
      <c r="DHD19">
        <v>-518257.11887399998</v>
      </c>
      <c r="DHE19">
        <v>-518257.11887399998</v>
      </c>
      <c r="DHF19">
        <v>-518257.11887399998</v>
      </c>
      <c r="DHG19">
        <v>-518257.11887399998</v>
      </c>
      <c r="DHH19">
        <v>-518257.11887399998</v>
      </c>
      <c r="DHI19">
        <v>-518257.11887399998</v>
      </c>
      <c r="DHJ19">
        <v>-518257.11887399998</v>
      </c>
      <c r="DHK19">
        <v>-518257.11887399998</v>
      </c>
      <c r="DHL19">
        <v>-518257.11887399998</v>
      </c>
      <c r="DHM19">
        <v>-518257.11887399998</v>
      </c>
      <c r="DHN19">
        <v>-518257.11887399998</v>
      </c>
      <c r="DHO19">
        <v>-518257.11887399998</v>
      </c>
      <c r="DHP19">
        <v>-518257.11887399998</v>
      </c>
      <c r="DHQ19">
        <v>-518257.11887399998</v>
      </c>
      <c r="DHR19">
        <v>-518257.11887399998</v>
      </c>
      <c r="DHS19">
        <v>-518257.11887399998</v>
      </c>
      <c r="DHT19">
        <v>-518257.11887399998</v>
      </c>
      <c r="DHU19">
        <v>-518257.11887399998</v>
      </c>
      <c r="DHV19">
        <v>-518257.11887399998</v>
      </c>
      <c r="DHW19">
        <v>-518257.11887399998</v>
      </c>
      <c r="DHX19">
        <v>-518257.11887399998</v>
      </c>
      <c r="DHY19">
        <v>-518257.11887399998</v>
      </c>
      <c r="DHZ19">
        <v>-518257.11887399998</v>
      </c>
      <c r="DIA19">
        <v>-518257.11887399998</v>
      </c>
      <c r="DIB19">
        <v>-518257.11887399998</v>
      </c>
      <c r="DIC19">
        <v>-518257.11887399998</v>
      </c>
      <c r="DID19">
        <v>-518257.11887399998</v>
      </c>
      <c r="DIE19">
        <v>-518257.11887399998</v>
      </c>
      <c r="DIF19">
        <v>-518257.11887399998</v>
      </c>
      <c r="DIG19">
        <v>-518257.11887399998</v>
      </c>
      <c r="DIH19">
        <v>-518257.11887399998</v>
      </c>
      <c r="DII19">
        <v>-518257.11887399998</v>
      </c>
      <c r="DIJ19">
        <v>-518257.11887399998</v>
      </c>
      <c r="DIK19">
        <v>-518257.11887399998</v>
      </c>
      <c r="DIL19">
        <v>-1001601.20018</v>
      </c>
      <c r="DIM19">
        <v>-1001601.20018</v>
      </c>
      <c r="DIN19">
        <v>-1001601.20018</v>
      </c>
      <c r="DIO19">
        <v>-1001601.20018</v>
      </c>
      <c r="DIP19">
        <v>-1001601.20018</v>
      </c>
      <c r="DIQ19">
        <v>-1001601.20018</v>
      </c>
      <c r="DIR19">
        <v>-1001601.20018</v>
      </c>
      <c r="DIS19">
        <v>-1001601.20018</v>
      </c>
      <c r="DIT19">
        <v>-1001601.20018</v>
      </c>
      <c r="DIU19">
        <v>-1001601.20018</v>
      </c>
      <c r="DIV19">
        <v>-1001601.20018</v>
      </c>
      <c r="DIW19">
        <v>-1001601.20018</v>
      </c>
      <c r="DIX19">
        <v>-1001601.20018</v>
      </c>
      <c r="DIY19">
        <v>-1001601.20018</v>
      </c>
      <c r="DIZ19">
        <v>-1001601.20018</v>
      </c>
      <c r="DJA19">
        <v>-1001601.20018</v>
      </c>
      <c r="DJB19">
        <v>-1001601.20018</v>
      </c>
      <c r="DJC19">
        <v>-1001601.20018</v>
      </c>
      <c r="DJD19">
        <v>-1001601.20018</v>
      </c>
      <c r="DJE19">
        <v>-1001601.20018</v>
      </c>
      <c r="DJF19">
        <v>-1001601.20018</v>
      </c>
      <c r="DJG19">
        <v>-1001601.20018</v>
      </c>
      <c r="DJH19">
        <v>-1001601.20018</v>
      </c>
      <c r="DJI19">
        <v>-1001601.20018</v>
      </c>
      <c r="DJJ19">
        <v>-1001601.20018</v>
      </c>
      <c r="DJK19">
        <v>-1001601.20018</v>
      </c>
      <c r="DJL19">
        <v>-1001601.20018</v>
      </c>
      <c r="DJM19">
        <v>-1001601.20018</v>
      </c>
      <c r="DJN19">
        <v>-1001601.20018</v>
      </c>
      <c r="DJO19">
        <v>-1001601.20018</v>
      </c>
      <c r="DJP19">
        <v>-1001601.20018</v>
      </c>
      <c r="DJQ19">
        <v>-1001601.20018</v>
      </c>
      <c r="DJR19">
        <v>-1001601.20018</v>
      </c>
      <c r="DJS19">
        <v>-1001601.20018</v>
      </c>
      <c r="DJT19">
        <v>-1001601.20018</v>
      </c>
      <c r="DJU19">
        <v>-1001601.20018</v>
      </c>
      <c r="DJV19">
        <v>-1001601.20018</v>
      </c>
      <c r="DJW19">
        <v>-1001601.20018</v>
      </c>
      <c r="DJX19">
        <v>-1001601.20018</v>
      </c>
      <c r="DJY19">
        <v>-1001601.20018</v>
      </c>
      <c r="DJZ19">
        <v>-1001601.20018</v>
      </c>
      <c r="DKA19">
        <v>-1001601.20018</v>
      </c>
      <c r="DKB19">
        <v>-1001601.20018</v>
      </c>
      <c r="DKC19">
        <v>-1001601.20018</v>
      </c>
      <c r="DKD19">
        <v>-3074347.8756300001</v>
      </c>
      <c r="DKE19">
        <v>-3074347.8756300001</v>
      </c>
      <c r="DKF19">
        <v>-3074347.8756300001</v>
      </c>
      <c r="DKG19">
        <v>-3074347.8756300001</v>
      </c>
      <c r="DKH19">
        <v>-3074347.8756300001</v>
      </c>
      <c r="DKI19">
        <v>-3074347.8756300001</v>
      </c>
      <c r="DKJ19">
        <v>-3074347.8756300001</v>
      </c>
      <c r="DKK19">
        <v>-3074347.8756300001</v>
      </c>
      <c r="DKL19">
        <v>-3074347.8756300001</v>
      </c>
      <c r="DKM19">
        <v>-3074347.8756300001</v>
      </c>
      <c r="DKN19">
        <v>-3074347.8756300001</v>
      </c>
      <c r="DKO19">
        <v>-3074347.8756300001</v>
      </c>
      <c r="DKP19">
        <v>-3074347.8756300001</v>
      </c>
      <c r="DKQ19">
        <v>-3074347.8756300001</v>
      </c>
      <c r="DKR19">
        <v>-3074347.8756300001</v>
      </c>
      <c r="DKS19">
        <v>-3074347.8756300001</v>
      </c>
      <c r="DKT19">
        <v>-3074347.8756300001</v>
      </c>
      <c r="DKU19">
        <v>-3074347.8756300001</v>
      </c>
      <c r="DKV19">
        <v>-3074347.8756300001</v>
      </c>
      <c r="DKW19">
        <v>-3074347.8756300001</v>
      </c>
      <c r="DKX19">
        <v>-3074347.8756300001</v>
      </c>
      <c r="DKY19">
        <v>-3074347.8756300001</v>
      </c>
      <c r="DKZ19">
        <v>-3074347.8756300001</v>
      </c>
      <c r="DLA19">
        <v>-3074347.8756300001</v>
      </c>
      <c r="DLB19">
        <v>-3074347.8756300001</v>
      </c>
      <c r="DLC19">
        <v>-3074347.8756300001</v>
      </c>
      <c r="DLD19">
        <v>-3074347.8756300001</v>
      </c>
      <c r="DLE19">
        <v>-3074347.8756300001</v>
      </c>
      <c r="DLF19">
        <v>-3074347.8756300001</v>
      </c>
      <c r="DLG19">
        <v>-3074347.8756300001</v>
      </c>
      <c r="DLH19">
        <v>-3074347.8756300001</v>
      </c>
      <c r="DLI19">
        <v>-3074347.8756300001</v>
      </c>
      <c r="DLJ19">
        <v>-3074347.8756300001</v>
      </c>
      <c r="DLK19">
        <v>-3074347.8756300001</v>
      </c>
      <c r="DLL19">
        <v>-3074347.8756300001</v>
      </c>
      <c r="DLM19">
        <v>-3074347.8756300001</v>
      </c>
      <c r="DLN19">
        <v>-3074347.8756300001</v>
      </c>
      <c r="DLO19">
        <v>-3074347.8756300001</v>
      </c>
      <c r="DLP19">
        <v>-3074347.8756300001</v>
      </c>
      <c r="DLQ19">
        <v>-3074347.8756300001</v>
      </c>
      <c r="DLR19">
        <v>-3074347.8756300001</v>
      </c>
      <c r="DLS19">
        <v>-3074347.8756300001</v>
      </c>
      <c r="DLT19">
        <v>-3074347.8756300001</v>
      </c>
      <c r="DLU19">
        <v>-3074347.8756300001</v>
      </c>
      <c r="DLV19">
        <v>-4933737.7340200003</v>
      </c>
      <c r="DLW19">
        <v>-4933737.7340200003</v>
      </c>
      <c r="DLX19">
        <v>-4933737.7340200003</v>
      </c>
      <c r="DLY19">
        <v>-4933737.7340200003</v>
      </c>
      <c r="DLZ19">
        <v>-4933737.7340200003</v>
      </c>
      <c r="DMA19">
        <v>-4933737.7340200003</v>
      </c>
      <c r="DMB19">
        <v>-4933737.7340200003</v>
      </c>
      <c r="DMC19">
        <v>-4933737.7340200003</v>
      </c>
      <c r="DMD19">
        <v>-4933737.7340200003</v>
      </c>
      <c r="DME19">
        <v>-4933737.7340200003</v>
      </c>
      <c r="DMF19">
        <v>-4933737.7340200003</v>
      </c>
      <c r="DMG19">
        <v>-4933737.7340200003</v>
      </c>
      <c r="DMH19">
        <v>-4933737.7340200003</v>
      </c>
      <c r="DMI19">
        <v>-4933737.7340200003</v>
      </c>
      <c r="DMJ19">
        <v>-4933737.7340200003</v>
      </c>
      <c r="DMK19">
        <v>-4933737.7340200003</v>
      </c>
      <c r="DML19">
        <v>-4933737.7340200003</v>
      </c>
      <c r="DMM19">
        <v>-4933737.7340200003</v>
      </c>
      <c r="DMN19">
        <v>-4933737.7340200003</v>
      </c>
      <c r="DMO19">
        <v>-4933737.7340200003</v>
      </c>
      <c r="DMP19">
        <v>-4933737.7340200003</v>
      </c>
      <c r="DMQ19">
        <v>-4933737.7340200003</v>
      </c>
      <c r="DMR19">
        <v>-4933737.7340200003</v>
      </c>
      <c r="DMS19">
        <v>-4933737.7340200003</v>
      </c>
      <c r="DMT19">
        <v>-4933737.7340200003</v>
      </c>
      <c r="DMU19">
        <v>-4933737.7340200003</v>
      </c>
      <c r="DMV19">
        <v>-4933737.7340200003</v>
      </c>
      <c r="DMW19">
        <v>-4933737.7340200003</v>
      </c>
      <c r="DMX19">
        <v>-4933737.7340200003</v>
      </c>
      <c r="DMY19">
        <v>-4933737.7340200003</v>
      </c>
      <c r="DMZ19">
        <v>-4933737.7340200003</v>
      </c>
      <c r="DNA19">
        <v>-4933737.7340200003</v>
      </c>
      <c r="DNB19">
        <v>-4933737.7340200003</v>
      </c>
      <c r="DNC19">
        <v>-4933737.7340200003</v>
      </c>
      <c r="DND19">
        <v>-4933737.7340200003</v>
      </c>
      <c r="DNE19">
        <v>-4933737.7340200003</v>
      </c>
      <c r="DNF19">
        <v>-4933737.7340200003</v>
      </c>
      <c r="DNG19">
        <v>-4933737.7340200003</v>
      </c>
      <c r="DNH19">
        <v>-4933737.7340200003</v>
      </c>
      <c r="DNI19">
        <v>-4933737.7340200003</v>
      </c>
      <c r="DNJ19">
        <v>-4933737.7340200003</v>
      </c>
      <c r="DNK19">
        <v>-4933737.7340200003</v>
      </c>
      <c r="DNL19">
        <v>-4933737.7340200003</v>
      </c>
      <c r="DNM19">
        <v>-4933737.7340200003</v>
      </c>
      <c r="DNN19">
        <v>-8075741.1705499999</v>
      </c>
      <c r="DNO19">
        <v>-8075741.1705499999</v>
      </c>
      <c r="DNP19">
        <v>-8075741.1705499999</v>
      </c>
      <c r="DNQ19">
        <v>-8075741.1705499999</v>
      </c>
      <c r="DNR19">
        <v>-8075741.1705499999</v>
      </c>
      <c r="DNS19">
        <v>-8075741.1705499999</v>
      </c>
      <c r="DNT19">
        <v>-8075741.1705499999</v>
      </c>
      <c r="DNU19">
        <v>-8075741.1705499999</v>
      </c>
      <c r="DNV19">
        <v>-8075741.1705499999</v>
      </c>
      <c r="DNW19">
        <v>-8075741.1705499999</v>
      </c>
      <c r="DNX19">
        <v>-8075741.1705499999</v>
      </c>
      <c r="DNY19">
        <v>-8075741.1705499999</v>
      </c>
      <c r="DNZ19">
        <v>-8075741.1705499999</v>
      </c>
      <c r="DOA19">
        <v>-8075741.1705499999</v>
      </c>
      <c r="DOB19">
        <v>-8075741.1705499999</v>
      </c>
      <c r="DOC19">
        <v>-8075741.1705499999</v>
      </c>
      <c r="DOD19">
        <v>-8075741.1705499999</v>
      </c>
      <c r="DOE19">
        <v>-8075741.1705499999</v>
      </c>
      <c r="DOF19">
        <v>-8075741.1705499999</v>
      </c>
      <c r="DOG19">
        <v>-8075741.1705499999</v>
      </c>
      <c r="DOH19">
        <v>-8075741.1705499999</v>
      </c>
      <c r="DOI19">
        <v>-8075741.1705499999</v>
      </c>
      <c r="DOJ19">
        <v>-8075741.1705499999</v>
      </c>
      <c r="DOK19">
        <v>-8075741.1705499999</v>
      </c>
      <c r="DOL19">
        <v>-8075741.1705499999</v>
      </c>
      <c r="DOM19">
        <v>-8075741.1705499999</v>
      </c>
      <c r="DON19">
        <v>-8075741.1705499999</v>
      </c>
      <c r="DOO19">
        <v>-8075741.1705499999</v>
      </c>
      <c r="DOP19">
        <v>-8075741.1705499999</v>
      </c>
      <c r="DOQ19">
        <v>-8075741.1705499999</v>
      </c>
      <c r="DOR19">
        <v>-8075741.1705499999</v>
      </c>
      <c r="DOS19">
        <v>-8075741.1705499999</v>
      </c>
      <c r="DOT19">
        <v>-8075741.1705499999</v>
      </c>
      <c r="DOU19">
        <v>-8075741.1705499999</v>
      </c>
      <c r="DOV19">
        <v>-8075741.1705499999</v>
      </c>
      <c r="DOW19">
        <v>-8075741.1705499999</v>
      </c>
      <c r="DOX19">
        <v>-8075741.1705499999</v>
      </c>
      <c r="DOY19">
        <v>-8075741.1705499999</v>
      </c>
      <c r="DOZ19">
        <v>-8075741.1705499999</v>
      </c>
      <c r="DPA19">
        <v>-8075741.1705499999</v>
      </c>
      <c r="DPB19">
        <v>-8075741.1705499999</v>
      </c>
      <c r="DPC19">
        <v>-8075741.1705499999</v>
      </c>
      <c r="DPD19">
        <v>-8075741.1705499999</v>
      </c>
      <c r="DPE19">
        <v>-8075741.1705499999</v>
      </c>
      <c r="DPF19">
        <v>-1327909.70377</v>
      </c>
      <c r="DPG19">
        <v>-1327909.70377</v>
      </c>
      <c r="DPH19">
        <v>-1327909.70377</v>
      </c>
      <c r="DPI19">
        <v>-1327909.70377</v>
      </c>
      <c r="DPJ19">
        <v>-1327909.70377</v>
      </c>
      <c r="DPK19">
        <v>-1327909.70377</v>
      </c>
      <c r="DPL19">
        <v>-1327909.70377</v>
      </c>
      <c r="DPM19">
        <v>-1327909.70377</v>
      </c>
      <c r="DPN19">
        <v>-1327909.70377</v>
      </c>
      <c r="DPO19">
        <v>-1327909.70377</v>
      </c>
      <c r="DPP19">
        <v>-1327909.70377</v>
      </c>
      <c r="DPQ19">
        <v>-1337749.2741100001</v>
      </c>
      <c r="DPR19">
        <v>-1337749.2741100001</v>
      </c>
      <c r="DPS19">
        <v>-1337749.2741100001</v>
      </c>
      <c r="DPT19">
        <v>-1337749.2741100001</v>
      </c>
      <c r="DPU19">
        <v>-1337749.2741100001</v>
      </c>
      <c r="DPV19">
        <v>-1337749.2741100001</v>
      </c>
      <c r="DPW19">
        <v>-1337749.2741100001</v>
      </c>
      <c r="DPX19">
        <v>-1337749.2741100001</v>
      </c>
      <c r="DPY19">
        <v>-1337749.2741100001</v>
      </c>
      <c r="DPZ19">
        <v>-1337749.2741100001</v>
      </c>
      <c r="DQA19">
        <v>-1337749.2741100001</v>
      </c>
      <c r="DQB19">
        <v>-1327909.70377</v>
      </c>
      <c r="DQC19">
        <v>-1327909.70377</v>
      </c>
      <c r="DQD19">
        <v>-1327909.70377</v>
      </c>
      <c r="DQE19">
        <v>-1327909.70377</v>
      </c>
      <c r="DQF19">
        <v>-1327909.70377</v>
      </c>
      <c r="DQG19">
        <v>-1327909.70377</v>
      </c>
      <c r="DQH19">
        <v>-1327909.70377</v>
      </c>
      <c r="DQI19">
        <v>-1327909.70377</v>
      </c>
      <c r="DQJ19">
        <v>-1327909.70377</v>
      </c>
      <c r="DQK19">
        <v>-1327909.70377</v>
      </c>
      <c r="DQL19">
        <v>-1327909.70377</v>
      </c>
      <c r="DQM19">
        <v>-1337749.2741100001</v>
      </c>
      <c r="DQN19">
        <v>-1337749.2741100001</v>
      </c>
      <c r="DQO19">
        <v>-1337749.2741100001</v>
      </c>
      <c r="DQP19">
        <v>-1337749.2741100001</v>
      </c>
      <c r="DQQ19">
        <v>-1337749.2741100001</v>
      </c>
      <c r="DQR19">
        <v>-1337749.2741100001</v>
      </c>
      <c r="DQS19">
        <v>-1337749.2741100001</v>
      </c>
      <c r="DQT19">
        <v>-1337749.2741100001</v>
      </c>
      <c r="DQU19">
        <v>-1337749.2741100001</v>
      </c>
      <c r="DQV19">
        <v>-1337749.2741100001</v>
      </c>
      <c r="DQW19">
        <v>-1337749.2741100001</v>
      </c>
      <c r="DQX19">
        <v>-2822348.6614600001</v>
      </c>
      <c r="DQY19">
        <v>-2822348.6614600001</v>
      </c>
      <c r="DQZ19">
        <v>-2822348.6614600001</v>
      </c>
      <c r="DRA19">
        <v>-2822348.6614600001</v>
      </c>
      <c r="DRB19">
        <v>-2822348.6614600001</v>
      </c>
      <c r="DRC19">
        <v>-2822348.6614600001</v>
      </c>
      <c r="DRD19">
        <v>-2822348.6614600001</v>
      </c>
      <c r="DRE19">
        <v>-2822348.6614600001</v>
      </c>
      <c r="DRF19">
        <v>-2822348.6614600001</v>
      </c>
      <c r="DRG19">
        <v>-2822348.6614600001</v>
      </c>
      <c r="DRH19">
        <v>-2822348.6614600001</v>
      </c>
      <c r="DRI19">
        <v>-2841211.3748400002</v>
      </c>
      <c r="DRJ19">
        <v>-2841211.3748400002</v>
      </c>
      <c r="DRK19">
        <v>-2841211.3748400002</v>
      </c>
      <c r="DRL19">
        <v>-2841211.3748400002</v>
      </c>
      <c r="DRM19">
        <v>-2841211.3748400002</v>
      </c>
      <c r="DRN19">
        <v>-2841211.3748400002</v>
      </c>
      <c r="DRO19">
        <v>-2841211.3748400002</v>
      </c>
      <c r="DRP19">
        <v>-2841211.3748400002</v>
      </c>
      <c r="DRQ19">
        <v>-2841211.3748400002</v>
      </c>
      <c r="DRR19">
        <v>-2841211.3748400002</v>
      </c>
      <c r="DRS19">
        <v>-2841211.3748400002</v>
      </c>
      <c r="DRT19">
        <v>-2822348.6614600001</v>
      </c>
      <c r="DRU19">
        <v>-2822348.6614600001</v>
      </c>
      <c r="DRV19">
        <v>-2822348.6614600001</v>
      </c>
      <c r="DRW19">
        <v>-2822348.6614600001</v>
      </c>
      <c r="DRX19">
        <v>-2822348.6614600001</v>
      </c>
      <c r="DRY19">
        <v>-2822348.6614600001</v>
      </c>
      <c r="DRZ19">
        <v>-2822348.6614600001</v>
      </c>
      <c r="DSA19">
        <v>-2822348.6614600001</v>
      </c>
      <c r="DSB19">
        <v>-2822348.6614600001</v>
      </c>
      <c r="DSC19">
        <v>-2822348.6614600001</v>
      </c>
      <c r="DSD19">
        <v>-2822348.6614600001</v>
      </c>
      <c r="DSE19">
        <v>-2841211.3748400002</v>
      </c>
      <c r="DSF19">
        <v>-2841211.3748400002</v>
      </c>
      <c r="DSG19">
        <v>-2841211.3748400002</v>
      </c>
      <c r="DSH19">
        <v>-2841211.3748400002</v>
      </c>
      <c r="DSI19">
        <v>-2841211.3748400002</v>
      </c>
      <c r="DSJ19">
        <v>-2841211.3748400002</v>
      </c>
      <c r="DSK19">
        <v>-2841211.3748400002</v>
      </c>
      <c r="DSL19">
        <v>-2841211.3748400002</v>
      </c>
      <c r="DSM19">
        <v>-2841211.3748400002</v>
      </c>
      <c r="DSN19">
        <v>-2841211.3748400002</v>
      </c>
      <c r="DSO19">
        <v>-2841211.3748400002</v>
      </c>
      <c r="DSP19">
        <v>-5988290.8999399999</v>
      </c>
      <c r="DSQ19">
        <v>-5988290.8999399999</v>
      </c>
      <c r="DSR19">
        <v>-5988290.8999399999</v>
      </c>
      <c r="DSS19">
        <v>-5988290.8999399999</v>
      </c>
      <c r="DST19">
        <v>-5988290.8999399999</v>
      </c>
      <c r="DSU19">
        <v>-5988290.8999399999</v>
      </c>
      <c r="DSV19">
        <v>-5988290.8999399999</v>
      </c>
      <c r="DSW19">
        <v>-5988290.8999399999</v>
      </c>
      <c r="DSX19">
        <v>-5988290.8999399999</v>
      </c>
      <c r="DSY19">
        <v>-5988290.8999399999</v>
      </c>
      <c r="DSZ19">
        <v>-5988290.8999399999</v>
      </c>
      <c r="DTA19">
        <v>-6025199.8994000005</v>
      </c>
      <c r="DTB19">
        <v>-6025199.8994000005</v>
      </c>
      <c r="DTC19">
        <v>-6025199.8994000005</v>
      </c>
      <c r="DTD19">
        <v>-6025199.8994000005</v>
      </c>
      <c r="DTE19">
        <v>-6025199.8994000005</v>
      </c>
      <c r="DTF19">
        <v>-6025199.8994000005</v>
      </c>
      <c r="DTG19">
        <v>-6025199.8994000005</v>
      </c>
      <c r="DTH19">
        <v>-6025199.8994000005</v>
      </c>
      <c r="DTI19">
        <v>-6025199.8994000005</v>
      </c>
      <c r="DTJ19">
        <v>-6025199.8994000005</v>
      </c>
      <c r="DTK19">
        <v>-6025199.8994000005</v>
      </c>
      <c r="DTL19">
        <v>-5988290.8999399999</v>
      </c>
      <c r="DTM19">
        <v>-5988290.8999399999</v>
      </c>
      <c r="DTN19">
        <v>-5988290.8999399999</v>
      </c>
      <c r="DTO19">
        <v>-5988290.8999399999</v>
      </c>
      <c r="DTP19">
        <v>-5988290.8999399999</v>
      </c>
      <c r="DTQ19">
        <v>-5988290.8999399999</v>
      </c>
      <c r="DTR19">
        <v>-5988290.8999399999</v>
      </c>
      <c r="DTS19">
        <v>-5988290.8999399999</v>
      </c>
      <c r="DTT19">
        <v>-5988290.8999399999</v>
      </c>
      <c r="DTU19">
        <v>-5988290.8999399999</v>
      </c>
      <c r="DTV19">
        <v>-5988290.8999399999</v>
      </c>
      <c r="DTW19">
        <v>-6025199.8994000005</v>
      </c>
      <c r="DTX19">
        <v>-6025199.8994000005</v>
      </c>
      <c r="DTY19">
        <v>-6025199.8994000005</v>
      </c>
      <c r="DTZ19">
        <v>-6025199.8994000005</v>
      </c>
      <c r="DUA19">
        <v>-6025199.8994000005</v>
      </c>
      <c r="DUB19">
        <v>-6025199.8994000005</v>
      </c>
      <c r="DUC19">
        <v>-6025199.8994000005</v>
      </c>
      <c r="DUD19">
        <v>-6025199.8994000005</v>
      </c>
      <c r="DUE19">
        <v>-6025199.8994000005</v>
      </c>
      <c r="DUF19">
        <v>-6025199.8994000005</v>
      </c>
      <c r="DUG19">
        <v>-6025199.8994000005</v>
      </c>
      <c r="DUH19">
        <v>-1023662.785</v>
      </c>
      <c r="DUI19">
        <v>-1023662.785</v>
      </c>
      <c r="DUJ19">
        <v>-1023662.785</v>
      </c>
      <c r="DUK19">
        <v>-1023662.785</v>
      </c>
      <c r="DUL19">
        <v>-1023662.785</v>
      </c>
      <c r="DUM19">
        <v>-1023662.785</v>
      </c>
      <c r="DUN19">
        <v>-1023662.785</v>
      </c>
      <c r="DUO19">
        <v>-1023662.785</v>
      </c>
      <c r="DUP19">
        <v>-1023662.785</v>
      </c>
      <c r="DUQ19">
        <v>-1023662.785</v>
      </c>
      <c r="DUR19">
        <v>-1023662.785</v>
      </c>
      <c r="DUS19">
        <v>-300948.955976</v>
      </c>
      <c r="DUT19">
        <v>-300948.955976</v>
      </c>
      <c r="DUU19">
        <v>-300948.955976</v>
      </c>
      <c r="DUV19">
        <v>-300948.955976</v>
      </c>
      <c r="DUW19">
        <v>-300948.955976</v>
      </c>
      <c r="DUX19">
        <v>-300948.955976</v>
      </c>
      <c r="DUY19">
        <v>-300948.955976</v>
      </c>
      <c r="DUZ19">
        <v>-300948.955976</v>
      </c>
      <c r="DVA19">
        <v>-300948.955976</v>
      </c>
      <c r="DVB19">
        <v>-300948.955976</v>
      </c>
      <c r="DVC19">
        <v>-300948.955976</v>
      </c>
      <c r="DVD19">
        <v>-1023662.785</v>
      </c>
      <c r="DVE19">
        <v>-1023662.785</v>
      </c>
      <c r="DVF19">
        <v>-1023662.785</v>
      </c>
      <c r="DVG19">
        <v>-1023662.785</v>
      </c>
      <c r="DVH19">
        <v>-1023662.785</v>
      </c>
      <c r="DVI19">
        <v>-1023662.785</v>
      </c>
      <c r="DVJ19">
        <v>-1023662.785</v>
      </c>
      <c r="DVK19">
        <v>-1023662.785</v>
      </c>
      <c r="DVL19">
        <v>-1023662.785</v>
      </c>
      <c r="DVM19">
        <v>-1023662.785</v>
      </c>
      <c r="DVN19">
        <v>-1023662.785</v>
      </c>
      <c r="DVO19">
        <v>-300948.955976</v>
      </c>
      <c r="DVP19">
        <v>-300948.955976</v>
      </c>
      <c r="DVQ19">
        <v>-300948.955976</v>
      </c>
      <c r="DVR19">
        <v>-300948.955976</v>
      </c>
      <c r="DVS19">
        <v>-300948.955976</v>
      </c>
      <c r="DVT19">
        <v>-300948.955976</v>
      </c>
      <c r="DVU19">
        <v>-300948.955976</v>
      </c>
      <c r="DVV19">
        <v>-300948.955976</v>
      </c>
      <c r="DVW19">
        <v>-300948.955976</v>
      </c>
      <c r="DVX19">
        <v>-300948.955976</v>
      </c>
      <c r="DVY19">
        <v>-300948.955976</v>
      </c>
      <c r="DVZ19">
        <v>-666567.31532199995</v>
      </c>
      <c r="DWA19">
        <v>-666567.31532199995</v>
      </c>
      <c r="DWB19">
        <v>-666567.31532199995</v>
      </c>
      <c r="DWC19">
        <v>-666567.31532199995</v>
      </c>
      <c r="DWD19">
        <v>-666567.31532199995</v>
      </c>
      <c r="DWE19">
        <v>-666567.31532199995</v>
      </c>
      <c r="DWF19">
        <v>-666567.31532199995</v>
      </c>
      <c r="DWG19">
        <v>-666567.31532199995</v>
      </c>
      <c r="DWH19">
        <v>-666567.31532199995</v>
      </c>
      <c r="DWI19">
        <v>-666567.31532199995</v>
      </c>
      <c r="DWJ19">
        <v>-666567.31532199995</v>
      </c>
      <c r="DWK19">
        <v>718893.97441000002</v>
      </c>
      <c r="DWL19">
        <v>718893.97441000002</v>
      </c>
      <c r="DWM19">
        <v>718893.97441000002</v>
      </c>
      <c r="DWN19">
        <v>718893.97441000002</v>
      </c>
      <c r="DWO19">
        <v>718893.97441000002</v>
      </c>
      <c r="DWP19">
        <v>718893.97441000002</v>
      </c>
      <c r="DWQ19">
        <v>718893.97441000002</v>
      </c>
      <c r="DWR19">
        <v>718893.97441000002</v>
      </c>
      <c r="DWS19">
        <v>718893.97441000002</v>
      </c>
      <c r="DWT19">
        <v>718893.97441000002</v>
      </c>
      <c r="DWU19">
        <v>718893.97441000002</v>
      </c>
      <c r="DWV19">
        <v>-666567.31532199995</v>
      </c>
      <c r="DWW19">
        <v>-666567.31532199995</v>
      </c>
      <c r="DWX19">
        <v>-666567.31532199995</v>
      </c>
      <c r="DWY19">
        <v>-666567.31532199995</v>
      </c>
      <c r="DWZ19">
        <v>-666567.31532199995</v>
      </c>
      <c r="DXA19">
        <v>-666567.31532199995</v>
      </c>
      <c r="DXB19">
        <v>-666567.31532199995</v>
      </c>
      <c r="DXC19">
        <v>-666567.31532199995</v>
      </c>
      <c r="DXD19">
        <v>-666567.31532199995</v>
      </c>
      <c r="DXE19">
        <v>-666567.31532199995</v>
      </c>
      <c r="DXF19">
        <v>-666567.31532199995</v>
      </c>
      <c r="DXG19">
        <v>718893.97441000002</v>
      </c>
      <c r="DXH19">
        <v>718893.97441000002</v>
      </c>
      <c r="DXI19">
        <v>718893.97441000002</v>
      </c>
      <c r="DXJ19">
        <v>718893.97441000002</v>
      </c>
      <c r="DXK19">
        <v>718893.97441000002</v>
      </c>
      <c r="DXL19">
        <v>718893.97441000002</v>
      </c>
      <c r="DXM19">
        <v>718893.97441000002</v>
      </c>
      <c r="DXN19">
        <v>718893.97441000002</v>
      </c>
      <c r="DXO19">
        <v>718893.97441000002</v>
      </c>
      <c r="DXP19">
        <v>718893.97441000002</v>
      </c>
      <c r="DXQ19">
        <v>718893.97441000002</v>
      </c>
      <c r="DXR19">
        <v>858925.89052100002</v>
      </c>
      <c r="DXS19">
        <v>858925.89052100002</v>
      </c>
      <c r="DXT19">
        <v>858925.89052100002</v>
      </c>
      <c r="DXU19">
        <v>858925.89052100002</v>
      </c>
      <c r="DXV19">
        <v>858925.89052100002</v>
      </c>
      <c r="DXW19">
        <v>858925.89052100002</v>
      </c>
      <c r="DXX19">
        <v>858925.89052100002</v>
      </c>
      <c r="DXY19">
        <v>858925.89052100002</v>
      </c>
      <c r="DXZ19">
        <v>858925.89052100002</v>
      </c>
      <c r="DYA19">
        <v>858925.89052100002</v>
      </c>
      <c r="DYB19">
        <v>858925.89052100002</v>
      </c>
      <c r="DYC19">
        <v>3569882.1016600002</v>
      </c>
      <c r="DYD19">
        <v>3569882.1016600002</v>
      </c>
      <c r="DYE19">
        <v>3569882.1016600002</v>
      </c>
      <c r="DYF19">
        <v>3569882.1016600002</v>
      </c>
      <c r="DYG19">
        <v>3569882.1016600002</v>
      </c>
      <c r="DYH19">
        <v>3569882.1016600002</v>
      </c>
      <c r="DYI19">
        <v>3569882.1016600002</v>
      </c>
      <c r="DYJ19">
        <v>3569882.1016600002</v>
      </c>
      <c r="DYK19">
        <v>3569882.1016600002</v>
      </c>
      <c r="DYL19">
        <v>3569882.1016600002</v>
      </c>
      <c r="DYM19">
        <v>3569882.1016600002</v>
      </c>
      <c r="DYN19">
        <v>858925.89052100002</v>
      </c>
      <c r="DYO19">
        <v>858925.89052100002</v>
      </c>
      <c r="DYP19">
        <v>858925.89052100002</v>
      </c>
      <c r="DYQ19">
        <v>858925.89052100002</v>
      </c>
      <c r="DYR19">
        <v>858925.89052100002</v>
      </c>
      <c r="DYS19">
        <v>858925.89052100002</v>
      </c>
      <c r="DYT19">
        <v>858925.89052100002</v>
      </c>
      <c r="DYU19">
        <v>858925.89052100002</v>
      </c>
      <c r="DYV19">
        <v>858925.89052100002</v>
      </c>
      <c r="DYW19">
        <v>858925.89052100002</v>
      </c>
      <c r="DYX19">
        <v>858925.89052100002</v>
      </c>
      <c r="DYY19">
        <v>3569882.1016600002</v>
      </c>
      <c r="DYZ19">
        <v>3569882.1016600002</v>
      </c>
      <c r="DZA19">
        <v>3569882.1016600002</v>
      </c>
      <c r="DZB19">
        <v>3569882.1016600002</v>
      </c>
      <c r="DZC19">
        <v>3569882.1016600002</v>
      </c>
      <c r="DZD19">
        <v>3569882.1016600002</v>
      </c>
      <c r="DZE19">
        <v>3569882.1016600002</v>
      </c>
      <c r="DZF19">
        <v>3569882.1016600002</v>
      </c>
      <c r="DZG19">
        <v>3569882.1016600002</v>
      </c>
      <c r="DZH19">
        <v>3569882.1016600002</v>
      </c>
      <c r="DZI19">
        <v>3569882.1016600002</v>
      </c>
      <c r="DZJ19">
        <v>-3152690.9580999999</v>
      </c>
      <c r="DZK19">
        <v>-3152690.9580999999</v>
      </c>
      <c r="DZL19">
        <v>-3152690.9580999999</v>
      </c>
      <c r="DZM19">
        <v>-3152690.9580999999</v>
      </c>
      <c r="DZN19">
        <v>-3152690.9580999999</v>
      </c>
      <c r="DZO19">
        <v>-3152690.9580999999</v>
      </c>
      <c r="DZP19">
        <v>-3152690.9580999999</v>
      </c>
      <c r="DZQ19">
        <v>-3152690.9580999999</v>
      </c>
      <c r="DZR19">
        <v>-3152690.9580999999</v>
      </c>
      <c r="DZS19">
        <v>-3152690.9580999999</v>
      </c>
      <c r="DZT19">
        <v>-3152690.9580999999</v>
      </c>
      <c r="DZU19">
        <v>-3122301.57589</v>
      </c>
      <c r="DZV19">
        <v>-3122301.57589</v>
      </c>
      <c r="DZW19">
        <v>-3122301.57589</v>
      </c>
      <c r="DZX19">
        <v>-3122301.57589</v>
      </c>
      <c r="DZY19">
        <v>-3122301.57589</v>
      </c>
      <c r="DZZ19">
        <v>-3122301.57589</v>
      </c>
      <c r="EAA19">
        <v>-3122301.57589</v>
      </c>
      <c r="EAB19">
        <v>-3122301.57589</v>
      </c>
      <c r="EAC19">
        <v>-3122301.57589</v>
      </c>
      <c r="EAD19">
        <v>-3122301.57589</v>
      </c>
      <c r="EAE19">
        <v>-3122301.57589</v>
      </c>
      <c r="EAF19">
        <v>-3152690.9580999999</v>
      </c>
      <c r="EAG19">
        <v>-3152690.9580999999</v>
      </c>
      <c r="EAH19">
        <v>-3152690.9580999999</v>
      </c>
      <c r="EAI19">
        <v>-3152690.9580999999</v>
      </c>
      <c r="EAJ19">
        <v>-3152690.9580999999</v>
      </c>
      <c r="EAK19">
        <v>-3152690.9580999999</v>
      </c>
      <c r="EAL19">
        <v>-3152690.9580999999</v>
      </c>
      <c r="EAM19">
        <v>-3152690.9580999999</v>
      </c>
      <c r="EAN19">
        <v>-3152690.9580999999</v>
      </c>
      <c r="EAO19">
        <v>-3152690.9580999999</v>
      </c>
      <c r="EAP19">
        <v>-3152690.9580999999</v>
      </c>
      <c r="EAQ19">
        <v>-3122301.57589</v>
      </c>
      <c r="EAR19">
        <v>-3122301.57589</v>
      </c>
      <c r="EAS19">
        <v>-3122301.57589</v>
      </c>
      <c r="EAT19">
        <v>-3122301.57589</v>
      </c>
      <c r="EAU19">
        <v>-3122301.57589</v>
      </c>
      <c r="EAV19">
        <v>-3122301.57589</v>
      </c>
      <c r="EAW19">
        <v>-3122301.57589</v>
      </c>
      <c r="EAX19">
        <v>-3122301.57589</v>
      </c>
      <c r="EAY19">
        <v>-3122301.57589</v>
      </c>
      <c r="EAZ19">
        <v>-3122301.57589</v>
      </c>
      <c r="EBA19">
        <v>-3122301.57589</v>
      </c>
      <c r="EBB19">
        <v>-2805570.22859</v>
      </c>
      <c r="EBC19">
        <v>-2805570.22859</v>
      </c>
      <c r="EBD19">
        <v>-2805570.22859</v>
      </c>
      <c r="EBE19">
        <v>-2805570.22859</v>
      </c>
      <c r="EBF19">
        <v>-2805570.22859</v>
      </c>
      <c r="EBG19">
        <v>-2805570.22859</v>
      </c>
      <c r="EBH19">
        <v>-2805570.22859</v>
      </c>
      <c r="EBI19">
        <v>-2805570.22859</v>
      </c>
      <c r="EBJ19">
        <v>-2805570.22859</v>
      </c>
      <c r="EBK19">
        <v>-2805570.22859</v>
      </c>
      <c r="EBL19">
        <v>-2805570.22859</v>
      </c>
      <c r="EBM19">
        <v>-2747312.9890299998</v>
      </c>
      <c r="EBN19">
        <v>-2747312.9890299998</v>
      </c>
      <c r="EBO19">
        <v>-2747312.9890299998</v>
      </c>
      <c r="EBP19">
        <v>-2747312.9890299998</v>
      </c>
      <c r="EBQ19">
        <v>-2747312.9890299998</v>
      </c>
      <c r="EBR19">
        <v>-2747312.9890299998</v>
      </c>
      <c r="EBS19">
        <v>-2747312.9890299998</v>
      </c>
      <c r="EBT19">
        <v>-2747312.9890299998</v>
      </c>
      <c r="EBU19">
        <v>-2747312.9890299998</v>
      </c>
      <c r="EBV19">
        <v>-2747312.9890299998</v>
      </c>
      <c r="EBW19">
        <v>-2747312.9890299998</v>
      </c>
      <c r="EBX19">
        <v>-2805570.22859</v>
      </c>
      <c r="EBY19">
        <v>-2805570.22859</v>
      </c>
      <c r="EBZ19">
        <v>-2805570.22859</v>
      </c>
      <c r="ECA19">
        <v>-2805570.22859</v>
      </c>
      <c r="ECB19">
        <v>-2805570.22859</v>
      </c>
      <c r="ECC19">
        <v>-2805570.22859</v>
      </c>
      <c r="ECD19">
        <v>-2805570.22859</v>
      </c>
      <c r="ECE19">
        <v>-2805570.22859</v>
      </c>
      <c r="ECF19">
        <v>-2805570.22859</v>
      </c>
      <c r="ECG19">
        <v>-2805570.22859</v>
      </c>
      <c r="ECH19">
        <v>-2805570.22859</v>
      </c>
      <c r="ECI19">
        <v>-2747312.9890299998</v>
      </c>
      <c r="ECJ19">
        <v>-2747312.9890299998</v>
      </c>
      <c r="ECK19">
        <v>-2747312.9890299998</v>
      </c>
      <c r="ECL19">
        <v>-2747312.9890299998</v>
      </c>
      <c r="ECM19">
        <v>-2747312.9890299998</v>
      </c>
      <c r="ECN19">
        <v>-2747312.9890299998</v>
      </c>
      <c r="ECO19">
        <v>-2747312.9890299998</v>
      </c>
      <c r="ECP19">
        <v>-2747312.9890299998</v>
      </c>
      <c r="ECQ19">
        <v>-2747312.9890299998</v>
      </c>
      <c r="ECR19">
        <v>-2747312.9890299998</v>
      </c>
      <c r="ECS19">
        <v>-2747312.9890299998</v>
      </c>
      <c r="ECT19">
        <v>-1149321.84363</v>
      </c>
      <c r="ECU19">
        <v>-1149321.84363</v>
      </c>
      <c r="ECV19">
        <v>-1149321.84363</v>
      </c>
      <c r="ECW19">
        <v>-1149321.84363</v>
      </c>
      <c r="ECX19">
        <v>-1149321.84363</v>
      </c>
      <c r="ECY19">
        <v>-1149321.84363</v>
      </c>
      <c r="ECZ19">
        <v>-1149321.84363</v>
      </c>
      <c r="EDA19">
        <v>-1149321.84363</v>
      </c>
      <c r="EDB19">
        <v>-1149321.84363</v>
      </c>
      <c r="EDC19">
        <v>-1149321.84363</v>
      </c>
      <c r="EDD19">
        <v>-1149321.84363</v>
      </c>
      <c r="EDE19">
        <v>-1035328.88937</v>
      </c>
      <c r="EDF19">
        <v>-1035328.88937</v>
      </c>
      <c r="EDG19">
        <v>-1035328.88937</v>
      </c>
      <c r="EDH19">
        <v>-1035328.88937</v>
      </c>
      <c r="EDI19">
        <v>-1035328.88937</v>
      </c>
      <c r="EDJ19">
        <v>-1035328.88937</v>
      </c>
      <c r="EDK19">
        <v>-1035328.88937</v>
      </c>
      <c r="EDL19">
        <v>-1035328.88937</v>
      </c>
      <c r="EDM19">
        <v>-1035328.88937</v>
      </c>
      <c r="EDN19">
        <v>-1035328.88937</v>
      </c>
      <c r="EDO19">
        <v>-1035328.88937</v>
      </c>
      <c r="EDP19">
        <v>-1149321.84363</v>
      </c>
      <c r="EDQ19">
        <v>-1149321.84363</v>
      </c>
      <c r="EDR19">
        <v>-1149321.84363</v>
      </c>
      <c r="EDS19">
        <v>-1149321.84363</v>
      </c>
      <c r="EDT19">
        <v>-1149321.84363</v>
      </c>
      <c r="EDU19">
        <v>-1149321.84363</v>
      </c>
      <c r="EDV19">
        <v>-1149321.84363</v>
      </c>
      <c r="EDW19">
        <v>-1149321.84363</v>
      </c>
      <c r="EDX19">
        <v>-1149321.84363</v>
      </c>
      <c r="EDY19">
        <v>-1149321.84363</v>
      </c>
      <c r="EDZ19">
        <v>-1149321.84363</v>
      </c>
      <c r="EEA19">
        <v>-1035328.88937</v>
      </c>
      <c r="EEB19">
        <v>-1035328.88937</v>
      </c>
      <c r="EEC19">
        <v>-1035328.88937</v>
      </c>
      <c r="EED19">
        <v>-1035328.88937</v>
      </c>
      <c r="EEE19">
        <v>-1035328.88937</v>
      </c>
      <c r="EEF19">
        <v>-1035328.88937</v>
      </c>
      <c r="EEG19">
        <v>-1035328.88937</v>
      </c>
      <c r="EEH19">
        <v>-1035328.88937</v>
      </c>
      <c r="EEI19">
        <v>-1035328.88937</v>
      </c>
      <c r="EEJ19">
        <v>-1035328.88937</v>
      </c>
      <c r="EEK19">
        <v>-1035328.88937</v>
      </c>
      <c r="EEL19">
        <v>-39675685.7267</v>
      </c>
      <c r="EEM19">
        <v>-39675685.7267</v>
      </c>
      <c r="EEN19">
        <v>-39675685.7267</v>
      </c>
      <c r="EEO19">
        <v>-39675685.7267</v>
      </c>
      <c r="EEP19">
        <v>-39675685.7267</v>
      </c>
      <c r="EEQ19">
        <v>-39675685.7267</v>
      </c>
      <c r="EER19">
        <v>-39675685.7267</v>
      </c>
      <c r="EES19">
        <v>-39675685.7267</v>
      </c>
      <c r="EET19">
        <v>-39675685.7267</v>
      </c>
      <c r="EEU19">
        <v>-39675685.7267</v>
      </c>
      <c r="EEV19">
        <v>-39675685.7267</v>
      </c>
      <c r="EEW19">
        <v>-39675685.7267</v>
      </c>
      <c r="EEX19">
        <v>-39675685.7267</v>
      </c>
      <c r="EEY19">
        <v>-39675685.7267</v>
      </c>
      <c r="EEZ19">
        <v>-39675685.7267</v>
      </c>
      <c r="EFA19">
        <v>-39675685.7267</v>
      </c>
      <c r="EFB19">
        <v>-39675685.7267</v>
      </c>
      <c r="EFC19">
        <v>-39675685.7267</v>
      </c>
      <c r="EFD19">
        <v>-39675685.7267</v>
      </c>
      <c r="EFE19">
        <v>-39675685.7267</v>
      </c>
      <c r="EFF19">
        <v>-39675685.7267</v>
      </c>
      <c r="EFG19">
        <v>-39675685.7267</v>
      </c>
      <c r="EFH19">
        <v>-39675685.7267</v>
      </c>
      <c r="EFI19">
        <v>-39675685.7267</v>
      </c>
      <c r="EFJ19">
        <v>-39675685.7267</v>
      </c>
      <c r="EFK19">
        <v>-39675685.7267</v>
      </c>
      <c r="EFL19">
        <v>-39675685.7267</v>
      </c>
      <c r="EFM19">
        <v>-39675685.7267</v>
      </c>
      <c r="EFN19">
        <v>-39675685.7267</v>
      </c>
      <c r="EFO19">
        <v>-39675685.7267</v>
      </c>
      <c r="EFP19">
        <v>-39675685.7267</v>
      </c>
      <c r="EFQ19">
        <v>-39675685.7267</v>
      </c>
      <c r="EFR19">
        <v>-39675685.7267</v>
      </c>
      <c r="EFS19">
        <v>-39675685.7267</v>
      </c>
      <c r="EFT19">
        <v>-39675685.7267</v>
      </c>
      <c r="EFU19">
        <v>-39675685.7267</v>
      </c>
      <c r="EFV19">
        <v>-39675685.7267</v>
      </c>
      <c r="EFW19">
        <v>-39675685.7267</v>
      </c>
      <c r="EFX19">
        <v>-39675685.7267</v>
      </c>
      <c r="EFY19">
        <v>-39675685.7267</v>
      </c>
      <c r="EFZ19">
        <v>-39675685.7267</v>
      </c>
      <c r="EGA19">
        <v>-39675685.7267</v>
      </c>
      <c r="EGB19">
        <v>-39675685.7267</v>
      </c>
      <c r="EGC19">
        <v>-39675685.7267</v>
      </c>
      <c r="EGD19">
        <v>-60274043.0075</v>
      </c>
      <c r="EGE19">
        <v>-60274043.0075</v>
      </c>
      <c r="EGF19">
        <v>-60274043.0075</v>
      </c>
      <c r="EGG19">
        <v>-60274043.0075</v>
      </c>
      <c r="EGH19">
        <v>-60274043.0075</v>
      </c>
      <c r="EGI19">
        <v>-60274043.0075</v>
      </c>
      <c r="EGJ19">
        <v>-60274043.0075</v>
      </c>
      <c r="EGK19">
        <v>-60274043.0075</v>
      </c>
      <c r="EGL19">
        <v>-60274043.0075</v>
      </c>
      <c r="EGM19">
        <v>-60274043.0075</v>
      </c>
      <c r="EGN19">
        <v>-60274043.0075</v>
      </c>
      <c r="EGO19">
        <v>-60274043.0075</v>
      </c>
      <c r="EGP19">
        <v>-60274043.0075</v>
      </c>
      <c r="EGQ19">
        <v>-60274043.0075</v>
      </c>
      <c r="EGR19">
        <v>-60274043.0075</v>
      </c>
      <c r="EGS19">
        <v>-60274043.0075</v>
      </c>
      <c r="EGT19">
        <v>-60274043.0075</v>
      </c>
      <c r="EGU19">
        <v>-60274043.0075</v>
      </c>
      <c r="EGV19">
        <v>-60274043.0075</v>
      </c>
      <c r="EGW19">
        <v>-60274043.0075</v>
      </c>
      <c r="EGX19">
        <v>-60274043.0075</v>
      </c>
      <c r="EGY19">
        <v>-60274043.0075</v>
      </c>
      <c r="EGZ19">
        <v>-60274043.0075</v>
      </c>
      <c r="EHA19">
        <v>-60274043.0075</v>
      </c>
      <c r="EHB19">
        <v>-60274043.0075</v>
      </c>
      <c r="EHC19">
        <v>-60274043.0075</v>
      </c>
      <c r="EHD19">
        <v>-60274043.0075</v>
      </c>
      <c r="EHE19">
        <v>-60274043.0075</v>
      </c>
      <c r="EHF19">
        <v>-60274043.0075</v>
      </c>
      <c r="EHG19">
        <v>-60274043.0075</v>
      </c>
      <c r="EHH19">
        <v>-60274043.0075</v>
      </c>
      <c r="EHI19">
        <v>-60274043.0075</v>
      </c>
      <c r="EHJ19">
        <v>-60274043.0075</v>
      </c>
      <c r="EHK19">
        <v>-60274043.0075</v>
      </c>
      <c r="EHL19">
        <v>-60274043.0075</v>
      </c>
      <c r="EHM19">
        <v>-60274043.0075</v>
      </c>
      <c r="EHN19">
        <v>-60274043.0075</v>
      </c>
      <c r="EHO19">
        <v>-60274043.0075</v>
      </c>
      <c r="EHP19">
        <v>-60274043.0075</v>
      </c>
      <c r="EHQ19">
        <v>-60274043.0075</v>
      </c>
      <c r="EHR19">
        <v>-60274043.0075</v>
      </c>
      <c r="EHS19">
        <v>-60274043.0075</v>
      </c>
      <c r="EHT19">
        <v>-60274043.0075</v>
      </c>
      <c r="EHU19">
        <v>-60274043.0075</v>
      </c>
      <c r="EHV19">
        <v>-91657162.093099996</v>
      </c>
      <c r="EHW19">
        <v>-91657162.093099996</v>
      </c>
      <c r="EHX19">
        <v>-91657162.093099996</v>
      </c>
      <c r="EHY19">
        <v>-91657162.093099996</v>
      </c>
      <c r="EHZ19">
        <v>-91657162.093099996</v>
      </c>
      <c r="EIA19">
        <v>-91657162.093099996</v>
      </c>
      <c r="EIB19">
        <v>-91657162.093099996</v>
      </c>
      <c r="EIC19">
        <v>-91657162.093099996</v>
      </c>
      <c r="EID19">
        <v>-91657162.093099996</v>
      </c>
      <c r="EIE19">
        <v>-91657162.093099996</v>
      </c>
      <c r="EIF19">
        <v>-91657162.093099996</v>
      </c>
      <c r="EIG19">
        <v>-91657162.093099996</v>
      </c>
      <c r="EIH19">
        <v>-91657162.093099996</v>
      </c>
      <c r="EII19">
        <v>-91657162.093099996</v>
      </c>
      <c r="EIJ19">
        <v>-91657162.093099996</v>
      </c>
      <c r="EIK19">
        <v>-91657162.093099996</v>
      </c>
      <c r="EIL19">
        <v>-91657162.093099996</v>
      </c>
      <c r="EIM19">
        <v>-91657162.093099996</v>
      </c>
      <c r="EIN19">
        <v>-91657162.093099996</v>
      </c>
      <c r="EIO19">
        <v>-91657162.093099996</v>
      </c>
      <c r="EIP19">
        <v>-91657162.093099996</v>
      </c>
      <c r="EIQ19">
        <v>-91657162.093099996</v>
      </c>
      <c r="EIR19">
        <v>-91657162.093099996</v>
      </c>
      <c r="EIS19">
        <v>-91657162.093099996</v>
      </c>
      <c r="EIT19">
        <v>-91657162.093099996</v>
      </c>
      <c r="EIU19">
        <v>-91657162.093099996</v>
      </c>
      <c r="EIV19">
        <v>-91657162.093099996</v>
      </c>
      <c r="EIW19">
        <v>-91657162.093099996</v>
      </c>
      <c r="EIX19">
        <v>-91657162.093099996</v>
      </c>
      <c r="EIY19">
        <v>-91657162.093099996</v>
      </c>
      <c r="EIZ19">
        <v>-91657162.093099996</v>
      </c>
      <c r="EJA19">
        <v>-91657162.093099996</v>
      </c>
      <c r="EJB19">
        <v>-91657162.093099996</v>
      </c>
      <c r="EJC19">
        <v>-91657162.093099996</v>
      </c>
      <c r="EJD19">
        <v>-91657162.093099996</v>
      </c>
      <c r="EJE19">
        <v>-91657162.093099996</v>
      </c>
      <c r="EJF19">
        <v>-91657162.093099996</v>
      </c>
      <c r="EJG19">
        <v>-91657162.093099996</v>
      </c>
      <c r="EJH19">
        <v>-91657162.093099996</v>
      </c>
      <c r="EJI19">
        <v>-91657162.093099996</v>
      </c>
      <c r="EJJ19">
        <v>-91657162.093099996</v>
      </c>
      <c r="EJK19">
        <v>-91657162.093099996</v>
      </c>
      <c r="EJL19">
        <v>-91657162.093099996</v>
      </c>
      <c r="EJM19">
        <v>-91657162.093099996</v>
      </c>
      <c r="EJN19">
        <v>-39675685.7267</v>
      </c>
      <c r="EJO19">
        <v>-39675685.7267</v>
      </c>
      <c r="EJP19">
        <v>-39675685.7267</v>
      </c>
      <c r="EJQ19">
        <v>-39675685.7267</v>
      </c>
      <c r="EJR19">
        <v>-39675685.7267</v>
      </c>
      <c r="EJS19">
        <v>-39675685.7267</v>
      </c>
      <c r="EJT19">
        <v>-39675685.7267</v>
      </c>
      <c r="EJU19">
        <v>-39675685.7267</v>
      </c>
      <c r="EJV19">
        <v>-39675685.7267</v>
      </c>
      <c r="EJW19">
        <v>-39675685.7267</v>
      </c>
      <c r="EJX19">
        <v>-39675685.7267</v>
      </c>
      <c r="EJY19">
        <v>-39675685.7267</v>
      </c>
      <c r="EJZ19">
        <v>-39675685.7267</v>
      </c>
      <c r="EKA19">
        <v>-39675685.7267</v>
      </c>
      <c r="EKB19">
        <v>-39675685.7267</v>
      </c>
      <c r="EKC19">
        <v>-39675685.7267</v>
      </c>
      <c r="EKD19">
        <v>-39675685.7267</v>
      </c>
      <c r="EKE19">
        <v>-39675685.7267</v>
      </c>
      <c r="EKF19">
        <v>-39675685.7267</v>
      </c>
      <c r="EKG19">
        <v>-39675685.7267</v>
      </c>
      <c r="EKH19">
        <v>-39675685.7267</v>
      </c>
      <c r="EKI19">
        <v>-39675685.7267</v>
      </c>
      <c r="EKJ19">
        <v>-39675685.7267</v>
      </c>
      <c r="EKK19">
        <v>-39675685.7267</v>
      </c>
      <c r="EKL19">
        <v>-39675685.7267</v>
      </c>
      <c r="EKM19">
        <v>-39675685.7267</v>
      </c>
      <c r="EKN19">
        <v>-39675685.7267</v>
      </c>
      <c r="EKO19">
        <v>-39675685.7267</v>
      </c>
      <c r="EKP19">
        <v>-39675685.7267</v>
      </c>
      <c r="EKQ19">
        <v>-39675685.7267</v>
      </c>
      <c r="EKR19">
        <v>-39675685.7267</v>
      </c>
      <c r="EKS19">
        <v>-39675685.7267</v>
      </c>
      <c r="EKT19">
        <v>-39675685.7267</v>
      </c>
      <c r="EKU19">
        <v>-39675685.7267</v>
      </c>
      <c r="EKV19">
        <v>-39675685.7267</v>
      </c>
      <c r="EKW19">
        <v>-39675685.7267</v>
      </c>
      <c r="EKX19">
        <v>-39675685.7267</v>
      </c>
      <c r="EKY19">
        <v>-39675685.7267</v>
      </c>
      <c r="EKZ19">
        <v>-39675685.7267</v>
      </c>
      <c r="ELA19">
        <v>-39675685.7267</v>
      </c>
      <c r="ELB19">
        <v>-39675685.7267</v>
      </c>
      <c r="ELC19">
        <v>-39675685.7267</v>
      </c>
      <c r="ELD19">
        <v>-39675685.7267</v>
      </c>
      <c r="ELE19">
        <v>-39675685.7267</v>
      </c>
      <c r="ELF19">
        <v>-60274043.0075</v>
      </c>
      <c r="ELG19">
        <v>-60274043.0075</v>
      </c>
      <c r="ELH19">
        <v>-60274043.0075</v>
      </c>
      <c r="ELI19">
        <v>-60274043.0075</v>
      </c>
      <c r="ELJ19">
        <v>-60274043.0075</v>
      </c>
      <c r="ELK19">
        <v>-60274043.0075</v>
      </c>
      <c r="ELL19">
        <v>-60274043.0075</v>
      </c>
      <c r="ELM19">
        <v>-60274043.0075</v>
      </c>
      <c r="ELN19">
        <v>-60274043.0075</v>
      </c>
      <c r="ELO19">
        <v>-60274043.0075</v>
      </c>
      <c r="ELP19">
        <v>-60274043.0075</v>
      </c>
      <c r="ELQ19">
        <v>-60274043.0075</v>
      </c>
      <c r="ELR19">
        <v>-60274043.0075</v>
      </c>
      <c r="ELS19">
        <v>-60274043.0075</v>
      </c>
      <c r="ELT19">
        <v>-60274043.0075</v>
      </c>
      <c r="ELU19">
        <v>-60274043.0075</v>
      </c>
      <c r="ELV19">
        <v>-60274043.0075</v>
      </c>
      <c r="ELW19">
        <v>-60274043.0075</v>
      </c>
      <c r="ELX19">
        <v>-60274043.0075</v>
      </c>
      <c r="ELY19">
        <v>-60274043.0075</v>
      </c>
      <c r="ELZ19">
        <v>-60274043.0075</v>
      </c>
      <c r="EMA19">
        <v>-60274043.0075</v>
      </c>
      <c r="EMB19">
        <v>-60274043.0075</v>
      </c>
      <c r="EMC19">
        <v>-60274043.0075</v>
      </c>
      <c r="EMD19">
        <v>-60274043.0075</v>
      </c>
      <c r="EME19">
        <v>-60274043.0075</v>
      </c>
      <c r="EMF19">
        <v>-60274043.0075</v>
      </c>
      <c r="EMG19">
        <v>-60274043.0075</v>
      </c>
      <c r="EMH19">
        <v>-60274043.0075</v>
      </c>
      <c r="EMI19">
        <v>-60274043.0075</v>
      </c>
      <c r="EMJ19">
        <v>-60274043.0075</v>
      </c>
      <c r="EMK19">
        <v>-60274043.0075</v>
      </c>
      <c r="EML19">
        <v>-60274043.0075</v>
      </c>
      <c r="EMM19">
        <v>-60274043.0075</v>
      </c>
      <c r="EMN19">
        <v>-60274043.0075</v>
      </c>
      <c r="EMO19">
        <v>-60274043.0075</v>
      </c>
      <c r="EMP19">
        <v>-60274043.0075</v>
      </c>
      <c r="EMQ19">
        <v>-60274043.0075</v>
      </c>
      <c r="EMR19">
        <v>-60274043.0075</v>
      </c>
      <c r="EMS19">
        <v>-60274043.0075</v>
      </c>
      <c r="EMT19">
        <v>-60274043.0075</v>
      </c>
      <c r="EMU19">
        <v>-60274043.0075</v>
      </c>
      <c r="EMV19">
        <v>-60274043.0075</v>
      </c>
      <c r="EMW19">
        <v>-60274043.0075</v>
      </c>
      <c r="EMX19">
        <v>-91657162.093099996</v>
      </c>
      <c r="EMY19">
        <v>-91657162.093099996</v>
      </c>
      <c r="EMZ19">
        <v>-91657162.093099996</v>
      </c>
      <c r="ENA19">
        <v>-91657162.093099996</v>
      </c>
      <c r="ENB19">
        <v>-91657162.093099996</v>
      </c>
      <c r="ENC19">
        <v>-91657162.093099996</v>
      </c>
      <c r="END19">
        <v>-91657162.093099996</v>
      </c>
      <c r="ENE19">
        <v>-91657162.093099996</v>
      </c>
      <c r="ENF19">
        <v>-91657162.093099996</v>
      </c>
      <c r="ENG19">
        <v>-91657162.093099996</v>
      </c>
      <c r="ENH19">
        <v>-91657162.093099996</v>
      </c>
      <c r="ENI19">
        <v>-91657162.093099996</v>
      </c>
      <c r="ENJ19">
        <v>-91657162.093099996</v>
      </c>
      <c r="ENK19">
        <v>-91657162.093099996</v>
      </c>
      <c r="ENL19">
        <v>-91657162.093099996</v>
      </c>
      <c r="ENM19">
        <v>-91657162.093099996</v>
      </c>
      <c r="ENN19">
        <v>-91657162.093099996</v>
      </c>
      <c r="ENO19">
        <v>-91657162.093099996</v>
      </c>
      <c r="ENP19">
        <v>-91657162.093099996</v>
      </c>
      <c r="ENQ19">
        <v>-91657162.093099996</v>
      </c>
      <c r="ENR19">
        <v>-91657162.093099996</v>
      </c>
      <c r="ENS19">
        <v>-91657162.093099996</v>
      </c>
      <c r="ENT19">
        <v>-91657162.093099996</v>
      </c>
      <c r="ENU19">
        <v>-91657162.093099996</v>
      </c>
      <c r="ENV19">
        <v>-91657162.093099996</v>
      </c>
      <c r="ENW19">
        <v>-91657162.093099996</v>
      </c>
      <c r="ENX19">
        <v>-91657162.093099996</v>
      </c>
      <c r="ENY19">
        <v>-91657162.093099996</v>
      </c>
      <c r="ENZ19">
        <v>-91657162.093099996</v>
      </c>
      <c r="EOA19">
        <v>-91657162.093099996</v>
      </c>
      <c r="EOB19">
        <v>-91657162.093099996</v>
      </c>
      <c r="EOC19">
        <v>-91657162.093099996</v>
      </c>
      <c r="EOD19">
        <v>-91657162.093099996</v>
      </c>
      <c r="EOE19">
        <v>-91657162.093099996</v>
      </c>
      <c r="EOF19">
        <v>-91657162.093099996</v>
      </c>
      <c r="EOG19">
        <v>-91657162.093099996</v>
      </c>
      <c r="EOH19">
        <v>-91657162.093099996</v>
      </c>
      <c r="EOI19">
        <v>-91657162.093099996</v>
      </c>
      <c r="EOJ19">
        <v>-91657162.093099996</v>
      </c>
      <c r="EOK19">
        <v>-91657162.093099996</v>
      </c>
      <c r="EOL19">
        <v>-91657162.093099996</v>
      </c>
      <c r="EOM19">
        <v>-91657162.093099996</v>
      </c>
      <c r="EON19">
        <v>-91657162.093099996</v>
      </c>
      <c r="EOO19">
        <v>-91657162.093099996</v>
      </c>
      <c r="EOP19">
        <v>-5302175.0095600002</v>
      </c>
      <c r="EOQ19">
        <v>-4962734.2675099997</v>
      </c>
      <c r="EOR19">
        <v>-4729896.1642800001</v>
      </c>
      <c r="EOS19">
        <v>-4595898.9265200002</v>
      </c>
      <c r="EOT19">
        <v>-4549488.5071700001</v>
      </c>
      <c r="EOU19">
        <v>-4573945.08</v>
      </c>
      <c r="EOV19">
        <v>-4645288.8689700002</v>
      </c>
      <c r="EOW19">
        <v>-4731667.3054099996</v>
      </c>
      <c r="EOX19">
        <v>-4774014.1087800004</v>
      </c>
      <c r="EOY19">
        <v>-4729425.9205299998</v>
      </c>
      <c r="EOZ19">
        <v>-4707376.7997700004</v>
      </c>
      <c r="EPA19">
        <v>-5081937.0179599999</v>
      </c>
      <c r="EPB19">
        <v>-4634819.8573399996</v>
      </c>
      <c r="EPC19">
        <v>-4254099.0241299998</v>
      </c>
      <c r="EPD19">
        <v>-3919672.8793899999</v>
      </c>
      <c r="EPE19">
        <v>-3605940.1713100001</v>
      </c>
      <c r="EPF19">
        <v>-3281195.8632499999</v>
      </c>
      <c r="EPG19">
        <v>-2908860.4750999999</v>
      </c>
      <c r="EPH19">
        <v>-1218047.1986700001</v>
      </c>
      <c r="EPI19">
        <v>-747551.37358400004</v>
      </c>
      <c r="EPJ19">
        <v>-527313.128333</v>
      </c>
      <c r="EPK19">
        <v>-404584.98848200002</v>
      </c>
      <c r="EPL19">
        <v>-4822820.8507899996</v>
      </c>
      <c r="EPM19">
        <v>-4411026.6845300002</v>
      </c>
      <c r="EPN19">
        <v>-4367326.8532299995</v>
      </c>
      <c r="EPO19">
        <v>-4429095.5105299996</v>
      </c>
      <c r="EPP19">
        <v>-4527459.9411699995</v>
      </c>
      <c r="EPQ19">
        <v>-4619021.8747500004</v>
      </c>
      <c r="EPR19">
        <v>-4689456.1426999997</v>
      </c>
      <c r="EPS19">
        <v>-4734425.8653600002</v>
      </c>
      <c r="EPT19">
        <v>-4744294.68444</v>
      </c>
      <c r="EPU19">
        <v>-4725272.05088</v>
      </c>
      <c r="EPV19">
        <v>-4707376.7997700004</v>
      </c>
      <c r="EPW19">
        <v>-4420605.4039599998</v>
      </c>
      <c r="EPX19">
        <v>-3657052.8474300001</v>
      </c>
      <c r="EPY19">
        <v>-3201945.0904999999</v>
      </c>
      <c r="EPZ19">
        <v>-2786254.6414999999</v>
      </c>
      <c r="EQA19">
        <v>-2346261.8993099998</v>
      </c>
      <c r="EQB19">
        <v>-1959229.1381999999</v>
      </c>
      <c r="EQC19">
        <v>-1353018.81317</v>
      </c>
      <c r="EQD19">
        <v>-892114.88482799998</v>
      </c>
      <c r="EQE19">
        <v>-634161.77517799998</v>
      </c>
      <c r="EQF19">
        <v>-491531.69745799998</v>
      </c>
      <c r="EQG19">
        <v>-404584.98848200002</v>
      </c>
      <c r="EQH19">
        <v>-7935913.5014300002</v>
      </c>
      <c r="EQI19">
        <v>-7371156.2726800004</v>
      </c>
      <c r="EQJ19">
        <v>-6949084.9993799999</v>
      </c>
      <c r="EQK19">
        <v>-6652115.0473100003</v>
      </c>
      <c r="EQL19">
        <v>-6456414.9903899999</v>
      </c>
      <c r="EQM19">
        <v>-6329557.2532299999</v>
      </c>
      <c r="EQN19">
        <v>-6229220.6875</v>
      </c>
      <c r="EQO19">
        <v>-6104679.5426599998</v>
      </c>
      <c r="EQP19">
        <v>-5655716.5551000005</v>
      </c>
      <c r="EQQ19">
        <v>-5222548.6218400002</v>
      </c>
      <c r="EQR19">
        <v>-5115065.7188900001</v>
      </c>
      <c r="EQS19">
        <v>-7495437.5182299996</v>
      </c>
      <c r="EQT19">
        <v>-6715327.4523400003</v>
      </c>
      <c r="EQU19">
        <v>-5997490.7190699996</v>
      </c>
      <c r="EQV19">
        <v>-5299662.9530499997</v>
      </c>
      <c r="EQW19">
        <v>-4569318.3186600003</v>
      </c>
      <c r="EQX19">
        <v>-3744058.8197499998</v>
      </c>
      <c r="EQY19">
        <v>-2756363.89977</v>
      </c>
      <c r="EQZ19">
        <v>1504392.8225100001</v>
      </c>
      <c r="ERA19">
        <v>2668396.8563399999</v>
      </c>
      <c r="ERB19">
        <v>3201741.6869800002</v>
      </c>
      <c r="ERC19">
        <v>3490517.90368</v>
      </c>
      <c r="ERD19">
        <v>-7150467.5293300003</v>
      </c>
      <c r="ERE19">
        <v>-6351044.5707</v>
      </c>
      <c r="ERF19">
        <v>-6093519.1624100003</v>
      </c>
      <c r="ERG19">
        <v>-5989746.5270699998</v>
      </c>
      <c r="ERH19">
        <v>-5897136.4100599997</v>
      </c>
      <c r="ERI19">
        <v>-5813181.26511</v>
      </c>
      <c r="ERJ19">
        <v>-5714142.1629100004</v>
      </c>
      <c r="ERK19">
        <v>-5596763.2051400002</v>
      </c>
      <c r="ERL19">
        <v>-5385299.3738900004</v>
      </c>
      <c r="ERM19">
        <v>-5202027.5478499997</v>
      </c>
      <c r="ERN19">
        <v>-5115065.7188900001</v>
      </c>
      <c r="ERO19">
        <v>-6358079.3184700003</v>
      </c>
      <c r="ERP19">
        <v>-4838442.6358899996</v>
      </c>
      <c r="ERQ19">
        <v>-3747431.1250100001</v>
      </c>
      <c r="ERR19">
        <v>-2652772.9034600002</v>
      </c>
      <c r="ERS19">
        <v>-1466582.35149</v>
      </c>
      <c r="ERT19">
        <v>-425615.15344000002</v>
      </c>
      <c r="ERU19">
        <v>1141342.32073</v>
      </c>
      <c r="ERV19">
        <v>2303106.4112399998</v>
      </c>
      <c r="ERW19">
        <v>2940620.64292</v>
      </c>
      <c r="ERX19">
        <v>3285976.7707600002</v>
      </c>
      <c r="ERY19">
        <v>3490517.90368</v>
      </c>
      <c r="ERZ19">
        <v>-11828083.420299999</v>
      </c>
      <c r="ESA19">
        <v>-10871775.879899999</v>
      </c>
      <c r="ESB19">
        <v>-10094014.776900001</v>
      </c>
      <c r="ESC19">
        <v>-9456521.91653</v>
      </c>
      <c r="ESD19">
        <v>-8909644.97707</v>
      </c>
      <c r="ESE19">
        <v>-8390077.9975199997</v>
      </c>
      <c r="ESF19">
        <v>-7821734.4887800002</v>
      </c>
      <c r="ESG19">
        <v>-7122833.3612200003</v>
      </c>
      <c r="ESH19">
        <v>-5417542.1777999997</v>
      </c>
      <c r="ESI19">
        <v>-4030832.9248500001</v>
      </c>
      <c r="ESJ19">
        <v>-3719994.9638200002</v>
      </c>
      <c r="ESK19">
        <v>-10947131.4539</v>
      </c>
      <c r="ESL19">
        <v>-9560118.2391800005</v>
      </c>
      <c r="ESM19">
        <v>-8190826.2162600001</v>
      </c>
      <c r="ESN19">
        <v>-6751617.7280200003</v>
      </c>
      <c r="ESO19">
        <v>-5135451.6336099999</v>
      </c>
      <c r="ESP19">
        <v>-3219081.1305499999</v>
      </c>
      <c r="ESQ19">
        <v>-876020.91331500001</v>
      </c>
      <c r="ESR19">
        <v>8975512.5155699998</v>
      </c>
      <c r="ESS19">
        <v>11640917.0887</v>
      </c>
      <c r="EST19">
        <v>12848096.555</v>
      </c>
      <c r="ESU19">
        <v>13491172.281300001</v>
      </c>
      <c r="ESV19">
        <v>-10520065.610099999</v>
      </c>
      <c r="ESW19">
        <v>-8958530.4002400003</v>
      </c>
      <c r="ESX19">
        <v>-8186293.2116799997</v>
      </c>
      <c r="ESY19">
        <v>-7634869.0136299999</v>
      </c>
      <c r="ESZ19">
        <v>-7011862.4579499997</v>
      </c>
      <c r="ETA19">
        <v>-6439821.0956100002</v>
      </c>
      <c r="ETB19">
        <v>-5878726.9583200002</v>
      </c>
      <c r="ETC19">
        <v>-5330275.8786500003</v>
      </c>
      <c r="ETD19">
        <v>-4557555.5380699998</v>
      </c>
      <c r="ETE19">
        <v>-3971317.51315</v>
      </c>
      <c r="ETF19">
        <v>-3719994.9638200002</v>
      </c>
      <c r="ETG19">
        <v>-8953573.2153399996</v>
      </c>
      <c r="ETH19">
        <v>-5926309.2023200002</v>
      </c>
      <c r="ETI19">
        <v>-3470944.8029900002</v>
      </c>
      <c r="ETJ19">
        <v>-883330.69386700005</v>
      </c>
      <c r="ETK19">
        <v>1952364.0221899999</v>
      </c>
      <c r="ETL19">
        <v>4438162.9676400004</v>
      </c>
      <c r="ETM19">
        <v>8108516.6434199996</v>
      </c>
      <c r="ETN19">
        <v>10795098.374299999</v>
      </c>
      <c r="ETO19">
        <v>12254109.2914</v>
      </c>
      <c r="ETP19">
        <v>13035734.0396</v>
      </c>
      <c r="ETQ19">
        <v>13491172.281300001</v>
      </c>
      <c r="ETR19">
        <v>374956.98779599997</v>
      </c>
      <c r="ETS19">
        <v>374956.98779599997</v>
      </c>
      <c r="ETT19">
        <v>374956.98779599997</v>
      </c>
      <c r="ETU19">
        <v>374956.98779599997</v>
      </c>
      <c r="ETV19">
        <v>374956.98779599997</v>
      </c>
      <c r="ETW19">
        <v>374956.98779599997</v>
      </c>
      <c r="ETX19">
        <v>374956.98779599997</v>
      </c>
      <c r="ETY19">
        <v>374956.98779599997</v>
      </c>
      <c r="ETZ19">
        <v>374956.98779599997</v>
      </c>
      <c r="EUA19">
        <v>374956.98779599997</v>
      </c>
      <c r="EUB19">
        <v>374956.98779599997</v>
      </c>
      <c r="EUC19">
        <v>397572.65369499999</v>
      </c>
      <c r="EUD19">
        <v>397572.65369499999</v>
      </c>
      <c r="EUE19">
        <v>397572.65369499999</v>
      </c>
      <c r="EUF19">
        <v>397572.65369499999</v>
      </c>
      <c r="EUG19">
        <v>397572.65369499999</v>
      </c>
      <c r="EUH19">
        <v>397572.65369499999</v>
      </c>
      <c r="EUI19">
        <v>397572.65369499999</v>
      </c>
      <c r="EUJ19">
        <v>397572.65369499999</v>
      </c>
      <c r="EUK19">
        <v>397572.65369499999</v>
      </c>
      <c r="EUL19">
        <v>397572.65369499999</v>
      </c>
      <c r="EUM19">
        <v>397572.65369499999</v>
      </c>
      <c r="EUN19">
        <v>374956.98779599997</v>
      </c>
      <c r="EUO19">
        <v>374956.98779599997</v>
      </c>
      <c r="EUP19">
        <v>374956.98779599997</v>
      </c>
      <c r="EUQ19">
        <v>374956.98779599997</v>
      </c>
      <c r="EUR19">
        <v>374956.98779599997</v>
      </c>
      <c r="EUS19">
        <v>374956.98779599997</v>
      </c>
      <c r="EUT19">
        <v>374956.98779599997</v>
      </c>
      <c r="EUU19">
        <v>374956.98779599997</v>
      </c>
      <c r="EUV19">
        <v>374956.98779599997</v>
      </c>
      <c r="EUW19">
        <v>374956.98779599997</v>
      </c>
      <c r="EUX19">
        <v>374956.98779599997</v>
      </c>
      <c r="EUY19">
        <v>397572.65369499999</v>
      </c>
      <c r="EUZ19">
        <v>397572.65369499999</v>
      </c>
      <c r="EVA19">
        <v>397572.65369499999</v>
      </c>
      <c r="EVB19">
        <v>397572.65369499999</v>
      </c>
      <c r="EVC19">
        <v>397572.65369499999</v>
      </c>
      <c r="EVD19">
        <v>397572.65369499999</v>
      </c>
      <c r="EVE19">
        <v>397572.65369499999</v>
      </c>
      <c r="EVF19">
        <v>397572.65369499999</v>
      </c>
      <c r="EVG19">
        <v>397572.65369499999</v>
      </c>
      <c r="EVH19">
        <v>397572.65369499999</v>
      </c>
      <c r="EVI19">
        <v>397572.65369499999</v>
      </c>
      <c r="EVJ19">
        <v>1988042.47701</v>
      </c>
      <c r="EVK19">
        <v>1988042.47701</v>
      </c>
      <c r="EVL19">
        <v>1988042.47701</v>
      </c>
      <c r="EVM19">
        <v>1988042.47701</v>
      </c>
      <c r="EVN19">
        <v>1988042.47701</v>
      </c>
      <c r="EVO19">
        <v>1988042.47701</v>
      </c>
      <c r="EVP19">
        <v>1988042.47701</v>
      </c>
      <c r="EVQ19">
        <v>1988042.47701</v>
      </c>
      <c r="EVR19">
        <v>1988042.47701</v>
      </c>
      <c r="EVS19">
        <v>1988042.47701</v>
      </c>
      <c r="EVT19">
        <v>1988042.47701</v>
      </c>
      <c r="EVU19">
        <v>2031397.2993300001</v>
      </c>
      <c r="EVV19">
        <v>2031397.2993300001</v>
      </c>
      <c r="EVW19">
        <v>2031397.2993300001</v>
      </c>
      <c r="EVX19">
        <v>2031397.2993300001</v>
      </c>
      <c r="EVY19">
        <v>2031397.2993300001</v>
      </c>
      <c r="EVZ19">
        <v>2031397.2993300001</v>
      </c>
      <c r="EWA19">
        <v>2031397.2993300001</v>
      </c>
      <c r="EWB19">
        <v>2031397.2993300001</v>
      </c>
      <c r="EWC19">
        <v>2031397.2993300001</v>
      </c>
      <c r="EWD19">
        <v>2031397.2993300001</v>
      </c>
      <c r="EWE19">
        <v>2031397.2993300001</v>
      </c>
      <c r="EWF19">
        <v>1988042.47701</v>
      </c>
      <c r="EWG19">
        <v>1988042.47701</v>
      </c>
      <c r="EWH19">
        <v>1988042.47701</v>
      </c>
      <c r="EWI19">
        <v>1988042.47701</v>
      </c>
      <c r="EWJ19">
        <v>1988042.47701</v>
      </c>
      <c r="EWK19">
        <v>1988042.47701</v>
      </c>
      <c r="EWL19">
        <v>1988042.47701</v>
      </c>
      <c r="EWM19">
        <v>1988042.47701</v>
      </c>
      <c r="EWN19">
        <v>1988042.47701</v>
      </c>
      <c r="EWO19">
        <v>1988042.47701</v>
      </c>
      <c r="EWP19">
        <v>1988042.47701</v>
      </c>
      <c r="EWQ19">
        <v>2031397.2993300001</v>
      </c>
      <c r="EWR19">
        <v>2031397.2993300001</v>
      </c>
      <c r="EWS19">
        <v>2031397.2993300001</v>
      </c>
      <c r="EWT19">
        <v>2031397.2993300001</v>
      </c>
      <c r="EWU19">
        <v>2031397.2993300001</v>
      </c>
      <c r="EWV19">
        <v>2031397.2993300001</v>
      </c>
      <c r="EWW19">
        <v>2031397.2993300001</v>
      </c>
      <c r="EWX19">
        <v>2031397.2993300001</v>
      </c>
      <c r="EWY19">
        <v>2031397.2993300001</v>
      </c>
      <c r="EWZ19">
        <v>2031397.2993300001</v>
      </c>
      <c r="EXA19">
        <v>2031397.2993300001</v>
      </c>
      <c r="EXB19">
        <v>6008973.2642799998</v>
      </c>
      <c r="EXC19">
        <v>6008973.2642799998</v>
      </c>
      <c r="EXD19">
        <v>6008973.2642799998</v>
      </c>
      <c r="EXE19">
        <v>6008973.2642799998</v>
      </c>
      <c r="EXF19">
        <v>6008973.2642799998</v>
      </c>
      <c r="EXG19">
        <v>6008973.2642799998</v>
      </c>
      <c r="EXH19">
        <v>6008973.2642799998</v>
      </c>
      <c r="EXI19">
        <v>6008973.2642799998</v>
      </c>
      <c r="EXJ19">
        <v>6008973.2642799998</v>
      </c>
      <c r="EXK19">
        <v>6008973.2642799998</v>
      </c>
      <c r="EXL19">
        <v>6008973.2642799998</v>
      </c>
      <c r="EXM19">
        <v>6093806.3994399998</v>
      </c>
      <c r="EXN19">
        <v>6093806.3994399998</v>
      </c>
      <c r="EXO19">
        <v>6093806.3994399998</v>
      </c>
      <c r="EXP19">
        <v>6093806.3994399998</v>
      </c>
      <c r="EXQ19">
        <v>6093806.3994399998</v>
      </c>
      <c r="EXR19">
        <v>6093806.3994399998</v>
      </c>
      <c r="EXS19">
        <v>6093806.3994399998</v>
      </c>
      <c r="EXT19">
        <v>6093806.3994399998</v>
      </c>
      <c r="EXU19">
        <v>6093806.3994399998</v>
      </c>
      <c r="EXV19">
        <v>6093806.3994399998</v>
      </c>
      <c r="EXW19">
        <v>6093806.3994399998</v>
      </c>
      <c r="EXX19">
        <v>6008973.2642799998</v>
      </c>
      <c r="EXY19">
        <v>6008973.2642799998</v>
      </c>
      <c r="EXZ19">
        <v>6008973.2642799998</v>
      </c>
      <c r="EYA19">
        <v>6008973.2642799998</v>
      </c>
      <c r="EYB19">
        <v>6008973.2642799998</v>
      </c>
      <c r="EYC19">
        <v>6008973.2642799998</v>
      </c>
      <c r="EYD19">
        <v>6008973.2642799998</v>
      </c>
      <c r="EYE19">
        <v>6008973.2642799998</v>
      </c>
      <c r="EYF19">
        <v>6008973.2642799998</v>
      </c>
      <c r="EYG19">
        <v>6008973.2642799998</v>
      </c>
      <c r="EYH19">
        <v>6008973.2642799998</v>
      </c>
      <c r="EYI19">
        <v>6093806.3994399998</v>
      </c>
      <c r="EYJ19">
        <v>6093806.3994399998</v>
      </c>
      <c r="EYK19">
        <v>6093806.3994399998</v>
      </c>
      <c r="EYL19">
        <v>6093806.3994399998</v>
      </c>
      <c r="EYM19">
        <v>6093806.3994399998</v>
      </c>
      <c r="EYN19">
        <v>6093806.3994399998</v>
      </c>
      <c r="EYO19">
        <v>6093806.3994399998</v>
      </c>
      <c r="EYP19">
        <v>6093806.3994399998</v>
      </c>
      <c r="EYQ19">
        <v>6093806.3994399998</v>
      </c>
      <c r="EYR19">
        <v>6093806.3994399998</v>
      </c>
      <c r="EYS19">
        <v>6093806.3994399998</v>
      </c>
      <c r="EYT19">
        <v>-2266133.9729800001</v>
      </c>
      <c r="EYU19">
        <v>-2266133.9729800001</v>
      </c>
      <c r="EYV19">
        <v>-2266133.9729800001</v>
      </c>
      <c r="EYW19">
        <v>-2266133.9729800001</v>
      </c>
      <c r="EYX19">
        <v>-2266133.9729800001</v>
      </c>
      <c r="EYY19">
        <v>-2266133.9729800001</v>
      </c>
      <c r="EYZ19">
        <v>-2266133.9729800001</v>
      </c>
      <c r="EZA19">
        <v>-2266133.9729800001</v>
      </c>
      <c r="EZB19">
        <v>-2266133.9729800001</v>
      </c>
      <c r="EZC19">
        <v>-2266133.9729800001</v>
      </c>
      <c r="EZD19">
        <v>-2266133.9729800001</v>
      </c>
      <c r="EZE19">
        <v>-2266133.9729800001</v>
      </c>
      <c r="EZF19">
        <v>-2266133.9729800001</v>
      </c>
      <c r="EZG19">
        <v>-2266133.9729800001</v>
      </c>
      <c r="EZH19">
        <v>-2266133.9729800001</v>
      </c>
      <c r="EZI19">
        <v>-2266133.9729800001</v>
      </c>
      <c r="EZJ19">
        <v>-2266133.9729800001</v>
      </c>
      <c r="EZK19">
        <v>-2266133.9729800001</v>
      </c>
      <c r="EZL19">
        <v>-2266133.9729800001</v>
      </c>
      <c r="EZM19">
        <v>-2266133.9729800001</v>
      </c>
      <c r="EZN19">
        <v>-2266133.9729800001</v>
      </c>
      <c r="EZO19">
        <v>-2266133.9729800001</v>
      </c>
      <c r="EZP19">
        <v>-2266133.9729800001</v>
      </c>
      <c r="EZQ19">
        <v>-2266133.9729800001</v>
      </c>
      <c r="EZR19">
        <v>-2266133.9729800001</v>
      </c>
      <c r="EZS19">
        <v>-2266133.9729800001</v>
      </c>
      <c r="EZT19">
        <v>-2266133.9729800001</v>
      </c>
      <c r="EZU19">
        <v>-2266133.9729800001</v>
      </c>
      <c r="EZV19">
        <v>-2266133.9729800001</v>
      </c>
      <c r="EZW19">
        <v>-2266133.9729800001</v>
      </c>
      <c r="EZX19">
        <v>-2266133.9729800001</v>
      </c>
      <c r="EZY19">
        <v>-2266133.9729800001</v>
      </c>
      <c r="EZZ19">
        <v>-2266133.9729800001</v>
      </c>
      <c r="FAA19">
        <v>-2266133.9729800001</v>
      </c>
      <c r="FAB19">
        <v>-2266133.9729800001</v>
      </c>
      <c r="FAC19">
        <v>-2266133.9729800001</v>
      </c>
      <c r="FAD19">
        <v>-2266133.9729800001</v>
      </c>
      <c r="FAE19">
        <v>-2266133.9729800001</v>
      </c>
      <c r="FAF19">
        <v>-2266133.9729800001</v>
      </c>
      <c r="FAG19">
        <v>-2266133.9729800001</v>
      </c>
      <c r="FAH19">
        <v>-2266133.9729800001</v>
      </c>
      <c r="FAI19">
        <v>-2266133.9729800001</v>
      </c>
      <c r="FAJ19">
        <v>-2266133.9729800001</v>
      </c>
      <c r="FAK19">
        <v>-2266133.9729800001</v>
      </c>
      <c r="FAL19">
        <v>-4256137.5579300001</v>
      </c>
      <c r="FAM19">
        <v>-4256137.5579300001</v>
      </c>
      <c r="FAN19">
        <v>-4256137.5579300001</v>
      </c>
      <c r="FAO19">
        <v>-4256137.5579300001</v>
      </c>
      <c r="FAP19">
        <v>-4256137.5579300001</v>
      </c>
      <c r="FAQ19">
        <v>-4256137.5579300001</v>
      </c>
      <c r="FAR19">
        <v>-4256137.5579300001</v>
      </c>
      <c r="FAS19">
        <v>-4256137.5579300001</v>
      </c>
      <c r="FAT19">
        <v>-4256137.5579300001</v>
      </c>
      <c r="FAU19">
        <v>-4256137.5579300001</v>
      </c>
      <c r="FAV19">
        <v>-4256137.5579300001</v>
      </c>
      <c r="FAW19">
        <v>-4256137.5579300001</v>
      </c>
      <c r="FAX19">
        <v>-4256137.5579300001</v>
      </c>
      <c r="FAY19">
        <v>-4256137.5579300001</v>
      </c>
      <c r="FAZ19">
        <v>-4256137.5579300001</v>
      </c>
      <c r="FBA19">
        <v>-4256137.5579300001</v>
      </c>
      <c r="FBB19">
        <v>-4256137.5579300001</v>
      </c>
      <c r="FBC19">
        <v>-4256137.5579300001</v>
      </c>
      <c r="FBD19">
        <v>-4256137.5579300001</v>
      </c>
      <c r="FBE19">
        <v>-4256137.5579300001</v>
      </c>
      <c r="FBF19">
        <v>-4256137.5579300001</v>
      </c>
      <c r="FBG19">
        <v>-4256137.5579300001</v>
      </c>
      <c r="FBH19">
        <v>-4256137.5579300001</v>
      </c>
      <c r="FBI19">
        <v>-4256137.5579300001</v>
      </c>
      <c r="FBJ19">
        <v>-4256137.5579300001</v>
      </c>
      <c r="FBK19">
        <v>-4256137.5579300001</v>
      </c>
      <c r="FBL19">
        <v>-4256137.5579300001</v>
      </c>
      <c r="FBM19">
        <v>-4256137.5579300001</v>
      </c>
      <c r="FBN19">
        <v>-4256137.5579300001</v>
      </c>
      <c r="FBO19">
        <v>-4256137.5579300001</v>
      </c>
      <c r="FBP19">
        <v>-4256137.5579300001</v>
      </c>
      <c r="FBQ19">
        <v>-4256137.5579300001</v>
      </c>
      <c r="FBR19">
        <v>-4256137.5579300001</v>
      </c>
      <c r="FBS19">
        <v>-4256137.5579300001</v>
      </c>
      <c r="FBT19">
        <v>-4256137.5579300001</v>
      </c>
      <c r="FBU19">
        <v>-4256137.5579300001</v>
      </c>
      <c r="FBV19">
        <v>-4256137.5579300001</v>
      </c>
      <c r="FBW19">
        <v>-4256137.5579300001</v>
      </c>
      <c r="FBX19">
        <v>-4256137.5579300001</v>
      </c>
      <c r="FBY19">
        <v>-4256137.5579300001</v>
      </c>
      <c r="FBZ19">
        <v>-4256137.5579300001</v>
      </c>
      <c r="FCA19">
        <v>-4256137.5579300001</v>
      </c>
      <c r="FCB19">
        <v>-4256137.5579300001</v>
      </c>
      <c r="FCC19">
        <v>-4256137.5579300001</v>
      </c>
      <c r="FCD19">
        <v>-8236144.7278300002</v>
      </c>
      <c r="FCE19">
        <v>-8236144.7278300002</v>
      </c>
      <c r="FCF19">
        <v>-8236144.7278300002</v>
      </c>
      <c r="FCG19">
        <v>-8236144.7278300002</v>
      </c>
      <c r="FCH19">
        <v>-8236144.7278300002</v>
      </c>
      <c r="FCI19">
        <v>-8236144.7278300002</v>
      </c>
      <c r="FCJ19">
        <v>-8236144.7278300002</v>
      </c>
      <c r="FCK19">
        <v>-8236144.7278300002</v>
      </c>
      <c r="FCL19">
        <v>-8236144.7278300002</v>
      </c>
      <c r="FCM19">
        <v>-8236144.7278300002</v>
      </c>
      <c r="FCN19">
        <v>-8236144.7278300002</v>
      </c>
      <c r="FCO19">
        <v>-8236144.7278300002</v>
      </c>
      <c r="FCP19">
        <v>-8236144.7278300002</v>
      </c>
      <c r="FCQ19">
        <v>-8236144.7278300002</v>
      </c>
      <c r="FCR19">
        <v>-8236144.7278300002</v>
      </c>
      <c r="FCS19">
        <v>-8236144.7278300002</v>
      </c>
      <c r="FCT19">
        <v>-8236144.7278300002</v>
      </c>
      <c r="FCU19">
        <v>-8236144.7278300002</v>
      </c>
      <c r="FCV19">
        <v>-8236144.7278300002</v>
      </c>
      <c r="FCW19">
        <v>-8236144.7278300002</v>
      </c>
      <c r="FCX19">
        <v>-8236144.7278300002</v>
      </c>
      <c r="FCY19">
        <v>-8236144.7278300002</v>
      </c>
      <c r="FCZ19">
        <v>-8236144.7278300002</v>
      </c>
      <c r="FDA19">
        <v>-8236144.7278300002</v>
      </c>
      <c r="FDB19">
        <v>-8236144.7278300002</v>
      </c>
      <c r="FDC19">
        <v>-8236144.7278300002</v>
      </c>
      <c r="FDD19">
        <v>-8236144.7278300002</v>
      </c>
      <c r="FDE19">
        <v>-8236144.7278300002</v>
      </c>
      <c r="FDF19">
        <v>-8236144.7278300002</v>
      </c>
      <c r="FDG19">
        <v>-8236144.7278300002</v>
      </c>
      <c r="FDH19">
        <v>-8236144.7278300002</v>
      </c>
      <c r="FDI19">
        <v>-8236144.7278300002</v>
      </c>
      <c r="FDJ19">
        <v>-8236144.7278300002</v>
      </c>
      <c r="FDK19">
        <v>-8236144.7278300002</v>
      </c>
      <c r="FDL19">
        <v>-8236144.7278300002</v>
      </c>
      <c r="FDM19">
        <v>-8236144.7278300002</v>
      </c>
      <c r="FDN19">
        <v>-8236144.7278300002</v>
      </c>
      <c r="FDO19">
        <v>-8236144.7278300002</v>
      </c>
      <c r="FDP19">
        <v>-8236144.7278300002</v>
      </c>
      <c r="FDQ19">
        <v>-8236144.7278300002</v>
      </c>
      <c r="FDR19">
        <v>-8236144.7278300002</v>
      </c>
      <c r="FDS19">
        <v>-8236144.7278300002</v>
      </c>
      <c r="FDT19">
        <v>-8236144.7278300002</v>
      </c>
      <c r="FDU19">
        <v>-8236144.7278300002</v>
      </c>
      <c r="FDV19">
        <v>-18937608.685600001</v>
      </c>
      <c r="FDW19">
        <v>-18937608.685600001</v>
      </c>
      <c r="FDX19">
        <v>-18937608.685600001</v>
      </c>
      <c r="FDY19">
        <v>-18937608.685600001</v>
      </c>
      <c r="FDZ19">
        <v>-18937608.685600001</v>
      </c>
      <c r="FEA19">
        <v>-18937608.685600001</v>
      </c>
      <c r="FEB19">
        <v>-18937608.685600001</v>
      </c>
      <c r="FEC19">
        <v>-18937608.685600001</v>
      </c>
      <c r="FED19">
        <v>-18937608.685600001</v>
      </c>
      <c r="FEE19">
        <v>-18937608.685600001</v>
      </c>
      <c r="FEF19">
        <v>-18937608.685600001</v>
      </c>
      <c r="FEG19">
        <v>-18937608.685600001</v>
      </c>
      <c r="FEH19">
        <v>-18937608.685600001</v>
      </c>
      <c r="FEI19">
        <v>-18937608.685600001</v>
      </c>
      <c r="FEJ19">
        <v>-18937608.685600001</v>
      </c>
      <c r="FEK19">
        <v>-18937608.685600001</v>
      </c>
      <c r="FEL19">
        <v>-18937608.685600001</v>
      </c>
      <c r="FEM19">
        <v>-18937608.685600001</v>
      </c>
      <c r="FEN19">
        <v>-18937608.685600001</v>
      </c>
      <c r="FEO19">
        <v>-18937608.685600001</v>
      </c>
      <c r="FEP19">
        <v>-18937608.685600001</v>
      </c>
      <c r="FEQ19">
        <v>-18937608.685600001</v>
      </c>
      <c r="FER19">
        <v>-18937608.685600001</v>
      </c>
      <c r="FES19">
        <v>-18937608.685600001</v>
      </c>
      <c r="FET19">
        <v>-18937608.685600001</v>
      </c>
      <c r="FEU19">
        <v>-18937608.685600001</v>
      </c>
      <c r="FEV19">
        <v>-18937608.685600001</v>
      </c>
      <c r="FEW19">
        <v>-18937608.685600001</v>
      </c>
      <c r="FEX19">
        <v>-18937608.685600001</v>
      </c>
      <c r="FEY19">
        <v>-18937608.685600001</v>
      </c>
      <c r="FEZ19">
        <v>-18937608.685600001</v>
      </c>
      <c r="FFA19">
        <v>-18937608.685600001</v>
      </c>
      <c r="FFB19">
        <v>-18937608.685600001</v>
      </c>
      <c r="FFC19">
        <v>-18937608.685600001</v>
      </c>
      <c r="FFD19">
        <v>-18937608.685600001</v>
      </c>
      <c r="FFE19">
        <v>-18937608.685600001</v>
      </c>
      <c r="FFF19">
        <v>-18937608.685600001</v>
      </c>
      <c r="FFG19">
        <v>-18937608.685600001</v>
      </c>
      <c r="FFH19">
        <v>-18937608.685600001</v>
      </c>
      <c r="FFI19">
        <v>-18937608.685600001</v>
      </c>
      <c r="FFJ19">
        <v>-18937608.685600001</v>
      </c>
      <c r="FFK19">
        <v>-18937608.685600001</v>
      </c>
      <c r="FFL19">
        <v>-18937608.685600001</v>
      </c>
      <c r="FFM19">
        <v>-18937608.685600001</v>
      </c>
      <c r="FFN19">
        <v>-30975602.626600001</v>
      </c>
      <c r="FFO19">
        <v>-30975602.626600001</v>
      </c>
      <c r="FFP19">
        <v>-30975602.626600001</v>
      </c>
      <c r="FFQ19">
        <v>-30975602.626600001</v>
      </c>
      <c r="FFR19">
        <v>-30975602.626600001</v>
      </c>
      <c r="FFS19">
        <v>-30975602.626600001</v>
      </c>
      <c r="FFT19">
        <v>-30975602.626600001</v>
      </c>
      <c r="FFU19">
        <v>-30975602.626600001</v>
      </c>
      <c r="FFV19">
        <v>-30975602.626600001</v>
      </c>
      <c r="FFW19">
        <v>-30975602.626600001</v>
      </c>
      <c r="FFX19">
        <v>-30975602.626600001</v>
      </c>
      <c r="FFY19">
        <v>-30975602.626600001</v>
      </c>
      <c r="FFZ19">
        <v>-30975602.626600001</v>
      </c>
      <c r="FGA19">
        <v>-30975602.626600001</v>
      </c>
      <c r="FGB19">
        <v>-30975602.626600001</v>
      </c>
      <c r="FGC19">
        <v>-30975602.626600001</v>
      </c>
      <c r="FGD19">
        <v>-30975602.626600001</v>
      </c>
      <c r="FGE19">
        <v>-30975602.626600001</v>
      </c>
      <c r="FGF19">
        <v>-30975602.626600001</v>
      </c>
      <c r="FGG19">
        <v>-30975602.626600001</v>
      </c>
      <c r="FGH19">
        <v>-30975602.626600001</v>
      </c>
      <c r="FGI19">
        <v>-30975602.626600001</v>
      </c>
      <c r="FGJ19">
        <v>-30975602.626600001</v>
      </c>
      <c r="FGK19">
        <v>-30975602.626600001</v>
      </c>
      <c r="FGL19">
        <v>-30975602.626600001</v>
      </c>
      <c r="FGM19">
        <v>-30975602.626600001</v>
      </c>
      <c r="FGN19">
        <v>-30975602.626600001</v>
      </c>
      <c r="FGO19">
        <v>-30975602.626600001</v>
      </c>
      <c r="FGP19">
        <v>-30975602.626600001</v>
      </c>
      <c r="FGQ19">
        <v>-30975602.626600001</v>
      </c>
      <c r="FGR19">
        <v>-30975602.626600001</v>
      </c>
      <c r="FGS19">
        <v>-30975602.626600001</v>
      </c>
      <c r="FGT19">
        <v>-30975602.626600001</v>
      </c>
      <c r="FGU19">
        <v>-30975602.626600001</v>
      </c>
      <c r="FGV19">
        <v>-30975602.626600001</v>
      </c>
      <c r="FGW19">
        <v>-30975602.626600001</v>
      </c>
      <c r="FGX19">
        <v>-30975602.626600001</v>
      </c>
      <c r="FGY19">
        <v>-30975602.626600001</v>
      </c>
      <c r="FGZ19">
        <v>-30975602.626600001</v>
      </c>
      <c r="FHA19">
        <v>-30975602.626600001</v>
      </c>
      <c r="FHB19">
        <v>-30975602.626600001</v>
      </c>
      <c r="FHC19">
        <v>-30975602.626600001</v>
      </c>
      <c r="FHD19">
        <v>-30975602.626600001</v>
      </c>
      <c r="FHE19">
        <v>-30975602.626600001</v>
      </c>
      <c r="FHF19">
        <v>-51887199.393700004</v>
      </c>
      <c r="FHG19">
        <v>-51887199.393700004</v>
      </c>
      <c r="FHH19">
        <v>-51887199.393700004</v>
      </c>
      <c r="FHI19">
        <v>-51887199.393700004</v>
      </c>
      <c r="FHJ19">
        <v>-51887199.393700004</v>
      </c>
      <c r="FHK19">
        <v>-51887199.393700004</v>
      </c>
      <c r="FHL19">
        <v>-51887199.393700004</v>
      </c>
      <c r="FHM19">
        <v>-51887199.393700004</v>
      </c>
      <c r="FHN19">
        <v>-51887199.393700004</v>
      </c>
      <c r="FHO19">
        <v>-51887199.393700004</v>
      </c>
      <c r="FHP19">
        <v>-51887199.393700004</v>
      </c>
      <c r="FHQ19">
        <v>-51887199.393700004</v>
      </c>
      <c r="FHR19">
        <v>-51887199.393700004</v>
      </c>
      <c r="FHS19">
        <v>-51887199.393700004</v>
      </c>
      <c r="FHT19">
        <v>-51887199.393700004</v>
      </c>
      <c r="FHU19">
        <v>-51887199.393700004</v>
      </c>
      <c r="FHV19">
        <v>-51887199.393700004</v>
      </c>
      <c r="FHW19">
        <v>-51887199.393700004</v>
      </c>
      <c r="FHX19">
        <v>-51887199.393700004</v>
      </c>
      <c r="FHY19">
        <v>-51887199.393700004</v>
      </c>
      <c r="FHZ19">
        <v>-51887199.393700004</v>
      </c>
      <c r="FIA19">
        <v>-51887199.393700004</v>
      </c>
      <c r="FIB19">
        <v>-51887199.393700004</v>
      </c>
      <c r="FIC19">
        <v>-51887199.393700004</v>
      </c>
      <c r="FID19">
        <v>-51887199.393700004</v>
      </c>
      <c r="FIE19">
        <v>-51887199.393700004</v>
      </c>
      <c r="FIF19">
        <v>-51887199.393700004</v>
      </c>
      <c r="FIG19">
        <v>-51887199.393700004</v>
      </c>
      <c r="FIH19">
        <v>-51887199.393700004</v>
      </c>
      <c r="FII19">
        <v>-51887199.393700004</v>
      </c>
      <c r="FIJ19">
        <v>-51887199.393700004</v>
      </c>
      <c r="FIK19">
        <v>-51887199.393700004</v>
      </c>
      <c r="FIL19">
        <v>-51887199.393700004</v>
      </c>
      <c r="FIM19">
        <v>-51887199.393700004</v>
      </c>
      <c r="FIN19">
        <v>-51887199.393700004</v>
      </c>
      <c r="FIO19">
        <v>-51887199.393700004</v>
      </c>
      <c r="FIP19">
        <v>-51887199.393700004</v>
      </c>
      <c r="FIQ19">
        <v>-51887199.393700004</v>
      </c>
      <c r="FIR19">
        <v>-51887199.393700004</v>
      </c>
      <c r="FIS19">
        <v>-51887199.393700004</v>
      </c>
      <c r="FIT19">
        <v>-51887199.393700004</v>
      </c>
      <c r="FIU19">
        <v>-51887199.393700004</v>
      </c>
      <c r="FIV19">
        <v>-51887199.393700004</v>
      </c>
      <c r="FIW19">
        <v>-51887199.393700004</v>
      </c>
      <c r="FIX19">
        <v>-10874312.827099999</v>
      </c>
      <c r="FIY19">
        <v>-10874312.827099999</v>
      </c>
      <c r="FIZ19">
        <v>-10874312.827099999</v>
      </c>
      <c r="FJA19">
        <v>-10874312.827099999</v>
      </c>
      <c r="FJB19">
        <v>-10874312.827099999</v>
      </c>
      <c r="FJC19">
        <v>-10874312.827099999</v>
      </c>
      <c r="FJD19">
        <v>-10874312.827099999</v>
      </c>
      <c r="FJE19">
        <v>-10874312.827099999</v>
      </c>
      <c r="FJF19">
        <v>-10874312.827099999</v>
      </c>
      <c r="FJG19">
        <v>-10874312.827099999</v>
      </c>
      <c r="FJH19">
        <v>-10874312.827099999</v>
      </c>
      <c r="FJI19">
        <v>-10955069.4223</v>
      </c>
      <c r="FJJ19">
        <v>-10955069.4223</v>
      </c>
      <c r="FJK19">
        <v>-10955069.4223</v>
      </c>
      <c r="FJL19">
        <v>-10955069.4223</v>
      </c>
      <c r="FJM19">
        <v>-10955069.4223</v>
      </c>
      <c r="FJN19">
        <v>-10955069.4223</v>
      </c>
      <c r="FJO19">
        <v>-10955069.4223</v>
      </c>
      <c r="FJP19">
        <v>-10955069.4223</v>
      </c>
      <c r="FJQ19">
        <v>-10955069.4223</v>
      </c>
      <c r="FJR19">
        <v>-10955069.4223</v>
      </c>
      <c r="FJS19">
        <v>-10955069.4223</v>
      </c>
      <c r="FJT19">
        <v>-10874312.827099999</v>
      </c>
      <c r="FJU19">
        <v>-10874312.827099999</v>
      </c>
      <c r="FJV19">
        <v>-10874312.827099999</v>
      </c>
      <c r="FJW19">
        <v>-10874312.827099999</v>
      </c>
      <c r="FJX19">
        <v>-10874312.827099999</v>
      </c>
      <c r="FJY19">
        <v>-10874312.827099999</v>
      </c>
      <c r="FJZ19">
        <v>-10874312.827099999</v>
      </c>
      <c r="FKA19">
        <v>-10874312.827099999</v>
      </c>
      <c r="FKB19">
        <v>-10874312.827099999</v>
      </c>
      <c r="FKC19">
        <v>-10874312.827099999</v>
      </c>
      <c r="FKD19">
        <v>-10874312.827099999</v>
      </c>
      <c r="FKE19">
        <v>-10955069.4223</v>
      </c>
      <c r="FKF19">
        <v>-10955069.4223</v>
      </c>
      <c r="FKG19">
        <v>-10955069.4223</v>
      </c>
      <c r="FKH19">
        <v>-10955069.4223</v>
      </c>
      <c r="FKI19">
        <v>-10955069.4223</v>
      </c>
      <c r="FKJ19">
        <v>-10955069.4223</v>
      </c>
      <c r="FKK19">
        <v>-10955069.4223</v>
      </c>
      <c r="FKL19">
        <v>-10955069.4223</v>
      </c>
      <c r="FKM19">
        <v>-10955069.4223</v>
      </c>
      <c r="FKN19">
        <v>-10955069.4223</v>
      </c>
      <c r="FKO19">
        <v>-10955069.4223</v>
      </c>
      <c r="FKP19">
        <v>-23178646.443399999</v>
      </c>
      <c r="FKQ19">
        <v>-23178646.443399999</v>
      </c>
      <c r="FKR19">
        <v>-23178646.443399999</v>
      </c>
      <c r="FKS19">
        <v>-23178646.443399999</v>
      </c>
      <c r="FKT19">
        <v>-23178646.443399999</v>
      </c>
      <c r="FKU19">
        <v>-23178646.443399999</v>
      </c>
      <c r="FKV19">
        <v>-23178646.443399999</v>
      </c>
      <c r="FKW19">
        <v>-23178646.443399999</v>
      </c>
      <c r="FKX19">
        <v>-23178646.443399999</v>
      </c>
      <c r="FKY19">
        <v>-23178646.443399999</v>
      </c>
      <c r="FKZ19">
        <v>-23178646.443399999</v>
      </c>
      <c r="FLA19">
        <v>-23333702.436099999</v>
      </c>
      <c r="FLB19">
        <v>-23333702.436099999</v>
      </c>
      <c r="FLC19">
        <v>-23333702.436099999</v>
      </c>
      <c r="FLD19">
        <v>-23333702.436099999</v>
      </c>
      <c r="FLE19">
        <v>-23333702.436099999</v>
      </c>
      <c r="FLF19">
        <v>-23333702.436099999</v>
      </c>
      <c r="FLG19">
        <v>-23333702.436099999</v>
      </c>
      <c r="FLH19">
        <v>-23333702.436099999</v>
      </c>
      <c r="FLI19">
        <v>-23333702.436099999</v>
      </c>
      <c r="FLJ19">
        <v>-23333702.436099999</v>
      </c>
      <c r="FLK19">
        <v>-23333702.436099999</v>
      </c>
      <c r="FLL19">
        <v>-23178646.443399999</v>
      </c>
      <c r="FLM19">
        <v>-23178646.443399999</v>
      </c>
      <c r="FLN19">
        <v>-23178646.443399999</v>
      </c>
      <c r="FLO19">
        <v>-23178646.443399999</v>
      </c>
      <c r="FLP19">
        <v>-23178646.443399999</v>
      </c>
      <c r="FLQ19">
        <v>-23178646.443399999</v>
      </c>
      <c r="FLR19">
        <v>-23178646.443399999</v>
      </c>
      <c r="FLS19">
        <v>-23178646.443399999</v>
      </c>
      <c r="FLT19">
        <v>-23178646.443399999</v>
      </c>
      <c r="FLU19">
        <v>-23178646.443399999</v>
      </c>
      <c r="FLV19">
        <v>-23178646.443399999</v>
      </c>
      <c r="FLW19">
        <v>-23333702.436099999</v>
      </c>
      <c r="FLX19">
        <v>-23333702.436099999</v>
      </c>
      <c r="FLY19">
        <v>-23333702.436099999</v>
      </c>
      <c r="FLZ19">
        <v>-23333702.436099999</v>
      </c>
      <c r="FMA19">
        <v>-23333702.436099999</v>
      </c>
      <c r="FMB19">
        <v>-23333702.436099999</v>
      </c>
      <c r="FMC19">
        <v>-23333702.436099999</v>
      </c>
      <c r="FMD19">
        <v>-23333702.436099999</v>
      </c>
      <c r="FME19">
        <v>-23333702.436099999</v>
      </c>
      <c r="FMF19">
        <v>-23333702.436099999</v>
      </c>
      <c r="FMG19">
        <v>-23333702.436099999</v>
      </c>
      <c r="FMH19">
        <v>-49245969.200300001</v>
      </c>
      <c r="FMI19">
        <v>-49245969.200300001</v>
      </c>
      <c r="FMJ19">
        <v>-49245969.200300001</v>
      </c>
      <c r="FMK19">
        <v>-49245969.200300001</v>
      </c>
      <c r="FML19">
        <v>-49245969.200300001</v>
      </c>
      <c r="FMM19">
        <v>-49245969.200300001</v>
      </c>
      <c r="FMN19">
        <v>-49245969.200300001</v>
      </c>
      <c r="FMO19">
        <v>-49245969.200300001</v>
      </c>
      <c r="FMP19">
        <v>-49245969.200300001</v>
      </c>
      <c r="FMQ19">
        <v>-49245969.200300001</v>
      </c>
      <c r="FMR19">
        <v>-49245969.200300001</v>
      </c>
      <c r="FMS19">
        <v>-49549623.987800002</v>
      </c>
      <c r="FMT19">
        <v>-49549623.987800002</v>
      </c>
      <c r="FMU19">
        <v>-49549623.987800002</v>
      </c>
      <c r="FMV19">
        <v>-49549623.987800002</v>
      </c>
      <c r="FMW19">
        <v>-49549623.987800002</v>
      </c>
      <c r="FMX19">
        <v>-49549623.987800002</v>
      </c>
      <c r="FMY19">
        <v>-49549623.987800002</v>
      </c>
      <c r="FMZ19">
        <v>-49549623.987800002</v>
      </c>
      <c r="FNA19">
        <v>-49549623.987800002</v>
      </c>
      <c r="FNB19">
        <v>-49549623.987800002</v>
      </c>
      <c r="FNC19">
        <v>-49549623.987800002</v>
      </c>
      <c r="FND19">
        <v>-49245969.200300001</v>
      </c>
      <c r="FNE19">
        <v>-49245969.200300001</v>
      </c>
      <c r="FNF19">
        <v>-49245969.200300001</v>
      </c>
      <c r="FNG19">
        <v>-49245969.200300001</v>
      </c>
      <c r="FNH19">
        <v>-49245969.200300001</v>
      </c>
      <c r="FNI19">
        <v>-49245969.200300001</v>
      </c>
      <c r="FNJ19">
        <v>-49245969.200300001</v>
      </c>
      <c r="FNK19">
        <v>-49245969.200300001</v>
      </c>
      <c r="FNL19">
        <v>-49245969.200300001</v>
      </c>
      <c r="FNM19">
        <v>-49245969.200300001</v>
      </c>
      <c r="FNN19">
        <v>-49245969.200300001</v>
      </c>
      <c r="FNO19">
        <v>-49549623.987800002</v>
      </c>
      <c r="FNP19">
        <v>-49549623.987800002</v>
      </c>
      <c r="FNQ19">
        <v>-49549623.987800002</v>
      </c>
      <c r="FNR19">
        <v>-49549623.987800002</v>
      </c>
      <c r="FNS19">
        <v>-49549623.987800002</v>
      </c>
      <c r="FNT19">
        <v>-49549623.987800002</v>
      </c>
      <c r="FNU19">
        <v>-49549623.987800002</v>
      </c>
      <c r="FNV19">
        <v>-49549623.987800002</v>
      </c>
      <c r="FNW19">
        <v>-49549623.987800002</v>
      </c>
      <c r="FNX19">
        <v>-49549623.987800002</v>
      </c>
      <c r="FNY19">
        <v>-49549623.987800002</v>
      </c>
      <c r="FNZ19">
        <v>-1563024.51939</v>
      </c>
      <c r="FOA19">
        <v>-1563024.51939</v>
      </c>
      <c r="FOB19">
        <v>-1563024.51939</v>
      </c>
      <c r="FOC19">
        <v>-1563024.51939</v>
      </c>
      <c r="FOD19">
        <v>-1563024.51939</v>
      </c>
      <c r="FOE19">
        <v>-1563024.51939</v>
      </c>
      <c r="FOF19">
        <v>-1563024.51939</v>
      </c>
      <c r="FOG19">
        <v>-1563024.51939</v>
      </c>
      <c r="FOH19">
        <v>-1563024.51939</v>
      </c>
      <c r="FOI19">
        <v>-1563024.51939</v>
      </c>
      <c r="FOJ19">
        <v>-1563024.51939</v>
      </c>
      <c r="FOK19">
        <v>4368525.9546699999</v>
      </c>
      <c r="FOL19">
        <v>4368525.9546699999</v>
      </c>
      <c r="FOM19">
        <v>4368525.9546699999</v>
      </c>
      <c r="FON19">
        <v>4368525.9546699999</v>
      </c>
      <c r="FOO19">
        <v>4368525.9546699999</v>
      </c>
      <c r="FOP19">
        <v>4368525.9546699999</v>
      </c>
      <c r="FOQ19">
        <v>4368525.9546699999</v>
      </c>
      <c r="FOR19">
        <v>4368525.9546699999</v>
      </c>
      <c r="FOS19">
        <v>4368525.9546699999</v>
      </c>
      <c r="FOT19">
        <v>4368525.9546699999</v>
      </c>
      <c r="FOU19">
        <v>4368525.9546699999</v>
      </c>
      <c r="FOV19">
        <v>-1563024.51939</v>
      </c>
      <c r="FOW19">
        <v>-1563024.51939</v>
      </c>
      <c r="FOX19">
        <v>-1563024.51939</v>
      </c>
      <c r="FOY19">
        <v>-1563024.51939</v>
      </c>
      <c r="FOZ19">
        <v>-1563024.51939</v>
      </c>
      <c r="FPA19">
        <v>-1563024.51939</v>
      </c>
      <c r="FPB19">
        <v>-1563024.51939</v>
      </c>
      <c r="FPC19">
        <v>-1563024.51939</v>
      </c>
      <c r="FPD19">
        <v>-1563024.51939</v>
      </c>
      <c r="FPE19">
        <v>-1563024.51939</v>
      </c>
      <c r="FPF19">
        <v>-1563024.51939</v>
      </c>
      <c r="FPG19">
        <v>4368525.9546699999</v>
      </c>
      <c r="FPH19">
        <v>4368525.9546699999</v>
      </c>
      <c r="FPI19">
        <v>4368525.9546699999</v>
      </c>
      <c r="FPJ19">
        <v>4368525.9546699999</v>
      </c>
      <c r="FPK19">
        <v>4368525.9546699999</v>
      </c>
      <c r="FPL19">
        <v>4368525.9546699999</v>
      </c>
      <c r="FPM19">
        <v>4368525.9546699999</v>
      </c>
      <c r="FPN19">
        <v>4368525.9546699999</v>
      </c>
      <c r="FPO19">
        <v>4368525.9546699999</v>
      </c>
      <c r="FPP19">
        <v>4368525.9546699999</v>
      </c>
      <c r="FPQ19">
        <v>4368525.9546699999</v>
      </c>
      <c r="FPR19">
        <v>4950661.8146299999</v>
      </c>
      <c r="FPS19">
        <v>4950661.8146299999</v>
      </c>
      <c r="FPT19">
        <v>4950661.8146299999</v>
      </c>
      <c r="FPU19">
        <v>4950661.8146299999</v>
      </c>
      <c r="FPV19">
        <v>4950661.8146299999</v>
      </c>
      <c r="FPW19">
        <v>4950661.8146299999</v>
      </c>
      <c r="FPX19">
        <v>4950661.8146299999</v>
      </c>
      <c r="FPY19">
        <v>4950661.8146299999</v>
      </c>
      <c r="FPZ19">
        <v>4950661.8146299999</v>
      </c>
      <c r="FQA19">
        <v>4950661.8146299999</v>
      </c>
      <c r="FQB19">
        <v>4950661.8146299999</v>
      </c>
      <c r="FQC19">
        <v>16339483.304199999</v>
      </c>
      <c r="FQD19">
        <v>16339483.304199999</v>
      </c>
      <c r="FQE19">
        <v>16339483.304199999</v>
      </c>
      <c r="FQF19">
        <v>16339483.304199999</v>
      </c>
      <c r="FQG19">
        <v>16339483.304199999</v>
      </c>
      <c r="FQH19">
        <v>16339483.304199999</v>
      </c>
      <c r="FQI19">
        <v>16339483.304199999</v>
      </c>
      <c r="FQJ19">
        <v>16339483.304199999</v>
      </c>
      <c r="FQK19">
        <v>16339483.304199999</v>
      </c>
      <c r="FQL19">
        <v>16339483.304199999</v>
      </c>
      <c r="FQM19">
        <v>16339483.304199999</v>
      </c>
      <c r="FQN19">
        <v>4950661.8146299999</v>
      </c>
      <c r="FQO19">
        <v>4950661.8146299999</v>
      </c>
      <c r="FQP19">
        <v>4950661.8146299999</v>
      </c>
      <c r="FQQ19">
        <v>4950661.8146299999</v>
      </c>
      <c r="FQR19">
        <v>4950661.8146299999</v>
      </c>
      <c r="FQS19">
        <v>4950661.8146299999</v>
      </c>
      <c r="FQT19">
        <v>4950661.8146299999</v>
      </c>
      <c r="FQU19">
        <v>4950661.8146299999</v>
      </c>
      <c r="FQV19">
        <v>4950661.8146299999</v>
      </c>
      <c r="FQW19">
        <v>4950661.8146299999</v>
      </c>
      <c r="FQX19">
        <v>4950661.8146299999</v>
      </c>
      <c r="FQY19">
        <v>16339483.304199999</v>
      </c>
      <c r="FQZ19">
        <v>16339483.304199999</v>
      </c>
      <c r="FRA19">
        <v>16339483.304199999</v>
      </c>
      <c r="FRB19">
        <v>16339483.304199999</v>
      </c>
      <c r="FRC19">
        <v>16339483.304199999</v>
      </c>
      <c r="FRD19">
        <v>16339483.304199999</v>
      </c>
      <c r="FRE19">
        <v>16339483.304199999</v>
      </c>
      <c r="FRF19">
        <v>16339483.304199999</v>
      </c>
      <c r="FRG19">
        <v>16339483.304199999</v>
      </c>
      <c r="FRH19">
        <v>16339483.304199999</v>
      </c>
      <c r="FRI19">
        <v>16339483.304199999</v>
      </c>
      <c r="FRJ19">
        <v>22928086.739700001</v>
      </c>
      <c r="FRK19">
        <v>22928086.739700001</v>
      </c>
      <c r="FRL19">
        <v>22928086.739700001</v>
      </c>
      <c r="FRM19">
        <v>22928086.739700001</v>
      </c>
      <c r="FRN19">
        <v>22928086.739700001</v>
      </c>
      <c r="FRO19">
        <v>22928086.739700001</v>
      </c>
      <c r="FRP19">
        <v>22928086.739700001</v>
      </c>
      <c r="FRQ19">
        <v>22928086.739700001</v>
      </c>
      <c r="FRR19">
        <v>22928086.739700001</v>
      </c>
      <c r="FRS19">
        <v>22928086.739700001</v>
      </c>
      <c r="FRT19">
        <v>22928086.739700001</v>
      </c>
      <c r="FRU19">
        <v>45231450.260300003</v>
      </c>
      <c r="FRV19">
        <v>45231450.260300003</v>
      </c>
      <c r="FRW19">
        <v>45231450.260300003</v>
      </c>
      <c r="FRX19">
        <v>45231450.260300003</v>
      </c>
      <c r="FRY19">
        <v>45231450.260300003</v>
      </c>
      <c r="FRZ19">
        <v>45231450.260300003</v>
      </c>
      <c r="FSA19">
        <v>45231450.260300003</v>
      </c>
      <c r="FSB19">
        <v>45231450.260300003</v>
      </c>
      <c r="FSC19">
        <v>45231450.260300003</v>
      </c>
      <c r="FSD19">
        <v>45231450.260300003</v>
      </c>
      <c r="FSE19">
        <v>45231450.260300003</v>
      </c>
      <c r="FSF19">
        <v>22928086.739700001</v>
      </c>
      <c r="FSG19">
        <v>22928086.739700001</v>
      </c>
      <c r="FSH19">
        <v>22928086.739700001</v>
      </c>
      <c r="FSI19">
        <v>22928086.739700001</v>
      </c>
      <c r="FSJ19">
        <v>22928086.739700001</v>
      </c>
      <c r="FSK19">
        <v>22928086.739700001</v>
      </c>
      <c r="FSL19">
        <v>22928086.739700001</v>
      </c>
      <c r="FSM19">
        <v>22928086.739700001</v>
      </c>
      <c r="FSN19">
        <v>22928086.739700001</v>
      </c>
      <c r="FSO19">
        <v>22928086.739700001</v>
      </c>
      <c r="FSP19">
        <v>22928086.739700001</v>
      </c>
      <c r="FSQ19">
        <v>45231450.260300003</v>
      </c>
      <c r="FSR19">
        <v>45231450.260300003</v>
      </c>
      <c r="FSS19">
        <v>45231450.260300003</v>
      </c>
      <c r="FST19">
        <v>45231450.260300003</v>
      </c>
      <c r="FSU19">
        <v>45231450.260300003</v>
      </c>
      <c r="FSV19">
        <v>45231450.260300003</v>
      </c>
      <c r="FSW19">
        <v>45231450.260300003</v>
      </c>
      <c r="FSX19">
        <v>45231450.260300003</v>
      </c>
      <c r="FSY19">
        <v>45231450.260300003</v>
      </c>
      <c r="FSZ19">
        <v>45231450.260300003</v>
      </c>
      <c r="FTA19">
        <v>45231450.260300003</v>
      </c>
      <c r="FTB19">
        <v>-4762822.0011299998</v>
      </c>
      <c r="FTC19">
        <v>-4762822.0011299998</v>
      </c>
      <c r="FTD19">
        <v>-4762822.0011299998</v>
      </c>
      <c r="FTE19">
        <v>-4762822.0011299998</v>
      </c>
      <c r="FTF19">
        <v>-4762822.0011299998</v>
      </c>
      <c r="FTG19">
        <v>-4762822.0011299998</v>
      </c>
      <c r="FTH19">
        <v>-4762822.0011299998</v>
      </c>
      <c r="FTI19">
        <v>-4762822.0011299998</v>
      </c>
      <c r="FTJ19">
        <v>-4762822.0011299998</v>
      </c>
      <c r="FTK19">
        <v>-4762822.0011299998</v>
      </c>
      <c r="FTL19">
        <v>-4762822.0011299998</v>
      </c>
      <c r="FTM19">
        <v>-4513406.3303500004</v>
      </c>
      <c r="FTN19">
        <v>-4513406.3303500004</v>
      </c>
      <c r="FTO19">
        <v>-4513406.3303500004</v>
      </c>
      <c r="FTP19">
        <v>-4513406.3303500004</v>
      </c>
      <c r="FTQ19">
        <v>-4513406.3303500004</v>
      </c>
      <c r="FTR19">
        <v>-4513406.3303500004</v>
      </c>
      <c r="FTS19">
        <v>-4513406.3303500004</v>
      </c>
      <c r="FTT19">
        <v>-4513406.3303500004</v>
      </c>
      <c r="FTU19">
        <v>-4513406.3303500004</v>
      </c>
      <c r="FTV19">
        <v>-4513406.3303500004</v>
      </c>
      <c r="FTW19">
        <v>-4513406.3303500004</v>
      </c>
      <c r="FTX19">
        <v>-4762822.0011299998</v>
      </c>
      <c r="FTY19">
        <v>-4762822.0011299998</v>
      </c>
      <c r="FTZ19">
        <v>-4762822.0011299998</v>
      </c>
      <c r="FUA19">
        <v>-4762822.0011299998</v>
      </c>
      <c r="FUB19">
        <v>-4762822.0011299998</v>
      </c>
      <c r="FUC19">
        <v>-4762822.0011299998</v>
      </c>
      <c r="FUD19">
        <v>-4762822.0011299998</v>
      </c>
      <c r="FUE19">
        <v>-4762822.0011299998</v>
      </c>
      <c r="FUF19">
        <v>-4762822.0011299998</v>
      </c>
      <c r="FUG19">
        <v>-4762822.0011299998</v>
      </c>
      <c r="FUH19">
        <v>-4762822.0011299998</v>
      </c>
      <c r="FUI19">
        <v>-4513406.3303500004</v>
      </c>
      <c r="FUJ19">
        <v>-4513406.3303500004</v>
      </c>
      <c r="FUK19">
        <v>-4513406.3303500004</v>
      </c>
      <c r="FUL19">
        <v>-4513406.3303500004</v>
      </c>
      <c r="FUM19">
        <v>-4513406.3303500004</v>
      </c>
      <c r="FUN19">
        <v>-4513406.3303500004</v>
      </c>
      <c r="FUO19">
        <v>-4513406.3303500004</v>
      </c>
      <c r="FUP19">
        <v>-4513406.3303500004</v>
      </c>
      <c r="FUQ19">
        <v>-4513406.3303500004</v>
      </c>
      <c r="FUR19">
        <v>-4513406.3303500004</v>
      </c>
      <c r="FUS19">
        <v>-4513406.3303500004</v>
      </c>
      <c r="FUT19">
        <v>2146863.55431</v>
      </c>
      <c r="FUU19">
        <v>2146863.55431</v>
      </c>
      <c r="FUV19">
        <v>2146863.55431</v>
      </c>
      <c r="FUW19">
        <v>2146863.55431</v>
      </c>
      <c r="FUX19">
        <v>2146863.55431</v>
      </c>
      <c r="FUY19">
        <v>2146863.55431</v>
      </c>
      <c r="FUZ19">
        <v>2146863.55431</v>
      </c>
      <c r="FVA19">
        <v>2146863.55431</v>
      </c>
      <c r="FVB19">
        <v>2146863.55431</v>
      </c>
      <c r="FVC19">
        <v>2146863.55431</v>
      </c>
      <c r="FVD19">
        <v>2146863.55431</v>
      </c>
      <c r="FVE19">
        <v>2625751.9265399999</v>
      </c>
      <c r="FVF19">
        <v>2625751.9265399999</v>
      </c>
      <c r="FVG19">
        <v>2625751.9265399999</v>
      </c>
      <c r="FVH19">
        <v>2625751.9265399999</v>
      </c>
      <c r="FVI19">
        <v>2625751.9265399999</v>
      </c>
      <c r="FVJ19">
        <v>2625751.9265399999</v>
      </c>
      <c r="FVK19">
        <v>2625751.9265399999</v>
      </c>
      <c r="FVL19">
        <v>2625751.9265399999</v>
      </c>
      <c r="FVM19">
        <v>2625751.9265399999</v>
      </c>
      <c r="FVN19">
        <v>2625751.9265399999</v>
      </c>
      <c r="FVO19">
        <v>2625751.9265399999</v>
      </c>
      <c r="FVP19">
        <v>2146863.55431</v>
      </c>
      <c r="FVQ19">
        <v>2146863.55431</v>
      </c>
      <c r="FVR19">
        <v>2146863.55431</v>
      </c>
      <c r="FVS19">
        <v>2146863.55431</v>
      </c>
      <c r="FVT19">
        <v>2146863.55431</v>
      </c>
      <c r="FVU19">
        <v>2146863.55431</v>
      </c>
      <c r="FVV19">
        <v>2146863.55431</v>
      </c>
      <c r="FVW19">
        <v>2146863.55431</v>
      </c>
      <c r="FVX19">
        <v>2146863.55431</v>
      </c>
      <c r="FVY19">
        <v>2146863.55431</v>
      </c>
      <c r="FVZ19">
        <v>2146863.55431</v>
      </c>
      <c r="FWA19">
        <v>2625751.9265399999</v>
      </c>
      <c r="FWB19">
        <v>2625751.9265399999</v>
      </c>
      <c r="FWC19">
        <v>2625751.9265399999</v>
      </c>
      <c r="FWD19">
        <v>2625751.9265399999</v>
      </c>
      <c r="FWE19">
        <v>2625751.9265399999</v>
      </c>
      <c r="FWF19">
        <v>2625751.9265399999</v>
      </c>
      <c r="FWG19">
        <v>2625751.9265399999</v>
      </c>
      <c r="FWH19">
        <v>2625751.9265399999</v>
      </c>
      <c r="FWI19">
        <v>2625751.9265399999</v>
      </c>
      <c r="FWJ19">
        <v>2625751.9265399999</v>
      </c>
      <c r="FWK19">
        <v>2625751.9265399999</v>
      </c>
      <c r="FWL19">
        <v>21925683.9287</v>
      </c>
      <c r="FWM19">
        <v>21925683.9287</v>
      </c>
      <c r="FWN19">
        <v>21925683.9287</v>
      </c>
      <c r="FWO19">
        <v>21925683.9287</v>
      </c>
      <c r="FWP19">
        <v>21925683.9287</v>
      </c>
      <c r="FWQ19">
        <v>21925683.9287</v>
      </c>
      <c r="FWR19">
        <v>21925683.9287</v>
      </c>
      <c r="FWS19">
        <v>21925683.9287</v>
      </c>
      <c r="FWT19">
        <v>21925683.9287</v>
      </c>
      <c r="FWU19">
        <v>21925683.9287</v>
      </c>
      <c r="FWV19">
        <v>21925683.9287</v>
      </c>
      <c r="FWW19">
        <v>22863517.7038</v>
      </c>
      <c r="FWX19">
        <v>22863517.7038</v>
      </c>
      <c r="FWY19">
        <v>22863517.7038</v>
      </c>
      <c r="FWZ19">
        <v>22863517.7038</v>
      </c>
      <c r="FXA19">
        <v>22863517.7038</v>
      </c>
      <c r="FXB19">
        <v>22863517.7038</v>
      </c>
      <c r="FXC19">
        <v>22863517.7038</v>
      </c>
      <c r="FXD19">
        <v>22863517.7038</v>
      </c>
      <c r="FXE19">
        <v>22863517.7038</v>
      </c>
      <c r="FXF19">
        <v>22863517.7038</v>
      </c>
      <c r="FXG19">
        <v>22863517.7038</v>
      </c>
      <c r="FXH19">
        <v>21925683.9287</v>
      </c>
      <c r="FXI19">
        <v>21925683.9287</v>
      </c>
      <c r="FXJ19">
        <v>21925683.9287</v>
      </c>
      <c r="FXK19">
        <v>21925683.9287</v>
      </c>
      <c r="FXL19">
        <v>21925683.9287</v>
      </c>
      <c r="FXM19">
        <v>21925683.9287</v>
      </c>
      <c r="FXN19">
        <v>21925683.9287</v>
      </c>
      <c r="FXO19">
        <v>21925683.9287</v>
      </c>
      <c r="FXP19">
        <v>21925683.9287</v>
      </c>
      <c r="FXQ19">
        <v>21925683.9287</v>
      </c>
      <c r="FXR19">
        <v>21925683.9287</v>
      </c>
      <c r="FXS19">
        <v>22863517.7038</v>
      </c>
      <c r="FXT19">
        <v>22863517.7038</v>
      </c>
      <c r="FXU19">
        <v>22863517.7038</v>
      </c>
      <c r="FXV19">
        <v>22863517.7038</v>
      </c>
      <c r="FXW19">
        <v>22863517.7038</v>
      </c>
      <c r="FXX19">
        <v>22863517.7038</v>
      </c>
      <c r="FXY19">
        <v>22863517.7038</v>
      </c>
      <c r="FXZ19">
        <v>22863517.7038</v>
      </c>
      <c r="FYA19">
        <v>22863517.7038</v>
      </c>
      <c r="FYB19">
        <v>22863517.7038</v>
      </c>
      <c r="FYC19">
        <v>22863517.7038</v>
      </c>
      <c r="FYD19">
        <v>-55700190.220700003</v>
      </c>
      <c r="FYE19">
        <v>-55700190.220700003</v>
      </c>
      <c r="FYF19">
        <v>-55700190.220700003</v>
      </c>
      <c r="FYG19">
        <v>-55700190.220700003</v>
      </c>
      <c r="FYH19">
        <v>-55700190.220700003</v>
      </c>
      <c r="FYI19">
        <v>-55700190.220700003</v>
      </c>
      <c r="FYJ19">
        <v>-55700190.220700003</v>
      </c>
      <c r="FYK19">
        <v>-55700190.220700003</v>
      </c>
      <c r="FYL19">
        <v>-55700190.220700003</v>
      </c>
      <c r="FYM19">
        <v>-55700190.220700003</v>
      </c>
      <c r="FYN19">
        <v>-55700190.220700003</v>
      </c>
      <c r="FYO19">
        <v>-55700190.220700003</v>
      </c>
      <c r="FYP19">
        <v>-55700190.220700003</v>
      </c>
      <c r="FYQ19">
        <v>-55700190.220700003</v>
      </c>
      <c r="FYR19">
        <v>-55700190.220700003</v>
      </c>
      <c r="FYS19">
        <v>-55700190.220700003</v>
      </c>
      <c r="FYT19">
        <v>-55700190.220700003</v>
      </c>
      <c r="FYU19">
        <v>-55700190.220700003</v>
      </c>
      <c r="FYV19">
        <v>-55700190.220700003</v>
      </c>
      <c r="FYW19">
        <v>-55700190.220700003</v>
      </c>
      <c r="FYX19">
        <v>-55700190.220700003</v>
      </c>
      <c r="FYY19">
        <v>-55700190.220700003</v>
      </c>
      <c r="FYZ19">
        <v>-55700190.220700003</v>
      </c>
      <c r="FZA19">
        <v>-55700190.220700003</v>
      </c>
      <c r="FZB19">
        <v>-55700190.220700003</v>
      </c>
      <c r="FZC19">
        <v>-55700190.220700003</v>
      </c>
      <c r="FZD19">
        <v>-55700190.220700003</v>
      </c>
      <c r="FZE19">
        <v>-55700190.220700003</v>
      </c>
      <c r="FZF19">
        <v>-55700190.220700003</v>
      </c>
      <c r="FZG19">
        <v>-55700190.220700003</v>
      </c>
      <c r="FZH19">
        <v>-55700190.220700003</v>
      </c>
      <c r="FZI19">
        <v>-55700190.220700003</v>
      </c>
      <c r="FZJ19">
        <v>-55700190.220700003</v>
      </c>
      <c r="FZK19">
        <v>-55700190.220700003</v>
      </c>
      <c r="FZL19">
        <v>-55700190.220700003</v>
      </c>
      <c r="FZM19">
        <v>-55700190.220700003</v>
      </c>
      <c r="FZN19">
        <v>-55700190.220700003</v>
      </c>
      <c r="FZO19">
        <v>-55700190.220700003</v>
      </c>
      <c r="FZP19">
        <v>-55700190.220700003</v>
      </c>
      <c r="FZQ19">
        <v>-55700190.220700003</v>
      </c>
      <c r="FZR19">
        <v>-55700190.220700003</v>
      </c>
      <c r="FZS19">
        <v>-55700190.220700003</v>
      </c>
      <c r="FZT19">
        <v>-55700190.220700003</v>
      </c>
      <c r="FZU19">
        <v>-55700190.220700003</v>
      </c>
      <c r="FZV19">
        <v>-85561478.781200007</v>
      </c>
      <c r="FZW19">
        <v>-85561478.781200007</v>
      </c>
      <c r="FZX19">
        <v>-85561478.781200007</v>
      </c>
      <c r="FZY19">
        <v>-85561478.781200007</v>
      </c>
      <c r="FZZ19">
        <v>-85561478.781200007</v>
      </c>
      <c r="GAA19">
        <v>-85561478.781200007</v>
      </c>
      <c r="GAB19">
        <v>-85561478.781200007</v>
      </c>
      <c r="GAC19">
        <v>-85561478.781200007</v>
      </c>
      <c r="GAD19">
        <v>-85561478.781200007</v>
      </c>
      <c r="GAE19">
        <v>-85561478.781200007</v>
      </c>
      <c r="GAF19">
        <v>-85561478.781200007</v>
      </c>
      <c r="GAG19">
        <v>-85561478.781200007</v>
      </c>
      <c r="GAH19">
        <v>-85561478.781200007</v>
      </c>
      <c r="GAI19">
        <v>-85561478.781200007</v>
      </c>
      <c r="GAJ19">
        <v>-85561478.781200007</v>
      </c>
      <c r="GAK19">
        <v>-85561478.781200007</v>
      </c>
      <c r="GAL19">
        <v>-85561478.781200007</v>
      </c>
      <c r="GAM19">
        <v>-85561478.781200007</v>
      </c>
      <c r="GAN19">
        <v>-85561478.781200007</v>
      </c>
      <c r="GAO19">
        <v>-85561478.781200007</v>
      </c>
      <c r="GAP19">
        <v>-85561478.781200007</v>
      </c>
      <c r="GAQ19">
        <v>-85561478.781200007</v>
      </c>
      <c r="GAR19">
        <v>-85561478.781200007</v>
      </c>
      <c r="GAS19">
        <v>-85561478.781200007</v>
      </c>
      <c r="GAT19">
        <v>-85561478.781200007</v>
      </c>
      <c r="GAU19">
        <v>-85561478.781200007</v>
      </c>
      <c r="GAV19">
        <v>-85561478.781200007</v>
      </c>
      <c r="GAW19">
        <v>-85561478.781200007</v>
      </c>
      <c r="GAX19">
        <v>-85561478.781200007</v>
      </c>
      <c r="GAY19">
        <v>-85561478.781200007</v>
      </c>
      <c r="GAZ19">
        <v>-85561478.781200007</v>
      </c>
      <c r="GBA19">
        <v>-85561478.781200007</v>
      </c>
      <c r="GBB19">
        <v>-85561478.781200007</v>
      </c>
      <c r="GBC19">
        <v>-85561478.781200007</v>
      </c>
      <c r="GBD19">
        <v>-85561478.781200007</v>
      </c>
      <c r="GBE19">
        <v>-85561478.781200007</v>
      </c>
      <c r="GBF19">
        <v>-85561478.781200007</v>
      </c>
      <c r="GBG19">
        <v>-85561478.781200007</v>
      </c>
      <c r="GBH19">
        <v>-85561478.781200007</v>
      </c>
      <c r="GBI19">
        <v>-85561478.781200007</v>
      </c>
      <c r="GBJ19">
        <v>-85561478.781200007</v>
      </c>
      <c r="GBK19">
        <v>-85561478.781200007</v>
      </c>
      <c r="GBL19">
        <v>-85561478.781200007</v>
      </c>
      <c r="GBM19">
        <v>-85561478.781200007</v>
      </c>
      <c r="GBN19">
        <v>-132155433.51100001</v>
      </c>
      <c r="GBO19">
        <v>-132155433.51100001</v>
      </c>
      <c r="GBP19">
        <v>-132155433.51100001</v>
      </c>
      <c r="GBQ19">
        <v>-132155433.51100001</v>
      </c>
      <c r="GBR19">
        <v>-132155433.51100001</v>
      </c>
      <c r="GBS19">
        <v>-132155433.51100001</v>
      </c>
      <c r="GBT19">
        <v>-132155433.51100001</v>
      </c>
      <c r="GBU19">
        <v>-132155433.51100001</v>
      </c>
      <c r="GBV19">
        <v>-132155433.51100001</v>
      </c>
      <c r="GBW19">
        <v>-132155433.51100001</v>
      </c>
      <c r="GBX19">
        <v>-132155433.51100001</v>
      </c>
      <c r="GBY19">
        <v>-132155433.51100001</v>
      </c>
      <c r="GBZ19">
        <v>-132155433.51100001</v>
      </c>
      <c r="GCA19">
        <v>-132155433.51100001</v>
      </c>
      <c r="GCB19">
        <v>-132155433.51100001</v>
      </c>
      <c r="GCC19">
        <v>-132155433.51100001</v>
      </c>
      <c r="GCD19">
        <v>-132155433.51100001</v>
      </c>
      <c r="GCE19">
        <v>-132155433.51100001</v>
      </c>
      <c r="GCF19">
        <v>-132155433.51100001</v>
      </c>
      <c r="GCG19">
        <v>-132155433.51100001</v>
      </c>
      <c r="GCH19">
        <v>-132155433.51100001</v>
      </c>
      <c r="GCI19">
        <v>-132155433.51100001</v>
      </c>
      <c r="GCJ19">
        <v>-132155433.51100001</v>
      </c>
      <c r="GCK19">
        <v>-132155433.51100001</v>
      </c>
      <c r="GCL19">
        <v>-132155433.51100001</v>
      </c>
      <c r="GCM19">
        <v>-132155433.51100001</v>
      </c>
      <c r="GCN19">
        <v>-132155433.51100001</v>
      </c>
      <c r="GCO19">
        <v>-132155433.51100001</v>
      </c>
      <c r="GCP19">
        <v>-132155433.51100001</v>
      </c>
      <c r="GCQ19">
        <v>-132155433.51100001</v>
      </c>
      <c r="GCR19">
        <v>-132155433.51100001</v>
      </c>
      <c r="GCS19">
        <v>-132155433.51100001</v>
      </c>
      <c r="GCT19">
        <v>-132155433.51100001</v>
      </c>
      <c r="GCU19">
        <v>-132155433.51100001</v>
      </c>
      <c r="GCV19">
        <v>-132155433.51100001</v>
      </c>
      <c r="GCW19">
        <v>-132155433.51100001</v>
      </c>
      <c r="GCX19">
        <v>-132155433.51100001</v>
      </c>
      <c r="GCY19">
        <v>-132155433.51100001</v>
      </c>
      <c r="GCZ19">
        <v>-132155433.51100001</v>
      </c>
      <c r="GDA19">
        <v>-132155433.51100001</v>
      </c>
      <c r="GDB19">
        <v>-132155433.51100001</v>
      </c>
      <c r="GDC19">
        <v>-132155433.51100001</v>
      </c>
      <c r="GDD19">
        <v>-132155433.51100001</v>
      </c>
      <c r="GDE19">
        <v>-132155433.51100001</v>
      </c>
      <c r="GDF19">
        <v>-55700190.220700003</v>
      </c>
      <c r="GDG19">
        <v>-55700190.220700003</v>
      </c>
      <c r="GDH19">
        <v>-55700190.220700003</v>
      </c>
      <c r="GDI19">
        <v>-55700190.220700003</v>
      </c>
      <c r="GDJ19">
        <v>-55700190.220700003</v>
      </c>
      <c r="GDK19">
        <v>-55700190.220700003</v>
      </c>
      <c r="GDL19">
        <v>-55700190.220700003</v>
      </c>
      <c r="GDM19">
        <v>-55700190.220700003</v>
      </c>
      <c r="GDN19">
        <v>-55700190.220700003</v>
      </c>
      <c r="GDO19">
        <v>-55700190.220700003</v>
      </c>
      <c r="GDP19">
        <v>-55700190.220700003</v>
      </c>
      <c r="GDQ19">
        <v>-55700190.220700003</v>
      </c>
      <c r="GDR19">
        <v>-55700190.220700003</v>
      </c>
      <c r="GDS19">
        <v>-55700190.220700003</v>
      </c>
      <c r="GDT19">
        <v>-55700190.220700003</v>
      </c>
      <c r="GDU19">
        <v>-55700190.220700003</v>
      </c>
      <c r="GDV19">
        <v>-55700190.220700003</v>
      </c>
      <c r="GDW19">
        <v>-55700190.220700003</v>
      </c>
      <c r="GDX19">
        <v>-55700190.220700003</v>
      </c>
      <c r="GDY19">
        <v>-55700190.220700003</v>
      </c>
      <c r="GDZ19">
        <v>-55700190.220700003</v>
      </c>
      <c r="GEA19">
        <v>-55700190.220700003</v>
      </c>
      <c r="GEB19">
        <v>-55700190.220700003</v>
      </c>
      <c r="GEC19">
        <v>-55700190.220700003</v>
      </c>
      <c r="GED19">
        <v>-55700190.220700003</v>
      </c>
      <c r="GEE19">
        <v>-55700190.220700003</v>
      </c>
      <c r="GEF19">
        <v>-55700190.220700003</v>
      </c>
      <c r="GEG19">
        <v>-55700190.220700003</v>
      </c>
      <c r="GEH19">
        <v>-55700190.220700003</v>
      </c>
      <c r="GEI19">
        <v>-55700190.220700003</v>
      </c>
      <c r="GEJ19">
        <v>-55700190.220700003</v>
      </c>
      <c r="GEK19">
        <v>-55700190.220700003</v>
      </c>
      <c r="GEL19">
        <v>-55700190.220700003</v>
      </c>
      <c r="GEM19">
        <v>-55700190.220700003</v>
      </c>
      <c r="GEN19">
        <v>-55700190.220700003</v>
      </c>
      <c r="GEO19">
        <v>-55700190.220700003</v>
      </c>
      <c r="GEP19">
        <v>-55700190.220700003</v>
      </c>
      <c r="GEQ19">
        <v>-55700190.220700003</v>
      </c>
      <c r="GER19">
        <v>-55700190.220700003</v>
      </c>
      <c r="GES19">
        <v>-55700190.220700003</v>
      </c>
      <c r="GET19">
        <v>-55700190.220700003</v>
      </c>
      <c r="GEU19">
        <v>-55700190.220700003</v>
      </c>
      <c r="GEV19">
        <v>-55700190.220700003</v>
      </c>
      <c r="GEW19">
        <v>-55700190.220700003</v>
      </c>
      <c r="GEX19">
        <v>-85561478.781200007</v>
      </c>
      <c r="GEY19">
        <v>-85561478.781200007</v>
      </c>
      <c r="GEZ19">
        <v>-85561478.781200007</v>
      </c>
      <c r="GFA19">
        <v>-85561478.781200007</v>
      </c>
      <c r="GFB19">
        <v>-85561478.781200007</v>
      </c>
      <c r="GFC19">
        <v>-85561478.781200007</v>
      </c>
      <c r="GFD19">
        <v>-85561478.781200007</v>
      </c>
      <c r="GFE19">
        <v>-85561478.781200007</v>
      </c>
      <c r="GFF19">
        <v>-85561478.781200007</v>
      </c>
      <c r="GFG19">
        <v>-85561478.781200007</v>
      </c>
      <c r="GFH19">
        <v>-85561478.781200007</v>
      </c>
      <c r="GFI19">
        <v>-85561478.781200007</v>
      </c>
      <c r="GFJ19">
        <v>-85561478.781200007</v>
      </c>
      <c r="GFK19">
        <v>-85561478.781200007</v>
      </c>
      <c r="GFL19">
        <v>-85561478.781200007</v>
      </c>
      <c r="GFM19">
        <v>-85561478.781200007</v>
      </c>
      <c r="GFN19">
        <v>-85561478.781200007</v>
      </c>
      <c r="GFO19">
        <v>-85561478.781200007</v>
      </c>
      <c r="GFP19">
        <v>-85561478.781200007</v>
      </c>
      <c r="GFQ19">
        <v>-85561478.781200007</v>
      </c>
      <c r="GFR19">
        <v>-85561478.781200007</v>
      </c>
      <c r="GFS19">
        <v>-85561478.781200007</v>
      </c>
      <c r="GFT19">
        <v>-85561478.781200007</v>
      </c>
      <c r="GFU19">
        <v>-85561478.781200007</v>
      </c>
      <c r="GFV19">
        <v>-85561478.781200007</v>
      </c>
      <c r="GFW19">
        <v>-85561478.781200007</v>
      </c>
      <c r="GFX19">
        <v>-85561478.781200007</v>
      </c>
      <c r="GFY19">
        <v>-85561478.781200007</v>
      </c>
      <c r="GFZ19">
        <v>-85561478.781200007</v>
      </c>
      <c r="GGA19">
        <v>-85561478.781200007</v>
      </c>
      <c r="GGB19">
        <v>-85561478.781200007</v>
      </c>
      <c r="GGC19">
        <v>-85561478.781200007</v>
      </c>
      <c r="GGD19">
        <v>-85561478.781200007</v>
      </c>
      <c r="GGE19">
        <v>-85561478.781200007</v>
      </c>
      <c r="GGF19">
        <v>-85561478.781200007</v>
      </c>
      <c r="GGG19">
        <v>-85561478.781200007</v>
      </c>
      <c r="GGH19">
        <v>-85561478.781200007</v>
      </c>
      <c r="GGI19">
        <v>-85561478.781200007</v>
      </c>
      <c r="GGJ19">
        <v>-85561478.781200007</v>
      </c>
      <c r="GGK19">
        <v>-85561478.781200007</v>
      </c>
      <c r="GGL19">
        <v>-85561478.781200007</v>
      </c>
      <c r="GGM19">
        <v>-85561478.781200007</v>
      </c>
      <c r="GGN19">
        <v>-85561478.781200007</v>
      </c>
      <c r="GGO19">
        <v>-85561478.781200007</v>
      </c>
      <c r="GGP19">
        <v>-132155433.51100001</v>
      </c>
      <c r="GGQ19">
        <v>-132155433.51100001</v>
      </c>
      <c r="GGR19">
        <v>-132155433.51100001</v>
      </c>
      <c r="GGS19">
        <v>-132155433.51100001</v>
      </c>
      <c r="GGT19">
        <v>-132155433.51100001</v>
      </c>
      <c r="GGU19">
        <v>-132155433.51100001</v>
      </c>
      <c r="GGV19">
        <v>-132155433.51100001</v>
      </c>
      <c r="GGW19">
        <v>-132155433.51100001</v>
      </c>
      <c r="GGX19">
        <v>-132155433.51100001</v>
      </c>
      <c r="GGY19">
        <v>-132155433.51100001</v>
      </c>
      <c r="GGZ19">
        <v>-132155433.51100001</v>
      </c>
      <c r="GHA19">
        <v>-132155433.51100001</v>
      </c>
      <c r="GHB19">
        <v>-132155433.51100001</v>
      </c>
      <c r="GHC19">
        <v>-132155433.51100001</v>
      </c>
      <c r="GHD19">
        <v>-132155433.51100001</v>
      </c>
      <c r="GHE19">
        <v>-132155433.51100001</v>
      </c>
      <c r="GHF19">
        <v>-132155433.51100001</v>
      </c>
      <c r="GHG19">
        <v>-132155433.51100001</v>
      </c>
      <c r="GHH19">
        <v>-132155433.51100001</v>
      </c>
      <c r="GHI19">
        <v>-132155433.51100001</v>
      </c>
      <c r="GHJ19">
        <v>-132155433.51100001</v>
      </c>
      <c r="GHK19">
        <v>-132155433.51100001</v>
      </c>
      <c r="GHL19">
        <v>-132155433.51100001</v>
      </c>
      <c r="GHM19">
        <v>-132155433.51100001</v>
      </c>
      <c r="GHN19">
        <v>-132155433.51100001</v>
      </c>
      <c r="GHO19">
        <v>-132155433.51100001</v>
      </c>
      <c r="GHP19">
        <v>-132155433.51100001</v>
      </c>
      <c r="GHQ19">
        <v>-132155433.51100001</v>
      </c>
      <c r="GHR19">
        <v>-132155433.51100001</v>
      </c>
      <c r="GHS19">
        <v>-132155433.51100001</v>
      </c>
      <c r="GHT19">
        <v>-132155433.51100001</v>
      </c>
      <c r="GHU19">
        <v>-132155433.51100001</v>
      </c>
      <c r="GHV19">
        <v>-132155433.51100001</v>
      </c>
      <c r="GHW19">
        <v>-132155433.51100001</v>
      </c>
      <c r="GHX19">
        <v>-132155433.51100001</v>
      </c>
      <c r="GHY19">
        <v>-132155433.51100001</v>
      </c>
      <c r="GHZ19">
        <v>-132155433.51100001</v>
      </c>
      <c r="GIA19">
        <v>-132155433.51100001</v>
      </c>
      <c r="GIB19">
        <v>-132155433.51100001</v>
      </c>
      <c r="GIC19">
        <v>-132155433.51100001</v>
      </c>
      <c r="GID19">
        <v>-132155433.51100001</v>
      </c>
      <c r="GIE19">
        <v>-132155433.51100001</v>
      </c>
      <c r="GIF19">
        <v>-132155433.51100001</v>
      </c>
      <c r="GIG19">
        <v>-132155433.51100001</v>
      </c>
      <c r="GIH19">
        <v>-17827456.418900002</v>
      </c>
      <c r="GII19">
        <v>-16142769.3106</v>
      </c>
      <c r="GIJ19">
        <v>-14654153.6972</v>
      </c>
      <c r="GIK19">
        <v>-13278088.6183</v>
      </c>
      <c r="GIL19">
        <v>-11909479.2115</v>
      </c>
      <c r="GIM19">
        <v>-10420830.1505</v>
      </c>
      <c r="GIN19">
        <v>-8669563.2843600009</v>
      </c>
      <c r="GIO19">
        <v>-6519112.5133800004</v>
      </c>
      <c r="GIP19">
        <v>-1733005.4514500001</v>
      </c>
      <c r="GIQ19">
        <v>1942622.83764</v>
      </c>
      <c r="GIR19">
        <v>2733476.9915399998</v>
      </c>
      <c r="GIS19">
        <v>-16015459.4047</v>
      </c>
      <c r="GIT19">
        <v>-13444869.970799999</v>
      </c>
      <c r="GIU19">
        <v>-10739556.6239</v>
      </c>
      <c r="GIV19">
        <v>-7714472.7796799997</v>
      </c>
      <c r="GIW19">
        <v>-4146482.6688100002</v>
      </c>
      <c r="GIX19">
        <v>215199.10066200001</v>
      </c>
      <c r="GIY19">
        <v>5616814.1123900004</v>
      </c>
      <c r="GIZ19">
        <v>27986164.605300002</v>
      </c>
      <c r="GJA19">
        <v>34002881.287900001</v>
      </c>
      <c r="GJB19">
        <v>36708219.075099997</v>
      </c>
      <c r="GJC19">
        <v>38134480.507100001</v>
      </c>
      <c r="GJD19">
        <v>-15564231.723300001</v>
      </c>
      <c r="GJE19">
        <v>-12422413.2335</v>
      </c>
      <c r="GJF19">
        <v>-10429597.2151</v>
      </c>
      <c r="GJG19">
        <v>-8751063.8044499997</v>
      </c>
      <c r="GJH19">
        <v>-6775646.3200500002</v>
      </c>
      <c r="GJI19">
        <v>-4958037.7587400004</v>
      </c>
      <c r="GJJ19">
        <v>-3228170.0681799999</v>
      </c>
      <c r="GJK19">
        <v>-1602689.3862099999</v>
      </c>
      <c r="GJL19">
        <v>540768.58354200004</v>
      </c>
      <c r="GJM19">
        <v>2094231.12445</v>
      </c>
      <c r="GJN19">
        <v>2733476.9915399998</v>
      </c>
      <c r="GJO19">
        <v>-12372071.8298</v>
      </c>
      <c r="GJP19">
        <v>-6174789.7462200001</v>
      </c>
      <c r="GJQ19">
        <v>-694253.27758600004</v>
      </c>
      <c r="GJR19">
        <v>5258678.9169800002</v>
      </c>
      <c r="GJS19">
        <v>11825873.2434</v>
      </c>
      <c r="GJT19">
        <v>17579421.624499999</v>
      </c>
      <c r="GJU19">
        <v>25979260.297499999</v>
      </c>
      <c r="GJV19">
        <v>32080499.319200002</v>
      </c>
      <c r="GJW19">
        <v>35372879.407799996</v>
      </c>
      <c r="GJX19">
        <v>37124453.126100004</v>
      </c>
      <c r="GJY19">
        <v>38134480.507100001</v>
      </c>
      <c r="GJZ19">
        <v>-26193331.650400002</v>
      </c>
      <c r="GKA19">
        <v>-23226383.752099998</v>
      </c>
      <c r="GKB19">
        <v>-20401202.362</v>
      </c>
      <c r="GKC19">
        <v>-17543315.216899998</v>
      </c>
      <c r="GKD19">
        <v>-14437705.7478</v>
      </c>
      <c r="GKE19">
        <v>-10832840.725400001</v>
      </c>
      <c r="GKF19">
        <v>-6463459.80485</v>
      </c>
      <c r="GKG19">
        <v>-1102439.8378000001</v>
      </c>
      <c r="GKH19">
        <v>10373300.4136</v>
      </c>
      <c r="GKI19">
        <v>18951971.967999998</v>
      </c>
      <c r="GKJ19">
        <v>20759956.765799999</v>
      </c>
      <c r="GKK19">
        <v>-22569337.6219</v>
      </c>
      <c r="GKL19">
        <v>-17830585.0724</v>
      </c>
      <c r="GKM19">
        <v>-12572008.215500001</v>
      </c>
      <c r="GKN19">
        <v>-6416083.5395600004</v>
      </c>
      <c r="GKO19">
        <v>1088287.33764</v>
      </c>
      <c r="GKP19">
        <v>10439217.777000001</v>
      </c>
      <c r="GKQ19">
        <v>22109294.988699999</v>
      </c>
      <c r="GKR19">
        <v>69983891.033700004</v>
      </c>
      <c r="GKS19">
        <v>82812775.618599996</v>
      </c>
      <c r="GKT19">
        <v>88554792.839699998</v>
      </c>
      <c r="GKU19">
        <v>91561963.796900004</v>
      </c>
      <c r="GKV19">
        <v>-22278578.048599999</v>
      </c>
      <c r="GKW19">
        <v>-16074779.041999999</v>
      </c>
      <c r="GKX19">
        <v>-11480660.7722</v>
      </c>
      <c r="GKY19">
        <v>-7312649.8384100003</v>
      </c>
      <c r="GKZ19">
        <v>-2330159.2270999998</v>
      </c>
      <c r="GLA19">
        <v>2257129.71074</v>
      </c>
      <c r="GLB19">
        <v>6572083.7174500003</v>
      </c>
      <c r="GLC19">
        <v>10562178.292199999</v>
      </c>
      <c r="GLD19">
        <v>15673696.550799999</v>
      </c>
      <c r="GLE19">
        <v>19298788.465500001</v>
      </c>
      <c r="GLF19">
        <v>20759956.765799999</v>
      </c>
      <c r="GLG19">
        <v>-15936665.822899999</v>
      </c>
      <c r="GLH19">
        <v>-3562726.7869699998</v>
      </c>
      <c r="GLI19">
        <v>8044790.5361099998</v>
      </c>
      <c r="GLJ19">
        <v>20889859.328000002</v>
      </c>
      <c r="GLK19">
        <v>35115973.478</v>
      </c>
      <c r="GLL19">
        <v>47574494.540399998</v>
      </c>
      <c r="GLM19">
        <v>65638257.492700003</v>
      </c>
      <c r="GLN19">
        <v>78696431.455699995</v>
      </c>
      <c r="GLO19">
        <v>85714939.516800001</v>
      </c>
      <c r="GLP19">
        <v>89432499.335999995</v>
      </c>
      <c r="GLQ19">
        <v>91561963.796900004</v>
      </c>
      <c r="GLR19">
        <v>-38052309.521700002</v>
      </c>
      <c r="GLS19">
        <v>-32730172.477000002</v>
      </c>
      <c r="GLT19">
        <v>-27312557.6983</v>
      </c>
      <c r="GLU19">
        <v>-21439377.777600002</v>
      </c>
      <c r="GLV19">
        <v>-14673412.579399999</v>
      </c>
      <c r="GLW19">
        <v>-6516956.0812900001</v>
      </c>
      <c r="GLX19">
        <v>3530279.9608999998</v>
      </c>
      <c r="GLY19">
        <v>15852826.202099999</v>
      </c>
      <c r="GLZ19">
        <v>41677594.325599998</v>
      </c>
      <c r="GMA19">
        <v>60687280.884499997</v>
      </c>
      <c r="GMB19">
        <v>64644631.569600001</v>
      </c>
      <c r="GMC19">
        <v>-30804321.464699998</v>
      </c>
      <c r="GMD19">
        <v>-21938575.1175</v>
      </c>
      <c r="GME19">
        <v>-11654169.405300001</v>
      </c>
      <c r="GMF19">
        <v>815085.576948</v>
      </c>
      <c r="GMG19">
        <v>16378573.591499999</v>
      </c>
      <c r="GMH19">
        <v>36027160.9234</v>
      </c>
      <c r="GMI19">
        <v>60675789.547899999</v>
      </c>
      <c r="GMJ19">
        <v>161158398.87099999</v>
      </c>
      <c r="GMK19">
        <v>188016887.16600001</v>
      </c>
      <c r="GML19">
        <v>200000988.171</v>
      </c>
      <c r="GMM19">
        <v>206248645.632</v>
      </c>
      <c r="GMN19">
        <v>-31151996.561799999</v>
      </c>
      <c r="GMO19">
        <v>-18870811.0086</v>
      </c>
      <c r="GMP19">
        <v>-8765628.6602500007</v>
      </c>
      <c r="GMQ19">
        <v>794346.26356300001</v>
      </c>
      <c r="GMR19">
        <v>12316938.505799999</v>
      </c>
      <c r="GMS19">
        <v>22929169.591800001</v>
      </c>
      <c r="GMT19">
        <v>32850474.2597</v>
      </c>
      <c r="GMU19">
        <v>41946687.012900002</v>
      </c>
      <c r="GMV19">
        <v>53414499.645900004</v>
      </c>
      <c r="GMW19">
        <v>61446693.003200002</v>
      </c>
      <c r="GMX19">
        <v>64644631.569600001</v>
      </c>
      <c r="GMY19">
        <v>-18532693.024900001</v>
      </c>
      <c r="GMZ19">
        <v>6178471.2332800003</v>
      </c>
      <c r="GNA19">
        <v>30367842.563200001</v>
      </c>
      <c r="GNB19">
        <v>57475567.480400003</v>
      </c>
      <c r="GNC19">
        <v>87576163.665900007</v>
      </c>
      <c r="GND19">
        <v>113929895.493</v>
      </c>
      <c r="GNE19">
        <v>151965993.33899999</v>
      </c>
      <c r="GNF19">
        <v>179374176.315</v>
      </c>
      <c r="GNG19">
        <v>194065935.67199999</v>
      </c>
      <c r="GNH19">
        <v>201824651.961</v>
      </c>
      <c r="GNI19">
        <v>206248645.632</v>
      </c>
      <c r="GNJ19">
        <v>9953781.9218300004</v>
      </c>
      <c r="GNK19">
        <v>9953781.9218300004</v>
      </c>
      <c r="GNL19">
        <v>9953781.9218300004</v>
      </c>
      <c r="GNM19">
        <v>9953781.9218300004</v>
      </c>
      <c r="GNN19">
        <v>9953781.9218300004</v>
      </c>
      <c r="GNO19">
        <v>9953781.9218300004</v>
      </c>
      <c r="GNP19">
        <v>9953781.9218300004</v>
      </c>
      <c r="GNQ19">
        <v>9953781.9218300004</v>
      </c>
      <c r="GNR19">
        <v>9953781.9218300004</v>
      </c>
      <c r="GNS19">
        <v>9953781.9218300004</v>
      </c>
      <c r="GNT19">
        <v>9953781.9218300004</v>
      </c>
      <c r="GNU19">
        <v>10139396.142000001</v>
      </c>
      <c r="GNV19">
        <v>10139396.142000001</v>
      </c>
      <c r="GNW19">
        <v>10139396.142000001</v>
      </c>
      <c r="GNX19">
        <v>10139396.142000001</v>
      </c>
      <c r="GNY19">
        <v>10139396.142000001</v>
      </c>
      <c r="GNZ19">
        <v>10139396.142000001</v>
      </c>
      <c r="GOA19">
        <v>10139396.142000001</v>
      </c>
      <c r="GOB19">
        <v>10139396.142000001</v>
      </c>
      <c r="GOC19">
        <v>10139396.142000001</v>
      </c>
      <c r="GOD19">
        <v>10139396.142000001</v>
      </c>
      <c r="GOE19">
        <v>10139396.142000001</v>
      </c>
      <c r="GOF19">
        <v>9953781.9218300004</v>
      </c>
      <c r="GOG19">
        <v>9953781.9218300004</v>
      </c>
      <c r="GOH19">
        <v>9953781.9218300004</v>
      </c>
      <c r="GOI19">
        <v>9953781.9218300004</v>
      </c>
      <c r="GOJ19">
        <v>9953781.9218300004</v>
      </c>
      <c r="GOK19">
        <v>9953781.9218300004</v>
      </c>
      <c r="GOL19">
        <v>9953781.9218300004</v>
      </c>
      <c r="GOM19">
        <v>9953781.9218300004</v>
      </c>
      <c r="GON19">
        <v>9953781.9218300004</v>
      </c>
      <c r="GOO19">
        <v>9953781.9218300004</v>
      </c>
      <c r="GOP19">
        <v>9953781.9218300004</v>
      </c>
      <c r="GOQ19">
        <v>10139396.142000001</v>
      </c>
      <c r="GOR19">
        <v>10139396.142000001</v>
      </c>
      <c r="GOS19">
        <v>10139396.142000001</v>
      </c>
      <c r="GOT19">
        <v>10139396.142000001</v>
      </c>
      <c r="GOU19">
        <v>10139396.142000001</v>
      </c>
      <c r="GOV19">
        <v>10139396.142000001</v>
      </c>
      <c r="GOW19">
        <v>10139396.142000001</v>
      </c>
      <c r="GOX19">
        <v>10139396.142000001</v>
      </c>
      <c r="GOY19">
        <v>10139396.142000001</v>
      </c>
      <c r="GOZ19">
        <v>10139396.142000001</v>
      </c>
      <c r="GPA19">
        <v>10139396.142000001</v>
      </c>
      <c r="GPB19">
        <v>26828295.144499999</v>
      </c>
      <c r="GPC19">
        <v>26828295.144499999</v>
      </c>
      <c r="GPD19">
        <v>26828295.144499999</v>
      </c>
      <c r="GPE19">
        <v>26828295.144499999</v>
      </c>
      <c r="GPF19">
        <v>26828295.144499999</v>
      </c>
      <c r="GPG19">
        <v>26828295.144499999</v>
      </c>
      <c r="GPH19">
        <v>26828295.144499999</v>
      </c>
      <c r="GPI19">
        <v>26828295.144499999</v>
      </c>
      <c r="GPJ19">
        <v>26828295.144499999</v>
      </c>
      <c r="GPK19">
        <v>26828295.144499999</v>
      </c>
      <c r="GPL19">
        <v>26828295.144499999</v>
      </c>
      <c r="GPM19">
        <v>27184682.1008</v>
      </c>
      <c r="GPN19">
        <v>27184682.1008</v>
      </c>
      <c r="GPO19">
        <v>27184682.1008</v>
      </c>
      <c r="GPP19">
        <v>27184682.1008</v>
      </c>
      <c r="GPQ19">
        <v>27184682.1008</v>
      </c>
      <c r="GPR19">
        <v>27184682.1008</v>
      </c>
      <c r="GPS19">
        <v>27184682.1008</v>
      </c>
      <c r="GPT19">
        <v>27184682.1008</v>
      </c>
      <c r="GPU19">
        <v>27184682.1008</v>
      </c>
      <c r="GPV19">
        <v>27184682.1008</v>
      </c>
      <c r="GPW19">
        <v>27184682.1008</v>
      </c>
      <c r="GPX19">
        <v>26828295.144499999</v>
      </c>
      <c r="GPY19">
        <v>26828295.144499999</v>
      </c>
      <c r="GPZ19">
        <v>26828295.144499999</v>
      </c>
      <c r="GQA19">
        <v>26828295.144499999</v>
      </c>
      <c r="GQB19">
        <v>26828295.144499999</v>
      </c>
      <c r="GQC19">
        <v>26828295.144499999</v>
      </c>
      <c r="GQD19">
        <v>26828295.144499999</v>
      </c>
      <c r="GQE19">
        <v>26828295.144499999</v>
      </c>
      <c r="GQF19">
        <v>26828295.144499999</v>
      </c>
      <c r="GQG19">
        <v>26828295.144499999</v>
      </c>
      <c r="GQH19">
        <v>26828295.144499999</v>
      </c>
      <c r="GQI19">
        <v>27184682.1008</v>
      </c>
      <c r="GQJ19">
        <v>27184682.1008</v>
      </c>
      <c r="GQK19">
        <v>27184682.1008</v>
      </c>
      <c r="GQL19">
        <v>27184682.1008</v>
      </c>
      <c r="GQM19">
        <v>27184682.1008</v>
      </c>
      <c r="GQN19">
        <v>27184682.1008</v>
      </c>
      <c r="GQO19">
        <v>27184682.1008</v>
      </c>
      <c r="GQP19">
        <v>27184682.1008</v>
      </c>
      <c r="GQQ19">
        <v>27184682.1008</v>
      </c>
      <c r="GQR19">
        <v>27184682.1008</v>
      </c>
      <c r="GQS19">
        <v>27184682.1008</v>
      </c>
      <c r="GQT19">
        <v>65382145.495999999</v>
      </c>
      <c r="GQU19">
        <v>65382145.495999999</v>
      </c>
      <c r="GQV19">
        <v>65382145.495999999</v>
      </c>
      <c r="GQW19">
        <v>65382145.495999999</v>
      </c>
      <c r="GQX19">
        <v>65382145.495999999</v>
      </c>
      <c r="GQY19">
        <v>65382145.495999999</v>
      </c>
      <c r="GQZ19">
        <v>65382145.495999999</v>
      </c>
      <c r="GRA19">
        <v>65382145.495999999</v>
      </c>
      <c r="GRB19">
        <v>65382145.495999999</v>
      </c>
      <c r="GRC19">
        <v>65382145.495999999</v>
      </c>
      <c r="GRD19">
        <v>65382145.495999999</v>
      </c>
      <c r="GRE19">
        <v>66080077.924500003</v>
      </c>
      <c r="GRF19">
        <v>66080077.924500003</v>
      </c>
      <c r="GRG19">
        <v>66080077.924500003</v>
      </c>
      <c r="GRH19">
        <v>66080077.924500003</v>
      </c>
      <c r="GRI19">
        <v>66080077.924500003</v>
      </c>
      <c r="GRJ19">
        <v>66080077.924500003</v>
      </c>
      <c r="GRK19">
        <v>66080077.924500003</v>
      </c>
      <c r="GRL19">
        <v>66080077.924500003</v>
      </c>
      <c r="GRM19">
        <v>66080077.924500003</v>
      </c>
      <c r="GRN19">
        <v>66080077.924500003</v>
      </c>
      <c r="GRO19">
        <v>66080077.924500003</v>
      </c>
      <c r="GRP19">
        <v>65382145.495999999</v>
      </c>
      <c r="GRQ19">
        <v>65382145.495999999</v>
      </c>
      <c r="GRR19">
        <v>65382145.495999999</v>
      </c>
      <c r="GRS19">
        <v>65382145.495999999</v>
      </c>
      <c r="GRT19">
        <v>65382145.495999999</v>
      </c>
      <c r="GRU19">
        <v>65382145.495999999</v>
      </c>
      <c r="GRV19">
        <v>65382145.495999999</v>
      </c>
      <c r="GRW19">
        <v>65382145.495999999</v>
      </c>
      <c r="GRX19">
        <v>65382145.495999999</v>
      </c>
      <c r="GRY19">
        <v>65382145.495999999</v>
      </c>
      <c r="GRZ19">
        <v>65382145.495999999</v>
      </c>
      <c r="GSA19">
        <v>66080077.924500003</v>
      </c>
      <c r="GSB19">
        <v>66080077.924500003</v>
      </c>
      <c r="GSC19">
        <v>66080077.924500003</v>
      </c>
      <c r="GSD19">
        <v>66080077.924500003</v>
      </c>
      <c r="GSE19">
        <v>66080077.924500003</v>
      </c>
      <c r="GSF19">
        <v>66080077.924500003</v>
      </c>
      <c r="GSG19">
        <v>66080077.924500003</v>
      </c>
      <c r="GSH19">
        <v>66080077.924500003</v>
      </c>
      <c r="GSI19">
        <v>66080077.924500003</v>
      </c>
      <c r="GSJ19">
        <v>66080077.924500003</v>
      </c>
      <c r="GSK19">
        <v>66080077.924500003</v>
      </c>
      <c r="GSL19">
        <v>-4867.8949941700002</v>
      </c>
      <c r="GSM19">
        <v>-4867.8949941700002</v>
      </c>
      <c r="GSN19">
        <v>-4867.8949941700002</v>
      </c>
      <c r="GSO19">
        <v>-4867.8949941700002</v>
      </c>
      <c r="GSP19">
        <v>-4867.8949941700002</v>
      </c>
      <c r="GSQ19">
        <v>-4867.8949941700002</v>
      </c>
      <c r="GSR19">
        <v>-4867.8949941700002</v>
      </c>
      <c r="GSS19">
        <v>-4867.8949941700002</v>
      </c>
      <c r="GST19">
        <v>-4867.8949941700002</v>
      </c>
      <c r="GSU19">
        <v>-4867.8949941700002</v>
      </c>
      <c r="GSV19">
        <v>-4867.8949941700002</v>
      </c>
      <c r="GSW19">
        <v>-4867.8949941700002</v>
      </c>
      <c r="GSX19">
        <v>-4867.8949941700002</v>
      </c>
      <c r="GSY19">
        <v>-4867.8949941700002</v>
      </c>
      <c r="GSZ19">
        <v>-4867.8949941700002</v>
      </c>
      <c r="GTA19">
        <v>-4867.8949941700002</v>
      </c>
      <c r="GTB19">
        <v>-4867.8949941700002</v>
      </c>
      <c r="GTC19">
        <v>-4867.8949941700002</v>
      </c>
      <c r="GTD19">
        <v>-4867.8949941700002</v>
      </c>
      <c r="GTE19">
        <v>-4867.8949941700002</v>
      </c>
      <c r="GTF19">
        <v>-4867.8949941700002</v>
      </c>
      <c r="GTG19">
        <v>-4867.8949941700002</v>
      </c>
      <c r="GTH19">
        <v>-4867.8949941700002</v>
      </c>
      <c r="GTI19">
        <v>-4867.8949941700002</v>
      </c>
      <c r="GTJ19">
        <v>-4867.8949941700002</v>
      </c>
      <c r="GTK19">
        <v>-4867.8949941700002</v>
      </c>
      <c r="GTL19">
        <v>-4867.8949941700002</v>
      </c>
      <c r="GTM19">
        <v>-4867.8949941700002</v>
      </c>
      <c r="GTN19">
        <v>-4867.8949941700002</v>
      </c>
      <c r="GTO19">
        <v>-4867.8949941700002</v>
      </c>
      <c r="GTP19">
        <v>-4867.8949941700002</v>
      </c>
      <c r="GTQ19">
        <v>-4867.8949941700002</v>
      </c>
      <c r="GTR19">
        <v>-4867.8949941700002</v>
      </c>
      <c r="GTS19">
        <v>-4867.8949941700002</v>
      </c>
      <c r="GTT19">
        <v>-4867.8949941700002</v>
      </c>
      <c r="GTU19">
        <v>-4867.8949941700002</v>
      </c>
      <c r="GTV19">
        <v>-4867.8949941700002</v>
      </c>
      <c r="GTW19">
        <v>-4867.8949941700002</v>
      </c>
      <c r="GTX19">
        <v>-4867.8949941700002</v>
      </c>
      <c r="GTY19">
        <v>-4867.8949941700002</v>
      </c>
      <c r="GTZ19">
        <v>-4867.8949941700002</v>
      </c>
      <c r="GUA19">
        <v>-4867.8949941700002</v>
      </c>
      <c r="GUB19">
        <v>-4867.8949941700002</v>
      </c>
      <c r="GUC19">
        <v>-4867.8949941700002</v>
      </c>
      <c r="GUD19">
        <v>-8066.9034522299999</v>
      </c>
      <c r="GUE19">
        <v>-8066.9034522299999</v>
      </c>
      <c r="GUF19">
        <v>-8066.9034522299999</v>
      </c>
      <c r="GUG19">
        <v>-8066.9034522299999</v>
      </c>
      <c r="GUH19">
        <v>-8066.9034522299999</v>
      </c>
      <c r="GUI19">
        <v>-8066.9034522299999</v>
      </c>
      <c r="GUJ19">
        <v>-8066.9034522299999</v>
      </c>
      <c r="GUK19">
        <v>-8066.9034522299999</v>
      </c>
      <c r="GUL19">
        <v>-8066.9034522299999</v>
      </c>
      <c r="GUM19">
        <v>-8066.9034522299999</v>
      </c>
      <c r="GUN19">
        <v>-8066.9034522299999</v>
      </c>
      <c r="GUO19">
        <v>-8066.9034522299999</v>
      </c>
      <c r="GUP19">
        <v>-8066.9034522299999</v>
      </c>
      <c r="GUQ19">
        <v>-8066.9034522299999</v>
      </c>
      <c r="GUR19">
        <v>-8066.9034522299999</v>
      </c>
      <c r="GUS19">
        <v>-8066.9034522299999</v>
      </c>
      <c r="GUT19">
        <v>-8066.9034522299999</v>
      </c>
      <c r="GUU19">
        <v>-8066.9034522299999</v>
      </c>
      <c r="GUV19">
        <v>-8066.9034522299999</v>
      </c>
      <c r="GUW19">
        <v>-8066.9034522299999</v>
      </c>
      <c r="GUX19">
        <v>-8066.9034522299999</v>
      </c>
      <c r="GUY19">
        <v>-8066.9034522299999</v>
      </c>
      <c r="GUZ19">
        <v>-8066.9034522299999</v>
      </c>
      <c r="GVA19">
        <v>-8066.9034522299999</v>
      </c>
      <c r="GVB19">
        <v>-8066.9034522299999</v>
      </c>
      <c r="GVC19">
        <v>-8066.9034522299999</v>
      </c>
      <c r="GVD19">
        <v>-8066.9034522299999</v>
      </c>
      <c r="GVE19">
        <v>-8066.9034522299999</v>
      </c>
      <c r="GVF19">
        <v>-8066.9034522299999</v>
      </c>
      <c r="GVG19">
        <v>-8066.9034522299999</v>
      </c>
      <c r="GVH19">
        <v>-8066.9034522299999</v>
      </c>
      <c r="GVI19">
        <v>-8066.9034522299999</v>
      </c>
      <c r="GVJ19">
        <v>-8066.9034522299999</v>
      </c>
      <c r="GVK19">
        <v>-8066.9034522299999</v>
      </c>
      <c r="GVL19">
        <v>-8066.9034522299999</v>
      </c>
      <c r="GVM19">
        <v>-8066.9034522299999</v>
      </c>
      <c r="GVN19">
        <v>-8066.9034522299999</v>
      </c>
      <c r="GVO19">
        <v>-8066.9034522299999</v>
      </c>
      <c r="GVP19">
        <v>-8066.9034522299999</v>
      </c>
      <c r="GVQ19">
        <v>-8066.9034522299999</v>
      </c>
      <c r="GVR19">
        <v>-8066.9034522299999</v>
      </c>
      <c r="GVS19">
        <v>-8066.9034522299999</v>
      </c>
      <c r="GVT19">
        <v>-8066.9034522299999</v>
      </c>
      <c r="GVU19">
        <v>-8066.9034522299999</v>
      </c>
      <c r="GVV19">
        <v>-14464.9203683</v>
      </c>
      <c r="GVW19">
        <v>-14464.9203683</v>
      </c>
      <c r="GVX19">
        <v>-14464.9203683</v>
      </c>
      <c r="GVY19">
        <v>-14464.9203683</v>
      </c>
      <c r="GVZ19">
        <v>-14464.9203683</v>
      </c>
      <c r="GWA19">
        <v>-14464.9203683</v>
      </c>
      <c r="GWB19">
        <v>-14464.9203683</v>
      </c>
      <c r="GWC19">
        <v>-14464.9203683</v>
      </c>
      <c r="GWD19">
        <v>-14464.9203683</v>
      </c>
      <c r="GWE19">
        <v>-14464.9203683</v>
      </c>
      <c r="GWF19">
        <v>-14464.9203683</v>
      </c>
      <c r="GWG19">
        <v>-14464.9203683</v>
      </c>
      <c r="GWH19">
        <v>-14464.9203683</v>
      </c>
      <c r="GWI19">
        <v>-14464.9203683</v>
      </c>
      <c r="GWJ19">
        <v>-14464.9203683</v>
      </c>
      <c r="GWK19">
        <v>-14464.9203683</v>
      </c>
      <c r="GWL19">
        <v>-14464.9203683</v>
      </c>
      <c r="GWM19">
        <v>-14464.9203683</v>
      </c>
      <c r="GWN19">
        <v>-14464.9203683</v>
      </c>
      <c r="GWO19">
        <v>-14464.9203683</v>
      </c>
      <c r="GWP19">
        <v>-14464.9203683</v>
      </c>
      <c r="GWQ19">
        <v>-14464.9203683</v>
      </c>
      <c r="GWR19">
        <v>-14464.9203683</v>
      </c>
      <c r="GWS19">
        <v>-14464.9203683</v>
      </c>
      <c r="GWT19">
        <v>-14464.9203683</v>
      </c>
      <c r="GWU19">
        <v>-14464.9203683</v>
      </c>
      <c r="GWV19">
        <v>-14464.9203683</v>
      </c>
      <c r="GWW19">
        <v>-14464.9203683</v>
      </c>
      <c r="GWX19">
        <v>-14464.9203683</v>
      </c>
      <c r="GWY19">
        <v>-14464.9203683</v>
      </c>
      <c r="GWZ19">
        <v>-14464.9203683</v>
      </c>
      <c r="GXA19">
        <v>-14464.9203683</v>
      </c>
      <c r="GXB19">
        <v>-14464.9203683</v>
      </c>
      <c r="GXC19">
        <v>-14464.9203683</v>
      </c>
      <c r="GXD19">
        <v>-14464.9203683</v>
      </c>
      <c r="GXE19">
        <v>-14464.9203683</v>
      </c>
      <c r="GXF19">
        <v>-14464.9203683</v>
      </c>
      <c r="GXG19">
        <v>-14464.9203683</v>
      </c>
      <c r="GXH19">
        <v>-14464.9203683</v>
      </c>
      <c r="GXI19">
        <v>-14464.9203683</v>
      </c>
      <c r="GXJ19">
        <v>-14464.9203683</v>
      </c>
      <c r="GXK19">
        <v>-14464.9203683</v>
      </c>
      <c r="GXL19">
        <v>-14464.9203683</v>
      </c>
      <c r="GXM19">
        <v>-14464.9203683</v>
      </c>
      <c r="GXN19">
        <v>-11495.1728023</v>
      </c>
      <c r="GXO19">
        <v>-11495.1728023</v>
      </c>
      <c r="GXP19">
        <v>-11495.1728023</v>
      </c>
      <c r="GXQ19">
        <v>-11495.1728023</v>
      </c>
      <c r="GXR19">
        <v>-11495.1728023</v>
      </c>
      <c r="GXS19">
        <v>-11495.1728023</v>
      </c>
      <c r="GXT19">
        <v>-11495.1728023</v>
      </c>
      <c r="GXU19">
        <v>-11495.1728023</v>
      </c>
      <c r="GXV19">
        <v>-11495.1728023</v>
      </c>
      <c r="GXW19">
        <v>-11495.1728023</v>
      </c>
      <c r="GXX19">
        <v>-11495.1728023</v>
      </c>
      <c r="GXY19">
        <v>-11495.1728023</v>
      </c>
      <c r="GXZ19">
        <v>-11495.1728023</v>
      </c>
      <c r="GYA19">
        <v>-11495.1728023</v>
      </c>
      <c r="GYB19">
        <v>-11495.1728023</v>
      </c>
      <c r="GYC19">
        <v>-11495.1728023</v>
      </c>
      <c r="GYD19">
        <v>-11495.1728023</v>
      </c>
      <c r="GYE19">
        <v>-11495.1728023</v>
      </c>
      <c r="GYF19">
        <v>-11495.1728023</v>
      </c>
      <c r="GYG19">
        <v>-11495.1728023</v>
      </c>
      <c r="GYH19">
        <v>-11495.1728023</v>
      </c>
      <c r="GYI19">
        <v>-11495.1728023</v>
      </c>
      <c r="GYJ19">
        <v>-11495.1728023</v>
      </c>
      <c r="GYK19">
        <v>-11495.1728023</v>
      </c>
      <c r="GYL19">
        <v>-11495.1728023</v>
      </c>
      <c r="GYM19">
        <v>-11495.1728023</v>
      </c>
      <c r="GYN19">
        <v>-11495.1728023</v>
      </c>
      <c r="GYO19">
        <v>-11495.1728023</v>
      </c>
      <c r="GYP19">
        <v>-11495.1728023</v>
      </c>
      <c r="GYQ19">
        <v>-11495.1728023</v>
      </c>
      <c r="GYR19">
        <v>-11495.1728023</v>
      </c>
      <c r="GYS19">
        <v>-11495.1728023</v>
      </c>
      <c r="GYT19">
        <v>-11495.1728023</v>
      </c>
      <c r="GYU19">
        <v>-11495.1728023</v>
      </c>
      <c r="GYV19">
        <v>-11495.1728023</v>
      </c>
      <c r="GYW19">
        <v>-11495.1728023</v>
      </c>
      <c r="GYX19">
        <v>-11495.1728023</v>
      </c>
      <c r="GYY19">
        <v>-11495.1728023</v>
      </c>
      <c r="GYZ19">
        <v>-11495.1728023</v>
      </c>
      <c r="GZA19">
        <v>-11495.1728023</v>
      </c>
      <c r="GZB19">
        <v>-11495.1728023</v>
      </c>
      <c r="GZC19">
        <v>-11495.1728023</v>
      </c>
      <c r="GZD19">
        <v>-11495.1728023</v>
      </c>
      <c r="GZE19">
        <v>-11495.1728023</v>
      </c>
      <c r="GZF19">
        <v>-19049.393890799998</v>
      </c>
      <c r="GZG19">
        <v>-19049.393890799998</v>
      </c>
      <c r="GZH19">
        <v>-19049.393890799998</v>
      </c>
      <c r="GZI19">
        <v>-19049.393890799998</v>
      </c>
      <c r="GZJ19">
        <v>-19049.393890799998</v>
      </c>
      <c r="GZK19">
        <v>-19049.393890799998</v>
      </c>
      <c r="GZL19">
        <v>-19049.393890799998</v>
      </c>
      <c r="GZM19">
        <v>-19049.393890799998</v>
      </c>
      <c r="GZN19">
        <v>-19049.393890799998</v>
      </c>
      <c r="GZO19">
        <v>-19049.393890799998</v>
      </c>
      <c r="GZP19">
        <v>-19049.393890799998</v>
      </c>
      <c r="GZQ19">
        <v>-19049.393890799998</v>
      </c>
      <c r="GZR19">
        <v>-19049.393890799998</v>
      </c>
      <c r="GZS19">
        <v>-19049.393890799998</v>
      </c>
      <c r="GZT19">
        <v>-19049.393890799998</v>
      </c>
      <c r="GZU19">
        <v>-19049.393890799998</v>
      </c>
      <c r="GZV19">
        <v>-19049.393890799998</v>
      </c>
      <c r="GZW19">
        <v>-19049.393890799998</v>
      </c>
      <c r="GZX19">
        <v>-19049.393890799998</v>
      </c>
      <c r="GZY19">
        <v>-19049.393890799998</v>
      </c>
      <c r="GZZ19">
        <v>-19049.393890799998</v>
      </c>
      <c r="HAA19">
        <v>-19049.393890799998</v>
      </c>
      <c r="HAB19">
        <v>-19049.393890799998</v>
      </c>
      <c r="HAC19">
        <v>-19049.393890799998</v>
      </c>
      <c r="HAD19">
        <v>-19049.393890799998</v>
      </c>
      <c r="HAE19">
        <v>-19049.393890799998</v>
      </c>
      <c r="HAF19">
        <v>-19049.393890799998</v>
      </c>
      <c r="HAG19">
        <v>-19049.393890799998</v>
      </c>
      <c r="HAH19">
        <v>-19049.393890799998</v>
      </c>
      <c r="HAI19">
        <v>-19049.393890799998</v>
      </c>
      <c r="HAJ19">
        <v>-19049.393890799998</v>
      </c>
      <c r="HAK19">
        <v>-19049.393890799998</v>
      </c>
      <c r="HAL19">
        <v>-19049.393890799998</v>
      </c>
      <c r="HAM19">
        <v>-19049.393890799998</v>
      </c>
      <c r="HAN19">
        <v>-19049.393890799998</v>
      </c>
      <c r="HAO19">
        <v>-19049.393890799998</v>
      </c>
      <c r="HAP19">
        <v>-19049.393890799998</v>
      </c>
      <c r="HAQ19">
        <v>-19049.393890799998</v>
      </c>
      <c r="HAR19">
        <v>-19049.393890799998</v>
      </c>
      <c r="HAS19">
        <v>-19049.393890799998</v>
      </c>
      <c r="HAT19">
        <v>-19049.393890799998</v>
      </c>
      <c r="HAU19">
        <v>-19049.393890799998</v>
      </c>
      <c r="HAV19">
        <v>-19049.393890799998</v>
      </c>
      <c r="HAW19">
        <v>-19049.393890799998</v>
      </c>
      <c r="HAX19">
        <v>-34157.836067800003</v>
      </c>
      <c r="HAY19">
        <v>-34157.836067800003</v>
      </c>
      <c r="HAZ19">
        <v>-34157.836067800003</v>
      </c>
      <c r="HBA19">
        <v>-34157.836067800003</v>
      </c>
      <c r="HBB19">
        <v>-34157.836067800003</v>
      </c>
      <c r="HBC19">
        <v>-34157.836067800003</v>
      </c>
      <c r="HBD19">
        <v>-34157.836067800003</v>
      </c>
      <c r="HBE19">
        <v>-34157.836067800003</v>
      </c>
      <c r="HBF19">
        <v>-34157.836067800003</v>
      </c>
      <c r="HBG19">
        <v>-34157.836067800003</v>
      </c>
      <c r="HBH19">
        <v>-34157.836067800003</v>
      </c>
      <c r="HBI19">
        <v>-34157.836067800003</v>
      </c>
      <c r="HBJ19">
        <v>-34157.836067800003</v>
      </c>
      <c r="HBK19">
        <v>-34157.836067800003</v>
      </c>
      <c r="HBL19">
        <v>-34157.836067800003</v>
      </c>
      <c r="HBM19">
        <v>-34157.836067800003</v>
      </c>
      <c r="HBN19">
        <v>-34157.836067800003</v>
      </c>
      <c r="HBO19">
        <v>-34157.836067800003</v>
      </c>
      <c r="HBP19">
        <v>-34157.836067800003</v>
      </c>
      <c r="HBQ19">
        <v>-34157.836067800003</v>
      </c>
      <c r="HBR19">
        <v>-34157.836067800003</v>
      </c>
      <c r="HBS19">
        <v>-34157.836067800003</v>
      </c>
      <c r="HBT19">
        <v>-34157.836067800003</v>
      </c>
      <c r="HBU19">
        <v>-34157.836067800003</v>
      </c>
      <c r="HBV19">
        <v>-34157.836067800003</v>
      </c>
      <c r="HBW19">
        <v>-34157.836067800003</v>
      </c>
      <c r="HBX19">
        <v>-34157.836067800003</v>
      </c>
      <c r="HBY19">
        <v>-34157.836067800003</v>
      </c>
      <c r="HBZ19">
        <v>-34157.836067800003</v>
      </c>
      <c r="HCA19">
        <v>-34157.836067800003</v>
      </c>
      <c r="HCB19">
        <v>-34157.836067800003</v>
      </c>
      <c r="HCC19">
        <v>-34157.836067800003</v>
      </c>
      <c r="HCD19">
        <v>-34157.836067800003</v>
      </c>
      <c r="HCE19">
        <v>-34157.836067800003</v>
      </c>
      <c r="HCF19">
        <v>-34157.836067800003</v>
      </c>
      <c r="HCG19">
        <v>-34157.836067800003</v>
      </c>
      <c r="HCH19">
        <v>-34157.836067800003</v>
      </c>
      <c r="HCI19">
        <v>-34157.836067800003</v>
      </c>
      <c r="HCJ19">
        <v>-34157.836067800003</v>
      </c>
      <c r="HCK19">
        <v>-34157.836067800003</v>
      </c>
      <c r="HCL19">
        <v>-34157.836067800003</v>
      </c>
      <c r="HCM19">
        <v>-34157.836067800003</v>
      </c>
      <c r="HCN19">
        <v>-34157.836067800003</v>
      </c>
      <c r="HCO19">
        <v>-34157.836067800003</v>
      </c>
      <c r="HCP19">
        <v>69350.8924883</v>
      </c>
      <c r="HCQ19">
        <v>69350.8924883</v>
      </c>
      <c r="HCR19">
        <v>69350.8924883</v>
      </c>
      <c r="HCS19">
        <v>69350.8924883</v>
      </c>
      <c r="HCT19">
        <v>69350.8924883</v>
      </c>
      <c r="HCU19">
        <v>69350.8924883</v>
      </c>
      <c r="HCV19">
        <v>69350.8924883</v>
      </c>
      <c r="HCW19">
        <v>69350.8924883</v>
      </c>
      <c r="HCX19">
        <v>69350.8924883</v>
      </c>
      <c r="HCY19">
        <v>69350.8924883</v>
      </c>
      <c r="HCZ19">
        <v>69350.8924883</v>
      </c>
      <c r="HDA19">
        <v>69215.592340300005</v>
      </c>
      <c r="HDB19">
        <v>69215.592340300005</v>
      </c>
      <c r="HDC19">
        <v>69215.592340300005</v>
      </c>
      <c r="HDD19">
        <v>69215.592340300005</v>
      </c>
      <c r="HDE19">
        <v>69215.592340300005</v>
      </c>
      <c r="HDF19">
        <v>69215.592340300005</v>
      </c>
      <c r="HDG19">
        <v>69215.592340300005</v>
      </c>
      <c r="HDH19">
        <v>69215.592340300005</v>
      </c>
      <c r="HDI19">
        <v>69215.592340300005</v>
      </c>
      <c r="HDJ19">
        <v>69215.592340300005</v>
      </c>
      <c r="HDK19">
        <v>69215.592340300005</v>
      </c>
      <c r="HDL19">
        <v>69350.8924883</v>
      </c>
      <c r="HDM19">
        <v>69350.8924883</v>
      </c>
      <c r="HDN19">
        <v>69350.8924883</v>
      </c>
      <c r="HDO19">
        <v>69350.8924883</v>
      </c>
      <c r="HDP19">
        <v>69350.8924883</v>
      </c>
      <c r="HDQ19">
        <v>69350.8924883</v>
      </c>
      <c r="HDR19">
        <v>69350.8924883</v>
      </c>
      <c r="HDS19">
        <v>69350.8924883</v>
      </c>
      <c r="HDT19">
        <v>69350.8924883</v>
      </c>
      <c r="HDU19">
        <v>69350.8924883</v>
      </c>
      <c r="HDV19">
        <v>69350.8924883</v>
      </c>
      <c r="HDW19">
        <v>69215.592340300005</v>
      </c>
      <c r="HDX19">
        <v>69215.592340300005</v>
      </c>
      <c r="HDY19">
        <v>69215.592340300005</v>
      </c>
      <c r="HDZ19">
        <v>69215.592340300005</v>
      </c>
      <c r="HEA19">
        <v>69215.592340300005</v>
      </c>
      <c r="HEB19">
        <v>69215.592340300005</v>
      </c>
      <c r="HEC19">
        <v>69215.592340300005</v>
      </c>
      <c r="HED19">
        <v>69215.592340300005</v>
      </c>
      <c r="HEE19">
        <v>69215.592340300005</v>
      </c>
      <c r="HEF19">
        <v>69215.592340300005</v>
      </c>
      <c r="HEG19">
        <v>69215.592340300005</v>
      </c>
      <c r="HEH19">
        <v>98657.022585900006</v>
      </c>
      <c r="HEI19">
        <v>98657.022585900006</v>
      </c>
      <c r="HEJ19">
        <v>98657.022585900006</v>
      </c>
      <c r="HEK19">
        <v>98657.022585900006</v>
      </c>
      <c r="HEL19">
        <v>98657.022585900006</v>
      </c>
      <c r="HEM19">
        <v>98657.022585900006</v>
      </c>
      <c r="HEN19">
        <v>98657.022585900006</v>
      </c>
      <c r="HEO19">
        <v>98657.022585900006</v>
      </c>
      <c r="HEP19">
        <v>98657.022585900006</v>
      </c>
      <c r="HEQ19">
        <v>98657.022585900006</v>
      </c>
      <c r="HER19">
        <v>98657.022585900006</v>
      </c>
      <c r="HES19">
        <v>98419.743476300006</v>
      </c>
      <c r="HET19">
        <v>98419.743476300006</v>
      </c>
      <c r="HEU19">
        <v>98419.743476300006</v>
      </c>
      <c r="HEV19">
        <v>98419.743476300006</v>
      </c>
      <c r="HEW19">
        <v>98419.743476300006</v>
      </c>
      <c r="HEX19">
        <v>98419.743476300006</v>
      </c>
      <c r="HEY19">
        <v>98419.743476300006</v>
      </c>
      <c r="HEZ19">
        <v>98419.743476300006</v>
      </c>
      <c r="HFA19">
        <v>98419.743476300006</v>
      </c>
      <c r="HFB19">
        <v>98419.743476300006</v>
      </c>
      <c r="HFC19">
        <v>98419.743476300006</v>
      </c>
      <c r="HFD19">
        <v>98657.022585900006</v>
      </c>
      <c r="HFE19">
        <v>98657.022585900006</v>
      </c>
      <c r="HFF19">
        <v>98657.022585900006</v>
      </c>
      <c r="HFG19">
        <v>98657.022585900006</v>
      </c>
      <c r="HFH19">
        <v>98657.022585900006</v>
      </c>
      <c r="HFI19">
        <v>98657.022585900006</v>
      </c>
      <c r="HFJ19">
        <v>98657.022585900006</v>
      </c>
      <c r="HFK19">
        <v>98657.022585900006</v>
      </c>
      <c r="HFL19">
        <v>98657.022585900006</v>
      </c>
      <c r="HFM19">
        <v>98657.022585900006</v>
      </c>
      <c r="HFN19">
        <v>98657.022585900006</v>
      </c>
      <c r="HFO19">
        <v>98419.743476300006</v>
      </c>
      <c r="HFP19">
        <v>98419.743476300006</v>
      </c>
      <c r="HFQ19">
        <v>98419.743476300006</v>
      </c>
      <c r="HFR19">
        <v>98419.743476300006</v>
      </c>
      <c r="HFS19">
        <v>98419.743476300006</v>
      </c>
      <c r="HFT19">
        <v>98419.743476300006</v>
      </c>
      <c r="HFU19">
        <v>98419.743476300006</v>
      </c>
      <c r="HFV19">
        <v>98419.743476300006</v>
      </c>
      <c r="HFW19">
        <v>98419.743476300006</v>
      </c>
      <c r="HFX19">
        <v>98419.743476300006</v>
      </c>
      <c r="HFY19">
        <v>98419.743476300006</v>
      </c>
      <c r="HFZ19">
        <v>132896.06910200001</v>
      </c>
      <c r="HGA19">
        <v>132896.06910200001</v>
      </c>
      <c r="HGB19">
        <v>132896.06910200001</v>
      </c>
      <c r="HGC19">
        <v>132896.06910200001</v>
      </c>
      <c r="HGD19">
        <v>132896.06910200001</v>
      </c>
      <c r="HGE19">
        <v>132896.06910200001</v>
      </c>
      <c r="HGF19">
        <v>132896.06910200001</v>
      </c>
      <c r="HGG19">
        <v>132896.06910200001</v>
      </c>
      <c r="HGH19">
        <v>132896.06910200001</v>
      </c>
      <c r="HGI19">
        <v>132896.06910200001</v>
      </c>
      <c r="HGJ19">
        <v>132896.06910200001</v>
      </c>
      <c r="HGK19">
        <v>132454.832069</v>
      </c>
      <c r="HGL19">
        <v>132454.832069</v>
      </c>
      <c r="HGM19">
        <v>132454.832069</v>
      </c>
      <c r="HGN19">
        <v>132454.832069</v>
      </c>
      <c r="HGO19">
        <v>132454.832069</v>
      </c>
      <c r="HGP19">
        <v>132454.832069</v>
      </c>
      <c r="HGQ19">
        <v>132454.832069</v>
      </c>
      <c r="HGR19">
        <v>132454.832069</v>
      </c>
      <c r="HGS19">
        <v>132454.832069</v>
      </c>
      <c r="HGT19">
        <v>132454.832069</v>
      </c>
      <c r="HGU19">
        <v>132454.832069</v>
      </c>
      <c r="HGV19">
        <v>132896.06910200001</v>
      </c>
      <c r="HGW19">
        <v>132896.06910200001</v>
      </c>
      <c r="HGX19">
        <v>132896.06910200001</v>
      </c>
      <c r="HGY19">
        <v>132896.06910200001</v>
      </c>
      <c r="HGZ19">
        <v>132896.06910200001</v>
      </c>
      <c r="HHA19">
        <v>132896.06910200001</v>
      </c>
      <c r="HHB19">
        <v>132896.06910200001</v>
      </c>
      <c r="HHC19">
        <v>132896.06910200001</v>
      </c>
      <c r="HHD19">
        <v>132896.06910200001</v>
      </c>
      <c r="HHE19">
        <v>132896.06910200001</v>
      </c>
      <c r="HHF19">
        <v>132896.06910200001</v>
      </c>
      <c r="HHG19">
        <v>132454.832069</v>
      </c>
      <c r="HHH19">
        <v>132454.832069</v>
      </c>
      <c r="HHI19">
        <v>132454.832069</v>
      </c>
      <c r="HHJ19">
        <v>132454.832069</v>
      </c>
      <c r="HHK19">
        <v>132454.832069</v>
      </c>
      <c r="HHL19">
        <v>132454.832069</v>
      </c>
      <c r="HHM19">
        <v>132454.832069</v>
      </c>
      <c r="HHN19">
        <v>132454.832069</v>
      </c>
      <c r="HHO19">
        <v>132454.832069</v>
      </c>
      <c r="HHP19">
        <v>132454.832069</v>
      </c>
      <c r="HHQ19">
        <v>132454.832069</v>
      </c>
      <c r="HHR19">
        <v>-298509.13545300002</v>
      </c>
      <c r="HHS19">
        <v>-298509.13545300002</v>
      </c>
      <c r="HHT19">
        <v>-298509.13545300002</v>
      </c>
      <c r="HHU19">
        <v>-298509.13545300002</v>
      </c>
      <c r="HHV19">
        <v>-298509.13545300002</v>
      </c>
      <c r="HHW19">
        <v>-298509.13545300002</v>
      </c>
      <c r="HHX19">
        <v>-298509.13545300002</v>
      </c>
      <c r="HHY19">
        <v>-298509.13545300002</v>
      </c>
      <c r="HHZ19">
        <v>-298509.13545300002</v>
      </c>
      <c r="HIA19">
        <v>-298509.13545300002</v>
      </c>
      <c r="HIB19">
        <v>-298509.13545300002</v>
      </c>
      <c r="HIC19">
        <v>-288571.37549900002</v>
      </c>
      <c r="HID19">
        <v>-288571.37549900002</v>
      </c>
      <c r="HIE19">
        <v>-288571.37549900002</v>
      </c>
      <c r="HIF19">
        <v>-288571.37549900002</v>
      </c>
      <c r="HIG19">
        <v>-288571.37549900002</v>
      </c>
      <c r="HIH19">
        <v>-288571.37549900002</v>
      </c>
      <c r="HII19">
        <v>-288571.37549900002</v>
      </c>
      <c r="HIJ19">
        <v>-288571.37549900002</v>
      </c>
      <c r="HIK19">
        <v>-288571.37549900002</v>
      </c>
      <c r="HIL19">
        <v>-288571.37549900002</v>
      </c>
      <c r="HIM19">
        <v>-288571.37549900002</v>
      </c>
      <c r="HIN19">
        <v>-298509.13545300002</v>
      </c>
      <c r="HIO19">
        <v>-298509.13545300002</v>
      </c>
      <c r="HIP19">
        <v>-298509.13545300002</v>
      </c>
      <c r="HIQ19">
        <v>-298509.13545300002</v>
      </c>
      <c r="HIR19">
        <v>-298509.13545300002</v>
      </c>
      <c r="HIS19">
        <v>-298509.13545300002</v>
      </c>
      <c r="HIT19">
        <v>-298509.13545300002</v>
      </c>
      <c r="HIU19">
        <v>-298509.13545300002</v>
      </c>
      <c r="HIV19">
        <v>-298509.13545300002</v>
      </c>
      <c r="HIW19">
        <v>-298509.13545300002</v>
      </c>
      <c r="HIX19">
        <v>-298509.13545300002</v>
      </c>
      <c r="HIY19">
        <v>-288571.37549900002</v>
      </c>
      <c r="HIZ19">
        <v>-288571.37549900002</v>
      </c>
      <c r="HJA19">
        <v>-288571.37549900002</v>
      </c>
      <c r="HJB19">
        <v>-288571.37549900002</v>
      </c>
      <c r="HJC19">
        <v>-288571.37549900002</v>
      </c>
      <c r="HJD19">
        <v>-288571.37549900002</v>
      </c>
      <c r="HJE19">
        <v>-288571.37549900002</v>
      </c>
      <c r="HJF19">
        <v>-288571.37549900002</v>
      </c>
      <c r="HJG19">
        <v>-288571.37549900002</v>
      </c>
      <c r="HJH19">
        <v>-288571.37549900002</v>
      </c>
      <c r="HJI19">
        <v>-288571.37549900002</v>
      </c>
      <c r="HJJ19">
        <v>-445381.056492</v>
      </c>
      <c r="HJK19">
        <v>-445381.056492</v>
      </c>
      <c r="HJL19">
        <v>-445381.056492</v>
      </c>
      <c r="HJM19">
        <v>-445381.056492</v>
      </c>
      <c r="HJN19">
        <v>-445381.056492</v>
      </c>
      <c r="HJO19">
        <v>-445381.056492</v>
      </c>
      <c r="HJP19">
        <v>-445381.056492</v>
      </c>
      <c r="HJQ19">
        <v>-445381.056492</v>
      </c>
      <c r="HJR19">
        <v>-445381.056492</v>
      </c>
      <c r="HJS19">
        <v>-445381.056492</v>
      </c>
      <c r="HJT19">
        <v>-445381.056492</v>
      </c>
      <c r="HJU19">
        <v>-427952.96888499998</v>
      </c>
      <c r="HJV19">
        <v>-427952.96888499998</v>
      </c>
      <c r="HJW19">
        <v>-427952.96888499998</v>
      </c>
      <c r="HJX19">
        <v>-427952.96888499998</v>
      </c>
      <c r="HJY19">
        <v>-427952.96888499998</v>
      </c>
      <c r="HJZ19">
        <v>-427952.96888499998</v>
      </c>
      <c r="HKA19">
        <v>-427952.96888499998</v>
      </c>
      <c r="HKB19">
        <v>-427952.96888499998</v>
      </c>
      <c r="HKC19">
        <v>-427952.96888499998</v>
      </c>
      <c r="HKD19">
        <v>-427952.96888499998</v>
      </c>
      <c r="HKE19">
        <v>-427952.96888499998</v>
      </c>
      <c r="HKF19">
        <v>-445381.056492</v>
      </c>
      <c r="HKG19">
        <v>-445381.056492</v>
      </c>
      <c r="HKH19">
        <v>-445381.056492</v>
      </c>
      <c r="HKI19">
        <v>-445381.056492</v>
      </c>
      <c r="HKJ19">
        <v>-445381.056492</v>
      </c>
      <c r="HKK19">
        <v>-445381.056492</v>
      </c>
      <c r="HKL19">
        <v>-445381.056492</v>
      </c>
      <c r="HKM19">
        <v>-445381.056492</v>
      </c>
      <c r="HKN19">
        <v>-445381.056492</v>
      </c>
      <c r="HKO19">
        <v>-445381.056492</v>
      </c>
      <c r="HKP19">
        <v>-445381.056492</v>
      </c>
      <c r="HKQ19">
        <v>-427952.96888499998</v>
      </c>
      <c r="HKR19">
        <v>-427952.96888499998</v>
      </c>
      <c r="HKS19">
        <v>-427952.96888499998</v>
      </c>
      <c r="HKT19">
        <v>-427952.96888499998</v>
      </c>
      <c r="HKU19">
        <v>-427952.96888499998</v>
      </c>
      <c r="HKV19">
        <v>-427952.96888499998</v>
      </c>
      <c r="HKW19">
        <v>-427952.96888499998</v>
      </c>
      <c r="HKX19">
        <v>-427952.96888499998</v>
      </c>
      <c r="HKY19">
        <v>-427952.96888499998</v>
      </c>
      <c r="HKZ19">
        <v>-427952.96888499998</v>
      </c>
      <c r="HLA19">
        <v>-427952.96888499998</v>
      </c>
      <c r="HLB19">
        <v>-656873.47159500001</v>
      </c>
      <c r="HLC19">
        <v>-656873.47159500001</v>
      </c>
      <c r="HLD19">
        <v>-656873.47159500001</v>
      </c>
      <c r="HLE19">
        <v>-656873.47159500001</v>
      </c>
      <c r="HLF19">
        <v>-656873.47159500001</v>
      </c>
      <c r="HLG19">
        <v>-656873.47159500001</v>
      </c>
      <c r="HLH19">
        <v>-656873.47159500001</v>
      </c>
      <c r="HLI19">
        <v>-656873.47159500001</v>
      </c>
      <c r="HLJ19">
        <v>-656873.47159500001</v>
      </c>
      <c r="HLK19">
        <v>-656873.47159500001</v>
      </c>
      <c r="HLL19">
        <v>-656873.47159500001</v>
      </c>
      <c r="HLM19">
        <v>-624464.72868099995</v>
      </c>
      <c r="HLN19">
        <v>-624464.72868099995</v>
      </c>
      <c r="HLO19">
        <v>-624464.72868099995</v>
      </c>
      <c r="HLP19">
        <v>-624464.72868099995</v>
      </c>
      <c r="HLQ19">
        <v>-624464.72868099995</v>
      </c>
      <c r="HLR19">
        <v>-624464.72868099995</v>
      </c>
      <c r="HLS19">
        <v>-624464.72868099995</v>
      </c>
      <c r="HLT19">
        <v>-624464.72868099995</v>
      </c>
      <c r="HLU19">
        <v>-624464.72868099995</v>
      </c>
      <c r="HLV19">
        <v>-624464.72868099995</v>
      </c>
      <c r="HLW19">
        <v>-624464.72868099995</v>
      </c>
      <c r="HLX19">
        <v>-656873.47159500001</v>
      </c>
      <c r="HLY19">
        <v>-656873.47159500001</v>
      </c>
      <c r="HLZ19">
        <v>-656873.47159500001</v>
      </c>
      <c r="HMA19">
        <v>-656873.47159500001</v>
      </c>
      <c r="HMB19">
        <v>-656873.47159500001</v>
      </c>
      <c r="HMC19">
        <v>-656873.47159500001</v>
      </c>
      <c r="HMD19">
        <v>-656873.47159500001</v>
      </c>
      <c r="HME19">
        <v>-656873.47159500001</v>
      </c>
      <c r="HMF19">
        <v>-656873.47159500001</v>
      </c>
      <c r="HMG19">
        <v>-656873.47159500001</v>
      </c>
      <c r="HMH19">
        <v>-656873.47159500001</v>
      </c>
      <c r="HMI19">
        <v>-624464.72868099995</v>
      </c>
      <c r="HMJ19">
        <v>-624464.72868099995</v>
      </c>
      <c r="HMK19">
        <v>-624464.72868099995</v>
      </c>
      <c r="HML19">
        <v>-624464.72868099995</v>
      </c>
      <c r="HMM19">
        <v>-624464.72868099995</v>
      </c>
      <c r="HMN19">
        <v>-624464.72868099995</v>
      </c>
      <c r="HMO19">
        <v>-624464.72868099995</v>
      </c>
      <c r="HMP19">
        <v>-624464.72868099995</v>
      </c>
      <c r="HMQ19">
        <v>-624464.72868099995</v>
      </c>
      <c r="HMR19">
        <v>-624464.72868099995</v>
      </c>
      <c r="HMS19">
        <v>-624464.72868099995</v>
      </c>
      <c r="HMT19">
        <v>-2378147.1461399999</v>
      </c>
      <c r="HMU19">
        <v>-2378147.1461399999</v>
      </c>
      <c r="HMV19">
        <v>-2378147.1461399999</v>
      </c>
      <c r="HMW19">
        <v>-2378147.1461399999</v>
      </c>
      <c r="HMX19">
        <v>-2378147.1461399999</v>
      </c>
      <c r="HMY19">
        <v>-2378147.1461399999</v>
      </c>
      <c r="HMZ19">
        <v>-2378147.1461399999</v>
      </c>
      <c r="HNA19">
        <v>-2378147.1461399999</v>
      </c>
      <c r="HNB19">
        <v>-2378147.1461399999</v>
      </c>
      <c r="HNC19">
        <v>-2378147.1461399999</v>
      </c>
      <c r="HND19">
        <v>-2378147.1461399999</v>
      </c>
      <c r="HNE19">
        <v>-2377729.2734300001</v>
      </c>
      <c r="HNF19">
        <v>-2377729.2734300001</v>
      </c>
      <c r="HNG19">
        <v>-2377729.2734300001</v>
      </c>
      <c r="HNH19">
        <v>-2377729.2734300001</v>
      </c>
      <c r="HNI19">
        <v>-2377729.2734300001</v>
      </c>
      <c r="HNJ19">
        <v>-2377729.2734300001</v>
      </c>
      <c r="HNK19">
        <v>-2377729.2734300001</v>
      </c>
      <c r="HNL19">
        <v>-2377729.2734300001</v>
      </c>
      <c r="HNM19">
        <v>-2377729.2734300001</v>
      </c>
      <c r="HNN19">
        <v>-2377729.2734300001</v>
      </c>
      <c r="HNO19">
        <v>-2377729.2734300001</v>
      </c>
      <c r="HNP19">
        <v>-2378147.1461399999</v>
      </c>
      <c r="HNQ19">
        <v>-2378147.1461399999</v>
      </c>
      <c r="HNR19">
        <v>-2378147.1461399999</v>
      </c>
      <c r="HNS19">
        <v>-2378147.1461399999</v>
      </c>
      <c r="HNT19">
        <v>-2378147.1461399999</v>
      </c>
      <c r="HNU19">
        <v>-2378147.1461399999</v>
      </c>
      <c r="HNV19">
        <v>-2378147.1461399999</v>
      </c>
      <c r="HNW19">
        <v>-2378147.1461399999</v>
      </c>
      <c r="HNX19">
        <v>-2378147.1461399999</v>
      </c>
      <c r="HNY19">
        <v>-2378147.1461399999</v>
      </c>
      <c r="HNZ19">
        <v>-2378147.1461399999</v>
      </c>
      <c r="HOA19">
        <v>-2377729.2734300001</v>
      </c>
      <c r="HOB19">
        <v>-2377729.2734300001</v>
      </c>
      <c r="HOC19">
        <v>-2377729.2734300001</v>
      </c>
      <c r="HOD19">
        <v>-2377729.2734300001</v>
      </c>
      <c r="HOE19">
        <v>-2377729.2734300001</v>
      </c>
      <c r="HOF19">
        <v>-2377729.2734300001</v>
      </c>
      <c r="HOG19">
        <v>-2377729.2734300001</v>
      </c>
      <c r="HOH19">
        <v>-2377729.2734300001</v>
      </c>
      <c r="HOI19">
        <v>-2377729.2734300001</v>
      </c>
      <c r="HOJ19">
        <v>-2377729.2734300001</v>
      </c>
      <c r="HOK19">
        <v>-2377729.2734300001</v>
      </c>
      <c r="HOL19">
        <v>-2555519.6416199999</v>
      </c>
      <c r="HOM19">
        <v>-2555519.6416199999</v>
      </c>
      <c r="HON19">
        <v>-2555519.6416199999</v>
      </c>
      <c r="HOO19">
        <v>-2555519.6416199999</v>
      </c>
      <c r="HOP19">
        <v>-2555519.6416199999</v>
      </c>
      <c r="HOQ19">
        <v>-2555519.6416199999</v>
      </c>
      <c r="HOR19">
        <v>-2555519.6416199999</v>
      </c>
      <c r="HOS19">
        <v>-2555519.6416199999</v>
      </c>
      <c r="HOT19">
        <v>-2555519.6416199999</v>
      </c>
      <c r="HOU19">
        <v>-2555519.6416199999</v>
      </c>
      <c r="HOV19">
        <v>-2555519.6416199999</v>
      </c>
      <c r="HOW19">
        <v>-2554786.8082400002</v>
      </c>
      <c r="HOX19">
        <v>-2554786.8082400002</v>
      </c>
      <c r="HOY19">
        <v>-2554786.8082400002</v>
      </c>
      <c r="HOZ19">
        <v>-2554786.8082400002</v>
      </c>
      <c r="HPA19">
        <v>-2554786.8082400002</v>
      </c>
      <c r="HPB19">
        <v>-2554786.8082400002</v>
      </c>
      <c r="HPC19">
        <v>-2554786.8082400002</v>
      </c>
      <c r="HPD19">
        <v>-2554786.8082400002</v>
      </c>
      <c r="HPE19">
        <v>-2554786.8082400002</v>
      </c>
      <c r="HPF19">
        <v>-2554786.8082400002</v>
      </c>
      <c r="HPG19">
        <v>-2554786.8082400002</v>
      </c>
      <c r="HPH19">
        <v>-2555519.6416199999</v>
      </c>
      <c r="HPI19">
        <v>-2555519.6416199999</v>
      </c>
      <c r="HPJ19">
        <v>-2555519.6416199999</v>
      </c>
      <c r="HPK19">
        <v>-2555519.6416199999</v>
      </c>
      <c r="HPL19">
        <v>-2555519.6416199999</v>
      </c>
      <c r="HPM19">
        <v>-2555519.6416199999</v>
      </c>
      <c r="HPN19">
        <v>-2555519.6416199999</v>
      </c>
      <c r="HPO19">
        <v>-2555519.6416199999</v>
      </c>
      <c r="HPP19">
        <v>-2555519.6416199999</v>
      </c>
      <c r="HPQ19">
        <v>-2555519.6416199999</v>
      </c>
      <c r="HPR19">
        <v>-2555519.6416199999</v>
      </c>
      <c r="HPS19">
        <v>-2554786.8082400002</v>
      </c>
      <c r="HPT19">
        <v>-2554786.8082400002</v>
      </c>
      <c r="HPU19">
        <v>-2554786.8082400002</v>
      </c>
      <c r="HPV19">
        <v>-2554786.8082400002</v>
      </c>
      <c r="HPW19">
        <v>-2554786.8082400002</v>
      </c>
      <c r="HPX19">
        <v>-2554786.8082400002</v>
      </c>
      <c r="HPY19">
        <v>-2554786.8082400002</v>
      </c>
      <c r="HPZ19">
        <v>-2554786.8082400002</v>
      </c>
      <c r="HQA19">
        <v>-2554786.8082400002</v>
      </c>
      <c r="HQB19">
        <v>-2554786.8082400002</v>
      </c>
      <c r="HQC19">
        <v>-2554786.8082400002</v>
      </c>
      <c r="HQD19">
        <v>-2811593.6238000002</v>
      </c>
      <c r="HQE19">
        <v>-2811593.6238000002</v>
      </c>
      <c r="HQF19">
        <v>-2811593.6238000002</v>
      </c>
      <c r="HQG19">
        <v>-2811593.6238000002</v>
      </c>
      <c r="HQH19">
        <v>-2811593.6238000002</v>
      </c>
      <c r="HQI19">
        <v>-2811593.6238000002</v>
      </c>
      <c r="HQJ19">
        <v>-2811593.6238000002</v>
      </c>
      <c r="HQK19">
        <v>-2811593.6238000002</v>
      </c>
      <c r="HQL19">
        <v>-2811593.6238000002</v>
      </c>
      <c r="HQM19">
        <v>-2811593.6238000002</v>
      </c>
      <c r="HQN19">
        <v>-2811593.6238000002</v>
      </c>
      <c r="HQO19">
        <v>-2810230.8690900002</v>
      </c>
      <c r="HQP19">
        <v>-2810230.8690900002</v>
      </c>
      <c r="HQQ19">
        <v>-2810230.8690900002</v>
      </c>
      <c r="HQR19">
        <v>-2810230.8690900002</v>
      </c>
      <c r="HQS19">
        <v>-2810230.8690900002</v>
      </c>
      <c r="HQT19">
        <v>-2810230.8690900002</v>
      </c>
      <c r="HQU19">
        <v>-2810230.8690900002</v>
      </c>
      <c r="HQV19">
        <v>-2810230.8690900002</v>
      </c>
      <c r="HQW19">
        <v>-2810230.8690900002</v>
      </c>
      <c r="HQX19">
        <v>-2810230.8690900002</v>
      </c>
      <c r="HQY19">
        <v>-2810230.8690900002</v>
      </c>
      <c r="HQZ19">
        <v>-2811593.6238000002</v>
      </c>
      <c r="HRA19">
        <v>-2811593.6238000002</v>
      </c>
      <c r="HRB19">
        <v>-2811593.6238000002</v>
      </c>
      <c r="HRC19">
        <v>-2811593.6238000002</v>
      </c>
      <c r="HRD19">
        <v>-2811593.6238000002</v>
      </c>
      <c r="HRE19">
        <v>-2811593.6238000002</v>
      </c>
      <c r="HRF19">
        <v>-2811593.6238000002</v>
      </c>
      <c r="HRG19">
        <v>-2811593.6238000002</v>
      </c>
      <c r="HRH19">
        <v>-2811593.6238000002</v>
      </c>
      <c r="HRI19">
        <v>-2811593.6238000002</v>
      </c>
      <c r="HRJ19">
        <v>-2811593.6238000002</v>
      </c>
      <c r="HRK19">
        <v>-2810230.8690900002</v>
      </c>
      <c r="HRL19">
        <v>-2810230.8690900002</v>
      </c>
      <c r="HRM19">
        <v>-2810230.8690900002</v>
      </c>
      <c r="HRN19">
        <v>-2810230.8690900002</v>
      </c>
      <c r="HRO19">
        <v>-2810230.8690900002</v>
      </c>
      <c r="HRP19">
        <v>-2810230.8690900002</v>
      </c>
      <c r="HRQ19">
        <v>-2810230.8690900002</v>
      </c>
      <c r="HRR19">
        <v>-2810230.8690900002</v>
      </c>
      <c r="HRS19">
        <v>-2810230.8690900002</v>
      </c>
      <c r="HRT19">
        <v>-2810230.8690900002</v>
      </c>
      <c r="HRU19">
        <v>-2810230.8690900002</v>
      </c>
      <c r="HRV19">
        <v>-39938651.262599997</v>
      </c>
      <c r="HRW19">
        <v>-39938651.262599997</v>
      </c>
      <c r="HRX19">
        <v>-39938651.262599997</v>
      </c>
      <c r="HRY19">
        <v>-39938651.262599997</v>
      </c>
      <c r="HRZ19">
        <v>-39938651.262599997</v>
      </c>
      <c r="HSA19">
        <v>-39938651.262599997</v>
      </c>
      <c r="HSB19">
        <v>-39938651.262599997</v>
      </c>
      <c r="HSC19">
        <v>-39938651.262599997</v>
      </c>
      <c r="HSD19">
        <v>-39938651.262599997</v>
      </c>
      <c r="HSE19">
        <v>-39938651.262599997</v>
      </c>
      <c r="HSF19">
        <v>-39938651.262599997</v>
      </c>
      <c r="HSG19">
        <v>-39938651.262599997</v>
      </c>
      <c r="HSH19">
        <v>-39938651.262599997</v>
      </c>
      <c r="HSI19">
        <v>-39938651.262599997</v>
      </c>
      <c r="HSJ19">
        <v>-39938651.262599997</v>
      </c>
      <c r="HSK19">
        <v>-39938651.262599997</v>
      </c>
      <c r="HSL19">
        <v>-39938651.262599997</v>
      </c>
      <c r="HSM19">
        <v>-39938651.262599997</v>
      </c>
      <c r="HSN19">
        <v>-39938651.262599997</v>
      </c>
      <c r="HSO19">
        <v>-39938651.262599997</v>
      </c>
      <c r="HSP19">
        <v>-39938651.262599997</v>
      </c>
      <c r="HSQ19">
        <v>-39938651.262599997</v>
      </c>
      <c r="HSR19">
        <v>-39938651.262599997</v>
      </c>
      <c r="HSS19">
        <v>-39938651.262599997</v>
      </c>
      <c r="HST19">
        <v>-39938651.262599997</v>
      </c>
      <c r="HSU19">
        <v>-39938651.262599997</v>
      </c>
      <c r="HSV19">
        <v>-39938651.262599997</v>
      </c>
      <c r="HSW19">
        <v>-39938651.262599997</v>
      </c>
      <c r="HSX19">
        <v>-39938651.262599997</v>
      </c>
      <c r="HSY19">
        <v>-39938651.262599997</v>
      </c>
      <c r="HSZ19">
        <v>-39938651.262599997</v>
      </c>
      <c r="HTA19">
        <v>-39938651.262599997</v>
      </c>
      <c r="HTB19">
        <v>-39938651.262599997</v>
      </c>
      <c r="HTC19">
        <v>-39938651.262599997</v>
      </c>
      <c r="HTD19">
        <v>-39938651.262599997</v>
      </c>
      <c r="HTE19">
        <v>-39938651.262599997</v>
      </c>
      <c r="HTF19">
        <v>-39938651.262599997</v>
      </c>
      <c r="HTG19">
        <v>-39938651.262599997</v>
      </c>
      <c r="HTH19">
        <v>-39938651.262599997</v>
      </c>
      <c r="HTI19">
        <v>-39938651.262599997</v>
      </c>
      <c r="HTJ19">
        <v>-39938651.262599997</v>
      </c>
      <c r="HTK19">
        <v>-39938651.262599997</v>
      </c>
      <c r="HTL19">
        <v>-39938651.262599997</v>
      </c>
      <c r="HTM19">
        <v>-39938651.262599997</v>
      </c>
      <c r="HTN19">
        <v>-60536488.347900003</v>
      </c>
      <c r="HTO19">
        <v>-60536488.347900003</v>
      </c>
      <c r="HTP19">
        <v>-60536488.347900003</v>
      </c>
      <c r="HTQ19">
        <v>-60536488.347900003</v>
      </c>
      <c r="HTR19">
        <v>-60536488.347900003</v>
      </c>
      <c r="HTS19">
        <v>-60536488.347900003</v>
      </c>
      <c r="HTT19">
        <v>-60536488.347900003</v>
      </c>
      <c r="HTU19">
        <v>-60536488.347900003</v>
      </c>
      <c r="HTV19">
        <v>-60536488.347900003</v>
      </c>
      <c r="HTW19">
        <v>-60536488.347900003</v>
      </c>
      <c r="HTX19">
        <v>-60536488.347900003</v>
      </c>
      <c r="HTY19">
        <v>-60536488.347900003</v>
      </c>
      <c r="HTZ19">
        <v>-60536488.347900003</v>
      </c>
      <c r="HUA19">
        <v>-60536488.347900003</v>
      </c>
      <c r="HUB19">
        <v>-60536488.347900003</v>
      </c>
      <c r="HUC19">
        <v>-60536488.347900003</v>
      </c>
      <c r="HUD19">
        <v>-60536488.347900003</v>
      </c>
      <c r="HUE19">
        <v>-60536488.347900003</v>
      </c>
      <c r="HUF19">
        <v>-60536488.347900003</v>
      </c>
      <c r="HUG19">
        <v>-60536488.347900003</v>
      </c>
      <c r="HUH19">
        <v>-60536488.347900003</v>
      </c>
      <c r="HUI19">
        <v>-60536488.347900003</v>
      </c>
      <c r="HUJ19">
        <v>-60536488.347900003</v>
      </c>
      <c r="HUK19">
        <v>-60536488.347900003</v>
      </c>
      <c r="HUL19">
        <v>-60536488.347900003</v>
      </c>
      <c r="HUM19">
        <v>-60536488.347900003</v>
      </c>
      <c r="HUN19">
        <v>-60536488.347900003</v>
      </c>
      <c r="HUO19">
        <v>-60536488.347900003</v>
      </c>
      <c r="HUP19">
        <v>-60536488.347900003</v>
      </c>
      <c r="HUQ19">
        <v>-60536488.347900003</v>
      </c>
      <c r="HUR19">
        <v>-60536488.347900003</v>
      </c>
      <c r="HUS19">
        <v>-60536488.347900003</v>
      </c>
      <c r="HUT19">
        <v>-60536488.347900003</v>
      </c>
      <c r="HUU19">
        <v>-60536488.347900003</v>
      </c>
      <c r="HUV19">
        <v>-60536488.347900003</v>
      </c>
      <c r="HUW19">
        <v>-60536488.347900003</v>
      </c>
      <c r="HUX19">
        <v>-60536488.347900003</v>
      </c>
      <c r="HUY19">
        <v>-60536488.347900003</v>
      </c>
      <c r="HUZ19">
        <v>-60536488.347900003</v>
      </c>
      <c r="HVA19">
        <v>-60536488.347900003</v>
      </c>
      <c r="HVB19">
        <v>-60536488.347900003</v>
      </c>
      <c r="HVC19">
        <v>-60536488.347900003</v>
      </c>
      <c r="HVD19">
        <v>-60536488.347900003</v>
      </c>
      <c r="HVE19">
        <v>-60536488.347900003</v>
      </c>
      <c r="HVF19">
        <v>-91758800.444399998</v>
      </c>
      <c r="HVG19">
        <v>-91758800.444399998</v>
      </c>
      <c r="HVH19">
        <v>-91758800.444399998</v>
      </c>
      <c r="HVI19">
        <v>-91758800.444399998</v>
      </c>
      <c r="HVJ19">
        <v>-91758800.444399998</v>
      </c>
      <c r="HVK19">
        <v>-91758800.444399998</v>
      </c>
      <c r="HVL19">
        <v>-91758800.444399998</v>
      </c>
      <c r="HVM19">
        <v>-91758800.444399998</v>
      </c>
      <c r="HVN19">
        <v>-91758800.444399998</v>
      </c>
      <c r="HVO19">
        <v>-91758800.444399998</v>
      </c>
      <c r="HVP19">
        <v>-91758800.444399998</v>
      </c>
      <c r="HVQ19">
        <v>-91758800.444399998</v>
      </c>
      <c r="HVR19">
        <v>-91758800.444399998</v>
      </c>
      <c r="HVS19">
        <v>-91758800.444399998</v>
      </c>
      <c r="HVT19">
        <v>-91758800.444399998</v>
      </c>
      <c r="HVU19">
        <v>-91758800.444399998</v>
      </c>
      <c r="HVV19">
        <v>-91758800.444399998</v>
      </c>
      <c r="HVW19">
        <v>-91758800.444399998</v>
      </c>
      <c r="HVX19">
        <v>-91758800.444399998</v>
      </c>
      <c r="HVY19">
        <v>-91758800.444399998</v>
      </c>
      <c r="HVZ19">
        <v>-91758800.444399998</v>
      </c>
      <c r="HWA19">
        <v>-91758800.444399998</v>
      </c>
      <c r="HWB19">
        <v>-91758800.444399998</v>
      </c>
      <c r="HWC19">
        <v>-91758800.444399998</v>
      </c>
      <c r="HWD19">
        <v>-91758800.444399998</v>
      </c>
      <c r="HWE19">
        <v>-91758800.444399998</v>
      </c>
      <c r="HWF19">
        <v>-91758800.444399998</v>
      </c>
      <c r="HWG19">
        <v>-91758800.444399998</v>
      </c>
      <c r="HWH19">
        <v>-91758800.444399998</v>
      </c>
      <c r="HWI19">
        <v>-91758800.444399998</v>
      </c>
      <c r="HWJ19">
        <v>-91758800.444399998</v>
      </c>
      <c r="HWK19">
        <v>-91758800.444399998</v>
      </c>
      <c r="HWL19">
        <v>-91758800.444399998</v>
      </c>
      <c r="HWM19">
        <v>-91758800.444399998</v>
      </c>
      <c r="HWN19">
        <v>-91758800.444399998</v>
      </c>
      <c r="HWO19">
        <v>-91758800.444399998</v>
      </c>
      <c r="HWP19">
        <v>-91758800.444399998</v>
      </c>
      <c r="HWQ19">
        <v>-91758800.444399998</v>
      </c>
      <c r="HWR19">
        <v>-91758800.444399998</v>
      </c>
      <c r="HWS19">
        <v>-91758800.444399998</v>
      </c>
      <c r="HWT19">
        <v>-91758800.444399998</v>
      </c>
      <c r="HWU19">
        <v>-91758800.444399998</v>
      </c>
      <c r="HWV19">
        <v>-91758800.444399998</v>
      </c>
      <c r="HWW19">
        <v>-91758800.444399998</v>
      </c>
      <c r="HWX19">
        <v>-39938651.262599997</v>
      </c>
      <c r="HWY19">
        <v>-39938651.262599997</v>
      </c>
      <c r="HWZ19">
        <v>-39938651.262599997</v>
      </c>
      <c r="HXA19">
        <v>-39938651.262599997</v>
      </c>
      <c r="HXB19">
        <v>-39938651.262599997</v>
      </c>
      <c r="HXC19">
        <v>-39938651.262599997</v>
      </c>
      <c r="HXD19">
        <v>-39938651.262599997</v>
      </c>
      <c r="HXE19">
        <v>-39938651.262599997</v>
      </c>
      <c r="HXF19">
        <v>-39938651.262599997</v>
      </c>
      <c r="HXG19">
        <v>-39938651.262599997</v>
      </c>
      <c r="HXH19">
        <v>-39938651.262599997</v>
      </c>
      <c r="HXI19">
        <v>-39938651.262599997</v>
      </c>
      <c r="HXJ19">
        <v>-39938651.262599997</v>
      </c>
      <c r="HXK19">
        <v>-39938651.262599997</v>
      </c>
      <c r="HXL19">
        <v>-39938651.262599997</v>
      </c>
      <c r="HXM19">
        <v>-39938651.262599997</v>
      </c>
      <c r="HXN19">
        <v>-39938651.262599997</v>
      </c>
      <c r="HXO19">
        <v>-39938651.262599997</v>
      </c>
      <c r="HXP19">
        <v>-39938651.262599997</v>
      </c>
      <c r="HXQ19">
        <v>-39938651.262599997</v>
      </c>
      <c r="HXR19">
        <v>-39938651.262599997</v>
      </c>
      <c r="HXS19">
        <v>-39938651.262599997</v>
      </c>
      <c r="HXT19">
        <v>-39938651.262599997</v>
      </c>
      <c r="HXU19">
        <v>-39938651.262599997</v>
      </c>
      <c r="HXV19">
        <v>-39938651.262599997</v>
      </c>
      <c r="HXW19">
        <v>-39938651.262599997</v>
      </c>
      <c r="HXX19">
        <v>-39938651.262599997</v>
      </c>
      <c r="HXY19">
        <v>-39938651.262599997</v>
      </c>
      <c r="HXZ19">
        <v>-39938651.262599997</v>
      </c>
      <c r="HYA19">
        <v>-39938651.262599997</v>
      </c>
      <c r="HYB19">
        <v>-39938651.262599997</v>
      </c>
      <c r="HYC19">
        <v>-39938651.262599997</v>
      </c>
      <c r="HYD19">
        <v>-39938651.262599997</v>
      </c>
      <c r="HYE19">
        <v>-39938651.262599997</v>
      </c>
      <c r="HYF19">
        <v>-39938651.262599997</v>
      </c>
      <c r="HYG19">
        <v>-39938651.262599997</v>
      </c>
      <c r="HYH19">
        <v>-39938651.262599997</v>
      </c>
      <c r="HYI19">
        <v>-39938651.262599997</v>
      </c>
      <c r="HYJ19">
        <v>-39938651.262599997</v>
      </c>
      <c r="HYK19">
        <v>-39938651.262599997</v>
      </c>
      <c r="HYL19">
        <v>-39938651.262599997</v>
      </c>
      <c r="HYM19">
        <v>-39938651.262599997</v>
      </c>
      <c r="HYN19">
        <v>-39938651.262599997</v>
      </c>
      <c r="HYO19">
        <v>-39938651.262599997</v>
      </c>
      <c r="HYP19">
        <v>-60536488.347900003</v>
      </c>
      <c r="HYQ19">
        <v>-60536488.347900003</v>
      </c>
      <c r="HYR19">
        <v>-60536488.347900003</v>
      </c>
      <c r="HYS19">
        <v>-60536488.347900003</v>
      </c>
      <c r="HYT19">
        <v>-60536488.347900003</v>
      </c>
      <c r="HYU19">
        <v>-60536488.347900003</v>
      </c>
      <c r="HYV19">
        <v>-60536488.347900003</v>
      </c>
      <c r="HYW19">
        <v>-60536488.347900003</v>
      </c>
      <c r="HYX19">
        <v>-60536488.347900003</v>
      </c>
      <c r="HYY19">
        <v>-60536488.347900003</v>
      </c>
      <c r="HYZ19">
        <v>-60536488.347900003</v>
      </c>
      <c r="HZA19">
        <v>-60536488.347900003</v>
      </c>
      <c r="HZB19">
        <v>-60536488.347900003</v>
      </c>
      <c r="HZC19">
        <v>-60536488.347900003</v>
      </c>
      <c r="HZD19">
        <v>-60536488.347900003</v>
      </c>
      <c r="HZE19">
        <v>-60536488.347900003</v>
      </c>
      <c r="HZF19">
        <v>-60536488.347900003</v>
      </c>
      <c r="HZG19">
        <v>-60536488.347900003</v>
      </c>
      <c r="HZH19">
        <v>-60536488.347900003</v>
      </c>
      <c r="HZI19">
        <v>-60536488.347900003</v>
      </c>
      <c r="HZJ19">
        <v>-60536488.347900003</v>
      </c>
      <c r="HZK19">
        <v>-60536488.347900003</v>
      </c>
      <c r="HZL19">
        <v>-60536488.347900003</v>
      </c>
      <c r="HZM19">
        <v>-60536488.347900003</v>
      </c>
      <c r="HZN19">
        <v>-60536488.347900003</v>
      </c>
      <c r="HZO19">
        <v>-60536488.347900003</v>
      </c>
      <c r="HZP19">
        <v>-60536488.347900003</v>
      </c>
      <c r="HZQ19">
        <v>-60536488.347900003</v>
      </c>
      <c r="HZR19">
        <v>-60536488.347900003</v>
      </c>
      <c r="HZS19">
        <v>-60536488.347900003</v>
      </c>
      <c r="HZT19">
        <v>-60536488.347900003</v>
      </c>
      <c r="HZU19">
        <v>-60536488.347900003</v>
      </c>
      <c r="HZV19">
        <v>-60536488.347900003</v>
      </c>
      <c r="HZW19">
        <v>-60536488.347900003</v>
      </c>
      <c r="HZX19">
        <v>-60536488.347900003</v>
      </c>
      <c r="HZY19">
        <v>-60536488.347900003</v>
      </c>
      <c r="HZZ19">
        <v>-60536488.347900003</v>
      </c>
      <c r="IAA19">
        <v>-60536488.347900003</v>
      </c>
      <c r="IAB19">
        <v>-60536488.347900003</v>
      </c>
      <c r="IAC19">
        <v>-60536488.347900003</v>
      </c>
      <c r="IAD19">
        <v>-60536488.347900003</v>
      </c>
      <c r="IAE19">
        <v>-60536488.347900003</v>
      </c>
      <c r="IAF19">
        <v>-60536488.347900003</v>
      </c>
      <c r="IAG19">
        <v>-60536488.347900003</v>
      </c>
      <c r="IAH19">
        <v>-91758800.444399998</v>
      </c>
      <c r="IAI19">
        <v>-91758800.444399998</v>
      </c>
      <c r="IAJ19">
        <v>-91758800.444399998</v>
      </c>
      <c r="IAK19">
        <v>-91758800.444399998</v>
      </c>
      <c r="IAL19">
        <v>-91758800.444399998</v>
      </c>
      <c r="IAM19">
        <v>-91758800.444399998</v>
      </c>
      <c r="IAN19">
        <v>-91758800.444399998</v>
      </c>
      <c r="IAO19">
        <v>-91758800.444399998</v>
      </c>
      <c r="IAP19">
        <v>-91758800.444399998</v>
      </c>
      <c r="IAQ19">
        <v>-91758800.444399998</v>
      </c>
      <c r="IAR19">
        <v>-91758800.444399998</v>
      </c>
      <c r="IAS19">
        <v>-91758800.444399998</v>
      </c>
      <c r="IAT19">
        <v>-91758800.444399998</v>
      </c>
      <c r="IAU19">
        <v>-91758800.444399998</v>
      </c>
      <c r="IAV19">
        <v>-91758800.444399998</v>
      </c>
      <c r="IAW19">
        <v>-91758800.444399998</v>
      </c>
      <c r="IAX19">
        <v>-91758800.444399998</v>
      </c>
      <c r="IAY19">
        <v>-91758800.444399998</v>
      </c>
      <c r="IAZ19">
        <v>-91758800.444399998</v>
      </c>
      <c r="IBA19">
        <v>-91758800.444399998</v>
      </c>
      <c r="IBB19">
        <v>-91758800.444399998</v>
      </c>
      <c r="IBC19">
        <v>-91758800.444399998</v>
      </c>
      <c r="IBD19">
        <v>-91758800.444399998</v>
      </c>
      <c r="IBE19">
        <v>-91758800.444399998</v>
      </c>
      <c r="IBF19">
        <v>-91758800.444399998</v>
      </c>
      <c r="IBG19">
        <v>-91758800.444399998</v>
      </c>
      <c r="IBH19">
        <v>-91758800.444399998</v>
      </c>
      <c r="IBI19">
        <v>-91758800.444399998</v>
      </c>
      <c r="IBJ19">
        <v>-91758800.444399998</v>
      </c>
      <c r="IBK19">
        <v>-91758800.444399998</v>
      </c>
      <c r="IBL19">
        <v>-91758800.444399998</v>
      </c>
      <c r="IBM19">
        <v>-91758800.444399998</v>
      </c>
      <c r="IBN19">
        <v>-91758800.444399998</v>
      </c>
      <c r="IBO19">
        <v>-91758800.444399998</v>
      </c>
      <c r="IBP19">
        <v>-91758800.444399998</v>
      </c>
      <c r="IBQ19">
        <v>-91758800.444399998</v>
      </c>
      <c r="IBR19">
        <v>-91758800.444399998</v>
      </c>
      <c r="IBS19">
        <v>-91758800.444399998</v>
      </c>
      <c r="IBT19">
        <v>-91758800.444399998</v>
      </c>
      <c r="IBU19">
        <v>-91758800.444399998</v>
      </c>
      <c r="IBV19">
        <v>-91758800.444399998</v>
      </c>
      <c r="IBW19">
        <v>-91758800.444399998</v>
      </c>
      <c r="IBX19">
        <v>-91758800.444399998</v>
      </c>
      <c r="IBY19">
        <v>-91758800.444399998</v>
      </c>
      <c r="IBZ19">
        <v>-405583.20289000002</v>
      </c>
      <c r="ICA19">
        <v>-393234.89541599998</v>
      </c>
      <c r="ICB19">
        <v>-389292.02938399999</v>
      </c>
      <c r="ICC19">
        <v>-393710.74446399999</v>
      </c>
      <c r="ICD19">
        <v>-406299.17313499999</v>
      </c>
      <c r="ICE19">
        <v>-426539.19557600003</v>
      </c>
      <c r="ICF19">
        <v>-453355.64873199997</v>
      </c>
      <c r="ICG19">
        <v>-484876.526511</v>
      </c>
      <c r="ICH19">
        <v>-537561.74498399999</v>
      </c>
      <c r="ICI19">
        <v>-569584.14531399996</v>
      </c>
      <c r="ICJ19">
        <v>-575189.27112699999</v>
      </c>
      <c r="ICK19">
        <v>-401745.40445899998</v>
      </c>
      <c r="ICL19">
        <v>-387815.90220700001</v>
      </c>
      <c r="ICM19">
        <v>-381816.72065099998</v>
      </c>
      <c r="ICN19">
        <v>-383581.653299</v>
      </c>
      <c r="ICO19">
        <v>-392782.17215400003</v>
      </c>
      <c r="ICP19">
        <v>-408765.42621200002</v>
      </c>
      <c r="ICQ19">
        <v>-430355.74972199998</v>
      </c>
      <c r="ICR19">
        <v>-498473.06755199999</v>
      </c>
      <c r="ICS19">
        <v>-514786.336816</v>
      </c>
      <c r="ICT19">
        <v>-521197.42622199998</v>
      </c>
      <c r="ICU19">
        <v>-523879.11596000002</v>
      </c>
      <c r="ICV19">
        <v>-385333.15420599998</v>
      </c>
      <c r="ICW19">
        <v>-383724.78287900001</v>
      </c>
      <c r="ICX19">
        <v>-403731.71812799998</v>
      </c>
      <c r="ICY19">
        <v>-429347.53997799999</v>
      </c>
      <c r="ICZ19">
        <v>-460781.97249399999</v>
      </c>
      <c r="IDA19">
        <v>-489063.36049799999</v>
      </c>
      <c r="IDB19">
        <v>-513869.59358300001</v>
      </c>
      <c r="IDC19">
        <v>-534797.37339099997</v>
      </c>
      <c r="IDD19">
        <v>-557172.18667600001</v>
      </c>
      <c r="IDE19">
        <v>-570666.164735</v>
      </c>
      <c r="IDF19">
        <v>-575189.27112699999</v>
      </c>
      <c r="IDG19">
        <v>-378035.81085200002</v>
      </c>
      <c r="IDH19">
        <v>-373257.77020899998</v>
      </c>
      <c r="IDI19">
        <v>-389173.61444799998</v>
      </c>
      <c r="IDJ19">
        <v>-412785.260618</v>
      </c>
      <c r="IDK19">
        <v>-439557.01407500001</v>
      </c>
      <c r="IDL19">
        <v>-462305.10399899998</v>
      </c>
      <c r="IDM19">
        <v>-490678.501231</v>
      </c>
      <c r="IDN19">
        <v>-508964.27195800003</v>
      </c>
      <c r="IDO19">
        <v>-517835.64077599999</v>
      </c>
      <c r="IDP19">
        <v>-521983.49130599998</v>
      </c>
      <c r="IDQ19">
        <v>-523879.11596000002</v>
      </c>
      <c r="IDR19">
        <v>-612953.83930999995</v>
      </c>
      <c r="IDS19">
        <v>-593489.08028999995</v>
      </c>
      <c r="IDT19">
        <v>-586539.15127599996</v>
      </c>
      <c r="IDU19">
        <v>-591979.43849900004</v>
      </c>
      <c r="IDV19">
        <v>-609454.15702499996</v>
      </c>
      <c r="IDW19">
        <v>-638113.87993299996</v>
      </c>
      <c r="IDX19">
        <v>-676281.051568</v>
      </c>
      <c r="IDY19">
        <v>-721110.85979999998</v>
      </c>
      <c r="IDZ19">
        <v>-795239.40066599997</v>
      </c>
      <c r="IEA19">
        <v>-839806.62110400002</v>
      </c>
      <c r="IEB19">
        <v>-847506.27485499997</v>
      </c>
      <c r="IEC19">
        <v>-605278.242447</v>
      </c>
      <c r="IED19">
        <v>-582651.09387300001</v>
      </c>
      <c r="IEE19">
        <v>-571588.53381000005</v>
      </c>
      <c r="IEF19">
        <v>-571721.25616899994</v>
      </c>
      <c r="IEG19">
        <v>-582420.15506300004</v>
      </c>
      <c r="IEH19">
        <v>-602566.34120499995</v>
      </c>
      <c r="IEI19">
        <v>-630281.25354900002</v>
      </c>
      <c r="IEJ19">
        <v>-714486.59966800001</v>
      </c>
      <c r="IEK19">
        <v>-734342.745138</v>
      </c>
      <c r="IEL19">
        <v>-741920.92767799995</v>
      </c>
      <c r="IEM19">
        <v>-744885.96452200005</v>
      </c>
      <c r="IEN19">
        <v>-581384.80929200002</v>
      </c>
      <c r="IEO19">
        <v>-576561.82558800001</v>
      </c>
      <c r="IEP19">
        <v>-604470.81130299997</v>
      </c>
      <c r="IEQ19">
        <v>-640915.16862699995</v>
      </c>
      <c r="IER19">
        <v>-685740.79259500001</v>
      </c>
      <c r="IES19">
        <v>-726075.63443400001</v>
      </c>
      <c r="IET19">
        <v>-761378.474621</v>
      </c>
      <c r="IEU19">
        <v>-791056.79293500003</v>
      </c>
      <c r="IEV19">
        <v>-822506.25432599999</v>
      </c>
      <c r="IEW19">
        <v>-841293.52699499996</v>
      </c>
      <c r="IEX19">
        <v>-847506.27485499997</v>
      </c>
      <c r="IEY19">
        <v>-567354.68455999997</v>
      </c>
      <c r="IEZ19">
        <v>-555234.16577099997</v>
      </c>
      <c r="IFA19">
        <v>-574336.16111300001</v>
      </c>
      <c r="IFB19">
        <v>-604575.42633599997</v>
      </c>
      <c r="IFC19">
        <v>-639163.13584400003</v>
      </c>
      <c r="IFD19">
        <v>-668531.074654</v>
      </c>
      <c r="IFE19">
        <v>-704392.62125299999</v>
      </c>
      <c r="IFF19">
        <v>-727088.64689700003</v>
      </c>
      <c r="IFG19">
        <v>-737886.71243399999</v>
      </c>
      <c r="IFH19">
        <v>-742791.05374999996</v>
      </c>
      <c r="IFI19">
        <v>-744885.96452200005</v>
      </c>
      <c r="IFJ19">
        <v>-925524.29347799998</v>
      </c>
      <c r="IFK19">
        <v>-894535.00119400001</v>
      </c>
      <c r="IFL19">
        <v>-882066.07901900006</v>
      </c>
      <c r="IFM19">
        <v>-887812.87100299995</v>
      </c>
      <c r="IFN19">
        <v>-911106.67943799996</v>
      </c>
      <c r="IFO19">
        <v>-950532.239756</v>
      </c>
      <c r="IFP19">
        <v>-1003451.23206</v>
      </c>
      <c r="IFQ19">
        <v>-1065536.7212799999</v>
      </c>
      <c r="IFR19">
        <v>-1166494.91787</v>
      </c>
      <c r="IFS19">
        <v>-1226143.2387000001</v>
      </c>
      <c r="IFT19">
        <v>-1236228.57445</v>
      </c>
      <c r="IFU19">
        <v>-910173.09975299996</v>
      </c>
      <c r="IFV19">
        <v>-872859.02835799998</v>
      </c>
      <c r="IFW19">
        <v>-852164.84408900002</v>
      </c>
      <c r="IFX19">
        <v>-847296.50634299999</v>
      </c>
      <c r="IFY19">
        <v>-857038.675514</v>
      </c>
      <c r="IFZ19">
        <v>-879437.16229999997</v>
      </c>
      <c r="IGA19">
        <v>-911451.63602199999</v>
      </c>
      <c r="IGB19">
        <v>-1001092.29279</v>
      </c>
      <c r="IGC19">
        <v>-1021470.64243</v>
      </c>
      <c r="IGD19">
        <v>-1028688.23554</v>
      </c>
      <c r="IGE19">
        <v>-1030987.95378</v>
      </c>
      <c r="IGF19">
        <v>-875934.76630100003</v>
      </c>
      <c r="IGG19">
        <v>-863883.12142500002</v>
      </c>
      <c r="IGH19">
        <v>-901380.68738699995</v>
      </c>
      <c r="IGI19">
        <v>-951881.66133399995</v>
      </c>
      <c r="IGJ19">
        <v>-1014213.6146</v>
      </c>
      <c r="IGK19">
        <v>-1070311.7649900001</v>
      </c>
      <c r="IGL19">
        <v>-1119250.6242500001</v>
      </c>
      <c r="IGM19">
        <v>-1160169.6256800001</v>
      </c>
      <c r="IGN19">
        <v>-1202932.2690600001</v>
      </c>
      <c r="IGO19">
        <v>-1228092.07684</v>
      </c>
      <c r="IGP19">
        <v>-1236228.57445</v>
      </c>
      <c r="IGQ19">
        <v>-848731.58238399995</v>
      </c>
      <c r="IGR19">
        <v>-820632.68957499997</v>
      </c>
      <c r="IGS19">
        <v>-839569.89342400001</v>
      </c>
      <c r="IGT19">
        <v>-874334.71802000003</v>
      </c>
      <c r="IGU19">
        <v>-914808.90408999997</v>
      </c>
      <c r="IGV19">
        <v>-949124.154033</v>
      </c>
      <c r="IGW19">
        <v>-989225.19743299996</v>
      </c>
      <c r="IGX19">
        <v>-1013609.22892</v>
      </c>
      <c r="IGY19">
        <v>-1024691.30313</v>
      </c>
      <c r="IGZ19">
        <v>-1029365.86781</v>
      </c>
      <c r="IHA19">
        <v>-1030987.95378</v>
      </c>
      <c r="IHB19">
        <v>-230684.35258599999</v>
      </c>
      <c r="IHC19">
        <v>-230684.35258599999</v>
      </c>
      <c r="IHD19">
        <v>-230684.35258599999</v>
      </c>
      <c r="IHE19">
        <v>-230684.35258599999</v>
      </c>
      <c r="IHF19">
        <v>-230684.35258599999</v>
      </c>
      <c r="IHG19">
        <v>-230684.35258599999</v>
      </c>
      <c r="IHH19">
        <v>-230684.35258599999</v>
      </c>
      <c r="IHI19">
        <v>-230684.35258599999</v>
      </c>
      <c r="IHJ19">
        <v>-230684.35258599999</v>
      </c>
      <c r="IHK19">
        <v>-230684.35258599999</v>
      </c>
      <c r="IHL19">
        <v>-230684.35258599999</v>
      </c>
      <c r="IHM19">
        <v>-230373.373261</v>
      </c>
      <c r="IHN19">
        <v>-230373.373261</v>
      </c>
      <c r="IHO19">
        <v>-230373.373261</v>
      </c>
      <c r="IHP19">
        <v>-230373.373261</v>
      </c>
      <c r="IHQ19">
        <v>-230373.373261</v>
      </c>
      <c r="IHR19">
        <v>-230373.373261</v>
      </c>
      <c r="IHS19">
        <v>-230373.373261</v>
      </c>
      <c r="IHT19">
        <v>-230373.373261</v>
      </c>
      <c r="IHU19">
        <v>-230373.373261</v>
      </c>
      <c r="IHV19">
        <v>-230373.373261</v>
      </c>
      <c r="IHW19">
        <v>-230373.373261</v>
      </c>
      <c r="IHX19">
        <v>-230684.35258599999</v>
      </c>
      <c r="IHY19">
        <v>-230684.35258599999</v>
      </c>
      <c r="IHZ19">
        <v>-230684.35258599999</v>
      </c>
      <c r="IIA19">
        <v>-230684.35258599999</v>
      </c>
      <c r="IIB19">
        <v>-230684.35258599999</v>
      </c>
      <c r="IIC19">
        <v>-230684.35258599999</v>
      </c>
      <c r="IID19">
        <v>-230684.35258599999</v>
      </c>
      <c r="IIE19">
        <v>-230684.35258599999</v>
      </c>
      <c r="IIF19">
        <v>-230684.35258599999</v>
      </c>
      <c r="IIG19">
        <v>-230684.35258599999</v>
      </c>
      <c r="IIH19">
        <v>-230684.35258599999</v>
      </c>
      <c r="III19">
        <v>-230373.373261</v>
      </c>
      <c r="IIJ19">
        <v>-230373.373261</v>
      </c>
      <c r="IIK19">
        <v>-230373.373261</v>
      </c>
      <c r="IIL19">
        <v>-230373.373261</v>
      </c>
      <c r="IIM19">
        <v>-230373.373261</v>
      </c>
      <c r="IIN19">
        <v>-230373.373261</v>
      </c>
      <c r="IIO19">
        <v>-230373.373261</v>
      </c>
      <c r="IIP19">
        <v>-230373.373261</v>
      </c>
      <c r="IIQ19">
        <v>-230373.373261</v>
      </c>
      <c r="IIR19">
        <v>-230373.373261</v>
      </c>
      <c r="IIS19">
        <v>-230373.373261</v>
      </c>
      <c r="IIT19">
        <v>-338217.35082599998</v>
      </c>
      <c r="IIU19">
        <v>-338217.35082599998</v>
      </c>
      <c r="IIV19">
        <v>-338217.35082599998</v>
      </c>
      <c r="IIW19">
        <v>-338217.35082599998</v>
      </c>
      <c r="IIX19">
        <v>-338217.35082599998</v>
      </c>
      <c r="IIY19">
        <v>-338217.35082599998</v>
      </c>
      <c r="IIZ19">
        <v>-338217.35082599998</v>
      </c>
      <c r="IJA19">
        <v>-338217.35082599998</v>
      </c>
      <c r="IJB19">
        <v>-338217.35082599998</v>
      </c>
      <c r="IJC19">
        <v>-338217.35082599998</v>
      </c>
      <c r="IJD19">
        <v>-338217.35082599998</v>
      </c>
      <c r="IJE19">
        <v>-337671.97893699998</v>
      </c>
      <c r="IJF19">
        <v>-337671.97893699998</v>
      </c>
      <c r="IJG19">
        <v>-337671.97893699998</v>
      </c>
      <c r="IJH19">
        <v>-337671.97893699998</v>
      </c>
      <c r="IJI19">
        <v>-337671.97893699998</v>
      </c>
      <c r="IJJ19">
        <v>-337671.97893699998</v>
      </c>
      <c r="IJK19">
        <v>-337671.97893699998</v>
      </c>
      <c r="IJL19">
        <v>-337671.97893699998</v>
      </c>
      <c r="IJM19">
        <v>-337671.97893699998</v>
      </c>
      <c r="IJN19">
        <v>-337671.97893699998</v>
      </c>
      <c r="IJO19">
        <v>-337671.97893699998</v>
      </c>
      <c r="IJP19">
        <v>-338217.35082599998</v>
      </c>
      <c r="IJQ19">
        <v>-338217.35082599998</v>
      </c>
      <c r="IJR19">
        <v>-338217.35082599998</v>
      </c>
      <c r="IJS19">
        <v>-338217.35082599998</v>
      </c>
      <c r="IJT19">
        <v>-338217.35082599998</v>
      </c>
      <c r="IJU19">
        <v>-338217.35082599998</v>
      </c>
      <c r="IJV19">
        <v>-338217.35082599998</v>
      </c>
      <c r="IJW19">
        <v>-338217.35082599998</v>
      </c>
      <c r="IJX19">
        <v>-338217.35082599998</v>
      </c>
      <c r="IJY19">
        <v>-338217.35082599998</v>
      </c>
      <c r="IJZ19">
        <v>-338217.35082599998</v>
      </c>
      <c r="IKA19">
        <v>-337671.97893699998</v>
      </c>
      <c r="IKB19">
        <v>-337671.97893699998</v>
      </c>
      <c r="IKC19">
        <v>-337671.97893699998</v>
      </c>
      <c r="IKD19">
        <v>-337671.97893699998</v>
      </c>
      <c r="IKE19">
        <v>-337671.97893699998</v>
      </c>
      <c r="IKF19">
        <v>-337671.97893699998</v>
      </c>
      <c r="IKG19">
        <v>-337671.97893699998</v>
      </c>
      <c r="IKH19">
        <v>-337671.97893699998</v>
      </c>
      <c r="IKI19">
        <v>-337671.97893699998</v>
      </c>
      <c r="IKJ19">
        <v>-337671.97893699998</v>
      </c>
      <c r="IKK19">
        <v>-337671.97893699998</v>
      </c>
      <c r="IKL19">
        <v>-483395.61139799998</v>
      </c>
      <c r="IKM19">
        <v>-483395.61139799998</v>
      </c>
      <c r="IKN19">
        <v>-483395.61139799998</v>
      </c>
      <c r="IKO19">
        <v>-483395.61139799998</v>
      </c>
      <c r="IKP19">
        <v>-483395.61139799998</v>
      </c>
      <c r="IKQ19">
        <v>-483395.61139799998</v>
      </c>
      <c r="IKR19">
        <v>-483395.61139799998</v>
      </c>
      <c r="IKS19">
        <v>-483395.61139799998</v>
      </c>
      <c r="IKT19">
        <v>-483395.61139799998</v>
      </c>
      <c r="IKU19">
        <v>-483395.61139799998</v>
      </c>
      <c r="IKV19">
        <v>-483395.61139799998</v>
      </c>
      <c r="IKW19">
        <v>-482381.45438000001</v>
      </c>
      <c r="IKX19">
        <v>-482381.45438000001</v>
      </c>
      <c r="IKY19">
        <v>-482381.45438000001</v>
      </c>
      <c r="IKZ19">
        <v>-482381.45438000001</v>
      </c>
      <c r="ILA19">
        <v>-482381.45438000001</v>
      </c>
      <c r="ILB19">
        <v>-482381.45438000001</v>
      </c>
      <c r="ILC19">
        <v>-482381.45438000001</v>
      </c>
      <c r="ILD19">
        <v>-482381.45438000001</v>
      </c>
      <c r="ILE19">
        <v>-482381.45438000001</v>
      </c>
      <c r="ILF19">
        <v>-482381.45438000001</v>
      </c>
      <c r="ILG19">
        <v>-482381.45438000001</v>
      </c>
      <c r="ILH19">
        <v>-483395.61139799998</v>
      </c>
      <c r="ILI19">
        <v>-483395.61139799998</v>
      </c>
      <c r="ILJ19">
        <v>-483395.61139799998</v>
      </c>
      <c r="ILK19">
        <v>-483395.61139799998</v>
      </c>
      <c r="ILL19">
        <v>-483395.61139799998</v>
      </c>
      <c r="ILM19">
        <v>-483395.61139799998</v>
      </c>
      <c r="ILN19">
        <v>-483395.61139799998</v>
      </c>
      <c r="ILO19">
        <v>-483395.61139799998</v>
      </c>
      <c r="ILP19">
        <v>-483395.61139799998</v>
      </c>
      <c r="ILQ19">
        <v>-483395.61139799998</v>
      </c>
      <c r="ILR19">
        <v>-483395.61139799998</v>
      </c>
      <c r="ILS19">
        <v>-482381.45438000001</v>
      </c>
      <c r="ILT19">
        <v>-482381.45438000001</v>
      </c>
      <c r="ILU19">
        <v>-482381.45438000001</v>
      </c>
      <c r="ILV19">
        <v>-482381.45438000001</v>
      </c>
      <c r="ILW19">
        <v>-482381.45438000001</v>
      </c>
      <c r="ILX19">
        <v>-482381.45438000001</v>
      </c>
      <c r="ILY19">
        <v>-482381.45438000001</v>
      </c>
      <c r="ILZ19">
        <v>-482381.45438000001</v>
      </c>
      <c r="IMA19">
        <v>-482381.45438000001</v>
      </c>
      <c r="IMB19">
        <v>-482381.45438000001</v>
      </c>
      <c r="IMC19">
        <v>-482381.45438000001</v>
      </c>
      <c r="IMD19">
        <v>-53499.667453900001</v>
      </c>
      <c r="IME19">
        <v>-53499.667453900001</v>
      </c>
      <c r="IMF19">
        <v>-53499.667453900001</v>
      </c>
      <c r="IMG19">
        <v>-53499.667453900001</v>
      </c>
      <c r="IMH19">
        <v>-53499.667453900001</v>
      </c>
      <c r="IMI19">
        <v>-53499.667453900001</v>
      </c>
      <c r="IMJ19">
        <v>-53499.667453900001</v>
      </c>
      <c r="IMK19">
        <v>-53499.667453900001</v>
      </c>
      <c r="IML19">
        <v>-53499.667453900001</v>
      </c>
      <c r="IMM19">
        <v>-53499.667453900001</v>
      </c>
      <c r="IMN19">
        <v>-53499.667453900001</v>
      </c>
      <c r="IMO19">
        <v>-53499.667453900001</v>
      </c>
      <c r="IMP19">
        <v>-53499.667453900001</v>
      </c>
      <c r="IMQ19">
        <v>-53499.667453900001</v>
      </c>
      <c r="IMR19">
        <v>-53499.667453900001</v>
      </c>
      <c r="IMS19">
        <v>-53499.667453900001</v>
      </c>
      <c r="IMT19">
        <v>-53499.667453900001</v>
      </c>
      <c r="IMU19">
        <v>-53499.667453900001</v>
      </c>
      <c r="IMV19">
        <v>-53499.667453900001</v>
      </c>
      <c r="IMW19">
        <v>-53499.667453900001</v>
      </c>
      <c r="IMX19">
        <v>-53499.667453900001</v>
      </c>
      <c r="IMY19">
        <v>-53499.667453900001</v>
      </c>
      <c r="IMZ19">
        <v>-53499.667453900001</v>
      </c>
      <c r="INA19">
        <v>-53499.667453900001</v>
      </c>
      <c r="INB19">
        <v>-53499.667453900001</v>
      </c>
      <c r="INC19">
        <v>-53499.667453900001</v>
      </c>
      <c r="IND19">
        <v>-53499.667453900001</v>
      </c>
      <c r="INE19">
        <v>-53499.667453900001</v>
      </c>
      <c r="INF19">
        <v>-53499.667453900001</v>
      </c>
      <c r="ING19">
        <v>-53499.667453900001</v>
      </c>
      <c r="INH19">
        <v>-53499.667453900001</v>
      </c>
      <c r="INI19">
        <v>-53499.667453900001</v>
      </c>
      <c r="INJ19">
        <v>-53499.667453900001</v>
      </c>
      <c r="INK19">
        <v>-53499.667453900001</v>
      </c>
      <c r="INL19">
        <v>-53499.667453900001</v>
      </c>
      <c r="INM19">
        <v>-53499.667453900001</v>
      </c>
      <c r="INN19">
        <v>-53499.667453900001</v>
      </c>
      <c r="INO19">
        <v>-53499.667453900001</v>
      </c>
      <c r="INP19">
        <v>-53499.667453900001</v>
      </c>
      <c r="INQ19">
        <v>-53499.667453900001</v>
      </c>
      <c r="INR19">
        <v>-53499.667453900001</v>
      </c>
      <c r="INS19">
        <v>-53499.667453900001</v>
      </c>
      <c r="INT19">
        <v>-53499.667453900001</v>
      </c>
      <c r="INU19">
        <v>-53499.667453900001</v>
      </c>
      <c r="INV19">
        <v>-98654.902227300001</v>
      </c>
      <c r="INW19">
        <v>-98654.902227300001</v>
      </c>
      <c r="INX19">
        <v>-98654.902227300001</v>
      </c>
      <c r="INY19">
        <v>-98654.902227300001</v>
      </c>
      <c r="INZ19">
        <v>-98654.902227300001</v>
      </c>
      <c r="IOA19">
        <v>-98654.902227300001</v>
      </c>
      <c r="IOB19">
        <v>-98654.902227300001</v>
      </c>
      <c r="IOC19">
        <v>-98654.902227300001</v>
      </c>
      <c r="IOD19">
        <v>-98654.902227300001</v>
      </c>
      <c r="IOE19">
        <v>-98654.902227300001</v>
      </c>
      <c r="IOF19">
        <v>-98654.902227300001</v>
      </c>
      <c r="IOG19">
        <v>-98654.902227300001</v>
      </c>
      <c r="IOH19">
        <v>-98654.902227300001</v>
      </c>
      <c r="IOI19">
        <v>-98654.902227300001</v>
      </c>
      <c r="IOJ19">
        <v>-98654.902227300001</v>
      </c>
      <c r="IOK19">
        <v>-98654.902227300001</v>
      </c>
      <c r="IOL19">
        <v>-98654.902227300001</v>
      </c>
      <c r="IOM19">
        <v>-98654.902227300001</v>
      </c>
      <c r="ION19">
        <v>-98654.902227300001</v>
      </c>
      <c r="IOO19">
        <v>-98654.902227300001</v>
      </c>
      <c r="IOP19">
        <v>-98654.902227300001</v>
      </c>
      <c r="IOQ19">
        <v>-98654.902227300001</v>
      </c>
      <c r="IOR19">
        <v>-98654.902227300001</v>
      </c>
      <c r="IOS19">
        <v>-98654.902227300001</v>
      </c>
      <c r="IOT19">
        <v>-98654.902227300001</v>
      </c>
      <c r="IOU19">
        <v>-98654.902227300001</v>
      </c>
      <c r="IOV19">
        <v>-98654.902227300001</v>
      </c>
      <c r="IOW19">
        <v>-98654.902227300001</v>
      </c>
      <c r="IOX19">
        <v>-98654.902227300001</v>
      </c>
      <c r="IOY19">
        <v>-98654.902227300001</v>
      </c>
      <c r="IOZ19">
        <v>-98654.902227300001</v>
      </c>
      <c r="IPA19">
        <v>-98654.902227300001</v>
      </c>
      <c r="IPB19">
        <v>-98654.902227300001</v>
      </c>
      <c r="IPC19">
        <v>-98654.902227300001</v>
      </c>
      <c r="IPD19">
        <v>-98654.902227300001</v>
      </c>
      <c r="IPE19">
        <v>-98654.902227300001</v>
      </c>
      <c r="IPF19">
        <v>-98654.902227300001</v>
      </c>
      <c r="IPG19">
        <v>-98654.902227300001</v>
      </c>
      <c r="IPH19">
        <v>-98654.902227300001</v>
      </c>
      <c r="IPI19">
        <v>-98654.902227300001</v>
      </c>
      <c r="IPJ19">
        <v>-98654.902227300001</v>
      </c>
      <c r="IPK19">
        <v>-98654.902227300001</v>
      </c>
      <c r="IPL19">
        <v>-98654.902227300001</v>
      </c>
      <c r="IPM19">
        <v>-98654.902227300001</v>
      </c>
      <c r="IPN19">
        <v>-188965.371774</v>
      </c>
      <c r="IPO19">
        <v>-188965.371774</v>
      </c>
      <c r="IPP19">
        <v>-188965.371774</v>
      </c>
      <c r="IPQ19">
        <v>-188965.371774</v>
      </c>
      <c r="IPR19">
        <v>-188965.371774</v>
      </c>
      <c r="IPS19">
        <v>-188965.371774</v>
      </c>
      <c r="IPT19">
        <v>-188965.371774</v>
      </c>
      <c r="IPU19">
        <v>-188965.371774</v>
      </c>
      <c r="IPV19">
        <v>-188965.371774</v>
      </c>
      <c r="IPW19">
        <v>-188965.371774</v>
      </c>
      <c r="IPX19">
        <v>-188965.371774</v>
      </c>
      <c r="IPY19">
        <v>-188965.371774</v>
      </c>
      <c r="IPZ19">
        <v>-188965.371774</v>
      </c>
      <c r="IQA19">
        <v>-188965.371774</v>
      </c>
      <c r="IQB19">
        <v>-188965.371774</v>
      </c>
      <c r="IQC19">
        <v>-188965.371774</v>
      </c>
      <c r="IQD19">
        <v>-188965.371774</v>
      </c>
      <c r="IQE19">
        <v>-188965.371774</v>
      </c>
      <c r="IQF19">
        <v>-188965.371774</v>
      </c>
      <c r="IQG19">
        <v>-188965.371774</v>
      </c>
      <c r="IQH19">
        <v>-188965.371774</v>
      </c>
      <c r="IQI19">
        <v>-188965.371774</v>
      </c>
      <c r="IQJ19">
        <v>-188965.371774</v>
      </c>
      <c r="IQK19">
        <v>-188965.371774</v>
      </c>
      <c r="IQL19">
        <v>-188965.371774</v>
      </c>
      <c r="IQM19">
        <v>-188965.371774</v>
      </c>
      <c r="IQN19">
        <v>-188965.371774</v>
      </c>
      <c r="IQO19">
        <v>-188965.371774</v>
      </c>
      <c r="IQP19">
        <v>-188965.371774</v>
      </c>
      <c r="IQQ19">
        <v>-188965.371774</v>
      </c>
      <c r="IQR19">
        <v>-188965.371774</v>
      </c>
      <c r="IQS19">
        <v>-188965.371774</v>
      </c>
      <c r="IQT19">
        <v>-188965.371774</v>
      </c>
      <c r="IQU19">
        <v>-188965.371774</v>
      </c>
      <c r="IQV19">
        <v>-188965.371774</v>
      </c>
      <c r="IQW19">
        <v>-188965.371774</v>
      </c>
      <c r="IQX19">
        <v>-188965.371774</v>
      </c>
      <c r="IQY19">
        <v>-188965.371774</v>
      </c>
      <c r="IQZ19">
        <v>-188965.371774</v>
      </c>
      <c r="IRA19">
        <v>-188965.371774</v>
      </c>
      <c r="IRB19">
        <v>-188965.371774</v>
      </c>
      <c r="IRC19">
        <v>-188965.371774</v>
      </c>
      <c r="IRD19">
        <v>-188965.371774</v>
      </c>
      <c r="IRE19">
        <v>-188965.371774</v>
      </c>
      <c r="IRF19">
        <v>-126335.494703</v>
      </c>
      <c r="IRG19">
        <v>-126335.494703</v>
      </c>
      <c r="IRH19">
        <v>-126335.494703</v>
      </c>
      <c r="IRI19">
        <v>-126335.494703</v>
      </c>
      <c r="IRJ19">
        <v>-126335.494703</v>
      </c>
      <c r="IRK19">
        <v>-126335.494703</v>
      </c>
      <c r="IRL19">
        <v>-126335.494703</v>
      </c>
      <c r="IRM19">
        <v>-126335.494703</v>
      </c>
      <c r="IRN19">
        <v>-126335.494703</v>
      </c>
      <c r="IRO19">
        <v>-126335.494703</v>
      </c>
      <c r="IRP19">
        <v>-126335.494703</v>
      </c>
      <c r="IRQ19">
        <v>-126335.494703</v>
      </c>
      <c r="IRR19">
        <v>-126335.494703</v>
      </c>
      <c r="IRS19">
        <v>-126335.494703</v>
      </c>
      <c r="IRT19">
        <v>-126335.494703</v>
      </c>
      <c r="IRU19">
        <v>-126335.494703</v>
      </c>
      <c r="IRV19">
        <v>-126335.494703</v>
      </c>
      <c r="IRW19">
        <v>-126335.494703</v>
      </c>
      <c r="IRX19">
        <v>-126335.494703</v>
      </c>
      <c r="IRY19">
        <v>-126335.494703</v>
      </c>
      <c r="IRZ19">
        <v>-126335.494703</v>
      </c>
      <c r="ISA19">
        <v>-126335.494703</v>
      </c>
      <c r="ISB19">
        <v>-126335.494703</v>
      </c>
      <c r="ISC19">
        <v>-126335.494703</v>
      </c>
      <c r="ISD19">
        <v>-126335.494703</v>
      </c>
      <c r="ISE19">
        <v>-126335.494703</v>
      </c>
      <c r="ISF19">
        <v>-126335.494703</v>
      </c>
      <c r="ISG19">
        <v>-126335.494703</v>
      </c>
      <c r="ISH19">
        <v>-126335.494703</v>
      </c>
      <c r="ISI19">
        <v>-126335.494703</v>
      </c>
      <c r="ISJ19">
        <v>-126335.494703</v>
      </c>
      <c r="ISK19">
        <v>-126335.494703</v>
      </c>
      <c r="ISL19">
        <v>-126335.494703</v>
      </c>
      <c r="ISM19">
        <v>-126335.494703</v>
      </c>
      <c r="ISN19">
        <v>-126335.494703</v>
      </c>
      <c r="ISO19">
        <v>-126335.494703</v>
      </c>
      <c r="ISP19">
        <v>-126335.494703</v>
      </c>
      <c r="ISQ19">
        <v>-126335.494703</v>
      </c>
      <c r="ISR19">
        <v>-126335.494703</v>
      </c>
      <c r="ISS19">
        <v>-126335.494703</v>
      </c>
      <c r="IST19">
        <v>-126335.494703</v>
      </c>
      <c r="ISU19">
        <v>-126335.494703</v>
      </c>
      <c r="ISV19">
        <v>-126335.494703</v>
      </c>
      <c r="ISW19">
        <v>-126335.494703</v>
      </c>
      <c r="ISX19">
        <v>-232966.23083700001</v>
      </c>
      <c r="ISY19">
        <v>-232966.23083700001</v>
      </c>
      <c r="ISZ19">
        <v>-232966.23083700001</v>
      </c>
      <c r="ITA19">
        <v>-232966.23083700001</v>
      </c>
      <c r="ITB19">
        <v>-232966.23083700001</v>
      </c>
      <c r="ITC19">
        <v>-232966.23083700001</v>
      </c>
      <c r="ITD19">
        <v>-232966.23083700001</v>
      </c>
      <c r="ITE19">
        <v>-232966.23083700001</v>
      </c>
      <c r="ITF19">
        <v>-232966.23083700001</v>
      </c>
      <c r="ITG19">
        <v>-232966.23083700001</v>
      </c>
      <c r="ITH19">
        <v>-232966.23083700001</v>
      </c>
      <c r="ITI19">
        <v>-232966.23083700001</v>
      </c>
      <c r="ITJ19">
        <v>-232966.23083700001</v>
      </c>
      <c r="ITK19">
        <v>-232966.23083700001</v>
      </c>
      <c r="ITL19">
        <v>-232966.23083700001</v>
      </c>
      <c r="ITM19">
        <v>-232966.23083700001</v>
      </c>
      <c r="ITN19">
        <v>-232966.23083700001</v>
      </c>
      <c r="ITO19">
        <v>-232966.23083700001</v>
      </c>
      <c r="ITP19">
        <v>-232966.23083700001</v>
      </c>
      <c r="ITQ19">
        <v>-232966.23083700001</v>
      </c>
      <c r="ITR19">
        <v>-232966.23083700001</v>
      </c>
      <c r="ITS19">
        <v>-232966.23083700001</v>
      </c>
      <c r="ITT19">
        <v>-232966.23083700001</v>
      </c>
      <c r="ITU19">
        <v>-232966.23083700001</v>
      </c>
      <c r="ITV19">
        <v>-232966.23083700001</v>
      </c>
      <c r="ITW19">
        <v>-232966.23083700001</v>
      </c>
      <c r="ITX19">
        <v>-232966.23083700001</v>
      </c>
      <c r="ITY19">
        <v>-232966.23083700001</v>
      </c>
      <c r="ITZ19">
        <v>-232966.23083700001</v>
      </c>
      <c r="IUA19">
        <v>-232966.23083700001</v>
      </c>
      <c r="IUB19">
        <v>-232966.23083700001</v>
      </c>
      <c r="IUC19">
        <v>-232966.23083700001</v>
      </c>
      <c r="IUD19">
        <v>-232966.23083700001</v>
      </c>
      <c r="IUE19">
        <v>-232966.23083700001</v>
      </c>
      <c r="IUF19">
        <v>-232966.23083700001</v>
      </c>
      <c r="IUG19">
        <v>-232966.23083700001</v>
      </c>
      <c r="IUH19">
        <v>-232966.23083700001</v>
      </c>
      <c r="IUI19">
        <v>-232966.23083700001</v>
      </c>
      <c r="IUJ19">
        <v>-232966.23083700001</v>
      </c>
      <c r="IUK19">
        <v>-232966.23083700001</v>
      </c>
      <c r="IUL19">
        <v>-232966.23083700001</v>
      </c>
      <c r="IUM19">
        <v>-232966.23083700001</v>
      </c>
      <c r="IUN19">
        <v>-232966.23083700001</v>
      </c>
      <c r="IUO19">
        <v>-232966.23083700001</v>
      </c>
      <c r="IUP19">
        <v>-446227.70310400001</v>
      </c>
      <c r="IUQ19">
        <v>-446227.70310400001</v>
      </c>
      <c r="IUR19">
        <v>-446227.70310400001</v>
      </c>
      <c r="IUS19">
        <v>-446227.70310400001</v>
      </c>
      <c r="IUT19">
        <v>-446227.70310400001</v>
      </c>
      <c r="IUU19">
        <v>-446227.70310400001</v>
      </c>
      <c r="IUV19">
        <v>-446227.70310400001</v>
      </c>
      <c r="IUW19">
        <v>-446227.70310400001</v>
      </c>
      <c r="IUX19">
        <v>-446227.70310400001</v>
      </c>
      <c r="IUY19">
        <v>-446227.70310400001</v>
      </c>
      <c r="IUZ19">
        <v>-446227.70310400001</v>
      </c>
      <c r="IVA19">
        <v>-446227.70310400001</v>
      </c>
      <c r="IVB19">
        <v>-446227.70310400001</v>
      </c>
      <c r="IVC19">
        <v>-446227.70310400001</v>
      </c>
      <c r="IVD19">
        <v>-446227.70310400001</v>
      </c>
      <c r="IVE19">
        <v>-446227.70310400001</v>
      </c>
      <c r="IVF19">
        <v>-446227.70310400001</v>
      </c>
      <c r="IVG19">
        <v>-446227.70310400001</v>
      </c>
      <c r="IVH19">
        <v>-446227.70310400001</v>
      </c>
      <c r="IVI19">
        <v>-446227.70310400001</v>
      </c>
      <c r="IVJ19">
        <v>-446227.70310400001</v>
      </c>
      <c r="IVK19">
        <v>-446227.70310400001</v>
      </c>
      <c r="IVL19">
        <v>-446227.70310400001</v>
      </c>
      <c r="IVM19">
        <v>-446227.70310400001</v>
      </c>
      <c r="IVN19">
        <v>-446227.70310400001</v>
      </c>
      <c r="IVO19">
        <v>-446227.70310400001</v>
      </c>
      <c r="IVP19">
        <v>-446227.70310400001</v>
      </c>
      <c r="IVQ19">
        <v>-446227.70310400001</v>
      </c>
      <c r="IVR19">
        <v>-446227.70310400001</v>
      </c>
      <c r="IVS19">
        <v>-446227.70310400001</v>
      </c>
      <c r="IVT19">
        <v>-446227.70310400001</v>
      </c>
      <c r="IVU19">
        <v>-446227.70310400001</v>
      </c>
      <c r="IVV19">
        <v>-446227.70310400001</v>
      </c>
      <c r="IVW19">
        <v>-446227.70310400001</v>
      </c>
      <c r="IVX19">
        <v>-446227.70310400001</v>
      </c>
      <c r="IVY19">
        <v>-446227.70310400001</v>
      </c>
      <c r="IVZ19">
        <v>-446227.70310400001</v>
      </c>
      <c r="IWA19">
        <v>-446227.70310400001</v>
      </c>
      <c r="IWB19">
        <v>-446227.70310400001</v>
      </c>
      <c r="IWC19">
        <v>-446227.70310400001</v>
      </c>
      <c r="IWD19">
        <v>-446227.70310400001</v>
      </c>
      <c r="IWE19">
        <v>-446227.70310400001</v>
      </c>
      <c r="IWF19">
        <v>-446227.70310400001</v>
      </c>
      <c r="IWG19">
        <v>-446227.70310400001</v>
      </c>
      <c r="IWH19">
        <v>-189537.18408000001</v>
      </c>
      <c r="IWI19">
        <v>-189537.18408000001</v>
      </c>
      <c r="IWJ19">
        <v>-189537.18408000001</v>
      </c>
      <c r="IWK19">
        <v>-189537.18408000001</v>
      </c>
      <c r="IWL19">
        <v>-189537.18408000001</v>
      </c>
      <c r="IWM19">
        <v>-189537.18408000001</v>
      </c>
      <c r="IWN19">
        <v>-189537.18408000001</v>
      </c>
      <c r="IWO19">
        <v>-189537.18408000001</v>
      </c>
      <c r="IWP19">
        <v>-189537.18408000001</v>
      </c>
      <c r="IWQ19">
        <v>-189537.18408000001</v>
      </c>
      <c r="IWR19">
        <v>-189537.18408000001</v>
      </c>
      <c r="IWS19">
        <v>-191143.26227899999</v>
      </c>
      <c r="IWT19">
        <v>-191143.26227899999</v>
      </c>
      <c r="IWU19">
        <v>-191143.26227899999</v>
      </c>
      <c r="IWV19">
        <v>-191143.26227899999</v>
      </c>
      <c r="IWW19">
        <v>-191143.26227899999</v>
      </c>
      <c r="IWX19">
        <v>-191143.26227899999</v>
      </c>
      <c r="IWY19">
        <v>-191143.26227899999</v>
      </c>
      <c r="IWZ19">
        <v>-191143.26227899999</v>
      </c>
      <c r="IXA19">
        <v>-191143.26227899999</v>
      </c>
      <c r="IXB19">
        <v>-191143.26227899999</v>
      </c>
      <c r="IXC19">
        <v>-191143.26227899999</v>
      </c>
      <c r="IXD19">
        <v>-189537.18408000001</v>
      </c>
      <c r="IXE19">
        <v>-189537.18408000001</v>
      </c>
      <c r="IXF19">
        <v>-189537.18408000001</v>
      </c>
      <c r="IXG19">
        <v>-189537.18408000001</v>
      </c>
      <c r="IXH19">
        <v>-189537.18408000001</v>
      </c>
      <c r="IXI19">
        <v>-189537.18408000001</v>
      </c>
      <c r="IXJ19">
        <v>-189537.18408000001</v>
      </c>
      <c r="IXK19">
        <v>-189537.18408000001</v>
      </c>
      <c r="IXL19">
        <v>-189537.18408000001</v>
      </c>
      <c r="IXM19">
        <v>-189537.18408000001</v>
      </c>
      <c r="IXN19">
        <v>-189537.18408000001</v>
      </c>
      <c r="IXO19">
        <v>-191143.26227899999</v>
      </c>
      <c r="IXP19">
        <v>-191143.26227899999</v>
      </c>
      <c r="IXQ19">
        <v>-191143.26227899999</v>
      </c>
      <c r="IXR19">
        <v>-191143.26227899999</v>
      </c>
      <c r="IXS19">
        <v>-191143.26227899999</v>
      </c>
      <c r="IXT19">
        <v>-191143.26227899999</v>
      </c>
      <c r="IXU19">
        <v>-191143.26227899999</v>
      </c>
      <c r="IXV19">
        <v>-191143.26227899999</v>
      </c>
      <c r="IXW19">
        <v>-191143.26227899999</v>
      </c>
      <c r="IXX19">
        <v>-191143.26227899999</v>
      </c>
      <c r="IXY19">
        <v>-191143.26227899999</v>
      </c>
      <c r="IXZ19">
        <v>-412382.38435800001</v>
      </c>
      <c r="IYA19">
        <v>-412382.38435800001</v>
      </c>
      <c r="IYB19">
        <v>-412382.38435800001</v>
      </c>
      <c r="IYC19">
        <v>-412382.38435800001</v>
      </c>
      <c r="IYD19">
        <v>-412382.38435800001</v>
      </c>
      <c r="IYE19">
        <v>-412382.38435800001</v>
      </c>
      <c r="IYF19">
        <v>-412382.38435800001</v>
      </c>
      <c r="IYG19">
        <v>-412382.38435800001</v>
      </c>
      <c r="IYH19">
        <v>-412382.38435800001</v>
      </c>
      <c r="IYI19">
        <v>-412382.38435800001</v>
      </c>
      <c r="IYJ19">
        <v>-412382.38435800001</v>
      </c>
      <c r="IYK19">
        <v>-415427.93482099997</v>
      </c>
      <c r="IYL19">
        <v>-415427.93482099997</v>
      </c>
      <c r="IYM19">
        <v>-415427.93482099997</v>
      </c>
      <c r="IYN19">
        <v>-415427.93482099997</v>
      </c>
      <c r="IYO19">
        <v>-415427.93482099997</v>
      </c>
      <c r="IYP19">
        <v>-415427.93482099997</v>
      </c>
      <c r="IYQ19">
        <v>-415427.93482099997</v>
      </c>
      <c r="IYR19">
        <v>-415427.93482099997</v>
      </c>
      <c r="IYS19">
        <v>-415427.93482099997</v>
      </c>
      <c r="IYT19">
        <v>-415427.93482099997</v>
      </c>
      <c r="IYU19">
        <v>-415427.93482099997</v>
      </c>
      <c r="IYV19">
        <v>-412382.38435800001</v>
      </c>
      <c r="IYW19">
        <v>-412382.38435800001</v>
      </c>
      <c r="IYX19">
        <v>-412382.38435800001</v>
      </c>
      <c r="IYY19">
        <v>-412382.38435800001</v>
      </c>
      <c r="IYZ19">
        <v>-412382.38435800001</v>
      </c>
      <c r="IZA19">
        <v>-412382.38435800001</v>
      </c>
      <c r="IZB19">
        <v>-412382.38435800001</v>
      </c>
      <c r="IZC19">
        <v>-412382.38435800001</v>
      </c>
      <c r="IZD19">
        <v>-412382.38435800001</v>
      </c>
      <c r="IZE19">
        <v>-412382.38435800001</v>
      </c>
      <c r="IZF19">
        <v>-412382.38435800001</v>
      </c>
      <c r="IZG19">
        <v>-415427.93482099997</v>
      </c>
      <c r="IZH19">
        <v>-415427.93482099997</v>
      </c>
      <c r="IZI19">
        <v>-415427.93482099997</v>
      </c>
      <c r="IZJ19">
        <v>-415427.93482099997</v>
      </c>
      <c r="IZK19">
        <v>-415427.93482099997</v>
      </c>
      <c r="IZL19">
        <v>-415427.93482099997</v>
      </c>
      <c r="IZM19">
        <v>-415427.93482099997</v>
      </c>
      <c r="IZN19">
        <v>-415427.93482099997</v>
      </c>
      <c r="IZO19">
        <v>-415427.93482099997</v>
      </c>
      <c r="IZP19">
        <v>-415427.93482099997</v>
      </c>
      <c r="IZQ19">
        <v>-415427.93482099997</v>
      </c>
      <c r="IZR19">
        <v>-893857.61222500005</v>
      </c>
      <c r="IZS19">
        <v>-893857.61222500005</v>
      </c>
      <c r="IZT19">
        <v>-893857.61222500005</v>
      </c>
      <c r="IZU19">
        <v>-893857.61222500005</v>
      </c>
      <c r="IZV19">
        <v>-893857.61222500005</v>
      </c>
      <c r="IZW19">
        <v>-893857.61222500005</v>
      </c>
      <c r="IZX19">
        <v>-893857.61222500005</v>
      </c>
      <c r="IZY19">
        <v>-893857.61222500005</v>
      </c>
      <c r="IZZ19">
        <v>-893857.61222500005</v>
      </c>
      <c r="JAA19">
        <v>-893857.61222500005</v>
      </c>
      <c r="JAB19">
        <v>-893857.61222500005</v>
      </c>
      <c r="JAC19">
        <v>-899782.10722000001</v>
      </c>
      <c r="JAD19">
        <v>-899782.10722000001</v>
      </c>
      <c r="JAE19">
        <v>-899782.10722000001</v>
      </c>
      <c r="JAF19">
        <v>-899782.10722000001</v>
      </c>
      <c r="JAG19">
        <v>-899782.10722000001</v>
      </c>
      <c r="JAH19">
        <v>-899782.10722000001</v>
      </c>
      <c r="JAI19">
        <v>-899782.10722000001</v>
      </c>
      <c r="JAJ19">
        <v>-899782.10722000001</v>
      </c>
      <c r="JAK19">
        <v>-899782.10722000001</v>
      </c>
      <c r="JAL19">
        <v>-899782.10722000001</v>
      </c>
      <c r="JAM19">
        <v>-899782.10722000001</v>
      </c>
      <c r="JAN19">
        <v>-893857.61222500005</v>
      </c>
      <c r="JAO19">
        <v>-893857.61222500005</v>
      </c>
      <c r="JAP19">
        <v>-893857.61222500005</v>
      </c>
      <c r="JAQ19">
        <v>-893857.61222500005</v>
      </c>
      <c r="JAR19">
        <v>-893857.61222500005</v>
      </c>
      <c r="JAS19">
        <v>-893857.61222500005</v>
      </c>
      <c r="JAT19">
        <v>-893857.61222500005</v>
      </c>
      <c r="JAU19">
        <v>-893857.61222500005</v>
      </c>
      <c r="JAV19">
        <v>-893857.61222500005</v>
      </c>
      <c r="JAW19">
        <v>-893857.61222500005</v>
      </c>
      <c r="JAX19">
        <v>-893857.61222500005</v>
      </c>
      <c r="JAY19">
        <v>-899782.10722000001</v>
      </c>
      <c r="JAZ19">
        <v>-899782.10722000001</v>
      </c>
      <c r="JBA19">
        <v>-899782.10722000001</v>
      </c>
      <c r="JBB19">
        <v>-899782.10722000001</v>
      </c>
      <c r="JBC19">
        <v>-899782.10722000001</v>
      </c>
      <c r="JBD19">
        <v>-899782.10722000001</v>
      </c>
      <c r="JBE19">
        <v>-899782.10722000001</v>
      </c>
      <c r="JBF19">
        <v>-899782.10722000001</v>
      </c>
      <c r="JBG19">
        <v>-899782.10722000001</v>
      </c>
      <c r="JBH19">
        <v>-899782.10722000001</v>
      </c>
      <c r="JBI19">
        <v>-899782.10722000001</v>
      </c>
      <c r="JBJ19">
        <v>-83116.419097699996</v>
      </c>
      <c r="JBK19">
        <v>-83116.419097699996</v>
      </c>
      <c r="JBL19">
        <v>-83116.419097699996</v>
      </c>
      <c r="JBM19">
        <v>-83116.419097699996</v>
      </c>
      <c r="JBN19">
        <v>-83116.419097699996</v>
      </c>
      <c r="JBO19">
        <v>-83116.419097699996</v>
      </c>
      <c r="JBP19">
        <v>-83116.419097699996</v>
      </c>
      <c r="JBQ19">
        <v>-83116.419097699996</v>
      </c>
      <c r="JBR19">
        <v>-83116.419097699996</v>
      </c>
      <c r="JBS19">
        <v>-83116.419097699996</v>
      </c>
      <c r="JBT19">
        <v>-83116.419097699996</v>
      </c>
      <c r="JBU19">
        <v>34849.598125800003</v>
      </c>
      <c r="JBV19">
        <v>34849.598125800003</v>
      </c>
      <c r="JBW19">
        <v>34849.598125800003</v>
      </c>
      <c r="JBX19">
        <v>34849.598125800003</v>
      </c>
      <c r="JBY19">
        <v>34849.598125800003</v>
      </c>
      <c r="JBZ19">
        <v>34849.598125800003</v>
      </c>
      <c r="JCA19">
        <v>34849.598125800003</v>
      </c>
      <c r="JCB19">
        <v>34849.598125800003</v>
      </c>
      <c r="JCC19">
        <v>34849.598125800003</v>
      </c>
      <c r="JCD19">
        <v>34849.598125800003</v>
      </c>
      <c r="JCE19">
        <v>34849.598125800003</v>
      </c>
      <c r="JCF19">
        <v>-83116.419097699996</v>
      </c>
      <c r="JCG19">
        <v>-83116.419097699996</v>
      </c>
      <c r="JCH19">
        <v>-83116.419097699996</v>
      </c>
      <c r="JCI19">
        <v>-83116.419097699996</v>
      </c>
      <c r="JCJ19">
        <v>-83116.419097699996</v>
      </c>
      <c r="JCK19">
        <v>-83116.419097699996</v>
      </c>
      <c r="JCL19">
        <v>-83116.419097699996</v>
      </c>
      <c r="JCM19">
        <v>-83116.419097699996</v>
      </c>
      <c r="JCN19">
        <v>-83116.419097699996</v>
      </c>
      <c r="JCO19">
        <v>-83116.419097699996</v>
      </c>
      <c r="JCP19">
        <v>-83116.419097699996</v>
      </c>
      <c r="JCQ19">
        <v>34849.598125800003</v>
      </c>
      <c r="JCR19">
        <v>34849.598125800003</v>
      </c>
      <c r="JCS19">
        <v>34849.598125800003</v>
      </c>
      <c r="JCT19">
        <v>34849.598125800003</v>
      </c>
      <c r="JCU19">
        <v>34849.598125800003</v>
      </c>
      <c r="JCV19">
        <v>34849.598125800003</v>
      </c>
      <c r="JCW19">
        <v>34849.598125800003</v>
      </c>
      <c r="JCX19">
        <v>34849.598125800003</v>
      </c>
      <c r="JCY19">
        <v>34849.598125800003</v>
      </c>
      <c r="JCZ19">
        <v>34849.598125800003</v>
      </c>
      <c r="JDA19">
        <v>34849.598125800003</v>
      </c>
      <c r="JDB19">
        <v>10787.606499</v>
      </c>
      <c r="JDC19">
        <v>10787.606499</v>
      </c>
      <c r="JDD19">
        <v>10787.606499</v>
      </c>
      <c r="JDE19">
        <v>10787.606499</v>
      </c>
      <c r="JDF19">
        <v>10787.606499</v>
      </c>
      <c r="JDG19">
        <v>10787.606499</v>
      </c>
      <c r="JDH19">
        <v>10787.606499</v>
      </c>
      <c r="JDI19">
        <v>10787.606499</v>
      </c>
      <c r="JDJ19">
        <v>10787.606499</v>
      </c>
      <c r="JDK19">
        <v>10787.606499</v>
      </c>
      <c r="JDL19">
        <v>10787.606499</v>
      </c>
      <c r="JDM19">
        <v>234482.47944600001</v>
      </c>
      <c r="JDN19">
        <v>234482.47944600001</v>
      </c>
      <c r="JDO19">
        <v>234482.47944600001</v>
      </c>
      <c r="JDP19">
        <v>234482.47944600001</v>
      </c>
      <c r="JDQ19">
        <v>234482.47944600001</v>
      </c>
      <c r="JDR19">
        <v>234482.47944600001</v>
      </c>
      <c r="JDS19">
        <v>234482.47944600001</v>
      </c>
      <c r="JDT19">
        <v>234482.47944600001</v>
      </c>
      <c r="JDU19">
        <v>234482.47944600001</v>
      </c>
      <c r="JDV19">
        <v>234482.47944600001</v>
      </c>
      <c r="JDW19">
        <v>234482.47944600001</v>
      </c>
      <c r="JDX19">
        <v>10787.606499</v>
      </c>
      <c r="JDY19">
        <v>10787.606499</v>
      </c>
      <c r="JDZ19">
        <v>10787.606499</v>
      </c>
      <c r="JEA19">
        <v>10787.606499</v>
      </c>
      <c r="JEB19">
        <v>10787.606499</v>
      </c>
      <c r="JEC19">
        <v>10787.606499</v>
      </c>
      <c r="JED19">
        <v>10787.606499</v>
      </c>
      <c r="JEE19">
        <v>10787.606499</v>
      </c>
      <c r="JEF19">
        <v>10787.606499</v>
      </c>
      <c r="JEG19">
        <v>10787.606499</v>
      </c>
      <c r="JEH19">
        <v>10787.606499</v>
      </c>
      <c r="JEI19">
        <v>234482.47944600001</v>
      </c>
      <c r="JEJ19">
        <v>234482.47944600001</v>
      </c>
      <c r="JEK19">
        <v>234482.47944600001</v>
      </c>
      <c r="JEL19">
        <v>234482.47944600001</v>
      </c>
      <c r="JEM19">
        <v>234482.47944600001</v>
      </c>
      <c r="JEN19">
        <v>234482.47944600001</v>
      </c>
      <c r="JEO19">
        <v>234482.47944600001</v>
      </c>
      <c r="JEP19">
        <v>234482.47944600001</v>
      </c>
      <c r="JEQ19">
        <v>234482.47944600001</v>
      </c>
      <c r="JER19">
        <v>234482.47944600001</v>
      </c>
      <c r="JES19">
        <v>234482.47944600001</v>
      </c>
      <c r="JET19">
        <v>310136.05064700003</v>
      </c>
      <c r="JEU19">
        <v>310136.05064700003</v>
      </c>
      <c r="JEV19">
        <v>310136.05064700003</v>
      </c>
      <c r="JEW19">
        <v>310136.05064700003</v>
      </c>
      <c r="JEX19">
        <v>310136.05064700003</v>
      </c>
      <c r="JEY19">
        <v>310136.05064700003</v>
      </c>
      <c r="JEZ19">
        <v>310136.05064700003</v>
      </c>
      <c r="JFA19">
        <v>310136.05064700003</v>
      </c>
      <c r="JFB19">
        <v>310136.05064700003</v>
      </c>
      <c r="JFC19">
        <v>310136.05064700003</v>
      </c>
      <c r="JFD19">
        <v>310136.05064700003</v>
      </c>
      <c r="JFE19">
        <v>745288.63504299999</v>
      </c>
      <c r="JFF19">
        <v>745288.63504299999</v>
      </c>
      <c r="JFG19">
        <v>745288.63504299999</v>
      </c>
      <c r="JFH19">
        <v>745288.63504299999</v>
      </c>
      <c r="JFI19">
        <v>745288.63504299999</v>
      </c>
      <c r="JFJ19">
        <v>745288.63504299999</v>
      </c>
      <c r="JFK19">
        <v>745288.63504299999</v>
      </c>
      <c r="JFL19">
        <v>745288.63504299999</v>
      </c>
      <c r="JFM19">
        <v>745288.63504299999</v>
      </c>
      <c r="JFN19">
        <v>745288.63504299999</v>
      </c>
      <c r="JFO19">
        <v>745288.63504299999</v>
      </c>
      <c r="JFP19">
        <v>310136.05064700003</v>
      </c>
      <c r="JFQ19">
        <v>310136.05064700003</v>
      </c>
      <c r="JFR19">
        <v>310136.05064700003</v>
      </c>
      <c r="JFS19">
        <v>310136.05064700003</v>
      </c>
      <c r="JFT19">
        <v>310136.05064700003</v>
      </c>
      <c r="JFU19">
        <v>310136.05064700003</v>
      </c>
      <c r="JFV19">
        <v>310136.05064700003</v>
      </c>
      <c r="JFW19">
        <v>310136.05064700003</v>
      </c>
      <c r="JFX19">
        <v>310136.05064700003</v>
      </c>
      <c r="JFY19">
        <v>310136.05064700003</v>
      </c>
      <c r="JFZ19">
        <v>310136.05064700003</v>
      </c>
      <c r="JGA19">
        <v>745288.63504299999</v>
      </c>
      <c r="JGB19">
        <v>745288.63504299999</v>
      </c>
      <c r="JGC19">
        <v>745288.63504299999</v>
      </c>
      <c r="JGD19">
        <v>745288.63504299999</v>
      </c>
      <c r="JGE19">
        <v>745288.63504299999</v>
      </c>
      <c r="JGF19">
        <v>745288.63504299999</v>
      </c>
      <c r="JGG19">
        <v>745288.63504299999</v>
      </c>
      <c r="JGH19">
        <v>745288.63504299999</v>
      </c>
      <c r="JGI19">
        <v>745288.63504299999</v>
      </c>
      <c r="JGJ19">
        <v>745288.63504299999</v>
      </c>
      <c r="JGK19">
        <v>745288.63504299999</v>
      </c>
      <c r="JGL19">
        <v>-2190190.3401899999</v>
      </c>
      <c r="JGM19">
        <v>-2190190.3401899999</v>
      </c>
      <c r="JGN19">
        <v>-2190190.3401899999</v>
      </c>
      <c r="JGO19">
        <v>-2190190.3401899999</v>
      </c>
      <c r="JGP19">
        <v>-2190190.3401899999</v>
      </c>
      <c r="JGQ19">
        <v>-2190190.3401899999</v>
      </c>
      <c r="JGR19">
        <v>-2190190.3401899999</v>
      </c>
      <c r="JGS19">
        <v>-2190190.3401899999</v>
      </c>
      <c r="JGT19">
        <v>-2190190.3401899999</v>
      </c>
      <c r="JGU19">
        <v>-2190190.3401899999</v>
      </c>
      <c r="JGV19">
        <v>-2190190.3401899999</v>
      </c>
      <c r="JGW19">
        <v>-2185229.9890200002</v>
      </c>
      <c r="JGX19">
        <v>-2185229.9890200002</v>
      </c>
      <c r="JGY19">
        <v>-2185229.9890200002</v>
      </c>
      <c r="JGZ19">
        <v>-2185229.9890200002</v>
      </c>
      <c r="JHA19">
        <v>-2185229.9890200002</v>
      </c>
      <c r="JHB19">
        <v>-2185229.9890200002</v>
      </c>
      <c r="JHC19">
        <v>-2185229.9890200002</v>
      </c>
      <c r="JHD19">
        <v>-2185229.9890200002</v>
      </c>
      <c r="JHE19">
        <v>-2185229.9890200002</v>
      </c>
      <c r="JHF19">
        <v>-2185229.9890200002</v>
      </c>
      <c r="JHG19">
        <v>-2185229.9890200002</v>
      </c>
      <c r="JHH19">
        <v>-2190190.3401899999</v>
      </c>
      <c r="JHI19">
        <v>-2190190.3401899999</v>
      </c>
      <c r="JHJ19">
        <v>-2190190.3401899999</v>
      </c>
      <c r="JHK19">
        <v>-2190190.3401899999</v>
      </c>
      <c r="JHL19">
        <v>-2190190.3401899999</v>
      </c>
      <c r="JHM19">
        <v>-2190190.3401899999</v>
      </c>
      <c r="JHN19">
        <v>-2190190.3401899999</v>
      </c>
      <c r="JHO19">
        <v>-2190190.3401899999</v>
      </c>
      <c r="JHP19">
        <v>-2190190.3401899999</v>
      </c>
      <c r="JHQ19">
        <v>-2190190.3401899999</v>
      </c>
      <c r="JHR19">
        <v>-2190190.3401899999</v>
      </c>
      <c r="JHS19">
        <v>-2185229.9890200002</v>
      </c>
      <c r="JHT19">
        <v>-2185229.9890200002</v>
      </c>
      <c r="JHU19">
        <v>-2185229.9890200002</v>
      </c>
      <c r="JHV19">
        <v>-2185229.9890200002</v>
      </c>
      <c r="JHW19">
        <v>-2185229.9890200002</v>
      </c>
      <c r="JHX19">
        <v>-2185229.9890200002</v>
      </c>
      <c r="JHY19">
        <v>-2185229.9890200002</v>
      </c>
      <c r="JHZ19">
        <v>-2185229.9890200002</v>
      </c>
      <c r="JIA19">
        <v>-2185229.9890200002</v>
      </c>
      <c r="JIB19">
        <v>-2185229.9890200002</v>
      </c>
      <c r="JIC19">
        <v>-2185229.9890200002</v>
      </c>
      <c r="JID19">
        <v>-2121607.8743599998</v>
      </c>
      <c r="JIE19">
        <v>-2121607.8743599998</v>
      </c>
      <c r="JIF19">
        <v>-2121607.8743599998</v>
      </c>
      <c r="JIG19">
        <v>-2121607.8743599998</v>
      </c>
      <c r="JIH19">
        <v>-2121607.8743599998</v>
      </c>
      <c r="JII19">
        <v>-2121607.8743599998</v>
      </c>
      <c r="JIJ19">
        <v>-2121607.8743599998</v>
      </c>
      <c r="JIK19">
        <v>-2121607.8743599998</v>
      </c>
      <c r="JIL19">
        <v>-2121607.8743599998</v>
      </c>
      <c r="JIM19">
        <v>-2121607.8743599998</v>
      </c>
      <c r="JIN19">
        <v>-2121607.8743599998</v>
      </c>
      <c r="JIO19">
        <v>-2112201.7322300002</v>
      </c>
      <c r="JIP19">
        <v>-2112201.7322300002</v>
      </c>
      <c r="JIQ19">
        <v>-2112201.7322300002</v>
      </c>
      <c r="JIR19">
        <v>-2112201.7322300002</v>
      </c>
      <c r="JIS19">
        <v>-2112201.7322300002</v>
      </c>
      <c r="JIT19">
        <v>-2112201.7322300002</v>
      </c>
      <c r="JIU19">
        <v>-2112201.7322300002</v>
      </c>
      <c r="JIV19">
        <v>-2112201.7322300002</v>
      </c>
      <c r="JIW19">
        <v>-2112201.7322300002</v>
      </c>
      <c r="JIX19">
        <v>-2112201.7322300002</v>
      </c>
      <c r="JIY19">
        <v>-2112201.7322300002</v>
      </c>
      <c r="JIZ19">
        <v>-2121607.8743599998</v>
      </c>
      <c r="JJA19">
        <v>-2121607.8743599998</v>
      </c>
      <c r="JJB19">
        <v>-2121607.8743599998</v>
      </c>
      <c r="JJC19">
        <v>-2121607.8743599998</v>
      </c>
      <c r="JJD19">
        <v>-2121607.8743599998</v>
      </c>
      <c r="JJE19">
        <v>-2121607.8743599998</v>
      </c>
      <c r="JJF19">
        <v>-2121607.8743599998</v>
      </c>
      <c r="JJG19">
        <v>-2121607.8743599998</v>
      </c>
      <c r="JJH19">
        <v>-2121607.8743599998</v>
      </c>
      <c r="JJI19">
        <v>-2121607.8743599998</v>
      </c>
      <c r="JJJ19">
        <v>-2121607.8743599998</v>
      </c>
      <c r="JJK19">
        <v>-2112201.7322300002</v>
      </c>
      <c r="JJL19">
        <v>-2112201.7322300002</v>
      </c>
      <c r="JJM19">
        <v>-2112201.7322300002</v>
      </c>
      <c r="JJN19">
        <v>-2112201.7322300002</v>
      </c>
      <c r="JJO19">
        <v>-2112201.7322300002</v>
      </c>
      <c r="JJP19">
        <v>-2112201.7322300002</v>
      </c>
      <c r="JJQ19">
        <v>-2112201.7322300002</v>
      </c>
      <c r="JJR19">
        <v>-2112201.7322300002</v>
      </c>
      <c r="JJS19">
        <v>-2112201.7322300002</v>
      </c>
      <c r="JJT19">
        <v>-2112201.7322300002</v>
      </c>
      <c r="JJU19">
        <v>-2112201.7322300002</v>
      </c>
      <c r="JJV19">
        <v>-1837368.2835500001</v>
      </c>
      <c r="JJW19">
        <v>-1837368.2835500001</v>
      </c>
      <c r="JJX19">
        <v>-1837368.2835500001</v>
      </c>
      <c r="JJY19">
        <v>-1837368.2835500001</v>
      </c>
      <c r="JJZ19">
        <v>-1837368.2835500001</v>
      </c>
      <c r="JKA19">
        <v>-1837368.2835500001</v>
      </c>
      <c r="JKB19">
        <v>-1837368.2835500001</v>
      </c>
      <c r="JKC19">
        <v>-1837368.2835500001</v>
      </c>
      <c r="JKD19">
        <v>-1837368.2835500001</v>
      </c>
      <c r="JKE19">
        <v>-1837368.2835500001</v>
      </c>
      <c r="JKF19">
        <v>-1837368.2835500001</v>
      </c>
      <c r="JKG19">
        <v>-1819070.5595100001</v>
      </c>
      <c r="JKH19">
        <v>-1819070.5595100001</v>
      </c>
      <c r="JKI19">
        <v>-1819070.5595100001</v>
      </c>
      <c r="JKJ19">
        <v>-1819070.5595100001</v>
      </c>
      <c r="JKK19">
        <v>-1819070.5595100001</v>
      </c>
      <c r="JKL19">
        <v>-1819070.5595100001</v>
      </c>
      <c r="JKM19">
        <v>-1819070.5595100001</v>
      </c>
      <c r="JKN19">
        <v>-1819070.5595100001</v>
      </c>
      <c r="JKO19">
        <v>-1819070.5595100001</v>
      </c>
      <c r="JKP19">
        <v>-1819070.5595100001</v>
      </c>
      <c r="JKQ19">
        <v>-1819070.5595100001</v>
      </c>
      <c r="JKR19">
        <v>-1837368.2835500001</v>
      </c>
      <c r="JKS19">
        <v>-1837368.2835500001</v>
      </c>
      <c r="JKT19">
        <v>-1837368.2835500001</v>
      </c>
      <c r="JKU19">
        <v>-1837368.2835500001</v>
      </c>
      <c r="JKV19">
        <v>-1837368.2835500001</v>
      </c>
      <c r="JKW19">
        <v>-1837368.2835500001</v>
      </c>
      <c r="JKX19">
        <v>-1837368.2835500001</v>
      </c>
      <c r="JKY19">
        <v>-1837368.2835500001</v>
      </c>
      <c r="JKZ19">
        <v>-1837368.2835500001</v>
      </c>
      <c r="JLA19">
        <v>-1837368.2835500001</v>
      </c>
      <c r="JLB19">
        <v>-1837368.2835500001</v>
      </c>
      <c r="JLC19">
        <v>-1819070.5595100001</v>
      </c>
      <c r="JLD19">
        <v>-1819070.5595100001</v>
      </c>
      <c r="JLE19">
        <v>-1819070.5595100001</v>
      </c>
      <c r="JLF19">
        <v>-1819070.5595100001</v>
      </c>
      <c r="JLG19">
        <v>-1819070.5595100001</v>
      </c>
      <c r="JLH19">
        <v>-1819070.5595100001</v>
      </c>
      <c r="JLI19">
        <v>-1819070.5595100001</v>
      </c>
      <c r="JLJ19">
        <v>-1819070.5595100001</v>
      </c>
      <c r="JLK19">
        <v>-1819070.5595100001</v>
      </c>
      <c r="JLL19">
        <v>-1819070.5595100001</v>
      </c>
      <c r="JLM19">
        <v>-1819070.5595100001</v>
      </c>
      <c r="JLN19">
        <v>-40186454.317699999</v>
      </c>
      <c r="JLO19">
        <v>-40186454.317699999</v>
      </c>
      <c r="JLP19">
        <v>-40186454.317699999</v>
      </c>
      <c r="JLQ19">
        <v>-40186454.317699999</v>
      </c>
      <c r="JLR19">
        <v>-40186454.317699999</v>
      </c>
      <c r="JLS19">
        <v>-40186454.317699999</v>
      </c>
      <c r="JLT19">
        <v>-40186454.317699999</v>
      </c>
      <c r="JLU19">
        <v>-40186454.317699999</v>
      </c>
      <c r="JLV19">
        <v>-40186454.317699999</v>
      </c>
      <c r="JLW19">
        <v>-40186454.317699999</v>
      </c>
      <c r="JLX19">
        <v>-40186454.317699999</v>
      </c>
      <c r="JLY19">
        <v>-40186454.317699999</v>
      </c>
      <c r="JLZ19">
        <v>-40186454.317699999</v>
      </c>
      <c r="JMA19">
        <v>-40186454.317699999</v>
      </c>
      <c r="JMB19">
        <v>-40186454.317699999</v>
      </c>
      <c r="JMC19">
        <v>-40186454.317699999</v>
      </c>
      <c r="JMD19">
        <v>-40186454.317699999</v>
      </c>
      <c r="JME19">
        <v>-40186454.317699999</v>
      </c>
      <c r="JMF19">
        <v>-40186454.317699999</v>
      </c>
      <c r="JMG19">
        <v>-40186454.317699999</v>
      </c>
      <c r="JMH19">
        <v>-40186454.317699999</v>
      </c>
      <c r="JMI19">
        <v>-40186454.317699999</v>
      </c>
      <c r="JMJ19">
        <v>-40186454.317699999</v>
      </c>
      <c r="JMK19">
        <v>-40186454.317699999</v>
      </c>
      <c r="JML19">
        <v>-40186454.317699999</v>
      </c>
      <c r="JMM19">
        <v>-40186454.317699999</v>
      </c>
      <c r="JMN19">
        <v>-40186454.317699999</v>
      </c>
      <c r="JMO19">
        <v>-40186454.317699999</v>
      </c>
      <c r="JMP19">
        <v>-40186454.317699999</v>
      </c>
      <c r="JMQ19">
        <v>-40186454.317699999</v>
      </c>
      <c r="JMR19">
        <v>-40186454.317699999</v>
      </c>
      <c r="JMS19">
        <v>-40186454.317699999</v>
      </c>
      <c r="JMT19">
        <v>-40186454.317699999</v>
      </c>
      <c r="JMU19">
        <v>-40186454.317699999</v>
      </c>
      <c r="JMV19">
        <v>-40186454.317699999</v>
      </c>
      <c r="JMW19">
        <v>-40186454.317699999</v>
      </c>
      <c r="JMX19">
        <v>-40186454.317699999</v>
      </c>
      <c r="JMY19">
        <v>-40186454.317699999</v>
      </c>
      <c r="JMZ19">
        <v>-40186454.317699999</v>
      </c>
      <c r="JNA19">
        <v>-40186454.317699999</v>
      </c>
      <c r="JNB19">
        <v>-40186454.317699999</v>
      </c>
      <c r="JNC19">
        <v>-40186454.317699999</v>
      </c>
      <c r="JND19">
        <v>-40186454.317699999</v>
      </c>
      <c r="JNE19">
        <v>-40186454.317699999</v>
      </c>
      <c r="JNF19">
        <v>-60932013.273000002</v>
      </c>
      <c r="JNG19">
        <v>-60932013.273000002</v>
      </c>
      <c r="JNH19">
        <v>-60932013.273000002</v>
      </c>
      <c r="JNI19">
        <v>-60932013.273000002</v>
      </c>
      <c r="JNJ19">
        <v>-60932013.273000002</v>
      </c>
      <c r="JNK19">
        <v>-60932013.273000002</v>
      </c>
      <c r="JNL19">
        <v>-60932013.273000002</v>
      </c>
      <c r="JNM19">
        <v>-60932013.273000002</v>
      </c>
      <c r="JNN19">
        <v>-60932013.273000002</v>
      </c>
      <c r="JNO19">
        <v>-60932013.273000002</v>
      </c>
      <c r="JNP19">
        <v>-60932013.273000002</v>
      </c>
      <c r="JNQ19">
        <v>-60932013.273000002</v>
      </c>
      <c r="JNR19">
        <v>-60932013.273000002</v>
      </c>
      <c r="JNS19">
        <v>-60932013.273000002</v>
      </c>
      <c r="JNT19">
        <v>-60932013.273000002</v>
      </c>
      <c r="JNU19">
        <v>-60932013.273000002</v>
      </c>
      <c r="JNV19">
        <v>-60932013.273000002</v>
      </c>
      <c r="JNW19">
        <v>-60932013.273000002</v>
      </c>
      <c r="JNX19">
        <v>-60932013.273000002</v>
      </c>
      <c r="JNY19">
        <v>-60932013.273000002</v>
      </c>
      <c r="JNZ19">
        <v>-60932013.273000002</v>
      </c>
      <c r="JOA19">
        <v>-60932013.273000002</v>
      </c>
      <c r="JOB19">
        <v>-60932013.273000002</v>
      </c>
      <c r="JOC19">
        <v>-60932013.273000002</v>
      </c>
      <c r="JOD19">
        <v>-60932013.273000002</v>
      </c>
      <c r="JOE19">
        <v>-60932013.273000002</v>
      </c>
      <c r="JOF19">
        <v>-60932013.273000002</v>
      </c>
      <c r="JOG19">
        <v>-60932013.273000002</v>
      </c>
      <c r="JOH19">
        <v>-60932013.273000002</v>
      </c>
      <c r="JOI19">
        <v>-60932013.273000002</v>
      </c>
      <c r="JOJ19">
        <v>-60932013.273000002</v>
      </c>
      <c r="JOK19">
        <v>-60932013.273000002</v>
      </c>
      <c r="JOL19">
        <v>-60932013.273000002</v>
      </c>
      <c r="JOM19">
        <v>-60932013.273000002</v>
      </c>
      <c r="JON19">
        <v>-60932013.273000002</v>
      </c>
      <c r="JOO19">
        <v>-60932013.273000002</v>
      </c>
      <c r="JOP19">
        <v>-60932013.273000002</v>
      </c>
      <c r="JOQ19">
        <v>-60932013.273000002</v>
      </c>
      <c r="JOR19">
        <v>-60932013.273000002</v>
      </c>
      <c r="JOS19">
        <v>-60932013.273000002</v>
      </c>
      <c r="JOT19">
        <v>-60932013.273000002</v>
      </c>
      <c r="JOU19">
        <v>-60932013.273000002</v>
      </c>
      <c r="JOV19">
        <v>-60932013.273000002</v>
      </c>
      <c r="JOW19">
        <v>-60932013.273000002</v>
      </c>
      <c r="JOX19">
        <v>-92402220.412499994</v>
      </c>
      <c r="JOY19">
        <v>-92402220.412499994</v>
      </c>
      <c r="JOZ19">
        <v>-92402220.412499994</v>
      </c>
      <c r="JPA19">
        <v>-92402220.412499994</v>
      </c>
      <c r="JPB19">
        <v>-92402220.412499994</v>
      </c>
      <c r="JPC19">
        <v>-92402220.412499994</v>
      </c>
      <c r="JPD19">
        <v>-92402220.412499994</v>
      </c>
      <c r="JPE19">
        <v>-92402220.412499994</v>
      </c>
      <c r="JPF19">
        <v>-92402220.412499994</v>
      </c>
      <c r="JPG19">
        <v>-92402220.412499994</v>
      </c>
      <c r="JPH19">
        <v>-92402220.412499994</v>
      </c>
      <c r="JPI19">
        <v>-92402220.412499994</v>
      </c>
      <c r="JPJ19">
        <v>-92402220.412499994</v>
      </c>
      <c r="JPK19">
        <v>-92402220.412499994</v>
      </c>
      <c r="JPL19">
        <v>-92402220.412499994</v>
      </c>
      <c r="JPM19">
        <v>-92402220.412499994</v>
      </c>
      <c r="JPN19">
        <v>-92402220.412499994</v>
      </c>
      <c r="JPO19">
        <v>-92402220.412499994</v>
      </c>
      <c r="JPP19">
        <v>-92402220.412499994</v>
      </c>
      <c r="JPQ19">
        <v>-92402220.412499994</v>
      </c>
      <c r="JPR19">
        <v>-92402220.412499994</v>
      </c>
      <c r="JPS19">
        <v>-92402220.412499994</v>
      </c>
      <c r="JPT19">
        <v>-92402220.412499994</v>
      </c>
      <c r="JPU19">
        <v>-92402220.412499994</v>
      </c>
      <c r="JPV19">
        <v>-92402220.412499994</v>
      </c>
      <c r="JPW19">
        <v>-92402220.412499994</v>
      </c>
      <c r="JPX19">
        <v>-92402220.412499994</v>
      </c>
      <c r="JPY19">
        <v>-92402220.412499994</v>
      </c>
      <c r="JPZ19">
        <v>-92402220.412499994</v>
      </c>
      <c r="JQA19">
        <v>-92402220.412499994</v>
      </c>
      <c r="JQB19">
        <v>-92402220.412499994</v>
      </c>
      <c r="JQC19">
        <v>-92402220.412499994</v>
      </c>
      <c r="JQD19">
        <v>-92402220.412499994</v>
      </c>
      <c r="JQE19">
        <v>-92402220.412499994</v>
      </c>
      <c r="JQF19">
        <v>-92402220.412499994</v>
      </c>
      <c r="JQG19">
        <v>-92402220.412499994</v>
      </c>
      <c r="JQH19">
        <v>-92402220.412499994</v>
      </c>
      <c r="JQI19">
        <v>-92402220.412499994</v>
      </c>
      <c r="JQJ19">
        <v>-92402220.412499994</v>
      </c>
      <c r="JQK19">
        <v>-92402220.412499994</v>
      </c>
      <c r="JQL19">
        <v>-92402220.412499994</v>
      </c>
      <c r="JQM19">
        <v>-92402220.412499994</v>
      </c>
      <c r="JQN19">
        <v>-92402220.412499994</v>
      </c>
      <c r="JQO19">
        <v>-92402220.412499994</v>
      </c>
      <c r="JQP19">
        <v>-40186454.317699999</v>
      </c>
      <c r="JQQ19">
        <v>-40186454.317699999</v>
      </c>
      <c r="JQR19">
        <v>-40186454.317699999</v>
      </c>
      <c r="JQS19">
        <v>-40186454.317699999</v>
      </c>
      <c r="JQT19">
        <v>-40186454.317699999</v>
      </c>
      <c r="JQU19">
        <v>-40186454.317699999</v>
      </c>
      <c r="JQV19">
        <v>-40186454.317699999</v>
      </c>
      <c r="JQW19">
        <v>-40186454.317699999</v>
      </c>
      <c r="JQX19">
        <v>-40186454.317699999</v>
      </c>
      <c r="JQY19">
        <v>-40186454.317699999</v>
      </c>
      <c r="JQZ19">
        <v>-40186454.317699999</v>
      </c>
      <c r="JRA19">
        <v>-40186454.317699999</v>
      </c>
      <c r="JRB19">
        <v>-40186454.317699999</v>
      </c>
      <c r="JRC19">
        <v>-40186454.317699999</v>
      </c>
      <c r="JRD19">
        <v>-40186454.317699999</v>
      </c>
      <c r="JRE19">
        <v>-40186454.317699999</v>
      </c>
      <c r="JRF19">
        <v>-40186454.317699999</v>
      </c>
      <c r="JRG19">
        <v>-40186454.317699999</v>
      </c>
      <c r="JRH19">
        <v>-40186454.317699999</v>
      </c>
      <c r="JRI19">
        <v>-40186454.317699999</v>
      </c>
      <c r="JRJ19">
        <v>-40186454.317699999</v>
      </c>
      <c r="JRK19">
        <v>-40186454.317699999</v>
      </c>
      <c r="JRL19">
        <v>-40186454.317699999</v>
      </c>
      <c r="JRM19">
        <v>-40186454.317699999</v>
      </c>
      <c r="JRN19">
        <v>-40186454.317699999</v>
      </c>
      <c r="JRO19">
        <v>-40186454.317699999</v>
      </c>
      <c r="JRP19">
        <v>-40186454.317699999</v>
      </c>
      <c r="JRQ19">
        <v>-40186454.317699999</v>
      </c>
      <c r="JRR19">
        <v>-40186454.317699999</v>
      </c>
      <c r="JRS19">
        <v>-40186454.317699999</v>
      </c>
      <c r="JRT19">
        <v>-40186454.317699999</v>
      </c>
      <c r="JRU19">
        <v>-40186454.317699999</v>
      </c>
      <c r="JRV19">
        <v>-40186454.317699999</v>
      </c>
      <c r="JRW19">
        <v>-40186454.317699999</v>
      </c>
      <c r="JRX19">
        <v>-40186454.317699999</v>
      </c>
      <c r="JRY19">
        <v>-40186454.317699999</v>
      </c>
      <c r="JRZ19">
        <v>-40186454.317699999</v>
      </c>
      <c r="JSA19">
        <v>-40186454.317699999</v>
      </c>
      <c r="JSB19">
        <v>-40186454.317699999</v>
      </c>
      <c r="JSC19">
        <v>-40186454.317699999</v>
      </c>
      <c r="JSD19">
        <v>-40186454.317699999</v>
      </c>
      <c r="JSE19">
        <v>-40186454.317699999</v>
      </c>
      <c r="JSF19">
        <v>-40186454.317699999</v>
      </c>
      <c r="JSG19">
        <v>-40186454.317699999</v>
      </c>
      <c r="JSH19">
        <v>-60932013.273000002</v>
      </c>
      <c r="JSI19">
        <v>-60932013.273000002</v>
      </c>
      <c r="JSJ19">
        <v>-60932013.273000002</v>
      </c>
      <c r="JSK19">
        <v>-60932013.273000002</v>
      </c>
      <c r="JSL19">
        <v>-60932013.273000002</v>
      </c>
      <c r="JSM19">
        <v>-60932013.273000002</v>
      </c>
      <c r="JSN19">
        <v>-60932013.273000002</v>
      </c>
      <c r="JSO19">
        <v>-60932013.273000002</v>
      </c>
      <c r="JSP19">
        <v>-60932013.273000002</v>
      </c>
      <c r="JSQ19">
        <v>-60932013.273000002</v>
      </c>
      <c r="JSR19">
        <v>-60932013.273000002</v>
      </c>
      <c r="JSS19">
        <v>-60932013.273000002</v>
      </c>
      <c r="JST19">
        <v>-60932013.273000002</v>
      </c>
      <c r="JSU19">
        <v>-60932013.273000002</v>
      </c>
      <c r="JSV19">
        <v>-60932013.273000002</v>
      </c>
      <c r="JSW19">
        <v>-60932013.273000002</v>
      </c>
      <c r="JSX19">
        <v>-60932013.273000002</v>
      </c>
      <c r="JSY19">
        <v>-60932013.273000002</v>
      </c>
      <c r="JSZ19">
        <v>-60932013.273000002</v>
      </c>
      <c r="JTA19">
        <v>-60932013.273000002</v>
      </c>
      <c r="JTB19">
        <v>-60932013.273000002</v>
      </c>
      <c r="JTC19">
        <v>-60932013.273000002</v>
      </c>
      <c r="JTD19">
        <v>-60932013.273000002</v>
      </c>
      <c r="JTE19">
        <v>-60932013.273000002</v>
      </c>
      <c r="JTF19">
        <v>-60932013.273000002</v>
      </c>
      <c r="JTG19">
        <v>-60932013.273000002</v>
      </c>
      <c r="JTH19">
        <v>-60932013.273000002</v>
      </c>
      <c r="JTI19">
        <v>-60932013.273000002</v>
      </c>
      <c r="JTJ19">
        <v>-60932013.273000002</v>
      </c>
      <c r="JTK19">
        <v>-60932013.273000002</v>
      </c>
      <c r="JTL19">
        <v>-60932013.273000002</v>
      </c>
      <c r="JTM19">
        <v>-60932013.273000002</v>
      </c>
      <c r="JTN19">
        <v>-60932013.273000002</v>
      </c>
      <c r="JTO19">
        <v>-60932013.273000002</v>
      </c>
      <c r="JTP19">
        <v>-60932013.273000002</v>
      </c>
      <c r="JTQ19">
        <v>-60932013.273000002</v>
      </c>
      <c r="JTR19">
        <v>-60932013.273000002</v>
      </c>
      <c r="JTS19">
        <v>-60932013.273000002</v>
      </c>
      <c r="JTT19">
        <v>-60932013.273000002</v>
      </c>
      <c r="JTU19">
        <v>-60932013.273000002</v>
      </c>
      <c r="JTV19">
        <v>-60932013.273000002</v>
      </c>
      <c r="JTW19">
        <v>-60932013.273000002</v>
      </c>
      <c r="JTX19">
        <v>-60932013.273000002</v>
      </c>
      <c r="JTY19">
        <v>-60932013.273000002</v>
      </c>
      <c r="JTZ19">
        <v>-92402220.412499994</v>
      </c>
      <c r="JUA19">
        <v>-92402220.412499994</v>
      </c>
      <c r="JUB19">
        <v>-92402220.412499994</v>
      </c>
      <c r="JUC19">
        <v>-92402220.412499994</v>
      </c>
      <c r="JUD19">
        <v>-92402220.412499994</v>
      </c>
      <c r="JUE19">
        <v>-92402220.412499994</v>
      </c>
      <c r="JUF19">
        <v>-92402220.412499994</v>
      </c>
      <c r="JUG19">
        <v>-92402220.412499994</v>
      </c>
      <c r="JUH19">
        <v>-92402220.412499994</v>
      </c>
      <c r="JUI19">
        <v>-92402220.412499994</v>
      </c>
      <c r="JUJ19">
        <v>-92402220.412499994</v>
      </c>
      <c r="JUK19">
        <v>-92402220.412499994</v>
      </c>
      <c r="JUL19">
        <v>-92402220.412499994</v>
      </c>
      <c r="JUM19">
        <v>-92402220.412499994</v>
      </c>
      <c r="JUN19">
        <v>-92402220.412499994</v>
      </c>
      <c r="JUO19">
        <v>-92402220.412499994</v>
      </c>
      <c r="JUP19">
        <v>-92402220.412499994</v>
      </c>
      <c r="JUQ19">
        <v>-92402220.412499994</v>
      </c>
      <c r="JUR19">
        <v>-92402220.412499994</v>
      </c>
      <c r="JUS19">
        <v>-92402220.412499994</v>
      </c>
      <c r="JUT19">
        <v>-92402220.412499994</v>
      </c>
      <c r="JUU19">
        <v>-92402220.412499994</v>
      </c>
      <c r="JUV19">
        <v>-92402220.412499994</v>
      </c>
      <c r="JUW19">
        <v>-92402220.412499994</v>
      </c>
      <c r="JUX19">
        <v>-92402220.412499994</v>
      </c>
      <c r="JUY19">
        <v>-92402220.412499994</v>
      </c>
      <c r="JUZ19">
        <v>-92402220.412499994</v>
      </c>
      <c r="JVA19">
        <v>-92402220.412499994</v>
      </c>
      <c r="JVB19">
        <v>-92402220.412499994</v>
      </c>
      <c r="JVC19">
        <v>-92402220.412499994</v>
      </c>
      <c r="JVD19">
        <v>-92402220.412499994</v>
      </c>
      <c r="JVE19">
        <v>-92402220.412499994</v>
      </c>
      <c r="JVF19">
        <v>-92402220.412499994</v>
      </c>
      <c r="JVG19">
        <v>-92402220.412499994</v>
      </c>
      <c r="JVH19">
        <v>-92402220.412499994</v>
      </c>
      <c r="JVI19">
        <v>-92402220.412499994</v>
      </c>
      <c r="JVJ19">
        <v>-92402220.412499994</v>
      </c>
      <c r="JVK19">
        <v>-92402220.412499994</v>
      </c>
      <c r="JVL19">
        <v>-92402220.412499994</v>
      </c>
      <c r="JVM19">
        <v>-92402220.412499994</v>
      </c>
      <c r="JVN19">
        <v>-92402220.412499994</v>
      </c>
      <c r="JVO19">
        <v>-92402220.412499994</v>
      </c>
      <c r="JVP19">
        <v>-92402220.412499994</v>
      </c>
      <c r="JVQ19">
        <v>-92402220.412499994</v>
      </c>
      <c r="JVR19">
        <v>-1954909.7986300001</v>
      </c>
      <c r="JVS19">
        <v>-1881436.6077699999</v>
      </c>
      <c r="JVT19">
        <v>-1845175.6730800001</v>
      </c>
      <c r="JVU19">
        <v>-1844894.55797</v>
      </c>
      <c r="JVV19">
        <v>-1878515.74899</v>
      </c>
      <c r="JVW19">
        <v>-1942378.2744799999</v>
      </c>
      <c r="JVX19">
        <v>-2030375.61464</v>
      </c>
      <c r="JVY19">
        <v>-2133207.53749</v>
      </c>
      <c r="JVZ19">
        <v>-2291009.0628200001</v>
      </c>
      <c r="JWA19">
        <v>-2378345.0953700002</v>
      </c>
      <c r="JWB19">
        <v>-2391856.5285399999</v>
      </c>
      <c r="JWC19">
        <v>-1903265.0426099999</v>
      </c>
      <c r="JWD19">
        <v>-1808513.9186</v>
      </c>
      <c r="JWE19">
        <v>-1744581.4124499999</v>
      </c>
      <c r="JWF19">
        <v>-1708588.6911500001</v>
      </c>
      <c r="JWG19">
        <v>-1696619.21893</v>
      </c>
      <c r="JWH19">
        <v>-1703198.9640800001</v>
      </c>
      <c r="JWI19">
        <v>-1720868.9550399999</v>
      </c>
      <c r="JWJ19">
        <v>-1719603.70612</v>
      </c>
      <c r="JWK19">
        <v>-1713828.71756</v>
      </c>
      <c r="JWL19">
        <v>-1707594.5288</v>
      </c>
      <c r="JWM19">
        <v>-1701382.4215599999</v>
      </c>
      <c r="JWN19">
        <v>-1840526.0126100001</v>
      </c>
      <c r="JWO19">
        <v>-1791075.3018100001</v>
      </c>
      <c r="JWP19">
        <v>-1846868.2071199999</v>
      </c>
      <c r="JWQ19">
        <v>-1930687.6753700001</v>
      </c>
      <c r="JWR19">
        <v>-2035320.8502199999</v>
      </c>
      <c r="JWS19">
        <v>-2129539.0939000002</v>
      </c>
      <c r="JWT19">
        <v>-2210845.53718</v>
      </c>
      <c r="JWU19">
        <v>-2277597.3772200001</v>
      </c>
      <c r="JWV19">
        <v>-2344039.6282600001</v>
      </c>
      <c r="JWW19">
        <v>-2380963.1446799999</v>
      </c>
      <c r="JWX19">
        <v>-2391856.5285399999</v>
      </c>
      <c r="JWY19">
        <v>-1752334.3683800001</v>
      </c>
      <c r="JWZ19">
        <v>-1643294.42203</v>
      </c>
      <c r="JXA19">
        <v>-1633001.9193800001</v>
      </c>
      <c r="JXB19">
        <v>-1651092.10669</v>
      </c>
      <c r="JXC19">
        <v>-1676873.22166</v>
      </c>
      <c r="JXD19">
        <v>-1698388.88075</v>
      </c>
      <c r="JXE19">
        <v>-1711689.16026</v>
      </c>
      <c r="JXF19">
        <v>-1712941.3183899999</v>
      </c>
      <c r="JXG19">
        <v>-1709800.2071199999</v>
      </c>
      <c r="JXH19">
        <v>-1705791.33109</v>
      </c>
      <c r="JXI19">
        <v>-1701382.4215599999</v>
      </c>
      <c r="JXJ19">
        <v>-2939418.2252799999</v>
      </c>
      <c r="JXK19">
        <v>-2818083.4240299999</v>
      </c>
      <c r="JXL19">
        <v>-2750140.4418100002</v>
      </c>
      <c r="JXM19">
        <v>-2732943.6882699998</v>
      </c>
      <c r="JXN19">
        <v>-2762474.8694099998</v>
      </c>
      <c r="JXO19">
        <v>-2832326.53492</v>
      </c>
      <c r="JXP19">
        <v>-2932600.1504000002</v>
      </c>
      <c r="JXQ19">
        <v>-3049097.52324</v>
      </c>
      <c r="JXR19">
        <v>-3211738.2128699999</v>
      </c>
      <c r="JXS19">
        <v>-3291046.3505600002</v>
      </c>
      <c r="JXT19">
        <v>-3300880.9142</v>
      </c>
      <c r="JXU19">
        <v>-2836128.7132600001</v>
      </c>
      <c r="JXV19">
        <v>-2672238.04568</v>
      </c>
      <c r="JXW19">
        <v>-2548951.92056</v>
      </c>
      <c r="JXX19">
        <v>-2460331.9546300001</v>
      </c>
      <c r="JXY19">
        <v>-2398681.8092999998</v>
      </c>
      <c r="JXZ19">
        <v>-2353967.9141299999</v>
      </c>
      <c r="JYA19">
        <v>-2313586.8311999999</v>
      </c>
      <c r="JYB19">
        <v>-2056317.52428</v>
      </c>
      <c r="JYC19">
        <v>-1982242.89326</v>
      </c>
      <c r="JYD19">
        <v>-1944099.4845100001</v>
      </c>
      <c r="JYE19">
        <v>-1919932.7002399999</v>
      </c>
      <c r="JYF19">
        <v>-2754372.22456</v>
      </c>
      <c r="JYG19">
        <v>-2647601.2634700001</v>
      </c>
      <c r="JYH19">
        <v>-2699919.58182</v>
      </c>
      <c r="JYI19">
        <v>-2795159.0858300002</v>
      </c>
      <c r="JYJ19">
        <v>-2916085.07711</v>
      </c>
      <c r="JYK19">
        <v>-3025069.1752200001</v>
      </c>
      <c r="JYL19">
        <v>-3117621.7382399999</v>
      </c>
      <c r="JYM19">
        <v>-3191505.2179299998</v>
      </c>
      <c r="JYN19">
        <v>-3259271.3250799999</v>
      </c>
      <c r="JYO19">
        <v>-3292967.1263799998</v>
      </c>
      <c r="JYP19">
        <v>-3300880.9142</v>
      </c>
      <c r="JYQ19">
        <v>-2580752.5945299999</v>
      </c>
      <c r="JYR19">
        <v>-2350112.0752900001</v>
      </c>
      <c r="JYS19">
        <v>-2267200.5659599998</v>
      </c>
      <c r="JYT19">
        <v>-2220226.1614199998</v>
      </c>
      <c r="JYU19">
        <v>-2178980.1718299999</v>
      </c>
      <c r="JYV19">
        <v>-2143047.21001</v>
      </c>
      <c r="JYW19">
        <v>-2067392.77596</v>
      </c>
      <c r="JYX19">
        <v>-2001961.88145</v>
      </c>
      <c r="JYY19">
        <v>-1961678.1160800001</v>
      </c>
      <c r="JYZ19">
        <v>-1937055.99401</v>
      </c>
      <c r="JZA19">
        <v>-1919932.7002399999</v>
      </c>
      <c r="JZB19">
        <v>-4408236.4426600002</v>
      </c>
      <c r="JZC19">
        <v>-4204437.8121600002</v>
      </c>
      <c r="JZD19">
        <v>-4075554.7612200002</v>
      </c>
      <c r="JZE19">
        <v>-4016024.6483900002</v>
      </c>
      <c r="JZF19">
        <v>-4018020.6726500001</v>
      </c>
      <c r="JZG19">
        <v>-4070116.2162500001</v>
      </c>
      <c r="JZH19">
        <v>-4156023.3713000002</v>
      </c>
      <c r="JZI19">
        <v>-4254017.1320000002</v>
      </c>
      <c r="JZJ19">
        <v>-4347725.7981599998</v>
      </c>
      <c r="JZK19">
        <v>-4361979.2437699996</v>
      </c>
      <c r="JZL19">
        <v>-4355631.2739599999</v>
      </c>
      <c r="JZM19">
        <v>-4201657.4186000004</v>
      </c>
      <c r="JZN19">
        <v>-3912747.05547</v>
      </c>
      <c r="JZO19">
        <v>-3673177.7187199998</v>
      </c>
      <c r="JZP19">
        <v>-3470801.1811099998</v>
      </c>
      <c r="JZQ19">
        <v>-3290434.5524300002</v>
      </c>
      <c r="JZR19">
        <v>-3113398.9746599998</v>
      </c>
      <c r="JZS19">
        <v>-2917996.7329000002</v>
      </c>
      <c r="JZT19">
        <v>-2017804.3891</v>
      </c>
      <c r="JZU19">
        <v>-1774997.2484500001</v>
      </c>
      <c r="JZV19">
        <v>-1659842.5610700001</v>
      </c>
      <c r="JZW19">
        <v>-1593734.8460500001</v>
      </c>
      <c r="JZX19">
        <v>-4104471.7817299999</v>
      </c>
      <c r="JZY19">
        <v>-3879146.5117000001</v>
      </c>
      <c r="JZZ19">
        <v>-3894086.2731599999</v>
      </c>
      <c r="KAA19">
        <v>-3974956.2330999998</v>
      </c>
      <c r="KAB19">
        <v>-4083054.9945499999</v>
      </c>
      <c r="KAC19">
        <v>-4180722.9650400002</v>
      </c>
      <c r="KAD19">
        <v>-4259749.0782899996</v>
      </c>
      <c r="KAE19">
        <v>-4317246.7681</v>
      </c>
      <c r="KAF19">
        <v>-4354192.9588900004</v>
      </c>
      <c r="KAG19">
        <v>-4360802.5456999997</v>
      </c>
      <c r="KAH19">
        <v>-4355631.2739599999</v>
      </c>
      <c r="KAI19">
        <v>-3761428.1926000002</v>
      </c>
      <c r="KAJ19">
        <v>-3281254.3302600002</v>
      </c>
      <c r="KAK19">
        <v>-3021101.0965700001</v>
      </c>
      <c r="KAL19">
        <v>-2801259.53822</v>
      </c>
      <c r="KAM19">
        <v>-2578248.5192999998</v>
      </c>
      <c r="KAN19">
        <v>-2386821.2005400001</v>
      </c>
      <c r="KAO19">
        <v>-2080693.0773700001</v>
      </c>
      <c r="KAP19">
        <v>-1846977.41087</v>
      </c>
      <c r="KAQ19">
        <v>-1714933.66677</v>
      </c>
      <c r="KAR19">
        <v>-1640553.01492</v>
      </c>
      <c r="KAS19">
        <v>-1593734.8460500001</v>
      </c>
      <c r="KAT19">
        <v>198647.83522000001</v>
      </c>
      <c r="KAU19">
        <v>198647.83522000001</v>
      </c>
      <c r="KAV19">
        <v>198647.83522000001</v>
      </c>
      <c r="KAW19">
        <v>198647.83522000001</v>
      </c>
      <c r="KAX19">
        <v>198647.83522000001</v>
      </c>
      <c r="KAY19">
        <v>198647.83522000001</v>
      </c>
      <c r="KAZ19">
        <v>198647.83522000001</v>
      </c>
      <c r="KBA19">
        <v>198647.83522000001</v>
      </c>
      <c r="KBB19">
        <v>198647.83522000001</v>
      </c>
      <c r="KBC19">
        <v>198647.83522000001</v>
      </c>
      <c r="KBD19">
        <v>198647.83522000001</v>
      </c>
      <c r="KBE19">
        <v>202339.31022099999</v>
      </c>
      <c r="KBF19">
        <v>202339.31022099999</v>
      </c>
      <c r="KBG19">
        <v>202339.31022099999</v>
      </c>
      <c r="KBH19">
        <v>202339.31022099999</v>
      </c>
      <c r="KBI19">
        <v>202339.31022099999</v>
      </c>
      <c r="KBJ19">
        <v>202339.31022099999</v>
      </c>
      <c r="KBK19">
        <v>202339.31022099999</v>
      </c>
      <c r="KBL19">
        <v>202339.31022099999</v>
      </c>
      <c r="KBM19">
        <v>202339.31022099999</v>
      </c>
      <c r="KBN19">
        <v>202339.31022099999</v>
      </c>
      <c r="KBO19">
        <v>202339.31022099999</v>
      </c>
      <c r="KBP19">
        <v>198647.83522000001</v>
      </c>
      <c r="KBQ19">
        <v>198647.83522000001</v>
      </c>
      <c r="KBR19">
        <v>198647.83522000001</v>
      </c>
      <c r="KBS19">
        <v>198647.83522000001</v>
      </c>
      <c r="KBT19">
        <v>198647.83522000001</v>
      </c>
      <c r="KBU19">
        <v>198647.83522000001</v>
      </c>
      <c r="KBV19">
        <v>198647.83522000001</v>
      </c>
      <c r="KBW19">
        <v>198647.83522000001</v>
      </c>
      <c r="KBX19">
        <v>198647.83522000001</v>
      </c>
      <c r="KBY19">
        <v>198647.83522000001</v>
      </c>
      <c r="KBZ19">
        <v>198647.83522000001</v>
      </c>
      <c r="KCA19">
        <v>202339.31022099999</v>
      </c>
      <c r="KCB19">
        <v>202339.31022099999</v>
      </c>
      <c r="KCC19">
        <v>202339.31022099999</v>
      </c>
      <c r="KCD19">
        <v>202339.31022099999</v>
      </c>
      <c r="KCE19">
        <v>202339.31022099999</v>
      </c>
      <c r="KCF19">
        <v>202339.31022099999</v>
      </c>
      <c r="KCG19">
        <v>202339.31022099999</v>
      </c>
      <c r="KCH19">
        <v>202339.31022099999</v>
      </c>
      <c r="KCI19">
        <v>202339.31022099999</v>
      </c>
      <c r="KCJ19">
        <v>202339.31022099999</v>
      </c>
      <c r="KCK19">
        <v>202339.31022099999</v>
      </c>
      <c r="KCL19">
        <v>520624.26004899997</v>
      </c>
      <c r="KCM19">
        <v>520624.26004899997</v>
      </c>
      <c r="KCN19">
        <v>520624.26004899997</v>
      </c>
      <c r="KCO19">
        <v>520624.26004899997</v>
      </c>
      <c r="KCP19">
        <v>520624.26004899997</v>
      </c>
      <c r="KCQ19">
        <v>520624.26004899997</v>
      </c>
      <c r="KCR19">
        <v>520624.26004899997</v>
      </c>
      <c r="KCS19">
        <v>520624.26004899997</v>
      </c>
      <c r="KCT19">
        <v>520624.26004899997</v>
      </c>
      <c r="KCU19">
        <v>520624.26004899997</v>
      </c>
      <c r="KCV19">
        <v>520624.26004899997</v>
      </c>
      <c r="KCW19">
        <v>527624.27624799998</v>
      </c>
      <c r="KCX19">
        <v>527624.27624799998</v>
      </c>
      <c r="KCY19">
        <v>527624.27624799998</v>
      </c>
      <c r="KCZ19">
        <v>527624.27624799998</v>
      </c>
      <c r="KDA19">
        <v>527624.27624799998</v>
      </c>
      <c r="KDB19">
        <v>527624.27624799998</v>
      </c>
      <c r="KDC19">
        <v>527624.27624799998</v>
      </c>
      <c r="KDD19">
        <v>527624.27624799998</v>
      </c>
      <c r="KDE19">
        <v>527624.27624799998</v>
      </c>
      <c r="KDF19">
        <v>527624.27624799998</v>
      </c>
      <c r="KDG19">
        <v>527624.27624799998</v>
      </c>
      <c r="KDH19">
        <v>520624.26004899997</v>
      </c>
      <c r="KDI19">
        <v>520624.26004899997</v>
      </c>
      <c r="KDJ19">
        <v>520624.26004899997</v>
      </c>
      <c r="KDK19">
        <v>520624.26004899997</v>
      </c>
      <c r="KDL19">
        <v>520624.26004899997</v>
      </c>
      <c r="KDM19">
        <v>520624.26004899997</v>
      </c>
      <c r="KDN19">
        <v>520624.26004899997</v>
      </c>
      <c r="KDO19">
        <v>520624.26004899997</v>
      </c>
      <c r="KDP19">
        <v>520624.26004899997</v>
      </c>
      <c r="KDQ19">
        <v>520624.26004899997</v>
      </c>
      <c r="KDR19">
        <v>520624.26004899997</v>
      </c>
      <c r="KDS19">
        <v>527624.27624799998</v>
      </c>
      <c r="KDT19">
        <v>527624.27624799998</v>
      </c>
      <c r="KDU19">
        <v>527624.27624799998</v>
      </c>
      <c r="KDV19">
        <v>527624.27624799998</v>
      </c>
      <c r="KDW19">
        <v>527624.27624799998</v>
      </c>
      <c r="KDX19">
        <v>527624.27624799998</v>
      </c>
      <c r="KDY19">
        <v>527624.27624799998</v>
      </c>
      <c r="KDZ19">
        <v>527624.27624799998</v>
      </c>
      <c r="KEA19">
        <v>527624.27624799998</v>
      </c>
      <c r="KEB19">
        <v>527624.27624799998</v>
      </c>
      <c r="KEC19">
        <v>527624.27624799998</v>
      </c>
      <c r="KED19">
        <v>1260062.4179199999</v>
      </c>
      <c r="KEE19">
        <v>1260062.4179199999</v>
      </c>
      <c r="KEF19">
        <v>1260062.4179199999</v>
      </c>
      <c r="KEG19">
        <v>1260062.4179199999</v>
      </c>
      <c r="KEH19">
        <v>1260062.4179199999</v>
      </c>
      <c r="KEI19">
        <v>1260062.4179199999</v>
      </c>
      <c r="KEJ19">
        <v>1260062.4179199999</v>
      </c>
      <c r="KEK19">
        <v>1260062.4179199999</v>
      </c>
      <c r="KEL19">
        <v>1260062.4179199999</v>
      </c>
      <c r="KEM19">
        <v>1260062.4179199999</v>
      </c>
      <c r="KEN19">
        <v>1260062.4179199999</v>
      </c>
      <c r="KEO19">
        <v>1273679.51651</v>
      </c>
      <c r="KEP19">
        <v>1273679.51651</v>
      </c>
      <c r="KEQ19">
        <v>1273679.51651</v>
      </c>
      <c r="KER19">
        <v>1273679.51651</v>
      </c>
      <c r="KES19">
        <v>1273679.51651</v>
      </c>
      <c r="KET19">
        <v>1273679.51651</v>
      </c>
      <c r="KEU19">
        <v>1273679.51651</v>
      </c>
      <c r="KEV19">
        <v>1273679.51651</v>
      </c>
      <c r="KEW19">
        <v>1273679.51651</v>
      </c>
      <c r="KEX19">
        <v>1273679.51651</v>
      </c>
      <c r="KEY19">
        <v>1273679.51651</v>
      </c>
      <c r="KEZ19">
        <v>1260062.4179199999</v>
      </c>
      <c r="KFA19">
        <v>1260062.4179199999</v>
      </c>
      <c r="KFB19">
        <v>1260062.4179199999</v>
      </c>
      <c r="KFC19">
        <v>1260062.4179199999</v>
      </c>
      <c r="KFD19">
        <v>1260062.4179199999</v>
      </c>
      <c r="KFE19">
        <v>1260062.4179199999</v>
      </c>
      <c r="KFF19">
        <v>1260062.4179199999</v>
      </c>
      <c r="KFG19">
        <v>1260062.4179199999</v>
      </c>
      <c r="KFH19">
        <v>1260062.4179199999</v>
      </c>
      <c r="KFI19">
        <v>1260062.4179199999</v>
      </c>
      <c r="KFJ19">
        <v>1260062.4179199999</v>
      </c>
      <c r="KFK19">
        <v>1273679.51651</v>
      </c>
      <c r="KFL19">
        <v>1273679.51651</v>
      </c>
      <c r="KFM19">
        <v>1273679.51651</v>
      </c>
      <c r="KFN19">
        <v>1273679.51651</v>
      </c>
      <c r="KFO19">
        <v>1273679.51651</v>
      </c>
      <c r="KFP19">
        <v>1273679.51651</v>
      </c>
      <c r="KFQ19">
        <v>1273679.51651</v>
      </c>
      <c r="KFR19">
        <v>1273679.51651</v>
      </c>
      <c r="KFS19">
        <v>1273679.51651</v>
      </c>
      <c r="KFT19">
        <v>1273679.51651</v>
      </c>
      <c r="KFU19">
        <v>1273679.51651</v>
      </c>
      <c r="KFV19">
        <v>-363580.52738599997</v>
      </c>
      <c r="KFW19">
        <v>-363580.52738599997</v>
      </c>
      <c r="KFX19">
        <v>-363580.52738599997</v>
      </c>
      <c r="KFY19">
        <v>-363580.52738599997</v>
      </c>
      <c r="KFZ19">
        <v>-363580.52738599997</v>
      </c>
      <c r="KGA19">
        <v>-363580.52738599997</v>
      </c>
      <c r="KGB19">
        <v>-363580.52738599997</v>
      </c>
      <c r="KGC19">
        <v>-363580.52738599997</v>
      </c>
      <c r="KGD19">
        <v>-363580.52738599997</v>
      </c>
      <c r="KGE19">
        <v>-363580.52738599997</v>
      </c>
      <c r="KGF19">
        <v>-363580.52738599997</v>
      </c>
      <c r="KGG19">
        <v>-363580.52738599997</v>
      </c>
      <c r="KGH19">
        <v>-363580.52738599997</v>
      </c>
      <c r="KGI19">
        <v>-363580.52738599997</v>
      </c>
      <c r="KGJ19">
        <v>-363580.52738599997</v>
      </c>
      <c r="KGK19">
        <v>-363580.52738599997</v>
      </c>
      <c r="KGL19">
        <v>-363580.52738599997</v>
      </c>
      <c r="KGM19">
        <v>-363580.52738599997</v>
      </c>
      <c r="KGN19">
        <v>-363580.52738599997</v>
      </c>
      <c r="KGO19">
        <v>-363580.52738599997</v>
      </c>
      <c r="KGP19">
        <v>-363580.52738599997</v>
      </c>
      <c r="KGQ19">
        <v>-363580.52738599997</v>
      </c>
      <c r="KGR19">
        <v>-363580.52738599997</v>
      </c>
      <c r="KGS19">
        <v>-363580.52738599997</v>
      </c>
      <c r="KGT19">
        <v>-363580.52738599997</v>
      </c>
      <c r="KGU19">
        <v>-363580.52738599997</v>
      </c>
      <c r="KGV19">
        <v>-363580.52738599997</v>
      </c>
      <c r="KGW19">
        <v>-363580.52738599997</v>
      </c>
      <c r="KGX19">
        <v>-363580.52738599997</v>
      </c>
      <c r="KGY19">
        <v>-363580.52738599997</v>
      </c>
      <c r="KGZ19">
        <v>-363580.52738599997</v>
      </c>
      <c r="KHA19">
        <v>-363580.52738599997</v>
      </c>
      <c r="KHB19">
        <v>-363580.52738599997</v>
      </c>
      <c r="KHC19">
        <v>-363580.52738599997</v>
      </c>
      <c r="KHD19">
        <v>-363580.52738599997</v>
      </c>
      <c r="KHE19">
        <v>-363580.52738599997</v>
      </c>
      <c r="KHF19">
        <v>-363580.52738599997</v>
      </c>
      <c r="KHG19">
        <v>-363580.52738599997</v>
      </c>
      <c r="KHH19">
        <v>-363580.52738599997</v>
      </c>
      <c r="KHI19">
        <v>-363580.52738599997</v>
      </c>
      <c r="KHJ19">
        <v>-363580.52738599997</v>
      </c>
      <c r="KHK19">
        <v>-363580.52738599997</v>
      </c>
      <c r="KHL19">
        <v>-363580.52738599997</v>
      </c>
      <c r="KHM19">
        <v>-363580.52738599997</v>
      </c>
      <c r="KHN19">
        <v>-681266.67502800003</v>
      </c>
      <c r="KHO19">
        <v>-681266.67502800003</v>
      </c>
      <c r="KHP19">
        <v>-681266.67502800003</v>
      </c>
      <c r="KHQ19">
        <v>-681266.67502800003</v>
      </c>
      <c r="KHR19">
        <v>-681266.67502800003</v>
      </c>
      <c r="KHS19">
        <v>-681266.67502800003</v>
      </c>
      <c r="KHT19">
        <v>-681266.67502800003</v>
      </c>
      <c r="KHU19">
        <v>-681266.67502800003</v>
      </c>
      <c r="KHV19">
        <v>-681266.67502800003</v>
      </c>
      <c r="KHW19">
        <v>-681266.67502800003</v>
      </c>
      <c r="KHX19">
        <v>-681266.67502800003</v>
      </c>
      <c r="KHY19">
        <v>-681266.67502800003</v>
      </c>
      <c r="KHZ19">
        <v>-681266.67502800003</v>
      </c>
      <c r="KIA19">
        <v>-681266.67502800003</v>
      </c>
      <c r="KIB19">
        <v>-681266.67502800003</v>
      </c>
      <c r="KIC19">
        <v>-681266.67502800003</v>
      </c>
      <c r="KID19">
        <v>-681266.67502800003</v>
      </c>
      <c r="KIE19">
        <v>-681266.67502800003</v>
      </c>
      <c r="KIF19">
        <v>-681266.67502800003</v>
      </c>
      <c r="KIG19">
        <v>-681266.67502800003</v>
      </c>
      <c r="KIH19">
        <v>-681266.67502800003</v>
      </c>
      <c r="KII19">
        <v>-681266.67502800003</v>
      </c>
      <c r="KIJ19">
        <v>-681266.67502800003</v>
      </c>
      <c r="KIK19">
        <v>-681266.67502800003</v>
      </c>
      <c r="KIL19">
        <v>-681266.67502800003</v>
      </c>
      <c r="KIM19">
        <v>-681266.67502800003</v>
      </c>
      <c r="KIN19">
        <v>-681266.67502800003</v>
      </c>
      <c r="KIO19">
        <v>-681266.67502800003</v>
      </c>
      <c r="KIP19">
        <v>-681266.67502800003</v>
      </c>
      <c r="KIQ19">
        <v>-681266.67502800003</v>
      </c>
      <c r="KIR19">
        <v>-681266.67502800003</v>
      </c>
      <c r="KIS19">
        <v>-681266.67502800003</v>
      </c>
      <c r="KIT19">
        <v>-681266.67502800003</v>
      </c>
      <c r="KIU19">
        <v>-681266.67502800003</v>
      </c>
      <c r="KIV19">
        <v>-681266.67502800003</v>
      </c>
      <c r="KIW19">
        <v>-681266.67502800003</v>
      </c>
      <c r="KIX19">
        <v>-681266.67502800003</v>
      </c>
      <c r="KIY19">
        <v>-681266.67502800003</v>
      </c>
      <c r="KIZ19">
        <v>-681266.67502800003</v>
      </c>
      <c r="KJA19">
        <v>-681266.67502800003</v>
      </c>
      <c r="KJB19">
        <v>-681266.67502800003</v>
      </c>
      <c r="KJC19">
        <v>-681266.67502800003</v>
      </c>
      <c r="KJD19">
        <v>-681266.67502800003</v>
      </c>
      <c r="KJE19">
        <v>-681266.67502800003</v>
      </c>
      <c r="KJF19">
        <v>-1316638.97031</v>
      </c>
      <c r="KJG19">
        <v>-1316638.97031</v>
      </c>
      <c r="KJH19">
        <v>-1316638.97031</v>
      </c>
      <c r="KJI19">
        <v>-1316638.97031</v>
      </c>
      <c r="KJJ19">
        <v>-1316638.97031</v>
      </c>
      <c r="KJK19">
        <v>-1316638.97031</v>
      </c>
      <c r="KJL19">
        <v>-1316638.97031</v>
      </c>
      <c r="KJM19">
        <v>-1316638.97031</v>
      </c>
      <c r="KJN19">
        <v>-1316638.97031</v>
      </c>
      <c r="KJO19">
        <v>-1316638.97031</v>
      </c>
      <c r="KJP19">
        <v>-1316638.97031</v>
      </c>
      <c r="KJQ19">
        <v>-1316638.97031</v>
      </c>
      <c r="KJR19">
        <v>-1316638.97031</v>
      </c>
      <c r="KJS19">
        <v>-1316638.97031</v>
      </c>
      <c r="KJT19">
        <v>-1316638.97031</v>
      </c>
      <c r="KJU19">
        <v>-1316638.97031</v>
      </c>
      <c r="KJV19">
        <v>-1316638.97031</v>
      </c>
      <c r="KJW19">
        <v>-1316638.97031</v>
      </c>
      <c r="KJX19">
        <v>-1316638.97031</v>
      </c>
      <c r="KJY19">
        <v>-1316638.97031</v>
      </c>
      <c r="KJZ19">
        <v>-1316638.97031</v>
      </c>
      <c r="KKA19">
        <v>-1316638.97031</v>
      </c>
      <c r="KKB19">
        <v>-1316638.97031</v>
      </c>
      <c r="KKC19">
        <v>-1316638.97031</v>
      </c>
      <c r="KKD19">
        <v>-1316638.97031</v>
      </c>
      <c r="KKE19">
        <v>-1316638.97031</v>
      </c>
      <c r="KKF19">
        <v>-1316638.97031</v>
      </c>
      <c r="KKG19">
        <v>-1316638.97031</v>
      </c>
      <c r="KKH19">
        <v>-1316638.97031</v>
      </c>
      <c r="KKI19">
        <v>-1316638.97031</v>
      </c>
      <c r="KKJ19">
        <v>-1316638.97031</v>
      </c>
      <c r="KKK19">
        <v>-1316638.97031</v>
      </c>
      <c r="KKL19">
        <v>-1316638.97031</v>
      </c>
      <c r="KKM19">
        <v>-1316638.97031</v>
      </c>
      <c r="KKN19">
        <v>-1316638.97031</v>
      </c>
      <c r="KKO19">
        <v>-1316638.97031</v>
      </c>
      <c r="KKP19">
        <v>-1316638.97031</v>
      </c>
      <c r="KKQ19">
        <v>-1316638.97031</v>
      </c>
      <c r="KKR19">
        <v>-1316638.97031</v>
      </c>
      <c r="KKS19">
        <v>-1316638.97031</v>
      </c>
      <c r="KKT19">
        <v>-1316638.97031</v>
      </c>
      <c r="KKU19">
        <v>-1316638.97031</v>
      </c>
      <c r="KKV19">
        <v>-1316638.97031</v>
      </c>
      <c r="KKW19">
        <v>-1316638.97031</v>
      </c>
      <c r="KKX19">
        <v>-858568.43561100005</v>
      </c>
      <c r="KKY19">
        <v>-858568.43561100005</v>
      </c>
      <c r="KKZ19">
        <v>-858568.43561100005</v>
      </c>
      <c r="KLA19">
        <v>-858568.43561100005</v>
      </c>
      <c r="KLB19">
        <v>-858568.43561100005</v>
      </c>
      <c r="KLC19">
        <v>-858568.43561100005</v>
      </c>
      <c r="KLD19">
        <v>-858568.43561100005</v>
      </c>
      <c r="KLE19">
        <v>-858568.43561100005</v>
      </c>
      <c r="KLF19">
        <v>-858568.43561100005</v>
      </c>
      <c r="KLG19">
        <v>-858568.43561100005</v>
      </c>
      <c r="KLH19">
        <v>-858568.43561100005</v>
      </c>
      <c r="KLI19">
        <v>-858568.43561100005</v>
      </c>
      <c r="KLJ19">
        <v>-858568.43561100005</v>
      </c>
      <c r="KLK19">
        <v>-858568.43561100005</v>
      </c>
      <c r="KLL19">
        <v>-858568.43561100005</v>
      </c>
      <c r="KLM19">
        <v>-858568.43561100005</v>
      </c>
      <c r="KLN19">
        <v>-858568.43561100005</v>
      </c>
      <c r="KLO19">
        <v>-858568.43561100005</v>
      </c>
      <c r="KLP19">
        <v>-858568.43561100005</v>
      </c>
      <c r="KLQ19">
        <v>-858568.43561100005</v>
      </c>
      <c r="KLR19">
        <v>-858568.43561100005</v>
      </c>
      <c r="KLS19">
        <v>-858568.43561100005</v>
      </c>
      <c r="KLT19">
        <v>-858568.43561100005</v>
      </c>
      <c r="KLU19">
        <v>-858568.43561100005</v>
      </c>
      <c r="KLV19">
        <v>-858568.43561100005</v>
      </c>
      <c r="KLW19">
        <v>-858568.43561100005</v>
      </c>
      <c r="KLX19">
        <v>-858568.43561100005</v>
      </c>
      <c r="KLY19">
        <v>-858568.43561100005</v>
      </c>
      <c r="KLZ19">
        <v>-858568.43561100005</v>
      </c>
      <c r="KMA19">
        <v>-858568.43561100005</v>
      </c>
      <c r="KMB19">
        <v>-858568.43561100005</v>
      </c>
      <c r="KMC19">
        <v>-858568.43561100005</v>
      </c>
      <c r="KMD19">
        <v>-858568.43561100005</v>
      </c>
      <c r="KME19">
        <v>-858568.43561100005</v>
      </c>
      <c r="KMF19">
        <v>-858568.43561100005</v>
      </c>
      <c r="KMG19">
        <v>-858568.43561100005</v>
      </c>
      <c r="KMH19">
        <v>-858568.43561100005</v>
      </c>
      <c r="KMI19">
        <v>-858568.43561100005</v>
      </c>
      <c r="KMJ19">
        <v>-858568.43561100005</v>
      </c>
      <c r="KMK19">
        <v>-858568.43561100005</v>
      </c>
      <c r="KML19">
        <v>-858568.43561100005</v>
      </c>
      <c r="KMM19">
        <v>-858568.43561100005</v>
      </c>
      <c r="KMN19">
        <v>-858568.43561100005</v>
      </c>
      <c r="KMO19">
        <v>-858568.43561100005</v>
      </c>
      <c r="KMP19">
        <v>-1608760.69909</v>
      </c>
      <c r="KMQ19">
        <v>-1608760.69909</v>
      </c>
      <c r="KMR19">
        <v>-1608760.69909</v>
      </c>
      <c r="KMS19">
        <v>-1608760.69909</v>
      </c>
      <c r="KMT19">
        <v>-1608760.69909</v>
      </c>
      <c r="KMU19">
        <v>-1608760.69909</v>
      </c>
      <c r="KMV19">
        <v>-1608760.69909</v>
      </c>
      <c r="KMW19">
        <v>-1608760.69909</v>
      </c>
      <c r="KMX19">
        <v>-1608760.69909</v>
      </c>
      <c r="KMY19">
        <v>-1608760.69909</v>
      </c>
      <c r="KMZ19">
        <v>-1608760.69909</v>
      </c>
      <c r="KNA19">
        <v>-1608760.69909</v>
      </c>
      <c r="KNB19">
        <v>-1608760.69909</v>
      </c>
      <c r="KNC19">
        <v>-1608760.69909</v>
      </c>
      <c r="KND19">
        <v>-1608760.69909</v>
      </c>
      <c r="KNE19">
        <v>-1608760.69909</v>
      </c>
      <c r="KNF19">
        <v>-1608760.69909</v>
      </c>
      <c r="KNG19">
        <v>-1608760.69909</v>
      </c>
      <c r="KNH19">
        <v>-1608760.69909</v>
      </c>
      <c r="KNI19">
        <v>-1608760.69909</v>
      </c>
      <c r="KNJ19">
        <v>-1608760.69909</v>
      </c>
      <c r="KNK19">
        <v>-1608760.69909</v>
      </c>
      <c r="KNL19">
        <v>-1608760.69909</v>
      </c>
      <c r="KNM19">
        <v>-1608760.69909</v>
      </c>
      <c r="KNN19">
        <v>-1608760.69909</v>
      </c>
      <c r="KNO19">
        <v>-1608760.69909</v>
      </c>
      <c r="KNP19">
        <v>-1608760.69909</v>
      </c>
      <c r="KNQ19">
        <v>-1608760.69909</v>
      </c>
      <c r="KNR19">
        <v>-1608760.69909</v>
      </c>
      <c r="KNS19">
        <v>-1608760.69909</v>
      </c>
      <c r="KNT19">
        <v>-1608760.69909</v>
      </c>
      <c r="KNU19">
        <v>-1608760.69909</v>
      </c>
      <c r="KNV19">
        <v>-1608760.69909</v>
      </c>
      <c r="KNW19">
        <v>-1608760.69909</v>
      </c>
      <c r="KNX19">
        <v>-1608760.69909</v>
      </c>
      <c r="KNY19">
        <v>-1608760.69909</v>
      </c>
      <c r="KNZ19">
        <v>-1608760.69909</v>
      </c>
      <c r="KOA19">
        <v>-1608760.69909</v>
      </c>
      <c r="KOB19">
        <v>-1608760.69909</v>
      </c>
      <c r="KOC19">
        <v>-1608760.69909</v>
      </c>
      <c r="KOD19">
        <v>-1608760.69909</v>
      </c>
      <c r="KOE19">
        <v>-1608760.69909</v>
      </c>
      <c r="KOF19">
        <v>-1608760.69909</v>
      </c>
      <c r="KOG19">
        <v>-1608760.69909</v>
      </c>
      <c r="KOH19">
        <v>-3109145.2260500002</v>
      </c>
      <c r="KOI19">
        <v>-3109145.2260500002</v>
      </c>
      <c r="KOJ19">
        <v>-3109145.2260500002</v>
      </c>
      <c r="KOK19">
        <v>-3109145.2260500002</v>
      </c>
      <c r="KOL19">
        <v>-3109145.2260500002</v>
      </c>
      <c r="KOM19">
        <v>-3109145.2260500002</v>
      </c>
      <c r="KON19">
        <v>-3109145.2260500002</v>
      </c>
      <c r="KOO19">
        <v>-3109145.2260500002</v>
      </c>
      <c r="KOP19">
        <v>-3109145.2260500002</v>
      </c>
      <c r="KOQ19">
        <v>-3109145.2260500002</v>
      </c>
      <c r="KOR19">
        <v>-3109145.2260500002</v>
      </c>
      <c r="KOS19">
        <v>-3109145.2260500002</v>
      </c>
      <c r="KOT19">
        <v>-3109145.2260500002</v>
      </c>
      <c r="KOU19">
        <v>-3109145.2260500002</v>
      </c>
      <c r="KOV19">
        <v>-3109145.2260500002</v>
      </c>
      <c r="KOW19">
        <v>-3109145.2260500002</v>
      </c>
      <c r="KOX19">
        <v>-3109145.2260500002</v>
      </c>
      <c r="KOY19">
        <v>-3109145.2260500002</v>
      </c>
      <c r="KOZ19">
        <v>-3109145.2260500002</v>
      </c>
      <c r="KPA19">
        <v>-3109145.2260500002</v>
      </c>
      <c r="KPB19">
        <v>-3109145.2260500002</v>
      </c>
      <c r="KPC19">
        <v>-3109145.2260500002</v>
      </c>
      <c r="KPD19">
        <v>-3109145.2260500002</v>
      </c>
      <c r="KPE19">
        <v>-3109145.2260500002</v>
      </c>
      <c r="KPF19">
        <v>-3109145.2260500002</v>
      </c>
      <c r="KPG19">
        <v>-3109145.2260500002</v>
      </c>
      <c r="KPH19">
        <v>-3109145.2260500002</v>
      </c>
      <c r="KPI19">
        <v>-3109145.2260500002</v>
      </c>
      <c r="KPJ19">
        <v>-3109145.2260500002</v>
      </c>
      <c r="KPK19">
        <v>-3109145.2260500002</v>
      </c>
      <c r="KPL19">
        <v>-3109145.2260500002</v>
      </c>
      <c r="KPM19">
        <v>-3109145.2260500002</v>
      </c>
      <c r="KPN19">
        <v>-3109145.2260500002</v>
      </c>
      <c r="KPO19">
        <v>-3109145.2260500002</v>
      </c>
      <c r="KPP19">
        <v>-3109145.2260500002</v>
      </c>
      <c r="KPQ19">
        <v>-3109145.2260500002</v>
      </c>
      <c r="KPR19">
        <v>-3109145.2260500002</v>
      </c>
      <c r="KPS19">
        <v>-3109145.2260500002</v>
      </c>
      <c r="KPT19">
        <v>-3109145.2260500002</v>
      </c>
      <c r="KPU19">
        <v>-3109145.2260500002</v>
      </c>
      <c r="KPV19">
        <v>-3109145.2260500002</v>
      </c>
      <c r="KPW19">
        <v>-3109145.2260500002</v>
      </c>
      <c r="KPX19">
        <v>-3109145.2260500002</v>
      </c>
      <c r="KPY19">
        <v>-3109145.2260500002</v>
      </c>
      <c r="KPZ19">
        <v>-1869328.7111200001</v>
      </c>
      <c r="KQA19">
        <v>-1869328.7111200001</v>
      </c>
      <c r="KQB19">
        <v>-1869328.7111200001</v>
      </c>
      <c r="KQC19">
        <v>-1869328.7111200001</v>
      </c>
      <c r="KQD19">
        <v>-1869328.7111200001</v>
      </c>
      <c r="KQE19">
        <v>-1869328.7111200001</v>
      </c>
      <c r="KQF19">
        <v>-1869328.7111200001</v>
      </c>
      <c r="KQG19">
        <v>-1869328.7111200001</v>
      </c>
      <c r="KQH19">
        <v>-1869328.7111200001</v>
      </c>
      <c r="KQI19">
        <v>-1869328.7111200001</v>
      </c>
      <c r="KQJ19">
        <v>-1869328.7111200001</v>
      </c>
      <c r="KQK19">
        <v>-1880372.3390899999</v>
      </c>
      <c r="KQL19">
        <v>-1880372.3390899999</v>
      </c>
      <c r="KQM19">
        <v>-1880372.3390899999</v>
      </c>
      <c r="KQN19">
        <v>-1880372.3390899999</v>
      </c>
      <c r="KQO19">
        <v>-1880372.3390899999</v>
      </c>
      <c r="KQP19">
        <v>-1880372.3390899999</v>
      </c>
      <c r="KQQ19">
        <v>-1880372.3390899999</v>
      </c>
      <c r="KQR19">
        <v>-1880372.3390899999</v>
      </c>
      <c r="KQS19">
        <v>-1880372.3390899999</v>
      </c>
      <c r="KQT19">
        <v>-1880372.3390899999</v>
      </c>
      <c r="KQU19">
        <v>-1880372.3390899999</v>
      </c>
      <c r="KQV19">
        <v>-1869328.7111200001</v>
      </c>
      <c r="KQW19">
        <v>-1869328.7111200001</v>
      </c>
      <c r="KQX19">
        <v>-1869328.7111200001</v>
      </c>
      <c r="KQY19">
        <v>-1869328.7111200001</v>
      </c>
      <c r="KQZ19">
        <v>-1869328.7111200001</v>
      </c>
      <c r="KRA19">
        <v>-1869328.7111200001</v>
      </c>
      <c r="KRB19">
        <v>-1869328.7111200001</v>
      </c>
      <c r="KRC19">
        <v>-1869328.7111200001</v>
      </c>
      <c r="KRD19">
        <v>-1869328.7111200001</v>
      </c>
      <c r="KRE19">
        <v>-1869328.7111200001</v>
      </c>
      <c r="KRF19">
        <v>-1869328.7111200001</v>
      </c>
      <c r="KRG19">
        <v>-1880372.3390899999</v>
      </c>
      <c r="KRH19">
        <v>-1880372.3390899999</v>
      </c>
      <c r="KRI19">
        <v>-1880372.3390899999</v>
      </c>
      <c r="KRJ19">
        <v>-1880372.3390899999</v>
      </c>
      <c r="KRK19">
        <v>-1880372.3390899999</v>
      </c>
      <c r="KRL19">
        <v>-1880372.3390899999</v>
      </c>
      <c r="KRM19">
        <v>-1880372.3390899999</v>
      </c>
      <c r="KRN19">
        <v>-1880372.3390899999</v>
      </c>
      <c r="KRO19">
        <v>-1880372.3390899999</v>
      </c>
      <c r="KRP19">
        <v>-1880372.3390899999</v>
      </c>
      <c r="KRQ19">
        <v>-1880372.3390899999</v>
      </c>
      <c r="KRR19">
        <v>-3742058.0045699999</v>
      </c>
      <c r="KRS19">
        <v>-3742058.0045699999</v>
      </c>
      <c r="KRT19">
        <v>-3742058.0045699999</v>
      </c>
      <c r="KRU19">
        <v>-3742058.0045699999</v>
      </c>
      <c r="KRV19">
        <v>-3742058.0045699999</v>
      </c>
      <c r="KRW19">
        <v>-3742058.0045699999</v>
      </c>
      <c r="KRX19">
        <v>-3742058.0045699999</v>
      </c>
      <c r="KRY19">
        <v>-3742058.0045699999</v>
      </c>
      <c r="KRZ19">
        <v>-3742058.0045699999</v>
      </c>
      <c r="KSA19">
        <v>-3742058.0045699999</v>
      </c>
      <c r="KSB19">
        <v>-3742058.0045699999</v>
      </c>
      <c r="KSC19">
        <v>-3763228.9278699998</v>
      </c>
      <c r="KSD19">
        <v>-3763228.9278699998</v>
      </c>
      <c r="KSE19">
        <v>-3763228.9278699998</v>
      </c>
      <c r="KSF19">
        <v>-3763228.9278699998</v>
      </c>
      <c r="KSG19">
        <v>-3763228.9278699998</v>
      </c>
      <c r="KSH19">
        <v>-3763228.9278699998</v>
      </c>
      <c r="KSI19">
        <v>-3763228.9278699998</v>
      </c>
      <c r="KSJ19">
        <v>-3763228.9278699998</v>
      </c>
      <c r="KSK19">
        <v>-3763228.9278699998</v>
      </c>
      <c r="KSL19">
        <v>-3763228.9278699998</v>
      </c>
      <c r="KSM19">
        <v>-3763228.9278699998</v>
      </c>
      <c r="KSN19">
        <v>-3742058.0045699999</v>
      </c>
      <c r="KSO19">
        <v>-3742058.0045699999</v>
      </c>
      <c r="KSP19">
        <v>-3742058.0045699999</v>
      </c>
      <c r="KSQ19">
        <v>-3742058.0045699999</v>
      </c>
      <c r="KSR19">
        <v>-3742058.0045699999</v>
      </c>
      <c r="KSS19">
        <v>-3742058.0045699999</v>
      </c>
      <c r="KST19">
        <v>-3742058.0045699999</v>
      </c>
      <c r="KSU19">
        <v>-3742058.0045699999</v>
      </c>
      <c r="KSV19">
        <v>-3742058.0045699999</v>
      </c>
      <c r="KSW19">
        <v>-3742058.0045699999</v>
      </c>
      <c r="KSX19">
        <v>-3742058.0045699999</v>
      </c>
      <c r="KSY19">
        <v>-3763228.9278699998</v>
      </c>
      <c r="KSZ19">
        <v>-3763228.9278699998</v>
      </c>
      <c r="KTA19">
        <v>-3763228.9278699998</v>
      </c>
      <c r="KTB19">
        <v>-3763228.9278699998</v>
      </c>
      <c r="KTC19">
        <v>-3763228.9278699998</v>
      </c>
      <c r="KTD19">
        <v>-3763228.9278699998</v>
      </c>
      <c r="KTE19">
        <v>-3763228.9278699998</v>
      </c>
      <c r="KTF19">
        <v>-3763228.9278699998</v>
      </c>
      <c r="KTG19">
        <v>-3763228.9278699998</v>
      </c>
      <c r="KTH19">
        <v>-3763228.9278699998</v>
      </c>
      <c r="KTI19">
        <v>-3763228.9278699998</v>
      </c>
      <c r="KTJ19">
        <v>-7591610.6516899997</v>
      </c>
      <c r="KTK19">
        <v>-7591610.6516899997</v>
      </c>
      <c r="KTL19">
        <v>-7591610.6516899997</v>
      </c>
      <c r="KTM19">
        <v>-7591610.6516899997</v>
      </c>
      <c r="KTN19">
        <v>-7591610.6516899997</v>
      </c>
      <c r="KTO19">
        <v>-7591610.6516899997</v>
      </c>
      <c r="KTP19">
        <v>-7591610.6516899997</v>
      </c>
      <c r="KTQ19">
        <v>-7591610.6516899997</v>
      </c>
      <c r="KTR19">
        <v>-7591610.6516899997</v>
      </c>
      <c r="KTS19">
        <v>-7591610.6516899997</v>
      </c>
      <c r="KTT19">
        <v>-7591610.6516899997</v>
      </c>
      <c r="KTU19">
        <v>-7633036.1656900002</v>
      </c>
      <c r="KTV19">
        <v>-7633036.1656900002</v>
      </c>
      <c r="KTW19">
        <v>-7633036.1656900002</v>
      </c>
      <c r="KTX19">
        <v>-7633036.1656900002</v>
      </c>
      <c r="KTY19">
        <v>-7633036.1656900002</v>
      </c>
      <c r="KTZ19">
        <v>-7633036.1656900002</v>
      </c>
      <c r="KUA19">
        <v>-7633036.1656900002</v>
      </c>
      <c r="KUB19">
        <v>-7633036.1656900002</v>
      </c>
      <c r="KUC19">
        <v>-7633036.1656900002</v>
      </c>
      <c r="KUD19">
        <v>-7633036.1656900002</v>
      </c>
      <c r="KUE19">
        <v>-7633036.1656900002</v>
      </c>
      <c r="KUF19">
        <v>-7591610.6516899997</v>
      </c>
      <c r="KUG19">
        <v>-7591610.6516899997</v>
      </c>
      <c r="KUH19">
        <v>-7591610.6516899997</v>
      </c>
      <c r="KUI19">
        <v>-7591610.6516899997</v>
      </c>
      <c r="KUJ19">
        <v>-7591610.6516899997</v>
      </c>
      <c r="KUK19">
        <v>-7591610.6516899997</v>
      </c>
      <c r="KUL19">
        <v>-7591610.6516899997</v>
      </c>
      <c r="KUM19">
        <v>-7591610.6516899997</v>
      </c>
      <c r="KUN19">
        <v>-7591610.6516899997</v>
      </c>
      <c r="KUO19">
        <v>-7591610.6516899997</v>
      </c>
      <c r="KUP19">
        <v>-7591610.6516899997</v>
      </c>
      <c r="KUQ19">
        <v>-7633036.1656900002</v>
      </c>
      <c r="KUR19">
        <v>-7633036.1656900002</v>
      </c>
      <c r="KUS19">
        <v>-7633036.1656900002</v>
      </c>
      <c r="KUT19">
        <v>-7633036.1656900002</v>
      </c>
      <c r="KUU19">
        <v>-7633036.1656900002</v>
      </c>
      <c r="KUV19">
        <v>-7633036.1656900002</v>
      </c>
      <c r="KUW19">
        <v>-7633036.1656900002</v>
      </c>
      <c r="KUX19">
        <v>-7633036.1656900002</v>
      </c>
      <c r="KUY19">
        <v>-7633036.1656900002</v>
      </c>
      <c r="KUZ19">
        <v>-7633036.1656900002</v>
      </c>
      <c r="KVA19">
        <v>-7633036.1656900002</v>
      </c>
      <c r="KVB19">
        <v>1223565.30333</v>
      </c>
      <c r="KVC19">
        <v>1223565.30333</v>
      </c>
      <c r="KVD19">
        <v>1223565.30333</v>
      </c>
      <c r="KVE19">
        <v>1223565.30333</v>
      </c>
      <c r="KVF19">
        <v>1223565.30333</v>
      </c>
      <c r="KVG19">
        <v>1223565.30333</v>
      </c>
      <c r="KVH19">
        <v>1223565.30333</v>
      </c>
      <c r="KVI19">
        <v>1223565.30333</v>
      </c>
      <c r="KVJ19">
        <v>1223565.30333</v>
      </c>
      <c r="KVK19">
        <v>1223565.30333</v>
      </c>
      <c r="KVL19">
        <v>1223565.30333</v>
      </c>
      <c r="KVM19">
        <v>2034716.8454700001</v>
      </c>
      <c r="KVN19">
        <v>2034716.8454700001</v>
      </c>
      <c r="KVO19">
        <v>2034716.8454700001</v>
      </c>
      <c r="KVP19">
        <v>2034716.8454700001</v>
      </c>
      <c r="KVQ19">
        <v>2034716.8454700001</v>
      </c>
      <c r="KVR19">
        <v>2034716.8454700001</v>
      </c>
      <c r="KVS19">
        <v>2034716.8454700001</v>
      </c>
      <c r="KVT19">
        <v>2034716.8454700001</v>
      </c>
      <c r="KVU19">
        <v>2034716.8454700001</v>
      </c>
      <c r="KVV19">
        <v>2034716.8454700001</v>
      </c>
      <c r="KVW19">
        <v>2034716.8454700001</v>
      </c>
      <c r="KVX19">
        <v>1223565.30333</v>
      </c>
      <c r="KVY19">
        <v>1223565.30333</v>
      </c>
      <c r="KVZ19">
        <v>1223565.30333</v>
      </c>
      <c r="KWA19">
        <v>1223565.30333</v>
      </c>
      <c r="KWB19">
        <v>1223565.30333</v>
      </c>
      <c r="KWC19">
        <v>1223565.30333</v>
      </c>
      <c r="KWD19">
        <v>1223565.30333</v>
      </c>
      <c r="KWE19">
        <v>1223565.30333</v>
      </c>
      <c r="KWF19">
        <v>1223565.30333</v>
      </c>
      <c r="KWG19">
        <v>1223565.30333</v>
      </c>
      <c r="KWH19">
        <v>1223565.30333</v>
      </c>
      <c r="KWI19">
        <v>2034716.8454700001</v>
      </c>
      <c r="KWJ19">
        <v>2034716.8454700001</v>
      </c>
      <c r="KWK19">
        <v>2034716.8454700001</v>
      </c>
      <c r="KWL19">
        <v>2034716.8454700001</v>
      </c>
      <c r="KWM19">
        <v>2034716.8454700001</v>
      </c>
      <c r="KWN19">
        <v>2034716.8454700001</v>
      </c>
      <c r="KWO19">
        <v>2034716.8454700001</v>
      </c>
      <c r="KWP19">
        <v>2034716.8454700001</v>
      </c>
      <c r="KWQ19">
        <v>2034716.8454700001</v>
      </c>
      <c r="KWR19">
        <v>2034716.8454700001</v>
      </c>
      <c r="KWS19">
        <v>2034716.8454700001</v>
      </c>
      <c r="KWT19">
        <v>2847891.8994900002</v>
      </c>
      <c r="KWU19">
        <v>2847891.8994900002</v>
      </c>
      <c r="KWV19">
        <v>2847891.8994900002</v>
      </c>
      <c r="KWW19">
        <v>2847891.8994900002</v>
      </c>
      <c r="KWX19">
        <v>2847891.8994900002</v>
      </c>
      <c r="KWY19">
        <v>2847891.8994900002</v>
      </c>
      <c r="KWZ19">
        <v>2847891.8994900002</v>
      </c>
      <c r="KXA19">
        <v>2847891.8994900002</v>
      </c>
      <c r="KXB19">
        <v>2847891.8994900002</v>
      </c>
      <c r="KXC19">
        <v>2847891.8994900002</v>
      </c>
      <c r="KXD19">
        <v>2847891.8994900002</v>
      </c>
      <c r="KXE19">
        <v>4402890.59552</v>
      </c>
      <c r="KXF19">
        <v>4402890.59552</v>
      </c>
      <c r="KXG19">
        <v>4402890.59552</v>
      </c>
      <c r="KXH19">
        <v>4402890.59552</v>
      </c>
      <c r="KXI19">
        <v>4402890.59552</v>
      </c>
      <c r="KXJ19">
        <v>4402890.59552</v>
      </c>
      <c r="KXK19">
        <v>4402890.59552</v>
      </c>
      <c r="KXL19">
        <v>4402890.59552</v>
      </c>
      <c r="KXM19">
        <v>4402890.59552</v>
      </c>
      <c r="KXN19">
        <v>4402890.59552</v>
      </c>
      <c r="KXO19">
        <v>4402890.59552</v>
      </c>
      <c r="KXP19">
        <v>2847891.8994900002</v>
      </c>
      <c r="KXQ19">
        <v>2847891.8994900002</v>
      </c>
      <c r="KXR19">
        <v>2847891.8994900002</v>
      </c>
      <c r="KXS19">
        <v>2847891.8994900002</v>
      </c>
      <c r="KXT19">
        <v>2847891.8994900002</v>
      </c>
      <c r="KXU19">
        <v>2847891.8994900002</v>
      </c>
      <c r="KXV19">
        <v>2847891.8994900002</v>
      </c>
      <c r="KXW19">
        <v>2847891.8994900002</v>
      </c>
      <c r="KXX19">
        <v>2847891.8994900002</v>
      </c>
      <c r="KXY19">
        <v>2847891.8994900002</v>
      </c>
      <c r="KXZ19">
        <v>2847891.8994900002</v>
      </c>
      <c r="KYA19">
        <v>4402890.59552</v>
      </c>
      <c r="KYB19">
        <v>4402890.59552</v>
      </c>
      <c r="KYC19">
        <v>4402890.59552</v>
      </c>
      <c r="KYD19">
        <v>4402890.59552</v>
      </c>
      <c r="KYE19">
        <v>4402890.59552</v>
      </c>
      <c r="KYF19">
        <v>4402890.59552</v>
      </c>
      <c r="KYG19">
        <v>4402890.59552</v>
      </c>
      <c r="KYH19">
        <v>4402890.59552</v>
      </c>
      <c r="KYI19">
        <v>4402890.59552</v>
      </c>
      <c r="KYJ19">
        <v>4402890.59552</v>
      </c>
      <c r="KYK19">
        <v>4402890.59552</v>
      </c>
      <c r="KYL19">
        <v>6414588.4233200001</v>
      </c>
      <c r="KYM19">
        <v>6414588.4233200001</v>
      </c>
      <c r="KYN19">
        <v>6414588.4233200001</v>
      </c>
      <c r="KYO19">
        <v>6414588.4233200001</v>
      </c>
      <c r="KYP19">
        <v>6414588.4233200001</v>
      </c>
      <c r="KYQ19">
        <v>6414588.4233200001</v>
      </c>
      <c r="KYR19">
        <v>6414588.4233200001</v>
      </c>
      <c r="KYS19">
        <v>6414588.4233200001</v>
      </c>
      <c r="KYT19">
        <v>6414588.4233200001</v>
      </c>
      <c r="KYU19">
        <v>6414588.4233200001</v>
      </c>
      <c r="KYV19">
        <v>6414588.4233200001</v>
      </c>
      <c r="KYW19">
        <v>9457281.4271499999</v>
      </c>
      <c r="KYX19">
        <v>9457281.4271499999</v>
      </c>
      <c r="KYY19">
        <v>9457281.4271499999</v>
      </c>
      <c r="KYZ19">
        <v>9457281.4271499999</v>
      </c>
      <c r="KZA19">
        <v>9457281.4271499999</v>
      </c>
      <c r="KZB19">
        <v>9457281.4271499999</v>
      </c>
      <c r="KZC19">
        <v>9457281.4271499999</v>
      </c>
      <c r="KZD19">
        <v>9457281.4271499999</v>
      </c>
      <c r="KZE19">
        <v>9457281.4271499999</v>
      </c>
      <c r="KZF19">
        <v>9457281.4271499999</v>
      </c>
      <c r="KZG19">
        <v>9457281.4271499999</v>
      </c>
      <c r="KZH19">
        <v>6414588.4233200001</v>
      </c>
      <c r="KZI19">
        <v>6414588.4233200001</v>
      </c>
      <c r="KZJ19">
        <v>6414588.4233200001</v>
      </c>
      <c r="KZK19">
        <v>6414588.4233200001</v>
      </c>
      <c r="KZL19">
        <v>6414588.4233200001</v>
      </c>
      <c r="KZM19">
        <v>6414588.4233200001</v>
      </c>
      <c r="KZN19">
        <v>6414588.4233200001</v>
      </c>
      <c r="KZO19">
        <v>6414588.4233200001</v>
      </c>
      <c r="KZP19">
        <v>6414588.4233200001</v>
      </c>
      <c r="KZQ19">
        <v>6414588.4233200001</v>
      </c>
      <c r="KZR19">
        <v>6414588.4233200001</v>
      </c>
      <c r="KZS19">
        <v>9457281.4271499999</v>
      </c>
      <c r="KZT19">
        <v>9457281.4271499999</v>
      </c>
      <c r="KZU19">
        <v>9457281.4271499999</v>
      </c>
      <c r="KZV19">
        <v>9457281.4271499999</v>
      </c>
      <c r="KZW19">
        <v>9457281.4271499999</v>
      </c>
      <c r="KZX19">
        <v>9457281.4271499999</v>
      </c>
      <c r="KZY19">
        <v>9457281.4271499999</v>
      </c>
      <c r="KZZ19">
        <v>9457281.4271499999</v>
      </c>
      <c r="LAA19">
        <v>9457281.4271499999</v>
      </c>
      <c r="LAB19">
        <v>9457281.4271499999</v>
      </c>
      <c r="LAC19">
        <v>9457281.4271499999</v>
      </c>
      <c r="LAD19">
        <v>-1102216.6832399999</v>
      </c>
      <c r="LAE19">
        <v>-1102216.6832399999</v>
      </c>
      <c r="LAF19">
        <v>-1102216.6832399999</v>
      </c>
      <c r="LAG19">
        <v>-1102216.6832399999</v>
      </c>
      <c r="LAH19">
        <v>-1102216.6832399999</v>
      </c>
      <c r="LAI19">
        <v>-1102216.6832399999</v>
      </c>
      <c r="LAJ19">
        <v>-1102216.6832399999</v>
      </c>
      <c r="LAK19">
        <v>-1102216.6832399999</v>
      </c>
      <c r="LAL19">
        <v>-1102216.6832399999</v>
      </c>
      <c r="LAM19">
        <v>-1102216.6832399999</v>
      </c>
      <c r="LAN19">
        <v>-1102216.6832399999</v>
      </c>
      <c r="LAO19">
        <v>-1068108.5850500001</v>
      </c>
      <c r="LAP19">
        <v>-1068108.5850500001</v>
      </c>
      <c r="LAQ19">
        <v>-1068108.5850500001</v>
      </c>
      <c r="LAR19">
        <v>-1068108.5850500001</v>
      </c>
      <c r="LAS19">
        <v>-1068108.5850500001</v>
      </c>
      <c r="LAT19">
        <v>-1068108.5850500001</v>
      </c>
      <c r="LAU19">
        <v>-1068108.5850500001</v>
      </c>
      <c r="LAV19">
        <v>-1068108.5850500001</v>
      </c>
      <c r="LAW19">
        <v>-1068108.5850500001</v>
      </c>
      <c r="LAX19">
        <v>-1068108.5850500001</v>
      </c>
      <c r="LAY19">
        <v>-1068108.5850500001</v>
      </c>
      <c r="LAZ19">
        <v>-1102216.6832399999</v>
      </c>
      <c r="LBA19">
        <v>-1102216.6832399999</v>
      </c>
      <c r="LBB19">
        <v>-1102216.6832399999</v>
      </c>
      <c r="LBC19">
        <v>-1102216.6832399999</v>
      </c>
      <c r="LBD19">
        <v>-1102216.6832399999</v>
      </c>
      <c r="LBE19">
        <v>-1102216.6832399999</v>
      </c>
      <c r="LBF19">
        <v>-1102216.6832399999</v>
      </c>
      <c r="LBG19">
        <v>-1102216.6832399999</v>
      </c>
      <c r="LBH19">
        <v>-1102216.6832399999</v>
      </c>
      <c r="LBI19">
        <v>-1102216.6832399999</v>
      </c>
      <c r="LBJ19">
        <v>-1102216.6832399999</v>
      </c>
      <c r="LBK19">
        <v>-1068108.5850500001</v>
      </c>
      <c r="LBL19">
        <v>-1068108.5850500001</v>
      </c>
      <c r="LBM19">
        <v>-1068108.5850500001</v>
      </c>
      <c r="LBN19">
        <v>-1068108.5850500001</v>
      </c>
      <c r="LBO19">
        <v>-1068108.5850500001</v>
      </c>
      <c r="LBP19">
        <v>-1068108.5850500001</v>
      </c>
      <c r="LBQ19">
        <v>-1068108.5850500001</v>
      </c>
      <c r="LBR19">
        <v>-1068108.5850500001</v>
      </c>
      <c r="LBS19">
        <v>-1068108.5850500001</v>
      </c>
      <c r="LBT19">
        <v>-1068108.5850500001</v>
      </c>
      <c r="LBU19">
        <v>-1068108.5850500001</v>
      </c>
      <c r="LBV19">
        <v>511542.75763000001</v>
      </c>
      <c r="LBW19">
        <v>511542.75763000001</v>
      </c>
      <c r="LBX19">
        <v>511542.75763000001</v>
      </c>
      <c r="LBY19">
        <v>511542.75763000001</v>
      </c>
      <c r="LBZ19">
        <v>511542.75763000001</v>
      </c>
      <c r="LCA19">
        <v>511542.75763000001</v>
      </c>
      <c r="LCB19">
        <v>511542.75763000001</v>
      </c>
      <c r="LCC19">
        <v>511542.75763000001</v>
      </c>
      <c r="LCD19">
        <v>511542.75763000001</v>
      </c>
      <c r="LCE19">
        <v>511542.75763000001</v>
      </c>
      <c r="LCF19">
        <v>511542.75763000001</v>
      </c>
      <c r="LCG19">
        <v>576928.87286899996</v>
      </c>
      <c r="LCH19">
        <v>576928.87286899996</v>
      </c>
      <c r="LCI19">
        <v>576928.87286899996</v>
      </c>
      <c r="LCJ19">
        <v>576928.87286899996</v>
      </c>
      <c r="LCK19">
        <v>576928.87286899996</v>
      </c>
      <c r="LCL19">
        <v>576928.87286899996</v>
      </c>
      <c r="LCM19">
        <v>576928.87286899996</v>
      </c>
      <c r="LCN19">
        <v>576928.87286899996</v>
      </c>
      <c r="LCO19">
        <v>576928.87286899996</v>
      </c>
      <c r="LCP19">
        <v>576928.87286899996</v>
      </c>
      <c r="LCQ19">
        <v>576928.87286899996</v>
      </c>
      <c r="LCR19">
        <v>511542.75763000001</v>
      </c>
      <c r="LCS19">
        <v>511542.75763000001</v>
      </c>
      <c r="LCT19">
        <v>511542.75763000001</v>
      </c>
      <c r="LCU19">
        <v>511542.75763000001</v>
      </c>
      <c r="LCV19">
        <v>511542.75763000001</v>
      </c>
      <c r="LCW19">
        <v>511542.75763000001</v>
      </c>
      <c r="LCX19">
        <v>511542.75763000001</v>
      </c>
      <c r="LCY19">
        <v>511542.75763000001</v>
      </c>
      <c r="LCZ19">
        <v>511542.75763000001</v>
      </c>
      <c r="LDA19">
        <v>511542.75763000001</v>
      </c>
      <c r="LDB19">
        <v>511542.75763000001</v>
      </c>
      <c r="LDC19">
        <v>576928.87286899996</v>
      </c>
      <c r="LDD19">
        <v>576928.87286899996</v>
      </c>
      <c r="LDE19">
        <v>576928.87286899996</v>
      </c>
      <c r="LDF19">
        <v>576928.87286899996</v>
      </c>
      <c r="LDG19">
        <v>576928.87286899996</v>
      </c>
      <c r="LDH19">
        <v>576928.87286899996</v>
      </c>
      <c r="LDI19">
        <v>576928.87286899996</v>
      </c>
      <c r="LDJ19">
        <v>576928.87286899996</v>
      </c>
      <c r="LDK19">
        <v>576928.87286899996</v>
      </c>
      <c r="LDL19">
        <v>576928.87286899996</v>
      </c>
      <c r="LDM19">
        <v>576928.87286899996</v>
      </c>
      <c r="LDN19">
        <v>4225946.9785900004</v>
      </c>
      <c r="LDO19">
        <v>4225946.9785900004</v>
      </c>
      <c r="LDP19">
        <v>4225946.9785900004</v>
      </c>
      <c r="LDQ19">
        <v>4225946.9785900004</v>
      </c>
      <c r="LDR19">
        <v>4225946.9785900004</v>
      </c>
      <c r="LDS19">
        <v>4225946.9785900004</v>
      </c>
      <c r="LDT19">
        <v>4225946.9785900004</v>
      </c>
      <c r="LDU19">
        <v>4225946.9785900004</v>
      </c>
      <c r="LDV19">
        <v>4225946.9785900004</v>
      </c>
      <c r="LDW19">
        <v>4225946.9785900004</v>
      </c>
      <c r="LDX19">
        <v>4225946.9785900004</v>
      </c>
      <c r="LDY19">
        <v>4353889.1279300004</v>
      </c>
      <c r="LDZ19">
        <v>4353889.1279300004</v>
      </c>
      <c r="LEA19">
        <v>4353889.1279300004</v>
      </c>
      <c r="LEB19">
        <v>4353889.1279300004</v>
      </c>
      <c r="LEC19">
        <v>4353889.1279300004</v>
      </c>
      <c r="LED19">
        <v>4353889.1279300004</v>
      </c>
      <c r="LEE19">
        <v>4353889.1279300004</v>
      </c>
      <c r="LEF19">
        <v>4353889.1279300004</v>
      </c>
      <c r="LEG19">
        <v>4353889.1279300004</v>
      </c>
      <c r="LEH19">
        <v>4353889.1279300004</v>
      </c>
      <c r="LEI19">
        <v>4353889.1279300004</v>
      </c>
      <c r="LEJ19">
        <v>4225946.9785900004</v>
      </c>
      <c r="LEK19">
        <v>4225946.9785900004</v>
      </c>
      <c r="LEL19">
        <v>4225946.9785900004</v>
      </c>
      <c r="LEM19">
        <v>4225946.9785900004</v>
      </c>
      <c r="LEN19">
        <v>4225946.9785900004</v>
      </c>
      <c r="LEO19">
        <v>4225946.9785900004</v>
      </c>
      <c r="LEP19">
        <v>4225946.9785900004</v>
      </c>
      <c r="LEQ19">
        <v>4225946.9785900004</v>
      </c>
      <c r="LER19">
        <v>4225946.9785900004</v>
      </c>
      <c r="LES19">
        <v>4225946.9785900004</v>
      </c>
      <c r="LET19">
        <v>4225946.9785900004</v>
      </c>
      <c r="LEU19">
        <v>4353889.1279300004</v>
      </c>
      <c r="LEV19">
        <v>4353889.1279300004</v>
      </c>
      <c r="LEW19">
        <v>4353889.1279300004</v>
      </c>
      <c r="LEX19">
        <v>4353889.1279300004</v>
      </c>
      <c r="LEY19">
        <v>4353889.1279300004</v>
      </c>
      <c r="LEZ19">
        <v>4353889.1279300004</v>
      </c>
      <c r="LFA19">
        <v>4353889.1279300004</v>
      </c>
      <c r="LFB19">
        <v>4353889.1279300004</v>
      </c>
      <c r="LFC19">
        <v>4353889.1279300004</v>
      </c>
      <c r="LFD19">
        <v>4353889.1279300004</v>
      </c>
      <c r="LFE19">
        <v>4353889.1279300004</v>
      </c>
      <c r="LFF19">
        <v>-41668605.109700002</v>
      </c>
      <c r="LFG19">
        <v>-41668605.109700002</v>
      </c>
      <c r="LFH19">
        <v>-41668605.109700002</v>
      </c>
      <c r="LFI19">
        <v>-41668605.109700002</v>
      </c>
      <c r="LFJ19">
        <v>-41668605.109700002</v>
      </c>
      <c r="LFK19">
        <v>-41668605.109700002</v>
      </c>
      <c r="LFL19">
        <v>-41668605.109700002</v>
      </c>
      <c r="LFM19">
        <v>-41668605.109700002</v>
      </c>
      <c r="LFN19">
        <v>-41668605.109700002</v>
      </c>
      <c r="LFO19">
        <v>-41668605.109700002</v>
      </c>
      <c r="LFP19">
        <v>-41668605.109700002</v>
      </c>
      <c r="LFQ19">
        <v>-41668605.109700002</v>
      </c>
      <c r="LFR19">
        <v>-41668605.109700002</v>
      </c>
      <c r="LFS19">
        <v>-41668605.109700002</v>
      </c>
      <c r="LFT19">
        <v>-41668605.109700002</v>
      </c>
      <c r="LFU19">
        <v>-41668605.109700002</v>
      </c>
      <c r="LFV19">
        <v>-41668605.109700002</v>
      </c>
      <c r="LFW19">
        <v>-41668605.109700002</v>
      </c>
      <c r="LFX19">
        <v>-41668605.109700002</v>
      </c>
      <c r="LFY19">
        <v>-41668605.109700002</v>
      </c>
      <c r="LFZ19">
        <v>-41668605.109700002</v>
      </c>
      <c r="LGA19">
        <v>-41668605.109700002</v>
      </c>
      <c r="LGB19">
        <v>-41668605.109700002</v>
      </c>
      <c r="LGC19">
        <v>-41668605.109700002</v>
      </c>
      <c r="LGD19">
        <v>-41668605.109700002</v>
      </c>
      <c r="LGE19">
        <v>-41668605.109700002</v>
      </c>
      <c r="LGF19">
        <v>-41668605.109700002</v>
      </c>
      <c r="LGG19">
        <v>-41668605.109700002</v>
      </c>
      <c r="LGH19">
        <v>-41668605.109700002</v>
      </c>
      <c r="LGI19">
        <v>-41668605.109700002</v>
      </c>
      <c r="LGJ19">
        <v>-41668605.109700002</v>
      </c>
      <c r="LGK19">
        <v>-41668605.109700002</v>
      </c>
      <c r="LGL19">
        <v>-41668605.109700002</v>
      </c>
      <c r="LGM19">
        <v>-41668605.109700002</v>
      </c>
      <c r="LGN19">
        <v>-41668605.109700002</v>
      </c>
      <c r="LGO19">
        <v>-41668605.109700002</v>
      </c>
      <c r="LGP19">
        <v>-41668605.109700002</v>
      </c>
      <c r="LGQ19">
        <v>-41668605.109700002</v>
      </c>
      <c r="LGR19">
        <v>-41668605.109700002</v>
      </c>
      <c r="LGS19">
        <v>-41668605.109700002</v>
      </c>
      <c r="LGT19">
        <v>-41668605.109700002</v>
      </c>
      <c r="LGU19">
        <v>-41668605.109700002</v>
      </c>
      <c r="LGV19">
        <v>-41668605.109700002</v>
      </c>
      <c r="LGW19">
        <v>-41668605.109700002</v>
      </c>
      <c r="LGX19">
        <v>-63311502.217</v>
      </c>
      <c r="LGY19">
        <v>-63311502.217</v>
      </c>
      <c r="LGZ19">
        <v>-63311502.217</v>
      </c>
      <c r="LHA19">
        <v>-63311502.217</v>
      </c>
      <c r="LHB19">
        <v>-63311502.217</v>
      </c>
      <c r="LHC19">
        <v>-63311502.217</v>
      </c>
      <c r="LHD19">
        <v>-63311502.217</v>
      </c>
      <c r="LHE19">
        <v>-63311502.217</v>
      </c>
      <c r="LHF19">
        <v>-63311502.217</v>
      </c>
      <c r="LHG19">
        <v>-63311502.217</v>
      </c>
      <c r="LHH19">
        <v>-63311502.217</v>
      </c>
      <c r="LHI19">
        <v>-63311502.217</v>
      </c>
      <c r="LHJ19">
        <v>-63311502.217</v>
      </c>
      <c r="LHK19">
        <v>-63311502.217</v>
      </c>
      <c r="LHL19">
        <v>-63311502.217</v>
      </c>
      <c r="LHM19">
        <v>-63311502.217</v>
      </c>
      <c r="LHN19">
        <v>-63311502.217</v>
      </c>
      <c r="LHO19">
        <v>-63311502.217</v>
      </c>
      <c r="LHP19">
        <v>-63311502.217</v>
      </c>
      <c r="LHQ19">
        <v>-63311502.217</v>
      </c>
      <c r="LHR19">
        <v>-63311502.217</v>
      </c>
      <c r="LHS19">
        <v>-63311502.217</v>
      </c>
      <c r="LHT19">
        <v>-63311502.217</v>
      </c>
      <c r="LHU19">
        <v>-63311502.217</v>
      </c>
      <c r="LHV19">
        <v>-63311502.217</v>
      </c>
      <c r="LHW19">
        <v>-63311502.217</v>
      </c>
      <c r="LHX19">
        <v>-63311502.217</v>
      </c>
      <c r="LHY19">
        <v>-63311502.217</v>
      </c>
      <c r="LHZ19">
        <v>-63311502.217</v>
      </c>
      <c r="LIA19">
        <v>-63311502.217</v>
      </c>
      <c r="LIB19">
        <v>-63311502.217</v>
      </c>
      <c r="LIC19">
        <v>-63311502.217</v>
      </c>
      <c r="LID19">
        <v>-63311502.217</v>
      </c>
      <c r="LIE19">
        <v>-63311502.217</v>
      </c>
      <c r="LIF19">
        <v>-63311502.217</v>
      </c>
      <c r="LIG19">
        <v>-63311502.217</v>
      </c>
      <c r="LIH19">
        <v>-63311502.217</v>
      </c>
      <c r="LII19">
        <v>-63311502.217</v>
      </c>
      <c r="LIJ19">
        <v>-63311502.217</v>
      </c>
      <c r="LIK19">
        <v>-63311502.217</v>
      </c>
      <c r="LIL19">
        <v>-63311502.217</v>
      </c>
      <c r="LIM19">
        <v>-63311502.217</v>
      </c>
      <c r="LIN19">
        <v>-63311502.217</v>
      </c>
      <c r="LIO19">
        <v>-63311502.217</v>
      </c>
      <c r="LIP19">
        <v>-96297652.752399996</v>
      </c>
      <c r="LIQ19">
        <v>-96297652.752399996</v>
      </c>
      <c r="LIR19">
        <v>-96297652.752399996</v>
      </c>
      <c r="LIS19">
        <v>-96297652.752399996</v>
      </c>
      <c r="LIT19">
        <v>-96297652.752399996</v>
      </c>
      <c r="LIU19">
        <v>-96297652.752399996</v>
      </c>
      <c r="LIV19">
        <v>-96297652.752399996</v>
      </c>
      <c r="LIW19">
        <v>-96297652.752399996</v>
      </c>
      <c r="LIX19">
        <v>-96297652.752399996</v>
      </c>
      <c r="LIY19">
        <v>-96297652.752399996</v>
      </c>
      <c r="LIZ19">
        <v>-96297652.752399996</v>
      </c>
      <c r="LJA19">
        <v>-96297652.752399996</v>
      </c>
      <c r="LJB19">
        <v>-96297652.752399996</v>
      </c>
      <c r="LJC19">
        <v>-96297652.752399996</v>
      </c>
      <c r="LJD19">
        <v>-96297652.752399996</v>
      </c>
      <c r="LJE19">
        <v>-96297652.752399996</v>
      </c>
      <c r="LJF19">
        <v>-96297652.752399996</v>
      </c>
      <c r="LJG19">
        <v>-96297652.752399996</v>
      </c>
      <c r="LJH19">
        <v>-96297652.752399996</v>
      </c>
      <c r="LJI19">
        <v>-96297652.752399996</v>
      </c>
      <c r="LJJ19">
        <v>-96297652.752399996</v>
      </c>
      <c r="LJK19">
        <v>-96297652.752399996</v>
      </c>
      <c r="LJL19">
        <v>-96297652.752399996</v>
      </c>
      <c r="LJM19">
        <v>-96297652.752399996</v>
      </c>
      <c r="LJN19">
        <v>-96297652.752399996</v>
      </c>
      <c r="LJO19">
        <v>-96297652.752399996</v>
      </c>
      <c r="LJP19">
        <v>-96297652.752399996</v>
      </c>
      <c r="LJQ19">
        <v>-96297652.752399996</v>
      </c>
      <c r="LJR19">
        <v>-96297652.752399996</v>
      </c>
      <c r="LJS19">
        <v>-96297652.752399996</v>
      </c>
      <c r="LJT19">
        <v>-96297652.752399996</v>
      </c>
      <c r="LJU19">
        <v>-96297652.752399996</v>
      </c>
      <c r="LJV19">
        <v>-96297652.752399996</v>
      </c>
      <c r="LJW19">
        <v>-96297652.752399996</v>
      </c>
      <c r="LJX19">
        <v>-96297652.752399996</v>
      </c>
      <c r="LJY19">
        <v>-96297652.752399996</v>
      </c>
      <c r="LJZ19">
        <v>-96297652.752399996</v>
      </c>
      <c r="LKA19">
        <v>-96297652.752399996</v>
      </c>
      <c r="LKB19">
        <v>-96297652.752399996</v>
      </c>
      <c r="LKC19">
        <v>-96297652.752399996</v>
      </c>
      <c r="LKD19">
        <v>-96297652.752399996</v>
      </c>
      <c r="LKE19">
        <v>-96297652.752399996</v>
      </c>
      <c r="LKF19">
        <v>-96297652.752399996</v>
      </c>
      <c r="LKG19">
        <v>-96297652.752399996</v>
      </c>
      <c r="LKH19">
        <v>-41668605.109700002</v>
      </c>
      <c r="LKI19">
        <v>-41668605.109700002</v>
      </c>
      <c r="LKJ19">
        <v>-41668605.109700002</v>
      </c>
      <c r="LKK19">
        <v>-41668605.109700002</v>
      </c>
      <c r="LKL19">
        <v>-41668605.109700002</v>
      </c>
      <c r="LKM19">
        <v>-41668605.109700002</v>
      </c>
      <c r="LKN19">
        <v>-41668605.109700002</v>
      </c>
      <c r="LKO19">
        <v>-41668605.109700002</v>
      </c>
      <c r="LKP19">
        <v>-41668605.109700002</v>
      </c>
      <c r="LKQ19">
        <v>-41668605.109700002</v>
      </c>
      <c r="LKR19">
        <v>-41668605.109700002</v>
      </c>
      <c r="LKS19">
        <v>-41668605.109700002</v>
      </c>
      <c r="LKT19">
        <v>-41668605.109700002</v>
      </c>
      <c r="LKU19">
        <v>-41668605.109700002</v>
      </c>
      <c r="LKV19">
        <v>-41668605.109700002</v>
      </c>
      <c r="LKW19">
        <v>-41668605.109700002</v>
      </c>
      <c r="LKX19">
        <v>-41668605.109700002</v>
      </c>
      <c r="LKY19">
        <v>-41668605.109700002</v>
      </c>
      <c r="LKZ19">
        <v>-41668605.109700002</v>
      </c>
      <c r="LLA19">
        <v>-41668605.109700002</v>
      </c>
      <c r="LLB19">
        <v>-41668605.109700002</v>
      </c>
      <c r="LLC19">
        <v>-41668605.109700002</v>
      </c>
      <c r="LLD19">
        <v>-41668605.109700002</v>
      </c>
      <c r="LLE19">
        <v>-41668605.109700002</v>
      </c>
      <c r="LLF19">
        <v>-41668605.109700002</v>
      </c>
      <c r="LLG19">
        <v>-41668605.109700002</v>
      </c>
      <c r="LLH19">
        <v>-41668605.109700002</v>
      </c>
      <c r="LLI19">
        <v>-41668605.109700002</v>
      </c>
      <c r="LLJ19">
        <v>-41668605.109700002</v>
      </c>
      <c r="LLK19">
        <v>-41668605.109700002</v>
      </c>
      <c r="LLL19">
        <v>-41668605.109700002</v>
      </c>
      <c r="LLM19">
        <v>-41668605.109700002</v>
      </c>
      <c r="LLN19">
        <v>-41668605.109700002</v>
      </c>
      <c r="LLO19">
        <v>-41668605.109700002</v>
      </c>
      <c r="LLP19">
        <v>-41668605.109700002</v>
      </c>
      <c r="LLQ19">
        <v>-41668605.109700002</v>
      </c>
      <c r="LLR19">
        <v>-41668605.109700002</v>
      </c>
      <c r="LLS19">
        <v>-41668605.109700002</v>
      </c>
      <c r="LLT19">
        <v>-41668605.109700002</v>
      </c>
      <c r="LLU19">
        <v>-41668605.109700002</v>
      </c>
      <c r="LLV19">
        <v>-41668605.109700002</v>
      </c>
      <c r="LLW19">
        <v>-41668605.109700002</v>
      </c>
      <c r="LLX19">
        <v>-41668605.109700002</v>
      </c>
      <c r="LLY19">
        <v>-41668605.109700002</v>
      </c>
      <c r="LLZ19">
        <v>-63311502.217</v>
      </c>
      <c r="LMA19">
        <v>-63311502.217</v>
      </c>
      <c r="LMB19">
        <v>-63311502.217</v>
      </c>
      <c r="LMC19">
        <v>-63311502.217</v>
      </c>
      <c r="LMD19">
        <v>-63311502.217</v>
      </c>
      <c r="LME19">
        <v>-63311502.217</v>
      </c>
      <c r="LMF19">
        <v>-63311502.217</v>
      </c>
      <c r="LMG19">
        <v>-63311502.217</v>
      </c>
      <c r="LMH19">
        <v>-63311502.217</v>
      </c>
      <c r="LMI19">
        <v>-63311502.217</v>
      </c>
      <c r="LMJ19">
        <v>-63311502.217</v>
      </c>
      <c r="LMK19">
        <v>-63311502.217</v>
      </c>
      <c r="LML19">
        <v>-63311502.217</v>
      </c>
      <c r="LMM19">
        <v>-63311502.217</v>
      </c>
      <c r="LMN19">
        <v>-63311502.217</v>
      </c>
      <c r="LMO19">
        <v>-63311502.217</v>
      </c>
      <c r="LMP19">
        <v>-63311502.217</v>
      </c>
      <c r="LMQ19">
        <v>-63311502.217</v>
      </c>
      <c r="LMR19">
        <v>-63311502.217</v>
      </c>
      <c r="LMS19">
        <v>-63311502.217</v>
      </c>
      <c r="LMT19">
        <v>-63311502.217</v>
      </c>
      <c r="LMU19">
        <v>-63311502.217</v>
      </c>
      <c r="LMV19">
        <v>-63311502.217</v>
      </c>
      <c r="LMW19">
        <v>-63311502.217</v>
      </c>
      <c r="LMX19">
        <v>-63311502.217</v>
      </c>
      <c r="LMY19">
        <v>-63311502.217</v>
      </c>
      <c r="LMZ19">
        <v>-63311502.217</v>
      </c>
      <c r="LNA19">
        <v>-63311502.217</v>
      </c>
      <c r="LNB19">
        <v>-63311502.217</v>
      </c>
      <c r="LNC19">
        <v>-63311502.217</v>
      </c>
      <c r="LND19">
        <v>-63311502.217</v>
      </c>
      <c r="LNE19">
        <v>-63311502.217</v>
      </c>
      <c r="LNF19">
        <v>-63311502.217</v>
      </c>
      <c r="LNG19">
        <v>-63311502.217</v>
      </c>
      <c r="LNH19">
        <v>-63311502.217</v>
      </c>
      <c r="LNI19">
        <v>-63311502.217</v>
      </c>
      <c r="LNJ19">
        <v>-63311502.217</v>
      </c>
      <c r="LNK19">
        <v>-63311502.217</v>
      </c>
      <c r="LNL19">
        <v>-63311502.217</v>
      </c>
      <c r="LNM19">
        <v>-63311502.217</v>
      </c>
      <c r="LNN19">
        <v>-63311502.217</v>
      </c>
      <c r="LNO19">
        <v>-63311502.217</v>
      </c>
      <c r="LNP19">
        <v>-63311502.217</v>
      </c>
      <c r="LNQ19">
        <v>-63311502.217</v>
      </c>
      <c r="LNR19">
        <v>-96297652.752399996</v>
      </c>
      <c r="LNS19">
        <v>-96297652.752399996</v>
      </c>
      <c r="LNT19">
        <v>-96297652.752399996</v>
      </c>
      <c r="LNU19">
        <v>-96297652.752399996</v>
      </c>
      <c r="LNV19">
        <v>-96297652.752399996</v>
      </c>
      <c r="LNW19">
        <v>-96297652.752399996</v>
      </c>
      <c r="LNX19">
        <v>-96297652.752399996</v>
      </c>
      <c r="LNY19">
        <v>-96297652.752399996</v>
      </c>
      <c r="LNZ19">
        <v>-96297652.752399996</v>
      </c>
      <c r="LOA19">
        <v>-96297652.752399996</v>
      </c>
      <c r="LOB19">
        <v>-96297652.752399996</v>
      </c>
      <c r="LOC19">
        <v>-96297652.752399996</v>
      </c>
      <c r="LOD19">
        <v>-96297652.752399996</v>
      </c>
      <c r="LOE19">
        <v>-96297652.752399996</v>
      </c>
      <c r="LOF19">
        <v>-96297652.752399996</v>
      </c>
      <c r="LOG19">
        <v>-96297652.752399996</v>
      </c>
      <c r="LOH19">
        <v>-96297652.752399996</v>
      </c>
      <c r="LOI19">
        <v>-96297652.752399996</v>
      </c>
      <c r="LOJ19">
        <v>-96297652.752399996</v>
      </c>
      <c r="LOK19">
        <v>-96297652.752399996</v>
      </c>
      <c r="LOL19">
        <v>-96297652.752399996</v>
      </c>
      <c r="LOM19">
        <v>-96297652.752399996</v>
      </c>
      <c r="LON19">
        <v>-96297652.752399996</v>
      </c>
      <c r="LOO19">
        <v>-96297652.752399996</v>
      </c>
      <c r="LOP19">
        <v>-96297652.752399996</v>
      </c>
      <c r="LOQ19">
        <v>-96297652.752399996</v>
      </c>
      <c r="LOR19">
        <v>-96297652.752399996</v>
      </c>
      <c r="LOS19">
        <v>-96297652.752399996</v>
      </c>
      <c r="LOT19">
        <v>-96297652.752399996</v>
      </c>
      <c r="LOU19">
        <v>-96297652.752399996</v>
      </c>
      <c r="LOV19">
        <v>-96297652.752399996</v>
      </c>
      <c r="LOW19">
        <v>-96297652.752399996</v>
      </c>
      <c r="LOX19">
        <v>-96297652.752399996</v>
      </c>
      <c r="LOY19">
        <v>-96297652.752399996</v>
      </c>
      <c r="LOZ19">
        <v>-96297652.752399996</v>
      </c>
      <c r="LPA19">
        <v>-96297652.752399996</v>
      </c>
      <c r="LPB19">
        <v>-96297652.752399996</v>
      </c>
      <c r="LPC19">
        <v>-96297652.752399996</v>
      </c>
      <c r="LPD19">
        <v>-96297652.752399996</v>
      </c>
      <c r="LPE19">
        <v>-96297652.752399996</v>
      </c>
      <c r="LPF19">
        <v>-96297652.752399996</v>
      </c>
      <c r="LPG19">
        <v>-96297652.752399996</v>
      </c>
      <c r="LPH19">
        <v>-96297652.752399996</v>
      </c>
      <c r="LPI19">
        <v>-96297652.752399996</v>
      </c>
      <c r="LPJ19">
        <v>-6121237.7326699998</v>
      </c>
      <c r="LPK19">
        <v>-5807393.7219900005</v>
      </c>
      <c r="LPL19">
        <v>-5590216.8407600001</v>
      </c>
      <c r="LPM19">
        <v>-5459711.2209099997</v>
      </c>
      <c r="LPN19">
        <v>-5402442.8942600004</v>
      </c>
      <c r="LPO19">
        <v>-5399953.4187799999</v>
      </c>
      <c r="LPP19">
        <v>-5427564.9565099999</v>
      </c>
      <c r="LPQ19">
        <v>-5454488.0421799999</v>
      </c>
      <c r="LPR19">
        <v>-5370776.2346799998</v>
      </c>
      <c r="LPS19">
        <v>-5241468.7901299996</v>
      </c>
      <c r="LPT19">
        <v>-5202600.3155500004</v>
      </c>
      <c r="LPU19">
        <v>-5760023.5453399997</v>
      </c>
      <c r="LPV19">
        <v>-5297357.2353999997</v>
      </c>
      <c r="LPW19">
        <v>-4886639.6161399996</v>
      </c>
      <c r="LPX19">
        <v>-4506359.5795799997</v>
      </c>
      <c r="LPY19">
        <v>-4130220.65228</v>
      </c>
      <c r="LPZ19">
        <v>-3727083.47223</v>
      </c>
      <c r="LQA19">
        <v>-3262810.87207</v>
      </c>
      <c r="LQB19">
        <v>-1276492.07406</v>
      </c>
      <c r="LQC19">
        <v>-750730.00664200005</v>
      </c>
      <c r="LQD19">
        <v>-507843.99621800001</v>
      </c>
      <c r="LQE19">
        <v>-373280.50310899998</v>
      </c>
      <c r="LQF19">
        <v>-5662336.2261300003</v>
      </c>
      <c r="LQG19">
        <v>-5257026.81525</v>
      </c>
      <c r="LQH19">
        <v>-5187545.9280399997</v>
      </c>
      <c r="LQI19">
        <v>-5211751.1637300001</v>
      </c>
      <c r="LQJ19">
        <v>-5257648.7813400002</v>
      </c>
      <c r="LQK19">
        <v>-5299663.4914100002</v>
      </c>
      <c r="LQL19">
        <v>-5324308.7091199998</v>
      </c>
      <c r="LQM19">
        <v>-5328253.5760500003</v>
      </c>
      <c r="LQN19">
        <v>-5287441.3131799996</v>
      </c>
      <c r="LQO19">
        <v>-5234055.0964200003</v>
      </c>
      <c r="LQP19">
        <v>-5202600.3155500004</v>
      </c>
      <c r="LQQ19">
        <v>-5067107.04385</v>
      </c>
      <c r="LQR19">
        <v>-4208507.0286800005</v>
      </c>
      <c r="LQS19">
        <v>-3653036.36161</v>
      </c>
      <c r="LQT19">
        <v>-3134013.9708500002</v>
      </c>
      <c r="LQU19">
        <v>-2593697.7644500001</v>
      </c>
      <c r="LQV19">
        <v>-2131002.9045899999</v>
      </c>
      <c r="LQW19">
        <v>-1430078.3834599999</v>
      </c>
      <c r="LQX19">
        <v>-911403.57031099999</v>
      </c>
      <c r="LQY19">
        <v>-625480.77760399994</v>
      </c>
      <c r="LQZ19">
        <v>-468562.37164700002</v>
      </c>
      <c r="LRA19">
        <v>-373280.50310899998</v>
      </c>
      <c r="LRB19">
        <v>-9112933.6832800005</v>
      </c>
      <c r="LRC19">
        <v>-8567587.9936500005</v>
      </c>
      <c r="LRD19">
        <v>-8147719.4810800003</v>
      </c>
      <c r="LRE19">
        <v>-7832742.9682600005</v>
      </c>
      <c r="LRF19">
        <v>-7596220.1199700003</v>
      </c>
      <c r="LRG19">
        <v>-7404172.6552999998</v>
      </c>
      <c r="LRH19">
        <v>-7214701.9706499996</v>
      </c>
      <c r="LRI19">
        <v>-6980426.7418099996</v>
      </c>
      <c r="LRJ19">
        <v>-6318663.0724299997</v>
      </c>
      <c r="LRK19">
        <v>-5751807.0666399999</v>
      </c>
      <c r="LRL19">
        <v>-5618501.0266500004</v>
      </c>
      <c r="LRM19">
        <v>-8390505.3086200003</v>
      </c>
      <c r="LRN19">
        <v>-7547515.0204699999</v>
      </c>
      <c r="LRO19">
        <v>-6740565.0318400003</v>
      </c>
      <c r="LRP19">
        <v>-5926039.6855899999</v>
      </c>
      <c r="LRQ19">
        <v>-5051775.6359999999</v>
      </c>
      <c r="LRR19">
        <v>-4058432.7622199999</v>
      </c>
      <c r="LRS19">
        <v>-2885193.8017600002</v>
      </c>
      <c r="LRT19">
        <v>1910704.01183</v>
      </c>
      <c r="LRU19">
        <v>3164291.2450299999</v>
      </c>
      <c r="LRV19">
        <v>3733048.3133399999</v>
      </c>
      <c r="LRW19">
        <v>4040138.59822</v>
      </c>
      <c r="LRX19">
        <v>-8335826.9835000001</v>
      </c>
      <c r="LRY19">
        <v>-7499199.5937299998</v>
      </c>
      <c r="LRZ19">
        <v>-7168569.0711200004</v>
      </c>
      <c r="LSA19">
        <v>-6983010.2095600003</v>
      </c>
      <c r="LSB19">
        <v>-6789366.6916100001</v>
      </c>
      <c r="LSC19">
        <v>-6616693.0889400002</v>
      </c>
      <c r="LSD19">
        <v>-6439623.04428</v>
      </c>
      <c r="LSE19">
        <v>-6254873.7374999998</v>
      </c>
      <c r="LSF19">
        <v>-5962810.0334400004</v>
      </c>
      <c r="LSG19">
        <v>-5726261.4048899999</v>
      </c>
      <c r="LSH19">
        <v>-5618501.0266500004</v>
      </c>
      <c r="LSI19">
        <v>-7154248.4414799996</v>
      </c>
      <c r="LSJ19">
        <v>-5395912.6127500003</v>
      </c>
      <c r="LSK19">
        <v>-4083426.38546</v>
      </c>
      <c r="LSL19">
        <v>-2776657.6890699998</v>
      </c>
      <c r="LSM19">
        <v>-1396155.50208</v>
      </c>
      <c r="LSN19">
        <v>-215640.781927</v>
      </c>
      <c r="LSO19">
        <v>1516614.2446300001</v>
      </c>
      <c r="LSP19">
        <v>2773491.26615</v>
      </c>
      <c r="LSQ19">
        <v>3455219.5134100001</v>
      </c>
      <c r="LSR19">
        <v>3822723.54526</v>
      </c>
      <c r="LSS19">
        <v>4040138.59822</v>
      </c>
      <c r="LST19">
        <v>-13483762.8945</v>
      </c>
      <c r="LSU19">
        <v>-12518160.065400001</v>
      </c>
      <c r="LSV19">
        <v>-11700722.974400001</v>
      </c>
      <c r="LSW19">
        <v>-10989395.2828</v>
      </c>
      <c r="LSX19">
        <v>-10331965.4362</v>
      </c>
      <c r="LSY19">
        <v>-9664942.9009099994</v>
      </c>
      <c r="LSZ19">
        <v>-8915838.9263099991</v>
      </c>
      <c r="LTA19">
        <v>-8011403.7224000003</v>
      </c>
      <c r="LTB19">
        <v>-5940108.7672699997</v>
      </c>
      <c r="LTC19">
        <v>-4340190.7904700004</v>
      </c>
      <c r="LTD19">
        <v>-3989546.9581800001</v>
      </c>
      <c r="LTE19">
        <v>-12038906.145199999</v>
      </c>
      <c r="LTF19">
        <v>-10478014.119000001</v>
      </c>
      <c r="LTG19">
        <v>-8886414.0759299994</v>
      </c>
      <c r="LTH19">
        <v>-7175988.7174300002</v>
      </c>
      <c r="LTI19">
        <v>-5243076.4682999998</v>
      </c>
      <c r="LTJ19">
        <v>-2973463.11473</v>
      </c>
      <c r="LTK19">
        <v>-256822.588537</v>
      </c>
      <c r="LTL19">
        <v>10580282.6217</v>
      </c>
      <c r="LTM19">
        <v>13393112.7106</v>
      </c>
      <c r="LTN19">
        <v>14656143.5569</v>
      </c>
      <c r="LTO19">
        <v>15327732.2916</v>
      </c>
      <c r="LTP19">
        <v>-12143123.2961</v>
      </c>
      <c r="LTQ19">
        <v>-10431242.4384</v>
      </c>
      <c r="LTR19">
        <v>-9480213.0419599991</v>
      </c>
      <c r="LTS19">
        <v>-8755167.9662900008</v>
      </c>
      <c r="LTT19">
        <v>-7936038.1632700004</v>
      </c>
      <c r="LTU19">
        <v>-7202300.8565499997</v>
      </c>
      <c r="LTV19">
        <v>-6505681.6289600004</v>
      </c>
      <c r="LTW19">
        <v>-5844736.1375099998</v>
      </c>
      <c r="LTX19">
        <v>-4942275.1161599997</v>
      </c>
      <c r="LTY19">
        <v>-4272891.22083</v>
      </c>
      <c r="LTZ19">
        <v>-3989546.9581800001</v>
      </c>
      <c r="LUA19">
        <v>-9793462.6203700006</v>
      </c>
      <c r="LUB19">
        <v>-6215241.1442</v>
      </c>
      <c r="LUC19">
        <v>-3285548.8044400001</v>
      </c>
      <c r="LUD19">
        <v>-265506.92103600001</v>
      </c>
      <c r="LUE19">
        <v>2949179.4991100002</v>
      </c>
      <c r="LUF19">
        <v>5696212.7316500004</v>
      </c>
      <c r="LUG19">
        <v>9660587.7832200006</v>
      </c>
      <c r="LUH19">
        <v>12506441.5779</v>
      </c>
      <c r="LUI19">
        <v>14036116.357100001</v>
      </c>
      <c r="LUJ19">
        <v>14852297.604800001</v>
      </c>
      <c r="LUK19">
        <v>15327732.2916</v>
      </c>
      <c r="LUL19">
        <v>2791979.1936499998</v>
      </c>
      <c r="LUM19">
        <v>2791979.1936499998</v>
      </c>
      <c r="LUN19">
        <v>2791979.1936499998</v>
      </c>
      <c r="LUO19">
        <v>2791979.1936499998</v>
      </c>
      <c r="LUP19">
        <v>2791979.1936499998</v>
      </c>
      <c r="LUQ19">
        <v>2791979.1936499998</v>
      </c>
      <c r="LUR19">
        <v>2791979.1936499998</v>
      </c>
      <c r="LUS19">
        <v>2791979.1936499998</v>
      </c>
      <c r="LUT19">
        <v>2791979.1936499998</v>
      </c>
      <c r="LUU19">
        <v>2791979.1936499998</v>
      </c>
      <c r="LUV19">
        <v>2791979.1936499998</v>
      </c>
      <c r="LUW19">
        <v>2817362.3142300001</v>
      </c>
      <c r="LUX19">
        <v>2817362.3142300001</v>
      </c>
      <c r="LUY19">
        <v>2817362.3142300001</v>
      </c>
      <c r="LUZ19">
        <v>2817362.3142300001</v>
      </c>
      <c r="LVA19">
        <v>2817362.3142300001</v>
      </c>
      <c r="LVB19">
        <v>2817362.3142300001</v>
      </c>
      <c r="LVC19">
        <v>2817362.3142300001</v>
      </c>
      <c r="LVD19">
        <v>2817362.3142300001</v>
      </c>
      <c r="LVE19">
        <v>2817362.3142300001</v>
      </c>
      <c r="LVF19">
        <v>2817362.3142300001</v>
      </c>
      <c r="LVG19">
        <v>2817362.3142300001</v>
      </c>
      <c r="LVH19">
        <v>2791979.1936499998</v>
      </c>
      <c r="LVI19">
        <v>2791979.1936499998</v>
      </c>
      <c r="LVJ19">
        <v>2791979.1936499998</v>
      </c>
      <c r="LVK19">
        <v>2791979.1936499998</v>
      </c>
      <c r="LVL19">
        <v>2791979.1936499998</v>
      </c>
      <c r="LVM19">
        <v>2791979.1936499998</v>
      </c>
      <c r="LVN19">
        <v>2791979.1936499998</v>
      </c>
      <c r="LVO19">
        <v>2791979.1936499998</v>
      </c>
      <c r="LVP19">
        <v>2791979.1936499998</v>
      </c>
      <c r="LVQ19">
        <v>2791979.1936499998</v>
      </c>
      <c r="LVR19">
        <v>2791979.1936499998</v>
      </c>
      <c r="LVS19">
        <v>2817362.3142300001</v>
      </c>
      <c r="LVT19">
        <v>2817362.3142300001</v>
      </c>
      <c r="LVU19">
        <v>2817362.3142300001</v>
      </c>
      <c r="LVV19">
        <v>2817362.3142300001</v>
      </c>
      <c r="LVW19">
        <v>2817362.3142300001</v>
      </c>
      <c r="LVX19">
        <v>2817362.3142300001</v>
      </c>
      <c r="LVY19">
        <v>2817362.3142300001</v>
      </c>
      <c r="LVZ19">
        <v>2817362.3142300001</v>
      </c>
      <c r="LWA19">
        <v>2817362.3142300001</v>
      </c>
      <c r="LWB19">
        <v>2817362.3142300001</v>
      </c>
      <c r="LWC19">
        <v>2817362.3142300001</v>
      </c>
      <c r="LWD19">
        <v>5825291.9445900004</v>
      </c>
      <c r="LWE19">
        <v>5825291.9445900004</v>
      </c>
      <c r="LWF19">
        <v>5825291.9445900004</v>
      </c>
      <c r="LWG19">
        <v>5825291.9445900004</v>
      </c>
      <c r="LWH19">
        <v>5825291.9445900004</v>
      </c>
      <c r="LWI19">
        <v>5825291.9445900004</v>
      </c>
      <c r="LWJ19">
        <v>5825291.9445900004</v>
      </c>
      <c r="LWK19">
        <v>5825291.9445900004</v>
      </c>
      <c r="LWL19">
        <v>5825291.9445900004</v>
      </c>
      <c r="LWM19">
        <v>5825291.9445900004</v>
      </c>
      <c r="LWN19">
        <v>5825291.9445900004</v>
      </c>
      <c r="LWO19">
        <v>5873952.0498400005</v>
      </c>
      <c r="LWP19">
        <v>5873952.0498400005</v>
      </c>
      <c r="LWQ19">
        <v>5873952.0498400005</v>
      </c>
      <c r="LWR19">
        <v>5873952.0498400005</v>
      </c>
      <c r="LWS19">
        <v>5873952.0498400005</v>
      </c>
      <c r="LWT19">
        <v>5873952.0498400005</v>
      </c>
      <c r="LWU19">
        <v>5873952.0498400005</v>
      </c>
      <c r="LWV19">
        <v>5873952.0498400005</v>
      </c>
      <c r="LWW19">
        <v>5873952.0498400005</v>
      </c>
      <c r="LWX19">
        <v>5873952.0498400005</v>
      </c>
      <c r="LWY19">
        <v>5873952.0498400005</v>
      </c>
      <c r="LWZ19">
        <v>5825291.9445900004</v>
      </c>
      <c r="LXA19">
        <v>5825291.9445900004</v>
      </c>
      <c r="LXB19">
        <v>5825291.9445900004</v>
      </c>
      <c r="LXC19">
        <v>5825291.9445900004</v>
      </c>
      <c r="LXD19">
        <v>5825291.9445900004</v>
      </c>
      <c r="LXE19">
        <v>5825291.9445900004</v>
      </c>
      <c r="LXF19">
        <v>5825291.9445900004</v>
      </c>
      <c r="LXG19">
        <v>5825291.9445900004</v>
      </c>
      <c r="LXH19">
        <v>5825291.9445900004</v>
      </c>
      <c r="LXI19">
        <v>5825291.9445900004</v>
      </c>
      <c r="LXJ19">
        <v>5825291.9445900004</v>
      </c>
      <c r="LXK19">
        <v>5873952.0498400005</v>
      </c>
      <c r="LXL19">
        <v>5873952.0498400005</v>
      </c>
      <c r="LXM19">
        <v>5873952.0498400005</v>
      </c>
      <c r="LXN19">
        <v>5873952.0498400005</v>
      </c>
      <c r="LXO19">
        <v>5873952.0498400005</v>
      </c>
      <c r="LXP19">
        <v>5873952.0498400005</v>
      </c>
      <c r="LXQ19">
        <v>5873952.0498400005</v>
      </c>
      <c r="LXR19">
        <v>5873952.0498400005</v>
      </c>
      <c r="LXS19">
        <v>5873952.0498400005</v>
      </c>
      <c r="LXT19">
        <v>5873952.0498400005</v>
      </c>
      <c r="LXU19">
        <v>5873952.0498400005</v>
      </c>
      <c r="LXV19">
        <v>12191732.072899999</v>
      </c>
      <c r="LXW19">
        <v>12191732.072899999</v>
      </c>
      <c r="LXX19">
        <v>12191732.072899999</v>
      </c>
      <c r="LXY19">
        <v>12191732.072899999</v>
      </c>
      <c r="LXZ19">
        <v>12191732.072899999</v>
      </c>
      <c r="LYA19">
        <v>12191732.072899999</v>
      </c>
      <c r="LYB19">
        <v>12191732.072899999</v>
      </c>
      <c r="LYC19">
        <v>12191732.072899999</v>
      </c>
      <c r="LYD19">
        <v>12191732.072899999</v>
      </c>
      <c r="LYE19">
        <v>12191732.072899999</v>
      </c>
      <c r="LYF19">
        <v>12191732.072899999</v>
      </c>
      <c r="LYG19">
        <v>12286946.147399999</v>
      </c>
      <c r="LYH19">
        <v>12286946.147399999</v>
      </c>
      <c r="LYI19">
        <v>12286946.147399999</v>
      </c>
      <c r="LYJ19">
        <v>12286946.147399999</v>
      </c>
      <c r="LYK19">
        <v>12286946.147399999</v>
      </c>
      <c r="LYL19">
        <v>12286946.147399999</v>
      </c>
      <c r="LYM19">
        <v>12286946.147399999</v>
      </c>
      <c r="LYN19">
        <v>12286946.147399999</v>
      </c>
      <c r="LYO19">
        <v>12286946.147399999</v>
      </c>
      <c r="LYP19">
        <v>12286946.147399999</v>
      </c>
      <c r="LYQ19">
        <v>12286946.147399999</v>
      </c>
      <c r="LYR19">
        <v>12191732.072899999</v>
      </c>
      <c r="LYS19">
        <v>12191732.072899999</v>
      </c>
      <c r="LYT19">
        <v>12191732.072899999</v>
      </c>
      <c r="LYU19">
        <v>12191732.072899999</v>
      </c>
      <c r="LYV19">
        <v>12191732.072899999</v>
      </c>
      <c r="LYW19">
        <v>12191732.072899999</v>
      </c>
      <c r="LYX19">
        <v>12191732.072899999</v>
      </c>
      <c r="LYY19">
        <v>12191732.072899999</v>
      </c>
      <c r="LYZ19">
        <v>12191732.072899999</v>
      </c>
      <c r="LZA19">
        <v>12191732.072899999</v>
      </c>
      <c r="LZB19">
        <v>12191732.072899999</v>
      </c>
      <c r="LZC19">
        <v>12286946.147399999</v>
      </c>
      <c r="LZD19">
        <v>12286946.147399999</v>
      </c>
      <c r="LZE19">
        <v>12286946.147399999</v>
      </c>
      <c r="LZF19">
        <v>12286946.147399999</v>
      </c>
      <c r="LZG19">
        <v>12286946.147399999</v>
      </c>
      <c r="LZH19">
        <v>12286946.147399999</v>
      </c>
      <c r="LZI19">
        <v>12286946.147399999</v>
      </c>
      <c r="LZJ19">
        <v>12286946.147399999</v>
      </c>
      <c r="LZK19">
        <v>12286946.147399999</v>
      </c>
      <c r="LZL19">
        <v>12286946.147399999</v>
      </c>
      <c r="LZM19">
        <v>12286946.147399999</v>
      </c>
      <c r="LZN19">
        <v>-2978910.4687899998</v>
      </c>
      <c r="LZO19">
        <v>-2978910.4687899998</v>
      </c>
      <c r="LZP19">
        <v>-2978910.4687899998</v>
      </c>
      <c r="LZQ19">
        <v>-2978910.4687899998</v>
      </c>
      <c r="LZR19">
        <v>-2978910.4687899998</v>
      </c>
      <c r="LZS19">
        <v>-2978910.4687899998</v>
      </c>
      <c r="LZT19">
        <v>-2978910.4687899998</v>
      </c>
      <c r="LZU19">
        <v>-2978910.4687899998</v>
      </c>
      <c r="LZV19">
        <v>-2978910.4687899998</v>
      </c>
      <c r="LZW19">
        <v>-2978910.4687899998</v>
      </c>
      <c r="LZX19">
        <v>-2978910.4687899998</v>
      </c>
      <c r="LZY19">
        <v>-2978910.4687899998</v>
      </c>
      <c r="LZZ19">
        <v>-2978910.4687899998</v>
      </c>
      <c r="MAA19">
        <v>-2978910.4687899998</v>
      </c>
      <c r="MAB19">
        <v>-2978910.4687899998</v>
      </c>
      <c r="MAC19">
        <v>-2978910.4687899998</v>
      </c>
      <c r="MAD19">
        <v>-2978910.4687899998</v>
      </c>
      <c r="MAE19">
        <v>-2978910.4687899998</v>
      </c>
      <c r="MAF19">
        <v>-2978910.4687899998</v>
      </c>
      <c r="MAG19">
        <v>-2978910.4687899998</v>
      </c>
      <c r="MAH19">
        <v>-2978910.4687899998</v>
      </c>
      <c r="MAI19">
        <v>-2978910.4687899998</v>
      </c>
      <c r="MAJ19">
        <v>-2978910.4687899998</v>
      </c>
      <c r="MAK19">
        <v>-2978910.4687899998</v>
      </c>
      <c r="MAL19">
        <v>-2978910.4687899998</v>
      </c>
      <c r="MAM19">
        <v>-2978910.4687899998</v>
      </c>
      <c r="MAN19">
        <v>-2978910.4687899998</v>
      </c>
      <c r="MAO19">
        <v>-2978910.4687899998</v>
      </c>
      <c r="MAP19">
        <v>-2978910.4687899998</v>
      </c>
      <c r="MAQ19">
        <v>-2978910.4687899998</v>
      </c>
      <c r="MAR19">
        <v>-2978910.4687899998</v>
      </c>
      <c r="MAS19">
        <v>-2978910.4687899998</v>
      </c>
      <c r="MAT19">
        <v>-2978910.4687899998</v>
      </c>
      <c r="MAU19">
        <v>-2978910.4687899998</v>
      </c>
      <c r="MAV19">
        <v>-2978910.4687899998</v>
      </c>
      <c r="MAW19">
        <v>-2978910.4687899998</v>
      </c>
      <c r="MAX19">
        <v>-2978910.4687899998</v>
      </c>
      <c r="MAY19">
        <v>-2978910.4687899998</v>
      </c>
      <c r="MAZ19">
        <v>-2978910.4687899998</v>
      </c>
      <c r="MBA19">
        <v>-2978910.4687899998</v>
      </c>
      <c r="MBB19">
        <v>-2978910.4687899998</v>
      </c>
      <c r="MBC19">
        <v>-2978910.4687899998</v>
      </c>
      <c r="MBD19">
        <v>-2978910.4687899998</v>
      </c>
      <c r="MBE19">
        <v>-2978910.4687899998</v>
      </c>
      <c r="MBF19">
        <v>-5594838.1159699997</v>
      </c>
      <c r="MBG19">
        <v>-5594838.1159699997</v>
      </c>
      <c r="MBH19">
        <v>-5594838.1159699997</v>
      </c>
      <c r="MBI19">
        <v>-5594838.1159699997</v>
      </c>
      <c r="MBJ19">
        <v>-5594838.1159699997</v>
      </c>
      <c r="MBK19">
        <v>-5594838.1159699997</v>
      </c>
      <c r="MBL19">
        <v>-5594838.1159699997</v>
      </c>
      <c r="MBM19">
        <v>-5594838.1159699997</v>
      </c>
      <c r="MBN19">
        <v>-5594838.1159699997</v>
      </c>
      <c r="MBO19">
        <v>-5594838.1159699997</v>
      </c>
      <c r="MBP19">
        <v>-5594838.1159699997</v>
      </c>
      <c r="MBQ19">
        <v>-5594838.1159699997</v>
      </c>
      <c r="MBR19">
        <v>-5594838.1159699997</v>
      </c>
      <c r="MBS19">
        <v>-5594838.1159699997</v>
      </c>
      <c r="MBT19">
        <v>-5594838.1159699997</v>
      </c>
      <c r="MBU19">
        <v>-5594838.1159699997</v>
      </c>
      <c r="MBV19">
        <v>-5594838.1159699997</v>
      </c>
      <c r="MBW19">
        <v>-5594838.1159699997</v>
      </c>
      <c r="MBX19">
        <v>-5594838.1159699997</v>
      </c>
      <c r="MBY19">
        <v>-5594838.1159699997</v>
      </c>
      <c r="MBZ19">
        <v>-5594838.1159699997</v>
      </c>
      <c r="MCA19">
        <v>-5594838.1159699997</v>
      </c>
      <c r="MCB19">
        <v>-5594838.1159699997</v>
      </c>
      <c r="MCC19">
        <v>-5594838.1159699997</v>
      </c>
      <c r="MCD19">
        <v>-5594838.1159699997</v>
      </c>
      <c r="MCE19">
        <v>-5594838.1159699997</v>
      </c>
      <c r="MCF19">
        <v>-5594838.1159699997</v>
      </c>
      <c r="MCG19">
        <v>-5594838.1159699997</v>
      </c>
      <c r="MCH19">
        <v>-5594838.1159699997</v>
      </c>
      <c r="MCI19">
        <v>-5594838.1159699997</v>
      </c>
      <c r="MCJ19">
        <v>-5594838.1159699997</v>
      </c>
      <c r="MCK19">
        <v>-5594838.1159699997</v>
      </c>
      <c r="MCL19">
        <v>-5594838.1159699997</v>
      </c>
      <c r="MCM19">
        <v>-5594838.1159699997</v>
      </c>
      <c r="MCN19">
        <v>-5594838.1159699997</v>
      </c>
      <c r="MCO19">
        <v>-5594838.1159699997</v>
      </c>
      <c r="MCP19">
        <v>-5594838.1159699997</v>
      </c>
      <c r="MCQ19">
        <v>-5594838.1159699997</v>
      </c>
      <c r="MCR19">
        <v>-5594838.1159699997</v>
      </c>
      <c r="MCS19">
        <v>-5594838.1159699997</v>
      </c>
      <c r="MCT19">
        <v>-5594838.1159699997</v>
      </c>
      <c r="MCU19">
        <v>-5594838.1159699997</v>
      </c>
      <c r="MCV19">
        <v>-5594838.1159699997</v>
      </c>
      <c r="MCW19">
        <v>-5594838.1159699997</v>
      </c>
      <c r="MCX19">
        <v>-10826693.4103</v>
      </c>
      <c r="MCY19">
        <v>-10826693.4103</v>
      </c>
      <c r="MCZ19">
        <v>-10826693.4103</v>
      </c>
      <c r="MDA19">
        <v>-10826693.4103</v>
      </c>
      <c r="MDB19">
        <v>-10826693.4103</v>
      </c>
      <c r="MDC19">
        <v>-10826693.4103</v>
      </c>
      <c r="MDD19">
        <v>-10826693.4103</v>
      </c>
      <c r="MDE19">
        <v>-10826693.4103</v>
      </c>
      <c r="MDF19">
        <v>-10826693.4103</v>
      </c>
      <c r="MDG19">
        <v>-10826693.4103</v>
      </c>
      <c r="MDH19">
        <v>-10826693.4103</v>
      </c>
      <c r="MDI19">
        <v>-10826693.4103</v>
      </c>
      <c r="MDJ19">
        <v>-10826693.4103</v>
      </c>
      <c r="MDK19">
        <v>-10826693.4103</v>
      </c>
      <c r="MDL19">
        <v>-10826693.4103</v>
      </c>
      <c r="MDM19">
        <v>-10826693.4103</v>
      </c>
      <c r="MDN19">
        <v>-10826693.4103</v>
      </c>
      <c r="MDO19">
        <v>-10826693.4103</v>
      </c>
      <c r="MDP19">
        <v>-10826693.4103</v>
      </c>
      <c r="MDQ19">
        <v>-10826693.4103</v>
      </c>
      <c r="MDR19">
        <v>-10826693.4103</v>
      </c>
      <c r="MDS19">
        <v>-10826693.4103</v>
      </c>
      <c r="MDT19">
        <v>-10826693.4103</v>
      </c>
      <c r="MDU19">
        <v>-10826693.4103</v>
      </c>
      <c r="MDV19">
        <v>-10826693.4103</v>
      </c>
      <c r="MDW19">
        <v>-10826693.4103</v>
      </c>
      <c r="MDX19">
        <v>-10826693.4103</v>
      </c>
      <c r="MDY19">
        <v>-10826693.4103</v>
      </c>
      <c r="MDZ19">
        <v>-10826693.4103</v>
      </c>
      <c r="MEA19">
        <v>-10826693.4103</v>
      </c>
      <c r="MEB19">
        <v>-10826693.4103</v>
      </c>
      <c r="MEC19">
        <v>-10826693.4103</v>
      </c>
      <c r="MED19">
        <v>-10826693.4103</v>
      </c>
      <c r="MEE19">
        <v>-10826693.4103</v>
      </c>
      <c r="MEF19">
        <v>-10826693.4103</v>
      </c>
      <c r="MEG19">
        <v>-10826693.4103</v>
      </c>
      <c r="MEH19">
        <v>-10826693.4103</v>
      </c>
      <c r="MEI19">
        <v>-10826693.4103</v>
      </c>
      <c r="MEJ19">
        <v>-10826693.4103</v>
      </c>
      <c r="MEK19">
        <v>-10826693.4103</v>
      </c>
      <c r="MEL19">
        <v>-10826693.4103</v>
      </c>
      <c r="MEM19">
        <v>-10826693.4103</v>
      </c>
      <c r="MEN19">
        <v>-10826693.4103</v>
      </c>
      <c r="MEO19">
        <v>-10826693.4103</v>
      </c>
      <c r="MEP19">
        <v>-7034476.01939</v>
      </c>
      <c r="MEQ19">
        <v>-7034476.01939</v>
      </c>
      <c r="MER19">
        <v>-7034476.01939</v>
      </c>
      <c r="MES19">
        <v>-7034476.01939</v>
      </c>
      <c r="MET19">
        <v>-7034476.01939</v>
      </c>
      <c r="MEU19">
        <v>-7034476.01939</v>
      </c>
      <c r="MEV19">
        <v>-7034476.01939</v>
      </c>
      <c r="MEW19">
        <v>-7034476.01939</v>
      </c>
      <c r="MEX19">
        <v>-7034476.01939</v>
      </c>
      <c r="MEY19">
        <v>-7034476.01939</v>
      </c>
      <c r="MEZ19">
        <v>-7034476.01939</v>
      </c>
      <c r="MFA19">
        <v>-7034476.01939</v>
      </c>
      <c r="MFB19">
        <v>-7034476.01939</v>
      </c>
      <c r="MFC19">
        <v>-7034476.01939</v>
      </c>
      <c r="MFD19">
        <v>-7034476.01939</v>
      </c>
      <c r="MFE19">
        <v>-7034476.01939</v>
      </c>
      <c r="MFF19">
        <v>-7034476.01939</v>
      </c>
      <c r="MFG19">
        <v>-7034476.01939</v>
      </c>
      <c r="MFH19">
        <v>-7034476.01939</v>
      </c>
      <c r="MFI19">
        <v>-7034476.01939</v>
      </c>
      <c r="MFJ19">
        <v>-7034476.01939</v>
      </c>
      <c r="MFK19">
        <v>-7034476.01939</v>
      </c>
      <c r="MFL19">
        <v>-7034476.01939</v>
      </c>
      <c r="MFM19">
        <v>-7034476.01939</v>
      </c>
      <c r="MFN19">
        <v>-7034476.01939</v>
      </c>
      <c r="MFO19">
        <v>-7034476.01939</v>
      </c>
      <c r="MFP19">
        <v>-7034476.01939</v>
      </c>
      <c r="MFQ19">
        <v>-7034476.01939</v>
      </c>
      <c r="MFR19">
        <v>-7034476.01939</v>
      </c>
      <c r="MFS19">
        <v>-7034476.01939</v>
      </c>
      <c r="MFT19">
        <v>-7034476.01939</v>
      </c>
      <c r="MFU19">
        <v>-7034476.01939</v>
      </c>
      <c r="MFV19">
        <v>-7034476.01939</v>
      </c>
      <c r="MFW19">
        <v>-7034476.01939</v>
      </c>
      <c r="MFX19">
        <v>-7034476.01939</v>
      </c>
      <c r="MFY19">
        <v>-7034476.01939</v>
      </c>
      <c r="MFZ19">
        <v>-7034476.01939</v>
      </c>
      <c r="MGA19">
        <v>-7034476.01939</v>
      </c>
      <c r="MGB19">
        <v>-7034476.01939</v>
      </c>
      <c r="MGC19">
        <v>-7034476.01939</v>
      </c>
      <c r="MGD19">
        <v>-7034476.01939</v>
      </c>
      <c r="MGE19">
        <v>-7034476.01939</v>
      </c>
      <c r="MGF19">
        <v>-7034476.01939</v>
      </c>
      <c r="MGG19">
        <v>-7034476.01939</v>
      </c>
      <c r="MGH19">
        <v>-13211795.040999999</v>
      </c>
      <c r="MGI19">
        <v>-13211795.040999999</v>
      </c>
      <c r="MGJ19">
        <v>-13211795.040999999</v>
      </c>
      <c r="MGK19">
        <v>-13211795.040999999</v>
      </c>
      <c r="MGL19">
        <v>-13211795.040999999</v>
      </c>
      <c r="MGM19">
        <v>-13211795.040999999</v>
      </c>
      <c r="MGN19">
        <v>-13211795.040999999</v>
      </c>
      <c r="MGO19">
        <v>-13211795.040999999</v>
      </c>
      <c r="MGP19">
        <v>-13211795.040999999</v>
      </c>
      <c r="MGQ19">
        <v>-13211795.040999999</v>
      </c>
      <c r="MGR19">
        <v>-13211795.040999999</v>
      </c>
      <c r="MGS19">
        <v>-13211795.040999999</v>
      </c>
      <c r="MGT19">
        <v>-13211795.040999999</v>
      </c>
      <c r="MGU19">
        <v>-13211795.040999999</v>
      </c>
      <c r="MGV19">
        <v>-13211795.040999999</v>
      </c>
      <c r="MGW19">
        <v>-13211795.040999999</v>
      </c>
      <c r="MGX19">
        <v>-13211795.040999999</v>
      </c>
      <c r="MGY19">
        <v>-13211795.040999999</v>
      </c>
      <c r="MGZ19">
        <v>-13211795.040999999</v>
      </c>
      <c r="MHA19">
        <v>-13211795.040999999</v>
      </c>
      <c r="MHB19">
        <v>-13211795.040999999</v>
      </c>
      <c r="MHC19">
        <v>-13211795.040999999</v>
      </c>
      <c r="MHD19">
        <v>-13211795.040999999</v>
      </c>
      <c r="MHE19">
        <v>-13211795.040999999</v>
      </c>
      <c r="MHF19">
        <v>-13211795.040999999</v>
      </c>
      <c r="MHG19">
        <v>-13211795.040999999</v>
      </c>
      <c r="MHH19">
        <v>-13211795.040999999</v>
      </c>
      <c r="MHI19">
        <v>-13211795.040999999</v>
      </c>
      <c r="MHJ19">
        <v>-13211795.040999999</v>
      </c>
      <c r="MHK19">
        <v>-13211795.040999999</v>
      </c>
      <c r="MHL19">
        <v>-13211795.040999999</v>
      </c>
      <c r="MHM19">
        <v>-13211795.040999999</v>
      </c>
      <c r="MHN19">
        <v>-13211795.040999999</v>
      </c>
      <c r="MHO19">
        <v>-13211795.040999999</v>
      </c>
      <c r="MHP19">
        <v>-13211795.040999999</v>
      </c>
      <c r="MHQ19">
        <v>-13211795.040999999</v>
      </c>
      <c r="MHR19">
        <v>-13211795.040999999</v>
      </c>
      <c r="MHS19">
        <v>-13211795.040999999</v>
      </c>
      <c r="MHT19">
        <v>-13211795.040999999</v>
      </c>
      <c r="MHU19">
        <v>-13211795.040999999</v>
      </c>
      <c r="MHV19">
        <v>-13211795.040999999</v>
      </c>
      <c r="MHW19">
        <v>-13211795.040999999</v>
      </c>
      <c r="MHX19">
        <v>-13211795.040999999</v>
      </c>
      <c r="MHY19">
        <v>-13211795.040999999</v>
      </c>
      <c r="MHZ19">
        <v>-25566433.0843</v>
      </c>
      <c r="MIA19">
        <v>-25566433.0843</v>
      </c>
      <c r="MIB19">
        <v>-25566433.0843</v>
      </c>
      <c r="MIC19">
        <v>-25566433.0843</v>
      </c>
      <c r="MID19">
        <v>-25566433.0843</v>
      </c>
      <c r="MIE19">
        <v>-25566433.0843</v>
      </c>
      <c r="MIF19">
        <v>-25566433.0843</v>
      </c>
      <c r="MIG19">
        <v>-25566433.0843</v>
      </c>
      <c r="MIH19">
        <v>-25566433.0843</v>
      </c>
      <c r="MII19">
        <v>-25566433.0843</v>
      </c>
      <c r="MIJ19">
        <v>-25566433.0843</v>
      </c>
      <c r="MIK19">
        <v>-25566433.0843</v>
      </c>
      <c r="MIL19">
        <v>-25566433.0843</v>
      </c>
      <c r="MIM19">
        <v>-25566433.0843</v>
      </c>
      <c r="MIN19">
        <v>-25566433.0843</v>
      </c>
      <c r="MIO19">
        <v>-25566433.0843</v>
      </c>
      <c r="MIP19">
        <v>-25566433.0843</v>
      </c>
      <c r="MIQ19">
        <v>-25566433.0843</v>
      </c>
      <c r="MIR19">
        <v>-25566433.0843</v>
      </c>
      <c r="MIS19">
        <v>-25566433.0843</v>
      </c>
      <c r="MIT19">
        <v>-25566433.0843</v>
      </c>
      <c r="MIU19">
        <v>-25566433.0843</v>
      </c>
      <c r="MIV19">
        <v>-25566433.0843</v>
      </c>
      <c r="MIW19">
        <v>-25566433.0843</v>
      </c>
      <c r="MIX19">
        <v>-25566433.0843</v>
      </c>
      <c r="MIY19">
        <v>-25566433.0843</v>
      </c>
      <c r="MIZ19">
        <v>-25566433.0843</v>
      </c>
      <c r="MJA19">
        <v>-25566433.0843</v>
      </c>
      <c r="MJB19">
        <v>-25566433.0843</v>
      </c>
      <c r="MJC19">
        <v>-25566433.0843</v>
      </c>
      <c r="MJD19">
        <v>-25566433.0843</v>
      </c>
      <c r="MJE19">
        <v>-25566433.0843</v>
      </c>
      <c r="MJF19">
        <v>-25566433.0843</v>
      </c>
      <c r="MJG19">
        <v>-25566433.0843</v>
      </c>
      <c r="MJH19">
        <v>-25566433.0843</v>
      </c>
      <c r="MJI19">
        <v>-25566433.0843</v>
      </c>
      <c r="MJJ19">
        <v>-25566433.0843</v>
      </c>
      <c r="MJK19">
        <v>-25566433.0843</v>
      </c>
      <c r="MJL19">
        <v>-25566433.0843</v>
      </c>
      <c r="MJM19">
        <v>-25566433.0843</v>
      </c>
      <c r="MJN19">
        <v>-25566433.0843</v>
      </c>
      <c r="MJO19">
        <v>-25566433.0843</v>
      </c>
      <c r="MJP19">
        <v>-25566433.0843</v>
      </c>
      <c r="MJQ19">
        <v>-25566433.0843</v>
      </c>
      <c r="MJR19">
        <v>-14307187.777000001</v>
      </c>
      <c r="MJS19">
        <v>-14307187.777000001</v>
      </c>
      <c r="MJT19">
        <v>-14307187.777000001</v>
      </c>
      <c r="MJU19">
        <v>-14307187.777000001</v>
      </c>
      <c r="MJV19">
        <v>-14307187.777000001</v>
      </c>
      <c r="MJW19">
        <v>-14307187.777000001</v>
      </c>
      <c r="MJX19">
        <v>-14307187.777000001</v>
      </c>
      <c r="MJY19">
        <v>-14307187.777000001</v>
      </c>
      <c r="MJZ19">
        <v>-14307187.777000001</v>
      </c>
      <c r="MKA19">
        <v>-14307187.777000001</v>
      </c>
      <c r="MKB19">
        <v>-14307187.777000001</v>
      </c>
      <c r="MKC19">
        <v>-14397826.469799999</v>
      </c>
      <c r="MKD19">
        <v>-14397826.469799999</v>
      </c>
      <c r="MKE19">
        <v>-14397826.469799999</v>
      </c>
      <c r="MKF19">
        <v>-14397826.469799999</v>
      </c>
      <c r="MKG19">
        <v>-14397826.469799999</v>
      </c>
      <c r="MKH19">
        <v>-14397826.469799999</v>
      </c>
      <c r="MKI19">
        <v>-14397826.469799999</v>
      </c>
      <c r="MKJ19">
        <v>-14397826.469799999</v>
      </c>
      <c r="MKK19">
        <v>-14397826.469799999</v>
      </c>
      <c r="MKL19">
        <v>-14397826.469799999</v>
      </c>
      <c r="MKM19">
        <v>-14397826.469799999</v>
      </c>
      <c r="MKN19">
        <v>-14307187.777000001</v>
      </c>
      <c r="MKO19">
        <v>-14307187.777000001</v>
      </c>
      <c r="MKP19">
        <v>-14307187.777000001</v>
      </c>
      <c r="MKQ19">
        <v>-14307187.777000001</v>
      </c>
      <c r="MKR19">
        <v>-14307187.777000001</v>
      </c>
      <c r="MKS19">
        <v>-14307187.777000001</v>
      </c>
      <c r="MKT19">
        <v>-14307187.777000001</v>
      </c>
      <c r="MKU19">
        <v>-14307187.777000001</v>
      </c>
      <c r="MKV19">
        <v>-14307187.777000001</v>
      </c>
      <c r="MKW19">
        <v>-14307187.777000001</v>
      </c>
      <c r="MKX19">
        <v>-14307187.777000001</v>
      </c>
      <c r="MKY19">
        <v>-14397826.469799999</v>
      </c>
      <c r="MKZ19">
        <v>-14397826.469799999</v>
      </c>
      <c r="MLA19">
        <v>-14397826.469799999</v>
      </c>
      <c r="MLB19">
        <v>-14397826.469799999</v>
      </c>
      <c r="MLC19">
        <v>-14397826.469799999</v>
      </c>
      <c r="MLD19">
        <v>-14397826.469799999</v>
      </c>
      <c r="MLE19">
        <v>-14397826.469799999</v>
      </c>
      <c r="MLF19">
        <v>-14397826.469799999</v>
      </c>
      <c r="MLG19">
        <v>-14397826.469799999</v>
      </c>
      <c r="MLH19">
        <v>-14397826.469799999</v>
      </c>
      <c r="MLI19">
        <v>-14397826.469799999</v>
      </c>
      <c r="MLJ19">
        <v>-29201327.267700002</v>
      </c>
      <c r="MLK19">
        <v>-29201327.267700002</v>
      </c>
      <c r="MLL19">
        <v>-29201327.267700002</v>
      </c>
      <c r="MLM19">
        <v>-29201327.267700002</v>
      </c>
      <c r="MLN19">
        <v>-29201327.267700002</v>
      </c>
      <c r="MLO19">
        <v>-29201327.267700002</v>
      </c>
      <c r="MLP19">
        <v>-29201327.267700002</v>
      </c>
      <c r="MLQ19">
        <v>-29201327.267700002</v>
      </c>
      <c r="MLR19">
        <v>-29201327.267700002</v>
      </c>
      <c r="MLS19">
        <v>-29201327.267700002</v>
      </c>
      <c r="MLT19">
        <v>-29201327.267700002</v>
      </c>
      <c r="MLU19">
        <v>-29375357.2951</v>
      </c>
      <c r="MLV19">
        <v>-29375357.2951</v>
      </c>
      <c r="MLW19">
        <v>-29375357.2951</v>
      </c>
      <c r="MLX19">
        <v>-29375357.2951</v>
      </c>
      <c r="MLY19">
        <v>-29375357.2951</v>
      </c>
      <c r="MLZ19">
        <v>-29375357.2951</v>
      </c>
      <c r="MMA19">
        <v>-29375357.2951</v>
      </c>
      <c r="MMB19">
        <v>-29375357.2951</v>
      </c>
      <c r="MMC19">
        <v>-29375357.2951</v>
      </c>
      <c r="MMD19">
        <v>-29375357.2951</v>
      </c>
      <c r="MME19">
        <v>-29375357.2951</v>
      </c>
      <c r="MMF19">
        <v>-29201327.267700002</v>
      </c>
      <c r="MMG19">
        <v>-29201327.267700002</v>
      </c>
      <c r="MMH19">
        <v>-29201327.267700002</v>
      </c>
      <c r="MMI19">
        <v>-29201327.267700002</v>
      </c>
      <c r="MMJ19">
        <v>-29201327.267700002</v>
      </c>
      <c r="MMK19">
        <v>-29201327.267700002</v>
      </c>
      <c r="MML19">
        <v>-29201327.267700002</v>
      </c>
      <c r="MMM19">
        <v>-29201327.267700002</v>
      </c>
      <c r="MMN19">
        <v>-29201327.267700002</v>
      </c>
      <c r="MMO19">
        <v>-29201327.267700002</v>
      </c>
      <c r="MMP19">
        <v>-29201327.267700002</v>
      </c>
      <c r="MMQ19">
        <v>-29375357.2951</v>
      </c>
      <c r="MMR19">
        <v>-29375357.2951</v>
      </c>
      <c r="MMS19">
        <v>-29375357.2951</v>
      </c>
      <c r="MMT19">
        <v>-29375357.2951</v>
      </c>
      <c r="MMU19">
        <v>-29375357.2951</v>
      </c>
      <c r="MMV19">
        <v>-29375357.2951</v>
      </c>
      <c r="MMW19">
        <v>-29375357.2951</v>
      </c>
      <c r="MMX19">
        <v>-29375357.2951</v>
      </c>
      <c r="MMY19">
        <v>-29375357.2951</v>
      </c>
      <c r="MMZ19">
        <v>-29375357.2951</v>
      </c>
      <c r="MNA19">
        <v>-29375357.2951</v>
      </c>
      <c r="MNB19">
        <v>-60101725.894400001</v>
      </c>
      <c r="MNC19">
        <v>-60101725.894400001</v>
      </c>
      <c r="MND19">
        <v>-60101725.894400001</v>
      </c>
      <c r="MNE19">
        <v>-60101725.894400001</v>
      </c>
      <c r="MNF19">
        <v>-60101725.894400001</v>
      </c>
      <c r="MNG19">
        <v>-60101725.894400001</v>
      </c>
      <c r="MNH19">
        <v>-60101725.894400001</v>
      </c>
      <c r="MNI19">
        <v>-60101725.894400001</v>
      </c>
      <c r="MNJ19">
        <v>-60101725.894400001</v>
      </c>
      <c r="MNK19">
        <v>-60101725.894400001</v>
      </c>
      <c r="MNL19">
        <v>-60101725.894400001</v>
      </c>
      <c r="MNM19">
        <v>-60442538.591300003</v>
      </c>
      <c r="MNN19">
        <v>-60442538.591300003</v>
      </c>
      <c r="MNO19">
        <v>-60442538.591300003</v>
      </c>
      <c r="MNP19">
        <v>-60442538.591300003</v>
      </c>
      <c r="MNQ19">
        <v>-60442538.591300003</v>
      </c>
      <c r="MNR19">
        <v>-60442538.591300003</v>
      </c>
      <c r="MNS19">
        <v>-60442538.591300003</v>
      </c>
      <c r="MNT19">
        <v>-60442538.591300003</v>
      </c>
      <c r="MNU19">
        <v>-60442538.591300003</v>
      </c>
      <c r="MNV19">
        <v>-60442538.591300003</v>
      </c>
      <c r="MNW19">
        <v>-60442538.591300003</v>
      </c>
      <c r="MNX19">
        <v>-60101725.894400001</v>
      </c>
      <c r="MNY19">
        <v>-60101725.894400001</v>
      </c>
      <c r="MNZ19">
        <v>-60101725.894400001</v>
      </c>
      <c r="MOA19">
        <v>-60101725.894400001</v>
      </c>
      <c r="MOB19">
        <v>-60101725.894400001</v>
      </c>
      <c r="MOC19">
        <v>-60101725.894400001</v>
      </c>
      <c r="MOD19">
        <v>-60101725.894400001</v>
      </c>
      <c r="MOE19">
        <v>-60101725.894400001</v>
      </c>
      <c r="MOF19">
        <v>-60101725.894400001</v>
      </c>
      <c r="MOG19">
        <v>-60101725.894400001</v>
      </c>
      <c r="MOH19">
        <v>-60101725.894400001</v>
      </c>
      <c r="MOI19">
        <v>-60442538.591300003</v>
      </c>
      <c r="MOJ19">
        <v>-60442538.591300003</v>
      </c>
      <c r="MOK19">
        <v>-60442538.591300003</v>
      </c>
      <c r="MOL19">
        <v>-60442538.591300003</v>
      </c>
      <c r="MOM19">
        <v>-60442538.591300003</v>
      </c>
      <c r="MON19">
        <v>-60442538.591300003</v>
      </c>
      <c r="MOO19">
        <v>-60442538.591300003</v>
      </c>
      <c r="MOP19">
        <v>-60442538.591300003</v>
      </c>
      <c r="MOQ19">
        <v>-60442538.591300003</v>
      </c>
      <c r="MOR19">
        <v>-60442538.591300003</v>
      </c>
      <c r="MOS19">
        <v>-60442538.591300003</v>
      </c>
      <c r="MOT19">
        <v>12054383.124299999</v>
      </c>
      <c r="MOU19">
        <v>12054383.124299999</v>
      </c>
      <c r="MOV19">
        <v>12054383.124299999</v>
      </c>
      <c r="MOW19">
        <v>12054383.124299999</v>
      </c>
      <c r="MOX19">
        <v>12054383.124299999</v>
      </c>
      <c r="MOY19">
        <v>12054383.124299999</v>
      </c>
      <c r="MOZ19">
        <v>12054383.124299999</v>
      </c>
      <c r="MPA19">
        <v>12054383.124299999</v>
      </c>
      <c r="MPB19">
        <v>12054383.124299999</v>
      </c>
      <c r="MPC19">
        <v>12054383.124299999</v>
      </c>
      <c r="MPD19">
        <v>12054383.124299999</v>
      </c>
      <c r="MPE19">
        <v>18711771.043400001</v>
      </c>
      <c r="MPF19">
        <v>18711771.043400001</v>
      </c>
      <c r="MPG19">
        <v>18711771.043400001</v>
      </c>
      <c r="MPH19">
        <v>18711771.043400001</v>
      </c>
      <c r="MPI19">
        <v>18711771.043400001</v>
      </c>
      <c r="MPJ19">
        <v>18711771.043400001</v>
      </c>
      <c r="MPK19">
        <v>18711771.043400001</v>
      </c>
      <c r="MPL19">
        <v>18711771.043400001</v>
      </c>
      <c r="MPM19">
        <v>18711771.043400001</v>
      </c>
      <c r="MPN19">
        <v>18711771.043400001</v>
      </c>
      <c r="MPO19">
        <v>18711771.043400001</v>
      </c>
      <c r="MPP19">
        <v>12054383.124299999</v>
      </c>
      <c r="MPQ19">
        <v>12054383.124299999</v>
      </c>
      <c r="MPR19">
        <v>12054383.124299999</v>
      </c>
      <c r="MPS19">
        <v>12054383.124299999</v>
      </c>
      <c r="MPT19">
        <v>12054383.124299999</v>
      </c>
      <c r="MPU19">
        <v>12054383.124299999</v>
      </c>
      <c r="MPV19">
        <v>12054383.124299999</v>
      </c>
      <c r="MPW19">
        <v>12054383.124299999</v>
      </c>
      <c r="MPX19">
        <v>12054383.124299999</v>
      </c>
      <c r="MPY19">
        <v>12054383.124299999</v>
      </c>
      <c r="MPZ19">
        <v>12054383.124299999</v>
      </c>
      <c r="MQA19">
        <v>18711771.043400001</v>
      </c>
      <c r="MQB19">
        <v>18711771.043400001</v>
      </c>
      <c r="MQC19">
        <v>18711771.043400001</v>
      </c>
      <c r="MQD19">
        <v>18711771.043400001</v>
      </c>
      <c r="MQE19">
        <v>18711771.043400001</v>
      </c>
      <c r="MQF19">
        <v>18711771.043400001</v>
      </c>
      <c r="MQG19">
        <v>18711771.043400001</v>
      </c>
      <c r="MQH19">
        <v>18711771.043400001</v>
      </c>
      <c r="MQI19">
        <v>18711771.043400001</v>
      </c>
      <c r="MQJ19">
        <v>18711771.043400001</v>
      </c>
      <c r="MQK19">
        <v>18711771.043400001</v>
      </c>
      <c r="MQL19">
        <v>26486503.8092</v>
      </c>
      <c r="MQM19">
        <v>26486503.8092</v>
      </c>
      <c r="MQN19">
        <v>26486503.8092</v>
      </c>
      <c r="MQO19">
        <v>26486503.8092</v>
      </c>
      <c r="MQP19">
        <v>26486503.8092</v>
      </c>
      <c r="MQQ19">
        <v>26486503.8092</v>
      </c>
      <c r="MQR19">
        <v>26486503.8092</v>
      </c>
      <c r="MQS19">
        <v>26486503.8092</v>
      </c>
      <c r="MQT19">
        <v>26486503.8092</v>
      </c>
      <c r="MQU19">
        <v>26486503.8092</v>
      </c>
      <c r="MQV19">
        <v>26486503.8092</v>
      </c>
      <c r="MQW19">
        <v>39268963.122100003</v>
      </c>
      <c r="MQX19">
        <v>39268963.122100003</v>
      </c>
      <c r="MQY19">
        <v>39268963.122100003</v>
      </c>
      <c r="MQZ19">
        <v>39268963.122100003</v>
      </c>
      <c r="MRA19">
        <v>39268963.122100003</v>
      </c>
      <c r="MRB19">
        <v>39268963.122100003</v>
      </c>
      <c r="MRC19">
        <v>39268963.122100003</v>
      </c>
      <c r="MRD19">
        <v>39268963.122100003</v>
      </c>
      <c r="MRE19">
        <v>39268963.122100003</v>
      </c>
      <c r="MRF19">
        <v>39268963.122100003</v>
      </c>
      <c r="MRG19">
        <v>39268963.122100003</v>
      </c>
      <c r="MRH19">
        <v>26486503.8092</v>
      </c>
      <c r="MRI19">
        <v>26486503.8092</v>
      </c>
      <c r="MRJ19">
        <v>26486503.8092</v>
      </c>
      <c r="MRK19">
        <v>26486503.8092</v>
      </c>
      <c r="MRL19">
        <v>26486503.8092</v>
      </c>
      <c r="MRM19">
        <v>26486503.8092</v>
      </c>
      <c r="MRN19">
        <v>26486503.8092</v>
      </c>
      <c r="MRO19">
        <v>26486503.8092</v>
      </c>
      <c r="MRP19">
        <v>26486503.8092</v>
      </c>
      <c r="MRQ19">
        <v>26486503.8092</v>
      </c>
      <c r="MRR19">
        <v>26486503.8092</v>
      </c>
      <c r="MRS19">
        <v>39268963.122100003</v>
      </c>
      <c r="MRT19">
        <v>39268963.122100003</v>
      </c>
      <c r="MRU19">
        <v>39268963.122100003</v>
      </c>
      <c r="MRV19">
        <v>39268963.122100003</v>
      </c>
      <c r="MRW19">
        <v>39268963.122100003</v>
      </c>
      <c r="MRX19">
        <v>39268963.122100003</v>
      </c>
      <c r="MRY19">
        <v>39268963.122100003</v>
      </c>
      <c r="MRZ19">
        <v>39268963.122100003</v>
      </c>
      <c r="MSA19">
        <v>39268963.122100003</v>
      </c>
      <c r="MSB19">
        <v>39268963.122100003</v>
      </c>
      <c r="MSC19">
        <v>39268963.122100003</v>
      </c>
      <c r="MSD19">
        <v>57457772.570100002</v>
      </c>
      <c r="MSE19">
        <v>57457772.570100002</v>
      </c>
      <c r="MSF19">
        <v>57457772.570100002</v>
      </c>
      <c r="MSG19">
        <v>57457772.570100002</v>
      </c>
      <c r="MSH19">
        <v>57457772.570100002</v>
      </c>
      <c r="MSI19">
        <v>57457772.570100002</v>
      </c>
      <c r="MSJ19">
        <v>57457772.570100002</v>
      </c>
      <c r="MSK19">
        <v>57457772.570100002</v>
      </c>
      <c r="MSL19">
        <v>57457772.570100002</v>
      </c>
      <c r="MSM19">
        <v>57457772.570100002</v>
      </c>
      <c r="MSN19">
        <v>57457772.570100002</v>
      </c>
      <c r="MSO19">
        <v>82490374.670699999</v>
      </c>
      <c r="MSP19">
        <v>82490374.670699999</v>
      </c>
      <c r="MSQ19">
        <v>82490374.670699999</v>
      </c>
      <c r="MSR19">
        <v>82490374.670699999</v>
      </c>
      <c r="MSS19">
        <v>82490374.670699999</v>
      </c>
      <c r="MST19">
        <v>82490374.670699999</v>
      </c>
      <c r="MSU19">
        <v>82490374.670699999</v>
      </c>
      <c r="MSV19">
        <v>82490374.670699999</v>
      </c>
      <c r="MSW19">
        <v>82490374.670699999</v>
      </c>
      <c r="MSX19">
        <v>82490374.670699999</v>
      </c>
      <c r="MSY19">
        <v>82490374.670699999</v>
      </c>
      <c r="MSZ19">
        <v>57457772.570100002</v>
      </c>
      <c r="MTA19">
        <v>57457772.570100002</v>
      </c>
      <c r="MTB19">
        <v>57457772.570100002</v>
      </c>
      <c r="MTC19">
        <v>57457772.570100002</v>
      </c>
      <c r="MTD19">
        <v>57457772.570100002</v>
      </c>
      <c r="MTE19">
        <v>57457772.570100002</v>
      </c>
      <c r="MTF19">
        <v>57457772.570100002</v>
      </c>
      <c r="MTG19">
        <v>57457772.570100002</v>
      </c>
      <c r="MTH19">
        <v>57457772.570100002</v>
      </c>
      <c r="MTI19">
        <v>57457772.570100002</v>
      </c>
      <c r="MTJ19">
        <v>57457772.570100002</v>
      </c>
      <c r="MTK19">
        <v>82490374.670699999</v>
      </c>
      <c r="MTL19">
        <v>82490374.670699999</v>
      </c>
      <c r="MTM19">
        <v>82490374.670699999</v>
      </c>
      <c r="MTN19">
        <v>82490374.670699999</v>
      </c>
      <c r="MTO19">
        <v>82490374.670699999</v>
      </c>
      <c r="MTP19">
        <v>82490374.670699999</v>
      </c>
      <c r="MTQ19">
        <v>82490374.670699999</v>
      </c>
      <c r="MTR19">
        <v>82490374.670699999</v>
      </c>
      <c r="MTS19">
        <v>82490374.670699999</v>
      </c>
      <c r="MTT19">
        <v>82490374.670699999</v>
      </c>
      <c r="MTU19">
        <v>82490374.670699999</v>
      </c>
      <c r="MTV19">
        <v>8527144.3800900001</v>
      </c>
      <c r="MTW19">
        <v>8527144.3800900001</v>
      </c>
      <c r="MTX19">
        <v>8527144.3800900001</v>
      </c>
      <c r="MTY19">
        <v>8527144.3800900001</v>
      </c>
      <c r="MTZ19">
        <v>8527144.3800900001</v>
      </c>
      <c r="MUA19">
        <v>8527144.3800900001</v>
      </c>
      <c r="MUB19">
        <v>8527144.3800900001</v>
      </c>
      <c r="MUC19">
        <v>8527144.3800900001</v>
      </c>
      <c r="MUD19">
        <v>8527144.3800900001</v>
      </c>
      <c r="MUE19">
        <v>8527144.3800900001</v>
      </c>
      <c r="MUF19">
        <v>8527144.3800900001</v>
      </c>
      <c r="MUG19">
        <v>8807080.7779600006</v>
      </c>
      <c r="MUH19">
        <v>8807080.7779600006</v>
      </c>
      <c r="MUI19">
        <v>8807080.7779600006</v>
      </c>
      <c r="MUJ19">
        <v>8807080.7779600006</v>
      </c>
      <c r="MUK19">
        <v>8807080.7779600006</v>
      </c>
      <c r="MUL19">
        <v>8807080.7779600006</v>
      </c>
      <c r="MUM19">
        <v>8807080.7779600006</v>
      </c>
      <c r="MUN19">
        <v>8807080.7779600006</v>
      </c>
      <c r="MUO19">
        <v>8807080.7779600006</v>
      </c>
      <c r="MUP19">
        <v>8807080.7779600006</v>
      </c>
      <c r="MUQ19">
        <v>8807080.7779600006</v>
      </c>
      <c r="MUR19">
        <v>8527144.3800900001</v>
      </c>
      <c r="MUS19">
        <v>8527144.3800900001</v>
      </c>
      <c r="MUT19">
        <v>8527144.3800900001</v>
      </c>
      <c r="MUU19">
        <v>8527144.3800900001</v>
      </c>
      <c r="MUV19">
        <v>8527144.3800900001</v>
      </c>
      <c r="MUW19">
        <v>8527144.3800900001</v>
      </c>
      <c r="MUX19">
        <v>8527144.3800900001</v>
      </c>
      <c r="MUY19">
        <v>8527144.3800900001</v>
      </c>
      <c r="MUZ19">
        <v>8527144.3800900001</v>
      </c>
      <c r="MVA19">
        <v>8527144.3800900001</v>
      </c>
      <c r="MVB19">
        <v>8527144.3800900001</v>
      </c>
      <c r="MVC19">
        <v>8807080.7779600006</v>
      </c>
      <c r="MVD19">
        <v>8807080.7779600006</v>
      </c>
      <c r="MVE19">
        <v>8807080.7779600006</v>
      </c>
      <c r="MVF19">
        <v>8807080.7779600006</v>
      </c>
      <c r="MVG19">
        <v>8807080.7779600006</v>
      </c>
      <c r="MVH19">
        <v>8807080.7779600006</v>
      </c>
      <c r="MVI19">
        <v>8807080.7779600006</v>
      </c>
      <c r="MVJ19">
        <v>8807080.7779600006</v>
      </c>
      <c r="MVK19">
        <v>8807080.7779600006</v>
      </c>
      <c r="MVL19">
        <v>8807080.7779600006</v>
      </c>
      <c r="MVM19">
        <v>8807080.7779600006</v>
      </c>
      <c r="MVN19">
        <v>23404526.553399999</v>
      </c>
      <c r="MVO19">
        <v>23404526.553399999</v>
      </c>
      <c r="MVP19">
        <v>23404526.553399999</v>
      </c>
      <c r="MVQ19">
        <v>23404526.553399999</v>
      </c>
      <c r="MVR19">
        <v>23404526.553399999</v>
      </c>
      <c r="MVS19">
        <v>23404526.553399999</v>
      </c>
      <c r="MVT19">
        <v>23404526.553399999</v>
      </c>
      <c r="MVU19">
        <v>23404526.553399999</v>
      </c>
      <c r="MVV19">
        <v>23404526.553399999</v>
      </c>
      <c r="MVW19">
        <v>23404526.553399999</v>
      </c>
      <c r="MVX19">
        <v>23404526.553399999</v>
      </c>
      <c r="MVY19">
        <v>23942015.980099998</v>
      </c>
      <c r="MVZ19">
        <v>23942015.980099998</v>
      </c>
      <c r="MWA19">
        <v>23942015.980099998</v>
      </c>
      <c r="MWB19">
        <v>23942015.980099998</v>
      </c>
      <c r="MWC19">
        <v>23942015.980099998</v>
      </c>
      <c r="MWD19">
        <v>23942015.980099998</v>
      </c>
      <c r="MWE19">
        <v>23942015.980099998</v>
      </c>
      <c r="MWF19">
        <v>23942015.980099998</v>
      </c>
      <c r="MWG19">
        <v>23942015.980099998</v>
      </c>
      <c r="MWH19">
        <v>23942015.980099998</v>
      </c>
      <c r="MWI19">
        <v>23942015.980099998</v>
      </c>
      <c r="MWJ19">
        <v>23404526.553399999</v>
      </c>
      <c r="MWK19">
        <v>23404526.553399999</v>
      </c>
      <c r="MWL19">
        <v>23404526.553399999</v>
      </c>
      <c r="MWM19">
        <v>23404526.553399999</v>
      </c>
      <c r="MWN19">
        <v>23404526.553399999</v>
      </c>
      <c r="MWO19">
        <v>23404526.553399999</v>
      </c>
      <c r="MWP19">
        <v>23404526.553399999</v>
      </c>
      <c r="MWQ19">
        <v>23404526.553399999</v>
      </c>
      <c r="MWR19">
        <v>23404526.553399999</v>
      </c>
      <c r="MWS19">
        <v>23404526.553399999</v>
      </c>
      <c r="MWT19">
        <v>23404526.553399999</v>
      </c>
      <c r="MWU19">
        <v>23942015.980099998</v>
      </c>
      <c r="MWV19">
        <v>23942015.980099998</v>
      </c>
      <c r="MWW19">
        <v>23942015.980099998</v>
      </c>
      <c r="MWX19">
        <v>23942015.980099998</v>
      </c>
      <c r="MWY19">
        <v>23942015.980099998</v>
      </c>
      <c r="MWZ19">
        <v>23942015.980099998</v>
      </c>
      <c r="MXA19">
        <v>23942015.980099998</v>
      </c>
      <c r="MXB19">
        <v>23942015.980099998</v>
      </c>
      <c r="MXC19">
        <v>23942015.980099998</v>
      </c>
      <c r="MXD19">
        <v>23942015.980099998</v>
      </c>
      <c r="MXE19">
        <v>23942015.980099998</v>
      </c>
      <c r="MXF19">
        <v>56398844.628300004</v>
      </c>
      <c r="MXG19">
        <v>56398844.628300004</v>
      </c>
      <c r="MXH19">
        <v>56398844.628300004</v>
      </c>
      <c r="MXI19">
        <v>56398844.628300004</v>
      </c>
      <c r="MXJ19">
        <v>56398844.628300004</v>
      </c>
      <c r="MXK19">
        <v>56398844.628300004</v>
      </c>
      <c r="MXL19">
        <v>56398844.628300004</v>
      </c>
      <c r="MXM19">
        <v>56398844.628300004</v>
      </c>
      <c r="MXN19">
        <v>56398844.628300004</v>
      </c>
      <c r="MXO19">
        <v>56398844.628300004</v>
      </c>
      <c r="MXP19">
        <v>56398844.628300004</v>
      </c>
      <c r="MXQ19">
        <v>57451440.1127</v>
      </c>
      <c r="MXR19">
        <v>57451440.1127</v>
      </c>
      <c r="MXS19">
        <v>57451440.1127</v>
      </c>
      <c r="MXT19">
        <v>57451440.1127</v>
      </c>
      <c r="MXU19">
        <v>57451440.1127</v>
      </c>
      <c r="MXV19">
        <v>57451440.1127</v>
      </c>
      <c r="MXW19">
        <v>57451440.1127</v>
      </c>
      <c r="MXX19">
        <v>57451440.1127</v>
      </c>
      <c r="MXY19">
        <v>57451440.1127</v>
      </c>
      <c r="MXZ19">
        <v>57451440.1127</v>
      </c>
      <c r="MYA19">
        <v>57451440.1127</v>
      </c>
      <c r="MYB19">
        <v>56398844.628300004</v>
      </c>
      <c r="MYC19">
        <v>56398844.628300004</v>
      </c>
      <c r="MYD19">
        <v>56398844.628300004</v>
      </c>
      <c r="MYE19">
        <v>56398844.628300004</v>
      </c>
      <c r="MYF19">
        <v>56398844.628300004</v>
      </c>
      <c r="MYG19">
        <v>56398844.628300004</v>
      </c>
      <c r="MYH19">
        <v>56398844.628300004</v>
      </c>
      <c r="MYI19">
        <v>56398844.628300004</v>
      </c>
      <c r="MYJ19">
        <v>56398844.628300004</v>
      </c>
      <c r="MYK19">
        <v>56398844.628300004</v>
      </c>
      <c r="MYL19">
        <v>56398844.628300004</v>
      </c>
      <c r="MYM19">
        <v>57451440.1127</v>
      </c>
      <c r="MYN19">
        <v>57451440.1127</v>
      </c>
      <c r="MYO19">
        <v>57451440.1127</v>
      </c>
      <c r="MYP19">
        <v>57451440.1127</v>
      </c>
      <c r="MYQ19">
        <v>57451440.1127</v>
      </c>
      <c r="MYR19">
        <v>57451440.1127</v>
      </c>
      <c r="MYS19">
        <v>57451440.1127</v>
      </c>
      <c r="MYT19">
        <v>57451440.1127</v>
      </c>
      <c r="MYU19">
        <v>57451440.1127</v>
      </c>
      <c r="MYV19">
        <v>57451440.1127</v>
      </c>
      <c r="MYW19">
        <v>57451440.1127</v>
      </c>
      <c r="MYX19">
        <v>-49494507.792900003</v>
      </c>
      <c r="MYY19">
        <v>-49494507.792900003</v>
      </c>
      <c r="MYZ19">
        <v>-49494507.792900003</v>
      </c>
      <c r="MZA19">
        <v>-49494507.792900003</v>
      </c>
      <c r="MZB19">
        <v>-49494507.792900003</v>
      </c>
      <c r="MZC19">
        <v>-49494507.792900003</v>
      </c>
      <c r="MZD19">
        <v>-49494507.792900003</v>
      </c>
      <c r="MZE19">
        <v>-49494507.792900003</v>
      </c>
      <c r="MZF19">
        <v>-49494507.792900003</v>
      </c>
      <c r="MZG19">
        <v>-49494507.792900003</v>
      </c>
      <c r="MZH19">
        <v>-49494507.792900003</v>
      </c>
      <c r="MZI19">
        <v>-49494507.792900003</v>
      </c>
      <c r="MZJ19">
        <v>-49494507.792900003</v>
      </c>
      <c r="MZK19">
        <v>-49494507.792900003</v>
      </c>
      <c r="MZL19">
        <v>-49494507.792900003</v>
      </c>
      <c r="MZM19">
        <v>-49494507.792900003</v>
      </c>
      <c r="MZN19">
        <v>-49494507.792900003</v>
      </c>
      <c r="MZO19">
        <v>-49494507.792900003</v>
      </c>
      <c r="MZP19">
        <v>-49494507.792900003</v>
      </c>
      <c r="MZQ19">
        <v>-49494507.792900003</v>
      </c>
      <c r="MZR19">
        <v>-49494507.792900003</v>
      </c>
      <c r="MZS19">
        <v>-49494507.792900003</v>
      </c>
      <c r="MZT19">
        <v>-49494507.792900003</v>
      </c>
      <c r="MZU19">
        <v>-49494507.792900003</v>
      </c>
      <c r="MZV19">
        <v>-49494507.792900003</v>
      </c>
      <c r="MZW19">
        <v>-49494507.792900003</v>
      </c>
      <c r="MZX19">
        <v>-49494507.792900003</v>
      </c>
      <c r="MZY19">
        <v>-49494507.792900003</v>
      </c>
      <c r="MZZ19">
        <v>-49494507.792900003</v>
      </c>
      <c r="NAA19">
        <v>-49494507.792900003</v>
      </c>
      <c r="NAB19">
        <v>-49494507.792900003</v>
      </c>
      <c r="NAC19">
        <v>-49494507.792900003</v>
      </c>
      <c r="NAD19">
        <v>-49494507.792900003</v>
      </c>
      <c r="NAE19">
        <v>-49494507.792900003</v>
      </c>
      <c r="NAF19">
        <v>-49494507.792900003</v>
      </c>
      <c r="NAG19">
        <v>-49494507.792900003</v>
      </c>
      <c r="NAH19">
        <v>-49494507.792900003</v>
      </c>
      <c r="NAI19">
        <v>-49494507.792900003</v>
      </c>
      <c r="NAJ19">
        <v>-49494507.792900003</v>
      </c>
      <c r="NAK19">
        <v>-49494507.792900003</v>
      </c>
      <c r="NAL19">
        <v>-49494507.792900003</v>
      </c>
      <c r="NAM19">
        <v>-49494507.792900003</v>
      </c>
      <c r="NAN19">
        <v>-49494507.792900003</v>
      </c>
      <c r="NAO19">
        <v>-49494507.792900003</v>
      </c>
      <c r="NAP19">
        <v>-76294407.013899997</v>
      </c>
      <c r="NAQ19">
        <v>-76294407.013899997</v>
      </c>
      <c r="NAR19">
        <v>-76294407.013899997</v>
      </c>
      <c r="NAS19">
        <v>-76294407.013899997</v>
      </c>
      <c r="NAT19">
        <v>-76294407.013899997</v>
      </c>
      <c r="NAU19">
        <v>-76294407.013899997</v>
      </c>
      <c r="NAV19">
        <v>-76294407.013899997</v>
      </c>
      <c r="NAW19">
        <v>-76294407.013899997</v>
      </c>
      <c r="NAX19">
        <v>-76294407.013899997</v>
      </c>
      <c r="NAY19">
        <v>-76294407.013899997</v>
      </c>
      <c r="NAZ19">
        <v>-76294407.013899997</v>
      </c>
      <c r="NBA19">
        <v>-76294407.013899997</v>
      </c>
      <c r="NBB19">
        <v>-76294407.013899997</v>
      </c>
      <c r="NBC19">
        <v>-76294407.013899997</v>
      </c>
      <c r="NBD19">
        <v>-76294407.013899997</v>
      </c>
      <c r="NBE19">
        <v>-76294407.013899997</v>
      </c>
      <c r="NBF19">
        <v>-76294407.013899997</v>
      </c>
      <c r="NBG19">
        <v>-76294407.013899997</v>
      </c>
      <c r="NBH19">
        <v>-76294407.013899997</v>
      </c>
      <c r="NBI19">
        <v>-76294407.013899997</v>
      </c>
      <c r="NBJ19">
        <v>-76294407.013899997</v>
      </c>
      <c r="NBK19">
        <v>-76294407.013899997</v>
      </c>
      <c r="NBL19">
        <v>-76294407.013899997</v>
      </c>
      <c r="NBM19">
        <v>-76294407.013899997</v>
      </c>
      <c r="NBN19">
        <v>-76294407.013899997</v>
      </c>
      <c r="NBO19">
        <v>-76294407.013899997</v>
      </c>
      <c r="NBP19">
        <v>-76294407.013899997</v>
      </c>
      <c r="NBQ19">
        <v>-76294407.013899997</v>
      </c>
      <c r="NBR19">
        <v>-76294407.013899997</v>
      </c>
      <c r="NBS19">
        <v>-76294407.013899997</v>
      </c>
      <c r="NBT19">
        <v>-76294407.013899997</v>
      </c>
      <c r="NBU19">
        <v>-76294407.013899997</v>
      </c>
      <c r="NBV19">
        <v>-76294407.013899997</v>
      </c>
      <c r="NBW19">
        <v>-76294407.013899997</v>
      </c>
      <c r="NBX19">
        <v>-76294407.013899997</v>
      </c>
      <c r="NBY19">
        <v>-76294407.013899997</v>
      </c>
      <c r="NBZ19">
        <v>-76294407.013899997</v>
      </c>
      <c r="NCA19">
        <v>-76294407.013899997</v>
      </c>
      <c r="NCB19">
        <v>-76294407.013899997</v>
      </c>
      <c r="NCC19">
        <v>-76294407.013899997</v>
      </c>
      <c r="NCD19">
        <v>-76294407.013899997</v>
      </c>
      <c r="NCE19">
        <v>-76294407.013899997</v>
      </c>
      <c r="NCF19">
        <v>-76294407.013899997</v>
      </c>
      <c r="NCG19">
        <v>-76294407.013899997</v>
      </c>
      <c r="NCH19">
        <v>-118411244.877</v>
      </c>
      <c r="NCI19">
        <v>-118411244.877</v>
      </c>
      <c r="NCJ19">
        <v>-118411244.877</v>
      </c>
      <c r="NCK19">
        <v>-118411244.877</v>
      </c>
      <c r="NCL19">
        <v>-118411244.877</v>
      </c>
      <c r="NCM19">
        <v>-118411244.877</v>
      </c>
      <c r="NCN19">
        <v>-118411244.877</v>
      </c>
      <c r="NCO19">
        <v>-118411244.877</v>
      </c>
      <c r="NCP19">
        <v>-118411244.877</v>
      </c>
      <c r="NCQ19">
        <v>-118411244.877</v>
      </c>
      <c r="NCR19">
        <v>-118411244.877</v>
      </c>
      <c r="NCS19">
        <v>-118411244.877</v>
      </c>
      <c r="NCT19">
        <v>-118411244.877</v>
      </c>
      <c r="NCU19">
        <v>-118411244.877</v>
      </c>
      <c r="NCV19">
        <v>-118411244.877</v>
      </c>
      <c r="NCW19">
        <v>-118411244.877</v>
      </c>
      <c r="NCX19">
        <v>-118411244.877</v>
      </c>
      <c r="NCY19">
        <v>-118411244.877</v>
      </c>
      <c r="NCZ19">
        <v>-118411244.877</v>
      </c>
      <c r="NDA19">
        <v>-118411244.877</v>
      </c>
      <c r="NDB19">
        <v>-118411244.877</v>
      </c>
      <c r="NDC19">
        <v>-118411244.877</v>
      </c>
      <c r="NDD19">
        <v>-118411244.877</v>
      </c>
      <c r="NDE19">
        <v>-118411244.877</v>
      </c>
      <c r="NDF19">
        <v>-118411244.877</v>
      </c>
      <c r="NDG19">
        <v>-118411244.877</v>
      </c>
      <c r="NDH19">
        <v>-118411244.877</v>
      </c>
      <c r="NDI19">
        <v>-118411244.877</v>
      </c>
      <c r="NDJ19">
        <v>-118411244.877</v>
      </c>
      <c r="NDK19">
        <v>-118411244.877</v>
      </c>
      <c r="NDL19">
        <v>-118411244.877</v>
      </c>
      <c r="NDM19">
        <v>-118411244.877</v>
      </c>
      <c r="NDN19">
        <v>-118411244.877</v>
      </c>
      <c r="NDO19">
        <v>-118411244.877</v>
      </c>
      <c r="NDP19">
        <v>-118411244.877</v>
      </c>
      <c r="NDQ19">
        <v>-118411244.877</v>
      </c>
      <c r="NDR19">
        <v>-118411244.877</v>
      </c>
      <c r="NDS19">
        <v>-118411244.877</v>
      </c>
      <c r="NDT19">
        <v>-118411244.877</v>
      </c>
      <c r="NDU19">
        <v>-118411244.877</v>
      </c>
      <c r="NDV19">
        <v>-118411244.877</v>
      </c>
      <c r="NDW19">
        <v>-118411244.877</v>
      </c>
      <c r="NDX19">
        <v>-118411244.877</v>
      </c>
      <c r="NDY19">
        <v>-118411244.877</v>
      </c>
      <c r="NDZ19">
        <v>-49494507.792900003</v>
      </c>
      <c r="NEA19">
        <v>-49494507.792900003</v>
      </c>
      <c r="NEB19">
        <v>-49494507.792900003</v>
      </c>
      <c r="NEC19">
        <v>-49494507.792900003</v>
      </c>
      <c r="NED19">
        <v>-49494507.792900003</v>
      </c>
      <c r="NEE19">
        <v>-49494507.792900003</v>
      </c>
      <c r="NEF19">
        <v>-49494507.792900003</v>
      </c>
      <c r="NEG19">
        <v>-49494507.792900003</v>
      </c>
      <c r="NEH19">
        <v>-49494507.792900003</v>
      </c>
      <c r="NEI19">
        <v>-49494507.792900003</v>
      </c>
      <c r="NEJ19">
        <v>-49494507.792900003</v>
      </c>
      <c r="NEK19">
        <v>-49494507.792900003</v>
      </c>
      <c r="NEL19">
        <v>-49494507.792900003</v>
      </c>
      <c r="NEM19">
        <v>-49494507.792900003</v>
      </c>
      <c r="NEN19">
        <v>-49494507.792900003</v>
      </c>
      <c r="NEO19">
        <v>-49494507.792900003</v>
      </c>
      <c r="NEP19">
        <v>-49494507.792900003</v>
      </c>
      <c r="NEQ19">
        <v>-49494507.792900003</v>
      </c>
      <c r="NER19">
        <v>-49494507.792900003</v>
      </c>
      <c r="NES19">
        <v>-49494507.792900003</v>
      </c>
      <c r="NET19">
        <v>-49494507.792900003</v>
      </c>
      <c r="NEU19">
        <v>-49494507.792900003</v>
      </c>
      <c r="NEV19">
        <v>-49494507.792900003</v>
      </c>
      <c r="NEW19">
        <v>-49494507.792900003</v>
      </c>
      <c r="NEX19">
        <v>-49494507.792900003</v>
      </c>
      <c r="NEY19">
        <v>-49494507.792900003</v>
      </c>
      <c r="NEZ19">
        <v>-49494507.792900003</v>
      </c>
      <c r="NFA19">
        <v>-49494507.792900003</v>
      </c>
      <c r="NFB19">
        <v>-49494507.792900003</v>
      </c>
      <c r="NFC19">
        <v>-49494507.792900003</v>
      </c>
      <c r="NFD19">
        <v>-49494507.792900003</v>
      </c>
      <c r="NFE19">
        <v>-49494507.792900003</v>
      </c>
      <c r="NFF19">
        <v>-49494507.792900003</v>
      </c>
      <c r="NFG19">
        <v>-49494507.792900003</v>
      </c>
      <c r="NFH19">
        <v>-49494507.792900003</v>
      </c>
      <c r="NFI19">
        <v>-49494507.792900003</v>
      </c>
      <c r="NFJ19">
        <v>-49494507.792900003</v>
      </c>
      <c r="NFK19">
        <v>-49494507.792900003</v>
      </c>
      <c r="NFL19">
        <v>-49494507.792900003</v>
      </c>
      <c r="NFM19">
        <v>-49494507.792900003</v>
      </c>
      <c r="NFN19">
        <v>-49494507.792900003</v>
      </c>
      <c r="NFO19">
        <v>-49494507.792900003</v>
      </c>
      <c r="NFP19">
        <v>-49494507.792900003</v>
      </c>
      <c r="NFQ19">
        <v>-49494507.792900003</v>
      </c>
      <c r="NFR19">
        <v>-76294407.013899997</v>
      </c>
      <c r="NFS19">
        <v>-76294407.013899997</v>
      </c>
      <c r="NFT19">
        <v>-76294407.013899997</v>
      </c>
      <c r="NFU19">
        <v>-76294407.013899997</v>
      </c>
      <c r="NFV19">
        <v>-76294407.013899997</v>
      </c>
      <c r="NFW19">
        <v>-76294407.013899997</v>
      </c>
      <c r="NFX19">
        <v>-76294407.013899997</v>
      </c>
      <c r="NFY19">
        <v>-76294407.013899997</v>
      </c>
      <c r="NFZ19">
        <v>-76294407.013899997</v>
      </c>
      <c r="NGA19">
        <v>-76294407.013899997</v>
      </c>
      <c r="NGB19">
        <v>-76294407.013899997</v>
      </c>
      <c r="NGC19">
        <v>-76294407.013899997</v>
      </c>
      <c r="NGD19">
        <v>-76294407.013899997</v>
      </c>
      <c r="NGE19">
        <v>-76294407.013899997</v>
      </c>
      <c r="NGF19">
        <v>-76294407.013899997</v>
      </c>
      <c r="NGG19">
        <v>-76294407.013899997</v>
      </c>
      <c r="NGH19">
        <v>-76294407.013899997</v>
      </c>
      <c r="NGI19">
        <v>-76294407.013899997</v>
      </c>
      <c r="NGJ19">
        <v>-76294407.013899997</v>
      </c>
      <c r="NGK19">
        <v>-76294407.013899997</v>
      </c>
      <c r="NGL19">
        <v>-76294407.013899997</v>
      </c>
      <c r="NGM19">
        <v>-76294407.013899997</v>
      </c>
      <c r="NGN19">
        <v>-76294407.013899997</v>
      </c>
      <c r="NGO19">
        <v>-76294407.013899997</v>
      </c>
      <c r="NGP19">
        <v>-76294407.013899997</v>
      </c>
      <c r="NGQ19">
        <v>-76294407.013899997</v>
      </c>
      <c r="NGR19">
        <v>-76294407.013899997</v>
      </c>
      <c r="NGS19">
        <v>-76294407.013899997</v>
      </c>
      <c r="NGT19">
        <v>-76294407.013899997</v>
      </c>
      <c r="NGU19">
        <v>-76294407.013899997</v>
      </c>
      <c r="NGV19">
        <v>-76294407.013899997</v>
      </c>
      <c r="NGW19">
        <v>-76294407.013899997</v>
      </c>
      <c r="NGX19">
        <v>-76294407.013899997</v>
      </c>
      <c r="NGY19">
        <v>-76294407.013899997</v>
      </c>
      <c r="NGZ19">
        <v>-76294407.013899997</v>
      </c>
      <c r="NHA19">
        <v>-76294407.013899997</v>
      </c>
      <c r="NHB19">
        <v>-76294407.013899997</v>
      </c>
      <c r="NHC19">
        <v>-76294407.013899997</v>
      </c>
      <c r="NHD19">
        <v>-76294407.013899997</v>
      </c>
      <c r="NHE19">
        <v>-76294407.013899997</v>
      </c>
      <c r="NHF19">
        <v>-76294407.013899997</v>
      </c>
      <c r="NHG19">
        <v>-76294407.013899997</v>
      </c>
      <c r="NHH19">
        <v>-76294407.013899997</v>
      </c>
      <c r="NHI19">
        <v>-76294407.013899997</v>
      </c>
      <c r="NHJ19">
        <v>-118411244.877</v>
      </c>
      <c r="NHK19">
        <v>-118411244.877</v>
      </c>
      <c r="NHL19">
        <v>-118411244.877</v>
      </c>
      <c r="NHM19">
        <v>-118411244.877</v>
      </c>
      <c r="NHN19">
        <v>-118411244.877</v>
      </c>
      <c r="NHO19">
        <v>-118411244.877</v>
      </c>
      <c r="NHP19">
        <v>-118411244.877</v>
      </c>
      <c r="NHQ19">
        <v>-118411244.877</v>
      </c>
      <c r="NHR19">
        <v>-118411244.877</v>
      </c>
      <c r="NHS19">
        <v>-118411244.877</v>
      </c>
      <c r="NHT19">
        <v>-118411244.877</v>
      </c>
      <c r="NHU19">
        <v>-118411244.877</v>
      </c>
      <c r="NHV19">
        <v>-118411244.877</v>
      </c>
      <c r="NHW19">
        <v>-118411244.877</v>
      </c>
      <c r="NHX19">
        <v>-118411244.877</v>
      </c>
      <c r="NHY19">
        <v>-118411244.877</v>
      </c>
      <c r="NHZ19">
        <v>-118411244.877</v>
      </c>
      <c r="NIA19">
        <v>-118411244.877</v>
      </c>
      <c r="NIB19">
        <v>-118411244.877</v>
      </c>
      <c r="NIC19">
        <v>-118411244.877</v>
      </c>
      <c r="NID19">
        <v>-118411244.877</v>
      </c>
      <c r="NIE19">
        <v>-118411244.877</v>
      </c>
      <c r="NIF19">
        <v>-118411244.877</v>
      </c>
      <c r="NIG19">
        <v>-118411244.877</v>
      </c>
      <c r="NIH19">
        <v>-118411244.877</v>
      </c>
      <c r="NII19">
        <v>-118411244.877</v>
      </c>
      <c r="NIJ19">
        <v>-118411244.877</v>
      </c>
      <c r="NIK19">
        <v>-118411244.877</v>
      </c>
      <c r="NIL19">
        <v>-118411244.877</v>
      </c>
      <c r="NIM19">
        <v>-118411244.877</v>
      </c>
      <c r="NIN19">
        <v>-118411244.877</v>
      </c>
      <c r="NIO19">
        <v>-118411244.877</v>
      </c>
      <c r="NIP19">
        <v>-118411244.877</v>
      </c>
      <c r="NIQ19">
        <v>-118411244.877</v>
      </c>
      <c r="NIR19">
        <v>-118411244.877</v>
      </c>
      <c r="NIS19">
        <v>-118411244.877</v>
      </c>
      <c r="NIT19">
        <v>-118411244.877</v>
      </c>
      <c r="NIU19">
        <v>-118411244.877</v>
      </c>
      <c r="NIV19">
        <v>-118411244.877</v>
      </c>
      <c r="NIW19">
        <v>-118411244.877</v>
      </c>
      <c r="NIX19">
        <v>-118411244.877</v>
      </c>
      <c r="NIY19">
        <v>-118411244.877</v>
      </c>
      <c r="NIZ19">
        <v>-118411244.877</v>
      </c>
      <c r="NJA19">
        <v>-118411244.877</v>
      </c>
      <c r="NJB19">
        <v>-20115964.283</v>
      </c>
      <c r="NJC19">
        <v>-18335435.722199999</v>
      </c>
      <c r="NJD19">
        <v>-16695016.418099999</v>
      </c>
      <c r="NJE19">
        <v>-15106971.7937</v>
      </c>
      <c r="NJF19">
        <v>-13465184.573799999</v>
      </c>
      <c r="NJG19">
        <v>-11646431.204700001</v>
      </c>
      <c r="NJH19">
        <v>-9519910.2199000008</v>
      </c>
      <c r="NJI19">
        <v>-6969512.3714800002</v>
      </c>
      <c r="NJJ19">
        <v>-1526656.47275</v>
      </c>
      <c r="NJK19">
        <v>2500552.8824800001</v>
      </c>
      <c r="NJL19">
        <v>3354293.99927</v>
      </c>
      <c r="NJM19">
        <v>-17144092.699099999</v>
      </c>
      <c r="NJN19">
        <v>-14139136.1458</v>
      </c>
      <c r="NJO19">
        <v>-10906370.1403</v>
      </c>
      <c r="NJP19">
        <v>-7263319.0475899996</v>
      </c>
      <c r="NJQ19">
        <v>-2998039.9764700001</v>
      </c>
      <c r="NJR19">
        <v>2117022.25905</v>
      </c>
      <c r="NJS19">
        <v>8290495.2830299996</v>
      </c>
      <c r="NJT19">
        <v>32550180.987399999</v>
      </c>
      <c r="NJU19">
        <v>38819182.5405</v>
      </c>
      <c r="NJV19">
        <v>41615384.768600002</v>
      </c>
      <c r="NJW19">
        <v>43087280.198899999</v>
      </c>
      <c r="NJX19">
        <v>-17707109.783</v>
      </c>
      <c r="NJY19">
        <v>-14135373.1587</v>
      </c>
      <c r="NJZ19">
        <v>-11723358.6677</v>
      </c>
      <c r="NKA19">
        <v>-9672184.88741</v>
      </c>
      <c r="NKB19">
        <v>-7303407.5786600001</v>
      </c>
      <c r="NKC19">
        <v>-5178770.8607599996</v>
      </c>
      <c r="NKD19">
        <v>-3203273.13387</v>
      </c>
      <c r="NKE19">
        <v>-1382190.74615</v>
      </c>
      <c r="NKF19">
        <v>977607.29593100003</v>
      </c>
      <c r="NKG19">
        <v>2664539.2074500001</v>
      </c>
      <c r="NKH19">
        <v>3354293.99927</v>
      </c>
      <c r="NKI19">
        <v>-12896461.4989</v>
      </c>
      <c r="NKJ19">
        <v>-5449064.0740700001</v>
      </c>
      <c r="NKK19">
        <v>1056611.1176400001</v>
      </c>
      <c r="NKL19">
        <v>7911498.5998</v>
      </c>
      <c r="NKM19">
        <v>15242289.0427</v>
      </c>
      <c r="NKN19">
        <v>21504235.142000001</v>
      </c>
      <c r="NKO19">
        <v>30449948.380899999</v>
      </c>
      <c r="NKP19">
        <v>36829081.125299998</v>
      </c>
      <c r="NKQ19">
        <v>40238311.071099997</v>
      </c>
      <c r="NKR19">
        <v>42045345.429099999</v>
      </c>
      <c r="NKS19">
        <v>43087280.198899999</v>
      </c>
      <c r="NKT19">
        <v>-29132025.940900002</v>
      </c>
      <c r="NKU19">
        <v>-25860333.0612</v>
      </c>
      <c r="NKV19">
        <v>-22627900.6294</v>
      </c>
      <c r="NKW19">
        <v>-19257042.575199999</v>
      </c>
      <c r="NKX19">
        <v>-15536928.237</v>
      </c>
      <c r="NKY19">
        <v>-11231421.034299999</v>
      </c>
      <c r="NKZ19">
        <v>-6105290.9434099998</v>
      </c>
      <c r="NLA19">
        <v>23321.169306</v>
      </c>
      <c r="NLB19">
        <v>12673300.0419</v>
      </c>
      <c r="NLC19">
        <v>21828298.091200002</v>
      </c>
      <c r="NLD19">
        <v>23734316.916200001</v>
      </c>
      <c r="NLE19">
        <v>-23188282.772999998</v>
      </c>
      <c r="NLF19">
        <v>-17467733.908500001</v>
      </c>
      <c r="NLG19">
        <v>-11050608.073999999</v>
      </c>
      <c r="NLH19">
        <v>-3569737.0830100002</v>
      </c>
      <c r="NLI19">
        <v>5397360.9577000001</v>
      </c>
      <c r="NLJ19">
        <v>16295485.893100001</v>
      </c>
      <c r="NLK19">
        <v>29515520.062399998</v>
      </c>
      <c r="NLL19">
        <v>80973068.747500002</v>
      </c>
      <c r="NLM19">
        <v>94232194.751000002</v>
      </c>
      <c r="NLN19">
        <v>100120863.176</v>
      </c>
      <c r="NLO19">
        <v>103200289.316</v>
      </c>
      <c r="NLP19">
        <v>-24810117.321600001</v>
      </c>
      <c r="NLQ19">
        <v>-17567759.5671</v>
      </c>
      <c r="NLR19">
        <v>-12058314.5734</v>
      </c>
      <c r="NLS19">
        <v>-7121044.8071100004</v>
      </c>
      <c r="NLT19">
        <v>-1365382.9911199999</v>
      </c>
      <c r="NLU19">
        <v>3799317.4600300002</v>
      </c>
      <c r="NLV19">
        <v>8557559.9779800009</v>
      </c>
      <c r="NLW19">
        <v>12886818.9978</v>
      </c>
      <c r="NLX19">
        <v>18357365.255199999</v>
      </c>
      <c r="NLY19">
        <v>22194564.540899999</v>
      </c>
      <c r="NLZ19">
        <v>23734316.916200001</v>
      </c>
      <c r="NMA19">
        <v>-15219968.1424</v>
      </c>
      <c r="NMB19">
        <v>-172651.26656799999</v>
      </c>
      <c r="NMC19">
        <v>13559258.3018</v>
      </c>
      <c r="NMD19">
        <v>28227947.1679</v>
      </c>
      <c r="NME19">
        <v>43959053.325400002</v>
      </c>
      <c r="NMF19">
        <v>57392734.758500002</v>
      </c>
      <c r="NMG19">
        <v>76462735.121099994</v>
      </c>
      <c r="NMH19">
        <v>90004227.114099994</v>
      </c>
      <c r="NMI19">
        <v>97214822.559200004</v>
      </c>
      <c r="NMJ19">
        <v>101020485.18099999</v>
      </c>
      <c r="NMK19">
        <v>103200289.316</v>
      </c>
      <c r="NML19">
        <v>-41450769.693099998</v>
      </c>
      <c r="NMM19">
        <v>-35348199.881999999</v>
      </c>
      <c r="NMN19">
        <v>-28959428.960200001</v>
      </c>
      <c r="NMO19">
        <v>-21925831.3783</v>
      </c>
      <c r="NMP19">
        <v>-13827984.142200001</v>
      </c>
      <c r="NMQ19">
        <v>-4209336.35011</v>
      </c>
      <c r="NMR19">
        <v>7360553.5143400002</v>
      </c>
      <c r="NMS19">
        <v>21169126.100699998</v>
      </c>
      <c r="NMT19">
        <v>49131255.766800001</v>
      </c>
      <c r="NMU19">
        <v>69101507.515000001</v>
      </c>
      <c r="NMV19">
        <v>73212926.201000005</v>
      </c>
      <c r="NMW19">
        <v>-29563283.3574</v>
      </c>
      <c r="NMX19">
        <v>-18563001.5766</v>
      </c>
      <c r="NMY19">
        <v>-5804843.84937</v>
      </c>
      <c r="NMZ19">
        <v>9448779.6060300004</v>
      </c>
      <c r="NNA19">
        <v>28040594.247200001</v>
      </c>
      <c r="NNB19">
        <v>50844477.504699998</v>
      </c>
      <c r="NNC19">
        <v>78602175.525999993</v>
      </c>
      <c r="NND19">
        <v>185950789.38299999</v>
      </c>
      <c r="NNE19">
        <v>213557197.09400001</v>
      </c>
      <c r="NNF19">
        <v>225781489.43599999</v>
      </c>
      <c r="NNG19">
        <v>232144871</v>
      </c>
      <c r="NNH19">
        <v>-33560960.936399996</v>
      </c>
      <c r="NNI19">
        <v>-18932656.535799999</v>
      </c>
      <c r="NNJ19">
        <v>-6880779.3873899998</v>
      </c>
      <c r="NNK19">
        <v>4253698.8181800004</v>
      </c>
      <c r="NNL19">
        <v>17301845.421100002</v>
      </c>
      <c r="NNM19">
        <v>29013246.370700002</v>
      </c>
      <c r="NNN19">
        <v>39748391.913900003</v>
      </c>
      <c r="NNO19">
        <v>49444084.651600003</v>
      </c>
      <c r="NNP19">
        <v>61518402.002800003</v>
      </c>
      <c r="NNQ19">
        <v>69891785.422700003</v>
      </c>
      <c r="NNR19">
        <v>73212926.201000005</v>
      </c>
      <c r="NNS19">
        <v>-14428166.7305</v>
      </c>
      <c r="NNT19">
        <v>15891316.807</v>
      </c>
      <c r="NNU19">
        <v>44441248.601199999</v>
      </c>
      <c r="NNV19">
        <v>75225702.791800007</v>
      </c>
      <c r="NNW19">
        <v>108302403.93000001</v>
      </c>
      <c r="NNX19">
        <v>136543265.26800001</v>
      </c>
      <c r="NNY19">
        <v>176462240.516</v>
      </c>
      <c r="NNZ19">
        <v>204727299.74900001</v>
      </c>
      <c r="NOA19">
        <v>219740225.748</v>
      </c>
      <c r="NOB19">
        <v>227640599.722</v>
      </c>
      <c r="NOC19">
        <v>232144871</v>
      </c>
      <c r="NOD19">
        <v>24976589.8662</v>
      </c>
      <c r="NOE19">
        <v>24976589.8662</v>
      </c>
      <c r="NOF19">
        <v>24976589.8662</v>
      </c>
      <c r="NOG19">
        <v>24976589.8662</v>
      </c>
      <c r="NOH19">
        <v>24976589.8662</v>
      </c>
      <c r="NOI19">
        <v>24976589.8662</v>
      </c>
      <c r="NOJ19">
        <v>24976589.8662</v>
      </c>
      <c r="NOK19">
        <v>24976589.8662</v>
      </c>
      <c r="NOL19">
        <v>24976589.8662</v>
      </c>
      <c r="NOM19">
        <v>24976589.8662</v>
      </c>
      <c r="NON19">
        <v>24976589.8662</v>
      </c>
      <c r="NOO19">
        <v>25184917.4987</v>
      </c>
      <c r="NOP19">
        <v>25184917.4987</v>
      </c>
      <c r="NOQ19">
        <v>25184917.4987</v>
      </c>
      <c r="NOR19">
        <v>25184917.4987</v>
      </c>
      <c r="NOS19">
        <v>25184917.4987</v>
      </c>
      <c r="NOT19">
        <v>25184917.4987</v>
      </c>
      <c r="NOU19">
        <v>25184917.4987</v>
      </c>
      <c r="NOV19">
        <v>25184917.4987</v>
      </c>
      <c r="NOW19">
        <v>25184917.4987</v>
      </c>
      <c r="NOX19">
        <v>25184917.4987</v>
      </c>
      <c r="NOY19">
        <v>25184917.4987</v>
      </c>
      <c r="NOZ19">
        <v>24976589.8662</v>
      </c>
      <c r="NPA19">
        <v>24976589.8662</v>
      </c>
      <c r="NPB19">
        <v>24976589.8662</v>
      </c>
      <c r="NPC19">
        <v>24976589.8662</v>
      </c>
      <c r="NPD19">
        <v>24976589.8662</v>
      </c>
      <c r="NPE19">
        <v>24976589.8662</v>
      </c>
      <c r="NPF19">
        <v>24976589.8662</v>
      </c>
      <c r="NPG19">
        <v>24976589.8662</v>
      </c>
      <c r="NPH19">
        <v>24976589.8662</v>
      </c>
      <c r="NPI19">
        <v>24976589.8662</v>
      </c>
      <c r="NPJ19">
        <v>24976589.8662</v>
      </c>
      <c r="NPK19">
        <v>25184917.4987</v>
      </c>
      <c r="NPL19">
        <v>25184917.4987</v>
      </c>
      <c r="NPM19">
        <v>25184917.4987</v>
      </c>
      <c r="NPN19">
        <v>25184917.4987</v>
      </c>
      <c r="NPO19">
        <v>25184917.4987</v>
      </c>
      <c r="NPP19">
        <v>25184917.4987</v>
      </c>
      <c r="NPQ19">
        <v>25184917.4987</v>
      </c>
      <c r="NPR19">
        <v>25184917.4987</v>
      </c>
      <c r="NPS19">
        <v>25184917.4987</v>
      </c>
      <c r="NPT19">
        <v>25184917.4987</v>
      </c>
      <c r="NPU19">
        <v>25184917.4987</v>
      </c>
      <c r="NPV19">
        <v>51035369.941699997</v>
      </c>
      <c r="NPW19">
        <v>51035369.941699997</v>
      </c>
      <c r="NPX19">
        <v>51035369.941699997</v>
      </c>
      <c r="NPY19">
        <v>51035369.941699997</v>
      </c>
      <c r="NPZ19">
        <v>51035369.941699997</v>
      </c>
      <c r="NQA19">
        <v>51035369.941699997</v>
      </c>
      <c r="NQB19">
        <v>51035369.941699997</v>
      </c>
      <c r="NQC19">
        <v>51035369.941699997</v>
      </c>
      <c r="NQD19">
        <v>51035369.941699997</v>
      </c>
      <c r="NQE19">
        <v>51035369.941699997</v>
      </c>
      <c r="NQF19">
        <v>51035369.941699997</v>
      </c>
      <c r="NQG19">
        <v>51435367.586099997</v>
      </c>
      <c r="NQH19">
        <v>51435367.586099997</v>
      </c>
      <c r="NQI19">
        <v>51435367.586099997</v>
      </c>
      <c r="NQJ19">
        <v>51435367.586099997</v>
      </c>
      <c r="NQK19">
        <v>51435367.586099997</v>
      </c>
      <c r="NQL19">
        <v>51435367.586099997</v>
      </c>
      <c r="NQM19">
        <v>51435367.586099997</v>
      </c>
      <c r="NQN19">
        <v>51435367.586099997</v>
      </c>
      <c r="NQO19">
        <v>51435367.586099997</v>
      </c>
      <c r="NQP19">
        <v>51435367.586099997</v>
      </c>
      <c r="NQQ19">
        <v>51435367.586099997</v>
      </c>
      <c r="NQR19">
        <v>51035369.941699997</v>
      </c>
      <c r="NQS19">
        <v>51035369.941699997</v>
      </c>
      <c r="NQT19">
        <v>51035369.941699997</v>
      </c>
      <c r="NQU19">
        <v>51035369.941699997</v>
      </c>
      <c r="NQV19">
        <v>51035369.941699997</v>
      </c>
      <c r="NQW19">
        <v>51035369.941699997</v>
      </c>
      <c r="NQX19">
        <v>51035369.941699997</v>
      </c>
      <c r="NQY19">
        <v>51035369.941699997</v>
      </c>
      <c r="NQZ19">
        <v>51035369.941699997</v>
      </c>
      <c r="NRA19">
        <v>51035369.941699997</v>
      </c>
      <c r="NRB19">
        <v>51035369.941699997</v>
      </c>
      <c r="NRC19">
        <v>51435367.586099997</v>
      </c>
      <c r="NRD19">
        <v>51435367.586099997</v>
      </c>
      <c r="NRE19">
        <v>51435367.586099997</v>
      </c>
      <c r="NRF19">
        <v>51435367.586099997</v>
      </c>
      <c r="NRG19">
        <v>51435367.586099997</v>
      </c>
      <c r="NRH19">
        <v>51435367.586099997</v>
      </c>
      <c r="NRI19">
        <v>51435367.586099997</v>
      </c>
      <c r="NRJ19">
        <v>51435367.586099997</v>
      </c>
      <c r="NRK19">
        <v>51435367.586099997</v>
      </c>
      <c r="NRL19">
        <v>51435367.586099997</v>
      </c>
      <c r="NRM19">
        <v>51435367.586099997</v>
      </c>
      <c r="NRN19">
        <v>105097931.458</v>
      </c>
      <c r="NRO19">
        <v>105097931.458</v>
      </c>
      <c r="NRP19">
        <v>105097931.458</v>
      </c>
      <c r="NRQ19">
        <v>105097931.458</v>
      </c>
      <c r="NRR19">
        <v>105097931.458</v>
      </c>
      <c r="NRS19">
        <v>105097931.458</v>
      </c>
      <c r="NRT19">
        <v>105097931.458</v>
      </c>
      <c r="NRU19">
        <v>105097931.458</v>
      </c>
      <c r="NRV19">
        <v>105097931.458</v>
      </c>
      <c r="NRW19">
        <v>105097931.458</v>
      </c>
      <c r="NRX19">
        <v>105097931.458</v>
      </c>
      <c r="NRY19">
        <v>105881269.127</v>
      </c>
      <c r="NRZ19">
        <v>105881269.127</v>
      </c>
      <c r="NSA19">
        <v>105881269.127</v>
      </c>
      <c r="NSB19">
        <v>105881269.127</v>
      </c>
      <c r="NSC19">
        <v>105881269.127</v>
      </c>
      <c r="NSD19">
        <v>105881269.127</v>
      </c>
      <c r="NSE19">
        <v>105881269.127</v>
      </c>
      <c r="NSF19">
        <v>105881269.127</v>
      </c>
      <c r="NSG19">
        <v>105881269.127</v>
      </c>
      <c r="NSH19">
        <v>105881269.127</v>
      </c>
      <c r="NSI19">
        <v>105881269.127</v>
      </c>
      <c r="NSJ19">
        <v>105097931.458</v>
      </c>
      <c r="NSK19">
        <v>105097931.458</v>
      </c>
      <c r="NSL19">
        <v>105097931.458</v>
      </c>
      <c r="NSM19">
        <v>105097931.458</v>
      </c>
      <c r="NSN19">
        <v>105097931.458</v>
      </c>
      <c r="NSO19">
        <v>105097931.458</v>
      </c>
      <c r="NSP19">
        <v>105097931.458</v>
      </c>
      <c r="NSQ19">
        <v>105097931.458</v>
      </c>
      <c r="NSR19">
        <v>105097931.458</v>
      </c>
      <c r="NSS19">
        <v>105097931.458</v>
      </c>
      <c r="NST19">
        <v>105097931.458</v>
      </c>
      <c r="NSU19">
        <v>105881269.127</v>
      </c>
      <c r="NSV19">
        <v>105881269.127</v>
      </c>
      <c r="NSW19">
        <v>105881269.127</v>
      </c>
      <c r="NSX19">
        <v>105881269.127</v>
      </c>
      <c r="NSY19">
        <v>105881269.127</v>
      </c>
      <c r="NSZ19">
        <v>105881269.127</v>
      </c>
      <c r="NTA19">
        <v>105881269.127</v>
      </c>
      <c r="NTB19">
        <v>105881269.127</v>
      </c>
      <c r="NTC19">
        <v>105881269.127</v>
      </c>
      <c r="NTD19">
        <v>105881269.127</v>
      </c>
      <c r="NTE19">
        <v>105881269.127</v>
      </c>
      <c r="NTF19">
        <v>-1872.5516544699999</v>
      </c>
      <c r="NTG19">
        <v>-1872.5516544699999</v>
      </c>
      <c r="NTH19">
        <v>-1872.5516544699999</v>
      </c>
      <c r="NTI19">
        <v>-1872.5516544699999</v>
      </c>
      <c r="NTJ19">
        <v>-1872.5516544699999</v>
      </c>
      <c r="NTK19">
        <v>-1872.5516544699999</v>
      </c>
      <c r="NTL19">
        <v>-1872.5516544699999</v>
      </c>
      <c r="NTM19">
        <v>-1872.5516544699999</v>
      </c>
      <c r="NTN19">
        <v>-1872.5516544699999</v>
      </c>
      <c r="NTO19">
        <v>-1872.5516544699999</v>
      </c>
      <c r="NTP19">
        <v>-1872.5516544699999</v>
      </c>
      <c r="NTQ19">
        <v>-1872.5516544699999</v>
      </c>
      <c r="NTR19">
        <v>-1872.5516544699999</v>
      </c>
      <c r="NTS19">
        <v>-1872.5516544699999</v>
      </c>
      <c r="NTT19">
        <v>-1872.5516544699999</v>
      </c>
      <c r="NTU19">
        <v>-1872.5516544699999</v>
      </c>
      <c r="NTV19">
        <v>-1872.5516544699999</v>
      </c>
      <c r="NTW19">
        <v>-1872.5516544699999</v>
      </c>
      <c r="NTX19">
        <v>-1872.5516544699999</v>
      </c>
      <c r="NTY19">
        <v>-1872.5516544699999</v>
      </c>
      <c r="NTZ19">
        <v>-1872.5516544699999</v>
      </c>
      <c r="NUA19">
        <v>-1872.5516544699999</v>
      </c>
      <c r="NUB19">
        <v>-1872.5516544699999</v>
      </c>
      <c r="NUC19">
        <v>-1872.5516544699999</v>
      </c>
      <c r="NUD19">
        <v>-1872.5516544699999</v>
      </c>
      <c r="NUE19">
        <v>-1872.5516544699999</v>
      </c>
      <c r="NUF19">
        <v>-1872.5516544699999</v>
      </c>
      <c r="NUG19">
        <v>-1872.5516544699999</v>
      </c>
      <c r="NUH19">
        <v>-1872.5516544699999</v>
      </c>
      <c r="NUI19">
        <v>-1872.5516544699999</v>
      </c>
      <c r="NUJ19">
        <v>-1872.5516544699999</v>
      </c>
      <c r="NUK19">
        <v>-1872.5516544699999</v>
      </c>
      <c r="NUL19">
        <v>-1872.5516544699999</v>
      </c>
      <c r="NUM19">
        <v>-1872.5516544699999</v>
      </c>
      <c r="NUN19">
        <v>-1872.5516544699999</v>
      </c>
      <c r="NUO19">
        <v>-1872.5516544699999</v>
      </c>
      <c r="NUP19">
        <v>-1872.5516544699999</v>
      </c>
      <c r="NUQ19">
        <v>-1872.5516544699999</v>
      </c>
      <c r="NUR19">
        <v>-1872.5516544699999</v>
      </c>
      <c r="NUS19">
        <v>-1872.5516544699999</v>
      </c>
      <c r="NUT19">
        <v>-1872.5516544699999</v>
      </c>
      <c r="NUU19">
        <v>-1872.5516544699999</v>
      </c>
      <c r="NUV19">
        <v>-1872.5516544699999</v>
      </c>
      <c r="NUW19">
        <v>-1872.5516544699999</v>
      </c>
      <c r="NUX19">
        <v>-3402.5873795699999</v>
      </c>
      <c r="NUY19">
        <v>-3402.5873795699999</v>
      </c>
      <c r="NUZ19">
        <v>-3402.5873795699999</v>
      </c>
      <c r="NVA19">
        <v>-3402.5873795699999</v>
      </c>
      <c r="NVB19">
        <v>-3402.5873795699999</v>
      </c>
      <c r="NVC19">
        <v>-3402.5873795699999</v>
      </c>
      <c r="NVD19">
        <v>-3402.5873795699999</v>
      </c>
      <c r="NVE19">
        <v>-3402.5873795699999</v>
      </c>
      <c r="NVF19">
        <v>-3402.5873795699999</v>
      </c>
      <c r="NVG19">
        <v>-3402.5873795699999</v>
      </c>
      <c r="NVH19">
        <v>-3402.5873795699999</v>
      </c>
      <c r="NVI19">
        <v>-3402.5873795699999</v>
      </c>
      <c r="NVJ19">
        <v>-3402.5873795699999</v>
      </c>
      <c r="NVK19">
        <v>-3402.5873795699999</v>
      </c>
      <c r="NVL19">
        <v>-3402.5873795699999</v>
      </c>
      <c r="NVM19">
        <v>-3402.5873795699999</v>
      </c>
      <c r="NVN19">
        <v>-3402.5873795699999</v>
      </c>
      <c r="NVO19">
        <v>-3402.5873795699999</v>
      </c>
      <c r="NVP19">
        <v>-3402.5873795699999</v>
      </c>
      <c r="NVQ19">
        <v>-3402.5873795699999</v>
      </c>
      <c r="NVR19">
        <v>-3402.5873795699999</v>
      </c>
      <c r="NVS19">
        <v>-3402.5873795699999</v>
      </c>
      <c r="NVT19">
        <v>-3402.5873795699999</v>
      </c>
      <c r="NVU19">
        <v>-3402.5873795699999</v>
      </c>
      <c r="NVV19">
        <v>-3402.5873795699999</v>
      </c>
      <c r="NVW19">
        <v>-3402.5873795699999</v>
      </c>
      <c r="NVX19">
        <v>-3402.5873795699999</v>
      </c>
      <c r="NVY19">
        <v>-3402.5873795699999</v>
      </c>
      <c r="NVZ19">
        <v>-3402.5873795699999</v>
      </c>
      <c r="NWA19">
        <v>-3402.5873795699999</v>
      </c>
      <c r="NWB19">
        <v>-3402.5873795699999</v>
      </c>
      <c r="NWC19">
        <v>-3402.5873795699999</v>
      </c>
      <c r="NWD19">
        <v>-3402.5873795699999</v>
      </c>
      <c r="NWE19">
        <v>-3402.5873795699999</v>
      </c>
      <c r="NWF19">
        <v>-3402.5873795699999</v>
      </c>
      <c r="NWG19">
        <v>-3402.5873795699999</v>
      </c>
      <c r="NWH19">
        <v>-3402.5873795699999</v>
      </c>
      <c r="NWI19">
        <v>-3402.5873795699999</v>
      </c>
      <c r="NWJ19">
        <v>-3402.5873795699999</v>
      </c>
      <c r="NWK19">
        <v>-3402.5873795699999</v>
      </c>
      <c r="NWL19">
        <v>-3402.5873795699999</v>
      </c>
      <c r="NWM19">
        <v>-3402.5873795699999</v>
      </c>
      <c r="NWN19">
        <v>-3402.5873795699999</v>
      </c>
      <c r="NWO19">
        <v>-3402.5873795699999</v>
      </c>
      <c r="NWP19">
        <v>-6462.6588297600001</v>
      </c>
      <c r="NWQ19">
        <v>-6462.6588297600001</v>
      </c>
      <c r="NWR19">
        <v>-6462.6588297600001</v>
      </c>
      <c r="NWS19">
        <v>-6462.6588297600001</v>
      </c>
      <c r="NWT19">
        <v>-6462.6588297600001</v>
      </c>
      <c r="NWU19">
        <v>-6462.6588297600001</v>
      </c>
      <c r="NWV19">
        <v>-6462.6588297600001</v>
      </c>
      <c r="NWW19">
        <v>-6462.6588297600001</v>
      </c>
      <c r="NWX19">
        <v>-6462.6588297600001</v>
      </c>
      <c r="NWY19">
        <v>-6462.6588297600001</v>
      </c>
      <c r="NWZ19">
        <v>-6462.6588297600001</v>
      </c>
      <c r="NXA19">
        <v>-6462.6588297600001</v>
      </c>
      <c r="NXB19">
        <v>-6462.6588297600001</v>
      </c>
      <c r="NXC19">
        <v>-6462.6588297600001</v>
      </c>
      <c r="NXD19">
        <v>-6462.6588297600001</v>
      </c>
      <c r="NXE19">
        <v>-6462.6588297600001</v>
      </c>
      <c r="NXF19">
        <v>-6462.6588297600001</v>
      </c>
      <c r="NXG19">
        <v>-6462.6588297600001</v>
      </c>
      <c r="NXH19">
        <v>-6462.6588297600001</v>
      </c>
      <c r="NXI19">
        <v>-6462.6588297600001</v>
      </c>
      <c r="NXJ19">
        <v>-6462.6588297600001</v>
      </c>
      <c r="NXK19">
        <v>-6462.6588297600001</v>
      </c>
      <c r="NXL19">
        <v>-6462.6588297600001</v>
      </c>
      <c r="NXM19">
        <v>-6462.6588297600001</v>
      </c>
      <c r="NXN19">
        <v>-6462.6588297600001</v>
      </c>
      <c r="NXO19">
        <v>-6462.6588297600001</v>
      </c>
      <c r="NXP19">
        <v>-6462.6588297600001</v>
      </c>
      <c r="NXQ19">
        <v>-6462.6588297600001</v>
      </c>
      <c r="NXR19">
        <v>-6462.6588297600001</v>
      </c>
      <c r="NXS19">
        <v>-6462.6588297600001</v>
      </c>
      <c r="NXT19">
        <v>-6462.6588297600001</v>
      </c>
      <c r="NXU19">
        <v>-6462.6588297600001</v>
      </c>
      <c r="NXV19">
        <v>-6462.6588297600001</v>
      </c>
      <c r="NXW19">
        <v>-6462.6588297600001</v>
      </c>
      <c r="NXX19">
        <v>-6462.6588297600001</v>
      </c>
      <c r="NXY19">
        <v>-6462.6588297600001</v>
      </c>
      <c r="NXZ19">
        <v>-6462.6588297600001</v>
      </c>
      <c r="NYA19">
        <v>-6462.6588297600001</v>
      </c>
      <c r="NYB19">
        <v>-6462.6588297600001</v>
      </c>
      <c r="NYC19">
        <v>-6462.6588297600001</v>
      </c>
      <c r="NYD19">
        <v>-6462.6588297600001</v>
      </c>
      <c r="NYE19">
        <v>-6462.6588297600001</v>
      </c>
      <c r="NYF19">
        <v>-6462.6588297600001</v>
      </c>
      <c r="NYG19">
        <v>-6462.6588297600001</v>
      </c>
      <c r="NYH19">
        <v>-237058.332834</v>
      </c>
      <c r="NYI19">
        <v>-237058.332834</v>
      </c>
      <c r="NYJ19">
        <v>-237058.332834</v>
      </c>
      <c r="NYK19">
        <v>-237058.332834</v>
      </c>
      <c r="NYL19">
        <v>-237058.332834</v>
      </c>
      <c r="NYM19">
        <v>-237058.332834</v>
      </c>
      <c r="NYN19">
        <v>-237058.332834</v>
      </c>
      <c r="NYO19">
        <v>-237058.332834</v>
      </c>
      <c r="NYP19">
        <v>-237058.332834</v>
      </c>
      <c r="NYQ19">
        <v>-237058.332834</v>
      </c>
      <c r="NYR19">
        <v>-237058.332834</v>
      </c>
      <c r="NYS19">
        <v>-237058.332834</v>
      </c>
      <c r="NYT19">
        <v>-237058.332834</v>
      </c>
      <c r="NYU19">
        <v>-237058.332834</v>
      </c>
      <c r="NYV19">
        <v>-237058.332834</v>
      </c>
      <c r="NYW19">
        <v>-237058.332834</v>
      </c>
      <c r="NYX19">
        <v>-237058.332834</v>
      </c>
      <c r="NYY19">
        <v>-237058.332834</v>
      </c>
      <c r="NYZ19">
        <v>-237058.332834</v>
      </c>
      <c r="NZA19">
        <v>-237058.332834</v>
      </c>
      <c r="NZB19">
        <v>-237058.332834</v>
      </c>
      <c r="NZC19">
        <v>-237058.332834</v>
      </c>
      <c r="NZD19">
        <v>-237058.332834</v>
      </c>
      <c r="NZE19">
        <v>-237058.332834</v>
      </c>
      <c r="NZF19">
        <v>-237058.332834</v>
      </c>
      <c r="NZG19">
        <v>-237058.332834</v>
      </c>
      <c r="NZH19">
        <v>-237058.332834</v>
      </c>
      <c r="NZI19">
        <v>-237058.332834</v>
      </c>
      <c r="NZJ19">
        <v>-237058.332834</v>
      </c>
      <c r="NZK19">
        <v>-237058.332834</v>
      </c>
      <c r="NZL19">
        <v>-237058.332834</v>
      </c>
      <c r="NZM19">
        <v>-237058.332834</v>
      </c>
      <c r="NZN19">
        <v>-237058.332834</v>
      </c>
      <c r="NZO19">
        <v>-237058.332834</v>
      </c>
      <c r="NZP19">
        <v>-237058.332834</v>
      </c>
      <c r="NZQ19">
        <v>-237058.332834</v>
      </c>
      <c r="NZR19">
        <v>-237058.332834</v>
      </c>
      <c r="NZS19">
        <v>-237058.332834</v>
      </c>
      <c r="NZT19">
        <v>-237058.332834</v>
      </c>
      <c r="NZU19">
        <v>-237058.332834</v>
      </c>
      <c r="NZV19">
        <v>-237058.332834</v>
      </c>
      <c r="NZW19">
        <v>-237058.332834</v>
      </c>
      <c r="NZX19">
        <v>-237058.332834</v>
      </c>
      <c r="NZY19">
        <v>-237058.332834</v>
      </c>
      <c r="NZZ19">
        <v>-360874.02893099998</v>
      </c>
      <c r="OAA19">
        <v>-360874.02893099998</v>
      </c>
      <c r="OAB19">
        <v>-360874.02893099998</v>
      </c>
      <c r="OAC19">
        <v>-360874.02893099998</v>
      </c>
      <c r="OAD19">
        <v>-360874.02893099998</v>
      </c>
      <c r="OAE19">
        <v>-360874.02893099998</v>
      </c>
      <c r="OAF19">
        <v>-360874.02893099998</v>
      </c>
      <c r="OAG19">
        <v>-360874.02893099998</v>
      </c>
      <c r="OAH19">
        <v>-360874.02893099998</v>
      </c>
      <c r="OAI19">
        <v>-360874.02893099998</v>
      </c>
      <c r="OAJ19">
        <v>-360874.02893099998</v>
      </c>
      <c r="OAK19">
        <v>-360874.02893099998</v>
      </c>
      <c r="OAL19">
        <v>-360874.02893099998</v>
      </c>
      <c r="OAM19">
        <v>-360874.02893099998</v>
      </c>
      <c r="OAN19">
        <v>-360874.02893099998</v>
      </c>
      <c r="OAO19">
        <v>-360874.02893099998</v>
      </c>
      <c r="OAP19">
        <v>-360874.02893099998</v>
      </c>
      <c r="OAQ19">
        <v>-360874.02893099998</v>
      </c>
      <c r="OAR19">
        <v>-360874.02893099998</v>
      </c>
      <c r="OAS19">
        <v>-360874.02893099998</v>
      </c>
      <c r="OAT19">
        <v>-360874.02893099998</v>
      </c>
      <c r="OAU19">
        <v>-360874.02893099998</v>
      </c>
      <c r="OAV19">
        <v>-360874.02893099998</v>
      </c>
      <c r="OAW19">
        <v>-360874.02893099998</v>
      </c>
      <c r="OAX19">
        <v>-360874.02893099998</v>
      </c>
      <c r="OAY19">
        <v>-360874.02893099998</v>
      </c>
      <c r="OAZ19">
        <v>-360874.02893099998</v>
      </c>
      <c r="OBA19">
        <v>-360874.02893099998</v>
      </c>
      <c r="OBB19">
        <v>-360874.02893099998</v>
      </c>
      <c r="OBC19">
        <v>-360874.02893099998</v>
      </c>
      <c r="OBD19">
        <v>-360874.02893099998</v>
      </c>
      <c r="OBE19">
        <v>-360874.02893099998</v>
      </c>
      <c r="OBF19">
        <v>-360874.02893099998</v>
      </c>
      <c r="OBG19">
        <v>-360874.02893099998</v>
      </c>
      <c r="OBH19">
        <v>-360874.02893099998</v>
      </c>
      <c r="OBI19">
        <v>-360874.02893099998</v>
      </c>
      <c r="OBJ19">
        <v>-360874.02893099998</v>
      </c>
      <c r="OBK19">
        <v>-360874.02893099998</v>
      </c>
      <c r="OBL19">
        <v>-360874.02893099998</v>
      </c>
      <c r="OBM19">
        <v>-360874.02893099998</v>
      </c>
      <c r="OBN19">
        <v>-360874.02893099998</v>
      </c>
      <c r="OBO19">
        <v>-360874.02893099998</v>
      </c>
      <c r="OBP19">
        <v>-360874.02893099998</v>
      </c>
      <c r="OBQ19">
        <v>-360874.02893099998</v>
      </c>
      <c r="OBR19">
        <v>-550592.85987299995</v>
      </c>
      <c r="OBS19">
        <v>-550592.85987299995</v>
      </c>
      <c r="OBT19">
        <v>-550592.85987299995</v>
      </c>
      <c r="OBU19">
        <v>-550592.85987299995</v>
      </c>
      <c r="OBV19">
        <v>-550592.85987299995</v>
      </c>
      <c r="OBW19">
        <v>-550592.85987299995</v>
      </c>
      <c r="OBX19">
        <v>-550592.85987299995</v>
      </c>
      <c r="OBY19">
        <v>-550592.85987299995</v>
      </c>
      <c r="OBZ19">
        <v>-550592.85987299995</v>
      </c>
      <c r="OCA19">
        <v>-550592.85987299995</v>
      </c>
      <c r="OCB19">
        <v>-550592.85987299995</v>
      </c>
      <c r="OCC19">
        <v>-550592.85987299995</v>
      </c>
      <c r="OCD19">
        <v>-550592.85987299995</v>
      </c>
      <c r="OCE19">
        <v>-550592.85987299995</v>
      </c>
      <c r="OCF19">
        <v>-550592.85987299995</v>
      </c>
      <c r="OCG19">
        <v>-550592.85987299995</v>
      </c>
      <c r="OCH19">
        <v>-550592.85987299995</v>
      </c>
      <c r="OCI19">
        <v>-550592.85987299995</v>
      </c>
      <c r="OCJ19">
        <v>-550592.85987299995</v>
      </c>
      <c r="OCK19">
        <v>-550592.85987299995</v>
      </c>
      <c r="OCL19">
        <v>-550592.85987299995</v>
      </c>
      <c r="OCM19">
        <v>-550592.85987299995</v>
      </c>
      <c r="OCN19">
        <v>-550592.85987299995</v>
      </c>
      <c r="OCO19">
        <v>-550592.85987299995</v>
      </c>
      <c r="OCP19">
        <v>-550592.85987299995</v>
      </c>
      <c r="OCQ19">
        <v>-550592.85987299995</v>
      </c>
      <c r="OCR19">
        <v>-550592.85987299995</v>
      </c>
      <c r="OCS19">
        <v>-550592.85987299995</v>
      </c>
      <c r="OCT19">
        <v>-550592.85987299995</v>
      </c>
      <c r="OCU19">
        <v>-550592.85987299995</v>
      </c>
      <c r="OCV19">
        <v>-550592.85987299995</v>
      </c>
      <c r="OCW19">
        <v>-550592.85987299995</v>
      </c>
      <c r="OCX19">
        <v>-550592.85987299995</v>
      </c>
      <c r="OCY19">
        <v>-550592.85987299995</v>
      </c>
      <c r="OCZ19">
        <v>-550592.85987299995</v>
      </c>
      <c r="ODA19">
        <v>-550592.85987299995</v>
      </c>
      <c r="ODB19">
        <v>-550592.85987299995</v>
      </c>
      <c r="ODC19">
        <v>-550592.85987299995</v>
      </c>
      <c r="ODD19">
        <v>-550592.85987299995</v>
      </c>
      <c r="ODE19">
        <v>-550592.85987299995</v>
      </c>
      <c r="ODF19">
        <v>-550592.85987299995</v>
      </c>
      <c r="ODG19">
        <v>-550592.85987299995</v>
      </c>
      <c r="ODH19">
        <v>-550592.85987299995</v>
      </c>
      <c r="ODI19">
        <v>-550592.85987299995</v>
      </c>
      <c r="ODJ19">
        <v>-402574.249144</v>
      </c>
      <c r="ODK19">
        <v>-402574.249144</v>
      </c>
      <c r="ODL19">
        <v>-402574.249144</v>
      </c>
      <c r="ODM19">
        <v>-402574.249144</v>
      </c>
      <c r="ODN19">
        <v>-402574.249144</v>
      </c>
      <c r="ODO19">
        <v>-402574.249144</v>
      </c>
      <c r="ODP19">
        <v>-402574.249144</v>
      </c>
      <c r="ODQ19">
        <v>-402574.249144</v>
      </c>
      <c r="ODR19">
        <v>-402574.249144</v>
      </c>
      <c r="ODS19">
        <v>-402574.249144</v>
      </c>
      <c r="ODT19">
        <v>-402574.249144</v>
      </c>
      <c r="ODU19">
        <v>-402496.34688199998</v>
      </c>
      <c r="ODV19">
        <v>-402496.34688199998</v>
      </c>
      <c r="ODW19">
        <v>-402496.34688199998</v>
      </c>
      <c r="ODX19">
        <v>-402496.34688199998</v>
      </c>
      <c r="ODY19">
        <v>-402496.34688199998</v>
      </c>
      <c r="ODZ19">
        <v>-402496.34688199998</v>
      </c>
      <c r="OEA19">
        <v>-402496.34688199998</v>
      </c>
      <c r="OEB19">
        <v>-402496.34688199998</v>
      </c>
      <c r="OEC19">
        <v>-402496.34688199998</v>
      </c>
      <c r="OED19">
        <v>-402496.34688199998</v>
      </c>
      <c r="OEE19">
        <v>-402496.34688199998</v>
      </c>
      <c r="OEF19">
        <v>-402574.249144</v>
      </c>
      <c r="OEG19">
        <v>-402574.249144</v>
      </c>
      <c r="OEH19">
        <v>-402574.249144</v>
      </c>
      <c r="OEI19">
        <v>-402574.249144</v>
      </c>
      <c r="OEJ19">
        <v>-402574.249144</v>
      </c>
      <c r="OEK19">
        <v>-402574.249144</v>
      </c>
      <c r="OEL19">
        <v>-402574.249144</v>
      </c>
      <c r="OEM19">
        <v>-402574.249144</v>
      </c>
      <c r="OEN19">
        <v>-402574.249144</v>
      </c>
      <c r="OEO19">
        <v>-402574.249144</v>
      </c>
      <c r="OEP19">
        <v>-402574.249144</v>
      </c>
      <c r="OEQ19">
        <v>-402496.34688199998</v>
      </c>
      <c r="OER19">
        <v>-402496.34688199998</v>
      </c>
      <c r="OES19">
        <v>-402496.34688199998</v>
      </c>
      <c r="OET19">
        <v>-402496.34688199998</v>
      </c>
      <c r="OEU19">
        <v>-402496.34688199998</v>
      </c>
      <c r="OEV19">
        <v>-402496.34688199998</v>
      </c>
      <c r="OEW19">
        <v>-402496.34688199998</v>
      </c>
      <c r="OEX19">
        <v>-402496.34688199998</v>
      </c>
      <c r="OEY19">
        <v>-402496.34688199998</v>
      </c>
      <c r="OEZ19">
        <v>-402496.34688199998</v>
      </c>
      <c r="OFA19">
        <v>-402496.34688199998</v>
      </c>
      <c r="OFB19">
        <v>-604213.46964799997</v>
      </c>
      <c r="OFC19">
        <v>-604213.46964799997</v>
      </c>
      <c r="OFD19">
        <v>-604213.46964799997</v>
      </c>
      <c r="OFE19">
        <v>-604213.46964799997</v>
      </c>
      <c r="OFF19">
        <v>-604213.46964799997</v>
      </c>
      <c r="OFG19">
        <v>-604213.46964799997</v>
      </c>
      <c r="OFH19">
        <v>-604213.46964799997</v>
      </c>
      <c r="OFI19">
        <v>-604213.46964799997</v>
      </c>
      <c r="OFJ19">
        <v>-604213.46964799997</v>
      </c>
      <c r="OFK19">
        <v>-604213.46964799997</v>
      </c>
      <c r="OFL19">
        <v>-604213.46964799997</v>
      </c>
      <c r="OFM19">
        <v>-604065.67472100002</v>
      </c>
      <c r="OFN19">
        <v>-604065.67472100002</v>
      </c>
      <c r="OFO19">
        <v>-604065.67472100002</v>
      </c>
      <c r="OFP19">
        <v>-604065.67472100002</v>
      </c>
      <c r="OFQ19">
        <v>-604065.67472100002</v>
      </c>
      <c r="OFR19">
        <v>-604065.67472100002</v>
      </c>
      <c r="OFS19">
        <v>-604065.67472100002</v>
      </c>
      <c r="OFT19">
        <v>-604065.67472100002</v>
      </c>
      <c r="OFU19">
        <v>-604065.67472100002</v>
      </c>
      <c r="OFV19">
        <v>-604065.67472100002</v>
      </c>
      <c r="OFW19">
        <v>-604065.67472100002</v>
      </c>
      <c r="OFX19">
        <v>-604213.46964799997</v>
      </c>
      <c r="OFY19">
        <v>-604213.46964799997</v>
      </c>
      <c r="OFZ19">
        <v>-604213.46964799997</v>
      </c>
      <c r="OGA19">
        <v>-604213.46964799997</v>
      </c>
      <c r="OGB19">
        <v>-604213.46964799997</v>
      </c>
      <c r="OGC19">
        <v>-604213.46964799997</v>
      </c>
      <c r="OGD19">
        <v>-604213.46964799997</v>
      </c>
      <c r="OGE19">
        <v>-604213.46964799997</v>
      </c>
      <c r="OGF19">
        <v>-604213.46964799997</v>
      </c>
      <c r="OGG19">
        <v>-604213.46964799997</v>
      </c>
      <c r="OGH19">
        <v>-604213.46964799997</v>
      </c>
      <c r="OGI19">
        <v>-604065.67472100002</v>
      </c>
      <c r="OGJ19">
        <v>-604065.67472100002</v>
      </c>
      <c r="OGK19">
        <v>-604065.67472100002</v>
      </c>
      <c r="OGL19">
        <v>-604065.67472100002</v>
      </c>
      <c r="OGM19">
        <v>-604065.67472100002</v>
      </c>
      <c r="OGN19">
        <v>-604065.67472100002</v>
      </c>
      <c r="OGO19">
        <v>-604065.67472100002</v>
      </c>
      <c r="OGP19">
        <v>-604065.67472100002</v>
      </c>
      <c r="OGQ19">
        <v>-604065.67472100002</v>
      </c>
      <c r="OGR19">
        <v>-604065.67472100002</v>
      </c>
      <c r="OGS19">
        <v>-604065.67472100002</v>
      </c>
      <c r="OGT19">
        <v>-902971.83827199996</v>
      </c>
      <c r="OGU19">
        <v>-902971.83827199996</v>
      </c>
      <c r="OGV19">
        <v>-902971.83827199996</v>
      </c>
      <c r="OGW19">
        <v>-902971.83827199996</v>
      </c>
      <c r="OGX19">
        <v>-902971.83827199996</v>
      </c>
      <c r="OGY19">
        <v>-902971.83827199996</v>
      </c>
      <c r="OGZ19">
        <v>-902971.83827199996</v>
      </c>
      <c r="OHA19">
        <v>-902971.83827199996</v>
      </c>
      <c r="OHB19">
        <v>-902971.83827199996</v>
      </c>
      <c r="OHC19">
        <v>-902971.83827199996</v>
      </c>
      <c r="OHD19">
        <v>-902971.83827199996</v>
      </c>
      <c r="OHE19">
        <v>-902684.25801600004</v>
      </c>
      <c r="OHF19">
        <v>-902684.25801600004</v>
      </c>
      <c r="OHG19">
        <v>-902684.25801600004</v>
      </c>
      <c r="OHH19">
        <v>-902684.25801600004</v>
      </c>
      <c r="OHI19">
        <v>-902684.25801600004</v>
      </c>
      <c r="OHJ19">
        <v>-902684.25801600004</v>
      </c>
      <c r="OHK19">
        <v>-902684.25801600004</v>
      </c>
      <c r="OHL19">
        <v>-902684.25801600004</v>
      </c>
      <c r="OHM19">
        <v>-902684.25801600004</v>
      </c>
      <c r="OHN19">
        <v>-902684.25801600004</v>
      </c>
      <c r="OHO19">
        <v>-902684.25801600004</v>
      </c>
      <c r="OHP19">
        <v>-902971.83827199996</v>
      </c>
      <c r="OHQ19">
        <v>-902971.83827199996</v>
      </c>
      <c r="OHR19">
        <v>-902971.83827199996</v>
      </c>
      <c r="OHS19">
        <v>-902971.83827199996</v>
      </c>
      <c r="OHT19">
        <v>-902971.83827199996</v>
      </c>
      <c r="OHU19">
        <v>-902971.83827199996</v>
      </c>
      <c r="OHV19">
        <v>-902971.83827199996</v>
      </c>
      <c r="OHW19">
        <v>-902971.83827199996</v>
      </c>
      <c r="OHX19">
        <v>-902971.83827199996</v>
      </c>
      <c r="OHY19">
        <v>-902971.83827199996</v>
      </c>
      <c r="OHZ19">
        <v>-902971.83827199996</v>
      </c>
      <c r="OIA19">
        <v>-902684.25801600004</v>
      </c>
      <c r="OIB19">
        <v>-902684.25801600004</v>
      </c>
      <c r="OIC19">
        <v>-902684.25801600004</v>
      </c>
      <c r="OID19">
        <v>-902684.25801600004</v>
      </c>
      <c r="OIE19">
        <v>-902684.25801600004</v>
      </c>
      <c r="OIF19">
        <v>-902684.25801600004</v>
      </c>
      <c r="OIG19">
        <v>-902684.25801600004</v>
      </c>
      <c r="OIH19">
        <v>-902684.25801600004</v>
      </c>
      <c r="OII19">
        <v>-902684.25801600004</v>
      </c>
      <c r="OIJ19">
        <v>-902684.25801600004</v>
      </c>
      <c r="OIK19">
        <v>-902684.25801600004</v>
      </c>
      <c r="OIL19">
        <v>-446042.58082600002</v>
      </c>
      <c r="OIM19">
        <v>-446042.58082600002</v>
      </c>
      <c r="OIN19">
        <v>-446042.58082600002</v>
      </c>
      <c r="OIO19">
        <v>-446042.58082600002</v>
      </c>
      <c r="OIP19">
        <v>-446042.58082600002</v>
      </c>
      <c r="OIQ19">
        <v>-446042.58082600002</v>
      </c>
      <c r="OIR19">
        <v>-446042.58082600002</v>
      </c>
      <c r="OIS19">
        <v>-446042.58082600002</v>
      </c>
      <c r="OIT19">
        <v>-446042.58082600002</v>
      </c>
      <c r="OIU19">
        <v>-446042.58082600002</v>
      </c>
      <c r="OIV19">
        <v>-446042.58082600002</v>
      </c>
      <c r="OIW19">
        <v>-440320.68038400001</v>
      </c>
      <c r="OIX19">
        <v>-440320.68038400001</v>
      </c>
      <c r="OIY19">
        <v>-440320.68038400001</v>
      </c>
      <c r="OIZ19">
        <v>-440320.68038400001</v>
      </c>
      <c r="OJA19">
        <v>-440320.68038400001</v>
      </c>
      <c r="OJB19">
        <v>-440320.68038400001</v>
      </c>
      <c r="OJC19">
        <v>-440320.68038400001</v>
      </c>
      <c r="OJD19">
        <v>-440320.68038400001</v>
      </c>
      <c r="OJE19">
        <v>-440320.68038400001</v>
      </c>
      <c r="OJF19">
        <v>-440320.68038400001</v>
      </c>
      <c r="OJG19">
        <v>-440320.68038400001</v>
      </c>
      <c r="OJH19">
        <v>-446042.58082600002</v>
      </c>
      <c r="OJI19">
        <v>-446042.58082600002</v>
      </c>
      <c r="OJJ19">
        <v>-446042.58082600002</v>
      </c>
      <c r="OJK19">
        <v>-446042.58082600002</v>
      </c>
      <c r="OJL19">
        <v>-446042.58082600002</v>
      </c>
      <c r="OJM19">
        <v>-446042.58082600002</v>
      </c>
      <c r="OJN19">
        <v>-446042.58082600002</v>
      </c>
      <c r="OJO19">
        <v>-446042.58082600002</v>
      </c>
      <c r="OJP19">
        <v>-446042.58082600002</v>
      </c>
      <c r="OJQ19">
        <v>-446042.58082600002</v>
      </c>
      <c r="OJR19">
        <v>-446042.58082600002</v>
      </c>
      <c r="OJS19">
        <v>-440320.68038400001</v>
      </c>
      <c r="OJT19">
        <v>-440320.68038400001</v>
      </c>
      <c r="OJU19">
        <v>-440320.68038400001</v>
      </c>
      <c r="OJV19">
        <v>-440320.68038400001</v>
      </c>
      <c r="OJW19">
        <v>-440320.68038400001</v>
      </c>
      <c r="OJX19">
        <v>-440320.68038400001</v>
      </c>
      <c r="OJY19">
        <v>-440320.68038400001</v>
      </c>
      <c r="OJZ19">
        <v>-440320.68038400001</v>
      </c>
      <c r="OKA19">
        <v>-440320.68038400001</v>
      </c>
      <c r="OKB19">
        <v>-440320.68038400001</v>
      </c>
      <c r="OKC19">
        <v>-440320.68038400001</v>
      </c>
      <c r="OKD19">
        <v>-669531.68519999995</v>
      </c>
      <c r="OKE19">
        <v>-669531.68519999995</v>
      </c>
      <c r="OKF19">
        <v>-669531.68519999995</v>
      </c>
      <c r="OKG19">
        <v>-669531.68519999995</v>
      </c>
      <c r="OKH19">
        <v>-669531.68519999995</v>
      </c>
      <c r="OKI19">
        <v>-669531.68519999995</v>
      </c>
      <c r="OKJ19">
        <v>-669531.68519999995</v>
      </c>
      <c r="OKK19">
        <v>-669531.68519999995</v>
      </c>
      <c r="OKL19">
        <v>-669531.68519999995</v>
      </c>
      <c r="OKM19">
        <v>-669531.68519999995</v>
      </c>
      <c r="OKN19">
        <v>-669531.68519999995</v>
      </c>
      <c r="OKO19">
        <v>-658676.18707600003</v>
      </c>
      <c r="OKP19">
        <v>-658676.18707600003</v>
      </c>
      <c r="OKQ19">
        <v>-658676.18707600003</v>
      </c>
      <c r="OKR19">
        <v>-658676.18707600003</v>
      </c>
      <c r="OKS19">
        <v>-658676.18707600003</v>
      </c>
      <c r="OKT19">
        <v>-658676.18707600003</v>
      </c>
      <c r="OKU19">
        <v>-658676.18707600003</v>
      </c>
      <c r="OKV19">
        <v>-658676.18707600003</v>
      </c>
      <c r="OKW19">
        <v>-658676.18707600003</v>
      </c>
      <c r="OKX19">
        <v>-658676.18707600003</v>
      </c>
      <c r="OKY19">
        <v>-658676.18707600003</v>
      </c>
      <c r="OKZ19">
        <v>-669531.68519999995</v>
      </c>
      <c r="OLA19">
        <v>-669531.68519999995</v>
      </c>
      <c r="OLB19">
        <v>-669531.68519999995</v>
      </c>
      <c r="OLC19">
        <v>-669531.68519999995</v>
      </c>
      <c r="OLD19">
        <v>-669531.68519999995</v>
      </c>
      <c r="OLE19">
        <v>-669531.68519999995</v>
      </c>
      <c r="OLF19">
        <v>-669531.68519999995</v>
      </c>
      <c r="OLG19">
        <v>-669531.68519999995</v>
      </c>
      <c r="OLH19">
        <v>-669531.68519999995</v>
      </c>
      <c r="OLI19">
        <v>-669531.68519999995</v>
      </c>
      <c r="OLJ19">
        <v>-669531.68519999995</v>
      </c>
      <c r="OLK19">
        <v>-658676.18707600003</v>
      </c>
      <c r="OLL19">
        <v>-658676.18707600003</v>
      </c>
      <c r="OLM19">
        <v>-658676.18707600003</v>
      </c>
      <c r="OLN19">
        <v>-658676.18707600003</v>
      </c>
      <c r="OLO19">
        <v>-658676.18707600003</v>
      </c>
      <c r="OLP19">
        <v>-658676.18707600003</v>
      </c>
      <c r="OLQ19">
        <v>-658676.18707600003</v>
      </c>
      <c r="OLR19">
        <v>-658676.18707600003</v>
      </c>
      <c r="OLS19">
        <v>-658676.18707600003</v>
      </c>
      <c r="OLT19">
        <v>-658676.18707600003</v>
      </c>
      <c r="OLU19">
        <v>-658676.18707600003</v>
      </c>
      <c r="OLV19">
        <v>-1000761.95377</v>
      </c>
      <c r="OLW19">
        <v>-1000761.95377</v>
      </c>
      <c r="OLX19">
        <v>-1000761.95377</v>
      </c>
      <c r="OLY19">
        <v>-1000761.95377</v>
      </c>
      <c r="OLZ19">
        <v>-1000761.95377</v>
      </c>
      <c r="OMA19">
        <v>-1000761.95377</v>
      </c>
      <c r="OMB19">
        <v>-1000761.95377</v>
      </c>
      <c r="OMC19">
        <v>-1000761.95377</v>
      </c>
      <c r="OMD19">
        <v>-1000761.95377</v>
      </c>
      <c r="OME19">
        <v>-1000761.95377</v>
      </c>
      <c r="OMF19">
        <v>-1000761.95377</v>
      </c>
      <c r="OMG19">
        <v>-979639.26028100005</v>
      </c>
      <c r="OMH19">
        <v>-979639.26028100005</v>
      </c>
      <c r="OMI19">
        <v>-979639.26028100005</v>
      </c>
      <c r="OMJ19">
        <v>-979639.26028100005</v>
      </c>
      <c r="OMK19">
        <v>-979639.26028100005</v>
      </c>
      <c r="OML19">
        <v>-979639.26028100005</v>
      </c>
      <c r="OMM19">
        <v>-979639.26028100005</v>
      </c>
      <c r="OMN19">
        <v>-979639.26028100005</v>
      </c>
      <c r="OMO19">
        <v>-979639.26028100005</v>
      </c>
      <c r="OMP19">
        <v>-979639.26028100005</v>
      </c>
      <c r="OMQ19">
        <v>-979639.26028100005</v>
      </c>
      <c r="OMR19">
        <v>-1000761.95377</v>
      </c>
      <c r="OMS19">
        <v>-1000761.95377</v>
      </c>
      <c r="OMT19">
        <v>-1000761.95377</v>
      </c>
      <c r="OMU19">
        <v>-1000761.95377</v>
      </c>
      <c r="OMV19">
        <v>-1000761.95377</v>
      </c>
      <c r="OMW19">
        <v>-1000761.95377</v>
      </c>
      <c r="OMX19">
        <v>-1000761.95377</v>
      </c>
      <c r="OMY19">
        <v>-1000761.95377</v>
      </c>
      <c r="OMZ19">
        <v>-1000761.95377</v>
      </c>
      <c r="ONA19">
        <v>-1000761.95377</v>
      </c>
      <c r="ONB19">
        <v>-1000761.95377</v>
      </c>
      <c r="ONC19">
        <v>-979639.26028100005</v>
      </c>
      <c r="OND19">
        <v>-979639.26028100005</v>
      </c>
      <c r="ONE19">
        <v>-979639.26028100005</v>
      </c>
      <c r="ONF19">
        <v>-979639.26028100005</v>
      </c>
      <c r="ONG19">
        <v>-979639.26028100005</v>
      </c>
      <c r="ONH19">
        <v>-979639.26028100005</v>
      </c>
      <c r="ONI19">
        <v>-979639.26028100005</v>
      </c>
      <c r="ONJ19">
        <v>-979639.26028100005</v>
      </c>
      <c r="ONK19">
        <v>-979639.26028100005</v>
      </c>
      <c r="ONL19">
        <v>-979639.26028100005</v>
      </c>
      <c r="ONM19">
        <v>-979639.26028100005</v>
      </c>
      <c r="ONN19">
        <v>-2357255.7051400002</v>
      </c>
      <c r="ONO19">
        <v>-2357255.7051400002</v>
      </c>
      <c r="ONP19">
        <v>-2357255.7051400002</v>
      </c>
      <c r="ONQ19">
        <v>-2357255.7051400002</v>
      </c>
      <c r="ONR19">
        <v>-2357255.7051400002</v>
      </c>
      <c r="ONS19">
        <v>-2357255.7051400002</v>
      </c>
      <c r="ONT19">
        <v>-2357255.7051400002</v>
      </c>
      <c r="ONU19">
        <v>-2357255.7051400002</v>
      </c>
      <c r="ONV19">
        <v>-2357255.7051400002</v>
      </c>
      <c r="ONW19">
        <v>-2357255.7051400002</v>
      </c>
      <c r="ONX19">
        <v>-2357255.7051400002</v>
      </c>
      <c r="ONY19">
        <v>-2357015.1050399998</v>
      </c>
      <c r="ONZ19">
        <v>-2357015.1050399998</v>
      </c>
      <c r="OOA19">
        <v>-2357015.1050399998</v>
      </c>
      <c r="OOB19">
        <v>-2357015.1050399998</v>
      </c>
      <c r="OOC19">
        <v>-2357015.1050399998</v>
      </c>
      <c r="OOD19">
        <v>-2357015.1050399998</v>
      </c>
      <c r="OOE19">
        <v>-2357015.1050399998</v>
      </c>
      <c r="OOF19">
        <v>-2357015.1050399998</v>
      </c>
      <c r="OOG19">
        <v>-2357015.1050399998</v>
      </c>
      <c r="OOH19">
        <v>-2357015.1050399998</v>
      </c>
      <c r="OOI19">
        <v>-2357015.1050399998</v>
      </c>
      <c r="OOJ19">
        <v>-2357255.7051400002</v>
      </c>
      <c r="OOK19">
        <v>-2357255.7051400002</v>
      </c>
      <c r="OOL19">
        <v>-2357255.7051400002</v>
      </c>
      <c r="OOM19">
        <v>-2357255.7051400002</v>
      </c>
      <c r="OON19">
        <v>-2357255.7051400002</v>
      </c>
      <c r="OOO19">
        <v>-2357255.7051400002</v>
      </c>
      <c r="OOP19">
        <v>-2357255.7051400002</v>
      </c>
      <c r="OOQ19">
        <v>-2357255.7051400002</v>
      </c>
      <c r="OOR19">
        <v>-2357255.7051400002</v>
      </c>
      <c r="OOS19">
        <v>-2357255.7051400002</v>
      </c>
      <c r="OOT19">
        <v>-2357255.7051400002</v>
      </c>
      <c r="OOU19">
        <v>-2357015.1050399998</v>
      </c>
      <c r="OOV19">
        <v>-2357015.1050399998</v>
      </c>
      <c r="OOW19">
        <v>-2357015.1050399998</v>
      </c>
      <c r="OOX19">
        <v>-2357015.1050399998</v>
      </c>
      <c r="OOY19">
        <v>-2357015.1050399998</v>
      </c>
      <c r="OOZ19">
        <v>-2357015.1050399998</v>
      </c>
      <c r="OPA19">
        <v>-2357015.1050399998</v>
      </c>
      <c r="OPB19">
        <v>-2357015.1050399998</v>
      </c>
      <c r="OPC19">
        <v>-2357015.1050399998</v>
      </c>
      <c r="OPD19">
        <v>-2357015.1050399998</v>
      </c>
      <c r="OPE19">
        <v>-2357015.1050399998</v>
      </c>
      <c r="OPF19">
        <v>-2609215.1467499998</v>
      </c>
      <c r="OPG19">
        <v>-2609215.1467499998</v>
      </c>
      <c r="OPH19">
        <v>-2609215.1467499998</v>
      </c>
      <c r="OPI19">
        <v>-2609215.1467499998</v>
      </c>
      <c r="OPJ19">
        <v>-2609215.1467499998</v>
      </c>
      <c r="OPK19">
        <v>-2609215.1467499998</v>
      </c>
      <c r="OPL19">
        <v>-2609215.1467499998</v>
      </c>
      <c r="OPM19">
        <v>-2609215.1467499998</v>
      </c>
      <c r="OPN19">
        <v>-2609215.1467499998</v>
      </c>
      <c r="OPO19">
        <v>-2609215.1467499998</v>
      </c>
      <c r="OPP19">
        <v>-2609215.1467499998</v>
      </c>
      <c r="OPQ19">
        <v>-2608758.68408</v>
      </c>
      <c r="OPR19">
        <v>-2608758.68408</v>
      </c>
      <c r="OPS19">
        <v>-2608758.68408</v>
      </c>
      <c r="OPT19">
        <v>-2608758.68408</v>
      </c>
      <c r="OPU19">
        <v>-2608758.68408</v>
      </c>
      <c r="OPV19">
        <v>-2608758.68408</v>
      </c>
      <c r="OPW19">
        <v>-2608758.68408</v>
      </c>
      <c r="OPX19">
        <v>-2608758.68408</v>
      </c>
      <c r="OPY19">
        <v>-2608758.68408</v>
      </c>
      <c r="OPZ19">
        <v>-2608758.68408</v>
      </c>
      <c r="OQA19">
        <v>-2608758.68408</v>
      </c>
      <c r="OQB19">
        <v>-2609215.1467499998</v>
      </c>
      <c r="OQC19">
        <v>-2609215.1467499998</v>
      </c>
      <c r="OQD19">
        <v>-2609215.1467499998</v>
      </c>
      <c r="OQE19">
        <v>-2609215.1467499998</v>
      </c>
      <c r="OQF19">
        <v>-2609215.1467499998</v>
      </c>
      <c r="OQG19">
        <v>-2609215.1467499998</v>
      </c>
      <c r="OQH19">
        <v>-2609215.1467499998</v>
      </c>
      <c r="OQI19">
        <v>-2609215.1467499998</v>
      </c>
      <c r="OQJ19">
        <v>-2609215.1467499998</v>
      </c>
      <c r="OQK19">
        <v>-2609215.1467499998</v>
      </c>
      <c r="OQL19">
        <v>-2609215.1467499998</v>
      </c>
      <c r="OQM19">
        <v>-2608758.68408</v>
      </c>
      <c r="OQN19">
        <v>-2608758.68408</v>
      </c>
      <c r="OQO19">
        <v>-2608758.68408</v>
      </c>
      <c r="OQP19">
        <v>-2608758.68408</v>
      </c>
      <c r="OQQ19">
        <v>-2608758.68408</v>
      </c>
      <c r="OQR19">
        <v>-2608758.68408</v>
      </c>
      <c r="OQS19">
        <v>-2608758.68408</v>
      </c>
      <c r="OQT19">
        <v>-2608758.68408</v>
      </c>
      <c r="OQU19">
        <v>-2608758.68408</v>
      </c>
      <c r="OQV19">
        <v>-2608758.68408</v>
      </c>
      <c r="OQW19">
        <v>-2608758.68408</v>
      </c>
      <c r="OQX19">
        <v>-2982468.44637</v>
      </c>
      <c r="OQY19">
        <v>-2982468.44637</v>
      </c>
      <c r="OQZ19">
        <v>-2982468.44637</v>
      </c>
      <c r="ORA19">
        <v>-2982468.44637</v>
      </c>
      <c r="ORB19">
        <v>-2982468.44637</v>
      </c>
      <c r="ORC19">
        <v>-2982468.44637</v>
      </c>
      <c r="ORD19">
        <v>-2982468.44637</v>
      </c>
      <c r="ORE19">
        <v>-2982468.44637</v>
      </c>
      <c r="ORF19">
        <v>-2982468.44637</v>
      </c>
      <c r="ORG19">
        <v>-2982468.44637</v>
      </c>
      <c r="ORH19">
        <v>-2982468.44637</v>
      </c>
      <c r="ORI19">
        <v>-2981580.2585700001</v>
      </c>
      <c r="ORJ19">
        <v>-2981580.2585700001</v>
      </c>
      <c r="ORK19">
        <v>-2981580.2585700001</v>
      </c>
      <c r="ORL19">
        <v>-2981580.2585700001</v>
      </c>
      <c r="ORM19">
        <v>-2981580.2585700001</v>
      </c>
      <c r="ORN19">
        <v>-2981580.2585700001</v>
      </c>
      <c r="ORO19">
        <v>-2981580.2585700001</v>
      </c>
      <c r="ORP19">
        <v>-2981580.2585700001</v>
      </c>
      <c r="ORQ19">
        <v>-2981580.2585700001</v>
      </c>
      <c r="ORR19">
        <v>-2981580.2585700001</v>
      </c>
      <c r="ORS19">
        <v>-2981580.2585700001</v>
      </c>
      <c r="ORT19">
        <v>-2982468.44637</v>
      </c>
      <c r="ORU19">
        <v>-2982468.44637</v>
      </c>
      <c r="ORV19">
        <v>-2982468.44637</v>
      </c>
      <c r="ORW19">
        <v>-2982468.44637</v>
      </c>
      <c r="ORX19">
        <v>-2982468.44637</v>
      </c>
      <c r="ORY19">
        <v>-2982468.44637</v>
      </c>
      <c r="ORZ19">
        <v>-2982468.44637</v>
      </c>
      <c r="OSA19">
        <v>-2982468.44637</v>
      </c>
      <c r="OSB19">
        <v>-2982468.44637</v>
      </c>
      <c r="OSC19">
        <v>-2982468.44637</v>
      </c>
      <c r="OSD19">
        <v>-2982468.44637</v>
      </c>
      <c r="OSE19">
        <v>-2981580.2585700001</v>
      </c>
      <c r="OSF19">
        <v>-2981580.2585700001</v>
      </c>
      <c r="OSG19">
        <v>-2981580.2585700001</v>
      </c>
      <c r="OSH19">
        <v>-2981580.2585700001</v>
      </c>
      <c r="OSI19">
        <v>-2981580.2585700001</v>
      </c>
      <c r="OSJ19">
        <v>-2981580.2585700001</v>
      </c>
      <c r="OSK19">
        <v>-2981580.2585700001</v>
      </c>
      <c r="OSL19">
        <v>-2981580.2585700001</v>
      </c>
      <c r="OSM19">
        <v>-2981580.2585700001</v>
      </c>
      <c r="OSN19">
        <v>-2981580.2585700001</v>
      </c>
      <c r="OSO19">
        <v>-2981580.2585700001</v>
      </c>
      <c r="OSP19">
        <v>-36380413.542400002</v>
      </c>
      <c r="OSQ19">
        <v>-36380413.542400002</v>
      </c>
      <c r="OSR19">
        <v>-36380413.542400002</v>
      </c>
      <c r="OSS19">
        <v>-36380413.542400002</v>
      </c>
      <c r="OST19">
        <v>-36380413.542400002</v>
      </c>
      <c r="OSU19">
        <v>-36380413.542400002</v>
      </c>
      <c r="OSV19">
        <v>-36380413.542400002</v>
      </c>
      <c r="OSW19">
        <v>-36380413.542400002</v>
      </c>
      <c r="OSX19">
        <v>-36380413.542400002</v>
      </c>
      <c r="OSY19">
        <v>-36380413.542400002</v>
      </c>
      <c r="OSZ19">
        <v>-36380413.542400002</v>
      </c>
      <c r="OTA19">
        <v>-36380413.542400002</v>
      </c>
      <c r="OTB19">
        <v>-36380413.542400002</v>
      </c>
      <c r="OTC19">
        <v>-36380413.542400002</v>
      </c>
      <c r="OTD19">
        <v>-36380413.542400002</v>
      </c>
      <c r="OTE19">
        <v>-36380413.542400002</v>
      </c>
      <c r="OTF19">
        <v>-36380413.542400002</v>
      </c>
      <c r="OTG19">
        <v>-36380413.542400002</v>
      </c>
      <c r="OTH19">
        <v>-36380413.542400002</v>
      </c>
      <c r="OTI19">
        <v>-36380413.542400002</v>
      </c>
      <c r="OTJ19">
        <v>-36380413.542400002</v>
      </c>
      <c r="OTK19">
        <v>-36380413.542400002</v>
      </c>
      <c r="OTL19">
        <v>-36380413.542400002</v>
      </c>
      <c r="OTM19">
        <v>-36380413.542400002</v>
      </c>
      <c r="OTN19">
        <v>-36380413.542400002</v>
      </c>
      <c r="OTO19">
        <v>-36380413.542400002</v>
      </c>
      <c r="OTP19">
        <v>-36380413.542400002</v>
      </c>
      <c r="OTQ19">
        <v>-36380413.542400002</v>
      </c>
      <c r="OTR19">
        <v>-36380413.542400002</v>
      </c>
      <c r="OTS19">
        <v>-36380413.542400002</v>
      </c>
      <c r="OTT19">
        <v>-36380413.542400002</v>
      </c>
      <c r="OTU19">
        <v>-36380413.542400002</v>
      </c>
      <c r="OTV19">
        <v>-36380413.542400002</v>
      </c>
      <c r="OTW19">
        <v>-36380413.542400002</v>
      </c>
      <c r="OTX19">
        <v>-36380413.542400002</v>
      </c>
      <c r="OTY19">
        <v>-36380413.542400002</v>
      </c>
      <c r="OTZ19">
        <v>-36380413.542400002</v>
      </c>
      <c r="OUA19">
        <v>-36380413.542400002</v>
      </c>
      <c r="OUB19">
        <v>-36380413.542400002</v>
      </c>
      <c r="OUC19">
        <v>-36380413.542400002</v>
      </c>
      <c r="OUD19">
        <v>-36380413.542400002</v>
      </c>
      <c r="OUE19">
        <v>-36380413.542400002</v>
      </c>
      <c r="OUF19">
        <v>-36380413.542400002</v>
      </c>
      <c r="OUG19">
        <v>-36380413.542400002</v>
      </c>
      <c r="OUH19">
        <v>-55143175.895999998</v>
      </c>
      <c r="OUI19">
        <v>-55143175.895999998</v>
      </c>
      <c r="OUJ19">
        <v>-55143175.895999998</v>
      </c>
      <c r="OUK19">
        <v>-55143175.895999998</v>
      </c>
      <c r="OUL19">
        <v>-55143175.895999998</v>
      </c>
      <c r="OUM19">
        <v>-55143175.895999998</v>
      </c>
      <c r="OUN19">
        <v>-55143175.895999998</v>
      </c>
      <c r="OUO19">
        <v>-55143175.895999998</v>
      </c>
      <c r="OUP19">
        <v>-55143175.895999998</v>
      </c>
      <c r="OUQ19">
        <v>-55143175.895999998</v>
      </c>
      <c r="OUR19">
        <v>-55143175.895999998</v>
      </c>
      <c r="OUS19">
        <v>-55143175.895999998</v>
      </c>
      <c r="OUT19">
        <v>-55143175.895999998</v>
      </c>
      <c r="OUU19">
        <v>-55143175.895999998</v>
      </c>
      <c r="OUV19">
        <v>-55143175.895999998</v>
      </c>
      <c r="OUW19">
        <v>-55143175.895999998</v>
      </c>
      <c r="OUX19">
        <v>-55143175.895999998</v>
      </c>
      <c r="OUY19">
        <v>-55143175.895999998</v>
      </c>
      <c r="OUZ19">
        <v>-55143175.895999998</v>
      </c>
      <c r="OVA19">
        <v>-55143175.895999998</v>
      </c>
      <c r="OVB19">
        <v>-55143175.895999998</v>
      </c>
      <c r="OVC19">
        <v>-55143175.895999998</v>
      </c>
      <c r="OVD19">
        <v>-55143175.895999998</v>
      </c>
      <c r="OVE19">
        <v>-55143175.895999998</v>
      </c>
      <c r="OVF19">
        <v>-55143175.895999998</v>
      </c>
      <c r="OVG19">
        <v>-55143175.895999998</v>
      </c>
      <c r="OVH19">
        <v>-55143175.895999998</v>
      </c>
      <c r="OVI19">
        <v>-55143175.895999998</v>
      </c>
      <c r="OVJ19">
        <v>-55143175.895999998</v>
      </c>
      <c r="OVK19">
        <v>-55143175.895999998</v>
      </c>
      <c r="OVL19">
        <v>-55143175.895999998</v>
      </c>
      <c r="OVM19">
        <v>-55143175.895999998</v>
      </c>
      <c r="OVN19">
        <v>-55143175.895999998</v>
      </c>
      <c r="OVO19">
        <v>-55143175.895999998</v>
      </c>
      <c r="OVP19">
        <v>-55143175.895999998</v>
      </c>
      <c r="OVQ19">
        <v>-55143175.895999998</v>
      </c>
      <c r="OVR19">
        <v>-55143175.895999998</v>
      </c>
      <c r="OVS19">
        <v>-55143175.895999998</v>
      </c>
      <c r="OVT19">
        <v>-55143175.895999998</v>
      </c>
      <c r="OVU19">
        <v>-55143175.895999998</v>
      </c>
      <c r="OVV19">
        <v>-55143175.895999998</v>
      </c>
      <c r="OVW19">
        <v>-55143175.895999998</v>
      </c>
      <c r="OVX19">
        <v>-55143175.895999998</v>
      </c>
      <c r="OVY19">
        <v>-55143175.895999998</v>
      </c>
      <c r="OVZ19">
        <v>-83583230.293400005</v>
      </c>
      <c r="OWA19">
        <v>-83583230.293400005</v>
      </c>
      <c r="OWB19">
        <v>-83583230.293400005</v>
      </c>
      <c r="OWC19">
        <v>-83583230.293400005</v>
      </c>
      <c r="OWD19">
        <v>-83583230.293400005</v>
      </c>
      <c r="OWE19">
        <v>-83583230.293400005</v>
      </c>
      <c r="OWF19">
        <v>-83583230.293400005</v>
      </c>
      <c r="OWG19">
        <v>-83583230.293400005</v>
      </c>
      <c r="OWH19">
        <v>-83583230.293400005</v>
      </c>
      <c r="OWI19">
        <v>-83583230.293400005</v>
      </c>
      <c r="OWJ19">
        <v>-83583230.293400005</v>
      </c>
      <c r="OWK19">
        <v>-83583230.293400005</v>
      </c>
      <c r="OWL19">
        <v>-83583230.293400005</v>
      </c>
      <c r="OWM19">
        <v>-83583230.293400005</v>
      </c>
      <c r="OWN19">
        <v>-83583230.293400005</v>
      </c>
      <c r="OWO19">
        <v>-83583230.293400005</v>
      </c>
      <c r="OWP19">
        <v>-83583230.293400005</v>
      </c>
      <c r="OWQ19">
        <v>-83583230.293400005</v>
      </c>
      <c r="OWR19">
        <v>-83583230.293400005</v>
      </c>
      <c r="OWS19">
        <v>-83583230.293400005</v>
      </c>
      <c r="OWT19">
        <v>-83583230.293400005</v>
      </c>
      <c r="OWU19">
        <v>-83583230.293400005</v>
      </c>
      <c r="OWV19">
        <v>-83583230.293400005</v>
      </c>
      <c r="OWW19">
        <v>-83583230.293400005</v>
      </c>
      <c r="OWX19">
        <v>-83583230.293400005</v>
      </c>
      <c r="OWY19">
        <v>-83583230.293400005</v>
      </c>
      <c r="OWZ19">
        <v>-83583230.293400005</v>
      </c>
      <c r="OXA19">
        <v>-83583230.293400005</v>
      </c>
      <c r="OXB19">
        <v>-83583230.293400005</v>
      </c>
      <c r="OXC19">
        <v>-83583230.293400005</v>
      </c>
      <c r="OXD19">
        <v>-83583230.293400005</v>
      </c>
      <c r="OXE19">
        <v>-83583230.293400005</v>
      </c>
      <c r="OXF19">
        <v>-83583230.293400005</v>
      </c>
      <c r="OXG19">
        <v>-83583230.293400005</v>
      </c>
      <c r="OXH19">
        <v>-83583230.293400005</v>
      </c>
      <c r="OXI19">
        <v>-83583230.293400005</v>
      </c>
      <c r="OXJ19">
        <v>-83583230.293400005</v>
      </c>
      <c r="OXK19">
        <v>-83583230.293400005</v>
      </c>
      <c r="OXL19">
        <v>-83583230.293400005</v>
      </c>
      <c r="OXM19">
        <v>-83583230.293400005</v>
      </c>
      <c r="OXN19">
        <v>-83583230.293400005</v>
      </c>
      <c r="OXO19">
        <v>-83583230.293400005</v>
      </c>
      <c r="OXP19">
        <v>-83583230.293400005</v>
      </c>
      <c r="OXQ19">
        <v>-83583230.293400005</v>
      </c>
      <c r="OXR19">
        <v>-36380413.542400002</v>
      </c>
      <c r="OXS19">
        <v>-36380413.542400002</v>
      </c>
      <c r="OXT19">
        <v>-36380413.542400002</v>
      </c>
      <c r="OXU19">
        <v>-36380413.542400002</v>
      </c>
      <c r="OXV19">
        <v>-36380413.542400002</v>
      </c>
      <c r="OXW19">
        <v>-36380413.542400002</v>
      </c>
      <c r="OXX19">
        <v>-36380413.542400002</v>
      </c>
      <c r="OXY19">
        <v>-36380413.542400002</v>
      </c>
      <c r="OXZ19">
        <v>-36380413.542400002</v>
      </c>
      <c r="OYA19">
        <v>-36380413.542400002</v>
      </c>
      <c r="OYB19">
        <v>-36380413.542400002</v>
      </c>
      <c r="OYC19">
        <v>-36380413.542400002</v>
      </c>
      <c r="OYD19">
        <v>-36380413.542400002</v>
      </c>
      <c r="OYE19">
        <v>-36380413.542400002</v>
      </c>
      <c r="OYF19">
        <v>-36380413.542400002</v>
      </c>
      <c r="OYG19">
        <v>-36380413.542400002</v>
      </c>
      <c r="OYH19">
        <v>-36380413.542400002</v>
      </c>
      <c r="OYI19">
        <v>-36380413.542400002</v>
      </c>
      <c r="OYJ19">
        <v>-36380413.542400002</v>
      </c>
      <c r="OYK19">
        <v>-36380413.542400002</v>
      </c>
      <c r="OYL19">
        <v>-36380413.542400002</v>
      </c>
      <c r="OYM19">
        <v>-36380413.542400002</v>
      </c>
      <c r="OYN19">
        <v>-36380413.542400002</v>
      </c>
      <c r="OYO19">
        <v>-36380413.542400002</v>
      </c>
      <c r="OYP19">
        <v>-36380413.542400002</v>
      </c>
      <c r="OYQ19">
        <v>-36380413.542400002</v>
      </c>
      <c r="OYR19">
        <v>-36380413.542400002</v>
      </c>
      <c r="OYS19">
        <v>-36380413.542400002</v>
      </c>
      <c r="OYT19">
        <v>-36380413.542400002</v>
      </c>
      <c r="OYU19">
        <v>-36380413.542400002</v>
      </c>
      <c r="OYV19">
        <v>-36380413.542400002</v>
      </c>
      <c r="OYW19">
        <v>-36380413.542400002</v>
      </c>
      <c r="OYX19">
        <v>-36380413.542400002</v>
      </c>
      <c r="OYY19">
        <v>-36380413.542400002</v>
      </c>
      <c r="OYZ19">
        <v>-36380413.542400002</v>
      </c>
      <c r="OZA19">
        <v>-36380413.542400002</v>
      </c>
      <c r="OZB19">
        <v>-36380413.542400002</v>
      </c>
      <c r="OZC19">
        <v>-36380413.542400002</v>
      </c>
      <c r="OZD19">
        <v>-36380413.542400002</v>
      </c>
      <c r="OZE19">
        <v>-36380413.542400002</v>
      </c>
      <c r="OZF19">
        <v>-36380413.542400002</v>
      </c>
      <c r="OZG19">
        <v>-36380413.542400002</v>
      </c>
      <c r="OZH19">
        <v>-36380413.542400002</v>
      </c>
      <c r="OZI19">
        <v>-36380413.542400002</v>
      </c>
      <c r="OZJ19">
        <v>-55143175.895999998</v>
      </c>
      <c r="OZK19">
        <v>-55143175.895999998</v>
      </c>
      <c r="OZL19">
        <v>-55143175.895999998</v>
      </c>
      <c r="OZM19">
        <v>-55143175.895999998</v>
      </c>
      <c r="OZN19">
        <v>-55143175.895999998</v>
      </c>
      <c r="OZO19">
        <v>-55143175.895999998</v>
      </c>
      <c r="OZP19">
        <v>-55143175.895999998</v>
      </c>
      <c r="OZQ19">
        <v>-55143175.895999998</v>
      </c>
      <c r="OZR19">
        <v>-55143175.895999998</v>
      </c>
      <c r="OZS19">
        <v>-55143175.895999998</v>
      </c>
      <c r="OZT19">
        <v>-55143175.895999998</v>
      </c>
      <c r="OZU19">
        <v>-55143175.895999998</v>
      </c>
      <c r="OZV19">
        <v>-55143175.895999998</v>
      </c>
      <c r="OZW19">
        <v>-55143175.895999998</v>
      </c>
      <c r="OZX19">
        <v>-55143175.895999998</v>
      </c>
      <c r="OZY19">
        <v>-55143175.895999998</v>
      </c>
      <c r="OZZ19">
        <v>-55143175.895999998</v>
      </c>
      <c r="PAA19">
        <v>-55143175.895999998</v>
      </c>
      <c r="PAB19">
        <v>-55143175.895999998</v>
      </c>
      <c r="PAC19">
        <v>-55143175.895999998</v>
      </c>
      <c r="PAD19">
        <v>-55143175.895999998</v>
      </c>
      <c r="PAE19">
        <v>-55143175.895999998</v>
      </c>
      <c r="PAF19">
        <v>-55143175.895999998</v>
      </c>
      <c r="PAG19">
        <v>-55143175.895999998</v>
      </c>
      <c r="PAH19">
        <v>-55143175.895999998</v>
      </c>
      <c r="PAI19">
        <v>-55143175.895999998</v>
      </c>
      <c r="PAJ19">
        <v>-55143175.895999998</v>
      </c>
      <c r="PAK19">
        <v>-55143175.895999998</v>
      </c>
      <c r="PAL19">
        <v>-55143175.895999998</v>
      </c>
      <c r="PAM19">
        <v>-55143175.895999998</v>
      </c>
      <c r="PAN19">
        <v>-55143175.895999998</v>
      </c>
      <c r="PAO19">
        <v>-55143175.895999998</v>
      </c>
      <c r="PAP19">
        <v>-55143175.895999998</v>
      </c>
      <c r="PAQ19">
        <v>-55143175.895999998</v>
      </c>
      <c r="PAR19">
        <v>-55143175.895999998</v>
      </c>
      <c r="PAS19">
        <v>-55143175.895999998</v>
      </c>
      <c r="PAT19">
        <v>-55143175.895999998</v>
      </c>
      <c r="PAU19">
        <v>-55143175.895999998</v>
      </c>
      <c r="PAV19">
        <v>-55143175.895999998</v>
      </c>
      <c r="PAW19">
        <v>-55143175.895999998</v>
      </c>
      <c r="PAX19">
        <v>-55143175.895999998</v>
      </c>
      <c r="PAY19">
        <v>-55143175.895999998</v>
      </c>
      <c r="PAZ19">
        <v>-55143175.895999998</v>
      </c>
      <c r="PBA19">
        <v>-55143175.895999998</v>
      </c>
      <c r="PBB19">
        <v>-83583230.293400005</v>
      </c>
      <c r="PBC19">
        <v>-83583230.293400005</v>
      </c>
      <c r="PBD19">
        <v>-83583230.293400005</v>
      </c>
      <c r="PBE19">
        <v>-83583230.293400005</v>
      </c>
      <c r="PBF19">
        <v>-83583230.293400005</v>
      </c>
      <c r="PBG19">
        <v>-83583230.293400005</v>
      </c>
      <c r="PBH19">
        <v>-83583230.293400005</v>
      </c>
      <c r="PBI19">
        <v>-83583230.293400005</v>
      </c>
      <c r="PBJ19">
        <v>-83583230.293400005</v>
      </c>
      <c r="PBK19">
        <v>-83583230.293400005</v>
      </c>
      <c r="PBL19">
        <v>-83583230.293400005</v>
      </c>
      <c r="PBM19">
        <v>-83583230.293400005</v>
      </c>
      <c r="PBN19">
        <v>-83583230.293400005</v>
      </c>
      <c r="PBO19">
        <v>-83583230.293400005</v>
      </c>
      <c r="PBP19">
        <v>-83583230.293400005</v>
      </c>
      <c r="PBQ19">
        <v>-83583230.293400005</v>
      </c>
      <c r="PBR19">
        <v>-83583230.293400005</v>
      </c>
      <c r="PBS19">
        <v>-83583230.293400005</v>
      </c>
      <c r="PBT19">
        <v>-83583230.293400005</v>
      </c>
      <c r="PBU19">
        <v>-83583230.293400005</v>
      </c>
      <c r="PBV19">
        <v>-83583230.293400005</v>
      </c>
      <c r="PBW19">
        <v>-83583230.293400005</v>
      </c>
      <c r="PBX19">
        <v>-83583230.293400005</v>
      </c>
      <c r="PBY19">
        <v>-83583230.293400005</v>
      </c>
      <c r="PBZ19">
        <v>-83583230.293400005</v>
      </c>
      <c r="PCA19">
        <v>-83583230.293400005</v>
      </c>
      <c r="PCB19">
        <v>-83583230.293400005</v>
      </c>
      <c r="PCC19">
        <v>-83583230.293400005</v>
      </c>
      <c r="PCD19">
        <v>-83583230.293400005</v>
      </c>
      <c r="PCE19">
        <v>-83583230.293400005</v>
      </c>
      <c r="PCF19">
        <v>-83583230.293400005</v>
      </c>
      <c r="PCG19">
        <v>-83583230.293400005</v>
      </c>
      <c r="PCH19">
        <v>-83583230.293400005</v>
      </c>
      <c r="PCI19">
        <v>-83583230.293400005</v>
      </c>
      <c r="PCJ19">
        <v>-83583230.293400005</v>
      </c>
      <c r="PCK19">
        <v>-83583230.293400005</v>
      </c>
      <c r="PCL19">
        <v>-83583230.293400005</v>
      </c>
      <c r="PCM19">
        <v>-83583230.293400005</v>
      </c>
      <c r="PCN19">
        <v>-83583230.293400005</v>
      </c>
      <c r="PCO19">
        <v>-83583230.293400005</v>
      </c>
      <c r="PCP19">
        <v>-83583230.293400005</v>
      </c>
      <c r="PCQ19">
        <v>-83583230.293400005</v>
      </c>
      <c r="PCR19">
        <v>-83583230.293400005</v>
      </c>
      <c r="PCS19">
        <v>-83583230.293400005</v>
      </c>
      <c r="PCT19">
        <v>-521728.79717400001</v>
      </c>
      <c r="PCU19">
        <v>-480862.35005399998</v>
      </c>
      <c r="PCV19">
        <v>-452508.87627499999</v>
      </c>
      <c r="PCW19">
        <v>-436563.318776</v>
      </c>
      <c r="PCX19">
        <v>-432813.53847899998</v>
      </c>
      <c r="PCY19">
        <v>-440738.44310799998</v>
      </c>
      <c r="PCZ19">
        <v>-459234.31547899998</v>
      </c>
      <c r="PDA19">
        <v>-486308.92814199999</v>
      </c>
      <c r="PDB19">
        <v>-539364.55512200005</v>
      </c>
      <c r="PDC19">
        <v>-575538.470447</v>
      </c>
      <c r="PDD19">
        <v>-582247.17639100004</v>
      </c>
      <c r="PDE19">
        <v>-520318.28610000003</v>
      </c>
      <c r="PDF19">
        <v>-478762.22689400002</v>
      </c>
      <c r="PDG19">
        <v>-449461.640281</v>
      </c>
      <c r="PDH19">
        <v>-432232.43870900001</v>
      </c>
      <c r="PDI19">
        <v>-426770.59662800003</v>
      </c>
      <c r="PDJ19">
        <v>-432459.049199</v>
      </c>
      <c r="PDK19">
        <v>-448113.38461299997</v>
      </c>
      <c r="PDL19">
        <v>-521347.24300299998</v>
      </c>
      <c r="PDM19">
        <v>-542160.44499900006</v>
      </c>
      <c r="PDN19">
        <v>-550788.64043200004</v>
      </c>
      <c r="PDO19">
        <v>-554690.00764500001</v>
      </c>
      <c r="PDP19">
        <v>-466838.13083799998</v>
      </c>
      <c r="PDQ19">
        <v>-420766.45413199998</v>
      </c>
      <c r="PDR19">
        <v>-421258.34357700002</v>
      </c>
      <c r="PDS19">
        <v>-437235.41528399999</v>
      </c>
      <c r="PDT19">
        <v>-463241.47921299998</v>
      </c>
      <c r="PDU19">
        <v>-489830.147108</v>
      </c>
      <c r="PDV19">
        <v>-514742.68147399998</v>
      </c>
      <c r="PDW19">
        <v>-536710.23996799998</v>
      </c>
      <c r="PDX19">
        <v>-561317.69744899997</v>
      </c>
      <c r="PDY19">
        <v>-576827.539536</v>
      </c>
      <c r="PDZ19">
        <v>-582247.17639100004</v>
      </c>
      <c r="PEA19">
        <v>-459957.159637</v>
      </c>
      <c r="PEB19">
        <v>-414995.72665099998</v>
      </c>
      <c r="PEC19">
        <v>-414367.35563599999</v>
      </c>
      <c r="PED19">
        <v>-430601.09205400001</v>
      </c>
      <c r="PEE19">
        <v>-455524.34003999998</v>
      </c>
      <c r="PEF19">
        <v>-479492.65595099999</v>
      </c>
      <c r="PEG19">
        <v>-512232.92402199999</v>
      </c>
      <c r="PEH19">
        <v>-534846.45489499997</v>
      </c>
      <c r="PEI19">
        <v>-546324.80000799999</v>
      </c>
      <c r="PEJ19">
        <v>-551928.09456100001</v>
      </c>
      <c r="PEK19">
        <v>-554690.00764500001</v>
      </c>
      <c r="PEL19">
        <v>-790144.87070500001</v>
      </c>
      <c r="PEM19">
        <v>-727880.14105900005</v>
      </c>
      <c r="PEN19">
        <v>-684460.28957599995</v>
      </c>
      <c r="PEO19">
        <v>-659688.74688400002</v>
      </c>
      <c r="PEP19">
        <v>-653200.52619899996</v>
      </c>
      <c r="PEQ19">
        <v>-664160.36427599995</v>
      </c>
      <c r="PER19">
        <v>-690857.03719800001</v>
      </c>
      <c r="PES19">
        <v>-730255.23595</v>
      </c>
      <c r="PET19">
        <v>-807380.22282100003</v>
      </c>
      <c r="PEU19">
        <v>-859864.28006799996</v>
      </c>
      <c r="PEV19">
        <v>-869557.66271900001</v>
      </c>
      <c r="PEW19">
        <v>-787323.84855700005</v>
      </c>
      <c r="PEX19">
        <v>-723679.89473900001</v>
      </c>
      <c r="PEY19">
        <v>-678365.81758899998</v>
      </c>
      <c r="PEZ19">
        <v>-651026.98674900003</v>
      </c>
      <c r="PFA19">
        <v>-641114.64249799994</v>
      </c>
      <c r="PFB19">
        <v>-647601.57646000001</v>
      </c>
      <c r="PFC19">
        <v>-668615.17546599999</v>
      </c>
      <c r="PFD19">
        <v>-768732.68959900003</v>
      </c>
      <c r="PFE19">
        <v>-797389.60645700002</v>
      </c>
      <c r="PFF19">
        <v>-809188.58594500006</v>
      </c>
      <c r="PFG19">
        <v>-814443.32522799994</v>
      </c>
      <c r="PFH19">
        <v>-706568.07620600006</v>
      </c>
      <c r="PFI19">
        <v>-635611.372386</v>
      </c>
      <c r="PFJ19">
        <v>-635129.20528500003</v>
      </c>
      <c r="PFK19">
        <v>-658079.13767500001</v>
      </c>
      <c r="PFL19">
        <v>-695945.98945800005</v>
      </c>
      <c r="PFM19">
        <v>-734817.69717499998</v>
      </c>
      <c r="PFN19">
        <v>-771257.61874499999</v>
      </c>
      <c r="PFO19">
        <v>-803363.81296100002</v>
      </c>
      <c r="PFP19">
        <v>-839209.12849000003</v>
      </c>
      <c r="PFQ19">
        <v>-861726.889479</v>
      </c>
      <c r="PFR19">
        <v>-869557.66271900001</v>
      </c>
      <c r="PFS19">
        <v>-694967.97606699995</v>
      </c>
      <c r="PFT19">
        <v>-624496.11753499997</v>
      </c>
      <c r="PFU19">
        <v>-620971.52824300004</v>
      </c>
      <c r="PFV19">
        <v>-642598.87936899997</v>
      </c>
      <c r="PFW19">
        <v>-677046.56582799996</v>
      </c>
      <c r="PFX19">
        <v>-710463.30442399997</v>
      </c>
      <c r="PFY19">
        <v>-755933.78638099995</v>
      </c>
      <c r="PFZ19">
        <v>-787240.62778900005</v>
      </c>
      <c r="PGA19">
        <v>-803058.32143100002</v>
      </c>
      <c r="PGB19">
        <v>-810723.38114700001</v>
      </c>
      <c r="PGC19">
        <v>-814443.32522799994</v>
      </c>
      <c r="PGD19">
        <v>-1196347.78721</v>
      </c>
      <c r="PGE19">
        <v>-1101328.77345</v>
      </c>
      <c r="PGF19">
        <v>-1034631.37467</v>
      </c>
      <c r="PGG19">
        <v>-995883.13023200002</v>
      </c>
      <c r="PGH19">
        <v>-984444.095676</v>
      </c>
      <c r="PGI19">
        <v>-998957.52735500003</v>
      </c>
      <c r="PGJ19">
        <v>-1036753.18588</v>
      </c>
      <c r="PGK19">
        <v>-1093199.06326</v>
      </c>
      <c r="PGL19">
        <v>-1203528.85561</v>
      </c>
      <c r="PGM19">
        <v>-1278399.12953</v>
      </c>
      <c r="PGN19">
        <v>-1292143.29419</v>
      </c>
      <c r="PGO19">
        <v>-1190705.74291</v>
      </c>
      <c r="PGP19">
        <v>-1092928.2808099999</v>
      </c>
      <c r="PGQ19">
        <v>-1022442.43069</v>
      </c>
      <c r="PGR19">
        <v>-978559.60996200005</v>
      </c>
      <c r="PGS19">
        <v>-960272.32827399997</v>
      </c>
      <c r="PGT19">
        <v>-965839.95172100002</v>
      </c>
      <c r="PGU19">
        <v>-992269.46241399995</v>
      </c>
      <c r="PGV19">
        <v>-1122275.17029</v>
      </c>
      <c r="PGW19">
        <v>-1159937.08928</v>
      </c>
      <c r="PGX19">
        <v>-1175265.8306100001</v>
      </c>
      <c r="PGY19">
        <v>-1181914.6192099999</v>
      </c>
      <c r="PGZ19">
        <v>-1068915.3773099999</v>
      </c>
      <c r="PHA19">
        <v>-959121.62457900005</v>
      </c>
      <c r="PHB19">
        <v>-955941.96406300005</v>
      </c>
      <c r="PHC19">
        <v>-988200.457559</v>
      </c>
      <c r="PHD19">
        <v>-1042501.48165</v>
      </c>
      <c r="PHE19">
        <v>-1098568.3399499999</v>
      </c>
      <c r="PHF19">
        <v>-1151166.13757</v>
      </c>
      <c r="PHG19">
        <v>-1197454.5567000001</v>
      </c>
      <c r="PHH19">
        <v>-1248886.97474</v>
      </c>
      <c r="PHI19">
        <v>-1281040.1891099999</v>
      </c>
      <c r="PHJ19">
        <v>-1292143.29419</v>
      </c>
      <c r="PHK19">
        <v>-1048992.2186799999</v>
      </c>
      <c r="PHL19">
        <v>-937537.47851000004</v>
      </c>
      <c r="PHM19">
        <v>-927057.69586099999</v>
      </c>
      <c r="PHN19">
        <v>-953889.26414900005</v>
      </c>
      <c r="PHO19">
        <v>-999452.31840800005</v>
      </c>
      <c r="PHP19">
        <v>-1044284.45097</v>
      </c>
      <c r="PHQ19">
        <v>-1104905.0525400001</v>
      </c>
      <c r="PHR19">
        <v>-1146426.02412</v>
      </c>
      <c r="PHS19">
        <v>-1167244.0597000001</v>
      </c>
      <c r="PHT19">
        <v>-1177207.95071</v>
      </c>
      <c r="PHU19">
        <v>-1181914.6192099999</v>
      </c>
      <c r="PHV19">
        <v>-390537.88052900002</v>
      </c>
      <c r="PHW19">
        <v>-390537.88052900002</v>
      </c>
      <c r="PHX19">
        <v>-390537.88052900002</v>
      </c>
      <c r="PHY19">
        <v>-390537.88052900002</v>
      </c>
      <c r="PHZ19">
        <v>-390537.88052900002</v>
      </c>
      <c r="PIA19">
        <v>-390537.88052900002</v>
      </c>
      <c r="PIB19">
        <v>-390537.88052900002</v>
      </c>
      <c r="PIC19">
        <v>-390537.88052900002</v>
      </c>
      <c r="PID19">
        <v>-390537.88052900002</v>
      </c>
      <c r="PIE19">
        <v>-390537.88052900002</v>
      </c>
      <c r="PIF19">
        <v>-390537.88052900002</v>
      </c>
      <c r="PIG19">
        <v>-390358.82682399999</v>
      </c>
      <c r="PIH19">
        <v>-390358.82682399999</v>
      </c>
      <c r="PII19">
        <v>-390358.82682399999</v>
      </c>
      <c r="PIJ19">
        <v>-390358.82682399999</v>
      </c>
      <c r="PIK19">
        <v>-390358.82682399999</v>
      </c>
      <c r="PIL19">
        <v>-390358.82682399999</v>
      </c>
      <c r="PIM19">
        <v>-390358.82682399999</v>
      </c>
      <c r="PIN19">
        <v>-390358.82682399999</v>
      </c>
      <c r="PIO19">
        <v>-390358.82682399999</v>
      </c>
      <c r="PIP19">
        <v>-390358.82682399999</v>
      </c>
      <c r="PIQ19">
        <v>-390358.82682399999</v>
      </c>
      <c r="PIR19">
        <v>-390537.88052900002</v>
      </c>
      <c r="PIS19">
        <v>-390537.88052900002</v>
      </c>
      <c r="PIT19">
        <v>-390537.88052900002</v>
      </c>
      <c r="PIU19">
        <v>-390537.88052900002</v>
      </c>
      <c r="PIV19">
        <v>-390537.88052900002</v>
      </c>
      <c r="PIW19">
        <v>-390537.88052900002</v>
      </c>
      <c r="PIX19">
        <v>-390537.88052900002</v>
      </c>
      <c r="PIY19">
        <v>-390537.88052900002</v>
      </c>
      <c r="PIZ19">
        <v>-390537.88052900002</v>
      </c>
      <c r="PJA19">
        <v>-390537.88052900002</v>
      </c>
      <c r="PJB19">
        <v>-390537.88052900002</v>
      </c>
      <c r="PJC19">
        <v>-390358.82682399999</v>
      </c>
      <c r="PJD19">
        <v>-390358.82682399999</v>
      </c>
      <c r="PJE19">
        <v>-390358.82682399999</v>
      </c>
      <c r="PJF19">
        <v>-390358.82682399999</v>
      </c>
      <c r="PJG19">
        <v>-390358.82682399999</v>
      </c>
      <c r="PJH19">
        <v>-390358.82682399999</v>
      </c>
      <c r="PJI19">
        <v>-390358.82682399999</v>
      </c>
      <c r="PJJ19">
        <v>-390358.82682399999</v>
      </c>
      <c r="PJK19">
        <v>-390358.82682399999</v>
      </c>
      <c r="PJL19">
        <v>-390358.82682399999</v>
      </c>
      <c r="PJM19">
        <v>-390358.82682399999</v>
      </c>
      <c r="PJN19">
        <v>-581378.26336600003</v>
      </c>
      <c r="PJO19">
        <v>-581378.26336600003</v>
      </c>
      <c r="PJP19">
        <v>-581378.26336600003</v>
      </c>
      <c r="PJQ19">
        <v>-581378.26336600003</v>
      </c>
      <c r="PJR19">
        <v>-581378.26336600003</v>
      </c>
      <c r="PJS19">
        <v>-581378.26336600003</v>
      </c>
      <c r="PJT19">
        <v>-581378.26336600003</v>
      </c>
      <c r="PJU19">
        <v>-581378.26336600003</v>
      </c>
      <c r="PJV19">
        <v>-581378.26336600003</v>
      </c>
      <c r="PJW19">
        <v>-581378.26336600003</v>
      </c>
      <c r="PJX19">
        <v>-581378.26336600003</v>
      </c>
      <c r="PJY19">
        <v>-581038.56553699996</v>
      </c>
      <c r="PJZ19">
        <v>-581038.56553699996</v>
      </c>
      <c r="PKA19">
        <v>-581038.56553699996</v>
      </c>
      <c r="PKB19">
        <v>-581038.56553699996</v>
      </c>
      <c r="PKC19">
        <v>-581038.56553699996</v>
      </c>
      <c r="PKD19">
        <v>-581038.56553699996</v>
      </c>
      <c r="PKE19">
        <v>-581038.56553699996</v>
      </c>
      <c r="PKF19">
        <v>-581038.56553699996</v>
      </c>
      <c r="PKG19">
        <v>-581038.56553699996</v>
      </c>
      <c r="PKH19">
        <v>-581038.56553699996</v>
      </c>
      <c r="PKI19">
        <v>-581038.56553699996</v>
      </c>
      <c r="PKJ19">
        <v>-581378.26336600003</v>
      </c>
      <c r="PKK19">
        <v>-581378.26336600003</v>
      </c>
      <c r="PKL19">
        <v>-581378.26336600003</v>
      </c>
      <c r="PKM19">
        <v>-581378.26336600003</v>
      </c>
      <c r="PKN19">
        <v>-581378.26336600003</v>
      </c>
      <c r="PKO19">
        <v>-581378.26336600003</v>
      </c>
      <c r="PKP19">
        <v>-581378.26336600003</v>
      </c>
      <c r="PKQ19">
        <v>-581378.26336600003</v>
      </c>
      <c r="PKR19">
        <v>-581378.26336600003</v>
      </c>
      <c r="PKS19">
        <v>-581378.26336600003</v>
      </c>
      <c r="PKT19">
        <v>-581378.26336600003</v>
      </c>
      <c r="PKU19">
        <v>-581038.56553699996</v>
      </c>
      <c r="PKV19">
        <v>-581038.56553699996</v>
      </c>
      <c r="PKW19">
        <v>-581038.56553699996</v>
      </c>
      <c r="PKX19">
        <v>-581038.56553699996</v>
      </c>
      <c r="PKY19">
        <v>-581038.56553699996</v>
      </c>
      <c r="PKZ19">
        <v>-581038.56553699996</v>
      </c>
      <c r="PLA19">
        <v>-581038.56553699996</v>
      </c>
      <c r="PLB19">
        <v>-581038.56553699996</v>
      </c>
      <c r="PLC19">
        <v>-581038.56553699996</v>
      </c>
      <c r="PLD19">
        <v>-581038.56553699996</v>
      </c>
      <c r="PLE19">
        <v>-581038.56553699996</v>
      </c>
      <c r="PLF19">
        <v>-858538.956657</v>
      </c>
      <c r="PLG19">
        <v>-858538.956657</v>
      </c>
      <c r="PLH19">
        <v>-858538.956657</v>
      </c>
      <c r="PLI19">
        <v>-858538.956657</v>
      </c>
      <c r="PLJ19">
        <v>-858538.956657</v>
      </c>
      <c r="PLK19">
        <v>-858538.956657</v>
      </c>
      <c r="PLL19">
        <v>-858538.956657</v>
      </c>
      <c r="PLM19">
        <v>-858538.956657</v>
      </c>
      <c r="PLN19">
        <v>-858538.956657</v>
      </c>
      <c r="PLO19">
        <v>-858538.956657</v>
      </c>
      <c r="PLP19">
        <v>-858538.956657</v>
      </c>
      <c r="PLQ19">
        <v>-857877.97057999996</v>
      </c>
      <c r="PLR19">
        <v>-857877.97057999996</v>
      </c>
      <c r="PLS19">
        <v>-857877.97057999996</v>
      </c>
      <c r="PLT19">
        <v>-857877.97057999996</v>
      </c>
      <c r="PLU19">
        <v>-857877.97057999996</v>
      </c>
      <c r="PLV19">
        <v>-857877.97057999996</v>
      </c>
      <c r="PLW19">
        <v>-857877.97057999996</v>
      </c>
      <c r="PLX19">
        <v>-857877.97057999996</v>
      </c>
      <c r="PLY19">
        <v>-857877.97057999996</v>
      </c>
      <c r="PLZ19">
        <v>-857877.97057999996</v>
      </c>
      <c r="PMA19">
        <v>-857877.97057999996</v>
      </c>
      <c r="PMB19">
        <v>-858538.956657</v>
      </c>
      <c r="PMC19">
        <v>-858538.956657</v>
      </c>
      <c r="PMD19">
        <v>-858538.956657</v>
      </c>
      <c r="PME19">
        <v>-858538.956657</v>
      </c>
      <c r="PMF19">
        <v>-858538.956657</v>
      </c>
      <c r="PMG19">
        <v>-858538.956657</v>
      </c>
      <c r="PMH19">
        <v>-858538.956657</v>
      </c>
      <c r="PMI19">
        <v>-858538.956657</v>
      </c>
      <c r="PMJ19">
        <v>-858538.956657</v>
      </c>
      <c r="PMK19">
        <v>-858538.956657</v>
      </c>
      <c r="PML19">
        <v>-858538.956657</v>
      </c>
      <c r="PMM19">
        <v>-857877.97057999996</v>
      </c>
      <c r="PMN19">
        <v>-857877.97057999996</v>
      </c>
      <c r="PMO19">
        <v>-857877.97057999996</v>
      </c>
      <c r="PMP19">
        <v>-857877.97057999996</v>
      </c>
      <c r="PMQ19">
        <v>-857877.97057999996</v>
      </c>
      <c r="PMR19">
        <v>-857877.97057999996</v>
      </c>
      <c r="PMS19">
        <v>-857877.97057999996</v>
      </c>
      <c r="PMT19">
        <v>-857877.97057999996</v>
      </c>
      <c r="PMU19">
        <v>-857877.97057999996</v>
      </c>
      <c r="PMV19">
        <v>-857877.97057999996</v>
      </c>
      <c r="PMW19">
        <v>-857877.97057999996</v>
      </c>
      <c r="PMX19">
        <v>-24586.6137371</v>
      </c>
      <c r="PMY19">
        <v>-24586.6137371</v>
      </c>
      <c r="PMZ19">
        <v>-24586.6137371</v>
      </c>
      <c r="PNA19">
        <v>-24586.6137371</v>
      </c>
      <c r="PNB19">
        <v>-24586.6137371</v>
      </c>
      <c r="PNC19">
        <v>-24586.6137371</v>
      </c>
      <c r="PND19">
        <v>-24586.6137371</v>
      </c>
      <c r="PNE19">
        <v>-24586.6137371</v>
      </c>
      <c r="PNF19">
        <v>-24586.6137371</v>
      </c>
      <c r="PNG19">
        <v>-24586.6137371</v>
      </c>
      <c r="PNH19">
        <v>-24586.6137371</v>
      </c>
      <c r="PNI19">
        <v>-24586.6137371</v>
      </c>
      <c r="PNJ19">
        <v>-24586.6137371</v>
      </c>
      <c r="PNK19">
        <v>-24586.6137371</v>
      </c>
      <c r="PNL19">
        <v>-24586.6137371</v>
      </c>
      <c r="PNM19">
        <v>-24586.6137371</v>
      </c>
      <c r="PNN19">
        <v>-24586.6137371</v>
      </c>
      <c r="PNO19">
        <v>-24586.6137371</v>
      </c>
      <c r="PNP19">
        <v>-24586.6137371</v>
      </c>
      <c r="PNQ19">
        <v>-24586.6137371</v>
      </c>
      <c r="PNR19">
        <v>-24586.6137371</v>
      </c>
      <c r="PNS19">
        <v>-24586.6137371</v>
      </c>
      <c r="PNT19">
        <v>-24586.6137371</v>
      </c>
      <c r="PNU19">
        <v>-24586.6137371</v>
      </c>
      <c r="PNV19">
        <v>-24586.6137371</v>
      </c>
      <c r="PNW19">
        <v>-24586.6137371</v>
      </c>
      <c r="PNX19">
        <v>-24586.6137371</v>
      </c>
      <c r="PNY19">
        <v>-24586.6137371</v>
      </c>
      <c r="PNZ19">
        <v>-24586.6137371</v>
      </c>
      <c r="POA19">
        <v>-24586.6137371</v>
      </c>
      <c r="POB19">
        <v>-24586.6137371</v>
      </c>
      <c r="POC19">
        <v>-24586.6137371</v>
      </c>
      <c r="POD19">
        <v>-24586.6137371</v>
      </c>
      <c r="POE19">
        <v>-24586.6137371</v>
      </c>
      <c r="POF19">
        <v>-24586.6137371</v>
      </c>
      <c r="POG19">
        <v>-24586.6137371</v>
      </c>
      <c r="POH19">
        <v>-24586.6137371</v>
      </c>
      <c r="POI19">
        <v>-24586.6137371</v>
      </c>
      <c r="POJ19">
        <v>-24586.6137371</v>
      </c>
      <c r="POK19">
        <v>-24586.6137371</v>
      </c>
      <c r="POL19">
        <v>-24586.6137371</v>
      </c>
      <c r="POM19">
        <v>-24586.6137371</v>
      </c>
      <c r="PON19">
        <v>-24586.6137371</v>
      </c>
      <c r="POO19">
        <v>-24586.6137371</v>
      </c>
      <c r="POP19">
        <v>-47460.647827300003</v>
      </c>
      <c r="POQ19">
        <v>-47460.647827300003</v>
      </c>
      <c r="POR19">
        <v>-47460.647827300003</v>
      </c>
      <c r="POS19">
        <v>-47460.647827300003</v>
      </c>
      <c r="POT19">
        <v>-47460.647827300003</v>
      </c>
      <c r="POU19">
        <v>-47460.647827300003</v>
      </c>
      <c r="POV19">
        <v>-47460.647827300003</v>
      </c>
      <c r="POW19">
        <v>-47460.647827300003</v>
      </c>
      <c r="POX19">
        <v>-47460.647827300003</v>
      </c>
      <c r="POY19">
        <v>-47460.647827300003</v>
      </c>
      <c r="POZ19">
        <v>-47460.647827300003</v>
      </c>
      <c r="PPA19">
        <v>-47460.647827300003</v>
      </c>
      <c r="PPB19">
        <v>-47460.647827300003</v>
      </c>
      <c r="PPC19">
        <v>-47460.647827300003</v>
      </c>
      <c r="PPD19">
        <v>-47460.647827300003</v>
      </c>
      <c r="PPE19">
        <v>-47460.647827300003</v>
      </c>
      <c r="PPF19">
        <v>-47460.647827300003</v>
      </c>
      <c r="PPG19">
        <v>-47460.647827300003</v>
      </c>
      <c r="PPH19">
        <v>-47460.647827300003</v>
      </c>
      <c r="PPI19">
        <v>-47460.647827300003</v>
      </c>
      <c r="PPJ19">
        <v>-47460.647827300003</v>
      </c>
      <c r="PPK19">
        <v>-47460.647827300003</v>
      </c>
      <c r="PPL19">
        <v>-47460.647827300003</v>
      </c>
      <c r="PPM19">
        <v>-47460.647827300003</v>
      </c>
      <c r="PPN19">
        <v>-47460.647827300003</v>
      </c>
      <c r="PPO19">
        <v>-47460.647827300003</v>
      </c>
      <c r="PPP19">
        <v>-47460.647827300003</v>
      </c>
      <c r="PPQ19">
        <v>-47460.647827300003</v>
      </c>
      <c r="PPR19">
        <v>-47460.647827300003</v>
      </c>
      <c r="PPS19">
        <v>-47460.647827300003</v>
      </c>
      <c r="PPT19">
        <v>-47460.647827300003</v>
      </c>
      <c r="PPU19">
        <v>-47460.647827300003</v>
      </c>
      <c r="PPV19">
        <v>-47460.647827300003</v>
      </c>
      <c r="PPW19">
        <v>-47460.647827300003</v>
      </c>
      <c r="PPX19">
        <v>-47460.647827300003</v>
      </c>
      <c r="PPY19">
        <v>-47460.647827300003</v>
      </c>
      <c r="PPZ19">
        <v>-47460.647827300003</v>
      </c>
      <c r="PQA19">
        <v>-47460.647827300003</v>
      </c>
      <c r="PQB19">
        <v>-47460.647827300003</v>
      </c>
      <c r="PQC19">
        <v>-47460.647827300003</v>
      </c>
      <c r="PQD19">
        <v>-47460.647827300003</v>
      </c>
      <c r="PQE19">
        <v>-47460.647827300003</v>
      </c>
      <c r="PQF19">
        <v>-47460.647827300003</v>
      </c>
      <c r="PQG19">
        <v>-47460.647827300003</v>
      </c>
      <c r="PQH19">
        <v>-93208.716007700001</v>
      </c>
      <c r="PQI19">
        <v>-93208.716007700001</v>
      </c>
      <c r="PQJ19">
        <v>-93208.716007700001</v>
      </c>
      <c r="PQK19">
        <v>-93208.716007700001</v>
      </c>
      <c r="PQL19">
        <v>-93208.716007700001</v>
      </c>
      <c r="PQM19">
        <v>-93208.716007700001</v>
      </c>
      <c r="PQN19">
        <v>-93208.716007700001</v>
      </c>
      <c r="PQO19">
        <v>-93208.716007700001</v>
      </c>
      <c r="PQP19">
        <v>-93208.716007700001</v>
      </c>
      <c r="PQQ19">
        <v>-93208.716007700001</v>
      </c>
      <c r="PQR19">
        <v>-93208.716007700001</v>
      </c>
      <c r="PQS19">
        <v>-93208.716007700001</v>
      </c>
      <c r="PQT19">
        <v>-93208.716007700001</v>
      </c>
      <c r="PQU19">
        <v>-93208.716007700001</v>
      </c>
      <c r="PQV19">
        <v>-93208.716007700001</v>
      </c>
      <c r="PQW19">
        <v>-93208.716007700001</v>
      </c>
      <c r="PQX19">
        <v>-93208.716007700001</v>
      </c>
      <c r="PQY19">
        <v>-93208.716007700001</v>
      </c>
      <c r="PQZ19">
        <v>-93208.716007700001</v>
      </c>
      <c r="PRA19">
        <v>-93208.716007700001</v>
      </c>
      <c r="PRB19">
        <v>-93208.716007700001</v>
      </c>
      <c r="PRC19">
        <v>-93208.716007700001</v>
      </c>
      <c r="PRD19">
        <v>-93208.716007700001</v>
      </c>
      <c r="PRE19">
        <v>-93208.716007700001</v>
      </c>
      <c r="PRF19">
        <v>-93208.716007700001</v>
      </c>
      <c r="PRG19">
        <v>-93208.716007700001</v>
      </c>
      <c r="PRH19">
        <v>-93208.716007700001</v>
      </c>
      <c r="PRI19">
        <v>-93208.716007700001</v>
      </c>
      <c r="PRJ19">
        <v>-93208.716007700001</v>
      </c>
      <c r="PRK19">
        <v>-93208.716007700001</v>
      </c>
      <c r="PRL19">
        <v>-93208.716007700001</v>
      </c>
      <c r="PRM19">
        <v>-93208.716007700001</v>
      </c>
      <c r="PRN19">
        <v>-93208.716007700001</v>
      </c>
      <c r="PRO19">
        <v>-93208.716007700001</v>
      </c>
      <c r="PRP19">
        <v>-93208.716007700001</v>
      </c>
      <c r="PRQ19">
        <v>-93208.716007700001</v>
      </c>
      <c r="PRR19">
        <v>-93208.716007700001</v>
      </c>
      <c r="PRS19">
        <v>-93208.716007700001</v>
      </c>
      <c r="PRT19">
        <v>-93208.716007700001</v>
      </c>
      <c r="PRU19">
        <v>-93208.716007700001</v>
      </c>
      <c r="PRV19">
        <v>-93208.716007700001</v>
      </c>
      <c r="PRW19">
        <v>-93208.716007700001</v>
      </c>
      <c r="PRX19">
        <v>-93208.716007700001</v>
      </c>
      <c r="PRY19">
        <v>-93208.716007700001</v>
      </c>
      <c r="PRZ19">
        <v>-600863.27960400004</v>
      </c>
      <c r="PSA19">
        <v>-600863.27960400004</v>
      </c>
      <c r="PSB19">
        <v>-600863.27960400004</v>
      </c>
      <c r="PSC19">
        <v>-600863.27960400004</v>
      </c>
      <c r="PSD19">
        <v>-600863.27960400004</v>
      </c>
      <c r="PSE19">
        <v>-600863.27960400004</v>
      </c>
      <c r="PSF19">
        <v>-600863.27960400004</v>
      </c>
      <c r="PSG19">
        <v>-600863.27960400004</v>
      </c>
      <c r="PSH19">
        <v>-600863.27960400004</v>
      </c>
      <c r="PSI19">
        <v>-600863.27960400004</v>
      </c>
      <c r="PSJ19">
        <v>-600863.27960400004</v>
      </c>
      <c r="PSK19">
        <v>-600863.27960400004</v>
      </c>
      <c r="PSL19">
        <v>-600863.27960400004</v>
      </c>
      <c r="PSM19">
        <v>-600863.27960400004</v>
      </c>
      <c r="PSN19">
        <v>-600863.27960400004</v>
      </c>
      <c r="PSO19">
        <v>-600863.27960400004</v>
      </c>
      <c r="PSP19">
        <v>-600863.27960400004</v>
      </c>
      <c r="PSQ19">
        <v>-600863.27960400004</v>
      </c>
      <c r="PSR19">
        <v>-600863.27960400004</v>
      </c>
      <c r="PSS19">
        <v>-600863.27960400004</v>
      </c>
      <c r="PST19">
        <v>-600863.27960400004</v>
      </c>
      <c r="PSU19">
        <v>-600863.27960400004</v>
      </c>
      <c r="PSV19">
        <v>-600863.27960400004</v>
      </c>
      <c r="PSW19">
        <v>-600863.27960400004</v>
      </c>
      <c r="PSX19">
        <v>-600863.27960400004</v>
      </c>
      <c r="PSY19">
        <v>-600863.27960400004</v>
      </c>
      <c r="PSZ19">
        <v>-600863.27960400004</v>
      </c>
      <c r="PTA19">
        <v>-600863.27960400004</v>
      </c>
      <c r="PTB19">
        <v>-600863.27960400004</v>
      </c>
      <c r="PTC19">
        <v>-600863.27960400004</v>
      </c>
      <c r="PTD19">
        <v>-600863.27960400004</v>
      </c>
      <c r="PTE19">
        <v>-600863.27960400004</v>
      </c>
      <c r="PTF19">
        <v>-600863.27960400004</v>
      </c>
      <c r="PTG19">
        <v>-600863.27960400004</v>
      </c>
      <c r="PTH19">
        <v>-600863.27960400004</v>
      </c>
      <c r="PTI19">
        <v>-600863.27960400004</v>
      </c>
      <c r="PTJ19">
        <v>-600863.27960400004</v>
      </c>
      <c r="PTK19">
        <v>-600863.27960400004</v>
      </c>
      <c r="PTL19">
        <v>-600863.27960400004</v>
      </c>
      <c r="PTM19">
        <v>-600863.27960400004</v>
      </c>
      <c r="PTN19">
        <v>-600863.27960400004</v>
      </c>
      <c r="PTO19">
        <v>-600863.27960400004</v>
      </c>
      <c r="PTP19">
        <v>-600863.27960400004</v>
      </c>
      <c r="PTQ19">
        <v>-600863.27960400004</v>
      </c>
      <c r="PTR19">
        <v>-938933.18551400001</v>
      </c>
      <c r="PTS19">
        <v>-938933.18551400001</v>
      </c>
      <c r="PTT19">
        <v>-938933.18551400001</v>
      </c>
      <c r="PTU19">
        <v>-938933.18551400001</v>
      </c>
      <c r="PTV19">
        <v>-938933.18551400001</v>
      </c>
      <c r="PTW19">
        <v>-938933.18551400001</v>
      </c>
      <c r="PTX19">
        <v>-938933.18551400001</v>
      </c>
      <c r="PTY19">
        <v>-938933.18551400001</v>
      </c>
      <c r="PTZ19">
        <v>-938933.18551400001</v>
      </c>
      <c r="PUA19">
        <v>-938933.18551400001</v>
      </c>
      <c r="PUB19">
        <v>-938933.18551400001</v>
      </c>
      <c r="PUC19">
        <v>-938933.18551400001</v>
      </c>
      <c r="PUD19">
        <v>-938933.18551400001</v>
      </c>
      <c r="PUE19">
        <v>-938933.18551400001</v>
      </c>
      <c r="PUF19">
        <v>-938933.18551400001</v>
      </c>
      <c r="PUG19">
        <v>-938933.18551400001</v>
      </c>
      <c r="PUH19">
        <v>-938933.18551400001</v>
      </c>
      <c r="PUI19">
        <v>-938933.18551400001</v>
      </c>
      <c r="PUJ19">
        <v>-938933.18551400001</v>
      </c>
      <c r="PUK19">
        <v>-938933.18551400001</v>
      </c>
      <c r="PUL19">
        <v>-938933.18551400001</v>
      </c>
      <c r="PUM19">
        <v>-938933.18551400001</v>
      </c>
      <c r="PUN19">
        <v>-938933.18551400001</v>
      </c>
      <c r="PUO19">
        <v>-938933.18551400001</v>
      </c>
      <c r="PUP19">
        <v>-938933.18551400001</v>
      </c>
      <c r="PUQ19">
        <v>-938933.18551400001</v>
      </c>
      <c r="PUR19">
        <v>-938933.18551400001</v>
      </c>
      <c r="PUS19">
        <v>-938933.18551400001</v>
      </c>
      <c r="PUT19">
        <v>-938933.18551400001</v>
      </c>
      <c r="PUU19">
        <v>-938933.18551400001</v>
      </c>
      <c r="PUV19">
        <v>-938933.18551400001</v>
      </c>
      <c r="PUW19">
        <v>-938933.18551400001</v>
      </c>
      <c r="PUX19">
        <v>-938933.18551400001</v>
      </c>
      <c r="PUY19">
        <v>-938933.18551400001</v>
      </c>
      <c r="PUZ19">
        <v>-938933.18551400001</v>
      </c>
      <c r="PVA19">
        <v>-938933.18551400001</v>
      </c>
      <c r="PVB19">
        <v>-938933.18551400001</v>
      </c>
      <c r="PVC19">
        <v>-938933.18551400001</v>
      </c>
      <c r="PVD19">
        <v>-938933.18551400001</v>
      </c>
      <c r="PVE19">
        <v>-938933.18551400001</v>
      </c>
      <c r="PVF19">
        <v>-938933.18551400001</v>
      </c>
      <c r="PVG19">
        <v>-938933.18551400001</v>
      </c>
      <c r="PVH19">
        <v>-938933.18551400001</v>
      </c>
      <c r="PVI19">
        <v>-938933.18551400001</v>
      </c>
      <c r="PVJ19">
        <v>-1481988.8137000001</v>
      </c>
      <c r="PVK19">
        <v>-1481988.8137000001</v>
      </c>
      <c r="PVL19">
        <v>-1481988.8137000001</v>
      </c>
      <c r="PVM19">
        <v>-1481988.8137000001</v>
      </c>
      <c r="PVN19">
        <v>-1481988.8137000001</v>
      </c>
      <c r="PVO19">
        <v>-1481988.8137000001</v>
      </c>
      <c r="PVP19">
        <v>-1481988.8137000001</v>
      </c>
      <c r="PVQ19">
        <v>-1481988.8137000001</v>
      </c>
      <c r="PVR19">
        <v>-1481988.8137000001</v>
      </c>
      <c r="PVS19">
        <v>-1481988.8137000001</v>
      </c>
      <c r="PVT19">
        <v>-1481988.8137000001</v>
      </c>
      <c r="PVU19">
        <v>-1481988.8137000001</v>
      </c>
      <c r="PVV19">
        <v>-1481988.8137000001</v>
      </c>
      <c r="PVW19">
        <v>-1481988.8137000001</v>
      </c>
      <c r="PVX19">
        <v>-1481988.8137000001</v>
      </c>
      <c r="PVY19">
        <v>-1481988.8137000001</v>
      </c>
      <c r="PVZ19">
        <v>-1481988.8137000001</v>
      </c>
      <c r="PWA19">
        <v>-1481988.8137000001</v>
      </c>
      <c r="PWB19">
        <v>-1481988.8137000001</v>
      </c>
      <c r="PWC19">
        <v>-1481988.8137000001</v>
      </c>
      <c r="PWD19">
        <v>-1481988.8137000001</v>
      </c>
      <c r="PWE19">
        <v>-1481988.8137000001</v>
      </c>
      <c r="PWF19">
        <v>-1481988.8137000001</v>
      </c>
      <c r="PWG19">
        <v>-1481988.8137000001</v>
      </c>
      <c r="PWH19">
        <v>-1481988.8137000001</v>
      </c>
      <c r="PWI19">
        <v>-1481988.8137000001</v>
      </c>
      <c r="PWJ19">
        <v>-1481988.8137000001</v>
      </c>
      <c r="PWK19">
        <v>-1481988.8137000001</v>
      </c>
      <c r="PWL19">
        <v>-1481988.8137000001</v>
      </c>
      <c r="PWM19">
        <v>-1481988.8137000001</v>
      </c>
      <c r="PWN19">
        <v>-1481988.8137000001</v>
      </c>
      <c r="PWO19">
        <v>-1481988.8137000001</v>
      </c>
      <c r="PWP19">
        <v>-1481988.8137000001</v>
      </c>
      <c r="PWQ19">
        <v>-1481988.8137000001</v>
      </c>
      <c r="PWR19">
        <v>-1481988.8137000001</v>
      </c>
      <c r="PWS19">
        <v>-1481988.8137000001</v>
      </c>
      <c r="PWT19">
        <v>-1481988.8137000001</v>
      </c>
      <c r="PWU19">
        <v>-1481988.8137000001</v>
      </c>
      <c r="PWV19">
        <v>-1481988.8137000001</v>
      </c>
      <c r="PWW19">
        <v>-1481988.8137000001</v>
      </c>
      <c r="PWX19">
        <v>-1481988.8137000001</v>
      </c>
      <c r="PWY19">
        <v>-1481988.8137000001</v>
      </c>
      <c r="PWZ19">
        <v>-1481988.8137000001</v>
      </c>
      <c r="PXA19">
        <v>-1481988.8137000001</v>
      </c>
      <c r="PXB19">
        <v>-566526.19987999997</v>
      </c>
      <c r="PXC19">
        <v>-566526.19987999997</v>
      </c>
      <c r="PXD19">
        <v>-566526.19987999997</v>
      </c>
      <c r="PXE19">
        <v>-566526.19987999997</v>
      </c>
      <c r="PXF19">
        <v>-566526.19987999997</v>
      </c>
      <c r="PXG19">
        <v>-566526.19987999997</v>
      </c>
      <c r="PXH19">
        <v>-566526.19987999997</v>
      </c>
      <c r="PXI19">
        <v>-566526.19987999997</v>
      </c>
      <c r="PXJ19">
        <v>-566526.19987999997</v>
      </c>
      <c r="PXK19">
        <v>-566526.19987999997</v>
      </c>
      <c r="PXL19">
        <v>-566526.19987999997</v>
      </c>
      <c r="PXM19">
        <v>-565441.25655499997</v>
      </c>
      <c r="PXN19">
        <v>-565441.25655499997</v>
      </c>
      <c r="PXO19">
        <v>-565441.25655499997</v>
      </c>
      <c r="PXP19">
        <v>-565441.25655499997</v>
      </c>
      <c r="PXQ19">
        <v>-565441.25655499997</v>
      </c>
      <c r="PXR19">
        <v>-565441.25655499997</v>
      </c>
      <c r="PXS19">
        <v>-565441.25655499997</v>
      </c>
      <c r="PXT19">
        <v>-565441.25655499997</v>
      </c>
      <c r="PXU19">
        <v>-565441.25655499997</v>
      </c>
      <c r="PXV19">
        <v>-565441.25655499997</v>
      </c>
      <c r="PXW19">
        <v>-565441.25655499997</v>
      </c>
      <c r="PXX19">
        <v>-566526.19987999997</v>
      </c>
      <c r="PXY19">
        <v>-566526.19987999997</v>
      </c>
      <c r="PXZ19">
        <v>-566526.19987999997</v>
      </c>
      <c r="PYA19">
        <v>-566526.19987999997</v>
      </c>
      <c r="PYB19">
        <v>-566526.19987999997</v>
      </c>
      <c r="PYC19">
        <v>-566526.19987999997</v>
      </c>
      <c r="PYD19">
        <v>-566526.19987999997</v>
      </c>
      <c r="PYE19">
        <v>-566526.19987999997</v>
      </c>
      <c r="PYF19">
        <v>-566526.19987999997</v>
      </c>
      <c r="PYG19">
        <v>-566526.19987999997</v>
      </c>
      <c r="PYH19">
        <v>-566526.19987999997</v>
      </c>
      <c r="PYI19">
        <v>-565441.25655499997</v>
      </c>
      <c r="PYJ19">
        <v>-565441.25655499997</v>
      </c>
      <c r="PYK19">
        <v>-565441.25655499997</v>
      </c>
      <c r="PYL19">
        <v>-565441.25655499997</v>
      </c>
      <c r="PYM19">
        <v>-565441.25655499997</v>
      </c>
      <c r="PYN19">
        <v>-565441.25655499997</v>
      </c>
      <c r="PYO19">
        <v>-565441.25655499997</v>
      </c>
      <c r="PYP19">
        <v>-565441.25655499997</v>
      </c>
      <c r="PYQ19">
        <v>-565441.25655499997</v>
      </c>
      <c r="PYR19">
        <v>-565441.25655499997</v>
      </c>
      <c r="PYS19">
        <v>-565441.25655499997</v>
      </c>
      <c r="PYT19">
        <v>-760466.29477100004</v>
      </c>
      <c r="PYU19">
        <v>-760466.29477100004</v>
      </c>
      <c r="PYV19">
        <v>-760466.29477100004</v>
      </c>
      <c r="PYW19">
        <v>-760466.29477100004</v>
      </c>
      <c r="PYX19">
        <v>-760466.29477100004</v>
      </c>
      <c r="PYY19">
        <v>-760466.29477100004</v>
      </c>
      <c r="PYZ19">
        <v>-760466.29477100004</v>
      </c>
      <c r="PZA19">
        <v>-760466.29477100004</v>
      </c>
      <c r="PZB19">
        <v>-760466.29477100004</v>
      </c>
      <c r="PZC19">
        <v>-760466.29477100004</v>
      </c>
      <c r="PZD19">
        <v>-760466.29477100004</v>
      </c>
      <c r="PZE19">
        <v>-758336.45610499999</v>
      </c>
      <c r="PZF19">
        <v>-758336.45610499999</v>
      </c>
      <c r="PZG19">
        <v>-758336.45610499999</v>
      </c>
      <c r="PZH19">
        <v>-758336.45610499999</v>
      </c>
      <c r="PZI19">
        <v>-758336.45610499999</v>
      </c>
      <c r="PZJ19">
        <v>-758336.45610499999</v>
      </c>
      <c r="PZK19">
        <v>-758336.45610499999</v>
      </c>
      <c r="PZL19">
        <v>-758336.45610499999</v>
      </c>
      <c r="PZM19">
        <v>-758336.45610499999</v>
      </c>
      <c r="PZN19">
        <v>-758336.45610499999</v>
      </c>
      <c r="PZO19">
        <v>-758336.45610499999</v>
      </c>
      <c r="PZP19">
        <v>-760466.29477100004</v>
      </c>
      <c r="PZQ19">
        <v>-760466.29477100004</v>
      </c>
      <c r="PZR19">
        <v>-760466.29477100004</v>
      </c>
      <c r="PZS19">
        <v>-760466.29477100004</v>
      </c>
      <c r="PZT19">
        <v>-760466.29477100004</v>
      </c>
      <c r="PZU19">
        <v>-760466.29477100004</v>
      </c>
      <c r="PZV19">
        <v>-760466.29477100004</v>
      </c>
      <c r="PZW19">
        <v>-760466.29477100004</v>
      </c>
      <c r="PZX19">
        <v>-760466.29477100004</v>
      </c>
      <c r="PZY19">
        <v>-760466.29477100004</v>
      </c>
      <c r="PZZ19">
        <v>-760466.29477100004</v>
      </c>
      <c r="QAA19">
        <v>-758336.45610499999</v>
      </c>
      <c r="QAB19">
        <v>-758336.45610499999</v>
      </c>
      <c r="QAC19">
        <v>-758336.45610499999</v>
      </c>
      <c r="QAD19">
        <v>-758336.45610499999</v>
      </c>
      <c r="QAE19">
        <v>-758336.45610499999</v>
      </c>
      <c r="QAF19">
        <v>-758336.45610499999</v>
      </c>
      <c r="QAG19">
        <v>-758336.45610499999</v>
      </c>
      <c r="QAH19">
        <v>-758336.45610499999</v>
      </c>
      <c r="QAI19">
        <v>-758336.45610499999</v>
      </c>
      <c r="QAJ19">
        <v>-758336.45610499999</v>
      </c>
      <c r="QAK19">
        <v>-758336.45610499999</v>
      </c>
      <c r="QAL19">
        <v>-951724.91114800004</v>
      </c>
      <c r="QAM19">
        <v>-951724.91114800004</v>
      </c>
      <c r="QAN19">
        <v>-951724.91114800004</v>
      </c>
      <c r="QAO19">
        <v>-951724.91114800004</v>
      </c>
      <c r="QAP19">
        <v>-951724.91114800004</v>
      </c>
      <c r="QAQ19">
        <v>-951724.91114800004</v>
      </c>
      <c r="QAR19">
        <v>-951724.91114800004</v>
      </c>
      <c r="QAS19">
        <v>-951724.91114800004</v>
      </c>
      <c r="QAT19">
        <v>-951724.91114800004</v>
      </c>
      <c r="QAU19">
        <v>-951724.91114800004</v>
      </c>
      <c r="QAV19">
        <v>-951724.91114800004</v>
      </c>
      <c r="QAW19">
        <v>-947505.281801</v>
      </c>
      <c r="QAX19">
        <v>-947505.281801</v>
      </c>
      <c r="QAY19">
        <v>-947505.281801</v>
      </c>
      <c r="QAZ19">
        <v>-947505.281801</v>
      </c>
      <c r="QBA19">
        <v>-947505.281801</v>
      </c>
      <c r="QBB19">
        <v>-947505.281801</v>
      </c>
      <c r="QBC19">
        <v>-947505.281801</v>
      </c>
      <c r="QBD19">
        <v>-947505.281801</v>
      </c>
      <c r="QBE19">
        <v>-947505.281801</v>
      </c>
      <c r="QBF19">
        <v>-947505.281801</v>
      </c>
      <c r="QBG19">
        <v>-947505.281801</v>
      </c>
      <c r="QBH19">
        <v>-951724.91114800004</v>
      </c>
      <c r="QBI19">
        <v>-951724.91114800004</v>
      </c>
      <c r="QBJ19">
        <v>-951724.91114800004</v>
      </c>
      <c r="QBK19">
        <v>-951724.91114800004</v>
      </c>
      <c r="QBL19">
        <v>-951724.91114800004</v>
      </c>
      <c r="QBM19">
        <v>-951724.91114800004</v>
      </c>
      <c r="QBN19">
        <v>-951724.91114800004</v>
      </c>
      <c r="QBO19">
        <v>-951724.91114800004</v>
      </c>
      <c r="QBP19">
        <v>-951724.91114800004</v>
      </c>
      <c r="QBQ19">
        <v>-951724.91114800004</v>
      </c>
      <c r="QBR19">
        <v>-951724.91114800004</v>
      </c>
      <c r="QBS19">
        <v>-947505.281801</v>
      </c>
      <c r="QBT19">
        <v>-947505.281801</v>
      </c>
      <c r="QBU19">
        <v>-947505.281801</v>
      </c>
      <c r="QBV19">
        <v>-947505.281801</v>
      </c>
      <c r="QBW19">
        <v>-947505.281801</v>
      </c>
      <c r="QBX19">
        <v>-947505.281801</v>
      </c>
      <c r="QBY19">
        <v>-947505.281801</v>
      </c>
      <c r="QBZ19">
        <v>-947505.281801</v>
      </c>
      <c r="QCA19">
        <v>-947505.281801</v>
      </c>
      <c r="QCB19">
        <v>-947505.281801</v>
      </c>
      <c r="QCC19">
        <v>-947505.281801</v>
      </c>
      <c r="QCD19">
        <v>-604128.79374600004</v>
      </c>
      <c r="QCE19">
        <v>-604128.79374600004</v>
      </c>
      <c r="QCF19">
        <v>-604128.79374600004</v>
      </c>
      <c r="QCG19">
        <v>-604128.79374600004</v>
      </c>
      <c r="QCH19">
        <v>-604128.79374600004</v>
      </c>
      <c r="QCI19">
        <v>-604128.79374600004</v>
      </c>
      <c r="QCJ19">
        <v>-604128.79374600004</v>
      </c>
      <c r="QCK19">
        <v>-604128.79374600004</v>
      </c>
      <c r="QCL19">
        <v>-604128.79374600004</v>
      </c>
      <c r="QCM19">
        <v>-604128.79374600004</v>
      </c>
      <c r="QCN19">
        <v>-604128.79374600004</v>
      </c>
      <c r="QCO19">
        <v>-524439.99460199999</v>
      </c>
      <c r="QCP19">
        <v>-524439.99460199999</v>
      </c>
      <c r="QCQ19">
        <v>-524439.99460199999</v>
      </c>
      <c r="QCR19">
        <v>-524439.99460199999</v>
      </c>
      <c r="QCS19">
        <v>-524439.99460199999</v>
      </c>
      <c r="QCT19">
        <v>-524439.99460199999</v>
      </c>
      <c r="QCU19">
        <v>-524439.99460199999</v>
      </c>
      <c r="QCV19">
        <v>-524439.99460199999</v>
      </c>
      <c r="QCW19">
        <v>-524439.99460199999</v>
      </c>
      <c r="QCX19">
        <v>-524439.99460199999</v>
      </c>
      <c r="QCY19">
        <v>-524439.99460199999</v>
      </c>
      <c r="QCZ19">
        <v>-604128.79374600004</v>
      </c>
      <c r="QDA19">
        <v>-604128.79374600004</v>
      </c>
      <c r="QDB19">
        <v>-604128.79374600004</v>
      </c>
      <c r="QDC19">
        <v>-604128.79374600004</v>
      </c>
      <c r="QDD19">
        <v>-604128.79374600004</v>
      </c>
      <c r="QDE19">
        <v>-604128.79374600004</v>
      </c>
      <c r="QDF19">
        <v>-604128.79374600004</v>
      </c>
      <c r="QDG19">
        <v>-604128.79374600004</v>
      </c>
      <c r="QDH19">
        <v>-604128.79374600004</v>
      </c>
      <c r="QDI19">
        <v>-604128.79374600004</v>
      </c>
      <c r="QDJ19">
        <v>-604128.79374600004</v>
      </c>
      <c r="QDK19">
        <v>-524439.99460199999</v>
      </c>
      <c r="QDL19">
        <v>-524439.99460199999</v>
      </c>
      <c r="QDM19">
        <v>-524439.99460199999</v>
      </c>
      <c r="QDN19">
        <v>-524439.99460199999</v>
      </c>
      <c r="QDO19">
        <v>-524439.99460199999</v>
      </c>
      <c r="QDP19">
        <v>-524439.99460199999</v>
      </c>
      <c r="QDQ19">
        <v>-524439.99460199999</v>
      </c>
      <c r="QDR19">
        <v>-524439.99460199999</v>
      </c>
      <c r="QDS19">
        <v>-524439.99460199999</v>
      </c>
      <c r="QDT19">
        <v>-524439.99460199999</v>
      </c>
      <c r="QDU19">
        <v>-524439.99460199999</v>
      </c>
      <c r="QDV19">
        <v>-808192.90115699999</v>
      </c>
      <c r="QDW19">
        <v>-808192.90115699999</v>
      </c>
      <c r="QDX19">
        <v>-808192.90115699999</v>
      </c>
      <c r="QDY19">
        <v>-808192.90115699999</v>
      </c>
      <c r="QDZ19">
        <v>-808192.90115699999</v>
      </c>
      <c r="QEA19">
        <v>-808192.90115699999</v>
      </c>
      <c r="QEB19">
        <v>-808192.90115699999</v>
      </c>
      <c r="QEC19">
        <v>-808192.90115699999</v>
      </c>
      <c r="QED19">
        <v>-808192.90115699999</v>
      </c>
      <c r="QEE19">
        <v>-808192.90115699999</v>
      </c>
      <c r="QEF19">
        <v>-808192.90115699999</v>
      </c>
      <c r="QEG19">
        <v>-651756.81667199999</v>
      </c>
      <c r="QEH19">
        <v>-651756.81667199999</v>
      </c>
      <c r="QEI19">
        <v>-651756.81667199999</v>
      </c>
      <c r="QEJ19">
        <v>-651756.81667199999</v>
      </c>
      <c r="QEK19">
        <v>-651756.81667199999</v>
      </c>
      <c r="QEL19">
        <v>-651756.81667199999</v>
      </c>
      <c r="QEM19">
        <v>-651756.81667199999</v>
      </c>
      <c r="QEN19">
        <v>-651756.81667199999</v>
      </c>
      <c r="QEO19">
        <v>-651756.81667199999</v>
      </c>
      <c r="QEP19">
        <v>-651756.81667199999</v>
      </c>
      <c r="QEQ19">
        <v>-651756.81667199999</v>
      </c>
      <c r="QER19">
        <v>-808192.90115699999</v>
      </c>
      <c r="QES19">
        <v>-808192.90115699999</v>
      </c>
      <c r="QET19">
        <v>-808192.90115699999</v>
      </c>
      <c r="QEU19">
        <v>-808192.90115699999</v>
      </c>
      <c r="QEV19">
        <v>-808192.90115699999</v>
      </c>
      <c r="QEW19">
        <v>-808192.90115699999</v>
      </c>
      <c r="QEX19">
        <v>-808192.90115699999</v>
      </c>
      <c r="QEY19">
        <v>-808192.90115699999</v>
      </c>
      <c r="QEZ19">
        <v>-808192.90115699999</v>
      </c>
      <c r="QFA19">
        <v>-808192.90115699999</v>
      </c>
      <c r="QFB19">
        <v>-808192.90115699999</v>
      </c>
      <c r="QFC19">
        <v>-651756.81667199999</v>
      </c>
      <c r="QFD19">
        <v>-651756.81667199999</v>
      </c>
      <c r="QFE19">
        <v>-651756.81667199999</v>
      </c>
      <c r="QFF19">
        <v>-651756.81667199999</v>
      </c>
      <c r="QFG19">
        <v>-651756.81667199999</v>
      </c>
      <c r="QFH19">
        <v>-651756.81667199999</v>
      </c>
      <c r="QFI19">
        <v>-651756.81667199999</v>
      </c>
      <c r="QFJ19">
        <v>-651756.81667199999</v>
      </c>
      <c r="QFK19">
        <v>-651756.81667199999</v>
      </c>
      <c r="QFL19">
        <v>-651756.81667199999</v>
      </c>
      <c r="QFM19">
        <v>-651756.81667199999</v>
      </c>
      <c r="QFN19">
        <v>-1005134.00237</v>
      </c>
      <c r="QFO19">
        <v>-1005134.00237</v>
      </c>
      <c r="QFP19">
        <v>-1005134.00237</v>
      </c>
      <c r="QFQ19">
        <v>-1005134.00237</v>
      </c>
      <c r="QFR19">
        <v>-1005134.00237</v>
      </c>
      <c r="QFS19">
        <v>-1005134.00237</v>
      </c>
      <c r="QFT19">
        <v>-1005134.00237</v>
      </c>
      <c r="QFU19">
        <v>-1005134.00237</v>
      </c>
      <c r="QFV19">
        <v>-1005134.00237</v>
      </c>
      <c r="QFW19">
        <v>-1005134.00237</v>
      </c>
      <c r="QFX19">
        <v>-1005134.00237</v>
      </c>
      <c r="QFY19">
        <v>-695203.34719899995</v>
      </c>
      <c r="QFZ19">
        <v>-695203.34719899995</v>
      </c>
      <c r="QGA19">
        <v>-695203.34719899995</v>
      </c>
      <c r="QGB19">
        <v>-695203.34719899995</v>
      </c>
      <c r="QGC19">
        <v>-695203.34719899995</v>
      </c>
      <c r="QGD19">
        <v>-695203.34719899995</v>
      </c>
      <c r="QGE19">
        <v>-695203.34719899995</v>
      </c>
      <c r="QGF19">
        <v>-695203.34719899995</v>
      </c>
      <c r="QGG19">
        <v>-695203.34719899995</v>
      </c>
      <c r="QGH19">
        <v>-695203.34719899995</v>
      </c>
      <c r="QGI19">
        <v>-695203.34719899995</v>
      </c>
      <c r="QGJ19">
        <v>-1005134.00237</v>
      </c>
      <c r="QGK19">
        <v>-1005134.00237</v>
      </c>
      <c r="QGL19">
        <v>-1005134.00237</v>
      </c>
      <c r="QGM19">
        <v>-1005134.00237</v>
      </c>
      <c r="QGN19">
        <v>-1005134.00237</v>
      </c>
      <c r="QGO19">
        <v>-1005134.00237</v>
      </c>
      <c r="QGP19">
        <v>-1005134.00237</v>
      </c>
      <c r="QGQ19">
        <v>-1005134.00237</v>
      </c>
      <c r="QGR19">
        <v>-1005134.00237</v>
      </c>
      <c r="QGS19">
        <v>-1005134.00237</v>
      </c>
      <c r="QGT19">
        <v>-1005134.00237</v>
      </c>
      <c r="QGU19">
        <v>-695203.34719899995</v>
      </c>
      <c r="QGV19">
        <v>-695203.34719899995</v>
      </c>
      <c r="QGW19">
        <v>-695203.34719899995</v>
      </c>
      <c r="QGX19">
        <v>-695203.34719899995</v>
      </c>
      <c r="QGY19">
        <v>-695203.34719899995</v>
      </c>
      <c r="QGZ19">
        <v>-695203.34719899995</v>
      </c>
      <c r="QHA19">
        <v>-695203.34719899995</v>
      </c>
      <c r="QHB19">
        <v>-695203.34719899995</v>
      </c>
      <c r="QHC19">
        <v>-695203.34719899995</v>
      </c>
      <c r="QHD19">
        <v>-695203.34719899995</v>
      </c>
      <c r="QHE19">
        <v>-695203.34719899995</v>
      </c>
      <c r="QHF19">
        <v>-2550179.1225999999</v>
      </c>
      <c r="QHG19">
        <v>-2550179.1225999999</v>
      </c>
      <c r="QHH19">
        <v>-2550179.1225999999</v>
      </c>
      <c r="QHI19">
        <v>-2550179.1225999999</v>
      </c>
      <c r="QHJ19">
        <v>-2550179.1225999999</v>
      </c>
      <c r="QHK19">
        <v>-2550179.1225999999</v>
      </c>
      <c r="QHL19">
        <v>-2550179.1225999999</v>
      </c>
      <c r="QHM19">
        <v>-2550179.1225999999</v>
      </c>
      <c r="QHN19">
        <v>-2550179.1225999999</v>
      </c>
      <c r="QHO19">
        <v>-2550179.1225999999</v>
      </c>
      <c r="QHP19">
        <v>-2550179.1225999999</v>
      </c>
      <c r="QHQ19">
        <v>-2546828.2895599999</v>
      </c>
      <c r="QHR19">
        <v>-2546828.2895599999</v>
      </c>
      <c r="QHS19">
        <v>-2546828.2895599999</v>
      </c>
      <c r="QHT19">
        <v>-2546828.2895599999</v>
      </c>
      <c r="QHU19">
        <v>-2546828.2895599999</v>
      </c>
      <c r="QHV19">
        <v>-2546828.2895599999</v>
      </c>
      <c r="QHW19">
        <v>-2546828.2895599999</v>
      </c>
      <c r="QHX19">
        <v>-2546828.2895599999</v>
      </c>
      <c r="QHY19">
        <v>-2546828.2895599999</v>
      </c>
      <c r="QHZ19">
        <v>-2546828.2895599999</v>
      </c>
      <c r="QIA19">
        <v>-2546828.2895599999</v>
      </c>
      <c r="QIB19">
        <v>-2550179.1225999999</v>
      </c>
      <c r="QIC19">
        <v>-2550179.1225999999</v>
      </c>
      <c r="QID19">
        <v>-2550179.1225999999</v>
      </c>
      <c r="QIE19">
        <v>-2550179.1225999999</v>
      </c>
      <c r="QIF19">
        <v>-2550179.1225999999</v>
      </c>
      <c r="QIG19">
        <v>-2550179.1225999999</v>
      </c>
      <c r="QIH19">
        <v>-2550179.1225999999</v>
      </c>
      <c r="QII19">
        <v>-2550179.1225999999</v>
      </c>
      <c r="QIJ19">
        <v>-2550179.1225999999</v>
      </c>
      <c r="QIK19">
        <v>-2550179.1225999999</v>
      </c>
      <c r="QIL19">
        <v>-2550179.1225999999</v>
      </c>
      <c r="QIM19">
        <v>-2546828.2895599999</v>
      </c>
      <c r="QIN19">
        <v>-2546828.2895599999</v>
      </c>
      <c r="QIO19">
        <v>-2546828.2895599999</v>
      </c>
      <c r="QIP19">
        <v>-2546828.2895599999</v>
      </c>
      <c r="QIQ19">
        <v>-2546828.2895599999</v>
      </c>
      <c r="QIR19">
        <v>-2546828.2895599999</v>
      </c>
      <c r="QIS19">
        <v>-2546828.2895599999</v>
      </c>
      <c r="QIT19">
        <v>-2546828.2895599999</v>
      </c>
      <c r="QIU19">
        <v>-2546828.2895599999</v>
      </c>
      <c r="QIV19">
        <v>-2546828.2895599999</v>
      </c>
      <c r="QIW19">
        <v>-2546828.2895599999</v>
      </c>
      <c r="QIX19">
        <v>-2785468.72914</v>
      </c>
      <c r="QIY19">
        <v>-2785468.72914</v>
      </c>
      <c r="QIZ19">
        <v>-2785468.72914</v>
      </c>
      <c r="QJA19">
        <v>-2785468.72914</v>
      </c>
      <c r="QJB19">
        <v>-2785468.72914</v>
      </c>
      <c r="QJC19">
        <v>-2785468.72914</v>
      </c>
      <c r="QJD19">
        <v>-2785468.72914</v>
      </c>
      <c r="QJE19">
        <v>-2785468.72914</v>
      </c>
      <c r="QJF19">
        <v>-2785468.72914</v>
      </c>
      <c r="QJG19">
        <v>-2785468.72914</v>
      </c>
      <c r="QJH19">
        <v>-2785468.72914</v>
      </c>
      <c r="QJI19">
        <v>-2778890.75073</v>
      </c>
      <c r="QJJ19">
        <v>-2778890.75073</v>
      </c>
      <c r="QJK19">
        <v>-2778890.75073</v>
      </c>
      <c r="QJL19">
        <v>-2778890.75073</v>
      </c>
      <c r="QJM19">
        <v>-2778890.75073</v>
      </c>
      <c r="QJN19">
        <v>-2778890.75073</v>
      </c>
      <c r="QJO19">
        <v>-2778890.75073</v>
      </c>
      <c r="QJP19">
        <v>-2778890.75073</v>
      </c>
      <c r="QJQ19">
        <v>-2778890.75073</v>
      </c>
      <c r="QJR19">
        <v>-2778890.75073</v>
      </c>
      <c r="QJS19">
        <v>-2778890.75073</v>
      </c>
      <c r="QJT19">
        <v>-2785468.72914</v>
      </c>
      <c r="QJU19">
        <v>-2785468.72914</v>
      </c>
      <c r="QJV19">
        <v>-2785468.72914</v>
      </c>
      <c r="QJW19">
        <v>-2785468.72914</v>
      </c>
      <c r="QJX19">
        <v>-2785468.72914</v>
      </c>
      <c r="QJY19">
        <v>-2785468.72914</v>
      </c>
      <c r="QJZ19">
        <v>-2785468.72914</v>
      </c>
      <c r="QKA19">
        <v>-2785468.72914</v>
      </c>
      <c r="QKB19">
        <v>-2785468.72914</v>
      </c>
      <c r="QKC19">
        <v>-2785468.72914</v>
      </c>
      <c r="QKD19">
        <v>-2785468.72914</v>
      </c>
      <c r="QKE19">
        <v>-2778890.75073</v>
      </c>
      <c r="QKF19">
        <v>-2778890.75073</v>
      </c>
      <c r="QKG19">
        <v>-2778890.75073</v>
      </c>
      <c r="QKH19">
        <v>-2778890.75073</v>
      </c>
      <c r="QKI19">
        <v>-2778890.75073</v>
      </c>
      <c r="QKJ19">
        <v>-2778890.75073</v>
      </c>
      <c r="QKK19">
        <v>-2778890.75073</v>
      </c>
      <c r="QKL19">
        <v>-2778890.75073</v>
      </c>
      <c r="QKM19">
        <v>-2778890.75073</v>
      </c>
      <c r="QKN19">
        <v>-2778890.75073</v>
      </c>
      <c r="QKO19">
        <v>-2778890.75073</v>
      </c>
      <c r="QKP19">
        <v>-3012846.3721699999</v>
      </c>
      <c r="QKQ19">
        <v>-3012846.3721699999</v>
      </c>
      <c r="QKR19">
        <v>-3012846.3721699999</v>
      </c>
      <c r="QKS19">
        <v>-3012846.3721699999</v>
      </c>
      <c r="QKT19">
        <v>-3012846.3721699999</v>
      </c>
      <c r="QKU19">
        <v>-3012846.3721699999</v>
      </c>
      <c r="QKV19">
        <v>-3012846.3721699999</v>
      </c>
      <c r="QKW19">
        <v>-3012846.3721699999</v>
      </c>
      <c r="QKX19">
        <v>-3012846.3721699999</v>
      </c>
      <c r="QKY19">
        <v>-3012846.3721699999</v>
      </c>
      <c r="QKZ19">
        <v>-3012846.3721699999</v>
      </c>
      <c r="QLA19">
        <v>-2999814.1030199998</v>
      </c>
      <c r="QLB19">
        <v>-2999814.1030199998</v>
      </c>
      <c r="QLC19">
        <v>-2999814.1030199998</v>
      </c>
      <c r="QLD19">
        <v>-2999814.1030199998</v>
      </c>
      <c r="QLE19">
        <v>-2999814.1030199998</v>
      </c>
      <c r="QLF19">
        <v>-2999814.1030199998</v>
      </c>
      <c r="QLG19">
        <v>-2999814.1030199998</v>
      </c>
      <c r="QLH19">
        <v>-2999814.1030199998</v>
      </c>
      <c r="QLI19">
        <v>-2999814.1030199998</v>
      </c>
      <c r="QLJ19">
        <v>-2999814.1030199998</v>
      </c>
      <c r="QLK19">
        <v>-2999814.1030199998</v>
      </c>
      <c r="QLL19">
        <v>-3012846.3721699999</v>
      </c>
      <c r="QLM19">
        <v>-3012846.3721699999</v>
      </c>
      <c r="QLN19">
        <v>-3012846.3721699999</v>
      </c>
      <c r="QLO19">
        <v>-3012846.3721699999</v>
      </c>
      <c r="QLP19">
        <v>-3012846.3721699999</v>
      </c>
      <c r="QLQ19">
        <v>-3012846.3721699999</v>
      </c>
      <c r="QLR19">
        <v>-3012846.3721699999</v>
      </c>
      <c r="QLS19">
        <v>-3012846.3721699999</v>
      </c>
      <c r="QLT19">
        <v>-3012846.3721699999</v>
      </c>
      <c r="QLU19">
        <v>-3012846.3721699999</v>
      </c>
      <c r="QLV19">
        <v>-3012846.3721699999</v>
      </c>
      <c r="QLW19">
        <v>-2999814.1030199998</v>
      </c>
      <c r="QLX19">
        <v>-2999814.1030199998</v>
      </c>
      <c r="QLY19">
        <v>-2999814.1030199998</v>
      </c>
      <c r="QLZ19">
        <v>-2999814.1030199998</v>
      </c>
      <c r="QMA19">
        <v>-2999814.1030199998</v>
      </c>
      <c r="QMB19">
        <v>-2999814.1030199998</v>
      </c>
      <c r="QMC19">
        <v>-2999814.1030199998</v>
      </c>
      <c r="QMD19">
        <v>-2999814.1030199998</v>
      </c>
      <c r="QME19">
        <v>-2999814.1030199998</v>
      </c>
      <c r="QMF19">
        <v>-2999814.1030199998</v>
      </c>
      <c r="QMG19">
        <v>-2999814.1030199998</v>
      </c>
      <c r="QMH19">
        <v>-36726596.762400001</v>
      </c>
      <c r="QMI19">
        <v>-36726596.762400001</v>
      </c>
      <c r="QMJ19">
        <v>-36726596.762400001</v>
      </c>
      <c r="QMK19">
        <v>-36726596.762400001</v>
      </c>
      <c r="QML19">
        <v>-36726596.762400001</v>
      </c>
      <c r="QMM19">
        <v>-36726596.762400001</v>
      </c>
      <c r="QMN19">
        <v>-36726596.762400001</v>
      </c>
      <c r="QMO19">
        <v>-36726596.762400001</v>
      </c>
      <c r="QMP19">
        <v>-36726596.762400001</v>
      </c>
      <c r="QMQ19">
        <v>-36726596.762400001</v>
      </c>
      <c r="QMR19">
        <v>-36726596.762400001</v>
      </c>
      <c r="QMS19">
        <v>-36726596.762400001</v>
      </c>
      <c r="QMT19">
        <v>-36726596.762400001</v>
      </c>
      <c r="QMU19">
        <v>-36726596.762400001</v>
      </c>
      <c r="QMV19">
        <v>-36726596.762400001</v>
      </c>
      <c r="QMW19">
        <v>-36726596.762400001</v>
      </c>
      <c r="QMX19">
        <v>-36726596.762400001</v>
      </c>
      <c r="QMY19">
        <v>-36726596.762400001</v>
      </c>
      <c r="QMZ19">
        <v>-36726596.762400001</v>
      </c>
      <c r="QNA19">
        <v>-36726596.762400001</v>
      </c>
      <c r="QNB19">
        <v>-36726596.762400001</v>
      </c>
      <c r="QNC19">
        <v>-36726596.762400001</v>
      </c>
      <c r="QND19">
        <v>-36726596.762400001</v>
      </c>
      <c r="QNE19">
        <v>-36726596.762400001</v>
      </c>
      <c r="QNF19">
        <v>-36726596.762400001</v>
      </c>
      <c r="QNG19">
        <v>-36726596.762400001</v>
      </c>
      <c r="QNH19">
        <v>-36726596.762400001</v>
      </c>
      <c r="QNI19">
        <v>-36726596.762400001</v>
      </c>
      <c r="QNJ19">
        <v>-36726596.762400001</v>
      </c>
      <c r="QNK19">
        <v>-36726596.762400001</v>
      </c>
      <c r="QNL19">
        <v>-36726596.762400001</v>
      </c>
      <c r="QNM19">
        <v>-36726596.762400001</v>
      </c>
      <c r="QNN19">
        <v>-36726596.762400001</v>
      </c>
      <c r="QNO19">
        <v>-36726596.762400001</v>
      </c>
      <c r="QNP19">
        <v>-36726596.762400001</v>
      </c>
      <c r="QNQ19">
        <v>-36726596.762400001</v>
      </c>
      <c r="QNR19">
        <v>-36726596.762400001</v>
      </c>
      <c r="QNS19">
        <v>-36726596.762400001</v>
      </c>
      <c r="QNT19">
        <v>-36726596.762400001</v>
      </c>
      <c r="QNU19">
        <v>-36726596.762400001</v>
      </c>
      <c r="QNV19">
        <v>-36726596.762400001</v>
      </c>
      <c r="QNW19">
        <v>-36726596.762400001</v>
      </c>
      <c r="QNX19">
        <v>-36726596.762400001</v>
      </c>
      <c r="QNY19">
        <v>-36726596.762400001</v>
      </c>
      <c r="QNZ19">
        <v>-55681208.523599997</v>
      </c>
      <c r="QOA19">
        <v>-55681208.523599997</v>
      </c>
      <c r="QOB19">
        <v>-55681208.523599997</v>
      </c>
      <c r="QOC19">
        <v>-55681208.523599997</v>
      </c>
      <c r="QOD19">
        <v>-55681208.523599997</v>
      </c>
      <c r="QOE19">
        <v>-55681208.523599997</v>
      </c>
      <c r="QOF19">
        <v>-55681208.523599997</v>
      </c>
      <c r="QOG19">
        <v>-55681208.523599997</v>
      </c>
      <c r="QOH19">
        <v>-55681208.523599997</v>
      </c>
      <c r="QOI19">
        <v>-55681208.523599997</v>
      </c>
      <c r="QOJ19">
        <v>-55681208.523599997</v>
      </c>
      <c r="QOK19">
        <v>-55681208.523599997</v>
      </c>
      <c r="QOL19">
        <v>-55681208.523599997</v>
      </c>
      <c r="QOM19">
        <v>-55681208.523599997</v>
      </c>
      <c r="QON19">
        <v>-55681208.523599997</v>
      </c>
      <c r="QOO19">
        <v>-55681208.523599997</v>
      </c>
      <c r="QOP19">
        <v>-55681208.523599997</v>
      </c>
      <c r="QOQ19">
        <v>-55681208.523599997</v>
      </c>
      <c r="QOR19">
        <v>-55681208.523599997</v>
      </c>
      <c r="QOS19">
        <v>-55681208.523599997</v>
      </c>
      <c r="QOT19">
        <v>-55681208.523599997</v>
      </c>
      <c r="QOU19">
        <v>-55681208.523599997</v>
      </c>
      <c r="QOV19">
        <v>-55681208.523599997</v>
      </c>
      <c r="QOW19">
        <v>-55681208.523599997</v>
      </c>
      <c r="QOX19">
        <v>-55681208.523599997</v>
      </c>
      <c r="QOY19">
        <v>-55681208.523599997</v>
      </c>
      <c r="QOZ19">
        <v>-55681208.523599997</v>
      </c>
      <c r="QPA19">
        <v>-55681208.523599997</v>
      </c>
      <c r="QPB19">
        <v>-55681208.523599997</v>
      </c>
      <c r="QPC19">
        <v>-55681208.523599997</v>
      </c>
      <c r="QPD19">
        <v>-55681208.523599997</v>
      </c>
      <c r="QPE19">
        <v>-55681208.523599997</v>
      </c>
      <c r="QPF19">
        <v>-55681208.523599997</v>
      </c>
      <c r="QPG19">
        <v>-55681208.523599997</v>
      </c>
      <c r="QPH19">
        <v>-55681208.523599997</v>
      </c>
      <c r="QPI19">
        <v>-55681208.523599997</v>
      </c>
      <c r="QPJ19">
        <v>-55681208.523599997</v>
      </c>
      <c r="QPK19">
        <v>-55681208.523599997</v>
      </c>
      <c r="QPL19">
        <v>-55681208.523599997</v>
      </c>
      <c r="QPM19">
        <v>-55681208.523599997</v>
      </c>
      <c r="QPN19">
        <v>-55681208.523599997</v>
      </c>
      <c r="QPO19">
        <v>-55681208.523599997</v>
      </c>
      <c r="QPP19">
        <v>-55681208.523599997</v>
      </c>
      <c r="QPQ19">
        <v>-55681208.523599997</v>
      </c>
      <c r="QPR19">
        <v>-84426346.317300007</v>
      </c>
      <c r="QPS19">
        <v>-84426346.317300007</v>
      </c>
      <c r="QPT19">
        <v>-84426346.317300007</v>
      </c>
      <c r="QPU19">
        <v>-84426346.317300007</v>
      </c>
      <c r="QPV19">
        <v>-84426346.317300007</v>
      </c>
      <c r="QPW19">
        <v>-84426346.317300007</v>
      </c>
      <c r="QPX19">
        <v>-84426346.317300007</v>
      </c>
      <c r="QPY19">
        <v>-84426346.317300007</v>
      </c>
      <c r="QPZ19">
        <v>-84426346.317300007</v>
      </c>
      <c r="QQA19">
        <v>-84426346.317300007</v>
      </c>
      <c r="QQB19">
        <v>-84426346.317300007</v>
      </c>
      <c r="QQC19">
        <v>-84426346.317300007</v>
      </c>
      <c r="QQD19">
        <v>-84426346.317300007</v>
      </c>
      <c r="QQE19">
        <v>-84426346.317300007</v>
      </c>
      <c r="QQF19">
        <v>-84426346.317300007</v>
      </c>
      <c r="QQG19">
        <v>-84426346.317300007</v>
      </c>
      <c r="QQH19">
        <v>-84426346.317300007</v>
      </c>
      <c r="QQI19">
        <v>-84426346.317300007</v>
      </c>
      <c r="QQJ19">
        <v>-84426346.317300007</v>
      </c>
      <c r="QQK19">
        <v>-84426346.317300007</v>
      </c>
      <c r="QQL19">
        <v>-84426346.317300007</v>
      </c>
      <c r="QQM19">
        <v>-84426346.317300007</v>
      </c>
      <c r="QQN19">
        <v>-84426346.317300007</v>
      </c>
      <c r="QQO19">
        <v>-84426346.317300007</v>
      </c>
      <c r="QQP19">
        <v>-84426346.317300007</v>
      </c>
      <c r="QQQ19">
        <v>-84426346.317300007</v>
      </c>
      <c r="QQR19">
        <v>-84426346.317300007</v>
      </c>
      <c r="QQS19">
        <v>-84426346.317300007</v>
      </c>
      <c r="QQT19">
        <v>-84426346.317300007</v>
      </c>
      <c r="QQU19">
        <v>-84426346.317300007</v>
      </c>
      <c r="QQV19">
        <v>-84426346.317300007</v>
      </c>
      <c r="QQW19">
        <v>-84426346.317300007</v>
      </c>
      <c r="QQX19">
        <v>-84426346.317300007</v>
      </c>
      <c r="QQY19">
        <v>-84426346.317300007</v>
      </c>
      <c r="QQZ19">
        <v>-84426346.317300007</v>
      </c>
      <c r="QRA19">
        <v>-84426346.317300007</v>
      </c>
      <c r="QRB19">
        <v>-84426346.317300007</v>
      </c>
      <c r="QRC19">
        <v>-84426346.317300007</v>
      </c>
      <c r="QRD19">
        <v>-84426346.317300007</v>
      </c>
      <c r="QRE19">
        <v>-84426346.317300007</v>
      </c>
      <c r="QRF19">
        <v>-84426346.317300007</v>
      </c>
      <c r="QRG19">
        <v>-84426346.317300007</v>
      </c>
      <c r="QRH19">
        <v>-84426346.317300007</v>
      </c>
      <c r="QRI19">
        <v>-84426346.317300007</v>
      </c>
      <c r="QRJ19">
        <v>-36726596.762400001</v>
      </c>
      <c r="QRK19">
        <v>-36726596.762400001</v>
      </c>
      <c r="QRL19">
        <v>-36726596.762400001</v>
      </c>
      <c r="QRM19">
        <v>-36726596.762400001</v>
      </c>
      <c r="QRN19">
        <v>-36726596.762400001</v>
      </c>
      <c r="QRO19">
        <v>-36726596.762400001</v>
      </c>
      <c r="QRP19">
        <v>-36726596.762400001</v>
      </c>
      <c r="QRQ19">
        <v>-36726596.762400001</v>
      </c>
      <c r="QRR19">
        <v>-36726596.762400001</v>
      </c>
      <c r="QRS19">
        <v>-36726596.762400001</v>
      </c>
      <c r="QRT19">
        <v>-36726596.762400001</v>
      </c>
      <c r="QRU19">
        <v>-36726596.762400001</v>
      </c>
      <c r="QRV19">
        <v>-36726596.762400001</v>
      </c>
      <c r="QRW19">
        <v>-36726596.762400001</v>
      </c>
      <c r="QRX19">
        <v>-36726596.762400001</v>
      </c>
      <c r="QRY19">
        <v>-36726596.762400001</v>
      </c>
      <c r="QRZ19">
        <v>-36726596.762400001</v>
      </c>
      <c r="QSA19">
        <v>-36726596.762400001</v>
      </c>
      <c r="QSB19">
        <v>-36726596.762400001</v>
      </c>
      <c r="QSC19">
        <v>-36726596.762400001</v>
      </c>
      <c r="QSD19">
        <v>-36726596.762400001</v>
      </c>
      <c r="QSE19">
        <v>-36726596.762400001</v>
      </c>
      <c r="QSF19">
        <v>-36726596.762400001</v>
      </c>
      <c r="QSG19">
        <v>-36726596.762400001</v>
      </c>
      <c r="QSH19">
        <v>-36726596.762400001</v>
      </c>
      <c r="QSI19">
        <v>-36726596.762400001</v>
      </c>
      <c r="QSJ19">
        <v>-36726596.762400001</v>
      </c>
      <c r="QSK19">
        <v>-36726596.762400001</v>
      </c>
      <c r="QSL19">
        <v>-36726596.762400001</v>
      </c>
      <c r="QSM19">
        <v>-36726596.762400001</v>
      </c>
      <c r="QSN19">
        <v>-36726596.762400001</v>
      </c>
      <c r="QSO19">
        <v>-36726596.762400001</v>
      </c>
      <c r="QSP19">
        <v>-36726596.762400001</v>
      </c>
      <c r="QSQ19">
        <v>-36726596.762400001</v>
      </c>
      <c r="QSR19">
        <v>-36726596.762400001</v>
      </c>
      <c r="QSS19">
        <v>-36726596.762400001</v>
      </c>
      <c r="QST19">
        <v>-36726596.762400001</v>
      </c>
      <c r="QSU19">
        <v>-36726596.762400001</v>
      </c>
      <c r="QSV19">
        <v>-36726596.762400001</v>
      </c>
      <c r="QSW19">
        <v>-36726596.762400001</v>
      </c>
      <c r="QSX19">
        <v>-36726596.762400001</v>
      </c>
      <c r="QSY19">
        <v>-36726596.762400001</v>
      </c>
      <c r="QSZ19">
        <v>-36726596.762400001</v>
      </c>
      <c r="QTA19">
        <v>-36726596.762400001</v>
      </c>
      <c r="QTB19">
        <v>-55681208.523599997</v>
      </c>
      <c r="QTC19">
        <v>-55681208.523599997</v>
      </c>
      <c r="QTD19">
        <v>-55681208.523599997</v>
      </c>
      <c r="QTE19">
        <v>-55681208.523599997</v>
      </c>
      <c r="QTF19">
        <v>-55681208.523599997</v>
      </c>
      <c r="QTG19">
        <v>-55681208.523599997</v>
      </c>
      <c r="QTH19">
        <v>-55681208.523599997</v>
      </c>
      <c r="QTI19">
        <v>-55681208.523599997</v>
      </c>
      <c r="QTJ19">
        <v>-55681208.523599997</v>
      </c>
      <c r="QTK19">
        <v>-55681208.523599997</v>
      </c>
      <c r="QTL19">
        <v>-55681208.523599997</v>
      </c>
      <c r="QTM19">
        <v>-55681208.523599997</v>
      </c>
      <c r="QTN19">
        <v>-55681208.523599997</v>
      </c>
      <c r="QTO19">
        <v>-55681208.523599997</v>
      </c>
      <c r="QTP19">
        <v>-55681208.523599997</v>
      </c>
      <c r="QTQ19">
        <v>-55681208.523599997</v>
      </c>
      <c r="QTR19">
        <v>-55681208.523599997</v>
      </c>
      <c r="QTS19">
        <v>-55681208.523599997</v>
      </c>
      <c r="QTT19">
        <v>-55681208.523599997</v>
      </c>
      <c r="QTU19">
        <v>-55681208.523599997</v>
      </c>
      <c r="QTV19">
        <v>-55681208.523599997</v>
      </c>
      <c r="QTW19">
        <v>-55681208.523599997</v>
      </c>
      <c r="QTX19">
        <v>-55681208.523599997</v>
      </c>
      <c r="QTY19">
        <v>-55681208.523599997</v>
      </c>
      <c r="QTZ19">
        <v>-55681208.523599997</v>
      </c>
      <c r="QUA19">
        <v>-55681208.523599997</v>
      </c>
      <c r="QUB19">
        <v>-55681208.523599997</v>
      </c>
      <c r="QUC19">
        <v>-55681208.523599997</v>
      </c>
      <c r="QUD19">
        <v>-55681208.523599997</v>
      </c>
      <c r="QUE19">
        <v>-55681208.523599997</v>
      </c>
      <c r="QUF19">
        <v>-55681208.523599997</v>
      </c>
      <c r="QUG19">
        <v>-55681208.523599997</v>
      </c>
      <c r="QUH19">
        <v>-55681208.523599997</v>
      </c>
      <c r="QUI19">
        <v>-55681208.523599997</v>
      </c>
      <c r="QUJ19">
        <v>-55681208.523599997</v>
      </c>
      <c r="QUK19">
        <v>-55681208.523599997</v>
      </c>
      <c r="QUL19">
        <v>-55681208.523599997</v>
      </c>
      <c r="QUM19">
        <v>-55681208.523599997</v>
      </c>
      <c r="QUN19">
        <v>-55681208.523599997</v>
      </c>
      <c r="QUO19">
        <v>-55681208.523599997</v>
      </c>
      <c r="QUP19">
        <v>-55681208.523599997</v>
      </c>
      <c r="QUQ19">
        <v>-55681208.523599997</v>
      </c>
      <c r="QUR19">
        <v>-55681208.523599997</v>
      </c>
      <c r="QUS19">
        <v>-55681208.523599997</v>
      </c>
      <c r="QUT19">
        <v>-84426346.317300007</v>
      </c>
      <c r="QUU19">
        <v>-84426346.317300007</v>
      </c>
      <c r="QUV19">
        <v>-84426346.317300007</v>
      </c>
      <c r="QUW19">
        <v>-84426346.317300007</v>
      </c>
      <c r="QUX19">
        <v>-84426346.317300007</v>
      </c>
      <c r="QUY19">
        <v>-84426346.317300007</v>
      </c>
      <c r="QUZ19">
        <v>-84426346.317300007</v>
      </c>
      <c r="QVA19">
        <v>-84426346.317300007</v>
      </c>
      <c r="QVB19">
        <v>-84426346.317300007</v>
      </c>
      <c r="QVC19">
        <v>-84426346.317300007</v>
      </c>
      <c r="QVD19">
        <v>-84426346.317300007</v>
      </c>
      <c r="QVE19">
        <v>-84426346.317300007</v>
      </c>
      <c r="QVF19">
        <v>-84426346.317300007</v>
      </c>
      <c r="QVG19">
        <v>-84426346.317300007</v>
      </c>
      <c r="QVH19">
        <v>-84426346.317300007</v>
      </c>
      <c r="QVI19">
        <v>-84426346.317300007</v>
      </c>
      <c r="QVJ19">
        <v>-84426346.317300007</v>
      </c>
      <c r="QVK19">
        <v>-84426346.317300007</v>
      </c>
      <c r="QVL19">
        <v>-84426346.317300007</v>
      </c>
      <c r="QVM19">
        <v>-84426346.317300007</v>
      </c>
      <c r="QVN19">
        <v>-84426346.317300007</v>
      </c>
      <c r="QVO19">
        <v>-84426346.317300007</v>
      </c>
      <c r="QVP19">
        <v>-84426346.317300007</v>
      </c>
      <c r="QVQ19">
        <v>-84426346.317300007</v>
      </c>
      <c r="QVR19">
        <v>-84426346.317300007</v>
      </c>
      <c r="QVS19">
        <v>-84426346.317300007</v>
      </c>
      <c r="QVT19">
        <v>-84426346.317300007</v>
      </c>
      <c r="QVU19">
        <v>-84426346.317300007</v>
      </c>
      <c r="QVV19">
        <v>-84426346.317300007</v>
      </c>
      <c r="QVW19">
        <v>-84426346.317300007</v>
      </c>
      <c r="QVX19">
        <v>-84426346.317300007</v>
      </c>
      <c r="QVY19">
        <v>-84426346.317300007</v>
      </c>
      <c r="QVZ19">
        <v>-84426346.317300007</v>
      </c>
      <c r="QWA19">
        <v>-84426346.317300007</v>
      </c>
      <c r="QWB19">
        <v>-84426346.317300007</v>
      </c>
      <c r="QWC19">
        <v>-84426346.317300007</v>
      </c>
      <c r="QWD19">
        <v>-84426346.317300007</v>
      </c>
      <c r="QWE19">
        <v>-84426346.317300007</v>
      </c>
      <c r="QWF19">
        <v>-84426346.317300007</v>
      </c>
      <c r="QWG19">
        <v>-84426346.317300007</v>
      </c>
      <c r="QWH19">
        <v>-84426346.317300007</v>
      </c>
      <c r="QWI19">
        <v>-84426346.317300007</v>
      </c>
      <c r="QWJ19">
        <v>-84426346.317300007</v>
      </c>
      <c r="QWK19">
        <v>-84426346.317300007</v>
      </c>
      <c r="QWL19">
        <v>-2631197.1650999999</v>
      </c>
      <c r="QWM19">
        <v>-2417788.2045</v>
      </c>
      <c r="QWN19">
        <v>-2265407.3855099999</v>
      </c>
      <c r="QWO19">
        <v>-2172788.6262500002</v>
      </c>
      <c r="QWP19">
        <v>-2138002.8343000002</v>
      </c>
      <c r="QWQ19">
        <v>-2157515.76804</v>
      </c>
      <c r="QWR19">
        <v>-2224980.40215</v>
      </c>
      <c r="QWS19">
        <v>-2329991.6465099999</v>
      </c>
      <c r="QWT19">
        <v>-2534178.7380599999</v>
      </c>
      <c r="QWU19">
        <v>-2671407.8251700001</v>
      </c>
      <c r="QWV19">
        <v>-2696067.7927000001</v>
      </c>
      <c r="QWW19">
        <v>-2610563.80803</v>
      </c>
      <c r="QWX19">
        <v>-2387067.00575</v>
      </c>
      <c r="QWY19">
        <v>-2220831.5509100002</v>
      </c>
      <c r="QWZ19">
        <v>-2109435.28113</v>
      </c>
      <c r="QXA19">
        <v>-2049604.9625899999</v>
      </c>
      <c r="QXB19">
        <v>-2036402.4396800001</v>
      </c>
      <c r="QXC19">
        <v>-2062300.2631900001</v>
      </c>
      <c r="QXD19">
        <v>-2219071.98012</v>
      </c>
      <c r="QXE19">
        <v>-2267623.13797</v>
      </c>
      <c r="QXF19">
        <v>-2286156.57461</v>
      </c>
      <c r="QXG19">
        <v>-2292953.6923600002</v>
      </c>
      <c r="QXH19">
        <v>-2345636.47009</v>
      </c>
      <c r="QXI19">
        <v>-2090111.0438600001</v>
      </c>
      <c r="QXJ19">
        <v>-2068513.8859300001</v>
      </c>
      <c r="QXK19">
        <v>-2124611.51278</v>
      </c>
      <c r="QXL19">
        <v>-2225943.81592</v>
      </c>
      <c r="QXM19">
        <v>-2332614.3122800002</v>
      </c>
      <c r="QXN19">
        <v>-2432923.1472800002</v>
      </c>
      <c r="QXO19">
        <v>-2520859.4528399999</v>
      </c>
      <c r="QXP19">
        <v>-2617018.4555100002</v>
      </c>
      <c r="QXQ19">
        <v>-2676146.9814200001</v>
      </c>
      <c r="QXR19">
        <v>-2696067.7927000001</v>
      </c>
      <c r="QXS19">
        <v>-2287666.2524000001</v>
      </c>
      <c r="QXT19">
        <v>-2014117.5671600001</v>
      </c>
      <c r="QXU19">
        <v>-1960305.4813399999</v>
      </c>
      <c r="QXV19">
        <v>-1983933.9410999999</v>
      </c>
      <c r="QXW19">
        <v>-2044686.9300200001</v>
      </c>
      <c r="QXX19">
        <v>-2108795.5777400001</v>
      </c>
      <c r="QXY19">
        <v>-2192890.4172899998</v>
      </c>
      <c r="QXZ19">
        <v>-2249013.0965499999</v>
      </c>
      <c r="QYA19">
        <v>-2276055.96337</v>
      </c>
      <c r="QYB19">
        <v>-2288143.1272100001</v>
      </c>
      <c r="QYC19">
        <v>-2292953.6923600002</v>
      </c>
      <c r="QYD19">
        <v>-3978759.9175399998</v>
      </c>
      <c r="QYE19">
        <v>-3650595.1573999999</v>
      </c>
      <c r="QYF19">
        <v>-3413164.8471400002</v>
      </c>
      <c r="QYG19">
        <v>-3264005.4789399998</v>
      </c>
      <c r="QYH19">
        <v>-3199559.3416800001</v>
      </c>
      <c r="QYI19">
        <v>-3213806.5234500002</v>
      </c>
      <c r="QYJ19">
        <v>-3296567.4800200001</v>
      </c>
      <c r="QYK19">
        <v>-3431841.7243599999</v>
      </c>
      <c r="QYL19">
        <v>-3693332.9890399999</v>
      </c>
      <c r="QYM19">
        <v>-3867134.8953100001</v>
      </c>
      <c r="QYN19">
        <v>-3897583.9628099999</v>
      </c>
      <c r="QYO19">
        <v>-3937493.2034</v>
      </c>
      <c r="QYP19">
        <v>-3589152.7598899999</v>
      </c>
      <c r="QYQ19">
        <v>-3324013.1779399998</v>
      </c>
      <c r="QYR19">
        <v>-3137298.7886899998</v>
      </c>
      <c r="QYS19">
        <v>-3022763.5982499998</v>
      </c>
      <c r="QYT19">
        <v>-2971579.86674</v>
      </c>
      <c r="QYU19">
        <v>-2971207.2020899998</v>
      </c>
      <c r="QYV19">
        <v>-3049879.06916</v>
      </c>
      <c r="QYW19">
        <v>-3081260.6810099999</v>
      </c>
      <c r="QYX19">
        <v>-3090673.0469999998</v>
      </c>
      <c r="QYY19">
        <v>-3091355.7621300002</v>
      </c>
      <c r="QYZ19">
        <v>-3540427.59027</v>
      </c>
      <c r="QZA19">
        <v>-3136738.7248499999</v>
      </c>
      <c r="QZB19">
        <v>-3086116.7490500002</v>
      </c>
      <c r="QZC19">
        <v>-3152684.95762</v>
      </c>
      <c r="QZD19">
        <v>-3283670.8563399999</v>
      </c>
      <c r="QZE19">
        <v>-3424520.4663</v>
      </c>
      <c r="QZF19">
        <v>-3557311.1050300002</v>
      </c>
      <c r="QZG19">
        <v>-3673242.5938200001</v>
      </c>
      <c r="QZH19">
        <v>-3797812.3892000001</v>
      </c>
      <c r="QZI19">
        <v>-3872987.3908600002</v>
      </c>
      <c r="QZJ19">
        <v>-3897583.9628099999</v>
      </c>
      <c r="QZK19">
        <v>-3435442.10188</v>
      </c>
      <c r="QZL19">
        <v>-2986911.5432500001</v>
      </c>
      <c r="QZM19">
        <v>-2867796.1847700002</v>
      </c>
      <c r="QZN19">
        <v>-2860122.90056</v>
      </c>
      <c r="QZO19">
        <v>-2903598.0697499998</v>
      </c>
      <c r="QZP19">
        <v>-2958238.2134600002</v>
      </c>
      <c r="QZQ19">
        <v>-3025030.2574100001</v>
      </c>
      <c r="QZR19">
        <v>-3066737.2039899998</v>
      </c>
      <c r="QZS19">
        <v>-3084647.2625600002</v>
      </c>
      <c r="QZT19">
        <v>-3090875.4893</v>
      </c>
      <c r="QZU19">
        <v>-3091355.7621300002</v>
      </c>
      <c r="QZV19">
        <v>-6011935.5781399999</v>
      </c>
      <c r="QZW19">
        <v>-5505147.4181000004</v>
      </c>
      <c r="QZX19">
        <v>-5132356.16916</v>
      </c>
      <c r="QZY19">
        <v>-4888739.6191699998</v>
      </c>
      <c r="QZZ19">
        <v>-4767638.5798199996</v>
      </c>
      <c r="RAA19">
        <v>-4758603.3081999999</v>
      </c>
      <c r="RAB19">
        <v>-4845086.4650900001</v>
      </c>
      <c r="RAC19">
        <v>-5002377.0776199996</v>
      </c>
      <c r="RAD19">
        <v>-5302800.6533300001</v>
      </c>
      <c r="RAE19">
        <v>-5497888.14224</v>
      </c>
      <c r="RAF19">
        <v>-5530193.2515599998</v>
      </c>
      <c r="RAG19">
        <v>-5929402.1498600002</v>
      </c>
      <c r="RAH19">
        <v>-5382262.6230699997</v>
      </c>
      <c r="RAI19">
        <v>-4954052.8307600003</v>
      </c>
      <c r="RAJ19">
        <v>-4635326.2386699999</v>
      </c>
      <c r="RAK19">
        <v>-4414047.0929699996</v>
      </c>
      <c r="RAL19">
        <v>-4274149.9947899999</v>
      </c>
      <c r="RAM19">
        <v>-4194365.9092300003</v>
      </c>
      <c r="RAN19">
        <v>-3995833.1666799998</v>
      </c>
      <c r="RAO19">
        <v>-3959013.18976</v>
      </c>
      <c r="RAP19">
        <v>-3935934.88277</v>
      </c>
      <c r="RAQ19">
        <v>-3917736.8501900001</v>
      </c>
      <c r="RAR19">
        <v>-5336554.1382200001</v>
      </c>
      <c r="RAS19">
        <v>-4691940.2454000004</v>
      </c>
      <c r="RAT19">
        <v>-4579471.2281499999</v>
      </c>
      <c r="RAU19">
        <v>-4643482.2797600003</v>
      </c>
      <c r="RAV19">
        <v>-4796847.2217899999</v>
      </c>
      <c r="RAW19">
        <v>-4968703.6535499999</v>
      </c>
      <c r="RAX19">
        <v>-5131508.5948900003</v>
      </c>
      <c r="RAY19">
        <v>-5272544.4449300002</v>
      </c>
      <c r="RAZ19">
        <v>-5419028.5031399997</v>
      </c>
      <c r="RBA19">
        <v>-5504099.3203600002</v>
      </c>
      <c r="RBB19">
        <v>-5530193.2515599998</v>
      </c>
      <c r="RBC19">
        <v>-5143189.2636299999</v>
      </c>
      <c r="RBD19">
        <v>-4395561.30944</v>
      </c>
      <c r="RBE19">
        <v>-4139947.25819</v>
      </c>
      <c r="RBF19">
        <v>-4041379.16047</v>
      </c>
      <c r="RBG19">
        <v>-4010096.4696</v>
      </c>
      <c r="RBH19">
        <v>-4007888.1395899998</v>
      </c>
      <c r="RBI19">
        <v>-3987828.1935000001</v>
      </c>
      <c r="RBJ19">
        <v>-3964357.8338199998</v>
      </c>
      <c r="RBK19">
        <v>-3945362.59938</v>
      </c>
      <c r="RBL19">
        <v>-3930626.48208</v>
      </c>
      <c r="RBM19">
        <v>-3917736.8501900001</v>
      </c>
      <c r="RBN19">
        <v>-398895.92202100001</v>
      </c>
      <c r="RBO19">
        <v>-398895.92202100001</v>
      </c>
      <c r="RBP19">
        <v>-398895.92202100001</v>
      </c>
      <c r="RBQ19">
        <v>-398895.92202100001</v>
      </c>
      <c r="RBR19">
        <v>-398895.92202100001</v>
      </c>
      <c r="RBS19">
        <v>-398895.92202100001</v>
      </c>
      <c r="RBT19">
        <v>-398895.92202100001</v>
      </c>
      <c r="RBU19">
        <v>-398895.92202100001</v>
      </c>
      <c r="RBV19">
        <v>-398895.92202100001</v>
      </c>
      <c r="RBW19">
        <v>-398895.92202100001</v>
      </c>
      <c r="RBX19">
        <v>-398895.92202100001</v>
      </c>
      <c r="RBY19">
        <v>-396402.24446100002</v>
      </c>
      <c r="RBZ19">
        <v>-396402.24446100002</v>
      </c>
      <c r="RCA19">
        <v>-396402.24446100002</v>
      </c>
      <c r="RCB19">
        <v>-396402.24446100002</v>
      </c>
      <c r="RCC19">
        <v>-396402.24446100002</v>
      </c>
      <c r="RCD19">
        <v>-396402.24446100002</v>
      </c>
      <c r="RCE19">
        <v>-396402.24446100002</v>
      </c>
      <c r="RCF19">
        <v>-396402.24446100002</v>
      </c>
      <c r="RCG19">
        <v>-396402.24446100002</v>
      </c>
      <c r="RCH19">
        <v>-396402.24446100002</v>
      </c>
      <c r="RCI19">
        <v>-396402.24446100002</v>
      </c>
      <c r="RCJ19">
        <v>-398895.92202100001</v>
      </c>
      <c r="RCK19">
        <v>-398895.92202100001</v>
      </c>
      <c r="RCL19">
        <v>-398895.92202100001</v>
      </c>
      <c r="RCM19">
        <v>-398895.92202100001</v>
      </c>
      <c r="RCN19">
        <v>-398895.92202100001</v>
      </c>
      <c r="RCO19">
        <v>-398895.92202100001</v>
      </c>
      <c r="RCP19">
        <v>-398895.92202100001</v>
      </c>
      <c r="RCQ19">
        <v>-398895.92202100001</v>
      </c>
      <c r="RCR19">
        <v>-398895.92202100001</v>
      </c>
      <c r="RCS19">
        <v>-398895.92202100001</v>
      </c>
      <c r="RCT19">
        <v>-398895.92202100001</v>
      </c>
      <c r="RCU19">
        <v>-396402.24446100002</v>
      </c>
      <c r="RCV19">
        <v>-396402.24446100002</v>
      </c>
      <c r="RCW19">
        <v>-396402.24446100002</v>
      </c>
      <c r="RCX19">
        <v>-396402.24446100002</v>
      </c>
      <c r="RCY19">
        <v>-396402.24446100002</v>
      </c>
      <c r="RCZ19">
        <v>-396402.24446100002</v>
      </c>
      <c r="RDA19">
        <v>-396402.24446100002</v>
      </c>
      <c r="RDB19">
        <v>-396402.24446100002</v>
      </c>
      <c r="RDC19">
        <v>-396402.24446100002</v>
      </c>
      <c r="RDD19">
        <v>-396402.24446100002</v>
      </c>
      <c r="RDE19">
        <v>-396402.24446100002</v>
      </c>
      <c r="RDF19">
        <v>-431393.39379599999</v>
      </c>
      <c r="RDG19">
        <v>-431393.39379599999</v>
      </c>
      <c r="RDH19">
        <v>-431393.39379599999</v>
      </c>
      <c r="RDI19">
        <v>-431393.39379599999</v>
      </c>
      <c r="RDJ19">
        <v>-431393.39379599999</v>
      </c>
      <c r="RDK19">
        <v>-431393.39379599999</v>
      </c>
      <c r="RDL19">
        <v>-431393.39379599999</v>
      </c>
      <c r="RDM19">
        <v>-431393.39379599999</v>
      </c>
      <c r="RDN19">
        <v>-431393.39379599999</v>
      </c>
      <c r="RDO19">
        <v>-431393.39379599999</v>
      </c>
      <c r="RDP19">
        <v>-431393.39379599999</v>
      </c>
      <c r="RDQ19">
        <v>-426498.08658200002</v>
      </c>
      <c r="RDR19">
        <v>-426498.08658200002</v>
      </c>
      <c r="RDS19">
        <v>-426498.08658200002</v>
      </c>
      <c r="RDT19">
        <v>-426498.08658200002</v>
      </c>
      <c r="RDU19">
        <v>-426498.08658200002</v>
      </c>
      <c r="RDV19">
        <v>-426498.08658200002</v>
      </c>
      <c r="RDW19">
        <v>-426498.08658200002</v>
      </c>
      <c r="RDX19">
        <v>-426498.08658200002</v>
      </c>
      <c r="RDY19">
        <v>-426498.08658200002</v>
      </c>
      <c r="RDZ19">
        <v>-426498.08658200002</v>
      </c>
      <c r="REA19">
        <v>-426498.08658200002</v>
      </c>
      <c r="REB19">
        <v>-431393.39379599999</v>
      </c>
      <c r="REC19">
        <v>-431393.39379599999</v>
      </c>
      <c r="RED19">
        <v>-431393.39379599999</v>
      </c>
      <c r="REE19">
        <v>-431393.39379599999</v>
      </c>
      <c r="REF19">
        <v>-431393.39379599999</v>
      </c>
      <c r="REG19">
        <v>-431393.39379599999</v>
      </c>
      <c r="REH19">
        <v>-431393.39379599999</v>
      </c>
      <c r="REI19">
        <v>-431393.39379599999</v>
      </c>
      <c r="REJ19">
        <v>-431393.39379599999</v>
      </c>
      <c r="REK19">
        <v>-431393.39379599999</v>
      </c>
      <c r="REL19">
        <v>-431393.39379599999</v>
      </c>
      <c r="REM19">
        <v>-426498.08658200002</v>
      </c>
      <c r="REN19">
        <v>-426498.08658200002</v>
      </c>
      <c r="REO19">
        <v>-426498.08658200002</v>
      </c>
      <c r="REP19">
        <v>-426498.08658200002</v>
      </c>
      <c r="REQ19">
        <v>-426498.08658200002</v>
      </c>
      <c r="RER19">
        <v>-426498.08658200002</v>
      </c>
      <c r="RES19">
        <v>-426498.08658200002</v>
      </c>
      <c r="RET19">
        <v>-426498.08658200002</v>
      </c>
      <c r="REU19">
        <v>-426498.08658200002</v>
      </c>
      <c r="REV19">
        <v>-426498.08658200002</v>
      </c>
      <c r="REW19">
        <v>-426498.08658200002</v>
      </c>
      <c r="REX19">
        <v>-299766.76394199999</v>
      </c>
      <c r="REY19">
        <v>-299766.76394199999</v>
      </c>
      <c r="REZ19">
        <v>-299766.76394199999</v>
      </c>
      <c r="RFA19">
        <v>-299766.76394199999</v>
      </c>
      <c r="RFB19">
        <v>-299766.76394199999</v>
      </c>
      <c r="RFC19">
        <v>-299766.76394199999</v>
      </c>
      <c r="RFD19">
        <v>-299766.76394199999</v>
      </c>
      <c r="RFE19">
        <v>-299766.76394199999</v>
      </c>
      <c r="RFF19">
        <v>-299766.76394199999</v>
      </c>
      <c r="RFG19">
        <v>-299766.76394199999</v>
      </c>
      <c r="RFH19">
        <v>-299766.76394199999</v>
      </c>
      <c r="RFI19">
        <v>-290068.19741800003</v>
      </c>
      <c r="RFJ19">
        <v>-290068.19741800003</v>
      </c>
      <c r="RFK19">
        <v>-290068.19741800003</v>
      </c>
      <c r="RFL19">
        <v>-290068.19741800003</v>
      </c>
      <c r="RFM19">
        <v>-290068.19741800003</v>
      </c>
      <c r="RFN19">
        <v>-290068.19741800003</v>
      </c>
      <c r="RFO19">
        <v>-290068.19741800003</v>
      </c>
      <c r="RFP19">
        <v>-290068.19741800003</v>
      </c>
      <c r="RFQ19">
        <v>-290068.19741800003</v>
      </c>
      <c r="RFR19">
        <v>-290068.19741800003</v>
      </c>
      <c r="RFS19">
        <v>-290068.19741800003</v>
      </c>
      <c r="RFT19">
        <v>-299766.76394199999</v>
      </c>
      <c r="RFU19">
        <v>-299766.76394199999</v>
      </c>
      <c r="RFV19">
        <v>-299766.76394199999</v>
      </c>
      <c r="RFW19">
        <v>-299766.76394199999</v>
      </c>
      <c r="RFX19">
        <v>-299766.76394199999</v>
      </c>
      <c r="RFY19">
        <v>-299766.76394199999</v>
      </c>
      <c r="RFZ19">
        <v>-299766.76394199999</v>
      </c>
      <c r="RGA19">
        <v>-299766.76394199999</v>
      </c>
      <c r="RGB19">
        <v>-299766.76394199999</v>
      </c>
      <c r="RGC19">
        <v>-299766.76394199999</v>
      </c>
      <c r="RGD19">
        <v>-299766.76394199999</v>
      </c>
      <c r="RGE19">
        <v>-290068.19741800003</v>
      </c>
      <c r="RGF19">
        <v>-290068.19741800003</v>
      </c>
      <c r="RGG19">
        <v>-290068.19741800003</v>
      </c>
      <c r="RGH19">
        <v>-290068.19741800003</v>
      </c>
      <c r="RGI19">
        <v>-290068.19741800003</v>
      </c>
      <c r="RGJ19">
        <v>-290068.19741800003</v>
      </c>
      <c r="RGK19">
        <v>-290068.19741800003</v>
      </c>
      <c r="RGL19">
        <v>-290068.19741800003</v>
      </c>
      <c r="RGM19">
        <v>-290068.19741800003</v>
      </c>
      <c r="RGN19">
        <v>-290068.19741800003</v>
      </c>
      <c r="RGO19">
        <v>-290068.19741800003</v>
      </c>
      <c r="RGP19">
        <v>-208553.33767899999</v>
      </c>
      <c r="RGQ19">
        <v>-208553.33767899999</v>
      </c>
      <c r="RGR19">
        <v>-208553.33767899999</v>
      </c>
      <c r="RGS19">
        <v>-208553.33767899999</v>
      </c>
      <c r="RGT19">
        <v>-208553.33767899999</v>
      </c>
      <c r="RGU19">
        <v>-208553.33767899999</v>
      </c>
      <c r="RGV19">
        <v>-208553.33767899999</v>
      </c>
      <c r="RGW19">
        <v>-208553.33767899999</v>
      </c>
      <c r="RGX19">
        <v>-208553.33767899999</v>
      </c>
      <c r="RGY19">
        <v>-208553.33767899999</v>
      </c>
      <c r="RGZ19">
        <v>-208553.33767899999</v>
      </c>
      <c r="RHA19">
        <v>-208553.33767899999</v>
      </c>
      <c r="RHB19">
        <v>-208553.33767899999</v>
      </c>
      <c r="RHC19">
        <v>-208553.33767899999</v>
      </c>
      <c r="RHD19">
        <v>-208553.33767899999</v>
      </c>
      <c r="RHE19">
        <v>-208553.33767899999</v>
      </c>
      <c r="RHF19">
        <v>-208553.33767899999</v>
      </c>
      <c r="RHG19">
        <v>-208553.33767899999</v>
      </c>
      <c r="RHH19">
        <v>-208553.33767899999</v>
      </c>
      <c r="RHI19">
        <v>-208553.33767899999</v>
      </c>
      <c r="RHJ19">
        <v>-208553.33767899999</v>
      </c>
      <c r="RHK19">
        <v>-208553.33767899999</v>
      </c>
      <c r="RHL19">
        <v>-208553.33767899999</v>
      </c>
      <c r="RHM19">
        <v>-208553.33767899999</v>
      </c>
      <c r="RHN19">
        <v>-208553.33767899999</v>
      </c>
      <c r="RHO19">
        <v>-208553.33767899999</v>
      </c>
      <c r="RHP19">
        <v>-208553.33767899999</v>
      </c>
      <c r="RHQ19">
        <v>-208553.33767899999</v>
      </c>
      <c r="RHR19">
        <v>-208553.33767899999</v>
      </c>
      <c r="RHS19">
        <v>-208553.33767899999</v>
      </c>
      <c r="RHT19">
        <v>-208553.33767899999</v>
      </c>
      <c r="RHU19">
        <v>-208553.33767899999</v>
      </c>
      <c r="RHV19">
        <v>-208553.33767899999</v>
      </c>
      <c r="RHW19">
        <v>-208553.33767899999</v>
      </c>
      <c r="RHX19">
        <v>-208553.33767899999</v>
      </c>
      <c r="RHY19">
        <v>-208553.33767899999</v>
      </c>
      <c r="RHZ19">
        <v>-208553.33767899999</v>
      </c>
      <c r="RIA19">
        <v>-208553.33767899999</v>
      </c>
      <c r="RIB19">
        <v>-208553.33767899999</v>
      </c>
      <c r="RIC19">
        <v>-208553.33767899999</v>
      </c>
      <c r="RID19">
        <v>-208553.33767899999</v>
      </c>
      <c r="RIE19">
        <v>-208553.33767899999</v>
      </c>
      <c r="RIF19">
        <v>-208553.33767899999</v>
      </c>
      <c r="RIG19">
        <v>-208553.33767899999</v>
      </c>
      <c r="RIH19">
        <v>-407687.48729999998</v>
      </c>
      <c r="RII19">
        <v>-407687.48729999998</v>
      </c>
      <c r="RIJ19">
        <v>-407687.48729999998</v>
      </c>
      <c r="RIK19">
        <v>-407687.48729999998</v>
      </c>
      <c r="RIL19">
        <v>-407687.48729999998</v>
      </c>
      <c r="RIM19">
        <v>-407687.48729999998</v>
      </c>
      <c r="RIN19">
        <v>-407687.48729999998</v>
      </c>
      <c r="RIO19">
        <v>-407687.48729999998</v>
      </c>
      <c r="RIP19">
        <v>-407687.48729999998</v>
      </c>
      <c r="RIQ19">
        <v>-407687.48729999998</v>
      </c>
      <c r="RIR19">
        <v>-407687.48729999998</v>
      </c>
      <c r="RIS19">
        <v>-407687.48729999998</v>
      </c>
      <c r="RIT19">
        <v>-407687.48729999998</v>
      </c>
      <c r="RIU19">
        <v>-407687.48729999998</v>
      </c>
      <c r="RIV19">
        <v>-407687.48729999998</v>
      </c>
      <c r="RIW19">
        <v>-407687.48729999998</v>
      </c>
      <c r="RIX19">
        <v>-407687.48729999998</v>
      </c>
      <c r="RIY19">
        <v>-407687.48729999998</v>
      </c>
      <c r="RIZ19">
        <v>-407687.48729999998</v>
      </c>
      <c r="RJA19">
        <v>-407687.48729999998</v>
      </c>
      <c r="RJB19">
        <v>-407687.48729999998</v>
      </c>
      <c r="RJC19">
        <v>-407687.48729999998</v>
      </c>
      <c r="RJD19">
        <v>-407687.48729999998</v>
      </c>
      <c r="RJE19">
        <v>-407687.48729999998</v>
      </c>
      <c r="RJF19">
        <v>-407687.48729999998</v>
      </c>
      <c r="RJG19">
        <v>-407687.48729999998</v>
      </c>
      <c r="RJH19">
        <v>-407687.48729999998</v>
      </c>
      <c r="RJI19">
        <v>-407687.48729999998</v>
      </c>
      <c r="RJJ19">
        <v>-407687.48729999998</v>
      </c>
      <c r="RJK19">
        <v>-407687.48729999998</v>
      </c>
      <c r="RJL19">
        <v>-407687.48729999998</v>
      </c>
      <c r="RJM19">
        <v>-407687.48729999998</v>
      </c>
      <c r="RJN19">
        <v>-407687.48729999998</v>
      </c>
      <c r="RJO19">
        <v>-407687.48729999998</v>
      </c>
      <c r="RJP19">
        <v>-407687.48729999998</v>
      </c>
      <c r="RJQ19">
        <v>-407687.48729999998</v>
      </c>
      <c r="RJR19">
        <v>-407687.48729999998</v>
      </c>
      <c r="RJS19">
        <v>-407687.48729999998</v>
      </c>
      <c r="RJT19">
        <v>-407687.48729999998</v>
      </c>
      <c r="RJU19">
        <v>-407687.48729999998</v>
      </c>
      <c r="RJV19">
        <v>-407687.48729999998</v>
      </c>
      <c r="RJW19">
        <v>-407687.48729999998</v>
      </c>
      <c r="RJX19">
        <v>-407687.48729999998</v>
      </c>
      <c r="RJY19">
        <v>-407687.48729999998</v>
      </c>
      <c r="RJZ19">
        <v>-805955.78654300002</v>
      </c>
      <c r="RKA19">
        <v>-805955.78654300002</v>
      </c>
      <c r="RKB19">
        <v>-805955.78654300002</v>
      </c>
      <c r="RKC19">
        <v>-805955.78654300002</v>
      </c>
      <c r="RKD19">
        <v>-805955.78654300002</v>
      </c>
      <c r="RKE19">
        <v>-805955.78654300002</v>
      </c>
      <c r="RKF19">
        <v>-805955.78654300002</v>
      </c>
      <c r="RKG19">
        <v>-805955.78654300002</v>
      </c>
      <c r="RKH19">
        <v>-805955.78654300002</v>
      </c>
      <c r="RKI19">
        <v>-805955.78654300002</v>
      </c>
      <c r="RKJ19">
        <v>-805955.78654300002</v>
      </c>
      <c r="RKK19">
        <v>-805955.78654300002</v>
      </c>
      <c r="RKL19">
        <v>-805955.78654300002</v>
      </c>
      <c r="RKM19">
        <v>-805955.78654300002</v>
      </c>
      <c r="RKN19">
        <v>-805955.78654300002</v>
      </c>
      <c r="RKO19">
        <v>-805955.78654300002</v>
      </c>
      <c r="RKP19">
        <v>-805955.78654300002</v>
      </c>
      <c r="RKQ19">
        <v>-805955.78654300002</v>
      </c>
      <c r="RKR19">
        <v>-805955.78654300002</v>
      </c>
      <c r="RKS19">
        <v>-805955.78654300002</v>
      </c>
      <c r="RKT19">
        <v>-805955.78654300002</v>
      </c>
      <c r="RKU19">
        <v>-805955.78654300002</v>
      </c>
      <c r="RKV19">
        <v>-805955.78654300002</v>
      </c>
      <c r="RKW19">
        <v>-805955.78654300002</v>
      </c>
      <c r="RKX19">
        <v>-805955.78654300002</v>
      </c>
      <c r="RKY19">
        <v>-805955.78654300002</v>
      </c>
      <c r="RKZ19">
        <v>-805955.78654300002</v>
      </c>
      <c r="RLA19">
        <v>-805955.78654300002</v>
      </c>
      <c r="RLB19">
        <v>-805955.78654300002</v>
      </c>
      <c r="RLC19">
        <v>-805955.78654300002</v>
      </c>
      <c r="RLD19">
        <v>-805955.78654300002</v>
      </c>
      <c r="RLE19">
        <v>-805955.78654300002</v>
      </c>
      <c r="RLF19">
        <v>-805955.78654300002</v>
      </c>
      <c r="RLG19">
        <v>-805955.78654300002</v>
      </c>
      <c r="RLH19">
        <v>-805955.78654300002</v>
      </c>
      <c r="RLI19">
        <v>-805955.78654300002</v>
      </c>
      <c r="RLJ19">
        <v>-805955.78654300002</v>
      </c>
      <c r="RLK19">
        <v>-805955.78654300002</v>
      </c>
      <c r="RLL19">
        <v>-805955.78654300002</v>
      </c>
      <c r="RLM19">
        <v>-805955.78654300002</v>
      </c>
      <c r="RLN19">
        <v>-805955.78654300002</v>
      </c>
      <c r="RLO19">
        <v>-805955.78654300002</v>
      </c>
      <c r="RLP19">
        <v>-805955.78654300002</v>
      </c>
      <c r="RLQ19">
        <v>-805955.78654300002</v>
      </c>
      <c r="RLR19">
        <v>-2886190.1214200002</v>
      </c>
      <c r="RLS19">
        <v>-2886190.1214200002</v>
      </c>
      <c r="RLT19">
        <v>-2886190.1214200002</v>
      </c>
      <c r="RLU19">
        <v>-2886190.1214200002</v>
      </c>
      <c r="RLV19">
        <v>-2886190.1214200002</v>
      </c>
      <c r="RLW19">
        <v>-2886190.1214200002</v>
      </c>
      <c r="RLX19">
        <v>-2886190.1214200002</v>
      </c>
      <c r="RLY19">
        <v>-2886190.1214200002</v>
      </c>
      <c r="RLZ19">
        <v>-2886190.1214200002</v>
      </c>
      <c r="RMA19">
        <v>-2886190.1214200002</v>
      </c>
      <c r="RMB19">
        <v>-2886190.1214200002</v>
      </c>
      <c r="RMC19">
        <v>-2886190.1214200002</v>
      </c>
      <c r="RMD19">
        <v>-2886190.1214200002</v>
      </c>
      <c r="RME19">
        <v>-2886190.1214200002</v>
      </c>
      <c r="RMF19">
        <v>-2886190.1214200002</v>
      </c>
      <c r="RMG19">
        <v>-2886190.1214200002</v>
      </c>
      <c r="RMH19">
        <v>-2886190.1214200002</v>
      </c>
      <c r="RMI19">
        <v>-2886190.1214200002</v>
      </c>
      <c r="RMJ19">
        <v>-2886190.1214200002</v>
      </c>
      <c r="RMK19">
        <v>-2886190.1214200002</v>
      </c>
      <c r="RML19">
        <v>-2886190.1214200002</v>
      </c>
      <c r="RMM19">
        <v>-2886190.1214200002</v>
      </c>
      <c r="RMN19">
        <v>-2886190.1214200002</v>
      </c>
      <c r="RMO19">
        <v>-2886190.1214200002</v>
      </c>
      <c r="RMP19">
        <v>-2886190.1214200002</v>
      </c>
      <c r="RMQ19">
        <v>-2886190.1214200002</v>
      </c>
      <c r="RMR19">
        <v>-2886190.1214200002</v>
      </c>
      <c r="RMS19">
        <v>-2886190.1214200002</v>
      </c>
      <c r="RMT19">
        <v>-2886190.1214200002</v>
      </c>
      <c r="RMU19">
        <v>-2886190.1214200002</v>
      </c>
      <c r="RMV19">
        <v>-2886190.1214200002</v>
      </c>
      <c r="RMW19">
        <v>-2886190.1214200002</v>
      </c>
      <c r="RMX19">
        <v>-2886190.1214200002</v>
      </c>
      <c r="RMY19">
        <v>-2886190.1214200002</v>
      </c>
      <c r="RMZ19">
        <v>-2886190.1214200002</v>
      </c>
      <c r="RNA19">
        <v>-2886190.1214200002</v>
      </c>
      <c r="RNB19">
        <v>-2886190.1214200002</v>
      </c>
      <c r="RNC19">
        <v>-2886190.1214200002</v>
      </c>
      <c r="RND19">
        <v>-2886190.1214200002</v>
      </c>
      <c r="RNE19">
        <v>-2886190.1214200002</v>
      </c>
      <c r="RNF19">
        <v>-2886190.1214200002</v>
      </c>
      <c r="RNG19">
        <v>-2886190.1214200002</v>
      </c>
      <c r="RNH19">
        <v>-2886190.1214200002</v>
      </c>
      <c r="RNI19">
        <v>-2886190.1214200002</v>
      </c>
      <c r="RNJ19">
        <v>-4627931.45309</v>
      </c>
      <c r="RNK19">
        <v>-4627931.45309</v>
      </c>
      <c r="RNL19">
        <v>-4627931.45309</v>
      </c>
      <c r="RNM19">
        <v>-4627931.45309</v>
      </c>
      <c r="RNN19">
        <v>-4627931.45309</v>
      </c>
      <c r="RNO19">
        <v>-4627931.45309</v>
      </c>
      <c r="RNP19">
        <v>-4627931.45309</v>
      </c>
      <c r="RNQ19">
        <v>-4627931.45309</v>
      </c>
      <c r="RNR19">
        <v>-4627931.45309</v>
      </c>
      <c r="RNS19">
        <v>-4627931.45309</v>
      </c>
      <c r="RNT19">
        <v>-4627931.45309</v>
      </c>
      <c r="RNU19">
        <v>-4627931.45309</v>
      </c>
      <c r="RNV19">
        <v>-4627931.45309</v>
      </c>
      <c r="RNW19">
        <v>-4627931.45309</v>
      </c>
      <c r="RNX19">
        <v>-4627931.45309</v>
      </c>
      <c r="RNY19">
        <v>-4627931.45309</v>
      </c>
      <c r="RNZ19">
        <v>-4627931.45309</v>
      </c>
      <c r="ROA19">
        <v>-4627931.45309</v>
      </c>
      <c r="ROB19">
        <v>-4627931.45309</v>
      </c>
      <c r="ROC19">
        <v>-4627931.45309</v>
      </c>
      <c r="ROD19">
        <v>-4627931.45309</v>
      </c>
      <c r="ROE19">
        <v>-4627931.45309</v>
      </c>
      <c r="ROF19">
        <v>-4627931.45309</v>
      </c>
      <c r="ROG19">
        <v>-4627931.45309</v>
      </c>
      <c r="ROH19">
        <v>-4627931.45309</v>
      </c>
      <c r="ROI19">
        <v>-4627931.45309</v>
      </c>
      <c r="ROJ19">
        <v>-4627931.45309</v>
      </c>
      <c r="ROK19">
        <v>-4627931.45309</v>
      </c>
      <c r="ROL19">
        <v>-4627931.45309</v>
      </c>
      <c r="ROM19">
        <v>-4627931.45309</v>
      </c>
      <c r="RON19">
        <v>-4627931.45309</v>
      </c>
      <c r="ROO19">
        <v>-4627931.45309</v>
      </c>
      <c r="ROP19">
        <v>-4627931.45309</v>
      </c>
      <c r="ROQ19">
        <v>-4627931.45309</v>
      </c>
      <c r="ROR19">
        <v>-4627931.45309</v>
      </c>
      <c r="ROS19">
        <v>-4627931.45309</v>
      </c>
      <c r="ROT19">
        <v>-4627931.45309</v>
      </c>
      <c r="ROU19">
        <v>-4627931.45309</v>
      </c>
      <c r="ROV19">
        <v>-4627931.45309</v>
      </c>
      <c r="ROW19">
        <v>-4627931.45309</v>
      </c>
      <c r="ROX19">
        <v>-4627931.45309</v>
      </c>
      <c r="ROY19">
        <v>-4627931.45309</v>
      </c>
      <c r="ROZ19">
        <v>-4627931.45309</v>
      </c>
      <c r="RPA19">
        <v>-4627931.45309</v>
      </c>
      <c r="RPB19">
        <v>-7534637.8361600004</v>
      </c>
      <c r="RPC19">
        <v>-7534637.8361600004</v>
      </c>
      <c r="RPD19">
        <v>-7534637.8361600004</v>
      </c>
      <c r="RPE19">
        <v>-7534637.8361600004</v>
      </c>
      <c r="RPF19">
        <v>-7534637.8361600004</v>
      </c>
      <c r="RPG19">
        <v>-7534637.8361600004</v>
      </c>
      <c r="RPH19">
        <v>-7534637.8361600004</v>
      </c>
      <c r="RPI19">
        <v>-7534637.8361600004</v>
      </c>
      <c r="RPJ19">
        <v>-7534637.8361600004</v>
      </c>
      <c r="RPK19">
        <v>-7534637.8361600004</v>
      </c>
      <c r="RPL19">
        <v>-7534637.8361600004</v>
      </c>
      <c r="RPM19">
        <v>-7534637.8361600004</v>
      </c>
      <c r="RPN19">
        <v>-7534637.8361600004</v>
      </c>
      <c r="RPO19">
        <v>-7534637.8361600004</v>
      </c>
      <c r="RPP19">
        <v>-7534637.8361600004</v>
      </c>
      <c r="RPQ19">
        <v>-7534637.8361600004</v>
      </c>
      <c r="RPR19">
        <v>-7534637.8361600004</v>
      </c>
      <c r="RPS19">
        <v>-7534637.8361600004</v>
      </c>
      <c r="RPT19">
        <v>-7534637.8361600004</v>
      </c>
      <c r="RPU19">
        <v>-7534637.8361600004</v>
      </c>
      <c r="RPV19">
        <v>-7534637.8361600004</v>
      </c>
      <c r="RPW19">
        <v>-7534637.8361600004</v>
      </c>
      <c r="RPX19">
        <v>-7534637.8361600004</v>
      </c>
      <c r="RPY19">
        <v>-7534637.8361600004</v>
      </c>
      <c r="RPZ19">
        <v>-7534637.8361600004</v>
      </c>
      <c r="RQA19">
        <v>-7534637.8361600004</v>
      </c>
      <c r="RQB19">
        <v>-7534637.8361600004</v>
      </c>
      <c r="RQC19">
        <v>-7534637.8361600004</v>
      </c>
      <c r="RQD19">
        <v>-7534637.8361600004</v>
      </c>
      <c r="RQE19">
        <v>-7534637.8361600004</v>
      </c>
      <c r="RQF19">
        <v>-7534637.8361600004</v>
      </c>
      <c r="RQG19">
        <v>-7534637.8361600004</v>
      </c>
      <c r="RQH19">
        <v>-7534637.8361600004</v>
      </c>
      <c r="RQI19">
        <v>-7534637.8361600004</v>
      </c>
      <c r="RQJ19">
        <v>-7534637.8361600004</v>
      </c>
      <c r="RQK19">
        <v>-7534637.8361600004</v>
      </c>
      <c r="RQL19">
        <v>-7534637.8361600004</v>
      </c>
      <c r="RQM19">
        <v>-7534637.8361600004</v>
      </c>
      <c r="RQN19">
        <v>-7534637.8361600004</v>
      </c>
      <c r="RQO19">
        <v>-7534637.8361600004</v>
      </c>
      <c r="RQP19">
        <v>-7534637.8361600004</v>
      </c>
      <c r="RQQ19">
        <v>-7534637.8361600004</v>
      </c>
      <c r="RQR19">
        <v>-7534637.8361600004</v>
      </c>
      <c r="RQS19">
        <v>-7534637.8361600004</v>
      </c>
      <c r="RQT19">
        <v>-1288310.74282</v>
      </c>
      <c r="RQU19">
        <v>-1288310.74282</v>
      </c>
      <c r="RQV19">
        <v>-1288310.74282</v>
      </c>
      <c r="RQW19">
        <v>-1288310.74282</v>
      </c>
      <c r="RQX19">
        <v>-1288310.74282</v>
      </c>
      <c r="RQY19">
        <v>-1288310.74282</v>
      </c>
      <c r="RQZ19">
        <v>-1288310.74282</v>
      </c>
      <c r="RRA19">
        <v>-1288310.74282</v>
      </c>
      <c r="RRB19">
        <v>-1288310.74282</v>
      </c>
      <c r="RRC19">
        <v>-1288310.74282</v>
      </c>
      <c r="RRD19">
        <v>-1288310.74282</v>
      </c>
      <c r="RRE19">
        <v>-1278993.94857</v>
      </c>
      <c r="RRF19">
        <v>-1278993.94857</v>
      </c>
      <c r="RRG19">
        <v>-1278993.94857</v>
      </c>
      <c r="RRH19">
        <v>-1278993.94857</v>
      </c>
      <c r="RRI19">
        <v>-1278993.94857</v>
      </c>
      <c r="RRJ19">
        <v>-1278993.94857</v>
      </c>
      <c r="RRK19">
        <v>-1278993.94857</v>
      </c>
      <c r="RRL19">
        <v>-1278993.94857</v>
      </c>
      <c r="RRM19">
        <v>-1278993.94857</v>
      </c>
      <c r="RRN19">
        <v>-1278993.94857</v>
      </c>
      <c r="RRO19">
        <v>-1278993.94857</v>
      </c>
      <c r="RRP19">
        <v>-1288310.74282</v>
      </c>
      <c r="RRQ19">
        <v>-1288310.74282</v>
      </c>
      <c r="RRR19">
        <v>-1288310.74282</v>
      </c>
      <c r="RRS19">
        <v>-1288310.74282</v>
      </c>
      <c r="RRT19">
        <v>-1288310.74282</v>
      </c>
      <c r="RRU19">
        <v>-1288310.74282</v>
      </c>
      <c r="RRV19">
        <v>-1288310.74282</v>
      </c>
      <c r="RRW19">
        <v>-1288310.74282</v>
      </c>
      <c r="RRX19">
        <v>-1288310.74282</v>
      </c>
      <c r="RRY19">
        <v>-1288310.74282</v>
      </c>
      <c r="RRZ19">
        <v>-1288310.74282</v>
      </c>
      <c r="RSA19">
        <v>-1278993.94857</v>
      </c>
      <c r="RSB19">
        <v>-1278993.94857</v>
      </c>
      <c r="RSC19">
        <v>-1278993.94857</v>
      </c>
      <c r="RSD19">
        <v>-1278993.94857</v>
      </c>
      <c r="RSE19">
        <v>-1278993.94857</v>
      </c>
      <c r="RSF19">
        <v>-1278993.94857</v>
      </c>
      <c r="RSG19">
        <v>-1278993.94857</v>
      </c>
      <c r="RSH19">
        <v>-1278993.94857</v>
      </c>
      <c r="RSI19">
        <v>-1278993.94857</v>
      </c>
      <c r="RSJ19">
        <v>-1278993.94857</v>
      </c>
      <c r="RSK19">
        <v>-1278993.94857</v>
      </c>
      <c r="RSL19">
        <v>-1083243.6255699999</v>
      </c>
      <c r="RSM19">
        <v>-1083243.6255699999</v>
      </c>
      <c r="RSN19">
        <v>-1083243.6255699999</v>
      </c>
      <c r="RSO19">
        <v>-1083243.6255699999</v>
      </c>
      <c r="RSP19">
        <v>-1083243.6255699999</v>
      </c>
      <c r="RSQ19">
        <v>-1083243.6255699999</v>
      </c>
      <c r="RSR19">
        <v>-1083243.6255699999</v>
      </c>
      <c r="RSS19">
        <v>-1083243.6255699999</v>
      </c>
      <c r="RST19">
        <v>-1083243.6255699999</v>
      </c>
      <c r="RSU19">
        <v>-1083243.6255699999</v>
      </c>
      <c r="RSV19">
        <v>-1083243.6255699999</v>
      </c>
      <c r="RSW19">
        <v>-1064830.3009800001</v>
      </c>
      <c r="RSX19">
        <v>-1064830.3009800001</v>
      </c>
      <c r="RSY19">
        <v>-1064830.3009800001</v>
      </c>
      <c r="RSZ19">
        <v>-1064830.3009800001</v>
      </c>
      <c r="RTA19">
        <v>-1064830.3009800001</v>
      </c>
      <c r="RTB19">
        <v>-1064830.3009800001</v>
      </c>
      <c r="RTC19">
        <v>-1064830.3009800001</v>
      </c>
      <c r="RTD19">
        <v>-1064830.3009800001</v>
      </c>
      <c r="RTE19">
        <v>-1064830.3009800001</v>
      </c>
      <c r="RTF19">
        <v>-1064830.3009800001</v>
      </c>
      <c r="RTG19">
        <v>-1064830.3009800001</v>
      </c>
      <c r="RTH19">
        <v>-1083243.6255699999</v>
      </c>
      <c r="RTI19">
        <v>-1083243.6255699999</v>
      </c>
      <c r="RTJ19">
        <v>-1083243.6255699999</v>
      </c>
      <c r="RTK19">
        <v>-1083243.6255699999</v>
      </c>
      <c r="RTL19">
        <v>-1083243.6255699999</v>
      </c>
      <c r="RTM19">
        <v>-1083243.6255699999</v>
      </c>
      <c r="RTN19">
        <v>-1083243.6255699999</v>
      </c>
      <c r="RTO19">
        <v>-1083243.6255699999</v>
      </c>
      <c r="RTP19">
        <v>-1083243.6255699999</v>
      </c>
      <c r="RTQ19">
        <v>-1083243.6255699999</v>
      </c>
      <c r="RTR19">
        <v>-1083243.6255699999</v>
      </c>
      <c r="RTS19">
        <v>-1064830.3009800001</v>
      </c>
      <c r="RTT19">
        <v>-1064830.3009800001</v>
      </c>
      <c r="RTU19">
        <v>-1064830.3009800001</v>
      </c>
      <c r="RTV19">
        <v>-1064830.3009800001</v>
      </c>
      <c r="RTW19">
        <v>-1064830.3009800001</v>
      </c>
      <c r="RTX19">
        <v>-1064830.3009800001</v>
      </c>
      <c r="RTY19">
        <v>-1064830.3009800001</v>
      </c>
      <c r="RTZ19">
        <v>-1064830.3009800001</v>
      </c>
      <c r="RUA19">
        <v>-1064830.3009800001</v>
      </c>
      <c r="RUB19">
        <v>-1064830.3009800001</v>
      </c>
      <c r="RUC19">
        <v>-1064830.3009800001</v>
      </c>
      <c r="RUD19">
        <v>121650.41777099999</v>
      </c>
      <c r="RUE19">
        <v>121650.41777099999</v>
      </c>
      <c r="RUF19">
        <v>121650.41777099999</v>
      </c>
      <c r="RUG19">
        <v>121650.41777099999</v>
      </c>
      <c r="RUH19">
        <v>121650.41777099999</v>
      </c>
      <c r="RUI19">
        <v>121650.41777099999</v>
      </c>
      <c r="RUJ19">
        <v>121650.41777099999</v>
      </c>
      <c r="RUK19">
        <v>121650.41777099999</v>
      </c>
      <c r="RUL19">
        <v>121650.41777099999</v>
      </c>
      <c r="RUM19">
        <v>121650.41777099999</v>
      </c>
      <c r="RUN19">
        <v>121650.41777099999</v>
      </c>
      <c r="RUO19">
        <v>158256.803044</v>
      </c>
      <c r="RUP19">
        <v>158256.803044</v>
      </c>
      <c r="RUQ19">
        <v>158256.803044</v>
      </c>
      <c r="RUR19">
        <v>158256.803044</v>
      </c>
      <c r="RUS19">
        <v>158256.803044</v>
      </c>
      <c r="RUT19">
        <v>158256.803044</v>
      </c>
      <c r="RUU19">
        <v>158256.803044</v>
      </c>
      <c r="RUV19">
        <v>158256.803044</v>
      </c>
      <c r="RUW19">
        <v>158256.803044</v>
      </c>
      <c r="RUX19">
        <v>158256.803044</v>
      </c>
      <c r="RUY19">
        <v>158256.803044</v>
      </c>
      <c r="RUZ19">
        <v>121650.41777099999</v>
      </c>
      <c r="RVA19">
        <v>121650.41777099999</v>
      </c>
      <c r="RVB19">
        <v>121650.41777099999</v>
      </c>
      <c r="RVC19">
        <v>121650.41777099999</v>
      </c>
      <c r="RVD19">
        <v>121650.41777099999</v>
      </c>
      <c r="RVE19">
        <v>121650.41777099999</v>
      </c>
      <c r="RVF19">
        <v>121650.41777099999</v>
      </c>
      <c r="RVG19">
        <v>121650.41777099999</v>
      </c>
      <c r="RVH19">
        <v>121650.41777099999</v>
      </c>
      <c r="RVI19">
        <v>121650.41777099999</v>
      </c>
      <c r="RVJ19">
        <v>121650.41777099999</v>
      </c>
      <c r="RVK19">
        <v>158256.803044</v>
      </c>
      <c r="RVL19">
        <v>158256.803044</v>
      </c>
      <c r="RVM19">
        <v>158256.803044</v>
      </c>
      <c r="RVN19">
        <v>158256.803044</v>
      </c>
      <c r="RVO19">
        <v>158256.803044</v>
      </c>
      <c r="RVP19">
        <v>158256.803044</v>
      </c>
      <c r="RVQ19">
        <v>158256.803044</v>
      </c>
      <c r="RVR19">
        <v>158256.803044</v>
      </c>
      <c r="RVS19">
        <v>158256.803044</v>
      </c>
      <c r="RVT19">
        <v>158256.803044</v>
      </c>
      <c r="RVU19">
        <v>158256.803044</v>
      </c>
      <c r="RVV19">
        <v>-1176640.14231</v>
      </c>
      <c r="RVW19">
        <v>-1176640.14231</v>
      </c>
      <c r="RVX19">
        <v>-1176640.14231</v>
      </c>
      <c r="RVY19">
        <v>-1176640.14231</v>
      </c>
      <c r="RVZ19">
        <v>-1176640.14231</v>
      </c>
      <c r="RWA19">
        <v>-1176640.14231</v>
      </c>
      <c r="RWB19">
        <v>-1176640.14231</v>
      </c>
      <c r="RWC19">
        <v>-1176640.14231</v>
      </c>
      <c r="RWD19">
        <v>-1176640.14231</v>
      </c>
      <c r="RWE19">
        <v>-1176640.14231</v>
      </c>
      <c r="RWF19">
        <v>-1176640.14231</v>
      </c>
      <c r="RWG19">
        <v>-492324.07812299998</v>
      </c>
      <c r="RWH19">
        <v>-492324.07812299998</v>
      </c>
      <c r="RWI19">
        <v>-492324.07812299998</v>
      </c>
      <c r="RWJ19">
        <v>-492324.07812299998</v>
      </c>
      <c r="RWK19">
        <v>-492324.07812299998</v>
      </c>
      <c r="RWL19">
        <v>-492324.07812299998</v>
      </c>
      <c r="RWM19">
        <v>-492324.07812299998</v>
      </c>
      <c r="RWN19">
        <v>-492324.07812299998</v>
      </c>
      <c r="RWO19">
        <v>-492324.07812299998</v>
      </c>
      <c r="RWP19">
        <v>-492324.07812299998</v>
      </c>
      <c r="RWQ19">
        <v>-492324.07812299998</v>
      </c>
      <c r="RWR19">
        <v>-1176640.14231</v>
      </c>
      <c r="RWS19">
        <v>-1176640.14231</v>
      </c>
      <c r="RWT19">
        <v>-1176640.14231</v>
      </c>
      <c r="RWU19">
        <v>-1176640.14231</v>
      </c>
      <c r="RWV19">
        <v>-1176640.14231</v>
      </c>
      <c r="RWW19">
        <v>-1176640.14231</v>
      </c>
      <c r="RWX19">
        <v>-1176640.14231</v>
      </c>
      <c r="RWY19">
        <v>-1176640.14231</v>
      </c>
      <c r="RWZ19">
        <v>-1176640.14231</v>
      </c>
      <c r="RXA19">
        <v>-1176640.14231</v>
      </c>
      <c r="RXB19">
        <v>-1176640.14231</v>
      </c>
      <c r="RXC19">
        <v>-492324.07812299998</v>
      </c>
      <c r="RXD19">
        <v>-492324.07812299998</v>
      </c>
      <c r="RXE19">
        <v>-492324.07812299998</v>
      </c>
      <c r="RXF19">
        <v>-492324.07812299998</v>
      </c>
      <c r="RXG19">
        <v>-492324.07812299998</v>
      </c>
      <c r="RXH19">
        <v>-492324.07812299998</v>
      </c>
      <c r="RXI19">
        <v>-492324.07812299998</v>
      </c>
      <c r="RXJ19">
        <v>-492324.07812299998</v>
      </c>
      <c r="RXK19">
        <v>-492324.07812299998</v>
      </c>
      <c r="RXL19">
        <v>-492324.07812299998</v>
      </c>
      <c r="RXM19">
        <v>-492324.07812299998</v>
      </c>
      <c r="RXN19">
        <v>-832031.75808000006</v>
      </c>
      <c r="RXO19">
        <v>-832031.75808000006</v>
      </c>
      <c r="RXP19">
        <v>-832031.75808000006</v>
      </c>
      <c r="RXQ19">
        <v>-832031.75808000006</v>
      </c>
      <c r="RXR19">
        <v>-832031.75808000006</v>
      </c>
      <c r="RXS19">
        <v>-832031.75808000006</v>
      </c>
      <c r="RXT19">
        <v>-832031.75808000006</v>
      </c>
      <c r="RXU19">
        <v>-832031.75808000006</v>
      </c>
      <c r="RXV19">
        <v>-832031.75808000006</v>
      </c>
      <c r="RXW19">
        <v>-832031.75808000006</v>
      </c>
      <c r="RXX19">
        <v>-832031.75808000006</v>
      </c>
      <c r="RXY19">
        <v>520422.044375</v>
      </c>
      <c r="RXZ19">
        <v>520422.044375</v>
      </c>
      <c r="RYA19">
        <v>520422.044375</v>
      </c>
      <c r="RYB19">
        <v>520422.044375</v>
      </c>
      <c r="RYC19">
        <v>520422.044375</v>
      </c>
      <c r="RYD19">
        <v>520422.044375</v>
      </c>
      <c r="RYE19">
        <v>520422.044375</v>
      </c>
      <c r="RYF19">
        <v>520422.044375</v>
      </c>
      <c r="RYG19">
        <v>520422.044375</v>
      </c>
      <c r="RYH19">
        <v>520422.044375</v>
      </c>
      <c r="RYI19">
        <v>520422.044375</v>
      </c>
      <c r="RYJ19">
        <v>-832031.75808000006</v>
      </c>
      <c r="RYK19">
        <v>-832031.75808000006</v>
      </c>
      <c r="RYL19">
        <v>-832031.75808000006</v>
      </c>
      <c r="RYM19">
        <v>-832031.75808000006</v>
      </c>
      <c r="RYN19">
        <v>-832031.75808000006</v>
      </c>
      <c r="RYO19">
        <v>-832031.75808000006</v>
      </c>
      <c r="RYP19">
        <v>-832031.75808000006</v>
      </c>
      <c r="RYQ19">
        <v>-832031.75808000006</v>
      </c>
      <c r="RYR19">
        <v>-832031.75808000006</v>
      </c>
      <c r="RYS19">
        <v>-832031.75808000006</v>
      </c>
      <c r="RYT19">
        <v>-832031.75808000006</v>
      </c>
      <c r="RYU19">
        <v>520422.044375</v>
      </c>
      <c r="RYV19">
        <v>520422.044375</v>
      </c>
      <c r="RYW19">
        <v>520422.044375</v>
      </c>
      <c r="RYX19">
        <v>520422.044375</v>
      </c>
      <c r="RYY19">
        <v>520422.044375</v>
      </c>
      <c r="RYZ19">
        <v>520422.044375</v>
      </c>
      <c r="RZA19">
        <v>520422.044375</v>
      </c>
      <c r="RZB19">
        <v>520422.044375</v>
      </c>
      <c r="RZC19">
        <v>520422.044375</v>
      </c>
      <c r="RZD19">
        <v>520422.044375</v>
      </c>
      <c r="RZE19">
        <v>520422.044375</v>
      </c>
      <c r="RZF19">
        <v>668487.27685499995</v>
      </c>
      <c r="RZG19">
        <v>668487.27685499995</v>
      </c>
      <c r="RZH19">
        <v>668487.27685499995</v>
      </c>
      <c r="RZI19">
        <v>668487.27685499995</v>
      </c>
      <c r="RZJ19">
        <v>668487.27685499995</v>
      </c>
      <c r="RZK19">
        <v>668487.27685499995</v>
      </c>
      <c r="RZL19">
        <v>668487.27685499995</v>
      </c>
      <c r="RZM19">
        <v>668487.27685499995</v>
      </c>
      <c r="RZN19">
        <v>668487.27685499995</v>
      </c>
      <c r="RZO19">
        <v>668487.27685499995</v>
      </c>
      <c r="RZP19">
        <v>668487.27685499995</v>
      </c>
      <c r="RZQ19">
        <v>3357216.5558500001</v>
      </c>
      <c r="RZR19">
        <v>3357216.5558500001</v>
      </c>
      <c r="RZS19">
        <v>3357216.5558500001</v>
      </c>
      <c r="RZT19">
        <v>3357216.5558500001</v>
      </c>
      <c r="RZU19">
        <v>3357216.5558500001</v>
      </c>
      <c r="RZV19">
        <v>3357216.5558500001</v>
      </c>
      <c r="RZW19">
        <v>3357216.5558500001</v>
      </c>
      <c r="RZX19">
        <v>3357216.5558500001</v>
      </c>
      <c r="RZY19">
        <v>3357216.5558500001</v>
      </c>
      <c r="RZZ19">
        <v>3357216.5558500001</v>
      </c>
      <c r="SAA19">
        <v>3357216.5558500001</v>
      </c>
      <c r="SAB19">
        <v>668487.27685499995</v>
      </c>
      <c r="SAC19">
        <v>668487.27685499995</v>
      </c>
      <c r="SAD19">
        <v>668487.27685499995</v>
      </c>
      <c r="SAE19">
        <v>668487.27685499995</v>
      </c>
      <c r="SAF19">
        <v>668487.27685499995</v>
      </c>
      <c r="SAG19">
        <v>668487.27685499995</v>
      </c>
      <c r="SAH19">
        <v>668487.27685499995</v>
      </c>
      <c r="SAI19">
        <v>668487.27685499995</v>
      </c>
      <c r="SAJ19">
        <v>668487.27685499995</v>
      </c>
      <c r="SAK19">
        <v>668487.27685499995</v>
      </c>
      <c r="SAL19">
        <v>668487.27685499995</v>
      </c>
      <c r="SAM19">
        <v>3357216.5558500001</v>
      </c>
      <c r="SAN19">
        <v>3357216.5558500001</v>
      </c>
      <c r="SAO19">
        <v>3357216.5558500001</v>
      </c>
      <c r="SAP19">
        <v>3357216.5558500001</v>
      </c>
      <c r="SAQ19">
        <v>3357216.5558500001</v>
      </c>
      <c r="SAR19">
        <v>3357216.5558500001</v>
      </c>
      <c r="SAS19">
        <v>3357216.5558500001</v>
      </c>
      <c r="SAT19">
        <v>3357216.5558500001</v>
      </c>
      <c r="SAU19">
        <v>3357216.5558500001</v>
      </c>
      <c r="SAV19">
        <v>3357216.5558500001</v>
      </c>
      <c r="SAW19">
        <v>3357216.5558500001</v>
      </c>
      <c r="SAX19">
        <v>-3323119.9585600002</v>
      </c>
      <c r="SAY19">
        <v>-3323119.9585600002</v>
      </c>
      <c r="SAZ19">
        <v>-3323119.9585600002</v>
      </c>
      <c r="SBA19">
        <v>-3323119.9585600002</v>
      </c>
      <c r="SBB19">
        <v>-3323119.9585600002</v>
      </c>
      <c r="SBC19">
        <v>-3323119.9585600002</v>
      </c>
      <c r="SBD19">
        <v>-3323119.9585600002</v>
      </c>
      <c r="SBE19">
        <v>-3323119.9585600002</v>
      </c>
      <c r="SBF19">
        <v>-3323119.9585600002</v>
      </c>
      <c r="SBG19">
        <v>-3323119.9585600002</v>
      </c>
      <c r="SBH19">
        <v>-3323119.9585600002</v>
      </c>
      <c r="SBI19">
        <v>-3294345.16334</v>
      </c>
      <c r="SBJ19">
        <v>-3294345.16334</v>
      </c>
      <c r="SBK19">
        <v>-3294345.16334</v>
      </c>
      <c r="SBL19">
        <v>-3294345.16334</v>
      </c>
      <c r="SBM19">
        <v>-3294345.16334</v>
      </c>
      <c r="SBN19">
        <v>-3294345.16334</v>
      </c>
      <c r="SBO19">
        <v>-3294345.16334</v>
      </c>
      <c r="SBP19">
        <v>-3294345.16334</v>
      </c>
      <c r="SBQ19">
        <v>-3294345.16334</v>
      </c>
      <c r="SBR19">
        <v>-3294345.16334</v>
      </c>
      <c r="SBS19">
        <v>-3294345.16334</v>
      </c>
      <c r="SBT19">
        <v>-3323119.9585600002</v>
      </c>
      <c r="SBU19">
        <v>-3323119.9585600002</v>
      </c>
      <c r="SBV19">
        <v>-3323119.9585600002</v>
      </c>
      <c r="SBW19">
        <v>-3323119.9585600002</v>
      </c>
      <c r="SBX19">
        <v>-3323119.9585600002</v>
      </c>
      <c r="SBY19">
        <v>-3323119.9585600002</v>
      </c>
      <c r="SBZ19">
        <v>-3323119.9585600002</v>
      </c>
      <c r="SCA19">
        <v>-3323119.9585600002</v>
      </c>
      <c r="SCB19">
        <v>-3323119.9585600002</v>
      </c>
      <c r="SCC19">
        <v>-3323119.9585600002</v>
      </c>
      <c r="SCD19">
        <v>-3323119.9585600002</v>
      </c>
      <c r="SCE19">
        <v>-3294345.16334</v>
      </c>
      <c r="SCF19">
        <v>-3294345.16334</v>
      </c>
      <c r="SCG19">
        <v>-3294345.16334</v>
      </c>
      <c r="SCH19">
        <v>-3294345.16334</v>
      </c>
      <c r="SCI19">
        <v>-3294345.16334</v>
      </c>
      <c r="SCJ19">
        <v>-3294345.16334</v>
      </c>
      <c r="SCK19">
        <v>-3294345.16334</v>
      </c>
      <c r="SCL19">
        <v>-3294345.16334</v>
      </c>
      <c r="SCM19">
        <v>-3294345.16334</v>
      </c>
      <c r="SCN19">
        <v>-3294345.16334</v>
      </c>
      <c r="SCO19">
        <v>-3294345.16334</v>
      </c>
      <c r="SCP19">
        <v>-2986036.4531299998</v>
      </c>
      <c r="SCQ19">
        <v>-2986036.4531299998</v>
      </c>
      <c r="SCR19">
        <v>-2986036.4531299998</v>
      </c>
      <c r="SCS19">
        <v>-2986036.4531299998</v>
      </c>
      <c r="SCT19">
        <v>-2986036.4531299998</v>
      </c>
      <c r="SCU19">
        <v>-2986036.4531299998</v>
      </c>
      <c r="SCV19">
        <v>-2986036.4531299998</v>
      </c>
      <c r="SCW19">
        <v>-2986036.4531299998</v>
      </c>
      <c r="SCX19">
        <v>-2986036.4531299998</v>
      </c>
      <c r="SCY19">
        <v>-2986036.4531299998</v>
      </c>
      <c r="SCZ19">
        <v>-2986036.4531299998</v>
      </c>
      <c r="SDA19">
        <v>-2929167.14488</v>
      </c>
      <c r="SDB19">
        <v>-2929167.14488</v>
      </c>
      <c r="SDC19">
        <v>-2929167.14488</v>
      </c>
      <c r="SDD19">
        <v>-2929167.14488</v>
      </c>
      <c r="SDE19">
        <v>-2929167.14488</v>
      </c>
      <c r="SDF19">
        <v>-2929167.14488</v>
      </c>
      <c r="SDG19">
        <v>-2929167.14488</v>
      </c>
      <c r="SDH19">
        <v>-2929167.14488</v>
      </c>
      <c r="SDI19">
        <v>-2929167.14488</v>
      </c>
      <c r="SDJ19">
        <v>-2929167.14488</v>
      </c>
      <c r="SDK19">
        <v>-2929167.14488</v>
      </c>
      <c r="SDL19">
        <v>-2986036.4531299998</v>
      </c>
      <c r="SDM19">
        <v>-2986036.4531299998</v>
      </c>
      <c r="SDN19">
        <v>-2986036.4531299998</v>
      </c>
      <c r="SDO19">
        <v>-2986036.4531299998</v>
      </c>
      <c r="SDP19">
        <v>-2986036.4531299998</v>
      </c>
      <c r="SDQ19">
        <v>-2986036.4531299998</v>
      </c>
      <c r="SDR19">
        <v>-2986036.4531299998</v>
      </c>
      <c r="SDS19">
        <v>-2986036.4531299998</v>
      </c>
      <c r="SDT19">
        <v>-2986036.4531299998</v>
      </c>
      <c r="SDU19">
        <v>-2986036.4531299998</v>
      </c>
      <c r="SDV19">
        <v>-2986036.4531299998</v>
      </c>
      <c r="SDW19">
        <v>-2929167.14488</v>
      </c>
      <c r="SDX19">
        <v>-2929167.14488</v>
      </c>
      <c r="SDY19">
        <v>-2929167.14488</v>
      </c>
      <c r="SDZ19">
        <v>-2929167.14488</v>
      </c>
      <c r="SEA19">
        <v>-2929167.14488</v>
      </c>
      <c r="SEB19">
        <v>-2929167.14488</v>
      </c>
      <c r="SEC19">
        <v>-2929167.14488</v>
      </c>
      <c r="SED19">
        <v>-2929167.14488</v>
      </c>
      <c r="SEE19">
        <v>-2929167.14488</v>
      </c>
      <c r="SEF19">
        <v>-2929167.14488</v>
      </c>
      <c r="SEG19">
        <v>-2929167.14488</v>
      </c>
      <c r="SEH19">
        <v>-1349862.5163499999</v>
      </c>
      <c r="SEI19">
        <v>-1349862.5163499999</v>
      </c>
      <c r="SEJ19">
        <v>-1349862.5163499999</v>
      </c>
      <c r="SEK19">
        <v>-1349862.5163499999</v>
      </c>
      <c r="SEL19">
        <v>-1349862.5163499999</v>
      </c>
      <c r="SEM19">
        <v>-1349862.5163499999</v>
      </c>
      <c r="SEN19">
        <v>-1349862.5163499999</v>
      </c>
      <c r="SEO19">
        <v>-1349862.5163499999</v>
      </c>
      <c r="SEP19">
        <v>-1349862.5163499999</v>
      </c>
      <c r="SEQ19">
        <v>-1349862.5163499999</v>
      </c>
      <c r="SER19">
        <v>-1349862.5163499999</v>
      </c>
      <c r="SES19">
        <v>-1236804.182</v>
      </c>
      <c r="SET19">
        <v>-1236804.182</v>
      </c>
      <c r="SEU19">
        <v>-1236804.182</v>
      </c>
      <c r="SEV19">
        <v>-1236804.182</v>
      </c>
      <c r="SEW19">
        <v>-1236804.182</v>
      </c>
      <c r="SEX19">
        <v>-1236804.182</v>
      </c>
      <c r="SEY19">
        <v>-1236804.182</v>
      </c>
      <c r="SEZ19">
        <v>-1236804.182</v>
      </c>
      <c r="SFA19">
        <v>-1236804.182</v>
      </c>
      <c r="SFB19">
        <v>-1236804.182</v>
      </c>
      <c r="SFC19">
        <v>-1236804.182</v>
      </c>
      <c r="SFD19">
        <v>-1349862.5163499999</v>
      </c>
      <c r="SFE19">
        <v>-1349862.5163499999</v>
      </c>
      <c r="SFF19">
        <v>-1349862.5163499999</v>
      </c>
      <c r="SFG19">
        <v>-1349862.5163499999</v>
      </c>
      <c r="SFH19">
        <v>-1349862.5163499999</v>
      </c>
      <c r="SFI19">
        <v>-1349862.5163499999</v>
      </c>
      <c r="SFJ19">
        <v>-1349862.5163499999</v>
      </c>
      <c r="SFK19">
        <v>-1349862.5163499999</v>
      </c>
      <c r="SFL19">
        <v>-1349862.5163499999</v>
      </c>
      <c r="SFM19">
        <v>-1349862.5163499999</v>
      </c>
      <c r="SFN19">
        <v>-1349862.5163499999</v>
      </c>
      <c r="SFO19">
        <v>-1236804.182</v>
      </c>
      <c r="SFP19">
        <v>-1236804.182</v>
      </c>
      <c r="SFQ19">
        <v>-1236804.182</v>
      </c>
      <c r="SFR19">
        <v>-1236804.182</v>
      </c>
      <c r="SFS19">
        <v>-1236804.182</v>
      </c>
      <c r="SFT19">
        <v>-1236804.182</v>
      </c>
      <c r="SFU19">
        <v>-1236804.182</v>
      </c>
      <c r="SFV19">
        <v>-1236804.182</v>
      </c>
      <c r="SFW19">
        <v>-1236804.182</v>
      </c>
      <c r="SFX19">
        <v>-1236804.182</v>
      </c>
      <c r="SFY19">
        <v>-1236804.182</v>
      </c>
      <c r="SFZ19">
        <v>-39581606.847999997</v>
      </c>
      <c r="SGA19">
        <v>-39581606.847999997</v>
      </c>
      <c r="SGB19">
        <v>-39581606.847999997</v>
      </c>
      <c r="SGC19">
        <v>-39581606.847999997</v>
      </c>
      <c r="SGD19">
        <v>-39581606.847999997</v>
      </c>
      <c r="SGE19">
        <v>-39581606.847999997</v>
      </c>
      <c r="SGF19">
        <v>-39581606.847999997</v>
      </c>
      <c r="SGG19">
        <v>-39581606.847999997</v>
      </c>
      <c r="SGH19">
        <v>-39581606.847999997</v>
      </c>
      <c r="SGI19">
        <v>-39581606.847999997</v>
      </c>
      <c r="SGJ19">
        <v>-39581606.847999997</v>
      </c>
      <c r="SGK19">
        <v>-39581606.847999997</v>
      </c>
      <c r="SGL19">
        <v>-39581606.847999997</v>
      </c>
      <c r="SGM19">
        <v>-39581606.847999997</v>
      </c>
      <c r="SGN19">
        <v>-39581606.847999997</v>
      </c>
      <c r="SGO19">
        <v>-39581606.847999997</v>
      </c>
      <c r="SGP19">
        <v>-39581606.847999997</v>
      </c>
      <c r="SGQ19">
        <v>-39581606.847999997</v>
      </c>
      <c r="SGR19">
        <v>-39581606.847999997</v>
      </c>
      <c r="SGS19">
        <v>-39581606.847999997</v>
      </c>
      <c r="SGT19">
        <v>-39581606.847999997</v>
      </c>
      <c r="SGU19">
        <v>-39581606.847999997</v>
      </c>
      <c r="SGV19">
        <v>-39581606.847999997</v>
      </c>
      <c r="SGW19">
        <v>-39581606.847999997</v>
      </c>
      <c r="SGX19">
        <v>-39581606.847999997</v>
      </c>
      <c r="SGY19">
        <v>-39581606.847999997</v>
      </c>
      <c r="SGZ19">
        <v>-39581606.847999997</v>
      </c>
      <c r="SHA19">
        <v>-39581606.847999997</v>
      </c>
      <c r="SHB19">
        <v>-39581606.847999997</v>
      </c>
      <c r="SHC19">
        <v>-39581606.847999997</v>
      </c>
      <c r="SHD19">
        <v>-39581606.847999997</v>
      </c>
      <c r="SHE19">
        <v>-39581606.847999997</v>
      </c>
      <c r="SHF19">
        <v>-39581606.847999997</v>
      </c>
      <c r="SHG19">
        <v>-39581606.847999997</v>
      </c>
      <c r="SHH19">
        <v>-39581606.847999997</v>
      </c>
      <c r="SHI19">
        <v>-39581606.847999997</v>
      </c>
      <c r="SHJ19">
        <v>-39581606.847999997</v>
      </c>
      <c r="SHK19">
        <v>-39581606.847999997</v>
      </c>
      <c r="SHL19">
        <v>-39581606.847999997</v>
      </c>
      <c r="SHM19">
        <v>-39581606.847999997</v>
      </c>
      <c r="SHN19">
        <v>-39581606.847999997</v>
      </c>
      <c r="SHO19">
        <v>-39581606.847999997</v>
      </c>
      <c r="SHP19">
        <v>-39581606.847999997</v>
      </c>
      <c r="SHQ19">
        <v>-39581606.847999997</v>
      </c>
      <c r="SHR19">
        <v>-60121139.864600003</v>
      </c>
      <c r="SHS19">
        <v>-60121139.864600003</v>
      </c>
      <c r="SHT19">
        <v>-60121139.864600003</v>
      </c>
      <c r="SHU19">
        <v>-60121139.864600003</v>
      </c>
      <c r="SHV19">
        <v>-60121139.864600003</v>
      </c>
      <c r="SHW19">
        <v>-60121139.864600003</v>
      </c>
      <c r="SHX19">
        <v>-60121139.864600003</v>
      </c>
      <c r="SHY19">
        <v>-60121139.864600003</v>
      </c>
      <c r="SHZ19">
        <v>-60121139.864600003</v>
      </c>
      <c r="SIA19">
        <v>-60121139.864600003</v>
      </c>
      <c r="SIB19">
        <v>-60121139.864600003</v>
      </c>
      <c r="SIC19">
        <v>-60121139.864600003</v>
      </c>
      <c r="SID19">
        <v>-60121139.864600003</v>
      </c>
      <c r="SIE19">
        <v>-60121139.864600003</v>
      </c>
      <c r="SIF19">
        <v>-60121139.864600003</v>
      </c>
      <c r="SIG19">
        <v>-60121139.864600003</v>
      </c>
      <c r="SIH19">
        <v>-60121139.864600003</v>
      </c>
      <c r="SII19">
        <v>-60121139.864600003</v>
      </c>
      <c r="SIJ19">
        <v>-60121139.864600003</v>
      </c>
      <c r="SIK19">
        <v>-60121139.864600003</v>
      </c>
      <c r="SIL19">
        <v>-60121139.864600003</v>
      </c>
      <c r="SIM19">
        <v>-60121139.864600003</v>
      </c>
      <c r="SIN19">
        <v>-60121139.864600003</v>
      </c>
      <c r="SIO19">
        <v>-60121139.864600003</v>
      </c>
      <c r="SIP19">
        <v>-60121139.864600003</v>
      </c>
      <c r="SIQ19">
        <v>-60121139.864600003</v>
      </c>
      <c r="SIR19">
        <v>-60121139.864600003</v>
      </c>
      <c r="SIS19">
        <v>-60121139.864600003</v>
      </c>
      <c r="SIT19">
        <v>-60121139.864600003</v>
      </c>
      <c r="SIU19">
        <v>-60121139.864600003</v>
      </c>
      <c r="SIV19">
        <v>-60121139.864600003</v>
      </c>
      <c r="SIW19">
        <v>-60121139.864600003</v>
      </c>
      <c r="SIX19">
        <v>-60121139.864600003</v>
      </c>
      <c r="SIY19">
        <v>-60121139.864600003</v>
      </c>
      <c r="SIZ19">
        <v>-60121139.864600003</v>
      </c>
      <c r="SJA19">
        <v>-60121139.864600003</v>
      </c>
      <c r="SJB19">
        <v>-60121139.864600003</v>
      </c>
      <c r="SJC19">
        <v>-60121139.864600003</v>
      </c>
      <c r="SJD19">
        <v>-60121139.864600003</v>
      </c>
      <c r="SJE19">
        <v>-60121139.864600003</v>
      </c>
      <c r="SJF19">
        <v>-60121139.864600003</v>
      </c>
      <c r="SJG19">
        <v>-60121139.864600003</v>
      </c>
      <c r="SJH19">
        <v>-60121139.864600003</v>
      </c>
      <c r="SJI19">
        <v>-60121139.864600003</v>
      </c>
      <c r="SJJ19">
        <v>-91386610.422299996</v>
      </c>
      <c r="SJK19">
        <v>-91386610.422299996</v>
      </c>
      <c r="SJL19">
        <v>-91386610.422299996</v>
      </c>
      <c r="SJM19">
        <v>-91386610.422299996</v>
      </c>
      <c r="SJN19">
        <v>-91386610.422299996</v>
      </c>
      <c r="SJO19">
        <v>-91386610.422299996</v>
      </c>
      <c r="SJP19">
        <v>-91386610.422299996</v>
      </c>
      <c r="SJQ19">
        <v>-91386610.422299996</v>
      </c>
      <c r="SJR19">
        <v>-91386610.422299996</v>
      </c>
      <c r="SJS19">
        <v>-91386610.422299996</v>
      </c>
      <c r="SJT19">
        <v>-91386610.422299996</v>
      </c>
      <c r="SJU19">
        <v>-91386610.422299996</v>
      </c>
      <c r="SJV19">
        <v>-91386610.422299996</v>
      </c>
      <c r="SJW19">
        <v>-91386610.422299996</v>
      </c>
      <c r="SJX19">
        <v>-91386610.422299996</v>
      </c>
      <c r="SJY19">
        <v>-91386610.422299996</v>
      </c>
      <c r="SJZ19">
        <v>-91386610.422299996</v>
      </c>
      <c r="SKA19">
        <v>-91386610.422299996</v>
      </c>
      <c r="SKB19">
        <v>-91386610.422299996</v>
      </c>
      <c r="SKC19">
        <v>-91386610.422299996</v>
      </c>
      <c r="SKD19">
        <v>-91386610.422299996</v>
      </c>
      <c r="SKE19">
        <v>-91386610.422299996</v>
      </c>
      <c r="SKF19">
        <v>-91386610.422299996</v>
      </c>
      <c r="SKG19">
        <v>-91386610.422299996</v>
      </c>
      <c r="SKH19">
        <v>-91386610.422299996</v>
      </c>
      <c r="SKI19">
        <v>-91386610.422299996</v>
      </c>
      <c r="SKJ19">
        <v>-91386610.422299996</v>
      </c>
      <c r="SKK19">
        <v>-91386610.422299996</v>
      </c>
      <c r="SKL19">
        <v>-91386610.422299996</v>
      </c>
      <c r="SKM19">
        <v>-91386610.422299996</v>
      </c>
      <c r="SKN19">
        <v>-91386610.422299996</v>
      </c>
      <c r="SKO19">
        <v>-91386610.422299996</v>
      </c>
      <c r="SKP19">
        <v>-91386610.422299996</v>
      </c>
      <c r="SKQ19">
        <v>-91386610.422299996</v>
      </c>
      <c r="SKR19">
        <v>-91386610.422299996</v>
      </c>
      <c r="SKS19">
        <v>-91386610.422299996</v>
      </c>
      <c r="SKT19">
        <v>-91386610.422299996</v>
      </c>
      <c r="SKU19">
        <v>-91386610.422299996</v>
      </c>
      <c r="SKV19">
        <v>-91386610.422299996</v>
      </c>
      <c r="SKW19">
        <v>-91386610.422299996</v>
      </c>
      <c r="SKX19">
        <v>-91386610.422299996</v>
      </c>
      <c r="SKY19">
        <v>-91386610.422299996</v>
      </c>
      <c r="SKZ19">
        <v>-91386610.422299996</v>
      </c>
      <c r="SLA19">
        <v>-91386610.422299996</v>
      </c>
      <c r="SLB19">
        <v>-39581606.847999997</v>
      </c>
      <c r="SLC19">
        <v>-39581606.847999997</v>
      </c>
      <c r="SLD19">
        <v>-39581606.847999997</v>
      </c>
      <c r="SLE19">
        <v>-39581606.847999997</v>
      </c>
      <c r="SLF19">
        <v>-39581606.847999997</v>
      </c>
      <c r="SLG19">
        <v>-39581606.847999997</v>
      </c>
      <c r="SLH19">
        <v>-39581606.847999997</v>
      </c>
      <c r="SLI19">
        <v>-39581606.847999997</v>
      </c>
      <c r="SLJ19">
        <v>-39581606.847999997</v>
      </c>
      <c r="SLK19">
        <v>-39581606.847999997</v>
      </c>
      <c r="SLL19">
        <v>-39581606.847999997</v>
      </c>
      <c r="SLM19">
        <v>-39581606.847999997</v>
      </c>
      <c r="SLN19">
        <v>-39581606.847999997</v>
      </c>
      <c r="SLO19">
        <v>-39581606.847999997</v>
      </c>
      <c r="SLP19">
        <v>-39581606.847999997</v>
      </c>
      <c r="SLQ19">
        <v>-39581606.847999997</v>
      </c>
      <c r="SLR19">
        <v>-39581606.847999997</v>
      </c>
      <c r="SLS19">
        <v>-39581606.847999997</v>
      </c>
      <c r="SLT19">
        <v>-39581606.847999997</v>
      </c>
      <c r="SLU19">
        <v>-39581606.847999997</v>
      </c>
      <c r="SLV19">
        <v>-39581606.847999997</v>
      </c>
      <c r="SLW19">
        <v>-39581606.847999997</v>
      </c>
      <c r="SLX19">
        <v>-39581606.847999997</v>
      </c>
      <c r="SLY19">
        <v>-39581606.847999997</v>
      </c>
      <c r="SLZ19">
        <v>-39581606.847999997</v>
      </c>
      <c r="SMA19">
        <v>-39581606.847999997</v>
      </c>
      <c r="SMB19">
        <v>-39581606.847999997</v>
      </c>
      <c r="SMC19">
        <v>-39581606.847999997</v>
      </c>
      <c r="SMD19">
        <v>-39581606.847999997</v>
      </c>
      <c r="SME19">
        <v>-39581606.847999997</v>
      </c>
      <c r="SMF19">
        <v>-39581606.847999997</v>
      </c>
      <c r="SMG19">
        <v>-39581606.847999997</v>
      </c>
      <c r="SMH19">
        <v>-39581606.847999997</v>
      </c>
      <c r="SMI19">
        <v>-39581606.847999997</v>
      </c>
      <c r="SMJ19">
        <v>-39581606.847999997</v>
      </c>
      <c r="SMK19">
        <v>-39581606.847999997</v>
      </c>
      <c r="SML19">
        <v>-39581606.847999997</v>
      </c>
      <c r="SMM19">
        <v>-39581606.847999997</v>
      </c>
      <c r="SMN19">
        <v>-39581606.847999997</v>
      </c>
      <c r="SMO19">
        <v>-39581606.847999997</v>
      </c>
      <c r="SMP19">
        <v>-39581606.847999997</v>
      </c>
      <c r="SMQ19">
        <v>-39581606.847999997</v>
      </c>
      <c r="SMR19">
        <v>-39581606.847999997</v>
      </c>
      <c r="SMS19">
        <v>-39581606.847999997</v>
      </c>
      <c r="SMT19">
        <v>-60121139.864600003</v>
      </c>
      <c r="SMU19">
        <v>-60121139.864600003</v>
      </c>
      <c r="SMV19">
        <v>-60121139.864600003</v>
      </c>
      <c r="SMW19">
        <v>-60121139.864600003</v>
      </c>
      <c r="SMX19">
        <v>-60121139.864600003</v>
      </c>
      <c r="SMY19">
        <v>-60121139.864600003</v>
      </c>
      <c r="SMZ19">
        <v>-60121139.864600003</v>
      </c>
      <c r="SNA19">
        <v>-60121139.864600003</v>
      </c>
      <c r="SNB19">
        <v>-60121139.864600003</v>
      </c>
      <c r="SNC19">
        <v>-60121139.864600003</v>
      </c>
      <c r="SND19">
        <v>-60121139.864600003</v>
      </c>
      <c r="SNE19">
        <v>-60121139.864600003</v>
      </c>
      <c r="SNF19">
        <v>-60121139.864600003</v>
      </c>
      <c r="SNG19">
        <v>-60121139.864600003</v>
      </c>
      <c r="SNH19">
        <v>-60121139.864600003</v>
      </c>
      <c r="SNI19">
        <v>-60121139.864600003</v>
      </c>
      <c r="SNJ19">
        <v>-60121139.864600003</v>
      </c>
      <c r="SNK19">
        <v>-60121139.864600003</v>
      </c>
      <c r="SNL19">
        <v>-60121139.864600003</v>
      </c>
      <c r="SNM19">
        <v>-60121139.864600003</v>
      </c>
      <c r="SNN19">
        <v>-60121139.864600003</v>
      </c>
      <c r="SNO19">
        <v>-60121139.864600003</v>
      </c>
      <c r="SNP19">
        <v>-60121139.864600003</v>
      </c>
      <c r="SNQ19">
        <v>-60121139.864600003</v>
      </c>
      <c r="SNR19">
        <v>-60121139.864600003</v>
      </c>
      <c r="SNS19">
        <v>-60121139.864600003</v>
      </c>
      <c r="SNT19">
        <v>-60121139.864600003</v>
      </c>
      <c r="SNU19">
        <v>-60121139.864600003</v>
      </c>
      <c r="SNV19">
        <v>-60121139.864600003</v>
      </c>
      <c r="SNW19">
        <v>-60121139.864600003</v>
      </c>
      <c r="SNX19">
        <v>-60121139.864600003</v>
      </c>
      <c r="SNY19">
        <v>-60121139.864600003</v>
      </c>
      <c r="SNZ19">
        <v>-60121139.864600003</v>
      </c>
      <c r="SOA19">
        <v>-60121139.864600003</v>
      </c>
      <c r="SOB19">
        <v>-60121139.864600003</v>
      </c>
      <c r="SOC19">
        <v>-60121139.864600003</v>
      </c>
      <c r="SOD19">
        <v>-60121139.864600003</v>
      </c>
      <c r="SOE19">
        <v>-60121139.864600003</v>
      </c>
      <c r="SOF19">
        <v>-60121139.864600003</v>
      </c>
      <c r="SOG19">
        <v>-60121139.864600003</v>
      </c>
      <c r="SOH19">
        <v>-60121139.864600003</v>
      </c>
      <c r="SOI19">
        <v>-60121139.864600003</v>
      </c>
      <c r="SOJ19">
        <v>-60121139.864600003</v>
      </c>
      <c r="SOK19">
        <v>-60121139.864600003</v>
      </c>
      <c r="SOL19">
        <v>-91386610.422299996</v>
      </c>
      <c r="SOM19">
        <v>-91386610.422299996</v>
      </c>
      <c r="SON19">
        <v>-91386610.422299996</v>
      </c>
      <c r="SOO19">
        <v>-91386610.422299996</v>
      </c>
      <c r="SOP19">
        <v>-91386610.422299996</v>
      </c>
      <c r="SOQ19">
        <v>-91386610.422299996</v>
      </c>
      <c r="SOR19">
        <v>-91386610.422299996</v>
      </c>
      <c r="SOS19">
        <v>-91386610.422299996</v>
      </c>
      <c r="SOT19">
        <v>-91386610.422299996</v>
      </c>
      <c r="SOU19">
        <v>-91386610.422299996</v>
      </c>
      <c r="SOV19">
        <v>-91386610.422299996</v>
      </c>
      <c r="SOW19">
        <v>-91386610.422299996</v>
      </c>
      <c r="SOX19">
        <v>-91386610.422299996</v>
      </c>
      <c r="SOY19">
        <v>-91386610.422299996</v>
      </c>
      <c r="SOZ19">
        <v>-91386610.422299996</v>
      </c>
      <c r="SPA19">
        <v>-91386610.422299996</v>
      </c>
      <c r="SPB19">
        <v>-91386610.422299996</v>
      </c>
      <c r="SPC19">
        <v>-91386610.422299996</v>
      </c>
      <c r="SPD19">
        <v>-91386610.422299996</v>
      </c>
      <c r="SPE19">
        <v>-91386610.422299996</v>
      </c>
      <c r="SPF19">
        <v>-91386610.422299996</v>
      </c>
      <c r="SPG19">
        <v>-91386610.422299996</v>
      </c>
      <c r="SPH19">
        <v>-91386610.422299996</v>
      </c>
      <c r="SPI19">
        <v>-91386610.422299996</v>
      </c>
      <c r="SPJ19">
        <v>-91386610.422299996</v>
      </c>
      <c r="SPK19">
        <v>-91386610.422299996</v>
      </c>
      <c r="SPL19">
        <v>-91386610.422299996</v>
      </c>
      <c r="SPM19">
        <v>-91386610.422299996</v>
      </c>
      <c r="SPN19">
        <v>-91386610.422299996</v>
      </c>
      <c r="SPO19">
        <v>-91386610.422299996</v>
      </c>
      <c r="SPP19">
        <v>-91386610.422299996</v>
      </c>
      <c r="SPQ19">
        <v>-91386610.422299996</v>
      </c>
      <c r="SPR19">
        <v>-91386610.422299996</v>
      </c>
      <c r="SPS19">
        <v>-91386610.422299996</v>
      </c>
      <c r="SPT19">
        <v>-91386610.422299996</v>
      </c>
      <c r="SPU19">
        <v>-91386610.422299996</v>
      </c>
      <c r="SPV19">
        <v>-91386610.422299996</v>
      </c>
      <c r="SPW19">
        <v>-91386610.422299996</v>
      </c>
      <c r="SPX19">
        <v>-91386610.422299996</v>
      </c>
      <c r="SPY19">
        <v>-91386610.422299996</v>
      </c>
      <c r="SPZ19">
        <v>-91386610.422299996</v>
      </c>
      <c r="SQA19">
        <v>-91386610.422299996</v>
      </c>
      <c r="SQB19">
        <v>-91386610.422299996</v>
      </c>
      <c r="SQC19">
        <v>-91386610.422299996</v>
      </c>
      <c r="SQD19">
        <v>-9542616.1066399999</v>
      </c>
      <c r="SQE19">
        <v>-8712419.4627800006</v>
      </c>
      <c r="SQF19">
        <v>-8087569.2665600004</v>
      </c>
      <c r="SQG19">
        <v>-7657809.0514000002</v>
      </c>
      <c r="SQH19">
        <v>-7409531.4750100002</v>
      </c>
      <c r="SQI19">
        <v>-7322945.6798599996</v>
      </c>
      <c r="SQJ19">
        <v>-7369025.1096200002</v>
      </c>
      <c r="SQK19">
        <v>-7507279.1731399996</v>
      </c>
      <c r="SQL19">
        <v>-7760145.2676900001</v>
      </c>
      <c r="SQM19">
        <v>-7910039.7110700002</v>
      </c>
      <c r="SQN19">
        <v>-7928893.1563200001</v>
      </c>
      <c r="SQO19">
        <v>-9363719.5853100009</v>
      </c>
      <c r="SQP19">
        <v>-8446058.7552199997</v>
      </c>
      <c r="SQQ19">
        <v>-7701085.29703</v>
      </c>
      <c r="SQR19">
        <v>-7108519.2282100003</v>
      </c>
      <c r="SQS19">
        <v>-6643099.1543699997</v>
      </c>
      <c r="SQT19">
        <v>-6272861.9220599998</v>
      </c>
      <c r="SQU19">
        <v>-5958546.3954499997</v>
      </c>
      <c r="SQV19">
        <v>-4891333.5821500001</v>
      </c>
      <c r="SQW19">
        <v>-4633271.31525</v>
      </c>
      <c r="SQX19">
        <v>-4508246.2040100005</v>
      </c>
      <c r="SQY19">
        <v>-4433790.0568899997</v>
      </c>
      <c r="SQZ19">
        <v>-8439789.7210900001</v>
      </c>
      <c r="SRA19">
        <v>-7334802.1427999996</v>
      </c>
      <c r="SRB19">
        <v>-7071247.9697599998</v>
      </c>
      <c r="SRC19">
        <v>-7086381.4643099997</v>
      </c>
      <c r="SRD19">
        <v>-7224450.6664800001</v>
      </c>
      <c r="SRE19">
        <v>-7400339.8887400003</v>
      </c>
      <c r="SRF19">
        <v>-7569245.2477799999</v>
      </c>
      <c r="SRG19">
        <v>-7712354.6705299998</v>
      </c>
      <c r="SRH19">
        <v>-7846114.5758499997</v>
      </c>
      <c r="SRI19">
        <v>-7913671.1695999997</v>
      </c>
      <c r="SRJ19">
        <v>-7928893.1563200001</v>
      </c>
      <c r="SRK19">
        <v>-8050455.6558299996</v>
      </c>
      <c r="SRL19">
        <v>-6698275.4826300004</v>
      </c>
      <c r="SRM19">
        <v>-6113410.9835799998</v>
      </c>
      <c r="SRN19">
        <v>-5750916.4667300005</v>
      </c>
      <c r="SRO19">
        <v>-5471506.6920100003</v>
      </c>
      <c r="SRP19">
        <v>-5267146.5930300001</v>
      </c>
      <c r="SRQ19">
        <v>-4948629.2347400002</v>
      </c>
      <c r="SRR19">
        <v>-4706423.1838199999</v>
      </c>
      <c r="SRS19">
        <v>-4567128.7343100002</v>
      </c>
      <c r="SRT19">
        <v>-4486515.4384099999</v>
      </c>
      <c r="SRU19">
        <v>-4433790.0568899997</v>
      </c>
      <c r="SRV19">
        <v>-14382645.089400001</v>
      </c>
      <c r="SRW19">
        <v>-13083616.0309</v>
      </c>
      <c r="SRX19">
        <v>-12080525.3367</v>
      </c>
      <c r="SRY19">
        <v>-11353108.9486</v>
      </c>
      <c r="SRZ19">
        <v>-10875250.0791</v>
      </c>
      <c r="SSA19">
        <v>-10611205.676899999</v>
      </c>
      <c r="SSB19">
        <v>-10512132.543400001</v>
      </c>
      <c r="SSC19">
        <v>-10514669.6876</v>
      </c>
      <c r="SSD19">
        <v>-10482050.908500001</v>
      </c>
      <c r="SSE19">
        <v>-10412919.550799999</v>
      </c>
      <c r="SSF19">
        <v>-10381460.1939</v>
      </c>
      <c r="SSG19">
        <v>-14024852.046700001</v>
      </c>
      <c r="SSH19">
        <v>-12550894.615800001</v>
      </c>
      <c r="SSI19">
        <v>-11307557.397600001</v>
      </c>
      <c r="SSJ19">
        <v>-10254529.302300001</v>
      </c>
      <c r="SSK19">
        <v>-9342385.4378399998</v>
      </c>
      <c r="SSL19">
        <v>-8511038.1612800006</v>
      </c>
      <c r="SSM19">
        <v>-7691175.1150200004</v>
      </c>
      <c r="SSN19">
        <v>-4695890.6868799999</v>
      </c>
      <c r="SSO19">
        <v>-3938896.8001999999</v>
      </c>
      <c r="SSP19">
        <v>-3587490.0868199999</v>
      </c>
      <c r="SSQ19">
        <v>-3391253.9950700002</v>
      </c>
      <c r="SSR19">
        <v>-12663403.9231</v>
      </c>
      <c r="SSS19">
        <v>-10846617.069499999</v>
      </c>
      <c r="SST19">
        <v>-10292180.295700001</v>
      </c>
      <c r="SSU19">
        <v>-10155183.1108</v>
      </c>
      <c r="SSV19">
        <v>-10168600.845899999</v>
      </c>
      <c r="SSW19">
        <v>-10254696.2545</v>
      </c>
      <c r="SSX19">
        <v>-10343923.2686</v>
      </c>
      <c r="SSY19">
        <v>-10410460.2795</v>
      </c>
      <c r="SSZ19">
        <v>-10429680.391899999</v>
      </c>
      <c r="STA19">
        <v>-10406892.9693</v>
      </c>
      <c r="STB19">
        <v>-10381460.1939</v>
      </c>
      <c r="STC19">
        <v>-11924862.5407</v>
      </c>
      <c r="STD19">
        <v>-9581469.3101400007</v>
      </c>
      <c r="STE19">
        <v>-8369522.4904699996</v>
      </c>
      <c r="STF19">
        <v>-7443171.2411900004</v>
      </c>
      <c r="STG19">
        <v>-6598354.4224100001</v>
      </c>
      <c r="STH19">
        <v>-5919974.0021299999</v>
      </c>
      <c r="STI19">
        <v>-4911317.4055500003</v>
      </c>
      <c r="STJ19">
        <v>-4168382.49015</v>
      </c>
      <c r="STK19">
        <v>-3757208.8629700001</v>
      </c>
      <c r="STL19">
        <v>-3530208.17129</v>
      </c>
      <c r="STM19">
        <v>-3391253.9950700002</v>
      </c>
      <c r="STN19">
        <v>-21637730.251699999</v>
      </c>
      <c r="STO19">
        <v>-19587459.096900001</v>
      </c>
      <c r="STP19">
        <v>-17955146.008400001</v>
      </c>
      <c r="STQ19">
        <v>-16700644.167400001</v>
      </c>
      <c r="STR19">
        <v>-15773388.503799999</v>
      </c>
      <c r="STS19">
        <v>-15107715.333799999</v>
      </c>
      <c r="STT19">
        <v>-14619900.465700001</v>
      </c>
      <c r="STU19">
        <v>-14209928.4157</v>
      </c>
      <c r="STV19">
        <v>-13329109.9318</v>
      </c>
      <c r="STW19">
        <v>-12631943.9607</v>
      </c>
      <c r="STX19">
        <v>-12464243.055</v>
      </c>
      <c r="STY19">
        <v>-20922144.166299999</v>
      </c>
      <c r="STZ19">
        <v>-18522016.2667</v>
      </c>
      <c r="SUA19">
        <v>-16409210.1303</v>
      </c>
      <c r="SUB19">
        <v>-14503484.874700001</v>
      </c>
      <c r="SUC19">
        <v>-12707659.2213</v>
      </c>
      <c r="SUD19">
        <v>-10907380.3026</v>
      </c>
      <c r="SUE19">
        <v>-8977985.6090300009</v>
      </c>
      <c r="SUF19">
        <v>-1683271.17034</v>
      </c>
      <c r="SUG19">
        <v>195637.097308</v>
      </c>
      <c r="SUH19">
        <v>1052004.7789100001</v>
      </c>
      <c r="SUI19">
        <v>1516169.34277</v>
      </c>
      <c r="SUJ19">
        <v>-18936579.524799999</v>
      </c>
      <c r="SUK19">
        <v>-15899152.068399999</v>
      </c>
      <c r="SUL19">
        <v>-14749038.7588</v>
      </c>
      <c r="SUM19">
        <v>-14221696.974199999</v>
      </c>
      <c r="SUN19">
        <v>-13850529.9935</v>
      </c>
      <c r="SUO19">
        <v>-13620205.4407</v>
      </c>
      <c r="SUP19">
        <v>-13422043.234099999</v>
      </c>
      <c r="SUQ19">
        <v>-13222288.2951</v>
      </c>
      <c r="SUR19">
        <v>-12884550.088</v>
      </c>
      <c r="SUS19">
        <v>-12599758.1228</v>
      </c>
      <c r="SUT19">
        <v>-12464243.055</v>
      </c>
      <c r="SUU19">
        <v>-17520325.828200001</v>
      </c>
      <c r="SUV19">
        <v>-13380849.1786</v>
      </c>
      <c r="SUW19">
        <v>-10893152.5517</v>
      </c>
      <c r="SUX19">
        <v>-8735446.0047500003</v>
      </c>
      <c r="SUY19">
        <v>-6612539.1487400001</v>
      </c>
      <c r="SUZ19">
        <v>-4847234.0389299998</v>
      </c>
      <c r="SVA19">
        <v>-2266900.63344</v>
      </c>
      <c r="SVB19">
        <v>-389359.41839499999</v>
      </c>
      <c r="SVC19">
        <v>633856.75369299995</v>
      </c>
      <c r="SVD19">
        <v>1187505.55535</v>
      </c>
      <c r="SVE19">
        <v>1516169.34277</v>
      </c>
      <c r="SVF19">
        <v>151190.08057600001</v>
      </c>
      <c r="SVG19">
        <v>151190.08057600001</v>
      </c>
      <c r="SVH19">
        <v>151190.08057600001</v>
      </c>
      <c r="SVI19">
        <v>151190.08057600001</v>
      </c>
      <c r="SVJ19">
        <v>151190.08057600001</v>
      </c>
      <c r="SVK19">
        <v>151190.08057600001</v>
      </c>
      <c r="SVL19">
        <v>151190.08057600001</v>
      </c>
      <c r="SVM19">
        <v>151190.08057600001</v>
      </c>
      <c r="SVN19">
        <v>151190.08057600001</v>
      </c>
      <c r="SVO19">
        <v>151190.08057600001</v>
      </c>
      <c r="SVP19">
        <v>151190.08057600001</v>
      </c>
      <c r="SVQ19">
        <v>172604.17679999999</v>
      </c>
      <c r="SVR19">
        <v>172604.17679999999</v>
      </c>
      <c r="SVS19">
        <v>172604.17679999999</v>
      </c>
      <c r="SVT19">
        <v>172604.17679999999</v>
      </c>
      <c r="SVU19">
        <v>172604.17679999999</v>
      </c>
      <c r="SVV19">
        <v>172604.17679999999</v>
      </c>
      <c r="SVW19">
        <v>172604.17679999999</v>
      </c>
      <c r="SVX19">
        <v>172604.17679999999</v>
      </c>
      <c r="SVY19">
        <v>172604.17679999999</v>
      </c>
      <c r="SVZ19">
        <v>172604.17679999999</v>
      </c>
      <c r="SWA19">
        <v>172604.17679999999</v>
      </c>
      <c r="SWB19">
        <v>151190.08057600001</v>
      </c>
      <c r="SWC19">
        <v>151190.08057600001</v>
      </c>
      <c r="SWD19">
        <v>151190.08057600001</v>
      </c>
      <c r="SWE19">
        <v>151190.08057600001</v>
      </c>
      <c r="SWF19">
        <v>151190.08057600001</v>
      </c>
      <c r="SWG19">
        <v>151190.08057600001</v>
      </c>
      <c r="SWH19">
        <v>151190.08057600001</v>
      </c>
      <c r="SWI19">
        <v>151190.08057600001</v>
      </c>
      <c r="SWJ19">
        <v>151190.08057600001</v>
      </c>
      <c r="SWK19">
        <v>151190.08057600001</v>
      </c>
      <c r="SWL19">
        <v>151190.08057600001</v>
      </c>
      <c r="SWM19">
        <v>172604.17679999999</v>
      </c>
      <c r="SWN19">
        <v>172604.17679999999</v>
      </c>
      <c r="SWO19">
        <v>172604.17679999999</v>
      </c>
      <c r="SWP19">
        <v>172604.17679999999</v>
      </c>
      <c r="SWQ19">
        <v>172604.17679999999</v>
      </c>
      <c r="SWR19">
        <v>172604.17679999999</v>
      </c>
      <c r="SWS19">
        <v>172604.17679999999</v>
      </c>
      <c r="SWT19">
        <v>172604.17679999999</v>
      </c>
      <c r="SWU19">
        <v>172604.17679999999</v>
      </c>
      <c r="SWV19">
        <v>172604.17679999999</v>
      </c>
      <c r="SWW19">
        <v>172604.17679999999</v>
      </c>
      <c r="SWX19">
        <v>1761725.92013</v>
      </c>
      <c r="SWY19">
        <v>1761725.92013</v>
      </c>
      <c r="SWZ19">
        <v>1761725.92013</v>
      </c>
      <c r="SXA19">
        <v>1761725.92013</v>
      </c>
      <c r="SXB19">
        <v>1761725.92013</v>
      </c>
      <c r="SXC19">
        <v>1761725.92013</v>
      </c>
      <c r="SXD19">
        <v>1761725.92013</v>
      </c>
      <c r="SXE19">
        <v>1761725.92013</v>
      </c>
      <c r="SXF19">
        <v>1761725.92013</v>
      </c>
      <c r="SXG19">
        <v>1761725.92013</v>
      </c>
      <c r="SXH19">
        <v>1761725.92013</v>
      </c>
      <c r="SXI19">
        <v>1804047.8491</v>
      </c>
      <c r="SXJ19">
        <v>1804047.8491</v>
      </c>
      <c r="SXK19">
        <v>1804047.8491</v>
      </c>
      <c r="SXL19">
        <v>1804047.8491</v>
      </c>
      <c r="SXM19">
        <v>1804047.8491</v>
      </c>
      <c r="SXN19">
        <v>1804047.8491</v>
      </c>
      <c r="SXO19">
        <v>1804047.8491</v>
      </c>
      <c r="SXP19">
        <v>1804047.8491</v>
      </c>
      <c r="SXQ19">
        <v>1804047.8491</v>
      </c>
      <c r="SXR19">
        <v>1804047.8491</v>
      </c>
      <c r="SXS19">
        <v>1804047.8491</v>
      </c>
      <c r="SXT19">
        <v>1761725.92013</v>
      </c>
      <c r="SXU19">
        <v>1761725.92013</v>
      </c>
      <c r="SXV19">
        <v>1761725.92013</v>
      </c>
      <c r="SXW19">
        <v>1761725.92013</v>
      </c>
      <c r="SXX19">
        <v>1761725.92013</v>
      </c>
      <c r="SXY19">
        <v>1761725.92013</v>
      </c>
      <c r="SXZ19">
        <v>1761725.92013</v>
      </c>
      <c r="SYA19">
        <v>1761725.92013</v>
      </c>
      <c r="SYB19">
        <v>1761725.92013</v>
      </c>
      <c r="SYC19">
        <v>1761725.92013</v>
      </c>
      <c r="SYD19">
        <v>1761725.92013</v>
      </c>
      <c r="SYE19">
        <v>1804047.8491</v>
      </c>
      <c r="SYF19">
        <v>1804047.8491</v>
      </c>
      <c r="SYG19">
        <v>1804047.8491</v>
      </c>
      <c r="SYH19">
        <v>1804047.8491</v>
      </c>
      <c r="SYI19">
        <v>1804047.8491</v>
      </c>
      <c r="SYJ19">
        <v>1804047.8491</v>
      </c>
      <c r="SYK19">
        <v>1804047.8491</v>
      </c>
      <c r="SYL19">
        <v>1804047.8491</v>
      </c>
      <c r="SYM19">
        <v>1804047.8491</v>
      </c>
      <c r="SYN19">
        <v>1804047.8491</v>
      </c>
      <c r="SYO19">
        <v>1804047.8491</v>
      </c>
      <c r="SYP19">
        <v>5777557.40809</v>
      </c>
      <c r="SYQ19">
        <v>5777557.40809</v>
      </c>
      <c r="SYR19">
        <v>5777557.40809</v>
      </c>
      <c r="SYS19">
        <v>5777557.40809</v>
      </c>
      <c r="SYT19">
        <v>5777557.40809</v>
      </c>
      <c r="SYU19">
        <v>5777557.40809</v>
      </c>
      <c r="SYV19">
        <v>5777557.40809</v>
      </c>
      <c r="SYW19">
        <v>5777557.40809</v>
      </c>
      <c r="SYX19">
        <v>5777557.40809</v>
      </c>
      <c r="SYY19">
        <v>5777557.40809</v>
      </c>
      <c r="SYZ19">
        <v>5777557.40809</v>
      </c>
      <c r="SZA19">
        <v>5861695.0025599999</v>
      </c>
      <c r="SZB19">
        <v>5861695.0025599999</v>
      </c>
      <c r="SZC19">
        <v>5861695.0025599999</v>
      </c>
      <c r="SZD19">
        <v>5861695.0025599999</v>
      </c>
      <c r="SZE19">
        <v>5861695.0025599999</v>
      </c>
      <c r="SZF19">
        <v>5861695.0025599999</v>
      </c>
      <c r="SZG19">
        <v>5861695.0025599999</v>
      </c>
      <c r="SZH19">
        <v>5861695.0025599999</v>
      </c>
      <c r="SZI19">
        <v>5861695.0025599999</v>
      </c>
      <c r="SZJ19">
        <v>5861695.0025599999</v>
      </c>
      <c r="SZK19">
        <v>5861695.0025599999</v>
      </c>
      <c r="SZL19">
        <v>5777557.40809</v>
      </c>
      <c r="SZM19">
        <v>5777557.40809</v>
      </c>
      <c r="SZN19">
        <v>5777557.40809</v>
      </c>
      <c r="SZO19">
        <v>5777557.40809</v>
      </c>
      <c r="SZP19">
        <v>5777557.40809</v>
      </c>
      <c r="SZQ19">
        <v>5777557.40809</v>
      </c>
      <c r="SZR19">
        <v>5777557.40809</v>
      </c>
      <c r="SZS19">
        <v>5777557.40809</v>
      </c>
      <c r="SZT19">
        <v>5777557.40809</v>
      </c>
      <c r="SZU19">
        <v>5777557.40809</v>
      </c>
      <c r="SZV19">
        <v>5777557.40809</v>
      </c>
      <c r="SZW19">
        <v>5861695.0025599999</v>
      </c>
      <c r="SZX19">
        <v>5861695.0025599999</v>
      </c>
      <c r="SZY19">
        <v>5861695.0025599999</v>
      </c>
      <c r="SZZ19">
        <v>5861695.0025599999</v>
      </c>
      <c r="TAA19">
        <v>5861695.0025599999</v>
      </c>
      <c r="TAB19">
        <v>5861695.0025599999</v>
      </c>
      <c r="TAC19">
        <v>5861695.0025599999</v>
      </c>
      <c r="TAD19">
        <v>5861695.0025599999</v>
      </c>
      <c r="TAE19">
        <v>5861695.0025599999</v>
      </c>
      <c r="TAF19">
        <v>5861695.0025599999</v>
      </c>
      <c r="TAG19">
        <v>5861695.0025599999</v>
      </c>
      <c r="TAH19">
        <v>-1719438.6226900001</v>
      </c>
      <c r="TAI19">
        <v>-1719438.6226900001</v>
      </c>
      <c r="TAJ19">
        <v>-1719438.6226900001</v>
      </c>
      <c r="TAK19">
        <v>-1719438.6226900001</v>
      </c>
      <c r="TAL19">
        <v>-1719438.6226900001</v>
      </c>
      <c r="TAM19">
        <v>-1719438.6226900001</v>
      </c>
      <c r="TAN19">
        <v>-1719438.6226900001</v>
      </c>
      <c r="TAO19">
        <v>-1719438.6226900001</v>
      </c>
      <c r="TAP19">
        <v>-1719438.6226900001</v>
      </c>
      <c r="TAQ19">
        <v>-1719438.6226900001</v>
      </c>
      <c r="TAR19">
        <v>-1719438.6226900001</v>
      </c>
      <c r="TAS19">
        <v>-1719438.6226900001</v>
      </c>
      <c r="TAT19">
        <v>-1719438.6226900001</v>
      </c>
      <c r="TAU19">
        <v>-1719438.6226900001</v>
      </c>
      <c r="TAV19">
        <v>-1719438.6226900001</v>
      </c>
      <c r="TAW19">
        <v>-1719438.6226900001</v>
      </c>
      <c r="TAX19">
        <v>-1719438.6226900001</v>
      </c>
      <c r="TAY19">
        <v>-1719438.6226900001</v>
      </c>
      <c r="TAZ19">
        <v>-1719438.6226900001</v>
      </c>
      <c r="TBA19">
        <v>-1719438.6226900001</v>
      </c>
      <c r="TBB19">
        <v>-1719438.6226900001</v>
      </c>
      <c r="TBC19">
        <v>-1719438.6226900001</v>
      </c>
      <c r="TBD19">
        <v>-1719438.6226900001</v>
      </c>
      <c r="TBE19">
        <v>-1719438.6226900001</v>
      </c>
      <c r="TBF19">
        <v>-1719438.6226900001</v>
      </c>
      <c r="TBG19">
        <v>-1719438.6226900001</v>
      </c>
      <c r="TBH19">
        <v>-1719438.6226900001</v>
      </c>
      <c r="TBI19">
        <v>-1719438.6226900001</v>
      </c>
      <c r="TBJ19">
        <v>-1719438.6226900001</v>
      </c>
      <c r="TBK19">
        <v>-1719438.6226900001</v>
      </c>
      <c r="TBL19">
        <v>-1719438.6226900001</v>
      </c>
      <c r="TBM19">
        <v>-1719438.6226900001</v>
      </c>
      <c r="TBN19">
        <v>-1719438.6226900001</v>
      </c>
      <c r="TBO19">
        <v>-1719438.6226900001</v>
      </c>
      <c r="TBP19">
        <v>-1719438.6226900001</v>
      </c>
      <c r="TBQ19">
        <v>-1719438.6226900001</v>
      </c>
      <c r="TBR19">
        <v>-1719438.6226900001</v>
      </c>
      <c r="TBS19">
        <v>-1719438.6226900001</v>
      </c>
      <c r="TBT19">
        <v>-1719438.6226900001</v>
      </c>
      <c r="TBU19">
        <v>-1719438.6226900001</v>
      </c>
      <c r="TBV19">
        <v>-1719438.6226900001</v>
      </c>
      <c r="TBW19">
        <v>-1719438.6226900001</v>
      </c>
      <c r="TBX19">
        <v>-1719438.6226900001</v>
      </c>
      <c r="TBY19">
        <v>-1719438.6226900001</v>
      </c>
      <c r="TBZ19">
        <v>-3364380.0307399998</v>
      </c>
      <c r="TCA19">
        <v>-3364380.0307399998</v>
      </c>
      <c r="TCB19">
        <v>-3364380.0307399998</v>
      </c>
      <c r="TCC19">
        <v>-3364380.0307399998</v>
      </c>
      <c r="TCD19">
        <v>-3364380.0307399998</v>
      </c>
      <c r="TCE19">
        <v>-3364380.0307399998</v>
      </c>
      <c r="TCF19">
        <v>-3364380.0307399998</v>
      </c>
      <c r="TCG19">
        <v>-3364380.0307399998</v>
      </c>
      <c r="TCH19">
        <v>-3364380.0307399998</v>
      </c>
      <c r="TCI19">
        <v>-3364380.0307399998</v>
      </c>
      <c r="TCJ19">
        <v>-3364380.0307399998</v>
      </c>
      <c r="TCK19">
        <v>-3364380.0307399998</v>
      </c>
      <c r="TCL19">
        <v>-3364380.0307399998</v>
      </c>
      <c r="TCM19">
        <v>-3364380.0307399998</v>
      </c>
      <c r="TCN19">
        <v>-3364380.0307399998</v>
      </c>
      <c r="TCO19">
        <v>-3364380.0307399998</v>
      </c>
      <c r="TCP19">
        <v>-3364380.0307399998</v>
      </c>
      <c r="TCQ19">
        <v>-3364380.0307399998</v>
      </c>
      <c r="TCR19">
        <v>-3364380.0307399998</v>
      </c>
      <c r="TCS19">
        <v>-3364380.0307399998</v>
      </c>
      <c r="TCT19">
        <v>-3364380.0307399998</v>
      </c>
      <c r="TCU19">
        <v>-3364380.0307399998</v>
      </c>
      <c r="TCV19">
        <v>-3364380.0307399998</v>
      </c>
      <c r="TCW19">
        <v>-3364380.0307399998</v>
      </c>
      <c r="TCX19">
        <v>-3364380.0307399998</v>
      </c>
      <c r="TCY19">
        <v>-3364380.0307399998</v>
      </c>
      <c r="TCZ19">
        <v>-3364380.0307399998</v>
      </c>
      <c r="TDA19">
        <v>-3364380.0307399998</v>
      </c>
      <c r="TDB19">
        <v>-3364380.0307399998</v>
      </c>
      <c r="TDC19">
        <v>-3364380.0307399998</v>
      </c>
      <c r="TDD19">
        <v>-3364380.0307399998</v>
      </c>
      <c r="TDE19">
        <v>-3364380.0307399998</v>
      </c>
      <c r="TDF19">
        <v>-3364380.0307399998</v>
      </c>
      <c r="TDG19">
        <v>-3364380.0307399998</v>
      </c>
      <c r="TDH19">
        <v>-3364380.0307399998</v>
      </c>
      <c r="TDI19">
        <v>-3364380.0307399998</v>
      </c>
      <c r="TDJ19">
        <v>-3364380.0307399998</v>
      </c>
      <c r="TDK19">
        <v>-3364380.0307399998</v>
      </c>
      <c r="TDL19">
        <v>-3364380.0307399998</v>
      </c>
      <c r="TDM19">
        <v>-3364380.0307399998</v>
      </c>
      <c r="TDN19">
        <v>-3364380.0307399998</v>
      </c>
      <c r="TDO19">
        <v>-3364380.0307399998</v>
      </c>
      <c r="TDP19">
        <v>-3364380.0307399998</v>
      </c>
      <c r="TDQ19">
        <v>-3364380.0307399998</v>
      </c>
      <c r="TDR19">
        <v>-6654262.8468500003</v>
      </c>
      <c r="TDS19">
        <v>-6654262.8468500003</v>
      </c>
      <c r="TDT19">
        <v>-6654262.8468500003</v>
      </c>
      <c r="TDU19">
        <v>-6654262.8468500003</v>
      </c>
      <c r="TDV19">
        <v>-6654262.8468500003</v>
      </c>
      <c r="TDW19">
        <v>-6654262.8468500003</v>
      </c>
      <c r="TDX19">
        <v>-6654262.8468500003</v>
      </c>
      <c r="TDY19">
        <v>-6654262.8468500003</v>
      </c>
      <c r="TDZ19">
        <v>-6654262.8468500003</v>
      </c>
      <c r="TEA19">
        <v>-6654262.8468500003</v>
      </c>
      <c r="TEB19">
        <v>-6654262.8468500003</v>
      </c>
      <c r="TEC19">
        <v>-6654262.8468500003</v>
      </c>
      <c r="TED19">
        <v>-6654262.8468500003</v>
      </c>
      <c r="TEE19">
        <v>-6654262.8468500003</v>
      </c>
      <c r="TEF19">
        <v>-6654262.8468500003</v>
      </c>
      <c r="TEG19">
        <v>-6654262.8468500003</v>
      </c>
      <c r="TEH19">
        <v>-6654262.8468500003</v>
      </c>
      <c r="TEI19">
        <v>-6654262.8468500003</v>
      </c>
      <c r="TEJ19">
        <v>-6654262.8468500003</v>
      </c>
      <c r="TEK19">
        <v>-6654262.8468500003</v>
      </c>
      <c r="TEL19">
        <v>-6654262.8468500003</v>
      </c>
      <c r="TEM19">
        <v>-6654262.8468500003</v>
      </c>
      <c r="TEN19">
        <v>-6654262.8468500003</v>
      </c>
      <c r="TEO19">
        <v>-6654262.8468500003</v>
      </c>
      <c r="TEP19">
        <v>-6654262.8468500003</v>
      </c>
      <c r="TEQ19">
        <v>-6654262.8468500003</v>
      </c>
      <c r="TER19">
        <v>-6654262.8468500003</v>
      </c>
      <c r="TES19">
        <v>-6654262.8468500003</v>
      </c>
      <c r="TET19">
        <v>-6654262.8468500003</v>
      </c>
      <c r="TEU19">
        <v>-6654262.8468500003</v>
      </c>
      <c r="TEV19">
        <v>-6654262.8468500003</v>
      </c>
      <c r="TEW19">
        <v>-6654262.8468500003</v>
      </c>
      <c r="TEX19">
        <v>-6654262.8468500003</v>
      </c>
      <c r="TEY19">
        <v>-6654262.8468500003</v>
      </c>
      <c r="TEZ19">
        <v>-6654262.8468500003</v>
      </c>
      <c r="TFA19">
        <v>-6654262.8468500003</v>
      </c>
      <c r="TFB19">
        <v>-6654262.8468500003</v>
      </c>
      <c r="TFC19">
        <v>-6654262.8468500003</v>
      </c>
      <c r="TFD19">
        <v>-6654262.8468500003</v>
      </c>
      <c r="TFE19">
        <v>-6654262.8468500003</v>
      </c>
      <c r="TFF19">
        <v>-6654262.8468500003</v>
      </c>
      <c r="TFG19">
        <v>-6654262.8468500003</v>
      </c>
      <c r="TFH19">
        <v>-6654262.8468500003</v>
      </c>
      <c r="TFI19">
        <v>-6654262.8468500003</v>
      </c>
      <c r="TFJ19">
        <v>-17425594.315200001</v>
      </c>
      <c r="TFK19">
        <v>-17425594.315200001</v>
      </c>
      <c r="TFL19">
        <v>-17425594.315200001</v>
      </c>
      <c r="TFM19">
        <v>-17425594.315200001</v>
      </c>
      <c r="TFN19">
        <v>-17425594.315200001</v>
      </c>
      <c r="TFO19">
        <v>-17425594.315200001</v>
      </c>
      <c r="TFP19">
        <v>-17425594.315200001</v>
      </c>
      <c r="TFQ19">
        <v>-17425594.315200001</v>
      </c>
      <c r="TFR19">
        <v>-17425594.315200001</v>
      </c>
      <c r="TFS19">
        <v>-17425594.315200001</v>
      </c>
      <c r="TFT19">
        <v>-17425594.315200001</v>
      </c>
      <c r="TFU19">
        <v>-17425594.315200001</v>
      </c>
      <c r="TFV19">
        <v>-17425594.315200001</v>
      </c>
      <c r="TFW19">
        <v>-17425594.315200001</v>
      </c>
      <c r="TFX19">
        <v>-17425594.315200001</v>
      </c>
      <c r="TFY19">
        <v>-17425594.315200001</v>
      </c>
      <c r="TFZ19">
        <v>-17425594.315200001</v>
      </c>
      <c r="TGA19">
        <v>-17425594.315200001</v>
      </c>
      <c r="TGB19">
        <v>-17425594.315200001</v>
      </c>
      <c r="TGC19">
        <v>-17425594.315200001</v>
      </c>
      <c r="TGD19">
        <v>-17425594.315200001</v>
      </c>
      <c r="TGE19">
        <v>-17425594.315200001</v>
      </c>
      <c r="TGF19">
        <v>-17425594.315200001</v>
      </c>
      <c r="TGG19">
        <v>-17425594.315200001</v>
      </c>
      <c r="TGH19">
        <v>-17425594.315200001</v>
      </c>
      <c r="TGI19">
        <v>-17425594.315200001</v>
      </c>
      <c r="TGJ19">
        <v>-17425594.315200001</v>
      </c>
      <c r="TGK19">
        <v>-17425594.315200001</v>
      </c>
      <c r="TGL19">
        <v>-17425594.315200001</v>
      </c>
      <c r="TGM19">
        <v>-17425594.315200001</v>
      </c>
      <c r="TGN19">
        <v>-17425594.315200001</v>
      </c>
      <c r="TGO19">
        <v>-17425594.315200001</v>
      </c>
      <c r="TGP19">
        <v>-17425594.315200001</v>
      </c>
      <c r="TGQ19">
        <v>-17425594.315200001</v>
      </c>
      <c r="TGR19">
        <v>-17425594.315200001</v>
      </c>
      <c r="TGS19">
        <v>-17425594.315200001</v>
      </c>
      <c r="TGT19">
        <v>-17425594.315200001</v>
      </c>
      <c r="TGU19">
        <v>-17425594.315200001</v>
      </c>
      <c r="TGV19">
        <v>-17425594.315200001</v>
      </c>
      <c r="TGW19">
        <v>-17425594.315200001</v>
      </c>
      <c r="TGX19">
        <v>-17425594.315200001</v>
      </c>
      <c r="TGY19">
        <v>-17425594.315200001</v>
      </c>
      <c r="TGZ19">
        <v>-17425594.315200001</v>
      </c>
      <c r="THA19">
        <v>-17425594.315200001</v>
      </c>
      <c r="THB19">
        <v>-28509237.775800001</v>
      </c>
      <c r="THC19">
        <v>-28509237.775800001</v>
      </c>
      <c r="THD19">
        <v>-28509237.775800001</v>
      </c>
      <c r="THE19">
        <v>-28509237.775800001</v>
      </c>
      <c r="THF19">
        <v>-28509237.775800001</v>
      </c>
      <c r="THG19">
        <v>-28509237.775800001</v>
      </c>
      <c r="THH19">
        <v>-28509237.775800001</v>
      </c>
      <c r="THI19">
        <v>-28509237.775800001</v>
      </c>
      <c r="THJ19">
        <v>-28509237.775800001</v>
      </c>
      <c r="THK19">
        <v>-28509237.775800001</v>
      </c>
      <c r="THL19">
        <v>-28509237.775800001</v>
      </c>
      <c r="THM19">
        <v>-28509237.775800001</v>
      </c>
      <c r="THN19">
        <v>-28509237.775800001</v>
      </c>
      <c r="THO19">
        <v>-28509237.775800001</v>
      </c>
      <c r="THP19">
        <v>-28509237.775800001</v>
      </c>
      <c r="THQ19">
        <v>-28509237.775800001</v>
      </c>
      <c r="THR19">
        <v>-28509237.775800001</v>
      </c>
      <c r="THS19">
        <v>-28509237.775800001</v>
      </c>
      <c r="THT19">
        <v>-28509237.775800001</v>
      </c>
      <c r="THU19">
        <v>-28509237.775800001</v>
      </c>
      <c r="THV19">
        <v>-28509237.775800001</v>
      </c>
      <c r="THW19">
        <v>-28509237.775800001</v>
      </c>
      <c r="THX19">
        <v>-28509237.775800001</v>
      </c>
      <c r="THY19">
        <v>-28509237.775800001</v>
      </c>
      <c r="THZ19">
        <v>-28509237.775800001</v>
      </c>
      <c r="TIA19">
        <v>-28509237.775800001</v>
      </c>
      <c r="TIB19">
        <v>-28509237.775800001</v>
      </c>
      <c r="TIC19">
        <v>-28509237.775800001</v>
      </c>
      <c r="TID19">
        <v>-28509237.775800001</v>
      </c>
      <c r="TIE19">
        <v>-28509237.775800001</v>
      </c>
      <c r="TIF19">
        <v>-28509237.775800001</v>
      </c>
      <c r="TIG19">
        <v>-28509237.775800001</v>
      </c>
      <c r="TIH19">
        <v>-28509237.775800001</v>
      </c>
      <c r="TII19">
        <v>-28509237.775800001</v>
      </c>
      <c r="TIJ19">
        <v>-28509237.775800001</v>
      </c>
      <c r="TIK19">
        <v>-28509237.775800001</v>
      </c>
      <c r="TIL19">
        <v>-28509237.775800001</v>
      </c>
      <c r="TIM19">
        <v>-28509237.775800001</v>
      </c>
      <c r="TIN19">
        <v>-28509237.775800001</v>
      </c>
      <c r="TIO19">
        <v>-28509237.775800001</v>
      </c>
      <c r="TIP19">
        <v>-28509237.775800001</v>
      </c>
      <c r="TIQ19">
        <v>-28509237.775800001</v>
      </c>
      <c r="TIR19">
        <v>-28509237.775800001</v>
      </c>
      <c r="TIS19">
        <v>-28509237.775800001</v>
      </c>
      <c r="TIT19">
        <v>-47512133.582099997</v>
      </c>
      <c r="TIU19">
        <v>-47512133.582099997</v>
      </c>
      <c r="TIV19">
        <v>-47512133.582099997</v>
      </c>
      <c r="TIW19">
        <v>-47512133.582099997</v>
      </c>
      <c r="TIX19">
        <v>-47512133.582099997</v>
      </c>
      <c r="TIY19">
        <v>-47512133.582099997</v>
      </c>
      <c r="TIZ19">
        <v>-47512133.582099997</v>
      </c>
      <c r="TJA19">
        <v>-47512133.582099997</v>
      </c>
      <c r="TJB19">
        <v>-47512133.582099997</v>
      </c>
      <c r="TJC19">
        <v>-47512133.582099997</v>
      </c>
      <c r="TJD19">
        <v>-47512133.582099997</v>
      </c>
      <c r="TJE19">
        <v>-47512133.582099997</v>
      </c>
      <c r="TJF19">
        <v>-47512133.582099997</v>
      </c>
      <c r="TJG19">
        <v>-47512133.582099997</v>
      </c>
      <c r="TJH19">
        <v>-47512133.582099997</v>
      </c>
      <c r="TJI19">
        <v>-47512133.582099997</v>
      </c>
      <c r="TJJ19">
        <v>-47512133.582099997</v>
      </c>
      <c r="TJK19">
        <v>-47512133.582099997</v>
      </c>
      <c r="TJL19">
        <v>-47512133.582099997</v>
      </c>
      <c r="TJM19">
        <v>-47512133.582099997</v>
      </c>
      <c r="TJN19">
        <v>-47512133.582099997</v>
      </c>
      <c r="TJO19">
        <v>-47512133.582099997</v>
      </c>
      <c r="TJP19">
        <v>-47512133.582099997</v>
      </c>
      <c r="TJQ19">
        <v>-47512133.582099997</v>
      </c>
      <c r="TJR19">
        <v>-47512133.582099997</v>
      </c>
      <c r="TJS19">
        <v>-47512133.582099997</v>
      </c>
      <c r="TJT19">
        <v>-47512133.582099997</v>
      </c>
      <c r="TJU19">
        <v>-47512133.582099997</v>
      </c>
      <c r="TJV19">
        <v>-47512133.582099997</v>
      </c>
      <c r="TJW19">
        <v>-47512133.582099997</v>
      </c>
      <c r="TJX19">
        <v>-47512133.582099997</v>
      </c>
      <c r="TJY19">
        <v>-47512133.582099997</v>
      </c>
      <c r="TJZ19">
        <v>-47512133.582099997</v>
      </c>
      <c r="TKA19">
        <v>-47512133.582099997</v>
      </c>
      <c r="TKB19">
        <v>-47512133.582099997</v>
      </c>
      <c r="TKC19">
        <v>-47512133.582099997</v>
      </c>
      <c r="TKD19">
        <v>-47512133.582099997</v>
      </c>
      <c r="TKE19">
        <v>-47512133.582099997</v>
      </c>
      <c r="TKF19">
        <v>-47512133.582099997</v>
      </c>
      <c r="TKG19">
        <v>-47512133.582099997</v>
      </c>
      <c r="TKH19">
        <v>-47512133.582099997</v>
      </c>
      <c r="TKI19">
        <v>-47512133.582099997</v>
      </c>
      <c r="TKJ19">
        <v>-47512133.582099997</v>
      </c>
      <c r="TKK19">
        <v>-47512133.582099997</v>
      </c>
      <c r="TKL19">
        <v>-3610789.3796999999</v>
      </c>
      <c r="TKM19">
        <v>-3610789.3796999999</v>
      </c>
      <c r="TKN19">
        <v>-3610789.3796999999</v>
      </c>
      <c r="TKO19">
        <v>-3610789.3796999999</v>
      </c>
      <c r="TKP19">
        <v>-3610789.3796999999</v>
      </c>
      <c r="TKQ19">
        <v>-3610789.3796999999</v>
      </c>
      <c r="TKR19">
        <v>-3610789.3796999999</v>
      </c>
      <c r="TKS19">
        <v>-3610789.3796999999</v>
      </c>
      <c r="TKT19">
        <v>-3610789.3796999999</v>
      </c>
      <c r="TKU19">
        <v>-3610789.3796999999</v>
      </c>
      <c r="TKV19">
        <v>-3610789.3796999999</v>
      </c>
      <c r="TKW19">
        <v>-3533905.6883299998</v>
      </c>
      <c r="TKX19">
        <v>-3533905.6883299998</v>
      </c>
      <c r="TKY19">
        <v>-3533905.6883299998</v>
      </c>
      <c r="TKZ19">
        <v>-3533905.6883299998</v>
      </c>
      <c r="TLA19">
        <v>-3533905.6883299998</v>
      </c>
      <c r="TLB19">
        <v>-3533905.6883299998</v>
      </c>
      <c r="TLC19">
        <v>-3533905.6883299998</v>
      </c>
      <c r="TLD19">
        <v>-3533905.6883299998</v>
      </c>
      <c r="TLE19">
        <v>-3533905.6883299998</v>
      </c>
      <c r="TLF19">
        <v>-3533905.6883299998</v>
      </c>
      <c r="TLG19">
        <v>-3533905.6883299998</v>
      </c>
      <c r="TLH19">
        <v>-3610789.3796999999</v>
      </c>
      <c r="TLI19">
        <v>-3610789.3796999999</v>
      </c>
      <c r="TLJ19">
        <v>-3610789.3796999999</v>
      </c>
      <c r="TLK19">
        <v>-3610789.3796999999</v>
      </c>
      <c r="TLL19">
        <v>-3610789.3796999999</v>
      </c>
      <c r="TLM19">
        <v>-3610789.3796999999</v>
      </c>
      <c r="TLN19">
        <v>-3610789.3796999999</v>
      </c>
      <c r="TLO19">
        <v>-3610789.3796999999</v>
      </c>
      <c r="TLP19">
        <v>-3610789.3796999999</v>
      </c>
      <c r="TLQ19">
        <v>-3610789.3796999999</v>
      </c>
      <c r="TLR19">
        <v>-3610789.3796999999</v>
      </c>
      <c r="TLS19">
        <v>-3533905.6883299998</v>
      </c>
      <c r="TLT19">
        <v>-3533905.6883299998</v>
      </c>
      <c r="TLU19">
        <v>-3533905.6883299998</v>
      </c>
      <c r="TLV19">
        <v>-3533905.6883299998</v>
      </c>
      <c r="TLW19">
        <v>-3533905.6883299998</v>
      </c>
      <c r="TLX19">
        <v>-3533905.6883299998</v>
      </c>
      <c r="TLY19">
        <v>-3533905.6883299998</v>
      </c>
      <c r="TLZ19">
        <v>-3533905.6883299998</v>
      </c>
      <c r="TMA19">
        <v>-3533905.6883299998</v>
      </c>
      <c r="TMB19">
        <v>-3533905.6883299998</v>
      </c>
      <c r="TMC19">
        <v>-3533905.6883299998</v>
      </c>
      <c r="TMD19">
        <v>1717942.9234800001</v>
      </c>
      <c r="TME19">
        <v>1717942.9234800001</v>
      </c>
      <c r="TMF19">
        <v>1717942.9234800001</v>
      </c>
      <c r="TMG19">
        <v>1717942.9234800001</v>
      </c>
      <c r="TMH19">
        <v>1717942.9234800001</v>
      </c>
      <c r="TMI19">
        <v>1717942.9234800001</v>
      </c>
      <c r="TMJ19">
        <v>1717942.9234800001</v>
      </c>
      <c r="TMK19">
        <v>1717942.9234800001</v>
      </c>
      <c r="TML19">
        <v>1717942.9234800001</v>
      </c>
      <c r="TMM19">
        <v>1717942.9234800001</v>
      </c>
      <c r="TMN19">
        <v>1717942.9234800001</v>
      </c>
      <c r="TMO19">
        <v>1869968.2189100001</v>
      </c>
      <c r="TMP19">
        <v>1869968.2189100001</v>
      </c>
      <c r="TMQ19">
        <v>1869968.2189100001</v>
      </c>
      <c r="TMR19">
        <v>1869968.2189100001</v>
      </c>
      <c r="TMS19">
        <v>1869968.2189100001</v>
      </c>
      <c r="TMT19">
        <v>1869968.2189100001</v>
      </c>
      <c r="TMU19">
        <v>1869968.2189100001</v>
      </c>
      <c r="TMV19">
        <v>1869968.2189100001</v>
      </c>
      <c r="TMW19">
        <v>1869968.2189100001</v>
      </c>
      <c r="TMX19">
        <v>1869968.2189100001</v>
      </c>
      <c r="TMY19">
        <v>1869968.2189100001</v>
      </c>
      <c r="TMZ19">
        <v>1717942.9234800001</v>
      </c>
      <c r="TNA19">
        <v>1717942.9234800001</v>
      </c>
      <c r="TNB19">
        <v>1717942.9234800001</v>
      </c>
      <c r="TNC19">
        <v>1717942.9234800001</v>
      </c>
      <c r="TND19">
        <v>1717942.9234800001</v>
      </c>
      <c r="TNE19">
        <v>1717942.9234800001</v>
      </c>
      <c r="TNF19">
        <v>1717942.9234800001</v>
      </c>
      <c r="TNG19">
        <v>1717942.9234800001</v>
      </c>
      <c r="TNH19">
        <v>1717942.9234800001</v>
      </c>
      <c r="TNI19">
        <v>1717942.9234800001</v>
      </c>
      <c r="TNJ19">
        <v>1717942.9234800001</v>
      </c>
      <c r="TNK19">
        <v>1869968.2189100001</v>
      </c>
      <c r="TNL19">
        <v>1869968.2189100001</v>
      </c>
      <c r="TNM19">
        <v>1869968.2189100001</v>
      </c>
      <c r="TNN19">
        <v>1869968.2189100001</v>
      </c>
      <c r="TNO19">
        <v>1869968.2189100001</v>
      </c>
      <c r="TNP19">
        <v>1869968.2189100001</v>
      </c>
      <c r="TNQ19">
        <v>1869968.2189100001</v>
      </c>
      <c r="TNR19">
        <v>1869968.2189100001</v>
      </c>
      <c r="TNS19">
        <v>1869968.2189100001</v>
      </c>
      <c r="TNT19">
        <v>1869968.2189100001</v>
      </c>
      <c r="TNU19">
        <v>1869968.2189100001</v>
      </c>
      <c r="TNV19">
        <v>17180231.435899999</v>
      </c>
      <c r="TNW19">
        <v>17180231.435899999</v>
      </c>
      <c r="TNX19">
        <v>17180231.435899999</v>
      </c>
      <c r="TNY19">
        <v>17180231.435899999</v>
      </c>
      <c r="TNZ19">
        <v>17180231.435899999</v>
      </c>
      <c r="TOA19">
        <v>17180231.435899999</v>
      </c>
      <c r="TOB19">
        <v>17180231.435899999</v>
      </c>
      <c r="TOC19">
        <v>17180231.435899999</v>
      </c>
      <c r="TOD19">
        <v>17180231.435899999</v>
      </c>
      <c r="TOE19">
        <v>17180231.435899999</v>
      </c>
      <c r="TOF19">
        <v>17180231.435899999</v>
      </c>
      <c r="TOG19">
        <v>17482539.9395</v>
      </c>
      <c r="TOH19">
        <v>17482539.9395</v>
      </c>
      <c r="TOI19">
        <v>17482539.9395</v>
      </c>
      <c r="TOJ19">
        <v>17482539.9395</v>
      </c>
      <c r="TOK19">
        <v>17482539.9395</v>
      </c>
      <c r="TOL19">
        <v>17482539.9395</v>
      </c>
      <c r="TOM19">
        <v>17482539.9395</v>
      </c>
      <c r="TON19">
        <v>17482539.9395</v>
      </c>
      <c r="TOO19">
        <v>17482539.9395</v>
      </c>
      <c r="TOP19">
        <v>17482539.9395</v>
      </c>
      <c r="TOQ19">
        <v>17482539.9395</v>
      </c>
      <c r="TOR19">
        <v>17180231.435899999</v>
      </c>
      <c r="TOS19">
        <v>17180231.435899999</v>
      </c>
      <c r="TOT19">
        <v>17180231.435899999</v>
      </c>
      <c r="TOU19">
        <v>17180231.435899999</v>
      </c>
      <c r="TOV19">
        <v>17180231.435899999</v>
      </c>
      <c r="TOW19">
        <v>17180231.435899999</v>
      </c>
      <c r="TOX19">
        <v>17180231.435899999</v>
      </c>
      <c r="TOY19">
        <v>17180231.435899999</v>
      </c>
      <c r="TOZ19">
        <v>17180231.435899999</v>
      </c>
      <c r="TPA19">
        <v>17180231.435899999</v>
      </c>
      <c r="TPB19">
        <v>17180231.435899999</v>
      </c>
      <c r="TPC19">
        <v>17482539.9395</v>
      </c>
      <c r="TPD19">
        <v>17482539.9395</v>
      </c>
      <c r="TPE19">
        <v>17482539.9395</v>
      </c>
      <c r="TPF19">
        <v>17482539.9395</v>
      </c>
      <c r="TPG19">
        <v>17482539.9395</v>
      </c>
      <c r="TPH19">
        <v>17482539.9395</v>
      </c>
      <c r="TPI19">
        <v>17482539.9395</v>
      </c>
      <c r="TPJ19">
        <v>17482539.9395</v>
      </c>
      <c r="TPK19">
        <v>17482539.9395</v>
      </c>
      <c r="TPL19">
        <v>17482539.9395</v>
      </c>
      <c r="TPM19">
        <v>17482539.9395</v>
      </c>
      <c r="TPN19">
        <v>-2724169.3014699998</v>
      </c>
      <c r="TPO19">
        <v>-2724169.3014699998</v>
      </c>
      <c r="TPP19">
        <v>-2724169.3014699998</v>
      </c>
      <c r="TPQ19">
        <v>-2724169.3014699998</v>
      </c>
      <c r="TPR19">
        <v>-2724169.3014699998</v>
      </c>
      <c r="TPS19">
        <v>-2724169.3014699998</v>
      </c>
      <c r="TPT19">
        <v>-2724169.3014699998</v>
      </c>
      <c r="TPU19">
        <v>-2724169.3014699998</v>
      </c>
      <c r="TPV19">
        <v>-2724169.3014699998</v>
      </c>
      <c r="TPW19">
        <v>-2724169.3014699998</v>
      </c>
      <c r="TPX19">
        <v>-2724169.3014699998</v>
      </c>
      <c r="TPY19">
        <v>2922917.4165099999</v>
      </c>
      <c r="TPZ19">
        <v>2922917.4165099999</v>
      </c>
      <c r="TQA19">
        <v>2922917.4165099999</v>
      </c>
      <c r="TQB19">
        <v>2922917.4165099999</v>
      </c>
      <c r="TQC19">
        <v>2922917.4165099999</v>
      </c>
      <c r="TQD19">
        <v>2922917.4165099999</v>
      </c>
      <c r="TQE19">
        <v>2922917.4165099999</v>
      </c>
      <c r="TQF19">
        <v>2922917.4165099999</v>
      </c>
      <c r="TQG19">
        <v>2922917.4165099999</v>
      </c>
      <c r="TQH19">
        <v>2922917.4165099999</v>
      </c>
      <c r="TQI19">
        <v>2922917.4165099999</v>
      </c>
      <c r="TQJ19">
        <v>-2724169.3014699998</v>
      </c>
      <c r="TQK19">
        <v>-2724169.3014699998</v>
      </c>
      <c r="TQL19">
        <v>-2724169.3014699998</v>
      </c>
      <c r="TQM19">
        <v>-2724169.3014699998</v>
      </c>
      <c r="TQN19">
        <v>-2724169.3014699998</v>
      </c>
      <c r="TQO19">
        <v>-2724169.3014699998</v>
      </c>
      <c r="TQP19">
        <v>-2724169.3014699998</v>
      </c>
      <c r="TQQ19">
        <v>-2724169.3014699998</v>
      </c>
      <c r="TQR19">
        <v>-2724169.3014699998</v>
      </c>
      <c r="TQS19">
        <v>-2724169.3014699998</v>
      </c>
      <c r="TQT19">
        <v>-2724169.3014699998</v>
      </c>
      <c r="TQU19">
        <v>2922917.4165099999</v>
      </c>
      <c r="TQV19">
        <v>2922917.4165099999</v>
      </c>
      <c r="TQW19">
        <v>2922917.4165099999</v>
      </c>
      <c r="TQX19">
        <v>2922917.4165099999</v>
      </c>
      <c r="TQY19">
        <v>2922917.4165099999</v>
      </c>
      <c r="TQZ19">
        <v>2922917.4165099999</v>
      </c>
      <c r="TRA19">
        <v>2922917.4165099999</v>
      </c>
      <c r="TRB19">
        <v>2922917.4165099999</v>
      </c>
      <c r="TRC19">
        <v>2922917.4165099999</v>
      </c>
      <c r="TRD19">
        <v>2922917.4165099999</v>
      </c>
      <c r="TRE19">
        <v>2922917.4165099999</v>
      </c>
      <c r="TRF19">
        <v>3739522.58237</v>
      </c>
      <c r="TRG19">
        <v>3739522.58237</v>
      </c>
      <c r="TRH19">
        <v>3739522.58237</v>
      </c>
      <c r="TRI19">
        <v>3739522.58237</v>
      </c>
      <c r="TRJ19">
        <v>3739522.58237</v>
      </c>
      <c r="TRK19">
        <v>3739522.58237</v>
      </c>
      <c r="TRL19">
        <v>3739522.58237</v>
      </c>
      <c r="TRM19">
        <v>3739522.58237</v>
      </c>
      <c r="TRN19">
        <v>3739522.58237</v>
      </c>
      <c r="TRO19">
        <v>3739522.58237</v>
      </c>
      <c r="TRP19">
        <v>3739522.58237</v>
      </c>
      <c r="TRQ19">
        <v>14905740.1679</v>
      </c>
      <c r="TRR19">
        <v>14905740.1679</v>
      </c>
      <c r="TRS19">
        <v>14905740.1679</v>
      </c>
      <c r="TRT19">
        <v>14905740.1679</v>
      </c>
      <c r="TRU19">
        <v>14905740.1679</v>
      </c>
      <c r="TRV19">
        <v>14905740.1679</v>
      </c>
      <c r="TRW19">
        <v>14905740.1679</v>
      </c>
      <c r="TRX19">
        <v>14905740.1679</v>
      </c>
      <c r="TRY19">
        <v>14905740.1679</v>
      </c>
      <c r="TRZ19">
        <v>14905740.1679</v>
      </c>
      <c r="TSA19">
        <v>14905740.1679</v>
      </c>
      <c r="TSB19">
        <v>3739522.58237</v>
      </c>
      <c r="TSC19">
        <v>3739522.58237</v>
      </c>
      <c r="TSD19">
        <v>3739522.58237</v>
      </c>
      <c r="TSE19">
        <v>3739522.58237</v>
      </c>
      <c r="TSF19">
        <v>3739522.58237</v>
      </c>
      <c r="TSG19">
        <v>3739522.58237</v>
      </c>
      <c r="TSH19">
        <v>3739522.58237</v>
      </c>
      <c r="TSI19">
        <v>3739522.58237</v>
      </c>
      <c r="TSJ19">
        <v>3739522.58237</v>
      </c>
      <c r="TSK19">
        <v>3739522.58237</v>
      </c>
      <c r="TSL19">
        <v>3739522.58237</v>
      </c>
      <c r="TSM19">
        <v>14905740.1679</v>
      </c>
      <c r="TSN19">
        <v>14905740.1679</v>
      </c>
      <c r="TSO19">
        <v>14905740.1679</v>
      </c>
      <c r="TSP19">
        <v>14905740.1679</v>
      </c>
      <c r="TSQ19">
        <v>14905740.1679</v>
      </c>
      <c r="TSR19">
        <v>14905740.1679</v>
      </c>
      <c r="TSS19">
        <v>14905740.1679</v>
      </c>
      <c r="TST19">
        <v>14905740.1679</v>
      </c>
      <c r="TSU19">
        <v>14905740.1679</v>
      </c>
      <c r="TSV19">
        <v>14905740.1679</v>
      </c>
      <c r="TSW19">
        <v>14905740.1679</v>
      </c>
      <c r="TSX19">
        <v>21616958.607099999</v>
      </c>
      <c r="TSY19">
        <v>21616958.607099999</v>
      </c>
      <c r="TSZ19">
        <v>21616958.607099999</v>
      </c>
      <c r="TTA19">
        <v>21616958.607099999</v>
      </c>
      <c r="TTB19">
        <v>21616958.607099999</v>
      </c>
      <c r="TTC19">
        <v>21616958.607099999</v>
      </c>
      <c r="TTD19">
        <v>21616958.607099999</v>
      </c>
      <c r="TTE19">
        <v>21616958.607099999</v>
      </c>
      <c r="TTF19">
        <v>21616958.607099999</v>
      </c>
      <c r="TTG19">
        <v>21616958.607099999</v>
      </c>
      <c r="TTH19">
        <v>21616958.607099999</v>
      </c>
      <c r="TTI19">
        <v>43821437.9278</v>
      </c>
      <c r="TTJ19">
        <v>43821437.9278</v>
      </c>
      <c r="TTK19">
        <v>43821437.9278</v>
      </c>
      <c r="TTL19">
        <v>43821437.9278</v>
      </c>
      <c r="TTM19">
        <v>43821437.9278</v>
      </c>
      <c r="TTN19">
        <v>43821437.9278</v>
      </c>
      <c r="TTO19">
        <v>43821437.9278</v>
      </c>
      <c r="TTP19">
        <v>43821437.9278</v>
      </c>
      <c r="TTQ19">
        <v>43821437.9278</v>
      </c>
      <c r="TTR19">
        <v>43821437.9278</v>
      </c>
      <c r="TTS19">
        <v>43821437.9278</v>
      </c>
      <c r="TTT19">
        <v>21616958.607099999</v>
      </c>
      <c r="TTU19">
        <v>21616958.607099999</v>
      </c>
      <c r="TTV19">
        <v>21616958.607099999</v>
      </c>
      <c r="TTW19">
        <v>21616958.607099999</v>
      </c>
      <c r="TTX19">
        <v>21616958.607099999</v>
      </c>
      <c r="TTY19">
        <v>21616958.607099999</v>
      </c>
      <c r="TTZ19">
        <v>21616958.607099999</v>
      </c>
      <c r="TUA19">
        <v>21616958.607099999</v>
      </c>
      <c r="TUB19">
        <v>21616958.607099999</v>
      </c>
      <c r="TUC19">
        <v>21616958.607099999</v>
      </c>
      <c r="TUD19">
        <v>21616958.607099999</v>
      </c>
      <c r="TUE19">
        <v>43821437.9278</v>
      </c>
      <c r="TUF19">
        <v>43821437.9278</v>
      </c>
      <c r="TUG19">
        <v>43821437.9278</v>
      </c>
      <c r="TUH19">
        <v>43821437.9278</v>
      </c>
      <c r="TUI19">
        <v>43821437.9278</v>
      </c>
      <c r="TUJ19">
        <v>43821437.9278</v>
      </c>
      <c r="TUK19">
        <v>43821437.9278</v>
      </c>
      <c r="TUL19">
        <v>43821437.9278</v>
      </c>
      <c r="TUM19">
        <v>43821437.9278</v>
      </c>
      <c r="TUN19">
        <v>43821437.9278</v>
      </c>
      <c r="TUO19">
        <v>43821437.9278</v>
      </c>
      <c r="TUP19">
        <v>-6053254.5159900002</v>
      </c>
      <c r="TUQ19">
        <v>-6053254.5159900002</v>
      </c>
      <c r="TUR19">
        <v>-6053254.5159900002</v>
      </c>
      <c r="TUS19">
        <v>-6053254.5159900002</v>
      </c>
      <c r="TUT19">
        <v>-6053254.5159900002</v>
      </c>
      <c r="TUU19">
        <v>-6053254.5159900002</v>
      </c>
      <c r="TUV19">
        <v>-6053254.5159900002</v>
      </c>
      <c r="TUW19">
        <v>-6053254.5159900002</v>
      </c>
      <c r="TUX19">
        <v>-6053254.5159900002</v>
      </c>
      <c r="TUY19">
        <v>-6053254.5159900002</v>
      </c>
      <c r="TUZ19">
        <v>-6053254.5159900002</v>
      </c>
      <c r="TVA19">
        <v>-5815800.2571200002</v>
      </c>
      <c r="TVB19">
        <v>-5815800.2571200002</v>
      </c>
      <c r="TVC19">
        <v>-5815800.2571200002</v>
      </c>
      <c r="TVD19">
        <v>-5815800.2571200002</v>
      </c>
      <c r="TVE19">
        <v>-5815800.2571200002</v>
      </c>
      <c r="TVF19">
        <v>-5815800.2571200002</v>
      </c>
      <c r="TVG19">
        <v>-5815800.2571200002</v>
      </c>
      <c r="TVH19">
        <v>-5815800.2571200002</v>
      </c>
      <c r="TVI19">
        <v>-5815800.2571200002</v>
      </c>
      <c r="TVJ19">
        <v>-5815800.2571200002</v>
      </c>
      <c r="TVK19">
        <v>-5815800.2571200002</v>
      </c>
      <c r="TVL19">
        <v>-6053254.5159900002</v>
      </c>
      <c r="TVM19">
        <v>-6053254.5159900002</v>
      </c>
      <c r="TVN19">
        <v>-6053254.5159900002</v>
      </c>
      <c r="TVO19">
        <v>-6053254.5159900002</v>
      </c>
      <c r="TVP19">
        <v>-6053254.5159900002</v>
      </c>
      <c r="TVQ19">
        <v>-6053254.5159900002</v>
      </c>
      <c r="TVR19">
        <v>-6053254.5159900002</v>
      </c>
      <c r="TVS19">
        <v>-6053254.5159900002</v>
      </c>
      <c r="TVT19">
        <v>-6053254.5159900002</v>
      </c>
      <c r="TVU19">
        <v>-6053254.5159900002</v>
      </c>
      <c r="TVV19">
        <v>-6053254.5159900002</v>
      </c>
      <c r="TVW19">
        <v>-5815800.2571200002</v>
      </c>
      <c r="TVX19">
        <v>-5815800.2571200002</v>
      </c>
      <c r="TVY19">
        <v>-5815800.2571200002</v>
      </c>
      <c r="TVZ19">
        <v>-5815800.2571200002</v>
      </c>
      <c r="TWA19">
        <v>-5815800.2571200002</v>
      </c>
      <c r="TWB19">
        <v>-5815800.2571200002</v>
      </c>
      <c r="TWC19">
        <v>-5815800.2571200002</v>
      </c>
      <c r="TWD19">
        <v>-5815800.2571200002</v>
      </c>
      <c r="TWE19">
        <v>-5815800.2571200002</v>
      </c>
      <c r="TWF19">
        <v>-5815800.2571200002</v>
      </c>
      <c r="TWG19">
        <v>-5815800.2571200002</v>
      </c>
      <c r="TWH19">
        <v>834551.66493600002</v>
      </c>
      <c r="TWI19">
        <v>834551.66493600002</v>
      </c>
      <c r="TWJ19">
        <v>834551.66493600002</v>
      </c>
      <c r="TWK19">
        <v>834551.66493600002</v>
      </c>
      <c r="TWL19">
        <v>834551.66493600002</v>
      </c>
      <c r="TWM19">
        <v>834551.66493600002</v>
      </c>
      <c r="TWN19">
        <v>834551.66493600002</v>
      </c>
      <c r="TWO19">
        <v>834551.66493600002</v>
      </c>
      <c r="TWP19">
        <v>834551.66493600002</v>
      </c>
      <c r="TWQ19">
        <v>834551.66493600002</v>
      </c>
      <c r="TWR19">
        <v>834551.66493600002</v>
      </c>
      <c r="TWS19">
        <v>1304079.76917</v>
      </c>
      <c r="TWT19">
        <v>1304079.76917</v>
      </c>
      <c r="TWU19">
        <v>1304079.76917</v>
      </c>
      <c r="TWV19">
        <v>1304079.76917</v>
      </c>
      <c r="TWW19">
        <v>1304079.76917</v>
      </c>
      <c r="TWX19">
        <v>1304079.76917</v>
      </c>
      <c r="TWY19">
        <v>1304079.76917</v>
      </c>
      <c r="TWZ19">
        <v>1304079.76917</v>
      </c>
      <c r="TXA19">
        <v>1304079.76917</v>
      </c>
      <c r="TXB19">
        <v>1304079.76917</v>
      </c>
      <c r="TXC19">
        <v>1304079.76917</v>
      </c>
      <c r="TXD19">
        <v>834551.66493600002</v>
      </c>
      <c r="TXE19">
        <v>834551.66493600002</v>
      </c>
      <c r="TXF19">
        <v>834551.66493600002</v>
      </c>
      <c r="TXG19">
        <v>834551.66493600002</v>
      </c>
      <c r="TXH19">
        <v>834551.66493600002</v>
      </c>
      <c r="TXI19">
        <v>834551.66493600002</v>
      </c>
      <c r="TXJ19">
        <v>834551.66493600002</v>
      </c>
      <c r="TXK19">
        <v>834551.66493600002</v>
      </c>
      <c r="TXL19">
        <v>834551.66493600002</v>
      </c>
      <c r="TXM19">
        <v>834551.66493600002</v>
      </c>
      <c r="TXN19">
        <v>834551.66493600002</v>
      </c>
      <c r="TXO19">
        <v>1304079.76917</v>
      </c>
      <c r="TXP19">
        <v>1304079.76917</v>
      </c>
      <c r="TXQ19">
        <v>1304079.76917</v>
      </c>
      <c r="TXR19">
        <v>1304079.76917</v>
      </c>
      <c r="TXS19">
        <v>1304079.76917</v>
      </c>
      <c r="TXT19">
        <v>1304079.76917</v>
      </c>
      <c r="TXU19">
        <v>1304079.76917</v>
      </c>
      <c r="TXV19">
        <v>1304079.76917</v>
      </c>
      <c r="TXW19">
        <v>1304079.76917</v>
      </c>
      <c r="TXX19">
        <v>1304079.76917</v>
      </c>
      <c r="TXY19">
        <v>1304079.76917</v>
      </c>
      <c r="TXZ19">
        <v>20569613.2903</v>
      </c>
      <c r="TYA19">
        <v>20569613.2903</v>
      </c>
      <c r="TYB19">
        <v>20569613.2903</v>
      </c>
      <c r="TYC19">
        <v>20569613.2903</v>
      </c>
      <c r="TYD19">
        <v>20569613.2903</v>
      </c>
      <c r="TYE19">
        <v>20569613.2903</v>
      </c>
      <c r="TYF19">
        <v>20569613.2903</v>
      </c>
      <c r="TYG19">
        <v>20569613.2903</v>
      </c>
      <c r="TYH19">
        <v>20569613.2903</v>
      </c>
      <c r="TYI19">
        <v>20569613.2903</v>
      </c>
      <c r="TYJ19">
        <v>20569613.2903</v>
      </c>
      <c r="TYK19">
        <v>21503289.085299999</v>
      </c>
      <c r="TYL19">
        <v>21503289.085299999</v>
      </c>
      <c r="TYM19">
        <v>21503289.085299999</v>
      </c>
      <c r="TYN19">
        <v>21503289.085299999</v>
      </c>
      <c r="TYO19">
        <v>21503289.085299999</v>
      </c>
      <c r="TYP19">
        <v>21503289.085299999</v>
      </c>
      <c r="TYQ19">
        <v>21503289.085299999</v>
      </c>
      <c r="TYR19">
        <v>21503289.085299999</v>
      </c>
      <c r="TYS19">
        <v>21503289.085299999</v>
      </c>
      <c r="TYT19">
        <v>21503289.085299999</v>
      </c>
      <c r="TYU19">
        <v>21503289.085299999</v>
      </c>
      <c r="TYV19">
        <v>20569613.2903</v>
      </c>
      <c r="TYW19">
        <v>20569613.2903</v>
      </c>
      <c r="TYX19">
        <v>20569613.2903</v>
      </c>
      <c r="TYY19">
        <v>20569613.2903</v>
      </c>
      <c r="TYZ19">
        <v>20569613.2903</v>
      </c>
      <c r="TZA19">
        <v>20569613.2903</v>
      </c>
      <c r="TZB19">
        <v>20569613.2903</v>
      </c>
      <c r="TZC19">
        <v>20569613.2903</v>
      </c>
      <c r="TZD19">
        <v>20569613.2903</v>
      </c>
      <c r="TZE19">
        <v>20569613.2903</v>
      </c>
      <c r="TZF19">
        <v>20569613.2903</v>
      </c>
      <c r="TZG19">
        <v>21503289.085299999</v>
      </c>
      <c r="TZH19">
        <v>21503289.085299999</v>
      </c>
      <c r="TZI19">
        <v>21503289.085299999</v>
      </c>
      <c r="TZJ19">
        <v>21503289.085299999</v>
      </c>
      <c r="TZK19">
        <v>21503289.085299999</v>
      </c>
      <c r="TZL19">
        <v>21503289.085299999</v>
      </c>
      <c r="TZM19">
        <v>21503289.085299999</v>
      </c>
      <c r="TZN19">
        <v>21503289.085299999</v>
      </c>
      <c r="TZO19">
        <v>21503289.085299999</v>
      </c>
      <c r="TZP19">
        <v>21503289.085299999</v>
      </c>
      <c r="TZQ19">
        <v>21503289.085299999</v>
      </c>
      <c r="TZR19">
        <v>-54944183.035499997</v>
      </c>
      <c r="TZS19">
        <v>-54944183.035499997</v>
      </c>
      <c r="TZT19">
        <v>-54944183.035499997</v>
      </c>
      <c r="TZU19">
        <v>-54944183.035499997</v>
      </c>
      <c r="TZV19">
        <v>-54944183.035499997</v>
      </c>
      <c r="TZW19">
        <v>-54944183.035499997</v>
      </c>
      <c r="TZX19">
        <v>-54944183.035499997</v>
      </c>
      <c r="TZY19">
        <v>-54944183.035499997</v>
      </c>
      <c r="TZZ19">
        <v>-54944183.035499997</v>
      </c>
      <c r="UAA19">
        <v>-54944183.035499997</v>
      </c>
      <c r="UAB19">
        <v>-54944183.035499997</v>
      </c>
      <c r="UAC19">
        <v>-54944183.035499997</v>
      </c>
      <c r="UAD19">
        <v>-54944183.035499997</v>
      </c>
      <c r="UAE19">
        <v>-54944183.035499997</v>
      </c>
      <c r="UAF19">
        <v>-54944183.035499997</v>
      </c>
      <c r="UAG19">
        <v>-54944183.035499997</v>
      </c>
      <c r="UAH19">
        <v>-54944183.035499997</v>
      </c>
      <c r="UAI19">
        <v>-54944183.035499997</v>
      </c>
      <c r="UAJ19">
        <v>-54944183.035499997</v>
      </c>
      <c r="UAK19">
        <v>-54944183.035499997</v>
      </c>
      <c r="UAL19">
        <v>-54944183.035499997</v>
      </c>
      <c r="UAM19">
        <v>-54944183.035499997</v>
      </c>
      <c r="UAN19">
        <v>-54944183.035499997</v>
      </c>
      <c r="UAO19">
        <v>-54944183.035499997</v>
      </c>
      <c r="UAP19">
        <v>-54944183.035499997</v>
      </c>
      <c r="UAQ19">
        <v>-54944183.035499997</v>
      </c>
      <c r="UAR19">
        <v>-54944183.035499997</v>
      </c>
      <c r="UAS19">
        <v>-54944183.035499997</v>
      </c>
      <c r="UAT19">
        <v>-54944183.035499997</v>
      </c>
      <c r="UAU19">
        <v>-54944183.035499997</v>
      </c>
      <c r="UAV19">
        <v>-54944183.035499997</v>
      </c>
      <c r="UAW19">
        <v>-54944183.035499997</v>
      </c>
      <c r="UAX19">
        <v>-54944183.035499997</v>
      </c>
      <c r="UAY19">
        <v>-54944183.035499997</v>
      </c>
      <c r="UAZ19">
        <v>-54944183.035499997</v>
      </c>
      <c r="UBA19">
        <v>-54944183.035499997</v>
      </c>
      <c r="UBB19">
        <v>-54944183.035499997</v>
      </c>
      <c r="UBC19">
        <v>-54944183.035499997</v>
      </c>
      <c r="UBD19">
        <v>-54944183.035499997</v>
      </c>
      <c r="UBE19">
        <v>-54944183.035499997</v>
      </c>
      <c r="UBF19">
        <v>-54944183.035499997</v>
      </c>
      <c r="UBG19">
        <v>-54944183.035499997</v>
      </c>
      <c r="UBH19">
        <v>-54944183.035499997</v>
      </c>
      <c r="UBI19">
        <v>-54944183.035499997</v>
      </c>
      <c r="UBJ19">
        <v>-84328296.355800003</v>
      </c>
      <c r="UBK19">
        <v>-84328296.355800003</v>
      </c>
      <c r="UBL19">
        <v>-84328296.355800003</v>
      </c>
      <c r="UBM19">
        <v>-84328296.355800003</v>
      </c>
      <c r="UBN19">
        <v>-84328296.355800003</v>
      </c>
      <c r="UBO19">
        <v>-84328296.355800003</v>
      </c>
      <c r="UBP19">
        <v>-84328296.355800003</v>
      </c>
      <c r="UBQ19">
        <v>-84328296.355800003</v>
      </c>
      <c r="UBR19">
        <v>-84328296.355800003</v>
      </c>
      <c r="UBS19">
        <v>-84328296.355800003</v>
      </c>
      <c r="UBT19">
        <v>-84328296.355800003</v>
      </c>
      <c r="UBU19">
        <v>-84328296.355800003</v>
      </c>
      <c r="UBV19">
        <v>-84328296.355800003</v>
      </c>
      <c r="UBW19">
        <v>-84328296.355800003</v>
      </c>
      <c r="UBX19">
        <v>-84328296.355800003</v>
      </c>
      <c r="UBY19">
        <v>-84328296.355800003</v>
      </c>
      <c r="UBZ19">
        <v>-84328296.355800003</v>
      </c>
      <c r="UCA19">
        <v>-84328296.355800003</v>
      </c>
      <c r="UCB19">
        <v>-84328296.355800003</v>
      </c>
      <c r="UCC19">
        <v>-84328296.355800003</v>
      </c>
      <c r="UCD19">
        <v>-84328296.355800003</v>
      </c>
      <c r="UCE19">
        <v>-84328296.355800003</v>
      </c>
      <c r="UCF19">
        <v>-84328296.355800003</v>
      </c>
      <c r="UCG19">
        <v>-84328296.355800003</v>
      </c>
      <c r="UCH19">
        <v>-84328296.355800003</v>
      </c>
      <c r="UCI19">
        <v>-84328296.355800003</v>
      </c>
      <c r="UCJ19">
        <v>-84328296.355800003</v>
      </c>
      <c r="UCK19">
        <v>-84328296.355800003</v>
      </c>
      <c r="UCL19">
        <v>-84328296.355800003</v>
      </c>
      <c r="UCM19">
        <v>-84328296.355800003</v>
      </c>
      <c r="UCN19">
        <v>-84328296.355800003</v>
      </c>
      <c r="UCO19">
        <v>-84328296.355800003</v>
      </c>
      <c r="UCP19">
        <v>-84328296.355800003</v>
      </c>
      <c r="UCQ19">
        <v>-84328296.355800003</v>
      </c>
      <c r="UCR19">
        <v>-84328296.355800003</v>
      </c>
      <c r="UCS19">
        <v>-84328296.355800003</v>
      </c>
      <c r="UCT19">
        <v>-84328296.355800003</v>
      </c>
      <c r="UCU19">
        <v>-84328296.355800003</v>
      </c>
      <c r="UCV19">
        <v>-84328296.355800003</v>
      </c>
      <c r="UCW19">
        <v>-84328296.355800003</v>
      </c>
      <c r="UCX19">
        <v>-84328296.355800003</v>
      </c>
      <c r="UCY19">
        <v>-84328296.355800003</v>
      </c>
      <c r="UCZ19">
        <v>-84328296.355800003</v>
      </c>
      <c r="UDA19">
        <v>-84328296.355800003</v>
      </c>
      <c r="UDB19">
        <v>-129967900.605</v>
      </c>
      <c r="UDC19">
        <v>-129967900.605</v>
      </c>
      <c r="UDD19">
        <v>-129967900.605</v>
      </c>
      <c r="UDE19">
        <v>-129967900.605</v>
      </c>
      <c r="UDF19">
        <v>-129967900.605</v>
      </c>
      <c r="UDG19">
        <v>-129967900.605</v>
      </c>
      <c r="UDH19">
        <v>-129967900.605</v>
      </c>
      <c r="UDI19">
        <v>-129967900.605</v>
      </c>
      <c r="UDJ19">
        <v>-129967900.605</v>
      </c>
      <c r="UDK19">
        <v>-129967900.605</v>
      </c>
      <c r="UDL19">
        <v>-129967900.605</v>
      </c>
      <c r="UDM19">
        <v>-129967900.605</v>
      </c>
      <c r="UDN19">
        <v>-129967900.605</v>
      </c>
      <c r="UDO19">
        <v>-129967900.605</v>
      </c>
      <c r="UDP19">
        <v>-129967900.605</v>
      </c>
      <c r="UDQ19">
        <v>-129967900.605</v>
      </c>
      <c r="UDR19">
        <v>-129967900.605</v>
      </c>
      <c r="UDS19">
        <v>-129967900.605</v>
      </c>
      <c r="UDT19">
        <v>-129967900.605</v>
      </c>
      <c r="UDU19">
        <v>-129967900.605</v>
      </c>
      <c r="UDV19">
        <v>-129967900.605</v>
      </c>
      <c r="UDW19">
        <v>-129967900.605</v>
      </c>
      <c r="UDX19">
        <v>-129967900.605</v>
      </c>
      <c r="UDY19">
        <v>-129967900.605</v>
      </c>
      <c r="UDZ19">
        <v>-129967900.605</v>
      </c>
      <c r="UEA19">
        <v>-129967900.605</v>
      </c>
      <c r="UEB19">
        <v>-129967900.605</v>
      </c>
      <c r="UEC19">
        <v>-129967900.605</v>
      </c>
      <c r="UED19">
        <v>-129967900.605</v>
      </c>
      <c r="UEE19">
        <v>-129967900.605</v>
      </c>
      <c r="UEF19">
        <v>-129967900.605</v>
      </c>
      <c r="UEG19">
        <v>-129967900.605</v>
      </c>
      <c r="UEH19">
        <v>-129967900.605</v>
      </c>
      <c r="UEI19">
        <v>-129967900.605</v>
      </c>
      <c r="UEJ19">
        <v>-129967900.605</v>
      </c>
      <c r="UEK19">
        <v>-129967900.605</v>
      </c>
      <c r="UEL19">
        <v>-129967900.605</v>
      </c>
      <c r="UEM19">
        <v>-129967900.605</v>
      </c>
      <c r="UEN19">
        <v>-129967900.605</v>
      </c>
      <c r="UEO19">
        <v>-129967900.605</v>
      </c>
      <c r="UEP19">
        <v>-129967900.605</v>
      </c>
      <c r="UEQ19">
        <v>-129967900.605</v>
      </c>
      <c r="UER19">
        <v>-129967900.605</v>
      </c>
      <c r="UES19">
        <v>-129967900.605</v>
      </c>
      <c r="UET19">
        <v>-54944183.035499997</v>
      </c>
      <c r="UEU19">
        <v>-54944183.035499997</v>
      </c>
      <c r="UEV19">
        <v>-54944183.035499997</v>
      </c>
      <c r="UEW19">
        <v>-54944183.035499997</v>
      </c>
      <c r="UEX19">
        <v>-54944183.035499997</v>
      </c>
      <c r="UEY19">
        <v>-54944183.035499997</v>
      </c>
      <c r="UEZ19">
        <v>-54944183.035499997</v>
      </c>
      <c r="UFA19">
        <v>-54944183.035499997</v>
      </c>
      <c r="UFB19">
        <v>-54944183.035499997</v>
      </c>
      <c r="UFC19">
        <v>-54944183.035499997</v>
      </c>
      <c r="UFD19">
        <v>-54944183.035499997</v>
      </c>
      <c r="UFE19">
        <v>-54944183.035499997</v>
      </c>
      <c r="UFF19">
        <v>-54944183.035499997</v>
      </c>
      <c r="UFG19">
        <v>-54944183.035499997</v>
      </c>
      <c r="UFH19">
        <v>-54944183.035499997</v>
      </c>
      <c r="UFI19">
        <v>-54944183.035499997</v>
      </c>
      <c r="UFJ19">
        <v>-54944183.035499997</v>
      </c>
      <c r="UFK19">
        <v>-54944183.035499997</v>
      </c>
      <c r="UFL19">
        <v>-54944183.035499997</v>
      </c>
      <c r="UFM19">
        <v>-54944183.035499997</v>
      </c>
      <c r="UFN19">
        <v>-54944183.035499997</v>
      </c>
      <c r="UFO19">
        <v>-54944183.035499997</v>
      </c>
      <c r="UFP19">
        <v>-54944183.035499997</v>
      </c>
      <c r="UFQ19">
        <v>-54944183.035499997</v>
      </c>
      <c r="UFR19">
        <v>-54944183.035499997</v>
      </c>
      <c r="UFS19">
        <v>-54944183.035499997</v>
      </c>
      <c r="UFT19">
        <v>-54944183.035499997</v>
      </c>
      <c r="UFU19">
        <v>-54944183.035499997</v>
      </c>
      <c r="UFV19">
        <v>-54944183.035499997</v>
      </c>
      <c r="UFW19">
        <v>-54944183.035499997</v>
      </c>
      <c r="UFX19">
        <v>-54944183.035499997</v>
      </c>
      <c r="UFY19">
        <v>-54944183.035499997</v>
      </c>
      <c r="UFZ19">
        <v>-54944183.035499997</v>
      </c>
      <c r="UGA19">
        <v>-54944183.035499997</v>
      </c>
      <c r="UGB19">
        <v>-54944183.035499997</v>
      </c>
      <c r="UGC19">
        <v>-54944183.035499997</v>
      </c>
      <c r="UGD19">
        <v>-54944183.035499997</v>
      </c>
      <c r="UGE19">
        <v>-54944183.035499997</v>
      </c>
      <c r="UGF19">
        <v>-54944183.035499997</v>
      </c>
      <c r="UGG19">
        <v>-54944183.035499997</v>
      </c>
      <c r="UGH19">
        <v>-54944183.035499997</v>
      </c>
      <c r="UGI19">
        <v>-54944183.035499997</v>
      </c>
      <c r="UGJ19">
        <v>-54944183.035499997</v>
      </c>
      <c r="UGK19">
        <v>-54944183.035499997</v>
      </c>
      <c r="UGL19">
        <v>-84328296.355800003</v>
      </c>
      <c r="UGM19">
        <v>-84328296.355800003</v>
      </c>
      <c r="UGN19">
        <v>-84328296.355800003</v>
      </c>
      <c r="UGO19">
        <v>-84328296.355800003</v>
      </c>
      <c r="UGP19">
        <v>-84328296.355800003</v>
      </c>
      <c r="UGQ19">
        <v>-84328296.355800003</v>
      </c>
      <c r="UGR19">
        <v>-84328296.355800003</v>
      </c>
      <c r="UGS19">
        <v>-84328296.355800003</v>
      </c>
      <c r="UGT19">
        <v>-84328296.355800003</v>
      </c>
      <c r="UGU19">
        <v>-84328296.355800003</v>
      </c>
      <c r="UGV19">
        <v>-84328296.355800003</v>
      </c>
      <c r="UGW19">
        <v>-84328296.355800003</v>
      </c>
      <c r="UGX19">
        <v>-84328296.355800003</v>
      </c>
      <c r="UGY19">
        <v>-84328296.355800003</v>
      </c>
      <c r="UGZ19">
        <v>-84328296.355800003</v>
      </c>
      <c r="UHA19">
        <v>-84328296.355800003</v>
      </c>
      <c r="UHB19">
        <v>-84328296.355800003</v>
      </c>
      <c r="UHC19">
        <v>-84328296.355800003</v>
      </c>
      <c r="UHD19">
        <v>-84328296.355800003</v>
      </c>
      <c r="UHE19">
        <v>-84328296.355800003</v>
      </c>
      <c r="UHF19">
        <v>-84328296.355800003</v>
      </c>
      <c r="UHG19">
        <v>-84328296.355800003</v>
      </c>
      <c r="UHH19">
        <v>-84328296.355800003</v>
      </c>
      <c r="UHI19">
        <v>-84328296.355800003</v>
      </c>
      <c r="UHJ19">
        <v>-84328296.355800003</v>
      </c>
      <c r="UHK19">
        <v>-84328296.355800003</v>
      </c>
      <c r="UHL19">
        <v>-84328296.355800003</v>
      </c>
      <c r="UHM19">
        <v>-84328296.355800003</v>
      </c>
      <c r="UHN19">
        <v>-84328296.355800003</v>
      </c>
      <c r="UHO19">
        <v>-84328296.355800003</v>
      </c>
      <c r="UHP19">
        <v>-84328296.355800003</v>
      </c>
      <c r="UHQ19">
        <v>-84328296.355800003</v>
      </c>
      <c r="UHR19">
        <v>-84328296.355800003</v>
      </c>
      <c r="UHS19">
        <v>-84328296.355800003</v>
      </c>
      <c r="UHT19">
        <v>-84328296.355800003</v>
      </c>
      <c r="UHU19">
        <v>-84328296.355800003</v>
      </c>
      <c r="UHV19">
        <v>-84328296.355800003</v>
      </c>
      <c r="UHW19">
        <v>-84328296.355800003</v>
      </c>
      <c r="UHX19">
        <v>-84328296.355800003</v>
      </c>
      <c r="UHY19">
        <v>-84328296.355800003</v>
      </c>
      <c r="UHZ19">
        <v>-84328296.355800003</v>
      </c>
      <c r="UIA19">
        <v>-84328296.355800003</v>
      </c>
      <c r="UIB19">
        <v>-84328296.355800003</v>
      </c>
      <c r="UIC19">
        <v>-84328296.355800003</v>
      </c>
      <c r="UID19">
        <v>-129967900.605</v>
      </c>
      <c r="UIE19">
        <v>-129967900.605</v>
      </c>
      <c r="UIF19">
        <v>-129967900.605</v>
      </c>
      <c r="UIG19">
        <v>-129967900.605</v>
      </c>
      <c r="UIH19">
        <v>-129967900.605</v>
      </c>
      <c r="UII19">
        <v>-129967900.605</v>
      </c>
      <c r="UIJ19">
        <v>-129967900.605</v>
      </c>
      <c r="UIK19">
        <v>-129967900.605</v>
      </c>
      <c r="UIL19">
        <v>-129967900.605</v>
      </c>
      <c r="UIM19">
        <v>-129967900.605</v>
      </c>
      <c r="UIN19">
        <v>-129967900.605</v>
      </c>
      <c r="UIO19">
        <v>-129967900.605</v>
      </c>
      <c r="UIP19">
        <v>-129967900.605</v>
      </c>
      <c r="UIQ19">
        <v>-129967900.605</v>
      </c>
      <c r="UIR19">
        <v>-129967900.605</v>
      </c>
      <c r="UIS19">
        <v>-129967900.605</v>
      </c>
      <c r="UIT19">
        <v>-129967900.605</v>
      </c>
      <c r="UIU19">
        <v>-129967900.605</v>
      </c>
      <c r="UIV19">
        <v>-129967900.605</v>
      </c>
      <c r="UIW19">
        <v>-129967900.605</v>
      </c>
      <c r="UIX19">
        <v>-129967900.605</v>
      </c>
      <c r="UIY19">
        <v>-129967900.605</v>
      </c>
      <c r="UIZ19">
        <v>-129967900.605</v>
      </c>
      <c r="UJA19">
        <v>-129967900.605</v>
      </c>
      <c r="UJB19">
        <v>-129967900.605</v>
      </c>
      <c r="UJC19">
        <v>-129967900.605</v>
      </c>
      <c r="UJD19">
        <v>-129967900.605</v>
      </c>
      <c r="UJE19">
        <v>-129967900.605</v>
      </c>
      <c r="UJF19">
        <v>-129967900.605</v>
      </c>
      <c r="UJG19">
        <v>-129967900.605</v>
      </c>
      <c r="UJH19">
        <v>-129967900.605</v>
      </c>
      <c r="UJI19">
        <v>-129967900.605</v>
      </c>
      <c r="UJJ19">
        <v>-129967900.605</v>
      </c>
      <c r="UJK19">
        <v>-129967900.605</v>
      </c>
      <c r="UJL19">
        <v>-129967900.605</v>
      </c>
      <c r="UJM19">
        <v>-129967900.605</v>
      </c>
      <c r="UJN19">
        <v>-129967900.605</v>
      </c>
      <c r="UJO19">
        <v>-129967900.605</v>
      </c>
      <c r="UJP19">
        <v>-129967900.605</v>
      </c>
      <c r="UJQ19">
        <v>-129967900.605</v>
      </c>
      <c r="UJR19">
        <v>-129967900.605</v>
      </c>
      <c r="UJS19">
        <v>-129967900.605</v>
      </c>
      <c r="UJT19">
        <v>-129967900.605</v>
      </c>
      <c r="UJU19">
        <v>-129967900.605</v>
      </c>
      <c r="UJV19">
        <v>-33088510.5755</v>
      </c>
      <c r="UJW19">
        <v>-29747051.9034</v>
      </c>
      <c r="UJX19">
        <v>-26986004.110399999</v>
      </c>
      <c r="UJY19">
        <v>-24723163.253699999</v>
      </c>
      <c r="UJZ19">
        <v>-22856914.107000001</v>
      </c>
      <c r="UKA19">
        <v>-21261218.024300002</v>
      </c>
      <c r="UKB19">
        <v>-19785959.797600001</v>
      </c>
      <c r="UKC19">
        <v>-18268058.677000001</v>
      </c>
      <c r="UKD19">
        <v>-15129798.5755</v>
      </c>
      <c r="UKE19">
        <v>-12786007.8675</v>
      </c>
      <c r="UKF19">
        <v>-12270255.1493</v>
      </c>
      <c r="UKG19">
        <v>-31611182.151700001</v>
      </c>
      <c r="UKH19">
        <v>-27547443.764899999</v>
      </c>
      <c r="UKI19">
        <v>-23794417.436299998</v>
      </c>
      <c r="UKJ19">
        <v>-20187124.9749</v>
      </c>
      <c r="UKK19">
        <v>-16527711.930400001</v>
      </c>
      <c r="UKL19">
        <v>-12589620.772299999</v>
      </c>
      <c r="UKM19">
        <v>-8138219.0806799997</v>
      </c>
      <c r="UKN19">
        <v>9031829.9213800002</v>
      </c>
      <c r="UKO19">
        <v>13501554.7674</v>
      </c>
      <c r="UKP19">
        <v>15518060.306700001</v>
      </c>
      <c r="UKQ19">
        <v>16592324.8188</v>
      </c>
      <c r="UKR19">
        <v>-28711538.3983</v>
      </c>
      <c r="UKS19">
        <v>-23412497.234700002</v>
      </c>
      <c r="UKT19">
        <v>-20973711.221099999</v>
      </c>
      <c r="UKU19">
        <v>-19475784.745000001</v>
      </c>
      <c r="UKV19">
        <v>-18065579.331799999</v>
      </c>
      <c r="UKW19">
        <v>-16938474.763500001</v>
      </c>
      <c r="UKX19">
        <v>-15919597.463099999</v>
      </c>
      <c r="UKY19">
        <v>-14968320.496099999</v>
      </c>
      <c r="UKZ19">
        <v>-13662106.9323</v>
      </c>
      <c r="ULA19">
        <v>-12686986.444800001</v>
      </c>
      <c r="ULB19">
        <v>-12270255.1493</v>
      </c>
      <c r="ULC19">
        <v>-25886680.270300001</v>
      </c>
      <c r="ULD19">
        <v>-18233098.205699999</v>
      </c>
      <c r="ULE19">
        <v>-12996263.903999999</v>
      </c>
      <c r="ULF19">
        <v>-8048862.65967</v>
      </c>
      <c r="ULG19">
        <v>-2965000.06684</v>
      </c>
      <c r="ULH19">
        <v>1340882.8944000001</v>
      </c>
      <c r="ULI19">
        <v>7579488.96588</v>
      </c>
      <c r="ULJ19">
        <v>12089777.010299999</v>
      </c>
      <c r="ULK19">
        <v>14527382.433</v>
      </c>
      <c r="ULL19">
        <v>15831677.0485</v>
      </c>
      <c r="ULM19">
        <v>16592324.8188</v>
      </c>
      <c r="ULN19">
        <v>-49481880.463299997</v>
      </c>
      <c r="ULO19">
        <v>-44081213.265199997</v>
      </c>
      <c r="ULP19">
        <v>-39433872.188900001</v>
      </c>
      <c r="ULQ19">
        <v>-35376298.372100003</v>
      </c>
      <c r="ULR19">
        <v>-31709121.4342</v>
      </c>
      <c r="ULS19">
        <v>-28193855.947999999</v>
      </c>
      <c r="ULT19">
        <v>-24562942.91</v>
      </c>
      <c r="ULU19">
        <v>-20552774.8873</v>
      </c>
      <c r="ULV19">
        <v>-12361784.5615</v>
      </c>
      <c r="ULW19">
        <v>-6362286.4567600004</v>
      </c>
      <c r="ULX19">
        <v>-5084796.8394900002</v>
      </c>
      <c r="ULY19">
        <v>-46527223.615599997</v>
      </c>
      <c r="ULZ19">
        <v>-39681996.988200001</v>
      </c>
      <c r="UMA19">
        <v>-33050698.840700001</v>
      </c>
      <c r="UMB19">
        <v>-26304221.8145</v>
      </c>
      <c r="UMC19">
        <v>-19050717.080800001</v>
      </c>
      <c r="UMD19">
        <v>-10850661.4438</v>
      </c>
      <c r="UME19">
        <v>-1267461.4760499999</v>
      </c>
      <c r="UMF19">
        <v>36134188.9921</v>
      </c>
      <c r="UMG19">
        <v>45930104.616099998</v>
      </c>
      <c r="UMH19">
        <v>50323531.007200003</v>
      </c>
      <c r="UMI19">
        <v>52640363.096799999</v>
      </c>
      <c r="UMJ19">
        <v>-42454008.472499996</v>
      </c>
      <c r="UMK19">
        <v>-33250105.2958</v>
      </c>
      <c r="UML19">
        <v>-28273981.342999998</v>
      </c>
      <c r="UMM19">
        <v>-24682873.7095</v>
      </c>
      <c r="UMN19">
        <v>-20928104.362399999</v>
      </c>
      <c r="UMO19">
        <v>-17729213.739399999</v>
      </c>
      <c r="UMP19">
        <v>-14807633.979699999</v>
      </c>
      <c r="UMQ19">
        <v>-12124017.5934</v>
      </c>
      <c r="UMR19">
        <v>-8628711.50502</v>
      </c>
      <c r="UMS19">
        <v>-6116980.4330099998</v>
      </c>
      <c r="UMT19">
        <v>-5084796.8394900002</v>
      </c>
      <c r="UMU19">
        <v>-36946663.7082</v>
      </c>
      <c r="UMV19">
        <v>-22919285.467300002</v>
      </c>
      <c r="UMW19">
        <v>-12294169.4871</v>
      </c>
      <c r="UMX19">
        <v>-1682848.7980200001</v>
      </c>
      <c r="UMY19">
        <v>9501946.1769399997</v>
      </c>
      <c r="UMZ19">
        <v>19072506.594000001</v>
      </c>
      <c r="UNA19">
        <v>32871039.339699998</v>
      </c>
      <c r="UNB19">
        <v>42810804.5418</v>
      </c>
      <c r="UNC19">
        <v>48157440.748599999</v>
      </c>
      <c r="UND19">
        <v>50999915.600599997</v>
      </c>
      <c r="UNE19">
        <v>52640363.096799999</v>
      </c>
      <c r="UNF19">
        <v>-73660473.018800005</v>
      </c>
      <c r="UNG19">
        <v>-64803150.553499997</v>
      </c>
      <c r="UNH19">
        <v>-56834964.380400002</v>
      </c>
      <c r="UNI19">
        <v>-49430115.870099999</v>
      </c>
      <c r="UNJ19">
        <v>-42195749.873400003</v>
      </c>
      <c r="UNK19">
        <v>-34675529.316399999</v>
      </c>
      <c r="UNL19">
        <v>-26383877.246399999</v>
      </c>
      <c r="UNM19">
        <v>-16888387.357700001</v>
      </c>
      <c r="UNN19">
        <v>2392171.89224</v>
      </c>
      <c r="UNO19">
        <v>16377484.819499999</v>
      </c>
      <c r="UNP19">
        <v>19304877.4036</v>
      </c>
      <c r="UNQ19">
        <v>-67751159.323500007</v>
      </c>
      <c r="UNR19">
        <v>-56004717.999600001</v>
      </c>
      <c r="UNS19">
        <v>-44068617.684</v>
      </c>
      <c r="UNT19">
        <v>-31285962.754799999</v>
      </c>
      <c r="UNU19">
        <v>-16878941.1668</v>
      </c>
      <c r="UNV19">
        <v>10859.691864</v>
      </c>
      <c r="UNW19">
        <v>20207085.621399999</v>
      </c>
      <c r="UNX19">
        <v>99645514.554399997</v>
      </c>
      <c r="UNY19">
        <v>120534167.39</v>
      </c>
      <c r="UNZ19">
        <v>129866726.65000001</v>
      </c>
      <c r="UOA19">
        <v>134755197.27599999</v>
      </c>
      <c r="UOB19">
        <v>-62221515.022600003</v>
      </c>
      <c r="UOC19">
        <v>-45928346.164999999</v>
      </c>
      <c r="UOD19">
        <v>-35828164.0009</v>
      </c>
      <c r="UOE19">
        <v>-27745116.518300001</v>
      </c>
      <c r="UOF19">
        <v>-18820997.219799999</v>
      </c>
      <c r="UOG19">
        <v>-10992808.2663</v>
      </c>
      <c r="UOH19">
        <v>-3811334.8320499999</v>
      </c>
      <c r="UOI19">
        <v>2738609.0713599999</v>
      </c>
      <c r="UOJ19">
        <v>11066043.017899999</v>
      </c>
      <c r="UOK19">
        <v>16939651.892999999</v>
      </c>
      <c r="UOL19">
        <v>19304877.4036</v>
      </c>
      <c r="UOM19">
        <v>-51422685.900799997</v>
      </c>
      <c r="UON19">
        <v>-25309192.976100001</v>
      </c>
      <c r="UOO19">
        <v>-3830890.8056200002</v>
      </c>
      <c r="UOP19">
        <v>18476175.643599998</v>
      </c>
      <c r="UOQ19">
        <v>42385634.257200003</v>
      </c>
      <c r="UOR19">
        <v>62978558.959299996</v>
      </c>
      <c r="UOS19">
        <v>92576369.177599996</v>
      </c>
      <c r="UOT19">
        <v>113847738.325</v>
      </c>
      <c r="UOU19">
        <v>125254830.71799999</v>
      </c>
      <c r="UOV19">
        <v>131293909.252</v>
      </c>
      <c r="UOW19">
        <v>134755197.27599999</v>
      </c>
      <c r="UOX19">
        <v>8268203.9769799998</v>
      </c>
      <c r="UOY19">
        <v>8268203.9769799998</v>
      </c>
      <c r="UOZ19">
        <v>8268203.9769799998</v>
      </c>
      <c r="UPA19">
        <v>8268203.9769799998</v>
      </c>
      <c r="UPB19">
        <v>8268203.9769799998</v>
      </c>
      <c r="UPC19">
        <v>8268203.9769799998</v>
      </c>
      <c r="UPD19">
        <v>8268203.9769799998</v>
      </c>
      <c r="UPE19">
        <v>8268203.9769799998</v>
      </c>
      <c r="UPF19">
        <v>8268203.9769799998</v>
      </c>
      <c r="UPG19">
        <v>8268203.9769799998</v>
      </c>
      <c r="UPH19">
        <v>8268203.9769799998</v>
      </c>
      <c r="UPI19">
        <v>8444916.5586200003</v>
      </c>
      <c r="UPJ19">
        <v>8444916.5586200003</v>
      </c>
      <c r="UPK19">
        <v>8444916.5586200003</v>
      </c>
      <c r="UPL19">
        <v>8444916.5586200003</v>
      </c>
      <c r="UPM19">
        <v>8444916.5586200003</v>
      </c>
      <c r="UPN19">
        <v>8444916.5586200003</v>
      </c>
      <c r="UPO19">
        <v>8444916.5586200003</v>
      </c>
      <c r="UPP19">
        <v>8444916.5586200003</v>
      </c>
      <c r="UPQ19">
        <v>8444916.5586200003</v>
      </c>
      <c r="UPR19">
        <v>8444916.5586200003</v>
      </c>
      <c r="UPS19">
        <v>8444916.5586200003</v>
      </c>
      <c r="UPT19">
        <v>8268203.9769799998</v>
      </c>
      <c r="UPU19">
        <v>8268203.9769799998</v>
      </c>
      <c r="UPV19">
        <v>8268203.9769799998</v>
      </c>
      <c r="UPW19">
        <v>8268203.9769799998</v>
      </c>
      <c r="UPX19">
        <v>8268203.9769799998</v>
      </c>
      <c r="UPY19">
        <v>8268203.9769799998</v>
      </c>
      <c r="UPZ19">
        <v>8268203.9769799998</v>
      </c>
      <c r="UQA19">
        <v>8268203.9769799998</v>
      </c>
      <c r="UQB19">
        <v>8268203.9769799998</v>
      </c>
      <c r="UQC19">
        <v>8268203.9769799998</v>
      </c>
      <c r="UQD19">
        <v>8268203.9769799998</v>
      </c>
      <c r="UQE19">
        <v>8444916.5586200003</v>
      </c>
      <c r="UQF19">
        <v>8444916.5586200003</v>
      </c>
      <c r="UQG19">
        <v>8444916.5586200003</v>
      </c>
      <c r="UQH19">
        <v>8444916.5586200003</v>
      </c>
      <c r="UQI19">
        <v>8444916.5586200003</v>
      </c>
      <c r="UQJ19">
        <v>8444916.5586200003</v>
      </c>
      <c r="UQK19">
        <v>8444916.5586200003</v>
      </c>
      <c r="UQL19">
        <v>8444916.5586200003</v>
      </c>
      <c r="UQM19">
        <v>8444916.5586200003</v>
      </c>
      <c r="UQN19">
        <v>8444916.5586200003</v>
      </c>
      <c r="UQO19">
        <v>8444916.5586200003</v>
      </c>
      <c r="UQP19">
        <v>25206766.655499998</v>
      </c>
      <c r="UQQ19">
        <v>25206766.655499998</v>
      </c>
      <c r="UQR19">
        <v>25206766.655499998</v>
      </c>
      <c r="UQS19">
        <v>25206766.655499998</v>
      </c>
      <c r="UQT19">
        <v>25206766.655499998</v>
      </c>
      <c r="UQU19">
        <v>25206766.655499998</v>
      </c>
      <c r="UQV19">
        <v>25206766.655499998</v>
      </c>
      <c r="UQW19">
        <v>25206766.655499998</v>
      </c>
      <c r="UQX19">
        <v>25206766.655499998</v>
      </c>
      <c r="UQY19">
        <v>25206766.655499998</v>
      </c>
      <c r="UQZ19">
        <v>25206766.655499998</v>
      </c>
      <c r="URA19">
        <v>25556187.734999999</v>
      </c>
      <c r="URB19">
        <v>25556187.734999999</v>
      </c>
      <c r="URC19">
        <v>25556187.734999999</v>
      </c>
      <c r="URD19">
        <v>25556187.734999999</v>
      </c>
      <c r="URE19">
        <v>25556187.734999999</v>
      </c>
      <c r="URF19">
        <v>25556187.734999999</v>
      </c>
      <c r="URG19">
        <v>25556187.734999999</v>
      </c>
      <c r="URH19">
        <v>25556187.734999999</v>
      </c>
      <c r="URI19">
        <v>25556187.734999999</v>
      </c>
      <c r="URJ19">
        <v>25556187.734999999</v>
      </c>
      <c r="URK19">
        <v>25556187.734999999</v>
      </c>
      <c r="URL19">
        <v>25206766.655499998</v>
      </c>
      <c r="URM19">
        <v>25206766.655499998</v>
      </c>
      <c r="URN19">
        <v>25206766.655499998</v>
      </c>
      <c r="URO19">
        <v>25206766.655499998</v>
      </c>
      <c r="URP19">
        <v>25206766.655499998</v>
      </c>
      <c r="URQ19">
        <v>25206766.655499998</v>
      </c>
      <c r="URR19">
        <v>25206766.655499998</v>
      </c>
      <c r="URS19">
        <v>25206766.655499998</v>
      </c>
      <c r="URT19">
        <v>25206766.655499998</v>
      </c>
      <c r="URU19">
        <v>25206766.655499998</v>
      </c>
      <c r="URV19">
        <v>25206766.655499998</v>
      </c>
      <c r="URW19">
        <v>25556187.734999999</v>
      </c>
      <c r="URX19">
        <v>25556187.734999999</v>
      </c>
      <c r="URY19">
        <v>25556187.734999999</v>
      </c>
      <c r="URZ19">
        <v>25556187.734999999</v>
      </c>
      <c r="USA19">
        <v>25556187.734999999</v>
      </c>
      <c r="USB19">
        <v>25556187.734999999</v>
      </c>
      <c r="USC19">
        <v>25556187.734999999</v>
      </c>
      <c r="USD19">
        <v>25556187.734999999</v>
      </c>
      <c r="USE19">
        <v>25556187.734999999</v>
      </c>
      <c r="USF19">
        <v>25556187.734999999</v>
      </c>
      <c r="USG19">
        <v>25556187.734999999</v>
      </c>
      <c r="USH19">
        <v>63888715.918700002</v>
      </c>
      <c r="USI19">
        <v>63888715.918700002</v>
      </c>
      <c r="USJ19">
        <v>63888715.918700002</v>
      </c>
      <c r="USK19">
        <v>63888715.918700002</v>
      </c>
      <c r="USL19">
        <v>63888715.918700002</v>
      </c>
      <c r="USM19">
        <v>63888715.918700002</v>
      </c>
      <c r="USN19">
        <v>63888715.918700002</v>
      </c>
      <c r="USO19">
        <v>63888715.918700002</v>
      </c>
      <c r="USP19">
        <v>63888715.918700002</v>
      </c>
      <c r="USQ19">
        <v>63888715.918700002</v>
      </c>
      <c r="USR19">
        <v>63888715.918700002</v>
      </c>
      <c r="USS19">
        <v>64583553.993699998</v>
      </c>
      <c r="UST19">
        <v>64583553.993699998</v>
      </c>
      <c r="USU19">
        <v>64583553.993699998</v>
      </c>
      <c r="USV19">
        <v>64583553.993699998</v>
      </c>
      <c r="USW19">
        <v>64583553.993699998</v>
      </c>
      <c r="USX19">
        <v>64583553.993699998</v>
      </c>
      <c r="USY19">
        <v>64583553.993699998</v>
      </c>
      <c r="USZ19">
        <v>64583553.993699998</v>
      </c>
      <c r="UTA19">
        <v>64583553.993699998</v>
      </c>
      <c r="UTB19">
        <v>64583553.993699998</v>
      </c>
      <c r="UTC19">
        <v>64583553.993699998</v>
      </c>
      <c r="UTD19">
        <v>63888715.918700002</v>
      </c>
      <c r="UTE19">
        <v>63888715.918700002</v>
      </c>
      <c r="UTF19">
        <v>63888715.918700002</v>
      </c>
      <c r="UTG19">
        <v>63888715.918700002</v>
      </c>
      <c r="UTH19">
        <v>63888715.918700002</v>
      </c>
      <c r="UTI19">
        <v>63888715.918700002</v>
      </c>
      <c r="UTJ19">
        <v>63888715.918700002</v>
      </c>
      <c r="UTK19">
        <v>63888715.918700002</v>
      </c>
      <c r="UTL19">
        <v>63888715.918700002</v>
      </c>
      <c r="UTM19">
        <v>63888715.918700002</v>
      </c>
      <c r="UTN19">
        <v>63888715.918700002</v>
      </c>
      <c r="UTO19">
        <v>64583553.993699998</v>
      </c>
      <c r="UTP19">
        <v>64583553.993699998</v>
      </c>
      <c r="UTQ19">
        <v>64583553.993699998</v>
      </c>
      <c r="UTR19">
        <v>64583553.993699998</v>
      </c>
      <c r="UTS19">
        <v>64583553.993699998</v>
      </c>
      <c r="UTT19">
        <v>64583553.993699998</v>
      </c>
      <c r="UTU19">
        <v>64583553.993699998</v>
      </c>
      <c r="UTV19">
        <v>64583553.993699998</v>
      </c>
      <c r="UTW19">
        <v>64583553.993699998</v>
      </c>
      <c r="UTX19">
        <v>64583553.993699998</v>
      </c>
      <c r="UTY19">
        <v>64583553.993699998</v>
      </c>
      <c r="UTZ19">
        <v>-2461.5330749899999</v>
      </c>
      <c r="UUA19">
        <v>-2461.5330749899999</v>
      </c>
      <c r="UUB19">
        <v>-2461.5330749899999</v>
      </c>
      <c r="UUC19">
        <v>-2461.5330749899999</v>
      </c>
      <c r="UUD19">
        <v>-2461.5330749899999</v>
      </c>
      <c r="UUE19">
        <v>-2461.5330749899999</v>
      </c>
      <c r="UUF19">
        <v>-2461.5330749899999</v>
      </c>
      <c r="UUG19">
        <v>-2461.5330749899999</v>
      </c>
      <c r="UUH19">
        <v>-2461.5330749899999</v>
      </c>
      <c r="UUI19">
        <v>-2461.5330749899999</v>
      </c>
      <c r="UUJ19">
        <v>-2461.5330749899999</v>
      </c>
      <c r="UUK19">
        <v>-2461.5330749899999</v>
      </c>
      <c r="UUL19">
        <v>-2461.5330749899999</v>
      </c>
      <c r="UUM19">
        <v>-2461.5330749899999</v>
      </c>
      <c r="UUN19">
        <v>-2461.5330749899999</v>
      </c>
      <c r="UUO19">
        <v>-2461.5330749899999</v>
      </c>
      <c r="UUP19">
        <v>-2461.5330749899999</v>
      </c>
      <c r="UUQ19">
        <v>-2461.5330749899999</v>
      </c>
      <c r="UUR19">
        <v>-2461.5330749899999</v>
      </c>
      <c r="UUS19">
        <v>-2461.5330749899999</v>
      </c>
      <c r="UUT19">
        <v>-2461.5330749899999</v>
      </c>
      <c r="UUU19">
        <v>-2461.5330749899999</v>
      </c>
      <c r="UUV19">
        <v>-2461.5330749899999</v>
      </c>
      <c r="UUW19">
        <v>-2461.5330749899999</v>
      </c>
      <c r="UUX19">
        <v>-2461.5330749899999</v>
      </c>
      <c r="UUY19">
        <v>-2461.5330749899999</v>
      </c>
      <c r="UUZ19">
        <v>-2461.5330749899999</v>
      </c>
      <c r="UVA19">
        <v>-2461.5330749899999</v>
      </c>
      <c r="UVB19">
        <v>-2461.5330749899999</v>
      </c>
      <c r="UVC19">
        <v>-2461.5330749899999</v>
      </c>
      <c r="UVD19">
        <v>-2461.5330749899999</v>
      </c>
      <c r="UVE19">
        <v>-2461.5330749899999</v>
      </c>
      <c r="UVF19">
        <v>-2461.5330749899999</v>
      </c>
      <c r="UVG19">
        <v>-2461.5330749899999</v>
      </c>
      <c r="UVH19">
        <v>-2461.5330749899999</v>
      </c>
      <c r="UVI19">
        <v>-2461.5330749899999</v>
      </c>
      <c r="UVJ19">
        <v>-2461.5330749899999</v>
      </c>
      <c r="UVK19">
        <v>-2461.5330749899999</v>
      </c>
      <c r="UVL19">
        <v>-2461.5330749899999</v>
      </c>
      <c r="UVM19">
        <v>-2461.5330749899999</v>
      </c>
      <c r="UVN19">
        <v>-2461.5330749899999</v>
      </c>
      <c r="UVO19">
        <v>-2461.5330749899999</v>
      </c>
      <c r="UVP19">
        <v>-2461.5330749899999</v>
      </c>
      <c r="UVQ19">
        <v>-2461.5330749899999</v>
      </c>
      <c r="UVR19">
        <v>-4472.8172680099997</v>
      </c>
      <c r="UVS19">
        <v>-4472.8172680099997</v>
      </c>
      <c r="UVT19">
        <v>-4472.8172680099997</v>
      </c>
      <c r="UVU19">
        <v>-4472.8172680099997</v>
      </c>
      <c r="UVV19">
        <v>-4472.8172680099997</v>
      </c>
      <c r="UVW19">
        <v>-4472.8172680099997</v>
      </c>
      <c r="UVX19">
        <v>-4472.8172680099997</v>
      </c>
      <c r="UVY19">
        <v>-4472.8172680099997</v>
      </c>
      <c r="UVZ19">
        <v>-4472.8172680099997</v>
      </c>
      <c r="UWA19">
        <v>-4472.8172680099997</v>
      </c>
      <c r="UWB19">
        <v>-4472.8172680099997</v>
      </c>
      <c r="UWC19">
        <v>-4472.8172680099997</v>
      </c>
      <c r="UWD19">
        <v>-4472.8172680099997</v>
      </c>
      <c r="UWE19">
        <v>-4472.8172680099997</v>
      </c>
      <c r="UWF19">
        <v>-4472.8172680099997</v>
      </c>
      <c r="UWG19">
        <v>-4472.8172680099997</v>
      </c>
      <c r="UWH19">
        <v>-4472.8172680099997</v>
      </c>
      <c r="UWI19">
        <v>-4472.8172680099997</v>
      </c>
      <c r="UWJ19">
        <v>-4472.8172680099997</v>
      </c>
      <c r="UWK19">
        <v>-4472.8172680099997</v>
      </c>
      <c r="UWL19">
        <v>-4472.8172680099997</v>
      </c>
      <c r="UWM19">
        <v>-4472.8172680099997</v>
      </c>
      <c r="UWN19">
        <v>-4472.8172680099997</v>
      </c>
      <c r="UWO19">
        <v>-4472.8172680099997</v>
      </c>
      <c r="UWP19">
        <v>-4472.8172680099997</v>
      </c>
      <c r="UWQ19">
        <v>-4472.8172680099997</v>
      </c>
      <c r="UWR19">
        <v>-4472.8172680099997</v>
      </c>
      <c r="UWS19">
        <v>-4472.8172680099997</v>
      </c>
      <c r="UWT19">
        <v>-4472.8172680099997</v>
      </c>
      <c r="UWU19">
        <v>-4472.8172680099997</v>
      </c>
      <c r="UWV19">
        <v>-4472.8172680099997</v>
      </c>
      <c r="UWW19">
        <v>-4472.8172680099997</v>
      </c>
      <c r="UWX19">
        <v>-4472.8172680099997</v>
      </c>
      <c r="UWY19">
        <v>-4472.8172680099997</v>
      </c>
      <c r="UWZ19">
        <v>-4472.8172680099997</v>
      </c>
      <c r="UXA19">
        <v>-4472.8172680099997</v>
      </c>
      <c r="UXB19">
        <v>-4472.8172680099997</v>
      </c>
      <c r="UXC19">
        <v>-4472.8172680099997</v>
      </c>
      <c r="UXD19">
        <v>-4472.8172680099997</v>
      </c>
      <c r="UXE19">
        <v>-4472.8172680099997</v>
      </c>
      <c r="UXF19">
        <v>-4472.8172680099997</v>
      </c>
      <c r="UXG19">
        <v>-4472.8172680099997</v>
      </c>
      <c r="UXH19">
        <v>-4472.8172680099997</v>
      </c>
      <c r="UXI19">
        <v>-4472.8172680099997</v>
      </c>
      <c r="UXJ19">
        <v>-8495.3856540500001</v>
      </c>
      <c r="UXK19">
        <v>-8495.3856540500001</v>
      </c>
      <c r="UXL19">
        <v>-8495.3856540500001</v>
      </c>
      <c r="UXM19">
        <v>-8495.3856540500001</v>
      </c>
      <c r="UXN19">
        <v>-8495.3856540500001</v>
      </c>
      <c r="UXO19">
        <v>-8495.3856540500001</v>
      </c>
      <c r="UXP19">
        <v>-8495.3856540500001</v>
      </c>
      <c r="UXQ19">
        <v>-8495.3856540500001</v>
      </c>
      <c r="UXR19">
        <v>-8495.3856540500001</v>
      </c>
      <c r="UXS19">
        <v>-8495.3856540500001</v>
      </c>
      <c r="UXT19">
        <v>-8495.3856540500001</v>
      </c>
      <c r="UXU19">
        <v>-8495.3856540500001</v>
      </c>
      <c r="UXV19">
        <v>-8495.3856540500001</v>
      </c>
      <c r="UXW19">
        <v>-8495.3856540500001</v>
      </c>
      <c r="UXX19">
        <v>-8495.3856540500001</v>
      </c>
      <c r="UXY19">
        <v>-8495.3856540500001</v>
      </c>
      <c r="UXZ19">
        <v>-8495.3856540500001</v>
      </c>
      <c r="UYA19">
        <v>-8495.3856540500001</v>
      </c>
      <c r="UYB19">
        <v>-8495.3856540500001</v>
      </c>
      <c r="UYC19">
        <v>-8495.3856540500001</v>
      </c>
      <c r="UYD19">
        <v>-8495.3856540500001</v>
      </c>
      <c r="UYE19">
        <v>-8495.3856540500001</v>
      </c>
      <c r="UYF19">
        <v>-8495.3856540500001</v>
      </c>
      <c r="UYG19">
        <v>-8495.3856540500001</v>
      </c>
      <c r="UYH19">
        <v>-8495.3856540500001</v>
      </c>
      <c r="UYI19">
        <v>-8495.3856540500001</v>
      </c>
      <c r="UYJ19">
        <v>-8495.3856540500001</v>
      </c>
      <c r="UYK19">
        <v>-8495.3856540500001</v>
      </c>
      <c r="UYL19">
        <v>-8495.3856540500001</v>
      </c>
      <c r="UYM19">
        <v>-8495.3856540500001</v>
      </c>
      <c r="UYN19">
        <v>-8495.3856540500001</v>
      </c>
      <c r="UYO19">
        <v>-8495.3856540500001</v>
      </c>
      <c r="UYP19">
        <v>-8495.3856540500001</v>
      </c>
      <c r="UYQ19">
        <v>-8495.3856540500001</v>
      </c>
      <c r="UYR19">
        <v>-8495.3856540500001</v>
      </c>
      <c r="UYS19">
        <v>-8495.3856540500001</v>
      </c>
      <c r="UYT19">
        <v>-8495.3856540500001</v>
      </c>
      <c r="UYU19">
        <v>-8495.3856540500001</v>
      </c>
      <c r="UYV19">
        <v>-8495.3856540500001</v>
      </c>
      <c r="UYW19">
        <v>-8495.3856540500001</v>
      </c>
      <c r="UYX19">
        <v>-8495.3856540500001</v>
      </c>
      <c r="UYY19">
        <v>-8495.3856540500001</v>
      </c>
      <c r="UYZ19">
        <v>-8495.3856540500001</v>
      </c>
      <c r="UZA19">
        <v>-8495.3856540500001</v>
      </c>
      <c r="UZB19">
        <v>-5812.7276963800005</v>
      </c>
      <c r="UZC19">
        <v>-5812.7276963800005</v>
      </c>
      <c r="UZD19">
        <v>-5812.7276963800005</v>
      </c>
      <c r="UZE19">
        <v>-5812.7276963800005</v>
      </c>
      <c r="UZF19">
        <v>-5812.7276963800005</v>
      </c>
      <c r="UZG19">
        <v>-5812.7276963800005</v>
      </c>
      <c r="UZH19">
        <v>-5812.7276963800005</v>
      </c>
      <c r="UZI19">
        <v>-5812.7276963800005</v>
      </c>
      <c r="UZJ19">
        <v>-5812.7276963800005</v>
      </c>
      <c r="UZK19">
        <v>-5812.7276963800005</v>
      </c>
      <c r="UZL19">
        <v>-5812.7276963800005</v>
      </c>
      <c r="UZM19">
        <v>-5812.7276963800005</v>
      </c>
      <c r="UZN19">
        <v>-5812.7276963800005</v>
      </c>
      <c r="UZO19">
        <v>-5812.7276963800005</v>
      </c>
      <c r="UZP19">
        <v>-5812.7276963800005</v>
      </c>
      <c r="UZQ19">
        <v>-5812.7276963800005</v>
      </c>
      <c r="UZR19">
        <v>-5812.7276963800005</v>
      </c>
      <c r="UZS19">
        <v>-5812.7276963800005</v>
      </c>
      <c r="UZT19">
        <v>-5812.7276963800005</v>
      </c>
      <c r="UZU19">
        <v>-5812.7276963800005</v>
      </c>
      <c r="UZV19">
        <v>-5812.7276963800005</v>
      </c>
      <c r="UZW19">
        <v>-5812.7276963800005</v>
      </c>
      <c r="UZX19">
        <v>-5812.7276963800005</v>
      </c>
      <c r="UZY19">
        <v>-5812.7276963800005</v>
      </c>
      <c r="UZZ19">
        <v>-5812.7276963800005</v>
      </c>
      <c r="VAA19">
        <v>-5812.7276963800005</v>
      </c>
      <c r="VAB19">
        <v>-5812.7276963800005</v>
      </c>
      <c r="VAC19">
        <v>-5812.7276963800005</v>
      </c>
      <c r="VAD19">
        <v>-5812.7276963800005</v>
      </c>
      <c r="VAE19">
        <v>-5812.7276963800005</v>
      </c>
      <c r="VAF19">
        <v>-5812.7276963800005</v>
      </c>
      <c r="VAG19">
        <v>-5812.7276963800005</v>
      </c>
      <c r="VAH19">
        <v>-5812.7276963800005</v>
      </c>
      <c r="VAI19">
        <v>-5812.7276963800005</v>
      </c>
      <c r="VAJ19">
        <v>-5812.7276963800005</v>
      </c>
      <c r="VAK19">
        <v>-5812.7276963800005</v>
      </c>
      <c r="VAL19">
        <v>-5812.7276963800005</v>
      </c>
      <c r="VAM19">
        <v>-5812.7276963800005</v>
      </c>
      <c r="VAN19">
        <v>-5812.7276963800005</v>
      </c>
      <c r="VAO19">
        <v>-5812.7276963800005</v>
      </c>
      <c r="VAP19">
        <v>-5812.7276963800005</v>
      </c>
      <c r="VAQ19">
        <v>-5812.7276963800005</v>
      </c>
      <c r="VAR19">
        <v>-5812.7276963800005</v>
      </c>
      <c r="VAS19">
        <v>-5812.7276963800005</v>
      </c>
      <c r="VAT19">
        <v>-10562.226069099999</v>
      </c>
      <c r="VAU19">
        <v>-10562.226069099999</v>
      </c>
      <c r="VAV19">
        <v>-10562.226069099999</v>
      </c>
      <c r="VAW19">
        <v>-10562.226069099999</v>
      </c>
      <c r="VAX19">
        <v>-10562.226069099999</v>
      </c>
      <c r="VAY19">
        <v>-10562.226069099999</v>
      </c>
      <c r="VAZ19">
        <v>-10562.226069099999</v>
      </c>
      <c r="VBA19">
        <v>-10562.226069099999</v>
      </c>
      <c r="VBB19">
        <v>-10562.226069099999</v>
      </c>
      <c r="VBC19">
        <v>-10562.226069099999</v>
      </c>
      <c r="VBD19">
        <v>-10562.226069099999</v>
      </c>
      <c r="VBE19">
        <v>-10562.226069099999</v>
      </c>
      <c r="VBF19">
        <v>-10562.226069099999</v>
      </c>
      <c r="VBG19">
        <v>-10562.226069099999</v>
      </c>
      <c r="VBH19">
        <v>-10562.226069099999</v>
      </c>
      <c r="VBI19">
        <v>-10562.226069099999</v>
      </c>
      <c r="VBJ19">
        <v>-10562.226069099999</v>
      </c>
      <c r="VBK19">
        <v>-10562.226069099999</v>
      </c>
      <c r="VBL19">
        <v>-10562.226069099999</v>
      </c>
      <c r="VBM19">
        <v>-10562.226069099999</v>
      </c>
      <c r="VBN19">
        <v>-10562.226069099999</v>
      </c>
      <c r="VBO19">
        <v>-10562.226069099999</v>
      </c>
      <c r="VBP19">
        <v>-10562.226069099999</v>
      </c>
      <c r="VBQ19">
        <v>-10562.226069099999</v>
      </c>
      <c r="VBR19">
        <v>-10562.226069099999</v>
      </c>
      <c r="VBS19">
        <v>-10562.226069099999</v>
      </c>
      <c r="VBT19">
        <v>-10562.226069099999</v>
      </c>
      <c r="VBU19">
        <v>-10562.226069099999</v>
      </c>
      <c r="VBV19">
        <v>-10562.226069099999</v>
      </c>
      <c r="VBW19">
        <v>-10562.226069099999</v>
      </c>
      <c r="VBX19">
        <v>-10562.226069099999</v>
      </c>
      <c r="VBY19">
        <v>-10562.226069099999</v>
      </c>
      <c r="VBZ19">
        <v>-10562.226069099999</v>
      </c>
      <c r="VCA19">
        <v>-10562.226069099999</v>
      </c>
      <c r="VCB19">
        <v>-10562.226069099999</v>
      </c>
      <c r="VCC19">
        <v>-10562.226069099999</v>
      </c>
      <c r="VCD19">
        <v>-10562.226069099999</v>
      </c>
      <c r="VCE19">
        <v>-10562.226069099999</v>
      </c>
      <c r="VCF19">
        <v>-10562.226069099999</v>
      </c>
      <c r="VCG19">
        <v>-10562.226069099999</v>
      </c>
      <c r="VCH19">
        <v>-10562.226069099999</v>
      </c>
      <c r="VCI19">
        <v>-10562.226069099999</v>
      </c>
      <c r="VCJ19">
        <v>-10562.226069099999</v>
      </c>
      <c r="VCK19">
        <v>-10562.226069099999</v>
      </c>
      <c r="VCL19">
        <v>-20061.222814500001</v>
      </c>
      <c r="VCM19">
        <v>-20061.222814500001</v>
      </c>
      <c r="VCN19">
        <v>-20061.222814500001</v>
      </c>
      <c r="VCO19">
        <v>-20061.222814500001</v>
      </c>
      <c r="VCP19">
        <v>-20061.222814500001</v>
      </c>
      <c r="VCQ19">
        <v>-20061.222814500001</v>
      </c>
      <c r="VCR19">
        <v>-20061.222814500001</v>
      </c>
      <c r="VCS19">
        <v>-20061.222814500001</v>
      </c>
      <c r="VCT19">
        <v>-20061.222814500001</v>
      </c>
      <c r="VCU19">
        <v>-20061.222814500001</v>
      </c>
      <c r="VCV19">
        <v>-20061.222814500001</v>
      </c>
      <c r="VCW19">
        <v>-20061.222814500001</v>
      </c>
      <c r="VCX19">
        <v>-20061.222814500001</v>
      </c>
      <c r="VCY19">
        <v>-20061.222814500001</v>
      </c>
      <c r="VCZ19">
        <v>-20061.222814500001</v>
      </c>
      <c r="VDA19">
        <v>-20061.222814500001</v>
      </c>
      <c r="VDB19">
        <v>-20061.222814500001</v>
      </c>
      <c r="VDC19">
        <v>-20061.222814500001</v>
      </c>
      <c r="VDD19">
        <v>-20061.222814500001</v>
      </c>
      <c r="VDE19">
        <v>-20061.222814500001</v>
      </c>
      <c r="VDF19">
        <v>-20061.222814500001</v>
      </c>
      <c r="VDG19">
        <v>-20061.222814500001</v>
      </c>
      <c r="VDH19">
        <v>-20061.222814500001</v>
      </c>
      <c r="VDI19">
        <v>-20061.222814500001</v>
      </c>
      <c r="VDJ19">
        <v>-20061.222814500001</v>
      </c>
      <c r="VDK19">
        <v>-20061.222814500001</v>
      </c>
      <c r="VDL19">
        <v>-20061.222814500001</v>
      </c>
      <c r="VDM19">
        <v>-20061.222814500001</v>
      </c>
      <c r="VDN19">
        <v>-20061.222814500001</v>
      </c>
      <c r="VDO19">
        <v>-20061.222814500001</v>
      </c>
      <c r="VDP19">
        <v>-20061.222814500001</v>
      </c>
      <c r="VDQ19">
        <v>-20061.222814500001</v>
      </c>
      <c r="VDR19">
        <v>-20061.222814500001</v>
      </c>
      <c r="VDS19">
        <v>-20061.222814500001</v>
      </c>
      <c r="VDT19">
        <v>-20061.222814500001</v>
      </c>
      <c r="VDU19">
        <v>-20061.222814500001</v>
      </c>
      <c r="VDV19">
        <v>-20061.222814500001</v>
      </c>
      <c r="VDW19">
        <v>-20061.222814500001</v>
      </c>
      <c r="VDX19">
        <v>-20061.222814500001</v>
      </c>
      <c r="VDY19">
        <v>-20061.222814500001</v>
      </c>
      <c r="VDZ19">
        <v>-20061.222814500001</v>
      </c>
      <c r="VEA19">
        <v>-20061.222814500001</v>
      </c>
      <c r="VEB19">
        <v>-20061.222814500001</v>
      </c>
      <c r="VEC19">
        <v>-20061.222814500001</v>
      </c>
      <c r="VED19">
        <v>-261959.83936700001</v>
      </c>
      <c r="VEE19">
        <v>-261959.83936700001</v>
      </c>
      <c r="VEF19">
        <v>-261959.83936700001</v>
      </c>
      <c r="VEG19">
        <v>-261959.83936700001</v>
      </c>
      <c r="VEH19">
        <v>-261959.83936700001</v>
      </c>
      <c r="VEI19">
        <v>-261959.83936700001</v>
      </c>
      <c r="VEJ19">
        <v>-261959.83936700001</v>
      </c>
      <c r="VEK19">
        <v>-261959.83936700001</v>
      </c>
      <c r="VEL19">
        <v>-261959.83936700001</v>
      </c>
      <c r="VEM19">
        <v>-261959.83936700001</v>
      </c>
      <c r="VEN19">
        <v>-261959.83936700001</v>
      </c>
      <c r="VEO19">
        <v>-261872.40429000001</v>
      </c>
      <c r="VEP19">
        <v>-261872.40429000001</v>
      </c>
      <c r="VEQ19">
        <v>-261872.40429000001</v>
      </c>
      <c r="VER19">
        <v>-261872.40429000001</v>
      </c>
      <c r="VES19">
        <v>-261872.40429000001</v>
      </c>
      <c r="VET19">
        <v>-261872.40429000001</v>
      </c>
      <c r="VEU19">
        <v>-261872.40429000001</v>
      </c>
      <c r="VEV19">
        <v>-261872.40429000001</v>
      </c>
      <c r="VEW19">
        <v>-261872.40429000001</v>
      </c>
      <c r="VEX19">
        <v>-261872.40429000001</v>
      </c>
      <c r="VEY19">
        <v>-261872.40429000001</v>
      </c>
      <c r="VEZ19">
        <v>-261959.83936700001</v>
      </c>
      <c r="VFA19">
        <v>-261959.83936700001</v>
      </c>
      <c r="VFB19">
        <v>-261959.83936700001</v>
      </c>
      <c r="VFC19">
        <v>-261959.83936700001</v>
      </c>
      <c r="VFD19">
        <v>-261959.83936700001</v>
      </c>
      <c r="VFE19">
        <v>-261959.83936700001</v>
      </c>
      <c r="VFF19">
        <v>-261959.83936700001</v>
      </c>
      <c r="VFG19">
        <v>-261959.83936700001</v>
      </c>
      <c r="VFH19">
        <v>-261959.83936700001</v>
      </c>
      <c r="VFI19">
        <v>-261959.83936700001</v>
      </c>
      <c r="VFJ19">
        <v>-261959.83936700001</v>
      </c>
      <c r="VFK19">
        <v>-261872.40429000001</v>
      </c>
      <c r="VFL19">
        <v>-261872.40429000001</v>
      </c>
      <c r="VFM19">
        <v>-261872.40429000001</v>
      </c>
      <c r="VFN19">
        <v>-261872.40429000001</v>
      </c>
      <c r="VFO19">
        <v>-261872.40429000001</v>
      </c>
      <c r="VFP19">
        <v>-261872.40429000001</v>
      </c>
      <c r="VFQ19">
        <v>-261872.40429000001</v>
      </c>
      <c r="VFR19">
        <v>-261872.40429000001</v>
      </c>
      <c r="VFS19">
        <v>-261872.40429000001</v>
      </c>
      <c r="VFT19">
        <v>-261872.40429000001</v>
      </c>
      <c r="VFU19">
        <v>-261872.40429000001</v>
      </c>
      <c r="VFV19">
        <v>-390350.72628499998</v>
      </c>
      <c r="VFW19">
        <v>-390350.72628499998</v>
      </c>
      <c r="VFX19">
        <v>-390350.72628499998</v>
      </c>
      <c r="VFY19">
        <v>-390350.72628499998</v>
      </c>
      <c r="VFZ19">
        <v>-390350.72628499998</v>
      </c>
      <c r="VGA19">
        <v>-390350.72628499998</v>
      </c>
      <c r="VGB19">
        <v>-390350.72628499998</v>
      </c>
      <c r="VGC19">
        <v>-390350.72628499998</v>
      </c>
      <c r="VGD19">
        <v>-390350.72628499998</v>
      </c>
      <c r="VGE19">
        <v>-390350.72628499998</v>
      </c>
      <c r="VGF19">
        <v>-390350.72628499998</v>
      </c>
      <c r="VGG19">
        <v>-390184.845852</v>
      </c>
      <c r="VGH19">
        <v>-390184.845852</v>
      </c>
      <c r="VGI19">
        <v>-390184.845852</v>
      </c>
      <c r="VGJ19">
        <v>-390184.845852</v>
      </c>
      <c r="VGK19">
        <v>-390184.845852</v>
      </c>
      <c r="VGL19">
        <v>-390184.845852</v>
      </c>
      <c r="VGM19">
        <v>-390184.845852</v>
      </c>
      <c r="VGN19">
        <v>-390184.845852</v>
      </c>
      <c r="VGO19">
        <v>-390184.845852</v>
      </c>
      <c r="VGP19">
        <v>-390184.845852</v>
      </c>
      <c r="VGQ19">
        <v>-390184.845852</v>
      </c>
      <c r="VGR19">
        <v>-390350.72628499998</v>
      </c>
      <c r="VGS19">
        <v>-390350.72628499998</v>
      </c>
      <c r="VGT19">
        <v>-390350.72628499998</v>
      </c>
      <c r="VGU19">
        <v>-390350.72628499998</v>
      </c>
      <c r="VGV19">
        <v>-390350.72628499998</v>
      </c>
      <c r="VGW19">
        <v>-390350.72628499998</v>
      </c>
      <c r="VGX19">
        <v>-390350.72628499998</v>
      </c>
      <c r="VGY19">
        <v>-390350.72628499998</v>
      </c>
      <c r="VGZ19">
        <v>-390350.72628499998</v>
      </c>
      <c r="VHA19">
        <v>-390350.72628499998</v>
      </c>
      <c r="VHB19">
        <v>-390350.72628499998</v>
      </c>
      <c r="VHC19">
        <v>-390184.845852</v>
      </c>
      <c r="VHD19">
        <v>-390184.845852</v>
      </c>
      <c r="VHE19">
        <v>-390184.845852</v>
      </c>
      <c r="VHF19">
        <v>-390184.845852</v>
      </c>
      <c r="VHG19">
        <v>-390184.845852</v>
      </c>
      <c r="VHH19">
        <v>-390184.845852</v>
      </c>
      <c r="VHI19">
        <v>-390184.845852</v>
      </c>
      <c r="VHJ19">
        <v>-390184.845852</v>
      </c>
      <c r="VHK19">
        <v>-390184.845852</v>
      </c>
      <c r="VHL19">
        <v>-390184.845852</v>
      </c>
      <c r="VHM19">
        <v>-390184.845852</v>
      </c>
      <c r="VHN19">
        <v>-577244.76421199995</v>
      </c>
      <c r="VHO19">
        <v>-577244.76421199995</v>
      </c>
      <c r="VHP19">
        <v>-577244.76421199995</v>
      </c>
      <c r="VHQ19">
        <v>-577244.76421199995</v>
      </c>
      <c r="VHR19">
        <v>-577244.76421199995</v>
      </c>
      <c r="VHS19">
        <v>-577244.76421199995</v>
      </c>
      <c r="VHT19">
        <v>-577244.76421199995</v>
      </c>
      <c r="VHU19">
        <v>-577244.76421199995</v>
      </c>
      <c r="VHV19">
        <v>-577244.76421199995</v>
      </c>
      <c r="VHW19">
        <v>-577244.76421199995</v>
      </c>
      <c r="VHX19">
        <v>-577244.76421199995</v>
      </c>
      <c r="VHY19">
        <v>-576921.99306899996</v>
      </c>
      <c r="VHZ19">
        <v>-576921.99306899996</v>
      </c>
      <c r="VIA19">
        <v>-576921.99306899996</v>
      </c>
      <c r="VIB19">
        <v>-576921.99306899996</v>
      </c>
      <c r="VIC19">
        <v>-576921.99306899996</v>
      </c>
      <c r="VID19">
        <v>-576921.99306899996</v>
      </c>
      <c r="VIE19">
        <v>-576921.99306899996</v>
      </c>
      <c r="VIF19">
        <v>-576921.99306899996</v>
      </c>
      <c r="VIG19">
        <v>-576921.99306899996</v>
      </c>
      <c r="VIH19">
        <v>-576921.99306899996</v>
      </c>
      <c r="VII19">
        <v>-576921.99306899996</v>
      </c>
      <c r="VIJ19">
        <v>-577244.76421199995</v>
      </c>
      <c r="VIK19">
        <v>-577244.76421199995</v>
      </c>
      <c r="VIL19">
        <v>-577244.76421199995</v>
      </c>
      <c r="VIM19">
        <v>-577244.76421199995</v>
      </c>
      <c r="VIN19">
        <v>-577244.76421199995</v>
      </c>
      <c r="VIO19">
        <v>-577244.76421199995</v>
      </c>
      <c r="VIP19">
        <v>-577244.76421199995</v>
      </c>
      <c r="VIQ19">
        <v>-577244.76421199995</v>
      </c>
      <c r="VIR19">
        <v>-577244.76421199995</v>
      </c>
      <c r="VIS19">
        <v>-577244.76421199995</v>
      </c>
      <c r="VIT19">
        <v>-577244.76421199995</v>
      </c>
      <c r="VIU19">
        <v>-576921.99306899996</v>
      </c>
      <c r="VIV19">
        <v>-576921.99306899996</v>
      </c>
      <c r="VIW19">
        <v>-576921.99306899996</v>
      </c>
      <c r="VIX19">
        <v>-576921.99306899996</v>
      </c>
      <c r="VIY19">
        <v>-576921.99306899996</v>
      </c>
      <c r="VIZ19">
        <v>-576921.99306899996</v>
      </c>
      <c r="VJA19">
        <v>-576921.99306899996</v>
      </c>
      <c r="VJB19">
        <v>-576921.99306899996</v>
      </c>
      <c r="VJC19">
        <v>-576921.99306899996</v>
      </c>
      <c r="VJD19">
        <v>-576921.99306899996</v>
      </c>
      <c r="VJE19">
        <v>-576921.99306899996</v>
      </c>
      <c r="VJF19">
        <v>-309793.92668799998</v>
      </c>
      <c r="VJG19">
        <v>-309793.92668799998</v>
      </c>
      <c r="VJH19">
        <v>-309793.92668799998</v>
      </c>
      <c r="VJI19">
        <v>-309793.92668799998</v>
      </c>
      <c r="VJJ19">
        <v>-309793.92668799998</v>
      </c>
      <c r="VJK19">
        <v>-309793.92668799998</v>
      </c>
      <c r="VJL19">
        <v>-309793.92668799998</v>
      </c>
      <c r="VJM19">
        <v>-309793.92668799998</v>
      </c>
      <c r="VJN19">
        <v>-309793.92668799998</v>
      </c>
      <c r="VJO19">
        <v>-309793.92668799998</v>
      </c>
      <c r="VJP19">
        <v>-309793.92668799998</v>
      </c>
      <c r="VJQ19">
        <v>-303371.84344999999</v>
      </c>
      <c r="VJR19">
        <v>-303371.84344999999</v>
      </c>
      <c r="VJS19">
        <v>-303371.84344999999</v>
      </c>
      <c r="VJT19">
        <v>-303371.84344999999</v>
      </c>
      <c r="VJU19">
        <v>-303371.84344999999</v>
      </c>
      <c r="VJV19">
        <v>-303371.84344999999</v>
      </c>
      <c r="VJW19">
        <v>-303371.84344999999</v>
      </c>
      <c r="VJX19">
        <v>-303371.84344999999</v>
      </c>
      <c r="VJY19">
        <v>-303371.84344999999</v>
      </c>
      <c r="VJZ19">
        <v>-303371.84344999999</v>
      </c>
      <c r="VKA19">
        <v>-303371.84344999999</v>
      </c>
      <c r="VKB19">
        <v>-309793.92668799998</v>
      </c>
      <c r="VKC19">
        <v>-309793.92668799998</v>
      </c>
      <c r="VKD19">
        <v>-309793.92668799998</v>
      </c>
      <c r="VKE19">
        <v>-309793.92668799998</v>
      </c>
      <c r="VKF19">
        <v>-309793.92668799998</v>
      </c>
      <c r="VKG19">
        <v>-309793.92668799998</v>
      </c>
      <c r="VKH19">
        <v>-309793.92668799998</v>
      </c>
      <c r="VKI19">
        <v>-309793.92668799998</v>
      </c>
      <c r="VKJ19">
        <v>-309793.92668799998</v>
      </c>
      <c r="VKK19">
        <v>-309793.92668799998</v>
      </c>
      <c r="VKL19">
        <v>-309793.92668799998</v>
      </c>
      <c r="VKM19">
        <v>-303371.84344999999</v>
      </c>
      <c r="VKN19">
        <v>-303371.84344999999</v>
      </c>
      <c r="VKO19">
        <v>-303371.84344999999</v>
      </c>
      <c r="VKP19">
        <v>-303371.84344999999</v>
      </c>
      <c r="VKQ19">
        <v>-303371.84344999999</v>
      </c>
      <c r="VKR19">
        <v>-303371.84344999999</v>
      </c>
      <c r="VKS19">
        <v>-303371.84344999999</v>
      </c>
      <c r="VKT19">
        <v>-303371.84344999999</v>
      </c>
      <c r="VKU19">
        <v>-303371.84344999999</v>
      </c>
      <c r="VKV19">
        <v>-303371.84344999999</v>
      </c>
      <c r="VKW19">
        <v>-303371.84344999999</v>
      </c>
      <c r="VKX19">
        <v>-462216.751139</v>
      </c>
      <c r="VKY19">
        <v>-462216.751139</v>
      </c>
      <c r="VKZ19">
        <v>-462216.751139</v>
      </c>
      <c r="VLA19">
        <v>-462216.751139</v>
      </c>
      <c r="VLB19">
        <v>-462216.751139</v>
      </c>
      <c r="VLC19">
        <v>-462216.751139</v>
      </c>
      <c r="VLD19">
        <v>-462216.751139</v>
      </c>
      <c r="VLE19">
        <v>-462216.751139</v>
      </c>
      <c r="VLF19">
        <v>-462216.751139</v>
      </c>
      <c r="VLG19">
        <v>-462216.751139</v>
      </c>
      <c r="VLH19">
        <v>-462216.751139</v>
      </c>
      <c r="VLI19">
        <v>-450032.87739799998</v>
      </c>
      <c r="VLJ19">
        <v>-450032.87739799998</v>
      </c>
      <c r="VLK19">
        <v>-450032.87739799998</v>
      </c>
      <c r="VLL19">
        <v>-450032.87739799998</v>
      </c>
      <c r="VLM19">
        <v>-450032.87739799998</v>
      </c>
      <c r="VLN19">
        <v>-450032.87739799998</v>
      </c>
      <c r="VLO19">
        <v>-450032.87739799998</v>
      </c>
      <c r="VLP19">
        <v>-450032.87739799998</v>
      </c>
      <c r="VLQ19">
        <v>-450032.87739799998</v>
      </c>
      <c r="VLR19">
        <v>-450032.87739799998</v>
      </c>
      <c r="VLS19">
        <v>-450032.87739799998</v>
      </c>
      <c r="VLT19">
        <v>-462216.751139</v>
      </c>
      <c r="VLU19">
        <v>-462216.751139</v>
      </c>
      <c r="VLV19">
        <v>-462216.751139</v>
      </c>
      <c r="VLW19">
        <v>-462216.751139</v>
      </c>
      <c r="VLX19">
        <v>-462216.751139</v>
      </c>
      <c r="VLY19">
        <v>-462216.751139</v>
      </c>
      <c r="VLZ19">
        <v>-462216.751139</v>
      </c>
      <c r="VMA19">
        <v>-462216.751139</v>
      </c>
      <c r="VMB19">
        <v>-462216.751139</v>
      </c>
      <c r="VMC19">
        <v>-462216.751139</v>
      </c>
      <c r="VMD19">
        <v>-462216.751139</v>
      </c>
      <c r="VME19">
        <v>-450032.87739799998</v>
      </c>
      <c r="VMF19">
        <v>-450032.87739799998</v>
      </c>
      <c r="VMG19">
        <v>-450032.87739799998</v>
      </c>
      <c r="VMH19">
        <v>-450032.87739799998</v>
      </c>
      <c r="VMI19">
        <v>-450032.87739799998</v>
      </c>
      <c r="VMJ19">
        <v>-450032.87739799998</v>
      </c>
      <c r="VMK19">
        <v>-450032.87739799998</v>
      </c>
      <c r="VML19">
        <v>-450032.87739799998</v>
      </c>
      <c r="VMM19">
        <v>-450032.87739799998</v>
      </c>
      <c r="VMN19">
        <v>-450032.87739799998</v>
      </c>
      <c r="VMO19">
        <v>-450032.87739799998</v>
      </c>
      <c r="VMP19">
        <v>-684810.97306600004</v>
      </c>
      <c r="VMQ19">
        <v>-684810.97306600004</v>
      </c>
      <c r="VMR19">
        <v>-684810.97306600004</v>
      </c>
      <c r="VMS19">
        <v>-684810.97306600004</v>
      </c>
      <c r="VMT19">
        <v>-684810.97306600004</v>
      </c>
      <c r="VMU19">
        <v>-684810.97306600004</v>
      </c>
      <c r="VMV19">
        <v>-684810.97306600004</v>
      </c>
      <c r="VMW19">
        <v>-684810.97306600004</v>
      </c>
      <c r="VMX19">
        <v>-684810.97306600004</v>
      </c>
      <c r="VMY19">
        <v>-684810.97306600004</v>
      </c>
      <c r="VMZ19">
        <v>-684810.97306600004</v>
      </c>
      <c r="VNA19">
        <v>-661103.51831900002</v>
      </c>
      <c r="VNB19">
        <v>-661103.51831900002</v>
      </c>
      <c r="VNC19">
        <v>-661103.51831900002</v>
      </c>
      <c r="VND19">
        <v>-661103.51831900002</v>
      </c>
      <c r="VNE19">
        <v>-661103.51831900002</v>
      </c>
      <c r="VNF19">
        <v>-661103.51831900002</v>
      </c>
      <c r="VNG19">
        <v>-661103.51831900002</v>
      </c>
      <c r="VNH19">
        <v>-661103.51831900002</v>
      </c>
      <c r="VNI19">
        <v>-661103.51831900002</v>
      </c>
      <c r="VNJ19">
        <v>-661103.51831900002</v>
      </c>
      <c r="VNK19">
        <v>-661103.51831900002</v>
      </c>
      <c r="VNL19">
        <v>-684810.97306600004</v>
      </c>
      <c r="VNM19">
        <v>-684810.97306600004</v>
      </c>
      <c r="VNN19">
        <v>-684810.97306600004</v>
      </c>
      <c r="VNO19">
        <v>-684810.97306600004</v>
      </c>
      <c r="VNP19">
        <v>-684810.97306600004</v>
      </c>
      <c r="VNQ19">
        <v>-684810.97306600004</v>
      </c>
      <c r="VNR19">
        <v>-684810.97306600004</v>
      </c>
      <c r="VNS19">
        <v>-684810.97306600004</v>
      </c>
      <c r="VNT19">
        <v>-684810.97306600004</v>
      </c>
      <c r="VNU19">
        <v>-684810.97306600004</v>
      </c>
      <c r="VNV19">
        <v>-684810.97306600004</v>
      </c>
      <c r="VNW19">
        <v>-661103.51831900002</v>
      </c>
      <c r="VNX19">
        <v>-661103.51831900002</v>
      </c>
      <c r="VNY19">
        <v>-661103.51831900002</v>
      </c>
      <c r="VNZ19">
        <v>-661103.51831900002</v>
      </c>
      <c r="VOA19">
        <v>-661103.51831900002</v>
      </c>
      <c r="VOB19">
        <v>-661103.51831900002</v>
      </c>
      <c r="VOC19">
        <v>-661103.51831900002</v>
      </c>
      <c r="VOD19">
        <v>-661103.51831900002</v>
      </c>
      <c r="VOE19">
        <v>-661103.51831900002</v>
      </c>
      <c r="VOF19">
        <v>-661103.51831900002</v>
      </c>
      <c r="VOG19">
        <v>-661103.51831900002</v>
      </c>
      <c r="VOH19">
        <v>-2391029.79953</v>
      </c>
      <c r="VOI19">
        <v>-2391029.79953</v>
      </c>
      <c r="VOJ19">
        <v>-2391029.79953</v>
      </c>
      <c r="VOK19">
        <v>-2391029.79953</v>
      </c>
      <c r="VOL19">
        <v>-2391029.79953</v>
      </c>
      <c r="VOM19">
        <v>-2391029.79953</v>
      </c>
      <c r="VON19">
        <v>-2391029.79953</v>
      </c>
      <c r="VOO19">
        <v>-2391029.79953</v>
      </c>
      <c r="VOP19">
        <v>-2391029.79953</v>
      </c>
      <c r="VOQ19">
        <v>-2391029.79953</v>
      </c>
      <c r="VOR19">
        <v>-2391029.79953</v>
      </c>
      <c r="VOS19">
        <v>-2390759.75746</v>
      </c>
      <c r="VOT19">
        <v>-2390759.75746</v>
      </c>
      <c r="VOU19">
        <v>-2390759.75746</v>
      </c>
      <c r="VOV19">
        <v>-2390759.75746</v>
      </c>
      <c r="VOW19">
        <v>-2390759.75746</v>
      </c>
      <c r="VOX19">
        <v>-2390759.75746</v>
      </c>
      <c r="VOY19">
        <v>-2390759.75746</v>
      </c>
      <c r="VOZ19">
        <v>-2390759.75746</v>
      </c>
      <c r="VPA19">
        <v>-2390759.75746</v>
      </c>
      <c r="VPB19">
        <v>-2390759.75746</v>
      </c>
      <c r="VPC19">
        <v>-2390759.75746</v>
      </c>
      <c r="VPD19">
        <v>-2391029.79953</v>
      </c>
      <c r="VPE19">
        <v>-2391029.79953</v>
      </c>
      <c r="VPF19">
        <v>-2391029.79953</v>
      </c>
      <c r="VPG19">
        <v>-2391029.79953</v>
      </c>
      <c r="VPH19">
        <v>-2391029.79953</v>
      </c>
      <c r="VPI19">
        <v>-2391029.79953</v>
      </c>
      <c r="VPJ19">
        <v>-2391029.79953</v>
      </c>
      <c r="VPK19">
        <v>-2391029.79953</v>
      </c>
      <c r="VPL19">
        <v>-2391029.79953</v>
      </c>
      <c r="VPM19">
        <v>-2391029.79953</v>
      </c>
      <c r="VPN19">
        <v>-2391029.79953</v>
      </c>
      <c r="VPO19">
        <v>-2390759.75746</v>
      </c>
      <c r="VPP19">
        <v>-2390759.75746</v>
      </c>
      <c r="VPQ19">
        <v>-2390759.75746</v>
      </c>
      <c r="VPR19">
        <v>-2390759.75746</v>
      </c>
      <c r="VPS19">
        <v>-2390759.75746</v>
      </c>
      <c r="VPT19">
        <v>-2390759.75746</v>
      </c>
      <c r="VPU19">
        <v>-2390759.75746</v>
      </c>
      <c r="VPV19">
        <v>-2390759.75746</v>
      </c>
      <c r="VPW19">
        <v>-2390759.75746</v>
      </c>
      <c r="VPX19">
        <v>-2390759.75746</v>
      </c>
      <c r="VPY19">
        <v>-2390759.75746</v>
      </c>
      <c r="VPZ19">
        <v>-2574738.8122100001</v>
      </c>
      <c r="VQA19">
        <v>-2574738.8122100001</v>
      </c>
      <c r="VQB19">
        <v>-2574738.8122100001</v>
      </c>
      <c r="VQC19">
        <v>-2574738.8122100001</v>
      </c>
      <c r="VQD19">
        <v>-2574738.8122100001</v>
      </c>
      <c r="VQE19">
        <v>-2574738.8122100001</v>
      </c>
      <c r="VQF19">
        <v>-2574738.8122100001</v>
      </c>
      <c r="VQG19">
        <v>-2574738.8122100001</v>
      </c>
      <c r="VQH19">
        <v>-2574738.8122100001</v>
      </c>
      <c r="VQI19">
        <v>-2574738.8122100001</v>
      </c>
      <c r="VQJ19">
        <v>-2574738.8122100001</v>
      </c>
      <c r="VQK19">
        <v>-2574226.4926999998</v>
      </c>
      <c r="VQL19">
        <v>-2574226.4926999998</v>
      </c>
      <c r="VQM19">
        <v>-2574226.4926999998</v>
      </c>
      <c r="VQN19">
        <v>-2574226.4926999998</v>
      </c>
      <c r="VQO19">
        <v>-2574226.4926999998</v>
      </c>
      <c r="VQP19">
        <v>-2574226.4926999998</v>
      </c>
      <c r="VQQ19">
        <v>-2574226.4926999998</v>
      </c>
      <c r="VQR19">
        <v>-2574226.4926999998</v>
      </c>
      <c r="VQS19">
        <v>-2574226.4926999998</v>
      </c>
      <c r="VQT19">
        <v>-2574226.4926999998</v>
      </c>
      <c r="VQU19">
        <v>-2574226.4926999998</v>
      </c>
      <c r="VQV19">
        <v>-2574738.8122100001</v>
      </c>
      <c r="VQW19">
        <v>-2574738.8122100001</v>
      </c>
      <c r="VQX19">
        <v>-2574738.8122100001</v>
      </c>
      <c r="VQY19">
        <v>-2574738.8122100001</v>
      </c>
      <c r="VQZ19">
        <v>-2574738.8122100001</v>
      </c>
      <c r="VRA19">
        <v>-2574738.8122100001</v>
      </c>
      <c r="VRB19">
        <v>-2574738.8122100001</v>
      </c>
      <c r="VRC19">
        <v>-2574738.8122100001</v>
      </c>
      <c r="VRD19">
        <v>-2574738.8122100001</v>
      </c>
      <c r="VRE19">
        <v>-2574738.8122100001</v>
      </c>
      <c r="VRF19">
        <v>-2574738.8122100001</v>
      </c>
      <c r="VRG19">
        <v>-2574226.4926999998</v>
      </c>
      <c r="VRH19">
        <v>-2574226.4926999998</v>
      </c>
      <c r="VRI19">
        <v>-2574226.4926999998</v>
      </c>
      <c r="VRJ19">
        <v>-2574226.4926999998</v>
      </c>
      <c r="VRK19">
        <v>-2574226.4926999998</v>
      </c>
      <c r="VRL19">
        <v>-2574226.4926999998</v>
      </c>
      <c r="VRM19">
        <v>-2574226.4926999998</v>
      </c>
      <c r="VRN19">
        <v>-2574226.4926999998</v>
      </c>
      <c r="VRO19">
        <v>-2574226.4926999998</v>
      </c>
      <c r="VRP19">
        <v>-2574226.4926999998</v>
      </c>
      <c r="VRQ19">
        <v>-2574226.4926999998</v>
      </c>
      <c r="VRR19">
        <v>-2843485.8287999998</v>
      </c>
      <c r="VRS19">
        <v>-2843485.8287999998</v>
      </c>
      <c r="VRT19">
        <v>-2843485.8287999998</v>
      </c>
      <c r="VRU19">
        <v>-2843485.8287999998</v>
      </c>
      <c r="VRV19">
        <v>-2843485.8287999998</v>
      </c>
      <c r="VRW19">
        <v>-2843485.8287999998</v>
      </c>
      <c r="VRX19">
        <v>-2843485.8287999998</v>
      </c>
      <c r="VRY19">
        <v>-2843485.8287999998</v>
      </c>
      <c r="VRZ19">
        <v>-2843485.8287999998</v>
      </c>
      <c r="VSA19">
        <v>-2843485.8287999998</v>
      </c>
      <c r="VSB19">
        <v>-2843485.8287999998</v>
      </c>
      <c r="VSC19">
        <v>-2842488.9544099998</v>
      </c>
      <c r="VSD19">
        <v>-2842488.9544099998</v>
      </c>
      <c r="VSE19">
        <v>-2842488.9544099998</v>
      </c>
      <c r="VSF19">
        <v>-2842488.9544099998</v>
      </c>
      <c r="VSG19">
        <v>-2842488.9544099998</v>
      </c>
      <c r="VSH19">
        <v>-2842488.9544099998</v>
      </c>
      <c r="VSI19">
        <v>-2842488.9544099998</v>
      </c>
      <c r="VSJ19">
        <v>-2842488.9544099998</v>
      </c>
      <c r="VSK19">
        <v>-2842488.9544099998</v>
      </c>
      <c r="VSL19">
        <v>-2842488.9544099998</v>
      </c>
      <c r="VSM19">
        <v>-2842488.9544099998</v>
      </c>
      <c r="VSN19">
        <v>-2843485.8287999998</v>
      </c>
      <c r="VSO19">
        <v>-2843485.8287999998</v>
      </c>
      <c r="VSP19">
        <v>-2843485.8287999998</v>
      </c>
      <c r="VSQ19">
        <v>-2843485.8287999998</v>
      </c>
      <c r="VSR19">
        <v>-2843485.8287999998</v>
      </c>
      <c r="VSS19">
        <v>-2843485.8287999998</v>
      </c>
      <c r="VST19">
        <v>-2843485.8287999998</v>
      </c>
      <c r="VSU19">
        <v>-2843485.8287999998</v>
      </c>
      <c r="VSV19">
        <v>-2843485.8287999998</v>
      </c>
      <c r="VSW19">
        <v>-2843485.8287999998</v>
      </c>
      <c r="VSX19">
        <v>-2843485.8287999998</v>
      </c>
      <c r="VSY19">
        <v>-2842488.9544099998</v>
      </c>
      <c r="VSZ19">
        <v>-2842488.9544099998</v>
      </c>
      <c r="VTA19">
        <v>-2842488.9544099998</v>
      </c>
      <c r="VTB19">
        <v>-2842488.9544099998</v>
      </c>
      <c r="VTC19">
        <v>-2842488.9544099998</v>
      </c>
      <c r="VTD19">
        <v>-2842488.9544099998</v>
      </c>
      <c r="VTE19">
        <v>-2842488.9544099998</v>
      </c>
      <c r="VTF19">
        <v>-2842488.9544099998</v>
      </c>
      <c r="VTG19">
        <v>-2842488.9544099998</v>
      </c>
      <c r="VTH19">
        <v>-2842488.9544099998</v>
      </c>
      <c r="VTI19">
        <v>-2842488.9544099998</v>
      </c>
      <c r="VTJ19">
        <v>-39935810.040100001</v>
      </c>
      <c r="VTK19">
        <v>-39935810.040100001</v>
      </c>
      <c r="VTL19">
        <v>-39935810.040100001</v>
      </c>
      <c r="VTM19">
        <v>-39935810.040100001</v>
      </c>
      <c r="VTN19">
        <v>-39935810.040100001</v>
      </c>
      <c r="VTO19">
        <v>-39935810.040100001</v>
      </c>
      <c r="VTP19">
        <v>-39935810.040100001</v>
      </c>
      <c r="VTQ19">
        <v>-39935810.040100001</v>
      </c>
      <c r="VTR19">
        <v>-39935810.040100001</v>
      </c>
      <c r="VTS19">
        <v>-39935810.040100001</v>
      </c>
      <c r="VTT19">
        <v>-39935810.040100001</v>
      </c>
      <c r="VTU19">
        <v>-39935810.040100001</v>
      </c>
      <c r="VTV19">
        <v>-39935810.040100001</v>
      </c>
      <c r="VTW19">
        <v>-39935810.040100001</v>
      </c>
      <c r="VTX19">
        <v>-39935810.040100001</v>
      </c>
      <c r="VTY19">
        <v>-39935810.040100001</v>
      </c>
      <c r="VTZ19">
        <v>-39935810.040100001</v>
      </c>
      <c r="VUA19">
        <v>-39935810.040100001</v>
      </c>
      <c r="VUB19">
        <v>-39935810.040100001</v>
      </c>
      <c r="VUC19">
        <v>-39935810.040100001</v>
      </c>
      <c r="VUD19">
        <v>-39935810.040100001</v>
      </c>
      <c r="VUE19">
        <v>-39935810.040100001</v>
      </c>
      <c r="VUF19">
        <v>-39935810.040100001</v>
      </c>
      <c r="VUG19">
        <v>-39935810.040100001</v>
      </c>
      <c r="VUH19">
        <v>-39935810.040100001</v>
      </c>
      <c r="VUI19">
        <v>-39935810.040100001</v>
      </c>
      <c r="VUJ19">
        <v>-39935810.040100001</v>
      </c>
      <c r="VUK19">
        <v>-39935810.040100001</v>
      </c>
      <c r="VUL19">
        <v>-39935810.040100001</v>
      </c>
      <c r="VUM19">
        <v>-39935810.040100001</v>
      </c>
      <c r="VUN19">
        <v>-39935810.040100001</v>
      </c>
      <c r="VUO19">
        <v>-39935810.040100001</v>
      </c>
      <c r="VUP19">
        <v>-39935810.040100001</v>
      </c>
      <c r="VUQ19">
        <v>-39935810.040100001</v>
      </c>
      <c r="VUR19">
        <v>-39935810.040100001</v>
      </c>
      <c r="VUS19">
        <v>-39935810.040100001</v>
      </c>
      <c r="VUT19">
        <v>-39935810.040100001</v>
      </c>
      <c r="VUU19">
        <v>-39935810.040100001</v>
      </c>
      <c r="VUV19">
        <v>-39935810.040100001</v>
      </c>
      <c r="VUW19">
        <v>-39935810.040100001</v>
      </c>
      <c r="VUX19">
        <v>-39935810.040100001</v>
      </c>
      <c r="VUY19">
        <v>-39935810.040100001</v>
      </c>
      <c r="VUZ19">
        <v>-39935810.040100001</v>
      </c>
      <c r="VVA19">
        <v>-39935810.040100001</v>
      </c>
      <c r="VVB19">
        <v>-60532244.763999999</v>
      </c>
      <c r="VVC19">
        <v>-60532244.763999999</v>
      </c>
      <c r="VVD19">
        <v>-60532244.763999999</v>
      </c>
      <c r="VVE19">
        <v>-60532244.763999999</v>
      </c>
      <c r="VVF19">
        <v>-60532244.763999999</v>
      </c>
      <c r="VVG19">
        <v>-60532244.763999999</v>
      </c>
      <c r="VVH19">
        <v>-60532244.763999999</v>
      </c>
      <c r="VVI19">
        <v>-60532244.763999999</v>
      </c>
      <c r="VVJ19">
        <v>-60532244.763999999</v>
      </c>
      <c r="VVK19">
        <v>-60532244.763999999</v>
      </c>
      <c r="VVL19">
        <v>-60532244.763999999</v>
      </c>
      <c r="VVM19">
        <v>-60532244.763999999</v>
      </c>
      <c r="VVN19">
        <v>-60532244.763999999</v>
      </c>
      <c r="VVO19">
        <v>-60532244.763999999</v>
      </c>
      <c r="VVP19">
        <v>-60532244.763999999</v>
      </c>
      <c r="VVQ19">
        <v>-60532244.763999999</v>
      </c>
      <c r="VVR19">
        <v>-60532244.763999999</v>
      </c>
      <c r="VVS19">
        <v>-60532244.763999999</v>
      </c>
      <c r="VVT19">
        <v>-60532244.763999999</v>
      </c>
      <c r="VVU19">
        <v>-60532244.763999999</v>
      </c>
      <c r="VVV19">
        <v>-60532244.763999999</v>
      </c>
      <c r="VVW19">
        <v>-60532244.763999999</v>
      </c>
      <c r="VVX19">
        <v>-60532244.763999999</v>
      </c>
      <c r="VVY19">
        <v>-60532244.763999999</v>
      </c>
      <c r="VVZ19">
        <v>-60532244.763999999</v>
      </c>
      <c r="VWA19">
        <v>-60532244.763999999</v>
      </c>
      <c r="VWB19">
        <v>-60532244.763999999</v>
      </c>
      <c r="VWC19">
        <v>-60532244.763999999</v>
      </c>
      <c r="VWD19">
        <v>-60532244.763999999</v>
      </c>
      <c r="VWE19">
        <v>-60532244.763999999</v>
      </c>
      <c r="VWF19">
        <v>-60532244.763999999</v>
      </c>
      <c r="VWG19">
        <v>-60532244.763999999</v>
      </c>
      <c r="VWH19">
        <v>-60532244.763999999</v>
      </c>
      <c r="VWI19">
        <v>-60532244.763999999</v>
      </c>
      <c r="VWJ19">
        <v>-60532244.763999999</v>
      </c>
      <c r="VWK19">
        <v>-60532244.763999999</v>
      </c>
      <c r="VWL19">
        <v>-60532244.763999999</v>
      </c>
      <c r="VWM19">
        <v>-60532244.763999999</v>
      </c>
      <c r="VWN19">
        <v>-60532244.763999999</v>
      </c>
      <c r="VWO19">
        <v>-60532244.763999999</v>
      </c>
      <c r="VWP19">
        <v>-60532244.763999999</v>
      </c>
      <c r="VWQ19">
        <v>-60532244.763999999</v>
      </c>
      <c r="VWR19">
        <v>-60532244.763999999</v>
      </c>
      <c r="VWS19">
        <v>-60532244.763999999</v>
      </c>
      <c r="VWT19">
        <v>-91751752.137700006</v>
      </c>
      <c r="VWU19">
        <v>-91751752.137700006</v>
      </c>
      <c r="VWV19">
        <v>-91751752.137700006</v>
      </c>
      <c r="VWW19">
        <v>-91751752.137700006</v>
      </c>
      <c r="VWX19">
        <v>-91751752.137700006</v>
      </c>
      <c r="VWY19">
        <v>-91751752.137700006</v>
      </c>
      <c r="VWZ19">
        <v>-91751752.137700006</v>
      </c>
      <c r="VXA19">
        <v>-91751752.137700006</v>
      </c>
      <c r="VXB19">
        <v>-91751752.137700006</v>
      </c>
      <c r="VXC19">
        <v>-91751752.137700006</v>
      </c>
      <c r="VXD19">
        <v>-91751752.137700006</v>
      </c>
      <c r="VXE19">
        <v>-91751752.137700006</v>
      </c>
      <c r="VXF19">
        <v>-91751752.137700006</v>
      </c>
      <c r="VXG19">
        <v>-91751752.137700006</v>
      </c>
      <c r="VXH19">
        <v>-91751752.137700006</v>
      </c>
      <c r="VXI19">
        <v>-91751752.137700006</v>
      </c>
      <c r="VXJ19">
        <v>-91751752.137700006</v>
      </c>
      <c r="VXK19">
        <v>-91751752.137700006</v>
      </c>
      <c r="VXL19">
        <v>-91751752.137700006</v>
      </c>
      <c r="VXM19">
        <v>-91751752.137700006</v>
      </c>
      <c r="VXN19">
        <v>-91751752.137700006</v>
      </c>
      <c r="VXO19">
        <v>-91751752.137700006</v>
      </c>
      <c r="VXP19">
        <v>-91751752.137700006</v>
      </c>
      <c r="VXQ19">
        <v>-91751752.137700006</v>
      </c>
      <c r="VXR19">
        <v>-91751752.137700006</v>
      </c>
      <c r="VXS19">
        <v>-91751752.137700006</v>
      </c>
      <c r="VXT19">
        <v>-91751752.137700006</v>
      </c>
      <c r="VXU19">
        <v>-91751752.137700006</v>
      </c>
      <c r="VXV19">
        <v>-91751752.137700006</v>
      </c>
      <c r="VXW19">
        <v>-91751752.137700006</v>
      </c>
      <c r="VXX19">
        <v>-91751752.137700006</v>
      </c>
      <c r="VXY19">
        <v>-91751752.137700006</v>
      </c>
      <c r="VXZ19">
        <v>-91751752.137700006</v>
      </c>
      <c r="VYA19">
        <v>-91751752.137700006</v>
      </c>
      <c r="VYB19">
        <v>-91751752.137700006</v>
      </c>
      <c r="VYC19">
        <v>-91751752.137700006</v>
      </c>
      <c r="VYD19">
        <v>-91751752.137700006</v>
      </c>
      <c r="VYE19">
        <v>-91751752.137700006</v>
      </c>
      <c r="VYF19">
        <v>-91751752.137700006</v>
      </c>
      <c r="VYG19">
        <v>-91751752.137700006</v>
      </c>
      <c r="VYH19">
        <v>-91751752.137700006</v>
      </c>
      <c r="VYI19">
        <v>-91751752.137700006</v>
      </c>
      <c r="VYJ19">
        <v>-91751752.137700006</v>
      </c>
      <c r="VYK19">
        <v>-91751752.137700006</v>
      </c>
      <c r="VYL19">
        <v>-39935810.040100001</v>
      </c>
      <c r="VYM19">
        <v>-39935810.040100001</v>
      </c>
      <c r="VYN19">
        <v>-39935810.040100001</v>
      </c>
      <c r="VYO19">
        <v>-39935810.040100001</v>
      </c>
      <c r="VYP19">
        <v>-39935810.040100001</v>
      </c>
      <c r="VYQ19">
        <v>-39935810.040100001</v>
      </c>
      <c r="VYR19">
        <v>-39935810.040100001</v>
      </c>
      <c r="VYS19">
        <v>-39935810.040100001</v>
      </c>
      <c r="VYT19">
        <v>-39935810.040100001</v>
      </c>
      <c r="VYU19">
        <v>-39935810.040100001</v>
      </c>
      <c r="VYV19">
        <v>-39935810.040100001</v>
      </c>
      <c r="VYW19">
        <v>-39935810.040100001</v>
      </c>
      <c r="VYX19">
        <v>-39935810.040100001</v>
      </c>
      <c r="VYY19">
        <v>-39935810.040100001</v>
      </c>
      <c r="VYZ19">
        <v>-39935810.040100001</v>
      </c>
      <c r="VZA19">
        <v>-39935810.040100001</v>
      </c>
      <c r="VZB19">
        <v>-39935810.040100001</v>
      </c>
      <c r="VZC19">
        <v>-39935810.040100001</v>
      </c>
      <c r="VZD19">
        <v>-39935810.040100001</v>
      </c>
      <c r="VZE19">
        <v>-39935810.040100001</v>
      </c>
      <c r="VZF19">
        <v>-39935810.040100001</v>
      </c>
      <c r="VZG19">
        <v>-39935810.040100001</v>
      </c>
      <c r="VZH19">
        <v>-39935810.040100001</v>
      </c>
      <c r="VZI19">
        <v>-39935810.040100001</v>
      </c>
      <c r="VZJ19">
        <v>-39935810.040100001</v>
      </c>
      <c r="VZK19">
        <v>-39935810.040100001</v>
      </c>
      <c r="VZL19">
        <v>-39935810.040100001</v>
      </c>
      <c r="VZM19">
        <v>-39935810.040100001</v>
      </c>
      <c r="VZN19">
        <v>-39935810.040100001</v>
      </c>
      <c r="VZO19">
        <v>-39935810.040100001</v>
      </c>
      <c r="VZP19">
        <v>-39935810.040100001</v>
      </c>
      <c r="VZQ19">
        <v>-39935810.040100001</v>
      </c>
      <c r="VZR19">
        <v>-39935810.040100001</v>
      </c>
      <c r="VZS19">
        <v>-39935810.040100001</v>
      </c>
      <c r="VZT19">
        <v>-39935810.040100001</v>
      </c>
      <c r="VZU19">
        <v>-39935810.040100001</v>
      </c>
      <c r="VZV19">
        <v>-39935810.040100001</v>
      </c>
      <c r="VZW19">
        <v>-39935810.040100001</v>
      </c>
      <c r="VZX19">
        <v>-39935810.040100001</v>
      </c>
      <c r="VZY19">
        <v>-39935810.040100001</v>
      </c>
      <c r="VZZ19">
        <v>-39935810.040100001</v>
      </c>
      <c r="WAA19">
        <v>-39935810.040100001</v>
      </c>
      <c r="WAB19">
        <v>-39935810.040100001</v>
      </c>
      <c r="WAC19">
        <v>-39935810.040100001</v>
      </c>
      <c r="WAD19">
        <v>-60532244.763999999</v>
      </c>
      <c r="WAE19">
        <v>-60532244.763999999</v>
      </c>
      <c r="WAF19">
        <v>-60532244.763999999</v>
      </c>
      <c r="WAG19">
        <v>-60532244.763999999</v>
      </c>
      <c r="WAH19">
        <v>-60532244.763999999</v>
      </c>
      <c r="WAI19">
        <v>-60532244.763999999</v>
      </c>
      <c r="WAJ19">
        <v>-60532244.763999999</v>
      </c>
      <c r="WAK19">
        <v>-60532244.763999999</v>
      </c>
      <c r="WAL19">
        <v>-60532244.763999999</v>
      </c>
      <c r="WAM19">
        <v>-60532244.763999999</v>
      </c>
      <c r="WAN19">
        <v>-60532244.763999999</v>
      </c>
      <c r="WAO19">
        <v>-60532244.763999999</v>
      </c>
      <c r="WAP19">
        <v>-60532244.763999999</v>
      </c>
      <c r="WAQ19">
        <v>-60532244.763999999</v>
      </c>
      <c r="WAR19">
        <v>-60532244.763999999</v>
      </c>
      <c r="WAS19">
        <v>-60532244.763999999</v>
      </c>
      <c r="WAT19">
        <v>-60532244.763999999</v>
      </c>
      <c r="WAU19">
        <v>-60532244.763999999</v>
      </c>
      <c r="WAV19">
        <v>-60532244.763999999</v>
      </c>
      <c r="WAW19">
        <v>-60532244.763999999</v>
      </c>
      <c r="WAX19">
        <v>-60532244.763999999</v>
      </c>
      <c r="WAY19">
        <v>-60532244.763999999</v>
      </c>
      <c r="WAZ19">
        <v>-60532244.763999999</v>
      </c>
      <c r="WBA19">
        <v>-60532244.763999999</v>
      </c>
      <c r="WBB19">
        <v>-60532244.763999999</v>
      </c>
      <c r="WBC19">
        <v>-60532244.763999999</v>
      </c>
      <c r="WBD19">
        <v>-60532244.763999999</v>
      </c>
      <c r="WBE19">
        <v>-60532244.763999999</v>
      </c>
      <c r="WBF19">
        <v>-60532244.763999999</v>
      </c>
      <c r="WBG19">
        <v>-60532244.763999999</v>
      </c>
      <c r="WBH19">
        <v>-60532244.763999999</v>
      </c>
      <c r="WBI19">
        <v>-60532244.763999999</v>
      </c>
      <c r="WBJ19">
        <v>-60532244.763999999</v>
      </c>
      <c r="WBK19">
        <v>-60532244.763999999</v>
      </c>
      <c r="WBL19">
        <v>-60532244.763999999</v>
      </c>
      <c r="WBM19">
        <v>-60532244.763999999</v>
      </c>
      <c r="WBN19">
        <v>-60532244.763999999</v>
      </c>
      <c r="WBO19">
        <v>-60532244.763999999</v>
      </c>
      <c r="WBP19">
        <v>-60532244.763999999</v>
      </c>
      <c r="WBQ19">
        <v>-60532244.763999999</v>
      </c>
      <c r="WBR19">
        <v>-60532244.763999999</v>
      </c>
      <c r="WBS19">
        <v>-60532244.763999999</v>
      </c>
      <c r="WBT19">
        <v>-60532244.763999999</v>
      </c>
      <c r="WBU19">
        <v>-60532244.763999999</v>
      </c>
      <c r="WBV19">
        <v>-91751752.137700006</v>
      </c>
      <c r="WBW19">
        <v>-91751752.137700006</v>
      </c>
      <c r="WBX19">
        <v>-91751752.137700006</v>
      </c>
      <c r="WBY19">
        <v>-91751752.137700006</v>
      </c>
      <c r="WBZ19">
        <v>-91751752.137700006</v>
      </c>
      <c r="WCA19">
        <v>-91751752.137700006</v>
      </c>
      <c r="WCB19">
        <v>-91751752.137700006</v>
      </c>
      <c r="WCC19">
        <v>-91751752.137700006</v>
      </c>
      <c r="WCD19">
        <v>-91751752.137700006</v>
      </c>
      <c r="WCE19">
        <v>-91751752.137700006</v>
      </c>
      <c r="WCF19">
        <v>-91751752.137700006</v>
      </c>
      <c r="WCG19">
        <v>-91751752.137700006</v>
      </c>
      <c r="WCH19">
        <v>-91751752.137700006</v>
      </c>
      <c r="WCI19">
        <v>-91751752.137700006</v>
      </c>
      <c r="WCJ19">
        <v>-91751752.137700006</v>
      </c>
      <c r="WCK19">
        <v>-91751752.137700006</v>
      </c>
      <c r="WCL19">
        <v>-91751752.137700006</v>
      </c>
      <c r="WCM19">
        <v>-91751752.137700006</v>
      </c>
      <c r="WCN19">
        <v>-91751752.137700006</v>
      </c>
      <c r="WCO19">
        <v>-91751752.137700006</v>
      </c>
      <c r="WCP19">
        <v>-91751752.137700006</v>
      </c>
      <c r="WCQ19">
        <v>-91751752.137700006</v>
      </c>
      <c r="WCR19">
        <v>-91751752.137700006</v>
      </c>
      <c r="WCS19">
        <v>-91751752.137700006</v>
      </c>
      <c r="WCT19">
        <v>-91751752.137700006</v>
      </c>
      <c r="WCU19">
        <v>-91751752.137700006</v>
      </c>
      <c r="WCV19">
        <v>-91751752.137700006</v>
      </c>
      <c r="WCW19">
        <v>-91751752.137700006</v>
      </c>
      <c r="WCX19">
        <v>-91751752.137700006</v>
      </c>
      <c r="WCY19">
        <v>-91751752.137700006</v>
      </c>
      <c r="WCZ19">
        <v>-91751752.137700006</v>
      </c>
      <c r="WDA19">
        <v>-91751752.137700006</v>
      </c>
      <c r="WDB19">
        <v>-91751752.137700006</v>
      </c>
      <c r="WDC19">
        <v>-91751752.137700006</v>
      </c>
      <c r="WDD19">
        <v>-91751752.137700006</v>
      </c>
      <c r="WDE19">
        <v>-91751752.137700006</v>
      </c>
      <c r="WDF19">
        <v>-91751752.137700006</v>
      </c>
      <c r="WDG19">
        <v>-91751752.137700006</v>
      </c>
      <c r="WDH19">
        <v>-91751752.137700006</v>
      </c>
      <c r="WDI19">
        <v>-91751752.137700006</v>
      </c>
      <c r="WDJ19">
        <v>-91751752.137700006</v>
      </c>
      <c r="WDK19">
        <v>-91751752.137700006</v>
      </c>
      <c r="WDL19">
        <v>-91751752.137700006</v>
      </c>
      <c r="WDM19">
        <v>-91751752.137700006</v>
      </c>
      <c r="WDN19">
        <v>-576928.67251099995</v>
      </c>
      <c r="WDO19">
        <v>-540976.116393</v>
      </c>
      <c r="WDP19">
        <v>-517136.57837200002</v>
      </c>
      <c r="WDQ19">
        <v>-505084.15006199997</v>
      </c>
      <c r="WDR19">
        <v>-504352.54812400002</v>
      </c>
      <c r="WDS19">
        <v>-514154.65696699999</v>
      </c>
      <c r="WDT19">
        <v>-533152.17663700006</v>
      </c>
      <c r="WDU19">
        <v>-559217.09822399996</v>
      </c>
      <c r="WDV19">
        <v>-607413.79964700004</v>
      </c>
      <c r="WDW19">
        <v>-639031.41666800005</v>
      </c>
      <c r="WDX19">
        <v>-644747.18319999997</v>
      </c>
      <c r="WDY19">
        <v>-574615.281403</v>
      </c>
      <c r="WDZ19">
        <v>-537709.59499400004</v>
      </c>
      <c r="WEA19">
        <v>-512630.528078</v>
      </c>
      <c r="WEB19">
        <v>-498978.42308199999</v>
      </c>
      <c r="WEC19">
        <v>-496204.61893300002</v>
      </c>
      <c r="WED19">
        <v>-503440.78526999999</v>
      </c>
      <c r="WEE19">
        <v>-519288.03999899997</v>
      </c>
      <c r="WEF19">
        <v>-585202.14643700002</v>
      </c>
      <c r="WEG19">
        <v>-603255.55307499995</v>
      </c>
      <c r="WEH19">
        <v>-610599.81935200002</v>
      </c>
      <c r="WEI19">
        <v>-613817.87338600005</v>
      </c>
      <c r="WEJ19">
        <v>-527542.62471500004</v>
      </c>
      <c r="WEK19">
        <v>-489608.41043500003</v>
      </c>
      <c r="WEL19">
        <v>-493577.04705200001</v>
      </c>
      <c r="WEM19">
        <v>-510691.19201100001</v>
      </c>
      <c r="WEN19">
        <v>-536312.16078799998</v>
      </c>
      <c r="WEO19">
        <v>-561552.32188299997</v>
      </c>
      <c r="WEP19">
        <v>-584671.32122399996</v>
      </c>
      <c r="WEQ19">
        <v>-604699.60317999998</v>
      </c>
      <c r="WER19">
        <v>-626610.32017700002</v>
      </c>
      <c r="WES19">
        <v>-640130.85022899997</v>
      </c>
      <c r="WET19">
        <v>-644747.18319999997</v>
      </c>
      <c r="WEU19">
        <v>-519951.12764999998</v>
      </c>
      <c r="WEV19">
        <v>-482234.14828899998</v>
      </c>
      <c r="WEW19">
        <v>-484498.25858299999</v>
      </c>
      <c r="WEX19">
        <v>-501361.34646500001</v>
      </c>
      <c r="WEY19">
        <v>-525270.03165400005</v>
      </c>
      <c r="WEZ19">
        <v>-547522.59929200006</v>
      </c>
      <c r="WFA19">
        <v>-576956.88034300006</v>
      </c>
      <c r="WFB19">
        <v>-596838.45764399995</v>
      </c>
      <c r="WFC19">
        <v>-606772.33432899998</v>
      </c>
      <c r="WFD19">
        <v>-611540.25727199996</v>
      </c>
      <c r="WFE19">
        <v>-613817.87338600005</v>
      </c>
      <c r="WFF19">
        <v>-873397.375291</v>
      </c>
      <c r="WFG19">
        <v>-818456.34545000002</v>
      </c>
      <c r="WFH19">
        <v>-781740.20299300004</v>
      </c>
      <c r="WFI19">
        <v>-762720.10700700001</v>
      </c>
      <c r="WFJ19">
        <v>-760650.33464599994</v>
      </c>
      <c r="WFK19">
        <v>-774299.36519899999</v>
      </c>
      <c r="WFL19">
        <v>-801609.91158399999</v>
      </c>
      <c r="WFM19">
        <v>-839351.97360200004</v>
      </c>
      <c r="WFN19">
        <v>-908973.00818600005</v>
      </c>
      <c r="WFO19">
        <v>-954517.28581699997</v>
      </c>
      <c r="WFP19">
        <v>-962703.56425699999</v>
      </c>
      <c r="WFQ19">
        <v>-868770.59307599999</v>
      </c>
      <c r="WFR19">
        <v>-811923.30265199998</v>
      </c>
      <c r="WFS19">
        <v>-772728.10240600002</v>
      </c>
      <c r="WFT19">
        <v>-750508.65304600005</v>
      </c>
      <c r="WFU19">
        <v>-744354.47626300005</v>
      </c>
      <c r="WFV19">
        <v>-752871.62180399999</v>
      </c>
      <c r="WFW19">
        <v>-773881.63830800005</v>
      </c>
      <c r="WFX19">
        <v>-862345.65919899999</v>
      </c>
      <c r="WFY19">
        <v>-886782.312637</v>
      </c>
      <c r="WFZ19">
        <v>-896628.30070799997</v>
      </c>
      <c r="WGA19">
        <v>-900844.94463000004</v>
      </c>
      <c r="WGB19">
        <v>-798018.65417400002</v>
      </c>
      <c r="WGC19">
        <v>-739094.37407200004</v>
      </c>
      <c r="WGD19">
        <v>-743663.76009400003</v>
      </c>
      <c r="WGE19">
        <v>-768177.84116299998</v>
      </c>
      <c r="WGF19">
        <v>-805323.12247499998</v>
      </c>
      <c r="WGG19">
        <v>-842063.59995199996</v>
      </c>
      <c r="WGH19">
        <v>-875729.76245499996</v>
      </c>
      <c r="WGI19">
        <v>-904863.34819399996</v>
      </c>
      <c r="WGJ19">
        <v>-936596.99103100004</v>
      </c>
      <c r="WGK19">
        <v>-956091.93013800005</v>
      </c>
      <c r="WGL19">
        <v>-962703.56425699999</v>
      </c>
      <c r="WGM19">
        <v>-784722.66817399999</v>
      </c>
      <c r="WGN19">
        <v>-724624.83371399995</v>
      </c>
      <c r="WGO19">
        <v>-725039.98053499998</v>
      </c>
      <c r="WGP19">
        <v>-747265.68556000001</v>
      </c>
      <c r="WGQ19">
        <v>-779904.88194999995</v>
      </c>
      <c r="WGR19">
        <v>-810561.74210300006</v>
      </c>
      <c r="WGS19">
        <v>-850882.07305999997</v>
      </c>
      <c r="WGT19">
        <v>-877999.74289300002</v>
      </c>
      <c r="WGU19">
        <v>-891464.836213</v>
      </c>
      <c r="WGV19">
        <v>-897860.58457599999</v>
      </c>
      <c r="WGW19">
        <v>-900844.94463000004</v>
      </c>
      <c r="WGX19">
        <v>-1321710.6026699999</v>
      </c>
      <c r="WGY19">
        <v>-1237544.03963</v>
      </c>
      <c r="WGZ19">
        <v>-1180731.8335299999</v>
      </c>
      <c r="WHA19">
        <v>-1150402.83158</v>
      </c>
      <c r="WHB19">
        <v>-1145348.92735</v>
      </c>
      <c r="WHC19">
        <v>-1163626.6484999999</v>
      </c>
      <c r="WHD19">
        <v>-1202060.17897</v>
      </c>
      <c r="WHE19">
        <v>-1255744.60467</v>
      </c>
      <c r="WHF19">
        <v>-1354422.1832600001</v>
      </c>
      <c r="WHG19">
        <v>-1418706.0753299999</v>
      </c>
      <c r="WHH19">
        <v>-1430161.66142</v>
      </c>
      <c r="WHI19">
        <v>-1312457.0382399999</v>
      </c>
      <c r="WHJ19">
        <v>-1224477.9540299999</v>
      </c>
      <c r="WHK19">
        <v>-1162707.6323599999</v>
      </c>
      <c r="WHL19">
        <v>-1125979.92365</v>
      </c>
      <c r="WHM19">
        <v>-1112757.21059</v>
      </c>
      <c r="WHN19">
        <v>-1120771.1617099999</v>
      </c>
      <c r="WHO19">
        <v>-1146603.6324199999</v>
      </c>
      <c r="WHP19">
        <v>-1257828.56834</v>
      </c>
      <c r="WHQ19">
        <v>-1289019.2517899999</v>
      </c>
      <c r="WHR19">
        <v>-1301373.9038199999</v>
      </c>
      <c r="WHS19">
        <v>-1306444.4221600001</v>
      </c>
      <c r="WHT19">
        <v>-1206414.0061000001</v>
      </c>
      <c r="WHU19">
        <v>-1114255.77709</v>
      </c>
      <c r="WHV19">
        <v>-1118297.1166000001</v>
      </c>
      <c r="WHW19">
        <v>-1152608.19652</v>
      </c>
      <c r="WHX19">
        <v>-1205540.0867000001</v>
      </c>
      <c r="WHY19">
        <v>-1258202.1882199999</v>
      </c>
      <c r="WHZ19">
        <v>-1306485.24746</v>
      </c>
      <c r="WIA19">
        <v>-1348201.5708699999</v>
      </c>
      <c r="WIB19">
        <v>-1393353.3967500001</v>
      </c>
      <c r="WIC19">
        <v>-1420909.5882000001</v>
      </c>
      <c r="WID19">
        <v>-1430161.66142</v>
      </c>
      <c r="WIE19">
        <v>-1182682.5676899999</v>
      </c>
      <c r="WIF19">
        <v>-1085739.9686700001</v>
      </c>
      <c r="WIG19">
        <v>-1080343.5138000001</v>
      </c>
      <c r="WIH19">
        <v>-1107371.3653500001</v>
      </c>
      <c r="WII19">
        <v>-1149652.14545</v>
      </c>
      <c r="WIJ19">
        <v>-1189982.60834</v>
      </c>
      <c r="WIK19">
        <v>-1242518.5998</v>
      </c>
      <c r="WIL19">
        <v>-1277593.26275</v>
      </c>
      <c r="WIM19">
        <v>-1294822.09531</v>
      </c>
      <c r="WIN19">
        <v>-1302855.7728899999</v>
      </c>
      <c r="WIO19">
        <v>-1306444.4221600001</v>
      </c>
      <c r="WIP19">
        <v>-248450.593284</v>
      </c>
      <c r="WIQ19">
        <v>-248450.593284</v>
      </c>
      <c r="WIR19">
        <v>-248450.593284</v>
      </c>
      <c r="WIS19">
        <v>-248450.593284</v>
      </c>
      <c r="WIT19">
        <v>-248450.593284</v>
      </c>
      <c r="WIU19">
        <v>-248450.593284</v>
      </c>
      <c r="WIV19">
        <v>-248450.593284</v>
      </c>
      <c r="WIW19">
        <v>-248450.593284</v>
      </c>
      <c r="WIX19">
        <v>-248450.593284</v>
      </c>
      <c r="WIY19">
        <v>-248450.593284</v>
      </c>
      <c r="WIZ19">
        <v>-248450.593284</v>
      </c>
      <c r="WJA19">
        <v>-248249.62896999999</v>
      </c>
      <c r="WJB19">
        <v>-248249.62896999999</v>
      </c>
      <c r="WJC19">
        <v>-248249.62896999999</v>
      </c>
      <c r="WJD19">
        <v>-248249.62896999999</v>
      </c>
      <c r="WJE19">
        <v>-248249.62896999999</v>
      </c>
      <c r="WJF19">
        <v>-248249.62896999999</v>
      </c>
      <c r="WJG19">
        <v>-248249.62896999999</v>
      </c>
      <c r="WJH19">
        <v>-248249.62896999999</v>
      </c>
      <c r="WJI19">
        <v>-248249.62896999999</v>
      </c>
      <c r="WJJ19">
        <v>-248249.62896999999</v>
      </c>
      <c r="WJK19">
        <v>-248249.62896999999</v>
      </c>
      <c r="WJL19">
        <v>-248450.593284</v>
      </c>
      <c r="WJM19">
        <v>-248450.593284</v>
      </c>
      <c r="WJN19">
        <v>-248450.593284</v>
      </c>
      <c r="WJO19">
        <v>-248450.593284</v>
      </c>
      <c r="WJP19">
        <v>-248450.593284</v>
      </c>
      <c r="WJQ19">
        <v>-248450.593284</v>
      </c>
      <c r="WJR19">
        <v>-248450.593284</v>
      </c>
      <c r="WJS19">
        <v>-248450.593284</v>
      </c>
      <c r="WJT19">
        <v>-248450.593284</v>
      </c>
      <c r="WJU19">
        <v>-248450.593284</v>
      </c>
      <c r="WJV19">
        <v>-248450.593284</v>
      </c>
      <c r="WJW19">
        <v>-248249.62896999999</v>
      </c>
      <c r="WJX19">
        <v>-248249.62896999999</v>
      </c>
      <c r="WJY19">
        <v>-248249.62896999999</v>
      </c>
      <c r="WJZ19">
        <v>-248249.62896999999</v>
      </c>
      <c r="WKA19">
        <v>-248249.62896999999</v>
      </c>
      <c r="WKB19">
        <v>-248249.62896999999</v>
      </c>
      <c r="WKC19">
        <v>-248249.62896999999</v>
      </c>
      <c r="WKD19">
        <v>-248249.62896999999</v>
      </c>
      <c r="WKE19">
        <v>-248249.62896999999</v>
      </c>
      <c r="WKF19">
        <v>-248249.62896999999</v>
      </c>
      <c r="WKG19">
        <v>-248249.62896999999</v>
      </c>
      <c r="WKH19">
        <v>-364721.20039700001</v>
      </c>
      <c r="WKI19">
        <v>-364721.20039700001</v>
      </c>
      <c r="WKJ19">
        <v>-364721.20039700001</v>
      </c>
      <c r="WKK19">
        <v>-364721.20039700001</v>
      </c>
      <c r="WKL19">
        <v>-364721.20039700001</v>
      </c>
      <c r="WKM19">
        <v>-364721.20039700001</v>
      </c>
      <c r="WKN19">
        <v>-364721.20039700001</v>
      </c>
      <c r="WKO19">
        <v>-364721.20039700001</v>
      </c>
      <c r="WKP19">
        <v>-364721.20039700001</v>
      </c>
      <c r="WKQ19">
        <v>-364721.20039700001</v>
      </c>
      <c r="WKR19">
        <v>-364721.20039700001</v>
      </c>
      <c r="WKS19">
        <v>-364339.93411099998</v>
      </c>
      <c r="WKT19">
        <v>-364339.93411099998</v>
      </c>
      <c r="WKU19">
        <v>-364339.93411099998</v>
      </c>
      <c r="WKV19">
        <v>-364339.93411099998</v>
      </c>
      <c r="WKW19">
        <v>-364339.93411099998</v>
      </c>
      <c r="WKX19">
        <v>-364339.93411099998</v>
      </c>
      <c r="WKY19">
        <v>-364339.93411099998</v>
      </c>
      <c r="WKZ19">
        <v>-364339.93411099998</v>
      </c>
      <c r="WLA19">
        <v>-364339.93411099998</v>
      </c>
      <c r="WLB19">
        <v>-364339.93411099998</v>
      </c>
      <c r="WLC19">
        <v>-364339.93411099998</v>
      </c>
      <c r="WLD19">
        <v>-364721.20039700001</v>
      </c>
      <c r="WLE19">
        <v>-364721.20039700001</v>
      </c>
      <c r="WLF19">
        <v>-364721.20039700001</v>
      </c>
      <c r="WLG19">
        <v>-364721.20039700001</v>
      </c>
      <c r="WLH19">
        <v>-364721.20039700001</v>
      </c>
      <c r="WLI19">
        <v>-364721.20039700001</v>
      </c>
      <c r="WLJ19">
        <v>-364721.20039700001</v>
      </c>
      <c r="WLK19">
        <v>-364721.20039700001</v>
      </c>
      <c r="WLL19">
        <v>-364721.20039700001</v>
      </c>
      <c r="WLM19">
        <v>-364721.20039700001</v>
      </c>
      <c r="WLN19">
        <v>-364721.20039700001</v>
      </c>
      <c r="WLO19">
        <v>-364339.93411099998</v>
      </c>
      <c r="WLP19">
        <v>-364339.93411099998</v>
      </c>
      <c r="WLQ19">
        <v>-364339.93411099998</v>
      </c>
      <c r="WLR19">
        <v>-364339.93411099998</v>
      </c>
      <c r="WLS19">
        <v>-364339.93411099998</v>
      </c>
      <c r="WLT19">
        <v>-364339.93411099998</v>
      </c>
      <c r="WLU19">
        <v>-364339.93411099998</v>
      </c>
      <c r="WLV19">
        <v>-364339.93411099998</v>
      </c>
      <c r="WLW19">
        <v>-364339.93411099998</v>
      </c>
      <c r="WLX19">
        <v>-364339.93411099998</v>
      </c>
      <c r="WLY19">
        <v>-364339.93411099998</v>
      </c>
      <c r="WLZ19">
        <v>-527374.67871500005</v>
      </c>
      <c r="WMA19">
        <v>-527374.67871500005</v>
      </c>
      <c r="WMB19">
        <v>-527374.67871500005</v>
      </c>
      <c r="WMC19">
        <v>-527374.67871500005</v>
      </c>
      <c r="WMD19">
        <v>-527374.67871500005</v>
      </c>
      <c r="WME19">
        <v>-527374.67871500005</v>
      </c>
      <c r="WMF19">
        <v>-527374.67871500005</v>
      </c>
      <c r="WMG19">
        <v>-527374.67871500005</v>
      </c>
      <c r="WMH19">
        <v>-527374.67871500005</v>
      </c>
      <c r="WMI19">
        <v>-527374.67871500005</v>
      </c>
      <c r="WMJ19">
        <v>-527374.67871500005</v>
      </c>
      <c r="WMK19">
        <v>-526632.80848300003</v>
      </c>
      <c r="WML19">
        <v>-526632.80848300003</v>
      </c>
      <c r="WMM19">
        <v>-526632.80848300003</v>
      </c>
      <c r="WMN19">
        <v>-526632.80848300003</v>
      </c>
      <c r="WMO19">
        <v>-526632.80848300003</v>
      </c>
      <c r="WMP19">
        <v>-526632.80848300003</v>
      </c>
      <c r="WMQ19">
        <v>-526632.80848300003</v>
      </c>
      <c r="WMR19">
        <v>-526632.80848300003</v>
      </c>
      <c r="WMS19">
        <v>-526632.80848300003</v>
      </c>
      <c r="WMT19">
        <v>-526632.80848300003</v>
      </c>
      <c r="WMU19">
        <v>-526632.80848300003</v>
      </c>
      <c r="WMV19">
        <v>-527374.67871500005</v>
      </c>
      <c r="WMW19">
        <v>-527374.67871500005</v>
      </c>
      <c r="WMX19">
        <v>-527374.67871500005</v>
      </c>
      <c r="WMY19">
        <v>-527374.67871500005</v>
      </c>
      <c r="WMZ19">
        <v>-527374.67871500005</v>
      </c>
      <c r="WNA19">
        <v>-527374.67871500005</v>
      </c>
      <c r="WNB19">
        <v>-527374.67871500005</v>
      </c>
      <c r="WNC19">
        <v>-527374.67871500005</v>
      </c>
      <c r="WND19">
        <v>-527374.67871500005</v>
      </c>
      <c r="WNE19">
        <v>-527374.67871500005</v>
      </c>
      <c r="WNF19">
        <v>-527374.67871500005</v>
      </c>
      <c r="WNG19">
        <v>-526632.80848300003</v>
      </c>
      <c r="WNH19">
        <v>-526632.80848300003</v>
      </c>
      <c r="WNI19">
        <v>-526632.80848300003</v>
      </c>
      <c r="WNJ19">
        <v>-526632.80848300003</v>
      </c>
      <c r="WNK19">
        <v>-526632.80848300003</v>
      </c>
      <c r="WNL19">
        <v>-526632.80848300003</v>
      </c>
      <c r="WNM19">
        <v>-526632.80848300003</v>
      </c>
      <c r="WNN19">
        <v>-526632.80848300003</v>
      </c>
      <c r="WNO19">
        <v>-526632.80848300003</v>
      </c>
      <c r="WNP19">
        <v>-526632.80848300003</v>
      </c>
      <c r="WNQ19">
        <v>-526632.80848300003</v>
      </c>
      <c r="WNR19">
        <v>-32319.943095499999</v>
      </c>
      <c r="WNS19">
        <v>-32319.943095499999</v>
      </c>
      <c r="WNT19">
        <v>-32319.943095499999</v>
      </c>
      <c r="WNU19">
        <v>-32319.943095499999</v>
      </c>
      <c r="WNV19">
        <v>-32319.943095499999</v>
      </c>
      <c r="WNW19">
        <v>-32319.943095499999</v>
      </c>
      <c r="WNX19">
        <v>-32319.943095499999</v>
      </c>
      <c r="WNY19">
        <v>-32319.943095499999</v>
      </c>
      <c r="WNZ19">
        <v>-32319.943095499999</v>
      </c>
      <c r="WOA19">
        <v>-32319.943095499999</v>
      </c>
      <c r="WOB19">
        <v>-32319.943095499999</v>
      </c>
      <c r="WOC19">
        <v>-32319.943095499999</v>
      </c>
      <c r="WOD19">
        <v>-32319.943095499999</v>
      </c>
      <c r="WOE19">
        <v>-32319.943095499999</v>
      </c>
      <c r="WOF19">
        <v>-32319.943095499999</v>
      </c>
      <c r="WOG19">
        <v>-32319.943095499999</v>
      </c>
      <c r="WOH19">
        <v>-32319.943095499999</v>
      </c>
      <c r="WOI19">
        <v>-32319.943095499999</v>
      </c>
      <c r="WOJ19">
        <v>-32319.943095499999</v>
      </c>
      <c r="WOK19">
        <v>-32319.943095499999</v>
      </c>
      <c r="WOL19">
        <v>-32319.943095499999</v>
      </c>
      <c r="WOM19">
        <v>-32319.943095499999</v>
      </c>
      <c r="WON19">
        <v>-32319.943095499999</v>
      </c>
      <c r="WOO19">
        <v>-32319.943095499999</v>
      </c>
      <c r="WOP19">
        <v>-32319.943095499999</v>
      </c>
      <c r="WOQ19">
        <v>-32319.943095499999</v>
      </c>
      <c r="WOR19">
        <v>-32319.943095499999</v>
      </c>
      <c r="WOS19">
        <v>-32319.943095499999</v>
      </c>
      <c r="WOT19">
        <v>-32319.943095499999</v>
      </c>
      <c r="WOU19">
        <v>-32319.943095499999</v>
      </c>
      <c r="WOV19">
        <v>-32319.943095499999</v>
      </c>
      <c r="WOW19">
        <v>-32319.943095499999</v>
      </c>
      <c r="WOX19">
        <v>-32319.943095499999</v>
      </c>
      <c r="WOY19">
        <v>-32319.943095499999</v>
      </c>
      <c r="WOZ19">
        <v>-32319.943095499999</v>
      </c>
      <c r="WPA19">
        <v>-32319.943095499999</v>
      </c>
      <c r="WPB19">
        <v>-32319.943095499999</v>
      </c>
      <c r="WPC19">
        <v>-32319.943095499999</v>
      </c>
      <c r="WPD19">
        <v>-32319.943095499999</v>
      </c>
      <c r="WPE19">
        <v>-32319.943095499999</v>
      </c>
      <c r="WPF19">
        <v>-32319.943095499999</v>
      </c>
      <c r="WPG19">
        <v>-32319.943095499999</v>
      </c>
      <c r="WPH19">
        <v>-32319.943095499999</v>
      </c>
      <c r="WPI19">
        <v>-32319.943095499999</v>
      </c>
      <c r="WPJ19">
        <v>-62388.641781099999</v>
      </c>
      <c r="WPK19">
        <v>-62388.641781099999</v>
      </c>
      <c r="WPL19">
        <v>-62388.641781099999</v>
      </c>
      <c r="WPM19">
        <v>-62388.641781099999</v>
      </c>
      <c r="WPN19">
        <v>-62388.641781099999</v>
      </c>
      <c r="WPO19">
        <v>-62388.641781099999</v>
      </c>
      <c r="WPP19">
        <v>-62388.641781099999</v>
      </c>
      <c r="WPQ19">
        <v>-62388.641781099999</v>
      </c>
      <c r="WPR19">
        <v>-62388.641781099999</v>
      </c>
      <c r="WPS19">
        <v>-62388.641781099999</v>
      </c>
      <c r="WPT19">
        <v>-62388.641781099999</v>
      </c>
      <c r="WPU19">
        <v>-62388.641781099999</v>
      </c>
      <c r="WPV19">
        <v>-62388.641781099999</v>
      </c>
      <c r="WPW19">
        <v>-62388.641781099999</v>
      </c>
      <c r="WPX19">
        <v>-62388.641781099999</v>
      </c>
      <c r="WPY19">
        <v>-62388.641781099999</v>
      </c>
      <c r="WPZ19">
        <v>-62388.641781099999</v>
      </c>
      <c r="WQA19">
        <v>-62388.641781099999</v>
      </c>
      <c r="WQB19">
        <v>-62388.641781099999</v>
      </c>
      <c r="WQC19">
        <v>-62388.641781099999</v>
      </c>
      <c r="WQD19">
        <v>-62388.641781099999</v>
      </c>
      <c r="WQE19">
        <v>-62388.641781099999</v>
      </c>
      <c r="WQF19">
        <v>-62388.641781099999</v>
      </c>
      <c r="WQG19">
        <v>-62388.641781099999</v>
      </c>
      <c r="WQH19">
        <v>-62388.641781099999</v>
      </c>
      <c r="WQI19">
        <v>-62388.641781099999</v>
      </c>
      <c r="WQJ19">
        <v>-62388.641781099999</v>
      </c>
      <c r="WQK19">
        <v>-62388.641781099999</v>
      </c>
      <c r="WQL19">
        <v>-62388.641781099999</v>
      </c>
      <c r="WQM19">
        <v>-62388.641781099999</v>
      </c>
      <c r="WQN19">
        <v>-62388.641781099999</v>
      </c>
      <c r="WQO19">
        <v>-62388.641781099999</v>
      </c>
      <c r="WQP19">
        <v>-62388.641781099999</v>
      </c>
      <c r="WQQ19">
        <v>-62388.641781099999</v>
      </c>
      <c r="WQR19">
        <v>-62388.641781099999</v>
      </c>
      <c r="WQS19">
        <v>-62388.641781099999</v>
      </c>
      <c r="WQT19">
        <v>-62388.641781099999</v>
      </c>
      <c r="WQU19">
        <v>-62388.641781099999</v>
      </c>
      <c r="WQV19">
        <v>-62388.641781099999</v>
      </c>
      <c r="WQW19">
        <v>-62388.641781099999</v>
      </c>
      <c r="WQX19">
        <v>-62388.641781099999</v>
      </c>
      <c r="WQY19">
        <v>-62388.641781099999</v>
      </c>
      <c r="WQZ19">
        <v>-62388.641781099999</v>
      </c>
      <c r="WRA19">
        <v>-62388.641781099999</v>
      </c>
      <c r="WRB19">
        <v>-122526.039152</v>
      </c>
      <c r="WRC19">
        <v>-122526.039152</v>
      </c>
      <c r="WRD19">
        <v>-122526.039152</v>
      </c>
      <c r="WRE19">
        <v>-122526.039152</v>
      </c>
      <c r="WRF19">
        <v>-122526.039152</v>
      </c>
      <c r="WRG19">
        <v>-122526.039152</v>
      </c>
      <c r="WRH19">
        <v>-122526.039152</v>
      </c>
      <c r="WRI19">
        <v>-122526.039152</v>
      </c>
      <c r="WRJ19">
        <v>-122526.039152</v>
      </c>
      <c r="WRK19">
        <v>-122526.039152</v>
      </c>
      <c r="WRL19">
        <v>-122526.039152</v>
      </c>
      <c r="WRM19">
        <v>-122526.039152</v>
      </c>
      <c r="WRN19">
        <v>-122526.039152</v>
      </c>
      <c r="WRO19">
        <v>-122526.039152</v>
      </c>
      <c r="WRP19">
        <v>-122526.039152</v>
      </c>
      <c r="WRQ19">
        <v>-122526.039152</v>
      </c>
      <c r="WRR19">
        <v>-122526.039152</v>
      </c>
      <c r="WRS19">
        <v>-122526.039152</v>
      </c>
      <c r="WRT19">
        <v>-122526.039152</v>
      </c>
      <c r="WRU19">
        <v>-122526.039152</v>
      </c>
      <c r="WRV19">
        <v>-122526.039152</v>
      </c>
      <c r="WRW19">
        <v>-122526.039152</v>
      </c>
      <c r="WRX19">
        <v>-122526.039152</v>
      </c>
      <c r="WRY19">
        <v>-122526.039152</v>
      </c>
      <c r="WRZ19">
        <v>-122526.039152</v>
      </c>
      <c r="WSA19">
        <v>-122526.039152</v>
      </c>
      <c r="WSB19">
        <v>-122526.039152</v>
      </c>
      <c r="WSC19">
        <v>-122526.039152</v>
      </c>
      <c r="WSD19">
        <v>-122526.039152</v>
      </c>
      <c r="WSE19">
        <v>-122526.039152</v>
      </c>
      <c r="WSF19">
        <v>-122526.039152</v>
      </c>
      <c r="WSG19">
        <v>-122526.039152</v>
      </c>
      <c r="WSH19">
        <v>-122526.039152</v>
      </c>
      <c r="WSI19">
        <v>-122526.039152</v>
      </c>
      <c r="WSJ19">
        <v>-122526.039152</v>
      </c>
      <c r="WSK19">
        <v>-122526.039152</v>
      </c>
      <c r="WSL19">
        <v>-122526.039152</v>
      </c>
      <c r="WSM19">
        <v>-122526.039152</v>
      </c>
      <c r="WSN19">
        <v>-122526.039152</v>
      </c>
      <c r="WSO19">
        <v>-122526.039152</v>
      </c>
      <c r="WSP19">
        <v>-122526.039152</v>
      </c>
      <c r="WSQ19">
        <v>-122526.039152</v>
      </c>
      <c r="WSR19">
        <v>-122526.039152</v>
      </c>
      <c r="WSS19">
        <v>-122526.039152</v>
      </c>
      <c r="WST19">
        <v>-76321.147290399997</v>
      </c>
      <c r="WSU19">
        <v>-76321.147290399997</v>
      </c>
      <c r="WSV19">
        <v>-76321.147290399997</v>
      </c>
      <c r="WSW19">
        <v>-76321.147290399997</v>
      </c>
      <c r="WSX19">
        <v>-76321.147290399997</v>
      </c>
      <c r="WSY19">
        <v>-76321.147290399997</v>
      </c>
      <c r="WSZ19">
        <v>-76321.147290399997</v>
      </c>
      <c r="WTA19">
        <v>-76321.147290399997</v>
      </c>
      <c r="WTB19">
        <v>-76321.147290399997</v>
      </c>
      <c r="WTC19">
        <v>-76321.147290399997</v>
      </c>
      <c r="WTD19">
        <v>-76321.147290399997</v>
      </c>
      <c r="WTE19">
        <v>-76321.147290399997</v>
      </c>
      <c r="WTF19">
        <v>-76321.147290399997</v>
      </c>
      <c r="WTG19">
        <v>-76321.147290399997</v>
      </c>
      <c r="WTH19">
        <v>-76321.147290399997</v>
      </c>
      <c r="WTI19">
        <v>-76321.147290399997</v>
      </c>
      <c r="WTJ19">
        <v>-76321.147290399997</v>
      </c>
      <c r="WTK19">
        <v>-76321.147290399997</v>
      </c>
      <c r="WTL19">
        <v>-76321.147290399997</v>
      </c>
      <c r="WTM19">
        <v>-76321.147290399997</v>
      </c>
      <c r="WTN19">
        <v>-76321.147290399997</v>
      </c>
      <c r="WTO19">
        <v>-76321.147290399997</v>
      </c>
      <c r="WTP19">
        <v>-76321.147290399997</v>
      </c>
      <c r="WTQ19">
        <v>-76321.147290399997</v>
      </c>
      <c r="WTR19">
        <v>-76321.147290399997</v>
      </c>
      <c r="WTS19">
        <v>-76321.147290399997</v>
      </c>
      <c r="WTT19">
        <v>-76321.147290399997</v>
      </c>
      <c r="WTU19">
        <v>-76321.147290399997</v>
      </c>
      <c r="WTV19">
        <v>-76321.147290399997</v>
      </c>
      <c r="WTW19">
        <v>-76321.147290399997</v>
      </c>
      <c r="WTX19">
        <v>-76321.147290399997</v>
      </c>
      <c r="WTY19">
        <v>-76321.147290399997</v>
      </c>
      <c r="WTZ19">
        <v>-76321.147290399997</v>
      </c>
      <c r="WUA19">
        <v>-76321.147290399997</v>
      </c>
      <c r="WUB19">
        <v>-76321.147290399997</v>
      </c>
      <c r="WUC19">
        <v>-76321.147290399997</v>
      </c>
      <c r="WUD19">
        <v>-76321.147290399997</v>
      </c>
      <c r="WUE19">
        <v>-76321.147290399997</v>
      </c>
      <c r="WUF19">
        <v>-76321.147290399997</v>
      </c>
      <c r="WUG19">
        <v>-76321.147290399997</v>
      </c>
      <c r="WUH19">
        <v>-76321.147290399997</v>
      </c>
      <c r="WUI19">
        <v>-76321.147290399997</v>
      </c>
      <c r="WUJ19">
        <v>-76321.147290399997</v>
      </c>
      <c r="WUK19">
        <v>-76321.147290399997</v>
      </c>
      <c r="WUL19">
        <v>-147326.14796199999</v>
      </c>
      <c r="WUM19">
        <v>-147326.14796199999</v>
      </c>
      <c r="WUN19">
        <v>-147326.14796199999</v>
      </c>
      <c r="WUO19">
        <v>-147326.14796199999</v>
      </c>
      <c r="WUP19">
        <v>-147326.14796199999</v>
      </c>
      <c r="WUQ19">
        <v>-147326.14796199999</v>
      </c>
      <c r="WUR19">
        <v>-147326.14796199999</v>
      </c>
      <c r="WUS19">
        <v>-147326.14796199999</v>
      </c>
      <c r="WUT19">
        <v>-147326.14796199999</v>
      </c>
      <c r="WUU19">
        <v>-147326.14796199999</v>
      </c>
      <c r="WUV19">
        <v>-147326.14796199999</v>
      </c>
      <c r="WUW19">
        <v>-147326.14796199999</v>
      </c>
      <c r="WUX19">
        <v>-147326.14796199999</v>
      </c>
      <c r="WUY19">
        <v>-147326.14796199999</v>
      </c>
      <c r="WUZ19">
        <v>-147326.14796199999</v>
      </c>
      <c r="WVA19">
        <v>-147326.14796199999</v>
      </c>
      <c r="WVB19">
        <v>-147326.14796199999</v>
      </c>
      <c r="WVC19">
        <v>-147326.14796199999</v>
      </c>
      <c r="WVD19">
        <v>-147326.14796199999</v>
      </c>
      <c r="WVE19">
        <v>-147326.14796199999</v>
      </c>
      <c r="WVF19">
        <v>-147326.14796199999</v>
      </c>
      <c r="WVG19">
        <v>-147326.14796199999</v>
      </c>
      <c r="WVH19">
        <v>-147326.14796199999</v>
      </c>
      <c r="WVI19">
        <v>-147326.14796199999</v>
      </c>
      <c r="WVJ19">
        <v>-147326.14796199999</v>
      </c>
      <c r="WVK19">
        <v>-147326.14796199999</v>
      </c>
      <c r="WVL19">
        <v>-147326.14796199999</v>
      </c>
      <c r="WVM19">
        <v>-147326.14796199999</v>
      </c>
      <c r="WVN19">
        <v>-147326.14796199999</v>
      </c>
      <c r="WVO19">
        <v>-147326.14796199999</v>
      </c>
      <c r="WVP19">
        <v>-147326.14796199999</v>
      </c>
      <c r="WVQ19">
        <v>-147326.14796199999</v>
      </c>
      <c r="WVR19">
        <v>-147326.14796199999</v>
      </c>
      <c r="WVS19">
        <v>-147326.14796199999</v>
      </c>
      <c r="WVT19">
        <v>-147326.14796199999</v>
      </c>
      <c r="WVU19">
        <v>-147326.14796199999</v>
      </c>
      <c r="WVV19">
        <v>-147326.14796199999</v>
      </c>
      <c r="WVW19">
        <v>-147326.14796199999</v>
      </c>
      <c r="WVX19">
        <v>-147326.14796199999</v>
      </c>
      <c r="WVY19">
        <v>-147326.14796199999</v>
      </c>
      <c r="WVZ19">
        <v>-147326.14796199999</v>
      </c>
      <c r="WWA19">
        <v>-147326.14796199999</v>
      </c>
      <c r="WWB19">
        <v>-147326.14796199999</v>
      </c>
      <c r="WWC19">
        <v>-147326.14796199999</v>
      </c>
      <c r="WWD19">
        <v>-289336.14930699999</v>
      </c>
      <c r="WWE19">
        <v>-289336.14930699999</v>
      </c>
      <c r="WWF19">
        <v>-289336.14930699999</v>
      </c>
      <c r="WWG19">
        <v>-289336.14930699999</v>
      </c>
      <c r="WWH19">
        <v>-289336.14930699999</v>
      </c>
      <c r="WWI19">
        <v>-289336.14930699999</v>
      </c>
      <c r="WWJ19">
        <v>-289336.14930699999</v>
      </c>
      <c r="WWK19">
        <v>-289336.14930699999</v>
      </c>
      <c r="WWL19">
        <v>-289336.14930699999</v>
      </c>
      <c r="WWM19">
        <v>-289336.14930699999</v>
      </c>
      <c r="WWN19">
        <v>-289336.14930699999</v>
      </c>
      <c r="WWO19">
        <v>-289336.14930699999</v>
      </c>
      <c r="WWP19">
        <v>-289336.14930699999</v>
      </c>
      <c r="WWQ19">
        <v>-289336.14930699999</v>
      </c>
      <c r="WWR19">
        <v>-289336.14930699999</v>
      </c>
      <c r="WWS19">
        <v>-289336.14930699999</v>
      </c>
      <c r="WWT19">
        <v>-289336.14930699999</v>
      </c>
      <c r="WWU19">
        <v>-289336.14930699999</v>
      </c>
      <c r="WWV19">
        <v>-289336.14930699999</v>
      </c>
      <c r="WWW19">
        <v>-289336.14930699999</v>
      </c>
      <c r="WWX19">
        <v>-289336.14930699999</v>
      </c>
      <c r="WWY19">
        <v>-289336.14930699999</v>
      </c>
      <c r="WWZ19">
        <v>-289336.14930699999</v>
      </c>
      <c r="WXA19">
        <v>-289336.14930699999</v>
      </c>
      <c r="WXB19">
        <v>-289336.14930699999</v>
      </c>
      <c r="WXC19">
        <v>-289336.14930699999</v>
      </c>
      <c r="WXD19">
        <v>-289336.14930699999</v>
      </c>
      <c r="WXE19">
        <v>-289336.14930699999</v>
      </c>
      <c r="WXF19">
        <v>-289336.14930699999</v>
      </c>
      <c r="WXG19">
        <v>-289336.14930699999</v>
      </c>
      <c r="WXH19">
        <v>-289336.14930699999</v>
      </c>
      <c r="WXI19">
        <v>-289336.14930699999</v>
      </c>
      <c r="WXJ19">
        <v>-289336.14930699999</v>
      </c>
      <c r="WXK19">
        <v>-289336.14930699999</v>
      </c>
      <c r="WXL19">
        <v>-289336.14930699999</v>
      </c>
      <c r="WXM19">
        <v>-289336.14930699999</v>
      </c>
      <c r="WXN19">
        <v>-289336.14930699999</v>
      </c>
      <c r="WXO19">
        <v>-289336.14930699999</v>
      </c>
      <c r="WXP19">
        <v>-289336.14930699999</v>
      </c>
      <c r="WXQ19">
        <v>-289336.14930699999</v>
      </c>
      <c r="WXR19">
        <v>-289336.14930699999</v>
      </c>
      <c r="WXS19">
        <v>-289336.14930699999</v>
      </c>
      <c r="WXT19">
        <v>-289336.14930699999</v>
      </c>
      <c r="WXU19">
        <v>-289336.14930699999</v>
      </c>
      <c r="WXV19">
        <v>-134569.57182899999</v>
      </c>
      <c r="WXW19">
        <v>-134569.57182899999</v>
      </c>
      <c r="WXX19">
        <v>-134569.57182899999</v>
      </c>
      <c r="WXY19">
        <v>-134569.57182899999</v>
      </c>
      <c r="WXZ19">
        <v>-134569.57182899999</v>
      </c>
      <c r="WYA19">
        <v>-134569.57182899999</v>
      </c>
      <c r="WYB19">
        <v>-134569.57182899999</v>
      </c>
      <c r="WYC19">
        <v>-134569.57182899999</v>
      </c>
      <c r="WYD19">
        <v>-134569.57182899999</v>
      </c>
      <c r="WYE19">
        <v>-134569.57182899999</v>
      </c>
      <c r="WYF19">
        <v>-134569.57182899999</v>
      </c>
      <c r="WYG19">
        <v>-133351.865158</v>
      </c>
      <c r="WYH19">
        <v>-133351.865158</v>
      </c>
      <c r="WYI19">
        <v>-133351.865158</v>
      </c>
      <c r="WYJ19">
        <v>-133351.865158</v>
      </c>
      <c r="WYK19">
        <v>-133351.865158</v>
      </c>
      <c r="WYL19">
        <v>-133351.865158</v>
      </c>
      <c r="WYM19">
        <v>-133351.865158</v>
      </c>
      <c r="WYN19">
        <v>-133351.865158</v>
      </c>
      <c r="WYO19">
        <v>-133351.865158</v>
      </c>
      <c r="WYP19">
        <v>-133351.865158</v>
      </c>
      <c r="WYQ19">
        <v>-133351.865158</v>
      </c>
      <c r="WYR19">
        <v>-134569.57182899999</v>
      </c>
      <c r="WYS19">
        <v>-134569.57182899999</v>
      </c>
      <c r="WYT19">
        <v>-134569.57182899999</v>
      </c>
      <c r="WYU19">
        <v>-134569.57182899999</v>
      </c>
      <c r="WYV19">
        <v>-134569.57182899999</v>
      </c>
      <c r="WYW19">
        <v>-134569.57182899999</v>
      </c>
      <c r="WYX19">
        <v>-134569.57182899999</v>
      </c>
      <c r="WYY19">
        <v>-134569.57182899999</v>
      </c>
      <c r="WYZ19">
        <v>-134569.57182899999</v>
      </c>
      <c r="WZA19">
        <v>-134569.57182899999</v>
      </c>
      <c r="WZB19">
        <v>-134569.57182899999</v>
      </c>
      <c r="WZC19">
        <v>-133351.865158</v>
      </c>
      <c r="WZD19">
        <v>-133351.865158</v>
      </c>
      <c r="WZE19">
        <v>-133351.865158</v>
      </c>
      <c r="WZF19">
        <v>-133351.865158</v>
      </c>
      <c r="WZG19">
        <v>-133351.865158</v>
      </c>
      <c r="WZH19">
        <v>-133351.865158</v>
      </c>
      <c r="WZI19">
        <v>-133351.865158</v>
      </c>
      <c r="WZJ19">
        <v>-133351.865158</v>
      </c>
      <c r="WZK19">
        <v>-133351.865158</v>
      </c>
      <c r="WZL19">
        <v>-133351.865158</v>
      </c>
      <c r="WZM19">
        <v>-133351.865158</v>
      </c>
      <c r="WZN19">
        <v>-93722.563532700005</v>
      </c>
      <c r="WZO19">
        <v>-93722.563532700005</v>
      </c>
      <c r="WZP19">
        <v>-93722.563532700005</v>
      </c>
      <c r="WZQ19">
        <v>-93722.563532700005</v>
      </c>
      <c r="WZR19">
        <v>-93722.563532700005</v>
      </c>
      <c r="WZS19">
        <v>-93722.563532700005</v>
      </c>
      <c r="WZT19">
        <v>-93722.563532700005</v>
      </c>
      <c r="WZU19">
        <v>-93722.563532700005</v>
      </c>
      <c r="WZV19">
        <v>-93722.563532700005</v>
      </c>
      <c r="WZW19">
        <v>-93722.563532700005</v>
      </c>
      <c r="WZX19">
        <v>-93722.563532700005</v>
      </c>
      <c r="WZY19">
        <v>-91332.098803000001</v>
      </c>
      <c r="WZZ19">
        <v>-91332.098803000001</v>
      </c>
      <c r="XAA19">
        <v>-91332.098803000001</v>
      </c>
      <c r="XAB19">
        <v>-91332.098803000001</v>
      </c>
      <c r="XAC19">
        <v>-91332.098803000001</v>
      </c>
      <c r="XAD19">
        <v>-91332.098803000001</v>
      </c>
      <c r="XAE19">
        <v>-91332.098803000001</v>
      </c>
      <c r="XAF19">
        <v>-91332.098803000001</v>
      </c>
      <c r="XAG19">
        <v>-91332.098803000001</v>
      </c>
      <c r="XAH19">
        <v>-91332.098803000001</v>
      </c>
      <c r="XAI19">
        <v>-91332.098803000001</v>
      </c>
      <c r="XAJ19">
        <v>-93722.563532700005</v>
      </c>
      <c r="XAK19">
        <v>-93722.563532700005</v>
      </c>
      <c r="XAL19">
        <v>-93722.563532700005</v>
      </c>
      <c r="XAM19">
        <v>-93722.563532700005</v>
      </c>
      <c r="XAN19">
        <v>-93722.563532700005</v>
      </c>
      <c r="XAO19">
        <v>-93722.563532700005</v>
      </c>
      <c r="XAP19">
        <v>-93722.563532700005</v>
      </c>
      <c r="XAQ19">
        <v>-93722.563532700005</v>
      </c>
      <c r="XAR19">
        <v>-93722.563532700005</v>
      </c>
      <c r="XAS19">
        <v>-93722.563532700005</v>
      </c>
      <c r="XAT19">
        <v>-93722.563532700005</v>
      </c>
      <c r="XAU19">
        <v>-91332.098803000001</v>
      </c>
      <c r="XAV19">
        <v>-91332.098803000001</v>
      </c>
      <c r="XAW19">
        <v>-91332.098803000001</v>
      </c>
      <c r="XAX19">
        <v>-91332.098803000001</v>
      </c>
      <c r="XAY19">
        <v>-91332.098803000001</v>
      </c>
      <c r="XAZ19">
        <v>-91332.098803000001</v>
      </c>
      <c r="XBA19">
        <v>-91332.098803000001</v>
      </c>
      <c r="XBB19">
        <v>-91332.098803000001</v>
      </c>
      <c r="XBC19">
        <v>-91332.098803000001</v>
      </c>
      <c r="XBD19">
        <v>-91332.098803000001</v>
      </c>
      <c r="XBE19">
        <v>-91332.098803000001</v>
      </c>
      <c r="XBF19">
        <v>83456.761269499999</v>
      </c>
      <c r="XBG19">
        <v>83456.761269499999</v>
      </c>
      <c r="XBH19">
        <v>83456.761269499999</v>
      </c>
      <c r="XBI19">
        <v>83456.761269499999</v>
      </c>
      <c r="XBJ19">
        <v>83456.761269499999</v>
      </c>
      <c r="XBK19">
        <v>83456.761269499999</v>
      </c>
      <c r="XBL19">
        <v>83456.761269499999</v>
      </c>
      <c r="XBM19">
        <v>83456.761269499999</v>
      </c>
      <c r="XBN19">
        <v>83456.761269499999</v>
      </c>
      <c r="XBO19">
        <v>83456.761269499999</v>
      </c>
      <c r="XBP19">
        <v>83456.761269499999</v>
      </c>
      <c r="XBQ19">
        <v>88192.742116099995</v>
      </c>
      <c r="XBR19">
        <v>88192.742116099995</v>
      </c>
      <c r="XBS19">
        <v>88192.742116099995</v>
      </c>
      <c r="XBT19">
        <v>88192.742116099995</v>
      </c>
      <c r="XBU19">
        <v>88192.742116099995</v>
      </c>
      <c r="XBV19">
        <v>88192.742116099995</v>
      </c>
      <c r="XBW19">
        <v>88192.742116099995</v>
      </c>
      <c r="XBX19">
        <v>88192.742116099995</v>
      </c>
      <c r="XBY19">
        <v>88192.742116099995</v>
      </c>
      <c r="XBZ19">
        <v>88192.742116099995</v>
      </c>
      <c r="XCA19">
        <v>88192.742116099995</v>
      </c>
      <c r="XCB19">
        <v>83456.761269499999</v>
      </c>
      <c r="XCC19">
        <v>83456.761269499999</v>
      </c>
      <c r="XCD19">
        <v>83456.761269499999</v>
      </c>
      <c r="XCE19">
        <v>83456.761269499999</v>
      </c>
      <c r="XCF19">
        <v>83456.761269499999</v>
      </c>
      <c r="XCG19">
        <v>83456.761269499999</v>
      </c>
      <c r="XCH19">
        <v>83456.761269499999</v>
      </c>
      <c r="XCI19">
        <v>83456.761269499999</v>
      </c>
      <c r="XCJ19">
        <v>83456.761269499999</v>
      </c>
      <c r="XCK19">
        <v>83456.761269499999</v>
      </c>
      <c r="XCL19">
        <v>83456.761269499999</v>
      </c>
      <c r="XCM19">
        <v>88192.742116099995</v>
      </c>
      <c r="XCN19">
        <v>88192.742116099995</v>
      </c>
      <c r="XCO19">
        <v>88192.742116099995</v>
      </c>
      <c r="XCP19">
        <v>88192.742116099995</v>
      </c>
      <c r="XCQ19">
        <v>88192.742116099995</v>
      </c>
      <c r="XCR19">
        <v>88192.742116099995</v>
      </c>
      <c r="XCS19">
        <v>88192.742116099995</v>
      </c>
      <c r="XCT19">
        <v>88192.742116099995</v>
      </c>
      <c r="XCU19">
        <v>88192.742116099995</v>
      </c>
      <c r="XCV19">
        <v>88192.742116099995</v>
      </c>
      <c r="XCW19">
        <v>88192.742116099995</v>
      </c>
      <c r="XCX19">
        <v>-175601.09644200001</v>
      </c>
      <c r="XCY19">
        <v>-175601.09644200001</v>
      </c>
      <c r="XCZ19">
        <v>-175601.09644200001</v>
      </c>
      <c r="XDA19">
        <v>-175601.09644200001</v>
      </c>
      <c r="XDB19">
        <v>-175601.09644200001</v>
      </c>
      <c r="XDC19">
        <v>-175601.09644200001</v>
      </c>
      <c r="XDD19">
        <v>-175601.09644200001</v>
      </c>
      <c r="XDE19">
        <v>-175601.09644200001</v>
      </c>
      <c r="XDF19">
        <v>-175601.09644200001</v>
      </c>
      <c r="XDG19">
        <v>-175601.09644200001</v>
      </c>
      <c r="XDH19">
        <v>-175601.09644200001</v>
      </c>
      <c r="XDI19">
        <v>-86160.864747700005</v>
      </c>
      <c r="XDJ19">
        <v>-86160.864747700005</v>
      </c>
      <c r="XDK19">
        <v>-86160.864747700005</v>
      </c>
      <c r="XDL19">
        <v>-86160.864747700005</v>
      </c>
      <c r="XDM19">
        <v>-86160.864747700005</v>
      </c>
      <c r="XDN19">
        <v>-86160.864747700005</v>
      </c>
      <c r="XDO19">
        <v>-86160.864747700005</v>
      </c>
      <c r="XDP19">
        <v>-86160.864747700005</v>
      </c>
      <c r="XDQ19">
        <v>-86160.864747700005</v>
      </c>
      <c r="XDR19">
        <v>-86160.864747700005</v>
      </c>
      <c r="XDS19">
        <v>-86160.864747700005</v>
      </c>
      <c r="XDT19">
        <v>-175601.09644200001</v>
      </c>
      <c r="XDU19">
        <v>-175601.09644200001</v>
      </c>
      <c r="XDV19">
        <v>-175601.09644200001</v>
      </c>
      <c r="XDW19">
        <v>-175601.09644200001</v>
      </c>
      <c r="XDX19">
        <v>-175601.09644200001</v>
      </c>
      <c r="XDY19">
        <v>-175601.09644200001</v>
      </c>
      <c r="XDZ19">
        <v>-175601.09644200001</v>
      </c>
      <c r="XEA19">
        <v>-175601.09644200001</v>
      </c>
      <c r="XEB19">
        <v>-175601.09644200001</v>
      </c>
      <c r="XEC19">
        <v>-175601.09644200001</v>
      </c>
      <c r="XED19">
        <v>-175601.09644200001</v>
      </c>
      <c r="XEE19">
        <v>-86160.864747700005</v>
      </c>
      <c r="XEF19">
        <v>-86160.864747700005</v>
      </c>
      <c r="XEG19">
        <v>-86160.864747700005</v>
      </c>
      <c r="XEH19">
        <v>-86160.864747700005</v>
      </c>
      <c r="XEI19">
        <v>-86160.864747700005</v>
      </c>
      <c r="XEJ19">
        <v>-86160.864747700005</v>
      </c>
      <c r="XEK19">
        <v>-86160.864747700005</v>
      </c>
      <c r="XEL19">
        <v>-86160.864747700005</v>
      </c>
      <c r="XEM19">
        <v>-86160.864747700005</v>
      </c>
      <c r="XEN19">
        <v>-86160.864747700005</v>
      </c>
      <c r="XEO19">
        <v>-86160.864747700005</v>
      </c>
      <c r="XEP19">
        <v>-145512.309071</v>
      </c>
      <c r="XEQ19">
        <v>-145512.309071</v>
      </c>
      <c r="XER19">
        <v>-145512.309071</v>
      </c>
      <c r="XES19">
        <v>-145512.309071</v>
      </c>
      <c r="XET19">
        <v>-145512.309071</v>
      </c>
      <c r="XEU19">
        <v>-145512.309071</v>
      </c>
      <c r="XEV19">
        <v>-145512.309071</v>
      </c>
      <c r="XEW19">
        <v>-145512.309071</v>
      </c>
      <c r="XEX19">
        <v>-145512.309071</v>
      </c>
      <c r="XEY19">
        <v>-145512.309071</v>
      </c>
      <c r="XEZ19">
        <v>-145512.309071</v>
      </c>
      <c r="XFA19">
        <v>30066.690638200002</v>
      </c>
      <c r="XFB19">
        <v>30066.690638200002</v>
      </c>
      <c r="XFC19">
        <v>30066.690638200002</v>
      </c>
      <c r="XFD19">
        <v>30066.690638200002</v>
      </c>
    </row>
    <row r="20" spans="1:16384" x14ac:dyDescent="0.2">
      <c r="A20">
        <v>2033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112249447.656</v>
      </c>
      <c r="CM20">
        <v>112249447.656</v>
      </c>
      <c r="CN20">
        <v>112249447.656</v>
      </c>
      <c r="CO20">
        <v>112249447.656</v>
      </c>
      <c r="CP20">
        <v>112249447.656</v>
      </c>
      <c r="CQ20">
        <v>112249447.656</v>
      </c>
      <c r="CR20">
        <v>112249447.656</v>
      </c>
      <c r="CS20">
        <v>112249447.656</v>
      </c>
      <c r="CT20">
        <v>112249447.656</v>
      </c>
      <c r="CU20">
        <v>112249447.656</v>
      </c>
      <c r="CV20">
        <v>112249447.656</v>
      </c>
      <c r="CW20">
        <v>111982522.80400001</v>
      </c>
      <c r="CX20">
        <v>111982522.80400001</v>
      </c>
      <c r="CY20">
        <v>111982522.80400001</v>
      </c>
      <c r="CZ20">
        <v>111982522.80400001</v>
      </c>
      <c r="DA20">
        <v>111982522.80400001</v>
      </c>
      <c r="DB20">
        <v>111982522.80400001</v>
      </c>
      <c r="DC20">
        <v>111982522.80400001</v>
      </c>
      <c r="DD20">
        <v>111982522.80400001</v>
      </c>
      <c r="DE20">
        <v>111982522.80400001</v>
      </c>
      <c r="DF20">
        <v>111913462.697</v>
      </c>
      <c r="DG20">
        <v>111707104.947</v>
      </c>
      <c r="DH20">
        <v>112997447.63500001</v>
      </c>
      <c r="DI20">
        <v>112997447.63500001</v>
      </c>
      <c r="DJ20">
        <v>112991556.086</v>
      </c>
      <c r="DK20">
        <v>112991556.086</v>
      </c>
      <c r="DL20">
        <v>112983453.97</v>
      </c>
      <c r="DM20">
        <v>112981243.403</v>
      </c>
      <c r="DN20">
        <v>112969460.30400001</v>
      </c>
      <c r="DO20">
        <v>112969460.30400001</v>
      </c>
      <c r="DP20">
        <v>112969460.30400001</v>
      </c>
      <c r="DQ20">
        <v>112925616.513</v>
      </c>
      <c r="DR20">
        <v>112919724.963</v>
      </c>
      <c r="DS20">
        <v>112267029</v>
      </c>
      <c r="DT20">
        <v>112261137.45100001</v>
      </c>
      <c r="DU20">
        <v>112255245.902</v>
      </c>
      <c r="DV20">
        <v>112241252.237</v>
      </c>
      <c r="DW20">
        <v>112239041.669</v>
      </c>
      <c r="DX20">
        <v>112230934.47499999</v>
      </c>
      <c r="DY20">
        <v>112220621.79099999</v>
      </c>
      <c r="DZ20">
        <v>112061173.402</v>
      </c>
      <c r="EA20">
        <v>112044237.67</v>
      </c>
      <c r="EB20">
        <v>111866941.21799999</v>
      </c>
      <c r="EC20">
        <v>111813043.198</v>
      </c>
      <c r="ED20">
        <v>36090547.353100002</v>
      </c>
      <c r="EE20">
        <v>36090547.353100002</v>
      </c>
      <c r="EF20">
        <v>36090547.353100002</v>
      </c>
      <c r="EG20">
        <v>36090547.353100002</v>
      </c>
      <c r="EH20">
        <v>36090547.353100002</v>
      </c>
      <c r="EI20">
        <v>36090547.353100002</v>
      </c>
      <c r="EJ20">
        <v>36090547.353100002</v>
      </c>
      <c r="EK20">
        <v>36090547.353100002</v>
      </c>
      <c r="EL20">
        <v>36090547.353100002</v>
      </c>
      <c r="EM20">
        <v>35890097.422600001</v>
      </c>
      <c r="EN20">
        <v>35890097.422600001</v>
      </c>
      <c r="EO20">
        <v>37376221.768399999</v>
      </c>
      <c r="EP20">
        <v>37376221.768399999</v>
      </c>
      <c r="EQ20">
        <v>37376221.768399999</v>
      </c>
      <c r="ER20">
        <v>37376221.768399999</v>
      </c>
      <c r="ES20">
        <v>37376221.768399999</v>
      </c>
      <c r="ET20">
        <v>37376221.768399999</v>
      </c>
      <c r="EU20">
        <v>37376221.768399999</v>
      </c>
      <c r="EV20">
        <v>37354411.554300003</v>
      </c>
      <c r="EW20">
        <v>37327951.793300003</v>
      </c>
      <c r="EX20">
        <v>37298372.8314</v>
      </c>
      <c r="EY20">
        <v>37269555.8332</v>
      </c>
      <c r="EZ20">
        <v>36357640.227799997</v>
      </c>
      <c r="FA20">
        <v>36357640.227799997</v>
      </c>
      <c r="FB20">
        <v>36354153.067699999</v>
      </c>
      <c r="FC20">
        <v>36354153.067699999</v>
      </c>
      <c r="FD20">
        <v>36352990.6809</v>
      </c>
      <c r="FE20">
        <v>36351974.0801</v>
      </c>
      <c r="FF20">
        <v>36351974.0801</v>
      </c>
      <c r="FG20">
        <v>36351974.0801</v>
      </c>
      <c r="FH20">
        <v>36262139.505999997</v>
      </c>
      <c r="FI20">
        <v>36083499.789700001</v>
      </c>
      <c r="FJ20">
        <v>36071017.550899997</v>
      </c>
      <c r="FK20">
        <v>39067129.172499999</v>
      </c>
      <c r="FL20">
        <v>39065966.785800003</v>
      </c>
      <c r="FM20">
        <v>39065748.215400003</v>
      </c>
      <c r="FN20">
        <v>39063278.874799997</v>
      </c>
      <c r="FO20">
        <v>38973020.720799997</v>
      </c>
      <c r="FP20">
        <v>38972004.119900003</v>
      </c>
      <c r="FQ20">
        <v>38830297.1008</v>
      </c>
      <c r="FR20">
        <v>38818278.494800001</v>
      </c>
      <c r="FS20">
        <v>38588669.661799997</v>
      </c>
      <c r="FT20">
        <v>38147714.421999998</v>
      </c>
      <c r="FU20">
        <v>37997632.362800002</v>
      </c>
      <c r="FV20">
        <v>53053112.190499999</v>
      </c>
      <c r="FW20">
        <v>53053112.190499999</v>
      </c>
      <c r="FX20">
        <v>53053112.190499999</v>
      </c>
      <c r="FY20">
        <v>53053112.190499999</v>
      </c>
      <c r="FZ20">
        <v>53053112.190499999</v>
      </c>
      <c r="GA20">
        <v>53053112.190499999</v>
      </c>
      <c r="GB20">
        <v>53053112.190499999</v>
      </c>
      <c r="GC20">
        <v>53053112.190499999</v>
      </c>
      <c r="GD20">
        <v>53009491.7623</v>
      </c>
      <c r="GE20">
        <v>53009491.7623</v>
      </c>
      <c r="GF20">
        <v>52652212.329499997</v>
      </c>
      <c r="GG20">
        <v>52474661.851199999</v>
      </c>
      <c r="GH20">
        <v>52474661.851199999</v>
      </c>
      <c r="GI20">
        <v>52474661.851199999</v>
      </c>
      <c r="GJ20">
        <v>52474661.851199999</v>
      </c>
      <c r="GK20">
        <v>52474661.851199999</v>
      </c>
      <c r="GL20">
        <v>52474661.851199999</v>
      </c>
      <c r="GM20">
        <v>52474661.851199999</v>
      </c>
      <c r="GN20">
        <v>52474661.851199999</v>
      </c>
      <c r="GO20">
        <v>52070886.949900001</v>
      </c>
      <c r="GP20">
        <v>52024391.481399998</v>
      </c>
      <c r="GQ20">
        <v>51983727.447999999</v>
      </c>
      <c r="GR20">
        <v>47934995.968599997</v>
      </c>
      <c r="GS20">
        <v>47934995.968599997</v>
      </c>
      <c r="GT20">
        <v>47934995.968599997</v>
      </c>
      <c r="GU20">
        <v>47934995.968599997</v>
      </c>
      <c r="GV20">
        <v>47934995.968599997</v>
      </c>
      <c r="GW20">
        <v>47934995.968599997</v>
      </c>
      <c r="GX20">
        <v>47934995.968599997</v>
      </c>
      <c r="GY20">
        <v>47934995.968599997</v>
      </c>
      <c r="GZ20">
        <v>47934995.968599997</v>
      </c>
      <c r="HA20">
        <v>47912703.312399998</v>
      </c>
      <c r="HB20">
        <v>47912703.312399998</v>
      </c>
      <c r="HC20">
        <v>46891918.158799998</v>
      </c>
      <c r="HD20">
        <v>46891918.158799998</v>
      </c>
      <c r="HE20">
        <v>46891918.158799998</v>
      </c>
      <c r="HF20">
        <v>46891918.158799998</v>
      </c>
      <c r="HG20">
        <v>46891918.158799998</v>
      </c>
      <c r="HH20">
        <v>46880294.291699998</v>
      </c>
      <c r="HI20">
        <v>46766182.551600002</v>
      </c>
      <c r="HJ20">
        <v>46216019.015100002</v>
      </c>
      <c r="HK20">
        <v>46192771.2808</v>
      </c>
      <c r="HL20">
        <v>46192771.2808</v>
      </c>
      <c r="HM20">
        <v>46182605.272500001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111405.366353</v>
      </c>
      <c r="LG20">
        <v>1968266.9066999999</v>
      </c>
      <c r="LH20">
        <v>2980768.6979399999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1039710.19199</v>
      </c>
      <c r="LQ20">
        <v>2333309.3196100001</v>
      </c>
      <c r="LR20">
        <v>4777259.0121099995</v>
      </c>
      <c r="LS20">
        <v>6360137.4351000004</v>
      </c>
      <c r="LT20">
        <v>67073.708483399998</v>
      </c>
      <c r="LU20">
        <v>145656.83805300001</v>
      </c>
      <c r="LV20">
        <v>208327.06030000001</v>
      </c>
      <c r="LW20">
        <v>335395.80954699998</v>
      </c>
      <c r="LX20">
        <v>409493.34266600001</v>
      </c>
      <c r="LY20">
        <v>511962.62307999999</v>
      </c>
      <c r="LZ20">
        <v>556126.62145700003</v>
      </c>
      <c r="MA20">
        <v>567230.05818699999</v>
      </c>
      <c r="MB20">
        <v>1002426.7573300001</v>
      </c>
      <c r="MC20">
        <v>3323342.19979</v>
      </c>
      <c r="MD20">
        <v>3862534.96783</v>
      </c>
      <c r="ME20">
        <v>67842.288531300001</v>
      </c>
      <c r="MF20">
        <v>146543.00927499999</v>
      </c>
      <c r="MG20">
        <v>227355.083671</v>
      </c>
      <c r="MH20">
        <v>376778.83370999998</v>
      </c>
      <c r="MI20">
        <v>533909.27812100004</v>
      </c>
      <c r="MJ20">
        <v>998330.75068599998</v>
      </c>
      <c r="MK20">
        <v>2308005.7072899998</v>
      </c>
      <c r="ML20">
        <v>5405849.0356099997</v>
      </c>
      <c r="MM20">
        <v>8061812.41481</v>
      </c>
      <c r="MN20">
        <v>11660608.8684</v>
      </c>
      <c r="MO20">
        <v>14395011.680199999</v>
      </c>
      <c r="MP20">
        <v>79434009.093700007</v>
      </c>
      <c r="MQ20">
        <v>79434009.093700007</v>
      </c>
      <c r="MR20">
        <v>79434009.093700007</v>
      </c>
      <c r="MS20">
        <v>79434009.093700007</v>
      </c>
      <c r="MT20">
        <v>79434009.093700007</v>
      </c>
      <c r="MU20">
        <v>79434009.093700007</v>
      </c>
      <c r="MV20">
        <v>79434009.093700007</v>
      </c>
      <c r="MW20">
        <v>79434009.093700007</v>
      </c>
      <c r="MX20">
        <v>79434009.093700007</v>
      </c>
      <c r="MY20">
        <v>79109550.814199999</v>
      </c>
      <c r="MZ20">
        <v>79030998.865700006</v>
      </c>
      <c r="NA20">
        <v>78724182.6109</v>
      </c>
      <c r="NB20">
        <v>78724182.6109</v>
      </c>
      <c r="NC20">
        <v>78724182.6109</v>
      </c>
      <c r="ND20">
        <v>78724182.6109</v>
      </c>
      <c r="NE20">
        <v>78724182.6109</v>
      </c>
      <c r="NF20">
        <v>78724182.6109</v>
      </c>
      <c r="NG20">
        <v>78724505.957300007</v>
      </c>
      <c r="NH20">
        <v>78360610.030399993</v>
      </c>
      <c r="NI20">
        <v>78279135.384000003</v>
      </c>
      <c r="NJ20">
        <v>77509584.216399997</v>
      </c>
      <c r="NK20">
        <v>77388950.672700003</v>
      </c>
      <c r="NL20">
        <v>82464539.239500001</v>
      </c>
      <c r="NM20">
        <v>82454029.989800006</v>
      </c>
      <c r="NN20">
        <v>82454029.989800006</v>
      </c>
      <c r="NO20">
        <v>82422502.240600005</v>
      </c>
      <c r="NP20">
        <v>82387031.317399994</v>
      </c>
      <c r="NQ20">
        <v>82390974.491400003</v>
      </c>
      <c r="NR20">
        <v>82390974.491400003</v>
      </c>
      <c r="NS20">
        <v>82387031.317399994</v>
      </c>
      <c r="NT20">
        <v>82387031.317399994</v>
      </c>
      <c r="NU20">
        <v>82187922.354800001</v>
      </c>
      <c r="NV20">
        <v>82189061.172399998</v>
      </c>
      <c r="NW20">
        <v>81393630.626100004</v>
      </c>
      <c r="NX20">
        <v>81372612.126599997</v>
      </c>
      <c r="NY20">
        <v>81331893.191799998</v>
      </c>
      <c r="NZ20">
        <v>81317440.768000007</v>
      </c>
      <c r="OA20">
        <v>81142570.6514</v>
      </c>
      <c r="OB20">
        <v>80938116.452299997</v>
      </c>
      <c r="OC20">
        <v>80917097.952800006</v>
      </c>
      <c r="OD20">
        <v>80665329.645899996</v>
      </c>
      <c r="OE20">
        <v>80188671.269800007</v>
      </c>
      <c r="OF20">
        <v>79882919.326299995</v>
      </c>
      <c r="OG20">
        <v>79105079.656399995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111405.366353</v>
      </c>
      <c r="OQ20">
        <v>1188660.61711</v>
      </c>
      <c r="OR20">
        <v>1314704.23878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1039710.19199</v>
      </c>
      <c r="PA20">
        <v>1295217.5654800001</v>
      </c>
      <c r="PB20">
        <v>1557693.1140600001</v>
      </c>
      <c r="PC20">
        <v>1883283.02975</v>
      </c>
      <c r="PD20">
        <v>0</v>
      </c>
      <c r="PE20">
        <v>0</v>
      </c>
      <c r="PF20">
        <v>0</v>
      </c>
      <c r="PG20">
        <v>32820.6056102</v>
      </c>
      <c r="PH20">
        <v>34312.680707</v>
      </c>
      <c r="PI20">
        <v>50036.622501400001</v>
      </c>
      <c r="PJ20">
        <v>69107.188393200006</v>
      </c>
      <c r="PK20">
        <v>51857.950299099997</v>
      </c>
      <c r="PL20">
        <v>52636.287532499999</v>
      </c>
      <c r="PM20">
        <v>706489.34889100003</v>
      </c>
      <c r="PN20">
        <v>944784.49642800004</v>
      </c>
      <c r="PO20">
        <v>0</v>
      </c>
      <c r="PP20">
        <v>0</v>
      </c>
      <c r="PQ20">
        <v>0</v>
      </c>
      <c r="PR20">
        <v>33159.949759199997</v>
      </c>
      <c r="PS20">
        <v>66346.345678099999</v>
      </c>
      <c r="PT20">
        <v>68271.795933899994</v>
      </c>
      <c r="PU20">
        <v>1046721.21347</v>
      </c>
      <c r="PV20">
        <v>2790039.8770300001</v>
      </c>
      <c r="PW20">
        <v>3072339.2451399998</v>
      </c>
      <c r="PX20">
        <v>3528267.6669299998</v>
      </c>
      <c r="PY20">
        <v>4094024.5278400001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779606.28959199996</v>
      </c>
      <c r="QJ20">
        <v>1666064.4591699999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1038091.75413</v>
      </c>
      <c r="QT20">
        <v>3219565.8980399999</v>
      </c>
      <c r="QU20">
        <v>4476854.4053400001</v>
      </c>
      <c r="QV20">
        <v>67073.708483399998</v>
      </c>
      <c r="QW20">
        <v>145656.83805300001</v>
      </c>
      <c r="QX20">
        <v>208327.06030000001</v>
      </c>
      <c r="QY20">
        <v>302575.20393700001</v>
      </c>
      <c r="QZ20">
        <v>375180.66195899999</v>
      </c>
      <c r="RA20">
        <v>461926.00057899999</v>
      </c>
      <c r="RB20">
        <v>487019.43306399998</v>
      </c>
      <c r="RC20">
        <v>515372.10788800003</v>
      </c>
      <c r="RD20">
        <v>949790.46980199998</v>
      </c>
      <c r="RE20">
        <v>2616852.8509</v>
      </c>
      <c r="RF20">
        <v>2917750.4714000002</v>
      </c>
      <c r="RG20">
        <v>67842.288531300001</v>
      </c>
      <c r="RH20">
        <v>146543.00927499999</v>
      </c>
      <c r="RI20">
        <v>227355.083671</v>
      </c>
      <c r="RJ20">
        <v>343618.883951</v>
      </c>
      <c r="RK20">
        <v>467562.93244300003</v>
      </c>
      <c r="RL20">
        <v>930058.95475200005</v>
      </c>
      <c r="RM20">
        <v>1261284.49382</v>
      </c>
      <c r="RN20">
        <v>2615809.1585900001</v>
      </c>
      <c r="RO20">
        <v>4989473.1696800003</v>
      </c>
      <c r="RP20">
        <v>8132341.20144</v>
      </c>
      <c r="RQ20">
        <v>10300987.1523</v>
      </c>
      <c r="RR20">
        <v>-3703.13318871</v>
      </c>
      <c r="RS20">
        <v>-3703.13318871</v>
      </c>
      <c r="RT20">
        <v>-3703.13318871</v>
      </c>
      <c r="RU20">
        <v>-3703.13318871</v>
      </c>
      <c r="RV20">
        <v>-3703.13318871</v>
      </c>
      <c r="RW20">
        <v>-3703.13318871</v>
      </c>
      <c r="RX20">
        <v>-3703.13318871</v>
      </c>
      <c r="RY20">
        <v>-3703.13318871</v>
      </c>
      <c r="RZ20">
        <v>-3703.13318871</v>
      </c>
      <c r="SA20">
        <v>-3703.13318871</v>
      </c>
      <c r="SB20">
        <v>-3703.13318871</v>
      </c>
      <c r="SC20">
        <v>-3703.13318871</v>
      </c>
      <c r="SD20">
        <v>-3703.13318871</v>
      </c>
      <c r="SE20">
        <v>-3703.13318871</v>
      </c>
      <c r="SF20">
        <v>-3703.13318871</v>
      </c>
      <c r="SG20">
        <v>-3703.13318871</v>
      </c>
      <c r="SH20">
        <v>-3703.13318871</v>
      </c>
      <c r="SI20">
        <v>-3703.13318871</v>
      </c>
      <c r="SJ20">
        <v>-3703.13318871</v>
      </c>
      <c r="SK20">
        <v>-3703.13318871</v>
      </c>
      <c r="SL20">
        <v>-3703.13318871</v>
      </c>
      <c r="SM20">
        <v>-3703.13318871</v>
      </c>
      <c r="SN20">
        <v>-3703.13318871</v>
      </c>
      <c r="SO20">
        <v>-3703.13318871</v>
      </c>
      <c r="SP20">
        <v>-3703.13318871</v>
      </c>
      <c r="SQ20">
        <v>-3703.13318871</v>
      </c>
      <c r="SR20">
        <v>-3703.13318871</v>
      </c>
      <c r="SS20">
        <v>-3703.13318871</v>
      </c>
      <c r="ST20">
        <v>-3703.13318871</v>
      </c>
      <c r="SU20">
        <v>-3703.13318871</v>
      </c>
      <c r="SV20">
        <v>-3703.13318871</v>
      </c>
      <c r="SW20">
        <v>-3703.13318871</v>
      </c>
      <c r="SX20">
        <v>-3703.13318871</v>
      </c>
      <c r="SY20">
        <v>-3703.13318871</v>
      </c>
      <c r="SZ20">
        <v>-3703.13318871</v>
      </c>
      <c r="TA20">
        <v>-3703.13318871</v>
      </c>
      <c r="TB20">
        <v>-3703.13318871</v>
      </c>
      <c r="TC20">
        <v>-3703.13318871</v>
      </c>
      <c r="TD20">
        <v>-3703.13318871</v>
      </c>
      <c r="TE20">
        <v>-3703.13318871</v>
      </c>
      <c r="TF20">
        <v>-3703.13318871</v>
      </c>
      <c r="TG20">
        <v>-3703.13318871</v>
      </c>
      <c r="TH20">
        <v>-3703.13318871</v>
      </c>
      <c r="TI20">
        <v>-3703.13318871</v>
      </c>
      <c r="TJ20">
        <v>-6136.7013749999996</v>
      </c>
      <c r="TK20">
        <v>-6136.7013749999996</v>
      </c>
      <c r="TL20">
        <v>-6136.7013749999996</v>
      </c>
      <c r="TM20">
        <v>-6136.7013749999996</v>
      </c>
      <c r="TN20">
        <v>-6136.7013749999996</v>
      </c>
      <c r="TO20">
        <v>-6136.7013749999996</v>
      </c>
      <c r="TP20">
        <v>-6136.7013749999996</v>
      </c>
      <c r="TQ20">
        <v>-6136.7013749999996</v>
      </c>
      <c r="TR20">
        <v>-6136.7013749999996</v>
      </c>
      <c r="TS20">
        <v>-6136.7013749999996</v>
      </c>
      <c r="TT20">
        <v>-6136.7013749999996</v>
      </c>
      <c r="TU20">
        <v>-6136.7013749999996</v>
      </c>
      <c r="TV20">
        <v>-6136.7013749999996</v>
      </c>
      <c r="TW20">
        <v>-6136.7013749999996</v>
      </c>
      <c r="TX20">
        <v>-6136.7013749999996</v>
      </c>
      <c r="TY20">
        <v>-6136.7013749999996</v>
      </c>
      <c r="TZ20">
        <v>-6136.7013749999996</v>
      </c>
      <c r="UA20">
        <v>-6136.7013749999996</v>
      </c>
      <c r="UB20">
        <v>-6136.7013749999996</v>
      </c>
      <c r="UC20">
        <v>-6136.7013749999996</v>
      </c>
      <c r="UD20">
        <v>-6136.7013749999996</v>
      </c>
      <c r="UE20">
        <v>-6136.7013749999996</v>
      </c>
      <c r="UF20">
        <v>-6136.7013749999996</v>
      </c>
      <c r="UG20">
        <v>-6136.7013749999996</v>
      </c>
      <c r="UH20">
        <v>-6136.7013749999996</v>
      </c>
      <c r="UI20">
        <v>-6136.7013749999996</v>
      </c>
      <c r="UJ20">
        <v>-6136.7013749999996</v>
      </c>
      <c r="UK20">
        <v>-6136.7013749999996</v>
      </c>
      <c r="UL20">
        <v>-6136.7013749999996</v>
      </c>
      <c r="UM20">
        <v>-6136.7013749999996</v>
      </c>
      <c r="UN20">
        <v>-6136.7013749999996</v>
      </c>
      <c r="UO20">
        <v>-6136.7013749999996</v>
      </c>
      <c r="UP20">
        <v>-6136.7013749999996</v>
      </c>
      <c r="UQ20">
        <v>-6136.7013749999996</v>
      </c>
      <c r="UR20">
        <v>-6136.7013749999996</v>
      </c>
      <c r="US20">
        <v>-6136.7013749999996</v>
      </c>
      <c r="UT20">
        <v>-6136.7013749999996</v>
      </c>
      <c r="UU20">
        <v>-6136.7013749999996</v>
      </c>
      <c r="UV20">
        <v>-6136.7013749999996</v>
      </c>
      <c r="UW20">
        <v>-6136.7013749999996</v>
      </c>
      <c r="UX20">
        <v>-6136.7013749999996</v>
      </c>
      <c r="UY20">
        <v>-6136.7013749999996</v>
      </c>
      <c r="UZ20">
        <v>-6136.7013749999996</v>
      </c>
      <c r="VA20">
        <v>-6136.7013749999996</v>
      </c>
      <c r="VB20">
        <v>-11003.837747600001</v>
      </c>
      <c r="VC20">
        <v>-11003.837747600001</v>
      </c>
      <c r="VD20">
        <v>-11003.837747600001</v>
      </c>
      <c r="VE20">
        <v>-11003.837747600001</v>
      </c>
      <c r="VF20">
        <v>-11003.837747600001</v>
      </c>
      <c r="VG20">
        <v>-11003.837747600001</v>
      </c>
      <c r="VH20">
        <v>-11003.837747600001</v>
      </c>
      <c r="VI20">
        <v>-11003.837747600001</v>
      </c>
      <c r="VJ20">
        <v>-11003.837747600001</v>
      </c>
      <c r="VK20">
        <v>-11003.837747600001</v>
      </c>
      <c r="VL20">
        <v>-11003.837747600001</v>
      </c>
      <c r="VM20">
        <v>-11003.837747600001</v>
      </c>
      <c r="VN20">
        <v>-11003.837747600001</v>
      </c>
      <c r="VO20">
        <v>-11003.837747600001</v>
      </c>
      <c r="VP20">
        <v>-11003.837747600001</v>
      </c>
      <c r="VQ20">
        <v>-11003.837747600001</v>
      </c>
      <c r="VR20">
        <v>-11003.837747600001</v>
      </c>
      <c r="VS20">
        <v>-11003.837747600001</v>
      </c>
      <c r="VT20">
        <v>-11003.837747600001</v>
      </c>
      <c r="VU20">
        <v>-11003.837747600001</v>
      </c>
      <c r="VV20">
        <v>-11003.837747600001</v>
      </c>
      <c r="VW20">
        <v>-11003.837747600001</v>
      </c>
      <c r="VX20">
        <v>-11003.837747600001</v>
      </c>
      <c r="VY20">
        <v>-11003.837747600001</v>
      </c>
      <c r="VZ20">
        <v>-11003.837747600001</v>
      </c>
      <c r="WA20">
        <v>-11003.837747600001</v>
      </c>
      <c r="WB20">
        <v>-11003.837747600001</v>
      </c>
      <c r="WC20">
        <v>-11003.837747600001</v>
      </c>
      <c r="WD20">
        <v>-11003.837747600001</v>
      </c>
      <c r="WE20">
        <v>-11003.837747600001</v>
      </c>
      <c r="WF20">
        <v>-11003.837747600001</v>
      </c>
      <c r="WG20">
        <v>-11003.837747600001</v>
      </c>
      <c r="WH20">
        <v>-11003.837747600001</v>
      </c>
      <c r="WI20">
        <v>-11003.837747600001</v>
      </c>
      <c r="WJ20">
        <v>-11003.837747600001</v>
      </c>
      <c r="WK20">
        <v>-11003.837747600001</v>
      </c>
      <c r="WL20">
        <v>-11003.837747600001</v>
      </c>
      <c r="WM20">
        <v>-11003.837747600001</v>
      </c>
      <c r="WN20">
        <v>-11003.837747600001</v>
      </c>
      <c r="WO20">
        <v>-11003.837747600001</v>
      </c>
      <c r="WP20">
        <v>-11003.837747600001</v>
      </c>
      <c r="WQ20">
        <v>-11003.837747600001</v>
      </c>
      <c r="WR20">
        <v>-11003.837747600001</v>
      </c>
      <c r="WS20">
        <v>-11003.837747600001</v>
      </c>
      <c r="WT20">
        <v>-242121.23593900001</v>
      </c>
      <c r="WU20">
        <v>-242121.23593900001</v>
      </c>
      <c r="WV20">
        <v>-242121.23593900001</v>
      </c>
      <c r="WW20">
        <v>-242121.23593900001</v>
      </c>
      <c r="WX20">
        <v>-242121.23593900001</v>
      </c>
      <c r="WY20">
        <v>-242121.23593900001</v>
      </c>
      <c r="WZ20">
        <v>-242121.23593900001</v>
      </c>
      <c r="XA20">
        <v>-242121.23593900001</v>
      </c>
      <c r="XB20">
        <v>-242121.23593900001</v>
      </c>
      <c r="XC20">
        <v>-242121.23593900001</v>
      </c>
      <c r="XD20">
        <v>-242121.23593900001</v>
      </c>
      <c r="XE20">
        <v>-242121.23593900001</v>
      </c>
      <c r="XF20">
        <v>-242121.23593900001</v>
      </c>
      <c r="XG20">
        <v>-242121.23593900001</v>
      </c>
      <c r="XH20">
        <v>-242121.23593900001</v>
      </c>
      <c r="XI20">
        <v>-242121.23593900001</v>
      </c>
      <c r="XJ20">
        <v>-242121.23593900001</v>
      </c>
      <c r="XK20">
        <v>-242121.23593900001</v>
      </c>
      <c r="XL20">
        <v>-242121.23593900001</v>
      </c>
      <c r="XM20">
        <v>-242121.23593900001</v>
      </c>
      <c r="XN20">
        <v>-242121.23593900001</v>
      </c>
      <c r="XO20">
        <v>-242121.23593900001</v>
      </c>
      <c r="XP20">
        <v>-242121.23593900001</v>
      </c>
      <c r="XQ20">
        <v>-242121.23593900001</v>
      </c>
      <c r="XR20">
        <v>-242121.23593900001</v>
      </c>
      <c r="XS20">
        <v>-242121.23593900001</v>
      </c>
      <c r="XT20">
        <v>-242121.23593900001</v>
      </c>
      <c r="XU20">
        <v>-242121.23593900001</v>
      </c>
      <c r="XV20">
        <v>-242121.23593900001</v>
      </c>
      <c r="XW20">
        <v>-242121.23593900001</v>
      </c>
      <c r="XX20">
        <v>-242121.23593900001</v>
      </c>
      <c r="XY20">
        <v>-242121.23593900001</v>
      </c>
      <c r="XZ20">
        <v>-242121.23593900001</v>
      </c>
      <c r="YA20">
        <v>-242121.23593900001</v>
      </c>
      <c r="YB20">
        <v>-242121.23593900001</v>
      </c>
      <c r="YC20">
        <v>-242121.23593900001</v>
      </c>
      <c r="YD20">
        <v>-242121.23593900001</v>
      </c>
      <c r="YE20">
        <v>-242121.23593900001</v>
      </c>
      <c r="YF20">
        <v>-242121.23593900001</v>
      </c>
      <c r="YG20">
        <v>-242121.23593900001</v>
      </c>
      <c r="YH20">
        <v>-242121.23593900001</v>
      </c>
      <c r="YI20">
        <v>-242121.23593900001</v>
      </c>
      <c r="YJ20">
        <v>-242121.23593900001</v>
      </c>
      <c r="YK20">
        <v>-242121.23593900001</v>
      </c>
      <c r="YL20">
        <v>-368435.86323100002</v>
      </c>
      <c r="YM20">
        <v>-368435.86323100002</v>
      </c>
      <c r="YN20">
        <v>-368435.86323100002</v>
      </c>
      <c r="YO20">
        <v>-368435.86323100002</v>
      </c>
      <c r="YP20">
        <v>-368435.86323100002</v>
      </c>
      <c r="YQ20">
        <v>-368435.86323100002</v>
      </c>
      <c r="YR20">
        <v>-368435.86323100002</v>
      </c>
      <c r="YS20">
        <v>-368435.86323100002</v>
      </c>
      <c r="YT20">
        <v>-368435.86323100002</v>
      </c>
      <c r="YU20">
        <v>-368435.86323100002</v>
      </c>
      <c r="YV20">
        <v>-368435.86323100002</v>
      </c>
      <c r="YW20">
        <v>-368435.86323100002</v>
      </c>
      <c r="YX20">
        <v>-368435.86323100002</v>
      </c>
      <c r="YY20">
        <v>-368435.86323100002</v>
      </c>
      <c r="YZ20">
        <v>-368435.86323100002</v>
      </c>
      <c r="ZA20">
        <v>-368435.86323100002</v>
      </c>
      <c r="ZB20">
        <v>-368435.86323100002</v>
      </c>
      <c r="ZC20">
        <v>-368435.86323100002</v>
      </c>
      <c r="ZD20">
        <v>-368435.86323100002</v>
      </c>
      <c r="ZE20">
        <v>-368435.86323100002</v>
      </c>
      <c r="ZF20">
        <v>-368435.86323100002</v>
      </c>
      <c r="ZG20">
        <v>-368435.86323100002</v>
      </c>
      <c r="ZH20">
        <v>-368435.86323100002</v>
      </c>
      <c r="ZI20">
        <v>-368435.86323100002</v>
      </c>
      <c r="ZJ20">
        <v>-368435.86323100002</v>
      </c>
      <c r="ZK20">
        <v>-368435.86323100002</v>
      </c>
      <c r="ZL20">
        <v>-368435.86323100002</v>
      </c>
      <c r="ZM20">
        <v>-368435.86323100002</v>
      </c>
      <c r="ZN20">
        <v>-368435.86323100002</v>
      </c>
      <c r="ZO20">
        <v>-368435.86323100002</v>
      </c>
      <c r="ZP20">
        <v>-368435.86323100002</v>
      </c>
      <c r="ZQ20">
        <v>-368435.86323100002</v>
      </c>
      <c r="ZR20">
        <v>-368435.86323100002</v>
      </c>
      <c r="ZS20">
        <v>-368435.86323100002</v>
      </c>
      <c r="ZT20">
        <v>-368435.86323100002</v>
      </c>
      <c r="ZU20">
        <v>-368435.86323100002</v>
      </c>
      <c r="ZV20">
        <v>-368435.86323100002</v>
      </c>
      <c r="ZW20">
        <v>-368435.86323100002</v>
      </c>
      <c r="ZX20">
        <v>-368435.86323100002</v>
      </c>
      <c r="ZY20">
        <v>-368435.86323100002</v>
      </c>
      <c r="ZZ20">
        <v>-368435.86323100002</v>
      </c>
      <c r="AAA20">
        <v>-368435.86323100002</v>
      </c>
      <c r="AAB20">
        <v>-368435.86323100002</v>
      </c>
      <c r="AAC20">
        <v>-368435.86323100002</v>
      </c>
      <c r="AAD20">
        <v>-563152.55656499998</v>
      </c>
      <c r="AAE20">
        <v>-563152.55656499998</v>
      </c>
      <c r="AAF20">
        <v>-563152.55656499998</v>
      </c>
      <c r="AAG20">
        <v>-563152.55656499998</v>
      </c>
      <c r="AAH20">
        <v>-563152.55656499998</v>
      </c>
      <c r="AAI20">
        <v>-563152.55656499998</v>
      </c>
      <c r="AAJ20">
        <v>-563152.55656499998</v>
      </c>
      <c r="AAK20">
        <v>-563152.55656499998</v>
      </c>
      <c r="AAL20">
        <v>-563152.55656499998</v>
      </c>
      <c r="AAM20">
        <v>-563152.55656499998</v>
      </c>
      <c r="AAN20">
        <v>-563152.55656499998</v>
      </c>
      <c r="AAO20">
        <v>-563152.55656499998</v>
      </c>
      <c r="AAP20">
        <v>-563152.55656499998</v>
      </c>
      <c r="AAQ20">
        <v>-563152.55656499998</v>
      </c>
      <c r="AAR20">
        <v>-563152.55656499998</v>
      </c>
      <c r="AAS20">
        <v>-563152.55656499998</v>
      </c>
      <c r="AAT20">
        <v>-563152.55656499998</v>
      </c>
      <c r="AAU20">
        <v>-563152.55656499998</v>
      </c>
      <c r="AAV20">
        <v>-563152.55656499998</v>
      </c>
      <c r="AAW20">
        <v>-563152.55656499998</v>
      </c>
      <c r="AAX20">
        <v>-563152.55656499998</v>
      </c>
      <c r="AAY20">
        <v>-563152.55656499998</v>
      </c>
      <c r="AAZ20">
        <v>-563152.55656499998</v>
      </c>
      <c r="ABA20">
        <v>-563152.55656499998</v>
      </c>
      <c r="ABB20">
        <v>-563152.55656499998</v>
      </c>
      <c r="ABC20">
        <v>-563152.55656499998</v>
      </c>
      <c r="ABD20">
        <v>-563152.55656499998</v>
      </c>
      <c r="ABE20">
        <v>-563152.55656499998</v>
      </c>
      <c r="ABF20">
        <v>-563152.55656499998</v>
      </c>
      <c r="ABG20">
        <v>-563152.55656499998</v>
      </c>
      <c r="ABH20">
        <v>-563152.55656499998</v>
      </c>
      <c r="ABI20">
        <v>-563152.55656499998</v>
      </c>
      <c r="ABJ20">
        <v>-563152.55656499998</v>
      </c>
      <c r="ABK20">
        <v>-563152.55656499998</v>
      </c>
      <c r="ABL20">
        <v>-563152.55656499998</v>
      </c>
      <c r="ABM20">
        <v>-563152.55656499998</v>
      </c>
      <c r="ABN20">
        <v>-563152.55656499998</v>
      </c>
      <c r="ABO20">
        <v>-563152.55656499998</v>
      </c>
      <c r="ABP20">
        <v>-563152.55656499998</v>
      </c>
      <c r="ABQ20">
        <v>-563152.55656499998</v>
      </c>
      <c r="ABR20">
        <v>-563152.55656499998</v>
      </c>
      <c r="ABS20">
        <v>-563152.55656499998</v>
      </c>
      <c r="ABT20">
        <v>-563152.55656499998</v>
      </c>
      <c r="ABU20">
        <v>-563152.55656499998</v>
      </c>
      <c r="ABV20">
        <v>109204.00324599999</v>
      </c>
      <c r="ABW20">
        <v>109204.00324599999</v>
      </c>
      <c r="ABX20">
        <v>109204.00324599999</v>
      </c>
      <c r="ABY20">
        <v>109204.00324599999</v>
      </c>
      <c r="ABZ20">
        <v>109204.00324599999</v>
      </c>
      <c r="ACA20">
        <v>109204.00324599999</v>
      </c>
      <c r="ACB20">
        <v>109204.00324599999</v>
      </c>
      <c r="ACC20">
        <v>109204.00324599999</v>
      </c>
      <c r="ACD20">
        <v>109204.00324599999</v>
      </c>
      <c r="ACE20">
        <v>109204.00324599999</v>
      </c>
      <c r="ACF20">
        <v>109204.00324599999</v>
      </c>
      <c r="ACG20">
        <v>109058.616396</v>
      </c>
      <c r="ACH20">
        <v>109058.616396</v>
      </c>
      <c r="ACI20">
        <v>109058.616396</v>
      </c>
      <c r="ACJ20">
        <v>109058.616396</v>
      </c>
      <c r="ACK20">
        <v>109058.616396</v>
      </c>
      <c r="ACL20">
        <v>109058.616396</v>
      </c>
      <c r="ACM20">
        <v>109058.616396</v>
      </c>
      <c r="ACN20">
        <v>109058.616396</v>
      </c>
      <c r="ACO20">
        <v>109058.616396</v>
      </c>
      <c r="ACP20">
        <v>109058.616396</v>
      </c>
      <c r="ACQ20">
        <v>109058.616396</v>
      </c>
      <c r="ACR20">
        <v>109204.00324599999</v>
      </c>
      <c r="ACS20">
        <v>109204.00324599999</v>
      </c>
      <c r="ACT20">
        <v>109204.00324599999</v>
      </c>
      <c r="ACU20">
        <v>109204.00324599999</v>
      </c>
      <c r="ACV20">
        <v>109204.00324599999</v>
      </c>
      <c r="ACW20">
        <v>109204.00324599999</v>
      </c>
      <c r="ACX20">
        <v>109204.00324599999</v>
      </c>
      <c r="ACY20">
        <v>109204.00324599999</v>
      </c>
      <c r="ACZ20">
        <v>109204.00324599999</v>
      </c>
      <c r="ADA20">
        <v>109204.00324599999</v>
      </c>
      <c r="ADB20">
        <v>109204.00324599999</v>
      </c>
      <c r="ADC20">
        <v>109058.616396</v>
      </c>
      <c r="ADD20">
        <v>109058.616396</v>
      </c>
      <c r="ADE20">
        <v>109058.616396</v>
      </c>
      <c r="ADF20">
        <v>109058.616396</v>
      </c>
      <c r="ADG20">
        <v>109058.616396</v>
      </c>
      <c r="ADH20">
        <v>109058.616396</v>
      </c>
      <c r="ADI20">
        <v>109058.616396</v>
      </c>
      <c r="ADJ20">
        <v>109058.616396</v>
      </c>
      <c r="ADK20">
        <v>109058.616396</v>
      </c>
      <c r="ADL20">
        <v>109058.616396</v>
      </c>
      <c r="ADM20">
        <v>109058.616396</v>
      </c>
      <c r="ADN20">
        <v>159781.24054299999</v>
      </c>
      <c r="ADO20">
        <v>159781.24054299999</v>
      </c>
      <c r="ADP20">
        <v>159781.24054299999</v>
      </c>
      <c r="ADQ20">
        <v>159781.24054299999</v>
      </c>
      <c r="ADR20">
        <v>159781.24054299999</v>
      </c>
      <c r="ADS20">
        <v>159781.24054299999</v>
      </c>
      <c r="ADT20">
        <v>159781.24054299999</v>
      </c>
      <c r="ADU20">
        <v>159781.24054299999</v>
      </c>
      <c r="ADV20">
        <v>159781.24054299999</v>
      </c>
      <c r="ADW20">
        <v>159781.24054299999</v>
      </c>
      <c r="ADX20">
        <v>159781.24054299999</v>
      </c>
      <c r="ADY20">
        <v>159526.27214300001</v>
      </c>
      <c r="ADZ20">
        <v>159526.27214300001</v>
      </c>
      <c r="AEA20">
        <v>159526.27214300001</v>
      </c>
      <c r="AEB20">
        <v>159526.27214300001</v>
      </c>
      <c r="AEC20">
        <v>159526.27214300001</v>
      </c>
      <c r="AED20">
        <v>159526.27214300001</v>
      </c>
      <c r="AEE20">
        <v>159526.27214300001</v>
      </c>
      <c r="AEF20">
        <v>159526.27214300001</v>
      </c>
      <c r="AEG20">
        <v>159526.27214300001</v>
      </c>
      <c r="AEH20">
        <v>159526.27214300001</v>
      </c>
      <c r="AEI20">
        <v>159526.27214300001</v>
      </c>
      <c r="AEJ20">
        <v>159781.24054299999</v>
      </c>
      <c r="AEK20">
        <v>159781.24054299999</v>
      </c>
      <c r="AEL20">
        <v>159781.24054299999</v>
      </c>
      <c r="AEM20">
        <v>159781.24054299999</v>
      </c>
      <c r="AEN20">
        <v>159781.24054299999</v>
      </c>
      <c r="AEO20">
        <v>159781.24054299999</v>
      </c>
      <c r="AEP20">
        <v>159781.24054299999</v>
      </c>
      <c r="AEQ20">
        <v>159781.24054299999</v>
      </c>
      <c r="AER20">
        <v>159781.24054299999</v>
      </c>
      <c r="AES20">
        <v>159781.24054299999</v>
      </c>
      <c r="AET20">
        <v>159781.24054299999</v>
      </c>
      <c r="AEU20">
        <v>159526.27214300001</v>
      </c>
      <c r="AEV20">
        <v>159526.27214300001</v>
      </c>
      <c r="AEW20">
        <v>159526.27214300001</v>
      </c>
      <c r="AEX20">
        <v>159526.27214300001</v>
      </c>
      <c r="AEY20">
        <v>159526.27214300001</v>
      </c>
      <c r="AEZ20">
        <v>159526.27214300001</v>
      </c>
      <c r="AFA20">
        <v>159526.27214300001</v>
      </c>
      <c r="AFB20">
        <v>159526.27214300001</v>
      </c>
      <c r="AFC20">
        <v>159526.27214300001</v>
      </c>
      <c r="AFD20">
        <v>159526.27214300001</v>
      </c>
      <c r="AFE20">
        <v>159526.27214300001</v>
      </c>
      <c r="AFF20">
        <v>227392.64563499999</v>
      </c>
      <c r="AFG20">
        <v>227392.64563499999</v>
      </c>
      <c r="AFH20">
        <v>227392.64563499999</v>
      </c>
      <c r="AFI20">
        <v>227392.64563499999</v>
      </c>
      <c r="AFJ20">
        <v>227392.64563499999</v>
      </c>
      <c r="AFK20">
        <v>227392.64563499999</v>
      </c>
      <c r="AFL20">
        <v>227392.64563499999</v>
      </c>
      <c r="AFM20">
        <v>227392.64563499999</v>
      </c>
      <c r="AFN20">
        <v>227392.64563499999</v>
      </c>
      <c r="AFO20">
        <v>227392.64563499999</v>
      </c>
      <c r="AFP20">
        <v>227392.64563499999</v>
      </c>
      <c r="AFQ20">
        <v>226918.514135</v>
      </c>
      <c r="AFR20">
        <v>226918.514135</v>
      </c>
      <c r="AFS20">
        <v>226918.514135</v>
      </c>
      <c r="AFT20">
        <v>226918.514135</v>
      </c>
      <c r="AFU20">
        <v>226918.514135</v>
      </c>
      <c r="AFV20">
        <v>226918.514135</v>
      </c>
      <c r="AFW20">
        <v>226918.514135</v>
      </c>
      <c r="AFX20">
        <v>226918.514135</v>
      </c>
      <c r="AFY20">
        <v>226918.514135</v>
      </c>
      <c r="AFZ20">
        <v>226918.514135</v>
      </c>
      <c r="AGA20">
        <v>226918.514135</v>
      </c>
      <c r="AGB20">
        <v>227392.64563499999</v>
      </c>
      <c r="AGC20">
        <v>227392.64563499999</v>
      </c>
      <c r="AGD20">
        <v>227392.64563499999</v>
      </c>
      <c r="AGE20">
        <v>227392.64563499999</v>
      </c>
      <c r="AGF20">
        <v>227392.64563499999</v>
      </c>
      <c r="AGG20">
        <v>227392.64563499999</v>
      </c>
      <c r="AGH20">
        <v>227392.64563499999</v>
      </c>
      <c r="AGI20">
        <v>227392.64563499999</v>
      </c>
      <c r="AGJ20">
        <v>227392.64563499999</v>
      </c>
      <c r="AGK20">
        <v>227392.64563499999</v>
      </c>
      <c r="AGL20">
        <v>227392.64563499999</v>
      </c>
      <c r="AGM20">
        <v>226918.514135</v>
      </c>
      <c r="AGN20">
        <v>226918.514135</v>
      </c>
      <c r="AGO20">
        <v>226918.514135</v>
      </c>
      <c r="AGP20">
        <v>226918.514135</v>
      </c>
      <c r="AGQ20">
        <v>226918.514135</v>
      </c>
      <c r="AGR20">
        <v>226918.514135</v>
      </c>
      <c r="AGS20">
        <v>226918.514135</v>
      </c>
      <c r="AGT20">
        <v>226918.514135</v>
      </c>
      <c r="AGU20">
        <v>226918.514135</v>
      </c>
      <c r="AGV20">
        <v>226918.514135</v>
      </c>
      <c r="AGW20">
        <v>226918.514135</v>
      </c>
      <c r="AGX20">
        <v>-435841.123035</v>
      </c>
      <c r="AGY20">
        <v>-435841.123035</v>
      </c>
      <c r="AGZ20">
        <v>-435841.123035</v>
      </c>
      <c r="AHA20">
        <v>-435841.123035</v>
      </c>
      <c r="AHB20">
        <v>-435841.123035</v>
      </c>
      <c r="AHC20">
        <v>-435841.123035</v>
      </c>
      <c r="AHD20">
        <v>-435841.123035</v>
      </c>
      <c r="AHE20">
        <v>-435841.123035</v>
      </c>
      <c r="AHF20">
        <v>-435841.123035</v>
      </c>
      <c r="AHG20">
        <v>-435841.123035</v>
      </c>
      <c r="AHH20">
        <v>-435841.123035</v>
      </c>
      <c r="AHI20">
        <v>-426985.22128599999</v>
      </c>
      <c r="AHJ20">
        <v>-426985.22128599999</v>
      </c>
      <c r="AHK20">
        <v>-426985.22128599999</v>
      </c>
      <c r="AHL20">
        <v>-426985.22128599999</v>
      </c>
      <c r="AHM20">
        <v>-426985.22128599999</v>
      </c>
      <c r="AHN20">
        <v>-426985.22128599999</v>
      </c>
      <c r="AHO20">
        <v>-426985.22128599999</v>
      </c>
      <c r="AHP20">
        <v>-426985.22128599999</v>
      </c>
      <c r="AHQ20">
        <v>-426985.22128599999</v>
      </c>
      <c r="AHR20">
        <v>-426985.22128599999</v>
      </c>
      <c r="AHS20">
        <v>-426985.22128599999</v>
      </c>
      <c r="AHT20">
        <v>-435841.123035</v>
      </c>
      <c r="AHU20">
        <v>-435841.123035</v>
      </c>
      <c r="AHV20">
        <v>-435841.123035</v>
      </c>
      <c r="AHW20">
        <v>-435841.123035</v>
      </c>
      <c r="AHX20">
        <v>-435841.123035</v>
      </c>
      <c r="AHY20">
        <v>-435841.123035</v>
      </c>
      <c r="AHZ20">
        <v>-435841.123035</v>
      </c>
      <c r="AIA20">
        <v>-435841.123035</v>
      </c>
      <c r="AIB20">
        <v>-435841.123035</v>
      </c>
      <c r="AIC20">
        <v>-435841.123035</v>
      </c>
      <c r="AID20">
        <v>-435841.123035</v>
      </c>
      <c r="AIE20">
        <v>-426985.22128599999</v>
      </c>
      <c r="AIF20">
        <v>-426985.22128599999</v>
      </c>
      <c r="AIG20">
        <v>-426985.22128599999</v>
      </c>
      <c r="AIH20">
        <v>-426985.22128599999</v>
      </c>
      <c r="AII20">
        <v>-426985.22128599999</v>
      </c>
      <c r="AIJ20">
        <v>-426985.22128599999</v>
      </c>
      <c r="AIK20">
        <v>-426985.22128599999</v>
      </c>
      <c r="AIL20">
        <v>-426985.22128599999</v>
      </c>
      <c r="AIM20">
        <v>-426985.22128599999</v>
      </c>
      <c r="AIN20">
        <v>-426985.22128599999</v>
      </c>
      <c r="AIO20">
        <v>-426985.22128599999</v>
      </c>
      <c r="AIP20">
        <v>-654273.71368599997</v>
      </c>
      <c r="AIQ20">
        <v>-654273.71368599997</v>
      </c>
      <c r="AIR20">
        <v>-654273.71368599997</v>
      </c>
      <c r="AIS20">
        <v>-654273.71368599997</v>
      </c>
      <c r="AIT20">
        <v>-654273.71368599997</v>
      </c>
      <c r="AIU20">
        <v>-654273.71368599997</v>
      </c>
      <c r="AIV20">
        <v>-654273.71368599997</v>
      </c>
      <c r="AIW20">
        <v>-654273.71368599997</v>
      </c>
      <c r="AIX20">
        <v>-654273.71368599997</v>
      </c>
      <c r="AIY20">
        <v>-654273.71368599997</v>
      </c>
      <c r="AIZ20">
        <v>-654273.71368599997</v>
      </c>
      <c r="AJA20">
        <v>-638742.90671899996</v>
      </c>
      <c r="AJB20">
        <v>-638742.90671899996</v>
      </c>
      <c r="AJC20">
        <v>-638742.90671899996</v>
      </c>
      <c r="AJD20">
        <v>-638742.90671899996</v>
      </c>
      <c r="AJE20">
        <v>-638742.90671899996</v>
      </c>
      <c r="AJF20">
        <v>-638742.90671899996</v>
      </c>
      <c r="AJG20">
        <v>-638742.90671899996</v>
      </c>
      <c r="AJH20">
        <v>-638742.90671899996</v>
      </c>
      <c r="AJI20">
        <v>-638742.90671899996</v>
      </c>
      <c r="AJJ20">
        <v>-638742.90671899996</v>
      </c>
      <c r="AJK20">
        <v>-638742.90671899996</v>
      </c>
      <c r="AJL20">
        <v>-654273.71368599997</v>
      </c>
      <c r="AJM20">
        <v>-654273.71368599997</v>
      </c>
      <c r="AJN20">
        <v>-654273.71368599997</v>
      </c>
      <c r="AJO20">
        <v>-654273.71368599997</v>
      </c>
      <c r="AJP20">
        <v>-654273.71368599997</v>
      </c>
      <c r="AJQ20">
        <v>-654273.71368599997</v>
      </c>
      <c r="AJR20">
        <v>-654273.71368599997</v>
      </c>
      <c r="AJS20">
        <v>-654273.71368599997</v>
      </c>
      <c r="AJT20">
        <v>-654273.71368599997</v>
      </c>
      <c r="AJU20">
        <v>-654273.71368599997</v>
      </c>
      <c r="AJV20">
        <v>-654273.71368599997</v>
      </c>
      <c r="AJW20">
        <v>-638742.90671899996</v>
      </c>
      <c r="AJX20">
        <v>-638742.90671899996</v>
      </c>
      <c r="AJY20">
        <v>-638742.90671899996</v>
      </c>
      <c r="AJZ20">
        <v>-638742.90671899996</v>
      </c>
      <c r="AKA20">
        <v>-638742.90671899996</v>
      </c>
      <c r="AKB20">
        <v>-638742.90671899996</v>
      </c>
      <c r="AKC20">
        <v>-638742.90671899996</v>
      </c>
      <c r="AKD20">
        <v>-638742.90671899996</v>
      </c>
      <c r="AKE20">
        <v>-638742.90671899996</v>
      </c>
      <c r="AKF20">
        <v>-638742.90671899996</v>
      </c>
      <c r="AKG20">
        <v>-638742.90671899996</v>
      </c>
      <c r="AKH20">
        <v>-975390.95480599999</v>
      </c>
      <c r="AKI20">
        <v>-975390.95480599999</v>
      </c>
      <c r="AKJ20">
        <v>-975390.95480599999</v>
      </c>
      <c r="AKK20">
        <v>-975390.95480599999</v>
      </c>
      <c r="AKL20">
        <v>-975390.95480599999</v>
      </c>
      <c r="AKM20">
        <v>-975390.95480599999</v>
      </c>
      <c r="AKN20">
        <v>-975390.95480599999</v>
      </c>
      <c r="AKO20">
        <v>-975390.95480599999</v>
      </c>
      <c r="AKP20">
        <v>-975390.95480599999</v>
      </c>
      <c r="AKQ20">
        <v>-975390.95480599999</v>
      </c>
      <c r="AKR20">
        <v>-975390.95480599999</v>
      </c>
      <c r="AKS20">
        <v>-946510.33740399999</v>
      </c>
      <c r="AKT20">
        <v>-946510.33740399999</v>
      </c>
      <c r="AKU20">
        <v>-946510.33740399999</v>
      </c>
      <c r="AKV20">
        <v>-946510.33740399999</v>
      </c>
      <c r="AKW20">
        <v>-946510.33740399999</v>
      </c>
      <c r="AKX20">
        <v>-946510.33740399999</v>
      </c>
      <c r="AKY20">
        <v>-946510.33740399999</v>
      </c>
      <c r="AKZ20">
        <v>-946510.33740399999</v>
      </c>
      <c r="ALA20">
        <v>-946510.33740399999</v>
      </c>
      <c r="ALB20">
        <v>-946510.33740399999</v>
      </c>
      <c r="ALC20">
        <v>-946510.33740399999</v>
      </c>
      <c r="ALD20">
        <v>-975390.95480599999</v>
      </c>
      <c r="ALE20">
        <v>-975390.95480599999</v>
      </c>
      <c r="ALF20">
        <v>-975390.95480599999</v>
      </c>
      <c r="ALG20">
        <v>-975390.95480599999</v>
      </c>
      <c r="ALH20">
        <v>-975390.95480599999</v>
      </c>
      <c r="ALI20">
        <v>-975390.95480599999</v>
      </c>
      <c r="ALJ20">
        <v>-975390.95480599999</v>
      </c>
      <c r="ALK20">
        <v>-975390.95480599999</v>
      </c>
      <c r="ALL20">
        <v>-975390.95480599999</v>
      </c>
      <c r="ALM20">
        <v>-975390.95480599999</v>
      </c>
      <c r="ALN20">
        <v>-975390.95480599999</v>
      </c>
      <c r="ALO20">
        <v>-946510.33740399999</v>
      </c>
      <c r="ALP20">
        <v>-946510.33740399999</v>
      </c>
      <c r="ALQ20">
        <v>-946510.33740399999</v>
      </c>
      <c r="ALR20">
        <v>-946510.33740399999</v>
      </c>
      <c r="ALS20">
        <v>-946510.33740399999</v>
      </c>
      <c r="ALT20">
        <v>-946510.33740399999</v>
      </c>
      <c r="ALU20">
        <v>-946510.33740399999</v>
      </c>
      <c r="ALV20">
        <v>-946510.33740399999</v>
      </c>
      <c r="ALW20">
        <v>-946510.33740399999</v>
      </c>
      <c r="ALX20">
        <v>-946510.33740399999</v>
      </c>
      <c r="ALY20">
        <v>-946510.33740399999</v>
      </c>
      <c r="ALZ20">
        <v>-2345774.8829800002</v>
      </c>
      <c r="AMA20">
        <v>-2345774.8829800002</v>
      </c>
      <c r="AMB20">
        <v>-2345774.8829800002</v>
      </c>
      <c r="AMC20">
        <v>-2345774.8829800002</v>
      </c>
      <c r="AMD20">
        <v>-2345774.8829800002</v>
      </c>
      <c r="AME20">
        <v>-2345774.8829800002</v>
      </c>
      <c r="AMF20">
        <v>-2345774.8829800002</v>
      </c>
      <c r="AMG20">
        <v>-2345774.8829800002</v>
      </c>
      <c r="AMH20">
        <v>-2345774.8829800002</v>
      </c>
      <c r="AMI20">
        <v>-2345774.8829800002</v>
      </c>
      <c r="AMJ20">
        <v>-2345774.8829800002</v>
      </c>
      <c r="AMK20">
        <v>-2345317.5007699998</v>
      </c>
      <c r="AML20">
        <v>-2345317.5007699998</v>
      </c>
      <c r="AMM20">
        <v>-2345317.5007699998</v>
      </c>
      <c r="AMN20">
        <v>-2345317.5007699998</v>
      </c>
      <c r="AMO20">
        <v>-2345317.5007699998</v>
      </c>
      <c r="AMP20">
        <v>-2345317.5007699998</v>
      </c>
      <c r="AMQ20">
        <v>-2345317.5007699998</v>
      </c>
      <c r="AMR20">
        <v>-2345317.5007699998</v>
      </c>
      <c r="AMS20">
        <v>-2345317.5007699998</v>
      </c>
      <c r="AMT20">
        <v>-2345317.5007699998</v>
      </c>
      <c r="AMU20">
        <v>-2345317.5007699998</v>
      </c>
      <c r="AMV20">
        <v>-2345774.8829800002</v>
      </c>
      <c r="AMW20">
        <v>-2345774.8829800002</v>
      </c>
      <c r="AMX20">
        <v>-2345774.8829800002</v>
      </c>
      <c r="AMY20">
        <v>-2345774.8829800002</v>
      </c>
      <c r="AMZ20">
        <v>-2345774.8829800002</v>
      </c>
      <c r="ANA20">
        <v>-2345774.8829800002</v>
      </c>
      <c r="ANB20">
        <v>-2345774.8829800002</v>
      </c>
      <c r="ANC20">
        <v>-2345774.8829800002</v>
      </c>
      <c r="AND20">
        <v>-2345774.8829800002</v>
      </c>
      <c r="ANE20">
        <v>-2345774.8829800002</v>
      </c>
      <c r="ANF20">
        <v>-2345774.8829800002</v>
      </c>
      <c r="ANG20">
        <v>-2345317.5007699998</v>
      </c>
      <c r="ANH20">
        <v>-2345317.5007699998</v>
      </c>
      <c r="ANI20">
        <v>-2345317.5007699998</v>
      </c>
      <c r="ANJ20">
        <v>-2345317.5007699998</v>
      </c>
      <c r="ANK20">
        <v>-2345317.5007699998</v>
      </c>
      <c r="ANL20">
        <v>-2345317.5007699998</v>
      </c>
      <c r="ANM20">
        <v>-2345317.5007699998</v>
      </c>
      <c r="ANN20">
        <v>-2345317.5007699998</v>
      </c>
      <c r="ANO20">
        <v>-2345317.5007699998</v>
      </c>
      <c r="ANP20">
        <v>-2345317.5007699998</v>
      </c>
      <c r="ANQ20">
        <v>-2345317.5007699998</v>
      </c>
      <c r="ANR20">
        <v>-2592086.6030999999</v>
      </c>
      <c r="ANS20">
        <v>-2592086.6030999999</v>
      </c>
      <c r="ANT20">
        <v>-2592086.6030999999</v>
      </c>
      <c r="ANU20">
        <v>-2592086.6030999999</v>
      </c>
      <c r="ANV20">
        <v>-2592086.6030999999</v>
      </c>
      <c r="ANW20">
        <v>-2592086.6030999999</v>
      </c>
      <c r="ANX20">
        <v>-2592086.6030999999</v>
      </c>
      <c r="ANY20">
        <v>-2592086.6030999999</v>
      </c>
      <c r="ANZ20">
        <v>-2592086.6030999999</v>
      </c>
      <c r="AOA20">
        <v>-2592086.6030999999</v>
      </c>
      <c r="AOB20">
        <v>-2592086.6030999999</v>
      </c>
      <c r="AOC20">
        <v>-2591284.4809699999</v>
      </c>
      <c r="AOD20">
        <v>-2591284.4809699999</v>
      </c>
      <c r="AOE20">
        <v>-2591284.4809699999</v>
      </c>
      <c r="AOF20">
        <v>-2591284.4809699999</v>
      </c>
      <c r="AOG20">
        <v>-2591284.4809699999</v>
      </c>
      <c r="AOH20">
        <v>-2591284.4809699999</v>
      </c>
      <c r="AOI20">
        <v>-2591284.4809699999</v>
      </c>
      <c r="AOJ20">
        <v>-2591284.4809699999</v>
      </c>
      <c r="AOK20">
        <v>-2591284.4809699999</v>
      </c>
      <c r="AOL20">
        <v>-2591284.4809699999</v>
      </c>
      <c r="AOM20">
        <v>-2591284.4809699999</v>
      </c>
      <c r="AON20">
        <v>-2592086.6030999999</v>
      </c>
      <c r="AOO20">
        <v>-2592086.6030999999</v>
      </c>
      <c r="AOP20">
        <v>-2592086.6030999999</v>
      </c>
      <c r="AOQ20">
        <v>-2592086.6030999999</v>
      </c>
      <c r="AOR20">
        <v>-2592086.6030999999</v>
      </c>
      <c r="AOS20">
        <v>-2592086.6030999999</v>
      </c>
      <c r="AOT20">
        <v>-2592086.6030999999</v>
      </c>
      <c r="AOU20">
        <v>-2592086.6030999999</v>
      </c>
      <c r="AOV20">
        <v>-2592086.6030999999</v>
      </c>
      <c r="AOW20">
        <v>-2592086.6030999999</v>
      </c>
      <c r="AOX20">
        <v>-2592086.6030999999</v>
      </c>
      <c r="AOY20">
        <v>-2591284.4809699999</v>
      </c>
      <c r="AOZ20">
        <v>-2591284.4809699999</v>
      </c>
      <c r="APA20">
        <v>-2591284.4809699999</v>
      </c>
      <c r="APB20">
        <v>-2591284.4809699999</v>
      </c>
      <c r="APC20">
        <v>-2591284.4809699999</v>
      </c>
      <c r="APD20">
        <v>-2591284.4809699999</v>
      </c>
      <c r="APE20">
        <v>-2591284.4809699999</v>
      </c>
      <c r="APF20">
        <v>-2591284.4809699999</v>
      </c>
      <c r="APG20">
        <v>-2591284.4809699999</v>
      </c>
      <c r="APH20">
        <v>-2591284.4809699999</v>
      </c>
      <c r="API20">
        <v>-2591284.4809699999</v>
      </c>
      <c r="APJ20">
        <v>-2954044.45976</v>
      </c>
      <c r="APK20">
        <v>-2954044.45976</v>
      </c>
      <c r="APL20">
        <v>-2954044.45976</v>
      </c>
      <c r="APM20">
        <v>-2954044.45976</v>
      </c>
      <c r="APN20">
        <v>-2954044.45976</v>
      </c>
      <c r="APO20">
        <v>-2954044.45976</v>
      </c>
      <c r="APP20">
        <v>-2954044.45976</v>
      </c>
      <c r="APQ20">
        <v>-2954044.45976</v>
      </c>
      <c r="APR20">
        <v>-2954044.45976</v>
      </c>
      <c r="APS20">
        <v>-2954044.45976</v>
      </c>
      <c r="APT20">
        <v>-2954044.45976</v>
      </c>
      <c r="APU20">
        <v>-2952552.8577899998</v>
      </c>
      <c r="APV20">
        <v>-2952552.8577899998</v>
      </c>
      <c r="APW20">
        <v>-2952552.8577899998</v>
      </c>
      <c r="APX20">
        <v>-2952552.8577899998</v>
      </c>
      <c r="APY20">
        <v>-2952552.8577899998</v>
      </c>
      <c r="APZ20">
        <v>-2952552.8577899998</v>
      </c>
      <c r="AQA20">
        <v>-2952552.8577899998</v>
      </c>
      <c r="AQB20">
        <v>-2952552.8577899998</v>
      </c>
      <c r="AQC20">
        <v>-2952552.8577899998</v>
      </c>
      <c r="AQD20">
        <v>-2952552.8577899998</v>
      </c>
      <c r="AQE20">
        <v>-2952552.8577899998</v>
      </c>
      <c r="AQF20">
        <v>-2954044.45976</v>
      </c>
      <c r="AQG20">
        <v>-2954044.45976</v>
      </c>
      <c r="AQH20">
        <v>-2954044.45976</v>
      </c>
      <c r="AQI20">
        <v>-2954044.45976</v>
      </c>
      <c r="AQJ20">
        <v>-2954044.45976</v>
      </c>
      <c r="AQK20">
        <v>-2954044.45976</v>
      </c>
      <c r="AQL20">
        <v>-2954044.45976</v>
      </c>
      <c r="AQM20">
        <v>-2954044.45976</v>
      </c>
      <c r="AQN20">
        <v>-2954044.45976</v>
      </c>
      <c r="AQO20">
        <v>-2954044.45976</v>
      </c>
      <c r="AQP20">
        <v>-2954044.45976</v>
      </c>
      <c r="AQQ20">
        <v>-2952552.8577899998</v>
      </c>
      <c r="AQR20">
        <v>-2952552.8577899998</v>
      </c>
      <c r="AQS20">
        <v>-2952552.8577899998</v>
      </c>
      <c r="AQT20">
        <v>-2952552.8577899998</v>
      </c>
      <c r="AQU20">
        <v>-2952552.8577899998</v>
      </c>
      <c r="AQV20">
        <v>-2952552.8577899998</v>
      </c>
      <c r="AQW20">
        <v>-2952552.8577899998</v>
      </c>
      <c r="AQX20">
        <v>-2952552.8577899998</v>
      </c>
      <c r="AQY20">
        <v>-2952552.8577899998</v>
      </c>
      <c r="AQZ20">
        <v>-2952552.8577899998</v>
      </c>
      <c r="ARA20">
        <v>-2952552.8577899998</v>
      </c>
      <c r="ARB20">
        <v>-36382944.993900001</v>
      </c>
      <c r="ARC20">
        <v>-36382944.993900001</v>
      </c>
      <c r="ARD20">
        <v>-36382944.993900001</v>
      </c>
      <c r="ARE20">
        <v>-36382944.993900001</v>
      </c>
      <c r="ARF20">
        <v>-36382944.993900001</v>
      </c>
      <c r="ARG20">
        <v>-36382944.993900001</v>
      </c>
      <c r="ARH20">
        <v>-36382944.993900001</v>
      </c>
      <c r="ARI20">
        <v>-36382944.993900001</v>
      </c>
      <c r="ARJ20">
        <v>-36382944.993900001</v>
      </c>
      <c r="ARK20">
        <v>-36382944.993900001</v>
      </c>
      <c r="ARL20">
        <v>-36382944.993900001</v>
      </c>
      <c r="ARM20">
        <v>-36382944.993900001</v>
      </c>
      <c r="ARN20">
        <v>-36382944.993900001</v>
      </c>
      <c r="ARO20">
        <v>-36382944.993900001</v>
      </c>
      <c r="ARP20">
        <v>-36382944.993900001</v>
      </c>
      <c r="ARQ20">
        <v>-36382944.993900001</v>
      </c>
      <c r="ARR20">
        <v>-36382944.993900001</v>
      </c>
      <c r="ARS20">
        <v>-36382944.993900001</v>
      </c>
      <c r="ART20">
        <v>-36382944.993900001</v>
      </c>
      <c r="ARU20">
        <v>-36382944.993900001</v>
      </c>
      <c r="ARV20">
        <v>-36382944.993900001</v>
      </c>
      <c r="ARW20">
        <v>-36382944.993900001</v>
      </c>
      <c r="ARX20">
        <v>-36382944.993900001</v>
      </c>
      <c r="ARY20">
        <v>-36382944.993900001</v>
      </c>
      <c r="ARZ20">
        <v>-36382944.993900001</v>
      </c>
      <c r="ASA20">
        <v>-36382944.993900001</v>
      </c>
      <c r="ASB20">
        <v>-36382944.993900001</v>
      </c>
      <c r="ASC20">
        <v>-36382944.993900001</v>
      </c>
      <c r="ASD20">
        <v>-36382944.993900001</v>
      </c>
      <c r="ASE20">
        <v>-36382944.993900001</v>
      </c>
      <c r="ASF20">
        <v>-36382944.993900001</v>
      </c>
      <c r="ASG20">
        <v>-36382944.993900001</v>
      </c>
      <c r="ASH20">
        <v>-36382944.993900001</v>
      </c>
      <c r="ASI20">
        <v>-36382944.993900001</v>
      </c>
      <c r="ASJ20">
        <v>-36382944.993900001</v>
      </c>
      <c r="ASK20">
        <v>-36382944.993900001</v>
      </c>
      <c r="ASL20">
        <v>-36382944.993900001</v>
      </c>
      <c r="ASM20">
        <v>-36382944.993900001</v>
      </c>
      <c r="ASN20">
        <v>-36382944.993900001</v>
      </c>
      <c r="ASO20">
        <v>-36382944.993900001</v>
      </c>
      <c r="ASP20">
        <v>-36382944.993900001</v>
      </c>
      <c r="ASQ20">
        <v>-36382944.993900001</v>
      </c>
      <c r="ASR20">
        <v>-36382944.993900001</v>
      </c>
      <c r="ASS20">
        <v>-36382944.993900001</v>
      </c>
      <c r="AST20">
        <v>-55146956.813100003</v>
      </c>
      <c r="ASU20">
        <v>-55146956.813100003</v>
      </c>
      <c r="ASV20">
        <v>-55146956.813100003</v>
      </c>
      <c r="ASW20">
        <v>-55146956.813100003</v>
      </c>
      <c r="ASX20">
        <v>-55146956.813100003</v>
      </c>
      <c r="ASY20">
        <v>-55146956.813100003</v>
      </c>
      <c r="ASZ20">
        <v>-55146956.813100003</v>
      </c>
      <c r="ATA20">
        <v>-55146956.813100003</v>
      </c>
      <c r="ATB20">
        <v>-55146956.813100003</v>
      </c>
      <c r="ATC20">
        <v>-55146956.813100003</v>
      </c>
      <c r="ATD20">
        <v>-55146956.813100003</v>
      </c>
      <c r="ATE20">
        <v>-55146956.813100003</v>
      </c>
      <c r="ATF20">
        <v>-55146956.813100003</v>
      </c>
      <c r="ATG20">
        <v>-55146956.813100003</v>
      </c>
      <c r="ATH20">
        <v>-55146956.813100003</v>
      </c>
      <c r="ATI20">
        <v>-55146956.813100003</v>
      </c>
      <c r="ATJ20">
        <v>-55146956.813100003</v>
      </c>
      <c r="ATK20">
        <v>-55146956.813100003</v>
      </c>
      <c r="ATL20">
        <v>-55146956.813100003</v>
      </c>
      <c r="ATM20">
        <v>-55146956.813100003</v>
      </c>
      <c r="ATN20">
        <v>-55146956.813100003</v>
      </c>
      <c r="ATO20">
        <v>-55146956.813100003</v>
      </c>
      <c r="ATP20">
        <v>-55146956.813100003</v>
      </c>
      <c r="ATQ20">
        <v>-55146956.813100003</v>
      </c>
      <c r="ATR20">
        <v>-55146956.813100003</v>
      </c>
      <c r="ATS20">
        <v>-55146956.813100003</v>
      </c>
      <c r="ATT20">
        <v>-55146956.813100003</v>
      </c>
      <c r="ATU20">
        <v>-55146956.813100003</v>
      </c>
      <c r="ATV20">
        <v>-55146956.813100003</v>
      </c>
      <c r="ATW20">
        <v>-55146956.813100003</v>
      </c>
      <c r="ATX20">
        <v>-55146956.813100003</v>
      </c>
      <c r="ATY20">
        <v>-55146956.813100003</v>
      </c>
      <c r="ATZ20">
        <v>-55146956.813100003</v>
      </c>
      <c r="AUA20">
        <v>-55146956.813100003</v>
      </c>
      <c r="AUB20">
        <v>-55146956.813100003</v>
      </c>
      <c r="AUC20">
        <v>-55146956.813100003</v>
      </c>
      <c r="AUD20">
        <v>-55146956.813100003</v>
      </c>
      <c r="AUE20">
        <v>-55146956.813100003</v>
      </c>
      <c r="AUF20">
        <v>-55146956.813100003</v>
      </c>
      <c r="AUG20">
        <v>-55146956.813100003</v>
      </c>
      <c r="AUH20">
        <v>-55146956.813100003</v>
      </c>
      <c r="AUI20">
        <v>-55146956.813100003</v>
      </c>
      <c r="AUJ20">
        <v>-55146956.813100003</v>
      </c>
      <c r="AUK20">
        <v>-55146956.813100003</v>
      </c>
      <c r="AUL20">
        <v>-83589510.141800001</v>
      </c>
      <c r="AUM20">
        <v>-83589510.141800001</v>
      </c>
      <c r="AUN20">
        <v>-83589510.141800001</v>
      </c>
      <c r="AUO20">
        <v>-83589510.141800001</v>
      </c>
      <c r="AUP20">
        <v>-83589510.141800001</v>
      </c>
      <c r="AUQ20">
        <v>-83589510.141800001</v>
      </c>
      <c r="AUR20">
        <v>-83589510.141800001</v>
      </c>
      <c r="AUS20">
        <v>-83589510.141800001</v>
      </c>
      <c r="AUT20">
        <v>-83589510.141800001</v>
      </c>
      <c r="AUU20">
        <v>-83589510.141800001</v>
      </c>
      <c r="AUV20">
        <v>-83589510.141800001</v>
      </c>
      <c r="AUW20">
        <v>-83589510.141800001</v>
      </c>
      <c r="AUX20">
        <v>-83589510.141800001</v>
      </c>
      <c r="AUY20">
        <v>-83589510.141800001</v>
      </c>
      <c r="AUZ20">
        <v>-83589510.141800001</v>
      </c>
      <c r="AVA20">
        <v>-83589510.141800001</v>
      </c>
      <c r="AVB20">
        <v>-83589510.141800001</v>
      </c>
      <c r="AVC20">
        <v>-83589510.141800001</v>
      </c>
      <c r="AVD20">
        <v>-83589510.141800001</v>
      </c>
      <c r="AVE20">
        <v>-83589510.141800001</v>
      </c>
      <c r="AVF20">
        <v>-83589510.141800001</v>
      </c>
      <c r="AVG20">
        <v>-83589510.141800001</v>
      </c>
      <c r="AVH20">
        <v>-83589510.141800001</v>
      </c>
      <c r="AVI20">
        <v>-83589510.141800001</v>
      </c>
      <c r="AVJ20">
        <v>-83589510.141800001</v>
      </c>
      <c r="AVK20">
        <v>-83589510.141800001</v>
      </c>
      <c r="AVL20">
        <v>-83589510.141800001</v>
      </c>
      <c r="AVM20">
        <v>-83589510.141800001</v>
      </c>
      <c r="AVN20">
        <v>-83589510.141800001</v>
      </c>
      <c r="AVO20">
        <v>-83589510.141800001</v>
      </c>
      <c r="AVP20">
        <v>-83589510.141800001</v>
      </c>
      <c r="AVQ20">
        <v>-83589510.141800001</v>
      </c>
      <c r="AVR20">
        <v>-83589510.141800001</v>
      </c>
      <c r="AVS20">
        <v>-83589510.141800001</v>
      </c>
      <c r="AVT20">
        <v>-83589510.141800001</v>
      </c>
      <c r="AVU20">
        <v>-83589510.141800001</v>
      </c>
      <c r="AVV20">
        <v>-83589510.141800001</v>
      </c>
      <c r="AVW20">
        <v>-83589510.141800001</v>
      </c>
      <c r="AVX20">
        <v>-83589510.141800001</v>
      </c>
      <c r="AVY20">
        <v>-83589510.141800001</v>
      </c>
      <c r="AVZ20">
        <v>-83589510.141800001</v>
      </c>
      <c r="AWA20">
        <v>-83589510.141800001</v>
      </c>
      <c r="AWB20">
        <v>-83589510.141800001</v>
      </c>
      <c r="AWC20">
        <v>-83589510.141800001</v>
      </c>
      <c r="AWD20">
        <v>-36382944.993900001</v>
      </c>
      <c r="AWE20">
        <v>-36382944.993900001</v>
      </c>
      <c r="AWF20">
        <v>-36382944.993900001</v>
      </c>
      <c r="AWG20">
        <v>-36382944.993900001</v>
      </c>
      <c r="AWH20">
        <v>-36382944.993900001</v>
      </c>
      <c r="AWI20">
        <v>-36382944.993900001</v>
      </c>
      <c r="AWJ20">
        <v>-36382944.993900001</v>
      </c>
      <c r="AWK20">
        <v>-36382944.993900001</v>
      </c>
      <c r="AWL20">
        <v>-36382944.993900001</v>
      </c>
      <c r="AWM20">
        <v>-36382944.993900001</v>
      </c>
      <c r="AWN20">
        <v>-36382944.993900001</v>
      </c>
      <c r="AWO20">
        <v>-36382944.993900001</v>
      </c>
      <c r="AWP20">
        <v>-36382944.993900001</v>
      </c>
      <c r="AWQ20">
        <v>-36382944.993900001</v>
      </c>
      <c r="AWR20">
        <v>-36382944.993900001</v>
      </c>
      <c r="AWS20">
        <v>-36382944.993900001</v>
      </c>
      <c r="AWT20">
        <v>-36382944.993900001</v>
      </c>
      <c r="AWU20">
        <v>-36382944.993900001</v>
      </c>
      <c r="AWV20">
        <v>-36382944.993900001</v>
      </c>
      <c r="AWW20">
        <v>-36382944.993900001</v>
      </c>
      <c r="AWX20">
        <v>-36382944.993900001</v>
      </c>
      <c r="AWY20">
        <v>-36382944.993900001</v>
      </c>
      <c r="AWZ20">
        <v>-36382944.993900001</v>
      </c>
      <c r="AXA20">
        <v>-36382944.993900001</v>
      </c>
      <c r="AXB20">
        <v>-36382944.993900001</v>
      </c>
      <c r="AXC20">
        <v>-36382944.993900001</v>
      </c>
      <c r="AXD20">
        <v>-36382944.993900001</v>
      </c>
      <c r="AXE20">
        <v>-36382944.993900001</v>
      </c>
      <c r="AXF20">
        <v>-36382944.993900001</v>
      </c>
      <c r="AXG20">
        <v>-36382944.993900001</v>
      </c>
      <c r="AXH20">
        <v>-36382944.993900001</v>
      </c>
      <c r="AXI20">
        <v>-36382944.993900001</v>
      </c>
      <c r="AXJ20">
        <v>-36382944.993900001</v>
      </c>
      <c r="AXK20">
        <v>-36382944.993900001</v>
      </c>
      <c r="AXL20">
        <v>-36382944.993900001</v>
      </c>
      <c r="AXM20">
        <v>-36382944.993900001</v>
      </c>
      <c r="AXN20">
        <v>-36382944.993900001</v>
      </c>
      <c r="AXO20">
        <v>-36382944.993900001</v>
      </c>
      <c r="AXP20">
        <v>-36382944.993900001</v>
      </c>
      <c r="AXQ20">
        <v>-36382944.993900001</v>
      </c>
      <c r="AXR20">
        <v>-36382944.993900001</v>
      </c>
      <c r="AXS20">
        <v>-36382944.993900001</v>
      </c>
      <c r="AXT20">
        <v>-36382944.993900001</v>
      </c>
      <c r="AXU20">
        <v>-36382944.993900001</v>
      </c>
      <c r="AXV20">
        <v>-55146956.813100003</v>
      </c>
      <c r="AXW20">
        <v>-55146956.813100003</v>
      </c>
      <c r="AXX20">
        <v>-55146956.813100003</v>
      </c>
      <c r="AXY20">
        <v>-55146956.813100003</v>
      </c>
      <c r="AXZ20">
        <v>-55146956.813100003</v>
      </c>
      <c r="AYA20">
        <v>-55146956.813100003</v>
      </c>
      <c r="AYB20">
        <v>-55146956.813100003</v>
      </c>
      <c r="AYC20">
        <v>-55146956.813100003</v>
      </c>
      <c r="AYD20">
        <v>-55146956.813100003</v>
      </c>
      <c r="AYE20">
        <v>-55146956.813100003</v>
      </c>
      <c r="AYF20">
        <v>-55146956.813100003</v>
      </c>
      <c r="AYG20">
        <v>-55146956.813100003</v>
      </c>
      <c r="AYH20">
        <v>-55146956.813100003</v>
      </c>
      <c r="AYI20">
        <v>-55146956.813100003</v>
      </c>
      <c r="AYJ20">
        <v>-55146956.813100003</v>
      </c>
      <c r="AYK20">
        <v>-55146956.813100003</v>
      </c>
      <c r="AYL20">
        <v>-55146956.813100003</v>
      </c>
      <c r="AYM20">
        <v>-55146956.813100003</v>
      </c>
      <c r="AYN20">
        <v>-55146956.813100003</v>
      </c>
      <c r="AYO20">
        <v>-55146956.813100003</v>
      </c>
      <c r="AYP20">
        <v>-55146956.813100003</v>
      </c>
      <c r="AYQ20">
        <v>-55146956.813100003</v>
      </c>
      <c r="AYR20">
        <v>-55146956.813100003</v>
      </c>
      <c r="AYS20">
        <v>-55146956.813100003</v>
      </c>
      <c r="AYT20">
        <v>-55146956.813100003</v>
      </c>
      <c r="AYU20">
        <v>-55146956.813100003</v>
      </c>
      <c r="AYV20">
        <v>-55146956.813100003</v>
      </c>
      <c r="AYW20">
        <v>-55146956.813100003</v>
      </c>
      <c r="AYX20">
        <v>-55146956.813100003</v>
      </c>
      <c r="AYY20">
        <v>-55146956.813100003</v>
      </c>
      <c r="AYZ20">
        <v>-55146956.813100003</v>
      </c>
      <c r="AZA20">
        <v>-55146956.813100003</v>
      </c>
      <c r="AZB20">
        <v>-55146956.813100003</v>
      </c>
      <c r="AZC20">
        <v>-55146956.813100003</v>
      </c>
      <c r="AZD20">
        <v>-55146956.813100003</v>
      </c>
      <c r="AZE20">
        <v>-55146956.813100003</v>
      </c>
      <c r="AZF20">
        <v>-55146956.813100003</v>
      </c>
      <c r="AZG20">
        <v>-55146956.813100003</v>
      </c>
      <c r="AZH20">
        <v>-55146956.813100003</v>
      </c>
      <c r="AZI20">
        <v>-55146956.813100003</v>
      </c>
      <c r="AZJ20">
        <v>-55146956.813100003</v>
      </c>
      <c r="AZK20">
        <v>-55146956.813100003</v>
      </c>
      <c r="AZL20">
        <v>-55146956.813100003</v>
      </c>
      <c r="AZM20">
        <v>-55146956.813100003</v>
      </c>
      <c r="AZN20">
        <v>-83589510.141800001</v>
      </c>
      <c r="AZO20">
        <v>-83589510.141800001</v>
      </c>
      <c r="AZP20">
        <v>-83589510.141800001</v>
      </c>
      <c r="AZQ20">
        <v>-83589510.141800001</v>
      </c>
      <c r="AZR20">
        <v>-83589510.141800001</v>
      </c>
      <c r="AZS20">
        <v>-83589510.141800001</v>
      </c>
      <c r="AZT20">
        <v>-83589510.141800001</v>
      </c>
      <c r="AZU20">
        <v>-83589510.141800001</v>
      </c>
      <c r="AZV20">
        <v>-83589510.141800001</v>
      </c>
      <c r="AZW20">
        <v>-83589510.141800001</v>
      </c>
      <c r="AZX20">
        <v>-83589510.141800001</v>
      </c>
      <c r="AZY20">
        <v>-83589510.141800001</v>
      </c>
      <c r="AZZ20">
        <v>-83589510.141800001</v>
      </c>
      <c r="BAA20">
        <v>-83589510.141800001</v>
      </c>
      <c r="BAB20">
        <v>-83589510.141800001</v>
      </c>
      <c r="BAC20">
        <v>-83589510.141800001</v>
      </c>
      <c r="BAD20">
        <v>-83589510.141800001</v>
      </c>
      <c r="BAE20">
        <v>-83589510.141800001</v>
      </c>
      <c r="BAF20">
        <v>-83589510.141800001</v>
      </c>
      <c r="BAG20">
        <v>-83589510.141800001</v>
      </c>
      <c r="BAH20">
        <v>-83589510.141800001</v>
      </c>
      <c r="BAI20">
        <v>-83589510.141800001</v>
      </c>
      <c r="BAJ20">
        <v>-83589510.141800001</v>
      </c>
      <c r="BAK20">
        <v>-83589510.141800001</v>
      </c>
      <c r="BAL20">
        <v>-83589510.141800001</v>
      </c>
      <c r="BAM20">
        <v>-83589510.141800001</v>
      </c>
      <c r="BAN20">
        <v>-83589510.141800001</v>
      </c>
      <c r="BAO20">
        <v>-83589510.141800001</v>
      </c>
      <c r="BAP20">
        <v>-83589510.141800001</v>
      </c>
      <c r="BAQ20">
        <v>-83589510.141800001</v>
      </c>
      <c r="BAR20">
        <v>-83589510.141800001</v>
      </c>
      <c r="BAS20">
        <v>-83589510.141800001</v>
      </c>
      <c r="BAT20">
        <v>-83589510.141800001</v>
      </c>
      <c r="BAU20">
        <v>-83589510.141800001</v>
      </c>
      <c r="BAV20">
        <v>-83589510.141800001</v>
      </c>
      <c r="BAW20">
        <v>-83589510.141800001</v>
      </c>
      <c r="BAX20">
        <v>-83589510.141800001</v>
      </c>
      <c r="BAY20">
        <v>-83589510.141800001</v>
      </c>
      <c r="BAZ20">
        <v>-83589510.141800001</v>
      </c>
      <c r="BBA20">
        <v>-83589510.141800001</v>
      </c>
      <c r="BBB20">
        <v>-83589510.141800001</v>
      </c>
      <c r="BBC20">
        <v>-83589510.141800001</v>
      </c>
      <c r="BBD20">
        <v>-83589510.141800001</v>
      </c>
      <c r="BBE20">
        <v>-83589510.141800001</v>
      </c>
      <c r="BBF20">
        <v>-346730.03362900001</v>
      </c>
      <c r="BBG20">
        <v>-330642.45298100001</v>
      </c>
      <c r="BBH20">
        <v>-323350.21454700001</v>
      </c>
      <c r="BBI20">
        <v>-324990.94919999997</v>
      </c>
      <c r="BBJ20">
        <v>-335584.34909500001</v>
      </c>
      <c r="BBK20">
        <v>-354837.82964200003</v>
      </c>
      <c r="BBL20">
        <v>-381879.18956500001</v>
      </c>
      <c r="BBM20">
        <v>-414956.36435500003</v>
      </c>
      <c r="BBN20">
        <v>-474580.14138799999</v>
      </c>
      <c r="BBO20">
        <v>-510168.55440800003</v>
      </c>
      <c r="BBP20">
        <v>-516415.247286</v>
      </c>
      <c r="BBQ20">
        <v>-344363.95451900002</v>
      </c>
      <c r="BBR20">
        <v>-327119.57561399997</v>
      </c>
      <c r="BBS20">
        <v>-318238.591136</v>
      </c>
      <c r="BBT20">
        <v>-317726.061284</v>
      </c>
      <c r="BBU20">
        <v>-325447.54213100002</v>
      </c>
      <c r="BBV20">
        <v>-340949.45873000001</v>
      </c>
      <c r="BBW20">
        <v>-363224.24761399999</v>
      </c>
      <c r="BBX20">
        <v>-441990.14510999998</v>
      </c>
      <c r="BBY20">
        <v>-459737.81650299998</v>
      </c>
      <c r="BBZ20">
        <v>-467015.61491399998</v>
      </c>
      <c r="BCA20">
        <v>-470189.13640600001</v>
      </c>
      <c r="BCB20">
        <v>-319107.99042099999</v>
      </c>
      <c r="BCC20">
        <v>-316782.71311800001</v>
      </c>
      <c r="BCD20">
        <v>-337138.07603300002</v>
      </c>
      <c r="BCE20">
        <v>-363840.77963800001</v>
      </c>
      <c r="BCF20">
        <v>-396357.784384</v>
      </c>
      <c r="BCG20">
        <v>-425460.53824700002</v>
      </c>
      <c r="BCH20">
        <v>-451052.28634200001</v>
      </c>
      <c r="BCI20">
        <v>-472822.51666000002</v>
      </c>
      <c r="BCJ20">
        <v>-496644.15156199998</v>
      </c>
      <c r="BCK20">
        <v>-511378.692637</v>
      </c>
      <c r="BCL20">
        <v>-516415.247286</v>
      </c>
      <c r="BCM20">
        <v>-313525.26745300001</v>
      </c>
      <c r="BCN20">
        <v>-308675.39946400002</v>
      </c>
      <c r="BCO20">
        <v>-325636.64689199999</v>
      </c>
      <c r="BCP20">
        <v>-351067.704317</v>
      </c>
      <c r="BCQ20">
        <v>-379413.85151900002</v>
      </c>
      <c r="BCR20">
        <v>-404994.55707799998</v>
      </c>
      <c r="BCS20">
        <v>-434803.69904099999</v>
      </c>
      <c r="BCT20">
        <v>-453975.56958700001</v>
      </c>
      <c r="BCU20">
        <v>-463331.01388300001</v>
      </c>
      <c r="BCV20">
        <v>-467958.28347099997</v>
      </c>
      <c r="BCW20">
        <v>-470189.13640600001</v>
      </c>
      <c r="BCX20">
        <v>-524434.32443699997</v>
      </c>
      <c r="BCY20">
        <v>-499501.871232</v>
      </c>
      <c r="BCZ20">
        <v>-487695.285263</v>
      </c>
      <c r="BDA20">
        <v>-489160.029568</v>
      </c>
      <c r="BDB20">
        <v>-503852.49771899998</v>
      </c>
      <c r="BDC20">
        <v>-531252.43899399997</v>
      </c>
      <c r="BDD20">
        <v>-569973.19783299998</v>
      </c>
      <c r="BDE20">
        <v>-617332.87063300004</v>
      </c>
      <c r="BDF20">
        <v>-701973.90083299996</v>
      </c>
      <c r="BDG20">
        <v>-752061.81066199997</v>
      </c>
      <c r="BDH20">
        <v>-760770.28450199997</v>
      </c>
      <c r="BDI20">
        <v>-519702.16621699999</v>
      </c>
      <c r="BDJ20">
        <v>-492456.116499</v>
      </c>
      <c r="BDK20">
        <v>-477472.03843999997</v>
      </c>
      <c r="BDL20">
        <v>-474630.25373599998</v>
      </c>
      <c r="BDM20">
        <v>-483578.88379300002</v>
      </c>
      <c r="BDN20">
        <v>-503475.69716899999</v>
      </c>
      <c r="BDO20">
        <v>-532663.31392900005</v>
      </c>
      <c r="BDP20">
        <v>-633211.36293499998</v>
      </c>
      <c r="BDQ20">
        <v>-655570.69440799998</v>
      </c>
      <c r="BDR20">
        <v>-664555.57759100001</v>
      </c>
      <c r="BDS20">
        <v>-668318.06274099997</v>
      </c>
      <c r="BDT20">
        <v>-481747.32515799999</v>
      </c>
      <c r="BDU20">
        <v>-476169.95827300003</v>
      </c>
      <c r="BDV20">
        <v>-504863.98962100002</v>
      </c>
      <c r="BDW20">
        <v>-543112.36860299995</v>
      </c>
      <c r="BDX20">
        <v>-589771.63293900003</v>
      </c>
      <c r="BDY20">
        <v>-631522.39740400005</v>
      </c>
      <c r="BDZ20">
        <v>-668164.42764400004</v>
      </c>
      <c r="BEA20">
        <v>-699242.27746500005</v>
      </c>
      <c r="BEB20">
        <v>-733012.23082399997</v>
      </c>
      <c r="BEC20">
        <v>-753749.41304899997</v>
      </c>
      <c r="BED20">
        <v>-760770.28450199997</v>
      </c>
      <c r="BEE20">
        <v>-471142.99819800002</v>
      </c>
      <c r="BEF20">
        <v>-459578.64550699998</v>
      </c>
      <c r="BEG20">
        <v>-480764.45072399999</v>
      </c>
      <c r="BEH20">
        <v>-514105.93022400001</v>
      </c>
      <c r="BEI20">
        <v>-551489.53598100005</v>
      </c>
      <c r="BEJ20">
        <v>-585116.64237999998</v>
      </c>
      <c r="BEK20">
        <v>-623706.01645400003</v>
      </c>
      <c r="BEL20">
        <v>-648181.09676600003</v>
      </c>
      <c r="BEM20">
        <v>-659961.37135100004</v>
      </c>
      <c r="BEN20">
        <v>-665674.13918699999</v>
      </c>
      <c r="BEO20">
        <v>-668318.06274099997</v>
      </c>
      <c r="BEP20">
        <v>-792704.43409300002</v>
      </c>
      <c r="BEQ20">
        <v>-753825.67096500006</v>
      </c>
      <c r="BER20">
        <v>-734433.49333900004</v>
      </c>
      <c r="BES20">
        <v>-734622.63826100004</v>
      </c>
      <c r="BET20">
        <v>-754180.69614300004</v>
      </c>
      <c r="BEU20">
        <v>-792166.115063</v>
      </c>
      <c r="BEV20">
        <v>-846348.17552299995</v>
      </c>
      <c r="BEW20">
        <v>-912609.23427100002</v>
      </c>
      <c r="BEX20">
        <v>-1029493.91291</v>
      </c>
      <c r="BEY20">
        <v>-1097740.91503</v>
      </c>
      <c r="BEZ20">
        <v>-1109427.9170599999</v>
      </c>
      <c r="BFA20">
        <v>-783240.11765300005</v>
      </c>
      <c r="BFB20">
        <v>-739734.16149900004</v>
      </c>
      <c r="BFC20">
        <v>-713986.99969299999</v>
      </c>
      <c r="BFD20">
        <v>-705563.08659700002</v>
      </c>
      <c r="BFE20">
        <v>-713633.46828899998</v>
      </c>
      <c r="BFF20">
        <v>-736612.63141399994</v>
      </c>
      <c r="BFG20">
        <v>-771728.40771499998</v>
      </c>
      <c r="BFH20">
        <v>-886546.26083100005</v>
      </c>
      <c r="BFI20">
        <v>-911375.69836399995</v>
      </c>
      <c r="BFJ20">
        <v>-920911.24108900002</v>
      </c>
      <c r="BFK20">
        <v>-924523.47353900003</v>
      </c>
      <c r="BFL20">
        <v>-726375.23921599996</v>
      </c>
      <c r="BFM20">
        <v>-713841.98358300002</v>
      </c>
      <c r="BFN20">
        <v>-753041.33459999994</v>
      </c>
      <c r="BFO20">
        <v>-806588.91966200003</v>
      </c>
      <c r="BFP20">
        <v>-872084.32523399999</v>
      </c>
      <c r="BFQ20">
        <v>-930669.30123900005</v>
      </c>
      <c r="BFR20">
        <v>-981934.06935899996</v>
      </c>
      <c r="BFS20">
        <v>-1025218.74453</v>
      </c>
      <c r="BFT20">
        <v>-1071752.84204</v>
      </c>
      <c r="BFU20">
        <v>-1100006.92934</v>
      </c>
      <c r="BFV20">
        <v>-1109427.9170599999</v>
      </c>
      <c r="BFW20">
        <v>-706018.15625799994</v>
      </c>
      <c r="BFX20">
        <v>-680089.74504299997</v>
      </c>
      <c r="BFY20">
        <v>-703182.14841999998</v>
      </c>
      <c r="BFZ20">
        <v>-743337.02137199999</v>
      </c>
      <c r="BGA20">
        <v>-788866.70050200005</v>
      </c>
      <c r="BGB20">
        <v>-829569.727143</v>
      </c>
      <c r="BGC20">
        <v>-874906.61321800004</v>
      </c>
      <c r="BGD20">
        <v>-902857.50043799996</v>
      </c>
      <c r="BGE20">
        <v>-915924.36858500005</v>
      </c>
      <c r="BGF20">
        <v>-921987.54906999995</v>
      </c>
      <c r="BGG20">
        <v>-924523.47353900003</v>
      </c>
      <c r="BGH20">
        <v>-374715.45283600001</v>
      </c>
      <c r="BGI20">
        <v>-374715.45283600001</v>
      </c>
      <c r="BGJ20">
        <v>-374715.45283600001</v>
      </c>
      <c r="BGK20">
        <v>-374715.45283600001</v>
      </c>
      <c r="BGL20">
        <v>-374715.45283600001</v>
      </c>
      <c r="BGM20">
        <v>-374715.45283600001</v>
      </c>
      <c r="BGN20">
        <v>-374715.45283600001</v>
      </c>
      <c r="BGO20">
        <v>-374715.45283600001</v>
      </c>
      <c r="BGP20">
        <v>-374715.45283600001</v>
      </c>
      <c r="BGQ20">
        <v>-374715.45283600001</v>
      </c>
      <c r="BGR20">
        <v>-374715.45283600001</v>
      </c>
      <c r="BGS20">
        <v>-374395.72190800001</v>
      </c>
      <c r="BGT20">
        <v>-374395.72190800001</v>
      </c>
      <c r="BGU20">
        <v>-374395.72190800001</v>
      </c>
      <c r="BGV20">
        <v>-374395.72190800001</v>
      </c>
      <c r="BGW20">
        <v>-374395.72190800001</v>
      </c>
      <c r="BGX20">
        <v>-374395.72190800001</v>
      </c>
      <c r="BGY20">
        <v>-374395.72190800001</v>
      </c>
      <c r="BGZ20">
        <v>-374395.72190800001</v>
      </c>
      <c r="BHA20">
        <v>-374395.72190800001</v>
      </c>
      <c r="BHB20">
        <v>-374395.72190800001</v>
      </c>
      <c r="BHC20">
        <v>-374395.72190800001</v>
      </c>
      <c r="BHD20">
        <v>-374715.45283600001</v>
      </c>
      <c r="BHE20">
        <v>-374715.45283600001</v>
      </c>
      <c r="BHF20">
        <v>-374715.45283600001</v>
      </c>
      <c r="BHG20">
        <v>-374715.45283600001</v>
      </c>
      <c r="BHH20">
        <v>-374715.45283600001</v>
      </c>
      <c r="BHI20">
        <v>-374715.45283600001</v>
      </c>
      <c r="BHJ20">
        <v>-374715.45283600001</v>
      </c>
      <c r="BHK20">
        <v>-374715.45283600001</v>
      </c>
      <c r="BHL20">
        <v>-374715.45283600001</v>
      </c>
      <c r="BHM20">
        <v>-374715.45283600001</v>
      </c>
      <c r="BHN20">
        <v>-374715.45283600001</v>
      </c>
      <c r="BHO20">
        <v>-374395.72190800001</v>
      </c>
      <c r="BHP20">
        <v>-374395.72190800001</v>
      </c>
      <c r="BHQ20">
        <v>-374395.72190800001</v>
      </c>
      <c r="BHR20">
        <v>-374395.72190800001</v>
      </c>
      <c r="BHS20">
        <v>-374395.72190800001</v>
      </c>
      <c r="BHT20">
        <v>-374395.72190800001</v>
      </c>
      <c r="BHU20">
        <v>-374395.72190800001</v>
      </c>
      <c r="BHV20">
        <v>-374395.72190800001</v>
      </c>
      <c r="BHW20">
        <v>-374395.72190800001</v>
      </c>
      <c r="BHX20">
        <v>-374395.72190800001</v>
      </c>
      <c r="BHY20">
        <v>-374395.72190800001</v>
      </c>
      <c r="BHZ20">
        <v>-557775.99557899998</v>
      </c>
      <c r="BIA20">
        <v>-557775.99557899998</v>
      </c>
      <c r="BIB20">
        <v>-557775.99557899998</v>
      </c>
      <c r="BIC20">
        <v>-557775.99557899998</v>
      </c>
      <c r="BID20">
        <v>-557775.99557899998</v>
      </c>
      <c r="BIE20">
        <v>-557775.99557899998</v>
      </c>
      <c r="BIF20">
        <v>-557775.99557899998</v>
      </c>
      <c r="BIG20">
        <v>-557775.99557899998</v>
      </c>
      <c r="BIH20">
        <v>-557775.99557899998</v>
      </c>
      <c r="BII20">
        <v>-557775.99557899998</v>
      </c>
      <c r="BIJ20">
        <v>-557775.99557899998</v>
      </c>
      <c r="BIK20">
        <v>-557215.27579400002</v>
      </c>
      <c r="BIL20">
        <v>-557215.27579400002</v>
      </c>
      <c r="BIM20">
        <v>-557215.27579400002</v>
      </c>
      <c r="BIN20">
        <v>-557215.27579400002</v>
      </c>
      <c r="BIO20">
        <v>-557215.27579400002</v>
      </c>
      <c r="BIP20">
        <v>-557215.27579400002</v>
      </c>
      <c r="BIQ20">
        <v>-557215.27579400002</v>
      </c>
      <c r="BIR20">
        <v>-557215.27579400002</v>
      </c>
      <c r="BIS20">
        <v>-557215.27579400002</v>
      </c>
      <c r="BIT20">
        <v>-557215.27579400002</v>
      </c>
      <c r="BIU20">
        <v>-557215.27579400002</v>
      </c>
      <c r="BIV20">
        <v>-557775.99557899998</v>
      </c>
      <c r="BIW20">
        <v>-557775.99557899998</v>
      </c>
      <c r="BIX20">
        <v>-557775.99557899998</v>
      </c>
      <c r="BIY20">
        <v>-557775.99557899998</v>
      </c>
      <c r="BIZ20">
        <v>-557775.99557899998</v>
      </c>
      <c r="BJA20">
        <v>-557775.99557899998</v>
      </c>
      <c r="BJB20">
        <v>-557775.99557899998</v>
      </c>
      <c r="BJC20">
        <v>-557775.99557899998</v>
      </c>
      <c r="BJD20">
        <v>-557775.99557899998</v>
      </c>
      <c r="BJE20">
        <v>-557775.99557899998</v>
      </c>
      <c r="BJF20">
        <v>-557775.99557899998</v>
      </c>
      <c r="BJG20">
        <v>-557215.27579400002</v>
      </c>
      <c r="BJH20">
        <v>-557215.27579400002</v>
      </c>
      <c r="BJI20">
        <v>-557215.27579400002</v>
      </c>
      <c r="BJJ20">
        <v>-557215.27579400002</v>
      </c>
      <c r="BJK20">
        <v>-557215.27579400002</v>
      </c>
      <c r="BJL20">
        <v>-557215.27579400002</v>
      </c>
      <c r="BJM20">
        <v>-557215.27579400002</v>
      </c>
      <c r="BJN20">
        <v>-557215.27579400002</v>
      </c>
      <c r="BJO20">
        <v>-557215.27579400002</v>
      </c>
      <c r="BJP20">
        <v>-557215.27579400002</v>
      </c>
      <c r="BJQ20">
        <v>-557215.27579400002</v>
      </c>
      <c r="BJR20">
        <v>-819377.00868199999</v>
      </c>
      <c r="BJS20">
        <v>-819377.00868199999</v>
      </c>
      <c r="BJT20">
        <v>-819377.00868199999</v>
      </c>
      <c r="BJU20">
        <v>-819377.00868199999</v>
      </c>
      <c r="BJV20">
        <v>-819377.00868199999</v>
      </c>
      <c r="BJW20">
        <v>-819377.00868199999</v>
      </c>
      <c r="BJX20">
        <v>-819377.00868199999</v>
      </c>
      <c r="BJY20">
        <v>-819377.00868199999</v>
      </c>
      <c r="BJZ20">
        <v>-819377.00868199999</v>
      </c>
      <c r="BKA20">
        <v>-819377.00868199999</v>
      </c>
      <c r="BKB20">
        <v>-819377.00868199999</v>
      </c>
      <c r="BKC20">
        <v>-818334.31118299998</v>
      </c>
      <c r="BKD20">
        <v>-818334.31118299998</v>
      </c>
      <c r="BKE20">
        <v>-818334.31118299998</v>
      </c>
      <c r="BKF20">
        <v>-818334.31118299998</v>
      </c>
      <c r="BKG20">
        <v>-818334.31118299998</v>
      </c>
      <c r="BKH20">
        <v>-818334.31118299998</v>
      </c>
      <c r="BKI20">
        <v>-818334.31118299998</v>
      </c>
      <c r="BKJ20">
        <v>-818334.31118299998</v>
      </c>
      <c r="BKK20">
        <v>-818334.31118299998</v>
      </c>
      <c r="BKL20">
        <v>-818334.31118299998</v>
      </c>
      <c r="BKM20">
        <v>-818334.31118299998</v>
      </c>
      <c r="BKN20">
        <v>-819377.00868199999</v>
      </c>
      <c r="BKO20">
        <v>-819377.00868199999</v>
      </c>
      <c r="BKP20">
        <v>-819377.00868199999</v>
      </c>
      <c r="BKQ20">
        <v>-819377.00868199999</v>
      </c>
      <c r="BKR20">
        <v>-819377.00868199999</v>
      </c>
      <c r="BKS20">
        <v>-819377.00868199999</v>
      </c>
      <c r="BKT20">
        <v>-819377.00868199999</v>
      </c>
      <c r="BKU20">
        <v>-819377.00868199999</v>
      </c>
      <c r="BKV20">
        <v>-819377.00868199999</v>
      </c>
      <c r="BKW20">
        <v>-819377.00868199999</v>
      </c>
      <c r="BKX20">
        <v>-819377.00868199999</v>
      </c>
      <c r="BKY20">
        <v>-818334.31118299998</v>
      </c>
      <c r="BKZ20">
        <v>-818334.31118299998</v>
      </c>
      <c r="BLA20">
        <v>-818334.31118299998</v>
      </c>
      <c r="BLB20">
        <v>-818334.31118299998</v>
      </c>
      <c r="BLC20">
        <v>-818334.31118299998</v>
      </c>
      <c r="BLD20">
        <v>-818334.31118299998</v>
      </c>
      <c r="BLE20">
        <v>-818334.31118299998</v>
      </c>
      <c r="BLF20">
        <v>-818334.31118299998</v>
      </c>
      <c r="BLG20">
        <v>-818334.31118299998</v>
      </c>
      <c r="BLH20">
        <v>-818334.31118299998</v>
      </c>
      <c r="BLI20">
        <v>-818334.31118299998</v>
      </c>
      <c r="BLJ20">
        <v>-40698.575949400001</v>
      </c>
      <c r="BLK20">
        <v>-40698.575949400001</v>
      </c>
      <c r="BLL20">
        <v>-40698.575949400001</v>
      </c>
      <c r="BLM20">
        <v>-40698.575949400001</v>
      </c>
      <c r="BLN20">
        <v>-40698.575949400001</v>
      </c>
      <c r="BLO20">
        <v>-40698.575949400001</v>
      </c>
      <c r="BLP20">
        <v>-40698.575949400001</v>
      </c>
      <c r="BLQ20">
        <v>-40698.575949400001</v>
      </c>
      <c r="BLR20">
        <v>-40698.575949400001</v>
      </c>
      <c r="BLS20">
        <v>-40698.575949400001</v>
      </c>
      <c r="BLT20">
        <v>-40698.575949400001</v>
      </c>
      <c r="BLU20">
        <v>-40698.575949400001</v>
      </c>
      <c r="BLV20">
        <v>-40698.575949400001</v>
      </c>
      <c r="BLW20">
        <v>-40698.575949400001</v>
      </c>
      <c r="BLX20">
        <v>-40698.575949400001</v>
      </c>
      <c r="BLY20">
        <v>-40698.575949400001</v>
      </c>
      <c r="BLZ20">
        <v>-40698.575949400001</v>
      </c>
      <c r="BMA20">
        <v>-40698.575949400001</v>
      </c>
      <c r="BMB20">
        <v>-40698.575949400001</v>
      </c>
      <c r="BMC20">
        <v>-40698.575949400001</v>
      </c>
      <c r="BMD20">
        <v>-40698.575949400001</v>
      </c>
      <c r="BME20">
        <v>-40698.575949400001</v>
      </c>
      <c r="BMF20">
        <v>-40698.575949400001</v>
      </c>
      <c r="BMG20">
        <v>-40698.575949400001</v>
      </c>
      <c r="BMH20">
        <v>-40698.575949400001</v>
      </c>
      <c r="BMI20">
        <v>-40698.575949400001</v>
      </c>
      <c r="BMJ20">
        <v>-40698.575949400001</v>
      </c>
      <c r="BMK20">
        <v>-40698.575949400001</v>
      </c>
      <c r="BML20">
        <v>-40698.575949400001</v>
      </c>
      <c r="BMM20">
        <v>-40698.575949400001</v>
      </c>
      <c r="BMN20">
        <v>-40698.575949400001</v>
      </c>
      <c r="BMO20">
        <v>-40698.575949400001</v>
      </c>
      <c r="BMP20">
        <v>-40698.575949400001</v>
      </c>
      <c r="BMQ20">
        <v>-40698.575949400001</v>
      </c>
      <c r="BMR20">
        <v>-40698.575949400001</v>
      </c>
      <c r="BMS20">
        <v>-40698.575949400001</v>
      </c>
      <c r="BMT20">
        <v>-40698.575949400001</v>
      </c>
      <c r="BMU20">
        <v>-40698.575949400001</v>
      </c>
      <c r="BMV20">
        <v>-40698.575949400001</v>
      </c>
      <c r="BMW20">
        <v>-40698.575949400001</v>
      </c>
      <c r="BMX20">
        <v>-40698.575949400001</v>
      </c>
      <c r="BMY20">
        <v>-40698.575949400001</v>
      </c>
      <c r="BMZ20">
        <v>-40698.575949400001</v>
      </c>
      <c r="BNA20">
        <v>-40698.575949400001</v>
      </c>
      <c r="BNB20">
        <v>-75049.3268866</v>
      </c>
      <c r="BNC20">
        <v>-75049.3268866</v>
      </c>
      <c r="BND20">
        <v>-75049.3268866</v>
      </c>
      <c r="BNE20">
        <v>-75049.3268866</v>
      </c>
      <c r="BNF20">
        <v>-75049.3268866</v>
      </c>
      <c r="BNG20">
        <v>-75049.3268866</v>
      </c>
      <c r="BNH20">
        <v>-75049.3268866</v>
      </c>
      <c r="BNI20">
        <v>-75049.3268866</v>
      </c>
      <c r="BNJ20">
        <v>-75049.3268866</v>
      </c>
      <c r="BNK20">
        <v>-75049.3268866</v>
      </c>
      <c r="BNL20">
        <v>-75049.3268866</v>
      </c>
      <c r="BNM20">
        <v>-75049.3268866</v>
      </c>
      <c r="BNN20">
        <v>-75049.3268866</v>
      </c>
      <c r="BNO20">
        <v>-75049.3268866</v>
      </c>
      <c r="BNP20">
        <v>-75049.3268866</v>
      </c>
      <c r="BNQ20">
        <v>-75049.3268866</v>
      </c>
      <c r="BNR20">
        <v>-75049.3268866</v>
      </c>
      <c r="BNS20">
        <v>-75049.3268866</v>
      </c>
      <c r="BNT20">
        <v>-75049.3268866</v>
      </c>
      <c r="BNU20">
        <v>-75049.3268866</v>
      </c>
      <c r="BNV20">
        <v>-75049.3268866</v>
      </c>
      <c r="BNW20">
        <v>-75049.3268866</v>
      </c>
      <c r="BNX20">
        <v>-75049.3268866</v>
      </c>
      <c r="BNY20">
        <v>-75049.3268866</v>
      </c>
      <c r="BNZ20">
        <v>-75049.3268866</v>
      </c>
      <c r="BOA20">
        <v>-75049.3268866</v>
      </c>
      <c r="BOB20">
        <v>-75049.3268866</v>
      </c>
      <c r="BOC20">
        <v>-75049.3268866</v>
      </c>
      <c r="BOD20">
        <v>-75049.3268866</v>
      </c>
      <c r="BOE20">
        <v>-75049.3268866</v>
      </c>
      <c r="BOF20">
        <v>-75049.3268866</v>
      </c>
      <c r="BOG20">
        <v>-75049.3268866</v>
      </c>
      <c r="BOH20">
        <v>-75049.3268866</v>
      </c>
      <c r="BOI20">
        <v>-75049.3268866</v>
      </c>
      <c r="BOJ20">
        <v>-75049.3268866</v>
      </c>
      <c r="BOK20">
        <v>-75049.3268866</v>
      </c>
      <c r="BOL20">
        <v>-75049.3268866</v>
      </c>
      <c r="BOM20">
        <v>-75049.3268866</v>
      </c>
      <c r="BON20">
        <v>-75049.3268866</v>
      </c>
      <c r="BOO20">
        <v>-75049.3268866</v>
      </c>
      <c r="BOP20">
        <v>-75049.3268866</v>
      </c>
      <c r="BOQ20">
        <v>-75049.3268866</v>
      </c>
      <c r="BOR20">
        <v>-75049.3268866</v>
      </c>
      <c r="BOS20">
        <v>-75049.3268866</v>
      </c>
      <c r="BOT20">
        <v>-143750.82876100001</v>
      </c>
      <c r="BOU20">
        <v>-143750.82876100001</v>
      </c>
      <c r="BOV20">
        <v>-143750.82876100001</v>
      </c>
      <c r="BOW20">
        <v>-143750.82876100001</v>
      </c>
      <c r="BOX20">
        <v>-143750.82876100001</v>
      </c>
      <c r="BOY20">
        <v>-143750.82876100001</v>
      </c>
      <c r="BOZ20">
        <v>-143750.82876100001</v>
      </c>
      <c r="BPA20">
        <v>-143750.82876100001</v>
      </c>
      <c r="BPB20">
        <v>-143750.82876100001</v>
      </c>
      <c r="BPC20">
        <v>-143750.82876100001</v>
      </c>
      <c r="BPD20">
        <v>-143750.82876100001</v>
      </c>
      <c r="BPE20">
        <v>-143750.82876100001</v>
      </c>
      <c r="BPF20">
        <v>-143750.82876100001</v>
      </c>
      <c r="BPG20">
        <v>-143750.82876100001</v>
      </c>
      <c r="BPH20">
        <v>-143750.82876100001</v>
      </c>
      <c r="BPI20">
        <v>-143750.82876100001</v>
      </c>
      <c r="BPJ20">
        <v>-143750.82876100001</v>
      </c>
      <c r="BPK20">
        <v>-143750.82876100001</v>
      </c>
      <c r="BPL20">
        <v>-143750.82876100001</v>
      </c>
      <c r="BPM20">
        <v>-143750.82876100001</v>
      </c>
      <c r="BPN20">
        <v>-143750.82876100001</v>
      </c>
      <c r="BPO20">
        <v>-143750.82876100001</v>
      </c>
      <c r="BPP20">
        <v>-143750.82876100001</v>
      </c>
      <c r="BPQ20">
        <v>-143750.82876100001</v>
      </c>
      <c r="BPR20">
        <v>-143750.82876100001</v>
      </c>
      <c r="BPS20">
        <v>-143750.82876100001</v>
      </c>
      <c r="BPT20">
        <v>-143750.82876100001</v>
      </c>
      <c r="BPU20">
        <v>-143750.82876100001</v>
      </c>
      <c r="BPV20">
        <v>-143750.82876100001</v>
      </c>
      <c r="BPW20">
        <v>-143750.82876100001</v>
      </c>
      <c r="BPX20">
        <v>-143750.82876100001</v>
      </c>
      <c r="BPY20">
        <v>-143750.82876100001</v>
      </c>
      <c r="BPZ20">
        <v>-143750.82876100001</v>
      </c>
      <c r="BQA20">
        <v>-143750.82876100001</v>
      </c>
      <c r="BQB20">
        <v>-143750.82876100001</v>
      </c>
      <c r="BQC20">
        <v>-143750.82876100001</v>
      </c>
      <c r="BQD20">
        <v>-143750.82876100001</v>
      </c>
      <c r="BQE20">
        <v>-143750.82876100001</v>
      </c>
      <c r="BQF20">
        <v>-143750.82876100001</v>
      </c>
      <c r="BQG20">
        <v>-143750.82876100001</v>
      </c>
      <c r="BQH20">
        <v>-143750.82876100001</v>
      </c>
      <c r="BQI20">
        <v>-143750.82876100001</v>
      </c>
      <c r="BQJ20">
        <v>-143750.82876100001</v>
      </c>
      <c r="BQK20">
        <v>-143750.82876100001</v>
      </c>
      <c r="BQL20">
        <v>-645424.69463799999</v>
      </c>
      <c r="BQM20">
        <v>-645424.69463799999</v>
      </c>
      <c r="BQN20">
        <v>-645424.69463799999</v>
      </c>
      <c r="BQO20">
        <v>-645424.69463799999</v>
      </c>
      <c r="BQP20">
        <v>-645424.69463799999</v>
      </c>
      <c r="BQQ20">
        <v>-645424.69463799999</v>
      </c>
      <c r="BQR20">
        <v>-645424.69463799999</v>
      </c>
      <c r="BQS20">
        <v>-645424.69463799999</v>
      </c>
      <c r="BQT20">
        <v>-645424.69463799999</v>
      </c>
      <c r="BQU20">
        <v>-645424.69463799999</v>
      </c>
      <c r="BQV20">
        <v>-645424.69463799999</v>
      </c>
      <c r="BQW20">
        <v>-645424.69463799999</v>
      </c>
      <c r="BQX20">
        <v>-645424.69463799999</v>
      </c>
      <c r="BQY20">
        <v>-645424.69463799999</v>
      </c>
      <c r="BQZ20">
        <v>-645424.69463799999</v>
      </c>
      <c r="BRA20">
        <v>-645424.69463799999</v>
      </c>
      <c r="BRB20">
        <v>-645424.69463799999</v>
      </c>
      <c r="BRC20">
        <v>-645424.69463799999</v>
      </c>
      <c r="BRD20">
        <v>-645424.69463799999</v>
      </c>
      <c r="BRE20">
        <v>-645424.69463799999</v>
      </c>
      <c r="BRF20">
        <v>-645424.69463799999</v>
      </c>
      <c r="BRG20">
        <v>-645424.69463799999</v>
      </c>
      <c r="BRH20">
        <v>-645424.69463799999</v>
      </c>
      <c r="BRI20">
        <v>-645424.69463799999</v>
      </c>
      <c r="BRJ20">
        <v>-645424.69463799999</v>
      </c>
      <c r="BRK20">
        <v>-645424.69463799999</v>
      </c>
      <c r="BRL20">
        <v>-645424.69463799999</v>
      </c>
      <c r="BRM20">
        <v>-645424.69463799999</v>
      </c>
      <c r="BRN20">
        <v>-645424.69463799999</v>
      </c>
      <c r="BRO20">
        <v>-645424.69463799999</v>
      </c>
      <c r="BRP20">
        <v>-645424.69463799999</v>
      </c>
      <c r="BRQ20">
        <v>-645424.69463799999</v>
      </c>
      <c r="BRR20">
        <v>-645424.69463799999</v>
      </c>
      <c r="BRS20">
        <v>-645424.69463799999</v>
      </c>
      <c r="BRT20">
        <v>-645424.69463799999</v>
      </c>
      <c r="BRU20">
        <v>-645424.69463799999</v>
      </c>
      <c r="BRV20">
        <v>-645424.69463799999</v>
      </c>
      <c r="BRW20">
        <v>-645424.69463799999</v>
      </c>
      <c r="BRX20">
        <v>-645424.69463799999</v>
      </c>
      <c r="BRY20">
        <v>-645424.69463799999</v>
      </c>
      <c r="BRZ20">
        <v>-645424.69463799999</v>
      </c>
      <c r="BSA20">
        <v>-645424.69463799999</v>
      </c>
      <c r="BSB20">
        <v>-645424.69463799999</v>
      </c>
      <c r="BSC20">
        <v>-645424.69463799999</v>
      </c>
      <c r="BSD20">
        <v>-1015236.15604</v>
      </c>
      <c r="BSE20">
        <v>-1015236.15604</v>
      </c>
      <c r="BSF20">
        <v>-1015236.15604</v>
      </c>
      <c r="BSG20">
        <v>-1015236.15604</v>
      </c>
      <c r="BSH20">
        <v>-1015236.15604</v>
      </c>
      <c r="BSI20">
        <v>-1015236.15604</v>
      </c>
      <c r="BSJ20">
        <v>-1015236.15604</v>
      </c>
      <c r="BSK20">
        <v>-1015236.15604</v>
      </c>
      <c r="BSL20">
        <v>-1015236.15604</v>
      </c>
      <c r="BSM20">
        <v>-1015236.15604</v>
      </c>
      <c r="BSN20">
        <v>-1015236.15604</v>
      </c>
      <c r="BSO20">
        <v>-1015236.15604</v>
      </c>
      <c r="BSP20">
        <v>-1015236.15604</v>
      </c>
      <c r="BSQ20">
        <v>-1015236.15604</v>
      </c>
      <c r="BSR20">
        <v>-1015236.15604</v>
      </c>
      <c r="BSS20">
        <v>-1015236.15604</v>
      </c>
      <c r="BST20">
        <v>-1015236.15604</v>
      </c>
      <c r="BSU20">
        <v>-1015236.15604</v>
      </c>
      <c r="BSV20">
        <v>-1015236.15604</v>
      </c>
      <c r="BSW20">
        <v>-1015236.15604</v>
      </c>
      <c r="BSX20">
        <v>-1015236.15604</v>
      </c>
      <c r="BSY20">
        <v>-1015236.15604</v>
      </c>
      <c r="BSZ20">
        <v>-1015236.15604</v>
      </c>
      <c r="BTA20">
        <v>-1015236.15604</v>
      </c>
      <c r="BTB20">
        <v>-1015236.15604</v>
      </c>
      <c r="BTC20">
        <v>-1015236.15604</v>
      </c>
      <c r="BTD20">
        <v>-1015236.15604</v>
      </c>
      <c r="BTE20">
        <v>-1015236.15604</v>
      </c>
      <c r="BTF20">
        <v>-1015236.15604</v>
      </c>
      <c r="BTG20">
        <v>-1015236.15604</v>
      </c>
      <c r="BTH20">
        <v>-1015236.15604</v>
      </c>
      <c r="BTI20">
        <v>-1015236.15604</v>
      </c>
      <c r="BTJ20">
        <v>-1015236.15604</v>
      </c>
      <c r="BTK20">
        <v>-1015236.15604</v>
      </c>
      <c r="BTL20">
        <v>-1015236.15604</v>
      </c>
      <c r="BTM20">
        <v>-1015236.15604</v>
      </c>
      <c r="BTN20">
        <v>-1015236.15604</v>
      </c>
      <c r="BTO20">
        <v>-1015236.15604</v>
      </c>
      <c r="BTP20">
        <v>-1015236.15604</v>
      </c>
      <c r="BTQ20">
        <v>-1015236.15604</v>
      </c>
      <c r="BTR20">
        <v>-1015236.15604</v>
      </c>
      <c r="BTS20">
        <v>-1015236.15604</v>
      </c>
      <c r="BTT20">
        <v>-1015236.15604</v>
      </c>
      <c r="BTU20">
        <v>-1015236.15604</v>
      </c>
      <c r="BTV20">
        <v>-1621774.89521</v>
      </c>
      <c r="BTW20">
        <v>-1621774.89521</v>
      </c>
      <c r="BTX20">
        <v>-1621774.89521</v>
      </c>
      <c r="BTY20">
        <v>-1621774.89521</v>
      </c>
      <c r="BTZ20">
        <v>-1621774.89521</v>
      </c>
      <c r="BUA20">
        <v>-1621774.89521</v>
      </c>
      <c r="BUB20">
        <v>-1621774.89521</v>
      </c>
      <c r="BUC20">
        <v>-1621774.89521</v>
      </c>
      <c r="BUD20">
        <v>-1621774.89521</v>
      </c>
      <c r="BUE20">
        <v>-1621774.89521</v>
      </c>
      <c r="BUF20">
        <v>-1621774.89521</v>
      </c>
      <c r="BUG20">
        <v>-1621774.89521</v>
      </c>
      <c r="BUH20">
        <v>-1621774.89521</v>
      </c>
      <c r="BUI20">
        <v>-1621774.89521</v>
      </c>
      <c r="BUJ20">
        <v>-1621774.89521</v>
      </c>
      <c r="BUK20">
        <v>-1621774.89521</v>
      </c>
      <c r="BUL20">
        <v>-1621774.89521</v>
      </c>
      <c r="BUM20">
        <v>-1621774.89521</v>
      </c>
      <c r="BUN20">
        <v>-1621774.89521</v>
      </c>
      <c r="BUO20">
        <v>-1621774.89521</v>
      </c>
      <c r="BUP20">
        <v>-1621774.89521</v>
      </c>
      <c r="BUQ20">
        <v>-1621774.89521</v>
      </c>
      <c r="BUR20">
        <v>-1621774.89521</v>
      </c>
      <c r="BUS20">
        <v>-1621774.89521</v>
      </c>
      <c r="BUT20">
        <v>-1621774.89521</v>
      </c>
      <c r="BUU20">
        <v>-1621774.89521</v>
      </c>
      <c r="BUV20">
        <v>-1621774.89521</v>
      </c>
      <c r="BUW20">
        <v>-1621774.89521</v>
      </c>
      <c r="BUX20">
        <v>-1621774.89521</v>
      </c>
      <c r="BUY20">
        <v>-1621774.89521</v>
      </c>
      <c r="BUZ20">
        <v>-1621774.89521</v>
      </c>
      <c r="BVA20">
        <v>-1621774.89521</v>
      </c>
      <c r="BVB20">
        <v>-1621774.89521</v>
      </c>
      <c r="BVC20">
        <v>-1621774.89521</v>
      </c>
      <c r="BVD20">
        <v>-1621774.89521</v>
      </c>
      <c r="BVE20">
        <v>-1621774.89521</v>
      </c>
      <c r="BVF20">
        <v>-1621774.89521</v>
      </c>
      <c r="BVG20">
        <v>-1621774.89521</v>
      </c>
      <c r="BVH20">
        <v>-1621774.89521</v>
      </c>
      <c r="BVI20">
        <v>-1621774.89521</v>
      </c>
      <c r="BVJ20">
        <v>-1621774.89521</v>
      </c>
      <c r="BVK20">
        <v>-1621774.89521</v>
      </c>
      <c r="BVL20">
        <v>-1621774.89521</v>
      </c>
      <c r="BVM20">
        <v>-1621774.89521</v>
      </c>
      <c r="BVN20">
        <v>-27634.518829799999</v>
      </c>
      <c r="BVO20">
        <v>-27634.518829799999</v>
      </c>
      <c r="BVP20">
        <v>-27634.518829799999</v>
      </c>
      <c r="BVQ20">
        <v>-27634.518829799999</v>
      </c>
      <c r="BVR20">
        <v>-27634.518829799999</v>
      </c>
      <c r="BVS20">
        <v>-27634.518829799999</v>
      </c>
      <c r="BVT20">
        <v>-27634.518829799999</v>
      </c>
      <c r="BVU20">
        <v>-27634.518829799999</v>
      </c>
      <c r="BVV20">
        <v>-27634.518829799999</v>
      </c>
      <c r="BVW20">
        <v>-27634.518829799999</v>
      </c>
      <c r="BVX20">
        <v>-27634.518829799999</v>
      </c>
      <c r="BVY20">
        <v>-29360.331052199999</v>
      </c>
      <c r="BVZ20">
        <v>-29360.331052199999</v>
      </c>
      <c r="BWA20">
        <v>-29360.331052199999</v>
      </c>
      <c r="BWB20">
        <v>-29360.331052199999</v>
      </c>
      <c r="BWC20">
        <v>-29360.331052199999</v>
      </c>
      <c r="BWD20">
        <v>-29360.331052199999</v>
      </c>
      <c r="BWE20">
        <v>-29360.331052199999</v>
      </c>
      <c r="BWF20">
        <v>-29360.331052199999</v>
      </c>
      <c r="BWG20">
        <v>-29360.331052199999</v>
      </c>
      <c r="BWH20">
        <v>-29360.331052199999</v>
      </c>
      <c r="BWI20">
        <v>-29360.331052199999</v>
      </c>
      <c r="BWJ20">
        <v>-27634.518829799999</v>
      </c>
      <c r="BWK20">
        <v>-27634.518829799999</v>
      </c>
      <c r="BWL20">
        <v>-27634.518829799999</v>
      </c>
      <c r="BWM20">
        <v>-27634.518829799999</v>
      </c>
      <c r="BWN20">
        <v>-27634.518829799999</v>
      </c>
      <c r="BWO20">
        <v>-27634.518829799999</v>
      </c>
      <c r="BWP20">
        <v>-27634.518829799999</v>
      </c>
      <c r="BWQ20">
        <v>-27634.518829799999</v>
      </c>
      <c r="BWR20">
        <v>-27634.518829799999</v>
      </c>
      <c r="BWS20">
        <v>-27634.518829799999</v>
      </c>
      <c r="BWT20">
        <v>-27634.518829799999</v>
      </c>
      <c r="BWU20">
        <v>-29360.331052199999</v>
      </c>
      <c r="BWV20">
        <v>-29360.331052199999</v>
      </c>
      <c r="BWW20">
        <v>-29360.331052199999</v>
      </c>
      <c r="BWX20">
        <v>-29360.331052199999</v>
      </c>
      <c r="BWY20">
        <v>-29360.331052199999</v>
      </c>
      <c r="BWZ20">
        <v>-29360.331052199999</v>
      </c>
      <c r="BXA20">
        <v>-29360.331052199999</v>
      </c>
      <c r="BXB20">
        <v>-29360.331052199999</v>
      </c>
      <c r="BXC20">
        <v>-29360.331052199999</v>
      </c>
      <c r="BXD20">
        <v>-29360.331052199999</v>
      </c>
      <c r="BXE20">
        <v>-29360.331052199999</v>
      </c>
      <c r="BXF20">
        <v>-153079.79775999999</v>
      </c>
      <c r="BXG20">
        <v>-153079.79775999999</v>
      </c>
      <c r="BXH20">
        <v>-153079.79775999999</v>
      </c>
      <c r="BXI20">
        <v>-153079.79775999999</v>
      </c>
      <c r="BXJ20">
        <v>-153079.79775999999</v>
      </c>
      <c r="BXK20">
        <v>-153079.79775999999</v>
      </c>
      <c r="BXL20">
        <v>-153079.79775999999</v>
      </c>
      <c r="BXM20">
        <v>-153079.79775999999</v>
      </c>
      <c r="BXN20">
        <v>-153079.79775999999</v>
      </c>
      <c r="BXO20">
        <v>-153079.79775999999</v>
      </c>
      <c r="BXP20">
        <v>-153079.79775999999</v>
      </c>
      <c r="BXQ20">
        <v>-156352.395708</v>
      </c>
      <c r="BXR20">
        <v>-156352.395708</v>
      </c>
      <c r="BXS20">
        <v>-156352.395708</v>
      </c>
      <c r="BXT20">
        <v>-156352.395708</v>
      </c>
      <c r="BXU20">
        <v>-156352.395708</v>
      </c>
      <c r="BXV20">
        <v>-156352.395708</v>
      </c>
      <c r="BXW20">
        <v>-156352.395708</v>
      </c>
      <c r="BXX20">
        <v>-156352.395708</v>
      </c>
      <c r="BXY20">
        <v>-156352.395708</v>
      </c>
      <c r="BXZ20">
        <v>-156352.395708</v>
      </c>
      <c r="BYA20">
        <v>-156352.395708</v>
      </c>
      <c r="BYB20">
        <v>-153079.79775999999</v>
      </c>
      <c r="BYC20">
        <v>-153079.79775999999</v>
      </c>
      <c r="BYD20">
        <v>-153079.79775999999</v>
      </c>
      <c r="BYE20">
        <v>-153079.79775999999</v>
      </c>
      <c r="BYF20">
        <v>-153079.79775999999</v>
      </c>
      <c r="BYG20">
        <v>-153079.79775999999</v>
      </c>
      <c r="BYH20">
        <v>-153079.79775999999</v>
      </c>
      <c r="BYI20">
        <v>-153079.79775999999</v>
      </c>
      <c r="BYJ20">
        <v>-153079.79775999999</v>
      </c>
      <c r="BYK20">
        <v>-153079.79775999999</v>
      </c>
      <c r="BYL20">
        <v>-153079.79775999999</v>
      </c>
      <c r="BYM20">
        <v>-156352.395708</v>
      </c>
      <c r="BYN20">
        <v>-156352.395708</v>
      </c>
      <c r="BYO20">
        <v>-156352.395708</v>
      </c>
      <c r="BYP20">
        <v>-156352.395708</v>
      </c>
      <c r="BYQ20">
        <v>-156352.395708</v>
      </c>
      <c r="BYR20">
        <v>-156352.395708</v>
      </c>
      <c r="BYS20">
        <v>-156352.395708</v>
      </c>
      <c r="BYT20">
        <v>-156352.395708</v>
      </c>
      <c r="BYU20">
        <v>-156352.395708</v>
      </c>
      <c r="BYV20">
        <v>-156352.395708</v>
      </c>
      <c r="BYW20">
        <v>-156352.395708</v>
      </c>
      <c r="BYX20">
        <v>-470954.36029500002</v>
      </c>
      <c r="BYY20">
        <v>-470954.36029500002</v>
      </c>
      <c r="BYZ20">
        <v>-470954.36029500002</v>
      </c>
      <c r="BZA20">
        <v>-470954.36029500002</v>
      </c>
      <c r="BZB20">
        <v>-470954.36029500002</v>
      </c>
      <c r="BZC20">
        <v>-470954.36029500002</v>
      </c>
      <c r="BZD20">
        <v>-470954.36029500002</v>
      </c>
      <c r="BZE20">
        <v>-470954.36029500002</v>
      </c>
      <c r="BZF20">
        <v>-470954.36029500002</v>
      </c>
      <c r="BZG20">
        <v>-470954.36029500002</v>
      </c>
      <c r="BZH20">
        <v>-470954.36029500002</v>
      </c>
      <c r="BZI20">
        <v>-477320.52969300002</v>
      </c>
      <c r="BZJ20">
        <v>-477320.52969300002</v>
      </c>
      <c r="BZK20">
        <v>-477320.52969300002</v>
      </c>
      <c r="BZL20">
        <v>-477320.52969300002</v>
      </c>
      <c r="BZM20">
        <v>-477320.52969300002</v>
      </c>
      <c r="BZN20">
        <v>-477320.52969300002</v>
      </c>
      <c r="BZO20">
        <v>-477320.52969300002</v>
      </c>
      <c r="BZP20">
        <v>-477320.52969300002</v>
      </c>
      <c r="BZQ20">
        <v>-477320.52969300002</v>
      </c>
      <c r="BZR20">
        <v>-477320.52969300002</v>
      </c>
      <c r="BZS20">
        <v>-477320.52969300002</v>
      </c>
      <c r="BZT20">
        <v>-470954.36029500002</v>
      </c>
      <c r="BZU20">
        <v>-470954.36029500002</v>
      </c>
      <c r="BZV20">
        <v>-470954.36029500002</v>
      </c>
      <c r="BZW20">
        <v>-470954.36029500002</v>
      </c>
      <c r="BZX20">
        <v>-470954.36029500002</v>
      </c>
      <c r="BZY20">
        <v>-470954.36029500002</v>
      </c>
      <c r="BZZ20">
        <v>-470954.36029500002</v>
      </c>
      <c r="CAA20">
        <v>-470954.36029500002</v>
      </c>
      <c r="CAB20">
        <v>-470954.36029500002</v>
      </c>
      <c r="CAC20">
        <v>-470954.36029500002</v>
      </c>
      <c r="CAD20">
        <v>-470954.36029500002</v>
      </c>
      <c r="CAE20">
        <v>-477320.52969300002</v>
      </c>
      <c r="CAF20">
        <v>-477320.52969300002</v>
      </c>
      <c r="CAG20">
        <v>-477320.52969300002</v>
      </c>
      <c r="CAH20">
        <v>-477320.52969300002</v>
      </c>
      <c r="CAI20">
        <v>-477320.52969300002</v>
      </c>
      <c r="CAJ20">
        <v>-477320.52969300002</v>
      </c>
      <c r="CAK20">
        <v>-477320.52969300002</v>
      </c>
      <c r="CAL20">
        <v>-477320.52969300002</v>
      </c>
      <c r="CAM20">
        <v>-477320.52969300002</v>
      </c>
      <c r="CAN20">
        <v>-477320.52969300002</v>
      </c>
      <c r="CAO20">
        <v>-477320.52969300002</v>
      </c>
      <c r="CAP20">
        <v>-519982.30706600001</v>
      </c>
      <c r="CAQ20">
        <v>-519982.30706600001</v>
      </c>
      <c r="CAR20">
        <v>-519982.30706600001</v>
      </c>
      <c r="CAS20">
        <v>-519982.30706600001</v>
      </c>
      <c r="CAT20">
        <v>-519982.30706600001</v>
      </c>
      <c r="CAU20">
        <v>-519982.30706600001</v>
      </c>
      <c r="CAV20">
        <v>-519982.30706600001</v>
      </c>
      <c r="CAW20">
        <v>-519982.30706600001</v>
      </c>
      <c r="CAX20">
        <v>-519982.30706600001</v>
      </c>
      <c r="CAY20">
        <v>-519982.30706600001</v>
      </c>
      <c r="CAZ20">
        <v>-519982.30706600001</v>
      </c>
      <c r="CBA20">
        <v>-414858.469989</v>
      </c>
      <c r="CBB20">
        <v>-414858.469989</v>
      </c>
      <c r="CBC20">
        <v>-414858.469989</v>
      </c>
      <c r="CBD20">
        <v>-414858.469989</v>
      </c>
      <c r="CBE20">
        <v>-414858.469989</v>
      </c>
      <c r="CBF20">
        <v>-414858.469989</v>
      </c>
      <c r="CBG20">
        <v>-414858.469989</v>
      </c>
      <c r="CBH20">
        <v>-414858.469989</v>
      </c>
      <c r="CBI20">
        <v>-414858.469989</v>
      </c>
      <c r="CBJ20">
        <v>-414858.469989</v>
      </c>
      <c r="CBK20">
        <v>-414858.469989</v>
      </c>
      <c r="CBL20">
        <v>-519982.30706600001</v>
      </c>
      <c r="CBM20">
        <v>-519982.30706600001</v>
      </c>
      <c r="CBN20">
        <v>-519982.30706600001</v>
      </c>
      <c r="CBO20">
        <v>-519982.30706600001</v>
      </c>
      <c r="CBP20">
        <v>-519982.30706600001</v>
      </c>
      <c r="CBQ20">
        <v>-519982.30706600001</v>
      </c>
      <c r="CBR20">
        <v>-519982.30706600001</v>
      </c>
      <c r="CBS20">
        <v>-519982.30706600001</v>
      </c>
      <c r="CBT20">
        <v>-519982.30706600001</v>
      </c>
      <c r="CBU20">
        <v>-519982.30706600001</v>
      </c>
      <c r="CBV20">
        <v>-519982.30706600001</v>
      </c>
      <c r="CBW20">
        <v>-414858.469989</v>
      </c>
      <c r="CBX20">
        <v>-414858.469989</v>
      </c>
      <c r="CBY20">
        <v>-414858.469989</v>
      </c>
      <c r="CBZ20">
        <v>-414858.469989</v>
      </c>
      <c r="CCA20">
        <v>-414858.469989</v>
      </c>
      <c r="CCB20">
        <v>-414858.469989</v>
      </c>
      <c r="CCC20">
        <v>-414858.469989</v>
      </c>
      <c r="CCD20">
        <v>-414858.469989</v>
      </c>
      <c r="CCE20">
        <v>-414858.469989</v>
      </c>
      <c r="CCF20">
        <v>-414858.469989</v>
      </c>
      <c r="CCG20">
        <v>-414858.469989</v>
      </c>
      <c r="CCH20">
        <v>-665624.64813400002</v>
      </c>
      <c r="CCI20">
        <v>-665624.64813400002</v>
      </c>
      <c r="CCJ20">
        <v>-665624.64813400002</v>
      </c>
      <c r="CCK20">
        <v>-665624.64813400002</v>
      </c>
      <c r="CCL20">
        <v>-665624.64813400002</v>
      </c>
      <c r="CCM20">
        <v>-665624.64813400002</v>
      </c>
      <c r="CCN20">
        <v>-665624.64813400002</v>
      </c>
      <c r="CCO20">
        <v>-665624.64813400002</v>
      </c>
      <c r="CCP20">
        <v>-665624.64813400002</v>
      </c>
      <c r="CCQ20">
        <v>-665624.64813400002</v>
      </c>
      <c r="CCR20">
        <v>-665624.64813400002</v>
      </c>
      <c r="CCS20">
        <v>-466281.95663500001</v>
      </c>
      <c r="CCT20">
        <v>-466281.95663500001</v>
      </c>
      <c r="CCU20">
        <v>-466281.95663500001</v>
      </c>
      <c r="CCV20">
        <v>-466281.95663500001</v>
      </c>
      <c r="CCW20">
        <v>-466281.95663500001</v>
      </c>
      <c r="CCX20">
        <v>-466281.95663500001</v>
      </c>
      <c r="CCY20">
        <v>-466281.95663500001</v>
      </c>
      <c r="CCZ20">
        <v>-466281.95663500001</v>
      </c>
      <c r="CDA20">
        <v>-466281.95663500001</v>
      </c>
      <c r="CDB20">
        <v>-466281.95663500001</v>
      </c>
      <c r="CDC20">
        <v>-466281.95663500001</v>
      </c>
      <c r="CDD20">
        <v>-665624.64813400002</v>
      </c>
      <c r="CDE20">
        <v>-665624.64813400002</v>
      </c>
      <c r="CDF20">
        <v>-665624.64813400002</v>
      </c>
      <c r="CDG20">
        <v>-665624.64813400002</v>
      </c>
      <c r="CDH20">
        <v>-665624.64813400002</v>
      </c>
      <c r="CDI20">
        <v>-665624.64813400002</v>
      </c>
      <c r="CDJ20">
        <v>-665624.64813400002</v>
      </c>
      <c r="CDK20">
        <v>-665624.64813400002</v>
      </c>
      <c r="CDL20">
        <v>-665624.64813400002</v>
      </c>
      <c r="CDM20">
        <v>-665624.64813400002</v>
      </c>
      <c r="CDN20">
        <v>-665624.64813400002</v>
      </c>
      <c r="CDO20">
        <v>-466281.95663500001</v>
      </c>
      <c r="CDP20">
        <v>-466281.95663500001</v>
      </c>
      <c r="CDQ20">
        <v>-466281.95663500001</v>
      </c>
      <c r="CDR20">
        <v>-466281.95663500001</v>
      </c>
      <c r="CDS20">
        <v>-466281.95663500001</v>
      </c>
      <c r="CDT20">
        <v>-466281.95663500001</v>
      </c>
      <c r="CDU20">
        <v>-466281.95663500001</v>
      </c>
      <c r="CDV20">
        <v>-466281.95663500001</v>
      </c>
      <c r="CDW20">
        <v>-466281.95663500001</v>
      </c>
      <c r="CDX20">
        <v>-466281.95663500001</v>
      </c>
      <c r="CDY20">
        <v>-466281.95663500001</v>
      </c>
      <c r="CDZ20">
        <v>-745722.21665700001</v>
      </c>
      <c r="CEA20">
        <v>-745722.21665700001</v>
      </c>
      <c r="CEB20">
        <v>-745722.21665700001</v>
      </c>
      <c r="CEC20">
        <v>-745722.21665700001</v>
      </c>
      <c r="CED20">
        <v>-745722.21665700001</v>
      </c>
      <c r="CEE20">
        <v>-745722.21665700001</v>
      </c>
      <c r="CEF20">
        <v>-745722.21665700001</v>
      </c>
      <c r="CEG20">
        <v>-745722.21665700001</v>
      </c>
      <c r="CEH20">
        <v>-745722.21665700001</v>
      </c>
      <c r="CEI20">
        <v>-745722.21665700001</v>
      </c>
      <c r="CEJ20">
        <v>-745722.21665700001</v>
      </c>
      <c r="CEK20">
        <v>-357941.816315</v>
      </c>
      <c r="CEL20">
        <v>-357941.816315</v>
      </c>
      <c r="CEM20">
        <v>-357941.816315</v>
      </c>
      <c r="CEN20">
        <v>-357941.816315</v>
      </c>
      <c r="CEO20">
        <v>-357941.816315</v>
      </c>
      <c r="CEP20">
        <v>-357941.816315</v>
      </c>
      <c r="CEQ20">
        <v>-357941.816315</v>
      </c>
      <c r="CER20">
        <v>-357941.816315</v>
      </c>
      <c r="CES20">
        <v>-357941.816315</v>
      </c>
      <c r="CET20">
        <v>-357941.816315</v>
      </c>
      <c r="CEU20">
        <v>-357941.816315</v>
      </c>
      <c r="CEV20">
        <v>-745722.21665700001</v>
      </c>
      <c r="CEW20">
        <v>-745722.21665700001</v>
      </c>
      <c r="CEX20">
        <v>-745722.21665700001</v>
      </c>
      <c r="CEY20">
        <v>-745722.21665700001</v>
      </c>
      <c r="CEZ20">
        <v>-745722.21665700001</v>
      </c>
      <c r="CFA20">
        <v>-745722.21665700001</v>
      </c>
      <c r="CFB20">
        <v>-745722.21665700001</v>
      </c>
      <c r="CFC20">
        <v>-745722.21665700001</v>
      </c>
      <c r="CFD20">
        <v>-745722.21665700001</v>
      </c>
      <c r="CFE20">
        <v>-745722.21665700001</v>
      </c>
      <c r="CFF20">
        <v>-745722.21665700001</v>
      </c>
      <c r="CFG20">
        <v>-357941.816315</v>
      </c>
      <c r="CFH20">
        <v>-357941.816315</v>
      </c>
      <c r="CFI20">
        <v>-357941.816315</v>
      </c>
      <c r="CFJ20">
        <v>-357941.816315</v>
      </c>
      <c r="CFK20">
        <v>-357941.816315</v>
      </c>
      <c r="CFL20">
        <v>-357941.816315</v>
      </c>
      <c r="CFM20">
        <v>-357941.816315</v>
      </c>
      <c r="CFN20">
        <v>-357941.816315</v>
      </c>
      <c r="CFO20">
        <v>-357941.816315</v>
      </c>
      <c r="CFP20">
        <v>-357941.816315</v>
      </c>
      <c r="CFQ20">
        <v>-357941.816315</v>
      </c>
      <c r="CFR20">
        <v>-2456194.0536500001</v>
      </c>
      <c r="CFS20">
        <v>-2456194.0536500001</v>
      </c>
      <c r="CFT20">
        <v>-2456194.0536500001</v>
      </c>
      <c r="CFU20">
        <v>-2456194.0536500001</v>
      </c>
      <c r="CFV20">
        <v>-2456194.0536500001</v>
      </c>
      <c r="CFW20">
        <v>-2456194.0536500001</v>
      </c>
      <c r="CFX20">
        <v>-2456194.0536500001</v>
      </c>
      <c r="CFY20">
        <v>-2456194.0536500001</v>
      </c>
      <c r="CFZ20">
        <v>-2456194.0536500001</v>
      </c>
      <c r="CGA20">
        <v>-2456194.0536500001</v>
      </c>
      <c r="CGB20">
        <v>-2456194.0536500001</v>
      </c>
      <c r="CGC20">
        <v>-2450764.7056499999</v>
      </c>
      <c r="CGD20">
        <v>-2450764.7056499999</v>
      </c>
      <c r="CGE20">
        <v>-2450764.7056499999</v>
      </c>
      <c r="CGF20">
        <v>-2450764.7056499999</v>
      </c>
      <c r="CGG20">
        <v>-2450764.7056499999</v>
      </c>
      <c r="CGH20">
        <v>-2450764.7056499999</v>
      </c>
      <c r="CGI20">
        <v>-2450764.7056499999</v>
      </c>
      <c r="CGJ20">
        <v>-2450764.7056499999</v>
      </c>
      <c r="CGK20">
        <v>-2450764.7056499999</v>
      </c>
      <c r="CGL20">
        <v>-2450764.7056499999</v>
      </c>
      <c r="CGM20">
        <v>-2450764.7056499999</v>
      </c>
      <c r="CGN20">
        <v>-2456194.0536500001</v>
      </c>
      <c r="CGO20">
        <v>-2456194.0536500001</v>
      </c>
      <c r="CGP20">
        <v>-2456194.0536500001</v>
      </c>
      <c r="CGQ20">
        <v>-2456194.0536500001</v>
      </c>
      <c r="CGR20">
        <v>-2456194.0536500001</v>
      </c>
      <c r="CGS20">
        <v>-2456194.0536500001</v>
      </c>
      <c r="CGT20">
        <v>-2456194.0536500001</v>
      </c>
      <c r="CGU20">
        <v>-2456194.0536500001</v>
      </c>
      <c r="CGV20">
        <v>-2456194.0536500001</v>
      </c>
      <c r="CGW20">
        <v>-2456194.0536500001</v>
      </c>
      <c r="CGX20">
        <v>-2456194.0536500001</v>
      </c>
      <c r="CGY20">
        <v>-2450764.7056499999</v>
      </c>
      <c r="CGZ20">
        <v>-2450764.7056499999</v>
      </c>
      <c r="CHA20">
        <v>-2450764.7056499999</v>
      </c>
      <c r="CHB20">
        <v>-2450764.7056499999</v>
      </c>
      <c r="CHC20">
        <v>-2450764.7056499999</v>
      </c>
      <c r="CHD20">
        <v>-2450764.7056499999</v>
      </c>
      <c r="CHE20">
        <v>-2450764.7056499999</v>
      </c>
      <c r="CHF20">
        <v>-2450764.7056499999</v>
      </c>
      <c r="CHG20">
        <v>-2450764.7056499999</v>
      </c>
      <c r="CHH20">
        <v>-2450764.7056499999</v>
      </c>
      <c r="CHI20">
        <v>-2450764.7056499999</v>
      </c>
      <c r="CHJ20">
        <v>-2626664.0946800001</v>
      </c>
      <c r="CHK20">
        <v>-2626664.0946800001</v>
      </c>
      <c r="CHL20">
        <v>-2626664.0946800001</v>
      </c>
      <c r="CHM20">
        <v>-2626664.0946800001</v>
      </c>
      <c r="CHN20">
        <v>-2626664.0946800001</v>
      </c>
      <c r="CHO20">
        <v>-2626664.0946800001</v>
      </c>
      <c r="CHP20">
        <v>-2626664.0946800001</v>
      </c>
      <c r="CHQ20">
        <v>-2626664.0946800001</v>
      </c>
      <c r="CHR20">
        <v>-2626664.0946800001</v>
      </c>
      <c r="CHS20">
        <v>-2626664.0946800001</v>
      </c>
      <c r="CHT20">
        <v>-2626664.0946800001</v>
      </c>
      <c r="CHU20">
        <v>-2616368.6101000002</v>
      </c>
      <c r="CHV20">
        <v>-2616368.6101000002</v>
      </c>
      <c r="CHW20">
        <v>-2616368.6101000002</v>
      </c>
      <c r="CHX20">
        <v>-2616368.6101000002</v>
      </c>
      <c r="CHY20">
        <v>-2616368.6101000002</v>
      </c>
      <c r="CHZ20">
        <v>-2616368.6101000002</v>
      </c>
      <c r="CIA20">
        <v>-2616368.6101000002</v>
      </c>
      <c r="CIB20">
        <v>-2616368.6101000002</v>
      </c>
      <c r="CIC20">
        <v>-2616368.6101000002</v>
      </c>
      <c r="CID20">
        <v>-2616368.6101000002</v>
      </c>
      <c r="CIE20">
        <v>-2616368.6101000002</v>
      </c>
      <c r="CIF20">
        <v>-2626664.0946800001</v>
      </c>
      <c r="CIG20">
        <v>-2626664.0946800001</v>
      </c>
      <c r="CIH20">
        <v>-2626664.0946800001</v>
      </c>
      <c r="CII20">
        <v>-2626664.0946800001</v>
      </c>
      <c r="CIJ20">
        <v>-2626664.0946800001</v>
      </c>
      <c r="CIK20">
        <v>-2626664.0946800001</v>
      </c>
      <c r="CIL20">
        <v>-2626664.0946800001</v>
      </c>
      <c r="CIM20">
        <v>-2626664.0946800001</v>
      </c>
      <c r="CIN20">
        <v>-2626664.0946800001</v>
      </c>
      <c r="CIO20">
        <v>-2626664.0946800001</v>
      </c>
      <c r="CIP20">
        <v>-2626664.0946800001</v>
      </c>
      <c r="CIQ20">
        <v>-2616368.6101000002</v>
      </c>
      <c r="CIR20">
        <v>-2616368.6101000002</v>
      </c>
      <c r="CIS20">
        <v>-2616368.6101000002</v>
      </c>
      <c r="CIT20">
        <v>-2616368.6101000002</v>
      </c>
      <c r="CIU20">
        <v>-2616368.6101000002</v>
      </c>
      <c r="CIV20">
        <v>-2616368.6101000002</v>
      </c>
      <c r="CIW20">
        <v>-2616368.6101000002</v>
      </c>
      <c r="CIX20">
        <v>-2616368.6101000002</v>
      </c>
      <c r="CIY20">
        <v>-2616368.6101000002</v>
      </c>
      <c r="CIZ20">
        <v>-2616368.6101000002</v>
      </c>
      <c r="CJA20">
        <v>-2616368.6101000002</v>
      </c>
      <c r="CJB20">
        <v>-2724402.6066800002</v>
      </c>
      <c r="CJC20">
        <v>-2724402.6066800002</v>
      </c>
      <c r="CJD20">
        <v>-2724402.6066800002</v>
      </c>
      <c r="CJE20">
        <v>-2724402.6066800002</v>
      </c>
      <c r="CJF20">
        <v>-2724402.6066800002</v>
      </c>
      <c r="CJG20">
        <v>-2724402.6066800002</v>
      </c>
      <c r="CJH20">
        <v>-2724402.6066800002</v>
      </c>
      <c r="CJI20">
        <v>-2724402.6066800002</v>
      </c>
      <c r="CJJ20">
        <v>-2724402.6066800002</v>
      </c>
      <c r="CJK20">
        <v>-2724402.6066800002</v>
      </c>
      <c r="CJL20">
        <v>-2724402.6066800002</v>
      </c>
      <c r="CJM20">
        <v>-2704374.8489399999</v>
      </c>
      <c r="CJN20">
        <v>-2704374.8489399999</v>
      </c>
      <c r="CJO20">
        <v>-2704374.8489399999</v>
      </c>
      <c r="CJP20">
        <v>-2704374.8489399999</v>
      </c>
      <c r="CJQ20">
        <v>-2704374.8489399999</v>
      </c>
      <c r="CJR20">
        <v>-2704374.8489399999</v>
      </c>
      <c r="CJS20">
        <v>-2704374.8489399999</v>
      </c>
      <c r="CJT20">
        <v>-2704374.8489399999</v>
      </c>
      <c r="CJU20">
        <v>-2704374.8489399999</v>
      </c>
      <c r="CJV20">
        <v>-2704374.8489399999</v>
      </c>
      <c r="CJW20">
        <v>-2704374.8489399999</v>
      </c>
      <c r="CJX20">
        <v>-2724402.6066800002</v>
      </c>
      <c r="CJY20">
        <v>-2724402.6066800002</v>
      </c>
      <c r="CJZ20">
        <v>-2724402.6066800002</v>
      </c>
      <c r="CKA20">
        <v>-2724402.6066800002</v>
      </c>
      <c r="CKB20">
        <v>-2724402.6066800002</v>
      </c>
      <c r="CKC20">
        <v>-2724402.6066800002</v>
      </c>
      <c r="CKD20">
        <v>-2724402.6066800002</v>
      </c>
      <c r="CKE20">
        <v>-2724402.6066800002</v>
      </c>
      <c r="CKF20">
        <v>-2724402.6066800002</v>
      </c>
      <c r="CKG20">
        <v>-2724402.6066800002</v>
      </c>
      <c r="CKH20">
        <v>-2724402.6066800002</v>
      </c>
      <c r="CKI20">
        <v>-2704374.8489399999</v>
      </c>
      <c r="CKJ20">
        <v>-2704374.8489399999</v>
      </c>
      <c r="CKK20">
        <v>-2704374.8489399999</v>
      </c>
      <c r="CKL20">
        <v>-2704374.8489399999</v>
      </c>
      <c r="CKM20">
        <v>-2704374.8489399999</v>
      </c>
      <c r="CKN20">
        <v>-2704374.8489399999</v>
      </c>
      <c r="CKO20">
        <v>-2704374.8489399999</v>
      </c>
      <c r="CKP20">
        <v>-2704374.8489399999</v>
      </c>
      <c r="CKQ20">
        <v>-2704374.8489399999</v>
      </c>
      <c r="CKR20">
        <v>-2704374.8489399999</v>
      </c>
      <c r="CKS20">
        <v>-2704374.8489399999</v>
      </c>
      <c r="CKT20">
        <v>-36748877.469999999</v>
      </c>
      <c r="CKU20">
        <v>-36748877.469999999</v>
      </c>
      <c r="CKV20">
        <v>-36748877.469999999</v>
      </c>
      <c r="CKW20">
        <v>-36748877.469999999</v>
      </c>
      <c r="CKX20">
        <v>-36748877.469999999</v>
      </c>
      <c r="CKY20">
        <v>-36748877.469999999</v>
      </c>
      <c r="CKZ20">
        <v>-36748877.469999999</v>
      </c>
      <c r="CLA20">
        <v>-36748877.469999999</v>
      </c>
      <c r="CLB20">
        <v>-36748877.469999999</v>
      </c>
      <c r="CLC20">
        <v>-36748877.469999999</v>
      </c>
      <c r="CLD20">
        <v>-36748877.469999999</v>
      </c>
      <c r="CLE20">
        <v>-36748877.469999999</v>
      </c>
      <c r="CLF20">
        <v>-36748877.469999999</v>
      </c>
      <c r="CLG20">
        <v>-36748877.469999999</v>
      </c>
      <c r="CLH20">
        <v>-36748877.469999999</v>
      </c>
      <c r="CLI20">
        <v>-36748877.469999999</v>
      </c>
      <c r="CLJ20">
        <v>-36748877.469999999</v>
      </c>
      <c r="CLK20">
        <v>-36748877.469999999</v>
      </c>
      <c r="CLL20">
        <v>-36748877.469999999</v>
      </c>
      <c r="CLM20">
        <v>-36748877.469999999</v>
      </c>
      <c r="CLN20">
        <v>-36748877.469999999</v>
      </c>
      <c r="CLO20">
        <v>-36748877.469999999</v>
      </c>
      <c r="CLP20">
        <v>-36748877.469999999</v>
      </c>
      <c r="CLQ20">
        <v>-36748877.469999999</v>
      </c>
      <c r="CLR20">
        <v>-36748877.469999999</v>
      </c>
      <c r="CLS20">
        <v>-36748877.469999999</v>
      </c>
      <c r="CLT20">
        <v>-36748877.469999999</v>
      </c>
      <c r="CLU20">
        <v>-36748877.469999999</v>
      </c>
      <c r="CLV20">
        <v>-36748877.469999999</v>
      </c>
      <c r="CLW20">
        <v>-36748877.469999999</v>
      </c>
      <c r="CLX20">
        <v>-36748877.469999999</v>
      </c>
      <c r="CLY20">
        <v>-36748877.469999999</v>
      </c>
      <c r="CLZ20">
        <v>-36748877.469999999</v>
      </c>
      <c r="CMA20">
        <v>-36748877.469999999</v>
      </c>
      <c r="CMB20">
        <v>-36748877.469999999</v>
      </c>
      <c r="CMC20">
        <v>-36748877.469999999</v>
      </c>
      <c r="CMD20">
        <v>-36748877.469999999</v>
      </c>
      <c r="CME20">
        <v>-36748877.469999999</v>
      </c>
      <c r="CMF20">
        <v>-36748877.469999999</v>
      </c>
      <c r="CMG20">
        <v>-36748877.469999999</v>
      </c>
      <c r="CMH20">
        <v>-36748877.469999999</v>
      </c>
      <c r="CMI20">
        <v>-36748877.469999999</v>
      </c>
      <c r="CMJ20">
        <v>-36748877.469999999</v>
      </c>
      <c r="CMK20">
        <v>-36748877.469999999</v>
      </c>
      <c r="CML20">
        <v>-55719360.0088</v>
      </c>
      <c r="CMM20">
        <v>-55719360.0088</v>
      </c>
      <c r="CMN20">
        <v>-55719360.0088</v>
      </c>
      <c r="CMO20">
        <v>-55719360.0088</v>
      </c>
      <c r="CMP20">
        <v>-55719360.0088</v>
      </c>
      <c r="CMQ20">
        <v>-55719360.0088</v>
      </c>
      <c r="CMR20">
        <v>-55719360.0088</v>
      </c>
      <c r="CMS20">
        <v>-55719360.0088</v>
      </c>
      <c r="CMT20">
        <v>-55719360.0088</v>
      </c>
      <c r="CMU20">
        <v>-55719360.0088</v>
      </c>
      <c r="CMV20">
        <v>-55719360.0088</v>
      </c>
      <c r="CMW20">
        <v>-55719360.0088</v>
      </c>
      <c r="CMX20">
        <v>-55719360.0088</v>
      </c>
      <c r="CMY20">
        <v>-55719360.0088</v>
      </c>
      <c r="CMZ20">
        <v>-55719360.0088</v>
      </c>
      <c r="CNA20">
        <v>-55719360.0088</v>
      </c>
      <c r="CNB20">
        <v>-55719360.0088</v>
      </c>
      <c r="CNC20">
        <v>-55719360.0088</v>
      </c>
      <c r="CND20">
        <v>-55719360.0088</v>
      </c>
      <c r="CNE20">
        <v>-55719360.0088</v>
      </c>
      <c r="CNF20">
        <v>-55719360.0088</v>
      </c>
      <c r="CNG20">
        <v>-55719360.0088</v>
      </c>
      <c r="CNH20">
        <v>-55719360.0088</v>
      </c>
      <c r="CNI20">
        <v>-55719360.0088</v>
      </c>
      <c r="CNJ20">
        <v>-55719360.0088</v>
      </c>
      <c r="CNK20">
        <v>-55719360.0088</v>
      </c>
      <c r="CNL20">
        <v>-55719360.0088</v>
      </c>
      <c r="CNM20">
        <v>-55719360.0088</v>
      </c>
      <c r="CNN20">
        <v>-55719360.0088</v>
      </c>
      <c r="CNO20">
        <v>-55719360.0088</v>
      </c>
      <c r="CNP20">
        <v>-55719360.0088</v>
      </c>
      <c r="CNQ20">
        <v>-55719360.0088</v>
      </c>
      <c r="CNR20">
        <v>-55719360.0088</v>
      </c>
      <c r="CNS20">
        <v>-55719360.0088</v>
      </c>
      <c r="CNT20">
        <v>-55719360.0088</v>
      </c>
      <c r="CNU20">
        <v>-55719360.0088</v>
      </c>
      <c r="CNV20">
        <v>-55719360.0088</v>
      </c>
      <c r="CNW20">
        <v>-55719360.0088</v>
      </c>
      <c r="CNX20">
        <v>-55719360.0088</v>
      </c>
      <c r="CNY20">
        <v>-55719360.0088</v>
      </c>
      <c r="CNZ20">
        <v>-55719360.0088</v>
      </c>
      <c r="COA20">
        <v>-55719360.0088</v>
      </c>
      <c r="COB20">
        <v>-55719360.0088</v>
      </c>
      <c r="COC20">
        <v>-55719360.0088</v>
      </c>
      <c r="COD20">
        <v>-84496239.357999995</v>
      </c>
      <c r="COE20">
        <v>-84496239.357999995</v>
      </c>
      <c r="COF20">
        <v>-84496239.357999995</v>
      </c>
      <c r="COG20">
        <v>-84496239.357999995</v>
      </c>
      <c r="COH20">
        <v>-84496239.357999995</v>
      </c>
      <c r="COI20">
        <v>-84496239.357999995</v>
      </c>
      <c r="COJ20">
        <v>-84496239.357999995</v>
      </c>
      <c r="COK20">
        <v>-84496239.357999995</v>
      </c>
      <c r="COL20">
        <v>-84496239.357999995</v>
      </c>
      <c r="COM20">
        <v>-84496239.357999995</v>
      </c>
      <c r="CON20">
        <v>-84496239.357999995</v>
      </c>
      <c r="COO20">
        <v>-84496239.357999995</v>
      </c>
      <c r="COP20">
        <v>-84496239.357999995</v>
      </c>
      <c r="COQ20">
        <v>-84496239.357999995</v>
      </c>
      <c r="COR20">
        <v>-84496239.357999995</v>
      </c>
      <c r="COS20">
        <v>-84496239.357999995</v>
      </c>
      <c r="COT20">
        <v>-84496239.357999995</v>
      </c>
      <c r="COU20">
        <v>-84496239.357999995</v>
      </c>
      <c r="COV20">
        <v>-84496239.357999995</v>
      </c>
      <c r="COW20">
        <v>-84496239.357999995</v>
      </c>
      <c r="COX20">
        <v>-84496239.357999995</v>
      </c>
      <c r="COY20">
        <v>-84496239.357999995</v>
      </c>
      <c r="COZ20">
        <v>-84496239.357999995</v>
      </c>
      <c r="CPA20">
        <v>-84496239.357999995</v>
      </c>
      <c r="CPB20">
        <v>-84496239.357999995</v>
      </c>
      <c r="CPC20">
        <v>-84496239.357999995</v>
      </c>
      <c r="CPD20">
        <v>-84496239.357999995</v>
      </c>
      <c r="CPE20">
        <v>-84496239.357999995</v>
      </c>
      <c r="CPF20">
        <v>-84496239.357999995</v>
      </c>
      <c r="CPG20">
        <v>-84496239.357999995</v>
      </c>
      <c r="CPH20">
        <v>-84496239.357999995</v>
      </c>
      <c r="CPI20">
        <v>-84496239.357999995</v>
      </c>
      <c r="CPJ20">
        <v>-84496239.357999995</v>
      </c>
      <c r="CPK20">
        <v>-84496239.357999995</v>
      </c>
      <c r="CPL20">
        <v>-84496239.357999995</v>
      </c>
      <c r="CPM20">
        <v>-84496239.357999995</v>
      </c>
      <c r="CPN20">
        <v>-84496239.357999995</v>
      </c>
      <c r="CPO20">
        <v>-84496239.357999995</v>
      </c>
      <c r="CPP20">
        <v>-84496239.357999995</v>
      </c>
      <c r="CPQ20">
        <v>-84496239.357999995</v>
      </c>
      <c r="CPR20">
        <v>-84496239.357999995</v>
      </c>
      <c r="CPS20">
        <v>-84496239.357999995</v>
      </c>
      <c r="CPT20">
        <v>-84496239.357999995</v>
      </c>
      <c r="CPU20">
        <v>-84496239.357999995</v>
      </c>
      <c r="CPV20">
        <v>-36748877.469999999</v>
      </c>
      <c r="CPW20">
        <v>-36748877.469999999</v>
      </c>
      <c r="CPX20">
        <v>-36748877.469999999</v>
      </c>
      <c r="CPY20">
        <v>-36748877.469999999</v>
      </c>
      <c r="CPZ20">
        <v>-36748877.469999999</v>
      </c>
      <c r="CQA20">
        <v>-36748877.469999999</v>
      </c>
      <c r="CQB20">
        <v>-36748877.469999999</v>
      </c>
      <c r="CQC20">
        <v>-36748877.469999999</v>
      </c>
      <c r="CQD20">
        <v>-36748877.469999999</v>
      </c>
      <c r="CQE20">
        <v>-36748877.469999999</v>
      </c>
      <c r="CQF20">
        <v>-36748877.469999999</v>
      </c>
      <c r="CQG20">
        <v>-36748877.469999999</v>
      </c>
      <c r="CQH20">
        <v>-36748877.469999999</v>
      </c>
      <c r="CQI20">
        <v>-36748877.469999999</v>
      </c>
      <c r="CQJ20">
        <v>-36748877.469999999</v>
      </c>
      <c r="CQK20">
        <v>-36748877.469999999</v>
      </c>
      <c r="CQL20">
        <v>-36748877.469999999</v>
      </c>
      <c r="CQM20">
        <v>-36748877.469999999</v>
      </c>
      <c r="CQN20">
        <v>-36748877.469999999</v>
      </c>
      <c r="CQO20">
        <v>-36748877.469999999</v>
      </c>
      <c r="CQP20">
        <v>-36748877.469999999</v>
      </c>
      <c r="CQQ20">
        <v>-36748877.469999999</v>
      </c>
      <c r="CQR20">
        <v>-36748877.469999999</v>
      </c>
      <c r="CQS20">
        <v>-36748877.469999999</v>
      </c>
      <c r="CQT20">
        <v>-36748877.469999999</v>
      </c>
      <c r="CQU20">
        <v>-36748877.469999999</v>
      </c>
      <c r="CQV20">
        <v>-36748877.469999999</v>
      </c>
      <c r="CQW20">
        <v>-36748877.469999999</v>
      </c>
      <c r="CQX20">
        <v>-36748877.469999999</v>
      </c>
      <c r="CQY20">
        <v>-36748877.469999999</v>
      </c>
      <c r="CQZ20">
        <v>-36748877.469999999</v>
      </c>
      <c r="CRA20">
        <v>-36748877.469999999</v>
      </c>
      <c r="CRB20">
        <v>-36748877.469999999</v>
      </c>
      <c r="CRC20">
        <v>-36748877.469999999</v>
      </c>
      <c r="CRD20">
        <v>-36748877.469999999</v>
      </c>
      <c r="CRE20">
        <v>-36748877.469999999</v>
      </c>
      <c r="CRF20">
        <v>-36748877.469999999</v>
      </c>
      <c r="CRG20">
        <v>-36748877.469999999</v>
      </c>
      <c r="CRH20">
        <v>-36748877.469999999</v>
      </c>
      <c r="CRI20">
        <v>-36748877.469999999</v>
      </c>
      <c r="CRJ20">
        <v>-36748877.469999999</v>
      </c>
      <c r="CRK20">
        <v>-36748877.469999999</v>
      </c>
      <c r="CRL20">
        <v>-36748877.469999999</v>
      </c>
      <c r="CRM20">
        <v>-36748877.469999999</v>
      </c>
      <c r="CRN20">
        <v>-55719360.0088</v>
      </c>
      <c r="CRO20">
        <v>-55719360.0088</v>
      </c>
      <c r="CRP20">
        <v>-55719360.0088</v>
      </c>
      <c r="CRQ20">
        <v>-55719360.0088</v>
      </c>
      <c r="CRR20">
        <v>-55719360.0088</v>
      </c>
      <c r="CRS20">
        <v>-55719360.0088</v>
      </c>
      <c r="CRT20">
        <v>-55719360.0088</v>
      </c>
      <c r="CRU20">
        <v>-55719360.0088</v>
      </c>
      <c r="CRV20">
        <v>-55719360.0088</v>
      </c>
      <c r="CRW20">
        <v>-55719360.0088</v>
      </c>
      <c r="CRX20">
        <v>-55719360.0088</v>
      </c>
      <c r="CRY20">
        <v>-55719360.0088</v>
      </c>
      <c r="CRZ20">
        <v>-55719360.0088</v>
      </c>
      <c r="CSA20">
        <v>-55719360.0088</v>
      </c>
      <c r="CSB20">
        <v>-55719360.0088</v>
      </c>
      <c r="CSC20">
        <v>-55719360.0088</v>
      </c>
      <c r="CSD20">
        <v>-55719360.0088</v>
      </c>
      <c r="CSE20">
        <v>-55719360.0088</v>
      </c>
      <c r="CSF20">
        <v>-55719360.0088</v>
      </c>
      <c r="CSG20">
        <v>-55719360.0088</v>
      </c>
      <c r="CSH20">
        <v>-55719360.0088</v>
      </c>
      <c r="CSI20">
        <v>-55719360.0088</v>
      </c>
      <c r="CSJ20">
        <v>-55719360.0088</v>
      </c>
      <c r="CSK20">
        <v>-55719360.0088</v>
      </c>
      <c r="CSL20">
        <v>-55719360.0088</v>
      </c>
      <c r="CSM20">
        <v>-55719360.0088</v>
      </c>
      <c r="CSN20">
        <v>-55719360.0088</v>
      </c>
      <c r="CSO20">
        <v>-55719360.0088</v>
      </c>
      <c r="CSP20">
        <v>-55719360.0088</v>
      </c>
      <c r="CSQ20">
        <v>-55719360.0088</v>
      </c>
      <c r="CSR20">
        <v>-55719360.0088</v>
      </c>
      <c r="CSS20">
        <v>-55719360.0088</v>
      </c>
      <c r="CST20">
        <v>-55719360.0088</v>
      </c>
      <c r="CSU20">
        <v>-55719360.0088</v>
      </c>
      <c r="CSV20">
        <v>-55719360.0088</v>
      </c>
      <c r="CSW20">
        <v>-55719360.0088</v>
      </c>
      <c r="CSX20">
        <v>-55719360.0088</v>
      </c>
      <c r="CSY20">
        <v>-55719360.0088</v>
      </c>
      <c r="CSZ20">
        <v>-55719360.0088</v>
      </c>
      <c r="CTA20">
        <v>-55719360.0088</v>
      </c>
      <c r="CTB20">
        <v>-55719360.0088</v>
      </c>
      <c r="CTC20">
        <v>-55719360.0088</v>
      </c>
      <c r="CTD20">
        <v>-55719360.0088</v>
      </c>
      <c r="CTE20">
        <v>-55719360.0088</v>
      </c>
      <c r="CTF20">
        <v>-84496239.357999995</v>
      </c>
      <c r="CTG20">
        <v>-84496239.357999995</v>
      </c>
      <c r="CTH20">
        <v>-84496239.357999995</v>
      </c>
      <c r="CTI20">
        <v>-84496239.357999995</v>
      </c>
      <c r="CTJ20">
        <v>-84496239.357999995</v>
      </c>
      <c r="CTK20">
        <v>-84496239.357999995</v>
      </c>
      <c r="CTL20">
        <v>-84496239.357999995</v>
      </c>
      <c r="CTM20">
        <v>-84496239.357999995</v>
      </c>
      <c r="CTN20">
        <v>-84496239.357999995</v>
      </c>
      <c r="CTO20">
        <v>-84496239.357999995</v>
      </c>
      <c r="CTP20">
        <v>-84496239.357999995</v>
      </c>
      <c r="CTQ20">
        <v>-84496239.357999995</v>
      </c>
      <c r="CTR20">
        <v>-84496239.357999995</v>
      </c>
      <c r="CTS20">
        <v>-84496239.357999995</v>
      </c>
      <c r="CTT20">
        <v>-84496239.357999995</v>
      </c>
      <c r="CTU20">
        <v>-84496239.357999995</v>
      </c>
      <c r="CTV20">
        <v>-84496239.357999995</v>
      </c>
      <c r="CTW20">
        <v>-84496239.357999995</v>
      </c>
      <c r="CTX20">
        <v>-84496239.357999995</v>
      </c>
      <c r="CTY20">
        <v>-84496239.357999995</v>
      </c>
      <c r="CTZ20">
        <v>-84496239.357999995</v>
      </c>
      <c r="CUA20">
        <v>-84496239.357999995</v>
      </c>
      <c r="CUB20">
        <v>-84496239.357999995</v>
      </c>
      <c r="CUC20">
        <v>-84496239.357999995</v>
      </c>
      <c r="CUD20">
        <v>-84496239.357999995</v>
      </c>
      <c r="CUE20">
        <v>-84496239.357999995</v>
      </c>
      <c r="CUF20">
        <v>-84496239.357999995</v>
      </c>
      <c r="CUG20">
        <v>-84496239.357999995</v>
      </c>
      <c r="CUH20">
        <v>-84496239.357999995</v>
      </c>
      <c r="CUI20">
        <v>-84496239.357999995</v>
      </c>
      <c r="CUJ20">
        <v>-84496239.357999995</v>
      </c>
      <c r="CUK20">
        <v>-84496239.357999995</v>
      </c>
      <c r="CUL20">
        <v>-84496239.357999995</v>
      </c>
      <c r="CUM20">
        <v>-84496239.357999995</v>
      </c>
      <c r="CUN20">
        <v>-84496239.357999995</v>
      </c>
      <c r="CUO20">
        <v>-84496239.357999995</v>
      </c>
      <c r="CUP20">
        <v>-84496239.357999995</v>
      </c>
      <c r="CUQ20">
        <v>-84496239.357999995</v>
      </c>
      <c r="CUR20">
        <v>-84496239.357999995</v>
      </c>
      <c r="CUS20">
        <v>-84496239.357999995</v>
      </c>
      <c r="CUT20">
        <v>-84496239.357999995</v>
      </c>
      <c r="CUU20">
        <v>-84496239.357999995</v>
      </c>
      <c r="CUV20">
        <v>-84496239.357999995</v>
      </c>
      <c r="CUW20">
        <v>-84496239.357999995</v>
      </c>
      <c r="CUX20">
        <v>-1678492.78336</v>
      </c>
      <c r="CUY20">
        <v>-1590208.5840700001</v>
      </c>
      <c r="CUZ20">
        <v>-1541398.8462400001</v>
      </c>
      <c r="CVA20">
        <v>-1531632.2299500001</v>
      </c>
      <c r="CVB20">
        <v>-1559718.6886</v>
      </c>
      <c r="CVC20">
        <v>-1622879.7893999999</v>
      </c>
      <c r="CVD20">
        <v>-1715709.7687200001</v>
      </c>
      <c r="CVE20">
        <v>-1829164.65353</v>
      </c>
      <c r="CVF20">
        <v>-2020884.5265500001</v>
      </c>
      <c r="CVG20">
        <v>-2127715.2393800002</v>
      </c>
      <c r="CVH20">
        <v>-2145006.9405499999</v>
      </c>
      <c r="CVI20">
        <v>-1646652.7634699999</v>
      </c>
      <c r="CVJ20">
        <v>-1542801.68001</v>
      </c>
      <c r="CVK20">
        <v>-1472612.39258</v>
      </c>
      <c r="CVL20">
        <v>-1433869.57498</v>
      </c>
      <c r="CVM20">
        <v>-1423308.99128</v>
      </c>
      <c r="CVN20">
        <v>-1435985.7823099999</v>
      </c>
      <c r="CVO20">
        <v>-1464672.6330299999</v>
      </c>
      <c r="CVP20">
        <v>-1519146.3610100001</v>
      </c>
      <c r="CVQ20">
        <v>-1526187.9641199999</v>
      </c>
      <c r="CVR20">
        <v>-1525836.3636700001</v>
      </c>
      <c r="CVS20">
        <v>-1522948.1584999999</v>
      </c>
      <c r="CVT20">
        <v>-1529010.92288</v>
      </c>
      <c r="CVU20">
        <v>-1481869.6501800001</v>
      </c>
      <c r="CVV20">
        <v>-1543870.1267299999</v>
      </c>
      <c r="CVW20">
        <v>-1635758.8289699999</v>
      </c>
      <c r="CVX20">
        <v>-1749072.0195299999</v>
      </c>
      <c r="CVY20">
        <v>-1850308.51275</v>
      </c>
      <c r="CVZ20">
        <v>-1938065.3621700001</v>
      </c>
      <c r="CWA20">
        <v>-2011091.91004</v>
      </c>
      <c r="CWB20">
        <v>-2086855.52657</v>
      </c>
      <c r="CWC20">
        <v>-2131074.8560500001</v>
      </c>
      <c r="CWD20">
        <v>-2145006.9405499999</v>
      </c>
      <c r="CWE20">
        <v>-1463826.22765</v>
      </c>
      <c r="CWF20">
        <v>-1366138.6823799999</v>
      </c>
      <c r="CWG20">
        <v>-1369753.4454300001</v>
      </c>
      <c r="CWH20">
        <v>-1402820.03229</v>
      </c>
      <c r="CWI20">
        <v>-1443520.35852</v>
      </c>
      <c r="CWJ20">
        <v>-1478310.68884</v>
      </c>
      <c r="CWK20">
        <v>-1508350.0387200001</v>
      </c>
      <c r="CWL20">
        <v>-1521614.0937300001</v>
      </c>
      <c r="CWM20">
        <v>-1525216.6919100001</v>
      </c>
      <c r="CWN20">
        <v>-1524995.11867</v>
      </c>
      <c r="CWO20">
        <v>-1522948.1584999999</v>
      </c>
      <c r="CWP20">
        <v>-2529478.4015899999</v>
      </c>
      <c r="CWQ20">
        <v>-2388366.5285299998</v>
      </c>
      <c r="CWR20">
        <v>-2304344.6762299999</v>
      </c>
      <c r="CWS20">
        <v>-2275914.5971400002</v>
      </c>
      <c r="CWT20">
        <v>-2300289.7794300001</v>
      </c>
      <c r="CWU20">
        <v>-2372231.0678900001</v>
      </c>
      <c r="CWV20">
        <v>-2482678.2900800002</v>
      </c>
      <c r="CWW20">
        <v>-2617568.8961999998</v>
      </c>
      <c r="CWX20">
        <v>-2831573.7733200002</v>
      </c>
      <c r="CWY20">
        <v>-2941982.7134199999</v>
      </c>
      <c r="CWZ20">
        <v>-2958034.8899900001</v>
      </c>
      <c r="CXA20">
        <v>-2465798.3618299998</v>
      </c>
      <c r="CXB20">
        <v>-2293552.7204</v>
      </c>
      <c r="CXC20">
        <v>-2166771.7689299998</v>
      </c>
      <c r="CXD20">
        <v>-2080389.2871999999</v>
      </c>
      <c r="CXE20">
        <v>-2027470.38479</v>
      </c>
      <c r="CXF20">
        <v>-1998443.05372</v>
      </c>
      <c r="CXG20">
        <v>-1980604.0186999999</v>
      </c>
      <c r="CXH20">
        <v>-1810556.8151799999</v>
      </c>
      <c r="CXI20">
        <v>-1760325.6313499999</v>
      </c>
      <c r="CXJ20">
        <v>-1732347.93462</v>
      </c>
      <c r="CXK20">
        <v>-1713917.3259000001</v>
      </c>
      <c r="CXL20">
        <v>-2291988.13998</v>
      </c>
      <c r="CXM20">
        <v>-2193162.88</v>
      </c>
      <c r="CXN20">
        <v>-2258328.4948399998</v>
      </c>
      <c r="CXO20">
        <v>-2367896.5221000002</v>
      </c>
      <c r="CXP20">
        <v>-2504559.8725700001</v>
      </c>
      <c r="CXQ20">
        <v>-2626470.3294199998</v>
      </c>
      <c r="CXR20">
        <v>-2730788.8994999998</v>
      </c>
      <c r="CXS20">
        <v>-2815824.8805200001</v>
      </c>
      <c r="CXT20">
        <v>-2899427.8973599998</v>
      </c>
      <c r="CXU20">
        <v>-2945114.7173199998</v>
      </c>
      <c r="CXV20">
        <v>-2958034.8899900001</v>
      </c>
      <c r="CXW20">
        <v>-2164365.6078300001</v>
      </c>
      <c r="CXX20">
        <v>-1959856.5318100001</v>
      </c>
      <c r="CXY20">
        <v>-1904725.66818</v>
      </c>
      <c r="CXZ20">
        <v>-1885077.19392</v>
      </c>
      <c r="CYA20">
        <v>-1871942.2603199999</v>
      </c>
      <c r="CYB20">
        <v>-1855674.83326</v>
      </c>
      <c r="CYC20">
        <v>-1812795.6294799999</v>
      </c>
      <c r="CYD20">
        <v>-1771422.4214000001</v>
      </c>
      <c r="CYE20">
        <v>-1744695.08779</v>
      </c>
      <c r="CYF20">
        <v>-1726911.25159</v>
      </c>
      <c r="CYG20">
        <v>-1713917.3259000001</v>
      </c>
      <c r="CYH20">
        <v>-3804845.0030100001</v>
      </c>
      <c r="CYI20">
        <v>-3576404.5531899999</v>
      </c>
      <c r="CYJ20">
        <v>-3429023.4868899998</v>
      </c>
      <c r="CYK20">
        <v>-3358744.7135100001</v>
      </c>
      <c r="CYL20">
        <v>-3359382.1625299999</v>
      </c>
      <c r="CYM20">
        <v>-3420941.8400699999</v>
      </c>
      <c r="CYN20">
        <v>-3527959.70169</v>
      </c>
      <c r="CYO20">
        <v>-3658411.5238700002</v>
      </c>
      <c r="CYP20">
        <v>-3829887.5392200002</v>
      </c>
      <c r="CYQ20">
        <v>-3894383.9271900002</v>
      </c>
      <c r="CYR20">
        <v>-3898434.73465</v>
      </c>
      <c r="CYS20">
        <v>-3677484.92349</v>
      </c>
      <c r="CYT20">
        <v>-3386776.9369299999</v>
      </c>
      <c r="CYU20">
        <v>-3153877.6722800001</v>
      </c>
      <c r="CYV20">
        <v>-2967694.09363</v>
      </c>
      <c r="CYW20">
        <v>-2813743.3732500002</v>
      </c>
      <c r="CYX20">
        <v>-2673365.8117399998</v>
      </c>
      <c r="CYY20">
        <v>-2523811.1589100002</v>
      </c>
      <c r="CYZ20">
        <v>-1761304.7391299999</v>
      </c>
      <c r="CZA20">
        <v>-1563466.20777</v>
      </c>
      <c r="CZB20">
        <v>-1466217.4057</v>
      </c>
      <c r="CZC20">
        <v>-1410199.6064899999</v>
      </c>
      <c r="CZD20">
        <v>-3423099.91389</v>
      </c>
      <c r="CZE20">
        <v>-3218695.2405099999</v>
      </c>
      <c r="CZF20">
        <v>-3259974.7294200002</v>
      </c>
      <c r="CZG20">
        <v>-3366753.3308999999</v>
      </c>
      <c r="CZH20">
        <v>-3503860.4885999998</v>
      </c>
      <c r="CZI20">
        <v>-3625692.3116899999</v>
      </c>
      <c r="CZJ20">
        <v>-3726525.05816</v>
      </c>
      <c r="CZK20">
        <v>-3804206.17459</v>
      </c>
      <c r="CZL20">
        <v>-3868569.3802999998</v>
      </c>
      <c r="CZM20">
        <v>-3895217.3907300001</v>
      </c>
      <c r="CZN20">
        <v>-3898434.73465</v>
      </c>
      <c r="CZO20">
        <v>-3172023.67643</v>
      </c>
      <c r="CZP20">
        <v>-2749293.6143399999</v>
      </c>
      <c r="CZQ20">
        <v>-2544641.2333800001</v>
      </c>
      <c r="CZR20">
        <v>-2375464.7759600002</v>
      </c>
      <c r="CZS20">
        <v>-2206050.5892400001</v>
      </c>
      <c r="CZT20">
        <v>-2043523.6163399999</v>
      </c>
      <c r="CZU20">
        <v>-1801870.23355</v>
      </c>
      <c r="CZV20">
        <v>-1616313.0921499999</v>
      </c>
      <c r="CZW20">
        <v>-1511482.15433</v>
      </c>
      <c r="CZX20">
        <v>-1449660.7427600001</v>
      </c>
      <c r="CZY20">
        <v>-1410199.6064899999</v>
      </c>
      <c r="CZZ20">
        <v>-269719.40595699998</v>
      </c>
      <c r="DAA20">
        <v>-269719.40595699998</v>
      </c>
      <c r="DAB20">
        <v>-269719.40595699998</v>
      </c>
      <c r="DAC20">
        <v>-269719.40595699998</v>
      </c>
      <c r="DAD20">
        <v>-269719.40595699998</v>
      </c>
      <c r="DAE20">
        <v>-269719.40595699998</v>
      </c>
      <c r="DAF20">
        <v>-269719.40595699998</v>
      </c>
      <c r="DAG20">
        <v>-269719.40595699998</v>
      </c>
      <c r="DAH20">
        <v>-269719.40595699998</v>
      </c>
      <c r="DAI20">
        <v>-269719.40595699998</v>
      </c>
      <c r="DAJ20">
        <v>-269719.40595699998</v>
      </c>
      <c r="DAK20">
        <v>-265924.04519799998</v>
      </c>
      <c r="DAL20">
        <v>-265924.04519799998</v>
      </c>
      <c r="DAM20">
        <v>-265924.04519799998</v>
      </c>
      <c r="DAN20">
        <v>-265924.04519799998</v>
      </c>
      <c r="DAO20">
        <v>-265924.04519799998</v>
      </c>
      <c r="DAP20">
        <v>-265924.04519799998</v>
      </c>
      <c r="DAQ20">
        <v>-265924.04519799998</v>
      </c>
      <c r="DAR20">
        <v>-265924.04519799998</v>
      </c>
      <c r="DAS20">
        <v>-265924.04519799998</v>
      </c>
      <c r="DAT20">
        <v>-265924.04519799998</v>
      </c>
      <c r="DAU20">
        <v>-265924.04519799998</v>
      </c>
      <c r="DAV20">
        <v>-269719.40595699998</v>
      </c>
      <c r="DAW20">
        <v>-269719.40595699998</v>
      </c>
      <c r="DAX20">
        <v>-269719.40595699998</v>
      </c>
      <c r="DAY20">
        <v>-269719.40595699998</v>
      </c>
      <c r="DAZ20">
        <v>-269719.40595699998</v>
      </c>
      <c r="DBA20">
        <v>-269719.40595699998</v>
      </c>
      <c r="DBB20">
        <v>-269719.40595699998</v>
      </c>
      <c r="DBC20">
        <v>-269719.40595699998</v>
      </c>
      <c r="DBD20">
        <v>-269719.40595699998</v>
      </c>
      <c r="DBE20">
        <v>-269719.40595699998</v>
      </c>
      <c r="DBF20">
        <v>-269719.40595699998</v>
      </c>
      <c r="DBG20">
        <v>-265924.04519799998</v>
      </c>
      <c r="DBH20">
        <v>-265924.04519799998</v>
      </c>
      <c r="DBI20">
        <v>-265924.04519799998</v>
      </c>
      <c r="DBJ20">
        <v>-265924.04519799998</v>
      </c>
      <c r="DBK20">
        <v>-265924.04519799998</v>
      </c>
      <c r="DBL20">
        <v>-265924.04519799998</v>
      </c>
      <c r="DBM20">
        <v>-265924.04519799998</v>
      </c>
      <c r="DBN20">
        <v>-265924.04519799998</v>
      </c>
      <c r="DBO20">
        <v>-265924.04519799998</v>
      </c>
      <c r="DBP20">
        <v>-265924.04519799998</v>
      </c>
      <c r="DBQ20">
        <v>-265924.04519799998</v>
      </c>
      <c r="DBR20">
        <v>-213253.29965999999</v>
      </c>
      <c r="DBS20">
        <v>-213253.29965999999</v>
      </c>
      <c r="DBT20">
        <v>-213253.29965999999</v>
      </c>
      <c r="DBU20">
        <v>-213253.29965999999</v>
      </c>
      <c r="DBV20">
        <v>-213253.29965999999</v>
      </c>
      <c r="DBW20">
        <v>-213253.29965999999</v>
      </c>
      <c r="DBX20">
        <v>-213253.29965999999</v>
      </c>
      <c r="DBY20">
        <v>-213253.29965999999</v>
      </c>
      <c r="DBZ20">
        <v>-213253.29965999999</v>
      </c>
      <c r="DCA20">
        <v>-213253.29965999999</v>
      </c>
      <c r="DCB20">
        <v>-213253.29965999999</v>
      </c>
      <c r="DCC20">
        <v>-206056.288497</v>
      </c>
      <c r="DCD20">
        <v>-206056.288497</v>
      </c>
      <c r="DCE20">
        <v>-206056.288497</v>
      </c>
      <c r="DCF20">
        <v>-206056.288497</v>
      </c>
      <c r="DCG20">
        <v>-206056.288497</v>
      </c>
      <c r="DCH20">
        <v>-206056.288497</v>
      </c>
      <c r="DCI20">
        <v>-206056.288497</v>
      </c>
      <c r="DCJ20">
        <v>-206056.288497</v>
      </c>
      <c r="DCK20">
        <v>-206056.288497</v>
      </c>
      <c r="DCL20">
        <v>-206056.288497</v>
      </c>
      <c r="DCM20">
        <v>-206056.288497</v>
      </c>
      <c r="DCN20">
        <v>-213253.29965999999</v>
      </c>
      <c r="DCO20">
        <v>-213253.29965999999</v>
      </c>
      <c r="DCP20">
        <v>-213253.29965999999</v>
      </c>
      <c r="DCQ20">
        <v>-213253.29965999999</v>
      </c>
      <c r="DCR20">
        <v>-213253.29965999999</v>
      </c>
      <c r="DCS20">
        <v>-213253.29965999999</v>
      </c>
      <c r="DCT20">
        <v>-213253.29965999999</v>
      </c>
      <c r="DCU20">
        <v>-213253.29965999999</v>
      </c>
      <c r="DCV20">
        <v>-213253.29965999999</v>
      </c>
      <c r="DCW20">
        <v>-213253.29965999999</v>
      </c>
      <c r="DCX20">
        <v>-213253.29965999999</v>
      </c>
      <c r="DCY20">
        <v>-206056.288497</v>
      </c>
      <c r="DCZ20">
        <v>-206056.288497</v>
      </c>
      <c r="DDA20">
        <v>-206056.288497</v>
      </c>
      <c r="DDB20">
        <v>-206056.288497</v>
      </c>
      <c r="DDC20">
        <v>-206056.288497</v>
      </c>
      <c r="DDD20">
        <v>-206056.288497</v>
      </c>
      <c r="DDE20">
        <v>-206056.288497</v>
      </c>
      <c r="DDF20">
        <v>-206056.288497</v>
      </c>
      <c r="DDG20">
        <v>-206056.288497</v>
      </c>
      <c r="DDH20">
        <v>-206056.288497</v>
      </c>
      <c r="DDI20">
        <v>-206056.288497</v>
      </c>
      <c r="DDJ20">
        <v>96300.486340100004</v>
      </c>
      <c r="DDK20">
        <v>96300.486340100004</v>
      </c>
      <c r="DDL20">
        <v>96300.486340100004</v>
      </c>
      <c r="DDM20">
        <v>96300.486340100004</v>
      </c>
      <c r="DDN20">
        <v>96300.486340100004</v>
      </c>
      <c r="DDO20">
        <v>96300.486340100004</v>
      </c>
      <c r="DDP20">
        <v>96300.486340100004</v>
      </c>
      <c r="DDQ20">
        <v>96300.486340100004</v>
      </c>
      <c r="DDR20">
        <v>96300.486340100004</v>
      </c>
      <c r="DDS20">
        <v>96300.486340100004</v>
      </c>
      <c r="DDT20">
        <v>96300.486340100004</v>
      </c>
      <c r="DDU20">
        <v>110300.79831</v>
      </c>
      <c r="DDV20">
        <v>110300.79831</v>
      </c>
      <c r="DDW20">
        <v>110300.79831</v>
      </c>
      <c r="DDX20">
        <v>110300.79831</v>
      </c>
      <c r="DDY20">
        <v>110300.79831</v>
      </c>
      <c r="DDZ20">
        <v>110300.79831</v>
      </c>
      <c r="DEA20">
        <v>110300.79831</v>
      </c>
      <c r="DEB20">
        <v>110300.79831</v>
      </c>
      <c r="DEC20">
        <v>110300.79831</v>
      </c>
      <c r="DED20">
        <v>110300.79831</v>
      </c>
      <c r="DEE20">
        <v>110300.79831</v>
      </c>
      <c r="DEF20">
        <v>96300.486340100004</v>
      </c>
      <c r="DEG20">
        <v>96300.486340100004</v>
      </c>
      <c r="DEH20">
        <v>96300.486340100004</v>
      </c>
      <c r="DEI20">
        <v>96300.486340100004</v>
      </c>
      <c r="DEJ20">
        <v>96300.486340100004</v>
      </c>
      <c r="DEK20">
        <v>96300.486340100004</v>
      </c>
      <c r="DEL20">
        <v>96300.486340100004</v>
      </c>
      <c r="DEM20">
        <v>96300.486340100004</v>
      </c>
      <c r="DEN20">
        <v>96300.486340100004</v>
      </c>
      <c r="DEO20">
        <v>96300.486340100004</v>
      </c>
      <c r="DEP20">
        <v>96300.486340100004</v>
      </c>
      <c r="DEQ20">
        <v>110300.79831</v>
      </c>
      <c r="DER20">
        <v>110300.79831</v>
      </c>
      <c r="DES20">
        <v>110300.79831</v>
      </c>
      <c r="DET20">
        <v>110300.79831</v>
      </c>
      <c r="DEU20">
        <v>110300.79831</v>
      </c>
      <c r="DEV20">
        <v>110300.79831</v>
      </c>
      <c r="DEW20">
        <v>110300.79831</v>
      </c>
      <c r="DEX20">
        <v>110300.79831</v>
      </c>
      <c r="DEY20">
        <v>110300.79831</v>
      </c>
      <c r="DEZ20">
        <v>110300.79831</v>
      </c>
      <c r="DFA20">
        <v>110300.79831</v>
      </c>
      <c r="DFB20">
        <v>-276585.07822000002</v>
      </c>
      <c r="DFC20">
        <v>-276585.07822000002</v>
      </c>
      <c r="DFD20">
        <v>-276585.07822000002</v>
      </c>
      <c r="DFE20">
        <v>-276585.07822000002</v>
      </c>
      <c r="DFF20">
        <v>-276585.07822000002</v>
      </c>
      <c r="DFG20">
        <v>-276585.07822000002</v>
      </c>
      <c r="DFH20">
        <v>-276585.07822000002</v>
      </c>
      <c r="DFI20">
        <v>-276585.07822000002</v>
      </c>
      <c r="DFJ20">
        <v>-276585.07822000002</v>
      </c>
      <c r="DFK20">
        <v>-276585.07822000002</v>
      </c>
      <c r="DFL20">
        <v>-276585.07822000002</v>
      </c>
      <c r="DFM20">
        <v>-276585.07822000002</v>
      </c>
      <c r="DFN20">
        <v>-276585.07822000002</v>
      </c>
      <c r="DFO20">
        <v>-276585.07822000002</v>
      </c>
      <c r="DFP20">
        <v>-276585.07822000002</v>
      </c>
      <c r="DFQ20">
        <v>-276585.07822000002</v>
      </c>
      <c r="DFR20">
        <v>-276585.07822000002</v>
      </c>
      <c r="DFS20">
        <v>-276585.07822000002</v>
      </c>
      <c r="DFT20">
        <v>-276585.07822000002</v>
      </c>
      <c r="DFU20">
        <v>-276585.07822000002</v>
      </c>
      <c r="DFV20">
        <v>-276585.07822000002</v>
      </c>
      <c r="DFW20">
        <v>-276585.07822000002</v>
      </c>
      <c r="DFX20">
        <v>-276585.07822000002</v>
      </c>
      <c r="DFY20">
        <v>-276585.07822000002</v>
      </c>
      <c r="DFZ20">
        <v>-276585.07822000002</v>
      </c>
      <c r="DGA20">
        <v>-276585.07822000002</v>
      </c>
      <c r="DGB20">
        <v>-276585.07822000002</v>
      </c>
      <c r="DGC20">
        <v>-276585.07822000002</v>
      </c>
      <c r="DGD20">
        <v>-276585.07822000002</v>
      </c>
      <c r="DGE20">
        <v>-276585.07822000002</v>
      </c>
      <c r="DGF20">
        <v>-276585.07822000002</v>
      </c>
      <c r="DGG20">
        <v>-276585.07822000002</v>
      </c>
      <c r="DGH20">
        <v>-276585.07822000002</v>
      </c>
      <c r="DGI20">
        <v>-276585.07822000002</v>
      </c>
      <c r="DGJ20">
        <v>-276585.07822000002</v>
      </c>
      <c r="DGK20">
        <v>-276585.07822000002</v>
      </c>
      <c r="DGL20">
        <v>-276585.07822000002</v>
      </c>
      <c r="DGM20">
        <v>-276585.07822000002</v>
      </c>
      <c r="DGN20">
        <v>-276585.07822000002</v>
      </c>
      <c r="DGO20">
        <v>-276585.07822000002</v>
      </c>
      <c r="DGP20">
        <v>-276585.07822000002</v>
      </c>
      <c r="DGQ20">
        <v>-276585.07822000002</v>
      </c>
      <c r="DGR20">
        <v>-276585.07822000002</v>
      </c>
      <c r="DGS20">
        <v>-276585.07822000002</v>
      </c>
      <c r="DGT20">
        <v>-518257.11887399998</v>
      </c>
      <c r="DGU20">
        <v>-518257.11887399998</v>
      </c>
      <c r="DGV20">
        <v>-518257.11887399998</v>
      </c>
      <c r="DGW20">
        <v>-518257.11887399998</v>
      </c>
      <c r="DGX20">
        <v>-518257.11887399998</v>
      </c>
      <c r="DGY20">
        <v>-518257.11887399998</v>
      </c>
      <c r="DGZ20">
        <v>-518257.11887399998</v>
      </c>
      <c r="DHA20">
        <v>-518257.11887399998</v>
      </c>
      <c r="DHB20">
        <v>-518257.11887399998</v>
      </c>
      <c r="DHC20">
        <v>-518257.11887399998</v>
      </c>
      <c r="DHD20">
        <v>-518257.11887399998</v>
      </c>
      <c r="DHE20">
        <v>-518257.11887399998</v>
      </c>
      <c r="DHF20">
        <v>-518257.11887399998</v>
      </c>
      <c r="DHG20">
        <v>-518257.11887399998</v>
      </c>
      <c r="DHH20">
        <v>-518257.11887399998</v>
      </c>
      <c r="DHI20">
        <v>-518257.11887399998</v>
      </c>
      <c r="DHJ20">
        <v>-518257.11887399998</v>
      </c>
      <c r="DHK20">
        <v>-518257.11887399998</v>
      </c>
      <c r="DHL20">
        <v>-518257.11887399998</v>
      </c>
      <c r="DHM20">
        <v>-518257.11887399998</v>
      </c>
      <c r="DHN20">
        <v>-518257.11887399998</v>
      </c>
      <c r="DHO20">
        <v>-518257.11887399998</v>
      </c>
      <c r="DHP20">
        <v>-518257.11887399998</v>
      </c>
      <c r="DHQ20">
        <v>-518257.11887399998</v>
      </c>
      <c r="DHR20">
        <v>-518257.11887399998</v>
      </c>
      <c r="DHS20">
        <v>-518257.11887399998</v>
      </c>
      <c r="DHT20">
        <v>-518257.11887399998</v>
      </c>
      <c r="DHU20">
        <v>-518257.11887399998</v>
      </c>
      <c r="DHV20">
        <v>-518257.11887399998</v>
      </c>
      <c r="DHW20">
        <v>-518257.11887399998</v>
      </c>
      <c r="DHX20">
        <v>-518257.11887399998</v>
      </c>
      <c r="DHY20">
        <v>-518257.11887399998</v>
      </c>
      <c r="DHZ20">
        <v>-518257.11887399998</v>
      </c>
      <c r="DIA20">
        <v>-518257.11887399998</v>
      </c>
      <c r="DIB20">
        <v>-518257.11887399998</v>
      </c>
      <c r="DIC20">
        <v>-518257.11887399998</v>
      </c>
      <c r="DID20">
        <v>-518257.11887399998</v>
      </c>
      <c r="DIE20">
        <v>-518257.11887399998</v>
      </c>
      <c r="DIF20">
        <v>-518257.11887399998</v>
      </c>
      <c r="DIG20">
        <v>-518257.11887399998</v>
      </c>
      <c r="DIH20">
        <v>-518257.11887399998</v>
      </c>
      <c r="DII20">
        <v>-518257.11887399998</v>
      </c>
      <c r="DIJ20">
        <v>-518257.11887399998</v>
      </c>
      <c r="DIK20">
        <v>-518257.11887399998</v>
      </c>
      <c r="DIL20">
        <v>-1001601.20018</v>
      </c>
      <c r="DIM20">
        <v>-1001601.20018</v>
      </c>
      <c r="DIN20">
        <v>-1001601.20018</v>
      </c>
      <c r="DIO20">
        <v>-1001601.20018</v>
      </c>
      <c r="DIP20">
        <v>-1001601.20018</v>
      </c>
      <c r="DIQ20">
        <v>-1001601.20018</v>
      </c>
      <c r="DIR20">
        <v>-1001601.20018</v>
      </c>
      <c r="DIS20">
        <v>-1001601.20018</v>
      </c>
      <c r="DIT20">
        <v>-1001601.20018</v>
      </c>
      <c r="DIU20">
        <v>-1001601.20018</v>
      </c>
      <c r="DIV20">
        <v>-1001601.20018</v>
      </c>
      <c r="DIW20">
        <v>-1001601.20018</v>
      </c>
      <c r="DIX20">
        <v>-1001601.20018</v>
      </c>
      <c r="DIY20">
        <v>-1001601.20018</v>
      </c>
      <c r="DIZ20">
        <v>-1001601.20018</v>
      </c>
      <c r="DJA20">
        <v>-1001601.20018</v>
      </c>
      <c r="DJB20">
        <v>-1001601.20018</v>
      </c>
      <c r="DJC20">
        <v>-1001601.20018</v>
      </c>
      <c r="DJD20">
        <v>-1001601.20018</v>
      </c>
      <c r="DJE20">
        <v>-1001601.20018</v>
      </c>
      <c r="DJF20">
        <v>-1001601.20018</v>
      </c>
      <c r="DJG20">
        <v>-1001601.20018</v>
      </c>
      <c r="DJH20">
        <v>-1001601.20018</v>
      </c>
      <c r="DJI20">
        <v>-1001601.20018</v>
      </c>
      <c r="DJJ20">
        <v>-1001601.20018</v>
      </c>
      <c r="DJK20">
        <v>-1001601.20018</v>
      </c>
      <c r="DJL20">
        <v>-1001601.20018</v>
      </c>
      <c r="DJM20">
        <v>-1001601.20018</v>
      </c>
      <c r="DJN20">
        <v>-1001601.20018</v>
      </c>
      <c r="DJO20">
        <v>-1001601.20018</v>
      </c>
      <c r="DJP20">
        <v>-1001601.20018</v>
      </c>
      <c r="DJQ20">
        <v>-1001601.20018</v>
      </c>
      <c r="DJR20">
        <v>-1001601.20018</v>
      </c>
      <c r="DJS20">
        <v>-1001601.20018</v>
      </c>
      <c r="DJT20">
        <v>-1001601.20018</v>
      </c>
      <c r="DJU20">
        <v>-1001601.20018</v>
      </c>
      <c r="DJV20">
        <v>-1001601.20018</v>
      </c>
      <c r="DJW20">
        <v>-1001601.20018</v>
      </c>
      <c r="DJX20">
        <v>-1001601.20018</v>
      </c>
      <c r="DJY20">
        <v>-1001601.20018</v>
      </c>
      <c r="DJZ20">
        <v>-1001601.20018</v>
      </c>
      <c r="DKA20">
        <v>-1001601.20018</v>
      </c>
      <c r="DKB20">
        <v>-1001601.20018</v>
      </c>
      <c r="DKC20">
        <v>-1001601.20018</v>
      </c>
      <c r="DKD20">
        <v>-3074347.8756300001</v>
      </c>
      <c r="DKE20">
        <v>-3074347.8756300001</v>
      </c>
      <c r="DKF20">
        <v>-3074347.8756300001</v>
      </c>
      <c r="DKG20">
        <v>-3074347.8756300001</v>
      </c>
      <c r="DKH20">
        <v>-3074347.8756300001</v>
      </c>
      <c r="DKI20">
        <v>-3074347.8756300001</v>
      </c>
      <c r="DKJ20">
        <v>-3074347.8756300001</v>
      </c>
      <c r="DKK20">
        <v>-3074347.8756300001</v>
      </c>
      <c r="DKL20">
        <v>-3074347.8756300001</v>
      </c>
      <c r="DKM20">
        <v>-3074347.8756300001</v>
      </c>
      <c r="DKN20">
        <v>-3074347.8756300001</v>
      </c>
      <c r="DKO20">
        <v>-3074347.8756300001</v>
      </c>
      <c r="DKP20">
        <v>-3074347.8756300001</v>
      </c>
      <c r="DKQ20">
        <v>-3074347.8756300001</v>
      </c>
      <c r="DKR20">
        <v>-3074347.8756300001</v>
      </c>
      <c r="DKS20">
        <v>-3074347.8756300001</v>
      </c>
      <c r="DKT20">
        <v>-3074347.8756300001</v>
      </c>
      <c r="DKU20">
        <v>-3074347.8756300001</v>
      </c>
      <c r="DKV20">
        <v>-3074347.8756300001</v>
      </c>
      <c r="DKW20">
        <v>-3074347.8756300001</v>
      </c>
      <c r="DKX20">
        <v>-3074347.8756300001</v>
      </c>
      <c r="DKY20">
        <v>-3074347.8756300001</v>
      </c>
      <c r="DKZ20">
        <v>-3074347.8756300001</v>
      </c>
      <c r="DLA20">
        <v>-3074347.8756300001</v>
      </c>
      <c r="DLB20">
        <v>-3074347.8756300001</v>
      </c>
      <c r="DLC20">
        <v>-3074347.8756300001</v>
      </c>
      <c r="DLD20">
        <v>-3074347.8756300001</v>
      </c>
      <c r="DLE20">
        <v>-3074347.8756300001</v>
      </c>
      <c r="DLF20">
        <v>-3074347.8756300001</v>
      </c>
      <c r="DLG20">
        <v>-3074347.8756300001</v>
      </c>
      <c r="DLH20">
        <v>-3074347.8756300001</v>
      </c>
      <c r="DLI20">
        <v>-3074347.8756300001</v>
      </c>
      <c r="DLJ20">
        <v>-3074347.8756300001</v>
      </c>
      <c r="DLK20">
        <v>-3074347.8756300001</v>
      </c>
      <c r="DLL20">
        <v>-3074347.8756300001</v>
      </c>
      <c r="DLM20">
        <v>-3074347.8756300001</v>
      </c>
      <c r="DLN20">
        <v>-3074347.8756300001</v>
      </c>
      <c r="DLO20">
        <v>-3074347.8756300001</v>
      </c>
      <c r="DLP20">
        <v>-3074347.8756300001</v>
      </c>
      <c r="DLQ20">
        <v>-3074347.8756300001</v>
      </c>
      <c r="DLR20">
        <v>-3074347.8756300001</v>
      </c>
      <c r="DLS20">
        <v>-3074347.8756300001</v>
      </c>
      <c r="DLT20">
        <v>-3074347.8756300001</v>
      </c>
      <c r="DLU20">
        <v>-3074347.8756300001</v>
      </c>
      <c r="DLV20">
        <v>-4933737.7340200003</v>
      </c>
      <c r="DLW20">
        <v>-4933737.7340200003</v>
      </c>
      <c r="DLX20">
        <v>-4933737.7340200003</v>
      </c>
      <c r="DLY20">
        <v>-4933737.7340200003</v>
      </c>
      <c r="DLZ20">
        <v>-4933737.7340200003</v>
      </c>
      <c r="DMA20">
        <v>-4933737.7340200003</v>
      </c>
      <c r="DMB20">
        <v>-4933737.7340200003</v>
      </c>
      <c r="DMC20">
        <v>-4933737.7340200003</v>
      </c>
      <c r="DMD20">
        <v>-4933737.7340200003</v>
      </c>
      <c r="DME20">
        <v>-4933737.7340200003</v>
      </c>
      <c r="DMF20">
        <v>-4933737.7340200003</v>
      </c>
      <c r="DMG20">
        <v>-4933737.7340200003</v>
      </c>
      <c r="DMH20">
        <v>-4933737.7340200003</v>
      </c>
      <c r="DMI20">
        <v>-4933737.7340200003</v>
      </c>
      <c r="DMJ20">
        <v>-4933737.7340200003</v>
      </c>
      <c r="DMK20">
        <v>-4933737.7340200003</v>
      </c>
      <c r="DML20">
        <v>-4933737.7340200003</v>
      </c>
      <c r="DMM20">
        <v>-4933737.7340200003</v>
      </c>
      <c r="DMN20">
        <v>-4933737.7340200003</v>
      </c>
      <c r="DMO20">
        <v>-4933737.7340200003</v>
      </c>
      <c r="DMP20">
        <v>-4933737.7340200003</v>
      </c>
      <c r="DMQ20">
        <v>-4933737.7340200003</v>
      </c>
      <c r="DMR20">
        <v>-4933737.7340200003</v>
      </c>
      <c r="DMS20">
        <v>-4933737.7340200003</v>
      </c>
      <c r="DMT20">
        <v>-4933737.7340200003</v>
      </c>
      <c r="DMU20">
        <v>-4933737.7340200003</v>
      </c>
      <c r="DMV20">
        <v>-4933737.7340200003</v>
      </c>
      <c r="DMW20">
        <v>-4933737.7340200003</v>
      </c>
      <c r="DMX20">
        <v>-4933737.7340200003</v>
      </c>
      <c r="DMY20">
        <v>-4933737.7340200003</v>
      </c>
      <c r="DMZ20">
        <v>-4933737.7340200003</v>
      </c>
      <c r="DNA20">
        <v>-4933737.7340200003</v>
      </c>
      <c r="DNB20">
        <v>-4933737.7340200003</v>
      </c>
      <c r="DNC20">
        <v>-4933737.7340200003</v>
      </c>
      <c r="DND20">
        <v>-4933737.7340200003</v>
      </c>
      <c r="DNE20">
        <v>-4933737.7340200003</v>
      </c>
      <c r="DNF20">
        <v>-4933737.7340200003</v>
      </c>
      <c r="DNG20">
        <v>-4933737.7340200003</v>
      </c>
      <c r="DNH20">
        <v>-4933737.7340200003</v>
      </c>
      <c r="DNI20">
        <v>-4933737.7340200003</v>
      </c>
      <c r="DNJ20">
        <v>-4933737.7340200003</v>
      </c>
      <c r="DNK20">
        <v>-4933737.7340200003</v>
      </c>
      <c r="DNL20">
        <v>-4933737.7340200003</v>
      </c>
      <c r="DNM20">
        <v>-4933737.7340200003</v>
      </c>
      <c r="DNN20">
        <v>-8075741.1705499999</v>
      </c>
      <c r="DNO20">
        <v>-8075741.1705499999</v>
      </c>
      <c r="DNP20">
        <v>-8075741.1705499999</v>
      </c>
      <c r="DNQ20">
        <v>-8075741.1705499999</v>
      </c>
      <c r="DNR20">
        <v>-8075741.1705499999</v>
      </c>
      <c r="DNS20">
        <v>-8075741.1705499999</v>
      </c>
      <c r="DNT20">
        <v>-8075741.1705499999</v>
      </c>
      <c r="DNU20">
        <v>-8075741.1705499999</v>
      </c>
      <c r="DNV20">
        <v>-8075741.1705499999</v>
      </c>
      <c r="DNW20">
        <v>-8075741.1705499999</v>
      </c>
      <c r="DNX20">
        <v>-8075741.1705499999</v>
      </c>
      <c r="DNY20">
        <v>-8075741.1705499999</v>
      </c>
      <c r="DNZ20">
        <v>-8075741.1705499999</v>
      </c>
      <c r="DOA20">
        <v>-8075741.1705499999</v>
      </c>
      <c r="DOB20">
        <v>-8075741.1705499999</v>
      </c>
      <c r="DOC20">
        <v>-8075741.1705499999</v>
      </c>
      <c r="DOD20">
        <v>-8075741.1705499999</v>
      </c>
      <c r="DOE20">
        <v>-8075741.1705499999</v>
      </c>
      <c r="DOF20">
        <v>-8075741.1705499999</v>
      </c>
      <c r="DOG20">
        <v>-8075741.1705499999</v>
      </c>
      <c r="DOH20">
        <v>-8075741.1705499999</v>
      </c>
      <c r="DOI20">
        <v>-8075741.1705499999</v>
      </c>
      <c r="DOJ20">
        <v>-8075741.1705499999</v>
      </c>
      <c r="DOK20">
        <v>-8075741.1705499999</v>
      </c>
      <c r="DOL20">
        <v>-8075741.1705499999</v>
      </c>
      <c r="DOM20">
        <v>-8075741.1705499999</v>
      </c>
      <c r="DON20">
        <v>-8075741.1705499999</v>
      </c>
      <c r="DOO20">
        <v>-8075741.1705499999</v>
      </c>
      <c r="DOP20">
        <v>-8075741.1705499999</v>
      </c>
      <c r="DOQ20">
        <v>-8075741.1705499999</v>
      </c>
      <c r="DOR20">
        <v>-8075741.1705499999</v>
      </c>
      <c r="DOS20">
        <v>-8075741.1705499999</v>
      </c>
      <c r="DOT20">
        <v>-8075741.1705499999</v>
      </c>
      <c r="DOU20">
        <v>-8075741.1705499999</v>
      </c>
      <c r="DOV20">
        <v>-8075741.1705499999</v>
      </c>
      <c r="DOW20">
        <v>-8075741.1705499999</v>
      </c>
      <c r="DOX20">
        <v>-8075741.1705499999</v>
      </c>
      <c r="DOY20">
        <v>-8075741.1705499999</v>
      </c>
      <c r="DOZ20">
        <v>-8075741.1705499999</v>
      </c>
      <c r="DPA20">
        <v>-8075741.1705499999</v>
      </c>
      <c r="DPB20">
        <v>-8075741.1705499999</v>
      </c>
      <c r="DPC20">
        <v>-8075741.1705499999</v>
      </c>
      <c r="DPD20">
        <v>-8075741.1705499999</v>
      </c>
      <c r="DPE20">
        <v>-8075741.1705499999</v>
      </c>
      <c r="DPF20">
        <v>-1323122.15857</v>
      </c>
      <c r="DPG20">
        <v>-1323122.15857</v>
      </c>
      <c r="DPH20">
        <v>-1323122.15857</v>
      </c>
      <c r="DPI20">
        <v>-1323122.15857</v>
      </c>
      <c r="DPJ20">
        <v>-1323122.15857</v>
      </c>
      <c r="DPK20">
        <v>-1323122.15857</v>
      </c>
      <c r="DPL20">
        <v>-1323122.15857</v>
      </c>
      <c r="DPM20">
        <v>-1323122.15857</v>
      </c>
      <c r="DPN20">
        <v>-1323122.15857</v>
      </c>
      <c r="DPO20">
        <v>-1323122.15857</v>
      </c>
      <c r="DPP20">
        <v>-1323122.15857</v>
      </c>
      <c r="DPQ20">
        <v>-1334989.09516</v>
      </c>
      <c r="DPR20">
        <v>-1334989.09516</v>
      </c>
      <c r="DPS20">
        <v>-1334989.09516</v>
      </c>
      <c r="DPT20">
        <v>-1334989.09516</v>
      </c>
      <c r="DPU20">
        <v>-1334989.09516</v>
      </c>
      <c r="DPV20">
        <v>-1334989.09516</v>
      </c>
      <c r="DPW20">
        <v>-1334989.09516</v>
      </c>
      <c r="DPX20">
        <v>-1334989.09516</v>
      </c>
      <c r="DPY20">
        <v>-1334989.09516</v>
      </c>
      <c r="DPZ20">
        <v>-1334989.09516</v>
      </c>
      <c r="DQA20">
        <v>-1334989.09516</v>
      </c>
      <c r="DQB20">
        <v>-1323122.15857</v>
      </c>
      <c r="DQC20">
        <v>-1323122.15857</v>
      </c>
      <c r="DQD20">
        <v>-1323122.15857</v>
      </c>
      <c r="DQE20">
        <v>-1323122.15857</v>
      </c>
      <c r="DQF20">
        <v>-1323122.15857</v>
      </c>
      <c r="DQG20">
        <v>-1323122.15857</v>
      </c>
      <c r="DQH20">
        <v>-1323122.15857</v>
      </c>
      <c r="DQI20">
        <v>-1323122.15857</v>
      </c>
      <c r="DQJ20">
        <v>-1323122.15857</v>
      </c>
      <c r="DQK20">
        <v>-1323122.15857</v>
      </c>
      <c r="DQL20">
        <v>-1323122.15857</v>
      </c>
      <c r="DQM20">
        <v>-1334989.09516</v>
      </c>
      <c r="DQN20">
        <v>-1334989.09516</v>
      </c>
      <c r="DQO20">
        <v>-1334989.09516</v>
      </c>
      <c r="DQP20">
        <v>-1334989.09516</v>
      </c>
      <c r="DQQ20">
        <v>-1334989.09516</v>
      </c>
      <c r="DQR20">
        <v>-1334989.09516</v>
      </c>
      <c r="DQS20">
        <v>-1334989.09516</v>
      </c>
      <c r="DQT20">
        <v>-1334989.09516</v>
      </c>
      <c r="DQU20">
        <v>-1334989.09516</v>
      </c>
      <c r="DQV20">
        <v>-1334989.09516</v>
      </c>
      <c r="DQW20">
        <v>-1334989.09516</v>
      </c>
      <c r="DQX20">
        <v>-2813170.81225</v>
      </c>
      <c r="DQY20">
        <v>-2813170.81225</v>
      </c>
      <c r="DQZ20">
        <v>-2813170.81225</v>
      </c>
      <c r="DRA20">
        <v>-2813170.81225</v>
      </c>
      <c r="DRB20">
        <v>-2813170.81225</v>
      </c>
      <c r="DRC20">
        <v>-2813170.81225</v>
      </c>
      <c r="DRD20">
        <v>-2813170.81225</v>
      </c>
      <c r="DRE20">
        <v>-2813170.81225</v>
      </c>
      <c r="DRF20">
        <v>-2813170.81225</v>
      </c>
      <c r="DRG20">
        <v>-2813170.81225</v>
      </c>
      <c r="DRH20">
        <v>-2813170.81225</v>
      </c>
      <c r="DRI20">
        <v>-2835920.03969</v>
      </c>
      <c r="DRJ20">
        <v>-2835920.03969</v>
      </c>
      <c r="DRK20">
        <v>-2835920.03969</v>
      </c>
      <c r="DRL20">
        <v>-2835920.03969</v>
      </c>
      <c r="DRM20">
        <v>-2835920.03969</v>
      </c>
      <c r="DRN20">
        <v>-2835920.03969</v>
      </c>
      <c r="DRO20">
        <v>-2835920.03969</v>
      </c>
      <c r="DRP20">
        <v>-2835920.03969</v>
      </c>
      <c r="DRQ20">
        <v>-2835920.03969</v>
      </c>
      <c r="DRR20">
        <v>-2835920.03969</v>
      </c>
      <c r="DRS20">
        <v>-2835920.03969</v>
      </c>
      <c r="DRT20">
        <v>-2813170.81225</v>
      </c>
      <c r="DRU20">
        <v>-2813170.81225</v>
      </c>
      <c r="DRV20">
        <v>-2813170.81225</v>
      </c>
      <c r="DRW20">
        <v>-2813170.81225</v>
      </c>
      <c r="DRX20">
        <v>-2813170.81225</v>
      </c>
      <c r="DRY20">
        <v>-2813170.81225</v>
      </c>
      <c r="DRZ20">
        <v>-2813170.81225</v>
      </c>
      <c r="DSA20">
        <v>-2813170.81225</v>
      </c>
      <c r="DSB20">
        <v>-2813170.81225</v>
      </c>
      <c r="DSC20">
        <v>-2813170.81225</v>
      </c>
      <c r="DSD20">
        <v>-2813170.81225</v>
      </c>
      <c r="DSE20">
        <v>-2835920.03969</v>
      </c>
      <c r="DSF20">
        <v>-2835920.03969</v>
      </c>
      <c r="DSG20">
        <v>-2835920.03969</v>
      </c>
      <c r="DSH20">
        <v>-2835920.03969</v>
      </c>
      <c r="DSI20">
        <v>-2835920.03969</v>
      </c>
      <c r="DSJ20">
        <v>-2835920.03969</v>
      </c>
      <c r="DSK20">
        <v>-2835920.03969</v>
      </c>
      <c r="DSL20">
        <v>-2835920.03969</v>
      </c>
      <c r="DSM20">
        <v>-2835920.03969</v>
      </c>
      <c r="DSN20">
        <v>-2835920.03969</v>
      </c>
      <c r="DSO20">
        <v>-2835920.03969</v>
      </c>
      <c r="DSP20">
        <v>-5970332.4426999995</v>
      </c>
      <c r="DSQ20">
        <v>-5970332.4426999995</v>
      </c>
      <c r="DSR20">
        <v>-5970332.4426999995</v>
      </c>
      <c r="DSS20">
        <v>-5970332.4426999995</v>
      </c>
      <c r="DST20">
        <v>-5970332.4426999995</v>
      </c>
      <c r="DSU20">
        <v>-5970332.4426999995</v>
      </c>
      <c r="DSV20">
        <v>-5970332.4426999995</v>
      </c>
      <c r="DSW20">
        <v>-5970332.4426999995</v>
      </c>
      <c r="DSX20">
        <v>-5970332.4426999995</v>
      </c>
      <c r="DSY20">
        <v>-5970332.4426999995</v>
      </c>
      <c r="DSZ20">
        <v>-5970332.4426999995</v>
      </c>
      <c r="DTA20">
        <v>-6014846.2518300004</v>
      </c>
      <c r="DTB20">
        <v>-6014846.2518300004</v>
      </c>
      <c r="DTC20">
        <v>-6014846.2518300004</v>
      </c>
      <c r="DTD20">
        <v>-6014846.2518300004</v>
      </c>
      <c r="DTE20">
        <v>-6014846.2518300004</v>
      </c>
      <c r="DTF20">
        <v>-6014846.2518300004</v>
      </c>
      <c r="DTG20">
        <v>-6014846.2518300004</v>
      </c>
      <c r="DTH20">
        <v>-6014846.2518300004</v>
      </c>
      <c r="DTI20">
        <v>-6014846.2518300004</v>
      </c>
      <c r="DTJ20">
        <v>-6014846.2518300004</v>
      </c>
      <c r="DTK20">
        <v>-6014846.2518300004</v>
      </c>
      <c r="DTL20">
        <v>-5970332.4426999995</v>
      </c>
      <c r="DTM20">
        <v>-5970332.4426999995</v>
      </c>
      <c r="DTN20">
        <v>-5970332.4426999995</v>
      </c>
      <c r="DTO20">
        <v>-5970332.4426999995</v>
      </c>
      <c r="DTP20">
        <v>-5970332.4426999995</v>
      </c>
      <c r="DTQ20">
        <v>-5970332.4426999995</v>
      </c>
      <c r="DTR20">
        <v>-5970332.4426999995</v>
      </c>
      <c r="DTS20">
        <v>-5970332.4426999995</v>
      </c>
      <c r="DTT20">
        <v>-5970332.4426999995</v>
      </c>
      <c r="DTU20">
        <v>-5970332.4426999995</v>
      </c>
      <c r="DTV20">
        <v>-5970332.4426999995</v>
      </c>
      <c r="DTW20">
        <v>-6014846.2518300004</v>
      </c>
      <c r="DTX20">
        <v>-6014846.2518300004</v>
      </c>
      <c r="DTY20">
        <v>-6014846.2518300004</v>
      </c>
      <c r="DTZ20">
        <v>-6014846.2518300004</v>
      </c>
      <c r="DUA20">
        <v>-6014846.2518300004</v>
      </c>
      <c r="DUB20">
        <v>-6014846.2518300004</v>
      </c>
      <c r="DUC20">
        <v>-6014846.2518300004</v>
      </c>
      <c r="DUD20">
        <v>-6014846.2518300004</v>
      </c>
      <c r="DUE20">
        <v>-6014846.2518300004</v>
      </c>
      <c r="DUF20">
        <v>-6014846.2518300004</v>
      </c>
      <c r="DUG20">
        <v>-6014846.2518300004</v>
      </c>
      <c r="DUH20">
        <v>-1011662.74313</v>
      </c>
      <c r="DUI20">
        <v>-1011662.74313</v>
      </c>
      <c r="DUJ20">
        <v>-1011662.74313</v>
      </c>
      <c r="DUK20">
        <v>-1011662.74313</v>
      </c>
      <c r="DUL20">
        <v>-1011662.74313</v>
      </c>
      <c r="DUM20">
        <v>-1011662.74313</v>
      </c>
      <c r="DUN20">
        <v>-1011662.74313</v>
      </c>
      <c r="DUO20">
        <v>-1011662.74313</v>
      </c>
      <c r="DUP20">
        <v>-1011662.74313</v>
      </c>
      <c r="DUQ20">
        <v>-1011662.74313</v>
      </c>
      <c r="DUR20">
        <v>-1011662.74313</v>
      </c>
      <c r="DUS20">
        <v>-288815.90496499999</v>
      </c>
      <c r="DUT20">
        <v>-288815.90496499999</v>
      </c>
      <c r="DUU20">
        <v>-288815.90496499999</v>
      </c>
      <c r="DUV20">
        <v>-288815.90496499999</v>
      </c>
      <c r="DUW20">
        <v>-288815.90496499999</v>
      </c>
      <c r="DUX20">
        <v>-288815.90496499999</v>
      </c>
      <c r="DUY20">
        <v>-288815.90496499999</v>
      </c>
      <c r="DUZ20">
        <v>-288815.90496499999</v>
      </c>
      <c r="DVA20">
        <v>-288815.90496499999</v>
      </c>
      <c r="DVB20">
        <v>-288815.90496499999</v>
      </c>
      <c r="DVC20">
        <v>-288815.90496499999</v>
      </c>
      <c r="DVD20">
        <v>-1011662.74313</v>
      </c>
      <c r="DVE20">
        <v>-1011662.74313</v>
      </c>
      <c r="DVF20">
        <v>-1011662.74313</v>
      </c>
      <c r="DVG20">
        <v>-1011662.74313</v>
      </c>
      <c r="DVH20">
        <v>-1011662.74313</v>
      </c>
      <c r="DVI20">
        <v>-1011662.74313</v>
      </c>
      <c r="DVJ20">
        <v>-1011662.74313</v>
      </c>
      <c r="DVK20">
        <v>-1011662.74313</v>
      </c>
      <c r="DVL20">
        <v>-1011662.74313</v>
      </c>
      <c r="DVM20">
        <v>-1011662.74313</v>
      </c>
      <c r="DVN20">
        <v>-1011662.74313</v>
      </c>
      <c r="DVO20">
        <v>-288815.90496499999</v>
      </c>
      <c r="DVP20">
        <v>-288815.90496499999</v>
      </c>
      <c r="DVQ20">
        <v>-288815.90496499999</v>
      </c>
      <c r="DVR20">
        <v>-288815.90496499999</v>
      </c>
      <c r="DVS20">
        <v>-288815.90496499999</v>
      </c>
      <c r="DVT20">
        <v>-288815.90496499999</v>
      </c>
      <c r="DVU20">
        <v>-288815.90496499999</v>
      </c>
      <c r="DVV20">
        <v>-288815.90496499999</v>
      </c>
      <c r="DVW20">
        <v>-288815.90496499999</v>
      </c>
      <c r="DVX20">
        <v>-288815.90496499999</v>
      </c>
      <c r="DVY20">
        <v>-288815.90496499999</v>
      </c>
      <c r="DVZ20">
        <v>-643562.92157600005</v>
      </c>
      <c r="DWA20">
        <v>-643562.92157600005</v>
      </c>
      <c r="DWB20">
        <v>-643562.92157600005</v>
      </c>
      <c r="DWC20">
        <v>-643562.92157600005</v>
      </c>
      <c r="DWD20">
        <v>-643562.92157600005</v>
      </c>
      <c r="DWE20">
        <v>-643562.92157600005</v>
      </c>
      <c r="DWF20">
        <v>-643562.92157600005</v>
      </c>
      <c r="DWG20">
        <v>-643562.92157600005</v>
      </c>
      <c r="DWH20">
        <v>-643562.92157600005</v>
      </c>
      <c r="DWI20">
        <v>-643562.92157600005</v>
      </c>
      <c r="DWJ20">
        <v>-643562.92157600005</v>
      </c>
      <c r="DWK20">
        <v>742153.35014899995</v>
      </c>
      <c r="DWL20">
        <v>742153.35014899995</v>
      </c>
      <c r="DWM20">
        <v>742153.35014899995</v>
      </c>
      <c r="DWN20">
        <v>742153.35014899995</v>
      </c>
      <c r="DWO20">
        <v>742153.35014899995</v>
      </c>
      <c r="DWP20">
        <v>742153.35014899995</v>
      </c>
      <c r="DWQ20">
        <v>742153.35014899995</v>
      </c>
      <c r="DWR20">
        <v>742153.35014899995</v>
      </c>
      <c r="DWS20">
        <v>742153.35014899995</v>
      </c>
      <c r="DWT20">
        <v>742153.35014899995</v>
      </c>
      <c r="DWU20">
        <v>742153.35014899995</v>
      </c>
      <c r="DWV20">
        <v>-643562.92157600005</v>
      </c>
      <c r="DWW20">
        <v>-643562.92157600005</v>
      </c>
      <c r="DWX20">
        <v>-643562.92157600005</v>
      </c>
      <c r="DWY20">
        <v>-643562.92157600005</v>
      </c>
      <c r="DWZ20">
        <v>-643562.92157600005</v>
      </c>
      <c r="DXA20">
        <v>-643562.92157600005</v>
      </c>
      <c r="DXB20">
        <v>-643562.92157600005</v>
      </c>
      <c r="DXC20">
        <v>-643562.92157600005</v>
      </c>
      <c r="DXD20">
        <v>-643562.92157600005</v>
      </c>
      <c r="DXE20">
        <v>-643562.92157600005</v>
      </c>
      <c r="DXF20">
        <v>-643562.92157600005</v>
      </c>
      <c r="DXG20">
        <v>742153.35014899995</v>
      </c>
      <c r="DXH20">
        <v>742153.35014899995</v>
      </c>
      <c r="DXI20">
        <v>742153.35014899995</v>
      </c>
      <c r="DXJ20">
        <v>742153.35014899995</v>
      </c>
      <c r="DXK20">
        <v>742153.35014899995</v>
      </c>
      <c r="DXL20">
        <v>742153.35014899995</v>
      </c>
      <c r="DXM20">
        <v>742153.35014899995</v>
      </c>
      <c r="DXN20">
        <v>742153.35014899995</v>
      </c>
      <c r="DXO20">
        <v>742153.35014899995</v>
      </c>
      <c r="DXP20">
        <v>742153.35014899995</v>
      </c>
      <c r="DXQ20">
        <v>742153.35014899995</v>
      </c>
      <c r="DXR20">
        <v>903938.98801500001</v>
      </c>
      <c r="DXS20">
        <v>903938.98801500001</v>
      </c>
      <c r="DXT20">
        <v>903938.98801500001</v>
      </c>
      <c r="DXU20">
        <v>903938.98801500001</v>
      </c>
      <c r="DXV20">
        <v>903938.98801500001</v>
      </c>
      <c r="DXW20">
        <v>903938.98801500001</v>
      </c>
      <c r="DXX20">
        <v>903938.98801500001</v>
      </c>
      <c r="DXY20">
        <v>903938.98801500001</v>
      </c>
      <c r="DXZ20">
        <v>903938.98801500001</v>
      </c>
      <c r="DYA20">
        <v>903938.98801500001</v>
      </c>
      <c r="DYB20">
        <v>903938.98801500001</v>
      </c>
      <c r="DYC20">
        <v>3615394.1268600002</v>
      </c>
      <c r="DYD20">
        <v>3615394.1268600002</v>
      </c>
      <c r="DYE20">
        <v>3615394.1268600002</v>
      </c>
      <c r="DYF20">
        <v>3615394.1268600002</v>
      </c>
      <c r="DYG20">
        <v>3615394.1268600002</v>
      </c>
      <c r="DYH20">
        <v>3615394.1268600002</v>
      </c>
      <c r="DYI20">
        <v>3615394.1268600002</v>
      </c>
      <c r="DYJ20">
        <v>3615394.1268600002</v>
      </c>
      <c r="DYK20">
        <v>3615394.1268600002</v>
      </c>
      <c r="DYL20">
        <v>3615394.1268600002</v>
      </c>
      <c r="DYM20">
        <v>3615394.1268600002</v>
      </c>
      <c r="DYN20">
        <v>903938.98801500001</v>
      </c>
      <c r="DYO20">
        <v>903938.98801500001</v>
      </c>
      <c r="DYP20">
        <v>903938.98801500001</v>
      </c>
      <c r="DYQ20">
        <v>903938.98801500001</v>
      </c>
      <c r="DYR20">
        <v>903938.98801500001</v>
      </c>
      <c r="DYS20">
        <v>903938.98801500001</v>
      </c>
      <c r="DYT20">
        <v>903938.98801500001</v>
      </c>
      <c r="DYU20">
        <v>903938.98801500001</v>
      </c>
      <c r="DYV20">
        <v>903938.98801500001</v>
      </c>
      <c r="DYW20">
        <v>903938.98801500001</v>
      </c>
      <c r="DYX20">
        <v>903938.98801500001</v>
      </c>
      <c r="DYY20">
        <v>3615394.1268600002</v>
      </c>
      <c r="DYZ20">
        <v>3615394.1268600002</v>
      </c>
      <c r="DZA20">
        <v>3615394.1268600002</v>
      </c>
      <c r="DZB20">
        <v>3615394.1268600002</v>
      </c>
      <c r="DZC20">
        <v>3615394.1268600002</v>
      </c>
      <c r="DZD20">
        <v>3615394.1268600002</v>
      </c>
      <c r="DZE20">
        <v>3615394.1268600002</v>
      </c>
      <c r="DZF20">
        <v>3615394.1268600002</v>
      </c>
      <c r="DZG20">
        <v>3615394.1268600002</v>
      </c>
      <c r="DZH20">
        <v>3615394.1268600002</v>
      </c>
      <c r="DZI20">
        <v>3615394.1268600002</v>
      </c>
      <c r="DZJ20">
        <v>-3152468.0867599999</v>
      </c>
      <c r="DZK20">
        <v>-3152468.0867599999</v>
      </c>
      <c r="DZL20">
        <v>-3152468.0867599999</v>
      </c>
      <c r="DZM20">
        <v>-3152468.0867599999</v>
      </c>
      <c r="DZN20">
        <v>-3152468.0867599999</v>
      </c>
      <c r="DZO20">
        <v>-3152468.0867599999</v>
      </c>
      <c r="DZP20">
        <v>-3152468.0867599999</v>
      </c>
      <c r="DZQ20">
        <v>-3152468.0867599999</v>
      </c>
      <c r="DZR20">
        <v>-3152468.0867599999</v>
      </c>
      <c r="DZS20">
        <v>-3152468.0867599999</v>
      </c>
      <c r="DZT20">
        <v>-3152468.0867599999</v>
      </c>
      <c r="DZU20">
        <v>-3115135.0979200001</v>
      </c>
      <c r="DZV20">
        <v>-3115135.0979200001</v>
      </c>
      <c r="DZW20">
        <v>-3115135.0979200001</v>
      </c>
      <c r="DZX20">
        <v>-3115135.0979200001</v>
      </c>
      <c r="DZY20">
        <v>-3115135.0979200001</v>
      </c>
      <c r="DZZ20">
        <v>-3115135.0979200001</v>
      </c>
      <c r="EAA20">
        <v>-3115135.0979200001</v>
      </c>
      <c r="EAB20">
        <v>-3115135.0979200001</v>
      </c>
      <c r="EAC20">
        <v>-3115135.0979200001</v>
      </c>
      <c r="EAD20">
        <v>-3115135.0979200001</v>
      </c>
      <c r="EAE20">
        <v>-3115135.0979200001</v>
      </c>
      <c r="EAF20">
        <v>-3152468.0867599999</v>
      </c>
      <c r="EAG20">
        <v>-3152468.0867599999</v>
      </c>
      <c r="EAH20">
        <v>-3152468.0867599999</v>
      </c>
      <c r="EAI20">
        <v>-3152468.0867599999</v>
      </c>
      <c r="EAJ20">
        <v>-3152468.0867599999</v>
      </c>
      <c r="EAK20">
        <v>-3152468.0867599999</v>
      </c>
      <c r="EAL20">
        <v>-3152468.0867599999</v>
      </c>
      <c r="EAM20">
        <v>-3152468.0867599999</v>
      </c>
      <c r="EAN20">
        <v>-3152468.0867599999</v>
      </c>
      <c r="EAO20">
        <v>-3152468.0867599999</v>
      </c>
      <c r="EAP20">
        <v>-3152468.0867599999</v>
      </c>
      <c r="EAQ20">
        <v>-3115135.0979200001</v>
      </c>
      <c r="EAR20">
        <v>-3115135.0979200001</v>
      </c>
      <c r="EAS20">
        <v>-3115135.0979200001</v>
      </c>
      <c r="EAT20">
        <v>-3115135.0979200001</v>
      </c>
      <c r="EAU20">
        <v>-3115135.0979200001</v>
      </c>
      <c r="EAV20">
        <v>-3115135.0979200001</v>
      </c>
      <c r="EAW20">
        <v>-3115135.0979200001</v>
      </c>
      <c r="EAX20">
        <v>-3115135.0979200001</v>
      </c>
      <c r="EAY20">
        <v>-3115135.0979200001</v>
      </c>
      <c r="EAZ20">
        <v>-3115135.0979200001</v>
      </c>
      <c r="EBA20">
        <v>-3115135.0979200001</v>
      </c>
      <c r="EBB20">
        <v>-2805142.9784200001</v>
      </c>
      <c r="EBC20">
        <v>-2805142.9784200001</v>
      </c>
      <c r="EBD20">
        <v>-2805142.9784200001</v>
      </c>
      <c r="EBE20">
        <v>-2805142.9784200001</v>
      </c>
      <c r="EBF20">
        <v>-2805142.9784200001</v>
      </c>
      <c r="EBG20">
        <v>-2805142.9784200001</v>
      </c>
      <c r="EBH20">
        <v>-2805142.9784200001</v>
      </c>
      <c r="EBI20">
        <v>-2805142.9784200001</v>
      </c>
      <c r="EBJ20">
        <v>-2805142.9784200001</v>
      </c>
      <c r="EBK20">
        <v>-2805142.9784200001</v>
      </c>
      <c r="EBL20">
        <v>-2805142.9784200001</v>
      </c>
      <c r="EBM20">
        <v>-2733574.6635500002</v>
      </c>
      <c r="EBN20">
        <v>-2733574.6635500002</v>
      </c>
      <c r="EBO20">
        <v>-2733574.6635500002</v>
      </c>
      <c r="EBP20">
        <v>-2733574.6635500002</v>
      </c>
      <c r="EBQ20">
        <v>-2733574.6635500002</v>
      </c>
      <c r="EBR20">
        <v>-2733574.6635500002</v>
      </c>
      <c r="EBS20">
        <v>-2733574.6635500002</v>
      </c>
      <c r="EBT20">
        <v>-2733574.6635500002</v>
      </c>
      <c r="EBU20">
        <v>-2733574.6635500002</v>
      </c>
      <c r="EBV20">
        <v>-2733574.6635500002</v>
      </c>
      <c r="EBW20">
        <v>-2733574.6635500002</v>
      </c>
      <c r="EBX20">
        <v>-2805142.9784200001</v>
      </c>
      <c r="EBY20">
        <v>-2805142.9784200001</v>
      </c>
      <c r="EBZ20">
        <v>-2805142.9784200001</v>
      </c>
      <c r="ECA20">
        <v>-2805142.9784200001</v>
      </c>
      <c r="ECB20">
        <v>-2805142.9784200001</v>
      </c>
      <c r="ECC20">
        <v>-2805142.9784200001</v>
      </c>
      <c r="ECD20">
        <v>-2805142.9784200001</v>
      </c>
      <c r="ECE20">
        <v>-2805142.9784200001</v>
      </c>
      <c r="ECF20">
        <v>-2805142.9784200001</v>
      </c>
      <c r="ECG20">
        <v>-2805142.9784200001</v>
      </c>
      <c r="ECH20">
        <v>-2805142.9784200001</v>
      </c>
      <c r="ECI20">
        <v>-2733574.6635500002</v>
      </c>
      <c r="ECJ20">
        <v>-2733574.6635500002</v>
      </c>
      <c r="ECK20">
        <v>-2733574.6635500002</v>
      </c>
      <c r="ECL20">
        <v>-2733574.6635500002</v>
      </c>
      <c r="ECM20">
        <v>-2733574.6635500002</v>
      </c>
      <c r="ECN20">
        <v>-2733574.6635500002</v>
      </c>
      <c r="ECO20">
        <v>-2733574.6635500002</v>
      </c>
      <c r="ECP20">
        <v>-2733574.6635500002</v>
      </c>
      <c r="ECQ20">
        <v>-2733574.6635500002</v>
      </c>
      <c r="ECR20">
        <v>-2733574.6635500002</v>
      </c>
      <c r="ECS20">
        <v>-2733574.6635500002</v>
      </c>
      <c r="ECT20">
        <v>-1148485.8357800001</v>
      </c>
      <c r="ECU20">
        <v>-1148485.8357800001</v>
      </c>
      <c r="ECV20">
        <v>-1148485.8357800001</v>
      </c>
      <c r="ECW20">
        <v>-1148485.8357800001</v>
      </c>
      <c r="ECX20">
        <v>-1148485.8357800001</v>
      </c>
      <c r="ECY20">
        <v>-1148485.8357800001</v>
      </c>
      <c r="ECZ20">
        <v>-1148485.8357800001</v>
      </c>
      <c r="EDA20">
        <v>-1148485.8357800001</v>
      </c>
      <c r="EDB20">
        <v>-1148485.8357800001</v>
      </c>
      <c r="EDC20">
        <v>-1148485.8357800001</v>
      </c>
      <c r="EDD20">
        <v>-1148485.8357800001</v>
      </c>
      <c r="EDE20">
        <v>-1008446.86887</v>
      </c>
      <c r="EDF20">
        <v>-1008446.86887</v>
      </c>
      <c r="EDG20">
        <v>-1008446.86887</v>
      </c>
      <c r="EDH20">
        <v>-1008446.86887</v>
      </c>
      <c r="EDI20">
        <v>-1008446.86887</v>
      </c>
      <c r="EDJ20">
        <v>-1008446.86887</v>
      </c>
      <c r="EDK20">
        <v>-1008446.86887</v>
      </c>
      <c r="EDL20">
        <v>-1008446.86887</v>
      </c>
      <c r="EDM20">
        <v>-1008446.86887</v>
      </c>
      <c r="EDN20">
        <v>-1008446.86887</v>
      </c>
      <c r="EDO20">
        <v>-1008446.86887</v>
      </c>
      <c r="EDP20">
        <v>-1148485.8357800001</v>
      </c>
      <c r="EDQ20">
        <v>-1148485.8357800001</v>
      </c>
      <c r="EDR20">
        <v>-1148485.8357800001</v>
      </c>
      <c r="EDS20">
        <v>-1148485.8357800001</v>
      </c>
      <c r="EDT20">
        <v>-1148485.8357800001</v>
      </c>
      <c r="EDU20">
        <v>-1148485.8357800001</v>
      </c>
      <c r="EDV20">
        <v>-1148485.8357800001</v>
      </c>
      <c r="EDW20">
        <v>-1148485.8357800001</v>
      </c>
      <c r="EDX20">
        <v>-1148485.8357800001</v>
      </c>
      <c r="EDY20">
        <v>-1148485.8357800001</v>
      </c>
      <c r="EDZ20">
        <v>-1148485.8357800001</v>
      </c>
      <c r="EEA20">
        <v>-1008446.86887</v>
      </c>
      <c r="EEB20">
        <v>-1008446.86887</v>
      </c>
      <c r="EEC20">
        <v>-1008446.86887</v>
      </c>
      <c r="EED20">
        <v>-1008446.86887</v>
      </c>
      <c r="EEE20">
        <v>-1008446.86887</v>
      </c>
      <c r="EEF20">
        <v>-1008446.86887</v>
      </c>
      <c r="EEG20">
        <v>-1008446.86887</v>
      </c>
      <c r="EEH20">
        <v>-1008446.86887</v>
      </c>
      <c r="EEI20">
        <v>-1008446.86887</v>
      </c>
      <c r="EEJ20">
        <v>-1008446.86887</v>
      </c>
      <c r="EEK20">
        <v>-1008446.86887</v>
      </c>
      <c r="EEL20">
        <v>-39675685.7267</v>
      </c>
      <c r="EEM20">
        <v>-39675685.7267</v>
      </c>
      <c r="EEN20">
        <v>-39675685.7267</v>
      </c>
      <c r="EEO20">
        <v>-39675685.7267</v>
      </c>
      <c r="EEP20">
        <v>-39675685.7267</v>
      </c>
      <c r="EEQ20">
        <v>-39675685.7267</v>
      </c>
      <c r="EER20">
        <v>-39675685.7267</v>
      </c>
      <c r="EES20">
        <v>-39675685.7267</v>
      </c>
      <c r="EET20">
        <v>-39675685.7267</v>
      </c>
      <c r="EEU20">
        <v>-39675685.7267</v>
      </c>
      <c r="EEV20">
        <v>-39675685.7267</v>
      </c>
      <c r="EEW20">
        <v>-39675685.7267</v>
      </c>
      <c r="EEX20">
        <v>-39675685.7267</v>
      </c>
      <c r="EEY20">
        <v>-39675685.7267</v>
      </c>
      <c r="EEZ20">
        <v>-39675685.7267</v>
      </c>
      <c r="EFA20">
        <v>-39675685.7267</v>
      </c>
      <c r="EFB20">
        <v>-39675685.7267</v>
      </c>
      <c r="EFC20">
        <v>-39675685.7267</v>
      </c>
      <c r="EFD20">
        <v>-39675685.7267</v>
      </c>
      <c r="EFE20">
        <v>-39675685.7267</v>
      </c>
      <c r="EFF20">
        <v>-39675685.7267</v>
      </c>
      <c r="EFG20">
        <v>-39675685.7267</v>
      </c>
      <c r="EFH20">
        <v>-39675685.7267</v>
      </c>
      <c r="EFI20">
        <v>-39675685.7267</v>
      </c>
      <c r="EFJ20">
        <v>-39675685.7267</v>
      </c>
      <c r="EFK20">
        <v>-39675685.7267</v>
      </c>
      <c r="EFL20">
        <v>-39675685.7267</v>
      </c>
      <c r="EFM20">
        <v>-39675685.7267</v>
      </c>
      <c r="EFN20">
        <v>-39675685.7267</v>
      </c>
      <c r="EFO20">
        <v>-39675685.7267</v>
      </c>
      <c r="EFP20">
        <v>-39675685.7267</v>
      </c>
      <c r="EFQ20">
        <v>-39675685.7267</v>
      </c>
      <c r="EFR20">
        <v>-39675685.7267</v>
      </c>
      <c r="EFS20">
        <v>-39675685.7267</v>
      </c>
      <c r="EFT20">
        <v>-39675685.7267</v>
      </c>
      <c r="EFU20">
        <v>-39675685.7267</v>
      </c>
      <c r="EFV20">
        <v>-39675685.7267</v>
      </c>
      <c r="EFW20">
        <v>-39675685.7267</v>
      </c>
      <c r="EFX20">
        <v>-39675685.7267</v>
      </c>
      <c r="EFY20">
        <v>-39675685.7267</v>
      </c>
      <c r="EFZ20">
        <v>-39675685.7267</v>
      </c>
      <c r="EGA20">
        <v>-39675685.7267</v>
      </c>
      <c r="EGB20">
        <v>-39675685.7267</v>
      </c>
      <c r="EGC20">
        <v>-39675685.7267</v>
      </c>
      <c r="EGD20">
        <v>-60274043.0075</v>
      </c>
      <c r="EGE20">
        <v>-60274043.0075</v>
      </c>
      <c r="EGF20">
        <v>-60274043.0075</v>
      </c>
      <c r="EGG20">
        <v>-60274043.0075</v>
      </c>
      <c r="EGH20">
        <v>-60274043.0075</v>
      </c>
      <c r="EGI20">
        <v>-60274043.0075</v>
      </c>
      <c r="EGJ20">
        <v>-60274043.0075</v>
      </c>
      <c r="EGK20">
        <v>-60274043.0075</v>
      </c>
      <c r="EGL20">
        <v>-60274043.0075</v>
      </c>
      <c r="EGM20">
        <v>-60274043.0075</v>
      </c>
      <c r="EGN20">
        <v>-60274043.0075</v>
      </c>
      <c r="EGO20">
        <v>-60274043.0075</v>
      </c>
      <c r="EGP20">
        <v>-60274043.0075</v>
      </c>
      <c r="EGQ20">
        <v>-60274043.0075</v>
      </c>
      <c r="EGR20">
        <v>-60274043.0075</v>
      </c>
      <c r="EGS20">
        <v>-60274043.0075</v>
      </c>
      <c r="EGT20">
        <v>-60274043.0075</v>
      </c>
      <c r="EGU20">
        <v>-60274043.0075</v>
      </c>
      <c r="EGV20">
        <v>-60274043.0075</v>
      </c>
      <c r="EGW20">
        <v>-60274043.0075</v>
      </c>
      <c r="EGX20">
        <v>-60274043.0075</v>
      </c>
      <c r="EGY20">
        <v>-60274043.0075</v>
      </c>
      <c r="EGZ20">
        <v>-60274043.0075</v>
      </c>
      <c r="EHA20">
        <v>-60274043.0075</v>
      </c>
      <c r="EHB20">
        <v>-60274043.0075</v>
      </c>
      <c r="EHC20">
        <v>-60274043.0075</v>
      </c>
      <c r="EHD20">
        <v>-60274043.0075</v>
      </c>
      <c r="EHE20">
        <v>-60274043.0075</v>
      </c>
      <c r="EHF20">
        <v>-60274043.0075</v>
      </c>
      <c r="EHG20">
        <v>-60274043.0075</v>
      </c>
      <c r="EHH20">
        <v>-60274043.0075</v>
      </c>
      <c r="EHI20">
        <v>-60274043.0075</v>
      </c>
      <c r="EHJ20">
        <v>-60274043.0075</v>
      </c>
      <c r="EHK20">
        <v>-60274043.0075</v>
      </c>
      <c r="EHL20">
        <v>-60274043.0075</v>
      </c>
      <c r="EHM20">
        <v>-60274043.0075</v>
      </c>
      <c r="EHN20">
        <v>-60274043.0075</v>
      </c>
      <c r="EHO20">
        <v>-60274043.0075</v>
      </c>
      <c r="EHP20">
        <v>-60274043.0075</v>
      </c>
      <c r="EHQ20">
        <v>-60274043.0075</v>
      </c>
      <c r="EHR20">
        <v>-60274043.0075</v>
      </c>
      <c r="EHS20">
        <v>-60274043.0075</v>
      </c>
      <c r="EHT20">
        <v>-60274043.0075</v>
      </c>
      <c r="EHU20">
        <v>-60274043.0075</v>
      </c>
      <c r="EHV20">
        <v>-91657162.093099996</v>
      </c>
      <c r="EHW20">
        <v>-91657162.093099996</v>
      </c>
      <c r="EHX20">
        <v>-91657162.093099996</v>
      </c>
      <c r="EHY20">
        <v>-91657162.093099996</v>
      </c>
      <c r="EHZ20">
        <v>-91657162.093099996</v>
      </c>
      <c r="EIA20">
        <v>-91657162.093099996</v>
      </c>
      <c r="EIB20">
        <v>-91657162.093099996</v>
      </c>
      <c r="EIC20">
        <v>-91657162.093099996</v>
      </c>
      <c r="EID20">
        <v>-91657162.093099996</v>
      </c>
      <c r="EIE20">
        <v>-91657162.093099996</v>
      </c>
      <c r="EIF20">
        <v>-91657162.093099996</v>
      </c>
      <c r="EIG20">
        <v>-91657162.093099996</v>
      </c>
      <c r="EIH20">
        <v>-91657162.093099996</v>
      </c>
      <c r="EII20">
        <v>-91657162.093099996</v>
      </c>
      <c r="EIJ20">
        <v>-91657162.093099996</v>
      </c>
      <c r="EIK20">
        <v>-91657162.093099996</v>
      </c>
      <c r="EIL20">
        <v>-91657162.093099996</v>
      </c>
      <c r="EIM20">
        <v>-91657162.093099996</v>
      </c>
      <c r="EIN20">
        <v>-91657162.093099996</v>
      </c>
      <c r="EIO20">
        <v>-91657162.093099996</v>
      </c>
      <c r="EIP20">
        <v>-91657162.093099996</v>
      </c>
      <c r="EIQ20">
        <v>-91657162.093099996</v>
      </c>
      <c r="EIR20">
        <v>-91657162.093099996</v>
      </c>
      <c r="EIS20">
        <v>-91657162.093099996</v>
      </c>
      <c r="EIT20">
        <v>-91657162.093099996</v>
      </c>
      <c r="EIU20">
        <v>-91657162.093099996</v>
      </c>
      <c r="EIV20">
        <v>-91657162.093099996</v>
      </c>
      <c r="EIW20">
        <v>-91657162.093099996</v>
      </c>
      <c r="EIX20">
        <v>-91657162.093099996</v>
      </c>
      <c r="EIY20">
        <v>-91657162.093099996</v>
      </c>
      <c r="EIZ20">
        <v>-91657162.093099996</v>
      </c>
      <c r="EJA20">
        <v>-91657162.093099996</v>
      </c>
      <c r="EJB20">
        <v>-91657162.093099996</v>
      </c>
      <c r="EJC20">
        <v>-91657162.093099996</v>
      </c>
      <c r="EJD20">
        <v>-91657162.093099996</v>
      </c>
      <c r="EJE20">
        <v>-91657162.093099996</v>
      </c>
      <c r="EJF20">
        <v>-91657162.093099996</v>
      </c>
      <c r="EJG20">
        <v>-91657162.093099996</v>
      </c>
      <c r="EJH20">
        <v>-91657162.093099996</v>
      </c>
      <c r="EJI20">
        <v>-91657162.093099996</v>
      </c>
      <c r="EJJ20">
        <v>-91657162.093099996</v>
      </c>
      <c r="EJK20">
        <v>-91657162.093099996</v>
      </c>
      <c r="EJL20">
        <v>-91657162.093099996</v>
      </c>
      <c r="EJM20">
        <v>-91657162.093099996</v>
      </c>
      <c r="EJN20">
        <v>-39675685.7267</v>
      </c>
      <c r="EJO20">
        <v>-39675685.7267</v>
      </c>
      <c r="EJP20">
        <v>-39675685.7267</v>
      </c>
      <c r="EJQ20">
        <v>-39675685.7267</v>
      </c>
      <c r="EJR20">
        <v>-39675685.7267</v>
      </c>
      <c r="EJS20">
        <v>-39675685.7267</v>
      </c>
      <c r="EJT20">
        <v>-39675685.7267</v>
      </c>
      <c r="EJU20">
        <v>-39675685.7267</v>
      </c>
      <c r="EJV20">
        <v>-39675685.7267</v>
      </c>
      <c r="EJW20">
        <v>-39675685.7267</v>
      </c>
      <c r="EJX20">
        <v>-39675685.7267</v>
      </c>
      <c r="EJY20">
        <v>-39675685.7267</v>
      </c>
      <c r="EJZ20">
        <v>-39675685.7267</v>
      </c>
      <c r="EKA20">
        <v>-39675685.7267</v>
      </c>
      <c r="EKB20">
        <v>-39675685.7267</v>
      </c>
      <c r="EKC20">
        <v>-39675685.7267</v>
      </c>
      <c r="EKD20">
        <v>-39675685.7267</v>
      </c>
      <c r="EKE20">
        <v>-39675685.7267</v>
      </c>
      <c r="EKF20">
        <v>-39675685.7267</v>
      </c>
      <c r="EKG20">
        <v>-39675685.7267</v>
      </c>
      <c r="EKH20">
        <v>-39675685.7267</v>
      </c>
      <c r="EKI20">
        <v>-39675685.7267</v>
      </c>
      <c r="EKJ20">
        <v>-39675685.7267</v>
      </c>
      <c r="EKK20">
        <v>-39675685.7267</v>
      </c>
      <c r="EKL20">
        <v>-39675685.7267</v>
      </c>
      <c r="EKM20">
        <v>-39675685.7267</v>
      </c>
      <c r="EKN20">
        <v>-39675685.7267</v>
      </c>
      <c r="EKO20">
        <v>-39675685.7267</v>
      </c>
      <c r="EKP20">
        <v>-39675685.7267</v>
      </c>
      <c r="EKQ20">
        <v>-39675685.7267</v>
      </c>
      <c r="EKR20">
        <v>-39675685.7267</v>
      </c>
      <c r="EKS20">
        <v>-39675685.7267</v>
      </c>
      <c r="EKT20">
        <v>-39675685.7267</v>
      </c>
      <c r="EKU20">
        <v>-39675685.7267</v>
      </c>
      <c r="EKV20">
        <v>-39675685.7267</v>
      </c>
      <c r="EKW20">
        <v>-39675685.7267</v>
      </c>
      <c r="EKX20">
        <v>-39675685.7267</v>
      </c>
      <c r="EKY20">
        <v>-39675685.7267</v>
      </c>
      <c r="EKZ20">
        <v>-39675685.7267</v>
      </c>
      <c r="ELA20">
        <v>-39675685.7267</v>
      </c>
      <c r="ELB20">
        <v>-39675685.7267</v>
      </c>
      <c r="ELC20">
        <v>-39675685.7267</v>
      </c>
      <c r="ELD20">
        <v>-39675685.7267</v>
      </c>
      <c r="ELE20">
        <v>-39675685.7267</v>
      </c>
      <c r="ELF20">
        <v>-60274043.0075</v>
      </c>
      <c r="ELG20">
        <v>-60274043.0075</v>
      </c>
      <c r="ELH20">
        <v>-60274043.0075</v>
      </c>
      <c r="ELI20">
        <v>-60274043.0075</v>
      </c>
      <c r="ELJ20">
        <v>-60274043.0075</v>
      </c>
      <c r="ELK20">
        <v>-60274043.0075</v>
      </c>
      <c r="ELL20">
        <v>-60274043.0075</v>
      </c>
      <c r="ELM20">
        <v>-60274043.0075</v>
      </c>
      <c r="ELN20">
        <v>-60274043.0075</v>
      </c>
      <c r="ELO20">
        <v>-60274043.0075</v>
      </c>
      <c r="ELP20">
        <v>-60274043.0075</v>
      </c>
      <c r="ELQ20">
        <v>-60274043.0075</v>
      </c>
      <c r="ELR20">
        <v>-60274043.0075</v>
      </c>
      <c r="ELS20">
        <v>-60274043.0075</v>
      </c>
      <c r="ELT20">
        <v>-60274043.0075</v>
      </c>
      <c r="ELU20">
        <v>-60274043.0075</v>
      </c>
      <c r="ELV20">
        <v>-60274043.0075</v>
      </c>
      <c r="ELW20">
        <v>-60274043.0075</v>
      </c>
      <c r="ELX20">
        <v>-60274043.0075</v>
      </c>
      <c r="ELY20">
        <v>-60274043.0075</v>
      </c>
      <c r="ELZ20">
        <v>-60274043.0075</v>
      </c>
      <c r="EMA20">
        <v>-60274043.0075</v>
      </c>
      <c r="EMB20">
        <v>-60274043.0075</v>
      </c>
      <c r="EMC20">
        <v>-60274043.0075</v>
      </c>
      <c r="EMD20">
        <v>-60274043.0075</v>
      </c>
      <c r="EME20">
        <v>-60274043.0075</v>
      </c>
      <c r="EMF20">
        <v>-60274043.0075</v>
      </c>
      <c r="EMG20">
        <v>-60274043.0075</v>
      </c>
      <c r="EMH20">
        <v>-60274043.0075</v>
      </c>
      <c r="EMI20">
        <v>-60274043.0075</v>
      </c>
      <c r="EMJ20">
        <v>-60274043.0075</v>
      </c>
      <c r="EMK20">
        <v>-60274043.0075</v>
      </c>
      <c r="EML20">
        <v>-60274043.0075</v>
      </c>
      <c r="EMM20">
        <v>-60274043.0075</v>
      </c>
      <c r="EMN20">
        <v>-60274043.0075</v>
      </c>
      <c r="EMO20">
        <v>-60274043.0075</v>
      </c>
      <c r="EMP20">
        <v>-60274043.0075</v>
      </c>
      <c r="EMQ20">
        <v>-60274043.0075</v>
      </c>
      <c r="EMR20">
        <v>-60274043.0075</v>
      </c>
      <c r="EMS20">
        <v>-60274043.0075</v>
      </c>
      <c r="EMT20">
        <v>-60274043.0075</v>
      </c>
      <c r="EMU20">
        <v>-60274043.0075</v>
      </c>
      <c r="EMV20">
        <v>-60274043.0075</v>
      </c>
      <c r="EMW20">
        <v>-60274043.0075</v>
      </c>
      <c r="EMX20">
        <v>-91657162.093099996</v>
      </c>
      <c r="EMY20">
        <v>-91657162.093099996</v>
      </c>
      <c r="EMZ20">
        <v>-91657162.093099996</v>
      </c>
      <c r="ENA20">
        <v>-91657162.093099996</v>
      </c>
      <c r="ENB20">
        <v>-91657162.093099996</v>
      </c>
      <c r="ENC20">
        <v>-91657162.093099996</v>
      </c>
      <c r="END20">
        <v>-91657162.093099996</v>
      </c>
      <c r="ENE20">
        <v>-91657162.093099996</v>
      </c>
      <c r="ENF20">
        <v>-91657162.093099996</v>
      </c>
      <c r="ENG20">
        <v>-91657162.093099996</v>
      </c>
      <c r="ENH20">
        <v>-91657162.093099996</v>
      </c>
      <c r="ENI20">
        <v>-91657162.093099996</v>
      </c>
      <c r="ENJ20">
        <v>-91657162.093099996</v>
      </c>
      <c r="ENK20">
        <v>-91657162.093099996</v>
      </c>
      <c r="ENL20">
        <v>-91657162.093099996</v>
      </c>
      <c r="ENM20">
        <v>-91657162.093099996</v>
      </c>
      <c r="ENN20">
        <v>-91657162.093099996</v>
      </c>
      <c r="ENO20">
        <v>-91657162.093099996</v>
      </c>
      <c r="ENP20">
        <v>-91657162.093099996</v>
      </c>
      <c r="ENQ20">
        <v>-91657162.093099996</v>
      </c>
      <c r="ENR20">
        <v>-91657162.093099996</v>
      </c>
      <c r="ENS20">
        <v>-91657162.093099996</v>
      </c>
      <c r="ENT20">
        <v>-91657162.093099996</v>
      </c>
      <c r="ENU20">
        <v>-91657162.093099996</v>
      </c>
      <c r="ENV20">
        <v>-91657162.093099996</v>
      </c>
      <c r="ENW20">
        <v>-91657162.093099996</v>
      </c>
      <c r="ENX20">
        <v>-91657162.093099996</v>
      </c>
      <c r="ENY20">
        <v>-91657162.093099996</v>
      </c>
      <c r="ENZ20">
        <v>-91657162.093099996</v>
      </c>
      <c r="EOA20">
        <v>-91657162.093099996</v>
      </c>
      <c r="EOB20">
        <v>-91657162.093099996</v>
      </c>
      <c r="EOC20">
        <v>-91657162.093099996</v>
      </c>
      <c r="EOD20">
        <v>-91657162.093099996</v>
      </c>
      <c r="EOE20">
        <v>-91657162.093099996</v>
      </c>
      <c r="EOF20">
        <v>-91657162.093099996</v>
      </c>
      <c r="EOG20">
        <v>-91657162.093099996</v>
      </c>
      <c r="EOH20">
        <v>-91657162.093099996</v>
      </c>
      <c r="EOI20">
        <v>-91657162.093099996</v>
      </c>
      <c r="EOJ20">
        <v>-91657162.093099996</v>
      </c>
      <c r="EOK20">
        <v>-91657162.093099996</v>
      </c>
      <c r="EOL20">
        <v>-91657162.093099996</v>
      </c>
      <c r="EOM20">
        <v>-91657162.093099996</v>
      </c>
      <c r="EON20">
        <v>-91657162.093099996</v>
      </c>
      <c r="EOO20">
        <v>-91657162.093099996</v>
      </c>
      <c r="EOP20">
        <v>-5299165.6551299999</v>
      </c>
      <c r="EOQ20">
        <v>-4958253.61149</v>
      </c>
      <c r="EOR20">
        <v>-4723394.8235200001</v>
      </c>
      <c r="EOS20">
        <v>-4586658.9046900002</v>
      </c>
      <c r="EOT20">
        <v>-4536595.7662599999</v>
      </c>
      <c r="EOU20">
        <v>-4556280.8225499997</v>
      </c>
      <c r="EOV20">
        <v>-4621562.1338900002</v>
      </c>
      <c r="EOW20">
        <v>-4700517.6742399996</v>
      </c>
      <c r="EOX20">
        <v>-4725875.7090699999</v>
      </c>
      <c r="EOY20">
        <v>-4671478.8622700004</v>
      </c>
      <c r="EOZ20">
        <v>-4648583.0126099996</v>
      </c>
      <c r="EPA20">
        <v>-5076469.92</v>
      </c>
      <c r="EPB20">
        <v>-4626679.8439499997</v>
      </c>
      <c r="EPC20">
        <v>-4242288.0302400002</v>
      </c>
      <c r="EPD20">
        <v>-3902886.52018</v>
      </c>
      <c r="EPE20">
        <v>-3582517.9127699998</v>
      </c>
      <c r="EPF20">
        <v>-3249105.1846699999</v>
      </c>
      <c r="EPG20">
        <v>-2865756.0858300002</v>
      </c>
      <c r="EPH20">
        <v>-1080529.4084600001</v>
      </c>
      <c r="EPI20">
        <v>-630405.22095600003</v>
      </c>
      <c r="EPJ20">
        <v>-416195.50485199998</v>
      </c>
      <c r="EPK20">
        <v>-297774.24187000003</v>
      </c>
      <c r="EPL20">
        <v>-4733003.2638499998</v>
      </c>
      <c r="EPM20">
        <v>-4369579.0011400003</v>
      </c>
      <c r="EPN20">
        <v>-4346754.7668099999</v>
      </c>
      <c r="EPO20">
        <v>-4413242.9901700001</v>
      </c>
      <c r="EPP20">
        <v>-4507131.1836200003</v>
      </c>
      <c r="EPQ20">
        <v>-4589511.6525900001</v>
      </c>
      <c r="EPR20">
        <v>-4650369.9627200002</v>
      </c>
      <c r="EPS20">
        <v>-4687272.1571000004</v>
      </c>
      <c r="EPT20">
        <v>-4689760.6840399997</v>
      </c>
      <c r="EPU20">
        <v>-4667132.8946399996</v>
      </c>
      <c r="EPV20">
        <v>-4648583.0126099996</v>
      </c>
      <c r="EPW20">
        <v>-4298541.25177</v>
      </c>
      <c r="EPX20">
        <v>-3545857.25177</v>
      </c>
      <c r="EPY20">
        <v>-3087278.4213399999</v>
      </c>
      <c r="EPZ20">
        <v>-2652487.42019</v>
      </c>
      <c r="EQA20">
        <v>-2202981.51125</v>
      </c>
      <c r="EQB20">
        <v>-1779579.0764899999</v>
      </c>
      <c r="EQC20">
        <v>-1190128.4349100001</v>
      </c>
      <c r="EQD20">
        <v>-755627.37783600006</v>
      </c>
      <c r="EQE20">
        <v>-517349.91272899997</v>
      </c>
      <c r="EQF20">
        <v>-381171.95140800002</v>
      </c>
      <c r="EQG20">
        <v>-297774.24187000003</v>
      </c>
      <c r="EQH20">
        <v>-7929894.7925699996</v>
      </c>
      <c r="EQI20">
        <v>-7362194.9606400002</v>
      </c>
      <c r="EQJ20">
        <v>-6936082.3178599998</v>
      </c>
      <c r="EQK20">
        <v>-6633635.0036399998</v>
      </c>
      <c r="EQL20">
        <v>-6430629.50856</v>
      </c>
      <c r="EQM20">
        <v>-6294228.7383399997</v>
      </c>
      <c r="EQN20">
        <v>-6181767.2173499996</v>
      </c>
      <c r="EQO20">
        <v>-6042380.2803199999</v>
      </c>
      <c r="EQP20">
        <v>-5545622.2391600003</v>
      </c>
      <c r="EQQ20">
        <v>-5103164.0826500002</v>
      </c>
      <c r="EQR20">
        <v>-4997478.1445800001</v>
      </c>
      <c r="EQS20">
        <v>-7484503.3223099997</v>
      </c>
      <c r="EQT20">
        <v>-6699047.4255499998</v>
      </c>
      <c r="EQU20">
        <v>-5973868.7313000001</v>
      </c>
      <c r="EQV20">
        <v>-5266090.2346200002</v>
      </c>
      <c r="EQW20">
        <v>-4522473.8015900003</v>
      </c>
      <c r="EQX20">
        <v>-3679877.4625800001</v>
      </c>
      <c r="EQY20">
        <v>-2670155.1212300002</v>
      </c>
      <c r="EQZ20">
        <v>1801785.1657799999</v>
      </c>
      <c r="ERA20">
        <v>2909841.96465</v>
      </c>
      <c r="ERB20">
        <v>3426397.5569199999</v>
      </c>
      <c r="ERC20">
        <v>3704139.3969100001</v>
      </c>
      <c r="ERD20">
        <v>-6995490.0787800001</v>
      </c>
      <c r="ERE20">
        <v>-6253416.9814799996</v>
      </c>
      <c r="ERF20">
        <v>-6017536.6059499998</v>
      </c>
      <c r="ERG20">
        <v>-5910730.9912999999</v>
      </c>
      <c r="ERH20">
        <v>-5807867.4423200004</v>
      </c>
      <c r="ERI20">
        <v>-5712373.8313499996</v>
      </c>
      <c r="ERJ20">
        <v>-5604095.0947899995</v>
      </c>
      <c r="ERK20">
        <v>-5480775.7653400004</v>
      </c>
      <c r="ERL20">
        <v>-5266285.6514400002</v>
      </c>
      <c r="ERM20">
        <v>-5082877.9994099997</v>
      </c>
      <c r="ERN20">
        <v>-4997478.1445800001</v>
      </c>
      <c r="ERO20">
        <v>-6135397.8063099999</v>
      </c>
      <c r="ERP20">
        <v>-4599997.9140100004</v>
      </c>
      <c r="ERQ20">
        <v>-3481226.18218</v>
      </c>
      <c r="ERR20">
        <v>-2334474.4709000001</v>
      </c>
      <c r="ERS20">
        <v>-1130055.3729900001</v>
      </c>
      <c r="ERT20">
        <v>-5919.1516070099997</v>
      </c>
      <c r="ERU20">
        <v>1505608.6987900001</v>
      </c>
      <c r="ERV20">
        <v>2593992.6662400002</v>
      </c>
      <c r="ERW20">
        <v>3180187.1989500001</v>
      </c>
      <c r="ERX20">
        <v>3508578.4750899998</v>
      </c>
      <c r="ERY20">
        <v>3704139.3969100001</v>
      </c>
      <c r="ERZ20">
        <v>-11816046.002499999</v>
      </c>
      <c r="ESA20">
        <v>-10853853.255799999</v>
      </c>
      <c r="ESB20">
        <v>-10068009.413799999</v>
      </c>
      <c r="ESC20">
        <v>-9419561.8291900009</v>
      </c>
      <c r="ESD20">
        <v>-8858074.0134200007</v>
      </c>
      <c r="ESE20">
        <v>-8319420.9677400002</v>
      </c>
      <c r="ESF20">
        <v>-7726827.5484699998</v>
      </c>
      <c r="ESG20">
        <v>-6998234.8365399996</v>
      </c>
      <c r="ESH20">
        <v>-5176451.4185800003</v>
      </c>
      <c r="ESI20">
        <v>-3786784.4100500001</v>
      </c>
      <c r="ESJ20">
        <v>-3484819.8152100001</v>
      </c>
      <c r="ESK20">
        <v>-10925263.062000001</v>
      </c>
      <c r="ESL20">
        <v>-9527558.1855999995</v>
      </c>
      <c r="ESM20">
        <v>-8143582.2407200001</v>
      </c>
      <c r="ESN20">
        <v>-6684472.2911599996</v>
      </c>
      <c r="ESO20">
        <v>-5041762.5994800003</v>
      </c>
      <c r="ESP20">
        <v>-3090718.41622</v>
      </c>
      <c r="ESQ20">
        <v>-703603.35623000003</v>
      </c>
      <c r="ESR20">
        <v>9604119.4152700007</v>
      </c>
      <c r="ESS20">
        <v>12134627.4586</v>
      </c>
      <c r="EST20">
        <v>13301069.6</v>
      </c>
      <c r="ESU20">
        <v>13918415.2678</v>
      </c>
      <c r="ESV20">
        <v>-10247552.3158</v>
      </c>
      <c r="ESW20">
        <v>-8741052.2139999997</v>
      </c>
      <c r="ESX20">
        <v>-7981646.5688800002</v>
      </c>
      <c r="ESY20">
        <v>-7405269.8085599998</v>
      </c>
      <c r="ESZ20">
        <v>-6759778.9646800002</v>
      </c>
      <c r="ETA20">
        <v>-6174984.3973200005</v>
      </c>
      <c r="ETB20">
        <v>-5610408.9849300003</v>
      </c>
      <c r="ETC20">
        <v>-5065502.5737399999</v>
      </c>
      <c r="ETD20">
        <v>-4304482.9989400003</v>
      </c>
      <c r="ETE20">
        <v>-3728675.5350199998</v>
      </c>
      <c r="ETF20">
        <v>-3484819.8152100001</v>
      </c>
      <c r="ETG20">
        <v>-8540783.7281100005</v>
      </c>
      <c r="ETH20">
        <v>-5425193.5336199999</v>
      </c>
      <c r="ETI20">
        <v>-2882775.4043399999</v>
      </c>
      <c r="ETJ20">
        <v>-169937.620356</v>
      </c>
      <c r="ETK20">
        <v>2701014.8602100001</v>
      </c>
      <c r="ETL20">
        <v>5368932.1527100001</v>
      </c>
      <c r="ETM20">
        <v>8895275.3153900001</v>
      </c>
      <c r="ETN20">
        <v>11403967.6086</v>
      </c>
      <c r="ETO20">
        <v>12742232.1863</v>
      </c>
      <c r="ETP20">
        <v>13483784.378599999</v>
      </c>
      <c r="ETQ20">
        <v>13918415.2678</v>
      </c>
      <c r="ETR20">
        <v>374401.407977</v>
      </c>
      <c r="ETS20">
        <v>374401.407977</v>
      </c>
      <c r="ETT20">
        <v>374401.407977</v>
      </c>
      <c r="ETU20">
        <v>374401.407977</v>
      </c>
      <c r="ETV20">
        <v>374401.407977</v>
      </c>
      <c r="ETW20">
        <v>374401.407977</v>
      </c>
      <c r="ETX20">
        <v>374401.407977</v>
      </c>
      <c r="ETY20">
        <v>374401.407977</v>
      </c>
      <c r="ETZ20">
        <v>374401.407977</v>
      </c>
      <c r="EUA20">
        <v>374401.407977</v>
      </c>
      <c r="EUB20">
        <v>374401.407977</v>
      </c>
      <c r="EUC20">
        <v>400498.86218499998</v>
      </c>
      <c r="EUD20">
        <v>400498.86218499998</v>
      </c>
      <c r="EUE20">
        <v>400498.86218499998</v>
      </c>
      <c r="EUF20">
        <v>400498.86218499998</v>
      </c>
      <c r="EUG20">
        <v>400498.86218499998</v>
      </c>
      <c r="EUH20">
        <v>400498.86218499998</v>
      </c>
      <c r="EUI20">
        <v>400498.86218499998</v>
      </c>
      <c r="EUJ20">
        <v>400498.86218499998</v>
      </c>
      <c r="EUK20">
        <v>400498.86218499998</v>
      </c>
      <c r="EUL20">
        <v>400498.86218499998</v>
      </c>
      <c r="EUM20">
        <v>400498.86218499998</v>
      </c>
      <c r="EUN20">
        <v>374401.407977</v>
      </c>
      <c r="EUO20">
        <v>374401.407977</v>
      </c>
      <c r="EUP20">
        <v>374401.407977</v>
      </c>
      <c r="EUQ20">
        <v>374401.407977</v>
      </c>
      <c r="EUR20">
        <v>374401.407977</v>
      </c>
      <c r="EUS20">
        <v>374401.407977</v>
      </c>
      <c r="EUT20">
        <v>374401.407977</v>
      </c>
      <c r="EUU20">
        <v>374401.407977</v>
      </c>
      <c r="EUV20">
        <v>374401.407977</v>
      </c>
      <c r="EUW20">
        <v>374401.407977</v>
      </c>
      <c r="EUX20">
        <v>374401.407977</v>
      </c>
      <c r="EUY20">
        <v>400498.86218499998</v>
      </c>
      <c r="EUZ20">
        <v>400498.86218499998</v>
      </c>
      <c r="EVA20">
        <v>400498.86218499998</v>
      </c>
      <c r="EVB20">
        <v>400498.86218499998</v>
      </c>
      <c r="EVC20">
        <v>400498.86218499998</v>
      </c>
      <c r="EVD20">
        <v>400498.86218499998</v>
      </c>
      <c r="EVE20">
        <v>400498.86218499998</v>
      </c>
      <c r="EVF20">
        <v>400498.86218499998</v>
      </c>
      <c r="EVG20">
        <v>400498.86218499998</v>
      </c>
      <c r="EVH20">
        <v>400498.86218499998</v>
      </c>
      <c r="EVI20">
        <v>400498.86218499998</v>
      </c>
      <c r="EVJ20">
        <v>1986977.41598</v>
      </c>
      <c r="EVK20">
        <v>1986977.41598</v>
      </c>
      <c r="EVL20">
        <v>1986977.41598</v>
      </c>
      <c r="EVM20">
        <v>1986977.41598</v>
      </c>
      <c r="EVN20">
        <v>1986977.41598</v>
      </c>
      <c r="EVO20">
        <v>1986977.41598</v>
      </c>
      <c r="EVP20">
        <v>1986977.41598</v>
      </c>
      <c r="EVQ20">
        <v>1986977.41598</v>
      </c>
      <c r="EVR20">
        <v>1986977.41598</v>
      </c>
      <c r="EVS20">
        <v>1986977.41598</v>
      </c>
      <c r="EVT20">
        <v>1986977.41598</v>
      </c>
      <c r="EVU20">
        <v>2037006.91744</v>
      </c>
      <c r="EVV20">
        <v>2037006.91744</v>
      </c>
      <c r="EVW20">
        <v>2037006.91744</v>
      </c>
      <c r="EVX20">
        <v>2037006.91744</v>
      </c>
      <c r="EVY20">
        <v>2037006.91744</v>
      </c>
      <c r="EVZ20">
        <v>2037006.91744</v>
      </c>
      <c r="EWA20">
        <v>2037006.91744</v>
      </c>
      <c r="EWB20">
        <v>2037006.91744</v>
      </c>
      <c r="EWC20">
        <v>2037006.91744</v>
      </c>
      <c r="EWD20">
        <v>2037006.91744</v>
      </c>
      <c r="EWE20">
        <v>2037006.91744</v>
      </c>
      <c r="EWF20">
        <v>1986977.41598</v>
      </c>
      <c r="EWG20">
        <v>1986977.41598</v>
      </c>
      <c r="EWH20">
        <v>1986977.41598</v>
      </c>
      <c r="EWI20">
        <v>1986977.41598</v>
      </c>
      <c r="EWJ20">
        <v>1986977.41598</v>
      </c>
      <c r="EWK20">
        <v>1986977.41598</v>
      </c>
      <c r="EWL20">
        <v>1986977.41598</v>
      </c>
      <c r="EWM20">
        <v>1986977.41598</v>
      </c>
      <c r="EWN20">
        <v>1986977.41598</v>
      </c>
      <c r="EWO20">
        <v>1986977.41598</v>
      </c>
      <c r="EWP20">
        <v>1986977.41598</v>
      </c>
      <c r="EWQ20">
        <v>2037006.91744</v>
      </c>
      <c r="EWR20">
        <v>2037006.91744</v>
      </c>
      <c r="EWS20">
        <v>2037006.91744</v>
      </c>
      <c r="EWT20">
        <v>2037006.91744</v>
      </c>
      <c r="EWU20">
        <v>2037006.91744</v>
      </c>
      <c r="EWV20">
        <v>2037006.91744</v>
      </c>
      <c r="EWW20">
        <v>2037006.91744</v>
      </c>
      <c r="EWX20">
        <v>2037006.91744</v>
      </c>
      <c r="EWY20">
        <v>2037006.91744</v>
      </c>
      <c r="EWZ20">
        <v>2037006.91744</v>
      </c>
      <c r="EXA20">
        <v>2037006.91744</v>
      </c>
      <c r="EXB20">
        <v>6006889.2408400001</v>
      </c>
      <c r="EXC20">
        <v>6006889.2408400001</v>
      </c>
      <c r="EXD20">
        <v>6006889.2408400001</v>
      </c>
      <c r="EXE20">
        <v>6006889.2408400001</v>
      </c>
      <c r="EXF20">
        <v>6006889.2408400001</v>
      </c>
      <c r="EXG20">
        <v>6006889.2408400001</v>
      </c>
      <c r="EXH20">
        <v>6006889.2408400001</v>
      </c>
      <c r="EXI20">
        <v>6006889.2408400001</v>
      </c>
      <c r="EXJ20">
        <v>6006889.2408400001</v>
      </c>
      <c r="EXK20">
        <v>6006889.2408400001</v>
      </c>
      <c r="EXL20">
        <v>6006889.2408400001</v>
      </c>
      <c r="EXM20">
        <v>6104782.8368100002</v>
      </c>
      <c r="EXN20">
        <v>6104782.8368100002</v>
      </c>
      <c r="EXO20">
        <v>6104782.8368100002</v>
      </c>
      <c r="EXP20">
        <v>6104782.8368100002</v>
      </c>
      <c r="EXQ20">
        <v>6104782.8368100002</v>
      </c>
      <c r="EXR20">
        <v>6104782.8368100002</v>
      </c>
      <c r="EXS20">
        <v>6104782.8368100002</v>
      </c>
      <c r="EXT20">
        <v>6104782.8368100002</v>
      </c>
      <c r="EXU20">
        <v>6104782.8368100002</v>
      </c>
      <c r="EXV20">
        <v>6104782.8368100002</v>
      </c>
      <c r="EXW20">
        <v>6104782.8368100002</v>
      </c>
      <c r="EXX20">
        <v>6006889.2408400001</v>
      </c>
      <c r="EXY20">
        <v>6006889.2408400001</v>
      </c>
      <c r="EXZ20">
        <v>6006889.2408400001</v>
      </c>
      <c r="EYA20">
        <v>6006889.2408400001</v>
      </c>
      <c r="EYB20">
        <v>6006889.2408400001</v>
      </c>
      <c r="EYC20">
        <v>6006889.2408400001</v>
      </c>
      <c r="EYD20">
        <v>6006889.2408400001</v>
      </c>
      <c r="EYE20">
        <v>6006889.2408400001</v>
      </c>
      <c r="EYF20">
        <v>6006889.2408400001</v>
      </c>
      <c r="EYG20">
        <v>6006889.2408400001</v>
      </c>
      <c r="EYH20">
        <v>6006889.2408400001</v>
      </c>
      <c r="EYI20">
        <v>6104782.8368100002</v>
      </c>
      <c r="EYJ20">
        <v>6104782.8368100002</v>
      </c>
      <c r="EYK20">
        <v>6104782.8368100002</v>
      </c>
      <c r="EYL20">
        <v>6104782.8368100002</v>
      </c>
      <c r="EYM20">
        <v>6104782.8368100002</v>
      </c>
      <c r="EYN20">
        <v>6104782.8368100002</v>
      </c>
      <c r="EYO20">
        <v>6104782.8368100002</v>
      </c>
      <c r="EYP20">
        <v>6104782.8368100002</v>
      </c>
      <c r="EYQ20">
        <v>6104782.8368100002</v>
      </c>
      <c r="EYR20">
        <v>6104782.8368100002</v>
      </c>
      <c r="EYS20">
        <v>6104782.8368100002</v>
      </c>
      <c r="EYT20">
        <v>-2266133.9729800001</v>
      </c>
      <c r="EYU20">
        <v>-2266133.9729800001</v>
      </c>
      <c r="EYV20">
        <v>-2266133.9729800001</v>
      </c>
      <c r="EYW20">
        <v>-2266133.9729800001</v>
      </c>
      <c r="EYX20">
        <v>-2266133.9729800001</v>
      </c>
      <c r="EYY20">
        <v>-2266133.9729800001</v>
      </c>
      <c r="EYZ20">
        <v>-2266133.9729800001</v>
      </c>
      <c r="EZA20">
        <v>-2266133.9729800001</v>
      </c>
      <c r="EZB20">
        <v>-2266133.9729800001</v>
      </c>
      <c r="EZC20">
        <v>-2266133.9729800001</v>
      </c>
      <c r="EZD20">
        <v>-2266133.9729800001</v>
      </c>
      <c r="EZE20">
        <v>-2266133.9729800001</v>
      </c>
      <c r="EZF20">
        <v>-2266133.9729800001</v>
      </c>
      <c r="EZG20">
        <v>-2266133.9729800001</v>
      </c>
      <c r="EZH20">
        <v>-2266133.9729800001</v>
      </c>
      <c r="EZI20">
        <v>-2266133.9729800001</v>
      </c>
      <c r="EZJ20">
        <v>-2266133.9729800001</v>
      </c>
      <c r="EZK20">
        <v>-2266133.9729800001</v>
      </c>
      <c r="EZL20">
        <v>-2266133.9729800001</v>
      </c>
      <c r="EZM20">
        <v>-2266133.9729800001</v>
      </c>
      <c r="EZN20">
        <v>-2266133.9729800001</v>
      </c>
      <c r="EZO20">
        <v>-2266133.9729800001</v>
      </c>
      <c r="EZP20">
        <v>-2266133.9729800001</v>
      </c>
      <c r="EZQ20">
        <v>-2266133.9729800001</v>
      </c>
      <c r="EZR20">
        <v>-2266133.9729800001</v>
      </c>
      <c r="EZS20">
        <v>-2266133.9729800001</v>
      </c>
      <c r="EZT20">
        <v>-2266133.9729800001</v>
      </c>
      <c r="EZU20">
        <v>-2266133.9729800001</v>
      </c>
      <c r="EZV20">
        <v>-2266133.9729800001</v>
      </c>
      <c r="EZW20">
        <v>-2266133.9729800001</v>
      </c>
      <c r="EZX20">
        <v>-2266133.9729800001</v>
      </c>
      <c r="EZY20">
        <v>-2266133.9729800001</v>
      </c>
      <c r="EZZ20">
        <v>-2266133.9729800001</v>
      </c>
      <c r="FAA20">
        <v>-2266133.9729800001</v>
      </c>
      <c r="FAB20">
        <v>-2266133.9729800001</v>
      </c>
      <c r="FAC20">
        <v>-2266133.9729800001</v>
      </c>
      <c r="FAD20">
        <v>-2266133.9729800001</v>
      </c>
      <c r="FAE20">
        <v>-2266133.9729800001</v>
      </c>
      <c r="FAF20">
        <v>-2266133.9729800001</v>
      </c>
      <c r="FAG20">
        <v>-2266133.9729800001</v>
      </c>
      <c r="FAH20">
        <v>-2266133.9729800001</v>
      </c>
      <c r="FAI20">
        <v>-2266133.9729800001</v>
      </c>
      <c r="FAJ20">
        <v>-2266133.9729800001</v>
      </c>
      <c r="FAK20">
        <v>-2266133.9729800001</v>
      </c>
      <c r="FAL20">
        <v>-4256137.5579300001</v>
      </c>
      <c r="FAM20">
        <v>-4256137.5579300001</v>
      </c>
      <c r="FAN20">
        <v>-4256137.5579300001</v>
      </c>
      <c r="FAO20">
        <v>-4256137.5579300001</v>
      </c>
      <c r="FAP20">
        <v>-4256137.5579300001</v>
      </c>
      <c r="FAQ20">
        <v>-4256137.5579300001</v>
      </c>
      <c r="FAR20">
        <v>-4256137.5579300001</v>
      </c>
      <c r="FAS20">
        <v>-4256137.5579300001</v>
      </c>
      <c r="FAT20">
        <v>-4256137.5579300001</v>
      </c>
      <c r="FAU20">
        <v>-4256137.5579300001</v>
      </c>
      <c r="FAV20">
        <v>-4256137.5579300001</v>
      </c>
      <c r="FAW20">
        <v>-4256137.5579300001</v>
      </c>
      <c r="FAX20">
        <v>-4256137.5579300001</v>
      </c>
      <c r="FAY20">
        <v>-4256137.5579300001</v>
      </c>
      <c r="FAZ20">
        <v>-4256137.5579300001</v>
      </c>
      <c r="FBA20">
        <v>-4256137.5579300001</v>
      </c>
      <c r="FBB20">
        <v>-4256137.5579300001</v>
      </c>
      <c r="FBC20">
        <v>-4256137.5579300001</v>
      </c>
      <c r="FBD20">
        <v>-4256137.5579300001</v>
      </c>
      <c r="FBE20">
        <v>-4256137.5579300001</v>
      </c>
      <c r="FBF20">
        <v>-4256137.5579300001</v>
      </c>
      <c r="FBG20">
        <v>-4256137.5579300001</v>
      </c>
      <c r="FBH20">
        <v>-4256137.5579300001</v>
      </c>
      <c r="FBI20">
        <v>-4256137.5579300001</v>
      </c>
      <c r="FBJ20">
        <v>-4256137.5579300001</v>
      </c>
      <c r="FBK20">
        <v>-4256137.5579300001</v>
      </c>
      <c r="FBL20">
        <v>-4256137.5579300001</v>
      </c>
      <c r="FBM20">
        <v>-4256137.5579300001</v>
      </c>
      <c r="FBN20">
        <v>-4256137.5579300001</v>
      </c>
      <c r="FBO20">
        <v>-4256137.5579300001</v>
      </c>
      <c r="FBP20">
        <v>-4256137.5579300001</v>
      </c>
      <c r="FBQ20">
        <v>-4256137.5579300001</v>
      </c>
      <c r="FBR20">
        <v>-4256137.5579300001</v>
      </c>
      <c r="FBS20">
        <v>-4256137.5579300001</v>
      </c>
      <c r="FBT20">
        <v>-4256137.5579300001</v>
      </c>
      <c r="FBU20">
        <v>-4256137.5579300001</v>
      </c>
      <c r="FBV20">
        <v>-4256137.5579300001</v>
      </c>
      <c r="FBW20">
        <v>-4256137.5579300001</v>
      </c>
      <c r="FBX20">
        <v>-4256137.5579300001</v>
      </c>
      <c r="FBY20">
        <v>-4256137.5579300001</v>
      </c>
      <c r="FBZ20">
        <v>-4256137.5579300001</v>
      </c>
      <c r="FCA20">
        <v>-4256137.5579300001</v>
      </c>
      <c r="FCB20">
        <v>-4256137.5579300001</v>
      </c>
      <c r="FCC20">
        <v>-4256137.5579300001</v>
      </c>
      <c r="FCD20">
        <v>-8236144.7278300002</v>
      </c>
      <c r="FCE20">
        <v>-8236144.7278300002</v>
      </c>
      <c r="FCF20">
        <v>-8236144.7278300002</v>
      </c>
      <c r="FCG20">
        <v>-8236144.7278300002</v>
      </c>
      <c r="FCH20">
        <v>-8236144.7278300002</v>
      </c>
      <c r="FCI20">
        <v>-8236144.7278300002</v>
      </c>
      <c r="FCJ20">
        <v>-8236144.7278300002</v>
      </c>
      <c r="FCK20">
        <v>-8236144.7278300002</v>
      </c>
      <c r="FCL20">
        <v>-8236144.7278300002</v>
      </c>
      <c r="FCM20">
        <v>-8236144.7278300002</v>
      </c>
      <c r="FCN20">
        <v>-8236144.7278300002</v>
      </c>
      <c r="FCO20">
        <v>-8236144.7278300002</v>
      </c>
      <c r="FCP20">
        <v>-8236144.7278300002</v>
      </c>
      <c r="FCQ20">
        <v>-8236144.7278300002</v>
      </c>
      <c r="FCR20">
        <v>-8236144.7278300002</v>
      </c>
      <c r="FCS20">
        <v>-8236144.7278300002</v>
      </c>
      <c r="FCT20">
        <v>-8236144.7278300002</v>
      </c>
      <c r="FCU20">
        <v>-8236144.7278300002</v>
      </c>
      <c r="FCV20">
        <v>-8236144.7278300002</v>
      </c>
      <c r="FCW20">
        <v>-8236144.7278300002</v>
      </c>
      <c r="FCX20">
        <v>-8236144.7278300002</v>
      </c>
      <c r="FCY20">
        <v>-8236144.7278300002</v>
      </c>
      <c r="FCZ20">
        <v>-8236144.7278300002</v>
      </c>
      <c r="FDA20">
        <v>-8236144.7278300002</v>
      </c>
      <c r="FDB20">
        <v>-8236144.7278300002</v>
      </c>
      <c r="FDC20">
        <v>-8236144.7278300002</v>
      </c>
      <c r="FDD20">
        <v>-8236144.7278300002</v>
      </c>
      <c r="FDE20">
        <v>-8236144.7278300002</v>
      </c>
      <c r="FDF20">
        <v>-8236144.7278300002</v>
      </c>
      <c r="FDG20">
        <v>-8236144.7278300002</v>
      </c>
      <c r="FDH20">
        <v>-8236144.7278300002</v>
      </c>
      <c r="FDI20">
        <v>-8236144.7278300002</v>
      </c>
      <c r="FDJ20">
        <v>-8236144.7278300002</v>
      </c>
      <c r="FDK20">
        <v>-8236144.7278300002</v>
      </c>
      <c r="FDL20">
        <v>-8236144.7278300002</v>
      </c>
      <c r="FDM20">
        <v>-8236144.7278300002</v>
      </c>
      <c r="FDN20">
        <v>-8236144.7278300002</v>
      </c>
      <c r="FDO20">
        <v>-8236144.7278300002</v>
      </c>
      <c r="FDP20">
        <v>-8236144.7278300002</v>
      </c>
      <c r="FDQ20">
        <v>-8236144.7278300002</v>
      </c>
      <c r="FDR20">
        <v>-8236144.7278300002</v>
      </c>
      <c r="FDS20">
        <v>-8236144.7278300002</v>
      </c>
      <c r="FDT20">
        <v>-8236144.7278300002</v>
      </c>
      <c r="FDU20">
        <v>-8236144.7278300002</v>
      </c>
      <c r="FDV20">
        <v>-18937608.685600001</v>
      </c>
      <c r="FDW20">
        <v>-18937608.685600001</v>
      </c>
      <c r="FDX20">
        <v>-18937608.685600001</v>
      </c>
      <c r="FDY20">
        <v>-18937608.685600001</v>
      </c>
      <c r="FDZ20">
        <v>-18937608.685600001</v>
      </c>
      <c r="FEA20">
        <v>-18937608.685600001</v>
      </c>
      <c r="FEB20">
        <v>-18937608.685600001</v>
      </c>
      <c r="FEC20">
        <v>-18937608.685600001</v>
      </c>
      <c r="FED20">
        <v>-18937608.685600001</v>
      </c>
      <c r="FEE20">
        <v>-18937608.685600001</v>
      </c>
      <c r="FEF20">
        <v>-18937608.685600001</v>
      </c>
      <c r="FEG20">
        <v>-18937608.685600001</v>
      </c>
      <c r="FEH20">
        <v>-18937608.685600001</v>
      </c>
      <c r="FEI20">
        <v>-18937608.685600001</v>
      </c>
      <c r="FEJ20">
        <v>-18937608.685600001</v>
      </c>
      <c r="FEK20">
        <v>-18937608.685600001</v>
      </c>
      <c r="FEL20">
        <v>-18937608.685600001</v>
      </c>
      <c r="FEM20">
        <v>-18937608.685600001</v>
      </c>
      <c r="FEN20">
        <v>-18937608.685600001</v>
      </c>
      <c r="FEO20">
        <v>-18937608.685600001</v>
      </c>
      <c r="FEP20">
        <v>-18937608.685600001</v>
      </c>
      <c r="FEQ20">
        <v>-18937608.685600001</v>
      </c>
      <c r="FER20">
        <v>-18937608.685600001</v>
      </c>
      <c r="FES20">
        <v>-18937608.685600001</v>
      </c>
      <c r="FET20">
        <v>-18937608.685600001</v>
      </c>
      <c r="FEU20">
        <v>-18937608.685600001</v>
      </c>
      <c r="FEV20">
        <v>-18937608.685600001</v>
      </c>
      <c r="FEW20">
        <v>-18937608.685600001</v>
      </c>
      <c r="FEX20">
        <v>-18937608.685600001</v>
      </c>
      <c r="FEY20">
        <v>-18937608.685600001</v>
      </c>
      <c r="FEZ20">
        <v>-18937608.685600001</v>
      </c>
      <c r="FFA20">
        <v>-18937608.685600001</v>
      </c>
      <c r="FFB20">
        <v>-18937608.685600001</v>
      </c>
      <c r="FFC20">
        <v>-18937608.685600001</v>
      </c>
      <c r="FFD20">
        <v>-18937608.685600001</v>
      </c>
      <c r="FFE20">
        <v>-18937608.685600001</v>
      </c>
      <c r="FFF20">
        <v>-18937608.685600001</v>
      </c>
      <c r="FFG20">
        <v>-18937608.685600001</v>
      </c>
      <c r="FFH20">
        <v>-18937608.685600001</v>
      </c>
      <c r="FFI20">
        <v>-18937608.685600001</v>
      </c>
      <c r="FFJ20">
        <v>-18937608.685600001</v>
      </c>
      <c r="FFK20">
        <v>-18937608.685600001</v>
      </c>
      <c r="FFL20">
        <v>-18937608.685600001</v>
      </c>
      <c r="FFM20">
        <v>-18937608.685600001</v>
      </c>
      <c r="FFN20">
        <v>-30975602.626600001</v>
      </c>
      <c r="FFO20">
        <v>-30975602.626600001</v>
      </c>
      <c r="FFP20">
        <v>-30975602.626600001</v>
      </c>
      <c r="FFQ20">
        <v>-30975602.626600001</v>
      </c>
      <c r="FFR20">
        <v>-30975602.626600001</v>
      </c>
      <c r="FFS20">
        <v>-30975602.626600001</v>
      </c>
      <c r="FFT20">
        <v>-30975602.626600001</v>
      </c>
      <c r="FFU20">
        <v>-30975602.626600001</v>
      </c>
      <c r="FFV20">
        <v>-30975602.626600001</v>
      </c>
      <c r="FFW20">
        <v>-30975602.626600001</v>
      </c>
      <c r="FFX20">
        <v>-30975602.626600001</v>
      </c>
      <c r="FFY20">
        <v>-30975602.626600001</v>
      </c>
      <c r="FFZ20">
        <v>-30975602.626600001</v>
      </c>
      <c r="FGA20">
        <v>-30975602.626600001</v>
      </c>
      <c r="FGB20">
        <v>-30975602.626600001</v>
      </c>
      <c r="FGC20">
        <v>-30975602.626600001</v>
      </c>
      <c r="FGD20">
        <v>-30975602.626600001</v>
      </c>
      <c r="FGE20">
        <v>-30975602.626600001</v>
      </c>
      <c r="FGF20">
        <v>-30975602.626600001</v>
      </c>
      <c r="FGG20">
        <v>-30975602.626600001</v>
      </c>
      <c r="FGH20">
        <v>-30975602.626600001</v>
      </c>
      <c r="FGI20">
        <v>-30975602.626600001</v>
      </c>
      <c r="FGJ20">
        <v>-30975602.626600001</v>
      </c>
      <c r="FGK20">
        <v>-30975602.626600001</v>
      </c>
      <c r="FGL20">
        <v>-30975602.626600001</v>
      </c>
      <c r="FGM20">
        <v>-30975602.626600001</v>
      </c>
      <c r="FGN20">
        <v>-30975602.626600001</v>
      </c>
      <c r="FGO20">
        <v>-30975602.626600001</v>
      </c>
      <c r="FGP20">
        <v>-30975602.626600001</v>
      </c>
      <c r="FGQ20">
        <v>-30975602.626600001</v>
      </c>
      <c r="FGR20">
        <v>-30975602.626600001</v>
      </c>
      <c r="FGS20">
        <v>-30975602.626600001</v>
      </c>
      <c r="FGT20">
        <v>-30975602.626600001</v>
      </c>
      <c r="FGU20">
        <v>-30975602.626600001</v>
      </c>
      <c r="FGV20">
        <v>-30975602.626600001</v>
      </c>
      <c r="FGW20">
        <v>-30975602.626600001</v>
      </c>
      <c r="FGX20">
        <v>-30975602.626600001</v>
      </c>
      <c r="FGY20">
        <v>-30975602.626600001</v>
      </c>
      <c r="FGZ20">
        <v>-30975602.626600001</v>
      </c>
      <c r="FHA20">
        <v>-30975602.626600001</v>
      </c>
      <c r="FHB20">
        <v>-30975602.626600001</v>
      </c>
      <c r="FHC20">
        <v>-30975602.626600001</v>
      </c>
      <c r="FHD20">
        <v>-30975602.626600001</v>
      </c>
      <c r="FHE20">
        <v>-30975602.626600001</v>
      </c>
      <c r="FHF20">
        <v>-51887199.393700004</v>
      </c>
      <c r="FHG20">
        <v>-51887199.393700004</v>
      </c>
      <c r="FHH20">
        <v>-51887199.393700004</v>
      </c>
      <c r="FHI20">
        <v>-51887199.393700004</v>
      </c>
      <c r="FHJ20">
        <v>-51887199.393700004</v>
      </c>
      <c r="FHK20">
        <v>-51887199.393700004</v>
      </c>
      <c r="FHL20">
        <v>-51887199.393700004</v>
      </c>
      <c r="FHM20">
        <v>-51887199.393700004</v>
      </c>
      <c r="FHN20">
        <v>-51887199.393700004</v>
      </c>
      <c r="FHO20">
        <v>-51887199.393700004</v>
      </c>
      <c r="FHP20">
        <v>-51887199.393700004</v>
      </c>
      <c r="FHQ20">
        <v>-51887199.393700004</v>
      </c>
      <c r="FHR20">
        <v>-51887199.393700004</v>
      </c>
      <c r="FHS20">
        <v>-51887199.393700004</v>
      </c>
      <c r="FHT20">
        <v>-51887199.393700004</v>
      </c>
      <c r="FHU20">
        <v>-51887199.393700004</v>
      </c>
      <c r="FHV20">
        <v>-51887199.393700004</v>
      </c>
      <c r="FHW20">
        <v>-51887199.393700004</v>
      </c>
      <c r="FHX20">
        <v>-51887199.393700004</v>
      </c>
      <c r="FHY20">
        <v>-51887199.393700004</v>
      </c>
      <c r="FHZ20">
        <v>-51887199.393700004</v>
      </c>
      <c r="FIA20">
        <v>-51887199.393700004</v>
      </c>
      <c r="FIB20">
        <v>-51887199.393700004</v>
      </c>
      <c r="FIC20">
        <v>-51887199.393700004</v>
      </c>
      <c r="FID20">
        <v>-51887199.393700004</v>
      </c>
      <c r="FIE20">
        <v>-51887199.393700004</v>
      </c>
      <c r="FIF20">
        <v>-51887199.393700004</v>
      </c>
      <c r="FIG20">
        <v>-51887199.393700004</v>
      </c>
      <c r="FIH20">
        <v>-51887199.393700004</v>
      </c>
      <c r="FII20">
        <v>-51887199.393700004</v>
      </c>
      <c r="FIJ20">
        <v>-51887199.393700004</v>
      </c>
      <c r="FIK20">
        <v>-51887199.393700004</v>
      </c>
      <c r="FIL20">
        <v>-51887199.393700004</v>
      </c>
      <c r="FIM20">
        <v>-51887199.393700004</v>
      </c>
      <c r="FIN20">
        <v>-51887199.393700004</v>
      </c>
      <c r="FIO20">
        <v>-51887199.393700004</v>
      </c>
      <c r="FIP20">
        <v>-51887199.393700004</v>
      </c>
      <c r="FIQ20">
        <v>-51887199.393700004</v>
      </c>
      <c r="FIR20">
        <v>-51887199.393700004</v>
      </c>
      <c r="FIS20">
        <v>-51887199.393700004</v>
      </c>
      <c r="FIT20">
        <v>-51887199.393700004</v>
      </c>
      <c r="FIU20">
        <v>-51887199.393700004</v>
      </c>
      <c r="FIV20">
        <v>-51887199.393700004</v>
      </c>
      <c r="FIW20">
        <v>-51887199.393700004</v>
      </c>
      <c r="FIX20">
        <v>-10835019.8665</v>
      </c>
      <c r="FIY20">
        <v>-10835019.8665</v>
      </c>
      <c r="FIZ20">
        <v>-10835019.8665</v>
      </c>
      <c r="FJA20">
        <v>-10835019.8665</v>
      </c>
      <c r="FJB20">
        <v>-10835019.8665</v>
      </c>
      <c r="FJC20">
        <v>-10835019.8665</v>
      </c>
      <c r="FJD20">
        <v>-10835019.8665</v>
      </c>
      <c r="FJE20">
        <v>-10835019.8665</v>
      </c>
      <c r="FJF20">
        <v>-10835019.8665</v>
      </c>
      <c r="FJG20">
        <v>-10835019.8665</v>
      </c>
      <c r="FJH20">
        <v>-10835019.8665</v>
      </c>
      <c r="FJI20">
        <v>-10932415.724300001</v>
      </c>
      <c r="FJJ20">
        <v>-10932415.724300001</v>
      </c>
      <c r="FJK20">
        <v>-10932415.724300001</v>
      </c>
      <c r="FJL20">
        <v>-10932415.724300001</v>
      </c>
      <c r="FJM20">
        <v>-10932415.724300001</v>
      </c>
      <c r="FJN20">
        <v>-10932415.724300001</v>
      </c>
      <c r="FJO20">
        <v>-10932415.724300001</v>
      </c>
      <c r="FJP20">
        <v>-10932415.724300001</v>
      </c>
      <c r="FJQ20">
        <v>-10932415.724300001</v>
      </c>
      <c r="FJR20">
        <v>-10932415.724300001</v>
      </c>
      <c r="FJS20">
        <v>-10932415.724300001</v>
      </c>
      <c r="FJT20">
        <v>-10835019.8665</v>
      </c>
      <c r="FJU20">
        <v>-10835019.8665</v>
      </c>
      <c r="FJV20">
        <v>-10835019.8665</v>
      </c>
      <c r="FJW20">
        <v>-10835019.8665</v>
      </c>
      <c r="FJX20">
        <v>-10835019.8665</v>
      </c>
      <c r="FJY20">
        <v>-10835019.8665</v>
      </c>
      <c r="FJZ20">
        <v>-10835019.8665</v>
      </c>
      <c r="FKA20">
        <v>-10835019.8665</v>
      </c>
      <c r="FKB20">
        <v>-10835019.8665</v>
      </c>
      <c r="FKC20">
        <v>-10835019.8665</v>
      </c>
      <c r="FKD20">
        <v>-10835019.8665</v>
      </c>
      <c r="FKE20">
        <v>-10932415.724300001</v>
      </c>
      <c r="FKF20">
        <v>-10932415.724300001</v>
      </c>
      <c r="FKG20">
        <v>-10932415.724300001</v>
      </c>
      <c r="FKH20">
        <v>-10932415.724300001</v>
      </c>
      <c r="FKI20">
        <v>-10932415.724300001</v>
      </c>
      <c r="FKJ20">
        <v>-10932415.724300001</v>
      </c>
      <c r="FKK20">
        <v>-10932415.724300001</v>
      </c>
      <c r="FKL20">
        <v>-10932415.724300001</v>
      </c>
      <c r="FKM20">
        <v>-10932415.724300001</v>
      </c>
      <c r="FKN20">
        <v>-10932415.724300001</v>
      </c>
      <c r="FKO20">
        <v>-10932415.724300001</v>
      </c>
      <c r="FKP20">
        <v>-23103202.3389</v>
      </c>
      <c r="FKQ20">
        <v>-23103202.3389</v>
      </c>
      <c r="FKR20">
        <v>-23103202.3389</v>
      </c>
      <c r="FKS20">
        <v>-23103202.3389</v>
      </c>
      <c r="FKT20">
        <v>-23103202.3389</v>
      </c>
      <c r="FKU20">
        <v>-23103202.3389</v>
      </c>
      <c r="FKV20">
        <v>-23103202.3389</v>
      </c>
      <c r="FKW20">
        <v>-23103202.3389</v>
      </c>
      <c r="FKX20">
        <v>-23103202.3389</v>
      </c>
      <c r="FKY20">
        <v>-23103202.3389</v>
      </c>
      <c r="FKZ20">
        <v>-23103202.3389</v>
      </c>
      <c r="FLA20">
        <v>-23290206.401900001</v>
      </c>
      <c r="FLB20">
        <v>-23290206.401900001</v>
      </c>
      <c r="FLC20">
        <v>-23290206.401900001</v>
      </c>
      <c r="FLD20">
        <v>-23290206.401900001</v>
      </c>
      <c r="FLE20">
        <v>-23290206.401900001</v>
      </c>
      <c r="FLF20">
        <v>-23290206.401900001</v>
      </c>
      <c r="FLG20">
        <v>-23290206.401900001</v>
      </c>
      <c r="FLH20">
        <v>-23290206.401900001</v>
      </c>
      <c r="FLI20">
        <v>-23290206.401900001</v>
      </c>
      <c r="FLJ20">
        <v>-23290206.401900001</v>
      </c>
      <c r="FLK20">
        <v>-23290206.401900001</v>
      </c>
      <c r="FLL20">
        <v>-23103202.3389</v>
      </c>
      <c r="FLM20">
        <v>-23103202.3389</v>
      </c>
      <c r="FLN20">
        <v>-23103202.3389</v>
      </c>
      <c r="FLO20">
        <v>-23103202.3389</v>
      </c>
      <c r="FLP20">
        <v>-23103202.3389</v>
      </c>
      <c r="FLQ20">
        <v>-23103202.3389</v>
      </c>
      <c r="FLR20">
        <v>-23103202.3389</v>
      </c>
      <c r="FLS20">
        <v>-23103202.3389</v>
      </c>
      <c r="FLT20">
        <v>-23103202.3389</v>
      </c>
      <c r="FLU20">
        <v>-23103202.3389</v>
      </c>
      <c r="FLV20">
        <v>-23103202.3389</v>
      </c>
      <c r="FLW20">
        <v>-23290206.401900001</v>
      </c>
      <c r="FLX20">
        <v>-23290206.401900001</v>
      </c>
      <c r="FLY20">
        <v>-23290206.401900001</v>
      </c>
      <c r="FLZ20">
        <v>-23290206.401900001</v>
      </c>
      <c r="FMA20">
        <v>-23290206.401900001</v>
      </c>
      <c r="FMB20">
        <v>-23290206.401900001</v>
      </c>
      <c r="FMC20">
        <v>-23290206.401900001</v>
      </c>
      <c r="FMD20">
        <v>-23290206.401900001</v>
      </c>
      <c r="FME20">
        <v>-23290206.401900001</v>
      </c>
      <c r="FMF20">
        <v>-23290206.401900001</v>
      </c>
      <c r="FMG20">
        <v>-23290206.401900001</v>
      </c>
      <c r="FMH20">
        <v>-49098222.807999998</v>
      </c>
      <c r="FMI20">
        <v>-49098222.807999998</v>
      </c>
      <c r="FMJ20">
        <v>-49098222.807999998</v>
      </c>
      <c r="FMK20">
        <v>-49098222.807999998</v>
      </c>
      <c r="FML20">
        <v>-49098222.807999998</v>
      </c>
      <c r="FMM20">
        <v>-49098222.807999998</v>
      </c>
      <c r="FMN20">
        <v>-49098222.807999998</v>
      </c>
      <c r="FMO20">
        <v>-49098222.807999998</v>
      </c>
      <c r="FMP20">
        <v>-49098222.807999998</v>
      </c>
      <c r="FMQ20">
        <v>-49098222.807999998</v>
      </c>
      <c r="FMR20">
        <v>-49098222.807999998</v>
      </c>
      <c r="FMS20">
        <v>-49464443.281300001</v>
      </c>
      <c r="FMT20">
        <v>-49464443.281300001</v>
      </c>
      <c r="FMU20">
        <v>-49464443.281300001</v>
      </c>
      <c r="FMV20">
        <v>-49464443.281300001</v>
      </c>
      <c r="FMW20">
        <v>-49464443.281300001</v>
      </c>
      <c r="FMX20">
        <v>-49464443.281300001</v>
      </c>
      <c r="FMY20">
        <v>-49464443.281300001</v>
      </c>
      <c r="FMZ20">
        <v>-49464443.281300001</v>
      </c>
      <c r="FNA20">
        <v>-49464443.281300001</v>
      </c>
      <c r="FNB20">
        <v>-49464443.281300001</v>
      </c>
      <c r="FNC20">
        <v>-49464443.281300001</v>
      </c>
      <c r="FND20">
        <v>-49098222.807999998</v>
      </c>
      <c r="FNE20">
        <v>-49098222.807999998</v>
      </c>
      <c r="FNF20">
        <v>-49098222.807999998</v>
      </c>
      <c r="FNG20">
        <v>-49098222.807999998</v>
      </c>
      <c r="FNH20">
        <v>-49098222.807999998</v>
      </c>
      <c r="FNI20">
        <v>-49098222.807999998</v>
      </c>
      <c r="FNJ20">
        <v>-49098222.807999998</v>
      </c>
      <c r="FNK20">
        <v>-49098222.807999998</v>
      </c>
      <c r="FNL20">
        <v>-49098222.807999998</v>
      </c>
      <c r="FNM20">
        <v>-49098222.807999998</v>
      </c>
      <c r="FNN20">
        <v>-49098222.807999998</v>
      </c>
      <c r="FNO20">
        <v>-49464443.281300001</v>
      </c>
      <c r="FNP20">
        <v>-49464443.281300001</v>
      </c>
      <c r="FNQ20">
        <v>-49464443.281300001</v>
      </c>
      <c r="FNR20">
        <v>-49464443.281300001</v>
      </c>
      <c r="FNS20">
        <v>-49464443.281300001</v>
      </c>
      <c r="FNT20">
        <v>-49464443.281300001</v>
      </c>
      <c r="FNU20">
        <v>-49464443.281300001</v>
      </c>
      <c r="FNV20">
        <v>-49464443.281300001</v>
      </c>
      <c r="FNW20">
        <v>-49464443.281300001</v>
      </c>
      <c r="FNX20">
        <v>-49464443.281300001</v>
      </c>
      <c r="FNY20">
        <v>-49464443.281300001</v>
      </c>
      <c r="FNZ20">
        <v>-1464536.2226400001</v>
      </c>
      <c r="FOA20">
        <v>-1464536.2226400001</v>
      </c>
      <c r="FOB20">
        <v>-1464536.2226400001</v>
      </c>
      <c r="FOC20">
        <v>-1464536.2226400001</v>
      </c>
      <c r="FOD20">
        <v>-1464536.2226400001</v>
      </c>
      <c r="FOE20">
        <v>-1464536.2226400001</v>
      </c>
      <c r="FOF20">
        <v>-1464536.2226400001</v>
      </c>
      <c r="FOG20">
        <v>-1464536.2226400001</v>
      </c>
      <c r="FOH20">
        <v>-1464536.2226400001</v>
      </c>
      <c r="FOI20">
        <v>-1464536.2226400001</v>
      </c>
      <c r="FOJ20">
        <v>-1464536.2226400001</v>
      </c>
      <c r="FOK20">
        <v>4468105.9012200003</v>
      </c>
      <c r="FOL20">
        <v>4468105.9012200003</v>
      </c>
      <c r="FOM20">
        <v>4468105.9012200003</v>
      </c>
      <c r="FON20">
        <v>4468105.9012200003</v>
      </c>
      <c r="FOO20">
        <v>4468105.9012200003</v>
      </c>
      <c r="FOP20">
        <v>4468105.9012200003</v>
      </c>
      <c r="FOQ20">
        <v>4468105.9012200003</v>
      </c>
      <c r="FOR20">
        <v>4468105.9012200003</v>
      </c>
      <c r="FOS20">
        <v>4468105.9012200003</v>
      </c>
      <c r="FOT20">
        <v>4468105.9012200003</v>
      </c>
      <c r="FOU20">
        <v>4468105.9012200003</v>
      </c>
      <c r="FOV20">
        <v>-1464536.2226400001</v>
      </c>
      <c r="FOW20">
        <v>-1464536.2226400001</v>
      </c>
      <c r="FOX20">
        <v>-1464536.2226400001</v>
      </c>
      <c r="FOY20">
        <v>-1464536.2226400001</v>
      </c>
      <c r="FOZ20">
        <v>-1464536.2226400001</v>
      </c>
      <c r="FPA20">
        <v>-1464536.2226400001</v>
      </c>
      <c r="FPB20">
        <v>-1464536.2226400001</v>
      </c>
      <c r="FPC20">
        <v>-1464536.2226400001</v>
      </c>
      <c r="FPD20">
        <v>-1464536.2226400001</v>
      </c>
      <c r="FPE20">
        <v>-1464536.2226400001</v>
      </c>
      <c r="FPF20">
        <v>-1464536.2226400001</v>
      </c>
      <c r="FPG20">
        <v>4468105.9012200003</v>
      </c>
      <c r="FPH20">
        <v>4468105.9012200003</v>
      </c>
      <c r="FPI20">
        <v>4468105.9012200003</v>
      </c>
      <c r="FPJ20">
        <v>4468105.9012200003</v>
      </c>
      <c r="FPK20">
        <v>4468105.9012200003</v>
      </c>
      <c r="FPL20">
        <v>4468105.9012200003</v>
      </c>
      <c r="FPM20">
        <v>4468105.9012200003</v>
      </c>
      <c r="FPN20">
        <v>4468105.9012200003</v>
      </c>
      <c r="FPO20">
        <v>4468105.9012200003</v>
      </c>
      <c r="FPP20">
        <v>4468105.9012200003</v>
      </c>
      <c r="FPQ20">
        <v>4468105.9012200003</v>
      </c>
      <c r="FPR20">
        <v>5139763.4053999996</v>
      </c>
      <c r="FPS20">
        <v>5139763.4053999996</v>
      </c>
      <c r="FPT20">
        <v>5139763.4053999996</v>
      </c>
      <c r="FPU20">
        <v>5139763.4053999996</v>
      </c>
      <c r="FPV20">
        <v>5139763.4053999996</v>
      </c>
      <c r="FPW20">
        <v>5139763.4053999996</v>
      </c>
      <c r="FPX20">
        <v>5139763.4053999996</v>
      </c>
      <c r="FPY20">
        <v>5139763.4053999996</v>
      </c>
      <c r="FPZ20">
        <v>5139763.4053999996</v>
      </c>
      <c r="FQA20">
        <v>5139763.4053999996</v>
      </c>
      <c r="FQB20">
        <v>5139763.4053999996</v>
      </c>
      <c r="FQC20">
        <v>16530680.907600001</v>
      </c>
      <c r="FQD20">
        <v>16530680.907600001</v>
      </c>
      <c r="FQE20">
        <v>16530680.907600001</v>
      </c>
      <c r="FQF20">
        <v>16530680.907600001</v>
      </c>
      <c r="FQG20">
        <v>16530680.907600001</v>
      </c>
      <c r="FQH20">
        <v>16530680.907600001</v>
      </c>
      <c r="FQI20">
        <v>16530680.907600001</v>
      </c>
      <c r="FQJ20">
        <v>16530680.907600001</v>
      </c>
      <c r="FQK20">
        <v>16530680.907600001</v>
      </c>
      <c r="FQL20">
        <v>16530680.907600001</v>
      </c>
      <c r="FQM20">
        <v>16530680.907600001</v>
      </c>
      <c r="FQN20">
        <v>5139763.4053999996</v>
      </c>
      <c r="FQO20">
        <v>5139763.4053999996</v>
      </c>
      <c r="FQP20">
        <v>5139763.4053999996</v>
      </c>
      <c r="FQQ20">
        <v>5139763.4053999996</v>
      </c>
      <c r="FQR20">
        <v>5139763.4053999996</v>
      </c>
      <c r="FQS20">
        <v>5139763.4053999996</v>
      </c>
      <c r="FQT20">
        <v>5139763.4053999996</v>
      </c>
      <c r="FQU20">
        <v>5139763.4053999996</v>
      </c>
      <c r="FQV20">
        <v>5139763.4053999996</v>
      </c>
      <c r="FQW20">
        <v>5139763.4053999996</v>
      </c>
      <c r="FQX20">
        <v>5139763.4053999996</v>
      </c>
      <c r="FQY20">
        <v>16530680.907600001</v>
      </c>
      <c r="FQZ20">
        <v>16530680.907600001</v>
      </c>
      <c r="FRA20">
        <v>16530680.907600001</v>
      </c>
      <c r="FRB20">
        <v>16530680.907600001</v>
      </c>
      <c r="FRC20">
        <v>16530680.907600001</v>
      </c>
      <c r="FRD20">
        <v>16530680.907600001</v>
      </c>
      <c r="FRE20">
        <v>16530680.907600001</v>
      </c>
      <c r="FRF20">
        <v>16530680.907600001</v>
      </c>
      <c r="FRG20">
        <v>16530680.907600001</v>
      </c>
      <c r="FRH20">
        <v>16530680.907600001</v>
      </c>
      <c r="FRI20">
        <v>16530680.907600001</v>
      </c>
      <c r="FRJ20">
        <v>23298414.918499999</v>
      </c>
      <c r="FRK20">
        <v>23298414.918499999</v>
      </c>
      <c r="FRL20">
        <v>23298414.918499999</v>
      </c>
      <c r="FRM20">
        <v>23298414.918499999</v>
      </c>
      <c r="FRN20">
        <v>23298414.918499999</v>
      </c>
      <c r="FRO20">
        <v>23298414.918499999</v>
      </c>
      <c r="FRP20">
        <v>23298414.918499999</v>
      </c>
      <c r="FRQ20">
        <v>23298414.918499999</v>
      </c>
      <c r="FRR20">
        <v>23298414.918499999</v>
      </c>
      <c r="FRS20">
        <v>23298414.918499999</v>
      </c>
      <c r="FRT20">
        <v>23298414.918499999</v>
      </c>
      <c r="FRU20">
        <v>45605883.177500002</v>
      </c>
      <c r="FRV20">
        <v>45605883.177500002</v>
      </c>
      <c r="FRW20">
        <v>45605883.177500002</v>
      </c>
      <c r="FRX20">
        <v>45605883.177500002</v>
      </c>
      <c r="FRY20">
        <v>45605883.177500002</v>
      </c>
      <c r="FRZ20">
        <v>45605883.177500002</v>
      </c>
      <c r="FSA20">
        <v>45605883.177500002</v>
      </c>
      <c r="FSB20">
        <v>45605883.177500002</v>
      </c>
      <c r="FSC20">
        <v>45605883.177500002</v>
      </c>
      <c r="FSD20">
        <v>45605883.177500002</v>
      </c>
      <c r="FSE20">
        <v>45605883.177500002</v>
      </c>
      <c r="FSF20">
        <v>23298414.918499999</v>
      </c>
      <c r="FSG20">
        <v>23298414.918499999</v>
      </c>
      <c r="FSH20">
        <v>23298414.918499999</v>
      </c>
      <c r="FSI20">
        <v>23298414.918499999</v>
      </c>
      <c r="FSJ20">
        <v>23298414.918499999</v>
      </c>
      <c r="FSK20">
        <v>23298414.918499999</v>
      </c>
      <c r="FSL20">
        <v>23298414.918499999</v>
      </c>
      <c r="FSM20">
        <v>23298414.918499999</v>
      </c>
      <c r="FSN20">
        <v>23298414.918499999</v>
      </c>
      <c r="FSO20">
        <v>23298414.918499999</v>
      </c>
      <c r="FSP20">
        <v>23298414.918499999</v>
      </c>
      <c r="FSQ20">
        <v>45605883.177500002</v>
      </c>
      <c r="FSR20">
        <v>45605883.177500002</v>
      </c>
      <c r="FSS20">
        <v>45605883.177500002</v>
      </c>
      <c r="FST20">
        <v>45605883.177500002</v>
      </c>
      <c r="FSU20">
        <v>45605883.177500002</v>
      </c>
      <c r="FSV20">
        <v>45605883.177500002</v>
      </c>
      <c r="FSW20">
        <v>45605883.177500002</v>
      </c>
      <c r="FSX20">
        <v>45605883.177500002</v>
      </c>
      <c r="FSY20">
        <v>45605883.177500002</v>
      </c>
      <c r="FSZ20">
        <v>45605883.177500002</v>
      </c>
      <c r="FTA20">
        <v>45605883.177500002</v>
      </c>
      <c r="FTB20">
        <v>-4760992.8226600001</v>
      </c>
      <c r="FTC20">
        <v>-4760992.8226600001</v>
      </c>
      <c r="FTD20">
        <v>-4760992.8226600001</v>
      </c>
      <c r="FTE20">
        <v>-4760992.8226600001</v>
      </c>
      <c r="FTF20">
        <v>-4760992.8226600001</v>
      </c>
      <c r="FTG20">
        <v>-4760992.8226600001</v>
      </c>
      <c r="FTH20">
        <v>-4760992.8226600001</v>
      </c>
      <c r="FTI20">
        <v>-4760992.8226600001</v>
      </c>
      <c r="FTJ20">
        <v>-4760992.8226600001</v>
      </c>
      <c r="FTK20">
        <v>-4760992.8226600001</v>
      </c>
      <c r="FTL20">
        <v>-4760992.8226600001</v>
      </c>
      <c r="FTM20">
        <v>-4454588.6848400002</v>
      </c>
      <c r="FTN20">
        <v>-4454588.6848400002</v>
      </c>
      <c r="FTO20">
        <v>-4454588.6848400002</v>
      </c>
      <c r="FTP20">
        <v>-4454588.6848400002</v>
      </c>
      <c r="FTQ20">
        <v>-4454588.6848400002</v>
      </c>
      <c r="FTR20">
        <v>-4454588.6848400002</v>
      </c>
      <c r="FTS20">
        <v>-4454588.6848400002</v>
      </c>
      <c r="FTT20">
        <v>-4454588.6848400002</v>
      </c>
      <c r="FTU20">
        <v>-4454588.6848400002</v>
      </c>
      <c r="FTV20">
        <v>-4454588.6848400002</v>
      </c>
      <c r="FTW20">
        <v>-4454588.6848400002</v>
      </c>
      <c r="FTX20">
        <v>-4760992.8226600001</v>
      </c>
      <c r="FTY20">
        <v>-4760992.8226600001</v>
      </c>
      <c r="FTZ20">
        <v>-4760992.8226600001</v>
      </c>
      <c r="FUA20">
        <v>-4760992.8226600001</v>
      </c>
      <c r="FUB20">
        <v>-4760992.8226600001</v>
      </c>
      <c r="FUC20">
        <v>-4760992.8226600001</v>
      </c>
      <c r="FUD20">
        <v>-4760992.8226600001</v>
      </c>
      <c r="FUE20">
        <v>-4760992.8226600001</v>
      </c>
      <c r="FUF20">
        <v>-4760992.8226600001</v>
      </c>
      <c r="FUG20">
        <v>-4760992.8226600001</v>
      </c>
      <c r="FUH20">
        <v>-4760992.8226600001</v>
      </c>
      <c r="FUI20">
        <v>-4454588.6848400002</v>
      </c>
      <c r="FUJ20">
        <v>-4454588.6848400002</v>
      </c>
      <c r="FUK20">
        <v>-4454588.6848400002</v>
      </c>
      <c r="FUL20">
        <v>-4454588.6848400002</v>
      </c>
      <c r="FUM20">
        <v>-4454588.6848400002</v>
      </c>
      <c r="FUN20">
        <v>-4454588.6848400002</v>
      </c>
      <c r="FUO20">
        <v>-4454588.6848400002</v>
      </c>
      <c r="FUP20">
        <v>-4454588.6848400002</v>
      </c>
      <c r="FUQ20">
        <v>-4454588.6848400002</v>
      </c>
      <c r="FUR20">
        <v>-4454588.6848400002</v>
      </c>
      <c r="FUS20">
        <v>-4454588.6848400002</v>
      </c>
      <c r="FUT20">
        <v>2150375.6524100001</v>
      </c>
      <c r="FUU20">
        <v>2150375.6524100001</v>
      </c>
      <c r="FUV20">
        <v>2150375.6524100001</v>
      </c>
      <c r="FUW20">
        <v>2150375.6524100001</v>
      </c>
      <c r="FUX20">
        <v>2150375.6524100001</v>
      </c>
      <c r="FUY20">
        <v>2150375.6524100001</v>
      </c>
      <c r="FUZ20">
        <v>2150375.6524100001</v>
      </c>
      <c r="FVA20">
        <v>2150375.6524100001</v>
      </c>
      <c r="FVB20">
        <v>2150375.6524100001</v>
      </c>
      <c r="FVC20">
        <v>2150375.6524100001</v>
      </c>
      <c r="FVD20">
        <v>2150375.6524100001</v>
      </c>
      <c r="FVE20">
        <v>2738684.23117</v>
      </c>
      <c r="FVF20">
        <v>2738684.23117</v>
      </c>
      <c r="FVG20">
        <v>2738684.23117</v>
      </c>
      <c r="FVH20">
        <v>2738684.23117</v>
      </c>
      <c r="FVI20">
        <v>2738684.23117</v>
      </c>
      <c r="FVJ20">
        <v>2738684.23117</v>
      </c>
      <c r="FVK20">
        <v>2738684.23117</v>
      </c>
      <c r="FVL20">
        <v>2738684.23117</v>
      </c>
      <c r="FVM20">
        <v>2738684.23117</v>
      </c>
      <c r="FVN20">
        <v>2738684.23117</v>
      </c>
      <c r="FVO20">
        <v>2738684.23117</v>
      </c>
      <c r="FVP20">
        <v>2150375.6524100001</v>
      </c>
      <c r="FVQ20">
        <v>2150375.6524100001</v>
      </c>
      <c r="FVR20">
        <v>2150375.6524100001</v>
      </c>
      <c r="FVS20">
        <v>2150375.6524100001</v>
      </c>
      <c r="FVT20">
        <v>2150375.6524100001</v>
      </c>
      <c r="FVU20">
        <v>2150375.6524100001</v>
      </c>
      <c r="FVV20">
        <v>2150375.6524100001</v>
      </c>
      <c r="FVW20">
        <v>2150375.6524100001</v>
      </c>
      <c r="FVX20">
        <v>2150375.6524100001</v>
      </c>
      <c r="FVY20">
        <v>2150375.6524100001</v>
      </c>
      <c r="FVZ20">
        <v>2150375.6524100001</v>
      </c>
      <c r="FWA20">
        <v>2738684.23117</v>
      </c>
      <c r="FWB20">
        <v>2738684.23117</v>
      </c>
      <c r="FWC20">
        <v>2738684.23117</v>
      </c>
      <c r="FWD20">
        <v>2738684.23117</v>
      </c>
      <c r="FWE20">
        <v>2738684.23117</v>
      </c>
      <c r="FWF20">
        <v>2738684.23117</v>
      </c>
      <c r="FWG20">
        <v>2738684.23117</v>
      </c>
      <c r="FWH20">
        <v>2738684.23117</v>
      </c>
      <c r="FWI20">
        <v>2738684.23117</v>
      </c>
      <c r="FWJ20">
        <v>2738684.23117</v>
      </c>
      <c r="FWK20">
        <v>2738684.23117</v>
      </c>
      <c r="FWL20">
        <v>21932561.866099998</v>
      </c>
      <c r="FWM20">
        <v>21932561.866099998</v>
      </c>
      <c r="FWN20">
        <v>21932561.866099998</v>
      </c>
      <c r="FWO20">
        <v>21932561.866099998</v>
      </c>
      <c r="FWP20">
        <v>21932561.866099998</v>
      </c>
      <c r="FWQ20">
        <v>21932561.866099998</v>
      </c>
      <c r="FWR20">
        <v>21932561.866099998</v>
      </c>
      <c r="FWS20">
        <v>21932561.866099998</v>
      </c>
      <c r="FWT20">
        <v>21932561.866099998</v>
      </c>
      <c r="FWU20">
        <v>21932561.866099998</v>
      </c>
      <c r="FWV20">
        <v>21932561.866099998</v>
      </c>
      <c r="FWW20">
        <v>23084679.326699998</v>
      </c>
      <c r="FWX20">
        <v>23084679.326699998</v>
      </c>
      <c r="FWY20">
        <v>23084679.326699998</v>
      </c>
      <c r="FWZ20">
        <v>23084679.326699998</v>
      </c>
      <c r="FXA20">
        <v>23084679.326699998</v>
      </c>
      <c r="FXB20">
        <v>23084679.326699998</v>
      </c>
      <c r="FXC20">
        <v>23084679.326699998</v>
      </c>
      <c r="FXD20">
        <v>23084679.326699998</v>
      </c>
      <c r="FXE20">
        <v>23084679.326699998</v>
      </c>
      <c r="FXF20">
        <v>23084679.326699998</v>
      </c>
      <c r="FXG20">
        <v>23084679.326699998</v>
      </c>
      <c r="FXH20">
        <v>21932561.866099998</v>
      </c>
      <c r="FXI20">
        <v>21932561.866099998</v>
      </c>
      <c r="FXJ20">
        <v>21932561.866099998</v>
      </c>
      <c r="FXK20">
        <v>21932561.866099998</v>
      </c>
      <c r="FXL20">
        <v>21932561.866099998</v>
      </c>
      <c r="FXM20">
        <v>21932561.866099998</v>
      </c>
      <c r="FXN20">
        <v>21932561.866099998</v>
      </c>
      <c r="FXO20">
        <v>21932561.866099998</v>
      </c>
      <c r="FXP20">
        <v>21932561.866099998</v>
      </c>
      <c r="FXQ20">
        <v>21932561.866099998</v>
      </c>
      <c r="FXR20">
        <v>21932561.866099998</v>
      </c>
      <c r="FXS20">
        <v>23084679.326699998</v>
      </c>
      <c r="FXT20">
        <v>23084679.326699998</v>
      </c>
      <c r="FXU20">
        <v>23084679.326699998</v>
      </c>
      <c r="FXV20">
        <v>23084679.326699998</v>
      </c>
      <c r="FXW20">
        <v>23084679.326699998</v>
      </c>
      <c r="FXX20">
        <v>23084679.326699998</v>
      </c>
      <c r="FXY20">
        <v>23084679.326699998</v>
      </c>
      <c r="FXZ20">
        <v>23084679.326699998</v>
      </c>
      <c r="FYA20">
        <v>23084679.326699998</v>
      </c>
      <c r="FYB20">
        <v>23084679.326699998</v>
      </c>
      <c r="FYC20">
        <v>23084679.326699998</v>
      </c>
      <c r="FYD20">
        <v>-55700190.220700003</v>
      </c>
      <c r="FYE20">
        <v>-55700190.220700003</v>
      </c>
      <c r="FYF20">
        <v>-55700190.220700003</v>
      </c>
      <c r="FYG20">
        <v>-55700190.220700003</v>
      </c>
      <c r="FYH20">
        <v>-55700190.220700003</v>
      </c>
      <c r="FYI20">
        <v>-55700190.220700003</v>
      </c>
      <c r="FYJ20">
        <v>-55700190.220700003</v>
      </c>
      <c r="FYK20">
        <v>-55700190.220700003</v>
      </c>
      <c r="FYL20">
        <v>-55700190.220700003</v>
      </c>
      <c r="FYM20">
        <v>-55700190.220700003</v>
      </c>
      <c r="FYN20">
        <v>-55700190.220700003</v>
      </c>
      <c r="FYO20">
        <v>-55700190.220700003</v>
      </c>
      <c r="FYP20">
        <v>-55700190.220700003</v>
      </c>
      <c r="FYQ20">
        <v>-55700190.220700003</v>
      </c>
      <c r="FYR20">
        <v>-55700190.220700003</v>
      </c>
      <c r="FYS20">
        <v>-55700190.220700003</v>
      </c>
      <c r="FYT20">
        <v>-55700190.220700003</v>
      </c>
      <c r="FYU20">
        <v>-55700190.220700003</v>
      </c>
      <c r="FYV20">
        <v>-55700190.220700003</v>
      </c>
      <c r="FYW20">
        <v>-55700190.220700003</v>
      </c>
      <c r="FYX20">
        <v>-55700190.220700003</v>
      </c>
      <c r="FYY20">
        <v>-55700190.220700003</v>
      </c>
      <c r="FYZ20">
        <v>-55700190.220700003</v>
      </c>
      <c r="FZA20">
        <v>-55700190.220700003</v>
      </c>
      <c r="FZB20">
        <v>-55700190.220700003</v>
      </c>
      <c r="FZC20">
        <v>-55700190.220700003</v>
      </c>
      <c r="FZD20">
        <v>-55700190.220700003</v>
      </c>
      <c r="FZE20">
        <v>-55700190.220700003</v>
      </c>
      <c r="FZF20">
        <v>-55700190.220700003</v>
      </c>
      <c r="FZG20">
        <v>-55700190.220700003</v>
      </c>
      <c r="FZH20">
        <v>-55700190.220700003</v>
      </c>
      <c r="FZI20">
        <v>-55700190.220700003</v>
      </c>
      <c r="FZJ20">
        <v>-55700190.220700003</v>
      </c>
      <c r="FZK20">
        <v>-55700190.220700003</v>
      </c>
      <c r="FZL20">
        <v>-55700190.220700003</v>
      </c>
      <c r="FZM20">
        <v>-55700190.220700003</v>
      </c>
      <c r="FZN20">
        <v>-55700190.220700003</v>
      </c>
      <c r="FZO20">
        <v>-55700190.220700003</v>
      </c>
      <c r="FZP20">
        <v>-55700190.220700003</v>
      </c>
      <c r="FZQ20">
        <v>-55700190.220700003</v>
      </c>
      <c r="FZR20">
        <v>-55700190.220700003</v>
      </c>
      <c r="FZS20">
        <v>-55700190.220700003</v>
      </c>
      <c r="FZT20">
        <v>-55700190.220700003</v>
      </c>
      <c r="FZU20">
        <v>-55700190.220700003</v>
      </c>
      <c r="FZV20">
        <v>-85561478.781200007</v>
      </c>
      <c r="FZW20">
        <v>-85561478.781200007</v>
      </c>
      <c r="FZX20">
        <v>-85561478.781200007</v>
      </c>
      <c r="FZY20">
        <v>-85561478.781200007</v>
      </c>
      <c r="FZZ20">
        <v>-85561478.781200007</v>
      </c>
      <c r="GAA20">
        <v>-85561478.781200007</v>
      </c>
      <c r="GAB20">
        <v>-85561478.781200007</v>
      </c>
      <c r="GAC20">
        <v>-85561478.781200007</v>
      </c>
      <c r="GAD20">
        <v>-85561478.781200007</v>
      </c>
      <c r="GAE20">
        <v>-85561478.781200007</v>
      </c>
      <c r="GAF20">
        <v>-85561478.781200007</v>
      </c>
      <c r="GAG20">
        <v>-85561478.781200007</v>
      </c>
      <c r="GAH20">
        <v>-85561478.781200007</v>
      </c>
      <c r="GAI20">
        <v>-85561478.781200007</v>
      </c>
      <c r="GAJ20">
        <v>-85561478.781200007</v>
      </c>
      <c r="GAK20">
        <v>-85561478.781200007</v>
      </c>
      <c r="GAL20">
        <v>-85561478.781200007</v>
      </c>
      <c r="GAM20">
        <v>-85561478.781200007</v>
      </c>
      <c r="GAN20">
        <v>-85561478.781200007</v>
      </c>
      <c r="GAO20">
        <v>-85561478.781200007</v>
      </c>
      <c r="GAP20">
        <v>-85561478.781200007</v>
      </c>
      <c r="GAQ20">
        <v>-85561478.781200007</v>
      </c>
      <c r="GAR20">
        <v>-85561478.781200007</v>
      </c>
      <c r="GAS20">
        <v>-85561478.781200007</v>
      </c>
      <c r="GAT20">
        <v>-85561478.781200007</v>
      </c>
      <c r="GAU20">
        <v>-85561478.781200007</v>
      </c>
      <c r="GAV20">
        <v>-85561478.781200007</v>
      </c>
      <c r="GAW20">
        <v>-85561478.781200007</v>
      </c>
      <c r="GAX20">
        <v>-85561478.781200007</v>
      </c>
      <c r="GAY20">
        <v>-85561478.781200007</v>
      </c>
      <c r="GAZ20">
        <v>-85561478.781200007</v>
      </c>
      <c r="GBA20">
        <v>-85561478.781200007</v>
      </c>
      <c r="GBB20">
        <v>-85561478.781200007</v>
      </c>
      <c r="GBC20">
        <v>-85561478.781200007</v>
      </c>
      <c r="GBD20">
        <v>-85561478.781200007</v>
      </c>
      <c r="GBE20">
        <v>-85561478.781200007</v>
      </c>
      <c r="GBF20">
        <v>-85561478.781200007</v>
      </c>
      <c r="GBG20">
        <v>-85561478.781200007</v>
      </c>
      <c r="GBH20">
        <v>-85561478.781200007</v>
      </c>
      <c r="GBI20">
        <v>-85561478.781200007</v>
      </c>
      <c r="GBJ20">
        <v>-85561478.781200007</v>
      </c>
      <c r="GBK20">
        <v>-85561478.781200007</v>
      </c>
      <c r="GBL20">
        <v>-85561478.781200007</v>
      </c>
      <c r="GBM20">
        <v>-85561478.781200007</v>
      </c>
      <c r="GBN20">
        <v>-132155433.51100001</v>
      </c>
      <c r="GBO20">
        <v>-132155433.51100001</v>
      </c>
      <c r="GBP20">
        <v>-132155433.51100001</v>
      </c>
      <c r="GBQ20">
        <v>-132155433.51100001</v>
      </c>
      <c r="GBR20">
        <v>-132155433.51100001</v>
      </c>
      <c r="GBS20">
        <v>-132155433.51100001</v>
      </c>
      <c r="GBT20">
        <v>-132155433.51100001</v>
      </c>
      <c r="GBU20">
        <v>-132155433.51100001</v>
      </c>
      <c r="GBV20">
        <v>-132155433.51100001</v>
      </c>
      <c r="GBW20">
        <v>-132155433.51100001</v>
      </c>
      <c r="GBX20">
        <v>-132155433.51100001</v>
      </c>
      <c r="GBY20">
        <v>-132155433.51100001</v>
      </c>
      <c r="GBZ20">
        <v>-132155433.51100001</v>
      </c>
      <c r="GCA20">
        <v>-132155433.51100001</v>
      </c>
      <c r="GCB20">
        <v>-132155433.51100001</v>
      </c>
      <c r="GCC20">
        <v>-132155433.51100001</v>
      </c>
      <c r="GCD20">
        <v>-132155433.51100001</v>
      </c>
      <c r="GCE20">
        <v>-132155433.51100001</v>
      </c>
      <c r="GCF20">
        <v>-132155433.51100001</v>
      </c>
      <c r="GCG20">
        <v>-132155433.51100001</v>
      </c>
      <c r="GCH20">
        <v>-132155433.51100001</v>
      </c>
      <c r="GCI20">
        <v>-132155433.51100001</v>
      </c>
      <c r="GCJ20">
        <v>-132155433.51100001</v>
      </c>
      <c r="GCK20">
        <v>-132155433.51100001</v>
      </c>
      <c r="GCL20">
        <v>-132155433.51100001</v>
      </c>
      <c r="GCM20">
        <v>-132155433.51100001</v>
      </c>
      <c r="GCN20">
        <v>-132155433.51100001</v>
      </c>
      <c r="GCO20">
        <v>-132155433.51100001</v>
      </c>
      <c r="GCP20">
        <v>-132155433.51100001</v>
      </c>
      <c r="GCQ20">
        <v>-132155433.51100001</v>
      </c>
      <c r="GCR20">
        <v>-132155433.51100001</v>
      </c>
      <c r="GCS20">
        <v>-132155433.51100001</v>
      </c>
      <c r="GCT20">
        <v>-132155433.51100001</v>
      </c>
      <c r="GCU20">
        <v>-132155433.51100001</v>
      </c>
      <c r="GCV20">
        <v>-132155433.51100001</v>
      </c>
      <c r="GCW20">
        <v>-132155433.51100001</v>
      </c>
      <c r="GCX20">
        <v>-132155433.51100001</v>
      </c>
      <c r="GCY20">
        <v>-132155433.51100001</v>
      </c>
      <c r="GCZ20">
        <v>-132155433.51100001</v>
      </c>
      <c r="GDA20">
        <v>-132155433.51100001</v>
      </c>
      <c r="GDB20">
        <v>-132155433.51100001</v>
      </c>
      <c r="GDC20">
        <v>-132155433.51100001</v>
      </c>
      <c r="GDD20">
        <v>-132155433.51100001</v>
      </c>
      <c r="GDE20">
        <v>-132155433.51100001</v>
      </c>
      <c r="GDF20">
        <v>-55700190.220700003</v>
      </c>
      <c r="GDG20">
        <v>-55700190.220700003</v>
      </c>
      <c r="GDH20">
        <v>-55700190.220700003</v>
      </c>
      <c r="GDI20">
        <v>-55700190.220700003</v>
      </c>
      <c r="GDJ20">
        <v>-55700190.220700003</v>
      </c>
      <c r="GDK20">
        <v>-55700190.220700003</v>
      </c>
      <c r="GDL20">
        <v>-55700190.220700003</v>
      </c>
      <c r="GDM20">
        <v>-55700190.220700003</v>
      </c>
      <c r="GDN20">
        <v>-55700190.220700003</v>
      </c>
      <c r="GDO20">
        <v>-55700190.220700003</v>
      </c>
      <c r="GDP20">
        <v>-55700190.220700003</v>
      </c>
      <c r="GDQ20">
        <v>-55700190.220700003</v>
      </c>
      <c r="GDR20">
        <v>-55700190.220700003</v>
      </c>
      <c r="GDS20">
        <v>-55700190.220700003</v>
      </c>
      <c r="GDT20">
        <v>-55700190.220700003</v>
      </c>
      <c r="GDU20">
        <v>-55700190.220700003</v>
      </c>
      <c r="GDV20">
        <v>-55700190.220700003</v>
      </c>
      <c r="GDW20">
        <v>-55700190.220700003</v>
      </c>
      <c r="GDX20">
        <v>-55700190.220700003</v>
      </c>
      <c r="GDY20">
        <v>-55700190.220700003</v>
      </c>
      <c r="GDZ20">
        <v>-55700190.220700003</v>
      </c>
      <c r="GEA20">
        <v>-55700190.220700003</v>
      </c>
      <c r="GEB20">
        <v>-55700190.220700003</v>
      </c>
      <c r="GEC20">
        <v>-55700190.220700003</v>
      </c>
      <c r="GED20">
        <v>-55700190.220700003</v>
      </c>
      <c r="GEE20">
        <v>-55700190.220700003</v>
      </c>
      <c r="GEF20">
        <v>-55700190.220700003</v>
      </c>
      <c r="GEG20">
        <v>-55700190.220700003</v>
      </c>
      <c r="GEH20">
        <v>-55700190.220700003</v>
      </c>
      <c r="GEI20">
        <v>-55700190.220700003</v>
      </c>
      <c r="GEJ20">
        <v>-55700190.220700003</v>
      </c>
      <c r="GEK20">
        <v>-55700190.220700003</v>
      </c>
      <c r="GEL20">
        <v>-55700190.220700003</v>
      </c>
      <c r="GEM20">
        <v>-55700190.220700003</v>
      </c>
      <c r="GEN20">
        <v>-55700190.220700003</v>
      </c>
      <c r="GEO20">
        <v>-55700190.220700003</v>
      </c>
      <c r="GEP20">
        <v>-55700190.220700003</v>
      </c>
      <c r="GEQ20">
        <v>-55700190.220700003</v>
      </c>
      <c r="GER20">
        <v>-55700190.220700003</v>
      </c>
      <c r="GES20">
        <v>-55700190.220700003</v>
      </c>
      <c r="GET20">
        <v>-55700190.220700003</v>
      </c>
      <c r="GEU20">
        <v>-55700190.220700003</v>
      </c>
      <c r="GEV20">
        <v>-55700190.220700003</v>
      </c>
      <c r="GEW20">
        <v>-55700190.220700003</v>
      </c>
      <c r="GEX20">
        <v>-85561478.781200007</v>
      </c>
      <c r="GEY20">
        <v>-85561478.781200007</v>
      </c>
      <c r="GEZ20">
        <v>-85561478.781200007</v>
      </c>
      <c r="GFA20">
        <v>-85561478.781200007</v>
      </c>
      <c r="GFB20">
        <v>-85561478.781200007</v>
      </c>
      <c r="GFC20">
        <v>-85561478.781200007</v>
      </c>
      <c r="GFD20">
        <v>-85561478.781200007</v>
      </c>
      <c r="GFE20">
        <v>-85561478.781200007</v>
      </c>
      <c r="GFF20">
        <v>-85561478.781200007</v>
      </c>
      <c r="GFG20">
        <v>-85561478.781200007</v>
      </c>
      <c r="GFH20">
        <v>-85561478.781200007</v>
      </c>
      <c r="GFI20">
        <v>-85561478.781200007</v>
      </c>
      <c r="GFJ20">
        <v>-85561478.781200007</v>
      </c>
      <c r="GFK20">
        <v>-85561478.781200007</v>
      </c>
      <c r="GFL20">
        <v>-85561478.781200007</v>
      </c>
      <c r="GFM20">
        <v>-85561478.781200007</v>
      </c>
      <c r="GFN20">
        <v>-85561478.781200007</v>
      </c>
      <c r="GFO20">
        <v>-85561478.781200007</v>
      </c>
      <c r="GFP20">
        <v>-85561478.781200007</v>
      </c>
      <c r="GFQ20">
        <v>-85561478.781200007</v>
      </c>
      <c r="GFR20">
        <v>-85561478.781200007</v>
      </c>
      <c r="GFS20">
        <v>-85561478.781200007</v>
      </c>
      <c r="GFT20">
        <v>-85561478.781200007</v>
      </c>
      <c r="GFU20">
        <v>-85561478.781200007</v>
      </c>
      <c r="GFV20">
        <v>-85561478.781200007</v>
      </c>
      <c r="GFW20">
        <v>-85561478.781200007</v>
      </c>
      <c r="GFX20">
        <v>-85561478.781200007</v>
      </c>
      <c r="GFY20">
        <v>-85561478.781200007</v>
      </c>
      <c r="GFZ20">
        <v>-85561478.781200007</v>
      </c>
      <c r="GGA20">
        <v>-85561478.781200007</v>
      </c>
      <c r="GGB20">
        <v>-85561478.781200007</v>
      </c>
      <c r="GGC20">
        <v>-85561478.781200007</v>
      </c>
      <c r="GGD20">
        <v>-85561478.781200007</v>
      </c>
      <c r="GGE20">
        <v>-85561478.781200007</v>
      </c>
      <c r="GGF20">
        <v>-85561478.781200007</v>
      </c>
      <c r="GGG20">
        <v>-85561478.781200007</v>
      </c>
      <c r="GGH20">
        <v>-85561478.781200007</v>
      </c>
      <c r="GGI20">
        <v>-85561478.781200007</v>
      </c>
      <c r="GGJ20">
        <v>-85561478.781200007</v>
      </c>
      <c r="GGK20">
        <v>-85561478.781200007</v>
      </c>
      <c r="GGL20">
        <v>-85561478.781200007</v>
      </c>
      <c r="GGM20">
        <v>-85561478.781200007</v>
      </c>
      <c r="GGN20">
        <v>-85561478.781200007</v>
      </c>
      <c r="GGO20">
        <v>-85561478.781200007</v>
      </c>
      <c r="GGP20">
        <v>-132155433.51100001</v>
      </c>
      <c r="GGQ20">
        <v>-132155433.51100001</v>
      </c>
      <c r="GGR20">
        <v>-132155433.51100001</v>
      </c>
      <c r="GGS20">
        <v>-132155433.51100001</v>
      </c>
      <c r="GGT20">
        <v>-132155433.51100001</v>
      </c>
      <c r="GGU20">
        <v>-132155433.51100001</v>
      </c>
      <c r="GGV20">
        <v>-132155433.51100001</v>
      </c>
      <c r="GGW20">
        <v>-132155433.51100001</v>
      </c>
      <c r="GGX20">
        <v>-132155433.51100001</v>
      </c>
      <c r="GGY20">
        <v>-132155433.51100001</v>
      </c>
      <c r="GGZ20">
        <v>-132155433.51100001</v>
      </c>
      <c r="GHA20">
        <v>-132155433.51100001</v>
      </c>
      <c r="GHB20">
        <v>-132155433.51100001</v>
      </c>
      <c r="GHC20">
        <v>-132155433.51100001</v>
      </c>
      <c r="GHD20">
        <v>-132155433.51100001</v>
      </c>
      <c r="GHE20">
        <v>-132155433.51100001</v>
      </c>
      <c r="GHF20">
        <v>-132155433.51100001</v>
      </c>
      <c r="GHG20">
        <v>-132155433.51100001</v>
      </c>
      <c r="GHH20">
        <v>-132155433.51100001</v>
      </c>
      <c r="GHI20">
        <v>-132155433.51100001</v>
      </c>
      <c r="GHJ20">
        <v>-132155433.51100001</v>
      </c>
      <c r="GHK20">
        <v>-132155433.51100001</v>
      </c>
      <c r="GHL20">
        <v>-132155433.51100001</v>
      </c>
      <c r="GHM20">
        <v>-132155433.51100001</v>
      </c>
      <c r="GHN20">
        <v>-132155433.51100001</v>
      </c>
      <c r="GHO20">
        <v>-132155433.51100001</v>
      </c>
      <c r="GHP20">
        <v>-132155433.51100001</v>
      </c>
      <c r="GHQ20">
        <v>-132155433.51100001</v>
      </c>
      <c r="GHR20">
        <v>-132155433.51100001</v>
      </c>
      <c r="GHS20">
        <v>-132155433.51100001</v>
      </c>
      <c r="GHT20">
        <v>-132155433.51100001</v>
      </c>
      <c r="GHU20">
        <v>-132155433.51100001</v>
      </c>
      <c r="GHV20">
        <v>-132155433.51100001</v>
      </c>
      <c r="GHW20">
        <v>-132155433.51100001</v>
      </c>
      <c r="GHX20">
        <v>-132155433.51100001</v>
      </c>
      <c r="GHY20">
        <v>-132155433.51100001</v>
      </c>
      <c r="GHZ20">
        <v>-132155433.51100001</v>
      </c>
      <c r="GIA20">
        <v>-132155433.51100001</v>
      </c>
      <c r="GIB20">
        <v>-132155433.51100001</v>
      </c>
      <c r="GIC20">
        <v>-132155433.51100001</v>
      </c>
      <c r="GID20">
        <v>-132155433.51100001</v>
      </c>
      <c r="GIE20">
        <v>-132155433.51100001</v>
      </c>
      <c r="GIF20">
        <v>-132155433.51100001</v>
      </c>
      <c r="GIG20">
        <v>-132155433.51100001</v>
      </c>
      <c r="GIH20">
        <v>-17802697.1065</v>
      </c>
      <c r="GII20">
        <v>-16105904.938300001</v>
      </c>
      <c r="GIJ20">
        <v>-14600664.2426</v>
      </c>
      <c r="GIK20">
        <v>-13202066.8028</v>
      </c>
      <c r="GIL20">
        <v>-11803404.8332</v>
      </c>
      <c r="GIM20">
        <v>-10275498.3596</v>
      </c>
      <c r="GIN20">
        <v>-8474352.7632199991</v>
      </c>
      <c r="GIO20">
        <v>-6262830.4874600004</v>
      </c>
      <c r="GIP20">
        <v>-1204047.4143699999</v>
      </c>
      <c r="GIQ20">
        <v>2452940.1780699999</v>
      </c>
      <c r="GIR20">
        <v>3217199.9223600002</v>
      </c>
      <c r="GIS20">
        <v>-15970479.130799999</v>
      </c>
      <c r="GIT20">
        <v>-13377898.419399999</v>
      </c>
      <c r="GIU20">
        <v>-10642382.265000001</v>
      </c>
      <c r="GIV20">
        <v>-7576363.8523500003</v>
      </c>
      <c r="GIW20">
        <v>-3953777.21313</v>
      </c>
      <c r="GIX20">
        <v>479223.54691199999</v>
      </c>
      <c r="GIY20">
        <v>5971453.3101599999</v>
      </c>
      <c r="GIZ20">
        <v>29332666.878400002</v>
      </c>
      <c r="GJA20">
        <v>35035492.047200002</v>
      </c>
      <c r="GJB20">
        <v>37645708.199600004</v>
      </c>
      <c r="GJC20">
        <v>39013260.560099997</v>
      </c>
      <c r="GJD20">
        <v>-15065003.1271</v>
      </c>
      <c r="GJE20">
        <v>-11940850.028000001</v>
      </c>
      <c r="GJF20">
        <v>-9925607.6428100001</v>
      </c>
      <c r="GJG20">
        <v>-8165583.7654499998</v>
      </c>
      <c r="GJH20">
        <v>-6140653.2589499997</v>
      </c>
      <c r="GJI20">
        <v>-4313148.0230700001</v>
      </c>
      <c r="GJJ20">
        <v>-2599896.8102199999</v>
      </c>
      <c r="GJK20">
        <v>-1006163.37876</v>
      </c>
      <c r="GJL20">
        <v>1085104.6182299999</v>
      </c>
      <c r="GJM20">
        <v>2600175.3018800002</v>
      </c>
      <c r="GJN20">
        <v>3217199.9223600002</v>
      </c>
      <c r="GJO20">
        <v>-11576455.319</v>
      </c>
      <c r="GJP20">
        <v>-5106589.3583699996</v>
      </c>
      <c r="GJQ20">
        <v>603492.46999100002</v>
      </c>
      <c r="GJR20">
        <v>6847583.9215599997</v>
      </c>
      <c r="GJS20">
        <v>13485510.810900001</v>
      </c>
      <c r="GJT20">
        <v>19638660.782200001</v>
      </c>
      <c r="GJU20">
        <v>27689741.163899999</v>
      </c>
      <c r="GJV20">
        <v>33375754.919100001</v>
      </c>
      <c r="GJW20">
        <v>36391101.626599997</v>
      </c>
      <c r="GJX20">
        <v>38050529.933700003</v>
      </c>
      <c r="GJY20">
        <v>39013260.560099997</v>
      </c>
      <c r="GJZ20">
        <v>-26143813.0255</v>
      </c>
      <c r="GKA20">
        <v>-23152655.007399999</v>
      </c>
      <c r="GKB20">
        <v>-20294223.4529</v>
      </c>
      <c r="GKC20">
        <v>-17391271.5858</v>
      </c>
      <c r="GKD20">
        <v>-14225556.9912</v>
      </c>
      <c r="GKE20">
        <v>-10542177.1435</v>
      </c>
      <c r="GKF20">
        <v>-6073038.7625700003</v>
      </c>
      <c r="GKG20">
        <v>-589875.78595100006</v>
      </c>
      <c r="GKH20">
        <v>11480522.2897</v>
      </c>
      <c r="GKI20">
        <v>19985066.959899999</v>
      </c>
      <c r="GKJ20">
        <v>21727402.627500001</v>
      </c>
      <c r="GKK20">
        <v>-22479377.074200001</v>
      </c>
      <c r="GKL20">
        <v>-17696641.969700001</v>
      </c>
      <c r="GKM20">
        <v>-12377659.4976</v>
      </c>
      <c r="GKN20">
        <v>-6139865.6848999998</v>
      </c>
      <c r="GKO20">
        <v>1473698.24899</v>
      </c>
      <c r="GKP20">
        <v>10967266.669500001</v>
      </c>
      <c r="GKQ20">
        <v>22818573.384199999</v>
      </c>
      <c r="GKR20">
        <v>72756650.945700005</v>
      </c>
      <c r="GKS20">
        <v>84903521.583700001</v>
      </c>
      <c r="GKT20">
        <v>90438412.422900006</v>
      </c>
      <c r="GKU20">
        <v>93319523.903099999</v>
      </c>
      <c r="GKV20">
        <v>-21366912.895100001</v>
      </c>
      <c r="GKW20">
        <v>-15058551.0034</v>
      </c>
      <c r="GKX20">
        <v>-10348201.452099999</v>
      </c>
      <c r="GKY20">
        <v>-5972871.5017499998</v>
      </c>
      <c r="GKZ20">
        <v>-886792.40961900004</v>
      </c>
      <c r="GLA20">
        <v>3695939.2842199998</v>
      </c>
      <c r="GLB20">
        <v>7942318.7549400004</v>
      </c>
      <c r="GLC20">
        <v>11832571.3828</v>
      </c>
      <c r="GLD20">
        <v>16797859.036899999</v>
      </c>
      <c r="GLE20">
        <v>20320926.762800001</v>
      </c>
      <c r="GLF20">
        <v>21727402.627500001</v>
      </c>
      <c r="GLG20">
        <v>-14420858.601299999</v>
      </c>
      <c r="GLH20">
        <v>-1368547.0681100001</v>
      </c>
      <c r="GLI20">
        <v>10771998.197000001</v>
      </c>
      <c r="GLJ20">
        <v>24248778.037500001</v>
      </c>
      <c r="GLK20">
        <v>38613446.967699997</v>
      </c>
      <c r="GLL20">
        <v>51908362.173500001</v>
      </c>
      <c r="GLM20">
        <v>69196484.514599994</v>
      </c>
      <c r="GLN20">
        <v>81350840.146200001</v>
      </c>
      <c r="GLO20">
        <v>87772590.905900002</v>
      </c>
      <c r="GLP20">
        <v>91291372.252000004</v>
      </c>
      <c r="GLQ20">
        <v>93319523.903099999</v>
      </c>
      <c r="GLR20">
        <v>-37953272.271899998</v>
      </c>
      <c r="GLS20">
        <v>-32582714.987500001</v>
      </c>
      <c r="GLT20">
        <v>-27098599.879999999</v>
      </c>
      <c r="GLU20">
        <v>-21135290.5154</v>
      </c>
      <c r="GLV20">
        <v>-14249115.066099999</v>
      </c>
      <c r="GLW20">
        <v>-5935628.91756</v>
      </c>
      <c r="GLX20">
        <v>4311122.0454700002</v>
      </c>
      <c r="GLY20">
        <v>16877954.305799998</v>
      </c>
      <c r="GLZ20">
        <v>43966444.963</v>
      </c>
      <c r="GMA20">
        <v>62772269.7324</v>
      </c>
      <c r="GMB20">
        <v>66579523.292900003</v>
      </c>
      <c r="GMC20">
        <v>-30624400.369399998</v>
      </c>
      <c r="GMD20">
        <v>-21670688.912099998</v>
      </c>
      <c r="GME20">
        <v>-11265471.9694</v>
      </c>
      <c r="GMF20">
        <v>1367521.28627</v>
      </c>
      <c r="GMG20">
        <v>17149395.4142</v>
      </c>
      <c r="GMH20">
        <v>37083258.708400004</v>
      </c>
      <c r="GMI20">
        <v>62094346.339000002</v>
      </c>
      <c r="GMJ20">
        <v>166824296.64899999</v>
      </c>
      <c r="GMK20">
        <v>192236897.12400001</v>
      </c>
      <c r="GML20">
        <v>203781264.46200001</v>
      </c>
      <c r="GMM20">
        <v>209763765.84400001</v>
      </c>
      <c r="GMN20">
        <v>-29460752.147500001</v>
      </c>
      <c r="GMO20">
        <v>-16758713.1263</v>
      </c>
      <c r="GMP20">
        <v>-6313010.8033299996</v>
      </c>
      <c r="GMQ20">
        <v>3728667.0609300002</v>
      </c>
      <c r="GMR20">
        <v>15465395.452299999</v>
      </c>
      <c r="GMS20">
        <v>26031763.413600001</v>
      </c>
      <c r="GMT20">
        <v>35762558.5295</v>
      </c>
      <c r="GMU20">
        <v>44604207.250600003</v>
      </c>
      <c r="GMV20">
        <v>55716382.3332</v>
      </c>
      <c r="GMW20">
        <v>63506433.6435</v>
      </c>
      <c r="GMX20">
        <v>66579523.292900003</v>
      </c>
      <c r="GMY20">
        <v>-15615926.921399999</v>
      </c>
      <c r="GMZ20">
        <v>10653565.824899999</v>
      </c>
      <c r="GNA20">
        <v>36020894.729699999</v>
      </c>
      <c r="GNB20">
        <v>64466746.879000001</v>
      </c>
      <c r="GNC20">
        <v>94840119.606600001</v>
      </c>
      <c r="GND20">
        <v>122922788.178</v>
      </c>
      <c r="GNE20">
        <v>159289653.391</v>
      </c>
      <c r="GNF20">
        <v>184779435.752</v>
      </c>
      <c r="GNG20">
        <v>198213240.884</v>
      </c>
      <c r="GNH20">
        <v>205552535.132</v>
      </c>
      <c r="GNI20">
        <v>209763765.84400001</v>
      </c>
      <c r="GNJ20">
        <v>9949222.0952400006</v>
      </c>
      <c r="GNK20">
        <v>9949222.0952400006</v>
      </c>
      <c r="GNL20">
        <v>9949222.0952400006</v>
      </c>
      <c r="GNM20">
        <v>9949222.0952400006</v>
      </c>
      <c r="GNN20">
        <v>9949222.0952400006</v>
      </c>
      <c r="GNO20">
        <v>9949222.0952400006</v>
      </c>
      <c r="GNP20">
        <v>9949222.0952400006</v>
      </c>
      <c r="GNQ20">
        <v>9949222.0952400006</v>
      </c>
      <c r="GNR20">
        <v>9949222.0952400006</v>
      </c>
      <c r="GNS20">
        <v>9949222.0952400006</v>
      </c>
      <c r="GNT20">
        <v>9949222.0952400006</v>
      </c>
      <c r="GNU20">
        <v>10163412.4991</v>
      </c>
      <c r="GNV20">
        <v>10163412.4991</v>
      </c>
      <c r="GNW20">
        <v>10163412.4991</v>
      </c>
      <c r="GNX20">
        <v>10163412.4991</v>
      </c>
      <c r="GNY20">
        <v>10163412.4991</v>
      </c>
      <c r="GNZ20">
        <v>10163412.4991</v>
      </c>
      <c r="GOA20">
        <v>10163412.4991</v>
      </c>
      <c r="GOB20">
        <v>10163412.4991</v>
      </c>
      <c r="GOC20">
        <v>10163412.4991</v>
      </c>
      <c r="GOD20">
        <v>10163412.4991</v>
      </c>
      <c r="GOE20">
        <v>10163412.4991</v>
      </c>
      <c r="GOF20">
        <v>9949222.0952400006</v>
      </c>
      <c r="GOG20">
        <v>9949222.0952400006</v>
      </c>
      <c r="GOH20">
        <v>9949222.0952400006</v>
      </c>
      <c r="GOI20">
        <v>9949222.0952400006</v>
      </c>
      <c r="GOJ20">
        <v>9949222.0952400006</v>
      </c>
      <c r="GOK20">
        <v>9949222.0952400006</v>
      </c>
      <c r="GOL20">
        <v>9949222.0952400006</v>
      </c>
      <c r="GOM20">
        <v>9949222.0952400006</v>
      </c>
      <c r="GON20">
        <v>9949222.0952400006</v>
      </c>
      <c r="GOO20">
        <v>9949222.0952400006</v>
      </c>
      <c r="GOP20">
        <v>9949222.0952400006</v>
      </c>
      <c r="GOQ20">
        <v>10163412.4991</v>
      </c>
      <c r="GOR20">
        <v>10163412.4991</v>
      </c>
      <c r="GOS20">
        <v>10163412.4991</v>
      </c>
      <c r="GOT20">
        <v>10163412.4991</v>
      </c>
      <c r="GOU20">
        <v>10163412.4991</v>
      </c>
      <c r="GOV20">
        <v>10163412.4991</v>
      </c>
      <c r="GOW20">
        <v>10163412.4991</v>
      </c>
      <c r="GOX20">
        <v>10163412.4991</v>
      </c>
      <c r="GOY20">
        <v>10163412.4991</v>
      </c>
      <c r="GOZ20">
        <v>10163412.4991</v>
      </c>
      <c r="GPA20">
        <v>10163412.4991</v>
      </c>
      <c r="GPB20">
        <v>26819540.089400001</v>
      </c>
      <c r="GPC20">
        <v>26819540.089400001</v>
      </c>
      <c r="GPD20">
        <v>26819540.089400001</v>
      </c>
      <c r="GPE20">
        <v>26819540.089400001</v>
      </c>
      <c r="GPF20">
        <v>26819540.089400001</v>
      </c>
      <c r="GPG20">
        <v>26819540.089400001</v>
      </c>
      <c r="GPH20">
        <v>26819540.089400001</v>
      </c>
      <c r="GPI20">
        <v>26819540.089400001</v>
      </c>
      <c r="GPJ20">
        <v>26819540.089400001</v>
      </c>
      <c r="GPK20">
        <v>26819540.089400001</v>
      </c>
      <c r="GPL20">
        <v>26819540.089400001</v>
      </c>
      <c r="GPM20">
        <v>27230794.496599998</v>
      </c>
      <c r="GPN20">
        <v>27230794.496599998</v>
      </c>
      <c r="GPO20">
        <v>27230794.496599998</v>
      </c>
      <c r="GPP20">
        <v>27230794.496599998</v>
      </c>
      <c r="GPQ20">
        <v>27230794.496599998</v>
      </c>
      <c r="GPR20">
        <v>27230794.496599998</v>
      </c>
      <c r="GPS20">
        <v>27230794.496599998</v>
      </c>
      <c r="GPT20">
        <v>27230794.496599998</v>
      </c>
      <c r="GPU20">
        <v>27230794.496599998</v>
      </c>
      <c r="GPV20">
        <v>27230794.496599998</v>
      </c>
      <c r="GPW20">
        <v>27230794.496599998</v>
      </c>
      <c r="GPX20">
        <v>26819540.089400001</v>
      </c>
      <c r="GPY20">
        <v>26819540.089400001</v>
      </c>
      <c r="GPZ20">
        <v>26819540.089400001</v>
      </c>
      <c r="GQA20">
        <v>26819540.089400001</v>
      </c>
      <c r="GQB20">
        <v>26819540.089400001</v>
      </c>
      <c r="GQC20">
        <v>26819540.089400001</v>
      </c>
      <c r="GQD20">
        <v>26819540.089400001</v>
      </c>
      <c r="GQE20">
        <v>26819540.089400001</v>
      </c>
      <c r="GQF20">
        <v>26819540.089400001</v>
      </c>
      <c r="GQG20">
        <v>26819540.089400001</v>
      </c>
      <c r="GQH20">
        <v>26819540.089400001</v>
      </c>
      <c r="GQI20">
        <v>27230794.496599998</v>
      </c>
      <c r="GQJ20">
        <v>27230794.496599998</v>
      </c>
      <c r="GQK20">
        <v>27230794.496599998</v>
      </c>
      <c r="GQL20">
        <v>27230794.496599998</v>
      </c>
      <c r="GQM20">
        <v>27230794.496599998</v>
      </c>
      <c r="GQN20">
        <v>27230794.496599998</v>
      </c>
      <c r="GQO20">
        <v>27230794.496599998</v>
      </c>
      <c r="GQP20">
        <v>27230794.496599998</v>
      </c>
      <c r="GQQ20">
        <v>27230794.496599998</v>
      </c>
      <c r="GQR20">
        <v>27230794.496599998</v>
      </c>
      <c r="GQS20">
        <v>27230794.496599998</v>
      </c>
      <c r="GQT20">
        <v>65364999.983900003</v>
      </c>
      <c r="GQU20">
        <v>65364999.983900003</v>
      </c>
      <c r="GQV20">
        <v>65364999.983900003</v>
      </c>
      <c r="GQW20">
        <v>65364999.983900003</v>
      </c>
      <c r="GQX20">
        <v>65364999.983900003</v>
      </c>
      <c r="GQY20">
        <v>65364999.983900003</v>
      </c>
      <c r="GQZ20">
        <v>65364999.983900003</v>
      </c>
      <c r="GRA20">
        <v>65364999.983900003</v>
      </c>
      <c r="GRB20">
        <v>65364999.983900003</v>
      </c>
      <c r="GRC20">
        <v>65364999.983900003</v>
      </c>
      <c r="GRD20">
        <v>65364999.983900003</v>
      </c>
      <c r="GRE20">
        <v>66170382.397799999</v>
      </c>
      <c r="GRF20">
        <v>66170382.397799999</v>
      </c>
      <c r="GRG20">
        <v>66170382.397799999</v>
      </c>
      <c r="GRH20">
        <v>66170382.397799999</v>
      </c>
      <c r="GRI20">
        <v>66170382.397799999</v>
      </c>
      <c r="GRJ20">
        <v>66170382.397799999</v>
      </c>
      <c r="GRK20">
        <v>66170382.397799999</v>
      </c>
      <c r="GRL20">
        <v>66170382.397799999</v>
      </c>
      <c r="GRM20">
        <v>66170382.397799999</v>
      </c>
      <c r="GRN20">
        <v>66170382.397799999</v>
      </c>
      <c r="GRO20">
        <v>66170382.397799999</v>
      </c>
      <c r="GRP20">
        <v>65364999.983900003</v>
      </c>
      <c r="GRQ20">
        <v>65364999.983900003</v>
      </c>
      <c r="GRR20">
        <v>65364999.983900003</v>
      </c>
      <c r="GRS20">
        <v>65364999.983900003</v>
      </c>
      <c r="GRT20">
        <v>65364999.983900003</v>
      </c>
      <c r="GRU20">
        <v>65364999.983900003</v>
      </c>
      <c r="GRV20">
        <v>65364999.983900003</v>
      </c>
      <c r="GRW20">
        <v>65364999.983900003</v>
      </c>
      <c r="GRX20">
        <v>65364999.983900003</v>
      </c>
      <c r="GRY20">
        <v>65364999.983900003</v>
      </c>
      <c r="GRZ20">
        <v>65364999.983900003</v>
      </c>
      <c r="GSA20">
        <v>66170382.397799999</v>
      </c>
      <c r="GSB20">
        <v>66170382.397799999</v>
      </c>
      <c r="GSC20">
        <v>66170382.397799999</v>
      </c>
      <c r="GSD20">
        <v>66170382.397799999</v>
      </c>
      <c r="GSE20">
        <v>66170382.397799999</v>
      </c>
      <c r="GSF20">
        <v>66170382.397799999</v>
      </c>
      <c r="GSG20">
        <v>66170382.397799999</v>
      </c>
      <c r="GSH20">
        <v>66170382.397799999</v>
      </c>
      <c r="GSI20">
        <v>66170382.397799999</v>
      </c>
      <c r="GSJ20">
        <v>66170382.397799999</v>
      </c>
      <c r="GSK20">
        <v>66170382.397799999</v>
      </c>
      <c r="GSL20">
        <v>-4867.8949941700002</v>
      </c>
      <c r="GSM20">
        <v>-4867.8949941700002</v>
      </c>
      <c r="GSN20">
        <v>-4867.8949941700002</v>
      </c>
      <c r="GSO20">
        <v>-4867.8949941700002</v>
      </c>
      <c r="GSP20">
        <v>-4867.8949941700002</v>
      </c>
      <c r="GSQ20">
        <v>-4867.8949941700002</v>
      </c>
      <c r="GSR20">
        <v>-4867.8949941700002</v>
      </c>
      <c r="GSS20">
        <v>-4867.8949941700002</v>
      </c>
      <c r="GST20">
        <v>-4867.8949941700002</v>
      </c>
      <c r="GSU20">
        <v>-4867.8949941700002</v>
      </c>
      <c r="GSV20">
        <v>-4867.8949941700002</v>
      </c>
      <c r="GSW20">
        <v>-4867.8949941700002</v>
      </c>
      <c r="GSX20">
        <v>-4867.8949941700002</v>
      </c>
      <c r="GSY20">
        <v>-4867.8949941700002</v>
      </c>
      <c r="GSZ20">
        <v>-4867.8949941700002</v>
      </c>
      <c r="GTA20">
        <v>-4867.8949941700002</v>
      </c>
      <c r="GTB20">
        <v>-4867.8949941700002</v>
      </c>
      <c r="GTC20">
        <v>-4867.8949941700002</v>
      </c>
      <c r="GTD20">
        <v>-4867.8949941700002</v>
      </c>
      <c r="GTE20">
        <v>-4867.8949941700002</v>
      </c>
      <c r="GTF20">
        <v>-4867.8949941700002</v>
      </c>
      <c r="GTG20">
        <v>-4867.8949941700002</v>
      </c>
      <c r="GTH20">
        <v>-4867.8949941700002</v>
      </c>
      <c r="GTI20">
        <v>-4867.8949941700002</v>
      </c>
      <c r="GTJ20">
        <v>-4867.8949941700002</v>
      </c>
      <c r="GTK20">
        <v>-4867.8949941700002</v>
      </c>
      <c r="GTL20">
        <v>-4867.8949941700002</v>
      </c>
      <c r="GTM20">
        <v>-4867.8949941700002</v>
      </c>
      <c r="GTN20">
        <v>-4867.8949941700002</v>
      </c>
      <c r="GTO20">
        <v>-4867.8949941700002</v>
      </c>
      <c r="GTP20">
        <v>-4867.8949941700002</v>
      </c>
      <c r="GTQ20">
        <v>-4867.8949941700002</v>
      </c>
      <c r="GTR20">
        <v>-4867.8949941700002</v>
      </c>
      <c r="GTS20">
        <v>-4867.8949941700002</v>
      </c>
      <c r="GTT20">
        <v>-4867.8949941700002</v>
      </c>
      <c r="GTU20">
        <v>-4867.8949941700002</v>
      </c>
      <c r="GTV20">
        <v>-4867.8949941700002</v>
      </c>
      <c r="GTW20">
        <v>-4867.8949941700002</v>
      </c>
      <c r="GTX20">
        <v>-4867.8949941700002</v>
      </c>
      <c r="GTY20">
        <v>-4867.8949941700002</v>
      </c>
      <c r="GTZ20">
        <v>-4867.8949941700002</v>
      </c>
      <c r="GUA20">
        <v>-4867.8949941700002</v>
      </c>
      <c r="GUB20">
        <v>-4867.8949941700002</v>
      </c>
      <c r="GUC20">
        <v>-4867.8949941700002</v>
      </c>
      <c r="GUD20">
        <v>-8066.9034522299999</v>
      </c>
      <c r="GUE20">
        <v>-8066.9034522299999</v>
      </c>
      <c r="GUF20">
        <v>-8066.9034522299999</v>
      </c>
      <c r="GUG20">
        <v>-8066.9034522299999</v>
      </c>
      <c r="GUH20">
        <v>-8066.9034522299999</v>
      </c>
      <c r="GUI20">
        <v>-8066.9034522299999</v>
      </c>
      <c r="GUJ20">
        <v>-8066.9034522299999</v>
      </c>
      <c r="GUK20">
        <v>-8066.9034522299999</v>
      </c>
      <c r="GUL20">
        <v>-8066.9034522299999</v>
      </c>
      <c r="GUM20">
        <v>-8066.9034522299999</v>
      </c>
      <c r="GUN20">
        <v>-8066.9034522299999</v>
      </c>
      <c r="GUO20">
        <v>-8066.9034522299999</v>
      </c>
      <c r="GUP20">
        <v>-8066.9034522299999</v>
      </c>
      <c r="GUQ20">
        <v>-8066.9034522299999</v>
      </c>
      <c r="GUR20">
        <v>-8066.9034522299999</v>
      </c>
      <c r="GUS20">
        <v>-8066.9034522299999</v>
      </c>
      <c r="GUT20">
        <v>-8066.9034522299999</v>
      </c>
      <c r="GUU20">
        <v>-8066.9034522299999</v>
      </c>
      <c r="GUV20">
        <v>-8066.9034522299999</v>
      </c>
      <c r="GUW20">
        <v>-8066.9034522299999</v>
      </c>
      <c r="GUX20">
        <v>-8066.9034522299999</v>
      </c>
      <c r="GUY20">
        <v>-8066.9034522299999</v>
      </c>
      <c r="GUZ20">
        <v>-8066.9034522299999</v>
      </c>
      <c r="GVA20">
        <v>-8066.9034522299999</v>
      </c>
      <c r="GVB20">
        <v>-8066.9034522299999</v>
      </c>
      <c r="GVC20">
        <v>-8066.9034522299999</v>
      </c>
      <c r="GVD20">
        <v>-8066.9034522299999</v>
      </c>
      <c r="GVE20">
        <v>-8066.9034522299999</v>
      </c>
      <c r="GVF20">
        <v>-8066.9034522299999</v>
      </c>
      <c r="GVG20">
        <v>-8066.9034522299999</v>
      </c>
      <c r="GVH20">
        <v>-8066.9034522299999</v>
      </c>
      <c r="GVI20">
        <v>-8066.9034522299999</v>
      </c>
      <c r="GVJ20">
        <v>-8066.9034522299999</v>
      </c>
      <c r="GVK20">
        <v>-8066.9034522299999</v>
      </c>
      <c r="GVL20">
        <v>-8066.9034522299999</v>
      </c>
      <c r="GVM20">
        <v>-8066.9034522299999</v>
      </c>
      <c r="GVN20">
        <v>-8066.9034522299999</v>
      </c>
      <c r="GVO20">
        <v>-8066.9034522299999</v>
      </c>
      <c r="GVP20">
        <v>-8066.9034522299999</v>
      </c>
      <c r="GVQ20">
        <v>-8066.9034522299999</v>
      </c>
      <c r="GVR20">
        <v>-8066.9034522299999</v>
      </c>
      <c r="GVS20">
        <v>-8066.9034522299999</v>
      </c>
      <c r="GVT20">
        <v>-8066.9034522299999</v>
      </c>
      <c r="GVU20">
        <v>-8066.9034522299999</v>
      </c>
      <c r="GVV20">
        <v>-14464.9203683</v>
      </c>
      <c r="GVW20">
        <v>-14464.9203683</v>
      </c>
      <c r="GVX20">
        <v>-14464.9203683</v>
      </c>
      <c r="GVY20">
        <v>-14464.9203683</v>
      </c>
      <c r="GVZ20">
        <v>-14464.9203683</v>
      </c>
      <c r="GWA20">
        <v>-14464.9203683</v>
      </c>
      <c r="GWB20">
        <v>-14464.9203683</v>
      </c>
      <c r="GWC20">
        <v>-14464.9203683</v>
      </c>
      <c r="GWD20">
        <v>-14464.9203683</v>
      </c>
      <c r="GWE20">
        <v>-14464.9203683</v>
      </c>
      <c r="GWF20">
        <v>-14464.9203683</v>
      </c>
      <c r="GWG20">
        <v>-14464.9203683</v>
      </c>
      <c r="GWH20">
        <v>-14464.9203683</v>
      </c>
      <c r="GWI20">
        <v>-14464.9203683</v>
      </c>
      <c r="GWJ20">
        <v>-14464.9203683</v>
      </c>
      <c r="GWK20">
        <v>-14464.9203683</v>
      </c>
      <c r="GWL20">
        <v>-14464.9203683</v>
      </c>
      <c r="GWM20">
        <v>-14464.9203683</v>
      </c>
      <c r="GWN20">
        <v>-14464.9203683</v>
      </c>
      <c r="GWO20">
        <v>-14464.9203683</v>
      </c>
      <c r="GWP20">
        <v>-14464.9203683</v>
      </c>
      <c r="GWQ20">
        <v>-14464.9203683</v>
      </c>
      <c r="GWR20">
        <v>-14464.9203683</v>
      </c>
      <c r="GWS20">
        <v>-14464.9203683</v>
      </c>
      <c r="GWT20">
        <v>-14464.9203683</v>
      </c>
      <c r="GWU20">
        <v>-14464.9203683</v>
      </c>
      <c r="GWV20">
        <v>-14464.9203683</v>
      </c>
      <c r="GWW20">
        <v>-14464.9203683</v>
      </c>
      <c r="GWX20">
        <v>-14464.9203683</v>
      </c>
      <c r="GWY20">
        <v>-14464.9203683</v>
      </c>
      <c r="GWZ20">
        <v>-14464.9203683</v>
      </c>
      <c r="GXA20">
        <v>-14464.9203683</v>
      </c>
      <c r="GXB20">
        <v>-14464.9203683</v>
      </c>
      <c r="GXC20">
        <v>-14464.9203683</v>
      </c>
      <c r="GXD20">
        <v>-14464.9203683</v>
      </c>
      <c r="GXE20">
        <v>-14464.9203683</v>
      </c>
      <c r="GXF20">
        <v>-14464.9203683</v>
      </c>
      <c r="GXG20">
        <v>-14464.9203683</v>
      </c>
      <c r="GXH20">
        <v>-14464.9203683</v>
      </c>
      <c r="GXI20">
        <v>-14464.9203683</v>
      </c>
      <c r="GXJ20">
        <v>-14464.9203683</v>
      </c>
      <c r="GXK20">
        <v>-14464.9203683</v>
      </c>
      <c r="GXL20">
        <v>-14464.9203683</v>
      </c>
      <c r="GXM20">
        <v>-14464.9203683</v>
      </c>
      <c r="GXN20">
        <v>-11495.1728023</v>
      </c>
      <c r="GXO20">
        <v>-11495.1728023</v>
      </c>
      <c r="GXP20">
        <v>-11495.1728023</v>
      </c>
      <c r="GXQ20">
        <v>-11495.1728023</v>
      </c>
      <c r="GXR20">
        <v>-11495.1728023</v>
      </c>
      <c r="GXS20">
        <v>-11495.1728023</v>
      </c>
      <c r="GXT20">
        <v>-11495.1728023</v>
      </c>
      <c r="GXU20">
        <v>-11495.1728023</v>
      </c>
      <c r="GXV20">
        <v>-11495.1728023</v>
      </c>
      <c r="GXW20">
        <v>-11495.1728023</v>
      </c>
      <c r="GXX20">
        <v>-11495.1728023</v>
      </c>
      <c r="GXY20">
        <v>-11495.1728023</v>
      </c>
      <c r="GXZ20">
        <v>-11495.1728023</v>
      </c>
      <c r="GYA20">
        <v>-11495.1728023</v>
      </c>
      <c r="GYB20">
        <v>-11495.1728023</v>
      </c>
      <c r="GYC20">
        <v>-11495.1728023</v>
      </c>
      <c r="GYD20">
        <v>-11495.1728023</v>
      </c>
      <c r="GYE20">
        <v>-11495.1728023</v>
      </c>
      <c r="GYF20">
        <v>-11495.1728023</v>
      </c>
      <c r="GYG20">
        <v>-11495.1728023</v>
      </c>
      <c r="GYH20">
        <v>-11495.1728023</v>
      </c>
      <c r="GYI20">
        <v>-11495.1728023</v>
      </c>
      <c r="GYJ20">
        <v>-11495.1728023</v>
      </c>
      <c r="GYK20">
        <v>-11495.1728023</v>
      </c>
      <c r="GYL20">
        <v>-11495.1728023</v>
      </c>
      <c r="GYM20">
        <v>-11495.1728023</v>
      </c>
      <c r="GYN20">
        <v>-11495.1728023</v>
      </c>
      <c r="GYO20">
        <v>-11495.1728023</v>
      </c>
      <c r="GYP20">
        <v>-11495.1728023</v>
      </c>
      <c r="GYQ20">
        <v>-11495.1728023</v>
      </c>
      <c r="GYR20">
        <v>-11495.1728023</v>
      </c>
      <c r="GYS20">
        <v>-11495.1728023</v>
      </c>
      <c r="GYT20">
        <v>-11495.1728023</v>
      </c>
      <c r="GYU20">
        <v>-11495.1728023</v>
      </c>
      <c r="GYV20">
        <v>-11495.1728023</v>
      </c>
      <c r="GYW20">
        <v>-11495.1728023</v>
      </c>
      <c r="GYX20">
        <v>-11495.1728023</v>
      </c>
      <c r="GYY20">
        <v>-11495.1728023</v>
      </c>
      <c r="GYZ20">
        <v>-11495.1728023</v>
      </c>
      <c r="GZA20">
        <v>-11495.1728023</v>
      </c>
      <c r="GZB20">
        <v>-11495.1728023</v>
      </c>
      <c r="GZC20">
        <v>-11495.1728023</v>
      </c>
      <c r="GZD20">
        <v>-11495.1728023</v>
      </c>
      <c r="GZE20">
        <v>-11495.1728023</v>
      </c>
      <c r="GZF20">
        <v>-19049.393890799998</v>
      </c>
      <c r="GZG20">
        <v>-19049.393890799998</v>
      </c>
      <c r="GZH20">
        <v>-19049.393890799998</v>
      </c>
      <c r="GZI20">
        <v>-19049.393890799998</v>
      </c>
      <c r="GZJ20">
        <v>-19049.393890799998</v>
      </c>
      <c r="GZK20">
        <v>-19049.393890799998</v>
      </c>
      <c r="GZL20">
        <v>-19049.393890799998</v>
      </c>
      <c r="GZM20">
        <v>-19049.393890799998</v>
      </c>
      <c r="GZN20">
        <v>-19049.393890799998</v>
      </c>
      <c r="GZO20">
        <v>-19049.393890799998</v>
      </c>
      <c r="GZP20">
        <v>-19049.393890799998</v>
      </c>
      <c r="GZQ20">
        <v>-19049.393890799998</v>
      </c>
      <c r="GZR20">
        <v>-19049.393890799998</v>
      </c>
      <c r="GZS20">
        <v>-19049.393890799998</v>
      </c>
      <c r="GZT20">
        <v>-19049.393890799998</v>
      </c>
      <c r="GZU20">
        <v>-19049.393890799998</v>
      </c>
      <c r="GZV20">
        <v>-19049.393890799998</v>
      </c>
      <c r="GZW20">
        <v>-19049.393890799998</v>
      </c>
      <c r="GZX20">
        <v>-19049.393890799998</v>
      </c>
      <c r="GZY20">
        <v>-19049.393890799998</v>
      </c>
      <c r="GZZ20">
        <v>-19049.393890799998</v>
      </c>
      <c r="HAA20">
        <v>-19049.393890799998</v>
      </c>
      <c r="HAB20">
        <v>-19049.393890799998</v>
      </c>
      <c r="HAC20">
        <v>-19049.393890799998</v>
      </c>
      <c r="HAD20">
        <v>-19049.393890799998</v>
      </c>
      <c r="HAE20">
        <v>-19049.393890799998</v>
      </c>
      <c r="HAF20">
        <v>-19049.393890799998</v>
      </c>
      <c r="HAG20">
        <v>-19049.393890799998</v>
      </c>
      <c r="HAH20">
        <v>-19049.393890799998</v>
      </c>
      <c r="HAI20">
        <v>-19049.393890799998</v>
      </c>
      <c r="HAJ20">
        <v>-19049.393890799998</v>
      </c>
      <c r="HAK20">
        <v>-19049.393890799998</v>
      </c>
      <c r="HAL20">
        <v>-19049.393890799998</v>
      </c>
      <c r="HAM20">
        <v>-19049.393890799998</v>
      </c>
      <c r="HAN20">
        <v>-19049.393890799998</v>
      </c>
      <c r="HAO20">
        <v>-19049.393890799998</v>
      </c>
      <c r="HAP20">
        <v>-19049.393890799998</v>
      </c>
      <c r="HAQ20">
        <v>-19049.393890799998</v>
      </c>
      <c r="HAR20">
        <v>-19049.393890799998</v>
      </c>
      <c r="HAS20">
        <v>-19049.393890799998</v>
      </c>
      <c r="HAT20">
        <v>-19049.393890799998</v>
      </c>
      <c r="HAU20">
        <v>-19049.393890799998</v>
      </c>
      <c r="HAV20">
        <v>-19049.393890799998</v>
      </c>
      <c r="HAW20">
        <v>-19049.393890799998</v>
      </c>
      <c r="HAX20">
        <v>-34157.836067800003</v>
      </c>
      <c r="HAY20">
        <v>-34157.836067800003</v>
      </c>
      <c r="HAZ20">
        <v>-34157.836067800003</v>
      </c>
      <c r="HBA20">
        <v>-34157.836067800003</v>
      </c>
      <c r="HBB20">
        <v>-34157.836067800003</v>
      </c>
      <c r="HBC20">
        <v>-34157.836067800003</v>
      </c>
      <c r="HBD20">
        <v>-34157.836067800003</v>
      </c>
      <c r="HBE20">
        <v>-34157.836067800003</v>
      </c>
      <c r="HBF20">
        <v>-34157.836067800003</v>
      </c>
      <c r="HBG20">
        <v>-34157.836067800003</v>
      </c>
      <c r="HBH20">
        <v>-34157.836067800003</v>
      </c>
      <c r="HBI20">
        <v>-34157.836067800003</v>
      </c>
      <c r="HBJ20">
        <v>-34157.836067800003</v>
      </c>
      <c r="HBK20">
        <v>-34157.836067800003</v>
      </c>
      <c r="HBL20">
        <v>-34157.836067800003</v>
      </c>
      <c r="HBM20">
        <v>-34157.836067800003</v>
      </c>
      <c r="HBN20">
        <v>-34157.836067800003</v>
      </c>
      <c r="HBO20">
        <v>-34157.836067800003</v>
      </c>
      <c r="HBP20">
        <v>-34157.836067800003</v>
      </c>
      <c r="HBQ20">
        <v>-34157.836067800003</v>
      </c>
      <c r="HBR20">
        <v>-34157.836067800003</v>
      </c>
      <c r="HBS20">
        <v>-34157.836067800003</v>
      </c>
      <c r="HBT20">
        <v>-34157.836067800003</v>
      </c>
      <c r="HBU20">
        <v>-34157.836067800003</v>
      </c>
      <c r="HBV20">
        <v>-34157.836067800003</v>
      </c>
      <c r="HBW20">
        <v>-34157.836067800003</v>
      </c>
      <c r="HBX20">
        <v>-34157.836067800003</v>
      </c>
      <c r="HBY20">
        <v>-34157.836067800003</v>
      </c>
      <c r="HBZ20">
        <v>-34157.836067800003</v>
      </c>
      <c r="HCA20">
        <v>-34157.836067800003</v>
      </c>
      <c r="HCB20">
        <v>-34157.836067800003</v>
      </c>
      <c r="HCC20">
        <v>-34157.836067800003</v>
      </c>
      <c r="HCD20">
        <v>-34157.836067800003</v>
      </c>
      <c r="HCE20">
        <v>-34157.836067800003</v>
      </c>
      <c r="HCF20">
        <v>-34157.836067800003</v>
      </c>
      <c r="HCG20">
        <v>-34157.836067800003</v>
      </c>
      <c r="HCH20">
        <v>-34157.836067800003</v>
      </c>
      <c r="HCI20">
        <v>-34157.836067800003</v>
      </c>
      <c r="HCJ20">
        <v>-34157.836067800003</v>
      </c>
      <c r="HCK20">
        <v>-34157.836067800003</v>
      </c>
      <c r="HCL20">
        <v>-34157.836067800003</v>
      </c>
      <c r="HCM20">
        <v>-34157.836067800003</v>
      </c>
      <c r="HCN20">
        <v>-34157.836067800003</v>
      </c>
      <c r="HCO20">
        <v>-34157.836067800003</v>
      </c>
      <c r="HCP20">
        <v>69416.724181400001</v>
      </c>
      <c r="HCQ20">
        <v>69416.724181400001</v>
      </c>
      <c r="HCR20">
        <v>69416.724181400001</v>
      </c>
      <c r="HCS20">
        <v>69416.724181400001</v>
      </c>
      <c r="HCT20">
        <v>69416.724181400001</v>
      </c>
      <c r="HCU20">
        <v>69416.724181400001</v>
      </c>
      <c r="HCV20">
        <v>69416.724181400001</v>
      </c>
      <c r="HCW20">
        <v>69416.724181400001</v>
      </c>
      <c r="HCX20">
        <v>69416.724181400001</v>
      </c>
      <c r="HCY20">
        <v>69416.724181400001</v>
      </c>
      <c r="HCZ20">
        <v>69416.724181400001</v>
      </c>
      <c r="HDA20">
        <v>69253.546499699994</v>
      </c>
      <c r="HDB20">
        <v>69253.546499699994</v>
      </c>
      <c r="HDC20">
        <v>69253.546499699994</v>
      </c>
      <c r="HDD20">
        <v>69253.546499699994</v>
      </c>
      <c r="HDE20">
        <v>69253.546499699994</v>
      </c>
      <c r="HDF20">
        <v>69253.546499699994</v>
      </c>
      <c r="HDG20">
        <v>69253.546499699994</v>
      </c>
      <c r="HDH20">
        <v>69253.546499699994</v>
      </c>
      <c r="HDI20">
        <v>69253.546499699994</v>
      </c>
      <c r="HDJ20">
        <v>69253.546499699994</v>
      </c>
      <c r="HDK20">
        <v>69253.546499699994</v>
      </c>
      <c r="HDL20">
        <v>69416.724181400001</v>
      </c>
      <c r="HDM20">
        <v>69416.724181400001</v>
      </c>
      <c r="HDN20">
        <v>69416.724181400001</v>
      </c>
      <c r="HDO20">
        <v>69416.724181400001</v>
      </c>
      <c r="HDP20">
        <v>69416.724181400001</v>
      </c>
      <c r="HDQ20">
        <v>69416.724181400001</v>
      </c>
      <c r="HDR20">
        <v>69416.724181400001</v>
      </c>
      <c r="HDS20">
        <v>69416.724181400001</v>
      </c>
      <c r="HDT20">
        <v>69416.724181400001</v>
      </c>
      <c r="HDU20">
        <v>69416.724181400001</v>
      </c>
      <c r="HDV20">
        <v>69416.724181400001</v>
      </c>
      <c r="HDW20">
        <v>69253.546499699994</v>
      </c>
      <c r="HDX20">
        <v>69253.546499699994</v>
      </c>
      <c r="HDY20">
        <v>69253.546499699994</v>
      </c>
      <c r="HDZ20">
        <v>69253.546499699994</v>
      </c>
      <c r="HEA20">
        <v>69253.546499699994</v>
      </c>
      <c r="HEB20">
        <v>69253.546499699994</v>
      </c>
      <c r="HEC20">
        <v>69253.546499699994</v>
      </c>
      <c r="HED20">
        <v>69253.546499699994</v>
      </c>
      <c r="HEE20">
        <v>69253.546499699994</v>
      </c>
      <c r="HEF20">
        <v>69253.546499699994</v>
      </c>
      <c r="HEG20">
        <v>69253.546499699994</v>
      </c>
      <c r="HEH20">
        <v>98772.473202499998</v>
      </c>
      <c r="HEI20">
        <v>98772.473202499998</v>
      </c>
      <c r="HEJ20">
        <v>98772.473202499998</v>
      </c>
      <c r="HEK20">
        <v>98772.473202499998</v>
      </c>
      <c r="HEL20">
        <v>98772.473202499998</v>
      </c>
      <c r="HEM20">
        <v>98772.473202499998</v>
      </c>
      <c r="HEN20">
        <v>98772.473202499998</v>
      </c>
      <c r="HEO20">
        <v>98772.473202499998</v>
      </c>
      <c r="HEP20">
        <v>98772.473202499998</v>
      </c>
      <c r="HEQ20">
        <v>98772.473202499998</v>
      </c>
      <c r="HER20">
        <v>98772.473202499998</v>
      </c>
      <c r="HES20">
        <v>98486.304594500005</v>
      </c>
      <c r="HET20">
        <v>98486.304594500005</v>
      </c>
      <c r="HEU20">
        <v>98486.304594500005</v>
      </c>
      <c r="HEV20">
        <v>98486.304594500005</v>
      </c>
      <c r="HEW20">
        <v>98486.304594500005</v>
      </c>
      <c r="HEX20">
        <v>98486.304594500005</v>
      </c>
      <c r="HEY20">
        <v>98486.304594500005</v>
      </c>
      <c r="HEZ20">
        <v>98486.304594500005</v>
      </c>
      <c r="HFA20">
        <v>98486.304594500005</v>
      </c>
      <c r="HFB20">
        <v>98486.304594500005</v>
      </c>
      <c r="HFC20">
        <v>98486.304594500005</v>
      </c>
      <c r="HFD20">
        <v>98772.473202499998</v>
      </c>
      <c r="HFE20">
        <v>98772.473202499998</v>
      </c>
      <c r="HFF20">
        <v>98772.473202499998</v>
      </c>
      <c r="HFG20">
        <v>98772.473202499998</v>
      </c>
      <c r="HFH20">
        <v>98772.473202499998</v>
      </c>
      <c r="HFI20">
        <v>98772.473202499998</v>
      </c>
      <c r="HFJ20">
        <v>98772.473202499998</v>
      </c>
      <c r="HFK20">
        <v>98772.473202499998</v>
      </c>
      <c r="HFL20">
        <v>98772.473202499998</v>
      </c>
      <c r="HFM20">
        <v>98772.473202499998</v>
      </c>
      <c r="HFN20">
        <v>98772.473202499998</v>
      </c>
      <c r="HFO20">
        <v>98486.304594500005</v>
      </c>
      <c r="HFP20">
        <v>98486.304594500005</v>
      </c>
      <c r="HFQ20">
        <v>98486.304594500005</v>
      </c>
      <c r="HFR20">
        <v>98486.304594500005</v>
      </c>
      <c r="HFS20">
        <v>98486.304594500005</v>
      </c>
      <c r="HFT20">
        <v>98486.304594500005</v>
      </c>
      <c r="HFU20">
        <v>98486.304594500005</v>
      </c>
      <c r="HFV20">
        <v>98486.304594500005</v>
      </c>
      <c r="HFW20">
        <v>98486.304594500005</v>
      </c>
      <c r="HFX20">
        <v>98486.304594500005</v>
      </c>
      <c r="HFY20">
        <v>98486.304594500005</v>
      </c>
      <c r="HFZ20">
        <v>133110.75756500001</v>
      </c>
      <c r="HGA20">
        <v>133110.75756500001</v>
      </c>
      <c r="HGB20">
        <v>133110.75756500001</v>
      </c>
      <c r="HGC20">
        <v>133110.75756500001</v>
      </c>
      <c r="HGD20">
        <v>133110.75756500001</v>
      </c>
      <c r="HGE20">
        <v>133110.75756500001</v>
      </c>
      <c r="HGF20">
        <v>133110.75756500001</v>
      </c>
      <c r="HGG20">
        <v>133110.75756500001</v>
      </c>
      <c r="HGH20">
        <v>133110.75756500001</v>
      </c>
      <c r="HGI20">
        <v>133110.75756500001</v>
      </c>
      <c r="HGJ20">
        <v>133110.75756500001</v>
      </c>
      <c r="HGK20">
        <v>132578.607105</v>
      </c>
      <c r="HGL20">
        <v>132578.607105</v>
      </c>
      <c r="HGM20">
        <v>132578.607105</v>
      </c>
      <c r="HGN20">
        <v>132578.607105</v>
      </c>
      <c r="HGO20">
        <v>132578.607105</v>
      </c>
      <c r="HGP20">
        <v>132578.607105</v>
      </c>
      <c r="HGQ20">
        <v>132578.607105</v>
      </c>
      <c r="HGR20">
        <v>132578.607105</v>
      </c>
      <c r="HGS20">
        <v>132578.607105</v>
      </c>
      <c r="HGT20">
        <v>132578.607105</v>
      </c>
      <c r="HGU20">
        <v>132578.607105</v>
      </c>
      <c r="HGV20">
        <v>133110.75756500001</v>
      </c>
      <c r="HGW20">
        <v>133110.75756500001</v>
      </c>
      <c r="HGX20">
        <v>133110.75756500001</v>
      </c>
      <c r="HGY20">
        <v>133110.75756500001</v>
      </c>
      <c r="HGZ20">
        <v>133110.75756500001</v>
      </c>
      <c r="HHA20">
        <v>133110.75756500001</v>
      </c>
      <c r="HHB20">
        <v>133110.75756500001</v>
      </c>
      <c r="HHC20">
        <v>133110.75756500001</v>
      </c>
      <c r="HHD20">
        <v>133110.75756500001</v>
      </c>
      <c r="HHE20">
        <v>133110.75756500001</v>
      </c>
      <c r="HHF20">
        <v>133110.75756500001</v>
      </c>
      <c r="HHG20">
        <v>132578.607105</v>
      </c>
      <c r="HHH20">
        <v>132578.607105</v>
      </c>
      <c r="HHI20">
        <v>132578.607105</v>
      </c>
      <c r="HHJ20">
        <v>132578.607105</v>
      </c>
      <c r="HHK20">
        <v>132578.607105</v>
      </c>
      <c r="HHL20">
        <v>132578.607105</v>
      </c>
      <c r="HHM20">
        <v>132578.607105</v>
      </c>
      <c r="HHN20">
        <v>132578.607105</v>
      </c>
      <c r="HHO20">
        <v>132578.607105</v>
      </c>
      <c r="HHP20">
        <v>132578.607105</v>
      </c>
      <c r="HHQ20">
        <v>132578.607105</v>
      </c>
      <c r="HHR20">
        <v>-298344.12749099999</v>
      </c>
      <c r="HHS20">
        <v>-298344.12749099999</v>
      </c>
      <c r="HHT20">
        <v>-298344.12749099999</v>
      </c>
      <c r="HHU20">
        <v>-298344.12749099999</v>
      </c>
      <c r="HHV20">
        <v>-298344.12749099999</v>
      </c>
      <c r="HHW20">
        <v>-298344.12749099999</v>
      </c>
      <c r="HHX20">
        <v>-298344.12749099999</v>
      </c>
      <c r="HHY20">
        <v>-298344.12749099999</v>
      </c>
      <c r="HHZ20">
        <v>-298344.12749099999</v>
      </c>
      <c r="HIA20">
        <v>-298344.12749099999</v>
      </c>
      <c r="HIB20">
        <v>-298344.12749099999</v>
      </c>
      <c r="HIC20">
        <v>-288404.53857999999</v>
      </c>
      <c r="HID20">
        <v>-288404.53857999999</v>
      </c>
      <c r="HIE20">
        <v>-288404.53857999999</v>
      </c>
      <c r="HIF20">
        <v>-288404.53857999999</v>
      </c>
      <c r="HIG20">
        <v>-288404.53857999999</v>
      </c>
      <c r="HIH20">
        <v>-288404.53857999999</v>
      </c>
      <c r="HII20">
        <v>-288404.53857999999</v>
      </c>
      <c r="HIJ20">
        <v>-288404.53857999999</v>
      </c>
      <c r="HIK20">
        <v>-288404.53857999999</v>
      </c>
      <c r="HIL20">
        <v>-288404.53857999999</v>
      </c>
      <c r="HIM20">
        <v>-288404.53857999999</v>
      </c>
      <c r="HIN20">
        <v>-298344.12749099999</v>
      </c>
      <c r="HIO20">
        <v>-298344.12749099999</v>
      </c>
      <c r="HIP20">
        <v>-298344.12749099999</v>
      </c>
      <c r="HIQ20">
        <v>-298344.12749099999</v>
      </c>
      <c r="HIR20">
        <v>-298344.12749099999</v>
      </c>
      <c r="HIS20">
        <v>-298344.12749099999</v>
      </c>
      <c r="HIT20">
        <v>-298344.12749099999</v>
      </c>
      <c r="HIU20">
        <v>-298344.12749099999</v>
      </c>
      <c r="HIV20">
        <v>-298344.12749099999</v>
      </c>
      <c r="HIW20">
        <v>-298344.12749099999</v>
      </c>
      <c r="HIX20">
        <v>-298344.12749099999</v>
      </c>
      <c r="HIY20">
        <v>-288404.53857999999</v>
      </c>
      <c r="HIZ20">
        <v>-288404.53857999999</v>
      </c>
      <c r="HJA20">
        <v>-288404.53857999999</v>
      </c>
      <c r="HJB20">
        <v>-288404.53857999999</v>
      </c>
      <c r="HJC20">
        <v>-288404.53857999999</v>
      </c>
      <c r="HJD20">
        <v>-288404.53857999999</v>
      </c>
      <c r="HJE20">
        <v>-288404.53857999999</v>
      </c>
      <c r="HJF20">
        <v>-288404.53857999999</v>
      </c>
      <c r="HJG20">
        <v>-288404.53857999999</v>
      </c>
      <c r="HJH20">
        <v>-288404.53857999999</v>
      </c>
      <c r="HJI20">
        <v>-288404.53857999999</v>
      </c>
      <c r="HJJ20">
        <v>-445091.67807899998</v>
      </c>
      <c r="HJK20">
        <v>-445091.67807899998</v>
      </c>
      <c r="HJL20">
        <v>-445091.67807899998</v>
      </c>
      <c r="HJM20">
        <v>-445091.67807899998</v>
      </c>
      <c r="HJN20">
        <v>-445091.67807899998</v>
      </c>
      <c r="HJO20">
        <v>-445091.67807899998</v>
      </c>
      <c r="HJP20">
        <v>-445091.67807899998</v>
      </c>
      <c r="HJQ20">
        <v>-445091.67807899998</v>
      </c>
      <c r="HJR20">
        <v>-445091.67807899998</v>
      </c>
      <c r="HJS20">
        <v>-445091.67807899998</v>
      </c>
      <c r="HJT20">
        <v>-445091.67807899998</v>
      </c>
      <c r="HJU20">
        <v>-427660.38298499997</v>
      </c>
      <c r="HJV20">
        <v>-427660.38298499997</v>
      </c>
      <c r="HJW20">
        <v>-427660.38298499997</v>
      </c>
      <c r="HJX20">
        <v>-427660.38298499997</v>
      </c>
      <c r="HJY20">
        <v>-427660.38298499997</v>
      </c>
      <c r="HJZ20">
        <v>-427660.38298499997</v>
      </c>
      <c r="HKA20">
        <v>-427660.38298499997</v>
      </c>
      <c r="HKB20">
        <v>-427660.38298499997</v>
      </c>
      <c r="HKC20">
        <v>-427660.38298499997</v>
      </c>
      <c r="HKD20">
        <v>-427660.38298499997</v>
      </c>
      <c r="HKE20">
        <v>-427660.38298499997</v>
      </c>
      <c r="HKF20">
        <v>-445091.67807899998</v>
      </c>
      <c r="HKG20">
        <v>-445091.67807899998</v>
      </c>
      <c r="HKH20">
        <v>-445091.67807899998</v>
      </c>
      <c r="HKI20">
        <v>-445091.67807899998</v>
      </c>
      <c r="HKJ20">
        <v>-445091.67807899998</v>
      </c>
      <c r="HKK20">
        <v>-445091.67807899998</v>
      </c>
      <c r="HKL20">
        <v>-445091.67807899998</v>
      </c>
      <c r="HKM20">
        <v>-445091.67807899998</v>
      </c>
      <c r="HKN20">
        <v>-445091.67807899998</v>
      </c>
      <c r="HKO20">
        <v>-445091.67807899998</v>
      </c>
      <c r="HKP20">
        <v>-445091.67807899998</v>
      </c>
      <c r="HKQ20">
        <v>-427660.38298499997</v>
      </c>
      <c r="HKR20">
        <v>-427660.38298499997</v>
      </c>
      <c r="HKS20">
        <v>-427660.38298499997</v>
      </c>
      <c r="HKT20">
        <v>-427660.38298499997</v>
      </c>
      <c r="HKU20">
        <v>-427660.38298499997</v>
      </c>
      <c r="HKV20">
        <v>-427660.38298499997</v>
      </c>
      <c r="HKW20">
        <v>-427660.38298499997</v>
      </c>
      <c r="HKX20">
        <v>-427660.38298499997</v>
      </c>
      <c r="HKY20">
        <v>-427660.38298499997</v>
      </c>
      <c r="HKZ20">
        <v>-427660.38298499997</v>
      </c>
      <c r="HLA20">
        <v>-427660.38298499997</v>
      </c>
      <c r="HLB20">
        <v>-656335.35227799998</v>
      </c>
      <c r="HLC20">
        <v>-656335.35227799998</v>
      </c>
      <c r="HLD20">
        <v>-656335.35227799998</v>
      </c>
      <c r="HLE20">
        <v>-656335.35227799998</v>
      </c>
      <c r="HLF20">
        <v>-656335.35227799998</v>
      </c>
      <c r="HLG20">
        <v>-656335.35227799998</v>
      </c>
      <c r="HLH20">
        <v>-656335.35227799998</v>
      </c>
      <c r="HLI20">
        <v>-656335.35227799998</v>
      </c>
      <c r="HLJ20">
        <v>-656335.35227799998</v>
      </c>
      <c r="HLK20">
        <v>-656335.35227799998</v>
      </c>
      <c r="HLL20">
        <v>-656335.35227799998</v>
      </c>
      <c r="HLM20">
        <v>-623920.64481900004</v>
      </c>
      <c r="HLN20">
        <v>-623920.64481900004</v>
      </c>
      <c r="HLO20">
        <v>-623920.64481900004</v>
      </c>
      <c r="HLP20">
        <v>-623920.64481900004</v>
      </c>
      <c r="HLQ20">
        <v>-623920.64481900004</v>
      </c>
      <c r="HLR20">
        <v>-623920.64481900004</v>
      </c>
      <c r="HLS20">
        <v>-623920.64481900004</v>
      </c>
      <c r="HLT20">
        <v>-623920.64481900004</v>
      </c>
      <c r="HLU20">
        <v>-623920.64481900004</v>
      </c>
      <c r="HLV20">
        <v>-623920.64481900004</v>
      </c>
      <c r="HLW20">
        <v>-623920.64481900004</v>
      </c>
      <c r="HLX20">
        <v>-656335.35227799998</v>
      </c>
      <c r="HLY20">
        <v>-656335.35227799998</v>
      </c>
      <c r="HLZ20">
        <v>-656335.35227799998</v>
      </c>
      <c r="HMA20">
        <v>-656335.35227799998</v>
      </c>
      <c r="HMB20">
        <v>-656335.35227799998</v>
      </c>
      <c r="HMC20">
        <v>-656335.35227799998</v>
      </c>
      <c r="HMD20">
        <v>-656335.35227799998</v>
      </c>
      <c r="HME20">
        <v>-656335.35227799998</v>
      </c>
      <c r="HMF20">
        <v>-656335.35227799998</v>
      </c>
      <c r="HMG20">
        <v>-656335.35227799998</v>
      </c>
      <c r="HMH20">
        <v>-656335.35227799998</v>
      </c>
      <c r="HMI20">
        <v>-623920.64481900004</v>
      </c>
      <c r="HMJ20">
        <v>-623920.64481900004</v>
      </c>
      <c r="HMK20">
        <v>-623920.64481900004</v>
      </c>
      <c r="HML20">
        <v>-623920.64481900004</v>
      </c>
      <c r="HMM20">
        <v>-623920.64481900004</v>
      </c>
      <c r="HMN20">
        <v>-623920.64481900004</v>
      </c>
      <c r="HMO20">
        <v>-623920.64481900004</v>
      </c>
      <c r="HMP20">
        <v>-623920.64481900004</v>
      </c>
      <c r="HMQ20">
        <v>-623920.64481900004</v>
      </c>
      <c r="HMR20">
        <v>-623920.64481900004</v>
      </c>
      <c r="HMS20">
        <v>-623920.64481900004</v>
      </c>
      <c r="HMT20">
        <v>-2378144.08152</v>
      </c>
      <c r="HMU20">
        <v>-2378144.08152</v>
      </c>
      <c r="HMV20">
        <v>-2378144.08152</v>
      </c>
      <c r="HMW20">
        <v>-2378144.08152</v>
      </c>
      <c r="HMX20">
        <v>-2378144.08152</v>
      </c>
      <c r="HMY20">
        <v>-2378144.08152</v>
      </c>
      <c r="HMZ20">
        <v>-2378144.08152</v>
      </c>
      <c r="HNA20">
        <v>-2378144.08152</v>
      </c>
      <c r="HNB20">
        <v>-2378144.08152</v>
      </c>
      <c r="HNC20">
        <v>-2378144.08152</v>
      </c>
      <c r="HND20">
        <v>-2378144.08152</v>
      </c>
      <c r="HNE20">
        <v>-2377630.7299500001</v>
      </c>
      <c r="HNF20">
        <v>-2377630.7299500001</v>
      </c>
      <c r="HNG20">
        <v>-2377630.7299500001</v>
      </c>
      <c r="HNH20">
        <v>-2377630.7299500001</v>
      </c>
      <c r="HNI20">
        <v>-2377630.7299500001</v>
      </c>
      <c r="HNJ20">
        <v>-2377630.7299500001</v>
      </c>
      <c r="HNK20">
        <v>-2377630.7299500001</v>
      </c>
      <c r="HNL20">
        <v>-2377630.7299500001</v>
      </c>
      <c r="HNM20">
        <v>-2377630.7299500001</v>
      </c>
      <c r="HNN20">
        <v>-2377630.7299500001</v>
      </c>
      <c r="HNO20">
        <v>-2377630.7299500001</v>
      </c>
      <c r="HNP20">
        <v>-2378144.08152</v>
      </c>
      <c r="HNQ20">
        <v>-2378144.08152</v>
      </c>
      <c r="HNR20">
        <v>-2378144.08152</v>
      </c>
      <c r="HNS20">
        <v>-2378144.08152</v>
      </c>
      <c r="HNT20">
        <v>-2378144.08152</v>
      </c>
      <c r="HNU20">
        <v>-2378144.08152</v>
      </c>
      <c r="HNV20">
        <v>-2378144.08152</v>
      </c>
      <c r="HNW20">
        <v>-2378144.08152</v>
      </c>
      <c r="HNX20">
        <v>-2378144.08152</v>
      </c>
      <c r="HNY20">
        <v>-2378144.08152</v>
      </c>
      <c r="HNZ20">
        <v>-2378144.08152</v>
      </c>
      <c r="HOA20">
        <v>-2377630.7299500001</v>
      </c>
      <c r="HOB20">
        <v>-2377630.7299500001</v>
      </c>
      <c r="HOC20">
        <v>-2377630.7299500001</v>
      </c>
      <c r="HOD20">
        <v>-2377630.7299500001</v>
      </c>
      <c r="HOE20">
        <v>-2377630.7299500001</v>
      </c>
      <c r="HOF20">
        <v>-2377630.7299500001</v>
      </c>
      <c r="HOG20">
        <v>-2377630.7299500001</v>
      </c>
      <c r="HOH20">
        <v>-2377630.7299500001</v>
      </c>
      <c r="HOI20">
        <v>-2377630.7299500001</v>
      </c>
      <c r="HOJ20">
        <v>-2377630.7299500001</v>
      </c>
      <c r="HOK20">
        <v>-2377630.7299500001</v>
      </c>
      <c r="HOL20">
        <v>-2555514.26712</v>
      </c>
      <c r="HOM20">
        <v>-2555514.26712</v>
      </c>
      <c r="HON20">
        <v>-2555514.26712</v>
      </c>
      <c r="HOO20">
        <v>-2555514.26712</v>
      </c>
      <c r="HOP20">
        <v>-2555514.26712</v>
      </c>
      <c r="HOQ20">
        <v>-2555514.26712</v>
      </c>
      <c r="HOR20">
        <v>-2555514.26712</v>
      </c>
      <c r="HOS20">
        <v>-2555514.26712</v>
      </c>
      <c r="HOT20">
        <v>-2555514.26712</v>
      </c>
      <c r="HOU20">
        <v>-2555514.26712</v>
      </c>
      <c r="HOV20">
        <v>-2555514.26712</v>
      </c>
      <c r="HOW20">
        <v>-2554613.9901800002</v>
      </c>
      <c r="HOX20">
        <v>-2554613.9901800002</v>
      </c>
      <c r="HOY20">
        <v>-2554613.9901800002</v>
      </c>
      <c r="HOZ20">
        <v>-2554613.9901800002</v>
      </c>
      <c r="HPA20">
        <v>-2554613.9901800002</v>
      </c>
      <c r="HPB20">
        <v>-2554613.9901800002</v>
      </c>
      <c r="HPC20">
        <v>-2554613.9901800002</v>
      </c>
      <c r="HPD20">
        <v>-2554613.9901800002</v>
      </c>
      <c r="HPE20">
        <v>-2554613.9901800002</v>
      </c>
      <c r="HPF20">
        <v>-2554613.9901800002</v>
      </c>
      <c r="HPG20">
        <v>-2554613.9901800002</v>
      </c>
      <c r="HPH20">
        <v>-2555514.26712</v>
      </c>
      <c r="HPI20">
        <v>-2555514.26712</v>
      </c>
      <c r="HPJ20">
        <v>-2555514.26712</v>
      </c>
      <c r="HPK20">
        <v>-2555514.26712</v>
      </c>
      <c r="HPL20">
        <v>-2555514.26712</v>
      </c>
      <c r="HPM20">
        <v>-2555514.26712</v>
      </c>
      <c r="HPN20">
        <v>-2555514.26712</v>
      </c>
      <c r="HPO20">
        <v>-2555514.26712</v>
      </c>
      <c r="HPP20">
        <v>-2555514.26712</v>
      </c>
      <c r="HPQ20">
        <v>-2555514.26712</v>
      </c>
      <c r="HPR20">
        <v>-2555514.26712</v>
      </c>
      <c r="HPS20">
        <v>-2554613.9901800002</v>
      </c>
      <c r="HPT20">
        <v>-2554613.9901800002</v>
      </c>
      <c r="HPU20">
        <v>-2554613.9901800002</v>
      </c>
      <c r="HPV20">
        <v>-2554613.9901800002</v>
      </c>
      <c r="HPW20">
        <v>-2554613.9901800002</v>
      </c>
      <c r="HPX20">
        <v>-2554613.9901800002</v>
      </c>
      <c r="HPY20">
        <v>-2554613.9901800002</v>
      </c>
      <c r="HPZ20">
        <v>-2554613.9901800002</v>
      </c>
      <c r="HQA20">
        <v>-2554613.9901800002</v>
      </c>
      <c r="HQB20">
        <v>-2554613.9901800002</v>
      </c>
      <c r="HQC20">
        <v>-2554613.9901800002</v>
      </c>
      <c r="HQD20">
        <v>-2811583.6295599998</v>
      </c>
      <c r="HQE20">
        <v>-2811583.6295599998</v>
      </c>
      <c r="HQF20">
        <v>-2811583.6295599998</v>
      </c>
      <c r="HQG20">
        <v>-2811583.6295599998</v>
      </c>
      <c r="HQH20">
        <v>-2811583.6295599998</v>
      </c>
      <c r="HQI20">
        <v>-2811583.6295599998</v>
      </c>
      <c r="HQJ20">
        <v>-2811583.6295599998</v>
      </c>
      <c r="HQK20">
        <v>-2811583.6295599998</v>
      </c>
      <c r="HQL20">
        <v>-2811583.6295599998</v>
      </c>
      <c r="HQM20">
        <v>-2811583.6295599998</v>
      </c>
      <c r="HQN20">
        <v>-2811583.6295599998</v>
      </c>
      <c r="HQO20">
        <v>-2809909.5018600002</v>
      </c>
      <c r="HQP20">
        <v>-2809909.5018600002</v>
      </c>
      <c r="HQQ20">
        <v>-2809909.5018600002</v>
      </c>
      <c r="HQR20">
        <v>-2809909.5018600002</v>
      </c>
      <c r="HQS20">
        <v>-2809909.5018600002</v>
      </c>
      <c r="HQT20">
        <v>-2809909.5018600002</v>
      </c>
      <c r="HQU20">
        <v>-2809909.5018600002</v>
      </c>
      <c r="HQV20">
        <v>-2809909.5018600002</v>
      </c>
      <c r="HQW20">
        <v>-2809909.5018600002</v>
      </c>
      <c r="HQX20">
        <v>-2809909.5018600002</v>
      </c>
      <c r="HQY20">
        <v>-2809909.5018600002</v>
      </c>
      <c r="HQZ20">
        <v>-2811583.6295599998</v>
      </c>
      <c r="HRA20">
        <v>-2811583.6295599998</v>
      </c>
      <c r="HRB20">
        <v>-2811583.6295599998</v>
      </c>
      <c r="HRC20">
        <v>-2811583.6295599998</v>
      </c>
      <c r="HRD20">
        <v>-2811583.6295599998</v>
      </c>
      <c r="HRE20">
        <v>-2811583.6295599998</v>
      </c>
      <c r="HRF20">
        <v>-2811583.6295599998</v>
      </c>
      <c r="HRG20">
        <v>-2811583.6295599998</v>
      </c>
      <c r="HRH20">
        <v>-2811583.6295599998</v>
      </c>
      <c r="HRI20">
        <v>-2811583.6295599998</v>
      </c>
      <c r="HRJ20">
        <v>-2811583.6295599998</v>
      </c>
      <c r="HRK20">
        <v>-2809909.5018600002</v>
      </c>
      <c r="HRL20">
        <v>-2809909.5018600002</v>
      </c>
      <c r="HRM20">
        <v>-2809909.5018600002</v>
      </c>
      <c r="HRN20">
        <v>-2809909.5018600002</v>
      </c>
      <c r="HRO20">
        <v>-2809909.5018600002</v>
      </c>
      <c r="HRP20">
        <v>-2809909.5018600002</v>
      </c>
      <c r="HRQ20">
        <v>-2809909.5018600002</v>
      </c>
      <c r="HRR20">
        <v>-2809909.5018600002</v>
      </c>
      <c r="HRS20">
        <v>-2809909.5018600002</v>
      </c>
      <c r="HRT20">
        <v>-2809909.5018600002</v>
      </c>
      <c r="HRU20">
        <v>-2809909.5018600002</v>
      </c>
      <c r="HRV20">
        <v>-39938651.262599997</v>
      </c>
      <c r="HRW20">
        <v>-39938651.262599997</v>
      </c>
      <c r="HRX20">
        <v>-39938651.262599997</v>
      </c>
      <c r="HRY20">
        <v>-39938651.262599997</v>
      </c>
      <c r="HRZ20">
        <v>-39938651.262599997</v>
      </c>
      <c r="HSA20">
        <v>-39938651.262599997</v>
      </c>
      <c r="HSB20">
        <v>-39938651.262599997</v>
      </c>
      <c r="HSC20">
        <v>-39938651.262599997</v>
      </c>
      <c r="HSD20">
        <v>-39938651.262599997</v>
      </c>
      <c r="HSE20">
        <v>-39938651.262599997</v>
      </c>
      <c r="HSF20">
        <v>-39938651.262599997</v>
      </c>
      <c r="HSG20">
        <v>-39938651.262599997</v>
      </c>
      <c r="HSH20">
        <v>-39938651.262599997</v>
      </c>
      <c r="HSI20">
        <v>-39938651.262599997</v>
      </c>
      <c r="HSJ20">
        <v>-39938651.262599997</v>
      </c>
      <c r="HSK20">
        <v>-39938651.262599997</v>
      </c>
      <c r="HSL20">
        <v>-39938651.262599997</v>
      </c>
      <c r="HSM20">
        <v>-39938651.262599997</v>
      </c>
      <c r="HSN20">
        <v>-39938651.262599997</v>
      </c>
      <c r="HSO20">
        <v>-39938651.262599997</v>
      </c>
      <c r="HSP20">
        <v>-39938651.262599997</v>
      </c>
      <c r="HSQ20">
        <v>-39938651.262599997</v>
      </c>
      <c r="HSR20">
        <v>-39938651.262599997</v>
      </c>
      <c r="HSS20">
        <v>-39938651.262599997</v>
      </c>
      <c r="HST20">
        <v>-39938651.262599997</v>
      </c>
      <c r="HSU20">
        <v>-39938651.262599997</v>
      </c>
      <c r="HSV20">
        <v>-39938651.262599997</v>
      </c>
      <c r="HSW20">
        <v>-39938651.262599997</v>
      </c>
      <c r="HSX20">
        <v>-39938651.262599997</v>
      </c>
      <c r="HSY20">
        <v>-39938651.262599997</v>
      </c>
      <c r="HSZ20">
        <v>-39938651.262599997</v>
      </c>
      <c r="HTA20">
        <v>-39938651.262599997</v>
      </c>
      <c r="HTB20">
        <v>-39938651.262599997</v>
      </c>
      <c r="HTC20">
        <v>-39938651.262599997</v>
      </c>
      <c r="HTD20">
        <v>-39938651.262599997</v>
      </c>
      <c r="HTE20">
        <v>-39938651.262599997</v>
      </c>
      <c r="HTF20">
        <v>-39938651.262599997</v>
      </c>
      <c r="HTG20">
        <v>-39938651.262599997</v>
      </c>
      <c r="HTH20">
        <v>-39938651.262599997</v>
      </c>
      <c r="HTI20">
        <v>-39938651.262599997</v>
      </c>
      <c r="HTJ20">
        <v>-39938651.262599997</v>
      </c>
      <c r="HTK20">
        <v>-39938651.262599997</v>
      </c>
      <c r="HTL20">
        <v>-39938651.262599997</v>
      </c>
      <c r="HTM20">
        <v>-39938651.262599997</v>
      </c>
      <c r="HTN20">
        <v>-60536488.347900003</v>
      </c>
      <c r="HTO20">
        <v>-60536488.347900003</v>
      </c>
      <c r="HTP20">
        <v>-60536488.347900003</v>
      </c>
      <c r="HTQ20">
        <v>-60536488.347900003</v>
      </c>
      <c r="HTR20">
        <v>-60536488.347900003</v>
      </c>
      <c r="HTS20">
        <v>-60536488.347900003</v>
      </c>
      <c r="HTT20">
        <v>-60536488.347900003</v>
      </c>
      <c r="HTU20">
        <v>-60536488.347900003</v>
      </c>
      <c r="HTV20">
        <v>-60536488.347900003</v>
      </c>
      <c r="HTW20">
        <v>-60536488.347900003</v>
      </c>
      <c r="HTX20">
        <v>-60536488.347900003</v>
      </c>
      <c r="HTY20">
        <v>-60536488.347900003</v>
      </c>
      <c r="HTZ20">
        <v>-60536488.347900003</v>
      </c>
      <c r="HUA20">
        <v>-60536488.347900003</v>
      </c>
      <c r="HUB20">
        <v>-60536488.347900003</v>
      </c>
      <c r="HUC20">
        <v>-60536488.347900003</v>
      </c>
      <c r="HUD20">
        <v>-60536488.347900003</v>
      </c>
      <c r="HUE20">
        <v>-60536488.347900003</v>
      </c>
      <c r="HUF20">
        <v>-60536488.347900003</v>
      </c>
      <c r="HUG20">
        <v>-60536488.347900003</v>
      </c>
      <c r="HUH20">
        <v>-60536488.347900003</v>
      </c>
      <c r="HUI20">
        <v>-60536488.347900003</v>
      </c>
      <c r="HUJ20">
        <v>-60536488.347900003</v>
      </c>
      <c r="HUK20">
        <v>-60536488.347900003</v>
      </c>
      <c r="HUL20">
        <v>-60536488.347900003</v>
      </c>
      <c r="HUM20">
        <v>-60536488.347900003</v>
      </c>
      <c r="HUN20">
        <v>-60536488.347900003</v>
      </c>
      <c r="HUO20">
        <v>-60536488.347900003</v>
      </c>
      <c r="HUP20">
        <v>-60536488.347900003</v>
      </c>
      <c r="HUQ20">
        <v>-60536488.347900003</v>
      </c>
      <c r="HUR20">
        <v>-60536488.347900003</v>
      </c>
      <c r="HUS20">
        <v>-60536488.347900003</v>
      </c>
      <c r="HUT20">
        <v>-60536488.347900003</v>
      </c>
      <c r="HUU20">
        <v>-60536488.347900003</v>
      </c>
      <c r="HUV20">
        <v>-60536488.347900003</v>
      </c>
      <c r="HUW20">
        <v>-60536488.347900003</v>
      </c>
      <c r="HUX20">
        <v>-60536488.347900003</v>
      </c>
      <c r="HUY20">
        <v>-60536488.347900003</v>
      </c>
      <c r="HUZ20">
        <v>-60536488.347900003</v>
      </c>
      <c r="HVA20">
        <v>-60536488.347900003</v>
      </c>
      <c r="HVB20">
        <v>-60536488.347900003</v>
      </c>
      <c r="HVC20">
        <v>-60536488.347900003</v>
      </c>
      <c r="HVD20">
        <v>-60536488.347900003</v>
      </c>
      <c r="HVE20">
        <v>-60536488.347900003</v>
      </c>
      <c r="HVF20">
        <v>-91758800.444399998</v>
      </c>
      <c r="HVG20">
        <v>-91758800.444399998</v>
      </c>
      <c r="HVH20">
        <v>-91758800.444399998</v>
      </c>
      <c r="HVI20">
        <v>-91758800.444399998</v>
      </c>
      <c r="HVJ20">
        <v>-91758800.444399998</v>
      </c>
      <c r="HVK20">
        <v>-91758800.444399998</v>
      </c>
      <c r="HVL20">
        <v>-91758800.444399998</v>
      </c>
      <c r="HVM20">
        <v>-91758800.444399998</v>
      </c>
      <c r="HVN20">
        <v>-91758800.444399998</v>
      </c>
      <c r="HVO20">
        <v>-91758800.444399998</v>
      </c>
      <c r="HVP20">
        <v>-91758800.444399998</v>
      </c>
      <c r="HVQ20">
        <v>-91758800.444399998</v>
      </c>
      <c r="HVR20">
        <v>-91758800.444399998</v>
      </c>
      <c r="HVS20">
        <v>-91758800.444399998</v>
      </c>
      <c r="HVT20">
        <v>-91758800.444399998</v>
      </c>
      <c r="HVU20">
        <v>-91758800.444399998</v>
      </c>
      <c r="HVV20">
        <v>-91758800.444399998</v>
      </c>
      <c r="HVW20">
        <v>-91758800.444399998</v>
      </c>
      <c r="HVX20">
        <v>-91758800.444399998</v>
      </c>
      <c r="HVY20">
        <v>-91758800.444399998</v>
      </c>
      <c r="HVZ20">
        <v>-91758800.444399998</v>
      </c>
      <c r="HWA20">
        <v>-91758800.444399998</v>
      </c>
      <c r="HWB20">
        <v>-91758800.444399998</v>
      </c>
      <c r="HWC20">
        <v>-91758800.444399998</v>
      </c>
      <c r="HWD20">
        <v>-91758800.444399998</v>
      </c>
      <c r="HWE20">
        <v>-91758800.444399998</v>
      </c>
      <c r="HWF20">
        <v>-91758800.444399998</v>
      </c>
      <c r="HWG20">
        <v>-91758800.444399998</v>
      </c>
      <c r="HWH20">
        <v>-91758800.444399998</v>
      </c>
      <c r="HWI20">
        <v>-91758800.444399998</v>
      </c>
      <c r="HWJ20">
        <v>-91758800.444399998</v>
      </c>
      <c r="HWK20">
        <v>-91758800.444399998</v>
      </c>
      <c r="HWL20">
        <v>-91758800.444399998</v>
      </c>
      <c r="HWM20">
        <v>-91758800.444399998</v>
      </c>
      <c r="HWN20">
        <v>-91758800.444399998</v>
      </c>
      <c r="HWO20">
        <v>-91758800.444399998</v>
      </c>
      <c r="HWP20">
        <v>-91758800.444399998</v>
      </c>
      <c r="HWQ20">
        <v>-91758800.444399998</v>
      </c>
      <c r="HWR20">
        <v>-91758800.444399998</v>
      </c>
      <c r="HWS20">
        <v>-91758800.444399998</v>
      </c>
      <c r="HWT20">
        <v>-91758800.444399998</v>
      </c>
      <c r="HWU20">
        <v>-91758800.444399998</v>
      </c>
      <c r="HWV20">
        <v>-91758800.444399998</v>
      </c>
      <c r="HWW20">
        <v>-91758800.444399998</v>
      </c>
      <c r="HWX20">
        <v>-39938651.262599997</v>
      </c>
      <c r="HWY20">
        <v>-39938651.262599997</v>
      </c>
      <c r="HWZ20">
        <v>-39938651.262599997</v>
      </c>
      <c r="HXA20">
        <v>-39938651.262599997</v>
      </c>
      <c r="HXB20">
        <v>-39938651.262599997</v>
      </c>
      <c r="HXC20">
        <v>-39938651.262599997</v>
      </c>
      <c r="HXD20">
        <v>-39938651.262599997</v>
      </c>
      <c r="HXE20">
        <v>-39938651.262599997</v>
      </c>
      <c r="HXF20">
        <v>-39938651.262599997</v>
      </c>
      <c r="HXG20">
        <v>-39938651.262599997</v>
      </c>
      <c r="HXH20">
        <v>-39938651.262599997</v>
      </c>
      <c r="HXI20">
        <v>-39938651.262599997</v>
      </c>
      <c r="HXJ20">
        <v>-39938651.262599997</v>
      </c>
      <c r="HXK20">
        <v>-39938651.262599997</v>
      </c>
      <c r="HXL20">
        <v>-39938651.262599997</v>
      </c>
      <c r="HXM20">
        <v>-39938651.262599997</v>
      </c>
      <c r="HXN20">
        <v>-39938651.262599997</v>
      </c>
      <c r="HXO20">
        <v>-39938651.262599997</v>
      </c>
      <c r="HXP20">
        <v>-39938651.262599997</v>
      </c>
      <c r="HXQ20">
        <v>-39938651.262599997</v>
      </c>
      <c r="HXR20">
        <v>-39938651.262599997</v>
      </c>
      <c r="HXS20">
        <v>-39938651.262599997</v>
      </c>
      <c r="HXT20">
        <v>-39938651.262599997</v>
      </c>
      <c r="HXU20">
        <v>-39938651.262599997</v>
      </c>
      <c r="HXV20">
        <v>-39938651.262599997</v>
      </c>
      <c r="HXW20">
        <v>-39938651.262599997</v>
      </c>
      <c r="HXX20">
        <v>-39938651.262599997</v>
      </c>
      <c r="HXY20">
        <v>-39938651.262599997</v>
      </c>
      <c r="HXZ20">
        <v>-39938651.262599997</v>
      </c>
      <c r="HYA20">
        <v>-39938651.262599997</v>
      </c>
      <c r="HYB20">
        <v>-39938651.262599997</v>
      </c>
      <c r="HYC20">
        <v>-39938651.262599997</v>
      </c>
      <c r="HYD20">
        <v>-39938651.262599997</v>
      </c>
      <c r="HYE20">
        <v>-39938651.262599997</v>
      </c>
      <c r="HYF20">
        <v>-39938651.262599997</v>
      </c>
      <c r="HYG20">
        <v>-39938651.262599997</v>
      </c>
      <c r="HYH20">
        <v>-39938651.262599997</v>
      </c>
      <c r="HYI20">
        <v>-39938651.262599997</v>
      </c>
      <c r="HYJ20">
        <v>-39938651.262599997</v>
      </c>
      <c r="HYK20">
        <v>-39938651.262599997</v>
      </c>
      <c r="HYL20">
        <v>-39938651.262599997</v>
      </c>
      <c r="HYM20">
        <v>-39938651.262599997</v>
      </c>
      <c r="HYN20">
        <v>-39938651.262599997</v>
      </c>
      <c r="HYO20">
        <v>-39938651.262599997</v>
      </c>
      <c r="HYP20">
        <v>-60536488.347900003</v>
      </c>
      <c r="HYQ20">
        <v>-60536488.347900003</v>
      </c>
      <c r="HYR20">
        <v>-60536488.347900003</v>
      </c>
      <c r="HYS20">
        <v>-60536488.347900003</v>
      </c>
      <c r="HYT20">
        <v>-60536488.347900003</v>
      </c>
      <c r="HYU20">
        <v>-60536488.347900003</v>
      </c>
      <c r="HYV20">
        <v>-60536488.347900003</v>
      </c>
      <c r="HYW20">
        <v>-60536488.347900003</v>
      </c>
      <c r="HYX20">
        <v>-60536488.347900003</v>
      </c>
      <c r="HYY20">
        <v>-60536488.347900003</v>
      </c>
      <c r="HYZ20">
        <v>-60536488.347900003</v>
      </c>
      <c r="HZA20">
        <v>-60536488.347900003</v>
      </c>
      <c r="HZB20">
        <v>-60536488.347900003</v>
      </c>
      <c r="HZC20">
        <v>-60536488.347900003</v>
      </c>
      <c r="HZD20">
        <v>-60536488.347900003</v>
      </c>
      <c r="HZE20">
        <v>-60536488.347900003</v>
      </c>
      <c r="HZF20">
        <v>-60536488.347900003</v>
      </c>
      <c r="HZG20">
        <v>-60536488.347900003</v>
      </c>
      <c r="HZH20">
        <v>-60536488.347900003</v>
      </c>
      <c r="HZI20">
        <v>-60536488.347900003</v>
      </c>
      <c r="HZJ20">
        <v>-60536488.347900003</v>
      </c>
      <c r="HZK20">
        <v>-60536488.347900003</v>
      </c>
      <c r="HZL20">
        <v>-60536488.347900003</v>
      </c>
      <c r="HZM20">
        <v>-60536488.347900003</v>
      </c>
      <c r="HZN20">
        <v>-60536488.347900003</v>
      </c>
      <c r="HZO20">
        <v>-60536488.347900003</v>
      </c>
      <c r="HZP20">
        <v>-60536488.347900003</v>
      </c>
      <c r="HZQ20">
        <v>-60536488.347900003</v>
      </c>
      <c r="HZR20">
        <v>-60536488.347900003</v>
      </c>
      <c r="HZS20">
        <v>-60536488.347900003</v>
      </c>
      <c r="HZT20">
        <v>-60536488.347900003</v>
      </c>
      <c r="HZU20">
        <v>-60536488.347900003</v>
      </c>
      <c r="HZV20">
        <v>-60536488.347900003</v>
      </c>
      <c r="HZW20">
        <v>-60536488.347900003</v>
      </c>
      <c r="HZX20">
        <v>-60536488.347900003</v>
      </c>
      <c r="HZY20">
        <v>-60536488.347900003</v>
      </c>
      <c r="HZZ20">
        <v>-60536488.347900003</v>
      </c>
      <c r="IAA20">
        <v>-60536488.347900003</v>
      </c>
      <c r="IAB20">
        <v>-60536488.347900003</v>
      </c>
      <c r="IAC20">
        <v>-60536488.347900003</v>
      </c>
      <c r="IAD20">
        <v>-60536488.347900003</v>
      </c>
      <c r="IAE20">
        <v>-60536488.347900003</v>
      </c>
      <c r="IAF20">
        <v>-60536488.347900003</v>
      </c>
      <c r="IAG20">
        <v>-60536488.347900003</v>
      </c>
      <c r="IAH20">
        <v>-91758800.444399998</v>
      </c>
      <c r="IAI20">
        <v>-91758800.444399998</v>
      </c>
      <c r="IAJ20">
        <v>-91758800.444399998</v>
      </c>
      <c r="IAK20">
        <v>-91758800.444399998</v>
      </c>
      <c r="IAL20">
        <v>-91758800.444399998</v>
      </c>
      <c r="IAM20">
        <v>-91758800.444399998</v>
      </c>
      <c r="IAN20">
        <v>-91758800.444399998</v>
      </c>
      <c r="IAO20">
        <v>-91758800.444399998</v>
      </c>
      <c r="IAP20">
        <v>-91758800.444399998</v>
      </c>
      <c r="IAQ20">
        <v>-91758800.444399998</v>
      </c>
      <c r="IAR20">
        <v>-91758800.444399998</v>
      </c>
      <c r="IAS20">
        <v>-91758800.444399998</v>
      </c>
      <c r="IAT20">
        <v>-91758800.444399998</v>
      </c>
      <c r="IAU20">
        <v>-91758800.444399998</v>
      </c>
      <c r="IAV20">
        <v>-91758800.444399998</v>
      </c>
      <c r="IAW20">
        <v>-91758800.444399998</v>
      </c>
      <c r="IAX20">
        <v>-91758800.444399998</v>
      </c>
      <c r="IAY20">
        <v>-91758800.444399998</v>
      </c>
      <c r="IAZ20">
        <v>-91758800.444399998</v>
      </c>
      <c r="IBA20">
        <v>-91758800.444399998</v>
      </c>
      <c r="IBB20">
        <v>-91758800.444399998</v>
      </c>
      <c r="IBC20">
        <v>-91758800.444399998</v>
      </c>
      <c r="IBD20">
        <v>-91758800.444399998</v>
      </c>
      <c r="IBE20">
        <v>-91758800.444399998</v>
      </c>
      <c r="IBF20">
        <v>-91758800.444399998</v>
      </c>
      <c r="IBG20">
        <v>-91758800.444399998</v>
      </c>
      <c r="IBH20">
        <v>-91758800.444399998</v>
      </c>
      <c r="IBI20">
        <v>-91758800.444399998</v>
      </c>
      <c r="IBJ20">
        <v>-91758800.444399998</v>
      </c>
      <c r="IBK20">
        <v>-91758800.444399998</v>
      </c>
      <c r="IBL20">
        <v>-91758800.444399998</v>
      </c>
      <c r="IBM20">
        <v>-91758800.444399998</v>
      </c>
      <c r="IBN20">
        <v>-91758800.444399998</v>
      </c>
      <c r="IBO20">
        <v>-91758800.444399998</v>
      </c>
      <c r="IBP20">
        <v>-91758800.444399998</v>
      </c>
      <c r="IBQ20">
        <v>-91758800.444399998</v>
      </c>
      <c r="IBR20">
        <v>-91758800.444399998</v>
      </c>
      <c r="IBS20">
        <v>-91758800.444399998</v>
      </c>
      <c r="IBT20">
        <v>-91758800.444399998</v>
      </c>
      <c r="IBU20">
        <v>-91758800.444399998</v>
      </c>
      <c r="IBV20">
        <v>-91758800.444399998</v>
      </c>
      <c r="IBW20">
        <v>-91758800.444399998</v>
      </c>
      <c r="IBX20">
        <v>-91758800.444399998</v>
      </c>
      <c r="IBY20">
        <v>-91758800.444399998</v>
      </c>
      <c r="IBZ20">
        <v>-405530.76282</v>
      </c>
      <c r="ICA20">
        <v>-393160.84973800002</v>
      </c>
      <c r="ICB20">
        <v>-389189.88600100001</v>
      </c>
      <c r="ICC20">
        <v>-393572.33952600003</v>
      </c>
      <c r="ICD20">
        <v>-406114.47545199998</v>
      </c>
      <c r="ICE20">
        <v>-426296.33297400002</v>
      </c>
      <c r="ICF20">
        <v>-453041.37576099997</v>
      </c>
      <c r="ICG20">
        <v>-484477.39243399998</v>
      </c>
      <c r="ICH20">
        <v>-538285.64194</v>
      </c>
      <c r="ICI20">
        <v>-569214.00714200002</v>
      </c>
      <c r="ICJ20">
        <v>-574488.16392199998</v>
      </c>
      <c r="ICK20">
        <v>-401650.13651799998</v>
      </c>
      <c r="ICL20">
        <v>-387681.383332</v>
      </c>
      <c r="ICM20">
        <v>-381631.15664</v>
      </c>
      <c r="ICN20">
        <v>-383330.21287599998</v>
      </c>
      <c r="ICO20">
        <v>-392446.63164199999</v>
      </c>
      <c r="ICP20">
        <v>-408324.21742</v>
      </c>
      <c r="ICQ20">
        <v>-429784.80962299998</v>
      </c>
      <c r="ICR20">
        <v>-499002.60050100001</v>
      </c>
      <c r="ICS20">
        <v>-514073.01093500003</v>
      </c>
      <c r="ICT20">
        <v>-520100.84669500001</v>
      </c>
      <c r="ICU20">
        <v>-522605.41362399998</v>
      </c>
      <c r="ICV20">
        <v>-382418.19984100002</v>
      </c>
      <c r="ICW20">
        <v>-385260.78149800003</v>
      </c>
      <c r="ICX20">
        <v>-407330.22234199999</v>
      </c>
      <c r="ICY20">
        <v>-434094.364841</v>
      </c>
      <c r="ICZ20">
        <v>-465437.29081400001</v>
      </c>
      <c r="IDA20">
        <v>-492828.35310200002</v>
      </c>
      <c r="IDB20">
        <v>-516488.44897500001</v>
      </c>
      <c r="IDC20">
        <v>-536299.96558800002</v>
      </c>
      <c r="IDD20">
        <v>-557452.04904800002</v>
      </c>
      <c r="IDE20">
        <v>-570236.753257</v>
      </c>
      <c r="IDF20">
        <v>-574488.16392199998</v>
      </c>
      <c r="IDG20">
        <v>-374938.19013</v>
      </c>
      <c r="IDH20">
        <v>-373996.45366900001</v>
      </c>
      <c r="IDI20">
        <v>-391805.55078400002</v>
      </c>
      <c r="IDJ20">
        <v>-416447.22337999998</v>
      </c>
      <c r="IDK20">
        <v>-442891.78051499999</v>
      </c>
      <c r="IDL20">
        <v>-466179.93765099999</v>
      </c>
      <c r="IDM20">
        <v>-492513.08487399999</v>
      </c>
      <c r="IDN20">
        <v>-509074.41142800002</v>
      </c>
      <c r="IDO20">
        <v>-517011.853993</v>
      </c>
      <c r="IDP20">
        <v>-520845.33649800002</v>
      </c>
      <c r="IDQ20">
        <v>-522605.41362399998</v>
      </c>
      <c r="IDR20">
        <v>-612848.95916900004</v>
      </c>
      <c r="IDS20">
        <v>-593340.98893600004</v>
      </c>
      <c r="IDT20">
        <v>-586334.86450999998</v>
      </c>
      <c r="IDU20">
        <v>-591702.62862500001</v>
      </c>
      <c r="IDV20">
        <v>-609084.76165799994</v>
      </c>
      <c r="IDW20">
        <v>-637628.15472999995</v>
      </c>
      <c r="IDX20">
        <v>-675652.505626</v>
      </c>
      <c r="IDY20">
        <v>-720312.59164500004</v>
      </c>
      <c r="IDZ20">
        <v>-795900.81452699995</v>
      </c>
      <c r="IEA20">
        <v>-838872.79441800003</v>
      </c>
      <c r="IEB20">
        <v>-846104.06044399994</v>
      </c>
      <c r="IEC20">
        <v>-605087.706565</v>
      </c>
      <c r="IED20">
        <v>-582382.056124</v>
      </c>
      <c r="IEE20">
        <v>-571217.40578899998</v>
      </c>
      <c r="IEF20">
        <v>-571218.37532500003</v>
      </c>
      <c r="IEG20">
        <v>-581749.07403899997</v>
      </c>
      <c r="IEH20">
        <v>-601683.92362200003</v>
      </c>
      <c r="IEI20">
        <v>-629139.37335000001</v>
      </c>
      <c r="IEJ20">
        <v>-714266.44241400005</v>
      </c>
      <c r="IEK20">
        <v>-732513.69849800004</v>
      </c>
      <c r="IEL20">
        <v>-739593.64578100003</v>
      </c>
      <c r="IEM20">
        <v>-742338.55984999996</v>
      </c>
      <c r="IEN20">
        <v>-576691.90136999998</v>
      </c>
      <c r="IEO20">
        <v>-578429.47536200006</v>
      </c>
      <c r="IEP20">
        <v>-609362.06454399996</v>
      </c>
      <c r="IEQ20">
        <v>-647442.29762600001</v>
      </c>
      <c r="IER20">
        <v>-692105.01132299996</v>
      </c>
      <c r="IES20">
        <v>-731127.60992700001</v>
      </c>
      <c r="IET20">
        <v>-764758.39348900004</v>
      </c>
      <c r="IEU20">
        <v>-792817.65993199998</v>
      </c>
      <c r="IEV20">
        <v>-822505.12954700005</v>
      </c>
      <c r="IEW20">
        <v>-840275.56490899995</v>
      </c>
      <c r="IEX20">
        <v>-846104.06044399994</v>
      </c>
      <c r="IEY20">
        <v>-562117.07784399996</v>
      </c>
      <c r="IEZ20">
        <v>-555437.75145099999</v>
      </c>
      <c r="IFA20">
        <v>-577175.48757600004</v>
      </c>
      <c r="IFB20">
        <v>-608740.83671499998</v>
      </c>
      <c r="IFC20">
        <v>-642821.23960299999</v>
      </c>
      <c r="IFD20">
        <v>-672715.89798000001</v>
      </c>
      <c r="IFE20">
        <v>-705838.64541200001</v>
      </c>
      <c r="IFF20">
        <v>-726290.23170999996</v>
      </c>
      <c r="IFG20">
        <v>-735905.40258600004</v>
      </c>
      <c r="IFH20">
        <v>-740410.50525399996</v>
      </c>
      <c r="IFI20">
        <v>-742338.55984999996</v>
      </c>
      <c r="IFJ20">
        <v>-925314.53319800005</v>
      </c>
      <c r="IFK20">
        <v>-894238.81848500005</v>
      </c>
      <c r="IFL20">
        <v>-881657.505489</v>
      </c>
      <c r="IFM20">
        <v>-887259.251254</v>
      </c>
      <c r="IFN20">
        <v>-910367.88870600006</v>
      </c>
      <c r="IFO20">
        <v>-949560.78934999998</v>
      </c>
      <c r="IFP20">
        <v>-1002194.14017</v>
      </c>
      <c r="IFQ20">
        <v>-1063940.1849700001</v>
      </c>
      <c r="IFR20">
        <v>-1166627.3007499999</v>
      </c>
      <c r="IFS20">
        <v>-1223982.60882</v>
      </c>
      <c r="IFT20">
        <v>-1233424.1456299999</v>
      </c>
      <c r="IFU20">
        <v>-909792.02798999997</v>
      </c>
      <c r="IFV20">
        <v>-872320.95286099997</v>
      </c>
      <c r="IFW20">
        <v>-851422.58804499998</v>
      </c>
      <c r="IFX20">
        <v>-846290.74465400004</v>
      </c>
      <c r="IFY20">
        <v>-855696.51346699998</v>
      </c>
      <c r="IFZ20">
        <v>-877672.32713400002</v>
      </c>
      <c r="IGA20">
        <v>-909167.87562399998</v>
      </c>
      <c r="IGB20">
        <v>-998715.34140300006</v>
      </c>
      <c r="IGC20">
        <v>-1017203.39409</v>
      </c>
      <c r="IGD20">
        <v>-1023830.65066</v>
      </c>
      <c r="IGE20">
        <v>-1025893.1444399999</v>
      </c>
      <c r="IGF20">
        <v>-868275.27767500002</v>
      </c>
      <c r="IGG20">
        <v>-865797.34330199996</v>
      </c>
      <c r="IGH20">
        <v>-907673.181553</v>
      </c>
      <c r="IGI20">
        <v>-960444.91576700006</v>
      </c>
      <c r="IGJ20">
        <v>-1022481.18509</v>
      </c>
      <c r="IGK20">
        <v>-1076663.99615</v>
      </c>
      <c r="IGL20">
        <v>-1123197.81217</v>
      </c>
      <c r="IGM20">
        <v>-1161807.56748</v>
      </c>
      <c r="IGN20">
        <v>-1202080.9905000001</v>
      </c>
      <c r="IGO20">
        <v>-1225815.2644499999</v>
      </c>
      <c r="IGP20">
        <v>-1233424.1456299999</v>
      </c>
      <c r="IGQ20">
        <v>-839710.76349899999</v>
      </c>
      <c r="IGR20">
        <v>-819113.51001600001</v>
      </c>
      <c r="IGS20">
        <v>-841578.61667599995</v>
      </c>
      <c r="IGT20">
        <v>-877883.74248300004</v>
      </c>
      <c r="IGU20">
        <v>-917565.75842800003</v>
      </c>
      <c r="IGV20">
        <v>-952096.57369999995</v>
      </c>
      <c r="IGW20">
        <v>-988751.45006900001</v>
      </c>
      <c r="IGX20">
        <v>-1010470.18401</v>
      </c>
      <c r="IGY20">
        <v>-1020223.46624</v>
      </c>
      <c r="IGZ20">
        <v>-1024446.9850400001</v>
      </c>
      <c r="IHA20">
        <v>-1025893.1444399999</v>
      </c>
      <c r="IHB20">
        <v>-230691.99215100001</v>
      </c>
      <c r="IHC20">
        <v>-230691.99215100001</v>
      </c>
      <c r="IHD20">
        <v>-230691.99215100001</v>
      </c>
      <c r="IHE20">
        <v>-230691.99215100001</v>
      </c>
      <c r="IHF20">
        <v>-230691.99215100001</v>
      </c>
      <c r="IHG20">
        <v>-230691.99215100001</v>
      </c>
      <c r="IHH20">
        <v>-230691.99215100001</v>
      </c>
      <c r="IHI20">
        <v>-230691.99215100001</v>
      </c>
      <c r="IHJ20">
        <v>-230691.99215100001</v>
      </c>
      <c r="IHK20">
        <v>-230691.99215100001</v>
      </c>
      <c r="IHL20">
        <v>-230691.99215100001</v>
      </c>
      <c r="IHM20">
        <v>-230333.13609300001</v>
      </c>
      <c r="IHN20">
        <v>-230333.13609300001</v>
      </c>
      <c r="IHO20">
        <v>-230333.13609300001</v>
      </c>
      <c r="IHP20">
        <v>-230333.13609300001</v>
      </c>
      <c r="IHQ20">
        <v>-230333.13609300001</v>
      </c>
      <c r="IHR20">
        <v>-230333.13609300001</v>
      </c>
      <c r="IHS20">
        <v>-230333.13609300001</v>
      </c>
      <c r="IHT20">
        <v>-230333.13609300001</v>
      </c>
      <c r="IHU20">
        <v>-230333.13609300001</v>
      </c>
      <c r="IHV20">
        <v>-230333.13609300001</v>
      </c>
      <c r="IHW20">
        <v>-230333.13609300001</v>
      </c>
      <c r="IHX20">
        <v>-230691.99215100001</v>
      </c>
      <c r="IHY20">
        <v>-230691.99215100001</v>
      </c>
      <c r="IHZ20">
        <v>-230691.99215100001</v>
      </c>
      <c r="IIA20">
        <v>-230691.99215100001</v>
      </c>
      <c r="IIB20">
        <v>-230691.99215100001</v>
      </c>
      <c r="IIC20">
        <v>-230691.99215100001</v>
      </c>
      <c r="IID20">
        <v>-230691.99215100001</v>
      </c>
      <c r="IIE20">
        <v>-230691.99215100001</v>
      </c>
      <c r="IIF20">
        <v>-230691.99215100001</v>
      </c>
      <c r="IIG20">
        <v>-230691.99215100001</v>
      </c>
      <c r="IIH20">
        <v>-230691.99215100001</v>
      </c>
      <c r="III20">
        <v>-230333.13609300001</v>
      </c>
      <c r="IIJ20">
        <v>-230333.13609300001</v>
      </c>
      <c r="IIK20">
        <v>-230333.13609300001</v>
      </c>
      <c r="IIL20">
        <v>-230333.13609300001</v>
      </c>
      <c r="IIM20">
        <v>-230333.13609300001</v>
      </c>
      <c r="IIN20">
        <v>-230333.13609300001</v>
      </c>
      <c r="IIO20">
        <v>-230333.13609300001</v>
      </c>
      <c r="IIP20">
        <v>-230333.13609300001</v>
      </c>
      <c r="IIQ20">
        <v>-230333.13609300001</v>
      </c>
      <c r="IIR20">
        <v>-230333.13609300001</v>
      </c>
      <c r="IIS20">
        <v>-230333.13609300001</v>
      </c>
      <c r="IIT20">
        <v>-338230.74851300003</v>
      </c>
      <c r="IIU20">
        <v>-338230.74851300003</v>
      </c>
      <c r="IIV20">
        <v>-338230.74851300003</v>
      </c>
      <c r="IIW20">
        <v>-338230.74851300003</v>
      </c>
      <c r="IIX20">
        <v>-338230.74851300003</v>
      </c>
      <c r="IIY20">
        <v>-338230.74851300003</v>
      </c>
      <c r="IIZ20">
        <v>-338230.74851300003</v>
      </c>
      <c r="IJA20">
        <v>-338230.74851300003</v>
      </c>
      <c r="IJB20">
        <v>-338230.74851300003</v>
      </c>
      <c r="IJC20">
        <v>-338230.74851300003</v>
      </c>
      <c r="IJD20">
        <v>-338230.74851300003</v>
      </c>
      <c r="IJE20">
        <v>-337601.41405199998</v>
      </c>
      <c r="IJF20">
        <v>-337601.41405199998</v>
      </c>
      <c r="IJG20">
        <v>-337601.41405199998</v>
      </c>
      <c r="IJH20">
        <v>-337601.41405199998</v>
      </c>
      <c r="IJI20">
        <v>-337601.41405199998</v>
      </c>
      <c r="IJJ20">
        <v>-337601.41405199998</v>
      </c>
      <c r="IJK20">
        <v>-337601.41405199998</v>
      </c>
      <c r="IJL20">
        <v>-337601.41405199998</v>
      </c>
      <c r="IJM20">
        <v>-337601.41405199998</v>
      </c>
      <c r="IJN20">
        <v>-337601.41405199998</v>
      </c>
      <c r="IJO20">
        <v>-337601.41405199998</v>
      </c>
      <c r="IJP20">
        <v>-338230.74851300003</v>
      </c>
      <c r="IJQ20">
        <v>-338230.74851300003</v>
      </c>
      <c r="IJR20">
        <v>-338230.74851300003</v>
      </c>
      <c r="IJS20">
        <v>-338230.74851300003</v>
      </c>
      <c r="IJT20">
        <v>-338230.74851300003</v>
      </c>
      <c r="IJU20">
        <v>-338230.74851300003</v>
      </c>
      <c r="IJV20">
        <v>-338230.74851300003</v>
      </c>
      <c r="IJW20">
        <v>-338230.74851300003</v>
      </c>
      <c r="IJX20">
        <v>-338230.74851300003</v>
      </c>
      <c r="IJY20">
        <v>-338230.74851300003</v>
      </c>
      <c r="IJZ20">
        <v>-338230.74851300003</v>
      </c>
      <c r="IKA20">
        <v>-337601.41405199998</v>
      </c>
      <c r="IKB20">
        <v>-337601.41405199998</v>
      </c>
      <c r="IKC20">
        <v>-337601.41405199998</v>
      </c>
      <c r="IKD20">
        <v>-337601.41405199998</v>
      </c>
      <c r="IKE20">
        <v>-337601.41405199998</v>
      </c>
      <c r="IKF20">
        <v>-337601.41405199998</v>
      </c>
      <c r="IKG20">
        <v>-337601.41405199998</v>
      </c>
      <c r="IKH20">
        <v>-337601.41405199998</v>
      </c>
      <c r="IKI20">
        <v>-337601.41405199998</v>
      </c>
      <c r="IKJ20">
        <v>-337601.41405199998</v>
      </c>
      <c r="IKK20">
        <v>-337601.41405199998</v>
      </c>
      <c r="IKL20">
        <v>-483420.52532999997</v>
      </c>
      <c r="IKM20">
        <v>-483420.52532999997</v>
      </c>
      <c r="IKN20">
        <v>-483420.52532999997</v>
      </c>
      <c r="IKO20">
        <v>-483420.52532999997</v>
      </c>
      <c r="IKP20">
        <v>-483420.52532999997</v>
      </c>
      <c r="IKQ20">
        <v>-483420.52532999997</v>
      </c>
      <c r="IKR20">
        <v>-483420.52532999997</v>
      </c>
      <c r="IKS20">
        <v>-483420.52532999997</v>
      </c>
      <c r="IKT20">
        <v>-483420.52532999997</v>
      </c>
      <c r="IKU20">
        <v>-483420.52532999997</v>
      </c>
      <c r="IKV20">
        <v>-483420.52532999997</v>
      </c>
      <c r="IKW20">
        <v>-482250.234061</v>
      </c>
      <c r="IKX20">
        <v>-482250.234061</v>
      </c>
      <c r="IKY20">
        <v>-482250.234061</v>
      </c>
      <c r="IKZ20">
        <v>-482250.234061</v>
      </c>
      <c r="ILA20">
        <v>-482250.234061</v>
      </c>
      <c r="ILB20">
        <v>-482250.234061</v>
      </c>
      <c r="ILC20">
        <v>-482250.234061</v>
      </c>
      <c r="ILD20">
        <v>-482250.234061</v>
      </c>
      <c r="ILE20">
        <v>-482250.234061</v>
      </c>
      <c r="ILF20">
        <v>-482250.234061</v>
      </c>
      <c r="ILG20">
        <v>-482250.234061</v>
      </c>
      <c r="ILH20">
        <v>-483420.52532999997</v>
      </c>
      <c r="ILI20">
        <v>-483420.52532999997</v>
      </c>
      <c r="ILJ20">
        <v>-483420.52532999997</v>
      </c>
      <c r="ILK20">
        <v>-483420.52532999997</v>
      </c>
      <c r="ILL20">
        <v>-483420.52532999997</v>
      </c>
      <c r="ILM20">
        <v>-483420.52532999997</v>
      </c>
      <c r="ILN20">
        <v>-483420.52532999997</v>
      </c>
      <c r="ILO20">
        <v>-483420.52532999997</v>
      </c>
      <c r="ILP20">
        <v>-483420.52532999997</v>
      </c>
      <c r="ILQ20">
        <v>-483420.52532999997</v>
      </c>
      <c r="ILR20">
        <v>-483420.52532999997</v>
      </c>
      <c r="ILS20">
        <v>-482250.234061</v>
      </c>
      <c r="ILT20">
        <v>-482250.234061</v>
      </c>
      <c r="ILU20">
        <v>-482250.234061</v>
      </c>
      <c r="ILV20">
        <v>-482250.234061</v>
      </c>
      <c r="ILW20">
        <v>-482250.234061</v>
      </c>
      <c r="ILX20">
        <v>-482250.234061</v>
      </c>
      <c r="ILY20">
        <v>-482250.234061</v>
      </c>
      <c r="ILZ20">
        <v>-482250.234061</v>
      </c>
      <c r="IMA20">
        <v>-482250.234061</v>
      </c>
      <c r="IMB20">
        <v>-482250.234061</v>
      </c>
      <c r="IMC20">
        <v>-482250.234061</v>
      </c>
      <c r="IMD20">
        <v>-53499.667453900001</v>
      </c>
      <c r="IME20">
        <v>-53499.667453900001</v>
      </c>
      <c r="IMF20">
        <v>-53499.667453900001</v>
      </c>
      <c r="IMG20">
        <v>-53499.667453900001</v>
      </c>
      <c r="IMH20">
        <v>-53499.667453900001</v>
      </c>
      <c r="IMI20">
        <v>-53499.667453900001</v>
      </c>
      <c r="IMJ20">
        <v>-53499.667453900001</v>
      </c>
      <c r="IMK20">
        <v>-53499.667453900001</v>
      </c>
      <c r="IML20">
        <v>-53499.667453900001</v>
      </c>
      <c r="IMM20">
        <v>-53499.667453900001</v>
      </c>
      <c r="IMN20">
        <v>-53499.667453900001</v>
      </c>
      <c r="IMO20">
        <v>-53499.667453900001</v>
      </c>
      <c r="IMP20">
        <v>-53499.667453900001</v>
      </c>
      <c r="IMQ20">
        <v>-53499.667453900001</v>
      </c>
      <c r="IMR20">
        <v>-53499.667453900001</v>
      </c>
      <c r="IMS20">
        <v>-53499.667453900001</v>
      </c>
      <c r="IMT20">
        <v>-53499.667453900001</v>
      </c>
      <c r="IMU20">
        <v>-53499.667453900001</v>
      </c>
      <c r="IMV20">
        <v>-53499.667453900001</v>
      </c>
      <c r="IMW20">
        <v>-53499.667453900001</v>
      </c>
      <c r="IMX20">
        <v>-53499.667453900001</v>
      </c>
      <c r="IMY20">
        <v>-53499.667453900001</v>
      </c>
      <c r="IMZ20">
        <v>-53499.667453900001</v>
      </c>
      <c r="INA20">
        <v>-53499.667453900001</v>
      </c>
      <c r="INB20">
        <v>-53499.667453900001</v>
      </c>
      <c r="INC20">
        <v>-53499.667453900001</v>
      </c>
      <c r="IND20">
        <v>-53499.667453900001</v>
      </c>
      <c r="INE20">
        <v>-53499.667453900001</v>
      </c>
      <c r="INF20">
        <v>-53499.667453900001</v>
      </c>
      <c r="ING20">
        <v>-53499.667453900001</v>
      </c>
      <c r="INH20">
        <v>-53499.667453900001</v>
      </c>
      <c r="INI20">
        <v>-53499.667453900001</v>
      </c>
      <c r="INJ20">
        <v>-53499.667453900001</v>
      </c>
      <c r="INK20">
        <v>-53499.667453900001</v>
      </c>
      <c r="INL20">
        <v>-53499.667453900001</v>
      </c>
      <c r="INM20">
        <v>-53499.667453900001</v>
      </c>
      <c r="INN20">
        <v>-53499.667453900001</v>
      </c>
      <c r="INO20">
        <v>-53499.667453900001</v>
      </c>
      <c r="INP20">
        <v>-53499.667453900001</v>
      </c>
      <c r="INQ20">
        <v>-53499.667453900001</v>
      </c>
      <c r="INR20">
        <v>-53499.667453900001</v>
      </c>
      <c r="INS20">
        <v>-53499.667453900001</v>
      </c>
      <c r="INT20">
        <v>-53499.667453900001</v>
      </c>
      <c r="INU20">
        <v>-53499.667453900001</v>
      </c>
      <c r="INV20">
        <v>-98654.902227300001</v>
      </c>
      <c r="INW20">
        <v>-98654.902227300001</v>
      </c>
      <c r="INX20">
        <v>-98654.902227300001</v>
      </c>
      <c r="INY20">
        <v>-98654.902227300001</v>
      </c>
      <c r="INZ20">
        <v>-98654.902227300001</v>
      </c>
      <c r="IOA20">
        <v>-98654.902227300001</v>
      </c>
      <c r="IOB20">
        <v>-98654.902227300001</v>
      </c>
      <c r="IOC20">
        <v>-98654.902227300001</v>
      </c>
      <c r="IOD20">
        <v>-98654.902227300001</v>
      </c>
      <c r="IOE20">
        <v>-98654.902227300001</v>
      </c>
      <c r="IOF20">
        <v>-98654.902227300001</v>
      </c>
      <c r="IOG20">
        <v>-98654.902227300001</v>
      </c>
      <c r="IOH20">
        <v>-98654.902227300001</v>
      </c>
      <c r="IOI20">
        <v>-98654.902227300001</v>
      </c>
      <c r="IOJ20">
        <v>-98654.902227300001</v>
      </c>
      <c r="IOK20">
        <v>-98654.902227300001</v>
      </c>
      <c r="IOL20">
        <v>-98654.902227300001</v>
      </c>
      <c r="IOM20">
        <v>-98654.902227300001</v>
      </c>
      <c r="ION20">
        <v>-98654.902227300001</v>
      </c>
      <c r="IOO20">
        <v>-98654.902227300001</v>
      </c>
      <c r="IOP20">
        <v>-98654.902227300001</v>
      </c>
      <c r="IOQ20">
        <v>-98654.902227300001</v>
      </c>
      <c r="IOR20">
        <v>-98654.902227300001</v>
      </c>
      <c r="IOS20">
        <v>-98654.902227300001</v>
      </c>
      <c r="IOT20">
        <v>-98654.902227300001</v>
      </c>
      <c r="IOU20">
        <v>-98654.902227300001</v>
      </c>
      <c r="IOV20">
        <v>-98654.902227300001</v>
      </c>
      <c r="IOW20">
        <v>-98654.902227300001</v>
      </c>
      <c r="IOX20">
        <v>-98654.902227300001</v>
      </c>
      <c r="IOY20">
        <v>-98654.902227300001</v>
      </c>
      <c r="IOZ20">
        <v>-98654.902227300001</v>
      </c>
      <c r="IPA20">
        <v>-98654.902227300001</v>
      </c>
      <c r="IPB20">
        <v>-98654.902227300001</v>
      </c>
      <c r="IPC20">
        <v>-98654.902227300001</v>
      </c>
      <c r="IPD20">
        <v>-98654.902227300001</v>
      </c>
      <c r="IPE20">
        <v>-98654.902227300001</v>
      </c>
      <c r="IPF20">
        <v>-98654.902227300001</v>
      </c>
      <c r="IPG20">
        <v>-98654.902227300001</v>
      </c>
      <c r="IPH20">
        <v>-98654.902227300001</v>
      </c>
      <c r="IPI20">
        <v>-98654.902227300001</v>
      </c>
      <c r="IPJ20">
        <v>-98654.902227300001</v>
      </c>
      <c r="IPK20">
        <v>-98654.902227300001</v>
      </c>
      <c r="IPL20">
        <v>-98654.902227300001</v>
      </c>
      <c r="IPM20">
        <v>-98654.902227300001</v>
      </c>
      <c r="IPN20">
        <v>-188965.371774</v>
      </c>
      <c r="IPO20">
        <v>-188965.371774</v>
      </c>
      <c r="IPP20">
        <v>-188965.371774</v>
      </c>
      <c r="IPQ20">
        <v>-188965.371774</v>
      </c>
      <c r="IPR20">
        <v>-188965.371774</v>
      </c>
      <c r="IPS20">
        <v>-188965.371774</v>
      </c>
      <c r="IPT20">
        <v>-188965.371774</v>
      </c>
      <c r="IPU20">
        <v>-188965.371774</v>
      </c>
      <c r="IPV20">
        <v>-188965.371774</v>
      </c>
      <c r="IPW20">
        <v>-188965.371774</v>
      </c>
      <c r="IPX20">
        <v>-188965.371774</v>
      </c>
      <c r="IPY20">
        <v>-188965.371774</v>
      </c>
      <c r="IPZ20">
        <v>-188965.371774</v>
      </c>
      <c r="IQA20">
        <v>-188965.371774</v>
      </c>
      <c r="IQB20">
        <v>-188965.371774</v>
      </c>
      <c r="IQC20">
        <v>-188965.371774</v>
      </c>
      <c r="IQD20">
        <v>-188965.371774</v>
      </c>
      <c r="IQE20">
        <v>-188965.371774</v>
      </c>
      <c r="IQF20">
        <v>-188965.371774</v>
      </c>
      <c r="IQG20">
        <v>-188965.371774</v>
      </c>
      <c r="IQH20">
        <v>-188965.371774</v>
      </c>
      <c r="IQI20">
        <v>-188965.371774</v>
      </c>
      <c r="IQJ20">
        <v>-188965.371774</v>
      </c>
      <c r="IQK20">
        <v>-188965.371774</v>
      </c>
      <c r="IQL20">
        <v>-188965.371774</v>
      </c>
      <c r="IQM20">
        <v>-188965.371774</v>
      </c>
      <c r="IQN20">
        <v>-188965.371774</v>
      </c>
      <c r="IQO20">
        <v>-188965.371774</v>
      </c>
      <c r="IQP20">
        <v>-188965.371774</v>
      </c>
      <c r="IQQ20">
        <v>-188965.371774</v>
      </c>
      <c r="IQR20">
        <v>-188965.371774</v>
      </c>
      <c r="IQS20">
        <v>-188965.371774</v>
      </c>
      <c r="IQT20">
        <v>-188965.371774</v>
      </c>
      <c r="IQU20">
        <v>-188965.371774</v>
      </c>
      <c r="IQV20">
        <v>-188965.371774</v>
      </c>
      <c r="IQW20">
        <v>-188965.371774</v>
      </c>
      <c r="IQX20">
        <v>-188965.371774</v>
      </c>
      <c r="IQY20">
        <v>-188965.371774</v>
      </c>
      <c r="IQZ20">
        <v>-188965.371774</v>
      </c>
      <c r="IRA20">
        <v>-188965.371774</v>
      </c>
      <c r="IRB20">
        <v>-188965.371774</v>
      </c>
      <c r="IRC20">
        <v>-188965.371774</v>
      </c>
      <c r="IRD20">
        <v>-188965.371774</v>
      </c>
      <c r="IRE20">
        <v>-188965.371774</v>
      </c>
      <c r="IRF20">
        <v>-126335.494703</v>
      </c>
      <c r="IRG20">
        <v>-126335.494703</v>
      </c>
      <c r="IRH20">
        <v>-126335.494703</v>
      </c>
      <c r="IRI20">
        <v>-126335.494703</v>
      </c>
      <c r="IRJ20">
        <v>-126335.494703</v>
      </c>
      <c r="IRK20">
        <v>-126335.494703</v>
      </c>
      <c r="IRL20">
        <v>-126335.494703</v>
      </c>
      <c r="IRM20">
        <v>-126335.494703</v>
      </c>
      <c r="IRN20">
        <v>-126335.494703</v>
      </c>
      <c r="IRO20">
        <v>-126335.494703</v>
      </c>
      <c r="IRP20">
        <v>-126335.494703</v>
      </c>
      <c r="IRQ20">
        <v>-126335.494703</v>
      </c>
      <c r="IRR20">
        <v>-126335.494703</v>
      </c>
      <c r="IRS20">
        <v>-126335.494703</v>
      </c>
      <c r="IRT20">
        <v>-126335.494703</v>
      </c>
      <c r="IRU20">
        <v>-126335.494703</v>
      </c>
      <c r="IRV20">
        <v>-126335.494703</v>
      </c>
      <c r="IRW20">
        <v>-126335.494703</v>
      </c>
      <c r="IRX20">
        <v>-126335.494703</v>
      </c>
      <c r="IRY20">
        <v>-126335.494703</v>
      </c>
      <c r="IRZ20">
        <v>-126335.494703</v>
      </c>
      <c r="ISA20">
        <v>-126335.494703</v>
      </c>
      <c r="ISB20">
        <v>-126335.494703</v>
      </c>
      <c r="ISC20">
        <v>-126335.494703</v>
      </c>
      <c r="ISD20">
        <v>-126335.494703</v>
      </c>
      <c r="ISE20">
        <v>-126335.494703</v>
      </c>
      <c r="ISF20">
        <v>-126335.494703</v>
      </c>
      <c r="ISG20">
        <v>-126335.494703</v>
      </c>
      <c r="ISH20">
        <v>-126335.494703</v>
      </c>
      <c r="ISI20">
        <v>-126335.494703</v>
      </c>
      <c r="ISJ20">
        <v>-126335.494703</v>
      </c>
      <c r="ISK20">
        <v>-126335.494703</v>
      </c>
      <c r="ISL20">
        <v>-126335.494703</v>
      </c>
      <c r="ISM20">
        <v>-126335.494703</v>
      </c>
      <c r="ISN20">
        <v>-126335.494703</v>
      </c>
      <c r="ISO20">
        <v>-126335.494703</v>
      </c>
      <c r="ISP20">
        <v>-126335.494703</v>
      </c>
      <c r="ISQ20">
        <v>-126335.494703</v>
      </c>
      <c r="ISR20">
        <v>-126335.494703</v>
      </c>
      <c r="ISS20">
        <v>-126335.494703</v>
      </c>
      <c r="IST20">
        <v>-126335.494703</v>
      </c>
      <c r="ISU20">
        <v>-126335.494703</v>
      </c>
      <c r="ISV20">
        <v>-126335.494703</v>
      </c>
      <c r="ISW20">
        <v>-126335.494703</v>
      </c>
      <c r="ISX20">
        <v>-232966.23083700001</v>
      </c>
      <c r="ISY20">
        <v>-232966.23083700001</v>
      </c>
      <c r="ISZ20">
        <v>-232966.23083700001</v>
      </c>
      <c r="ITA20">
        <v>-232966.23083700001</v>
      </c>
      <c r="ITB20">
        <v>-232966.23083700001</v>
      </c>
      <c r="ITC20">
        <v>-232966.23083700001</v>
      </c>
      <c r="ITD20">
        <v>-232966.23083700001</v>
      </c>
      <c r="ITE20">
        <v>-232966.23083700001</v>
      </c>
      <c r="ITF20">
        <v>-232966.23083700001</v>
      </c>
      <c r="ITG20">
        <v>-232966.23083700001</v>
      </c>
      <c r="ITH20">
        <v>-232966.23083700001</v>
      </c>
      <c r="ITI20">
        <v>-232966.23083700001</v>
      </c>
      <c r="ITJ20">
        <v>-232966.23083700001</v>
      </c>
      <c r="ITK20">
        <v>-232966.23083700001</v>
      </c>
      <c r="ITL20">
        <v>-232966.23083700001</v>
      </c>
      <c r="ITM20">
        <v>-232966.23083700001</v>
      </c>
      <c r="ITN20">
        <v>-232966.23083700001</v>
      </c>
      <c r="ITO20">
        <v>-232966.23083700001</v>
      </c>
      <c r="ITP20">
        <v>-232966.23083700001</v>
      </c>
      <c r="ITQ20">
        <v>-232966.23083700001</v>
      </c>
      <c r="ITR20">
        <v>-232966.23083700001</v>
      </c>
      <c r="ITS20">
        <v>-232966.23083700001</v>
      </c>
      <c r="ITT20">
        <v>-232966.23083700001</v>
      </c>
      <c r="ITU20">
        <v>-232966.23083700001</v>
      </c>
      <c r="ITV20">
        <v>-232966.23083700001</v>
      </c>
      <c r="ITW20">
        <v>-232966.23083700001</v>
      </c>
      <c r="ITX20">
        <v>-232966.23083700001</v>
      </c>
      <c r="ITY20">
        <v>-232966.23083700001</v>
      </c>
      <c r="ITZ20">
        <v>-232966.23083700001</v>
      </c>
      <c r="IUA20">
        <v>-232966.23083700001</v>
      </c>
      <c r="IUB20">
        <v>-232966.23083700001</v>
      </c>
      <c r="IUC20">
        <v>-232966.23083700001</v>
      </c>
      <c r="IUD20">
        <v>-232966.23083700001</v>
      </c>
      <c r="IUE20">
        <v>-232966.23083700001</v>
      </c>
      <c r="IUF20">
        <v>-232966.23083700001</v>
      </c>
      <c r="IUG20">
        <v>-232966.23083700001</v>
      </c>
      <c r="IUH20">
        <v>-232966.23083700001</v>
      </c>
      <c r="IUI20">
        <v>-232966.23083700001</v>
      </c>
      <c r="IUJ20">
        <v>-232966.23083700001</v>
      </c>
      <c r="IUK20">
        <v>-232966.23083700001</v>
      </c>
      <c r="IUL20">
        <v>-232966.23083700001</v>
      </c>
      <c r="IUM20">
        <v>-232966.23083700001</v>
      </c>
      <c r="IUN20">
        <v>-232966.23083700001</v>
      </c>
      <c r="IUO20">
        <v>-232966.23083700001</v>
      </c>
      <c r="IUP20">
        <v>-446227.70310400001</v>
      </c>
      <c r="IUQ20">
        <v>-446227.70310400001</v>
      </c>
      <c r="IUR20">
        <v>-446227.70310400001</v>
      </c>
      <c r="IUS20">
        <v>-446227.70310400001</v>
      </c>
      <c r="IUT20">
        <v>-446227.70310400001</v>
      </c>
      <c r="IUU20">
        <v>-446227.70310400001</v>
      </c>
      <c r="IUV20">
        <v>-446227.70310400001</v>
      </c>
      <c r="IUW20">
        <v>-446227.70310400001</v>
      </c>
      <c r="IUX20">
        <v>-446227.70310400001</v>
      </c>
      <c r="IUY20">
        <v>-446227.70310400001</v>
      </c>
      <c r="IUZ20">
        <v>-446227.70310400001</v>
      </c>
      <c r="IVA20">
        <v>-446227.70310400001</v>
      </c>
      <c r="IVB20">
        <v>-446227.70310400001</v>
      </c>
      <c r="IVC20">
        <v>-446227.70310400001</v>
      </c>
      <c r="IVD20">
        <v>-446227.70310400001</v>
      </c>
      <c r="IVE20">
        <v>-446227.70310400001</v>
      </c>
      <c r="IVF20">
        <v>-446227.70310400001</v>
      </c>
      <c r="IVG20">
        <v>-446227.70310400001</v>
      </c>
      <c r="IVH20">
        <v>-446227.70310400001</v>
      </c>
      <c r="IVI20">
        <v>-446227.70310400001</v>
      </c>
      <c r="IVJ20">
        <v>-446227.70310400001</v>
      </c>
      <c r="IVK20">
        <v>-446227.70310400001</v>
      </c>
      <c r="IVL20">
        <v>-446227.70310400001</v>
      </c>
      <c r="IVM20">
        <v>-446227.70310400001</v>
      </c>
      <c r="IVN20">
        <v>-446227.70310400001</v>
      </c>
      <c r="IVO20">
        <v>-446227.70310400001</v>
      </c>
      <c r="IVP20">
        <v>-446227.70310400001</v>
      </c>
      <c r="IVQ20">
        <v>-446227.70310400001</v>
      </c>
      <c r="IVR20">
        <v>-446227.70310400001</v>
      </c>
      <c r="IVS20">
        <v>-446227.70310400001</v>
      </c>
      <c r="IVT20">
        <v>-446227.70310400001</v>
      </c>
      <c r="IVU20">
        <v>-446227.70310400001</v>
      </c>
      <c r="IVV20">
        <v>-446227.70310400001</v>
      </c>
      <c r="IVW20">
        <v>-446227.70310400001</v>
      </c>
      <c r="IVX20">
        <v>-446227.70310400001</v>
      </c>
      <c r="IVY20">
        <v>-446227.70310400001</v>
      </c>
      <c r="IVZ20">
        <v>-446227.70310400001</v>
      </c>
      <c r="IWA20">
        <v>-446227.70310400001</v>
      </c>
      <c r="IWB20">
        <v>-446227.70310400001</v>
      </c>
      <c r="IWC20">
        <v>-446227.70310400001</v>
      </c>
      <c r="IWD20">
        <v>-446227.70310400001</v>
      </c>
      <c r="IWE20">
        <v>-446227.70310400001</v>
      </c>
      <c r="IWF20">
        <v>-446227.70310400001</v>
      </c>
      <c r="IWG20">
        <v>-446227.70310400001</v>
      </c>
      <c r="IWH20">
        <v>-188755.73004299999</v>
      </c>
      <c r="IWI20">
        <v>-188755.73004299999</v>
      </c>
      <c r="IWJ20">
        <v>-188755.73004299999</v>
      </c>
      <c r="IWK20">
        <v>-188755.73004299999</v>
      </c>
      <c r="IWL20">
        <v>-188755.73004299999</v>
      </c>
      <c r="IWM20">
        <v>-188755.73004299999</v>
      </c>
      <c r="IWN20">
        <v>-188755.73004299999</v>
      </c>
      <c r="IWO20">
        <v>-188755.73004299999</v>
      </c>
      <c r="IWP20">
        <v>-188755.73004299999</v>
      </c>
      <c r="IWQ20">
        <v>-188755.73004299999</v>
      </c>
      <c r="IWR20">
        <v>-188755.73004299999</v>
      </c>
      <c r="IWS20">
        <v>-190692.728049</v>
      </c>
      <c r="IWT20">
        <v>-190692.728049</v>
      </c>
      <c r="IWU20">
        <v>-190692.728049</v>
      </c>
      <c r="IWV20">
        <v>-190692.728049</v>
      </c>
      <c r="IWW20">
        <v>-190692.728049</v>
      </c>
      <c r="IWX20">
        <v>-190692.728049</v>
      </c>
      <c r="IWY20">
        <v>-190692.728049</v>
      </c>
      <c r="IWZ20">
        <v>-190692.728049</v>
      </c>
      <c r="IXA20">
        <v>-190692.728049</v>
      </c>
      <c r="IXB20">
        <v>-190692.728049</v>
      </c>
      <c r="IXC20">
        <v>-190692.728049</v>
      </c>
      <c r="IXD20">
        <v>-188755.73004299999</v>
      </c>
      <c r="IXE20">
        <v>-188755.73004299999</v>
      </c>
      <c r="IXF20">
        <v>-188755.73004299999</v>
      </c>
      <c r="IXG20">
        <v>-188755.73004299999</v>
      </c>
      <c r="IXH20">
        <v>-188755.73004299999</v>
      </c>
      <c r="IXI20">
        <v>-188755.73004299999</v>
      </c>
      <c r="IXJ20">
        <v>-188755.73004299999</v>
      </c>
      <c r="IXK20">
        <v>-188755.73004299999</v>
      </c>
      <c r="IXL20">
        <v>-188755.73004299999</v>
      </c>
      <c r="IXM20">
        <v>-188755.73004299999</v>
      </c>
      <c r="IXN20">
        <v>-188755.73004299999</v>
      </c>
      <c r="IXO20">
        <v>-190692.728049</v>
      </c>
      <c r="IXP20">
        <v>-190692.728049</v>
      </c>
      <c r="IXQ20">
        <v>-190692.728049</v>
      </c>
      <c r="IXR20">
        <v>-190692.728049</v>
      </c>
      <c r="IXS20">
        <v>-190692.728049</v>
      </c>
      <c r="IXT20">
        <v>-190692.728049</v>
      </c>
      <c r="IXU20">
        <v>-190692.728049</v>
      </c>
      <c r="IXV20">
        <v>-190692.728049</v>
      </c>
      <c r="IXW20">
        <v>-190692.728049</v>
      </c>
      <c r="IXX20">
        <v>-190692.728049</v>
      </c>
      <c r="IXY20">
        <v>-190692.728049</v>
      </c>
      <c r="IXZ20">
        <v>-410900.54013099999</v>
      </c>
      <c r="IYA20">
        <v>-410900.54013099999</v>
      </c>
      <c r="IYB20">
        <v>-410900.54013099999</v>
      </c>
      <c r="IYC20">
        <v>-410900.54013099999</v>
      </c>
      <c r="IYD20">
        <v>-410900.54013099999</v>
      </c>
      <c r="IYE20">
        <v>-410900.54013099999</v>
      </c>
      <c r="IYF20">
        <v>-410900.54013099999</v>
      </c>
      <c r="IYG20">
        <v>-410900.54013099999</v>
      </c>
      <c r="IYH20">
        <v>-410900.54013099999</v>
      </c>
      <c r="IYI20">
        <v>-410900.54013099999</v>
      </c>
      <c r="IYJ20">
        <v>-410900.54013099999</v>
      </c>
      <c r="IYK20">
        <v>-414573.60236600001</v>
      </c>
      <c r="IYL20">
        <v>-414573.60236600001</v>
      </c>
      <c r="IYM20">
        <v>-414573.60236600001</v>
      </c>
      <c r="IYN20">
        <v>-414573.60236600001</v>
      </c>
      <c r="IYO20">
        <v>-414573.60236600001</v>
      </c>
      <c r="IYP20">
        <v>-414573.60236600001</v>
      </c>
      <c r="IYQ20">
        <v>-414573.60236600001</v>
      </c>
      <c r="IYR20">
        <v>-414573.60236600001</v>
      </c>
      <c r="IYS20">
        <v>-414573.60236600001</v>
      </c>
      <c r="IYT20">
        <v>-414573.60236600001</v>
      </c>
      <c r="IYU20">
        <v>-414573.60236600001</v>
      </c>
      <c r="IYV20">
        <v>-410900.54013099999</v>
      </c>
      <c r="IYW20">
        <v>-410900.54013099999</v>
      </c>
      <c r="IYX20">
        <v>-410900.54013099999</v>
      </c>
      <c r="IYY20">
        <v>-410900.54013099999</v>
      </c>
      <c r="IYZ20">
        <v>-410900.54013099999</v>
      </c>
      <c r="IZA20">
        <v>-410900.54013099999</v>
      </c>
      <c r="IZB20">
        <v>-410900.54013099999</v>
      </c>
      <c r="IZC20">
        <v>-410900.54013099999</v>
      </c>
      <c r="IZD20">
        <v>-410900.54013099999</v>
      </c>
      <c r="IZE20">
        <v>-410900.54013099999</v>
      </c>
      <c r="IZF20">
        <v>-410900.54013099999</v>
      </c>
      <c r="IZG20">
        <v>-414573.60236600001</v>
      </c>
      <c r="IZH20">
        <v>-414573.60236600001</v>
      </c>
      <c r="IZI20">
        <v>-414573.60236600001</v>
      </c>
      <c r="IZJ20">
        <v>-414573.60236600001</v>
      </c>
      <c r="IZK20">
        <v>-414573.60236600001</v>
      </c>
      <c r="IZL20">
        <v>-414573.60236600001</v>
      </c>
      <c r="IZM20">
        <v>-414573.60236600001</v>
      </c>
      <c r="IZN20">
        <v>-414573.60236600001</v>
      </c>
      <c r="IZO20">
        <v>-414573.60236600001</v>
      </c>
      <c r="IZP20">
        <v>-414573.60236600001</v>
      </c>
      <c r="IZQ20">
        <v>-414573.60236600001</v>
      </c>
      <c r="IZR20">
        <v>-890974.98761900002</v>
      </c>
      <c r="IZS20">
        <v>-890974.98761900002</v>
      </c>
      <c r="IZT20">
        <v>-890974.98761900002</v>
      </c>
      <c r="IZU20">
        <v>-890974.98761900002</v>
      </c>
      <c r="IZV20">
        <v>-890974.98761900002</v>
      </c>
      <c r="IZW20">
        <v>-890974.98761900002</v>
      </c>
      <c r="IZX20">
        <v>-890974.98761900002</v>
      </c>
      <c r="IZY20">
        <v>-890974.98761900002</v>
      </c>
      <c r="IZZ20">
        <v>-890974.98761900002</v>
      </c>
      <c r="JAA20">
        <v>-890974.98761900002</v>
      </c>
      <c r="JAB20">
        <v>-890974.98761900002</v>
      </c>
      <c r="JAC20">
        <v>-898120.178311</v>
      </c>
      <c r="JAD20">
        <v>-898120.178311</v>
      </c>
      <c r="JAE20">
        <v>-898120.178311</v>
      </c>
      <c r="JAF20">
        <v>-898120.178311</v>
      </c>
      <c r="JAG20">
        <v>-898120.178311</v>
      </c>
      <c r="JAH20">
        <v>-898120.178311</v>
      </c>
      <c r="JAI20">
        <v>-898120.178311</v>
      </c>
      <c r="JAJ20">
        <v>-898120.178311</v>
      </c>
      <c r="JAK20">
        <v>-898120.178311</v>
      </c>
      <c r="JAL20">
        <v>-898120.178311</v>
      </c>
      <c r="JAM20">
        <v>-898120.178311</v>
      </c>
      <c r="JAN20">
        <v>-890974.98761900002</v>
      </c>
      <c r="JAO20">
        <v>-890974.98761900002</v>
      </c>
      <c r="JAP20">
        <v>-890974.98761900002</v>
      </c>
      <c r="JAQ20">
        <v>-890974.98761900002</v>
      </c>
      <c r="JAR20">
        <v>-890974.98761900002</v>
      </c>
      <c r="JAS20">
        <v>-890974.98761900002</v>
      </c>
      <c r="JAT20">
        <v>-890974.98761900002</v>
      </c>
      <c r="JAU20">
        <v>-890974.98761900002</v>
      </c>
      <c r="JAV20">
        <v>-890974.98761900002</v>
      </c>
      <c r="JAW20">
        <v>-890974.98761900002</v>
      </c>
      <c r="JAX20">
        <v>-890974.98761900002</v>
      </c>
      <c r="JAY20">
        <v>-898120.178311</v>
      </c>
      <c r="JAZ20">
        <v>-898120.178311</v>
      </c>
      <c r="JBA20">
        <v>-898120.178311</v>
      </c>
      <c r="JBB20">
        <v>-898120.178311</v>
      </c>
      <c r="JBC20">
        <v>-898120.178311</v>
      </c>
      <c r="JBD20">
        <v>-898120.178311</v>
      </c>
      <c r="JBE20">
        <v>-898120.178311</v>
      </c>
      <c r="JBF20">
        <v>-898120.178311</v>
      </c>
      <c r="JBG20">
        <v>-898120.178311</v>
      </c>
      <c r="JBH20">
        <v>-898120.178311</v>
      </c>
      <c r="JBI20">
        <v>-898120.178311</v>
      </c>
      <c r="JBJ20">
        <v>-81157.694787600005</v>
      </c>
      <c r="JBK20">
        <v>-81157.694787600005</v>
      </c>
      <c r="JBL20">
        <v>-81157.694787600005</v>
      </c>
      <c r="JBM20">
        <v>-81157.694787600005</v>
      </c>
      <c r="JBN20">
        <v>-81157.694787600005</v>
      </c>
      <c r="JBO20">
        <v>-81157.694787600005</v>
      </c>
      <c r="JBP20">
        <v>-81157.694787600005</v>
      </c>
      <c r="JBQ20">
        <v>-81157.694787600005</v>
      </c>
      <c r="JBR20">
        <v>-81157.694787600005</v>
      </c>
      <c r="JBS20">
        <v>-81157.694787600005</v>
      </c>
      <c r="JBT20">
        <v>-81157.694787600005</v>
      </c>
      <c r="JBU20">
        <v>36830.033046199998</v>
      </c>
      <c r="JBV20">
        <v>36830.033046199998</v>
      </c>
      <c r="JBW20">
        <v>36830.033046199998</v>
      </c>
      <c r="JBX20">
        <v>36830.033046199998</v>
      </c>
      <c r="JBY20">
        <v>36830.033046199998</v>
      </c>
      <c r="JBZ20">
        <v>36830.033046199998</v>
      </c>
      <c r="JCA20">
        <v>36830.033046199998</v>
      </c>
      <c r="JCB20">
        <v>36830.033046199998</v>
      </c>
      <c r="JCC20">
        <v>36830.033046199998</v>
      </c>
      <c r="JCD20">
        <v>36830.033046199998</v>
      </c>
      <c r="JCE20">
        <v>36830.033046199998</v>
      </c>
      <c r="JCF20">
        <v>-81157.694787600005</v>
      </c>
      <c r="JCG20">
        <v>-81157.694787600005</v>
      </c>
      <c r="JCH20">
        <v>-81157.694787600005</v>
      </c>
      <c r="JCI20">
        <v>-81157.694787600005</v>
      </c>
      <c r="JCJ20">
        <v>-81157.694787600005</v>
      </c>
      <c r="JCK20">
        <v>-81157.694787600005</v>
      </c>
      <c r="JCL20">
        <v>-81157.694787600005</v>
      </c>
      <c r="JCM20">
        <v>-81157.694787600005</v>
      </c>
      <c r="JCN20">
        <v>-81157.694787600005</v>
      </c>
      <c r="JCO20">
        <v>-81157.694787600005</v>
      </c>
      <c r="JCP20">
        <v>-81157.694787600005</v>
      </c>
      <c r="JCQ20">
        <v>36830.033046199998</v>
      </c>
      <c r="JCR20">
        <v>36830.033046199998</v>
      </c>
      <c r="JCS20">
        <v>36830.033046199998</v>
      </c>
      <c r="JCT20">
        <v>36830.033046199998</v>
      </c>
      <c r="JCU20">
        <v>36830.033046199998</v>
      </c>
      <c r="JCV20">
        <v>36830.033046199998</v>
      </c>
      <c r="JCW20">
        <v>36830.033046199998</v>
      </c>
      <c r="JCX20">
        <v>36830.033046199998</v>
      </c>
      <c r="JCY20">
        <v>36830.033046199998</v>
      </c>
      <c r="JCZ20">
        <v>36830.033046199998</v>
      </c>
      <c r="JDA20">
        <v>36830.033046199998</v>
      </c>
      <c r="JDB20">
        <v>14501.867571700001</v>
      </c>
      <c r="JDC20">
        <v>14501.867571700001</v>
      </c>
      <c r="JDD20">
        <v>14501.867571700001</v>
      </c>
      <c r="JDE20">
        <v>14501.867571700001</v>
      </c>
      <c r="JDF20">
        <v>14501.867571700001</v>
      </c>
      <c r="JDG20">
        <v>14501.867571700001</v>
      </c>
      <c r="JDH20">
        <v>14501.867571700001</v>
      </c>
      <c r="JDI20">
        <v>14501.867571700001</v>
      </c>
      <c r="JDJ20">
        <v>14501.867571700001</v>
      </c>
      <c r="JDK20">
        <v>14501.867571700001</v>
      </c>
      <c r="JDL20">
        <v>14501.867571700001</v>
      </c>
      <c r="JDM20">
        <v>238237.909598</v>
      </c>
      <c r="JDN20">
        <v>238237.909598</v>
      </c>
      <c r="JDO20">
        <v>238237.909598</v>
      </c>
      <c r="JDP20">
        <v>238237.909598</v>
      </c>
      <c r="JDQ20">
        <v>238237.909598</v>
      </c>
      <c r="JDR20">
        <v>238237.909598</v>
      </c>
      <c r="JDS20">
        <v>238237.909598</v>
      </c>
      <c r="JDT20">
        <v>238237.909598</v>
      </c>
      <c r="JDU20">
        <v>238237.909598</v>
      </c>
      <c r="JDV20">
        <v>238237.909598</v>
      </c>
      <c r="JDW20">
        <v>238237.909598</v>
      </c>
      <c r="JDX20">
        <v>14501.867571700001</v>
      </c>
      <c r="JDY20">
        <v>14501.867571700001</v>
      </c>
      <c r="JDZ20">
        <v>14501.867571700001</v>
      </c>
      <c r="JEA20">
        <v>14501.867571700001</v>
      </c>
      <c r="JEB20">
        <v>14501.867571700001</v>
      </c>
      <c r="JEC20">
        <v>14501.867571700001</v>
      </c>
      <c r="JED20">
        <v>14501.867571700001</v>
      </c>
      <c r="JEE20">
        <v>14501.867571700001</v>
      </c>
      <c r="JEF20">
        <v>14501.867571700001</v>
      </c>
      <c r="JEG20">
        <v>14501.867571700001</v>
      </c>
      <c r="JEH20">
        <v>14501.867571700001</v>
      </c>
      <c r="JEI20">
        <v>238237.909598</v>
      </c>
      <c r="JEJ20">
        <v>238237.909598</v>
      </c>
      <c r="JEK20">
        <v>238237.909598</v>
      </c>
      <c r="JEL20">
        <v>238237.909598</v>
      </c>
      <c r="JEM20">
        <v>238237.909598</v>
      </c>
      <c r="JEN20">
        <v>238237.909598</v>
      </c>
      <c r="JEO20">
        <v>238237.909598</v>
      </c>
      <c r="JEP20">
        <v>238237.909598</v>
      </c>
      <c r="JEQ20">
        <v>238237.909598</v>
      </c>
      <c r="JER20">
        <v>238237.909598</v>
      </c>
      <c r="JES20">
        <v>238237.909598</v>
      </c>
      <c r="JET20">
        <v>317361.38524500001</v>
      </c>
      <c r="JEU20">
        <v>317361.38524500001</v>
      </c>
      <c r="JEV20">
        <v>317361.38524500001</v>
      </c>
      <c r="JEW20">
        <v>317361.38524500001</v>
      </c>
      <c r="JEX20">
        <v>317361.38524500001</v>
      </c>
      <c r="JEY20">
        <v>317361.38524500001</v>
      </c>
      <c r="JEZ20">
        <v>317361.38524500001</v>
      </c>
      <c r="JFA20">
        <v>317361.38524500001</v>
      </c>
      <c r="JFB20">
        <v>317361.38524500001</v>
      </c>
      <c r="JFC20">
        <v>317361.38524500001</v>
      </c>
      <c r="JFD20">
        <v>317361.38524500001</v>
      </c>
      <c r="JFE20">
        <v>752594.05565500003</v>
      </c>
      <c r="JFF20">
        <v>752594.05565500003</v>
      </c>
      <c r="JFG20">
        <v>752594.05565500003</v>
      </c>
      <c r="JFH20">
        <v>752594.05565500003</v>
      </c>
      <c r="JFI20">
        <v>752594.05565500003</v>
      </c>
      <c r="JFJ20">
        <v>752594.05565500003</v>
      </c>
      <c r="JFK20">
        <v>752594.05565500003</v>
      </c>
      <c r="JFL20">
        <v>752594.05565500003</v>
      </c>
      <c r="JFM20">
        <v>752594.05565500003</v>
      </c>
      <c r="JFN20">
        <v>752594.05565500003</v>
      </c>
      <c r="JFO20">
        <v>752594.05565500003</v>
      </c>
      <c r="JFP20">
        <v>317361.38524500001</v>
      </c>
      <c r="JFQ20">
        <v>317361.38524500001</v>
      </c>
      <c r="JFR20">
        <v>317361.38524500001</v>
      </c>
      <c r="JFS20">
        <v>317361.38524500001</v>
      </c>
      <c r="JFT20">
        <v>317361.38524500001</v>
      </c>
      <c r="JFU20">
        <v>317361.38524500001</v>
      </c>
      <c r="JFV20">
        <v>317361.38524500001</v>
      </c>
      <c r="JFW20">
        <v>317361.38524500001</v>
      </c>
      <c r="JFX20">
        <v>317361.38524500001</v>
      </c>
      <c r="JFY20">
        <v>317361.38524500001</v>
      </c>
      <c r="JFZ20">
        <v>317361.38524500001</v>
      </c>
      <c r="JGA20">
        <v>752594.05565500003</v>
      </c>
      <c r="JGB20">
        <v>752594.05565500003</v>
      </c>
      <c r="JGC20">
        <v>752594.05565500003</v>
      </c>
      <c r="JGD20">
        <v>752594.05565500003</v>
      </c>
      <c r="JGE20">
        <v>752594.05565500003</v>
      </c>
      <c r="JGF20">
        <v>752594.05565500003</v>
      </c>
      <c r="JGG20">
        <v>752594.05565500003</v>
      </c>
      <c r="JGH20">
        <v>752594.05565500003</v>
      </c>
      <c r="JGI20">
        <v>752594.05565500003</v>
      </c>
      <c r="JGJ20">
        <v>752594.05565500003</v>
      </c>
      <c r="JGK20">
        <v>752594.05565500003</v>
      </c>
      <c r="JGL20">
        <v>-2190153.9616899998</v>
      </c>
      <c r="JGM20">
        <v>-2190153.9616899998</v>
      </c>
      <c r="JGN20">
        <v>-2190153.9616899998</v>
      </c>
      <c r="JGO20">
        <v>-2190153.9616899998</v>
      </c>
      <c r="JGP20">
        <v>-2190153.9616899998</v>
      </c>
      <c r="JGQ20">
        <v>-2190153.9616899998</v>
      </c>
      <c r="JGR20">
        <v>-2190153.9616899998</v>
      </c>
      <c r="JGS20">
        <v>-2190153.9616899998</v>
      </c>
      <c r="JGT20">
        <v>-2190153.9616899998</v>
      </c>
      <c r="JGU20">
        <v>-2190153.9616899998</v>
      </c>
      <c r="JGV20">
        <v>-2190153.9616899998</v>
      </c>
      <c r="JGW20">
        <v>-2184060.2302199998</v>
      </c>
      <c r="JGX20">
        <v>-2184060.2302199998</v>
      </c>
      <c r="JGY20">
        <v>-2184060.2302199998</v>
      </c>
      <c r="JGZ20">
        <v>-2184060.2302199998</v>
      </c>
      <c r="JHA20">
        <v>-2184060.2302199998</v>
      </c>
      <c r="JHB20">
        <v>-2184060.2302199998</v>
      </c>
      <c r="JHC20">
        <v>-2184060.2302199998</v>
      </c>
      <c r="JHD20">
        <v>-2184060.2302199998</v>
      </c>
      <c r="JHE20">
        <v>-2184060.2302199998</v>
      </c>
      <c r="JHF20">
        <v>-2184060.2302199998</v>
      </c>
      <c r="JHG20">
        <v>-2184060.2302199998</v>
      </c>
      <c r="JHH20">
        <v>-2190153.9616899998</v>
      </c>
      <c r="JHI20">
        <v>-2190153.9616899998</v>
      </c>
      <c r="JHJ20">
        <v>-2190153.9616899998</v>
      </c>
      <c r="JHK20">
        <v>-2190153.9616899998</v>
      </c>
      <c r="JHL20">
        <v>-2190153.9616899998</v>
      </c>
      <c r="JHM20">
        <v>-2190153.9616899998</v>
      </c>
      <c r="JHN20">
        <v>-2190153.9616899998</v>
      </c>
      <c r="JHO20">
        <v>-2190153.9616899998</v>
      </c>
      <c r="JHP20">
        <v>-2190153.9616899998</v>
      </c>
      <c r="JHQ20">
        <v>-2190153.9616899998</v>
      </c>
      <c r="JHR20">
        <v>-2190153.9616899998</v>
      </c>
      <c r="JHS20">
        <v>-2184060.2302199998</v>
      </c>
      <c r="JHT20">
        <v>-2184060.2302199998</v>
      </c>
      <c r="JHU20">
        <v>-2184060.2302199998</v>
      </c>
      <c r="JHV20">
        <v>-2184060.2302199998</v>
      </c>
      <c r="JHW20">
        <v>-2184060.2302199998</v>
      </c>
      <c r="JHX20">
        <v>-2184060.2302199998</v>
      </c>
      <c r="JHY20">
        <v>-2184060.2302199998</v>
      </c>
      <c r="JHZ20">
        <v>-2184060.2302199998</v>
      </c>
      <c r="JIA20">
        <v>-2184060.2302199998</v>
      </c>
      <c r="JIB20">
        <v>-2184060.2302199998</v>
      </c>
      <c r="JIC20">
        <v>-2184060.2302199998</v>
      </c>
      <c r="JID20">
        <v>-2121538.8910699999</v>
      </c>
      <c r="JIE20">
        <v>-2121538.8910699999</v>
      </c>
      <c r="JIF20">
        <v>-2121538.8910699999</v>
      </c>
      <c r="JIG20">
        <v>-2121538.8910699999</v>
      </c>
      <c r="JIH20">
        <v>-2121538.8910699999</v>
      </c>
      <c r="JII20">
        <v>-2121538.8910699999</v>
      </c>
      <c r="JIJ20">
        <v>-2121538.8910699999</v>
      </c>
      <c r="JIK20">
        <v>-2121538.8910699999</v>
      </c>
      <c r="JIL20">
        <v>-2121538.8910699999</v>
      </c>
      <c r="JIM20">
        <v>-2121538.8910699999</v>
      </c>
      <c r="JIN20">
        <v>-2121538.8910699999</v>
      </c>
      <c r="JIO20">
        <v>-2109983.55913</v>
      </c>
      <c r="JIP20">
        <v>-2109983.55913</v>
      </c>
      <c r="JIQ20">
        <v>-2109983.55913</v>
      </c>
      <c r="JIR20">
        <v>-2109983.55913</v>
      </c>
      <c r="JIS20">
        <v>-2109983.55913</v>
      </c>
      <c r="JIT20">
        <v>-2109983.55913</v>
      </c>
      <c r="JIU20">
        <v>-2109983.55913</v>
      </c>
      <c r="JIV20">
        <v>-2109983.55913</v>
      </c>
      <c r="JIW20">
        <v>-2109983.55913</v>
      </c>
      <c r="JIX20">
        <v>-2109983.55913</v>
      </c>
      <c r="JIY20">
        <v>-2109983.55913</v>
      </c>
      <c r="JIZ20">
        <v>-2121538.8910699999</v>
      </c>
      <c r="JJA20">
        <v>-2121538.8910699999</v>
      </c>
      <c r="JJB20">
        <v>-2121538.8910699999</v>
      </c>
      <c r="JJC20">
        <v>-2121538.8910699999</v>
      </c>
      <c r="JJD20">
        <v>-2121538.8910699999</v>
      </c>
      <c r="JJE20">
        <v>-2121538.8910699999</v>
      </c>
      <c r="JJF20">
        <v>-2121538.8910699999</v>
      </c>
      <c r="JJG20">
        <v>-2121538.8910699999</v>
      </c>
      <c r="JJH20">
        <v>-2121538.8910699999</v>
      </c>
      <c r="JJI20">
        <v>-2121538.8910699999</v>
      </c>
      <c r="JJJ20">
        <v>-2121538.8910699999</v>
      </c>
      <c r="JJK20">
        <v>-2109983.55913</v>
      </c>
      <c r="JJL20">
        <v>-2109983.55913</v>
      </c>
      <c r="JJM20">
        <v>-2109983.55913</v>
      </c>
      <c r="JJN20">
        <v>-2109983.55913</v>
      </c>
      <c r="JJO20">
        <v>-2109983.55913</v>
      </c>
      <c r="JJP20">
        <v>-2109983.55913</v>
      </c>
      <c r="JJQ20">
        <v>-2109983.55913</v>
      </c>
      <c r="JJR20">
        <v>-2109983.55913</v>
      </c>
      <c r="JJS20">
        <v>-2109983.55913</v>
      </c>
      <c r="JJT20">
        <v>-2109983.55913</v>
      </c>
      <c r="JJU20">
        <v>-2109983.55913</v>
      </c>
      <c r="JJV20">
        <v>-1837234.09069</v>
      </c>
      <c r="JJW20">
        <v>-1837234.09069</v>
      </c>
      <c r="JJX20">
        <v>-1837234.09069</v>
      </c>
      <c r="JJY20">
        <v>-1837234.09069</v>
      </c>
      <c r="JJZ20">
        <v>-1837234.09069</v>
      </c>
      <c r="JKA20">
        <v>-1837234.09069</v>
      </c>
      <c r="JKB20">
        <v>-1837234.09069</v>
      </c>
      <c r="JKC20">
        <v>-1837234.09069</v>
      </c>
      <c r="JKD20">
        <v>-1837234.09069</v>
      </c>
      <c r="JKE20">
        <v>-1837234.09069</v>
      </c>
      <c r="JKF20">
        <v>-1837234.09069</v>
      </c>
      <c r="JKG20">
        <v>-1814755.5578000001</v>
      </c>
      <c r="JKH20">
        <v>-1814755.5578000001</v>
      </c>
      <c r="JKI20">
        <v>-1814755.5578000001</v>
      </c>
      <c r="JKJ20">
        <v>-1814755.5578000001</v>
      </c>
      <c r="JKK20">
        <v>-1814755.5578000001</v>
      </c>
      <c r="JKL20">
        <v>-1814755.5578000001</v>
      </c>
      <c r="JKM20">
        <v>-1814755.5578000001</v>
      </c>
      <c r="JKN20">
        <v>-1814755.5578000001</v>
      </c>
      <c r="JKO20">
        <v>-1814755.5578000001</v>
      </c>
      <c r="JKP20">
        <v>-1814755.5578000001</v>
      </c>
      <c r="JKQ20">
        <v>-1814755.5578000001</v>
      </c>
      <c r="JKR20">
        <v>-1837234.09069</v>
      </c>
      <c r="JKS20">
        <v>-1837234.09069</v>
      </c>
      <c r="JKT20">
        <v>-1837234.09069</v>
      </c>
      <c r="JKU20">
        <v>-1837234.09069</v>
      </c>
      <c r="JKV20">
        <v>-1837234.09069</v>
      </c>
      <c r="JKW20">
        <v>-1837234.09069</v>
      </c>
      <c r="JKX20">
        <v>-1837234.09069</v>
      </c>
      <c r="JKY20">
        <v>-1837234.09069</v>
      </c>
      <c r="JKZ20">
        <v>-1837234.09069</v>
      </c>
      <c r="JLA20">
        <v>-1837234.09069</v>
      </c>
      <c r="JLB20">
        <v>-1837234.09069</v>
      </c>
      <c r="JLC20">
        <v>-1814755.5578000001</v>
      </c>
      <c r="JLD20">
        <v>-1814755.5578000001</v>
      </c>
      <c r="JLE20">
        <v>-1814755.5578000001</v>
      </c>
      <c r="JLF20">
        <v>-1814755.5578000001</v>
      </c>
      <c r="JLG20">
        <v>-1814755.5578000001</v>
      </c>
      <c r="JLH20">
        <v>-1814755.5578000001</v>
      </c>
      <c r="JLI20">
        <v>-1814755.5578000001</v>
      </c>
      <c r="JLJ20">
        <v>-1814755.5578000001</v>
      </c>
      <c r="JLK20">
        <v>-1814755.5578000001</v>
      </c>
      <c r="JLL20">
        <v>-1814755.5578000001</v>
      </c>
      <c r="JLM20">
        <v>-1814755.5578000001</v>
      </c>
      <c r="JLN20">
        <v>-40186454.317699999</v>
      </c>
      <c r="JLO20">
        <v>-40186454.317699999</v>
      </c>
      <c r="JLP20">
        <v>-40186454.317699999</v>
      </c>
      <c r="JLQ20">
        <v>-40186454.317699999</v>
      </c>
      <c r="JLR20">
        <v>-40186454.317699999</v>
      </c>
      <c r="JLS20">
        <v>-40186454.317699999</v>
      </c>
      <c r="JLT20">
        <v>-40186454.317699999</v>
      </c>
      <c r="JLU20">
        <v>-40186454.317699999</v>
      </c>
      <c r="JLV20">
        <v>-40186454.317699999</v>
      </c>
      <c r="JLW20">
        <v>-40186454.317699999</v>
      </c>
      <c r="JLX20">
        <v>-40186454.317699999</v>
      </c>
      <c r="JLY20">
        <v>-40186454.317699999</v>
      </c>
      <c r="JLZ20">
        <v>-40186454.317699999</v>
      </c>
      <c r="JMA20">
        <v>-40186454.317699999</v>
      </c>
      <c r="JMB20">
        <v>-40186454.317699999</v>
      </c>
      <c r="JMC20">
        <v>-40186454.317699999</v>
      </c>
      <c r="JMD20">
        <v>-40186454.317699999</v>
      </c>
      <c r="JME20">
        <v>-40186454.317699999</v>
      </c>
      <c r="JMF20">
        <v>-40186454.317699999</v>
      </c>
      <c r="JMG20">
        <v>-40186454.317699999</v>
      </c>
      <c r="JMH20">
        <v>-40186454.317699999</v>
      </c>
      <c r="JMI20">
        <v>-40186454.317699999</v>
      </c>
      <c r="JMJ20">
        <v>-40186454.317699999</v>
      </c>
      <c r="JMK20">
        <v>-40186454.317699999</v>
      </c>
      <c r="JML20">
        <v>-40186454.317699999</v>
      </c>
      <c r="JMM20">
        <v>-40186454.317699999</v>
      </c>
      <c r="JMN20">
        <v>-40186454.317699999</v>
      </c>
      <c r="JMO20">
        <v>-40186454.317699999</v>
      </c>
      <c r="JMP20">
        <v>-40186454.317699999</v>
      </c>
      <c r="JMQ20">
        <v>-40186454.317699999</v>
      </c>
      <c r="JMR20">
        <v>-40186454.317699999</v>
      </c>
      <c r="JMS20">
        <v>-40186454.317699999</v>
      </c>
      <c r="JMT20">
        <v>-40186454.317699999</v>
      </c>
      <c r="JMU20">
        <v>-40186454.317699999</v>
      </c>
      <c r="JMV20">
        <v>-40186454.317699999</v>
      </c>
      <c r="JMW20">
        <v>-40186454.317699999</v>
      </c>
      <c r="JMX20">
        <v>-40186454.317699999</v>
      </c>
      <c r="JMY20">
        <v>-40186454.317699999</v>
      </c>
      <c r="JMZ20">
        <v>-40186454.317699999</v>
      </c>
      <c r="JNA20">
        <v>-40186454.317699999</v>
      </c>
      <c r="JNB20">
        <v>-40186454.317699999</v>
      </c>
      <c r="JNC20">
        <v>-40186454.317699999</v>
      </c>
      <c r="JND20">
        <v>-40186454.317699999</v>
      </c>
      <c r="JNE20">
        <v>-40186454.317699999</v>
      </c>
      <c r="JNF20">
        <v>-60932013.273000002</v>
      </c>
      <c r="JNG20">
        <v>-60932013.273000002</v>
      </c>
      <c r="JNH20">
        <v>-60932013.273000002</v>
      </c>
      <c r="JNI20">
        <v>-60932013.273000002</v>
      </c>
      <c r="JNJ20">
        <v>-60932013.273000002</v>
      </c>
      <c r="JNK20">
        <v>-60932013.273000002</v>
      </c>
      <c r="JNL20">
        <v>-60932013.273000002</v>
      </c>
      <c r="JNM20">
        <v>-60932013.273000002</v>
      </c>
      <c r="JNN20">
        <v>-60932013.273000002</v>
      </c>
      <c r="JNO20">
        <v>-60932013.273000002</v>
      </c>
      <c r="JNP20">
        <v>-60932013.273000002</v>
      </c>
      <c r="JNQ20">
        <v>-60932013.273000002</v>
      </c>
      <c r="JNR20">
        <v>-60932013.273000002</v>
      </c>
      <c r="JNS20">
        <v>-60932013.273000002</v>
      </c>
      <c r="JNT20">
        <v>-60932013.273000002</v>
      </c>
      <c r="JNU20">
        <v>-60932013.273000002</v>
      </c>
      <c r="JNV20">
        <v>-60932013.273000002</v>
      </c>
      <c r="JNW20">
        <v>-60932013.273000002</v>
      </c>
      <c r="JNX20">
        <v>-60932013.273000002</v>
      </c>
      <c r="JNY20">
        <v>-60932013.273000002</v>
      </c>
      <c r="JNZ20">
        <v>-60932013.273000002</v>
      </c>
      <c r="JOA20">
        <v>-60932013.273000002</v>
      </c>
      <c r="JOB20">
        <v>-60932013.273000002</v>
      </c>
      <c r="JOC20">
        <v>-60932013.273000002</v>
      </c>
      <c r="JOD20">
        <v>-60932013.273000002</v>
      </c>
      <c r="JOE20">
        <v>-60932013.273000002</v>
      </c>
      <c r="JOF20">
        <v>-60932013.273000002</v>
      </c>
      <c r="JOG20">
        <v>-60932013.273000002</v>
      </c>
      <c r="JOH20">
        <v>-60932013.273000002</v>
      </c>
      <c r="JOI20">
        <v>-60932013.273000002</v>
      </c>
      <c r="JOJ20">
        <v>-60932013.273000002</v>
      </c>
      <c r="JOK20">
        <v>-60932013.273000002</v>
      </c>
      <c r="JOL20">
        <v>-60932013.273000002</v>
      </c>
      <c r="JOM20">
        <v>-60932013.273000002</v>
      </c>
      <c r="JON20">
        <v>-60932013.273000002</v>
      </c>
      <c r="JOO20">
        <v>-60932013.273000002</v>
      </c>
      <c r="JOP20">
        <v>-60932013.273000002</v>
      </c>
      <c r="JOQ20">
        <v>-60932013.273000002</v>
      </c>
      <c r="JOR20">
        <v>-60932013.273000002</v>
      </c>
      <c r="JOS20">
        <v>-60932013.273000002</v>
      </c>
      <c r="JOT20">
        <v>-60932013.273000002</v>
      </c>
      <c r="JOU20">
        <v>-60932013.273000002</v>
      </c>
      <c r="JOV20">
        <v>-60932013.273000002</v>
      </c>
      <c r="JOW20">
        <v>-60932013.273000002</v>
      </c>
      <c r="JOX20">
        <v>-92402220.412499994</v>
      </c>
      <c r="JOY20">
        <v>-92402220.412499994</v>
      </c>
      <c r="JOZ20">
        <v>-92402220.412499994</v>
      </c>
      <c r="JPA20">
        <v>-92402220.412499994</v>
      </c>
      <c r="JPB20">
        <v>-92402220.412499994</v>
      </c>
      <c r="JPC20">
        <v>-92402220.412499994</v>
      </c>
      <c r="JPD20">
        <v>-92402220.412499994</v>
      </c>
      <c r="JPE20">
        <v>-92402220.412499994</v>
      </c>
      <c r="JPF20">
        <v>-92402220.412499994</v>
      </c>
      <c r="JPG20">
        <v>-92402220.412499994</v>
      </c>
      <c r="JPH20">
        <v>-92402220.412499994</v>
      </c>
      <c r="JPI20">
        <v>-92402220.412499994</v>
      </c>
      <c r="JPJ20">
        <v>-92402220.412499994</v>
      </c>
      <c r="JPK20">
        <v>-92402220.412499994</v>
      </c>
      <c r="JPL20">
        <v>-92402220.412499994</v>
      </c>
      <c r="JPM20">
        <v>-92402220.412499994</v>
      </c>
      <c r="JPN20">
        <v>-92402220.412499994</v>
      </c>
      <c r="JPO20">
        <v>-92402220.412499994</v>
      </c>
      <c r="JPP20">
        <v>-92402220.412499994</v>
      </c>
      <c r="JPQ20">
        <v>-92402220.412499994</v>
      </c>
      <c r="JPR20">
        <v>-92402220.412499994</v>
      </c>
      <c r="JPS20">
        <v>-92402220.412499994</v>
      </c>
      <c r="JPT20">
        <v>-92402220.412499994</v>
      </c>
      <c r="JPU20">
        <v>-92402220.412499994</v>
      </c>
      <c r="JPV20">
        <v>-92402220.412499994</v>
      </c>
      <c r="JPW20">
        <v>-92402220.412499994</v>
      </c>
      <c r="JPX20">
        <v>-92402220.412499994</v>
      </c>
      <c r="JPY20">
        <v>-92402220.412499994</v>
      </c>
      <c r="JPZ20">
        <v>-92402220.412499994</v>
      </c>
      <c r="JQA20">
        <v>-92402220.412499994</v>
      </c>
      <c r="JQB20">
        <v>-92402220.412499994</v>
      </c>
      <c r="JQC20">
        <v>-92402220.412499994</v>
      </c>
      <c r="JQD20">
        <v>-92402220.412499994</v>
      </c>
      <c r="JQE20">
        <v>-92402220.412499994</v>
      </c>
      <c r="JQF20">
        <v>-92402220.412499994</v>
      </c>
      <c r="JQG20">
        <v>-92402220.412499994</v>
      </c>
      <c r="JQH20">
        <v>-92402220.412499994</v>
      </c>
      <c r="JQI20">
        <v>-92402220.412499994</v>
      </c>
      <c r="JQJ20">
        <v>-92402220.412499994</v>
      </c>
      <c r="JQK20">
        <v>-92402220.412499994</v>
      </c>
      <c r="JQL20">
        <v>-92402220.412499994</v>
      </c>
      <c r="JQM20">
        <v>-92402220.412499994</v>
      </c>
      <c r="JQN20">
        <v>-92402220.412499994</v>
      </c>
      <c r="JQO20">
        <v>-92402220.412499994</v>
      </c>
      <c r="JQP20">
        <v>-40186454.317699999</v>
      </c>
      <c r="JQQ20">
        <v>-40186454.317699999</v>
      </c>
      <c r="JQR20">
        <v>-40186454.317699999</v>
      </c>
      <c r="JQS20">
        <v>-40186454.317699999</v>
      </c>
      <c r="JQT20">
        <v>-40186454.317699999</v>
      </c>
      <c r="JQU20">
        <v>-40186454.317699999</v>
      </c>
      <c r="JQV20">
        <v>-40186454.317699999</v>
      </c>
      <c r="JQW20">
        <v>-40186454.317699999</v>
      </c>
      <c r="JQX20">
        <v>-40186454.317699999</v>
      </c>
      <c r="JQY20">
        <v>-40186454.317699999</v>
      </c>
      <c r="JQZ20">
        <v>-40186454.317699999</v>
      </c>
      <c r="JRA20">
        <v>-40186454.317699999</v>
      </c>
      <c r="JRB20">
        <v>-40186454.317699999</v>
      </c>
      <c r="JRC20">
        <v>-40186454.317699999</v>
      </c>
      <c r="JRD20">
        <v>-40186454.317699999</v>
      </c>
      <c r="JRE20">
        <v>-40186454.317699999</v>
      </c>
      <c r="JRF20">
        <v>-40186454.317699999</v>
      </c>
      <c r="JRG20">
        <v>-40186454.317699999</v>
      </c>
      <c r="JRH20">
        <v>-40186454.317699999</v>
      </c>
      <c r="JRI20">
        <v>-40186454.317699999</v>
      </c>
      <c r="JRJ20">
        <v>-40186454.317699999</v>
      </c>
      <c r="JRK20">
        <v>-40186454.317699999</v>
      </c>
      <c r="JRL20">
        <v>-40186454.317699999</v>
      </c>
      <c r="JRM20">
        <v>-40186454.317699999</v>
      </c>
      <c r="JRN20">
        <v>-40186454.317699999</v>
      </c>
      <c r="JRO20">
        <v>-40186454.317699999</v>
      </c>
      <c r="JRP20">
        <v>-40186454.317699999</v>
      </c>
      <c r="JRQ20">
        <v>-40186454.317699999</v>
      </c>
      <c r="JRR20">
        <v>-40186454.317699999</v>
      </c>
      <c r="JRS20">
        <v>-40186454.317699999</v>
      </c>
      <c r="JRT20">
        <v>-40186454.317699999</v>
      </c>
      <c r="JRU20">
        <v>-40186454.317699999</v>
      </c>
      <c r="JRV20">
        <v>-40186454.317699999</v>
      </c>
      <c r="JRW20">
        <v>-40186454.317699999</v>
      </c>
      <c r="JRX20">
        <v>-40186454.317699999</v>
      </c>
      <c r="JRY20">
        <v>-40186454.317699999</v>
      </c>
      <c r="JRZ20">
        <v>-40186454.317699999</v>
      </c>
      <c r="JSA20">
        <v>-40186454.317699999</v>
      </c>
      <c r="JSB20">
        <v>-40186454.317699999</v>
      </c>
      <c r="JSC20">
        <v>-40186454.317699999</v>
      </c>
      <c r="JSD20">
        <v>-40186454.317699999</v>
      </c>
      <c r="JSE20">
        <v>-40186454.317699999</v>
      </c>
      <c r="JSF20">
        <v>-40186454.317699999</v>
      </c>
      <c r="JSG20">
        <v>-40186454.317699999</v>
      </c>
      <c r="JSH20">
        <v>-60932013.273000002</v>
      </c>
      <c r="JSI20">
        <v>-60932013.273000002</v>
      </c>
      <c r="JSJ20">
        <v>-60932013.273000002</v>
      </c>
      <c r="JSK20">
        <v>-60932013.273000002</v>
      </c>
      <c r="JSL20">
        <v>-60932013.273000002</v>
      </c>
      <c r="JSM20">
        <v>-60932013.273000002</v>
      </c>
      <c r="JSN20">
        <v>-60932013.273000002</v>
      </c>
      <c r="JSO20">
        <v>-60932013.273000002</v>
      </c>
      <c r="JSP20">
        <v>-60932013.273000002</v>
      </c>
      <c r="JSQ20">
        <v>-60932013.273000002</v>
      </c>
      <c r="JSR20">
        <v>-60932013.273000002</v>
      </c>
      <c r="JSS20">
        <v>-60932013.273000002</v>
      </c>
      <c r="JST20">
        <v>-60932013.273000002</v>
      </c>
      <c r="JSU20">
        <v>-60932013.273000002</v>
      </c>
      <c r="JSV20">
        <v>-60932013.273000002</v>
      </c>
      <c r="JSW20">
        <v>-60932013.273000002</v>
      </c>
      <c r="JSX20">
        <v>-60932013.273000002</v>
      </c>
      <c r="JSY20">
        <v>-60932013.273000002</v>
      </c>
      <c r="JSZ20">
        <v>-60932013.273000002</v>
      </c>
      <c r="JTA20">
        <v>-60932013.273000002</v>
      </c>
      <c r="JTB20">
        <v>-60932013.273000002</v>
      </c>
      <c r="JTC20">
        <v>-60932013.273000002</v>
      </c>
      <c r="JTD20">
        <v>-60932013.273000002</v>
      </c>
      <c r="JTE20">
        <v>-60932013.273000002</v>
      </c>
      <c r="JTF20">
        <v>-60932013.273000002</v>
      </c>
      <c r="JTG20">
        <v>-60932013.273000002</v>
      </c>
      <c r="JTH20">
        <v>-60932013.273000002</v>
      </c>
      <c r="JTI20">
        <v>-60932013.273000002</v>
      </c>
      <c r="JTJ20">
        <v>-60932013.273000002</v>
      </c>
      <c r="JTK20">
        <v>-60932013.273000002</v>
      </c>
      <c r="JTL20">
        <v>-60932013.273000002</v>
      </c>
      <c r="JTM20">
        <v>-60932013.273000002</v>
      </c>
      <c r="JTN20">
        <v>-60932013.273000002</v>
      </c>
      <c r="JTO20">
        <v>-60932013.273000002</v>
      </c>
      <c r="JTP20">
        <v>-60932013.273000002</v>
      </c>
      <c r="JTQ20">
        <v>-60932013.273000002</v>
      </c>
      <c r="JTR20">
        <v>-60932013.273000002</v>
      </c>
      <c r="JTS20">
        <v>-60932013.273000002</v>
      </c>
      <c r="JTT20">
        <v>-60932013.273000002</v>
      </c>
      <c r="JTU20">
        <v>-60932013.273000002</v>
      </c>
      <c r="JTV20">
        <v>-60932013.273000002</v>
      </c>
      <c r="JTW20">
        <v>-60932013.273000002</v>
      </c>
      <c r="JTX20">
        <v>-60932013.273000002</v>
      </c>
      <c r="JTY20">
        <v>-60932013.273000002</v>
      </c>
      <c r="JTZ20">
        <v>-92402220.412499994</v>
      </c>
      <c r="JUA20">
        <v>-92402220.412499994</v>
      </c>
      <c r="JUB20">
        <v>-92402220.412499994</v>
      </c>
      <c r="JUC20">
        <v>-92402220.412499994</v>
      </c>
      <c r="JUD20">
        <v>-92402220.412499994</v>
      </c>
      <c r="JUE20">
        <v>-92402220.412499994</v>
      </c>
      <c r="JUF20">
        <v>-92402220.412499994</v>
      </c>
      <c r="JUG20">
        <v>-92402220.412499994</v>
      </c>
      <c r="JUH20">
        <v>-92402220.412499994</v>
      </c>
      <c r="JUI20">
        <v>-92402220.412499994</v>
      </c>
      <c r="JUJ20">
        <v>-92402220.412499994</v>
      </c>
      <c r="JUK20">
        <v>-92402220.412499994</v>
      </c>
      <c r="JUL20">
        <v>-92402220.412499994</v>
      </c>
      <c r="JUM20">
        <v>-92402220.412499994</v>
      </c>
      <c r="JUN20">
        <v>-92402220.412499994</v>
      </c>
      <c r="JUO20">
        <v>-92402220.412499994</v>
      </c>
      <c r="JUP20">
        <v>-92402220.412499994</v>
      </c>
      <c r="JUQ20">
        <v>-92402220.412499994</v>
      </c>
      <c r="JUR20">
        <v>-92402220.412499994</v>
      </c>
      <c r="JUS20">
        <v>-92402220.412499994</v>
      </c>
      <c r="JUT20">
        <v>-92402220.412499994</v>
      </c>
      <c r="JUU20">
        <v>-92402220.412499994</v>
      </c>
      <c r="JUV20">
        <v>-92402220.412499994</v>
      </c>
      <c r="JUW20">
        <v>-92402220.412499994</v>
      </c>
      <c r="JUX20">
        <v>-92402220.412499994</v>
      </c>
      <c r="JUY20">
        <v>-92402220.412499994</v>
      </c>
      <c r="JUZ20">
        <v>-92402220.412499994</v>
      </c>
      <c r="JVA20">
        <v>-92402220.412499994</v>
      </c>
      <c r="JVB20">
        <v>-92402220.412499994</v>
      </c>
      <c r="JVC20">
        <v>-92402220.412499994</v>
      </c>
      <c r="JVD20">
        <v>-92402220.412499994</v>
      </c>
      <c r="JVE20">
        <v>-92402220.412499994</v>
      </c>
      <c r="JVF20">
        <v>-92402220.412499994</v>
      </c>
      <c r="JVG20">
        <v>-92402220.412499994</v>
      </c>
      <c r="JVH20">
        <v>-92402220.412499994</v>
      </c>
      <c r="JVI20">
        <v>-92402220.412499994</v>
      </c>
      <c r="JVJ20">
        <v>-92402220.412499994</v>
      </c>
      <c r="JVK20">
        <v>-92402220.412499994</v>
      </c>
      <c r="JVL20">
        <v>-92402220.412499994</v>
      </c>
      <c r="JVM20">
        <v>-92402220.412499994</v>
      </c>
      <c r="JVN20">
        <v>-92402220.412499994</v>
      </c>
      <c r="JVO20">
        <v>-92402220.412499994</v>
      </c>
      <c r="JVP20">
        <v>-92402220.412499994</v>
      </c>
      <c r="JVQ20">
        <v>-92402220.412499994</v>
      </c>
      <c r="JVR20">
        <v>-1954204.1194</v>
      </c>
      <c r="JVS20">
        <v>-1880440.1847000001</v>
      </c>
      <c r="JVT20">
        <v>-1843801.14282</v>
      </c>
      <c r="JVU20">
        <v>-1843032.06067</v>
      </c>
      <c r="JVV20">
        <v>-1876030.2962100001</v>
      </c>
      <c r="JVW20">
        <v>-1939110.1039400001</v>
      </c>
      <c r="JVX20">
        <v>-2026146.4839999999</v>
      </c>
      <c r="JVY20">
        <v>-2127836.4419399998</v>
      </c>
      <c r="JVZ20">
        <v>-2286879.0015099999</v>
      </c>
      <c r="JWA20">
        <v>-2369950.55901</v>
      </c>
      <c r="JWB20">
        <v>-2382421.8197599999</v>
      </c>
      <c r="JWC20">
        <v>-1901983.03428</v>
      </c>
      <c r="JWD20">
        <v>-1806703.7155500001</v>
      </c>
      <c r="JWE20">
        <v>-1742084.30161</v>
      </c>
      <c r="JWF20">
        <v>-1705205.0899799999</v>
      </c>
      <c r="JWG20">
        <v>-1692103.8937599999</v>
      </c>
      <c r="JWH20">
        <v>-1697261.67457</v>
      </c>
      <c r="JWI20">
        <v>-1713185.8881300001</v>
      </c>
      <c r="JWJ20">
        <v>-1704162.2715100001</v>
      </c>
      <c r="JWK20">
        <v>-1697131.52834</v>
      </c>
      <c r="JWL20">
        <v>-1690472.4884200001</v>
      </c>
      <c r="JWM20">
        <v>-1684242.3743199999</v>
      </c>
      <c r="JWN20">
        <v>-1821459.8404699999</v>
      </c>
      <c r="JWO20">
        <v>-1790543.4533899999</v>
      </c>
      <c r="JWP20">
        <v>-1854630.45242</v>
      </c>
      <c r="JWQ20">
        <v>-1942232.72985</v>
      </c>
      <c r="JWR20">
        <v>-2045983.1097200001</v>
      </c>
      <c r="JWS20">
        <v>-2136484.0646099998</v>
      </c>
      <c r="JWT20">
        <v>-2213310.8793799998</v>
      </c>
      <c r="JWU20">
        <v>-2275866.06697</v>
      </c>
      <c r="JWV20">
        <v>-2337912.5494300001</v>
      </c>
      <c r="JWW20">
        <v>-2372377.8864099998</v>
      </c>
      <c r="JWX20">
        <v>-2382421.8197599999</v>
      </c>
      <c r="JWY20">
        <v>-1727637.93401</v>
      </c>
      <c r="JWZ20">
        <v>-1630805.12001</v>
      </c>
      <c r="JXA20">
        <v>-1625659.9665600001</v>
      </c>
      <c r="JXB20">
        <v>-1644648.6345899999</v>
      </c>
      <c r="JXC20">
        <v>-1668616.78201</v>
      </c>
      <c r="JXD20">
        <v>-1687636.0249900001</v>
      </c>
      <c r="JXE20">
        <v>-1697154.6463500001</v>
      </c>
      <c r="JXF20">
        <v>-1696452.32213</v>
      </c>
      <c r="JXG20">
        <v>-1692827.68194</v>
      </c>
      <c r="JXH20">
        <v>-1688636.8802700001</v>
      </c>
      <c r="JXI20">
        <v>-1684242.3743199999</v>
      </c>
      <c r="JXJ20">
        <v>-2938006.8668300002</v>
      </c>
      <c r="JXK20">
        <v>-2816090.5778700002</v>
      </c>
      <c r="JXL20">
        <v>-2747391.3812899999</v>
      </c>
      <c r="JXM20">
        <v>-2729218.6936699999</v>
      </c>
      <c r="JXN20">
        <v>-2757503.9638499999</v>
      </c>
      <c r="JXO20">
        <v>-2825790.1938299998</v>
      </c>
      <c r="JXP20">
        <v>-2924141.88913</v>
      </c>
      <c r="JXQ20">
        <v>-3038355.3321500001</v>
      </c>
      <c r="JXR20">
        <v>-3199627.9018700002</v>
      </c>
      <c r="JXS20">
        <v>-3273309.6325300001</v>
      </c>
      <c r="JXT20">
        <v>-3282011.49664</v>
      </c>
      <c r="JXU20">
        <v>-2833564.6965899998</v>
      </c>
      <c r="JXV20">
        <v>-2668617.6395700001</v>
      </c>
      <c r="JXW20">
        <v>-2543957.69887</v>
      </c>
      <c r="JXX20">
        <v>-2453564.7522900002</v>
      </c>
      <c r="JXY20">
        <v>-2389651.1589500001</v>
      </c>
      <c r="JXZ20">
        <v>-2342093.3350900002</v>
      </c>
      <c r="JYA20">
        <v>-2298220.6973799998</v>
      </c>
      <c r="JYB20">
        <v>-2019171.4845499999</v>
      </c>
      <c r="JYC20">
        <v>-1946878.35243</v>
      </c>
      <c r="JYD20">
        <v>-1909198.7224699999</v>
      </c>
      <c r="JYE20">
        <v>-1885652.6057800001</v>
      </c>
      <c r="JYF20">
        <v>-2721805.7079699999</v>
      </c>
      <c r="JYG20">
        <v>-2640640.5473699998</v>
      </c>
      <c r="JYH20">
        <v>-2704154.7824900001</v>
      </c>
      <c r="JYI20">
        <v>-2803724.8791899998</v>
      </c>
      <c r="JYJ20">
        <v>-2922983.76553</v>
      </c>
      <c r="JYK20">
        <v>-3026826.6436899998</v>
      </c>
      <c r="JYL20">
        <v>-3113456.5589000001</v>
      </c>
      <c r="JYM20">
        <v>-3181950.3280199999</v>
      </c>
      <c r="JYN20">
        <v>-3244271.1968100001</v>
      </c>
      <c r="JYO20">
        <v>-3275017.4458900001</v>
      </c>
      <c r="JYP20">
        <v>-3282011.49664</v>
      </c>
      <c r="JYQ20">
        <v>-2536047.4423400001</v>
      </c>
      <c r="JYR20">
        <v>-2318896.5307499999</v>
      </c>
      <c r="JYS20">
        <v>-2240645.77654</v>
      </c>
      <c r="JYT20">
        <v>-2191874.9089899999</v>
      </c>
      <c r="JYU20">
        <v>-2147723.1753699998</v>
      </c>
      <c r="JYV20">
        <v>-2104087.8316500001</v>
      </c>
      <c r="JYW20">
        <v>-2027439.1050499999</v>
      </c>
      <c r="JYX20">
        <v>-1963996.2870400001</v>
      </c>
      <c r="JYY20">
        <v>-1926099.0619900001</v>
      </c>
      <c r="JYZ20">
        <v>-1902236.72648</v>
      </c>
      <c r="JZA20">
        <v>-1885652.6057800001</v>
      </c>
      <c r="JZB20">
        <v>-4405413.7257599998</v>
      </c>
      <c r="JZC20">
        <v>-4200452.1198500004</v>
      </c>
      <c r="JZD20">
        <v>-4070056.6401800001</v>
      </c>
      <c r="JZE20">
        <v>-4008574.6592000001</v>
      </c>
      <c r="JZF20">
        <v>-4008078.8615299999</v>
      </c>
      <c r="JZG20">
        <v>-4057043.5340700001</v>
      </c>
      <c r="JZH20">
        <v>-4139106.84876</v>
      </c>
      <c r="JZI20">
        <v>-4232532.7498199996</v>
      </c>
      <c r="JZJ20">
        <v>-4317676.8039800003</v>
      </c>
      <c r="JZK20">
        <v>-4325071.4008299997</v>
      </c>
      <c r="JZL20">
        <v>-4317892.43884</v>
      </c>
      <c r="JZM20">
        <v>-4196529.38528</v>
      </c>
      <c r="JZN20">
        <v>-3905506.2432499998</v>
      </c>
      <c r="JZO20">
        <v>-3663189.2753499998</v>
      </c>
      <c r="JZP20">
        <v>-3457266.7764300001</v>
      </c>
      <c r="JZQ20">
        <v>-3272373.2517300001</v>
      </c>
      <c r="JZR20">
        <v>-3089649.8165899999</v>
      </c>
      <c r="JZS20">
        <v>-2887264.4652499999</v>
      </c>
      <c r="JZT20">
        <v>-1934030.63261</v>
      </c>
      <c r="JZU20">
        <v>-1701285.7666499999</v>
      </c>
      <c r="JZV20">
        <v>-1589047.0498899999</v>
      </c>
      <c r="JZW20">
        <v>-1525174.65711</v>
      </c>
      <c r="JZX20">
        <v>-4047789.7470999998</v>
      </c>
      <c r="JZY20">
        <v>-3856308.7283800002</v>
      </c>
      <c r="JZZ20">
        <v>-3885469.6058399999</v>
      </c>
      <c r="KAA20">
        <v>-3970100.0792999999</v>
      </c>
      <c r="KAB20">
        <v>-4075012.2383300001</v>
      </c>
      <c r="KAC20">
        <v>-4165869.7144399998</v>
      </c>
      <c r="KAD20">
        <v>-4237648.1490599997</v>
      </c>
      <c r="KAE20">
        <v>-4288914.03608</v>
      </c>
      <c r="KAF20">
        <v>-4320035.8887299998</v>
      </c>
      <c r="KAG20">
        <v>-4323723.8009599997</v>
      </c>
      <c r="KAH20">
        <v>-4317892.43884</v>
      </c>
      <c r="KAI20">
        <v>-3679137.5964700002</v>
      </c>
      <c r="KAJ20">
        <v>-3209391.5091800001</v>
      </c>
      <c r="KAK20">
        <v>-2950023.5984299998</v>
      </c>
      <c r="KAL20">
        <v>-2721145.6123899999</v>
      </c>
      <c r="KAM20">
        <v>-2493412.22285</v>
      </c>
      <c r="KAN20">
        <v>-2282477.9622900002</v>
      </c>
      <c r="KAO20">
        <v>-1984306.99761</v>
      </c>
      <c r="KAP20">
        <v>-1763495.6163600001</v>
      </c>
      <c r="KAQ20">
        <v>-1641302.03416</v>
      </c>
      <c r="KAR20">
        <v>-1570141.9639099999</v>
      </c>
      <c r="KAS20">
        <v>-1525174.65711</v>
      </c>
      <c r="KAT20">
        <v>198557.14989500001</v>
      </c>
      <c r="KAU20">
        <v>198557.14989500001</v>
      </c>
      <c r="KAV20">
        <v>198557.14989500001</v>
      </c>
      <c r="KAW20">
        <v>198557.14989500001</v>
      </c>
      <c r="KAX20">
        <v>198557.14989500001</v>
      </c>
      <c r="KAY20">
        <v>198557.14989500001</v>
      </c>
      <c r="KAZ20">
        <v>198557.14989500001</v>
      </c>
      <c r="KBA20">
        <v>198557.14989500001</v>
      </c>
      <c r="KBB20">
        <v>198557.14989500001</v>
      </c>
      <c r="KBC20">
        <v>198557.14989500001</v>
      </c>
      <c r="KBD20">
        <v>198557.14989500001</v>
      </c>
      <c r="KBE20">
        <v>202816.94486300001</v>
      </c>
      <c r="KBF20">
        <v>202816.94486300001</v>
      </c>
      <c r="KBG20">
        <v>202816.94486300001</v>
      </c>
      <c r="KBH20">
        <v>202816.94486300001</v>
      </c>
      <c r="KBI20">
        <v>202816.94486300001</v>
      </c>
      <c r="KBJ20">
        <v>202816.94486300001</v>
      </c>
      <c r="KBK20">
        <v>202816.94486300001</v>
      </c>
      <c r="KBL20">
        <v>202816.94486300001</v>
      </c>
      <c r="KBM20">
        <v>202816.94486300001</v>
      </c>
      <c r="KBN20">
        <v>202816.94486300001</v>
      </c>
      <c r="KBO20">
        <v>202816.94486300001</v>
      </c>
      <c r="KBP20">
        <v>198557.14989500001</v>
      </c>
      <c r="KBQ20">
        <v>198557.14989500001</v>
      </c>
      <c r="KBR20">
        <v>198557.14989500001</v>
      </c>
      <c r="KBS20">
        <v>198557.14989500001</v>
      </c>
      <c r="KBT20">
        <v>198557.14989500001</v>
      </c>
      <c r="KBU20">
        <v>198557.14989500001</v>
      </c>
      <c r="KBV20">
        <v>198557.14989500001</v>
      </c>
      <c r="KBW20">
        <v>198557.14989500001</v>
      </c>
      <c r="KBX20">
        <v>198557.14989500001</v>
      </c>
      <c r="KBY20">
        <v>198557.14989500001</v>
      </c>
      <c r="KBZ20">
        <v>198557.14989500001</v>
      </c>
      <c r="KCA20">
        <v>202816.94486300001</v>
      </c>
      <c r="KCB20">
        <v>202816.94486300001</v>
      </c>
      <c r="KCC20">
        <v>202816.94486300001</v>
      </c>
      <c r="KCD20">
        <v>202816.94486300001</v>
      </c>
      <c r="KCE20">
        <v>202816.94486300001</v>
      </c>
      <c r="KCF20">
        <v>202816.94486300001</v>
      </c>
      <c r="KCG20">
        <v>202816.94486300001</v>
      </c>
      <c r="KCH20">
        <v>202816.94486300001</v>
      </c>
      <c r="KCI20">
        <v>202816.94486300001</v>
      </c>
      <c r="KCJ20">
        <v>202816.94486300001</v>
      </c>
      <c r="KCK20">
        <v>202816.94486300001</v>
      </c>
      <c r="KCL20">
        <v>520452.296608</v>
      </c>
      <c r="KCM20">
        <v>520452.296608</v>
      </c>
      <c r="KCN20">
        <v>520452.296608</v>
      </c>
      <c r="KCO20">
        <v>520452.296608</v>
      </c>
      <c r="KCP20">
        <v>520452.296608</v>
      </c>
      <c r="KCQ20">
        <v>520452.296608</v>
      </c>
      <c r="KCR20">
        <v>520452.296608</v>
      </c>
      <c r="KCS20">
        <v>520452.296608</v>
      </c>
      <c r="KCT20">
        <v>520452.296608</v>
      </c>
      <c r="KCU20">
        <v>520452.296608</v>
      </c>
      <c r="KCV20">
        <v>520452.296608</v>
      </c>
      <c r="KCW20">
        <v>528529.99827800004</v>
      </c>
      <c r="KCX20">
        <v>528529.99827800004</v>
      </c>
      <c r="KCY20">
        <v>528529.99827800004</v>
      </c>
      <c r="KCZ20">
        <v>528529.99827800004</v>
      </c>
      <c r="KDA20">
        <v>528529.99827800004</v>
      </c>
      <c r="KDB20">
        <v>528529.99827800004</v>
      </c>
      <c r="KDC20">
        <v>528529.99827800004</v>
      </c>
      <c r="KDD20">
        <v>528529.99827800004</v>
      </c>
      <c r="KDE20">
        <v>528529.99827800004</v>
      </c>
      <c r="KDF20">
        <v>528529.99827800004</v>
      </c>
      <c r="KDG20">
        <v>528529.99827800004</v>
      </c>
      <c r="KDH20">
        <v>520452.296608</v>
      </c>
      <c r="KDI20">
        <v>520452.296608</v>
      </c>
      <c r="KDJ20">
        <v>520452.296608</v>
      </c>
      <c r="KDK20">
        <v>520452.296608</v>
      </c>
      <c r="KDL20">
        <v>520452.296608</v>
      </c>
      <c r="KDM20">
        <v>520452.296608</v>
      </c>
      <c r="KDN20">
        <v>520452.296608</v>
      </c>
      <c r="KDO20">
        <v>520452.296608</v>
      </c>
      <c r="KDP20">
        <v>520452.296608</v>
      </c>
      <c r="KDQ20">
        <v>520452.296608</v>
      </c>
      <c r="KDR20">
        <v>520452.296608</v>
      </c>
      <c r="KDS20">
        <v>528529.99827800004</v>
      </c>
      <c r="KDT20">
        <v>528529.99827800004</v>
      </c>
      <c r="KDU20">
        <v>528529.99827800004</v>
      </c>
      <c r="KDV20">
        <v>528529.99827800004</v>
      </c>
      <c r="KDW20">
        <v>528529.99827800004</v>
      </c>
      <c r="KDX20">
        <v>528529.99827800004</v>
      </c>
      <c r="KDY20">
        <v>528529.99827800004</v>
      </c>
      <c r="KDZ20">
        <v>528529.99827800004</v>
      </c>
      <c r="KEA20">
        <v>528529.99827800004</v>
      </c>
      <c r="KEB20">
        <v>528529.99827800004</v>
      </c>
      <c r="KEC20">
        <v>528529.99827800004</v>
      </c>
      <c r="KED20">
        <v>1259727.89824</v>
      </c>
      <c r="KEE20">
        <v>1259727.89824</v>
      </c>
      <c r="KEF20">
        <v>1259727.89824</v>
      </c>
      <c r="KEG20">
        <v>1259727.89824</v>
      </c>
      <c r="KEH20">
        <v>1259727.89824</v>
      </c>
      <c r="KEI20">
        <v>1259727.89824</v>
      </c>
      <c r="KEJ20">
        <v>1259727.89824</v>
      </c>
      <c r="KEK20">
        <v>1259727.89824</v>
      </c>
      <c r="KEL20">
        <v>1259727.89824</v>
      </c>
      <c r="KEM20">
        <v>1259727.89824</v>
      </c>
      <c r="KEN20">
        <v>1259727.89824</v>
      </c>
      <c r="KEO20">
        <v>1275441.4133200001</v>
      </c>
      <c r="KEP20">
        <v>1275441.4133200001</v>
      </c>
      <c r="KEQ20">
        <v>1275441.4133200001</v>
      </c>
      <c r="KER20">
        <v>1275441.4133200001</v>
      </c>
      <c r="KES20">
        <v>1275441.4133200001</v>
      </c>
      <c r="KET20">
        <v>1275441.4133200001</v>
      </c>
      <c r="KEU20">
        <v>1275441.4133200001</v>
      </c>
      <c r="KEV20">
        <v>1275441.4133200001</v>
      </c>
      <c r="KEW20">
        <v>1275441.4133200001</v>
      </c>
      <c r="KEX20">
        <v>1275441.4133200001</v>
      </c>
      <c r="KEY20">
        <v>1275441.4133200001</v>
      </c>
      <c r="KEZ20">
        <v>1259727.89824</v>
      </c>
      <c r="KFA20">
        <v>1259727.89824</v>
      </c>
      <c r="KFB20">
        <v>1259727.89824</v>
      </c>
      <c r="KFC20">
        <v>1259727.89824</v>
      </c>
      <c r="KFD20">
        <v>1259727.89824</v>
      </c>
      <c r="KFE20">
        <v>1259727.89824</v>
      </c>
      <c r="KFF20">
        <v>1259727.89824</v>
      </c>
      <c r="KFG20">
        <v>1259727.89824</v>
      </c>
      <c r="KFH20">
        <v>1259727.89824</v>
      </c>
      <c r="KFI20">
        <v>1259727.89824</v>
      </c>
      <c r="KFJ20">
        <v>1259727.89824</v>
      </c>
      <c r="KFK20">
        <v>1275441.4133200001</v>
      </c>
      <c r="KFL20">
        <v>1275441.4133200001</v>
      </c>
      <c r="KFM20">
        <v>1275441.4133200001</v>
      </c>
      <c r="KFN20">
        <v>1275441.4133200001</v>
      </c>
      <c r="KFO20">
        <v>1275441.4133200001</v>
      </c>
      <c r="KFP20">
        <v>1275441.4133200001</v>
      </c>
      <c r="KFQ20">
        <v>1275441.4133200001</v>
      </c>
      <c r="KFR20">
        <v>1275441.4133200001</v>
      </c>
      <c r="KFS20">
        <v>1275441.4133200001</v>
      </c>
      <c r="KFT20">
        <v>1275441.4133200001</v>
      </c>
      <c r="KFU20">
        <v>1275441.4133200001</v>
      </c>
      <c r="KFV20">
        <v>-363580.52738599997</v>
      </c>
      <c r="KFW20">
        <v>-363580.52738599997</v>
      </c>
      <c r="KFX20">
        <v>-363580.52738599997</v>
      </c>
      <c r="KFY20">
        <v>-363580.52738599997</v>
      </c>
      <c r="KFZ20">
        <v>-363580.52738599997</v>
      </c>
      <c r="KGA20">
        <v>-363580.52738599997</v>
      </c>
      <c r="KGB20">
        <v>-363580.52738599997</v>
      </c>
      <c r="KGC20">
        <v>-363580.52738599997</v>
      </c>
      <c r="KGD20">
        <v>-363580.52738599997</v>
      </c>
      <c r="KGE20">
        <v>-363580.52738599997</v>
      </c>
      <c r="KGF20">
        <v>-363580.52738599997</v>
      </c>
      <c r="KGG20">
        <v>-363580.52738599997</v>
      </c>
      <c r="KGH20">
        <v>-363580.52738599997</v>
      </c>
      <c r="KGI20">
        <v>-363580.52738599997</v>
      </c>
      <c r="KGJ20">
        <v>-363580.52738599997</v>
      </c>
      <c r="KGK20">
        <v>-363580.52738599997</v>
      </c>
      <c r="KGL20">
        <v>-363580.52738599997</v>
      </c>
      <c r="KGM20">
        <v>-363580.52738599997</v>
      </c>
      <c r="KGN20">
        <v>-363580.52738599997</v>
      </c>
      <c r="KGO20">
        <v>-363580.52738599997</v>
      </c>
      <c r="KGP20">
        <v>-363580.52738599997</v>
      </c>
      <c r="KGQ20">
        <v>-363580.52738599997</v>
      </c>
      <c r="KGR20">
        <v>-363580.52738599997</v>
      </c>
      <c r="KGS20">
        <v>-363580.52738599997</v>
      </c>
      <c r="KGT20">
        <v>-363580.52738599997</v>
      </c>
      <c r="KGU20">
        <v>-363580.52738599997</v>
      </c>
      <c r="KGV20">
        <v>-363580.52738599997</v>
      </c>
      <c r="KGW20">
        <v>-363580.52738599997</v>
      </c>
      <c r="KGX20">
        <v>-363580.52738599997</v>
      </c>
      <c r="KGY20">
        <v>-363580.52738599997</v>
      </c>
      <c r="KGZ20">
        <v>-363580.52738599997</v>
      </c>
      <c r="KHA20">
        <v>-363580.52738599997</v>
      </c>
      <c r="KHB20">
        <v>-363580.52738599997</v>
      </c>
      <c r="KHC20">
        <v>-363580.52738599997</v>
      </c>
      <c r="KHD20">
        <v>-363580.52738599997</v>
      </c>
      <c r="KHE20">
        <v>-363580.52738599997</v>
      </c>
      <c r="KHF20">
        <v>-363580.52738599997</v>
      </c>
      <c r="KHG20">
        <v>-363580.52738599997</v>
      </c>
      <c r="KHH20">
        <v>-363580.52738599997</v>
      </c>
      <c r="KHI20">
        <v>-363580.52738599997</v>
      </c>
      <c r="KHJ20">
        <v>-363580.52738599997</v>
      </c>
      <c r="KHK20">
        <v>-363580.52738599997</v>
      </c>
      <c r="KHL20">
        <v>-363580.52738599997</v>
      </c>
      <c r="KHM20">
        <v>-363580.52738599997</v>
      </c>
      <c r="KHN20">
        <v>-681266.67502800003</v>
      </c>
      <c r="KHO20">
        <v>-681266.67502800003</v>
      </c>
      <c r="KHP20">
        <v>-681266.67502800003</v>
      </c>
      <c r="KHQ20">
        <v>-681266.67502800003</v>
      </c>
      <c r="KHR20">
        <v>-681266.67502800003</v>
      </c>
      <c r="KHS20">
        <v>-681266.67502800003</v>
      </c>
      <c r="KHT20">
        <v>-681266.67502800003</v>
      </c>
      <c r="KHU20">
        <v>-681266.67502800003</v>
      </c>
      <c r="KHV20">
        <v>-681266.67502800003</v>
      </c>
      <c r="KHW20">
        <v>-681266.67502800003</v>
      </c>
      <c r="KHX20">
        <v>-681266.67502800003</v>
      </c>
      <c r="KHY20">
        <v>-681266.67502800003</v>
      </c>
      <c r="KHZ20">
        <v>-681266.67502800003</v>
      </c>
      <c r="KIA20">
        <v>-681266.67502800003</v>
      </c>
      <c r="KIB20">
        <v>-681266.67502800003</v>
      </c>
      <c r="KIC20">
        <v>-681266.67502800003</v>
      </c>
      <c r="KID20">
        <v>-681266.67502800003</v>
      </c>
      <c r="KIE20">
        <v>-681266.67502800003</v>
      </c>
      <c r="KIF20">
        <v>-681266.67502800003</v>
      </c>
      <c r="KIG20">
        <v>-681266.67502800003</v>
      </c>
      <c r="KIH20">
        <v>-681266.67502800003</v>
      </c>
      <c r="KII20">
        <v>-681266.67502800003</v>
      </c>
      <c r="KIJ20">
        <v>-681266.67502800003</v>
      </c>
      <c r="KIK20">
        <v>-681266.67502800003</v>
      </c>
      <c r="KIL20">
        <v>-681266.67502800003</v>
      </c>
      <c r="KIM20">
        <v>-681266.67502800003</v>
      </c>
      <c r="KIN20">
        <v>-681266.67502800003</v>
      </c>
      <c r="KIO20">
        <v>-681266.67502800003</v>
      </c>
      <c r="KIP20">
        <v>-681266.67502800003</v>
      </c>
      <c r="KIQ20">
        <v>-681266.67502800003</v>
      </c>
      <c r="KIR20">
        <v>-681266.67502800003</v>
      </c>
      <c r="KIS20">
        <v>-681266.67502800003</v>
      </c>
      <c r="KIT20">
        <v>-681266.67502800003</v>
      </c>
      <c r="KIU20">
        <v>-681266.67502800003</v>
      </c>
      <c r="KIV20">
        <v>-681266.67502800003</v>
      </c>
      <c r="KIW20">
        <v>-681266.67502800003</v>
      </c>
      <c r="KIX20">
        <v>-681266.67502800003</v>
      </c>
      <c r="KIY20">
        <v>-681266.67502800003</v>
      </c>
      <c r="KIZ20">
        <v>-681266.67502800003</v>
      </c>
      <c r="KJA20">
        <v>-681266.67502800003</v>
      </c>
      <c r="KJB20">
        <v>-681266.67502800003</v>
      </c>
      <c r="KJC20">
        <v>-681266.67502800003</v>
      </c>
      <c r="KJD20">
        <v>-681266.67502800003</v>
      </c>
      <c r="KJE20">
        <v>-681266.67502800003</v>
      </c>
      <c r="KJF20">
        <v>-1316638.97031</v>
      </c>
      <c r="KJG20">
        <v>-1316638.97031</v>
      </c>
      <c r="KJH20">
        <v>-1316638.97031</v>
      </c>
      <c r="KJI20">
        <v>-1316638.97031</v>
      </c>
      <c r="KJJ20">
        <v>-1316638.97031</v>
      </c>
      <c r="KJK20">
        <v>-1316638.97031</v>
      </c>
      <c r="KJL20">
        <v>-1316638.97031</v>
      </c>
      <c r="KJM20">
        <v>-1316638.97031</v>
      </c>
      <c r="KJN20">
        <v>-1316638.97031</v>
      </c>
      <c r="KJO20">
        <v>-1316638.97031</v>
      </c>
      <c r="KJP20">
        <v>-1316638.97031</v>
      </c>
      <c r="KJQ20">
        <v>-1316638.97031</v>
      </c>
      <c r="KJR20">
        <v>-1316638.97031</v>
      </c>
      <c r="KJS20">
        <v>-1316638.97031</v>
      </c>
      <c r="KJT20">
        <v>-1316638.97031</v>
      </c>
      <c r="KJU20">
        <v>-1316638.97031</v>
      </c>
      <c r="KJV20">
        <v>-1316638.97031</v>
      </c>
      <c r="KJW20">
        <v>-1316638.97031</v>
      </c>
      <c r="KJX20">
        <v>-1316638.97031</v>
      </c>
      <c r="KJY20">
        <v>-1316638.97031</v>
      </c>
      <c r="KJZ20">
        <v>-1316638.97031</v>
      </c>
      <c r="KKA20">
        <v>-1316638.97031</v>
      </c>
      <c r="KKB20">
        <v>-1316638.97031</v>
      </c>
      <c r="KKC20">
        <v>-1316638.97031</v>
      </c>
      <c r="KKD20">
        <v>-1316638.97031</v>
      </c>
      <c r="KKE20">
        <v>-1316638.97031</v>
      </c>
      <c r="KKF20">
        <v>-1316638.97031</v>
      </c>
      <c r="KKG20">
        <v>-1316638.97031</v>
      </c>
      <c r="KKH20">
        <v>-1316638.97031</v>
      </c>
      <c r="KKI20">
        <v>-1316638.97031</v>
      </c>
      <c r="KKJ20">
        <v>-1316638.97031</v>
      </c>
      <c r="KKK20">
        <v>-1316638.97031</v>
      </c>
      <c r="KKL20">
        <v>-1316638.97031</v>
      </c>
      <c r="KKM20">
        <v>-1316638.97031</v>
      </c>
      <c r="KKN20">
        <v>-1316638.97031</v>
      </c>
      <c r="KKO20">
        <v>-1316638.97031</v>
      </c>
      <c r="KKP20">
        <v>-1316638.97031</v>
      </c>
      <c r="KKQ20">
        <v>-1316638.97031</v>
      </c>
      <c r="KKR20">
        <v>-1316638.97031</v>
      </c>
      <c r="KKS20">
        <v>-1316638.97031</v>
      </c>
      <c r="KKT20">
        <v>-1316638.97031</v>
      </c>
      <c r="KKU20">
        <v>-1316638.97031</v>
      </c>
      <c r="KKV20">
        <v>-1316638.97031</v>
      </c>
      <c r="KKW20">
        <v>-1316638.97031</v>
      </c>
      <c r="KKX20">
        <v>-858568.43561100005</v>
      </c>
      <c r="KKY20">
        <v>-858568.43561100005</v>
      </c>
      <c r="KKZ20">
        <v>-858568.43561100005</v>
      </c>
      <c r="KLA20">
        <v>-858568.43561100005</v>
      </c>
      <c r="KLB20">
        <v>-858568.43561100005</v>
      </c>
      <c r="KLC20">
        <v>-858568.43561100005</v>
      </c>
      <c r="KLD20">
        <v>-858568.43561100005</v>
      </c>
      <c r="KLE20">
        <v>-858568.43561100005</v>
      </c>
      <c r="KLF20">
        <v>-858568.43561100005</v>
      </c>
      <c r="KLG20">
        <v>-858568.43561100005</v>
      </c>
      <c r="KLH20">
        <v>-858568.43561100005</v>
      </c>
      <c r="KLI20">
        <v>-858568.43561100005</v>
      </c>
      <c r="KLJ20">
        <v>-858568.43561100005</v>
      </c>
      <c r="KLK20">
        <v>-858568.43561100005</v>
      </c>
      <c r="KLL20">
        <v>-858568.43561100005</v>
      </c>
      <c r="KLM20">
        <v>-858568.43561100005</v>
      </c>
      <c r="KLN20">
        <v>-858568.43561100005</v>
      </c>
      <c r="KLO20">
        <v>-858568.43561100005</v>
      </c>
      <c r="KLP20">
        <v>-858568.43561100005</v>
      </c>
      <c r="KLQ20">
        <v>-858568.43561100005</v>
      </c>
      <c r="KLR20">
        <v>-858568.43561100005</v>
      </c>
      <c r="KLS20">
        <v>-858568.43561100005</v>
      </c>
      <c r="KLT20">
        <v>-858568.43561100005</v>
      </c>
      <c r="KLU20">
        <v>-858568.43561100005</v>
      </c>
      <c r="KLV20">
        <v>-858568.43561100005</v>
      </c>
      <c r="KLW20">
        <v>-858568.43561100005</v>
      </c>
      <c r="KLX20">
        <v>-858568.43561100005</v>
      </c>
      <c r="KLY20">
        <v>-858568.43561100005</v>
      </c>
      <c r="KLZ20">
        <v>-858568.43561100005</v>
      </c>
      <c r="KMA20">
        <v>-858568.43561100005</v>
      </c>
      <c r="KMB20">
        <v>-858568.43561100005</v>
      </c>
      <c r="KMC20">
        <v>-858568.43561100005</v>
      </c>
      <c r="KMD20">
        <v>-858568.43561100005</v>
      </c>
      <c r="KME20">
        <v>-858568.43561100005</v>
      </c>
      <c r="KMF20">
        <v>-858568.43561100005</v>
      </c>
      <c r="KMG20">
        <v>-858568.43561100005</v>
      </c>
      <c r="KMH20">
        <v>-858568.43561100005</v>
      </c>
      <c r="KMI20">
        <v>-858568.43561100005</v>
      </c>
      <c r="KMJ20">
        <v>-858568.43561100005</v>
      </c>
      <c r="KMK20">
        <v>-858568.43561100005</v>
      </c>
      <c r="KML20">
        <v>-858568.43561100005</v>
      </c>
      <c r="KMM20">
        <v>-858568.43561100005</v>
      </c>
      <c r="KMN20">
        <v>-858568.43561100005</v>
      </c>
      <c r="KMO20">
        <v>-858568.43561100005</v>
      </c>
      <c r="KMP20">
        <v>-1608760.69909</v>
      </c>
      <c r="KMQ20">
        <v>-1608760.69909</v>
      </c>
      <c r="KMR20">
        <v>-1608760.69909</v>
      </c>
      <c r="KMS20">
        <v>-1608760.69909</v>
      </c>
      <c r="KMT20">
        <v>-1608760.69909</v>
      </c>
      <c r="KMU20">
        <v>-1608760.69909</v>
      </c>
      <c r="KMV20">
        <v>-1608760.69909</v>
      </c>
      <c r="KMW20">
        <v>-1608760.69909</v>
      </c>
      <c r="KMX20">
        <v>-1608760.69909</v>
      </c>
      <c r="KMY20">
        <v>-1608760.69909</v>
      </c>
      <c r="KMZ20">
        <v>-1608760.69909</v>
      </c>
      <c r="KNA20">
        <v>-1608760.69909</v>
      </c>
      <c r="KNB20">
        <v>-1608760.69909</v>
      </c>
      <c r="KNC20">
        <v>-1608760.69909</v>
      </c>
      <c r="KND20">
        <v>-1608760.69909</v>
      </c>
      <c r="KNE20">
        <v>-1608760.69909</v>
      </c>
      <c r="KNF20">
        <v>-1608760.69909</v>
      </c>
      <c r="KNG20">
        <v>-1608760.69909</v>
      </c>
      <c r="KNH20">
        <v>-1608760.69909</v>
      </c>
      <c r="KNI20">
        <v>-1608760.69909</v>
      </c>
      <c r="KNJ20">
        <v>-1608760.69909</v>
      </c>
      <c r="KNK20">
        <v>-1608760.69909</v>
      </c>
      <c r="KNL20">
        <v>-1608760.69909</v>
      </c>
      <c r="KNM20">
        <v>-1608760.69909</v>
      </c>
      <c r="KNN20">
        <v>-1608760.69909</v>
      </c>
      <c r="KNO20">
        <v>-1608760.69909</v>
      </c>
      <c r="KNP20">
        <v>-1608760.69909</v>
      </c>
      <c r="KNQ20">
        <v>-1608760.69909</v>
      </c>
      <c r="KNR20">
        <v>-1608760.69909</v>
      </c>
      <c r="KNS20">
        <v>-1608760.69909</v>
      </c>
      <c r="KNT20">
        <v>-1608760.69909</v>
      </c>
      <c r="KNU20">
        <v>-1608760.69909</v>
      </c>
      <c r="KNV20">
        <v>-1608760.69909</v>
      </c>
      <c r="KNW20">
        <v>-1608760.69909</v>
      </c>
      <c r="KNX20">
        <v>-1608760.69909</v>
      </c>
      <c r="KNY20">
        <v>-1608760.69909</v>
      </c>
      <c r="KNZ20">
        <v>-1608760.69909</v>
      </c>
      <c r="KOA20">
        <v>-1608760.69909</v>
      </c>
      <c r="KOB20">
        <v>-1608760.69909</v>
      </c>
      <c r="KOC20">
        <v>-1608760.69909</v>
      </c>
      <c r="KOD20">
        <v>-1608760.69909</v>
      </c>
      <c r="KOE20">
        <v>-1608760.69909</v>
      </c>
      <c r="KOF20">
        <v>-1608760.69909</v>
      </c>
      <c r="KOG20">
        <v>-1608760.69909</v>
      </c>
      <c r="KOH20">
        <v>-3109145.2260500002</v>
      </c>
      <c r="KOI20">
        <v>-3109145.2260500002</v>
      </c>
      <c r="KOJ20">
        <v>-3109145.2260500002</v>
      </c>
      <c r="KOK20">
        <v>-3109145.2260500002</v>
      </c>
      <c r="KOL20">
        <v>-3109145.2260500002</v>
      </c>
      <c r="KOM20">
        <v>-3109145.2260500002</v>
      </c>
      <c r="KON20">
        <v>-3109145.2260500002</v>
      </c>
      <c r="KOO20">
        <v>-3109145.2260500002</v>
      </c>
      <c r="KOP20">
        <v>-3109145.2260500002</v>
      </c>
      <c r="KOQ20">
        <v>-3109145.2260500002</v>
      </c>
      <c r="KOR20">
        <v>-3109145.2260500002</v>
      </c>
      <c r="KOS20">
        <v>-3109145.2260500002</v>
      </c>
      <c r="KOT20">
        <v>-3109145.2260500002</v>
      </c>
      <c r="KOU20">
        <v>-3109145.2260500002</v>
      </c>
      <c r="KOV20">
        <v>-3109145.2260500002</v>
      </c>
      <c r="KOW20">
        <v>-3109145.2260500002</v>
      </c>
      <c r="KOX20">
        <v>-3109145.2260500002</v>
      </c>
      <c r="KOY20">
        <v>-3109145.2260500002</v>
      </c>
      <c r="KOZ20">
        <v>-3109145.2260500002</v>
      </c>
      <c r="KPA20">
        <v>-3109145.2260500002</v>
      </c>
      <c r="KPB20">
        <v>-3109145.2260500002</v>
      </c>
      <c r="KPC20">
        <v>-3109145.2260500002</v>
      </c>
      <c r="KPD20">
        <v>-3109145.2260500002</v>
      </c>
      <c r="KPE20">
        <v>-3109145.2260500002</v>
      </c>
      <c r="KPF20">
        <v>-3109145.2260500002</v>
      </c>
      <c r="KPG20">
        <v>-3109145.2260500002</v>
      </c>
      <c r="KPH20">
        <v>-3109145.2260500002</v>
      </c>
      <c r="KPI20">
        <v>-3109145.2260500002</v>
      </c>
      <c r="KPJ20">
        <v>-3109145.2260500002</v>
      </c>
      <c r="KPK20">
        <v>-3109145.2260500002</v>
      </c>
      <c r="KPL20">
        <v>-3109145.2260500002</v>
      </c>
      <c r="KPM20">
        <v>-3109145.2260500002</v>
      </c>
      <c r="KPN20">
        <v>-3109145.2260500002</v>
      </c>
      <c r="KPO20">
        <v>-3109145.2260500002</v>
      </c>
      <c r="KPP20">
        <v>-3109145.2260500002</v>
      </c>
      <c r="KPQ20">
        <v>-3109145.2260500002</v>
      </c>
      <c r="KPR20">
        <v>-3109145.2260500002</v>
      </c>
      <c r="KPS20">
        <v>-3109145.2260500002</v>
      </c>
      <c r="KPT20">
        <v>-3109145.2260500002</v>
      </c>
      <c r="KPU20">
        <v>-3109145.2260500002</v>
      </c>
      <c r="KPV20">
        <v>-3109145.2260500002</v>
      </c>
      <c r="KPW20">
        <v>-3109145.2260500002</v>
      </c>
      <c r="KPX20">
        <v>-3109145.2260500002</v>
      </c>
      <c r="KPY20">
        <v>-3109145.2260500002</v>
      </c>
      <c r="KPZ20">
        <v>-1863955.31917</v>
      </c>
      <c r="KQA20">
        <v>-1863955.31917</v>
      </c>
      <c r="KQB20">
        <v>-1863955.31917</v>
      </c>
      <c r="KQC20">
        <v>-1863955.31917</v>
      </c>
      <c r="KQD20">
        <v>-1863955.31917</v>
      </c>
      <c r="KQE20">
        <v>-1863955.31917</v>
      </c>
      <c r="KQF20">
        <v>-1863955.31917</v>
      </c>
      <c r="KQG20">
        <v>-1863955.31917</v>
      </c>
      <c r="KQH20">
        <v>-1863955.31917</v>
      </c>
      <c r="KQI20">
        <v>-1863955.31917</v>
      </c>
      <c r="KQJ20">
        <v>-1863955.31917</v>
      </c>
      <c r="KQK20">
        <v>-1877274.40001</v>
      </c>
      <c r="KQL20">
        <v>-1877274.40001</v>
      </c>
      <c r="KQM20">
        <v>-1877274.40001</v>
      </c>
      <c r="KQN20">
        <v>-1877274.40001</v>
      </c>
      <c r="KQO20">
        <v>-1877274.40001</v>
      </c>
      <c r="KQP20">
        <v>-1877274.40001</v>
      </c>
      <c r="KQQ20">
        <v>-1877274.40001</v>
      </c>
      <c r="KQR20">
        <v>-1877274.40001</v>
      </c>
      <c r="KQS20">
        <v>-1877274.40001</v>
      </c>
      <c r="KQT20">
        <v>-1877274.40001</v>
      </c>
      <c r="KQU20">
        <v>-1877274.40001</v>
      </c>
      <c r="KQV20">
        <v>-1863955.31917</v>
      </c>
      <c r="KQW20">
        <v>-1863955.31917</v>
      </c>
      <c r="KQX20">
        <v>-1863955.31917</v>
      </c>
      <c r="KQY20">
        <v>-1863955.31917</v>
      </c>
      <c r="KQZ20">
        <v>-1863955.31917</v>
      </c>
      <c r="KRA20">
        <v>-1863955.31917</v>
      </c>
      <c r="KRB20">
        <v>-1863955.31917</v>
      </c>
      <c r="KRC20">
        <v>-1863955.31917</v>
      </c>
      <c r="KRD20">
        <v>-1863955.31917</v>
      </c>
      <c r="KRE20">
        <v>-1863955.31917</v>
      </c>
      <c r="KRF20">
        <v>-1863955.31917</v>
      </c>
      <c r="KRG20">
        <v>-1877274.40001</v>
      </c>
      <c r="KRH20">
        <v>-1877274.40001</v>
      </c>
      <c r="KRI20">
        <v>-1877274.40001</v>
      </c>
      <c r="KRJ20">
        <v>-1877274.40001</v>
      </c>
      <c r="KRK20">
        <v>-1877274.40001</v>
      </c>
      <c r="KRL20">
        <v>-1877274.40001</v>
      </c>
      <c r="KRM20">
        <v>-1877274.40001</v>
      </c>
      <c r="KRN20">
        <v>-1877274.40001</v>
      </c>
      <c r="KRO20">
        <v>-1877274.40001</v>
      </c>
      <c r="KRP20">
        <v>-1877274.40001</v>
      </c>
      <c r="KRQ20">
        <v>-1877274.40001</v>
      </c>
      <c r="KRR20">
        <v>-3731757.0718299998</v>
      </c>
      <c r="KRS20">
        <v>-3731757.0718299998</v>
      </c>
      <c r="KRT20">
        <v>-3731757.0718299998</v>
      </c>
      <c r="KRU20">
        <v>-3731757.0718299998</v>
      </c>
      <c r="KRV20">
        <v>-3731757.0718299998</v>
      </c>
      <c r="KRW20">
        <v>-3731757.0718299998</v>
      </c>
      <c r="KRX20">
        <v>-3731757.0718299998</v>
      </c>
      <c r="KRY20">
        <v>-3731757.0718299998</v>
      </c>
      <c r="KRZ20">
        <v>-3731757.0718299998</v>
      </c>
      <c r="KSA20">
        <v>-3731757.0718299998</v>
      </c>
      <c r="KSB20">
        <v>-3731757.0718299998</v>
      </c>
      <c r="KSC20">
        <v>-3757290.09773</v>
      </c>
      <c r="KSD20">
        <v>-3757290.09773</v>
      </c>
      <c r="KSE20">
        <v>-3757290.09773</v>
      </c>
      <c r="KSF20">
        <v>-3757290.09773</v>
      </c>
      <c r="KSG20">
        <v>-3757290.09773</v>
      </c>
      <c r="KSH20">
        <v>-3757290.09773</v>
      </c>
      <c r="KSI20">
        <v>-3757290.09773</v>
      </c>
      <c r="KSJ20">
        <v>-3757290.09773</v>
      </c>
      <c r="KSK20">
        <v>-3757290.09773</v>
      </c>
      <c r="KSL20">
        <v>-3757290.09773</v>
      </c>
      <c r="KSM20">
        <v>-3757290.09773</v>
      </c>
      <c r="KSN20">
        <v>-3731757.0718299998</v>
      </c>
      <c r="KSO20">
        <v>-3731757.0718299998</v>
      </c>
      <c r="KSP20">
        <v>-3731757.0718299998</v>
      </c>
      <c r="KSQ20">
        <v>-3731757.0718299998</v>
      </c>
      <c r="KSR20">
        <v>-3731757.0718299998</v>
      </c>
      <c r="KSS20">
        <v>-3731757.0718299998</v>
      </c>
      <c r="KST20">
        <v>-3731757.0718299998</v>
      </c>
      <c r="KSU20">
        <v>-3731757.0718299998</v>
      </c>
      <c r="KSV20">
        <v>-3731757.0718299998</v>
      </c>
      <c r="KSW20">
        <v>-3731757.0718299998</v>
      </c>
      <c r="KSX20">
        <v>-3731757.0718299998</v>
      </c>
      <c r="KSY20">
        <v>-3757290.09773</v>
      </c>
      <c r="KSZ20">
        <v>-3757290.09773</v>
      </c>
      <c r="KTA20">
        <v>-3757290.09773</v>
      </c>
      <c r="KTB20">
        <v>-3757290.09773</v>
      </c>
      <c r="KTC20">
        <v>-3757290.09773</v>
      </c>
      <c r="KTD20">
        <v>-3757290.09773</v>
      </c>
      <c r="KTE20">
        <v>-3757290.09773</v>
      </c>
      <c r="KTF20">
        <v>-3757290.09773</v>
      </c>
      <c r="KTG20">
        <v>-3757290.09773</v>
      </c>
      <c r="KTH20">
        <v>-3757290.09773</v>
      </c>
      <c r="KTI20">
        <v>-3757290.09773</v>
      </c>
      <c r="KTJ20">
        <v>-7571454.6373800002</v>
      </c>
      <c r="KTK20">
        <v>-7571454.6373800002</v>
      </c>
      <c r="KTL20">
        <v>-7571454.6373800002</v>
      </c>
      <c r="KTM20">
        <v>-7571454.6373800002</v>
      </c>
      <c r="KTN20">
        <v>-7571454.6373800002</v>
      </c>
      <c r="KTO20">
        <v>-7571454.6373800002</v>
      </c>
      <c r="KTP20">
        <v>-7571454.6373800002</v>
      </c>
      <c r="KTQ20">
        <v>-7571454.6373800002</v>
      </c>
      <c r="KTR20">
        <v>-7571454.6373800002</v>
      </c>
      <c r="KTS20">
        <v>-7571454.6373800002</v>
      </c>
      <c r="KTT20">
        <v>-7571454.6373800002</v>
      </c>
      <c r="KTU20">
        <v>-7621415.5534100002</v>
      </c>
      <c r="KTV20">
        <v>-7621415.5534100002</v>
      </c>
      <c r="KTW20">
        <v>-7621415.5534100002</v>
      </c>
      <c r="KTX20">
        <v>-7621415.5534100002</v>
      </c>
      <c r="KTY20">
        <v>-7621415.5534100002</v>
      </c>
      <c r="KTZ20">
        <v>-7621415.5534100002</v>
      </c>
      <c r="KUA20">
        <v>-7621415.5534100002</v>
      </c>
      <c r="KUB20">
        <v>-7621415.5534100002</v>
      </c>
      <c r="KUC20">
        <v>-7621415.5534100002</v>
      </c>
      <c r="KUD20">
        <v>-7621415.5534100002</v>
      </c>
      <c r="KUE20">
        <v>-7621415.5534100002</v>
      </c>
      <c r="KUF20">
        <v>-7571454.6373800002</v>
      </c>
      <c r="KUG20">
        <v>-7571454.6373800002</v>
      </c>
      <c r="KUH20">
        <v>-7571454.6373800002</v>
      </c>
      <c r="KUI20">
        <v>-7571454.6373800002</v>
      </c>
      <c r="KUJ20">
        <v>-7571454.6373800002</v>
      </c>
      <c r="KUK20">
        <v>-7571454.6373800002</v>
      </c>
      <c r="KUL20">
        <v>-7571454.6373800002</v>
      </c>
      <c r="KUM20">
        <v>-7571454.6373800002</v>
      </c>
      <c r="KUN20">
        <v>-7571454.6373800002</v>
      </c>
      <c r="KUO20">
        <v>-7571454.6373800002</v>
      </c>
      <c r="KUP20">
        <v>-7571454.6373800002</v>
      </c>
      <c r="KUQ20">
        <v>-7621415.5534100002</v>
      </c>
      <c r="KUR20">
        <v>-7621415.5534100002</v>
      </c>
      <c r="KUS20">
        <v>-7621415.5534100002</v>
      </c>
      <c r="KUT20">
        <v>-7621415.5534100002</v>
      </c>
      <c r="KUU20">
        <v>-7621415.5534100002</v>
      </c>
      <c r="KUV20">
        <v>-7621415.5534100002</v>
      </c>
      <c r="KUW20">
        <v>-7621415.5534100002</v>
      </c>
      <c r="KUX20">
        <v>-7621415.5534100002</v>
      </c>
      <c r="KUY20">
        <v>-7621415.5534100002</v>
      </c>
      <c r="KUZ20">
        <v>-7621415.5534100002</v>
      </c>
      <c r="KVA20">
        <v>-7621415.5534100002</v>
      </c>
      <c r="KVB20">
        <v>1237033.7774</v>
      </c>
      <c r="KVC20">
        <v>1237033.7774</v>
      </c>
      <c r="KVD20">
        <v>1237033.7774</v>
      </c>
      <c r="KVE20">
        <v>1237033.7774</v>
      </c>
      <c r="KVF20">
        <v>1237033.7774</v>
      </c>
      <c r="KVG20">
        <v>1237033.7774</v>
      </c>
      <c r="KVH20">
        <v>1237033.7774</v>
      </c>
      <c r="KVI20">
        <v>1237033.7774</v>
      </c>
      <c r="KVJ20">
        <v>1237033.7774</v>
      </c>
      <c r="KVK20">
        <v>1237033.7774</v>
      </c>
      <c r="KVL20">
        <v>1237033.7774</v>
      </c>
      <c r="KVM20">
        <v>2048334.6048699999</v>
      </c>
      <c r="KVN20">
        <v>2048334.6048699999</v>
      </c>
      <c r="KVO20">
        <v>2048334.6048699999</v>
      </c>
      <c r="KVP20">
        <v>2048334.6048699999</v>
      </c>
      <c r="KVQ20">
        <v>2048334.6048699999</v>
      </c>
      <c r="KVR20">
        <v>2048334.6048699999</v>
      </c>
      <c r="KVS20">
        <v>2048334.6048699999</v>
      </c>
      <c r="KVT20">
        <v>2048334.6048699999</v>
      </c>
      <c r="KVU20">
        <v>2048334.6048699999</v>
      </c>
      <c r="KVV20">
        <v>2048334.6048699999</v>
      </c>
      <c r="KVW20">
        <v>2048334.6048699999</v>
      </c>
      <c r="KVX20">
        <v>1237033.7774</v>
      </c>
      <c r="KVY20">
        <v>1237033.7774</v>
      </c>
      <c r="KVZ20">
        <v>1237033.7774</v>
      </c>
      <c r="KWA20">
        <v>1237033.7774</v>
      </c>
      <c r="KWB20">
        <v>1237033.7774</v>
      </c>
      <c r="KWC20">
        <v>1237033.7774</v>
      </c>
      <c r="KWD20">
        <v>1237033.7774</v>
      </c>
      <c r="KWE20">
        <v>1237033.7774</v>
      </c>
      <c r="KWF20">
        <v>1237033.7774</v>
      </c>
      <c r="KWG20">
        <v>1237033.7774</v>
      </c>
      <c r="KWH20">
        <v>1237033.7774</v>
      </c>
      <c r="KWI20">
        <v>2048334.6048699999</v>
      </c>
      <c r="KWJ20">
        <v>2048334.6048699999</v>
      </c>
      <c r="KWK20">
        <v>2048334.6048699999</v>
      </c>
      <c r="KWL20">
        <v>2048334.6048699999</v>
      </c>
      <c r="KWM20">
        <v>2048334.6048699999</v>
      </c>
      <c r="KWN20">
        <v>2048334.6048699999</v>
      </c>
      <c r="KWO20">
        <v>2048334.6048699999</v>
      </c>
      <c r="KWP20">
        <v>2048334.6048699999</v>
      </c>
      <c r="KWQ20">
        <v>2048334.6048699999</v>
      </c>
      <c r="KWR20">
        <v>2048334.6048699999</v>
      </c>
      <c r="KWS20">
        <v>2048334.6048699999</v>
      </c>
      <c r="KWT20">
        <v>2873711.3161300002</v>
      </c>
      <c r="KWU20">
        <v>2873711.3161300002</v>
      </c>
      <c r="KWV20">
        <v>2873711.3161300002</v>
      </c>
      <c r="KWW20">
        <v>2873711.3161300002</v>
      </c>
      <c r="KWX20">
        <v>2873711.3161300002</v>
      </c>
      <c r="KWY20">
        <v>2873711.3161300002</v>
      </c>
      <c r="KWZ20">
        <v>2873711.3161300002</v>
      </c>
      <c r="KXA20">
        <v>2873711.3161300002</v>
      </c>
      <c r="KXB20">
        <v>2873711.3161300002</v>
      </c>
      <c r="KXC20">
        <v>2873711.3161300002</v>
      </c>
      <c r="KXD20">
        <v>2873711.3161300002</v>
      </c>
      <c r="KXE20">
        <v>4428996.1960300002</v>
      </c>
      <c r="KXF20">
        <v>4428996.1960300002</v>
      </c>
      <c r="KXG20">
        <v>4428996.1960300002</v>
      </c>
      <c r="KXH20">
        <v>4428996.1960300002</v>
      </c>
      <c r="KXI20">
        <v>4428996.1960300002</v>
      </c>
      <c r="KXJ20">
        <v>4428996.1960300002</v>
      </c>
      <c r="KXK20">
        <v>4428996.1960300002</v>
      </c>
      <c r="KXL20">
        <v>4428996.1960300002</v>
      </c>
      <c r="KXM20">
        <v>4428996.1960300002</v>
      </c>
      <c r="KXN20">
        <v>4428996.1960300002</v>
      </c>
      <c r="KXO20">
        <v>4428996.1960300002</v>
      </c>
      <c r="KXP20">
        <v>2873711.3161300002</v>
      </c>
      <c r="KXQ20">
        <v>2873711.3161300002</v>
      </c>
      <c r="KXR20">
        <v>2873711.3161300002</v>
      </c>
      <c r="KXS20">
        <v>2873711.3161300002</v>
      </c>
      <c r="KXT20">
        <v>2873711.3161300002</v>
      </c>
      <c r="KXU20">
        <v>2873711.3161300002</v>
      </c>
      <c r="KXV20">
        <v>2873711.3161300002</v>
      </c>
      <c r="KXW20">
        <v>2873711.3161300002</v>
      </c>
      <c r="KXX20">
        <v>2873711.3161300002</v>
      </c>
      <c r="KXY20">
        <v>2873711.3161300002</v>
      </c>
      <c r="KXZ20">
        <v>2873711.3161300002</v>
      </c>
      <c r="KYA20">
        <v>4428996.1960300002</v>
      </c>
      <c r="KYB20">
        <v>4428996.1960300002</v>
      </c>
      <c r="KYC20">
        <v>4428996.1960300002</v>
      </c>
      <c r="KYD20">
        <v>4428996.1960300002</v>
      </c>
      <c r="KYE20">
        <v>4428996.1960300002</v>
      </c>
      <c r="KYF20">
        <v>4428996.1960300002</v>
      </c>
      <c r="KYG20">
        <v>4428996.1960300002</v>
      </c>
      <c r="KYH20">
        <v>4428996.1960300002</v>
      </c>
      <c r="KYI20">
        <v>4428996.1960300002</v>
      </c>
      <c r="KYJ20">
        <v>4428996.1960300002</v>
      </c>
      <c r="KYK20">
        <v>4428996.1960300002</v>
      </c>
      <c r="KYL20">
        <v>6465109.7250899998</v>
      </c>
      <c r="KYM20">
        <v>6465109.7250899998</v>
      </c>
      <c r="KYN20">
        <v>6465109.7250899998</v>
      </c>
      <c r="KYO20">
        <v>6465109.7250899998</v>
      </c>
      <c r="KYP20">
        <v>6465109.7250899998</v>
      </c>
      <c r="KYQ20">
        <v>6465109.7250899998</v>
      </c>
      <c r="KYR20">
        <v>6465109.7250899998</v>
      </c>
      <c r="KYS20">
        <v>6465109.7250899998</v>
      </c>
      <c r="KYT20">
        <v>6465109.7250899998</v>
      </c>
      <c r="KYU20">
        <v>6465109.7250899998</v>
      </c>
      <c r="KYV20">
        <v>6465109.7250899998</v>
      </c>
      <c r="KYW20">
        <v>9508362.7098699994</v>
      </c>
      <c r="KYX20">
        <v>9508362.7098699994</v>
      </c>
      <c r="KYY20">
        <v>9508362.7098699994</v>
      </c>
      <c r="KYZ20">
        <v>9508362.7098699994</v>
      </c>
      <c r="KZA20">
        <v>9508362.7098699994</v>
      </c>
      <c r="KZB20">
        <v>9508362.7098699994</v>
      </c>
      <c r="KZC20">
        <v>9508362.7098699994</v>
      </c>
      <c r="KZD20">
        <v>9508362.7098699994</v>
      </c>
      <c r="KZE20">
        <v>9508362.7098699994</v>
      </c>
      <c r="KZF20">
        <v>9508362.7098699994</v>
      </c>
      <c r="KZG20">
        <v>9508362.7098699994</v>
      </c>
      <c r="KZH20">
        <v>6465109.7250899998</v>
      </c>
      <c r="KZI20">
        <v>6465109.7250899998</v>
      </c>
      <c r="KZJ20">
        <v>6465109.7250899998</v>
      </c>
      <c r="KZK20">
        <v>6465109.7250899998</v>
      </c>
      <c r="KZL20">
        <v>6465109.7250899998</v>
      </c>
      <c r="KZM20">
        <v>6465109.7250899998</v>
      </c>
      <c r="KZN20">
        <v>6465109.7250899998</v>
      </c>
      <c r="KZO20">
        <v>6465109.7250899998</v>
      </c>
      <c r="KZP20">
        <v>6465109.7250899998</v>
      </c>
      <c r="KZQ20">
        <v>6465109.7250899998</v>
      </c>
      <c r="KZR20">
        <v>6465109.7250899998</v>
      </c>
      <c r="KZS20">
        <v>9508362.7098699994</v>
      </c>
      <c r="KZT20">
        <v>9508362.7098699994</v>
      </c>
      <c r="KZU20">
        <v>9508362.7098699994</v>
      </c>
      <c r="KZV20">
        <v>9508362.7098699994</v>
      </c>
      <c r="KZW20">
        <v>9508362.7098699994</v>
      </c>
      <c r="KZX20">
        <v>9508362.7098699994</v>
      </c>
      <c r="KZY20">
        <v>9508362.7098699994</v>
      </c>
      <c r="KZZ20">
        <v>9508362.7098699994</v>
      </c>
      <c r="LAA20">
        <v>9508362.7098699994</v>
      </c>
      <c r="LAB20">
        <v>9508362.7098699994</v>
      </c>
      <c r="LAC20">
        <v>9508362.7098699994</v>
      </c>
      <c r="LAD20">
        <v>-1101966.53938</v>
      </c>
      <c r="LAE20">
        <v>-1101966.53938</v>
      </c>
      <c r="LAF20">
        <v>-1101966.53938</v>
      </c>
      <c r="LAG20">
        <v>-1101966.53938</v>
      </c>
      <c r="LAH20">
        <v>-1101966.53938</v>
      </c>
      <c r="LAI20">
        <v>-1101966.53938</v>
      </c>
      <c r="LAJ20">
        <v>-1101966.53938</v>
      </c>
      <c r="LAK20">
        <v>-1101966.53938</v>
      </c>
      <c r="LAL20">
        <v>-1101966.53938</v>
      </c>
      <c r="LAM20">
        <v>-1101966.53938</v>
      </c>
      <c r="LAN20">
        <v>-1101966.53938</v>
      </c>
      <c r="LAO20">
        <v>-1060065.15289</v>
      </c>
      <c r="LAP20">
        <v>-1060065.15289</v>
      </c>
      <c r="LAQ20">
        <v>-1060065.15289</v>
      </c>
      <c r="LAR20">
        <v>-1060065.15289</v>
      </c>
      <c r="LAS20">
        <v>-1060065.15289</v>
      </c>
      <c r="LAT20">
        <v>-1060065.15289</v>
      </c>
      <c r="LAU20">
        <v>-1060065.15289</v>
      </c>
      <c r="LAV20">
        <v>-1060065.15289</v>
      </c>
      <c r="LAW20">
        <v>-1060065.15289</v>
      </c>
      <c r="LAX20">
        <v>-1060065.15289</v>
      </c>
      <c r="LAY20">
        <v>-1060065.15289</v>
      </c>
      <c r="LAZ20">
        <v>-1101966.53938</v>
      </c>
      <c r="LBA20">
        <v>-1101966.53938</v>
      </c>
      <c r="LBB20">
        <v>-1101966.53938</v>
      </c>
      <c r="LBC20">
        <v>-1101966.53938</v>
      </c>
      <c r="LBD20">
        <v>-1101966.53938</v>
      </c>
      <c r="LBE20">
        <v>-1101966.53938</v>
      </c>
      <c r="LBF20">
        <v>-1101966.53938</v>
      </c>
      <c r="LBG20">
        <v>-1101966.53938</v>
      </c>
      <c r="LBH20">
        <v>-1101966.53938</v>
      </c>
      <c r="LBI20">
        <v>-1101966.53938</v>
      </c>
      <c r="LBJ20">
        <v>-1101966.53938</v>
      </c>
      <c r="LBK20">
        <v>-1060065.15289</v>
      </c>
      <c r="LBL20">
        <v>-1060065.15289</v>
      </c>
      <c r="LBM20">
        <v>-1060065.15289</v>
      </c>
      <c r="LBN20">
        <v>-1060065.15289</v>
      </c>
      <c r="LBO20">
        <v>-1060065.15289</v>
      </c>
      <c r="LBP20">
        <v>-1060065.15289</v>
      </c>
      <c r="LBQ20">
        <v>-1060065.15289</v>
      </c>
      <c r="LBR20">
        <v>-1060065.15289</v>
      </c>
      <c r="LBS20">
        <v>-1060065.15289</v>
      </c>
      <c r="LBT20">
        <v>-1060065.15289</v>
      </c>
      <c r="LBU20">
        <v>-1060065.15289</v>
      </c>
      <c r="LBV20">
        <v>512022.28994699998</v>
      </c>
      <c r="LBW20">
        <v>512022.28994699998</v>
      </c>
      <c r="LBX20">
        <v>512022.28994699998</v>
      </c>
      <c r="LBY20">
        <v>512022.28994699998</v>
      </c>
      <c r="LBZ20">
        <v>512022.28994699998</v>
      </c>
      <c r="LCA20">
        <v>512022.28994699998</v>
      </c>
      <c r="LCB20">
        <v>512022.28994699998</v>
      </c>
      <c r="LCC20">
        <v>512022.28994699998</v>
      </c>
      <c r="LCD20">
        <v>512022.28994699998</v>
      </c>
      <c r="LCE20">
        <v>512022.28994699998</v>
      </c>
      <c r="LCF20">
        <v>512022.28994699998</v>
      </c>
      <c r="LCG20">
        <v>592348.34244299994</v>
      </c>
      <c r="LCH20">
        <v>592348.34244299994</v>
      </c>
      <c r="LCI20">
        <v>592348.34244299994</v>
      </c>
      <c r="LCJ20">
        <v>592348.34244299994</v>
      </c>
      <c r="LCK20">
        <v>592348.34244299994</v>
      </c>
      <c r="LCL20">
        <v>592348.34244299994</v>
      </c>
      <c r="LCM20">
        <v>592348.34244299994</v>
      </c>
      <c r="LCN20">
        <v>592348.34244299994</v>
      </c>
      <c r="LCO20">
        <v>592348.34244299994</v>
      </c>
      <c r="LCP20">
        <v>592348.34244299994</v>
      </c>
      <c r="LCQ20">
        <v>592348.34244299994</v>
      </c>
      <c r="LCR20">
        <v>512022.28994699998</v>
      </c>
      <c r="LCS20">
        <v>512022.28994699998</v>
      </c>
      <c r="LCT20">
        <v>512022.28994699998</v>
      </c>
      <c r="LCU20">
        <v>512022.28994699998</v>
      </c>
      <c r="LCV20">
        <v>512022.28994699998</v>
      </c>
      <c r="LCW20">
        <v>512022.28994699998</v>
      </c>
      <c r="LCX20">
        <v>512022.28994699998</v>
      </c>
      <c r="LCY20">
        <v>512022.28994699998</v>
      </c>
      <c r="LCZ20">
        <v>512022.28994699998</v>
      </c>
      <c r="LDA20">
        <v>512022.28994699998</v>
      </c>
      <c r="LDB20">
        <v>512022.28994699998</v>
      </c>
      <c r="LDC20">
        <v>592348.34244299994</v>
      </c>
      <c r="LDD20">
        <v>592348.34244299994</v>
      </c>
      <c r="LDE20">
        <v>592348.34244299994</v>
      </c>
      <c r="LDF20">
        <v>592348.34244299994</v>
      </c>
      <c r="LDG20">
        <v>592348.34244299994</v>
      </c>
      <c r="LDH20">
        <v>592348.34244299994</v>
      </c>
      <c r="LDI20">
        <v>592348.34244299994</v>
      </c>
      <c r="LDJ20">
        <v>592348.34244299994</v>
      </c>
      <c r="LDK20">
        <v>592348.34244299994</v>
      </c>
      <c r="LDL20">
        <v>592348.34244299994</v>
      </c>
      <c r="LDM20">
        <v>592348.34244299994</v>
      </c>
      <c r="LDN20">
        <v>4226885.2878200002</v>
      </c>
      <c r="LDO20">
        <v>4226885.2878200002</v>
      </c>
      <c r="LDP20">
        <v>4226885.2878200002</v>
      </c>
      <c r="LDQ20">
        <v>4226885.2878200002</v>
      </c>
      <c r="LDR20">
        <v>4226885.2878200002</v>
      </c>
      <c r="LDS20">
        <v>4226885.2878200002</v>
      </c>
      <c r="LDT20">
        <v>4226885.2878200002</v>
      </c>
      <c r="LDU20">
        <v>4226885.2878200002</v>
      </c>
      <c r="LDV20">
        <v>4226885.2878200002</v>
      </c>
      <c r="LDW20">
        <v>4226885.2878200002</v>
      </c>
      <c r="LDX20">
        <v>4226885.2878200002</v>
      </c>
      <c r="LDY20">
        <v>4384060.6723199999</v>
      </c>
      <c r="LDZ20">
        <v>4384060.6723199999</v>
      </c>
      <c r="LEA20">
        <v>4384060.6723199999</v>
      </c>
      <c r="LEB20">
        <v>4384060.6723199999</v>
      </c>
      <c r="LEC20">
        <v>4384060.6723199999</v>
      </c>
      <c r="LED20">
        <v>4384060.6723199999</v>
      </c>
      <c r="LEE20">
        <v>4384060.6723199999</v>
      </c>
      <c r="LEF20">
        <v>4384060.6723199999</v>
      </c>
      <c r="LEG20">
        <v>4384060.6723199999</v>
      </c>
      <c r="LEH20">
        <v>4384060.6723199999</v>
      </c>
      <c r="LEI20">
        <v>4384060.6723199999</v>
      </c>
      <c r="LEJ20">
        <v>4226885.2878200002</v>
      </c>
      <c r="LEK20">
        <v>4226885.2878200002</v>
      </c>
      <c r="LEL20">
        <v>4226885.2878200002</v>
      </c>
      <c r="LEM20">
        <v>4226885.2878200002</v>
      </c>
      <c r="LEN20">
        <v>4226885.2878200002</v>
      </c>
      <c r="LEO20">
        <v>4226885.2878200002</v>
      </c>
      <c r="LEP20">
        <v>4226885.2878200002</v>
      </c>
      <c r="LEQ20">
        <v>4226885.2878200002</v>
      </c>
      <c r="LER20">
        <v>4226885.2878200002</v>
      </c>
      <c r="LES20">
        <v>4226885.2878200002</v>
      </c>
      <c r="LET20">
        <v>4226885.2878200002</v>
      </c>
      <c r="LEU20">
        <v>4384060.6723199999</v>
      </c>
      <c r="LEV20">
        <v>4384060.6723199999</v>
      </c>
      <c r="LEW20">
        <v>4384060.6723199999</v>
      </c>
      <c r="LEX20">
        <v>4384060.6723199999</v>
      </c>
      <c r="LEY20">
        <v>4384060.6723199999</v>
      </c>
      <c r="LEZ20">
        <v>4384060.6723199999</v>
      </c>
      <c r="LFA20">
        <v>4384060.6723199999</v>
      </c>
      <c r="LFB20">
        <v>4384060.6723199999</v>
      </c>
      <c r="LFC20">
        <v>4384060.6723199999</v>
      </c>
      <c r="LFD20">
        <v>4384060.6723199999</v>
      </c>
      <c r="LFE20">
        <v>4384060.6723199999</v>
      </c>
      <c r="LFF20">
        <v>-41668605.109700002</v>
      </c>
      <c r="LFG20">
        <v>-41668605.109700002</v>
      </c>
      <c r="LFH20">
        <v>-41668605.109700002</v>
      </c>
      <c r="LFI20">
        <v>-41668605.109700002</v>
      </c>
      <c r="LFJ20">
        <v>-41668605.109700002</v>
      </c>
      <c r="LFK20">
        <v>-41668605.109700002</v>
      </c>
      <c r="LFL20">
        <v>-41668605.109700002</v>
      </c>
      <c r="LFM20">
        <v>-41668605.109700002</v>
      </c>
      <c r="LFN20">
        <v>-41668605.109700002</v>
      </c>
      <c r="LFO20">
        <v>-41668605.109700002</v>
      </c>
      <c r="LFP20">
        <v>-41668605.109700002</v>
      </c>
      <c r="LFQ20">
        <v>-41668605.109700002</v>
      </c>
      <c r="LFR20">
        <v>-41668605.109700002</v>
      </c>
      <c r="LFS20">
        <v>-41668605.109700002</v>
      </c>
      <c r="LFT20">
        <v>-41668605.109700002</v>
      </c>
      <c r="LFU20">
        <v>-41668605.109700002</v>
      </c>
      <c r="LFV20">
        <v>-41668605.109700002</v>
      </c>
      <c r="LFW20">
        <v>-41668605.109700002</v>
      </c>
      <c r="LFX20">
        <v>-41668605.109700002</v>
      </c>
      <c r="LFY20">
        <v>-41668605.109700002</v>
      </c>
      <c r="LFZ20">
        <v>-41668605.109700002</v>
      </c>
      <c r="LGA20">
        <v>-41668605.109700002</v>
      </c>
      <c r="LGB20">
        <v>-41668605.109700002</v>
      </c>
      <c r="LGC20">
        <v>-41668605.109700002</v>
      </c>
      <c r="LGD20">
        <v>-41668605.109700002</v>
      </c>
      <c r="LGE20">
        <v>-41668605.109700002</v>
      </c>
      <c r="LGF20">
        <v>-41668605.109700002</v>
      </c>
      <c r="LGG20">
        <v>-41668605.109700002</v>
      </c>
      <c r="LGH20">
        <v>-41668605.109700002</v>
      </c>
      <c r="LGI20">
        <v>-41668605.109700002</v>
      </c>
      <c r="LGJ20">
        <v>-41668605.109700002</v>
      </c>
      <c r="LGK20">
        <v>-41668605.109700002</v>
      </c>
      <c r="LGL20">
        <v>-41668605.109700002</v>
      </c>
      <c r="LGM20">
        <v>-41668605.109700002</v>
      </c>
      <c r="LGN20">
        <v>-41668605.109700002</v>
      </c>
      <c r="LGO20">
        <v>-41668605.109700002</v>
      </c>
      <c r="LGP20">
        <v>-41668605.109700002</v>
      </c>
      <c r="LGQ20">
        <v>-41668605.109700002</v>
      </c>
      <c r="LGR20">
        <v>-41668605.109700002</v>
      </c>
      <c r="LGS20">
        <v>-41668605.109700002</v>
      </c>
      <c r="LGT20">
        <v>-41668605.109700002</v>
      </c>
      <c r="LGU20">
        <v>-41668605.109700002</v>
      </c>
      <c r="LGV20">
        <v>-41668605.109700002</v>
      </c>
      <c r="LGW20">
        <v>-41668605.109700002</v>
      </c>
      <c r="LGX20">
        <v>-63311502.217</v>
      </c>
      <c r="LGY20">
        <v>-63311502.217</v>
      </c>
      <c r="LGZ20">
        <v>-63311502.217</v>
      </c>
      <c r="LHA20">
        <v>-63311502.217</v>
      </c>
      <c r="LHB20">
        <v>-63311502.217</v>
      </c>
      <c r="LHC20">
        <v>-63311502.217</v>
      </c>
      <c r="LHD20">
        <v>-63311502.217</v>
      </c>
      <c r="LHE20">
        <v>-63311502.217</v>
      </c>
      <c r="LHF20">
        <v>-63311502.217</v>
      </c>
      <c r="LHG20">
        <v>-63311502.217</v>
      </c>
      <c r="LHH20">
        <v>-63311502.217</v>
      </c>
      <c r="LHI20">
        <v>-63311502.217</v>
      </c>
      <c r="LHJ20">
        <v>-63311502.217</v>
      </c>
      <c r="LHK20">
        <v>-63311502.217</v>
      </c>
      <c r="LHL20">
        <v>-63311502.217</v>
      </c>
      <c r="LHM20">
        <v>-63311502.217</v>
      </c>
      <c r="LHN20">
        <v>-63311502.217</v>
      </c>
      <c r="LHO20">
        <v>-63311502.217</v>
      </c>
      <c r="LHP20">
        <v>-63311502.217</v>
      </c>
      <c r="LHQ20">
        <v>-63311502.217</v>
      </c>
      <c r="LHR20">
        <v>-63311502.217</v>
      </c>
      <c r="LHS20">
        <v>-63311502.217</v>
      </c>
      <c r="LHT20">
        <v>-63311502.217</v>
      </c>
      <c r="LHU20">
        <v>-63311502.217</v>
      </c>
      <c r="LHV20">
        <v>-63311502.217</v>
      </c>
      <c r="LHW20">
        <v>-63311502.217</v>
      </c>
      <c r="LHX20">
        <v>-63311502.217</v>
      </c>
      <c r="LHY20">
        <v>-63311502.217</v>
      </c>
      <c r="LHZ20">
        <v>-63311502.217</v>
      </c>
      <c r="LIA20">
        <v>-63311502.217</v>
      </c>
      <c r="LIB20">
        <v>-63311502.217</v>
      </c>
      <c r="LIC20">
        <v>-63311502.217</v>
      </c>
      <c r="LID20">
        <v>-63311502.217</v>
      </c>
      <c r="LIE20">
        <v>-63311502.217</v>
      </c>
      <c r="LIF20">
        <v>-63311502.217</v>
      </c>
      <c r="LIG20">
        <v>-63311502.217</v>
      </c>
      <c r="LIH20">
        <v>-63311502.217</v>
      </c>
      <c r="LII20">
        <v>-63311502.217</v>
      </c>
      <c r="LIJ20">
        <v>-63311502.217</v>
      </c>
      <c r="LIK20">
        <v>-63311502.217</v>
      </c>
      <c r="LIL20">
        <v>-63311502.217</v>
      </c>
      <c r="LIM20">
        <v>-63311502.217</v>
      </c>
      <c r="LIN20">
        <v>-63311502.217</v>
      </c>
      <c r="LIO20">
        <v>-63311502.217</v>
      </c>
      <c r="LIP20">
        <v>-96297652.752399996</v>
      </c>
      <c r="LIQ20">
        <v>-96297652.752399996</v>
      </c>
      <c r="LIR20">
        <v>-96297652.752399996</v>
      </c>
      <c r="LIS20">
        <v>-96297652.752399996</v>
      </c>
      <c r="LIT20">
        <v>-96297652.752399996</v>
      </c>
      <c r="LIU20">
        <v>-96297652.752399996</v>
      </c>
      <c r="LIV20">
        <v>-96297652.752399996</v>
      </c>
      <c r="LIW20">
        <v>-96297652.752399996</v>
      </c>
      <c r="LIX20">
        <v>-96297652.752399996</v>
      </c>
      <c r="LIY20">
        <v>-96297652.752399996</v>
      </c>
      <c r="LIZ20">
        <v>-96297652.752399996</v>
      </c>
      <c r="LJA20">
        <v>-96297652.752399996</v>
      </c>
      <c r="LJB20">
        <v>-96297652.752399996</v>
      </c>
      <c r="LJC20">
        <v>-96297652.752399996</v>
      </c>
      <c r="LJD20">
        <v>-96297652.752399996</v>
      </c>
      <c r="LJE20">
        <v>-96297652.752399996</v>
      </c>
      <c r="LJF20">
        <v>-96297652.752399996</v>
      </c>
      <c r="LJG20">
        <v>-96297652.752399996</v>
      </c>
      <c r="LJH20">
        <v>-96297652.752399996</v>
      </c>
      <c r="LJI20">
        <v>-96297652.752399996</v>
      </c>
      <c r="LJJ20">
        <v>-96297652.752399996</v>
      </c>
      <c r="LJK20">
        <v>-96297652.752399996</v>
      </c>
      <c r="LJL20">
        <v>-96297652.752399996</v>
      </c>
      <c r="LJM20">
        <v>-96297652.752399996</v>
      </c>
      <c r="LJN20">
        <v>-96297652.752399996</v>
      </c>
      <c r="LJO20">
        <v>-96297652.752399996</v>
      </c>
      <c r="LJP20">
        <v>-96297652.752399996</v>
      </c>
      <c r="LJQ20">
        <v>-96297652.752399996</v>
      </c>
      <c r="LJR20">
        <v>-96297652.752399996</v>
      </c>
      <c r="LJS20">
        <v>-96297652.752399996</v>
      </c>
      <c r="LJT20">
        <v>-96297652.752399996</v>
      </c>
      <c r="LJU20">
        <v>-96297652.752399996</v>
      </c>
      <c r="LJV20">
        <v>-96297652.752399996</v>
      </c>
      <c r="LJW20">
        <v>-96297652.752399996</v>
      </c>
      <c r="LJX20">
        <v>-96297652.752399996</v>
      </c>
      <c r="LJY20">
        <v>-96297652.752399996</v>
      </c>
      <c r="LJZ20">
        <v>-96297652.752399996</v>
      </c>
      <c r="LKA20">
        <v>-96297652.752399996</v>
      </c>
      <c r="LKB20">
        <v>-96297652.752399996</v>
      </c>
      <c r="LKC20">
        <v>-96297652.752399996</v>
      </c>
      <c r="LKD20">
        <v>-96297652.752399996</v>
      </c>
      <c r="LKE20">
        <v>-96297652.752399996</v>
      </c>
      <c r="LKF20">
        <v>-96297652.752399996</v>
      </c>
      <c r="LKG20">
        <v>-96297652.752399996</v>
      </c>
      <c r="LKH20">
        <v>-41668605.109700002</v>
      </c>
      <c r="LKI20">
        <v>-41668605.109700002</v>
      </c>
      <c r="LKJ20">
        <v>-41668605.109700002</v>
      </c>
      <c r="LKK20">
        <v>-41668605.109700002</v>
      </c>
      <c r="LKL20">
        <v>-41668605.109700002</v>
      </c>
      <c r="LKM20">
        <v>-41668605.109700002</v>
      </c>
      <c r="LKN20">
        <v>-41668605.109700002</v>
      </c>
      <c r="LKO20">
        <v>-41668605.109700002</v>
      </c>
      <c r="LKP20">
        <v>-41668605.109700002</v>
      </c>
      <c r="LKQ20">
        <v>-41668605.109700002</v>
      </c>
      <c r="LKR20">
        <v>-41668605.109700002</v>
      </c>
      <c r="LKS20">
        <v>-41668605.109700002</v>
      </c>
      <c r="LKT20">
        <v>-41668605.109700002</v>
      </c>
      <c r="LKU20">
        <v>-41668605.109700002</v>
      </c>
      <c r="LKV20">
        <v>-41668605.109700002</v>
      </c>
      <c r="LKW20">
        <v>-41668605.109700002</v>
      </c>
      <c r="LKX20">
        <v>-41668605.109700002</v>
      </c>
      <c r="LKY20">
        <v>-41668605.109700002</v>
      </c>
      <c r="LKZ20">
        <v>-41668605.109700002</v>
      </c>
      <c r="LLA20">
        <v>-41668605.109700002</v>
      </c>
      <c r="LLB20">
        <v>-41668605.109700002</v>
      </c>
      <c r="LLC20">
        <v>-41668605.109700002</v>
      </c>
      <c r="LLD20">
        <v>-41668605.109700002</v>
      </c>
      <c r="LLE20">
        <v>-41668605.109700002</v>
      </c>
      <c r="LLF20">
        <v>-41668605.109700002</v>
      </c>
      <c r="LLG20">
        <v>-41668605.109700002</v>
      </c>
      <c r="LLH20">
        <v>-41668605.109700002</v>
      </c>
      <c r="LLI20">
        <v>-41668605.109700002</v>
      </c>
      <c r="LLJ20">
        <v>-41668605.109700002</v>
      </c>
      <c r="LLK20">
        <v>-41668605.109700002</v>
      </c>
      <c r="LLL20">
        <v>-41668605.109700002</v>
      </c>
      <c r="LLM20">
        <v>-41668605.109700002</v>
      </c>
      <c r="LLN20">
        <v>-41668605.109700002</v>
      </c>
      <c r="LLO20">
        <v>-41668605.109700002</v>
      </c>
      <c r="LLP20">
        <v>-41668605.109700002</v>
      </c>
      <c r="LLQ20">
        <v>-41668605.109700002</v>
      </c>
      <c r="LLR20">
        <v>-41668605.109700002</v>
      </c>
      <c r="LLS20">
        <v>-41668605.109700002</v>
      </c>
      <c r="LLT20">
        <v>-41668605.109700002</v>
      </c>
      <c r="LLU20">
        <v>-41668605.109700002</v>
      </c>
      <c r="LLV20">
        <v>-41668605.109700002</v>
      </c>
      <c r="LLW20">
        <v>-41668605.109700002</v>
      </c>
      <c r="LLX20">
        <v>-41668605.109700002</v>
      </c>
      <c r="LLY20">
        <v>-41668605.109700002</v>
      </c>
      <c r="LLZ20">
        <v>-63311502.217</v>
      </c>
      <c r="LMA20">
        <v>-63311502.217</v>
      </c>
      <c r="LMB20">
        <v>-63311502.217</v>
      </c>
      <c r="LMC20">
        <v>-63311502.217</v>
      </c>
      <c r="LMD20">
        <v>-63311502.217</v>
      </c>
      <c r="LME20">
        <v>-63311502.217</v>
      </c>
      <c r="LMF20">
        <v>-63311502.217</v>
      </c>
      <c r="LMG20">
        <v>-63311502.217</v>
      </c>
      <c r="LMH20">
        <v>-63311502.217</v>
      </c>
      <c r="LMI20">
        <v>-63311502.217</v>
      </c>
      <c r="LMJ20">
        <v>-63311502.217</v>
      </c>
      <c r="LMK20">
        <v>-63311502.217</v>
      </c>
      <c r="LML20">
        <v>-63311502.217</v>
      </c>
      <c r="LMM20">
        <v>-63311502.217</v>
      </c>
      <c r="LMN20">
        <v>-63311502.217</v>
      </c>
      <c r="LMO20">
        <v>-63311502.217</v>
      </c>
      <c r="LMP20">
        <v>-63311502.217</v>
      </c>
      <c r="LMQ20">
        <v>-63311502.217</v>
      </c>
      <c r="LMR20">
        <v>-63311502.217</v>
      </c>
      <c r="LMS20">
        <v>-63311502.217</v>
      </c>
      <c r="LMT20">
        <v>-63311502.217</v>
      </c>
      <c r="LMU20">
        <v>-63311502.217</v>
      </c>
      <c r="LMV20">
        <v>-63311502.217</v>
      </c>
      <c r="LMW20">
        <v>-63311502.217</v>
      </c>
      <c r="LMX20">
        <v>-63311502.217</v>
      </c>
      <c r="LMY20">
        <v>-63311502.217</v>
      </c>
      <c r="LMZ20">
        <v>-63311502.217</v>
      </c>
      <c r="LNA20">
        <v>-63311502.217</v>
      </c>
      <c r="LNB20">
        <v>-63311502.217</v>
      </c>
      <c r="LNC20">
        <v>-63311502.217</v>
      </c>
      <c r="LND20">
        <v>-63311502.217</v>
      </c>
      <c r="LNE20">
        <v>-63311502.217</v>
      </c>
      <c r="LNF20">
        <v>-63311502.217</v>
      </c>
      <c r="LNG20">
        <v>-63311502.217</v>
      </c>
      <c r="LNH20">
        <v>-63311502.217</v>
      </c>
      <c r="LNI20">
        <v>-63311502.217</v>
      </c>
      <c r="LNJ20">
        <v>-63311502.217</v>
      </c>
      <c r="LNK20">
        <v>-63311502.217</v>
      </c>
      <c r="LNL20">
        <v>-63311502.217</v>
      </c>
      <c r="LNM20">
        <v>-63311502.217</v>
      </c>
      <c r="LNN20">
        <v>-63311502.217</v>
      </c>
      <c r="LNO20">
        <v>-63311502.217</v>
      </c>
      <c r="LNP20">
        <v>-63311502.217</v>
      </c>
      <c r="LNQ20">
        <v>-63311502.217</v>
      </c>
      <c r="LNR20">
        <v>-96297652.752399996</v>
      </c>
      <c r="LNS20">
        <v>-96297652.752399996</v>
      </c>
      <c r="LNT20">
        <v>-96297652.752399996</v>
      </c>
      <c r="LNU20">
        <v>-96297652.752399996</v>
      </c>
      <c r="LNV20">
        <v>-96297652.752399996</v>
      </c>
      <c r="LNW20">
        <v>-96297652.752399996</v>
      </c>
      <c r="LNX20">
        <v>-96297652.752399996</v>
      </c>
      <c r="LNY20">
        <v>-96297652.752399996</v>
      </c>
      <c r="LNZ20">
        <v>-96297652.752399996</v>
      </c>
      <c r="LOA20">
        <v>-96297652.752399996</v>
      </c>
      <c r="LOB20">
        <v>-96297652.752399996</v>
      </c>
      <c r="LOC20">
        <v>-96297652.752399996</v>
      </c>
      <c r="LOD20">
        <v>-96297652.752399996</v>
      </c>
      <c r="LOE20">
        <v>-96297652.752399996</v>
      </c>
      <c r="LOF20">
        <v>-96297652.752399996</v>
      </c>
      <c r="LOG20">
        <v>-96297652.752399996</v>
      </c>
      <c r="LOH20">
        <v>-96297652.752399996</v>
      </c>
      <c r="LOI20">
        <v>-96297652.752399996</v>
      </c>
      <c r="LOJ20">
        <v>-96297652.752399996</v>
      </c>
      <c r="LOK20">
        <v>-96297652.752399996</v>
      </c>
      <c r="LOL20">
        <v>-96297652.752399996</v>
      </c>
      <c r="LOM20">
        <v>-96297652.752399996</v>
      </c>
      <c r="LON20">
        <v>-96297652.752399996</v>
      </c>
      <c r="LOO20">
        <v>-96297652.752399996</v>
      </c>
      <c r="LOP20">
        <v>-96297652.752399996</v>
      </c>
      <c r="LOQ20">
        <v>-96297652.752399996</v>
      </c>
      <c r="LOR20">
        <v>-96297652.752399996</v>
      </c>
      <c r="LOS20">
        <v>-96297652.752399996</v>
      </c>
      <c r="LOT20">
        <v>-96297652.752399996</v>
      </c>
      <c r="LOU20">
        <v>-96297652.752399996</v>
      </c>
      <c r="LOV20">
        <v>-96297652.752399996</v>
      </c>
      <c r="LOW20">
        <v>-96297652.752399996</v>
      </c>
      <c r="LOX20">
        <v>-96297652.752399996</v>
      </c>
      <c r="LOY20">
        <v>-96297652.752399996</v>
      </c>
      <c r="LOZ20">
        <v>-96297652.752399996</v>
      </c>
      <c r="LPA20">
        <v>-96297652.752399996</v>
      </c>
      <c r="LPB20">
        <v>-96297652.752399996</v>
      </c>
      <c r="LPC20">
        <v>-96297652.752399996</v>
      </c>
      <c r="LPD20">
        <v>-96297652.752399996</v>
      </c>
      <c r="LPE20">
        <v>-96297652.752399996</v>
      </c>
      <c r="LPF20">
        <v>-96297652.752399996</v>
      </c>
      <c r="LPG20">
        <v>-96297652.752399996</v>
      </c>
      <c r="LPH20">
        <v>-96297652.752399996</v>
      </c>
      <c r="LPI20">
        <v>-96297652.752399996</v>
      </c>
      <c r="LPJ20">
        <v>-6116302.0650899997</v>
      </c>
      <c r="LPK20">
        <v>-5800424.5312999999</v>
      </c>
      <c r="LPL20">
        <v>-5580603.0896399999</v>
      </c>
      <c r="LPM20">
        <v>-5446684.5266300002</v>
      </c>
      <c r="LPN20">
        <v>-5385059.1195</v>
      </c>
      <c r="LPO20">
        <v>-5377095.1528200004</v>
      </c>
      <c r="LPP20">
        <v>-5397985.5354199996</v>
      </c>
      <c r="LPQ20">
        <v>-5416921.4804999996</v>
      </c>
      <c r="LPR20">
        <v>-5312008.034</v>
      </c>
      <c r="LPS20">
        <v>-5175402.5014899997</v>
      </c>
      <c r="LPT20">
        <v>-5136611.99596</v>
      </c>
      <c r="LPU20">
        <v>-5751056.9118799996</v>
      </c>
      <c r="LPV20">
        <v>-5284696.2979600001</v>
      </c>
      <c r="LPW20">
        <v>-4869174.3024700005</v>
      </c>
      <c r="LPX20">
        <v>-4482693.9677999998</v>
      </c>
      <c r="LPY20">
        <v>-4098639.5269300002</v>
      </c>
      <c r="LPZ20">
        <v>-3685556.8319000001</v>
      </c>
      <c r="LQA20">
        <v>-3209073.9007899999</v>
      </c>
      <c r="LQB20">
        <v>-1119875.3121</v>
      </c>
      <c r="LQC20">
        <v>-618655.88290099998</v>
      </c>
      <c r="LQD20">
        <v>-382993.44228800002</v>
      </c>
      <c r="LQE20">
        <v>-253399.44043700001</v>
      </c>
      <c r="LQF20">
        <v>-5572502.6192899998</v>
      </c>
      <c r="LQG20">
        <v>-5207672.1236800002</v>
      </c>
      <c r="LQH20">
        <v>-5154251.3862199998</v>
      </c>
      <c r="LQI20">
        <v>-5179762.4844000004</v>
      </c>
      <c r="LQJ20">
        <v>-5220231.3323600003</v>
      </c>
      <c r="LQK20">
        <v>-5254049.1412599999</v>
      </c>
      <c r="LQL20">
        <v>-5270940.8343700003</v>
      </c>
      <c r="LQM20">
        <v>-5268854.8720300002</v>
      </c>
      <c r="LQN20">
        <v>-5223275.5746400002</v>
      </c>
      <c r="LQO20">
        <v>-5167962.1809799997</v>
      </c>
      <c r="LQP20">
        <v>-5136611.99596</v>
      </c>
      <c r="LQQ20">
        <v>-4931053.6447700001</v>
      </c>
      <c r="LQR20">
        <v>-4072870.9966000002</v>
      </c>
      <c r="LQS20">
        <v>-3509580.5405299999</v>
      </c>
      <c r="LQT20">
        <v>-2968905.1899899999</v>
      </c>
      <c r="LQU20">
        <v>-2421484.2934300001</v>
      </c>
      <c r="LQV20">
        <v>-1920293.6828999999</v>
      </c>
      <c r="LQW20">
        <v>-1243922.8707900001</v>
      </c>
      <c r="LQX20">
        <v>-757361.39728200005</v>
      </c>
      <c r="LQY20">
        <v>-494089.88894500001</v>
      </c>
      <c r="LQZ20">
        <v>-344620.45464399998</v>
      </c>
      <c r="LRA20">
        <v>-253399.44043700001</v>
      </c>
      <c r="LRB20">
        <v>-9103062.3481200002</v>
      </c>
      <c r="LRC20">
        <v>-8553649.6122699995</v>
      </c>
      <c r="LRD20">
        <v>-8128491.97884</v>
      </c>
      <c r="LRE20">
        <v>-7806689.57969</v>
      </c>
      <c r="LRF20">
        <v>-7561452.5704500005</v>
      </c>
      <c r="LRG20">
        <v>-7358456.1233999999</v>
      </c>
      <c r="LRH20">
        <v>-7155543.1284600003</v>
      </c>
      <c r="LRI20">
        <v>-6905293.6184400003</v>
      </c>
      <c r="LRJ20">
        <v>-6188681.5036699995</v>
      </c>
      <c r="LRK20">
        <v>-5616610.8004700001</v>
      </c>
      <c r="LRL20">
        <v>-5486524.3874899996</v>
      </c>
      <c r="LRM20">
        <v>-8372572.0416999999</v>
      </c>
      <c r="LRN20">
        <v>-7522193.1455899999</v>
      </c>
      <c r="LRO20">
        <v>-6705634.4045000002</v>
      </c>
      <c r="LRP20">
        <v>-5878708.4620200004</v>
      </c>
      <c r="LRQ20">
        <v>-4988613.3853099998</v>
      </c>
      <c r="LRR20">
        <v>-3975379.4815500001</v>
      </c>
      <c r="LRS20">
        <v>-2777719.8591999998</v>
      </c>
      <c r="LRT20">
        <v>2244179.8433699999</v>
      </c>
      <c r="LRU20">
        <v>3434807.79507</v>
      </c>
      <c r="LRV20">
        <v>3984872.4427499999</v>
      </c>
      <c r="LRW20">
        <v>4279900.7235700004</v>
      </c>
      <c r="LRX20">
        <v>-8174037.89537</v>
      </c>
      <c r="LRY20">
        <v>-7381382.6617099997</v>
      </c>
      <c r="LRZ20">
        <v>-7065477.84234</v>
      </c>
      <c r="LSA20">
        <v>-6872089.5243600002</v>
      </c>
      <c r="LSB20">
        <v>-6667913.3286499996</v>
      </c>
      <c r="LSC20">
        <v>-6486257.6008599997</v>
      </c>
      <c r="LSD20">
        <v>-6303492.2278800001</v>
      </c>
      <c r="LSE20">
        <v>-6116386.3609300004</v>
      </c>
      <c r="LSF20">
        <v>-5825602.5838700002</v>
      </c>
      <c r="LSG20">
        <v>-5591556.5734799998</v>
      </c>
      <c r="LSH20">
        <v>-5486524.3874899996</v>
      </c>
      <c r="LSI20">
        <v>-6897190.2989299996</v>
      </c>
      <c r="LSJ20">
        <v>-5104437.8377099996</v>
      </c>
      <c r="LSK20">
        <v>-3758134.62518</v>
      </c>
      <c r="LSL20">
        <v>-2396461.6351999999</v>
      </c>
      <c r="LSM20">
        <v>-1004082.83316</v>
      </c>
      <c r="LSN20">
        <v>262179.43759599997</v>
      </c>
      <c r="LSO20">
        <v>1924100.83238</v>
      </c>
      <c r="LSP20">
        <v>3097695.40503</v>
      </c>
      <c r="LSQ20">
        <v>3723283.0210500001</v>
      </c>
      <c r="LSR20">
        <v>4072257.3719700002</v>
      </c>
      <c r="LSS20">
        <v>4279900.7235700004</v>
      </c>
      <c r="LST20">
        <v>-13464020.224199999</v>
      </c>
      <c r="LSU20">
        <v>-12490283.3026</v>
      </c>
      <c r="LSV20">
        <v>-11662267.969900001</v>
      </c>
      <c r="LSW20">
        <v>-10937288.5056</v>
      </c>
      <c r="LSX20">
        <v>-10262430.337200001</v>
      </c>
      <c r="LSY20">
        <v>-9573509.8370900005</v>
      </c>
      <c r="LSZ20">
        <v>-8797521.2419300005</v>
      </c>
      <c r="LTA20">
        <v>-7861137.4756699996</v>
      </c>
      <c r="LTB20">
        <v>-5661323.1051700003</v>
      </c>
      <c r="LTC20">
        <v>-4065165.3255500002</v>
      </c>
      <c r="LTD20">
        <v>-3725593.67985</v>
      </c>
      <c r="LTE20">
        <v>-12003039.611400001</v>
      </c>
      <c r="LTF20">
        <v>-10427370.3693</v>
      </c>
      <c r="LTG20">
        <v>-8816552.8212299999</v>
      </c>
      <c r="LTH20">
        <v>-7081326.2703</v>
      </c>
      <c r="LTI20">
        <v>-5116751.9669199996</v>
      </c>
      <c r="LTJ20">
        <v>-2807356.5534000001</v>
      </c>
      <c r="LTK20">
        <v>-41874.703414299998</v>
      </c>
      <c r="LTL20">
        <v>11277852.557499999</v>
      </c>
      <c r="LTM20">
        <v>13943777.410599999</v>
      </c>
      <c r="LTN20">
        <v>15163002.2588</v>
      </c>
      <c r="LTO20">
        <v>15807256.542300001</v>
      </c>
      <c r="LTP20">
        <v>-11846724.5879</v>
      </c>
      <c r="LTQ20">
        <v>-10166767.1687</v>
      </c>
      <c r="LTR20">
        <v>-9218837.3013799991</v>
      </c>
      <c r="LTS20">
        <v>-8462322.3468600009</v>
      </c>
      <c r="LTT20">
        <v>-7622610.4131199997</v>
      </c>
      <c r="LTU20">
        <v>-6882120.1176100001</v>
      </c>
      <c r="LTV20">
        <v>-6188954.4008299997</v>
      </c>
      <c r="LTW20">
        <v>-5537978.5809000004</v>
      </c>
      <c r="LTX20">
        <v>-4654435.9058699999</v>
      </c>
      <c r="LTY20">
        <v>-3999672.3110600002</v>
      </c>
      <c r="LTZ20">
        <v>-3725593.67985</v>
      </c>
      <c r="LUA20">
        <v>-9302235.3542999998</v>
      </c>
      <c r="LUB20">
        <v>-5601789.3717900002</v>
      </c>
      <c r="LUC20">
        <v>-2576929.2705100002</v>
      </c>
      <c r="LUD20">
        <v>570483.93567100004</v>
      </c>
      <c r="LUE20">
        <v>3805401.45921</v>
      </c>
      <c r="LUF20">
        <v>6737175.4595999997</v>
      </c>
      <c r="LUG20">
        <v>10528771.013699999</v>
      </c>
      <c r="LUH20">
        <v>13179232.374600001</v>
      </c>
      <c r="LUI20">
        <v>14580231.586999999</v>
      </c>
      <c r="LUJ20">
        <v>15353860.381899999</v>
      </c>
      <c r="LUK20">
        <v>15807256.542300001</v>
      </c>
      <c r="LUL20">
        <v>2791355.6281300001</v>
      </c>
      <c r="LUM20">
        <v>2791355.6281300001</v>
      </c>
      <c r="LUN20">
        <v>2791355.6281300001</v>
      </c>
      <c r="LUO20">
        <v>2791355.6281300001</v>
      </c>
      <c r="LUP20">
        <v>2791355.6281300001</v>
      </c>
      <c r="LUQ20">
        <v>2791355.6281300001</v>
      </c>
      <c r="LUR20">
        <v>2791355.6281300001</v>
      </c>
      <c r="LUS20">
        <v>2791355.6281300001</v>
      </c>
      <c r="LUT20">
        <v>2791355.6281300001</v>
      </c>
      <c r="LUU20">
        <v>2791355.6281300001</v>
      </c>
      <c r="LUV20">
        <v>2791355.6281300001</v>
      </c>
      <c r="LUW20">
        <v>2820646.5997100002</v>
      </c>
      <c r="LUX20">
        <v>2820646.5997100002</v>
      </c>
      <c r="LUY20">
        <v>2820646.5997100002</v>
      </c>
      <c r="LUZ20">
        <v>2820646.5997100002</v>
      </c>
      <c r="LVA20">
        <v>2820646.5997100002</v>
      </c>
      <c r="LVB20">
        <v>2820646.5997100002</v>
      </c>
      <c r="LVC20">
        <v>2820646.5997100002</v>
      </c>
      <c r="LVD20">
        <v>2820646.5997100002</v>
      </c>
      <c r="LVE20">
        <v>2820646.5997100002</v>
      </c>
      <c r="LVF20">
        <v>2820646.5997100002</v>
      </c>
      <c r="LVG20">
        <v>2820646.5997100002</v>
      </c>
      <c r="LVH20">
        <v>2791355.6281300001</v>
      </c>
      <c r="LVI20">
        <v>2791355.6281300001</v>
      </c>
      <c r="LVJ20">
        <v>2791355.6281300001</v>
      </c>
      <c r="LVK20">
        <v>2791355.6281300001</v>
      </c>
      <c r="LVL20">
        <v>2791355.6281300001</v>
      </c>
      <c r="LVM20">
        <v>2791355.6281300001</v>
      </c>
      <c r="LVN20">
        <v>2791355.6281300001</v>
      </c>
      <c r="LVO20">
        <v>2791355.6281300001</v>
      </c>
      <c r="LVP20">
        <v>2791355.6281300001</v>
      </c>
      <c r="LVQ20">
        <v>2791355.6281300001</v>
      </c>
      <c r="LVR20">
        <v>2791355.6281300001</v>
      </c>
      <c r="LVS20">
        <v>2820646.5997100002</v>
      </c>
      <c r="LVT20">
        <v>2820646.5997100002</v>
      </c>
      <c r="LVU20">
        <v>2820646.5997100002</v>
      </c>
      <c r="LVV20">
        <v>2820646.5997100002</v>
      </c>
      <c r="LVW20">
        <v>2820646.5997100002</v>
      </c>
      <c r="LVX20">
        <v>2820646.5997100002</v>
      </c>
      <c r="LVY20">
        <v>2820646.5997100002</v>
      </c>
      <c r="LVZ20">
        <v>2820646.5997100002</v>
      </c>
      <c r="LWA20">
        <v>2820646.5997100002</v>
      </c>
      <c r="LWB20">
        <v>2820646.5997100002</v>
      </c>
      <c r="LWC20">
        <v>2820646.5997100002</v>
      </c>
      <c r="LWD20">
        <v>5824096.5531900004</v>
      </c>
      <c r="LWE20">
        <v>5824096.5531900004</v>
      </c>
      <c r="LWF20">
        <v>5824096.5531900004</v>
      </c>
      <c r="LWG20">
        <v>5824096.5531900004</v>
      </c>
      <c r="LWH20">
        <v>5824096.5531900004</v>
      </c>
      <c r="LWI20">
        <v>5824096.5531900004</v>
      </c>
      <c r="LWJ20">
        <v>5824096.5531900004</v>
      </c>
      <c r="LWK20">
        <v>5824096.5531900004</v>
      </c>
      <c r="LWL20">
        <v>5824096.5531900004</v>
      </c>
      <c r="LWM20">
        <v>5824096.5531900004</v>
      </c>
      <c r="LWN20">
        <v>5824096.5531900004</v>
      </c>
      <c r="LWO20">
        <v>5880248.1108799996</v>
      </c>
      <c r="LWP20">
        <v>5880248.1108799996</v>
      </c>
      <c r="LWQ20">
        <v>5880248.1108799996</v>
      </c>
      <c r="LWR20">
        <v>5880248.1108799996</v>
      </c>
      <c r="LWS20">
        <v>5880248.1108799996</v>
      </c>
      <c r="LWT20">
        <v>5880248.1108799996</v>
      </c>
      <c r="LWU20">
        <v>5880248.1108799996</v>
      </c>
      <c r="LWV20">
        <v>5880248.1108799996</v>
      </c>
      <c r="LWW20">
        <v>5880248.1108799996</v>
      </c>
      <c r="LWX20">
        <v>5880248.1108799996</v>
      </c>
      <c r="LWY20">
        <v>5880248.1108799996</v>
      </c>
      <c r="LWZ20">
        <v>5824096.5531900004</v>
      </c>
      <c r="LXA20">
        <v>5824096.5531900004</v>
      </c>
      <c r="LXB20">
        <v>5824096.5531900004</v>
      </c>
      <c r="LXC20">
        <v>5824096.5531900004</v>
      </c>
      <c r="LXD20">
        <v>5824096.5531900004</v>
      </c>
      <c r="LXE20">
        <v>5824096.5531900004</v>
      </c>
      <c r="LXF20">
        <v>5824096.5531900004</v>
      </c>
      <c r="LXG20">
        <v>5824096.5531900004</v>
      </c>
      <c r="LXH20">
        <v>5824096.5531900004</v>
      </c>
      <c r="LXI20">
        <v>5824096.5531900004</v>
      </c>
      <c r="LXJ20">
        <v>5824096.5531900004</v>
      </c>
      <c r="LXK20">
        <v>5880248.1108799996</v>
      </c>
      <c r="LXL20">
        <v>5880248.1108799996</v>
      </c>
      <c r="LXM20">
        <v>5880248.1108799996</v>
      </c>
      <c r="LXN20">
        <v>5880248.1108799996</v>
      </c>
      <c r="LXO20">
        <v>5880248.1108799996</v>
      </c>
      <c r="LXP20">
        <v>5880248.1108799996</v>
      </c>
      <c r="LXQ20">
        <v>5880248.1108799996</v>
      </c>
      <c r="LXR20">
        <v>5880248.1108799996</v>
      </c>
      <c r="LXS20">
        <v>5880248.1108799996</v>
      </c>
      <c r="LXT20">
        <v>5880248.1108799996</v>
      </c>
      <c r="LXU20">
        <v>5880248.1108799996</v>
      </c>
      <c r="LXV20">
        <v>12189393.0297</v>
      </c>
      <c r="LXW20">
        <v>12189393.0297</v>
      </c>
      <c r="LXX20">
        <v>12189393.0297</v>
      </c>
      <c r="LXY20">
        <v>12189393.0297</v>
      </c>
      <c r="LXZ20">
        <v>12189393.0297</v>
      </c>
      <c r="LYA20">
        <v>12189393.0297</v>
      </c>
      <c r="LYB20">
        <v>12189393.0297</v>
      </c>
      <c r="LYC20">
        <v>12189393.0297</v>
      </c>
      <c r="LYD20">
        <v>12189393.0297</v>
      </c>
      <c r="LYE20">
        <v>12189393.0297</v>
      </c>
      <c r="LYF20">
        <v>12189393.0297</v>
      </c>
      <c r="LYG20">
        <v>12299265.7596</v>
      </c>
      <c r="LYH20">
        <v>12299265.7596</v>
      </c>
      <c r="LYI20">
        <v>12299265.7596</v>
      </c>
      <c r="LYJ20">
        <v>12299265.7596</v>
      </c>
      <c r="LYK20">
        <v>12299265.7596</v>
      </c>
      <c r="LYL20">
        <v>12299265.7596</v>
      </c>
      <c r="LYM20">
        <v>12299265.7596</v>
      </c>
      <c r="LYN20">
        <v>12299265.7596</v>
      </c>
      <c r="LYO20">
        <v>12299265.7596</v>
      </c>
      <c r="LYP20">
        <v>12299265.7596</v>
      </c>
      <c r="LYQ20">
        <v>12299265.7596</v>
      </c>
      <c r="LYR20">
        <v>12189393.0297</v>
      </c>
      <c r="LYS20">
        <v>12189393.0297</v>
      </c>
      <c r="LYT20">
        <v>12189393.0297</v>
      </c>
      <c r="LYU20">
        <v>12189393.0297</v>
      </c>
      <c r="LYV20">
        <v>12189393.0297</v>
      </c>
      <c r="LYW20">
        <v>12189393.0297</v>
      </c>
      <c r="LYX20">
        <v>12189393.0297</v>
      </c>
      <c r="LYY20">
        <v>12189393.0297</v>
      </c>
      <c r="LYZ20">
        <v>12189393.0297</v>
      </c>
      <c r="LZA20">
        <v>12189393.0297</v>
      </c>
      <c r="LZB20">
        <v>12189393.0297</v>
      </c>
      <c r="LZC20">
        <v>12299265.7596</v>
      </c>
      <c r="LZD20">
        <v>12299265.7596</v>
      </c>
      <c r="LZE20">
        <v>12299265.7596</v>
      </c>
      <c r="LZF20">
        <v>12299265.7596</v>
      </c>
      <c r="LZG20">
        <v>12299265.7596</v>
      </c>
      <c r="LZH20">
        <v>12299265.7596</v>
      </c>
      <c r="LZI20">
        <v>12299265.7596</v>
      </c>
      <c r="LZJ20">
        <v>12299265.7596</v>
      </c>
      <c r="LZK20">
        <v>12299265.7596</v>
      </c>
      <c r="LZL20">
        <v>12299265.7596</v>
      </c>
      <c r="LZM20">
        <v>12299265.7596</v>
      </c>
      <c r="LZN20">
        <v>-2978910.4687899998</v>
      </c>
      <c r="LZO20">
        <v>-2978910.4687899998</v>
      </c>
      <c r="LZP20">
        <v>-2978910.4687899998</v>
      </c>
      <c r="LZQ20">
        <v>-2978910.4687899998</v>
      </c>
      <c r="LZR20">
        <v>-2978910.4687899998</v>
      </c>
      <c r="LZS20">
        <v>-2978910.4687899998</v>
      </c>
      <c r="LZT20">
        <v>-2978910.4687899998</v>
      </c>
      <c r="LZU20">
        <v>-2978910.4687899998</v>
      </c>
      <c r="LZV20">
        <v>-2978910.4687899998</v>
      </c>
      <c r="LZW20">
        <v>-2978910.4687899998</v>
      </c>
      <c r="LZX20">
        <v>-2978910.4687899998</v>
      </c>
      <c r="LZY20">
        <v>-2978910.4687899998</v>
      </c>
      <c r="LZZ20">
        <v>-2978910.4687899998</v>
      </c>
      <c r="MAA20">
        <v>-2978910.4687899998</v>
      </c>
      <c r="MAB20">
        <v>-2978910.4687899998</v>
      </c>
      <c r="MAC20">
        <v>-2978910.4687899998</v>
      </c>
      <c r="MAD20">
        <v>-2978910.4687899998</v>
      </c>
      <c r="MAE20">
        <v>-2978910.4687899998</v>
      </c>
      <c r="MAF20">
        <v>-2978910.4687899998</v>
      </c>
      <c r="MAG20">
        <v>-2978910.4687899998</v>
      </c>
      <c r="MAH20">
        <v>-2978910.4687899998</v>
      </c>
      <c r="MAI20">
        <v>-2978910.4687899998</v>
      </c>
      <c r="MAJ20">
        <v>-2978910.4687899998</v>
      </c>
      <c r="MAK20">
        <v>-2978910.4687899998</v>
      </c>
      <c r="MAL20">
        <v>-2978910.4687899998</v>
      </c>
      <c r="MAM20">
        <v>-2978910.4687899998</v>
      </c>
      <c r="MAN20">
        <v>-2978910.4687899998</v>
      </c>
      <c r="MAO20">
        <v>-2978910.4687899998</v>
      </c>
      <c r="MAP20">
        <v>-2978910.4687899998</v>
      </c>
      <c r="MAQ20">
        <v>-2978910.4687899998</v>
      </c>
      <c r="MAR20">
        <v>-2978910.4687899998</v>
      </c>
      <c r="MAS20">
        <v>-2978910.4687899998</v>
      </c>
      <c r="MAT20">
        <v>-2978910.4687899998</v>
      </c>
      <c r="MAU20">
        <v>-2978910.4687899998</v>
      </c>
      <c r="MAV20">
        <v>-2978910.4687899998</v>
      </c>
      <c r="MAW20">
        <v>-2978910.4687899998</v>
      </c>
      <c r="MAX20">
        <v>-2978910.4687899998</v>
      </c>
      <c r="MAY20">
        <v>-2978910.4687899998</v>
      </c>
      <c r="MAZ20">
        <v>-2978910.4687899998</v>
      </c>
      <c r="MBA20">
        <v>-2978910.4687899998</v>
      </c>
      <c r="MBB20">
        <v>-2978910.4687899998</v>
      </c>
      <c r="MBC20">
        <v>-2978910.4687899998</v>
      </c>
      <c r="MBD20">
        <v>-2978910.4687899998</v>
      </c>
      <c r="MBE20">
        <v>-2978910.4687899998</v>
      </c>
      <c r="MBF20">
        <v>-5594838.1159699997</v>
      </c>
      <c r="MBG20">
        <v>-5594838.1159699997</v>
      </c>
      <c r="MBH20">
        <v>-5594838.1159699997</v>
      </c>
      <c r="MBI20">
        <v>-5594838.1159699997</v>
      </c>
      <c r="MBJ20">
        <v>-5594838.1159699997</v>
      </c>
      <c r="MBK20">
        <v>-5594838.1159699997</v>
      </c>
      <c r="MBL20">
        <v>-5594838.1159699997</v>
      </c>
      <c r="MBM20">
        <v>-5594838.1159699997</v>
      </c>
      <c r="MBN20">
        <v>-5594838.1159699997</v>
      </c>
      <c r="MBO20">
        <v>-5594838.1159699997</v>
      </c>
      <c r="MBP20">
        <v>-5594838.1159699997</v>
      </c>
      <c r="MBQ20">
        <v>-5594838.1159699997</v>
      </c>
      <c r="MBR20">
        <v>-5594838.1159699997</v>
      </c>
      <c r="MBS20">
        <v>-5594838.1159699997</v>
      </c>
      <c r="MBT20">
        <v>-5594838.1159699997</v>
      </c>
      <c r="MBU20">
        <v>-5594838.1159699997</v>
      </c>
      <c r="MBV20">
        <v>-5594838.1159699997</v>
      </c>
      <c r="MBW20">
        <v>-5594838.1159699997</v>
      </c>
      <c r="MBX20">
        <v>-5594838.1159699997</v>
      </c>
      <c r="MBY20">
        <v>-5594838.1159699997</v>
      </c>
      <c r="MBZ20">
        <v>-5594838.1159699997</v>
      </c>
      <c r="MCA20">
        <v>-5594838.1159699997</v>
      </c>
      <c r="MCB20">
        <v>-5594838.1159699997</v>
      </c>
      <c r="MCC20">
        <v>-5594838.1159699997</v>
      </c>
      <c r="MCD20">
        <v>-5594838.1159699997</v>
      </c>
      <c r="MCE20">
        <v>-5594838.1159699997</v>
      </c>
      <c r="MCF20">
        <v>-5594838.1159699997</v>
      </c>
      <c r="MCG20">
        <v>-5594838.1159699997</v>
      </c>
      <c r="MCH20">
        <v>-5594838.1159699997</v>
      </c>
      <c r="MCI20">
        <v>-5594838.1159699997</v>
      </c>
      <c r="MCJ20">
        <v>-5594838.1159699997</v>
      </c>
      <c r="MCK20">
        <v>-5594838.1159699997</v>
      </c>
      <c r="MCL20">
        <v>-5594838.1159699997</v>
      </c>
      <c r="MCM20">
        <v>-5594838.1159699997</v>
      </c>
      <c r="MCN20">
        <v>-5594838.1159699997</v>
      </c>
      <c r="MCO20">
        <v>-5594838.1159699997</v>
      </c>
      <c r="MCP20">
        <v>-5594838.1159699997</v>
      </c>
      <c r="MCQ20">
        <v>-5594838.1159699997</v>
      </c>
      <c r="MCR20">
        <v>-5594838.1159699997</v>
      </c>
      <c r="MCS20">
        <v>-5594838.1159699997</v>
      </c>
      <c r="MCT20">
        <v>-5594838.1159699997</v>
      </c>
      <c r="MCU20">
        <v>-5594838.1159699997</v>
      </c>
      <c r="MCV20">
        <v>-5594838.1159699997</v>
      </c>
      <c r="MCW20">
        <v>-5594838.1159699997</v>
      </c>
      <c r="MCX20">
        <v>-10826693.4103</v>
      </c>
      <c r="MCY20">
        <v>-10826693.4103</v>
      </c>
      <c r="MCZ20">
        <v>-10826693.4103</v>
      </c>
      <c r="MDA20">
        <v>-10826693.4103</v>
      </c>
      <c r="MDB20">
        <v>-10826693.4103</v>
      </c>
      <c r="MDC20">
        <v>-10826693.4103</v>
      </c>
      <c r="MDD20">
        <v>-10826693.4103</v>
      </c>
      <c r="MDE20">
        <v>-10826693.4103</v>
      </c>
      <c r="MDF20">
        <v>-10826693.4103</v>
      </c>
      <c r="MDG20">
        <v>-10826693.4103</v>
      </c>
      <c r="MDH20">
        <v>-10826693.4103</v>
      </c>
      <c r="MDI20">
        <v>-10826693.4103</v>
      </c>
      <c r="MDJ20">
        <v>-10826693.4103</v>
      </c>
      <c r="MDK20">
        <v>-10826693.4103</v>
      </c>
      <c r="MDL20">
        <v>-10826693.4103</v>
      </c>
      <c r="MDM20">
        <v>-10826693.4103</v>
      </c>
      <c r="MDN20">
        <v>-10826693.4103</v>
      </c>
      <c r="MDO20">
        <v>-10826693.4103</v>
      </c>
      <c r="MDP20">
        <v>-10826693.4103</v>
      </c>
      <c r="MDQ20">
        <v>-10826693.4103</v>
      </c>
      <c r="MDR20">
        <v>-10826693.4103</v>
      </c>
      <c r="MDS20">
        <v>-10826693.4103</v>
      </c>
      <c r="MDT20">
        <v>-10826693.4103</v>
      </c>
      <c r="MDU20">
        <v>-10826693.4103</v>
      </c>
      <c r="MDV20">
        <v>-10826693.4103</v>
      </c>
      <c r="MDW20">
        <v>-10826693.4103</v>
      </c>
      <c r="MDX20">
        <v>-10826693.4103</v>
      </c>
      <c r="MDY20">
        <v>-10826693.4103</v>
      </c>
      <c r="MDZ20">
        <v>-10826693.4103</v>
      </c>
      <c r="MEA20">
        <v>-10826693.4103</v>
      </c>
      <c r="MEB20">
        <v>-10826693.4103</v>
      </c>
      <c r="MEC20">
        <v>-10826693.4103</v>
      </c>
      <c r="MED20">
        <v>-10826693.4103</v>
      </c>
      <c r="MEE20">
        <v>-10826693.4103</v>
      </c>
      <c r="MEF20">
        <v>-10826693.4103</v>
      </c>
      <c r="MEG20">
        <v>-10826693.4103</v>
      </c>
      <c r="MEH20">
        <v>-10826693.4103</v>
      </c>
      <c r="MEI20">
        <v>-10826693.4103</v>
      </c>
      <c r="MEJ20">
        <v>-10826693.4103</v>
      </c>
      <c r="MEK20">
        <v>-10826693.4103</v>
      </c>
      <c r="MEL20">
        <v>-10826693.4103</v>
      </c>
      <c r="MEM20">
        <v>-10826693.4103</v>
      </c>
      <c r="MEN20">
        <v>-10826693.4103</v>
      </c>
      <c r="MEO20">
        <v>-10826693.4103</v>
      </c>
      <c r="MEP20">
        <v>-7034476.01939</v>
      </c>
      <c r="MEQ20">
        <v>-7034476.01939</v>
      </c>
      <c r="MER20">
        <v>-7034476.01939</v>
      </c>
      <c r="MES20">
        <v>-7034476.01939</v>
      </c>
      <c r="MET20">
        <v>-7034476.01939</v>
      </c>
      <c r="MEU20">
        <v>-7034476.01939</v>
      </c>
      <c r="MEV20">
        <v>-7034476.01939</v>
      </c>
      <c r="MEW20">
        <v>-7034476.01939</v>
      </c>
      <c r="MEX20">
        <v>-7034476.01939</v>
      </c>
      <c r="MEY20">
        <v>-7034476.01939</v>
      </c>
      <c r="MEZ20">
        <v>-7034476.01939</v>
      </c>
      <c r="MFA20">
        <v>-7034476.01939</v>
      </c>
      <c r="MFB20">
        <v>-7034476.01939</v>
      </c>
      <c r="MFC20">
        <v>-7034476.01939</v>
      </c>
      <c r="MFD20">
        <v>-7034476.01939</v>
      </c>
      <c r="MFE20">
        <v>-7034476.01939</v>
      </c>
      <c r="MFF20">
        <v>-7034476.01939</v>
      </c>
      <c r="MFG20">
        <v>-7034476.01939</v>
      </c>
      <c r="MFH20">
        <v>-7034476.01939</v>
      </c>
      <c r="MFI20">
        <v>-7034476.01939</v>
      </c>
      <c r="MFJ20">
        <v>-7034476.01939</v>
      </c>
      <c r="MFK20">
        <v>-7034476.01939</v>
      </c>
      <c r="MFL20">
        <v>-7034476.01939</v>
      </c>
      <c r="MFM20">
        <v>-7034476.01939</v>
      </c>
      <c r="MFN20">
        <v>-7034476.01939</v>
      </c>
      <c r="MFO20">
        <v>-7034476.01939</v>
      </c>
      <c r="MFP20">
        <v>-7034476.01939</v>
      </c>
      <c r="MFQ20">
        <v>-7034476.01939</v>
      </c>
      <c r="MFR20">
        <v>-7034476.01939</v>
      </c>
      <c r="MFS20">
        <v>-7034476.01939</v>
      </c>
      <c r="MFT20">
        <v>-7034476.01939</v>
      </c>
      <c r="MFU20">
        <v>-7034476.01939</v>
      </c>
      <c r="MFV20">
        <v>-7034476.01939</v>
      </c>
      <c r="MFW20">
        <v>-7034476.01939</v>
      </c>
      <c r="MFX20">
        <v>-7034476.01939</v>
      </c>
      <c r="MFY20">
        <v>-7034476.01939</v>
      </c>
      <c r="MFZ20">
        <v>-7034476.01939</v>
      </c>
      <c r="MGA20">
        <v>-7034476.01939</v>
      </c>
      <c r="MGB20">
        <v>-7034476.01939</v>
      </c>
      <c r="MGC20">
        <v>-7034476.01939</v>
      </c>
      <c r="MGD20">
        <v>-7034476.01939</v>
      </c>
      <c r="MGE20">
        <v>-7034476.01939</v>
      </c>
      <c r="MGF20">
        <v>-7034476.01939</v>
      </c>
      <c r="MGG20">
        <v>-7034476.01939</v>
      </c>
      <c r="MGH20">
        <v>-13211795.040999999</v>
      </c>
      <c r="MGI20">
        <v>-13211795.040999999</v>
      </c>
      <c r="MGJ20">
        <v>-13211795.040999999</v>
      </c>
      <c r="MGK20">
        <v>-13211795.040999999</v>
      </c>
      <c r="MGL20">
        <v>-13211795.040999999</v>
      </c>
      <c r="MGM20">
        <v>-13211795.040999999</v>
      </c>
      <c r="MGN20">
        <v>-13211795.040999999</v>
      </c>
      <c r="MGO20">
        <v>-13211795.040999999</v>
      </c>
      <c r="MGP20">
        <v>-13211795.040999999</v>
      </c>
      <c r="MGQ20">
        <v>-13211795.040999999</v>
      </c>
      <c r="MGR20">
        <v>-13211795.040999999</v>
      </c>
      <c r="MGS20">
        <v>-13211795.040999999</v>
      </c>
      <c r="MGT20">
        <v>-13211795.040999999</v>
      </c>
      <c r="MGU20">
        <v>-13211795.040999999</v>
      </c>
      <c r="MGV20">
        <v>-13211795.040999999</v>
      </c>
      <c r="MGW20">
        <v>-13211795.040999999</v>
      </c>
      <c r="MGX20">
        <v>-13211795.040999999</v>
      </c>
      <c r="MGY20">
        <v>-13211795.040999999</v>
      </c>
      <c r="MGZ20">
        <v>-13211795.040999999</v>
      </c>
      <c r="MHA20">
        <v>-13211795.040999999</v>
      </c>
      <c r="MHB20">
        <v>-13211795.040999999</v>
      </c>
      <c r="MHC20">
        <v>-13211795.040999999</v>
      </c>
      <c r="MHD20">
        <v>-13211795.040999999</v>
      </c>
      <c r="MHE20">
        <v>-13211795.040999999</v>
      </c>
      <c r="MHF20">
        <v>-13211795.040999999</v>
      </c>
      <c r="MHG20">
        <v>-13211795.040999999</v>
      </c>
      <c r="MHH20">
        <v>-13211795.040999999</v>
      </c>
      <c r="MHI20">
        <v>-13211795.040999999</v>
      </c>
      <c r="MHJ20">
        <v>-13211795.040999999</v>
      </c>
      <c r="MHK20">
        <v>-13211795.040999999</v>
      </c>
      <c r="MHL20">
        <v>-13211795.040999999</v>
      </c>
      <c r="MHM20">
        <v>-13211795.040999999</v>
      </c>
      <c r="MHN20">
        <v>-13211795.040999999</v>
      </c>
      <c r="MHO20">
        <v>-13211795.040999999</v>
      </c>
      <c r="MHP20">
        <v>-13211795.040999999</v>
      </c>
      <c r="MHQ20">
        <v>-13211795.040999999</v>
      </c>
      <c r="MHR20">
        <v>-13211795.040999999</v>
      </c>
      <c r="MHS20">
        <v>-13211795.040999999</v>
      </c>
      <c r="MHT20">
        <v>-13211795.040999999</v>
      </c>
      <c r="MHU20">
        <v>-13211795.040999999</v>
      </c>
      <c r="MHV20">
        <v>-13211795.040999999</v>
      </c>
      <c r="MHW20">
        <v>-13211795.040999999</v>
      </c>
      <c r="MHX20">
        <v>-13211795.040999999</v>
      </c>
      <c r="MHY20">
        <v>-13211795.040999999</v>
      </c>
      <c r="MHZ20">
        <v>-25566433.0843</v>
      </c>
      <c r="MIA20">
        <v>-25566433.0843</v>
      </c>
      <c r="MIB20">
        <v>-25566433.0843</v>
      </c>
      <c r="MIC20">
        <v>-25566433.0843</v>
      </c>
      <c r="MID20">
        <v>-25566433.0843</v>
      </c>
      <c r="MIE20">
        <v>-25566433.0843</v>
      </c>
      <c r="MIF20">
        <v>-25566433.0843</v>
      </c>
      <c r="MIG20">
        <v>-25566433.0843</v>
      </c>
      <c r="MIH20">
        <v>-25566433.0843</v>
      </c>
      <c r="MII20">
        <v>-25566433.0843</v>
      </c>
      <c r="MIJ20">
        <v>-25566433.0843</v>
      </c>
      <c r="MIK20">
        <v>-25566433.0843</v>
      </c>
      <c r="MIL20">
        <v>-25566433.0843</v>
      </c>
      <c r="MIM20">
        <v>-25566433.0843</v>
      </c>
      <c r="MIN20">
        <v>-25566433.0843</v>
      </c>
      <c r="MIO20">
        <v>-25566433.0843</v>
      </c>
      <c r="MIP20">
        <v>-25566433.0843</v>
      </c>
      <c r="MIQ20">
        <v>-25566433.0843</v>
      </c>
      <c r="MIR20">
        <v>-25566433.0843</v>
      </c>
      <c r="MIS20">
        <v>-25566433.0843</v>
      </c>
      <c r="MIT20">
        <v>-25566433.0843</v>
      </c>
      <c r="MIU20">
        <v>-25566433.0843</v>
      </c>
      <c r="MIV20">
        <v>-25566433.0843</v>
      </c>
      <c r="MIW20">
        <v>-25566433.0843</v>
      </c>
      <c r="MIX20">
        <v>-25566433.0843</v>
      </c>
      <c r="MIY20">
        <v>-25566433.0843</v>
      </c>
      <c r="MIZ20">
        <v>-25566433.0843</v>
      </c>
      <c r="MJA20">
        <v>-25566433.0843</v>
      </c>
      <c r="MJB20">
        <v>-25566433.0843</v>
      </c>
      <c r="MJC20">
        <v>-25566433.0843</v>
      </c>
      <c r="MJD20">
        <v>-25566433.0843</v>
      </c>
      <c r="MJE20">
        <v>-25566433.0843</v>
      </c>
      <c r="MJF20">
        <v>-25566433.0843</v>
      </c>
      <c r="MJG20">
        <v>-25566433.0843</v>
      </c>
      <c r="MJH20">
        <v>-25566433.0843</v>
      </c>
      <c r="MJI20">
        <v>-25566433.0843</v>
      </c>
      <c r="MJJ20">
        <v>-25566433.0843</v>
      </c>
      <c r="MJK20">
        <v>-25566433.0843</v>
      </c>
      <c r="MJL20">
        <v>-25566433.0843</v>
      </c>
      <c r="MJM20">
        <v>-25566433.0843</v>
      </c>
      <c r="MJN20">
        <v>-25566433.0843</v>
      </c>
      <c r="MJO20">
        <v>-25566433.0843</v>
      </c>
      <c r="MJP20">
        <v>-25566433.0843</v>
      </c>
      <c r="MJQ20">
        <v>-25566433.0843</v>
      </c>
      <c r="MJR20">
        <v>-14263086.5791</v>
      </c>
      <c r="MJS20">
        <v>-14263086.5791</v>
      </c>
      <c r="MJT20">
        <v>-14263086.5791</v>
      </c>
      <c r="MJU20">
        <v>-14263086.5791</v>
      </c>
      <c r="MJV20">
        <v>-14263086.5791</v>
      </c>
      <c r="MJW20">
        <v>-14263086.5791</v>
      </c>
      <c r="MJX20">
        <v>-14263086.5791</v>
      </c>
      <c r="MJY20">
        <v>-14263086.5791</v>
      </c>
      <c r="MJZ20">
        <v>-14263086.5791</v>
      </c>
      <c r="MKA20">
        <v>-14263086.5791</v>
      </c>
      <c r="MKB20">
        <v>-14263086.5791</v>
      </c>
      <c r="MKC20">
        <v>-14372400.6632</v>
      </c>
      <c r="MKD20">
        <v>-14372400.6632</v>
      </c>
      <c r="MKE20">
        <v>-14372400.6632</v>
      </c>
      <c r="MKF20">
        <v>-14372400.6632</v>
      </c>
      <c r="MKG20">
        <v>-14372400.6632</v>
      </c>
      <c r="MKH20">
        <v>-14372400.6632</v>
      </c>
      <c r="MKI20">
        <v>-14372400.6632</v>
      </c>
      <c r="MKJ20">
        <v>-14372400.6632</v>
      </c>
      <c r="MKK20">
        <v>-14372400.6632</v>
      </c>
      <c r="MKL20">
        <v>-14372400.6632</v>
      </c>
      <c r="MKM20">
        <v>-14372400.6632</v>
      </c>
      <c r="MKN20">
        <v>-14263086.5791</v>
      </c>
      <c r="MKO20">
        <v>-14263086.5791</v>
      </c>
      <c r="MKP20">
        <v>-14263086.5791</v>
      </c>
      <c r="MKQ20">
        <v>-14263086.5791</v>
      </c>
      <c r="MKR20">
        <v>-14263086.5791</v>
      </c>
      <c r="MKS20">
        <v>-14263086.5791</v>
      </c>
      <c r="MKT20">
        <v>-14263086.5791</v>
      </c>
      <c r="MKU20">
        <v>-14263086.5791</v>
      </c>
      <c r="MKV20">
        <v>-14263086.5791</v>
      </c>
      <c r="MKW20">
        <v>-14263086.5791</v>
      </c>
      <c r="MKX20">
        <v>-14263086.5791</v>
      </c>
      <c r="MKY20">
        <v>-14372400.6632</v>
      </c>
      <c r="MKZ20">
        <v>-14372400.6632</v>
      </c>
      <c r="MLA20">
        <v>-14372400.6632</v>
      </c>
      <c r="MLB20">
        <v>-14372400.6632</v>
      </c>
      <c r="MLC20">
        <v>-14372400.6632</v>
      </c>
      <c r="MLD20">
        <v>-14372400.6632</v>
      </c>
      <c r="MLE20">
        <v>-14372400.6632</v>
      </c>
      <c r="MLF20">
        <v>-14372400.6632</v>
      </c>
      <c r="MLG20">
        <v>-14372400.6632</v>
      </c>
      <c r="MLH20">
        <v>-14372400.6632</v>
      </c>
      <c r="MLI20">
        <v>-14372400.6632</v>
      </c>
      <c r="MLJ20">
        <v>-29116651.149300002</v>
      </c>
      <c r="MLK20">
        <v>-29116651.149300002</v>
      </c>
      <c r="MLL20">
        <v>-29116651.149300002</v>
      </c>
      <c r="MLM20">
        <v>-29116651.149300002</v>
      </c>
      <c r="MLN20">
        <v>-29116651.149300002</v>
      </c>
      <c r="MLO20">
        <v>-29116651.149300002</v>
      </c>
      <c r="MLP20">
        <v>-29116651.149300002</v>
      </c>
      <c r="MLQ20">
        <v>-29116651.149300002</v>
      </c>
      <c r="MLR20">
        <v>-29116651.149300002</v>
      </c>
      <c r="MLS20">
        <v>-29116651.149300002</v>
      </c>
      <c r="MLT20">
        <v>-29116651.149300002</v>
      </c>
      <c r="MLU20">
        <v>-29326538.698100001</v>
      </c>
      <c r="MLV20">
        <v>-29326538.698100001</v>
      </c>
      <c r="MLW20">
        <v>-29326538.698100001</v>
      </c>
      <c r="MLX20">
        <v>-29326538.698100001</v>
      </c>
      <c r="MLY20">
        <v>-29326538.698100001</v>
      </c>
      <c r="MLZ20">
        <v>-29326538.698100001</v>
      </c>
      <c r="MMA20">
        <v>-29326538.698100001</v>
      </c>
      <c r="MMB20">
        <v>-29326538.698100001</v>
      </c>
      <c r="MMC20">
        <v>-29326538.698100001</v>
      </c>
      <c r="MMD20">
        <v>-29326538.698100001</v>
      </c>
      <c r="MME20">
        <v>-29326538.698100001</v>
      </c>
      <c r="MMF20">
        <v>-29116651.149300002</v>
      </c>
      <c r="MMG20">
        <v>-29116651.149300002</v>
      </c>
      <c r="MMH20">
        <v>-29116651.149300002</v>
      </c>
      <c r="MMI20">
        <v>-29116651.149300002</v>
      </c>
      <c r="MMJ20">
        <v>-29116651.149300002</v>
      </c>
      <c r="MMK20">
        <v>-29116651.149300002</v>
      </c>
      <c r="MML20">
        <v>-29116651.149300002</v>
      </c>
      <c r="MMM20">
        <v>-29116651.149300002</v>
      </c>
      <c r="MMN20">
        <v>-29116651.149300002</v>
      </c>
      <c r="MMO20">
        <v>-29116651.149300002</v>
      </c>
      <c r="MMP20">
        <v>-29116651.149300002</v>
      </c>
      <c r="MMQ20">
        <v>-29326538.698100001</v>
      </c>
      <c r="MMR20">
        <v>-29326538.698100001</v>
      </c>
      <c r="MMS20">
        <v>-29326538.698100001</v>
      </c>
      <c r="MMT20">
        <v>-29326538.698100001</v>
      </c>
      <c r="MMU20">
        <v>-29326538.698100001</v>
      </c>
      <c r="MMV20">
        <v>-29326538.698100001</v>
      </c>
      <c r="MMW20">
        <v>-29326538.698100001</v>
      </c>
      <c r="MMX20">
        <v>-29326538.698100001</v>
      </c>
      <c r="MMY20">
        <v>-29326538.698100001</v>
      </c>
      <c r="MMZ20">
        <v>-29326538.698100001</v>
      </c>
      <c r="MNA20">
        <v>-29326538.698100001</v>
      </c>
      <c r="MNB20">
        <v>-59935899.935099997</v>
      </c>
      <c r="MNC20">
        <v>-59935899.935099997</v>
      </c>
      <c r="MND20">
        <v>-59935899.935099997</v>
      </c>
      <c r="MNE20">
        <v>-59935899.935099997</v>
      </c>
      <c r="MNF20">
        <v>-59935899.935099997</v>
      </c>
      <c r="MNG20">
        <v>-59935899.935099997</v>
      </c>
      <c r="MNH20">
        <v>-59935899.935099997</v>
      </c>
      <c r="MNI20">
        <v>-59935899.935099997</v>
      </c>
      <c r="MNJ20">
        <v>-59935899.935099997</v>
      </c>
      <c r="MNK20">
        <v>-59935899.935099997</v>
      </c>
      <c r="MNL20">
        <v>-59935899.935099997</v>
      </c>
      <c r="MNM20">
        <v>-60346934.413500004</v>
      </c>
      <c r="MNN20">
        <v>-60346934.413500004</v>
      </c>
      <c r="MNO20">
        <v>-60346934.413500004</v>
      </c>
      <c r="MNP20">
        <v>-60346934.413500004</v>
      </c>
      <c r="MNQ20">
        <v>-60346934.413500004</v>
      </c>
      <c r="MNR20">
        <v>-60346934.413500004</v>
      </c>
      <c r="MNS20">
        <v>-60346934.413500004</v>
      </c>
      <c r="MNT20">
        <v>-60346934.413500004</v>
      </c>
      <c r="MNU20">
        <v>-60346934.413500004</v>
      </c>
      <c r="MNV20">
        <v>-60346934.413500004</v>
      </c>
      <c r="MNW20">
        <v>-60346934.413500004</v>
      </c>
      <c r="MNX20">
        <v>-59935899.935099997</v>
      </c>
      <c r="MNY20">
        <v>-59935899.935099997</v>
      </c>
      <c r="MNZ20">
        <v>-59935899.935099997</v>
      </c>
      <c r="MOA20">
        <v>-59935899.935099997</v>
      </c>
      <c r="MOB20">
        <v>-59935899.935099997</v>
      </c>
      <c r="MOC20">
        <v>-59935899.935099997</v>
      </c>
      <c r="MOD20">
        <v>-59935899.935099997</v>
      </c>
      <c r="MOE20">
        <v>-59935899.935099997</v>
      </c>
      <c r="MOF20">
        <v>-59935899.935099997</v>
      </c>
      <c r="MOG20">
        <v>-59935899.935099997</v>
      </c>
      <c r="MOH20">
        <v>-59935899.935099997</v>
      </c>
      <c r="MOI20">
        <v>-60346934.413500004</v>
      </c>
      <c r="MOJ20">
        <v>-60346934.413500004</v>
      </c>
      <c r="MOK20">
        <v>-60346934.413500004</v>
      </c>
      <c r="MOL20">
        <v>-60346934.413500004</v>
      </c>
      <c r="MOM20">
        <v>-60346934.413500004</v>
      </c>
      <c r="MON20">
        <v>-60346934.413500004</v>
      </c>
      <c r="MOO20">
        <v>-60346934.413500004</v>
      </c>
      <c r="MOP20">
        <v>-60346934.413500004</v>
      </c>
      <c r="MOQ20">
        <v>-60346934.413500004</v>
      </c>
      <c r="MOR20">
        <v>-60346934.413500004</v>
      </c>
      <c r="MOS20">
        <v>-60346934.413500004</v>
      </c>
      <c r="MOT20">
        <v>12164923.3278</v>
      </c>
      <c r="MOU20">
        <v>12164923.3278</v>
      </c>
      <c r="MOV20">
        <v>12164923.3278</v>
      </c>
      <c r="MOW20">
        <v>12164923.3278</v>
      </c>
      <c r="MOX20">
        <v>12164923.3278</v>
      </c>
      <c r="MOY20">
        <v>12164923.3278</v>
      </c>
      <c r="MOZ20">
        <v>12164923.3278</v>
      </c>
      <c r="MPA20">
        <v>12164923.3278</v>
      </c>
      <c r="MPB20">
        <v>12164923.3278</v>
      </c>
      <c r="MPC20">
        <v>12164923.3278</v>
      </c>
      <c r="MPD20">
        <v>12164923.3278</v>
      </c>
      <c r="MPE20">
        <v>18823536.480799999</v>
      </c>
      <c r="MPF20">
        <v>18823536.480799999</v>
      </c>
      <c r="MPG20">
        <v>18823536.480799999</v>
      </c>
      <c r="MPH20">
        <v>18823536.480799999</v>
      </c>
      <c r="MPI20">
        <v>18823536.480799999</v>
      </c>
      <c r="MPJ20">
        <v>18823536.480799999</v>
      </c>
      <c r="MPK20">
        <v>18823536.480799999</v>
      </c>
      <c r="MPL20">
        <v>18823536.480799999</v>
      </c>
      <c r="MPM20">
        <v>18823536.480799999</v>
      </c>
      <c r="MPN20">
        <v>18823536.480799999</v>
      </c>
      <c r="MPO20">
        <v>18823536.480799999</v>
      </c>
      <c r="MPP20">
        <v>12164923.3278</v>
      </c>
      <c r="MPQ20">
        <v>12164923.3278</v>
      </c>
      <c r="MPR20">
        <v>12164923.3278</v>
      </c>
      <c r="MPS20">
        <v>12164923.3278</v>
      </c>
      <c r="MPT20">
        <v>12164923.3278</v>
      </c>
      <c r="MPU20">
        <v>12164923.3278</v>
      </c>
      <c r="MPV20">
        <v>12164923.3278</v>
      </c>
      <c r="MPW20">
        <v>12164923.3278</v>
      </c>
      <c r="MPX20">
        <v>12164923.3278</v>
      </c>
      <c r="MPY20">
        <v>12164923.3278</v>
      </c>
      <c r="MPZ20">
        <v>12164923.3278</v>
      </c>
      <c r="MQA20">
        <v>18823536.480799999</v>
      </c>
      <c r="MQB20">
        <v>18823536.480799999</v>
      </c>
      <c r="MQC20">
        <v>18823536.480799999</v>
      </c>
      <c r="MQD20">
        <v>18823536.480799999</v>
      </c>
      <c r="MQE20">
        <v>18823536.480799999</v>
      </c>
      <c r="MQF20">
        <v>18823536.480799999</v>
      </c>
      <c r="MQG20">
        <v>18823536.480799999</v>
      </c>
      <c r="MQH20">
        <v>18823536.480799999</v>
      </c>
      <c r="MQI20">
        <v>18823536.480799999</v>
      </c>
      <c r="MQJ20">
        <v>18823536.480799999</v>
      </c>
      <c r="MQK20">
        <v>18823536.480799999</v>
      </c>
      <c r="MQL20">
        <v>26698745.557999998</v>
      </c>
      <c r="MQM20">
        <v>26698745.557999998</v>
      </c>
      <c r="MQN20">
        <v>26698745.557999998</v>
      </c>
      <c r="MQO20">
        <v>26698745.557999998</v>
      </c>
      <c r="MQP20">
        <v>26698745.557999998</v>
      </c>
      <c r="MQQ20">
        <v>26698745.557999998</v>
      </c>
      <c r="MQR20">
        <v>26698745.557999998</v>
      </c>
      <c r="MQS20">
        <v>26698745.557999998</v>
      </c>
      <c r="MQT20">
        <v>26698745.557999998</v>
      </c>
      <c r="MQU20">
        <v>26698745.557999998</v>
      </c>
      <c r="MQV20">
        <v>26698745.557999998</v>
      </c>
      <c r="MQW20">
        <v>39483557.370499998</v>
      </c>
      <c r="MQX20">
        <v>39483557.370499998</v>
      </c>
      <c r="MQY20">
        <v>39483557.370499998</v>
      </c>
      <c r="MQZ20">
        <v>39483557.370499998</v>
      </c>
      <c r="MRA20">
        <v>39483557.370499998</v>
      </c>
      <c r="MRB20">
        <v>39483557.370499998</v>
      </c>
      <c r="MRC20">
        <v>39483557.370499998</v>
      </c>
      <c r="MRD20">
        <v>39483557.370499998</v>
      </c>
      <c r="MRE20">
        <v>39483557.370499998</v>
      </c>
      <c r="MRF20">
        <v>39483557.370499998</v>
      </c>
      <c r="MRG20">
        <v>39483557.370499998</v>
      </c>
      <c r="MRH20">
        <v>26698745.557999998</v>
      </c>
      <c r="MRI20">
        <v>26698745.557999998</v>
      </c>
      <c r="MRJ20">
        <v>26698745.557999998</v>
      </c>
      <c r="MRK20">
        <v>26698745.557999998</v>
      </c>
      <c r="MRL20">
        <v>26698745.557999998</v>
      </c>
      <c r="MRM20">
        <v>26698745.557999998</v>
      </c>
      <c r="MRN20">
        <v>26698745.557999998</v>
      </c>
      <c r="MRO20">
        <v>26698745.557999998</v>
      </c>
      <c r="MRP20">
        <v>26698745.557999998</v>
      </c>
      <c r="MRQ20">
        <v>26698745.557999998</v>
      </c>
      <c r="MRR20">
        <v>26698745.557999998</v>
      </c>
      <c r="MRS20">
        <v>39483557.370499998</v>
      </c>
      <c r="MRT20">
        <v>39483557.370499998</v>
      </c>
      <c r="MRU20">
        <v>39483557.370499998</v>
      </c>
      <c r="MRV20">
        <v>39483557.370499998</v>
      </c>
      <c r="MRW20">
        <v>39483557.370499998</v>
      </c>
      <c r="MRX20">
        <v>39483557.370499998</v>
      </c>
      <c r="MRY20">
        <v>39483557.370499998</v>
      </c>
      <c r="MRZ20">
        <v>39483557.370499998</v>
      </c>
      <c r="MSA20">
        <v>39483557.370499998</v>
      </c>
      <c r="MSB20">
        <v>39483557.370499998</v>
      </c>
      <c r="MSC20">
        <v>39483557.370499998</v>
      </c>
      <c r="MSD20">
        <v>57873417.409400001</v>
      </c>
      <c r="MSE20">
        <v>57873417.409400001</v>
      </c>
      <c r="MSF20">
        <v>57873417.409400001</v>
      </c>
      <c r="MSG20">
        <v>57873417.409400001</v>
      </c>
      <c r="MSH20">
        <v>57873417.409400001</v>
      </c>
      <c r="MSI20">
        <v>57873417.409400001</v>
      </c>
      <c r="MSJ20">
        <v>57873417.409400001</v>
      </c>
      <c r="MSK20">
        <v>57873417.409400001</v>
      </c>
      <c r="MSL20">
        <v>57873417.409400001</v>
      </c>
      <c r="MSM20">
        <v>57873417.409400001</v>
      </c>
      <c r="MSN20">
        <v>57873417.409400001</v>
      </c>
      <c r="MSO20">
        <v>82910626.540900007</v>
      </c>
      <c r="MSP20">
        <v>82910626.540900007</v>
      </c>
      <c r="MSQ20">
        <v>82910626.540900007</v>
      </c>
      <c r="MSR20">
        <v>82910626.540900007</v>
      </c>
      <c r="MSS20">
        <v>82910626.540900007</v>
      </c>
      <c r="MST20">
        <v>82910626.540900007</v>
      </c>
      <c r="MSU20">
        <v>82910626.540900007</v>
      </c>
      <c r="MSV20">
        <v>82910626.540900007</v>
      </c>
      <c r="MSW20">
        <v>82910626.540900007</v>
      </c>
      <c r="MSX20">
        <v>82910626.540900007</v>
      </c>
      <c r="MSY20">
        <v>82910626.540900007</v>
      </c>
      <c r="MSZ20">
        <v>57873417.409400001</v>
      </c>
      <c r="MTA20">
        <v>57873417.409400001</v>
      </c>
      <c r="MTB20">
        <v>57873417.409400001</v>
      </c>
      <c r="MTC20">
        <v>57873417.409400001</v>
      </c>
      <c r="MTD20">
        <v>57873417.409400001</v>
      </c>
      <c r="MTE20">
        <v>57873417.409400001</v>
      </c>
      <c r="MTF20">
        <v>57873417.409400001</v>
      </c>
      <c r="MTG20">
        <v>57873417.409400001</v>
      </c>
      <c r="MTH20">
        <v>57873417.409400001</v>
      </c>
      <c r="MTI20">
        <v>57873417.409400001</v>
      </c>
      <c r="MTJ20">
        <v>57873417.409400001</v>
      </c>
      <c r="MTK20">
        <v>82910626.540900007</v>
      </c>
      <c r="MTL20">
        <v>82910626.540900007</v>
      </c>
      <c r="MTM20">
        <v>82910626.540900007</v>
      </c>
      <c r="MTN20">
        <v>82910626.540900007</v>
      </c>
      <c r="MTO20">
        <v>82910626.540900007</v>
      </c>
      <c r="MTP20">
        <v>82910626.540900007</v>
      </c>
      <c r="MTQ20">
        <v>82910626.540900007</v>
      </c>
      <c r="MTR20">
        <v>82910626.540900007</v>
      </c>
      <c r="MTS20">
        <v>82910626.540900007</v>
      </c>
      <c r="MTT20">
        <v>82910626.540900007</v>
      </c>
      <c r="MTU20">
        <v>82910626.540900007</v>
      </c>
      <c r="MTV20">
        <v>8529197.3931600004</v>
      </c>
      <c r="MTW20">
        <v>8529197.3931600004</v>
      </c>
      <c r="MTX20">
        <v>8529197.3931600004</v>
      </c>
      <c r="MTY20">
        <v>8529197.3931600004</v>
      </c>
      <c r="MTZ20">
        <v>8529197.3931600004</v>
      </c>
      <c r="MUA20">
        <v>8529197.3931600004</v>
      </c>
      <c r="MUB20">
        <v>8529197.3931600004</v>
      </c>
      <c r="MUC20">
        <v>8529197.3931600004</v>
      </c>
      <c r="MUD20">
        <v>8529197.3931600004</v>
      </c>
      <c r="MUE20">
        <v>8529197.3931600004</v>
      </c>
      <c r="MUF20">
        <v>8529197.3931600004</v>
      </c>
      <c r="MUG20">
        <v>8873095.8754200004</v>
      </c>
      <c r="MUH20">
        <v>8873095.8754200004</v>
      </c>
      <c r="MUI20">
        <v>8873095.8754200004</v>
      </c>
      <c r="MUJ20">
        <v>8873095.8754200004</v>
      </c>
      <c r="MUK20">
        <v>8873095.8754200004</v>
      </c>
      <c r="MUL20">
        <v>8873095.8754200004</v>
      </c>
      <c r="MUM20">
        <v>8873095.8754200004</v>
      </c>
      <c r="MUN20">
        <v>8873095.8754200004</v>
      </c>
      <c r="MUO20">
        <v>8873095.8754200004</v>
      </c>
      <c r="MUP20">
        <v>8873095.8754200004</v>
      </c>
      <c r="MUQ20">
        <v>8873095.8754200004</v>
      </c>
      <c r="MUR20">
        <v>8529197.3931600004</v>
      </c>
      <c r="MUS20">
        <v>8529197.3931600004</v>
      </c>
      <c r="MUT20">
        <v>8529197.3931600004</v>
      </c>
      <c r="MUU20">
        <v>8529197.3931600004</v>
      </c>
      <c r="MUV20">
        <v>8529197.3931600004</v>
      </c>
      <c r="MUW20">
        <v>8529197.3931600004</v>
      </c>
      <c r="MUX20">
        <v>8529197.3931600004</v>
      </c>
      <c r="MUY20">
        <v>8529197.3931600004</v>
      </c>
      <c r="MUZ20">
        <v>8529197.3931600004</v>
      </c>
      <c r="MVA20">
        <v>8529197.3931600004</v>
      </c>
      <c r="MVB20">
        <v>8529197.3931600004</v>
      </c>
      <c r="MVC20">
        <v>8873095.8754200004</v>
      </c>
      <c r="MVD20">
        <v>8873095.8754200004</v>
      </c>
      <c r="MVE20">
        <v>8873095.8754200004</v>
      </c>
      <c r="MVF20">
        <v>8873095.8754200004</v>
      </c>
      <c r="MVG20">
        <v>8873095.8754200004</v>
      </c>
      <c r="MVH20">
        <v>8873095.8754200004</v>
      </c>
      <c r="MVI20">
        <v>8873095.8754200004</v>
      </c>
      <c r="MVJ20">
        <v>8873095.8754200004</v>
      </c>
      <c r="MVK20">
        <v>8873095.8754200004</v>
      </c>
      <c r="MVL20">
        <v>8873095.8754200004</v>
      </c>
      <c r="MVM20">
        <v>8873095.8754200004</v>
      </c>
      <c r="MVN20">
        <v>23408468.423099998</v>
      </c>
      <c r="MVO20">
        <v>23408468.423099998</v>
      </c>
      <c r="MVP20">
        <v>23408468.423099998</v>
      </c>
      <c r="MVQ20">
        <v>23408468.423099998</v>
      </c>
      <c r="MVR20">
        <v>23408468.423099998</v>
      </c>
      <c r="MVS20">
        <v>23408468.423099998</v>
      </c>
      <c r="MVT20">
        <v>23408468.423099998</v>
      </c>
      <c r="MVU20">
        <v>23408468.423099998</v>
      </c>
      <c r="MVV20">
        <v>23408468.423099998</v>
      </c>
      <c r="MVW20">
        <v>23408468.423099998</v>
      </c>
      <c r="MVX20">
        <v>23408468.423099998</v>
      </c>
      <c r="MVY20">
        <v>24068767.689199999</v>
      </c>
      <c r="MVZ20">
        <v>24068767.689199999</v>
      </c>
      <c r="MWA20">
        <v>24068767.689199999</v>
      </c>
      <c r="MWB20">
        <v>24068767.689199999</v>
      </c>
      <c r="MWC20">
        <v>24068767.689199999</v>
      </c>
      <c r="MWD20">
        <v>24068767.689199999</v>
      </c>
      <c r="MWE20">
        <v>24068767.689199999</v>
      </c>
      <c r="MWF20">
        <v>24068767.689199999</v>
      </c>
      <c r="MWG20">
        <v>24068767.689199999</v>
      </c>
      <c r="MWH20">
        <v>24068767.689199999</v>
      </c>
      <c r="MWI20">
        <v>24068767.689199999</v>
      </c>
      <c r="MWJ20">
        <v>23408468.423099998</v>
      </c>
      <c r="MWK20">
        <v>23408468.423099998</v>
      </c>
      <c r="MWL20">
        <v>23408468.423099998</v>
      </c>
      <c r="MWM20">
        <v>23408468.423099998</v>
      </c>
      <c r="MWN20">
        <v>23408468.423099998</v>
      </c>
      <c r="MWO20">
        <v>23408468.423099998</v>
      </c>
      <c r="MWP20">
        <v>23408468.423099998</v>
      </c>
      <c r="MWQ20">
        <v>23408468.423099998</v>
      </c>
      <c r="MWR20">
        <v>23408468.423099998</v>
      </c>
      <c r="MWS20">
        <v>23408468.423099998</v>
      </c>
      <c r="MWT20">
        <v>23408468.423099998</v>
      </c>
      <c r="MWU20">
        <v>24068767.689199999</v>
      </c>
      <c r="MWV20">
        <v>24068767.689199999</v>
      </c>
      <c r="MWW20">
        <v>24068767.689199999</v>
      </c>
      <c r="MWX20">
        <v>24068767.689199999</v>
      </c>
      <c r="MWY20">
        <v>24068767.689199999</v>
      </c>
      <c r="MWZ20">
        <v>24068767.689199999</v>
      </c>
      <c r="MXA20">
        <v>24068767.689199999</v>
      </c>
      <c r="MXB20">
        <v>24068767.689199999</v>
      </c>
      <c r="MXC20">
        <v>24068767.689199999</v>
      </c>
      <c r="MXD20">
        <v>24068767.689199999</v>
      </c>
      <c r="MXE20">
        <v>24068767.689199999</v>
      </c>
      <c r="MXF20">
        <v>56406564.211400002</v>
      </c>
      <c r="MXG20">
        <v>56406564.211400002</v>
      </c>
      <c r="MXH20">
        <v>56406564.211400002</v>
      </c>
      <c r="MXI20">
        <v>56406564.211400002</v>
      </c>
      <c r="MXJ20">
        <v>56406564.211400002</v>
      </c>
      <c r="MXK20">
        <v>56406564.211400002</v>
      </c>
      <c r="MXL20">
        <v>56406564.211400002</v>
      </c>
      <c r="MXM20">
        <v>56406564.211400002</v>
      </c>
      <c r="MXN20">
        <v>56406564.211400002</v>
      </c>
      <c r="MXO20">
        <v>56406564.211400002</v>
      </c>
      <c r="MXP20">
        <v>56406564.211400002</v>
      </c>
      <c r="MXQ20">
        <v>57699665.045299999</v>
      </c>
      <c r="MXR20">
        <v>57699665.045299999</v>
      </c>
      <c r="MXS20">
        <v>57699665.045299999</v>
      </c>
      <c r="MXT20">
        <v>57699665.045299999</v>
      </c>
      <c r="MXU20">
        <v>57699665.045299999</v>
      </c>
      <c r="MXV20">
        <v>57699665.045299999</v>
      </c>
      <c r="MXW20">
        <v>57699665.045299999</v>
      </c>
      <c r="MXX20">
        <v>57699665.045299999</v>
      </c>
      <c r="MXY20">
        <v>57699665.045299999</v>
      </c>
      <c r="MXZ20">
        <v>57699665.045299999</v>
      </c>
      <c r="MYA20">
        <v>57699665.045299999</v>
      </c>
      <c r="MYB20">
        <v>56406564.211400002</v>
      </c>
      <c r="MYC20">
        <v>56406564.211400002</v>
      </c>
      <c r="MYD20">
        <v>56406564.211400002</v>
      </c>
      <c r="MYE20">
        <v>56406564.211400002</v>
      </c>
      <c r="MYF20">
        <v>56406564.211400002</v>
      </c>
      <c r="MYG20">
        <v>56406564.211400002</v>
      </c>
      <c r="MYH20">
        <v>56406564.211400002</v>
      </c>
      <c r="MYI20">
        <v>56406564.211400002</v>
      </c>
      <c r="MYJ20">
        <v>56406564.211400002</v>
      </c>
      <c r="MYK20">
        <v>56406564.211400002</v>
      </c>
      <c r="MYL20">
        <v>56406564.211400002</v>
      </c>
      <c r="MYM20">
        <v>57699665.045299999</v>
      </c>
      <c r="MYN20">
        <v>57699665.045299999</v>
      </c>
      <c r="MYO20">
        <v>57699665.045299999</v>
      </c>
      <c r="MYP20">
        <v>57699665.045299999</v>
      </c>
      <c r="MYQ20">
        <v>57699665.045299999</v>
      </c>
      <c r="MYR20">
        <v>57699665.045299999</v>
      </c>
      <c r="MYS20">
        <v>57699665.045299999</v>
      </c>
      <c r="MYT20">
        <v>57699665.045299999</v>
      </c>
      <c r="MYU20">
        <v>57699665.045299999</v>
      </c>
      <c r="MYV20">
        <v>57699665.045299999</v>
      </c>
      <c r="MYW20">
        <v>57699665.045299999</v>
      </c>
      <c r="MYX20">
        <v>-49494507.792900003</v>
      </c>
      <c r="MYY20">
        <v>-49494507.792900003</v>
      </c>
      <c r="MYZ20">
        <v>-49494507.792900003</v>
      </c>
      <c r="MZA20">
        <v>-49494507.792900003</v>
      </c>
      <c r="MZB20">
        <v>-49494507.792900003</v>
      </c>
      <c r="MZC20">
        <v>-49494507.792900003</v>
      </c>
      <c r="MZD20">
        <v>-49494507.792900003</v>
      </c>
      <c r="MZE20">
        <v>-49494507.792900003</v>
      </c>
      <c r="MZF20">
        <v>-49494507.792900003</v>
      </c>
      <c r="MZG20">
        <v>-49494507.792900003</v>
      </c>
      <c r="MZH20">
        <v>-49494507.792900003</v>
      </c>
      <c r="MZI20">
        <v>-49494507.792900003</v>
      </c>
      <c r="MZJ20">
        <v>-49494507.792900003</v>
      </c>
      <c r="MZK20">
        <v>-49494507.792900003</v>
      </c>
      <c r="MZL20">
        <v>-49494507.792900003</v>
      </c>
      <c r="MZM20">
        <v>-49494507.792900003</v>
      </c>
      <c r="MZN20">
        <v>-49494507.792900003</v>
      </c>
      <c r="MZO20">
        <v>-49494507.792900003</v>
      </c>
      <c r="MZP20">
        <v>-49494507.792900003</v>
      </c>
      <c r="MZQ20">
        <v>-49494507.792900003</v>
      </c>
      <c r="MZR20">
        <v>-49494507.792900003</v>
      </c>
      <c r="MZS20">
        <v>-49494507.792900003</v>
      </c>
      <c r="MZT20">
        <v>-49494507.792900003</v>
      </c>
      <c r="MZU20">
        <v>-49494507.792900003</v>
      </c>
      <c r="MZV20">
        <v>-49494507.792900003</v>
      </c>
      <c r="MZW20">
        <v>-49494507.792900003</v>
      </c>
      <c r="MZX20">
        <v>-49494507.792900003</v>
      </c>
      <c r="MZY20">
        <v>-49494507.792900003</v>
      </c>
      <c r="MZZ20">
        <v>-49494507.792900003</v>
      </c>
      <c r="NAA20">
        <v>-49494507.792900003</v>
      </c>
      <c r="NAB20">
        <v>-49494507.792900003</v>
      </c>
      <c r="NAC20">
        <v>-49494507.792900003</v>
      </c>
      <c r="NAD20">
        <v>-49494507.792900003</v>
      </c>
      <c r="NAE20">
        <v>-49494507.792900003</v>
      </c>
      <c r="NAF20">
        <v>-49494507.792900003</v>
      </c>
      <c r="NAG20">
        <v>-49494507.792900003</v>
      </c>
      <c r="NAH20">
        <v>-49494507.792900003</v>
      </c>
      <c r="NAI20">
        <v>-49494507.792900003</v>
      </c>
      <c r="NAJ20">
        <v>-49494507.792900003</v>
      </c>
      <c r="NAK20">
        <v>-49494507.792900003</v>
      </c>
      <c r="NAL20">
        <v>-49494507.792900003</v>
      </c>
      <c r="NAM20">
        <v>-49494507.792900003</v>
      </c>
      <c r="NAN20">
        <v>-49494507.792900003</v>
      </c>
      <c r="NAO20">
        <v>-49494507.792900003</v>
      </c>
      <c r="NAP20">
        <v>-76294407.013899997</v>
      </c>
      <c r="NAQ20">
        <v>-76294407.013899997</v>
      </c>
      <c r="NAR20">
        <v>-76294407.013899997</v>
      </c>
      <c r="NAS20">
        <v>-76294407.013899997</v>
      </c>
      <c r="NAT20">
        <v>-76294407.013899997</v>
      </c>
      <c r="NAU20">
        <v>-76294407.013899997</v>
      </c>
      <c r="NAV20">
        <v>-76294407.013899997</v>
      </c>
      <c r="NAW20">
        <v>-76294407.013899997</v>
      </c>
      <c r="NAX20">
        <v>-76294407.013899997</v>
      </c>
      <c r="NAY20">
        <v>-76294407.013899997</v>
      </c>
      <c r="NAZ20">
        <v>-76294407.013899997</v>
      </c>
      <c r="NBA20">
        <v>-76294407.013899997</v>
      </c>
      <c r="NBB20">
        <v>-76294407.013899997</v>
      </c>
      <c r="NBC20">
        <v>-76294407.013899997</v>
      </c>
      <c r="NBD20">
        <v>-76294407.013899997</v>
      </c>
      <c r="NBE20">
        <v>-76294407.013899997</v>
      </c>
      <c r="NBF20">
        <v>-76294407.013899997</v>
      </c>
      <c r="NBG20">
        <v>-76294407.013899997</v>
      </c>
      <c r="NBH20">
        <v>-76294407.013899997</v>
      </c>
      <c r="NBI20">
        <v>-76294407.013899997</v>
      </c>
      <c r="NBJ20">
        <v>-76294407.013899997</v>
      </c>
      <c r="NBK20">
        <v>-76294407.013899997</v>
      </c>
      <c r="NBL20">
        <v>-76294407.013899997</v>
      </c>
      <c r="NBM20">
        <v>-76294407.013899997</v>
      </c>
      <c r="NBN20">
        <v>-76294407.013899997</v>
      </c>
      <c r="NBO20">
        <v>-76294407.013899997</v>
      </c>
      <c r="NBP20">
        <v>-76294407.013899997</v>
      </c>
      <c r="NBQ20">
        <v>-76294407.013899997</v>
      </c>
      <c r="NBR20">
        <v>-76294407.013899997</v>
      </c>
      <c r="NBS20">
        <v>-76294407.013899997</v>
      </c>
      <c r="NBT20">
        <v>-76294407.013899997</v>
      </c>
      <c r="NBU20">
        <v>-76294407.013899997</v>
      </c>
      <c r="NBV20">
        <v>-76294407.013899997</v>
      </c>
      <c r="NBW20">
        <v>-76294407.013899997</v>
      </c>
      <c r="NBX20">
        <v>-76294407.013899997</v>
      </c>
      <c r="NBY20">
        <v>-76294407.013899997</v>
      </c>
      <c r="NBZ20">
        <v>-76294407.013899997</v>
      </c>
      <c r="NCA20">
        <v>-76294407.013899997</v>
      </c>
      <c r="NCB20">
        <v>-76294407.013899997</v>
      </c>
      <c r="NCC20">
        <v>-76294407.013899997</v>
      </c>
      <c r="NCD20">
        <v>-76294407.013899997</v>
      </c>
      <c r="NCE20">
        <v>-76294407.013899997</v>
      </c>
      <c r="NCF20">
        <v>-76294407.013899997</v>
      </c>
      <c r="NCG20">
        <v>-76294407.013899997</v>
      </c>
      <c r="NCH20">
        <v>-118411244.877</v>
      </c>
      <c r="NCI20">
        <v>-118411244.877</v>
      </c>
      <c r="NCJ20">
        <v>-118411244.877</v>
      </c>
      <c r="NCK20">
        <v>-118411244.877</v>
      </c>
      <c r="NCL20">
        <v>-118411244.877</v>
      </c>
      <c r="NCM20">
        <v>-118411244.877</v>
      </c>
      <c r="NCN20">
        <v>-118411244.877</v>
      </c>
      <c r="NCO20">
        <v>-118411244.877</v>
      </c>
      <c r="NCP20">
        <v>-118411244.877</v>
      </c>
      <c r="NCQ20">
        <v>-118411244.877</v>
      </c>
      <c r="NCR20">
        <v>-118411244.877</v>
      </c>
      <c r="NCS20">
        <v>-118411244.877</v>
      </c>
      <c r="NCT20">
        <v>-118411244.877</v>
      </c>
      <c r="NCU20">
        <v>-118411244.877</v>
      </c>
      <c r="NCV20">
        <v>-118411244.877</v>
      </c>
      <c r="NCW20">
        <v>-118411244.877</v>
      </c>
      <c r="NCX20">
        <v>-118411244.877</v>
      </c>
      <c r="NCY20">
        <v>-118411244.877</v>
      </c>
      <c r="NCZ20">
        <v>-118411244.877</v>
      </c>
      <c r="NDA20">
        <v>-118411244.877</v>
      </c>
      <c r="NDB20">
        <v>-118411244.877</v>
      </c>
      <c r="NDC20">
        <v>-118411244.877</v>
      </c>
      <c r="NDD20">
        <v>-118411244.877</v>
      </c>
      <c r="NDE20">
        <v>-118411244.877</v>
      </c>
      <c r="NDF20">
        <v>-118411244.877</v>
      </c>
      <c r="NDG20">
        <v>-118411244.877</v>
      </c>
      <c r="NDH20">
        <v>-118411244.877</v>
      </c>
      <c r="NDI20">
        <v>-118411244.877</v>
      </c>
      <c r="NDJ20">
        <v>-118411244.877</v>
      </c>
      <c r="NDK20">
        <v>-118411244.877</v>
      </c>
      <c r="NDL20">
        <v>-118411244.877</v>
      </c>
      <c r="NDM20">
        <v>-118411244.877</v>
      </c>
      <c r="NDN20">
        <v>-118411244.877</v>
      </c>
      <c r="NDO20">
        <v>-118411244.877</v>
      </c>
      <c r="NDP20">
        <v>-118411244.877</v>
      </c>
      <c r="NDQ20">
        <v>-118411244.877</v>
      </c>
      <c r="NDR20">
        <v>-118411244.877</v>
      </c>
      <c r="NDS20">
        <v>-118411244.877</v>
      </c>
      <c r="NDT20">
        <v>-118411244.877</v>
      </c>
      <c r="NDU20">
        <v>-118411244.877</v>
      </c>
      <c r="NDV20">
        <v>-118411244.877</v>
      </c>
      <c r="NDW20">
        <v>-118411244.877</v>
      </c>
      <c r="NDX20">
        <v>-118411244.877</v>
      </c>
      <c r="NDY20">
        <v>-118411244.877</v>
      </c>
      <c r="NDZ20">
        <v>-49494507.792900003</v>
      </c>
      <c r="NEA20">
        <v>-49494507.792900003</v>
      </c>
      <c r="NEB20">
        <v>-49494507.792900003</v>
      </c>
      <c r="NEC20">
        <v>-49494507.792900003</v>
      </c>
      <c r="NED20">
        <v>-49494507.792900003</v>
      </c>
      <c r="NEE20">
        <v>-49494507.792900003</v>
      </c>
      <c r="NEF20">
        <v>-49494507.792900003</v>
      </c>
      <c r="NEG20">
        <v>-49494507.792900003</v>
      </c>
      <c r="NEH20">
        <v>-49494507.792900003</v>
      </c>
      <c r="NEI20">
        <v>-49494507.792900003</v>
      </c>
      <c r="NEJ20">
        <v>-49494507.792900003</v>
      </c>
      <c r="NEK20">
        <v>-49494507.792900003</v>
      </c>
      <c r="NEL20">
        <v>-49494507.792900003</v>
      </c>
      <c r="NEM20">
        <v>-49494507.792900003</v>
      </c>
      <c r="NEN20">
        <v>-49494507.792900003</v>
      </c>
      <c r="NEO20">
        <v>-49494507.792900003</v>
      </c>
      <c r="NEP20">
        <v>-49494507.792900003</v>
      </c>
      <c r="NEQ20">
        <v>-49494507.792900003</v>
      </c>
      <c r="NER20">
        <v>-49494507.792900003</v>
      </c>
      <c r="NES20">
        <v>-49494507.792900003</v>
      </c>
      <c r="NET20">
        <v>-49494507.792900003</v>
      </c>
      <c r="NEU20">
        <v>-49494507.792900003</v>
      </c>
      <c r="NEV20">
        <v>-49494507.792900003</v>
      </c>
      <c r="NEW20">
        <v>-49494507.792900003</v>
      </c>
      <c r="NEX20">
        <v>-49494507.792900003</v>
      </c>
      <c r="NEY20">
        <v>-49494507.792900003</v>
      </c>
      <c r="NEZ20">
        <v>-49494507.792900003</v>
      </c>
      <c r="NFA20">
        <v>-49494507.792900003</v>
      </c>
      <c r="NFB20">
        <v>-49494507.792900003</v>
      </c>
      <c r="NFC20">
        <v>-49494507.792900003</v>
      </c>
      <c r="NFD20">
        <v>-49494507.792900003</v>
      </c>
      <c r="NFE20">
        <v>-49494507.792900003</v>
      </c>
      <c r="NFF20">
        <v>-49494507.792900003</v>
      </c>
      <c r="NFG20">
        <v>-49494507.792900003</v>
      </c>
      <c r="NFH20">
        <v>-49494507.792900003</v>
      </c>
      <c r="NFI20">
        <v>-49494507.792900003</v>
      </c>
      <c r="NFJ20">
        <v>-49494507.792900003</v>
      </c>
      <c r="NFK20">
        <v>-49494507.792900003</v>
      </c>
      <c r="NFL20">
        <v>-49494507.792900003</v>
      </c>
      <c r="NFM20">
        <v>-49494507.792900003</v>
      </c>
      <c r="NFN20">
        <v>-49494507.792900003</v>
      </c>
      <c r="NFO20">
        <v>-49494507.792900003</v>
      </c>
      <c r="NFP20">
        <v>-49494507.792900003</v>
      </c>
      <c r="NFQ20">
        <v>-49494507.792900003</v>
      </c>
      <c r="NFR20">
        <v>-76294407.013899997</v>
      </c>
      <c r="NFS20">
        <v>-76294407.013899997</v>
      </c>
      <c r="NFT20">
        <v>-76294407.013899997</v>
      </c>
      <c r="NFU20">
        <v>-76294407.013899997</v>
      </c>
      <c r="NFV20">
        <v>-76294407.013899997</v>
      </c>
      <c r="NFW20">
        <v>-76294407.013899997</v>
      </c>
      <c r="NFX20">
        <v>-76294407.013899997</v>
      </c>
      <c r="NFY20">
        <v>-76294407.013899997</v>
      </c>
      <c r="NFZ20">
        <v>-76294407.013899997</v>
      </c>
      <c r="NGA20">
        <v>-76294407.013899997</v>
      </c>
      <c r="NGB20">
        <v>-76294407.013899997</v>
      </c>
      <c r="NGC20">
        <v>-76294407.013899997</v>
      </c>
      <c r="NGD20">
        <v>-76294407.013899997</v>
      </c>
      <c r="NGE20">
        <v>-76294407.013899997</v>
      </c>
      <c r="NGF20">
        <v>-76294407.013899997</v>
      </c>
      <c r="NGG20">
        <v>-76294407.013899997</v>
      </c>
      <c r="NGH20">
        <v>-76294407.013899997</v>
      </c>
      <c r="NGI20">
        <v>-76294407.013899997</v>
      </c>
      <c r="NGJ20">
        <v>-76294407.013899997</v>
      </c>
      <c r="NGK20">
        <v>-76294407.013899997</v>
      </c>
      <c r="NGL20">
        <v>-76294407.013899997</v>
      </c>
      <c r="NGM20">
        <v>-76294407.013899997</v>
      </c>
      <c r="NGN20">
        <v>-76294407.013899997</v>
      </c>
      <c r="NGO20">
        <v>-76294407.013899997</v>
      </c>
      <c r="NGP20">
        <v>-76294407.013899997</v>
      </c>
      <c r="NGQ20">
        <v>-76294407.013899997</v>
      </c>
      <c r="NGR20">
        <v>-76294407.013899997</v>
      </c>
      <c r="NGS20">
        <v>-76294407.013899997</v>
      </c>
      <c r="NGT20">
        <v>-76294407.013899997</v>
      </c>
      <c r="NGU20">
        <v>-76294407.013899997</v>
      </c>
      <c r="NGV20">
        <v>-76294407.013899997</v>
      </c>
      <c r="NGW20">
        <v>-76294407.013899997</v>
      </c>
      <c r="NGX20">
        <v>-76294407.013899997</v>
      </c>
      <c r="NGY20">
        <v>-76294407.013899997</v>
      </c>
      <c r="NGZ20">
        <v>-76294407.013899997</v>
      </c>
      <c r="NHA20">
        <v>-76294407.013899997</v>
      </c>
      <c r="NHB20">
        <v>-76294407.013899997</v>
      </c>
      <c r="NHC20">
        <v>-76294407.013899997</v>
      </c>
      <c r="NHD20">
        <v>-76294407.013899997</v>
      </c>
      <c r="NHE20">
        <v>-76294407.013899997</v>
      </c>
      <c r="NHF20">
        <v>-76294407.013899997</v>
      </c>
      <c r="NHG20">
        <v>-76294407.013899997</v>
      </c>
      <c r="NHH20">
        <v>-76294407.013899997</v>
      </c>
      <c r="NHI20">
        <v>-76294407.013899997</v>
      </c>
      <c r="NHJ20">
        <v>-118411244.877</v>
      </c>
      <c r="NHK20">
        <v>-118411244.877</v>
      </c>
      <c r="NHL20">
        <v>-118411244.877</v>
      </c>
      <c r="NHM20">
        <v>-118411244.877</v>
      </c>
      <c r="NHN20">
        <v>-118411244.877</v>
      </c>
      <c r="NHO20">
        <v>-118411244.877</v>
      </c>
      <c r="NHP20">
        <v>-118411244.877</v>
      </c>
      <c r="NHQ20">
        <v>-118411244.877</v>
      </c>
      <c r="NHR20">
        <v>-118411244.877</v>
      </c>
      <c r="NHS20">
        <v>-118411244.877</v>
      </c>
      <c r="NHT20">
        <v>-118411244.877</v>
      </c>
      <c r="NHU20">
        <v>-118411244.877</v>
      </c>
      <c r="NHV20">
        <v>-118411244.877</v>
      </c>
      <c r="NHW20">
        <v>-118411244.877</v>
      </c>
      <c r="NHX20">
        <v>-118411244.877</v>
      </c>
      <c r="NHY20">
        <v>-118411244.877</v>
      </c>
      <c r="NHZ20">
        <v>-118411244.877</v>
      </c>
      <c r="NIA20">
        <v>-118411244.877</v>
      </c>
      <c r="NIB20">
        <v>-118411244.877</v>
      </c>
      <c r="NIC20">
        <v>-118411244.877</v>
      </c>
      <c r="NID20">
        <v>-118411244.877</v>
      </c>
      <c r="NIE20">
        <v>-118411244.877</v>
      </c>
      <c r="NIF20">
        <v>-118411244.877</v>
      </c>
      <c r="NIG20">
        <v>-118411244.877</v>
      </c>
      <c r="NIH20">
        <v>-118411244.877</v>
      </c>
      <c r="NII20">
        <v>-118411244.877</v>
      </c>
      <c r="NIJ20">
        <v>-118411244.877</v>
      </c>
      <c r="NIK20">
        <v>-118411244.877</v>
      </c>
      <c r="NIL20">
        <v>-118411244.877</v>
      </c>
      <c r="NIM20">
        <v>-118411244.877</v>
      </c>
      <c r="NIN20">
        <v>-118411244.877</v>
      </c>
      <c r="NIO20">
        <v>-118411244.877</v>
      </c>
      <c r="NIP20">
        <v>-118411244.877</v>
      </c>
      <c r="NIQ20">
        <v>-118411244.877</v>
      </c>
      <c r="NIR20">
        <v>-118411244.877</v>
      </c>
      <c r="NIS20">
        <v>-118411244.877</v>
      </c>
      <c r="NIT20">
        <v>-118411244.877</v>
      </c>
      <c r="NIU20">
        <v>-118411244.877</v>
      </c>
      <c r="NIV20">
        <v>-118411244.877</v>
      </c>
      <c r="NIW20">
        <v>-118411244.877</v>
      </c>
      <c r="NIX20">
        <v>-118411244.877</v>
      </c>
      <c r="NIY20">
        <v>-118411244.877</v>
      </c>
      <c r="NIZ20">
        <v>-118411244.877</v>
      </c>
      <c r="NJA20">
        <v>-118411244.877</v>
      </c>
      <c r="NJB20">
        <v>-20075356.3259</v>
      </c>
      <c r="NJC20">
        <v>-18278097.055799998</v>
      </c>
      <c r="NJD20">
        <v>-16615919.763599999</v>
      </c>
      <c r="NJE20">
        <v>-14999795.320699999</v>
      </c>
      <c r="NJF20">
        <v>-13322160.440099999</v>
      </c>
      <c r="NJG20">
        <v>-11458365.969599999</v>
      </c>
      <c r="NJH20">
        <v>-9276547.0184799992</v>
      </c>
      <c r="NJI20">
        <v>-6660435.3720500004</v>
      </c>
      <c r="NJJ20">
        <v>-923507.89892599999</v>
      </c>
      <c r="NJK20">
        <v>3073548.5821799999</v>
      </c>
      <c r="NJL20">
        <v>3897209.5843099998</v>
      </c>
      <c r="NJM20">
        <v>-17070320.172600001</v>
      </c>
      <c r="NJN20">
        <v>-14034968.919</v>
      </c>
      <c r="NJO20">
        <v>-10762675.1493</v>
      </c>
      <c r="NJP20">
        <v>-7068611.4152699998</v>
      </c>
      <c r="NJQ20">
        <v>-2738207.8538899999</v>
      </c>
      <c r="NJR20">
        <v>2458680.6066700001</v>
      </c>
      <c r="NJS20">
        <v>8732613.5152499992</v>
      </c>
      <c r="NJT20">
        <v>34033384.022299998</v>
      </c>
      <c r="NJU20">
        <v>39967033.676600002</v>
      </c>
      <c r="NJV20">
        <v>42662986.194799997</v>
      </c>
      <c r="NJW20">
        <v>44073595.620899998</v>
      </c>
      <c r="NJX20">
        <v>-17142423.043699998</v>
      </c>
      <c r="NJY20">
        <v>-13546677.0243</v>
      </c>
      <c r="NJZ20">
        <v>-11098785.397</v>
      </c>
      <c r="NKA20">
        <v>-8957631.1809700001</v>
      </c>
      <c r="NKB20">
        <v>-6547164.0465900004</v>
      </c>
      <c r="NKC20">
        <v>-4426365.2788300002</v>
      </c>
      <c r="NKD20">
        <v>-2481479.6828200002</v>
      </c>
      <c r="NKE20">
        <v>-704155.73604400002</v>
      </c>
      <c r="NKF20">
        <v>1590852.3507099999</v>
      </c>
      <c r="NKG20">
        <v>3232520.05877</v>
      </c>
      <c r="NKH20">
        <v>3897209.5843099998</v>
      </c>
      <c r="NKI20">
        <v>-11924102.319</v>
      </c>
      <c r="NKJ20">
        <v>-4139883.4887600001</v>
      </c>
      <c r="NKK20">
        <v>2605627.8885400002</v>
      </c>
      <c r="NKL20">
        <v>9750541.5011599995</v>
      </c>
      <c r="NKM20">
        <v>17117470.388599999</v>
      </c>
      <c r="NKN20">
        <v>23780359.979600001</v>
      </c>
      <c r="NKO20">
        <v>32319847.030000001</v>
      </c>
      <c r="NKP20">
        <v>38251458.889200002</v>
      </c>
      <c r="NKQ20">
        <v>41370095.387800001</v>
      </c>
      <c r="NKR20">
        <v>43080925.781800002</v>
      </c>
      <c r="NKS20">
        <v>44073595.620899998</v>
      </c>
      <c r="NKT20">
        <v>-29050810.0266</v>
      </c>
      <c r="NKU20">
        <v>-25745655.728500001</v>
      </c>
      <c r="NKV20">
        <v>-22469707.320500001</v>
      </c>
      <c r="NKW20">
        <v>-19042689.629299998</v>
      </c>
      <c r="NKX20">
        <v>-15250879.9695</v>
      </c>
      <c r="NKY20">
        <v>-10855290.564200001</v>
      </c>
      <c r="NKZ20">
        <v>-5618564.5405700002</v>
      </c>
      <c r="NLA20">
        <v>641475.16816300002</v>
      </c>
      <c r="NLB20">
        <v>13924036.554</v>
      </c>
      <c r="NLC20">
        <v>22985235.294500001</v>
      </c>
      <c r="NLD20">
        <v>24820148.086300001</v>
      </c>
      <c r="NLE20">
        <v>-23040737.720100001</v>
      </c>
      <c r="NLF20">
        <v>-17259399.454799999</v>
      </c>
      <c r="NLG20">
        <v>-10763218.0919</v>
      </c>
      <c r="NLH20">
        <v>-3180321.8183599999</v>
      </c>
      <c r="NLI20">
        <v>5917025.2028599996</v>
      </c>
      <c r="NLJ20">
        <v>16978802.588300001</v>
      </c>
      <c r="NLK20">
        <v>30399756.526900001</v>
      </c>
      <c r="NLL20">
        <v>84011730.328199998</v>
      </c>
      <c r="NLM20">
        <v>96550637.488299996</v>
      </c>
      <c r="NLN20">
        <v>102223651.10699999</v>
      </c>
      <c r="NLO20">
        <v>105172920.15899999</v>
      </c>
      <c r="NLP20">
        <v>-23743398.558699999</v>
      </c>
      <c r="NLQ20">
        <v>-16321650.6204</v>
      </c>
      <c r="NLR20">
        <v>-10678708.0977</v>
      </c>
      <c r="NLS20">
        <v>-5524357.7106699999</v>
      </c>
      <c r="NLT20">
        <v>313455.09794299997</v>
      </c>
      <c r="NLU20">
        <v>5444027.2342499997</v>
      </c>
      <c r="NLV20">
        <v>10106048.303300001</v>
      </c>
      <c r="NLW20">
        <v>14313173.0032</v>
      </c>
      <c r="NLX20">
        <v>19615550.0814</v>
      </c>
      <c r="NLY20">
        <v>23339526.044199999</v>
      </c>
      <c r="NLZ20">
        <v>24820148.086300001</v>
      </c>
      <c r="NMA20">
        <v>-13327894.5868</v>
      </c>
      <c r="NMB20">
        <v>2518299.4951599999</v>
      </c>
      <c r="NMC20">
        <v>16794437.217599999</v>
      </c>
      <c r="NMD20">
        <v>32084416.757300001</v>
      </c>
      <c r="NME20">
        <v>47879418.864500001</v>
      </c>
      <c r="NMF20">
        <v>62146230.647799999</v>
      </c>
      <c r="NMG20">
        <v>80328059.437700003</v>
      </c>
      <c r="NMH20">
        <v>92906523.452500001</v>
      </c>
      <c r="NMI20">
        <v>99497251.828500003</v>
      </c>
      <c r="NMJ20">
        <v>103097540.964</v>
      </c>
      <c r="NMK20">
        <v>105172920.15899999</v>
      </c>
      <c r="NML20">
        <v>-41288337.864699997</v>
      </c>
      <c r="NMM20">
        <v>-35118845.216499999</v>
      </c>
      <c r="NMN20">
        <v>-28643042.342300002</v>
      </c>
      <c r="NMO20">
        <v>-21497125.4866</v>
      </c>
      <c r="NMP20">
        <v>-13255887.6072</v>
      </c>
      <c r="NMQ20">
        <v>-3457075.4098499999</v>
      </c>
      <c r="NMR20">
        <v>8334006.3200200005</v>
      </c>
      <c r="NMS20">
        <v>22405434.0984</v>
      </c>
      <c r="NMT20">
        <v>51699763.408600003</v>
      </c>
      <c r="NMU20">
        <v>71431887.624200001</v>
      </c>
      <c r="NMV20">
        <v>75384588.541199997</v>
      </c>
      <c r="NMW20">
        <v>-29268193.251600001</v>
      </c>
      <c r="NMX20">
        <v>-18146332.669100001</v>
      </c>
      <c r="NMY20">
        <v>-5230063.8851899998</v>
      </c>
      <c r="NMZ20">
        <v>10227610.135299999</v>
      </c>
      <c r="NNA20">
        <v>29079922.737599999</v>
      </c>
      <c r="NNB20">
        <v>52211110.895199999</v>
      </c>
      <c r="NNC20">
        <v>80370648.454899997</v>
      </c>
      <c r="NND20">
        <v>192137130.54899999</v>
      </c>
      <c r="NNE20">
        <v>218228385.03799999</v>
      </c>
      <c r="NNF20">
        <v>229998503.15900001</v>
      </c>
      <c r="NNG20">
        <v>236090132.68799999</v>
      </c>
      <c r="NNH20">
        <v>-31523133.1864</v>
      </c>
      <c r="NNI20">
        <v>-16337234.487400001</v>
      </c>
      <c r="NNJ20">
        <v>-3924882.9891400002</v>
      </c>
      <c r="NNK20">
        <v>7699901.5868100002</v>
      </c>
      <c r="NNL20">
        <v>20910560.428399999</v>
      </c>
      <c r="NNM20">
        <v>32513790.241999999</v>
      </c>
      <c r="NNN20">
        <v>43003665.523800001</v>
      </c>
      <c r="NNO20">
        <v>52402835.999499999</v>
      </c>
      <c r="NNP20">
        <v>64082581.333400004</v>
      </c>
      <c r="NNQ20">
        <v>72195279.628800005</v>
      </c>
      <c r="NNR20">
        <v>75384588.541199997</v>
      </c>
      <c r="NNS20">
        <v>-10724443.1713</v>
      </c>
      <c r="NNT20">
        <v>21382299.5374</v>
      </c>
      <c r="NNU20">
        <v>51118393.496299997</v>
      </c>
      <c r="NNV20">
        <v>83207799.438800007</v>
      </c>
      <c r="NNW20">
        <v>116399697.57799999</v>
      </c>
      <c r="NNX20">
        <v>146353969.89199999</v>
      </c>
      <c r="NNY20">
        <v>184382313.15799999</v>
      </c>
      <c r="NNZ20">
        <v>210618708.433</v>
      </c>
      <c r="NOA20">
        <v>224333534.11399999</v>
      </c>
      <c r="NOB20">
        <v>231803600.70100001</v>
      </c>
      <c r="NOC20">
        <v>236090132.68799999</v>
      </c>
      <c r="NOD20">
        <v>24971472.058600001</v>
      </c>
      <c r="NOE20">
        <v>24971472.058600001</v>
      </c>
      <c r="NOF20">
        <v>24971472.058600001</v>
      </c>
      <c r="NOG20">
        <v>24971472.058600001</v>
      </c>
      <c r="NOH20">
        <v>24971472.058600001</v>
      </c>
      <c r="NOI20">
        <v>24971472.058600001</v>
      </c>
      <c r="NOJ20">
        <v>24971472.058600001</v>
      </c>
      <c r="NOK20">
        <v>24971472.058600001</v>
      </c>
      <c r="NOL20">
        <v>24971472.058600001</v>
      </c>
      <c r="NOM20">
        <v>24971472.058600001</v>
      </c>
      <c r="NON20">
        <v>24971472.058600001</v>
      </c>
      <c r="NOO20">
        <v>25211872.7115</v>
      </c>
      <c r="NOP20">
        <v>25211872.7115</v>
      </c>
      <c r="NOQ20">
        <v>25211872.7115</v>
      </c>
      <c r="NOR20">
        <v>25211872.7115</v>
      </c>
      <c r="NOS20">
        <v>25211872.7115</v>
      </c>
      <c r="NOT20">
        <v>25211872.7115</v>
      </c>
      <c r="NOU20">
        <v>25211872.7115</v>
      </c>
      <c r="NOV20">
        <v>25211872.7115</v>
      </c>
      <c r="NOW20">
        <v>25211872.7115</v>
      </c>
      <c r="NOX20">
        <v>25211872.7115</v>
      </c>
      <c r="NOY20">
        <v>25211872.7115</v>
      </c>
      <c r="NOZ20">
        <v>24971472.058600001</v>
      </c>
      <c r="NPA20">
        <v>24971472.058600001</v>
      </c>
      <c r="NPB20">
        <v>24971472.058600001</v>
      </c>
      <c r="NPC20">
        <v>24971472.058600001</v>
      </c>
      <c r="NPD20">
        <v>24971472.058600001</v>
      </c>
      <c r="NPE20">
        <v>24971472.058600001</v>
      </c>
      <c r="NPF20">
        <v>24971472.058600001</v>
      </c>
      <c r="NPG20">
        <v>24971472.058600001</v>
      </c>
      <c r="NPH20">
        <v>24971472.058600001</v>
      </c>
      <c r="NPI20">
        <v>24971472.058600001</v>
      </c>
      <c r="NPJ20">
        <v>24971472.058600001</v>
      </c>
      <c r="NPK20">
        <v>25211872.7115</v>
      </c>
      <c r="NPL20">
        <v>25211872.7115</v>
      </c>
      <c r="NPM20">
        <v>25211872.7115</v>
      </c>
      <c r="NPN20">
        <v>25211872.7115</v>
      </c>
      <c r="NPO20">
        <v>25211872.7115</v>
      </c>
      <c r="NPP20">
        <v>25211872.7115</v>
      </c>
      <c r="NPQ20">
        <v>25211872.7115</v>
      </c>
      <c r="NPR20">
        <v>25211872.7115</v>
      </c>
      <c r="NPS20">
        <v>25211872.7115</v>
      </c>
      <c r="NPT20">
        <v>25211872.7115</v>
      </c>
      <c r="NPU20">
        <v>25211872.7115</v>
      </c>
      <c r="NPV20">
        <v>51025543.539899997</v>
      </c>
      <c r="NPW20">
        <v>51025543.539899997</v>
      </c>
      <c r="NPX20">
        <v>51025543.539899997</v>
      </c>
      <c r="NPY20">
        <v>51025543.539899997</v>
      </c>
      <c r="NPZ20">
        <v>51025543.539899997</v>
      </c>
      <c r="NQA20">
        <v>51025543.539899997</v>
      </c>
      <c r="NQB20">
        <v>51025543.539899997</v>
      </c>
      <c r="NQC20">
        <v>51025543.539899997</v>
      </c>
      <c r="NQD20">
        <v>51025543.539899997</v>
      </c>
      <c r="NQE20">
        <v>51025543.539899997</v>
      </c>
      <c r="NQF20">
        <v>51025543.539899997</v>
      </c>
      <c r="NQG20">
        <v>51487122.706100002</v>
      </c>
      <c r="NQH20">
        <v>51487122.706100002</v>
      </c>
      <c r="NQI20">
        <v>51487122.706100002</v>
      </c>
      <c r="NQJ20">
        <v>51487122.706100002</v>
      </c>
      <c r="NQK20">
        <v>51487122.706100002</v>
      </c>
      <c r="NQL20">
        <v>51487122.706100002</v>
      </c>
      <c r="NQM20">
        <v>51487122.706100002</v>
      </c>
      <c r="NQN20">
        <v>51487122.706100002</v>
      </c>
      <c r="NQO20">
        <v>51487122.706100002</v>
      </c>
      <c r="NQP20">
        <v>51487122.706100002</v>
      </c>
      <c r="NQQ20">
        <v>51487122.706100002</v>
      </c>
      <c r="NQR20">
        <v>51025543.539899997</v>
      </c>
      <c r="NQS20">
        <v>51025543.539899997</v>
      </c>
      <c r="NQT20">
        <v>51025543.539899997</v>
      </c>
      <c r="NQU20">
        <v>51025543.539899997</v>
      </c>
      <c r="NQV20">
        <v>51025543.539899997</v>
      </c>
      <c r="NQW20">
        <v>51025543.539899997</v>
      </c>
      <c r="NQX20">
        <v>51025543.539899997</v>
      </c>
      <c r="NQY20">
        <v>51025543.539899997</v>
      </c>
      <c r="NQZ20">
        <v>51025543.539899997</v>
      </c>
      <c r="NRA20">
        <v>51025543.539899997</v>
      </c>
      <c r="NRB20">
        <v>51025543.539899997</v>
      </c>
      <c r="NRC20">
        <v>51487122.706100002</v>
      </c>
      <c r="NRD20">
        <v>51487122.706100002</v>
      </c>
      <c r="NRE20">
        <v>51487122.706100002</v>
      </c>
      <c r="NRF20">
        <v>51487122.706100002</v>
      </c>
      <c r="NRG20">
        <v>51487122.706100002</v>
      </c>
      <c r="NRH20">
        <v>51487122.706100002</v>
      </c>
      <c r="NRI20">
        <v>51487122.706100002</v>
      </c>
      <c r="NRJ20">
        <v>51487122.706100002</v>
      </c>
      <c r="NRK20">
        <v>51487122.706100002</v>
      </c>
      <c r="NRL20">
        <v>51487122.706100002</v>
      </c>
      <c r="NRM20">
        <v>51487122.706100002</v>
      </c>
      <c r="NRN20">
        <v>105078687.869</v>
      </c>
      <c r="NRO20">
        <v>105078687.869</v>
      </c>
      <c r="NRP20">
        <v>105078687.869</v>
      </c>
      <c r="NRQ20">
        <v>105078687.869</v>
      </c>
      <c r="NRR20">
        <v>105078687.869</v>
      </c>
      <c r="NRS20">
        <v>105078687.869</v>
      </c>
      <c r="NRT20">
        <v>105078687.869</v>
      </c>
      <c r="NRU20">
        <v>105078687.869</v>
      </c>
      <c r="NRV20">
        <v>105078687.869</v>
      </c>
      <c r="NRW20">
        <v>105078687.869</v>
      </c>
      <c r="NRX20">
        <v>105078687.869</v>
      </c>
      <c r="NRY20">
        <v>105982624.061</v>
      </c>
      <c r="NRZ20">
        <v>105982624.061</v>
      </c>
      <c r="NSA20">
        <v>105982624.061</v>
      </c>
      <c r="NSB20">
        <v>105982624.061</v>
      </c>
      <c r="NSC20">
        <v>105982624.061</v>
      </c>
      <c r="NSD20">
        <v>105982624.061</v>
      </c>
      <c r="NSE20">
        <v>105982624.061</v>
      </c>
      <c r="NSF20">
        <v>105982624.061</v>
      </c>
      <c r="NSG20">
        <v>105982624.061</v>
      </c>
      <c r="NSH20">
        <v>105982624.061</v>
      </c>
      <c r="NSI20">
        <v>105982624.061</v>
      </c>
      <c r="NSJ20">
        <v>105078687.869</v>
      </c>
      <c r="NSK20">
        <v>105078687.869</v>
      </c>
      <c r="NSL20">
        <v>105078687.869</v>
      </c>
      <c r="NSM20">
        <v>105078687.869</v>
      </c>
      <c r="NSN20">
        <v>105078687.869</v>
      </c>
      <c r="NSO20">
        <v>105078687.869</v>
      </c>
      <c r="NSP20">
        <v>105078687.869</v>
      </c>
      <c r="NSQ20">
        <v>105078687.869</v>
      </c>
      <c r="NSR20">
        <v>105078687.869</v>
      </c>
      <c r="NSS20">
        <v>105078687.869</v>
      </c>
      <c r="NST20">
        <v>105078687.869</v>
      </c>
      <c r="NSU20">
        <v>105982624.061</v>
      </c>
      <c r="NSV20">
        <v>105982624.061</v>
      </c>
      <c r="NSW20">
        <v>105982624.061</v>
      </c>
      <c r="NSX20">
        <v>105982624.061</v>
      </c>
      <c r="NSY20">
        <v>105982624.061</v>
      </c>
      <c r="NSZ20">
        <v>105982624.061</v>
      </c>
      <c r="NTA20">
        <v>105982624.061</v>
      </c>
      <c r="NTB20">
        <v>105982624.061</v>
      </c>
      <c r="NTC20">
        <v>105982624.061</v>
      </c>
      <c r="NTD20">
        <v>105982624.061</v>
      </c>
      <c r="NTE20">
        <v>105982624.061</v>
      </c>
      <c r="NTF20">
        <v>-1872.5516544699999</v>
      </c>
      <c r="NTG20">
        <v>-1872.5516544699999</v>
      </c>
      <c r="NTH20">
        <v>-1872.5516544699999</v>
      </c>
      <c r="NTI20">
        <v>-1872.5516544699999</v>
      </c>
      <c r="NTJ20">
        <v>-1872.5516544699999</v>
      </c>
      <c r="NTK20">
        <v>-1872.5516544699999</v>
      </c>
      <c r="NTL20">
        <v>-1872.5516544699999</v>
      </c>
      <c r="NTM20">
        <v>-1872.5516544699999</v>
      </c>
      <c r="NTN20">
        <v>-1872.5516544699999</v>
      </c>
      <c r="NTO20">
        <v>-1872.5516544699999</v>
      </c>
      <c r="NTP20">
        <v>-1872.5516544699999</v>
      </c>
      <c r="NTQ20">
        <v>-1872.5516544699999</v>
      </c>
      <c r="NTR20">
        <v>-1872.5516544699999</v>
      </c>
      <c r="NTS20">
        <v>-1872.5516544699999</v>
      </c>
      <c r="NTT20">
        <v>-1872.5516544699999</v>
      </c>
      <c r="NTU20">
        <v>-1872.5516544699999</v>
      </c>
      <c r="NTV20">
        <v>-1872.5516544699999</v>
      </c>
      <c r="NTW20">
        <v>-1872.5516544699999</v>
      </c>
      <c r="NTX20">
        <v>-1872.5516544699999</v>
      </c>
      <c r="NTY20">
        <v>-1872.5516544699999</v>
      </c>
      <c r="NTZ20">
        <v>-1872.5516544699999</v>
      </c>
      <c r="NUA20">
        <v>-1872.5516544699999</v>
      </c>
      <c r="NUB20">
        <v>-1872.5516544699999</v>
      </c>
      <c r="NUC20">
        <v>-1872.5516544699999</v>
      </c>
      <c r="NUD20">
        <v>-1872.5516544699999</v>
      </c>
      <c r="NUE20">
        <v>-1872.5516544699999</v>
      </c>
      <c r="NUF20">
        <v>-1872.5516544699999</v>
      </c>
      <c r="NUG20">
        <v>-1872.5516544699999</v>
      </c>
      <c r="NUH20">
        <v>-1872.5516544699999</v>
      </c>
      <c r="NUI20">
        <v>-1872.5516544699999</v>
      </c>
      <c r="NUJ20">
        <v>-1872.5516544699999</v>
      </c>
      <c r="NUK20">
        <v>-1872.5516544699999</v>
      </c>
      <c r="NUL20">
        <v>-1872.5516544699999</v>
      </c>
      <c r="NUM20">
        <v>-1872.5516544699999</v>
      </c>
      <c r="NUN20">
        <v>-1872.5516544699999</v>
      </c>
      <c r="NUO20">
        <v>-1872.5516544699999</v>
      </c>
      <c r="NUP20">
        <v>-1872.5516544699999</v>
      </c>
      <c r="NUQ20">
        <v>-1872.5516544699999</v>
      </c>
      <c r="NUR20">
        <v>-1872.5516544699999</v>
      </c>
      <c r="NUS20">
        <v>-1872.5516544699999</v>
      </c>
      <c r="NUT20">
        <v>-1872.5516544699999</v>
      </c>
      <c r="NUU20">
        <v>-1872.5516544699999</v>
      </c>
      <c r="NUV20">
        <v>-1872.5516544699999</v>
      </c>
      <c r="NUW20">
        <v>-1872.5516544699999</v>
      </c>
      <c r="NUX20">
        <v>-3402.5873795699999</v>
      </c>
      <c r="NUY20">
        <v>-3402.5873795699999</v>
      </c>
      <c r="NUZ20">
        <v>-3402.5873795699999</v>
      </c>
      <c r="NVA20">
        <v>-3402.5873795699999</v>
      </c>
      <c r="NVB20">
        <v>-3402.5873795699999</v>
      </c>
      <c r="NVC20">
        <v>-3402.5873795699999</v>
      </c>
      <c r="NVD20">
        <v>-3402.5873795699999</v>
      </c>
      <c r="NVE20">
        <v>-3402.5873795699999</v>
      </c>
      <c r="NVF20">
        <v>-3402.5873795699999</v>
      </c>
      <c r="NVG20">
        <v>-3402.5873795699999</v>
      </c>
      <c r="NVH20">
        <v>-3402.5873795699999</v>
      </c>
      <c r="NVI20">
        <v>-3402.5873795699999</v>
      </c>
      <c r="NVJ20">
        <v>-3402.5873795699999</v>
      </c>
      <c r="NVK20">
        <v>-3402.5873795699999</v>
      </c>
      <c r="NVL20">
        <v>-3402.5873795699999</v>
      </c>
      <c r="NVM20">
        <v>-3402.5873795699999</v>
      </c>
      <c r="NVN20">
        <v>-3402.5873795699999</v>
      </c>
      <c r="NVO20">
        <v>-3402.5873795699999</v>
      </c>
      <c r="NVP20">
        <v>-3402.5873795699999</v>
      </c>
      <c r="NVQ20">
        <v>-3402.5873795699999</v>
      </c>
      <c r="NVR20">
        <v>-3402.5873795699999</v>
      </c>
      <c r="NVS20">
        <v>-3402.5873795699999</v>
      </c>
      <c r="NVT20">
        <v>-3402.5873795699999</v>
      </c>
      <c r="NVU20">
        <v>-3402.5873795699999</v>
      </c>
      <c r="NVV20">
        <v>-3402.5873795699999</v>
      </c>
      <c r="NVW20">
        <v>-3402.5873795699999</v>
      </c>
      <c r="NVX20">
        <v>-3402.5873795699999</v>
      </c>
      <c r="NVY20">
        <v>-3402.5873795699999</v>
      </c>
      <c r="NVZ20">
        <v>-3402.5873795699999</v>
      </c>
      <c r="NWA20">
        <v>-3402.5873795699999</v>
      </c>
      <c r="NWB20">
        <v>-3402.5873795699999</v>
      </c>
      <c r="NWC20">
        <v>-3402.5873795699999</v>
      </c>
      <c r="NWD20">
        <v>-3402.5873795699999</v>
      </c>
      <c r="NWE20">
        <v>-3402.5873795699999</v>
      </c>
      <c r="NWF20">
        <v>-3402.5873795699999</v>
      </c>
      <c r="NWG20">
        <v>-3402.5873795699999</v>
      </c>
      <c r="NWH20">
        <v>-3402.5873795699999</v>
      </c>
      <c r="NWI20">
        <v>-3402.5873795699999</v>
      </c>
      <c r="NWJ20">
        <v>-3402.5873795699999</v>
      </c>
      <c r="NWK20">
        <v>-3402.5873795699999</v>
      </c>
      <c r="NWL20">
        <v>-3402.5873795699999</v>
      </c>
      <c r="NWM20">
        <v>-3402.5873795699999</v>
      </c>
      <c r="NWN20">
        <v>-3402.5873795699999</v>
      </c>
      <c r="NWO20">
        <v>-3402.5873795699999</v>
      </c>
      <c r="NWP20">
        <v>-6462.6588297600001</v>
      </c>
      <c r="NWQ20">
        <v>-6462.6588297600001</v>
      </c>
      <c r="NWR20">
        <v>-6462.6588297600001</v>
      </c>
      <c r="NWS20">
        <v>-6462.6588297600001</v>
      </c>
      <c r="NWT20">
        <v>-6462.6588297600001</v>
      </c>
      <c r="NWU20">
        <v>-6462.6588297600001</v>
      </c>
      <c r="NWV20">
        <v>-6462.6588297600001</v>
      </c>
      <c r="NWW20">
        <v>-6462.6588297600001</v>
      </c>
      <c r="NWX20">
        <v>-6462.6588297600001</v>
      </c>
      <c r="NWY20">
        <v>-6462.6588297600001</v>
      </c>
      <c r="NWZ20">
        <v>-6462.6588297600001</v>
      </c>
      <c r="NXA20">
        <v>-6462.6588297600001</v>
      </c>
      <c r="NXB20">
        <v>-6462.6588297600001</v>
      </c>
      <c r="NXC20">
        <v>-6462.6588297600001</v>
      </c>
      <c r="NXD20">
        <v>-6462.6588297600001</v>
      </c>
      <c r="NXE20">
        <v>-6462.6588297600001</v>
      </c>
      <c r="NXF20">
        <v>-6462.6588297600001</v>
      </c>
      <c r="NXG20">
        <v>-6462.6588297600001</v>
      </c>
      <c r="NXH20">
        <v>-6462.6588297600001</v>
      </c>
      <c r="NXI20">
        <v>-6462.6588297600001</v>
      </c>
      <c r="NXJ20">
        <v>-6462.6588297600001</v>
      </c>
      <c r="NXK20">
        <v>-6462.6588297600001</v>
      </c>
      <c r="NXL20">
        <v>-6462.6588297600001</v>
      </c>
      <c r="NXM20">
        <v>-6462.6588297600001</v>
      </c>
      <c r="NXN20">
        <v>-6462.6588297600001</v>
      </c>
      <c r="NXO20">
        <v>-6462.6588297600001</v>
      </c>
      <c r="NXP20">
        <v>-6462.6588297600001</v>
      </c>
      <c r="NXQ20">
        <v>-6462.6588297600001</v>
      </c>
      <c r="NXR20">
        <v>-6462.6588297600001</v>
      </c>
      <c r="NXS20">
        <v>-6462.6588297600001</v>
      </c>
      <c r="NXT20">
        <v>-6462.6588297600001</v>
      </c>
      <c r="NXU20">
        <v>-6462.6588297600001</v>
      </c>
      <c r="NXV20">
        <v>-6462.6588297600001</v>
      </c>
      <c r="NXW20">
        <v>-6462.6588297600001</v>
      </c>
      <c r="NXX20">
        <v>-6462.6588297600001</v>
      </c>
      <c r="NXY20">
        <v>-6462.6588297600001</v>
      </c>
      <c r="NXZ20">
        <v>-6462.6588297600001</v>
      </c>
      <c r="NYA20">
        <v>-6462.6588297600001</v>
      </c>
      <c r="NYB20">
        <v>-6462.6588297600001</v>
      </c>
      <c r="NYC20">
        <v>-6462.6588297600001</v>
      </c>
      <c r="NYD20">
        <v>-6462.6588297600001</v>
      </c>
      <c r="NYE20">
        <v>-6462.6588297600001</v>
      </c>
      <c r="NYF20">
        <v>-6462.6588297600001</v>
      </c>
      <c r="NYG20">
        <v>-6462.6588297600001</v>
      </c>
      <c r="NYH20">
        <v>-237058.332834</v>
      </c>
      <c r="NYI20">
        <v>-237058.332834</v>
      </c>
      <c r="NYJ20">
        <v>-237058.332834</v>
      </c>
      <c r="NYK20">
        <v>-237058.332834</v>
      </c>
      <c r="NYL20">
        <v>-237058.332834</v>
      </c>
      <c r="NYM20">
        <v>-237058.332834</v>
      </c>
      <c r="NYN20">
        <v>-237058.332834</v>
      </c>
      <c r="NYO20">
        <v>-237058.332834</v>
      </c>
      <c r="NYP20">
        <v>-237058.332834</v>
      </c>
      <c r="NYQ20">
        <v>-237058.332834</v>
      </c>
      <c r="NYR20">
        <v>-237058.332834</v>
      </c>
      <c r="NYS20">
        <v>-237058.332834</v>
      </c>
      <c r="NYT20">
        <v>-237058.332834</v>
      </c>
      <c r="NYU20">
        <v>-237058.332834</v>
      </c>
      <c r="NYV20">
        <v>-237058.332834</v>
      </c>
      <c r="NYW20">
        <v>-237058.332834</v>
      </c>
      <c r="NYX20">
        <v>-237058.332834</v>
      </c>
      <c r="NYY20">
        <v>-237058.332834</v>
      </c>
      <c r="NYZ20">
        <v>-237058.332834</v>
      </c>
      <c r="NZA20">
        <v>-237058.332834</v>
      </c>
      <c r="NZB20">
        <v>-237058.332834</v>
      </c>
      <c r="NZC20">
        <v>-237058.332834</v>
      </c>
      <c r="NZD20">
        <v>-237058.332834</v>
      </c>
      <c r="NZE20">
        <v>-237058.332834</v>
      </c>
      <c r="NZF20">
        <v>-237058.332834</v>
      </c>
      <c r="NZG20">
        <v>-237058.332834</v>
      </c>
      <c r="NZH20">
        <v>-237058.332834</v>
      </c>
      <c r="NZI20">
        <v>-237058.332834</v>
      </c>
      <c r="NZJ20">
        <v>-237058.332834</v>
      </c>
      <c r="NZK20">
        <v>-237058.332834</v>
      </c>
      <c r="NZL20">
        <v>-237058.332834</v>
      </c>
      <c r="NZM20">
        <v>-237058.332834</v>
      </c>
      <c r="NZN20">
        <v>-237058.332834</v>
      </c>
      <c r="NZO20">
        <v>-237058.332834</v>
      </c>
      <c r="NZP20">
        <v>-237058.332834</v>
      </c>
      <c r="NZQ20">
        <v>-237058.332834</v>
      </c>
      <c r="NZR20">
        <v>-237058.332834</v>
      </c>
      <c r="NZS20">
        <v>-237058.332834</v>
      </c>
      <c r="NZT20">
        <v>-237058.332834</v>
      </c>
      <c r="NZU20">
        <v>-237058.332834</v>
      </c>
      <c r="NZV20">
        <v>-237058.332834</v>
      </c>
      <c r="NZW20">
        <v>-237058.332834</v>
      </c>
      <c r="NZX20">
        <v>-237058.332834</v>
      </c>
      <c r="NZY20">
        <v>-237058.332834</v>
      </c>
      <c r="NZZ20">
        <v>-360874.02893099998</v>
      </c>
      <c r="OAA20">
        <v>-360874.02893099998</v>
      </c>
      <c r="OAB20">
        <v>-360874.02893099998</v>
      </c>
      <c r="OAC20">
        <v>-360874.02893099998</v>
      </c>
      <c r="OAD20">
        <v>-360874.02893099998</v>
      </c>
      <c r="OAE20">
        <v>-360874.02893099998</v>
      </c>
      <c r="OAF20">
        <v>-360874.02893099998</v>
      </c>
      <c r="OAG20">
        <v>-360874.02893099998</v>
      </c>
      <c r="OAH20">
        <v>-360874.02893099998</v>
      </c>
      <c r="OAI20">
        <v>-360874.02893099998</v>
      </c>
      <c r="OAJ20">
        <v>-360874.02893099998</v>
      </c>
      <c r="OAK20">
        <v>-360874.02893099998</v>
      </c>
      <c r="OAL20">
        <v>-360874.02893099998</v>
      </c>
      <c r="OAM20">
        <v>-360874.02893099998</v>
      </c>
      <c r="OAN20">
        <v>-360874.02893099998</v>
      </c>
      <c r="OAO20">
        <v>-360874.02893099998</v>
      </c>
      <c r="OAP20">
        <v>-360874.02893099998</v>
      </c>
      <c r="OAQ20">
        <v>-360874.02893099998</v>
      </c>
      <c r="OAR20">
        <v>-360874.02893099998</v>
      </c>
      <c r="OAS20">
        <v>-360874.02893099998</v>
      </c>
      <c r="OAT20">
        <v>-360874.02893099998</v>
      </c>
      <c r="OAU20">
        <v>-360874.02893099998</v>
      </c>
      <c r="OAV20">
        <v>-360874.02893099998</v>
      </c>
      <c r="OAW20">
        <v>-360874.02893099998</v>
      </c>
      <c r="OAX20">
        <v>-360874.02893099998</v>
      </c>
      <c r="OAY20">
        <v>-360874.02893099998</v>
      </c>
      <c r="OAZ20">
        <v>-360874.02893099998</v>
      </c>
      <c r="OBA20">
        <v>-360874.02893099998</v>
      </c>
      <c r="OBB20">
        <v>-360874.02893099998</v>
      </c>
      <c r="OBC20">
        <v>-360874.02893099998</v>
      </c>
      <c r="OBD20">
        <v>-360874.02893099998</v>
      </c>
      <c r="OBE20">
        <v>-360874.02893099998</v>
      </c>
      <c r="OBF20">
        <v>-360874.02893099998</v>
      </c>
      <c r="OBG20">
        <v>-360874.02893099998</v>
      </c>
      <c r="OBH20">
        <v>-360874.02893099998</v>
      </c>
      <c r="OBI20">
        <v>-360874.02893099998</v>
      </c>
      <c r="OBJ20">
        <v>-360874.02893099998</v>
      </c>
      <c r="OBK20">
        <v>-360874.02893099998</v>
      </c>
      <c r="OBL20">
        <v>-360874.02893099998</v>
      </c>
      <c r="OBM20">
        <v>-360874.02893099998</v>
      </c>
      <c r="OBN20">
        <v>-360874.02893099998</v>
      </c>
      <c r="OBO20">
        <v>-360874.02893099998</v>
      </c>
      <c r="OBP20">
        <v>-360874.02893099998</v>
      </c>
      <c r="OBQ20">
        <v>-360874.02893099998</v>
      </c>
      <c r="OBR20">
        <v>-550592.85987299995</v>
      </c>
      <c r="OBS20">
        <v>-550592.85987299995</v>
      </c>
      <c r="OBT20">
        <v>-550592.85987299995</v>
      </c>
      <c r="OBU20">
        <v>-550592.85987299995</v>
      </c>
      <c r="OBV20">
        <v>-550592.85987299995</v>
      </c>
      <c r="OBW20">
        <v>-550592.85987299995</v>
      </c>
      <c r="OBX20">
        <v>-550592.85987299995</v>
      </c>
      <c r="OBY20">
        <v>-550592.85987299995</v>
      </c>
      <c r="OBZ20">
        <v>-550592.85987299995</v>
      </c>
      <c r="OCA20">
        <v>-550592.85987299995</v>
      </c>
      <c r="OCB20">
        <v>-550592.85987299995</v>
      </c>
      <c r="OCC20">
        <v>-550592.85987299995</v>
      </c>
      <c r="OCD20">
        <v>-550592.85987299995</v>
      </c>
      <c r="OCE20">
        <v>-550592.85987299995</v>
      </c>
      <c r="OCF20">
        <v>-550592.85987299995</v>
      </c>
      <c r="OCG20">
        <v>-550592.85987299995</v>
      </c>
      <c r="OCH20">
        <v>-550592.85987299995</v>
      </c>
      <c r="OCI20">
        <v>-550592.85987299995</v>
      </c>
      <c r="OCJ20">
        <v>-550592.85987299995</v>
      </c>
      <c r="OCK20">
        <v>-550592.85987299995</v>
      </c>
      <c r="OCL20">
        <v>-550592.85987299995</v>
      </c>
      <c r="OCM20">
        <v>-550592.85987299995</v>
      </c>
      <c r="OCN20">
        <v>-550592.85987299995</v>
      </c>
      <c r="OCO20">
        <v>-550592.85987299995</v>
      </c>
      <c r="OCP20">
        <v>-550592.85987299995</v>
      </c>
      <c r="OCQ20">
        <v>-550592.85987299995</v>
      </c>
      <c r="OCR20">
        <v>-550592.85987299995</v>
      </c>
      <c r="OCS20">
        <v>-550592.85987299995</v>
      </c>
      <c r="OCT20">
        <v>-550592.85987299995</v>
      </c>
      <c r="OCU20">
        <v>-550592.85987299995</v>
      </c>
      <c r="OCV20">
        <v>-550592.85987299995</v>
      </c>
      <c r="OCW20">
        <v>-550592.85987299995</v>
      </c>
      <c r="OCX20">
        <v>-550592.85987299995</v>
      </c>
      <c r="OCY20">
        <v>-550592.85987299995</v>
      </c>
      <c r="OCZ20">
        <v>-550592.85987299995</v>
      </c>
      <c r="ODA20">
        <v>-550592.85987299995</v>
      </c>
      <c r="ODB20">
        <v>-550592.85987299995</v>
      </c>
      <c r="ODC20">
        <v>-550592.85987299995</v>
      </c>
      <c r="ODD20">
        <v>-550592.85987299995</v>
      </c>
      <c r="ODE20">
        <v>-550592.85987299995</v>
      </c>
      <c r="ODF20">
        <v>-550592.85987299995</v>
      </c>
      <c r="ODG20">
        <v>-550592.85987299995</v>
      </c>
      <c r="ODH20">
        <v>-550592.85987299995</v>
      </c>
      <c r="ODI20">
        <v>-550592.85987299995</v>
      </c>
      <c r="ODJ20">
        <v>-402612.153299</v>
      </c>
      <c r="ODK20">
        <v>-402612.153299</v>
      </c>
      <c r="ODL20">
        <v>-402612.153299</v>
      </c>
      <c r="ODM20">
        <v>-402612.153299</v>
      </c>
      <c r="ODN20">
        <v>-402612.153299</v>
      </c>
      <c r="ODO20">
        <v>-402612.153299</v>
      </c>
      <c r="ODP20">
        <v>-402612.153299</v>
      </c>
      <c r="ODQ20">
        <v>-402612.153299</v>
      </c>
      <c r="ODR20">
        <v>-402612.153299</v>
      </c>
      <c r="ODS20">
        <v>-402612.153299</v>
      </c>
      <c r="ODT20">
        <v>-402612.153299</v>
      </c>
      <c r="ODU20">
        <v>-402518.19988700002</v>
      </c>
      <c r="ODV20">
        <v>-402518.19988700002</v>
      </c>
      <c r="ODW20">
        <v>-402518.19988700002</v>
      </c>
      <c r="ODX20">
        <v>-402518.19988700002</v>
      </c>
      <c r="ODY20">
        <v>-402518.19988700002</v>
      </c>
      <c r="ODZ20">
        <v>-402518.19988700002</v>
      </c>
      <c r="OEA20">
        <v>-402518.19988700002</v>
      </c>
      <c r="OEB20">
        <v>-402518.19988700002</v>
      </c>
      <c r="OEC20">
        <v>-402518.19988700002</v>
      </c>
      <c r="OED20">
        <v>-402518.19988700002</v>
      </c>
      <c r="OEE20">
        <v>-402518.19988700002</v>
      </c>
      <c r="OEF20">
        <v>-402612.153299</v>
      </c>
      <c r="OEG20">
        <v>-402612.153299</v>
      </c>
      <c r="OEH20">
        <v>-402612.153299</v>
      </c>
      <c r="OEI20">
        <v>-402612.153299</v>
      </c>
      <c r="OEJ20">
        <v>-402612.153299</v>
      </c>
      <c r="OEK20">
        <v>-402612.153299</v>
      </c>
      <c r="OEL20">
        <v>-402612.153299</v>
      </c>
      <c r="OEM20">
        <v>-402612.153299</v>
      </c>
      <c r="OEN20">
        <v>-402612.153299</v>
      </c>
      <c r="OEO20">
        <v>-402612.153299</v>
      </c>
      <c r="OEP20">
        <v>-402612.153299</v>
      </c>
      <c r="OEQ20">
        <v>-402518.19988700002</v>
      </c>
      <c r="OER20">
        <v>-402518.19988700002</v>
      </c>
      <c r="OES20">
        <v>-402518.19988700002</v>
      </c>
      <c r="OET20">
        <v>-402518.19988700002</v>
      </c>
      <c r="OEU20">
        <v>-402518.19988700002</v>
      </c>
      <c r="OEV20">
        <v>-402518.19988700002</v>
      </c>
      <c r="OEW20">
        <v>-402518.19988700002</v>
      </c>
      <c r="OEX20">
        <v>-402518.19988700002</v>
      </c>
      <c r="OEY20">
        <v>-402518.19988700002</v>
      </c>
      <c r="OEZ20">
        <v>-402518.19988700002</v>
      </c>
      <c r="OFA20">
        <v>-402518.19988700002</v>
      </c>
      <c r="OFB20">
        <v>-604285.38080499996</v>
      </c>
      <c r="OFC20">
        <v>-604285.38080499996</v>
      </c>
      <c r="OFD20">
        <v>-604285.38080499996</v>
      </c>
      <c r="OFE20">
        <v>-604285.38080499996</v>
      </c>
      <c r="OFF20">
        <v>-604285.38080499996</v>
      </c>
      <c r="OFG20">
        <v>-604285.38080499996</v>
      </c>
      <c r="OFH20">
        <v>-604285.38080499996</v>
      </c>
      <c r="OFI20">
        <v>-604285.38080499996</v>
      </c>
      <c r="OFJ20">
        <v>-604285.38080499996</v>
      </c>
      <c r="OFK20">
        <v>-604285.38080499996</v>
      </c>
      <c r="OFL20">
        <v>-604285.38080499996</v>
      </c>
      <c r="OFM20">
        <v>-604107.13389399997</v>
      </c>
      <c r="OFN20">
        <v>-604107.13389399997</v>
      </c>
      <c r="OFO20">
        <v>-604107.13389399997</v>
      </c>
      <c r="OFP20">
        <v>-604107.13389399997</v>
      </c>
      <c r="OFQ20">
        <v>-604107.13389399997</v>
      </c>
      <c r="OFR20">
        <v>-604107.13389399997</v>
      </c>
      <c r="OFS20">
        <v>-604107.13389399997</v>
      </c>
      <c r="OFT20">
        <v>-604107.13389399997</v>
      </c>
      <c r="OFU20">
        <v>-604107.13389399997</v>
      </c>
      <c r="OFV20">
        <v>-604107.13389399997</v>
      </c>
      <c r="OFW20">
        <v>-604107.13389399997</v>
      </c>
      <c r="OFX20">
        <v>-604285.38080499996</v>
      </c>
      <c r="OFY20">
        <v>-604285.38080499996</v>
      </c>
      <c r="OFZ20">
        <v>-604285.38080499996</v>
      </c>
      <c r="OGA20">
        <v>-604285.38080499996</v>
      </c>
      <c r="OGB20">
        <v>-604285.38080499996</v>
      </c>
      <c r="OGC20">
        <v>-604285.38080499996</v>
      </c>
      <c r="OGD20">
        <v>-604285.38080499996</v>
      </c>
      <c r="OGE20">
        <v>-604285.38080499996</v>
      </c>
      <c r="OGF20">
        <v>-604285.38080499996</v>
      </c>
      <c r="OGG20">
        <v>-604285.38080499996</v>
      </c>
      <c r="OGH20">
        <v>-604285.38080499996</v>
      </c>
      <c r="OGI20">
        <v>-604107.13389399997</v>
      </c>
      <c r="OGJ20">
        <v>-604107.13389399997</v>
      </c>
      <c r="OGK20">
        <v>-604107.13389399997</v>
      </c>
      <c r="OGL20">
        <v>-604107.13389399997</v>
      </c>
      <c r="OGM20">
        <v>-604107.13389399997</v>
      </c>
      <c r="OGN20">
        <v>-604107.13389399997</v>
      </c>
      <c r="OGO20">
        <v>-604107.13389399997</v>
      </c>
      <c r="OGP20">
        <v>-604107.13389399997</v>
      </c>
      <c r="OGQ20">
        <v>-604107.13389399997</v>
      </c>
      <c r="OGR20">
        <v>-604107.13389399997</v>
      </c>
      <c r="OGS20">
        <v>-604107.13389399997</v>
      </c>
      <c r="OGT20">
        <v>-903111.76343499997</v>
      </c>
      <c r="OGU20">
        <v>-903111.76343499997</v>
      </c>
      <c r="OGV20">
        <v>-903111.76343499997</v>
      </c>
      <c r="OGW20">
        <v>-903111.76343499997</v>
      </c>
      <c r="OGX20">
        <v>-903111.76343499997</v>
      </c>
      <c r="OGY20">
        <v>-903111.76343499997</v>
      </c>
      <c r="OGZ20">
        <v>-903111.76343499997</v>
      </c>
      <c r="OHA20">
        <v>-903111.76343499997</v>
      </c>
      <c r="OHB20">
        <v>-903111.76343499997</v>
      </c>
      <c r="OHC20">
        <v>-903111.76343499997</v>
      </c>
      <c r="OHD20">
        <v>-903111.76343499997</v>
      </c>
      <c r="OHE20">
        <v>-902764.92952300003</v>
      </c>
      <c r="OHF20">
        <v>-902764.92952300003</v>
      </c>
      <c r="OHG20">
        <v>-902764.92952300003</v>
      </c>
      <c r="OHH20">
        <v>-902764.92952300003</v>
      </c>
      <c r="OHI20">
        <v>-902764.92952300003</v>
      </c>
      <c r="OHJ20">
        <v>-902764.92952300003</v>
      </c>
      <c r="OHK20">
        <v>-902764.92952300003</v>
      </c>
      <c r="OHL20">
        <v>-902764.92952300003</v>
      </c>
      <c r="OHM20">
        <v>-902764.92952300003</v>
      </c>
      <c r="OHN20">
        <v>-902764.92952300003</v>
      </c>
      <c r="OHO20">
        <v>-902764.92952300003</v>
      </c>
      <c r="OHP20">
        <v>-903111.76343499997</v>
      </c>
      <c r="OHQ20">
        <v>-903111.76343499997</v>
      </c>
      <c r="OHR20">
        <v>-903111.76343499997</v>
      </c>
      <c r="OHS20">
        <v>-903111.76343499997</v>
      </c>
      <c r="OHT20">
        <v>-903111.76343499997</v>
      </c>
      <c r="OHU20">
        <v>-903111.76343499997</v>
      </c>
      <c r="OHV20">
        <v>-903111.76343499997</v>
      </c>
      <c r="OHW20">
        <v>-903111.76343499997</v>
      </c>
      <c r="OHX20">
        <v>-903111.76343499997</v>
      </c>
      <c r="OHY20">
        <v>-903111.76343499997</v>
      </c>
      <c r="OHZ20">
        <v>-903111.76343499997</v>
      </c>
      <c r="OIA20">
        <v>-902764.92952300003</v>
      </c>
      <c r="OIB20">
        <v>-902764.92952300003</v>
      </c>
      <c r="OIC20">
        <v>-902764.92952300003</v>
      </c>
      <c r="OID20">
        <v>-902764.92952300003</v>
      </c>
      <c r="OIE20">
        <v>-902764.92952300003</v>
      </c>
      <c r="OIF20">
        <v>-902764.92952300003</v>
      </c>
      <c r="OIG20">
        <v>-902764.92952300003</v>
      </c>
      <c r="OIH20">
        <v>-902764.92952300003</v>
      </c>
      <c r="OII20">
        <v>-902764.92952300003</v>
      </c>
      <c r="OIJ20">
        <v>-902764.92952300003</v>
      </c>
      <c r="OIK20">
        <v>-902764.92952300003</v>
      </c>
      <c r="OIL20">
        <v>-445947.57358800003</v>
      </c>
      <c r="OIM20">
        <v>-445947.57358800003</v>
      </c>
      <c r="OIN20">
        <v>-445947.57358800003</v>
      </c>
      <c r="OIO20">
        <v>-445947.57358800003</v>
      </c>
      <c r="OIP20">
        <v>-445947.57358800003</v>
      </c>
      <c r="OIQ20">
        <v>-445947.57358800003</v>
      </c>
      <c r="OIR20">
        <v>-445947.57358800003</v>
      </c>
      <c r="OIS20">
        <v>-445947.57358800003</v>
      </c>
      <c r="OIT20">
        <v>-445947.57358800003</v>
      </c>
      <c r="OIU20">
        <v>-445947.57358800003</v>
      </c>
      <c r="OIV20">
        <v>-445947.57358800003</v>
      </c>
      <c r="OIW20">
        <v>-440224.62008000002</v>
      </c>
      <c r="OIX20">
        <v>-440224.62008000002</v>
      </c>
      <c r="OIY20">
        <v>-440224.62008000002</v>
      </c>
      <c r="OIZ20">
        <v>-440224.62008000002</v>
      </c>
      <c r="OJA20">
        <v>-440224.62008000002</v>
      </c>
      <c r="OJB20">
        <v>-440224.62008000002</v>
      </c>
      <c r="OJC20">
        <v>-440224.62008000002</v>
      </c>
      <c r="OJD20">
        <v>-440224.62008000002</v>
      </c>
      <c r="OJE20">
        <v>-440224.62008000002</v>
      </c>
      <c r="OJF20">
        <v>-440224.62008000002</v>
      </c>
      <c r="OJG20">
        <v>-440224.62008000002</v>
      </c>
      <c r="OJH20">
        <v>-445947.57358800003</v>
      </c>
      <c r="OJI20">
        <v>-445947.57358800003</v>
      </c>
      <c r="OJJ20">
        <v>-445947.57358800003</v>
      </c>
      <c r="OJK20">
        <v>-445947.57358800003</v>
      </c>
      <c r="OJL20">
        <v>-445947.57358800003</v>
      </c>
      <c r="OJM20">
        <v>-445947.57358800003</v>
      </c>
      <c r="OJN20">
        <v>-445947.57358800003</v>
      </c>
      <c r="OJO20">
        <v>-445947.57358800003</v>
      </c>
      <c r="OJP20">
        <v>-445947.57358800003</v>
      </c>
      <c r="OJQ20">
        <v>-445947.57358800003</v>
      </c>
      <c r="OJR20">
        <v>-445947.57358800003</v>
      </c>
      <c r="OJS20">
        <v>-440224.62008000002</v>
      </c>
      <c r="OJT20">
        <v>-440224.62008000002</v>
      </c>
      <c r="OJU20">
        <v>-440224.62008000002</v>
      </c>
      <c r="OJV20">
        <v>-440224.62008000002</v>
      </c>
      <c r="OJW20">
        <v>-440224.62008000002</v>
      </c>
      <c r="OJX20">
        <v>-440224.62008000002</v>
      </c>
      <c r="OJY20">
        <v>-440224.62008000002</v>
      </c>
      <c r="OJZ20">
        <v>-440224.62008000002</v>
      </c>
      <c r="OKA20">
        <v>-440224.62008000002</v>
      </c>
      <c r="OKB20">
        <v>-440224.62008000002</v>
      </c>
      <c r="OKC20">
        <v>-440224.62008000002</v>
      </c>
      <c r="OKD20">
        <v>-669351.43898500002</v>
      </c>
      <c r="OKE20">
        <v>-669351.43898500002</v>
      </c>
      <c r="OKF20">
        <v>-669351.43898500002</v>
      </c>
      <c r="OKG20">
        <v>-669351.43898500002</v>
      </c>
      <c r="OKH20">
        <v>-669351.43898500002</v>
      </c>
      <c r="OKI20">
        <v>-669351.43898500002</v>
      </c>
      <c r="OKJ20">
        <v>-669351.43898500002</v>
      </c>
      <c r="OKK20">
        <v>-669351.43898500002</v>
      </c>
      <c r="OKL20">
        <v>-669351.43898500002</v>
      </c>
      <c r="OKM20">
        <v>-669351.43898500002</v>
      </c>
      <c r="OKN20">
        <v>-669351.43898500002</v>
      </c>
      <c r="OKO20">
        <v>-658493.94300199999</v>
      </c>
      <c r="OKP20">
        <v>-658493.94300199999</v>
      </c>
      <c r="OKQ20">
        <v>-658493.94300199999</v>
      </c>
      <c r="OKR20">
        <v>-658493.94300199999</v>
      </c>
      <c r="OKS20">
        <v>-658493.94300199999</v>
      </c>
      <c r="OKT20">
        <v>-658493.94300199999</v>
      </c>
      <c r="OKU20">
        <v>-658493.94300199999</v>
      </c>
      <c r="OKV20">
        <v>-658493.94300199999</v>
      </c>
      <c r="OKW20">
        <v>-658493.94300199999</v>
      </c>
      <c r="OKX20">
        <v>-658493.94300199999</v>
      </c>
      <c r="OKY20">
        <v>-658493.94300199999</v>
      </c>
      <c r="OKZ20">
        <v>-669351.43898500002</v>
      </c>
      <c r="OLA20">
        <v>-669351.43898500002</v>
      </c>
      <c r="OLB20">
        <v>-669351.43898500002</v>
      </c>
      <c r="OLC20">
        <v>-669351.43898500002</v>
      </c>
      <c r="OLD20">
        <v>-669351.43898500002</v>
      </c>
      <c r="OLE20">
        <v>-669351.43898500002</v>
      </c>
      <c r="OLF20">
        <v>-669351.43898500002</v>
      </c>
      <c r="OLG20">
        <v>-669351.43898500002</v>
      </c>
      <c r="OLH20">
        <v>-669351.43898500002</v>
      </c>
      <c r="OLI20">
        <v>-669351.43898500002</v>
      </c>
      <c r="OLJ20">
        <v>-669351.43898500002</v>
      </c>
      <c r="OLK20">
        <v>-658493.94300199999</v>
      </c>
      <c r="OLL20">
        <v>-658493.94300199999</v>
      </c>
      <c r="OLM20">
        <v>-658493.94300199999</v>
      </c>
      <c r="OLN20">
        <v>-658493.94300199999</v>
      </c>
      <c r="OLO20">
        <v>-658493.94300199999</v>
      </c>
      <c r="OLP20">
        <v>-658493.94300199999</v>
      </c>
      <c r="OLQ20">
        <v>-658493.94300199999</v>
      </c>
      <c r="OLR20">
        <v>-658493.94300199999</v>
      </c>
      <c r="OLS20">
        <v>-658493.94300199999</v>
      </c>
      <c r="OLT20">
        <v>-658493.94300199999</v>
      </c>
      <c r="OLU20">
        <v>-658493.94300199999</v>
      </c>
      <c r="OLV20">
        <v>-1000411.2296</v>
      </c>
      <c r="OLW20">
        <v>-1000411.2296</v>
      </c>
      <c r="OLX20">
        <v>-1000411.2296</v>
      </c>
      <c r="OLY20">
        <v>-1000411.2296</v>
      </c>
      <c r="OLZ20">
        <v>-1000411.2296</v>
      </c>
      <c r="OMA20">
        <v>-1000411.2296</v>
      </c>
      <c r="OMB20">
        <v>-1000411.2296</v>
      </c>
      <c r="OMC20">
        <v>-1000411.2296</v>
      </c>
      <c r="OMD20">
        <v>-1000411.2296</v>
      </c>
      <c r="OME20">
        <v>-1000411.2296</v>
      </c>
      <c r="OMF20">
        <v>-1000411.2296</v>
      </c>
      <c r="OMG20">
        <v>-979284.648667</v>
      </c>
      <c r="OMH20">
        <v>-979284.648667</v>
      </c>
      <c r="OMI20">
        <v>-979284.648667</v>
      </c>
      <c r="OMJ20">
        <v>-979284.648667</v>
      </c>
      <c r="OMK20">
        <v>-979284.648667</v>
      </c>
      <c r="OML20">
        <v>-979284.648667</v>
      </c>
      <c r="OMM20">
        <v>-979284.648667</v>
      </c>
      <c r="OMN20">
        <v>-979284.648667</v>
      </c>
      <c r="OMO20">
        <v>-979284.648667</v>
      </c>
      <c r="OMP20">
        <v>-979284.648667</v>
      </c>
      <c r="OMQ20">
        <v>-979284.648667</v>
      </c>
      <c r="OMR20">
        <v>-1000411.2296</v>
      </c>
      <c r="OMS20">
        <v>-1000411.2296</v>
      </c>
      <c r="OMT20">
        <v>-1000411.2296</v>
      </c>
      <c r="OMU20">
        <v>-1000411.2296</v>
      </c>
      <c r="OMV20">
        <v>-1000411.2296</v>
      </c>
      <c r="OMW20">
        <v>-1000411.2296</v>
      </c>
      <c r="OMX20">
        <v>-1000411.2296</v>
      </c>
      <c r="OMY20">
        <v>-1000411.2296</v>
      </c>
      <c r="OMZ20">
        <v>-1000411.2296</v>
      </c>
      <c r="ONA20">
        <v>-1000411.2296</v>
      </c>
      <c r="ONB20">
        <v>-1000411.2296</v>
      </c>
      <c r="ONC20">
        <v>-979284.648667</v>
      </c>
      <c r="OND20">
        <v>-979284.648667</v>
      </c>
      <c r="ONE20">
        <v>-979284.648667</v>
      </c>
      <c r="ONF20">
        <v>-979284.648667</v>
      </c>
      <c r="ONG20">
        <v>-979284.648667</v>
      </c>
      <c r="ONH20">
        <v>-979284.648667</v>
      </c>
      <c r="ONI20">
        <v>-979284.648667</v>
      </c>
      <c r="ONJ20">
        <v>-979284.648667</v>
      </c>
      <c r="ONK20">
        <v>-979284.648667</v>
      </c>
      <c r="ONL20">
        <v>-979284.648667</v>
      </c>
      <c r="ONM20">
        <v>-979284.648667</v>
      </c>
      <c r="ONN20">
        <v>-2357253.94062</v>
      </c>
      <c r="ONO20">
        <v>-2357253.94062</v>
      </c>
      <c r="ONP20">
        <v>-2357253.94062</v>
      </c>
      <c r="ONQ20">
        <v>-2357253.94062</v>
      </c>
      <c r="ONR20">
        <v>-2357253.94062</v>
      </c>
      <c r="ONS20">
        <v>-2357253.94062</v>
      </c>
      <c r="ONT20">
        <v>-2357253.94062</v>
      </c>
      <c r="ONU20">
        <v>-2357253.94062</v>
      </c>
      <c r="ONV20">
        <v>-2357253.94062</v>
      </c>
      <c r="ONW20">
        <v>-2357253.94062</v>
      </c>
      <c r="ONX20">
        <v>-2357253.94062</v>
      </c>
      <c r="ONY20">
        <v>-2356958.3662999999</v>
      </c>
      <c r="ONZ20">
        <v>-2356958.3662999999</v>
      </c>
      <c r="OOA20">
        <v>-2356958.3662999999</v>
      </c>
      <c r="OOB20">
        <v>-2356958.3662999999</v>
      </c>
      <c r="OOC20">
        <v>-2356958.3662999999</v>
      </c>
      <c r="OOD20">
        <v>-2356958.3662999999</v>
      </c>
      <c r="OOE20">
        <v>-2356958.3662999999</v>
      </c>
      <c r="OOF20">
        <v>-2356958.3662999999</v>
      </c>
      <c r="OOG20">
        <v>-2356958.3662999999</v>
      </c>
      <c r="OOH20">
        <v>-2356958.3662999999</v>
      </c>
      <c r="OOI20">
        <v>-2356958.3662999999</v>
      </c>
      <c r="OOJ20">
        <v>-2357253.94062</v>
      </c>
      <c r="OOK20">
        <v>-2357253.94062</v>
      </c>
      <c r="OOL20">
        <v>-2357253.94062</v>
      </c>
      <c r="OOM20">
        <v>-2357253.94062</v>
      </c>
      <c r="OON20">
        <v>-2357253.94062</v>
      </c>
      <c r="OOO20">
        <v>-2357253.94062</v>
      </c>
      <c r="OOP20">
        <v>-2357253.94062</v>
      </c>
      <c r="OOQ20">
        <v>-2357253.94062</v>
      </c>
      <c r="OOR20">
        <v>-2357253.94062</v>
      </c>
      <c r="OOS20">
        <v>-2357253.94062</v>
      </c>
      <c r="OOT20">
        <v>-2357253.94062</v>
      </c>
      <c r="OOU20">
        <v>-2356958.3662999999</v>
      </c>
      <c r="OOV20">
        <v>-2356958.3662999999</v>
      </c>
      <c r="OOW20">
        <v>-2356958.3662999999</v>
      </c>
      <c r="OOX20">
        <v>-2356958.3662999999</v>
      </c>
      <c r="OOY20">
        <v>-2356958.3662999999</v>
      </c>
      <c r="OOZ20">
        <v>-2356958.3662999999</v>
      </c>
      <c r="OPA20">
        <v>-2356958.3662999999</v>
      </c>
      <c r="OPB20">
        <v>-2356958.3662999999</v>
      </c>
      <c r="OPC20">
        <v>-2356958.3662999999</v>
      </c>
      <c r="OPD20">
        <v>-2356958.3662999999</v>
      </c>
      <c r="OPE20">
        <v>-2356958.3662999999</v>
      </c>
      <c r="OPF20">
        <v>-2609211.79911</v>
      </c>
      <c r="OPG20">
        <v>-2609211.79911</v>
      </c>
      <c r="OPH20">
        <v>-2609211.79911</v>
      </c>
      <c r="OPI20">
        <v>-2609211.79911</v>
      </c>
      <c r="OPJ20">
        <v>-2609211.79911</v>
      </c>
      <c r="OPK20">
        <v>-2609211.79911</v>
      </c>
      <c r="OPL20">
        <v>-2609211.79911</v>
      </c>
      <c r="OPM20">
        <v>-2609211.79911</v>
      </c>
      <c r="OPN20">
        <v>-2609211.79911</v>
      </c>
      <c r="OPO20">
        <v>-2609211.79911</v>
      </c>
      <c r="OPP20">
        <v>-2609211.79911</v>
      </c>
      <c r="OPQ20">
        <v>-2608651.04024</v>
      </c>
      <c r="OPR20">
        <v>-2608651.04024</v>
      </c>
      <c r="OPS20">
        <v>-2608651.04024</v>
      </c>
      <c r="OPT20">
        <v>-2608651.04024</v>
      </c>
      <c r="OPU20">
        <v>-2608651.04024</v>
      </c>
      <c r="OPV20">
        <v>-2608651.04024</v>
      </c>
      <c r="OPW20">
        <v>-2608651.04024</v>
      </c>
      <c r="OPX20">
        <v>-2608651.04024</v>
      </c>
      <c r="OPY20">
        <v>-2608651.04024</v>
      </c>
      <c r="OPZ20">
        <v>-2608651.04024</v>
      </c>
      <c r="OQA20">
        <v>-2608651.04024</v>
      </c>
      <c r="OQB20">
        <v>-2609211.79911</v>
      </c>
      <c r="OQC20">
        <v>-2609211.79911</v>
      </c>
      <c r="OQD20">
        <v>-2609211.79911</v>
      </c>
      <c r="OQE20">
        <v>-2609211.79911</v>
      </c>
      <c r="OQF20">
        <v>-2609211.79911</v>
      </c>
      <c r="OQG20">
        <v>-2609211.79911</v>
      </c>
      <c r="OQH20">
        <v>-2609211.79911</v>
      </c>
      <c r="OQI20">
        <v>-2609211.79911</v>
      </c>
      <c r="OQJ20">
        <v>-2609211.79911</v>
      </c>
      <c r="OQK20">
        <v>-2609211.79911</v>
      </c>
      <c r="OQL20">
        <v>-2609211.79911</v>
      </c>
      <c r="OQM20">
        <v>-2608651.04024</v>
      </c>
      <c r="OQN20">
        <v>-2608651.04024</v>
      </c>
      <c r="OQO20">
        <v>-2608651.04024</v>
      </c>
      <c r="OQP20">
        <v>-2608651.04024</v>
      </c>
      <c r="OQQ20">
        <v>-2608651.04024</v>
      </c>
      <c r="OQR20">
        <v>-2608651.04024</v>
      </c>
      <c r="OQS20">
        <v>-2608651.04024</v>
      </c>
      <c r="OQT20">
        <v>-2608651.04024</v>
      </c>
      <c r="OQU20">
        <v>-2608651.04024</v>
      </c>
      <c r="OQV20">
        <v>-2608651.04024</v>
      </c>
      <c r="OQW20">
        <v>-2608651.04024</v>
      </c>
      <c r="OQX20">
        <v>-2982461.9325299999</v>
      </c>
      <c r="OQY20">
        <v>-2982461.9325299999</v>
      </c>
      <c r="OQZ20">
        <v>-2982461.9325299999</v>
      </c>
      <c r="ORA20">
        <v>-2982461.9325299999</v>
      </c>
      <c r="ORB20">
        <v>-2982461.9325299999</v>
      </c>
      <c r="ORC20">
        <v>-2982461.9325299999</v>
      </c>
      <c r="ORD20">
        <v>-2982461.9325299999</v>
      </c>
      <c r="ORE20">
        <v>-2982461.9325299999</v>
      </c>
      <c r="ORF20">
        <v>-2982461.9325299999</v>
      </c>
      <c r="ORG20">
        <v>-2982461.9325299999</v>
      </c>
      <c r="ORH20">
        <v>-2982461.9325299999</v>
      </c>
      <c r="ORI20">
        <v>-2981370.80455</v>
      </c>
      <c r="ORJ20">
        <v>-2981370.80455</v>
      </c>
      <c r="ORK20">
        <v>-2981370.80455</v>
      </c>
      <c r="ORL20">
        <v>-2981370.80455</v>
      </c>
      <c r="ORM20">
        <v>-2981370.80455</v>
      </c>
      <c r="ORN20">
        <v>-2981370.80455</v>
      </c>
      <c r="ORO20">
        <v>-2981370.80455</v>
      </c>
      <c r="ORP20">
        <v>-2981370.80455</v>
      </c>
      <c r="ORQ20">
        <v>-2981370.80455</v>
      </c>
      <c r="ORR20">
        <v>-2981370.80455</v>
      </c>
      <c r="ORS20">
        <v>-2981370.80455</v>
      </c>
      <c r="ORT20">
        <v>-2982461.9325299999</v>
      </c>
      <c r="ORU20">
        <v>-2982461.9325299999</v>
      </c>
      <c r="ORV20">
        <v>-2982461.9325299999</v>
      </c>
      <c r="ORW20">
        <v>-2982461.9325299999</v>
      </c>
      <c r="ORX20">
        <v>-2982461.9325299999</v>
      </c>
      <c r="ORY20">
        <v>-2982461.9325299999</v>
      </c>
      <c r="ORZ20">
        <v>-2982461.9325299999</v>
      </c>
      <c r="OSA20">
        <v>-2982461.9325299999</v>
      </c>
      <c r="OSB20">
        <v>-2982461.9325299999</v>
      </c>
      <c r="OSC20">
        <v>-2982461.9325299999</v>
      </c>
      <c r="OSD20">
        <v>-2982461.9325299999</v>
      </c>
      <c r="OSE20">
        <v>-2981370.80455</v>
      </c>
      <c r="OSF20">
        <v>-2981370.80455</v>
      </c>
      <c r="OSG20">
        <v>-2981370.80455</v>
      </c>
      <c r="OSH20">
        <v>-2981370.80455</v>
      </c>
      <c r="OSI20">
        <v>-2981370.80455</v>
      </c>
      <c r="OSJ20">
        <v>-2981370.80455</v>
      </c>
      <c r="OSK20">
        <v>-2981370.80455</v>
      </c>
      <c r="OSL20">
        <v>-2981370.80455</v>
      </c>
      <c r="OSM20">
        <v>-2981370.80455</v>
      </c>
      <c r="OSN20">
        <v>-2981370.80455</v>
      </c>
      <c r="OSO20">
        <v>-2981370.80455</v>
      </c>
      <c r="OSP20">
        <v>-36380413.542400002</v>
      </c>
      <c r="OSQ20">
        <v>-36380413.542400002</v>
      </c>
      <c r="OSR20">
        <v>-36380413.542400002</v>
      </c>
      <c r="OSS20">
        <v>-36380413.542400002</v>
      </c>
      <c r="OST20">
        <v>-36380413.542400002</v>
      </c>
      <c r="OSU20">
        <v>-36380413.542400002</v>
      </c>
      <c r="OSV20">
        <v>-36380413.542400002</v>
      </c>
      <c r="OSW20">
        <v>-36380413.542400002</v>
      </c>
      <c r="OSX20">
        <v>-36380413.542400002</v>
      </c>
      <c r="OSY20">
        <v>-36380413.542400002</v>
      </c>
      <c r="OSZ20">
        <v>-36380413.542400002</v>
      </c>
      <c r="OTA20">
        <v>-36380413.542400002</v>
      </c>
      <c r="OTB20">
        <v>-36380413.542400002</v>
      </c>
      <c r="OTC20">
        <v>-36380413.542400002</v>
      </c>
      <c r="OTD20">
        <v>-36380413.542400002</v>
      </c>
      <c r="OTE20">
        <v>-36380413.542400002</v>
      </c>
      <c r="OTF20">
        <v>-36380413.542400002</v>
      </c>
      <c r="OTG20">
        <v>-36380413.542400002</v>
      </c>
      <c r="OTH20">
        <v>-36380413.542400002</v>
      </c>
      <c r="OTI20">
        <v>-36380413.542400002</v>
      </c>
      <c r="OTJ20">
        <v>-36380413.542400002</v>
      </c>
      <c r="OTK20">
        <v>-36380413.542400002</v>
      </c>
      <c r="OTL20">
        <v>-36380413.542400002</v>
      </c>
      <c r="OTM20">
        <v>-36380413.542400002</v>
      </c>
      <c r="OTN20">
        <v>-36380413.542400002</v>
      </c>
      <c r="OTO20">
        <v>-36380413.542400002</v>
      </c>
      <c r="OTP20">
        <v>-36380413.542400002</v>
      </c>
      <c r="OTQ20">
        <v>-36380413.542400002</v>
      </c>
      <c r="OTR20">
        <v>-36380413.542400002</v>
      </c>
      <c r="OTS20">
        <v>-36380413.542400002</v>
      </c>
      <c r="OTT20">
        <v>-36380413.542400002</v>
      </c>
      <c r="OTU20">
        <v>-36380413.542400002</v>
      </c>
      <c r="OTV20">
        <v>-36380413.542400002</v>
      </c>
      <c r="OTW20">
        <v>-36380413.542400002</v>
      </c>
      <c r="OTX20">
        <v>-36380413.542400002</v>
      </c>
      <c r="OTY20">
        <v>-36380413.542400002</v>
      </c>
      <c r="OTZ20">
        <v>-36380413.542400002</v>
      </c>
      <c r="OUA20">
        <v>-36380413.542400002</v>
      </c>
      <c r="OUB20">
        <v>-36380413.542400002</v>
      </c>
      <c r="OUC20">
        <v>-36380413.542400002</v>
      </c>
      <c r="OUD20">
        <v>-36380413.542400002</v>
      </c>
      <c r="OUE20">
        <v>-36380413.542400002</v>
      </c>
      <c r="OUF20">
        <v>-36380413.542400002</v>
      </c>
      <c r="OUG20">
        <v>-36380413.542400002</v>
      </c>
      <c r="OUH20">
        <v>-55143175.895999998</v>
      </c>
      <c r="OUI20">
        <v>-55143175.895999998</v>
      </c>
      <c r="OUJ20">
        <v>-55143175.895999998</v>
      </c>
      <c r="OUK20">
        <v>-55143175.895999998</v>
      </c>
      <c r="OUL20">
        <v>-55143175.895999998</v>
      </c>
      <c r="OUM20">
        <v>-55143175.895999998</v>
      </c>
      <c r="OUN20">
        <v>-55143175.895999998</v>
      </c>
      <c r="OUO20">
        <v>-55143175.895999998</v>
      </c>
      <c r="OUP20">
        <v>-55143175.895999998</v>
      </c>
      <c r="OUQ20">
        <v>-55143175.895999998</v>
      </c>
      <c r="OUR20">
        <v>-55143175.895999998</v>
      </c>
      <c r="OUS20">
        <v>-55143175.895999998</v>
      </c>
      <c r="OUT20">
        <v>-55143175.895999998</v>
      </c>
      <c r="OUU20">
        <v>-55143175.895999998</v>
      </c>
      <c r="OUV20">
        <v>-55143175.895999998</v>
      </c>
      <c r="OUW20">
        <v>-55143175.895999998</v>
      </c>
      <c r="OUX20">
        <v>-55143175.895999998</v>
      </c>
      <c r="OUY20">
        <v>-55143175.895999998</v>
      </c>
      <c r="OUZ20">
        <v>-55143175.895999998</v>
      </c>
      <c r="OVA20">
        <v>-55143175.895999998</v>
      </c>
      <c r="OVB20">
        <v>-55143175.895999998</v>
      </c>
      <c r="OVC20">
        <v>-55143175.895999998</v>
      </c>
      <c r="OVD20">
        <v>-55143175.895999998</v>
      </c>
      <c r="OVE20">
        <v>-55143175.895999998</v>
      </c>
      <c r="OVF20">
        <v>-55143175.895999998</v>
      </c>
      <c r="OVG20">
        <v>-55143175.895999998</v>
      </c>
      <c r="OVH20">
        <v>-55143175.895999998</v>
      </c>
      <c r="OVI20">
        <v>-55143175.895999998</v>
      </c>
      <c r="OVJ20">
        <v>-55143175.895999998</v>
      </c>
      <c r="OVK20">
        <v>-55143175.895999998</v>
      </c>
      <c r="OVL20">
        <v>-55143175.895999998</v>
      </c>
      <c r="OVM20">
        <v>-55143175.895999998</v>
      </c>
      <c r="OVN20">
        <v>-55143175.895999998</v>
      </c>
      <c r="OVO20">
        <v>-55143175.895999998</v>
      </c>
      <c r="OVP20">
        <v>-55143175.895999998</v>
      </c>
      <c r="OVQ20">
        <v>-55143175.895999998</v>
      </c>
      <c r="OVR20">
        <v>-55143175.895999998</v>
      </c>
      <c r="OVS20">
        <v>-55143175.895999998</v>
      </c>
      <c r="OVT20">
        <v>-55143175.895999998</v>
      </c>
      <c r="OVU20">
        <v>-55143175.895999998</v>
      </c>
      <c r="OVV20">
        <v>-55143175.895999998</v>
      </c>
      <c r="OVW20">
        <v>-55143175.895999998</v>
      </c>
      <c r="OVX20">
        <v>-55143175.895999998</v>
      </c>
      <c r="OVY20">
        <v>-55143175.895999998</v>
      </c>
      <c r="OVZ20">
        <v>-83583230.293400005</v>
      </c>
      <c r="OWA20">
        <v>-83583230.293400005</v>
      </c>
      <c r="OWB20">
        <v>-83583230.293400005</v>
      </c>
      <c r="OWC20">
        <v>-83583230.293400005</v>
      </c>
      <c r="OWD20">
        <v>-83583230.293400005</v>
      </c>
      <c r="OWE20">
        <v>-83583230.293400005</v>
      </c>
      <c r="OWF20">
        <v>-83583230.293400005</v>
      </c>
      <c r="OWG20">
        <v>-83583230.293400005</v>
      </c>
      <c r="OWH20">
        <v>-83583230.293400005</v>
      </c>
      <c r="OWI20">
        <v>-83583230.293400005</v>
      </c>
      <c r="OWJ20">
        <v>-83583230.293400005</v>
      </c>
      <c r="OWK20">
        <v>-83583230.293400005</v>
      </c>
      <c r="OWL20">
        <v>-83583230.293400005</v>
      </c>
      <c r="OWM20">
        <v>-83583230.293400005</v>
      </c>
      <c r="OWN20">
        <v>-83583230.293400005</v>
      </c>
      <c r="OWO20">
        <v>-83583230.293400005</v>
      </c>
      <c r="OWP20">
        <v>-83583230.293400005</v>
      </c>
      <c r="OWQ20">
        <v>-83583230.293400005</v>
      </c>
      <c r="OWR20">
        <v>-83583230.293400005</v>
      </c>
      <c r="OWS20">
        <v>-83583230.293400005</v>
      </c>
      <c r="OWT20">
        <v>-83583230.293400005</v>
      </c>
      <c r="OWU20">
        <v>-83583230.293400005</v>
      </c>
      <c r="OWV20">
        <v>-83583230.293400005</v>
      </c>
      <c r="OWW20">
        <v>-83583230.293400005</v>
      </c>
      <c r="OWX20">
        <v>-83583230.293400005</v>
      </c>
      <c r="OWY20">
        <v>-83583230.293400005</v>
      </c>
      <c r="OWZ20">
        <v>-83583230.293400005</v>
      </c>
      <c r="OXA20">
        <v>-83583230.293400005</v>
      </c>
      <c r="OXB20">
        <v>-83583230.293400005</v>
      </c>
      <c r="OXC20">
        <v>-83583230.293400005</v>
      </c>
      <c r="OXD20">
        <v>-83583230.293400005</v>
      </c>
      <c r="OXE20">
        <v>-83583230.293400005</v>
      </c>
      <c r="OXF20">
        <v>-83583230.293400005</v>
      </c>
      <c r="OXG20">
        <v>-83583230.293400005</v>
      </c>
      <c r="OXH20">
        <v>-83583230.293400005</v>
      </c>
      <c r="OXI20">
        <v>-83583230.293400005</v>
      </c>
      <c r="OXJ20">
        <v>-83583230.293400005</v>
      </c>
      <c r="OXK20">
        <v>-83583230.293400005</v>
      </c>
      <c r="OXL20">
        <v>-83583230.293400005</v>
      </c>
      <c r="OXM20">
        <v>-83583230.293400005</v>
      </c>
      <c r="OXN20">
        <v>-83583230.293400005</v>
      </c>
      <c r="OXO20">
        <v>-83583230.293400005</v>
      </c>
      <c r="OXP20">
        <v>-83583230.293400005</v>
      </c>
      <c r="OXQ20">
        <v>-83583230.293400005</v>
      </c>
      <c r="OXR20">
        <v>-36380413.542400002</v>
      </c>
      <c r="OXS20">
        <v>-36380413.542400002</v>
      </c>
      <c r="OXT20">
        <v>-36380413.542400002</v>
      </c>
      <c r="OXU20">
        <v>-36380413.542400002</v>
      </c>
      <c r="OXV20">
        <v>-36380413.542400002</v>
      </c>
      <c r="OXW20">
        <v>-36380413.542400002</v>
      </c>
      <c r="OXX20">
        <v>-36380413.542400002</v>
      </c>
      <c r="OXY20">
        <v>-36380413.542400002</v>
      </c>
      <c r="OXZ20">
        <v>-36380413.542400002</v>
      </c>
      <c r="OYA20">
        <v>-36380413.542400002</v>
      </c>
      <c r="OYB20">
        <v>-36380413.542400002</v>
      </c>
      <c r="OYC20">
        <v>-36380413.542400002</v>
      </c>
      <c r="OYD20">
        <v>-36380413.542400002</v>
      </c>
      <c r="OYE20">
        <v>-36380413.542400002</v>
      </c>
      <c r="OYF20">
        <v>-36380413.542400002</v>
      </c>
      <c r="OYG20">
        <v>-36380413.542400002</v>
      </c>
      <c r="OYH20">
        <v>-36380413.542400002</v>
      </c>
      <c r="OYI20">
        <v>-36380413.542400002</v>
      </c>
      <c r="OYJ20">
        <v>-36380413.542400002</v>
      </c>
      <c r="OYK20">
        <v>-36380413.542400002</v>
      </c>
      <c r="OYL20">
        <v>-36380413.542400002</v>
      </c>
      <c r="OYM20">
        <v>-36380413.542400002</v>
      </c>
      <c r="OYN20">
        <v>-36380413.542400002</v>
      </c>
      <c r="OYO20">
        <v>-36380413.542400002</v>
      </c>
      <c r="OYP20">
        <v>-36380413.542400002</v>
      </c>
      <c r="OYQ20">
        <v>-36380413.542400002</v>
      </c>
      <c r="OYR20">
        <v>-36380413.542400002</v>
      </c>
      <c r="OYS20">
        <v>-36380413.542400002</v>
      </c>
      <c r="OYT20">
        <v>-36380413.542400002</v>
      </c>
      <c r="OYU20">
        <v>-36380413.542400002</v>
      </c>
      <c r="OYV20">
        <v>-36380413.542400002</v>
      </c>
      <c r="OYW20">
        <v>-36380413.542400002</v>
      </c>
      <c r="OYX20">
        <v>-36380413.542400002</v>
      </c>
      <c r="OYY20">
        <v>-36380413.542400002</v>
      </c>
      <c r="OYZ20">
        <v>-36380413.542400002</v>
      </c>
      <c r="OZA20">
        <v>-36380413.542400002</v>
      </c>
      <c r="OZB20">
        <v>-36380413.542400002</v>
      </c>
      <c r="OZC20">
        <v>-36380413.542400002</v>
      </c>
      <c r="OZD20">
        <v>-36380413.542400002</v>
      </c>
      <c r="OZE20">
        <v>-36380413.542400002</v>
      </c>
      <c r="OZF20">
        <v>-36380413.542400002</v>
      </c>
      <c r="OZG20">
        <v>-36380413.542400002</v>
      </c>
      <c r="OZH20">
        <v>-36380413.542400002</v>
      </c>
      <c r="OZI20">
        <v>-36380413.542400002</v>
      </c>
      <c r="OZJ20">
        <v>-55143175.895999998</v>
      </c>
      <c r="OZK20">
        <v>-55143175.895999998</v>
      </c>
      <c r="OZL20">
        <v>-55143175.895999998</v>
      </c>
      <c r="OZM20">
        <v>-55143175.895999998</v>
      </c>
      <c r="OZN20">
        <v>-55143175.895999998</v>
      </c>
      <c r="OZO20">
        <v>-55143175.895999998</v>
      </c>
      <c r="OZP20">
        <v>-55143175.895999998</v>
      </c>
      <c r="OZQ20">
        <v>-55143175.895999998</v>
      </c>
      <c r="OZR20">
        <v>-55143175.895999998</v>
      </c>
      <c r="OZS20">
        <v>-55143175.895999998</v>
      </c>
      <c r="OZT20">
        <v>-55143175.895999998</v>
      </c>
      <c r="OZU20">
        <v>-55143175.895999998</v>
      </c>
      <c r="OZV20">
        <v>-55143175.895999998</v>
      </c>
      <c r="OZW20">
        <v>-55143175.895999998</v>
      </c>
      <c r="OZX20">
        <v>-55143175.895999998</v>
      </c>
      <c r="OZY20">
        <v>-55143175.895999998</v>
      </c>
      <c r="OZZ20">
        <v>-55143175.895999998</v>
      </c>
      <c r="PAA20">
        <v>-55143175.895999998</v>
      </c>
      <c r="PAB20">
        <v>-55143175.895999998</v>
      </c>
      <c r="PAC20">
        <v>-55143175.895999998</v>
      </c>
      <c r="PAD20">
        <v>-55143175.895999998</v>
      </c>
      <c r="PAE20">
        <v>-55143175.895999998</v>
      </c>
      <c r="PAF20">
        <v>-55143175.895999998</v>
      </c>
      <c r="PAG20">
        <v>-55143175.895999998</v>
      </c>
      <c r="PAH20">
        <v>-55143175.895999998</v>
      </c>
      <c r="PAI20">
        <v>-55143175.895999998</v>
      </c>
      <c r="PAJ20">
        <v>-55143175.895999998</v>
      </c>
      <c r="PAK20">
        <v>-55143175.895999998</v>
      </c>
      <c r="PAL20">
        <v>-55143175.895999998</v>
      </c>
      <c r="PAM20">
        <v>-55143175.895999998</v>
      </c>
      <c r="PAN20">
        <v>-55143175.895999998</v>
      </c>
      <c r="PAO20">
        <v>-55143175.895999998</v>
      </c>
      <c r="PAP20">
        <v>-55143175.895999998</v>
      </c>
      <c r="PAQ20">
        <v>-55143175.895999998</v>
      </c>
      <c r="PAR20">
        <v>-55143175.895999998</v>
      </c>
      <c r="PAS20">
        <v>-55143175.895999998</v>
      </c>
      <c r="PAT20">
        <v>-55143175.895999998</v>
      </c>
      <c r="PAU20">
        <v>-55143175.895999998</v>
      </c>
      <c r="PAV20">
        <v>-55143175.895999998</v>
      </c>
      <c r="PAW20">
        <v>-55143175.895999998</v>
      </c>
      <c r="PAX20">
        <v>-55143175.895999998</v>
      </c>
      <c r="PAY20">
        <v>-55143175.895999998</v>
      </c>
      <c r="PAZ20">
        <v>-55143175.895999998</v>
      </c>
      <c r="PBA20">
        <v>-55143175.895999998</v>
      </c>
      <c r="PBB20">
        <v>-83583230.293400005</v>
      </c>
      <c r="PBC20">
        <v>-83583230.293400005</v>
      </c>
      <c r="PBD20">
        <v>-83583230.293400005</v>
      </c>
      <c r="PBE20">
        <v>-83583230.293400005</v>
      </c>
      <c r="PBF20">
        <v>-83583230.293400005</v>
      </c>
      <c r="PBG20">
        <v>-83583230.293400005</v>
      </c>
      <c r="PBH20">
        <v>-83583230.293400005</v>
      </c>
      <c r="PBI20">
        <v>-83583230.293400005</v>
      </c>
      <c r="PBJ20">
        <v>-83583230.293400005</v>
      </c>
      <c r="PBK20">
        <v>-83583230.293400005</v>
      </c>
      <c r="PBL20">
        <v>-83583230.293400005</v>
      </c>
      <c r="PBM20">
        <v>-83583230.293400005</v>
      </c>
      <c r="PBN20">
        <v>-83583230.293400005</v>
      </c>
      <c r="PBO20">
        <v>-83583230.293400005</v>
      </c>
      <c r="PBP20">
        <v>-83583230.293400005</v>
      </c>
      <c r="PBQ20">
        <v>-83583230.293400005</v>
      </c>
      <c r="PBR20">
        <v>-83583230.293400005</v>
      </c>
      <c r="PBS20">
        <v>-83583230.293400005</v>
      </c>
      <c r="PBT20">
        <v>-83583230.293400005</v>
      </c>
      <c r="PBU20">
        <v>-83583230.293400005</v>
      </c>
      <c r="PBV20">
        <v>-83583230.293400005</v>
      </c>
      <c r="PBW20">
        <v>-83583230.293400005</v>
      </c>
      <c r="PBX20">
        <v>-83583230.293400005</v>
      </c>
      <c r="PBY20">
        <v>-83583230.293400005</v>
      </c>
      <c r="PBZ20">
        <v>-83583230.293400005</v>
      </c>
      <c r="PCA20">
        <v>-83583230.293400005</v>
      </c>
      <c r="PCB20">
        <v>-83583230.293400005</v>
      </c>
      <c r="PCC20">
        <v>-83583230.293400005</v>
      </c>
      <c r="PCD20">
        <v>-83583230.293400005</v>
      </c>
      <c r="PCE20">
        <v>-83583230.293400005</v>
      </c>
      <c r="PCF20">
        <v>-83583230.293400005</v>
      </c>
      <c r="PCG20">
        <v>-83583230.293400005</v>
      </c>
      <c r="PCH20">
        <v>-83583230.293400005</v>
      </c>
      <c r="PCI20">
        <v>-83583230.293400005</v>
      </c>
      <c r="PCJ20">
        <v>-83583230.293400005</v>
      </c>
      <c r="PCK20">
        <v>-83583230.293400005</v>
      </c>
      <c r="PCL20">
        <v>-83583230.293400005</v>
      </c>
      <c r="PCM20">
        <v>-83583230.293400005</v>
      </c>
      <c r="PCN20">
        <v>-83583230.293400005</v>
      </c>
      <c r="PCO20">
        <v>-83583230.293400005</v>
      </c>
      <c r="PCP20">
        <v>-83583230.293400005</v>
      </c>
      <c r="PCQ20">
        <v>-83583230.293400005</v>
      </c>
      <c r="PCR20">
        <v>-83583230.293400005</v>
      </c>
      <c r="PCS20">
        <v>-83583230.293400005</v>
      </c>
      <c r="PCT20">
        <v>-521709.52380700002</v>
      </c>
      <c r="PCU20">
        <v>-480833.65375699999</v>
      </c>
      <c r="PCV20">
        <v>-452467.23852999997</v>
      </c>
      <c r="PCW20">
        <v>-436504.14118899999</v>
      </c>
      <c r="PCX20">
        <v>-432730.96710299997</v>
      </c>
      <c r="PCY20">
        <v>-440625.31262300001</v>
      </c>
      <c r="PCZ20">
        <v>-459082.35794199997</v>
      </c>
      <c r="PDA20">
        <v>-486109.430773</v>
      </c>
      <c r="PDB20">
        <v>-540483.38952800003</v>
      </c>
      <c r="PDC20">
        <v>-575543.14140099997</v>
      </c>
      <c r="PDD20">
        <v>-581870.63242000004</v>
      </c>
      <c r="PDE20">
        <v>-520283.27214900003</v>
      </c>
      <c r="PDF20">
        <v>-478710.09429500002</v>
      </c>
      <c r="PDG20">
        <v>-449385.99693899998</v>
      </c>
      <c r="PDH20">
        <v>-432124.93071099999</v>
      </c>
      <c r="PDI20">
        <v>-426620.58910799999</v>
      </c>
      <c r="PDJ20">
        <v>-432253.52490600001</v>
      </c>
      <c r="PDK20">
        <v>-447837.32316700002</v>
      </c>
      <c r="PDL20">
        <v>-522821.08669999999</v>
      </c>
      <c r="PDM20">
        <v>-542178.28754299995</v>
      </c>
      <c r="PDN20">
        <v>-550338.25232700002</v>
      </c>
      <c r="PDO20">
        <v>-554005.93974299997</v>
      </c>
      <c r="PDP20">
        <v>-457200.60772899998</v>
      </c>
      <c r="PDQ20">
        <v>-418107.18563899997</v>
      </c>
      <c r="PDR20">
        <v>-422546.94912399998</v>
      </c>
      <c r="PDS20">
        <v>-440710.08902800002</v>
      </c>
      <c r="PDT20">
        <v>-467550.547403</v>
      </c>
      <c r="PDU20">
        <v>-493743.78419799998</v>
      </c>
      <c r="PDV20">
        <v>-517742.32151500002</v>
      </c>
      <c r="PDW20">
        <v>-538669.15336899995</v>
      </c>
      <c r="PDX20">
        <v>-562028.92926300003</v>
      </c>
      <c r="PDY20">
        <v>-576764.78859100002</v>
      </c>
      <c r="PDZ20">
        <v>-581870.63242000004</v>
      </c>
      <c r="PEA20">
        <v>-450881.91103800002</v>
      </c>
      <c r="PEB20">
        <v>-412217.59480899997</v>
      </c>
      <c r="PEC20">
        <v>-415329.86838499998</v>
      </c>
      <c r="PED20">
        <v>-433828.43047000002</v>
      </c>
      <c r="PEE20">
        <v>-459306.89715400001</v>
      </c>
      <c r="PEF20">
        <v>-484385.34272499999</v>
      </c>
      <c r="PEG20">
        <v>-515230.38464</v>
      </c>
      <c r="PEH20">
        <v>-535891.54087899998</v>
      </c>
      <c r="PEI20">
        <v>-546218.02485599997</v>
      </c>
      <c r="PEJ20">
        <v>-551424.76188500004</v>
      </c>
      <c r="PEK20">
        <v>-554005.93974299997</v>
      </c>
      <c r="PEL20">
        <v>-790106.32397000003</v>
      </c>
      <c r="PEM20">
        <v>-727822.74846399995</v>
      </c>
      <c r="PEN20">
        <v>-684377.01408800005</v>
      </c>
      <c r="PEO20">
        <v>-659570.39170799998</v>
      </c>
      <c r="PEP20">
        <v>-653035.38344899996</v>
      </c>
      <c r="PEQ20">
        <v>-663934.10330700001</v>
      </c>
      <c r="PER20">
        <v>-690553.122126</v>
      </c>
      <c r="PES20">
        <v>-729856.24121300003</v>
      </c>
      <c r="PET20">
        <v>-808838.09874399996</v>
      </c>
      <c r="PEU20">
        <v>-859669.23481399997</v>
      </c>
      <c r="PEV20">
        <v>-868804.574777</v>
      </c>
      <c r="PEW20">
        <v>-787253.82065500005</v>
      </c>
      <c r="PEX20">
        <v>-723575.62953999999</v>
      </c>
      <c r="PEY20">
        <v>-678214.53090500005</v>
      </c>
      <c r="PEZ20">
        <v>-650811.970753</v>
      </c>
      <c r="PFA20">
        <v>-640814.62745699997</v>
      </c>
      <c r="PFB20">
        <v>-647190.52787400002</v>
      </c>
      <c r="PFC20">
        <v>-668063.05257399997</v>
      </c>
      <c r="PFD20">
        <v>-770396.66232200002</v>
      </c>
      <c r="PFE20">
        <v>-797007.41839000001</v>
      </c>
      <c r="PFF20">
        <v>-808145.75168500002</v>
      </c>
      <c r="PFG20">
        <v>-813075.18942399998</v>
      </c>
      <c r="PFH20">
        <v>-691839.40372199996</v>
      </c>
      <c r="PFI20">
        <v>-631357.35418999998</v>
      </c>
      <c r="PFJ20">
        <v>-636794.95808799996</v>
      </c>
      <c r="PFK20">
        <v>-662993.04266200005</v>
      </c>
      <c r="PFL20">
        <v>-702102.40604899998</v>
      </c>
      <c r="PFM20">
        <v>-740390.06091200002</v>
      </c>
      <c r="PFN20">
        <v>-775478.506222</v>
      </c>
      <c r="PFO20">
        <v>-806047.62764399999</v>
      </c>
      <c r="PFP20">
        <v>-840054.19946100004</v>
      </c>
      <c r="PFQ20">
        <v>-861433.029094</v>
      </c>
      <c r="PFR20">
        <v>-868804.574777</v>
      </c>
      <c r="PFS20">
        <v>-680970.97719799995</v>
      </c>
      <c r="PFT20">
        <v>-619837.14661900001</v>
      </c>
      <c r="PFU20">
        <v>-621838.13781300001</v>
      </c>
      <c r="PFV20">
        <v>-646750.02859</v>
      </c>
      <c r="PFW20">
        <v>-682014.911157</v>
      </c>
      <c r="PFX20">
        <v>-716934.582024</v>
      </c>
      <c r="PFY20">
        <v>-759724.97091200005</v>
      </c>
      <c r="PFZ20">
        <v>-788286.44131000002</v>
      </c>
      <c r="PGA20">
        <v>-802496.04833200003</v>
      </c>
      <c r="PGB20">
        <v>-809606.10340400005</v>
      </c>
      <c r="PGC20">
        <v>-813075.18942399998</v>
      </c>
      <c r="PGD20">
        <v>-1196270.69374</v>
      </c>
      <c r="PGE20">
        <v>-1101213.98826</v>
      </c>
      <c r="PGF20">
        <v>-1034464.82369</v>
      </c>
      <c r="PGG20">
        <v>-995646.41987999994</v>
      </c>
      <c r="PGH20">
        <v>-984113.810176</v>
      </c>
      <c r="PGI20">
        <v>-998505.00541600003</v>
      </c>
      <c r="PGJ20">
        <v>-1036145.35573</v>
      </c>
      <c r="PGK20">
        <v>-1092401.0737900001</v>
      </c>
      <c r="PGL20">
        <v>-1205263.0677400001</v>
      </c>
      <c r="PGM20">
        <v>-1277699.3544600001</v>
      </c>
      <c r="PGN20">
        <v>-1290637.11831</v>
      </c>
      <c r="PGO20">
        <v>-1190565.6871100001</v>
      </c>
      <c r="PGP20">
        <v>-1092719.7504100001</v>
      </c>
      <c r="PGQ20">
        <v>-1022139.85733</v>
      </c>
      <c r="PGR20">
        <v>-978129.57796899998</v>
      </c>
      <c r="PGS20">
        <v>-959672.29819200002</v>
      </c>
      <c r="PGT20">
        <v>-965017.85455000005</v>
      </c>
      <c r="PGU20">
        <v>-991165.21663000004</v>
      </c>
      <c r="PGV20">
        <v>-1123657.9989799999</v>
      </c>
      <c r="PGW20">
        <v>-1158539.54651</v>
      </c>
      <c r="PGX20">
        <v>-1172964.91763</v>
      </c>
      <c r="PGY20">
        <v>-1179178.3476</v>
      </c>
      <c r="PGZ20">
        <v>-1046349.70842</v>
      </c>
      <c r="PHA20">
        <v>-952228.145364</v>
      </c>
      <c r="PHB20">
        <v>-957893.16967900004</v>
      </c>
      <c r="PHC20">
        <v>-994944.49854499998</v>
      </c>
      <c r="PHD20">
        <v>-1051084.3759399999</v>
      </c>
      <c r="PHE20">
        <v>-1106296.3944600001</v>
      </c>
      <c r="PHF20">
        <v>-1156913.24835</v>
      </c>
      <c r="PHG20">
        <v>-1200952.38509</v>
      </c>
      <c r="PHH20">
        <v>-1249702.2454299999</v>
      </c>
      <c r="PHI20">
        <v>-1280197.37384</v>
      </c>
      <c r="PHJ20">
        <v>-1290637.11831</v>
      </c>
      <c r="PHK20">
        <v>-1027294.3973900001</v>
      </c>
      <c r="PHL20">
        <v>-929580.62180900003</v>
      </c>
      <c r="PHM20">
        <v>-927187.90619899996</v>
      </c>
      <c r="PHN20">
        <v>-958701.51578599995</v>
      </c>
      <c r="PHO20">
        <v>-1005454.39453</v>
      </c>
      <c r="PHP20">
        <v>-1052205.4031400001</v>
      </c>
      <c r="PHQ20">
        <v>-1109148.2348100001</v>
      </c>
      <c r="PHR20">
        <v>-1146935.2063899999</v>
      </c>
      <c r="PHS20">
        <v>-1165591.1238500001</v>
      </c>
      <c r="PHT20">
        <v>-1174805.7967600001</v>
      </c>
      <c r="PHU20">
        <v>-1179178.3476</v>
      </c>
      <c r="PHV20">
        <v>-390542.27918900002</v>
      </c>
      <c r="PHW20">
        <v>-390542.27918900002</v>
      </c>
      <c r="PHX20">
        <v>-390542.27918900002</v>
      </c>
      <c r="PHY20">
        <v>-390542.27918900002</v>
      </c>
      <c r="PHZ20">
        <v>-390542.27918900002</v>
      </c>
      <c r="PIA20">
        <v>-390542.27918900002</v>
      </c>
      <c r="PIB20">
        <v>-390542.27918900002</v>
      </c>
      <c r="PIC20">
        <v>-390542.27918900002</v>
      </c>
      <c r="PID20">
        <v>-390542.27918900002</v>
      </c>
      <c r="PIE20">
        <v>-390542.27918900002</v>
      </c>
      <c r="PIF20">
        <v>-390542.27918900002</v>
      </c>
      <c r="PIG20">
        <v>-390335.65932199999</v>
      </c>
      <c r="PIH20">
        <v>-390335.65932199999</v>
      </c>
      <c r="PII20">
        <v>-390335.65932199999</v>
      </c>
      <c r="PIJ20">
        <v>-390335.65932199999</v>
      </c>
      <c r="PIK20">
        <v>-390335.65932199999</v>
      </c>
      <c r="PIL20">
        <v>-390335.65932199999</v>
      </c>
      <c r="PIM20">
        <v>-390335.65932199999</v>
      </c>
      <c r="PIN20">
        <v>-390335.65932199999</v>
      </c>
      <c r="PIO20">
        <v>-390335.65932199999</v>
      </c>
      <c r="PIP20">
        <v>-390335.65932199999</v>
      </c>
      <c r="PIQ20">
        <v>-390335.65932199999</v>
      </c>
      <c r="PIR20">
        <v>-390542.27918900002</v>
      </c>
      <c r="PIS20">
        <v>-390542.27918900002</v>
      </c>
      <c r="PIT20">
        <v>-390542.27918900002</v>
      </c>
      <c r="PIU20">
        <v>-390542.27918900002</v>
      </c>
      <c r="PIV20">
        <v>-390542.27918900002</v>
      </c>
      <c r="PIW20">
        <v>-390542.27918900002</v>
      </c>
      <c r="PIX20">
        <v>-390542.27918900002</v>
      </c>
      <c r="PIY20">
        <v>-390542.27918900002</v>
      </c>
      <c r="PIZ20">
        <v>-390542.27918900002</v>
      </c>
      <c r="PJA20">
        <v>-390542.27918900002</v>
      </c>
      <c r="PJB20">
        <v>-390542.27918900002</v>
      </c>
      <c r="PJC20">
        <v>-390335.65932199999</v>
      </c>
      <c r="PJD20">
        <v>-390335.65932199999</v>
      </c>
      <c r="PJE20">
        <v>-390335.65932199999</v>
      </c>
      <c r="PJF20">
        <v>-390335.65932199999</v>
      </c>
      <c r="PJG20">
        <v>-390335.65932199999</v>
      </c>
      <c r="PJH20">
        <v>-390335.65932199999</v>
      </c>
      <c r="PJI20">
        <v>-390335.65932199999</v>
      </c>
      <c r="PJJ20">
        <v>-390335.65932199999</v>
      </c>
      <c r="PJK20">
        <v>-390335.65932199999</v>
      </c>
      <c r="PJL20">
        <v>-390335.65932199999</v>
      </c>
      <c r="PJM20">
        <v>-390335.65932199999</v>
      </c>
      <c r="PJN20">
        <v>-581386.60843400005</v>
      </c>
      <c r="PJO20">
        <v>-581386.60843400005</v>
      </c>
      <c r="PJP20">
        <v>-581386.60843400005</v>
      </c>
      <c r="PJQ20">
        <v>-581386.60843400005</v>
      </c>
      <c r="PJR20">
        <v>-581386.60843400005</v>
      </c>
      <c r="PJS20">
        <v>-581386.60843400005</v>
      </c>
      <c r="PJT20">
        <v>-581386.60843400005</v>
      </c>
      <c r="PJU20">
        <v>-581386.60843400005</v>
      </c>
      <c r="PJV20">
        <v>-581386.60843400005</v>
      </c>
      <c r="PJW20">
        <v>-581386.60843400005</v>
      </c>
      <c r="PJX20">
        <v>-581386.60843400005</v>
      </c>
      <c r="PJY20">
        <v>-580994.61252299999</v>
      </c>
      <c r="PJZ20">
        <v>-580994.61252299999</v>
      </c>
      <c r="PKA20">
        <v>-580994.61252299999</v>
      </c>
      <c r="PKB20">
        <v>-580994.61252299999</v>
      </c>
      <c r="PKC20">
        <v>-580994.61252299999</v>
      </c>
      <c r="PKD20">
        <v>-580994.61252299999</v>
      </c>
      <c r="PKE20">
        <v>-580994.61252299999</v>
      </c>
      <c r="PKF20">
        <v>-580994.61252299999</v>
      </c>
      <c r="PKG20">
        <v>-580994.61252299999</v>
      </c>
      <c r="PKH20">
        <v>-580994.61252299999</v>
      </c>
      <c r="PKI20">
        <v>-580994.61252299999</v>
      </c>
      <c r="PKJ20">
        <v>-581386.60843400005</v>
      </c>
      <c r="PKK20">
        <v>-581386.60843400005</v>
      </c>
      <c r="PKL20">
        <v>-581386.60843400005</v>
      </c>
      <c r="PKM20">
        <v>-581386.60843400005</v>
      </c>
      <c r="PKN20">
        <v>-581386.60843400005</v>
      </c>
      <c r="PKO20">
        <v>-581386.60843400005</v>
      </c>
      <c r="PKP20">
        <v>-581386.60843400005</v>
      </c>
      <c r="PKQ20">
        <v>-581386.60843400005</v>
      </c>
      <c r="PKR20">
        <v>-581386.60843400005</v>
      </c>
      <c r="PKS20">
        <v>-581386.60843400005</v>
      </c>
      <c r="PKT20">
        <v>-581386.60843400005</v>
      </c>
      <c r="PKU20">
        <v>-580994.61252299999</v>
      </c>
      <c r="PKV20">
        <v>-580994.61252299999</v>
      </c>
      <c r="PKW20">
        <v>-580994.61252299999</v>
      </c>
      <c r="PKX20">
        <v>-580994.61252299999</v>
      </c>
      <c r="PKY20">
        <v>-580994.61252299999</v>
      </c>
      <c r="PKZ20">
        <v>-580994.61252299999</v>
      </c>
      <c r="PLA20">
        <v>-580994.61252299999</v>
      </c>
      <c r="PLB20">
        <v>-580994.61252299999</v>
      </c>
      <c r="PLC20">
        <v>-580994.61252299999</v>
      </c>
      <c r="PLD20">
        <v>-580994.61252299999</v>
      </c>
      <c r="PLE20">
        <v>-580994.61252299999</v>
      </c>
      <c r="PLF20">
        <v>-858555.19454000005</v>
      </c>
      <c r="PLG20">
        <v>-858555.19454000005</v>
      </c>
      <c r="PLH20">
        <v>-858555.19454000005</v>
      </c>
      <c r="PLI20">
        <v>-858555.19454000005</v>
      </c>
      <c r="PLJ20">
        <v>-858555.19454000005</v>
      </c>
      <c r="PLK20">
        <v>-858555.19454000005</v>
      </c>
      <c r="PLL20">
        <v>-858555.19454000005</v>
      </c>
      <c r="PLM20">
        <v>-858555.19454000005</v>
      </c>
      <c r="PLN20">
        <v>-858555.19454000005</v>
      </c>
      <c r="PLO20">
        <v>-858555.19454000005</v>
      </c>
      <c r="PLP20">
        <v>-858555.19454000005</v>
      </c>
      <c r="PLQ20">
        <v>-857792.44654200005</v>
      </c>
      <c r="PLR20">
        <v>-857792.44654200005</v>
      </c>
      <c r="PLS20">
        <v>-857792.44654200005</v>
      </c>
      <c r="PLT20">
        <v>-857792.44654200005</v>
      </c>
      <c r="PLU20">
        <v>-857792.44654200005</v>
      </c>
      <c r="PLV20">
        <v>-857792.44654200005</v>
      </c>
      <c r="PLW20">
        <v>-857792.44654200005</v>
      </c>
      <c r="PLX20">
        <v>-857792.44654200005</v>
      </c>
      <c r="PLY20">
        <v>-857792.44654200005</v>
      </c>
      <c r="PLZ20">
        <v>-857792.44654200005</v>
      </c>
      <c r="PMA20">
        <v>-857792.44654200005</v>
      </c>
      <c r="PMB20">
        <v>-858555.19454000005</v>
      </c>
      <c r="PMC20">
        <v>-858555.19454000005</v>
      </c>
      <c r="PMD20">
        <v>-858555.19454000005</v>
      </c>
      <c r="PME20">
        <v>-858555.19454000005</v>
      </c>
      <c r="PMF20">
        <v>-858555.19454000005</v>
      </c>
      <c r="PMG20">
        <v>-858555.19454000005</v>
      </c>
      <c r="PMH20">
        <v>-858555.19454000005</v>
      </c>
      <c r="PMI20">
        <v>-858555.19454000005</v>
      </c>
      <c r="PMJ20">
        <v>-858555.19454000005</v>
      </c>
      <c r="PMK20">
        <v>-858555.19454000005</v>
      </c>
      <c r="PML20">
        <v>-858555.19454000005</v>
      </c>
      <c r="PMM20">
        <v>-857792.44654200005</v>
      </c>
      <c r="PMN20">
        <v>-857792.44654200005</v>
      </c>
      <c r="PMO20">
        <v>-857792.44654200005</v>
      </c>
      <c r="PMP20">
        <v>-857792.44654200005</v>
      </c>
      <c r="PMQ20">
        <v>-857792.44654200005</v>
      </c>
      <c r="PMR20">
        <v>-857792.44654200005</v>
      </c>
      <c r="PMS20">
        <v>-857792.44654200005</v>
      </c>
      <c r="PMT20">
        <v>-857792.44654200005</v>
      </c>
      <c r="PMU20">
        <v>-857792.44654200005</v>
      </c>
      <c r="PMV20">
        <v>-857792.44654200005</v>
      </c>
      <c r="PMW20">
        <v>-857792.44654200005</v>
      </c>
      <c r="PMX20">
        <v>-24586.6137371</v>
      </c>
      <c r="PMY20">
        <v>-24586.6137371</v>
      </c>
      <c r="PMZ20">
        <v>-24586.6137371</v>
      </c>
      <c r="PNA20">
        <v>-24586.6137371</v>
      </c>
      <c r="PNB20">
        <v>-24586.6137371</v>
      </c>
      <c r="PNC20">
        <v>-24586.6137371</v>
      </c>
      <c r="PND20">
        <v>-24586.6137371</v>
      </c>
      <c r="PNE20">
        <v>-24586.6137371</v>
      </c>
      <c r="PNF20">
        <v>-24586.6137371</v>
      </c>
      <c r="PNG20">
        <v>-24586.6137371</v>
      </c>
      <c r="PNH20">
        <v>-24586.6137371</v>
      </c>
      <c r="PNI20">
        <v>-24586.6137371</v>
      </c>
      <c r="PNJ20">
        <v>-24586.6137371</v>
      </c>
      <c r="PNK20">
        <v>-24586.6137371</v>
      </c>
      <c r="PNL20">
        <v>-24586.6137371</v>
      </c>
      <c r="PNM20">
        <v>-24586.6137371</v>
      </c>
      <c r="PNN20">
        <v>-24586.6137371</v>
      </c>
      <c r="PNO20">
        <v>-24586.6137371</v>
      </c>
      <c r="PNP20">
        <v>-24586.6137371</v>
      </c>
      <c r="PNQ20">
        <v>-24586.6137371</v>
      </c>
      <c r="PNR20">
        <v>-24586.6137371</v>
      </c>
      <c r="PNS20">
        <v>-24586.6137371</v>
      </c>
      <c r="PNT20">
        <v>-24586.6137371</v>
      </c>
      <c r="PNU20">
        <v>-24586.6137371</v>
      </c>
      <c r="PNV20">
        <v>-24586.6137371</v>
      </c>
      <c r="PNW20">
        <v>-24586.6137371</v>
      </c>
      <c r="PNX20">
        <v>-24586.6137371</v>
      </c>
      <c r="PNY20">
        <v>-24586.6137371</v>
      </c>
      <c r="PNZ20">
        <v>-24586.6137371</v>
      </c>
      <c r="POA20">
        <v>-24586.6137371</v>
      </c>
      <c r="POB20">
        <v>-24586.6137371</v>
      </c>
      <c r="POC20">
        <v>-24586.6137371</v>
      </c>
      <c r="POD20">
        <v>-24586.6137371</v>
      </c>
      <c r="POE20">
        <v>-24586.6137371</v>
      </c>
      <c r="POF20">
        <v>-24586.6137371</v>
      </c>
      <c r="POG20">
        <v>-24586.6137371</v>
      </c>
      <c r="POH20">
        <v>-24586.6137371</v>
      </c>
      <c r="POI20">
        <v>-24586.6137371</v>
      </c>
      <c r="POJ20">
        <v>-24586.6137371</v>
      </c>
      <c r="POK20">
        <v>-24586.6137371</v>
      </c>
      <c r="POL20">
        <v>-24586.6137371</v>
      </c>
      <c r="POM20">
        <v>-24586.6137371</v>
      </c>
      <c r="PON20">
        <v>-24586.6137371</v>
      </c>
      <c r="POO20">
        <v>-24586.6137371</v>
      </c>
      <c r="POP20">
        <v>-47460.647827300003</v>
      </c>
      <c r="POQ20">
        <v>-47460.647827300003</v>
      </c>
      <c r="POR20">
        <v>-47460.647827300003</v>
      </c>
      <c r="POS20">
        <v>-47460.647827300003</v>
      </c>
      <c r="POT20">
        <v>-47460.647827300003</v>
      </c>
      <c r="POU20">
        <v>-47460.647827300003</v>
      </c>
      <c r="POV20">
        <v>-47460.647827300003</v>
      </c>
      <c r="POW20">
        <v>-47460.647827300003</v>
      </c>
      <c r="POX20">
        <v>-47460.647827300003</v>
      </c>
      <c r="POY20">
        <v>-47460.647827300003</v>
      </c>
      <c r="POZ20">
        <v>-47460.647827300003</v>
      </c>
      <c r="PPA20">
        <v>-47460.647827300003</v>
      </c>
      <c r="PPB20">
        <v>-47460.647827300003</v>
      </c>
      <c r="PPC20">
        <v>-47460.647827300003</v>
      </c>
      <c r="PPD20">
        <v>-47460.647827300003</v>
      </c>
      <c r="PPE20">
        <v>-47460.647827300003</v>
      </c>
      <c r="PPF20">
        <v>-47460.647827300003</v>
      </c>
      <c r="PPG20">
        <v>-47460.647827300003</v>
      </c>
      <c r="PPH20">
        <v>-47460.647827300003</v>
      </c>
      <c r="PPI20">
        <v>-47460.647827300003</v>
      </c>
      <c r="PPJ20">
        <v>-47460.647827300003</v>
      </c>
      <c r="PPK20">
        <v>-47460.647827300003</v>
      </c>
      <c r="PPL20">
        <v>-47460.647827300003</v>
      </c>
      <c r="PPM20">
        <v>-47460.647827300003</v>
      </c>
      <c r="PPN20">
        <v>-47460.647827300003</v>
      </c>
      <c r="PPO20">
        <v>-47460.647827300003</v>
      </c>
      <c r="PPP20">
        <v>-47460.647827300003</v>
      </c>
      <c r="PPQ20">
        <v>-47460.647827300003</v>
      </c>
      <c r="PPR20">
        <v>-47460.647827300003</v>
      </c>
      <c r="PPS20">
        <v>-47460.647827300003</v>
      </c>
      <c r="PPT20">
        <v>-47460.647827300003</v>
      </c>
      <c r="PPU20">
        <v>-47460.647827300003</v>
      </c>
      <c r="PPV20">
        <v>-47460.647827300003</v>
      </c>
      <c r="PPW20">
        <v>-47460.647827300003</v>
      </c>
      <c r="PPX20">
        <v>-47460.647827300003</v>
      </c>
      <c r="PPY20">
        <v>-47460.647827300003</v>
      </c>
      <c r="PPZ20">
        <v>-47460.647827300003</v>
      </c>
      <c r="PQA20">
        <v>-47460.647827300003</v>
      </c>
      <c r="PQB20">
        <v>-47460.647827300003</v>
      </c>
      <c r="PQC20">
        <v>-47460.647827300003</v>
      </c>
      <c r="PQD20">
        <v>-47460.647827300003</v>
      </c>
      <c r="PQE20">
        <v>-47460.647827300003</v>
      </c>
      <c r="PQF20">
        <v>-47460.647827300003</v>
      </c>
      <c r="PQG20">
        <v>-47460.647827300003</v>
      </c>
      <c r="PQH20">
        <v>-93208.716007700001</v>
      </c>
      <c r="PQI20">
        <v>-93208.716007700001</v>
      </c>
      <c r="PQJ20">
        <v>-93208.716007700001</v>
      </c>
      <c r="PQK20">
        <v>-93208.716007700001</v>
      </c>
      <c r="PQL20">
        <v>-93208.716007700001</v>
      </c>
      <c r="PQM20">
        <v>-93208.716007700001</v>
      </c>
      <c r="PQN20">
        <v>-93208.716007700001</v>
      </c>
      <c r="PQO20">
        <v>-93208.716007700001</v>
      </c>
      <c r="PQP20">
        <v>-93208.716007700001</v>
      </c>
      <c r="PQQ20">
        <v>-93208.716007700001</v>
      </c>
      <c r="PQR20">
        <v>-93208.716007700001</v>
      </c>
      <c r="PQS20">
        <v>-93208.716007700001</v>
      </c>
      <c r="PQT20">
        <v>-93208.716007700001</v>
      </c>
      <c r="PQU20">
        <v>-93208.716007700001</v>
      </c>
      <c r="PQV20">
        <v>-93208.716007700001</v>
      </c>
      <c r="PQW20">
        <v>-93208.716007700001</v>
      </c>
      <c r="PQX20">
        <v>-93208.716007700001</v>
      </c>
      <c r="PQY20">
        <v>-93208.716007700001</v>
      </c>
      <c r="PQZ20">
        <v>-93208.716007700001</v>
      </c>
      <c r="PRA20">
        <v>-93208.716007700001</v>
      </c>
      <c r="PRB20">
        <v>-93208.716007700001</v>
      </c>
      <c r="PRC20">
        <v>-93208.716007700001</v>
      </c>
      <c r="PRD20">
        <v>-93208.716007700001</v>
      </c>
      <c r="PRE20">
        <v>-93208.716007700001</v>
      </c>
      <c r="PRF20">
        <v>-93208.716007700001</v>
      </c>
      <c r="PRG20">
        <v>-93208.716007700001</v>
      </c>
      <c r="PRH20">
        <v>-93208.716007700001</v>
      </c>
      <c r="PRI20">
        <v>-93208.716007700001</v>
      </c>
      <c r="PRJ20">
        <v>-93208.716007700001</v>
      </c>
      <c r="PRK20">
        <v>-93208.716007700001</v>
      </c>
      <c r="PRL20">
        <v>-93208.716007700001</v>
      </c>
      <c r="PRM20">
        <v>-93208.716007700001</v>
      </c>
      <c r="PRN20">
        <v>-93208.716007700001</v>
      </c>
      <c r="PRO20">
        <v>-93208.716007700001</v>
      </c>
      <c r="PRP20">
        <v>-93208.716007700001</v>
      </c>
      <c r="PRQ20">
        <v>-93208.716007700001</v>
      </c>
      <c r="PRR20">
        <v>-93208.716007700001</v>
      </c>
      <c r="PRS20">
        <v>-93208.716007700001</v>
      </c>
      <c r="PRT20">
        <v>-93208.716007700001</v>
      </c>
      <c r="PRU20">
        <v>-93208.716007700001</v>
      </c>
      <c r="PRV20">
        <v>-93208.716007700001</v>
      </c>
      <c r="PRW20">
        <v>-93208.716007700001</v>
      </c>
      <c r="PRX20">
        <v>-93208.716007700001</v>
      </c>
      <c r="PRY20">
        <v>-93208.716007700001</v>
      </c>
      <c r="PRZ20">
        <v>-600863.27960400004</v>
      </c>
      <c r="PSA20">
        <v>-600863.27960400004</v>
      </c>
      <c r="PSB20">
        <v>-600863.27960400004</v>
      </c>
      <c r="PSC20">
        <v>-600863.27960400004</v>
      </c>
      <c r="PSD20">
        <v>-600863.27960400004</v>
      </c>
      <c r="PSE20">
        <v>-600863.27960400004</v>
      </c>
      <c r="PSF20">
        <v>-600863.27960400004</v>
      </c>
      <c r="PSG20">
        <v>-600863.27960400004</v>
      </c>
      <c r="PSH20">
        <v>-600863.27960400004</v>
      </c>
      <c r="PSI20">
        <v>-600863.27960400004</v>
      </c>
      <c r="PSJ20">
        <v>-600863.27960400004</v>
      </c>
      <c r="PSK20">
        <v>-600863.27960400004</v>
      </c>
      <c r="PSL20">
        <v>-600863.27960400004</v>
      </c>
      <c r="PSM20">
        <v>-600863.27960400004</v>
      </c>
      <c r="PSN20">
        <v>-600863.27960400004</v>
      </c>
      <c r="PSO20">
        <v>-600863.27960400004</v>
      </c>
      <c r="PSP20">
        <v>-600863.27960400004</v>
      </c>
      <c r="PSQ20">
        <v>-600863.27960400004</v>
      </c>
      <c r="PSR20">
        <v>-600863.27960400004</v>
      </c>
      <c r="PSS20">
        <v>-600863.27960400004</v>
      </c>
      <c r="PST20">
        <v>-600863.27960400004</v>
      </c>
      <c r="PSU20">
        <v>-600863.27960400004</v>
      </c>
      <c r="PSV20">
        <v>-600863.27960400004</v>
      </c>
      <c r="PSW20">
        <v>-600863.27960400004</v>
      </c>
      <c r="PSX20">
        <v>-600863.27960400004</v>
      </c>
      <c r="PSY20">
        <v>-600863.27960400004</v>
      </c>
      <c r="PSZ20">
        <v>-600863.27960400004</v>
      </c>
      <c r="PTA20">
        <v>-600863.27960400004</v>
      </c>
      <c r="PTB20">
        <v>-600863.27960400004</v>
      </c>
      <c r="PTC20">
        <v>-600863.27960400004</v>
      </c>
      <c r="PTD20">
        <v>-600863.27960400004</v>
      </c>
      <c r="PTE20">
        <v>-600863.27960400004</v>
      </c>
      <c r="PTF20">
        <v>-600863.27960400004</v>
      </c>
      <c r="PTG20">
        <v>-600863.27960400004</v>
      </c>
      <c r="PTH20">
        <v>-600863.27960400004</v>
      </c>
      <c r="PTI20">
        <v>-600863.27960400004</v>
      </c>
      <c r="PTJ20">
        <v>-600863.27960400004</v>
      </c>
      <c r="PTK20">
        <v>-600863.27960400004</v>
      </c>
      <c r="PTL20">
        <v>-600863.27960400004</v>
      </c>
      <c r="PTM20">
        <v>-600863.27960400004</v>
      </c>
      <c r="PTN20">
        <v>-600863.27960400004</v>
      </c>
      <c r="PTO20">
        <v>-600863.27960400004</v>
      </c>
      <c r="PTP20">
        <v>-600863.27960400004</v>
      </c>
      <c r="PTQ20">
        <v>-600863.27960400004</v>
      </c>
      <c r="PTR20">
        <v>-938933.18551400001</v>
      </c>
      <c r="PTS20">
        <v>-938933.18551400001</v>
      </c>
      <c r="PTT20">
        <v>-938933.18551400001</v>
      </c>
      <c r="PTU20">
        <v>-938933.18551400001</v>
      </c>
      <c r="PTV20">
        <v>-938933.18551400001</v>
      </c>
      <c r="PTW20">
        <v>-938933.18551400001</v>
      </c>
      <c r="PTX20">
        <v>-938933.18551400001</v>
      </c>
      <c r="PTY20">
        <v>-938933.18551400001</v>
      </c>
      <c r="PTZ20">
        <v>-938933.18551400001</v>
      </c>
      <c r="PUA20">
        <v>-938933.18551400001</v>
      </c>
      <c r="PUB20">
        <v>-938933.18551400001</v>
      </c>
      <c r="PUC20">
        <v>-938933.18551400001</v>
      </c>
      <c r="PUD20">
        <v>-938933.18551400001</v>
      </c>
      <c r="PUE20">
        <v>-938933.18551400001</v>
      </c>
      <c r="PUF20">
        <v>-938933.18551400001</v>
      </c>
      <c r="PUG20">
        <v>-938933.18551400001</v>
      </c>
      <c r="PUH20">
        <v>-938933.18551400001</v>
      </c>
      <c r="PUI20">
        <v>-938933.18551400001</v>
      </c>
      <c r="PUJ20">
        <v>-938933.18551400001</v>
      </c>
      <c r="PUK20">
        <v>-938933.18551400001</v>
      </c>
      <c r="PUL20">
        <v>-938933.18551400001</v>
      </c>
      <c r="PUM20">
        <v>-938933.18551400001</v>
      </c>
      <c r="PUN20">
        <v>-938933.18551400001</v>
      </c>
      <c r="PUO20">
        <v>-938933.18551400001</v>
      </c>
      <c r="PUP20">
        <v>-938933.18551400001</v>
      </c>
      <c r="PUQ20">
        <v>-938933.18551400001</v>
      </c>
      <c r="PUR20">
        <v>-938933.18551400001</v>
      </c>
      <c r="PUS20">
        <v>-938933.18551400001</v>
      </c>
      <c r="PUT20">
        <v>-938933.18551400001</v>
      </c>
      <c r="PUU20">
        <v>-938933.18551400001</v>
      </c>
      <c r="PUV20">
        <v>-938933.18551400001</v>
      </c>
      <c r="PUW20">
        <v>-938933.18551400001</v>
      </c>
      <c r="PUX20">
        <v>-938933.18551400001</v>
      </c>
      <c r="PUY20">
        <v>-938933.18551400001</v>
      </c>
      <c r="PUZ20">
        <v>-938933.18551400001</v>
      </c>
      <c r="PVA20">
        <v>-938933.18551400001</v>
      </c>
      <c r="PVB20">
        <v>-938933.18551400001</v>
      </c>
      <c r="PVC20">
        <v>-938933.18551400001</v>
      </c>
      <c r="PVD20">
        <v>-938933.18551400001</v>
      </c>
      <c r="PVE20">
        <v>-938933.18551400001</v>
      </c>
      <c r="PVF20">
        <v>-938933.18551400001</v>
      </c>
      <c r="PVG20">
        <v>-938933.18551400001</v>
      </c>
      <c r="PVH20">
        <v>-938933.18551400001</v>
      </c>
      <c r="PVI20">
        <v>-938933.18551400001</v>
      </c>
      <c r="PVJ20">
        <v>-1481988.8137000001</v>
      </c>
      <c r="PVK20">
        <v>-1481988.8137000001</v>
      </c>
      <c r="PVL20">
        <v>-1481988.8137000001</v>
      </c>
      <c r="PVM20">
        <v>-1481988.8137000001</v>
      </c>
      <c r="PVN20">
        <v>-1481988.8137000001</v>
      </c>
      <c r="PVO20">
        <v>-1481988.8137000001</v>
      </c>
      <c r="PVP20">
        <v>-1481988.8137000001</v>
      </c>
      <c r="PVQ20">
        <v>-1481988.8137000001</v>
      </c>
      <c r="PVR20">
        <v>-1481988.8137000001</v>
      </c>
      <c r="PVS20">
        <v>-1481988.8137000001</v>
      </c>
      <c r="PVT20">
        <v>-1481988.8137000001</v>
      </c>
      <c r="PVU20">
        <v>-1481988.8137000001</v>
      </c>
      <c r="PVV20">
        <v>-1481988.8137000001</v>
      </c>
      <c r="PVW20">
        <v>-1481988.8137000001</v>
      </c>
      <c r="PVX20">
        <v>-1481988.8137000001</v>
      </c>
      <c r="PVY20">
        <v>-1481988.8137000001</v>
      </c>
      <c r="PVZ20">
        <v>-1481988.8137000001</v>
      </c>
      <c r="PWA20">
        <v>-1481988.8137000001</v>
      </c>
      <c r="PWB20">
        <v>-1481988.8137000001</v>
      </c>
      <c r="PWC20">
        <v>-1481988.8137000001</v>
      </c>
      <c r="PWD20">
        <v>-1481988.8137000001</v>
      </c>
      <c r="PWE20">
        <v>-1481988.8137000001</v>
      </c>
      <c r="PWF20">
        <v>-1481988.8137000001</v>
      </c>
      <c r="PWG20">
        <v>-1481988.8137000001</v>
      </c>
      <c r="PWH20">
        <v>-1481988.8137000001</v>
      </c>
      <c r="PWI20">
        <v>-1481988.8137000001</v>
      </c>
      <c r="PWJ20">
        <v>-1481988.8137000001</v>
      </c>
      <c r="PWK20">
        <v>-1481988.8137000001</v>
      </c>
      <c r="PWL20">
        <v>-1481988.8137000001</v>
      </c>
      <c r="PWM20">
        <v>-1481988.8137000001</v>
      </c>
      <c r="PWN20">
        <v>-1481988.8137000001</v>
      </c>
      <c r="PWO20">
        <v>-1481988.8137000001</v>
      </c>
      <c r="PWP20">
        <v>-1481988.8137000001</v>
      </c>
      <c r="PWQ20">
        <v>-1481988.8137000001</v>
      </c>
      <c r="PWR20">
        <v>-1481988.8137000001</v>
      </c>
      <c r="PWS20">
        <v>-1481988.8137000001</v>
      </c>
      <c r="PWT20">
        <v>-1481988.8137000001</v>
      </c>
      <c r="PWU20">
        <v>-1481988.8137000001</v>
      </c>
      <c r="PWV20">
        <v>-1481988.8137000001</v>
      </c>
      <c r="PWW20">
        <v>-1481988.8137000001</v>
      </c>
      <c r="PWX20">
        <v>-1481988.8137000001</v>
      </c>
      <c r="PWY20">
        <v>-1481988.8137000001</v>
      </c>
      <c r="PWZ20">
        <v>-1481988.8137000001</v>
      </c>
      <c r="PXA20">
        <v>-1481988.8137000001</v>
      </c>
      <c r="PXB20">
        <v>-567054.09032900003</v>
      </c>
      <c r="PXC20">
        <v>-567054.09032900003</v>
      </c>
      <c r="PXD20">
        <v>-567054.09032900003</v>
      </c>
      <c r="PXE20">
        <v>-567054.09032900003</v>
      </c>
      <c r="PXF20">
        <v>-567054.09032900003</v>
      </c>
      <c r="PXG20">
        <v>-567054.09032900003</v>
      </c>
      <c r="PXH20">
        <v>-567054.09032900003</v>
      </c>
      <c r="PXI20">
        <v>-567054.09032900003</v>
      </c>
      <c r="PXJ20">
        <v>-567054.09032900003</v>
      </c>
      <c r="PXK20">
        <v>-567054.09032900003</v>
      </c>
      <c r="PXL20">
        <v>-567054.09032900003</v>
      </c>
      <c r="PXM20">
        <v>-565745.60294699995</v>
      </c>
      <c r="PXN20">
        <v>-565745.60294699995</v>
      </c>
      <c r="PXO20">
        <v>-565745.60294699995</v>
      </c>
      <c r="PXP20">
        <v>-565745.60294699995</v>
      </c>
      <c r="PXQ20">
        <v>-565745.60294699995</v>
      </c>
      <c r="PXR20">
        <v>-565745.60294699995</v>
      </c>
      <c r="PXS20">
        <v>-565745.60294699995</v>
      </c>
      <c r="PXT20">
        <v>-565745.60294699995</v>
      </c>
      <c r="PXU20">
        <v>-565745.60294699995</v>
      </c>
      <c r="PXV20">
        <v>-565745.60294699995</v>
      </c>
      <c r="PXW20">
        <v>-565745.60294699995</v>
      </c>
      <c r="PXX20">
        <v>-567054.09032900003</v>
      </c>
      <c r="PXY20">
        <v>-567054.09032900003</v>
      </c>
      <c r="PXZ20">
        <v>-567054.09032900003</v>
      </c>
      <c r="PYA20">
        <v>-567054.09032900003</v>
      </c>
      <c r="PYB20">
        <v>-567054.09032900003</v>
      </c>
      <c r="PYC20">
        <v>-567054.09032900003</v>
      </c>
      <c r="PYD20">
        <v>-567054.09032900003</v>
      </c>
      <c r="PYE20">
        <v>-567054.09032900003</v>
      </c>
      <c r="PYF20">
        <v>-567054.09032900003</v>
      </c>
      <c r="PYG20">
        <v>-567054.09032900003</v>
      </c>
      <c r="PYH20">
        <v>-567054.09032900003</v>
      </c>
      <c r="PYI20">
        <v>-565745.60294699995</v>
      </c>
      <c r="PYJ20">
        <v>-565745.60294699995</v>
      </c>
      <c r="PYK20">
        <v>-565745.60294699995</v>
      </c>
      <c r="PYL20">
        <v>-565745.60294699995</v>
      </c>
      <c r="PYM20">
        <v>-565745.60294699995</v>
      </c>
      <c r="PYN20">
        <v>-565745.60294699995</v>
      </c>
      <c r="PYO20">
        <v>-565745.60294699995</v>
      </c>
      <c r="PYP20">
        <v>-565745.60294699995</v>
      </c>
      <c r="PYQ20">
        <v>-565745.60294699995</v>
      </c>
      <c r="PYR20">
        <v>-565745.60294699995</v>
      </c>
      <c r="PYS20">
        <v>-565745.60294699995</v>
      </c>
      <c r="PYT20">
        <v>-761502.58990599995</v>
      </c>
      <c r="PYU20">
        <v>-761502.58990599995</v>
      </c>
      <c r="PYV20">
        <v>-761502.58990599995</v>
      </c>
      <c r="PYW20">
        <v>-761502.58990599995</v>
      </c>
      <c r="PYX20">
        <v>-761502.58990599995</v>
      </c>
      <c r="PYY20">
        <v>-761502.58990599995</v>
      </c>
      <c r="PYZ20">
        <v>-761502.58990599995</v>
      </c>
      <c r="PZA20">
        <v>-761502.58990599995</v>
      </c>
      <c r="PZB20">
        <v>-761502.58990599995</v>
      </c>
      <c r="PZC20">
        <v>-761502.58990599995</v>
      </c>
      <c r="PZD20">
        <v>-761502.58990599995</v>
      </c>
      <c r="PZE20">
        <v>-758933.91469899996</v>
      </c>
      <c r="PZF20">
        <v>-758933.91469899996</v>
      </c>
      <c r="PZG20">
        <v>-758933.91469899996</v>
      </c>
      <c r="PZH20">
        <v>-758933.91469899996</v>
      </c>
      <c r="PZI20">
        <v>-758933.91469899996</v>
      </c>
      <c r="PZJ20">
        <v>-758933.91469899996</v>
      </c>
      <c r="PZK20">
        <v>-758933.91469899996</v>
      </c>
      <c r="PZL20">
        <v>-758933.91469899996</v>
      </c>
      <c r="PZM20">
        <v>-758933.91469899996</v>
      </c>
      <c r="PZN20">
        <v>-758933.91469899996</v>
      </c>
      <c r="PZO20">
        <v>-758933.91469899996</v>
      </c>
      <c r="PZP20">
        <v>-761502.58990599995</v>
      </c>
      <c r="PZQ20">
        <v>-761502.58990599995</v>
      </c>
      <c r="PZR20">
        <v>-761502.58990599995</v>
      </c>
      <c r="PZS20">
        <v>-761502.58990599995</v>
      </c>
      <c r="PZT20">
        <v>-761502.58990599995</v>
      </c>
      <c r="PZU20">
        <v>-761502.58990599995</v>
      </c>
      <c r="PZV20">
        <v>-761502.58990599995</v>
      </c>
      <c r="PZW20">
        <v>-761502.58990599995</v>
      </c>
      <c r="PZX20">
        <v>-761502.58990599995</v>
      </c>
      <c r="PZY20">
        <v>-761502.58990599995</v>
      </c>
      <c r="PZZ20">
        <v>-761502.58990599995</v>
      </c>
      <c r="QAA20">
        <v>-758933.91469899996</v>
      </c>
      <c r="QAB20">
        <v>-758933.91469899996</v>
      </c>
      <c r="QAC20">
        <v>-758933.91469899996</v>
      </c>
      <c r="QAD20">
        <v>-758933.91469899996</v>
      </c>
      <c r="QAE20">
        <v>-758933.91469899996</v>
      </c>
      <c r="QAF20">
        <v>-758933.91469899996</v>
      </c>
      <c r="QAG20">
        <v>-758933.91469899996</v>
      </c>
      <c r="QAH20">
        <v>-758933.91469899996</v>
      </c>
      <c r="QAI20">
        <v>-758933.91469899996</v>
      </c>
      <c r="QAJ20">
        <v>-758933.91469899996</v>
      </c>
      <c r="QAK20">
        <v>-758933.91469899996</v>
      </c>
      <c r="QAL20">
        <v>-953778.015655</v>
      </c>
      <c r="QAM20">
        <v>-953778.015655</v>
      </c>
      <c r="QAN20">
        <v>-953778.015655</v>
      </c>
      <c r="QAO20">
        <v>-953778.015655</v>
      </c>
      <c r="QAP20">
        <v>-953778.015655</v>
      </c>
      <c r="QAQ20">
        <v>-953778.015655</v>
      </c>
      <c r="QAR20">
        <v>-953778.015655</v>
      </c>
      <c r="QAS20">
        <v>-953778.015655</v>
      </c>
      <c r="QAT20">
        <v>-953778.015655</v>
      </c>
      <c r="QAU20">
        <v>-953778.015655</v>
      </c>
      <c r="QAV20">
        <v>-953778.015655</v>
      </c>
      <c r="QAW20">
        <v>-948688.96479799994</v>
      </c>
      <c r="QAX20">
        <v>-948688.96479799994</v>
      </c>
      <c r="QAY20">
        <v>-948688.96479799994</v>
      </c>
      <c r="QAZ20">
        <v>-948688.96479799994</v>
      </c>
      <c r="QBA20">
        <v>-948688.96479799994</v>
      </c>
      <c r="QBB20">
        <v>-948688.96479799994</v>
      </c>
      <c r="QBC20">
        <v>-948688.96479799994</v>
      </c>
      <c r="QBD20">
        <v>-948688.96479799994</v>
      </c>
      <c r="QBE20">
        <v>-948688.96479799994</v>
      </c>
      <c r="QBF20">
        <v>-948688.96479799994</v>
      </c>
      <c r="QBG20">
        <v>-948688.96479799994</v>
      </c>
      <c r="QBH20">
        <v>-953778.015655</v>
      </c>
      <c r="QBI20">
        <v>-953778.015655</v>
      </c>
      <c r="QBJ20">
        <v>-953778.015655</v>
      </c>
      <c r="QBK20">
        <v>-953778.015655</v>
      </c>
      <c r="QBL20">
        <v>-953778.015655</v>
      </c>
      <c r="QBM20">
        <v>-953778.015655</v>
      </c>
      <c r="QBN20">
        <v>-953778.015655</v>
      </c>
      <c r="QBO20">
        <v>-953778.015655</v>
      </c>
      <c r="QBP20">
        <v>-953778.015655</v>
      </c>
      <c r="QBQ20">
        <v>-953778.015655</v>
      </c>
      <c r="QBR20">
        <v>-953778.015655</v>
      </c>
      <c r="QBS20">
        <v>-948688.96479799994</v>
      </c>
      <c r="QBT20">
        <v>-948688.96479799994</v>
      </c>
      <c r="QBU20">
        <v>-948688.96479799994</v>
      </c>
      <c r="QBV20">
        <v>-948688.96479799994</v>
      </c>
      <c r="QBW20">
        <v>-948688.96479799994</v>
      </c>
      <c r="QBX20">
        <v>-948688.96479799994</v>
      </c>
      <c r="QBY20">
        <v>-948688.96479799994</v>
      </c>
      <c r="QBZ20">
        <v>-948688.96479799994</v>
      </c>
      <c r="QCA20">
        <v>-948688.96479799994</v>
      </c>
      <c r="QCB20">
        <v>-948688.96479799994</v>
      </c>
      <c r="QCC20">
        <v>-948688.96479799994</v>
      </c>
      <c r="QCD20">
        <v>-602805.62973799999</v>
      </c>
      <c r="QCE20">
        <v>-602805.62973799999</v>
      </c>
      <c r="QCF20">
        <v>-602805.62973799999</v>
      </c>
      <c r="QCG20">
        <v>-602805.62973799999</v>
      </c>
      <c r="QCH20">
        <v>-602805.62973799999</v>
      </c>
      <c r="QCI20">
        <v>-602805.62973799999</v>
      </c>
      <c r="QCJ20">
        <v>-602805.62973799999</v>
      </c>
      <c r="QCK20">
        <v>-602805.62973799999</v>
      </c>
      <c r="QCL20">
        <v>-602805.62973799999</v>
      </c>
      <c r="QCM20">
        <v>-602805.62973799999</v>
      </c>
      <c r="QCN20">
        <v>-602805.62973799999</v>
      </c>
      <c r="QCO20">
        <v>-523102.16457000002</v>
      </c>
      <c r="QCP20">
        <v>-523102.16457000002</v>
      </c>
      <c r="QCQ20">
        <v>-523102.16457000002</v>
      </c>
      <c r="QCR20">
        <v>-523102.16457000002</v>
      </c>
      <c r="QCS20">
        <v>-523102.16457000002</v>
      </c>
      <c r="QCT20">
        <v>-523102.16457000002</v>
      </c>
      <c r="QCU20">
        <v>-523102.16457000002</v>
      </c>
      <c r="QCV20">
        <v>-523102.16457000002</v>
      </c>
      <c r="QCW20">
        <v>-523102.16457000002</v>
      </c>
      <c r="QCX20">
        <v>-523102.16457000002</v>
      </c>
      <c r="QCY20">
        <v>-523102.16457000002</v>
      </c>
      <c r="QCZ20">
        <v>-602805.62973799999</v>
      </c>
      <c r="QDA20">
        <v>-602805.62973799999</v>
      </c>
      <c r="QDB20">
        <v>-602805.62973799999</v>
      </c>
      <c r="QDC20">
        <v>-602805.62973799999</v>
      </c>
      <c r="QDD20">
        <v>-602805.62973799999</v>
      </c>
      <c r="QDE20">
        <v>-602805.62973799999</v>
      </c>
      <c r="QDF20">
        <v>-602805.62973799999</v>
      </c>
      <c r="QDG20">
        <v>-602805.62973799999</v>
      </c>
      <c r="QDH20">
        <v>-602805.62973799999</v>
      </c>
      <c r="QDI20">
        <v>-602805.62973799999</v>
      </c>
      <c r="QDJ20">
        <v>-602805.62973799999</v>
      </c>
      <c r="QDK20">
        <v>-523102.16457000002</v>
      </c>
      <c r="QDL20">
        <v>-523102.16457000002</v>
      </c>
      <c r="QDM20">
        <v>-523102.16457000002</v>
      </c>
      <c r="QDN20">
        <v>-523102.16457000002</v>
      </c>
      <c r="QDO20">
        <v>-523102.16457000002</v>
      </c>
      <c r="QDP20">
        <v>-523102.16457000002</v>
      </c>
      <c r="QDQ20">
        <v>-523102.16457000002</v>
      </c>
      <c r="QDR20">
        <v>-523102.16457000002</v>
      </c>
      <c r="QDS20">
        <v>-523102.16457000002</v>
      </c>
      <c r="QDT20">
        <v>-523102.16457000002</v>
      </c>
      <c r="QDU20">
        <v>-523102.16457000002</v>
      </c>
      <c r="QDV20">
        <v>-805595.41444900003</v>
      </c>
      <c r="QDW20">
        <v>-805595.41444900003</v>
      </c>
      <c r="QDX20">
        <v>-805595.41444900003</v>
      </c>
      <c r="QDY20">
        <v>-805595.41444900003</v>
      </c>
      <c r="QDZ20">
        <v>-805595.41444900003</v>
      </c>
      <c r="QEA20">
        <v>-805595.41444900003</v>
      </c>
      <c r="QEB20">
        <v>-805595.41444900003</v>
      </c>
      <c r="QEC20">
        <v>-805595.41444900003</v>
      </c>
      <c r="QED20">
        <v>-805595.41444900003</v>
      </c>
      <c r="QEE20">
        <v>-805595.41444900003</v>
      </c>
      <c r="QEF20">
        <v>-805595.41444900003</v>
      </c>
      <c r="QEG20">
        <v>-649130.539276</v>
      </c>
      <c r="QEH20">
        <v>-649130.539276</v>
      </c>
      <c r="QEI20">
        <v>-649130.539276</v>
      </c>
      <c r="QEJ20">
        <v>-649130.539276</v>
      </c>
      <c r="QEK20">
        <v>-649130.539276</v>
      </c>
      <c r="QEL20">
        <v>-649130.539276</v>
      </c>
      <c r="QEM20">
        <v>-649130.539276</v>
      </c>
      <c r="QEN20">
        <v>-649130.539276</v>
      </c>
      <c r="QEO20">
        <v>-649130.539276</v>
      </c>
      <c r="QEP20">
        <v>-649130.539276</v>
      </c>
      <c r="QEQ20">
        <v>-649130.539276</v>
      </c>
      <c r="QER20">
        <v>-805595.41444900003</v>
      </c>
      <c r="QES20">
        <v>-805595.41444900003</v>
      </c>
      <c r="QET20">
        <v>-805595.41444900003</v>
      </c>
      <c r="QEU20">
        <v>-805595.41444900003</v>
      </c>
      <c r="QEV20">
        <v>-805595.41444900003</v>
      </c>
      <c r="QEW20">
        <v>-805595.41444900003</v>
      </c>
      <c r="QEX20">
        <v>-805595.41444900003</v>
      </c>
      <c r="QEY20">
        <v>-805595.41444900003</v>
      </c>
      <c r="QEZ20">
        <v>-805595.41444900003</v>
      </c>
      <c r="QFA20">
        <v>-805595.41444900003</v>
      </c>
      <c r="QFB20">
        <v>-805595.41444900003</v>
      </c>
      <c r="QFC20">
        <v>-649130.539276</v>
      </c>
      <c r="QFD20">
        <v>-649130.539276</v>
      </c>
      <c r="QFE20">
        <v>-649130.539276</v>
      </c>
      <c r="QFF20">
        <v>-649130.539276</v>
      </c>
      <c r="QFG20">
        <v>-649130.539276</v>
      </c>
      <c r="QFH20">
        <v>-649130.539276</v>
      </c>
      <c r="QFI20">
        <v>-649130.539276</v>
      </c>
      <c r="QFJ20">
        <v>-649130.539276</v>
      </c>
      <c r="QFK20">
        <v>-649130.539276</v>
      </c>
      <c r="QFL20">
        <v>-649130.539276</v>
      </c>
      <c r="QFM20">
        <v>-649130.539276</v>
      </c>
      <c r="QFN20">
        <v>-999987.87025899999</v>
      </c>
      <c r="QFO20">
        <v>-999987.87025899999</v>
      </c>
      <c r="QFP20">
        <v>-999987.87025899999</v>
      </c>
      <c r="QFQ20">
        <v>-999987.87025899999</v>
      </c>
      <c r="QFR20">
        <v>-999987.87025899999</v>
      </c>
      <c r="QFS20">
        <v>-999987.87025899999</v>
      </c>
      <c r="QFT20">
        <v>-999987.87025899999</v>
      </c>
      <c r="QFU20">
        <v>-999987.87025899999</v>
      </c>
      <c r="QFV20">
        <v>-999987.87025899999</v>
      </c>
      <c r="QFW20">
        <v>-999987.87025899999</v>
      </c>
      <c r="QFX20">
        <v>-999987.87025899999</v>
      </c>
      <c r="QFY20">
        <v>-690000.17507500004</v>
      </c>
      <c r="QFZ20">
        <v>-690000.17507500004</v>
      </c>
      <c r="QGA20">
        <v>-690000.17507500004</v>
      </c>
      <c r="QGB20">
        <v>-690000.17507500004</v>
      </c>
      <c r="QGC20">
        <v>-690000.17507500004</v>
      </c>
      <c r="QGD20">
        <v>-690000.17507500004</v>
      </c>
      <c r="QGE20">
        <v>-690000.17507500004</v>
      </c>
      <c r="QGF20">
        <v>-690000.17507500004</v>
      </c>
      <c r="QGG20">
        <v>-690000.17507500004</v>
      </c>
      <c r="QGH20">
        <v>-690000.17507500004</v>
      </c>
      <c r="QGI20">
        <v>-690000.17507500004</v>
      </c>
      <c r="QGJ20">
        <v>-999987.87025899999</v>
      </c>
      <c r="QGK20">
        <v>-999987.87025899999</v>
      </c>
      <c r="QGL20">
        <v>-999987.87025899999</v>
      </c>
      <c r="QGM20">
        <v>-999987.87025899999</v>
      </c>
      <c r="QGN20">
        <v>-999987.87025899999</v>
      </c>
      <c r="QGO20">
        <v>-999987.87025899999</v>
      </c>
      <c r="QGP20">
        <v>-999987.87025899999</v>
      </c>
      <c r="QGQ20">
        <v>-999987.87025899999</v>
      </c>
      <c r="QGR20">
        <v>-999987.87025899999</v>
      </c>
      <c r="QGS20">
        <v>-999987.87025899999</v>
      </c>
      <c r="QGT20">
        <v>-999987.87025899999</v>
      </c>
      <c r="QGU20">
        <v>-690000.17507500004</v>
      </c>
      <c r="QGV20">
        <v>-690000.17507500004</v>
      </c>
      <c r="QGW20">
        <v>-690000.17507500004</v>
      </c>
      <c r="QGX20">
        <v>-690000.17507500004</v>
      </c>
      <c r="QGY20">
        <v>-690000.17507500004</v>
      </c>
      <c r="QGZ20">
        <v>-690000.17507500004</v>
      </c>
      <c r="QHA20">
        <v>-690000.17507500004</v>
      </c>
      <c r="QHB20">
        <v>-690000.17507500004</v>
      </c>
      <c r="QHC20">
        <v>-690000.17507500004</v>
      </c>
      <c r="QHD20">
        <v>-690000.17507500004</v>
      </c>
      <c r="QHE20">
        <v>-690000.17507500004</v>
      </c>
      <c r="QHF20">
        <v>-2550154.54807</v>
      </c>
      <c r="QHG20">
        <v>-2550154.54807</v>
      </c>
      <c r="QHH20">
        <v>-2550154.54807</v>
      </c>
      <c r="QHI20">
        <v>-2550154.54807</v>
      </c>
      <c r="QHJ20">
        <v>-2550154.54807</v>
      </c>
      <c r="QHK20">
        <v>-2550154.54807</v>
      </c>
      <c r="QHL20">
        <v>-2550154.54807</v>
      </c>
      <c r="QHM20">
        <v>-2550154.54807</v>
      </c>
      <c r="QHN20">
        <v>-2550154.54807</v>
      </c>
      <c r="QHO20">
        <v>-2550154.54807</v>
      </c>
      <c r="QHP20">
        <v>-2550154.54807</v>
      </c>
      <c r="QHQ20">
        <v>-2546038.0901799998</v>
      </c>
      <c r="QHR20">
        <v>-2546038.0901799998</v>
      </c>
      <c r="QHS20">
        <v>-2546038.0901799998</v>
      </c>
      <c r="QHT20">
        <v>-2546038.0901799998</v>
      </c>
      <c r="QHU20">
        <v>-2546038.0901799998</v>
      </c>
      <c r="QHV20">
        <v>-2546038.0901799998</v>
      </c>
      <c r="QHW20">
        <v>-2546038.0901799998</v>
      </c>
      <c r="QHX20">
        <v>-2546038.0901799998</v>
      </c>
      <c r="QHY20">
        <v>-2546038.0901799998</v>
      </c>
      <c r="QHZ20">
        <v>-2546038.0901799998</v>
      </c>
      <c r="QIA20">
        <v>-2546038.0901799998</v>
      </c>
      <c r="QIB20">
        <v>-2550154.54807</v>
      </c>
      <c r="QIC20">
        <v>-2550154.54807</v>
      </c>
      <c r="QID20">
        <v>-2550154.54807</v>
      </c>
      <c r="QIE20">
        <v>-2550154.54807</v>
      </c>
      <c r="QIF20">
        <v>-2550154.54807</v>
      </c>
      <c r="QIG20">
        <v>-2550154.54807</v>
      </c>
      <c r="QIH20">
        <v>-2550154.54807</v>
      </c>
      <c r="QII20">
        <v>-2550154.54807</v>
      </c>
      <c r="QIJ20">
        <v>-2550154.54807</v>
      </c>
      <c r="QIK20">
        <v>-2550154.54807</v>
      </c>
      <c r="QIL20">
        <v>-2550154.54807</v>
      </c>
      <c r="QIM20">
        <v>-2546038.0901799998</v>
      </c>
      <c r="QIN20">
        <v>-2546038.0901799998</v>
      </c>
      <c r="QIO20">
        <v>-2546038.0901799998</v>
      </c>
      <c r="QIP20">
        <v>-2546038.0901799998</v>
      </c>
      <c r="QIQ20">
        <v>-2546038.0901799998</v>
      </c>
      <c r="QIR20">
        <v>-2546038.0901799998</v>
      </c>
      <c r="QIS20">
        <v>-2546038.0901799998</v>
      </c>
      <c r="QIT20">
        <v>-2546038.0901799998</v>
      </c>
      <c r="QIU20">
        <v>-2546038.0901799998</v>
      </c>
      <c r="QIV20">
        <v>-2546038.0901799998</v>
      </c>
      <c r="QIW20">
        <v>-2546038.0901799998</v>
      </c>
      <c r="QIX20">
        <v>-2785420.4871999999</v>
      </c>
      <c r="QIY20">
        <v>-2785420.4871999999</v>
      </c>
      <c r="QIZ20">
        <v>-2785420.4871999999</v>
      </c>
      <c r="QJA20">
        <v>-2785420.4871999999</v>
      </c>
      <c r="QJB20">
        <v>-2785420.4871999999</v>
      </c>
      <c r="QJC20">
        <v>-2785420.4871999999</v>
      </c>
      <c r="QJD20">
        <v>-2785420.4871999999</v>
      </c>
      <c r="QJE20">
        <v>-2785420.4871999999</v>
      </c>
      <c r="QJF20">
        <v>-2785420.4871999999</v>
      </c>
      <c r="QJG20">
        <v>-2785420.4871999999</v>
      </c>
      <c r="QJH20">
        <v>-2785420.4871999999</v>
      </c>
      <c r="QJI20">
        <v>-2777339.5202000001</v>
      </c>
      <c r="QJJ20">
        <v>-2777339.5202000001</v>
      </c>
      <c r="QJK20">
        <v>-2777339.5202000001</v>
      </c>
      <c r="QJL20">
        <v>-2777339.5202000001</v>
      </c>
      <c r="QJM20">
        <v>-2777339.5202000001</v>
      </c>
      <c r="QJN20">
        <v>-2777339.5202000001</v>
      </c>
      <c r="QJO20">
        <v>-2777339.5202000001</v>
      </c>
      <c r="QJP20">
        <v>-2777339.5202000001</v>
      </c>
      <c r="QJQ20">
        <v>-2777339.5202000001</v>
      </c>
      <c r="QJR20">
        <v>-2777339.5202000001</v>
      </c>
      <c r="QJS20">
        <v>-2777339.5202000001</v>
      </c>
      <c r="QJT20">
        <v>-2785420.4871999999</v>
      </c>
      <c r="QJU20">
        <v>-2785420.4871999999</v>
      </c>
      <c r="QJV20">
        <v>-2785420.4871999999</v>
      </c>
      <c r="QJW20">
        <v>-2785420.4871999999</v>
      </c>
      <c r="QJX20">
        <v>-2785420.4871999999</v>
      </c>
      <c r="QJY20">
        <v>-2785420.4871999999</v>
      </c>
      <c r="QJZ20">
        <v>-2785420.4871999999</v>
      </c>
      <c r="QKA20">
        <v>-2785420.4871999999</v>
      </c>
      <c r="QKB20">
        <v>-2785420.4871999999</v>
      </c>
      <c r="QKC20">
        <v>-2785420.4871999999</v>
      </c>
      <c r="QKD20">
        <v>-2785420.4871999999</v>
      </c>
      <c r="QKE20">
        <v>-2777339.5202000001</v>
      </c>
      <c r="QKF20">
        <v>-2777339.5202000001</v>
      </c>
      <c r="QKG20">
        <v>-2777339.5202000001</v>
      </c>
      <c r="QKH20">
        <v>-2777339.5202000001</v>
      </c>
      <c r="QKI20">
        <v>-2777339.5202000001</v>
      </c>
      <c r="QKJ20">
        <v>-2777339.5202000001</v>
      </c>
      <c r="QKK20">
        <v>-2777339.5202000001</v>
      </c>
      <c r="QKL20">
        <v>-2777339.5202000001</v>
      </c>
      <c r="QKM20">
        <v>-2777339.5202000001</v>
      </c>
      <c r="QKN20">
        <v>-2777339.5202000001</v>
      </c>
      <c r="QKO20">
        <v>-2777339.5202000001</v>
      </c>
      <c r="QKP20">
        <v>-3012750.7953900001</v>
      </c>
      <c r="QKQ20">
        <v>-3012750.7953900001</v>
      </c>
      <c r="QKR20">
        <v>-3012750.7953900001</v>
      </c>
      <c r="QKS20">
        <v>-3012750.7953900001</v>
      </c>
      <c r="QKT20">
        <v>-3012750.7953900001</v>
      </c>
      <c r="QKU20">
        <v>-3012750.7953900001</v>
      </c>
      <c r="QKV20">
        <v>-3012750.7953900001</v>
      </c>
      <c r="QKW20">
        <v>-3012750.7953900001</v>
      </c>
      <c r="QKX20">
        <v>-3012750.7953900001</v>
      </c>
      <c r="QKY20">
        <v>-3012750.7953900001</v>
      </c>
      <c r="QKZ20">
        <v>-3012750.7953900001</v>
      </c>
      <c r="QLA20">
        <v>-2996740.8102099998</v>
      </c>
      <c r="QLB20">
        <v>-2996740.8102099998</v>
      </c>
      <c r="QLC20">
        <v>-2996740.8102099998</v>
      </c>
      <c r="QLD20">
        <v>-2996740.8102099998</v>
      </c>
      <c r="QLE20">
        <v>-2996740.8102099998</v>
      </c>
      <c r="QLF20">
        <v>-2996740.8102099998</v>
      </c>
      <c r="QLG20">
        <v>-2996740.8102099998</v>
      </c>
      <c r="QLH20">
        <v>-2996740.8102099998</v>
      </c>
      <c r="QLI20">
        <v>-2996740.8102099998</v>
      </c>
      <c r="QLJ20">
        <v>-2996740.8102099998</v>
      </c>
      <c r="QLK20">
        <v>-2996740.8102099998</v>
      </c>
      <c r="QLL20">
        <v>-3012750.7953900001</v>
      </c>
      <c r="QLM20">
        <v>-3012750.7953900001</v>
      </c>
      <c r="QLN20">
        <v>-3012750.7953900001</v>
      </c>
      <c r="QLO20">
        <v>-3012750.7953900001</v>
      </c>
      <c r="QLP20">
        <v>-3012750.7953900001</v>
      </c>
      <c r="QLQ20">
        <v>-3012750.7953900001</v>
      </c>
      <c r="QLR20">
        <v>-3012750.7953900001</v>
      </c>
      <c r="QLS20">
        <v>-3012750.7953900001</v>
      </c>
      <c r="QLT20">
        <v>-3012750.7953900001</v>
      </c>
      <c r="QLU20">
        <v>-3012750.7953900001</v>
      </c>
      <c r="QLV20">
        <v>-3012750.7953900001</v>
      </c>
      <c r="QLW20">
        <v>-2996740.8102099998</v>
      </c>
      <c r="QLX20">
        <v>-2996740.8102099998</v>
      </c>
      <c r="QLY20">
        <v>-2996740.8102099998</v>
      </c>
      <c r="QLZ20">
        <v>-2996740.8102099998</v>
      </c>
      <c r="QMA20">
        <v>-2996740.8102099998</v>
      </c>
      <c r="QMB20">
        <v>-2996740.8102099998</v>
      </c>
      <c r="QMC20">
        <v>-2996740.8102099998</v>
      </c>
      <c r="QMD20">
        <v>-2996740.8102099998</v>
      </c>
      <c r="QME20">
        <v>-2996740.8102099998</v>
      </c>
      <c r="QMF20">
        <v>-2996740.8102099998</v>
      </c>
      <c r="QMG20">
        <v>-2996740.8102099998</v>
      </c>
      <c r="QMH20">
        <v>-36726596.762400001</v>
      </c>
      <c r="QMI20">
        <v>-36726596.762400001</v>
      </c>
      <c r="QMJ20">
        <v>-36726596.762400001</v>
      </c>
      <c r="QMK20">
        <v>-36726596.762400001</v>
      </c>
      <c r="QML20">
        <v>-36726596.762400001</v>
      </c>
      <c r="QMM20">
        <v>-36726596.762400001</v>
      </c>
      <c r="QMN20">
        <v>-36726596.762400001</v>
      </c>
      <c r="QMO20">
        <v>-36726596.762400001</v>
      </c>
      <c r="QMP20">
        <v>-36726596.762400001</v>
      </c>
      <c r="QMQ20">
        <v>-36726596.762400001</v>
      </c>
      <c r="QMR20">
        <v>-36726596.762400001</v>
      </c>
      <c r="QMS20">
        <v>-36726596.762400001</v>
      </c>
      <c r="QMT20">
        <v>-36726596.762400001</v>
      </c>
      <c r="QMU20">
        <v>-36726596.762400001</v>
      </c>
      <c r="QMV20">
        <v>-36726596.762400001</v>
      </c>
      <c r="QMW20">
        <v>-36726596.762400001</v>
      </c>
      <c r="QMX20">
        <v>-36726596.762400001</v>
      </c>
      <c r="QMY20">
        <v>-36726596.762400001</v>
      </c>
      <c r="QMZ20">
        <v>-36726596.762400001</v>
      </c>
      <c r="QNA20">
        <v>-36726596.762400001</v>
      </c>
      <c r="QNB20">
        <v>-36726596.762400001</v>
      </c>
      <c r="QNC20">
        <v>-36726596.762400001</v>
      </c>
      <c r="QND20">
        <v>-36726596.762400001</v>
      </c>
      <c r="QNE20">
        <v>-36726596.762400001</v>
      </c>
      <c r="QNF20">
        <v>-36726596.762400001</v>
      </c>
      <c r="QNG20">
        <v>-36726596.762400001</v>
      </c>
      <c r="QNH20">
        <v>-36726596.762400001</v>
      </c>
      <c r="QNI20">
        <v>-36726596.762400001</v>
      </c>
      <c r="QNJ20">
        <v>-36726596.762400001</v>
      </c>
      <c r="QNK20">
        <v>-36726596.762400001</v>
      </c>
      <c r="QNL20">
        <v>-36726596.762400001</v>
      </c>
      <c r="QNM20">
        <v>-36726596.762400001</v>
      </c>
      <c r="QNN20">
        <v>-36726596.762400001</v>
      </c>
      <c r="QNO20">
        <v>-36726596.762400001</v>
      </c>
      <c r="QNP20">
        <v>-36726596.762400001</v>
      </c>
      <c r="QNQ20">
        <v>-36726596.762400001</v>
      </c>
      <c r="QNR20">
        <v>-36726596.762400001</v>
      </c>
      <c r="QNS20">
        <v>-36726596.762400001</v>
      </c>
      <c r="QNT20">
        <v>-36726596.762400001</v>
      </c>
      <c r="QNU20">
        <v>-36726596.762400001</v>
      </c>
      <c r="QNV20">
        <v>-36726596.762400001</v>
      </c>
      <c r="QNW20">
        <v>-36726596.762400001</v>
      </c>
      <c r="QNX20">
        <v>-36726596.762400001</v>
      </c>
      <c r="QNY20">
        <v>-36726596.762400001</v>
      </c>
      <c r="QNZ20">
        <v>-55681208.523599997</v>
      </c>
      <c r="QOA20">
        <v>-55681208.523599997</v>
      </c>
      <c r="QOB20">
        <v>-55681208.523599997</v>
      </c>
      <c r="QOC20">
        <v>-55681208.523599997</v>
      </c>
      <c r="QOD20">
        <v>-55681208.523599997</v>
      </c>
      <c r="QOE20">
        <v>-55681208.523599997</v>
      </c>
      <c r="QOF20">
        <v>-55681208.523599997</v>
      </c>
      <c r="QOG20">
        <v>-55681208.523599997</v>
      </c>
      <c r="QOH20">
        <v>-55681208.523599997</v>
      </c>
      <c r="QOI20">
        <v>-55681208.523599997</v>
      </c>
      <c r="QOJ20">
        <v>-55681208.523599997</v>
      </c>
      <c r="QOK20">
        <v>-55681208.523599997</v>
      </c>
      <c r="QOL20">
        <v>-55681208.523599997</v>
      </c>
      <c r="QOM20">
        <v>-55681208.523599997</v>
      </c>
      <c r="QON20">
        <v>-55681208.523599997</v>
      </c>
      <c r="QOO20">
        <v>-55681208.523599997</v>
      </c>
      <c r="QOP20">
        <v>-55681208.523599997</v>
      </c>
      <c r="QOQ20">
        <v>-55681208.523599997</v>
      </c>
      <c r="QOR20">
        <v>-55681208.523599997</v>
      </c>
      <c r="QOS20">
        <v>-55681208.523599997</v>
      </c>
      <c r="QOT20">
        <v>-55681208.523599997</v>
      </c>
      <c r="QOU20">
        <v>-55681208.523599997</v>
      </c>
      <c r="QOV20">
        <v>-55681208.523599997</v>
      </c>
      <c r="QOW20">
        <v>-55681208.523599997</v>
      </c>
      <c r="QOX20">
        <v>-55681208.523599997</v>
      </c>
      <c r="QOY20">
        <v>-55681208.523599997</v>
      </c>
      <c r="QOZ20">
        <v>-55681208.523599997</v>
      </c>
      <c r="QPA20">
        <v>-55681208.523599997</v>
      </c>
      <c r="QPB20">
        <v>-55681208.523599997</v>
      </c>
      <c r="QPC20">
        <v>-55681208.523599997</v>
      </c>
      <c r="QPD20">
        <v>-55681208.523599997</v>
      </c>
      <c r="QPE20">
        <v>-55681208.523599997</v>
      </c>
      <c r="QPF20">
        <v>-55681208.523599997</v>
      </c>
      <c r="QPG20">
        <v>-55681208.523599997</v>
      </c>
      <c r="QPH20">
        <v>-55681208.523599997</v>
      </c>
      <c r="QPI20">
        <v>-55681208.523599997</v>
      </c>
      <c r="QPJ20">
        <v>-55681208.523599997</v>
      </c>
      <c r="QPK20">
        <v>-55681208.523599997</v>
      </c>
      <c r="QPL20">
        <v>-55681208.523599997</v>
      </c>
      <c r="QPM20">
        <v>-55681208.523599997</v>
      </c>
      <c r="QPN20">
        <v>-55681208.523599997</v>
      </c>
      <c r="QPO20">
        <v>-55681208.523599997</v>
      </c>
      <c r="QPP20">
        <v>-55681208.523599997</v>
      </c>
      <c r="QPQ20">
        <v>-55681208.523599997</v>
      </c>
      <c r="QPR20">
        <v>-84426346.317300007</v>
      </c>
      <c r="QPS20">
        <v>-84426346.317300007</v>
      </c>
      <c r="QPT20">
        <v>-84426346.317300007</v>
      </c>
      <c r="QPU20">
        <v>-84426346.317300007</v>
      </c>
      <c r="QPV20">
        <v>-84426346.317300007</v>
      </c>
      <c r="QPW20">
        <v>-84426346.317300007</v>
      </c>
      <c r="QPX20">
        <v>-84426346.317300007</v>
      </c>
      <c r="QPY20">
        <v>-84426346.317300007</v>
      </c>
      <c r="QPZ20">
        <v>-84426346.317300007</v>
      </c>
      <c r="QQA20">
        <v>-84426346.317300007</v>
      </c>
      <c r="QQB20">
        <v>-84426346.317300007</v>
      </c>
      <c r="QQC20">
        <v>-84426346.317300007</v>
      </c>
      <c r="QQD20">
        <v>-84426346.317300007</v>
      </c>
      <c r="QQE20">
        <v>-84426346.317300007</v>
      </c>
      <c r="QQF20">
        <v>-84426346.317300007</v>
      </c>
      <c r="QQG20">
        <v>-84426346.317300007</v>
      </c>
      <c r="QQH20">
        <v>-84426346.317300007</v>
      </c>
      <c r="QQI20">
        <v>-84426346.317300007</v>
      </c>
      <c r="QQJ20">
        <v>-84426346.317300007</v>
      </c>
      <c r="QQK20">
        <v>-84426346.317300007</v>
      </c>
      <c r="QQL20">
        <v>-84426346.317300007</v>
      </c>
      <c r="QQM20">
        <v>-84426346.317300007</v>
      </c>
      <c r="QQN20">
        <v>-84426346.317300007</v>
      </c>
      <c r="QQO20">
        <v>-84426346.317300007</v>
      </c>
      <c r="QQP20">
        <v>-84426346.317300007</v>
      </c>
      <c r="QQQ20">
        <v>-84426346.317300007</v>
      </c>
      <c r="QQR20">
        <v>-84426346.317300007</v>
      </c>
      <c r="QQS20">
        <v>-84426346.317300007</v>
      </c>
      <c r="QQT20">
        <v>-84426346.317300007</v>
      </c>
      <c r="QQU20">
        <v>-84426346.317300007</v>
      </c>
      <c r="QQV20">
        <v>-84426346.317300007</v>
      </c>
      <c r="QQW20">
        <v>-84426346.317300007</v>
      </c>
      <c r="QQX20">
        <v>-84426346.317300007</v>
      </c>
      <c r="QQY20">
        <v>-84426346.317300007</v>
      </c>
      <c r="QQZ20">
        <v>-84426346.317300007</v>
      </c>
      <c r="QRA20">
        <v>-84426346.317300007</v>
      </c>
      <c r="QRB20">
        <v>-84426346.317300007</v>
      </c>
      <c r="QRC20">
        <v>-84426346.317300007</v>
      </c>
      <c r="QRD20">
        <v>-84426346.317300007</v>
      </c>
      <c r="QRE20">
        <v>-84426346.317300007</v>
      </c>
      <c r="QRF20">
        <v>-84426346.317300007</v>
      </c>
      <c r="QRG20">
        <v>-84426346.317300007</v>
      </c>
      <c r="QRH20">
        <v>-84426346.317300007</v>
      </c>
      <c r="QRI20">
        <v>-84426346.317300007</v>
      </c>
      <c r="QRJ20">
        <v>-36726596.762400001</v>
      </c>
      <c r="QRK20">
        <v>-36726596.762400001</v>
      </c>
      <c r="QRL20">
        <v>-36726596.762400001</v>
      </c>
      <c r="QRM20">
        <v>-36726596.762400001</v>
      </c>
      <c r="QRN20">
        <v>-36726596.762400001</v>
      </c>
      <c r="QRO20">
        <v>-36726596.762400001</v>
      </c>
      <c r="QRP20">
        <v>-36726596.762400001</v>
      </c>
      <c r="QRQ20">
        <v>-36726596.762400001</v>
      </c>
      <c r="QRR20">
        <v>-36726596.762400001</v>
      </c>
      <c r="QRS20">
        <v>-36726596.762400001</v>
      </c>
      <c r="QRT20">
        <v>-36726596.762400001</v>
      </c>
      <c r="QRU20">
        <v>-36726596.762400001</v>
      </c>
      <c r="QRV20">
        <v>-36726596.762400001</v>
      </c>
      <c r="QRW20">
        <v>-36726596.762400001</v>
      </c>
      <c r="QRX20">
        <v>-36726596.762400001</v>
      </c>
      <c r="QRY20">
        <v>-36726596.762400001</v>
      </c>
      <c r="QRZ20">
        <v>-36726596.762400001</v>
      </c>
      <c r="QSA20">
        <v>-36726596.762400001</v>
      </c>
      <c r="QSB20">
        <v>-36726596.762400001</v>
      </c>
      <c r="QSC20">
        <v>-36726596.762400001</v>
      </c>
      <c r="QSD20">
        <v>-36726596.762400001</v>
      </c>
      <c r="QSE20">
        <v>-36726596.762400001</v>
      </c>
      <c r="QSF20">
        <v>-36726596.762400001</v>
      </c>
      <c r="QSG20">
        <v>-36726596.762400001</v>
      </c>
      <c r="QSH20">
        <v>-36726596.762400001</v>
      </c>
      <c r="QSI20">
        <v>-36726596.762400001</v>
      </c>
      <c r="QSJ20">
        <v>-36726596.762400001</v>
      </c>
      <c r="QSK20">
        <v>-36726596.762400001</v>
      </c>
      <c r="QSL20">
        <v>-36726596.762400001</v>
      </c>
      <c r="QSM20">
        <v>-36726596.762400001</v>
      </c>
      <c r="QSN20">
        <v>-36726596.762400001</v>
      </c>
      <c r="QSO20">
        <v>-36726596.762400001</v>
      </c>
      <c r="QSP20">
        <v>-36726596.762400001</v>
      </c>
      <c r="QSQ20">
        <v>-36726596.762400001</v>
      </c>
      <c r="QSR20">
        <v>-36726596.762400001</v>
      </c>
      <c r="QSS20">
        <v>-36726596.762400001</v>
      </c>
      <c r="QST20">
        <v>-36726596.762400001</v>
      </c>
      <c r="QSU20">
        <v>-36726596.762400001</v>
      </c>
      <c r="QSV20">
        <v>-36726596.762400001</v>
      </c>
      <c r="QSW20">
        <v>-36726596.762400001</v>
      </c>
      <c r="QSX20">
        <v>-36726596.762400001</v>
      </c>
      <c r="QSY20">
        <v>-36726596.762400001</v>
      </c>
      <c r="QSZ20">
        <v>-36726596.762400001</v>
      </c>
      <c r="QTA20">
        <v>-36726596.762400001</v>
      </c>
      <c r="QTB20">
        <v>-55681208.523599997</v>
      </c>
      <c r="QTC20">
        <v>-55681208.523599997</v>
      </c>
      <c r="QTD20">
        <v>-55681208.523599997</v>
      </c>
      <c r="QTE20">
        <v>-55681208.523599997</v>
      </c>
      <c r="QTF20">
        <v>-55681208.523599997</v>
      </c>
      <c r="QTG20">
        <v>-55681208.523599997</v>
      </c>
      <c r="QTH20">
        <v>-55681208.523599997</v>
      </c>
      <c r="QTI20">
        <v>-55681208.523599997</v>
      </c>
      <c r="QTJ20">
        <v>-55681208.523599997</v>
      </c>
      <c r="QTK20">
        <v>-55681208.523599997</v>
      </c>
      <c r="QTL20">
        <v>-55681208.523599997</v>
      </c>
      <c r="QTM20">
        <v>-55681208.523599997</v>
      </c>
      <c r="QTN20">
        <v>-55681208.523599997</v>
      </c>
      <c r="QTO20">
        <v>-55681208.523599997</v>
      </c>
      <c r="QTP20">
        <v>-55681208.523599997</v>
      </c>
      <c r="QTQ20">
        <v>-55681208.523599997</v>
      </c>
      <c r="QTR20">
        <v>-55681208.523599997</v>
      </c>
      <c r="QTS20">
        <v>-55681208.523599997</v>
      </c>
      <c r="QTT20">
        <v>-55681208.523599997</v>
      </c>
      <c r="QTU20">
        <v>-55681208.523599997</v>
      </c>
      <c r="QTV20">
        <v>-55681208.523599997</v>
      </c>
      <c r="QTW20">
        <v>-55681208.523599997</v>
      </c>
      <c r="QTX20">
        <v>-55681208.523599997</v>
      </c>
      <c r="QTY20">
        <v>-55681208.523599997</v>
      </c>
      <c r="QTZ20">
        <v>-55681208.523599997</v>
      </c>
      <c r="QUA20">
        <v>-55681208.523599997</v>
      </c>
      <c r="QUB20">
        <v>-55681208.523599997</v>
      </c>
      <c r="QUC20">
        <v>-55681208.523599997</v>
      </c>
      <c r="QUD20">
        <v>-55681208.523599997</v>
      </c>
      <c r="QUE20">
        <v>-55681208.523599997</v>
      </c>
      <c r="QUF20">
        <v>-55681208.523599997</v>
      </c>
      <c r="QUG20">
        <v>-55681208.523599997</v>
      </c>
      <c r="QUH20">
        <v>-55681208.523599997</v>
      </c>
      <c r="QUI20">
        <v>-55681208.523599997</v>
      </c>
      <c r="QUJ20">
        <v>-55681208.523599997</v>
      </c>
      <c r="QUK20">
        <v>-55681208.523599997</v>
      </c>
      <c r="QUL20">
        <v>-55681208.523599997</v>
      </c>
      <c r="QUM20">
        <v>-55681208.523599997</v>
      </c>
      <c r="QUN20">
        <v>-55681208.523599997</v>
      </c>
      <c r="QUO20">
        <v>-55681208.523599997</v>
      </c>
      <c r="QUP20">
        <v>-55681208.523599997</v>
      </c>
      <c r="QUQ20">
        <v>-55681208.523599997</v>
      </c>
      <c r="QUR20">
        <v>-55681208.523599997</v>
      </c>
      <c r="QUS20">
        <v>-55681208.523599997</v>
      </c>
      <c r="QUT20">
        <v>-84426346.317300007</v>
      </c>
      <c r="QUU20">
        <v>-84426346.317300007</v>
      </c>
      <c r="QUV20">
        <v>-84426346.317300007</v>
      </c>
      <c r="QUW20">
        <v>-84426346.317300007</v>
      </c>
      <c r="QUX20">
        <v>-84426346.317300007</v>
      </c>
      <c r="QUY20">
        <v>-84426346.317300007</v>
      </c>
      <c r="QUZ20">
        <v>-84426346.317300007</v>
      </c>
      <c r="QVA20">
        <v>-84426346.317300007</v>
      </c>
      <c r="QVB20">
        <v>-84426346.317300007</v>
      </c>
      <c r="QVC20">
        <v>-84426346.317300007</v>
      </c>
      <c r="QVD20">
        <v>-84426346.317300007</v>
      </c>
      <c r="QVE20">
        <v>-84426346.317300007</v>
      </c>
      <c r="QVF20">
        <v>-84426346.317300007</v>
      </c>
      <c r="QVG20">
        <v>-84426346.317300007</v>
      </c>
      <c r="QVH20">
        <v>-84426346.317300007</v>
      </c>
      <c r="QVI20">
        <v>-84426346.317300007</v>
      </c>
      <c r="QVJ20">
        <v>-84426346.317300007</v>
      </c>
      <c r="QVK20">
        <v>-84426346.317300007</v>
      </c>
      <c r="QVL20">
        <v>-84426346.317300007</v>
      </c>
      <c r="QVM20">
        <v>-84426346.317300007</v>
      </c>
      <c r="QVN20">
        <v>-84426346.317300007</v>
      </c>
      <c r="QVO20">
        <v>-84426346.317300007</v>
      </c>
      <c r="QVP20">
        <v>-84426346.317300007</v>
      </c>
      <c r="QVQ20">
        <v>-84426346.317300007</v>
      </c>
      <c r="QVR20">
        <v>-84426346.317300007</v>
      </c>
      <c r="QVS20">
        <v>-84426346.317300007</v>
      </c>
      <c r="QVT20">
        <v>-84426346.317300007</v>
      </c>
      <c r="QVU20">
        <v>-84426346.317300007</v>
      </c>
      <c r="QVV20">
        <v>-84426346.317300007</v>
      </c>
      <c r="QVW20">
        <v>-84426346.317300007</v>
      </c>
      <c r="QVX20">
        <v>-84426346.317300007</v>
      </c>
      <c r="QVY20">
        <v>-84426346.317300007</v>
      </c>
      <c r="QVZ20">
        <v>-84426346.317300007</v>
      </c>
      <c r="QWA20">
        <v>-84426346.317300007</v>
      </c>
      <c r="QWB20">
        <v>-84426346.317300007</v>
      </c>
      <c r="QWC20">
        <v>-84426346.317300007</v>
      </c>
      <c r="QWD20">
        <v>-84426346.317300007</v>
      </c>
      <c r="QWE20">
        <v>-84426346.317300007</v>
      </c>
      <c r="QWF20">
        <v>-84426346.317300007</v>
      </c>
      <c r="QWG20">
        <v>-84426346.317300007</v>
      </c>
      <c r="QWH20">
        <v>-84426346.317300007</v>
      </c>
      <c r="QWI20">
        <v>-84426346.317300007</v>
      </c>
      <c r="QWJ20">
        <v>-84426346.317300007</v>
      </c>
      <c r="QWK20">
        <v>-84426346.317300007</v>
      </c>
      <c r="QWL20">
        <v>-2630915.2288000002</v>
      </c>
      <c r="QWM20">
        <v>-2417368.4268999998</v>
      </c>
      <c r="QWN20">
        <v>-2264798.2967500002</v>
      </c>
      <c r="QWO20">
        <v>-2171922.9596699998</v>
      </c>
      <c r="QWP20">
        <v>-2136794.9567399998</v>
      </c>
      <c r="QWQ20">
        <v>-2155860.86314</v>
      </c>
      <c r="QWR20">
        <v>-2222757.5241100001</v>
      </c>
      <c r="QWS20">
        <v>-2327073.34228</v>
      </c>
      <c r="QWT20">
        <v>-2535159.5046299999</v>
      </c>
      <c r="QWU20">
        <v>-2667443.5008800002</v>
      </c>
      <c r="QWV20">
        <v>-2690559.60042</v>
      </c>
      <c r="QWW20">
        <v>-2610051.6140000001</v>
      </c>
      <c r="QWX20">
        <v>-2386304.3952500001</v>
      </c>
      <c r="QWY20">
        <v>-2219725.0186000001</v>
      </c>
      <c r="QWZ20">
        <v>-2107862.6235600002</v>
      </c>
      <c r="QXA20">
        <v>-2047410.60992</v>
      </c>
      <c r="QXB20">
        <v>-2033395.9718800001</v>
      </c>
      <c r="QXC20">
        <v>-2058261.95786</v>
      </c>
      <c r="QXD20">
        <v>-2215302.3787799999</v>
      </c>
      <c r="QXE20">
        <v>-2259639.0660199998</v>
      </c>
      <c r="QXF20">
        <v>-2276765.2966800001</v>
      </c>
      <c r="QXG20">
        <v>-2282946.9525700002</v>
      </c>
      <c r="QXH20">
        <v>-2294426.9427399999</v>
      </c>
      <c r="QXI20">
        <v>-2072250.0863600001</v>
      </c>
      <c r="QXJ20">
        <v>-2069396.8082999999</v>
      </c>
      <c r="QXK20">
        <v>-2135286.6436000001</v>
      </c>
      <c r="QXL20">
        <v>-2240407.7757000001</v>
      </c>
      <c r="QXM20">
        <v>-2345372.2503900002</v>
      </c>
      <c r="QXN20">
        <v>-2441712.6949499999</v>
      </c>
      <c r="QXO20">
        <v>-2525166.40374</v>
      </c>
      <c r="QXP20">
        <v>-2616030.0210099998</v>
      </c>
      <c r="QXQ20">
        <v>-2671907.2508800002</v>
      </c>
      <c r="QXR20">
        <v>-2690559.60042</v>
      </c>
      <c r="QXS20">
        <v>-2236925.2897700001</v>
      </c>
      <c r="QXT20">
        <v>-1991216.3018700001</v>
      </c>
      <c r="QXU20">
        <v>-1953517.77318</v>
      </c>
      <c r="QXV20">
        <v>-1985699.76823</v>
      </c>
      <c r="QXW20">
        <v>-2048783.2101499999</v>
      </c>
      <c r="QXX20">
        <v>-2114975.6150699998</v>
      </c>
      <c r="QXY20">
        <v>-2193254.7919800002</v>
      </c>
      <c r="QXZ20">
        <v>-2243694.1758400002</v>
      </c>
      <c r="QYA20">
        <v>-2267613.3465300002</v>
      </c>
      <c r="QYB20">
        <v>-2278597.7977499999</v>
      </c>
      <c r="QYC20">
        <v>-2282946.9525700002</v>
      </c>
      <c r="QYD20">
        <v>-3978196.0449399999</v>
      </c>
      <c r="QYE20">
        <v>-3649755.6022000001</v>
      </c>
      <c r="QYF20">
        <v>-3411946.6696199998</v>
      </c>
      <c r="QYG20">
        <v>-3262274.1457699998</v>
      </c>
      <c r="QYH20">
        <v>-3197143.5865699998</v>
      </c>
      <c r="QYI20">
        <v>-3210496.7136499998</v>
      </c>
      <c r="QYJ20">
        <v>-3292121.7239299999</v>
      </c>
      <c r="QYK20">
        <v>-3426005.1159000001</v>
      </c>
      <c r="QYL20">
        <v>-3691343.0569500001</v>
      </c>
      <c r="QYM20">
        <v>-3858170.5504999999</v>
      </c>
      <c r="QYN20">
        <v>-3886567.5782599999</v>
      </c>
      <c r="QYO20">
        <v>-3936468.8153400002</v>
      </c>
      <c r="QYP20">
        <v>-3587627.5389100001</v>
      </c>
      <c r="QYQ20">
        <v>-3321800.11332</v>
      </c>
      <c r="QYR20">
        <v>-3134153.4735599998</v>
      </c>
      <c r="QYS20">
        <v>-3018374.89292</v>
      </c>
      <c r="QYT20">
        <v>-2965566.93114</v>
      </c>
      <c r="QYU20">
        <v>-2963130.59143</v>
      </c>
      <c r="QYV20">
        <v>-3035834.8602499999</v>
      </c>
      <c r="QYW20">
        <v>-3063175.0365399998</v>
      </c>
      <c r="QYX20">
        <v>-3071170.6367799998</v>
      </c>
      <c r="QYY20">
        <v>-3071342.2825500001</v>
      </c>
      <c r="QYZ20">
        <v>-3461046.8913400001</v>
      </c>
      <c r="QZA20">
        <v>-3106411.28351</v>
      </c>
      <c r="QZB20">
        <v>-3083264.03351</v>
      </c>
      <c r="QZC20">
        <v>-3163721.0101100001</v>
      </c>
      <c r="QZD20">
        <v>-3300124.44447</v>
      </c>
      <c r="QZE20">
        <v>-3438609.9696999998</v>
      </c>
      <c r="QZF20">
        <v>-3565878.4978</v>
      </c>
      <c r="QZG20">
        <v>-3675603.3493400002</v>
      </c>
      <c r="QZH20">
        <v>-3792909.6820200002</v>
      </c>
      <c r="QZI20">
        <v>-3863654.8025500001</v>
      </c>
      <c r="QZJ20">
        <v>-3886567.5782599999</v>
      </c>
      <c r="QZK20">
        <v>-3355007.6761699999</v>
      </c>
      <c r="QZL20">
        <v>-2945656.0854699998</v>
      </c>
      <c r="QZM20">
        <v>-2848857.5207000002</v>
      </c>
      <c r="QZN20">
        <v>-2851981.86094</v>
      </c>
      <c r="QZO20">
        <v>-2898631.95413</v>
      </c>
      <c r="QZP20">
        <v>-2953804.6691700001</v>
      </c>
      <c r="QZQ20">
        <v>-3014591.9412099998</v>
      </c>
      <c r="QZR20">
        <v>-3050807.2525200001</v>
      </c>
      <c r="QZS20">
        <v>-3065994.9358199998</v>
      </c>
      <c r="QZT20">
        <v>-3071224.3214199999</v>
      </c>
      <c r="QZU20">
        <v>-3071342.2825500001</v>
      </c>
      <c r="QZV20">
        <v>-6010807.8329400001</v>
      </c>
      <c r="QZW20">
        <v>-5503468.3076999998</v>
      </c>
      <c r="QZX20">
        <v>-5129919.8141099997</v>
      </c>
      <c r="QZY20">
        <v>-4885276.9528299998</v>
      </c>
      <c r="QZZ20">
        <v>-4762807.0696</v>
      </c>
      <c r="RAA20">
        <v>-4751983.6886099996</v>
      </c>
      <c r="RAB20">
        <v>-4836194.9528900003</v>
      </c>
      <c r="RAC20">
        <v>-4990703.8607000001</v>
      </c>
      <c r="RAD20">
        <v>-5292833.5142700002</v>
      </c>
      <c r="RAE20">
        <v>-5478390.1729699997</v>
      </c>
      <c r="RAF20">
        <v>-5508160.4824599996</v>
      </c>
      <c r="RAG20">
        <v>-5927353.3737399997</v>
      </c>
      <c r="RAH20">
        <v>-5379212.1810999997</v>
      </c>
      <c r="RAI20">
        <v>-4949626.7015000004</v>
      </c>
      <c r="RAJ20">
        <v>-4629035.6084099999</v>
      </c>
      <c r="RAK20">
        <v>-4405269.6823199997</v>
      </c>
      <c r="RAL20">
        <v>-4262124.1235999996</v>
      </c>
      <c r="RAM20">
        <v>-4178212.6879099999</v>
      </c>
      <c r="RAN20">
        <v>-3957888.1573800002</v>
      </c>
      <c r="RAO20">
        <v>-3919633.42319</v>
      </c>
      <c r="RAP20">
        <v>-3895839.3435900002</v>
      </c>
      <c r="RAQ20">
        <v>-3877709.8910300001</v>
      </c>
      <c r="RAR20">
        <v>-5212715.6683099996</v>
      </c>
      <c r="RAS20">
        <v>-4639467.0978899999</v>
      </c>
      <c r="RAT20">
        <v>-4566771.4309299998</v>
      </c>
      <c r="RAU20">
        <v>-4649927.8917199997</v>
      </c>
      <c r="RAV20">
        <v>-4810853.5000700001</v>
      </c>
      <c r="RAW20">
        <v>-4979569.17851</v>
      </c>
      <c r="RAX20">
        <v>-5134988.5684099998</v>
      </c>
      <c r="RAY20">
        <v>-5267791.0167199997</v>
      </c>
      <c r="RAZ20">
        <v>-5404789.8092099996</v>
      </c>
      <c r="RBA20">
        <v>-5484141.4909699997</v>
      </c>
      <c r="RBB20">
        <v>-5508160.4824599996</v>
      </c>
      <c r="RBC20">
        <v>-5014225.7071200004</v>
      </c>
      <c r="RBD20">
        <v>-4319947.6855699997</v>
      </c>
      <c r="RBE20">
        <v>-4093947.0153899998</v>
      </c>
      <c r="RBF20">
        <v>-4007411.8265</v>
      </c>
      <c r="RBG20">
        <v>-3980226.1708800001</v>
      </c>
      <c r="RBH20">
        <v>-3973574.8200500002</v>
      </c>
      <c r="RBI20">
        <v>-3950030.7219699998</v>
      </c>
      <c r="RBJ20">
        <v>-3924479.1251300001</v>
      </c>
      <c r="RBK20">
        <v>-3905380.4099900001</v>
      </c>
      <c r="RBL20">
        <v>-3890474.8664500001</v>
      </c>
      <c r="RBM20">
        <v>-3877709.8910300001</v>
      </c>
      <c r="RBN20">
        <v>-398957.18207500002</v>
      </c>
      <c r="RBO20">
        <v>-398957.18207500002</v>
      </c>
      <c r="RBP20">
        <v>-398957.18207500002</v>
      </c>
      <c r="RBQ20">
        <v>-398957.18207500002</v>
      </c>
      <c r="RBR20">
        <v>-398957.18207500002</v>
      </c>
      <c r="RBS20">
        <v>-398957.18207500002</v>
      </c>
      <c r="RBT20">
        <v>-398957.18207500002</v>
      </c>
      <c r="RBU20">
        <v>-398957.18207500002</v>
      </c>
      <c r="RBV20">
        <v>-398957.18207500002</v>
      </c>
      <c r="RBW20">
        <v>-398957.18207500002</v>
      </c>
      <c r="RBX20">
        <v>-398957.18207500002</v>
      </c>
      <c r="RBY20">
        <v>-396079.59110800002</v>
      </c>
      <c r="RBZ20">
        <v>-396079.59110800002</v>
      </c>
      <c r="RCA20">
        <v>-396079.59110800002</v>
      </c>
      <c r="RCB20">
        <v>-396079.59110800002</v>
      </c>
      <c r="RCC20">
        <v>-396079.59110800002</v>
      </c>
      <c r="RCD20">
        <v>-396079.59110800002</v>
      </c>
      <c r="RCE20">
        <v>-396079.59110800002</v>
      </c>
      <c r="RCF20">
        <v>-396079.59110800002</v>
      </c>
      <c r="RCG20">
        <v>-396079.59110800002</v>
      </c>
      <c r="RCH20">
        <v>-396079.59110800002</v>
      </c>
      <c r="RCI20">
        <v>-396079.59110800002</v>
      </c>
      <c r="RCJ20">
        <v>-398957.18207500002</v>
      </c>
      <c r="RCK20">
        <v>-398957.18207500002</v>
      </c>
      <c r="RCL20">
        <v>-398957.18207500002</v>
      </c>
      <c r="RCM20">
        <v>-398957.18207500002</v>
      </c>
      <c r="RCN20">
        <v>-398957.18207500002</v>
      </c>
      <c r="RCO20">
        <v>-398957.18207500002</v>
      </c>
      <c r="RCP20">
        <v>-398957.18207500002</v>
      </c>
      <c r="RCQ20">
        <v>-398957.18207500002</v>
      </c>
      <c r="RCR20">
        <v>-398957.18207500002</v>
      </c>
      <c r="RCS20">
        <v>-398957.18207500002</v>
      </c>
      <c r="RCT20">
        <v>-398957.18207500002</v>
      </c>
      <c r="RCU20">
        <v>-396079.59110800002</v>
      </c>
      <c r="RCV20">
        <v>-396079.59110800002</v>
      </c>
      <c r="RCW20">
        <v>-396079.59110800002</v>
      </c>
      <c r="RCX20">
        <v>-396079.59110800002</v>
      </c>
      <c r="RCY20">
        <v>-396079.59110800002</v>
      </c>
      <c r="RCZ20">
        <v>-396079.59110800002</v>
      </c>
      <c r="RDA20">
        <v>-396079.59110800002</v>
      </c>
      <c r="RDB20">
        <v>-396079.59110800002</v>
      </c>
      <c r="RDC20">
        <v>-396079.59110800002</v>
      </c>
      <c r="RDD20">
        <v>-396079.59110800002</v>
      </c>
      <c r="RDE20">
        <v>-396079.59110800002</v>
      </c>
      <c r="RDF20">
        <v>-431513.65264300001</v>
      </c>
      <c r="RDG20">
        <v>-431513.65264300001</v>
      </c>
      <c r="RDH20">
        <v>-431513.65264300001</v>
      </c>
      <c r="RDI20">
        <v>-431513.65264300001</v>
      </c>
      <c r="RDJ20">
        <v>-431513.65264300001</v>
      </c>
      <c r="RDK20">
        <v>-431513.65264300001</v>
      </c>
      <c r="RDL20">
        <v>-431513.65264300001</v>
      </c>
      <c r="RDM20">
        <v>-431513.65264300001</v>
      </c>
      <c r="RDN20">
        <v>-431513.65264300001</v>
      </c>
      <c r="RDO20">
        <v>-431513.65264300001</v>
      </c>
      <c r="RDP20">
        <v>-431513.65264300001</v>
      </c>
      <c r="RDQ20">
        <v>-425864.68982000003</v>
      </c>
      <c r="RDR20">
        <v>-425864.68982000003</v>
      </c>
      <c r="RDS20">
        <v>-425864.68982000003</v>
      </c>
      <c r="RDT20">
        <v>-425864.68982000003</v>
      </c>
      <c r="RDU20">
        <v>-425864.68982000003</v>
      </c>
      <c r="RDV20">
        <v>-425864.68982000003</v>
      </c>
      <c r="RDW20">
        <v>-425864.68982000003</v>
      </c>
      <c r="RDX20">
        <v>-425864.68982000003</v>
      </c>
      <c r="RDY20">
        <v>-425864.68982000003</v>
      </c>
      <c r="RDZ20">
        <v>-425864.68982000003</v>
      </c>
      <c r="REA20">
        <v>-425864.68982000003</v>
      </c>
      <c r="REB20">
        <v>-431513.65264300001</v>
      </c>
      <c r="REC20">
        <v>-431513.65264300001</v>
      </c>
      <c r="RED20">
        <v>-431513.65264300001</v>
      </c>
      <c r="REE20">
        <v>-431513.65264300001</v>
      </c>
      <c r="REF20">
        <v>-431513.65264300001</v>
      </c>
      <c r="REG20">
        <v>-431513.65264300001</v>
      </c>
      <c r="REH20">
        <v>-431513.65264300001</v>
      </c>
      <c r="REI20">
        <v>-431513.65264300001</v>
      </c>
      <c r="REJ20">
        <v>-431513.65264300001</v>
      </c>
      <c r="REK20">
        <v>-431513.65264300001</v>
      </c>
      <c r="REL20">
        <v>-431513.65264300001</v>
      </c>
      <c r="REM20">
        <v>-425864.68982000003</v>
      </c>
      <c r="REN20">
        <v>-425864.68982000003</v>
      </c>
      <c r="REO20">
        <v>-425864.68982000003</v>
      </c>
      <c r="REP20">
        <v>-425864.68982000003</v>
      </c>
      <c r="REQ20">
        <v>-425864.68982000003</v>
      </c>
      <c r="RER20">
        <v>-425864.68982000003</v>
      </c>
      <c r="RES20">
        <v>-425864.68982000003</v>
      </c>
      <c r="RET20">
        <v>-425864.68982000003</v>
      </c>
      <c r="REU20">
        <v>-425864.68982000003</v>
      </c>
      <c r="REV20">
        <v>-425864.68982000003</v>
      </c>
      <c r="REW20">
        <v>-425864.68982000003</v>
      </c>
      <c r="REX20">
        <v>-300005.02037300001</v>
      </c>
      <c r="REY20">
        <v>-300005.02037300001</v>
      </c>
      <c r="REZ20">
        <v>-300005.02037300001</v>
      </c>
      <c r="RFA20">
        <v>-300005.02037300001</v>
      </c>
      <c r="RFB20">
        <v>-300005.02037300001</v>
      </c>
      <c r="RFC20">
        <v>-300005.02037300001</v>
      </c>
      <c r="RFD20">
        <v>-300005.02037300001</v>
      </c>
      <c r="RFE20">
        <v>-300005.02037300001</v>
      </c>
      <c r="RFF20">
        <v>-300005.02037300001</v>
      </c>
      <c r="RFG20">
        <v>-300005.02037300001</v>
      </c>
      <c r="RFH20">
        <v>-300005.02037300001</v>
      </c>
      <c r="RFI20">
        <v>-288813.31384100002</v>
      </c>
      <c r="RFJ20">
        <v>-288813.31384100002</v>
      </c>
      <c r="RFK20">
        <v>-288813.31384100002</v>
      </c>
      <c r="RFL20">
        <v>-288813.31384100002</v>
      </c>
      <c r="RFM20">
        <v>-288813.31384100002</v>
      </c>
      <c r="RFN20">
        <v>-288813.31384100002</v>
      </c>
      <c r="RFO20">
        <v>-288813.31384100002</v>
      </c>
      <c r="RFP20">
        <v>-288813.31384100002</v>
      </c>
      <c r="RFQ20">
        <v>-288813.31384100002</v>
      </c>
      <c r="RFR20">
        <v>-288813.31384100002</v>
      </c>
      <c r="RFS20">
        <v>-288813.31384100002</v>
      </c>
      <c r="RFT20">
        <v>-300005.02037300001</v>
      </c>
      <c r="RFU20">
        <v>-300005.02037300001</v>
      </c>
      <c r="RFV20">
        <v>-300005.02037300001</v>
      </c>
      <c r="RFW20">
        <v>-300005.02037300001</v>
      </c>
      <c r="RFX20">
        <v>-300005.02037300001</v>
      </c>
      <c r="RFY20">
        <v>-300005.02037300001</v>
      </c>
      <c r="RFZ20">
        <v>-300005.02037300001</v>
      </c>
      <c r="RGA20">
        <v>-300005.02037300001</v>
      </c>
      <c r="RGB20">
        <v>-300005.02037300001</v>
      </c>
      <c r="RGC20">
        <v>-300005.02037300001</v>
      </c>
      <c r="RGD20">
        <v>-300005.02037300001</v>
      </c>
      <c r="RGE20">
        <v>-288813.31384100002</v>
      </c>
      <c r="RGF20">
        <v>-288813.31384100002</v>
      </c>
      <c r="RGG20">
        <v>-288813.31384100002</v>
      </c>
      <c r="RGH20">
        <v>-288813.31384100002</v>
      </c>
      <c r="RGI20">
        <v>-288813.31384100002</v>
      </c>
      <c r="RGJ20">
        <v>-288813.31384100002</v>
      </c>
      <c r="RGK20">
        <v>-288813.31384100002</v>
      </c>
      <c r="RGL20">
        <v>-288813.31384100002</v>
      </c>
      <c r="RGM20">
        <v>-288813.31384100002</v>
      </c>
      <c r="RGN20">
        <v>-288813.31384100002</v>
      </c>
      <c r="RGO20">
        <v>-288813.31384100002</v>
      </c>
      <c r="RGP20">
        <v>-208553.33767899999</v>
      </c>
      <c r="RGQ20">
        <v>-208553.33767899999</v>
      </c>
      <c r="RGR20">
        <v>-208553.33767899999</v>
      </c>
      <c r="RGS20">
        <v>-208553.33767899999</v>
      </c>
      <c r="RGT20">
        <v>-208553.33767899999</v>
      </c>
      <c r="RGU20">
        <v>-208553.33767899999</v>
      </c>
      <c r="RGV20">
        <v>-208553.33767899999</v>
      </c>
      <c r="RGW20">
        <v>-208553.33767899999</v>
      </c>
      <c r="RGX20">
        <v>-208553.33767899999</v>
      </c>
      <c r="RGY20">
        <v>-208553.33767899999</v>
      </c>
      <c r="RGZ20">
        <v>-208553.33767899999</v>
      </c>
      <c r="RHA20">
        <v>-208553.33767899999</v>
      </c>
      <c r="RHB20">
        <v>-208553.33767899999</v>
      </c>
      <c r="RHC20">
        <v>-208553.33767899999</v>
      </c>
      <c r="RHD20">
        <v>-208553.33767899999</v>
      </c>
      <c r="RHE20">
        <v>-208553.33767899999</v>
      </c>
      <c r="RHF20">
        <v>-208553.33767899999</v>
      </c>
      <c r="RHG20">
        <v>-208553.33767899999</v>
      </c>
      <c r="RHH20">
        <v>-208553.33767899999</v>
      </c>
      <c r="RHI20">
        <v>-208553.33767899999</v>
      </c>
      <c r="RHJ20">
        <v>-208553.33767899999</v>
      </c>
      <c r="RHK20">
        <v>-208553.33767899999</v>
      </c>
      <c r="RHL20">
        <v>-208553.33767899999</v>
      </c>
      <c r="RHM20">
        <v>-208553.33767899999</v>
      </c>
      <c r="RHN20">
        <v>-208553.33767899999</v>
      </c>
      <c r="RHO20">
        <v>-208553.33767899999</v>
      </c>
      <c r="RHP20">
        <v>-208553.33767899999</v>
      </c>
      <c r="RHQ20">
        <v>-208553.33767899999</v>
      </c>
      <c r="RHR20">
        <v>-208553.33767899999</v>
      </c>
      <c r="RHS20">
        <v>-208553.33767899999</v>
      </c>
      <c r="RHT20">
        <v>-208553.33767899999</v>
      </c>
      <c r="RHU20">
        <v>-208553.33767899999</v>
      </c>
      <c r="RHV20">
        <v>-208553.33767899999</v>
      </c>
      <c r="RHW20">
        <v>-208553.33767899999</v>
      </c>
      <c r="RHX20">
        <v>-208553.33767899999</v>
      </c>
      <c r="RHY20">
        <v>-208553.33767899999</v>
      </c>
      <c r="RHZ20">
        <v>-208553.33767899999</v>
      </c>
      <c r="RIA20">
        <v>-208553.33767899999</v>
      </c>
      <c r="RIB20">
        <v>-208553.33767899999</v>
      </c>
      <c r="RIC20">
        <v>-208553.33767899999</v>
      </c>
      <c r="RID20">
        <v>-208553.33767899999</v>
      </c>
      <c r="RIE20">
        <v>-208553.33767899999</v>
      </c>
      <c r="RIF20">
        <v>-208553.33767899999</v>
      </c>
      <c r="RIG20">
        <v>-208553.33767899999</v>
      </c>
      <c r="RIH20">
        <v>-407687.48729999998</v>
      </c>
      <c r="RII20">
        <v>-407687.48729999998</v>
      </c>
      <c r="RIJ20">
        <v>-407687.48729999998</v>
      </c>
      <c r="RIK20">
        <v>-407687.48729999998</v>
      </c>
      <c r="RIL20">
        <v>-407687.48729999998</v>
      </c>
      <c r="RIM20">
        <v>-407687.48729999998</v>
      </c>
      <c r="RIN20">
        <v>-407687.48729999998</v>
      </c>
      <c r="RIO20">
        <v>-407687.48729999998</v>
      </c>
      <c r="RIP20">
        <v>-407687.48729999998</v>
      </c>
      <c r="RIQ20">
        <v>-407687.48729999998</v>
      </c>
      <c r="RIR20">
        <v>-407687.48729999998</v>
      </c>
      <c r="RIS20">
        <v>-407687.48729999998</v>
      </c>
      <c r="RIT20">
        <v>-407687.48729999998</v>
      </c>
      <c r="RIU20">
        <v>-407687.48729999998</v>
      </c>
      <c r="RIV20">
        <v>-407687.48729999998</v>
      </c>
      <c r="RIW20">
        <v>-407687.48729999998</v>
      </c>
      <c r="RIX20">
        <v>-407687.48729999998</v>
      </c>
      <c r="RIY20">
        <v>-407687.48729999998</v>
      </c>
      <c r="RIZ20">
        <v>-407687.48729999998</v>
      </c>
      <c r="RJA20">
        <v>-407687.48729999998</v>
      </c>
      <c r="RJB20">
        <v>-407687.48729999998</v>
      </c>
      <c r="RJC20">
        <v>-407687.48729999998</v>
      </c>
      <c r="RJD20">
        <v>-407687.48729999998</v>
      </c>
      <c r="RJE20">
        <v>-407687.48729999998</v>
      </c>
      <c r="RJF20">
        <v>-407687.48729999998</v>
      </c>
      <c r="RJG20">
        <v>-407687.48729999998</v>
      </c>
      <c r="RJH20">
        <v>-407687.48729999998</v>
      </c>
      <c r="RJI20">
        <v>-407687.48729999998</v>
      </c>
      <c r="RJJ20">
        <v>-407687.48729999998</v>
      </c>
      <c r="RJK20">
        <v>-407687.48729999998</v>
      </c>
      <c r="RJL20">
        <v>-407687.48729999998</v>
      </c>
      <c r="RJM20">
        <v>-407687.48729999998</v>
      </c>
      <c r="RJN20">
        <v>-407687.48729999998</v>
      </c>
      <c r="RJO20">
        <v>-407687.48729999998</v>
      </c>
      <c r="RJP20">
        <v>-407687.48729999998</v>
      </c>
      <c r="RJQ20">
        <v>-407687.48729999998</v>
      </c>
      <c r="RJR20">
        <v>-407687.48729999998</v>
      </c>
      <c r="RJS20">
        <v>-407687.48729999998</v>
      </c>
      <c r="RJT20">
        <v>-407687.48729999998</v>
      </c>
      <c r="RJU20">
        <v>-407687.48729999998</v>
      </c>
      <c r="RJV20">
        <v>-407687.48729999998</v>
      </c>
      <c r="RJW20">
        <v>-407687.48729999998</v>
      </c>
      <c r="RJX20">
        <v>-407687.48729999998</v>
      </c>
      <c r="RJY20">
        <v>-407687.48729999998</v>
      </c>
      <c r="RJZ20">
        <v>-805955.78654300002</v>
      </c>
      <c r="RKA20">
        <v>-805955.78654300002</v>
      </c>
      <c r="RKB20">
        <v>-805955.78654300002</v>
      </c>
      <c r="RKC20">
        <v>-805955.78654300002</v>
      </c>
      <c r="RKD20">
        <v>-805955.78654300002</v>
      </c>
      <c r="RKE20">
        <v>-805955.78654300002</v>
      </c>
      <c r="RKF20">
        <v>-805955.78654300002</v>
      </c>
      <c r="RKG20">
        <v>-805955.78654300002</v>
      </c>
      <c r="RKH20">
        <v>-805955.78654300002</v>
      </c>
      <c r="RKI20">
        <v>-805955.78654300002</v>
      </c>
      <c r="RKJ20">
        <v>-805955.78654300002</v>
      </c>
      <c r="RKK20">
        <v>-805955.78654300002</v>
      </c>
      <c r="RKL20">
        <v>-805955.78654300002</v>
      </c>
      <c r="RKM20">
        <v>-805955.78654300002</v>
      </c>
      <c r="RKN20">
        <v>-805955.78654300002</v>
      </c>
      <c r="RKO20">
        <v>-805955.78654300002</v>
      </c>
      <c r="RKP20">
        <v>-805955.78654300002</v>
      </c>
      <c r="RKQ20">
        <v>-805955.78654300002</v>
      </c>
      <c r="RKR20">
        <v>-805955.78654300002</v>
      </c>
      <c r="RKS20">
        <v>-805955.78654300002</v>
      </c>
      <c r="RKT20">
        <v>-805955.78654300002</v>
      </c>
      <c r="RKU20">
        <v>-805955.78654300002</v>
      </c>
      <c r="RKV20">
        <v>-805955.78654300002</v>
      </c>
      <c r="RKW20">
        <v>-805955.78654300002</v>
      </c>
      <c r="RKX20">
        <v>-805955.78654300002</v>
      </c>
      <c r="RKY20">
        <v>-805955.78654300002</v>
      </c>
      <c r="RKZ20">
        <v>-805955.78654300002</v>
      </c>
      <c r="RLA20">
        <v>-805955.78654300002</v>
      </c>
      <c r="RLB20">
        <v>-805955.78654300002</v>
      </c>
      <c r="RLC20">
        <v>-805955.78654300002</v>
      </c>
      <c r="RLD20">
        <v>-805955.78654300002</v>
      </c>
      <c r="RLE20">
        <v>-805955.78654300002</v>
      </c>
      <c r="RLF20">
        <v>-805955.78654300002</v>
      </c>
      <c r="RLG20">
        <v>-805955.78654300002</v>
      </c>
      <c r="RLH20">
        <v>-805955.78654300002</v>
      </c>
      <c r="RLI20">
        <v>-805955.78654300002</v>
      </c>
      <c r="RLJ20">
        <v>-805955.78654300002</v>
      </c>
      <c r="RLK20">
        <v>-805955.78654300002</v>
      </c>
      <c r="RLL20">
        <v>-805955.78654300002</v>
      </c>
      <c r="RLM20">
        <v>-805955.78654300002</v>
      </c>
      <c r="RLN20">
        <v>-805955.78654300002</v>
      </c>
      <c r="RLO20">
        <v>-805955.78654300002</v>
      </c>
      <c r="RLP20">
        <v>-805955.78654300002</v>
      </c>
      <c r="RLQ20">
        <v>-805955.78654300002</v>
      </c>
      <c r="RLR20">
        <v>-2886190.1214200002</v>
      </c>
      <c r="RLS20">
        <v>-2886190.1214200002</v>
      </c>
      <c r="RLT20">
        <v>-2886190.1214200002</v>
      </c>
      <c r="RLU20">
        <v>-2886190.1214200002</v>
      </c>
      <c r="RLV20">
        <v>-2886190.1214200002</v>
      </c>
      <c r="RLW20">
        <v>-2886190.1214200002</v>
      </c>
      <c r="RLX20">
        <v>-2886190.1214200002</v>
      </c>
      <c r="RLY20">
        <v>-2886190.1214200002</v>
      </c>
      <c r="RLZ20">
        <v>-2886190.1214200002</v>
      </c>
      <c r="RMA20">
        <v>-2886190.1214200002</v>
      </c>
      <c r="RMB20">
        <v>-2886190.1214200002</v>
      </c>
      <c r="RMC20">
        <v>-2886190.1214200002</v>
      </c>
      <c r="RMD20">
        <v>-2886190.1214200002</v>
      </c>
      <c r="RME20">
        <v>-2886190.1214200002</v>
      </c>
      <c r="RMF20">
        <v>-2886190.1214200002</v>
      </c>
      <c r="RMG20">
        <v>-2886190.1214200002</v>
      </c>
      <c r="RMH20">
        <v>-2886190.1214200002</v>
      </c>
      <c r="RMI20">
        <v>-2886190.1214200002</v>
      </c>
      <c r="RMJ20">
        <v>-2886190.1214200002</v>
      </c>
      <c r="RMK20">
        <v>-2886190.1214200002</v>
      </c>
      <c r="RML20">
        <v>-2886190.1214200002</v>
      </c>
      <c r="RMM20">
        <v>-2886190.1214200002</v>
      </c>
      <c r="RMN20">
        <v>-2886190.1214200002</v>
      </c>
      <c r="RMO20">
        <v>-2886190.1214200002</v>
      </c>
      <c r="RMP20">
        <v>-2886190.1214200002</v>
      </c>
      <c r="RMQ20">
        <v>-2886190.1214200002</v>
      </c>
      <c r="RMR20">
        <v>-2886190.1214200002</v>
      </c>
      <c r="RMS20">
        <v>-2886190.1214200002</v>
      </c>
      <c r="RMT20">
        <v>-2886190.1214200002</v>
      </c>
      <c r="RMU20">
        <v>-2886190.1214200002</v>
      </c>
      <c r="RMV20">
        <v>-2886190.1214200002</v>
      </c>
      <c r="RMW20">
        <v>-2886190.1214200002</v>
      </c>
      <c r="RMX20">
        <v>-2886190.1214200002</v>
      </c>
      <c r="RMY20">
        <v>-2886190.1214200002</v>
      </c>
      <c r="RMZ20">
        <v>-2886190.1214200002</v>
      </c>
      <c r="RNA20">
        <v>-2886190.1214200002</v>
      </c>
      <c r="RNB20">
        <v>-2886190.1214200002</v>
      </c>
      <c r="RNC20">
        <v>-2886190.1214200002</v>
      </c>
      <c r="RND20">
        <v>-2886190.1214200002</v>
      </c>
      <c r="RNE20">
        <v>-2886190.1214200002</v>
      </c>
      <c r="RNF20">
        <v>-2886190.1214200002</v>
      </c>
      <c r="RNG20">
        <v>-2886190.1214200002</v>
      </c>
      <c r="RNH20">
        <v>-2886190.1214200002</v>
      </c>
      <c r="RNI20">
        <v>-2886190.1214200002</v>
      </c>
      <c r="RNJ20">
        <v>-4627931.45309</v>
      </c>
      <c r="RNK20">
        <v>-4627931.45309</v>
      </c>
      <c r="RNL20">
        <v>-4627931.45309</v>
      </c>
      <c r="RNM20">
        <v>-4627931.45309</v>
      </c>
      <c r="RNN20">
        <v>-4627931.45309</v>
      </c>
      <c r="RNO20">
        <v>-4627931.45309</v>
      </c>
      <c r="RNP20">
        <v>-4627931.45309</v>
      </c>
      <c r="RNQ20">
        <v>-4627931.45309</v>
      </c>
      <c r="RNR20">
        <v>-4627931.45309</v>
      </c>
      <c r="RNS20">
        <v>-4627931.45309</v>
      </c>
      <c r="RNT20">
        <v>-4627931.45309</v>
      </c>
      <c r="RNU20">
        <v>-4627931.45309</v>
      </c>
      <c r="RNV20">
        <v>-4627931.45309</v>
      </c>
      <c r="RNW20">
        <v>-4627931.45309</v>
      </c>
      <c r="RNX20">
        <v>-4627931.45309</v>
      </c>
      <c r="RNY20">
        <v>-4627931.45309</v>
      </c>
      <c r="RNZ20">
        <v>-4627931.45309</v>
      </c>
      <c r="ROA20">
        <v>-4627931.45309</v>
      </c>
      <c r="ROB20">
        <v>-4627931.45309</v>
      </c>
      <c r="ROC20">
        <v>-4627931.45309</v>
      </c>
      <c r="ROD20">
        <v>-4627931.45309</v>
      </c>
      <c r="ROE20">
        <v>-4627931.45309</v>
      </c>
      <c r="ROF20">
        <v>-4627931.45309</v>
      </c>
      <c r="ROG20">
        <v>-4627931.45309</v>
      </c>
      <c r="ROH20">
        <v>-4627931.45309</v>
      </c>
      <c r="ROI20">
        <v>-4627931.45309</v>
      </c>
      <c r="ROJ20">
        <v>-4627931.45309</v>
      </c>
      <c r="ROK20">
        <v>-4627931.45309</v>
      </c>
      <c r="ROL20">
        <v>-4627931.45309</v>
      </c>
      <c r="ROM20">
        <v>-4627931.45309</v>
      </c>
      <c r="RON20">
        <v>-4627931.45309</v>
      </c>
      <c r="ROO20">
        <v>-4627931.45309</v>
      </c>
      <c r="ROP20">
        <v>-4627931.45309</v>
      </c>
      <c r="ROQ20">
        <v>-4627931.45309</v>
      </c>
      <c r="ROR20">
        <v>-4627931.45309</v>
      </c>
      <c r="ROS20">
        <v>-4627931.45309</v>
      </c>
      <c r="ROT20">
        <v>-4627931.45309</v>
      </c>
      <c r="ROU20">
        <v>-4627931.45309</v>
      </c>
      <c r="ROV20">
        <v>-4627931.45309</v>
      </c>
      <c r="ROW20">
        <v>-4627931.45309</v>
      </c>
      <c r="ROX20">
        <v>-4627931.45309</v>
      </c>
      <c r="ROY20">
        <v>-4627931.45309</v>
      </c>
      <c r="ROZ20">
        <v>-4627931.45309</v>
      </c>
      <c r="RPA20">
        <v>-4627931.45309</v>
      </c>
      <c r="RPB20">
        <v>-7534637.8361600004</v>
      </c>
      <c r="RPC20">
        <v>-7534637.8361600004</v>
      </c>
      <c r="RPD20">
        <v>-7534637.8361600004</v>
      </c>
      <c r="RPE20">
        <v>-7534637.8361600004</v>
      </c>
      <c r="RPF20">
        <v>-7534637.8361600004</v>
      </c>
      <c r="RPG20">
        <v>-7534637.8361600004</v>
      </c>
      <c r="RPH20">
        <v>-7534637.8361600004</v>
      </c>
      <c r="RPI20">
        <v>-7534637.8361600004</v>
      </c>
      <c r="RPJ20">
        <v>-7534637.8361600004</v>
      </c>
      <c r="RPK20">
        <v>-7534637.8361600004</v>
      </c>
      <c r="RPL20">
        <v>-7534637.8361600004</v>
      </c>
      <c r="RPM20">
        <v>-7534637.8361600004</v>
      </c>
      <c r="RPN20">
        <v>-7534637.8361600004</v>
      </c>
      <c r="RPO20">
        <v>-7534637.8361600004</v>
      </c>
      <c r="RPP20">
        <v>-7534637.8361600004</v>
      </c>
      <c r="RPQ20">
        <v>-7534637.8361600004</v>
      </c>
      <c r="RPR20">
        <v>-7534637.8361600004</v>
      </c>
      <c r="RPS20">
        <v>-7534637.8361600004</v>
      </c>
      <c r="RPT20">
        <v>-7534637.8361600004</v>
      </c>
      <c r="RPU20">
        <v>-7534637.8361600004</v>
      </c>
      <c r="RPV20">
        <v>-7534637.8361600004</v>
      </c>
      <c r="RPW20">
        <v>-7534637.8361600004</v>
      </c>
      <c r="RPX20">
        <v>-7534637.8361600004</v>
      </c>
      <c r="RPY20">
        <v>-7534637.8361600004</v>
      </c>
      <c r="RPZ20">
        <v>-7534637.8361600004</v>
      </c>
      <c r="RQA20">
        <v>-7534637.8361600004</v>
      </c>
      <c r="RQB20">
        <v>-7534637.8361600004</v>
      </c>
      <c r="RQC20">
        <v>-7534637.8361600004</v>
      </c>
      <c r="RQD20">
        <v>-7534637.8361600004</v>
      </c>
      <c r="RQE20">
        <v>-7534637.8361600004</v>
      </c>
      <c r="RQF20">
        <v>-7534637.8361600004</v>
      </c>
      <c r="RQG20">
        <v>-7534637.8361600004</v>
      </c>
      <c r="RQH20">
        <v>-7534637.8361600004</v>
      </c>
      <c r="RQI20">
        <v>-7534637.8361600004</v>
      </c>
      <c r="RQJ20">
        <v>-7534637.8361600004</v>
      </c>
      <c r="RQK20">
        <v>-7534637.8361600004</v>
      </c>
      <c r="RQL20">
        <v>-7534637.8361600004</v>
      </c>
      <c r="RQM20">
        <v>-7534637.8361600004</v>
      </c>
      <c r="RQN20">
        <v>-7534637.8361600004</v>
      </c>
      <c r="RQO20">
        <v>-7534637.8361600004</v>
      </c>
      <c r="RQP20">
        <v>-7534637.8361600004</v>
      </c>
      <c r="RQQ20">
        <v>-7534637.8361600004</v>
      </c>
      <c r="RQR20">
        <v>-7534637.8361600004</v>
      </c>
      <c r="RQS20">
        <v>-7534637.8361600004</v>
      </c>
      <c r="RQT20">
        <v>-1292843.92588</v>
      </c>
      <c r="RQU20">
        <v>-1292843.92588</v>
      </c>
      <c r="RQV20">
        <v>-1292843.92588</v>
      </c>
      <c r="RQW20">
        <v>-1292843.92588</v>
      </c>
      <c r="RQX20">
        <v>-1292843.92588</v>
      </c>
      <c r="RQY20">
        <v>-1292843.92588</v>
      </c>
      <c r="RQZ20">
        <v>-1292843.92588</v>
      </c>
      <c r="RRA20">
        <v>-1292843.92588</v>
      </c>
      <c r="RRB20">
        <v>-1292843.92588</v>
      </c>
      <c r="RRC20">
        <v>-1292843.92588</v>
      </c>
      <c r="RRD20">
        <v>-1292843.92588</v>
      </c>
      <c r="RRE20">
        <v>-1281607.4792899999</v>
      </c>
      <c r="RRF20">
        <v>-1281607.4792899999</v>
      </c>
      <c r="RRG20">
        <v>-1281607.4792899999</v>
      </c>
      <c r="RRH20">
        <v>-1281607.4792899999</v>
      </c>
      <c r="RRI20">
        <v>-1281607.4792899999</v>
      </c>
      <c r="RRJ20">
        <v>-1281607.4792899999</v>
      </c>
      <c r="RRK20">
        <v>-1281607.4792899999</v>
      </c>
      <c r="RRL20">
        <v>-1281607.4792899999</v>
      </c>
      <c r="RRM20">
        <v>-1281607.4792899999</v>
      </c>
      <c r="RRN20">
        <v>-1281607.4792899999</v>
      </c>
      <c r="RRO20">
        <v>-1281607.4792899999</v>
      </c>
      <c r="RRP20">
        <v>-1292843.92588</v>
      </c>
      <c r="RRQ20">
        <v>-1292843.92588</v>
      </c>
      <c r="RRR20">
        <v>-1292843.92588</v>
      </c>
      <c r="RRS20">
        <v>-1292843.92588</v>
      </c>
      <c r="RRT20">
        <v>-1292843.92588</v>
      </c>
      <c r="RRU20">
        <v>-1292843.92588</v>
      </c>
      <c r="RRV20">
        <v>-1292843.92588</v>
      </c>
      <c r="RRW20">
        <v>-1292843.92588</v>
      </c>
      <c r="RRX20">
        <v>-1292843.92588</v>
      </c>
      <c r="RRY20">
        <v>-1292843.92588</v>
      </c>
      <c r="RRZ20">
        <v>-1292843.92588</v>
      </c>
      <c r="RSA20">
        <v>-1281607.4792899999</v>
      </c>
      <c r="RSB20">
        <v>-1281607.4792899999</v>
      </c>
      <c r="RSC20">
        <v>-1281607.4792899999</v>
      </c>
      <c r="RSD20">
        <v>-1281607.4792899999</v>
      </c>
      <c r="RSE20">
        <v>-1281607.4792899999</v>
      </c>
      <c r="RSF20">
        <v>-1281607.4792899999</v>
      </c>
      <c r="RSG20">
        <v>-1281607.4792899999</v>
      </c>
      <c r="RSH20">
        <v>-1281607.4792899999</v>
      </c>
      <c r="RSI20">
        <v>-1281607.4792899999</v>
      </c>
      <c r="RSJ20">
        <v>-1281607.4792899999</v>
      </c>
      <c r="RSK20">
        <v>-1281607.4792899999</v>
      </c>
      <c r="RSL20">
        <v>-1092202.82</v>
      </c>
      <c r="RSM20">
        <v>-1092202.82</v>
      </c>
      <c r="RSN20">
        <v>-1092202.82</v>
      </c>
      <c r="RSO20">
        <v>-1092202.82</v>
      </c>
      <c r="RSP20">
        <v>-1092202.82</v>
      </c>
      <c r="RSQ20">
        <v>-1092202.82</v>
      </c>
      <c r="RSR20">
        <v>-1092202.82</v>
      </c>
      <c r="RSS20">
        <v>-1092202.82</v>
      </c>
      <c r="RST20">
        <v>-1092202.82</v>
      </c>
      <c r="RSU20">
        <v>-1092202.82</v>
      </c>
      <c r="RSV20">
        <v>-1092202.82</v>
      </c>
      <c r="RSW20">
        <v>-1069995.5743799999</v>
      </c>
      <c r="RSX20">
        <v>-1069995.5743799999</v>
      </c>
      <c r="RSY20">
        <v>-1069995.5743799999</v>
      </c>
      <c r="RSZ20">
        <v>-1069995.5743799999</v>
      </c>
      <c r="RTA20">
        <v>-1069995.5743799999</v>
      </c>
      <c r="RTB20">
        <v>-1069995.5743799999</v>
      </c>
      <c r="RTC20">
        <v>-1069995.5743799999</v>
      </c>
      <c r="RTD20">
        <v>-1069995.5743799999</v>
      </c>
      <c r="RTE20">
        <v>-1069995.5743799999</v>
      </c>
      <c r="RTF20">
        <v>-1069995.5743799999</v>
      </c>
      <c r="RTG20">
        <v>-1069995.5743799999</v>
      </c>
      <c r="RTH20">
        <v>-1092202.82</v>
      </c>
      <c r="RTI20">
        <v>-1092202.82</v>
      </c>
      <c r="RTJ20">
        <v>-1092202.82</v>
      </c>
      <c r="RTK20">
        <v>-1092202.82</v>
      </c>
      <c r="RTL20">
        <v>-1092202.82</v>
      </c>
      <c r="RTM20">
        <v>-1092202.82</v>
      </c>
      <c r="RTN20">
        <v>-1092202.82</v>
      </c>
      <c r="RTO20">
        <v>-1092202.82</v>
      </c>
      <c r="RTP20">
        <v>-1092202.82</v>
      </c>
      <c r="RTQ20">
        <v>-1092202.82</v>
      </c>
      <c r="RTR20">
        <v>-1092202.82</v>
      </c>
      <c r="RTS20">
        <v>-1069995.5743799999</v>
      </c>
      <c r="RTT20">
        <v>-1069995.5743799999</v>
      </c>
      <c r="RTU20">
        <v>-1069995.5743799999</v>
      </c>
      <c r="RTV20">
        <v>-1069995.5743799999</v>
      </c>
      <c r="RTW20">
        <v>-1069995.5743799999</v>
      </c>
      <c r="RTX20">
        <v>-1069995.5743799999</v>
      </c>
      <c r="RTY20">
        <v>-1069995.5743799999</v>
      </c>
      <c r="RTZ20">
        <v>-1069995.5743799999</v>
      </c>
      <c r="RUA20">
        <v>-1069995.5743799999</v>
      </c>
      <c r="RUB20">
        <v>-1069995.5743799999</v>
      </c>
      <c r="RUC20">
        <v>-1069995.5743799999</v>
      </c>
      <c r="RUD20">
        <v>103839.20061499999</v>
      </c>
      <c r="RUE20">
        <v>103839.20061499999</v>
      </c>
      <c r="RUF20">
        <v>103839.20061499999</v>
      </c>
      <c r="RUG20">
        <v>103839.20061499999</v>
      </c>
      <c r="RUH20">
        <v>103839.20061499999</v>
      </c>
      <c r="RUI20">
        <v>103839.20061499999</v>
      </c>
      <c r="RUJ20">
        <v>103839.20061499999</v>
      </c>
      <c r="RUK20">
        <v>103839.20061499999</v>
      </c>
      <c r="RUL20">
        <v>103839.20061499999</v>
      </c>
      <c r="RUM20">
        <v>103839.20061499999</v>
      </c>
      <c r="RUN20">
        <v>103839.20061499999</v>
      </c>
      <c r="RUO20">
        <v>147988.04427799999</v>
      </c>
      <c r="RUP20">
        <v>147988.04427799999</v>
      </c>
      <c r="RUQ20">
        <v>147988.04427799999</v>
      </c>
      <c r="RUR20">
        <v>147988.04427799999</v>
      </c>
      <c r="RUS20">
        <v>147988.04427799999</v>
      </c>
      <c r="RUT20">
        <v>147988.04427799999</v>
      </c>
      <c r="RUU20">
        <v>147988.04427799999</v>
      </c>
      <c r="RUV20">
        <v>147988.04427799999</v>
      </c>
      <c r="RUW20">
        <v>147988.04427799999</v>
      </c>
      <c r="RUX20">
        <v>147988.04427799999</v>
      </c>
      <c r="RUY20">
        <v>147988.04427799999</v>
      </c>
      <c r="RUZ20">
        <v>103839.20061499999</v>
      </c>
      <c r="RVA20">
        <v>103839.20061499999</v>
      </c>
      <c r="RVB20">
        <v>103839.20061499999</v>
      </c>
      <c r="RVC20">
        <v>103839.20061499999</v>
      </c>
      <c r="RVD20">
        <v>103839.20061499999</v>
      </c>
      <c r="RVE20">
        <v>103839.20061499999</v>
      </c>
      <c r="RVF20">
        <v>103839.20061499999</v>
      </c>
      <c r="RVG20">
        <v>103839.20061499999</v>
      </c>
      <c r="RVH20">
        <v>103839.20061499999</v>
      </c>
      <c r="RVI20">
        <v>103839.20061499999</v>
      </c>
      <c r="RVJ20">
        <v>103839.20061499999</v>
      </c>
      <c r="RVK20">
        <v>147988.04427799999</v>
      </c>
      <c r="RVL20">
        <v>147988.04427799999</v>
      </c>
      <c r="RVM20">
        <v>147988.04427799999</v>
      </c>
      <c r="RVN20">
        <v>147988.04427799999</v>
      </c>
      <c r="RVO20">
        <v>147988.04427799999</v>
      </c>
      <c r="RVP20">
        <v>147988.04427799999</v>
      </c>
      <c r="RVQ20">
        <v>147988.04427799999</v>
      </c>
      <c r="RVR20">
        <v>147988.04427799999</v>
      </c>
      <c r="RVS20">
        <v>147988.04427799999</v>
      </c>
      <c r="RVT20">
        <v>147988.04427799999</v>
      </c>
      <c r="RVU20">
        <v>147988.04427799999</v>
      </c>
      <c r="RVV20">
        <v>-1165277.66231</v>
      </c>
      <c r="RVW20">
        <v>-1165277.66231</v>
      </c>
      <c r="RVX20">
        <v>-1165277.66231</v>
      </c>
      <c r="RVY20">
        <v>-1165277.66231</v>
      </c>
      <c r="RVZ20">
        <v>-1165277.66231</v>
      </c>
      <c r="RWA20">
        <v>-1165277.66231</v>
      </c>
      <c r="RWB20">
        <v>-1165277.66231</v>
      </c>
      <c r="RWC20">
        <v>-1165277.66231</v>
      </c>
      <c r="RWD20">
        <v>-1165277.66231</v>
      </c>
      <c r="RWE20">
        <v>-1165277.66231</v>
      </c>
      <c r="RWF20">
        <v>-1165277.66231</v>
      </c>
      <c r="RWG20">
        <v>-480835.65576200001</v>
      </c>
      <c r="RWH20">
        <v>-480835.65576200001</v>
      </c>
      <c r="RWI20">
        <v>-480835.65576200001</v>
      </c>
      <c r="RWJ20">
        <v>-480835.65576200001</v>
      </c>
      <c r="RWK20">
        <v>-480835.65576200001</v>
      </c>
      <c r="RWL20">
        <v>-480835.65576200001</v>
      </c>
      <c r="RWM20">
        <v>-480835.65576200001</v>
      </c>
      <c r="RWN20">
        <v>-480835.65576200001</v>
      </c>
      <c r="RWO20">
        <v>-480835.65576200001</v>
      </c>
      <c r="RWP20">
        <v>-480835.65576200001</v>
      </c>
      <c r="RWQ20">
        <v>-480835.65576200001</v>
      </c>
      <c r="RWR20">
        <v>-1165277.66231</v>
      </c>
      <c r="RWS20">
        <v>-1165277.66231</v>
      </c>
      <c r="RWT20">
        <v>-1165277.66231</v>
      </c>
      <c r="RWU20">
        <v>-1165277.66231</v>
      </c>
      <c r="RWV20">
        <v>-1165277.66231</v>
      </c>
      <c r="RWW20">
        <v>-1165277.66231</v>
      </c>
      <c r="RWX20">
        <v>-1165277.66231</v>
      </c>
      <c r="RWY20">
        <v>-1165277.66231</v>
      </c>
      <c r="RWZ20">
        <v>-1165277.66231</v>
      </c>
      <c r="RXA20">
        <v>-1165277.66231</v>
      </c>
      <c r="RXB20">
        <v>-1165277.66231</v>
      </c>
      <c r="RXC20">
        <v>-480835.65576200001</v>
      </c>
      <c r="RXD20">
        <v>-480835.65576200001</v>
      </c>
      <c r="RXE20">
        <v>-480835.65576200001</v>
      </c>
      <c r="RXF20">
        <v>-480835.65576200001</v>
      </c>
      <c r="RXG20">
        <v>-480835.65576200001</v>
      </c>
      <c r="RXH20">
        <v>-480835.65576200001</v>
      </c>
      <c r="RXI20">
        <v>-480835.65576200001</v>
      </c>
      <c r="RXJ20">
        <v>-480835.65576200001</v>
      </c>
      <c r="RXK20">
        <v>-480835.65576200001</v>
      </c>
      <c r="RXL20">
        <v>-480835.65576200001</v>
      </c>
      <c r="RXM20">
        <v>-480835.65576200001</v>
      </c>
      <c r="RXN20">
        <v>-809575.42528700002</v>
      </c>
      <c r="RXO20">
        <v>-809575.42528700002</v>
      </c>
      <c r="RXP20">
        <v>-809575.42528700002</v>
      </c>
      <c r="RXQ20">
        <v>-809575.42528700002</v>
      </c>
      <c r="RXR20">
        <v>-809575.42528700002</v>
      </c>
      <c r="RXS20">
        <v>-809575.42528700002</v>
      </c>
      <c r="RXT20">
        <v>-809575.42528700002</v>
      </c>
      <c r="RXU20">
        <v>-809575.42528700002</v>
      </c>
      <c r="RXV20">
        <v>-809575.42528700002</v>
      </c>
      <c r="RXW20">
        <v>-809575.42528700002</v>
      </c>
      <c r="RXX20">
        <v>-809575.42528700002</v>
      </c>
      <c r="RXY20">
        <v>543127.28442299995</v>
      </c>
      <c r="RXZ20">
        <v>543127.28442299995</v>
      </c>
      <c r="RYA20">
        <v>543127.28442299995</v>
      </c>
      <c r="RYB20">
        <v>543127.28442299995</v>
      </c>
      <c r="RYC20">
        <v>543127.28442299995</v>
      </c>
      <c r="RYD20">
        <v>543127.28442299995</v>
      </c>
      <c r="RYE20">
        <v>543127.28442299995</v>
      </c>
      <c r="RYF20">
        <v>543127.28442299995</v>
      </c>
      <c r="RYG20">
        <v>543127.28442299995</v>
      </c>
      <c r="RYH20">
        <v>543127.28442299995</v>
      </c>
      <c r="RYI20">
        <v>543127.28442299995</v>
      </c>
      <c r="RYJ20">
        <v>-809575.42528700002</v>
      </c>
      <c r="RYK20">
        <v>-809575.42528700002</v>
      </c>
      <c r="RYL20">
        <v>-809575.42528700002</v>
      </c>
      <c r="RYM20">
        <v>-809575.42528700002</v>
      </c>
      <c r="RYN20">
        <v>-809575.42528700002</v>
      </c>
      <c r="RYO20">
        <v>-809575.42528700002</v>
      </c>
      <c r="RYP20">
        <v>-809575.42528700002</v>
      </c>
      <c r="RYQ20">
        <v>-809575.42528700002</v>
      </c>
      <c r="RYR20">
        <v>-809575.42528700002</v>
      </c>
      <c r="RYS20">
        <v>-809575.42528700002</v>
      </c>
      <c r="RYT20">
        <v>-809575.42528700002</v>
      </c>
      <c r="RYU20">
        <v>543127.28442299995</v>
      </c>
      <c r="RYV20">
        <v>543127.28442299995</v>
      </c>
      <c r="RYW20">
        <v>543127.28442299995</v>
      </c>
      <c r="RYX20">
        <v>543127.28442299995</v>
      </c>
      <c r="RYY20">
        <v>543127.28442299995</v>
      </c>
      <c r="RYZ20">
        <v>543127.28442299995</v>
      </c>
      <c r="RZA20">
        <v>543127.28442299995</v>
      </c>
      <c r="RZB20">
        <v>543127.28442299995</v>
      </c>
      <c r="RZC20">
        <v>543127.28442299995</v>
      </c>
      <c r="RZD20">
        <v>543127.28442299995</v>
      </c>
      <c r="RZE20">
        <v>543127.28442299995</v>
      </c>
      <c r="RZF20">
        <v>713131.31524699996</v>
      </c>
      <c r="RZG20">
        <v>713131.31524699996</v>
      </c>
      <c r="RZH20">
        <v>713131.31524699996</v>
      </c>
      <c r="RZI20">
        <v>713131.31524699996</v>
      </c>
      <c r="RZJ20">
        <v>713131.31524699996</v>
      </c>
      <c r="RZK20">
        <v>713131.31524699996</v>
      </c>
      <c r="RZL20">
        <v>713131.31524699996</v>
      </c>
      <c r="RZM20">
        <v>713131.31524699996</v>
      </c>
      <c r="RZN20">
        <v>713131.31524699996</v>
      </c>
      <c r="RZO20">
        <v>713131.31524699996</v>
      </c>
      <c r="RZP20">
        <v>713131.31524699996</v>
      </c>
      <c r="RZQ20">
        <v>3402355.4312800001</v>
      </c>
      <c r="RZR20">
        <v>3402355.4312800001</v>
      </c>
      <c r="RZS20">
        <v>3402355.4312800001</v>
      </c>
      <c r="RZT20">
        <v>3402355.4312800001</v>
      </c>
      <c r="RZU20">
        <v>3402355.4312800001</v>
      </c>
      <c r="RZV20">
        <v>3402355.4312800001</v>
      </c>
      <c r="RZW20">
        <v>3402355.4312800001</v>
      </c>
      <c r="RZX20">
        <v>3402355.4312800001</v>
      </c>
      <c r="RZY20">
        <v>3402355.4312800001</v>
      </c>
      <c r="RZZ20">
        <v>3402355.4312800001</v>
      </c>
      <c r="SAA20">
        <v>3402355.4312800001</v>
      </c>
      <c r="SAB20">
        <v>713131.31524699996</v>
      </c>
      <c r="SAC20">
        <v>713131.31524699996</v>
      </c>
      <c r="SAD20">
        <v>713131.31524699996</v>
      </c>
      <c r="SAE20">
        <v>713131.31524699996</v>
      </c>
      <c r="SAF20">
        <v>713131.31524699996</v>
      </c>
      <c r="SAG20">
        <v>713131.31524699996</v>
      </c>
      <c r="SAH20">
        <v>713131.31524699996</v>
      </c>
      <c r="SAI20">
        <v>713131.31524699996</v>
      </c>
      <c r="SAJ20">
        <v>713131.31524699996</v>
      </c>
      <c r="SAK20">
        <v>713131.31524699996</v>
      </c>
      <c r="SAL20">
        <v>713131.31524699996</v>
      </c>
      <c r="SAM20">
        <v>3402355.4312800001</v>
      </c>
      <c r="SAN20">
        <v>3402355.4312800001</v>
      </c>
      <c r="SAO20">
        <v>3402355.4312800001</v>
      </c>
      <c r="SAP20">
        <v>3402355.4312800001</v>
      </c>
      <c r="SAQ20">
        <v>3402355.4312800001</v>
      </c>
      <c r="SAR20">
        <v>3402355.4312800001</v>
      </c>
      <c r="SAS20">
        <v>3402355.4312800001</v>
      </c>
      <c r="SAT20">
        <v>3402355.4312800001</v>
      </c>
      <c r="SAU20">
        <v>3402355.4312800001</v>
      </c>
      <c r="SAV20">
        <v>3402355.4312800001</v>
      </c>
      <c r="SAW20">
        <v>3402355.4312800001</v>
      </c>
      <c r="SAX20">
        <v>-3322908.9283699999</v>
      </c>
      <c r="SAY20">
        <v>-3322908.9283699999</v>
      </c>
      <c r="SAZ20">
        <v>-3322908.9283699999</v>
      </c>
      <c r="SBA20">
        <v>-3322908.9283699999</v>
      </c>
      <c r="SBB20">
        <v>-3322908.9283699999</v>
      </c>
      <c r="SBC20">
        <v>-3322908.9283699999</v>
      </c>
      <c r="SBD20">
        <v>-3322908.9283699999</v>
      </c>
      <c r="SBE20">
        <v>-3322908.9283699999</v>
      </c>
      <c r="SBF20">
        <v>-3322908.9283699999</v>
      </c>
      <c r="SBG20">
        <v>-3322908.9283699999</v>
      </c>
      <c r="SBH20">
        <v>-3322908.9283699999</v>
      </c>
      <c r="SBI20">
        <v>-3287559.4401400001</v>
      </c>
      <c r="SBJ20">
        <v>-3287559.4401400001</v>
      </c>
      <c r="SBK20">
        <v>-3287559.4401400001</v>
      </c>
      <c r="SBL20">
        <v>-3287559.4401400001</v>
      </c>
      <c r="SBM20">
        <v>-3287559.4401400001</v>
      </c>
      <c r="SBN20">
        <v>-3287559.4401400001</v>
      </c>
      <c r="SBO20">
        <v>-3287559.4401400001</v>
      </c>
      <c r="SBP20">
        <v>-3287559.4401400001</v>
      </c>
      <c r="SBQ20">
        <v>-3287559.4401400001</v>
      </c>
      <c r="SBR20">
        <v>-3287559.4401400001</v>
      </c>
      <c r="SBS20">
        <v>-3287559.4401400001</v>
      </c>
      <c r="SBT20">
        <v>-3322908.9283699999</v>
      </c>
      <c r="SBU20">
        <v>-3322908.9283699999</v>
      </c>
      <c r="SBV20">
        <v>-3322908.9283699999</v>
      </c>
      <c r="SBW20">
        <v>-3322908.9283699999</v>
      </c>
      <c r="SBX20">
        <v>-3322908.9283699999</v>
      </c>
      <c r="SBY20">
        <v>-3322908.9283699999</v>
      </c>
      <c r="SBZ20">
        <v>-3322908.9283699999</v>
      </c>
      <c r="SCA20">
        <v>-3322908.9283699999</v>
      </c>
      <c r="SCB20">
        <v>-3322908.9283699999</v>
      </c>
      <c r="SCC20">
        <v>-3322908.9283699999</v>
      </c>
      <c r="SCD20">
        <v>-3322908.9283699999</v>
      </c>
      <c r="SCE20">
        <v>-3287559.4401400001</v>
      </c>
      <c r="SCF20">
        <v>-3287559.4401400001</v>
      </c>
      <c r="SCG20">
        <v>-3287559.4401400001</v>
      </c>
      <c r="SCH20">
        <v>-3287559.4401400001</v>
      </c>
      <c r="SCI20">
        <v>-3287559.4401400001</v>
      </c>
      <c r="SCJ20">
        <v>-3287559.4401400001</v>
      </c>
      <c r="SCK20">
        <v>-3287559.4401400001</v>
      </c>
      <c r="SCL20">
        <v>-3287559.4401400001</v>
      </c>
      <c r="SCM20">
        <v>-3287559.4401400001</v>
      </c>
      <c r="SCN20">
        <v>-3287559.4401400001</v>
      </c>
      <c r="SCO20">
        <v>-3287559.4401400001</v>
      </c>
      <c r="SCP20">
        <v>-2985619.38185</v>
      </c>
      <c r="SCQ20">
        <v>-2985619.38185</v>
      </c>
      <c r="SCR20">
        <v>-2985619.38185</v>
      </c>
      <c r="SCS20">
        <v>-2985619.38185</v>
      </c>
      <c r="SCT20">
        <v>-2985619.38185</v>
      </c>
      <c r="SCU20">
        <v>-2985619.38185</v>
      </c>
      <c r="SCV20">
        <v>-2985619.38185</v>
      </c>
      <c r="SCW20">
        <v>-2985619.38185</v>
      </c>
      <c r="SCX20">
        <v>-2985619.38185</v>
      </c>
      <c r="SCY20">
        <v>-2985619.38185</v>
      </c>
      <c r="SCZ20">
        <v>-2985619.38185</v>
      </c>
      <c r="SDA20">
        <v>-2915756.1238199999</v>
      </c>
      <c r="SDB20">
        <v>-2915756.1238199999</v>
      </c>
      <c r="SDC20">
        <v>-2915756.1238199999</v>
      </c>
      <c r="SDD20">
        <v>-2915756.1238199999</v>
      </c>
      <c r="SDE20">
        <v>-2915756.1238199999</v>
      </c>
      <c r="SDF20">
        <v>-2915756.1238199999</v>
      </c>
      <c r="SDG20">
        <v>-2915756.1238199999</v>
      </c>
      <c r="SDH20">
        <v>-2915756.1238199999</v>
      </c>
      <c r="SDI20">
        <v>-2915756.1238199999</v>
      </c>
      <c r="SDJ20">
        <v>-2915756.1238199999</v>
      </c>
      <c r="SDK20">
        <v>-2915756.1238199999</v>
      </c>
      <c r="SDL20">
        <v>-2985619.38185</v>
      </c>
      <c r="SDM20">
        <v>-2985619.38185</v>
      </c>
      <c r="SDN20">
        <v>-2985619.38185</v>
      </c>
      <c r="SDO20">
        <v>-2985619.38185</v>
      </c>
      <c r="SDP20">
        <v>-2985619.38185</v>
      </c>
      <c r="SDQ20">
        <v>-2985619.38185</v>
      </c>
      <c r="SDR20">
        <v>-2985619.38185</v>
      </c>
      <c r="SDS20">
        <v>-2985619.38185</v>
      </c>
      <c r="SDT20">
        <v>-2985619.38185</v>
      </c>
      <c r="SDU20">
        <v>-2985619.38185</v>
      </c>
      <c r="SDV20">
        <v>-2985619.38185</v>
      </c>
      <c r="SDW20">
        <v>-2915756.1238199999</v>
      </c>
      <c r="SDX20">
        <v>-2915756.1238199999</v>
      </c>
      <c r="SDY20">
        <v>-2915756.1238199999</v>
      </c>
      <c r="SDZ20">
        <v>-2915756.1238199999</v>
      </c>
      <c r="SEA20">
        <v>-2915756.1238199999</v>
      </c>
      <c r="SEB20">
        <v>-2915756.1238199999</v>
      </c>
      <c r="SEC20">
        <v>-2915756.1238199999</v>
      </c>
      <c r="SED20">
        <v>-2915756.1238199999</v>
      </c>
      <c r="SEE20">
        <v>-2915756.1238199999</v>
      </c>
      <c r="SEF20">
        <v>-2915756.1238199999</v>
      </c>
      <c r="SEG20">
        <v>-2915756.1238199999</v>
      </c>
      <c r="SEH20">
        <v>-1349033.3628700001</v>
      </c>
      <c r="SEI20">
        <v>-1349033.3628700001</v>
      </c>
      <c r="SEJ20">
        <v>-1349033.3628700001</v>
      </c>
      <c r="SEK20">
        <v>-1349033.3628700001</v>
      </c>
      <c r="SEL20">
        <v>-1349033.3628700001</v>
      </c>
      <c r="SEM20">
        <v>-1349033.3628700001</v>
      </c>
      <c r="SEN20">
        <v>-1349033.3628700001</v>
      </c>
      <c r="SEO20">
        <v>-1349033.3628700001</v>
      </c>
      <c r="SEP20">
        <v>-1349033.3628700001</v>
      </c>
      <c r="SEQ20">
        <v>-1349033.3628700001</v>
      </c>
      <c r="SER20">
        <v>-1349033.3628700001</v>
      </c>
      <c r="SES20">
        <v>-1210142.5652300001</v>
      </c>
      <c r="SET20">
        <v>-1210142.5652300001</v>
      </c>
      <c r="SEU20">
        <v>-1210142.5652300001</v>
      </c>
      <c r="SEV20">
        <v>-1210142.5652300001</v>
      </c>
      <c r="SEW20">
        <v>-1210142.5652300001</v>
      </c>
      <c r="SEX20">
        <v>-1210142.5652300001</v>
      </c>
      <c r="SEY20">
        <v>-1210142.5652300001</v>
      </c>
      <c r="SEZ20">
        <v>-1210142.5652300001</v>
      </c>
      <c r="SFA20">
        <v>-1210142.5652300001</v>
      </c>
      <c r="SFB20">
        <v>-1210142.5652300001</v>
      </c>
      <c r="SFC20">
        <v>-1210142.5652300001</v>
      </c>
      <c r="SFD20">
        <v>-1349033.3628700001</v>
      </c>
      <c r="SFE20">
        <v>-1349033.3628700001</v>
      </c>
      <c r="SFF20">
        <v>-1349033.3628700001</v>
      </c>
      <c r="SFG20">
        <v>-1349033.3628700001</v>
      </c>
      <c r="SFH20">
        <v>-1349033.3628700001</v>
      </c>
      <c r="SFI20">
        <v>-1349033.3628700001</v>
      </c>
      <c r="SFJ20">
        <v>-1349033.3628700001</v>
      </c>
      <c r="SFK20">
        <v>-1349033.3628700001</v>
      </c>
      <c r="SFL20">
        <v>-1349033.3628700001</v>
      </c>
      <c r="SFM20">
        <v>-1349033.3628700001</v>
      </c>
      <c r="SFN20">
        <v>-1349033.3628700001</v>
      </c>
      <c r="SFO20">
        <v>-1210142.5652300001</v>
      </c>
      <c r="SFP20">
        <v>-1210142.5652300001</v>
      </c>
      <c r="SFQ20">
        <v>-1210142.5652300001</v>
      </c>
      <c r="SFR20">
        <v>-1210142.5652300001</v>
      </c>
      <c r="SFS20">
        <v>-1210142.5652300001</v>
      </c>
      <c r="SFT20">
        <v>-1210142.5652300001</v>
      </c>
      <c r="SFU20">
        <v>-1210142.5652300001</v>
      </c>
      <c r="SFV20">
        <v>-1210142.5652300001</v>
      </c>
      <c r="SFW20">
        <v>-1210142.5652300001</v>
      </c>
      <c r="SFX20">
        <v>-1210142.5652300001</v>
      </c>
      <c r="SFY20">
        <v>-1210142.5652300001</v>
      </c>
      <c r="SFZ20">
        <v>-39581606.847999997</v>
      </c>
      <c r="SGA20">
        <v>-39581606.847999997</v>
      </c>
      <c r="SGB20">
        <v>-39581606.847999997</v>
      </c>
      <c r="SGC20">
        <v>-39581606.847999997</v>
      </c>
      <c r="SGD20">
        <v>-39581606.847999997</v>
      </c>
      <c r="SGE20">
        <v>-39581606.847999997</v>
      </c>
      <c r="SGF20">
        <v>-39581606.847999997</v>
      </c>
      <c r="SGG20">
        <v>-39581606.847999997</v>
      </c>
      <c r="SGH20">
        <v>-39581606.847999997</v>
      </c>
      <c r="SGI20">
        <v>-39581606.847999997</v>
      </c>
      <c r="SGJ20">
        <v>-39581606.847999997</v>
      </c>
      <c r="SGK20">
        <v>-39581606.847999997</v>
      </c>
      <c r="SGL20">
        <v>-39581606.847999997</v>
      </c>
      <c r="SGM20">
        <v>-39581606.847999997</v>
      </c>
      <c r="SGN20">
        <v>-39581606.847999997</v>
      </c>
      <c r="SGO20">
        <v>-39581606.847999997</v>
      </c>
      <c r="SGP20">
        <v>-39581606.847999997</v>
      </c>
      <c r="SGQ20">
        <v>-39581606.847999997</v>
      </c>
      <c r="SGR20">
        <v>-39581606.847999997</v>
      </c>
      <c r="SGS20">
        <v>-39581606.847999997</v>
      </c>
      <c r="SGT20">
        <v>-39581606.847999997</v>
      </c>
      <c r="SGU20">
        <v>-39581606.847999997</v>
      </c>
      <c r="SGV20">
        <v>-39581606.847999997</v>
      </c>
      <c r="SGW20">
        <v>-39581606.847999997</v>
      </c>
      <c r="SGX20">
        <v>-39581606.847999997</v>
      </c>
      <c r="SGY20">
        <v>-39581606.847999997</v>
      </c>
      <c r="SGZ20">
        <v>-39581606.847999997</v>
      </c>
      <c r="SHA20">
        <v>-39581606.847999997</v>
      </c>
      <c r="SHB20">
        <v>-39581606.847999997</v>
      </c>
      <c r="SHC20">
        <v>-39581606.847999997</v>
      </c>
      <c r="SHD20">
        <v>-39581606.847999997</v>
      </c>
      <c r="SHE20">
        <v>-39581606.847999997</v>
      </c>
      <c r="SHF20">
        <v>-39581606.847999997</v>
      </c>
      <c r="SHG20">
        <v>-39581606.847999997</v>
      </c>
      <c r="SHH20">
        <v>-39581606.847999997</v>
      </c>
      <c r="SHI20">
        <v>-39581606.847999997</v>
      </c>
      <c r="SHJ20">
        <v>-39581606.847999997</v>
      </c>
      <c r="SHK20">
        <v>-39581606.847999997</v>
      </c>
      <c r="SHL20">
        <v>-39581606.847999997</v>
      </c>
      <c r="SHM20">
        <v>-39581606.847999997</v>
      </c>
      <c r="SHN20">
        <v>-39581606.847999997</v>
      </c>
      <c r="SHO20">
        <v>-39581606.847999997</v>
      </c>
      <c r="SHP20">
        <v>-39581606.847999997</v>
      </c>
      <c r="SHQ20">
        <v>-39581606.847999997</v>
      </c>
      <c r="SHR20">
        <v>-60121139.864600003</v>
      </c>
      <c r="SHS20">
        <v>-60121139.864600003</v>
      </c>
      <c r="SHT20">
        <v>-60121139.864600003</v>
      </c>
      <c r="SHU20">
        <v>-60121139.864600003</v>
      </c>
      <c r="SHV20">
        <v>-60121139.864600003</v>
      </c>
      <c r="SHW20">
        <v>-60121139.864600003</v>
      </c>
      <c r="SHX20">
        <v>-60121139.864600003</v>
      </c>
      <c r="SHY20">
        <v>-60121139.864600003</v>
      </c>
      <c r="SHZ20">
        <v>-60121139.864600003</v>
      </c>
      <c r="SIA20">
        <v>-60121139.864600003</v>
      </c>
      <c r="SIB20">
        <v>-60121139.864600003</v>
      </c>
      <c r="SIC20">
        <v>-60121139.864600003</v>
      </c>
      <c r="SID20">
        <v>-60121139.864600003</v>
      </c>
      <c r="SIE20">
        <v>-60121139.864600003</v>
      </c>
      <c r="SIF20">
        <v>-60121139.864600003</v>
      </c>
      <c r="SIG20">
        <v>-60121139.864600003</v>
      </c>
      <c r="SIH20">
        <v>-60121139.864600003</v>
      </c>
      <c r="SII20">
        <v>-60121139.864600003</v>
      </c>
      <c r="SIJ20">
        <v>-60121139.864600003</v>
      </c>
      <c r="SIK20">
        <v>-60121139.864600003</v>
      </c>
      <c r="SIL20">
        <v>-60121139.864600003</v>
      </c>
      <c r="SIM20">
        <v>-60121139.864600003</v>
      </c>
      <c r="SIN20">
        <v>-60121139.864600003</v>
      </c>
      <c r="SIO20">
        <v>-60121139.864600003</v>
      </c>
      <c r="SIP20">
        <v>-60121139.864600003</v>
      </c>
      <c r="SIQ20">
        <v>-60121139.864600003</v>
      </c>
      <c r="SIR20">
        <v>-60121139.864600003</v>
      </c>
      <c r="SIS20">
        <v>-60121139.864600003</v>
      </c>
      <c r="SIT20">
        <v>-60121139.864600003</v>
      </c>
      <c r="SIU20">
        <v>-60121139.864600003</v>
      </c>
      <c r="SIV20">
        <v>-60121139.864600003</v>
      </c>
      <c r="SIW20">
        <v>-60121139.864600003</v>
      </c>
      <c r="SIX20">
        <v>-60121139.864600003</v>
      </c>
      <c r="SIY20">
        <v>-60121139.864600003</v>
      </c>
      <c r="SIZ20">
        <v>-60121139.864600003</v>
      </c>
      <c r="SJA20">
        <v>-60121139.864600003</v>
      </c>
      <c r="SJB20">
        <v>-60121139.864600003</v>
      </c>
      <c r="SJC20">
        <v>-60121139.864600003</v>
      </c>
      <c r="SJD20">
        <v>-60121139.864600003</v>
      </c>
      <c r="SJE20">
        <v>-60121139.864600003</v>
      </c>
      <c r="SJF20">
        <v>-60121139.864600003</v>
      </c>
      <c r="SJG20">
        <v>-60121139.864600003</v>
      </c>
      <c r="SJH20">
        <v>-60121139.864600003</v>
      </c>
      <c r="SJI20">
        <v>-60121139.864600003</v>
      </c>
      <c r="SJJ20">
        <v>-91386610.422299996</v>
      </c>
      <c r="SJK20">
        <v>-91386610.422299996</v>
      </c>
      <c r="SJL20">
        <v>-91386610.422299996</v>
      </c>
      <c r="SJM20">
        <v>-91386610.422299996</v>
      </c>
      <c r="SJN20">
        <v>-91386610.422299996</v>
      </c>
      <c r="SJO20">
        <v>-91386610.422299996</v>
      </c>
      <c r="SJP20">
        <v>-91386610.422299996</v>
      </c>
      <c r="SJQ20">
        <v>-91386610.422299996</v>
      </c>
      <c r="SJR20">
        <v>-91386610.422299996</v>
      </c>
      <c r="SJS20">
        <v>-91386610.422299996</v>
      </c>
      <c r="SJT20">
        <v>-91386610.422299996</v>
      </c>
      <c r="SJU20">
        <v>-91386610.422299996</v>
      </c>
      <c r="SJV20">
        <v>-91386610.422299996</v>
      </c>
      <c r="SJW20">
        <v>-91386610.422299996</v>
      </c>
      <c r="SJX20">
        <v>-91386610.422299996</v>
      </c>
      <c r="SJY20">
        <v>-91386610.422299996</v>
      </c>
      <c r="SJZ20">
        <v>-91386610.422299996</v>
      </c>
      <c r="SKA20">
        <v>-91386610.422299996</v>
      </c>
      <c r="SKB20">
        <v>-91386610.422299996</v>
      </c>
      <c r="SKC20">
        <v>-91386610.422299996</v>
      </c>
      <c r="SKD20">
        <v>-91386610.422299996</v>
      </c>
      <c r="SKE20">
        <v>-91386610.422299996</v>
      </c>
      <c r="SKF20">
        <v>-91386610.422299996</v>
      </c>
      <c r="SKG20">
        <v>-91386610.422299996</v>
      </c>
      <c r="SKH20">
        <v>-91386610.422299996</v>
      </c>
      <c r="SKI20">
        <v>-91386610.422299996</v>
      </c>
      <c r="SKJ20">
        <v>-91386610.422299996</v>
      </c>
      <c r="SKK20">
        <v>-91386610.422299996</v>
      </c>
      <c r="SKL20">
        <v>-91386610.422299996</v>
      </c>
      <c r="SKM20">
        <v>-91386610.422299996</v>
      </c>
      <c r="SKN20">
        <v>-91386610.422299996</v>
      </c>
      <c r="SKO20">
        <v>-91386610.422299996</v>
      </c>
      <c r="SKP20">
        <v>-91386610.422299996</v>
      </c>
      <c r="SKQ20">
        <v>-91386610.422299996</v>
      </c>
      <c r="SKR20">
        <v>-91386610.422299996</v>
      </c>
      <c r="SKS20">
        <v>-91386610.422299996</v>
      </c>
      <c r="SKT20">
        <v>-91386610.422299996</v>
      </c>
      <c r="SKU20">
        <v>-91386610.422299996</v>
      </c>
      <c r="SKV20">
        <v>-91386610.422299996</v>
      </c>
      <c r="SKW20">
        <v>-91386610.422299996</v>
      </c>
      <c r="SKX20">
        <v>-91386610.422299996</v>
      </c>
      <c r="SKY20">
        <v>-91386610.422299996</v>
      </c>
      <c r="SKZ20">
        <v>-91386610.422299996</v>
      </c>
      <c r="SLA20">
        <v>-91386610.422299996</v>
      </c>
      <c r="SLB20">
        <v>-39581606.847999997</v>
      </c>
      <c r="SLC20">
        <v>-39581606.847999997</v>
      </c>
      <c r="SLD20">
        <v>-39581606.847999997</v>
      </c>
      <c r="SLE20">
        <v>-39581606.847999997</v>
      </c>
      <c r="SLF20">
        <v>-39581606.847999997</v>
      </c>
      <c r="SLG20">
        <v>-39581606.847999997</v>
      </c>
      <c r="SLH20">
        <v>-39581606.847999997</v>
      </c>
      <c r="SLI20">
        <v>-39581606.847999997</v>
      </c>
      <c r="SLJ20">
        <v>-39581606.847999997</v>
      </c>
      <c r="SLK20">
        <v>-39581606.847999997</v>
      </c>
      <c r="SLL20">
        <v>-39581606.847999997</v>
      </c>
      <c r="SLM20">
        <v>-39581606.847999997</v>
      </c>
      <c r="SLN20">
        <v>-39581606.847999997</v>
      </c>
      <c r="SLO20">
        <v>-39581606.847999997</v>
      </c>
      <c r="SLP20">
        <v>-39581606.847999997</v>
      </c>
      <c r="SLQ20">
        <v>-39581606.847999997</v>
      </c>
      <c r="SLR20">
        <v>-39581606.847999997</v>
      </c>
      <c r="SLS20">
        <v>-39581606.847999997</v>
      </c>
      <c r="SLT20">
        <v>-39581606.847999997</v>
      </c>
      <c r="SLU20">
        <v>-39581606.847999997</v>
      </c>
      <c r="SLV20">
        <v>-39581606.847999997</v>
      </c>
      <c r="SLW20">
        <v>-39581606.847999997</v>
      </c>
      <c r="SLX20">
        <v>-39581606.847999997</v>
      </c>
      <c r="SLY20">
        <v>-39581606.847999997</v>
      </c>
      <c r="SLZ20">
        <v>-39581606.847999997</v>
      </c>
      <c r="SMA20">
        <v>-39581606.847999997</v>
      </c>
      <c r="SMB20">
        <v>-39581606.847999997</v>
      </c>
      <c r="SMC20">
        <v>-39581606.847999997</v>
      </c>
      <c r="SMD20">
        <v>-39581606.847999997</v>
      </c>
      <c r="SME20">
        <v>-39581606.847999997</v>
      </c>
      <c r="SMF20">
        <v>-39581606.847999997</v>
      </c>
      <c r="SMG20">
        <v>-39581606.847999997</v>
      </c>
      <c r="SMH20">
        <v>-39581606.847999997</v>
      </c>
      <c r="SMI20">
        <v>-39581606.847999997</v>
      </c>
      <c r="SMJ20">
        <v>-39581606.847999997</v>
      </c>
      <c r="SMK20">
        <v>-39581606.847999997</v>
      </c>
      <c r="SML20">
        <v>-39581606.847999997</v>
      </c>
      <c r="SMM20">
        <v>-39581606.847999997</v>
      </c>
      <c r="SMN20">
        <v>-39581606.847999997</v>
      </c>
      <c r="SMO20">
        <v>-39581606.847999997</v>
      </c>
      <c r="SMP20">
        <v>-39581606.847999997</v>
      </c>
      <c r="SMQ20">
        <v>-39581606.847999997</v>
      </c>
      <c r="SMR20">
        <v>-39581606.847999997</v>
      </c>
      <c r="SMS20">
        <v>-39581606.847999997</v>
      </c>
      <c r="SMT20">
        <v>-60121139.864600003</v>
      </c>
      <c r="SMU20">
        <v>-60121139.864600003</v>
      </c>
      <c r="SMV20">
        <v>-60121139.864600003</v>
      </c>
      <c r="SMW20">
        <v>-60121139.864600003</v>
      </c>
      <c r="SMX20">
        <v>-60121139.864600003</v>
      </c>
      <c r="SMY20">
        <v>-60121139.864600003</v>
      </c>
      <c r="SMZ20">
        <v>-60121139.864600003</v>
      </c>
      <c r="SNA20">
        <v>-60121139.864600003</v>
      </c>
      <c r="SNB20">
        <v>-60121139.864600003</v>
      </c>
      <c r="SNC20">
        <v>-60121139.864600003</v>
      </c>
      <c r="SND20">
        <v>-60121139.864600003</v>
      </c>
      <c r="SNE20">
        <v>-60121139.864600003</v>
      </c>
      <c r="SNF20">
        <v>-60121139.864600003</v>
      </c>
      <c r="SNG20">
        <v>-60121139.864600003</v>
      </c>
      <c r="SNH20">
        <v>-60121139.864600003</v>
      </c>
      <c r="SNI20">
        <v>-60121139.864600003</v>
      </c>
      <c r="SNJ20">
        <v>-60121139.864600003</v>
      </c>
      <c r="SNK20">
        <v>-60121139.864600003</v>
      </c>
      <c r="SNL20">
        <v>-60121139.864600003</v>
      </c>
      <c r="SNM20">
        <v>-60121139.864600003</v>
      </c>
      <c r="SNN20">
        <v>-60121139.864600003</v>
      </c>
      <c r="SNO20">
        <v>-60121139.864600003</v>
      </c>
      <c r="SNP20">
        <v>-60121139.864600003</v>
      </c>
      <c r="SNQ20">
        <v>-60121139.864600003</v>
      </c>
      <c r="SNR20">
        <v>-60121139.864600003</v>
      </c>
      <c r="SNS20">
        <v>-60121139.864600003</v>
      </c>
      <c r="SNT20">
        <v>-60121139.864600003</v>
      </c>
      <c r="SNU20">
        <v>-60121139.864600003</v>
      </c>
      <c r="SNV20">
        <v>-60121139.864600003</v>
      </c>
      <c r="SNW20">
        <v>-60121139.864600003</v>
      </c>
      <c r="SNX20">
        <v>-60121139.864600003</v>
      </c>
      <c r="SNY20">
        <v>-60121139.864600003</v>
      </c>
      <c r="SNZ20">
        <v>-60121139.864600003</v>
      </c>
      <c r="SOA20">
        <v>-60121139.864600003</v>
      </c>
      <c r="SOB20">
        <v>-60121139.864600003</v>
      </c>
      <c r="SOC20">
        <v>-60121139.864600003</v>
      </c>
      <c r="SOD20">
        <v>-60121139.864600003</v>
      </c>
      <c r="SOE20">
        <v>-60121139.864600003</v>
      </c>
      <c r="SOF20">
        <v>-60121139.864600003</v>
      </c>
      <c r="SOG20">
        <v>-60121139.864600003</v>
      </c>
      <c r="SOH20">
        <v>-60121139.864600003</v>
      </c>
      <c r="SOI20">
        <v>-60121139.864600003</v>
      </c>
      <c r="SOJ20">
        <v>-60121139.864600003</v>
      </c>
      <c r="SOK20">
        <v>-60121139.864600003</v>
      </c>
      <c r="SOL20">
        <v>-91386610.422299996</v>
      </c>
      <c r="SOM20">
        <v>-91386610.422299996</v>
      </c>
      <c r="SON20">
        <v>-91386610.422299996</v>
      </c>
      <c r="SOO20">
        <v>-91386610.422299996</v>
      </c>
      <c r="SOP20">
        <v>-91386610.422299996</v>
      </c>
      <c r="SOQ20">
        <v>-91386610.422299996</v>
      </c>
      <c r="SOR20">
        <v>-91386610.422299996</v>
      </c>
      <c r="SOS20">
        <v>-91386610.422299996</v>
      </c>
      <c r="SOT20">
        <v>-91386610.422299996</v>
      </c>
      <c r="SOU20">
        <v>-91386610.422299996</v>
      </c>
      <c r="SOV20">
        <v>-91386610.422299996</v>
      </c>
      <c r="SOW20">
        <v>-91386610.422299996</v>
      </c>
      <c r="SOX20">
        <v>-91386610.422299996</v>
      </c>
      <c r="SOY20">
        <v>-91386610.422299996</v>
      </c>
      <c r="SOZ20">
        <v>-91386610.422299996</v>
      </c>
      <c r="SPA20">
        <v>-91386610.422299996</v>
      </c>
      <c r="SPB20">
        <v>-91386610.422299996</v>
      </c>
      <c r="SPC20">
        <v>-91386610.422299996</v>
      </c>
      <c r="SPD20">
        <v>-91386610.422299996</v>
      </c>
      <c r="SPE20">
        <v>-91386610.422299996</v>
      </c>
      <c r="SPF20">
        <v>-91386610.422299996</v>
      </c>
      <c r="SPG20">
        <v>-91386610.422299996</v>
      </c>
      <c r="SPH20">
        <v>-91386610.422299996</v>
      </c>
      <c r="SPI20">
        <v>-91386610.422299996</v>
      </c>
      <c r="SPJ20">
        <v>-91386610.422299996</v>
      </c>
      <c r="SPK20">
        <v>-91386610.422299996</v>
      </c>
      <c r="SPL20">
        <v>-91386610.422299996</v>
      </c>
      <c r="SPM20">
        <v>-91386610.422299996</v>
      </c>
      <c r="SPN20">
        <v>-91386610.422299996</v>
      </c>
      <c r="SPO20">
        <v>-91386610.422299996</v>
      </c>
      <c r="SPP20">
        <v>-91386610.422299996</v>
      </c>
      <c r="SPQ20">
        <v>-91386610.422299996</v>
      </c>
      <c r="SPR20">
        <v>-91386610.422299996</v>
      </c>
      <c r="SPS20">
        <v>-91386610.422299996</v>
      </c>
      <c r="SPT20">
        <v>-91386610.422299996</v>
      </c>
      <c r="SPU20">
        <v>-91386610.422299996</v>
      </c>
      <c r="SPV20">
        <v>-91386610.422299996</v>
      </c>
      <c r="SPW20">
        <v>-91386610.422299996</v>
      </c>
      <c r="SPX20">
        <v>-91386610.422299996</v>
      </c>
      <c r="SPY20">
        <v>-91386610.422299996</v>
      </c>
      <c r="SPZ20">
        <v>-91386610.422299996</v>
      </c>
      <c r="SQA20">
        <v>-91386610.422299996</v>
      </c>
      <c r="SQB20">
        <v>-91386610.422299996</v>
      </c>
      <c r="SQC20">
        <v>-91386610.422299996</v>
      </c>
      <c r="SQD20">
        <v>-9540171.6462900005</v>
      </c>
      <c r="SQE20">
        <v>-8708779.8828400001</v>
      </c>
      <c r="SQF20">
        <v>-8082288.3100899998</v>
      </c>
      <c r="SQG20">
        <v>-7650303.4990999997</v>
      </c>
      <c r="SQH20">
        <v>-7399058.8654300002</v>
      </c>
      <c r="SQI20">
        <v>-7308597.22805</v>
      </c>
      <c r="SQJ20">
        <v>-7349752.1842900002</v>
      </c>
      <c r="SQK20">
        <v>-7481976.7236599997</v>
      </c>
      <c r="SQL20">
        <v>-7727825.63277</v>
      </c>
      <c r="SQM20">
        <v>-7864968.2423799997</v>
      </c>
      <c r="SQN20">
        <v>-7881135.7102899998</v>
      </c>
      <c r="SQO20">
        <v>-9359278.7311300002</v>
      </c>
      <c r="SQP20">
        <v>-8439446.7258000001</v>
      </c>
      <c r="SQQ20">
        <v>-7691491.3768199999</v>
      </c>
      <c r="SQR20">
        <v>-7094883.8819800001</v>
      </c>
      <c r="SQS20">
        <v>-6624073.5514599998</v>
      </c>
      <c r="SQT20">
        <v>-6246795.07173</v>
      </c>
      <c r="SQU20">
        <v>-5923533.2478999998</v>
      </c>
      <c r="SQV20">
        <v>-4791443.3554300005</v>
      </c>
      <c r="SQW20">
        <v>-4542170.6769700004</v>
      </c>
      <c r="SQX20">
        <v>-4419384.59736</v>
      </c>
      <c r="SQY20">
        <v>-4347029.0449900003</v>
      </c>
      <c r="SQZ20">
        <v>-8234026.4851200003</v>
      </c>
      <c r="SRA20">
        <v>-7235792.7602599999</v>
      </c>
      <c r="SRB20">
        <v>-7031242.8801999995</v>
      </c>
      <c r="SRC20">
        <v>-7072404.3073399998</v>
      </c>
      <c r="SRD20">
        <v>-7220986.6683400003</v>
      </c>
      <c r="SRE20">
        <v>-7392904.1115699997</v>
      </c>
      <c r="SRF20">
        <v>-7552348.0900800005</v>
      </c>
      <c r="SRG20">
        <v>-7685092.72322</v>
      </c>
      <c r="SRH20">
        <v>-7807316.7826100001</v>
      </c>
      <c r="SRI20">
        <v>-7868097.9685899997</v>
      </c>
      <c r="SRJ20">
        <v>-7881135.7102899998</v>
      </c>
      <c r="SRK20">
        <v>-7828171.1791300001</v>
      </c>
      <c r="SRL20">
        <v>-6546803.9231899995</v>
      </c>
      <c r="SRM20">
        <v>-5999203.1878800001</v>
      </c>
      <c r="SRN20">
        <v>-5645653.0190199995</v>
      </c>
      <c r="SRO20">
        <v>-5371078.5046199998</v>
      </c>
      <c r="SRP20">
        <v>-5147224.8439600002</v>
      </c>
      <c r="SRQ20">
        <v>-4836413.1477600001</v>
      </c>
      <c r="SRR20">
        <v>-4605630.5704600001</v>
      </c>
      <c r="SRS20">
        <v>-4475672.5454500001</v>
      </c>
      <c r="SRT20">
        <v>-4397964.3573099999</v>
      </c>
      <c r="SRU20">
        <v>-4347029.0449900003</v>
      </c>
      <c r="SRV20">
        <v>-14377756.1687</v>
      </c>
      <c r="SRW20">
        <v>-13076336.870999999</v>
      </c>
      <c r="SRX20">
        <v>-12069963.423800001</v>
      </c>
      <c r="SRY20">
        <v>-11338097.8441</v>
      </c>
      <c r="SRZ20">
        <v>-10854304.859999999</v>
      </c>
      <c r="SSA20">
        <v>-10582508.7733</v>
      </c>
      <c r="SSB20">
        <v>-10473586.6927</v>
      </c>
      <c r="SSC20">
        <v>-10464064.7886</v>
      </c>
      <c r="SSD20">
        <v>-10402928.7093</v>
      </c>
      <c r="SSE20">
        <v>-10318980.5349</v>
      </c>
      <c r="SSF20">
        <v>-10285945.301899999</v>
      </c>
      <c r="SSG20">
        <v>-14015970.338300001</v>
      </c>
      <c r="SSH20">
        <v>-12537670.557</v>
      </c>
      <c r="SSI20">
        <v>-11288369.5572</v>
      </c>
      <c r="SSJ20">
        <v>-10227258.6098</v>
      </c>
      <c r="SSK20">
        <v>-9304334.23202</v>
      </c>
      <c r="SSL20">
        <v>-8458904.4606100004</v>
      </c>
      <c r="SSM20">
        <v>-7621148.8199399998</v>
      </c>
      <c r="SSN20">
        <v>-4472268.7006099997</v>
      </c>
      <c r="SSO20">
        <v>-3748934.56715</v>
      </c>
      <c r="SSP20">
        <v>-3407128.4341799999</v>
      </c>
      <c r="SSQ20">
        <v>-3217731.9712800002</v>
      </c>
      <c r="SSR20">
        <v>-12336263.8781</v>
      </c>
      <c r="SSS20">
        <v>-10668341.6346</v>
      </c>
      <c r="SST20">
        <v>-10195228.993100001</v>
      </c>
      <c r="SSU20">
        <v>-10089419.284499999</v>
      </c>
      <c r="SSV20">
        <v>-10115950.959799999</v>
      </c>
      <c r="SSW20">
        <v>-10197945.4124</v>
      </c>
      <c r="SSX20">
        <v>-10277100.096000001</v>
      </c>
      <c r="SSY20">
        <v>-10333017.852299999</v>
      </c>
      <c r="SSZ20">
        <v>-10341361.1469</v>
      </c>
      <c r="STA20">
        <v>-10312619.649900001</v>
      </c>
      <c r="STB20">
        <v>-10285945.301899999</v>
      </c>
      <c r="STC20">
        <v>-11557386.965500001</v>
      </c>
      <c r="STD20">
        <v>-9295165.2566800006</v>
      </c>
      <c r="STE20">
        <v>-8121437.0390999997</v>
      </c>
      <c r="STF20">
        <v>-7189857.0637699999</v>
      </c>
      <c r="STG20">
        <v>-6349268.7793899998</v>
      </c>
      <c r="STH20">
        <v>-5618580.1491</v>
      </c>
      <c r="STI20">
        <v>-4645957.2859399999</v>
      </c>
      <c r="STJ20">
        <v>-3947401.24034</v>
      </c>
      <c r="STK20">
        <v>-3567819.8337400001</v>
      </c>
      <c r="STL20">
        <v>-3351051.6097499998</v>
      </c>
      <c r="STM20">
        <v>-3217731.9712800002</v>
      </c>
      <c r="STN20">
        <v>-21627952.4102</v>
      </c>
      <c r="STO20">
        <v>-19572900.777199998</v>
      </c>
      <c r="STP20">
        <v>-17934022.182599999</v>
      </c>
      <c r="STQ20">
        <v>-16670621.9582</v>
      </c>
      <c r="STR20">
        <v>-15731498.0655</v>
      </c>
      <c r="STS20">
        <v>-15050321.5266</v>
      </c>
      <c r="STT20">
        <v>-14542808.7644</v>
      </c>
      <c r="STU20">
        <v>-14108718.617699999</v>
      </c>
      <c r="STV20">
        <v>-13148924.662699999</v>
      </c>
      <c r="STW20">
        <v>-12438315.1326</v>
      </c>
      <c r="STX20">
        <v>-12273213.2708</v>
      </c>
      <c r="STY20">
        <v>-20904380.749600001</v>
      </c>
      <c r="STZ20">
        <v>-18495568.149</v>
      </c>
      <c r="SUA20">
        <v>-16370834.4495</v>
      </c>
      <c r="SUB20">
        <v>-14448943.489700001</v>
      </c>
      <c r="SUC20">
        <v>-12631556.809699999</v>
      </c>
      <c r="SUD20">
        <v>-10803112.9013</v>
      </c>
      <c r="SUE20">
        <v>-8837933.0188500006</v>
      </c>
      <c r="SUF20">
        <v>-1199907.53975</v>
      </c>
      <c r="SUG20">
        <v>587319.18165200006</v>
      </c>
      <c r="SUH20">
        <v>1416725.1402499999</v>
      </c>
      <c r="SUI20">
        <v>1863213.3903600001</v>
      </c>
      <c r="SUJ20">
        <v>-18410223.547499999</v>
      </c>
      <c r="SUK20">
        <v>-15572555.3223</v>
      </c>
      <c r="SUL20">
        <v>-14529491.5538</v>
      </c>
      <c r="SUM20">
        <v>-14032898.9027</v>
      </c>
      <c r="SUN20">
        <v>-13675965.3859</v>
      </c>
      <c r="SUO20">
        <v>-13443257.760399999</v>
      </c>
      <c r="SUP20">
        <v>-13238358.5647</v>
      </c>
      <c r="SUQ20">
        <v>-13032682.2611</v>
      </c>
      <c r="SUR20">
        <v>-12691665.611099999</v>
      </c>
      <c r="SUS20">
        <v>-12406474.418199999</v>
      </c>
      <c r="SUT20">
        <v>-12273213.2708</v>
      </c>
      <c r="SUU20">
        <v>-16902244.269699998</v>
      </c>
      <c r="SUV20">
        <v>-12833489.8783</v>
      </c>
      <c r="SUW20">
        <v>-10367202.0846</v>
      </c>
      <c r="SUX20">
        <v>-8164004.0820399998</v>
      </c>
      <c r="SUY20">
        <v>-6041303.1172200004</v>
      </c>
      <c r="SUZ20">
        <v>-4151198.1855000001</v>
      </c>
      <c r="SVA20">
        <v>-1674174.1985599999</v>
      </c>
      <c r="SVB20">
        <v>81988.022685499993</v>
      </c>
      <c r="SVC20">
        <v>1022446.76037</v>
      </c>
      <c r="SVD20">
        <v>1548930.9549199999</v>
      </c>
      <c r="SVE20">
        <v>1863213.3903600001</v>
      </c>
      <c r="SVF20">
        <v>150664.01869699999</v>
      </c>
      <c r="SVG20">
        <v>150664.01869699999</v>
      </c>
      <c r="SVH20">
        <v>150664.01869699999</v>
      </c>
      <c r="SVI20">
        <v>150664.01869699999</v>
      </c>
      <c r="SVJ20">
        <v>150664.01869699999</v>
      </c>
      <c r="SVK20">
        <v>150664.01869699999</v>
      </c>
      <c r="SVL20">
        <v>150664.01869699999</v>
      </c>
      <c r="SVM20">
        <v>150664.01869699999</v>
      </c>
      <c r="SVN20">
        <v>150664.01869699999</v>
      </c>
      <c r="SVO20">
        <v>150664.01869699999</v>
      </c>
      <c r="SVP20">
        <v>150664.01869699999</v>
      </c>
      <c r="SVQ20">
        <v>175374.91591800001</v>
      </c>
      <c r="SVR20">
        <v>175374.91591800001</v>
      </c>
      <c r="SVS20">
        <v>175374.91591800001</v>
      </c>
      <c r="SVT20">
        <v>175374.91591800001</v>
      </c>
      <c r="SVU20">
        <v>175374.91591800001</v>
      </c>
      <c r="SVV20">
        <v>175374.91591800001</v>
      </c>
      <c r="SVW20">
        <v>175374.91591800001</v>
      </c>
      <c r="SVX20">
        <v>175374.91591800001</v>
      </c>
      <c r="SVY20">
        <v>175374.91591800001</v>
      </c>
      <c r="SVZ20">
        <v>175374.91591800001</v>
      </c>
      <c r="SWA20">
        <v>175374.91591800001</v>
      </c>
      <c r="SWB20">
        <v>150664.01869699999</v>
      </c>
      <c r="SWC20">
        <v>150664.01869699999</v>
      </c>
      <c r="SWD20">
        <v>150664.01869699999</v>
      </c>
      <c r="SWE20">
        <v>150664.01869699999</v>
      </c>
      <c r="SWF20">
        <v>150664.01869699999</v>
      </c>
      <c r="SWG20">
        <v>150664.01869699999</v>
      </c>
      <c r="SWH20">
        <v>150664.01869699999</v>
      </c>
      <c r="SWI20">
        <v>150664.01869699999</v>
      </c>
      <c r="SWJ20">
        <v>150664.01869699999</v>
      </c>
      <c r="SWK20">
        <v>150664.01869699999</v>
      </c>
      <c r="SWL20">
        <v>150664.01869699999</v>
      </c>
      <c r="SWM20">
        <v>175374.91591800001</v>
      </c>
      <c r="SWN20">
        <v>175374.91591800001</v>
      </c>
      <c r="SWO20">
        <v>175374.91591800001</v>
      </c>
      <c r="SWP20">
        <v>175374.91591800001</v>
      </c>
      <c r="SWQ20">
        <v>175374.91591800001</v>
      </c>
      <c r="SWR20">
        <v>175374.91591800001</v>
      </c>
      <c r="SWS20">
        <v>175374.91591800001</v>
      </c>
      <c r="SWT20">
        <v>175374.91591800001</v>
      </c>
      <c r="SWU20">
        <v>175374.91591800001</v>
      </c>
      <c r="SWV20">
        <v>175374.91591800001</v>
      </c>
      <c r="SWW20">
        <v>175374.91591800001</v>
      </c>
      <c r="SWX20">
        <v>1760686.23331</v>
      </c>
      <c r="SWY20">
        <v>1760686.23331</v>
      </c>
      <c r="SWZ20">
        <v>1760686.23331</v>
      </c>
      <c r="SXA20">
        <v>1760686.23331</v>
      </c>
      <c r="SXB20">
        <v>1760686.23331</v>
      </c>
      <c r="SXC20">
        <v>1760686.23331</v>
      </c>
      <c r="SXD20">
        <v>1760686.23331</v>
      </c>
      <c r="SXE20">
        <v>1760686.23331</v>
      </c>
      <c r="SXF20">
        <v>1760686.23331</v>
      </c>
      <c r="SXG20">
        <v>1760686.23331</v>
      </c>
      <c r="SXH20">
        <v>1760686.23331</v>
      </c>
      <c r="SXI20">
        <v>1809523.8226399999</v>
      </c>
      <c r="SXJ20">
        <v>1809523.8226399999</v>
      </c>
      <c r="SXK20">
        <v>1809523.8226399999</v>
      </c>
      <c r="SXL20">
        <v>1809523.8226399999</v>
      </c>
      <c r="SXM20">
        <v>1809523.8226399999</v>
      </c>
      <c r="SXN20">
        <v>1809523.8226399999</v>
      </c>
      <c r="SXO20">
        <v>1809523.8226399999</v>
      </c>
      <c r="SXP20">
        <v>1809523.8226399999</v>
      </c>
      <c r="SXQ20">
        <v>1809523.8226399999</v>
      </c>
      <c r="SXR20">
        <v>1809523.8226399999</v>
      </c>
      <c r="SXS20">
        <v>1809523.8226399999</v>
      </c>
      <c r="SXT20">
        <v>1760686.23331</v>
      </c>
      <c r="SXU20">
        <v>1760686.23331</v>
      </c>
      <c r="SXV20">
        <v>1760686.23331</v>
      </c>
      <c r="SXW20">
        <v>1760686.23331</v>
      </c>
      <c r="SXX20">
        <v>1760686.23331</v>
      </c>
      <c r="SXY20">
        <v>1760686.23331</v>
      </c>
      <c r="SXZ20">
        <v>1760686.23331</v>
      </c>
      <c r="SYA20">
        <v>1760686.23331</v>
      </c>
      <c r="SYB20">
        <v>1760686.23331</v>
      </c>
      <c r="SYC20">
        <v>1760686.23331</v>
      </c>
      <c r="SYD20">
        <v>1760686.23331</v>
      </c>
      <c r="SYE20">
        <v>1809523.8226399999</v>
      </c>
      <c r="SYF20">
        <v>1809523.8226399999</v>
      </c>
      <c r="SYG20">
        <v>1809523.8226399999</v>
      </c>
      <c r="SYH20">
        <v>1809523.8226399999</v>
      </c>
      <c r="SYI20">
        <v>1809523.8226399999</v>
      </c>
      <c r="SYJ20">
        <v>1809523.8226399999</v>
      </c>
      <c r="SYK20">
        <v>1809523.8226399999</v>
      </c>
      <c r="SYL20">
        <v>1809523.8226399999</v>
      </c>
      <c r="SYM20">
        <v>1809523.8226399999</v>
      </c>
      <c r="SYN20">
        <v>1809523.8226399999</v>
      </c>
      <c r="SYO20">
        <v>1809523.8226399999</v>
      </c>
      <c r="SYP20">
        <v>5775490.4714000002</v>
      </c>
      <c r="SYQ20">
        <v>5775490.4714000002</v>
      </c>
      <c r="SYR20">
        <v>5775490.4714000002</v>
      </c>
      <c r="SYS20">
        <v>5775490.4714000002</v>
      </c>
      <c r="SYT20">
        <v>5775490.4714000002</v>
      </c>
      <c r="SYU20">
        <v>5775490.4714000002</v>
      </c>
      <c r="SYV20">
        <v>5775490.4714000002</v>
      </c>
      <c r="SYW20">
        <v>5775490.4714000002</v>
      </c>
      <c r="SYX20">
        <v>5775490.4714000002</v>
      </c>
      <c r="SYY20">
        <v>5775490.4714000002</v>
      </c>
      <c r="SYZ20">
        <v>5775490.4714000002</v>
      </c>
      <c r="SZA20">
        <v>5872581.4449199997</v>
      </c>
      <c r="SZB20">
        <v>5872581.4449199997</v>
      </c>
      <c r="SZC20">
        <v>5872581.4449199997</v>
      </c>
      <c r="SZD20">
        <v>5872581.4449199997</v>
      </c>
      <c r="SZE20">
        <v>5872581.4449199997</v>
      </c>
      <c r="SZF20">
        <v>5872581.4449199997</v>
      </c>
      <c r="SZG20">
        <v>5872581.4449199997</v>
      </c>
      <c r="SZH20">
        <v>5872581.4449199997</v>
      </c>
      <c r="SZI20">
        <v>5872581.4449199997</v>
      </c>
      <c r="SZJ20">
        <v>5872581.4449199997</v>
      </c>
      <c r="SZK20">
        <v>5872581.4449199997</v>
      </c>
      <c r="SZL20">
        <v>5775490.4714000002</v>
      </c>
      <c r="SZM20">
        <v>5775490.4714000002</v>
      </c>
      <c r="SZN20">
        <v>5775490.4714000002</v>
      </c>
      <c r="SZO20">
        <v>5775490.4714000002</v>
      </c>
      <c r="SZP20">
        <v>5775490.4714000002</v>
      </c>
      <c r="SZQ20">
        <v>5775490.4714000002</v>
      </c>
      <c r="SZR20">
        <v>5775490.4714000002</v>
      </c>
      <c r="SZS20">
        <v>5775490.4714000002</v>
      </c>
      <c r="SZT20">
        <v>5775490.4714000002</v>
      </c>
      <c r="SZU20">
        <v>5775490.4714000002</v>
      </c>
      <c r="SZV20">
        <v>5775490.4714000002</v>
      </c>
      <c r="SZW20">
        <v>5872581.4449199997</v>
      </c>
      <c r="SZX20">
        <v>5872581.4449199997</v>
      </c>
      <c r="SZY20">
        <v>5872581.4449199997</v>
      </c>
      <c r="SZZ20">
        <v>5872581.4449199997</v>
      </c>
      <c r="TAA20">
        <v>5872581.4449199997</v>
      </c>
      <c r="TAB20">
        <v>5872581.4449199997</v>
      </c>
      <c r="TAC20">
        <v>5872581.4449199997</v>
      </c>
      <c r="TAD20">
        <v>5872581.4449199997</v>
      </c>
      <c r="TAE20">
        <v>5872581.4449199997</v>
      </c>
      <c r="TAF20">
        <v>5872581.4449199997</v>
      </c>
      <c r="TAG20">
        <v>5872581.4449199997</v>
      </c>
      <c r="TAH20">
        <v>-1719438.6226900001</v>
      </c>
      <c r="TAI20">
        <v>-1719438.6226900001</v>
      </c>
      <c r="TAJ20">
        <v>-1719438.6226900001</v>
      </c>
      <c r="TAK20">
        <v>-1719438.6226900001</v>
      </c>
      <c r="TAL20">
        <v>-1719438.6226900001</v>
      </c>
      <c r="TAM20">
        <v>-1719438.6226900001</v>
      </c>
      <c r="TAN20">
        <v>-1719438.6226900001</v>
      </c>
      <c r="TAO20">
        <v>-1719438.6226900001</v>
      </c>
      <c r="TAP20">
        <v>-1719438.6226900001</v>
      </c>
      <c r="TAQ20">
        <v>-1719438.6226900001</v>
      </c>
      <c r="TAR20">
        <v>-1719438.6226900001</v>
      </c>
      <c r="TAS20">
        <v>-1719438.6226900001</v>
      </c>
      <c r="TAT20">
        <v>-1719438.6226900001</v>
      </c>
      <c r="TAU20">
        <v>-1719438.6226900001</v>
      </c>
      <c r="TAV20">
        <v>-1719438.6226900001</v>
      </c>
      <c r="TAW20">
        <v>-1719438.6226900001</v>
      </c>
      <c r="TAX20">
        <v>-1719438.6226900001</v>
      </c>
      <c r="TAY20">
        <v>-1719438.6226900001</v>
      </c>
      <c r="TAZ20">
        <v>-1719438.6226900001</v>
      </c>
      <c r="TBA20">
        <v>-1719438.6226900001</v>
      </c>
      <c r="TBB20">
        <v>-1719438.6226900001</v>
      </c>
      <c r="TBC20">
        <v>-1719438.6226900001</v>
      </c>
      <c r="TBD20">
        <v>-1719438.6226900001</v>
      </c>
      <c r="TBE20">
        <v>-1719438.6226900001</v>
      </c>
      <c r="TBF20">
        <v>-1719438.6226900001</v>
      </c>
      <c r="TBG20">
        <v>-1719438.6226900001</v>
      </c>
      <c r="TBH20">
        <v>-1719438.6226900001</v>
      </c>
      <c r="TBI20">
        <v>-1719438.6226900001</v>
      </c>
      <c r="TBJ20">
        <v>-1719438.6226900001</v>
      </c>
      <c r="TBK20">
        <v>-1719438.6226900001</v>
      </c>
      <c r="TBL20">
        <v>-1719438.6226900001</v>
      </c>
      <c r="TBM20">
        <v>-1719438.6226900001</v>
      </c>
      <c r="TBN20">
        <v>-1719438.6226900001</v>
      </c>
      <c r="TBO20">
        <v>-1719438.6226900001</v>
      </c>
      <c r="TBP20">
        <v>-1719438.6226900001</v>
      </c>
      <c r="TBQ20">
        <v>-1719438.6226900001</v>
      </c>
      <c r="TBR20">
        <v>-1719438.6226900001</v>
      </c>
      <c r="TBS20">
        <v>-1719438.6226900001</v>
      </c>
      <c r="TBT20">
        <v>-1719438.6226900001</v>
      </c>
      <c r="TBU20">
        <v>-1719438.6226900001</v>
      </c>
      <c r="TBV20">
        <v>-1719438.6226900001</v>
      </c>
      <c r="TBW20">
        <v>-1719438.6226900001</v>
      </c>
      <c r="TBX20">
        <v>-1719438.6226900001</v>
      </c>
      <c r="TBY20">
        <v>-1719438.6226900001</v>
      </c>
      <c r="TBZ20">
        <v>-3364380.0307399998</v>
      </c>
      <c r="TCA20">
        <v>-3364380.0307399998</v>
      </c>
      <c r="TCB20">
        <v>-3364380.0307399998</v>
      </c>
      <c r="TCC20">
        <v>-3364380.0307399998</v>
      </c>
      <c r="TCD20">
        <v>-3364380.0307399998</v>
      </c>
      <c r="TCE20">
        <v>-3364380.0307399998</v>
      </c>
      <c r="TCF20">
        <v>-3364380.0307399998</v>
      </c>
      <c r="TCG20">
        <v>-3364380.0307399998</v>
      </c>
      <c r="TCH20">
        <v>-3364380.0307399998</v>
      </c>
      <c r="TCI20">
        <v>-3364380.0307399998</v>
      </c>
      <c r="TCJ20">
        <v>-3364380.0307399998</v>
      </c>
      <c r="TCK20">
        <v>-3364380.0307399998</v>
      </c>
      <c r="TCL20">
        <v>-3364380.0307399998</v>
      </c>
      <c r="TCM20">
        <v>-3364380.0307399998</v>
      </c>
      <c r="TCN20">
        <v>-3364380.0307399998</v>
      </c>
      <c r="TCO20">
        <v>-3364380.0307399998</v>
      </c>
      <c r="TCP20">
        <v>-3364380.0307399998</v>
      </c>
      <c r="TCQ20">
        <v>-3364380.0307399998</v>
      </c>
      <c r="TCR20">
        <v>-3364380.0307399998</v>
      </c>
      <c r="TCS20">
        <v>-3364380.0307399998</v>
      </c>
      <c r="TCT20">
        <v>-3364380.0307399998</v>
      </c>
      <c r="TCU20">
        <v>-3364380.0307399998</v>
      </c>
      <c r="TCV20">
        <v>-3364380.0307399998</v>
      </c>
      <c r="TCW20">
        <v>-3364380.0307399998</v>
      </c>
      <c r="TCX20">
        <v>-3364380.0307399998</v>
      </c>
      <c r="TCY20">
        <v>-3364380.0307399998</v>
      </c>
      <c r="TCZ20">
        <v>-3364380.0307399998</v>
      </c>
      <c r="TDA20">
        <v>-3364380.0307399998</v>
      </c>
      <c r="TDB20">
        <v>-3364380.0307399998</v>
      </c>
      <c r="TDC20">
        <v>-3364380.0307399998</v>
      </c>
      <c r="TDD20">
        <v>-3364380.0307399998</v>
      </c>
      <c r="TDE20">
        <v>-3364380.0307399998</v>
      </c>
      <c r="TDF20">
        <v>-3364380.0307399998</v>
      </c>
      <c r="TDG20">
        <v>-3364380.0307399998</v>
      </c>
      <c r="TDH20">
        <v>-3364380.0307399998</v>
      </c>
      <c r="TDI20">
        <v>-3364380.0307399998</v>
      </c>
      <c r="TDJ20">
        <v>-3364380.0307399998</v>
      </c>
      <c r="TDK20">
        <v>-3364380.0307399998</v>
      </c>
      <c r="TDL20">
        <v>-3364380.0307399998</v>
      </c>
      <c r="TDM20">
        <v>-3364380.0307399998</v>
      </c>
      <c r="TDN20">
        <v>-3364380.0307399998</v>
      </c>
      <c r="TDO20">
        <v>-3364380.0307399998</v>
      </c>
      <c r="TDP20">
        <v>-3364380.0307399998</v>
      </c>
      <c r="TDQ20">
        <v>-3364380.0307399998</v>
      </c>
      <c r="TDR20">
        <v>-6654262.8468500003</v>
      </c>
      <c r="TDS20">
        <v>-6654262.8468500003</v>
      </c>
      <c r="TDT20">
        <v>-6654262.8468500003</v>
      </c>
      <c r="TDU20">
        <v>-6654262.8468500003</v>
      </c>
      <c r="TDV20">
        <v>-6654262.8468500003</v>
      </c>
      <c r="TDW20">
        <v>-6654262.8468500003</v>
      </c>
      <c r="TDX20">
        <v>-6654262.8468500003</v>
      </c>
      <c r="TDY20">
        <v>-6654262.8468500003</v>
      </c>
      <c r="TDZ20">
        <v>-6654262.8468500003</v>
      </c>
      <c r="TEA20">
        <v>-6654262.8468500003</v>
      </c>
      <c r="TEB20">
        <v>-6654262.8468500003</v>
      </c>
      <c r="TEC20">
        <v>-6654262.8468500003</v>
      </c>
      <c r="TED20">
        <v>-6654262.8468500003</v>
      </c>
      <c r="TEE20">
        <v>-6654262.8468500003</v>
      </c>
      <c r="TEF20">
        <v>-6654262.8468500003</v>
      </c>
      <c r="TEG20">
        <v>-6654262.8468500003</v>
      </c>
      <c r="TEH20">
        <v>-6654262.8468500003</v>
      </c>
      <c r="TEI20">
        <v>-6654262.8468500003</v>
      </c>
      <c r="TEJ20">
        <v>-6654262.8468500003</v>
      </c>
      <c r="TEK20">
        <v>-6654262.8468500003</v>
      </c>
      <c r="TEL20">
        <v>-6654262.8468500003</v>
      </c>
      <c r="TEM20">
        <v>-6654262.8468500003</v>
      </c>
      <c r="TEN20">
        <v>-6654262.8468500003</v>
      </c>
      <c r="TEO20">
        <v>-6654262.8468500003</v>
      </c>
      <c r="TEP20">
        <v>-6654262.8468500003</v>
      </c>
      <c r="TEQ20">
        <v>-6654262.8468500003</v>
      </c>
      <c r="TER20">
        <v>-6654262.8468500003</v>
      </c>
      <c r="TES20">
        <v>-6654262.8468500003</v>
      </c>
      <c r="TET20">
        <v>-6654262.8468500003</v>
      </c>
      <c r="TEU20">
        <v>-6654262.8468500003</v>
      </c>
      <c r="TEV20">
        <v>-6654262.8468500003</v>
      </c>
      <c r="TEW20">
        <v>-6654262.8468500003</v>
      </c>
      <c r="TEX20">
        <v>-6654262.8468500003</v>
      </c>
      <c r="TEY20">
        <v>-6654262.8468500003</v>
      </c>
      <c r="TEZ20">
        <v>-6654262.8468500003</v>
      </c>
      <c r="TFA20">
        <v>-6654262.8468500003</v>
      </c>
      <c r="TFB20">
        <v>-6654262.8468500003</v>
      </c>
      <c r="TFC20">
        <v>-6654262.8468500003</v>
      </c>
      <c r="TFD20">
        <v>-6654262.8468500003</v>
      </c>
      <c r="TFE20">
        <v>-6654262.8468500003</v>
      </c>
      <c r="TFF20">
        <v>-6654262.8468500003</v>
      </c>
      <c r="TFG20">
        <v>-6654262.8468500003</v>
      </c>
      <c r="TFH20">
        <v>-6654262.8468500003</v>
      </c>
      <c r="TFI20">
        <v>-6654262.8468500003</v>
      </c>
      <c r="TFJ20">
        <v>-17425594.315200001</v>
      </c>
      <c r="TFK20">
        <v>-17425594.315200001</v>
      </c>
      <c r="TFL20">
        <v>-17425594.315200001</v>
      </c>
      <c r="TFM20">
        <v>-17425594.315200001</v>
      </c>
      <c r="TFN20">
        <v>-17425594.315200001</v>
      </c>
      <c r="TFO20">
        <v>-17425594.315200001</v>
      </c>
      <c r="TFP20">
        <v>-17425594.315200001</v>
      </c>
      <c r="TFQ20">
        <v>-17425594.315200001</v>
      </c>
      <c r="TFR20">
        <v>-17425594.315200001</v>
      </c>
      <c r="TFS20">
        <v>-17425594.315200001</v>
      </c>
      <c r="TFT20">
        <v>-17425594.315200001</v>
      </c>
      <c r="TFU20">
        <v>-17425594.315200001</v>
      </c>
      <c r="TFV20">
        <v>-17425594.315200001</v>
      </c>
      <c r="TFW20">
        <v>-17425594.315200001</v>
      </c>
      <c r="TFX20">
        <v>-17425594.315200001</v>
      </c>
      <c r="TFY20">
        <v>-17425594.315200001</v>
      </c>
      <c r="TFZ20">
        <v>-17425594.315200001</v>
      </c>
      <c r="TGA20">
        <v>-17425594.315200001</v>
      </c>
      <c r="TGB20">
        <v>-17425594.315200001</v>
      </c>
      <c r="TGC20">
        <v>-17425594.315200001</v>
      </c>
      <c r="TGD20">
        <v>-17425594.315200001</v>
      </c>
      <c r="TGE20">
        <v>-17425594.315200001</v>
      </c>
      <c r="TGF20">
        <v>-17425594.315200001</v>
      </c>
      <c r="TGG20">
        <v>-17425594.315200001</v>
      </c>
      <c r="TGH20">
        <v>-17425594.315200001</v>
      </c>
      <c r="TGI20">
        <v>-17425594.315200001</v>
      </c>
      <c r="TGJ20">
        <v>-17425594.315200001</v>
      </c>
      <c r="TGK20">
        <v>-17425594.315200001</v>
      </c>
      <c r="TGL20">
        <v>-17425594.315200001</v>
      </c>
      <c r="TGM20">
        <v>-17425594.315200001</v>
      </c>
      <c r="TGN20">
        <v>-17425594.315200001</v>
      </c>
      <c r="TGO20">
        <v>-17425594.315200001</v>
      </c>
      <c r="TGP20">
        <v>-17425594.315200001</v>
      </c>
      <c r="TGQ20">
        <v>-17425594.315200001</v>
      </c>
      <c r="TGR20">
        <v>-17425594.315200001</v>
      </c>
      <c r="TGS20">
        <v>-17425594.315200001</v>
      </c>
      <c r="TGT20">
        <v>-17425594.315200001</v>
      </c>
      <c r="TGU20">
        <v>-17425594.315200001</v>
      </c>
      <c r="TGV20">
        <v>-17425594.315200001</v>
      </c>
      <c r="TGW20">
        <v>-17425594.315200001</v>
      </c>
      <c r="TGX20">
        <v>-17425594.315200001</v>
      </c>
      <c r="TGY20">
        <v>-17425594.315200001</v>
      </c>
      <c r="TGZ20">
        <v>-17425594.315200001</v>
      </c>
      <c r="THA20">
        <v>-17425594.315200001</v>
      </c>
      <c r="THB20">
        <v>-28509237.775800001</v>
      </c>
      <c r="THC20">
        <v>-28509237.775800001</v>
      </c>
      <c r="THD20">
        <v>-28509237.775800001</v>
      </c>
      <c r="THE20">
        <v>-28509237.775800001</v>
      </c>
      <c r="THF20">
        <v>-28509237.775800001</v>
      </c>
      <c r="THG20">
        <v>-28509237.775800001</v>
      </c>
      <c r="THH20">
        <v>-28509237.775800001</v>
      </c>
      <c r="THI20">
        <v>-28509237.775800001</v>
      </c>
      <c r="THJ20">
        <v>-28509237.775800001</v>
      </c>
      <c r="THK20">
        <v>-28509237.775800001</v>
      </c>
      <c r="THL20">
        <v>-28509237.775800001</v>
      </c>
      <c r="THM20">
        <v>-28509237.775800001</v>
      </c>
      <c r="THN20">
        <v>-28509237.775800001</v>
      </c>
      <c r="THO20">
        <v>-28509237.775800001</v>
      </c>
      <c r="THP20">
        <v>-28509237.775800001</v>
      </c>
      <c r="THQ20">
        <v>-28509237.775800001</v>
      </c>
      <c r="THR20">
        <v>-28509237.775800001</v>
      </c>
      <c r="THS20">
        <v>-28509237.775800001</v>
      </c>
      <c r="THT20">
        <v>-28509237.775800001</v>
      </c>
      <c r="THU20">
        <v>-28509237.775800001</v>
      </c>
      <c r="THV20">
        <v>-28509237.775800001</v>
      </c>
      <c r="THW20">
        <v>-28509237.775800001</v>
      </c>
      <c r="THX20">
        <v>-28509237.775800001</v>
      </c>
      <c r="THY20">
        <v>-28509237.775800001</v>
      </c>
      <c r="THZ20">
        <v>-28509237.775800001</v>
      </c>
      <c r="TIA20">
        <v>-28509237.775800001</v>
      </c>
      <c r="TIB20">
        <v>-28509237.775800001</v>
      </c>
      <c r="TIC20">
        <v>-28509237.775800001</v>
      </c>
      <c r="TID20">
        <v>-28509237.775800001</v>
      </c>
      <c r="TIE20">
        <v>-28509237.775800001</v>
      </c>
      <c r="TIF20">
        <v>-28509237.775800001</v>
      </c>
      <c r="TIG20">
        <v>-28509237.775800001</v>
      </c>
      <c r="TIH20">
        <v>-28509237.775800001</v>
      </c>
      <c r="TII20">
        <v>-28509237.775800001</v>
      </c>
      <c r="TIJ20">
        <v>-28509237.775800001</v>
      </c>
      <c r="TIK20">
        <v>-28509237.775800001</v>
      </c>
      <c r="TIL20">
        <v>-28509237.775800001</v>
      </c>
      <c r="TIM20">
        <v>-28509237.775800001</v>
      </c>
      <c r="TIN20">
        <v>-28509237.775800001</v>
      </c>
      <c r="TIO20">
        <v>-28509237.775800001</v>
      </c>
      <c r="TIP20">
        <v>-28509237.775800001</v>
      </c>
      <c r="TIQ20">
        <v>-28509237.775800001</v>
      </c>
      <c r="TIR20">
        <v>-28509237.775800001</v>
      </c>
      <c r="TIS20">
        <v>-28509237.775800001</v>
      </c>
      <c r="TIT20">
        <v>-47512133.582099997</v>
      </c>
      <c r="TIU20">
        <v>-47512133.582099997</v>
      </c>
      <c r="TIV20">
        <v>-47512133.582099997</v>
      </c>
      <c r="TIW20">
        <v>-47512133.582099997</v>
      </c>
      <c r="TIX20">
        <v>-47512133.582099997</v>
      </c>
      <c r="TIY20">
        <v>-47512133.582099997</v>
      </c>
      <c r="TIZ20">
        <v>-47512133.582099997</v>
      </c>
      <c r="TJA20">
        <v>-47512133.582099997</v>
      </c>
      <c r="TJB20">
        <v>-47512133.582099997</v>
      </c>
      <c r="TJC20">
        <v>-47512133.582099997</v>
      </c>
      <c r="TJD20">
        <v>-47512133.582099997</v>
      </c>
      <c r="TJE20">
        <v>-47512133.582099997</v>
      </c>
      <c r="TJF20">
        <v>-47512133.582099997</v>
      </c>
      <c r="TJG20">
        <v>-47512133.582099997</v>
      </c>
      <c r="TJH20">
        <v>-47512133.582099997</v>
      </c>
      <c r="TJI20">
        <v>-47512133.582099997</v>
      </c>
      <c r="TJJ20">
        <v>-47512133.582099997</v>
      </c>
      <c r="TJK20">
        <v>-47512133.582099997</v>
      </c>
      <c r="TJL20">
        <v>-47512133.582099997</v>
      </c>
      <c r="TJM20">
        <v>-47512133.582099997</v>
      </c>
      <c r="TJN20">
        <v>-47512133.582099997</v>
      </c>
      <c r="TJO20">
        <v>-47512133.582099997</v>
      </c>
      <c r="TJP20">
        <v>-47512133.582099997</v>
      </c>
      <c r="TJQ20">
        <v>-47512133.582099997</v>
      </c>
      <c r="TJR20">
        <v>-47512133.582099997</v>
      </c>
      <c r="TJS20">
        <v>-47512133.582099997</v>
      </c>
      <c r="TJT20">
        <v>-47512133.582099997</v>
      </c>
      <c r="TJU20">
        <v>-47512133.582099997</v>
      </c>
      <c r="TJV20">
        <v>-47512133.582099997</v>
      </c>
      <c r="TJW20">
        <v>-47512133.582099997</v>
      </c>
      <c r="TJX20">
        <v>-47512133.582099997</v>
      </c>
      <c r="TJY20">
        <v>-47512133.582099997</v>
      </c>
      <c r="TJZ20">
        <v>-47512133.582099997</v>
      </c>
      <c r="TKA20">
        <v>-47512133.582099997</v>
      </c>
      <c r="TKB20">
        <v>-47512133.582099997</v>
      </c>
      <c r="TKC20">
        <v>-47512133.582099997</v>
      </c>
      <c r="TKD20">
        <v>-47512133.582099997</v>
      </c>
      <c r="TKE20">
        <v>-47512133.582099997</v>
      </c>
      <c r="TKF20">
        <v>-47512133.582099997</v>
      </c>
      <c r="TKG20">
        <v>-47512133.582099997</v>
      </c>
      <c r="TKH20">
        <v>-47512133.582099997</v>
      </c>
      <c r="TKI20">
        <v>-47512133.582099997</v>
      </c>
      <c r="TKJ20">
        <v>-47512133.582099997</v>
      </c>
      <c r="TKK20">
        <v>-47512133.582099997</v>
      </c>
      <c r="TKL20">
        <v>-3648197.9386900002</v>
      </c>
      <c r="TKM20">
        <v>-3648197.9386900002</v>
      </c>
      <c r="TKN20">
        <v>-3648197.9386900002</v>
      </c>
      <c r="TKO20">
        <v>-3648197.9386900002</v>
      </c>
      <c r="TKP20">
        <v>-3648197.9386900002</v>
      </c>
      <c r="TKQ20">
        <v>-3648197.9386900002</v>
      </c>
      <c r="TKR20">
        <v>-3648197.9386900002</v>
      </c>
      <c r="TKS20">
        <v>-3648197.9386900002</v>
      </c>
      <c r="TKT20">
        <v>-3648197.9386900002</v>
      </c>
      <c r="TKU20">
        <v>-3648197.9386900002</v>
      </c>
      <c r="TKV20">
        <v>-3648197.9386900002</v>
      </c>
      <c r="TKW20">
        <v>-3555472.9661099999</v>
      </c>
      <c r="TKX20">
        <v>-3555472.9661099999</v>
      </c>
      <c r="TKY20">
        <v>-3555472.9661099999</v>
      </c>
      <c r="TKZ20">
        <v>-3555472.9661099999</v>
      </c>
      <c r="TLA20">
        <v>-3555472.9661099999</v>
      </c>
      <c r="TLB20">
        <v>-3555472.9661099999</v>
      </c>
      <c r="TLC20">
        <v>-3555472.9661099999</v>
      </c>
      <c r="TLD20">
        <v>-3555472.9661099999</v>
      </c>
      <c r="TLE20">
        <v>-3555472.9661099999</v>
      </c>
      <c r="TLF20">
        <v>-3555472.9661099999</v>
      </c>
      <c r="TLG20">
        <v>-3555472.9661099999</v>
      </c>
      <c r="TLH20">
        <v>-3648197.9386900002</v>
      </c>
      <c r="TLI20">
        <v>-3648197.9386900002</v>
      </c>
      <c r="TLJ20">
        <v>-3648197.9386900002</v>
      </c>
      <c r="TLK20">
        <v>-3648197.9386900002</v>
      </c>
      <c r="TLL20">
        <v>-3648197.9386900002</v>
      </c>
      <c r="TLM20">
        <v>-3648197.9386900002</v>
      </c>
      <c r="TLN20">
        <v>-3648197.9386900002</v>
      </c>
      <c r="TLO20">
        <v>-3648197.9386900002</v>
      </c>
      <c r="TLP20">
        <v>-3648197.9386900002</v>
      </c>
      <c r="TLQ20">
        <v>-3648197.9386900002</v>
      </c>
      <c r="TLR20">
        <v>-3648197.9386900002</v>
      </c>
      <c r="TLS20">
        <v>-3555472.9661099999</v>
      </c>
      <c r="TLT20">
        <v>-3555472.9661099999</v>
      </c>
      <c r="TLU20">
        <v>-3555472.9661099999</v>
      </c>
      <c r="TLV20">
        <v>-3555472.9661099999</v>
      </c>
      <c r="TLW20">
        <v>-3555472.9661099999</v>
      </c>
      <c r="TLX20">
        <v>-3555472.9661099999</v>
      </c>
      <c r="TLY20">
        <v>-3555472.9661099999</v>
      </c>
      <c r="TLZ20">
        <v>-3555472.9661099999</v>
      </c>
      <c r="TMA20">
        <v>-3555472.9661099999</v>
      </c>
      <c r="TMB20">
        <v>-3555472.9661099999</v>
      </c>
      <c r="TMC20">
        <v>-3555472.9661099999</v>
      </c>
      <c r="TMD20">
        <v>1643973.43619</v>
      </c>
      <c r="TME20">
        <v>1643973.43619</v>
      </c>
      <c r="TMF20">
        <v>1643973.43619</v>
      </c>
      <c r="TMG20">
        <v>1643973.43619</v>
      </c>
      <c r="TMH20">
        <v>1643973.43619</v>
      </c>
      <c r="TMI20">
        <v>1643973.43619</v>
      </c>
      <c r="TMJ20">
        <v>1643973.43619</v>
      </c>
      <c r="TMK20">
        <v>1643973.43619</v>
      </c>
      <c r="TML20">
        <v>1643973.43619</v>
      </c>
      <c r="TMM20">
        <v>1643973.43619</v>
      </c>
      <c r="TMN20">
        <v>1643973.43619</v>
      </c>
      <c r="TMO20">
        <v>1827322.3506199999</v>
      </c>
      <c r="TMP20">
        <v>1827322.3506199999</v>
      </c>
      <c r="TMQ20">
        <v>1827322.3506199999</v>
      </c>
      <c r="TMR20">
        <v>1827322.3506199999</v>
      </c>
      <c r="TMS20">
        <v>1827322.3506199999</v>
      </c>
      <c r="TMT20">
        <v>1827322.3506199999</v>
      </c>
      <c r="TMU20">
        <v>1827322.3506199999</v>
      </c>
      <c r="TMV20">
        <v>1827322.3506199999</v>
      </c>
      <c r="TMW20">
        <v>1827322.3506199999</v>
      </c>
      <c r="TMX20">
        <v>1827322.3506199999</v>
      </c>
      <c r="TMY20">
        <v>1827322.3506199999</v>
      </c>
      <c r="TMZ20">
        <v>1643973.43619</v>
      </c>
      <c r="TNA20">
        <v>1643973.43619</v>
      </c>
      <c r="TNB20">
        <v>1643973.43619</v>
      </c>
      <c r="TNC20">
        <v>1643973.43619</v>
      </c>
      <c r="TND20">
        <v>1643973.43619</v>
      </c>
      <c r="TNE20">
        <v>1643973.43619</v>
      </c>
      <c r="TNF20">
        <v>1643973.43619</v>
      </c>
      <c r="TNG20">
        <v>1643973.43619</v>
      </c>
      <c r="TNH20">
        <v>1643973.43619</v>
      </c>
      <c r="TNI20">
        <v>1643973.43619</v>
      </c>
      <c r="TNJ20">
        <v>1643973.43619</v>
      </c>
      <c r="TNK20">
        <v>1827322.3506199999</v>
      </c>
      <c r="TNL20">
        <v>1827322.3506199999</v>
      </c>
      <c r="TNM20">
        <v>1827322.3506199999</v>
      </c>
      <c r="TNN20">
        <v>1827322.3506199999</v>
      </c>
      <c r="TNO20">
        <v>1827322.3506199999</v>
      </c>
      <c r="TNP20">
        <v>1827322.3506199999</v>
      </c>
      <c r="TNQ20">
        <v>1827322.3506199999</v>
      </c>
      <c r="TNR20">
        <v>1827322.3506199999</v>
      </c>
      <c r="TNS20">
        <v>1827322.3506199999</v>
      </c>
      <c r="TNT20">
        <v>1827322.3506199999</v>
      </c>
      <c r="TNU20">
        <v>1827322.3506199999</v>
      </c>
      <c r="TNV20">
        <v>17033140.092</v>
      </c>
      <c r="TNW20">
        <v>17033140.092</v>
      </c>
      <c r="TNX20">
        <v>17033140.092</v>
      </c>
      <c r="TNY20">
        <v>17033140.092</v>
      </c>
      <c r="TNZ20">
        <v>17033140.092</v>
      </c>
      <c r="TOA20">
        <v>17033140.092</v>
      </c>
      <c r="TOB20">
        <v>17033140.092</v>
      </c>
      <c r="TOC20">
        <v>17033140.092</v>
      </c>
      <c r="TOD20">
        <v>17033140.092</v>
      </c>
      <c r="TOE20">
        <v>17033140.092</v>
      </c>
      <c r="TOF20">
        <v>17033140.092</v>
      </c>
      <c r="TOG20">
        <v>17397736.8902</v>
      </c>
      <c r="TOH20">
        <v>17397736.8902</v>
      </c>
      <c r="TOI20">
        <v>17397736.8902</v>
      </c>
      <c r="TOJ20">
        <v>17397736.8902</v>
      </c>
      <c r="TOK20">
        <v>17397736.8902</v>
      </c>
      <c r="TOL20">
        <v>17397736.8902</v>
      </c>
      <c r="TOM20">
        <v>17397736.8902</v>
      </c>
      <c r="TON20">
        <v>17397736.8902</v>
      </c>
      <c r="TOO20">
        <v>17397736.8902</v>
      </c>
      <c r="TOP20">
        <v>17397736.8902</v>
      </c>
      <c r="TOQ20">
        <v>17397736.8902</v>
      </c>
      <c r="TOR20">
        <v>17033140.092</v>
      </c>
      <c r="TOS20">
        <v>17033140.092</v>
      </c>
      <c r="TOT20">
        <v>17033140.092</v>
      </c>
      <c r="TOU20">
        <v>17033140.092</v>
      </c>
      <c r="TOV20">
        <v>17033140.092</v>
      </c>
      <c r="TOW20">
        <v>17033140.092</v>
      </c>
      <c r="TOX20">
        <v>17033140.092</v>
      </c>
      <c r="TOY20">
        <v>17033140.092</v>
      </c>
      <c r="TOZ20">
        <v>17033140.092</v>
      </c>
      <c r="TPA20">
        <v>17033140.092</v>
      </c>
      <c r="TPB20">
        <v>17033140.092</v>
      </c>
      <c r="TPC20">
        <v>17397736.8902</v>
      </c>
      <c r="TPD20">
        <v>17397736.8902</v>
      </c>
      <c r="TPE20">
        <v>17397736.8902</v>
      </c>
      <c r="TPF20">
        <v>17397736.8902</v>
      </c>
      <c r="TPG20">
        <v>17397736.8902</v>
      </c>
      <c r="TPH20">
        <v>17397736.8902</v>
      </c>
      <c r="TPI20">
        <v>17397736.8902</v>
      </c>
      <c r="TPJ20">
        <v>17397736.8902</v>
      </c>
      <c r="TPK20">
        <v>17397736.8902</v>
      </c>
      <c r="TPL20">
        <v>17397736.8902</v>
      </c>
      <c r="TPM20">
        <v>17397736.8902</v>
      </c>
      <c r="TPN20">
        <v>-2630404.2808699999</v>
      </c>
      <c r="TPO20">
        <v>-2630404.2808699999</v>
      </c>
      <c r="TPP20">
        <v>-2630404.2808699999</v>
      </c>
      <c r="TPQ20">
        <v>-2630404.2808699999</v>
      </c>
      <c r="TPR20">
        <v>-2630404.2808699999</v>
      </c>
      <c r="TPS20">
        <v>-2630404.2808699999</v>
      </c>
      <c r="TPT20">
        <v>-2630404.2808699999</v>
      </c>
      <c r="TPU20">
        <v>-2630404.2808699999</v>
      </c>
      <c r="TPV20">
        <v>-2630404.2808699999</v>
      </c>
      <c r="TPW20">
        <v>-2630404.2808699999</v>
      </c>
      <c r="TPX20">
        <v>-2630404.2808699999</v>
      </c>
      <c r="TPY20">
        <v>3017721.7338700001</v>
      </c>
      <c r="TPZ20">
        <v>3017721.7338700001</v>
      </c>
      <c r="TQA20">
        <v>3017721.7338700001</v>
      </c>
      <c r="TQB20">
        <v>3017721.7338700001</v>
      </c>
      <c r="TQC20">
        <v>3017721.7338700001</v>
      </c>
      <c r="TQD20">
        <v>3017721.7338700001</v>
      </c>
      <c r="TQE20">
        <v>3017721.7338700001</v>
      </c>
      <c r="TQF20">
        <v>3017721.7338700001</v>
      </c>
      <c r="TQG20">
        <v>3017721.7338700001</v>
      </c>
      <c r="TQH20">
        <v>3017721.7338700001</v>
      </c>
      <c r="TQI20">
        <v>3017721.7338700001</v>
      </c>
      <c r="TQJ20">
        <v>-2630404.2808699999</v>
      </c>
      <c r="TQK20">
        <v>-2630404.2808699999</v>
      </c>
      <c r="TQL20">
        <v>-2630404.2808699999</v>
      </c>
      <c r="TQM20">
        <v>-2630404.2808699999</v>
      </c>
      <c r="TQN20">
        <v>-2630404.2808699999</v>
      </c>
      <c r="TQO20">
        <v>-2630404.2808699999</v>
      </c>
      <c r="TQP20">
        <v>-2630404.2808699999</v>
      </c>
      <c r="TQQ20">
        <v>-2630404.2808699999</v>
      </c>
      <c r="TQR20">
        <v>-2630404.2808699999</v>
      </c>
      <c r="TQS20">
        <v>-2630404.2808699999</v>
      </c>
      <c r="TQT20">
        <v>-2630404.2808699999</v>
      </c>
      <c r="TQU20">
        <v>3017721.7338700001</v>
      </c>
      <c r="TQV20">
        <v>3017721.7338700001</v>
      </c>
      <c r="TQW20">
        <v>3017721.7338700001</v>
      </c>
      <c r="TQX20">
        <v>3017721.7338700001</v>
      </c>
      <c r="TQY20">
        <v>3017721.7338700001</v>
      </c>
      <c r="TQZ20">
        <v>3017721.7338700001</v>
      </c>
      <c r="TRA20">
        <v>3017721.7338700001</v>
      </c>
      <c r="TRB20">
        <v>3017721.7338700001</v>
      </c>
      <c r="TRC20">
        <v>3017721.7338700001</v>
      </c>
      <c r="TRD20">
        <v>3017721.7338700001</v>
      </c>
      <c r="TRE20">
        <v>3017721.7338700001</v>
      </c>
      <c r="TRF20">
        <v>3924928.0266700001</v>
      </c>
      <c r="TRG20">
        <v>3924928.0266700001</v>
      </c>
      <c r="TRH20">
        <v>3924928.0266700001</v>
      </c>
      <c r="TRI20">
        <v>3924928.0266700001</v>
      </c>
      <c r="TRJ20">
        <v>3924928.0266700001</v>
      </c>
      <c r="TRK20">
        <v>3924928.0266700001</v>
      </c>
      <c r="TRL20">
        <v>3924928.0266700001</v>
      </c>
      <c r="TRM20">
        <v>3924928.0266700001</v>
      </c>
      <c r="TRN20">
        <v>3924928.0266700001</v>
      </c>
      <c r="TRO20">
        <v>3924928.0266700001</v>
      </c>
      <c r="TRP20">
        <v>3924928.0266700001</v>
      </c>
      <c r="TRQ20">
        <v>15093200.6566</v>
      </c>
      <c r="TRR20">
        <v>15093200.6566</v>
      </c>
      <c r="TRS20">
        <v>15093200.6566</v>
      </c>
      <c r="TRT20">
        <v>15093200.6566</v>
      </c>
      <c r="TRU20">
        <v>15093200.6566</v>
      </c>
      <c r="TRV20">
        <v>15093200.6566</v>
      </c>
      <c r="TRW20">
        <v>15093200.6566</v>
      </c>
      <c r="TRX20">
        <v>15093200.6566</v>
      </c>
      <c r="TRY20">
        <v>15093200.6566</v>
      </c>
      <c r="TRZ20">
        <v>15093200.6566</v>
      </c>
      <c r="TSA20">
        <v>15093200.6566</v>
      </c>
      <c r="TSB20">
        <v>3924928.0266700001</v>
      </c>
      <c r="TSC20">
        <v>3924928.0266700001</v>
      </c>
      <c r="TSD20">
        <v>3924928.0266700001</v>
      </c>
      <c r="TSE20">
        <v>3924928.0266700001</v>
      </c>
      <c r="TSF20">
        <v>3924928.0266700001</v>
      </c>
      <c r="TSG20">
        <v>3924928.0266700001</v>
      </c>
      <c r="TSH20">
        <v>3924928.0266700001</v>
      </c>
      <c r="TSI20">
        <v>3924928.0266700001</v>
      </c>
      <c r="TSJ20">
        <v>3924928.0266700001</v>
      </c>
      <c r="TSK20">
        <v>3924928.0266700001</v>
      </c>
      <c r="TSL20">
        <v>3924928.0266700001</v>
      </c>
      <c r="TSM20">
        <v>15093200.6566</v>
      </c>
      <c r="TSN20">
        <v>15093200.6566</v>
      </c>
      <c r="TSO20">
        <v>15093200.6566</v>
      </c>
      <c r="TSP20">
        <v>15093200.6566</v>
      </c>
      <c r="TSQ20">
        <v>15093200.6566</v>
      </c>
      <c r="TSR20">
        <v>15093200.6566</v>
      </c>
      <c r="TSS20">
        <v>15093200.6566</v>
      </c>
      <c r="TST20">
        <v>15093200.6566</v>
      </c>
      <c r="TSU20">
        <v>15093200.6566</v>
      </c>
      <c r="TSV20">
        <v>15093200.6566</v>
      </c>
      <c r="TSW20">
        <v>15093200.6566</v>
      </c>
      <c r="TSX20">
        <v>21985644.898800001</v>
      </c>
      <c r="TSY20">
        <v>21985644.898800001</v>
      </c>
      <c r="TSZ20">
        <v>21985644.898800001</v>
      </c>
      <c r="TTA20">
        <v>21985644.898800001</v>
      </c>
      <c r="TTB20">
        <v>21985644.898800001</v>
      </c>
      <c r="TTC20">
        <v>21985644.898800001</v>
      </c>
      <c r="TTD20">
        <v>21985644.898800001</v>
      </c>
      <c r="TTE20">
        <v>21985644.898800001</v>
      </c>
      <c r="TTF20">
        <v>21985644.898800001</v>
      </c>
      <c r="TTG20">
        <v>21985644.898800001</v>
      </c>
      <c r="TTH20">
        <v>21985644.898800001</v>
      </c>
      <c r="TTI20">
        <v>44194210.759099998</v>
      </c>
      <c r="TTJ20">
        <v>44194210.759099998</v>
      </c>
      <c r="TTK20">
        <v>44194210.759099998</v>
      </c>
      <c r="TTL20">
        <v>44194210.759099998</v>
      </c>
      <c r="TTM20">
        <v>44194210.759099998</v>
      </c>
      <c r="TTN20">
        <v>44194210.759099998</v>
      </c>
      <c r="TTO20">
        <v>44194210.759099998</v>
      </c>
      <c r="TTP20">
        <v>44194210.759099998</v>
      </c>
      <c r="TTQ20">
        <v>44194210.759099998</v>
      </c>
      <c r="TTR20">
        <v>44194210.759099998</v>
      </c>
      <c r="TTS20">
        <v>44194210.759099998</v>
      </c>
      <c r="TTT20">
        <v>21985644.898800001</v>
      </c>
      <c r="TTU20">
        <v>21985644.898800001</v>
      </c>
      <c r="TTV20">
        <v>21985644.898800001</v>
      </c>
      <c r="TTW20">
        <v>21985644.898800001</v>
      </c>
      <c r="TTX20">
        <v>21985644.898800001</v>
      </c>
      <c r="TTY20">
        <v>21985644.898800001</v>
      </c>
      <c r="TTZ20">
        <v>21985644.898800001</v>
      </c>
      <c r="TUA20">
        <v>21985644.898800001</v>
      </c>
      <c r="TUB20">
        <v>21985644.898800001</v>
      </c>
      <c r="TUC20">
        <v>21985644.898800001</v>
      </c>
      <c r="TUD20">
        <v>21985644.898800001</v>
      </c>
      <c r="TUE20">
        <v>44194210.759099998</v>
      </c>
      <c r="TUF20">
        <v>44194210.759099998</v>
      </c>
      <c r="TUG20">
        <v>44194210.759099998</v>
      </c>
      <c r="TUH20">
        <v>44194210.759099998</v>
      </c>
      <c r="TUI20">
        <v>44194210.759099998</v>
      </c>
      <c r="TUJ20">
        <v>44194210.759099998</v>
      </c>
      <c r="TUK20">
        <v>44194210.759099998</v>
      </c>
      <c r="TUL20">
        <v>44194210.759099998</v>
      </c>
      <c r="TUM20">
        <v>44194210.759099998</v>
      </c>
      <c r="TUN20">
        <v>44194210.759099998</v>
      </c>
      <c r="TUO20">
        <v>44194210.759099998</v>
      </c>
      <c r="TUP20">
        <v>-6051513.0607799999</v>
      </c>
      <c r="TUQ20">
        <v>-6051513.0607799999</v>
      </c>
      <c r="TUR20">
        <v>-6051513.0607799999</v>
      </c>
      <c r="TUS20">
        <v>-6051513.0607799999</v>
      </c>
      <c r="TUT20">
        <v>-6051513.0607799999</v>
      </c>
      <c r="TUU20">
        <v>-6051513.0607799999</v>
      </c>
      <c r="TUV20">
        <v>-6051513.0607799999</v>
      </c>
      <c r="TUW20">
        <v>-6051513.0607799999</v>
      </c>
      <c r="TUX20">
        <v>-6051513.0607799999</v>
      </c>
      <c r="TUY20">
        <v>-6051513.0607799999</v>
      </c>
      <c r="TUZ20">
        <v>-6051513.0607799999</v>
      </c>
      <c r="TVA20">
        <v>-5759803.3729800005</v>
      </c>
      <c r="TVB20">
        <v>-5759803.3729800005</v>
      </c>
      <c r="TVC20">
        <v>-5759803.3729800005</v>
      </c>
      <c r="TVD20">
        <v>-5759803.3729800005</v>
      </c>
      <c r="TVE20">
        <v>-5759803.3729800005</v>
      </c>
      <c r="TVF20">
        <v>-5759803.3729800005</v>
      </c>
      <c r="TVG20">
        <v>-5759803.3729800005</v>
      </c>
      <c r="TVH20">
        <v>-5759803.3729800005</v>
      </c>
      <c r="TVI20">
        <v>-5759803.3729800005</v>
      </c>
      <c r="TVJ20">
        <v>-5759803.3729800005</v>
      </c>
      <c r="TVK20">
        <v>-5759803.3729800005</v>
      </c>
      <c r="TVL20">
        <v>-6051513.0607799999</v>
      </c>
      <c r="TVM20">
        <v>-6051513.0607799999</v>
      </c>
      <c r="TVN20">
        <v>-6051513.0607799999</v>
      </c>
      <c r="TVO20">
        <v>-6051513.0607799999</v>
      </c>
      <c r="TVP20">
        <v>-6051513.0607799999</v>
      </c>
      <c r="TVQ20">
        <v>-6051513.0607799999</v>
      </c>
      <c r="TVR20">
        <v>-6051513.0607799999</v>
      </c>
      <c r="TVS20">
        <v>-6051513.0607799999</v>
      </c>
      <c r="TVT20">
        <v>-6051513.0607799999</v>
      </c>
      <c r="TVU20">
        <v>-6051513.0607799999</v>
      </c>
      <c r="TVV20">
        <v>-6051513.0607799999</v>
      </c>
      <c r="TVW20">
        <v>-5759803.3729800005</v>
      </c>
      <c r="TVX20">
        <v>-5759803.3729800005</v>
      </c>
      <c r="TVY20">
        <v>-5759803.3729800005</v>
      </c>
      <c r="TVZ20">
        <v>-5759803.3729800005</v>
      </c>
      <c r="TWA20">
        <v>-5759803.3729800005</v>
      </c>
      <c r="TWB20">
        <v>-5759803.3729800005</v>
      </c>
      <c r="TWC20">
        <v>-5759803.3729800005</v>
      </c>
      <c r="TWD20">
        <v>-5759803.3729800005</v>
      </c>
      <c r="TWE20">
        <v>-5759803.3729800005</v>
      </c>
      <c r="TWF20">
        <v>-5759803.3729800005</v>
      </c>
      <c r="TWG20">
        <v>-5759803.3729800005</v>
      </c>
      <c r="TWH20">
        <v>837995.11618200003</v>
      </c>
      <c r="TWI20">
        <v>837995.11618200003</v>
      </c>
      <c r="TWJ20">
        <v>837995.11618200003</v>
      </c>
      <c r="TWK20">
        <v>837995.11618200003</v>
      </c>
      <c r="TWL20">
        <v>837995.11618200003</v>
      </c>
      <c r="TWM20">
        <v>837995.11618200003</v>
      </c>
      <c r="TWN20">
        <v>837995.11618200003</v>
      </c>
      <c r="TWO20">
        <v>837995.11618200003</v>
      </c>
      <c r="TWP20">
        <v>837995.11618200003</v>
      </c>
      <c r="TWQ20">
        <v>837995.11618200003</v>
      </c>
      <c r="TWR20">
        <v>837995.11618200003</v>
      </c>
      <c r="TWS20">
        <v>1414804.71881</v>
      </c>
      <c r="TWT20">
        <v>1414804.71881</v>
      </c>
      <c r="TWU20">
        <v>1414804.71881</v>
      </c>
      <c r="TWV20">
        <v>1414804.71881</v>
      </c>
      <c r="TWW20">
        <v>1414804.71881</v>
      </c>
      <c r="TWX20">
        <v>1414804.71881</v>
      </c>
      <c r="TWY20">
        <v>1414804.71881</v>
      </c>
      <c r="TWZ20">
        <v>1414804.71881</v>
      </c>
      <c r="TXA20">
        <v>1414804.71881</v>
      </c>
      <c r="TXB20">
        <v>1414804.71881</v>
      </c>
      <c r="TXC20">
        <v>1414804.71881</v>
      </c>
      <c r="TXD20">
        <v>837995.11618200003</v>
      </c>
      <c r="TXE20">
        <v>837995.11618200003</v>
      </c>
      <c r="TXF20">
        <v>837995.11618200003</v>
      </c>
      <c r="TXG20">
        <v>837995.11618200003</v>
      </c>
      <c r="TXH20">
        <v>837995.11618200003</v>
      </c>
      <c r="TXI20">
        <v>837995.11618200003</v>
      </c>
      <c r="TXJ20">
        <v>837995.11618200003</v>
      </c>
      <c r="TXK20">
        <v>837995.11618200003</v>
      </c>
      <c r="TXL20">
        <v>837995.11618200003</v>
      </c>
      <c r="TXM20">
        <v>837995.11618200003</v>
      </c>
      <c r="TXN20">
        <v>837995.11618200003</v>
      </c>
      <c r="TXO20">
        <v>1414804.71881</v>
      </c>
      <c r="TXP20">
        <v>1414804.71881</v>
      </c>
      <c r="TXQ20">
        <v>1414804.71881</v>
      </c>
      <c r="TXR20">
        <v>1414804.71881</v>
      </c>
      <c r="TXS20">
        <v>1414804.71881</v>
      </c>
      <c r="TXT20">
        <v>1414804.71881</v>
      </c>
      <c r="TXU20">
        <v>1414804.71881</v>
      </c>
      <c r="TXV20">
        <v>1414804.71881</v>
      </c>
      <c r="TXW20">
        <v>1414804.71881</v>
      </c>
      <c r="TXX20">
        <v>1414804.71881</v>
      </c>
      <c r="TXY20">
        <v>1414804.71881</v>
      </c>
      <c r="TXZ20">
        <v>20576460.733600002</v>
      </c>
      <c r="TYA20">
        <v>20576460.733600002</v>
      </c>
      <c r="TYB20">
        <v>20576460.733600002</v>
      </c>
      <c r="TYC20">
        <v>20576460.733600002</v>
      </c>
      <c r="TYD20">
        <v>20576460.733600002</v>
      </c>
      <c r="TYE20">
        <v>20576460.733600002</v>
      </c>
      <c r="TYF20">
        <v>20576460.733600002</v>
      </c>
      <c r="TYG20">
        <v>20576460.733600002</v>
      </c>
      <c r="TYH20">
        <v>20576460.733600002</v>
      </c>
      <c r="TYI20">
        <v>20576460.733600002</v>
      </c>
      <c r="TYJ20">
        <v>20576460.733600002</v>
      </c>
      <c r="TYK20">
        <v>21723470.165899999</v>
      </c>
      <c r="TYL20">
        <v>21723470.165899999</v>
      </c>
      <c r="TYM20">
        <v>21723470.165899999</v>
      </c>
      <c r="TYN20">
        <v>21723470.165899999</v>
      </c>
      <c r="TYO20">
        <v>21723470.165899999</v>
      </c>
      <c r="TYP20">
        <v>21723470.165899999</v>
      </c>
      <c r="TYQ20">
        <v>21723470.165899999</v>
      </c>
      <c r="TYR20">
        <v>21723470.165899999</v>
      </c>
      <c r="TYS20">
        <v>21723470.165899999</v>
      </c>
      <c r="TYT20">
        <v>21723470.165899999</v>
      </c>
      <c r="TYU20">
        <v>21723470.165899999</v>
      </c>
      <c r="TYV20">
        <v>20576460.733600002</v>
      </c>
      <c r="TYW20">
        <v>20576460.733600002</v>
      </c>
      <c r="TYX20">
        <v>20576460.733600002</v>
      </c>
      <c r="TYY20">
        <v>20576460.733600002</v>
      </c>
      <c r="TYZ20">
        <v>20576460.733600002</v>
      </c>
      <c r="TZA20">
        <v>20576460.733600002</v>
      </c>
      <c r="TZB20">
        <v>20576460.733600002</v>
      </c>
      <c r="TZC20">
        <v>20576460.733600002</v>
      </c>
      <c r="TZD20">
        <v>20576460.733600002</v>
      </c>
      <c r="TZE20">
        <v>20576460.733600002</v>
      </c>
      <c r="TZF20">
        <v>20576460.733600002</v>
      </c>
      <c r="TZG20">
        <v>21723470.165899999</v>
      </c>
      <c r="TZH20">
        <v>21723470.165899999</v>
      </c>
      <c r="TZI20">
        <v>21723470.165899999</v>
      </c>
      <c r="TZJ20">
        <v>21723470.165899999</v>
      </c>
      <c r="TZK20">
        <v>21723470.165899999</v>
      </c>
      <c r="TZL20">
        <v>21723470.165899999</v>
      </c>
      <c r="TZM20">
        <v>21723470.165899999</v>
      </c>
      <c r="TZN20">
        <v>21723470.165899999</v>
      </c>
      <c r="TZO20">
        <v>21723470.165899999</v>
      </c>
      <c r="TZP20">
        <v>21723470.165899999</v>
      </c>
      <c r="TZQ20">
        <v>21723470.165899999</v>
      </c>
      <c r="TZR20">
        <v>-54944183.035499997</v>
      </c>
      <c r="TZS20">
        <v>-54944183.035499997</v>
      </c>
      <c r="TZT20">
        <v>-54944183.035499997</v>
      </c>
      <c r="TZU20">
        <v>-54944183.035499997</v>
      </c>
      <c r="TZV20">
        <v>-54944183.035499997</v>
      </c>
      <c r="TZW20">
        <v>-54944183.035499997</v>
      </c>
      <c r="TZX20">
        <v>-54944183.035499997</v>
      </c>
      <c r="TZY20">
        <v>-54944183.035499997</v>
      </c>
      <c r="TZZ20">
        <v>-54944183.035499997</v>
      </c>
      <c r="UAA20">
        <v>-54944183.035499997</v>
      </c>
      <c r="UAB20">
        <v>-54944183.035499997</v>
      </c>
      <c r="UAC20">
        <v>-54944183.035499997</v>
      </c>
      <c r="UAD20">
        <v>-54944183.035499997</v>
      </c>
      <c r="UAE20">
        <v>-54944183.035499997</v>
      </c>
      <c r="UAF20">
        <v>-54944183.035499997</v>
      </c>
      <c r="UAG20">
        <v>-54944183.035499997</v>
      </c>
      <c r="UAH20">
        <v>-54944183.035499997</v>
      </c>
      <c r="UAI20">
        <v>-54944183.035499997</v>
      </c>
      <c r="UAJ20">
        <v>-54944183.035499997</v>
      </c>
      <c r="UAK20">
        <v>-54944183.035499997</v>
      </c>
      <c r="UAL20">
        <v>-54944183.035499997</v>
      </c>
      <c r="UAM20">
        <v>-54944183.035499997</v>
      </c>
      <c r="UAN20">
        <v>-54944183.035499997</v>
      </c>
      <c r="UAO20">
        <v>-54944183.035499997</v>
      </c>
      <c r="UAP20">
        <v>-54944183.035499997</v>
      </c>
      <c r="UAQ20">
        <v>-54944183.035499997</v>
      </c>
      <c r="UAR20">
        <v>-54944183.035499997</v>
      </c>
      <c r="UAS20">
        <v>-54944183.035499997</v>
      </c>
      <c r="UAT20">
        <v>-54944183.035499997</v>
      </c>
      <c r="UAU20">
        <v>-54944183.035499997</v>
      </c>
      <c r="UAV20">
        <v>-54944183.035499997</v>
      </c>
      <c r="UAW20">
        <v>-54944183.035499997</v>
      </c>
      <c r="UAX20">
        <v>-54944183.035499997</v>
      </c>
      <c r="UAY20">
        <v>-54944183.035499997</v>
      </c>
      <c r="UAZ20">
        <v>-54944183.035499997</v>
      </c>
      <c r="UBA20">
        <v>-54944183.035499997</v>
      </c>
      <c r="UBB20">
        <v>-54944183.035499997</v>
      </c>
      <c r="UBC20">
        <v>-54944183.035499997</v>
      </c>
      <c r="UBD20">
        <v>-54944183.035499997</v>
      </c>
      <c r="UBE20">
        <v>-54944183.035499997</v>
      </c>
      <c r="UBF20">
        <v>-54944183.035499997</v>
      </c>
      <c r="UBG20">
        <v>-54944183.035499997</v>
      </c>
      <c r="UBH20">
        <v>-54944183.035499997</v>
      </c>
      <c r="UBI20">
        <v>-54944183.035499997</v>
      </c>
      <c r="UBJ20">
        <v>-84328296.355800003</v>
      </c>
      <c r="UBK20">
        <v>-84328296.355800003</v>
      </c>
      <c r="UBL20">
        <v>-84328296.355800003</v>
      </c>
      <c r="UBM20">
        <v>-84328296.355800003</v>
      </c>
      <c r="UBN20">
        <v>-84328296.355800003</v>
      </c>
      <c r="UBO20">
        <v>-84328296.355800003</v>
      </c>
      <c r="UBP20">
        <v>-84328296.355800003</v>
      </c>
      <c r="UBQ20">
        <v>-84328296.355800003</v>
      </c>
      <c r="UBR20">
        <v>-84328296.355800003</v>
      </c>
      <c r="UBS20">
        <v>-84328296.355800003</v>
      </c>
      <c r="UBT20">
        <v>-84328296.355800003</v>
      </c>
      <c r="UBU20">
        <v>-84328296.355800003</v>
      </c>
      <c r="UBV20">
        <v>-84328296.355800003</v>
      </c>
      <c r="UBW20">
        <v>-84328296.355800003</v>
      </c>
      <c r="UBX20">
        <v>-84328296.355800003</v>
      </c>
      <c r="UBY20">
        <v>-84328296.355800003</v>
      </c>
      <c r="UBZ20">
        <v>-84328296.355800003</v>
      </c>
      <c r="UCA20">
        <v>-84328296.355800003</v>
      </c>
      <c r="UCB20">
        <v>-84328296.355800003</v>
      </c>
      <c r="UCC20">
        <v>-84328296.355800003</v>
      </c>
      <c r="UCD20">
        <v>-84328296.355800003</v>
      </c>
      <c r="UCE20">
        <v>-84328296.355800003</v>
      </c>
      <c r="UCF20">
        <v>-84328296.355800003</v>
      </c>
      <c r="UCG20">
        <v>-84328296.355800003</v>
      </c>
      <c r="UCH20">
        <v>-84328296.355800003</v>
      </c>
      <c r="UCI20">
        <v>-84328296.355800003</v>
      </c>
      <c r="UCJ20">
        <v>-84328296.355800003</v>
      </c>
      <c r="UCK20">
        <v>-84328296.355800003</v>
      </c>
      <c r="UCL20">
        <v>-84328296.355800003</v>
      </c>
      <c r="UCM20">
        <v>-84328296.355800003</v>
      </c>
      <c r="UCN20">
        <v>-84328296.355800003</v>
      </c>
      <c r="UCO20">
        <v>-84328296.355800003</v>
      </c>
      <c r="UCP20">
        <v>-84328296.355800003</v>
      </c>
      <c r="UCQ20">
        <v>-84328296.355800003</v>
      </c>
      <c r="UCR20">
        <v>-84328296.355800003</v>
      </c>
      <c r="UCS20">
        <v>-84328296.355800003</v>
      </c>
      <c r="UCT20">
        <v>-84328296.355800003</v>
      </c>
      <c r="UCU20">
        <v>-84328296.355800003</v>
      </c>
      <c r="UCV20">
        <v>-84328296.355800003</v>
      </c>
      <c r="UCW20">
        <v>-84328296.355800003</v>
      </c>
      <c r="UCX20">
        <v>-84328296.355800003</v>
      </c>
      <c r="UCY20">
        <v>-84328296.355800003</v>
      </c>
      <c r="UCZ20">
        <v>-84328296.355800003</v>
      </c>
      <c r="UDA20">
        <v>-84328296.355800003</v>
      </c>
      <c r="UDB20">
        <v>-129967900.605</v>
      </c>
      <c r="UDC20">
        <v>-129967900.605</v>
      </c>
      <c r="UDD20">
        <v>-129967900.605</v>
      </c>
      <c r="UDE20">
        <v>-129967900.605</v>
      </c>
      <c r="UDF20">
        <v>-129967900.605</v>
      </c>
      <c r="UDG20">
        <v>-129967900.605</v>
      </c>
      <c r="UDH20">
        <v>-129967900.605</v>
      </c>
      <c r="UDI20">
        <v>-129967900.605</v>
      </c>
      <c r="UDJ20">
        <v>-129967900.605</v>
      </c>
      <c r="UDK20">
        <v>-129967900.605</v>
      </c>
      <c r="UDL20">
        <v>-129967900.605</v>
      </c>
      <c r="UDM20">
        <v>-129967900.605</v>
      </c>
      <c r="UDN20">
        <v>-129967900.605</v>
      </c>
      <c r="UDO20">
        <v>-129967900.605</v>
      </c>
      <c r="UDP20">
        <v>-129967900.605</v>
      </c>
      <c r="UDQ20">
        <v>-129967900.605</v>
      </c>
      <c r="UDR20">
        <v>-129967900.605</v>
      </c>
      <c r="UDS20">
        <v>-129967900.605</v>
      </c>
      <c r="UDT20">
        <v>-129967900.605</v>
      </c>
      <c r="UDU20">
        <v>-129967900.605</v>
      </c>
      <c r="UDV20">
        <v>-129967900.605</v>
      </c>
      <c r="UDW20">
        <v>-129967900.605</v>
      </c>
      <c r="UDX20">
        <v>-129967900.605</v>
      </c>
      <c r="UDY20">
        <v>-129967900.605</v>
      </c>
      <c r="UDZ20">
        <v>-129967900.605</v>
      </c>
      <c r="UEA20">
        <v>-129967900.605</v>
      </c>
      <c r="UEB20">
        <v>-129967900.605</v>
      </c>
      <c r="UEC20">
        <v>-129967900.605</v>
      </c>
      <c r="UED20">
        <v>-129967900.605</v>
      </c>
      <c r="UEE20">
        <v>-129967900.605</v>
      </c>
      <c r="UEF20">
        <v>-129967900.605</v>
      </c>
      <c r="UEG20">
        <v>-129967900.605</v>
      </c>
      <c r="UEH20">
        <v>-129967900.605</v>
      </c>
      <c r="UEI20">
        <v>-129967900.605</v>
      </c>
      <c r="UEJ20">
        <v>-129967900.605</v>
      </c>
      <c r="UEK20">
        <v>-129967900.605</v>
      </c>
      <c r="UEL20">
        <v>-129967900.605</v>
      </c>
      <c r="UEM20">
        <v>-129967900.605</v>
      </c>
      <c r="UEN20">
        <v>-129967900.605</v>
      </c>
      <c r="UEO20">
        <v>-129967900.605</v>
      </c>
      <c r="UEP20">
        <v>-129967900.605</v>
      </c>
      <c r="UEQ20">
        <v>-129967900.605</v>
      </c>
      <c r="UER20">
        <v>-129967900.605</v>
      </c>
      <c r="UES20">
        <v>-129967900.605</v>
      </c>
      <c r="UET20">
        <v>-54944183.035499997</v>
      </c>
      <c r="UEU20">
        <v>-54944183.035499997</v>
      </c>
      <c r="UEV20">
        <v>-54944183.035499997</v>
      </c>
      <c r="UEW20">
        <v>-54944183.035499997</v>
      </c>
      <c r="UEX20">
        <v>-54944183.035499997</v>
      </c>
      <c r="UEY20">
        <v>-54944183.035499997</v>
      </c>
      <c r="UEZ20">
        <v>-54944183.035499997</v>
      </c>
      <c r="UFA20">
        <v>-54944183.035499997</v>
      </c>
      <c r="UFB20">
        <v>-54944183.035499997</v>
      </c>
      <c r="UFC20">
        <v>-54944183.035499997</v>
      </c>
      <c r="UFD20">
        <v>-54944183.035499997</v>
      </c>
      <c r="UFE20">
        <v>-54944183.035499997</v>
      </c>
      <c r="UFF20">
        <v>-54944183.035499997</v>
      </c>
      <c r="UFG20">
        <v>-54944183.035499997</v>
      </c>
      <c r="UFH20">
        <v>-54944183.035499997</v>
      </c>
      <c r="UFI20">
        <v>-54944183.035499997</v>
      </c>
      <c r="UFJ20">
        <v>-54944183.035499997</v>
      </c>
      <c r="UFK20">
        <v>-54944183.035499997</v>
      </c>
      <c r="UFL20">
        <v>-54944183.035499997</v>
      </c>
      <c r="UFM20">
        <v>-54944183.035499997</v>
      </c>
      <c r="UFN20">
        <v>-54944183.035499997</v>
      </c>
      <c r="UFO20">
        <v>-54944183.035499997</v>
      </c>
      <c r="UFP20">
        <v>-54944183.035499997</v>
      </c>
      <c r="UFQ20">
        <v>-54944183.035499997</v>
      </c>
      <c r="UFR20">
        <v>-54944183.035499997</v>
      </c>
      <c r="UFS20">
        <v>-54944183.035499997</v>
      </c>
      <c r="UFT20">
        <v>-54944183.035499997</v>
      </c>
      <c r="UFU20">
        <v>-54944183.035499997</v>
      </c>
      <c r="UFV20">
        <v>-54944183.035499997</v>
      </c>
      <c r="UFW20">
        <v>-54944183.035499997</v>
      </c>
      <c r="UFX20">
        <v>-54944183.035499997</v>
      </c>
      <c r="UFY20">
        <v>-54944183.035499997</v>
      </c>
      <c r="UFZ20">
        <v>-54944183.035499997</v>
      </c>
      <c r="UGA20">
        <v>-54944183.035499997</v>
      </c>
      <c r="UGB20">
        <v>-54944183.035499997</v>
      </c>
      <c r="UGC20">
        <v>-54944183.035499997</v>
      </c>
      <c r="UGD20">
        <v>-54944183.035499997</v>
      </c>
      <c r="UGE20">
        <v>-54944183.035499997</v>
      </c>
      <c r="UGF20">
        <v>-54944183.035499997</v>
      </c>
      <c r="UGG20">
        <v>-54944183.035499997</v>
      </c>
      <c r="UGH20">
        <v>-54944183.035499997</v>
      </c>
      <c r="UGI20">
        <v>-54944183.035499997</v>
      </c>
      <c r="UGJ20">
        <v>-54944183.035499997</v>
      </c>
      <c r="UGK20">
        <v>-54944183.035499997</v>
      </c>
      <c r="UGL20">
        <v>-84328296.355800003</v>
      </c>
      <c r="UGM20">
        <v>-84328296.355800003</v>
      </c>
      <c r="UGN20">
        <v>-84328296.355800003</v>
      </c>
      <c r="UGO20">
        <v>-84328296.355800003</v>
      </c>
      <c r="UGP20">
        <v>-84328296.355800003</v>
      </c>
      <c r="UGQ20">
        <v>-84328296.355800003</v>
      </c>
      <c r="UGR20">
        <v>-84328296.355800003</v>
      </c>
      <c r="UGS20">
        <v>-84328296.355800003</v>
      </c>
      <c r="UGT20">
        <v>-84328296.355800003</v>
      </c>
      <c r="UGU20">
        <v>-84328296.355800003</v>
      </c>
      <c r="UGV20">
        <v>-84328296.355800003</v>
      </c>
      <c r="UGW20">
        <v>-84328296.355800003</v>
      </c>
      <c r="UGX20">
        <v>-84328296.355800003</v>
      </c>
      <c r="UGY20">
        <v>-84328296.355800003</v>
      </c>
      <c r="UGZ20">
        <v>-84328296.355800003</v>
      </c>
      <c r="UHA20">
        <v>-84328296.355800003</v>
      </c>
      <c r="UHB20">
        <v>-84328296.355800003</v>
      </c>
      <c r="UHC20">
        <v>-84328296.355800003</v>
      </c>
      <c r="UHD20">
        <v>-84328296.355800003</v>
      </c>
      <c r="UHE20">
        <v>-84328296.355800003</v>
      </c>
      <c r="UHF20">
        <v>-84328296.355800003</v>
      </c>
      <c r="UHG20">
        <v>-84328296.355800003</v>
      </c>
      <c r="UHH20">
        <v>-84328296.355800003</v>
      </c>
      <c r="UHI20">
        <v>-84328296.355800003</v>
      </c>
      <c r="UHJ20">
        <v>-84328296.355800003</v>
      </c>
      <c r="UHK20">
        <v>-84328296.355800003</v>
      </c>
      <c r="UHL20">
        <v>-84328296.355800003</v>
      </c>
      <c r="UHM20">
        <v>-84328296.355800003</v>
      </c>
      <c r="UHN20">
        <v>-84328296.355800003</v>
      </c>
      <c r="UHO20">
        <v>-84328296.355800003</v>
      </c>
      <c r="UHP20">
        <v>-84328296.355800003</v>
      </c>
      <c r="UHQ20">
        <v>-84328296.355800003</v>
      </c>
      <c r="UHR20">
        <v>-84328296.355800003</v>
      </c>
      <c r="UHS20">
        <v>-84328296.355800003</v>
      </c>
      <c r="UHT20">
        <v>-84328296.355800003</v>
      </c>
      <c r="UHU20">
        <v>-84328296.355800003</v>
      </c>
      <c r="UHV20">
        <v>-84328296.355800003</v>
      </c>
      <c r="UHW20">
        <v>-84328296.355800003</v>
      </c>
      <c r="UHX20">
        <v>-84328296.355800003</v>
      </c>
      <c r="UHY20">
        <v>-84328296.355800003</v>
      </c>
      <c r="UHZ20">
        <v>-84328296.355800003</v>
      </c>
      <c r="UIA20">
        <v>-84328296.355800003</v>
      </c>
      <c r="UIB20">
        <v>-84328296.355800003</v>
      </c>
      <c r="UIC20">
        <v>-84328296.355800003</v>
      </c>
      <c r="UID20">
        <v>-129967900.605</v>
      </c>
      <c r="UIE20">
        <v>-129967900.605</v>
      </c>
      <c r="UIF20">
        <v>-129967900.605</v>
      </c>
      <c r="UIG20">
        <v>-129967900.605</v>
      </c>
      <c r="UIH20">
        <v>-129967900.605</v>
      </c>
      <c r="UII20">
        <v>-129967900.605</v>
      </c>
      <c r="UIJ20">
        <v>-129967900.605</v>
      </c>
      <c r="UIK20">
        <v>-129967900.605</v>
      </c>
      <c r="UIL20">
        <v>-129967900.605</v>
      </c>
      <c r="UIM20">
        <v>-129967900.605</v>
      </c>
      <c r="UIN20">
        <v>-129967900.605</v>
      </c>
      <c r="UIO20">
        <v>-129967900.605</v>
      </c>
      <c r="UIP20">
        <v>-129967900.605</v>
      </c>
      <c r="UIQ20">
        <v>-129967900.605</v>
      </c>
      <c r="UIR20">
        <v>-129967900.605</v>
      </c>
      <c r="UIS20">
        <v>-129967900.605</v>
      </c>
      <c r="UIT20">
        <v>-129967900.605</v>
      </c>
      <c r="UIU20">
        <v>-129967900.605</v>
      </c>
      <c r="UIV20">
        <v>-129967900.605</v>
      </c>
      <c r="UIW20">
        <v>-129967900.605</v>
      </c>
      <c r="UIX20">
        <v>-129967900.605</v>
      </c>
      <c r="UIY20">
        <v>-129967900.605</v>
      </c>
      <c r="UIZ20">
        <v>-129967900.605</v>
      </c>
      <c r="UJA20">
        <v>-129967900.605</v>
      </c>
      <c r="UJB20">
        <v>-129967900.605</v>
      </c>
      <c r="UJC20">
        <v>-129967900.605</v>
      </c>
      <c r="UJD20">
        <v>-129967900.605</v>
      </c>
      <c r="UJE20">
        <v>-129967900.605</v>
      </c>
      <c r="UJF20">
        <v>-129967900.605</v>
      </c>
      <c r="UJG20">
        <v>-129967900.605</v>
      </c>
      <c r="UJH20">
        <v>-129967900.605</v>
      </c>
      <c r="UJI20">
        <v>-129967900.605</v>
      </c>
      <c r="UJJ20">
        <v>-129967900.605</v>
      </c>
      <c r="UJK20">
        <v>-129967900.605</v>
      </c>
      <c r="UJL20">
        <v>-129967900.605</v>
      </c>
      <c r="UJM20">
        <v>-129967900.605</v>
      </c>
      <c r="UJN20">
        <v>-129967900.605</v>
      </c>
      <c r="UJO20">
        <v>-129967900.605</v>
      </c>
      <c r="UJP20">
        <v>-129967900.605</v>
      </c>
      <c r="UJQ20">
        <v>-129967900.605</v>
      </c>
      <c r="UJR20">
        <v>-129967900.605</v>
      </c>
      <c r="UJS20">
        <v>-129967900.605</v>
      </c>
      <c r="UJT20">
        <v>-129967900.605</v>
      </c>
      <c r="UJU20">
        <v>-129967900.605</v>
      </c>
      <c r="UJV20">
        <v>-33068324.208900001</v>
      </c>
      <c r="UJW20">
        <v>-29716996.232900001</v>
      </c>
      <c r="UJX20">
        <v>-26942393.943799999</v>
      </c>
      <c r="UJY20">
        <v>-24661182.363000002</v>
      </c>
      <c r="UJZ20">
        <v>-22770431.241500001</v>
      </c>
      <c r="UKA20">
        <v>-21142728.432999998</v>
      </c>
      <c r="UKB20">
        <v>-19626803.877799999</v>
      </c>
      <c r="UKC20">
        <v>-18059110.914700001</v>
      </c>
      <c r="UKD20">
        <v>-14722303.1964</v>
      </c>
      <c r="UKE20">
        <v>-12376956.391000001</v>
      </c>
      <c r="UKF20">
        <v>-11875873.906199999</v>
      </c>
      <c r="UKG20">
        <v>-31574509.554200001</v>
      </c>
      <c r="UKH20">
        <v>-27492841.590799998</v>
      </c>
      <c r="UKI20">
        <v>-23715190.792199999</v>
      </c>
      <c r="UKJ20">
        <v>-20074524.213199999</v>
      </c>
      <c r="UKK20">
        <v>-16370598.4005</v>
      </c>
      <c r="UKL20">
        <v>-12374360.583699999</v>
      </c>
      <c r="UKM20">
        <v>-7849080.3222000003</v>
      </c>
      <c r="UKN20">
        <v>10088194.7907</v>
      </c>
      <c r="UKO20">
        <v>14329210.6547</v>
      </c>
      <c r="UKP20">
        <v>16277493.0569</v>
      </c>
      <c r="UKQ20">
        <v>17308797.7161</v>
      </c>
      <c r="UKR20">
        <v>-27833083.935699999</v>
      </c>
      <c r="UKS20">
        <v>-22787349.230799999</v>
      </c>
      <c r="UKT20">
        <v>-20479256.3638</v>
      </c>
      <c r="UKU20">
        <v>-18993472.455400001</v>
      </c>
      <c r="UKV20">
        <v>-17593133.135699999</v>
      </c>
      <c r="UKW20">
        <v>-16470487.734200001</v>
      </c>
      <c r="UKX20">
        <v>-15459393.1238</v>
      </c>
      <c r="UKY20">
        <v>-14520684.120100001</v>
      </c>
      <c r="UKZ20">
        <v>-13237605.846100001</v>
      </c>
      <c r="ULA20">
        <v>-12280287.612</v>
      </c>
      <c r="ULB20">
        <v>-11875873.906199999</v>
      </c>
      <c r="ULC20">
        <v>-24800884.177900001</v>
      </c>
      <c r="ULD20">
        <v>-17144535.1283</v>
      </c>
      <c r="ULE20">
        <v>-11862532.624199999</v>
      </c>
      <c r="ULF20">
        <v>-6764345.4878000002</v>
      </c>
      <c r="ULG20">
        <v>-1667456.6153500001</v>
      </c>
      <c r="ULH20">
        <v>2928773.4649299998</v>
      </c>
      <c r="ULI20">
        <v>8903542.9407299999</v>
      </c>
      <c r="ULJ20">
        <v>13110436.884199999</v>
      </c>
      <c r="ULK20">
        <v>15345506.188100001</v>
      </c>
      <c r="ULL20">
        <v>16582875.826199999</v>
      </c>
      <c r="ULM20">
        <v>17308797.7161</v>
      </c>
      <c r="ULN20">
        <v>-49441507.730099998</v>
      </c>
      <c r="ULO20">
        <v>-44021101.924199998</v>
      </c>
      <c r="ULP20">
        <v>-39346651.855700001</v>
      </c>
      <c r="ULQ20">
        <v>-35252336.590700001</v>
      </c>
      <c r="ULR20">
        <v>-31536155.7031</v>
      </c>
      <c r="ULS20">
        <v>-27956876.7654</v>
      </c>
      <c r="ULT20">
        <v>-24244631.070300002</v>
      </c>
      <c r="ULU20">
        <v>-20134879.3627</v>
      </c>
      <c r="ULV20">
        <v>-11495288.216600001</v>
      </c>
      <c r="ULW20">
        <v>-5530683.0066200001</v>
      </c>
      <c r="ULX20">
        <v>-4296034.35329</v>
      </c>
      <c r="ULY20">
        <v>-46453878.4208</v>
      </c>
      <c r="ULZ20">
        <v>-39572792.640000001</v>
      </c>
      <c r="UMA20">
        <v>-32892245.5524</v>
      </c>
      <c r="UMB20">
        <v>-26079020.291200001</v>
      </c>
      <c r="UMC20">
        <v>-18736490.021000002</v>
      </c>
      <c r="UMD20">
        <v>-10420141.0666</v>
      </c>
      <c r="UME20">
        <v>-689183.95909100003</v>
      </c>
      <c r="UMF20">
        <v>38331697.837899998</v>
      </c>
      <c r="UMG20">
        <v>47613015.126000002</v>
      </c>
      <c r="UMH20">
        <v>51851779.915600002</v>
      </c>
      <c r="UMI20">
        <v>54073308.891400002</v>
      </c>
      <c r="UMJ20">
        <v>-40996499.841899998</v>
      </c>
      <c r="UMK20">
        <v>-32069650.280099999</v>
      </c>
      <c r="UML20">
        <v>-27224652.3391</v>
      </c>
      <c r="UMM20">
        <v>-23583711.320500001</v>
      </c>
      <c r="UMN20">
        <v>-19820599.509199999</v>
      </c>
      <c r="UMO20">
        <v>-16644313.7783</v>
      </c>
      <c r="UMP20">
        <v>-13769776.363700001</v>
      </c>
      <c r="UMQ20">
        <v>-11147246.656400001</v>
      </c>
      <c r="UMR20">
        <v>-7741574.6224199999</v>
      </c>
      <c r="UMS20">
        <v>-5292462.1138599999</v>
      </c>
      <c r="UMT20">
        <v>-4296034.35329</v>
      </c>
      <c r="UMU20">
        <v>-35048585.772799999</v>
      </c>
      <c r="UMV20">
        <v>-20800981.927200001</v>
      </c>
      <c r="UMW20">
        <v>-9956592.5198400002</v>
      </c>
      <c r="UMX20">
        <v>1038408.0952100001</v>
      </c>
      <c r="UMY20">
        <v>12268550.9847</v>
      </c>
      <c r="UMZ20">
        <v>22467156.8726</v>
      </c>
      <c r="UNA20">
        <v>35664677.829400003</v>
      </c>
      <c r="UNB20">
        <v>44921093.888899997</v>
      </c>
      <c r="UNC20">
        <v>49816719.760499999</v>
      </c>
      <c r="UND20">
        <v>52509619.459299996</v>
      </c>
      <c r="UNE20">
        <v>54073308.891400002</v>
      </c>
      <c r="UNF20">
        <v>-73579727.552399993</v>
      </c>
      <c r="UNG20">
        <v>-64682927.871600002</v>
      </c>
      <c r="UNH20">
        <v>-56660523.714199997</v>
      </c>
      <c r="UNI20">
        <v>-49182192.3072</v>
      </c>
      <c r="UNJ20">
        <v>-41849818.411300004</v>
      </c>
      <c r="UNK20">
        <v>-34201570.951200001</v>
      </c>
      <c r="UNL20">
        <v>-25747253.5671</v>
      </c>
      <c r="UNM20">
        <v>-16052596.308499999</v>
      </c>
      <c r="UNN20">
        <v>4203144.3032200001</v>
      </c>
      <c r="UNO20">
        <v>18061131.057799999</v>
      </c>
      <c r="UNP20">
        <v>20882402.375999998</v>
      </c>
      <c r="UNQ20">
        <v>-67604468.933799997</v>
      </c>
      <c r="UNR20">
        <v>-55786309.303199999</v>
      </c>
      <c r="UNS20">
        <v>-43751711.107600003</v>
      </c>
      <c r="UNT20">
        <v>-30835559.7082</v>
      </c>
      <c r="UNU20">
        <v>-16250487.0471</v>
      </c>
      <c r="UNV20">
        <v>871900.44626899995</v>
      </c>
      <c r="UNW20">
        <v>21363640.655299999</v>
      </c>
      <c r="UNX20">
        <v>104168896.134</v>
      </c>
      <c r="UNY20">
        <v>123941774.45999999</v>
      </c>
      <c r="UNZ20">
        <v>132937430.68000001</v>
      </c>
      <c r="UOA20">
        <v>137621088.86500001</v>
      </c>
      <c r="UOB20">
        <v>-59760447.7513</v>
      </c>
      <c r="UOC20">
        <v>-43673523.311800003</v>
      </c>
      <c r="UOD20">
        <v>-33638191.181100003</v>
      </c>
      <c r="UOE20">
        <v>-25343171.775600001</v>
      </c>
      <c r="UOF20">
        <v>-16359802.5107</v>
      </c>
      <c r="UOG20">
        <v>-8597525.1291199997</v>
      </c>
      <c r="UOH20">
        <v>-1557790.6049299999</v>
      </c>
      <c r="UOI20">
        <v>4815546.0628599999</v>
      </c>
      <c r="UOJ20">
        <v>12898054.6061</v>
      </c>
      <c r="UOK20">
        <v>18605524.875399999</v>
      </c>
      <c r="UOL20">
        <v>20882402.375999998</v>
      </c>
      <c r="UOM20">
        <v>-48041241.534400001</v>
      </c>
      <c r="UON20">
        <v>-21161971.294399999</v>
      </c>
      <c r="UOO20">
        <v>950264.87693999999</v>
      </c>
      <c r="UOP20">
        <v>24149100.6963</v>
      </c>
      <c r="UOQ20">
        <v>48178522.537199996</v>
      </c>
      <c r="UOR20">
        <v>70099249.200299993</v>
      </c>
      <c r="UOS20">
        <v>98384000.084299996</v>
      </c>
      <c r="UOT20">
        <v>118172745.19400001</v>
      </c>
      <c r="UOU20">
        <v>128608259.851</v>
      </c>
      <c r="UOV20">
        <v>134324378.516</v>
      </c>
      <c r="UOW20">
        <v>137621088.86500001</v>
      </c>
      <c r="UOX20">
        <v>8263862.8293599999</v>
      </c>
      <c r="UOY20">
        <v>8263862.8293599999</v>
      </c>
      <c r="UOZ20">
        <v>8263862.8293599999</v>
      </c>
      <c r="UPA20">
        <v>8263862.8293599999</v>
      </c>
      <c r="UPB20">
        <v>8263862.8293599999</v>
      </c>
      <c r="UPC20">
        <v>8263862.8293599999</v>
      </c>
      <c r="UPD20">
        <v>8263862.8293599999</v>
      </c>
      <c r="UPE20">
        <v>8263862.8293599999</v>
      </c>
      <c r="UPF20">
        <v>8263862.8293599999</v>
      </c>
      <c r="UPG20">
        <v>8263862.8293599999</v>
      </c>
      <c r="UPH20">
        <v>8263862.8293599999</v>
      </c>
      <c r="UPI20">
        <v>8467781.1454499997</v>
      </c>
      <c r="UPJ20">
        <v>8467781.1454499997</v>
      </c>
      <c r="UPK20">
        <v>8467781.1454499997</v>
      </c>
      <c r="UPL20">
        <v>8467781.1454499997</v>
      </c>
      <c r="UPM20">
        <v>8467781.1454499997</v>
      </c>
      <c r="UPN20">
        <v>8467781.1454499997</v>
      </c>
      <c r="UPO20">
        <v>8467781.1454499997</v>
      </c>
      <c r="UPP20">
        <v>8467781.1454499997</v>
      </c>
      <c r="UPQ20">
        <v>8467781.1454499997</v>
      </c>
      <c r="UPR20">
        <v>8467781.1454499997</v>
      </c>
      <c r="UPS20">
        <v>8467781.1454499997</v>
      </c>
      <c r="UPT20">
        <v>8263862.8293599999</v>
      </c>
      <c r="UPU20">
        <v>8263862.8293599999</v>
      </c>
      <c r="UPV20">
        <v>8263862.8293599999</v>
      </c>
      <c r="UPW20">
        <v>8263862.8293599999</v>
      </c>
      <c r="UPX20">
        <v>8263862.8293599999</v>
      </c>
      <c r="UPY20">
        <v>8263862.8293599999</v>
      </c>
      <c r="UPZ20">
        <v>8263862.8293599999</v>
      </c>
      <c r="UQA20">
        <v>8263862.8293599999</v>
      </c>
      <c r="UQB20">
        <v>8263862.8293599999</v>
      </c>
      <c r="UQC20">
        <v>8263862.8293599999</v>
      </c>
      <c r="UQD20">
        <v>8263862.8293599999</v>
      </c>
      <c r="UQE20">
        <v>8467781.1454499997</v>
      </c>
      <c r="UQF20">
        <v>8467781.1454499997</v>
      </c>
      <c r="UQG20">
        <v>8467781.1454499997</v>
      </c>
      <c r="UQH20">
        <v>8467781.1454499997</v>
      </c>
      <c r="UQI20">
        <v>8467781.1454499997</v>
      </c>
      <c r="UQJ20">
        <v>8467781.1454499997</v>
      </c>
      <c r="UQK20">
        <v>8467781.1454499997</v>
      </c>
      <c r="UQL20">
        <v>8467781.1454499997</v>
      </c>
      <c r="UQM20">
        <v>8467781.1454499997</v>
      </c>
      <c r="UQN20">
        <v>8467781.1454499997</v>
      </c>
      <c r="UQO20">
        <v>8467781.1454499997</v>
      </c>
      <c r="UQP20">
        <v>25198182.725200001</v>
      </c>
      <c r="UQQ20">
        <v>25198182.725200001</v>
      </c>
      <c r="UQR20">
        <v>25198182.725200001</v>
      </c>
      <c r="UQS20">
        <v>25198182.725200001</v>
      </c>
      <c r="UQT20">
        <v>25198182.725200001</v>
      </c>
      <c r="UQU20">
        <v>25198182.725200001</v>
      </c>
      <c r="UQV20">
        <v>25198182.725200001</v>
      </c>
      <c r="UQW20">
        <v>25198182.725200001</v>
      </c>
      <c r="UQX20">
        <v>25198182.725200001</v>
      </c>
      <c r="UQY20">
        <v>25198182.725200001</v>
      </c>
      <c r="UQZ20">
        <v>25198182.725200001</v>
      </c>
      <c r="URA20">
        <v>25601398.826000001</v>
      </c>
      <c r="URB20">
        <v>25601398.826000001</v>
      </c>
      <c r="URC20">
        <v>25601398.826000001</v>
      </c>
      <c r="URD20">
        <v>25601398.826000001</v>
      </c>
      <c r="URE20">
        <v>25601398.826000001</v>
      </c>
      <c r="URF20">
        <v>25601398.826000001</v>
      </c>
      <c r="URG20">
        <v>25601398.826000001</v>
      </c>
      <c r="URH20">
        <v>25601398.826000001</v>
      </c>
      <c r="URI20">
        <v>25601398.826000001</v>
      </c>
      <c r="URJ20">
        <v>25601398.826000001</v>
      </c>
      <c r="URK20">
        <v>25601398.826000001</v>
      </c>
      <c r="URL20">
        <v>25198182.725200001</v>
      </c>
      <c r="URM20">
        <v>25198182.725200001</v>
      </c>
      <c r="URN20">
        <v>25198182.725200001</v>
      </c>
      <c r="URO20">
        <v>25198182.725200001</v>
      </c>
      <c r="URP20">
        <v>25198182.725200001</v>
      </c>
      <c r="URQ20">
        <v>25198182.725200001</v>
      </c>
      <c r="URR20">
        <v>25198182.725200001</v>
      </c>
      <c r="URS20">
        <v>25198182.725200001</v>
      </c>
      <c r="URT20">
        <v>25198182.725200001</v>
      </c>
      <c r="URU20">
        <v>25198182.725200001</v>
      </c>
      <c r="URV20">
        <v>25198182.725200001</v>
      </c>
      <c r="URW20">
        <v>25601398.826000001</v>
      </c>
      <c r="URX20">
        <v>25601398.826000001</v>
      </c>
      <c r="URY20">
        <v>25601398.826000001</v>
      </c>
      <c r="URZ20">
        <v>25601398.826000001</v>
      </c>
      <c r="USA20">
        <v>25601398.826000001</v>
      </c>
      <c r="USB20">
        <v>25601398.826000001</v>
      </c>
      <c r="USC20">
        <v>25601398.826000001</v>
      </c>
      <c r="USD20">
        <v>25601398.826000001</v>
      </c>
      <c r="USE20">
        <v>25601398.826000001</v>
      </c>
      <c r="USF20">
        <v>25601398.826000001</v>
      </c>
      <c r="USG20">
        <v>25601398.826000001</v>
      </c>
      <c r="USH20">
        <v>63871646.423</v>
      </c>
      <c r="USI20">
        <v>63871646.423</v>
      </c>
      <c r="USJ20">
        <v>63871646.423</v>
      </c>
      <c r="USK20">
        <v>63871646.423</v>
      </c>
      <c r="USL20">
        <v>63871646.423</v>
      </c>
      <c r="USM20">
        <v>63871646.423</v>
      </c>
      <c r="USN20">
        <v>63871646.423</v>
      </c>
      <c r="USO20">
        <v>63871646.423</v>
      </c>
      <c r="USP20">
        <v>63871646.423</v>
      </c>
      <c r="USQ20">
        <v>63871646.423</v>
      </c>
      <c r="USR20">
        <v>63871646.423</v>
      </c>
      <c r="USS20">
        <v>64673458.093099996</v>
      </c>
      <c r="UST20">
        <v>64673458.093099996</v>
      </c>
      <c r="USU20">
        <v>64673458.093099996</v>
      </c>
      <c r="USV20">
        <v>64673458.093099996</v>
      </c>
      <c r="USW20">
        <v>64673458.093099996</v>
      </c>
      <c r="USX20">
        <v>64673458.093099996</v>
      </c>
      <c r="USY20">
        <v>64673458.093099996</v>
      </c>
      <c r="USZ20">
        <v>64673458.093099996</v>
      </c>
      <c r="UTA20">
        <v>64673458.093099996</v>
      </c>
      <c r="UTB20">
        <v>64673458.093099996</v>
      </c>
      <c r="UTC20">
        <v>64673458.093099996</v>
      </c>
      <c r="UTD20">
        <v>63871646.423</v>
      </c>
      <c r="UTE20">
        <v>63871646.423</v>
      </c>
      <c r="UTF20">
        <v>63871646.423</v>
      </c>
      <c r="UTG20">
        <v>63871646.423</v>
      </c>
      <c r="UTH20">
        <v>63871646.423</v>
      </c>
      <c r="UTI20">
        <v>63871646.423</v>
      </c>
      <c r="UTJ20">
        <v>63871646.423</v>
      </c>
      <c r="UTK20">
        <v>63871646.423</v>
      </c>
      <c r="UTL20">
        <v>63871646.423</v>
      </c>
      <c r="UTM20">
        <v>63871646.423</v>
      </c>
      <c r="UTN20">
        <v>63871646.423</v>
      </c>
      <c r="UTO20">
        <v>64673458.093099996</v>
      </c>
      <c r="UTP20">
        <v>64673458.093099996</v>
      </c>
      <c r="UTQ20">
        <v>64673458.093099996</v>
      </c>
      <c r="UTR20">
        <v>64673458.093099996</v>
      </c>
      <c r="UTS20">
        <v>64673458.093099996</v>
      </c>
      <c r="UTT20">
        <v>64673458.093099996</v>
      </c>
      <c r="UTU20">
        <v>64673458.093099996</v>
      </c>
      <c r="UTV20">
        <v>64673458.093099996</v>
      </c>
      <c r="UTW20">
        <v>64673458.093099996</v>
      </c>
      <c r="UTX20">
        <v>64673458.093099996</v>
      </c>
      <c r="UTY20">
        <v>64673458.093099996</v>
      </c>
      <c r="UTZ20">
        <v>-2461.5330749899999</v>
      </c>
      <c r="UUA20">
        <v>-2461.5330749899999</v>
      </c>
      <c r="UUB20">
        <v>-2461.5330749899999</v>
      </c>
      <c r="UUC20">
        <v>-2461.5330749899999</v>
      </c>
      <c r="UUD20">
        <v>-2461.5330749899999</v>
      </c>
      <c r="UUE20">
        <v>-2461.5330749899999</v>
      </c>
      <c r="UUF20">
        <v>-2461.5330749899999</v>
      </c>
      <c r="UUG20">
        <v>-2461.5330749899999</v>
      </c>
      <c r="UUH20">
        <v>-2461.5330749899999</v>
      </c>
      <c r="UUI20">
        <v>-2461.5330749899999</v>
      </c>
      <c r="UUJ20">
        <v>-2461.5330749899999</v>
      </c>
      <c r="UUK20">
        <v>-2461.5330749899999</v>
      </c>
      <c r="UUL20">
        <v>-2461.5330749899999</v>
      </c>
      <c r="UUM20">
        <v>-2461.5330749899999</v>
      </c>
      <c r="UUN20">
        <v>-2461.5330749899999</v>
      </c>
      <c r="UUO20">
        <v>-2461.5330749899999</v>
      </c>
      <c r="UUP20">
        <v>-2461.5330749899999</v>
      </c>
      <c r="UUQ20">
        <v>-2461.5330749899999</v>
      </c>
      <c r="UUR20">
        <v>-2461.5330749899999</v>
      </c>
      <c r="UUS20">
        <v>-2461.5330749899999</v>
      </c>
      <c r="UUT20">
        <v>-2461.5330749899999</v>
      </c>
      <c r="UUU20">
        <v>-2461.5330749899999</v>
      </c>
      <c r="UUV20">
        <v>-2461.5330749899999</v>
      </c>
      <c r="UUW20">
        <v>-2461.5330749899999</v>
      </c>
      <c r="UUX20">
        <v>-2461.5330749899999</v>
      </c>
      <c r="UUY20">
        <v>-2461.5330749899999</v>
      </c>
      <c r="UUZ20">
        <v>-2461.5330749899999</v>
      </c>
      <c r="UVA20">
        <v>-2461.5330749899999</v>
      </c>
      <c r="UVB20">
        <v>-2461.5330749899999</v>
      </c>
      <c r="UVC20">
        <v>-2461.5330749899999</v>
      </c>
      <c r="UVD20">
        <v>-2461.5330749899999</v>
      </c>
      <c r="UVE20">
        <v>-2461.5330749899999</v>
      </c>
      <c r="UVF20">
        <v>-2461.5330749899999</v>
      </c>
      <c r="UVG20">
        <v>-2461.5330749899999</v>
      </c>
      <c r="UVH20">
        <v>-2461.5330749899999</v>
      </c>
      <c r="UVI20">
        <v>-2461.5330749899999</v>
      </c>
      <c r="UVJ20">
        <v>-2461.5330749899999</v>
      </c>
      <c r="UVK20">
        <v>-2461.5330749899999</v>
      </c>
      <c r="UVL20">
        <v>-2461.5330749899999</v>
      </c>
      <c r="UVM20">
        <v>-2461.5330749899999</v>
      </c>
      <c r="UVN20">
        <v>-2461.5330749899999</v>
      </c>
      <c r="UVO20">
        <v>-2461.5330749899999</v>
      </c>
      <c r="UVP20">
        <v>-2461.5330749899999</v>
      </c>
      <c r="UVQ20">
        <v>-2461.5330749899999</v>
      </c>
      <c r="UVR20">
        <v>-4472.8172680099997</v>
      </c>
      <c r="UVS20">
        <v>-4472.8172680099997</v>
      </c>
      <c r="UVT20">
        <v>-4472.8172680099997</v>
      </c>
      <c r="UVU20">
        <v>-4472.8172680099997</v>
      </c>
      <c r="UVV20">
        <v>-4472.8172680099997</v>
      </c>
      <c r="UVW20">
        <v>-4472.8172680099997</v>
      </c>
      <c r="UVX20">
        <v>-4472.8172680099997</v>
      </c>
      <c r="UVY20">
        <v>-4472.8172680099997</v>
      </c>
      <c r="UVZ20">
        <v>-4472.8172680099997</v>
      </c>
      <c r="UWA20">
        <v>-4472.8172680099997</v>
      </c>
      <c r="UWB20">
        <v>-4472.8172680099997</v>
      </c>
      <c r="UWC20">
        <v>-4472.8172680099997</v>
      </c>
      <c r="UWD20">
        <v>-4472.8172680099997</v>
      </c>
      <c r="UWE20">
        <v>-4472.8172680099997</v>
      </c>
      <c r="UWF20">
        <v>-4472.8172680099997</v>
      </c>
      <c r="UWG20">
        <v>-4472.8172680099997</v>
      </c>
      <c r="UWH20">
        <v>-4472.8172680099997</v>
      </c>
      <c r="UWI20">
        <v>-4472.8172680099997</v>
      </c>
      <c r="UWJ20">
        <v>-4472.8172680099997</v>
      </c>
      <c r="UWK20">
        <v>-4472.8172680099997</v>
      </c>
      <c r="UWL20">
        <v>-4472.8172680099997</v>
      </c>
      <c r="UWM20">
        <v>-4472.8172680099997</v>
      </c>
      <c r="UWN20">
        <v>-4472.8172680099997</v>
      </c>
      <c r="UWO20">
        <v>-4472.8172680099997</v>
      </c>
      <c r="UWP20">
        <v>-4472.8172680099997</v>
      </c>
      <c r="UWQ20">
        <v>-4472.8172680099997</v>
      </c>
      <c r="UWR20">
        <v>-4472.8172680099997</v>
      </c>
      <c r="UWS20">
        <v>-4472.8172680099997</v>
      </c>
      <c r="UWT20">
        <v>-4472.8172680099997</v>
      </c>
      <c r="UWU20">
        <v>-4472.8172680099997</v>
      </c>
      <c r="UWV20">
        <v>-4472.8172680099997</v>
      </c>
      <c r="UWW20">
        <v>-4472.8172680099997</v>
      </c>
      <c r="UWX20">
        <v>-4472.8172680099997</v>
      </c>
      <c r="UWY20">
        <v>-4472.8172680099997</v>
      </c>
      <c r="UWZ20">
        <v>-4472.8172680099997</v>
      </c>
      <c r="UXA20">
        <v>-4472.8172680099997</v>
      </c>
      <c r="UXB20">
        <v>-4472.8172680099997</v>
      </c>
      <c r="UXC20">
        <v>-4472.8172680099997</v>
      </c>
      <c r="UXD20">
        <v>-4472.8172680099997</v>
      </c>
      <c r="UXE20">
        <v>-4472.8172680099997</v>
      </c>
      <c r="UXF20">
        <v>-4472.8172680099997</v>
      </c>
      <c r="UXG20">
        <v>-4472.8172680099997</v>
      </c>
      <c r="UXH20">
        <v>-4472.8172680099997</v>
      </c>
      <c r="UXI20">
        <v>-4472.8172680099997</v>
      </c>
      <c r="UXJ20">
        <v>-8495.3856540500001</v>
      </c>
      <c r="UXK20">
        <v>-8495.3856540500001</v>
      </c>
      <c r="UXL20">
        <v>-8495.3856540500001</v>
      </c>
      <c r="UXM20">
        <v>-8495.3856540500001</v>
      </c>
      <c r="UXN20">
        <v>-8495.3856540500001</v>
      </c>
      <c r="UXO20">
        <v>-8495.3856540500001</v>
      </c>
      <c r="UXP20">
        <v>-8495.3856540500001</v>
      </c>
      <c r="UXQ20">
        <v>-8495.3856540500001</v>
      </c>
      <c r="UXR20">
        <v>-8495.3856540500001</v>
      </c>
      <c r="UXS20">
        <v>-8495.3856540500001</v>
      </c>
      <c r="UXT20">
        <v>-8495.3856540500001</v>
      </c>
      <c r="UXU20">
        <v>-8495.3856540500001</v>
      </c>
      <c r="UXV20">
        <v>-8495.3856540500001</v>
      </c>
      <c r="UXW20">
        <v>-8495.3856540500001</v>
      </c>
      <c r="UXX20">
        <v>-8495.3856540500001</v>
      </c>
      <c r="UXY20">
        <v>-8495.3856540500001</v>
      </c>
      <c r="UXZ20">
        <v>-8495.3856540500001</v>
      </c>
      <c r="UYA20">
        <v>-8495.3856540500001</v>
      </c>
      <c r="UYB20">
        <v>-8495.3856540500001</v>
      </c>
      <c r="UYC20">
        <v>-8495.3856540500001</v>
      </c>
      <c r="UYD20">
        <v>-8495.3856540500001</v>
      </c>
      <c r="UYE20">
        <v>-8495.3856540500001</v>
      </c>
      <c r="UYF20">
        <v>-8495.3856540500001</v>
      </c>
      <c r="UYG20">
        <v>-8495.3856540500001</v>
      </c>
      <c r="UYH20">
        <v>-8495.3856540500001</v>
      </c>
      <c r="UYI20">
        <v>-8495.3856540500001</v>
      </c>
      <c r="UYJ20">
        <v>-8495.3856540500001</v>
      </c>
      <c r="UYK20">
        <v>-8495.3856540500001</v>
      </c>
      <c r="UYL20">
        <v>-8495.3856540500001</v>
      </c>
      <c r="UYM20">
        <v>-8495.3856540500001</v>
      </c>
      <c r="UYN20">
        <v>-8495.3856540500001</v>
      </c>
      <c r="UYO20">
        <v>-8495.3856540500001</v>
      </c>
      <c r="UYP20">
        <v>-8495.3856540500001</v>
      </c>
      <c r="UYQ20">
        <v>-8495.3856540500001</v>
      </c>
      <c r="UYR20">
        <v>-8495.3856540500001</v>
      </c>
      <c r="UYS20">
        <v>-8495.3856540500001</v>
      </c>
      <c r="UYT20">
        <v>-8495.3856540500001</v>
      </c>
      <c r="UYU20">
        <v>-8495.3856540500001</v>
      </c>
      <c r="UYV20">
        <v>-8495.3856540500001</v>
      </c>
      <c r="UYW20">
        <v>-8495.3856540500001</v>
      </c>
      <c r="UYX20">
        <v>-8495.3856540500001</v>
      </c>
      <c r="UYY20">
        <v>-8495.3856540500001</v>
      </c>
      <c r="UYZ20">
        <v>-8495.3856540500001</v>
      </c>
      <c r="UZA20">
        <v>-8495.3856540500001</v>
      </c>
      <c r="UZB20">
        <v>-5812.7276963800005</v>
      </c>
      <c r="UZC20">
        <v>-5812.7276963800005</v>
      </c>
      <c r="UZD20">
        <v>-5812.7276963800005</v>
      </c>
      <c r="UZE20">
        <v>-5812.7276963800005</v>
      </c>
      <c r="UZF20">
        <v>-5812.7276963800005</v>
      </c>
      <c r="UZG20">
        <v>-5812.7276963800005</v>
      </c>
      <c r="UZH20">
        <v>-5812.7276963800005</v>
      </c>
      <c r="UZI20">
        <v>-5812.7276963800005</v>
      </c>
      <c r="UZJ20">
        <v>-5812.7276963800005</v>
      </c>
      <c r="UZK20">
        <v>-5812.7276963800005</v>
      </c>
      <c r="UZL20">
        <v>-5812.7276963800005</v>
      </c>
      <c r="UZM20">
        <v>-5812.7276963800005</v>
      </c>
      <c r="UZN20">
        <v>-5812.7276963800005</v>
      </c>
      <c r="UZO20">
        <v>-5812.7276963800005</v>
      </c>
      <c r="UZP20">
        <v>-5812.7276963800005</v>
      </c>
      <c r="UZQ20">
        <v>-5812.7276963800005</v>
      </c>
      <c r="UZR20">
        <v>-5812.7276963800005</v>
      </c>
      <c r="UZS20">
        <v>-5812.7276963800005</v>
      </c>
      <c r="UZT20">
        <v>-5812.7276963800005</v>
      </c>
      <c r="UZU20">
        <v>-5812.7276963800005</v>
      </c>
      <c r="UZV20">
        <v>-5812.7276963800005</v>
      </c>
      <c r="UZW20">
        <v>-5812.7276963800005</v>
      </c>
      <c r="UZX20">
        <v>-5812.7276963800005</v>
      </c>
      <c r="UZY20">
        <v>-5812.7276963800005</v>
      </c>
      <c r="UZZ20">
        <v>-5812.7276963800005</v>
      </c>
      <c r="VAA20">
        <v>-5812.7276963800005</v>
      </c>
      <c r="VAB20">
        <v>-5812.7276963800005</v>
      </c>
      <c r="VAC20">
        <v>-5812.7276963800005</v>
      </c>
      <c r="VAD20">
        <v>-5812.7276963800005</v>
      </c>
      <c r="VAE20">
        <v>-5812.7276963800005</v>
      </c>
      <c r="VAF20">
        <v>-5812.7276963800005</v>
      </c>
      <c r="VAG20">
        <v>-5812.7276963800005</v>
      </c>
      <c r="VAH20">
        <v>-5812.7276963800005</v>
      </c>
      <c r="VAI20">
        <v>-5812.7276963800005</v>
      </c>
      <c r="VAJ20">
        <v>-5812.7276963800005</v>
      </c>
      <c r="VAK20">
        <v>-5812.7276963800005</v>
      </c>
      <c r="VAL20">
        <v>-5812.7276963800005</v>
      </c>
      <c r="VAM20">
        <v>-5812.7276963800005</v>
      </c>
      <c r="VAN20">
        <v>-5812.7276963800005</v>
      </c>
      <c r="VAO20">
        <v>-5812.7276963800005</v>
      </c>
      <c r="VAP20">
        <v>-5812.7276963800005</v>
      </c>
      <c r="VAQ20">
        <v>-5812.7276963800005</v>
      </c>
      <c r="VAR20">
        <v>-5812.7276963800005</v>
      </c>
      <c r="VAS20">
        <v>-5812.7276963800005</v>
      </c>
      <c r="VAT20">
        <v>-10562.226069099999</v>
      </c>
      <c r="VAU20">
        <v>-10562.226069099999</v>
      </c>
      <c r="VAV20">
        <v>-10562.226069099999</v>
      </c>
      <c r="VAW20">
        <v>-10562.226069099999</v>
      </c>
      <c r="VAX20">
        <v>-10562.226069099999</v>
      </c>
      <c r="VAY20">
        <v>-10562.226069099999</v>
      </c>
      <c r="VAZ20">
        <v>-10562.226069099999</v>
      </c>
      <c r="VBA20">
        <v>-10562.226069099999</v>
      </c>
      <c r="VBB20">
        <v>-10562.226069099999</v>
      </c>
      <c r="VBC20">
        <v>-10562.226069099999</v>
      </c>
      <c r="VBD20">
        <v>-10562.226069099999</v>
      </c>
      <c r="VBE20">
        <v>-10562.226069099999</v>
      </c>
      <c r="VBF20">
        <v>-10562.226069099999</v>
      </c>
      <c r="VBG20">
        <v>-10562.226069099999</v>
      </c>
      <c r="VBH20">
        <v>-10562.226069099999</v>
      </c>
      <c r="VBI20">
        <v>-10562.226069099999</v>
      </c>
      <c r="VBJ20">
        <v>-10562.226069099999</v>
      </c>
      <c r="VBK20">
        <v>-10562.226069099999</v>
      </c>
      <c r="VBL20">
        <v>-10562.226069099999</v>
      </c>
      <c r="VBM20">
        <v>-10562.226069099999</v>
      </c>
      <c r="VBN20">
        <v>-10562.226069099999</v>
      </c>
      <c r="VBO20">
        <v>-10562.226069099999</v>
      </c>
      <c r="VBP20">
        <v>-10562.226069099999</v>
      </c>
      <c r="VBQ20">
        <v>-10562.226069099999</v>
      </c>
      <c r="VBR20">
        <v>-10562.226069099999</v>
      </c>
      <c r="VBS20">
        <v>-10562.226069099999</v>
      </c>
      <c r="VBT20">
        <v>-10562.226069099999</v>
      </c>
      <c r="VBU20">
        <v>-10562.226069099999</v>
      </c>
      <c r="VBV20">
        <v>-10562.226069099999</v>
      </c>
      <c r="VBW20">
        <v>-10562.226069099999</v>
      </c>
      <c r="VBX20">
        <v>-10562.226069099999</v>
      </c>
      <c r="VBY20">
        <v>-10562.226069099999</v>
      </c>
      <c r="VBZ20">
        <v>-10562.226069099999</v>
      </c>
      <c r="VCA20">
        <v>-10562.226069099999</v>
      </c>
      <c r="VCB20">
        <v>-10562.226069099999</v>
      </c>
      <c r="VCC20">
        <v>-10562.226069099999</v>
      </c>
      <c r="VCD20">
        <v>-10562.226069099999</v>
      </c>
      <c r="VCE20">
        <v>-10562.226069099999</v>
      </c>
      <c r="VCF20">
        <v>-10562.226069099999</v>
      </c>
      <c r="VCG20">
        <v>-10562.226069099999</v>
      </c>
      <c r="VCH20">
        <v>-10562.226069099999</v>
      </c>
      <c r="VCI20">
        <v>-10562.226069099999</v>
      </c>
      <c r="VCJ20">
        <v>-10562.226069099999</v>
      </c>
      <c r="VCK20">
        <v>-10562.226069099999</v>
      </c>
      <c r="VCL20">
        <v>-20061.222814500001</v>
      </c>
      <c r="VCM20">
        <v>-20061.222814500001</v>
      </c>
      <c r="VCN20">
        <v>-20061.222814500001</v>
      </c>
      <c r="VCO20">
        <v>-20061.222814500001</v>
      </c>
      <c r="VCP20">
        <v>-20061.222814500001</v>
      </c>
      <c r="VCQ20">
        <v>-20061.222814500001</v>
      </c>
      <c r="VCR20">
        <v>-20061.222814500001</v>
      </c>
      <c r="VCS20">
        <v>-20061.222814500001</v>
      </c>
      <c r="VCT20">
        <v>-20061.222814500001</v>
      </c>
      <c r="VCU20">
        <v>-20061.222814500001</v>
      </c>
      <c r="VCV20">
        <v>-20061.222814500001</v>
      </c>
      <c r="VCW20">
        <v>-20061.222814500001</v>
      </c>
      <c r="VCX20">
        <v>-20061.222814500001</v>
      </c>
      <c r="VCY20">
        <v>-20061.222814500001</v>
      </c>
      <c r="VCZ20">
        <v>-20061.222814500001</v>
      </c>
      <c r="VDA20">
        <v>-20061.222814500001</v>
      </c>
      <c r="VDB20">
        <v>-20061.222814500001</v>
      </c>
      <c r="VDC20">
        <v>-20061.222814500001</v>
      </c>
      <c r="VDD20">
        <v>-20061.222814500001</v>
      </c>
      <c r="VDE20">
        <v>-20061.222814500001</v>
      </c>
      <c r="VDF20">
        <v>-20061.222814500001</v>
      </c>
      <c r="VDG20">
        <v>-20061.222814500001</v>
      </c>
      <c r="VDH20">
        <v>-20061.222814500001</v>
      </c>
      <c r="VDI20">
        <v>-20061.222814500001</v>
      </c>
      <c r="VDJ20">
        <v>-20061.222814500001</v>
      </c>
      <c r="VDK20">
        <v>-20061.222814500001</v>
      </c>
      <c r="VDL20">
        <v>-20061.222814500001</v>
      </c>
      <c r="VDM20">
        <v>-20061.222814500001</v>
      </c>
      <c r="VDN20">
        <v>-20061.222814500001</v>
      </c>
      <c r="VDO20">
        <v>-20061.222814500001</v>
      </c>
      <c r="VDP20">
        <v>-20061.222814500001</v>
      </c>
      <c r="VDQ20">
        <v>-20061.222814500001</v>
      </c>
      <c r="VDR20">
        <v>-20061.222814500001</v>
      </c>
      <c r="VDS20">
        <v>-20061.222814500001</v>
      </c>
      <c r="VDT20">
        <v>-20061.222814500001</v>
      </c>
      <c r="VDU20">
        <v>-20061.222814500001</v>
      </c>
      <c r="VDV20">
        <v>-20061.222814500001</v>
      </c>
      <c r="VDW20">
        <v>-20061.222814500001</v>
      </c>
      <c r="VDX20">
        <v>-20061.222814500001</v>
      </c>
      <c r="VDY20">
        <v>-20061.222814500001</v>
      </c>
      <c r="VDZ20">
        <v>-20061.222814500001</v>
      </c>
      <c r="VEA20">
        <v>-20061.222814500001</v>
      </c>
      <c r="VEB20">
        <v>-20061.222814500001</v>
      </c>
      <c r="VEC20">
        <v>-20061.222814500001</v>
      </c>
      <c r="VED20">
        <v>-262002.38181300001</v>
      </c>
      <c r="VEE20">
        <v>-262002.38181300001</v>
      </c>
      <c r="VEF20">
        <v>-262002.38181300001</v>
      </c>
      <c r="VEG20">
        <v>-262002.38181300001</v>
      </c>
      <c r="VEH20">
        <v>-262002.38181300001</v>
      </c>
      <c r="VEI20">
        <v>-262002.38181300001</v>
      </c>
      <c r="VEJ20">
        <v>-262002.38181300001</v>
      </c>
      <c r="VEK20">
        <v>-262002.38181300001</v>
      </c>
      <c r="VEL20">
        <v>-262002.38181300001</v>
      </c>
      <c r="VEM20">
        <v>-262002.38181300001</v>
      </c>
      <c r="VEN20">
        <v>-262002.38181300001</v>
      </c>
      <c r="VEO20">
        <v>-261896.93142400001</v>
      </c>
      <c r="VEP20">
        <v>-261896.93142400001</v>
      </c>
      <c r="VEQ20">
        <v>-261896.93142400001</v>
      </c>
      <c r="VER20">
        <v>-261896.93142400001</v>
      </c>
      <c r="VES20">
        <v>-261896.93142400001</v>
      </c>
      <c r="VET20">
        <v>-261896.93142400001</v>
      </c>
      <c r="VEU20">
        <v>-261896.93142400001</v>
      </c>
      <c r="VEV20">
        <v>-261896.93142400001</v>
      </c>
      <c r="VEW20">
        <v>-261896.93142400001</v>
      </c>
      <c r="VEX20">
        <v>-261896.93142400001</v>
      </c>
      <c r="VEY20">
        <v>-261896.93142400001</v>
      </c>
      <c r="VEZ20">
        <v>-262002.38181300001</v>
      </c>
      <c r="VFA20">
        <v>-262002.38181300001</v>
      </c>
      <c r="VFB20">
        <v>-262002.38181300001</v>
      </c>
      <c r="VFC20">
        <v>-262002.38181300001</v>
      </c>
      <c r="VFD20">
        <v>-262002.38181300001</v>
      </c>
      <c r="VFE20">
        <v>-262002.38181300001</v>
      </c>
      <c r="VFF20">
        <v>-262002.38181300001</v>
      </c>
      <c r="VFG20">
        <v>-262002.38181300001</v>
      </c>
      <c r="VFH20">
        <v>-262002.38181300001</v>
      </c>
      <c r="VFI20">
        <v>-262002.38181300001</v>
      </c>
      <c r="VFJ20">
        <v>-262002.38181300001</v>
      </c>
      <c r="VFK20">
        <v>-261896.93142400001</v>
      </c>
      <c r="VFL20">
        <v>-261896.93142400001</v>
      </c>
      <c r="VFM20">
        <v>-261896.93142400001</v>
      </c>
      <c r="VFN20">
        <v>-261896.93142400001</v>
      </c>
      <c r="VFO20">
        <v>-261896.93142400001</v>
      </c>
      <c r="VFP20">
        <v>-261896.93142400001</v>
      </c>
      <c r="VFQ20">
        <v>-261896.93142400001</v>
      </c>
      <c r="VFR20">
        <v>-261896.93142400001</v>
      </c>
      <c r="VFS20">
        <v>-261896.93142400001</v>
      </c>
      <c r="VFT20">
        <v>-261896.93142400001</v>
      </c>
      <c r="VFU20">
        <v>-261896.93142400001</v>
      </c>
      <c r="VFV20">
        <v>-390431.437133</v>
      </c>
      <c r="VFW20">
        <v>-390431.437133</v>
      </c>
      <c r="VFX20">
        <v>-390431.437133</v>
      </c>
      <c r="VFY20">
        <v>-390431.437133</v>
      </c>
      <c r="VFZ20">
        <v>-390431.437133</v>
      </c>
      <c r="VGA20">
        <v>-390431.437133</v>
      </c>
      <c r="VGB20">
        <v>-390431.437133</v>
      </c>
      <c r="VGC20">
        <v>-390431.437133</v>
      </c>
      <c r="VGD20">
        <v>-390431.437133</v>
      </c>
      <c r="VGE20">
        <v>-390431.437133</v>
      </c>
      <c r="VGF20">
        <v>-390431.437133</v>
      </c>
      <c r="VGG20">
        <v>-390231.37833899999</v>
      </c>
      <c r="VGH20">
        <v>-390231.37833899999</v>
      </c>
      <c r="VGI20">
        <v>-390231.37833899999</v>
      </c>
      <c r="VGJ20">
        <v>-390231.37833899999</v>
      </c>
      <c r="VGK20">
        <v>-390231.37833899999</v>
      </c>
      <c r="VGL20">
        <v>-390231.37833899999</v>
      </c>
      <c r="VGM20">
        <v>-390231.37833899999</v>
      </c>
      <c r="VGN20">
        <v>-390231.37833899999</v>
      </c>
      <c r="VGO20">
        <v>-390231.37833899999</v>
      </c>
      <c r="VGP20">
        <v>-390231.37833899999</v>
      </c>
      <c r="VGQ20">
        <v>-390231.37833899999</v>
      </c>
      <c r="VGR20">
        <v>-390431.437133</v>
      </c>
      <c r="VGS20">
        <v>-390431.437133</v>
      </c>
      <c r="VGT20">
        <v>-390431.437133</v>
      </c>
      <c r="VGU20">
        <v>-390431.437133</v>
      </c>
      <c r="VGV20">
        <v>-390431.437133</v>
      </c>
      <c r="VGW20">
        <v>-390431.437133</v>
      </c>
      <c r="VGX20">
        <v>-390431.437133</v>
      </c>
      <c r="VGY20">
        <v>-390431.437133</v>
      </c>
      <c r="VGZ20">
        <v>-390431.437133</v>
      </c>
      <c r="VHA20">
        <v>-390431.437133</v>
      </c>
      <c r="VHB20">
        <v>-390431.437133</v>
      </c>
      <c r="VHC20">
        <v>-390231.37833899999</v>
      </c>
      <c r="VHD20">
        <v>-390231.37833899999</v>
      </c>
      <c r="VHE20">
        <v>-390231.37833899999</v>
      </c>
      <c r="VHF20">
        <v>-390231.37833899999</v>
      </c>
      <c r="VHG20">
        <v>-390231.37833899999</v>
      </c>
      <c r="VHH20">
        <v>-390231.37833899999</v>
      </c>
      <c r="VHI20">
        <v>-390231.37833899999</v>
      </c>
      <c r="VHJ20">
        <v>-390231.37833899999</v>
      </c>
      <c r="VHK20">
        <v>-390231.37833899999</v>
      </c>
      <c r="VHL20">
        <v>-390231.37833899999</v>
      </c>
      <c r="VHM20">
        <v>-390231.37833899999</v>
      </c>
      <c r="VHN20">
        <v>-577401.81186599995</v>
      </c>
      <c r="VHO20">
        <v>-577401.81186599995</v>
      </c>
      <c r="VHP20">
        <v>-577401.81186599995</v>
      </c>
      <c r="VHQ20">
        <v>-577401.81186599995</v>
      </c>
      <c r="VHR20">
        <v>-577401.81186599995</v>
      </c>
      <c r="VHS20">
        <v>-577401.81186599995</v>
      </c>
      <c r="VHT20">
        <v>-577401.81186599995</v>
      </c>
      <c r="VHU20">
        <v>-577401.81186599995</v>
      </c>
      <c r="VHV20">
        <v>-577401.81186599995</v>
      </c>
      <c r="VHW20">
        <v>-577401.81186599995</v>
      </c>
      <c r="VHX20">
        <v>-577401.81186599995</v>
      </c>
      <c r="VHY20">
        <v>-577012.53626199998</v>
      </c>
      <c r="VHZ20">
        <v>-577012.53626199998</v>
      </c>
      <c r="VIA20">
        <v>-577012.53626199998</v>
      </c>
      <c r="VIB20">
        <v>-577012.53626199998</v>
      </c>
      <c r="VIC20">
        <v>-577012.53626199998</v>
      </c>
      <c r="VID20">
        <v>-577012.53626199998</v>
      </c>
      <c r="VIE20">
        <v>-577012.53626199998</v>
      </c>
      <c r="VIF20">
        <v>-577012.53626199998</v>
      </c>
      <c r="VIG20">
        <v>-577012.53626199998</v>
      </c>
      <c r="VIH20">
        <v>-577012.53626199998</v>
      </c>
      <c r="VII20">
        <v>-577012.53626199998</v>
      </c>
      <c r="VIJ20">
        <v>-577401.81186599995</v>
      </c>
      <c r="VIK20">
        <v>-577401.81186599995</v>
      </c>
      <c r="VIL20">
        <v>-577401.81186599995</v>
      </c>
      <c r="VIM20">
        <v>-577401.81186599995</v>
      </c>
      <c r="VIN20">
        <v>-577401.81186599995</v>
      </c>
      <c r="VIO20">
        <v>-577401.81186599995</v>
      </c>
      <c r="VIP20">
        <v>-577401.81186599995</v>
      </c>
      <c r="VIQ20">
        <v>-577401.81186599995</v>
      </c>
      <c r="VIR20">
        <v>-577401.81186599995</v>
      </c>
      <c r="VIS20">
        <v>-577401.81186599995</v>
      </c>
      <c r="VIT20">
        <v>-577401.81186599995</v>
      </c>
      <c r="VIU20">
        <v>-577012.53626199998</v>
      </c>
      <c r="VIV20">
        <v>-577012.53626199998</v>
      </c>
      <c r="VIW20">
        <v>-577012.53626199998</v>
      </c>
      <c r="VIX20">
        <v>-577012.53626199998</v>
      </c>
      <c r="VIY20">
        <v>-577012.53626199998</v>
      </c>
      <c r="VIZ20">
        <v>-577012.53626199998</v>
      </c>
      <c r="VJA20">
        <v>-577012.53626199998</v>
      </c>
      <c r="VJB20">
        <v>-577012.53626199998</v>
      </c>
      <c r="VJC20">
        <v>-577012.53626199998</v>
      </c>
      <c r="VJD20">
        <v>-577012.53626199998</v>
      </c>
      <c r="VJE20">
        <v>-577012.53626199998</v>
      </c>
      <c r="VJF20">
        <v>-309687.29351699998</v>
      </c>
      <c r="VJG20">
        <v>-309687.29351699998</v>
      </c>
      <c r="VJH20">
        <v>-309687.29351699998</v>
      </c>
      <c r="VJI20">
        <v>-309687.29351699998</v>
      </c>
      <c r="VJJ20">
        <v>-309687.29351699998</v>
      </c>
      <c r="VJK20">
        <v>-309687.29351699998</v>
      </c>
      <c r="VJL20">
        <v>-309687.29351699998</v>
      </c>
      <c r="VJM20">
        <v>-309687.29351699998</v>
      </c>
      <c r="VJN20">
        <v>-309687.29351699998</v>
      </c>
      <c r="VJO20">
        <v>-309687.29351699998</v>
      </c>
      <c r="VJP20">
        <v>-309687.29351699998</v>
      </c>
      <c r="VJQ20">
        <v>-303264.02834999998</v>
      </c>
      <c r="VJR20">
        <v>-303264.02834999998</v>
      </c>
      <c r="VJS20">
        <v>-303264.02834999998</v>
      </c>
      <c r="VJT20">
        <v>-303264.02834999998</v>
      </c>
      <c r="VJU20">
        <v>-303264.02834999998</v>
      </c>
      <c r="VJV20">
        <v>-303264.02834999998</v>
      </c>
      <c r="VJW20">
        <v>-303264.02834999998</v>
      </c>
      <c r="VJX20">
        <v>-303264.02834999998</v>
      </c>
      <c r="VJY20">
        <v>-303264.02834999998</v>
      </c>
      <c r="VJZ20">
        <v>-303264.02834999998</v>
      </c>
      <c r="VKA20">
        <v>-303264.02834999998</v>
      </c>
      <c r="VKB20">
        <v>-309687.29351699998</v>
      </c>
      <c r="VKC20">
        <v>-309687.29351699998</v>
      </c>
      <c r="VKD20">
        <v>-309687.29351699998</v>
      </c>
      <c r="VKE20">
        <v>-309687.29351699998</v>
      </c>
      <c r="VKF20">
        <v>-309687.29351699998</v>
      </c>
      <c r="VKG20">
        <v>-309687.29351699998</v>
      </c>
      <c r="VKH20">
        <v>-309687.29351699998</v>
      </c>
      <c r="VKI20">
        <v>-309687.29351699998</v>
      </c>
      <c r="VKJ20">
        <v>-309687.29351699998</v>
      </c>
      <c r="VKK20">
        <v>-309687.29351699998</v>
      </c>
      <c r="VKL20">
        <v>-309687.29351699998</v>
      </c>
      <c r="VKM20">
        <v>-303264.02834999998</v>
      </c>
      <c r="VKN20">
        <v>-303264.02834999998</v>
      </c>
      <c r="VKO20">
        <v>-303264.02834999998</v>
      </c>
      <c r="VKP20">
        <v>-303264.02834999998</v>
      </c>
      <c r="VKQ20">
        <v>-303264.02834999998</v>
      </c>
      <c r="VKR20">
        <v>-303264.02834999998</v>
      </c>
      <c r="VKS20">
        <v>-303264.02834999998</v>
      </c>
      <c r="VKT20">
        <v>-303264.02834999998</v>
      </c>
      <c r="VKU20">
        <v>-303264.02834999998</v>
      </c>
      <c r="VKV20">
        <v>-303264.02834999998</v>
      </c>
      <c r="VKW20">
        <v>-303264.02834999998</v>
      </c>
      <c r="VKX20">
        <v>-462014.44838900003</v>
      </c>
      <c r="VKY20">
        <v>-462014.44838900003</v>
      </c>
      <c r="VKZ20">
        <v>-462014.44838900003</v>
      </c>
      <c r="VLA20">
        <v>-462014.44838900003</v>
      </c>
      <c r="VLB20">
        <v>-462014.44838900003</v>
      </c>
      <c r="VLC20">
        <v>-462014.44838900003</v>
      </c>
      <c r="VLD20">
        <v>-462014.44838900003</v>
      </c>
      <c r="VLE20">
        <v>-462014.44838900003</v>
      </c>
      <c r="VLF20">
        <v>-462014.44838900003</v>
      </c>
      <c r="VLG20">
        <v>-462014.44838900003</v>
      </c>
      <c r="VLH20">
        <v>-462014.44838900003</v>
      </c>
      <c r="VLI20">
        <v>-449828.33231299999</v>
      </c>
      <c r="VLJ20">
        <v>-449828.33231299999</v>
      </c>
      <c r="VLK20">
        <v>-449828.33231299999</v>
      </c>
      <c r="VLL20">
        <v>-449828.33231299999</v>
      </c>
      <c r="VLM20">
        <v>-449828.33231299999</v>
      </c>
      <c r="VLN20">
        <v>-449828.33231299999</v>
      </c>
      <c r="VLO20">
        <v>-449828.33231299999</v>
      </c>
      <c r="VLP20">
        <v>-449828.33231299999</v>
      </c>
      <c r="VLQ20">
        <v>-449828.33231299999</v>
      </c>
      <c r="VLR20">
        <v>-449828.33231299999</v>
      </c>
      <c r="VLS20">
        <v>-449828.33231299999</v>
      </c>
      <c r="VLT20">
        <v>-462014.44838900003</v>
      </c>
      <c r="VLU20">
        <v>-462014.44838900003</v>
      </c>
      <c r="VLV20">
        <v>-462014.44838900003</v>
      </c>
      <c r="VLW20">
        <v>-462014.44838900003</v>
      </c>
      <c r="VLX20">
        <v>-462014.44838900003</v>
      </c>
      <c r="VLY20">
        <v>-462014.44838900003</v>
      </c>
      <c r="VLZ20">
        <v>-462014.44838900003</v>
      </c>
      <c r="VMA20">
        <v>-462014.44838900003</v>
      </c>
      <c r="VMB20">
        <v>-462014.44838900003</v>
      </c>
      <c r="VMC20">
        <v>-462014.44838900003</v>
      </c>
      <c r="VMD20">
        <v>-462014.44838900003</v>
      </c>
      <c r="VME20">
        <v>-449828.33231299999</v>
      </c>
      <c r="VMF20">
        <v>-449828.33231299999</v>
      </c>
      <c r="VMG20">
        <v>-449828.33231299999</v>
      </c>
      <c r="VMH20">
        <v>-449828.33231299999</v>
      </c>
      <c r="VMI20">
        <v>-449828.33231299999</v>
      </c>
      <c r="VMJ20">
        <v>-449828.33231299999</v>
      </c>
      <c r="VMK20">
        <v>-449828.33231299999</v>
      </c>
      <c r="VML20">
        <v>-449828.33231299999</v>
      </c>
      <c r="VMM20">
        <v>-449828.33231299999</v>
      </c>
      <c r="VMN20">
        <v>-449828.33231299999</v>
      </c>
      <c r="VMO20">
        <v>-449828.33231299999</v>
      </c>
      <c r="VMP20">
        <v>-684417.33115900005</v>
      </c>
      <c r="VMQ20">
        <v>-684417.33115900005</v>
      </c>
      <c r="VMR20">
        <v>-684417.33115900005</v>
      </c>
      <c r="VMS20">
        <v>-684417.33115900005</v>
      </c>
      <c r="VMT20">
        <v>-684417.33115900005</v>
      </c>
      <c r="VMU20">
        <v>-684417.33115900005</v>
      </c>
      <c r="VMV20">
        <v>-684417.33115900005</v>
      </c>
      <c r="VMW20">
        <v>-684417.33115900005</v>
      </c>
      <c r="VMX20">
        <v>-684417.33115900005</v>
      </c>
      <c r="VMY20">
        <v>-684417.33115900005</v>
      </c>
      <c r="VMZ20">
        <v>-684417.33115900005</v>
      </c>
      <c r="VNA20">
        <v>-660705.51326399995</v>
      </c>
      <c r="VNB20">
        <v>-660705.51326399995</v>
      </c>
      <c r="VNC20">
        <v>-660705.51326399995</v>
      </c>
      <c r="VND20">
        <v>-660705.51326399995</v>
      </c>
      <c r="VNE20">
        <v>-660705.51326399995</v>
      </c>
      <c r="VNF20">
        <v>-660705.51326399995</v>
      </c>
      <c r="VNG20">
        <v>-660705.51326399995</v>
      </c>
      <c r="VNH20">
        <v>-660705.51326399995</v>
      </c>
      <c r="VNI20">
        <v>-660705.51326399995</v>
      </c>
      <c r="VNJ20">
        <v>-660705.51326399995</v>
      </c>
      <c r="VNK20">
        <v>-660705.51326399995</v>
      </c>
      <c r="VNL20">
        <v>-684417.33115900005</v>
      </c>
      <c r="VNM20">
        <v>-684417.33115900005</v>
      </c>
      <c r="VNN20">
        <v>-684417.33115900005</v>
      </c>
      <c r="VNO20">
        <v>-684417.33115900005</v>
      </c>
      <c r="VNP20">
        <v>-684417.33115900005</v>
      </c>
      <c r="VNQ20">
        <v>-684417.33115900005</v>
      </c>
      <c r="VNR20">
        <v>-684417.33115900005</v>
      </c>
      <c r="VNS20">
        <v>-684417.33115900005</v>
      </c>
      <c r="VNT20">
        <v>-684417.33115900005</v>
      </c>
      <c r="VNU20">
        <v>-684417.33115900005</v>
      </c>
      <c r="VNV20">
        <v>-684417.33115900005</v>
      </c>
      <c r="VNW20">
        <v>-660705.51326399995</v>
      </c>
      <c r="VNX20">
        <v>-660705.51326399995</v>
      </c>
      <c r="VNY20">
        <v>-660705.51326399995</v>
      </c>
      <c r="VNZ20">
        <v>-660705.51326399995</v>
      </c>
      <c r="VOA20">
        <v>-660705.51326399995</v>
      </c>
      <c r="VOB20">
        <v>-660705.51326399995</v>
      </c>
      <c r="VOC20">
        <v>-660705.51326399995</v>
      </c>
      <c r="VOD20">
        <v>-660705.51326399995</v>
      </c>
      <c r="VOE20">
        <v>-660705.51326399995</v>
      </c>
      <c r="VOF20">
        <v>-660705.51326399995</v>
      </c>
      <c r="VOG20">
        <v>-660705.51326399995</v>
      </c>
      <c r="VOH20">
        <v>-2391027.8190799998</v>
      </c>
      <c r="VOI20">
        <v>-2391027.8190799998</v>
      </c>
      <c r="VOJ20">
        <v>-2391027.8190799998</v>
      </c>
      <c r="VOK20">
        <v>-2391027.8190799998</v>
      </c>
      <c r="VOL20">
        <v>-2391027.8190799998</v>
      </c>
      <c r="VOM20">
        <v>-2391027.8190799998</v>
      </c>
      <c r="VON20">
        <v>-2391027.8190799998</v>
      </c>
      <c r="VOO20">
        <v>-2391027.8190799998</v>
      </c>
      <c r="VOP20">
        <v>-2391027.8190799998</v>
      </c>
      <c r="VOQ20">
        <v>-2391027.8190799998</v>
      </c>
      <c r="VOR20">
        <v>-2391027.8190799998</v>
      </c>
      <c r="VOS20">
        <v>-2390696.0756600001</v>
      </c>
      <c r="VOT20">
        <v>-2390696.0756600001</v>
      </c>
      <c r="VOU20">
        <v>-2390696.0756600001</v>
      </c>
      <c r="VOV20">
        <v>-2390696.0756600001</v>
      </c>
      <c r="VOW20">
        <v>-2390696.0756600001</v>
      </c>
      <c r="VOX20">
        <v>-2390696.0756600001</v>
      </c>
      <c r="VOY20">
        <v>-2390696.0756600001</v>
      </c>
      <c r="VOZ20">
        <v>-2390696.0756600001</v>
      </c>
      <c r="VPA20">
        <v>-2390696.0756600001</v>
      </c>
      <c r="VPB20">
        <v>-2390696.0756600001</v>
      </c>
      <c r="VPC20">
        <v>-2390696.0756600001</v>
      </c>
      <c r="VPD20">
        <v>-2391027.8190799998</v>
      </c>
      <c r="VPE20">
        <v>-2391027.8190799998</v>
      </c>
      <c r="VPF20">
        <v>-2391027.8190799998</v>
      </c>
      <c r="VPG20">
        <v>-2391027.8190799998</v>
      </c>
      <c r="VPH20">
        <v>-2391027.8190799998</v>
      </c>
      <c r="VPI20">
        <v>-2391027.8190799998</v>
      </c>
      <c r="VPJ20">
        <v>-2391027.8190799998</v>
      </c>
      <c r="VPK20">
        <v>-2391027.8190799998</v>
      </c>
      <c r="VPL20">
        <v>-2391027.8190799998</v>
      </c>
      <c r="VPM20">
        <v>-2391027.8190799998</v>
      </c>
      <c r="VPN20">
        <v>-2391027.8190799998</v>
      </c>
      <c r="VPO20">
        <v>-2390696.0756600001</v>
      </c>
      <c r="VPP20">
        <v>-2390696.0756600001</v>
      </c>
      <c r="VPQ20">
        <v>-2390696.0756600001</v>
      </c>
      <c r="VPR20">
        <v>-2390696.0756600001</v>
      </c>
      <c r="VPS20">
        <v>-2390696.0756600001</v>
      </c>
      <c r="VPT20">
        <v>-2390696.0756600001</v>
      </c>
      <c r="VPU20">
        <v>-2390696.0756600001</v>
      </c>
      <c r="VPV20">
        <v>-2390696.0756600001</v>
      </c>
      <c r="VPW20">
        <v>-2390696.0756600001</v>
      </c>
      <c r="VPX20">
        <v>-2390696.0756600001</v>
      </c>
      <c r="VPY20">
        <v>-2390696.0756600001</v>
      </c>
      <c r="VPZ20">
        <v>-2574735.0549400002</v>
      </c>
      <c r="VQA20">
        <v>-2574735.0549400002</v>
      </c>
      <c r="VQB20">
        <v>-2574735.0549400002</v>
      </c>
      <c r="VQC20">
        <v>-2574735.0549400002</v>
      </c>
      <c r="VQD20">
        <v>-2574735.0549400002</v>
      </c>
      <c r="VQE20">
        <v>-2574735.0549400002</v>
      </c>
      <c r="VQF20">
        <v>-2574735.0549400002</v>
      </c>
      <c r="VQG20">
        <v>-2574735.0549400002</v>
      </c>
      <c r="VQH20">
        <v>-2574735.0549400002</v>
      </c>
      <c r="VQI20">
        <v>-2574735.0549400002</v>
      </c>
      <c r="VQJ20">
        <v>-2574735.0549400002</v>
      </c>
      <c r="VQK20">
        <v>-2574105.67661</v>
      </c>
      <c r="VQL20">
        <v>-2574105.67661</v>
      </c>
      <c r="VQM20">
        <v>-2574105.67661</v>
      </c>
      <c r="VQN20">
        <v>-2574105.67661</v>
      </c>
      <c r="VQO20">
        <v>-2574105.67661</v>
      </c>
      <c r="VQP20">
        <v>-2574105.67661</v>
      </c>
      <c r="VQQ20">
        <v>-2574105.67661</v>
      </c>
      <c r="VQR20">
        <v>-2574105.67661</v>
      </c>
      <c r="VQS20">
        <v>-2574105.67661</v>
      </c>
      <c r="VQT20">
        <v>-2574105.67661</v>
      </c>
      <c r="VQU20">
        <v>-2574105.67661</v>
      </c>
      <c r="VQV20">
        <v>-2574735.0549400002</v>
      </c>
      <c r="VQW20">
        <v>-2574735.0549400002</v>
      </c>
      <c r="VQX20">
        <v>-2574735.0549400002</v>
      </c>
      <c r="VQY20">
        <v>-2574735.0549400002</v>
      </c>
      <c r="VQZ20">
        <v>-2574735.0549400002</v>
      </c>
      <c r="VRA20">
        <v>-2574735.0549400002</v>
      </c>
      <c r="VRB20">
        <v>-2574735.0549400002</v>
      </c>
      <c r="VRC20">
        <v>-2574735.0549400002</v>
      </c>
      <c r="VRD20">
        <v>-2574735.0549400002</v>
      </c>
      <c r="VRE20">
        <v>-2574735.0549400002</v>
      </c>
      <c r="VRF20">
        <v>-2574735.0549400002</v>
      </c>
      <c r="VRG20">
        <v>-2574105.67661</v>
      </c>
      <c r="VRH20">
        <v>-2574105.67661</v>
      </c>
      <c r="VRI20">
        <v>-2574105.67661</v>
      </c>
      <c r="VRJ20">
        <v>-2574105.67661</v>
      </c>
      <c r="VRK20">
        <v>-2574105.67661</v>
      </c>
      <c r="VRL20">
        <v>-2574105.67661</v>
      </c>
      <c r="VRM20">
        <v>-2574105.67661</v>
      </c>
      <c r="VRN20">
        <v>-2574105.67661</v>
      </c>
      <c r="VRO20">
        <v>-2574105.67661</v>
      </c>
      <c r="VRP20">
        <v>-2574105.67661</v>
      </c>
      <c r="VRQ20">
        <v>-2574105.67661</v>
      </c>
      <c r="VRR20">
        <v>-2843478.5178700001</v>
      </c>
      <c r="VRS20">
        <v>-2843478.5178700001</v>
      </c>
      <c r="VRT20">
        <v>-2843478.5178700001</v>
      </c>
      <c r="VRU20">
        <v>-2843478.5178700001</v>
      </c>
      <c r="VRV20">
        <v>-2843478.5178700001</v>
      </c>
      <c r="VRW20">
        <v>-2843478.5178700001</v>
      </c>
      <c r="VRX20">
        <v>-2843478.5178700001</v>
      </c>
      <c r="VRY20">
        <v>-2843478.5178700001</v>
      </c>
      <c r="VRZ20">
        <v>-2843478.5178700001</v>
      </c>
      <c r="VSA20">
        <v>-2843478.5178700001</v>
      </c>
      <c r="VSB20">
        <v>-2843478.5178700001</v>
      </c>
      <c r="VSC20">
        <v>-2842253.8697299999</v>
      </c>
      <c r="VSD20">
        <v>-2842253.8697299999</v>
      </c>
      <c r="VSE20">
        <v>-2842253.8697299999</v>
      </c>
      <c r="VSF20">
        <v>-2842253.8697299999</v>
      </c>
      <c r="VSG20">
        <v>-2842253.8697299999</v>
      </c>
      <c r="VSH20">
        <v>-2842253.8697299999</v>
      </c>
      <c r="VSI20">
        <v>-2842253.8697299999</v>
      </c>
      <c r="VSJ20">
        <v>-2842253.8697299999</v>
      </c>
      <c r="VSK20">
        <v>-2842253.8697299999</v>
      </c>
      <c r="VSL20">
        <v>-2842253.8697299999</v>
      </c>
      <c r="VSM20">
        <v>-2842253.8697299999</v>
      </c>
      <c r="VSN20">
        <v>-2843478.5178700001</v>
      </c>
      <c r="VSO20">
        <v>-2843478.5178700001</v>
      </c>
      <c r="VSP20">
        <v>-2843478.5178700001</v>
      </c>
      <c r="VSQ20">
        <v>-2843478.5178700001</v>
      </c>
      <c r="VSR20">
        <v>-2843478.5178700001</v>
      </c>
      <c r="VSS20">
        <v>-2843478.5178700001</v>
      </c>
      <c r="VST20">
        <v>-2843478.5178700001</v>
      </c>
      <c r="VSU20">
        <v>-2843478.5178700001</v>
      </c>
      <c r="VSV20">
        <v>-2843478.5178700001</v>
      </c>
      <c r="VSW20">
        <v>-2843478.5178700001</v>
      </c>
      <c r="VSX20">
        <v>-2843478.5178700001</v>
      </c>
      <c r="VSY20">
        <v>-2842253.8697299999</v>
      </c>
      <c r="VSZ20">
        <v>-2842253.8697299999</v>
      </c>
      <c r="VTA20">
        <v>-2842253.8697299999</v>
      </c>
      <c r="VTB20">
        <v>-2842253.8697299999</v>
      </c>
      <c r="VTC20">
        <v>-2842253.8697299999</v>
      </c>
      <c r="VTD20">
        <v>-2842253.8697299999</v>
      </c>
      <c r="VTE20">
        <v>-2842253.8697299999</v>
      </c>
      <c r="VTF20">
        <v>-2842253.8697299999</v>
      </c>
      <c r="VTG20">
        <v>-2842253.8697299999</v>
      </c>
      <c r="VTH20">
        <v>-2842253.8697299999</v>
      </c>
      <c r="VTI20">
        <v>-2842253.8697299999</v>
      </c>
      <c r="VTJ20">
        <v>-39935810.040100001</v>
      </c>
      <c r="VTK20">
        <v>-39935810.040100001</v>
      </c>
      <c r="VTL20">
        <v>-39935810.040100001</v>
      </c>
      <c r="VTM20">
        <v>-39935810.040100001</v>
      </c>
      <c r="VTN20">
        <v>-39935810.040100001</v>
      </c>
      <c r="VTO20">
        <v>-39935810.040100001</v>
      </c>
      <c r="VTP20">
        <v>-39935810.040100001</v>
      </c>
      <c r="VTQ20">
        <v>-39935810.040100001</v>
      </c>
      <c r="VTR20">
        <v>-39935810.040100001</v>
      </c>
      <c r="VTS20">
        <v>-39935810.040100001</v>
      </c>
      <c r="VTT20">
        <v>-39935810.040100001</v>
      </c>
      <c r="VTU20">
        <v>-39935810.040100001</v>
      </c>
      <c r="VTV20">
        <v>-39935810.040100001</v>
      </c>
      <c r="VTW20">
        <v>-39935810.040100001</v>
      </c>
      <c r="VTX20">
        <v>-39935810.040100001</v>
      </c>
      <c r="VTY20">
        <v>-39935810.040100001</v>
      </c>
      <c r="VTZ20">
        <v>-39935810.040100001</v>
      </c>
      <c r="VUA20">
        <v>-39935810.040100001</v>
      </c>
      <c r="VUB20">
        <v>-39935810.040100001</v>
      </c>
      <c r="VUC20">
        <v>-39935810.040100001</v>
      </c>
      <c r="VUD20">
        <v>-39935810.040100001</v>
      </c>
      <c r="VUE20">
        <v>-39935810.040100001</v>
      </c>
      <c r="VUF20">
        <v>-39935810.040100001</v>
      </c>
      <c r="VUG20">
        <v>-39935810.040100001</v>
      </c>
      <c r="VUH20">
        <v>-39935810.040100001</v>
      </c>
      <c r="VUI20">
        <v>-39935810.040100001</v>
      </c>
      <c r="VUJ20">
        <v>-39935810.040100001</v>
      </c>
      <c r="VUK20">
        <v>-39935810.040100001</v>
      </c>
      <c r="VUL20">
        <v>-39935810.040100001</v>
      </c>
      <c r="VUM20">
        <v>-39935810.040100001</v>
      </c>
      <c r="VUN20">
        <v>-39935810.040100001</v>
      </c>
      <c r="VUO20">
        <v>-39935810.040100001</v>
      </c>
      <c r="VUP20">
        <v>-39935810.040100001</v>
      </c>
      <c r="VUQ20">
        <v>-39935810.040100001</v>
      </c>
      <c r="VUR20">
        <v>-39935810.040100001</v>
      </c>
      <c r="VUS20">
        <v>-39935810.040100001</v>
      </c>
      <c r="VUT20">
        <v>-39935810.040100001</v>
      </c>
      <c r="VUU20">
        <v>-39935810.040100001</v>
      </c>
      <c r="VUV20">
        <v>-39935810.040100001</v>
      </c>
      <c r="VUW20">
        <v>-39935810.040100001</v>
      </c>
      <c r="VUX20">
        <v>-39935810.040100001</v>
      </c>
      <c r="VUY20">
        <v>-39935810.040100001</v>
      </c>
      <c r="VUZ20">
        <v>-39935810.040100001</v>
      </c>
      <c r="VVA20">
        <v>-39935810.040100001</v>
      </c>
      <c r="VVB20">
        <v>-60532244.763999999</v>
      </c>
      <c r="VVC20">
        <v>-60532244.763999999</v>
      </c>
      <c r="VVD20">
        <v>-60532244.763999999</v>
      </c>
      <c r="VVE20">
        <v>-60532244.763999999</v>
      </c>
      <c r="VVF20">
        <v>-60532244.763999999</v>
      </c>
      <c r="VVG20">
        <v>-60532244.763999999</v>
      </c>
      <c r="VVH20">
        <v>-60532244.763999999</v>
      </c>
      <c r="VVI20">
        <v>-60532244.763999999</v>
      </c>
      <c r="VVJ20">
        <v>-60532244.763999999</v>
      </c>
      <c r="VVK20">
        <v>-60532244.763999999</v>
      </c>
      <c r="VVL20">
        <v>-60532244.763999999</v>
      </c>
      <c r="VVM20">
        <v>-60532244.763999999</v>
      </c>
      <c r="VVN20">
        <v>-60532244.763999999</v>
      </c>
      <c r="VVO20">
        <v>-60532244.763999999</v>
      </c>
      <c r="VVP20">
        <v>-60532244.763999999</v>
      </c>
      <c r="VVQ20">
        <v>-60532244.763999999</v>
      </c>
      <c r="VVR20">
        <v>-60532244.763999999</v>
      </c>
      <c r="VVS20">
        <v>-60532244.763999999</v>
      </c>
      <c r="VVT20">
        <v>-60532244.763999999</v>
      </c>
      <c r="VVU20">
        <v>-60532244.763999999</v>
      </c>
      <c r="VVV20">
        <v>-60532244.763999999</v>
      </c>
      <c r="VVW20">
        <v>-60532244.763999999</v>
      </c>
      <c r="VVX20">
        <v>-60532244.763999999</v>
      </c>
      <c r="VVY20">
        <v>-60532244.763999999</v>
      </c>
      <c r="VVZ20">
        <v>-60532244.763999999</v>
      </c>
      <c r="VWA20">
        <v>-60532244.763999999</v>
      </c>
      <c r="VWB20">
        <v>-60532244.763999999</v>
      </c>
      <c r="VWC20">
        <v>-60532244.763999999</v>
      </c>
      <c r="VWD20">
        <v>-60532244.763999999</v>
      </c>
      <c r="VWE20">
        <v>-60532244.763999999</v>
      </c>
      <c r="VWF20">
        <v>-60532244.763999999</v>
      </c>
      <c r="VWG20">
        <v>-60532244.763999999</v>
      </c>
      <c r="VWH20">
        <v>-60532244.763999999</v>
      </c>
      <c r="VWI20">
        <v>-60532244.763999999</v>
      </c>
      <c r="VWJ20">
        <v>-60532244.763999999</v>
      </c>
      <c r="VWK20">
        <v>-60532244.763999999</v>
      </c>
      <c r="VWL20">
        <v>-60532244.763999999</v>
      </c>
      <c r="VWM20">
        <v>-60532244.763999999</v>
      </c>
      <c r="VWN20">
        <v>-60532244.763999999</v>
      </c>
      <c r="VWO20">
        <v>-60532244.763999999</v>
      </c>
      <c r="VWP20">
        <v>-60532244.763999999</v>
      </c>
      <c r="VWQ20">
        <v>-60532244.763999999</v>
      </c>
      <c r="VWR20">
        <v>-60532244.763999999</v>
      </c>
      <c r="VWS20">
        <v>-60532244.763999999</v>
      </c>
      <c r="VWT20">
        <v>-91751752.137700006</v>
      </c>
      <c r="VWU20">
        <v>-91751752.137700006</v>
      </c>
      <c r="VWV20">
        <v>-91751752.137700006</v>
      </c>
      <c r="VWW20">
        <v>-91751752.137700006</v>
      </c>
      <c r="VWX20">
        <v>-91751752.137700006</v>
      </c>
      <c r="VWY20">
        <v>-91751752.137700006</v>
      </c>
      <c r="VWZ20">
        <v>-91751752.137700006</v>
      </c>
      <c r="VXA20">
        <v>-91751752.137700006</v>
      </c>
      <c r="VXB20">
        <v>-91751752.137700006</v>
      </c>
      <c r="VXC20">
        <v>-91751752.137700006</v>
      </c>
      <c r="VXD20">
        <v>-91751752.137700006</v>
      </c>
      <c r="VXE20">
        <v>-91751752.137700006</v>
      </c>
      <c r="VXF20">
        <v>-91751752.137700006</v>
      </c>
      <c r="VXG20">
        <v>-91751752.137700006</v>
      </c>
      <c r="VXH20">
        <v>-91751752.137700006</v>
      </c>
      <c r="VXI20">
        <v>-91751752.137700006</v>
      </c>
      <c r="VXJ20">
        <v>-91751752.137700006</v>
      </c>
      <c r="VXK20">
        <v>-91751752.137700006</v>
      </c>
      <c r="VXL20">
        <v>-91751752.137700006</v>
      </c>
      <c r="VXM20">
        <v>-91751752.137700006</v>
      </c>
      <c r="VXN20">
        <v>-91751752.137700006</v>
      </c>
      <c r="VXO20">
        <v>-91751752.137700006</v>
      </c>
      <c r="VXP20">
        <v>-91751752.137700006</v>
      </c>
      <c r="VXQ20">
        <v>-91751752.137700006</v>
      </c>
      <c r="VXR20">
        <v>-91751752.137700006</v>
      </c>
      <c r="VXS20">
        <v>-91751752.137700006</v>
      </c>
      <c r="VXT20">
        <v>-91751752.137700006</v>
      </c>
      <c r="VXU20">
        <v>-91751752.137700006</v>
      </c>
      <c r="VXV20">
        <v>-91751752.137700006</v>
      </c>
      <c r="VXW20">
        <v>-91751752.137700006</v>
      </c>
      <c r="VXX20">
        <v>-91751752.137700006</v>
      </c>
      <c r="VXY20">
        <v>-91751752.137700006</v>
      </c>
      <c r="VXZ20">
        <v>-91751752.137700006</v>
      </c>
      <c r="VYA20">
        <v>-91751752.137700006</v>
      </c>
      <c r="VYB20">
        <v>-91751752.137700006</v>
      </c>
      <c r="VYC20">
        <v>-91751752.137700006</v>
      </c>
      <c r="VYD20">
        <v>-91751752.137700006</v>
      </c>
      <c r="VYE20">
        <v>-91751752.137700006</v>
      </c>
      <c r="VYF20">
        <v>-91751752.137700006</v>
      </c>
      <c r="VYG20">
        <v>-91751752.137700006</v>
      </c>
      <c r="VYH20">
        <v>-91751752.137700006</v>
      </c>
      <c r="VYI20">
        <v>-91751752.137700006</v>
      </c>
      <c r="VYJ20">
        <v>-91751752.137700006</v>
      </c>
      <c r="VYK20">
        <v>-91751752.137700006</v>
      </c>
      <c r="VYL20">
        <v>-39935810.040100001</v>
      </c>
      <c r="VYM20">
        <v>-39935810.040100001</v>
      </c>
      <c r="VYN20">
        <v>-39935810.040100001</v>
      </c>
      <c r="VYO20">
        <v>-39935810.040100001</v>
      </c>
      <c r="VYP20">
        <v>-39935810.040100001</v>
      </c>
      <c r="VYQ20">
        <v>-39935810.040100001</v>
      </c>
      <c r="VYR20">
        <v>-39935810.040100001</v>
      </c>
      <c r="VYS20">
        <v>-39935810.040100001</v>
      </c>
      <c r="VYT20">
        <v>-39935810.040100001</v>
      </c>
      <c r="VYU20">
        <v>-39935810.040100001</v>
      </c>
      <c r="VYV20">
        <v>-39935810.040100001</v>
      </c>
      <c r="VYW20">
        <v>-39935810.040100001</v>
      </c>
      <c r="VYX20">
        <v>-39935810.040100001</v>
      </c>
      <c r="VYY20">
        <v>-39935810.040100001</v>
      </c>
      <c r="VYZ20">
        <v>-39935810.040100001</v>
      </c>
      <c r="VZA20">
        <v>-39935810.040100001</v>
      </c>
      <c r="VZB20">
        <v>-39935810.040100001</v>
      </c>
      <c r="VZC20">
        <v>-39935810.040100001</v>
      </c>
      <c r="VZD20">
        <v>-39935810.040100001</v>
      </c>
      <c r="VZE20">
        <v>-39935810.040100001</v>
      </c>
      <c r="VZF20">
        <v>-39935810.040100001</v>
      </c>
      <c r="VZG20">
        <v>-39935810.040100001</v>
      </c>
      <c r="VZH20">
        <v>-39935810.040100001</v>
      </c>
      <c r="VZI20">
        <v>-39935810.040100001</v>
      </c>
      <c r="VZJ20">
        <v>-39935810.040100001</v>
      </c>
      <c r="VZK20">
        <v>-39935810.040100001</v>
      </c>
      <c r="VZL20">
        <v>-39935810.040100001</v>
      </c>
      <c r="VZM20">
        <v>-39935810.040100001</v>
      </c>
      <c r="VZN20">
        <v>-39935810.040100001</v>
      </c>
      <c r="VZO20">
        <v>-39935810.040100001</v>
      </c>
      <c r="VZP20">
        <v>-39935810.040100001</v>
      </c>
      <c r="VZQ20">
        <v>-39935810.040100001</v>
      </c>
      <c r="VZR20">
        <v>-39935810.040100001</v>
      </c>
      <c r="VZS20">
        <v>-39935810.040100001</v>
      </c>
      <c r="VZT20">
        <v>-39935810.040100001</v>
      </c>
      <c r="VZU20">
        <v>-39935810.040100001</v>
      </c>
      <c r="VZV20">
        <v>-39935810.040100001</v>
      </c>
      <c r="VZW20">
        <v>-39935810.040100001</v>
      </c>
      <c r="VZX20">
        <v>-39935810.040100001</v>
      </c>
      <c r="VZY20">
        <v>-39935810.040100001</v>
      </c>
      <c r="VZZ20">
        <v>-39935810.040100001</v>
      </c>
      <c r="WAA20">
        <v>-39935810.040100001</v>
      </c>
      <c r="WAB20">
        <v>-39935810.040100001</v>
      </c>
      <c r="WAC20">
        <v>-39935810.040100001</v>
      </c>
      <c r="WAD20">
        <v>-60532244.763999999</v>
      </c>
      <c r="WAE20">
        <v>-60532244.763999999</v>
      </c>
      <c r="WAF20">
        <v>-60532244.763999999</v>
      </c>
      <c r="WAG20">
        <v>-60532244.763999999</v>
      </c>
      <c r="WAH20">
        <v>-60532244.763999999</v>
      </c>
      <c r="WAI20">
        <v>-60532244.763999999</v>
      </c>
      <c r="WAJ20">
        <v>-60532244.763999999</v>
      </c>
      <c r="WAK20">
        <v>-60532244.763999999</v>
      </c>
      <c r="WAL20">
        <v>-60532244.763999999</v>
      </c>
      <c r="WAM20">
        <v>-60532244.763999999</v>
      </c>
      <c r="WAN20">
        <v>-60532244.763999999</v>
      </c>
      <c r="WAO20">
        <v>-60532244.763999999</v>
      </c>
      <c r="WAP20">
        <v>-60532244.763999999</v>
      </c>
      <c r="WAQ20">
        <v>-60532244.763999999</v>
      </c>
      <c r="WAR20">
        <v>-60532244.763999999</v>
      </c>
      <c r="WAS20">
        <v>-60532244.763999999</v>
      </c>
      <c r="WAT20">
        <v>-60532244.763999999</v>
      </c>
      <c r="WAU20">
        <v>-60532244.763999999</v>
      </c>
      <c r="WAV20">
        <v>-60532244.763999999</v>
      </c>
      <c r="WAW20">
        <v>-60532244.763999999</v>
      </c>
      <c r="WAX20">
        <v>-60532244.763999999</v>
      </c>
      <c r="WAY20">
        <v>-60532244.763999999</v>
      </c>
      <c r="WAZ20">
        <v>-60532244.763999999</v>
      </c>
      <c r="WBA20">
        <v>-60532244.763999999</v>
      </c>
      <c r="WBB20">
        <v>-60532244.763999999</v>
      </c>
      <c r="WBC20">
        <v>-60532244.763999999</v>
      </c>
      <c r="WBD20">
        <v>-60532244.763999999</v>
      </c>
      <c r="WBE20">
        <v>-60532244.763999999</v>
      </c>
      <c r="WBF20">
        <v>-60532244.763999999</v>
      </c>
      <c r="WBG20">
        <v>-60532244.763999999</v>
      </c>
      <c r="WBH20">
        <v>-60532244.763999999</v>
      </c>
      <c r="WBI20">
        <v>-60532244.763999999</v>
      </c>
      <c r="WBJ20">
        <v>-60532244.763999999</v>
      </c>
      <c r="WBK20">
        <v>-60532244.763999999</v>
      </c>
      <c r="WBL20">
        <v>-60532244.763999999</v>
      </c>
      <c r="WBM20">
        <v>-60532244.763999999</v>
      </c>
      <c r="WBN20">
        <v>-60532244.763999999</v>
      </c>
      <c r="WBO20">
        <v>-60532244.763999999</v>
      </c>
      <c r="WBP20">
        <v>-60532244.763999999</v>
      </c>
      <c r="WBQ20">
        <v>-60532244.763999999</v>
      </c>
      <c r="WBR20">
        <v>-60532244.763999999</v>
      </c>
      <c r="WBS20">
        <v>-60532244.763999999</v>
      </c>
      <c r="WBT20">
        <v>-60532244.763999999</v>
      </c>
      <c r="WBU20">
        <v>-60532244.763999999</v>
      </c>
      <c r="WBV20">
        <v>-91751752.137700006</v>
      </c>
      <c r="WBW20">
        <v>-91751752.137700006</v>
      </c>
      <c r="WBX20">
        <v>-91751752.137700006</v>
      </c>
      <c r="WBY20">
        <v>-91751752.137700006</v>
      </c>
      <c r="WBZ20">
        <v>-91751752.137700006</v>
      </c>
      <c r="WCA20">
        <v>-91751752.137700006</v>
      </c>
      <c r="WCB20">
        <v>-91751752.137700006</v>
      </c>
      <c r="WCC20">
        <v>-91751752.137700006</v>
      </c>
      <c r="WCD20">
        <v>-91751752.137700006</v>
      </c>
      <c r="WCE20">
        <v>-91751752.137700006</v>
      </c>
      <c r="WCF20">
        <v>-91751752.137700006</v>
      </c>
      <c r="WCG20">
        <v>-91751752.137700006</v>
      </c>
      <c r="WCH20">
        <v>-91751752.137700006</v>
      </c>
      <c r="WCI20">
        <v>-91751752.137700006</v>
      </c>
      <c r="WCJ20">
        <v>-91751752.137700006</v>
      </c>
      <c r="WCK20">
        <v>-91751752.137700006</v>
      </c>
      <c r="WCL20">
        <v>-91751752.137700006</v>
      </c>
      <c r="WCM20">
        <v>-91751752.137700006</v>
      </c>
      <c r="WCN20">
        <v>-91751752.137700006</v>
      </c>
      <c r="WCO20">
        <v>-91751752.137700006</v>
      </c>
      <c r="WCP20">
        <v>-91751752.137700006</v>
      </c>
      <c r="WCQ20">
        <v>-91751752.137700006</v>
      </c>
      <c r="WCR20">
        <v>-91751752.137700006</v>
      </c>
      <c r="WCS20">
        <v>-91751752.137700006</v>
      </c>
      <c r="WCT20">
        <v>-91751752.137700006</v>
      </c>
      <c r="WCU20">
        <v>-91751752.137700006</v>
      </c>
      <c r="WCV20">
        <v>-91751752.137700006</v>
      </c>
      <c r="WCW20">
        <v>-91751752.137700006</v>
      </c>
      <c r="WCX20">
        <v>-91751752.137700006</v>
      </c>
      <c r="WCY20">
        <v>-91751752.137700006</v>
      </c>
      <c r="WCZ20">
        <v>-91751752.137700006</v>
      </c>
      <c r="WDA20">
        <v>-91751752.137700006</v>
      </c>
      <c r="WDB20">
        <v>-91751752.137700006</v>
      </c>
      <c r="WDC20">
        <v>-91751752.137700006</v>
      </c>
      <c r="WDD20">
        <v>-91751752.137700006</v>
      </c>
      <c r="WDE20">
        <v>-91751752.137700006</v>
      </c>
      <c r="WDF20">
        <v>-91751752.137700006</v>
      </c>
      <c r="WDG20">
        <v>-91751752.137700006</v>
      </c>
      <c r="WDH20">
        <v>-91751752.137700006</v>
      </c>
      <c r="WDI20">
        <v>-91751752.137700006</v>
      </c>
      <c r="WDJ20">
        <v>-91751752.137700006</v>
      </c>
      <c r="WDK20">
        <v>-91751752.137700006</v>
      </c>
      <c r="WDL20">
        <v>-91751752.137700006</v>
      </c>
      <c r="WDM20">
        <v>-91751752.137700006</v>
      </c>
      <c r="WDN20">
        <v>-576897.06209799997</v>
      </c>
      <c r="WDO20">
        <v>-540931.482311</v>
      </c>
      <c r="WDP20">
        <v>-517075.00724000001</v>
      </c>
      <c r="WDQ20">
        <v>-505000.72078500001</v>
      </c>
      <c r="WDR20">
        <v>-504241.213987</v>
      </c>
      <c r="WDS20">
        <v>-514008.26152900001</v>
      </c>
      <c r="WDT20">
        <v>-532962.73565699998</v>
      </c>
      <c r="WDU20">
        <v>-558976.50371600001</v>
      </c>
      <c r="WDV20">
        <v>-608315.61940299999</v>
      </c>
      <c r="WDW20">
        <v>-638935.948691</v>
      </c>
      <c r="WDX20">
        <v>-644324.561949</v>
      </c>
      <c r="WDY20">
        <v>-574557.854727</v>
      </c>
      <c r="WDZ20">
        <v>-537628.50820100005</v>
      </c>
      <c r="WEA20">
        <v>-512518.67172599997</v>
      </c>
      <c r="WEB20">
        <v>-498826.85700900003</v>
      </c>
      <c r="WEC20">
        <v>-496002.35806599999</v>
      </c>
      <c r="WED20">
        <v>-503174.82849500002</v>
      </c>
      <c r="WEE20">
        <v>-518943.88233300002</v>
      </c>
      <c r="WEF20">
        <v>-586316.56625599996</v>
      </c>
      <c r="WEG20">
        <v>-603088.58235299995</v>
      </c>
      <c r="WEH20">
        <v>-610027.81716800004</v>
      </c>
      <c r="WEI20">
        <v>-613050.09683199995</v>
      </c>
      <c r="WEJ20">
        <v>-519032.66023600003</v>
      </c>
      <c r="WEK20">
        <v>-487678.69279499998</v>
      </c>
      <c r="WEL20">
        <v>-495158.672234</v>
      </c>
      <c r="WEM20">
        <v>-514147.75070700003</v>
      </c>
      <c r="WEN20">
        <v>-540351.785255</v>
      </c>
      <c r="WEO20">
        <v>-565101.63703900005</v>
      </c>
      <c r="WEP20">
        <v>-587311.79032899998</v>
      </c>
      <c r="WEQ20">
        <v>-606359.73977400002</v>
      </c>
      <c r="WER20">
        <v>-627139.19843500003</v>
      </c>
      <c r="WES20">
        <v>-639977.35914499999</v>
      </c>
      <c r="WET20">
        <v>-644324.561949</v>
      </c>
      <c r="WEU20">
        <v>-511852.05712100002</v>
      </c>
      <c r="WEV20">
        <v>-480042.93013300002</v>
      </c>
      <c r="WEW20">
        <v>-485629.48472900002</v>
      </c>
      <c r="WEX20">
        <v>-504413.83175100002</v>
      </c>
      <c r="WEY20">
        <v>-528658.70351699996</v>
      </c>
      <c r="WEZ20">
        <v>-551796.77476199996</v>
      </c>
      <c r="WFA20">
        <v>-579432.72890700004</v>
      </c>
      <c r="WFB20">
        <v>-597565.99396400002</v>
      </c>
      <c r="WFC20">
        <v>-606496.59518199996</v>
      </c>
      <c r="WFD20">
        <v>-610923.62822399999</v>
      </c>
      <c r="WFE20">
        <v>-613050.09683199995</v>
      </c>
      <c r="WFF20">
        <v>-873334.15446600004</v>
      </c>
      <c r="WFG20">
        <v>-818367.07728500001</v>
      </c>
      <c r="WFH20">
        <v>-781617.06073000003</v>
      </c>
      <c r="WFI20">
        <v>-762553.24845199997</v>
      </c>
      <c r="WFJ20">
        <v>-760427.666371</v>
      </c>
      <c r="WFK20">
        <v>-774006.57432300004</v>
      </c>
      <c r="WFL20">
        <v>-801231.02962399996</v>
      </c>
      <c r="WFM20">
        <v>-838870.78458600002</v>
      </c>
      <c r="WFN20">
        <v>-910077.77325500001</v>
      </c>
      <c r="WFO20">
        <v>-954148.01002100005</v>
      </c>
      <c r="WFP20">
        <v>-961858.32175500004</v>
      </c>
      <c r="WFQ20">
        <v>-868655.73972399998</v>
      </c>
      <c r="WFR20">
        <v>-811761.12906599999</v>
      </c>
      <c r="WFS20">
        <v>-772504.38970199996</v>
      </c>
      <c r="WFT20">
        <v>-750205.5209</v>
      </c>
      <c r="WFU20">
        <v>-743949.95452999999</v>
      </c>
      <c r="WFV20">
        <v>-752339.70825400006</v>
      </c>
      <c r="WFW20">
        <v>-773193.32297700003</v>
      </c>
      <c r="WFX20">
        <v>-863419.15586699999</v>
      </c>
      <c r="WFY20">
        <v>-886078.72602099995</v>
      </c>
      <c r="WFZ20">
        <v>-895360.44693199999</v>
      </c>
      <c r="WGA20">
        <v>-899309.39151999995</v>
      </c>
      <c r="WGB20">
        <v>-784955.51783100003</v>
      </c>
      <c r="WGC20">
        <v>-735893.55033400003</v>
      </c>
      <c r="WGD20">
        <v>-745723.49329999997</v>
      </c>
      <c r="WGE20">
        <v>-773016.564121</v>
      </c>
      <c r="WGF20">
        <v>-811030.88627899997</v>
      </c>
      <c r="WGG20">
        <v>-847050.32670700003</v>
      </c>
      <c r="WGH20">
        <v>-879377.834256</v>
      </c>
      <c r="WGI20">
        <v>-907069.07114799996</v>
      </c>
      <c r="WGJ20">
        <v>-937142.64575899998</v>
      </c>
      <c r="WGK20">
        <v>-955638.12102700002</v>
      </c>
      <c r="WGL20">
        <v>-961858.32175500004</v>
      </c>
      <c r="WGM20">
        <v>-772120.86151399999</v>
      </c>
      <c r="WGN20">
        <v>-720753.02968100004</v>
      </c>
      <c r="WGO20">
        <v>-726063.31975000002</v>
      </c>
      <c r="WGP20">
        <v>-751059.60248300002</v>
      </c>
      <c r="WGQ20">
        <v>-784201.31993200001</v>
      </c>
      <c r="WGR20">
        <v>-816024.77562800003</v>
      </c>
      <c r="WGS20">
        <v>-853831.68681999994</v>
      </c>
      <c r="WGT20">
        <v>-878521.27147899999</v>
      </c>
      <c r="WGU20">
        <v>-890605.47932699998</v>
      </c>
      <c r="WGV20">
        <v>-896530.94328699994</v>
      </c>
      <c r="WGW20">
        <v>-899309.39151999995</v>
      </c>
      <c r="WGX20">
        <v>-1321584.16102</v>
      </c>
      <c r="WGY20">
        <v>-1237365.5033</v>
      </c>
      <c r="WGZ20">
        <v>-1180485.5490000001</v>
      </c>
      <c r="WHA20">
        <v>-1150069.1144699999</v>
      </c>
      <c r="WHB20">
        <v>-1144903.5907999999</v>
      </c>
      <c r="WHC20">
        <v>-1163041.0667399999</v>
      </c>
      <c r="WHD20">
        <v>-1201302.41505</v>
      </c>
      <c r="WHE20">
        <v>-1254782.22664</v>
      </c>
      <c r="WHF20">
        <v>-1355572.81831</v>
      </c>
      <c r="WHG20">
        <v>-1417697.3165599999</v>
      </c>
      <c r="WHH20">
        <v>-1428471.1764199999</v>
      </c>
      <c r="WHI20">
        <v>-1312227.3315399999</v>
      </c>
      <c r="WHJ20">
        <v>-1224153.6068599999</v>
      </c>
      <c r="WHK20">
        <v>-1162260.20695</v>
      </c>
      <c r="WHL20">
        <v>-1125373.6593599999</v>
      </c>
      <c r="WHM20">
        <v>-1111948.1671200001</v>
      </c>
      <c r="WHN20">
        <v>-1119707.33461</v>
      </c>
      <c r="WHO20">
        <v>-1145227.0017599999</v>
      </c>
      <c r="WHP20">
        <v>-1258225.01049</v>
      </c>
      <c r="WHQ20">
        <v>-1287052.00669</v>
      </c>
      <c r="WHR20">
        <v>-1298650.5488100001</v>
      </c>
      <c r="WHS20">
        <v>-1303373.3159399999</v>
      </c>
      <c r="WHT20">
        <v>-1186285.9071</v>
      </c>
      <c r="WHU20">
        <v>-1108853.5774900001</v>
      </c>
      <c r="WHV20">
        <v>-1120745.2746900001</v>
      </c>
      <c r="WHW20">
        <v>-1159142.90558</v>
      </c>
      <c r="WHX20">
        <v>-1213362.4821599999</v>
      </c>
      <c r="WHY20">
        <v>-1264975.7385799999</v>
      </c>
      <c r="WHZ20">
        <v>-1311307.3014799999</v>
      </c>
      <c r="WIA20">
        <v>-1350924.27893</v>
      </c>
      <c r="WIB20">
        <v>-1393668.7909899999</v>
      </c>
      <c r="WIC20">
        <v>-1419779.50872</v>
      </c>
      <c r="WID20">
        <v>-1428471.1764199999</v>
      </c>
      <c r="WIE20">
        <v>-1162930.75816</v>
      </c>
      <c r="WIF20">
        <v>-1078771.50541</v>
      </c>
      <c r="WIG20">
        <v>-1080513.3956599999</v>
      </c>
      <c r="WIH20">
        <v>-1111457.8124200001</v>
      </c>
      <c r="WII20">
        <v>-1154486.0527600001</v>
      </c>
      <c r="WIJ20">
        <v>-1196233.84525</v>
      </c>
      <c r="WIK20">
        <v>-1245384.2775600001</v>
      </c>
      <c r="WIL20">
        <v>-1277221.8273400001</v>
      </c>
      <c r="WIM20">
        <v>-1292636.8954799999</v>
      </c>
      <c r="WIN20">
        <v>-1300050.4575799999</v>
      </c>
      <c r="WIO20">
        <v>-1303373.3159399999</v>
      </c>
      <c r="WIP20">
        <v>-248455.530203</v>
      </c>
      <c r="WIQ20">
        <v>-248455.530203</v>
      </c>
      <c r="WIR20">
        <v>-248455.530203</v>
      </c>
      <c r="WIS20">
        <v>-248455.530203</v>
      </c>
      <c r="WIT20">
        <v>-248455.530203</v>
      </c>
      <c r="WIU20">
        <v>-248455.530203</v>
      </c>
      <c r="WIV20">
        <v>-248455.530203</v>
      </c>
      <c r="WIW20">
        <v>-248455.530203</v>
      </c>
      <c r="WIX20">
        <v>-248455.530203</v>
      </c>
      <c r="WIY20">
        <v>-248455.530203</v>
      </c>
      <c r="WIZ20">
        <v>-248455.530203</v>
      </c>
      <c r="WJA20">
        <v>-248223.62648599999</v>
      </c>
      <c r="WJB20">
        <v>-248223.62648599999</v>
      </c>
      <c r="WJC20">
        <v>-248223.62648599999</v>
      </c>
      <c r="WJD20">
        <v>-248223.62648599999</v>
      </c>
      <c r="WJE20">
        <v>-248223.62648599999</v>
      </c>
      <c r="WJF20">
        <v>-248223.62648599999</v>
      </c>
      <c r="WJG20">
        <v>-248223.62648599999</v>
      </c>
      <c r="WJH20">
        <v>-248223.62648599999</v>
      </c>
      <c r="WJI20">
        <v>-248223.62648599999</v>
      </c>
      <c r="WJJ20">
        <v>-248223.62648599999</v>
      </c>
      <c r="WJK20">
        <v>-248223.62648599999</v>
      </c>
      <c r="WJL20">
        <v>-248455.530203</v>
      </c>
      <c r="WJM20">
        <v>-248455.530203</v>
      </c>
      <c r="WJN20">
        <v>-248455.530203</v>
      </c>
      <c r="WJO20">
        <v>-248455.530203</v>
      </c>
      <c r="WJP20">
        <v>-248455.530203</v>
      </c>
      <c r="WJQ20">
        <v>-248455.530203</v>
      </c>
      <c r="WJR20">
        <v>-248455.530203</v>
      </c>
      <c r="WJS20">
        <v>-248455.530203</v>
      </c>
      <c r="WJT20">
        <v>-248455.530203</v>
      </c>
      <c r="WJU20">
        <v>-248455.530203</v>
      </c>
      <c r="WJV20">
        <v>-248455.530203</v>
      </c>
      <c r="WJW20">
        <v>-248223.62648599999</v>
      </c>
      <c r="WJX20">
        <v>-248223.62648599999</v>
      </c>
      <c r="WJY20">
        <v>-248223.62648599999</v>
      </c>
      <c r="WJZ20">
        <v>-248223.62648599999</v>
      </c>
      <c r="WKA20">
        <v>-248223.62648599999</v>
      </c>
      <c r="WKB20">
        <v>-248223.62648599999</v>
      </c>
      <c r="WKC20">
        <v>-248223.62648599999</v>
      </c>
      <c r="WKD20">
        <v>-248223.62648599999</v>
      </c>
      <c r="WKE20">
        <v>-248223.62648599999</v>
      </c>
      <c r="WKF20">
        <v>-248223.62648599999</v>
      </c>
      <c r="WKG20">
        <v>-248223.62648599999</v>
      </c>
      <c r="WKH20">
        <v>-364730.56664199999</v>
      </c>
      <c r="WKI20">
        <v>-364730.56664199999</v>
      </c>
      <c r="WKJ20">
        <v>-364730.56664199999</v>
      </c>
      <c r="WKK20">
        <v>-364730.56664199999</v>
      </c>
      <c r="WKL20">
        <v>-364730.56664199999</v>
      </c>
      <c r="WKM20">
        <v>-364730.56664199999</v>
      </c>
      <c r="WKN20">
        <v>-364730.56664199999</v>
      </c>
      <c r="WKO20">
        <v>-364730.56664199999</v>
      </c>
      <c r="WKP20">
        <v>-364730.56664199999</v>
      </c>
      <c r="WKQ20">
        <v>-364730.56664199999</v>
      </c>
      <c r="WKR20">
        <v>-364730.56664199999</v>
      </c>
      <c r="WKS20">
        <v>-364290.60261399997</v>
      </c>
      <c r="WKT20">
        <v>-364290.60261399997</v>
      </c>
      <c r="WKU20">
        <v>-364290.60261399997</v>
      </c>
      <c r="WKV20">
        <v>-364290.60261399997</v>
      </c>
      <c r="WKW20">
        <v>-364290.60261399997</v>
      </c>
      <c r="WKX20">
        <v>-364290.60261399997</v>
      </c>
      <c r="WKY20">
        <v>-364290.60261399997</v>
      </c>
      <c r="WKZ20">
        <v>-364290.60261399997</v>
      </c>
      <c r="WLA20">
        <v>-364290.60261399997</v>
      </c>
      <c r="WLB20">
        <v>-364290.60261399997</v>
      </c>
      <c r="WLC20">
        <v>-364290.60261399997</v>
      </c>
      <c r="WLD20">
        <v>-364730.56664199999</v>
      </c>
      <c r="WLE20">
        <v>-364730.56664199999</v>
      </c>
      <c r="WLF20">
        <v>-364730.56664199999</v>
      </c>
      <c r="WLG20">
        <v>-364730.56664199999</v>
      </c>
      <c r="WLH20">
        <v>-364730.56664199999</v>
      </c>
      <c r="WLI20">
        <v>-364730.56664199999</v>
      </c>
      <c r="WLJ20">
        <v>-364730.56664199999</v>
      </c>
      <c r="WLK20">
        <v>-364730.56664199999</v>
      </c>
      <c r="WLL20">
        <v>-364730.56664199999</v>
      </c>
      <c r="WLM20">
        <v>-364730.56664199999</v>
      </c>
      <c r="WLN20">
        <v>-364730.56664199999</v>
      </c>
      <c r="WLO20">
        <v>-364290.60261399997</v>
      </c>
      <c r="WLP20">
        <v>-364290.60261399997</v>
      </c>
      <c r="WLQ20">
        <v>-364290.60261399997</v>
      </c>
      <c r="WLR20">
        <v>-364290.60261399997</v>
      </c>
      <c r="WLS20">
        <v>-364290.60261399997</v>
      </c>
      <c r="WLT20">
        <v>-364290.60261399997</v>
      </c>
      <c r="WLU20">
        <v>-364290.60261399997</v>
      </c>
      <c r="WLV20">
        <v>-364290.60261399997</v>
      </c>
      <c r="WLW20">
        <v>-364290.60261399997</v>
      </c>
      <c r="WLX20">
        <v>-364290.60261399997</v>
      </c>
      <c r="WLY20">
        <v>-364290.60261399997</v>
      </c>
      <c r="WLZ20">
        <v>-527392.90360900003</v>
      </c>
      <c r="WMA20">
        <v>-527392.90360900003</v>
      </c>
      <c r="WMB20">
        <v>-527392.90360900003</v>
      </c>
      <c r="WMC20">
        <v>-527392.90360900003</v>
      </c>
      <c r="WMD20">
        <v>-527392.90360900003</v>
      </c>
      <c r="WME20">
        <v>-527392.90360900003</v>
      </c>
      <c r="WMF20">
        <v>-527392.90360900003</v>
      </c>
      <c r="WMG20">
        <v>-527392.90360900003</v>
      </c>
      <c r="WMH20">
        <v>-527392.90360900003</v>
      </c>
      <c r="WMI20">
        <v>-527392.90360900003</v>
      </c>
      <c r="WMJ20">
        <v>-527392.90360900003</v>
      </c>
      <c r="WMK20">
        <v>-526536.81895999995</v>
      </c>
      <c r="WML20">
        <v>-526536.81895999995</v>
      </c>
      <c r="WMM20">
        <v>-526536.81895999995</v>
      </c>
      <c r="WMN20">
        <v>-526536.81895999995</v>
      </c>
      <c r="WMO20">
        <v>-526536.81895999995</v>
      </c>
      <c r="WMP20">
        <v>-526536.81895999995</v>
      </c>
      <c r="WMQ20">
        <v>-526536.81895999995</v>
      </c>
      <c r="WMR20">
        <v>-526536.81895999995</v>
      </c>
      <c r="WMS20">
        <v>-526536.81895999995</v>
      </c>
      <c r="WMT20">
        <v>-526536.81895999995</v>
      </c>
      <c r="WMU20">
        <v>-526536.81895999995</v>
      </c>
      <c r="WMV20">
        <v>-527392.90360900003</v>
      </c>
      <c r="WMW20">
        <v>-527392.90360900003</v>
      </c>
      <c r="WMX20">
        <v>-527392.90360900003</v>
      </c>
      <c r="WMY20">
        <v>-527392.90360900003</v>
      </c>
      <c r="WMZ20">
        <v>-527392.90360900003</v>
      </c>
      <c r="WNA20">
        <v>-527392.90360900003</v>
      </c>
      <c r="WNB20">
        <v>-527392.90360900003</v>
      </c>
      <c r="WNC20">
        <v>-527392.90360900003</v>
      </c>
      <c r="WND20">
        <v>-527392.90360900003</v>
      </c>
      <c r="WNE20">
        <v>-527392.90360900003</v>
      </c>
      <c r="WNF20">
        <v>-527392.90360900003</v>
      </c>
      <c r="WNG20">
        <v>-526536.81895999995</v>
      </c>
      <c r="WNH20">
        <v>-526536.81895999995</v>
      </c>
      <c r="WNI20">
        <v>-526536.81895999995</v>
      </c>
      <c r="WNJ20">
        <v>-526536.81895999995</v>
      </c>
      <c r="WNK20">
        <v>-526536.81895999995</v>
      </c>
      <c r="WNL20">
        <v>-526536.81895999995</v>
      </c>
      <c r="WNM20">
        <v>-526536.81895999995</v>
      </c>
      <c r="WNN20">
        <v>-526536.81895999995</v>
      </c>
      <c r="WNO20">
        <v>-526536.81895999995</v>
      </c>
      <c r="WNP20">
        <v>-526536.81895999995</v>
      </c>
      <c r="WNQ20">
        <v>-526536.81895999995</v>
      </c>
      <c r="WNR20">
        <v>-32319.943095499999</v>
      </c>
      <c r="WNS20">
        <v>-32319.943095499999</v>
      </c>
      <c r="WNT20">
        <v>-32319.943095499999</v>
      </c>
      <c r="WNU20">
        <v>-32319.943095499999</v>
      </c>
      <c r="WNV20">
        <v>-32319.943095499999</v>
      </c>
      <c r="WNW20">
        <v>-32319.943095499999</v>
      </c>
      <c r="WNX20">
        <v>-32319.943095499999</v>
      </c>
      <c r="WNY20">
        <v>-32319.943095499999</v>
      </c>
      <c r="WNZ20">
        <v>-32319.943095499999</v>
      </c>
      <c r="WOA20">
        <v>-32319.943095499999</v>
      </c>
      <c r="WOB20">
        <v>-32319.943095499999</v>
      </c>
      <c r="WOC20">
        <v>-32319.943095499999</v>
      </c>
      <c r="WOD20">
        <v>-32319.943095499999</v>
      </c>
      <c r="WOE20">
        <v>-32319.943095499999</v>
      </c>
      <c r="WOF20">
        <v>-32319.943095499999</v>
      </c>
      <c r="WOG20">
        <v>-32319.943095499999</v>
      </c>
      <c r="WOH20">
        <v>-32319.943095499999</v>
      </c>
      <c r="WOI20">
        <v>-32319.943095499999</v>
      </c>
      <c r="WOJ20">
        <v>-32319.943095499999</v>
      </c>
      <c r="WOK20">
        <v>-32319.943095499999</v>
      </c>
      <c r="WOL20">
        <v>-32319.943095499999</v>
      </c>
      <c r="WOM20">
        <v>-32319.943095499999</v>
      </c>
      <c r="WON20">
        <v>-32319.943095499999</v>
      </c>
      <c r="WOO20">
        <v>-32319.943095499999</v>
      </c>
      <c r="WOP20">
        <v>-32319.943095499999</v>
      </c>
      <c r="WOQ20">
        <v>-32319.943095499999</v>
      </c>
      <c r="WOR20">
        <v>-32319.943095499999</v>
      </c>
      <c r="WOS20">
        <v>-32319.943095499999</v>
      </c>
      <c r="WOT20">
        <v>-32319.943095499999</v>
      </c>
      <c r="WOU20">
        <v>-32319.943095499999</v>
      </c>
      <c r="WOV20">
        <v>-32319.943095499999</v>
      </c>
      <c r="WOW20">
        <v>-32319.943095499999</v>
      </c>
      <c r="WOX20">
        <v>-32319.943095499999</v>
      </c>
      <c r="WOY20">
        <v>-32319.943095499999</v>
      </c>
      <c r="WOZ20">
        <v>-32319.943095499999</v>
      </c>
      <c r="WPA20">
        <v>-32319.943095499999</v>
      </c>
      <c r="WPB20">
        <v>-32319.943095499999</v>
      </c>
      <c r="WPC20">
        <v>-32319.943095499999</v>
      </c>
      <c r="WPD20">
        <v>-32319.943095499999</v>
      </c>
      <c r="WPE20">
        <v>-32319.943095499999</v>
      </c>
      <c r="WPF20">
        <v>-32319.943095499999</v>
      </c>
      <c r="WPG20">
        <v>-32319.943095499999</v>
      </c>
      <c r="WPH20">
        <v>-32319.943095499999</v>
      </c>
      <c r="WPI20">
        <v>-32319.943095499999</v>
      </c>
      <c r="WPJ20">
        <v>-62388.641781099999</v>
      </c>
      <c r="WPK20">
        <v>-62388.641781099999</v>
      </c>
      <c r="WPL20">
        <v>-62388.641781099999</v>
      </c>
      <c r="WPM20">
        <v>-62388.641781099999</v>
      </c>
      <c r="WPN20">
        <v>-62388.641781099999</v>
      </c>
      <c r="WPO20">
        <v>-62388.641781099999</v>
      </c>
      <c r="WPP20">
        <v>-62388.641781099999</v>
      </c>
      <c r="WPQ20">
        <v>-62388.641781099999</v>
      </c>
      <c r="WPR20">
        <v>-62388.641781099999</v>
      </c>
      <c r="WPS20">
        <v>-62388.641781099999</v>
      </c>
      <c r="WPT20">
        <v>-62388.641781099999</v>
      </c>
      <c r="WPU20">
        <v>-62388.641781099999</v>
      </c>
      <c r="WPV20">
        <v>-62388.641781099999</v>
      </c>
      <c r="WPW20">
        <v>-62388.641781099999</v>
      </c>
      <c r="WPX20">
        <v>-62388.641781099999</v>
      </c>
      <c r="WPY20">
        <v>-62388.641781099999</v>
      </c>
      <c r="WPZ20">
        <v>-62388.641781099999</v>
      </c>
      <c r="WQA20">
        <v>-62388.641781099999</v>
      </c>
      <c r="WQB20">
        <v>-62388.641781099999</v>
      </c>
      <c r="WQC20">
        <v>-62388.641781099999</v>
      </c>
      <c r="WQD20">
        <v>-62388.641781099999</v>
      </c>
      <c r="WQE20">
        <v>-62388.641781099999</v>
      </c>
      <c r="WQF20">
        <v>-62388.641781099999</v>
      </c>
      <c r="WQG20">
        <v>-62388.641781099999</v>
      </c>
      <c r="WQH20">
        <v>-62388.641781099999</v>
      </c>
      <c r="WQI20">
        <v>-62388.641781099999</v>
      </c>
      <c r="WQJ20">
        <v>-62388.641781099999</v>
      </c>
      <c r="WQK20">
        <v>-62388.641781099999</v>
      </c>
      <c r="WQL20">
        <v>-62388.641781099999</v>
      </c>
      <c r="WQM20">
        <v>-62388.641781099999</v>
      </c>
      <c r="WQN20">
        <v>-62388.641781099999</v>
      </c>
      <c r="WQO20">
        <v>-62388.641781099999</v>
      </c>
      <c r="WQP20">
        <v>-62388.641781099999</v>
      </c>
      <c r="WQQ20">
        <v>-62388.641781099999</v>
      </c>
      <c r="WQR20">
        <v>-62388.641781099999</v>
      </c>
      <c r="WQS20">
        <v>-62388.641781099999</v>
      </c>
      <c r="WQT20">
        <v>-62388.641781099999</v>
      </c>
      <c r="WQU20">
        <v>-62388.641781099999</v>
      </c>
      <c r="WQV20">
        <v>-62388.641781099999</v>
      </c>
      <c r="WQW20">
        <v>-62388.641781099999</v>
      </c>
      <c r="WQX20">
        <v>-62388.641781099999</v>
      </c>
      <c r="WQY20">
        <v>-62388.641781099999</v>
      </c>
      <c r="WQZ20">
        <v>-62388.641781099999</v>
      </c>
      <c r="WRA20">
        <v>-62388.641781099999</v>
      </c>
      <c r="WRB20">
        <v>-122526.039152</v>
      </c>
      <c r="WRC20">
        <v>-122526.039152</v>
      </c>
      <c r="WRD20">
        <v>-122526.039152</v>
      </c>
      <c r="WRE20">
        <v>-122526.039152</v>
      </c>
      <c r="WRF20">
        <v>-122526.039152</v>
      </c>
      <c r="WRG20">
        <v>-122526.039152</v>
      </c>
      <c r="WRH20">
        <v>-122526.039152</v>
      </c>
      <c r="WRI20">
        <v>-122526.039152</v>
      </c>
      <c r="WRJ20">
        <v>-122526.039152</v>
      </c>
      <c r="WRK20">
        <v>-122526.039152</v>
      </c>
      <c r="WRL20">
        <v>-122526.039152</v>
      </c>
      <c r="WRM20">
        <v>-122526.039152</v>
      </c>
      <c r="WRN20">
        <v>-122526.039152</v>
      </c>
      <c r="WRO20">
        <v>-122526.039152</v>
      </c>
      <c r="WRP20">
        <v>-122526.039152</v>
      </c>
      <c r="WRQ20">
        <v>-122526.039152</v>
      </c>
      <c r="WRR20">
        <v>-122526.039152</v>
      </c>
      <c r="WRS20">
        <v>-122526.039152</v>
      </c>
      <c r="WRT20">
        <v>-122526.039152</v>
      </c>
      <c r="WRU20">
        <v>-122526.039152</v>
      </c>
      <c r="WRV20">
        <v>-122526.039152</v>
      </c>
      <c r="WRW20">
        <v>-122526.039152</v>
      </c>
      <c r="WRX20">
        <v>-122526.039152</v>
      </c>
      <c r="WRY20">
        <v>-122526.039152</v>
      </c>
      <c r="WRZ20">
        <v>-122526.039152</v>
      </c>
      <c r="WSA20">
        <v>-122526.039152</v>
      </c>
      <c r="WSB20">
        <v>-122526.039152</v>
      </c>
      <c r="WSC20">
        <v>-122526.039152</v>
      </c>
      <c r="WSD20">
        <v>-122526.039152</v>
      </c>
      <c r="WSE20">
        <v>-122526.039152</v>
      </c>
      <c r="WSF20">
        <v>-122526.039152</v>
      </c>
      <c r="WSG20">
        <v>-122526.039152</v>
      </c>
      <c r="WSH20">
        <v>-122526.039152</v>
      </c>
      <c r="WSI20">
        <v>-122526.039152</v>
      </c>
      <c r="WSJ20">
        <v>-122526.039152</v>
      </c>
      <c r="WSK20">
        <v>-122526.039152</v>
      </c>
      <c r="WSL20">
        <v>-122526.039152</v>
      </c>
      <c r="WSM20">
        <v>-122526.039152</v>
      </c>
      <c r="WSN20">
        <v>-122526.039152</v>
      </c>
      <c r="WSO20">
        <v>-122526.039152</v>
      </c>
      <c r="WSP20">
        <v>-122526.039152</v>
      </c>
      <c r="WSQ20">
        <v>-122526.039152</v>
      </c>
      <c r="WSR20">
        <v>-122526.039152</v>
      </c>
      <c r="WSS20">
        <v>-122526.039152</v>
      </c>
      <c r="WST20">
        <v>-76321.147290399997</v>
      </c>
      <c r="WSU20">
        <v>-76321.147290399997</v>
      </c>
      <c r="WSV20">
        <v>-76321.147290399997</v>
      </c>
      <c r="WSW20">
        <v>-76321.147290399997</v>
      </c>
      <c r="WSX20">
        <v>-76321.147290399997</v>
      </c>
      <c r="WSY20">
        <v>-76321.147290399997</v>
      </c>
      <c r="WSZ20">
        <v>-76321.147290399997</v>
      </c>
      <c r="WTA20">
        <v>-76321.147290399997</v>
      </c>
      <c r="WTB20">
        <v>-76321.147290399997</v>
      </c>
      <c r="WTC20">
        <v>-76321.147290399997</v>
      </c>
      <c r="WTD20">
        <v>-76321.147290399997</v>
      </c>
      <c r="WTE20">
        <v>-76321.147290399997</v>
      </c>
      <c r="WTF20">
        <v>-76321.147290399997</v>
      </c>
      <c r="WTG20">
        <v>-76321.147290399997</v>
      </c>
      <c r="WTH20">
        <v>-76321.147290399997</v>
      </c>
      <c r="WTI20">
        <v>-76321.147290399997</v>
      </c>
      <c r="WTJ20">
        <v>-76321.147290399997</v>
      </c>
      <c r="WTK20">
        <v>-76321.147290399997</v>
      </c>
      <c r="WTL20">
        <v>-76321.147290399997</v>
      </c>
      <c r="WTM20">
        <v>-76321.147290399997</v>
      </c>
      <c r="WTN20">
        <v>-76321.147290399997</v>
      </c>
      <c r="WTO20">
        <v>-76321.147290399997</v>
      </c>
      <c r="WTP20">
        <v>-76321.147290399997</v>
      </c>
      <c r="WTQ20">
        <v>-76321.147290399997</v>
      </c>
      <c r="WTR20">
        <v>-76321.147290399997</v>
      </c>
      <c r="WTS20">
        <v>-76321.147290399997</v>
      </c>
      <c r="WTT20">
        <v>-76321.147290399997</v>
      </c>
      <c r="WTU20">
        <v>-76321.147290399997</v>
      </c>
      <c r="WTV20">
        <v>-76321.147290399997</v>
      </c>
      <c r="WTW20">
        <v>-76321.147290399997</v>
      </c>
      <c r="WTX20">
        <v>-76321.147290399997</v>
      </c>
      <c r="WTY20">
        <v>-76321.147290399997</v>
      </c>
      <c r="WTZ20">
        <v>-76321.147290399997</v>
      </c>
      <c r="WUA20">
        <v>-76321.147290399997</v>
      </c>
      <c r="WUB20">
        <v>-76321.147290399997</v>
      </c>
      <c r="WUC20">
        <v>-76321.147290399997</v>
      </c>
      <c r="WUD20">
        <v>-76321.147290399997</v>
      </c>
      <c r="WUE20">
        <v>-76321.147290399997</v>
      </c>
      <c r="WUF20">
        <v>-76321.147290399997</v>
      </c>
      <c r="WUG20">
        <v>-76321.147290399997</v>
      </c>
      <c r="WUH20">
        <v>-76321.147290399997</v>
      </c>
      <c r="WUI20">
        <v>-76321.147290399997</v>
      </c>
      <c r="WUJ20">
        <v>-76321.147290399997</v>
      </c>
      <c r="WUK20">
        <v>-76321.147290399997</v>
      </c>
      <c r="WUL20">
        <v>-147326.14796199999</v>
      </c>
      <c r="WUM20">
        <v>-147326.14796199999</v>
      </c>
      <c r="WUN20">
        <v>-147326.14796199999</v>
      </c>
      <c r="WUO20">
        <v>-147326.14796199999</v>
      </c>
      <c r="WUP20">
        <v>-147326.14796199999</v>
      </c>
      <c r="WUQ20">
        <v>-147326.14796199999</v>
      </c>
      <c r="WUR20">
        <v>-147326.14796199999</v>
      </c>
      <c r="WUS20">
        <v>-147326.14796199999</v>
      </c>
      <c r="WUT20">
        <v>-147326.14796199999</v>
      </c>
      <c r="WUU20">
        <v>-147326.14796199999</v>
      </c>
      <c r="WUV20">
        <v>-147326.14796199999</v>
      </c>
      <c r="WUW20">
        <v>-147326.14796199999</v>
      </c>
      <c r="WUX20">
        <v>-147326.14796199999</v>
      </c>
      <c r="WUY20">
        <v>-147326.14796199999</v>
      </c>
      <c r="WUZ20">
        <v>-147326.14796199999</v>
      </c>
      <c r="WVA20">
        <v>-147326.14796199999</v>
      </c>
      <c r="WVB20">
        <v>-147326.14796199999</v>
      </c>
      <c r="WVC20">
        <v>-147326.14796199999</v>
      </c>
      <c r="WVD20">
        <v>-147326.14796199999</v>
      </c>
      <c r="WVE20">
        <v>-147326.14796199999</v>
      </c>
      <c r="WVF20">
        <v>-147326.14796199999</v>
      </c>
      <c r="WVG20">
        <v>-147326.14796199999</v>
      </c>
      <c r="WVH20">
        <v>-147326.14796199999</v>
      </c>
      <c r="WVI20">
        <v>-147326.14796199999</v>
      </c>
      <c r="WVJ20">
        <v>-147326.14796199999</v>
      </c>
      <c r="WVK20">
        <v>-147326.14796199999</v>
      </c>
      <c r="WVL20">
        <v>-147326.14796199999</v>
      </c>
      <c r="WVM20">
        <v>-147326.14796199999</v>
      </c>
      <c r="WVN20">
        <v>-147326.14796199999</v>
      </c>
      <c r="WVO20">
        <v>-147326.14796199999</v>
      </c>
      <c r="WVP20">
        <v>-147326.14796199999</v>
      </c>
      <c r="WVQ20">
        <v>-147326.14796199999</v>
      </c>
      <c r="WVR20">
        <v>-147326.14796199999</v>
      </c>
      <c r="WVS20">
        <v>-147326.14796199999</v>
      </c>
      <c r="WVT20">
        <v>-147326.14796199999</v>
      </c>
      <c r="WVU20">
        <v>-147326.14796199999</v>
      </c>
      <c r="WVV20">
        <v>-147326.14796199999</v>
      </c>
      <c r="WVW20">
        <v>-147326.14796199999</v>
      </c>
      <c r="WVX20">
        <v>-147326.14796199999</v>
      </c>
      <c r="WVY20">
        <v>-147326.14796199999</v>
      </c>
      <c r="WVZ20">
        <v>-147326.14796199999</v>
      </c>
      <c r="WWA20">
        <v>-147326.14796199999</v>
      </c>
      <c r="WWB20">
        <v>-147326.14796199999</v>
      </c>
      <c r="WWC20">
        <v>-147326.14796199999</v>
      </c>
      <c r="WWD20">
        <v>-289336.14930699999</v>
      </c>
      <c r="WWE20">
        <v>-289336.14930699999</v>
      </c>
      <c r="WWF20">
        <v>-289336.14930699999</v>
      </c>
      <c r="WWG20">
        <v>-289336.14930699999</v>
      </c>
      <c r="WWH20">
        <v>-289336.14930699999</v>
      </c>
      <c r="WWI20">
        <v>-289336.14930699999</v>
      </c>
      <c r="WWJ20">
        <v>-289336.14930699999</v>
      </c>
      <c r="WWK20">
        <v>-289336.14930699999</v>
      </c>
      <c r="WWL20">
        <v>-289336.14930699999</v>
      </c>
      <c r="WWM20">
        <v>-289336.14930699999</v>
      </c>
      <c r="WWN20">
        <v>-289336.14930699999</v>
      </c>
      <c r="WWO20">
        <v>-289336.14930699999</v>
      </c>
      <c r="WWP20">
        <v>-289336.14930699999</v>
      </c>
      <c r="WWQ20">
        <v>-289336.14930699999</v>
      </c>
      <c r="WWR20">
        <v>-289336.14930699999</v>
      </c>
      <c r="WWS20">
        <v>-289336.14930699999</v>
      </c>
      <c r="WWT20">
        <v>-289336.14930699999</v>
      </c>
      <c r="WWU20">
        <v>-289336.14930699999</v>
      </c>
      <c r="WWV20">
        <v>-289336.14930699999</v>
      </c>
      <c r="WWW20">
        <v>-289336.14930699999</v>
      </c>
      <c r="WWX20">
        <v>-289336.14930699999</v>
      </c>
      <c r="WWY20">
        <v>-289336.14930699999</v>
      </c>
      <c r="WWZ20">
        <v>-289336.14930699999</v>
      </c>
      <c r="WXA20">
        <v>-289336.14930699999</v>
      </c>
      <c r="WXB20">
        <v>-289336.14930699999</v>
      </c>
      <c r="WXC20">
        <v>-289336.14930699999</v>
      </c>
      <c r="WXD20">
        <v>-289336.14930699999</v>
      </c>
      <c r="WXE20">
        <v>-289336.14930699999</v>
      </c>
      <c r="WXF20">
        <v>-289336.14930699999</v>
      </c>
      <c r="WXG20">
        <v>-289336.14930699999</v>
      </c>
      <c r="WXH20">
        <v>-289336.14930699999</v>
      </c>
      <c r="WXI20">
        <v>-289336.14930699999</v>
      </c>
      <c r="WXJ20">
        <v>-289336.14930699999</v>
      </c>
      <c r="WXK20">
        <v>-289336.14930699999</v>
      </c>
      <c r="WXL20">
        <v>-289336.14930699999</v>
      </c>
      <c r="WXM20">
        <v>-289336.14930699999</v>
      </c>
      <c r="WXN20">
        <v>-289336.14930699999</v>
      </c>
      <c r="WXO20">
        <v>-289336.14930699999</v>
      </c>
      <c r="WXP20">
        <v>-289336.14930699999</v>
      </c>
      <c r="WXQ20">
        <v>-289336.14930699999</v>
      </c>
      <c r="WXR20">
        <v>-289336.14930699999</v>
      </c>
      <c r="WXS20">
        <v>-289336.14930699999</v>
      </c>
      <c r="WXT20">
        <v>-289336.14930699999</v>
      </c>
      <c r="WXU20">
        <v>-289336.14930699999</v>
      </c>
      <c r="WXV20">
        <v>-135162.059664</v>
      </c>
      <c r="WXW20">
        <v>-135162.059664</v>
      </c>
      <c r="WXX20">
        <v>-135162.059664</v>
      </c>
      <c r="WXY20">
        <v>-135162.059664</v>
      </c>
      <c r="WXZ20">
        <v>-135162.059664</v>
      </c>
      <c r="WYA20">
        <v>-135162.059664</v>
      </c>
      <c r="WYB20">
        <v>-135162.059664</v>
      </c>
      <c r="WYC20">
        <v>-135162.059664</v>
      </c>
      <c r="WYD20">
        <v>-135162.059664</v>
      </c>
      <c r="WYE20">
        <v>-135162.059664</v>
      </c>
      <c r="WYF20">
        <v>-135162.059664</v>
      </c>
      <c r="WYG20">
        <v>-133693.45409000001</v>
      </c>
      <c r="WYH20">
        <v>-133693.45409000001</v>
      </c>
      <c r="WYI20">
        <v>-133693.45409000001</v>
      </c>
      <c r="WYJ20">
        <v>-133693.45409000001</v>
      </c>
      <c r="WYK20">
        <v>-133693.45409000001</v>
      </c>
      <c r="WYL20">
        <v>-133693.45409000001</v>
      </c>
      <c r="WYM20">
        <v>-133693.45409000001</v>
      </c>
      <c r="WYN20">
        <v>-133693.45409000001</v>
      </c>
      <c r="WYO20">
        <v>-133693.45409000001</v>
      </c>
      <c r="WYP20">
        <v>-133693.45409000001</v>
      </c>
      <c r="WYQ20">
        <v>-133693.45409000001</v>
      </c>
      <c r="WYR20">
        <v>-135162.059664</v>
      </c>
      <c r="WYS20">
        <v>-135162.059664</v>
      </c>
      <c r="WYT20">
        <v>-135162.059664</v>
      </c>
      <c r="WYU20">
        <v>-135162.059664</v>
      </c>
      <c r="WYV20">
        <v>-135162.059664</v>
      </c>
      <c r="WYW20">
        <v>-135162.059664</v>
      </c>
      <c r="WYX20">
        <v>-135162.059664</v>
      </c>
      <c r="WYY20">
        <v>-135162.059664</v>
      </c>
      <c r="WYZ20">
        <v>-135162.059664</v>
      </c>
      <c r="WZA20">
        <v>-135162.059664</v>
      </c>
      <c r="WZB20">
        <v>-135162.059664</v>
      </c>
      <c r="WZC20">
        <v>-133693.45409000001</v>
      </c>
      <c r="WZD20">
        <v>-133693.45409000001</v>
      </c>
      <c r="WZE20">
        <v>-133693.45409000001</v>
      </c>
      <c r="WZF20">
        <v>-133693.45409000001</v>
      </c>
      <c r="WZG20">
        <v>-133693.45409000001</v>
      </c>
      <c r="WZH20">
        <v>-133693.45409000001</v>
      </c>
      <c r="WZI20">
        <v>-133693.45409000001</v>
      </c>
      <c r="WZJ20">
        <v>-133693.45409000001</v>
      </c>
      <c r="WZK20">
        <v>-133693.45409000001</v>
      </c>
      <c r="WZL20">
        <v>-133693.45409000001</v>
      </c>
      <c r="WZM20">
        <v>-133693.45409000001</v>
      </c>
      <c r="WZN20">
        <v>-94885.668987800003</v>
      </c>
      <c r="WZO20">
        <v>-94885.668987800003</v>
      </c>
      <c r="WZP20">
        <v>-94885.668987800003</v>
      </c>
      <c r="WZQ20">
        <v>-94885.668987800003</v>
      </c>
      <c r="WZR20">
        <v>-94885.668987800003</v>
      </c>
      <c r="WZS20">
        <v>-94885.668987800003</v>
      </c>
      <c r="WZT20">
        <v>-94885.668987800003</v>
      </c>
      <c r="WZU20">
        <v>-94885.668987800003</v>
      </c>
      <c r="WZV20">
        <v>-94885.668987800003</v>
      </c>
      <c r="WZW20">
        <v>-94885.668987800003</v>
      </c>
      <c r="WZX20">
        <v>-94885.668987800003</v>
      </c>
      <c r="WZY20">
        <v>-92002.667761499994</v>
      </c>
      <c r="WZZ20">
        <v>-92002.667761499994</v>
      </c>
      <c r="XAA20">
        <v>-92002.667761499994</v>
      </c>
      <c r="XAB20">
        <v>-92002.667761499994</v>
      </c>
      <c r="XAC20">
        <v>-92002.667761499994</v>
      </c>
      <c r="XAD20">
        <v>-92002.667761499994</v>
      </c>
      <c r="XAE20">
        <v>-92002.667761499994</v>
      </c>
      <c r="XAF20">
        <v>-92002.667761499994</v>
      </c>
      <c r="XAG20">
        <v>-92002.667761499994</v>
      </c>
      <c r="XAH20">
        <v>-92002.667761499994</v>
      </c>
      <c r="XAI20">
        <v>-92002.667761499994</v>
      </c>
      <c r="XAJ20">
        <v>-94885.668987800003</v>
      </c>
      <c r="XAK20">
        <v>-94885.668987800003</v>
      </c>
      <c r="XAL20">
        <v>-94885.668987800003</v>
      </c>
      <c r="XAM20">
        <v>-94885.668987800003</v>
      </c>
      <c r="XAN20">
        <v>-94885.668987800003</v>
      </c>
      <c r="XAO20">
        <v>-94885.668987800003</v>
      </c>
      <c r="XAP20">
        <v>-94885.668987800003</v>
      </c>
      <c r="XAQ20">
        <v>-94885.668987800003</v>
      </c>
      <c r="XAR20">
        <v>-94885.668987800003</v>
      </c>
      <c r="XAS20">
        <v>-94885.668987800003</v>
      </c>
      <c r="XAT20">
        <v>-94885.668987800003</v>
      </c>
      <c r="XAU20">
        <v>-92002.667761499994</v>
      </c>
      <c r="XAV20">
        <v>-92002.667761499994</v>
      </c>
      <c r="XAW20">
        <v>-92002.667761499994</v>
      </c>
      <c r="XAX20">
        <v>-92002.667761499994</v>
      </c>
      <c r="XAY20">
        <v>-92002.667761499994</v>
      </c>
      <c r="XAZ20">
        <v>-92002.667761499994</v>
      </c>
      <c r="XBA20">
        <v>-92002.667761499994</v>
      </c>
      <c r="XBB20">
        <v>-92002.667761499994</v>
      </c>
      <c r="XBC20">
        <v>-92002.667761499994</v>
      </c>
      <c r="XBD20">
        <v>-92002.667761499994</v>
      </c>
      <c r="XBE20">
        <v>-92002.667761499994</v>
      </c>
      <c r="XBF20">
        <v>81152.420573900003</v>
      </c>
      <c r="XBG20">
        <v>81152.420573900003</v>
      </c>
      <c r="XBH20">
        <v>81152.420573900003</v>
      </c>
      <c r="XBI20">
        <v>81152.420573900003</v>
      </c>
      <c r="XBJ20">
        <v>81152.420573900003</v>
      </c>
      <c r="XBK20">
        <v>81152.420573900003</v>
      </c>
      <c r="XBL20">
        <v>81152.420573900003</v>
      </c>
      <c r="XBM20">
        <v>81152.420573900003</v>
      </c>
      <c r="XBN20">
        <v>81152.420573900003</v>
      </c>
      <c r="XBO20">
        <v>81152.420573900003</v>
      </c>
      <c r="XBP20">
        <v>81152.420573900003</v>
      </c>
      <c r="XBQ20">
        <v>86864.213104900002</v>
      </c>
      <c r="XBR20">
        <v>86864.213104900002</v>
      </c>
      <c r="XBS20">
        <v>86864.213104900002</v>
      </c>
      <c r="XBT20">
        <v>86864.213104900002</v>
      </c>
      <c r="XBU20">
        <v>86864.213104900002</v>
      </c>
      <c r="XBV20">
        <v>86864.213104900002</v>
      </c>
      <c r="XBW20">
        <v>86864.213104900002</v>
      </c>
      <c r="XBX20">
        <v>86864.213104900002</v>
      </c>
      <c r="XBY20">
        <v>86864.213104900002</v>
      </c>
      <c r="XBZ20">
        <v>86864.213104900002</v>
      </c>
      <c r="XCA20">
        <v>86864.213104900002</v>
      </c>
      <c r="XCB20">
        <v>81152.420573900003</v>
      </c>
      <c r="XCC20">
        <v>81152.420573900003</v>
      </c>
      <c r="XCD20">
        <v>81152.420573900003</v>
      </c>
      <c r="XCE20">
        <v>81152.420573900003</v>
      </c>
      <c r="XCF20">
        <v>81152.420573900003</v>
      </c>
      <c r="XCG20">
        <v>81152.420573900003</v>
      </c>
      <c r="XCH20">
        <v>81152.420573900003</v>
      </c>
      <c r="XCI20">
        <v>81152.420573900003</v>
      </c>
      <c r="XCJ20">
        <v>81152.420573900003</v>
      </c>
      <c r="XCK20">
        <v>81152.420573900003</v>
      </c>
      <c r="XCL20">
        <v>81152.420573900003</v>
      </c>
      <c r="XCM20">
        <v>86864.213104900002</v>
      </c>
      <c r="XCN20">
        <v>86864.213104900002</v>
      </c>
      <c r="XCO20">
        <v>86864.213104900002</v>
      </c>
      <c r="XCP20">
        <v>86864.213104900002</v>
      </c>
      <c r="XCQ20">
        <v>86864.213104900002</v>
      </c>
      <c r="XCR20">
        <v>86864.213104900002</v>
      </c>
      <c r="XCS20">
        <v>86864.213104900002</v>
      </c>
      <c r="XCT20">
        <v>86864.213104900002</v>
      </c>
      <c r="XCU20">
        <v>86864.213104900002</v>
      </c>
      <c r="XCV20">
        <v>86864.213104900002</v>
      </c>
      <c r="XCW20">
        <v>86864.213104900002</v>
      </c>
      <c r="XCX20">
        <v>-174116.01827900001</v>
      </c>
      <c r="XCY20">
        <v>-174116.01827900001</v>
      </c>
      <c r="XCZ20">
        <v>-174116.01827900001</v>
      </c>
      <c r="XDA20">
        <v>-174116.01827900001</v>
      </c>
      <c r="XDB20">
        <v>-174116.01827900001</v>
      </c>
      <c r="XDC20">
        <v>-174116.01827900001</v>
      </c>
      <c r="XDD20">
        <v>-174116.01827900001</v>
      </c>
      <c r="XDE20">
        <v>-174116.01827900001</v>
      </c>
      <c r="XDF20">
        <v>-174116.01827900001</v>
      </c>
      <c r="XDG20">
        <v>-174116.01827900001</v>
      </c>
      <c r="XDH20">
        <v>-174116.01827900001</v>
      </c>
      <c r="XDI20">
        <v>-84659.325895200003</v>
      </c>
      <c r="XDJ20">
        <v>-84659.325895200003</v>
      </c>
      <c r="XDK20">
        <v>-84659.325895200003</v>
      </c>
      <c r="XDL20">
        <v>-84659.325895200003</v>
      </c>
      <c r="XDM20">
        <v>-84659.325895200003</v>
      </c>
      <c r="XDN20">
        <v>-84659.325895200003</v>
      </c>
      <c r="XDO20">
        <v>-84659.325895200003</v>
      </c>
      <c r="XDP20">
        <v>-84659.325895200003</v>
      </c>
      <c r="XDQ20">
        <v>-84659.325895200003</v>
      </c>
      <c r="XDR20">
        <v>-84659.325895200003</v>
      </c>
      <c r="XDS20">
        <v>-84659.325895200003</v>
      </c>
      <c r="XDT20">
        <v>-174116.01827900001</v>
      </c>
      <c r="XDU20">
        <v>-174116.01827900001</v>
      </c>
      <c r="XDV20">
        <v>-174116.01827900001</v>
      </c>
      <c r="XDW20">
        <v>-174116.01827900001</v>
      </c>
      <c r="XDX20">
        <v>-174116.01827900001</v>
      </c>
      <c r="XDY20">
        <v>-174116.01827900001</v>
      </c>
      <c r="XDZ20">
        <v>-174116.01827900001</v>
      </c>
      <c r="XEA20">
        <v>-174116.01827900001</v>
      </c>
      <c r="XEB20">
        <v>-174116.01827900001</v>
      </c>
      <c r="XEC20">
        <v>-174116.01827900001</v>
      </c>
      <c r="XED20">
        <v>-174116.01827900001</v>
      </c>
      <c r="XEE20">
        <v>-84659.325895200003</v>
      </c>
      <c r="XEF20">
        <v>-84659.325895200003</v>
      </c>
      <c r="XEG20">
        <v>-84659.325895200003</v>
      </c>
      <c r="XEH20">
        <v>-84659.325895200003</v>
      </c>
      <c r="XEI20">
        <v>-84659.325895200003</v>
      </c>
      <c r="XEJ20">
        <v>-84659.325895200003</v>
      </c>
      <c r="XEK20">
        <v>-84659.325895200003</v>
      </c>
      <c r="XEL20">
        <v>-84659.325895200003</v>
      </c>
      <c r="XEM20">
        <v>-84659.325895200003</v>
      </c>
      <c r="XEN20">
        <v>-84659.325895200003</v>
      </c>
      <c r="XEO20">
        <v>-84659.325895200003</v>
      </c>
      <c r="XEP20">
        <v>-142596.97071200001</v>
      </c>
      <c r="XEQ20">
        <v>-142596.97071200001</v>
      </c>
      <c r="XER20">
        <v>-142596.97071200001</v>
      </c>
      <c r="XES20">
        <v>-142596.97071200001</v>
      </c>
      <c r="XET20">
        <v>-142596.97071200001</v>
      </c>
      <c r="XEU20">
        <v>-142596.97071200001</v>
      </c>
      <c r="XEV20">
        <v>-142596.97071200001</v>
      </c>
      <c r="XEW20">
        <v>-142596.97071200001</v>
      </c>
      <c r="XEX20">
        <v>-142596.97071200001</v>
      </c>
      <c r="XEY20">
        <v>-142596.97071200001</v>
      </c>
      <c r="XEZ20">
        <v>-142596.97071200001</v>
      </c>
      <c r="XFA20">
        <v>33014.342771399999</v>
      </c>
      <c r="XFB20">
        <v>33014.342771399999</v>
      </c>
      <c r="XFC20">
        <v>33014.342771399999</v>
      </c>
      <c r="XFD20">
        <v>33014.342771399999</v>
      </c>
    </row>
    <row r="21" spans="1:16384" x14ac:dyDescent="0.2">
      <c r="A21">
        <v>2034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104938621.869</v>
      </c>
      <c r="CM21">
        <v>104938621.869</v>
      </c>
      <c r="CN21">
        <v>104938621.869</v>
      </c>
      <c r="CO21">
        <v>104938621.869</v>
      </c>
      <c r="CP21">
        <v>104938621.869</v>
      </c>
      <c r="CQ21">
        <v>104938621.869</v>
      </c>
      <c r="CR21">
        <v>104938621.869</v>
      </c>
      <c r="CS21">
        <v>104938621.869</v>
      </c>
      <c r="CT21">
        <v>104938621.869</v>
      </c>
      <c r="CU21">
        <v>104938621.869</v>
      </c>
      <c r="CV21">
        <v>104938621.869</v>
      </c>
      <c r="CW21">
        <v>104680105.05599999</v>
      </c>
      <c r="CX21">
        <v>104680105.05599999</v>
      </c>
      <c r="CY21">
        <v>104680105.05599999</v>
      </c>
      <c r="CZ21">
        <v>104680105.05599999</v>
      </c>
      <c r="DA21">
        <v>104680105.05599999</v>
      </c>
      <c r="DB21">
        <v>104680105.05599999</v>
      </c>
      <c r="DC21">
        <v>104680105.05599999</v>
      </c>
      <c r="DD21">
        <v>104680105.05599999</v>
      </c>
      <c r="DE21">
        <v>104680105.05599999</v>
      </c>
      <c r="DF21">
        <v>104611044.949</v>
      </c>
      <c r="DG21">
        <v>104404687.199</v>
      </c>
      <c r="DH21">
        <v>105988665.508</v>
      </c>
      <c r="DI21">
        <v>105960678.178</v>
      </c>
      <c r="DJ21">
        <v>105954786.62800001</v>
      </c>
      <c r="DK21">
        <v>105954786.62800001</v>
      </c>
      <c r="DL21">
        <v>105946684.51199999</v>
      </c>
      <c r="DM21">
        <v>105946684.51199999</v>
      </c>
      <c r="DN21">
        <v>105944473.94499999</v>
      </c>
      <c r="DO21">
        <v>105944473.94499999</v>
      </c>
      <c r="DP21">
        <v>105944473.94499999</v>
      </c>
      <c r="DQ21">
        <v>105886636.48800001</v>
      </c>
      <c r="DR21">
        <v>105886636.48800001</v>
      </c>
      <c r="DS21">
        <v>105110712.46600001</v>
      </c>
      <c r="DT21">
        <v>105104820.917</v>
      </c>
      <c r="DU21">
        <v>105104820.917</v>
      </c>
      <c r="DV21">
        <v>105090827.251</v>
      </c>
      <c r="DW21">
        <v>105083464.05</v>
      </c>
      <c r="DX21">
        <v>105069470.384</v>
      </c>
      <c r="DY21">
        <v>105069470.384</v>
      </c>
      <c r="DZ21">
        <v>104909579.389</v>
      </c>
      <c r="EA21">
        <v>104892658.013</v>
      </c>
      <c r="EB21">
        <v>104766996.80400001</v>
      </c>
      <c r="EC21">
        <v>104672935.97400001</v>
      </c>
      <c r="ED21">
        <v>33950191.272500001</v>
      </c>
      <c r="EE21">
        <v>33950191.272500001</v>
      </c>
      <c r="EF21">
        <v>33950191.272500001</v>
      </c>
      <c r="EG21">
        <v>33950191.272500001</v>
      </c>
      <c r="EH21">
        <v>33950191.272500001</v>
      </c>
      <c r="EI21">
        <v>33950191.272500001</v>
      </c>
      <c r="EJ21">
        <v>33950191.272500001</v>
      </c>
      <c r="EK21">
        <v>33950191.272500001</v>
      </c>
      <c r="EL21">
        <v>33950191.272500001</v>
      </c>
      <c r="EM21">
        <v>33749741.342</v>
      </c>
      <c r="EN21">
        <v>33749741.342</v>
      </c>
      <c r="EO21">
        <v>35230308.531300001</v>
      </c>
      <c r="EP21">
        <v>35230308.531300001</v>
      </c>
      <c r="EQ21">
        <v>35230308.531300001</v>
      </c>
      <c r="ER21">
        <v>35230308.531300001</v>
      </c>
      <c r="ES21">
        <v>35230308.531300001</v>
      </c>
      <c r="ET21">
        <v>35230308.531300001</v>
      </c>
      <c r="EU21">
        <v>35230308.531300001</v>
      </c>
      <c r="EV21">
        <v>35208498.317100003</v>
      </c>
      <c r="EW21">
        <v>35182038.556199998</v>
      </c>
      <c r="EX21">
        <v>35152459.5942</v>
      </c>
      <c r="EY21">
        <v>35123642.596100003</v>
      </c>
      <c r="EZ21">
        <v>34326162.523699999</v>
      </c>
      <c r="FA21">
        <v>34326162.523699999</v>
      </c>
      <c r="FB21">
        <v>34315016.195600003</v>
      </c>
      <c r="FC21">
        <v>34313853.808899999</v>
      </c>
      <c r="FD21">
        <v>34313853.808899999</v>
      </c>
      <c r="FE21">
        <v>34312981.531000003</v>
      </c>
      <c r="FF21">
        <v>34310656.757600002</v>
      </c>
      <c r="FG21">
        <v>34310656.757600002</v>
      </c>
      <c r="FH21">
        <v>34220822.183499999</v>
      </c>
      <c r="FI21">
        <v>34042182.467100002</v>
      </c>
      <c r="FJ21">
        <v>34035205.695299998</v>
      </c>
      <c r="FK21">
        <v>36992868.006700002</v>
      </c>
      <c r="FL21">
        <v>36992868.006700002</v>
      </c>
      <c r="FM21">
        <v>36992868.006700002</v>
      </c>
      <c r="FN21">
        <v>36989672.418300003</v>
      </c>
      <c r="FO21">
        <v>36989672.418300003</v>
      </c>
      <c r="FP21">
        <v>36899837.8442</v>
      </c>
      <c r="FQ21">
        <v>36796895.460000001</v>
      </c>
      <c r="FR21">
        <v>36725949.192900002</v>
      </c>
      <c r="FS21">
        <v>36574277.557300001</v>
      </c>
      <c r="FT21">
        <v>36043487.7434</v>
      </c>
      <c r="FU21">
        <v>35900073.537900001</v>
      </c>
      <c r="FV21">
        <v>50162373.941600002</v>
      </c>
      <c r="FW21">
        <v>50162373.941600002</v>
      </c>
      <c r="FX21">
        <v>50162373.941600002</v>
      </c>
      <c r="FY21">
        <v>50162373.941600002</v>
      </c>
      <c r="FZ21">
        <v>50162373.941600002</v>
      </c>
      <c r="GA21">
        <v>50162373.941600002</v>
      </c>
      <c r="GB21">
        <v>50162373.941600002</v>
      </c>
      <c r="GC21">
        <v>50162373.941600002</v>
      </c>
      <c r="GD21">
        <v>50118753.513300002</v>
      </c>
      <c r="GE21">
        <v>50118753.513300002</v>
      </c>
      <c r="GF21">
        <v>49761474.080600001</v>
      </c>
      <c r="GG21">
        <v>49625046.629699998</v>
      </c>
      <c r="GH21">
        <v>49625046.629699998</v>
      </c>
      <c r="GI21">
        <v>49625046.629699998</v>
      </c>
      <c r="GJ21">
        <v>49625046.629699998</v>
      </c>
      <c r="GK21">
        <v>49625046.629699998</v>
      </c>
      <c r="GL21">
        <v>49625046.629699998</v>
      </c>
      <c r="GM21">
        <v>49625046.629699998</v>
      </c>
      <c r="GN21">
        <v>49625046.629699998</v>
      </c>
      <c r="GO21">
        <v>49221271.728399999</v>
      </c>
      <c r="GP21">
        <v>49174776.259900004</v>
      </c>
      <c r="GQ21">
        <v>49134112.226599999</v>
      </c>
      <c r="GR21">
        <v>45444416.955499999</v>
      </c>
      <c r="GS21">
        <v>45444416.955499999</v>
      </c>
      <c r="GT21">
        <v>45421169.221299998</v>
      </c>
      <c r="GU21">
        <v>45421169.221299998</v>
      </c>
      <c r="GV21">
        <v>45421169.221299998</v>
      </c>
      <c r="GW21">
        <v>45421169.221299998</v>
      </c>
      <c r="GX21">
        <v>45421169.221299998</v>
      </c>
      <c r="GY21">
        <v>45421169.221299998</v>
      </c>
      <c r="GZ21">
        <v>45421169.221299998</v>
      </c>
      <c r="HA21">
        <v>45421169.221299998</v>
      </c>
      <c r="HB21">
        <v>45398876.564999998</v>
      </c>
      <c r="HC21">
        <v>44432452.455300003</v>
      </c>
      <c r="HD21">
        <v>44409204.721000001</v>
      </c>
      <c r="HE21">
        <v>44409204.721000001</v>
      </c>
      <c r="HF21">
        <v>44409204.721000001</v>
      </c>
      <c r="HG21">
        <v>44409204.721000001</v>
      </c>
      <c r="HH21">
        <v>44393209.445500001</v>
      </c>
      <c r="HI21">
        <v>44302345.439599998</v>
      </c>
      <c r="HJ21">
        <v>43943474.918399997</v>
      </c>
      <c r="HK21">
        <v>43728934.168899998</v>
      </c>
      <c r="HL21">
        <v>43705686.434600003</v>
      </c>
      <c r="HM21">
        <v>43705686.434600003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111603.88933000001</v>
      </c>
      <c r="LG21">
        <v>1969000.54528</v>
      </c>
      <c r="LH21">
        <v>2980768.6979399999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1042111.47766</v>
      </c>
      <c r="LQ21">
        <v>2334942.4098499999</v>
      </c>
      <c r="LR21">
        <v>4778384.7379099997</v>
      </c>
      <c r="LS21">
        <v>6360137.4351000004</v>
      </c>
      <c r="LT21">
        <v>68727.834193799994</v>
      </c>
      <c r="LU21">
        <v>148035.219232</v>
      </c>
      <c r="LV21">
        <v>228542.145169</v>
      </c>
      <c r="LW21">
        <v>338421.79350600002</v>
      </c>
      <c r="LX21">
        <v>431502.52790099999</v>
      </c>
      <c r="LY21">
        <v>546878.19924400002</v>
      </c>
      <c r="LZ21">
        <v>557418.95857300004</v>
      </c>
      <c r="MA21">
        <v>586361.93811999995</v>
      </c>
      <c r="MB21">
        <v>1021774.92852</v>
      </c>
      <c r="MC21">
        <v>3367105.7583499998</v>
      </c>
      <c r="MD21">
        <v>3862534.96783</v>
      </c>
      <c r="ME21">
        <v>69414.612791899999</v>
      </c>
      <c r="MF21">
        <v>148797.72353799999</v>
      </c>
      <c r="MG21">
        <v>236514.45627600001</v>
      </c>
      <c r="MH21">
        <v>434983.27158300002</v>
      </c>
      <c r="MI21">
        <v>556557.35219699994</v>
      </c>
      <c r="MJ21">
        <v>1185293.80143</v>
      </c>
      <c r="MK21">
        <v>2361056.6600299999</v>
      </c>
      <c r="ML21">
        <v>5456647.3191099996</v>
      </c>
      <c r="MM21">
        <v>8347720.8527300004</v>
      </c>
      <c r="MN21">
        <v>11950233.462099999</v>
      </c>
      <c r="MO21">
        <v>14483105.8947</v>
      </c>
      <c r="MP21">
        <v>77592960.697699994</v>
      </c>
      <c r="MQ21">
        <v>77592960.697699994</v>
      </c>
      <c r="MR21">
        <v>77592960.697699994</v>
      </c>
      <c r="MS21">
        <v>77592960.697699994</v>
      </c>
      <c r="MT21">
        <v>77592960.697699994</v>
      </c>
      <c r="MU21">
        <v>77592960.697699994</v>
      </c>
      <c r="MV21">
        <v>77592960.697699994</v>
      </c>
      <c r="MW21">
        <v>77592960.697699994</v>
      </c>
      <c r="MX21">
        <v>77592960.697699994</v>
      </c>
      <c r="MY21">
        <v>77268502.418300003</v>
      </c>
      <c r="MZ21">
        <v>77189950.469799995</v>
      </c>
      <c r="NA21">
        <v>76970041.151600003</v>
      </c>
      <c r="NB21">
        <v>76970041.151600003</v>
      </c>
      <c r="NC21">
        <v>76970041.151600003</v>
      </c>
      <c r="ND21">
        <v>76970041.151600003</v>
      </c>
      <c r="NE21">
        <v>76970041.151600003</v>
      </c>
      <c r="NF21">
        <v>76970041.151600003</v>
      </c>
      <c r="NG21">
        <v>76970364.497999996</v>
      </c>
      <c r="NH21">
        <v>76606468.571099997</v>
      </c>
      <c r="NI21">
        <v>76524993.924700007</v>
      </c>
      <c r="NJ21">
        <v>75755442.757200003</v>
      </c>
      <c r="NK21">
        <v>75592772.214499995</v>
      </c>
      <c r="NL21">
        <v>81117473.653300002</v>
      </c>
      <c r="NM21">
        <v>81075436.654400006</v>
      </c>
      <c r="NN21">
        <v>81071493.480399996</v>
      </c>
      <c r="NO21">
        <v>81059663.958299994</v>
      </c>
      <c r="NP21">
        <v>80944483.080599993</v>
      </c>
      <c r="NQ21">
        <v>80923464.581200004</v>
      </c>
      <c r="NR21">
        <v>80912955.331400007</v>
      </c>
      <c r="NS21">
        <v>80891936.832000002</v>
      </c>
      <c r="NT21">
        <v>80881427.582200006</v>
      </c>
      <c r="NU21">
        <v>80734281.128299996</v>
      </c>
      <c r="NV21">
        <v>80672943.754600003</v>
      </c>
      <c r="NW21">
        <v>79980284.631699994</v>
      </c>
      <c r="NX21">
        <v>79938247.632799998</v>
      </c>
      <c r="NY21">
        <v>79930361.284799993</v>
      </c>
      <c r="NZ21">
        <v>79876507.9903</v>
      </c>
      <c r="OA21">
        <v>79843773.516299993</v>
      </c>
      <c r="OB21">
        <v>79583458.200399995</v>
      </c>
      <c r="OC21">
        <v>79421017.600700006</v>
      </c>
      <c r="OD21">
        <v>79146508.744900003</v>
      </c>
      <c r="OE21">
        <v>78660080.614099994</v>
      </c>
      <c r="OF21">
        <v>78384272.960800007</v>
      </c>
      <c r="OG21">
        <v>77612838.455500007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111603.88933000001</v>
      </c>
      <c r="OQ21">
        <v>1189103.6704800001</v>
      </c>
      <c r="OR21">
        <v>1314704.23878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1042111.47766</v>
      </c>
      <c r="PA21">
        <v>1296157.2739200001</v>
      </c>
      <c r="PB21">
        <v>1558090.0665</v>
      </c>
      <c r="PC21">
        <v>1883283.02975</v>
      </c>
      <c r="PD21">
        <v>0</v>
      </c>
      <c r="PE21">
        <v>0</v>
      </c>
      <c r="PF21">
        <v>0</v>
      </c>
      <c r="PG21">
        <v>33116.717318399998</v>
      </c>
      <c r="PH21">
        <v>34503.994326799999</v>
      </c>
      <c r="PI21">
        <v>67957.931314799993</v>
      </c>
      <c r="PJ21">
        <v>69267.780929400004</v>
      </c>
      <c r="PK21">
        <v>70260.136140000002</v>
      </c>
      <c r="PL21">
        <v>71253.609605200007</v>
      </c>
      <c r="PM21">
        <v>706695.79920699995</v>
      </c>
      <c r="PN21">
        <v>944784.49642800004</v>
      </c>
      <c r="PO21">
        <v>0</v>
      </c>
      <c r="PP21">
        <v>0</v>
      </c>
      <c r="PQ21">
        <v>0</v>
      </c>
      <c r="PR21">
        <v>50167.718084100001</v>
      </c>
      <c r="PS21">
        <v>66688.836353299994</v>
      </c>
      <c r="PT21">
        <v>68588.9399385</v>
      </c>
      <c r="PU21">
        <v>1050525.9512499999</v>
      </c>
      <c r="PV21">
        <v>2794552.2788999998</v>
      </c>
      <c r="PW21">
        <v>3312792.2169300001</v>
      </c>
      <c r="PX21">
        <v>3768994.5839399998</v>
      </c>
      <c r="PY21">
        <v>4152573.1860500001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779896.87479899998</v>
      </c>
      <c r="QJ21">
        <v>1666064.4591699999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1038785.13593</v>
      </c>
      <c r="QT21">
        <v>3220294.6713999999</v>
      </c>
      <c r="QU21">
        <v>4476854.4053400001</v>
      </c>
      <c r="QV21">
        <v>68727.834193799994</v>
      </c>
      <c r="QW21">
        <v>148035.219232</v>
      </c>
      <c r="QX21">
        <v>228542.145169</v>
      </c>
      <c r="QY21">
        <v>305305.07618799998</v>
      </c>
      <c r="QZ21">
        <v>396998.533574</v>
      </c>
      <c r="RA21">
        <v>478920.26792900002</v>
      </c>
      <c r="RB21">
        <v>488151.17764399998</v>
      </c>
      <c r="RC21">
        <v>516101.80197999999</v>
      </c>
      <c r="RD21">
        <v>950521.31891899998</v>
      </c>
      <c r="RE21">
        <v>2660409.9591399999</v>
      </c>
      <c r="RF21">
        <v>2917750.4714000002</v>
      </c>
      <c r="RG21">
        <v>69414.612791899999</v>
      </c>
      <c r="RH21">
        <v>148797.72353799999</v>
      </c>
      <c r="RI21">
        <v>236514.45627600001</v>
      </c>
      <c r="RJ21">
        <v>384815.55349899997</v>
      </c>
      <c r="RK21">
        <v>489868.51584399998</v>
      </c>
      <c r="RL21">
        <v>1116704.86149</v>
      </c>
      <c r="RM21">
        <v>1310530.70878</v>
      </c>
      <c r="RN21">
        <v>2662095.0402099998</v>
      </c>
      <c r="RO21">
        <v>5034928.6358000003</v>
      </c>
      <c r="RP21">
        <v>8181238.8782099998</v>
      </c>
      <c r="RQ21">
        <v>10330532.7086</v>
      </c>
      <c r="RR21">
        <v>-3703.13318871</v>
      </c>
      <c r="RS21">
        <v>-3703.13318871</v>
      </c>
      <c r="RT21">
        <v>-3703.13318871</v>
      </c>
      <c r="RU21">
        <v>-3703.13318871</v>
      </c>
      <c r="RV21">
        <v>-3703.13318871</v>
      </c>
      <c r="RW21">
        <v>-3703.13318871</v>
      </c>
      <c r="RX21">
        <v>-3703.13318871</v>
      </c>
      <c r="RY21">
        <v>-3703.13318871</v>
      </c>
      <c r="RZ21">
        <v>-3703.13318871</v>
      </c>
      <c r="SA21">
        <v>-3703.13318871</v>
      </c>
      <c r="SB21">
        <v>-3703.13318871</v>
      </c>
      <c r="SC21">
        <v>-3703.13318871</v>
      </c>
      <c r="SD21">
        <v>-3703.13318871</v>
      </c>
      <c r="SE21">
        <v>-3703.13318871</v>
      </c>
      <c r="SF21">
        <v>-3703.13318871</v>
      </c>
      <c r="SG21">
        <v>-3703.13318871</v>
      </c>
      <c r="SH21">
        <v>-3703.13318871</v>
      </c>
      <c r="SI21">
        <v>-3703.13318871</v>
      </c>
      <c r="SJ21">
        <v>-3703.13318871</v>
      </c>
      <c r="SK21">
        <v>-3703.13318871</v>
      </c>
      <c r="SL21">
        <v>-3703.13318871</v>
      </c>
      <c r="SM21">
        <v>-3703.13318871</v>
      </c>
      <c r="SN21">
        <v>-3703.13318871</v>
      </c>
      <c r="SO21">
        <v>-3703.13318871</v>
      </c>
      <c r="SP21">
        <v>-3703.13318871</v>
      </c>
      <c r="SQ21">
        <v>-3703.13318871</v>
      </c>
      <c r="SR21">
        <v>-3703.13318871</v>
      </c>
      <c r="SS21">
        <v>-3703.13318871</v>
      </c>
      <c r="ST21">
        <v>-3703.13318871</v>
      </c>
      <c r="SU21">
        <v>-3703.13318871</v>
      </c>
      <c r="SV21">
        <v>-3703.13318871</v>
      </c>
      <c r="SW21">
        <v>-3703.13318871</v>
      </c>
      <c r="SX21">
        <v>-3703.13318871</v>
      </c>
      <c r="SY21">
        <v>-3703.13318871</v>
      </c>
      <c r="SZ21">
        <v>-3703.13318871</v>
      </c>
      <c r="TA21">
        <v>-3703.13318871</v>
      </c>
      <c r="TB21">
        <v>-3703.13318871</v>
      </c>
      <c r="TC21">
        <v>-3703.13318871</v>
      </c>
      <c r="TD21">
        <v>-3703.13318871</v>
      </c>
      <c r="TE21">
        <v>-3703.13318871</v>
      </c>
      <c r="TF21">
        <v>-3703.13318871</v>
      </c>
      <c r="TG21">
        <v>-3703.13318871</v>
      </c>
      <c r="TH21">
        <v>-3703.13318871</v>
      </c>
      <c r="TI21">
        <v>-3703.13318871</v>
      </c>
      <c r="TJ21">
        <v>-6136.7013749999996</v>
      </c>
      <c r="TK21">
        <v>-6136.7013749999996</v>
      </c>
      <c r="TL21">
        <v>-6136.7013749999996</v>
      </c>
      <c r="TM21">
        <v>-6136.7013749999996</v>
      </c>
      <c r="TN21">
        <v>-6136.7013749999996</v>
      </c>
      <c r="TO21">
        <v>-6136.7013749999996</v>
      </c>
      <c r="TP21">
        <v>-6136.7013749999996</v>
      </c>
      <c r="TQ21">
        <v>-6136.7013749999996</v>
      </c>
      <c r="TR21">
        <v>-6136.7013749999996</v>
      </c>
      <c r="TS21">
        <v>-6136.7013749999996</v>
      </c>
      <c r="TT21">
        <v>-6136.7013749999996</v>
      </c>
      <c r="TU21">
        <v>-6136.7013749999996</v>
      </c>
      <c r="TV21">
        <v>-6136.7013749999996</v>
      </c>
      <c r="TW21">
        <v>-6136.7013749999996</v>
      </c>
      <c r="TX21">
        <v>-6136.7013749999996</v>
      </c>
      <c r="TY21">
        <v>-6136.7013749999996</v>
      </c>
      <c r="TZ21">
        <v>-6136.7013749999996</v>
      </c>
      <c r="UA21">
        <v>-6136.7013749999996</v>
      </c>
      <c r="UB21">
        <v>-6136.7013749999996</v>
      </c>
      <c r="UC21">
        <v>-6136.7013749999996</v>
      </c>
      <c r="UD21">
        <v>-6136.7013749999996</v>
      </c>
      <c r="UE21">
        <v>-6136.7013749999996</v>
      </c>
      <c r="UF21">
        <v>-6136.7013749999996</v>
      </c>
      <c r="UG21">
        <v>-6136.7013749999996</v>
      </c>
      <c r="UH21">
        <v>-6136.7013749999996</v>
      </c>
      <c r="UI21">
        <v>-6136.7013749999996</v>
      </c>
      <c r="UJ21">
        <v>-6136.7013749999996</v>
      </c>
      <c r="UK21">
        <v>-6136.7013749999996</v>
      </c>
      <c r="UL21">
        <v>-6136.7013749999996</v>
      </c>
      <c r="UM21">
        <v>-6136.7013749999996</v>
      </c>
      <c r="UN21">
        <v>-6136.7013749999996</v>
      </c>
      <c r="UO21">
        <v>-6136.7013749999996</v>
      </c>
      <c r="UP21">
        <v>-6136.7013749999996</v>
      </c>
      <c r="UQ21">
        <v>-6136.7013749999996</v>
      </c>
      <c r="UR21">
        <v>-6136.7013749999996</v>
      </c>
      <c r="US21">
        <v>-6136.7013749999996</v>
      </c>
      <c r="UT21">
        <v>-6136.7013749999996</v>
      </c>
      <c r="UU21">
        <v>-6136.7013749999996</v>
      </c>
      <c r="UV21">
        <v>-6136.7013749999996</v>
      </c>
      <c r="UW21">
        <v>-6136.7013749999996</v>
      </c>
      <c r="UX21">
        <v>-6136.7013749999996</v>
      </c>
      <c r="UY21">
        <v>-6136.7013749999996</v>
      </c>
      <c r="UZ21">
        <v>-6136.7013749999996</v>
      </c>
      <c r="VA21">
        <v>-6136.7013749999996</v>
      </c>
      <c r="VB21">
        <v>-11003.837747600001</v>
      </c>
      <c r="VC21">
        <v>-11003.837747600001</v>
      </c>
      <c r="VD21">
        <v>-11003.837747600001</v>
      </c>
      <c r="VE21">
        <v>-11003.837747600001</v>
      </c>
      <c r="VF21">
        <v>-11003.837747600001</v>
      </c>
      <c r="VG21">
        <v>-11003.837747600001</v>
      </c>
      <c r="VH21">
        <v>-11003.837747600001</v>
      </c>
      <c r="VI21">
        <v>-11003.837747600001</v>
      </c>
      <c r="VJ21">
        <v>-11003.837747600001</v>
      </c>
      <c r="VK21">
        <v>-11003.837747600001</v>
      </c>
      <c r="VL21">
        <v>-11003.837747600001</v>
      </c>
      <c r="VM21">
        <v>-11003.837747600001</v>
      </c>
      <c r="VN21">
        <v>-11003.837747600001</v>
      </c>
      <c r="VO21">
        <v>-11003.837747600001</v>
      </c>
      <c r="VP21">
        <v>-11003.837747600001</v>
      </c>
      <c r="VQ21">
        <v>-11003.837747600001</v>
      </c>
      <c r="VR21">
        <v>-11003.837747600001</v>
      </c>
      <c r="VS21">
        <v>-11003.837747600001</v>
      </c>
      <c r="VT21">
        <v>-11003.837747600001</v>
      </c>
      <c r="VU21">
        <v>-11003.837747600001</v>
      </c>
      <c r="VV21">
        <v>-11003.837747600001</v>
      </c>
      <c r="VW21">
        <v>-11003.837747600001</v>
      </c>
      <c r="VX21">
        <v>-11003.837747600001</v>
      </c>
      <c r="VY21">
        <v>-11003.837747600001</v>
      </c>
      <c r="VZ21">
        <v>-11003.837747600001</v>
      </c>
      <c r="WA21">
        <v>-11003.837747600001</v>
      </c>
      <c r="WB21">
        <v>-11003.837747600001</v>
      </c>
      <c r="WC21">
        <v>-11003.837747600001</v>
      </c>
      <c r="WD21">
        <v>-11003.837747600001</v>
      </c>
      <c r="WE21">
        <v>-11003.837747600001</v>
      </c>
      <c r="WF21">
        <v>-11003.837747600001</v>
      </c>
      <c r="WG21">
        <v>-11003.837747600001</v>
      </c>
      <c r="WH21">
        <v>-11003.837747600001</v>
      </c>
      <c r="WI21">
        <v>-11003.837747600001</v>
      </c>
      <c r="WJ21">
        <v>-11003.837747600001</v>
      </c>
      <c r="WK21">
        <v>-11003.837747600001</v>
      </c>
      <c r="WL21">
        <v>-11003.837747600001</v>
      </c>
      <c r="WM21">
        <v>-11003.837747600001</v>
      </c>
      <c r="WN21">
        <v>-11003.837747600001</v>
      </c>
      <c r="WO21">
        <v>-11003.837747600001</v>
      </c>
      <c r="WP21">
        <v>-11003.837747600001</v>
      </c>
      <c r="WQ21">
        <v>-11003.837747600001</v>
      </c>
      <c r="WR21">
        <v>-11003.837747600001</v>
      </c>
      <c r="WS21">
        <v>-11003.837747600001</v>
      </c>
      <c r="WT21">
        <v>-242121.23593900001</v>
      </c>
      <c r="WU21">
        <v>-242121.23593900001</v>
      </c>
      <c r="WV21">
        <v>-242121.23593900001</v>
      </c>
      <c r="WW21">
        <v>-242121.23593900001</v>
      </c>
      <c r="WX21">
        <v>-242121.23593900001</v>
      </c>
      <c r="WY21">
        <v>-242121.23593900001</v>
      </c>
      <c r="WZ21">
        <v>-242121.23593900001</v>
      </c>
      <c r="XA21">
        <v>-242121.23593900001</v>
      </c>
      <c r="XB21">
        <v>-242121.23593900001</v>
      </c>
      <c r="XC21">
        <v>-242121.23593900001</v>
      </c>
      <c r="XD21">
        <v>-242121.23593900001</v>
      </c>
      <c r="XE21">
        <v>-242121.23593900001</v>
      </c>
      <c r="XF21">
        <v>-242121.23593900001</v>
      </c>
      <c r="XG21">
        <v>-242121.23593900001</v>
      </c>
      <c r="XH21">
        <v>-242121.23593900001</v>
      </c>
      <c r="XI21">
        <v>-242121.23593900001</v>
      </c>
      <c r="XJ21">
        <v>-242121.23593900001</v>
      </c>
      <c r="XK21">
        <v>-242121.23593900001</v>
      </c>
      <c r="XL21">
        <v>-242121.23593900001</v>
      </c>
      <c r="XM21">
        <v>-242121.23593900001</v>
      </c>
      <c r="XN21">
        <v>-242121.23593900001</v>
      </c>
      <c r="XO21">
        <v>-242121.23593900001</v>
      </c>
      <c r="XP21">
        <v>-242121.23593900001</v>
      </c>
      <c r="XQ21">
        <v>-242121.23593900001</v>
      </c>
      <c r="XR21">
        <v>-242121.23593900001</v>
      </c>
      <c r="XS21">
        <v>-242121.23593900001</v>
      </c>
      <c r="XT21">
        <v>-242121.23593900001</v>
      </c>
      <c r="XU21">
        <v>-242121.23593900001</v>
      </c>
      <c r="XV21">
        <v>-242121.23593900001</v>
      </c>
      <c r="XW21">
        <v>-242121.23593900001</v>
      </c>
      <c r="XX21">
        <v>-242121.23593900001</v>
      </c>
      <c r="XY21">
        <v>-242121.23593900001</v>
      </c>
      <c r="XZ21">
        <v>-242121.23593900001</v>
      </c>
      <c r="YA21">
        <v>-242121.23593900001</v>
      </c>
      <c r="YB21">
        <v>-242121.23593900001</v>
      </c>
      <c r="YC21">
        <v>-242121.23593900001</v>
      </c>
      <c r="YD21">
        <v>-242121.23593900001</v>
      </c>
      <c r="YE21">
        <v>-242121.23593900001</v>
      </c>
      <c r="YF21">
        <v>-242121.23593900001</v>
      </c>
      <c r="YG21">
        <v>-242121.23593900001</v>
      </c>
      <c r="YH21">
        <v>-242121.23593900001</v>
      </c>
      <c r="YI21">
        <v>-242121.23593900001</v>
      </c>
      <c r="YJ21">
        <v>-242121.23593900001</v>
      </c>
      <c r="YK21">
        <v>-242121.23593900001</v>
      </c>
      <c r="YL21">
        <v>-368435.86323100002</v>
      </c>
      <c r="YM21">
        <v>-368435.86323100002</v>
      </c>
      <c r="YN21">
        <v>-368435.86323100002</v>
      </c>
      <c r="YO21">
        <v>-368435.86323100002</v>
      </c>
      <c r="YP21">
        <v>-368435.86323100002</v>
      </c>
      <c r="YQ21">
        <v>-368435.86323100002</v>
      </c>
      <c r="YR21">
        <v>-368435.86323100002</v>
      </c>
      <c r="YS21">
        <v>-368435.86323100002</v>
      </c>
      <c r="YT21">
        <v>-368435.86323100002</v>
      </c>
      <c r="YU21">
        <v>-368435.86323100002</v>
      </c>
      <c r="YV21">
        <v>-368435.86323100002</v>
      </c>
      <c r="YW21">
        <v>-368435.86323100002</v>
      </c>
      <c r="YX21">
        <v>-368435.86323100002</v>
      </c>
      <c r="YY21">
        <v>-368435.86323100002</v>
      </c>
      <c r="YZ21">
        <v>-368435.86323100002</v>
      </c>
      <c r="ZA21">
        <v>-368435.86323100002</v>
      </c>
      <c r="ZB21">
        <v>-368435.86323100002</v>
      </c>
      <c r="ZC21">
        <v>-368435.86323100002</v>
      </c>
      <c r="ZD21">
        <v>-368435.86323100002</v>
      </c>
      <c r="ZE21">
        <v>-368435.86323100002</v>
      </c>
      <c r="ZF21">
        <v>-368435.86323100002</v>
      </c>
      <c r="ZG21">
        <v>-368435.86323100002</v>
      </c>
      <c r="ZH21">
        <v>-368435.86323100002</v>
      </c>
      <c r="ZI21">
        <v>-368435.86323100002</v>
      </c>
      <c r="ZJ21">
        <v>-368435.86323100002</v>
      </c>
      <c r="ZK21">
        <v>-368435.86323100002</v>
      </c>
      <c r="ZL21">
        <v>-368435.86323100002</v>
      </c>
      <c r="ZM21">
        <v>-368435.86323100002</v>
      </c>
      <c r="ZN21">
        <v>-368435.86323100002</v>
      </c>
      <c r="ZO21">
        <v>-368435.86323100002</v>
      </c>
      <c r="ZP21">
        <v>-368435.86323100002</v>
      </c>
      <c r="ZQ21">
        <v>-368435.86323100002</v>
      </c>
      <c r="ZR21">
        <v>-368435.86323100002</v>
      </c>
      <c r="ZS21">
        <v>-368435.86323100002</v>
      </c>
      <c r="ZT21">
        <v>-368435.86323100002</v>
      </c>
      <c r="ZU21">
        <v>-368435.86323100002</v>
      </c>
      <c r="ZV21">
        <v>-368435.86323100002</v>
      </c>
      <c r="ZW21">
        <v>-368435.86323100002</v>
      </c>
      <c r="ZX21">
        <v>-368435.86323100002</v>
      </c>
      <c r="ZY21">
        <v>-368435.86323100002</v>
      </c>
      <c r="ZZ21">
        <v>-368435.86323100002</v>
      </c>
      <c r="AAA21">
        <v>-368435.86323100002</v>
      </c>
      <c r="AAB21">
        <v>-368435.86323100002</v>
      </c>
      <c r="AAC21">
        <v>-368435.86323100002</v>
      </c>
      <c r="AAD21">
        <v>-563152.55656499998</v>
      </c>
      <c r="AAE21">
        <v>-563152.55656499998</v>
      </c>
      <c r="AAF21">
        <v>-563152.55656499998</v>
      </c>
      <c r="AAG21">
        <v>-563152.55656499998</v>
      </c>
      <c r="AAH21">
        <v>-563152.55656499998</v>
      </c>
      <c r="AAI21">
        <v>-563152.55656499998</v>
      </c>
      <c r="AAJ21">
        <v>-563152.55656499998</v>
      </c>
      <c r="AAK21">
        <v>-563152.55656499998</v>
      </c>
      <c r="AAL21">
        <v>-563152.55656499998</v>
      </c>
      <c r="AAM21">
        <v>-563152.55656499998</v>
      </c>
      <c r="AAN21">
        <v>-563152.55656499998</v>
      </c>
      <c r="AAO21">
        <v>-563152.55656499998</v>
      </c>
      <c r="AAP21">
        <v>-563152.55656499998</v>
      </c>
      <c r="AAQ21">
        <v>-563152.55656499998</v>
      </c>
      <c r="AAR21">
        <v>-563152.55656499998</v>
      </c>
      <c r="AAS21">
        <v>-563152.55656499998</v>
      </c>
      <c r="AAT21">
        <v>-563152.55656499998</v>
      </c>
      <c r="AAU21">
        <v>-563152.55656499998</v>
      </c>
      <c r="AAV21">
        <v>-563152.55656499998</v>
      </c>
      <c r="AAW21">
        <v>-563152.55656499998</v>
      </c>
      <c r="AAX21">
        <v>-563152.55656499998</v>
      </c>
      <c r="AAY21">
        <v>-563152.55656499998</v>
      </c>
      <c r="AAZ21">
        <v>-563152.55656499998</v>
      </c>
      <c r="ABA21">
        <v>-563152.55656499998</v>
      </c>
      <c r="ABB21">
        <v>-563152.55656499998</v>
      </c>
      <c r="ABC21">
        <v>-563152.55656499998</v>
      </c>
      <c r="ABD21">
        <v>-563152.55656499998</v>
      </c>
      <c r="ABE21">
        <v>-563152.55656499998</v>
      </c>
      <c r="ABF21">
        <v>-563152.55656499998</v>
      </c>
      <c r="ABG21">
        <v>-563152.55656499998</v>
      </c>
      <c r="ABH21">
        <v>-563152.55656499998</v>
      </c>
      <c r="ABI21">
        <v>-563152.55656499998</v>
      </c>
      <c r="ABJ21">
        <v>-563152.55656499998</v>
      </c>
      <c r="ABK21">
        <v>-563152.55656499998</v>
      </c>
      <c r="ABL21">
        <v>-563152.55656499998</v>
      </c>
      <c r="ABM21">
        <v>-563152.55656499998</v>
      </c>
      <c r="ABN21">
        <v>-563152.55656499998</v>
      </c>
      <c r="ABO21">
        <v>-563152.55656499998</v>
      </c>
      <c r="ABP21">
        <v>-563152.55656499998</v>
      </c>
      <c r="ABQ21">
        <v>-563152.55656499998</v>
      </c>
      <c r="ABR21">
        <v>-563152.55656499998</v>
      </c>
      <c r="ABS21">
        <v>-563152.55656499998</v>
      </c>
      <c r="ABT21">
        <v>-563152.55656499998</v>
      </c>
      <c r="ABU21">
        <v>-563152.55656499998</v>
      </c>
      <c r="ABV21">
        <v>109263.169935</v>
      </c>
      <c r="ABW21">
        <v>109263.169935</v>
      </c>
      <c r="ABX21">
        <v>109263.169935</v>
      </c>
      <c r="ABY21">
        <v>109263.169935</v>
      </c>
      <c r="ABZ21">
        <v>109263.169935</v>
      </c>
      <c r="ACA21">
        <v>109263.169935</v>
      </c>
      <c r="ACB21">
        <v>109263.169935</v>
      </c>
      <c r="ACC21">
        <v>109263.169935</v>
      </c>
      <c r="ACD21">
        <v>109263.169935</v>
      </c>
      <c r="ACE21">
        <v>109263.169935</v>
      </c>
      <c r="ACF21">
        <v>109263.169935</v>
      </c>
      <c r="ACG21">
        <v>109069.919144</v>
      </c>
      <c r="ACH21">
        <v>109069.919144</v>
      </c>
      <c r="ACI21">
        <v>109069.919144</v>
      </c>
      <c r="ACJ21">
        <v>109069.919144</v>
      </c>
      <c r="ACK21">
        <v>109069.919144</v>
      </c>
      <c r="ACL21">
        <v>109069.919144</v>
      </c>
      <c r="ACM21">
        <v>109069.919144</v>
      </c>
      <c r="ACN21">
        <v>109069.919144</v>
      </c>
      <c r="ACO21">
        <v>109069.919144</v>
      </c>
      <c r="ACP21">
        <v>109069.919144</v>
      </c>
      <c r="ACQ21">
        <v>109069.919144</v>
      </c>
      <c r="ACR21">
        <v>109263.169935</v>
      </c>
      <c r="ACS21">
        <v>109263.169935</v>
      </c>
      <c r="ACT21">
        <v>109263.169935</v>
      </c>
      <c r="ACU21">
        <v>109263.169935</v>
      </c>
      <c r="ACV21">
        <v>109263.169935</v>
      </c>
      <c r="ACW21">
        <v>109263.169935</v>
      </c>
      <c r="ACX21">
        <v>109263.169935</v>
      </c>
      <c r="ACY21">
        <v>109263.169935</v>
      </c>
      <c r="ACZ21">
        <v>109263.169935</v>
      </c>
      <c r="ADA21">
        <v>109263.169935</v>
      </c>
      <c r="ADB21">
        <v>109263.169935</v>
      </c>
      <c r="ADC21">
        <v>109069.919144</v>
      </c>
      <c r="ADD21">
        <v>109069.919144</v>
      </c>
      <c r="ADE21">
        <v>109069.919144</v>
      </c>
      <c r="ADF21">
        <v>109069.919144</v>
      </c>
      <c r="ADG21">
        <v>109069.919144</v>
      </c>
      <c r="ADH21">
        <v>109069.919144</v>
      </c>
      <c r="ADI21">
        <v>109069.919144</v>
      </c>
      <c r="ADJ21">
        <v>109069.919144</v>
      </c>
      <c r="ADK21">
        <v>109069.919144</v>
      </c>
      <c r="ADL21">
        <v>109069.919144</v>
      </c>
      <c r="ADM21">
        <v>109069.919144</v>
      </c>
      <c r="ADN21">
        <v>159885.00258299999</v>
      </c>
      <c r="ADO21">
        <v>159885.00258299999</v>
      </c>
      <c r="ADP21">
        <v>159885.00258299999</v>
      </c>
      <c r="ADQ21">
        <v>159885.00258299999</v>
      </c>
      <c r="ADR21">
        <v>159885.00258299999</v>
      </c>
      <c r="ADS21">
        <v>159885.00258299999</v>
      </c>
      <c r="ADT21">
        <v>159885.00258299999</v>
      </c>
      <c r="ADU21">
        <v>159885.00258299999</v>
      </c>
      <c r="ADV21">
        <v>159885.00258299999</v>
      </c>
      <c r="ADW21">
        <v>159885.00258299999</v>
      </c>
      <c r="ADX21">
        <v>159885.00258299999</v>
      </c>
      <c r="ADY21">
        <v>159546.09404299999</v>
      </c>
      <c r="ADZ21">
        <v>159546.09404299999</v>
      </c>
      <c r="AEA21">
        <v>159546.09404299999</v>
      </c>
      <c r="AEB21">
        <v>159546.09404299999</v>
      </c>
      <c r="AEC21">
        <v>159546.09404299999</v>
      </c>
      <c r="AED21">
        <v>159546.09404299999</v>
      </c>
      <c r="AEE21">
        <v>159546.09404299999</v>
      </c>
      <c r="AEF21">
        <v>159546.09404299999</v>
      </c>
      <c r="AEG21">
        <v>159546.09404299999</v>
      </c>
      <c r="AEH21">
        <v>159546.09404299999</v>
      </c>
      <c r="AEI21">
        <v>159546.09404299999</v>
      </c>
      <c r="AEJ21">
        <v>159885.00258299999</v>
      </c>
      <c r="AEK21">
        <v>159885.00258299999</v>
      </c>
      <c r="AEL21">
        <v>159885.00258299999</v>
      </c>
      <c r="AEM21">
        <v>159885.00258299999</v>
      </c>
      <c r="AEN21">
        <v>159885.00258299999</v>
      </c>
      <c r="AEO21">
        <v>159885.00258299999</v>
      </c>
      <c r="AEP21">
        <v>159885.00258299999</v>
      </c>
      <c r="AEQ21">
        <v>159885.00258299999</v>
      </c>
      <c r="AER21">
        <v>159885.00258299999</v>
      </c>
      <c r="AES21">
        <v>159885.00258299999</v>
      </c>
      <c r="AET21">
        <v>159885.00258299999</v>
      </c>
      <c r="AEU21">
        <v>159546.09404299999</v>
      </c>
      <c r="AEV21">
        <v>159546.09404299999</v>
      </c>
      <c r="AEW21">
        <v>159546.09404299999</v>
      </c>
      <c r="AEX21">
        <v>159546.09404299999</v>
      </c>
      <c r="AEY21">
        <v>159546.09404299999</v>
      </c>
      <c r="AEZ21">
        <v>159546.09404299999</v>
      </c>
      <c r="AFA21">
        <v>159546.09404299999</v>
      </c>
      <c r="AFB21">
        <v>159546.09404299999</v>
      </c>
      <c r="AFC21">
        <v>159546.09404299999</v>
      </c>
      <c r="AFD21">
        <v>159546.09404299999</v>
      </c>
      <c r="AFE21">
        <v>159546.09404299999</v>
      </c>
      <c r="AFF21">
        <v>227585.598378</v>
      </c>
      <c r="AFG21">
        <v>227585.598378</v>
      </c>
      <c r="AFH21">
        <v>227585.598378</v>
      </c>
      <c r="AFI21">
        <v>227585.598378</v>
      </c>
      <c r="AFJ21">
        <v>227585.598378</v>
      </c>
      <c r="AFK21">
        <v>227585.598378</v>
      </c>
      <c r="AFL21">
        <v>227585.598378</v>
      </c>
      <c r="AFM21">
        <v>227585.598378</v>
      </c>
      <c r="AFN21">
        <v>227585.598378</v>
      </c>
      <c r="AFO21">
        <v>227585.598378</v>
      </c>
      <c r="AFP21">
        <v>227585.598378</v>
      </c>
      <c r="AFQ21">
        <v>226955.374339</v>
      </c>
      <c r="AFR21">
        <v>226955.374339</v>
      </c>
      <c r="AFS21">
        <v>226955.374339</v>
      </c>
      <c r="AFT21">
        <v>226955.374339</v>
      </c>
      <c r="AFU21">
        <v>226955.374339</v>
      </c>
      <c r="AFV21">
        <v>226955.374339</v>
      </c>
      <c r="AFW21">
        <v>226955.374339</v>
      </c>
      <c r="AFX21">
        <v>226955.374339</v>
      </c>
      <c r="AFY21">
        <v>226955.374339</v>
      </c>
      <c r="AFZ21">
        <v>226955.374339</v>
      </c>
      <c r="AGA21">
        <v>226955.374339</v>
      </c>
      <c r="AGB21">
        <v>227585.598378</v>
      </c>
      <c r="AGC21">
        <v>227585.598378</v>
      </c>
      <c r="AGD21">
        <v>227585.598378</v>
      </c>
      <c r="AGE21">
        <v>227585.598378</v>
      </c>
      <c r="AGF21">
        <v>227585.598378</v>
      </c>
      <c r="AGG21">
        <v>227585.598378</v>
      </c>
      <c r="AGH21">
        <v>227585.598378</v>
      </c>
      <c r="AGI21">
        <v>227585.598378</v>
      </c>
      <c r="AGJ21">
        <v>227585.598378</v>
      </c>
      <c r="AGK21">
        <v>227585.598378</v>
      </c>
      <c r="AGL21">
        <v>227585.598378</v>
      </c>
      <c r="AGM21">
        <v>226955.374339</v>
      </c>
      <c r="AGN21">
        <v>226955.374339</v>
      </c>
      <c r="AGO21">
        <v>226955.374339</v>
      </c>
      <c r="AGP21">
        <v>226955.374339</v>
      </c>
      <c r="AGQ21">
        <v>226955.374339</v>
      </c>
      <c r="AGR21">
        <v>226955.374339</v>
      </c>
      <c r="AGS21">
        <v>226955.374339</v>
      </c>
      <c r="AGT21">
        <v>226955.374339</v>
      </c>
      <c r="AGU21">
        <v>226955.374339</v>
      </c>
      <c r="AGV21">
        <v>226955.374339</v>
      </c>
      <c r="AGW21">
        <v>226955.374339</v>
      </c>
      <c r="AGX21">
        <v>-435676.79567100003</v>
      </c>
      <c r="AGY21">
        <v>-435676.79567100003</v>
      </c>
      <c r="AGZ21">
        <v>-435676.79567100003</v>
      </c>
      <c r="AHA21">
        <v>-435676.79567100003</v>
      </c>
      <c r="AHB21">
        <v>-435676.79567100003</v>
      </c>
      <c r="AHC21">
        <v>-435676.79567100003</v>
      </c>
      <c r="AHD21">
        <v>-435676.79567100003</v>
      </c>
      <c r="AHE21">
        <v>-435676.79567100003</v>
      </c>
      <c r="AHF21">
        <v>-435676.79567100003</v>
      </c>
      <c r="AHG21">
        <v>-435676.79567100003</v>
      </c>
      <c r="AHH21">
        <v>-435676.79567100003</v>
      </c>
      <c r="AHI21">
        <v>-426629.41234500002</v>
      </c>
      <c r="AHJ21">
        <v>-426629.41234500002</v>
      </c>
      <c r="AHK21">
        <v>-426629.41234500002</v>
      </c>
      <c r="AHL21">
        <v>-426629.41234500002</v>
      </c>
      <c r="AHM21">
        <v>-426629.41234500002</v>
      </c>
      <c r="AHN21">
        <v>-426629.41234500002</v>
      </c>
      <c r="AHO21">
        <v>-426629.41234500002</v>
      </c>
      <c r="AHP21">
        <v>-426629.41234500002</v>
      </c>
      <c r="AHQ21">
        <v>-426629.41234500002</v>
      </c>
      <c r="AHR21">
        <v>-426629.41234500002</v>
      </c>
      <c r="AHS21">
        <v>-426629.41234500002</v>
      </c>
      <c r="AHT21">
        <v>-435676.79567100003</v>
      </c>
      <c r="AHU21">
        <v>-435676.79567100003</v>
      </c>
      <c r="AHV21">
        <v>-435676.79567100003</v>
      </c>
      <c r="AHW21">
        <v>-435676.79567100003</v>
      </c>
      <c r="AHX21">
        <v>-435676.79567100003</v>
      </c>
      <c r="AHY21">
        <v>-435676.79567100003</v>
      </c>
      <c r="AHZ21">
        <v>-435676.79567100003</v>
      </c>
      <c r="AIA21">
        <v>-435676.79567100003</v>
      </c>
      <c r="AIB21">
        <v>-435676.79567100003</v>
      </c>
      <c r="AIC21">
        <v>-435676.79567100003</v>
      </c>
      <c r="AID21">
        <v>-435676.79567100003</v>
      </c>
      <c r="AIE21">
        <v>-426629.41234500002</v>
      </c>
      <c r="AIF21">
        <v>-426629.41234500002</v>
      </c>
      <c r="AIG21">
        <v>-426629.41234500002</v>
      </c>
      <c r="AIH21">
        <v>-426629.41234500002</v>
      </c>
      <c r="AII21">
        <v>-426629.41234500002</v>
      </c>
      <c r="AIJ21">
        <v>-426629.41234500002</v>
      </c>
      <c r="AIK21">
        <v>-426629.41234500002</v>
      </c>
      <c r="AIL21">
        <v>-426629.41234500002</v>
      </c>
      <c r="AIM21">
        <v>-426629.41234500002</v>
      </c>
      <c r="AIN21">
        <v>-426629.41234500002</v>
      </c>
      <c r="AIO21">
        <v>-426629.41234500002</v>
      </c>
      <c r="AIP21">
        <v>-653985.52885200002</v>
      </c>
      <c r="AIQ21">
        <v>-653985.52885200002</v>
      </c>
      <c r="AIR21">
        <v>-653985.52885200002</v>
      </c>
      <c r="AIS21">
        <v>-653985.52885200002</v>
      </c>
      <c r="AIT21">
        <v>-653985.52885200002</v>
      </c>
      <c r="AIU21">
        <v>-653985.52885200002</v>
      </c>
      <c r="AIV21">
        <v>-653985.52885200002</v>
      </c>
      <c r="AIW21">
        <v>-653985.52885200002</v>
      </c>
      <c r="AIX21">
        <v>-653985.52885200002</v>
      </c>
      <c r="AIY21">
        <v>-653985.52885200002</v>
      </c>
      <c r="AIZ21">
        <v>-653985.52885200002</v>
      </c>
      <c r="AJA21">
        <v>-638118.91605799994</v>
      </c>
      <c r="AJB21">
        <v>-638118.91605799994</v>
      </c>
      <c r="AJC21">
        <v>-638118.91605799994</v>
      </c>
      <c r="AJD21">
        <v>-638118.91605799994</v>
      </c>
      <c r="AJE21">
        <v>-638118.91605799994</v>
      </c>
      <c r="AJF21">
        <v>-638118.91605799994</v>
      </c>
      <c r="AJG21">
        <v>-638118.91605799994</v>
      </c>
      <c r="AJH21">
        <v>-638118.91605799994</v>
      </c>
      <c r="AJI21">
        <v>-638118.91605799994</v>
      </c>
      <c r="AJJ21">
        <v>-638118.91605799994</v>
      </c>
      <c r="AJK21">
        <v>-638118.91605799994</v>
      </c>
      <c r="AJL21">
        <v>-653985.52885200002</v>
      </c>
      <c r="AJM21">
        <v>-653985.52885200002</v>
      </c>
      <c r="AJN21">
        <v>-653985.52885200002</v>
      </c>
      <c r="AJO21">
        <v>-653985.52885200002</v>
      </c>
      <c r="AJP21">
        <v>-653985.52885200002</v>
      </c>
      <c r="AJQ21">
        <v>-653985.52885200002</v>
      </c>
      <c r="AJR21">
        <v>-653985.52885200002</v>
      </c>
      <c r="AJS21">
        <v>-653985.52885200002</v>
      </c>
      <c r="AJT21">
        <v>-653985.52885200002</v>
      </c>
      <c r="AJU21">
        <v>-653985.52885200002</v>
      </c>
      <c r="AJV21">
        <v>-653985.52885200002</v>
      </c>
      <c r="AJW21">
        <v>-638118.91605799994</v>
      </c>
      <c r="AJX21">
        <v>-638118.91605799994</v>
      </c>
      <c r="AJY21">
        <v>-638118.91605799994</v>
      </c>
      <c r="AJZ21">
        <v>-638118.91605799994</v>
      </c>
      <c r="AKA21">
        <v>-638118.91605799994</v>
      </c>
      <c r="AKB21">
        <v>-638118.91605799994</v>
      </c>
      <c r="AKC21">
        <v>-638118.91605799994</v>
      </c>
      <c r="AKD21">
        <v>-638118.91605799994</v>
      </c>
      <c r="AKE21">
        <v>-638118.91605799994</v>
      </c>
      <c r="AKF21">
        <v>-638118.91605799994</v>
      </c>
      <c r="AKG21">
        <v>-638118.91605799994</v>
      </c>
      <c r="AKH21">
        <v>-974855.05503399996</v>
      </c>
      <c r="AKI21">
        <v>-974855.05503399996</v>
      </c>
      <c r="AKJ21">
        <v>-974855.05503399996</v>
      </c>
      <c r="AKK21">
        <v>-974855.05503399996</v>
      </c>
      <c r="AKL21">
        <v>-974855.05503399996</v>
      </c>
      <c r="AKM21">
        <v>-974855.05503399996</v>
      </c>
      <c r="AKN21">
        <v>-974855.05503399996</v>
      </c>
      <c r="AKO21">
        <v>-974855.05503399996</v>
      </c>
      <c r="AKP21">
        <v>-974855.05503399996</v>
      </c>
      <c r="AKQ21">
        <v>-974855.05503399996</v>
      </c>
      <c r="AKR21">
        <v>-974855.05503399996</v>
      </c>
      <c r="AKS21">
        <v>-945349.983305</v>
      </c>
      <c r="AKT21">
        <v>-945349.983305</v>
      </c>
      <c r="AKU21">
        <v>-945349.983305</v>
      </c>
      <c r="AKV21">
        <v>-945349.983305</v>
      </c>
      <c r="AKW21">
        <v>-945349.983305</v>
      </c>
      <c r="AKX21">
        <v>-945349.983305</v>
      </c>
      <c r="AKY21">
        <v>-945349.983305</v>
      </c>
      <c r="AKZ21">
        <v>-945349.983305</v>
      </c>
      <c r="ALA21">
        <v>-945349.983305</v>
      </c>
      <c r="ALB21">
        <v>-945349.983305</v>
      </c>
      <c r="ALC21">
        <v>-945349.983305</v>
      </c>
      <c r="ALD21">
        <v>-974855.05503399996</v>
      </c>
      <c r="ALE21">
        <v>-974855.05503399996</v>
      </c>
      <c r="ALF21">
        <v>-974855.05503399996</v>
      </c>
      <c r="ALG21">
        <v>-974855.05503399996</v>
      </c>
      <c r="ALH21">
        <v>-974855.05503399996</v>
      </c>
      <c r="ALI21">
        <v>-974855.05503399996</v>
      </c>
      <c r="ALJ21">
        <v>-974855.05503399996</v>
      </c>
      <c r="ALK21">
        <v>-974855.05503399996</v>
      </c>
      <c r="ALL21">
        <v>-974855.05503399996</v>
      </c>
      <c r="ALM21">
        <v>-974855.05503399996</v>
      </c>
      <c r="ALN21">
        <v>-974855.05503399996</v>
      </c>
      <c r="ALO21">
        <v>-945349.983305</v>
      </c>
      <c r="ALP21">
        <v>-945349.983305</v>
      </c>
      <c r="ALQ21">
        <v>-945349.983305</v>
      </c>
      <c r="ALR21">
        <v>-945349.983305</v>
      </c>
      <c r="ALS21">
        <v>-945349.983305</v>
      </c>
      <c r="ALT21">
        <v>-945349.983305</v>
      </c>
      <c r="ALU21">
        <v>-945349.983305</v>
      </c>
      <c r="ALV21">
        <v>-945349.983305</v>
      </c>
      <c r="ALW21">
        <v>-945349.983305</v>
      </c>
      <c r="ALX21">
        <v>-945349.983305</v>
      </c>
      <c r="ALY21">
        <v>-945349.983305</v>
      </c>
      <c r="ALZ21">
        <v>-2345768.9169299998</v>
      </c>
      <c r="AMA21">
        <v>-2345768.9169299998</v>
      </c>
      <c r="AMB21">
        <v>-2345768.9169299998</v>
      </c>
      <c r="AMC21">
        <v>-2345768.9169299998</v>
      </c>
      <c r="AMD21">
        <v>-2345768.9169299998</v>
      </c>
      <c r="AME21">
        <v>-2345768.9169299998</v>
      </c>
      <c r="AMF21">
        <v>-2345768.9169299998</v>
      </c>
      <c r="AMG21">
        <v>-2345768.9169299998</v>
      </c>
      <c r="AMH21">
        <v>-2345768.9169299998</v>
      </c>
      <c r="AMI21">
        <v>-2345768.9169299998</v>
      </c>
      <c r="AMJ21">
        <v>-2345768.9169299998</v>
      </c>
      <c r="AMK21">
        <v>-2345198.1902000001</v>
      </c>
      <c r="AML21">
        <v>-2345198.1902000001</v>
      </c>
      <c r="AMM21">
        <v>-2345198.1902000001</v>
      </c>
      <c r="AMN21">
        <v>-2345198.1902000001</v>
      </c>
      <c r="AMO21">
        <v>-2345198.1902000001</v>
      </c>
      <c r="AMP21">
        <v>-2345198.1902000001</v>
      </c>
      <c r="AMQ21">
        <v>-2345198.1902000001</v>
      </c>
      <c r="AMR21">
        <v>-2345198.1902000001</v>
      </c>
      <c r="AMS21">
        <v>-2345198.1902000001</v>
      </c>
      <c r="AMT21">
        <v>-2345198.1902000001</v>
      </c>
      <c r="AMU21">
        <v>-2345198.1902000001</v>
      </c>
      <c r="AMV21">
        <v>-2345768.9169299998</v>
      </c>
      <c r="AMW21">
        <v>-2345768.9169299998</v>
      </c>
      <c r="AMX21">
        <v>-2345768.9169299998</v>
      </c>
      <c r="AMY21">
        <v>-2345768.9169299998</v>
      </c>
      <c r="AMZ21">
        <v>-2345768.9169299998</v>
      </c>
      <c r="ANA21">
        <v>-2345768.9169299998</v>
      </c>
      <c r="ANB21">
        <v>-2345768.9169299998</v>
      </c>
      <c r="ANC21">
        <v>-2345768.9169299998</v>
      </c>
      <c r="AND21">
        <v>-2345768.9169299998</v>
      </c>
      <c r="ANE21">
        <v>-2345768.9169299998</v>
      </c>
      <c r="ANF21">
        <v>-2345768.9169299998</v>
      </c>
      <c r="ANG21">
        <v>-2345198.1902000001</v>
      </c>
      <c r="ANH21">
        <v>-2345198.1902000001</v>
      </c>
      <c r="ANI21">
        <v>-2345198.1902000001</v>
      </c>
      <c r="ANJ21">
        <v>-2345198.1902000001</v>
      </c>
      <c r="ANK21">
        <v>-2345198.1902000001</v>
      </c>
      <c r="ANL21">
        <v>-2345198.1902000001</v>
      </c>
      <c r="ANM21">
        <v>-2345198.1902000001</v>
      </c>
      <c r="ANN21">
        <v>-2345198.1902000001</v>
      </c>
      <c r="ANO21">
        <v>-2345198.1902000001</v>
      </c>
      <c r="ANP21">
        <v>-2345198.1902000001</v>
      </c>
      <c r="ANQ21">
        <v>-2345198.1902000001</v>
      </c>
      <c r="ANR21">
        <v>-2592076.1403000001</v>
      </c>
      <c r="ANS21">
        <v>-2592076.1403000001</v>
      </c>
      <c r="ANT21">
        <v>-2592076.1403000001</v>
      </c>
      <c r="ANU21">
        <v>-2592076.1403000001</v>
      </c>
      <c r="ANV21">
        <v>-2592076.1403000001</v>
      </c>
      <c r="ANW21">
        <v>-2592076.1403000001</v>
      </c>
      <c r="ANX21">
        <v>-2592076.1403000001</v>
      </c>
      <c r="ANY21">
        <v>-2592076.1403000001</v>
      </c>
      <c r="ANZ21">
        <v>-2592076.1403000001</v>
      </c>
      <c r="AOA21">
        <v>-2592076.1403000001</v>
      </c>
      <c r="AOB21">
        <v>-2592076.1403000001</v>
      </c>
      <c r="AOC21">
        <v>-2591075.2431600001</v>
      </c>
      <c r="AOD21">
        <v>-2591075.2431600001</v>
      </c>
      <c r="AOE21">
        <v>-2591075.2431600001</v>
      </c>
      <c r="AOF21">
        <v>-2591075.2431600001</v>
      </c>
      <c r="AOG21">
        <v>-2591075.2431600001</v>
      </c>
      <c r="AOH21">
        <v>-2591075.2431600001</v>
      </c>
      <c r="AOI21">
        <v>-2591075.2431600001</v>
      </c>
      <c r="AOJ21">
        <v>-2591075.2431600001</v>
      </c>
      <c r="AOK21">
        <v>-2591075.2431600001</v>
      </c>
      <c r="AOL21">
        <v>-2591075.2431600001</v>
      </c>
      <c r="AOM21">
        <v>-2591075.2431600001</v>
      </c>
      <c r="AON21">
        <v>-2592076.1403000001</v>
      </c>
      <c r="AOO21">
        <v>-2592076.1403000001</v>
      </c>
      <c r="AOP21">
        <v>-2592076.1403000001</v>
      </c>
      <c r="AOQ21">
        <v>-2592076.1403000001</v>
      </c>
      <c r="AOR21">
        <v>-2592076.1403000001</v>
      </c>
      <c r="AOS21">
        <v>-2592076.1403000001</v>
      </c>
      <c r="AOT21">
        <v>-2592076.1403000001</v>
      </c>
      <c r="AOU21">
        <v>-2592076.1403000001</v>
      </c>
      <c r="AOV21">
        <v>-2592076.1403000001</v>
      </c>
      <c r="AOW21">
        <v>-2592076.1403000001</v>
      </c>
      <c r="AOX21">
        <v>-2592076.1403000001</v>
      </c>
      <c r="AOY21">
        <v>-2591075.2431600001</v>
      </c>
      <c r="AOZ21">
        <v>-2591075.2431600001</v>
      </c>
      <c r="APA21">
        <v>-2591075.2431600001</v>
      </c>
      <c r="APB21">
        <v>-2591075.2431600001</v>
      </c>
      <c r="APC21">
        <v>-2591075.2431600001</v>
      </c>
      <c r="APD21">
        <v>-2591075.2431600001</v>
      </c>
      <c r="APE21">
        <v>-2591075.2431600001</v>
      </c>
      <c r="APF21">
        <v>-2591075.2431600001</v>
      </c>
      <c r="APG21">
        <v>-2591075.2431600001</v>
      </c>
      <c r="APH21">
        <v>-2591075.2431600001</v>
      </c>
      <c r="API21">
        <v>-2591075.2431600001</v>
      </c>
      <c r="APJ21">
        <v>-2954025.0034500002</v>
      </c>
      <c r="APK21">
        <v>-2954025.0034500002</v>
      </c>
      <c r="APL21">
        <v>-2954025.0034500002</v>
      </c>
      <c r="APM21">
        <v>-2954025.0034500002</v>
      </c>
      <c r="APN21">
        <v>-2954025.0034500002</v>
      </c>
      <c r="APO21">
        <v>-2954025.0034500002</v>
      </c>
      <c r="APP21">
        <v>-2954025.0034500002</v>
      </c>
      <c r="APQ21">
        <v>-2954025.0034500002</v>
      </c>
      <c r="APR21">
        <v>-2954025.0034500002</v>
      </c>
      <c r="APS21">
        <v>-2954025.0034500002</v>
      </c>
      <c r="APT21">
        <v>-2954025.0034500002</v>
      </c>
      <c r="APU21">
        <v>-2952163.7655000002</v>
      </c>
      <c r="APV21">
        <v>-2952163.7655000002</v>
      </c>
      <c r="APW21">
        <v>-2952163.7655000002</v>
      </c>
      <c r="APX21">
        <v>-2952163.7655000002</v>
      </c>
      <c r="APY21">
        <v>-2952163.7655000002</v>
      </c>
      <c r="APZ21">
        <v>-2952163.7655000002</v>
      </c>
      <c r="AQA21">
        <v>-2952163.7655000002</v>
      </c>
      <c r="AQB21">
        <v>-2952163.7655000002</v>
      </c>
      <c r="AQC21">
        <v>-2952163.7655000002</v>
      </c>
      <c r="AQD21">
        <v>-2952163.7655000002</v>
      </c>
      <c r="AQE21">
        <v>-2952163.7655000002</v>
      </c>
      <c r="AQF21">
        <v>-2954025.0034500002</v>
      </c>
      <c r="AQG21">
        <v>-2954025.0034500002</v>
      </c>
      <c r="AQH21">
        <v>-2954025.0034500002</v>
      </c>
      <c r="AQI21">
        <v>-2954025.0034500002</v>
      </c>
      <c r="AQJ21">
        <v>-2954025.0034500002</v>
      </c>
      <c r="AQK21">
        <v>-2954025.0034500002</v>
      </c>
      <c r="AQL21">
        <v>-2954025.0034500002</v>
      </c>
      <c r="AQM21">
        <v>-2954025.0034500002</v>
      </c>
      <c r="AQN21">
        <v>-2954025.0034500002</v>
      </c>
      <c r="AQO21">
        <v>-2954025.0034500002</v>
      </c>
      <c r="AQP21">
        <v>-2954025.0034500002</v>
      </c>
      <c r="AQQ21">
        <v>-2952163.7655000002</v>
      </c>
      <c r="AQR21">
        <v>-2952163.7655000002</v>
      </c>
      <c r="AQS21">
        <v>-2952163.7655000002</v>
      </c>
      <c r="AQT21">
        <v>-2952163.7655000002</v>
      </c>
      <c r="AQU21">
        <v>-2952163.7655000002</v>
      </c>
      <c r="AQV21">
        <v>-2952163.7655000002</v>
      </c>
      <c r="AQW21">
        <v>-2952163.7655000002</v>
      </c>
      <c r="AQX21">
        <v>-2952163.7655000002</v>
      </c>
      <c r="AQY21">
        <v>-2952163.7655000002</v>
      </c>
      <c r="AQZ21">
        <v>-2952163.7655000002</v>
      </c>
      <c r="ARA21">
        <v>-2952163.7655000002</v>
      </c>
      <c r="ARB21">
        <v>-36382944.993900001</v>
      </c>
      <c r="ARC21">
        <v>-36382944.993900001</v>
      </c>
      <c r="ARD21">
        <v>-36382944.993900001</v>
      </c>
      <c r="ARE21">
        <v>-36382944.993900001</v>
      </c>
      <c r="ARF21">
        <v>-36382944.993900001</v>
      </c>
      <c r="ARG21">
        <v>-36382944.993900001</v>
      </c>
      <c r="ARH21">
        <v>-36382944.993900001</v>
      </c>
      <c r="ARI21">
        <v>-36382944.993900001</v>
      </c>
      <c r="ARJ21">
        <v>-36382944.993900001</v>
      </c>
      <c r="ARK21">
        <v>-36382944.993900001</v>
      </c>
      <c r="ARL21">
        <v>-36382944.993900001</v>
      </c>
      <c r="ARM21">
        <v>-36382944.993900001</v>
      </c>
      <c r="ARN21">
        <v>-36382944.993900001</v>
      </c>
      <c r="ARO21">
        <v>-36382944.993900001</v>
      </c>
      <c r="ARP21">
        <v>-36382944.993900001</v>
      </c>
      <c r="ARQ21">
        <v>-36382944.993900001</v>
      </c>
      <c r="ARR21">
        <v>-36382944.993900001</v>
      </c>
      <c r="ARS21">
        <v>-36382944.993900001</v>
      </c>
      <c r="ART21">
        <v>-36382944.993900001</v>
      </c>
      <c r="ARU21">
        <v>-36382944.993900001</v>
      </c>
      <c r="ARV21">
        <v>-36382944.993900001</v>
      </c>
      <c r="ARW21">
        <v>-36382944.993900001</v>
      </c>
      <c r="ARX21">
        <v>-36382944.993900001</v>
      </c>
      <c r="ARY21">
        <v>-36382944.993900001</v>
      </c>
      <c r="ARZ21">
        <v>-36382944.993900001</v>
      </c>
      <c r="ASA21">
        <v>-36382944.993900001</v>
      </c>
      <c r="ASB21">
        <v>-36382944.993900001</v>
      </c>
      <c r="ASC21">
        <v>-36382944.993900001</v>
      </c>
      <c r="ASD21">
        <v>-36382944.993900001</v>
      </c>
      <c r="ASE21">
        <v>-36382944.993900001</v>
      </c>
      <c r="ASF21">
        <v>-36382944.993900001</v>
      </c>
      <c r="ASG21">
        <v>-36382944.993900001</v>
      </c>
      <c r="ASH21">
        <v>-36382944.993900001</v>
      </c>
      <c r="ASI21">
        <v>-36382944.993900001</v>
      </c>
      <c r="ASJ21">
        <v>-36382944.993900001</v>
      </c>
      <c r="ASK21">
        <v>-36382944.993900001</v>
      </c>
      <c r="ASL21">
        <v>-36382944.993900001</v>
      </c>
      <c r="ASM21">
        <v>-36382944.993900001</v>
      </c>
      <c r="ASN21">
        <v>-36382944.993900001</v>
      </c>
      <c r="ASO21">
        <v>-36382944.993900001</v>
      </c>
      <c r="ASP21">
        <v>-36382944.993900001</v>
      </c>
      <c r="ASQ21">
        <v>-36382944.993900001</v>
      </c>
      <c r="ASR21">
        <v>-36382944.993900001</v>
      </c>
      <c r="ASS21">
        <v>-36382944.993900001</v>
      </c>
      <c r="AST21">
        <v>-55146956.813100003</v>
      </c>
      <c r="ASU21">
        <v>-55146956.813100003</v>
      </c>
      <c r="ASV21">
        <v>-55146956.813100003</v>
      </c>
      <c r="ASW21">
        <v>-55146956.813100003</v>
      </c>
      <c r="ASX21">
        <v>-55146956.813100003</v>
      </c>
      <c r="ASY21">
        <v>-55146956.813100003</v>
      </c>
      <c r="ASZ21">
        <v>-55146956.813100003</v>
      </c>
      <c r="ATA21">
        <v>-55146956.813100003</v>
      </c>
      <c r="ATB21">
        <v>-55146956.813100003</v>
      </c>
      <c r="ATC21">
        <v>-55146956.813100003</v>
      </c>
      <c r="ATD21">
        <v>-55146956.813100003</v>
      </c>
      <c r="ATE21">
        <v>-55146956.813100003</v>
      </c>
      <c r="ATF21">
        <v>-55146956.813100003</v>
      </c>
      <c r="ATG21">
        <v>-55146956.813100003</v>
      </c>
      <c r="ATH21">
        <v>-55146956.813100003</v>
      </c>
      <c r="ATI21">
        <v>-55146956.813100003</v>
      </c>
      <c r="ATJ21">
        <v>-55146956.813100003</v>
      </c>
      <c r="ATK21">
        <v>-55146956.813100003</v>
      </c>
      <c r="ATL21">
        <v>-55146956.813100003</v>
      </c>
      <c r="ATM21">
        <v>-55146956.813100003</v>
      </c>
      <c r="ATN21">
        <v>-55146956.813100003</v>
      </c>
      <c r="ATO21">
        <v>-55146956.813100003</v>
      </c>
      <c r="ATP21">
        <v>-55146956.813100003</v>
      </c>
      <c r="ATQ21">
        <v>-55146956.813100003</v>
      </c>
      <c r="ATR21">
        <v>-55146956.813100003</v>
      </c>
      <c r="ATS21">
        <v>-55146956.813100003</v>
      </c>
      <c r="ATT21">
        <v>-55146956.813100003</v>
      </c>
      <c r="ATU21">
        <v>-55146956.813100003</v>
      </c>
      <c r="ATV21">
        <v>-55146956.813100003</v>
      </c>
      <c r="ATW21">
        <v>-55146956.813100003</v>
      </c>
      <c r="ATX21">
        <v>-55146956.813100003</v>
      </c>
      <c r="ATY21">
        <v>-55146956.813100003</v>
      </c>
      <c r="ATZ21">
        <v>-55146956.813100003</v>
      </c>
      <c r="AUA21">
        <v>-55146956.813100003</v>
      </c>
      <c r="AUB21">
        <v>-55146956.813100003</v>
      </c>
      <c r="AUC21">
        <v>-55146956.813100003</v>
      </c>
      <c r="AUD21">
        <v>-55146956.813100003</v>
      </c>
      <c r="AUE21">
        <v>-55146956.813100003</v>
      </c>
      <c r="AUF21">
        <v>-55146956.813100003</v>
      </c>
      <c r="AUG21">
        <v>-55146956.813100003</v>
      </c>
      <c r="AUH21">
        <v>-55146956.813100003</v>
      </c>
      <c r="AUI21">
        <v>-55146956.813100003</v>
      </c>
      <c r="AUJ21">
        <v>-55146956.813100003</v>
      </c>
      <c r="AUK21">
        <v>-55146956.813100003</v>
      </c>
      <c r="AUL21">
        <v>-83589510.141800001</v>
      </c>
      <c r="AUM21">
        <v>-83589510.141800001</v>
      </c>
      <c r="AUN21">
        <v>-83589510.141800001</v>
      </c>
      <c r="AUO21">
        <v>-83589510.141800001</v>
      </c>
      <c r="AUP21">
        <v>-83589510.141800001</v>
      </c>
      <c r="AUQ21">
        <v>-83589510.141800001</v>
      </c>
      <c r="AUR21">
        <v>-83589510.141800001</v>
      </c>
      <c r="AUS21">
        <v>-83589510.141800001</v>
      </c>
      <c r="AUT21">
        <v>-83589510.141800001</v>
      </c>
      <c r="AUU21">
        <v>-83589510.141800001</v>
      </c>
      <c r="AUV21">
        <v>-83589510.141800001</v>
      </c>
      <c r="AUW21">
        <v>-83589510.141800001</v>
      </c>
      <c r="AUX21">
        <v>-83589510.141800001</v>
      </c>
      <c r="AUY21">
        <v>-83589510.141800001</v>
      </c>
      <c r="AUZ21">
        <v>-83589510.141800001</v>
      </c>
      <c r="AVA21">
        <v>-83589510.141800001</v>
      </c>
      <c r="AVB21">
        <v>-83589510.141800001</v>
      </c>
      <c r="AVC21">
        <v>-83589510.141800001</v>
      </c>
      <c r="AVD21">
        <v>-83589510.141800001</v>
      </c>
      <c r="AVE21">
        <v>-83589510.141800001</v>
      </c>
      <c r="AVF21">
        <v>-83589510.141800001</v>
      </c>
      <c r="AVG21">
        <v>-83589510.141800001</v>
      </c>
      <c r="AVH21">
        <v>-83589510.141800001</v>
      </c>
      <c r="AVI21">
        <v>-83589510.141800001</v>
      </c>
      <c r="AVJ21">
        <v>-83589510.141800001</v>
      </c>
      <c r="AVK21">
        <v>-83589510.141800001</v>
      </c>
      <c r="AVL21">
        <v>-83589510.141800001</v>
      </c>
      <c r="AVM21">
        <v>-83589510.141800001</v>
      </c>
      <c r="AVN21">
        <v>-83589510.141800001</v>
      </c>
      <c r="AVO21">
        <v>-83589510.141800001</v>
      </c>
      <c r="AVP21">
        <v>-83589510.141800001</v>
      </c>
      <c r="AVQ21">
        <v>-83589510.141800001</v>
      </c>
      <c r="AVR21">
        <v>-83589510.141800001</v>
      </c>
      <c r="AVS21">
        <v>-83589510.141800001</v>
      </c>
      <c r="AVT21">
        <v>-83589510.141800001</v>
      </c>
      <c r="AVU21">
        <v>-83589510.141800001</v>
      </c>
      <c r="AVV21">
        <v>-83589510.141800001</v>
      </c>
      <c r="AVW21">
        <v>-83589510.141800001</v>
      </c>
      <c r="AVX21">
        <v>-83589510.141800001</v>
      </c>
      <c r="AVY21">
        <v>-83589510.141800001</v>
      </c>
      <c r="AVZ21">
        <v>-83589510.141800001</v>
      </c>
      <c r="AWA21">
        <v>-83589510.141800001</v>
      </c>
      <c r="AWB21">
        <v>-83589510.141800001</v>
      </c>
      <c r="AWC21">
        <v>-83589510.141800001</v>
      </c>
      <c r="AWD21">
        <v>-36382944.993900001</v>
      </c>
      <c r="AWE21">
        <v>-36382944.993900001</v>
      </c>
      <c r="AWF21">
        <v>-36382944.993900001</v>
      </c>
      <c r="AWG21">
        <v>-36382944.993900001</v>
      </c>
      <c r="AWH21">
        <v>-36382944.993900001</v>
      </c>
      <c r="AWI21">
        <v>-36382944.993900001</v>
      </c>
      <c r="AWJ21">
        <v>-36382944.993900001</v>
      </c>
      <c r="AWK21">
        <v>-36382944.993900001</v>
      </c>
      <c r="AWL21">
        <v>-36382944.993900001</v>
      </c>
      <c r="AWM21">
        <v>-36382944.993900001</v>
      </c>
      <c r="AWN21">
        <v>-36382944.993900001</v>
      </c>
      <c r="AWO21">
        <v>-36382944.993900001</v>
      </c>
      <c r="AWP21">
        <v>-36382944.993900001</v>
      </c>
      <c r="AWQ21">
        <v>-36382944.993900001</v>
      </c>
      <c r="AWR21">
        <v>-36382944.993900001</v>
      </c>
      <c r="AWS21">
        <v>-36382944.993900001</v>
      </c>
      <c r="AWT21">
        <v>-36382944.993900001</v>
      </c>
      <c r="AWU21">
        <v>-36382944.993900001</v>
      </c>
      <c r="AWV21">
        <v>-36382944.993900001</v>
      </c>
      <c r="AWW21">
        <v>-36382944.993900001</v>
      </c>
      <c r="AWX21">
        <v>-36382944.993900001</v>
      </c>
      <c r="AWY21">
        <v>-36382944.993900001</v>
      </c>
      <c r="AWZ21">
        <v>-36382944.993900001</v>
      </c>
      <c r="AXA21">
        <v>-36382944.993900001</v>
      </c>
      <c r="AXB21">
        <v>-36382944.993900001</v>
      </c>
      <c r="AXC21">
        <v>-36382944.993900001</v>
      </c>
      <c r="AXD21">
        <v>-36382944.993900001</v>
      </c>
      <c r="AXE21">
        <v>-36382944.993900001</v>
      </c>
      <c r="AXF21">
        <v>-36382944.993900001</v>
      </c>
      <c r="AXG21">
        <v>-36382944.993900001</v>
      </c>
      <c r="AXH21">
        <v>-36382944.993900001</v>
      </c>
      <c r="AXI21">
        <v>-36382944.993900001</v>
      </c>
      <c r="AXJ21">
        <v>-36382944.993900001</v>
      </c>
      <c r="AXK21">
        <v>-36382944.993900001</v>
      </c>
      <c r="AXL21">
        <v>-36382944.993900001</v>
      </c>
      <c r="AXM21">
        <v>-36382944.993900001</v>
      </c>
      <c r="AXN21">
        <v>-36382944.993900001</v>
      </c>
      <c r="AXO21">
        <v>-36382944.993900001</v>
      </c>
      <c r="AXP21">
        <v>-36382944.993900001</v>
      </c>
      <c r="AXQ21">
        <v>-36382944.993900001</v>
      </c>
      <c r="AXR21">
        <v>-36382944.993900001</v>
      </c>
      <c r="AXS21">
        <v>-36382944.993900001</v>
      </c>
      <c r="AXT21">
        <v>-36382944.993900001</v>
      </c>
      <c r="AXU21">
        <v>-36382944.993900001</v>
      </c>
      <c r="AXV21">
        <v>-55146956.813100003</v>
      </c>
      <c r="AXW21">
        <v>-55146956.813100003</v>
      </c>
      <c r="AXX21">
        <v>-55146956.813100003</v>
      </c>
      <c r="AXY21">
        <v>-55146956.813100003</v>
      </c>
      <c r="AXZ21">
        <v>-55146956.813100003</v>
      </c>
      <c r="AYA21">
        <v>-55146956.813100003</v>
      </c>
      <c r="AYB21">
        <v>-55146956.813100003</v>
      </c>
      <c r="AYC21">
        <v>-55146956.813100003</v>
      </c>
      <c r="AYD21">
        <v>-55146956.813100003</v>
      </c>
      <c r="AYE21">
        <v>-55146956.813100003</v>
      </c>
      <c r="AYF21">
        <v>-55146956.813100003</v>
      </c>
      <c r="AYG21">
        <v>-55146956.813100003</v>
      </c>
      <c r="AYH21">
        <v>-55146956.813100003</v>
      </c>
      <c r="AYI21">
        <v>-55146956.813100003</v>
      </c>
      <c r="AYJ21">
        <v>-55146956.813100003</v>
      </c>
      <c r="AYK21">
        <v>-55146956.813100003</v>
      </c>
      <c r="AYL21">
        <v>-55146956.813100003</v>
      </c>
      <c r="AYM21">
        <v>-55146956.813100003</v>
      </c>
      <c r="AYN21">
        <v>-55146956.813100003</v>
      </c>
      <c r="AYO21">
        <v>-55146956.813100003</v>
      </c>
      <c r="AYP21">
        <v>-55146956.813100003</v>
      </c>
      <c r="AYQ21">
        <v>-55146956.813100003</v>
      </c>
      <c r="AYR21">
        <v>-55146956.813100003</v>
      </c>
      <c r="AYS21">
        <v>-55146956.813100003</v>
      </c>
      <c r="AYT21">
        <v>-55146956.813100003</v>
      </c>
      <c r="AYU21">
        <v>-55146956.813100003</v>
      </c>
      <c r="AYV21">
        <v>-55146956.813100003</v>
      </c>
      <c r="AYW21">
        <v>-55146956.813100003</v>
      </c>
      <c r="AYX21">
        <v>-55146956.813100003</v>
      </c>
      <c r="AYY21">
        <v>-55146956.813100003</v>
      </c>
      <c r="AYZ21">
        <v>-55146956.813100003</v>
      </c>
      <c r="AZA21">
        <v>-55146956.813100003</v>
      </c>
      <c r="AZB21">
        <v>-55146956.813100003</v>
      </c>
      <c r="AZC21">
        <v>-55146956.813100003</v>
      </c>
      <c r="AZD21">
        <v>-55146956.813100003</v>
      </c>
      <c r="AZE21">
        <v>-55146956.813100003</v>
      </c>
      <c r="AZF21">
        <v>-55146956.813100003</v>
      </c>
      <c r="AZG21">
        <v>-55146956.813100003</v>
      </c>
      <c r="AZH21">
        <v>-55146956.813100003</v>
      </c>
      <c r="AZI21">
        <v>-55146956.813100003</v>
      </c>
      <c r="AZJ21">
        <v>-55146956.813100003</v>
      </c>
      <c r="AZK21">
        <v>-55146956.813100003</v>
      </c>
      <c r="AZL21">
        <v>-55146956.813100003</v>
      </c>
      <c r="AZM21">
        <v>-55146956.813100003</v>
      </c>
      <c r="AZN21">
        <v>-83589510.141800001</v>
      </c>
      <c r="AZO21">
        <v>-83589510.141800001</v>
      </c>
      <c r="AZP21">
        <v>-83589510.141800001</v>
      </c>
      <c r="AZQ21">
        <v>-83589510.141800001</v>
      </c>
      <c r="AZR21">
        <v>-83589510.141800001</v>
      </c>
      <c r="AZS21">
        <v>-83589510.141800001</v>
      </c>
      <c r="AZT21">
        <v>-83589510.141800001</v>
      </c>
      <c r="AZU21">
        <v>-83589510.141800001</v>
      </c>
      <c r="AZV21">
        <v>-83589510.141800001</v>
      </c>
      <c r="AZW21">
        <v>-83589510.141800001</v>
      </c>
      <c r="AZX21">
        <v>-83589510.141800001</v>
      </c>
      <c r="AZY21">
        <v>-83589510.141800001</v>
      </c>
      <c r="AZZ21">
        <v>-83589510.141800001</v>
      </c>
      <c r="BAA21">
        <v>-83589510.141800001</v>
      </c>
      <c r="BAB21">
        <v>-83589510.141800001</v>
      </c>
      <c r="BAC21">
        <v>-83589510.141800001</v>
      </c>
      <c r="BAD21">
        <v>-83589510.141800001</v>
      </c>
      <c r="BAE21">
        <v>-83589510.141800001</v>
      </c>
      <c r="BAF21">
        <v>-83589510.141800001</v>
      </c>
      <c r="BAG21">
        <v>-83589510.141800001</v>
      </c>
      <c r="BAH21">
        <v>-83589510.141800001</v>
      </c>
      <c r="BAI21">
        <v>-83589510.141800001</v>
      </c>
      <c r="BAJ21">
        <v>-83589510.141800001</v>
      </c>
      <c r="BAK21">
        <v>-83589510.141800001</v>
      </c>
      <c r="BAL21">
        <v>-83589510.141800001</v>
      </c>
      <c r="BAM21">
        <v>-83589510.141800001</v>
      </c>
      <c r="BAN21">
        <v>-83589510.141800001</v>
      </c>
      <c r="BAO21">
        <v>-83589510.141800001</v>
      </c>
      <c r="BAP21">
        <v>-83589510.141800001</v>
      </c>
      <c r="BAQ21">
        <v>-83589510.141800001</v>
      </c>
      <c r="BAR21">
        <v>-83589510.141800001</v>
      </c>
      <c r="BAS21">
        <v>-83589510.141800001</v>
      </c>
      <c r="BAT21">
        <v>-83589510.141800001</v>
      </c>
      <c r="BAU21">
        <v>-83589510.141800001</v>
      </c>
      <c r="BAV21">
        <v>-83589510.141800001</v>
      </c>
      <c r="BAW21">
        <v>-83589510.141800001</v>
      </c>
      <c r="BAX21">
        <v>-83589510.141800001</v>
      </c>
      <c r="BAY21">
        <v>-83589510.141800001</v>
      </c>
      <c r="BAZ21">
        <v>-83589510.141800001</v>
      </c>
      <c r="BBA21">
        <v>-83589510.141800001</v>
      </c>
      <c r="BBB21">
        <v>-83589510.141800001</v>
      </c>
      <c r="BBC21">
        <v>-83589510.141800001</v>
      </c>
      <c r="BBD21">
        <v>-83589510.141800001</v>
      </c>
      <c r="BBE21">
        <v>-83589510.141800001</v>
      </c>
      <c r="BBF21">
        <v>-346698.21433799999</v>
      </c>
      <c r="BBG21">
        <v>-330595.07694100001</v>
      </c>
      <c r="BBH21">
        <v>-323281.47287699999</v>
      </c>
      <c r="BBI21">
        <v>-324893.25019300001</v>
      </c>
      <c r="BBJ21">
        <v>-335448.02820599999</v>
      </c>
      <c r="BBK21">
        <v>-354651.05731100001</v>
      </c>
      <c r="BBL21">
        <v>-381628.31586600002</v>
      </c>
      <c r="BBM21">
        <v>-414627.00495600002</v>
      </c>
      <c r="BBN21">
        <v>-475402.075839</v>
      </c>
      <c r="BBO21">
        <v>-509872.49442300003</v>
      </c>
      <c r="BBP21">
        <v>-515793.59349200001</v>
      </c>
      <c r="BBQ21">
        <v>-344271.486279</v>
      </c>
      <c r="BBR21">
        <v>-326981.89878599998</v>
      </c>
      <c r="BBS21">
        <v>-318038.82485700003</v>
      </c>
      <c r="BBT21">
        <v>-317442.143729</v>
      </c>
      <c r="BBU21">
        <v>-325051.387712</v>
      </c>
      <c r="BBV21">
        <v>-340406.69023000001</v>
      </c>
      <c r="BBW21">
        <v>-362495.19775400002</v>
      </c>
      <c r="BBX21">
        <v>-442018.01818399999</v>
      </c>
      <c r="BBY21">
        <v>-458542.08211999998</v>
      </c>
      <c r="BBZ21">
        <v>-465406.80306399998</v>
      </c>
      <c r="BCA21">
        <v>-468382.58349799999</v>
      </c>
      <c r="BCB21">
        <v>-316328.77571800002</v>
      </c>
      <c r="BCC21">
        <v>-318290.54398700001</v>
      </c>
      <c r="BCD21">
        <v>-340624.48501100001</v>
      </c>
      <c r="BCE21">
        <v>-368810.13449800003</v>
      </c>
      <c r="BCF21">
        <v>-400806.16228300001</v>
      </c>
      <c r="BCG21">
        <v>-429301.41478499997</v>
      </c>
      <c r="BCH21">
        <v>-453624.76290099998</v>
      </c>
      <c r="BCI21">
        <v>-474398.96345799998</v>
      </c>
      <c r="BCJ21">
        <v>-497002.53092500003</v>
      </c>
      <c r="BCK21">
        <v>-511024.31143200002</v>
      </c>
      <c r="BCL21">
        <v>-515793.59349200001</v>
      </c>
      <c r="BCM21">
        <v>-310594.68876200001</v>
      </c>
      <c r="BCN21">
        <v>-309396.004907</v>
      </c>
      <c r="BCO21">
        <v>-328041.65059700003</v>
      </c>
      <c r="BCP21">
        <v>-354757.52596699999</v>
      </c>
      <c r="BCQ21">
        <v>-382315.18712100002</v>
      </c>
      <c r="BCR21">
        <v>-408245.90723499999</v>
      </c>
      <c r="BCS21">
        <v>-435937.76797300001</v>
      </c>
      <c r="BCT21">
        <v>-453540.20328700001</v>
      </c>
      <c r="BCU21">
        <v>-462014.44154299999</v>
      </c>
      <c r="BCV21">
        <v>-466303.41492000001</v>
      </c>
      <c r="BCW21">
        <v>-468382.58349799999</v>
      </c>
      <c r="BCX21">
        <v>-524370.68585600005</v>
      </c>
      <c r="BCY21">
        <v>-499407.119152</v>
      </c>
      <c r="BCZ21">
        <v>-487557.80192200001</v>
      </c>
      <c r="BDA21">
        <v>-488964.63155400002</v>
      </c>
      <c r="BDB21">
        <v>-503579.85594199999</v>
      </c>
      <c r="BDC21">
        <v>-530878.89433200005</v>
      </c>
      <c r="BDD21">
        <v>-569471.450434</v>
      </c>
      <c r="BDE21">
        <v>-616674.15183500003</v>
      </c>
      <c r="BDF21">
        <v>-702837.86616900004</v>
      </c>
      <c r="BDG21">
        <v>-751284.94494700001</v>
      </c>
      <c r="BDH21">
        <v>-759526.976914</v>
      </c>
      <c r="BDI21">
        <v>-519517.22973800002</v>
      </c>
      <c r="BDJ21">
        <v>-492180.762842</v>
      </c>
      <c r="BDK21">
        <v>-477072.50588299998</v>
      </c>
      <c r="BDL21">
        <v>-474062.41862499999</v>
      </c>
      <c r="BDM21">
        <v>-482786.57495500002</v>
      </c>
      <c r="BDN21">
        <v>-502390.16016999999</v>
      </c>
      <c r="BDO21">
        <v>-531205.21421100001</v>
      </c>
      <c r="BDP21">
        <v>-632113.98143199994</v>
      </c>
      <c r="BDQ21">
        <v>-652797.86092799995</v>
      </c>
      <c r="BDR21">
        <v>-661210.12891500001</v>
      </c>
      <c r="BDS21">
        <v>-664704.95692599996</v>
      </c>
      <c r="BDT21">
        <v>-477331.83151300001</v>
      </c>
      <c r="BDU21">
        <v>-478088.206038</v>
      </c>
      <c r="BDV21">
        <v>-509683.57400399999</v>
      </c>
      <c r="BDW21">
        <v>-550048.97352899995</v>
      </c>
      <c r="BDX21">
        <v>-595930.97303899995</v>
      </c>
      <c r="BDY21">
        <v>-636766.87971100002</v>
      </c>
      <c r="BDZ21">
        <v>-671556.48864200001</v>
      </c>
      <c r="BEA21">
        <v>-701178.20611100004</v>
      </c>
      <c r="BEB21">
        <v>-733181.566231</v>
      </c>
      <c r="BEC21">
        <v>-752888.76181499998</v>
      </c>
      <c r="BED21">
        <v>-759526.976914</v>
      </c>
      <c r="BEE21">
        <v>-466265.85571500001</v>
      </c>
      <c r="BEF21">
        <v>-459887.76150199998</v>
      </c>
      <c r="BEG21">
        <v>-483384.98009999999</v>
      </c>
      <c r="BEH21">
        <v>-518331.216846</v>
      </c>
      <c r="BEI21">
        <v>-554541.95537700003</v>
      </c>
      <c r="BEJ21">
        <v>-588426.58784699999</v>
      </c>
      <c r="BEK21">
        <v>-624069.42107799998</v>
      </c>
      <c r="BEL21">
        <v>-646402.54309699999</v>
      </c>
      <c r="BEM21">
        <v>-657007.14633000002</v>
      </c>
      <c r="BEN21">
        <v>-662264.02305399999</v>
      </c>
      <c r="BEO21">
        <v>-664704.95692599996</v>
      </c>
      <c r="BEP21">
        <v>-792577.15693099995</v>
      </c>
      <c r="BEQ21">
        <v>-753636.16680400004</v>
      </c>
      <c r="BER21">
        <v>-734158.52665599994</v>
      </c>
      <c r="BES21">
        <v>-734231.84223199997</v>
      </c>
      <c r="BET21">
        <v>-753635.41258899996</v>
      </c>
      <c r="BEU21">
        <v>-791419.02574099996</v>
      </c>
      <c r="BEV21">
        <v>-845344.68072599999</v>
      </c>
      <c r="BEW21">
        <v>-911291.796676</v>
      </c>
      <c r="BEX21">
        <v>-1030041.07229</v>
      </c>
      <c r="BEY21">
        <v>-1095907.49817</v>
      </c>
      <c r="BEZ21">
        <v>-1106941.30189</v>
      </c>
      <c r="BFA21">
        <v>-782870.244695</v>
      </c>
      <c r="BFB21">
        <v>-739183.45418500004</v>
      </c>
      <c r="BFC21">
        <v>-713187.93457899999</v>
      </c>
      <c r="BFD21">
        <v>-704427.41637600004</v>
      </c>
      <c r="BFE21">
        <v>-712048.85061299999</v>
      </c>
      <c r="BFF21">
        <v>-734441.55741500005</v>
      </c>
      <c r="BFG21">
        <v>-768812.20827900001</v>
      </c>
      <c r="BFH21">
        <v>-882605.59153400001</v>
      </c>
      <c r="BFI21">
        <v>-905252.64930799999</v>
      </c>
      <c r="BFJ21">
        <v>-914026.83049199998</v>
      </c>
      <c r="BFK21">
        <v>-917297.26190799999</v>
      </c>
      <c r="BFL21">
        <v>-719278.97560799995</v>
      </c>
      <c r="BFM21">
        <v>-716018.77662300004</v>
      </c>
      <c r="BFN21">
        <v>-759420.98380199994</v>
      </c>
      <c r="BFO21">
        <v>-815916.82397200004</v>
      </c>
      <c r="BFP21">
        <v>-880258.21532099997</v>
      </c>
      <c r="BFQ21">
        <v>-937467.91365700006</v>
      </c>
      <c r="BFR21">
        <v>-986064.12262299994</v>
      </c>
      <c r="BFS21">
        <v>-1027248.0411499999</v>
      </c>
      <c r="BFT21">
        <v>-1071262.71823</v>
      </c>
      <c r="BFU21">
        <v>-1098055.68347</v>
      </c>
      <c r="BFV21">
        <v>-1106941.30189</v>
      </c>
      <c r="BFW21">
        <v>-697757.67341599998</v>
      </c>
      <c r="BFX21">
        <v>-678995.60505000001</v>
      </c>
      <c r="BFY21">
        <v>-705108.72871699999</v>
      </c>
      <c r="BFZ21">
        <v>-747011.65840700001</v>
      </c>
      <c r="BGA21">
        <v>-790807.26873899996</v>
      </c>
      <c r="BGB21">
        <v>-831355.33498100005</v>
      </c>
      <c r="BGC21">
        <v>-872749.44409100001</v>
      </c>
      <c r="BGD21">
        <v>-897925.90005099995</v>
      </c>
      <c r="BGE21">
        <v>-909529.80719600001</v>
      </c>
      <c r="BGF21">
        <v>-915015.35386399995</v>
      </c>
      <c r="BGG21">
        <v>-917297.26190799999</v>
      </c>
      <c r="BGH21">
        <v>-374728.28022000002</v>
      </c>
      <c r="BGI21">
        <v>-374728.28022000002</v>
      </c>
      <c r="BGJ21">
        <v>-374728.28022000002</v>
      </c>
      <c r="BGK21">
        <v>-374728.28022000002</v>
      </c>
      <c r="BGL21">
        <v>-374728.28022000002</v>
      </c>
      <c r="BGM21">
        <v>-374728.28022000002</v>
      </c>
      <c r="BGN21">
        <v>-374728.28022000002</v>
      </c>
      <c r="BGO21">
        <v>-374728.28022000002</v>
      </c>
      <c r="BGP21">
        <v>-374728.28022000002</v>
      </c>
      <c r="BGQ21">
        <v>-374728.28022000002</v>
      </c>
      <c r="BGR21">
        <v>-374728.28022000002</v>
      </c>
      <c r="BGS21">
        <v>-374322.63957300002</v>
      </c>
      <c r="BGT21">
        <v>-374322.63957300002</v>
      </c>
      <c r="BGU21">
        <v>-374322.63957300002</v>
      </c>
      <c r="BGV21">
        <v>-374322.63957300002</v>
      </c>
      <c r="BGW21">
        <v>-374322.63957300002</v>
      </c>
      <c r="BGX21">
        <v>-374322.63957300002</v>
      </c>
      <c r="BGY21">
        <v>-374322.63957300002</v>
      </c>
      <c r="BGZ21">
        <v>-374322.63957300002</v>
      </c>
      <c r="BHA21">
        <v>-374322.63957300002</v>
      </c>
      <c r="BHB21">
        <v>-374322.63957300002</v>
      </c>
      <c r="BHC21">
        <v>-374322.63957300002</v>
      </c>
      <c r="BHD21">
        <v>-374728.28022000002</v>
      </c>
      <c r="BHE21">
        <v>-374728.28022000002</v>
      </c>
      <c r="BHF21">
        <v>-374728.28022000002</v>
      </c>
      <c r="BHG21">
        <v>-374728.28022000002</v>
      </c>
      <c r="BHH21">
        <v>-374728.28022000002</v>
      </c>
      <c r="BHI21">
        <v>-374728.28022000002</v>
      </c>
      <c r="BHJ21">
        <v>-374728.28022000002</v>
      </c>
      <c r="BHK21">
        <v>-374728.28022000002</v>
      </c>
      <c r="BHL21">
        <v>-374728.28022000002</v>
      </c>
      <c r="BHM21">
        <v>-374728.28022000002</v>
      </c>
      <c r="BHN21">
        <v>-374728.28022000002</v>
      </c>
      <c r="BHO21">
        <v>-374322.63957300002</v>
      </c>
      <c r="BHP21">
        <v>-374322.63957300002</v>
      </c>
      <c r="BHQ21">
        <v>-374322.63957300002</v>
      </c>
      <c r="BHR21">
        <v>-374322.63957300002</v>
      </c>
      <c r="BHS21">
        <v>-374322.63957300002</v>
      </c>
      <c r="BHT21">
        <v>-374322.63957300002</v>
      </c>
      <c r="BHU21">
        <v>-374322.63957300002</v>
      </c>
      <c r="BHV21">
        <v>-374322.63957300002</v>
      </c>
      <c r="BHW21">
        <v>-374322.63957300002</v>
      </c>
      <c r="BHX21">
        <v>-374322.63957300002</v>
      </c>
      <c r="BHY21">
        <v>-374322.63957300002</v>
      </c>
      <c r="BHZ21">
        <v>-557798.49127</v>
      </c>
      <c r="BIA21">
        <v>-557798.49127</v>
      </c>
      <c r="BIB21">
        <v>-557798.49127</v>
      </c>
      <c r="BIC21">
        <v>-557798.49127</v>
      </c>
      <c r="BID21">
        <v>-557798.49127</v>
      </c>
      <c r="BIE21">
        <v>-557798.49127</v>
      </c>
      <c r="BIF21">
        <v>-557798.49127</v>
      </c>
      <c r="BIG21">
        <v>-557798.49127</v>
      </c>
      <c r="BIH21">
        <v>-557798.49127</v>
      </c>
      <c r="BII21">
        <v>-557798.49127</v>
      </c>
      <c r="BIJ21">
        <v>-557798.49127</v>
      </c>
      <c r="BIK21">
        <v>-557087.10955299996</v>
      </c>
      <c r="BIL21">
        <v>-557087.10955299996</v>
      </c>
      <c r="BIM21">
        <v>-557087.10955299996</v>
      </c>
      <c r="BIN21">
        <v>-557087.10955299996</v>
      </c>
      <c r="BIO21">
        <v>-557087.10955299996</v>
      </c>
      <c r="BIP21">
        <v>-557087.10955299996</v>
      </c>
      <c r="BIQ21">
        <v>-557087.10955299996</v>
      </c>
      <c r="BIR21">
        <v>-557087.10955299996</v>
      </c>
      <c r="BIS21">
        <v>-557087.10955299996</v>
      </c>
      <c r="BIT21">
        <v>-557087.10955299996</v>
      </c>
      <c r="BIU21">
        <v>-557087.10955299996</v>
      </c>
      <c r="BIV21">
        <v>-557798.49127</v>
      </c>
      <c r="BIW21">
        <v>-557798.49127</v>
      </c>
      <c r="BIX21">
        <v>-557798.49127</v>
      </c>
      <c r="BIY21">
        <v>-557798.49127</v>
      </c>
      <c r="BIZ21">
        <v>-557798.49127</v>
      </c>
      <c r="BJA21">
        <v>-557798.49127</v>
      </c>
      <c r="BJB21">
        <v>-557798.49127</v>
      </c>
      <c r="BJC21">
        <v>-557798.49127</v>
      </c>
      <c r="BJD21">
        <v>-557798.49127</v>
      </c>
      <c r="BJE21">
        <v>-557798.49127</v>
      </c>
      <c r="BJF21">
        <v>-557798.49127</v>
      </c>
      <c r="BJG21">
        <v>-557087.10955299996</v>
      </c>
      <c r="BJH21">
        <v>-557087.10955299996</v>
      </c>
      <c r="BJI21">
        <v>-557087.10955299996</v>
      </c>
      <c r="BJJ21">
        <v>-557087.10955299996</v>
      </c>
      <c r="BJK21">
        <v>-557087.10955299996</v>
      </c>
      <c r="BJL21">
        <v>-557087.10955299996</v>
      </c>
      <c r="BJM21">
        <v>-557087.10955299996</v>
      </c>
      <c r="BJN21">
        <v>-557087.10955299996</v>
      </c>
      <c r="BJO21">
        <v>-557087.10955299996</v>
      </c>
      <c r="BJP21">
        <v>-557087.10955299996</v>
      </c>
      <c r="BJQ21">
        <v>-557087.10955299996</v>
      </c>
      <c r="BJR21">
        <v>-819418.84098700003</v>
      </c>
      <c r="BJS21">
        <v>-819418.84098700003</v>
      </c>
      <c r="BJT21">
        <v>-819418.84098700003</v>
      </c>
      <c r="BJU21">
        <v>-819418.84098700003</v>
      </c>
      <c r="BJV21">
        <v>-819418.84098700003</v>
      </c>
      <c r="BJW21">
        <v>-819418.84098700003</v>
      </c>
      <c r="BJX21">
        <v>-819418.84098700003</v>
      </c>
      <c r="BJY21">
        <v>-819418.84098700003</v>
      </c>
      <c r="BJZ21">
        <v>-819418.84098700003</v>
      </c>
      <c r="BKA21">
        <v>-819418.84098700003</v>
      </c>
      <c r="BKB21">
        <v>-819418.84098700003</v>
      </c>
      <c r="BKC21">
        <v>-818095.97713000001</v>
      </c>
      <c r="BKD21">
        <v>-818095.97713000001</v>
      </c>
      <c r="BKE21">
        <v>-818095.97713000001</v>
      </c>
      <c r="BKF21">
        <v>-818095.97713000001</v>
      </c>
      <c r="BKG21">
        <v>-818095.97713000001</v>
      </c>
      <c r="BKH21">
        <v>-818095.97713000001</v>
      </c>
      <c r="BKI21">
        <v>-818095.97713000001</v>
      </c>
      <c r="BKJ21">
        <v>-818095.97713000001</v>
      </c>
      <c r="BKK21">
        <v>-818095.97713000001</v>
      </c>
      <c r="BKL21">
        <v>-818095.97713000001</v>
      </c>
      <c r="BKM21">
        <v>-818095.97713000001</v>
      </c>
      <c r="BKN21">
        <v>-819418.84098700003</v>
      </c>
      <c r="BKO21">
        <v>-819418.84098700003</v>
      </c>
      <c r="BKP21">
        <v>-819418.84098700003</v>
      </c>
      <c r="BKQ21">
        <v>-819418.84098700003</v>
      </c>
      <c r="BKR21">
        <v>-819418.84098700003</v>
      </c>
      <c r="BKS21">
        <v>-819418.84098700003</v>
      </c>
      <c r="BKT21">
        <v>-819418.84098700003</v>
      </c>
      <c r="BKU21">
        <v>-819418.84098700003</v>
      </c>
      <c r="BKV21">
        <v>-819418.84098700003</v>
      </c>
      <c r="BKW21">
        <v>-819418.84098700003</v>
      </c>
      <c r="BKX21">
        <v>-819418.84098700003</v>
      </c>
      <c r="BKY21">
        <v>-818095.97713000001</v>
      </c>
      <c r="BKZ21">
        <v>-818095.97713000001</v>
      </c>
      <c r="BLA21">
        <v>-818095.97713000001</v>
      </c>
      <c r="BLB21">
        <v>-818095.97713000001</v>
      </c>
      <c r="BLC21">
        <v>-818095.97713000001</v>
      </c>
      <c r="BLD21">
        <v>-818095.97713000001</v>
      </c>
      <c r="BLE21">
        <v>-818095.97713000001</v>
      </c>
      <c r="BLF21">
        <v>-818095.97713000001</v>
      </c>
      <c r="BLG21">
        <v>-818095.97713000001</v>
      </c>
      <c r="BLH21">
        <v>-818095.97713000001</v>
      </c>
      <c r="BLI21">
        <v>-818095.97713000001</v>
      </c>
      <c r="BLJ21">
        <v>-40698.575949400001</v>
      </c>
      <c r="BLK21">
        <v>-40698.575949400001</v>
      </c>
      <c r="BLL21">
        <v>-40698.575949400001</v>
      </c>
      <c r="BLM21">
        <v>-40698.575949400001</v>
      </c>
      <c r="BLN21">
        <v>-40698.575949400001</v>
      </c>
      <c r="BLO21">
        <v>-40698.575949400001</v>
      </c>
      <c r="BLP21">
        <v>-40698.575949400001</v>
      </c>
      <c r="BLQ21">
        <v>-40698.575949400001</v>
      </c>
      <c r="BLR21">
        <v>-40698.575949400001</v>
      </c>
      <c r="BLS21">
        <v>-40698.575949400001</v>
      </c>
      <c r="BLT21">
        <v>-40698.575949400001</v>
      </c>
      <c r="BLU21">
        <v>-40698.575949400001</v>
      </c>
      <c r="BLV21">
        <v>-40698.575949400001</v>
      </c>
      <c r="BLW21">
        <v>-40698.575949400001</v>
      </c>
      <c r="BLX21">
        <v>-40698.575949400001</v>
      </c>
      <c r="BLY21">
        <v>-40698.575949400001</v>
      </c>
      <c r="BLZ21">
        <v>-40698.575949400001</v>
      </c>
      <c r="BMA21">
        <v>-40698.575949400001</v>
      </c>
      <c r="BMB21">
        <v>-40698.575949400001</v>
      </c>
      <c r="BMC21">
        <v>-40698.575949400001</v>
      </c>
      <c r="BMD21">
        <v>-40698.575949400001</v>
      </c>
      <c r="BME21">
        <v>-40698.575949400001</v>
      </c>
      <c r="BMF21">
        <v>-40698.575949400001</v>
      </c>
      <c r="BMG21">
        <v>-40698.575949400001</v>
      </c>
      <c r="BMH21">
        <v>-40698.575949400001</v>
      </c>
      <c r="BMI21">
        <v>-40698.575949400001</v>
      </c>
      <c r="BMJ21">
        <v>-40698.575949400001</v>
      </c>
      <c r="BMK21">
        <v>-40698.575949400001</v>
      </c>
      <c r="BML21">
        <v>-40698.575949400001</v>
      </c>
      <c r="BMM21">
        <v>-40698.575949400001</v>
      </c>
      <c r="BMN21">
        <v>-40698.575949400001</v>
      </c>
      <c r="BMO21">
        <v>-40698.575949400001</v>
      </c>
      <c r="BMP21">
        <v>-40698.575949400001</v>
      </c>
      <c r="BMQ21">
        <v>-40698.575949400001</v>
      </c>
      <c r="BMR21">
        <v>-40698.575949400001</v>
      </c>
      <c r="BMS21">
        <v>-40698.575949400001</v>
      </c>
      <c r="BMT21">
        <v>-40698.575949400001</v>
      </c>
      <c r="BMU21">
        <v>-40698.575949400001</v>
      </c>
      <c r="BMV21">
        <v>-40698.575949400001</v>
      </c>
      <c r="BMW21">
        <v>-40698.575949400001</v>
      </c>
      <c r="BMX21">
        <v>-40698.575949400001</v>
      </c>
      <c r="BMY21">
        <v>-40698.575949400001</v>
      </c>
      <c r="BMZ21">
        <v>-40698.575949400001</v>
      </c>
      <c r="BNA21">
        <v>-40698.575949400001</v>
      </c>
      <c r="BNB21">
        <v>-75049.3268866</v>
      </c>
      <c r="BNC21">
        <v>-75049.3268866</v>
      </c>
      <c r="BND21">
        <v>-75049.3268866</v>
      </c>
      <c r="BNE21">
        <v>-75049.3268866</v>
      </c>
      <c r="BNF21">
        <v>-75049.3268866</v>
      </c>
      <c r="BNG21">
        <v>-75049.3268866</v>
      </c>
      <c r="BNH21">
        <v>-75049.3268866</v>
      </c>
      <c r="BNI21">
        <v>-75049.3268866</v>
      </c>
      <c r="BNJ21">
        <v>-75049.3268866</v>
      </c>
      <c r="BNK21">
        <v>-75049.3268866</v>
      </c>
      <c r="BNL21">
        <v>-75049.3268866</v>
      </c>
      <c r="BNM21">
        <v>-75049.3268866</v>
      </c>
      <c r="BNN21">
        <v>-75049.3268866</v>
      </c>
      <c r="BNO21">
        <v>-75049.3268866</v>
      </c>
      <c r="BNP21">
        <v>-75049.3268866</v>
      </c>
      <c r="BNQ21">
        <v>-75049.3268866</v>
      </c>
      <c r="BNR21">
        <v>-75049.3268866</v>
      </c>
      <c r="BNS21">
        <v>-75049.3268866</v>
      </c>
      <c r="BNT21">
        <v>-75049.3268866</v>
      </c>
      <c r="BNU21">
        <v>-75049.3268866</v>
      </c>
      <c r="BNV21">
        <v>-75049.3268866</v>
      </c>
      <c r="BNW21">
        <v>-75049.3268866</v>
      </c>
      <c r="BNX21">
        <v>-75049.3268866</v>
      </c>
      <c r="BNY21">
        <v>-75049.3268866</v>
      </c>
      <c r="BNZ21">
        <v>-75049.3268866</v>
      </c>
      <c r="BOA21">
        <v>-75049.3268866</v>
      </c>
      <c r="BOB21">
        <v>-75049.3268866</v>
      </c>
      <c r="BOC21">
        <v>-75049.3268866</v>
      </c>
      <c r="BOD21">
        <v>-75049.3268866</v>
      </c>
      <c r="BOE21">
        <v>-75049.3268866</v>
      </c>
      <c r="BOF21">
        <v>-75049.3268866</v>
      </c>
      <c r="BOG21">
        <v>-75049.3268866</v>
      </c>
      <c r="BOH21">
        <v>-75049.3268866</v>
      </c>
      <c r="BOI21">
        <v>-75049.3268866</v>
      </c>
      <c r="BOJ21">
        <v>-75049.3268866</v>
      </c>
      <c r="BOK21">
        <v>-75049.3268866</v>
      </c>
      <c r="BOL21">
        <v>-75049.3268866</v>
      </c>
      <c r="BOM21">
        <v>-75049.3268866</v>
      </c>
      <c r="BON21">
        <v>-75049.3268866</v>
      </c>
      <c r="BOO21">
        <v>-75049.3268866</v>
      </c>
      <c r="BOP21">
        <v>-75049.3268866</v>
      </c>
      <c r="BOQ21">
        <v>-75049.3268866</v>
      </c>
      <c r="BOR21">
        <v>-75049.3268866</v>
      </c>
      <c r="BOS21">
        <v>-75049.3268866</v>
      </c>
      <c r="BOT21">
        <v>-143750.82876100001</v>
      </c>
      <c r="BOU21">
        <v>-143750.82876100001</v>
      </c>
      <c r="BOV21">
        <v>-143750.82876100001</v>
      </c>
      <c r="BOW21">
        <v>-143750.82876100001</v>
      </c>
      <c r="BOX21">
        <v>-143750.82876100001</v>
      </c>
      <c r="BOY21">
        <v>-143750.82876100001</v>
      </c>
      <c r="BOZ21">
        <v>-143750.82876100001</v>
      </c>
      <c r="BPA21">
        <v>-143750.82876100001</v>
      </c>
      <c r="BPB21">
        <v>-143750.82876100001</v>
      </c>
      <c r="BPC21">
        <v>-143750.82876100001</v>
      </c>
      <c r="BPD21">
        <v>-143750.82876100001</v>
      </c>
      <c r="BPE21">
        <v>-143750.82876100001</v>
      </c>
      <c r="BPF21">
        <v>-143750.82876100001</v>
      </c>
      <c r="BPG21">
        <v>-143750.82876100001</v>
      </c>
      <c r="BPH21">
        <v>-143750.82876100001</v>
      </c>
      <c r="BPI21">
        <v>-143750.82876100001</v>
      </c>
      <c r="BPJ21">
        <v>-143750.82876100001</v>
      </c>
      <c r="BPK21">
        <v>-143750.82876100001</v>
      </c>
      <c r="BPL21">
        <v>-143750.82876100001</v>
      </c>
      <c r="BPM21">
        <v>-143750.82876100001</v>
      </c>
      <c r="BPN21">
        <v>-143750.82876100001</v>
      </c>
      <c r="BPO21">
        <v>-143750.82876100001</v>
      </c>
      <c r="BPP21">
        <v>-143750.82876100001</v>
      </c>
      <c r="BPQ21">
        <v>-143750.82876100001</v>
      </c>
      <c r="BPR21">
        <v>-143750.82876100001</v>
      </c>
      <c r="BPS21">
        <v>-143750.82876100001</v>
      </c>
      <c r="BPT21">
        <v>-143750.82876100001</v>
      </c>
      <c r="BPU21">
        <v>-143750.82876100001</v>
      </c>
      <c r="BPV21">
        <v>-143750.82876100001</v>
      </c>
      <c r="BPW21">
        <v>-143750.82876100001</v>
      </c>
      <c r="BPX21">
        <v>-143750.82876100001</v>
      </c>
      <c r="BPY21">
        <v>-143750.82876100001</v>
      </c>
      <c r="BPZ21">
        <v>-143750.82876100001</v>
      </c>
      <c r="BQA21">
        <v>-143750.82876100001</v>
      </c>
      <c r="BQB21">
        <v>-143750.82876100001</v>
      </c>
      <c r="BQC21">
        <v>-143750.82876100001</v>
      </c>
      <c r="BQD21">
        <v>-143750.82876100001</v>
      </c>
      <c r="BQE21">
        <v>-143750.82876100001</v>
      </c>
      <c r="BQF21">
        <v>-143750.82876100001</v>
      </c>
      <c r="BQG21">
        <v>-143750.82876100001</v>
      </c>
      <c r="BQH21">
        <v>-143750.82876100001</v>
      </c>
      <c r="BQI21">
        <v>-143750.82876100001</v>
      </c>
      <c r="BQJ21">
        <v>-143750.82876100001</v>
      </c>
      <c r="BQK21">
        <v>-143750.82876100001</v>
      </c>
      <c r="BQL21">
        <v>-645424.69463799999</v>
      </c>
      <c r="BQM21">
        <v>-645424.69463799999</v>
      </c>
      <c r="BQN21">
        <v>-645424.69463799999</v>
      </c>
      <c r="BQO21">
        <v>-645424.69463799999</v>
      </c>
      <c r="BQP21">
        <v>-645424.69463799999</v>
      </c>
      <c r="BQQ21">
        <v>-645424.69463799999</v>
      </c>
      <c r="BQR21">
        <v>-645424.69463799999</v>
      </c>
      <c r="BQS21">
        <v>-645424.69463799999</v>
      </c>
      <c r="BQT21">
        <v>-645424.69463799999</v>
      </c>
      <c r="BQU21">
        <v>-645424.69463799999</v>
      </c>
      <c r="BQV21">
        <v>-645424.69463799999</v>
      </c>
      <c r="BQW21">
        <v>-645424.69463799999</v>
      </c>
      <c r="BQX21">
        <v>-645424.69463799999</v>
      </c>
      <c r="BQY21">
        <v>-645424.69463799999</v>
      </c>
      <c r="BQZ21">
        <v>-645424.69463799999</v>
      </c>
      <c r="BRA21">
        <v>-645424.69463799999</v>
      </c>
      <c r="BRB21">
        <v>-645424.69463799999</v>
      </c>
      <c r="BRC21">
        <v>-645424.69463799999</v>
      </c>
      <c r="BRD21">
        <v>-645424.69463799999</v>
      </c>
      <c r="BRE21">
        <v>-645424.69463799999</v>
      </c>
      <c r="BRF21">
        <v>-645424.69463799999</v>
      </c>
      <c r="BRG21">
        <v>-645424.69463799999</v>
      </c>
      <c r="BRH21">
        <v>-645424.69463799999</v>
      </c>
      <c r="BRI21">
        <v>-645424.69463799999</v>
      </c>
      <c r="BRJ21">
        <v>-645424.69463799999</v>
      </c>
      <c r="BRK21">
        <v>-645424.69463799999</v>
      </c>
      <c r="BRL21">
        <v>-645424.69463799999</v>
      </c>
      <c r="BRM21">
        <v>-645424.69463799999</v>
      </c>
      <c r="BRN21">
        <v>-645424.69463799999</v>
      </c>
      <c r="BRO21">
        <v>-645424.69463799999</v>
      </c>
      <c r="BRP21">
        <v>-645424.69463799999</v>
      </c>
      <c r="BRQ21">
        <v>-645424.69463799999</v>
      </c>
      <c r="BRR21">
        <v>-645424.69463799999</v>
      </c>
      <c r="BRS21">
        <v>-645424.69463799999</v>
      </c>
      <c r="BRT21">
        <v>-645424.69463799999</v>
      </c>
      <c r="BRU21">
        <v>-645424.69463799999</v>
      </c>
      <c r="BRV21">
        <v>-645424.69463799999</v>
      </c>
      <c r="BRW21">
        <v>-645424.69463799999</v>
      </c>
      <c r="BRX21">
        <v>-645424.69463799999</v>
      </c>
      <c r="BRY21">
        <v>-645424.69463799999</v>
      </c>
      <c r="BRZ21">
        <v>-645424.69463799999</v>
      </c>
      <c r="BSA21">
        <v>-645424.69463799999</v>
      </c>
      <c r="BSB21">
        <v>-645424.69463799999</v>
      </c>
      <c r="BSC21">
        <v>-645424.69463799999</v>
      </c>
      <c r="BSD21">
        <v>-1015236.15604</v>
      </c>
      <c r="BSE21">
        <v>-1015236.15604</v>
      </c>
      <c r="BSF21">
        <v>-1015236.15604</v>
      </c>
      <c r="BSG21">
        <v>-1015236.15604</v>
      </c>
      <c r="BSH21">
        <v>-1015236.15604</v>
      </c>
      <c r="BSI21">
        <v>-1015236.15604</v>
      </c>
      <c r="BSJ21">
        <v>-1015236.15604</v>
      </c>
      <c r="BSK21">
        <v>-1015236.15604</v>
      </c>
      <c r="BSL21">
        <v>-1015236.15604</v>
      </c>
      <c r="BSM21">
        <v>-1015236.15604</v>
      </c>
      <c r="BSN21">
        <v>-1015236.15604</v>
      </c>
      <c r="BSO21">
        <v>-1015236.15604</v>
      </c>
      <c r="BSP21">
        <v>-1015236.15604</v>
      </c>
      <c r="BSQ21">
        <v>-1015236.15604</v>
      </c>
      <c r="BSR21">
        <v>-1015236.15604</v>
      </c>
      <c r="BSS21">
        <v>-1015236.15604</v>
      </c>
      <c r="BST21">
        <v>-1015236.15604</v>
      </c>
      <c r="BSU21">
        <v>-1015236.15604</v>
      </c>
      <c r="BSV21">
        <v>-1015236.15604</v>
      </c>
      <c r="BSW21">
        <v>-1015236.15604</v>
      </c>
      <c r="BSX21">
        <v>-1015236.15604</v>
      </c>
      <c r="BSY21">
        <v>-1015236.15604</v>
      </c>
      <c r="BSZ21">
        <v>-1015236.15604</v>
      </c>
      <c r="BTA21">
        <v>-1015236.15604</v>
      </c>
      <c r="BTB21">
        <v>-1015236.15604</v>
      </c>
      <c r="BTC21">
        <v>-1015236.15604</v>
      </c>
      <c r="BTD21">
        <v>-1015236.15604</v>
      </c>
      <c r="BTE21">
        <v>-1015236.15604</v>
      </c>
      <c r="BTF21">
        <v>-1015236.15604</v>
      </c>
      <c r="BTG21">
        <v>-1015236.15604</v>
      </c>
      <c r="BTH21">
        <v>-1015236.15604</v>
      </c>
      <c r="BTI21">
        <v>-1015236.15604</v>
      </c>
      <c r="BTJ21">
        <v>-1015236.15604</v>
      </c>
      <c r="BTK21">
        <v>-1015236.15604</v>
      </c>
      <c r="BTL21">
        <v>-1015236.15604</v>
      </c>
      <c r="BTM21">
        <v>-1015236.15604</v>
      </c>
      <c r="BTN21">
        <v>-1015236.15604</v>
      </c>
      <c r="BTO21">
        <v>-1015236.15604</v>
      </c>
      <c r="BTP21">
        <v>-1015236.15604</v>
      </c>
      <c r="BTQ21">
        <v>-1015236.15604</v>
      </c>
      <c r="BTR21">
        <v>-1015236.15604</v>
      </c>
      <c r="BTS21">
        <v>-1015236.15604</v>
      </c>
      <c r="BTT21">
        <v>-1015236.15604</v>
      </c>
      <c r="BTU21">
        <v>-1015236.15604</v>
      </c>
      <c r="BTV21">
        <v>-1621774.89521</v>
      </c>
      <c r="BTW21">
        <v>-1621774.89521</v>
      </c>
      <c r="BTX21">
        <v>-1621774.89521</v>
      </c>
      <c r="BTY21">
        <v>-1621774.89521</v>
      </c>
      <c r="BTZ21">
        <v>-1621774.89521</v>
      </c>
      <c r="BUA21">
        <v>-1621774.89521</v>
      </c>
      <c r="BUB21">
        <v>-1621774.89521</v>
      </c>
      <c r="BUC21">
        <v>-1621774.89521</v>
      </c>
      <c r="BUD21">
        <v>-1621774.89521</v>
      </c>
      <c r="BUE21">
        <v>-1621774.89521</v>
      </c>
      <c r="BUF21">
        <v>-1621774.89521</v>
      </c>
      <c r="BUG21">
        <v>-1621774.89521</v>
      </c>
      <c r="BUH21">
        <v>-1621774.89521</v>
      </c>
      <c r="BUI21">
        <v>-1621774.89521</v>
      </c>
      <c r="BUJ21">
        <v>-1621774.89521</v>
      </c>
      <c r="BUK21">
        <v>-1621774.89521</v>
      </c>
      <c r="BUL21">
        <v>-1621774.89521</v>
      </c>
      <c r="BUM21">
        <v>-1621774.89521</v>
      </c>
      <c r="BUN21">
        <v>-1621774.89521</v>
      </c>
      <c r="BUO21">
        <v>-1621774.89521</v>
      </c>
      <c r="BUP21">
        <v>-1621774.89521</v>
      </c>
      <c r="BUQ21">
        <v>-1621774.89521</v>
      </c>
      <c r="BUR21">
        <v>-1621774.89521</v>
      </c>
      <c r="BUS21">
        <v>-1621774.89521</v>
      </c>
      <c r="BUT21">
        <v>-1621774.89521</v>
      </c>
      <c r="BUU21">
        <v>-1621774.89521</v>
      </c>
      <c r="BUV21">
        <v>-1621774.89521</v>
      </c>
      <c r="BUW21">
        <v>-1621774.89521</v>
      </c>
      <c r="BUX21">
        <v>-1621774.89521</v>
      </c>
      <c r="BUY21">
        <v>-1621774.89521</v>
      </c>
      <c r="BUZ21">
        <v>-1621774.89521</v>
      </c>
      <c r="BVA21">
        <v>-1621774.89521</v>
      </c>
      <c r="BVB21">
        <v>-1621774.89521</v>
      </c>
      <c r="BVC21">
        <v>-1621774.89521</v>
      </c>
      <c r="BVD21">
        <v>-1621774.89521</v>
      </c>
      <c r="BVE21">
        <v>-1621774.89521</v>
      </c>
      <c r="BVF21">
        <v>-1621774.89521</v>
      </c>
      <c r="BVG21">
        <v>-1621774.89521</v>
      </c>
      <c r="BVH21">
        <v>-1621774.89521</v>
      </c>
      <c r="BVI21">
        <v>-1621774.89521</v>
      </c>
      <c r="BVJ21">
        <v>-1621774.89521</v>
      </c>
      <c r="BVK21">
        <v>-1621774.89521</v>
      </c>
      <c r="BVL21">
        <v>-1621774.89521</v>
      </c>
      <c r="BVM21">
        <v>-1621774.89521</v>
      </c>
      <c r="BVN21">
        <v>-26932.181604199999</v>
      </c>
      <c r="BVO21">
        <v>-26932.181604199999</v>
      </c>
      <c r="BVP21">
        <v>-26932.181604199999</v>
      </c>
      <c r="BVQ21">
        <v>-26932.181604199999</v>
      </c>
      <c r="BVR21">
        <v>-26932.181604199999</v>
      </c>
      <c r="BVS21">
        <v>-26932.181604199999</v>
      </c>
      <c r="BVT21">
        <v>-26932.181604199999</v>
      </c>
      <c r="BVU21">
        <v>-26932.181604199999</v>
      </c>
      <c r="BVV21">
        <v>-26932.181604199999</v>
      </c>
      <c r="BVW21">
        <v>-26932.181604199999</v>
      </c>
      <c r="BVX21">
        <v>-26932.181604199999</v>
      </c>
      <c r="BVY21">
        <v>-29226.161967399999</v>
      </c>
      <c r="BVZ21">
        <v>-29226.161967399999</v>
      </c>
      <c r="BWA21">
        <v>-29226.161967399999</v>
      </c>
      <c r="BWB21">
        <v>-29226.161967399999</v>
      </c>
      <c r="BWC21">
        <v>-29226.161967399999</v>
      </c>
      <c r="BWD21">
        <v>-29226.161967399999</v>
      </c>
      <c r="BWE21">
        <v>-29226.161967399999</v>
      </c>
      <c r="BWF21">
        <v>-29226.161967399999</v>
      </c>
      <c r="BWG21">
        <v>-29226.161967399999</v>
      </c>
      <c r="BWH21">
        <v>-29226.161967399999</v>
      </c>
      <c r="BWI21">
        <v>-29226.161967399999</v>
      </c>
      <c r="BWJ21">
        <v>-26932.181604199999</v>
      </c>
      <c r="BWK21">
        <v>-26932.181604199999</v>
      </c>
      <c r="BWL21">
        <v>-26932.181604199999</v>
      </c>
      <c r="BWM21">
        <v>-26932.181604199999</v>
      </c>
      <c r="BWN21">
        <v>-26932.181604199999</v>
      </c>
      <c r="BWO21">
        <v>-26932.181604199999</v>
      </c>
      <c r="BWP21">
        <v>-26932.181604199999</v>
      </c>
      <c r="BWQ21">
        <v>-26932.181604199999</v>
      </c>
      <c r="BWR21">
        <v>-26932.181604199999</v>
      </c>
      <c r="BWS21">
        <v>-26932.181604199999</v>
      </c>
      <c r="BWT21">
        <v>-26932.181604199999</v>
      </c>
      <c r="BWU21">
        <v>-29226.161967399999</v>
      </c>
      <c r="BWV21">
        <v>-29226.161967399999</v>
      </c>
      <c r="BWW21">
        <v>-29226.161967399999</v>
      </c>
      <c r="BWX21">
        <v>-29226.161967399999</v>
      </c>
      <c r="BWY21">
        <v>-29226.161967399999</v>
      </c>
      <c r="BWZ21">
        <v>-29226.161967399999</v>
      </c>
      <c r="BXA21">
        <v>-29226.161967399999</v>
      </c>
      <c r="BXB21">
        <v>-29226.161967399999</v>
      </c>
      <c r="BXC21">
        <v>-29226.161967399999</v>
      </c>
      <c r="BXD21">
        <v>-29226.161967399999</v>
      </c>
      <c r="BXE21">
        <v>-29226.161967399999</v>
      </c>
      <c r="BXF21">
        <v>-151747.98000400001</v>
      </c>
      <c r="BXG21">
        <v>-151747.98000400001</v>
      </c>
      <c r="BXH21">
        <v>-151747.98000400001</v>
      </c>
      <c r="BXI21">
        <v>-151747.98000400001</v>
      </c>
      <c r="BXJ21">
        <v>-151747.98000400001</v>
      </c>
      <c r="BXK21">
        <v>-151747.98000400001</v>
      </c>
      <c r="BXL21">
        <v>-151747.98000400001</v>
      </c>
      <c r="BXM21">
        <v>-151747.98000400001</v>
      </c>
      <c r="BXN21">
        <v>-151747.98000400001</v>
      </c>
      <c r="BXO21">
        <v>-151747.98000400001</v>
      </c>
      <c r="BXP21">
        <v>-151747.98000400001</v>
      </c>
      <c r="BXQ21">
        <v>-156097.975519</v>
      </c>
      <c r="BXR21">
        <v>-156097.975519</v>
      </c>
      <c r="BXS21">
        <v>-156097.975519</v>
      </c>
      <c r="BXT21">
        <v>-156097.975519</v>
      </c>
      <c r="BXU21">
        <v>-156097.975519</v>
      </c>
      <c r="BXV21">
        <v>-156097.975519</v>
      </c>
      <c r="BXW21">
        <v>-156097.975519</v>
      </c>
      <c r="BXX21">
        <v>-156097.975519</v>
      </c>
      <c r="BXY21">
        <v>-156097.975519</v>
      </c>
      <c r="BXZ21">
        <v>-156097.975519</v>
      </c>
      <c r="BYA21">
        <v>-156097.975519</v>
      </c>
      <c r="BYB21">
        <v>-151747.98000400001</v>
      </c>
      <c r="BYC21">
        <v>-151747.98000400001</v>
      </c>
      <c r="BYD21">
        <v>-151747.98000400001</v>
      </c>
      <c r="BYE21">
        <v>-151747.98000400001</v>
      </c>
      <c r="BYF21">
        <v>-151747.98000400001</v>
      </c>
      <c r="BYG21">
        <v>-151747.98000400001</v>
      </c>
      <c r="BYH21">
        <v>-151747.98000400001</v>
      </c>
      <c r="BYI21">
        <v>-151747.98000400001</v>
      </c>
      <c r="BYJ21">
        <v>-151747.98000400001</v>
      </c>
      <c r="BYK21">
        <v>-151747.98000400001</v>
      </c>
      <c r="BYL21">
        <v>-151747.98000400001</v>
      </c>
      <c r="BYM21">
        <v>-156097.975519</v>
      </c>
      <c r="BYN21">
        <v>-156097.975519</v>
      </c>
      <c r="BYO21">
        <v>-156097.975519</v>
      </c>
      <c r="BYP21">
        <v>-156097.975519</v>
      </c>
      <c r="BYQ21">
        <v>-156097.975519</v>
      </c>
      <c r="BYR21">
        <v>-156097.975519</v>
      </c>
      <c r="BYS21">
        <v>-156097.975519</v>
      </c>
      <c r="BYT21">
        <v>-156097.975519</v>
      </c>
      <c r="BYU21">
        <v>-156097.975519</v>
      </c>
      <c r="BYV21">
        <v>-156097.975519</v>
      </c>
      <c r="BYW21">
        <v>-156097.975519</v>
      </c>
      <c r="BYX21">
        <v>-468363.58147600002</v>
      </c>
      <c r="BYY21">
        <v>-468363.58147600002</v>
      </c>
      <c r="BYZ21">
        <v>-468363.58147600002</v>
      </c>
      <c r="BZA21">
        <v>-468363.58147600002</v>
      </c>
      <c r="BZB21">
        <v>-468363.58147600002</v>
      </c>
      <c r="BZC21">
        <v>-468363.58147600002</v>
      </c>
      <c r="BZD21">
        <v>-468363.58147600002</v>
      </c>
      <c r="BZE21">
        <v>-468363.58147600002</v>
      </c>
      <c r="BZF21">
        <v>-468363.58147600002</v>
      </c>
      <c r="BZG21">
        <v>-468363.58147600002</v>
      </c>
      <c r="BZH21">
        <v>-468363.58147600002</v>
      </c>
      <c r="BZI21">
        <v>-476825.60729499999</v>
      </c>
      <c r="BZJ21">
        <v>-476825.60729499999</v>
      </c>
      <c r="BZK21">
        <v>-476825.60729499999</v>
      </c>
      <c r="BZL21">
        <v>-476825.60729499999</v>
      </c>
      <c r="BZM21">
        <v>-476825.60729499999</v>
      </c>
      <c r="BZN21">
        <v>-476825.60729499999</v>
      </c>
      <c r="BZO21">
        <v>-476825.60729499999</v>
      </c>
      <c r="BZP21">
        <v>-476825.60729499999</v>
      </c>
      <c r="BZQ21">
        <v>-476825.60729499999</v>
      </c>
      <c r="BZR21">
        <v>-476825.60729499999</v>
      </c>
      <c r="BZS21">
        <v>-476825.60729499999</v>
      </c>
      <c r="BZT21">
        <v>-468363.58147600002</v>
      </c>
      <c r="BZU21">
        <v>-468363.58147600002</v>
      </c>
      <c r="BZV21">
        <v>-468363.58147600002</v>
      </c>
      <c r="BZW21">
        <v>-468363.58147600002</v>
      </c>
      <c r="BZX21">
        <v>-468363.58147600002</v>
      </c>
      <c r="BZY21">
        <v>-468363.58147600002</v>
      </c>
      <c r="BZZ21">
        <v>-468363.58147600002</v>
      </c>
      <c r="CAA21">
        <v>-468363.58147600002</v>
      </c>
      <c r="CAB21">
        <v>-468363.58147600002</v>
      </c>
      <c r="CAC21">
        <v>-468363.58147600002</v>
      </c>
      <c r="CAD21">
        <v>-468363.58147600002</v>
      </c>
      <c r="CAE21">
        <v>-476825.60729499999</v>
      </c>
      <c r="CAF21">
        <v>-476825.60729499999</v>
      </c>
      <c r="CAG21">
        <v>-476825.60729499999</v>
      </c>
      <c r="CAH21">
        <v>-476825.60729499999</v>
      </c>
      <c r="CAI21">
        <v>-476825.60729499999</v>
      </c>
      <c r="CAJ21">
        <v>-476825.60729499999</v>
      </c>
      <c r="CAK21">
        <v>-476825.60729499999</v>
      </c>
      <c r="CAL21">
        <v>-476825.60729499999</v>
      </c>
      <c r="CAM21">
        <v>-476825.60729499999</v>
      </c>
      <c r="CAN21">
        <v>-476825.60729499999</v>
      </c>
      <c r="CAO21">
        <v>-476825.60729499999</v>
      </c>
      <c r="CAP21">
        <v>-518031.66177599999</v>
      </c>
      <c r="CAQ21">
        <v>-518031.66177599999</v>
      </c>
      <c r="CAR21">
        <v>-518031.66177599999</v>
      </c>
      <c r="CAS21">
        <v>-518031.66177599999</v>
      </c>
      <c r="CAT21">
        <v>-518031.66177599999</v>
      </c>
      <c r="CAU21">
        <v>-518031.66177599999</v>
      </c>
      <c r="CAV21">
        <v>-518031.66177599999</v>
      </c>
      <c r="CAW21">
        <v>-518031.66177599999</v>
      </c>
      <c r="CAX21">
        <v>-518031.66177599999</v>
      </c>
      <c r="CAY21">
        <v>-518031.66177599999</v>
      </c>
      <c r="CAZ21">
        <v>-518031.66177599999</v>
      </c>
      <c r="CBA21">
        <v>-410634.84576599998</v>
      </c>
      <c r="CBB21">
        <v>-410634.84576599998</v>
      </c>
      <c r="CBC21">
        <v>-410634.84576599998</v>
      </c>
      <c r="CBD21">
        <v>-410634.84576599998</v>
      </c>
      <c r="CBE21">
        <v>-410634.84576599998</v>
      </c>
      <c r="CBF21">
        <v>-410634.84576599998</v>
      </c>
      <c r="CBG21">
        <v>-410634.84576599998</v>
      </c>
      <c r="CBH21">
        <v>-410634.84576599998</v>
      </c>
      <c r="CBI21">
        <v>-410634.84576599998</v>
      </c>
      <c r="CBJ21">
        <v>-410634.84576599998</v>
      </c>
      <c r="CBK21">
        <v>-410634.84576599998</v>
      </c>
      <c r="CBL21">
        <v>-518031.66177599999</v>
      </c>
      <c r="CBM21">
        <v>-518031.66177599999</v>
      </c>
      <c r="CBN21">
        <v>-518031.66177599999</v>
      </c>
      <c r="CBO21">
        <v>-518031.66177599999</v>
      </c>
      <c r="CBP21">
        <v>-518031.66177599999</v>
      </c>
      <c r="CBQ21">
        <v>-518031.66177599999</v>
      </c>
      <c r="CBR21">
        <v>-518031.66177599999</v>
      </c>
      <c r="CBS21">
        <v>-518031.66177599999</v>
      </c>
      <c r="CBT21">
        <v>-518031.66177599999</v>
      </c>
      <c r="CBU21">
        <v>-518031.66177599999</v>
      </c>
      <c r="CBV21">
        <v>-518031.66177599999</v>
      </c>
      <c r="CBW21">
        <v>-410634.84576599998</v>
      </c>
      <c r="CBX21">
        <v>-410634.84576599998</v>
      </c>
      <c r="CBY21">
        <v>-410634.84576599998</v>
      </c>
      <c r="CBZ21">
        <v>-410634.84576599998</v>
      </c>
      <c r="CCA21">
        <v>-410634.84576599998</v>
      </c>
      <c r="CCB21">
        <v>-410634.84576599998</v>
      </c>
      <c r="CCC21">
        <v>-410634.84576599998</v>
      </c>
      <c r="CCD21">
        <v>-410634.84576599998</v>
      </c>
      <c r="CCE21">
        <v>-410634.84576599998</v>
      </c>
      <c r="CCF21">
        <v>-410634.84576599998</v>
      </c>
      <c r="CCG21">
        <v>-410634.84576599998</v>
      </c>
      <c r="CCH21">
        <v>-661925.70702700003</v>
      </c>
      <c r="CCI21">
        <v>-661925.70702700003</v>
      </c>
      <c r="CCJ21">
        <v>-661925.70702700003</v>
      </c>
      <c r="CCK21">
        <v>-661925.70702700003</v>
      </c>
      <c r="CCL21">
        <v>-661925.70702700003</v>
      </c>
      <c r="CCM21">
        <v>-661925.70702700003</v>
      </c>
      <c r="CCN21">
        <v>-661925.70702700003</v>
      </c>
      <c r="CCO21">
        <v>-661925.70702700003</v>
      </c>
      <c r="CCP21">
        <v>-661925.70702700003</v>
      </c>
      <c r="CCQ21">
        <v>-661925.70702700003</v>
      </c>
      <c r="CCR21">
        <v>-661925.70702700003</v>
      </c>
      <c r="CCS21">
        <v>-458272.84429699997</v>
      </c>
      <c r="CCT21">
        <v>-458272.84429699997</v>
      </c>
      <c r="CCU21">
        <v>-458272.84429699997</v>
      </c>
      <c r="CCV21">
        <v>-458272.84429699997</v>
      </c>
      <c r="CCW21">
        <v>-458272.84429699997</v>
      </c>
      <c r="CCX21">
        <v>-458272.84429699997</v>
      </c>
      <c r="CCY21">
        <v>-458272.84429699997</v>
      </c>
      <c r="CCZ21">
        <v>-458272.84429699997</v>
      </c>
      <c r="CDA21">
        <v>-458272.84429699997</v>
      </c>
      <c r="CDB21">
        <v>-458272.84429699997</v>
      </c>
      <c r="CDC21">
        <v>-458272.84429699997</v>
      </c>
      <c r="CDD21">
        <v>-661925.70702700003</v>
      </c>
      <c r="CDE21">
        <v>-661925.70702700003</v>
      </c>
      <c r="CDF21">
        <v>-661925.70702700003</v>
      </c>
      <c r="CDG21">
        <v>-661925.70702700003</v>
      </c>
      <c r="CDH21">
        <v>-661925.70702700003</v>
      </c>
      <c r="CDI21">
        <v>-661925.70702700003</v>
      </c>
      <c r="CDJ21">
        <v>-661925.70702700003</v>
      </c>
      <c r="CDK21">
        <v>-661925.70702700003</v>
      </c>
      <c r="CDL21">
        <v>-661925.70702700003</v>
      </c>
      <c r="CDM21">
        <v>-661925.70702700003</v>
      </c>
      <c r="CDN21">
        <v>-661925.70702700003</v>
      </c>
      <c r="CDO21">
        <v>-458272.84429699997</v>
      </c>
      <c r="CDP21">
        <v>-458272.84429699997</v>
      </c>
      <c r="CDQ21">
        <v>-458272.84429699997</v>
      </c>
      <c r="CDR21">
        <v>-458272.84429699997</v>
      </c>
      <c r="CDS21">
        <v>-458272.84429699997</v>
      </c>
      <c r="CDT21">
        <v>-458272.84429699997</v>
      </c>
      <c r="CDU21">
        <v>-458272.84429699997</v>
      </c>
      <c r="CDV21">
        <v>-458272.84429699997</v>
      </c>
      <c r="CDW21">
        <v>-458272.84429699997</v>
      </c>
      <c r="CDX21">
        <v>-458272.84429699997</v>
      </c>
      <c r="CDY21">
        <v>-458272.84429699997</v>
      </c>
      <c r="CDZ21">
        <v>-738526.68391599995</v>
      </c>
      <c r="CEA21">
        <v>-738526.68391599995</v>
      </c>
      <c r="CEB21">
        <v>-738526.68391599995</v>
      </c>
      <c r="CEC21">
        <v>-738526.68391599995</v>
      </c>
      <c r="CED21">
        <v>-738526.68391599995</v>
      </c>
      <c r="CEE21">
        <v>-738526.68391599995</v>
      </c>
      <c r="CEF21">
        <v>-738526.68391599995</v>
      </c>
      <c r="CEG21">
        <v>-738526.68391599995</v>
      </c>
      <c r="CEH21">
        <v>-738526.68391599995</v>
      </c>
      <c r="CEI21">
        <v>-738526.68391599995</v>
      </c>
      <c r="CEJ21">
        <v>-738526.68391599995</v>
      </c>
      <c r="CEK21">
        <v>-342361.727747</v>
      </c>
      <c r="CEL21">
        <v>-342361.727747</v>
      </c>
      <c r="CEM21">
        <v>-342361.727747</v>
      </c>
      <c r="CEN21">
        <v>-342361.727747</v>
      </c>
      <c r="CEO21">
        <v>-342361.727747</v>
      </c>
      <c r="CEP21">
        <v>-342361.727747</v>
      </c>
      <c r="CEQ21">
        <v>-342361.727747</v>
      </c>
      <c r="CER21">
        <v>-342361.727747</v>
      </c>
      <c r="CES21">
        <v>-342361.727747</v>
      </c>
      <c r="CET21">
        <v>-342361.727747</v>
      </c>
      <c r="CEU21">
        <v>-342361.727747</v>
      </c>
      <c r="CEV21">
        <v>-738526.68391599995</v>
      </c>
      <c r="CEW21">
        <v>-738526.68391599995</v>
      </c>
      <c r="CEX21">
        <v>-738526.68391599995</v>
      </c>
      <c r="CEY21">
        <v>-738526.68391599995</v>
      </c>
      <c r="CEZ21">
        <v>-738526.68391599995</v>
      </c>
      <c r="CFA21">
        <v>-738526.68391599995</v>
      </c>
      <c r="CFB21">
        <v>-738526.68391599995</v>
      </c>
      <c r="CFC21">
        <v>-738526.68391599995</v>
      </c>
      <c r="CFD21">
        <v>-738526.68391599995</v>
      </c>
      <c r="CFE21">
        <v>-738526.68391599995</v>
      </c>
      <c r="CFF21">
        <v>-738526.68391599995</v>
      </c>
      <c r="CFG21">
        <v>-342361.727747</v>
      </c>
      <c r="CFH21">
        <v>-342361.727747</v>
      </c>
      <c r="CFI21">
        <v>-342361.727747</v>
      </c>
      <c r="CFJ21">
        <v>-342361.727747</v>
      </c>
      <c r="CFK21">
        <v>-342361.727747</v>
      </c>
      <c r="CFL21">
        <v>-342361.727747</v>
      </c>
      <c r="CFM21">
        <v>-342361.727747</v>
      </c>
      <c r="CFN21">
        <v>-342361.727747</v>
      </c>
      <c r="CFO21">
        <v>-342361.727747</v>
      </c>
      <c r="CFP21">
        <v>-342361.727747</v>
      </c>
      <c r="CFQ21">
        <v>-342361.727747</v>
      </c>
      <c r="CFR21">
        <v>-2456123.2337600002</v>
      </c>
      <c r="CFS21">
        <v>-2456123.2337600002</v>
      </c>
      <c r="CFT21">
        <v>-2456123.2337600002</v>
      </c>
      <c r="CFU21">
        <v>-2456123.2337600002</v>
      </c>
      <c r="CFV21">
        <v>-2456123.2337600002</v>
      </c>
      <c r="CFW21">
        <v>-2456123.2337600002</v>
      </c>
      <c r="CFX21">
        <v>-2456123.2337600002</v>
      </c>
      <c r="CFY21">
        <v>-2456123.2337600002</v>
      </c>
      <c r="CFZ21">
        <v>-2456123.2337600002</v>
      </c>
      <c r="CGA21">
        <v>-2456123.2337600002</v>
      </c>
      <c r="CGB21">
        <v>-2456123.2337600002</v>
      </c>
      <c r="CGC21">
        <v>-2449348.43139</v>
      </c>
      <c r="CGD21">
        <v>-2449348.43139</v>
      </c>
      <c r="CGE21">
        <v>-2449348.43139</v>
      </c>
      <c r="CGF21">
        <v>-2449348.43139</v>
      </c>
      <c r="CGG21">
        <v>-2449348.43139</v>
      </c>
      <c r="CGH21">
        <v>-2449348.43139</v>
      </c>
      <c r="CGI21">
        <v>-2449348.43139</v>
      </c>
      <c r="CGJ21">
        <v>-2449348.43139</v>
      </c>
      <c r="CGK21">
        <v>-2449348.43139</v>
      </c>
      <c r="CGL21">
        <v>-2449348.43139</v>
      </c>
      <c r="CGM21">
        <v>-2449348.43139</v>
      </c>
      <c r="CGN21">
        <v>-2456123.2337600002</v>
      </c>
      <c r="CGO21">
        <v>-2456123.2337600002</v>
      </c>
      <c r="CGP21">
        <v>-2456123.2337600002</v>
      </c>
      <c r="CGQ21">
        <v>-2456123.2337600002</v>
      </c>
      <c r="CGR21">
        <v>-2456123.2337600002</v>
      </c>
      <c r="CGS21">
        <v>-2456123.2337600002</v>
      </c>
      <c r="CGT21">
        <v>-2456123.2337600002</v>
      </c>
      <c r="CGU21">
        <v>-2456123.2337600002</v>
      </c>
      <c r="CGV21">
        <v>-2456123.2337600002</v>
      </c>
      <c r="CGW21">
        <v>-2456123.2337600002</v>
      </c>
      <c r="CGX21">
        <v>-2456123.2337600002</v>
      </c>
      <c r="CGY21">
        <v>-2449348.43139</v>
      </c>
      <c r="CGZ21">
        <v>-2449348.43139</v>
      </c>
      <c r="CHA21">
        <v>-2449348.43139</v>
      </c>
      <c r="CHB21">
        <v>-2449348.43139</v>
      </c>
      <c r="CHC21">
        <v>-2449348.43139</v>
      </c>
      <c r="CHD21">
        <v>-2449348.43139</v>
      </c>
      <c r="CHE21">
        <v>-2449348.43139</v>
      </c>
      <c r="CHF21">
        <v>-2449348.43139</v>
      </c>
      <c r="CHG21">
        <v>-2449348.43139</v>
      </c>
      <c r="CHH21">
        <v>-2449348.43139</v>
      </c>
      <c r="CHI21">
        <v>-2449348.43139</v>
      </c>
      <c r="CHJ21">
        <v>-2626529.80137</v>
      </c>
      <c r="CHK21">
        <v>-2626529.80137</v>
      </c>
      <c r="CHL21">
        <v>-2626529.80137</v>
      </c>
      <c r="CHM21">
        <v>-2626529.80137</v>
      </c>
      <c r="CHN21">
        <v>-2626529.80137</v>
      </c>
      <c r="CHO21">
        <v>-2626529.80137</v>
      </c>
      <c r="CHP21">
        <v>-2626529.80137</v>
      </c>
      <c r="CHQ21">
        <v>-2626529.80137</v>
      </c>
      <c r="CHR21">
        <v>-2626529.80137</v>
      </c>
      <c r="CHS21">
        <v>-2626529.80137</v>
      </c>
      <c r="CHT21">
        <v>-2626529.80137</v>
      </c>
      <c r="CHU21">
        <v>-2613682.9782699998</v>
      </c>
      <c r="CHV21">
        <v>-2613682.9782699998</v>
      </c>
      <c r="CHW21">
        <v>-2613682.9782699998</v>
      </c>
      <c r="CHX21">
        <v>-2613682.9782699998</v>
      </c>
      <c r="CHY21">
        <v>-2613682.9782699998</v>
      </c>
      <c r="CHZ21">
        <v>-2613682.9782699998</v>
      </c>
      <c r="CIA21">
        <v>-2613682.9782699998</v>
      </c>
      <c r="CIB21">
        <v>-2613682.9782699998</v>
      </c>
      <c r="CIC21">
        <v>-2613682.9782699998</v>
      </c>
      <c r="CID21">
        <v>-2613682.9782699998</v>
      </c>
      <c r="CIE21">
        <v>-2613682.9782699998</v>
      </c>
      <c r="CIF21">
        <v>-2626529.80137</v>
      </c>
      <c r="CIG21">
        <v>-2626529.80137</v>
      </c>
      <c r="CIH21">
        <v>-2626529.80137</v>
      </c>
      <c r="CII21">
        <v>-2626529.80137</v>
      </c>
      <c r="CIJ21">
        <v>-2626529.80137</v>
      </c>
      <c r="CIK21">
        <v>-2626529.80137</v>
      </c>
      <c r="CIL21">
        <v>-2626529.80137</v>
      </c>
      <c r="CIM21">
        <v>-2626529.80137</v>
      </c>
      <c r="CIN21">
        <v>-2626529.80137</v>
      </c>
      <c r="CIO21">
        <v>-2626529.80137</v>
      </c>
      <c r="CIP21">
        <v>-2626529.80137</v>
      </c>
      <c r="CIQ21">
        <v>-2613682.9782699998</v>
      </c>
      <c r="CIR21">
        <v>-2613682.9782699998</v>
      </c>
      <c r="CIS21">
        <v>-2613682.9782699998</v>
      </c>
      <c r="CIT21">
        <v>-2613682.9782699998</v>
      </c>
      <c r="CIU21">
        <v>-2613682.9782699998</v>
      </c>
      <c r="CIV21">
        <v>-2613682.9782699998</v>
      </c>
      <c r="CIW21">
        <v>-2613682.9782699998</v>
      </c>
      <c r="CIX21">
        <v>-2613682.9782699998</v>
      </c>
      <c r="CIY21">
        <v>-2613682.9782699998</v>
      </c>
      <c r="CIZ21">
        <v>-2613682.9782699998</v>
      </c>
      <c r="CJA21">
        <v>-2613682.9782699998</v>
      </c>
      <c r="CJB21">
        <v>-2724141.3665300002</v>
      </c>
      <c r="CJC21">
        <v>-2724141.3665300002</v>
      </c>
      <c r="CJD21">
        <v>-2724141.3665300002</v>
      </c>
      <c r="CJE21">
        <v>-2724141.3665300002</v>
      </c>
      <c r="CJF21">
        <v>-2724141.3665300002</v>
      </c>
      <c r="CJG21">
        <v>-2724141.3665300002</v>
      </c>
      <c r="CJH21">
        <v>-2724141.3665300002</v>
      </c>
      <c r="CJI21">
        <v>-2724141.3665300002</v>
      </c>
      <c r="CJJ21">
        <v>-2724141.3665300002</v>
      </c>
      <c r="CJK21">
        <v>-2724141.3665300002</v>
      </c>
      <c r="CJL21">
        <v>-2724141.3665300002</v>
      </c>
      <c r="CJM21">
        <v>-2699150.5019800002</v>
      </c>
      <c r="CJN21">
        <v>-2699150.5019800002</v>
      </c>
      <c r="CJO21">
        <v>-2699150.5019800002</v>
      </c>
      <c r="CJP21">
        <v>-2699150.5019800002</v>
      </c>
      <c r="CJQ21">
        <v>-2699150.5019800002</v>
      </c>
      <c r="CJR21">
        <v>-2699150.5019800002</v>
      </c>
      <c r="CJS21">
        <v>-2699150.5019800002</v>
      </c>
      <c r="CJT21">
        <v>-2699150.5019800002</v>
      </c>
      <c r="CJU21">
        <v>-2699150.5019800002</v>
      </c>
      <c r="CJV21">
        <v>-2699150.5019800002</v>
      </c>
      <c r="CJW21">
        <v>-2699150.5019800002</v>
      </c>
      <c r="CJX21">
        <v>-2724141.3665300002</v>
      </c>
      <c r="CJY21">
        <v>-2724141.3665300002</v>
      </c>
      <c r="CJZ21">
        <v>-2724141.3665300002</v>
      </c>
      <c r="CKA21">
        <v>-2724141.3665300002</v>
      </c>
      <c r="CKB21">
        <v>-2724141.3665300002</v>
      </c>
      <c r="CKC21">
        <v>-2724141.3665300002</v>
      </c>
      <c r="CKD21">
        <v>-2724141.3665300002</v>
      </c>
      <c r="CKE21">
        <v>-2724141.3665300002</v>
      </c>
      <c r="CKF21">
        <v>-2724141.3665300002</v>
      </c>
      <c r="CKG21">
        <v>-2724141.3665300002</v>
      </c>
      <c r="CKH21">
        <v>-2724141.3665300002</v>
      </c>
      <c r="CKI21">
        <v>-2699150.5019800002</v>
      </c>
      <c r="CKJ21">
        <v>-2699150.5019800002</v>
      </c>
      <c r="CKK21">
        <v>-2699150.5019800002</v>
      </c>
      <c r="CKL21">
        <v>-2699150.5019800002</v>
      </c>
      <c r="CKM21">
        <v>-2699150.5019800002</v>
      </c>
      <c r="CKN21">
        <v>-2699150.5019800002</v>
      </c>
      <c r="CKO21">
        <v>-2699150.5019800002</v>
      </c>
      <c r="CKP21">
        <v>-2699150.5019800002</v>
      </c>
      <c r="CKQ21">
        <v>-2699150.5019800002</v>
      </c>
      <c r="CKR21">
        <v>-2699150.5019800002</v>
      </c>
      <c r="CKS21">
        <v>-2699150.5019800002</v>
      </c>
      <c r="CKT21">
        <v>-36748877.469999999</v>
      </c>
      <c r="CKU21">
        <v>-36748877.469999999</v>
      </c>
      <c r="CKV21">
        <v>-36748877.469999999</v>
      </c>
      <c r="CKW21">
        <v>-36748877.469999999</v>
      </c>
      <c r="CKX21">
        <v>-36748877.469999999</v>
      </c>
      <c r="CKY21">
        <v>-36748877.469999999</v>
      </c>
      <c r="CKZ21">
        <v>-36748877.469999999</v>
      </c>
      <c r="CLA21">
        <v>-36748877.469999999</v>
      </c>
      <c r="CLB21">
        <v>-36748877.469999999</v>
      </c>
      <c r="CLC21">
        <v>-36748877.469999999</v>
      </c>
      <c r="CLD21">
        <v>-36748877.469999999</v>
      </c>
      <c r="CLE21">
        <v>-36748877.469999999</v>
      </c>
      <c r="CLF21">
        <v>-36748877.469999999</v>
      </c>
      <c r="CLG21">
        <v>-36748877.469999999</v>
      </c>
      <c r="CLH21">
        <v>-36748877.469999999</v>
      </c>
      <c r="CLI21">
        <v>-36748877.469999999</v>
      </c>
      <c r="CLJ21">
        <v>-36748877.469999999</v>
      </c>
      <c r="CLK21">
        <v>-36748877.469999999</v>
      </c>
      <c r="CLL21">
        <v>-36748877.469999999</v>
      </c>
      <c r="CLM21">
        <v>-36748877.469999999</v>
      </c>
      <c r="CLN21">
        <v>-36748877.469999999</v>
      </c>
      <c r="CLO21">
        <v>-36748877.469999999</v>
      </c>
      <c r="CLP21">
        <v>-36748877.469999999</v>
      </c>
      <c r="CLQ21">
        <v>-36748877.469999999</v>
      </c>
      <c r="CLR21">
        <v>-36748877.469999999</v>
      </c>
      <c r="CLS21">
        <v>-36748877.469999999</v>
      </c>
      <c r="CLT21">
        <v>-36748877.469999999</v>
      </c>
      <c r="CLU21">
        <v>-36748877.469999999</v>
      </c>
      <c r="CLV21">
        <v>-36748877.469999999</v>
      </c>
      <c r="CLW21">
        <v>-36748877.469999999</v>
      </c>
      <c r="CLX21">
        <v>-36748877.469999999</v>
      </c>
      <c r="CLY21">
        <v>-36748877.469999999</v>
      </c>
      <c r="CLZ21">
        <v>-36748877.469999999</v>
      </c>
      <c r="CMA21">
        <v>-36748877.469999999</v>
      </c>
      <c r="CMB21">
        <v>-36748877.469999999</v>
      </c>
      <c r="CMC21">
        <v>-36748877.469999999</v>
      </c>
      <c r="CMD21">
        <v>-36748877.469999999</v>
      </c>
      <c r="CME21">
        <v>-36748877.469999999</v>
      </c>
      <c r="CMF21">
        <v>-36748877.469999999</v>
      </c>
      <c r="CMG21">
        <v>-36748877.469999999</v>
      </c>
      <c r="CMH21">
        <v>-36748877.469999999</v>
      </c>
      <c r="CMI21">
        <v>-36748877.469999999</v>
      </c>
      <c r="CMJ21">
        <v>-36748877.469999999</v>
      </c>
      <c r="CMK21">
        <v>-36748877.469999999</v>
      </c>
      <c r="CML21">
        <v>-55719360.0088</v>
      </c>
      <c r="CMM21">
        <v>-55719360.0088</v>
      </c>
      <c r="CMN21">
        <v>-55719360.0088</v>
      </c>
      <c r="CMO21">
        <v>-55719360.0088</v>
      </c>
      <c r="CMP21">
        <v>-55719360.0088</v>
      </c>
      <c r="CMQ21">
        <v>-55719360.0088</v>
      </c>
      <c r="CMR21">
        <v>-55719360.0088</v>
      </c>
      <c r="CMS21">
        <v>-55719360.0088</v>
      </c>
      <c r="CMT21">
        <v>-55719360.0088</v>
      </c>
      <c r="CMU21">
        <v>-55719360.0088</v>
      </c>
      <c r="CMV21">
        <v>-55719360.0088</v>
      </c>
      <c r="CMW21">
        <v>-55719360.0088</v>
      </c>
      <c r="CMX21">
        <v>-55719360.0088</v>
      </c>
      <c r="CMY21">
        <v>-55719360.0088</v>
      </c>
      <c r="CMZ21">
        <v>-55719360.0088</v>
      </c>
      <c r="CNA21">
        <v>-55719360.0088</v>
      </c>
      <c r="CNB21">
        <v>-55719360.0088</v>
      </c>
      <c r="CNC21">
        <v>-55719360.0088</v>
      </c>
      <c r="CND21">
        <v>-55719360.0088</v>
      </c>
      <c r="CNE21">
        <v>-55719360.0088</v>
      </c>
      <c r="CNF21">
        <v>-55719360.0088</v>
      </c>
      <c r="CNG21">
        <v>-55719360.0088</v>
      </c>
      <c r="CNH21">
        <v>-55719360.0088</v>
      </c>
      <c r="CNI21">
        <v>-55719360.0088</v>
      </c>
      <c r="CNJ21">
        <v>-55719360.0088</v>
      </c>
      <c r="CNK21">
        <v>-55719360.0088</v>
      </c>
      <c r="CNL21">
        <v>-55719360.0088</v>
      </c>
      <c r="CNM21">
        <v>-55719360.0088</v>
      </c>
      <c r="CNN21">
        <v>-55719360.0088</v>
      </c>
      <c r="CNO21">
        <v>-55719360.0088</v>
      </c>
      <c r="CNP21">
        <v>-55719360.0088</v>
      </c>
      <c r="CNQ21">
        <v>-55719360.0088</v>
      </c>
      <c r="CNR21">
        <v>-55719360.0088</v>
      </c>
      <c r="CNS21">
        <v>-55719360.0088</v>
      </c>
      <c r="CNT21">
        <v>-55719360.0088</v>
      </c>
      <c r="CNU21">
        <v>-55719360.0088</v>
      </c>
      <c r="CNV21">
        <v>-55719360.0088</v>
      </c>
      <c r="CNW21">
        <v>-55719360.0088</v>
      </c>
      <c r="CNX21">
        <v>-55719360.0088</v>
      </c>
      <c r="CNY21">
        <v>-55719360.0088</v>
      </c>
      <c r="CNZ21">
        <v>-55719360.0088</v>
      </c>
      <c r="COA21">
        <v>-55719360.0088</v>
      </c>
      <c r="COB21">
        <v>-55719360.0088</v>
      </c>
      <c r="COC21">
        <v>-55719360.0088</v>
      </c>
      <c r="COD21">
        <v>-84496239.357999995</v>
      </c>
      <c r="COE21">
        <v>-84496239.357999995</v>
      </c>
      <c r="COF21">
        <v>-84496239.357999995</v>
      </c>
      <c r="COG21">
        <v>-84496239.357999995</v>
      </c>
      <c r="COH21">
        <v>-84496239.357999995</v>
      </c>
      <c r="COI21">
        <v>-84496239.357999995</v>
      </c>
      <c r="COJ21">
        <v>-84496239.357999995</v>
      </c>
      <c r="COK21">
        <v>-84496239.357999995</v>
      </c>
      <c r="COL21">
        <v>-84496239.357999995</v>
      </c>
      <c r="COM21">
        <v>-84496239.357999995</v>
      </c>
      <c r="CON21">
        <v>-84496239.357999995</v>
      </c>
      <c r="COO21">
        <v>-84496239.357999995</v>
      </c>
      <c r="COP21">
        <v>-84496239.357999995</v>
      </c>
      <c r="COQ21">
        <v>-84496239.357999995</v>
      </c>
      <c r="COR21">
        <v>-84496239.357999995</v>
      </c>
      <c r="COS21">
        <v>-84496239.357999995</v>
      </c>
      <c r="COT21">
        <v>-84496239.357999995</v>
      </c>
      <c r="COU21">
        <v>-84496239.357999995</v>
      </c>
      <c r="COV21">
        <v>-84496239.357999995</v>
      </c>
      <c r="COW21">
        <v>-84496239.357999995</v>
      </c>
      <c r="COX21">
        <v>-84496239.357999995</v>
      </c>
      <c r="COY21">
        <v>-84496239.357999995</v>
      </c>
      <c r="COZ21">
        <v>-84496239.357999995</v>
      </c>
      <c r="CPA21">
        <v>-84496239.357999995</v>
      </c>
      <c r="CPB21">
        <v>-84496239.357999995</v>
      </c>
      <c r="CPC21">
        <v>-84496239.357999995</v>
      </c>
      <c r="CPD21">
        <v>-84496239.357999995</v>
      </c>
      <c r="CPE21">
        <v>-84496239.357999995</v>
      </c>
      <c r="CPF21">
        <v>-84496239.357999995</v>
      </c>
      <c r="CPG21">
        <v>-84496239.357999995</v>
      </c>
      <c r="CPH21">
        <v>-84496239.357999995</v>
      </c>
      <c r="CPI21">
        <v>-84496239.357999995</v>
      </c>
      <c r="CPJ21">
        <v>-84496239.357999995</v>
      </c>
      <c r="CPK21">
        <v>-84496239.357999995</v>
      </c>
      <c r="CPL21">
        <v>-84496239.357999995</v>
      </c>
      <c r="CPM21">
        <v>-84496239.357999995</v>
      </c>
      <c r="CPN21">
        <v>-84496239.357999995</v>
      </c>
      <c r="CPO21">
        <v>-84496239.357999995</v>
      </c>
      <c r="CPP21">
        <v>-84496239.357999995</v>
      </c>
      <c r="CPQ21">
        <v>-84496239.357999995</v>
      </c>
      <c r="CPR21">
        <v>-84496239.357999995</v>
      </c>
      <c r="CPS21">
        <v>-84496239.357999995</v>
      </c>
      <c r="CPT21">
        <v>-84496239.357999995</v>
      </c>
      <c r="CPU21">
        <v>-84496239.357999995</v>
      </c>
      <c r="CPV21">
        <v>-36748877.469999999</v>
      </c>
      <c r="CPW21">
        <v>-36748877.469999999</v>
      </c>
      <c r="CPX21">
        <v>-36748877.469999999</v>
      </c>
      <c r="CPY21">
        <v>-36748877.469999999</v>
      </c>
      <c r="CPZ21">
        <v>-36748877.469999999</v>
      </c>
      <c r="CQA21">
        <v>-36748877.469999999</v>
      </c>
      <c r="CQB21">
        <v>-36748877.469999999</v>
      </c>
      <c r="CQC21">
        <v>-36748877.469999999</v>
      </c>
      <c r="CQD21">
        <v>-36748877.469999999</v>
      </c>
      <c r="CQE21">
        <v>-36748877.469999999</v>
      </c>
      <c r="CQF21">
        <v>-36748877.469999999</v>
      </c>
      <c r="CQG21">
        <v>-36748877.469999999</v>
      </c>
      <c r="CQH21">
        <v>-36748877.469999999</v>
      </c>
      <c r="CQI21">
        <v>-36748877.469999999</v>
      </c>
      <c r="CQJ21">
        <v>-36748877.469999999</v>
      </c>
      <c r="CQK21">
        <v>-36748877.469999999</v>
      </c>
      <c r="CQL21">
        <v>-36748877.469999999</v>
      </c>
      <c r="CQM21">
        <v>-36748877.469999999</v>
      </c>
      <c r="CQN21">
        <v>-36748877.469999999</v>
      </c>
      <c r="CQO21">
        <v>-36748877.469999999</v>
      </c>
      <c r="CQP21">
        <v>-36748877.469999999</v>
      </c>
      <c r="CQQ21">
        <v>-36748877.469999999</v>
      </c>
      <c r="CQR21">
        <v>-36748877.469999999</v>
      </c>
      <c r="CQS21">
        <v>-36748877.469999999</v>
      </c>
      <c r="CQT21">
        <v>-36748877.469999999</v>
      </c>
      <c r="CQU21">
        <v>-36748877.469999999</v>
      </c>
      <c r="CQV21">
        <v>-36748877.469999999</v>
      </c>
      <c r="CQW21">
        <v>-36748877.469999999</v>
      </c>
      <c r="CQX21">
        <v>-36748877.469999999</v>
      </c>
      <c r="CQY21">
        <v>-36748877.469999999</v>
      </c>
      <c r="CQZ21">
        <v>-36748877.469999999</v>
      </c>
      <c r="CRA21">
        <v>-36748877.469999999</v>
      </c>
      <c r="CRB21">
        <v>-36748877.469999999</v>
      </c>
      <c r="CRC21">
        <v>-36748877.469999999</v>
      </c>
      <c r="CRD21">
        <v>-36748877.469999999</v>
      </c>
      <c r="CRE21">
        <v>-36748877.469999999</v>
      </c>
      <c r="CRF21">
        <v>-36748877.469999999</v>
      </c>
      <c r="CRG21">
        <v>-36748877.469999999</v>
      </c>
      <c r="CRH21">
        <v>-36748877.469999999</v>
      </c>
      <c r="CRI21">
        <v>-36748877.469999999</v>
      </c>
      <c r="CRJ21">
        <v>-36748877.469999999</v>
      </c>
      <c r="CRK21">
        <v>-36748877.469999999</v>
      </c>
      <c r="CRL21">
        <v>-36748877.469999999</v>
      </c>
      <c r="CRM21">
        <v>-36748877.469999999</v>
      </c>
      <c r="CRN21">
        <v>-55719360.0088</v>
      </c>
      <c r="CRO21">
        <v>-55719360.0088</v>
      </c>
      <c r="CRP21">
        <v>-55719360.0088</v>
      </c>
      <c r="CRQ21">
        <v>-55719360.0088</v>
      </c>
      <c r="CRR21">
        <v>-55719360.0088</v>
      </c>
      <c r="CRS21">
        <v>-55719360.0088</v>
      </c>
      <c r="CRT21">
        <v>-55719360.0088</v>
      </c>
      <c r="CRU21">
        <v>-55719360.0088</v>
      </c>
      <c r="CRV21">
        <v>-55719360.0088</v>
      </c>
      <c r="CRW21">
        <v>-55719360.0088</v>
      </c>
      <c r="CRX21">
        <v>-55719360.0088</v>
      </c>
      <c r="CRY21">
        <v>-55719360.0088</v>
      </c>
      <c r="CRZ21">
        <v>-55719360.0088</v>
      </c>
      <c r="CSA21">
        <v>-55719360.0088</v>
      </c>
      <c r="CSB21">
        <v>-55719360.0088</v>
      </c>
      <c r="CSC21">
        <v>-55719360.0088</v>
      </c>
      <c r="CSD21">
        <v>-55719360.0088</v>
      </c>
      <c r="CSE21">
        <v>-55719360.0088</v>
      </c>
      <c r="CSF21">
        <v>-55719360.0088</v>
      </c>
      <c r="CSG21">
        <v>-55719360.0088</v>
      </c>
      <c r="CSH21">
        <v>-55719360.0088</v>
      </c>
      <c r="CSI21">
        <v>-55719360.0088</v>
      </c>
      <c r="CSJ21">
        <v>-55719360.0088</v>
      </c>
      <c r="CSK21">
        <v>-55719360.0088</v>
      </c>
      <c r="CSL21">
        <v>-55719360.0088</v>
      </c>
      <c r="CSM21">
        <v>-55719360.0088</v>
      </c>
      <c r="CSN21">
        <v>-55719360.0088</v>
      </c>
      <c r="CSO21">
        <v>-55719360.0088</v>
      </c>
      <c r="CSP21">
        <v>-55719360.0088</v>
      </c>
      <c r="CSQ21">
        <v>-55719360.0088</v>
      </c>
      <c r="CSR21">
        <v>-55719360.0088</v>
      </c>
      <c r="CSS21">
        <v>-55719360.0088</v>
      </c>
      <c r="CST21">
        <v>-55719360.0088</v>
      </c>
      <c r="CSU21">
        <v>-55719360.0088</v>
      </c>
      <c r="CSV21">
        <v>-55719360.0088</v>
      </c>
      <c r="CSW21">
        <v>-55719360.0088</v>
      </c>
      <c r="CSX21">
        <v>-55719360.0088</v>
      </c>
      <c r="CSY21">
        <v>-55719360.0088</v>
      </c>
      <c r="CSZ21">
        <v>-55719360.0088</v>
      </c>
      <c r="CTA21">
        <v>-55719360.0088</v>
      </c>
      <c r="CTB21">
        <v>-55719360.0088</v>
      </c>
      <c r="CTC21">
        <v>-55719360.0088</v>
      </c>
      <c r="CTD21">
        <v>-55719360.0088</v>
      </c>
      <c r="CTE21">
        <v>-55719360.0088</v>
      </c>
      <c r="CTF21">
        <v>-84496239.357999995</v>
      </c>
      <c r="CTG21">
        <v>-84496239.357999995</v>
      </c>
      <c r="CTH21">
        <v>-84496239.357999995</v>
      </c>
      <c r="CTI21">
        <v>-84496239.357999995</v>
      </c>
      <c r="CTJ21">
        <v>-84496239.357999995</v>
      </c>
      <c r="CTK21">
        <v>-84496239.357999995</v>
      </c>
      <c r="CTL21">
        <v>-84496239.357999995</v>
      </c>
      <c r="CTM21">
        <v>-84496239.357999995</v>
      </c>
      <c r="CTN21">
        <v>-84496239.357999995</v>
      </c>
      <c r="CTO21">
        <v>-84496239.357999995</v>
      </c>
      <c r="CTP21">
        <v>-84496239.357999995</v>
      </c>
      <c r="CTQ21">
        <v>-84496239.357999995</v>
      </c>
      <c r="CTR21">
        <v>-84496239.357999995</v>
      </c>
      <c r="CTS21">
        <v>-84496239.357999995</v>
      </c>
      <c r="CTT21">
        <v>-84496239.357999995</v>
      </c>
      <c r="CTU21">
        <v>-84496239.357999995</v>
      </c>
      <c r="CTV21">
        <v>-84496239.357999995</v>
      </c>
      <c r="CTW21">
        <v>-84496239.357999995</v>
      </c>
      <c r="CTX21">
        <v>-84496239.357999995</v>
      </c>
      <c r="CTY21">
        <v>-84496239.357999995</v>
      </c>
      <c r="CTZ21">
        <v>-84496239.357999995</v>
      </c>
      <c r="CUA21">
        <v>-84496239.357999995</v>
      </c>
      <c r="CUB21">
        <v>-84496239.357999995</v>
      </c>
      <c r="CUC21">
        <v>-84496239.357999995</v>
      </c>
      <c r="CUD21">
        <v>-84496239.357999995</v>
      </c>
      <c r="CUE21">
        <v>-84496239.357999995</v>
      </c>
      <c r="CUF21">
        <v>-84496239.357999995</v>
      </c>
      <c r="CUG21">
        <v>-84496239.357999995</v>
      </c>
      <c r="CUH21">
        <v>-84496239.357999995</v>
      </c>
      <c r="CUI21">
        <v>-84496239.357999995</v>
      </c>
      <c r="CUJ21">
        <v>-84496239.357999995</v>
      </c>
      <c r="CUK21">
        <v>-84496239.357999995</v>
      </c>
      <c r="CUL21">
        <v>-84496239.357999995</v>
      </c>
      <c r="CUM21">
        <v>-84496239.357999995</v>
      </c>
      <c r="CUN21">
        <v>-84496239.357999995</v>
      </c>
      <c r="CUO21">
        <v>-84496239.357999995</v>
      </c>
      <c r="CUP21">
        <v>-84496239.357999995</v>
      </c>
      <c r="CUQ21">
        <v>-84496239.357999995</v>
      </c>
      <c r="CUR21">
        <v>-84496239.357999995</v>
      </c>
      <c r="CUS21">
        <v>-84496239.357999995</v>
      </c>
      <c r="CUT21">
        <v>-84496239.357999995</v>
      </c>
      <c r="CUU21">
        <v>-84496239.357999995</v>
      </c>
      <c r="CUV21">
        <v>-84496239.357999995</v>
      </c>
      <c r="CUW21">
        <v>-84496239.357999995</v>
      </c>
      <c r="CUX21">
        <v>-1678064.5952900001</v>
      </c>
      <c r="CUY21">
        <v>-1589571.0508399999</v>
      </c>
      <c r="CUZ21">
        <v>-1540473.79849</v>
      </c>
      <c r="CVA21">
        <v>-1530317.5070799999</v>
      </c>
      <c r="CVB21">
        <v>-1557884.2360700001</v>
      </c>
      <c r="CVC21">
        <v>-1620366.4183499999</v>
      </c>
      <c r="CVD21">
        <v>-1712333.7938699999</v>
      </c>
      <c r="CVE21">
        <v>-1824732.50679</v>
      </c>
      <c r="CVF21">
        <v>-2018185.32809</v>
      </c>
      <c r="CVG21">
        <v>-2120472.10935</v>
      </c>
      <c r="CVH21">
        <v>-2136641.4260200001</v>
      </c>
      <c r="CVI21">
        <v>-1645408.4303600001</v>
      </c>
      <c r="CVJ21">
        <v>-1540948.98077</v>
      </c>
      <c r="CVK21">
        <v>-1469924.1636699999</v>
      </c>
      <c r="CVL21">
        <v>-1430048.9332399999</v>
      </c>
      <c r="CVM21">
        <v>-1417977.9926100001</v>
      </c>
      <c r="CVN21">
        <v>-1428681.81697</v>
      </c>
      <c r="CVO21">
        <v>-1454861.9035799999</v>
      </c>
      <c r="CVP21">
        <v>-1499175.2518800001</v>
      </c>
      <c r="CVQ21">
        <v>-1503368.7476900001</v>
      </c>
      <c r="CVR21">
        <v>-1501931.84186</v>
      </c>
      <c r="CVS21">
        <v>-1498637.6102</v>
      </c>
      <c r="CVT21">
        <v>-1511864.1185399999</v>
      </c>
      <c r="CVU21">
        <v>-1482834.77685</v>
      </c>
      <c r="CVV21">
        <v>-1552806.2366800001</v>
      </c>
      <c r="CVW21">
        <v>-1649661.9332600001</v>
      </c>
      <c r="CVX21">
        <v>-1760629.7906299999</v>
      </c>
      <c r="CVY21">
        <v>-1858987.0806</v>
      </c>
      <c r="CVZ21">
        <v>-1941752.52648</v>
      </c>
      <c r="CWA21">
        <v>-2010833.3730500001</v>
      </c>
      <c r="CWB21">
        <v>-2082020.0322400001</v>
      </c>
      <c r="CWC21">
        <v>-2123626.5347699998</v>
      </c>
      <c r="CWD21">
        <v>-2136641.4260200001</v>
      </c>
      <c r="CWE21">
        <v>-1441832.26988</v>
      </c>
      <c r="CWF21">
        <v>-1355895.0345300001</v>
      </c>
      <c r="CWG21">
        <v>-1363496.0367300001</v>
      </c>
      <c r="CWH21">
        <v>-1396815.9623199999</v>
      </c>
      <c r="CWI21">
        <v>-1434032.3664800001</v>
      </c>
      <c r="CWJ21">
        <v>-1465724.3912899999</v>
      </c>
      <c r="CWK21">
        <v>-1490001.3385000001</v>
      </c>
      <c r="CWL21">
        <v>-1499737.5894200001</v>
      </c>
      <c r="CWM21">
        <v>-1501834.98239</v>
      </c>
      <c r="CWN21">
        <v>-1500954.99138</v>
      </c>
      <c r="CWO21">
        <v>-1498637.6102</v>
      </c>
      <c r="CWP21">
        <v>-2528622.0254600001</v>
      </c>
      <c r="CWQ21">
        <v>-2387091.4620699999</v>
      </c>
      <c r="CWR21">
        <v>-2302494.58073</v>
      </c>
      <c r="CWS21">
        <v>-2273285.1513899998</v>
      </c>
      <c r="CWT21">
        <v>-2296620.8743799999</v>
      </c>
      <c r="CWU21">
        <v>-2367204.3258000002</v>
      </c>
      <c r="CWV21">
        <v>-2475926.34038</v>
      </c>
      <c r="CWW21">
        <v>-2608704.6027199998</v>
      </c>
      <c r="CWX21">
        <v>-2822356.92392</v>
      </c>
      <c r="CWY21">
        <v>-2926591.9237799998</v>
      </c>
      <c r="CWZ21">
        <v>-2941303.86094</v>
      </c>
      <c r="CXA21">
        <v>-2463309.6956099998</v>
      </c>
      <c r="CXB21">
        <v>-2289847.3219300001</v>
      </c>
      <c r="CXC21">
        <v>-2161395.3111</v>
      </c>
      <c r="CXD21">
        <v>-2072748.0037199999</v>
      </c>
      <c r="CXE21">
        <v>-2016808.38747</v>
      </c>
      <c r="CXF21">
        <v>-1983835.1230299999</v>
      </c>
      <c r="CXG21">
        <v>-1960982.5597900001</v>
      </c>
      <c r="CXH21">
        <v>-1764968.83314</v>
      </c>
      <c r="CXI21">
        <v>-1712820.0144700001</v>
      </c>
      <c r="CXJ21">
        <v>-1683913.0499199999</v>
      </c>
      <c r="CXK21">
        <v>-1665296.2293</v>
      </c>
      <c r="CXL21">
        <v>-2263289.5359800002</v>
      </c>
      <c r="CXM21">
        <v>-2189719.7721000002</v>
      </c>
      <c r="CXN21">
        <v>-2265658.2651999998</v>
      </c>
      <c r="CXO21">
        <v>-2381004.27997</v>
      </c>
      <c r="CXP21">
        <v>-2514272.9421199998</v>
      </c>
      <c r="CXQ21">
        <v>-2631894.5152400001</v>
      </c>
      <c r="CXR21">
        <v>-2729581.00765</v>
      </c>
      <c r="CXS21">
        <v>-2809349.4926800001</v>
      </c>
      <c r="CXT21">
        <v>-2887076.6923400001</v>
      </c>
      <c r="CXU21">
        <v>-2929474.4152000002</v>
      </c>
      <c r="CXV21">
        <v>-2941303.86094</v>
      </c>
      <c r="CXW21">
        <v>-2125194.6752300002</v>
      </c>
      <c r="CXX21">
        <v>-1933826.1080100001</v>
      </c>
      <c r="CXY21">
        <v>-1881490.9634400001</v>
      </c>
      <c r="CXZ21">
        <v>-1857625.19398</v>
      </c>
      <c r="CYA21">
        <v>-1839500.9666800001</v>
      </c>
      <c r="CYB21">
        <v>-1814870.42142</v>
      </c>
      <c r="CYC21">
        <v>-1766772.59038</v>
      </c>
      <c r="CYD21">
        <v>-1723224.68004</v>
      </c>
      <c r="CYE21">
        <v>-1696359.6403900001</v>
      </c>
      <c r="CYF21">
        <v>-1678339.5334000001</v>
      </c>
      <c r="CYG21">
        <v>-1665296.2293</v>
      </c>
      <c r="CYH21">
        <v>-3803132.25074</v>
      </c>
      <c r="CYI21">
        <v>-3573854.4202700001</v>
      </c>
      <c r="CYJ21">
        <v>-3425323.2958900002</v>
      </c>
      <c r="CYK21">
        <v>-3353485.8220199998</v>
      </c>
      <c r="CYL21">
        <v>-3352044.35243</v>
      </c>
      <c r="CYM21">
        <v>-3410888.3558899998</v>
      </c>
      <c r="CYN21">
        <v>-3514455.8022799999</v>
      </c>
      <c r="CYO21">
        <v>-3640682.9369199998</v>
      </c>
      <c r="CYP21">
        <v>-3805672.8560299999</v>
      </c>
      <c r="CYQ21">
        <v>-3862233.02122</v>
      </c>
      <c r="CYR21">
        <v>-3864972.6765700001</v>
      </c>
      <c r="CYS21">
        <v>-3672507.5910399999</v>
      </c>
      <c r="CYT21">
        <v>-3379366.13998</v>
      </c>
      <c r="CYU21">
        <v>-3143124.7566200001</v>
      </c>
      <c r="CYV21">
        <v>-2952411.5266800001</v>
      </c>
      <c r="CYW21">
        <v>-2792419.3785999999</v>
      </c>
      <c r="CYX21">
        <v>-2644149.9503600001</v>
      </c>
      <c r="CYY21">
        <v>-2484568.2411099998</v>
      </c>
      <c r="CYZ21">
        <v>-1661580.93931</v>
      </c>
      <c r="CZA21">
        <v>-1465628.14586</v>
      </c>
      <c r="CZB21">
        <v>-1368400.20453</v>
      </c>
      <c r="CZC21">
        <v>-1312957.4132699999</v>
      </c>
      <c r="CZD21">
        <v>-3374194.9322500001</v>
      </c>
      <c r="CZE21">
        <v>-3203682.86228</v>
      </c>
      <c r="CZF21">
        <v>-3258675.7658899999</v>
      </c>
      <c r="CZG21">
        <v>-3370715.33354</v>
      </c>
      <c r="CZH21">
        <v>-3502994.0589000001</v>
      </c>
      <c r="CZI21">
        <v>-3618473.0109600001</v>
      </c>
      <c r="CZJ21">
        <v>-3711115.1552200001</v>
      </c>
      <c r="CZK21">
        <v>-3782234.3501900001</v>
      </c>
      <c r="CZL21">
        <v>-3839809.2417299999</v>
      </c>
      <c r="CZM21">
        <v>-3862810.99438</v>
      </c>
      <c r="CZN21">
        <v>-3864972.6765700001</v>
      </c>
      <c r="CZO21">
        <v>-3100994.56427</v>
      </c>
      <c r="CZP21">
        <v>-2688848.77061</v>
      </c>
      <c r="CZQ21">
        <v>-2481944.2614600002</v>
      </c>
      <c r="CZR21">
        <v>-2297178.1339500002</v>
      </c>
      <c r="CZS21">
        <v>-2120780.0675400002</v>
      </c>
      <c r="CZT21">
        <v>-1938246.5306800001</v>
      </c>
      <c r="CZU21">
        <v>-1695704.41708</v>
      </c>
      <c r="CZV21">
        <v>-1513188.18628</v>
      </c>
      <c r="CZW21">
        <v>-1412431.2873199999</v>
      </c>
      <c r="CZX21">
        <v>-1351773.3029499999</v>
      </c>
      <c r="CZY21">
        <v>-1312957.4132699999</v>
      </c>
      <c r="CZZ21">
        <v>-269871.67321600002</v>
      </c>
      <c r="DAA21">
        <v>-269871.67321600002</v>
      </c>
      <c r="DAB21">
        <v>-269871.67321600002</v>
      </c>
      <c r="DAC21">
        <v>-269871.67321600002</v>
      </c>
      <c r="DAD21">
        <v>-269871.67321600002</v>
      </c>
      <c r="DAE21">
        <v>-269871.67321600002</v>
      </c>
      <c r="DAF21">
        <v>-269871.67321600002</v>
      </c>
      <c r="DAG21">
        <v>-269871.67321600002</v>
      </c>
      <c r="DAH21">
        <v>-269871.67321600002</v>
      </c>
      <c r="DAI21">
        <v>-269871.67321600002</v>
      </c>
      <c r="DAJ21">
        <v>-269871.67321600002</v>
      </c>
      <c r="DAK21">
        <v>-265056.522536</v>
      </c>
      <c r="DAL21">
        <v>-265056.522536</v>
      </c>
      <c r="DAM21">
        <v>-265056.522536</v>
      </c>
      <c r="DAN21">
        <v>-265056.522536</v>
      </c>
      <c r="DAO21">
        <v>-265056.522536</v>
      </c>
      <c r="DAP21">
        <v>-265056.522536</v>
      </c>
      <c r="DAQ21">
        <v>-265056.522536</v>
      </c>
      <c r="DAR21">
        <v>-265056.522536</v>
      </c>
      <c r="DAS21">
        <v>-265056.522536</v>
      </c>
      <c r="DAT21">
        <v>-265056.522536</v>
      </c>
      <c r="DAU21">
        <v>-265056.522536</v>
      </c>
      <c r="DAV21">
        <v>-269871.67321600002</v>
      </c>
      <c r="DAW21">
        <v>-269871.67321600002</v>
      </c>
      <c r="DAX21">
        <v>-269871.67321600002</v>
      </c>
      <c r="DAY21">
        <v>-269871.67321600002</v>
      </c>
      <c r="DAZ21">
        <v>-269871.67321600002</v>
      </c>
      <c r="DBA21">
        <v>-269871.67321600002</v>
      </c>
      <c r="DBB21">
        <v>-269871.67321600002</v>
      </c>
      <c r="DBC21">
        <v>-269871.67321600002</v>
      </c>
      <c r="DBD21">
        <v>-269871.67321600002</v>
      </c>
      <c r="DBE21">
        <v>-269871.67321600002</v>
      </c>
      <c r="DBF21">
        <v>-269871.67321600002</v>
      </c>
      <c r="DBG21">
        <v>-265056.522536</v>
      </c>
      <c r="DBH21">
        <v>-265056.522536</v>
      </c>
      <c r="DBI21">
        <v>-265056.522536</v>
      </c>
      <c r="DBJ21">
        <v>-265056.522536</v>
      </c>
      <c r="DBK21">
        <v>-265056.522536</v>
      </c>
      <c r="DBL21">
        <v>-265056.522536</v>
      </c>
      <c r="DBM21">
        <v>-265056.522536</v>
      </c>
      <c r="DBN21">
        <v>-265056.522536</v>
      </c>
      <c r="DBO21">
        <v>-265056.522536</v>
      </c>
      <c r="DBP21">
        <v>-265056.522536</v>
      </c>
      <c r="DBQ21">
        <v>-265056.522536</v>
      </c>
      <c r="DBR21">
        <v>-213542.03878900001</v>
      </c>
      <c r="DBS21">
        <v>-213542.03878900001</v>
      </c>
      <c r="DBT21">
        <v>-213542.03878900001</v>
      </c>
      <c r="DBU21">
        <v>-213542.03878900001</v>
      </c>
      <c r="DBV21">
        <v>-213542.03878900001</v>
      </c>
      <c r="DBW21">
        <v>-213542.03878900001</v>
      </c>
      <c r="DBX21">
        <v>-213542.03878900001</v>
      </c>
      <c r="DBY21">
        <v>-213542.03878900001</v>
      </c>
      <c r="DBZ21">
        <v>-213542.03878900001</v>
      </c>
      <c r="DCA21">
        <v>-213542.03878900001</v>
      </c>
      <c r="DCB21">
        <v>-213542.03878900001</v>
      </c>
      <c r="DCC21">
        <v>-204411.23531700001</v>
      </c>
      <c r="DCD21">
        <v>-204411.23531700001</v>
      </c>
      <c r="DCE21">
        <v>-204411.23531700001</v>
      </c>
      <c r="DCF21">
        <v>-204411.23531700001</v>
      </c>
      <c r="DCG21">
        <v>-204411.23531700001</v>
      </c>
      <c r="DCH21">
        <v>-204411.23531700001</v>
      </c>
      <c r="DCI21">
        <v>-204411.23531700001</v>
      </c>
      <c r="DCJ21">
        <v>-204411.23531700001</v>
      </c>
      <c r="DCK21">
        <v>-204411.23531700001</v>
      </c>
      <c r="DCL21">
        <v>-204411.23531700001</v>
      </c>
      <c r="DCM21">
        <v>-204411.23531700001</v>
      </c>
      <c r="DCN21">
        <v>-213542.03878900001</v>
      </c>
      <c r="DCO21">
        <v>-213542.03878900001</v>
      </c>
      <c r="DCP21">
        <v>-213542.03878900001</v>
      </c>
      <c r="DCQ21">
        <v>-213542.03878900001</v>
      </c>
      <c r="DCR21">
        <v>-213542.03878900001</v>
      </c>
      <c r="DCS21">
        <v>-213542.03878900001</v>
      </c>
      <c r="DCT21">
        <v>-213542.03878900001</v>
      </c>
      <c r="DCU21">
        <v>-213542.03878900001</v>
      </c>
      <c r="DCV21">
        <v>-213542.03878900001</v>
      </c>
      <c r="DCW21">
        <v>-213542.03878900001</v>
      </c>
      <c r="DCX21">
        <v>-213542.03878900001</v>
      </c>
      <c r="DCY21">
        <v>-204411.23531700001</v>
      </c>
      <c r="DCZ21">
        <v>-204411.23531700001</v>
      </c>
      <c r="DDA21">
        <v>-204411.23531700001</v>
      </c>
      <c r="DDB21">
        <v>-204411.23531700001</v>
      </c>
      <c r="DDC21">
        <v>-204411.23531700001</v>
      </c>
      <c r="DDD21">
        <v>-204411.23531700001</v>
      </c>
      <c r="DDE21">
        <v>-204411.23531700001</v>
      </c>
      <c r="DDF21">
        <v>-204411.23531700001</v>
      </c>
      <c r="DDG21">
        <v>-204411.23531700001</v>
      </c>
      <c r="DDH21">
        <v>-204411.23531700001</v>
      </c>
      <c r="DDI21">
        <v>-204411.23531700001</v>
      </c>
      <c r="DDJ21">
        <v>95738.8034702</v>
      </c>
      <c r="DDK21">
        <v>95738.8034702</v>
      </c>
      <c r="DDL21">
        <v>95738.8034702</v>
      </c>
      <c r="DDM21">
        <v>95738.8034702</v>
      </c>
      <c r="DDN21">
        <v>95738.8034702</v>
      </c>
      <c r="DDO21">
        <v>95738.8034702</v>
      </c>
      <c r="DDP21">
        <v>95738.8034702</v>
      </c>
      <c r="DDQ21">
        <v>95738.8034702</v>
      </c>
      <c r="DDR21">
        <v>95738.8034702</v>
      </c>
      <c r="DDS21">
        <v>95738.8034702</v>
      </c>
      <c r="DDT21">
        <v>95738.8034702</v>
      </c>
      <c r="DDU21">
        <v>113500.912524</v>
      </c>
      <c r="DDV21">
        <v>113500.912524</v>
      </c>
      <c r="DDW21">
        <v>113500.912524</v>
      </c>
      <c r="DDX21">
        <v>113500.912524</v>
      </c>
      <c r="DDY21">
        <v>113500.912524</v>
      </c>
      <c r="DDZ21">
        <v>113500.912524</v>
      </c>
      <c r="DEA21">
        <v>113500.912524</v>
      </c>
      <c r="DEB21">
        <v>113500.912524</v>
      </c>
      <c r="DEC21">
        <v>113500.912524</v>
      </c>
      <c r="DED21">
        <v>113500.912524</v>
      </c>
      <c r="DEE21">
        <v>113500.912524</v>
      </c>
      <c r="DEF21">
        <v>95738.8034702</v>
      </c>
      <c r="DEG21">
        <v>95738.8034702</v>
      </c>
      <c r="DEH21">
        <v>95738.8034702</v>
      </c>
      <c r="DEI21">
        <v>95738.8034702</v>
      </c>
      <c r="DEJ21">
        <v>95738.8034702</v>
      </c>
      <c r="DEK21">
        <v>95738.8034702</v>
      </c>
      <c r="DEL21">
        <v>95738.8034702</v>
      </c>
      <c r="DEM21">
        <v>95738.8034702</v>
      </c>
      <c r="DEN21">
        <v>95738.8034702</v>
      </c>
      <c r="DEO21">
        <v>95738.8034702</v>
      </c>
      <c r="DEP21">
        <v>95738.8034702</v>
      </c>
      <c r="DEQ21">
        <v>113500.912524</v>
      </c>
      <c r="DER21">
        <v>113500.912524</v>
      </c>
      <c r="DES21">
        <v>113500.912524</v>
      </c>
      <c r="DET21">
        <v>113500.912524</v>
      </c>
      <c r="DEU21">
        <v>113500.912524</v>
      </c>
      <c r="DEV21">
        <v>113500.912524</v>
      </c>
      <c r="DEW21">
        <v>113500.912524</v>
      </c>
      <c r="DEX21">
        <v>113500.912524</v>
      </c>
      <c r="DEY21">
        <v>113500.912524</v>
      </c>
      <c r="DEZ21">
        <v>113500.912524</v>
      </c>
      <c r="DFA21">
        <v>113500.912524</v>
      </c>
      <c r="DFB21">
        <v>-276585.07822000002</v>
      </c>
      <c r="DFC21">
        <v>-276585.07822000002</v>
      </c>
      <c r="DFD21">
        <v>-276585.07822000002</v>
      </c>
      <c r="DFE21">
        <v>-276585.07822000002</v>
      </c>
      <c r="DFF21">
        <v>-276585.07822000002</v>
      </c>
      <c r="DFG21">
        <v>-276585.07822000002</v>
      </c>
      <c r="DFH21">
        <v>-276585.07822000002</v>
      </c>
      <c r="DFI21">
        <v>-276585.07822000002</v>
      </c>
      <c r="DFJ21">
        <v>-276585.07822000002</v>
      </c>
      <c r="DFK21">
        <v>-276585.07822000002</v>
      </c>
      <c r="DFL21">
        <v>-276585.07822000002</v>
      </c>
      <c r="DFM21">
        <v>-276585.07822000002</v>
      </c>
      <c r="DFN21">
        <v>-276585.07822000002</v>
      </c>
      <c r="DFO21">
        <v>-276585.07822000002</v>
      </c>
      <c r="DFP21">
        <v>-276585.07822000002</v>
      </c>
      <c r="DFQ21">
        <v>-276585.07822000002</v>
      </c>
      <c r="DFR21">
        <v>-276585.07822000002</v>
      </c>
      <c r="DFS21">
        <v>-276585.07822000002</v>
      </c>
      <c r="DFT21">
        <v>-276585.07822000002</v>
      </c>
      <c r="DFU21">
        <v>-276585.07822000002</v>
      </c>
      <c r="DFV21">
        <v>-276585.07822000002</v>
      </c>
      <c r="DFW21">
        <v>-276585.07822000002</v>
      </c>
      <c r="DFX21">
        <v>-276585.07822000002</v>
      </c>
      <c r="DFY21">
        <v>-276585.07822000002</v>
      </c>
      <c r="DFZ21">
        <v>-276585.07822000002</v>
      </c>
      <c r="DGA21">
        <v>-276585.07822000002</v>
      </c>
      <c r="DGB21">
        <v>-276585.07822000002</v>
      </c>
      <c r="DGC21">
        <v>-276585.07822000002</v>
      </c>
      <c r="DGD21">
        <v>-276585.07822000002</v>
      </c>
      <c r="DGE21">
        <v>-276585.07822000002</v>
      </c>
      <c r="DGF21">
        <v>-276585.07822000002</v>
      </c>
      <c r="DGG21">
        <v>-276585.07822000002</v>
      </c>
      <c r="DGH21">
        <v>-276585.07822000002</v>
      </c>
      <c r="DGI21">
        <v>-276585.07822000002</v>
      </c>
      <c r="DGJ21">
        <v>-276585.07822000002</v>
      </c>
      <c r="DGK21">
        <v>-276585.07822000002</v>
      </c>
      <c r="DGL21">
        <v>-276585.07822000002</v>
      </c>
      <c r="DGM21">
        <v>-276585.07822000002</v>
      </c>
      <c r="DGN21">
        <v>-276585.07822000002</v>
      </c>
      <c r="DGO21">
        <v>-276585.07822000002</v>
      </c>
      <c r="DGP21">
        <v>-276585.07822000002</v>
      </c>
      <c r="DGQ21">
        <v>-276585.07822000002</v>
      </c>
      <c r="DGR21">
        <v>-276585.07822000002</v>
      </c>
      <c r="DGS21">
        <v>-276585.07822000002</v>
      </c>
      <c r="DGT21">
        <v>-518257.11887399998</v>
      </c>
      <c r="DGU21">
        <v>-518257.11887399998</v>
      </c>
      <c r="DGV21">
        <v>-518257.11887399998</v>
      </c>
      <c r="DGW21">
        <v>-518257.11887399998</v>
      </c>
      <c r="DGX21">
        <v>-518257.11887399998</v>
      </c>
      <c r="DGY21">
        <v>-518257.11887399998</v>
      </c>
      <c r="DGZ21">
        <v>-518257.11887399998</v>
      </c>
      <c r="DHA21">
        <v>-518257.11887399998</v>
      </c>
      <c r="DHB21">
        <v>-518257.11887399998</v>
      </c>
      <c r="DHC21">
        <v>-518257.11887399998</v>
      </c>
      <c r="DHD21">
        <v>-518257.11887399998</v>
      </c>
      <c r="DHE21">
        <v>-518257.11887399998</v>
      </c>
      <c r="DHF21">
        <v>-518257.11887399998</v>
      </c>
      <c r="DHG21">
        <v>-518257.11887399998</v>
      </c>
      <c r="DHH21">
        <v>-518257.11887399998</v>
      </c>
      <c r="DHI21">
        <v>-518257.11887399998</v>
      </c>
      <c r="DHJ21">
        <v>-518257.11887399998</v>
      </c>
      <c r="DHK21">
        <v>-518257.11887399998</v>
      </c>
      <c r="DHL21">
        <v>-518257.11887399998</v>
      </c>
      <c r="DHM21">
        <v>-518257.11887399998</v>
      </c>
      <c r="DHN21">
        <v>-518257.11887399998</v>
      </c>
      <c r="DHO21">
        <v>-518257.11887399998</v>
      </c>
      <c r="DHP21">
        <v>-518257.11887399998</v>
      </c>
      <c r="DHQ21">
        <v>-518257.11887399998</v>
      </c>
      <c r="DHR21">
        <v>-518257.11887399998</v>
      </c>
      <c r="DHS21">
        <v>-518257.11887399998</v>
      </c>
      <c r="DHT21">
        <v>-518257.11887399998</v>
      </c>
      <c r="DHU21">
        <v>-518257.11887399998</v>
      </c>
      <c r="DHV21">
        <v>-518257.11887399998</v>
      </c>
      <c r="DHW21">
        <v>-518257.11887399998</v>
      </c>
      <c r="DHX21">
        <v>-518257.11887399998</v>
      </c>
      <c r="DHY21">
        <v>-518257.11887399998</v>
      </c>
      <c r="DHZ21">
        <v>-518257.11887399998</v>
      </c>
      <c r="DIA21">
        <v>-518257.11887399998</v>
      </c>
      <c r="DIB21">
        <v>-518257.11887399998</v>
      </c>
      <c r="DIC21">
        <v>-518257.11887399998</v>
      </c>
      <c r="DID21">
        <v>-518257.11887399998</v>
      </c>
      <c r="DIE21">
        <v>-518257.11887399998</v>
      </c>
      <c r="DIF21">
        <v>-518257.11887399998</v>
      </c>
      <c r="DIG21">
        <v>-518257.11887399998</v>
      </c>
      <c r="DIH21">
        <v>-518257.11887399998</v>
      </c>
      <c r="DII21">
        <v>-518257.11887399998</v>
      </c>
      <c r="DIJ21">
        <v>-518257.11887399998</v>
      </c>
      <c r="DIK21">
        <v>-518257.11887399998</v>
      </c>
      <c r="DIL21">
        <v>-1001601.20018</v>
      </c>
      <c r="DIM21">
        <v>-1001601.20018</v>
      </c>
      <c r="DIN21">
        <v>-1001601.20018</v>
      </c>
      <c r="DIO21">
        <v>-1001601.20018</v>
      </c>
      <c r="DIP21">
        <v>-1001601.20018</v>
      </c>
      <c r="DIQ21">
        <v>-1001601.20018</v>
      </c>
      <c r="DIR21">
        <v>-1001601.20018</v>
      </c>
      <c r="DIS21">
        <v>-1001601.20018</v>
      </c>
      <c r="DIT21">
        <v>-1001601.20018</v>
      </c>
      <c r="DIU21">
        <v>-1001601.20018</v>
      </c>
      <c r="DIV21">
        <v>-1001601.20018</v>
      </c>
      <c r="DIW21">
        <v>-1001601.20018</v>
      </c>
      <c r="DIX21">
        <v>-1001601.20018</v>
      </c>
      <c r="DIY21">
        <v>-1001601.20018</v>
      </c>
      <c r="DIZ21">
        <v>-1001601.20018</v>
      </c>
      <c r="DJA21">
        <v>-1001601.20018</v>
      </c>
      <c r="DJB21">
        <v>-1001601.20018</v>
      </c>
      <c r="DJC21">
        <v>-1001601.20018</v>
      </c>
      <c r="DJD21">
        <v>-1001601.20018</v>
      </c>
      <c r="DJE21">
        <v>-1001601.20018</v>
      </c>
      <c r="DJF21">
        <v>-1001601.20018</v>
      </c>
      <c r="DJG21">
        <v>-1001601.20018</v>
      </c>
      <c r="DJH21">
        <v>-1001601.20018</v>
      </c>
      <c r="DJI21">
        <v>-1001601.20018</v>
      </c>
      <c r="DJJ21">
        <v>-1001601.20018</v>
      </c>
      <c r="DJK21">
        <v>-1001601.20018</v>
      </c>
      <c r="DJL21">
        <v>-1001601.20018</v>
      </c>
      <c r="DJM21">
        <v>-1001601.20018</v>
      </c>
      <c r="DJN21">
        <v>-1001601.20018</v>
      </c>
      <c r="DJO21">
        <v>-1001601.20018</v>
      </c>
      <c r="DJP21">
        <v>-1001601.20018</v>
      </c>
      <c r="DJQ21">
        <v>-1001601.20018</v>
      </c>
      <c r="DJR21">
        <v>-1001601.20018</v>
      </c>
      <c r="DJS21">
        <v>-1001601.20018</v>
      </c>
      <c r="DJT21">
        <v>-1001601.20018</v>
      </c>
      <c r="DJU21">
        <v>-1001601.20018</v>
      </c>
      <c r="DJV21">
        <v>-1001601.20018</v>
      </c>
      <c r="DJW21">
        <v>-1001601.20018</v>
      </c>
      <c r="DJX21">
        <v>-1001601.20018</v>
      </c>
      <c r="DJY21">
        <v>-1001601.20018</v>
      </c>
      <c r="DJZ21">
        <v>-1001601.20018</v>
      </c>
      <c r="DKA21">
        <v>-1001601.20018</v>
      </c>
      <c r="DKB21">
        <v>-1001601.20018</v>
      </c>
      <c r="DKC21">
        <v>-1001601.20018</v>
      </c>
      <c r="DKD21">
        <v>-3074347.8756300001</v>
      </c>
      <c r="DKE21">
        <v>-3074347.8756300001</v>
      </c>
      <c r="DKF21">
        <v>-3074347.8756300001</v>
      </c>
      <c r="DKG21">
        <v>-3074347.8756300001</v>
      </c>
      <c r="DKH21">
        <v>-3074347.8756300001</v>
      </c>
      <c r="DKI21">
        <v>-3074347.8756300001</v>
      </c>
      <c r="DKJ21">
        <v>-3074347.8756300001</v>
      </c>
      <c r="DKK21">
        <v>-3074347.8756300001</v>
      </c>
      <c r="DKL21">
        <v>-3074347.8756300001</v>
      </c>
      <c r="DKM21">
        <v>-3074347.8756300001</v>
      </c>
      <c r="DKN21">
        <v>-3074347.8756300001</v>
      </c>
      <c r="DKO21">
        <v>-3074347.8756300001</v>
      </c>
      <c r="DKP21">
        <v>-3074347.8756300001</v>
      </c>
      <c r="DKQ21">
        <v>-3074347.8756300001</v>
      </c>
      <c r="DKR21">
        <v>-3074347.8756300001</v>
      </c>
      <c r="DKS21">
        <v>-3074347.8756300001</v>
      </c>
      <c r="DKT21">
        <v>-3074347.8756300001</v>
      </c>
      <c r="DKU21">
        <v>-3074347.8756300001</v>
      </c>
      <c r="DKV21">
        <v>-3074347.8756300001</v>
      </c>
      <c r="DKW21">
        <v>-3074347.8756300001</v>
      </c>
      <c r="DKX21">
        <v>-3074347.8756300001</v>
      </c>
      <c r="DKY21">
        <v>-3074347.8756300001</v>
      </c>
      <c r="DKZ21">
        <v>-3074347.8756300001</v>
      </c>
      <c r="DLA21">
        <v>-3074347.8756300001</v>
      </c>
      <c r="DLB21">
        <v>-3074347.8756300001</v>
      </c>
      <c r="DLC21">
        <v>-3074347.8756300001</v>
      </c>
      <c r="DLD21">
        <v>-3074347.8756300001</v>
      </c>
      <c r="DLE21">
        <v>-3074347.8756300001</v>
      </c>
      <c r="DLF21">
        <v>-3074347.8756300001</v>
      </c>
      <c r="DLG21">
        <v>-3074347.8756300001</v>
      </c>
      <c r="DLH21">
        <v>-3074347.8756300001</v>
      </c>
      <c r="DLI21">
        <v>-3074347.8756300001</v>
      </c>
      <c r="DLJ21">
        <v>-3074347.8756300001</v>
      </c>
      <c r="DLK21">
        <v>-3074347.8756300001</v>
      </c>
      <c r="DLL21">
        <v>-3074347.8756300001</v>
      </c>
      <c r="DLM21">
        <v>-3074347.8756300001</v>
      </c>
      <c r="DLN21">
        <v>-3074347.8756300001</v>
      </c>
      <c r="DLO21">
        <v>-3074347.8756300001</v>
      </c>
      <c r="DLP21">
        <v>-3074347.8756300001</v>
      </c>
      <c r="DLQ21">
        <v>-3074347.8756300001</v>
      </c>
      <c r="DLR21">
        <v>-3074347.8756300001</v>
      </c>
      <c r="DLS21">
        <v>-3074347.8756300001</v>
      </c>
      <c r="DLT21">
        <v>-3074347.8756300001</v>
      </c>
      <c r="DLU21">
        <v>-3074347.8756300001</v>
      </c>
      <c r="DLV21">
        <v>-4933737.7340200003</v>
      </c>
      <c r="DLW21">
        <v>-4933737.7340200003</v>
      </c>
      <c r="DLX21">
        <v>-4933737.7340200003</v>
      </c>
      <c r="DLY21">
        <v>-4933737.7340200003</v>
      </c>
      <c r="DLZ21">
        <v>-4933737.7340200003</v>
      </c>
      <c r="DMA21">
        <v>-4933737.7340200003</v>
      </c>
      <c r="DMB21">
        <v>-4933737.7340200003</v>
      </c>
      <c r="DMC21">
        <v>-4933737.7340200003</v>
      </c>
      <c r="DMD21">
        <v>-4933737.7340200003</v>
      </c>
      <c r="DME21">
        <v>-4933737.7340200003</v>
      </c>
      <c r="DMF21">
        <v>-4933737.7340200003</v>
      </c>
      <c r="DMG21">
        <v>-4933737.7340200003</v>
      </c>
      <c r="DMH21">
        <v>-4933737.7340200003</v>
      </c>
      <c r="DMI21">
        <v>-4933737.7340200003</v>
      </c>
      <c r="DMJ21">
        <v>-4933737.7340200003</v>
      </c>
      <c r="DMK21">
        <v>-4933737.7340200003</v>
      </c>
      <c r="DML21">
        <v>-4933737.7340200003</v>
      </c>
      <c r="DMM21">
        <v>-4933737.7340200003</v>
      </c>
      <c r="DMN21">
        <v>-4933737.7340200003</v>
      </c>
      <c r="DMO21">
        <v>-4933737.7340200003</v>
      </c>
      <c r="DMP21">
        <v>-4933737.7340200003</v>
      </c>
      <c r="DMQ21">
        <v>-4933737.7340200003</v>
      </c>
      <c r="DMR21">
        <v>-4933737.7340200003</v>
      </c>
      <c r="DMS21">
        <v>-4933737.7340200003</v>
      </c>
      <c r="DMT21">
        <v>-4933737.7340200003</v>
      </c>
      <c r="DMU21">
        <v>-4933737.7340200003</v>
      </c>
      <c r="DMV21">
        <v>-4933737.7340200003</v>
      </c>
      <c r="DMW21">
        <v>-4933737.7340200003</v>
      </c>
      <c r="DMX21">
        <v>-4933737.7340200003</v>
      </c>
      <c r="DMY21">
        <v>-4933737.7340200003</v>
      </c>
      <c r="DMZ21">
        <v>-4933737.7340200003</v>
      </c>
      <c r="DNA21">
        <v>-4933737.7340200003</v>
      </c>
      <c r="DNB21">
        <v>-4933737.7340200003</v>
      </c>
      <c r="DNC21">
        <v>-4933737.7340200003</v>
      </c>
      <c r="DND21">
        <v>-4933737.7340200003</v>
      </c>
      <c r="DNE21">
        <v>-4933737.7340200003</v>
      </c>
      <c r="DNF21">
        <v>-4933737.7340200003</v>
      </c>
      <c r="DNG21">
        <v>-4933737.7340200003</v>
      </c>
      <c r="DNH21">
        <v>-4933737.7340200003</v>
      </c>
      <c r="DNI21">
        <v>-4933737.7340200003</v>
      </c>
      <c r="DNJ21">
        <v>-4933737.7340200003</v>
      </c>
      <c r="DNK21">
        <v>-4933737.7340200003</v>
      </c>
      <c r="DNL21">
        <v>-4933737.7340200003</v>
      </c>
      <c r="DNM21">
        <v>-4933737.7340200003</v>
      </c>
      <c r="DNN21">
        <v>-8075741.1705499999</v>
      </c>
      <c r="DNO21">
        <v>-8075741.1705499999</v>
      </c>
      <c r="DNP21">
        <v>-8075741.1705499999</v>
      </c>
      <c r="DNQ21">
        <v>-8075741.1705499999</v>
      </c>
      <c r="DNR21">
        <v>-8075741.1705499999</v>
      </c>
      <c r="DNS21">
        <v>-8075741.1705499999</v>
      </c>
      <c r="DNT21">
        <v>-8075741.1705499999</v>
      </c>
      <c r="DNU21">
        <v>-8075741.1705499999</v>
      </c>
      <c r="DNV21">
        <v>-8075741.1705499999</v>
      </c>
      <c r="DNW21">
        <v>-8075741.1705499999</v>
      </c>
      <c r="DNX21">
        <v>-8075741.1705499999</v>
      </c>
      <c r="DNY21">
        <v>-8075741.1705499999</v>
      </c>
      <c r="DNZ21">
        <v>-8075741.1705499999</v>
      </c>
      <c r="DOA21">
        <v>-8075741.1705499999</v>
      </c>
      <c r="DOB21">
        <v>-8075741.1705499999</v>
      </c>
      <c r="DOC21">
        <v>-8075741.1705499999</v>
      </c>
      <c r="DOD21">
        <v>-8075741.1705499999</v>
      </c>
      <c r="DOE21">
        <v>-8075741.1705499999</v>
      </c>
      <c r="DOF21">
        <v>-8075741.1705499999</v>
      </c>
      <c r="DOG21">
        <v>-8075741.1705499999</v>
      </c>
      <c r="DOH21">
        <v>-8075741.1705499999</v>
      </c>
      <c r="DOI21">
        <v>-8075741.1705499999</v>
      </c>
      <c r="DOJ21">
        <v>-8075741.1705499999</v>
      </c>
      <c r="DOK21">
        <v>-8075741.1705499999</v>
      </c>
      <c r="DOL21">
        <v>-8075741.1705499999</v>
      </c>
      <c r="DOM21">
        <v>-8075741.1705499999</v>
      </c>
      <c r="DON21">
        <v>-8075741.1705499999</v>
      </c>
      <c r="DOO21">
        <v>-8075741.1705499999</v>
      </c>
      <c r="DOP21">
        <v>-8075741.1705499999</v>
      </c>
      <c r="DOQ21">
        <v>-8075741.1705499999</v>
      </c>
      <c r="DOR21">
        <v>-8075741.1705499999</v>
      </c>
      <c r="DOS21">
        <v>-8075741.1705499999</v>
      </c>
      <c r="DOT21">
        <v>-8075741.1705499999</v>
      </c>
      <c r="DOU21">
        <v>-8075741.1705499999</v>
      </c>
      <c r="DOV21">
        <v>-8075741.1705499999</v>
      </c>
      <c r="DOW21">
        <v>-8075741.1705499999</v>
      </c>
      <c r="DOX21">
        <v>-8075741.1705499999</v>
      </c>
      <c r="DOY21">
        <v>-8075741.1705499999</v>
      </c>
      <c r="DOZ21">
        <v>-8075741.1705499999</v>
      </c>
      <c r="DPA21">
        <v>-8075741.1705499999</v>
      </c>
      <c r="DPB21">
        <v>-8075741.1705499999</v>
      </c>
      <c r="DPC21">
        <v>-8075741.1705499999</v>
      </c>
      <c r="DPD21">
        <v>-8075741.1705499999</v>
      </c>
      <c r="DPE21">
        <v>-8075741.1705499999</v>
      </c>
      <c r="DPF21">
        <v>-1318292.7853600001</v>
      </c>
      <c r="DPG21">
        <v>-1318292.7853600001</v>
      </c>
      <c r="DPH21">
        <v>-1318292.7853600001</v>
      </c>
      <c r="DPI21">
        <v>-1318292.7853600001</v>
      </c>
      <c r="DPJ21">
        <v>-1318292.7853600001</v>
      </c>
      <c r="DPK21">
        <v>-1318292.7853600001</v>
      </c>
      <c r="DPL21">
        <v>-1318292.7853600001</v>
      </c>
      <c r="DPM21">
        <v>-1318292.7853600001</v>
      </c>
      <c r="DPN21">
        <v>-1318292.7853600001</v>
      </c>
      <c r="DPO21">
        <v>-1318292.7853600001</v>
      </c>
      <c r="DPP21">
        <v>-1318292.7853600001</v>
      </c>
      <c r="DPQ21">
        <v>-1334066.52896</v>
      </c>
      <c r="DPR21">
        <v>-1334066.52896</v>
      </c>
      <c r="DPS21">
        <v>-1334066.52896</v>
      </c>
      <c r="DPT21">
        <v>-1334066.52896</v>
      </c>
      <c r="DPU21">
        <v>-1334066.52896</v>
      </c>
      <c r="DPV21">
        <v>-1334066.52896</v>
      </c>
      <c r="DPW21">
        <v>-1334066.52896</v>
      </c>
      <c r="DPX21">
        <v>-1334066.52896</v>
      </c>
      <c r="DPY21">
        <v>-1334066.52896</v>
      </c>
      <c r="DPZ21">
        <v>-1334066.52896</v>
      </c>
      <c r="DQA21">
        <v>-1334066.52896</v>
      </c>
      <c r="DQB21">
        <v>-1318292.7853600001</v>
      </c>
      <c r="DQC21">
        <v>-1318292.7853600001</v>
      </c>
      <c r="DQD21">
        <v>-1318292.7853600001</v>
      </c>
      <c r="DQE21">
        <v>-1318292.7853600001</v>
      </c>
      <c r="DQF21">
        <v>-1318292.7853600001</v>
      </c>
      <c r="DQG21">
        <v>-1318292.7853600001</v>
      </c>
      <c r="DQH21">
        <v>-1318292.7853600001</v>
      </c>
      <c r="DQI21">
        <v>-1318292.7853600001</v>
      </c>
      <c r="DQJ21">
        <v>-1318292.7853600001</v>
      </c>
      <c r="DQK21">
        <v>-1318292.7853600001</v>
      </c>
      <c r="DQL21">
        <v>-1318292.7853600001</v>
      </c>
      <c r="DQM21">
        <v>-1334066.52896</v>
      </c>
      <c r="DQN21">
        <v>-1334066.52896</v>
      </c>
      <c r="DQO21">
        <v>-1334066.52896</v>
      </c>
      <c r="DQP21">
        <v>-1334066.52896</v>
      </c>
      <c r="DQQ21">
        <v>-1334066.52896</v>
      </c>
      <c r="DQR21">
        <v>-1334066.52896</v>
      </c>
      <c r="DQS21">
        <v>-1334066.52896</v>
      </c>
      <c r="DQT21">
        <v>-1334066.52896</v>
      </c>
      <c r="DQU21">
        <v>-1334066.52896</v>
      </c>
      <c r="DQV21">
        <v>-1334066.52896</v>
      </c>
      <c r="DQW21">
        <v>-1334066.52896</v>
      </c>
      <c r="DQX21">
        <v>-2803912.77764</v>
      </c>
      <c r="DQY21">
        <v>-2803912.77764</v>
      </c>
      <c r="DQZ21">
        <v>-2803912.77764</v>
      </c>
      <c r="DRA21">
        <v>-2803912.77764</v>
      </c>
      <c r="DRB21">
        <v>-2803912.77764</v>
      </c>
      <c r="DRC21">
        <v>-2803912.77764</v>
      </c>
      <c r="DRD21">
        <v>-2803912.77764</v>
      </c>
      <c r="DRE21">
        <v>-2803912.77764</v>
      </c>
      <c r="DRF21">
        <v>-2803912.77764</v>
      </c>
      <c r="DRG21">
        <v>-2803912.77764</v>
      </c>
      <c r="DRH21">
        <v>-2803912.77764</v>
      </c>
      <c r="DRI21">
        <v>-2834151.4561800002</v>
      </c>
      <c r="DRJ21">
        <v>-2834151.4561800002</v>
      </c>
      <c r="DRK21">
        <v>-2834151.4561800002</v>
      </c>
      <c r="DRL21">
        <v>-2834151.4561800002</v>
      </c>
      <c r="DRM21">
        <v>-2834151.4561800002</v>
      </c>
      <c r="DRN21">
        <v>-2834151.4561800002</v>
      </c>
      <c r="DRO21">
        <v>-2834151.4561800002</v>
      </c>
      <c r="DRP21">
        <v>-2834151.4561800002</v>
      </c>
      <c r="DRQ21">
        <v>-2834151.4561800002</v>
      </c>
      <c r="DRR21">
        <v>-2834151.4561800002</v>
      </c>
      <c r="DRS21">
        <v>-2834151.4561800002</v>
      </c>
      <c r="DRT21">
        <v>-2803912.77764</v>
      </c>
      <c r="DRU21">
        <v>-2803912.77764</v>
      </c>
      <c r="DRV21">
        <v>-2803912.77764</v>
      </c>
      <c r="DRW21">
        <v>-2803912.77764</v>
      </c>
      <c r="DRX21">
        <v>-2803912.77764</v>
      </c>
      <c r="DRY21">
        <v>-2803912.77764</v>
      </c>
      <c r="DRZ21">
        <v>-2803912.77764</v>
      </c>
      <c r="DSA21">
        <v>-2803912.77764</v>
      </c>
      <c r="DSB21">
        <v>-2803912.77764</v>
      </c>
      <c r="DSC21">
        <v>-2803912.77764</v>
      </c>
      <c r="DSD21">
        <v>-2803912.77764</v>
      </c>
      <c r="DSE21">
        <v>-2834151.4561800002</v>
      </c>
      <c r="DSF21">
        <v>-2834151.4561800002</v>
      </c>
      <c r="DSG21">
        <v>-2834151.4561800002</v>
      </c>
      <c r="DSH21">
        <v>-2834151.4561800002</v>
      </c>
      <c r="DSI21">
        <v>-2834151.4561800002</v>
      </c>
      <c r="DSJ21">
        <v>-2834151.4561800002</v>
      </c>
      <c r="DSK21">
        <v>-2834151.4561800002</v>
      </c>
      <c r="DSL21">
        <v>-2834151.4561800002</v>
      </c>
      <c r="DSM21">
        <v>-2834151.4561800002</v>
      </c>
      <c r="DSN21">
        <v>-2834151.4561800002</v>
      </c>
      <c r="DSO21">
        <v>-2834151.4561800002</v>
      </c>
      <c r="DSP21">
        <v>-5952217.0853000004</v>
      </c>
      <c r="DSQ21">
        <v>-5952217.0853000004</v>
      </c>
      <c r="DSR21">
        <v>-5952217.0853000004</v>
      </c>
      <c r="DSS21">
        <v>-5952217.0853000004</v>
      </c>
      <c r="DST21">
        <v>-5952217.0853000004</v>
      </c>
      <c r="DSU21">
        <v>-5952217.0853000004</v>
      </c>
      <c r="DSV21">
        <v>-5952217.0853000004</v>
      </c>
      <c r="DSW21">
        <v>-5952217.0853000004</v>
      </c>
      <c r="DSX21">
        <v>-5952217.0853000004</v>
      </c>
      <c r="DSY21">
        <v>-5952217.0853000004</v>
      </c>
      <c r="DSZ21">
        <v>-5952217.0853000004</v>
      </c>
      <c r="DTA21">
        <v>-6011385.6337200003</v>
      </c>
      <c r="DTB21">
        <v>-6011385.6337200003</v>
      </c>
      <c r="DTC21">
        <v>-6011385.6337200003</v>
      </c>
      <c r="DTD21">
        <v>-6011385.6337200003</v>
      </c>
      <c r="DTE21">
        <v>-6011385.6337200003</v>
      </c>
      <c r="DTF21">
        <v>-6011385.6337200003</v>
      </c>
      <c r="DTG21">
        <v>-6011385.6337200003</v>
      </c>
      <c r="DTH21">
        <v>-6011385.6337200003</v>
      </c>
      <c r="DTI21">
        <v>-6011385.6337200003</v>
      </c>
      <c r="DTJ21">
        <v>-6011385.6337200003</v>
      </c>
      <c r="DTK21">
        <v>-6011385.6337200003</v>
      </c>
      <c r="DTL21">
        <v>-5952217.0853000004</v>
      </c>
      <c r="DTM21">
        <v>-5952217.0853000004</v>
      </c>
      <c r="DTN21">
        <v>-5952217.0853000004</v>
      </c>
      <c r="DTO21">
        <v>-5952217.0853000004</v>
      </c>
      <c r="DTP21">
        <v>-5952217.0853000004</v>
      </c>
      <c r="DTQ21">
        <v>-5952217.0853000004</v>
      </c>
      <c r="DTR21">
        <v>-5952217.0853000004</v>
      </c>
      <c r="DTS21">
        <v>-5952217.0853000004</v>
      </c>
      <c r="DTT21">
        <v>-5952217.0853000004</v>
      </c>
      <c r="DTU21">
        <v>-5952217.0853000004</v>
      </c>
      <c r="DTV21">
        <v>-5952217.0853000004</v>
      </c>
      <c r="DTW21">
        <v>-6011385.6337200003</v>
      </c>
      <c r="DTX21">
        <v>-6011385.6337200003</v>
      </c>
      <c r="DTY21">
        <v>-6011385.6337200003</v>
      </c>
      <c r="DTZ21">
        <v>-6011385.6337200003</v>
      </c>
      <c r="DUA21">
        <v>-6011385.6337200003</v>
      </c>
      <c r="DUB21">
        <v>-6011385.6337200003</v>
      </c>
      <c r="DUC21">
        <v>-6011385.6337200003</v>
      </c>
      <c r="DUD21">
        <v>-6011385.6337200003</v>
      </c>
      <c r="DUE21">
        <v>-6011385.6337200003</v>
      </c>
      <c r="DUF21">
        <v>-6011385.6337200003</v>
      </c>
      <c r="DUG21">
        <v>-6011385.6337200003</v>
      </c>
      <c r="DUH21">
        <v>-998249.82157599996</v>
      </c>
      <c r="DUI21">
        <v>-998249.82157599996</v>
      </c>
      <c r="DUJ21">
        <v>-998249.82157599996</v>
      </c>
      <c r="DUK21">
        <v>-998249.82157599996</v>
      </c>
      <c r="DUL21">
        <v>-998249.82157599996</v>
      </c>
      <c r="DUM21">
        <v>-998249.82157599996</v>
      </c>
      <c r="DUN21">
        <v>-998249.82157599996</v>
      </c>
      <c r="DUO21">
        <v>-998249.82157599996</v>
      </c>
      <c r="DUP21">
        <v>-998249.82157599996</v>
      </c>
      <c r="DUQ21">
        <v>-998249.82157599996</v>
      </c>
      <c r="DUR21">
        <v>-998249.82157599996</v>
      </c>
      <c r="DUS21">
        <v>-259773.648705</v>
      </c>
      <c r="DUT21">
        <v>-259773.648705</v>
      </c>
      <c r="DUU21">
        <v>-259773.648705</v>
      </c>
      <c r="DUV21">
        <v>-259773.648705</v>
      </c>
      <c r="DUW21">
        <v>-259773.648705</v>
      </c>
      <c r="DUX21">
        <v>-259773.648705</v>
      </c>
      <c r="DUY21">
        <v>-259773.648705</v>
      </c>
      <c r="DUZ21">
        <v>-259773.648705</v>
      </c>
      <c r="DVA21">
        <v>-259773.648705</v>
      </c>
      <c r="DVB21">
        <v>-259773.648705</v>
      </c>
      <c r="DVC21">
        <v>-259773.648705</v>
      </c>
      <c r="DVD21">
        <v>-998249.82157599996</v>
      </c>
      <c r="DVE21">
        <v>-998249.82157599996</v>
      </c>
      <c r="DVF21">
        <v>-998249.82157599996</v>
      </c>
      <c r="DVG21">
        <v>-998249.82157599996</v>
      </c>
      <c r="DVH21">
        <v>-998249.82157599996</v>
      </c>
      <c r="DVI21">
        <v>-998249.82157599996</v>
      </c>
      <c r="DVJ21">
        <v>-998249.82157599996</v>
      </c>
      <c r="DVK21">
        <v>-998249.82157599996</v>
      </c>
      <c r="DVL21">
        <v>-998249.82157599996</v>
      </c>
      <c r="DVM21">
        <v>-998249.82157599996</v>
      </c>
      <c r="DVN21">
        <v>-998249.82157599996</v>
      </c>
      <c r="DVO21">
        <v>-259773.648705</v>
      </c>
      <c r="DVP21">
        <v>-259773.648705</v>
      </c>
      <c r="DVQ21">
        <v>-259773.648705</v>
      </c>
      <c r="DVR21">
        <v>-259773.648705</v>
      </c>
      <c r="DVS21">
        <v>-259773.648705</v>
      </c>
      <c r="DVT21">
        <v>-259773.648705</v>
      </c>
      <c r="DVU21">
        <v>-259773.648705</v>
      </c>
      <c r="DVV21">
        <v>-259773.648705</v>
      </c>
      <c r="DVW21">
        <v>-259773.648705</v>
      </c>
      <c r="DVX21">
        <v>-259773.648705</v>
      </c>
      <c r="DVY21">
        <v>-259773.648705</v>
      </c>
      <c r="DVZ21">
        <v>-617850.00057000003</v>
      </c>
      <c r="DWA21">
        <v>-617850.00057000003</v>
      </c>
      <c r="DWB21">
        <v>-617850.00057000003</v>
      </c>
      <c r="DWC21">
        <v>-617850.00057000003</v>
      </c>
      <c r="DWD21">
        <v>-617850.00057000003</v>
      </c>
      <c r="DWE21">
        <v>-617850.00057000003</v>
      </c>
      <c r="DWF21">
        <v>-617850.00057000003</v>
      </c>
      <c r="DWG21">
        <v>-617850.00057000003</v>
      </c>
      <c r="DWH21">
        <v>-617850.00057000003</v>
      </c>
      <c r="DWI21">
        <v>-617850.00057000003</v>
      </c>
      <c r="DWJ21">
        <v>-617850.00057000003</v>
      </c>
      <c r="DWK21">
        <v>797828.11407200003</v>
      </c>
      <c r="DWL21">
        <v>797828.11407200003</v>
      </c>
      <c r="DWM21">
        <v>797828.11407200003</v>
      </c>
      <c r="DWN21">
        <v>797828.11407200003</v>
      </c>
      <c r="DWO21">
        <v>797828.11407200003</v>
      </c>
      <c r="DWP21">
        <v>797828.11407200003</v>
      </c>
      <c r="DWQ21">
        <v>797828.11407200003</v>
      </c>
      <c r="DWR21">
        <v>797828.11407200003</v>
      </c>
      <c r="DWS21">
        <v>797828.11407200003</v>
      </c>
      <c r="DWT21">
        <v>797828.11407200003</v>
      </c>
      <c r="DWU21">
        <v>797828.11407200003</v>
      </c>
      <c r="DWV21">
        <v>-617850.00057000003</v>
      </c>
      <c r="DWW21">
        <v>-617850.00057000003</v>
      </c>
      <c r="DWX21">
        <v>-617850.00057000003</v>
      </c>
      <c r="DWY21">
        <v>-617850.00057000003</v>
      </c>
      <c r="DWZ21">
        <v>-617850.00057000003</v>
      </c>
      <c r="DXA21">
        <v>-617850.00057000003</v>
      </c>
      <c r="DXB21">
        <v>-617850.00057000003</v>
      </c>
      <c r="DXC21">
        <v>-617850.00057000003</v>
      </c>
      <c r="DXD21">
        <v>-617850.00057000003</v>
      </c>
      <c r="DXE21">
        <v>-617850.00057000003</v>
      </c>
      <c r="DXF21">
        <v>-617850.00057000003</v>
      </c>
      <c r="DXG21">
        <v>797828.11407200003</v>
      </c>
      <c r="DXH21">
        <v>797828.11407200003</v>
      </c>
      <c r="DXI21">
        <v>797828.11407200003</v>
      </c>
      <c r="DXJ21">
        <v>797828.11407200003</v>
      </c>
      <c r="DXK21">
        <v>797828.11407200003</v>
      </c>
      <c r="DXL21">
        <v>797828.11407200003</v>
      </c>
      <c r="DXM21">
        <v>797828.11407200003</v>
      </c>
      <c r="DXN21">
        <v>797828.11407200003</v>
      </c>
      <c r="DXO21">
        <v>797828.11407200003</v>
      </c>
      <c r="DXP21">
        <v>797828.11407200003</v>
      </c>
      <c r="DXQ21">
        <v>797828.11407200003</v>
      </c>
      <c r="DXR21">
        <v>954251.90792400006</v>
      </c>
      <c r="DXS21">
        <v>954251.90792400006</v>
      </c>
      <c r="DXT21">
        <v>954251.90792400006</v>
      </c>
      <c r="DXU21">
        <v>954251.90792400006</v>
      </c>
      <c r="DXV21">
        <v>954251.90792400006</v>
      </c>
      <c r="DXW21">
        <v>954251.90792400006</v>
      </c>
      <c r="DXX21">
        <v>954251.90792400006</v>
      </c>
      <c r="DXY21">
        <v>954251.90792400006</v>
      </c>
      <c r="DXZ21">
        <v>954251.90792400006</v>
      </c>
      <c r="DYA21">
        <v>954251.90792400006</v>
      </c>
      <c r="DYB21">
        <v>954251.90792400006</v>
      </c>
      <c r="DYC21">
        <v>3724333.9061099999</v>
      </c>
      <c r="DYD21">
        <v>3724333.9061099999</v>
      </c>
      <c r="DYE21">
        <v>3724333.9061099999</v>
      </c>
      <c r="DYF21">
        <v>3724333.9061099999</v>
      </c>
      <c r="DYG21">
        <v>3724333.9061099999</v>
      </c>
      <c r="DYH21">
        <v>3724333.9061099999</v>
      </c>
      <c r="DYI21">
        <v>3724333.9061099999</v>
      </c>
      <c r="DYJ21">
        <v>3724333.9061099999</v>
      </c>
      <c r="DYK21">
        <v>3724333.9061099999</v>
      </c>
      <c r="DYL21">
        <v>3724333.9061099999</v>
      </c>
      <c r="DYM21">
        <v>3724333.9061099999</v>
      </c>
      <c r="DYN21">
        <v>954251.90792400006</v>
      </c>
      <c r="DYO21">
        <v>954251.90792400006</v>
      </c>
      <c r="DYP21">
        <v>954251.90792400006</v>
      </c>
      <c r="DYQ21">
        <v>954251.90792400006</v>
      </c>
      <c r="DYR21">
        <v>954251.90792400006</v>
      </c>
      <c r="DYS21">
        <v>954251.90792400006</v>
      </c>
      <c r="DYT21">
        <v>954251.90792400006</v>
      </c>
      <c r="DYU21">
        <v>954251.90792400006</v>
      </c>
      <c r="DYV21">
        <v>954251.90792400006</v>
      </c>
      <c r="DYW21">
        <v>954251.90792400006</v>
      </c>
      <c r="DYX21">
        <v>954251.90792400006</v>
      </c>
      <c r="DYY21">
        <v>3724333.9061099999</v>
      </c>
      <c r="DYZ21">
        <v>3724333.9061099999</v>
      </c>
      <c r="DZA21">
        <v>3724333.9061099999</v>
      </c>
      <c r="DZB21">
        <v>3724333.9061099999</v>
      </c>
      <c r="DZC21">
        <v>3724333.9061099999</v>
      </c>
      <c r="DZD21">
        <v>3724333.9061099999</v>
      </c>
      <c r="DZE21">
        <v>3724333.9061099999</v>
      </c>
      <c r="DZF21">
        <v>3724333.9061099999</v>
      </c>
      <c r="DZG21">
        <v>3724333.9061099999</v>
      </c>
      <c r="DZH21">
        <v>3724333.9061099999</v>
      </c>
      <c r="DZI21">
        <v>3724333.9061099999</v>
      </c>
      <c r="DZJ21">
        <v>-3151981.1188400001</v>
      </c>
      <c r="DZK21">
        <v>-3151981.1188400001</v>
      </c>
      <c r="DZL21">
        <v>-3151981.1188400001</v>
      </c>
      <c r="DZM21">
        <v>-3151981.1188400001</v>
      </c>
      <c r="DZN21">
        <v>-3151981.1188400001</v>
      </c>
      <c r="DZO21">
        <v>-3151981.1188400001</v>
      </c>
      <c r="DZP21">
        <v>-3151981.1188400001</v>
      </c>
      <c r="DZQ21">
        <v>-3151981.1188400001</v>
      </c>
      <c r="DZR21">
        <v>-3151981.1188400001</v>
      </c>
      <c r="DZS21">
        <v>-3151981.1188400001</v>
      </c>
      <c r="DZT21">
        <v>-3151981.1188400001</v>
      </c>
      <c r="DZU21">
        <v>-3105396.58953</v>
      </c>
      <c r="DZV21">
        <v>-3105396.58953</v>
      </c>
      <c r="DZW21">
        <v>-3105396.58953</v>
      </c>
      <c r="DZX21">
        <v>-3105396.58953</v>
      </c>
      <c r="DZY21">
        <v>-3105396.58953</v>
      </c>
      <c r="DZZ21">
        <v>-3105396.58953</v>
      </c>
      <c r="EAA21">
        <v>-3105396.58953</v>
      </c>
      <c r="EAB21">
        <v>-3105396.58953</v>
      </c>
      <c r="EAC21">
        <v>-3105396.58953</v>
      </c>
      <c r="EAD21">
        <v>-3105396.58953</v>
      </c>
      <c r="EAE21">
        <v>-3105396.58953</v>
      </c>
      <c r="EAF21">
        <v>-3151981.1188400001</v>
      </c>
      <c r="EAG21">
        <v>-3151981.1188400001</v>
      </c>
      <c r="EAH21">
        <v>-3151981.1188400001</v>
      </c>
      <c r="EAI21">
        <v>-3151981.1188400001</v>
      </c>
      <c r="EAJ21">
        <v>-3151981.1188400001</v>
      </c>
      <c r="EAK21">
        <v>-3151981.1188400001</v>
      </c>
      <c r="EAL21">
        <v>-3151981.1188400001</v>
      </c>
      <c r="EAM21">
        <v>-3151981.1188400001</v>
      </c>
      <c r="EAN21">
        <v>-3151981.1188400001</v>
      </c>
      <c r="EAO21">
        <v>-3151981.1188400001</v>
      </c>
      <c r="EAP21">
        <v>-3151981.1188400001</v>
      </c>
      <c r="EAQ21">
        <v>-3105396.58953</v>
      </c>
      <c r="EAR21">
        <v>-3105396.58953</v>
      </c>
      <c r="EAS21">
        <v>-3105396.58953</v>
      </c>
      <c r="EAT21">
        <v>-3105396.58953</v>
      </c>
      <c r="EAU21">
        <v>-3105396.58953</v>
      </c>
      <c r="EAV21">
        <v>-3105396.58953</v>
      </c>
      <c r="EAW21">
        <v>-3105396.58953</v>
      </c>
      <c r="EAX21">
        <v>-3105396.58953</v>
      </c>
      <c r="EAY21">
        <v>-3105396.58953</v>
      </c>
      <c r="EAZ21">
        <v>-3105396.58953</v>
      </c>
      <c r="EBA21">
        <v>-3105396.58953</v>
      </c>
      <c r="EBB21">
        <v>-2804209.4481899999</v>
      </c>
      <c r="EBC21">
        <v>-2804209.4481899999</v>
      </c>
      <c r="EBD21">
        <v>-2804209.4481899999</v>
      </c>
      <c r="EBE21">
        <v>-2804209.4481899999</v>
      </c>
      <c r="EBF21">
        <v>-2804209.4481899999</v>
      </c>
      <c r="EBG21">
        <v>-2804209.4481899999</v>
      </c>
      <c r="EBH21">
        <v>-2804209.4481899999</v>
      </c>
      <c r="EBI21">
        <v>-2804209.4481899999</v>
      </c>
      <c r="EBJ21">
        <v>-2804209.4481899999</v>
      </c>
      <c r="EBK21">
        <v>-2804209.4481899999</v>
      </c>
      <c r="EBL21">
        <v>-2804209.4481899999</v>
      </c>
      <c r="EBM21">
        <v>-2714905.6885700002</v>
      </c>
      <c r="EBN21">
        <v>-2714905.6885700002</v>
      </c>
      <c r="EBO21">
        <v>-2714905.6885700002</v>
      </c>
      <c r="EBP21">
        <v>-2714905.6885700002</v>
      </c>
      <c r="EBQ21">
        <v>-2714905.6885700002</v>
      </c>
      <c r="EBR21">
        <v>-2714905.6885700002</v>
      </c>
      <c r="EBS21">
        <v>-2714905.6885700002</v>
      </c>
      <c r="EBT21">
        <v>-2714905.6885700002</v>
      </c>
      <c r="EBU21">
        <v>-2714905.6885700002</v>
      </c>
      <c r="EBV21">
        <v>-2714905.6885700002</v>
      </c>
      <c r="EBW21">
        <v>-2714905.6885700002</v>
      </c>
      <c r="EBX21">
        <v>-2804209.4481899999</v>
      </c>
      <c r="EBY21">
        <v>-2804209.4481899999</v>
      </c>
      <c r="EBZ21">
        <v>-2804209.4481899999</v>
      </c>
      <c r="ECA21">
        <v>-2804209.4481899999</v>
      </c>
      <c r="ECB21">
        <v>-2804209.4481899999</v>
      </c>
      <c r="ECC21">
        <v>-2804209.4481899999</v>
      </c>
      <c r="ECD21">
        <v>-2804209.4481899999</v>
      </c>
      <c r="ECE21">
        <v>-2804209.4481899999</v>
      </c>
      <c r="ECF21">
        <v>-2804209.4481899999</v>
      </c>
      <c r="ECG21">
        <v>-2804209.4481899999</v>
      </c>
      <c r="ECH21">
        <v>-2804209.4481899999</v>
      </c>
      <c r="ECI21">
        <v>-2714905.6885700002</v>
      </c>
      <c r="ECJ21">
        <v>-2714905.6885700002</v>
      </c>
      <c r="ECK21">
        <v>-2714905.6885700002</v>
      </c>
      <c r="ECL21">
        <v>-2714905.6885700002</v>
      </c>
      <c r="ECM21">
        <v>-2714905.6885700002</v>
      </c>
      <c r="ECN21">
        <v>-2714905.6885700002</v>
      </c>
      <c r="ECO21">
        <v>-2714905.6885700002</v>
      </c>
      <c r="ECP21">
        <v>-2714905.6885700002</v>
      </c>
      <c r="ECQ21">
        <v>-2714905.6885700002</v>
      </c>
      <c r="ECR21">
        <v>-2714905.6885700002</v>
      </c>
      <c r="ECS21">
        <v>-2714905.6885700002</v>
      </c>
      <c r="ECT21">
        <v>-1146659.18095</v>
      </c>
      <c r="ECU21">
        <v>-1146659.18095</v>
      </c>
      <c r="ECV21">
        <v>-1146659.18095</v>
      </c>
      <c r="ECW21">
        <v>-1146659.18095</v>
      </c>
      <c r="ECX21">
        <v>-1146659.18095</v>
      </c>
      <c r="ECY21">
        <v>-1146659.18095</v>
      </c>
      <c r="ECZ21">
        <v>-1146659.18095</v>
      </c>
      <c r="EDA21">
        <v>-1146659.18095</v>
      </c>
      <c r="EDB21">
        <v>-1146659.18095</v>
      </c>
      <c r="EDC21">
        <v>-1146659.18095</v>
      </c>
      <c r="EDD21">
        <v>-1146659.18095</v>
      </c>
      <c r="EDE21">
        <v>-971916.96070199995</v>
      </c>
      <c r="EDF21">
        <v>-971916.96070199995</v>
      </c>
      <c r="EDG21">
        <v>-971916.96070199995</v>
      </c>
      <c r="EDH21">
        <v>-971916.96070199995</v>
      </c>
      <c r="EDI21">
        <v>-971916.96070199995</v>
      </c>
      <c r="EDJ21">
        <v>-971916.96070199995</v>
      </c>
      <c r="EDK21">
        <v>-971916.96070199995</v>
      </c>
      <c r="EDL21">
        <v>-971916.96070199995</v>
      </c>
      <c r="EDM21">
        <v>-971916.96070199995</v>
      </c>
      <c r="EDN21">
        <v>-971916.96070199995</v>
      </c>
      <c r="EDO21">
        <v>-971916.96070199995</v>
      </c>
      <c r="EDP21">
        <v>-1146659.18095</v>
      </c>
      <c r="EDQ21">
        <v>-1146659.18095</v>
      </c>
      <c r="EDR21">
        <v>-1146659.18095</v>
      </c>
      <c r="EDS21">
        <v>-1146659.18095</v>
      </c>
      <c r="EDT21">
        <v>-1146659.18095</v>
      </c>
      <c r="EDU21">
        <v>-1146659.18095</v>
      </c>
      <c r="EDV21">
        <v>-1146659.18095</v>
      </c>
      <c r="EDW21">
        <v>-1146659.18095</v>
      </c>
      <c r="EDX21">
        <v>-1146659.18095</v>
      </c>
      <c r="EDY21">
        <v>-1146659.18095</v>
      </c>
      <c r="EDZ21">
        <v>-1146659.18095</v>
      </c>
      <c r="EEA21">
        <v>-971916.96070199995</v>
      </c>
      <c r="EEB21">
        <v>-971916.96070199995</v>
      </c>
      <c r="EEC21">
        <v>-971916.96070199995</v>
      </c>
      <c r="EED21">
        <v>-971916.96070199995</v>
      </c>
      <c r="EEE21">
        <v>-971916.96070199995</v>
      </c>
      <c r="EEF21">
        <v>-971916.96070199995</v>
      </c>
      <c r="EEG21">
        <v>-971916.96070199995</v>
      </c>
      <c r="EEH21">
        <v>-971916.96070199995</v>
      </c>
      <c r="EEI21">
        <v>-971916.96070199995</v>
      </c>
      <c r="EEJ21">
        <v>-971916.96070199995</v>
      </c>
      <c r="EEK21">
        <v>-971916.96070199995</v>
      </c>
      <c r="EEL21">
        <v>-39675685.7267</v>
      </c>
      <c r="EEM21">
        <v>-39675685.7267</v>
      </c>
      <c r="EEN21">
        <v>-39675685.7267</v>
      </c>
      <c r="EEO21">
        <v>-39675685.7267</v>
      </c>
      <c r="EEP21">
        <v>-39675685.7267</v>
      </c>
      <c r="EEQ21">
        <v>-39675685.7267</v>
      </c>
      <c r="EER21">
        <v>-39675685.7267</v>
      </c>
      <c r="EES21">
        <v>-39675685.7267</v>
      </c>
      <c r="EET21">
        <v>-39675685.7267</v>
      </c>
      <c r="EEU21">
        <v>-39675685.7267</v>
      </c>
      <c r="EEV21">
        <v>-39675685.7267</v>
      </c>
      <c r="EEW21">
        <v>-39675685.7267</v>
      </c>
      <c r="EEX21">
        <v>-39675685.7267</v>
      </c>
      <c r="EEY21">
        <v>-39675685.7267</v>
      </c>
      <c r="EEZ21">
        <v>-39675685.7267</v>
      </c>
      <c r="EFA21">
        <v>-39675685.7267</v>
      </c>
      <c r="EFB21">
        <v>-39675685.7267</v>
      </c>
      <c r="EFC21">
        <v>-39675685.7267</v>
      </c>
      <c r="EFD21">
        <v>-39675685.7267</v>
      </c>
      <c r="EFE21">
        <v>-39675685.7267</v>
      </c>
      <c r="EFF21">
        <v>-39675685.7267</v>
      </c>
      <c r="EFG21">
        <v>-39675685.7267</v>
      </c>
      <c r="EFH21">
        <v>-39675685.7267</v>
      </c>
      <c r="EFI21">
        <v>-39675685.7267</v>
      </c>
      <c r="EFJ21">
        <v>-39675685.7267</v>
      </c>
      <c r="EFK21">
        <v>-39675685.7267</v>
      </c>
      <c r="EFL21">
        <v>-39675685.7267</v>
      </c>
      <c r="EFM21">
        <v>-39675685.7267</v>
      </c>
      <c r="EFN21">
        <v>-39675685.7267</v>
      </c>
      <c r="EFO21">
        <v>-39675685.7267</v>
      </c>
      <c r="EFP21">
        <v>-39675685.7267</v>
      </c>
      <c r="EFQ21">
        <v>-39675685.7267</v>
      </c>
      <c r="EFR21">
        <v>-39675685.7267</v>
      </c>
      <c r="EFS21">
        <v>-39675685.7267</v>
      </c>
      <c r="EFT21">
        <v>-39675685.7267</v>
      </c>
      <c r="EFU21">
        <v>-39675685.7267</v>
      </c>
      <c r="EFV21">
        <v>-39675685.7267</v>
      </c>
      <c r="EFW21">
        <v>-39675685.7267</v>
      </c>
      <c r="EFX21">
        <v>-39675685.7267</v>
      </c>
      <c r="EFY21">
        <v>-39675685.7267</v>
      </c>
      <c r="EFZ21">
        <v>-39675685.7267</v>
      </c>
      <c r="EGA21">
        <v>-39675685.7267</v>
      </c>
      <c r="EGB21">
        <v>-39675685.7267</v>
      </c>
      <c r="EGC21">
        <v>-39675685.7267</v>
      </c>
      <c r="EGD21">
        <v>-60274043.0075</v>
      </c>
      <c r="EGE21">
        <v>-60274043.0075</v>
      </c>
      <c r="EGF21">
        <v>-60274043.0075</v>
      </c>
      <c r="EGG21">
        <v>-60274043.0075</v>
      </c>
      <c r="EGH21">
        <v>-60274043.0075</v>
      </c>
      <c r="EGI21">
        <v>-60274043.0075</v>
      </c>
      <c r="EGJ21">
        <v>-60274043.0075</v>
      </c>
      <c r="EGK21">
        <v>-60274043.0075</v>
      </c>
      <c r="EGL21">
        <v>-60274043.0075</v>
      </c>
      <c r="EGM21">
        <v>-60274043.0075</v>
      </c>
      <c r="EGN21">
        <v>-60274043.0075</v>
      </c>
      <c r="EGO21">
        <v>-60274043.0075</v>
      </c>
      <c r="EGP21">
        <v>-60274043.0075</v>
      </c>
      <c r="EGQ21">
        <v>-60274043.0075</v>
      </c>
      <c r="EGR21">
        <v>-60274043.0075</v>
      </c>
      <c r="EGS21">
        <v>-60274043.0075</v>
      </c>
      <c r="EGT21">
        <v>-60274043.0075</v>
      </c>
      <c r="EGU21">
        <v>-60274043.0075</v>
      </c>
      <c r="EGV21">
        <v>-60274043.0075</v>
      </c>
      <c r="EGW21">
        <v>-60274043.0075</v>
      </c>
      <c r="EGX21">
        <v>-60274043.0075</v>
      </c>
      <c r="EGY21">
        <v>-60274043.0075</v>
      </c>
      <c r="EGZ21">
        <v>-60274043.0075</v>
      </c>
      <c r="EHA21">
        <v>-60274043.0075</v>
      </c>
      <c r="EHB21">
        <v>-60274043.0075</v>
      </c>
      <c r="EHC21">
        <v>-60274043.0075</v>
      </c>
      <c r="EHD21">
        <v>-60274043.0075</v>
      </c>
      <c r="EHE21">
        <v>-60274043.0075</v>
      </c>
      <c r="EHF21">
        <v>-60274043.0075</v>
      </c>
      <c r="EHG21">
        <v>-60274043.0075</v>
      </c>
      <c r="EHH21">
        <v>-60274043.0075</v>
      </c>
      <c r="EHI21">
        <v>-60274043.0075</v>
      </c>
      <c r="EHJ21">
        <v>-60274043.0075</v>
      </c>
      <c r="EHK21">
        <v>-60274043.0075</v>
      </c>
      <c r="EHL21">
        <v>-60274043.0075</v>
      </c>
      <c r="EHM21">
        <v>-60274043.0075</v>
      </c>
      <c r="EHN21">
        <v>-60274043.0075</v>
      </c>
      <c r="EHO21">
        <v>-60274043.0075</v>
      </c>
      <c r="EHP21">
        <v>-60274043.0075</v>
      </c>
      <c r="EHQ21">
        <v>-60274043.0075</v>
      </c>
      <c r="EHR21">
        <v>-60274043.0075</v>
      </c>
      <c r="EHS21">
        <v>-60274043.0075</v>
      </c>
      <c r="EHT21">
        <v>-60274043.0075</v>
      </c>
      <c r="EHU21">
        <v>-60274043.0075</v>
      </c>
      <c r="EHV21">
        <v>-91657162.093099996</v>
      </c>
      <c r="EHW21">
        <v>-91657162.093099996</v>
      </c>
      <c r="EHX21">
        <v>-91657162.093099996</v>
      </c>
      <c r="EHY21">
        <v>-91657162.093099996</v>
      </c>
      <c r="EHZ21">
        <v>-91657162.093099996</v>
      </c>
      <c r="EIA21">
        <v>-91657162.093099996</v>
      </c>
      <c r="EIB21">
        <v>-91657162.093099996</v>
      </c>
      <c r="EIC21">
        <v>-91657162.093099996</v>
      </c>
      <c r="EID21">
        <v>-91657162.093099996</v>
      </c>
      <c r="EIE21">
        <v>-91657162.093099996</v>
      </c>
      <c r="EIF21">
        <v>-91657162.093099996</v>
      </c>
      <c r="EIG21">
        <v>-91657162.093099996</v>
      </c>
      <c r="EIH21">
        <v>-91657162.093099996</v>
      </c>
      <c r="EII21">
        <v>-91657162.093099996</v>
      </c>
      <c r="EIJ21">
        <v>-91657162.093099996</v>
      </c>
      <c r="EIK21">
        <v>-91657162.093099996</v>
      </c>
      <c r="EIL21">
        <v>-91657162.093099996</v>
      </c>
      <c r="EIM21">
        <v>-91657162.093099996</v>
      </c>
      <c r="EIN21">
        <v>-91657162.093099996</v>
      </c>
      <c r="EIO21">
        <v>-91657162.093099996</v>
      </c>
      <c r="EIP21">
        <v>-91657162.093099996</v>
      </c>
      <c r="EIQ21">
        <v>-91657162.093099996</v>
      </c>
      <c r="EIR21">
        <v>-91657162.093099996</v>
      </c>
      <c r="EIS21">
        <v>-91657162.093099996</v>
      </c>
      <c r="EIT21">
        <v>-91657162.093099996</v>
      </c>
      <c r="EIU21">
        <v>-91657162.093099996</v>
      </c>
      <c r="EIV21">
        <v>-91657162.093099996</v>
      </c>
      <c r="EIW21">
        <v>-91657162.093099996</v>
      </c>
      <c r="EIX21">
        <v>-91657162.093099996</v>
      </c>
      <c r="EIY21">
        <v>-91657162.093099996</v>
      </c>
      <c r="EIZ21">
        <v>-91657162.093099996</v>
      </c>
      <c r="EJA21">
        <v>-91657162.093099996</v>
      </c>
      <c r="EJB21">
        <v>-91657162.093099996</v>
      </c>
      <c r="EJC21">
        <v>-91657162.093099996</v>
      </c>
      <c r="EJD21">
        <v>-91657162.093099996</v>
      </c>
      <c r="EJE21">
        <v>-91657162.093099996</v>
      </c>
      <c r="EJF21">
        <v>-91657162.093099996</v>
      </c>
      <c r="EJG21">
        <v>-91657162.093099996</v>
      </c>
      <c r="EJH21">
        <v>-91657162.093099996</v>
      </c>
      <c r="EJI21">
        <v>-91657162.093099996</v>
      </c>
      <c r="EJJ21">
        <v>-91657162.093099996</v>
      </c>
      <c r="EJK21">
        <v>-91657162.093099996</v>
      </c>
      <c r="EJL21">
        <v>-91657162.093099996</v>
      </c>
      <c r="EJM21">
        <v>-91657162.093099996</v>
      </c>
      <c r="EJN21">
        <v>-39675685.7267</v>
      </c>
      <c r="EJO21">
        <v>-39675685.7267</v>
      </c>
      <c r="EJP21">
        <v>-39675685.7267</v>
      </c>
      <c r="EJQ21">
        <v>-39675685.7267</v>
      </c>
      <c r="EJR21">
        <v>-39675685.7267</v>
      </c>
      <c r="EJS21">
        <v>-39675685.7267</v>
      </c>
      <c r="EJT21">
        <v>-39675685.7267</v>
      </c>
      <c r="EJU21">
        <v>-39675685.7267</v>
      </c>
      <c r="EJV21">
        <v>-39675685.7267</v>
      </c>
      <c r="EJW21">
        <v>-39675685.7267</v>
      </c>
      <c r="EJX21">
        <v>-39675685.7267</v>
      </c>
      <c r="EJY21">
        <v>-39675685.7267</v>
      </c>
      <c r="EJZ21">
        <v>-39675685.7267</v>
      </c>
      <c r="EKA21">
        <v>-39675685.7267</v>
      </c>
      <c r="EKB21">
        <v>-39675685.7267</v>
      </c>
      <c r="EKC21">
        <v>-39675685.7267</v>
      </c>
      <c r="EKD21">
        <v>-39675685.7267</v>
      </c>
      <c r="EKE21">
        <v>-39675685.7267</v>
      </c>
      <c r="EKF21">
        <v>-39675685.7267</v>
      </c>
      <c r="EKG21">
        <v>-39675685.7267</v>
      </c>
      <c r="EKH21">
        <v>-39675685.7267</v>
      </c>
      <c r="EKI21">
        <v>-39675685.7267</v>
      </c>
      <c r="EKJ21">
        <v>-39675685.7267</v>
      </c>
      <c r="EKK21">
        <v>-39675685.7267</v>
      </c>
      <c r="EKL21">
        <v>-39675685.7267</v>
      </c>
      <c r="EKM21">
        <v>-39675685.7267</v>
      </c>
      <c r="EKN21">
        <v>-39675685.7267</v>
      </c>
      <c r="EKO21">
        <v>-39675685.7267</v>
      </c>
      <c r="EKP21">
        <v>-39675685.7267</v>
      </c>
      <c r="EKQ21">
        <v>-39675685.7267</v>
      </c>
      <c r="EKR21">
        <v>-39675685.7267</v>
      </c>
      <c r="EKS21">
        <v>-39675685.7267</v>
      </c>
      <c r="EKT21">
        <v>-39675685.7267</v>
      </c>
      <c r="EKU21">
        <v>-39675685.7267</v>
      </c>
      <c r="EKV21">
        <v>-39675685.7267</v>
      </c>
      <c r="EKW21">
        <v>-39675685.7267</v>
      </c>
      <c r="EKX21">
        <v>-39675685.7267</v>
      </c>
      <c r="EKY21">
        <v>-39675685.7267</v>
      </c>
      <c r="EKZ21">
        <v>-39675685.7267</v>
      </c>
      <c r="ELA21">
        <v>-39675685.7267</v>
      </c>
      <c r="ELB21">
        <v>-39675685.7267</v>
      </c>
      <c r="ELC21">
        <v>-39675685.7267</v>
      </c>
      <c r="ELD21">
        <v>-39675685.7267</v>
      </c>
      <c r="ELE21">
        <v>-39675685.7267</v>
      </c>
      <c r="ELF21">
        <v>-60274043.0075</v>
      </c>
      <c r="ELG21">
        <v>-60274043.0075</v>
      </c>
      <c r="ELH21">
        <v>-60274043.0075</v>
      </c>
      <c r="ELI21">
        <v>-60274043.0075</v>
      </c>
      <c r="ELJ21">
        <v>-60274043.0075</v>
      </c>
      <c r="ELK21">
        <v>-60274043.0075</v>
      </c>
      <c r="ELL21">
        <v>-60274043.0075</v>
      </c>
      <c r="ELM21">
        <v>-60274043.0075</v>
      </c>
      <c r="ELN21">
        <v>-60274043.0075</v>
      </c>
      <c r="ELO21">
        <v>-60274043.0075</v>
      </c>
      <c r="ELP21">
        <v>-60274043.0075</v>
      </c>
      <c r="ELQ21">
        <v>-60274043.0075</v>
      </c>
      <c r="ELR21">
        <v>-60274043.0075</v>
      </c>
      <c r="ELS21">
        <v>-60274043.0075</v>
      </c>
      <c r="ELT21">
        <v>-60274043.0075</v>
      </c>
      <c r="ELU21">
        <v>-60274043.0075</v>
      </c>
      <c r="ELV21">
        <v>-60274043.0075</v>
      </c>
      <c r="ELW21">
        <v>-60274043.0075</v>
      </c>
      <c r="ELX21">
        <v>-60274043.0075</v>
      </c>
      <c r="ELY21">
        <v>-60274043.0075</v>
      </c>
      <c r="ELZ21">
        <v>-60274043.0075</v>
      </c>
      <c r="EMA21">
        <v>-60274043.0075</v>
      </c>
      <c r="EMB21">
        <v>-60274043.0075</v>
      </c>
      <c r="EMC21">
        <v>-60274043.0075</v>
      </c>
      <c r="EMD21">
        <v>-60274043.0075</v>
      </c>
      <c r="EME21">
        <v>-60274043.0075</v>
      </c>
      <c r="EMF21">
        <v>-60274043.0075</v>
      </c>
      <c r="EMG21">
        <v>-60274043.0075</v>
      </c>
      <c r="EMH21">
        <v>-60274043.0075</v>
      </c>
      <c r="EMI21">
        <v>-60274043.0075</v>
      </c>
      <c r="EMJ21">
        <v>-60274043.0075</v>
      </c>
      <c r="EMK21">
        <v>-60274043.0075</v>
      </c>
      <c r="EML21">
        <v>-60274043.0075</v>
      </c>
      <c r="EMM21">
        <v>-60274043.0075</v>
      </c>
      <c r="EMN21">
        <v>-60274043.0075</v>
      </c>
      <c r="EMO21">
        <v>-60274043.0075</v>
      </c>
      <c r="EMP21">
        <v>-60274043.0075</v>
      </c>
      <c r="EMQ21">
        <v>-60274043.0075</v>
      </c>
      <c r="EMR21">
        <v>-60274043.0075</v>
      </c>
      <c r="EMS21">
        <v>-60274043.0075</v>
      </c>
      <c r="EMT21">
        <v>-60274043.0075</v>
      </c>
      <c r="EMU21">
        <v>-60274043.0075</v>
      </c>
      <c r="EMV21">
        <v>-60274043.0075</v>
      </c>
      <c r="EMW21">
        <v>-60274043.0075</v>
      </c>
      <c r="EMX21">
        <v>-91657162.093099996</v>
      </c>
      <c r="EMY21">
        <v>-91657162.093099996</v>
      </c>
      <c r="EMZ21">
        <v>-91657162.093099996</v>
      </c>
      <c r="ENA21">
        <v>-91657162.093099996</v>
      </c>
      <c r="ENB21">
        <v>-91657162.093099996</v>
      </c>
      <c r="ENC21">
        <v>-91657162.093099996</v>
      </c>
      <c r="END21">
        <v>-91657162.093099996</v>
      </c>
      <c r="ENE21">
        <v>-91657162.093099996</v>
      </c>
      <c r="ENF21">
        <v>-91657162.093099996</v>
      </c>
      <c r="ENG21">
        <v>-91657162.093099996</v>
      </c>
      <c r="ENH21">
        <v>-91657162.093099996</v>
      </c>
      <c r="ENI21">
        <v>-91657162.093099996</v>
      </c>
      <c r="ENJ21">
        <v>-91657162.093099996</v>
      </c>
      <c r="ENK21">
        <v>-91657162.093099996</v>
      </c>
      <c r="ENL21">
        <v>-91657162.093099996</v>
      </c>
      <c r="ENM21">
        <v>-91657162.093099996</v>
      </c>
      <c r="ENN21">
        <v>-91657162.093099996</v>
      </c>
      <c r="ENO21">
        <v>-91657162.093099996</v>
      </c>
      <c r="ENP21">
        <v>-91657162.093099996</v>
      </c>
      <c r="ENQ21">
        <v>-91657162.093099996</v>
      </c>
      <c r="ENR21">
        <v>-91657162.093099996</v>
      </c>
      <c r="ENS21">
        <v>-91657162.093099996</v>
      </c>
      <c r="ENT21">
        <v>-91657162.093099996</v>
      </c>
      <c r="ENU21">
        <v>-91657162.093099996</v>
      </c>
      <c r="ENV21">
        <v>-91657162.093099996</v>
      </c>
      <c r="ENW21">
        <v>-91657162.093099996</v>
      </c>
      <c r="ENX21">
        <v>-91657162.093099996</v>
      </c>
      <c r="ENY21">
        <v>-91657162.093099996</v>
      </c>
      <c r="ENZ21">
        <v>-91657162.093099996</v>
      </c>
      <c r="EOA21">
        <v>-91657162.093099996</v>
      </c>
      <c r="EOB21">
        <v>-91657162.093099996</v>
      </c>
      <c r="EOC21">
        <v>-91657162.093099996</v>
      </c>
      <c r="EOD21">
        <v>-91657162.093099996</v>
      </c>
      <c r="EOE21">
        <v>-91657162.093099996</v>
      </c>
      <c r="EOF21">
        <v>-91657162.093099996</v>
      </c>
      <c r="EOG21">
        <v>-91657162.093099996</v>
      </c>
      <c r="EOH21">
        <v>-91657162.093099996</v>
      </c>
      <c r="EOI21">
        <v>-91657162.093099996</v>
      </c>
      <c r="EOJ21">
        <v>-91657162.093099996</v>
      </c>
      <c r="EOK21">
        <v>-91657162.093099996</v>
      </c>
      <c r="EOL21">
        <v>-91657162.093099996</v>
      </c>
      <c r="EOM21">
        <v>-91657162.093099996</v>
      </c>
      <c r="EON21">
        <v>-91657162.093099996</v>
      </c>
      <c r="EOO21">
        <v>-91657162.093099996</v>
      </c>
      <c r="EOP21">
        <v>-5296170.8185299998</v>
      </c>
      <c r="EOQ21">
        <v>-4953794.5712099997</v>
      </c>
      <c r="EOR21">
        <v>-4716924.8467600001</v>
      </c>
      <c r="EOS21">
        <v>-4577463.4588900004</v>
      </c>
      <c r="EOT21">
        <v>-4523765.2229599999</v>
      </c>
      <c r="EOU21">
        <v>-4538701.7816399997</v>
      </c>
      <c r="EOV21">
        <v>-4597949.86216</v>
      </c>
      <c r="EOW21">
        <v>-4669518.3162200004</v>
      </c>
      <c r="EOX21">
        <v>-4677353.3099499997</v>
      </c>
      <c r="EOY21">
        <v>-4613798.00122</v>
      </c>
      <c r="EOZ21">
        <v>-4590072.86051</v>
      </c>
      <c r="EPA21">
        <v>-5067766.7948599998</v>
      </c>
      <c r="EPB21">
        <v>-4613721.6793400003</v>
      </c>
      <c r="EPC21">
        <v>-4223485.99694</v>
      </c>
      <c r="EPD21">
        <v>-3876164.1555699999</v>
      </c>
      <c r="EPE21">
        <v>-3545231.7970400001</v>
      </c>
      <c r="EPF21">
        <v>-3198019.7287599999</v>
      </c>
      <c r="EPG21">
        <v>-2797137.7993000001</v>
      </c>
      <c r="EPH21">
        <v>-897013.03407199995</v>
      </c>
      <c r="EPI21">
        <v>-456307.60316399997</v>
      </c>
      <c r="EPJ21">
        <v>-244144.571196</v>
      </c>
      <c r="EPK21">
        <v>-127741.20024000001</v>
      </c>
      <c r="EPL21">
        <v>-4656783.4247000003</v>
      </c>
      <c r="EPM21">
        <v>-4334726.80858</v>
      </c>
      <c r="EPN21">
        <v>-4327441.5907199997</v>
      </c>
      <c r="EPO21">
        <v>-4396368.1282599997</v>
      </c>
      <c r="EPP21">
        <v>-4483899.5084100002</v>
      </c>
      <c r="EPQ21">
        <v>-4557551.7522299998</v>
      </c>
      <c r="EPR21">
        <v>-4609520.3561300002</v>
      </c>
      <c r="EPS21">
        <v>-4639202.9017399997</v>
      </c>
      <c r="EPT21">
        <v>-4635133.1604000004</v>
      </c>
      <c r="EPU21">
        <v>-4609265.5545499995</v>
      </c>
      <c r="EPV21">
        <v>-4590072.86051</v>
      </c>
      <c r="EPW21">
        <v>-4182359.4743400002</v>
      </c>
      <c r="EPX21">
        <v>-3431280.3343199999</v>
      </c>
      <c r="EPY21">
        <v>-2960315.7514900002</v>
      </c>
      <c r="EPZ21">
        <v>-2490583.1309699998</v>
      </c>
      <c r="EQA21">
        <v>-2032060.6191499999</v>
      </c>
      <c r="EQB21">
        <v>-1570164.7580299999</v>
      </c>
      <c r="EQC21">
        <v>-989382.61508100003</v>
      </c>
      <c r="EQD21">
        <v>-568109.44813000003</v>
      </c>
      <c r="EQE21">
        <v>-341609.497799</v>
      </c>
      <c r="EQF21">
        <v>-209215.59777399999</v>
      </c>
      <c r="EQG21">
        <v>-127741.20024000001</v>
      </c>
      <c r="EQH21">
        <v>-7923905.1193700004</v>
      </c>
      <c r="EQI21">
        <v>-7353276.8800799996</v>
      </c>
      <c r="EQJ21">
        <v>-6923142.3643300002</v>
      </c>
      <c r="EQK21">
        <v>-6615244.1120499996</v>
      </c>
      <c r="EQL21">
        <v>-6404968.4219599999</v>
      </c>
      <c r="EQM21">
        <v>-6259070.6565100001</v>
      </c>
      <c r="EQN21">
        <v>-6134542.6738900002</v>
      </c>
      <c r="EQO21">
        <v>-5980381.56427</v>
      </c>
      <c r="EQP21">
        <v>-5436237.7402100004</v>
      </c>
      <c r="EQQ21">
        <v>-4984878.8662999999</v>
      </c>
      <c r="EQR21">
        <v>-4880457.84038</v>
      </c>
      <c r="EQS21">
        <v>-7467097.0720300004</v>
      </c>
      <c r="EQT21">
        <v>-6673131.0963399997</v>
      </c>
      <c r="EQU21">
        <v>-5936264.66469</v>
      </c>
      <c r="EQV21">
        <v>-5212645.5054000001</v>
      </c>
      <c r="EQW21">
        <v>-4447901.5701200003</v>
      </c>
      <c r="EQX21">
        <v>-3577706.5507499999</v>
      </c>
      <c r="EQY21">
        <v>-2532918.5481699998</v>
      </c>
      <c r="EQZ21">
        <v>2187061.09399</v>
      </c>
      <c r="ERA21">
        <v>3264071.2480299999</v>
      </c>
      <c r="ERB21">
        <v>3772522.1847000001</v>
      </c>
      <c r="ERC21">
        <v>4044205.4801699999</v>
      </c>
      <c r="ERD21">
        <v>-6861035.8121400001</v>
      </c>
      <c r="ERE21">
        <v>-6166308.8125400003</v>
      </c>
      <c r="ERF21">
        <v>-5944830.96196</v>
      </c>
      <c r="ERG21">
        <v>-5829484.6467599999</v>
      </c>
      <c r="ERH21">
        <v>-5718100.4699600004</v>
      </c>
      <c r="ERI21">
        <v>-5609898.8834699998</v>
      </c>
      <c r="ERJ21">
        <v>-5494665.9291899996</v>
      </c>
      <c r="ERK21">
        <v>-5365384.1479200004</v>
      </c>
      <c r="ERL21">
        <v>-5148369.1717100004</v>
      </c>
      <c r="ERM21">
        <v>-4964739.7635500003</v>
      </c>
      <c r="ERN21">
        <v>-4880457.84038</v>
      </c>
      <c r="ERO21">
        <v>-5918512.3812800003</v>
      </c>
      <c r="ERP21">
        <v>-4352895.2675400004</v>
      </c>
      <c r="ERQ21">
        <v>-3192650.0167</v>
      </c>
      <c r="ERR21">
        <v>-1960763.09772</v>
      </c>
      <c r="ERS21">
        <v>-744707.93190700002</v>
      </c>
      <c r="ERT21">
        <v>463414.99818499997</v>
      </c>
      <c r="ERU21">
        <v>1937232.2178700001</v>
      </c>
      <c r="ERV21">
        <v>2983390.89622</v>
      </c>
      <c r="ERW21">
        <v>3536748.2616499998</v>
      </c>
      <c r="ERX21">
        <v>3854079.6279899999</v>
      </c>
      <c r="ERY21">
        <v>4044205.4801699999</v>
      </c>
      <c r="ERZ21">
        <v>-11804066.656099999</v>
      </c>
      <c r="ESA21">
        <v>-10836017.094599999</v>
      </c>
      <c r="ESB21">
        <v>-10042129.5068</v>
      </c>
      <c r="ESC21">
        <v>-9382780.0460100006</v>
      </c>
      <c r="ESD21">
        <v>-8806751.8402200006</v>
      </c>
      <c r="ESE21">
        <v>-8249104.8040800001</v>
      </c>
      <c r="ESF21">
        <v>-7632378.4615599997</v>
      </c>
      <c r="ESG21">
        <v>-6874237.4044399997</v>
      </c>
      <c r="ESH21">
        <v>-4939015.8219900001</v>
      </c>
      <c r="ESI21">
        <v>-3545792.04941</v>
      </c>
      <c r="ESJ21">
        <v>-3250779.2068099999</v>
      </c>
      <c r="ESK21">
        <v>-10890450.5615</v>
      </c>
      <c r="ESL21">
        <v>-9475725.5271799993</v>
      </c>
      <c r="ESM21">
        <v>-8068374.1074999999</v>
      </c>
      <c r="ESN21">
        <v>-6577582.8327200003</v>
      </c>
      <c r="ESO21">
        <v>-4892618.1365299998</v>
      </c>
      <c r="ESP21">
        <v>-2886376.5925599998</v>
      </c>
      <c r="ESQ21">
        <v>-429130.21011400002</v>
      </c>
      <c r="ESR21">
        <v>10402270.280300001</v>
      </c>
      <c r="ESS21">
        <v>12852213.8167</v>
      </c>
      <c r="EST21">
        <v>13996378.374399999</v>
      </c>
      <c r="ESU21">
        <v>14598547.4343</v>
      </c>
      <c r="ESV21">
        <v>-10005969.386700001</v>
      </c>
      <c r="ESW21">
        <v>-8540557.4890100006</v>
      </c>
      <c r="ESX21">
        <v>-7784695.47016</v>
      </c>
      <c r="ESY21">
        <v>-7170924.1514100004</v>
      </c>
      <c r="ESZ21">
        <v>-6514728.79856</v>
      </c>
      <c r="ETA21">
        <v>-5911701.9621599996</v>
      </c>
      <c r="ETB21">
        <v>-5349597.4250400001</v>
      </c>
      <c r="ETC21">
        <v>-4805592.45089</v>
      </c>
      <c r="ETD21">
        <v>-4055547.72181</v>
      </c>
      <c r="ETE21">
        <v>-3488763.5716200001</v>
      </c>
      <c r="ETF21">
        <v>-3250779.2068099999</v>
      </c>
      <c r="ETG21">
        <v>-8130536.9829399996</v>
      </c>
      <c r="ETH21">
        <v>-4903880.9119600002</v>
      </c>
      <c r="ETI21">
        <v>-2253216.3587099998</v>
      </c>
      <c r="ETJ21">
        <v>652981.32095600001</v>
      </c>
      <c r="ETK21">
        <v>3537532.8662800002</v>
      </c>
      <c r="ETL21">
        <v>6384014.21612</v>
      </c>
      <c r="ETM21">
        <v>9804109.6653000005</v>
      </c>
      <c r="ETN21">
        <v>12204491.926100001</v>
      </c>
      <c r="ETO21">
        <v>13463039.229900001</v>
      </c>
      <c r="ETP21">
        <v>14177189.279200001</v>
      </c>
      <c r="ETQ21">
        <v>14598547.4343</v>
      </c>
      <c r="ETR21">
        <v>373354.39609599998</v>
      </c>
      <c r="ETS21">
        <v>373354.39609599998</v>
      </c>
      <c r="ETT21">
        <v>373354.39609599998</v>
      </c>
      <c r="ETU21">
        <v>373354.39609599998</v>
      </c>
      <c r="ETV21">
        <v>373354.39609599998</v>
      </c>
      <c r="ETW21">
        <v>373354.39609599998</v>
      </c>
      <c r="ETX21">
        <v>373354.39609599998</v>
      </c>
      <c r="ETY21">
        <v>373354.39609599998</v>
      </c>
      <c r="ETZ21">
        <v>373354.39609599998</v>
      </c>
      <c r="EUA21">
        <v>373354.39609599998</v>
      </c>
      <c r="EUB21">
        <v>373354.39609599998</v>
      </c>
      <c r="EUC21">
        <v>406464.07455700001</v>
      </c>
      <c r="EUD21">
        <v>406464.07455700001</v>
      </c>
      <c r="EUE21">
        <v>406464.07455700001</v>
      </c>
      <c r="EUF21">
        <v>406464.07455700001</v>
      </c>
      <c r="EUG21">
        <v>406464.07455700001</v>
      </c>
      <c r="EUH21">
        <v>406464.07455700001</v>
      </c>
      <c r="EUI21">
        <v>406464.07455700001</v>
      </c>
      <c r="EUJ21">
        <v>406464.07455700001</v>
      </c>
      <c r="EUK21">
        <v>406464.07455700001</v>
      </c>
      <c r="EUL21">
        <v>406464.07455700001</v>
      </c>
      <c r="EUM21">
        <v>406464.07455700001</v>
      </c>
      <c r="EUN21">
        <v>373354.39609599998</v>
      </c>
      <c r="EUO21">
        <v>373354.39609599998</v>
      </c>
      <c r="EUP21">
        <v>373354.39609599998</v>
      </c>
      <c r="EUQ21">
        <v>373354.39609599998</v>
      </c>
      <c r="EUR21">
        <v>373354.39609599998</v>
      </c>
      <c r="EUS21">
        <v>373354.39609599998</v>
      </c>
      <c r="EUT21">
        <v>373354.39609599998</v>
      </c>
      <c r="EUU21">
        <v>373354.39609599998</v>
      </c>
      <c r="EUV21">
        <v>373354.39609599998</v>
      </c>
      <c r="EUW21">
        <v>373354.39609599998</v>
      </c>
      <c r="EUX21">
        <v>373354.39609599998</v>
      </c>
      <c r="EUY21">
        <v>406464.07455700001</v>
      </c>
      <c r="EUZ21">
        <v>406464.07455700001</v>
      </c>
      <c r="EVA21">
        <v>406464.07455700001</v>
      </c>
      <c r="EVB21">
        <v>406464.07455700001</v>
      </c>
      <c r="EVC21">
        <v>406464.07455700001</v>
      </c>
      <c r="EVD21">
        <v>406464.07455700001</v>
      </c>
      <c r="EVE21">
        <v>406464.07455700001</v>
      </c>
      <c r="EVF21">
        <v>406464.07455700001</v>
      </c>
      <c r="EVG21">
        <v>406464.07455700001</v>
      </c>
      <c r="EVH21">
        <v>406464.07455700001</v>
      </c>
      <c r="EVI21">
        <v>406464.07455700001</v>
      </c>
      <c r="EVJ21">
        <v>1984970.26685</v>
      </c>
      <c r="EVK21">
        <v>1984970.26685</v>
      </c>
      <c r="EVL21">
        <v>1984970.26685</v>
      </c>
      <c r="EVM21">
        <v>1984970.26685</v>
      </c>
      <c r="EVN21">
        <v>1984970.26685</v>
      </c>
      <c r="EVO21">
        <v>1984970.26685</v>
      </c>
      <c r="EVP21">
        <v>1984970.26685</v>
      </c>
      <c r="EVQ21">
        <v>1984970.26685</v>
      </c>
      <c r="EVR21">
        <v>1984970.26685</v>
      </c>
      <c r="EVS21">
        <v>1984970.26685</v>
      </c>
      <c r="EVT21">
        <v>1984970.26685</v>
      </c>
      <c r="EVU21">
        <v>2048442.38539</v>
      </c>
      <c r="EVV21">
        <v>2048442.38539</v>
      </c>
      <c r="EVW21">
        <v>2048442.38539</v>
      </c>
      <c r="EVX21">
        <v>2048442.38539</v>
      </c>
      <c r="EVY21">
        <v>2048442.38539</v>
      </c>
      <c r="EVZ21">
        <v>2048442.38539</v>
      </c>
      <c r="EWA21">
        <v>2048442.38539</v>
      </c>
      <c r="EWB21">
        <v>2048442.38539</v>
      </c>
      <c r="EWC21">
        <v>2048442.38539</v>
      </c>
      <c r="EWD21">
        <v>2048442.38539</v>
      </c>
      <c r="EWE21">
        <v>2048442.38539</v>
      </c>
      <c r="EWF21">
        <v>1984970.26685</v>
      </c>
      <c r="EWG21">
        <v>1984970.26685</v>
      </c>
      <c r="EWH21">
        <v>1984970.26685</v>
      </c>
      <c r="EWI21">
        <v>1984970.26685</v>
      </c>
      <c r="EWJ21">
        <v>1984970.26685</v>
      </c>
      <c r="EWK21">
        <v>1984970.26685</v>
      </c>
      <c r="EWL21">
        <v>1984970.26685</v>
      </c>
      <c r="EWM21">
        <v>1984970.26685</v>
      </c>
      <c r="EWN21">
        <v>1984970.26685</v>
      </c>
      <c r="EWO21">
        <v>1984970.26685</v>
      </c>
      <c r="EWP21">
        <v>1984970.26685</v>
      </c>
      <c r="EWQ21">
        <v>2048442.38539</v>
      </c>
      <c r="EWR21">
        <v>2048442.38539</v>
      </c>
      <c r="EWS21">
        <v>2048442.38539</v>
      </c>
      <c r="EWT21">
        <v>2048442.38539</v>
      </c>
      <c r="EWU21">
        <v>2048442.38539</v>
      </c>
      <c r="EWV21">
        <v>2048442.38539</v>
      </c>
      <c r="EWW21">
        <v>2048442.38539</v>
      </c>
      <c r="EWX21">
        <v>2048442.38539</v>
      </c>
      <c r="EWY21">
        <v>2048442.38539</v>
      </c>
      <c r="EWZ21">
        <v>2048442.38539</v>
      </c>
      <c r="EXA21">
        <v>2048442.38539</v>
      </c>
      <c r="EXB21">
        <v>6002961.8172199996</v>
      </c>
      <c r="EXC21">
        <v>6002961.8172199996</v>
      </c>
      <c r="EXD21">
        <v>6002961.8172199996</v>
      </c>
      <c r="EXE21">
        <v>6002961.8172199996</v>
      </c>
      <c r="EXF21">
        <v>6002961.8172199996</v>
      </c>
      <c r="EXG21">
        <v>6002961.8172199996</v>
      </c>
      <c r="EXH21">
        <v>6002961.8172199996</v>
      </c>
      <c r="EXI21">
        <v>6002961.8172199996</v>
      </c>
      <c r="EXJ21">
        <v>6002961.8172199996</v>
      </c>
      <c r="EXK21">
        <v>6002961.8172199996</v>
      </c>
      <c r="EXL21">
        <v>6002961.8172199996</v>
      </c>
      <c r="EXM21">
        <v>6127158.8158999998</v>
      </c>
      <c r="EXN21">
        <v>6127158.8158999998</v>
      </c>
      <c r="EXO21">
        <v>6127158.8158999998</v>
      </c>
      <c r="EXP21">
        <v>6127158.8158999998</v>
      </c>
      <c r="EXQ21">
        <v>6127158.8158999998</v>
      </c>
      <c r="EXR21">
        <v>6127158.8158999998</v>
      </c>
      <c r="EXS21">
        <v>6127158.8158999998</v>
      </c>
      <c r="EXT21">
        <v>6127158.8158999998</v>
      </c>
      <c r="EXU21">
        <v>6127158.8158999998</v>
      </c>
      <c r="EXV21">
        <v>6127158.8158999998</v>
      </c>
      <c r="EXW21">
        <v>6127158.8158999998</v>
      </c>
      <c r="EXX21">
        <v>6002961.8172199996</v>
      </c>
      <c r="EXY21">
        <v>6002961.8172199996</v>
      </c>
      <c r="EXZ21">
        <v>6002961.8172199996</v>
      </c>
      <c r="EYA21">
        <v>6002961.8172199996</v>
      </c>
      <c r="EYB21">
        <v>6002961.8172199996</v>
      </c>
      <c r="EYC21">
        <v>6002961.8172199996</v>
      </c>
      <c r="EYD21">
        <v>6002961.8172199996</v>
      </c>
      <c r="EYE21">
        <v>6002961.8172199996</v>
      </c>
      <c r="EYF21">
        <v>6002961.8172199996</v>
      </c>
      <c r="EYG21">
        <v>6002961.8172199996</v>
      </c>
      <c r="EYH21">
        <v>6002961.8172199996</v>
      </c>
      <c r="EYI21">
        <v>6127158.8158999998</v>
      </c>
      <c r="EYJ21">
        <v>6127158.8158999998</v>
      </c>
      <c r="EYK21">
        <v>6127158.8158999998</v>
      </c>
      <c r="EYL21">
        <v>6127158.8158999998</v>
      </c>
      <c r="EYM21">
        <v>6127158.8158999998</v>
      </c>
      <c r="EYN21">
        <v>6127158.8158999998</v>
      </c>
      <c r="EYO21">
        <v>6127158.8158999998</v>
      </c>
      <c r="EYP21">
        <v>6127158.8158999998</v>
      </c>
      <c r="EYQ21">
        <v>6127158.8158999998</v>
      </c>
      <c r="EYR21">
        <v>6127158.8158999998</v>
      </c>
      <c r="EYS21">
        <v>6127158.8158999998</v>
      </c>
      <c r="EYT21">
        <v>-2266133.9729800001</v>
      </c>
      <c r="EYU21">
        <v>-2266133.9729800001</v>
      </c>
      <c r="EYV21">
        <v>-2266133.9729800001</v>
      </c>
      <c r="EYW21">
        <v>-2266133.9729800001</v>
      </c>
      <c r="EYX21">
        <v>-2266133.9729800001</v>
      </c>
      <c r="EYY21">
        <v>-2266133.9729800001</v>
      </c>
      <c r="EYZ21">
        <v>-2266133.9729800001</v>
      </c>
      <c r="EZA21">
        <v>-2266133.9729800001</v>
      </c>
      <c r="EZB21">
        <v>-2266133.9729800001</v>
      </c>
      <c r="EZC21">
        <v>-2266133.9729800001</v>
      </c>
      <c r="EZD21">
        <v>-2266133.9729800001</v>
      </c>
      <c r="EZE21">
        <v>-2266133.9729800001</v>
      </c>
      <c r="EZF21">
        <v>-2266133.9729800001</v>
      </c>
      <c r="EZG21">
        <v>-2266133.9729800001</v>
      </c>
      <c r="EZH21">
        <v>-2266133.9729800001</v>
      </c>
      <c r="EZI21">
        <v>-2266133.9729800001</v>
      </c>
      <c r="EZJ21">
        <v>-2266133.9729800001</v>
      </c>
      <c r="EZK21">
        <v>-2266133.9729800001</v>
      </c>
      <c r="EZL21">
        <v>-2266133.9729800001</v>
      </c>
      <c r="EZM21">
        <v>-2266133.9729800001</v>
      </c>
      <c r="EZN21">
        <v>-2266133.9729800001</v>
      </c>
      <c r="EZO21">
        <v>-2266133.9729800001</v>
      </c>
      <c r="EZP21">
        <v>-2266133.9729800001</v>
      </c>
      <c r="EZQ21">
        <v>-2266133.9729800001</v>
      </c>
      <c r="EZR21">
        <v>-2266133.9729800001</v>
      </c>
      <c r="EZS21">
        <v>-2266133.9729800001</v>
      </c>
      <c r="EZT21">
        <v>-2266133.9729800001</v>
      </c>
      <c r="EZU21">
        <v>-2266133.9729800001</v>
      </c>
      <c r="EZV21">
        <v>-2266133.9729800001</v>
      </c>
      <c r="EZW21">
        <v>-2266133.9729800001</v>
      </c>
      <c r="EZX21">
        <v>-2266133.9729800001</v>
      </c>
      <c r="EZY21">
        <v>-2266133.9729800001</v>
      </c>
      <c r="EZZ21">
        <v>-2266133.9729800001</v>
      </c>
      <c r="FAA21">
        <v>-2266133.9729800001</v>
      </c>
      <c r="FAB21">
        <v>-2266133.9729800001</v>
      </c>
      <c r="FAC21">
        <v>-2266133.9729800001</v>
      </c>
      <c r="FAD21">
        <v>-2266133.9729800001</v>
      </c>
      <c r="FAE21">
        <v>-2266133.9729800001</v>
      </c>
      <c r="FAF21">
        <v>-2266133.9729800001</v>
      </c>
      <c r="FAG21">
        <v>-2266133.9729800001</v>
      </c>
      <c r="FAH21">
        <v>-2266133.9729800001</v>
      </c>
      <c r="FAI21">
        <v>-2266133.9729800001</v>
      </c>
      <c r="FAJ21">
        <v>-2266133.9729800001</v>
      </c>
      <c r="FAK21">
        <v>-2266133.9729800001</v>
      </c>
      <c r="FAL21">
        <v>-4256137.5579300001</v>
      </c>
      <c r="FAM21">
        <v>-4256137.5579300001</v>
      </c>
      <c r="FAN21">
        <v>-4256137.5579300001</v>
      </c>
      <c r="FAO21">
        <v>-4256137.5579300001</v>
      </c>
      <c r="FAP21">
        <v>-4256137.5579300001</v>
      </c>
      <c r="FAQ21">
        <v>-4256137.5579300001</v>
      </c>
      <c r="FAR21">
        <v>-4256137.5579300001</v>
      </c>
      <c r="FAS21">
        <v>-4256137.5579300001</v>
      </c>
      <c r="FAT21">
        <v>-4256137.5579300001</v>
      </c>
      <c r="FAU21">
        <v>-4256137.5579300001</v>
      </c>
      <c r="FAV21">
        <v>-4256137.5579300001</v>
      </c>
      <c r="FAW21">
        <v>-4256137.5579300001</v>
      </c>
      <c r="FAX21">
        <v>-4256137.5579300001</v>
      </c>
      <c r="FAY21">
        <v>-4256137.5579300001</v>
      </c>
      <c r="FAZ21">
        <v>-4256137.5579300001</v>
      </c>
      <c r="FBA21">
        <v>-4256137.5579300001</v>
      </c>
      <c r="FBB21">
        <v>-4256137.5579300001</v>
      </c>
      <c r="FBC21">
        <v>-4256137.5579300001</v>
      </c>
      <c r="FBD21">
        <v>-4256137.5579300001</v>
      </c>
      <c r="FBE21">
        <v>-4256137.5579300001</v>
      </c>
      <c r="FBF21">
        <v>-4256137.5579300001</v>
      </c>
      <c r="FBG21">
        <v>-4256137.5579300001</v>
      </c>
      <c r="FBH21">
        <v>-4256137.5579300001</v>
      </c>
      <c r="FBI21">
        <v>-4256137.5579300001</v>
      </c>
      <c r="FBJ21">
        <v>-4256137.5579300001</v>
      </c>
      <c r="FBK21">
        <v>-4256137.5579300001</v>
      </c>
      <c r="FBL21">
        <v>-4256137.5579300001</v>
      </c>
      <c r="FBM21">
        <v>-4256137.5579300001</v>
      </c>
      <c r="FBN21">
        <v>-4256137.5579300001</v>
      </c>
      <c r="FBO21">
        <v>-4256137.5579300001</v>
      </c>
      <c r="FBP21">
        <v>-4256137.5579300001</v>
      </c>
      <c r="FBQ21">
        <v>-4256137.5579300001</v>
      </c>
      <c r="FBR21">
        <v>-4256137.5579300001</v>
      </c>
      <c r="FBS21">
        <v>-4256137.5579300001</v>
      </c>
      <c r="FBT21">
        <v>-4256137.5579300001</v>
      </c>
      <c r="FBU21">
        <v>-4256137.5579300001</v>
      </c>
      <c r="FBV21">
        <v>-4256137.5579300001</v>
      </c>
      <c r="FBW21">
        <v>-4256137.5579300001</v>
      </c>
      <c r="FBX21">
        <v>-4256137.5579300001</v>
      </c>
      <c r="FBY21">
        <v>-4256137.5579300001</v>
      </c>
      <c r="FBZ21">
        <v>-4256137.5579300001</v>
      </c>
      <c r="FCA21">
        <v>-4256137.5579300001</v>
      </c>
      <c r="FCB21">
        <v>-4256137.5579300001</v>
      </c>
      <c r="FCC21">
        <v>-4256137.5579300001</v>
      </c>
      <c r="FCD21">
        <v>-8236144.7278300002</v>
      </c>
      <c r="FCE21">
        <v>-8236144.7278300002</v>
      </c>
      <c r="FCF21">
        <v>-8236144.7278300002</v>
      </c>
      <c r="FCG21">
        <v>-8236144.7278300002</v>
      </c>
      <c r="FCH21">
        <v>-8236144.7278300002</v>
      </c>
      <c r="FCI21">
        <v>-8236144.7278300002</v>
      </c>
      <c r="FCJ21">
        <v>-8236144.7278300002</v>
      </c>
      <c r="FCK21">
        <v>-8236144.7278300002</v>
      </c>
      <c r="FCL21">
        <v>-8236144.7278300002</v>
      </c>
      <c r="FCM21">
        <v>-8236144.7278300002</v>
      </c>
      <c r="FCN21">
        <v>-8236144.7278300002</v>
      </c>
      <c r="FCO21">
        <v>-8236144.7278300002</v>
      </c>
      <c r="FCP21">
        <v>-8236144.7278300002</v>
      </c>
      <c r="FCQ21">
        <v>-8236144.7278300002</v>
      </c>
      <c r="FCR21">
        <v>-8236144.7278300002</v>
      </c>
      <c r="FCS21">
        <v>-8236144.7278300002</v>
      </c>
      <c r="FCT21">
        <v>-8236144.7278300002</v>
      </c>
      <c r="FCU21">
        <v>-8236144.7278300002</v>
      </c>
      <c r="FCV21">
        <v>-8236144.7278300002</v>
      </c>
      <c r="FCW21">
        <v>-8236144.7278300002</v>
      </c>
      <c r="FCX21">
        <v>-8236144.7278300002</v>
      </c>
      <c r="FCY21">
        <v>-8236144.7278300002</v>
      </c>
      <c r="FCZ21">
        <v>-8236144.7278300002</v>
      </c>
      <c r="FDA21">
        <v>-8236144.7278300002</v>
      </c>
      <c r="FDB21">
        <v>-8236144.7278300002</v>
      </c>
      <c r="FDC21">
        <v>-8236144.7278300002</v>
      </c>
      <c r="FDD21">
        <v>-8236144.7278300002</v>
      </c>
      <c r="FDE21">
        <v>-8236144.7278300002</v>
      </c>
      <c r="FDF21">
        <v>-8236144.7278300002</v>
      </c>
      <c r="FDG21">
        <v>-8236144.7278300002</v>
      </c>
      <c r="FDH21">
        <v>-8236144.7278300002</v>
      </c>
      <c r="FDI21">
        <v>-8236144.7278300002</v>
      </c>
      <c r="FDJ21">
        <v>-8236144.7278300002</v>
      </c>
      <c r="FDK21">
        <v>-8236144.7278300002</v>
      </c>
      <c r="FDL21">
        <v>-8236144.7278300002</v>
      </c>
      <c r="FDM21">
        <v>-8236144.7278300002</v>
      </c>
      <c r="FDN21">
        <v>-8236144.7278300002</v>
      </c>
      <c r="FDO21">
        <v>-8236144.7278300002</v>
      </c>
      <c r="FDP21">
        <v>-8236144.7278300002</v>
      </c>
      <c r="FDQ21">
        <v>-8236144.7278300002</v>
      </c>
      <c r="FDR21">
        <v>-8236144.7278300002</v>
      </c>
      <c r="FDS21">
        <v>-8236144.7278300002</v>
      </c>
      <c r="FDT21">
        <v>-8236144.7278300002</v>
      </c>
      <c r="FDU21">
        <v>-8236144.7278300002</v>
      </c>
      <c r="FDV21">
        <v>-18937608.685600001</v>
      </c>
      <c r="FDW21">
        <v>-18937608.685600001</v>
      </c>
      <c r="FDX21">
        <v>-18937608.685600001</v>
      </c>
      <c r="FDY21">
        <v>-18937608.685600001</v>
      </c>
      <c r="FDZ21">
        <v>-18937608.685600001</v>
      </c>
      <c r="FEA21">
        <v>-18937608.685600001</v>
      </c>
      <c r="FEB21">
        <v>-18937608.685600001</v>
      </c>
      <c r="FEC21">
        <v>-18937608.685600001</v>
      </c>
      <c r="FED21">
        <v>-18937608.685600001</v>
      </c>
      <c r="FEE21">
        <v>-18937608.685600001</v>
      </c>
      <c r="FEF21">
        <v>-18937608.685600001</v>
      </c>
      <c r="FEG21">
        <v>-18937608.685600001</v>
      </c>
      <c r="FEH21">
        <v>-18937608.685600001</v>
      </c>
      <c r="FEI21">
        <v>-18937608.685600001</v>
      </c>
      <c r="FEJ21">
        <v>-18937608.685600001</v>
      </c>
      <c r="FEK21">
        <v>-18937608.685600001</v>
      </c>
      <c r="FEL21">
        <v>-18937608.685600001</v>
      </c>
      <c r="FEM21">
        <v>-18937608.685600001</v>
      </c>
      <c r="FEN21">
        <v>-18937608.685600001</v>
      </c>
      <c r="FEO21">
        <v>-18937608.685600001</v>
      </c>
      <c r="FEP21">
        <v>-18937608.685600001</v>
      </c>
      <c r="FEQ21">
        <v>-18937608.685600001</v>
      </c>
      <c r="FER21">
        <v>-18937608.685600001</v>
      </c>
      <c r="FES21">
        <v>-18937608.685600001</v>
      </c>
      <c r="FET21">
        <v>-18937608.685600001</v>
      </c>
      <c r="FEU21">
        <v>-18937608.685600001</v>
      </c>
      <c r="FEV21">
        <v>-18937608.685600001</v>
      </c>
      <c r="FEW21">
        <v>-18937608.685600001</v>
      </c>
      <c r="FEX21">
        <v>-18937608.685600001</v>
      </c>
      <c r="FEY21">
        <v>-18937608.685600001</v>
      </c>
      <c r="FEZ21">
        <v>-18937608.685600001</v>
      </c>
      <c r="FFA21">
        <v>-18937608.685600001</v>
      </c>
      <c r="FFB21">
        <v>-18937608.685600001</v>
      </c>
      <c r="FFC21">
        <v>-18937608.685600001</v>
      </c>
      <c r="FFD21">
        <v>-18937608.685600001</v>
      </c>
      <c r="FFE21">
        <v>-18937608.685600001</v>
      </c>
      <c r="FFF21">
        <v>-18937608.685600001</v>
      </c>
      <c r="FFG21">
        <v>-18937608.685600001</v>
      </c>
      <c r="FFH21">
        <v>-18937608.685600001</v>
      </c>
      <c r="FFI21">
        <v>-18937608.685600001</v>
      </c>
      <c r="FFJ21">
        <v>-18937608.685600001</v>
      </c>
      <c r="FFK21">
        <v>-18937608.685600001</v>
      </c>
      <c r="FFL21">
        <v>-18937608.685600001</v>
      </c>
      <c r="FFM21">
        <v>-18937608.685600001</v>
      </c>
      <c r="FFN21">
        <v>-30975602.626600001</v>
      </c>
      <c r="FFO21">
        <v>-30975602.626600001</v>
      </c>
      <c r="FFP21">
        <v>-30975602.626600001</v>
      </c>
      <c r="FFQ21">
        <v>-30975602.626600001</v>
      </c>
      <c r="FFR21">
        <v>-30975602.626600001</v>
      </c>
      <c r="FFS21">
        <v>-30975602.626600001</v>
      </c>
      <c r="FFT21">
        <v>-30975602.626600001</v>
      </c>
      <c r="FFU21">
        <v>-30975602.626600001</v>
      </c>
      <c r="FFV21">
        <v>-30975602.626600001</v>
      </c>
      <c r="FFW21">
        <v>-30975602.626600001</v>
      </c>
      <c r="FFX21">
        <v>-30975602.626600001</v>
      </c>
      <c r="FFY21">
        <v>-30975602.626600001</v>
      </c>
      <c r="FFZ21">
        <v>-30975602.626600001</v>
      </c>
      <c r="FGA21">
        <v>-30975602.626600001</v>
      </c>
      <c r="FGB21">
        <v>-30975602.626600001</v>
      </c>
      <c r="FGC21">
        <v>-30975602.626600001</v>
      </c>
      <c r="FGD21">
        <v>-30975602.626600001</v>
      </c>
      <c r="FGE21">
        <v>-30975602.626600001</v>
      </c>
      <c r="FGF21">
        <v>-30975602.626600001</v>
      </c>
      <c r="FGG21">
        <v>-30975602.626600001</v>
      </c>
      <c r="FGH21">
        <v>-30975602.626600001</v>
      </c>
      <c r="FGI21">
        <v>-30975602.626600001</v>
      </c>
      <c r="FGJ21">
        <v>-30975602.626600001</v>
      </c>
      <c r="FGK21">
        <v>-30975602.626600001</v>
      </c>
      <c r="FGL21">
        <v>-30975602.626600001</v>
      </c>
      <c r="FGM21">
        <v>-30975602.626600001</v>
      </c>
      <c r="FGN21">
        <v>-30975602.626600001</v>
      </c>
      <c r="FGO21">
        <v>-30975602.626600001</v>
      </c>
      <c r="FGP21">
        <v>-30975602.626600001</v>
      </c>
      <c r="FGQ21">
        <v>-30975602.626600001</v>
      </c>
      <c r="FGR21">
        <v>-30975602.626600001</v>
      </c>
      <c r="FGS21">
        <v>-30975602.626600001</v>
      </c>
      <c r="FGT21">
        <v>-30975602.626600001</v>
      </c>
      <c r="FGU21">
        <v>-30975602.626600001</v>
      </c>
      <c r="FGV21">
        <v>-30975602.626600001</v>
      </c>
      <c r="FGW21">
        <v>-30975602.626600001</v>
      </c>
      <c r="FGX21">
        <v>-30975602.626600001</v>
      </c>
      <c r="FGY21">
        <v>-30975602.626600001</v>
      </c>
      <c r="FGZ21">
        <v>-30975602.626600001</v>
      </c>
      <c r="FHA21">
        <v>-30975602.626600001</v>
      </c>
      <c r="FHB21">
        <v>-30975602.626600001</v>
      </c>
      <c r="FHC21">
        <v>-30975602.626600001</v>
      </c>
      <c r="FHD21">
        <v>-30975602.626600001</v>
      </c>
      <c r="FHE21">
        <v>-30975602.626600001</v>
      </c>
      <c r="FHF21">
        <v>-51887199.393700004</v>
      </c>
      <c r="FHG21">
        <v>-51887199.393700004</v>
      </c>
      <c r="FHH21">
        <v>-51887199.393700004</v>
      </c>
      <c r="FHI21">
        <v>-51887199.393700004</v>
      </c>
      <c r="FHJ21">
        <v>-51887199.393700004</v>
      </c>
      <c r="FHK21">
        <v>-51887199.393700004</v>
      </c>
      <c r="FHL21">
        <v>-51887199.393700004</v>
      </c>
      <c r="FHM21">
        <v>-51887199.393700004</v>
      </c>
      <c r="FHN21">
        <v>-51887199.393700004</v>
      </c>
      <c r="FHO21">
        <v>-51887199.393700004</v>
      </c>
      <c r="FHP21">
        <v>-51887199.393700004</v>
      </c>
      <c r="FHQ21">
        <v>-51887199.393700004</v>
      </c>
      <c r="FHR21">
        <v>-51887199.393700004</v>
      </c>
      <c r="FHS21">
        <v>-51887199.393700004</v>
      </c>
      <c r="FHT21">
        <v>-51887199.393700004</v>
      </c>
      <c r="FHU21">
        <v>-51887199.393700004</v>
      </c>
      <c r="FHV21">
        <v>-51887199.393700004</v>
      </c>
      <c r="FHW21">
        <v>-51887199.393700004</v>
      </c>
      <c r="FHX21">
        <v>-51887199.393700004</v>
      </c>
      <c r="FHY21">
        <v>-51887199.393700004</v>
      </c>
      <c r="FHZ21">
        <v>-51887199.393700004</v>
      </c>
      <c r="FIA21">
        <v>-51887199.393700004</v>
      </c>
      <c r="FIB21">
        <v>-51887199.393700004</v>
      </c>
      <c r="FIC21">
        <v>-51887199.393700004</v>
      </c>
      <c r="FID21">
        <v>-51887199.393700004</v>
      </c>
      <c r="FIE21">
        <v>-51887199.393700004</v>
      </c>
      <c r="FIF21">
        <v>-51887199.393700004</v>
      </c>
      <c r="FIG21">
        <v>-51887199.393700004</v>
      </c>
      <c r="FIH21">
        <v>-51887199.393700004</v>
      </c>
      <c r="FII21">
        <v>-51887199.393700004</v>
      </c>
      <c r="FIJ21">
        <v>-51887199.393700004</v>
      </c>
      <c r="FIK21">
        <v>-51887199.393700004</v>
      </c>
      <c r="FIL21">
        <v>-51887199.393700004</v>
      </c>
      <c r="FIM21">
        <v>-51887199.393700004</v>
      </c>
      <c r="FIN21">
        <v>-51887199.393700004</v>
      </c>
      <c r="FIO21">
        <v>-51887199.393700004</v>
      </c>
      <c r="FIP21">
        <v>-51887199.393700004</v>
      </c>
      <c r="FIQ21">
        <v>-51887199.393700004</v>
      </c>
      <c r="FIR21">
        <v>-51887199.393700004</v>
      </c>
      <c r="FIS21">
        <v>-51887199.393700004</v>
      </c>
      <c r="FIT21">
        <v>-51887199.393700004</v>
      </c>
      <c r="FIU21">
        <v>-51887199.393700004</v>
      </c>
      <c r="FIV21">
        <v>-51887199.393700004</v>
      </c>
      <c r="FIW21">
        <v>-51887199.393700004</v>
      </c>
      <c r="FIX21">
        <v>-10795383.6096</v>
      </c>
      <c r="FIY21">
        <v>-10795383.6096</v>
      </c>
      <c r="FIZ21">
        <v>-10795383.6096</v>
      </c>
      <c r="FJA21">
        <v>-10795383.6096</v>
      </c>
      <c r="FJB21">
        <v>-10795383.6096</v>
      </c>
      <c r="FJC21">
        <v>-10795383.6096</v>
      </c>
      <c r="FJD21">
        <v>-10795383.6096</v>
      </c>
      <c r="FJE21">
        <v>-10795383.6096</v>
      </c>
      <c r="FJF21">
        <v>-10795383.6096</v>
      </c>
      <c r="FJG21">
        <v>-10795383.6096</v>
      </c>
      <c r="FJH21">
        <v>-10795383.6096</v>
      </c>
      <c r="FJI21">
        <v>-10924843.919600001</v>
      </c>
      <c r="FJJ21">
        <v>-10924843.919600001</v>
      </c>
      <c r="FJK21">
        <v>-10924843.919600001</v>
      </c>
      <c r="FJL21">
        <v>-10924843.919600001</v>
      </c>
      <c r="FJM21">
        <v>-10924843.919600001</v>
      </c>
      <c r="FJN21">
        <v>-10924843.919600001</v>
      </c>
      <c r="FJO21">
        <v>-10924843.919600001</v>
      </c>
      <c r="FJP21">
        <v>-10924843.919600001</v>
      </c>
      <c r="FJQ21">
        <v>-10924843.919600001</v>
      </c>
      <c r="FJR21">
        <v>-10924843.919600001</v>
      </c>
      <c r="FJS21">
        <v>-10924843.919600001</v>
      </c>
      <c r="FJT21">
        <v>-10795383.6096</v>
      </c>
      <c r="FJU21">
        <v>-10795383.6096</v>
      </c>
      <c r="FJV21">
        <v>-10795383.6096</v>
      </c>
      <c r="FJW21">
        <v>-10795383.6096</v>
      </c>
      <c r="FJX21">
        <v>-10795383.6096</v>
      </c>
      <c r="FJY21">
        <v>-10795383.6096</v>
      </c>
      <c r="FJZ21">
        <v>-10795383.6096</v>
      </c>
      <c r="FKA21">
        <v>-10795383.6096</v>
      </c>
      <c r="FKB21">
        <v>-10795383.6096</v>
      </c>
      <c r="FKC21">
        <v>-10795383.6096</v>
      </c>
      <c r="FKD21">
        <v>-10795383.6096</v>
      </c>
      <c r="FKE21">
        <v>-10924843.919600001</v>
      </c>
      <c r="FKF21">
        <v>-10924843.919600001</v>
      </c>
      <c r="FKG21">
        <v>-10924843.919600001</v>
      </c>
      <c r="FKH21">
        <v>-10924843.919600001</v>
      </c>
      <c r="FKI21">
        <v>-10924843.919600001</v>
      </c>
      <c r="FKJ21">
        <v>-10924843.919600001</v>
      </c>
      <c r="FKK21">
        <v>-10924843.919600001</v>
      </c>
      <c r="FKL21">
        <v>-10924843.919600001</v>
      </c>
      <c r="FKM21">
        <v>-10924843.919600001</v>
      </c>
      <c r="FKN21">
        <v>-10924843.919600001</v>
      </c>
      <c r="FKO21">
        <v>-10924843.919600001</v>
      </c>
      <c r="FKP21">
        <v>-23027099.091400001</v>
      </c>
      <c r="FKQ21">
        <v>-23027099.091400001</v>
      </c>
      <c r="FKR21">
        <v>-23027099.091400001</v>
      </c>
      <c r="FKS21">
        <v>-23027099.091400001</v>
      </c>
      <c r="FKT21">
        <v>-23027099.091400001</v>
      </c>
      <c r="FKU21">
        <v>-23027099.091400001</v>
      </c>
      <c r="FKV21">
        <v>-23027099.091400001</v>
      </c>
      <c r="FKW21">
        <v>-23027099.091400001</v>
      </c>
      <c r="FKX21">
        <v>-23027099.091400001</v>
      </c>
      <c r="FKY21">
        <v>-23027099.091400001</v>
      </c>
      <c r="FKZ21">
        <v>-23027099.091400001</v>
      </c>
      <c r="FLA21">
        <v>-23275668.2247</v>
      </c>
      <c r="FLB21">
        <v>-23275668.2247</v>
      </c>
      <c r="FLC21">
        <v>-23275668.2247</v>
      </c>
      <c r="FLD21">
        <v>-23275668.2247</v>
      </c>
      <c r="FLE21">
        <v>-23275668.2247</v>
      </c>
      <c r="FLF21">
        <v>-23275668.2247</v>
      </c>
      <c r="FLG21">
        <v>-23275668.2247</v>
      </c>
      <c r="FLH21">
        <v>-23275668.2247</v>
      </c>
      <c r="FLI21">
        <v>-23275668.2247</v>
      </c>
      <c r="FLJ21">
        <v>-23275668.2247</v>
      </c>
      <c r="FLK21">
        <v>-23275668.2247</v>
      </c>
      <c r="FLL21">
        <v>-23027099.091400001</v>
      </c>
      <c r="FLM21">
        <v>-23027099.091400001</v>
      </c>
      <c r="FLN21">
        <v>-23027099.091400001</v>
      </c>
      <c r="FLO21">
        <v>-23027099.091400001</v>
      </c>
      <c r="FLP21">
        <v>-23027099.091400001</v>
      </c>
      <c r="FLQ21">
        <v>-23027099.091400001</v>
      </c>
      <c r="FLR21">
        <v>-23027099.091400001</v>
      </c>
      <c r="FLS21">
        <v>-23027099.091400001</v>
      </c>
      <c r="FLT21">
        <v>-23027099.091400001</v>
      </c>
      <c r="FLU21">
        <v>-23027099.091400001</v>
      </c>
      <c r="FLV21">
        <v>-23027099.091400001</v>
      </c>
      <c r="FLW21">
        <v>-23275668.2247</v>
      </c>
      <c r="FLX21">
        <v>-23275668.2247</v>
      </c>
      <c r="FLY21">
        <v>-23275668.2247</v>
      </c>
      <c r="FLZ21">
        <v>-23275668.2247</v>
      </c>
      <c r="FMA21">
        <v>-23275668.2247</v>
      </c>
      <c r="FMB21">
        <v>-23275668.2247</v>
      </c>
      <c r="FMC21">
        <v>-23275668.2247</v>
      </c>
      <c r="FMD21">
        <v>-23275668.2247</v>
      </c>
      <c r="FME21">
        <v>-23275668.2247</v>
      </c>
      <c r="FMF21">
        <v>-23275668.2247</v>
      </c>
      <c r="FMG21">
        <v>-23275668.2247</v>
      </c>
      <c r="FMH21">
        <v>-48949185.579099998</v>
      </c>
      <c r="FMI21">
        <v>-48949185.579099998</v>
      </c>
      <c r="FMJ21">
        <v>-48949185.579099998</v>
      </c>
      <c r="FMK21">
        <v>-48949185.579099998</v>
      </c>
      <c r="FML21">
        <v>-48949185.579099998</v>
      </c>
      <c r="FMM21">
        <v>-48949185.579099998</v>
      </c>
      <c r="FMN21">
        <v>-48949185.579099998</v>
      </c>
      <c r="FMO21">
        <v>-48949185.579099998</v>
      </c>
      <c r="FMP21">
        <v>-48949185.579099998</v>
      </c>
      <c r="FMQ21">
        <v>-48949185.579099998</v>
      </c>
      <c r="FMR21">
        <v>-48949185.579099998</v>
      </c>
      <c r="FMS21">
        <v>-49435972.358999997</v>
      </c>
      <c r="FMT21">
        <v>-49435972.358999997</v>
      </c>
      <c r="FMU21">
        <v>-49435972.358999997</v>
      </c>
      <c r="FMV21">
        <v>-49435972.358999997</v>
      </c>
      <c r="FMW21">
        <v>-49435972.358999997</v>
      </c>
      <c r="FMX21">
        <v>-49435972.358999997</v>
      </c>
      <c r="FMY21">
        <v>-49435972.358999997</v>
      </c>
      <c r="FMZ21">
        <v>-49435972.358999997</v>
      </c>
      <c r="FNA21">
        <v>-49435972.358999997</v>
      </c>
      <c r="FNB21">
        <v>-49435972.358999997</v>
      </c>
      <c r="FNC21">
        <v>-49435972.358999997</v>
      </c>
      <c r="FND21">
        <v>-48949185.579099998</v>
      </c>
      <c r="FNE21">
        <v>-48949185.579099998</v>
      </c>
      <c r="FNF21">
        <v>-48949185.579099998</v>
      </c>
      <c r="FNG21">
        <v>-48949185.579099998</v>
      </c>
      <c r="FNH21">
        <v>-48949185.579099998</v>
      </c>
      <c r="FNI21">
        <v>-48949185.579099998</v>
      </c>
      <c r="FNJ21">
        <v>-48949185.579099998</v>
      </c>
      <c r="FNK21">
        <v>-48949185.579099998</v>
      </c>
      <c r="FNL21">
        <v>-48949185.579099998</v>
      </c>
      <c r="FNM21">
        <v>-48949185.579099998</v>
      </c>
      <c r="FNN21">
        <v>-48949185.579099998</v>
      </c>
      <c r="FNO21">
        <v>-49435972.358999997</v>
      </c>
      <c r="FNP21">
        <v>-49435972.358999997</v>
      </c>
      <c r="FNQ21">
        <v>-49435972.358999997</v>
      </c>
      <c r="FNR21">
        <v>-49435972.358999997</v>
      </c>
      <c r="FNS21">
        <v>-49435972.358999997</v>
      </c>
      <c r="FNT21">
        <v>-49435972.358999997</v>
      </c>
      <c r="FNU21">
        <v>-49435972.358999997</v>
      </c>
      <c r="FNV21">
        <v>-49435972.358999997</v>
      </c>
      <c r="FNW21">
        <v>-49435972.358999997</v>
      </c>
      <c r="FNX21">
        <v>-49435972.358999997</v>
      </c>
      <c r="FNY21">
        <v>-49435972.358999997</v>
      </c>
      <c r="FNZ21">
        <v>-1354451.9569099999</v>
      </c>
      <c r="FOA21">
        <v>-1354451.9569099999</v>
      </c>
      <c r="FOB21">
        <v>-1354451.9569099999</v>
      </c>
      <c r="FOC21">
        <v>-1354451.9569099999</v>
      </c>
      <c r="FOD21">
        <v>-1354451.9569099999</v>
      </c>
      <c r="FOE21">
        <v>-1354451.9569099999</v>
      </c>
      <c r="FOF21">
        <v>-1354451.9569099999</v>
      </c>
      <c r="FOG21">
        <v>-1354451.9569099999</v>
      </c>
      <c r="FOH21">
        <v>-1354451.9569099999</v>
      </c>
      <c r="FOI21">
        <v>-1354451.9569099999</v>
      </c>
      <c r="FOJ21">
        <v>-1354451.9569099999</v>
      </c>
      <c r="FOK21">
        <v>4706465.2655699998</v>
      </c>
      <c r="FOL21">
        <v>4706465.2655699998</v>
      </c>
      <c r="FOM21">
        <v>4706465.2655699998</v>
      </c>
      <c r="FON21">
        <v>4706465.2655699998</v>
      </c>
      <c r="FOO21">
        <v>4706465.2655699998</v>
      </c>
      <c r="FOP21">
        <v>4706465.2655699998</v>
      </c>
      <c r="FOQ21">
        <v>4706465.2655699998</v>
      </c>
      <c r="FOR21">
        <v>4706465.2655699998</v>
      </c>
      <c r="FOS21">
        <v>4706465.2655699998</v>
      </c>
      <c r="FOT21">
        <v>4706465.2655699998</v>
      </c>
      <c r="FOU21">
        <v>4706465.2655699998</v>
      </c>
      <c r="FOV21">
        <v>-1354451.9569099999</v>
      </c>
      <c r="FOW21">
        <v>-1354451.9569099999</v>
      </c>
      <c r="FOX21">
        <v>-1354451.9569099999</v>
      </c>
      <c r="FOY21">
        <v>-1354451.9569099999</v>
      </c>
      <c r="FOZ21">
        <v>-1354451.9569099999</v>
      </c>
      <c r="FPA21">
        <v>-1354451.9569099999</v>
      </c>
      <c r="FPB21">
        <v>-1354451.9569099999</v>
      </c>
      <c r="FPC21">
        <v>-1354451.9569099999</v>
      </c>
      <c r="FPD21">
        <v>-1354451.9569099999</v>
      </c>
      <c r="FPE21">
        <v>-1354451.9569099999</v>
      </c>
      <c r="FPF21">
        <v>-1354451.9569099999</v>
      </c>
      <c r="FPG21">
        <v>4706465.2655699998</v>
      </c>
      <c r="FPH21">
        <v>4706465.2655699998</v>
      </c>
      <c r="FPI21">
        <v>4706465.2655699998</v>
      </c>
      <c r="FPJ21">
        <v>4706465.2655699998</v>
      </c>
      <c r="FPK21">
        <v>4706465.2655699998</v>
      </c>
      <c r="FPL21">
        <v>4706465.2655699998</v>
      </c>
      <c r="FPM21">
        <v>4706465.2655699998</v>
      </c>
      <c r="FPN21">
        <v>4706465.2655699998</v>
      </c>
      <c r="FPO21">
        <v>4706465.2655699998</v>
      </c>
      <c r="FPP21">
        <v>4706465.2655699998</v>
      </c>
      <c r="FPQ21">
        <v>4706465.2655699998</v>
      </c>
      <c r="FPR21">
        <v>5351129.7347900001</v>
      </c>
      <c r="FPS21">
        <v>5351129.7347900001</v>
      </c>
      <c r="FPT21">
        <v>5351129.7347900001</v>
      </c>
      <c r="FPU21">
        <v>5351129.7347900001</v>
      </c>
      <c r="FPV21">
        <v>5351129.7347900001</v>
      </c>
      <c r="FPW21">
        <v>5351129.7347900001</v>
      </c>
      <c r="FPX21">
        <v>5351129.7347900001</v>
      </c>
      <c r="FPY21">
        <v>5351129.7347900001</v>
      </c>
      <c r="FPZ21">
        <v>5351129.7347900001</v>
      </c>
      <c r="FQA21">
        <v>5351129.7347900001</v>
      </c>
      <c r="FQB21">
        <v>5351129.7347900001</v>
      </c>
      <c r="FQC21">
        <v>16988340.715599999</v>
      </c>
      <c r="FQD21">
        <v>16988340.715599999</v>
      </c>
      <c r="FQE21">
        <v>16988340.715599999</v>
      </c>
      <c r="FQF21">
        <v>16988340.715599999</v>
      </c>
      <c r="FQG21">
        <v>16988340.715599999</v>
      </c>
      <c r="FQH21">
        <v>16988340.715599999</v>
      </c>
      <c r="FQI21">
        <v>16988340.715599999</v>
      </c>
      <c r="FQJ21">
        <v>16988340.715599999</v>
      </c>
      <c r="FQK21">
        <v>16988340.715599999</v>
      </c>
      <c r="FQL21">
        <v>16988340.715599999</v>
      </c>
      <c r="FQM21">
        <v>16988340.715599999</v>
      </c>
      <c r="FQN21">
        <v>5351129.7347900001</v>
      </c>
      <c r="FQO21">
        <v>5351129.7347900001</v>
      </c>
      <c r="FQP21">
        <v>5351129.7347900001</v>
      </c>
      <c r="FQQ21">
        <v>5351129.7347900001</v>
      </c>
      <c r="FQR21">
        <v>5351129.7347900001</v>
      </c>
      <c r="FQS21">
        <v>5351129.7347900001</v>
      </c>
      <c r="FQT21">
        <v>5351129.7347900001</v>
      </c>
      <c r="FQU21">
        <v>5351129.7347900001</v>
      </c>
      <c r="FQV21">
        <v>5351129.7347900001</v>
      </c>
      <c r="FQW21">
        <v>5351129.7347900001</v>
      </c>
      <c r="FQX21">
        <v>5351129.7347900001</v>
      </c>
      <c r="FQY21">
        <v>16988340.715599999</v>
      </c>
      <c r="FQZ21">
        <v>16988340.715599999</v>
      </c>
      <c r="FRA21">
        <v>16988340.715599999</v>
      </c>
      <c r="FRB21">
        <v>16988340.715599999</v>
      </c>
      <c r="FRC21">
        <v>16988340.715599999</v>
      </c>
      <c r="FRD21">
        <v>16988340.715599999</v>
      </c>
      <c r="FRE21">
        <v>16988340.715599999</v>
      </c>
      <c r="FRF21">
        <v>16988340.715599999</v>
      </c>
      <c r="FRG21">
        <v>16988340.715599999</v>
      </c>
      <c r="FRH21">
        <v>16988340.715599999</v>
      </c>
      <c r="FRI21">
        <v>16988340.715599999</v>
      </c>
      <c r="FRJ21">
        <v>23712345.3752</v>
      </c>
      <c r="FRK21">
        <v>23712345.3752</v>
      </c>
      <c r="FRL21">
        <v>23712345.3752</v>
      </c>
      <c r="FRM21">
        <v>23712345.3752</v>
      </c>
      <c r="FRN21">
        <v>23712345.3752</v>
      </c>
      <c r="FRO21">
        <v>23712345.3752</v>
      </c>
      <c r="FRP21">
        <v>23712345.3752</v>
      </c>
      <c r="FRQ21">
        <v>23712345.3752</v>
      </c>
      <c r="FRR21">
        <v>23712345.3752</v>
      </c>
      <c r="FRS21">
        <v>23712345.3752</v>
      </c>
      <c r="FRT21">
        <v>23712345.3752</v>
      </c>
      <c r="FRU21">
        <v>46502143.872699998</v>
      </c>
      <c r="FRV21">
        <v>46502143.872699998</v>
      </c>
      <c r="FRW21">
        <v>46502143.872699998</v>
      </c>
      <c r="FRX21">
        <v>46502143.872699998</v>
      </c>
      <c r="FRY21">
        <v>46502143.872699998</v>
      </c>
      <c r="FRZ21">
        <v>46502143.872699998</v>
      </c>
      <c r="FSA21">
        <v>46502143.872699998</v>
      </c>
      <c r="FSB21">
        <v>46502143.872699998</v>
      </c>
      <c r="FSC21">
        <v>46502143.872699998</v>
      </c>
      <c r="FSD21">
        <v>46502143.872699998</v>
      </c>
      <c r="FSE21">
        <v>46502143.872699998</v>
      </c>
      <c r="FSF21">
        <v>23712345.3752</v>
      </c>
      <c r="FSG21">
        <v>23712345.3752</v>
      </c>
      <c r="FSH21">
        <v>23712345.3752</v>
      </c>
      <c r="FSI21">
        <v>23712345.3752</v>
      </c>
      <c r="FSJ21">
        <v>23712345.3752</v>
      </c>
      <c r="FSK21">
        <v>23712345.3752</v>
      </c>
      <c r="FSL21">
        <v>23712345.3752</v>
      </c>
      <c r="FSM21">
        <v>23712345.3752</v>
      </c>
      <c r="FSN21">
        <v>23712345.3752</v>
      </c>
      <c r="FSO21">
        <v>23712345.3752</v>
      </c>
      <c r="FSP21">
        <v>23712345.3752</v>
      </c>
      <c r="FSQ21">
        <v>46502143.872699998</v>
      </c>
      <c r="FSR21">
        <v>46502143.872699998</v>
      </c>
      <c r="FSS21">
        <v>46502143.872699998</v>
      </c>
      <c r="FST21">
        <v>46502143.872699998</v>
      </c>
      <c r="FSU21">
        <v>46502143.872699998</v>
      </c>
      <c r="FSV21">
        <v>46502143.872699998</v>
      </c>
      <c r="FSW21">
        <v>46502143.872699998</v>
      </c>
      <c r="FSX21">
        <v>46502143.872699998</v>
      </c>
      <c r="FSY21">
        <v>46502143.872699998</v>
      </c>
      <c r="FSZ21">
        <v>46502143.872699998</v>
      </c>
      <c r="FTA21">
        <v>46502143.872699998</v>
      </c>
      <c r="FTB21">
        <v>-4756996.1165199997</v>
      </c>
      <c r="FTC21">
        <v>-4756996.1165199997</v>
      </c>
      <c r="FTD21">
        <v>-4756996.1165199997</v>
      </c>
      <c r="FTE21">
        <v>-4756996.1165199997</v>
      </c>
      <c r="FTF21">
        <v>-4756996.1165199997</v>
      </c>
      <c r="FTG21">
        <v>-4756996.1165199997</v>
      </c>
      <c r="FTH21">
        <v>-4756996.1165199997</v>
      </c>
      <c r="FTI21">
        <v>-4756996.1165199997</v>
      </c>
      <c r="FTJ21">
        <v>-4756996.1165199997</v>
      </c>
      <c r="FTK21">
        <v>-4756996.1165199997</v>
      </c>
      <c r="FTL21">
        <v>-4756996.1165199997</v>
      </c>
      <c r="FTM21">
        <v>-4374661.5383900004</v>
      </c>
      <c r="FTN21">
        <v>-4374661.5383900004</v>
      </c>
      <c r="FTO21">
        <v>-4374661.5383900004</v>
      </c>
      <c r="FTP21">
        <v>-4374661.5383900004</v>
      </c>
      <c r="FTQ21">
        <v>-4374661.5383900004</v>
      </c>
      <c r="FTR21">
        <v>-4374661.5383900004</v>
      </c>
      <c r="FTS21">
        <v>-4374661.5383900004</v>
      </c>
      <c r="FTT21">
        <v>-4374661.5383900004</v>
      </c>
      <c r="FTU21">
        <v>-4374661.5383900004</v>
      </c>
      <c r="FTV21">
        <v>-4374661.5383900004</v>
      </c>
      <c r="FTW21">
        <v>-4374661.5383900004</v>
      </c>
      <c r="FTX21">
        <v>-4756996.1165199997</v>
      </c>
      <c r="FTY21">
        <v>-4756996.1165199997</v>
      </c>
      <c r="FTZ21">
        <v>-4756996.1165199997</v>
      </c>
      <c r="FUA21">
        <v>-4756996.1165199997</v>
      </c>
      <c r="FUB21">
        <v>-4756996.1165199997</v>
      </c>
      <c r="FUC21">
        <v>-4756996.1165199997</v>
      </c>
      <c r="FUD21">
        <v>-4756996.1165199997</v>
      </c>
      <c r="FUE21">
        <v>-4756996.1165199997</v>
      </c>
      <c r="FUF21">
        <v>-4756996.1165199997</v>
      </c>
      <c r="FUG21">
        <v>-4756996.1165199997</v>
      </c>
      <c r="FUH21">
        <v>-4756996.1165199997</v>
      </c>
      <c r="FUI21">
        <v>-4374661.5383900004</v>
      </c>
      <c r="FUJ21">
        <v>-4374661.5383900004</v>
      </c>
      <c r="FUK21">
        <v>-4374661.5383900004</v>
      </c>
      <c r="FUL21">
        <v>-4374661.5383900004</v>
      </c>
      <c r="FUM21">
        <v>-4374661.5383900004</v>
      </c>
      <c r="FUN21">
        <v>-4374661.5383900004</v>
      </c>
      <c r="FUO21">
        <v>-4374661.5383900004</v>
      </c>
      <c r="FUP21">
        <v>-4374661.5383900004</v>
      </c>
      <c r="FUQ21">
        <v>-4374661.5383900004</v>
      </c>
      <c r="FUR21">
        <v>-4374661.5383900004</v>
      </c>
      <c r="FUS21">
        <v>-4374661.5383900004</v>
      </c>
      <c r="FUT21">
        <v>2158049.4929900002</v>
      </c>
      <c r="FUU21">
        <v>2158049.4929900002</v>
      </c>
      <c r="FUV21">
        <v>2158049.4929900002</v>
      </c>
      <c r="FUW21">
        <v>2158049.4929900002</v>
      </c>
      <c r="FUX21">
        <v>2158049.4929900002</v>
      </c>
      <c r="FUY21">
        <v>2158049.4929900002</v>
      </c>
      <c r="FUZ21">
        <v>2158049.4929900002</v>
      </c>
      <c r="FVA21">
        <v>2158049.4929900002</v>
      </c>
      <c r="FVB21">
        <v>2158049.4929900002</v>
      </c>
      <c r="FVC21">
        <v>2158049.4929900002</v>
      </c>
      <c r="FVD21">
        <v>2158049.4929900002</v>
      </c>
      <c r="FVE21">
        <v>2892147.64806</v>
      </c>
      <c r="FVF21">
        <v>2892147.64806</v>
      </c>
      <c r="FVG21">
        <v>2892147.64806</v>
      </c>
      <c r="FVH21">
        <v>2892147.64806</v>
      </c>
      <c r="FVI21">
        <v>2892147.64806</v>
      </c>
      <c r="FVJ21">
        <v>2892147.64806</v>
      </c>
      <c r="FVK21">
        <v>2892147.64806</v>
      </c>
      <c r="FVL21">
        <v>2892147.64806</v>
      </c>
      <c r="FVM21">
        <v>2892147.64806</v>
      </c>
      <c r="FVN21">
        <v>2892147.64806</v>
      </c>
      <c r="FVO21">
        <v>2892147.64806</v>
      </c>
      <c r="FVP21">
        <v>2158049.4929900002</v>
      </c>
      <c r="FVQ21">
        <v>2158049.4929900002</v>
      </c>
      <c r="FVR21">
        <v>2158049.4929900002</v>
      </c>
      <c r="FVS21">
        <v>2158049.4929900002</v>
      </c>
      <c r="FVT21">
        <v>2158049.4929900002</v>
      </c>
      <c r="FVU21">
        <v>2158049.4929900002</v>
      </c>
      <c r="FVV21">
        <v>2158049.4929900002</v>
      </c>
      <c r="FVW21">
        <v>2158049.4929900002</v>
      </c>
      <c r="FVX21">
        <v>2158049.4929900002</v>
      </c>
      <c r="FVY21">
        <v>2158049.4929900002</v>
      </c>
      <c r="FVZ21">
        <v>2158049.4929900002</v>
      </c>
      <c r="FWA21">
        <v>2892147.64806</v>
      </c>
      <c r="FWB21">
        <v>2892147.64806</v>
      </c>
      <c r="FWC21">
        <v>2892147.64806</v>
      </c>
      <c r="FWD21">
        <v>2892147.64806</v>
      </c>
      <c r="FWE21">
        <v>2892147.64806</v>
      </c>
      <c r="FWF21">
        <v>2892147.64806</v>
      </c>
      <c r="FWG21">
        <v>2892147.64806</v>
      </c>
      <c r="FWH21">
        <v>2892147.64806</v>
      </c>
      <c r="FWI21">
        <v>2892147.64806</v>
      </c>
      <c r="FWJ21">
        <v>2892147.64806</v>
      </c>
      <c r="FWK21">
        <v>2892147.64806</v>
      </c>
      <c r="FWL21">
        <v>21947589.975499999</v>
      </c>
      <c r="FWM21">
        <v>21947589.975499999</v>
      </c>
      <c r="FWN21">
        <v>21947589.975499999</v>
      </c>
      <c r="FWO21">
        <v>21947589.975499999</v>
      </c>
      <c r="FWP21">
        <v>21947589.975499999</v>
      </c>
      <c r="FWQ21">
        <v>21947589.975499999</v>
      </c>
      <c r="FWR21">
        <v>21947589.975499999</v>
      </c>
      <c r="FWS21">
        <v>21947589.975499999</v>
      </c>
      <c r="FWT21">
        <v>21947589.975499999</v>
      </c>
      <c r="FWU21">
        <v>21947589.975499999</v>
      </c>
      <c r="FWV21">
        <v>21947589.975499999</v>
      </c>
      <c r="FWW21">
        <v>23385215.284400001</v>
      </c>
      <c r="FWX21">
        <v>23385215.284400001</v>
      </c>
      <c r="FWY21">
        <v>23385215.284400001</v>
      </c>
      <c r="FWZ21">
        <v>23385215.284400001</v>
      </c>
      <c r="FXA21">
        <v>23385215.284400001</v>
      </c>
      <c r="FXB21">
        <v>23385215.284400001</v>
      </c>
      <c r="FXC21">
        <v>23385215.284400001</v>
      </c>
      <c r="FXD21">
        <v>23385215.284400001</v>
      </c>
      <c r="FXE21">
        <v>23385215.284400001</v>
      </c>
      <c r="FXF21">
        <v>23385215.284400001</v>
      </c>
      <c r="FXG21">
        <v>23385215.284400001</v>
      </c>
      <c r="FXH21">
        <v>21947589.975499999</v>
      </c>
      <c r="FXI21">
        <v>21947589.975499999</v>
      </c>
      <c r="FXJ21">
        <v>21947589.975499999</v>
      </c>
      <c r="FXK21">
        <v>21947589.975499999</v>
      </c>
      <c r="FXL21">
        <v>21947589.975499999</v>
      </c>
      <c r="FXM21">
        <v>21947589.975499999</v>
      </c>
      <c r="FXN21">
        <v>21947589.975499999</v>
      </c>
      <c r="FXO21">
        <v>21947589.975499999</v>
      </c>
      <c r="FXP21">
        <v>21947589.975499999</v>
      </c>
      <c r="FXQ21">
        <v>21947589.975499999</v>
      </c>
      <c r="FXR21">
        <v>21947589.975499999</v>
      </c>
      <c r="FXS21">
        <v>23385215.284400001</v>
      </c>
      <c r="FXT21">
        <v>23385215.284400001</v>
      </c>
      <c r="FXU21">
        <v>23385215.284400001</v>
      </c>
      <c r="FXV21">
        <v>23385215.284400001</v>
      </c>
      <c r="FXW21">
        <v>23385215.284400001</v>
      </c>
      <c r="FXX21">
        <v>23385215.284400001</v>
      </c>
      <c r="FXY21">
        <v>23385215.284400001</v>
      </c>
      <c r="FXZ21">
        <v>23385215.284400001</v>
      </c>
      <c r="FYA21">
        <v>23385215.284400001</v>
      </c>
      <c r="FYB21">
        <v>23385215.284400001</v>
      </c>
      <c r="FYC21">
        <v>23385215.284400001</v>
      </c>
      <c r="FYD21">
        <v>-55700190.220700003</v>
      </c>
      <c r="FYE21">
        <v>-55700190.220700003</v>
      </c>
      <c r="FYF21">
        <v>-55700190.220700003</v>
      </c>
      <c r="FYG21">
        <v>-55700190.220700003</v>
      </c>
      <c r="FYH21">
        <v>-55700190.220700003</v>
      </c>
      <c r="FYI21">
        <v>-55700190.220700003</v>
      </c>
      <c r="FYJ21">
        <v>-55700190.220700003</v>
      </c>
      <c r="FYK21">
        <v>-55700190.220700003</v>
      </c>
      <c r="FYL21">
        <v>-55700190.220700003</v>
      </c>
      <c r="FYM21">
        <v>-55700190.220700003</v>
      </c>
      <c r="FYN21">
        <v>-55700190.220700003</v>
      </c>
      <c r="FYO21">
        <v>-55700190.220700003</v>
      </c>
      <c r="FYP21">
        <v>-55700190.220700003</v>
      </c>
      <c r="FYQ21">
        <v>-55700190.220700003</v>
      </c>
      <c r="FYR21">
        <v>-55700190.220700003</v>
      </c>
      <c r="FYS21">
        <v>-55700190.220700003</v>
      </c>
      <c r="FYT21">
        <v>-55700190.220700003</v>
      </c>
      <c r="FYU21">
        <v>-55700190.220700003</v>
      </c>
      <c r="FYV21">
        <v>-55700190.220700003</v>
      </c>
      <c r="FYW21">
        <v>-55700190.220700003</v>
      </c>
      <c r="FYX21">
        <v>-55700190.220700003</v>
      </c>
      <c r="FYY21">
        <v>-55700190.220700003</v>
      </c>
      <c r="FYZ21">
        <v>-55700190.220700003</v>
      </c>
      <c r="FZA21">
        <v>-55700190.220700003</v>
      </c>
      <c r="FZB21">
        <v>-55700190.220700003</v>
      </c>
      <c r="FZC21">
        <v>-55700190.220700003</v>
      </c>
      <c r="FZD21">
        <v>-55700190.220700003</v>
      </c>
      <c r="FZE21">
        <v>-55700190.220700003</v>
      </c>
      <c r="FZF21">
        <v>-55700190.220700003</v>
      </c>
      <c r="FZG21">
        <v>-55700190.220700003</v>
      </c>
      <c r="FZH21">
        <v>-55700190.220700003</v>
      </c>
      <c r="FZI21">
        <v>-55700190.220700003</v>
      </c>
      <c r="FZJ21">
        <v>-55700190.220700003</v>
      </c>
      <c r="FZK21">
        <v>-55700190.220700003</v>
      </c>
      <c r="FZL21">
        <v>-55700190.220700003</v>
      </c>
      <c r="FZM21">
        <v>-55700190.220700003</v>
      </c>
      <c r="FZN21">
        <v>-55700190.220700003</v>
      </c>
      <c r="FZO21">
        <v>-55700190.220700003</v>
      </c>
      <c r="FZP21">
        <v>-55700190.220700003</v>
      </c>
      <c r="FZQ21">
        <v>-55700190.220700003</v>
      </c>
      <c r="FZR21">
        <v>-55700190.220700003</v>
      </c>
      <c r="FZS21">
        <v>-55700190.220700003</v>
      </c>
      <c r="FZT21">
        <v>-55700190.220700003</v>
      </c>
      <c r="FZU21">
        <v>-55700190.220700003</v>
      </c>
      <c r="FZV21">
        <v>-85561478.781200007</v>
      </c>
      <c r="FZW21">
        <v>-85561478.781200007</v>
      </c>
      <c r="FZX21">
        <v>-85561478.781200007</v>
      </c>
      <c r="FZY21">
        <v>-85561478.781200007</v>
      </c>
      <c r="FZZ21">
        <v>-85561478.781200007</v>
      </c>
      <c r="GAA21">
        <v>-85561478.781200007</v>
      </c>
      <c r="GAB21">
        <v>-85561478.781200007</v>
      </c>
      <c r="GAC21">
        <v>-85561478.781200007</v>
      </c>
      <c r="GAD21">
        <v>-85561478.781200007</v>
      </c>
      <c r="GAE21">
        <v>-85561478.781200007</v>
      </c>
      <c r="GAF21">
        <v>-85561478.781200007</v>
      </c>
      <c r="GAG21">
        <v>-85561478.781200007</v>
      </c>
      <c r="GAH21">
        <v>-85561478.781200007</v>
      </c>
      <c r="GAI21">
        <v>-85561478.781200007</v>
      </c>
      <c r="GAJ21">
        <v>-85561478.781200007</v>
      </c>
      <c r="GAK21">
        <v>-85561478.781200007</v>
      </c>
      <c r="GAL21">
        <v>-85561478.781200007</v>
      </c>
      <c r="GAM21">
        <v>-85561478.781200007</v>
      </c>
      <c r="GAN21">
        <v>-85561478.781200007</v>
      </c>
      <c r="GAO21">
        <v>-85561478.781200007</v>
      </c>
      <c r="GAP21">
        <v>-85561478.781200007</v>
      </c>
      <c r="GAQ21">
        <v>-85561478.781200007</v>
      </c>
      <c r="GAR21">
        <v>-85561478.781200007</v>
      </c>
      <c r="GAS21">
        <v>-85561478.781200007</v>
      </c>
      <c r="GAT21">
        <v>-85561478.781200007</v>
      </c>
      <c r="GAU21">
        <v>-85561478.781200007</v>
      </c>
      <c r="GAV21">
        <v>-85561478.781200007</v>
      </c>
      <c r="GAW21">
        <v>-85561478.781200007</v>
      </c>
      <c r="GAX21">
        <v>-85561478.781200007</v>
      </c>
      <c r="GAY21">
        <v>-85561478.781200007</v>
      </c>
      <c r="GAZ21">
        <v>-85561478.781200007</v>
      </c>
      <c r="GBA21">
        <v>-85561478.781200007</v>
      </c>
      <c r="GBB21">
        <v>-85561478.781200007</v>
      </c>
      <c r="GBC21">
        <v>-85561478.781200007</v>
      </c>
      <c r="GBD21">
        <v>-85561478.781200007</v>
      </c>
      <c r="GBE21">
        <v>-85561478.781200007</v>
      </c>
      <c r="GBF21">
        <v>-85561478.781200007</v>
      </c>
      <c r="GBG21">
        <v>-85561478.781200007</v>
      </c>
      <c r="GBH21">
        <v>-85561478.781200007</v>
      </c>
      <c r="GBI21">
        <v>-85561478.781200007</v>
      </c>
      <c r="GBJ21">
        <v>-85561478.781200007</v>
      </c>
      <c r="GBK21">
        <v>-85561478.781200007</v>
      </c>
      <c r="GBL21">
        <v>-85561478.781200007</v>
      </c>
      <c r="GBM21">
        <v>-85561478.781200007</v>
      </c>
      <c r="GBN21">
        <v>-132155433.51100001</v>
      </c>
      <c r="GBO21">
        <v>-132155433.51100001</v>
      </c>
      <c r="GBP21">
        <v>-132155433.51100001</v>
      </c>
      <c r="GBQ21">
        <v>-132155433.51100001</v>
      </c>
      <c r="GBR21">
        <v>-132155433.51100001</v>
      </c>
      <c r="GBS21">
        <v>-132155433.51100001</v>
      </c>
      <c r="GBT21">
        <v>-132155433.51100001</v>
      </c>
      <c r="GBU21">
        <v>-132155433.51100001</v>
      </c>
      <c r="GBV21">
        <v>-132155433.51100001</v>
      </c>
      <c r="GBW21">
        <v>-132155433.51100001</v>
      </c>
      <c r="GBX21">
        <v>-132155433.51100001</v>
      </c>
      <c r="GBY21">
        <v>-132155433.51100001</v>
      </c>
      <c r="GBZ21">
        <v>-132155433.51100001</v>
      </c>
      <c r="GCA21">
        <v>-132155433.51100001</v>
      </c>
      <c r="GCB21">
        <v>-132155433.51100001</v>
      </c>
      <c r="GCC21">
        <v>-132155433.51100001</v>
      </c>
      <c r="GCD21">
        <v>-132155433.51100001</v>
      </c>
      <c r="GCE21">
        <v>-132155433.51100001</v>
      </c>
      <c r="GCF21">
        <v>-132155433.51100001</v>
      </c>
      <c r="GCG21">
        <v>-132155433.51100001</v>
      </c>
      <c r="GCH21">
        <v>-132155433.51100001</v>
      </c>
      <c r="GCI21">
        <v>-132155433.51100001</v>
      </c>
      <c r="GCJ21">
        <v>-132155433.51100001</v>
      </c>
      <c r="GCK21">
        <v>-132155433.51100001</v>
      </c>
      <c r="GCL21">
        <v>-132155433.51100001</v>
      </c>
      <c r="GCM21">
        <v>-132155433.51100001</v>
      </c>
      <c r="GCN21">
        <v>-132155433.51100001</v>
      </c>
      <c r="GCO21">
        <v>-132155433.51100001</v>
      </c>
      <c r="GCP21">
        <v>-132155433.51100001</v>
      </c>
      <c r="GCQ21">
        <v>-132155433.51100001</v>
      </c>
      <c r="GCR21">
        <v>-132155433.51100001</v>
      </c>
      <c r="GCS21">
        <v>-132155433.51100001</v>
      </c>
      <c r="GCT21">
        <v>-132155433.51100001</v>
      </c>
      <c r="GCU21">
        <v>-132155433.51100001</v>
      </c>
      <c r="GCV21">
        <v>-132155433.51100001</v>
      </c>
      <c r="GCW21">
        <v>-132155433.51100001</v>
      </c>
      <c r="GCX21">
        <v>-132155433.51100001</v>
      </c>
      <c r="GCY21">
        <v>-132155433.51100001</v>
      </c>
      <c r="GCZ21">
        <v>-132155433.51100001</v>
      </c>
      <c r="GDA21">
        <v>-132155433.51100001</v>
      </c>
      <c r="GDB21">
        <v>-132155433.51100001</v>
      </c>
      <c r="GDC21">
        <v>-132155433.51100001</v>
      </c>
      <c r="GDD21">
        <v>-132155433.51100001</v>
      </c>
      <c r="GDE21">
        <v>-132155433.51100001</v>
      </c>
      <c r="GDF21">
        <v>-55700190.220700003</v>
      </c>
      <c r="GDG21">
        <v>-55700190.220700003</v>
      </c>
      <c r="GDH21">
        <v>-55700190.220700003</v>
      </c>
      <c r="GDI21">
        <v>-55700190.220700003</v>
      </c>
      <c r="GDJ21">
        <v>-55700190.220700003</v>
      </c>
      <c r="GDK21">
        <v>-55700190.220700003</v>
      </c>
      <c r="GDL21">
        <v>-55700190.220700003</v>
      </c>
      <c r="GDM21">
        <v>-55700190.220700003</v>
      </c>
      <c r="GDN21">
        <v>-55700190.220700003</v>
      </c>
      <c r="GDO21">
        <v>-55700190.220700003</v>
      </c>
      <c r="GDP21">
        <v>-55700190.220700003</v>
      </c>
      <c r="GDQ21">
        <v>-55700190.220700003</v>
      </c>
      <c r="GDR21">
        <v>-55700190.220700003</v>
      </c>
      <c r="GDS21">
        <v>-55700190.220700003</v>
      </c>
      <c r="GDT21">
        <v>-55700190.220700003</v>
      </c>
      <c r="GDU21">
        <v>-55700190.220700003</v>
      </c>
      <c r="GDV21">
        <v>-55700190.220700003</v>
      </c>
      <c r="GDW21">
        <v>-55700190.220700003</v>
      </c>
      <c r="GDX21">
        <v>-55700190.220700003</v>
      </c>
      <c r="GDY21">
        <v>-55700190.220700003</v>
      </c>
      <c r="GDZ21">
        <v>-55700190.220700003</v>
      </c>
      <c r="GEA21">
        <v>-55700190.220700003</v>
      </c>
      <c r="GEB21">
        <v>-55700190.220700003</v>
      </c>
      <c r="GEC21">
        <v>-55700190.220700003</v>
      </c>
      <c r="GED21">
        <v>-55700190.220700003</v>
      </c>
      <c r="GEE21">
        <v>-55700190.220700003</v>
      </c>
      <c r="GEF21">
        <v>-55700190.220700003</v>
      </c>
      <c r="GEG21">
        <v>-55700190.220700003</v>
      </c>
      <c r="GEH21">
        <v>-55700190.220700003</v>
      </c>
      <c r="GEI21">
        <v>-55700190.220700003</v>
      </c>
      <c r="GEJ21">
        <v>-55700190.220700003</v>
      </c>
      <c r="GEK21">
        <v>-55700190.220700003</v>
      </c>
      <c r="GEL21">
        <v>-55700190.220700003</v>
      </c>
      <c r="GEM21">
        <v>-55700190.220700003</v>
      </c>
      <c r="GEN21">
        <v>-55700190.220700003</v>
      </c>
      <c r="GEO21">
        <v>-55700190.220700003</v>
      </c>
      <c r="GEP21">
        <v>-55700190.220700003</v>
      </c>
      <c r="GEQ21">
        <v>-55700190.220700003</v>
      </c>
      <c r="GER21">
        <v>-55700190.220700003</v>
      </c>
      <c r="GES21">
        <v>-55700190.220700003</v>
      </c>
      <c r="GET21">
        <v>-55700190.220700003</v>
      </c>
      <c r="GEU21">
        <v>-55700190.220700003</v>
      </c>
      <c r="GEV21">
        <v>-55700190.220700003</v>
      </c>
      <c r="GEW21">
        <v>-55700190.220700003</v>
      </c>
      <c r="GEX21">
        <v>-85561478.781200007</v>
      </c>
      <c r="GEY21">
        <v>-85561478.781200007</v>
      </c>
      <c r="GEZ21">
        <v>-85561478.781200007</v>
      </c>
      <c r="GFA21">
        <v>-85561478.781200007</v>
      </c>
      <c r="GFB21">
        <v>-85561478.781200007</v>
      </c>
      <c r="GFC21">
        <v>-85561478.781200007</v>
      </c>
      <c r="GFD21">
        <v>-85561478.781200007</v>
      </c>
      <c r="GFE21">
        <v>-85561478.781200007</v>
      </c>
      <c r="GFF21">
        <v>-85561478.781200007</v>
      </c>
      <c r="GFG21">
        <v>-85561478.781200007</v>
      </c>
      <c r="GFH21">
        <v>-85561478.781200007</v>
      </c>
      <c r="GFI21">
        <v>-85561478.781200007</v>
      </c>
      <c r="GFJ21">
        <v>-85561478.781200007</v>
      </c>
      <c r="GFK21">
        <v>-85561478.781200007</v>
      </c>
      <c r="GFL21">
        <v>-85561478.781200007</v>
      </c>
      <c r="GFM21">
        <v>-85561478.781200007</v>
      </c>
      <c r="GFN21">
        <v>-85561478.781200007</v>
      </c>
      <c r="GFO21">
        <v>-85561478.781200007</v>
      </c>
      <c r="GFP21">
        <v>-85561478.781200007</v>
      </c>
      <c r="GFQ21">
        <v>-85561478.781200007</v>
      </c>
      <c r="GFR21">
        <v>-85561478.781200007</v>
      </c>
      <c r="GFS21">
        <v>-85561478.781200007</v>
      </c>
      <c r="GFT21">
        <v>-85561478.781200007</v>
      </c>
      <c r="GFU21">
        <v>-85561478.781200007</v>
      </c>
      <c r="GFV21">
        <v>-85561478.781200007</v>
      </c>
      <c r="GFW21">
        <v>-85561478.781200007</v>
      </c>
      <c r="GFX21">
        <v>-85561478.781200007</v>
      </c>
      <c r="GFY21">
        <v>-85561478.781200007</v>
      </c>
      <c r="GFZ21">
        <v>-85561478.781200007</v>
      </c>
      <c r="GGA21">
        <v>-85561478.781200007</v>
      </c>
      <c r="GGB21">
        <v>-85561478.781200007</v>
      </c>
      <c r="GGC21">
        <v>-85561478.781200007</v>
      </c>
      <c r="GGD21">
        <v>-85561478.781200007</v>
      </c>
      <c r="GGE21">
        <v>-85561478.781200007</v>
      </c>
      <c r="GGF21">
        <v>-85561478.781200007</v>
      </c>
      <c r="GGG21">
        <v>-85561478.781200007</v>
      </c>
      <c r="GGH21">
        <v>-85561478.781200007</v>
      </c>
      <c r="GGI21">
        <v>-85561478.781200007</v>
      </c>
      <c r="GGJ21">
        <v>-85561478.781200007</v>
      </c>
      <c r="GGK21">
        <v>-85561478.781200007</v>
      </c>
      <c r="GGL21">
        <v>-85561478.781200007</v>
      </c>
      <c r="GGM21">
        <v>-85561478.781200007</v>
      </c>
      <c r="GGN21">
        <v>-85561478.781200007</v>
      </c>
      <c r="GGO21">
        <v>-85561478.781200007</v>
      </c>
      <c r="GGP21">
        <v>-132155433.51100001</v>
      </c>
      <c r="GGQ21">
        <v>-132155433.51100001</v>
      </c>
      <c r="GGR21">
        <v>-132155433.51100001</v>
      </c>
      <c r="GGS21">
        <v>-132155433.51100001</v>
      </c>
      <c r="GGT21">
        <v>-132155433.51100001</v>
      </c>
      <c r="GGU21">
        <v>-132155433.51100001</v>
      </c>
      <c r="GGV21">
        <v>-132155433.51100001</v>
      </c>
      <c r="GGW21">
        <v>-132155433.51100001</v>
      </c>
      <c r="GGX21">
        <v>-132155433.51100001</v>
      </c>
      <c r="GGY21">
        <v>-132155433.51100001</v>
      </c>
      <c r="GGZ21">
        <v>-132155433.51100001</v>
      </c>
      <c r="GHA21">
        <v>-132155433.51100001</v>
      </c>
      <c r="GHB21">
        <v>-132155433.51100001</v>
      </c>
      <c r="GHC21">
        <v>-132155433.51100001</v>
      </c>
      <c r="GHD21">
        <v>-132155433.51100001</v>
      </c>
      <c r="GHE21">
        <v>-132155433.51100001</v>
      </c>
      <c r="GHF21">
        <v>-132155433.51100001</v>
      </c>
      <c r="GHG21">
        <v>-132155433.51100001</v>
      </c>
      <c r="GHH21">
        <v>-132155433.51100001</v>
      </c>
      <c r="GHI21">
        <v>-132155433.51100001</v>
      </c>
      <c r="GHJ21">
        <v>-132155433.51100001</v>
      </c>
      <c r="GHK21">
        <v>-132155433.51100001</v>
      </c>
      <c r="GHL21">
        <v>-132155433.51100001</v>
      </c>
      <c r="GHM21">
        <v>-132155433.51100001</v>
      </c>
      <c r="GHN21">
        <v>-132155433.51100001</v>
      </c>
      <c r="GHO21">
        <v>-132155433.51100001</v>
      </c>
      <c r="GHP21">
        <v>-132155433.51100001</v>
      </c>
      <c r="GHQ21">
        <v>-132155433.51100001</v>
      </c>
      <c r="GHR21">
        <v>-132155433.51100001</v>
      </c>
      <c r="GHS21">
        <v>-132155433.51100001</v>
      </c>
      <c r="GHT21">
        <v>-132155433.51100001</v>
      </c>
      <c r="GHU21">
        <v>-132155433.51100001</v>
      </c>
      <c r="GHV21">
        <v>-132155433.51100001</v>
      </c>
      <c r="GHW21">
        <v>-132155433.51100001</v>
      </c>
      <c r="GHX21">
        <v>-132155433.51100001</v>
      </c>
      <c r="GHY21">
        <v>-132155433.51100001</v>
      </c>
      <c r="GHZ21">
        <v>-132155433.51100001</v>
      </c>
      <c r="GIA21">
        <v>-132155433.51100001</v>
      </c>
      <c r="GIB21">
        <v>-132155433.51100001</v>
      </c>
      <c r="GIC21">
        <v>-132155433.51100001</v>
      </c>
      <c r="GID21">
        <v>-132155433.51100001</v>
      </c>
      <c r="GIE21">
        <v>-132155433.51100001</v>
      </c>
      <c r="GIF21">
        <v>-132155433.51100001</v>
      </c>
      <c r="GIG21">
        <v>-132155433.51100001</v>
      </c>
      <c r="GIH21">
        <v>-17778057.2388</v>
      </c>
      <c r="GII21">
        <v>-16069218.408299999</v>
      </c>
      <c r="GIJ21">
        <v>-14547432.833799999</v>
      </c>
      <c r="GIK21">
        <v>-13126411.734300001</v>
      </c>
      <c r="GIL21">
        <v>-11697842.182600001</v>
      </c>
      <c r="GIM21">
        <v>-10130867.6834</v>
      </c>
      <c r="GIN21">
        <v>-8280083.9835299999</v>
      </c>
      <c r="GIO21">
        <v>-6007784.8262799997</v>
      </c>
      <c r="GIP21">
        <v>-686144.14407799998</v>
      </c>
      <c r="GIQ21">
        <v>2955616.2869199999</v>
      </c>
      <c r="GIR21">
        <v>3698589.2600400001</v>
      </c>
      <c r="GIS21">
        <v>-15898874.605799999</v>
      </c>
      <c r="GIT21">
        <v>-13271285.7709</v>
      </c>
      <c r="GIU21">
        <v>-10487689.4803</v>
      </c>
      <c r="GIV21">
        <v>-7356506.9396799998</v>
      </c>
      <c r="GIW21">
        <v>-3647007.5686300001</v>
      </c>
      <c r="GIX21">
        <v>899526.56963799999</v>
      </c>
      <c r="GIY21">
        <v>6536006.8161599999</v>
      </c>
      <c r="GIZ21">
        <v>31018045.597100001</v>
      </c>
      <c r="GJA21">
        <v>36525907.708400004</v>
      </c>
      <c r="GJB21">
        <v>39080697.585600004</v>
      </c>
      <c r="GJC21">
        <v>40412198.870099999</v>
      </c>
      <c r="GJD21">
        <v>-14613060.3095</v>
      </c>
      <c r="GJE21">
        <v>-11487598.9614</v>
      </c>
      <c r="GJF21">
        <v>-9439156.9578799997</v>
      </c>
      <c r="GJG21">
        <v>-7569842.4923299998</v>
      </c>
      <c r="GJH21">
        <v>-5532829.8912399998</v>
      </c>
      <c r="GJI21">
        <v>-3679195.9259299999</v>
      </c>
      <c r="GJJ21">
        <v>-1996994.0031999999</v>
      </c>
      <c r="GJK21">
        <v>-425452.721709</v>
      </c>
      <c r="GJL21">
        <v>1617857.4006399999</v>
      </c>
      <c r="GJM21">
        <v>3099386.3219099999</v>
      </c>
      <c r="GJN21">
        <v>3698589.2600400001</v>
      </c>
      <c r="GJO21">
        <v>-10771453.73</v>
      </c>
      <c r="GJP21">
        <v>-3992083.47768</v>
      </c>
      <c r="GJQ21">
        <v>1981163.6377600001</v>
      </c>
      <c r="GJR21">
        <v>8659751.90405</v>
      </c>
      <c r="GJS21">
        <v>15310406.35</v>
      </c>
      <c r="GJT21">
        <v>21847618.423500001</v>
      </c>
      <c r="GJU21">
        <v>29631295.990800001</v>
      </c>
      <c r="GJV21">
        <v>35056719.254799999</v>
      </c>
      <c r="GJW21">
        <v>37885858.9749</v>
      </c>
      <c r="GJX21">
        <v>39480565.152400002</v>
      </c>
      <c r="GJY21">
        <v>40412198.870099999</v>
      </c>
      <c r="GJZ21">
        <v>-26094533.290100001</v>
      </c>
      <c r="GKA21">
        <v>-23079281.9474</v>
      </c>
      <c r="GKB21">
        <v>-20187760.635200001</v>
      </c>
      <c r="GKC21">
        <v>-17239961.448899999</v>
      </c>
      <c r="GKD21">
        <v>-14014431.689999999</v>
      </c>
      <c r="GKE21">
        <v>-10252915.791099999</v>
      </c>
      <c r="GKF21">
        <v>-5684501.2031899998</v>
      </c>
      <c r="GKG21">
        <v>-79784.463592</v>
      </c>
      <c r="GKH21">
        <v>12560361.236</v>
      </c>
      <c r="GKI21">
        <v>21000855.6457</v>
      </c>
      <c r="GKJ21">
        <v>22690181.3028</v>
      </c>
      <c r="GKK21">
        <v>-22336168.024300002</v>
      </c>
      <c r="GKL21">
        <v>-17483416.672699999</v>
      </c>
      <c r="GKM21">
        <v>-12068273.928200001</v>
      </c>
      <c r="GKN21">
        <v>-5700151.8595500002</v>
      </c>
      <c r="GKO21">
        <v>2087237.5379999999</v>
      </c>
      <c r="GKP21">
        <v>11807872.7149</v>
      </c>
      <c r="GKQ21">
        <v>23947680.396200001</v>
      </c>
      <c r="GKR21">
        <v>76192489.060200006</v>
      </c>
      <c r="GKS21">
        <v>87905885.158999994</v>
      </c>
      <c r="GKT21">
        <v>93315612.213100001</v>
      </c>
      <c r="GKU21">
        <v>96117400.5229</v>
      </c>
      <c r="GKV21">
        <v>-20526201.607500002</v>
      </c>
      <c r="GKW21">
        <v>-14089532.9998</v>
      </c>
      <c r="GKX21">
        <v>-9253584.31635</v>
      </c>
      <c r="GKY21">
        <v>-4611934.2796900002</v>
      </c>
      <c r="GKZ21">
        <v>483295.12539300002</v>
      </c>
      <c r="GLA21">
        <v>5101344.5820699995</v>
      </c>
      <c r="GLB21">
        <v>9247029.0726200007</v>
      </c>
      <c r="GLC21">
        <v>13062676.0064</v>
      </c>
      <c r="GLD21">
        <v>17894272.2009</v>
      </c>
      <c r="GLE21">
        <v>21327929.194400001</v>
      </c>
      <c r="GLF21">
        <v>22690181.3028</v>
      </c>
      <c r="GLG21">
        <v>-12865156.273399999</v>
      </c>
      <c r="GLH21">
        <v>924887.62804500002</v>
      </c>
      <c r="GLI21">
        <v>13651076.0155</v>
      </c>
      <c r="GLJ21">
        <v>28051126.4595</v>
      </c>
      <c r="GLK21">
        <v>42418388.951899998</v>
      </c>
      <c r="GLL21">
        <v>56506391.344599999</v>
      </c>
      <c r="GLM21">
        <v>73187064.519600004</v>
      </c>
      <c r="GLN21">
        <v>84764006.027600005</v>
      </c>
      <c r="GLO21">
        <v>90780234.404300004</v>
      </c>
      <c r="GLP21">
        <v>94157113.277799994</v>
      </c>
      <c r="GLQ21">
        <v>96117400.5229</v>
      </c>
      <c r="GLR21">
        <v>-37854712.801200002</v>
      </c>
      <c r="GLS21">
        <v>-32435968.867600001</v>
      </c>
      <c r="GLT21">
        <v>-26885674.244600002</v>
      </c>
      <c r="GLU21">
        <v>-20832670.241700001</v>
      </c>
      <c r="GLV21">
        <v>-13826864.4638</v>
      </c>
      <c r="GLW21">
        <v>-5357106.2127499999</v>
      </c>
      <c r="GLX21">
        <v>5088197.1642399998</v>
      </c>
      <c r="GLY21">
        <v>17898136.950599998</v>
      </c>
      <c r="GLZ21">
        <v>46192571.735299997</v>
      </c>
      <c r="GMA21">
        <v>64819592.587700002</v>
      </c>
      <c r="GMB21">
        <v>68505080.643600002</v>
      </c>
      <c r="GMC21">
        <v>-30337982.269400001</v>
      </c>
      <c r="GMD21">
        <v>-21244238.3182</v>
      </c>
      <c r="GME21">
        <v>-10646700.830700001</v>
      </c>
      <c r="GMF21">
        <v>2246948.9369700002</v>
      </c>
      <c r="GMG21">
        <v>18376473.992199998</v>
      </c>
      <c r="GMH21">
        <v>38764470.7993</v>
      </c>
      <c r="GMI21">
        <v>64352560.362999998</v>
      </c>
      <c r="GMJ21">
        <v>173794201.66299999</v>
      </c>
      <c r="GMK21">
        <v>198274117.79499999</v>
      </c>
      <c r="GML21">
        <v>209546558.34</v>
      </c>
      <c r="GMM21">
        <v>215359519.08399999</v>
      </c>
      <c r="GMN21">
        <v>-27875596.6272</v>
      </c>
      <c r="GMO21">
        <v>-14726718.144300001</v>
      </c>
      <c r="GMP21">
        <v>-3940197.3899400001</v>
      </c>
      <c r="GMQ21">
        <v>6706291.7761300001</v>
      </c>
      <c r="GMR21">
        <v>18438711.525400002</v>
      </c>
      <c r="GMS21">
        <v>29050147.271499999</v>
      </c>
      <c r="GMT21">
        <v>38521277.553300001</v>
      </c>
      <c r="GMU21">
        <v>47168083.0427</v>
      </c>
      <c r="GMV21">
        <v>57955850.509199999</v>
      </c>
      <c r="GMW21">
        <v>65533383.701099999</v>
      </c>
      <c r="GMX21">
        <v>68505080.643600002</v>
      </c>
      <c r="GMY21">
        <v>-12587330.354499999</v>
      </c>
      <c r="GMZ21">
        <v>15337307.1755</v>
      </c>
      <c r="GNA21">
        <v>41965695.734300002</v>
      </c>
      <c r="GNB21">
        <v>72340134.707000002</v>
      </c>
      <c r="GNC21">
        <v>102684226.234</v>
      </c>
      <c r="GND21">
        <v>132390754.465</v>
      </c>
      <c r="GNE21">
        <v>167433043.01899999</v>
      </c>
      <c r="GNF21">
        <v>191683100.965</v>
      </c>
      <c r="GNG21">
        <v>204255885.19600001</v>
      </c>
      <c r="GNH21">
        <v>211292572.338</v>
      </c>
      <c r="GNI21">
        <v>215359519.08399999</v>
      </c>
      <c r="GNJ21">
        <v>9940628.9238200001</v>
      </c>
      <c r="GNK21">
        <v>9940628.9238200001</v>
      </c>
      <c r="GNL21">
        <v>9940628.9238200001</v>
      </c>
      <c r="GNM21">
        <v>9940628.9238200001</v>
      </c>
      <c r="GNN21">
        <v>9940628.9238200001</v>
      </c>
      <c r="GNO21">
        <v>9940628.9238200001</v>
      </c>
      <c r="GNP21">
        <v>9940628.9238200001</v>
      </c>
      <c r="GNQ21">
        <v>9940628.9238200001</v>
      </c>
      <c r="GNR21">
        <v>9940628.9238200001</v>
      </c>
      <c r="GNS21">
        <v>9940628.9238200001</v>
      </c>
      <c r="GNT21">
        <v>9940628.9238200001</v>
      </c>
      <c r="GNU21">
        <v>10212370.962099999</v>
      </c>
      <c r="GNV21">
        <v>10212370.962099999</v>
      </c>
      <c r="GNW21">
        <v>10212370.962099999</v>
      </c>
      <c r="GNX21">
        <v>10212370.962099999</v>
      </c>
      <c r="GNY21">
        <v>10212370.962099999</v>
      </c>
      <c r="GNZ21">
        <v>10212370.962099999</v>
      </c>
      <c r="GOA21">
        <v>10212370.962099999</v>
      </c>
      <c r="GOB21">
        <v>10212370.962099999</v>
      </c>
      <c r="GOC21">
        <v>10212370.962099999</v>
      </c>
      <c r="GOD21">
        <v>10212370.962099999</v>
      </c>
      <c r="GOE21">
        <v>10212370.962099999</v>
      </c>
      <c r="GOF21">
        <v>9940628.9238200001</v>
      </c>
      <c r="GOG21">
        <v>9940628.9238200001</v>
      </c>
      <c r="GOH21">
        <v>9940628.9238200001</v>
      </c>
      <c r="GOI21">
        <v>9940628.9238200001</v>
      </c>
      <c r="GOJ21">
        <v>9940628.9238200001</v>
      </c>
      <c r="GOK21">
        <v>9940628.9238200001</v>
      </c>
      <c r="GOL21">
        <v>9940628.9238200001</v>
      </c>
      <c r="GOM21">
        <v>9940628.9238200001</v>
      </c>
      <c r="GON21">
        <v>9940628.9238200001</v>
      </c>
      <c r="GOO21">
        <v>9940628.9238200001</v>
      </c>
      <c r="GOP21">
        <v>9940628.9238200001</v>
      </c>
      <c r="GOQ21">
        <v>10212370.962099999</v>
      </c>
      <c r="GOR21">
        <v>10212370.962099999</v>
      </c>
      <c r="GOS21">
        <v>10212370.962099999</v>
      </c>
      <c r="GOT21">
        <v>10212370.962099999</v>
      </c>
      <c r="GOU21">
        <v>10212370.962099999</v>
      </c>
      <c r="GOV21">
        <v>10212370.962099999</v>
      </c>
      <c r="GOW21">
        <v>10212370.962099999</v>
      </c>
      <c r="GOX21">
        <v>10212370.962099999</v>
      </c>
      <c r="GOY21">
        <v>10212370.962099999</v>
      </c>
      <c r="GOZ21">
        <v>10212370.962099999</v>
      </c>
      <c r="GPA21">
        <v>10212370.962099999</v>
      </c>
      <c r="GPB21">
        <v>26803040.846000001</v>
      </c>
      <c r="GPC21">
        <v>26803040.846000001</v>
      </c>
      <c r="GPD21">
        <v>26803040.846000001</v>
      </c>
      <c r="GPE21">
        <v>26803040.846000001</v>
      </c>
      <c r="GPF21">
        <v>26803040.846000001</v>
      </c>
      <c r="GPG21">
        <v>26803040.846000001</v>
      </c>
      <c r="GPH21">
        <v>26803040.846000001</v>
      </c>
      <c r="GPI21">
        <v>26803040.846000001</v>
      </c>
      <c r="GPJ21">
        <v>26803040.846000001</v>
      </c>
      <c r="GPK21">
        <v>26803040.846000001</v>
      </c>
      <c r="GPL21">
        <v>26803040.846000001</v>
      </c>
      <c r="GPM21">
        <v>27324796.7643</v>
      </c>
      <c r="GPN21">
        <v>27324796.7643</v>
      </c>
      <c r="GPO21">
        <v>27324796.7643</v>
      </c>
      <c r="GPP21">
        <v>27324796.7643</v>
      </c>
      <c r="GPQ21">
        <v>27324796.7643</v>
      </c>
      <c r="GPR21">
        <v>27324796.7643</v>
      </c>
      <c r="GPS21">
        <v>27324796.7643</v>
      </c>
      <c r="GPT21">
        <v>27324796.7643</v>
      </c>
      <c r="GPU21">
        <v>27324796.7643</v>
      </c>
      <c r="GPV21">
        <v>27324796.7643</v>
      </c>
      <c r="GPW21">
        <v>27324796.7643</v>
      </c>
      <c r="GPX21">
        <v>26803040.846000001</v>
      </c>
      <c r="GPY21">
        <v>26803040.846000001</v>
      </c>
      <c r="GPZ21">
        <v>26803040.846000001</v>
      </c>
      <c r="GQA21">
        <v>26803040.846000001</v>
      </c>
      <c r="GQB21">
        <v>26803040.846000001</v>
      </c>
      <c r="GQC21">
        <v>26803040.846000001</v>
      </c>
      <c r="GQD21">
        <v>26803040.846000001</v>
      </c>
      <c r="GQE21">
        <v>26803040.846000001</v>
      </c>
      <c r="GQF21">
        <v>26803040.846000001</v>
      </c>
      <c r="GQG21">
        <v>26803040.846000001</v>
      </c>
      <c r="GQH21">
        <v>26803040.846000001</v>
      </c>
      <c r="GQI21">
        <v>27324796.7643</v>
      </c>
      <c r="GQJ21">
        <v>27324796.7643</v>
      </c>
      <c r="GQK21">
        <v>27324796.7643</v>
      </c>
      <c r="GQL21">
        <v>27324796.7643</v>
      </c>
      <c r="GQM21">
        <v>27324796.7643</v>
      </c>
      <c r="GQN21">
        <v>27324796.7643</v>
      </c>
      <c r="GQO21">
        <v>27324796.7643</v>
      </c>
      <c r="GQP21">
        <v>27324796.7643</v>
      </c>
      <c r="GQQ21">
        <v>27324796.7643</v>
      </c>
      <c r="GQR21">
        <v>27324796.7643</v>
      </c>
      <c r="GQS21">
        <v>27324796.7643</v>
      </c>
      <c r="GQT21">
        <v>65332688.5964</v>
      </c>
      <c r="GQU21">
        <v>65332688.5964</v>
      </c>
      <c r="GQV21">
        <v>65332688.5964</v>
      </c>
      <c r="GQW21">
        <v>65332688.5964</v>
      </c>
      <c r="GQX21">
        <v>65332688.5964</v>
      </c>
      <c r="GQY21">
        <v>65332688.5964</v>
      </c>
      <c r="GQZ21">
        <v>65332688.5964</v>
      </c>
      <c r="GRA21">
        <v>65332688.5964</v>
      </c>
      <c r="GRB21">
        <v>65332688.5964</v>
      </c>
      <c r="GRC21">
        <v>65332688.5964</v>
      </c>
      <c r="GRD21">
        <v>65332688.5964</v>
      </c>
      <c r="GRE21">
        <v>66354472.274899997</v>
      </c>
      <c r="GRF21">
        <v>66354472.274899997</v>
      </c>
      <c r="GRG21">
        <v>66354472.274899997</v>
      </c>
      <c r="GRH21">
        <v>66354472.274899997</v>
      </c>
      <c r="GRI21">
        <v>66354472.274899997</v>
      </c>
      <c r="GRJ21">
        <v>66354472.274899997</v>
      </c>
      <c r="GRK21">
        <v>66354472.274899997</v>
      </c>
      <c r="GRL21">
        <v>66354472.274899997</v>
      </c>
      <c r="GRM21">
        <v>66354472.274899997</v>
      </c>
      <c r="GRN21">
        <v>66354472.274899997</v>
      </c>
      <c r="GRO21">
        <v>66354472.274899997</v>
      </c>
      <c r="GRP21">
        <v>65332688.5964</v>
      </c>
      <c r="GRQ21">
        <v>65332688.5964</v>
      </c>
      <c r="GRR21">
        <v>65332688.5964</v>
      </c>
      <c r="GRS21">
        <v>65332688.5964</v>
      </c>
      <c r="GRT21">
        <v>65332688.5964</v>
      </c>
      <c r="GRU21">
        <v>65332688.5964</v>
      </c>
      <c r="GRV21">
        <v>65332688.5964</v>
      </c>
      <c r="GRW21">
        <v>65332688.5964</v>
      </c>
      <c r="GRX21">
        <v>65332688.5964</v>
      </c>
      <c r="GRY21">
        <v>65332688.5964</v>
      </c>
      <c r="GRZ21">
        <v>65332688.5964</v>
      </c>
      <c r="GSA21">
        <v>66354472.274899997</v>
      </c>
      <c r="GSB21">
        <v>66354472.274899997</v>
      </c>
      <c r="GSC21">
        <v>66354472.274899997</v>
      </c>
      <c r="GSD21">
        <v>66354472.274899997</v>
      </c>
      <c r="GSE21">
        <v>66354472.274899997</v>
      </c>
      <c r="GSF21">
        <v>66354472.274899997</v>
      </c>
      <c r="GSG21">
        <v>66354472.274899997</v>
      </c>
      <c r="GSH21">
        <v>66354472.274899997</v>
      </c>
      <c r="GSI21">
        <v>66354472.274899997</v>
      </c>
      <c r="GSJ21">
        <v>66354472.274899997</v>
      </c>
      <c r="GSK21">
        <v>66354472.274899997</v>
      </c>
      <c r="GSL21">
        <v>-4867.8949941700002</v>
      </c>
      <c r="GSM21">
        <v>-4867.8949941700002</v>
      </c>
      <c r="GSN21">
        <v>-4867.8949941700002</v>
      </c>
      <c r="GSO21">
        <v>-4867.8949941700002</v>
      </c>
      <c r="GSP21">
        <v>-4867.8949941700002</v>
      </c>
      <c r="GSQ21">
        <v>-4867.8949941700002</v>
      </c>
      <c r="GSR21">
        <v>-4867.8949941700002</v>
      </c>
      <c r="GSS21">
        <v>-4867.8949941700002</v>
      </c>
      <c r="GST21">
        <v>-4867.8949941700002</v>
      </c>
      <c r="GSU21">
        <v>-4867.8949941700002</v>
      </c>
      <c r="GSV21">
        <v>-4867.8949941700002</v>
      </c>
      <c r="GSW21">
        <v>-4867.8949941700002</v>
      </c>
      <c r="GSX21">
        <v>-4867.8949941700002</v>
      </c>
      <c r="GSY21">
        <v>-4867.8949941700002</v>
      </c>
      <c r="GSZ21">
        <v>-4867.8949941700002</v>
      </c>
      <c r="GTA21">
        <v>-4867.8949941700002</v>
      </c>
      <c r="GTB21">
        <v>-4867.8949941700002</v>
      </c>
      <c r="GTC21">
        <v>-4867.8949941700002</v>
      </c>
      <c r="GTD21">
        <v>-4867.8949941700002</v>
      </c>
      <c r="GTE21">
        <v>-4867.8949941700002</v>
      </c>
      <c r="GTF21">
        <v>-4867.8949941700002</v>
      </c>
      <c r="GTG21">
        <v>-4867.8949941700002</v>
      </c>
      <c r="GTH21">
        <v>-4867.8949941700002</v>
      </c>
      <c r="GTI21">
        <v>-4867.8949941700002</v>
      </c>
      <c r="GTJ21">
        <v>-4867.8949941700002</v>
      </c>
      <c r="GTK21">
        <v>-4867.8949941700002</v>
      </c>
      <c r="GTL21">
        <v>-4867.8949941700002</v>
      </c>
      <c r="GTM21">
        <v>-4867.8949941700002</v>
      </c>
      <c r="GTN21">
        <v>-4867.8949941700002</v>
      </c>
      <c r="GTO21">
        <v>-4867.8949941700002</v>
      </c>
      <c r="GTP21">
        <v>-4867.8949941700002</v>
      </c>
      <c r="GTQ21">
        <v>-4867.8949941700002</v>
      </c>
      <c r="GTR21">
        <v>-4867.8949941700002</v>
      </c>
      <c r="GTS21">
        <v>-4867.8949941700002</v>
      </c>
      <c r="GTT21">
        <v>-4867.8949941700002</v>
      </c>
      <c r="GTU21">
        <v>-4867.8949941700002</v>
      </c>
      <c r="GTV21">
        <v>-4867.8949941700002</v>
      </c>
      <c r="GTW21">
        <v>-4867.8949941700002</v>
      </c>
      <c r="GTX21">
        <v>-4867.8949941700002</v>
      </c>
      <c r="GTY21">
        <v>-4867.8949941700002</v>
      </c>
      <c r="GTZ21">
        <v>-4867.8949941700002</v>
      </c>
      <c r="GUA21">
        <v>-4867.8949941700002</v>
      </c>
      <c r="GUB21">
        <v>-4867.8949941700002</v>
      </c>
      <c r="GUC21">
        <v>-4867.8949941700002</v>
      </c>
      <c r="GUD21">
        <v>-8066.9034522299999</v>
      </c>
      <c r="GUE21">
        <v>-8066.9034522299999</v>
      </c>
      <c r="GUF21">
        <v>-8066.9034522299999</v>
      </c>
      <c r="GUG21">
        <v>-8066.9034522299999</v>
      </c>
      <c r="GUH21">
        <v>-8066.9034522299999</v>
      </c>
      <c r="GUI21">
        <v>-8066.9034522299999</v>
      </c>
      <c r="GUJ21">
        <v>-8066.9034522299999</v>
      </c>
      <c r="GUK21">
        <v>-8066.9034522299999</v>
      </c>
      <c r="GUL21">
        <v>-8066.9034522299999</v>
      </c>
      <c r="GUM21">
        <v>-8066.9034522299999</v>
      </c>
      <c r="GUN21">
        <v>-8066.9034522299999</v>
      </c>
      <c r="GUO21">
        <v>-8066.9034522299999</v>
      </c>
      <c r="GUP21">
        <v>-8066.9034522299999</v>
      </c>
      <c r="GUQ21">
        <v>-8066.9034522299999</v>
      </c>
      <c r="GUR21">
        <v>-8066.9034522299999</v>
      </c>
      <c r="GUS21">
        <v>-8066.9034522299999</v>
      </c>
      <c r="GUT21">
        <v>-8066.9034522299999</v>
      </c>
      <c r="GUU21">
        <v>-8066.9034522299999</v>
      </c>
      <c r="GUV21">
        <v>-8066.9034522299999</v>
      </c>
      <c r="GUW21">
        <v>-8066.9034522299999</v>
      </c>
      <c r="GUX21">
        <v>-8066.9034522299999</v>
      </c>
      <c r="GUY21">
        <v>-8066.9034522299999</v>
      </c>
      <c r="GUZ21">
        <v>-8066.9034522299999</v>
      </c>
      <c r="GVA21">
        <v>-8066.9034522299999</v>
      </c>
      <c r="GVB21">
        <v>-8066.9034522299999</v>
      </c>
      <c r="GVC21">
        <v>-8066.9034522299999</v>
      </c>
      <c r="GVD21">
        <v>-8066.9034522299999</v>
      </c>
      <c r="GVE21">
        <v>-8066.9034522299999</v>
      </c>
      <c r="GVF21">
        <v>-8066.9034522299999</v>
      </c>
      <c r="GVG21">
        <v>-8066.9034522299999</v>
      </c>
      <c r="GVH21">
        <v>-8066.9034522299999</v>
      </c>
      <c r="GVI21">
        <v>-8066.9034522299999</v>
      </c>
      <c r="GVJ21">
        <v>-8066.9034522299999</v>
      </c>
      <c r="GVK21">
        <v>-8066.9034522299999</v>
      </c>
      <c r="GVL21">
        <v>-8066.9034522299999</v>
      </c>
      <c r="GVM21">
        <v>-8066.9034522299999</v>
      </c>
      <c r="GVN21">
        <v>-8066.9034522299999</v>
      </c>
      <c r="GVO21">
        <v>-8066.9034522299999</v>
      </c>
      <c r="GVP21">
        <v>-8066.9034522299999</v>
      </c>
      <c r="GVQ21">
        <v>-8066.9034522299999</v>
      </c>
      <c r="GVR21">
        <v>-8066.9034522299999</v>
      </c>
      <c r="GVS21">
        <v>-8066.9034522299999</v>
      </c>
      <c r="GVT21">
        <v>-8066.9034522299999</v>
      </c>
      <c r="GVU21">
        <v>-8066.9034522299999</v>
      </c>
      <c r="GVV21">
        <v>-14464.9203683</v>
      </c>
      <c r="GVW21">
        <v>-14464.9203683</v>
      </c>
      <c r="GVX21">
        <v>-14464.9203683</v>
      </c>
      <c r="GVY21">
        <v>-14464.9203683</v>
      </c>
      <c r="GVZ21">
        <v>-14464.9203683</v>
      </c>
      <c r="GWA21">
        <v>-14464.9203683</v>
      </c>
      <c r="GWB21">
        <v>-14464.9203683</v>
      </c>
      <c r="GWC21">
        <v>-14464.9203683</v>
      </c>
      <c r="GWD21">
        <v>-14464.9203683</v>
      </c>
      <c r="GWE21">
        <v>-14464.9203683</v>
      </c>
      <c r="GWF21">
        <v>-14464.9203683</v>
      </c>
      <c r="GWG21">
        <v>-14464.9203683</v>
      </c>
      <c r="GWH21">
        <v>-14464.9203683</v>
      </c>
      <c r="GWI21">
        <v>-14464.9203683</v>
      </c>
      <c r="GWJ21">
        <v>-14464.9203683</v>
      </c>
      <c r="GWK21">
        <v>-14464.9203683</v>
      </c>
      <c r="GWL21">
        <v>-14464.9203683</v>
      </c>
      <c r="GWM21">
        <v>-14464.9203683</v>
      </c>
      <c r="GWN21">
        <v>-14464.9203683</v>
      </c>
      <c r="GWO21">
        <v>-14464.9203683</v>
      </c>
      <c r="GWP21">
        <v>-14464.9203683</v>
      </c>
      <c r="GWQ21">
        <v>-14464.9203683</v>
      </c>
      <c r="GWR21">
        <v>-14464.9203683</v>
      </c>
      <c r="GWS21">
        <v>-14464.9203683</v>
      </c>
      <c r="GWT21">
        <v>-14464.9203683</v>
      </c>
      <c r="GWU21">
        <v>-14464.9203683</v>
      </c>
      <c r="GWV21">
        <v>-14464.9203683</v>
      </c>
      <c r="GWW21">
        <v>-14464.9203683</v>
      </c>
      <c r="GWX21">
        <v>-14464.9203683</v>
      </c>
      <c r="GWY21">
        <v>-14464.9203683</v>
      </c>
      <c r="GWZ21">
        <v>-14464.9203683</v>
      </c>
      <c r="GXA21">
        <v>-14464.9203683</v>
      </c>
      <c r="GXB21">
        <v>-14464.9203683</v>
      </c>
      <c r="GXC21">
        <v>-14464.9203683</v>
      </c>
      <c r="GXD21">
        <v>-14464.9203683</v>
      </c>
      <c r="GXE21">
        <v>-14464.9203683</v>
      </c>
      <c r="GXF21">
        <v>-14464.9203683</v>
      </c>
      <c r="GXG21">
        <v>-14464.9203683</v>
      </c>
      <c r="GXH21">
        <v>-14464.9203683</v>
      </c>
      <c r="GXI21">
        <v>-14464.9203683</v>
      </c>
      <c r="GXJ21">
        <v>-14464.9203683</v>
      </c>
      <c r="GXK21">
        <v>-14464.9203683</v>
      </c>
      <c r="GXL21">
        <v>-14464.9203683</v>
      </c>
      <c r="GXM21">
        <v>-14464.9203683</v>
      </c>
      <c r="GXN21">
        <v>-11495.1728023</v>
      </c>
      <c r="GXO21">
        <v>-11495.1728023</v>
      </c>
      <c r="GXP21">
        <v>-11495.1728023</v>
      </c>
      <c r="GXQ21">
        <v>-11495.1728023</v>
      </c>
      <c r="GXR21">
        <v>-11495.1728023</v>
      </c>
      <c r="GXS21">
        <v>-11495.1728023</v>
      </c>
      <c r="GXT21">
        <v>-11495.1728023</v>
      </c>
      <c r="GXU21">
        <v>-11495.1728023</v>
      </c>
      <c r="GXV21">
        <v>-11495.1728023</v>
      </c>
      <c r="GXW21">
        <v>-11495.1728023</v>
      </c>
      <c r="GXX21">
        <v>-11495.1728023</v>
      </c>
      <c r="GXY21">
        <v>-11495.1728023</v>
      </c>
      <c r="GXZ21">
        <v>-11495.1728023</v>
      </c>
      <c r="GYA21">
        <v>-11495.1728023</v>
      </c>
      <c r="GYB21">
        <v>-11495.1728023</v>
      </c>
      <c r="GYC21">
        <v>-11495.1728023</v>
      </c>
      <c r="GYD21">
        <v>-11495.1728023</v>
      </c>
      <c r="GYE21">
        <v>-11495.1728023</v>
      </c>
      <c r="GYF21">
        <v>-11495.1728023</v>
      </c>
      <c r="GYG21">
        <v>-11495.1728023</v>
      </c>
      <c r="GYH21">
        <v>-11495.1728023</v>
      </c>
      <c r="GYI21">
        <v>-11495.1728023</v>
      </c>
      <c r="GYJ21">
        <v>-11495.1728023</v>
      </c>
      <c r="GYK21">
        <v>-11495.1728023</v>
      </c>
      <c r="GYL21">
        <v>-11495.1728023</v>
      </c>
      <c r="GYM21">
        <v>-11495.1728023</v>
      </c>
      <c r="GYN21">
        <v>-11495.1728023</v>
      </c>
      <c r="GYO21">
        <v>-11495.1728023</v>
      </c>
      <c r="GYP21">
        <v>-11495.1728023</v>
      </c>
      <c r="GYQ21">
        <v>-11495.1728023</v>
      </c>
      <c r="GYR21">
        <v>-11495.1728023</v>
      </c>
      <c r="GYS21">
        <v>-11495.1728023</v>
      </c>
      <c r="GYT21">
        <v>-11495.1728023</v>
      </c>
      <c r="GYU21">
        <v>-11495.1728023</v>
      </c>
      <c r="GYV21">
        <v>-11495.1728023</v>
      </c>
      <c r="GYW21">
        <v>-11495.1728023</v>
      </c>
      <c r="GYX21">
        <v>-11495.1728023</v>
      </c>
      <c r="GYY21">
        <v>-11495.1728023</v>
      </c>
      <c r="GYZ21">
        <v>-11495.1728023</v>
      </c>
      <c r="GZA21">
        <v>-11495.1728023</v>
      </c>
      <c r="GZB21">
        <v>-11495.1728023</v>
      </c>
      <c r="GZC21">
        <v>-11495.1728023</v>
      </c>
      <c r="GZD21">
        <v>-11495.1728023</v>
      </c>
      <c r="GZE21">
        <v>-11495.1728023</v>
      </c>
      <c r="GZF21">
        <v>-19049.393890799998</v>
      </c>
      <c r="GZG21">
        <v>-19049.393890799998</v>
      </c>
      <c r="GZH21">
        <v>-19049.393890799998</v>
      </c>
      <c r="GZI21">
        <v>-19049.393890799998</v>
      </c>
      <c r="GZJ21">
        <v>-19049.393890799998</v>
      </c>
      <c r="GZK21">
        <v>-19049.393890799998</v>
      </c>
      <c r="GZL21">
        <v>-19049.393890799998</v>
      </c>
      <c r="GZM21">
        <v>-19049.393890799998</v>
      </c>
      <c r="GZN21">
        <v>-19049.393890799998</v>
      </c>
      <c r="GZO21">
        <v>-19049.393890799998</v>
      </c>
      <c r="GZP21">
        <v>-19049.393890799998</v>
      </c>
      <c r="GZQ21">
        <v>-19049.393890799998</v>
      </c>
      <c r="GZR21">
        <v>-19049.393890799998</v>
      </c>
      <c r="GZS21">
        <v>-19049.393890799998</v>
      </c>
      <c r="GZT21">
        <v>-19049.393890799998</v>
      </c>
      <c r="GZU21">
        <v>-19049.393890799998</v>
      </c>
      <c r="GZV21">
        <v>-19049.393890799998</v>
      </c>
      <c r="GZW21">
        <v>-19049.393890799998</v>
      </c>
      <c r="GZX21">
        <v>-19049.393890799998</v>
      </c>
      <c r="GZY21">
        <v>-19049.393890799998</v>
      </c>
      <c r="GZZ21">
        <v>-19049.393890799998</v>
      </c>
      <c r="HAA21">
        <v>-19049.393890799998</v>
      </c>
      <c r="HAB21">
        <v>-19049.393890799998</v>
      </c>
      <c r="HAC21">
        <v>-19049.393890799998</v>
      </c>
      <c r="HAD21">
        <v>-19049.393890799998</v>
      </c>
      <c r="HAE21">
        <v>-19049.393890799998</v>
      </c>
      <c r="HAF21">
        <v>-19049.393890799998</v>
      </c>
      <c r="HAG21">
        <v>-19049.393890799998</v>
      </c>
      <c r="HAH21">
        <v>-19049.393890799998</v>
      </c>
      <c r="HAI21">
        <v>-19049.393890799998</v>
      </c>
      <c r="HAJ21">
        <v>-19049.393890799998</v>
      </c>
      <c r="HAK21">
        <v>-19049.393890799998</v>
      </c>
      <c r="HAL21">
        <v>-19049.393890799998</v>
      </c>
      <c r="HAM21">
        <v>-19049.393890799998</v>
      </c>
      <c r="HAN21">
        <v>-19049.393890799998</v>
      </c>
      <c r="HAO21">
        <v>-19049.393890799998</v>
      </c>
      <c r="HAP21">
        <v>-19049.393890799998</v>
      </c>
      <c r="HAQ21">
        <v>-19049.393890799998</v>
      </c>
      <c r="HAR21">
        <v>-19049.393890799998</v>
      </c>
      <c r="HAS21">
        <v>-19049.393890799998</v>
      </c>
      <c r="HAT21">
        <v>-19049.393890799998</v>
      </c>
      <c r="HAU21">
        <v>-19049.393890799998</v>
      </c>
      <c r="HAV21">
        <v>-19049.393890799998</v>
      </c>
      <c r="HAW21">
        <v>-19049.393890799998</v>
      </c>
      <c r="HAX21">
        <v>-34157.836067800003</v>
      </c>
      <c r="HAY21">
        <v>-34157.836067800003</v>
      </c>
      <c r="HAZ21">
        <v>-34157.836067800003</v>
      </c>
      <c r="HBA21">
        <v>-34157.836067800003</v>
      </c>
      <c r="HBB21">
        <v>-34157.836067800003</v>
      </c>
      <c r="HBC21">
        <v>-34157.836067800003</v>
      </c>
      <c r="HBD21">
        <v>-34157.836067800003</v>
      </c>
      <c r="HBE21">
        <v>-34157.836067800003</v>
      </c>
      <c r="HBF21">
        <v>-34157.836067800003</v>
      </c>
      <c r="HBG21">
        <v>-34157.836067800003</v>
      </c>
      <c r="HBH21">
        <v>-34157.836067800003</v>
      </c>
      <c r="HBI21">
        <v>-34157.836067800003</v>
      </c>
      <c r="HBJ21">
        <v>-34157.836067800003</v>
      </c>
      <c r="HBK21">
        <v>-34157.836067800003</v>
      </c>
      <c r="HBL21">
        <v>-34157.836067800003</v>
      </c>
      <c r="HBM21">
        <v>-34157.836067800003</v>
      </c>
      <c r="HBN21">
        <v>-34157.836067800003</v>
      </c>
      <c r="HBO21">
        <v>-34157.836067800003</v>
      </c>
      <c r="HBP21">
        <v>-34157.836067800003</v>
      </c>
      <c r="HBQ21">
        <v>-34157.836067800003</v>
      </c>
      <c r="HBR21">
        <v>-34157.836067800003</v>
      </c>
      <c r="HBS21">
        <v>-34157.836067800003</v>
      </c>
      <c r="HBT21">
        <v>-34157.836067800003</v>
      </c>
      <c r="HBU21">
        <v>-34157.836067800003</v>
      </c>
      <c r="HBV21">
        <v>-34157.836067800003</v>
      </c>
      <c r="HBW21">
        <v>-34157.836067800003</v>
      </c>
      <c r="HBX21">
        <v>-34157.836067800003</v>
      </c>
      <c r="HBY21">
        <v>-34157.836067800003</v>
      </c>
      <c r="HBZ21">
        <v>-34157.836067800003</v>
      </c>
      <c r="HCA21">
        <v>-34157.836067800003</v>
      </c>
      <c r="HCB21">
        <v>-34157.836067800003</v>
      </c>
      <c r="HCC21">
        <v>-34157.836067800003</v>
      </c>
      <c r="HCD21">
        <v>-34157.836067800003</v>
      </c>
      <c r="HCE21">
        <v>-34157.836067800003</v>
      </c>
      <c r="HCF21">
        <v>-34157.836067800003</v>
      </c>
      <c r="HCG21">
        <v>-34157.836067800003</v>
      </c>
      <c r="HCH21">
        <v>-34157.836067800003</v>
      </c>
      <c r="HCI21">
        <v>-34157.836067800003</v>
      </c>
      <c r="HCJ21">
        <v>-34157.836067800003</v>
      </c>
      <c r="HCK21">
        <v>-34157.836067800003</v>
      </c>
      <c r="HCL21">
        <v>-34157.836067800003</v>
      </c>
      <c r="HCM21">
        <v>-34157.836067800003</v>
      </c>
      <c r="HCN21">
        <v>-34157.836067800003</v>
      </c>
      <c r="HCO21">
        <v>-34157.836067800003</v>
      </c>
      <c r="HCP21">
        <v>69483.131035400002</v>
      </c>
      <c r="HCQ21">
        <v>69483.131035400002</v>
      </c>
      <c r="HCR21">
        <v>69483.131035400002</v>
      </c>
      <c r="HCS21">
        <v>69483.131035400002</v>
      </c>
      <c r="HCT21">
        <v>69483.131035400002</v>
      </c>
      <c r="HCU21">
        <v>69483.131035400002</v>
      </c>
      <c r="HCV21">
        <v>69483.131035400002</v>
      </c>
      <c r="HCW21">
        <v>69483.131035400002</v>
      </c>
      <c r="HCX21">
        <v>69483.131035400002</v>
      </c>
      <c r="HCY21">
        <v>69483.131035400002</v>
      </c>
      <c r="HCZ21">
        <v>69483.131035400002</v>
      </c>
      <c r="HDA21">
        <v>69266.232352699997</v>
      </c>
      <c r="HDB21">
        <v>69266.232352699997</v>
      </c>
      <c r="HDC21">
        <v>69266.232352699997</v>
      </c>
      <c r="HDD21">
        <v>69266.232352699997</v>
      </c>
      <c r="HDE21">
        <v>69266.232352699997</v>
      </c>
      <c r="HDF21">
        <v>69266.232352699997</v>
      </c>
      <c r="HDG21">
        <v>69266.232352699997</v>
      </c>
      <c r="HDH21">
        <v>69266.232352699997</v>
      </c>
      <c r="HDI21">
        <v>69266.232352699997</v>
      </c>
      <c r="HDJ21">
        <v>69266.232352699997</v>
      </c>
      <c r="HDK21">
        <v>69266.232352699997</v>
      </c>
      <c r="HDL21">
        <v>69483.131035400002</v>
      </c>
      <c r="HDM21">
        <v>69483.131035400002</v>
      </c>
      <c r="HDN21">
        <v>69483.131035400002</v>
      </c>
      <c r="HDO21">
        <v>69483.131035400002</v>
      </c>
      <c r="HDP21">
        <v>69483.131035400002</v>
      </c>
      <c r="HDQ21">
        <v>69483.131035400002</v>
      </c>
      <c r="HDR21">
        <v>69483.131035400002</v>
      </c>
      <c r="HDS21">
        <v>69483.131035400002</v>
      </c>
      <c r="HDT21">
        <v>69483.131035400002</v>
      </c>
      <c r="HDU21">
        <v>69483.131035400002</v>
      </c>
      <c r="HDV21">
        <v>69483.131035400002</v>
      </c>
      <c r="HDW21">
        <v>69266.232352699997</v>
      </c>
      <c r="HDX21">
        <v>69266.232352699997</v>
      </c>
      <c r="HDY21">
        <v>69266.232352699997</v>
      </c>
      <c r="HDZ21">
        <v>69266.232352699997</v>
      </c>
      <c r="HEA21">
        <v>69266.232352699997</v>
      </c>
      <c r="HEB21">
        <v>69266.232352699997</v>
      </c>
      <c r="HEC21">
        <v>69266.232352699997</v>
      </c>
      <c r="HED21">
        <v>69266.232352699997</v>
      </c>
      <c r="HEE21">
        <v>69266.232352699997</v>
      </c>
      <c r="HEF21">
        <v>69266.232352699997</v>
      </c>
      <c r="HEG21">
        <v>69266.232352699997</v>
      </c>
      <c r="HEH21">
        <v>98888.932492499996</v>
      </c>
      <c r="HEI21">
        <v>98888.932492499996</v>
      </c>
      <c r="HEJ21">
        <v>98888.932492499996</v>
      </c>
      <c r="HEK21">
        <v>98888.932492499996</v>
      </c>
      <c r="HEL21">
        <v>98888.932492499996</v>
      </c>
      <c r="HEM21">
        <v>98888.932492499996</v>
      </c>
      <c r="HEN21">
        <v>98888.932492499996</v>
      </c>
      <c r="HEO21">
        <v>98888.932492499996</v>
      </c>
      <c r="HEP21">
        <v>98888.932492499996</v>
      </c>
      <c r="HEQ21">
        <v>98888.932492499996</v>
      </c>
      <c r="HER21">
        <v>98888.932492499996</v>
      </c>
      <c r="HES21">
        <v>98508.552078699999</v>
      </c>
      <c r="HET21">
        <v>98508.552078699999</v>
      </c>
      <c r="HEU21">
        <v>98508.552078699999</v>
      </c>
      <c r="HEV21">
        <v>98508.552078699999</v>
      </c>
      <c r="HEW21">
        <v>98508.552078699999</v>
      </c>
      <c r="HEX21">
        <v>98508.552078699999</v>
      </c>
      <c r="HEY21">
        <v>98508.552078699999</v>
      </c>
      <c r="HEZ21">
        <v>98508.552078699999</v>
      </c>
      <c r="HFA21">
        <v>98508.552078699999</v>
      </c>
      <c r="HFB21">
        <v>98508.552078699999</v>
      </c>
      <c r="HFC21">
        <v>98508.552078699999</v>
      </c>
      <c r="HFD21">
        <v>98888.932492499996</v>
      </c>
      <c r="HFE21">
        <v>98888.932492499996</v>
      </c>
      <c r="HFF21">
        <v>98888.932492499996</v>
      </c>
      <c r="HFG21">
        <v>98888.932492499996</v>
      </c>
      <c r="HFH21">
        <v>98888.932492499996</v>
      </c>
      <c r="HFI21">
        <v>98888.932492499996</v>
      </c>
      <c r="HFJ21">
        <v>98888.932492499996</v>
      </c>
      <c r="HFK21">
        <v>98888.932492499996</v>
      </c>
      <c r="HFL21">
        <v>98888.932492499996</v>
      </c>
      <c r="HFM21">
        <v>98888.932492499996</v>
      </c>
      <c r="HFN21">
        <v>98888.932492499996</v>
      </c>
      <c r="HFO21">
        <v>98508.552078699999</v>
      </c>
      <c r="HFP21">
        <v>98508.552078699999</v>
      </c>
      <c r="HFQ21">
        <v>98508.552078699999</v>
      </c>
      <c r="HFR21">
        <v>98508.552078699999</v>
      </c>
      <c r="HFS21">
        <v>98508.552078699999</v>
      </c>
      <c r="HFT21">
        <v>98508.552078699999</v>
      </c>
      <c r="HFU21">
        <v>98508.552078699999</v>
      </c>
      <c r="HFV21">
        <v>98508.552078699999</v>
      </c>
      <c r="HFW21">
        <v>98508.552078699999</v>
      </c>
      <c r="HFX21">
        <v>98508.552078699999</v>
      </c>
      <c r="HFY21">
        <v>98508.552078699999</v>
      </c>
      <c r="HFZ21">
        <v>133327.32172800001</v>
      </c>
      <c r="HGA21">
        <v>133327.32172800001</v>
      </c>
      <c r="HGB21">
        <v>133327.32172800001</v>
      </c>
      <c r="HGC21">
        <v>133327.32172800001</v>
      </c>
      <c r="HGD21">
        <v>133327.32172800001</v>
      </c>
      <c r="HGE21">
        <v>133327.32172800001</v>
      </c>
      <c r="HGF21">
        <v>133327.32172800001</v>
      </c>
      <c r="HGG21">
        <v>133327.32172800001</v>
      </c>
      <c r="HGH21">
        <v>133327.32172800001</v>
      </c>
      <c r="HGI21">
        <v>133327.32172800001</v>
      </c>
      <c r="HGJ21">
        <v>133327.32172800001</v>
      </c>
      <c r="HGK21">
        <v>132619.977851</v>
      </c>
      <c r="HGL21">
        <v>132619.977851</v>
      </c>
      <c r="HGM21">
        <v>132619.977851</v>
      </c>
      <c r="HGN21">
        <v>132619.977851</v>
      </c>
      <c r="HGO21">
        <v>132619.977851</v>
      </c>
      <c r="HGP21">
        <v>132619.977851</v>
      </c>
      <c r="HGQ21">
        <v>132619.977851</v>
      </c>
      <c r="HGR21">
        <v>132619.977851</v>
      </c>
      <c r="HGS21">
        <v>132619.977851</v>
      </c>
      <c r="HGT21">
        <v>132619.977851</v>
      </c>
      <c r="HGU21">
        <v>132619.977851</v>
      </c>
      <c r="HGV21">
        <v>133327.32172800001</v>
      </c>
      <c r="HGW21">
        <v>133327.32172800001</v>
      </c>
      <c r="HGX21">
        <v>133327.32172800001</v>
      </c>
      <c r="HGY21">
        <v>133327.32172800001</v>
      </c>
      <c r="HGZ21">
        <v>133327.32172800001</v>
      </c>
      <c r="HHA21">
        <v>133327.32172800001</v>
      </c>
      <c r="HHB21">
        <v>133327.32172800001</v>
      </c>
      <c r="HHC21">
        <v>133327.32172800001</v>
      </c>
      <c r="HHD21">
        <v>133327.32172800001</v>
      </c>
      <c r="HHE21">
        <v>133327.32172800001</v>
      </c>
      <c r="HHF21">
        <v>133327.32172800001</v>
      </c>
      <c r="HHG21">
        <v>132619.977851</v>
      </c>
      <c r="HHH21">
        <v>132619.977851</v>
      </c>
      <c r="HHI21">
        <v>132619.977851</v>
      </c>
      <c r="HHJ21">
        <v>132619.977851</v>
      </c>
      <c r="HHK21">
        <v>132619.977851</v>
      </c>
      <c r="HHL21">
        <v>132619.977851</v>
      </c>
      <c r="HHM21">
        <v>132619.977851</v>
      </c>
      <c r="HHN21">
        <v>132619.977851</v>
      </c>
      <c r="HHO21">
        <v>132619.977851</v>
      </c>
      <c r="HHP21">
        <v>132619.977851</v>
      </c>
      <c r="HHQ21">
        <v>132619.977851</v>
      </c>
      <c r="HHR21">
        <v>-298159.69156499999</v>
      </c>
      <c r="HHS21">
        <v>-298159.69156499999</v>
      </c>
      <c r="HHT21">
        <v>-298159.69156499999</v>
      </c>
      <c r="HHU21">
        <v>-298159.69156499999</v>
      </c>
      <c r="HHV21">
        <v>-298159.69156499999</v>
      </c>
      <c r="HHW21">
        <v>-298159.69156499999</v>
      </c>
      <c r="HHX21">
        <v>-298159.69156499999</v>
      </c>
      <c r="HHY21">
        <v>-298159.69156499999</v>
      </c>
      <c r="HHZ21">
        <v>-298159.69156499999</v>
      </c>
      <c r="HIA21">
        <v>-298159.69156499999</v>
      </c>
      <c r="HIB21">
        <v>-298159.69156499999</v>
      </c>
      <c r="HIC21">
        <v>-288005.18968200003</v>
      </c>
      <c r="HID21">
        <v>-288005.18968200003</v>
      </c>
      <c r="HIE21">
        <v>-288005.18968200003</v>
      </c>
      <c r="HIF21">
        <v>-288005.18968200003</v>
      </c>
      <c r="HIG21">
        <v>-288005.18968200003</v>
      </c>
      <c r="HIH21">
        <v>-288005.18968200003</v>
      </c>
      <c r="HII21">
        <v>-288005.18968200003</v>
      </c>
      <c r="HIJ21">
        <v>-288005.18968200003</v>
      </c>
      <c r="HIK21">
        <v>-288005.18968200003</v>
      </c>
      <c r="HIL21">
        <v>-288005.18968200003</v>
      </c>
      <c r="HIM21">
        <v>-288005.18968200003</v>
      </c>
      <c r="HIN21">
        <v>-298159.69156499999</v>
      </c>
      <c r="HIO21">
        <v>-298159.69156499999</v>
      </c>
      <c r="HIP21">
        <v>-298159.69156499999</v>
      </c>
      <c r="HIQ21">
        <v>-298159.69156499999</v>
      </c>
      <c r="HIR21">
        <v>-298159.69156499999</v>
      </c>
      <c r="HIS21">
        <v>-298159.69156499999</v>
      </c>
      <c r="HIT21">
        <v>-298159.69156499999</v>
      </c>
      <c r="HIU21">
        <v>-298159.69156499999</v>
      </c>
      <c r="HIV21">
        <v>-298159.69156499999</v>
      </c>
      <c r="HIW21">
        <v>-298159.69156499999</v>
      </c>
      <c r="HIX21">
        <v>-298159.69156499999</v>
      </c>
      <c r="HIY21">
        <v>-288005.18968200003</v>
      </c>
      <c r="HIZ21">
        <v>-288005.18968200003</v>
      </c>
      <c r="HJA21">
        <v>-288005.18968200003</v>
      </c>
      <c r="HJB21">
        <v>-288005.18968200003</v>
      </c>
      <c r="HJC21">
        <v>-288005.18968200003</v>
      </c>
      <c r="HJD21">
        <v>-288005.18968200003</v>
      </c>
      <c r="HJE21">
        <v>-288005.18968200003</v>
      </c>
      <c r="HJF21">
        <v>-288005.18968200003</v>
      </c>
      <c r="HJG21">
        <v>-288005.18968200003</v>
      </c>
      <c r="HJH21">
        <v>-288005.18968200003</v>
      </c>
      <c r="HJI21">
        <v>-288005.18968200003</v>
      </c>
      <c r="HJJ21">
        <v>-444768.22837800003</v>
      </c>
      <c r="HJK21">
        <v>-444768.22837800003</v>
      </c>
      <c r="HJL21">
        <v>-444768.22837800003</v>
      </c>
      <c r="HJM21">
        <v>-444768.22837800003</v>
      </c>
      <c r="HJN21">
        <v>-444768.22837800003</v>
      </c>
      <c r="HJO21">
        <v>-444768.22837800003</v>
      </c>
      <c r="HJP21">
        <v>-444768.22837800003</v>
      </c>
      <c r="HJQ21">
        <v>-444768.22837800003</v>
      </c>
      <c r="HJR21">
        <v>-444768.22837800003</v>
      </c>
      <c r="HJS21">
        <v>-444768.22837800003</v>
      </c>
      <c r="HJT21">
        <v>-444768.22837800003</v>
      </c>
      <c r="HJU21">
        <v>-426960.03525999998</v>
      </c>
      <c r="HJV21">
        <v>-426960.03525999998</v>
      </c>
      <c r="HJW21">
        <v>-426960.03525999998</v>
      </c>
      <c r="HJX21">
        <v>-426960.03525999998</v>
      </c>
      <c r="HJY21">
        <v>-426960.03525999998</v>
      </c>
      <c r="HJZ21">
        <v>-426960.03525999998</v>
      </c>
      <c r="HKA21">
        <v>-426960.03525999998</v>
      </c>
      <c r="HKB21">
        <v>-426960.03525999998</v>
      </c>
      <c r="HKC21">
        <v>-426960.03525999998</v>
      </c>
      <c r="HKD21">
        <v>-426960.03525999998</v>
      </c>
      <c r="HKE21">
        <v>-426960.03525999998</v>
      </c>
      <c r="HKF21">
        <v>-444768.22837800003</v>
      </c>
      <c r="HKG21">
        <v>-444768.22837800003</v>
      </c>
      <c r="HKH21">
        <v>-444768.22837800003</v>
      </c>
      <c r="HKI21">
        <v>-444768.22837800003</v>
      </c>
      <c r="HKJ21">
        <v>-444768.22837800003</v>
      </c>
      <c r="HKK21">
        <v>-444768.22837800003</v>
      </c>
      <c r="HKL21">
        <v>-444768.22837800003</v>
      </c>
      <c r="HKM21">
        <v>-444768.22837800003</v>
      </c>
      <c r="HKN21">
        <v>-444768.22837800003</v>
      </c>
      <c r="HKO21">
        <v>-444768.22837800003</v>
      </c>
      <c r="HKP21">
        <v>-444768.22837800003</v>
      </c>
      <c r="HKQ21">
        <v>-426960.03525999998</v>
      </c>
      <c r="HKR21">
        <v>-426960.03525999998</v>
      </c>
      <c r="HKS21">
        <v>-426960.03525999998</v>
      </c>
      <c r="HKT21">
        <v>-426960.03525999998</v>
      </c>
      <c r="HKU21">
        <v>-426960.03525999998</v>
      </c>
      <c r="HKV21">
        <v>-426960.03525999998</v>
      </c>
      <c r="HKW21">
        <v>-426960.03525999998</v>
      </c>
      <c r="HKX21">
        <v>-426960.03525999998</v>
      </c>
      <c r="HKY21">
        <v>-426960.03525999998</v>
      </c>
      <c r="HKZ21">
        <v>-426960.03525999998</v>
      </c>
      <c r="HLA21">
        <v>-426960.03525999998</v>
      </c>
      <c r="HLB21">
        <v>-655733.87502799998</v>
      </c>
      <c r="HLC21">
        <v>-655733.87502799998</v>
      </c>
      <c r="HLD21">
        <v>-655733.87502799998</v>
      </c>
      <c r="HLE21">
        <v>-655733.87502799998</v>
      </c>
      <c r="HLF21">
        <v>-655733.87502799998</v>
      </c>
      <c r="HLG21">
        <v>-655733.87502799998</v>
      </c>
      <c r="HLH21">
        <v>-655733.87502799998</v>
      </c>
      <c r="HLI21">
        <v>-655733.87502799998</v>
      </c>
      <c r="HLJ21">
        <v>-655733.87502799998</v>
      </c>
      <c r="HLK21">
        <v>-655733.87502799998</v>
      </c>
      <c r="HLL21">
        <v>-655733.87502799998</v>
      </c>
      <c r="HLM21">
        <v>-622618.29943899997</v>
      </c>
      <c r="HLN21">
        <v>-622618.29943899997</v>
      </c>
      <c r="HLO21">
        <v>-622618.29943899997</v>
      </c>
      <c r="HLP21">
        <v>-622618.29943899997</v>
      </c>
      <c r="HLQ21">
        <v>-622618.29943899997</v>
      </c>
      <c r="HLR21">
        <v>-622618.29943899997</v>
      </c>
      <c r="HLS21">
        <v>-622618.29943899997</v>
      </c>
      <c r="HLT21">
        <v>-622618.29943899997</v>
      </c>
      <c r="HLU21">
        <v>-622618.29943899997</v>
      </c>
      <c r="HLV21">
        <v>-622618.29943899997</v>
      </c>
      <c r="HLW21">
        <v>-622618.29943899997</v>
      </c>
      <c r="HLX21">
        <v>-655733.87502799998</v>
      </c>
      <c r="HLY21">
        <v>-655733.87502799998</v>
      </c>
      <c r="HLZ21">
        <v>-655733.87502799998</v>
      </c>
      <c r="HMA21">
        <v>-655733.87502799998</v>
      </c>
      <c r="HMB21">
        <v>-655733.87502799998</v>
      </c>
      <c r="HMC21">
        <v>-655733.87502799998</v>
      </c>
      <c r="HMD21">
        <v>-655733.87502799998</v>
      </c>
      <c r="HME21">
        <v>-655733.87502799998</v>
      </c>
      <c r="HMF21">
        <v>-655733.87502799998</v>
      </c>
      <c r="HMG21">
        <v>-655733.87502799998</v>
      </c>
      <c r="HMH21">
        <v>-655733.87502799998</v>
      </c>
      <c r="HMI21">
        <v>-622618.29943899997</v>
      </c>
      <c r="HMJ21">
        <v>-622618.29943899997</v>
      </c>
      <c r="HMK21">
        <v>-622618.29943899997</v>
      </c>
      <c r="HML21">
        <v>-622618.29943899997</v>
      </c>
      <c r="HMM21">
        <v>-622618.29943899997</v>
      </c>
      <c r="HMN21">
        <v>-622618.29943899997</v>
      </c>
      <c r="HMO21">
        <v>-622618.29943899997</v>
      </c>
      <c r="HMP21">
        <v>-622618.29943899997</v>
      </c>
      <c r="HMQ21">
        <v>-622618.29943899997</v>
      </c>
      <c r="HMR21">
        <v>-622618.29943899997</v>
      </c>
      <c r="HMS21">
        <v>-622618.29943899997</v>
      </c>
      <c r="HMT21">
        <v>-2378137.3854100001</v>
      </c>
      <c r="HMU21">
        <v>-2378137.3854100001</v>
      </c>
      <c r="HMV21">
        <v>-2378137.3854100001</v>
      </c>
      <c r="HMW21">
        <v>-2378137.3854100001</v>
      </c>
      <c r="HMX21">
        <v>-2378137.3854100001</v>
      </c>
      <c r="HMY21">
        <v>-2378137.3854100001</v>
      </c>
      <c r="HMZ21">
        <v>-2378137.3854100001</v>
      </c>
      <c r="HNA21">
        <v>-2378137.3854100001</v>
      </c>
      <c r="HNB21">
        <v>-2378137.3854100001</v>
      </c>
      <c r="HNC21">
        <v>-2378137.3854100001</v>
      </c>
      <c r="HND21">
        <v>-2378137.3854100001</v>
      </c>
      <c r="HNE21">
        <v>-2377496.8194599999</v>
      </c>
      <c r="HNF21">
        <v>-2377496.8194599999</v>
      </c>
      <c r="HNG21">
        <v>-2377496.8194599999</v>
      </c>
      <c r="HNH21">
        <v>-2377496.8194599999</v>
      </c>
      <c r="HNI21">
        <v>-2377496.8194599999</v>
      </c>
      <c r="HNJ21">
        <v>-2377496.8194599999</v>
      </c>
      <c r="HNK21">
        <v>-2377496.8194599999</v>
      </c>
      <c r="HNL21">
        <v>-2377496.8194599999</v>
      </c>
      <c r="HNM21">
        <v>-2377496.8194599999</v>
      </c>
      <c r="HNN21">
        <v>-2377496.8194599999</v>
      </c>
      <c r="HNO21">
        <v>-2377496.8194599999</v>
      </c>
      <c r="HNP21">
        <v>-2378137.3854100001</v>
      </c>
      <c r="HNQ21">
        <v>-2378137.3854100001</v>
      </c>
      <c r="HNR21">
        <v>-2378137.3854100001</v>
      </c>
      <c r="HNS21">
        <v>-2378137.3854100001</v>
      </c>
      <c r="HNT21">
        <v>-2378137.3854100001</v>
      </c>
      <c r="HNU21">
        <v>-2378137.3854100001</v>
      </c>
      <c r="HNV21">
        <v>-2378137.3854100001</v>
      </c>
      <c r="HNW21">
        <v>-2378137.3854100001</v>
      </c>
      <c r="HNX21">
        <v>-2378137.3854100001</v>
      </c>
      <c r="HNY21">
        <v>-2378137.3854100001</v>
      </c>
      <c r="HNZ21">
        <v>-2378137.3854100001</v>
      </c>
      <c r="HOA21">
        <v>-2377496.8194599999</v>
      </c>
      <c r="HOB21">
        <v>-2377496.8194599999</v>
      </c>
      <c r="HOC21">
        <v>-2377496.8194599999</v>
      </c>
      <c r="HOD21">
        <v>-2377496.8194599999</v>
      </c>
      <c r="HOE21">
        <v>-2377496.8194599999</v>
      </c>
      <c r="HOF21">
        <v>-2377496.8194599999</v>
      </c>
      <c r="HOG21">
        <v>-2377496.8194599999</v>
      </c>
      <c r="HOH21">
        <v>-2377496.8194599999</v>
      </c>
      <c r="HOI21">
        <v>-2377496.8194599999</v>
      </c>
      <c r="HOJ21">
        <v>-2377496.8194599999</v>
      </c>
      <c r="HOK21">
        <v>-2377496.8194599999</v>
      </c>
      <c r="HOL21">
        <v>-2555502.5240000002</v>
      </c>
      <c r="HOM21">
        <v>-2555502.5240000002</v>
      </c>
      <c r="HON21">
        <v>-2555502.5240000002</v>
      </c>
      <c r="HOO21">
        <v>-2555502.5240000002</v>
      </c>
      <c r="HOP21">
        <v>-2555502.5240000002</v>
      </c>
      <c r="HOQ21">
        <v>-2555502.5240000002</v>
      </c>
      <c r="HOR21">
        <v>-2555502.5240000002</v>
      </c>
      <c r="HOS21">
        <v>-2555502.5240000002</v>
      </c>
      <c r="HOT21">
        <v>-2555502.5240000002</v>
      </c>
      <c r="HOU21">
        <v>-2555502.5240000002</v>
      </c>
      <c r="HOV21">
        <v>-2555502.5240000002</v>
      </c>
      <c r="HOW21">
        <v>-2554379.1481499998</v>
      </c>
      <c r="HOX21">
        <v>-2554379.1481499998</v>
      </c>
      <c r="HOY21">
        <v>-2554379.1481499998</v>
      </c>
      <c r="HOZ21">
        <v>-2554379.1481499998</v>
      </c>
      <c r="HPA21">
        <v>-2554379.1481499998</v>
      </c>
      <c r="HPB21">
        <v>-2554379.1481499998</v>
      </c>
      <c r="HPC21">
        <v>-2554379.1481499998</v>
      </c>
      <c r="HPD21">
        <v>-2554379.1481499998</v>
      </c>
      <c r="HPE21">
        <v>-2554379.1481499998</v>
      </c>
      <c r="HPF21">
        <v>-2554379.1481499998</v>
      </c>
      <c r="HPG21">
        <v>-2554379.1481499998</v>
      </c>
      <c r="HPH21">
        <v>-2555502.5240000002</v>
      </c>
      <c r="HPI21">
        <v>-2555502.5240000002</v>
      </c>
      <c r="HPJ21">
        <v>-2555502.5240000002</v>
      </c>
      <c r="HPK21">
        <v>-2555502.5240000002</v>
      </c>
      <c r="HPL21">
        <v>-2555502.5240000002</v>
      </c>
      <c r="HPM21">
        <v>-2555502.5240000002</v>
      </c>
      <c r="HPN21">
        <v>-2555502.5240000002</v>
      </c>
      <c r="HPO21">
        <v>-2555502.5240000002</v>
      </c>
      <c r="HPP21">
        <v>-2555502.5240000002</v>
      </c>
      <c r="HPQ21">
        <v>-2555502.5240000002</v>
      </c>
      <c r="HPR21">
        <v>-2555502.5240000002</v>
      </c>
      <c r="HPS21">
        <v>-2554379.1481499998</v>
      </c>
      <c r="HPT21">
        <v>-2554379.1481499998</v>
      </c>
      <c r="HPU21">
        <v>-2554379.1481499998</v>
      </c>
      <c r="HPV21">
        <v>-2554379.1481499998</v>
      </c>
      <c r="HPW21">
        <v>-2554379.1481499998</v>
      </c>
      <c r="HPX21">
        <v>-2554379.1481499998</v>
      </c>
      <c r="HPY21">
        <v>-2554379.1481499998</v>
      </c>
      <c r="HPZ21">
        <v>-2554379.1481499998</v>
      </c>
      <c r="HQA21">
        <v>-2554379.1481499998</v>
      </c>
      <c r="HQB21">
        <v>-2554379.1481499998</v>
      </c>
      <c r="HQC21">
        <v>-2554379.1481499998</v>
      </c>
      <c r="HQD21">
        <v>-2811561.7923900001</v>
      </c>
      <c r="HQE21">
        <v>-2811561.7923900001</v>
      </c>
      <c r="HQF21">
        <v>-2811561.7923900001</v>
      </c>
      <c r="HQG21">
        <v>-2811561.7923900001</v>
      </c>
      <c r="HQH21">
        <v>-2811561.7923900001</v>
      </c>
      <c r="HQI21">
        <v>-2811561.7923900001</v>
      </c>
      <c r="HQJ21">
        <v>-2811561.7923900001</v>
      </c>
      <c r="HQK21">
        <v>-2811561.7923900001</v>
      </c>
      <c r="HQL21">
        <v>-2811561.7923900001</v>
      </c>
      <c r="HQM21">
        <v>-2811561.7923900001</v>
      </c>
      <c r="HQN21">
        <v>-2811561.7923900001</v>
      </c>
      <c r="HQO21">
        <v>-2809472.7967599998</v>
      </c>
      <c r="HQP21">
        <v>-2809472.7967599998</v>
      </c>
      <c r="HQQ21">
        <v>-2809472.7967599998</v>
      </c>
      <c r="HQR21">
        <v>-2809472.7967599998</v>
      </c>
      <c r="HQS21">
        <v>-2809472.7967599998</v>
      </c>
      <c r="HQT21">
        <v>-2809472.7967599998</v>
      </c>
      <c r="HQU21">
        <v>-2809472.7967599998</v>
      </c>
      <c r="HQV21">
        <v>-2809472.7967599998</v>
      </c>
      <c r="HQW21">
        <v>-2809472.7967599998</v>
      </c>
      <c r="HQX21">
        <v>-2809472.7967599998</v>
      </c>
      <c r="HQY21">
        <v>-2809472.7967599998</v>
      </c>
      <c r="HQZ21">
        <v>-2811561.7923900001</v>
      </c>
      <c r="HRA21">
        <v>-2811561.7923900001</v>
      </c>
      <c r="HRB21">
        <v>-2811561.7923900001</v>
      </c>
      <c r="HRC21">
        <v>-2811561.7923900001</v>
      </c>
      <c r="HRD21">
        <v>-2811561.7923900001</v>
      </c>
      <c r="HRE21">
        <v>-2811561.7923900001</v>
      </c>
      <c r="HRF21">
        <v>-2811561.7923900001</v>
      </c>
      <c r="HRG21">
        <v>-2811561.7923900001</v>
      </c>
      <c r="HRH21">
        <v>-2811561.7923900001</v>
      </c>
      <c r="HRI21">
        <v>-2811561.7923900001</v>
      </c>
      <c r="HRJ21">
        <v>-2811561.7923900001</v>
      </c>
      <c r="HRK21">
        <v>-2809472.7967599998</v>
      </c>
      <c r="HRL21">
        <v>-2809472.7967599998</v>
      </c>
      <c r="HRM21">
        <v>-2809472.7967599998</v>
      </c>
      <c r="HRN21">
        <v>-2809472.7967599998</v>
      </c>
      <c r="HRO21">
        <v>-2809472.7967599998</v>
      </c>
      <c r="HRP21">
        <v>-2809472.7967599998</v>
      </c>
      <c r="HRQ21">
        <v>-2809472.7967599998</v>
      </c>
      <c r="HRR21">
        <v>-2809472.7967599998</v>
      </c>
      <c r="HRS21">
        <v>-2809472.7967599998</v>
      </c>
      <c r="HRT21">
        <v>-2809472.7967599998</v>
      </c>
      <c r="HRU21">
        <v>-2809472.7967599998</v>
      </c>
      <c r="HRV21">
        <v>-39938651.262599997</v>
      </c>
      <c r="HRW21">
        <v>-39938651.262599997</v>
      </c>
      <c r="HRX21">
        <v>-39938651.262599997</v>
      </c>
      <c r="HRY21">
        <v>-39938651.262599997</v>
      </c>
      <c r="HRZ21">
        <v>-39938651.262599997</v>
      </c>
      <c r="HSA21">
        <v>-39938651.262599997</v>
      </c>
      <c r="HSB21">
        <v>-39938651.262599997</v>
      </c>
      <c r="HSC21">
        <v>-39938651.262599997</v>
      </c>
      <c r="HSD21">
        <v>-39938651.262599997</v>
      </c>
      <c r="HSE21">
        <v>-39938651.262599997</v>
      </c>
      <c r="HSF21">
        <v>-39938651.262599997</v>
      </c>
      <c r="HSG21">
        <v>-39938651.262599997</v>
      </c>
      <c r="HSH21">
        <v>-39938651.262599997</v>
      </c>
      <c r="HSI21">
        <v>-39938651.262599997</v>
      </c>
      <c r="HSJ21">
        <v>-39938651.262599997</v>
      </c>
      <c r="HSK21">
        <v>-39938651.262599997</v>
      </c>
      <c r="HSL21">
        <v>-39938651.262599997</v>
      </c>
      <c r="HSM21">
        <v>-39938651.262599997</v>
      </c>
      <c r="HSN21">
        <v>-39938651.262599997</v>
      </c>
      <c r="HSO21">
        <v>-39938651.262599997</v>
      </c>
      <c r="HSP21">
        <v>-39938651.262599997</v>
      </c>
      <c r="HSQ21">
        <v>-39938651.262599997</v>
      </c>
      <c r="HSR21">
        <v>-39938651.262599997</v>
      </c>
      <c r="HSS21">
        <v>-39938651.262599997</v>
      </c>
      <c r="HST21">
        <v>-39938651.262599997</v>
      </c>
      <c r="HSU21">
        <v>-39938651.262599997</v>
      </c>
      <c r="HSV21">
        <v>-39938651.262599997</v>
      </c>
      <c r="HSW21">
        <v>-39938651.262599997</v>
      </c>
      <c r="HSX21">
        <v>-39938651.262599997</v>
      </c>
      <c r="HSY21">
        <v>-39938651.262599997</v>
      </c>
      <c r="HSZ21">
        <v>-39938651.262599997</v>
      </c>
      <c r="HTA21">
        <v>-39938651.262599997</v>
      </c>
      <c r="HTB21">
        <v>-39938651.262599997</v>
      </c>
      <c r="HTC21">
        <v>-39938651.262599997</v>
      </c>
      <c r="HTD21">
        <v>-39938651.262599997</v>
      </c>
      <c r="HTE21">
        <v>-39938651.262599997</v>
      </c>
      <c r="HTF21">
        <v>-39938651.262599997</v>
      </c>
      <c r="HTG21">
        <v>-39938651.262599997</v>
      </c>
      <c r="HTH21">
        <v>-39938651.262599997</v>
      </c>
      <c r="HTI21">
        <v>-39938651.262599997</v>
      </c>
      <c r="HTJ21">
        <v>-39938651.262599997</v>
      </c>
      <c r="HTK21">
        <v>-39938651.262599997</v>
      </c>
      <c r="HTL21">
        <v>-39938651.262599997</v>
      </c>
      <c r="HTM21">
        <v>-39938651.262599997</v>
      </c>
      <c r="HTN21">
        <v>-60536488.347900003</v>
      </c>
      <c r="HTO21">
        <v>-60536488.347900003</v>
      </c>
      <c r="HTP21">
        <v>-60536488.347900003</v>
      </c>
      <c r="HTQ21">
        <v>-60536488.347900003</v>
      </c>
      <c r="HTR21">
        <v>-60536488.347900003</v>
      </c>
      <c r="HTS21">
        <v>-60536488.347900003</v>
      </c>
      <c r="HTT21">
        <v>-60536488.347900003</v>
      </c>
      <c r="HTU21">
        <v>-60536488.347900003</v>
      </c>
      <c r="HTV21">
        <v>-60536488.347900003</v>
      </c>
      <c r="HTW21">
        <v>-60536488.347900003</v>
      </c>
      <c r="HTX21">
        <v>-60536488.347900003</v>
      </c>
      <c r="HTY21">
        <v>-60536488.347900003</v>
      </c>
      <c r="HTZ21">
        <v>-60536488.347900003</v>
      </c>
      <c r="HUA21">
        <v>-60536488.347900003</v>
      </c>
      <c r="HUB21">
        <v>-60536488.347900003</v>
      </c>
      <c r="HUC21">
        <v>-60536488.347900003</v>
      </c>
      <c r="HUD21">
        <v>-60536488.347900003</v>
      </c>
      <c r="HUE21">
        <v>-60536488.347900003</v>
      </c>
      <c r="HUF21">
        <v>-60536488.347900003</v>
      </c>
      <c r="HUG21">
        <v>-60536488.347900003</v>
      </c>
      <c r="HUH21">
        <v>-60536488.347900003</v>
      </c>
      <c r="HUI21">
        <v>-60536488.347900003</v>
      </c>
      <c r="HUJ21">
        <v>-60536488.347900003</v>
      </c>
      <c r="HUK21">
        <v>-60536488.347900003</v>
      </c>
      <c r="HUL21">
        <v>-60536488.347900003</v>
      </c>
      <c r="HUM21">
        <v>-60536488.347900003</v>
      </c>
      <c r="HUN21">
        <v>-60536488.347900003</v>
      </c>
      <c r="HUO21">
        <v>-60536488.347900003</v>
      </c>
      <c r="HUP21">
        <v>-60536488.347900003</v>
      </c>
      <c r="HUQ21">
        <v>-60536488.347900003</v>
      </c>
      <c r="HUR21">
        <v>-60536488.347900003</v>
      </c>
      <c r="HUS21">
        <v>-60536488.347900003</v>
      </c>
      <c r="HUT21">
        <v>-60536488.347900003</v>
      </c>
      <c r="HUU21">
        <v>-60536488.347900003</v>
      </c>
      <c r="HUV21">
        <v>-60536488.347900003</v>
      </c>
      <c r="HUW21">
        <v>-60536488.347900003</v>
      </c>
      <c r="HUX21">
        <v>-60536488.347900003</v>
      </c>
      <c r="HUY21">
        <v>-60536488.347900003</v>
      </c>
      <c r="HUZ21">
        <v>-60536488.347900003</v>
      </c>
      <c r="HVA21">
        <v>-60536488.347900003</v>
      </c>
      <c r="HVB21">
        <v>-60536488.347900003</v>
      </c>
      <c r="HVC21">
        <v>-60536488.347900003</v>
      </c>
      <c r="HVD21">
        <v>-60536488.347900003</v>
      </c>
      <c r="HVE21">
        <v>-60536488.347900003</v>
      </c>
      <c r="HVF21">
        <v>-91758800.444399998</v>
      </c>
      <c r="HVG21">
        <v>-91758800.444399998</v>
      </c>
      <c r="HVH21">
        <v>-91758800.444399998</v>
      </c>
      <c r="HVI21">
        <v>-91758800.444399998</v>
      </c>
      <c r="HVJ21">
        <v>-91758800.444399998</v>
      </c>
      <c r="HVK21">
        <v>-91758800.444399998</v>
      </c>
      <c r="HVL21">
        <v>-91758800.444399998</v>
      </c>
      <c r="HVM21">
        <v>-91758800.444399998</v>
      </c>
      <c r="HVN21">
        <v>-91758800.444399998</v>
      </c>
      <c r="HVO21">
        <v>-91758800.444399998</v>
      </c>
      <c r="HVP21">
        <v>-91758800.444399998</v>
      </c>
      <c r="HVQ21">
        <v>-91758800.444399998</v>
      </c>
      <c r="HVR21">
        <v>-91758800.444399998</v>
      </c>
      <c r="HVS21">
        <v>-91758800.444399998</v>
      </c>
      <c r="HVT21">
        <v>-91758800.444399998</v>
      </c>
      <c r="HVU21">
        <v>-91758800.444399998</v>
      </c>
      <c r="HVV21">
        <v>-91758800.444399998</v>
      </c>
      <c r="HVW21">
        <v>-91758800.444399998</v>
      </c>
      <c r="HVX21">
        <v>-91758800.444399998</v>
      </c>
      <c r="HVY21">
        <v>-91758800.444399998</v>
      </c>
      <c r="HVZ21">
        <v>-91758800.444399998</v>
      </c>
      <c r="HWA21">
        <v>-91758800.444399998</v>
      </c>
      <c r="HWB21">
        <v>-91758800.444399998</v>
      </c>
      <c r="HWC21">
        <v>-91758800.444399998</v>
      </c>
      <c r="HWD21">
        <v>-91758800.444399998</v>
      </c>
      <c r="HWE21">
        <v>-91758800.444399998</v>
      </c>
      <c r="HWF21">
        <v>-91758800.444399998</v>
      </c>
      <c r="HWG21">
        <v>-91758800.444399998</v>
      </c>
      <c r="HWH21">
        <v>-91758800.444399998</v>
      </c>
      <c r="HWI21">
        <v>-91758800.444399998</v>
      </c>
      <c r="HWJ21">
        <v>-91758800.444399998</v>
      </c>
      <c r="HWK21">
        <v>-91758800.444399998</v>
      </c>
      <c r="HWL21">
        <v>-91758800.444399998</v>
      </c>
      <c r="HWM21">
        <v>-91758800.444399998</v>
      </c>
      <c r="HWN21">
        <v>-91758800.444399998</v>
      </c>
      <c r="HWO21">
        <v>-91758800.444399998</v>
      </c>
      <c r="HWP21">
        <v>-91758800.444399998</v>
      </c>
      <c r="HWQ21">
        <v>-91758800.444399998</v>
      </c>
      <c r="HWR21">
        <v>-91758800.444399998</v>
      </c>
      <c r="HWS21">
        <v>-91758800.444399998</v>
      </c>
      <c r="HWT21">
        <v>-91758800.444399998</v>
      </c>
      <c r="HWU21">
        <v>-91758800.444399998</v>
      </c>
      <c r="HWV21">
        <v>-91758800.444399998</v>
      </c>
      <c r="HWW21">
        <v>-91758800.444399998</v>
      </c>
      <c r="HWX21">
        <v>-39938651.262599997</v>
      </c>
      <c r="HWY21">
        <v>-39938651.262599997</v>
      </c>
      <c r="HWZ21">
        <v>-39938651.262599997</v>
      </c>
      <c r="HXA21">
        <v>-39938651.262599997</v>
      </c>
      <c r="HXB21">
        <v>-39938651.262599997</v>
      </c>
      <c r="HXC21">
        <v>-39938651.262599997</v>
      </c>
      <c r="HXD21">
        <v>-39938651.262599997</v>
      </c>
      <c r="HXE21">
        <v>-39938651.262599997</v>
      </c>
      <c r="HXF21">
        <v>-39938651.262599997</v>
      </c>
      <c r="HXG21">
        <v>-39938651.262599997</v>
      </c>
      <c r="HXH21">
        <v>-39938651.262599997</v>
      </c>
      <c r="HXI21">
        <v>-39938651.262599997</v>
      </c>
      <c r="HXJ21">
        <v>-39938651.262599997</v>
      </c>
      <c r="HXK21">
        <v>-39938651.262599997</v>
      </c>
      <c r="HXL21">
        <v>-39938651.262599997</v>
      </c>
      <c r="HXM21">
        <v>-39938651.262599997</v>
      </c>
      <c r="HXN21">
        <v>-39938651.262599997</v>
      </c>
      <c r="HXO21">
        <v>-39938651.262599997</v>
      </c>
      <c r="HXP21">
        <v>-39938651.262599997</v>
      </c>
      <c r="HXQ21">
        <v>-39938651.262599997</v>
      </c>
      <c r="HXR21">
        <v>-39938651.262599997</v>
      </c>
      <c r="HXS21">
        <v>-39938651.262599997</v>
      </c>
      <c r="HXT21">
        <v>-39938651.262599997</v>
      </c>
      <c r="HXU21">
        <v>-39938651.262599997</v>
      </c>
      <c r="HXV21">
        <v>-39938651.262599997</v>
      </c>
      <c r="HXW21">
        <v>-39938651.262599997</v>
      </c>
      <c r="HXX21">
        <v>-39938651.262599997</v>
      </c>
      <c r="HXY21">
        <v>-39938651.262599997</v>
      </c>
      <c r="HXZ21">
        <v>-39938651.262599997</v>
      </c>
      <c r="HYA21">
        <v>-39938651.262599997</v>
      </c>
      <c r="HYB21">
        <v>-39938651.262599997</v>
      </c>
      <c r="HYC21">
        <v>-39938651.262599997</v>
      </c>
      <c r="HYD21">
        <v>-39938651.262599997</v>
      </c>
      <c r="HYE21">
        <v>-39938651.262599997</v>
      </c>
      <c r="HYF21">
        <v>-39938651.262599997</v>
      </c>
      <c r="HYG21">
        <v>-39938651.262599997</v>
      </c>
      <c r="HYH21">
        <v>-39938651.262599997</v>
      </c>
      <c r="HYI21">
        <v>-39938651.262599997</v>
      </c>
      <c r="HYJ21">
        <v>-39938651.262599997</v>
      </c>
      <c r="HYK21">
        <v>-39938651.262599997</v>
      </c>
      <c r="HYL21">
        <v>-39938651.262599997</v>
      </c>
      <c r="HYM21">
        <v>-39938651.262599997</v>
      </c>
      <c r="HYN21">
        <v>-39938651.262599997</v>
      </c>
      <c r="HYO21">
        <v>-39938651.262599997</v>
      </c>
      <c r="HYP21">
        <v>-60536488.347900003</v>
      </c>
      <c r="HYQ21">
        <v>-60536488.347900003</v>
      </c>
      <c r="HYR21">
        <v>-60536488.347900003</v>
      </c>
      <c r="HYS21">
        <v>-60536488.347900003</v>
      </c>
      <c r="HYT21">
        <v>-60536488.347900003</v>
      </c>
      <c r="HYU21">
        <v>-60536488.347900003</v>
      </c>
      <c r="HYV21">
        <v>-60536488.347900003</v>
      </c>
      <c r="HYW21">
        <v>-60536488.347900003</v>
      </c>
      <c r="HYX21">
        <v>-60536488.347900003</v>
      </c>
      <c r="HYY21">
        <v>-60536488.347900003</v>
      </c>
      <c r="HYZ21">
        <v>-60536488.347900003</v>
      </c>
      <c r="HZA21">
        <v>-60536488.347900003</v>
      </c>
      <c r="HZB21">
        <v>-60536488.347900003</v>
      </c>
      <c r="HZC21">
        <v>-60536488.347900003</v>
      </c>
      <c r="HZD21">
        <v>-60536488.347900003</v>
      </c>
      <c r="HZE21">
        <v>-60536488.347900003</v>
      </c>
      <c r="HZF21">
        <v>-60536488.347900003</v>
      </c>
      <c r="HZG21">
        <v>-60536488.347900003</v>
      </c>
      <c r="HZH21">
        <v>-60536488.347900003</v>
      </c>
      <c r="HZI21">
        <v>-60536488.347900003</v>
      </c>
      <c r="HZJ21">
        <v>-60536488.347900003</v>
      </c>
      <c r="HZK21">
        <v>-60536488.347900003</v>
      </c>
      <c r="HZL21">
        <v>-60536488.347900003</v>
      </c>
      <c r="HZM21">
        <v>-60536488.347900003</v>
      </c>
      <c r="HZN21">
        <v>-60536488.347900003</v>
      </c>
      <c r="HZO21">
        <v>-60536488.347900003</v>
      </c>
      <c r="HZP21">
        <v>-60536488.347900003</v>
      </c>
      <c r="HZQ21">
        <v>-60536488.347900003</v>
      </c>
      <c r="HZR21">
        <v>-60536488.347900003</v>
      </c>
      <c r="HZS21">
        <v>-60536488.347900003</v>
      </c>
      <c r="HZT21">
        <v>-60536488.347900003</v>
      </c>
      <c r="HZU21">
        <v>-60536488.347900003</v>
      </c>
      <c r="HZV21">
        <v>-60536488.347900003</v>
      </c>
      <c r="HZW21">
        <v>-60536488.347900003</v>
      </c>
      <c r="HZX21">
        <v>-60536488.347900003</v>
      </c>
      <c r="HZY21">
        <v>-60536488.347900003</v>
      </c>
      <c r="HZZ21">
        <v>-60536488.347900003</v>
      </c>
      <c r="IAA21">
        <v>-60536488.347900003</v>
      </c>
      <c r="IAB21">
        <v>-60536488.347900003</v>
      </c>
      <c r="IAC21">
        <v>-60536488.347900003</v>
      </c>
      <c r="IAD21">
        <v>-60536488.347900003</v>
      </c>
      <c r="IAE21">
        <v>-60536488.347900003</v>
      </c>
      <c r="IAF21">
        <v>-60536488.347900003</v>
      </c>
      <c r="IAG21">
        <v>-60536488.347900003</v>
      </c>
      <c r="IAH21">
        <v>-91758800.444399998</v>
      </c>
      <c r="IAI21">
        <v>-91758800.444399998</v>
      </c>
      <c r="IAJ21">
        <v>-91758800.444399998</v>
      </c>
      <c r="IAK21">
        <v>-91758800.444399998</v>
      </c>
      <c r="IAL21">
        <v>-91758800.444399998</v>
      </c>
      <c r="IAM21">
        <v>-91758800.444399998</v>
      </c>
      <c r="IAN21">
        <v>-91758800.444399998</v>
      </c>
      <c r="IAO21">
        <v>-91758800.444399998</v>
      </c>
      <c r="IAP21">
        <v>-91758800.444399998</v>
      </c>
      <c r="IAQ21">
        <v>-91758800.444399998</v>
      </c>
      <c r="IAR21">
        <v>-91758800.444399998</v>
      </c>
      <c r="IAS21">
        <v>-91758800.444399998</v>
      </c>
      <c r="IAT21">
        <v>-91758800.444399998</v>
      </c>
      <c r="IAU21">
        <v>-91758800.444399998</v>
      </c>
      <c r="IAV21">
        <v>-91758800.444399998</v>
      </c>
      <c r="IAW21">
        <v>-91758800.444399998</v>
      </c>
      <c r="IAX21">
        <v>-91758800.444399998</v>
      </c>
      <c r="IAY21">
        <v>-91758800.444399998</v>
      </c>
      <c r="IAZ21">
        <v>-91758800.444399998</v>
      </c>
      <c r="IBA21">
        <v>-91758800.444399998</v>
      </c>
      <c r="IBB21">
        <v>-91758800.444399998</v>
      </c>
      <c r="IBC21">
        <v>-91758800.444399998</v>
      </c>
      <c r="IBD21">
        <v>-91758800.444399998</v>
      </c>
      <c r="IBE21">
        <v>-91758800.444399998</v>
      </c>
      <c r="IBF21">
        <v>-91758800.444399998</v>
      </c>
      <c r="IBG21">
        <v>-91758800.444399998</v>
      </c>
      <c r="IBH21">
        <v>-91758800.444399998</v>
      </c>
      <c r="IBI21">
        <v>-91758800.444399998</v>
      </c>
      <c r="IBJ21">
        <v>-91758800.444399998</v>
      </c>
      <c r="IBK21">
        <v>-91758800.444399998</v>
      </c>
      <c r="IBL21">
        <v>-91758800.444399998</v>
      </c>
      <c r="IBM21">
        <v>-91758800.444399998</v>
      </c>
      <c r="IBN21">
        <v>-91758800.444399998</v>
      </c>
      <c r="IBO21">
        <v>-91758800.444399998</v>
      </c>
      <c r="IBP21">
        <v>-91758800.444399998</v>
      </c>
      <c r="IBQ21">
        <v>-91758800.444399998</v>
      </c>
      <c r="IBR21">
        <v>-91758800.444399998</v>
      </c>
      <c r="IBS21">
        <v>-91758800.444399998</v>
      </c>
      <c r="IBT21">
        <v>-91758800.444399998</v>
      </c>
      <c r="IBU21">
        <v>-91758800.444399998</v>
      </c>
      <c r="IBV21">
        <v>-91758800.444399998</v>
      </c>
      <c r="IBW21">
        <v>-91758800.444399998</v>
      </c>
      <c r="IBX21">
        <v>-91758800.444399998</v>
      </c>
      <c r="IBY21">
        <v>-91758800.444399998</v>
      </c>
      <c r="IBZ21">
        <v>-405478.57573300001</v>
      </c>
      <c r="ICA21">
        <v>-393087.16127500002</v>
      </c>
      <c r="ICB21">
        <v>-389088.23538199998</v>
      </c>
      <c r="ICC21">
        <v>-393434.60228699999</v>
      </c>
      <c r="ICD21">
        <v>-405930.668794</v>
      </c>
      <c r="ICE21">
        <v>-426054.64199899998</v>
      </c>
      <c r="ICF21">
        <v>-452728.61891600001</v>
      </c>
      <c r="ICG21">
        <v>-484080.18387299997</v>
      </c>
      <c r="ICH21">
        <v>-538864.84972000006</v>
      </c>
      <c r="ICI21">
        <v>-568794.741714</v>
      </c>
      <c r="ICJ21">
        <v>-573790.43902199995</v>
      </c>
      <c r="ICK21">
        <v>-401498.47857799998</v>
      </c>
      <c r="ICL21">
        <v>-387467.24145899998</v>
      </c>
      <c r="ICM21">
        <v>-381335.75552900002</v>
      </c>
      <c r="ICN21">
        <v>-382929.94248099998</v>
      </c>
      <c r="ICO21">
        <v>-391912.48151499999</v>
      </c>
      <c r="ICP21">
        <v>-407621.85295600002</v>
      </c>
      <c r="ICQ21">
        <v>-428875.924658</v>
      </c>
      <c r="ICR21">
        <v>-498569.33106900001</v>
      </c>
      <c r="ICS21">
        <v>-512567.67954899999</v>
      </c>
      <c r="ICT21">
        <v>-518238.08165100001</v>
      </c>
      <c r="ICU21">
        <v>-520577.79478200001</v>
      </c>
      <c r="ICV21">
        <v>-380274.39234100003</v>
      </c>
      <c r="ICW21">
        <v>-387067.48059599998</v>
      </c>
      <c r="ICX21">
        <v>-410807.15145599999</v>
      </c>
      <c r="ICY21">
        <v>-438813.24590699997</v>
      </c>
      <c r="ICZ21">
        <v>-469504.644593</v>
      </c>
      <c r="IDA21">
        <v>-496236.52913400001</v>
      </c>
      <c r="IDB21">
        <v>-518680.37580899999</v>
      </c>
      <c r="IDC21">
        <v>-537558.65676000004</v>
      </c>
      <c r="IDD21">
        <v>-557610.16454200004</v>
      </c>
      <c r="IDE21">
        <v>-569767.45772399998</v>
      </c>
      <c r="IDF21">
        <v>-573790.43902199995</v>
      </c>
      <c r="IDG21">
        <v>-372432.47767499997</v>
      </c>
      <c r="IDH21">
        <v>-374777.19983300002</v>
      </c>
      <c r="IDI21">
        <v>-393969.25514199998</v>
      </c>
      <c r="IDJ21">
        <v>-419623.86250400002</v>
      </c>
      <c r="IDK21">
        <v>-445200.095195</v>
      </c>
      <c r="IDL21">
        <v>-468678.54656400002</v>
      </c>
      <c r="IDM21">
        <v>-493057.39041599998</v>
      </c>
      <c r="IDN21">
        <v>-508223.23419500003</v>
      </c>
      <c r="IDO21">
        <v>-515399.06932900002</v>
      </c>
      <c r="IDP21">
        <v>-518943.52456699999</v>
      </c>
      <c r="IDQ21">
        <v>-520577.79478200001</v>
      </c>
      <c r="IDR21">
        <v>-612744.58499600005</v>
      </c>
      <c r="IDS21">
        <v>-593193.61200900003</v>
      </c>
      <c r="IDT21">
        <v>-586131.56327200006</v>
      </c>
      <c r="IDU21">
        <v>-591427.15414700005</v>
      </c>
      <c r="IDV21">
        <v>-608717.14834199997</v>
      </c>
      <c r="IDW21">
        <v>-637144.77277899999</v>
      </c>
      <c r="IDX21">
        <v>-675026.99193699996</v>
      </c>
      <c r="IDY21">
        <v>-719518.17452300002</v>
      </c>
      <c r="IDZ21">
        <v>-796357.38638100005</v>
      </c>
      <c r="IEA21">
        <v>-837872.17138399999</v>
      </c>
      <c r="IEB21">
        <v>-844708.61064600002</v>
      </c>
      <c r="IEC21">
        <v>-604784.390686</v>
      </c>
      <c r="IED21">
        <v>-581953.77237799997</v>
      </c>
      <c r="IEE21">
        <v>-570626.60356700001</v>
      </c>
      <c r="IEF21">
        <v>-570417.83453400002</v>
      </c>
      <c r="IEG21">
        <v>-580680.77378599998</v>
      </c>
      <c r="IEH21">
        <v>-600279.19469300006</v>
      </c>
      <c r="IEI21">
        <v>-627321.60342000006</v>
      </c>
      <c r="IEJ21">
        <v>-712356.97241399996</v>
      </c>
      <c r="IEK21">
        <v>-729163.66756099998</v>
      </c>
      <c r="IEL21">
        <v>-735756.04771499999</v>
      </c>
      <c r="IEM21">
        <v>-738283.32216600003</v>
      </c>
      <c r="IEN21">
        <v>-573169.694502</v>
      </c>
      <c r="IEO21">
        <v>-580718.17342100001</v>
      </c>
      <c r="IEP21">
        <v>-614089.28503399994</v>
      </c>
      <c r="IEQ21">
        <v>-653922.59518299997</v>
      </c>
      <c r="IER21">
        <v>-697625.11058600002</v>
      </c>
      <c r="IES21">
        <v>-735663.26865700004</v>
      </c>
      <c r="IET21">
        <v>-767528.49254600005</v>
      </c>
      <c r="IEU21">
        <v>-794231.04435500002</v>
      </c>
      <c r="IEV21">
        <v>-822333.11990100006</v>
      </c>
      <c r="IEW21">
        <v>-839203.77010900003</v>
      </c>
      <c r="IEX21">
        <v>-844708.61064600002</v>
      </c>
      <c r="IEY21">
        <v>-557732.62284600001</v>
      </c>
      <c r="IEZ21">
        <v>-555656.59093800001</v>
      </c>
      <c r="IFA21">
        <v>-579251.40659799997</v>
      </c>
      <c r="IFB21">
        <v>-612008.88106699998</v>
      </c>
      <c r="IFC21">
        <v>-644825.02834600001</v>
      </c>
      <c r="IFD21">
        <v>-674741.37006099999</v>
      </c>
      <c r="IFE21">
        <v>-705189.31262900005</v>
      </c>
      <c r="IFF21">
        <v>-723771.54709799995</v>
      </c>
      <c r="IFG21">
        <v>-732394.59963399998</v>
      </c>
      <c r="IFH21">
        <v>-736518.91766799998</v>
      </c>
      <c r="IFI21">
        <v>-738283.32216600003</v>
      </c>
      <c r="IFJ21">
        <v>-925105.78485099995</v>
      </c>
      <c r="IFK21">
        <v>-893944.06463200005</v>
      </c>
      <c r="IFL21">
        <v>-881250.90301300003</v>
      </c>
      <c r="IFM21">
        <v>-886708.30229799997</v>
      </c>
      <c r="IFN21">
        <v>-909632.66207299998</v>
      </c>
      <c r="IFO21">
        <v>-948594.02544899995</v>
      </c>
      <c r="IFP21">
        <v>-1000943.1128</v>
      </c>
      <c r="IFQ21">
        <v>-1062351.35072</v>
      </c>
      <c r="IFR21">
        <v>-1166477.9729800001</v>
      </c>
      <c r="IFS21">
        <v>-1221736.0044100001</v>
      </c>
      <c r="IFT21">
        <v>-1230633.24603</v>
      </c>
      <c r="IFU21">
        <v>-909185.39623199997</v>
      </c>
      <c r="IFV21">
        <v>-871464.38536900003</v>
      </c>
      <c r="IFW21">
        <v>-850240.98360100004</v>
      </c>
      <c r="IFX21">
        <v>-844689.66307200002</v>
      </c>
      <c r="IFY21">
        <v>-853559.91295999999</v>
      </c>
      <c r="IFZ21">
        <v>-874862.86927599995</v>
      </c>
      <c r="IGA21">
        <v>-905532.33576299995</v>
      </c>
      <c r="IGB21">
        <v>-993317.49105199997</v>
      </c>
      <c r="IGC21">
        <v>-1009989.5886200001</v>
      </c>
      <c r="IGD21">
        <v>-1015985.8178</v>
      </c>
      <c r="IGE21">
        <v>-1017782.6690699999</v>
      </c>
      <c r="IGF21">
        <v>-862393.82069399999</v>
      </c>
      <c r="IGG21">
        <v>-868370.96429699997</v>
      </c>
      <c r="IGH21">
        <v>-913757.15721199999</v>
      </c>
      <c r="IGI21">
        <v>-968928.10434099997</v>
      </c>
      <c r="IGJ21">
        <v>-1029562.83927</v>
      </c>
      <c r="IGK21">
        <v>-1082282.31944</v>
      </c>
      <c r="IGL21">
        <v>-1126294.8240100001</v>
      </c>
      <c r="IGM21">
        <v>-1162962.9758200001</v>
      </c>
      <c r="IGN21">
        <v>-1200997.85965</v>
      </c>
      <c r="IGO21">
        <v>-1223470.04495</v>
      </c>
      <c r="IGP21">
        <v>-1230633.24603</v>
      </c>
      <c r="IGQ21">
        <v>-831894.91645400005</v>
      </c>
      <c r="IGR21">
        <v>-817520.07831200003</v>
      </c>
      <c r="IGS21">
        <v>-842322.28504600003</v>
      </c>
      <c r="IGT21">
        <v>-879748.88082800002</v>
      </c>
      <c r="IGU21">
        <v>-917617.42419799999</v>
      </c>
      <c r="IGV21">
        <v>-951648.23510499997</v>
      </c>
      <c r="IGW21">
        <v>-984821.57093699998</v>
      </c>
      <c r="IGX21">
        <v>-1004196.96224</v>
      </c>
      <c r="IGY21">
        <v>-1012770.06761</v>
      </c>
      <c r="IGZ21">
        <v>-1016530.65971</v>
      </c>
      <c r="IHA21">
        <v>-1017782.6690699999</v>
      </c>
      <c r="IHB21">
        <v>-230706.38920800001</v>
      </c>
      <c r="IHC21">
        <v>-230706.38920800001</v>
      </c>
      <c r="IHD21">
        <v>-230706.38920800001</v>
      </c>
      <c r="IHE21">
        <v>-230706.38920800001</v>
      </c>
      <c r="IHF21">
        <v>-230706.38920800001</v>
      </c>
      <c r="IHG21">
        <v>-230706.38920800001</v>
      </c>
      <c r="IHH21">
        <v>-230706.38920800001</v>
      </c>
      <c r="IHI21">
        <v>-230706.38920800001</v>
      </c>
      <c r="IHJ21">
        <v>-230706.38920800001</v>
      </c>
      <c r="IHK21">
        <v>-230706.38920800001</v>
      </c>
      <c r="IHL21">
        <v>-230706.38920800001</v>
      </c>
      <c r="IHM21">
        <v>-230251.11075200001</v>
      </c>
      <c r="IHN21">
        <v>-230251.11075200001</v>
      </c>
      <c r="IHO21">
        <v>-230251.11075200001</v>
      </c>
      <c r="IHP21">
        <v>-230251.11075200001</v>
      </c>
      <c r="IHQ21">
        <v>-230251.11075200001</v>
      </c>
      <c r="IHR21">
        <v>-230251.11075200001</v>
      </c>
      <c r="IHS21">
        <v>-230251.11075200001</v>
      </c>
      <c r="IHT21">
        <v>-230251.11075200001</v>
      </c>
      <c r="IHU21">
        <v>-230251.11075200001</v>
      </c>
      <c r="IHV21">
        <v>-230251.11075200001</v>
      </c>
      <c r="IHW21">
        <v>-230251.11075200001</v>
      </c>
      <c r="IHX21">
        <v>-230706.38920800001</v>
      </c>
      <c r="IHY21">
        <v>-230706.38920800001</v>
      </c>
      <c r="IHZ21">
        <v>-230706.38920800001</v>
      </c>
      <c r="IIA21">
        <v>-230706.38920800001</v>
      </c>
      <c r="IIB21">
        <v>-230706.38920800001</v>
      </c>
      <c r="IIC21">
        <v>-230706.38920800001</v>
      </c>
      <c r="IID21">
        <v>-230706.38920800001</v>
      </c>
      <c r="IIE21">
        <v>-230706.38920800001</v>
      </c>
      <c r="IIF21">
        <v>-230706.38920800001</v>
      </c>
      <c r="IIG21">
        <v>-230706.38920800001</v>
      </c>
      <c r="IIH21">
        <v>-230706.38920800001</v>
      </c>
      <c r="III21">
        <v>-230251.11075200001</v>
      </c>
      <c r="IIJ21">
        <v>-230251.11075200001</v>
      </c>
      <c r="IIK21">
        <v>-230251.11075200001</v>
      </c>
      <c r="IIL21">
        <v>-230251.11075200001</v>
      </c>
      <c r="IIM21">
        <v>-230251.11075200001</v>
      </c>
      <c r="IIN21">
        <v>-230251.11075200001</v>
      </c>
      <c r="IIO21">
        <v>-230251.11075200001</v>
      </c>
      <c r="IIP21">
        <v>-230251.11075200001</v>
      </c>
      <c r="IIQ21">
        <v>-230251.11075200001</v>
      </c>
      <c r="IIR21">
        <v>-230251.11075200001</v>
      </c>
      <c r="IIS21">
        <v>-230251.11075200001</v>
      </c>
      <c r="IIT21">
        <v>-338255.99697799998</v>
      </c>
      <c r="IIU21">
        <v>-338255.99697799998</v>
      </c>
      <c r="IIV21">
        <v>-338255.99697799998</v>
      </c>
      <c r="IIW21">
        <v>-338255.99697799998</v>
      </c>
      <c r="IIX21">
        <v>-338255.99697799998</v>
      </c>
      <c r="IIY21">
        <v>-338255.99697799998</v>
      </c>
      <c r="IIZ21">
        <v>-338255.99697799998</v>
      </c>
      <c r="IJA21">
        <v>-338255.99697799998</v>
      </c>
      <c r="IJB21">
        <v>-338255.99697799998</v>
      </c>
      <c r="IJC21">
        <v>-338255.99697799998</v>
      </c>
      <c r="IJD21">
        <v>-338255.99697799998</v>
      </c>
      <c r="IJE21">
        <v>-337457.56424699997</v>
      </c>
      <c r="IJF21">
        <v>-337457.56424699997</v>
      </c>
      <c r="IJG21">
        <v>-337457.56424699997</v>
      </c>
      <c r="IJH21">
        <v>-337457.56424699997</v>
      </c>
      <c r="IJI21">
        <v>-337457.56424699997</v>
      </c>
      <c r="IJJ21">
        <v>-337457.56424699997</v>
      </c>
      <c r="IJK21">
        <v>-337457.56424699997</v>
      </c>
      <c r="IJL21">
        <v>-337457.56424699997</v>
      </c>
      <c r="IJM21">
        <v>-337457.56424699997</v>
      </c>
      <c r="IJN21">
        <v>-337457.56424699997</v>
      </c>
      <c r="IJO21">
        <v>-337457.56424699997</v>
      </c>
      <c r="IJP21">
        <v>-338255.99697799998</v>
      </c>
      <c r="IJQ21">
        <v>-338255.99697799998</v>
      </c>
      <c r="IJR21">
        <v>-338255.99697799998</v>
      </c>
      <c r="IJS21">
        <v>-338255.99697799998</v>
      </c>
      <c r="IJT21">
        <v>-338255.99697799998</v>
      </c>
      <c r="IJU21">
        <v>-338255.99697799998</v>
      </c>
      <c r="IJV21">
        <v>-338255.99697799998</v>
      </c>
      <c r="IJW21">
        <v>-338255.99697799998</v>
      </c>
      <c r="IJX21">
        <v>-338255.99697799998</v>
      </c>
      <c r="IJY21">
        <v>-338255.99697799998</v>
      </c>
      <c r="IJZ21">
        <v>-338255.99697799998</v>
      </c>
      <c r="IKA21">
        <v>-337457.56424699997</v>
      </c>
      <c r="IKB21">
        <v>-337457.56424699997</v>
      </c>
      <c r="IKC21">
        <v>-337457.56424699997</v>
      </c>
      <c r="IKD21">
        <v>-337457.56424699997</v>
      </c>
      <c r="IKE21">
        <v>-337457.56424699997</v>
      </c>
      <c r="IKF21">
        <v>-337457.56424699997</v>
      </c>
      <c r="IKG21">
        <v>-337457.56424699997</v>
      </c>
      <c r="IKH21">
        <v>-337457.56424699997</v>
      </c>
      <c r="IKI21">
        <v>-337457.56424699997</v>
      </c>
      <c r="IKJ21">
        <v>-337457.56424699997</v>
      </c>
      <c r="IKK21">
        <v>-337457.56424699997</v>
      </c>
      <c r="IKL21">
        <v>-483467.47661000001</v>
      </c>
      <c r="IKM21">
        <v>-483467.47661000001</v>
      </c>
      <c r="IKN21">
        <v>-483467.47661000001</v>
      </c>
      <c r="IKO21">
        <v>-483467.47661000001</v>
      </c>
      <c r="IKP21">
        <v>-483467.47661000001</v>
      </c>
      <c r="IKQ21">
        <v>-483467.47661000001</v>
      </c>
      <c r="IKR21">
        <v>-483467.47661000001</v>
      </c>
      <c r="IKS21">
        <v>-483467.47661000001</v>
      </c>
      <c r="IKT21">
        <v>-483467.47661000001</v>
      </c>
      <c r="IKU21">
        <v>-483467.47661000001</v>
      </c>
      <c r="IKV21">
        <v>-483467.47661000001</v>
      </c>
      <c r="IKW21">
        <v>-481982.73532799998</v>
      </c>
      <c r="IKX21">
        <v>-481982.73532799998</v>
      </c>
      <c r="IKY21">
        <v>-481982.73532799998</v>
      </c>
      <c r="IKZ21">
        <v>-481982.73532799998</v>
      </c>
      <c r="ILA21">
        <v>-481982.73532799998</v>
      </c>
      <c r="ILB21">
        <v>-481982.73532799998</v>
      </c>
      <c r="ILC21">
        <v>-481982.73532799998</v>
      </c>
      <c r="ILD21">
        <v>-481982.73532799998</v>
      </c>
      <c r="ILE21">
        <v>-481982.73532799998</v>
      </c>
      <c r="ILF21">
        <v>-481982.73532799998</v>
      </c>
      <c r="ILG21">
        <v>-481982.73532799998</v>
      </c>
      <c r="ILH21">
        <v>-483467.47661000001</v>
      </c>
      <c r="ILI21">
        <v>-483467.47661000001</v>
      </c>
      <c r="ILJ21">
        <v>-483467.47661000001</v>
      </c>
      <c r="ILK21">
        <v>-483467.47661000001</v>
      </c>
      <c r="ILL21">
        <v>-483467.47661000001</v>
      </c>
      <c r="ILM21">
        <v>-483467.47661000001</v>
      </c>
      <c r="ILN21">
        <v>-483467.47661000001</v>
      </c>
      <c r="ILO21">
        <v>-483467.47661000001</v>
      </c>
      <c r="ILP21">
        <v>-483467.47661000001</v>
      </c>
      <c r="ILQ21">
        <v>-483467.47661000001</v>
      </c>
      <c r="ILR21">
        <v>-483467.47661000001</v>
      </c>
      <c r="ILS21">
        <v>-481982.73532799998</v>
      </c>
      <c r="ILT21">
        <v>-481982.73532799998</v>
      </c>
      <c r="ILU21">
        <v>-481982.73532799998</v>
      </c>
      <c r="ILV21">
        <v>-481982.73532799998</v>
      </c>
      <c r="ILW21">
        <v>-481982.73532799998</v>
      </c>
      <c r="ILX21">
        <v>-481982.73532799998</v>
      </c>
      <c r="ILY21">
        <v>-481982.73532799998</v>
      </c>
      <c r="ILZ21">
        <v>-481982.73532799998</v>
      </c>
      <c r="IMA21">
        <v>-481982.73532799998</v>
      </c>
      <c r="IMB21">
        <v>-481982.73532799998</v>
      </c>
      <c r="IMC21">
        <v>-481982.73532799998</v>
      </c>
      <c r="IMD21">
        <v>-53499.667453900001</v>
      </c>
      <c r="IME21">
        <v>-53499.667453900001</v>
      </c>
      <c r="IMF21">
        <v>-53499.667453900001</v>
      </c>
      <c r="IMG21">
        <v>-53499.667453900001</v>
      </c>
      <c r="IMH21">
        <v>-53499.667453900001</v>
      </c>
      <c r="IMI21">
        <v>-53499.667453900001</v>
      </c>
      <c r="IMJ21">
        <v>-53499.667453900001</v>
      </c>
      <c r="IMK21">
        <v>-53499.667453900001</v>
      </c>
      <c r="IML21">
        <v>-53499.667453900001</v>
      </c>
      <c r="IMM21">
        <v>-53499.667453900001</v>
      </c>
      <c r="IMN21">
        <v>-53499.667453900001</v>
      </c>
      <c r="IMO21">
        <v>-53499.667453900001</v>
      </c>
      <c r="IMP21">
        <v>-53499.667453900001</v>
      </c>
      <c r="IMQ21">
        <v>-53499.667453900001</v>
      </c>
      <c r="IMR21">
        <v>-53499.667453900001</v>
      </c>
      <c r="IMS21">
        <v>-53499.667453900001</v>
      </c>
      <c r="IMT21">
        <v>-53499.667453900001</v>
      </c>
      <c r="IMU21">
        <v>-53499.667453900001</v>
      </c>
      <c r="IMV21">
        <v>-53499.667453900001</v>
      </c>
      <c r="IMW21">
        <v>-53499.667453900001</v>
      </c>
      <c r="IMX21">
        <v>-53499.667453900001</v>
      </c>
      <c r="IMY21">
        <v>-53499.667453900001</v>
      </c>
      <c r="IMZ21">
        <v>-53499.667453900001</v>
      </c>
      <c r="INA21">
        <v>-53499.667453900001</v>
      </c>
      <c r="INB21">
        <v>-53499.667453900001</v>
      </c>
      <c r="INC21">
        <v>-53499.667453900001</v>
      </c>
      <c r="IND21">
        <v>-53499.667453900001</v>
      </c>
      <c r="INE21">
        <v>-53499.667453900001</v>
      </c>
      <c r="INF21">
        <v>-53499.667453900001</v>
      </c>
      <c r="ING21">
        <v>-53499.667453900001</v>
      </c>
      <c r="INH21">
        <v>-53499.667453900001</v>
      </c>
      <c r="INI21">
        <v>-53499.667453900001</v>
      </c>
      <c r="INJ21">
        <v>-53499.667453900001</v>
      </c>
      <c r="INK21">
        <v>-53499.667453900001</v>
      </c>
      <c r="INL21">
        <v>-53499.667453900001</v>
      </c>
      <c r="INM21">
        <v>-53499.667453900001</v>
      </c>
      <c r="INN21">
        <v>-53499.667453900001</v>
      </c>
      <c r="INO21">
        <v>-53499.667453900001</v>
      </c>
      <c r="INP21">
        <v>-53499.667453900001</v>
      </c>
      <c r="INQ21">
        <v>-53499.667453900001</v>
      </c>
      <c r="INR21">
        <v>-53499.667453900001</v>
      </c>
      <c r="INS21">
        <v>-53499.667453900001</v>
      </c>
      <c r="INT21">
        <v>-53499.667453900001</v>
      </c>
      <c r="INU21">
        <v>-53499.667453900001</v>
      </c>
      <c r="INV21">
        <v>-98654.902227300001</v>
      </c>
      <c r="INW21">
        <v>-98654.902227300001</v>
      </c>
      <c r="INX21">
        <v>-98654.902227300001</v>
      </c>
      <c r="INY21">
        <v>-98654.902227300001</v>
      </c>
      <c r="INZ21">
        <v>-98654.902227300001</v>
      </c>
      <c r="IOA21">
        <v>-98654.902227300001</v>
      </c>
      <c r="IOB21">
        <v>-98654.902227300001</v>
      </c>
      <c r="IOC21">
        <v>-98654.902227300001</v>
      </c>
      <c r="IOD21">
        <v>-98654.902227300001</v>
      </c>
      <c r="IOE21">
        <v>-98654.902227300001</v>
      </c>
      <c r="IOF21">
        <v>-98654.902227300001</v>
      </c>
      <c r="IOG21">
        <v>-98654.902227300001</v>
      </c>
      <c r="IOH21">
        <v>-98654.902227300001</v>
      </c>
      <c r="IOI21">
        <v>-98654.902227300001</v>
      </c>
      <c r="IOJ21">
        <v>-98654.902227300001</v>
      </c>
      <c r="IOK21">
        <v>-98654.902227300001</v>
      </c>
      <c r="IOL21">
        <v>-98654.902227300001</v>
      </c>
      <c r="IOM21">
        <v>-98654.902227300001</v>
      </c>
      <c r="ION21">
        <v>-98654.902227300001</v>
      </c>
      <c r="IOO21">
        <v>-98654.902227300001</v>
      </c>
      <c r="IOP21">
        <v>-98654.902227300001</v>
      </c>
      <c r="IOQ21">
        <v>-98654.902227300001</v>
      </c>
      <c r="IOR21">
        <v>-98654.902227300001</v>
      </c>
      <c r="IOS21">
        <v>-98654.902227300001</v>
      </c>
      <c r="IOT21">
        <v>-98654.902227300001</v>
      </c>
      <c r="IOU21">
        <v>-98654.902227300001</v>
      </c>
      <c r="IOV21">
        <v>-98654.902227300001</v>
      </c>
      <c r="IOW21">
        <v>-98654.902227300001</v>
      </c>
      <c r="IOX21">
        <v>-98654.902227300001</v>
      </c>
      <c r="IOY21">
        <v>-98654.902227300001</v>
      </c>
      <c r="IOZ21">
        <v>-98654.902227300001</v>
      </c>
      <c r="IPA21">
        <v>-98654.902227300001</v>
      </c>
      <c r="IPB21">
        <v>-98654.902227300001</v>
      </c>
      <c r="IPC21">
        <v>-98654.902227300001</v>
      </c>
      <c r="IPD21">
        <v>-98654.902227300001</v>
      </c>
      <c r="IPE21">
        <v>-98654.902227300001</v>
      </c>
      <c r="IPF21">
        <v>-98654.902227300001</v>
      </c>
      <c r="IPG21">
        <v>-98654.902227300001</v>
      </c>
      <c r="IPH21">
        <v>-98654.902227300001</v>
      </c>
      <c r="IPI21">
        <v>-98654.902227300001</v>
      </c>
      <c r="IPJ21">
        <v>-98654.902227300001</v>
      </c>
      <c r="IPK21">
        <v>-98654.902227300001</v>
      </c>
      <c r="IPL21">
        <v>-98654.902227300001</v>
      </c>
      <c r="IPM21">
        <v>-98654.902227300001</v>
      </c>
      <c r="IPN21">
        <v>-188965.371774</v>
      </c>
      <c r="IPO21">
        <v>-188965.371774</v>
      </c>
      <c r="IPP21">
        <v>-188965.371774</v>
      </c>
      <c r="IPQ21">
        <v>-188965.371774</v>
      </c>
      <c r="IPR21">
        <v>-188965.371774</v>
      </c>
      <c r="IPS21">
        <v>-188965.371774</v>
      </c>
      <c r="IPT21">
        <v>-188965.371774</v>
      </c>
      <c r="IPU21">
        <v>-188965.371774</v>
      </c>
      <c r="IPV21">
        <v>-188965.371774</v>
      </c>
      <c r="IPW21">
        <v>-188965.371774</v>
      </c>
      <c r="IPX21">
        <v>-188965.371774</v>
      </c>
      <c r="IPY21">
        <v>-188965.371774</v>
      </c>
      <c r="IPZ21">
        <v>-188965.371774</v>
      </c>
      <c r="IQA21">
        <v>-188965.371774</v>
      </c>
      <c r="IQB21">
        <v>-188965.371774</v>
      </c>
      <c r="IQC21">
        <v>-188965.371774</v>
      </c>
      <c r="IQD21">
        <v>-188965.371774</v>
      </c>
      <c r="IQE21">
        <v>-188965.371774</v>
      </c>
      <c r="IQF21">
        <v>-188965.371774</v>
      </c>
      <c r="IQG21">
        <v>-188965.371774</v>
      </c>
      <c r="IQH21">
        <v>-188965.371774</v>
      </c>
      <c r="IQI21">
        <v>-188965.371774</v>
      </c>
      <c r="IQJ21">
        <v>-188965.371774</v>
      </c>
      <c r="IQK21">
        <v>-188965.371774</v>
      </c>
      <c r="IQL21">
        <v>-188965.371774</v>
      </c>
      <c r="IQM21">
        <v>-188965.371774</v>
      </c>
      <c r="IQN21">
        <v>-188965.371774</v>
      </c>
      <c r="IQO21">
        <v>-188965.371774</v>
      </c>
      <c r="IQP21">
        <v>-188965.371774</v>
      </c>
      <c r="IQQ21">
        <v>-188965.371774</v>
      </c>
      <c r="IQR21">
        <v>-188965.371774</v>
      </c>
      <c r="IQS21">
        <v>-188965.371774</v>
      </c>
      <c r="IQT21">
        <v>-188965.371774</v>
      </c>
      <c r="IQU21">
        <v>-188965.371774</v>
      </c>
      <c r="IQV21">
        <v>-188965.371774</v>
      </c>
      <c r="IQW21">
        <v>-188965.371774</v>
      </c>
      <c r="IQX21">
        <v>-188965.371774</v>
      </c>
      <c r="IQY21">
        <v>-188965.371774</v>
      </c>
      <c r="IQZ21">
        <v>-188965.371774</v>
      </c>
      <c r="IRA21">
        <v>-188965.371774</v>
      </c>
      <c r="IRB21">
        <v>-188965.371774</v>
      </c>
      <c r="IRC21">
        <v>-188965.371774</v>
      </c>
      <c r="IRD21">
        <v>-188965.371774</v>
      </c>
      <c r="IRE21">
        <v>-188965.371774</v>
      </c>
      <c r="IRF21">
        <v>-126335.494703</v>
      </c>
      <c r="IRG21">
        <v>-126335.494703</v>
      </c>
      <c r="IRH21">
        <v>-126335.494703</v>
      </c>
      <c r="IRI21">
        <v>-126335.494703</v>
      </c>
      <c r="IRJ21">
        <v>-126335.494703</v>
      </c>
      <c r="IRK21">
        <v>-126335.494703</v>
      </c>
      <c r="IRL21">
        <v>-126335.494703</v>
      </c>
      <c r="IRM21">
        <v>-126335.494703</v>
      </c>
      <c r="IRN21">
        <v>-126335.494703</v>
      </c>
      <c r="IRO21">
        <v>-126335.494703</v>
      </c>
      <c r="IRP21">
        <v>-126335.494703</v>
      </c>
      <c r="IRQ21">
        <v>-126335.494703</v>
      </c>
      <c r="IRR21">
        <v>-126335.494703</v>
      </c>
      <c r="IRS21">
        <v>-126335.494703</v>
      </c>
      <c r="IRT21">
        <v>-126335.494703</v>
      </c>
      <c r="IRU21">
        <v>-126335.494703</v>
      </c>
      <c r="IRV21">
        <v>-126335.494703</v>
      </c>
      <c r="IRW21">
        <v>-126335.494703</v>
      </c>
      <c r="IRX21">
        <v>-126335.494703</v>
      </c>
      <c r="IRY21">
        <v>-126335.494703</v>
      </c>
      <c r="IRZ21">
        <v>-126335.494703</v>
      </c>
      <c r="ISA21">
        <v>-126335.494703</v>
      </c>
      <c r="ISB21">
        <v>-126335.494703</v>
      </c>
      <c r="ISC21">
        <v>-126335.494703</v>
      </c>
      <c r="ISD21">
        <v>-126335.494703</v>
      </c>
      <c r="ISE21">
        <v>-126335.494703</v>
      </c>
      <c r="ISF21">
        <v>-126335.494703</v>
      </c>
      <c r="ISG21">
        <v>-126335.494703</v>
      </c>
      <c r="ISH21">
        <v>-126335.494703</v>
      </c>
      <c r="ISI21">
        <v>-126335.494703</v>
      </c>
      <c r="ISJ21">
        <v>-126335.494703</v>
      </c>
      <c r="ISK21">
        <v>-126335.494703</v>
      </c>
      <c r="ISL21">
        <v>-126335.494703</v>
      </c>
      <c r="ISM21">
        <v>-126335.494703</v>
      </c>
      <c r="ISN21">
        <v>-126335.494703</v>
      </c>
      <c r="ISO21">
        <v>-126335.494703</v>
      </c>
      <c r="ISP21">
        <v>-126335.494703</v>
      </c>
      <c r="ISQ21">
        <v>-126335.494703</v>
      </c>
      <c r="ISR21">
        <v>-126335.494703</v>
      </c>
      <c r="ISS21">
        <v>-126335.494703</v>
      </c>
      <c r="IST21">
        <v>-126335.494703</v>
      </c>
      <c r="ISU21">
        <v>-126335.494703</v>
      </c>
      <c r="ISV21">
        <v>-126335.494703</v>
      </c>
      <c r="ISW21">
        <v>-126335.494703</v>
      </c>
      <c r="ISX21">
        <v>-232966.23083700001</v>
      </c>
      <c r="ISY21">
        <v>-232966.23083700001</v>
      </c>
      <c r="ISZ21">
        <v>-232966.23083700001</v>
      </c>
      <c r="ITA21">
        <v>-232966.23083700001</v>
      </c>
      <c r="ITB21">
        <v>-232966.23083700001</v>
      </c>
      <c r="ITC21">
        <v>-232966.23083700001</v>
      </c>
      <c r="ITD21">
        <v>-232966.23083700001</v>
      </c>
      <c r="ITE21">
        <v>-232966.23083700001</v>
      </c>
      <c r="ITF21">
        <v>-232966.23083700001</v>
      </c>
      <c r="ITG21">
        <v>-232966.23083700001</v>
      </c>
      <c r="ITH21">
        <v>-232966.23083700001</v>
      </c>
      <c r="ITI21">
        <v>-232966.23083700001</v>
      </c>
      <c r="ITJ21">
        <v>-232966.23083700001</v>
      </c>
      <c r="ITK21">
        <v>-232966.23083700001</v>
      </c>
      <c r="ITL21">
        <v>-232966.23083700001</v>
      </c>
      <c r="ITM21">
        <v>-232966.23083700001</v>
      </c>
      <c r="ITN21">
        <v>-232966.23083700001</v>
      </c>
      <c r="ITO21">
        <v>-232966.23083700001</v>
      </c>
      <c r="ITP21">
        <v>-232966.23083700001</v>
      </c>
      <c r="ITQ21">
        <v>-232966.23083700001</v>
      </c>
      <c r="ITR21">
        <v>-232966.23083700001</v>
      </c>
      <c r="ITS21">
        <v>-232966.23083700001</v>
      </c>
      <c r="ITT21">
        <v>-232966.23083700001</v>
      </c>
      <c r="ITU21">
        <v>-232966.23083700001</v>
      </c>
      <c r="ITV21">
        <v>-232966.23083700001</v>
      </c>
      <c r="ITW21">
        <v>-232966.23083700001</v>
      </c>
      <c r="ITX21">
        <v>-232966.23083700001</v>
      </c>
      <c r="ITY21">
        <v>-232966.23083700001</v>
      </c>
      <c r="ITZ21">
        <v>-232966.23083700001</v>
      </c>
      <c r="IUA21">
        <v>-232966.23083700001</v>
      </c>
      <c r="IUB21">
        <v>-232966.23083700001</v>
      </c>
      <c r="IUC21">
        <v>-232966.23083700001</v>
      </c>
      <c r="IUD21">
        <v>-232966.23083700001</v>
      </c>
      <c r="IUE21">
        <v>-232966.23083700001</v>
      </c>
      <c r="IUF21">
        <v>-232966.23083700001</v>
      </c>
      <c r="IUG21">
        <v>-232966.23083700001</v>
      </c>
      <c r="IUH21">
        <v>-232966.23083700001</v>
      </c>
      <c r="IUI21">
        <v>-232966.23083700001</v>
      </c>
      <c r="IUJ21">
        <v>-232966.23083700001</v>
      </c>
      <c r="IUK21">
        <v>-232966.23083700001</v>
      </c>
      <c r="IUL21">
        <v>-232966.23083700001</v>
      </c>
      <c r="IUM21">
        <v>-232966.23083700001</v>
      </c>
      <c r="IUN21">
        <v>-232966.23083700001</v>
      </c>
      <c r="IUO21">
        <v>-232966.23083700001</v>
      </c>
      <c r="IUP21">
        <v>-446227.70310400001</v>
      </c>
      <c r="IUQ21">
        <v>-446227.70310400001</v>
      </c>
      <c r="IUR21">
        <v>-446227.70310400001</v>
      </c>
      <c r="IUS21">
        <v>-446227.70310400001</v>
      </c>
      <c r="IUT21">
        <v>-446227.70310400001</v>
      </c>
      <c r="IUU21">
        <v>-446227.70310400001</v>
      </c>
      <c r="IUV21">
        <v>-446227.70310400001</v>
      </c>
      <c r="IUW21">
        <v>-446227.70310400001</v>
      </c>
      <c r="IUX21">
        <v>-446227.70310400001</v>
      </c>
      <c r="IUY21">
        <v>-446227.70310400001</v>
      </c>
      <c r="IUZ21">
        <v>-446227.70310400001</v>
      </c>
      <c r="IVA21">
        <v>-446227.70310400001</v>
      </c>
      <c r="IVB21">
        <v>-446227.70310400001</v>
      </c>
      <c r="IVC21">
        <v>-446227.70310400001</v>
      </c>
      <c r="IVD21">
        <v>-446227.70310400001</v>
      </c>
      <c r="IVE21">
        <v>-446227.70310400001</v>
      </c>
      <c r="IVF21">
        <v>-446227.70310400001</v>
      </c>
      <c r="IVG21">
        <v>-446227.70310400001</v>
      </c>
      <c r="IVH21">
        <v>-446227.70310400001</v>
      </c>
      <c r="IVI21">
        <v>-446227.70310400001</v>
      </c>
      <c r="IVJ21">
        <v>-446227.70310400001</v>
      </c>
      <c r="IVK21">
        <v>-446227.70310400001</v>
      </c>
      <c r="IVL21">
        <v>-446227.70310400001</v>
      </c>
      <c r="IVM21">
        <v>-446227.70310400001</v>
      </c>
      <c r="IVN21">
        <v>-446227.70310400001</v>
      </c>
      <c r="IVO21">
        <v>-446227.70310400001</v>
      </c>
      <c r="IVP21">
        <v>-446227.70310400001</v>
      </c>
      <c r="IVQ21">
        <v>-446227.70310400001</v>
      </c>
      <c r="IVR21">
        <v>-446227.70310400001</v>
      </c>
      <c r="IVS21">
        <v>-446227.70310400001</v>
      </c>
      <c r="IVT21">
        <v>-446227.70310400001</v>
      </c>
      <c r="IVU21">
        <v>-446227.70310400001</v>
      </c>
      <c r="IVV21">
        <v>-446227.70310400001</v>
      </c>
      <c r="IVW21">
        <v>-446227.70310400001</v>
      </c>
      <c r="IVX21">
        <v>-446227.70310400001</v>
      </c>
      <c r="IVY21">
        <v>-446227.70310400001</v>
      </c>
      <c r="IVZ21">
        <v>-446227.70310400001</v>
      </c>
      <c r="IWA21">
        <v>-446227.70310400001</v>
      </c>
      <c r="IWB21">
        <v>-446227.70310400001</v>
      </c>
      <c r="IWC21">
        <v>-446227.70310400001</v>
      </c>
      <c r="IWD21">
        <v>-446227.70310400001</v>
      </c>
      <c r="IWE21">
        <v>-446227.70310400001</v>
      </c>
      <c r="IWF21">
        <v>-446227.70310400001</v>
      </c>
      <c r="IWG21">
        <v>-446227.70310400001</v>
      </c>
      <c r="IWH21">
        <v>-187967.44856799999</v>
      </c>
      <c r="IWI21">
        <v>-187967.44856799999</v>
      </c>
      <c r="IWJ21">
        <v>-187967.44856799999</v>
      </c>
      <c r="IWK21">
        <v>-187967.44856799999</v>
      </c>
      <c r="IWL21">
        <v>-187967.44856799999</v>
      </c>
      <c r="IWM21">
        <v>-187967.44856799999</v>
      </c>
      <c r="IWN21">
        <v>-187967.44856799999</v>
      </c>
      <c r="IWO21">
        <v>-187967.44856799999</v>
      </c>
      <c r="IWP21">
        <v>-187967.44856799999</v>
      </c>
      <c r="IWQ21">
        <v>-187967.44856799999</v>
      </c>
      <c r="IWR21">
        <v>-187967.44856799999</v>
      </c>
      <c r="IWS21">
        <v>-190542.14083799999</v>
      </c>
      <c r="IWT21">
        <v>-190542.14083799999</v>
      </c>
      <c r="IWU21">
        <v>-190542.14083799999</v>
      </c>
      <c r="IWV21">
        <v>-190542.14083799999</v>
      </c>
      <c r="IWW21">
        <v>-190542.14083799999</v>
      </c>
      <c r="IWX21">
        <v>-190542.14083799999</v>
      </c>
      <c r="IWY21">
        <v>-190542.14083799999</v>
      </c>
      <c r="IWZ21">
        <v>-190542.14083799999</v>
      </c>
      <c r="IXA21">
        <v>-190542.14083799999</v>
      </c>
      <c r="IXB21">
        <v>-190542.14083799999</v>
      </c>
      <c r="IXC21">
        <v>-190542.14083799999</v>
      </c>
      <c r="IXD21">
        <v>-187967.44856799999</v>
      </c>
      <c r="IXE21">
        <v>-187967.44856799999</v>
      </c>
      <c r="IXF21">
        <v>-187967.44856799999</v>
      </c>
      <c r="IXG21">
        <v>-187967.44856799999</v>
      </c>
      <c r="IXH21">
        <v>-187967.44856799999</v>
      </c>
      <c r="IXI21">
        <v>-187967.44856799999</v>
      </c>
      <c r="IXJ21">
        <v>-187967.44856799999</v>
      </c>
      <c r="IXK21">
        <v>-187967.44856799999</v>
      </c>
      <c r="IXL21">
        <v>-187967.44856799999</v>
      </c>
      <c r="IXM21">
        <v>-187967.44856799999</v>
      </c>
      <c r="IXN21">
        <v>-187967.44856799999</v>
      </c>
      <c r="IXO21">
        <v>-190542.14083799999</v>
      </c>
      <c r="IXP21">
        <v>-190542.14083799999</v>
      </c>
      <c r="IXQ21">
        <v>-190542.14083799999</v>
      </c>
      <c r="IXR21">
        <v>-190542.14083799999</v>
      </c>
      <c r="IXS21">
        <v>-190542.14083799999</v>
      </c>
      <c r="IXT21">
        <v>-190542.14083799999</v>
      </c>
      <c r="IXU21">
        <v>-190542.14083799999</v>
      </c>
      <c r="IXV21">
        <v>-190542.14083799999</v>
      </c>
      <c r="IXW21">
        <v>-190542.14083799999</v>
      </c>
      <c r="IXX21">
        <v>-190542.14083799999</v>
      </c>
      <c r="IXY21">
        <v>-190542.14083799999</v>
      </c>
      <c r="IXZ21">
        <v>-409405.74926900002</v>
      </c>
      <c r="IYA21">
        <v>-409405.74926900002</v>
      </c>
      <c r="IYB21">
        <v>-409405.74926900002</v>
      </c>
      <c r="IYC21">
        <v>-409405.74926900002</v>
      </c>
      <c r="IYD21">
        <v>-409405.74926900002</v>
      </c>
      <c r="IYE21">
        <v>-409405.74926900002</v>
      </c>
      <c r="IYF21">
        <v>-409405.74926900002</v>
      </c>
      <c r="IYG21">
        <v>-409405.74926900002</v>
      </c>
      <c r="IYH21">
        <v>-409405.74926900002</v>
      </c>
      <c r="IYI21">
        <v>-409405.74926900002</v>
      </c>
      <c r="IYJ21">
        <v>-409405.74926900002</v>
      </c>
      <c r="IYK21">
        <v>-414288.04905199999</v>
      </c>
      <c r="IYL21">
        <v>-414288.04905199999</v>
      </c>
      <c r="IYM21">
        <v>-414288.04905199999</v>
      </c>
      <c r="IYN21">
        <v>-414288.04905199999</v>
      </c>
      <c r="IYO21">
        <v>-414288.04905199999</v>
      </c>
      <c r="IYP21">
        <v>-414288.04905199999</v>
      </c>
      <c r="IYQ21">
        <v>-414288.04905199999</v>
      </c>
      <c r="IYR21">
        <v>-414288.04905199999</v>
      </c>
      <c r="IYS21">
        <v>-414288.04905199999</v>
      </c>
      <c r="IYT21">
        <v>-414288.04905199999</v>
      </c>
      <c r="IYU21">
        <v>-414288.04905199999</v>
      </c>
      <c r="IYV21">
        <v>-409405.74926900002</v>
      </c>
      <c r="IYW21">
        <v>-409405.74926900002</v>
      </c>
      <c r="IYX21">
        <v>-409405.74926900002</v>
      </c>
      <c r="IYY21">
        <v>-409405.74926900002</v>
      </c>
      <c r="IYZ21">
        <v>-409405.74926900002</v>
      </c>
      <c r="IZA21">
        <v>-409405.74926900002</v>
      </c>
      <c r="IZB21">
        <v>-409405.74926900002</v>
      </c>
      <c r="IZC21">
        <v>-409405.74926900002</v>
      </c>
      <c r="IZD21">
        <v>-409405.74926900002</v>
      </c>
      <c r="IZE21">
        <v>-409405.74926900002</v>
      </c>
      <c r="IZF21">
        <v>-409405.74926900002</v>
      </c>
      <c r="IZG21">
        <v>-414288.04905199999</v>
      </c>
      <c r="IZH21">
        <v>-414288.04905199999</v>
      </c>
      <c r="IZI21">
        <v>-414288.04905199999</v>
      </c>
      <c r="IZJ21">
        <v>-414288.04905199999</v>
      </c>
      <c r="IZK21">
        <v>-414288.04905199999</v>
      </c>
      <c r="IZL21">
        <v>-414288.04905199999</v>
      </c>
      <c r="IZM21">
        <v>-414288.04905199999</v>
      </c>
      <c r="IZN21">
        <v>-414288.04905199999</v>
      </c>
      <c r="IZO21">
        <v>-414288.04905199999</v>
      </c>
      <c r="IZP21">
        <v>-414288.04905199999</v>
      </c>
      <c r="IZQ21">
        <v>-414288.04905199999</v>
      </c>
      <c r="IZR21">
        <v>-888067.17798499996</v>
      </c>
      <c r="IZS21">
        <v>-888067.17798499996</v>
      </c>
      <c r="IZT21">
        <v>-888067.17798499996</v>
      </c>
      <c r="IZU21">
        <v>-888067.17798499996</v>
      </c>
      <c r="IZV21">
        <v>-888067.17798499996</v>
      </c>
      <c r="IZW21">
        <v>-888067.17798499996</v>
      </c>
      <c r="IZX21">
        <v>-888067.17798499996</v>
      </c>
      <c r="IZY21">
        <v>-888067.17798499996</v>
      </c>
      <c r="IZZ21">
        <v>-888067.17798499996</v>
      </c>
      <c r="JAA21">
        <v>-888067.17798499996</v>
      </c>
      <c r="JAB21">
        <v>-888067.17798499996</v>
      </c>
      <c r="JAC21">
        <v>-897564.69279300002</v>
      </c>
      <c r="JAD21">
        <v>-897564.69279300002</v>
      </c>
      <c r="JAE21">
        <v>-897564.69279300002</v>
      </c>
      <c r="JAF21">
        <v>-897564.69279300002</v>
      </c>
      <c r="JAG21">
        <v>-897564.69279300002</v>
      </c>
      <c r="JAH21">
        <v>-897564.69279300002</v>
      </c>
      <c r="JAI21">
        <v>-897564.69279300002</v>
      </c>
      <c r="JAJ21">
        <v>-897564.69279300002</v>
      </c>
      <c r="JAK21">
        <v>-897564.69279300002</v>
      </c>
      <c r="JAL21">
        <v>-897564.69279300002</v>
      </c>
      <c r="JAM21">
        <v>-897564.69279300002</v>
      </c>
      <c r="JAN21">
        <v>-888067.17798499996</v>
      </c>
      <c r="JAO21">
        <v>-888067.17798499996</v>
      </c>
      <c r="JAP21">
        <v>-888067.17798499996</v>
      </c>
      <c r="JAQ21">
        <v>-888067.17798499996</v>
      </c>
      <c r="JAR21">
        <v>-888067.17798499996</v>
      </c>
      <c r="JAS21">
        <v>-888067.17798499996</v>
      </c>
      <c r="JAT21">
        <v>-888067.17798499996</v>
      </c>
      <c r="JAU21">
        <v>-888067.17798499996</v>
      </c>
      <c r="JAV21">
        <v>-888067.17798499996</v>
      </c>
      <c r="JAW21">
        <v>-888067.17798499996</v>
      </c>
      <c r="JAX21">
        <v>-888067.17798499996</v>
      </c>
      <c r="JAY21">
        <v>-897564.69279300002</v>
      </c>
      <c r="JAZ21">
        <v>-897564.69279300002</v>
      </c>
      <c r="JBA21">
        <v>-897564.69279300002</v>
      </c>
      <c r="JBB21">
        <v>-897564.69279300002</v>
      </c>
      <c r="JBC21">
        <v>-897564.69279300002</v>
      </c>
      <c r="JBD21">
        <v>-897564.69279300002</v>
      </c>
      <c r="JBE21">
        <v>-897564.69279300002</v>
      </c>
      <c r="JBF21">
        <v>-897564.69279300002</v>
      </c>
      <c r="JBG21">
        <v>-897564.69279300002</v>
      </c>
      <c r="JBH21">
        <v>-897564.69279300002</v>
      </c>
      <c r="JBI21">
        <v>-897564.69279300002</v>
      </c>
      <c r="JBJ21">
        <v>-78968.351133799995</v>
      </c>
      <c r="JBK21">
        <v>-78968.351133799995</v>
      </c>
      <c r="JBL21">
        <v>-78968.351133799995</v>
      </c>
      <c r="JBM21">
        <v>-78968.351133799995</v>
      </c>
      <c r="JBN21">
        <v>-78968.351133799995</v>
      </c>
      <c r="JBO21">
        <v>-78968.351133799995</v>
      </c>
      <c r="JBP21">
        <v>-78968.351133799995</v>
      </c>
      <c r="JBQ21">
        <v>-78968.351133799995</v>
      </c>
      <c r="JBR21">
        <v>-78968.351133799995</v>
      </c>
      <c r="JBS21">
        <v>-78968.351133799995</v>
      </c>
      <c r="JBT21">
        <v>-78968.351133799995</v>
      </c>
      <c r="JBU21">
        <v>41570.497618200003</v>
      </c>
      <c r="JBV21">
        <v>41570.497618200003</v>
      </c>
      <c r="JBW21">
        <v>41570.497618200003</v>
      </c>
      <c r="JBX21">
        <v>41570.497618200003</v>
      </c>
      <c r="JBY21">
        <v>41570.497618200003</v>
      </c>
      <c r="JBZ21">
        <v>41570.497618200003</v>
      </c>
      <c r="JCA21">
        <v>41570.497618200003</v>
      </c>
      <c r="JCB21">
        <v>41570.497618200003</v>
      </c>
      <c r="JCC21">
        <v>41570.497618200003</v>
      </c>
      <c r="JCD21">
        <v>41570.497618200003</v>
      </c>
      <c r="JCE21">
        <v>41570.497618200003</v>
      </c>
      <c r="JCF21">
        <v>-78968.351133799995</v>
      </c>
      <c r="JCG21">
        <v>-78968.351133799995</v>
      </c>
      <c r="JCH21">
        <v>-78968.351133799995</v>
      </c>
      <c r="JCI21">
        <v>-78968.351133799995</v>
      </c>
      <c r="JCJ21">
        <v>-78968.351133799995</v>
      </c>
      <c r="JCK21">
        <v>-78968.351133799995</v>
      </c>
      <c r="JCL21">
        <v>-78968.351133799995</v>
      </c>
      <c r="JCM21">
        <v>-78968.351133799995</v>
      </c>
      <c r="JCN21">
        <v>-78968.351133799995</v>
      </c>
      <c r="JCO21">
        <v>-78968.351133799995</v>
      </c>
      <c r="JCP21">
        <v>-78968.351133799995</v>
      </c>
      <c r="JCQ21">
        <v>41570.497618200003</v>
      </c>
      <c r="JCR21">
        <v>41570.497618200003</v>
      </c>
      <c r="JCS21">
        <v>41570.497618200003</v>
      </c>
      <c r="JCT21">
        <v>41570.497618200003</v>
      </c>
      <c r="JCU21">
        <v>41570.497618200003</v>
      </c>
      <c r="JCV21">
        <v>41570.497618200003</v>
      </c>
      <c r="JCW21">
        <v>41570.497618200003</v>
      </c>
      <c r="JCX21">
        <v>41570.497618200003</v>
      </c>
      <c r="JCY21">
        <v>41570.497618200003</v>
      </c>
      <c r="JCZ21">
        <v>41570.497618200003</v>
      </c>
      <c r="JDA21">
        <v>41570.497618200003</v>
      </c>
      <c r="JDB21">
        <v>18653.444119</v>
      </c>
      <c r="JDC21">
        <v>18653.444119</v>
      </c>
      <c r="JDD21">
        <v>18653.444119</v>
      </c>
      <c r="JDE21">
        <v>18653.444119</v>
      </c>
      <c r="JDF21">
        <v>18653.444119</v>
      </c>
      <c r="JDG21">
        <v>18653.444119</v>
      </c>
      <c r="JDH21">
        <v>18653.444119</v>
      </c>
      <c r="JDI21">
        <v>18653.444119</v>
      </c>
      <c r="JDJ21">
        <v>18653.444119</v>
      </c>
      <c r="JDK21">
        <v>18653.444119</v>
      </c>
      <c r="JDL21">
        <v>18653.444119</v>
      </c>
      <c r="JDM21">
        <v>247227.08838900001</v>
      </c>
      <c r="JDN21">
        <v>247227.08838900001</v>
      </c>
      <c r="JDO21">
        <v>247227.08838900001</v>
      </c>
      <c r="JDP21">
        <v>247227.08838900001</v>
      </c>
      <c r="JDQ21">
        <v>247227.08838900001</v>
      </c>
      <c r="JDR21">
        <v>247227.08838900001</v>
      </c>
      <c r="JDS21">
        <v>247227.08838900001</v>
      </c>
      <c r="JDT21">
        <v>247227.08838900001</v>
      </c>
      <c r="JDU21">
        <v>247227.08838900001</v>
      </c>
      <c r="JDV21">
        <v>247227.08838900001</v>
      </c>
      <c r="JDW21">
        <v>247227.08838900001</v>
      </c>
      <c r="JDX21">
        <v>18653.444119</v>
      </c>
      <c r="JDY21">
        <v>18653.444119</v>
      </c>
      <c r="JDZ21">
        <v>18653.444119</v>
      </c>
      <c r="JEA21">
        <v>18653.444119</v>
      </c>
      <c r="JEB21">
        <v>18653.444119</v>
      </c>
      <c r="JEC21">
        <v>18653.444119</v>
      </c>
      <c r="JED21">
        <v>18653.444119</v>
      </c>
      <c r="JEE21">
        <v>18653.444119</v>
      </c>
      <c r="JEF21">
        <v>18653.444119</v>
      </c>
      <c r="JEG21">
        <v>18653.444119</v>
      </c>
      <c r="JEH21">
        <v>18653.444119</v>
      </c>
      <c r="JEI21">
        <v>247227.08838900001</v>
      </c>
      <c r="JEJ21">
        <v>247227.08838900001</v>
      </c>
      <c r="JEK21">
        <v>247227.08838900001</v>
      </c>
      <c r="JEL21">
        <v>247227.08838900001</v>
      </c>
      <c r="JEM21">
        <v>247227.08838900001</v>
      </c>
      <c r="JEN21">
        <v>247227.08838900001</v>
      </c>
      <c r="JEO21">
        <v>247227.08838900001</v>
      </c>
      <c r="JEP21">
        <v>247227.08838900001</v>
      </c>
      <c r="JEQ21">
        <v>247227.08838900001</v>
      </c>
      <c r="JER21">
        <v>247227.08838900001</v>
      </c>
      <c r="JES21">
        <v>247227.08838900001</v>
      </c>
      <c r="JET21">
        <v>325437.42757900001</v>
      </c>
      <c r="JEU21">
        <v>325437.42757900001</v>
      </c>
      <c r="JEV21">
        <v>325437.42757900001</v>
      </c>
      <c r="JEW21">
        <v>325437.42757900001</v>
      </c>
      <c r="JEX21">
        <v>325437.42757900001</v>
      </c>
      <c r="JEY21">
        <v>325437.42757900001</v>
      </c>
      <c r="JEZ21">
        <v>325437.42757900001</v>
      </c>
      <c r="JFA21">
        <v>325437.42757900001</v>
      </c>
      <c r="JFB21">
        <v>325437.42757900001</v>
      </c>
      <c r="JFC21">
        <v>325437.42757900001</v>
      </c>
      <c r="JFD21">
        <v>325437.42757900001</v>
      </c>
      <c r="JFE21">
        <v>770080.66288600001</v>
      </c>
      <c r="JFF21">
        <v>770080.66288600001</v>
      </c>
      <c r="JFG21">
        <v>770080.66288600001</v>
      </c>
      <c r="JFH21">
        <v>770080.66288600001</v>
      </c>
      <c r="JFI21">
        <v>770080.66288600001</v>
      </c>
      <c r="JFJ21">
        <v>770080.66288600001</v>
      </c>
      <c r="JFK21">
        <v>770080.66288600001</v>
      </c>
      <c r="JFL21">
        <v>770080.66288600001</v>
      </c>
      <c r="JFM21">
        <v>770080.66288600001</v>
      </c>
      <c r="JFN21">
        <v>770080.66288600001</v>
      </c>
      <c r="JFO21">
        <v>770080.66288600001</v>
      </c>
      <c r="JFP21">
        <v>325437.42757900001</v>
      </c>
      <c r="JFQ21">
        <v>325437.42757900001</v>
      </c>
      <c r="JFR21">
        <v>325437.42757900001</v>
      </c>
      <c r="JFS21">
        <v>325437.42757900001</v>
      </c>
      <c r="JFT21">
        <v>325437.42757900001</v>
      </c>
      <c r="JFU21">
        <v>325437.42757900001</v>
      </c>
      <c r="JFV21">
        <v>325437.42757900001</v>
      </c>
      <c r="JFW21">
        <v>325437.42757900001</v>
      </c>
      <c r="JFX21">
        <v>325437.42757900001</v>
      </c>
      <c r="JFY21">
        <v>325437.42757900001</v>
      </c>
      <c r="JFZ21">
        <v>325437.42757900001</v>
      </c>
      <c r="JGA21">
        <v>770080.66288600001</v>
      </c>
      <c r="JGB21">
        <v>770080.66288600001</v>
      </c>
      <c r="JGC21">
        <v>770080.66288600001</v>
      </c>
      <c r="JGD21">
        <v>770080.66288600001</v>
      </c>
      <c r="JGE21">
        <v>770080.66288600001</v>
      </c>
      <c r="JGF21">
        <v>770080.66288600001</v>
      </c>
      <c r="JGG21">
        <v>770080.66288600001</v>
      </c>
      <c r="JGH21">
        <v>770080.66288600001</v>
      </c>
      <c r="JGI21">
        <v>770080.66288600001</v>
      </c>
      <c r="JGJ21">
        <v>770080.66288600001</v>
      </c>
      <c r="JGK21">
        <v>770080.66288600001</v>
      </c>
      <c r="JGL21">
        <v>-2190074.4756399998</v>
      </c>
      <c r="JGM21">
        <v>-2190074.4756399998</v>
      </c>
      <c r="JGN21">
        <v>-2190074.4756399998</v>
      </c>
      <c r="JGO21">
        <v>-2190074.4756399998</v>
      </c>
      <c r="JGP21">
        <v>-2190074.4756399998</v>
      </c>
      <c r="JGQ21">
        <v>-2190074.4756399998</v>
      </c>
      <c r="JGR21">
        <v>-2190074.4756399998</v>
      </c>
      <c r="JGS21">
        <v>-2190074.4756399998</v>
      </c>
      <c r="JGT21">
        <v>-2190074.4756399998</v>
      </c>
      <c r="JGU21">
        <v>-2190074.4756399998</v>
      </c>
      <c r="JGV21">
        <v>-2190074.4756399998</v>
      </c>
      <c r="JGW21">
        <v>-2182470.648</v>
      </c>
      <c r="JGX21">
        <v>-2182470.648</v>
      </c>
      <c r="JGY21">
        <v>-2182470.648</v>
      </c>
      <c r="JGZ21">
        <v>-2182470.648</v>
      </c>
      <c r="JHA21">
        <v>-2182470.648</v>
      </c>
      <c r="JHB21">
        <v>-2182470.648</v>
      </c>
      <c r="JHC21">
        <v>-2182470.648</v>
      </c>
      <c r="JHD21">
        <v>-2182470.648</v>
      </c>
      <c r="JHE21">
        <v>-2182470.648</v>
      </c>
      <c r="JHF21">
        <v>-2182470.648</v>
      </c>
      <c r="JHG21">
        <v>-2182470.648</v>
      </c>
      <c r="JHH21">
        <v>-2190074.4756399998</v>
      </c>
      <c r="JHI21">
        <v>-2190074.4756399998</v>
      </c>
      <c r="JHJ21">
        <v>-2190074.4756399998</v>
      </c>
      <c r="JHK21">
        <v>-2190074.4756399998</v>
      </c>
      <c r="JHL21">
        <v>-2190074.4756399998</v>
      </c>
      <c r="JHM21">
        <v>-2190074.4756399998</v>
      </c>
      <c r="JHN21">
        <v>-2190074.4756399998</v>
      </c>
      <c r="JHO21">
        <v>-2190074.4756399998</v>
      </c>
      <c r="JHP21">
        <v>-2190074.4756399998</v>
      </c>
      <c r="JHQ21">
        <v>-2190074.4756399998</v>
      </c>
      <c r="JHR21">
        <v>-2190074.4756399998</v>
      </c>
      <c r="JHS21">
        <v>-2182470.648</v>
      </c>
      <c r="JHT21">
        <v>-2182470.648</v>
      </c>
      <c r="JHU21">
        <v>-2182470.648</v>
      </c>
      <c r="JHV21">
        <v>-2182470.648</v>
      </c>
      <c r="JHW21">
        <v>-2182470.648</v>
      </c>
      <c r="JHX21">
        <v>-2182470.648</v>
      </c>
      <c r="JHY21">
        <v>-2182470.648</v>
      </c>
      <c r="JHZ21">
        <v>-2182470.648</v>
      </c>
      <c r="JIA21">
        <v>-2182470.648</v>
      </c>
      <c r="JIB21">
        <v>-2182470.648</v>
      </c>
      <c r="JIC21">
        <v>-2182470.648</v>
      </c>
      <c r="JID21">
        <v>-2121388.1644299999</v>
      </c>
      <c r="JIE21">
        <v>-2121388.1644299999</v>
      </c>
      <c r="JIF21">
        <v>-2121388.1644299999</v>
      </c>
      <c r="JIG21">
        <v>-2121388.1644299999</v>
      </c>
      <c r="JIH21">
        <v>-2121388.1644299999</v>
      </c>
      <c r="JII21">
        <v>-2121388.1644299999</v>
      </c>
      <c r="JIJ21">
        <v>-2121388.1644299999</v>
      </c>
      <c r="JIK21">
        <v>-2121388.1644299999</v>
      </c>
      <c r="JIL21">
        <v>-2121388.1644299999</v>
      </c>
      <c r="JIM21">
        <v>-2121388.1644299999</v>
      </c>
      <c r="JIN21">
        <v>-2121388.1644299999</v>
      </c>
      <c r="JIO21">
        <v>-2106969.2894299999</v>
      </c>
      <c r="JIP21">
        <v>-2106969.2894299999</v>
      </c>
      <c r="JIQ21">
        <v>-2106969.2894299999</v>
      </c>
      <c r="JIR21">
        <v>-2106969.2894299999</v>
      </c>
      <c r="JIS21">
        <v>-2106969.2894299999</v>
      </c>
      <c r="JIT21">
        <v>-2106969.2894299999</v>
      </c>
      <c r="JIU21">
        <v>-2106969.2894299999</v>
      </c>
      <c r="JIV21">
        <v>-2106969.2894299999</v>
      </c>
      <c r="JIW21">
        <v>-2106969.2894299999</v>
      </c>
      <c r="JIX21">
        <v>-2106969.2894299999</v>
      </c>
      <c r="JIY21">
        <v>-2106969.2894299999</v>
      </c>
      <c r="JIZ21">
        <v>-2121388.1644299999</v>
      </c>
      <c r="JJA21">
        <v>-2121388.1644299999</v>
      </c>
      <c r="JJB21">
        <v>-2121388.1644299999</v>
      </c>
      <c r="JJC21">
        <v>-2121388.1644299999</v>
      </c>
      <c r="JJD21">
        <v>-2121388.1644299999</v>
      </c>
      <c r="JJE21">
        <v>-2121388.1644299999</v>
      </c>
      <c r="JJF21">
        <v>-2121388.1644299999</v>
      </c>
      <c r="JJG21">
        <v>-2121388.1644299999</v>
      </c>
      <c r="JJH21">
        <v>-2121388.1644299999</v>
      </c>
      <c r="JJI21">
        <v>-2121388.1644299999</v>
      </c>
      <c r="JJJ21">
        <v>-2121388.1644299999</v>
      </c>
      <c r="JJK21">
        <v>-2106969.2894299999</v>
      </c>
      <c r="JJL21">
        <v>-2106969.2894299999</v>
      </c>
      <c r="JJM21">
        <v>-2106969.2894299999</v>
      </c>
      <c r="JJN21">
        <v>-2106969.2894299999</v>
      </c>
      <c r="JJO21">
        <v>-2106969.2894299999</v>
      </c>
      <c r="JJP21">
        <v>-2106969.2894299999</v>
      </c>
      <c r="JJQ21">
        <v>-2106969.2894299999</v>
      </c>
      <c r="JJR21">
        <v>-2106969.2894299999</v>
      </c>
      <c r="JJS21">
        <v>-2106969.2894299999</v>
      </c>
      <c r="JJT21">
        <v>-2106969.2894299999</v>
      </c>
      <c r="JJU21">
        <v>-2106969.2894299999</v>
      </c>
      <c r="JJV21">
        <v>-1836940.8828700001</v>
      </c>
      <c r="JJW21">
        <v>-1836940.8828700001</v>
      </c>
      <c r="JJX21">
        <v>-1836940.8828700001</v>
      </c>
      <c r="JJY21">
        <v>-1836940.8828700001</v>
      </c>
      <c r="JJZ21">
        <v>-1836940.8828700001</v>
      </c>
      <c r="JKA21">
        <v>-1836940.8828700001</v>
      </c>
      <c r="JKB21">
        <v>-1836940.8828700001</v>
      </c>
      <c r="JKC21">
        <v>-1836940.8828700001</v>
      </c>
      <c r="JKD21">
        <v>-1836940.8828700001</v>
      </c>
      <c r="JKE21">
        <v>-1836940.8828700001</v>
      </c>
      <c r="JKF21">
        <v>-1836940.8828700001</v>
      </c>
      <c r="JKG21">
        <v>-1808891.9131199999</v>
      </c>
      <c r="JKH21">
        <v>-1808891.9131199999</v>
      </c>
      <c r="JKI21">
        <v>-1808891.9131199999</v>
      </c>
      <c r="JKJ21">
        <v>-1808891.9131199999</v>
      </c>
      <c r="JKK21">
        <v>-1808891.9131199999</v>
      </c>
      <c r="JKL21">
        <v>-1808891.9131199999</v>
      </c>
      <c r="JKM21">
        <v>-1808891.9131199999</v>
      </c>
      <c r="JKN21">
        <v>-1808891.9131199999</v>
      </c>
      <c r="JKO21">
        <v>-1808891.9131199999</v>
      </c>
      <c r="JKP21">
        <v>-1808891.9131199999</v>
      </c>
      <c r="JKQ21">
        <v>-1808891.9131199999</v>
      </c>
      <c r="JKR21">
        <v>-1836940.8828700001</v>
      </c>
      <c r="JKS21">
        <v>-1836940.8828700001</v>
      </c>
      <c r="JKT21">
        <v>-1836940.8828700001</v>
      </c>
      <c r="JKU21">
        <v>-1836940.8828700001</v>
      </c>
      <c r="JKV21">
        <v>-1836940.8828700001</v>
      </c>
      <c r="JKW21">
        <v>-1836940.8828700001</v>
      </c>
      <c r="JKX21">
        <v>-1836940.8828700001</v>
      </c>
      <c r="JKY21">
        <v>-1836940.8828700001</v>
      </c>
      <c r="JKZ21">
        <v>-1836940.8828700001</v>
      </c>
      <c r="JLA21">
        <v>-1836940.8828700001</v>
      </c>
      <c r="JLB21">
        <v>-1836940.8828700001</v>
      </c>
      <c r="JLC21">
        <v>-1808891.9131199999</v>
      </c>
      <c r="JLD21">
        <v>-1808891.9131199999</v>
      </c>
      <c r="JLE21">
        <v>-1808891.9131199999</v>
      </c>
      <c r="JLF21">
        <v>-1808891.9131199999</v>
      </c>
      <c r="JLG21">
        <v>-1808891.9131199999</v>
      </c>
      <c r="JLH21">
        <v>-1808891.9131199999</v>
      </c>
      <c r="JLI21">
        <v>-1808891.9131199999</v>
      </c>
      <c r="JLJ21">
        <v>-1808891.9131199999</v>
      </c>
      <c r="JLK21">
        <v>-1808891.9131199999</v>
      </c>
      <c r="JLL21">
        <v>-1808891.9131199999</v>
      </c>
      <c r="JLM21">
        <v>-1808891.9131199999</v>
      </c>
      <c r="JLN21">
        <v>-40186454.317699999</v>
      </c>
      <c r="JLO21">
        <v>-40186454.317699999</v>
      </c>
      <c r="JLP21">
        <v>-40186454.317699999</v>
      </c>
      <c r="JLQ21">
        <v>-40186454.317699999</v>
      </c>
      <c r="JLR21">
        <v>-40186454.317699999</v>
      </c>
      <c r="JLS21">
        <v>-40186454.317699999</v>
      </c>
      <c r="JLT21">
        <v>-40186454.317699999</v>
      </c>
      <c r="JLU21">
        <v>-40186454.317699999</v>
      </c>
      <c r="JLV21">
        <v>-40186454.317699999</v>
      </c>
      <c r="JLW21">
        <v>-40186454.317699999</v>
      </c>
      <c r="JLX21">
        <v>-40186454.317699999</v>
      </c>
      <c r="JLY21">
        <v>-40186454.317699999</v>
      </c>
      <c r="JLZ21">
        <v>-40186454.317699999</v>
      </c>
      <c r="JMA21">
        <v>-40186454.317699999</v>
      </c>
      <c r="JMB21">
        <v>-40186454.317699999</v>
      </c>
      <c r="JMC21">
        <v>-40186454.317699999</v>
      </c>
      <c r="JMD21">
        <v>-40186454.317699999</v>
      </c>
      <c r="JME21">
        <v>-40186454.317699999</v>
      </c>
      <c r="JMF21">
        <v>-40186454.317699999</v>
      </c>
      <c r="JMG21">
        <v>-40186454.317699999</v>
      </c>
      <c r="JMH21">
        <v>-40186454.317699999</v>
      </c>
      <c r="JMI21">
        <v>-40186454.317699999</v>
      </c>
      <c r="JMJ21">
        <v>-40186454.317699999</v>
      </c>
      <c r="JMK21">
        <v>-40186454.317699999</v>
      </c>
      <c r="JML21">
        <v>-40186454.317699999</v>
      </c>
      <c r="JMM21">
        <v>-40186454.317699999</v>
      </c>
      <c r="JMN21">
        <v>-40186454.317699999</v>
      </c>
      <c r="JMO21">
        <v>-40186454.317699999</v>
      </c>
      <c r="JMP21">
        <v>-40186454.317699999</v>
      </c>
      <c r="JMQ21">
        <v>-40186454.317699999</v>
      </c>
      <c r="JMR21">
        <v>-40186454.317699999</v>
      </c>
      <c r="JMS21">
        <v>-40186454.317699999</v>
      </c>
      <c r="JMT21">
        <v>-40186454.317699999</v>
      </c>
      <c r="JMU21">
        <v>-40186454.317699999</v>
      </c>
      <c r="JMV21">
        <v>-40186454.317699999</v>
      </c>
      <c r="JMW21">
        <v>-40186454.317699999</v>
      </c>
      <c r="JMX21">
        <v>-40186454.317699999</v>
      </c>
      <c r="JMY21">
        <v>-40186454.317699999</v>
      </c>
      <c r="JMZ21">
        <v>-40186454.317699999</v>
      </c>
      <c r="JNA21">
        <v>-40186454.317699999</v>
      </c>
      <c r="JNB21">
        <v>-40186454.317699999</v>
      </c>
      <c r="JNC21">
        <v>-40186454.317699999</v>
      </c>
      <c r="JND21">
        <v>-40186454.317699999</v>
      </c>
      <c r="JNE21">
        <v>-40186454.317699999</v>
      </c>
      <c r="JNF21">
        <v>-60932013.273000002</v>
      </c>
      <c r="JNG21">
        <v>-60932013.273000002</v>
      </c>
      <c r="JNH21">
        <v>-60932013.273000002</v>
      </c>
      <c r="JNI21">
        <v>-60932013.273000002</v>
      </c>
      <c r="JNJ21">
        <v>-60932013.273000002</v>
      </c>
      <c r="JNK21">
        <v>-60932013.273000002</v>
      </c>
      <c r="JNL21">
        <v>-60932013.273000002</v>
      </c>
      <c r="JNM21">
        <v>-60932013.273000002</v>
      </c>
      <c r="JNN21">
        <v>-60932013.273000002</v>
      </c>
      <c r="JNO21">
        <v>-60932013.273000002</v>
      </c>
      <c r="JNP21">
        <v>-60932013.273000002</v>
      </c>
      <c r="JNQ21">
        <v>-60932013.273000002</v>
      </c>
      <c r="JNR21">
        <v>-60932013.273000002</v>
      </c>
      <c r="JNS21">
        <v>-60932013.273000002</v>
      </c>
      <c r="JNT21">
        <v>-60932013.273000002</v>
      </c>
      <c r="JNU21">
        <v>-60932013.273000002</v>
      </c>
      <c r="JNV21">
        <v>-60932013.273000002</v>
      </c>
      <c r="JNW21">
        <v>-60932013.273000002</v>
      </c>
      <c r="JNX21">
        <v>-60932013.273000002</v>
      </c>
      <c r="JNY21">
        <v>-60932013.273000002</v>
      </c>
      <c r="JNZ21">
        <v>-60932013.273000002</v>
      </c>
      <c r="JOA21">
        <v>-60932013.273000002</v>
      </c>
      <c r="JOB21">
        <v>-60932013.273000002</v>
      </c>
      <c r="JOC21">
        <v>-60932013.273000002</v>
      </c>
      <c r="JOD21">
        <v>-60932013.273000002</v>
      </c>
      <c r="JOE21">
        <v>-60932013.273000002</v>
      </c>
      <c r="JOF21">
        <v>-60932013.273000002</v>
      </c>
      <c r="JOG21">
        <v>-60932013.273000002</v>
      </c>
      <c r="JOH21">
        <v>-60932013.273000002</v>
      </c>
      <c r="JOI21">
        <v>-60932013.273000002</v>
      </c>
      <c r="JOJ21">
        <v>-60932013.273000002</v>
      </c>
      <c r="JOK21">
        <v>-60932013.273000002</v>
      </c>
      <c r="JOL21">
        <v>-60932013.273000002</v>
      </c>
      <c r="JOM21">
        <v>-60932013.273000002</v>
      </c>
      <c r="JON21">
        <v>-60932013.273000002</v>
      </c>
      <c r="JOO21">
        <v>-60932013.273000002</v>
      </c>
      <c r="JOP21">
        <v>-60932013.273000002</v>
      </c>
      <c r="JOQ21">
        <v>-60932013.273000002</v>
      </c>
      <c r="JOR21">
        <v>-60932013.273000002</v>
      </c>
      <c r="JOS21">
        <v>-60932013.273000002</v>
      </c>
      <c r="JOT21">
        <v>-60932013.273000002</v>
      </c>
      <c r="JOU21">
        <v>-60932013.273000002</v>
      </c>
      <c r="JOV21">
        <v>-60932013.273000002</v>
      </c>
      <c r="JOW21">
        <v>-60932013.273000002</v>
      </c>
      <c r="JOX21">
        <v>-92402220.412499994</v>
      </c>
      <c r="JOY21">
        <v>-92402220.412499994</v>
      </c>
      <c r="JOZ21">
        <v>-92402220.412499994</v>
      </c>
      <c r="JPA21">
        <v>-92402220.412499994</v>
      </c>
      <c r="JPB21">
        <v>-92402220.412499994</v>
      </c>
      <c r="JPC21">
        <v>-92402220.412499994</v>
      </c>
      <c r="JPD21">
        <v>-92402220.412499994</v>
      </c>
      <c r="JPE21">
        <v>-92402220.412499994</v>
      </c>
      <c r="JPF21">
        <v>-92402220.412499994</v>
      </c>
      <c r="JPG21">
        <v>-92402220.412499994</v>
      </c>
      <c r="JPH21">
        <v>-92402220.412499994</v>
      </c>
      <c r="JPI21">
        <v>-92402220.412499994</v>
      </c>
      <c r="JPJ21">
        <v>-92402220.412499994</v>
      </c>
      <c r="JPK21">
        <v>-92402220.412499994</v>
      </c>
      <c r="JPL21">
        <v>-92402220.412499994</v>
      </c>
      <c r="JPM21">
        <v>-92402220.412499994</v>
      </c>
      <c r="JPN21">
        <v>-92402220.412499994</v>
      </c>
      <c r="JPO21">
        <v>-92402220.412499994</v>
      </c>
      <c r="JPP21">
        <v>-92402220.412499994</v>
      </c>
      <c r="JPQ21">
        <v>-92402220.412499994</v>
      </c>
      <c r="JPR21">
        <v>-92402220.412499994</v>
      </c>
      <c r="JPS21">
        <v>-92402220.412499994</v>
      </c>
      <c r="JPT21">
        <v>-92402220.412499994</v>
      </c>
      <c r="JPU21">
        <v>-92402220.412499994</v>
      </c>
      <c r="JPV21">
        <v>-92402220.412499994</v>
      </c>
      <c r="JPW21">
        <v>-92402220.412499994</v>
      </c>
      <c r="JPX21">
        <v>-92402220.412499994</v>
      </c>
      <c r="JPY21">
        <v>-92402220.412499994</v>
      </c>
      <c r="JPZ21">
        <v>-92402220.412499994</v>
      </c>
      <c r="JQA21">
        <v>-92402220.412499994</v>
      </c>
      <c r="JQB21">
        <v>-92402220.412499994</v>
      </c>
      <c r="JQC21">
        <v>-92402220.412499994</v>
      </c>
      <c r="JQD21">
        <v>-92402220.412499994</v>
      </c>
      <c r="JQE21">
        <v>-92402220.412499994</v>
      </c>
      <c r="JQF21">
        <v>-92402220.412499994</v>
      </c>
      <c r="JQG21">
        <v>-92402220.412499994</v>
      </c>
      <c r="JQH21">
        <v>-92402220.412499994</v>
      </c>
      <c r="JQI21">
        <v>-92402220.412499994</v>
      </c>
      <c r="JQJ21">
        <v>-92402220.412499994</v>
      </c>
      <c r="JQK21">
        <v>-92402220.412499994</v>
      </c>
      <c r="JQL21">
        <v>-92402220.412499994</v>
      </c>
      <c r="JQM21">
        <v>-92402220.412499994</v>
      </c>
      <c r="JQN21">
        <v>-92402220.412499994</v>
      </c>
      <c r="JQO21">
        <v>-92402220.412499994</v>
      </c>
      <c r="JQP21">
        <v>-40186454.317699999</v>
      </c>
      <c r="JQQ21">
        <v>-40186454.317699999</v>
      </c>
      <c r="JQR21">
        <v>-40186454.317699999</v>
      </c>
      <c r="JQS21">
        <v>-40186454.317699999</v>
      </c>
      <c r="JQT21">
        <v>-40186454.317699999</v>
      </c>
      <c r="JQU21">
        <v>-40186454.317699999</v>
      </c>
      <c r="JQV21">
        <v>-40186454.317699999</v>
      </c>
      <c r="JQW21">
        <v>-40186454.317699999</v>
      </c>
      <c r="JQX21">
        <v>-40186454.317699999</v>
      </c>
      <c r="JQY21">
        <v>-40186454.317699999</v>
      </c>
      <c r="JQZ21">
        <v>-40186454.317699999</v>
      </c>
      <c r="JRA21">
        <v>-40186454.317699999</v>
      </c>
      <c r="JRB21">
        <v>-40186454.317699999</v>
      </c>
      <c r="JRC21">
        <v>-40186454.317699999</v>
      </c>
      <c r="JRD21">
        <v>-40186454.317699999</v>
      </c>
      <c r="JRE21">
        <v>-40186454.317699999</v>
      </c>
      <c r="JRF21">
        <v>-40186454.317699999</v>
      </c>
      <c r="JRG21">
        <v>-40186454.317699999</v>
      </c>
      <c r="JRH21">
        <v>-40186454.317699999</v>
      </c>
      <c r="JRI21">
        <v>-40186454.317699999</v>
      </c>
      <c r="JRJ21">
        <v>-40186454.317699999</v>
      </c>
      <c r="JRK21">
        <v>-40186454.317699999</v>
      </c>
      <c r="JRL21">
        <v>-40186454.317699999</v>
      </c>
      <c r="JRM21">
        <v>-40186454.317699999</v>
      </c>
      <c r="JRN21">
        <v>-40186454.317699999</v>
      </c>
      <c r="JRO21">
        <v>-40186454.317699999</v>
      </c>
      <c r="JRP21">
        <v>-40186454.317699999</v>
      </c>
      <c r="JRQ21">
        <v>-40186454.317699999</v>
      </c>
      <c r="JRR21">
        <v>-40186454.317699999</v>
      </c>
      <c r="JRS21">
        <v>-40186454.317699999</v>
      </c>
      <c r="JRT21">
        <v>-40186454.317699999</v>
      </c>
      <c r="JRU21">
        <v>-40186454.317699999</v>
      </c>
      <c r="JRV21">
        <v>-40186454.317699999</v>
      </c>
      <c r="JRW21">
        <v>-40186454.317699999</v>
      </c>
      <c r="JRX21">
        <v>-40186454.317699999</v>
      </c>
      <c r="JRY21">
        <v>-40186454.317699999</v>
      </c>
      <c r="JRZ21">
        <v>-40186454.317699999</v>
      </c>
      <c r="JSA21">
        <v>-40186454.317699999</v>
      </c>
      <c r="JSB21">
        <v>-40186454.317699999</v>
      </c>
      <c r="JSC21">
        <v>-40186454.317699999</v>
      </c>
      <c r="JSD21">
        <v>-40186454.317699999</v>
      </c>
      <c r="JSE21">
        <v>-40186454.317699999</v>
      </c>
      <c r="JSF21">
        <v>-40186454.317699999</v>
      </c>
      <c r="JSG21">
        <v>-40186454.317699999</v>
      </c>
      <c r="JSH21">
        <v>-60932013.273000002</v>
      </c>
      <c r="JSI21">
        <v>-60932013.273000002</v>
      </c>
      <c r="JSJ21">
        <v>-60932013.273000002</v>
      </c>
      <c r="JSK21">
        <v>-60932013.273000002</v>
      </c>
      <c r="JSL21">
        <v>-60932013.273000002</v>
      </c>
      <c r="JSM21">
        <v>-60932013.273000002</v>
      </c>
      <c r="JSN21">
        <v>-60932013.273000002</v>
      </c>
      <c r="JSO21">
        <v>-60932013.273000002</v>
      </c>
      <c r="JSP21">
        <v>-60932013.273000002</v>
      </c>
      <c r="JSQ21">
        <v>-60932013.273000002</v>
      </c>
      <c r="JSR21">
        <v>-60932013.273000002</v>
      </c>
      <c r="JSS21">
        <v>-60932013.273000002</v>
      </c>
      <c r="JST21">
        <v>-60932013.273000002</v>
      </c>
      <c r="JSU21">
        <v>-60932013.273000002</v>
      </c>
      <c r="JSV21">
        <v>-60932013.273000002</v>
      </c>
      <c r="JSW21">
        <v>-60932013.273000002</v>
      </c>
      <c r="JSX21">
        <v>-60932013.273000002</v>
      </c>
      <c r="JSY21">
        <v>-60932013.273000002</v>
      </c>
      <c r="JSZ21">
        <v>-60932013.273000002</v>
      </c>
      <c r="JTA21">
        <v>-60932013.273000002</v>
      </c>
      <c r="JTB21">
        <v>-60932013.273000002</v>
      </c>
      <c r="JTC21">
        <v>-60932013.273000002</v>
      </c>
      <c r="JTD21">
        <v>-60932013.273000002</v>
      </c>
      <c r="JTE21">
        <v>-60932013.273000002</v>
      </c>
      <c r="JTF21">
        <v>-60932013.273000002</v>
      </c>
      <c r="JTG21">
        <v>-60932013.273000002</v>
      </c>
      <c r="JTH21">
        <v>-60932013.273000002</v>
      </c>
      <c r="JTI21">
        <v>-60932013.273000002</v>
      </c>
      <c r="JTJ21">
        <v>-60932013.273000002</v>
      </c>
      <c r="JTK21">
        <v>-60932013.273000002</v>
      </c>
      <c r="JTL21">
        <v>-60932013.273000002</v>
      </c>
      <c r="JTM21">
        <v>-60932013.273000002</v>
      </c>
      <c r="JTN21">
        <v>-60932013.273000002</v>
      </c>
      <c r="JTO21">
        <v>-60932013.273000002</v>
      </c>
      <c r="JTP21">
        <v>-60932013.273000002</v>
      </c>
      <c r="JTQ21">
        <v>-60932013.273000002</v>
      </c>
      <c r="JTR21">
        <v>-60932013.273000002</v>
      </c>
      <c r="JTS21">
        <v>-60932013.273000002</v>
      </c>
      <c r="JTT21">
        <v>-60932013.273000002</v>
      </c>
      <c r="JTU21">
        <v>-60932013.273000002</v>
      </c>
      <c r="JTV21">
        <v>-60932013.273000002</v>
      </c>
      <c r="JTW21">
        <v>-60932013.273000002</v>
      </c>
      <c r="JTX21">
        <v>-60932013.273000002</v>
      </c>
      <c r="JTY21">
        <v>-60932013.273000002</v>
      </c>
      <c r="JTZ21">
        <v>-92402220.412499994</v>
      </c>
      <c r="JUA21">
        <v>-92402220.412499994</v>
      </c>
      <c r="JUB21">
        <v>-92402220.412499994</v>
      </c>
      <c r="JUC21">
        <v>-92402220.412499994</v>
      </c>
      <c r="JUD21">
        <v>-92402220.412499994</v>
      </c>
      <c r="JUE21">
        <v>-92402220.412499994</v>
      </c>
      <c r="JUF21">
        <v>-92402220.412499994</v>
      </c>
      <c r="JUG21">
        <v>-92402220.412499994</v>
      </c>
      <c r="JUH21">
        <v>-92402220.412499994</v>
      </c>
      <c r="JUI21">
        <v>-92402220.412499994</v>
      </c>
      <c r="JUJ21">
        <v>-92402220.412499994</v>
      </c>
      <c r="JUK21">
        <v>-92402220.412499994</v>
      </c>
      <c r="JUL21">
        <v>-92402220.412499994</v>
      </c>
      <c r="JUM21">
        <v>-92402220.412499994</v>
      </c>
      <c r="JUN21">
        <v>-92402220.412499994</v>
      </c>
      <c r="JUO21">
        <v>-92402220.412499994</v>
      </c>
      <c r="JUP21">
        <v>-92402220.412499994</v>
      </c>
      <c r="JUQ21">
        <v>-92402220.412499994</v>
      </c>
      <c r="JUR21">
        <v>-92402220.412499994</v>
      </c>
      <c r="JUS21">
        <v>-92402220.412499994</v>
      </c>
      <c r="JUT21">
        <v>-92402220.412499994</v>
      </c>
      <c r="JUU21">
        <v>-92402220.412499994</v>
      </c>
      <c r="JUV21">
        <v>-92402220.412499994</v>
      </c>
      <c r="JUW21">
        <v>-92402220.412499994</v>
      </c>
      <c r="JUX21">
        <v>-92402220.412499994</v>
      </c>
      <c r="JUY21">
        <v>-92402220.412499994</v>
      </c>
      <c r="JUZ21">
        <v>-92402220.412499994</v>
      </c>
      <c r="JVA21">
        <v>-92402220.412499994</v>
      </c>
      <c r="JVB21">
        <v>-92402220.412499994</v>
      </c>
      <c r="JVC21">
        <v>-92402220.412499994</v>
      </c>
      <c r="JVD21">
        <v>-92402220.412499994</v>
      </c>
      <c r="JVE21">
        <v>-92402220.412499994</v>
      </c>
      <c r="JVF21">
        <v>-92402220.412499994</v>
      </c>
      <c r="JVG21">
        <v>-92402220.412499994</v>
      </c>
      <c r="JVH21">
        <v>-92402220.412499994</v>
      </c>
      <c r="JVI21">
        <v>-92402220.412499994</v>
      </c>
      <c r="JVJ21">
        <v>-92402220.412499994</v>
      </c>
      <c r="JVK21">
        <v>-92402220.412499994</v>
      </c>
      <c r="JVL21">
        <v>-92402220.412499994</v>
      </c>
      <c r="JVM21">
        <v>-92402220.412499994</v>
      </c>
      <c r="JVN21">
        <v>-92402220.412499994</v>
      </c>
      <c r="JVO21">
        <v>-92402220.412499994</v>
      </c>
      <c r="JVP21">
        <v>-92402220.412499994</v>
      </c>
      <c r="JVQ21">
        <v>-92402220.412499994</v>
      </c>
      <c r="JVR21">
        <v>-1953501.84454</v>
      </c>
      <c r="JVS21">
        <v>-1879448.5686000001</v>
      </c>
      <c r="JVT21">
        <v>-1842433.24361</v>
      </c>
      <c r="JVU21">
        <v>-1841178.5485</v>
      </c>
      <c r="JVV21">
        <v>-1873556.83384</v>
      </c>
      <c r="JVW21">
        <v>-1935857.6998099999</v>
      </c>
      <c r="JVX21">
        <v>-2021937.75569</v>
      </c>
      <c r="JVY21">
        <v>-2122491.2578199999</v>
      </c>
      <c r="JVZ21">
        <v>-2282293.0622100001</v>
      </c>
      <c r="JWA21">
        <v>-2361449.7499699998</v>
      </c>
      <c r="JWB21">
        <v>-2373032.6262300001</v>
      </c>
      <c r="JWC21">
        <v>-1899942.1930499999</v>
      </c>
      <c r="JWD21">
        <v>-1803822.0361200001</v>
      </c>
      <c r="JWE21">
        <v>-1738109.1271500001</v>
      </c>
      <c r="JWF21">
        <v>-1699818.70315</v>
      </c>
      <c r="JWG21">
        <v>-1684915.90475</v>
      </c>
      <c r="JWH21">
        <v>-1687810.0470100001</v>
      </c>
      <c r="JWI21">
        <v>-1700955.14096</v>
      </c>
      <c r="JWJ21">
        <v>-1679933.0561500001</v>
      </c>
      <c r="JWK21">
        <v>-1670888.18744</v>
      </c>
      <c r="JWL21">
        <v>-1663428.9687900001</v>
      </c>
      <c r="JWM21">
        <v>-1656956.9704</v>
      </c>
      <c r="JWN21">
        <v>-1806199.00559</v>
      </c>
      <c r="JWO21">
        <v>-1791521.1629600001</v>
      </c>
      <c r="JWP21">
        <v>-1862147.7404799999</v>
      </c>
      <c r="JWQ21">
        <v>-1953559.2097700001</v>
      </c>
      <c r="JWR21">
        <v>-2054586.6030900001</v>
      </c>
      <c r="JWS21">
        <v>-2142108.4437000002</v>
      </c>
      <c r="JWT21">
        <v>-2214336.4928100002</v>
      </c>
      <c r="JWU21">
        <v>-2273328.0394700002</v>
      </c>
      <c r="JWV21">
        <v>-2331427.9326399998</v>
      </c>
      <c r="JWW21">
        <v>-2363713.33458</v>
      </c>
      <c r="JWX21">
        <v>-2373032.6262300001</v>
      </c>
      <c r="JWY21">
        <v>-1705058.44677</v>
      </c>
      <c r="JWZ21">
        <v>-1617656.8185099999</v>
      </c>
      <c r="JXA21">
        <v>-1615065.2982000001</v>
      </c>
      <c r="JXB21">
        <v>-1632965.0628599999</v>
      </c>
      <c r="JXC21">
        <v>-1653579.41435</v>
      </c>
      <c r="JXD21">
        <v>-1668827.4521999999</v>
      </c>
      <c r="JXE21">
        <v>-1673817.2532200001</v>
      </c>
      <c r="JXF21">
        <v>-1670596.9932200001</v>
      </c>
      <c r="JXG21">
        <v>-1666093.2779600001</v>
      </c>
      <c r="JXH21">
        <v>-1661493.03786</v>
      </c>
      <c r="JXI21">
        <v>-1656956.9704</v>
      </c>
      <c r="JXJ21">
        <v>-2936602.3171100002</v>
      </c>
      <c r="JXK21">
        <v>-2814107.3456700002</v>
      </c>
      <c r="JXL21">
        <v>-2744655.5828800001</v>
      </c>
      <c r="JXM21">
        <v>-2725511.6693299999</v>
      </c>
      <c r="JXN21">
        <v>-2752557.0391000002</v>
      </c>
      <c r="JXO21">
        <v>-2819285.38558</v>
      </c>
      <c r="JXP21">
        <v>-2915724.4325000001</v>
      </c>
      <c r="JXQ21">
        <v>-3027664.9639099999</v>
      </c>
      <c r="JXR21">
        <v>-3187019.7325599999</v>
      </c>
      <c r="JXS21">
        <v>-3255514.3920399998</v>
      </c>
      <c r="JXT21">
        <v>-3263233.10959</v>
      </c>
      <c r="JXU21">
        <v>-2829483.01413</v>
      </c>
      <c r="JXV21">
        <v>-2662854.2807200002</v>
      </c>
      <c r="JXW21">
        <v>-2536007.3499599998</v>
      </c>
      <c r="JXX21">
        <v>-2442791.9786399999</v>
      </c>
      <c r="JXY21">
        <v>-2375275.1809200002</v>
      </c>
      <c r="JXZ21">
        <v>-2323190.0799799999</v>
      </c>
      <c r="JYA21">
        <v>-2273759.2030600002</v>
      </c>
      <c r="JYB21">
        <v>-1965606.7863799999</v>
      </c>
      <c r="JYC21">
        <v>-1892730.09283</v>
      </c>
      <c r="JYD21">
        <v>-1854562.9851299999</v>
      </c>
      <c r="JYE21">
        <v>-1831081.7979299999</v>
      </c>
      <c r="JYF21">
        <v>-2695030.6847399999</v>
      </c>
      <c r="JYG21">
        <v>-2636109.7915400001</v>
      </c>
      <c r="JYH21">
        <v>-2708287.48007</v>
      </c>
      <c r="JYI21">
        <v>-2811897.8859199998</v>
      </c>
      <c r="JYJ21">
        <v>-2927389.4877999998</v>
      </c>
      <c r="JYK21">
        <v>-3026909.0033399998</v>
      </c>
      <c r="JYL21">
        <v>-3107606.74425</v>
      </c>
      <c r="JYM21">
        <v>-3171469.0181300002</v>
      </c>
      <c r="JYN21">
        <v>-3228911.49235</v>
      </c>
      <c r="JYO21">
        <v>-3257036.1609999998</v>
      </c>
      <c r="JYP21">
        <v>-3263233.10959</v>
      </c>
      <c r="JYQ21">
        <v>-2493957.3733600001</v>
      </c>
      <c r="JYR21">
        <v>-2286025.8867000001</v>
      </c>
      <c r="JYS21">
        <v>-2208432.9005700001</v>
      </c>
      <c r="JYT21">
        <v>-2153402.2670300002</v>
      </c>
      <c r="JYU21">
        <v>-2104855.8390799998</v>
      </c>
      <c r="JYV21">
        <v>-2051920.86302</v>
      </c>
      <c r="JYW21">
        <v>-1972255.2406200001</v>
      </c>
      <c r="JYX21">
        <v>-1908288.8162700001</v>
      </c>
      <c r="JYY21">
        <v>-1871233.7237799999</v>
      </c>
      <c r="JYZ21">
        <v>-1847518.3608500001</v>
      </c>
      <c r="JZA21">
        <v>-1831081.7979299999</v>
      </c>
      <c r="JZB21">
        <v>-4402604.6262999997</v>
      </c>
      <c r="JZC21">
        <v>-4196485.6554500004</v>
      </c>
      <c r="JZD21">
        <v>-4064585.0433700001</v>
      </c>
      <c r="JZE21">
        <v>-4001160.61051</v>
      </c>
      <c r="JZF21">
        <v>-3998185.0120399999</v>
      </c>
      <c r="JZG21">
        <v>-4044033.91757</v>
      </c>
      <c r="JZH21">
        <v>-4122271.9355000001</v>
      </c>
      <c r="JZI21">
        <v>-4211152.0133499997</v>
      </c>
      <c r="JZJ21">
        <v>-4287258.64592</v>
      </c>
      <c r="JZK21">
        <v>-4288279.6504800003</v>
      </c>
      <c r="JZL21">
        <v>-4280335.6647300003</v>
      </c>
      <c r="JZM21">
        <v>-4188366.0203399998</v>
      </c>
      <c r="JZN21">
        <v>-3893979.5255399998</v>
      </c>
      <c r="JZO21">
        <v>-3647288.5775199998</v>
      </c>
      <c r="JZP21">
        <v>-3435721.2291299999</v>
      </c>
      <c r="JZQ21">
        <v>-3243621.29568</v>
      </c>
      <c r="JZR21">
        <v>-3051843.30638</v>
      </c>
      <c r="JZS21">
        <v>-2838341.4766000002</v>
      </c>
      <c r="JZT21">
        <v>-1819170.9703500001</v>
      </c>
      <c r="JZU21">
        <v>-1590473.9782100001</v>
      </c>
      <c r="JZV21">
        <v>-1478945.0372599999</v>
      </c>
      <c r="JZW21">
        <v>-1416033.0414100001</v>
      </c>
      <c r="JZX21">
        <v>-3999932.6296799998</v>
      </c>
      <c r="JZY21">
        <v>-3837436.4879700001</v>
      </c>
      <c r="JZZ21">
        <v>-3877233.2750300001</v>
      </c>
      <c r="KAA21">
        <v>-3964524.94551</v>
      </c>
      <c r="KAB21">
        <v>-4064442.89812</v>
      </c>
      <c r="KAC21">
        <v>-4149128.7910099998</v>
      </c>
      <c r="KAD21">
        <v>-4213986.8218299998</v>
      </c>
      <c r="KAE21">
        <v>-4259768.5190899996</v>
      </c>
      <c r="KAF21">
        <v>-4285697.8178200005</v>
      </c>
      <c r="KAG21">
        <v>-4286774.0553799998</v>
      </c>
      <c r="KAH21">
        <v>-4280335.6647300003</v>
      </c>
      <c r="KAI21">
        <v>-3599622.82076</v>
      </c>
      <c r="KAJ21">
        <v>-3133705.6905399999</v>
      </c>
      <c r="KAK21">
        <v>-2868911.5382300001</v>
      </c>
      <c r="KAL21">
        <v>-2621331.6230000001</v>
      </c>
      <c r="KAM21">
        <v>-2388309.66353</v>
      </c>
      <c r="KAN21">
        <v>-2156115.8247000002</v>
      </c>
      <c r="KAO21">
        <v>-1861057.00174</v>
      </c>
      <c r="KAP21">
        <v>-1646030.0021299999</v>
      </c>
      <c r="KAQ21">
        <v>-1529457.3167000001</v>
      </c>
      <c r="KAR21">
        <v>-1460053.33219</v>
      </c>
      <c r="KAS21">
        <v>-1416033.0414100001</v>
      </c>
      <c r="KAT21">
        <v>198386.24985600001</v>
      </c>
      <c r="KAU21">
        <v>198386.24985600001</v>
      </c>
      <c r="KAV21">
        <v>198386.24985600001</v>
      </c>
      <c r="KAW21">
        <v>198386.24985600001</v>
      </c>
      <c r="KAX21">
        <v>198386.24985600001</v>
      </c>
      <c r="KAY21">
        <v>198386.24985600001</v>
      </c>
      <c r="KAZ21">
        <v>198386.24985600001</v>
      </c>
      <c r="KBA21">
        <v>198386.24985600001</v>
      </c>
      <c r="KBB21">
        <v>198386.24985600001</v>
      </c>
      <c r="KBC21">
        <v>198386.24985600001</v>
      </c>
      <c r="KBD21">
        <v>198386.24985600001</v>
      </c>
      <c r="KBE21">
        <v>203790.62534</v>
      </c>
      <c r="KBF21">
        <v>203790.62534</v>
      </c>
      <c r="KBG21">
        <v>203790.62534</v>
      </c>
      <c r="KBH21">
        <v>203790.62534</v>
      </c>
      <c r="KBI21">
        <v>203790.62534</v>
      </c>
      <c r="KBJ21">
        <v>203790.62534</v>
      </c>
      <c r="KBK21">
        <v>203790.62534</v>
      </c>
      <c r="KBL21">
        <v>203790.62534</v>
      </c>
      <c r="KBM21">
        <v>203790.62534</v>
      </c>
      <c r="KBN21">
        <v>203790.62534</v>
      </c>
      <c r="KBO21">
        <v>203790.62534</v>
      </c>
      <c r="KBP21">
        <v>198386.24985600001</v>
      </c>
      <c r="KBQ21">
        <v>198386.24985600001</v>
      </c>
      <c r="KBR21">
        <v>198386.24985600001</v>
      </c>
      <c r="KBS21">
        <v>198386.24985600001</v>
      </c>
      <c r="KBT21">
        <v>198386.24985600001</v>
      </c>
      <c r="KBU21">
        <v>198386.24985600001</v>
      </c>
      <c r="KBV21">
        <v>198386.24985600001</v>
      </c>
      <c r="KBW21">
        <v>198386.24985600001</v>
      </c>
      <c r="KBX21">
        <v>198386.24985600001</v>
      </c>
      <c r="KBY21">
        <v>198386.24985600001</v>
      </c>
      <c r="KBZ21">
        <v>198386.24985600001</v>
      </c>
      <c r="KCA21">
        <v>203790.62534</v>
      </c>
      <c r="KCB21">
        <v>203790.62534</v>
      </c>
      <c r="KCC21">
        <v>203790.62534</v>
      </c>
      <c r="KCD21">
        <v>203790.62534</v>
      </c>
      <c r="KCE21">
        <v>203790.62534</v>
      </c>
      <c r="KCF21">
        <v>203790.62534</v>
      </c>
      <c r="KCG21">
        <v>203790.62534</v>
      </c>
      <c r="KCH21">
        <v>203790.62534</v>
      </c>
      <c r="KCI21">
        <v>203790.62534</v>
      </c>
      <c r="KCJ21">
        <v>203790.62534</v>
      </c>
      <c r="KCK21">
        <v>203790.62534</v>
      </c>
      <c r="KCL21">
        <v>520128.22478300001</v>
      </c>
      <c r="KCM21">
        <v>520128.22478300001</v>
      </c>
      <c r="KCN21">
        <v>520128.22478300001</v>
      </c>
      <c r="KCO21">
        <v>520128.22478300001</v>
      </c>
      <c r="KCP21">
        <v>520128.22478300001</v>
      </c>
      <c r="KCQ21">
        <v>520128.22478300001</v>
      </c>
      <c r="KCR21">
        <v>520128.22478300001</v>
      </c>
      <c r="KCS21">
        <v>520128.22478300001</v>
      </c>
      <c r="KCT21">
        <v>520128.22478300001</v>
      </c>
      <c r="KCU21">
        <v>520128.22478300001</v>
      </c>
      <c r="KCV21">
        <v>520128.22478300001</v>
      </c>
      <c r="KCW21">
        <v>530376.35484399996</v>
      </c>
      <c r="KCX21">
        <v>530376.35484399996</v>
      </c>
      <c r="KCY21">
        <v>530376.35484399996</v>
      </c>
      <c r="KCZ21">
        <v>530376.35484399996</v>
      </c>
      <c r="KDA21">
        <v>530376.35484399996</v>
      </c>
      <c r="KDB21">
        <v>530376.35484399996</v>
      </c>
      <c r="KDC21">
        <v>530376.35484399996</v>
      </c>
      <c r="KDD21">
        <v>530376.35484399996</v>
      </c>
      <c r="KDE21">
        <v>530376.35484399996</v>
      </c>
      <c r="KDF21">
        <v>530376.35484399996</v>
      </c>
      <c r="KDG21">
        <v>530376.35484399996</v>
      </c>
      <c r="KDH21">
        <v>520128.22478300001</v>
      </c>
      <c r="KDI21">
        <v>520128.22478300001</v>
      </c>
      <c r="KDJ21">
        <v>520128.22478300001</v>
      </c>
      <c r="KDK21">
        <v>520128.22478300001</v>
      </c>
      <c r="KDL21">
        <v>520128.22478300001</v>
      </c>
      <c r="KDM21">
        <v>520128.22478300001</v>
      </c>
      <c r="KDN21">
        <v>520128.22478300001</v>
      </c>
      <c r="KDO21">
        <v>520128.22478300001</v>
      </c>
      <c r="KDP21">
        <v>520128.22478300001</v>
      </c>
      <c r="KDQ21">
        <v>520128.22478300001</v>
      </c>
      <c r="KDR21">
        <v>520128.22478300001</v>
      </c>
      <c r="KDS21">
        <v>530376.35484399996</v>
      </c>
      <c r="KDT21">
        <v>530376.35484399996</v>
      </c>
      <c r="KDU21">
        <v>530376.35484399996</v>
      </c>
      <c r="KDV21">
        <v>530376.35484399996</v>
      </c>
      <c r="KDW21">
        <v>530376.35484399996</v>
      </c>
      <c r="KDX21">
        <v>530376.35484399996</v>
      </c>
      <c r="KDY21">
        <v>530376.35484399996</v>
      </c>
      <c r="KDZ21">
        <v>530376.35484399996</v>
      </c>
      <c r="KEA21">
        <v>530376.35484399996</v>
      </c>
      <c r="KEB21">
        <v>530376.35484399996</v>
      </c>
      <c r="KEC21">
        <v>530376.35484399996</v>
      </c>
      <c r="KED21">
        <v>1259097.48285</v>
      </c>
      <c r="KEE21">
        <v>1259097.48285</v>
      </c>
      <c r="KEF21">
        <v>1259097.48285</v>
      </c>
      <c r="KEG21">
        <v>1259097.48285</v>
      </c>
      <c r="KEH21">
        <v>1259097.48285</v>
      </c>
      <c r="KEI21">
        <v>1259097.48285</v>
      </c>
      <c r="KEJ21">
        <v>1259097.48285</v>
      </c>
      <c r="KEK21">
        <v>1259097.48285</v>
      </c>
      <c r="KEL21">
        <v>1259097.48285</v>
      </c>
      <c r="KEM21">
        <v>1259097.48285</v>
      </c>
      <c r="KEN21">
        <v>1259097.48285</v>
      </c>
      <c r="KEO21">
        <v>1279033.12206</v>
      </c>
      <c r="KEP21">
        <v>1279033.12206</v>
      </c>
      <c r="KEQ21">
        <v>1279033.12206</v>
      </c>
      <c r="KER21">
        <v>1279033.12206</v>
      </c>
      <c r="KES21">
        <v>1279033.12206</v>
      </c>
      <c r="KET21">
        <v>1279033.12206</v>
      </c>
      <c r="KEU21">
        <v>1279033.12206</v>
      </c>
      <c r="KEV21">
        <v>1279033.12206</v>
      </c>
      <c r="KEW21">
        <v>1279033.12206</v>
      </c>
      <c r="KEX21">
        <v>1279033.12206</v>
      </c>
      <c r="KEY21">
        <v>1279033.12206</v>
      </c>
      <c r="KEZ21">
        <v>1259097.48285</v>
      </c>
      <c r="KFA21">
        <v>1259097.48285</v>
      </c>
      <c r="KFB21">
        <v>1259097.48285</v>
      </c>
      <c r="KFC21">
        <v>1259097.48285</v>
      </c>
      <c r="KFD21">
        <v>1259097.48285</v>
      </c>
      <c r="KFE21">
        <v>1259097.48285</v>
      </c>
      <c r="KFF21">
        <v>1259097.48285</v>
      </c>
      <c r="KFG21">
        <v>1259097.48285</v>
      </c>
      <c r="KFH21">
        <v>1259097.48285</v>
      </c>
      <c r="KFI21">
        <v>1259097.48285</v>
      </c>
      <c r="KFJ21">
        <v>1259097.48285</v>
      </c>
      <c r="KFK21">
        <v>1279033.12206</v>
      </c>
      <c r="KFL21">
        <v>1279033.12206</v>
      </c>
      <c r="KFM21">
        <v>1279033.12206</v>
      </c>
      <c r="KFN21">
        <v>1279033.12206</v>
      </c>
      <c r="KFO21">
        <v>1279033.12206</v>
      </c>
      <c r="KFP21">
        <v>1279033.12206</v>
      </c>
      <c r="KFQ21">
        <v>1279033.12206</v>
      </c>
      <c r="KFR21">
        <v>1279033.12206</v>
      </c>
      <c r="KFS21">
        <v>1279033.12206</v>
      </c>
      <c r="KFT21">
        <v>1279033.12206</v>
      </c>
      <c r="KFU21">
        <v>1279033.12206</v>
      </c>
      <c r="KFV21">
        <v>-363580.52738599997</v>
      </c>
      <c r="KFW21">
        <v>-363580.52738599997</v>
      </c>
      <c r="KFX21">
        <v>-363580.52738599997</v>
      </c>
      <c r="KFY21">
        <v>-363580.52738599997</v>
      </c>
      <c r="KFZ21">
        <v>-363580.52738599997</v>
      </c>
      <c r="KGA21">
        <v>-363580.52738599997</v>
      </c>
      <c r="KGB21">
        <v>-363580.52738599997</v>
      </c>
      <c r="KGC21">
        <v>-363580.52738599997</v>
      </c>
      <c r="KGD21">
        <v>-363580.52738599997</v>
      </c>
      <c r="KGE21">
        <v>-363580.52738599997</v>
      </c>
      <c r="KGF21">
        <v>-363580.52738599997</v>
      </c>
      <c r="KGG21">
        <v>-363580.52738599997</v>
      </c>
      <c r="KGH21">
        <v>-363580.52738599997</v>
      </c>
      <c r="KGI21">
        <v>-363580.52738599997</v>
      </c>
      <c r="KGJ21">
        <v>-363580.52738599997</v>
      </c>
      <c r="KGK21">
        <v>-363580.52738599997</v>
      </c>
      <c r="KGL21">
        <v>-363580.52738599997</v>
      </c>
      <c r="KGM21">
        <v>-363580.52738599997</v>
      </c>
      <c r="KGN21">
        <v>-363580.52738599997</v>
      </c>
      <c r="KGO21">
        <v>-363580.52738599997</v>
      </c>
      <c r="KGP21">
        <v>-363580.52738599997</v>
      </c>
      <c r="KGQ21">
        <v>-363580.52738599997</v>
      </c>
      <c r="KGR21">
        <v>-363580.52738599997</v>
      </c>
      <c r="KGS21">
        <v>-363580.52738599997</v>
      </c>
      <c r="KGT21">
        <v>-363580.52738599997</v>
      </c>
      <c r="KGU21">
        <v>-363580.52738599997</v>
      </c>
      <c r="KGV21">
        <v>-363580.52738599997</v>
      </c>
      <c r="KGW21">
        <v>-363580.52738599997</v>
      </c>
      <c r="KGX21">
        <v>-363580.52738599997</v>
      </c>
      <c r="KGY21">
        <v>-363580.52738599997</v>
      </c>
      <c r="KGZ21">
        <v>-363580.52738599997</v>
      </c>
      <c r="KHA21">
        <v>-363580.52738599997</v>
      </c>
      <c r="KHB21">
        <v>-363580.52738599997</v>
      </c>
      <c r="KHC21">
        <v>-363580.52738599997</v>
      </c>
      <c r="KHD21">
        <v>-363580.52738599997</v>
      </c>
      <c r="KHE21">
        <v>-363580.52738599997</v>
      </c>
      <c r="KHF21">
        <v>-363580.52738599997</v>
      </c>
      <c r="KHG21">
        <v>-363580.52738599997</v>
      </c>
      <c r="KHH21">
        <v>-363580.52738599997</v>
      </c>
      <c r="KHI21">
        <v>-363580.52738599997</v>
      </c>
      <c r="KHJ21">
        <v>-363580.52738599997</v>
      </c>
      <c r="KHK21">
        <v>-363580.52738599997</v>
      </c>
      <c r="KHL21">
        <v>-363580.52738599997</v>
      </c>
      <c r="KHM21">
        <v>-363580.52738599997</v>
      </c>
      <c r="KHN21">
        <v>-681266.67502800003</v>
      </c>
      <c r="KHO21">
        <v>-681266.67502800003</v>
      </c>
      <c r="KHP21">
        <v>-681266.67502800003</v>
      </c>
      <c r="KHQ21">
        <v>-681266.67502800003</v>
      </c>
      <c r="KHR21">
        <v>-681266.67502800003</v>
      </c>
      <c r="KHS21">
        <v>-681266.67502800003</v>
      </c>
      <c r="KHT21">
        <v>-681266.67502800003</v>
      </c>
      <c r="KHU21">
        <v>-681266.67502800003</v>
      </c>
      <c r="KHV21">
        <v>-681266.67502800003</v>
      </c>
      <c r="KHW21">
        <v>-681266.67502800003</v>
      </c>
      <c r="KHX21">
        <v>-681266.67502800003</v>
      </c>
      <c r="KHY21">
        <v>-681266.67502800003</v>
      </c>
      <c r="KHZ21">
        <v>-681266.67502800003</v>
      </c>
      <c r="KIA21">
        <v>-681266.67502800003</v>
      </c>
      <c r="KIB21">
        <v>-681266.67502800003</v>
      </c>
      <c r="KIC21">
        <v>-681266.67502800003</v>
      </c>
      <c r="KID21">
        <v>-681266.67502800003</v>
      </c>
      <c r="KIE21">
        <v>-681266.67502800003</v>
      </c>
      <c r="KIF21">
        <v>-681266.67502800003</v>
      </c>
      <c r="KIG21">
        <v>-681266.67502800003</v>
      </c>
      <c r="KIH21">
        <v>-681266.67502800003</v>
      </c>
      <c r="KII21">
        <v>-681266.67502800003</v>
      </c>
      <c r="KIJ21">
        <v>-681266.67502800003</v>
      </c>
      <c r="KIK21">
        <v>-681266.67502800003</v>
      </c>
      <c r="KIL21">
        <v>-681266.67502800003</v>
      </c>
      <c r="KIM21">
        <v>-681266.67502800003</v>
      </c>
      <c r="KIN21">
        <v>-681266.67502800003</v>
      </c>
      <c r="KIO21">
        <v>-681266.67502800003</v>
      </c>
      <c r="KIP21">
        <v>-681266.67502800003</v>
      </c>
      <c r="KIQ21">
        <v>-681266.67502800003</v>
      </c>
      <c r="KIR21">
        <v>-681266.67502800003</v>
      </c>
      <c r="KIS21">
        <v>-681266.67502800003</v>
      </c>
      <c r="KIT21">
        <v>-681266.67502800003</v>
      </c>
      <c r="KIU21">
        <v>-681266.67502800003</v>
      </c>
      <c r="KIV21">
        <v>-681266.67502800003</v>
      </c>
      <c r="KIW21">
        <v>-681266.67502800003</v>
      </c>
      <c r="KIX21">
        <v>-681266.67502800003</v>
      </c>
      <c r="KIY21">
        <v>-681266.67502800003</v>
      </c>
      <c r="KIZ21">
        <v>-681266.67502800003</v>
      </c>
      <c r="KJA21">
        <v>-681266.67502800003</v>
      </c>
      <c r="KJB21">
        <v>-681266.67502800003</v>
      </c>
      <c r="KJC21">
        <v>-681266.67502800003</v>
      </c>
      <c r="KJD21">
        <v>-681266.67502800003</v>
      </c>
      <c r="KJE21">
        <v>-681266.67502800003</v>
      </c>
      <c r="KJF21">
        <v>-1316638.97031</v>
      </c>
      <c r="KJG21">
        <v>-1316638.97031</v>
      </c>
      <c r="KJH21">
        <v>-1316638.97031</v>
      </c>
      <c r="KJI21">
        <v>-1316638.97031</v>
      </c>
      <c r="KJJ21">
        <v>-1316638.97031</v>
      </c>
      <c r="KJK21">
        <v>-1316638.97031</v>
      </c>
      <c r="KJL21">
        <v>-1316638.97031</v>
      </c>
      <c r="KJM21">
        <v>-1316638.97031</v>
      </c>
      <c r="KJN21">
        <v>-1316638.97031</v>
      </c>
      <c r="KJO21">
        <v>-1316638.97031</v>
      </c>
      <c r="KJP21">
        <v>-1316638.97031</v>
      </c>
      <c r="KJQ21">
        <v>-1316638.97031</v>
      </c>
      <c r="KJR21">
        <v>-1316638.97031</v>
      </c>
      <c r="KJS21">
        <v>-1316638.97031</v>
      </c>
      <c r="KJT21">
        <v>-1316638.97031</v>
      </c>
      <c r="KJU21">
        <v>-1316638.97031</v>
      </c>
      <c r="KJV21">
        <v>-1316638.97031</v>
      </c>
      <c r="KJW21">
        <v>-1316638.97031</v>
      </c>
      <c r="KJX21">
        <v>-1316638.97031</v>
      </c>
      <c r="KJY21">
        <v>-1316638.97031</v>
      </c>
      <c r="KJZ21">
        <v>-1316638.97031</v>
      </c>
      <c r="KKA21">
        <v>-1316638.97031</v>
      </c>
      <c r="KKB21">
        <v>-1316638.97031</v>
      </c>
      <c r="KKC21">
        <v>-1316638.97031</v>
      </c>
      <c r="KKD21">
        <v>-1316638.97031</v>
      </c>
      <c r="KKE21">
        <v>-1316638.97031</v>
      </c>
      <c r="KKF21">
        <v>-1316638.97031</v>
      </c>
      <c r="KKG21">
        <v>-1316638.97031</v>
      </c>
      <c r="KKH21">
        <v>-1316638.97031</v>
      </c>
      <c r="KKI21">
        <v>-1316638.97031</v>
      </c>
      <c r="KKJ21">
        <v>-1316638.97031</v>
      </c>
      <c r="KKK21">
        <v>-1316638.97031</v>
      </c>
      <c r="KKL21">
        <v>-1316638.97031</v>
      </c>
      <c r="KKM21">
        <v>-1316638.97031</v>
      </c>
      <c r="KKN21">
        <v>-1316638.97031</v>
      </c>
      <c r="KKO21">
        <v>-1316638.97031</v>
      </c>
      <c r="KKP21">
        <v>-1316638.97031</v>
      </c>
      <c r="KKQ21">
        <v>-1316638.97031</v>
      </c>
      <c r="KKR21">
        <v>-1316638.97031</v>
      </c>
      <c r="KKS21">
        <v>-1316638.97031</v>
      </c>
      <c r="KKT21">
        <v>-1316638.97031</v>
      </c>
      <c r="KKU21">
        <v>-1316638.97031</v>
      </c>
      <c r="KKV21">
        <v>-1316638.97031</v>
      </c>
      <c r="KKW21">
        <v>-1316638.97031</v>
      </c>
      <c r="KKX21">
        <v>-858568.43561100005</v>
      </c>
      <c r="KKY21">
        <v>-858568.43561100005</v>
      </c>
      <c r="KKZ21">
        <v>-858568.43561100005</v>
      </c>
      <c r="KLA21">
        <v>-858568.43561100005</v>
      </c>
      <c r="KLB21">
        <v>-858568.43561100005</v>
      </c>
      <c r="KLC21">
        <v>-858568.43561100005</v>
      </c>
      <c r="KLD21">
        <v>-858568.43561100005</v>
      </c>
      <c r="KLE21">
        <v>-858568.43561100005</v>
      </c>
      <c r="KLF21">
        <v>-858568.43561100005</v>
      </c>
      <c r="KLG21">
        <v>-858568.43561100005</v>
      </c>
      <c r="KLH21">
        <v>-858568.43561100005</v>
      </c>
      <c r="KLI21">
        <v>-858568.43561100005</v>
      </c>
      <c r="KLJ21">
        <v>-858568.43561100005</v>
      </c>
      <c r="KLK21">
        <v>-858568.43561100005</v>
      </c>
      <c r="KLL21">
        <v>-858568.43561100005</v>
      </c>
      <c r="KLM21">
        <v>-858568.43561100005</v>
      </c>
      <c r="KLN21">
        <v>-858568.43561100005</v>
      </c>
      <c r="KLO21">
        <v>-858568.43561100005</v>
      </c>
      <c r="KLP21">
        <v>-858568.43561100005</v>
      </c>
      <c r="KLQ21">
        <v>-858568.43561100005</v>
      </c>
      <c r="KLR21">
        <v>-858568.43561100005</v>
      </c>
      <c r="KLS21">
        <v>-858568.43561100005</v>
      </c>
      <c r="KLT21">
        <v>-858568.43561100005</v>
      </c>
      <c r="KLU21">
        <v>-858568.43561100005</v>
      </c>
      <c r="KLV21">
        <v>-858568.43561100005</v>
      </c>
      <c r="KLW21">
        <v>-858568.43561100005</v>
      </c>
      <c r="KLX21">
        <v>-858568.43561100005</v>
      </c>
      <c r="KLY21">
        <v>-858568.43561100005</v>
      </c>
      <c r="KLZ21">
        <v>-858568.43561100005</v>
      </c>
      <c r="KMA21">
        <v>-858568.43561100005</v>
      </c>
      <c r="KMB21">
        <v>-858568.43561100005</v>
      </c>
      <c r="KMC21">
        <v>-858568.43561100005</v>
      </c>
      <c r="KMD21">
        <v>-858568.43561100005</v>
      </c>
      <c r="KME21">
        <v>-858568.43561100005</v>
      </c>
      <c r="KMF21">
        <v>-858568.43561100005</v>
      </c>
      <c r="KMG21">
        <v>-858568.43561100005</v>
      </c>
      <c r="KMH21">
        <v>-858568.43561100005</v>
      </c>
      <c r="KMI21">
        <v>-858568.43561100005</v>
      </c>
      <c r="KMJ21">
        <v>-858568.43561100005</v>
      </c>
      <c r="KMK21">
        <v>-858568.43561100005</v>
      </c>
      <c r="KML21">
        <v>-858568.43561100005</v>
      </c>
      <c r="KMM21">
        <v>-858568.43561100005</v>
      </c>
      <c r="KMN21">
        <v>-858568.43561100005</v>
      </c>
      <c r="KMO21">
        <v>-858568.43561100005</v>
      </c>
      <c r="KMP21">
        <v>-1608760.69909</v>
      </c>
      <c r="KMQ21">
        <v>-1608760.69909</v>
      </c>
      <c r="KMR21">
        <v>-1608760.69909</v>
      </c>
      <c r="KMS21">
        <v>-1608760.69909</v>
      </c>
      <c r="KMT21">
        <v>-1608760.69909</v>
      </c>
      <c r="KMU21">
        <v>-1608760.69909</v>
      </c>
      <c r="KMV21">
        <v>-1608760.69909</v>
      </c>
      <c r="KMW21">
        <v>-1608760.69909</v>
      </c>
      <c r="KMX21">
        <v>-1608760.69909</v>
      </c>
      <c r="KMY21">
        <v>-1608760.69909</v>
      </c>
      <c r="KMZ21">
        <v>-1608760.69909</v>
      </c>
      <c r="KNA21">
        <v>-1608760.69909</v>
      </c>
      <c r="KNB21">
        <v>-1608760.69909</v>
      </c>
      <c r="KNC21">
        <v>-1608760.69909</v>
      </c>
      <c r="KND21">
        <v>-1608760.69909</v>
      </c>
      <c r="KNE21">
        <v>-1608760.69909</v>
      </c>
      <c r="KNF21">
        <v>-1608760.69909</v>
      </c>
      <c r="KNG21">
        <v>-1608760.69909</v>
      </c>
      <c r="KNH21">
        <v>-1608760.69909</v>
      </c>
      <c r="KNI21">
        <v>-1608760.69909</v>
      </c>
      <c r="KNJ21">
        <v>-1608760.69909</v>
      </c>
      <c r="KNK21">
        <v>-1608760.69909</v>
      </c>
      <c r="KNL21">
        <v>-1608760.69909</v>
      </c>
      <c r="KNM21">
        <v>-1608760.69909</v>
      </c>
      <c r="KNN21">
        <v>-1608760.69909</v>
      </c>
      <c r="KNO21">
        <v>-1608760.69909</v>
      </c>
      <c r="KNP21">
        <v>-1608760.69909</v>
      </c>
      <c r="KNQ21">
        <v>-1608760.69909</v>
      </c>
      <c r="KNR21">
        <v>-1608760.69909</v>
      </c>
      <c r="KNS21">
        <v>-1608760.69909</v>
      </c>
      <c r="KNT21">
        <v>-1608760.69909</v>
      </c>
      <c r="KNU21">
        <v>-1608760.69909</v>
      </c>
      <c r="KNV21">
        <v>-1608760.69909</v>
      </c>
      <c r="KNW21">
        <v>-1608760.69909</v>
      </c>
      <c r="KNX21">
        <v>-1608760.69909</v>
      </c>
      <c r="KNY21">
        <v>-1608760.69909</v>
      </c>
      <c r="KNZ21">
        <v>-1608760.69909</v>
      </c>
      <c r="KOA21">
        <v>-1608760.69909</v>
      </c>
      <c r="KOB21">
        <v>-1608760.69909</v>
      </c>
      <c r="KOC21">
        <v>-1608760.69909</v>
      </c>
      <c r="KOD21">
        <v>-1608760.69909</v>
      </c>
      <c r="KOE21">
        <v>-1608760.69909</v>
      </c>
      <c r="KOF21">
        <v>-1608760.69909</v>
      </c>
      <c r="KOG21">
        <v>-1608760.69909</v>
      </c>
      <c r="KOH21">
        <v>-3109145.2260500002</v>
      </c>
      <c r="KOI21">
        <v>-3109145.2260500002</v>
      </c>
      <c r="KOJ21">
        <v>-3109145.2260500002</v>
      </c>
      <c r="KOK21">
        <v>-3109145.2260500002</v>
      </c>
      <c r="KOL21">
        <v>-3109145.2260500002</v>
      </c>
      <c r="KOM21">
        <v>-3109145.2260500002</v>
      </c>
      <c r="KON21">
        <v>-3109145.2260500002</v>
      </c>
      <c r="KOO21">
        <v>-3109145.2260500002</v>
      </c>
      <c r="KOP21">
        <v>-3109145.2260500002</v>
      </c>
      <c r="KOQ21">
        <v>-3109145.2260500002</v>
      </c>
      <c r="KOR21">
        <v>-3109145.2260500002</v>
      </c>
      <c r="KOS21">
        <v>-3109145.2260500002</v>
      </c>
      <c r="KOT21">
        <v>-3109145.2260500002</v>
      </c>
      <c r="KOU21">
        <v>-3109145.2260500002</v>
      </c>
      <c r="KOV21">
        <v>-3109145.2260500002</v>
      </c>
      <c r="KOW21">
        <v>-3109145.2260500002</v>
      </c>
      <c r="KOX21">
        <v>-3109145.2260500002</v>
      </c>
      <c r="KOY21">
        <v>-3109145.2260500002</v>
      </c>
      <c r="KOZ21">
        <v>-3109145.2260500002</v>
      </c>
      <c r="KPA21">
        <v>-3109145.2260500002</v>
      </c>
      <c r="KPB21">
        <v>-3109145.2260500002</v>
      </c>
      <c r="KPC21">
        <v>-3109145.2260500002</v>
      </c>
      <c r="KPD21">
        <v>-3109145.2260500002</v>
      </c>
      <c r="KPE21">
        <v>-3109145.2260500002</v>
      </c>
      <c r="KPF21">
        <v>-3109145.2260500002</v>
      </c>
      <c r="KPG21">
        <v>-3109145.2260500002</v>
      </c>
      <c r="KPH21">
        <v>-3109145.2260500002</v>
      </c>
      <c r="KPI21">
        <v>-3109145.2260500002</v>
      </c>
      <c r="KPJ21">
        <v>-3109145.2260500002</v>
      </c>
      <c r="KPK21">
        <v>-3109145.2260500002</v>
      </c>
      <c r="KPL21">
        <v>-3109145.2260500002</v>
      </c>
      <c r="KPM21">
        <v>-3109145.2260500002</v>
      </c>
      <c r="KPN21">
        <v>-3109145.2260500002</v>
      </c>
      <c r="KPO21">
        <v>-3109145.2260500002</v>
      </c>
      <c r="KPP21">
        <v>-3109145.2260500002</v>
      </c>
      <c r="KPQ21">
        <v>-3109145.2260500002</v>
      </c>
      <c r="KPR21">
        <v>-3109145.2260500002</v>
      </c>
      <c r="KPS21">
        <v>-3109145.2260500002</v>
      </c>
      <c r="KPT21">
        <v>-3109145.2260500002</v>
      </c>
      <c r="KPU21">
        <v>-3109145.2260500002</v>
      </c>
      <c r="KPV21">
        <v>-3109145.2260500002</v>
      </c>
      <c r="KPW21">
        <v>-3109145.2260500002</v>
      </c>
      <c r="KPX21">
        <v>-3109145.2260500002</v>
      </c>
      <c r="KPY21">
        <v>-3109145.2260500002</v>
      </c>
      <c r="KPZ21">
        <v>-1858534.9807500001</v>
      </c>
      <c r="KQA21">
        <v>-1858534.9807500001</v>
      </c>
      <c r="KQB21">
        <v>-1858534.9807500001</v>
      </c>
      <c r="KQC21">
        <v>-1858534.9807500001</v>
      </c>
      <c r="KQD21">
        <v>-1858534.9807500001</v>
      </c>
      <c r="KQE21">
        <v>-1858534.9807500001</v>
      </c>
      <c r="KQF21">
        <v>-1858534.9807500001</v>
      </c>
      <c r="KQG21">
        <v>-1858534.9807500001</v>
      </c>
      <c r="KQH21">
        <v>-1858534.9807500001</v>
      </c>
      <c r="KQI21">
        <v>-1858534.9807500001</v>
      </c>
      <c r="KQJ21">
        <v>-1858534.9807500001</v>
      </c>
      <c r="KQK21">
        <v>-1876238.94038</v>
      </c>
      <c r="KQL21">
        <v>-1876238.94038</v>
      </c>
      <c r="KQM21">
        <v>-1876238.94038</v>
      </c>
      <c r="KQN21">
        <v>-1876238.94038</v>
      </c>
      <c r="KQO21">
        <v>-1876238.94038</v>
      </c>
      <c r="KQP21">
        <v>-1876238.94038</v>
      </c>
      <c r="KQQ21">
        <v>-1876238.94038</v>
      </c>
      <c r="KQR21">
        <v>-1876238.94038</v>
      </c>
      <c r="KQS21">
        <v>-1876238.94038</v>
      </c>
      <c r="KQT21">
        <v>-1876238.94038</v>
      </c>
      <c r="KQU21">
        <v>-1876238.94038</v>
      </c>
      <c r="KQV21">
        <v>-1858534.9807500001</v>
      </c>
      <c r="KQW21">
        <v>-1858534.9807500001</v>
      </c>
      <c r="KQX21">
        <v>-1858534.9807500001</v>
      </c>
      <c r="KQY21">
        <v>-1858534.9807500001</v>
      </c>
      <c r="KQZ21">
        <v>-1858534.9807500001</v>
      </c>
      <c r="KRA21">
        <v>-1858534.9807500001</v>
      </c>
      <c r="KRB21">
        <v>-1858534.9807500001</v>
      </c>
      <c r="KRC21">
        <v>-1858534.9807500001</v>
      </c>
      <c r="KRD21">
        <v>-1858534.9807500001</v>
      </c>
      <c r="KRE21">
        <v>-1858534.9807500001</v>
      </c>
      <c r="KRF21">
        <v>-1858534.9807500001</v>
      </c>
      <c r="KRG21">
        <v>-1876238.94038</v>
      </c>
      <c r="KRH21">
        <v>-1876238.94038</v>
      </c>
      <c r="KRI21">
        <v>-1876238.94038</v>
      </c>
      <c r="KRJ21">
        <v>-1876238.94038</v>
      </c>
      <c r="KRK21">
        <v>-1876238.94038</v>
      </c>
      <c r="KRL21">
        <v>-1876238.94038</v>
      </c>
      <c r="KRM21">
        <v>-1876238.94038</v>
      </c>
      <c r="KRN21">
        <v>-1876238.94038</v>
      </c>
      <c r="KRO21">
        <v>-1876238.94038</v>
      </c>
      <c r="KRP21">
        <v>-1876238.94038</v>
      </c>
      <c r="KRQ21">
        <v>-1876238.94038</v>
      </c>
      <c r="KRR21">
        <v>-3721366.1414899998</v>
      </c>
      <c r="KRS21">
        <v>-3721366.1414899998</v>
      </c>
      <c r="KRT21">
        <v>-3721366.1414899998</v>
      </c>
      <c r="KRU21">
        <v>-3721366.1414899998</v>
      </c>
      <c r="KRV21">
        <v>-3721366.1414899998</v>
      </c>
      <c r="KRW21">
        <v>-3721366.1414899998</v>
      </c>
      <c r="KRX21">
        <v>-3721366.1414899998</v>
      </c>
      <c r="KRY21">
        <v>-3721366.1414899998</v>
      </c>
      <c r="KRZ21">
        <v>-3721366.1414899998</v>
      </c>
      <c r="KSA21">
        <v>-3721366.1414899998</v>
      </c>
      <c r="KSB21">
        <v>-3721366.1414899998</v>
      </c>
      <c r="KSC21">
        <v>-3755305.0945700002</v>
      </c>
      <c r="KSD21">
        <v>-3755305.0945700002</v>
      </c>
      <c r="KSE21">
        <v>-3755305.0945700002</v>
      </c>
      <c r="KSF21">
        <v>-3755305.0945700002</v>
      </c>
      <c r="KSG21">
        <v>-3755305.0945700002</v>
      </c>
      <c r="KSH21">
        <v>-3755305.0945700002</v>
      </c>
      <c r="KSI21">
        <v>-3755305.0945700002</v>
      </c>
      <c r="KSJ21">
        <v>-3755305.0945700002</v>
      </c>
      <c r="KSK21">
        <v>-3755305.0945700002</v>
      </c>
      <c r="KSL21">
        <v>-3755305.0945700002</v>
      </c>
      <c r="KSM21">
        <v>-3755305.0945700002</v>
      </c>
      <c r="KSN21">
        <v>-3721366.1414899998</v>
      </c>
      <c r="KSO21">
        <v>-3721366.1414899998</v>
      </c>
      <c r="KSP21">
        <v>-3721366.1414899998</v>
      </c>
      <c r="KSQ21">
        <v>-3721366.1414899998</v>
      </c>
      <c r="KSR21">
        <v>-3721366.1414899998</v>
      </c>
      <c r="KSS21">
        <v>-3721366.1414899998</v>
      </c>
      <c r="KST21">
        <v>-3721366.1414899998</v>
      </c>
      <c r="KSU21">
        <v>-3721366.1414899998</v>
      </c>
      <c r="KSV21">
        <v>-3721366.1414899998</v>
      </c>
      <c r="KSW21">
        <v>-3721366.1414899998</v>
      </c>
      <c r="KSX21">
        <v>-3721366.1414899998</v>
      </c>
      <c r="KSY21">
        <v>-3755305.0945700002</v>
      </c>
      <c r="KSZ21">
        <v>-3755305.0945700002</v>
      </c>
      <c r="KTA21">
        <v>-3755305.0945700002</v>
      </c>
      <c r="KTB21">
        <v>-3755305.0945700002</v>
      </c>
      <c r="KTC21">
        <v>-3755305.0945700002</v>
      </c>
      <c r="KTD21">
        <v>-3755305.0945700002</v>
      </c>
      <c r="KTE21">
        <v>-3755305.0945700002</v>
      </c>
      <c r="KTF21">
        <v>-3755305.0945700002</v>
      </c>
      <c r="KTG21">
        <v>-3755305.0945700002</v>
      </c>
      <c r="KTH21">
        <v>-3755305.0945700002</v>
      </c>
      <c r="KTI21">
        <v>-3755305.0945700002</v>
      </c>
      <c r="KTJ21">
        <v>-7551122.5232100002</v>
      </c>
      <c r="KTK21">
        <v>-7551122.5232100002</v>
      </c>
      <c r="KTL21">
        <v>-7551122.5232100002</v>
      </c>
      <c r="KTM21">
        <v>-7551122.5232100002</v>
      </c>
      <c r="KTN21">
        <v>-7551122.5232100002</v>
      </c>
      <c r="KTO21">
        <v>-7551122.5232100002</v>
      </c>
      <c r="KTP21">
        <v>-7551122.5232100002</v>
      </c>
      <c r="KTQ21">
        <v>-7551122.5232100002</v>
      </c>
      <c r="KTR21">
        <v>-7551122.5232100002</v>
      </c>
      <c r="KTS21">
        <v>-7551122.5232100002</v>
      </c>
      <c r="KTT21">
        <v>-7551122.5232100002</v>
      </c>
      <c r="KTU21">
        <v>-7617531.4631899996</v>
      </c>
      <c r="KTV21">
        <v>-7617531.4631899996</v>
      </c>
      <c r="KTW21">
        <v>-7617531.4631899996</v>
      </c>
      <c r="KTX21">
        <v>-7617531.4631899996</v>
      </c>
      <c r="KTY21">
        <v>-7617531.4631899996</v>
      </c>
      <c r="KTZ21">
        <v>-7617531.4631899996</v>
      </c>
      <c r="KUA21">
        <v>-7617531.4631899996</v>
      </c>
      <c r="KUB21">
        <v>-7617531.4631899996</v>
      </c>
      <c r="KUC21">
        <v>-7617531.4631899996</v>
      </c>
      <c r="KUD21">
        <v>-7617531.4631899996</v>
      </c>
      <c r="KUE21">
        <v>-7617531.4631899996</v>
      </c>
      <c r="KUF21">
        <v>-7551122.5232100002</v>
      </c>
      <c r="KUG21">
        <v>-7551122.5232100002</v>
      </c>
      <c r="KUH21">
        <v>-7551122.5232100002</v>
      </c>
      <c r="KUI21">
        <v>-7551122.5232100002</v>
      </c>
      <c r="KUJ21">
        <v>-7551122.5232100002</v>
      </c>
      <c r="KUK21">
        <v>-7551122.5232100002</v>
      </c>
      <c r="KUL21">
        <v>-7551122.5232100002</v>
      </c>
      <c r="KUM21">
        <v>-7551122.5232100002</v>
      </c>
      <c r="KUN21">
        <v>-7551122.5232100002</v>
      </c>
      <c r="KUO21">
        <v>-7551122.5232100002</v>
      </c>
      <c r="KUP21">
        <v>-7551122.5232100002</v>
      </c>
      <c r="KUQ21">
        <v>-7617531.4631899996</v>
      </c>
      <c r="KUR21">
        <v>-7617531.4631899996</v>
      </c>
      <c r="KUS21">
        <v>-7617531.4631899996</v>
      </c>
      <c r="KUT21">
        <v>-7617531.4631899996</v>
      </c>
      <c r="KUU21">
        <v>-7617531.4631899996</v>
      </c>
      <c r="KUV21">
        <v>-7617531.4631899996</v>
      </c>
      <c r="KUW21">
        <v>-7617531.4631899996</v>
      </c>
      <c r="KUX21">
        <v>-7617531.4631899996</v>
      </c>
      <c r="KUY21">
        <v>-7617531.4631899996</v>
      </c>
      <c r="KUZ21">
        <v>-7617531.4631899996</v>
      </c>
      <c r="KVA21">
        <v>-7617531.4631899996</v>
      </c>
      <c r="KVB21">
        <v>1252088.02373</v>
      </c>
      <c r="KVC21">
        <v>1252088.02373</v>
      </c>
      <c r="KVD21">
        <v>1252088.02373</v>
      </c>
      <c r="KVE21">
        <v>1252088.02373</v>
      </c>
      <c r="KVF21">
        <v>1252088.02373</v>
      </c>
      <c r="KVG21">
        <v>1252088.02373</v>
      </c>
      <c r="KVH21">
        <v>1252088.02373</v>
      </c>
      <c r="KVI21">
        <v>1252088.02373</v>
      </c>
      <c r="KVJ21">
        <v>1252088.02373</v>
      </c>
      <c r="KVK21">
        <v>1252088.02373</v>
      </c>
      <c r="KVL21">
        <v>1252088.02373</v>
      </c>
      <c r="KVM21">
        <v>2080930.7307599999</v>
      </c>
      <c r="KVN21">
        <v>2080930.7307599999</v>
      </c>
      <c r="KVO21">
        <v>2080930.7307599999</v>
      </c>
      <c r="KVP21">
        <v>2080930.7307599999</v>
      </c>
      <c r="KVQ21">
        <v>2080930.7307599999</v>
      </c>
      <c r="KVR21">
        <v>2080930.7307599999</v>
      </c>
      <c r="KVS21">
        <v>2080930.7307599999</v>
      </c>
      <c r="KVT21">
        <v>2080930.7307599999</v>
      </c>
      <c r="KVU21">
        <v>2080930.7307599999</v>
      </c>
      <c r="KVV21">
        <v>2080930.7307599999</v>
      </c>
      <c r="KVW21">
        <v>2080930.7307599999</v>
      </c>
      <c r="KVX21">
        <v>1252088.02373</v>
      </c>
      <c r="KVY21">
        <v>1252088.02373</v>
      </c>
      <c r="KVZ21">
        <v>1252088.02373</v>
      </c>
      <c r="KWA21">
        <v>1252088.02373</v>
      </c>
      <c r="KWB21">
        <v>1252088.02373</v>
      </c>
      <c r="KWC21">
        <v>1252088.02373</v>
      </c>
      <c r="KWD21">
        <v>1252088.02373</v>
      </c>
      <c r="KWE21">
        <v>1252088.02373</v>
      </c>
      <c r="KWF21">
        <v>1252088.02373</v>
      </c>
      <c r="KWG21">
        <v>1252088.02373</v>
      </c>
      <c r="KWH21">
        <v>1252088.02373</v>
      </c>
      <c r="KWI21">
        <v>2080930.7307599999</v>
      </c>
      <c r="KWJ21">
        <v>2080930.7307599999</v>
      </c>
      <c r="KWK21">
        <v>2080930.7307599999</v>
      </c>
      <c r="KWL21">
        <v>2080930.7307599999</v>
      </c>
      <c r="KWM21">
        <v>2080930.7307599999</v>
      </c>
      <c r="KWN21">
        <v>2080930.7307599999</v>
      </c>
      <c r="KWO21">
        <v>2080930.7307599999</v>
      </c>
      <c r="KWP21">
        <v>2080930.7307599999</v>
      </c>
      <c r="KWQ21">
        <v>2080930.7307599999</v>
      </c>
      <c r="KWR21">
        <v>2080930.7307599999</v>
      </c>
      <c r="KWS21">
        <v>2080930.7307599999</v>
      </c>
      <c r="KWT21">
        <v>2902570.6995899999</v>
      </c>
      <c r="KWU21">
        <v>2902570.6995899999</v>
      </c>
      <c r="KWV21">
        <v>2902570.6995899999</v>
      </c>
      <c r="KWW21">
        <v>2902570.6995899999</v>
      </c>
      <c r="KWX21">
        <v>2902570.6995899999</v>
      </c>
      <c r="KWY21">
        <v>2902570.6995899999</v>
      </c>
      <c r="KWZ21">
        <v>2902570.6995899999</v>
      </c>
      <c r="KXA21">
        <v>2902570.6995899999</v>
      </c>
      <c r="KXB21">
        <v>2902570.6995899999</v>
      </c>
      <c r="KXC21">
        <v>2902570.6995899999</v>
      </c>
      <c r="KXD21">
        <v>2902570.6995899999</v>
      </c>
      <c r="KXE21">
        <v>4491483.8208699999</v>
      </c>
      <c r="KXF21">
        <v>4491483.8208699999</v>
      </c>
      <c r="KXG21">
        <v>4491483.8208699999</v>
      </c>
      <c r="KXH21">
        <v>4491483.8208699999</v>
      </c>
      <c r="KXI21">
        <v>4491483.8208699999</v>
      </c>
      <c r="KXJ21">
        <v>4491483.8208699999</v>
      </c>
      <c r="KXK21">
        <v>4491483.8208699999</v>
      </c>
      <c r="KXL21">
        <v>4491483.8208699999</v>
      </c>
      <c r="KXM21">
        <v>4491483.8208699999</v>
      </c>
      <c r="KXN21">
        <v>4491483.8208699999</v>
      </c>
      <c r="KXO21">
        <v>4491483.8208699999</v>
      </c>
      <c r="KXP21">
        <v>2902570.6995899999</v>
      </c>
      <c r="KXQ21">
        <v>2902570.6995899999</v>
      </c>
      <c r="KXR21">
        <v>2902570.6995899999</v>
      </c>
      <c r="KXS21">
        <v>2902570.6995899999</v>
      </c>
      <c r="KXT21">
        <v>2902570.6995899999</v>
      </c>
      <c r="KXU21">
        <v>2902570.6995899999</v>
      </c>
      <c r="KXV21">
        <v>2902570.6995899999</v>
      </c>
      <c r="KXW21">
        <v>2902570.6995899999</v>
      </c>
      <c r="KXX21">
        <v>2902570.6995899999</v>
      </c>
      <c r="KXY21">
        <v>2902570.6995899999</v>
      </c>
      <c r="KXZ21">
        <v>2902570.6995899999</v>
      </c>
      <c r="KYA21">
        <v>4491483.8208699999</v>
      </c>
      <c r="KYB21">
        <v>4491483.8208699999</v>
      </c>
      <c r="KYC21">
        <v>4491483.8208699999</v>
      </c>
      <c r="KYD21">
        <v>4491483.8208699999</v>
      </c>
      <c r="KYE21">
        <v>4491483.8208699999</v>
      </c>
      <c r="KYF21">
        <v>4491483.8208699999</v>
      </c>
      <c r="KYG21">
        <v>4491483.8208699999</v>
      </c>
      <c r="KYH21">
        <v>4491483.8208699999</v>
      </c>
      <c r="KYI21">
        <v>4491483.8208699999</v>
      </c>
      <c r="KYJ21">
        <v>4491483.8208699999</v>
      </c>
      <c r="KYK21">
        <v>4491483.8208699999</v>
      </c>
      <c r="KYL21">
        <v>6521579.3828400001</v>
      </c>
      <c r="KYM21">
        <v>6521579.3828400001</v>
      </c>
      <c r="KYN21">
        <v>6521579.3828400001</v>
      </c>
      <c r="KYO21">
        <v>6521579.3828400001</v>
      </c>
      <c r="KYP21">
        <v>6521579.3828400001</v>
      </c>
      <c r="KYQ21">
        <v>6521579.3828400001</v>
      </c>
      <c r="KYR21">
        <v>6521579.3828400001</v>
      </c>
      <c r="KYS21">
        <v>6521579.3828400001</v>
      </c>
      <c r="KYT21">
        <v>6521579.3828400001</v>
      </c>
      <c r="KYU21">
        <v>6521579.3828400001</v>
      </c>
      <c r="KYV21">
        <v>6521579.3828400001</v>
      </c>
      <c r="KYW21">
        <v>9630633.3326099999</v>
      </c>
      <c r="KYX21">
        <v>9630633.3326099999</v>
      </c>
      <c r="KYY21">
        <v>9630633.3326099999</v>
      </c>
      <c r="KYZ21">
        <v>9630633.3326099999</v>
      </c>
      <c r="KZA21">
        <v>9630633.3326099999</v>
      </c>
      <c r="KZB21">
        <v>9630633.3326099999</v>
      </c>
      <c r="KZC21">
        <v>9630633.3326099999</v>
      </c>
      <c r="KZD21">
        <v>9630633.3326099999</v>
      </c>
      <c r="KZE21">
        <v>9630633.3326099999</v>
      </c>
      <c r="KZF21">
        <v>9630633.3326099999</v>
      </c>
      <c r="KZG21">
        <v>9630633.3326099999</v>
      </c>
      <c r="KZH21">
        <v>6521579.3828400001</v>
      </c>
      <c r="KZI21">
        <v>6521579.3828400001</v>
      </c>
      <c r="KZJ21">
        <v>6521579.3828400001</v>
      </c>
      <c r="KZK21">
        <v>6521579.3828400001</v>
      </c>
      <c r="KZL21">
        <v>6521579.3828400001</v>
      </c>
      <c r="KZM21">
        <v>6521579.3828400001</v>
      </c>
      <c r="KZN21">
        <v>6521579.3828400001</v>
      </c>
      <c r="KZO21">
        <v>6521579.3828400001</v>
      </c>
      <c r="KZP21">
        <v>6521579.3828400001</v>
      </c>
      <c r="KZQ21">
        <v>6521579.3828400001</v>
      </c>
      <c r="KZR21">
        <v>6521579.3828400001</v>
      </c>
      <c r="KZS21">
        <v>9630633.3326099999</v>
      </c>
      <c r="KZT21">
        <v>9630633.3326099999</v>
      </c>
      <c r="KZU21">
        <v>9630633.3326099999</v>
      </c>
      <c r="KZV21">
        <v>9630633.3326099999</v>
      </c>
      <c r="KZW21">
        <v>9630633.3326099999</v>
      </c>
      <c r="KZX21">
        <v>9630633.3326099999</v>
      </c>
      <c r="KZY21">
        <v>9630633.3326099999</v>
      </c>
      <c r="KZZ21">
        <v>9630633.3326099999</v>
      </c>
      <c r="LAA21">
        <v>9630633.3326099999</v>
      </c>
      <c r="LAB21">
        <v>9630633.3326099999</v>
      </c>
      <c r="LAC21">
        <v>9630633.3326099999</v>
      </c>
      <c r="LAD21">
        <v>-1101419.98172</v>
      </c>
      <c r="LAE21">
        <v>-1101419.98172</v>
      </c>
      <c r="LAF21">
        <v>-1101419.98172</v>
      </c>
      <c r="LAG21">
        <v>-1101419.98172</v>
      </c>
      <c r="LAH21">
        <v>-1101419.98172</v>
      </c>
      <c r="LAI21">
        <v>-1101419.98172</v>
      </c>
      <c r="LAJ21">
        <v>-1101419.98172</v>
      </c>
      <c r="LAK21">
        <v>-1101419.98172</v>
      </c>
      <c r="LAL21">
        <v>-1101419.98172</v>
      </c>
      <c r="LAM21">
        <v>-1101419.98172</v>
      </c>
      <c r="LAN21">
        <v>-1101419.98172</v>
      </c>
      <c r="LAO21">
        <v>-1049134.95371</v>
      </c>
      <c r="LAP21">
        <v>-1049134.95371</v>
      </c>
      <c r="LAQ21">
        <v>-1049134.95371</v>
      </c>
      <c r="LAR21">
        <v>-1049134.95371</v>
      </c>
      <c r="LAS21">
        <v>-1049134.95371</v>
      </c>
      <c r="LAT21">
        <v>-1049134.95371</v>
      </c>
      <c r="LAU21">
        <v>-1049134.95371</v>
      </c>
      <c r="LAV21">
        <v>-1049134.95371</v>
      </c>
      <c r="LAW21">
        <v>-1049134.95371</v>
      </c>
      <c r="LAX21">
        <v>-1049134.95371</v>
      </c>
      <c r="LAY21">
        <v>-1049134.95371</v>
      </c>
      <c r="LAZ21">
        <v>-1101419.98172</v>
      </c>
      <c r="LBA21">
        <v>-1101419.98172</v>
      </c>
      <c r="LBB21">
        <v>-1101419.98172</v>
      </c>
      <c r="LBC21">
        <v>-1101419.98172</v>
      </c>
      <c r="LBD21">
        <v>-1101419.98172</v>
      </c>
      <c r="LBE21">
        <v>-1101419.98172</v>
      </c>
      <c r="LBF21">
        <v>-1101419.98172</v>
      </c>
      <c r="LBG21">
        <v>-1101419.98172</v>
      </c>
      <c r="LBH21">
        <v>-1101419.98172</v>
      </c>
      <c r="LBI21">
        <v>-1101419.98172</v>
      </c>
      <c r="LBJ21">
        <v>-1101419.98172</v>
      </c>
      <c r="LBK21">
        <v>-1049134.95371</v>
      </c>
      <c r="LBL21">
        <v>-1049134.95371</v>
      </c>
      <c r="LBM21">
        <v>-1049134.95371</v>
      </c>
      <c r="LBN21">
        <v>-1049134.95371</v>
      </c>
      <c r="LBO21">
        <v>-1049134.95371</v>
      </c>
      <c r="LBP21">
        <v>-1049134.95371</v>
      </c>
      <c r="LBQ21">
        <v>-1049134.95371</v>
      </c>
      <c r="LBR21">
        <v>-1049134.95371</v>
      </c>
      <c r="LBS21">
        <v>-1049134.95371</v>
      </c>
      <c r="LBT21">
        <v>-1049134.95371</v>
      </c>
      <c r="LBU21">
        <v>-1049134.95371</v>
      </c>
      <c r="LBV21">
        <v>513070.05525899999</v>
      </c>
      <c r="LBW21">
        <v>513070.05525899999</v>
      </c>
      <c r="LBX21">
        <v>513070.05525899999</v>
      </c>
      <c r="LBY21">
        <v>513070.05525899999</v>
      </c>
      <c r="LBZ21">
        <v>513070.05525899999</v>
      </c>
      <c r="LCA21">
        <v>513070.05525899999</v>
      </c>
      <c r="LCB21">
        <v>513070.05525899999</v>
      </c>
      <c r="LCC21">
        <v>513070.05525899999</v>
      </c>
      <c r="LCD21">
        <v>513070.05525899999</v>
      </c>
      <c r="LCE21">
        <v>513070.05525899999</v>
      </c>
      <c r="LCF21">
        <v>513070.05525899999</v>
      </c>
      <c r="LCG21">
        <v>613301.81979500002</v>
      </c>
      <c r="LCH21">
        <v>613301.81979500002</v>
      </c>
      <c r="LCI21">
        <v>613301.81979500002</v>
      </c>
      <c r="LCJ21">
        <v>613301.81979500002</v>
      </c>
      <c r="LCK21">
        <v>613301.81979500002</v>
      </c>
      <c r="LCL21">
        <v>613301.81979500002</v>
      </c>
      <c r="LCM21">
        <v>613301.81979500002</v>
      </c>
      <c r="LCN21">
        <v>613301.81979500002</v>
      </c>
      <c r="LCO21">
        <v>613301.81979500002</v>
      </c>
      <c r="LCP21">
        <v>613301.81979500002</v>
      </c>
      <c r="LCQ21">
        <v>613301.81979500002</v>
      </c>
      <c r="LCR21">
        <v>513070.05525899999</v>
      </c>
      <c r="LCS21">
        <v>513070.05525899999</v>
      </c>
      <c r="LCT21">
        <v>513070.05525899999</v>
      </c>
      <c r="LCU21">
        <v>513070.05525899999</v>
      </c>
      <c r="LCV21">
        <v>513070.05525899999</v>
      </c>
      <c r="LCW21">
        <v>513070.05525899999</v>
      </c>
      <c r="LCX21">
        <v>513070.05525899999</v>
      </c>
      <c r="LCY21">
        <v>513070.05525899999</v>
      </c>
      <c r="LCZ21">
        <v>513070.05525899999</v>
      </c>
      <c r="LDA21">
        <v>513070.05525899999</v>
      </c>
      <c r="LDB21">
        <v>513070.05525899999</v>
      </c>
      <c r="LDC21">
        <v>613301.81979500002</v>
      </c>
      <c r="LDD21">
        <v>613301.81979500002</v>
      </c>
      <c r="LDE21">
        <v>613301.81979500002</v>
      </c>
      <c r="LDF21">
        <v>613301.81979500002</v>
      </c>
      <c r="LDG21">
        <v>613301.81979500002</v>
      </c>
      <c r="LDH21">
        <v>613301.81979500002</v>
      </c>
      <c r="LDI21">
        <v>613301.81979500002</v>
      </c>
      <c r="LDJ21">
        <v>613301.81979500002</v>
      </c>
      <c r="LDK21">
        <v>613301.81979500002</v>
      </c>
      <c r="LDL21">
        <v>613301.81979500002</v>
      </c>
      <c r="LDM21">
        <v>613301.81979500002</v>
      </c>
      <c r="LDN21">
        <v>4228935.4684300004</v>
      </c>
      <c r="LDO21">
        <v>4228935.4684300004</v>
      </c>
      <c r="LDP21">
        <v>4228935.4684300004</v>
      </c>
      <c r="LDQ21">
        <v>4228935.4684300004</v>
      </c>
      <c r="LDR21">
        <v>4228935.4684300004</v>
      </c>
      <c r="LDS21">
        <v>4228935.4684300004</v>
      </c>
      <c r="LDT21">
        <v>4228935.4684300004</v>
      </c>
      <c r="LDU21">
        <v>4228935.4684300004</v>
      </c>
      <c r="LDV21">
        <v>4228935.4684300004</v>
      </c>
      <c r="LDW21">
        <v>4228935.4684300004</v>
      </c>
      <c r="LDX21">
        <v>4228935.4684300004</v>
      </c>
      <c r="LDY21">
        <v>4425060.7060200004</v>
      </c>
      <c r="LDZ21">
        <v>4425060.7060200004</v>
      </c>
      <c r="LEA21">
        <v>4425060.7060200004</v>
      </c>
      <c r="LEB21">
        <v>4425060.7060200004</v>
      </c>
      <c r="LEC21">
        <v>4425060.7060200004</v>
      </c>
      <c r="LED21">
        <v>4425060.7060200004</v>
      </c>
      <c r="LEE21">
        <v>4425060.7060200004</v>
      </c>
      <c r="LEF21">
        <v>4425060.7060200004</v>
      </c>
      <c r="LEG21">
        <v>4425060.7060200004</v>
      </c>
      <c r="LEH21">
        <v>4425060.7060200004</v>
      </c>
      <c r="LEI21">
        <v>4425060.7060200004</v>
      </c>
      <c r="LEJ21">
        <v>4228935.4684300004</v>
      </c>
      <c r="LEK21">
        <v>4228935.4684300004</v>
      </c>
      <c r="LEL21">
        <v>4228935.4684300004</v>
      </c>
      <c r="LEM21">
        <v>4228935.4684300004</v>
      </c>
      <c r="LEN21">
        <v>4228935.4684300004</v>
      </c>
      <c r="LEO21">
        <v>4228935.4684300004</v>
      </c>
      <c r="LEP21">
        <v>4228935.4684300004</v>
      </c>
      <c r="LEQ21">
        <v>4228935.4684300004</v>
      </c>
      <c r="LER21">
        <v>4228935.4684300004</v>
      </c>
      <c r="LES21">
        <v>4228935.4684300004</v>
      </c>
      <c r="LET21">
        <v>4228935.4684300004</v>
      </c>
      <c r="LEU21">
        <v>4425060.7060200004</v>
      </c>
      <c r="LEV21">
        <v>4425060.7060200004</v>
      </c>
      <c r="LEW21">
        <v>4425060.7060200004</v>
      </c>
      <c r="LEX21">
        <v>4425060.7060200004</v>
      </c>
      <c r="LEY21">
        <v>4425060.7060200004</v>
      </c>
      <c r="LEZ21">
        <v>4425060.7060200004</v>
      </c>
      <c r="LFA21">
        <v>4425060.7060200004</v>
      </c>
      <c r="LFB21">
        <v>4425060.7060200004</v>
      </c>
      <c r="LFC21">
        <v>4425060.7060200004</v>
      </c>
      <c r="LFD21">
        <v>4425060.7060200004</v>
      </c>
      <c r="LFE21">
        <v>4425060.7060200004</v>
      </c>
      <c r="LFF21">
        <v>-41668605.109700002</v>
      </c>
      <c r="LFG21">
        <v>-41668605.109700002</v>
      </c>
      <c r="LFH21">
        <v>-41668605.109700002</v>
      </c>
      <c r="LFI21">
        <v>-41668605.109700002</v>
      </c>
      <c r="LFJ21">
        <v>-41668605.109700002</v>
      </c>
      <c r="LFK21">
        <v>-41668605.109700002</v>
      </c>
      <c r="LFL21">
        <v>-41668605.109700002</v>
      </c>
      <c r="LFM21">
        <v>-41668605.109700002</v>
      </c>
      <c r="LFN21">
        <v>-41668605.109700002</v>
      </c>
      <c r="LFO21">
        <v>-41668605.109700002</v>
      </c>
      <c r="LFP21">
        <v>-41668605.109700002</v>
      </c>
      <c r="LFQ21">
        <v>-41668605.109700002</v>
      </c>
      <c r="LFR21">
        <v>-41668605.109700002</v>
      </c>
      <c r="LFS21">
        <v>-41668605.109700002</v>
      </c>
      <c r="LFT21">
        <v>-41668605.109700002</v>
      </c>
      <c r="LFU21">
        <v>-41668605.109700002</v>
      </c>
      <c r="LFV21">
        <v>-41668605.109700002</v>
      </c>
      <c r="LFW21">
        <v>-41668605.109700002</v>
      </c>
      <c r="LFX21">
        <v>-41668605.109700002</v>
      </c>
      <c r="LFY21">
        <v>-41668605.109700002</v>
      </c>
      <c r="LFZ21">
        <v>-41668605.109700002</v>
      </c>
      <c r="LGA21">
        <v>-41668605.109700002</v>
      </c>
      <c r="LGB21">
        <v>-41668605.109700002</v>
      </c>
      <c r="LGC21">
        <v>-41668605.109700002</v>
      </c>
      <c r="LGD21">
        <v>-41668605.109700002</v>
      </c>
      <c r="LGE21">
        <v>-41668605.109700002</v>
      </c>
      <c r="LGF21">
        <v>-41668605.109700002</v>
      </c>
      <c r="LGG21">
        <v>-41668605.109700002</v>
      </c>
      <c r="LGH21">
        <v>-41668605.109700002</v>
      </c>
      <c r="LGI21">
        <v>-41668605.109700002</v>
      </c>
      <c r="LGJ21">
        <v>-41668605.109700002</v>
      </c>
      <c r="LGK21">
        <v>-41668605.109700002</v>
      </c>
      <c r="LGL21">
        <v>-41668605.109700002</v>
      </c>
      <c r="LGM21">
        <v>-41668605.109700002</v>
      </c>
      <c r="LGN21">
        <v>-41668605.109700002</v>
      </c>
      <c r="LGO21">
        <v>-41668605.109700002</v>
      </c>
      <c r="LGP21">
        <v>-41668605.109700002</v>
      </c>
      <c r="LGQ21">
        <v>-41668605.109700002</v>
      </c>
      <c r="LGR21">
        <v>-41668605.109700002</v>
      </c>
      <c r="LGS21">
        <v>-41668605.109700002</v>
      </c>
      <c r="LGT21">
        <v>-41668605.109700002</v>
      </c>
      <c r="LGU21">
        <v>-41668605.109700002</v>
      </c>
      <c r="LGV21">
        <v>-41668605.109700002</v>
      </c>
      <c r="LGW21">
        <v>-41668605.109700002</v>
      </c>
      <c r="LGX21">
        <v>-63311502.217</v>
      </c>
      <c r="LGY21">
        <v>-63311502.217</v>
      </c>
      <c r="LGZ21">
        <v>-63311502.217</v>
      </c>
      <c r="LHA21">
        <v>-63311502.217</v>
      </c>
      <c r="LHB21">
        <v>-63311502.217</v>
      </c>
      <c r="LHC21">
        <v>-63311502.217</v>
      </c>
      <c r="LHD21">
        <v>-63311502.217</v>
      </c>
      <c r="LHE21">
        <v>-63311502.217</v>
      </c>
      <c r="LHF21">
        <v>-63311502.217</v>
      </c>
      <c r="LHG21">
        <v>-63311502.217</v>
      </c>
      <c r="LHH21">
        <v>-63311502.217</v>
      </c>
      <c r="LHI21">
        <v>-63311502.217</v>
      </c>
      <c r="LHJ21">
        <v>-63311502.217</v>
      </c>
      <c r="LHK21">
        <v>-63311502.217</v>
      </c>
      <c r="LHL21">
        <v>-63311502.217</v>
      </c>
      <c r="LHM21">
        <v>-63311502.217</v>
      </c>
      <c r="LHN21">
        <v>-63311502.217</v>
      </c>
      <c r="LHO21">
        <v>-63311502.217</v>
      </c>
      <c r="LHP21">
        <v>-63311502.217</v>
      </c>
      <c r="LHQ21">
        <v>-63311502.217</v>
      </c>
      <c r="LHR21">
        <v>-63311502.217</v>
      </c>
      <c r="LHS21">
        <v>-63311502.217</v>
      </c>
      <c r="LHT21">
        <v>-63311502.217</v>
      </c>
      <c r="LHU21">
        <v>-63311502.217</v>
      </c>
      <c r="LHV21">
        <v>-63311502.217</v>
      </c>
      <c r="LHW21">
        <v>-63311502.217</v>
      </c>
      <c r="LHX21">
        <v>-63311502.217</v>
      </c>
      <c r="LHY21">
        <v>-63311502.217</v>
      </c>
      <c r="LHZ21">
        <v>-63311502.217</v>
      </c>
      <c r="LIA21">
        <v>-63311502.217</v>
      </c>
      <c r="LIB21">
        <v>-63311502.217</v>
      </c>
      <c r="LIC21">
        <v>-63311502.217</v>
      </c>
      <c r="LID21">
        <v>-63311502.217</v>
      </c>
      <c r="LIE21">
        <v>-63311502.217</v>
      </c>
      <c r="LIF21">
        <v>-63311502.217</v>
      </c>
      <c r="LIG21">
        <v>-63311502.217</v>
      </c>
      <c r="LIH21">
        <v>-63311502.217</v>
      </c>
      <c r="LII21">
        <v>-63311502.217</v>
      </c>
      <c r="LIJ21">
        <v>-63311502.217</v>
      </c>
      <c r="LIK21">
        <v>-63311502.217</v>
      </c>
      <c r="LIL21">
        <v>-63311502.217</v>
      </c>
      <c r="LIM21">
        <v>-63311502.217</v>
      </c>
      <c r="LIN21">
        <v>-63311502.217</v>
      </c>
      <c r="LIO21">
        <v>-63311502.217</v>
      </c>
      <c r="LIP21">
        <v>-96297652.752399996</v>
      </c>
      <c r="LIQ21">
        <v>-96297652.752399996</v>
      </c>
      <c r="LIR21">
        <v>-96297652.752399996</v>
      </c>
      <c r="LIS21">
        <v>-96297652.752399996</v>
      </c>
      <c r="LIT21">
        <v>-96297652.752399996</v>
      </c>
      <c r="LIU21">
        <v>-96297652.752399996</v>
      </c>
      <c r="LIV21">
        <v>-96297652.752399996</v>
      </c>
      <c r="LIW21">
        <v>-96297652.752399996</v>
      </c>
      <c r="LIX21">
        <v>-96297652.752399996</v>
      </c>
      <c r="LIY21">
        <v>-96297652.752399996</v>
      </c>
      <c r="LIZ21">
        <v>-96297652.752399996</v>
      </c>
      <c r="LJA21">
        <v>-96297652.752399996</v>
      </c>
      <c r="LJB21">
        <v>-96297652.752399996</v>
      </c>
      <c r="LJC21">
        <v>-96297652.752399996</v>
      </c>
      <c r="LJD21">
        <v>-96297652.752399996</v>
      </c>
      <c r="LJE21">
        <v>-96297652.752399996</v>
      </c>
      <c r="LJF21">
        <v>-96297652.752399996</v>
      </c>
      <c r="LJG21">
        <v>-96297652.752399996</v>
      </c>
      <c r="LJH21">
        <v>-96297652.752399996</v>
      </c>
      <c r="LJI21">
        <v>-96297652.752399996</v>
      </c>
      <c r="LJJ21">
        <v>-96297652.752399996</v>
      </c>
      <c r="LJK21">
        <v>-96297652.752399996</v>
      </c>
      <c r="LJL21">
        <v>-96297652.752399996</v>
      </c>
      <c r="LJM21">
        <v>-96297652.752399996</v>
      </c>
      <c r="LJN21">
        <v>-96297652.752399996</v>
      </c>
      <c r="LJO21">
        <v>-96297652.752399996</v>
      </c>
      <c r="LJP21">
        <v>-96297652.752399996</v>
      </c>
      <c r="LJQ21">
        <v>-96297652.752399996</v>
      </c>
      <c r="LJR21">
        <v>-96297652.752399996</v>
      </c>
      <c r="LJS21">
        <v>-96297652.752399996</v>
      </c>
      <c r="LJT21">
        <v>-96297652.752399996</v>
      </c>
      <c r="LJU21">
        <v>-96297652.752399996</v>
      </c>
      <c r="LJV21">
        <v>-96297652.752399996</v>
      </c>
      <c r="LJW21">
        <v>-96297652.752399996</v>
      </c>
      <c r="LJX21">
        <v>-96297652.752399996</v>
      </c>
      <c r="LJY21">
        <v>-96297652.752399996</v>
      </c>
      <c r="LJZ21">
        <v>-96297652.752399996</v>
      </c>
      <c r="LKA21">
        <v>-96297652.752399996</v>
      </c>
      <c r="LKB21">
        <v>-96297652.752399996</v>
      </c>
      <c r="LKC21">
        <v>-96297652.752399996</v>
      </c>
      <c r="LKD21">
        <v>-96297652.752399996</v>
      </c>
      <c r="LKE21">
        <v>-96297652.752399996</v>
      </c>
      <c r="LKF21">
        <v>-96297652.752399996</v>
      </c>
      <c r="LKG21">
        <v>-96297652.752399996</v>
      </c>
      <c r="LKH21">
        <v>-41668605.109700002</v>
      </c>
      <c r="LKI21">
        <v>-41668605.109700002</v>
      </c>
      <c r="LKJ21">
        <v>-41668605.109700002</v>
      </c>
      <c r="LKK21">
        <v>-41668605.109700002</v>
      </c>
      <c r="LKL21">
        <v>-41668605.109700002</v>
      </c>
      <c r="LKM21">
        <v>-41668605.109700002</v>
      </c>
      <c r="LKN21">
        <v>-41668605.109700002</v>
      </c>
      <c r="LKO21">
        <v>-41668605.109700002</v>
      </c>
      <c r="LKP21">
        <v>-41668605.109700002</v>
      </c>
      <c r="LKQ21">
        <v>-41668605.109700002</v>
      </c>
      <c r="LKR21">
        <v>-41668605.109700002</v>
      </c>
      <c r="LKS21">
        <v>-41668605.109700002</v>
      </c>
      <c r="LKT21">
        <v>-41668605.109700002</v>
      </c>
      <c r="LKU21">
        <v>-41668605.109700002</v>
      </c>
      <c r="LKV21">
        <v>-41668605.109700002</v>
      </c>
      <c r="LKW21">
        <v>-41668605.109700002</v>
      </c>
      <c r="LKX21">
        <v>-41668605.109700002</v>
      </c>
      <c r="LKY21">
        <v>-41668605.109700002</v>
      </c>
      <c r="LKZ21">
        <v>-41668605.109700002</v>
      </c>
      <c r="LLA21">
        <v>-41668605.109700002</v>
      </c>
      <c r="LLB21">
        <v>-41668605.109700002</v>
      </c>
      <c r="LLC21">
        <v>-41668605.109700002</v>
      </c>
      <c r="LLD21">
        <v>-41668605.109700002</v>
      </c>
      <c r="LLE21">
        <v>-41668605.109700002</v>
      </c>
      <c r="LLF21">
        <v>-41668605.109700002</v>
      </c>
      <c r="LLG21">
        <v>-41668605.109700002</v>
      </c>
      <c r="LLH21">
        <v>-41668605.109700002</v>
      </c>
      <c r="LLI21">
        <v>-41668605.109700002</v>
      </c>
      <c r="LLJ21">
        <v>-41668605.109700002</v>
      </c>
      <c r="LLK21">
        <v>-41668605.109700002</v>
      </c>
      <c r="LLL21">
        <v>-41668605.109700002</v>
      </c>
      <c r="LLM21">
        <v>-41668605.109700002</v>
      </c>
      <c r="LLN21">
        <v>-41668605.109700002</v>
      </c>
      <c r="LLO21">
        <v>-41668605.109700002</v>
      </c>
      <c r="LLP21">
        <v>-41668605.109700002</v>
      </c>
      <c r="LLQ21">
        <v>-41668605.109700002</v>
      </c>
      <c r="LLR21">
        <v>-41668605.109700002</v>
      </c>
      <c r="LLS21">
        <v>-41668605.109700002</v>
      </c>
      <c r="LLT21">
        <v>-41668605.109700002</v>
      </c>
      <c r="LLU21">
        <v>-41668605.109700002</v>
      </c>
      <c r="LLV21">
        <v>-41668605.109700002</v>
      </c>
      <c r="LLW21">
        <v>-41668605.109700002</v>
      </c>
      <c r="LLX21">
        <v>-41668605.109700002</v>
      </c>
      <c r="LLY21">
        <v>-41668605.109700002</v>
      </c>
      <c r="LLZ21">
        <v>-63311502.217</v>
      </c>
      <c r="LMA21">
        <v>-63311502.217</v>
      </c>
      <c r="LMB21">
        <v>-63311502.217</v>
      </c>
      <c r="LMC21">
        <v>-63311502.217</v>
      </c>
      <c r="LMD21">
        <v>-63311502.217</v>
      </c>
      <c r="LME21">
        <v>-63311502.217</v>
      </c>
      <c r="LMF21">
        <v>-63311502.217</v>
      </c>
      <c r="LMG21">
        <v>-63311502.217</v>
      </c>
      <c r="LMH21">
        <v>-63311502.217</v>
      </c>
      <c r="LMI21">
        <v>-63311502.217</v>
      </c>
      <c r="LMJ21">
        <v>-63311502.217</v>
      </c>
      <c r="LMK21">
        <v>-63311502.217</v>
      </c>
      <c r="LML21">
        <v>-63311502.217</v>
      </c>
      <c r="LMM21">
        <v>-63311502.217</v>
      </c>
      <c r="LMN21">
        <v>-63311502.217</v>
      </c>
      <c r="LMO21">
        <v>-63311502.217</v>
      </c>
      <c r="LMP21">
        <v>-63311502.217</v>
      </c>
      <c r="LMQ21">
        <v>-63311502.217</v>
      </c>
      <c r="LMR21">
        <v>-63311502.217</v>
      </c>
      <c r="LMS21">
        <v>-63311502.217</v>
      </c>
      <c r="LMT21">
        <v>-63311502.217</v>
      </c>
      <c r="LMU21">
        <v>-63311502.217</v>
      </c>
      <c r="LMV21">
        <v>-63311502.217</v>
      </c>
      <c r="LMW21">
        <v>-63311502.217</v>
      </c>
      <c r="LMX21">
        <v>-63311502.217</v>
      </c>
      <c r="LMY21">
        <v>-63311502.217</v>
      </c>
      <c r="LMZ21">
        <v>-63311502.217</v>
      </c>
      <c r="LNA21">
        <v>-63311502.217</v>
      </c>
      <c r="LNB21">
        <v>-63311502.217</v>
      </c>
      <c r="LNC21">
        <v>-63311502.217</v>
      </c>
      <c r="LND21">
        <v>-63311502.217</v>
      </c>
      <c r="LNE21">
        <v>-63311502.217</v>
      </c>
      <c r="LNF21">
        <v>-63311502.217</v>
      </c>
      <c r="LNG21">
        <v>-63311502.217</v>
      </c>
      <c r="LNH21">
        <v>-63311502.217</v>
      </c>
      <c r="LNI21">
        <v>-63311502.217</v>
      </c>
      <c r="LNJ21">
        <v>-63311502.217</v>
      </c>
      <c r="LNK21">
        <v>-63311502.217</v>
      </c>
      <c r="LNL21">
        <v>-63311502.217</v>
      </c>
      <c r="LNM21">
        <v>-63311502.217</v>
      </c>
      <c r="LNN21">
        <v>-63311502.217</v>
      </c>
      <c r="LNO21">
        <v>-63311502.217</v>
      </c>
      <c r="LNP21">
        <v>-63311502.217</v>
      </c>
      <c r="LNQ21">
        <v>-63311502.217</v>
      </c>
      <c r="LNR21">
        <v>-96297652.752399996</v>
      </c>
      <c r="LNS21">
        <v>-96297652.752399996</v>
      </c>
      <c r="LNT21">
        <v>-96297652.752399996</v>
      </c>
      <c r="LNU21">
        <v>-96297652.752399996</v>
      </c>
      <c r="LNV21">
        <v>-96297652.752399996</v>
      </c>
      <c r="LNW21">
        <v>-96297652.752399996</v>
      </c>
      <c r="LNX21">
        <v>-96297652.752399996</v>
      </c>
      <c r="LNY21">
        <v>-96297652.752399996</v>
      </c>
      <c r="LNZ21">
        <v>-96297652.752399996</v>
      </c>
      <c r="LOA21">
        <v>-96297652.752399996</v>
      </c>
      <c r="LOB21">
        <v>-96297652.752399996</v>
      </c>
      <c r="LOC21">
        <v>-96297652.752399996</v>
      </c>
      <c r="LOD21">
        <v>-96297652.752399996</v>
      </c>
      <c r="LOE21">
        <v>-96297652.752399996</v>
      </c>
      <c r="LOF21">
        <v>-96297652.752399996</v>
      </c>
      <c r="LOG21">
        <v>-96297652.752399996</v>
      </c>
      <c r="LOH21">
        <v>-96297652.752399996</v>
      </c>
      <c r="LOI21">
        <v>-96297652.752399996</v>
      </c>
      <c r="LOJ21">
        <v>-96297652.752399996</v>
      </c>
      <c r="LOK21">
        <v>-96297652.752399996</v>
      </c>
      <c r="LOL21">
        <v>-96297652.752399996</v>
      </c>
      <c r="LOM21">
        <v>-96297652.752399996</v>
      </c>
      <c r="LON21">
        <v>-96297652.752399996</v>
      </c>
      <c r="LOO21">
        <v>-96297652.752399996</v>
      </c>
      <c r="LOP21">
        <v>-96297652.752399996</v>
      </c>
      <c r="LOQ21">
        <v>-96297652.752399996</v>
      </c>
      <c r="LOR21">
        <v>-96297652.752399996</v>
      </c>
      <c r="LOS21">
        <v>-96297652.752399996</v>
      </c>
      <c r="LOT21">
        <v>-96297652.752399996</v>
      </c>
      <c r="LOU21">
        <v>-96297652.752399996</v>
      </c>
      <c r="LOV21">
        <v>-96297652.752399996</v>
      </c>
      <c r="LOW21">
        <v>-96297652.752399996</v>
      </c>
      <c r="LOX21">
        <v>-96297652.752399996</v>
      </c>
      <c r="LOY21">
        <v>-96297652.752399996</v>
      </c>
      <c r="LOZ21">
        <v>-96297652.752399996</v>
      </c>
      <c r="LPA21">
        <v>-96297652.752399996</v>
      </c>
      <c r="LPB21">
        <v>-96297652.752399996</v>
      </c>
      <c r="LPC21">
        <v>-96297652.752399996</v>
      </c>
      <c r="LPD21">
        <v>-96297652.752399996</v>
      </c>
      <c r="LPE21">
        <v>-96297652.752399996</v>
      </c>
      <c r="LPF21">
        <v>-96297652.752399996</v>
      </c>
      <c r="LPG21">
        <v>-96297652.752399996</v>
      </c>
      <c r="LPH21">
        <v>-96297652.752399996</v>
      </c>
      <c r="LPI21">
        <v>-96297652.752399996</v>
      </c>
      <c r="LPJ21">
        <v>-6111390.2083299998</v>
      </c>
      <c r="LPK21">
        <v>-5793488.9616200002</v>
      </c>
      <c r="LPL21">
        <v>-5571035.7175200004</v>
      </c>
      <c r="LPM21">
        <v>-5433720.67619</v>
      </c>
      <c r="LPN21">
        <v>-5367759.2081500003</v>
      </c>
      <c r="LPO21">
        <v>-5354347.1605200004</v>
      </c>
      <c r="LPP21">
        <v>-5368548.8124000002</v>
      </c>
      <c r="LPQ21">
        <v>-5379536.1487499997</v>
      </c>
      <c r="LPR21">
        <v>-5253263.6162400004</v>
      </c>
      <c r="LPS21">
        <v>-5109788.0460999999</v>
      </c>
      <c r="LPT21">
        <v>-5070942.0195500003</v>
      </c>
      <c r="LPU21">
        <v>-5736782.8429399999</v>
      </c>
      <c r="LPV21">
        <v>-5264541.2314400002</v>
      </c>
      <c r="LPW21">
        <v>-4841371.1038100002</v>
      </c>
      <c r="LPX21">
        <v>-4445020.4557100004</v>
      </c>
      <c r="LPY21">
        <v>-4048365.2336499998</v>
      </c>
      <c r="LPZ21">
        <v>-3619450.1788900001</v>
      </c>
      <c r="LQA21">
        <v>-3123529.5060100001</v>
      </c>
      <c r="LQB21">
        <v>-910775.13459899998</v>
      </c>
      <c r="LQC21">
        <v>-422208.92815499997</v>
      </c>
      <c r="LQD21">
        <v>-189587.87789100001</v>
      </c>
      <c r="LQE21">
        <v>-62559.638576799996</v>
      </c>
      <c r="LQF21">
        <v>-5495112.2697400004</v>
      </c>
      <c r="LQG21">
        <v>-5164271.2644999996</v>
      </c>
      <c r="LQH21">
        <v>-5122236.1990799997</v>
      </c>
      <c r="LQI21">
        <v>-5146582.2499299999</v>
      </c>
      <c r="LQJ21">
        <v>-5181024.1025999999</v>
      </c>
      <c r="LQK21">
        <v>-5206697.5131000001</v>
      </c>
      <c r="LQL21">
        <v>-5216778.4019099995</v>
      </c>
      <c r="LQM21">
        <v>-5209146.5658999998</v>
      </c>
      <c r="LQN21">
        <v>-5159368.21098</v>
      </c>
      <c r="LQO21">
        <v>-5102299.97903</v>
      </c>
      <c r="LQP21">
        <v>-5070942.0195500003</v>
      </c>
      <c r="LQQ21">
        <v>-4797194.7637799997</v>
      </c>
      <c r="LQR21">
        <v>-3929977.9419800001</v>
      </c>
      <c r="LQS21">
        <v>-3349937.1093899999</v>
      </c>
      <c r="LQT21">
        <v>-2769925.1758400002</v>
      </c>
      <c r="LQU21">
        <v>-2216992.45542</v>
      </c>
      <c r="LQV21">
        <v>-1675784.1131200001</v>
      </c>
      <c r="LQW21">
        <v>-1014639.8183</v>
      </c>
      <c r="LQX21">
        <v>-545499.86112899997</v>
      </c>
      <c r="LQY21">
        <v>-296265.42409500002</v>
      </c>
      <c r="LQZ21">
        <v>-151428.95692</v>
      </c>
      <c r="LRA21">
        <v>-62559.638576799996</v>
      </c>
      <c r="LRB21">
        <v>-9093238.6346099991</v>
      </c>
      <c r="LRC21">
        <v>-8539778.4729200006</v>
      </c>
      <c r="LRD21">
        <v>-8109357.2346000001</v>
      </c>
      <c r="LRE21">
        <v>-7780761.8788000001</v>
      </c>
      <c r="LRF21">
        <v>-7526852.7477500001</v>
      </c>
      <c r="LRG21">
        <v>-7312960.1387799997</v>
      </c>
      <c r="LRH21">
        <v>-7096669.68243</v>
      </c>
      <c r="LRI21">
        <v>-6830522.95493</v>
      </c>
      <c r="LRJ21">
        <v>-6060085.3683099998</v>
      </c>
      <c r="LRK21">
        <v>-5482816.1480799997</v>
      </c>
      <c r="LRL21">
        <v>-5355184.4346500002</v>
      </c>
      <c r="LRM21">
        <v>-8344023.9038199997</v>
      </c>
      <c r="LRN21">
        <v>-7481883.0125599997</v>
      </c>
      <c r="LRO21">
        <v>-6650028.0071700001</v>
      </c>
      <c r="LRP21">
        <v>-5803361.4378500003</v>
      </c>
      <c r="LRQ21">
        <v>-4888064.7987599997</v>
      </c>
      <c r="LRR21">
        <v>-3843166.17552</v>
      </c>
      <c r="LRS21">
        <v>-2606631.0696399999</v>
      </c>
      <c r="LRT21">
        <v>2678883.4470299999</v>
      </c>
      <c r="LRU21">
        <v>3833072.5488300002</v>
      </c>
      <c r="LRV21">
        <v>4373457.4885999998</v>
      </c>
      <c r="LRW21">
        <v>4661580.3272900004</v>
      </c>
      <c r="LRX21">
        <v>-8031273.6820599996</v>
      </c>
      <c r="LRY21">
        <v>-7273580.1589900004</v>
      </c>
      <c r="LRZ21">
        <v>-6966202.5004200004</v>
      </c>
      <c r="LSA21">
        <v>-6758931.6051200004</v>
      </c>
      <c r="LSB21">
        <v>-6548131.14145</v>
      </c>
      <c r="LSC21">
        <v>-6355469.7553599998</v>
      </c>
      <c r="LSD21">
        <v>-6169633.6590499999</v>
      </c>
      <c r="LSE21">
        <v>-5979500.1881499998</v>
      </c>
      <c r="LSF21">
        <v>-5690060.9840900004</v>
      </c>
      <c r="LSG21">
        <v>-5458123.6977000004</v>
      </c>
      <c r="LSH21">
        <v>-5355184.4346500002</v>
      </c>
      <c r="LSI21">
        <v>-6639305.4304600004</v>
      </c>
      <c r="LSJ21">
        <v>-4797370.4214300001</v>
      </c>
      <c r="LSK21">
        <v>-3403211.3706</v>
      </c>
      <c r="LSL21">
        <v>-1949684.8858399999</v>
      </c>
      <c r="LSM21">
        <v>-553760.38932399999</v>
      </c>
      <c r="LSN21">
        <v>798216.20132899994</v>
      </c>
      <c r="LSO21">
        <v>2410165.45652</v>
      </c>
      <c r="LSP21">
        <v>3534336.0782699999</v>
      </c>
      <c r="LSQ21">
        <v>4123446.0772899999</v>
      </c>
      <c r="LSR21">
        <v>4460032.7416500002</v>
      </c>
      <c r="LSS21">
        <v>4661580.3272900004</v>
      </c>
      <c r="LST21">
        <v>-13444372.7972</v>
      </c>
      <c r="LSU21">
        <v>-12462541.0239</v>
      </c>
      <c r="LSV21">
        <v>-11623998.4814</v>
      </c>
      <c r="LSW21">
        <v>-10885433.1039</v>
      </c>
      <c r="LSX21">
        <v>-10193230.6918</v>
      </c>
      <c r="LSY21">
        <v>-9482517.8678699993</v>
      </c>
      <c r="LSZ21">
        <v>-8679774.34987</v>
      </c>
      <c r="LTA21">
        <v>-7711596.1486400003</v>
      </c>
      <c r="LTB21">
        <v>-5387331.7442600001</v>
      </c>
      <c r="LTC21">
        <v>-3793696.0887000002</v>
      </c>
      <c r="LTD21">
        <v>-3462913.7741800002</v>
      </c>
      <c r="LTE21">
        <v>-11945943.3356</v>
      </c>
      <c r="LTF21">
        <v>-10346750.1032</v>
      </c>
      <c r="LTG21">
        <v>-8705340.0265900008</v>
      </c>
      <c r="LTH21">
        <v>-6930632.2219399996</v>
      </c>
      <c r="LTI21">
        <v>-4915654.7938099997</v>
      </c>
      <c r="LTJ21">
        <v>-2542929.9413399999</v>
      </c>
      <c r="LTK21">
        <v>300302.87570400001</v>
      </c>
      <c r="LTL21">
        <v>12172222.3769</v>
      </c>
      <c r="LTM21">
        <v>14748429.9309</v>
      </c>
      <c r="LTN21">
        <v>15942854.875499999</v>
      </c>
      <c r="LTO21">
        <v>16570615.749700001</v>
      </c>
      <c r="LTP21">
        <v>-11579487.159600001</v>
      </c>
      <c r="LTQ21">
        <v>-9919443.5339899994</v>
      </c>
      <c r="LTR21">
        <v>-8966988.6117499992</v>
      </c>
      <c r="LTS21">
        <v>-8165219.8042400004</v>
      </c>
      <c r="LTT21">
        <v>-7320466.9598700004</v>
      </c>
      <c r="LTU21">
        <v>-6565957.40582</v>
      </c>
      <c r="LTV21">
        <v>-5882612.6338299997</v>
      </c>
      <c r="LTW21">
        <v>-5237781.9875299996</v>
      </c>
      <c r="LTX21">
        <v>-4371666.3365399996</v>
      </c>
      <c r="LTY21">
        <v>-3729618.11711</v>
      </c>
      <c r="LTZ21">
        <v>-3462913.7741800002</v>
      </c>
      <c r="LUA21">
        <v>-8801445.2394600008</v>
      </c>
      <c r="LUB21">
        <v>-4955507.2977400003</v>
      </c>
      <c r="LUC21">
        <v>-1813190.4815</v>
      </c>
      <c r="LUD21">
        <v>1537881.52865</v>
      </c>
      <c r="LUE21">
        <v>4768582.8144899998</v>
      </c>
      <c r="LUF21">
        <v>7880375.7378000002</v>
      </c>
      <c r="LUG21">
        <v>11542497.262599999</v>
      </c>
      <c r="LUH21">
        <v>14072052.646600001</v>
      </c>
      <c r="LUI21">
        <v>15387384.9693</v>
      </c>
      <c r="LUJ21">
        <v>16131516.6733</v>
      </c>
      <c r="LUK21">
        <v>16570615.749700001</v>
      </c>
      <c r="LUL21">
        <v>2790180.4945299998</v>
      </c>
      <c r="LUM21">
        <v>2790180.4945299998</v>
      </c>
      <c r="LUN21">
        <v>2790180.4945299998</v>
      </c>
      <c r="LUO21">
        <v>2790180.4945299998</v>
      </c>
      <c r="LUP21">
        <v>2790180.4945299998</v>
      </c>
      <c r="LUQ21">
        <v>2790180.4945299998</v>
      </c>
      <c r="LUR21">
        <v>2790180.4945299998</v>
      </c>
      <c r="LUS21">
        <v>2790180.4945299998</v>
      </c>
      <c r="LUT21">
        <v>2790180.4945299998</v>
      </c>
      <c r="LUU21">
        <v>2790180.4945299998</v>
      </c>
      <c r="LUV21">
        <v>2790180.4945299998</v>
      </c>
      <c r="LUW21">
        <v>2827341.7686899998</v>
      </c>
      <c r="LUX21">
        <v>2827341.7686899998</v>
      </c>
      <c r="LUY21">
        <v>2827341.7686899998</v>
      </c>
      <c r="LUZ21">
        <v>2827341.7686899998</v>
      </c>
      <c r="LVA21">
        <v>2827341.7686899998</v>
      </c>
      <c r="LVB21">
        <v>2827341.7686899998</v>
      </c>
      <c r="LVC21">
        <v>2827341.7686899998</v>
      </c>
      <c r="LVD21">
        <v>2827341.7686899998</v>
      </c>
      <c r="LVE21">
        <v>2827341.7686899998</v>
      </c>
      <c r="LVF21">
        <v>2827341.7686899998</v>
      </c>
      <c r="LVG21">
        <v>2827341.7686899998</v>
      </c>
      <c r="LVH21">
        <v>2790180.4945299998</v>
      </c>
      <c r="LVI21">
        <v>2790180.4945299998</v>
      </c>
      <c r="LVJ21">
        <v>2790180.4945299998</v>
      </c>
      <c r="LVK21">
        <v>2790180.4945299998</v>
      </c>
      <c r="LVL21">
        <v>2790180.4945299998</v>
      </c>
      <c r="LVM21">
        <v>2790180.4945299998</v>
      </c>
      <c r="LVN21">
        <v>2790180.4945299998</v>
      </c>
      <c r="LVO21">
        <v>2790180.4945299998</v>
      </c>
      <c r="LVP21">
        <v>2790180.4945299998</v>
      </c>
      <c r="LVQ21">
        <v>2790180.4945299998</v>
      </c>
      <c r="LVR21">
        <v>2790180.4945299998</v>
      </c>
      <c r="LVS21">
        <v>2827341.7686899998</v>
      </c>
      <c r="LVT21">
        <v>2827341.7686899998</v>
      </c>
      <c r="LVU21">
        <v>2827341.7686899998</v>
      </c>
      <c r="LVV21">
        <v>2827341.7686899998</v>
      </c>
      <c r="LVW21">
        <v>2827341.7686899998</v>
      </c>
      <c r="LVX21">
        <v>2827341.7686899998</v>
      </c>
      <c r="LVY21">
        <v>2827341.7686899998</v>
      </c>
      <c r="LVZ21">
        <v>2827341.7686899998</v>
      </c>
      <c r="LWA21">
        <v>2827341.7686899998</v>
      </c>
      <c r="LWB21">
        <v>2827341.7686899998</v>
      </c>
      <c r="LWC21">
        <v>2827341.7686899998</v>
      </c>
      <c r="LWD21">
        <v>5821843.7913899999</v>
      </c>
      <c r="LWE21">
        <v>5821843.7913899999</v>
      </c>
      <c r="LWF21">
        <v>5821843.7913899999</v>
      </c>
      <c r="LWG21">
        <v>5821843.7913899999</v>
      </c>
      <c r="LWH21">
        <v>5821843.7913899999</v>
      </c>
      <c r="LWI21">
        <v>5821843.7913899999</v>
      </c>
      <c r="LWJ21">
        <v>5821843.7913899999</v>
      </c>
      <c r="LWK21">
        <v>5821843.7913899999</v>
      </c>
      <c r="LWL21">
        <v>5821843.7913899999</v>
      </c>
      <c r="LWM21">
        <v>5821843.7913899999</v>
      </c>
      <c r="LWN21">
        <v>5821843.7913899999</v>
      </c>
      <c r="LWO21">
        <v>5893082.9247300001</v>
      </c>
      <c r="LWP21">
        <v>5893082.9247300001</v>
      </c>
      <c r="LWQ21">
        <v>5893082.9247300001</v>
      </c>
      <c r="LWR21">
        <v>5893082.9247300001</v>
      </c>
      <c r="LWS21">
        <v>5893082.9247300001</v>
      </c>
      <c r="LWT21">
        <v>5893082.9247300001</v>
      </c>
      <c r="LWU21">
        <v>5893082.9247300001</v>
      </c>
      <c r="LWV21">
        <v>5893082.9247300001</v>
      </c>
      <c r="LWW21">
        <v>5893082.9247300001</v>
      </c>
      <c r="LWX21">
        <v>5893082.9247300001</v>
      </c>
      <c r="LWY21">
        <v>5893082.9247300001</v>
      </c>
      <c r="LWZ21">
        <v>5821843.7913899999</v>
      </c>
      <c r="LXA21">
        <v>5821843.7913899999</v>
      </c>
      <c r="LXB21">
        <v>5821843.7913899999</v>
      </c>
      <c r="LXC21">
        <v>5821843.7913899999</v>
      </c>
      <c r="LXD21">
        <v>5821843.7913899999</v>
      </c>
      <c r="LXE21">
        <v>5821843.7913899999</v>
      </c>
      <c r="LXF21">
        <v>5821843.7913899999</v>
      </c>
      <c r="LXG21">
        <v>5821843.7913899999</v>
      </c>
      <c r="LXH21">
        <v>5821843.7913899999</v>
      </c>
      <c r="LXI21">
        <v>5821843.7913899999</v>
      </c>
      <c r="LXJ21">
        <v>5821843.7913899999</v>
      </c>
      <c r="LXK21">
        <v>5893082.9247300001</v>
      </c>
      <c r="LXL21">
        <v>5893082.9247300001</v>
      </c>
      <c r="LXM21">
        <v>5893082.9247300001</v>
      </c>
      <c r="LXN21">
        <v>5893082.9247300001</v>
      </c>
      <c r="LXO21">
        <v>5893082.9247300001</v>
      </c>
      <c r="LXP21">
        <v>5893082.9247300001</v>
      </c>
      <c r="LXQ21">
        <v>5893082.9247300001</v>
      </c>
      <c r="LXR21">
        <v>5893082.9247300001</v>
      </c>
      <c r="LXS21">
        <v>5893082.9247300001</v>
      </c>
      <c r="LXT21">
        <v>5893082.9247300001</v>
      </c>
      <c r="LXU21">
        <v>5893082.9247300001</v>
      </c>
      <c r="LXV21">
        <v>12184985.011499999</v>
      </c>
      <c r="LXW21">
        <v>12184985.011499999</v>
      </c>
      <c r="LXX21">
        <v>12184985.011499999</v>
      </c>
      <c r="LXY21">
        <v>12184985.011499999</v>
      </c>
      <c r="LXZ21">
        <v>12184985.011499999</v>
      </c>
      <c r="LYA21">
        <v>12184985.011499999</v>
      </c>
      <c r="LYB21">
        <v>12184985.011499999</v>
      </c>
      <c r="LYC21">
        <v>12184985.011499999</v>
      </c>
      <c r="LYD21">
        <v>12184985.011499999</v>
      </c>
      <c r="LYE21">
        <v>12184985.011499999</v>
      </c>
      <c r="LYF21">
        <v>12184985.011499999</v>
      </c>
      <c r="LYG21">
        <v>12324379.8632</v>
      </c>
      <c r="LYH21">
        <v>12324379.8632</v>
      </c>
      <c r="LYI21">
        <v>12324379.8632</v>
      </c>
      <c r="LYJ21">
        <v>12324379.8632</v>
      </c>
      <c r="LYK21">
        <v>12324379.8632</v>
      </c>
      <c r="LYL21">
        <v>12324379.8632</v>
      </c>
      <c r="LYM21">
        <v>12324379.8632</v>
      </c>
      <c r="LYN21">
        <v>12324379.8632</v>
      </c>
      <c r="LYO21">
        <v>12324379.8632</v>
      </c>
      <c r="LYP21">
        <v>12324379.8632</v>
      </c>
      <c r="LYQ21">
        <v>12324379.8632</v>
      </c>
      <c r="LYR21">
        <v>12184985.011499999</v>
      </c>
      <c r="LYS21">
        <v>12184985.011499999</v>
      </c>
      <c r="LYT21">
        <v>12184985.011499999</v>
      </c>
      <c r="LYU21">
        <v>12184985.011499999</v>
      </c>
      <c r="LYV21">
        <v>12184985.011499999</v>
      </c>
      <c r="LYW21">
        <v>12184985.011499999</v>
      </c>
      <c r="LYX21">
        <v>12184985.011499999</v>
      </c>
      <c r="LYY21">
        <v>12184985.011499999</v>
      </c>
      <c r="LYZ21">
        <v>12184985.011499999</v>
      </c>
      <c r="LZA21">
        <v>12184985.011499999</v>
      </c>
      <c r="LZB21">
        <v>12184985.011499999</v>
      </c>
      <c r="LZC21">
        <v>12324379.8632</v>
      </c>
      <c r="LZD21">
        <v>12324379.8632</v>
      </c>
      <c r="LZE21">
        <v>12324379.8632</v>
      </c>
      <c r="LZF21">
        <v>12324379.8632</v>
      </c>
      <c r="LZG21">
        <v>12324379.8632</v>
      </c>
      <c r="LZH21">
        <v>12324379.8632</v>
      </c>
      <c r="LZI21">
        <v>12324379.8632</v>
      </c>
      <c r="LZJ21">
        <v>12324379.8632</v>
      </c>
      <c r="LZK21">
        <v>12324379.8632</v>
      </c>
      <c r="LZL21">
        <v>12324379.8632</v>
      </c>
      <c r="LZM21">
        <v>12324379.8632</v>
      </c>
      <c r="LZN21">
        <v>-2978910.4687899998</v>
      </c>
      <c r="LZO21">
        <v>-2978910.4687899998</v>
      </c>
      <c r="LZP21">
        <v>-2978910.4687899998</v>
      </c>
      <c r="LZQ21">
        <v>-2978910.4687899998</v>
      </c>
      <c r="LZR21">
        <v>-2978910.4687899998</v>
      </c>
      <c r="LZS21">
        <v>-2978910.4687899998</v>
      </c>
      <c r="LZT21">
        <v>-2978910.4687899998</v>
      </c>
      <c r="LZU21">
        <v>-2978910.4687899998</v>
      </c>
      <c r="LZV21">
        <v>-2978910.4687899998</v>
      </c>
      <c r="LZW21">
        <v>-2978910.4687899998</v>
      </c>
      <c r="LZX21">
        <v>-2978910.4687899998</v>
      </c>
      <c r="LZY21">
        <v>-2978910.4687899998</v>
      </c>
      <c r="LZZ21">
        <v>-2978910.4687899998</v>
      </c>
      <c r="MAA21">
        <v>-2978910.4687899998</v>
      </c>
      <c r="MAB21">
        <v>-2978910.4687899998</v>
      </c>
      <c r="MAC21">
        <v>-2978910.4687899998</v>
      </c>
      <c r="MAD21">
        <v>-2978910.4687899998</v>
      </c>
      <c r="MAE21">
        <v>-2978910.4687899998</v>
      </c>
      <c r="MAF21">
        <v>-2978910.4687899998</v>
      </c>
      <c r="MAG21">
        <v>-2978910.4687899998</v>
      </c>
      <c r="MAH21">
        <v>-2978910.4687899998</v>
      </c>
      <c r="MAI21">
        <v>-2978910.4687899998</v>
      </c>
      <c r="MAJ21">
        <v>-2978910.4687899998</v>
      </c>
      <c r="MAK21">
        <v>-2978910.4687899998</v>
      </c>
      <c r="MAL21">
        <v>-2978910.4687899998</v>
      </c>
      <c r="MAM21">
        <v>-2978910.4687899998</v>
      </c>
      <c r="MAN21">
        <v>-2978910.4687899998</v>
      </c>
      <c r="MAO21">
        <v>-2978910.4687899998</v>
      </c>
      <c r="MAP21">
        <v>-2978910.4687899998</v>
      </c>
      <c r="MAQ21">
        <v>-2978910.4687899998</v>
      </c>
      <c r="MAR21">
        <v>-2978910.4687899998</v>
      </c>
      <c r="MAS21">
        <v>-2978910.4687899998</v>
      </c>
      <c r="MAT21">
        <v>-2978910.4687899998</v>
      </c>
      <c r="MAU21">
        <v>-2978910.4687899998</v>
      </c>
      <c r="MAV21">
        <v>-2978910.4687899998</v>
      </c>
      <c r="MAW21">
        <v>-2978910.4687899998</v>
      </c>
      <c r="MAX21">
        <v>-2978910.4687899998</v>
      </c>
      <c r="MAY21">
        <v>-2978910.4687899998</v>
      </c>
      <c r="MAZ21">
        <v>-2978910.4687899998</v>
      </c>
      <c r="MBA21">
        <v>-2978910.4687899998</v>
      </c>
      <c r="MBB21">
        <v>-2978910.4687899998</v>
      </c>
      <c r="MBC21">
        <v>-2978910.4687899998</v>
      </c>
      <c r="MBD21">
        <v>-2978910.4687899998</v>
      </c>
      <c r="MBE21">
        <v>-2978910.4687899998</v>
      </c>
      <c r="MBF21">
        <v>-5594838.1159699997</v>
      </c>
      <c r="MBG21">
        <v>-5594838.1159699997</v>
      </c>
      <c r="MBH21">
        <v>-5594838.1159699997</v>
      </c>
      <c r="MBI21">
        <v>-5594838.1159699997</v>
      </c>
      <c r="MBJ21">
        <v>-5594838.1159699997</v>
      </c>
      <c r="MBK21">
        <v>-5594838.1159699997</v>
      </c>
      <c r="MBL21">
        <v>-5594838.1159699997</v>
      </c>
      <c r="MBM21">
        <v>-5594838.1159699997</v>
      </c>
      <c r="MBN21">
        <v>-5594838.1159699997</v>
      </c>
      <c r="MBO21">
        <v>-5594838.1159699997</v>
      </c>
      <c r="MBP21">
        <v>-5594838.1159699997</v>
      </c>
      <c r="MBQ21">
        <v>-5594838.1159699997</v>
      </c>
      <c r="MBR21">
        <v>-5594838.1159699997</v>
      </c>
      <c r="MBS21">
        <v>-5594838.1159699997</v>
      </c>
      <c r="MBT21">
        <v>-5594838.1159699997</v>
      </c>
      <c r="MBU21">
        <v>-5594838.1159699997</v>
      </c>
      <c r="MBV21">
        <v>-5594838.1159699997</v>
      </c>
      <c r="MBW21">
        <v>-5594838.1159699997</v>
      </c>
      <c r="MBX21">
        <v>-5594838.1159699997</v>
      </c>
      <c r="MBY21">
        <v>-5594838.1159699997</v>
      </c>
      <c r="MBZ21">
        <v>-5594838.1159699997</v>
      </c>
      <c r="MCA21">
        <v>-5594838.1159699997</v>
      </c>
      <c r="MCB21">
        <v>-5594838.1159699997</v>
      </c>
      <c r="MCC21">
        <v>-5594838.1159699997</v>
      </c>
      <c r="MCD21">
        <v>-5594838.1159699997</v>
      </c>
      <c r="MCE21">
        <v>-5594838.1159699997</v>
      </c>
      <c r="MCF21">
        <v>-5594838.1159699997</v>
      </c>
      <c r="MCG21">
        <v>-5594838.1159699997</v>
      </c>
      <c r="MCH21">
        <v>-5594838.1159699997</v>
      </c>
      <c r="MCI21">
        <v>-5594838.1159699997</v>
      </c>
      <c r="MCJ21">
        <v>-5594838.1159699997</v>
      </c>
      <c r="MCK21">
        <v>-5594838.1159699997</v>
      </c>
      <c r="MCL21">
        <v>-5594838.1159699997</v>
      </c>
      <c r="MCM21">
        <v>-5594838.1159699997</v>
      </c>
      <c r="MCN21">
        <v>-5594838.1159699997</v>
      </c>
      <c r="MCO21">
        <v>-5594838.1159699997</v>
      </c>
      <c r="MCP21">
        <v>-5594838.1159699997</v>
      </c>
      <c r="MCQ21">
        <v>-5594838.1159699997</v>
      </c>
      <c r="MCR21">
        <v>-5594838.1159699997</v>
      </c>
      <c r="MCS21">
        <v>-5594838.1159699997</v>
      </c>
      <c r="MCT21">
        <v>-5594838.1159699997</v>
      </c>
      <c r="MCU21">
        <v>-5594838.1159699997</v>
      </c>
      <c r="MCV21">
        <v>-5594838.1159699997</v>
      </c>
      <c r="MCW21">
        <v>-5594838.1159699997</v>
      </c>
      <c r="MCX21">
        <v>-10826693.4103</v>
      </c>
      <c r="MCY21">
        <v>-10826693.4103</v>
      </c>
      <c r="MCZ21">
        <v>-10826693.4103</v>
      </c>
      <c r="MDA21">
        <v>-10826693.4103</v>
      </c>
      <c r="MDB21">
        <v>-10826693.4103</v>
      </c>
      <c r="MDC21">
        <v>-10826693.4103</v>
      </c>
      <c r="MDD21">
        <v>-10826693.4103</v>
      </c>
      <c r="MDE21">
        <v>-10826693.4103</v>
      </c>
      <c r="MDF21">
        <v>-10826693.4103</v>
      </c>
      <c r="MDG21">
        <v>-10826693.4103</v>
      </c>
      <c r="MDH21">
        <v>-10826693.4103</v>
      </c>
      <c r="MDI21">
        <v>-10826693.4103</v>
      </c>
      <c r="MDJ21">
        <v>-10826693.4103</v>
      </c>
      <c r="MDK21">
        <v>-10826693.4103</v>
      </c>
      <c r="MDL21">
        <v>-10826693.4103</v>
      </c>
      <c r="MDM21">
        <v>-10826693.4103</v>
      </c>
      <c r="MDN21">
        <v>-10826693.4103</v>
      </c>
      <c r="MDO21">
        <v>-10826693.4103</v>
      </c>
      <c r="MDP21">
        <v>-10826693.4103</v>
      </c>
      <c r="MDQ21">
        <v>-10826693.4103</v>
      </c>
      <c r="MDR21">
        <v>-10826693.4103</v>
      </c>
      <c r="MDS21">
        <v>-10826693.4103</v>
      </c>
      <c r="MDT21">
        <v>-10826693.4103</v>
      </c>
      <c r="MDU21">
        <v>-10826693.4103</v>
      </c>
      <c r="MDV21">
        <v>-10826693.4103</v>
      </c>
      <c r="MDW21">
        <v>-10826693.4103</v>
      </c>
      <c r="MDX21">
        <v>-10826693.4103</v>
      </c>
      <c r="MDY21">
        <v>-10826693.4103</v>
      </c>
      <c r="MDZ21">
        <v>-10826693.4103</v>
      </c>
      <c r="MEA21">
        <v>-10826693.4103</v>
      </c>
      <c r="MEB21">
        <v>-10826693.4103</v>
      </c>
      <c r="MEC21">
        <v>-10826693.4103</v>
      </c>
      <c r="MED21">
        <v>-10826693.4103</v>
      </c>
      <c r="MEE21">
        <v>-10826693.4103</v>
      </c>
      <c r="MEF21">
        <v>-10826693.4103</v>
      </c>
      <c r="MEG21">
        <v>-10826693.4103</v>
      </c>
      <c r="MEH21">
        <v>-10826693.4103</v>
      </c>
      <c r="MEI21">
        <v>-10826693.4103</v>
      </c>
      <c r="MEJ21">
        <v>-10826693.4103</v>
      </c>
      <c r="MEK21">
        <v>-10826693.4103</v>
      </c>
      <c r="MEL21">
        <v>-10826693.4103</v>
      </c>
      <c r="MEM21">
        <v>-10826693.4103</v>
      </c>
      <c r="MEN21">
        <v>-10826693.4103</v>
      </c>
      <c r="MEO21">
        <v>-10826693.4103</v>
      </c>
      <c r="MEP21">
        <v>-7034476.01939</v>
      </c>
      <c r="MEQ21">
        <v>-7034476.01939</v>
      </c>
      <c r="MER21">
        <v>-7034476.01939</v>
      </c>
      <c r="MES21">
        <v>-7034476.01939</v>
      </c>
      <c r="MET21">
        <v>-7034476.01939</v>
      </c>
      <c r="MEU21">
        <v>-7034476.01939</v>
      </c>
      <c r="MEV21">
        <v>-7034476.01939</v>
      </c>
      <c r="MEW21">
        <v>-7034476.01939</v>
      </c>
      <c r="MEX21">
        <v>-7034476.01939</v>
      </c>
      <c r="MEY21">
        <v>-7034476.01939</v>
      </c>
      <c r="MEZ21">
        <v>-7034476.01939</v>
      </c>
      <c r="MFA21">
        <v>-7034476.01939</v>
      </c>
      <c r="MFB21">
        <v>-7034476.01939</v>
      </c>
      <c r="MFC21">
        <v>-7034476.01939</v>
      </c>
      <c r="MFD21">
        <v>-7034476.01939</v>
      </c>
      <c r="MFE21">
        <v>-7034476.01939</v>
      </c>
      <c r="MFF21">
        <v>-7034476.01939</v>
      </c>
      <c r="MFG21">
        <v>-7034476.01939</v>
      </c>
      <c r="MFH21">
        <v>-7034476.01939</v>
      </c>
      <c r="MFI21">
        <v>-7034476.01939</v>
      </c>
      <c r="MFJ21">
        <v>-7034476.01939</v>
      </c>
      <c r="MFK21">
        <v>-7034476.01939</v>
      </c>
      <c r="MFL21">
        <v>-7034476.01939</v>
      </c>
      <c r="MFM21">
        <v>-7034476.01939</v>
      </c>
      <c r="MFN21">
        <v>-7034476.01939</v>
      </c>
      <c r="MFO21">
        <v>-7034476.01939</v>
      </c>
      <c r="MFP21">
        <v>-7034476.01939</v>
      </c>
      <c r="MFQ21">
        <v>-7034476.01939</v>
      </c>
      <c r="MFR21">
        <v>-7034476.01939</v>
      </c>
      <c r="MFS21">
        <v>-7034476.01939</v>
      </c>
      <c r="MFT21">
        <v>-7034476.01939</v>
      </c>
      <c r="MFU21">
        <v>-7034476.01939</v>
      </c>
      <c r="MFV21">
        <v>-7034476.01939</v>
      </c>
      <c r="MFW21">
        <v>-7034476.01939</v>
      </c>
      <c r="MFX21">
        <v>-7034476.01939</v>
      </c>
      <c r="MFY21">
        <v>-7034476.01939</v>
      </c>
      <c r="MFZ21">
        <v>-7034476.01939</v>
      </c>
      <c r="MGA21">
        <v>-7034476.01939</v>
      </c>
      <c r="MGB21">
        <v>-7034476.01939</v>
      </c>
      <c r="MGC21">
        <v>-7034476.01939</v>
      </c>
      <c r="MGD21">
        <v>-7034476.01939</v>
      </c>
      <c r="MGE21">
        <v>-7034476.01939</v>
      </c>
      <c r="MGF21">
        <v>-7034476.01939</v>
      </c>
      <c r="MGG21">
        <v>-7034476.01939</v>
      </c>
      <c r="MGH21">
        <v>-13211795.040999999</v>
      </c>
      <c r="MGI21">
        <v>-13211795.040999999</v>
      </c>
      <c r="MGJ21">
        <v>-13211795.040999999</v>
      </c>
      <c r="MGK21">
        <v>-13211795.040999999</v>
      </c>
      <c r="MGL21">
        <v>-13211795.040999999</v>
      </c>
      <c r="MGM21">
        <v>-13211795.040999999</v>
      </c>
      <c r="MGN21">
        <v>-13211795.040999999</v>
      </c>
      <c r="MGO21">
        <v>-13211795.040999999</v>
      </c>
      <c r="MGP21">
        <v>-13211795.040999999</v>
      </c>
      <c r="MGQ21">
        <v>-13211795.040999999</v>
      </c>
      <c r="MGR21">
        <v>-13211795.040999999</v>
      </c>
      <c r="MGS21">
        <v>-13211795.040999999</v>
      </c>
      <c r="MGT21">
        <v>-13211795.040999999</v>
      </c>
      <c r="MGU21">
        <v>-13211795.040999999</v>
      </c>
      <c r="MGV21">
        <v>-13211795.040999999</v>
      </c>
      <c r="MGW21">
        <v>-13211795.040999999</v>
      </c>
      <c r="MGX21">
        <v>-13211795.040999999</v>
      </c>
      <c r="MGY21">
        <v>-13211795.040999999</v>
      </c>
      <c r="MGZ21">
        <v>-13211795.040999999</v>
      </c>
      <c r="MHA21">
        <v>-13211795.040999999</v>
      </c>
      <c r="MHB21">
        <v>-13211795.040999999</v>
      </c>
      <c r="MHC21">
        <v>-13211795.040999999</v>
      </c>
      <c r="MHD21">
        <v>-13211795.040999999</v>
      </c>
      <c r="MHE21">
        <v>-13211795.040999999</v>
      </c>
      <c r="MHF21">
        <v>-13211795.040999999</v>
      </c>
      <c r="MHG21">
        <v>-13211795.040999999</v>
      </c>
      <c r="MHH21">
        <v>-13211795.040999999</v>
      </c>
      <c r="MHI21">
        <v>-13211795.040999999</v>
      </c>
      <c r="MHJ21">
        <v>-13211795.040999999</v>
      </c>
      <c r="MHK21">
        <v>-13211795.040999999</v>
      </c>
      <c r="MHL21">
        <v>-13211795.040999999</v>
      </c>
      <c r="MHM21">
        <v>-13211795.040999999</v>
      </c>
      <c r="MHN21">
        <v>-13211795.040999999</v>
      </c>
      <c r="MHO21">
        <v>-13211795.040999999</v>
      </c>
      <c r="MHP21">
        <v>-13211795.040999999</v>
      </c>
      <c r="MHQ21">
        <v>-13211795.040999999</v>
      </c>
      <c r="MHR21">
        <v>-13211795.040999999</v>
      </c>
      <c r="MHS21">
        <v>-13211795.040999999</v>
      </c>
      <c r="MHT21">
        <v>-13211795.040999999</v>
      </c>
      <c r="MHU21">
        <v>-13211795.040999999</v>
      </c>
      <c r="MHV21">
        <v>-13211795.040999999</v>
      </c>
      <c r="MHW21">
        <v>-13211795.040999999</v>
      </c>
      <c r="MHX21">
        <v>-13211795.040999999</v>
      </c>
      <c r="MHY21">
        <v>-13211795.040999999</v>
      </c>
      <c r="MHZ21">
        <v>-25566433.0843</v>
      </c>
      <c r="MIA21">
        <v>-25566433.0843</v>
      </c>
      <c r="MIB21">
        <v>-25566433.0843</v>
      </c>
      <c r="MIC21">
        <v>-25566433.0843</v>
      </c>
      <c r="MID21">
        <v>-25566433.0843</v>
      </c>
      <c r="MIE21">
        <v>-25566433.0843</v>
      </c>
      <c r="MIF21">
        <v>-25566433.0843</v>
      </c>
      <c r="MIG21">
        <v>-25566433.0843</v>
      </c>
      <c r="MIH21">
        <v>-25566433.0843</v>
      </c>
      <c r="MII21">
        <v>-25566433.0843</v>
      </c>
      <c r="MIJ21">
        <v>-25566433.0843</v>
      </c>
      <c r="MIK21">
        <v>-25566433.0843</v>
      </c>
      <c r="MIL21">
        <v>-25566433.0843</v>
      </c>
      <c r="MIM21">
        <v>-25566433.0843</v>
      </c>
      <c r="MIN21">
        <v>-25566433.0843</v>
      </c>
      <c r="MIO21">
        <v>-25566433.0843</v>
      </c>
      <c r="MIP21">
        <v>-25566433.0843</v>
      </c>
      <c r="MIQ21">
        <v>-25566433.0843</v>
      </c>
      <c r="MIR21">
        <v>-25566433.0843</v>
      </c>
      <c r="MIS21">
        <v>-25566433.0843</v>
      </c>
      <c r="MIT21">
        <v>-25566433.0843</v>
      </c>
      <c r="MIU21">
        <v>-25566433.0843</v>
      </c>
      <c r="MIV21">
        <v>-25566433.0843</v>
      </c>
      <c r="MIW21">
        <v>-25566433.0843</v>
      </c>
      <c r="MIX21">
        <v>-25566433.0843</v>
      </c>
      <c r="MIY21">
        <v>-25566433.0843</v>
      </c>
      <c r="MIZ21">
        <v>-25566433.0843</v>
      </c>
      <c r="MJA21">
        <v>-25566433.0843</v>
      </c>
      <c r="MJB21">
        <v>-25566433.0843</v>
      </c>
      <c r="MJC21">
        <v>-25566433.0843</v>
      </c>
      <c r="MJD21">
        <v>-25566433.0843</v>
      </c>
      <c r="MJE21">
        <v>-25566433.0843</v>
      </c>
      <c r="MJF21">
        <v>-25566433.0843</v>
      </c>
      <c r="MJG21">
        <v>-25566433.0843</v>
      </c>
      <c r="MJH21">
        <v>-25566433.0843</v>
      </c>
      <c r="MJI21">
        <v>-25566433.0843</v>
      </c>
      <c r="MJJ21">
        <v>-25566433.0843</v>
      </c>
      <c r="MJK21">
        <v>-25566433.0843</v>
      </c>
      <c r="MJL21">
        <v>-25566433.0843</v>
      </c>
      <c r="MJM21">
        <v>-25566433.0843</v>
      </c>
      <c r="MJN21">
        <v>-25566433.0843</v>
      </c>
      <c r="MJO21">
        <v>-25566433.0843</v>
      </c>
      <c r="MJP21">
        <v>-25566433.0843</v>
      </c>
      <c r="MJQ21">
        <v>-25566433.0843</v>
      </c>
      <c r="MJR21">
        <v>-14218600.076199999</v>
      </c>
      <c r="MJS21">
        <v>-14218600.076199999</v>
      </c>
      <c r="MJT21">
        <v>-14218600.076199999</v>
      </c>
      <c r="MJU21">
        <v>-14218600.076199999</v>
      </c>
      <c r="MJV21">
        <v>-14218600.076199999</v>
      </c>
      <c r="MJW21">
        <v>-14218600.076199999</v>
      </c>
      <c r="MJX21">
        <v>-14218600.076199999</v>
      </c>
      <c r="MJY21">
        <v>-14218600.076199999</v>
      </c>
      <c r="MJZ21">
        <v>-14218600.076199999</v>
      </c>
      <c r="MKA21">
        <v>-14218600.076199999</v>
      </c>
      <c r="MKB21">
        <v>-14218600.076199999</v>
      </c>
      <c r="MKC21">
        <v>-14363902.3049</v>
      </c>
      <c r="MKD21">
        <v>-14363902.3049</v>
      </c>
      <c r="MKE21">
        <v>-14363902.3049</v>
      </c>
      <c r="MKF21">
        <v>-14363902.3049</v>
      </c>
      <c r="MKG21">
        <v>-14363902.3049</v>
      </c>
      <c r="MKH21">
        <v>-14363902.3049</v>
      </c>
      <c r="MKI21">
        <v>-14363902.3049</v>
      </c>
      <c r="MKJ21">
        <v>-14363902.3049</v>
      </c>
      <c r="MKK21">
        <v>-14363902.3049</v>
      </c>
      <c r="MKL21">
        <v>-14363902.3049</v>
      </c>
      <c r="MKM21">
        <v>-14363902.3049</v>
      </c>
      <c r="MKN21">
        <v>-14218600.076199999</v>
      </c>
      <c r="MKO21">
        <v>-14218600.076199999</v>
      </c>
      <c r="MKP21">
        <v>-14218600.076199999</v>
      </c>
      <c r="MKQ21">
        <v>-14218600.076199999</v>
      </c>
      <c r="MKR21">
        <v>-14218600.076199999</v>
      </c>
      <c r="MKS21">
        <v>-14218600.076199999</v>
      </c>
      <c r="MKT21">
        <v>-14218600.076199999</v>
      </c>
      <c r="MKU21">
        <v>-14218600.076199999</v>
      </c>
      <c r="MKV21">
        <v>-14218600.076199999</v>
      </c>
      <c r="MKW21">
        <v>-14218600.076199999</v>
      </c>
      <c r="MKX21">
        <v>-14218600.076199999</v>
      </c>
      <c r="MKY21">
        <v>-14363902.3049</v>
      </c>
      <c r="MKZ21">
        <v>-14363902.3049</v>
      </c>
      <c r="MLA21">
        <v>-14363902.3049</v>
      </c>
      <c r="MLB21">
        <v>-14363902.3049</v>
      </c>
      <c r="MLC21">
        <v>-14363902.3049</v>
      </c>
      <c r="MLD21">
        <v>-14363902.3049</v>
      </c>
      <c r="MLE21">
        <v>-14363902.3049</v>
      </c>
      <c r="MLF21">
        <v>-14363902.3049</v>
      </c>
      <c r="MLG21">
        <v>-14363902.3049</v>
      </c>
      <c r="MLH21">
        <v>-14363902.3049</v>
      </c>
      <c r="MLI21">
        <v>-14363902.3049</v>
      </c>
      <c r="MLJ21">
        <v>-29031235.2293</v>
      </c>
      <c r="MLK21">
        <v>-29031235.2293</v>
      </c>
      <c r="MLL21">
        <v>-29031235.2293</v>
      </c>
      <c r="MLM21">
        <v>-29031235.2293</v>
      </c>
      <c r="MLN21">
        <v>-29031235.2293</v>
      </c>
      <c r="MLO21">
        <v>-29031235.2293</v>
      </c>
      <c r="MLP21">
        <v>-29031235.2293</v>
      </c>
      <c r="MLQ21">
        <v>-29031235.2293</v>
      </c>
      <c r="MLR21">
        <v>-29031235.2293</v>
      </c>
      <c r="MLS21">
        <v>-29031235.2293</v>
      </c>
      <c r="MLT21">
        <v>-29031235.2293</v>
      </c>
      <c r="MLU21">
        <v>-29310221.4998</v>
      </c>
      <c r="MLV21">
        <v>-29310221.4998</v>
      </c>
      <c r="MLW21">
        <v>-29310221.4998</v>
      </c>
      <c r="MLX21">
        <v>-29310221.4998</v>
      </c>
      <c r="MLY21">
        <v>-29310221.4998</v>
      </c>
      <c r="MLZ21">
        <v>-29310221.4998</v>
      </c>
      <c r="MMA21">
        <v>-29310221.4998</v>
      </c>
      <c r="MMB21">
        <v>-29310221.4998</v>
      </c>
      <c r="MMC21">
        <v>-29310221.4998</v>
      </c>
      <c r="MMD21">
        <v>-29310221.4998</v>
      </c>
      <c r="MME21">
        <v>-29310221.4998</v>
      </c>
      <c r="MMF21">
        <v>-29031235.2293</v>
      </c>
      <c r="MMG21">
        <v>-29031235.2293</v>
      </c>
      <c r="MMH21">
        <v>-29031235.2293</v>
      </c>
      <c r="MMI21">
        <v>-29031235.2293</v>
      </c>
      <c r="MMJ21">
        <v>-29031235.2293</v>
      </c>
      <c r="MMK21">
        <v>-29031235.2293</v>
      </c>
      <c r="MML21">
        <v>-29031235.2293</v>
      </c>
      <c r="MMM21">
        <v>-29031235.2293</v>
      </c>
      <c r="MMN21">
        <v>-29031235.2293</v>
      </c>
      <c r="MMO21">
        <v>-29031235.2293</v>
      </c>
      <c r="MMP21">
        <v>-29031235.2293</v>
      </c>
      <c r="MMQ21">
        <v>-29310221.4998</v>
      </c>
      <c r="MMR21">
        <v>-29310221.4998</v>
      </c>
      <c r="MMS21">
        <v>-29310221.4998</v>
      </c>
      <c r="MMT21">
        <v>-29310221.4998</v>
      </c>
      <c r="MMU21">
        <v>-29310221.4998</v>
      </c>
      <c r="MMV21">
        <v>-29310221.4998</v>
      </c>
      <c r="MMW21">
        <v>-29310221.4998</v>
      </c>
      <c r="MMX21">
        <v>-29310221.4998</v>
      </c>
      <c r="MMY21">
        <v>-29310221.4998</v>
      </c>
      <c r="MMZ21">
        <v>-29310221.4998</v>
      </c>
      <c r="MNA21">
        <v>-29310221.4998</v>
      </c>
      <c r="MNB21">
        <v>-59768625.181000002</v>
      </c>
      <c r="MNC21">
        <v>-59768625.181000002</v>
      </c>
      <c r="MND21">
        <v>-59768625.181000002</v>
      </c>
      <c r="MNE21">
        <v>-59768625.181000002</v>
      </c>
      <c r="MNF21">
        <v>-59768625.181000002</v>
      </c>
      <c r="MNG21">
        <v>-59768625.181000002</v>
      </c>
      <c r="MNH21">
        <v>-59768625.181000002</v>
      </c>
      <c r="MNI21">
        <v>-59768625.181000002</v>
      </c>
      <c r="MNJ21">
        <v>-59768625.181000002</v>
      </c>
      <c r="MNK21">
        <v>-59768625.181000002</v>
      </c>
      <c r="MNL21">
        <v>-59768625.181000002</v>
      </c>
      <c r="MNM21">
        <v>-60314979.534999996</v>
      </c>
      <c r="MNN21">
        <v>-60314979.534999996</v>
      </c>
      <c r="MNO21">
        <v>-60314979.534999996</v>
      </c>
      <c r="MNP21">
        <v>-60314979.534999996</v>
      </c>
      <c r="MNQ21">
        <v>-60314979.534999996</v>
      </c>
      <c r="MNR21">
        <v>-60314979.534999996</v>
      </c>
      <c r="MNS21">
        <v>-60314979.534999996</v>
      </c>
      <c r="MNT21">
        <v>-60314979.534999996</v>
      </c>
      <c r="MNU21">
        <v>-60314979.534999996</v>
      </c>
      <c r="MNV21">
        <v>-60314979.534999996</v>
      </c>
      <c r="MNW21">
        <v>-60314979.534999996</v>
      </c>
      <c r="MNX21">
        <v>-59768625.181000002</v>
      </c>
      <c r="MNY21">
        <v>-59768625.181000002</v>
      </c>
      <c r="MNZ21">
        <v>-59768625.181000002</v>
      </c>
      <c r="MOA21">
        <v>-59768625.181000002</v>
      </c>
      <c r="MOB21">
        <v>-59768625.181000002</v>
      </c>
      <c r="MOC21">
        <v>-59768625.181000002</v>
      </c>
      <c r="MOD21">
        <v>-59768625.181000002</v>
      </c>
      <c r="MOE21">
        <v>-59768625.181000002</v>
      </c>
      <c r="MOF21">
        <v>-59768625.181000002</v>
      </c>
      <c r="MOG21">
        <v>-59768625.181000002</v>
      </c>
      <c r="MOH21">
        <v>-59768625.181000002</v>
      </c>
      <c r="MOI21">
        <v>-60314979.534999996</v>
      </c>
      <c r="MOJ21">
        <v>-60314979.534999996</v>
      </c>
      <c r="MOK21">
        <v>-60314979.534999996</v>
      </c>
      <c r="MOL21">
        <v>-60314979.534999996</v>
      </c>
      <c r="MOM21">
        <v>-60314979.534999996</v>
      </c>
      <c r="MON21">
        <v>-60314979.534999996</v>
      </c>
      <c r="MOO21">
        <v>-60314979.534999996</v>
      </c>
      <c r="MOP21">
        <v>-60314979.534999996</v>
      </c>
      <c r="MOQ21">
        <v>-60314979.534999996</v>
      </c>
      <c r="MOR21">
        <v>-60314979.534999996</v>
      </c>
      <c r="MOS21">
        <v>-60314979.534999996</v>
      </c>
      <c r="MOT21">
        <v>12288478.4866</v>
      </c>
      <c r="MOU21">
        <v>12288478.4866</v>
      </c>
      <c r="MOV21">
        <v>12288478.4866</v>
      </c>
      <c r="MOW21">
        <v>12288478.4866</v>
      </c>
      <c r="MOX21">
        <v>12288478.4866</v>
      </c>
      <c r="MOY21">
        <v>12288478.4866</v>
      </c>
      <c r="MOZ21">
        <v>12288478.4866</v>
      </c>
      <c r="MPA21">
        <v>12288478.4866</v>
      </c>
      <c r="MPB21">
        <v>12288478.4866</v>
      </c>
      <c r="MPC21">
        <v>12288478.4866</v>
      </c>
      <c r="MPD21">
        <v>12288478.4866</v>
      </c>
      <c r="MPE21">
        <v>19091063.6239</v>
      </c>
      <c r="MPF21">
        <v>19091063.6239</v>
      </c>
      <c r="MPG21">
        <v>19091063.6239</v>
      </c>
      <c r="MPH21">
        <v>19091063.6239</v>
      </c>
      <c r="MPI21">
        <v>19091063.6239</v>
      </c>
      <c r="MPJ21">
        <v>19091063.6239</v>
      </c>
      <c r="MPK21">
        <v>19091063.6239</v>
      </c>
      <c r="MPL21">
        <v>19091063.6239</v>
      </c>
      <c r="MPM21">
        <v>19091063.6239</v>
      </c>
      <c r="MPN21">
        <v>19091063.6239</v>
      </c>
      <c r="MPO21">
        <v>19091063.6239</v>
      </c>
      <c r="MPP21">
        <v>12288478.4866</v>
      </c>
      <c r="MPQ21">
        <v>12288478.4866</v>
      </c>
      <c r="MPR21">
        <v>12288478.4866</v>
      </c>
      <c r="MPS21">
        <v>12288478.4866</v>
      </c>
      <c r="MPT21">
        <v>12288478.4866</v>
      </c>
      <c r="MPU21">
        <v>12288478.4866</v>
      </c>
      <c r="MPV21">
        <v>12288478.4866</v>
      </c>
      <c r="MPW21">
        <v>12288478.4866</v>
      </c>
      <c r="MPX21">
        <v>12288478.4866</v>
      </c>
      <c r="MPY21">
        <v>12288478.4866</v>
      </c>
      <c r="MPZ21">
        <v>12288478.4866</v>
      </c>
      <c r="MQA21">
        <v>19091063.6239</v>
      </c>
      <c r="MQB21">
        <v>19091063.6239</v>
      </c>
      <c r="MQC21">
        <v>19091063.6239</v>
      </c>
      <c r="MQD21">
        <v>19091063.6239</v>
      </c>
      <c r="MQE21">
        <v>19091063.6239</v>
      </c>
      <c r="MQF21">
        <v>19091063.6239</v>
      </c>
      <c r="MQG21">
        <v>19091063.6239</v>
      </c>
      <c r="MQH21">
        <v>19091063.6239</v>
      </c>
      <c r="MQI21">
        <v>19091063.6239</v>
      </c>
      <c r="MQJ21">
        <v>19091063.6239</v>
      </c>
      <c r="MQK21">
        <v>19091063.6239</v>
      </c>
      <c r="MQL21">
        <v>26935976.557599999</v>
      </c>
      <c r="MQM21">
        <v>26935976.557599999</v>
      </c>
      <c r="MQN21">
        <v>26935976.557599999</v>
      </c>
      <c r="MQO21">
        <v>26935976.557599999</v>
      </c>
      <c r="MQP21">
        <v>26935976.557599999</v>
      </c>
      <c r="MQQ21">
        <v>26935976.557599999</v>
      </c>
      <c r="MQR21">
        <v>26935976.557599999</v>
      </c>
      <c r="MQS21">
        <v>26935976.557599999</v>
      </c>
      <c r="MQT21">
        <v>26935976.557599999</v>
      </c>
      <c r="MQU21">
        <v>26935976.557599999</v>
      </c>
      <c r="MQV21">
        <v>26935976.557599999</v>
      </c>
      <c r="MQW21">
        <v>39997220.516400002</v>
      </c>
      <c r="MQX21">
        <v>39997220.516400002</v>
      </c>
      <c r="MQY21">
        <v>39997220.516400002</v>
      </c>
      <c r="MQZ21">
        <v>39997220.516400002</v>
      </c>
      <c r="MRA21">
        <v>39997220.516400002</v>
      </c>
      <c r="MRB21">
        <v>39997220.516400002</v>
      </c>
      <c r="MRC21">
        <v>39997220.516400002</v>
      </c>
      <c r="MRD21">
        <v>39997220.516400002</v>
      </c>
      <c r="MRE21">
        <v>39997220.516400002</v>
      </c>
      <c r="MRF21">
        <v>39997220.516400002</v>
      </c>
      <c r="MRG21">
        <v>39997220.516400002</v>
      </c>
      <c r="MRH21">
        <v>26935976.557599999</v>
      </c>
      <c r="MRI21">
        <v>26935976.557599999</v>
      </c>
      <c r="MRJ21">
        <v>26935976.557599999</v>
      </c>
      <c r="MRK21">
        <v>26935976.557599999</v>
      </c>
      <c r="MRL21">
        <v>26935976.557599999</v>
      </c>
      <c r="MRM21">
        <v>26935976.557599999</v>
      </c>
      <c r="MRN21">
        <v>26935976.557599999</v>
      </c>
      <c r="MRO21">
        <v>26935976.557599999</v>
      </c>
      <c r="MRP21">
        <v>26935976.557599999</v>
      </c>
      <c r="MRQ21">
        <v>26935976.557599999</v>
      </c>
      <c r="MRR21">
        <v>26935976.557599999</v>
      </c>
      <c r="MRS21">
        <v>39997220.516400002</v>
      </c>
      <c r="MRT21">
        <v>39997220.516400002</v>
      </c>
      <c r="MRU21">
        <v>39997220.516400002</v>
      </c>
      <c r="MRV21">
        <v>39997220.516400002</v>
      </c>
      <c r="MRW21">
        <v>39997220.516400002</v>
      </c>
      <c r="MRX21">
        <v>39997220.516400002</v>
      </c>
      <c r="MRY21">
        <v>39997220.516400002</v>
      </c>
      <c r="MRZ21">
        <v>39997220.516400002</v>
      </c>
      <c r="MSA21">
        <v>39997220.516400002</v>
      </c>
      <c r="MSB21">
        <v>39997220.516400002</v>
      </c>
      <c r="MSC21">
        <v>39997220.516400002</v>
      </c>
      <c r="MSD21">
        <v>58338000.090400003</v>
      </c>
      <c r="MSE21">
        <v>58338000.090400003</v>
      </c>
      <c r="MSF21">
        <v>58338000.090400003</v>
      </c>
      <c r="MSG21">
        <v>58338000.090400003</v>
      </c>
      <c r="MSH21">
        <v>58338000.090400003</v>
      </c>
      <c r="MSI21">
        <v>58338000.090400003</v>
      </c>
      <c r="MSJ21">
        <v>58338000.090400003</v>
      </c>
      <c r="MSK21">
        <v>58338000.090400003</v>
      </c>
      <c r="MSL21">
        <v>58338000.090400003</v>
      </c>
      <c r="MSM21">
        <v>58338000.090400003</v>
      </c>
      <c r="MSN21">
        <v>58338000.090400003</v>
      </c>
      <c r="MSO21">
        <v>83916561.692300007</v>
      </c>
      <c r="MSP21">
        <v>83916561.692300007</v>
      </c>
      <c r="MSQ21">
        <v>83916561.692300007</v>
      </c>
      <c r="MSR21">
        <v>83916561.692300007</v>
      </c>
      <c r="MSS21">
        <v>83916561.692300007</v>
      </c>
      <c r="MST21">
        <v>83916561.692300007</v>
      </c>
      <c r="MSU21">
        <v>83916561.692300007</v>
      </c>
      <c r="MSV21">
        <v>83916561.692300007</v>
      </c>
      <c r="MSW21">
        <v>83916561.692300007</v>
      </c>
      <c r="MSX21">
        <v>83916561.692300007</v>
      </c>
      <c r="MSY21">
        <v>83916561.692300007</v>
      </c>
      <c r="MSZ21">
        <v>58338000.090400003</v>
      </c>
      <c r="MTA21">
        <v>58338000.090400003</v>
      </c>
      <c r="MTB21">
        <v>58338000.090400003</v>
      </c>
      <c r="MTC21">
        <v>58338000.090400003</v>
      </c>
      <c r="MTD21">
        <v>58338000.090400003</v>
      </c>
      <c r="MTE21">
        <v>58338000.090400003</v>
      </c>
      <c r="MTF21">
        <v>58338000.090400003</v>
      </c>
      <c r="MTG21">
        <v>58338000.090400003</v>
      </c>
      <c r="MTH21">
        <v>58338000.090400003</v>
      </c>
      <c r="MTI21">
        <v>58338000.090400003</v>
      </c>
      <c r="MTJ21">
        <v>58338000.090400003</v>
      </c>
      <c r="MTK21">
        <v>83916561.692300007</v>
      </c>
      <c r="MTL21">
        <v>83916561.692300007</v>
      </c>
      <c r="MTM21">
        <v>83916561.692300007</v>
      </c>
      <c r="MTN21">
        <v>83916561.692300007</v>
      </c>
      <c r="MTO21">
        <v>83916561.692300007</v>
      </c>
      <c r="MTP21">
        <v>83916561.692300007</v>
      </c>
      <c r="MTQ21">
        <v>83916561.692300007</v>
      </c>
      <c r="MTR21">
        <v>83916561.692300007</v>
      </c>
      <c r="MTS21">
        <v>83916561.692300007</v>
      </c>
      <c r="MTT21">
        <v>83916561.692300007</v>
      </c>
      <c r="MTU21">
        <v>83916561.692300007</v>
      </c>
      <c r="MTV21">
        <v>8533683.1719300002</v>
      </c>
      <c r="MTW21">
        <v>8533683.1719300002</v>
      </c>
      <c r="MTX21">
        <v>8533683.1719300002</v>
      </c>
      <c r="MTY21">
        <v>8533683.1719300002</v>
      </c>
      <c r="MTZ21">
        <v>8533683.1719300002</v>
      </c>
      <c r="MUA21">
        <v>8533683.1719300002</v>
      </c>
      <c r="MUB21">
        <v>8533683.1719300002</v>
      </c>
      <c r="MUC21">
        <v>8533683.1719300002</v>
      </c>
      <c r="MUD21">
        <v>8533683.1719300002</v>
      </c>
      <c r="MUE21">
        <v>8533683.1719300002</v>
      </c>
      <c r="MUF21">
        <v>8533683.1719300002</v>
      </c>
      <c r="MUG21">
        <v>8962803.6207299996</v>
      </c>
      <c r="MUH21">
        <v>8962803.6207299996</v>
      </c>
      <c r="MUI21">
        <v>8962803.6207299996</v>
      </c>
      <c r="MUJ21">
        <v>8962803.6207299996</v>
      </c>
      <c r="MUK21">
        <v>8962803.6207299996</v>
      </c>
      <c r="MUL21">
        <v>8962803.6207299996</v>
      </c>
      <c r="MUM21">
        <v>8962803.6207299996</v>
      </c>
      <c r="MUN21">
        <v>8962803.6207299996</v>
      </c>
      <c r="MUO21">
        <v>8962803.6207299996</v>
      </c>
      <c r="MUP21">
        <v>8962803.6207299996</v>
      </c>
      <c r="MUQ21">
        <v>8962803.6207299996</v>
      </c>
      <c r="MUR21">
        <v>8533683.1719300002</v>
      </c>
      <c r="MUS21">
        <v>8533683.1719300002</v>
      </c>
      <c r="MUT21">
        <v>8533683.1719300002</v>
      </c>
      <c r="MUU21">
        <v>8533683.1719300002</v>
      </c>
      <c r="MUV21">
        <v>8533683.1719300002</v>
      </c>
      <c r="MUW21">
        <v>8533683.1719300002</v>
      </c>
      <c r="MUX21">
        <v>8533683.1719300002</v>
      </c>
      <c r="MUY21">
        <v>8533683.1719300002</v>
      </c>
      <c r="MUZ21">
        <v>8533683.1719300002</v>
      </c>
      <c r="MVA21">
        <v>8533683.1719300002</v>
      </c>
      <c r="MVB21">
        <v>8533683.1719300002</v>
      </c>
      <c r="MVC21">
        <v>8962803.6207299996</v>
      </c>
      <c r="MVD21">
        <v>8962803.6207299996</v>
      </c>
      <c r="MVE21">
        <v>8962803.6207299996</v>
      </c>
      <c r="MVF21">
        <v>8962803.6207299996</v>
      </c>
      <c r="MVG21">
        <v>8962803.6207299996</v>
      </c>
      <c r="MVH21">
        <v>8962803.6207299996</v>
      </c>
      <c r="MVI21">
        <v>8962803.6207299996</v>
      </c>
      <c r="MVJ21">
        <v>8962803.6207299996</v>
      </c>
      <c r="MVK21">
        <v>8962803.6207299996</v>
      </c>
      <c r="MVL21">
        <v>8962803.6207299996</v>
      </c>
      <c r="MVM21">
        <v>8962803.6207299996</v>
      </c>
      <c r="MVN21">
        <v>23417081.303300001</v>
      </c>
      <c r="MVO21">
        <v>23417081.303300001</v>
      </c>
      <c r="MVP21">
        <v>23417081.303300001</v>
      </c>
      <c r="MVQ21">
        <v>23417081.303300001</v>
      </c>
      <c r="MVR21">
        <v>23417081.303300001</v>
      </c>
      <c r="MVS21">
        <v>23417081.303300001</v>
      </c>
      <c r="MVT21">
        <v>23417081.303300001</v>
      </c>
      <c r="MVU21">
        <v>23417081.303300001</v>
      </c>
      <c r="MVV21">
        <v>23417081.303300001</v>
      </c>
      <c r="MVW21">
        <v>23417081.303300001</v>
      </c>
      <c r="MVX21">
        <v>23417081.303300001</v>
      </c>
      <c r="MVY21">
        <v>24241010.259199999</v>
      </c>
      <c r="MVZ21">
        <v>24241010.259199999</v>
      </c>
      <c r="MWA21">
        <v>24241010.259199999</v>
      </c>
      <c r="MWB21">
        <v>24241010.259199999</v>
      </c>
      <c r="MWC21">
        <v>24241010.259199999</v>
      </c>
      <c r="MWD21">
        <v>24241010.259199999</v>
      </c>
      <c r="MWE21">
        <v>24241010.259199999</v>
      </c>
      <c r="MWF21">
        <v>24241010.259199999</v>
      </c>
      <c r="MWG21">
        <v>24241010.259199999</v>
      </c>
      <c r="MWH21">
        <v>24241010.259199999</v>
      </c>
      <c r="MWI21">
        <v>24241010.259199999</v>
      </c>
      <c r="MWJ21">
        <v>23417081.303300001</v>
      </c>
      <c r="MWK21">
        <v>23417081.303300001</v>
      </c>
      <c r="MWL21">
        <v>23417081.303300001</v>
      </c>
      <c r="MWM21">
        <v>23417081.303300001</v>
      </c>
      <c r="MWN21">
        <v>23417081.303300001</v>
      </c>
      <c r="MWO21">
        <v>23417081.303300001</v>
      </c>
      <c r="MWP21">
        <v>23417081.303300001</v>
      </c>
      <c r="MWQ21">
        <v>23417081.303300001</v>
      </c>
      <c r="MWR21">
        <v>23417081.303300001</v>
      </c>
      <c r="MWS21">
        <v>23417081.303300001</v>
      </c>
      <c r="MWT21">
        <v>23417081.303300001</v>
      </c>
      <c r="MWU21">
        <v>24241010.259199999</v>
      </c>
      <c r="MWV21">
        <v>24241010.259199999</v>
      </c>
      <c r="MWW21">
        <v>24241010.259199999</v>
      </c>
      <c r="MWX21">
        <v>24241010.259199999</v>
      </c>
      <c r="MWY21">
        <v>24241010.259199999</v>
      </c>
      <c r="MWZ21">
        <v>24241010.259199999</v>
      </c>
      <c r="MXA21">
        <v>24241010.259199999</v>
      </c>
      <c r="MXB21">
        <v>24241010.259199999</v>
      </c>
      <c r="MXC21">
        <v>24241010.259199999</v>
      </c>
      <c r="MXD21">
        <v>24241010.259199999</v>
      </c>
      <c r="MXE21">
        <v>24241010.259199999</v>
      </c>
      <c r="MXF21">
        <v>56423431.294500001</v>
      </c>
      <c r="MXG21">
        <v>56423431.294500001</v>
      </c>
      <c r="MXH21">
        <v>56423431.294500001</v>
      </c>
      <c r="MXI21">
        <v>56423431.294500001</v>
      </c>
      <c r="MXJ21">
        <v>56423431.294500001</v>
      </c>
      <c r="MXK21">
        <v>56423431.294500001</v>
      </c>
      <c r="MXL21">
        <v>56423431.294500001</v>
      </c>
      <c r="MXM21">
        <v>56423431.294500001</v>
      </c>
      <c r="MXN21">
        <v>56423431.294500001</v>
      </c>
      <c r="MXO21">
        <v>56423431.294500001</v>
      </c>
      <c r="MXP21">
        <v>56423431.294500001</v>
      </c>
      <c r="MXQ21">
        <v>58036977.264600001</v>
      </c>
      <c r="MXR21">
        <v>58036977.264600001</v>
      </c>
      <c r="MXS21">
        <v>58036977.264600001</v>
      </c>
      <c r="MXT21">
        <v>58036977.264600001</v>
      </c>
      <c r="MXU21">
        <v>58036977.264600001</v>
      </c>
      <c r="MXV21">
        <v>58036977.264600001</v>
      </c>
      <c r="MXW21">
        <v>58036977.264600001</v>
      </c>
      <c r="MXX21">
        <v>58036977.264600001</v>
      </c>
      <c r="MXY21">
        <v>58036977.264600001</v>
      </c>
      <c r="MXZ21">
        <v>58036977.264600001</v>
      </c>
      <c r="MYA21">
        <v>58036977.264600001</v>
      </c>
      <c r="MYB21">
        <v>56423431.294500001</v>
      </c>
      <c r="MYC21">
        <v>56423431.294500001</v>
      </c>
      <c r="MYD21">
        <v>56423431.294500001</v>
      </c>
      <c r="MYE21">
        <v>56423431.294500001</v>
      </c>
      <c r="MYF21">
        <v>56423431.294500001</v>
      </c>
      <c r="MYG21">
        <v>56423431.294500001</v>
      </c>
      <c r="MYH21">
        <v>56423431.294500001</v>
      </c>
      <c r="MYI21">
        <v>56423431.294500001</v>
      </c>
      <c r="MYJ21">
        <v>56423431.294500001</v>
      </c>
      <c r="MYK21">
        <v>56423431.294500001</v>
      </c>
      <c r="MYL21">
        <v>56423431.294500001</v>
      </c>
      <c r="MYM21">
        <v>58036977.264600001</v>
      </c>
      <c r="MYN21">
        <v>58036977.264600001</v>
      </c>
      <c r="MYO21">
        <v>58036977.264600001</v>
      </c>
      <c r="MYP21">
        <v>58036977.264600001</v>
      </c>
      <c r="MYQ21">
        <v>58036977.264600001</v>
      </c>
      <c r="MYR21">
        <v>58036977.264600001</v>
      </c>
      <c r="MYS21">
        <v>58036977.264600001</v>
      </c>
      <c r="MYT21">
        <v>58036977.264600001</v>
      </c>
      <c r="MYU21">
        <v>58036977.264600001</v>
      </c>
      <c r="MYV21">
        <v>58036977.264600001</v>
      </c>
      <c r="MYW21">
        <v>58036977.264600001</v>
      </c>
      <c r="MYX21">
        <v>-49494507.792900003</v>
      </c>
      <c r="MYY21">
        <v>-49494507.792900003</v>
      </c>
      <c r="MYZ21">
        <v>-49494507.792900003</v>
      </c>
      <c r="MZA21">
        <v>-49494507.792900003</v>
      </c>
      <c r="MZB21">
        <v>-49494507.792900003</v>
      </c>
      <c r="MZC21">
        <v>-49494507.792900003</v>
      </c>
      <c r="MZD21">
        <v>-49494507.792900003</v>
      </c>
      <c r="MZE21">
        <v>-49494507.792900003</v>
      </c>
      <c r="MZF21">
        <v>-49494507.792900003</v>
      </c>
      <c r="MZG21">
        <v>-49494507.792900003</v>
      </c>
      <c r="MZH21">
        <v>-49494507.792900003</v>
      </c>
      <c r="MZI21">
        <v>-49494507.792900003</v>
      </c>
      <c r="MZJ21">
        <v>-49494507.792900003</v>
      </c>
      <c r="MZK21">
        <v>-49494507.792900003</v>
      </c>
      <c r="MZL21">
        <v>-49494507.792900003</v>
      </c>
      <c r="MZM21">
        <v>-49494507.792900003</v>
      </c>
      <c r="MZN21">
        <v>-49494507.792900003</v>
      </c>
      <c r="MZO21">
        <v>-49494507.792900003</v>
      </c>
      <c r="MZP21">
        <v>-49494507.792900003</v>
      </c>
      <c r="MZQ21">
        <v>-49494507.792900003</v>
      </c>
      <c r="MZR21">
        <v>-49494507.792900003</v>
      </c>
      <c r="MZS21">
        <v>-49494507.792900003</v>
      </c>
      <c r="MZT21">
        <v>-49494507.792900003</v>
      </c>
      <c r="MZU21">
        <v>-49494507.792900003</v>
      </c>
      <c r="MZV21">
        <v>-49494507.792900003</v>
      </c>
      <c r="MZW21">
        <v>-49494507.792900003</v>
      </c>
      <c r="MZX21">
        <v>-49494507.792900003</v>
      </c>
      <c r="MZY21">
        <v>-49494507.792900003</v>
      </c>
      <c r="MZZ21">
        <v>-49494507.792900003</v>
      </c>
      <c r="NAA21">
        <v>-49494507.792900003</v>
      </c>
      <c r="NAB21">
        <v>-49494507.792900003</v>
      </c>
      <c r="NAC21">
        <v>-49494507.792900003</v>
      </c>
      <c r="NAD21">
        <v>-49494507.792900003</v>
      </c>
      <c r="NAE21">
        <v>-49494507.792900003</v>
      </c>
      <c r="NAF21">
        <v>-49494507.792900003</v>
      </c>
      <c r="NAG21">
        <v>-49494507.792900003</v>
      </c>
      <c r="NAH21">
        <v>-49494507.792900003</v>
      </c>
      <c r="NAI21">
        <v>-49494507.792900003</v>
      </c>
      <c r="NAJ21">
        <v>-49494507.792900003</v>
      </c>
      <c r="NAK21">
        <v>-49494507.792900003</v>
      </c>
      <c r="NAL21">
        <v>-49494507.792900003</v>
      </c>
      <c r="NAM21">
        <v>-49494507.792900003</v>
      </c>
      <c r="NAN21">
        <v>-49494507.792900003</v>
      </c>
      <c r="NAO21">
        <v>-49494507.792900003</v>
      </c>
      <c r="NAP21">
        <v>-76294407.013899997</v>
      </c>
      <c r="NAQ21">
        <v>-76294407.013899997</v>
      </c>
      <c r="NAR21">
        <v>-76294407.013899997</v>
      </c>
      <c r="NAS21">
        <v>-76294407.013899997</v>
      </c>
      <c r="NAT21">
        <v>-76294407.013899997</v>
      </c>
      <c r="NAU21">
        <v>-76294407.013899997</v>
      </c>
      <c r="NAV21">
        <v>-76294407.013899997</v>
      </c>
      <c r="NAW21">
        <v>-76294407.013899997</v>
      </c>
      <c r="NAX21">
        <v>-76294407.013899997</v>
      </c>
      <c r="NAY21">
        <v>-76294407.013899997</v>
      </c>
      <c r="NAZ21">
        <v>-76294407.013899997</v>
      </c>
      <c r="NBA21">
        <v>-76294407.013899997</v>
      </c>
      <c r="NBB21">
        <v>-76294407.013899997</v>
      </c>
      <c r="NBC21">
        <v>-76294407.013899997</v>
      </c>
      <c r="NBD21">
        <v>-76294407.013899997</v>
      </c>
      <c r="NBE21">
        <v>-76294407.013899997</v>
      </c>
      <c r="NBF21">
        <v>-76294407.013899997</v>
      </c>
      <c r="NBG21">
        <v>-76294407.013899997</v>
      </c>
      <c r="NBH21">
        <v>-76294407.013899997</v>
      </c>
      <c r="NBI21">
        <v>-76294407.013899997</v>
      </c>
      <c r="NBJ21">
        <v>-76294407.013899997</v>
      </c>
      <c r="NBK21">
        <v>-76294407.013899997</v>
      </c>
      <c r="NBL21">
        <v>-76294407.013899997</v>
      </c>
      <c r="NBM21">
        <v>-76294407.013899997</v>
      </c>
      <c r="NBN21">
        <v>-76294407.013899997</v>
      </c>
      <c r="NBO21">
        <v>-76294407.013899997</v>
      </c>
      <c r="NBP21">
        <v>-76294407.013899997</v>
      </c>
      <c r="NBQ21">
        <v>-76294407.013899997</v>
      </c>
      <c r="NBR21">
        <v>-76294407.013899997</v>
      </c>
      <c r="NBS21">
        <v>-76294407.013899997</v>
      </c>
      <c r="NBT21">
        <v>-76294407.013899997</v>
      </c>
      <c r="NBU21">
        <v>-76294407.013899997</v>
      </c>
      <c r="NBV21">
        <v>-76294407.013899997</v>
      </c>
      <c r="NBW21">
        <v>-76294407.013899997</v>
      </c>
      <c r="NBX21">
        <v>-76294407.013899997</v>
      </c>
      <c r="NBY21">
        <v>-76294407.013899997</v>
      </c>
      <c r="NBZ21">
        <v>-76294407.013899997</v>
      </c>
      <c r="NCA21">
        <v>-76294407.013899997</v>
      </c>
      <c r="NCB21">
        <v>-76294407.013899997</v>
      </c>
      <c r="NCC21">
        <v>-76294407.013899997</v>
      </c>
      <c r="NCD21">
        <v>-76294407.013899997</v>
      </c>
      <c r="NCE21">
        <v>-76294407.013899997</v>
      </c>
      <c r="NCF21">
        <v>-76294407.013899997</v>
      </c>
      <c r="NCG21">
        <v>-76294407.013899997</v>
      </c>
      <c r="NCH21">
        <v>-118411244.877</v>
      </c>
      <c r="NCI21">
        <v>-118411244.877</v>
      </c>
      <c r="NCJ21">
        <v>-118411244.877</v>
      </c>
      <c r="NCK21">
        <v>-118411244.877</v>
      </c>
      <c r="NCL21">
        <v>-118411244.877</v>
      </c>
      <c r="NCM21">
        <v>-118411244.877</v>
      </c>
      <c r="NCN21">
        <v>-118411244.877</v>
      </c>
      <c r="NCO21">
        <v>-118411244.877</v>
      </c>
      <c r="NCP21">
        <v>-118411244.877</v>
      </c>
      <c r="NCQ21">
        <v>-118411244.877</v>
      </c>
      <c r="NCR21">
        <v>-118411244.877</v>
      </c>
      <c r="NCS21">
        <v>-118411244.877</v>
      </c>
      <c r="NCT21">
        <v>-118411244.877</v>
      </c>
      <c r="NCU21">
        <v>-118411244.877</v>
      </c>
      <c r="NCV21">
        <v>-118411244.877</v>
      </c>
      <c r="NCW21">
        <v>-118411244.877</v>
      </c>
      <c r="NCX21">
        <v>-118411244.877</v>
      </c>
      <c r="NCY21">
        <v>-118411244.877</v>
      </c>
      <c r="NCZ21">
        <v>-118411244.877</v>
      </c>
      <c r="NDA21">
        <v>-118411244.877</v>
      </c>
      <c r="NDB21">
        <v>-118411244.877</v>
      </c>
      <c r="NDC21">
        <v>-118411244.877</v>
      </c>
      <c r="NDD21">
        <v>-118411244.877</v>
      </c>
      <c r="NDE21">
        <v>-118411244.877</v>
      </c>
      <c r="NDF21">
        <v>-118411244.877</v>
      </c>
      <c r="NDG21">
        <v>-118411244.877</v>
      </c>
      <c r="NDH21">
        <v>-118411244.877</v>
      </c>
      <c r="NDI21">
        <v>-118411244.877</v>
      </c>
      <c r="NDJ21">
        <v>-118411244.877</v>
      </c>
      <c r="NDK21">
        <v>-118411244.877</v>
      </c>
      <c r="NDL21">
        <v>-118411244.877</v>
      </c>
      <c r="NDM21">
        <v>-118411244.877</v>
      </c>
      <c r="NDN21">
        <v>-118411244.877</v>
      </c>
      <c r="NDO21">
        <v>-118411244.877</v>
      </c>
      <c r="NDP21">
        <v>-118411244.877</v>
      </c>
      <c r="NDQ21">
        <v>-118411244.877</v>
      </c>
      <c r="NDR21">
        <v>-118411244.877</v>
      </c>
      <c r="NDS21">
        <v>-118411244.877</v>
      </c>
      <c r="NDT21">
        <v>-118411244.877</v>
      </c>
      <c r="NDU21">
        <v>-118411244.877</v>
      </c>
      <c r="NDV21">
        <v>-118411244.877</v>
      </c>
      <c r="NDW21">
        <v>-118411244.877</v>
      </c>
      <c r="NDX21">
        <v>-118411244.877</v>
      </c>
      <c r="NDY21">
        <v>-118411244.877</v>
      </c>
      <c r="NDZ21">
        <v>-49494507.792900003</v>
      </c>
      <c r="NEA21">
        <v>-49494507.792900003</v>
      </c>
      <c r="NEB21">
        <v>-49494507.792900003</v>
      </c>
      <c r="NEC21">
        <v>-49494507.792900003</v>
      </c>
      <c r="NED21">
        <v>-49494507.792900003</v>
      </c>
      <c r="NEE21">
        <v>-49494507.792900003</v>
      </c>
      <c r="NEF21">
        <v>-49494507.792900003</v>
      </c>
      <c r="NEG21">
        <v>-49494507.792900003</v>
      </c>
      <c r="NEH21">
        <v>-49494507.792900003</v>
      </c>
      <c r="NEI21">
        <v>-49494507.792900003</v>
      </c>
      <c r="NEJ21">
        <v>-49494507.792900003</v>
      </c>
      <c r="NEK21">
        <v>-49494507.792900003</v>
      </c>
      <c r="NEL21">
        <v>-49494507.792900003</v>
      </c>
      <c r="NEM21">
        <v>-49494507.792900003</v>
      </c>
      <c r="NEN21">
        <v>-49494507.792900003</v>
      </c>
      <c r="NEO21">
        <v>-49494507.792900003</v>
      </c>
      <c r="NEP21">
        <v>-49494507.792900003</v>
      </c>
      <c r="NEQ21">
        <v>-49494507.792900003</v>
      </c>
      <c r="NER21">
        <v>-49494507.792900003</v>
      </c>
      <c r="NES21">
        <v>-49494507.792900003</v>
      </c>
      <c r="NET21">
        <v>-49494507.792900003</v>
      </c>
      <c r="NEU21">
        <v>-49494507.792900003</v>
      </c>
      <c r="NEV21">
        <v>-49494507.792900003</v>
      </c>
      <c r="NEW21">
        <v>-49494507.792900003</v>
      </c>
      <c r="NEX21">
        <v>-49494507.792900003</v>
      </c>
      <c r="NEY21">
        <v>-49494507.792900003</v>
      </c>
      <c r="NEZ21">
        <v>-49494507.792900003</v>
      </c>
      <c r="NFA21">
        <v>-49494507.792900003</v>
      </c>
      <c r="NFB21">
        <v>-49494507.792900003</v>
      </c>
      <c r="NFC21">
        <v>-49494507.792900003</v>
      </c>
      <c r="NFD21">
        <v>-49494507.792900003</v>
      </c>
      <c r="NFE21">
        <v>-49494507.792900003</v>
      </c>
      <c r="NFF21">
        <v>-49494507.792900003</v>
      </c>
      <c r="NFG21">
        <v>-49494507.792900003</v>
      </c>
      <c r="NFH21">
        <v>-49494507.792900003</v>
      </c>
      <c r="NFI21">
        <v>-49494507.792900003</v>
      </c>
      <c r="NFJ21">
        <v>-49494507.792900003</v>
      </c>
      <c r="NFK21">
        <v>-49494507.792900003</v>
      </c>
      <c r="NFL21">
        <v>-49494507.792900003</v>
      </c>
      <c r="NFM21">
        <v>-49494507.792900003</v>
      </c>
      <c r="NFN21">
        <v>-49494507.792900003</v>
      </c>
      <c r="NFO21">
        <v>-49494507.792900003</v>
      </c>
      <c r="NFP21">
        <v>-49494507.792900003</v>
      </c>
      <c r="NFQ21">
        <v>-49494507.792900003</v>
      </c>
      <c r="NFR21">
        <v>-76294407.013899997</v>
      </c>
      <c r="NFS21">
        <v>-76294407.013899997</v>
      </c>
      <c r="NFT21">
        <v>-76294407.013899997</v>
      </c>
      <c r="NFU21">
        <v>-76294407.013899997</v>
      </c>
      <c r="NFV21">
        <v>-76294407.013899997</v>
      </c>
      <c r="NFW21">
        <v>-76294407.013899997</v>
      </c>
      <c r="NFX21">
        <v>-76294407.013899997</v>
      </c>
      <c r="NFY21">
        <v>-76294407.013899997</v>
      </c>
      <c r="NFZ21">
        <v>-76294407.013899997</v>
      </c>
      <c r="NGA21">
        <v>-76294407.013899997</v>
      </c>
      <c r="NGB21">
        <v>-76294407.013899997</v>
      </c>
      <c r="NGC21">
        <v>-76294407.013899997</v>
      </c>
      <c r="NGD21">
        <v>-76294407.013899997</v>
      </c>
      <c r="NGE21">
        <v>-76294407.013899997</v>
      </c>
      <c r="NGF21">
        <v>-76294407.013899997</v>
      </c>
      <c r="NGG21">
        <v>-76294407.013899997</v>
      </c>
      <c r="NGH21">
        <v>-76294407.013899997</v>
      </c>
      <c r="NGI21">
        <v>-76294407.013899997</v>
      </c>
      <c r="NGJ21">
        <v>-76294407.013899997</v>
      </c>
      <c r="NGK21">
        <v>-76294407.013899997</v>
      </c>
      <c r="NGL21">
        <v>-76294407.013899997</v>
      </c>
      <c r="NGM21">
        <v>-76294407.013899997</v>
      </c>
      <c r="NGN21">
        <v>-76294407.013899997</v>
      </c>
      <c r="NGO21">
        <v>-76294407.013899997</v>
      </c>
      <c r="NGP21">
        <v>-76294407.013899997</v>
      </c>
      <c r="NGQ21">
        <v>-76294407.013899997</v>
      </c>
      <c r="NGR21">
        <v>-76294407.013899997</v>
      </c>
      <c r="NGS21">
        <v>-76294407.013899997</v>
      </c>
      <c r="NGT21">
        <v>-76294407.013899997</v>
      </c>
      <c r="NGU21">
        <v>-76294407.013899997</v>
      </c>
      <c r="NGV21">
        <v>-76294407.013899997</v>
      </c>
      <c r="NGW21">
        <v>-76294407.013899997</v>
      </c>
      <c r="NGX21">
        <v>-76294407.013899997</v>
      </c>
      <c r="NGY21">
        <v>-76294407.013899997</v>
      </c>
      <c r="NGZ21">
        <v>-76294407.013899997</v>
      </c>
      <c r="NHA21">
        <v>-76294407.013899997</v>
      </c>
      <c r="NHB21">
        <v>-76294407.013899997</v>
      </c>
      <c r="NHC21">
        <v>-76294407.013899997</v>
      </c>
      <c r="NHD21">
        <v>-76294407.013899997</v>
      </c>
      <c r="NHE21">
        <v>-76294407.013899997</v>
      </c>
      <c r="NHF21">
        <v>-76294407.013899997</v>
      </c>
      <c r="NHG21">
        <v>-76294407.013899997</v>
      </c>
      <c r="NHH21">
        <v>-76294407.013899997</v>
      </c>
      <c r="NHI21">
        <v>-76294407.013899997</v>
      </c>
      <c r="NHJ21">
        <v>-118411244.877</v>
      </c>
      <c r="NHK21">
        <v>-118411244.877</v>
      </c>
      <c r="NHL21">
        <v>-118411244.877</v>
      </c>
      <c r="NHM21">
        <v>-118411244.877</v>
      </c>
      <c r="NHN21">
        <v>-118411244.877</v>
      </c>
      <c r="NHO21">
        <v>-118411244.877</v>
      </c>
      <c r="NHP21">
        <v>-118411244.877</v>
      </c>
      <c r="NHQ21">
        <v>-118411244.877</v>
      </c>
      <c r="NHR21">
        <v>-118411244.877</v>
      </c>
      <c r="NHS21">
        <v>-118411244.877</v>
      </c>
      <c r="NHT21">
        <v>-118411244.877</v>
      </c>
      <c r="NHU21">
        <v>-118411244.877</v>
      </c>
      <c r="NHV21">
        <v>-118411244.877</v>
      </c>
      <c r="NHW21">
        <v>-118411244.877</v>
      </c>
      <c r="NHX21">
        <v>-118411244.877</v>
      </c>
      <c r="NHY21">
        <v>-118411244.877</v>
      </c>
      <c r="NHZ21">
        <v>-118411244.877</v>
      </c>
      <c r="NIA21">
        <v>-118411244.877</v>
      </c>
      <c r="NIB21">
        <v>-118411244.877</v>
      </c>
      <c r="NIC21">
        <v>-118411244.877</v>
      </c>
      <c r="NID21">
        <v>-118411244.877</v>
      </c>
      <c r="NIE21">
        <v>-118411244.877</v>
      </c>
      <c r="NIF21">
        <v>-118411244.877</v>
      </c>
      <c r="NIG21">
        <v>-118411244.877</v>
      </c>
      <c r="NIH21">
        <v>-118411244.877</v>
      </c>
      <c r="NII21">
        <v>-118411244.877</v>
      </c>
      <c r="NIJ21">
        <v>-118411244.877</v>
      </c>
      <c r="NIK21">
        <v>-118411244.877</v>
      </c>
      <c r="NIL21">
        <v>-118411244.877</v>
      </c>
      <c r="NIM21">
        <v>-118411244.877</v>
      </c>
      <c r="NIN21">
        <v>-118411244.877</v>
      </c>
      <c r="NIO21">
        <v>-118411244.877</v>
      </c>
      <c r="NIP21">
        <v>-118411244.877</v>
      </c>
      <c r="NIQ21">
        <v>-118411244.877</v>
      </c>
      <c r="NIR21">
        <v>-118411244.877</v>
      </c>
      <c r="NIS21">
        <v>-118411244.877</v>
      </c>
      <c r="NIT21">
        <v>-118411244.877</v>
      </c>
      <c r="NIU21">
        <v>-118411244.877</v>
      </c>
      <c r="NIV21">
        <v>-118411244.877</v>
      </c>
      <c r="NIW21">
        <v>-118411244.877</v>
      </c>
      <c r="NIX21">
        <v>-118411244.877</v>
      </c>
      <c r="NIY21">
        <v>-118411244.877</v>
      </c>
      <c r="NIZ21">
        <v>-118411244.877</v>
      </c>
      <c r="NJA21">
        <v>-118411244.877</v>
      </c>
      <c r="NJB21">
        <v>-20034944.2711</v>
      </c>
      <c r="NJC21">
        <v>-18221035.004700001</v>
      </c>
      <c r="NJD21">
        <v>-16537204.689999999</v>
      </c>
      <c r="NJE21">
        <v>-14893135.8923</v>
      </c>
      <c r="NJF21">
        <v>-13179826.2884</v>
      </c>
      <c r="NJG21">
        <v>-11271208.0054</v>
      </c>
      <c r="NJH21">
        <v>-9034357.85836</v>
      </c>
      <c r="NJI21">
        <v>-6352849.4327299995</v>
      </c>
      <c r="NJJ21">
        <v>-333415.90520699997</v>
      </c>
      <c r="NJK21">
        <v>3638042.1099200002</v>
      </c>
      <c r="NJL21">
        <v>4437506.0169299999</v>
      </c>
      <c r="NJM21">
        <v>-16952880.987399999</v>
      </c>
      <c r="NJN21">
        <v>-13869144.1215</v>
      </c>
      <c r="NJO21">
        <v>-10533925.728800001</v>
      </c>
      <c r="NJP21">
        <v>-6758654.4867399996</v>
      </c>
      <c r="NJQ21">
        <v>-2324578.6310200002</v>
      </c>
      <c r="NJR21">
        <v>3002569.7740799999</v>
      </c>
      <c r="NJS21">
        <v>9436425.7267499994</v>
      </c>
      <c r="NJT21">
        <v>35912437.500399999</v>
      </c>
      <c r="NJU21">
        <v>41634920.512199998</v>
      </c>
      <c r="NJV21">
        <v>44271266.028700002</v>
      </c>
      <c r="NJW21">
        <v>45643720.505599998</v>
      </c>
      <c r="NJX21">
        <v>-16623342.919500001</v>
      </c>
      <c r="NJY21">
        <v>-12988513.9101</v>
      </c>
      <c r="NJZ21">
        <v>-10496711.633400001</v>
      </c>
      <c r="NKA21">
        <v>-8234620.1138599999</v>
      </c>
      <c r="NKB21">
        <v>-5826680.6671799999</v>
      </c>
      <c r="NKC21">
        <v>-3689691.4282999998</v>
      </c>
      <c r="NKD21">
        <v>-1790284.9738</v>
      </c>
      <c r="NKE21">
        <v>-44924.418689999999</v>
      </c>
      <c r="NKF21">
        <v>2190925.25844</v>
      </c>
      <c r="NKG21">
        <v>3793012.5126499999</v>
      </c>
      <c r="NKH21">
        <v>4437506.0169299999</v>
      </c>
      <c r="NKI21">
        <v>-10919278.1724</v>
      </c>
      <c r="NKJ21">
        <v>-2760377.5385699999</v>
      </c>
      <c r="NKK21">
        <v>4261560.7772500003</v>
      </c>
      <c r="NKL21">
        <v>11857134.766000001</v>
      </c>
      <c r="NKM21">
        <v>19197567.859200001</v>
      </c>
      <c r="NKN21">
        <v>26244317.568399999</v>
      </c>
      <c r="NKO21">
        <v>34470738.7346</v>
      </c>
      <c r="NKP21">
        <v>40118750.911799997</v>
      </c>
      <c r="NKQ21">
        <v>43041079.723099999</v>
      </c>
      <c r="NKR21">
        <v>44683778.170199998</v>
      </c>
      <c r="NKS21">
        <v>45643720.505599998</v>
      </c>
      <c r="NKT21">
        <v>-28969985.917100001</v>
      </c>
      <c r="NKU21">
        <v>-25631531.626200002</v>
      </c>
      <c r="NKV21">
        <v>-22312277.173300002</v>
      </c>
      <c r="NKW21">
        <v>-18829370.772500001</v>
      </c>
      <c r="NKX21">
        <v>-14966211.666099999</v>
      </c>
      <c r="NKY21">
        <v>-10480974.6359</v>
      </c>
      <c r="NKZ21">
        <v>-5134186.2203299999</v>
      </c>
      <c r="NLA21">
        <v>1256647.0467999999</v>
      </c>
      <c r="NLB21">
        <v>15143882.586999999</v>
      </c>
      <c r="NLC21">
        <v>24123389.120499998</v>
      </c>
      <c r="NLD21">
        <v>25900740.9516</v>
      </c>
      <c r="NLE21">
        <v>-22805859.3495</v>
      </c>
      <c r="NLF21">
        <v>-16927749.859900001</v>
      </c>
      <c r="NLG21">
        <v>-10305719.2509</v>
      </c>
      <c r="NLH21">
        <v>-2560407.9613100002</v>
      </c>
      <c r="NLI21">
        <v>6744283.6485900003</v>
      </c>
      <c r="NLJ21">
        <v>18066580.9232</v>
      </c>
      <c r="NLK21">
        <v>31807380.949900001</v>
      </c>
      <c r="NLL21">
        <v>87828746.153899997</v>
      </c>
      <c r="NLM21">
        <v>99905589.844500005</v>
      </c>
      <c r="NLN21">
        <v>105446548.586</v>
      </c>
      <c r="NLO21">
        <v>108313169.92900001</v>
      </c>
      <c r="NLP21">
        <v>-22747157.8748</v>
      </c>
      <c r="NLQ21">
        <v>-15129964.368899999</v>
      </c>
      <c r="NLR21">
        <v>-9348641.6258799993</v>
      </c>
      <c r="NLS21">
        <v>-3911302.8955999999</v>
      </c>
      <c r="NLT21">
        <v>1902028.04372</v>
      </c>
      <c r="NLU21">
        <v>7046129.96569</v>
      </c>
      <c r="NLV21">
        <v>11579558.559</v>
      </c>
      <c r="NLW21">
        <v>15693993.752599999</v>
      </c>
      <c r="NLX21">
        <v>20843287.3981</v>
      </c>
      <c r="NLY21">
        <v>24468044.0359</v>
      </c>
      <c r="NLZ21">
        <v>25900740.9516</v>
      </c>
      <c r="NMA21">
        <v>-11352443.4274</v>
      </c>
      <c r="NMB21">
        <v>5353636.3744000001</v>
      </c>
      <c r="NMC21">
        <v>20233600.4333</v>
      </c>
      <c r="NMD21">
        <v>36471817.863399997</v>
      </c>
      <c r="NME21">
        <v>52187106.5189</v>
      </c>
      <c r="NMF21">
        <v>67241905.041099995</v>
      </c>
      <c r="NMG21">
        <v>84727973.634800002</v>
      </c>
      <c r="NMH21">
        <v>96687217.958100006</v>
      </c>
      <c r="NMI21">
        <v>102855340.10600001</v>
      </c>
      <c r="NMJ21">
        <v>106308220.405</v>
      </c>
      <c r="NMK21">
        <v>108313169.92900001</v>
      </c>
      <c r="NML21">
        <v>-41126689.645599999</v>
      </c>
      <c r="NMM21">
        <v>-34890597.0119</v>
      </c>
      <c r="NMN21">
        <v>-28328182.047899999</v>
      </c>
      <c r="NMO21">
        <v>-21070487.7729</v>
      </c>
      <c r="NMP21">
        <v>-12686551.000299999</v>
      </c>
      <c r="NMQ21">
        <v>-2708443.5532200001</v>
      </c>
      <c r="NMR21">
        <v>9302762.9605</v>
      </c>
      <c r="NMS21">
        <v>23635777.855599999</v>
      </c>
      <c r="NMT21">
        <v>54199283.780299999</v>
      </c>
      <c r="NMU21">
        <v>73722018.280300006</v>
      </c>
      <c r="NMV21">
        <v>77545774.271699995</v>
      </c>
      <c r="NMW21">
        <v>-28798436.510499999</v>
      </c>
      <c r="NMX21">
        <v>-17483033.4793</v>
      </c>
      <c r="NMY21">
        <v>-4315066.2030499997</v>
      </c>
      <c r="NMZ21">
        <v>11467437.849400001</v>
      </c>
      <c r="NNA21">
        <v>30734439.629000001</v>
      </c>
      <c r="NNB21">
        <v>54386667.564800002</v>
      </c>
      <c r="NNC21">
        <v>83185897.300899997</v>
      </c>
      <c r="NND21">
        <v>199860042.96200001</v>
      </c>
      <c r="NNE21">
        <v>224967219.48800001</v>
      </c>
      <c r="NNF21">
        <v>236453855.167</v>
      </c>
      <c r="NNG21">
        <v>242370632.22600001</v>
      </c>
      <c r="NNH21">
        <v>-29594802.252799999</v>
      </c>
      <c r="NNI21">
        <v>-13840528.1719</v>
      </c>
      <c r="NNJ21">
        <v>-1074868.40371</v>
      </c>
      <c r="NNK21">
        <v>11178038.864800001</v>
      </c>
      <c r="NNL21">
        <v>24310465.2443</v>
      </c>
      <c r="NNM21">
        <v>35912305.653099999</v>
      </c>
      <c r="NNN21">
        <v>46088188.589500003</v>
      </c>
      <c r="NNO21">
        <v>55258562.458499998</v>
      </c>
      <c r="NNP21">
        <v>66579676.138499998</v>
      </c>
      <c r="NNQ21">
        <v>74463675.078600004</v>
      </c>
      <c r="NNR21">
        <v>77545774.271699995</v>
      </c>
      <c r="NNS21">
        <v>-6825973.0687100003</v>
      </c>
      <c r="NNT21">
        <v>27167796.751899999</v>
      </c>
      <c r="NNU21">
        <v>58188698.767499998</v>
      </c>
      <c r="NNV21">
        <v>92245489.296299994</v>
      </c>
      <c r="NNW21">
        <v>125237669.97</v>
      </c>
      <c r="NNX21">
        <v>156798497.57600001</v>
      </c>
      <c r="NNY21">
        <v>193330223.87099999</v>
      </c>
      <c r="NNZ21">
        <v>218249667.54499999</v>
      </c>
      <c r="NOA21">
        <v>231074025.84099999</v>
      </c>
      <c r="NOB21">
        <v>238232461.065</v>
      </c>
      <c r="NOC21">
        <v>242370632.22600001</v>
      </c>
      <c r="NOD21">
        <v>24961827.350000001</v>
      </c>
      <c r="NOE21">
        <v>24961827.350000001</v>
      </c>
      <c r="NOF21">
        <v>24961827.350000001</v>
      </c>
      <c r="NOG21">
        <v>24961827.350000001</v>
      </c>
      <c r="NOH21">
        <v>24961827.350000001</v>
      </c>
      <c r="NOI21">
        <v>24961827.350000001</v>
      </c>
      <c r="NOJ21">
        <v>24961827.350000001</v>
      </c>
      <c r="NOK21">
        <v>24961827.350000001</v>
      </c>
      <c r="NOL21">
        <v>24961827.350000001</v>
      </c>
      <c r="NOM21">
        <v>24961827.350000001</v>
      </c>
      <c r="NON21">
        <v>24961827.350000001</v>
      </c>
      <c r="NOO21">
        <v>25266822.168900002</v>
      </c>
      <c r="NOP21">
        <v>25266822.168900002</v>
      </c>
      <c r="NOQ21">
        <v>25266822.168900002</v>
      </c>
      <c r="NOR21">
        <v>25266822.168900002</v>
      </c>
      <c r="NOS21">
        <v>25266822.168900002</v>
      </c>
      <c r="NOT21">
        <v>25266822.168900002</v>
      </c>
      <c r="NOU21">
        <v>25266822.168900002</v>
      </c>
      <c r="NOV21">
        <v>25266822.168900002</v>
      </c>
      <c r="NOW21">
        <v>25266822.168900002</v>
      </c>
      <c r="NOX21">
        <v>25266822.168900002</v>
      </c>
      <c r="NOY21">
        <v>25266822.168900002</v>
      </c>
      <c r="NOZ21">
        <v>24961827.350000001</v>
      </c>
      <c r="NPA21">
        <v>24961827.350000001</v>
      </c>
      <c r="NPB21">
        <v>24961827.350000001</v>
      </c>
      <c r="NPC21">
        <v>24961827.350000001</v>
      </c>
      <c r="NPD21">
        <v>24961827.350000001</v>
      </c>
      <c r="NPE21">
        <v>24961827.350000001</v>
      </c>
      <c r="NPF21">
        <v>24961827.350000001</v>
      </c>
      <c r="NPG21">
        <v>24961827.350000001</v>
      </c>
      <c r="NPH21">
        <v>24961827.350000001</v>
      </c>
      <c r="NPI21">
        <v>24961827.350000001</v>
      </c>
      <c r="NPJ21">
        <v>24961827.350000001</v>
      </c>
      <c r="NPK21">
        <v>25266822.168900002</v>
      </c>
      <c r="NPL21">
        <v>25266822.168900002</v>
      </c>
      <c r="NPM21">
        <v>25266822.168900002</v>
      </c>
      <c r="NPN21">
        <v>25266822.168900002</v>
      </c>
      <c r="NPO21">
        <v>25266822.168900002</v>
      </c>
      <c r="NPP21">
        <v>25266822.168900002</v>
      </c>
      <c r="NPQ21">
        <v>25266822.168900002</v>
      </c>
      <c r="NPR21">
        <v>25266822.168900002</v>
      </c>
      <c r="NPS21">
        <v>25266822.168900002</v>
      </c>
      <c r="NPT21">
        <v>25266822.168900002</v>
      </c>
      <c r="NPU21">
        <v>25266822.168900002</v>
      </c>
      <c r="NPV21">
        <v>51007025.301799998</v>
      </c>
      <c r="NPW21">
        <v>51007025.301799998</v>
      </c>
      <c r="NPX21">
        <v>51007025.301799998</v>
      </c>
      <c r="NPY21">
        <v>51007025.301799998</v>
      </c>
      <c r="NPZ21">
        <v>51007025.301799998</v>
      </c>
      <c r="NQA21">
        <v>51007025.301799998</v>
      </c>
      <c r="NQB21">
        <v>51007025.301799998</v>
      </c>
      <c r="NQC21">
        <v>51007025.301799998</v>
      </c>
      <c r="NQD21">
        <v>51007025.301799998</v>
      </c>
      <c r="NQE21">
        <v>51007025.301799998</v>
      </c>
      <c r="NQF21">
        <v>51007025.301799998</v>
      </c>
      <c r="NQG21">
        <v>51592627.930100001</v>
      </c>
      <c r="NQH21">
        <v>51592627.930100001</v>
      </c>
      <c r="NQI21">
        <v>51592627.930100001</v>
      </c>
      <c r="NQJ21">
        <v>51592627.930100001</v>
      </c>
      <c r="NQK21">
        <v>51592627.930100001</v>
      </c>
      <c r="NQL21">
        <v>51592627.930100001</v>
      </c>
      <c r="NQM21">
        <v>51592627.930100001</v>
      </c>
      <c r="NQN21">
        <v>51592627.930100001</v>
      </c>
      <c r="NQO21">
        <v>51592627.930100001</v>
      </c>
      <c r="NQP21">
        <v>51592627.930100001</v>
      </c>
      <c r="NQQ21">
        <v>51592627.930100001</v>
      </c>
      <c r="NQR21">
        <v>51007025.301799998</v>
      </c>
      <c r="NQS21">
        <v>51007025.301799998</v>
      </c>
      <c r="NQT21">
        <v>51007025.301799998</v>
      </c>
      <c r="NQU21">
        <v>51007025.301799998</v>
      </c>
      <c r="NQV21">
        <v>51007025.301799998</v>
      </c>
      <c r="NQW21">
        <v>51007025.301799998</v>
      </c>
      <c r="NQX21">
        <v>51007025.301799998</v>
      </c>
      <c r="NQY21">
        <v>51007025.301799998</v>
      </c>
      <c r="NQZ21">
        <v>51007025.301799998</v>
      </c>
      <c r="NRA21">
        <v>51007025.301799998</v>
      </c>
      <c r="NRB21">
        <v>51007025.301799998</v>
      </c>
      <c r="NRC21">
        <v>51592627.930100001</v>
      </c>
      <c r="NRD21">
        <v>51592627.930100001</v>
      </c>
      <c r="NRE21">
        <v>51592627.930100001</v>
      </c>
      <c r="NRF21">
        <v>51592627.930100001</v>
      </c>
      <c r="NRG21">
        <v>51592627.930100001</v>
      </c>
      <c r="NRH21">
        <v>51592627.930100001</v>
      </c>
      <c r="NRI21">
        <v>51592627.930100001</v>
      </c>
      <c r="NRJ21">
        <v>51592627.930100001</v>
      </c>
      <c r="NRK21">
        <v>51592627.930100001</v>
      </c>
      <c r="NRL21">
        <v>51592627.930100001</v>
      </c>
      <c r="NRM21">
        <v>51592627.930100001</v>
      </c>
      <c r="NRN21">
        <v>105042422.57099999</v>
      </c>
      <c r="NRO21">
        <v>105042422.57099999</v>
      </c>
      <c r="NRP21">
        <v>105042422.57099999</v>
      </c>
      <c r="NRQ21">
        <v>105042422.57099999</v>
      </c>
      <c r="NRR21">
        <v>105042422.57099999</v>
      </c>
      <c r="NRS21">
        <v>105042422.57099999</v>
      </c>
      <c r="NRT21">
        <v>105042422.57099999</v>
      </c>
      <c r="NRU21">
        <v>105042422.57099999</v>
      </c>
      <c r="NRV21">
        <v>105042422.57099999</v>
      </c>
      <c r="NRW21">
        <v>105042422.57099999</v>
      </c>
      <c r="NRX21">
        <v>105042422.57099999</v>
      </c>
      <c r="NRY21">
        <v>106189240.818</v>
      </c>
      <c r="NRZ21">
        <v>106189240.818</v>
      </c>
      <c r="NSA21">
        <v>106189240.818</v>
      </c>
      <c r="NSB21">
        <v>106189240.818</v>
      </c>
      <c r="NSC21">
        <v>106189240.818</v>
      </c>
      <c r="NSD21">
        <v>106189240.818</v>
      </c>
      <c r="NSE21">
        <v>106189240.818</v>
      </c>
      <c r="NSF21">
        <v>106189240.818</v>
      </c>
      <c r="NSG21">
        <v>106189240.818</v>
      </c>
      <c r="NSH21">
        <v>106189240.818</v>
      </c>
      <c r="NSI21">
        <v>106189240.818</v>
      </c>
      <c r="NSJ21">
        <v>105042422.57099999</v>
      </c>
      <c r="NSK21">
        <v>105042422.57099999</v>
      </c>
      <c r="NSL21">
        <v>105042422.57099999</v>
      </c>
      <c r="NSM21">
        <v>105042422.57099999</v>
      </c>
      <c r="NSN21">
        <v>105042422.57099999</v>
      </c>
      <c r="NSO21">
        <v>105042422.57099999</v>
      </c>
      <c r="NSP21">
        <v>105042422.57099999</v>
      </c>
      <c r="NSQ21">
        <v>105042422.57099999</v>
      </c>
      <c r="NSR21">
        <v>105042422.57099999</v>
      </c>
      <c r="NSS21">
        <v>105042422.57099999</v>
      </c>
      <c r="NST21">
        <v>105042422.57099999</v>
      </c>
      <c r="NSU21">
        <v>106189240.818</v>
      </c>
      <c r="NSV21">
        <v>106189240.818</v>
      </c>
      <c r="NSW21">
        <v>106189240.818</v>
      </c>
      <c r="NSX21">
        <v>106189240.818</v>
      </c>
      <c r="NSY21">
        <v>106189240.818</v>
      </c>
      <c r="NSZ21">
        <v>106189240.818</v>
      </c>
      <c r="NTA21">
        <v>106189240.818</v>
      </c>
      <c r="NTB21">
        <v>106189240.818</v>
      </c>
      <c r="NTC21">
        <v>106189240.818</v>
      </c>
      <c r="NTD21">
        <v>106189240.818</v>
      </c>
      <c r="NTE21">
        <v>106189240.818</v>
      </c>
      <c r="NTF21">
        <v>-1872.5516544699999</v>
      </c>
      <c r="NTG21">
        <v>-1872.5516544699999</v>
      </c>
      <c r="NTH21">
        <v>-1872.5516544699999</v>
      </c>
      <c r="NTI21">
        <v>-1872.5516544699999</v>
      </c>
      <c r="NTJ21">
        <v>-1872.5516544699999</v>
      </c>
      <c r="NTK21">
        <v>-1872.5516544699999</v>
      </c>
      <c r="NTL21">
        <v>-1872.5516544699999</v>
      </c>
      <c r="NTM21">
        <v>-1872.5516544699999</v>
      </c>
      <c r="NTN21">
        <v>-1872.5516544699999</v>
      </c>
      <c r="NTO21">
        <v>-1872.5516544699999</v>
      </c>
      <c r="NTP21">
        <v>-1872.5516544699999</v>
      </c>
      <c r="NTQ21">
        <v>-1872.5516544699999</v>
      </c>
      <c r="NTR21">
        <v>-1872.5516544699999</v>
      </c>
      <c r="NTS21">
        <v>-1872.5516544699999</v>
      </c>
      <c r="NTT21">
        <v>-1872.5516544699999</v>
      </c>
      <c r="NTU21">
        <v>-1872.5516544699999</v>
      </c>
      <c r="NTV21">
        <v>-1872.5516544699999</v>
      </c>
      <c r="NTW21">
        <v>-1872.5516544699999</v>
      </c>
      <c r="NTX21">
        <v>-1872.5516544699999</v>
      </c>
      <c r="NTY21">
        <v>-1872.5516544699999</v>
      </c>
      <c r="NTZ21">
        <v>-1872.5516544699999</v>
      </c>
      <c r="NUA21">
        <v>-1872.5516544699999</v>
      </c>
      <c r="NUB21">
        <v>-1872.5516544699999</v>
      </c>
      <c r="NUC21">
        <v>-1872.5516544699999</v>
      </c>
      <c r="NUD21">
        <v>-1872.5516544699999</v>
      </c>
      <c r="NUE21">
        <v>-1872.5516544699999</v>
      </c>
      <c r="NUF21">
        <v>-1872.5516544699999</v>
      </c>
      <c r="NUG21">
        <v>-1872.5516544699999</v>
      </c>
      <c r="NUH21">
        <v>-1872.5516544699999</v>
      </c>
      <c r="NUI21">
        <v>-1872.5516544699999</v>
      </c>
      <c r="NUJ21">
        <v>-1872.5516544699999</v>
      </c>
      <c r="NUK21">
        <v>-1872.5516544699999</v>
      </c>
      <c r="NUL21">
        <v>-1872.5516544699999</v>
      </c>
      <c r="NUM21">
        <v>-1872.5516544699999</v>
      </c>
      <c r="NUN21">
        <v>-1872.5516544699999</v>
      </c>
      <c r="NUO21">
        <v>-1872.5516544699999</v>
      </c>
      <c r="NUP21">
        <v>-1872.5516544699999</v>
      </c>
      <c r="NUQ21">
        <v>-1872.5516544699999</v>
      </c>
      <c r="NUR21">
        <v>-1872.5516544699999</v>
      </c>
      <c r="NUS21">
        <v>-1872.5516544699999</v>
      </c>
      <c r="NUT21">
        <v>-1872.5516544699999</v>
      </c>
      <c r="NUU21">
        <v>-1872.5516544699999</v>
      </c>
      <c r="NUV21">
        <v>-1872.5516544699999</v>
      </c>
      <c r="NUW21">
        <v>-1872.5516544699999</v>
      </c>
      <c r="NUX21">
        <v>-3402.5873795699999</v>
      </c>
      <c r="NUY21">
        <v>-3402.5873795699999</v>
      </c>
      <c r="NUZ21">
        <v>-3402.5873795699999</v>
      </c>
      <c r="NVA21">
        <v>-3402.5873795699999</v>
      </c>
      <c r="NVB21">
        <v>-3402.5873795699999</v>
      </c>
      <c r="NVC21">
        <v>-3402.5873795699999</v>
      </c>
      <c r="NVD21">
        <v>-3402.5873795699999</v>
      </c>
      <c r="NVE21">
        <v>-3402.5873795699999</v>
      </c>
      <c r="NVF21">
        <v>-3402.5873795699999</v>
      </c>
      <c r="NVG21">
        <v>-3402.5873795699999</v>
      </c>
      <c r="NVH21">
        <v>-3402.5873795699999</v>
      </c>
      <c r="NVI21">
        <v>-3402.5873795699999</v>
      </c>
      <c r="NVJ21">
        <v>-3402.5873795699999</v>
      </c>
      <c r="NVK21">
        <v>-3402.5873795699999</v>
      </c>
      <c r="NVL21">
        <v>-3402.5873795699999</v>
      </c>
      <c r="NVM21">
        <v>-3402.5873795699999</v>
      </c>
      <c r="NVN21">
        <v>-3402.5873795699999</v>
      </c>
      <c r="NVO21">
        <v>-3402.5873795699999</v>
      </c>
      <c r="NVP21">
        <v>-3402.5873795699999</v>
      </c>
      <c r="NVQ21">
        <v>-3402.5873795699999</v>
      </c>
      <c r="NVR21">
        <v>-3402.5873795699999</v>
      </c>
      <c r="NVS21">
        <v>-3402.5873795699999</v>
      </c>
      <c r="NVT21">
        <v>-3402.5873795699999</v>
      </c>
      <c r="NVU21">
        <v>-3402.5873795699999</v>
      </c>
      <c r="NVV21">
        <v>-3402.5873795699999</v>
      </c>
      <c r="NVW21">
        <v>-3402.5873795699999</v>
      </c>
      <c r="NVX21">
        <v>-3402.5873795699999</v>
      </c>
      <c r="NVY21">
        <v>-3402.5873795699999</v>
      </c>
      <c r="NVZ21">
        <v>-3402.5873795699999</v>
      </c>
      <c r="NWA21">
        <v>-3402.5873795699999</v>
      </c>
      <c r="NWB21">
        <v>-3402.5873795699999</v>
      </c>
      <c r="NWC21">
        <v>-3402.5873795699999</v>
      </c>
      <c r="NWD21">
        <v>-3402.5873795699999</v>
      </c>
      <c r="NWE21">
        <v>-3402.5873795699999</v>
      </c>
      <c r="NWF21">
        <v>-3402.5873795699999</v>
      </c>
      <c r="NWG21">
        <v>-3402.5873795699999</v>
      </c>
      <c r="NWH21">
        <v>-3402.5873795699999</v>
      </c>
      <c r="NWI21">
        <v>-3402.5873795699999</v>
      </c>
      <c r="NWJ21">
        <v>-3402.5873795699999</v>
      </c>
      <c r="NWK21">
        <v>-3402.5873795699999</v>
      </c>
      <c r="NWL21">
        <v>-3402.5873795699999</v>
      </c>
      <c r="NWM21">
        <v>-3402.5873795699999</v>
      </c>
      <c r="NWN21">
        <v>-3402.5873795699999</v>
      </c>
      <c r="NWO21">
        <v>-3402.5873795699999</v>
      </c>
      <c r="NWP21">
        <v>-6462.6588297600001</v>
      </c>
      <c r="NWQ21">
        <v>-6462.6588297600001</v>
      </c>
      <c r="NWR21">
        <v>-6462.6588297600001</v>
      </c>
      <c r="NWS21">
        <v>-6462.6588297600001</v>
      </c>
      <c r="NWT21">
        <v>-6462.6588297600001</v>
      </c>
      <c r="NWU21">
        <v>-6462.6588297600001</v>
      </c>
      <c r="NWV21">
        <v>-6462.6588297600001</v>
      </c>
      <c r="NWW21">
        <v>-6462.6588297600001</v>
      </c>
      <c r="NWX21">
        <v>-6462.6588297600001</v>
      </c>
      <c r="NWY21">
        <v>-6462.6588297600001</v>
      </c>
      <c r="NWZ21">
        <v>-6462.6588297600001</v>
      </c>
      <c r="NXA21">
        <v>-6462.6588297600001</v>
      </c>
      <c r="NXB21">
        <v>-6462.6588297600001</v>
      </c>
      <c r="NXC21">
        <v>-6462.6588297600001</v>
      </c>
      <c r="NXD21">
        <v>-6462.6588297600001</v>
      </c>
      <c r="NXE21">
        <v>-6462.6588297600001</v>
      </c>
      <c r="NXF21">
        <v>-6462.6588297600001</v>
      </c>
      <c r="NXG21">
        <v>-6462.6588297600001</v>
      </c>
      <c r="NXH21">
        <v>-6462.6588297600001</v>
      </c>
      <c r="NXI21">
        <v>-6462.6588297600001</v>
      </c>
      <c r="NXJ21">
        <v>-6462.6588297600001</v>
      </c>
      <c r="NXK21">
        <v>-6462.6588297600001</v>
      </c>
      <c r="NXL21">
        <v>-6462.6588297600001</v>
      </c>
      <c r="NXM21">
        <v>-6462.6588297600001</v>
      </c>
      <c r="NXN21">
        <v>-6462.6588297600001</v>
      </c>
      <c r="NXO21">
        <v>-6462.6588297600001</v>
      </c>
      <c r="NXP21">
        <v>-6462.6588297600001</v>
      </c>
      <c r="NXQ21">
        <v>-6462.6588297600001</v>
      </c>
      <c r="NXR21">
        <v>-6462.6588297600001</v>
      </c>
      <c r="NXS21">
        <v>-6462.6588297600001</v>
      </c>
      <c r="NXT21">
        <v>-6462.6588297600001</v>
      </c>
      <c r="NXU21">
        <v>-6462.6588297600001</v>
      </c>
      <c r="NXV21">
        <v>-6462.6588297600001</v>
      </c>
      <c r="NXW21">
        <v>-6462.6588297600001</v>
      </c>
      <c r="NXX21">
        <v>-6462.6588297600001</v>
      </c>
      <c r="NXY21">
        <v>-6462.6588297600001</v>
      </c>
      <c r="NXZ21">
        <v>-6462.6588297600001</v>
      </c>
      <c r="NYA21">
        <v>-6462.6588297600001</v>
      </c>
      <c r="NYB21">
        <v>-6462.6588297600001</v>
      </c>
      <c r="NYC21">
        <v>-6462.6588297600001</v>
      </c>
      <c r="NYD21">
        <v>-6462.6588297600001</v>
      </c>
      <c r="NYE21">
        <v>-6462.6588297600001</v>
      </c>
      <c r="NYF21">
        <v>-6462.6588297600001</v>
      </c>
      <c r="NYG21">
        <v>-6462.6588297600001</v>
      </c>
      <c r="NYH21">
        <v>-237058.332834</v>
      </c>
      <c r="NYI21">
        <v>-237058.332834</v>
      </c>
      <c r="NYJ21">
        <v>-237058.332834</v>
      </c>
      <c r="NYK21">
        <v>-237058.332834</v>
      </c>
      <c r="NYL21">
        <v>-237058.332834</v>
      </c>
      <c r="NYM21">
        <v>-237058.332834</v>
      </c>
      <c r="NYN21">
        <v>-237058.332834</v>
      </c>
      <c r="NYO21">
        <v>-237058.332834</v>
      </c>
      <c r="NYP21">
        <v>-237058.332834</v>
      </c>
      <c r="NYQ21">
        <v>-237058.332834</v>
      </c>
      <c r="NYR21">
        <v>-237058.332834</v>
      </c>
      <c r="NYS21">
        <v>-237058.332834</v>
      </c>
      <c r="NYT21">
        <v>-237058.332834</v>
      </c>
      <c r="NYU21">
        <v>-237058.332834</v>
      </c>
      <c r="NYV21">
        <v>-237058.332834</v>
      </c>
      <c r="NYW21">
        <v>-237058.332834</v>
      </c>
      <c r="NYX21">
        <v>-237058.332834</v>
      </c>
      <c r="NYY21">
        <v>-237058.332834</v>
      </c>
      <c r="NYZ21">
        <v>-237058.332834</v>
      </c>
      <c r="NZA21">
        <v>-237058.332834</v>
      </c>
      <c r="NZB21">
        <v>-237058.332834</v>
      </c>
      <c r="NZC21">
        <v>-237058.332834</v>
      </c>
      <c r="NZD21">
        <v>-237058.332834</v>
      </c>
      <c r="NZE21">
        <v>-237058.332834</v>
      </c>
      <c r="NZF21">
        <v>-237058.332834</v>
      </c>
      <c r="NZG21">
        <v>-237058.332834</v>
      </c>
      <c r="NZH21">
        <v>-237058.332834</v>
      </c>
      <c r="NZI21">
        <v>-237058.332834</v>
      </c>
      <c r="NZJ21">
        <v>-237058.332834</v>
      </c>
      <c r="NZK21">
        <v>-237058.332834</v>
      </c>
      <c r="NZL21">
        <v>-237058.332834</v>
      </c>
      <c r="NZM21">
        <v>-237058.332834</v>
      </c>
      <c r="NZN21">
        <v>-237058.332834</v>
      </c>
      <c r="NZO21">
        <v>-237058.332834</v>
      </c>
      <c r="NZP21">
        <v>-237058.332834</v>
      </c>
      <c r="NZQ21">
        <v>-237058.332834</v>
      </c>
      <c r="NZR21">
        <v>-237058.332834</v>
      </c>
      <c r="NZS21">
        <v>-237058.332834</v>
      </c>
      <c r="NZT21">
        <v>-237058.332834</v>
      </c>
      <c r="NZU21">
        <v>-237058.332834</v>
      </c>
      <c r="NZV21">
        <v>-237058.332834</v>
      </c>
      <c r="NZW21">
        <v>-237058.332834</v>
      </c>
      <c r="NZX21">
        <v>-237058.332834</v>
      </c>
      <c r="NZY21">
        <v>-237058.332834</v>
      </c>
      <c r="NZZ21">
        <v>-360874.02893099998</v>
      </c>
      <c r="OAA21">
        <v>-360874.02893099998</v>
      </c>
      <c r="OAB21">
        <v>-360874.02893099998</v>
      </c>
      <c r="OAC21">
        <v>-360874.02893099998</v>
      </c>
      <c r="OAD21">
        <v>-360874.02893099998</v>
      </c>
      <c r="OAE21">
        <v>-360874.02893099998</v>
      </c>
      <c r="OAF21">
        <v>-360874.02893099998</v>
      </c>
      <c r="OAG21">
        <v>-360874.02893099998</v>
      </c>
      <c r="OAH21">
        <v>-360874.02893099998</v>
      </c>
      <c r="OAI21">
        <v>-360874.02893099998</v>
      </c>
      <c r="OAJ21">
        <v>-360874.02893099998</v>
      </c>
      <c r="OAK21">
        <v>-360874.02893099998</v>
      </c>
      <c r="OAL21">
        <v>-360874.02893099998</v>
      </c>
      <c r="OAM21">
        <v>-360874.02893099998</v>
      </c>
      <c r="OAN21">
        <v>-360874.02893099998</v>
      </c>
      <c r="OAO21">
        <v>-360874.02893099998</v>
      </c>
      <c r="OAP21">
        <v>-360874.02893099998</v>
      </c>
      <c r="OAQ21">
        <v>-360874.02893099998</v>
      </c>
      <c r="OAR21">
        <v>-360874.02893099998</v>
      </c>
      <c r="OAS21">
        <v>-360874.02893099998</v>
      </c>
      <c r="OAT21">
        <v>-360874.02893099998</v>
      </c>
      <c r="OAU21">
        <v>-360874.02893099998</v>
      </c>
      <c r="OAV21">
        <v>-360874.02893099998</v>
      </c>
      <c r="OAW21">
        <v>-360874.02893099998</v>
      </c>
      <c r="OAX21">
        <v>-360874.02893099998</v>
      </c>
      <c r="OAY21">
        <v>-360874.02893099998</v>
      </c>
      <c r="OAZ21">
        <v>-360874.02893099998</v>
      </c>
      <c r="OBA21">
        <v>-360874.02893099998</v>
      </c>
      <c r="OBB21">
        <v>-360874.02893099998</v>
      </c>
      <c r="OBC21">
        <v>-360874.02893099998</v>
      </c>
      <c r="OBD21">
        <v>-360874.02893099998</v>
      </c>
      <c r="OBE21">
        <v>-360874.02893099998</v>
      </c>
      <c r="OBF21">
        <v>-360874.02893099998</v>
      </c>
      <c r="OBG21">
        <v>-360874.02893099998</v>
      </c>
      <c r="OBH21">
        <v>-360874.02893099998</v>
      </c>
      <c r="OBI21">
        <v>-360874.02893099998</v>
      </c>
      <c r="OBJ21">
        <v>-360874.02893099998</v>
      </c>
      <c r="OBK21">
        <v>-360874.02893099998</v>
      </c>
      <c r="OBL21">
        <v>-360874.02893099998</v>
      </c>
      <c r="OBM21">
        <v>-360874.02893099998</v>
      </c>
      <c r="OBN21">
        <v>-360874.02893099998</v>
      </c>
      <c r="OBO21">
        <v>-360874.02893099998</v>
      </c>
      <c r="OBP21">
        <v>-360874.02893099998</v>
      </c>
      <c r="OBQ21">
        <v>-360874.02893099998</v>
      </c>
      <c r="OBR21">
        <v>-550592.85987299995</v>
      </c>
      <c r="OBS21">
        <v>-550592.85987299995</v>
      </c>
      <c r="OBT21">
        <v>-550592.85987299995</v>
      </c>
      <c r="OBU21">
        <v>-550592.85987299995</v>
      </c>
      <c r="OBV21">
        <v>-550592.85987299995</v>
      </c>
      <c r="OBW21">
        <v>-550592.85987299995</v>
      </c>
      <c r="OBX21">
        <v>-550592.85987299995</v>
      </c>
      <c r="OBY21">
        <v>-550592.85987299995</v>
      </c>
      <c r="OBZ21">
        <v>-550592.85987299995</v>
      </c>
      <c r="OCA21">
        <v>-550592.85987299995</v>
      </c>
      <c r="OCB21">
        <v>-550592.85987299995</v>
      </c>
      <c r="OCC21">
        <v>-550592.85987299995</v>
      </c>
      <c r="OCD21">
        <v>-550592.85987299995</v>
      </c>
      <c r="OCE21">
        <v>-550592.85987299995</v>
      </c>
      <c r="OCF21">
        <v>-550592.85987299995</v>
      </c>
      <c r="OCG21">
        <v>-550592.85987299995</v>
      </c>
      <c r="OCH21">
        <v>-550592.85987299995</v>
      </c>
      <c r="OCI21">
        <v>-550592.85987299995</v>
      </c>
      <c r="OCJ21">
        <v>-550592.85987299995</v>
      </c>
      <c r="OCK21">
        <v>-550592.85987299995</v>
      </c>
      <c r="OCL21">
        <v>-550592.85987299995</v>
      </c>
      <c r="OCM21">
        <v>-550592.85987299995</v>
      </c>
      <c r="OCN21">
        <v>-550592.85987299995</v>
      </c>
      <c r="OCO21">
        <v>-550592.85987299995</v>
      </c>
      <c r="OCP21">
        <v>-550592.85987299995</v>
      </c>
      <c r="OCQ21">
        <v>-550592.85987299995</v>
      </c>
      <c r="OCR21">
        <v>-550592.85987299995</v>
      </c>
      <c r="OCS21">
        <v>-550592.85987299995</v>
      </c>
      <c r="OCT21">
        <v>-550592.85987299995</v>
      </c>
      <c r="OCU21">
        <v>-550592.85987299995</v>
      </c>
      <c r="OCV21">
        <v>-550592.85987299995</v>
      </c>
      <c r="OCW21">
        <v>-550592.85987299995</v>
      </c>
      <c r="OCX21">
        <v>-550592.85987299995</v>
      </c>
      <c r="OCY21">
        <v>-550592.85987299995</v>
      </c>
      <c r="OCZ21">
        <v>-550592.85987299995</v>
      </c>
      <c r="ODA21">
        <v>-550592.85987299995</v>
      </c>
      <c r="ODB21">
        <v>-550592.85987299995</v>
      </c>
      <c r="ODC21">
        <v>-550592.85987299995</v>
      </c>
      <c r="ODD21">
        <v>-550592.85987299995</v>
      </c>
      <c r="ODE21">
        <v>-550592.85987299995</v>
      </c>
      <c r="ODF21">
        <v>-550592.85987299995</v>
      </c>
      <c r="ODG21">
        <v>-550592.85987299995</v>
      </c>
      <c r="ODH21">
        <v>-550592.85987299995</v>
      </c>
      <c r="ODI21">
        <v>-550592.85987299995</v>
      </c>
      <c r="ODJ21">
        <v>-402650.38861600001</v>
      </c>
      <c r="ODK21">
        <v>-402650.38861600001</v>
      </c>
      <c r="ODL21">
        <v>-402650.38861600001</v>
      </c>
      <c r="ODM21">
        <v>-402650.38861600001</v>
      </c>
      <c r="ODN21">
        <v>-402650.38861600001</v>
      </c>
      <c r="ODO21">
        <v>-402650.38861600001</v>
      </c>
      <c r="ODP21">
        <v>-402650.38861600001</v>
      </c>
      <c r="ODQ21">
        <v>-402650.38861600001</v>
      </c>
      <c r="ODR21">
        <v>-402650.38861600001</v>
      </c>
      <c r="ODS21">
        <v>-402650.38861600001</v>
      </c>
      <c r="ODT21">
        <v>-402650.38861600001</v>
      </c>
      <c r="ODU21">
        <v>-402525.504067</v>
      </c>
      <c r="ODV21">
        <v>-402525.504067</v>
      </c>
      <c r="ODW21">
        <v>-402525.504067</v>
      </c>
      <c r="ODX21">
        <v>-402525.504067</v>
      </c>
      <c r="ODY21">
        <v>-402525.504067</v>
      </c>
      <c r="ODZ21">
        <v>-402525.504067</v>
      </c>
      <c r="OEA21">
        <v>-402525.504067</v>
      </c>
      <c r="OEB21">
        <v>-402525.504067</v>
      </c>
      <c r="OEC21">
        <v>-402525.504067</v>
      </c>
      <c r="OED21">
        <v>-402525.504067</v>
      </c>
      <c r="OEE21">
        <v>-402525.504067</v>
      </c>
      <c r="OEF21">
        <v>-402650.38861600001</v>
      </c>
      <c r="OEG21">
        <v>-402650.38861600001</v>
      </c>
      <c r="OEH21">
        <v>-402650.38861600001</v>
      </c>
      <c r="OEI21">
        <v>-402650.38861600001</v>
      </c>
      <c r="OEJ21">
        <v>-402650.38861600001</v>
      </c>
      <c r="OEK21">
        <v>-402650.38861600001</v>
      </c>
      <c r="OEL21">
        <v>-402650.38861600001</v>
      </c>
      <c r="OEM21">
        <v>-402650.38861600001</v>
      </c>
      <c r="OEN21">
        <v>-402650.38861600001</v>
      </c>
      <c r="OEO21">
        <v>-402650.38861600001</v>
      </c>
      <c r="OEP21">
        <v>-402650.38861600001</v>
      </c>
      <c r="OEQ21">
        <v>-402525.504067</v>
      </c>
      <c r="OER21">
        <v>-402525.504067</v>
      </c>
      <c r="OES21">
        <v>-402525.504067</v>
      </c>
      <c r="OET21">
        <v>-402525.504067</v>
      </c>
      <c r="OEU21">
        <v>-402525.504067</v>
      </c>
      <c r="OEV21">
        <v>-402525.504067</v>
      </c>
      <c r="OEW21">
        <v>-402525.504067</v>
      </c>
      <c r="OEX21">
        <v>-402525.504067</v>
      </c>
      <c r="OEY21">
        <v>-402525.504067</v>
      </c>
      <c r="OEZ21">
        <v>-402525.504067</v>
      </c>
      <c r="OFA21">
        <v>-402525.504067</v>
      </c>
      <c r="OFB21">
        <v>-604357.920239</v>
      </c>
      <c r="OFC21">
        <v>-604357.920239</v>
      </c>
      <c r="OFD21">
        <v>-604357.920239</v>
      </c>
      <c r="OFE21">
        <v>-604357.920239</v>
      </c>
      <c r="OFF21">
        <v>-604357.920239</v>
      </c>
      <c r="OFG21">
        <v>-604357.920239</v>
      </c>
      <c r="OFH21">
        <v>-604357.920239</v>
      </c>
      <c r="OFI21">
        <v>-604357.920239</v>
      </c>
      <c r="OFJ21">
        <v>-604357.920239</v>
      </c>
      <c r="OFK21">
        <v>-604357.920239</v>
      </c>
      <c r="OFL21">
        <v>-604357.920239</v>
      </c>
      <c r="OFM21">
        <v>-604120.99126799998</v>
      </c>
      <c r="OFN21">
        <v>-604120.99126799998</v>
      </c>
      <c r="OFO21">
        <v>-604120.99126799998</v>
      </c>
      <c r="OFP21">
        <v>-604120.99126799998</v>
      </c>
      <c r="OFQ21">
        <v>-604120.99126799998</v>
      </c>
      <c r="OFR21">
        <v>-604120.99126799998</v>
      </c>
      <c r="OFS21">
        <v>-604120.99126799998</v>
      </c>
      <c r="OFT21">
        <v>-604120.99126799998</v>
      </c>
      <c r="OFU21">
        <v>-604120.99126799998</v>
      </c>
      <c r="OFV21">
        <v>-604120.99126799998</v>
      </c>
      <c r="OFW21">
        <v>-604120.99126799998</v>
      </c>
      <c r="OFX21">
        <v>-604357.920239</v>
      </c>
      <c r="OFY21">
        <v>-604357.920239</v>
      </c>
      <c r="OFZ21">
        <v>-604357.920239</v>
      </c>
      <c r="OGA21">
        <v>-604357.920239</v>
      </c>
      <c r="OGB21">
        <v>-604357.920239</v>
      </c>
      <c r="OGC21">
        <v>-604357.920239</v>
      </c>
      <c r="OGD21">
        <v>-604357.920239</v>
      </c>
      <c r="OGE21">
        <v>-604357.920239</v>
      </c>
      <c r="OGF21">
        <v>-604357.920239</v>
      </c>
      <c r="OGG21">
        <v>-604357.920239</v>
      </c>
      <c r="OGH21">
        <v>-604357.920239</v>
      </c>
      <c r="OGI21">
        <v>-604120.99126799998</v>
      </c>
      <c r="OGJ21">
        <v>-604120.99126799998</v>
      </c>
      <c r="OGK21">
        <v>-604120.99126799998</v>
      </c>
      <c r="OGL21">
        <v>-604120.99126799998</v>
      </c>
      <c r="OGM21">
        <v>-604120.99126799998</v>
      </c>
      <c r="OGN21">
        <v>-604120.99126799998</v>
      </c>
      <c r="OGO21">
        <v>-604120.99126799998</v>
      </c>
      <c r="OGP21">
        <v>-604120.99126799998</v>
      </c>
      <c r="OGQ21">
        <v>-604120.99126799998</v>
      </c>
      <c r="OGR21">
        <v>-604120.99126799998</v>
      </c>
      <c r="OGS21">
        <v>-604120.99126799998</v>
      </c>
      <c r="OGT21">
        <v>-903252.91110100003</v>
      </c>
      <c r="OGU21">
        <v>-903252.91110100003</v>
      </c>
      <c r="OGV21">
        <v>-903252.91110100003</v>
      </c>
      <c r="OGW21">
        <v>-903252.91110100003</v>
      </c>
      <c r="OGX21">
        <v>-903252.91110100003</v>
      </c>
      <c r="OGY21">
        <v>-903252.91110100003</v>
      </c>
      <c r="OGZ21">
        <v>-903252.91110100003</v>
      </c>
      <c r="OHA21">
        <v>-903252.91110100003</v>
      </c>
      <c r="OHB21">
        <v>-903252.91110100003</v>
      </c>
      <c r="OHC21">
        <v>-903252.91110100003</v>
      </c>
      <c r="OHD21">
        <v>-903252.91110100003</v>
      </c>
      <c r="OHE21">
        <v>-902791.89328399999</v>
      </c>
      <c r="OHF21">
        <v>-902791.89328399999</v>
      </c>
      <c r="OHG21">
        <v>-902791.89328399999</v>
      </c>
      <c r="OHH21">
        <v>-902791.89328399999</v>
      </c>
      <c r="OHI21">
        <v>-902791.89328399999</v>
      </c>
      <c r="OHJ21">
        <v>-902791.89328399999</v>
      </c>
      <c r="OHK21">
        <v>-902791.89328399999</v>
      </c>
      <c r="OHL21">
        <v>-902791.89328399999</v>
      </c>
      <c r="OHM21">
        <v>-902791.89328399999</v>
      </c>
      <c r="OHN21">
        <v>-902791.89328399999</v>
      </c>
      <c r="OHO21">
        <v>-902791.89328399999</v>
      </c>
      <c r="OHP21">
        <v>-903252.91110100003</v>
      </c>
      <c r="OHQ21">
        <v>-903252.91110100003</v>
      </c>
      <c r="OHR21">
        <v>-903252.91110100003</v>
      </c>
      <c r="OHS21">
        <v>-903252.91110100003</v>
      </c>
      <c r="OHT21">
        <v>-903252.91110100003</v>
      </c>
      <c r="OHU21">
        <v>-903252.91110100003</v>
      </c>
      <c r="OHV21">
        <v>-903252.91110100003</v>
      </c>
      <c r="OHW21">
        <v>-903252.91110100003</v>
      </c>
      <c r="OHX21">
        <v>-903252.91110100003</v>
      </c>
      <c r="OHY21">
        <v>-903252.91110100003</v>
      </c>
      <c r="OHZ21">
        <v>-903252.91110100003</v>
      </c>
      <c r="OIA21">
        <v>-902791.89328399999</v>
      </c>
      <c r="OIB21">
        <v>-902791.89328399999</v>
      </c>
      <c r="OIC21">
        <v>-902791.89328399999</v>
      </c>
      <c r="OID21">
        <v>-902791.89328399999</v>
      </c>
      <c r="OIE21">
        <v>-902791.89328399999</v>
      </c>
      <c r="OIF21">
        <v>-902791.89328399999</v>
      </c>
      <c r="OIG21">
        <v>-902791.89328399999</v>
      </c>
      <c r="OIH21">
        <v>-902791.89328399999</v>
      </c>
      <c r="OII21">
        <v>-902791.89328399999</v>
      </c>
      <c r="OIJ21">
        <v>-902791.89328399999</v>
      </c>
      <c r="OIK21">
        <v>-902791.89328399999</v>
      </c>
      <c r="OIL21">
        <v>-445841.38023900002</v>
      </c>
      <c r="OIM21">
        <v>-445841.38023900002</v>
      </c>
      <c r="OIN21">
        <v>-445841.38023900002</v>
      </c>
      <c r="OIO21">
        <v>-445841.38023900002</v>
      </c>
      <c r="OIP21">
        <v>-445841.38023900002</v>
      </c>
      <c r="OIQ21">
        <v>-445841.38023900002</v>
      </c>
      <c r="OIR21">
        <v>-445841.38023900002</v>
      </c>
      <c r="OIS21">
        <v>-445841.38023900002</v>
      </c>
      <c r="OIT21">
        <v>-445841.38023900002</v>
      </c>
      <c r="OIU21">
        <v>-445841.38023900002</v>
      </c>
      <c r="OIV21">
        <v>-445841.38023900002</v>
      </c>
      <c r="OIW21">
        <v>-439994.68550299999</v>
      </c>
      <c r="OIX21">
        <v>-439994.68550299999</v>
      </c>
      <c r="OIY21">
        <v>-439994.68550299999</v>
      </c>
      <c r="OIZ21">
        <v>-439994.68550299999</v>
      </c>
      <c r="OJA21">
        <v>-439994.68550299999</v>
      </c>
      <c r="OJB21">
        <v>-439994.68550299999</v>
      </c>
      <c r="OJC21">
        <v>-439994.68550299999</v>
      </c>
      <c r="OJD21">
        <v>-439994.68550299999</v>
      </c>
      <c r="OJE21">
        <v>-439994.68550299999</v>
      </c>
      <c r="OJF21">
        <v>-439994.68550299999</v>
      </c>
      <c r="OJG21">
        <v>-439994.68550299999</v>
      </c>
      <c r="OJH21">
        <v>-445841.38023900002</v>
      </c>
      <c r="OJI21">
        <v>-445841.38023900002</v>
      </c>
      <c r="OJJ21">
        <v>-445841.38023900002</v>
      </c>
      <c r="OJK21">
        <v>-445841.38023900002</v>
      </c>
      <c r="OJL21">
        <v>-445841.38023900002</v>
      </c>
      <c r="OJM21">
        <v>-445841.38023900002</v>
      </c>
      <c r="OJN21">
        <v>-445841.38023900002</v>
      </c>
      <c r="OJO21">
        <v>-445841.38023900002</v>
      </c>
      <c r="OJP21">
        <v>-445841.38023900002</v>
      </c>
      <c r="OJQ21">
        <v>-445841.38023900002</v>
      </c>
      <c r="OJR21">
        <v>-445841.38023900002</v>
      </c>
      <c r="OJS21">
        <v>-439994.68550299999</v>
      </c>
      <c r="OJT21">
        <v>-439994.68550299999</v>
      </c>
      <c r="OJU21">
        <v>-439994.68550299999</v>
      </c>
      <c r="OJV21">
        <v>-439994.68550299999</v>
      </c>
      <c r="OJW21">
        <v>-439994.68550299999</v>
      </c>
      <c r="OJX21">
        <v>-439994.68550299999</v>
      </c>
      <c r="OJY21">
        <v>-439994.68550299999</v>
      </c>
      <c r="OJZ21">
        <v>-439994.68550299999</v>
      </c>
      <c r="OKA21">
        <v>-439994.68550299999</v>
      </c>
      <c r="OKB21">
        <v>-439994.68550299999</v>
      </c>
      <c r="OKC21">
        <v>-439994.68550299999</v>
      </c>
      <c r="OKD21">
        <v>-669149.97065999999</v>
      </c>
      <c r="OKE21">
        <v>-669149.97065999999</v>
      </c>
      <c r="OKF21">
        <v>-669149.97065999999</v>
      </c>
      <c r="OKG21">
        <v>-669149.97065999999</v>
      </c>
      <c r="OKH21">
        <v>-669149.97065999999</v>
      </c>
      <c r="OKI21">
        <v>-669149.97065999999</v>
      </c>
      <c r="OKJ21">
        <v>-669149.97065999999</v>
      </c>
      <c r="OKK21">
        <v>-669149.97065999999</v>
      </c>
      <c r="OKL21">
        <v>-669149.97065999999</v>
      </c>
      <c r="OKM21">
        <v>-669149.97065999999</v>
      </c>
      <c r="OKN21">
        <v>-669149.97065999999</v>
      </c>
      <c r="OKO21">
        <v>-658057.71479500004</v>
      </c>
      <c r="OKP21">
        <v>-658057.71479500004</v>
      </c>
      <c r="OKQ21">
        <v>-658057.71479500004</v>
      </c>
      <c r="OKR21">
        <v>-658057.71479500004</v>
      </c>
      <c r="OKS21">
        <v>-658057.71479500004</v>
      </c>
      <c r="OKT21">
        <v>-658057.71479500004</v>
      </c>
      <c r="OKU21">
        <v>-658057.71479500004</v>
      </c>
      <c r="OKV21">
        <v>-658057.71479500004</v>
      </c>
      <c r="OKW21">
        <v>-658057.71479500004</v>
      </c>
      <c r="OKX21">
        <v>-658057.71479500004</v>
      </c>
      <c r="OKY21">
        <v>-658057.71479500004</v>
      </c>
      <c r="OKZ21">
        <v>-669149.97065999999</v>
      </c>
      <c r="OLA21">
        <v>-669149.97065999999</v>
      </c>
      <c r="OLB21">
        <v>-669149.97065999999</v>
      </c>
      <c r="OLC21">
        <v>-669149.97065999999</v>
      </c>
      <c r="OLD21">
        <v>-669149.97065999999</v>
      </c>
      <c r="OLE21">
        <v>-669149.97065999999</v>
      </c>
      <c r="OLF21">
        <v>-669149.97065999999</v>
      </c>
      <c r="OLG21">
        <v>-669149.97065999999</v>
      </c>
      <c r="OLH21">
        <v>-669149.97065999999</v>
      </c>
      <c r="OLI21">
        <v>-669149.97065999999</v>
      </c>
      <c r="OLJ21">
        <v>-669149.97065999999</v>
      </c>
      <c r="OLK21">
        <v>-658057.71479500004</v>
      </c>
      <c r="OLL21">
        <v>-658057.71479500004</v>
      </c>
      <c r="OLM21">
        <v>-658057.71479500004</v>
      </c>
      <c r="OLN21">
        <v>-658057.71479500004</v>
      </c>
      <c r="OLO21">
        <v>-658057.71479500004</v>
      </c>
      <c r="OLP21">
        <v>-658057.71479500004</v>
      </c>
      <c r="OLQ21">
        <v>-658057.71479500004</v>
      </c>
      <c r="OLR21">
        <v>-658057.71479500004</v>
      </c>
      <c r="OLS21">
        <v>-658057.71479500004</v>
      </c>
      <c r="OLT21">
        <v>-658057.71479500004</v>
      </c>
      <c r="OLU21">
        <v>-658057.71479500004</v>
      </c>
      <c r="OLV21">
        <v>-1000019.21132</v>
      </c>
      <c r="OLW21">
        <v>-1000019.21132</v>
      </c>
      <c r="OLX21">
        <v>-1000019.21132</v>
      </c>
      <c r="OLY21">
        <v>-1000019.21132</v>
      </c>
      <c r="OLZ21">
        <v>-1000019.21132</v>
      </c>
      <c r="OMA21">
        <v>-1000019.21132</v>
      </c>
      <c r="OMB21">
        <v>-1000019.21132</v>
      </c>
      <c r="OMC21">
        <v>-1000019.21132</v>
      </c>
      <c r="OMD21">
        <v>-1000019.21132</v>
      </c>
      <c r="OME21">
        <v>-1000019.21132</v>
      </c>
      <c r="OMF21">
        <v>-1000019.21132</v>
      </c>
      <c r="OMG21">
        <v>-978435.83319799998</v>
      </c>
      <c r="OMH21">
        <v>-978435.83319799998</v>
      </c>
      <c r="OMI21">
        <v>-978435.83319799998</v>
      </c>
      <c r="OMJ21">
        <v>-978435.83319799998</v>
      </c>
      <c r="OMK21">
        <v>-978435.83319799998</v>
      </c>
      <c r="OML21">
        <v>-978435.83319799998</v>
      </c>
      <c r="OMM21">
        <v>-978435.83319799998</v>
      </c>
      <c r="OMN21">
        <v>-978435.83319799998</v>
      </c>
      <c r="OMO21">
        <v>-978435.83319799998</v>
      </c>
      <c r="OMP21">
        <v>-978435.83319799998</v>
      </c>
      <c r="OMQ21">
        <v>-978435.83319799998</v>
      </c>
      <c r="OMR21">
        <v>-1000019.21132</v>
      </c>
      <c r="OMS21">
        <v>-1000019.21132</v>
      </c>
      <c r="OMT21">
        <v>-1000019.21132</v>
      </c>
      <c r="OMU21">
        <v>-1000019.21132</v>
      </c>
      <c r="OMV21">
        <v>-1000019.21132</v>
      </c>
      <c r="OMW21">
        <v>-1000019.21132</v>
      </c>
      <c r="OMX21">
        <v>-1000019.21132</v>
      </c>
      <c r="OMY21">
        <v>-1000019.21132</v>
      </c>
      <c r="OMZ21">
        <v>-1000019.21132</v>
      </c>
      <c r="ONA21">
        <v>-1000019.21132</v>
      </c>
      <c r="ONB21">
        <v>-1000019.21132</v>
      </c>
      <c r="ONC21">
        <v>-978435.83319799998</v>
      </c>
      <c r="OND21">
        <v>-978435.83319799998</v>
      </c>
      <c r="ONE21">
        <v>-978435.83319799998</v>
      </c>
      <c r="ONF21">
        <v>-978435.83319799998</v>
      </c>
      <c r="ONG21">
        <v>-978435.83319799998</v>
      </c>
      <c r="ONH21">
        <v>-978435.83319799998</v>
      </c>
      <c r="ONI21">
        <v>-978435.83319799998</v>
      </c>
      <c r="ONJ21">
        <v>-978435.83319799998</v>
      </c>
      <c r="ONK21">
        <v>-978435.83319799998</v>
      </c>
      <c r="ONL21">
        <v>-978435.83319799998</v>
      </c>
      <c r="ONM21">
        <v>-978435.83319799998</v>
      </c>
      <c r="ONN21">
        <v>-2357250.0851799999</v>
      </c>
      <c r="ONO21">
        <v>-2357250.0851799999</v>
      </c>
      <c r="ONP21">
        <v>-2357250.0851799999</v>
      </c>
      <c r="ONQ21">
        <v>-2357250.0851799999</v>
      </c>
      <c r="ONR21">
        <v>-2357250.0851799999</v>
      </c>
      <c r="ONS21">
        <v>-2357250.0851799999</v>
      </c>
      <c r="ONT21">
        <v>-2357250.0851799999</v>
      </c>
      <c r="ONU21">
        <v>-2357250.0851799999</v>
      </c>
      <c r="ONV21">
        <v>-2357250.0851799999</v>
      </c>
      <c r="ONW21">
        <v>-2357250.0851799999</v>
      </c>
      <c r="ONX21">
        <v>-2357250.0851799999</v>
      </c>
      <c r="ONY21">
        <v>-2356881.2641699999</v>
      </c>
      <c r="ONZ21">
        <v>-2356881.2641699999</v>
      </c>
      <c r="OOA21">
        <v>-2356881.2641699999</v>
      </c>
      <c r="OOB21">
        <v>-2356881.2641699999</v>
      </c>
      <c r="OOC21">
        <v>-2356881.2641699999</v>
      </c>
      <c r="OOD21">
        <v>-2356881.2641699999</v>
      </c>
      <c r="OOE21">
        <v>-2356881.2641699999</v>
      </c>
      <c r="OOF21">
        <v>-2356881.2641699999</v>
      </c>
      <c r="OOG21">
        <v>-2356881.2641699999</v>
      </c>
      <c r="OOH21">
        <v>-2356881.2641699999</v>
      </c>
      <c r="OOI21">
        <v>-2356881.2641699999</v>
      </c>
      <c r="OOJ21">
        <v>-2357250.0851799999</v>
      </c>
      <c r="OOK21">
        <v>-2357250.0851799999</v>
      </c>
      <c r="OOL21">
        <v>-2357250.0851799999</v>
      </c>
      <c r="OOM21">
        <v>-2357250.0851799999</v>
      </c>
      <c r="OON21">
        <v>-2357250.0851799999</v>
      </c>
      <c r="OOO21">
        <v>-2357250.0851799999</v>
      </c>
      <c r="OOP21">
        <v>-2357250.0851799999</v>
      </c>
      <c r="OOQ21">
        <v>-2357250.0851799999</v>
      </c>
      <c r="OOR21">
        <v>-2357250.0851799999</v>
      </c>
      <c r="OOS21">
        <v>-2357250.0851799999</v>
      </c>
      <c r="OOT21">
        <v>-2357250.0851799999</v>
      </c>
      <c r="OOU21">
        <v>-2356881.2641699999</v>
      </c>
      <c r="OOV21">
        <v>-2356881.2641699999</v>
      </c>
      <c r="OOW21">
        <v>-2356881.2641699999</v>
      </c>
      <c r="OOX21">
        <v>-2356881.2641699999</v>
      </c>
      <c r="OOY21">
        <v>-2356881.2641699999</v>
      </c>
      <c r="OOZ21">
        <v>-2356881.2641699999</v>
      </c>
      <c r="OPA21">
        <v>-2356881.2641699999</v>
      </c>
      <c r="OPB21">
        <v>-2356881.2641699999</v>
      </c>
      <c r="OPC21">
        <v>-2356881.2641699999</v>
      </c>
      <c r="OPD21">
        <v>-2356881.2641699999</v>
      </c>
      <c r="OPE21">
        <v>-2356881.2641699999</v>
      </c>
      <c r="OPF21">
        <v>-2609204.4846299998</v>
      </c>
      <c r="OPG21">
        <v>-2609204.4846299998</v>
      </c>
      <c r="OPH21">
        <v>-2609204.4846299998</v>
      </c>
      <c r="OPI21">
        <v>-2609204.4846299998</v>
      </c>
      <c r="OPJ21">
        <v>-2609204.4846299998</v>
      </c>
      <c r="OPK21">
        <v>-2609204.4846299998</v>
      </c>
      <c r="OPL21">
        <v>-2609204.4846299998</v>
      </c>
      <c r="OPM21">
        <v>-2609204.4846299998</v>
      </c>
      <c r="OPN21">
        <v>-2609204.4846299998</v>
      </c>
      <c r="OPO21">
        <v>-2609204.4846299998</v>
      </c>
      <c r="OPP21">
        <v>-2609204.4846299998</v>
      </c>
      <c r="OPQ21">
        <v>-2608504.7633199999</v>
      </c>
      <c r="OPR21">
        <v>-2608504.7633199999</v>
      </c>
      <c r="OPS21">
        <v>-2608504.7633199999</v>
      </c>
      <c r="OPT21">
        <v>-2608504.7633199999</v>
      </c>
      <c r="OPU21">
        <v>-2608504.7633199999</v>
      </c>
      <c r="OPV21">
        <v>-2608504.7633199999</v>
      </c>
      <c r="OPW21">
        <v>-2608504.7633199999</v>
      </c>
      <c r="OPX21">
        <v>-2608504.7633199999</v>
      </c>
      <c r="OPY21">
        <v>-2608504.7633199999</v>
      </c>
      <c r="OPZ21">
        <v>-2608504.7633199999</v>
      </c>
      <c r="OQA21">
        <v>-2608504.7633199999</v>
      </c>
      <c r="OQB21">
        <v>-2609204.4846299998</v>
      </c>
      <c r="OQC21">
        <v>-2609204.4846299998</v>
      </c>
      <c r="OQD21">
        <v>-2609204.4846299998</v>
      </c>
      <c r="OQE21">
        <v>-2609204.4846299998</v>
      </c>
      <c r="OQF21">
        <v>-2609204.4846299998</v>
      </c>
      <c r="OQG21">
        <v>-2609204.4846299998</v>
      </c>
      <c r="OQH21">
        <v>-2609204.4846299998</v>
      </c>
      <c r="OQI21">
        <v>-2609204.4846299998</v>
      </c>
      <c r="OQJ21">
        <v>-2609204.4846299998</v>
      </c>
      <c r="OQK21">
        <v>-2609204.4846299998</v>
      </c>
      <c r="OQL21">
        <v>-2609204.4846299998</v>
      </c>
      <c r="OQM21">
        <v>-2608504.7633199999</v>
      </c>
      <c r="OQN21">
        <v>-2608504.7633199999</v>
      </c>
      <c r="OQO21">
        <v>-2608504.7633199999</v>
      </c>
      <c r="OQP21">
        <v>-2608504.7633199999</v>
      </c>
      <c r="OQQ21">
        <v>-2608504.7633199999</v>
      </c>
      <c r="OQR21">
        <v>-2608504.7633199999</v>
      </c>
      <c r="OQS21">
        <v>-2608504.7633199999</v>
      </c>
      <c r="OQT21">
        <v>-2608504.7633199999</v>
      </c>
      <c r="OQU21">
        <v>-2608504.7633199999</v>
      </c>
      <c r="OQV21">
        <v>-2608504.7633199999</v>
      </c>
      <c r="OQW21">
        <v>-2608504.7633199999</v>
      </c>
      <c r="OQX21">
        <v>-2982447.6999599999</v>
      </c>
      <c r="OQY21">
        <v>-2982447.6999599999</v>
      </c>
      <c r="OQZ21">
        <v>-2982447.6999599999</v>
      </c>
      <c r="ORA21">
        <v>-2982447.6999599999</v>
      </c>
      <c r="ORB21">
        <v>-2982447.6999599999</v>
      </c>
      <c r="ORC21">
        <v>-2982447.6999599999</v>
      </c>
      <c r="ORD21">
        <v>-2982447.6999599999</v>
      </c>
      <c r="ORE21">
        <v>-2982447.6999599999</v>
      </c>
      <c r="ORF21">
        <v>-2982447.6999599999</v>
      </c>
      <c r="ORG21">
        <v>-2982447.6999599999</v>
      </c>
      <c r="ORH21">
        <v>-2982447.6999599999</v>
      </c>
      <c r="ORI21">
        <v>-2981086.17802</v>
      </c>
      <c r="ORJ21">
        <v>-2981086.17802</v>
      </c>
      <c r="ORK21">
        <v>-2981086.17802</v>
      </c>
      <c r="ORL21">
        <v>-2981086.17802</v>
      </c>
      <c r="ORM21">
        <v>-2981086.17802</v>
      </c>
      <c r="ORN21">
        <v>-2981086.17802</v>
      </c>
      <c r="ORO21">
        <v>-2981086.17802</v>
      </c>
      <c r="ORP21">
        <v>-2981086.17802</v>
      </c>
      <c r="ORQ21">
        <v>-2981086.17802</v>
      </c>
      <c r="ORR21">
        <v>-2981086.17802</v>
      </c>
      <c r="ORS21">
        <v>-2981086.17802</v>
      </c>
      <c r="ORT21">
        <v>-2982447.6999599999</v>
      </c>
      <c r="ORU21">
        <v>-2982447.6999599999</v>
      </c>
      <c r="ORV21">
        <v>-2982447.6999599999</v>
      </c>
      <c r="ORW21">
        <v>-2982447.6999599999</v>
      </c>
      <c r="ORX21">
        <v>-2982447.6999599999</v>
      </c>
      <c r="ORY21">
        <v>-2982447.6999599999</v>
      </c>
      <c r="ORZ21">
        <v>-2982447.6999599999</v>
      </c>
      <c r="OSA21">
        <v>-2982447.6999599999</v>
      </c>
      <c r="OSB21">
        <v>-2982447.6999599999</v>
      </c>
      <c r="OSC21">
        <v>-2982447.6999599999</v>
      </c>
      <c r="OSD21">
        <v>-2982447.6999599999</v>
      </c>
      <c r="OSE21">
        <v>-2981086.17802</v>
      </c>
      <c r="OSF21">
        <v>-2981086.17802</v>
      </c>
      <c r="OSG21">
        <v>-2981086.17802</v>
      </c>
      <c r="OSH21">
        <v>-2981086.17802</v>
      </c>
      <c r="OSI21">
        <v>-2981086.17802</v>
      </c>
      <c r="OSJ21">
        <v>-2981086.17802</v>
      </c>
      <c r="OSK21">
        <v>-2981086.17802</v>
      </c>
      <c r="OSL21">
        <v>-2981086.17802</v>
      </c>
      <c r="OSM21">
        <v>-2981086.17802</v>
      </c>
      <c r="OSN21">
        <v>-2981086.17802</v>
      </c>
      <c r="OSO21">
        <v>-2981086.17802</v>
      </c>
      <c r="OSP21">
        <v>-36380413.542400002</v>
      </c>
      <c r="OSQ21">
        <v>-36380413.542400002</v>
      </c>
      <c r="OSR21">
        <v>-36380413.542400002</v>
      </c>
      <c r="OSS21">
        <v>-36380413.542400002</v>
      </c>
      <c r="OST21">
        <v>-36380413.542400002</v>
      </c>
      <c r="OSU21">
        <v>-36380413.542400002</v>
      </c>
      <c r="OSV21">
        <v>-36380413.542400002</v>
      </c>
      <c r="OSW21">
        <v>-36380413.542400002</v>
      </c>
      <c r="OSX21">
        <v>-36380413.542400002</v>
      </c>
      <c r="OSY21">
        <v>-36380413.542400002</v>
      </c>
      <c r="OSZ21">
        <v>-36380413.542400002</v>
      </c>
      <c r="OTA21">
        <v>-36380413.542400002</v>
      </c>
      <c r="OTB21">
        <v>-36380413.542400002</v>
      </c>
      <c r="OTC21">
        <v>-36380413.542400002</v>
      </c>
      <c r="OTD21">
        <v>-36380413.542400002</v>
      </c>
      <c r="OTE21">
        <v>-36380413.542400002</v>
      </c>
      <c r="OTF21">
        <v>-36380413.542400002</v>
      </c>
      <c r="OTG21">
        <v>-36380413.542400002</v>
      </c>
      <c r="OTH21">
        <v>-36380413.542400002</v>
      </c>
      <c r="OTI21">
        <v>-36380413.542400002</v>
      </c>
      <c r="OTJ21">
        <v>-36380413.542400002</v>
      </c>
      <c r="OTK21">
        <v>-36380413.542400002</v>
      </c>
      <c r="OTL21">
        <v>-36380413.542400002</v>
      </c>
      <c r="OTM21">
        <v>-36380413.542400002</v>
      </c>
      <c r="OTN21">
        <v>-36380413.542400002</v>
      </c>
      <c r="OTO21">
        <v>-36380413.542400002</v>
      </c>
      <c r="OTP21">
        <v>-36380413.542400002</v>
      </c>
      <c r="OTQ21">
        <v>-36380413.542400002</v>
      </c>
      <c r="OTR21">
        <v>-36380413.542400002</v>
      </c>
      <c r="OTS21">
        <v>-36380413.542400002</v>
      </c>
      <c r="OTT21">
        <v>-36380413.542400002</v>
      </c>
      <c r="OTU21">
        <v>-36380413.542400002</v>
      </c>
      <c r="OTV21">
        <v>-36380413.542400002</v>
      </c>
      <c r="OTW21">
        <v>-36380413.542400002</v>
      </c>
      <c r="OTX21">
        <v>-36380413.542400002</v>
      </c>
      <c r="OTY21">
        <v>-36380413.542400002</v>
      </c>
      <c r="OTZ21">
        <v>-36380413.542400002</v>
      </c>
      <c r="OUA21">
        <v>-36380413.542400002</v>
      </c>
      <c r="OUB21">
        <v>-36380413.542400002</v>
      </c>
      <c r="OUC21">
        <v>-36380413.542400002</v>
      </c>
      <c r="OUD21">
        <v>-36380413.542400002</v>
      </c>
      <c r="OUE21">
        <v>-36380413.542400002</v>
      </c>
      <c r="OUF21">
        <v>-36380413.542400002</v>
      </c>
      <c r="OUG21">
        <v>-36380413.542400002</v>
      </c>
      <c r="OUH21">
        <v>-55143175.895999998</v>
      </c>
      <c r="OUI21">
        <v>-55143175.895999998</v>
      </c>
      <c r="OUJ21">
        <v>-55143175.895999998</v>
      </c>
      <c r="OUK21">
        <v>-55143175.895999998</v>
      </c>
      <c r="OUL21">
        <v>-55143175.895999998</v>
      </c>
      <c r="OUM21">
        <v>-55143175.895999998</v>
      </c>
      <c r="OUN21">
        <v>-55143175.895999998</v>
      </c>
      <c r="OUO21">
        <v>-55143175.895999998</v>
      </c>
      <c r="OUP21">
        <v>-55143175.895999998</v>
      </c>
      <c r="OUQ21">
        <v>-55143175.895999998</v>
      </c>
      <c r="OUR21">
        <v>-55143175.895999998</v>
      </c>
      <c r="OUS21">
        <v>-55143175.895999998</v>
      </c>
      <c r="OUT21">
        <v>-55143175.895999998</v>
      </c>
      <c r="OUU21">
        <v>-55143175.895999998</v>
      </c>
      <c r="OUV21">
        <v>-55143175.895999998</v>
      </c>
      <c r="OUW21">
        <v>-55143175.895999998</v>
      </c>
      <c r="OUX21">
        <v>-55143175.895999998</v>
      </c>
      <c r="OUY21">
        <v>-55143175.895999998</v>
      </c>
      <c r="OUZ21">
        <v>-55143175.895999998</v>
      </c>
      <c r="OVA21">
        <v>-55143175.895999998</v>
      </c>
      <c r="OVB21">
        <v>-55143175.895999998</v>
      </c>
      <c r="OVC21">
        <v>-55143175.895999998</v>
      </c>
      <c r="OVD21">
        <v>-55143175.895999998</v>
      </c>
      <c r="OVE21">
        <v>-55143175.895999998</v>
      </c>
      <c r="OVF21">
        <v>-55143175.895999998</v>
      </c>
      <c r="OVG21">
        <v>-55143175.895999998</v>
      </c>
      <c r="OVH21">
        <v>-55143175.895999998</v>
      </c>
      <c r="OVI21">
        <v>-55143175.895999998</v>
      </c>
      <c r="OVJ21">
        <v>-55143175.895999998</v>
      </c>
      <c r="OVK21">
        <v>-55143175.895999998</v>
      </c>
      <c r="OVL21">
        <v>-55143175.895999998</v>
      </c>
      <c r="OVM21">
        <v>-55143175.895999998</v>
      </c>
      <c r="OVN21">
        <v>-55143175.895999998</v>
      </c>
      <c r="OVO21">
        <v>-55143175.895999998</v>
      </c>
      <c r="OVP21">
        <v>-55143175.895999998</v>
      </c>
      <c r="OVQ21">
        <v>-55143175.895999998</v>
      </c>
      <c r="OVR21">
        <v>-55143175.895999998</v>
      </c>
      <c r="OVS21">
        <v>-55143175.895999998</v>
      </c>
      <c r="OVT21">
        <v>-55143175.895999998</v>
      </c>
      <c r="OVU21">
        <v>-55143175.895999998</v>
      </c>
      <c r="OVV21">
        <v>-55143175.895999998</v>
      </c>
      <c r="OVW21">
        <v>-55143175.895999998</v>
      </c>
      <c r="OVX21">
        <v>-55143175.895999998</v>
      </c>
      <c r="OVY21">
        <v>-55143175.895999998</v>
      </c>
      <c r="OVZ21">
        <v>-83583230.293400005</v>
      </c>
      <c r="OWA21">
        <v>-83583230.293400005</v>
      </c>
      <c r="OWB21">
        <v>-83583230.293400005</v>
      </c>
      <c r="OWC21">
        <v>-83583230.293400005</v>
      </c>
      <c r="OWD21">
        <v>-83583230.293400005</v>
      </c>
      <c r="OWE21">
        <v>-83583230.293400005</v>
      </c>
      <c r="OWF21">
        <v>-83583230.293400005</v>
      </c>
      <c r="OWG21">
        <v>-83583230.293400005</v>
      </c>
      <c r="OWH21">
        <v>-83583230.293400005</v>
      </c>
      <c r="OWI21">
        <v>-83583230.293400005</v>
      </c>
      <c r="OWJ21">
        <v>-83583230.293400005</v>
      </c>
      <c r="OWK21">
        <v>-83583230.293400005</v>
      </c>
      <c r="OWL21">
        <v>-83583230.293400005</v>
      </c>
      <c r="OWM21">
        <v>-83583230.293400005</v>
      </c>
      <c r="OWN21">
        <v>-83583230.293400005</v>
      </c>
      <c r="OWO21">
        <v>-83583230.293400005</v>
      </c>
      <c r="OWP21">
        <v>-83583230.293400005</v>
      </c>
      <c r="OWQ21">
        <v>-83583230.293400005</v>
      </c>
      <c r="OWR21">
        <v>-83583230.293400005</v>
      </c>
      <c r="OWS21">
        <v>-83583230.293400005</v>
      </c>
      <c r="OWT21">
        <v>-83583230.293400005</v>
      </c>
      <c r="OWU21">
        <v>-83583230.293400005</v>
      </c>
      <c r="OWV21">
        <v>-83583230.293400005</v>
      </c>
      <c r="OWW21">
        <v>-83583230.293400005</v>
      </c>
      <c r="OWX21">
        <v>-83583230.293400005</v>
      </c>
      <c r="OWY21">
        <v>-83583230.293400005</v>
      </c>
      <c r="OWZ21">
        <v>-83583230.293400005</v>
      </c>
      <c r="OXA21">
        <v>-83583230.293400005</v>
      </c>
      <c r="OXB21">
        <v>-83583230.293400005</v>
      </c>
      <c r="OXC21">
        <v>-83583230.293400005</v>
      </c>
      <c r="OXD21">
        <v>-83583230.293400005</v>
      </c>
      <c r="OXE21">
        <v>-83583230.293400005</v>
      </c>
      <c r="OXF21">
        <v>-83583230.293400005</v>
      </c>
      <c r="OXG21">
        <v>-83583230.293400005</v>
      </c>
      <c r="OXH21">
        <v>-83583230.293400005</v>
      </c>
      <c r="OXI21">
        <v>-83583230.293400005</v>
      </c>
      <c r="OXJ21">
        <v>-83583230.293400005</v>
      </c>
      <c r="OXK21">
        <v>-83583230.293400005</v>
      </c>
      <c r="OXL21">
        <v>-83583230.293400005</v>
      </c>
      <c r="OXM21">
        <v>-83583230.293400005</v>
      </c>
      <c r="OXN21">
        <v>-83583230.293400005</v>
      </c>
      <c r="OXO21">
        <v>-83583230.293400005</v>
      </c>
      <c r="OXP21">
        <v>-83583230.293400005</v>
      </c>
      <c r="OXQ21">
        <v>-83583230.293400005</v>
      </c>
      <c r="OXR21">
        <v>-36380413.542400002</v>
      </c>
      <c r="OXS21">
        <v>-36380413.542400002</v>
      </c>
      <c r="OXT21">
        <v>-36380413.542400002</v>
      </c>
      <c r="OXU21">
        <v>-36380413.542400002</v>
      </c>
      <c r="OXV21">
        <v>-36380413.542400002</v>
      </c>
      <c r="OXW21">
        <v>-36380413.542400002</v>
      </c>
      <c r="OXX21">
        <v>-36380413.542400002</v>
      </c>
      <c r="OXY21">
        <v>-36380413.542400002</v>
      </c>
      <c r="OXZ21">
        <v>-36380413.542400002</v>
      </c>
      <c r="OYA21">
        <v>-36380413.542400002</v>
      </c>
      <c r="OYB21">
        <v>-36380413.542400002</v>
      </c>
      <c r="OYC21">
        <v>-36380413.542400002</v>
      </c>
      <c r="OYD21">
        <v>-36380413.542400002</v>
      </c>
      <c r="OYE21">
        <v>-36380413.542400002</v>
      </c>
      <c r="OYF21">
        <v>-36380413.542400002</v>
      </c>
      <c r="OYG21">
        <v>-36380413.542400002</v>
      </c>
      <c r="OYH21">
        <v>-36380413.542400002</v>
      </c>
      <c r="OYI21">
        <v>-36380413.542400002</v>
      </c>
      <c r="OYJ21">
        <v>-36380413.542400002</v>
      </c>
      <c r="OYK21">
        <v>-36380413.542400002</v>
      </c>
      <c r="OYL21">
        <v>-36380413.542400002</v>
      </c>
      <c r="OYM21">
        <v>-36380413.542400002</v>
      </c>
      <c r="OYN21">
        <v>-36380413.542400002</v>
      </c>
      <c r="OYO21">
        <v>-36380413.542400002</v>
      </c>
      <c r="OYP21">
        <v>-36380413.542400002</v>
      </c>
      <c r="OYQ21">
        <v>-36380413.542400002</v>
      </c>
      <c r="OYR21">
        <v>-36380413.542400002</v>
      </c>
      <c r="OYS21">
        <v>-36380413.542400002</v>
      </c>
      <c r="OYT21">
        <v>-36380413.542400002</v>
      </c>
      <c r="OYU21">
        <v>-36380413.542400002</v>
      </c>
      <c r="OYV21">
        <v>-36380413.542400002</v>
      </c>
      <c r="OYW21">
        <v>-36380413.542400002</v>
      </c>
      <c r="OYX21">
        <v>-36380413.542400002</v>
      </c>
      <c r="OYY21">
        <v>-36380413.542400002</v>
      </c>
      <c r="OYZ21">
        <v>-36380413.542400002</v>
      </c>
      <c r="OZA21">
        <v>-36380413.542400002</v>
      </c>
      <c r="OZB21">
        <v>-36380413.542400002</v>
      </c>
      <c r="OZC21">
        <v>-36380413.542400002</v>
      </c>
      <c r="OZD21">
        <v>-36380413.542400002</v>
      </c>
      <c r="OZE21">
        <v>-36380413.542400002</v>
      </c>
      <c r="OZF21">
        <v>-36380413.542400002</v>
      </c>
      <c r="OZG21">
        <v>-36380413.542400002</v>
      </c>
      <c r="OZH21">
        <v>-36380413.542400002</v>
      </c>
      <c r="OZI21">
        <v>-36380413.542400002</v>
      </c>
      <c r="OZJ21">
        <v>-55143175.895999998</v>
      </c>
      <c r="OZK21">
        <v>-55143175.895999998</v>
      </c>
      <c r="OZL21">
        <v>-55143175.895999998</v>
      </c>
      <c r="OZM21">
        <v>-55143175.895999998</v>
      </c>
      <c r="OZN21">
        <v>-55143175.895999998</v>
      </c>
      <c r="OZO21">
        <v>-55143175.895999998</v>
      </c>
      <c r="OZP21">
        <v>-55143175.895999998</v>
      </c>
      <c r="OZQ21">
        <v>-55143175.895999998</v>
      </c>
      <c r="OZR21">
        <v>-55143175.895999998</v>
      </c>
      <c r="OZS21">
        <v>-55143175.895999998</v>
      </c>
      <c r="OZT21">
        <v>-55143175.895999998</v>
      </c>
      <c r="OZU21">
        <v>-55143175.895999998</v>
      </c>
      <c r="OZV21">
        <v>-55143175.895999998</v>
      </c>
      <c r="OZW21">
        <v>-55143175.895999998</v>
      </c>
      <c r="OZX21">
        <v>-55143175.895999998</v>
      </c>
      <c r="OZY21">
        <v>-55143175.895999998</v>
      </c>
      <c r="OZZ21">
        <v>-55143175.895999998</v>
      </c>
      <c r="PAA21">
        <v>-55143175.895999998</v>
      </c>
      <c r="PAB21">
        <v>-55143175.895999998</v>
      </c>
      <c r="PAC21">
        <v>-55143175.895999998</v>
      </c>
      <c r="PAD21">
        <v>-55143175.895999998</v>
      </c>
      <c r="PAE21">
        <v>-55143175.895999998</v>
      </c>
      <c r="PAF21">
        <v>-55143175.895999998</v>
      </c>
      <c r="PAG21">
        <v>-55143175.895999998</v>
      </c>
      <c r="PAH21">
        <v>-55143175.895999998</v>
      </c>
      <c r="PAI21">
        <v>-55143175.895999998</v>
      </c>
      <c r="PAJ21">
        <v>-55143175.895999998</v>
      </c>
      <c r="PAK21">
        <v>-55143175.895999998</v>
      </c>
      <c r="PAL21">
        <v>-55143175.895999998</v>
      </c>
      <c r="PAM21">
        <v>-55143175.895999998</v>
      </c>
      <c r="PAN21">
        <v>-55143175.895999998</v>
      </c>
      <c r="PAO21">
        <v>-55143175.895999998</v>
      </c>
      <c r="PAP21">
        <v>-55143175.895999998</v>
      </c>
      <c r="PAQ21">
        <v>-55143175.895999998</v>
      </c>
      <c r="PAR21">
        <v>-55143175.895999998</v>
      </c>
      <c r="PAS21">
        <v>-55143175.895999998</v>
      </c>
      <c r="PAT21">
        <v>-55143175.895999998</v>
      </c>
      <c r="PAU21">
        <v>-55143175.895999998</v>
      </c>
      <c r="PAV21">
        <v>-55143175.895999998</v>
      </c>
      <c r="PAW21">
        <v>-55143175.895999998</v>
      </c>
      <c r="PAX21">
        <v>-55143175.895999998</v>
      </c>
      <c r="PAY21">
        <v>-55143175.895999998</v>
      </c>
      <c r="PAZ21">
        <v>-55143175.895999998</v>
      </c>
      <c r="PBA21">
        <v>-55143175.895999998</v>
      </c>
      <c r="PBB21">
        <v>-83583230.293400005</v>
      </c>
      <c r="PBC21">
        <v>-83583230.293400005</v>
      </c>
      <c r="PBD21">
        <v>-83583230.293400005</v>
      </c>
      <c r="PBE21">
        <v>-83583230.293400005</v>
      </c>
      <c r="PBF21">
        <v>-83583230.293400005</v>
      </c>
      <c r="PBG21">
        <v>-83583230.293400005</v>
      </c>
      <c r="PBH21">
        <v>-83583230.293400005</v>
      </c>
      <c r="PBI21">
        <v>-83583230.293400005</v>
      </c>
      <c r="PBJ21">
        <v>-83583230.293400005</v>
      </c>
      <c r="PBK21">
        <v>-83583230.293400005</v>
      </c>
      <c r="PBL21">
        <v>-83583230.293400005</v>
      </c>
      <c r="PBM21">
        <v>-83583230.293400005</v>
      </c>
      <c r="PBN21">
        <v>-83583230.293400005</v>
      </c>
      <c r="PBO21">
        <v>-83583230.293400005</v>
      </c>
      <c r="PBP21">
        <v>-83583230.293400005</v>
      </c>
      <c r="PBQ21">
        <v>-83583230.293400005</v>
      </c>
      <c r="PBR21">
        <v>-83583230.293400005</v>
      </c>
      <c r="PBS21">
        <v>-83583230.293400005</v>
      </c>
      <c r="PBT21">
        <v>-83583230.293400005</v>
      </c>
      <c r="PBU21">
        <v>-83583230.293400005</v>
      </c>
      <c r="PBV21">
        <v>-83583230.293400005</v>
      </c>
      <c r="PBW21">
        <v>-83583230.293400005</v>
      </c>
      <c r="PBX21">
        <v>-83583230.293400005</v>
      </c>
      <c r="PBY21">
        <v>-83583230.293400005</v>
      </c>
      <c r="PBZ21">
        <v>-83583230.293400005</v>
      </c>
      <c r="PCA21">
        <v>-83583230.293400005</v>
      </c>
      <c r="PCB21">
        <v>-83583230.293400005</v>
      </c>
      <c r="PCC21">
        <v>-83583230.293400005</v>
      </c>
      <c r="PCD21">
        <v>-83583230.293400005</v>
      </c>
      <c r="PCE21">
        <v>-83583230.293400005</v>
      </c>
      <c r="PCF21">
        <v>-83583230.293400005</v>
      </c>
      <c r="PCG21">
        <v>-83583230.293400005</v>
      </c>
      <c r="PCH21">
        <v>-83583230.293400005</v>
      </c>
      <c r="PCI21">
        <v>-83583230.293400005</v>
      </c>
      <c r="PCJ21">
        <v>-83583230.293400005</v>
      </c>
      <c r="PCK21">
        <v>-83583230.293400005</v>
      </c>
      <c r="PCL21">
        <v>-83583230.293400005</v>
      </c>
      <c r="PCM21">
        <v>-83583230.293400005</v>
      </c>
      <c r="PCN21">
        <v>-83583230.293400005</v>
      </c>
      <c r="PCO21">
        <v>-83583230.293400005</v>
      </c>
      <c r="PCP21">
        <v>-83583230.293400005</v>
      </c>
      <c r="PCQ21">
        <v>-83583230.293400005</v>
      </c>
      <c r="PCR21">
        <v>-83583230.293400005</v>
      </c>
      <c r="PCS21">
        <v>-83583230.293400005</v>
      </c>
      <c r="PCT21">
        <v>-521690.34341799997</v>
      </c>
      <c r="PCU21">
        <v>-480805.09589699999</v>
      </c>
      <c r="PCV21">
        <v>-452425.80165699997</v>
      </c>
      <c r="PCW21">
        <v>-436445.24908699997</v>
      </c>
      <c r="PCX21">
        <v>-432648.79407200002</v>
      </c>
      <c r="PCY21">
        <v>-440512.72790599999</v>
      </c>
      <c r="PCZ21">
        <v>-458931.133485</v>
      </c>
      <c r="PDA21">
        <v>-485910.89582699997</v>
      </c>
      <c r="PDB21">
        <v>-541450.15968000004</v>
      </c>
      <c r="PDC21">
        <v>-575488.609971</v>
      </c>
      <c r="PDD21">
        <v>-581495.90498600004</v>
      </c>
      <c r="PDE21">
        <v>-520227.53310900001</v>
      </c>
      <c r="PDF21">
        <v>-478627.10391499999</v>
      </c>
      <c r="PDG21">
        <v>-449265.579585</v>
      </c>
      <c r="PDH21">
        <v>-431953.78770799999</v>
      </c>
      <c r="PDI21">
        <v>-426381.79071099998</v>
      </c>
      <c r="PDJ21">
        <v>-431926.348833</v>
      </c>
      <c r="PDK21">
        <v>-447397.85833000002</v>
      </c>
      <c r="PDL21">
        <v>-523572.26845199999</v>
      </c>
      <c r="PDM21">
        <v>-541711.73511600005</v>
      </c>
      <c r="PDN21">
        <v>-549454.73632499995</v>
      </c>
      <c r="PDO21">
        <v>-552916.965555</v>
      </c>
      <c r="PDP21">
        <v>-449257.38632599998</v>
      </c>
      <c r="PDQ21">
        <v>-416427.45311</v>
      </c>
      <c r="PDR21">
        <v>-424163.63459700003</v>
      </c>
      <c r="PDS21">
        <v>-444401.324868</v>
      </c>
      <c r="PDT21">
        <v>-471438.27914900001</v>
      </c>
      <c r="PDU21">
        <v>-497363.73342800001</v>
      </c>
      <c r="PDV21">
        <v>-520323.52517500002</v>
      </c>
      <c r="PDW21">
        <v>-540375.276251</v>
      </c>
      <c r="PDX21">
        <v>-562603.697009</v>
      </c>
      <c r="PDY21">
        <v>-576653.43600900006</v>
      </c>
      <c r="PDZ21">
        <v>-581495.90498600004</v>
      </c>
      <c r="PEA21">
        <v>-443296.92478300002</v>
      </c>
      <c r="PEB21">
        <v>-410305.99039499997</v>
      </c>
      <c r="PEC21">
        <v>-416433.22996099998</v>
      </c>
      <c r="PED21">
        <v>-436992.95569999999</v>
      </c>
      <c r="PEE21">
        <v>-462374.26308399998</v>
      </c>
      <c r="PEF21">
        <v>-488157.26136499998</v>
      </c>
      <c r="PEG21">
        <v>-517122.21601400001</v>
      </c>
      <c r="PEH21">
        <v>-536232.12828299997</v>
      </c>
      <c r="PEI21">
        <v>-545641.07333000004</v>
      </c>
      <c r="PEJ21">
        <v>-550495.21545599995</v>
      </c>
      <c r="PEK21">
        <v>-552916.965555</v>
      </c>
      <c r="PEL21">
        <v>-790067.96319399995</v>
      </c>
      <c r="PEM21">
        <v>-727765.63274399994</v>
      </c>
      <c r="PEN21">
        <v>-684294.14034000004</v>
      </c>
      <c r="PEO21">
        <v>-659452.60750499996</v>
      </c>
      <c r="PEP21">
        <v>-652871.03738600004</v>
      </c>
      <c r="PEQ21">
        <v>-663708.93387399998</v>
      </c>
      <c r="PER21">
        <v>-690250.67321100004</v>
      </c>
      <c r="PES21">
        <v>-729459.17132099997</v>
      </c>
      <c r="PET21">
        <v>-810073.77916999999</v>
      </c>
      <c r="PEU21">
        <v>-859388.91900999995</v>
      </c>
      <c r="PEV21">
        <v>-868055.119909</v>
      </c>
      <c r="PEW21">
        <v>-787142.34257400001</v>
      </c>
      <c r="PEX21">
        <v>-723409.64877900004</v>
      </c>
      <c r="PEY21">
        <v>-677973.69619699998</v>
      </c>
      <c r="PEZ21">
        <v>-650469.68474699999</v>
      </c>
      <c r="PFA21">
        <v>-640337.03066499997</v>
      </c>
      <c r="PFB21">
        <v>-646536.17572699999</v>
      </c>
      <c r="PFC21">
        <v>-667184.12290099997</v>
      </c>
      <c r="PFD21">
        <v>-770849.00708000001</v>
      </c>
      <c r="PFE21">
        <v>-795721.56303399999</v>
      </c>
      <c r="PFF21">
        <v>-806259.98137599998</v>
      </c>
      <c r="PFG21">
        <v>-810897.24104700005</v>
      </c>
      <c r="PFH21">
        <v>-679678.26463400002</v>
      </c>
      <c r="PFI21">
        <v>-628591.40488399996</v>
      </c>
      <c r="PFJ21">
        <v>-638966.78764700005</v>
      </c>
      <c r="PFK21">
        <v>-668230.84205099999</v>
      </c>
      <c r="PFL21">
        <v>-707645.24776499998</v>
      </c>
      <c r="PFM21">
        <v>-745530.41347499995</v>
      </c>
      <c r="PFN21">
        <v>-779086.28366099996</v>
      </c>
      <c r="PFO21">
        <v>-808361.01416200004</v>
      </c>
      <c r="PFP21">
        <v>-840700.37964299996</v>
      </c>
      <c r="PFQ21">
        <v>-861069.34646899998</v>
      </c>
      <c r="PFR21">
        <v>-868055.119909</v>
      </c>
      <c r="PFS21">
        <v>-669212.82235000003</v>
      </c>
      <c r="PFT21">
        <v>-616468.99251899996</v>
      </c>
      <c r="PFU21">
        <v>-622894.37166499998</v>
      </c>
      <c r="PFV21">
        <v>-650724.23742999998</v>
      </c>
      <c r="PFW21">
        <v>-685854.94864800002</v>
      </c>
      <c r="PFX21">
        <v>-721678.22616700002</v>
      </c>
      <c r="PFY21">
        <v>-761776.51487399999</v>
      </c>
      <c r="PFZ21">
        <v>-788128.92775999999</v>
      </c>
      <c r="PGA21">
        <v>-801043.88367799995</v>
      </c>
      <c r="PGB21">
        <v>-807653.64426099998</v>
      </c>
      <c r="PGC21">
        <v>-810897.24104700005</v>
      </c>
      <c r="PGD21">
        <v>-1196193.97218</v>
      </c>
      <c r="PGE21">
        <v>-1101099.75682</v>
      </c>
      <c r="PGF21">
        <v>-1034299.0761900001</v>
      </c>
      <c r="PGG21">
        <v>-995410.85147500003</v>
      </c>
      <c r="PGH21">
        <v>-983785.11805000005</v>
      </c>
      <c r="PGI21">
        <v>-998054.66654899996</v>
      </c>
      <c r="PGJ21">
        <v>-1035540.4579</v>
      </c>
      <c r="PGK21">
        <v>-1091606.93401</v>
      </c>
      <c r="PGL21">
        <v>-1206677.0327300001</v>
      </c>
      <c r="PGM21">
        <v>-1276879.24278</v>
      </c>
      <c r="PGN21">
        <v>-1289138.2085800001</v>
      </c>
      <c r="PGO21">
        <v>-1190342.7309399999</v>
      </c>
      <c r="PGP21">
        <v>-1092387.78889</v>
      </c>
      <c r="PGQ21">
        <v>-1021658.18791</v>
      </c>
      <c r="PGR21">
        <v>-977445.00595799997</v>
      </c>
      <c r="PGS21">
        <v>-958717.10460800002</v>
      </c>
      <c r="PGT21">
        <v>-963709.15025599999</v>
      </c>
      <c r="PGU21">
        <v>-989407.35728300002</v>
      </c>
      <c r="PGV21">
        <v>-1122971.67255</v>
      </c>
      <c r="PGW21">
        <v>-1155433.3437300001</v>
      </c>
      <c r="PGX21">
        <v>-1169013.4663</v>
      </c>
      <c r="PGY21">
        <v>-1174822.4508499999</v>
      </c>
      <c r="PGZ21">
        <v>-1027674.5707</v>
      </c>
      <c r="PHA21">
        <v>-947596.83747000003</v>
      </c>
      <c r="PHB21">
        <v>-960628.95855600003</v>
      </c>
      <c r="PHC21">
        <v>-1002170.74024</v>
      </c>
      <c r="PHD21">
        <v>-1058787.21282</v>
      </c>
      <c r="PHE21">
        <v>-1113395.8243400001</v>
      </c>
      <c r="PHF21">
        <v>-1161773.1854699999</v>
      </c>
      <c r="PHG21">
        <v>-1203914.14212</v>
      </c>
      <c r="PHH21">
        <v>-1250231.9164799999</v>
      </c>
      <c r="PHI21">
        <v>-1279256.40145</v>
      </c>
      <c r="PHJ21">
        <v>-1289138.2085800001</v>
      </c>
      <c r="PHK21">
        <v>-1008950.06067</v>
      </c>
      <c r="PHL21">
        <v>-923535.00886099995</v>
      </c>
      <c r="PHM21">
        <v>-927557.67775399995</v>
      </c>
      <c r="PHN21">
        <v>-963082.05703000003</v>
      </c>
      <c r="PHO21">
        <v>-1009657.53188</v>
      </c>
      <c r="PHP21">
        <v>-1057449.7488899999</v>
      </c>
      <c r="PHQ21">
        <v>-1110626.7464300001</v>
      </c>
      <c r="PHR21">
        <v>-1145349.3718600001</v>
      </c>
      <c r="PHS21">
        <v>-1162234.8643400001</v>
      </c>
      <c r="PHT21">
        <v>-1170759.41108</v>
      </c>
      <c r="PHU21">
        <v>-1174822.4508499999</v>
      </c>
      <c r="PHV21">
        <v>-390550.56863499997</v>
      </c>
      <c r="PHW21">
        <v>-390550.56863499997</v>
      </c>
      <c r="PHX21">
        <v>-390550.56863499997</v>
      </c>
      <c r="PHY21">
        <v>-390550.56863499997</v>
      </c>
      <c r="PHZ21">
        <v>-390550.56863499997</v>
      </c>
      <c r="PIA21">
        <v>-390550.56863499997</v>
      </c>
      <c r="PIB21">
        <v>-390550.56863499997</v>
      </c>
      <c r="PIC21">
        <v>-390550.56863499997</v>
      </c>
      <c r="PID21">
        <v>-390550.56863499997</v>
      </c>
      <c r="PIE21">
        <v>-390550.56863499997</v>
      </c>
      <c r="PIF21">
        <v>-390550.56863499997</v>
      </c>
      <c r="PIG21">
        <v>-390288.43129099999</v>
      </c>
      <c r="PIH21">
        <v>-390288.43129099999</v>
      </c>
      <c r="PII21">
        <v>-390288.43129099999</v>
      </c>
      <c r="PIJ21">
        <v>-390288.43129099999</v>
      </c>
      <c r="PIK21">
        <v>-390288.43129099999</v>
      </c>
      <c r="PIL21">
        <v>-390288.43129099999</v>
      </c>
      <c r="PIM21">
        <v>-390288.43129099999</v>
      </c>
      <c r="PIN21">
        <v>-390288.43129099999</v>
      </c>
      <c r="PIO21">
        <v>-390288.43129099999</v>
      </c>
      <c r="PIP21">
        <v>-390288.43129099999</v>
      </c>
      <c r="PIQ21">
        <v>-390288.43129099999</v>
      </c>
      <c r="PIR21">
        <v>-390550.56863499997</v>
      </c>
      <c r="PIS21">
        <v>-390550.56863499997</v>
      </c>
      <c r="PIT21">
        <v>-390550.56863499997</v>
      </c>
      <c r="PIU21">
        <v>-390550.56863499997</v>
      </c>
      <c r="PIV21">
        <v>-390550.56863499997</v>
      </c>
      <c r="PIW21">
        <v>-390550.56863499997</v>
      </c>
      <c r="PIX21">
        <v>-390550.56863499997</v>
      </c>
      <c r="PIY21">
        <v>-390550.56863499997</v>
      </c>
      <c r="PIZ21">
        <v>-390550.56863499997</v>
      </c>
      <c r="PJA21">
        <v>-390550.56863499997</v>
      </c>
      <c r="PJB21">
        <v>-390550.56863499997</v>
      </c>
      <c r="PJC21">
        <v>-390288.43129099999</v>
      </c>
      <c r="PJD21">
        <v>-390288.43129099999</v>
      </c>
      <c r="PJE21">
        <v>-390288.43129099999</v>
      </c>
      <c r="PJF21">
        <v>-390288.43129099999</v>
      </c>
      <c r="PJG21">
        <v>-390288.43129099999</v>
      </c>
      <c r="PJH21">
        <v>-390288.43129099999</v>
      </c>
      <c r="PJI21">
        <v>-390288.43129099999</v>
      </c>
      <c r="PJJ21">
        <v>-390288.43129099999</v>
      </c>
      <c r="PJK21">
        <v>-390288.43129099999</v>
      </c>
      <c r="PJL21">
        <v>-390288.43129099999</v>
      </c>
      <c r="PJM21">
        <v>-390288.43129099999</v>
      </c>
      <c r="PJN21">
        <v>-581402.33503900003</v>
      </c>
      <c r="PJO21">
        <v>-581402.33503900003</v>
      </c>
      <c r="PJP21">
        <v>-581402.33503900003</v>
      </c>
      <c r="PJQ21">
        <v>-581402.33503900003</v>
      </c>
      <c r="PJR21">
        <v>-581402.33503900003</v>
      </c>
      <c r="PJS21">
        <v>-581402.33503900003</v>
      </c>
      <c r="PJT21">
        <v>-581402.33503900003</v>
      </c>
      <c r="PJU21">
        <v>-581402.33503900003</v>
      </c>
      <c r="PJV21">
        <v>-581402.33503900003</v>
      </c>
      <c r="PJW21">
        <v>-581402.33503900003</v>
      </c>
      <c r="PJX21">
        <v>-581402.33503900003</v>
      </c>
      <c r="PJY21">
        <v>-580905.01225699997</v>
      </c>
      <c r="PJZ21">
        <v>-580905.01225699997</v>
      </c>
      <c r="PKA21">
        <v>-580905.01225699997</v>
      </c>
      <c r="PKB21">
        <v>-580905.01225699997</v>
      </c>
      <c r="PKC21">
        <v>-580905.01225699997</v>
      </c>
      <c r="PKD21">
        <v>-580905.01225699997</v>
      </c>
      <c r="PKE21">
        <v>-580905.01225699997</v>
      </c>
      <c r="PKF21">
        <v>-580905.01225699997</v>
      </c>
      <c r="PKG21">
        <v>-580905.01225699997</v>
      </c>
      <c r="PKH21">
        <v>-580905.01225699997</v>
      </c>
      <c r="PKI21">
        <v>-580905.01225699997</v>
      </c>
      <c r="PKJ21">
        <v>-581402.33503900003</v>
      </c>
      <c r="PKK21">
        <v>-581402.33503900003</v>
      </c>
      <c r="PKL21">
        <v>-581402.33503900003</v>
      </c>
      <c r="PKM21">
        <v>-581402.33503900003</v>
      </c>
      <c r="PKN21">
        <v>-581402.33503900003</v>
      </c>
      <c r="PKO21">
        <v>-581402.33503900003</v>
      </c>
      <c r="PKP21">
        <v>-581402.33503900003</v>
      </c>
      <c r="PKQ21">
        <v>-581402.33503900003</v>
      </c>
      <c r="PKR21">
        <v>-581402.33503900003</v>
      </c>
      <c r="PKS21">
        <v>-581402.33503900003</v>
      </c>
      <c r="PKT21">
        <v>-581402.33503900003</v>
      </c>
      <c r="PKU21">
        <v>-580905.01225699997</v>
      </c>
      <c r="PKV21">
        <v>-580905.01225699997</v>
      </c>
      <c r="PKW21">
        <v>-580905.01225699997</v>
      </c>
      <c r="PKX21">
        <v>-580905.01225699997</v>
      </c>
      <c r="PKY21">
        <v>-580905.01225699997</v>
      </c>
      <c r="PKZ21">
        <v>-580905.01225699997</v>
      </c>
      <c r="PLA21">
        <v>-580905.01225699997</v>
      </c>
      <c r="PLB21">
        <v>-580905.01225699997</v>
      </c>
      <c r="PLC21">
        <v>-580905.01225699997</v>
      </c>
      <c r="PLD21">
        <v>-580905.01225699997</v>
      </c>
      <c r="PLE21">
        <v>-580905.01225699997</v>
      </c>
      <c r="PLF21">
        <v>-858585.79546399997</v>
      </c>
      <c r="PLG21">
        <v>-858585.79546399997</v>
      </c>
      <c r="PLH21">
        <v>-858585.79546399997</v>
      </c>
      <c r="PLI21">
        <v>-858585.79546399997</v>
      </c>
      <c r="PLJ21">
        <v>-858585.79546399997</v>
      </c>
      <c r="PLK21">
        <v>-858585.79546399997</v>
      </c>
      <c r="PLL21">
        <v>-858585.79546399997</v>
      </c>
      <c r="PLM21">
        <v>-858585.79546399997</v>
      </c>
      <c r="PLN21">
        <v>-858585.79546399997</v>
      </c>
      <c r="PLO21">
        <v>-858585.79546399997</v>
      </c>
      <c r="PLP21">
        <v>-858585.79546399997</v>
      </c>
      <c r="PLQ21">
        <v>-857618.10180499998</v>
      </c>
      <c r="PLR21">
        <v>-857618.10180499998</v>
      </c>
      <c r="PLS21">
        <v>-857618.10180499998</v>
      </c>
      <c r="PLT21">
        <v>-857618.10180499998</v>
      </c>
      <c r="PLU21">
        <v>-857618.10180499998</v>
      </c>
      <c r="PLV21">
        <v>-857618.10180499998</v>
      </c>
      <c r="PLW21">
        <v>-857618.10180499998</v>
      </c>
      <c r="PLX21">
        <v>-857618.10180499998</v>
      </c>
      <c r="PLY21">
        <v>-857618.10180499998</v>
      </c>
      <c r="PLZ21">
        <v>-857618.10180499998</v>
      </c>
      <c r="PMA21">
        <v>-857618.10180499998</v>
      </c>
      <c r="PMB21">
        <v>-858585.79546399997</v>
      </c>
      <c r="PMC21">
        <v>-858585.79546399997</v>
      </c>
      <c r="PMD21">
        <v>-858585.79546399997</v>
      </c>
      <c r="PME21">
        <v>-858585.79546399997</v>
      </c>
      <c r="PMF21">
        <v>-858585.79546399997</v>
      </c>
      <c r="PMG21">
        <v>-858585.79546399997</v>
      </c>
      <c r="PMH21">
        <v>-858585.79546399997</v>
      </c>
      <c r="PMI21">
        <v>-858585.79546399997</v>
      </c>
      <c r="PMJ21">
        <v>-858585.79546399997</v>
      </c>
      <c r="PMK21">
        <v>-858585.79546399997</v>
      </c>
      <c r="PML21">
        <v>-858585.79546399997</v>
      </c>
      <c r="PMM21">
        <v>-857618.10180499998</v>
      </c>
      <c r="PMN21">
        <v>-857618.10180499998</v>
      </c>
      <c r="PMO21">
        <v>-857618.10180499998</v>
      </c>
      <c r="PMP21">
        <v>-857618.10180499998</v>
      </c>
      <c r="PMQ21">
        <v>-857618.10180499998</v>
      </c>
      <c r="PMR21">
        <v>-857618.10180499998</v>
      </c>
      <c r="PMS21">
        <v>-857618.10180499998</v>
      </c>
      <c r="PMT21">
        <v>-857618.10180499998</v>
      </c>
      <c r="PMU21">
        <v>-857618.10180499998</v>
      </c>
      <c r="PMV21">
        <v>-857618.10180499998</v>
      </c>
      <c r="PMW21">
        <v>-857618.10180499998</v>
      </c>
      <c r="PMX21">
        <v>-24586.6137371</v>
      </c>
      <c r="PMY21">
        <v>-24586.6137371</v>
      </c>
      <c r="PMZ21">
        <v>-24586.6137371</v>
      </c>
      <c r="PNA21">
        <v>-24586.6137371</v>
      </c>
      <c r="PNB21">
        <v>-24586.6137371</v>
      </c>
      <c r="PNC21">
        <v>-24586.6137371</v>
      </c>
      <c r="PND21">
        <v>-24586.6137371</v>
      </c>
      <c r="PNE21">
        <v>-24586.6137371</v>
      </c>
      <c r="PNF21">
        <v>-24586.6137371</v>
      </c>
      <c r="PNG21">
        <v>-24586.6137371</v>
      </c>
      <c r="PNH21">
        <v>-24586.6137371</v>
      </c>
      <c r="PNI21">
        <v>-24586.6137371</v>
      </c>
      <c r="PNJ21">
        <v>-24586.6137371</v>
      </c>
      <c r="PNK21">
        <v>-24586.6137371</v>
      </c>
      <c r="PNL21">
        <v>-24586.6137371</v>
      </c>
      <c r="PNM21">
        <v>-24586.6137371</v>
      </c>
      <c r="PNN21">
        <v>-24586.6137371</v>
      </c>
      <c r="PNO21">
        <v>-24586.6137371</v>
      </c>
      <c r="PNP21">
        <v>-24586.6137371</v>
      </c>
      <c r="PNQ21">
        <v>-24586.6137371</v>
      </c>
      <c r="PNR21">
        <v>-24586.6137371</v>
      </c>
      <c r="PNS21">
        <v>-24586.6137371</v>
      </c>
      <c r="PNT21">
        <v>-24586.6137371</v>
      </c>
      <c r="PNU21">
        <v>-24586.6137371</v>
      </c>
      <c r="PNV21">
        <v>-24586.6137371</v>
      </c>
      <c r="PNW21">
        <v>-24586.6137371</v>
      </c>
      <c r="PNX21">
        <v>-24586.6137371</v>
      </c>
      <c r="PNY21">
        <v>-24586.6137371</v>
      </c>
      <c r="PNZ21">
        <v>-24586.6137371</v>
      </c>
      <c r="POA21">
        <v>-24586.6137371</v>
      </c>
      <c r="POB21">
        <v>-24586.6137371</v>
      </c>
      <c r="POC21">
        <v>-24586.6137371</v>
      </c>
      <c r="POD21">
        <v>-24586.6137371</v>
      </c>
      <c r="POE21">
        <v>-24586.6137371</v>
      </c>
      <c r="POF21">
        <v>-24586.6137371</v>
      </c>
      <c r="POG21">
        <v>-24586.6137371</v>
      </c>
      <c r="POH21">
        <v>-24586.6137371</v>
      </c>
      <c r="POI21">
        <v>-24586.6137371</v>
      </c>
      <c r="POJ21">
        <v>-24586.6137371</v>
      </c>
      <c r="POK21">
        <v>-24586.6137371</v>
      </c>
      <c r="POL21">
        <v>-24586.6137371</v>
      </c>
      <c r="POM21">
        <v>-24586.6137371</v>
      </c>
      <c r="PON21">
        <v>-24586.6137371</v>
      </c>
      <c r="POO21">
        <v>-24586.6137371</v>
      </c>
      <c r="POP21">
        <v>-47460.647827300003</v>
      </c>
      <c r="POQ21">
        <v>-47460.647827300003</v>
      </c>
      <c r="POR21">
        <v>-47460.647827300003</v>
      </c>
      <c r="POS21">
        <v>-47460.647827300003</v>
      </c>
      <c r="POT21">
        <v>-47460.647827300003</v>
      </c>
      <c r="POU21">
        <v>-47460.647827300003</v>
      </c>
      <c r="POV21">
        <v>-47460.647827300003</v>
      </c>
      <c r="POW21">
        <v>-47460.647827300003</v>
      </c>
      <c r="POX21">
        <v>-47460.647827300003</v>
      </c>
      <c r="POY21">
        <v>-47460.647827300003</v>
      </c>
      <c r="POZ21">
        <v>-47460.647827300003</v>
      </c>
      <c r="PPA21">
        <v>-47460.647827300003</v>
      </c>
      <c r="PPB21">
        <v>-47460.647827300003</v>
      </c>
      <c r="PPC21">
        <v>-47460.647827300003</v>
      </c>
      <c r="PPD21">
        <v>-47460.647827300003</v>
      </c>
      <c r="PPE21">
        <v>-47460.647827300003</v>
      </c>
      <c r="PPF21">
        <v>-47460.647827300003</v>
      </c>
      <c r="PPG21">
        <v>-47460.647827300003</v>
      </c>
      <c r="PPH21">
        <v>-47460.647827300003</v>
      </c>
      <c r="PPI21">
        <v>-47460.647827300003</v>
      </c>
      <c r="PPJ21">
        <v>-47460.647827300003</v>
      </c>
      <c r="PPK21">
        <v>-47460.647827300003</v>
      </c>
      <c r="PPL21">
        <v>-47460.647827300003</v>
      </c>
      <c r="PPM21">
        <v>-47460.647827300003</v>
      </c>
      <c r="PPN21">
        <v>-47460.647827300003</v>
      </c>
      <c r="PPO21">
        <v>-47460.647827300003</v>
      </c>
      <c r="PPP21">
        <v>-47460.647827300003</v>
      </c>
      <c r="PPQ21">
        <v>-47460.647827300003</v>
      </c>
      <c r="PPR21">
        <v>-47460.647827300003</v>
      </c>
      <c r="PPS21">
        <v>-47460.647827300003</v>
      </c>
      <c r="PPT21">
        <v>-47460.647827300003</v>
      </c>
      <c r="PPU21">
        <v>-47460.647827300003</v>
      </c>
      <c r="PPV21">
        <v>-47460.647827300003</v>
      </c>
      <c r="PPW21">
        <v>-47460.647827300003</v>
      </c>
      <c r="PPX21">
        <v>-47460.647827300003</v>
      </c>
      <c r="PPY21">
        <v>-47460.647827300003</v>
      </c>
      <c r="PPZ21">
        <v>-47460.647827300003</v>
      </c>
      <c r="PQA21">
        <v>-47460.647827300003</v>
      </c>
      <c r="PQB21">
        <v>-47460.647827300003</v>
      </c>
      <c r="PQC21">
        <v>-47460.647827300003</v>
      </c>
      <c r="PQD21">
        <v>-47460.647827300003</v>
      </c>
      <c r="PQE21">
        <v>-47460.647827300003</v>
      </c>
      <c r="PQF21">
        <v>-47460.647827300003</v>
      </c>
      <c r="PQG21">
        <v>-47460.647827300003</v>
      </c>
      <c r="PQH21">
        <v>-93208.716007700001</v>
      </c>
      <c r="PQI21">
        <v>-93208.716007700001</v>
      </c>
      <c r="PQJ21">
        <v>-93208.716007700001</v>
      </c>
      <c r="PQK21">
        <v>-93208.716007700001</v>
      </c>
      <c r="PQL21">
        <v>-93208.716007700001</v>
      </c>
      <c r="PQM21">
        <v>-93208.716007700001</v>
      </c>
      <c r="PQN21">
        <v>-93208.716007700001</v>
      </c>
      <c r="PQO21">
        <v>-93208.716007700001</v>
      </c>
      <c r="PQP21">
        <v>-93208.716007700001</v>
      </c>
      <c r="PQQ21">
        <v>-93208.716007700001</v>
      </c>
      <c r="PQR21">
        <v>-93208.716007700001</v>
      </c>
      <c r="PQS21">
        <v>-93208.716007700001</v>
      </c>
      <c r="PQT21">
        <v>-93208.716007700001</v>
      </c>
      <c r="PQU21">
        <v>-93208.716007700001</v>
      </c>
      <c r="PQV21">
        <v>-93208.716007700001</v>
      </c>
      <c r="PQW21">
        <v>-93208.716007700001</v>
      </c>
      <c r="PQX21">
        <v>-93208.716007700001</v>
      </c>
      <c r="PQY21">
        <v>-93208.716007700001</v>
      </c>
      <c r="PQZ21">
        <v>-93208.716007700001</v>
      </c>
      <c r="PRA21">
        <v>-93208.716007700001</v>
      </c>
      <c r="PRB21">
        <v>-93208.716007700001</v>
      </c>
      <c r="PRC21">
        <v>-93208.716007700001</v>
      </c>
      <c r="PRD21">
        <v>-93208.716007700001</v>
      </c>
      <c r="PRE21">
        <v>-93208.716007700001</v>
      </c>
      <c r="PRF21">
        <v>-93208.716007700001</v>
      </c>
      <c r="PRG21">
        <v>-93208.716007700001</v>
      </c>
      <c r="PRH21">
        <v>-93208.716007700001</v>
      </c>
      <c r="PRI21">
        <v>-93208.716007700001</v>
      </c>
      <c r="PRJ21">
        <v>-93208.716007700001</v>
      </c>
      <c r="PRK21">
        <v>-93208.716007700001</v>
      </c>
      <c r="PRL21">
        <v>-93208.716007700001</v>
      </c>
      <c r="PRM21">
        <v>-93208.716007700001</v>
      </c>
      <c r="PRN21">
        <v>-93208.716007700001</v>
      </c>
      <c r="PRO21">
        <v>-93208.716007700001</v>
      </c>
      <c r="PRP21">
        <v>-93208.716007700001</v>
      </c>
      <c r="PRQ21">
        <v>-93208.716007700001</v>
      </c>
      <c r="PRR21">
        <v>-93208.716007700001</v>
      </c>
      <c r="PRS21">
        <v>-93208.716007700001</v>
      </c>
      <c r="PRT21">
        <v>-93208.716007700001</v>
      </c>
      <c r="PRU21">
        <v>-93208.716007700001</v>
      </c>
      <c r="PRV21">
        <v>-93208.716007700001</v>
      </c>
      <c r="PRW21">
        <v>-93208.716007700001</v>
      </c>
      <c r="PRX21">
        <v>-93208.716007700001</v>
      </c>
      <c r="PRY21">
        <v>-93208.716007700001</v>
      </c>
      <c r="PRZ21">
        <v>-600863.27960400004</v>
      </c>
      <c r="PSA21">
        <v>-600863.27960400004</v>
      </c>
      <c r="PSB21">
        <v>-600863.27960400004</v>
      </c>
      <c r="PSC21">
        <v>-600863.27960400004</v>
      </c>
      <c r="PSD21">
        <v>-600863.27960400004</v>
      </c>
      <c r="PSE21">
        <v>-600863.27960400004</v>
      </c>
      <c r="PSF21">
        <v>-600863.27960400004</v>
      </c>
      <c r="PSG21">
        <v>-600863.27960400004</v>
      </c>
      <c r="PSH21">
        <v>-600863.27960400004</v>
      </c>
      <c r="PSI21">
        <v>-600863.27960400004</v>
      </c>
      <c r="PSJ21">
        <v>-600863.27960400004</v>
      </c>
      <c r="PSK21">
        <v>-600863.27960400004</v>
      </c>
      <c r="PSL21">
        <v>-600863.27960400004</v>
      </c>
      <c r="PSM21">
        <v>-600863.27960400004</v>
      </c>
      <c r="PSN21">
        <v>-600863.27960400004</v>
      </c>
      <c r="PSO21">
        <v>-600863.27960400004</v>
      </c>
      <c r="PSP21">
        <v>-600863.27960400004</v>
      </c>
      <c r="PSQ21">
        <v>-600863.27960400004</v>
      </c>
      <c r="PSR21">
        <v>-600863.27960400004</v>
      </c>
      <c r="PSS21">
        <v>-600863.27960400004</v>
      </c>
      <c r="PST21">
        <v>-600863.27960400004</v>
      </c>
      <c r="PSU21">
        <v>-600863.27960400004</v>
      </c>
      <c r="PSV21">
        <v>-600863.27960400004</v>
      </c>
      <c r="PSW21">
        <v>-600863.27960400004</v>
      </c>
      <c r="PSX21">
        <v>-600863.27960400004</v>
      </c>
      <c r="PSY21">
        <v>-600863.27960400004</v>
      </c>
      <c r="PSZ21">
        <v>-600863.27960400004</v>
      </c>
      <c r="PTA21">
        <v>-600863.27960400004</v>
      </c>
      <c r="PTB21">
        <v>-600863.27960400004</v>
      </c>
      <c r="PTC21">
        <v>-600863.27960400004</v>
      </c>
      <c r="PTD21">
        <v>-600863.27960400004</v>
      </c>
      <c r="PTE21">
        <v>-600863.27960400004</v>
      </c>
      <c r="PTF21">
        <v>-600863.27960400004</v>
      </c>
      <c r="PTG21">
        <v>-600863.27960400004</v>
      </c>
      <c r="PTH21">
        <v>-600863.27960400004</v>
      </c>
      <c r="PTI21">
        <v>-600863.27960400004</v>
      </c>
      <c r="PTJ21">
        <v>-600863.27960400004</v>
      </c>
      <c r="PTK21">
        <v>-600863.27960400004</v>
      </c>
      <c r="PTL21">
        <v>-600863.27960400004</v>
      </c>
      <c r="PTM21">
        <v>-600863.27960400004</v>
      </c>
      <c r="PTN21">
        <v>-600863.27960400004</v>
      </c>
      <c r="PTO21">
        <v>-600863.27960400004</v>
      </c>
      <c r="PTP21">
        <v>-600863.27960400004</v>
      </c>
      <c r="PTQ21">
        <v>-600863.27960400004</v>
      </c>
      <c r="PTR21">
        <v>-938933.18551400001</v>
      </c>
      <c r="PTS21">
        <v>-938933.18551400001</v>
      </c>
      <c r="PTT21">
        <v>-938933.18551400001</v>
      </c>
      <c r="PTU21">
        <v>-938933.18551400001</v>
      </c>
      <c r="PTV21">
        <v>-938933.18551400001</v>
      </c>
      <c r="PTW21">
        <v>-938933.18551400001</v>
      </c>
      <c r="PTX21">
        <v>-938933.18551400001</v>
      </c>
      <c r="PTY21">
        <v>-938933.18551400001</v>
      </c>
      <c r="PTZ21">
        <v>-938933.18551400001</v>
      </c>
      <c r="PUA21">
        <v>-938933.18551400001</v>
      </c>
      <c r="PUB21">
        <v>-938933.18551400001</v>
      </c>
      <c r="PUC21">
        <v>-938933.18551400001</v>
      </c>
      <c r="PUD21">
        <v>-938933.18551400001</v>
      </c>
      <c r="PUE21">
        <v>-938933.18551400001</v>
      </c>
      <c r="PUF21">
        <v>-938933.18551400001</v>
      </c>
      <c r="PUG21">
        <v>-938933.18551400001</v>
      </c>
      <c r="PUH21">
        <v>-938933.18551400001</v>
      </c>
      <c r="PUI21">
        <v>-938933.18551400001</v>
      </c>
      <c r="PUJ21">
        <v>-938933.18551400001</v>
      </c>
      <c r="PUK21">
        <v>-938933.18551400001</v>
      </c>
      <c r="PUL21">
        <v>-938933.18551400001</v>
      </c>
      <c r="PUM21">
        <v>-938933.18551400001</v>
      </c>
      <c r="PUN21">
        <v>-938933.18551400001</v>
      </c>
      <c r="PUO21">
        <v>-938933.18551400001</v>
      </c>
      <c r="PUP21">
        <v>-938933.18551400001</v>
      </c>
      <c r="PUQ21">
        <v>-938933.18551400001</v>
      </c>
      <c r="PUR21">
        <v>-938933.18551400001</v>
      </c>
      <c r="PUS21">
        <v>-938933.18551400001</v>
      </c>
      <c r="PUT21">
        <v>-938933.18551400001</v>
      </c>
      <c r="PUU21">
        <v>-938933.18551400001</v>
      </c>
      <c r="PUV21">
        <v>-938933.18551400001</v>
      </c>
      <c r="PUW21">
        <v>-938933.18551400001</v>
      </c>
      <c r="PUX21">
        <v>-938933.18551400001</v>
      </c>
      <c r="PUY21">
        <v>-938933.18551400001</v>
      </c>
      <c r="PUZ21">
        <v>-938933.18551400001</v>
      </c>
      <c r="PVA21">
        <v>-938933.18551400001</v>
      </c>
      <c r="PVB21">
        <v>-938933.18551400001</v>
      </c>
      <c r="PVC21">
        <v>-938933.18551400001</v>
      </c>
      <c r="PVD21">
        <v>-938933.18551400001</v>
      </c>
      <c r="PVE21">
        <v>-938933.18551400001</v>
      </c>
      <c r="PVF21">
        <v>-938933.18551400001</v>
      </c>
      <c r="PVG21">
        <v>-938933.18551400001</v>
      </c>
      <c r="PVH21">
        <v>-938933.18551400001</v>
      </c>
      <c r="PVI21">
        <v>-938933.18551400001</v>
      </c>
      <c r="PVJ21">
        <v>-1481988.8137000001</v>
      </c>
      <c r="PVK21">
        <v>-1481988.8137000001</v>
      </c>
      <c r="PVL21">
        <v>-1481988.8137000001</v>
      </c>
      <c r="PVM21">
        <v>-1481988.8137000001</v>
      </c>
      <c r="PVN21">
        <v>-1481988.8137000001</v>
      </c>
      <c r="PVO21">
        <v>-1481988.8137000001</v>
      </c>
      <c r="PVP21">
        <v>-1481988.8137000001</v>
      </c>
      <c r="PVQ21">
        <v>-1481988.8137000001</v>
      </c>
      <c r="PVR21">
        <v>-1481988.8137000001</v>
      </c>
      <c r="PVS21">
        <v>-1481988.8137000001</v>
      </c>
      <c r="PVT21">
        <v>-1481988.8137000001</v>
      </c>
      <c r="PVU21">
        <v>-1481988.8137000001</v>
      </c>
      <c r="PVV21">
        <v>-1481988.8137000001</v>
      </c>
      <c r="PVW21">
        <v>-1481988.8137000001</v>
      </c>
      <c r="PVX21">
        <v>-1481988.8137000001</v>
      </c>
      <c r="PVY21">
        <v>-1481988.8137000001</v>
      </c>
      <c r="PVZ21">
        <v>-1481988.8137000001</v>
      </c>
      <c r="PWA21">
        <v>-1481988.8137000001</v>
      </c>
      <c r="PWB21">
        <v>-1481988.8137000001</v>
      </c>
      <c r="PWC21">
        <v>-1481988.8137000001</v>
      </c>
      <c r="PWD21">
        <v>-1481988.8137000001</v>
      </c>
      <c r="PWE21">
        <v>-1481988.8137000001</v>
      </c>
      <c r="PWF21">
        <v>-1481988.8137000001</v>
      </c>
      <c r="PWG21">
        <v>-1481988.8137000001</v>
      </c>
      <c r="PWH21">
        <v>-1481988.8137000001</v>
      </c>
      <c r="PWI21">
        <v>-1481988.8137000001</v>
      </c>
      <c r="PWJ21">
        <v>-1481988.8137000001</v>
      </c>
      <c r="PWK21">
        <v>-1481988.8137000001</v>
      </c>
      <c r="PWL21">
        <v>-1481988.8137000001</v>
      </c>
      <c r="PWM21">
        <v>-1481988.8137000001</v>
      </c>
      <c r="PWN21">
        <v>-1481988.8137000001</v>
      </c>
      <c r="PWO21">
        <v>-1481988.8137000001</v>
      </c>
      <c r="PWP21">
        <v>-1481988.8137000001</v>
      </c>
      <c r="PWQ21">
        <v>-1481988.8137000001</v>
      </c>
      <c r="PWR21">
        <v>-1481988.8137000001</v>
      </c>
      <c r="PWS21">
        <v>-1481988.8137000001</v>
      </c>
      <c r="PWT21">
        <v>-1481988.8137000001</v>
      </c>
      <c r="PWU21">
        <v>-1481988.8137000001</v>
      </c>
      <c r="PWV21">
        <v>-1481988.8137000001</v>
      </c>
      <c r="PWW21">
        <v>-1481988.8137000001</v>
      </c>
      <c r="PWX21">
        <v>-1481988.8137000001</v>
      </c>
      <c r="PWY21">
        <v>-1481988.8137000001</v>
      </c>
      <c r="PWZ21">
        <v>-1481988.8137000001</v>
      </c>
      <c r="PXA21">
        <v>-1481988.8137000001</v>
      </c>
      <c r="PXB21">
        <v>-567586.59287199995</v>
      </c>
      <c r="PXC21">
        <v>-567586.59287199995</v>
      </c>
      <c r="PXD21">
        <v>-567586.59287199995</v>
      </c>
      <c r="PXE21">
        <v>-567586.59287199995</v>
      </c>
      <c r="PXF21">
        <v>-567586.59287199995</v>
      </c>
      <c r="PXG21">
        <v>-567586.59287199995</v>
      </c>
      <c r="PXH21">
        <v>-567586.59287199995</v>
      </c>
      <c r="PXI21">
        <v>-567586.59287199995</v>
      </c>
      <c r="PXJ21">
        <v>-567586.59287199995</v>
      </c>
      <c r="PXK21">
        <v>-567586.59287199995</v>
      </c>
      <c r="PXL21">
        <v>-567586.59287199995</v>
      </c>
      <c r="PXM21">
        <v>-565847.32812399999</v>
      </c>
      <c r="PXN21">
        <v>-565847.32812399999</v>
      </c>
      <c r="PXO21">
        <v>-565847.32812399999</v>
      </c>
      <c r="PXP21">
        <v>-565847.32812399999</v>
      </c>
      <c r="PXQ21">
        <v>-565847.32812399999</v>
      </c>
      <c r="PXR21">
        <v>-565847.32812399999</v>
      </c>
      <c r="PXS21">
        <v>-565847.32812399999</v>
      </c>
      <c r="PXT21">
        <v>-565847.32812399999</v>
      </c>
      <c r="PXU21">
        <v>-565847.32812399999</v>
      </c>
      <c r="PXV21">
        <v>-565847.32812399999</v>
      </c>
      <c r="PXW21">
        <v>-565847.32812399999</v>
      </c>
      <c r="PXX21">
        <v>-567586.59287199995</v>
      </c>
      <c r="PXY21">
        <v>-567586.59287199995</v>
      </c>
      <c r="PXZ21">
        <v>-567586.59287199995</v>
      </c>
      <c r="PYA21">
        <v>-567586.59287199995</v>
      </c>
      <c r="PYB21">
        <v>-567586.59287199995</v>
      </c>
      <c r="PYC21">
        <v>-567586.59287199995</v>
      </c>
      <c r="PYD21">
        <v>-567586.59287199995</v>
      </c>
      <c r="PYE21">
        <v>-567586.59287199995</v>
      </c>
      <c r="PYF21">
        <v>-567586.59287199995</v>
      </c>
      <c r="PYG21">
        <v>-567586.59287199995</v>
      </c>
      <c r="PYH21">
        <v>-567586.59287199995</v>
      </c>
      <c r="PYI21">
        <v>-565847.32812399999</v>
      </c>
      <c r="PYJ21">
        <v>-565847.32812399999</v>
      </c>
      <c r="PYK21">
        <v>-565847.32812399999</v>
      </c>
      <c r="PYL21">
        <v>-565847.32812399999</v>
      </c>
      <c r="PYM21">
        <v>-565847.32812399999</v>
      </c>
      <c r="PYN21">
        <v>-565847.32812399999</v>
      </c>
      <c r="PYO21">
        <v>-565847.32812399999</v>
      </c>
      <c r="PYP21">
        <v>-565847.32812399999</v>
      </c>
      <c r="PYQ21">
        <v>-565847.32812399999</v>
      </c>
      <c r="PYR21">
        <v>-565847.32812399999</v>
      </c>
      <c r="PYS21">
        <v>-565847.32812399999</v>
      </c>
      <c r="PYT21">
        <v>-762547.93898500002</v>
      </c>
      <c r="PYU21">
        <v>-762547.93898500002</v>
      </c>
      <c r="PYV21">
        <v>-762547.93898500002</v>
      </c>
      <c r="PYW21">
        <v>-762547.93898500002</v>
      </c>
      <c r="PYX21">
        <v>-762547.93898500002</v>
      </c>
      <c r="PYY21">
        <v>-762547.93898500002</v>
      </c>
      <c r="PYZ21">
        <v>-762547.93898500002</v>
      </c>
      <c r="PZA21">
        <v>-762547.93898500002</v>
      </c>
      <c r="PZB21">
        <v>-762547.93898500002</v>
      </c>
      <c r="PZC21">
        <v>-762547.93898500002</v>
      </c>
      <c r="PZD21">
        <v>-762547.93898500002</v>
      </c>
      <c r="PZE21">
        <v>-759133.61012199998</v>
      </c>
      <c r="PZF21">
        <v>-759133.61012199998</v>
      </c>
      <c r="PZG21">
        <v>-759133.61012199998</v>
      </c>
      <c r="PZH21">
        <v>-759133.61012199998</v>
      </c>
      <c r="PZI21">
        <v>-759133.61012199998</v>
      </c>
      <c r="PZJ21">
        <v>-759133.61012199998</v>
      </c>
      <c r="PZK21">
        <v>-759133.61012199998</v>
      </c>
      <c r="PZL21">
        <v>-759133.61012199998</v>
      </c>
      <c r="PZM21">
        <v>-759133.61012199998</v>
      </c>
      <c r="PZN21">
        <v>-759133.61012199998</v>
      </c>
      <c r="PZO21">
        <v>-759133.61012199998</v>
      </c>
      <c r="PZP21">
        <v>-762547.93898500002</v>
      </c>
      <c r="PZQ21">
        <v>-762547.93898500002</v>
      </c>
      <c r="PZR21">
        <v>-762547.93898500002</v>
      </c>
      <c r="PZS21">
        <v>-762547.93898500002</v>
      </c>
      <c r="PZT21">
        <v>-762547.93898500002</v>
      </c>
      <c r="PZU21">
        <v>-762547.93898500002</v>
      </c>
      <c r="PZV21">
        <v>-762547.93898500002</v>
      </c>
      <c r="PZW21">
        <v>-762547.93898500002</v>
      </c>
      <c r="PZX21">
        <v>-762547.93898500002</v>
      </c>
      <c r="PZY21">
        <v>-762547.93898500002</v>
      </c>
      <c r="PZZ21">
        <v>-762547.93898500002</v>
      </c>
      <c r="QAA21">
        <v>-759133.61012199998</v>
      </c>
      <c r="QAB21">
        <v>-759133.61012199998</v>
      </c>
      <c r="QAC21">
        <v>-759133.61012199998</v>
      </c>
      <c r="QAD21">
        <v>-759133.61012199998</v>
      </c>
      <c r="QAE21">
        <v>-759133.61012199998</v>
      </c>
      <c r="QAF21">
        <v>-759133.61012199998</v>
      </c>
      <c r="QAG21">
        <v>-759133.61012199998</v>
      </c>
      <c r="QAH21">
        <v>-759133.61012199998</v>
      </c>
      <c r="QAI21">
        <v>-759133.61012199998</v>
      </c>
      <c r="QAJ21">
        <v>-759133.61012199998</v>
      </c>
      <c r="QAK21">
        <v>-759133.61012199998</v>
      </c>
      <c r="QAL21">
        <v>-955849.05780800001</v>
      </c>
      <c r="QAM21">
        <v>-955849.05780800001</v>
      </c>
      <c r="QAN21">
        <v>-955849.05780800001</v>
      </c>
      <c r="QAO21">
        <v>-955849.05780800001</v>
      </c>
      <c r="QAP21">
        <v>-955849.05780800001</v>
      </c>
      <c r="QAQ21">
        <v>-955849.05780800001</v>
      </c>
      <c r="QAR21">
        <v>-955849.05780800001</v>
      </c>
      <c r="QAS21">
        <v>-955849.05780800001</v>
      </c>
      <c r="QAT21">
        <v>-955849.05780800001</v>
      </c>
      <c r="QAU21">
        <v>-955849.05780800001</v>
      </c>
      <c r="QAV21">
        <v>-955849.05780800001</v>
      </c>
      <c r="QAW21">
        <v>-949084.60071300005</v>
      </c>
      <c r="QAX21">
        <v>-949084.60071300005</v>
      </c>
      <c r="QAY21">
        <v>-949084.60071300005</v>
      </c>
      <c r="QAZ21">
        <v>-949084.60071300005</v>
      </c>
      <c r="QBA21">
        <v>-949084.60071300005</v>
      </c>
      <c r="QBB21">
        <v>-949084.60071300005</v>
      </c>
      <c r="QBC21">
        <v>-949084.60071300005</v>
      </c>
      <c r="QBD21">
        <v>-949084.60071300005</v>
      </c>
      <c r="QBE21">
        <v>-949084.60071300005</v>
      </c>
      <c r="QBF21">
        <v>-949084.60071300005</v>
      </c>
      <c r="QBG21">
        <v>-949084.60071300005</v>
      </c>
      <c r="QBH21">
        <v>-955849.05780800001</v>
      </c>
      <c r="QBI21">
        <v>-955849.05780800001</v>
      </c>
      <c r="QBJ21">
        <v>-955849.05780800001</v>
      </c>
      <c r="QBK21">
        <v>-955849.05780800001</v>
      </c>
      <c r="QBL21">
        <v>-955849.05780800001</v>
      </c>
      <c r="QBM21">
        <v>-955849.05780800001</v>
      </c>
      <c r="QBN21">
        <v>-955849.05780800001</v>
      </c>
      <c r="QBO21">
        <v>-955849.05780800001</v>
      </c>
      <c r="QBP21">
        <v>-955849.05780800001</v>
      </c>
      <c r="QBQ21">
        <v>-955849.05780800001</v>
      </c>
      <c r="QBR21">
        <v>-955849.05780800001</v>
      </c>
      <c r="QBS21">
        <v>-949084.60071300005</v>
      </c>
      <c r="QBT21">
        <v>-949084.60071300005</v>
      </c>
      <c r="QBU21">
        <v>-949084.60071300005</v>
      </c>
      <c r="QBV21">
        <v>-949084.60071300005</v>
      </c>
      <c r="QBW21">
        <v>-949084.60071300005</v>
      </c>
      <c r="QBX21">
        <v>-949084.60071300005</v>
      </c>
      <c r="QBY21">
        <v>-949084.60071300005</v>
      </c>
      <c r="QBZ21">
        <v>-949084.60071300005</v>
      </c>
      <c r="QCA21">
        <v>-949084.60071300005</v>
      </c>
      <c r="QCB21">
        <v>-949084.60071300005</v>
      </c>
      <c r="QCC21">
        <v>-949084.60071300005</v>
      </c>
      <c r="QCD21">
        <v>-601326.67697799997</v>
      </c>
      <c r="QCE21">
        <v>-601326.67697799997</v>
      </c>
      <c r="QCF21">
        <v>-601326.67697799997</v>
      </c>
      <c r="QCG21">
        <v>-601326.67697799997</v>
      </c>
      <c r="QCH21">
        <v>-601326.67697799997</v>
      </c>
      <c r="QCI21">
        <v>-601326.67697799997</v>
      </c>
      <c r="QCJ21">
        <v>-601326.67697799997</v>
      </c>
      <c r="QCK21">
        <v>-601326.67697799997</v>
      </c>
      <c r="QCL21">
        <v>-601326.67697799997</v>
      </c>
      <c r="QCM21">
        <v>-601326.67697799997</v>
      </c>
      <c r="QCN21">
        <v>-601326.67697799997</v>
      </c>
      <c r="QCO21">
        <v>-519899.870062</v>
      </c>
      <c r="QCP21">
        <v>-519899.870062</v>
      </c>
      <c r="QCQ21">
        <v>-519899.870062</v>
      </c>
      <c r="QCR21">
        <v>-519899.870062</v>
      </c>
      <c r="QCS21">
        <v>-519899.870062</v>
      </c>
      <c r="QCT21">
        <v>-519899.870062</v>
      </c>
      <c r="QCU21">
        <v>-519899.870062</v>
      </c>
      <c r="QCV21">
        <v>-519899.870062</v>
      </c>
      <c r="QCW21">
        <v>-519899.870062</v>
      </c>
      <c r="QCX21">
        <v>-519899.870062</v>
      </c>
      <c r="QCY21">
        <v>-519899.870062</v>
      </c>
      <c r="QCZ21">
        <v>-601326.67697799997</v>
      </c>
      <c r="QDA21">
        <v>-601326.67697799997</v>
      </c>
      <c r="QDB21">
        <v>-601326.67697799997</v>
      </c>
      <c r="QDC21">
        <v>-601326.67697799997</v>
      </c>
      <c r="QDD21">
        <v>-601326.67697799997</v>
      </c>
      <c r="QDE21">
        <v>-601326.67697799997</v>
      </c>
      <c r="QDF21">
        <v>-601326.67697799997</v>
      </c>
      <c r="QDG21">
        <v>-601326.67697799997</v>
      </c>
      <c r="QDH21">
        <v>-601326.67697799997</v>
      </c>
      <c r="QDI21">
        <v>-601326.67697799997</v>
      </c>
      <c r="QDJ21">
        <v>-601326.67697799997</v>
      </c>
      <c r="QDK21">
        <v>-519899.870062</v>
      </c>
      <c r="QDL21">
        <v>-519899.870062</v>
      </c>
      <c r="QDM21">
        <v>-519899.870062</v>
      </c>
      <c r="QDN21">
        <v>-519899.870062</v>
      </c>
      <c r="QDO21">
        <v>-519899.870062</v>
      </c>
      <c r="QDP21">
        <v>-519899.870062</v>
      </c>
      <c r="QDQ21">
        <v>-519899.870062</v>
      </c>
      <c r="QDR21">
        <v>-519899.870062</v>
      </c>
      <c r="QDS21">
        <v>-519899.870062</v>
      </c>
      <c r="QDT21">
        <v>-519899.870062</v>
      </c>
      <c r="QDU21">
        <v>-519899.870062</v>
      </c>
      <c r="QDV21">
        <v>-802692.10079299996</v>
      </c>
      <c r="QDW21">
        <v>-802692.10079299996</v>
      </c>
      <c r="QDX21">
        <v>-802692.10079299996</v>
      </c>
      <c r="QDY21">
        <v>-802692.10079299996</v>
      </c>
      <c r="QDZ21">
        <v>-802692.10079299996</v>
      </c>
      <c r="QEA21">
        <v>-802692.10079299996</v>
      </c>
      <c r="QEB21">
        <v>-802692.10079299996</v>
      </c>
      <c r="QEC21">
        <v>-802692.10079299996</v>
      </c>
      <c r="QED21">
        <v>-802692.10079299996</v>
      </c>
      <c r="QEE21">
        <v>-802692.10079299996</v>
      </c>
      <c r="QEF21">
        <v>-802692.10079299996</v>
      </c>
      <c r="QEG21">
        <v>-642844.154996</v>
      </c>
      <c r="QEH21">
        <v>-642844.154996</v>
      </c>
      <c r="QEI21">
        <v>-642844.154996</v>
      </c>
      <c r="QEJ21">
        <v>-642844.154996</v>
      </c>
      <c r="QEK21">
        <v>-642844.154996</v>
      </c>
      <c r="QEL21">
        <v>-642844.154996</v>
      </c>
      <c r="QEM21">
        <v>-642844.154996</v>
      </c>
      <c r="QEN21">
        <v>-642844.154996</v>
      </c>
      <c r="QEO21">
        <v>-642844.154996</v>
      </c>
      <c r="QEP21">
        <v>-642844.154996</v>
      </c>
      <c r="QEQ21">
        <v>-642844.154996</v>
      </c>
      <c r="QER21">
        <v>-802692.10079299996</v>
      </c>
      <c r="QES21">
        <v>-802692.10079299996</v>
      </c>
      <c r="QET21">
        <v>-802692.10079299996</v>
      </c>
      <c r="QEU21">
        <v>-802692.10079299996</v>
      </c>
      <c r="QEV21">
        <v>-802692.10079299996</v>
      </c>
      <c r="QEW21">
        <v>-802692.10079299996</v>
      </c>
      <c r="QEX21">
        <v>-802692.10079299996</v>
      </c>
      <c r="QEY21">
        <v>-802692.10079299996</v>
      </c>
      <c r="QEZ21">
        <v>-802692.10079299996</v>
      </c>
      <c r="QFA21">
        <v>-802692.10079299996</v>
      </c>
      <c r="QFB21">
        <v>-802692.10079299996</v>
      </c>
      <c r="QFC21">
        <v>-642844.154996</v>
      </c>
      <c r="QFD21">
        <v>-642844.154996</v>
      </c>
      <c r="QFE21">
        <v>-642844.154996</v>
      </c>
      <c r="QFF21">
        <v>-642844.154996</v>
      </c>
      <c r="QFG21">
        <v>-642844.154996</v>
      </c>
      <c r="QFH21">
        <v>-642844.154996</v>
      </c>
      <c r="QFI21">
        <v>-642844.154996</v>
      </c>
      <c r="QFJ21">
        <v>-642844.154996</v>
      </c>
      <c r="QFK21">
        <v>-642844.154996</v>
      </c>
      <c r="QFL21">
        <v>-642844.154996</v>
      </c>
      <c r="QFM21">
        <v>-642844.154996</v>
      </c>
      <c r="QFN21">
        <v>-994235.83480900002</v>
      </c>
      <c r="QFO21">
        <v>-994235.83480900002</v>
      </c>
      <c r="QFP21">
        <v>-994235.83480900002</v>
      </c>
      <c r="QFQ21">
        <v>-994235.83480900002</v>
      </c>
      <c r="QFR21">
        <v>-994235.83480900002</v>
      </c>
      <c r="QFS21">
        <v>-994235.83480900002</v>
      </c>
      <c r="QFT21">
        <v>-994235.83480900002</v>
      </c>
      <c r="QFU21">
        <v>-994235.83480900002</v>
      </c>
      <c r="QFV21">
        <v>-994235.83480900002</v>
      </c>
      <c r="QFW21">
        <v>-994235.83480900002</v>
      </c>
      <c r="QFX21">
        <v>-994235.83480900002</v>
      </c>
      <c r="QFY21">
        <v>-677545.61125099997</v>
      </c>
      <c r="QFZ21">
        <v>-677545.61125099997</v>
      </c>
      <c r="QGA21">
        <v>-677545.61125099997</v>
      </c>
      <c r="QGB21">
        <v>-677545.61125099997</v>
      </c>
      <c r="QGC21">
        <v>-677545.61125099997</v>
      </c>
      <c r="QGD21">
        <v>-677545.61125099997</v>
      </c>
      <c r="QGE21">
        <v>-677545.61125099997</v>
      </c>
      <c r="QGF21">
        <v>-677545.61125099997</v>
      </c>
      <c r="QGG21">
        <v>-677545.61125099997</v>
      </c>
      <c r="QGH21">
        <v>-677545.61125099997</v>
      </c>
      <c r="QGI21">
        <v>-677545.61125099997</v>
      </c>
      <c r="QGJ21">
        <v>-994235.83480900002</v>
      </c>
      <c r="QGK21">
        <v>-994235.83480900002</v>
      </c>
      <c r="QGL21">
        <v>-994235.83480900002</v>
      </c>
      <c r="QGM21">
        <v>-994235.83480900002</v>
      </c>
      <c r="QGN21">
        <v>-994235.83480900002</v>
      </c>
      <c r="QGO21">
        <v>-994235.83480900002</v>
      </c>
      <c r="QGP21">
        <v>-994235.83480900002</v>
      </c>
      <c r="QGQ21">
        <v>-994235.83480900002</v>
      </c>
      <c r="QGR21">
        <v>-994235.83480900002</v>
      </c>
      <c r="QGS21">
        <v>-994235.83480900002</v>
      </c>
      <c r="QGT21">
        <v>-994235.83480900002</v>
      </c>
      <c r="QGU21">
        <v>-677545.61125099997</v>
      </c>
      <c r="QGV21">
        <v>-677545.61125099997</v>
      </c>
      <c r="QGW21">
        <v>-677545.61125099997</v>
      </c>
      <c r="QGX21">
        <v>-677545.61125099997</v>
      </c>
      <c r="QGY21">
        <v>-677545.61125099997</v>
      </c>
      <c r="QGZ21">
        <v>-677545.61125099997</v>
      </c>
      <c r="QHA21">
        <v>-677545.61125099997</v>
      </c>
      <c r="QHB21">
        <v>-677545.61125099997</v>
      </c>
      <c r="QHC21">
        <v>-677545.61125099997</v>
      </c>
      <c r="QHD21">
        <v>-677545.61125099997</v>
      </c>
      <c r="QHE21">
        <v>-677545.61125099997</v>
      </c>
      <c r="QHF21">
        <v>-2550100.8533899998</v>
      </c>
      <c r="QHG21">
        <v>-2550100.8533899998</v>
      </c>
      <c r="QHH21">
        <v>-2550100.8533899998</v>
      </c>
      <c r="QHI21">
        <v>-2550100.8533899998</v>
      </c>
      <c r="QHJ21">
        <v>-2550100.8533899998</v>
      </c>
      <c r="QHK21">
        <v>-2550100.8533899998</v>
      </c>
      <c r="QHL21">
        <v>-2550100.8533899998</v>
      </c>
      <c r="QHM21">
        <v>-2550100.8533899998</v>
      </c>
      <c r="QHN21">
        <v>-2550100.8533899998</v>
      </c>
      <c r="QHO21">
        <v>-2550100.8533899998</v>
      </c>
      <c r="QHP21">
        <v>-2550100.8533899998</v>
      </c>
      <c r="QHQ21">
        <v>-2544964.2902700002</v>
      </c>
      <c r="QHR21">
        <v>-2544964.2902700002</v>
      </c>
      <c r="QHS21">
        <v>-2544964.2902700002</v>
      </c>
      <c r="QHT21">
        <v>-2544964.2902700002</v>
      </c>
      <c r="QHU21">
        <v>-2544964.2902700002</v>
      </c>
      <c r="QHV21">
        <v>-2544964.2902700002</v>
      </c>
      <c r="QHW21">
        <v>-2544964.2902700002</v>
      </c>
      <c r="QHX21">
        <v>-2544964.2902700002</v>
      </c>
      <c r="QHY21">
        <v>-2544964.2902700002</v>
      </c>
      <c r="QHZ21">
        <v>-2544964.2902700002</v>
      </c>
      <c r="QIA21">
        <v>-2544964.2902700002</v>
      </c>
      <c r="QIB21">
        <v>-2550100.8533899998</v>
      </c>
      <c r="QIC21">
        <v>-2550100.8533899998</v>
      </c>
      <c r="QID21">
        <v>-2550100.8533899998</v>
      </c>
      <c r="QIE21">
        <v>-2550100.8533899998</v>
      </c>
      <c r="QIF21">
        <v>-2550100.8533899998</v>
      </c>
      <c r="QIG21">
        <v>-2550100.8533899998</v>
      </c>
      <c r="QIH21">
        <v>-2550100.8533899998</v>
      </c>
      <c r="QII21">
        <v>-2550100.8533899998</v>
      </c>
      <c r="QIJ21">
        <v>-2550100.8533899998</v>
      </c>
      <c r="QIK21">
        <v>-2550100.8533899998</v>
      </c>
      <c r="QIL21">
        <v>-2550100.8533899998</v>
      </c>
      <c r="QIM21">
        <v>-2544964.2902700002</v>
      </c>
      <c r="QIN21">
        <v>-2544964.2902700002</v>
      </c>
      <c r="QIO21">
        <v>-2544964.2902700002</v>
      </c>
      <c r="QIP21">
        <v>-2544964.2902700002</v>
      </c>
      <c r="QIQ21">
        <v>-2544964.2902700002</v>
      </c>
      <c r="QIR21">
        <v>-2544964.2902700002</v>
      </c>
      <c r="QIS21">
        <v>-2544964.2902700002</v>
      </c>
      <c r="QIT21">
        <v>-2544964.2902700002</v>
      </c>
      <c r="QIU21">
        <v>-2544964.2902700002</v>
      </c>
      <c r="QIV21">
        <v>-2544964.2902700002</v>
      </c>
      <c r="QIW21">
        <v>-2544964.2902700002</v>
      </c>
      <c r="QIX21">
        <v>-2785315.0798399998</v>
      </c>
      <c r="QIY21">
        <v>-2785315.0798399998</v>
      </c>
      <c r="QIZ21">
        <v>-2785315.0798399998</v>
      </c>
      <c r="QJA21">
        <v>-2785315.0798399998</v>
      </c>
      <c r="QJB21">
        <v>-2785315.0798399998</v>
      </c>
      <c r="QJC21">
        <v>-2785315.0798399998</v>
      </c>
      <c r="QJD21">
        <v>-2785315.0798399998</v>
      </c>
      <c r="QJE21">
        <v>-2785315.0798399998</v>
      </c>
      <c r="QJF21">
        <v>-2785315.0798399998</v>
      </c>
      <c r="QJG21">
        <v>-2785315.0798399998</v>
      </c>
      <c r="QJH21">
        <v>-2785315.0798399998</v>
      </c>
      <c r="QJI21">
        <v>-2775231.5570499999</v>
      </c>
      <c r="QJJ21">
        <v>-2775231.5570499999</v>
      </c>
      <c r="QJK21">
        <v>-2775231.5570499999</v>
      </c>
      <c r="QJL21">
        <v>-2775231.5570499999</v>
      </c>
      <c r="QJM21">
        <v>-2775231.5570499999</v>
      </c>
      <c r="QJN21">
        <v>-2775231.5570499999</v>
      </c>
      <c r="QJO21">
        <v>-2775231.5570499999</v>
      </c>
      <c r="QJP21">
        <v>-2775231.5570499999</v>
      </c>
      <c r="QJQ21">
        <v>-2775231.5570499999</v>
      </c>
      <c r="QJR21">
        <v>-2775231.5570499999</v>
      </c>
      <c r="QJS21">
        <v>-2775231.5570499999</v>
      </c>
      <c r="QJT21">
        <v>-2785315.0798399998</v>
      </c>
      <c r="QJU21">
        <v>-2785315.0798399998</v>
      </c>
      <c r="QJV21">
        <v>-2785315.0798399998</v>
      </c>
      <c r="QJW21">
        <v>-2785315.0798399998</v>
      </c>
      <c r="QJX21">
        <v>-2785315.0798399998</v>
      </c>
      <c r="QJY21">
        <v>-2785315.0798399998</v>
      </c>
      <c r="QJZ21">
        <v>-2785315.0798399998</v>
      </c>
      <c r="QKA21">
        <v>-2785315.0798399998</v>
      </c>
      <c r="QKB21">
        <v>-2785315.0798399998</v>
      </c>
      <c r="QKC21">
        <v>-2785315.0798399998</v>
      </c>
      <c r="QKD21">
        <v>-2785315.0798399998</v>
      </c>
      <c r="QKE21">
        <v>-2775231.5570499999</v>
      </c>
      <c r="QKF21">
        <v>-2775231.5570499999</v>
      </c>
      <c r="QKG21">
        <v>-2775231.5570499999</v>
      </c>
      <c r="QKH21">
        <v>-2775231.5570499999</v>
      </c>
      <c r="QKI21">
        <v>-2775231.5570499999</v>
      </c>
      <c r="QKJ21">
        <v>-2775231.5570499999</v>
      </c>
      <c r="QKK21">
        <v>-2775231.5570499999</v>
      </c>
      <c r="QKL21">
        <v>-2775231.5570499999</v>
      </c>
      <c r="QKM21">
        <v>-2775231.5570499999</v>
      </c>
      <c r="QKN21">
        <v>-2775231.5570499999</v>
      </c>
      <c r="QKO21">
        <v>-2775231.5570499999</v>
      </c>
      <c r="QKP21">
        <v>-3012541.9626799999</v>
      </c>
      <c r="QKQ21">
        <v>-3012541.9626799999</v>
      </c>
      <c r="QKR21">
        <v>-3012541.9626799999</v>
      </c>
      <c r="QKS21">
        <v>-3012541.9626799999</v>
      </c>
      <c r="QKT21">
        <v>-3012541.9626799999</v>
      </c>
      <c r="QKU21">
        <v>-3012541.9626799999</v>
      </c>
      <c r="QKV21">
        <v>-3012541.9626799999</v>
      </c>
      <c r="QKW21">
        <v>-3012541.9626799999</v>
      </c>
      <c r="QKX21">
        <v>-3012541.9626799999</v>
      </c>
      <c r="QKY21">
        <v>-3012541.9626799999</v>
      </c>
      <c r="QKZ21">
        <v>-3012541.9626799999</v>
      </c>
      <c r="QLA21">
        <v>-2992564.5205600001</v>
      </c>
      <c r="QLB21">
        <v>-2992564.5205600001</v>
      </c>
      <c r="QLC21">
        <v>-2992564.5205600001</v>
      </c>
      <c r="QLD21">
        <v>-2992564.5205600001</v>
      </c>
      <c r="QLE21">
        <v>-2992564.5205600001</v>
      </c>
      <c r="QLF21">
        <v>-2992564.5205600001</v>
      </c>
      <c r="QLG21">
        <v>-2992564.5205600001</v>
      </c>
      <c r="QLH21">
        <v>-2992564.5205600001</v>
      </c>
      <c r="QLI21">
        <v>-2992564.5205600001</v>
      </c>
      <c r="QLJ21">
        <v>-2992564.5205600001</v>
      </c>
      <c r="QLK21">
        <v>-2992564.5205600001</v>
      </c>
      <c r="QLL21">
        <v>-3012541.9626799999</v>
      </c>
      <c r="QLM21">
        <v>-3012541.9626799999</v>
      </c>
      <c r="QLN21">
        <v>-3012541.9626799999</v>
      </c>
      <c r="QLO21">
        <v>-3012541.9626799999</v>
      </c>
      <c r="QLP21">
        <v>-3012541.9626799999</v>
      </c>
      <c r="QLQ21">
        <v>-3012541.9626799999</v>
      </c>
      <c r="QLR21">
        <v>-3012541.9626799999</v>
      </c>
      <c r="QLS21">
        <v>-3012541.9626799999</v>
      </c>
      <c r="QLT21">
        <v>-3012541.9626799999</v>
      </c>
      <c r="QLU21">
        <v>-3012541.9626799999</v>
      </c>
      <c r="QLV21">
        <v>-3012541.9626799999</v>
      </c>
      <c r="QLW21">
        <v>-2992564.5205600001</v>
      </c>
      <c r="QLX21">
        <v>-2992564.5205600001</v>
      </c>
      <c r="QLY21">
        <v>-2992564.5205600001</v>
      </c>
      <c r="QLZ21">
        <v>-2992564.5205600001</v>
      </c>
      <c r="QMA21">
        <v>-2992564.5205600001</v>
      </c>
      <c r="QMB21">
        <v>-2992564.5205600001</v>
      </c>
      <c r="QMC21">
        <v>-2992564.5205600001</v>
      </c>
      <c r="QMD21">
        <v>-2992564.5205600001</v>
      </c>
      <c r="QME21">
        <v>-2992564.5205600001</v>
      </c>
      <c r="QMF21">
        <v>-2992564.5205600001</v>
      </c>
      <c r="QMG21">
        <v>-2992564.5205600001</v>
      </c>
      <c r="QMH21">
        <v>-36726596.762400001</v>
      </c>
      <c r="QMI21">
        <v>-36726596.762400001</v>
      </c>
      <c r="QMJ21">
        <v>-36726596.762400001</v>
      </c>
      <c r="QMK21">
        <v>-36726596.762400001</v>
      </c>
      <c r="QML21">
        <v>-36726596.762400001</v>
      </c>
      <c r="QMM21">
        <v>-36726596.762400001</v>
      </c>
      <c r="QMN21">
        <v>-36726596.762400001</v>
      </c>
      <c r="QMO21">
        <v>-36726596.762400001</v>
      </c>
      <c r="QMP21">
        <v>-36726596.762400001</v>
      </c>
      <c r="QMQ21">
        <v>-36726596.762400001</v>
      </c>
      <c r="QMR21">
        <v>-36726596.762400001</v>
      </c>
      <c r="QMS21">
        <v>-36726596.762400001</v>
      </c>
      <c r="QMT21">
        <v>-36726596.762400001</v>
      </c>
      <c r="QMU21">
        <v>-36726596.762400001</v>
      </c>
      <c r="QMV21">
        <v>-36726596.762400001</v>
      </c>
      <c r="QMW21">
        <v>-36726596.762400001</v>
      </c>
      <c r="QMX21">
        <v>-36726596.762400001</v>
      </c>
      <c r="QMY21">
        <v>-36726596.762400001</v>
      </c>
      <c r="QMZ21">
        <v>-36726596.762400001</v>
      </c>
      <c r="QNA21">
        <v>-36726596.762400001</v>
      </c>
      <c r="QNB21">
        <v>-36726596.762400001</v>
      </c>
      <c r="QNC21">
        <v>-36726596.762400001</v>
      </c>
      <c r="QND21">
        <v>-36726596.762400001</v>
      </c>
      <c r="QNE21">
        <v>-36726596.762400001</v>
      </c>
      <c r="QNF21">
        <v>-36726596.762400001</v>
      </c>
      <c r="QNG21">
        <v>-36726596.762400001</v>
      </c>
      <c r="QNH21">
        <v>-36726596.762400001</v>
      </c>
      <c r="QNI21">
        <v>-36726596.762400001</v>
      </c>
      <c r="QNJ21">
        <v>-36726596.762400001</v>
      </c>
      <c r="QNK21">
        <v>-36726596.762400001</v>
      </c>
      <c r="QNL21">
        <v>-36726596.762400001</v>
      </c>
      <c r="QNM21">
        <v>-36726596.762400001</v>
      </c>
      <c r="QNN21">
        <v>-36726596.762400001</v>
      </c>
      <c r="QNO21">
        <v>-36726596.762400001</v>
      </c>
      <c r="QNP21">
        <v>-36726596.762400001</v>
      </c>
      <c r="QNQ21">
        <v>-36726596.762400001</v>
      </c>
      <c r="QNR21">
        <v>-36726596.762400001</v>
      </c>
      <c r="QNS21">
        <v>-36726596.762400001</v>
      </c>
      <c r="QNT21">
        <v>-36726596.762400001</v>
      </c>
      <c r="QNU21">
        <v>-36726596.762400001</v>
      </c>
      <c r="QNV21">
        <v>-36726596.762400001</v>
      </c>
      <c r="QNW21">
        <v>-36726596.762400001</v>
      </c>
      <c r="QNX21">
        <v>-36726596.762400001</v>
      </c>
      <c r="QNY21">
        <v>-36726596.762400001</v>
      </c>
      <c r="QNZ21">
        <v>-55681208.523599997</v>
      </c>
      <c r="QOA21">
        <v>-55681208.523599997</v>
      </c>
      <c r="QOB21">
        <v>-55681208.523599997</v>
      </c>
      <c r="QOC21">
        <v>-55681208.523599997</v>
      </c>
      <c r="QOD21">
        <v>-55681208.523599997</v>
      </c>
      <c r="QOE21">
        <v>-55681208.523599997</v>
      </c>
      <c r="QOF21">
        <v>-55681208.523599997</v>
      </c>
      <c r="QOG21">
        <v>-55681208.523599997</v>
      </c>
      <c r="QOH21">
        <v>-55681208.523599997</v>
      </c>
      <c r="QOI21">
        <v>-55681208.523599997</v>
      </c>
      <c r="QOJ21">
        <v>-55681208.523599997</v>
      </c>
      <c r="QOK21">
        <v>-55681208.523599997</v>
      </c>
      <c r="QOL21">
        <v>-55681208.523599997</v>
      </c>
      <c r="QOM21">
        <v>-55681208.523599997</v>
      </c>
      <c r="QON21">
        <v>-55681208.523599997</v>
      </c>
      <c r="QOO21">
        <v>-55681208.523599997</v>
      </c>
      <c r="QOP21">
        <v>-55681208.523599997</v>
      </c>
      <c r="QOQ21">
        <v>-55681208.523599997</v>
      </c>
      <c r="QOR21">
        <v>-55681208.523599997</v>
      </c>
      <c r="QOS21">
        <v>-55681208.523599997</v>
      </c>
      <c r="QOT21">
        <v>-55681208.523599997</v>
      </c>
      <c r="QOU21">
        <v>-55681208.523599997</v>
      </c>
      <c r="QOV21">
        <v>-55681208.523599997</v>
      </c>
      <c r="QOW21">
        <v>-55681208.523599997</v>
      </c>
      <c r="QOX21">
        <v>-55681208.523599997</v>
      </c>
      <c r="QOY21">
        <v>-55681208.523599997</v>
      </c>
      <c r="QOZ21">
        <v>-55681208.523599997</v>
      </c>
      <c r="QPA21">
        <v>-55681208.523599997</v>
      </c>
      <c r="QPB21">
        <v>-55681208.523599997</v>
      </c>
      <c r="QPC21">
        <v>-55681208.523599997</v>
      </c>
      <c r="QPD21">
        <v>-55681208.523599997</v>
      </c>
      <c r="QPE21">
        <v>-55681208.523599997</v>
      </c>
      <c r="QPF21">
        <v>-55681208.523599997</v>
      </c>
      <c r="QPG21">
        <v>-55681208.523599997</v>
      </c>
      <c r="QPH21">
        <v>-55681208.523599997</v>
      </c>
      <c r="QPI21">
        <v>-55681208.523599997</v>
      </c>
      <c r="QPJ21">
        <v>-55681208.523599997</v>
      </c>
      <c r="QPK21">
        <v>-55681208.523599997</v>
      </c>
      <c r="QPL21">
        <v>-55681208.523599997</v>
      </c>
      <c r="QPM21">
        <v>-55681208.523599997</v>
      </c>
      <c r="QPN21">
        <v>-55681208.523599997</v>
      </c>
      <c r="QPO21">
        <v>-55681208.523599997</v>
      </c>
      <c r="QPP21">
        <v>-55681208.523599997</v>
      </c>
      <c r="QPQ21">
        <v>-55681208.523599997</v>
      </c>
      <c r="QPR21">
        <v>-84426346.317300007</v>
      </c>
      <c r="QPS21">
        <v>-84426346.317300007</v>
      </c>
      <c r="QPT21">
        <v>-84426346.317300007</v>
      </c>
      <c r="QPU21">
        <v>-84426346.317300007</v>
      </c>
      <c r="QPV21">
        <v>-84426346.317300007</v>
      </c>
      <c r="QPW21">
        <v>-84426346.317300007</v>
      </c>
      <c r="QPX21">
        <v>-84426346.317300007</v>
      </c>
      <c r="QPY21">
        <v>-84426346.317300007</v>
      </c>
      <c r="QPZ21">
        <v>-84426346.317300007</v>
      </c>
      <c r="QQA21">
        <v>-84426346.317300007</v>
      </c>
      <c r="QQB21">
        <v>-84426346.317300007</v>
      </c>
      <c r="QQC21">
        <v>-84426346.317300007</v>
      </c>
      <c r="QQD21">
        <v>-84426346.317300007</v>
      </c>
      <c r="QQE21">
        <v>-84426346.317300007</v>
      </c>
      <c r="QQF21">
        <v>-84426346.317300007</v>
      </c>
      <c r="QQG21">
        <v>-84426346.317300007</v>
      </c>
      <c r="QQH21">
        <v>-84426346.317300007</v>
      </c>
      <c r="QQI21">
        <v>-84426346.317300007</v>
      </c>
      <c r="QQJ21">
        <v>-84426346.317300007</v>
      </c>
      <c r="QQK21">
        <v>-84426346.317300007</v>
      </c>
      <c r="QQL21">
        <v>-84426346.317300007</v>
      </c>
      <c r="QQM21">
        <v>-84426346.317300007</v>
      </c>
      <c r="QQN21">
        <v>-84426346.317300007</v>
      </c>
      <c r="QQO21">
        <v>-84426346.317300007</v>
      </c>
      <c r="QQP21">
        <v>-84426346.317300007</v>
      </c>
      <c r="QQQ21">
        <v>-84426346.317300007</v>
      </c>
      <c r="QQR21">
        <v>-84426346.317300007</v>
      </c>
      <c r="QQS21">
        <v>-84426346.317300007</v>
      </c>
      <c r="QQT21">
        <v>-84426346.317300007</v>
      </c>
      <c r="QQU21">
        <v>-84426346.317300007</v>
      </c>
      <c r="QQV21">
        <v>-84426346.317300007</v>
      </c>
      <c r="QQW21">
        <v>-84426346.317300007</v>
      </c>
      <c r="QQX21">
        <v>-84426346.317300007</v>
      </c>
      <c r="QQY21">
        <v>-84426346.317300007</v>
      </c>
      <c r="QQZ21">
        <v>-84426346.317300007</v>
      </c>
      <c r="QRA21">
        <v>-84426346.317300007</v>
      </c>
      <c r="QRB21">
        <v>-84426346.317300007</v>
      </c>
      <c r="QRC21">
        <v>-84426346.317300007</v>
      </c>
      <c r="QRD21">
        <v>-84426346.317300007</v>
      </c>
      <c r="QRE21">
        <v>-84426346.317300007</v>
      </c>
      <c r="QRF21">
        <v>-84426346.317300007</v>
      </c>
      <c r="QRG21">
        <v>-84426346.317300007</v>
      </c>
      <c r="QRH21">
        <v>-84426346.317300007</v>
      </c>
      <c r="QRI21">
        <v>-84426346.317300007</v>
      </c>
      <c r="QRJ21">
        <v>-36726596.762400001</v>
      </c>
      <c r="QRK21">
        <v>-36726596.762400001</v>
      </c>
      <c r="QRL21">
        <v>-36726596.762400001</v>
      </c>
      <c r="QRM21">
        <v>-36726596.762400001</v>
      </c>
      <c r="QRN21">
        <v>-36726596.762400001</v>
      </c>
      <c r="QRO21">
        <v>-36726596.762400001</v>
      </c>
      <c r="QRP21">
        <v>-36726596.762400001</v>
      </c>
      <c r="QRQ21">
        <v>-36726596.762400001</v>
      </c>
      <c r="QRR21">
        <v>-36726596.762400001</v>
      </c>
      <c r="QRS21">
        <v>-36726596.762400001</v>
      </c>
      <c r="QRT21">
        <v>-36726596.762400001</v>
      </c>
      <c r="QRU21">
        <v>-36726596.762400001</v>
      </c>
      <c r="QRV21">
        <v>-36726596.762400001</v>
      </c>
      <c r="QRW21">
        <v>-36726596.762400001</v>
      </c>
      <c r="QRX21">
        <v>-36726596.762400001</v>
      </c>
      <c r="QRY21">
        <v>-36726596.762400001</v>
      </c>
      <c r="QRZ21">
        <v>-36726596.762400001</v>
      </c>
      <c r="QSA21">
        <v>-36726596.762400001</v>
      </c>
      <c r="QSB21">
        <v>-36726596.762400001</v>
      </c>
      <c r="QSC21">
        <v>-36726596.762400001</v>
      </c>
      <c r="QSD21">
        <v>-36726596.762400001</v>
      </c>
      <c r="QSE21">
        <v>-36726596.762400001</v>
      </c>
      <c r="QSF21">
        <v>-36726596.762400001</v>
      </c>
      <c r="QSG21">
        <v>-36726596.762400001</v>
      </c>
      <c r="QSH21">
        <v>-36726596.762400001</v>
      </c>
      <c r="QSI21">
        <v>-36726596.762400001</v>
      </c>
      <c r="QSJ21">
        <v>-36726596.762400001</v>
      </c>
      <c r="QSK21">
        <v>-36726596.762400001</v>
      </c>
      <c r="QSL21">
        <v>-36726596.762400001</v>
      </c>
      <c r="QSM21">
        <v>-36726596.762400001</v>
      </c>
      <c r="QSN21">
        <v>-36726596.762400001</v>
      </c>
      <c r="QSO21">
        <v>-36726596.762400001</v>
      </c>
      <c r="QSP21">
        <v>-36726596.762400001</v>
      </c>
      <c r="QSQ21">
        <v>-36726596.762400001</v>
      </c>
      <c r="QSR21">
        <v>-36726596.762400001</v>
      </c>
      <c r="QSS21">
        <v>-36726596.762400001</v>
      </c>
      <c r="QST21">
        <v>-36726596.762400001</v>
      </c>
      <c r="QSU21">
        <v>-36726596.762400001</v>
      </c>
      <c r="QSV21">
        <v>-36726596.762400001</v>
      </c>
      <c r="QSW21">
        <v>-36726596.762400001</v>
      </c>
      <c r="QSX21">
        <v>-36726596.762400001</v>
      </c>
      <c r="QSY21">
        <v>-36726596.762400001</v>
      </c>
      <c r="QSZ21">
        <v>-36726596.762400001</v>
      </c>
      <c r="QTA21">
        <v>-36726596.762400001</v>
      </c>
      <c r="QTB21">
        <v>-55681208.523599997</v>
      </c>
      <c r="QTC21">
        <v>-55681208.523599997</v>
      </c>
      <c r="QTD21">
        <v>-55681208.523599997</v>
      </c>
      <c r="QTE21">
        <v>-55681208.523599997</v>
      </c>
      <c r="QTF21">
        <v>-55681208.523599997</v>
      </c>
      <c r="QTG21">
        <v>-55681208.523599997</v>
      </c>
      <c r="QTH21">
        <v>-55681208.523599997</v>
      </c>
      <c r="QTI21">
        <v>-55681208.523599997</v>
      </c>
      <c r="QTJ21">
        <v>-55681208.523599997</v>
      </c>
      <c r="QTK21">
        <v>-55681208.523599997</v>
      </c>
      <c r="QTL21">
        <v>-55681208.523599997</v>
      </c>
      <c r="QTM21">
        <v>-55681208.523599997</v>
      </c>
      <c r="QTN21">
        <v>-55681208.523599997</v>
      </c>
      <c r="QTO21">
        <v>-55681208.523599997</v>
      </c>
      <c r="QTP21">
        <v>-55681208.523599997</v>
      </c>
      <c r="QTQ21">
        <v>-55681208.523599997</v>
      </c>
      <c r="QTR21">
        <v>-55681208.523599997</v>
      </c>
      <c r="QTS21">
        <v>-55681208.523599997</v>
      </c>
      <c r="QTT21">
        <v>-55681208.523599997</v>
      </c>
      <c r="QTU21">
        <v>-55681208.523599997</v>
      </c>
      <c r="QTV21">
        <v>-55681208.523599997</v>
      </c>
      <c r="QTW21">
        <v>-55681208.523599997</v>
      </c>
      <c r="QTX21">
        <v>-55681208.523599997</v>
      </c>
      <c r="QTY21">
        <v>-55681208.523599997</v>
      </c>
      <c r="QTZ21">
        <v>-55681208.523599997</v>
      </c>
      <c r="QUA21">
        <v>-55681208.523599997</v>
      </c>
      <c r="QUB21">
        <v>-55681208.523599997</v>
      </c>
      <c r="QUC21">
        <v>-55681208.523599997</v>
      </c>
      <c r="QUD21">
        <v>-55681208.523599997</v>
      </c>
      <c r="QUE21">
        <v>-55681208.523599997</v>
      </c>
      <c r="QUF21">
        <v>-55681208.523599997</v>
      </c>
      <c r="QUG21">
        <v>-55681208.523599997</v>
      </c>
      <c r="QUH21">
        <v>-55681208.523599997</v>
      </c>
      <c r="QUI21">
        <v>-55681208.523599997</v>
      </c>
      <c r="QUJ21">
        <v>-55681208.523599997</v>
      </c>
      <c r="QUK21">
        <v>-55681208.523599997</v>
      </c>
      <c r="QUL21">
        <v>-55681208.523599997</v>
      </c>
      <c r="QUM21">
        <v>-55681208.523599997</v>
      </c>
      <c r="QUN21">
        <v>-55681208.523599997</v>
      </c>
      <c r="QUO21">
        <v>-55681208.523599997</v>
      </c>
      <c r="QUP21">
        <v>-55681208.523599997</v>
      </c>
      <c r="QUQ21">
        <v>-55681208.523599997</v>
      </c>
      <c r="QUR21">
        <v>-55681208.523599997</v>
      </c>
      <c r="QUS21">
        <v>-55681208.523599997</v>
      </c>
      <c r="QUT21">
        <v>-84426346.317300007</v>
      </c>
      <c r="QUU21">
        <v>-84426346.317300007</v>
      </c>
      <c r="QUV21">
        <v>-84426346.317300007</v>
      </c>
      <c r="QUW21">
        <v>-84426346.317300007</v>
      </c>
      <c r="QUX21">
        <v>-84426346.317300007</v>
      </c>
      <c r="QUY21">
        <v>-84426346.317300007</v>
      </c>
      <c r="QUZ21">
        <v>-84426346.317300007</v>
      </c>
      <c r="QVA21">
        <v>-84426346.317300007</v>
      </c>
      <c r="QVB21">
        <v>-84426346.317300007</v>
      </c>
      <c r="QVC21">
        <v>-84426346.317300007</v>
      </c>
      <c r="QVD21">
        <v>-84426346.317300007</v>
      </c>
      <c r="QVE21">
        <v>-84426346.317300007</v>
      </c>
      <c r="QVF21">
        <v>-84426346.317300007</v>
      </c>
      <c r="QVG21">
        <v>-84426346.317300007</v>
      </c>
      <c r="QVH21">
        <v>-84426346.317300007</v>
      </c>
      <c r="QVI21">
        <v>-84426346.317300007</v>
      </c>
      <c r="QVJ21">
        <v>-84426346.317300007</v>
      </c>
      <c r="QVK21">
        <v>-84426346.317300007</v>
      </c>
      <c r="QVL21">
        <v>-84426346.317300007</v>
      </c>
      <c r="QVM21">
        <v>-84426346.317300007</v>
      </c>
      <c r="QVN21">
        <v>-84426346.317300007</v>
      </c>
      <c r="QVO21">
        <v>-84426346.317300007</v>
      </c>
      <c r="QVP21">
        <v>-84426346.317300007</v>
      </c>
      <c r="QVQ21">
        <v>-84426346.317300007</v>
      </c>
      <c r="QVR21">
        <v>-84426346.317300007</v>
      </c>
      <c r="QVS21">
        <v>-84426346.317300007</v>
      </c>
      <c r="QVT21">
        <v>-84426346.317300007</v>
      </c>
      <c r="QVU21">
        <v>-84426346.317300007</v>
      </c>
      <c r="QVV21">
        <v>-84426346.317300007</v>
      </c>
      <c r="QVW21">
        <v>-84426346.317300007</v>
      </c>
      <c r="QVX21">
        <v>-84426346.317300007</v>
      </c>
      <c r="QVY21">
        <v>-84426346.317300007</v>
      </c>
      <c r="QVZ21">
        <v>-84426346.317300007</v>
      </c>
      <c r="QWA21">
        <v>-84426346.317300007</v>
      </c>
      <c r="QWB21">
        <v>-84426346.317300007</v>
      </c>
      <c r="QWC21">
        <v>-84426346.317300007</v>
      </c>
      <c r="QWD21">
        <v>-84426346.317300007</v>
      </c>
      <c r="QWE21">
        <v>-84426346.317300007</v>
      </c>
      <c r="QWF21">
        <v>-84426346.317300007</v>
      </c>
      <c r="QWG21">
        <v>-84426346.317300007</v>
      </c>
      <c r="QWH21">
        <v>-84426346.317300007</v>
      </c>
      <c r="QWI21">
        <v>-84426346.317300007</v>
      </c>
      <c r="QWJ21">
        <v>-84426346.317300007</v>
      </c>
      <c r="QWK21">
        <v>-84426346.317300007</v>
      </c>
      <c r="QWL21">
        <v>-2630634.6526199998</v>
      </c>
      <c r="QWM21">
        <v>-2416950.67441</v>
      </c>
      <c r="QWN21">
        <v>-2264192.1463799998</v>
      </c>
      <c r="QWO21">
        <v>-2171061.4692600002</v>
      </c>
      <c r="QWP21">
        <v>-2135592.9062700002</v>
      </c>
      <c r="QWQ21">
        <v>-2154213.9418899999</v>
      </c>
      <c r="QWR21">
        <v>-2220545.36974</v>
      </c>
      <c r="QWS21">
        <v>-2324169.1166400001</v>
      </c>
      <c r="QWT21">
        <v>-2535532.4101800001</v>
      </c>
      <c r="QWU21">
        <v>-2663266.90014</v>
      </c>
      <c r="QWV21">
        <v>-2685077.9809599998</v>
      </c>
      <c r="QWW21">
        <v>-2609236.2474600002</v>
      </c>
      <c r="QWX21">
        <v>-2385090.3883699998</v>
      </c>
      <c r="QWY21">
        <v>-2217963.5193099999</v>
      </c>
      <c r="QWZ21">
        <v>-2105359.0950500001</v>
      </c>
      <c r="QXA21">
        <v>-2043917.3990799999</v>
      </c>
      <c r="QXB21">
        <v>-2028609.94725</v>
      </c>
      <c r="QXC21">
        <v>-2051833.3412599999</v>
      </c>
      <c r="QXD21">
        <v>-2205572.5804499998</v>
      </c>
      <c r="QXE21">
        <v>-2245854.0634400002</v>
      </c>
      <c r="QXF21">
        <v>-2261498.2100800001</v>
      </c>
      <c r="QXG21">
        <v>-2267017.12849</v>
      </c>
      <c r="QXH21">
        <v>-2251791.7097200002</v>
      </c>
      <c r="QXI21">
        <v>-2059418.0264000001</v>
      </c>
      <c r="QXJ21">
        <v>-2072114.0406299999</v>
      </c>
      <c r="QXK21">
        <v>-2146972.6564600002</v>
      </c>
      <c r="QXL21">
        <v>-2253227.7592199999</v>
      </c>
      <c r="QXM21">
        <v>-2356899.2632200001</v>
      </c>
      <c r="QXN21">
        <v>-2448796.27318</v>
      </c>
      <c r="QXO21">
        <v>-2528442.1636199998</v>
      </c>
      <c r="QXP21">
        <v>-2614506.1778699998</v>
      </c>
      <c r="QXQ21">
        <v>-2667496.8020700002</v>
      </c>
      <c r="QXR21">
        <v>-2685077.9809599998</v>
      </c>
      <c r="QXS21">
        <v>-2193341.2157800002</v>
      </c>
      <c r="QXT21">
        <v>-1972258.1862600001</v>
      </c>
      <c r="QXU21">
        <v>-1946969.7810200001</v>
      </c>
      <c r="QXV21">
        <v>-1985532.5196499999</v>
      </c>
      <c r="QXW21">
        <v>-2048377.04253</v>
      </c>
      <c r="QXX21">
        <v>-2114900.3243</v>
      </c>
      <c r="QXY21">
        <v>-2186751.4304</v>
      </c>
      <c r="QXZ21">
        <v>-2232127.8144899998</v>
      </c>
      <c r="QYA21">
        <v>-2253288.5090700001</v>
      </c>
      <c r="QYB21">
        <v>-2263157.9661699999</v>
      </c>
      <c r="QYC21">
        <v>-2267017.12849</v>
      </c>
      <c r="QYD21">
        <v>-3977634.8925999999</v>
      </c>
      <c r="QYE21">
        <v>-3648920.0972099998</v>
      </c>
      <c r="QYF21">
        <v>-3410734.36888</v>
      </c>
      <c r="QYG21">
        <v>-3260551.1649600002</v>
      </c>
      <c r="QYH21">
        <v>-3194739.48563</v>
      </c>
      <c r="QYI21">
        <v>-3207202.87115</v>
      </c>
      <c r="QYJ21">
        <v>-3287697.4152000002</v>
      </c>
      <c r="QYK21">
        <v>-3420196.6646199999</v>
      </c>
      <c r="QYL21">
        <v>-3688552.5840400001</v>
      </c>
      <c r="QYM21">
        <v>-3848949.5546800001</v>
      </c>
      <c r="QYN21">
        <v>-3875604.3393399999</v>
      </c>
      <c r="QYO21">
        <v>-3934838.0822700001</v>
      </c>
      <c r="QYP21">
        <v>-3585199.52514</v>
      </c>
      <c r="QYQ21">
        <v>-3318277.11473</v>
      </c>
      <c r="QYR21">
        <v>-3129146.4165400001</v>
      </c>
      <c r="QYS21">
        <v>-3011388.4712399999</v>
      </c>
      <c r="QYT21">
        <v>-2955994.8818799998</v>
      </c>
      <c r="QYU21">
        <v>-2950273.35824</v>
      </c>
      <c r="QYV21">
        <v>-3011054.4716599998</v>
      </c>
      <c r="QYW21">
        <v>-3033817.5286400001</v>
      </c>
      <c r="QYX21">
        <v>-3040034.7779700002</v>
      </c>
      <c r="QYY21">
        <v>-3039482.6343899998</v>
      </c>
      <c r="QYZ21">
        <v>-3394654.09197</v>
      </c>
      <c r="QZA21">
        <v>-3083754.8713099998</v>
      </c>
      <c r="QZB21">
        <v>-3083319.39628</v>
      </c>
      <c r="QZC21">
        <v>-3176225.3127700002</v>
      </c>
      <c r="QZD21">
        <v>-3314450.9898000001</v>
      </c>
      <c r="QZE21">
        <v>-3451024.9040999999</v>
      </c>
      <c r="QZF21">
        <v>-3572167.83073</v>
      </c>
      <c r="QZG21">
        <v>-3676586.5867599999</v>
      </c>
      <c r="QZH21">
        <v>-3787311.3290900001</v>
      </c>
      <c r="QZI21">
        <v>-3854119.5262699998</v>
      </c>
      <c r="QZJ21">
        <v>-3875604.3393399999</v>
      </c>
      <c r="QZK21">
        <v>-3285128.6358599998</v>
      </c>
      <c r="QZL21">
        <v>-2910045.92172</v>
      </c>
      <c r="QZM21">
        <v>-2829931.69955</v>
      </c>
      <c r="QZN21">
        <v>-2839714.63473</v>
      </c>
      <c r="QZO21">
        <v>-2886191.6499899998</v>
      </c>
      <c r="QZP21">
        <v>-2939464.5816100002</v>
      </c>
      <c r="QZQ21">
        <v>-2992807.9966199999</v>
      </c>
      <c r="QZR21">
        <v>-3023424.61815</v>
      </c>
      <c r="QZS21">
        <v>-3035833.8712800001</v>
      </c>
      <c r="QZT21">
        <v>-3039871.5409200001</v>
      </c>
      <c r="QZU21">
        <v>-3039482.6343899998</v>
      </c>
      <c r="QZV21">
        <v>-6009685.5282500004</v>
      </c>
      <c r="QZW21">
        <v>-5501797.2977200001</v>
      </c>
      <c r="QZX21">
        <v>-5127495.2126200004</v>
      </c>
      <c r="QZY21">
        <v>-4881830.9912099997</v>
      </c>
      <c r="QZZ21">
        <v>-4757998.8677200004</v>
      </c>
      <c r="RAA21">
        <v>-4745396.00361</v>
      </c>
      <c r="RAB21">
        <v>-4827346.3354500001</v>
      </c>
      <c r="RAC21">
        <v>-4979086.9581199996</v>
      </c>
      <c r="RAD21">
        <v>-5281894.3737599999</v>
      </c>
      <c r="RAE21">
        <v>-5458633.3053299999</v>
      </c>
      <c r="RAF21">
        <v>-5486234.0046199998</v>
      </c>
      <c r="RAG21">
        <v>-5924091.90759</v>
      </c>
      <c r="RAH21">
        <v>-5374356.1535799997</v>
      </c>
      <c r="RAI21">
        <v>-4942580.7043300001</v>
      </c>
      <c r="RAJ21">
        <v>-4619021.4943700004</v>
      </c>
      <c r="RAK21">
        <v>-4391296.8389499998</v>
      </c>
      <c r="RAL21">
        <v>-4242980.0250599999</v>
      </c>
      <c r="RAM21">
        <v>-4152498.2215300002</v>
      </c>
      <c r="RAN21">
        <v>-3900265.1420399998</v>
      </c>
      <c r="RAO21">
        <v>-3858209.9484600001</v>
      </c>
      <c r="RAP21">
        <v>-3832655.9556700001</v>
      </c>
      <c r="RAQ21">
        <v>-3813990.5947199999</v>
      </c>
      <c r="RAR21">
        <v>-5108546.4411500003</v>
      </c>
      <c r="RAS21">
        <v>-4598718.05119</v>
      </c>
      <c r="RAT21">
        <v>-4558734.5907600001</v>
      </c>
      <c r="RAU21">
        <v>-4658470.9003499998</v>
      </c>
      <c r="RAV21">
        <v>-4822364.5263200002</v>
      </c>
      <c r="RAW21">
        <v>-4988278.4067000002</v>
      </c>
      <c r="RAX21">
        <v>-5135630.4891900001</v>
      </c>
      <c r="RAY21">
        <v>-5261320.2696099998</v>
      </c>
      <c r="RAZ21">
        <v>-5389728.28902</v>
      </c>
      <c r="RBA21">
        <v>-5463988.5165299997</v>
      </c>
      <c r="RBB21">
        <v>-5486234.0046199998</v>
      </c>
      <c r="RBC21">
        <v>-4900676.1354599996</v>
      </c>
      <c r="RBD21">
        <v>-4252227.50899</v>
      </c>
      <c r="RBE21">
        <v>-4047264.5905200001</v>
      </c>
      <c r="RBF21">
        <v>-3964797.7190999999</v>
      </c>
      <c r="RBG21">
        <v>-3937726.7007200001</v>
      </c>
      <c r="RBH21">
        <v>-3923394.1585599999</v>
      </c>
      <c r="RBI21">
        <v>-3893163.1770899999</v>
      </c>
      <c r="RBJ21">
        <v>-3863274.2269000001</v>
      </c>
      <c r="RBK21">
        <v>-3842768.1918899999</v>
      </c>
      <c r="RBL21">
        <v>-3827052.4408100001</v>
      </c>
      <c r="RBM21">
        <v>-3813990.5947199999</v>
      </c>
      <c r="RBN21">
        <v>-399072.62904199999</v>
      </c>
      <c r="RBO21">
        <v>-399072.62904199999</v>
      </c>
      <c r="RBP21">
        <v>-399072.62904199999</v>
      </c>
      <c r="RBQ21">
        <v>-399072.62904199999</v>
      </c>
      <c r="RBR21">
        <v>-399072.62904199999</v>
      </c>
      <c r="RBS21">
        <v>-399072.62904199999</v>
      </c>
      <c r="RBT21">
        <v>-399072.62904199999</v>
      </c>
      <c r="RBU21">
        <v>-399072.62904199999</v>
      </c>
      <c r="RBV21">
        <v>-399072.62904199999</v>
      </c>
      <c r="RBW21">
        <v>-399072.62904199999</v>
      </c>
      <c r="RBX21">
        <v>-399072.62904199999</v>
      </c>
      <c r="RBY21">
        <v>-395421.84721099999</v>
      </c>
      <c r="RBZ21">
        <v>-395421.84721099999</v>
      </c>
      <c r="RCA21">
        <v>-395421.84721099999</v>
      </c>
      <c r="RCB21">
        <v>-395421.84721099999</v>
      </c>
      <c r="RCC21">
        <v>-395421.84721099999</v>
      </c>
      <c r="RCD21">
        <v>-395421.84721099999</v>
      </c>
      <c r="RCE21">
        <v>-395421.84721099999</v>
      </c>
      <c r="RCF21">
        <v>-395421.84721099999</v>
      </c>
      <c r="RCG21">
        <v>-395421.84721099999</v>
      </c>
      <c r="RCH21">
        <v>-395421.84721099999</v>
      </c>
      <c r="RCI21">
        <v>-395421.84721099999</v>
      </c>
      <c r="RCJ21">
        <v>-399072.62904199999</v>
      </c>
      <c r="RCK21">
        <v>-399072.62904199999</v>
      </c>
      <c r="RCL21">
        <v>-399072.62904199999</v>
      </c>
      <c r="RCM21">
        <v>-399072.62904199999</v>
      </c>
      <c r="RCN21">
        <v>-399072.62904199999</v>
      </c>
      <c r="RCO21">
        <v>-399072.62904199999</v>
      </c>
      <c r="RCP21">
        <v>-399072.62904199999</v>
      </c>
      <c r="RCQ21">
        <v>-399072.62904199999</v>
      </c>
      <c r="RCR21">
        <v>-399072.62904199999</v>
      </c>
      <c r="RCS21">
        <v>-399072.62904199999</v>
      </c>
      <c r="RCT21">
        <v>-399072.62904199999</v>
      </c>
      <c r="RCU21">
        <v>-395421.84721099999</v>
      </c>
      <c r="RCV21">
        <v>-395421.84721099999</v>
      </c>
      <c r="RCW21">
        <v>-395421.84721099999</v>
      </c>
      <c r="RCX21">
        <v>-395421.84721099999</v>
      </c>
      <c r="RCY21">
        <v>-395421.84721099999</v>
      </c>
      <c r="RCZ21">
        <v>-395421.84721099999</v>
      </c>
      <c r="RDA21">
        <v>-395421.84721099999</v>
      </c>
      <c r="RDB21">
        <v>-395421.84721099999</v>
      </c>
      <c r="RDC21">
        <v>-395421.84721099999</v>
      </c>
      <c r="RDD21">
        <v>-395421.84721099999</v>
      </c>
      <c r="RDE21">
        <v>-395421.84721099999</v>
      </c>
      <c r="RDF21">
        <v>-431740.28513899999</v>
      </c>
      <c r="RDG21">
        <v>-431740.28513899999</v>
      </c>
      <c r="RDH21">
        <v>-431740.28513899999</v>
      </c>
      <c r="RDI21">
        <v>-431740.28513899999</v>
      </c>
      <c r="RDJ21">
        <v>-431740.28513899999</v>
      </c>
      <c r="RDK21">
        <v>-431740.28513899999</v>
      </c>
      <c r="RDL21">
        <v>-431740.28513899999</v>
      </c>
      <c r="RDM21">
        <v>-431740.28513899999</v>
      </c>
      <c r="RDN21">
        <v>-431740.28513899999</v>
      </c>
      <c r="RDO21">
        <v>-431740.28513899999</v>
      </c>
      <c r="RDP21">
        <v>-431740.28513899999</v>
      </c>
      <c r="RDQ21">
        <v>-424573.48100600002</v>
      </c>
      <c r="RDR21">
        <v>-424573.48100600002</v>
      </c>
      <c r="RDS21">
        <v>-424573.48100600002</v>
      </c>
      <c r="RDT21">
        <v>-424573.48100600002</v>
      </c>
      <c r="RDU21">
        <v>-424573.48100600002</v>
      </c>
      <c r="RDV21">
        <v>-424573.48100600002</v>
      </c>
      <c r="RDW21">
        <v>-424573.48100600002</v>
      </c>
      <c r="RDX21">
        <v>-424573.48100600002</v>
      </c>
      <c r="RDY21">
        <v>-424573.48100600002</v>
      </c>
      <c r="RDZ21">
        <v>-424573.48100600002</v>
      </c>
      <c r="REA21">
        <v>-424573.48100600002</v>
      </c>
      <c r="REB21">
        <v>-431740.28513899999</v>
      </c>
      <c r="REC21">
        <v>-431740.28513899999</v>
      </c>
      <c r="RED21">
        <v>-431740.28513899999</v>
      </c>
      <c r="REE21">
        <v>-431740.28513899999</v>
      </c>
      <c r="REF21">
        <v>-431740.28513899999</v>
      </c>
      <c r="REG21">
        <v>-431740.28513899999</v>
      </c>
      <c r="REH21">
        <v>-431740.28513899999</v>
      </c>
      <c r="REI21">
        <v>-431740.28513899999</v>
      </c>
      <c r="REJ21">
        <v>-431740.28513899999</v>
      </c>
      <c r="REK21">
        <v>-431740.28513899999</v>
      </c>
      <c r="REL21">
        <v>-431740.28513899999</v>
      </c>
      <c r="REM21">
        <v>-424573.48100600002</v>
      </c>
      <c r="REN21">
        <v>-424573.48100600002</v>
      </c>
      <c r="REO21">
        <v>-424573.48100600002</v>
      </c>
      <c r="REP21">
        <v>-424573.48100600002</v>
      </c>
      <c r="REQ21">
        <v>-424573.48100600002</v>
      </c>
      <c r="RER21">
        <v>-424573.48100600002</v>
      </c>
      <c r="RES21">
        <v>-424573.48100600002</v>
      </c>
      <c r="RET21">
        <v>-424573.48100600002</v>
      </c>
      <c r="REU21">
        <v>-424573.48100600002</v>
      </c>
      <c r="REV21">
        <v>-424573.48100600002</v>
      </c>
      <c r="REW21">
        <v>-424573.48100600002</v>
      </c>
      <c r="REX21">
        <v>-300454.02392800001</v>
      </c>
      <c r="REY21">
        <v>-300454.02392800001</v>
      </c>
      <c r="REZ21">
        <v>-300454.02392800001</v>
      </c>
      <c r="RFA21">
        <v>-300454.02392800001</v>
      </c>
      <c r="RFB21">
        <v>-300454.02392800001</v>
      </c>
      <c r="RFC21">
        <v>-300454.02392800001</v>
      </c>
      <c r="RFD21">
        <v>-300454.02392800001</v>
      </c>
      <c r="RFE21">
        <v>-300454.02392800001</v>
      </c>
      <c r="RFF21">
        <v>-300454.02392800001</v>
      </c>
      <c r="RFG21">
        <v>-300454.02392800001</v>
      </c>
      <c r="RFH21">
        <v>-300454.02392800001</v>
      </c>
      <c r="RFI21">
        <v>-286255.175192</v>
      </c>
      <c r="RFJ21">
        <v>-286255.175192</v>
      </c>
      <c r="RFK21">
        <v>-286255.175192</v>
      </c>
      <c r="RFL21">
        <v>-286255.175192</v>
      </c>
      <c r="RFM21">
        <v>-286255.175192</v>
      </c>
      <c r="RFN21">
        <v>-286255.175192</v>
      </c>
      <c r="RFO21">
        <v>-286255.175192</v>
      </c>
      <c r="RFP21">
        <v>-286255.175192</v>
      </c>
      <c r="RFQ21">
        <v>-286255.175192</v>
      </c>
      <c r="RFR21">
        <v>-286255.175192</v>
      </c>
      <c r="RFS21">
        <v>-286255.175192</v>
      </c>
      <c r="RFT21">
        <v>-300454.02392800001</v>
      </c>
      <c r="RFU21">
        <v>-300454.02392800001</v>
      </c>
      <c r="RFV21">
        <v>-300454.02392800001</v>
      </c>
      <c r="RFW21">
        <v>-300454.02392800001</v>
      </c>
      <c r="RFX21">
        <v>-300454.02392800001</v>
      </c>
      <c r="RFY21">
        <v>-300454.02392800001</v>
      </c>
      <c r="RFZ21">
        <v>-300454.02392800001</v>
      </c>
      <c r="RGA21">
        <v>-300454.02392800001</v>
      </c>
      <c r="RGB21">
        <v>-300454.02392800001</v>
      </c>
      <c r="RGC21">
        <v>-300454.02392800001</v>
      </c>
      <c r="RGD21">
        <v>-300454.02392800001</v>
      </c>
      <c r="RGE21">
        <v>-286255.175192</v>
      </c>
      <c r="RGF21">
        <v>-286255.175192</v>
      </c>
      <c r="RGG21">
        <v>-286255.175192</v>
      </c>
      <c r="RGH21">
        <v>-286255.175192</v>
      </c>
      <c r="RGI21">
        <v>-286255.175192</v>
      </c>
      <c r="RGJ21">
        <v>-286255.175192</v>
      </c>
      <c r="RGK21">
        <v>-286255.175192</v>
      </c>
      <c r="RGL21">
        <v>-286255.175192</v>
      </c>
      <c r="RGM21">
        <v>-286255.175192</v>
      </c>
      <c r="RGN21">
        <v>-286255.175192</v>
      </c>
      <c r="RGO21">
        <v>-286255.175192</v>
      </c>
      <c r="RGP21">
        <v>-208553.33767899999</v>
      </c>
      <c r="RGQ21">
        <v>-208553.33767899999</v>
      </c>
      <c r="RGR21">
        <v>-208553.33767899999</v>
      </c>
      <c r="RGS21">
        <v>-208553.33767899999</v>
      </c>
      <c r="RGT21">
        <v>-208553.33767899999</v>
      </c>
      <c r="RGU21">
        <v>-208553.33767899999</v>
      </c>
      <c r="RGV21">
        <v>-208553.33767899999</v>
      </c>
      <c r="RGW21">
        <v>-208553.33767899999</v>
      </c>
      <c r="RGX21">
        <v>-208553.33767899999</v>
      </c>
      <c r="RGY21">
        <v>-208553.33767899999</v>
      </c>
      <c r="RGZ21">
        <v>-208553.33767899999</v>
      </c>
      <c r="RHA21">
        <v>-208553.33767899999</v>
      </c>
      <c r="RHB21">
        <v>-208553.33767899999</v>
      </c>
      <c r="RHC21">
        <v>-208553.33767899999</v>
      </c>
      <c r="RHD21">
        <v>-208553.33767899999</v>
      </c>
      <c r="RHE21">
        <v>-208553.33767899999</v>
      </c>
      <c r="RHF21">
        <v>-208553.33767899999</v>
      </c>
      <c r="RHG21">
        <v>-208553.33767899999</v>
      </c>
      <c r="RHH21">
        <v>-208553.33767899999</v>
      </c>
      <c r="RHI21">
        <v>-208553.33767899999</v>
      </c>
      <c r="RHJ21">
        <v>-208553.33767899999</v>
      </c>
      <c r="RHK21">
        <v>-208553.33767899999</v>
      </c>
      <c r="RHL21">
        <v>-208553.33767899999</v>
      </c>
      <c r="RHM21">
        <v>-208553.33767899999</v>
      </c>
      <c r="RHN21">
        <v>-208553.33767899999</v>
      </c>
      <c r="RHO21">
        <v>-208553.33767899999</v>
      </c>
      <c r="RHP21">
        <v>-208553.33767899999</v>
      </c>
      <c r="RHQ21">
        <v>-208553.33767899999</v>
      </c>
      <c r="RHR21">
        <v>-208553.33767899999</v>
      </c>
      <c r="RHS21">
        <v>-208553.33767899999</v>
      </c>
      <c r="RHT21">
        <v>-208553.33767899999</v>
      </c>
      <c r="RHU21">
        <v>-208553.33767899999</v>
      </c>
      <c r="RHV21">
        <v>-208553.33767899999</v>
      </c>
      <c r="RHW21">
        <v>-208553.33767899999</v>
      </c>
      <c r="RHX21">
        <v>-208553.33767899999</v>
      </c>
      <c r="RHY21">
        <v>-208553.33767899999</v>
      </c>
      <c r="RHZ21">
        <v>-208553.33767899999</v>
      </c>
      <c r="RIA21">
        <v>-208553.33767899999</v>
      </c>
      <c r="RIB21">
        <v>-208553.33767899999</v>
      </c>
      <c r="RIC21">
        <v>-208553.33767899999</v>
      </c>
      <c r="RID21">
        <v>-208553.33767899999</v>
      </c>
      <c r="RIE21">
        <v>-208553.33767899999</v>
      </c>
      <c r="RIF21">
        <v>-208553.33767899999</v>
      </c>
      <c r="RIG21">
        <v>-208553.33767899999</v>
      </c>
      <c r="RIH21">
        <v>-407687.48729999998</v>
      </c>
      <c r="RII21">
        <v>-407687.48729999998</v>
      </c>
      <c r="RIJ21">
        <v>-407687.48729999998</v>
      </c>
      <c r="RIK21">
        <v>-407687.48729999998</v>
      </c>
      <c r="RIL21">
        <v>-407687.48729999998</v>
      </c>
      <c r="RIM21">
        <v>-407687.48729999998</v>
      </c>
      <c r="RIN21">
        <v>-407687.48729999998</v>
      </c>
      <c r="RIO21">
        <v>-407687.48729999998</v>
      </c>
      <c r="RIP21">
        <v>-407687.48729999998</v>
      </c>
      <c r="RIQ21">
        <v>-407687.48729999998</v>
      </c>
      <c r="RIR21">
        <v>-407687.48729999998</v>
      </c>
      <c r="RIS21">
        <v>-407687.48729999998</v>
      </c>
      <c r="RIT21">
        <v>-407687.48729999998</v>
      </c>
      <c r="RIU21">
        <v>-407687.48729999998</v>
      </c>
      <c r="RIV21">
        <v>-407687.48729999998</v>
      </c>
      <c r="RIW21">
        <v>-407687.48729999998</v>
      </c>
      <c r="RIX21">
        <v>-407687.48729999998</v>
      </c>
      <c r="RIY21">
        <v>-407687.48729999998</v>
      </c>
      <c r="RIZ21">
        <v>-407687.48729999998</v>
      </c>
      <c r="RJA21">
        <v>-407687.48729999998</v>
      </c>
      <c r="RJB21">
        <v>-407687.48729999998</v>
      </c>
      <c r="RJC21">
        <v>-407687.48729999998</v>
      </c>
      <c r="RJD21">
        <v>-407687.48729999998</v>
      </c>
      <c r="RJE21">
        <v>-407687.48729999998</v>
      </c>
      <c r="RJF21">
        <v>-407687.48729999998</v>
      </c>
      <c r="RJG21">
        <v>-407687.48729999998</v>
      </c>
      <c r="RJH21">
        <v>-407687.48729999998</v>
      </c>
      <c r="RJI21">
        <v>-407687.48729999998</v>
      </c>
      <c r="RJJ21">
        <v>-407687.48729999998</v>
      </c>
      <c r="RJK21">
        <v>-407687.48729999998</v>
      </c>
      <c r="RJL21">
        <v>-407687.48729999998</v>
      </c>
      <c r="RJM21">
        <v>-407687.48729999998</v>
      </c>
      <c r="RJN21">
        <v>-407687.48729999998</v>
      </c>
      <c r="RJO21">
        <v>-407687.48729999998</v>
      </c>
      <c r="RJP21">
        <v>-407687.48729999998</v>
      </c>
      <c r="RJQ21">
        <v>-407687.48729999998</v>
      </c>
      <c r="RJR21">
        <v>-407687.48729999998</v>
      </c>
      <c r="RJS21">
        <v>-407687.48729999998</v>
      </c>
      <c r="RJT21">
        <v>-407687.48729999998</v>
      </c>
      <c r="RJU21">
        <v>-407687.48729999998</v>
      </c>
      <c r="RJV21">
        <v>-407687.48729999998</v>
      </c>
      <c r="RJW21">
        <v>-407687.48729999998</v>
      </c>
      <c r="RJX21">
        <v>-407687.48729999998</v>
      </c>
      <c r="RJY21">
        <v>-407687.48729999998</v>
      </c>
      <c r="RJZ21">
        <v>-805955.78654300002</v>
      </c>
      <c r="RKA21">
        <v>-805955.78654300002</v>
      </c>
      <c r="RKB21">
        <v>-805955.78654300002</v>
      </c>
      <c r="RKC21">
        <v>-805955.78654300002</v>
      </c>
      <c r="RKD21">
        <v>-805955.78654300002</v>
      </c>
      <c r="RKE21">
        <v>-805955.78654300002</v>
      </c>
      <c r="RKF21">
        <v>-805955.78654300002</v>
      </c>
      <c r="RKG21">
        <v>-805955.78654300002</v>
      </c>
      <c r="RKH21">
        <v>-805955.78654300002</v>
      </c>
      <c r="RKI21">
        <v>-805955.78654300002</v>
      </c>
      <c r="RKJ21">
        <v>-805955.78654300002</v>
      </c>
      <c r="RKK21">
        <v>-805955.78654300002</v>
      </c>
      <c r="RKL21">
        <v>-805955.78654300002</v>
      </c>
      <c r="RKM21">
        <v>-805955.78654300002</v>
      </c>
      <c r="RKN21">
        <v>-805955.78654300002</v>
      </c>
      <c r="RKO21">
        <v>-805955.78654300002</v>
      </c>
      <c r="RKP21">
        <v>-805955.78654300002</v>
      </c>
      <c r="RKQ21">
        <v>-805955.78654300002</v>
      </c>
      <c r="RKR21">
        <v>-805955.78654300002</v>
      </c>
      <c r="RKS21">
        <v>-805955.78654300002</v>
      </c>
      <c r="RKT21">
        <v>-805955.78654300002</v>
      </c>
      <c r="RKU21">
        <v>-805955.78654300002</v>
      </c>
      <c r="RKV21">
        <v>-805955.78654300002</v>
      </c>
      <c r="RKW21">
        <v>-805955.78654300002</v>
      </c>
      <c r="RKX21">
        <v>-805955.78654300002</v>
      </c>
      <c r="RKY21">
        <v>-805955.78654300002</v>
      </c>
      <c r="RKZ21">
        <v>-805955.78654300002</v>
      </c>
      <c r="RLA21">
        <v>-805955.78654300002</v>
      </c>
      <c r="RLB21">
        <v>-805955.78654300002</v>
      </c>
      <c r="RLC21">
        <v>-805955.78654300002</v>
      </c>
      <c r="RLD21">
        <v>-805955.78654300002</v>
      </c>
      <c r="RLE21">
        <v>-805955.78654300002</v>
      </c>
      <c r="RLF21">
        <v>-805955.78654300002</v>
      </c>
      <c r="RLG21">
        <v>-805955.78654300002</v>
      </c>
      <c r="RLH21">
        <v>-805955.78654300002</v>
      </c>
      <c r="RLI21">
        <v>-805955.78654300002</v>
      </c>
      <c r="RLJ21">
        <v>-805955.78654300002</v>
      </c>
      <c r="RLK21">
        <v>-805955.78654300002</v>
      </c>
      <c r="RLL21">
        <v>-805955.78654300002</v>
      </c>
      <c r="RLM21">
        <v>-805955.78654300002</v>
      </c>
      <c r="RLN21">
        <v>-805955.78654300002</v>
      </c>
      <c r="RLO21">
        <v>-805955.78654300002</v>
      </c>
      <c r="RLP21">
        <v>-805955.78654300002</v>
      </c>
      <c r="RLQ21">
        <v>-805955.78654300002</v>
      </c>
      <c r="RLR21">
        <v>-2886190.1214200002</v>
      </c>
      <c r="RLS21">
        <v>-2886190.1214200002</v>
      </c>
      <c r="RLT21">
        <v>-2886190.1214200002</v>
      </c>
      <c r="RLU21">
        <v>-2886190.1214200002</v>
      </c>
      <c r="RLV21">
        <v>-2886190.1214200002</v>
      </c>
      <c r="RLW21">
        <v>-2886190.1214200002</v>
      </c>
      <c r="RLX21">
        <v>-2886190.1214200002</v>
      </c>
      <c r="RLY21">
        <v>-2886190.1214200002</v>
      </c>
      <c r="RLZ21">
        <v>-2886190.1214200002</v>
      </c>
      <c r="RMA21">
        <v>-2886190.1214200002</v>
      </c>
      <c r="RMB21">
        <v>-2886190.1214200002</v>
      </c>
      <c r="RMC21">
        <v>-2886190.1214200002</v>
      </c>
      <c r="RMD21">
        <v>-2886190.1214200002</v>
      </c>
      <c r="RME21">
        <v>-2886190.1214200002</v>
      </c>
      <c r="RMF21">
        <v>-2886190.1214200002</v>
      </c>
      <c r="RMG21">
        <v>-2886190.1214200002</v>
      </c>
      <c r="RMH21">
        <v>-2886190.1214200002</v>
      </c>
      <c r="RMI21">
        <v>-2886190.1214200002</v>
      </c>
      <c r="RMJ21">
        <v>-2886190.1214200002</v>
      </c>
      <c r="RMK21">
        <v>-2886190.1214200002</v>
      </c>
      <c r="RML21">
        <v>-2886190.1214200002</v>
      </c>
      <c r="RMM21">
        <v>-2886190.1214200002</v>
      </c>
      <c r="RMN21">
        <v>-2886190.1214200002</v>
      </c>
      <c r="RMO21">
        <v>-2886190.1214200002</v>
      </c>
      <c r="RMP21">
        <v>-2886190.1214200002</v>
      </c>
      <c r="RMQ21">
        <v>-2886190.1214200002</v>
      </c>
      <c r="RMR21">
        <v>-2886190.1214200002</v>
      </c>
      <c r="RMS21">
        <v>-2886190.1214200002</v>
      </c>
      <c r="RMT21">
        <v>-2886190.1214200002</v>
      </c>
      <c r="RMU21">
        <v>-2886190.1214200002</v>
      </c>
      <c r="RMV21">
        <v>-2886190.1214200002</v>
      </c>
      <c r="RMW21">
        <v>-2886190.1214200002</v>
      </c>
      <c r="RMX21">
        <v>-2886190.1214200002</v>
      </c>
      <c r="RMY21">
        <v>-2886190.1214200002</v>
      </c>
      <c r="RMZ21">
        <v>-2886190.1214200002</v>
      </c>
      <c r="RNA21">
        <v>-2886190.1214200002</v>
      </c>
      <c r="RNB21">
        <v>-2886190.1214200002</v>
      </c>
      <c r="RNC21">
        <v>-2886190.1214200002</v>
      </c>
      <c r="RND21">
        <v>-2886190.1214200002</v>
      </c>
      <c r="RNE21">
        <v>-2886190.1214200002</v>
      </c>
      <c r="RNF21">
        <v>-2886190.1214200002</v>
      </c>
      <c r="RNG21">
        <v>-2886190.1214200002</v>
      </c>
      <c r="RNH21">
        <v>-2886190.1214200002</v>
      </c>
      <c r="RNI21">
        <v>-2886190.1214200002</v>
      </c>
      <c r="RNJ21">
        <v>-4627931.45309</v>
      </c>
      <c r="RNK21">
        <v>-4627931.45309</v>
      </c>
      <c r="RNL21">
        <v>-4627931.45309</v>
      </c>
      <c r="RNM21">
        <v>-4627931.45309</v>
      </c>
      <c r="RNN21">
        <v>-4627931.45309</v>
      </c>
      <c r="RNO21">
        <v>-4627931.45309</v>
      </c>
      <c r="RNP21">
        <v>-4627931.45309</v>
      </c>
      <c r="RNQ21">
        <v>-4627931.45309</v>
      </c>
      <c r="RNR21">
        <v>-4627931.45309</v>
      </c>
      <c r="RNS21">
        <v>-4627931.45309</v>
      </c>
      <c r="RNT21">
        <v>-4627931.45309</v>
      </c>
      <c r="RNU21">
        <v>-4627931.45309</v>
      </c>
      <c r="RNV21">
        <v>-4627931.45309</v>
      </c>
      <c r="RNW21">
        <v>-4627931.45309</v>
      </c>
      <c r="RNX21">
        <v>-4627931.45309</v>
      </c>
      <c r="RNY21">
        <v>-4627931.45309</v>
      </c>
      <c r="RNZ21">
        <v>-4627931.45309</v>
      </c>
      <c r="ROA21">
        <v>-4627931.45309</v>
      </c>
      <c r="ROB21">
        <v>-4627931.45309</v>
      </c>
      <c r="ROC21">
        <v>-4627931.45309</v>
      </c>
      <c r="ROD21">
        <v>-4627931.45309</v>
      </c>
      <c r="ROE21">
        <v>-4627931.45309</v>
      </c>
      <c r="ROF21">
        <v>-4627931.45309</v>
      </c>
      <c r="ROG21">
        <v>-4627931.45309</v>
      </c>
      <c r="ROH21">
        <v>-4627931.45309</v>
      </c>
      <c r="ROI21">
        <v>-4627931.45309</v>
      </c>
      <c r="ROJ21">
        <v>-4627931.45309</v>
      </c>
      <c r="ROK21">
        <v>-4627931.45309</v>
      </c>
      <c r="ROL21">
        <v>-4627931.45309</v>
      </c>
      <c r="ROM21">
        <v>-4627931.45309</v>
      </c>
      <c r="RON21">
        <v>-4627931.45309</v>
      </c>
      <c r="ROO21">
        <v>-4627931.45309</v>
      </c>
      <c r="ROP21">
        <v>-4627931.45309</v>
      </c>
      <c r="ROQ21">
        <v>-4627931.45309</v>
      </c>
      <c r="ROR21">
        <v>-4627931.45309</v>
      </c>
      <c r="ROS21">
        <v>-4627931.45309</v>
      </c>
      <c r="ROT21">
        <v>-4627931.45309</v>
      </c>
      <c r="ROU21">
        <v>-4627931.45309</v>
      </c>
      <c r="ROV21">
        <v>-4627931.45309</v>
      </c>
      <c r="ROW21">
        <v>-4627931.45309</v>
      </c>
      <c r="ROX21">
        <v>-4627931.45309</v>
      </c>
      <c r="ROY21">
        <v>-4627931.45309</v>
      </c>
      <c r="ROZ21">
        <v>-4627931.45309</v>
      </c>
      <c r="RPA21">
        <v>-4627931.45309</v>
      </c>
      <c r="RPB21">
        <v>-7534637.8361600004</v>
      </c>
      <c r="RPC21">
        <v>-7534637.8361600004</v>
      </c>
      <c r="RPD21">
        <v>-7534637.8361600004</v>
      </c>
      <c r="RPE21">
        <v>-7534637.8361600004</v>
      </c>
      <c r="RPF21">
        <v>-7534637.8361600004</v>
      </c>
      <c r="RPG21">
        <v>-7534637.8361600004</v>
      </c>
      <c r="RPH21">
        <v>-7534637.8361600004</v>
      </c>
      <c r="RPI21">
        <v>-7534637.8361600004</v>
      </c>
      <c r="RPJ21">
        <v>-7534637.8361600004</v>
      </c>
      <c r="RPK21">
        <v>-7534637.8361600004</v>
      </c>
      <c r="RPL21">
        <v>-7534637.8361600004</v>
      </c>
      <c r="RPM21">
        <v>-7534637.8361600004</v>
      </c>
      <c r="RPN21">
        <v>-7534637.8361600004</v>
      </c>
      <c r="RPO21">
        <v>-7534637.8361600004</v>
      </c>
      <c r="RPP21">
        <v>-7534637.8361600004</v>
      </c>
      <c r="RPQ21">
        <v>-7534637.8361600004</v>
      </c>
      <c r="RPR21">
        <v>-7534637.8361600004</v>
      </c>
      <c r="RPS21">
        <v>-7534637.8361600004</v>
      </c>
      <c r="RPT21">
        <v>-7534637.8361600004</v>
      </c>
      <c r="RPU21">
        <v>-7534637.8361600004</v>
      </c>
      <c r="RPV21">
        <v>-7534637.8361600004</v>
      </c>
      <c r="RPW21">
        <v>-7534637.8361600004</v>
      </c>
      <c r="RPX21">
        <v>-7534637.8361600004</v>
      </c>
      <c r="RPY21">
        <v>-7534637.8361600004</v>
      </c>
      <c r="RPZ21">
        <v>-7534637.8361600004</v>
      </c>
      <c r="RQA21">
        <v>-7534637.8361600004</v>
      </c>
      <c r="RQB21">
        <v>-7534637.8361600004</v>
      </c>
      <c r="RQC21">
        <v>-7534637.8361600004</v>
      </c>
      <c r="RQD21">
        <v>-7534637.8361600004</v>
      </c>
      <c r="RQE21">
        <v>-7534637.8361600004</v>
      </c>
      <c r="RQF21">
        <v>-7534637.8361600004</v>
      </c>
      <c r="RQG21">
        <v>-7534637.8361600004</v>
      </c>
      <c r="RQH21">
        <v>-7534637.8361600004</v>
      </c>
      <c r="RQI21">
        <v>-7534637.8361600004</v>
      </c>
      <c r="RQJ21">
        <v>-7534637.8361600004</v>
      </c>
      <c r="RQK21">
        <v>-7534637.8361600004</v>
      </c>
      <c r="RQL21">
        <v>-7534637.8361600004</v>
      </c>
      <c r="RQM21">
        <v>-7534637.8361600004</v>
      </c>
      <c r="RQN21">
        <v>-7534637.8361600004</v>
      </c>
      <c r="RQO21">
        <v>-7534637.8361600004</v>
      </c>
      <c r="RQP21">
        <v>-7534637.8361600004</v>
      </c>
      <c r="RQQ21">
        <v>-7534637.8361600004</v>
      </c>
      <c r="RQR21">
        <v>-7534637.8361600004</v>
      </c>
      <c r="RQS21">
        <v>-7534637.8361600004</v>
      </c>
      <c r="RQT21">
        <v>-1297416.7146300001</v>
      </c>
      <c r="RQU21">
        <v>-1297416.7146300001</v>
      </c>
      <c r="RQV21">
        <v>-1297416.7146300001</v>
      </c>
      <c r="RQW21">
        <v>-1297416.7146300001</v>
      </c>
      <c r="RQX21">
        <v>-1297416.7146300001</v>
      </c>
      <c r="RQY21">
        <v>-1297416.7146300001</v>
      </c>
      <c r="RQZ21">
        <v>-1297416.7146300001</v>
      </c>
      <c r="RRA21">
        <v>-1297416.7146300001</v>
      </c>
      <c r="RRB21">
        <v>-1297416.7146300001</v>
      </c>
      <c r="RRC21">
        <v>-1297416.7146300001</v>
      </c>
      <c r="RRD21">
        <v>-1297416.7146300001</v>
      </c>
      <c r="RRE21">
        <v>-1282481.02957</v>
      </c>
      <c r="RRF21">
        <v>-1282481.02957</v>
      </c>
      <c r="RRG21">
        <v>-1282481.02957</v>
      </c>
      <c r="RRH21">
        <v>-1282481.02957</v>
      </c>
      <c r="RRI21">
        <v>-1282481.02957</v>
      </c>
      <c r="RRJ21">
        <v>-1282481.02957</v>
      </c>
      <c r="RRK21">
        <v>-1282481.02957</v>
      </c>
      <c r="RRL21">
        <v>-1282481.02957</v>
      </c>
      <c r="RRM21">
        <v>-1282481.02957</v>
      </c>
      <c r="RRN21">
        <v>-1282481.02957</v>
      </c>
      <c r="RRO21">
        <v>-1282481.02957</v>
      </c>
      <c r="RRP21">
        <v>-1297416.7146300001</v>
      </c>
      <c r="RRQ21">
        <v>-1297416.7146300001</v>
      </c>
      <c r="RRR21">
        <v>-1297416.7146300001</v>
      </c>
      <c r="RRS21">
        <v>-1297416.7146300001</v>
      </c>
      <c r="RRT21">
        <v>-1297416.7146300001</v>
      </c>
      <c r="RRU21">
        <v>-1297416.7146300001</v>
      </c>
      <c r="RRV21">
        <v>-1297416.7146300001</v>
      </c>
      <c r="RRW21">
        <v>-1297416.7146300001</v>
      </c>
      <c r="RRX21">
        <v>-1297416.7146300001</v>
      </c>
      <c r="RRY21">
        <v>-1297416.7146300001</v>
      </c>
      <c r="RRZ21">
        <v>-1297416.7146300001</v>
      </c>
      <c r="RSA21">
        <v>-1282481.02957</v>
      </c>
      <c r="RSB21">
        <v>-1282481.02957</v>
      </c>
      <c r="RSC21">
        <v>-1282481.02957</v>
      </c>
      <c r="RSD21">
        <v>-1282481.02957</v>
      </c>
      <c r="RSE21">
        <v>-1282481.02957</v>
      </c>
      <c r="RSF21">
        <v>-1282481.02957</v>
      </c>
      <c r="RSG21">
        <v>-1282481.02957</v>
      </c>
      <c r="RSH21">
        <v>-1282481.02957</v>
      </c>
      <c r="RSI21">
        <v>-1282481.02957</v>
      </c>
      <c r="RSJ21">
        <v>-1282481.02957</v>
      </c>
      <c r="RSK21">
        <v>-1282481.02957</v>
      </c>
      <c r="RSL21">
        <v>-1101240.28947</v>
      </c>
      <c r="RSM21">
        <v>-1101240.28947</v>
      </c>
      <c r="RSN21">
        <v>-1101240.28947</v>
      </c>
      <c r="RSO21">
        <v>-1101240.28947</v>
      </c>
      <c r="RSP21">
        <v>-1101240.28947</v>
      </c>
      <c r="RSQ21">
        <v>-1101240.28947</v>
      </c>
      <c r="RSR21">
        <v>-1101240.28947</v>
      </c>
      <c r="RSS21">
        <v>-1101240.28947</v>
      </c>
      <c r="RST21">
        <v>-1101240.28947</v>
      </c>
      <c r="RSU21">
        <v>-1101240.28947</v>
      </c>
      <c r="RSV21">
        <v>-1101240.28947</v>
      </c>
      <c r="RSW21">
        <v>-1071722.0228299999</v>
      </c>
      <c r="RSX21">
        <v>-1071722.0228299999</v>
      </c>
      <c r="RSY21">
        <v>-1071722.0228299999</v>
      </c>
      <c r="RSZ21">
        <v>-1071722.0228299999</v>
      </c>
      <c r="RTA21">
        <v>-1071722.0228299999</v>
      </c>
      <c r="RTB21">
        <v>-1071722.0228299999</v>
      </c>
      <c r="RTC21">
        <v>-1071722.0228299999</v>
      </c>
      <c r="RTD21">
        <v>-1071722.0228299999</v>
      </c>
      <c r="RTE21">
        <v>-1071722.0228299999</v>
      </c>
      <c r="RTF21">
        <v>-1071722.0228299999</v>
      </c>
      <c r="RTG21">
        <v>-1071722.0228299999</v>
      </c>
      <c r="RTH21">
        <v>-1101240.28947</v>
      </c>
      <c r="RTI21">
        <v>-1101240.28947</v>
      </c>
      <c r="RTJ21">
        <v>-1101240.28947</v>
      </c>
      <c r="RTK21">
        <v>-1101240.28947</v>
      </c>
      <c r="RTL21">
        <v>-1101240.28947</v>
      </c>
      <c r="RTM21">
        <v>-1101240.28947</v>
      </c>
      <c r="RTN21">
        <v>-1101240.28947</v>
      </c>
      <c r="RTO21">
        <v>-1101240.28947</v>
      </c>
      <c r="RTP21">
        <v>-1101240.28947</v>
      </c>
      <c r="RTQ21">
        <v>-1101240.28947</v>
      </c>
      <c r="RTR21">
        <v>-1101240.28947</v>
      </c>
      <c r="RTS21">
        <v>-1071722.0228299999</v>
      </c>
      <c r="RTT21">
        <v>-1071722.0228299999</v>
      </c>
      <c r="RTU21">
        <v>-1071722.0228299999</v>
      </c>
      <c r="RTV21">
        <v>-1071722.0228299999</v>
      </c>
      <c r="RTW21">
        <v>-1071722.0228299999</v>
      </c>
      <c r="RTX21">
        <v>-1071722.0228299999</v>
      </c>
      <c r="RTY21">
        <v>-1071722.0228299999</v>
      </c>
      <c r="RTZ21">
        <v>-1071722.0228299999</v>
      </c>
      <c r="RUA21">
        <v>-1071722.0228299999</v>
      </c>
      <c r="RUB21">
        <v>-1071722.0228299999</v>
      </c>
      <c r="RUC21">
        <v>-1071722.0228299999</v>
      </c>
      <c r="RUD21">
        <v>85872.369712900007</v>
      </c>
      <c r="RUE21">
        <v>85872.369712900007</v>
      </c>
      <c r="RUF21">
        <v>85872.369712900007</v>
      </c>
      <c r="RUG21">
        <v>85872.369712900007</v>
      </c>
      <c r="RUH21">
        <v>85872.369712900007</v>
      </c>
      <c r="RUI21">
        <v>85872.369712900007</v>
      </c>
      <c r="RUJ21">
        <v>85872.369712900007</v>
      </c>
      <c r="RUK21">
        <v>85872.369712900007</v>
      </c>
      <c r="RUL21">
        <v>85872.369712900007</v>
      </c>
      <c r="RUM21">
        <v>85872.369712900007</v>
      </c>
      <c r="RUN21">
        <v>85872.369712900007</v>
      </c>
      <c r="RUO21">
        <v>144555.79952100001</v>
      </c>
      <c r="RUP21">
        <v>144555.79952100001</v>
      </c>
      <c r="RUQ21">
        <v>144555.79952100001</v>
      </c>
      <c r="RUR21">
        <v>144555.79952100001</v>
      </c>
      <c r="RUS21">
        <v>144555.79952100001</v>
      </c>
      <c r="RUT21">
        <v>144555.79952100001</v>
      </c>
      <c r="RUU21">
        <v>144555.79952100001</v>
      </c>
      <c r="RUV21">
        <v>144555.79952100001</v>
      </c>
      <c r="RUW21">
        <v>144555.79952100001</v>
      </c>
      <c r="RUX21">
        <v>144555.79952100001</v>
      </c>
      <c r="RUY21">
        <v>144555.79952100001</v>
      </c>
      <c r="RUZ21">
        <v>85872.369712900007</v>
      </c>
      <c r="RVA21">
        <v>85872.369712900007</v>
      </c>
      <c r="RVB21">
        <v>85872.369712900007</v>
      </c>
      <c r="RVC21">
        <v>85872.369712900007</v>
      </c>
      <c r="RVD21">
        <v>85872.369712900007</v>
      </c>
      <c r="RVE21">
        <v>85872.369712900007</v>
      </c>
      <c r="RVF21">
        <v>85872.369712900007</v>
      </c>
      <c r="RVG21">
        <v>85872.369712900007</v>
      </c>
      <c r="RVH21">
        <v>85872.369712900007</v>
      </c>
      <c r="RVI21">
        <v>85872.369712900007</v>
      </c>
      <c r="RVJ21">
        <v>85872.369712900007</v>
      </c>
      <c r="RVK21">
        <v>144555.79952100001</v>
      </c>
      <c r="RVL21">
        <v>144555.79952100001</v>
      </c>
      <c r="RVM21">
        <v>144555.79952100001</v>
      </c>
      <c r="RVN21">
        <v>144555.79952100001</v>
      </c>
      <c r="RVO21">
        <v>144555.79952100001</v>
      </c>
      <c r="RVP21">
        <v>144555.79952100001</v>
      </c>
      <c r="RVQ21">
        <v>144555.79952100001</v>
      </c>
      <c r="RVR21">
        <v>144555.79952100001</v>
      </c>
      <c r="RVS21">
        <v>144555.79952100001</v>
      </c>
      <c r="RVT21">
        <v>144555.79952100001</v>
      </c>
      <c r="RVU21">
        <v>144555.79952100001</v>
      </c>
      <c r="RVV21">
        <v>-1152577.36889</v>
      </c>
      <c r="RVW21">
        <v>-1152577.36889</v>
      </c>
      <c r="RVX21">
        <v>-1152577.36889</v>
      </c>
      <c r="RVY21">
        <v>-1152577.36889</v>
      </c>
      <c r="RVZ21">
        <v>-1152577.36889</v>
      </c>
      <c r="RWA21">
        <v>-1152577.36889</v>
      </c>
      <c r="RWB21">
        <v>-1152577.36889</v>
      </c>
      <c r="RWC21">
        <v>-1152577.36889</v>
      </c>
      <c r="RWD21">
        <v>-1152577.36889</v>
      </c>
      <c r="RWE21">
        <v>-1152577.36889</v>
      </c>
      <c r="RWF21">
        <v>-1152577.36889</v>
      </c>
      <c r="RWG21">
        <v>-453336.41373700002</v>
      </c>
      <c r="RWH21">
        <v>-453336.41373700002</v>
      </c>
      <c r="RWI21">
        <v>-453336.41373700002</v>
      </c>
      <c r="RWJ21">
        <v>-453336.41373700002</v>
      </c>
      <c r="RWK21">
        <v>-453336.41373700002</v>
      </c>
      <c r="RWL21">
        <v>-453336.41373700002</v>
      </c>
      <c r="RWM21">
        <v>-453336.41373700002</v>
      </c>
      <c r="RWN21">
        <v>-453336.41373700002</v>
      </c>
      <c r="RWO21">
        <v>-453336.41373700002</v>
      </c>
      <c r="RWP21">
        <v>-453336.41373700002</v>
      </c>
      <c r="RWQ21">
        <v>-453336.41373700002</v>
      </c>
      <c r="RWR21">
        <v>-1152577.36889</v>
      </c>
      <c r="RWS21">
        <v>-1152577.36889</v>
      </c>
      <c r="RWT21">
        <v>-1152577.36889</v>
      </c>
      <c r="RWU21">
        <v>-1152577.36889</v>
      </c>
      <c r="RWV21">
        <v>-1152577.36889</v>
      </c>
      <c r="RWW21">
        <v>-1152577.36889</v>
      </c>
      <c r="RWX21">
        <v>-1152577.36889</v>
      </c>
      <c r="RWY21">
        <v>-1152577.36889</v>
      </c>
      <c r="RWZ21">
        <v>-1152577.36889</v>
      </c>
      <c r="RXA21">
        <v>-1152577.36889</v>
      </c>
      <c r="RXB21">
        <v>-1152577.36889</v>
      </c>
      <c r="RXC21">
        <v>-453336.41373700002</v>
      </c>
      <c r="RXD21">
        <v>-453336.41373700002</v>
      </c>
      <c r="RXE21">
        <v>-453336.41373700002</v>
      </c>
      <c r="RXF21">
        <v>-453336.41373700002</v>
      </c>
      <c r="RXG21">
        <v>-453336.41373700002</v>
      </c>
      <c r="RXH21">
        <v>-453336.41373700002</v>
      </c>
      <c r="RXI21">
        <v>-453336.41373700002</v>
      </c>
      <c r="RXJ21">
        <v>-453336.41373700002</v>
      </c>
      <c r="RXK21">
        <v>-453336.41373700002</v>
      </c>
      <c r="RXL21">
        <v>-453336.41373700002</v>
      </c>
      <c r="RXM21">
        <v>-453336.41373700002</v>
      </c>
      <c r="RXN21">
        <v>-784475.09369000001</v>
      </c>
      <c r="RXO21">
        <v>-784475.09369000001</v>
      </c>
      <c r="RXP21">
        <v>-784475.09369000001</v>
      </c>
      <c r="RXQ21">
        <v>-784475.09369000001</v>
      </c>
      <c r="RXR21">
        <v>-784475.09369000001</v>
      </c>
      <c r="RXS21">
        <v>-784475.09369000001</v>
      </c>
      <c r="RXT21">
        <v>-784475.09369000001</v>
      </c>
      <c r="RXU21">
        <v>-784475.09369000001</v>
      </c>
      <c r="RXV21">
        <v>-784475.09369000001</v>
      </c>
      <c r="RXW21">
        <v>-784475.09369000001</v>
      </c>
      <c r="RXX21">
        <v>-784475.09369000001</v>
      </c>
      <c r="RXY21">
        <v>597475.64242299995</v>
      </c>
      <c r="RXZ21">
        <v>597475.64242299995</v>
      </c>
      <c r="RYA21">
        <v>597475.64242299995</v>
      </c>
      <c r="RYB21">
        <v>597475.64242299995</v>
      </c>
      <c r="RYC21">
        <v>597475.64242299995</v>
      </c>
      <c r="RYD21">
        <v>597475.64242299995</v>
      </c>
      <c r="RYE21">
        <v>597475.64242299995</v>
      </c>
      <c r="RYF21">
        <v>597475.64242299995</v>
      </c>
      <c r="RYG21">
        <v>597475.64242299995</v>
      </c>
      <c r="RYH21">
        <v>597475.64242299995</v>
      </c>
      <c r="RYI21">
        <v>597475.64242299995</v>
      </c>
      <c r="RYJ21">
        <v>-784475.09369000001</v>
      </c>
      <c r="RYK21">
        <v>-784475.09369000001</v>
      </c>
      <c r="RYL21">
        <v>-784475.09369000001</v>
      </c>
      <c r="RYM21">
        <v>-784475.09369000001</v>
      </c>
      <c r="RYN21">
        <v>-784475.09369000001</v>
      </c>
      <c r="RYO21">
        <v>-784475.09369000001</v>
      </c>
      <c r="RYP21">
        <v>-784475.09369000001</v>
      </c>
      <c r="RYQ21">
        <v>-784475.09369000001</v>
      </c>
      <c r="RYR21">
        <v>-784475.09369000001</v>
      </c>
      <c r="RYS21">
        <v>-784475.09369000001</v>
      </c>
      <c r="RYT21">
        <v>-784475.09369000001</v>
      </c>
      <c r="RYU21">
        <v>597475.64242299995</v>
      </c>
      <c r="RYV21">
        <v>597475.64242299995</v>
      </c>
      <c r="RYW21">
        <v>597475.64242299995</v>
      </c>
      <c r="RYX21">
        <v>597475.64242299995</v>
      </c>
      <c r="RYY21">
        <v>597475.64242299995</v>
      </c>
      <c r="RYZ21">
        <v>597475.64242299995</v>
      </c>
      <c r="RZA21">
        <v>597475.64242299995</v>
      </c>
      <c r="RZB21">
        <v>597475.64242299995</v>
      </c>
      <c r="RZC21">
        <v>597475.64242299995</v>
      </c>
      <c r="RZD21">
        <v>597475.64242299995</v>
      </c>
      <c r="RZE21">
        <v>597475.64242299995</v>
      </c>
      <c r="RZF21">
        <v>763031.72319799999</v>
      </c>
      <c r="RZG21">
        <v>763031.72319799999</v>
      </c>
      <c r="RZH21">
        <v>763031.72319799999</v>
      </c>
      <c r="RZI21">
        <v>763031.72319799999</v>
      </c>
      <c r="RZJ21">
        <v>763031.72319799999</v>
      </c>
      <c r="RZK21">
        <v>763031.72319799999</v>
      </c>
      <c r="RZL21">
        <v>763031.72319799999</v>
      </c>
      <c r="RZM21">
        <v>763031.72319799999</v>
      </c>
      <c r="RZN21">
        <v>763031.72319799999</v>
      </c>
      <c r="RZO21">
        <v>763031.72319799999</v>
      </c>
      <c r="RZP21">
        <v>763031.72319799999</v>
      </c>
      <c r="RZQ21">
        <v>3510402.02122</v>
      </c>
      <c r="RZR21">
        <v>3510402.02122</v>
      </c>
      <c r="RZS21">
        <v>3510402.02122</v>
      </c>
      <c r="RZT21">
        <v>3510402.02122</v>
      </c>
      <c r="RZU21">
        <v>3510402.02122</v>
      </c>
      <c r="RZV21">
        <v>3510402.02122</v>
      </c>
      <c r="RZW21">
        <v>3510402.02122</v>
      </c>
      <c r="RZX21">
        <v>3510402.02122</v>
      </c>
      <c r="RZY21">
        <v>3510402.02122</v>
      </c>
      <c r="RZZ21">
        <v>3510402.02122</v>
      </c>
      <c r="SAA21">
        <v>3510402.02122</v>
      </c>
      <c r="SAB21">
        <v>763031.72319799999</v>
      </c>
      <c r="SAC21">
        <v>763031.72319799999</v>
      </c>
      <c r="SAD21">
        <v>763031.72319799999</v>
      </c>
      <c r="SAE21">
        <v>763031.72319799999</v>
      </c>
      <c r="SAF21">
        <v>763031.72319799999</v>
      </c>
      <c r="SAG21">
        <v>763031.72319799999</v>
      </c>
      <c r="SAH21">
        <v>763031.72319799999</v>
      </c>
      <c r="SAI21">
        <v>763031.72319799999</v>
      </c>
      <c r="SAJ21">
        <v>763031.72319799999</v>
      </c>
      <c r="SAK21">
        <v>763031.72319799999</v>
      </c>
      <c r="SAL21">
        <v>763031.72319799999</v>
      </c>
      <c r="SAM21">
        <v>3510402.02122</v>
      </c>
      <c r="SAN21">
        <v>3510402.02122</v>
      </c>
      <c r="SAO21">
        <v>3510402.02122</v>
      </c>
      <c r="SAP21">
        <v>3510402.02122</v>
      </c>
      <c r="SAQ21">
        <v>3510402.02122</v>
      </c>
      <c r="SAR21">
        <v>3510402.02122</v>
      </c>
      <c r="SAS21">
        <v>3510402.02122</v>
      </c>
      <c r="SAT21">
        <v>3510402.02122</v>
      </c>
      <c r="SAU21">
        <v>3510402.02122</v>
      </c>
      <c r="SAV21">
        <v>3510402.02122</v>
      </c>
      <c r="SAW21">
        <v>3510402.02122</v>
      </c>
      <c r="SAX21">
        <v>-3322447.8330399999</v>
      </c>
      <c r="SAY21">
        <v>-3322447.8330399999</v>
      </c>
      <c r="SAZ21">
        <v>-3322447.8330399999</v>
      </c>
      <c r="SBA21">
        <v>-3322447.8330399999</v>
      </c>
      <c r="SBB21">
        <v>-3322447.8330399999</v>
      </c>
      <c r="SBC21">
        <v>-3322447.8330399999</v>
      </c>
      <c r="SBD21">
        <v>-3322447.8330399999</v>
      </c>
      <c r="SBE21">
        <v>-3322447.8330399999</v>
      </c>
      <c r="SBF21">
        <v>-3322447.8330399999</v>
      </c>
      <c r="SBG21">
        <v>-3322447.8330399999</v>
      </c>
      <c r="SBH21">
        <v>-3322447.8330399999</v>
      </c>
      <c r="SBI21">
        <v>-3278338.3384199999</v>
      </c>
      <c r="SBJ21">
        <v>-3278338.3384199999</v>
      </c>
      <c r="SBK21">
        <v>-3278338.3384199999</v>
      </c>
      <c r="SBL21">
        <v>-3278338.3384199999</v>
      </c>
      <c r="SBM21">
        <v>-3278338.3384199999</v>
      </c>
      <c r="SBN21">
        <v>-3278338.3384199999</v>
      </c>
      <c r="SBO21">
        <v>-3278338.3384199999</v>
      </c>
      <c r="SBP21">
        <v>-3278338.3384199999</v>
      </c>
      <c r="SBQ21">
        <v>-3278338.3384199999</v>
      </c>
      <c r="SBR21">
        <v>-3278338.3384199999</v>
      </c>
      <c r="SBS21">
        <v>-3278338.3384199999</v>
      </c>
      <c r="SBT21">
        <v>-3322447.8330399999</v>
      </c>
      <c r="SBU21">
        <v>-3322447.8330399999</v>
      </c>
      <c r="SBV21">
        <v>-3322447.8330399999</v>
      </c>
      <c r="SBW21">
        <v>-3322447.8330399999</v>
      </c>
      <c r="SBX21">
        <v>-3322447.8330399999</v>
      </c>
      <c r="SBY21">
        <v>-3322447.8330399999</v>
      </c>
      <c r="SBZ21">
        <v>-3322447.8330399999</v>
      </c>
      <c r="SCA21">
        <v>-3322447.8330399999</v>
      </c>
      <c r="SCB21">
        <v>-3322447.8330399999</v>
      </c>
      <c r="SCC21">
        <v>-3322447.8330399999</v>
      </c>
      <c r="SCD21">
        <v>-3322447.8330399999</v>
      </c>
      <c r="SCE21">
        <v>-3278338.3384199999</v>
      </c>
      <c r="SCF21">
        <v>-3278338.3384199999</v>
      </c>
      <c r="SCG21">
        <v>-3278338.3384199999</v>
      </c>
      <c r="SCH21">
        <v>-3278338.3384199999</v>
      </c>
      <c r="SCI21">
        <v>-3278338.3384199999</v>
      </c>
      <c r="SCJ21">
        <v>-3278338.3384199999</v>
      </c>
      <c r="SCK21">
        <v>-3278338.3384199999</v>
      </c>
      <c r="SCL21">
        <v>-3278338.3384199999</v>
      </c>
      <c r="SCM21">
        <v>-3278338.3384199999</v>
      </c>
      <c r="SCN21">
        <v>-3278338.3384199999</v>
      </c>
      <c r="SCO21">
        <v>-3278338.3384199999</v>
      </c>
      <c r="SCP21">
        <v>-2984708.09222</v>
      </c>
      <c r="SCQ21">
        <v>-2984708.09222</v>
      </c>
      <c r="SCR21">
        <v>-2984708.09222</v>
      </c>
      <c r="SCS21">
        <v>-2984708.09222</v>
      </c>
      <c r="SCT21">
        <v>-2984708.09222</v>
      </c>
      <c r="SCU21">
        <v>-2984708.09222</v>
      </c>
      <c r="SCV21">
        <v>-2984708.09222</v>
      </c>
      <c r="SCW21">
        <v>-2984708.09222</v>
      </c>
      <c r="SCX21">
        <v>-2984708.09222</v>
      </c>
      <c r="SCY21">
        <v>-2984708.09222</v>
      </c>
      <c r="SCZ21">
        <v>-2984708.09222</v>
      </c>
      <c r="SDA21">
        <v>-2897531.9219599999</v>
      </c>
      <c r="SDB21">
        <v>-2897531.9219599999</v>
      </c>
      <c r="SDC21">
        <v>-2897531.9219599999</v>
      </c>
      <c r="SDD21">
        <v>-2897531.9219599999</v>
      </c>
      <c r="SDE21">
        <v>-2897531.9219599999</v>
      </c>
      <c r="SDF21">
        <v>-2897531.9219599999</v>
      </c>
      <c r="SDG21">
        <v>-2897531.9219599999</v>
      </c>
      <c r="SDH21">
        <v>-2897531.9219599999</v>
      </c>
      <c r="SDI21">
        <v>-2897531.9219599999</v>
      </c>
      <c r="SDJ21">
        <v>-2897531.9219599999</v>
      </c>
      <c r="SDK21">
        <v>-2897531.9219599999</v>
      </c>
      <c r="SDL21">
        <v>-2984708.09222</v>
      </c>
      <c r="SDM21">
        <v>-2984708.09222</v>
      </c>
      <c r="SDN21">
        <v>-2984708.09222</v>
      </c>
      <c r="SDO21">
        <v>-2984708.09222</v>
      </c>
      <c r="SDP21">
        <v>-2984708.09222</v>
      </c>
      <c r="SDQ21">
        <v>-2984708.09222</v>
      </c>
      <c r="SDR21">
        <v>-2984708.09222</v>
      </c>
      <c r="SDS21">
        <v>-2984708.09222</v>
      </c>
      <c r="SDT21">
        <v>-2984708.09222</v>
      </c>
      <c r="SDU21">
        <v>-2984708.09222</v>
      </c>
      <c r="SDV21">
        <v>-2984708.09222</v>
      </c>
      <c r="SDW21">
        <v>-2897531.9219599999</v>
      </c>
      <c r="SDX21">
        <v>-2897531.9219599999</v>
      </c>
      <c r="SDY21">
        <v>-2897531.9219599999</v>
      </c>
      <c r="SDZ21">
        <v>-2897531.9219599999</v>
      </c>
      <c r="SEA21">
        <v>-2897531.9219599999</v>
      </c>
      <c r="SEB21">
        <v>-2897531.9219599999</v>
      </c>
      <c r="SEC21">
        <v>-2897531.9219599999</v>
      </c>
      <c r="SED21">
        <v>-2897531.9219599999</v>
      </c>
      <c r="SEE21">
        <v>-2897531.9219599999</v>
      </c>
      <c r="SEF21">
        <v>-2897531.9219599999</v>
      </c>
      <c r="SEG21">
        <v>-2897531.9219599999</v>
      </c>
      <c r="SEH21">
        <v>-1347221.68465</v>
      </c>
      <c r="SEI21">
        <v>-1347221.68465</v>
      </c>
      <c r="SEJ21">
        <v>-1347221.68465</v>
      </c>
      <c r="SEK21">
        <v>-1347221.68465</v>
      </c>
      <c r="SEL21">
        <v>-1347221.68465</v>
      </c>
      <c r="SEM21">
        <v>-1347221.68465</v>
      </c>
      <c r="SEN21">
        <v>-1347221.68465</v>
      </c>
      <c r="SEO21">
        <v>-1347221.68465</v>
      </c>
      <c r="SEP21">
        <v>-1347221.68465</v>
      </c>
      <c r="SEQ21">
        <v>-1347221.68465</v>
      </c>
      <c r="SER21">
        <v>-1347221.68465</v>
      </c>
      <c r="SES21">
        <v>-1173912.1631100001</v>
      </c>
      <c r="SET21">
        <v>-1173912.1631100001</v>
      </c>
      <c r="SEU21">
        <v>-1173912.1631100001</v>
      </c>
      <c r="SEV21">
        <v>-1173912.1631100001</v>
      </c>
      <c r="SEW21">
        <v>-1173912.1631100001</v>
      </c>
      <c r="SEX21">
        <v>-1173912.1631100001</v>
      </c>
      <c r="SEY21">
        <v>-1173912.1631100001</v>
      </c>
      <c r="SEZ21">
        <v>-1173912.1631100001</v>
      </c>
      <c r="SFA21">
        <v>-1173912.1631100001</v>
      </c>
      <c r="SFB21">
        <v>-1173912.1631100001</v>
      </c>
      <c r="SFC21">
        <v>-1173912.1631100001</v>
      </c>
      <c r="SFD21">
        <v>-1347221.68465</v>
      </c>
      <c r="SFE21">
        <v>-1347221.68465</v>
      </c>
      <c r="SFF21">
        <v>-1347221.68465</v>
      </c>
      <c r="SFG21">
        <v>-1347221.68465</v>
      </c>
      <c r="SFH21">
        <v>-1347221.68465</v>
      </c>
      <c r="SFI21">
        <v>-1347221.68465</v>
      </c>
      <c r="SFJ21">
        <v>-1347221.68465</v>
      </c>
      <c r="SFK21">
        <v>-1347221.68465</v>
      </c>
      <c r="SFL21">
        <v>-1347221.68465</v>
      </c>
      <c r="SFM21">
        <v>-1347221.68465</v>
      </c>
      <c r="SFN21">
        <v>-1347221.68465</v>
      </c>
      <c r="SFO21">
        <v>-1173912.1631100001</v>
      </c>
      <c r="SFP21">
        <v>-1173912.1631100001</v>
      </c>
      <c r="SFQ21">
        <v>-1173912.1631100001</v>
      </c>
      <c r="SFR21">
        <v>-1173912.1631100001</v>
      </c>
      <c r="SFS21">
        <v>-1173912.1631100001</v>
      </c>
      <c r="SFT21">
        <v>-1173912.1631100001</v>
      </c>
      <c r="SFU21">
        <v>-1173912.1631100001</v>
      </c>
      <c r="SFV21">
        <v>-1173912.1631100001</v>
      </c>
      <c r="SFW21">
        <v>-1173912.1631100001</v>
      </c>
      <c r="SFX21">
        <v>-1173912.1631100001</v>
      </c>
      <c r="SFY21">
        <v>-1173912.1631100001</v>
      </c>
      <c r="SFZ21">
        <v>-39581606.847999997</v>
      </c>
      <c r="SGA21">
        <v>-39581606.847999997</v>
      </c>
      <c r="SGB21">
        <v>-39581606.847999997</v>
      </c>
      <c r="SGC21">
        <v>-39581606.847999997</v>
      </c>
      <c r="SGD21">
        <v>-39581606.847999997</v>
      </c>
      <c r="SGE21">
        <v>-39581606.847999997</v>
      </c>
      <c r="SGF21">
        <v>-39581606.847999997</v>
      </c>
      <c r="SGG21">
        <v>-39581606.847999997</v>
      </c>
      <c r="SGH21">
        <v>-39581606.847999997</v>
      </c>
      <c r="SGI21">
        <v>-39581606.847999997</v>
      </c>
      <c r="SGJ21">
        <v>-39581606.847999997</v>
      </c>
      <c r="SGK21">
        <v>-39581606.847999997</v>
      </c>
      <c r="SGL21">
        <v>-39581606.847999997</v>
      </c>
      <c r="SGM21">
        <v>-39581606.847999997</v>
      </c>
      <c r="SGN21">
        <v>-39581606.847999997</v>
      </c>
      <c r="SGO21">
        <v>-39581606.847999997</v>
      </c>
      <c r="SGP21">
        <v>-39581606.847999997</v>
      </c>
      <c r="SGQ21">
        <v>-39581606.847999997</v>
      </c>
      <c r="SGR21">
        <v>-39581606.847999997</v>
      </c>
      <c r="SGS21">
        <v>-39581606.847999997</v>
      </c>
      <c r="SGT21">
        <v>-39581606.847999997</v>
      </c>
      <c r="SGU21">
        <v>-39581606.847999997</v>
      </c>
      <c r="SGV21">
        <v>-39581606.847999997</v>
      </c>
      <c r="SGW21">
        <v>-39581606.847999997</v>
      </c>
      <c r="SGX21">
        <v>-39581606.847999997</v>
      </c>
      <c r="SGY21">
        <v>-39581606.847999997</v>
      </c>
      <c r="SGZ21">
        <v>-39581606.847999997</v>
      </c>
      <c r="SHA21">
        <v>-39581606.847999997</v>
      </c>
      <c r="SHB21">
        <v>-39581606.847999997</v>
      </c>
      <c r="SHC21">
        <v>-39581606.847999997</v>
      </c>
      <c r="SHD21">
        <v>-39581606.847999997</v>
      </c>
      <c r="SHE21">
        <v>-39581606.847999997</v>
      </c>
      <c r="SHF21">
        <v>-39581606.847999997</v>
      </c>
      <c r="SHG21">
        <v>-39581606.847999997</v>
      </c>
      <c r="SHH21">
        <v>-39581606.847999997</v>
      </c>
      <c r="SHI21">
        <v>-39581606.847999997</v>
      </c>
      <c r="SHJ21">
        <v>-39581606.847999997</v>
      </c>
      <c r="SHK21">
        <v>-39581606.847999997</v>
      </c>
      <c r="SHL21">
        <v>-39581606.847999997</v>
      </c>
      <c r="SHM21">
        <v>-39581606.847999997</v>
      </c>
      <c r="SHN21">
        <v>-39581606.847999997</v>
      </c>
      <c r="SHO21">
        <v>-39581606.847999997</v>
      </c>
      <c r="SHP21">
        <v>-39581606.847999997</v>
      </c>
      <c r="SHQ21">
        <v>-39581606.847999997</v>
      </c>
      <c r="SHR21">
        <v>-60121139.864600003</v>
      </c>
      <c r="SHS21">
        <v>-60121139.864600003</v>
      </c>
      <c r="SHT21">
        <v>-60121139.864600003</v>
      </c>
      <c r="SHU21">
        <v>-60121139.864600003</v>
      </c>
      <c r="SHV21">
        <v>-60121139.864600003</v>
      </c>
      <c r="SHW21">
        <v>-60121139.864600003</v>
      </c>
      <c r="SHX21">
        <v>-60121139.864600003</v>
      </c>
      <c r="SHY21">
        <v>-60121139.864600003</v>
      </c>
      <c r="SHZ21">
        <v>-60121139.864600003</v>
      </c>
      <c r="SIA21">
        <v>-60121139.864600003</v>
      </c>
      <c r="SIB21">
        <v>-60121139.864600003</v>
      </c>
      <c r="SIC21">
        <v>-60121139.864600003</v>
      </c>
      <c r="SID21">
        <v>-60121139.864600003</v>
      </c>
      <c r="SIE21">
        <v>-60121139.864600003</v>
      </c>
      <c r="SIF21">
        <v>-60121139.864600003</v>
      </c>
      <c r="SIG21">
        <v>-60121139.864600003</v>
      </c>
      <c r="SIH21">
        <v>-60121139.864600003</v>
      </c>
      <c r="SII21">
        <v>-60121139.864600003</v>
      </c>
      <c r="SIJ21">
        <v>-60121139.864600003</v>
      </c>
      <c r="SIK21">
        <v>-60121139.864600003</v>
      </c>
      <c r="SIL21">
        <v>-60121139.864600003</v>
      </c>
      <c r="SIM21">
        <v>-60121139.864600003</v>
      </c>
      <c r="SIN21">
        <v>-60121139.864600003</v>
      </c>
      <c r="SIO21">
        <v>-60121139.864600003</v>
      </c>
      <c r="SIP21">
        <v>-60121139.864600003</v>
      </c>
      <c r="SIQ21">
        <v>-60121139.864600003</v>
      </c>
      <c r="SIR21">
        <v>-60121139.864600003</v>
      </c>
      <c r="SIS21">
        <v>-60121139.864600003</v>
      </c>
      <c r="SIT21">
        <v>-60121139.864600003</v>
      </c>
      <c r="SIU21">
        <v>-60121139.864600003</v>
      </c>
      <c r="SIV21">
        <v>-60121139.864600003</v>
      </c>
      <c r="SIW21">
        <v>-60121139.864600003</v>
      </c>
      <c r="SIX21">
        <v>-60121139.864600003</v>
      </c>
      <c r="SIY21">
        <v>-60121139.864600003</v>
      </c>
      <c r="SIZ21">
        <v>-60121139.864600003</v>
      </c>
      <c r="SJA21">
        <v>-60121139.864600003</v>
      </c>
      <c r="SJB21">
        <v>-60121139.864600003</v>
      </c>
      <c r="SJC21">
        <v>-60121139.864600003</v>
      </c>
      <c r="SJD21">
        <v>-60121139.864600003</v>
      </c>
      <c r="SJE21">
        <v>-60121139.864600003</v>
      </c>
      <c r="SJF21">
        <v>-60121139.864600003</v>
      </c>
      <c r="SJG21">
        <v>-60121139.864600003</v>
      </c>
      <c r="SJH21">
        <v>-60121139.864600003</v>
      </c>
      <c r="SJI21">
        <v>-60121139.864600003</v>
      </c>
      <c r="SJJ21">
        <v>-91386610.422299996</v>
      </c>
      <c r="SJK21">
        <v>-91386610.422299996</v>
      </c>
      <c r="SJL21">
        <v>-91386610.422299996</v>
      </c>
      <c r="SJM21">
        <v>-91386610.422299996</v>
      </c>
      <c r="SJN21">
        <v>-91386610.422299996</v>
      </c>
      <c r="SJO21">
        <v>-91386610.422299996</v>
      </c>
      <c r="SJP21">
        <v>-91386610.422299996</v>
      </c>
      <c r="SJQ21">
        <v>-91386610.422299996</v>
      </c>
      <c r="SJR21">
        <v>-91386610.422299996</v>
      </c>
      <c r="SJS21">
        <v>-91386610.422299996</v>
      </c>
      <c r="SJT21">
        <v>-91386610.422299996</v>
      </c>
      <c r="SJU21">
        <v>-91386610.422299996</v>
      </c>
      <c r="SJV21">
        <v>-91386610.422299996</v>
      </c>
      <c r="SJW21">
        <v>-91386610.422299996</v>
      </c>
      <c r="SJX21">
        <v>-91386610.422299996</v>
      </c>
      <c r="SJY21">
        <v>-91386610.422299996</v>
      </c>
      <c r="SJZ21">
        <v>-91386610.422299996</v>
      </c>
      <c r="SKA21">
        <v>-91386610.422299996</v>
      </c>
      <c r="SKB21">
        <v>-91386610.422299996</v>
      </c>
      <c r="SKC21">
        <v>-91386610.422299996</v>
      </c>
      <c r="SKD21">
        <v>-91386610.422299996</v>
      </c>
      <c r="SKE21">
        <v>-91386610.422299996</v>
      </c>
      <c r="SKF21">
        <v>-91386610.422299996</v>
      </c>
      <c r="SKG21">
        <v>-91386610.422299996</v>
      </c>
      <c r="SKH21">
        <v>-91386610.422299996</v>
      </c>
      <c r="SKI21">
        <v>-91386610.422299996</v>
      </c>
      <c r="SKJ21">
        <v>-91386610.422299996</v>
      </c>
      <c r="SKK21">
        <v>-91386610.422299996</v>
      </c>
      <c r="SKL21">
        <v>-91386610.422299996</v>
      </c>
      <c r="SKM21">
        <v>-91386610.422299996</v>
      </c>
      <c r="SKN21">
        <v>-91386610.422299996</v>
      </c>
      <c r="SKO21">
        <v>-91386610.422299996</v>
      </c>
      <c r="SKP21">
        <v>-91386610.422299996</v>
      </c>
      <c r="SKQ21">
        <v>-91386610.422299996</v>
      </c>
      <c r="SKR21">
        <v>-91386610.422299996</v>
      </c>
      <c r="SKS21">
        <v>-91386610.422299996</v>
      </c>
      <c r="SKT21">
        <v>-91386610.422299996</v>
      </c>
      <c r="SKU21">
        <v>-91386610.422299996</v>
      </c>
      <c r="SKV21">
        <v>-91386610.422299996</v>
      </c>
      <c r="SKW21">
        <v>-91386610.422299996</v>
      </c>
      <c r="SKX21">
        <v>-91386610.422299996</v>
      </c>
      <c r="SKY21">
        <v>-91386610.422299996</v>
      </c>
      <c r="SKZ21">
        <v>-91386610.422299996</v>
      </c>
      <c r="SLA21">
        <v>-91386610.422299996</v>
      </c>
      <c r="SLB21">
        <v>-39581606.847999997</v>
      </c>
      <c r="SLC21">
        <v>-39581606.847999997</v>
      </c>
      <c r="SLD21">
        <v>-39581606.847999997</v>
      </c>
      <c r="SLE21">
        <v>-39581606.847999997</v>
      </c>
      <c r="SLF21">
        <v>-39581606.847999997</v>
      </c>
      <c r="SLG21">
        <v>-39581606.847999997</v>
      </c>
      <c r="SLH21">
        <v>-39581606.847999997</v>
      </c>
      <c r="SLI21">
        <v>-39581606.847999997</v>
      </c>
      <c r="SLJ21">
        <v>-39581606.847999997</v>
      </c>
      <c r="SLK21">
        <v>-39581606.847999997</v>
      </c>
      <c r="SLL21">
        <v>-39581606.847999997</v>
      </c>
      <c r="SLM21">
        <v>-39581606.847999997</v>
      </c>
      <c r="SLN21">
        <v>-39581606.847999997</v>
      </c>
      <c r="SLO21">
        <v>-39581606.847999997</v>
      </c>
      <c r="SLP21">
        <v>-39581606.847999997</v>
      </c>
      <c r="SLQ21">
        <v>-39581606.847999997</v>
      </c>
      <c r="SLR21">
        <v>-39581606.847999997</v>
      </c>
      <c r="SLS21">
        <v>-39581606.847999997</v>
      </c>
      <c r="SLT21">
        <v>-39581606.847999997</v>
      </c>
      <c r="SLU21">
        <v>-39581606.847999997</v>
      </c>
      <c r="SLV21">
        <v>-39581606.847999997</v>
      </c>
      <c r="SLW21">
        <v>-39581606.847999997</v>
      </c>
      <c r="SLX21">
        <v>-39581606.847999997</v>
      </c>
      <c r="SLY21">
        <v>-39581606.847999997</v>
      </c>
      <c r="SLZ21">
        <v>-39581606.847999997</v>
      </c>
      <c r="SMA21">
        <v>-39581606.847999997</v>
      </c>
      <c r="SMB21">
        <v>-39581606.847999997</v>
      </c>
      <c r="SMC21">
        <v>-39581606.847999997</v>
      </c>
      <c r="SMD21">
        <v>-39581606.847999997</v>
      </c>
      <c r="SME21">
        <v>-39581606.847999997</v>
      </c>
      <c r="SMF21">
        <v>-39581606.847999997</v>
      </c>
      <c r="SMG21">
        <v>-39581606.847999997</v>
      </c>
      <c r="SMH21">
        <v>-39581606.847999997</v>
      </c>
      <c r="SMI21">
        <v>-39581606.847999997</v>
      </c>
      <c r="SMJ21">
        <v>-39581606.847999997</v>
      </c>
      <c r="SMK21">
        <v>-39581606.847999997</v>
      </c>
      <c r="SML21">
        <v>-39581606.847999997</v>
      </c>
      <c r="SMM21">
        <v>-39581606.847999997</v>
      </c>
      <c r="SMN21">
        <v>-39581606.847999997</v>
      </c>
      <c r="SMO21">
        <v>-39581606.847999997</v>
      </c>
      <c r="SMP21">
        <v>-39581606.847999997</v>
      </c>
      <c r="SMQ21">
        <v>-39581606.847999997</v>
      </c>
      <c r="SMR21">
        <v>-39581606.847999997</v>
      </c>
      <c r="SMS21">
        <v>-39581606.847999997</v>
      </c>
      <c r="SMT21">
        <v>-60121139.864600003</v>
      </c>
      <c r="SMU21">
        <v>-60121139.864600003</v>
      </c>
      <c r="SMV21">
        <v>-60121139.864600003</v>
      </c>
      <c r="SMW21">
        <v>-60121139.864600003</v>
      </c>
      <c r="SMX21">
        <v>-60121139.864600003</v>
      </c>
      <c r="SMY21">
        <v>-60121139.864600003</v>
      </c>
      <c r="SMZ21">
        <v>-60121139.864600003</v>
      </c>
      <c r="SNA21">
        <v>-60121139.864600003</v>
      </c>
      <c r="SNB21">
        <v>-60121139.864600003</v>
      </c>
      <c r="SNC21">
        <v>-60121139.864600003</v>
      </c>
      <c r="SND21">
        <v>-60121139.864600003</v>
      </c>
      <c r="SNE21">
        <v>-60121139.864600003</v>
      </c>
      <c r="SNF21">
        <v>-60121139.864600003</v>
      </c>
      <c r="SNG21">
        <v>-60121139.864600003</v>
      </c>
      <c r="SNH21">
        <v>-60121139.864600003</v>
      </c>
      <c r="SNI21">
        <v>-60121139.864600003</v>
      </c>
      <c r="SNJ21">
        <v>-60121139.864600003</v>
      </c>
      <c r="SNK21">
        <v>-60121139.864600003</v>
      </c>
      <c r="SNL21">
        <v>-60121139.864600003</v>
      </c>
      <c r="SNM21">
        <v>-60121139.864600003</v>
      </c>
      <c r="SNN21">
        <v>-60121139.864600003</v>
      </c>
      <c r="SNO21">
        <v>-60121139.864600003</v>
      </c>
      <c r="SNP21">
        <v>-60121139.864600003</v>
      </c>
      <c r="SNQ21">
        <v>-60121139.864600003</v>
      </c>
      <c r="SNR21">
        <v>-60121139.864600003</v>
      </c>
      <c r="SNS21">
        <v>-60121139.864600003</v>
      </c>
      <c r="SNT21">
        <v>-60121139.864600003</v>
      </c>
      <c r="SNU21">
        <v>-60121139.864600003</v>
      </c>
      <c r="SNV21">
        <v>-60121139.864600003</v>
      </c>
      <c r="SNW21">
        <v>-60121139.864600003</v>
      </c>
      <c r="SNX21">
        <v>-60121139.864600003</v>
      </c>
      <c r="SNY21">
        <v>-60121139.864600003</v>
      </c>
      <c r="SNZ21">
        <v>-60121139.864600003</v>
      </c>
      <c r="SOA21">
        <v>-60121139.864600003</v>
      </c>
      <c r="SOB21">
        <v>-60121139.864600003</v>
      </c>
      <c r="SOC21">
        <v>-60121139.864600003</v>
      </c>
      <c r="SOD21">
        <v>-60121139.864600003</v>
      </c>
      <c r="SOE21">
        <v>-60121139.864600003</v>
      </c>
      <c r="SOF21">
        <v>-60121139.864600003</v>
      </c>
      <c r="SOG21">
        <v>-60121139.864600003</v>
      </c>
      <c r="SOH21">
        <v>-60121139.864600003</v>
      </c>
      <c r="SOI21">
        <v>-60121139.864600003</v>
      </c>
      <c r="SOJ21">
        <v>-60121139.864600003</v>
      </c>
      <c r="SOK21">
        <v>-60121139.864600003</v>
      </c>
      <c r="SOL21">
        <v>-91386610.422299996</v>
      </c>
      <c r="SOM21">
        <v>-91386610.422299996</v>
      </c>
      <c r="SON21">
        <v>-91386610.422299996</v>
      </c>
      <c r="SOO21">
        <v>-91386610.422299996</v>
      </c>
      <c r="SOP21">
        <v>-91386610.422299996</v>
      </c>
      <c r="SOQ21">
        <v>-91386610.422299996</v>
      </c>
      <c r="SOR21">
        <v>-91386610.422299996</v>
      </c>
      <c r="SOS21">
        <v>-91386610.422299996</v>
      </c>
      <c r="SOT21">
        <v>-91386610.422299996</v>
      </c>
      <c r="SOU21">
        <v>-91386610.422299996</v>
      </c>
      <c r="SOV21">
        <v>-91386610.422299996</v>
      </c>
      <c r="SOW21">
        <v>-91386610.422299996</v>
      </c>
      <c r="SOX21">
        <v>-91386610.422299996</v>
      </c>
      <c r="SOY21">
        <v>-91386610.422299996</v>
      </c>
      <c r="SOZ21">
        <v>-91386610.422299996</v>
      </c>
      <c r="SPA21">
        <v>-91386610.422299996</v>
      </c>
      <c r="SPB21">
        <v>-91386610.422299996</v>
      </c>
      <c r="SPC21">
        <v>-91386610.422299996</v>
      </c>
      <c r="SPD21">
        <v>-91386610.422299996</v>
      </c>
      <c r="SPE21">
        <v>-91386610.422299996</v>
      </c>
      <c r="SPF21">
        <v>-91386610.422299996</v>
      </c>
      <c r="SPG21">
        <v>-91386610.422299996</v>
      </c>
      <c r="SPH21">
        <v>-91386610.422299996</v>
      </c>
      <c r="SPI21">
        <v>-91386610.422299996</v>
      </c>
      <c r="SPJ21">
        <v>-91386610.422299996</v>
      </c>
      <c r="SPK21">
        <v>-91386610.422299996</v>
      </c>
      <c r="SPL21">
        <v>-91386610.422299996</v>
      </c>
      <c r="SPM21">
        <v>-91386610.422299996</v>
      </c>
      <c r="SPN21">
        <v>-91386610.422299996</v>
      </c>
      <c r="SPO21">
        <v>-91386610.422299996</v>
      </c>
      <c r="SPP21">
        <v>-91386610.422299996</v>
      </c>
      <c r="SPQ21">
        <v>-91386610.422299996</v>
      </c>
      <c r="SPR21">
        <v>-91386610.422299996</v>
      </c>
      <c r="SPS21">
        <v>-91386610.422299996</v>
      </c>
      <c r="SPT21">
        <v>-91386610.422299996</v>
      </c>
      <c r="SPU21">
        <v>-91386610.422299996</v>
      </c>
      <c r="SPV21">
        <v>-91386610.422299996</v>
      </c>
      <c r="SPW21">
        <v>-91386610.422299996</v>
      </c>
      <c r="SPX21">
        <v>-91386610.422299996</v>
      </c>
      <c r="SPY21">
        <v>-91386610.422299996</v>
      </c>
      <c r="SPZ21">
        <v>-91386610.422299996</v>
      </c>
      <c r="SQA21">
        <v>-91386610.422299996</v>
      </c>
      <c r="SQB21">
        <v>-91386610.422299996</v>
      </c>
      <c r="SQC21">
        <v>-91386610.422299996</v>
      </c>
      <c r="SQD21">
        <v>-9537738.9785900004</v>
      </c>
      <c r="SQE21">
        <v>-8705157.8610900007</v>
      </c>
      <c r="SQF21">
        <v>-8077032.8301999997</v>
      </c>
      <c r="SQG21">
        <v>-7642834.1553600002</v>
      </c>
      <c r="SQH21">
        <v>-7388636.77819</v>
      </c>
      <c r="SQI21">
        <v>-7294317.9965500003</v>
      </c>
      <c r="SQJ21">
        <v>-7330572.2360800002</v>
      </c>
      <c r="SQK21">
        <v>-7456796.3391399998</v>
      </c>
      <c r="SQL21">
        <v>-7694524.9221999999</v>
      </c>
      <c r="SQM21">
        <v>-7819790.8714100001</v>
      </c>
      <c r="SQN21">
        <v>-7833608.6574100005</v>
      </c>
      <c r="SQO21">
        <v>-9352209.2931900006</v>
      </c>
      <c r="SQP21">
        <v>-8428920.9733899999</v>
      </c>
      <c r="SQQ21">
        <v>-7676218.7241399996</v>
      </c>
      <c r="SQR21">
        <v>-7073177.6448499998</v>
      </c>
      <c r="SQS21">
        <v>-6593786.5135599999</v>
      </c>
      <c r="SQT21">
        <v>-6205299.0051899999</v>
      </c>
      <c r="SQU21">
        <v>-5867795.4858999997</v>
      </c>
      <c r="SQV21">
        <v>-4652111.3729999997</v>
      </c>
      <c r="SQW21">
        <v>-4404183.7989100004</v>
      </c>
      <c r="SQX21">
        <v>-4280799.0150300004</v>
      </c>
      <c r="SQY21">
        <v>-4208913.3664100002</v>
      </c>
      <c r="SQZ21">
        <v>-8059586.37837</v>
      </c>
      <c r="SRA21">
        <v>-7155704.6718699997</v>
      </c>
      <c r="SRB21">
        <v>-6999272.2589800004</v>
      </c>
      <c r="SRC21">
        <v>-7061467.14561</v>
      </c>
      <c r="SRD21">
        <v>-7215259.8067100001</v>
      </c>
      <c r="SRE21">
        <v>-7382928.6577899996</v>
      </c>
      <c r="SRF21">
        <v>-7532374.1354900002</v>
      </c>
      <c r="SRG21">
        <v>-7655965.63906</v>
      </c>
      <c r="SRH21">
        <v>-7767752.8659300003</v>
      </c>
      <c r="SRI21">
        <v>-7822478.0047899997</v>
      </c>
      <c r="SRJ21">
        <v>-7833608.6574100005</v>
      </c>
      <c r="SRK21">
        <v>-7629079.8317999998</v>
      </c>
      <c r="SRL21">
        <v>-6406345.2200699998</v>
      </c>
      <c r="SRM21">
        <v>-5882240.2023499999</v>
      </c>
      <c r="SRN21">
        <v>-5520937.0090699997</v>
      </c>
      <c r="SRO21">
        <v>-5247424.9941999996</v>
      </c>
      <c r="SRP21">
        <v>-4999970.9866899997</v>
      </c>
      <c r="SRQ21">
        <v>-4689343.05253</v>
      </c>
      <c r="SRR21">
        <v>-4461438.6277900003</v>
      </c>
      <c r="SRS21">
        <v>-4335857.7566299997</v>
      </c>
      <c r="SRT21">
        <v>-4259209.2663399996</v>
      </c>
      <c r="SRU21">
        <v>-4208913.3664100002</v>
      </c>
      <c r="SRV21">
        <v>-14372890.8333</v>
      </c>
      <c r="SRW21">
        <v>-13069092.827500001</v>
      </c>
      <c r="SRX21">
        <v>-12059452.464</v>
      </c>
      <c r="SRY21">
        <v>-11323159.1566</v>
      </c>
      <c r="SRZ21">
        <v>-10833460.6855</v>
      </c>
      <c r="SSA21">
        <v>-10553950.3103</v>
      </c>
      <c r="SSB21">
        <v>-10435226.7963</v>
      </c>
      <c r="SSC21">
        <v>-10413704.0196</v>
      </c>
      <c r="SSD21">
        <v>-10323366.097100001</v>
      </c>
      <c r="SSE21">
        <v>-10225445.1161</v>
      </c>
      <c r="SSF21">
        <v>-10190891.1961</v>
      </c>
      <c r="SSG21">
        <v>-14001831.4625</v>
      </c>
      <c r="SSH21">
        <v>-12516619.052100001</v>
      </c>
      <c r="SSI21">
        <v>-11257824.2519</v>
      </c>
      <c r="SSJ21">
        <v>-10183846.135500001</v>
      </c>
      <c r="SSK21">
        <v>-9243760.1562099997</v>
      </c>
      <c r="SSL21">
        <v>-8375912.3275300004</v>
      </c>
      <c r="SSM21">
        <v>-7509673.29593</v>
      </c>
      <c r="SSN21">
        <v>-4174103.49321</v>
      </c>
      <c r="SSO21">
        <v>-3466409.3474900001</v>
      </c>
      <c r="SSP21">
        <v>-3127751.9471300002</v>
      </c>
      <c r="SSQ21">
        <v>-2941500.61411</v>
      </c>
      <c r="SSR21">
        <v>-12056528.379000001</v>
      </c>
      <c r="SSS21">
        <v>-10519166.217700001</v>
      </c>
      <c r="SST21">
        <v>-10111562.0211</v>
      </c>
      <c r="SSU21">
        <v>-10027708.1929</v>
      </c>
      <c r="SSV21">
        <v>-10063030.9638</v>
      </c>
      <c r="SSW21">
        <v>-10139000.9461</v>
      </c>
      <c r="SSX21">
        <v>-10208279.195800001</v>
      </c>
      <c r="SSY21">
        <v>-10254355.286699999</v>
      </c>
      <c r="SSZ21">
        <v>-10252884.7215</v>
      </c>
      <c r="STA21">
        <v>-10218761.3522</v>
      </c>
      <c r="STB21">
        <v>-10190891.1961</v>
      </c>
      <c r="STC21">
        <v>-11222529.696799999</v>
      </c>
      <c r="STD21">
        <v>-9022678.7315900009</v>
      </c>
      <c r="STE21">
        <v>-7866134.23422</v>
      </c>
      <c r="STF21">
        <v>-6896686.0831199996</v>
      </c>
      <c r="STG21">
        <v>-6059343.2982900003</v>
      </c>
      <c r="STH21">
        <v>-5272066.7477200003</v>
      </c>
      <c r="STI21">
        <v>-4319648.1239999998</v>
      </c>
      <c r="STJ21">
        <v>-3643441.08347</v>
      </c>
      <c r="STK21">
        <v>-3282650.7955399998</v>
      </c>
      <c r="STL21">
        <v>-3071807.33972</v>
      </c>
      <c r="STM21">
        <v>-2941500.61411</v>
      </c>
      <c r="STN21">
        <v>-21618221.739399999</v>
      </c>
      <c r="STO21">
        <v>-19558412.690200001</v>
      </c>
      <c r="STP21">
        <v>-17913000.263</v>
      </c>
      <c r="STQ21">
        <v>-16640744.5833</v>
      </c>
      <c r="STR21">
        <v>-15689809.716600001</v>
      </c>
      <c r="STS21">
        <v>-14993204.6006</v>
      </c>
      <c r="STT21">
        <v>-14466088.9715</v>
      </c>
      <c r="STU21">
        <v>-14007997.079700001</v>
      </c>
      <c r="STV21">
        <v>-12970163.8989</v>
      </c>
      <c r="STW21">
        <v>-12246425.7886</v>
      </c>
      <c r="STX21">
        <v>-12083105.0593</v>
      </c>
      <c r="STY21">
        <v>-20876102.997900002</v>
      </c>
      <c r="STZ21">
        <v>-18453465.139400002</v>
      </c>
      <c r="SUA21">
        <v>-16309743.8388</v>
      </c>
      <c r="SUB21">
        <v>-14362118.541200001</v>
      </c>
      <c r="SUC21">
        <v>-12510408.658</v>
      </c>
      <c r="SUD21">
        <v>-10637128.6351</v>
      </c>
      <c r="SUE21">
        <v>-8614981.9708399996</v>
      </c>
      <c r="SUF21">
        <v>-574032.92735000001</v>
      </c>
      <c r="SUG21">
        <v>1162294.8955600001</v>
      </c>
      <c r="SUH21">
        <v>1978819.02795</v>
      </c>
      <c r="SUI21">
        <v>2415676.1046899999</v>
      </c>
      <c r="SUJ21">
        <v>-17955573.8255</v>
      </c>
      <c r="SUK21">
        <v>-15290905.7217</v>
      </c>
      <c r="SUL21">
        <v>-14332289.9497</v>
      </c>
      <c r="SUM21">
        <v>-13849132.821799999</v>
      </c>
      <c r="SUN21">
        <v>-13507306.596999999</v>
      </c>
      <c r="SUO21">
        <v>-13266294.278999999</v>
      </c>
      <c r="SUP21">
        <v>-13056974.407400001</v>
      </c>
      <c r="SUQ21">
        <v>-12844438.720899999</v>
      </c>
      <c r="SUR21">
        <v>-12500549.947799999</v>
      </c>
      <c r="SUS21">
        <v>-12214791.1711</v>
      </c>
      <c r="SUT21">
        <v>-12083105.0593</v>
      </c>
      <c r="SUU21">
        <v>-16328530.301100001</v>
      </c>
      <c r="SUV21">
        <v>-12301322.089</v>
      </c>
      <c r="SUW21">
        <v>-9824226.0410200004</v>
      </c>
      <c r="SUX21">
        <v>-7511404.6438100003</v>
      </c>
      <c r="SUY21">
        <v>-5396886.7864300003</v>
      </c>
      <c r="SUZ21">
        <v>-3379382.8078800002</v>
      </c>
      <c r="SVA21">
        <v>-972819.51482599997</v>
      </c>
      <c r="SVB21">
        <v>713506.37305699999</v>
      </c>
      <c r="SVC21">
        <v>1601176.9679099999</v>
      </c>
      <c r="SVD21">
        <v>2110046.52165</v>
      </c>
      <c r="SVE21">
        <v>2415676.1046899999</v>
      </c>
      <c r="SVF21">
        <v>149672.63452699999</v>
      </c>
      <c r="SVG21">
        <v>149672.63452699999</v>
      </c>
      <c r="SVH21">
        <v>149672.63452699999</v>
      </c>
      <c r="SVI21">
        <v>149672.63452699999</v>
      </c>
      <c r="SVJ21">
        <v>149672.63452699999</v>
      </c>
      <c r="SVK21">
        <v>149672.63452699999</v>
      </c>
      <c r="SVL21">
        <v>149672.63452699999</v>
      </c>
      <c r="SVM21">
        <v>149672.63452699999</v>
      </c>
      <c r="SVN21">
        <v>149672.63452699999</v>
      </c>
      <c r="SVO21">
        <v>149672.63452699999</v>
      </c>
      <c r="SVP21">
        <v>149672.63452699999</v>
      </c>
      <c r="SVQ21">
        <v>181023.19672800001</v>
      </c>
      <c r="SVR21">
        <v>181023.19672800001</v>
      </c>
      <c r="SVS21">
        <v>181023.19672800001</v>
      </c>
      <c r="SVT21">
        <v>181023.19672800001</v>
      </c>
      <c r="SVU21">
        <v>181023.19672800001</v>
      </c>
      <c r="SVV21">
        <v>181023.19672800001</v>
      </c>
      <c r="SVW21">
        <v>181023.19672800001</v>
      </c>
      <c r="SVX21">
        <v>181023.19672800001</v>
      </c>
      <c r="SVY21">
        <v>181023.19672800001</v>
      </c>
      <c r="SVZ21">
        <v>181023.19672800001</v>
      </c>
      <c r="SWA21">
        <v>181023.19672800001</v>
      </c>
      <c r="SWB21">
        <v>149672.63452699999</v>
      </c>
      <c r="SWC21">
        <v>149672.63452699999</v>
      </c>
      <c r="SWD21">
        <v>149672.63452699999</v>
      </c>
      <c r="SWE21">
        <v>149672.63452699999</v>
      </c>
      <c r="SWF21">
        <v>149672.63452699999</v>
      </c>
      <c r="SWG21">
        <v>149672.63452699999</v>
      </c>
      <c r="SWH21">
        <v>149672.63452699999</v>
      </c>
      <c r="SWI21">
        <v>149672.63452699999</v>
      </c>
      <c r="SWJ21">
        <v>149672.63452699999</v>
      </c>
      <c r="SWK21">
        <v>149672.63452699999</v>
      </c>
      <c r="SWL21">
        <v>149672.63452699999</v>
      </c>
      <c r="SWM21">
        <v>181023.19672800001</v>
      </c>
      <c r="SWN21">
        <v>181023.19672800001</v>
      </c>
      <c r="SWO21">
        <v>181023.19672800001</v>
      </c>
      <c r="SWP21">
        <v>181023.19672800001</v>
      </c>
      <c r="SWQ21">
        <v>181023.19672800001</v>
      </c>
      <c r="SWR21">
        <v>181023.19672800001</v>
      </c>
      <c r="SWS21">
        <v>181023.19672800001</v>
      </c>
      <c r="SWT21">
        <v>181023.19672800001</v>
      </c>
      <c r="SWU21">
        <v>181023.19672800001</v>
      </c>
      <c r="SWV21">
        <v>181023.19672800001</v>
      </c>
      <c r="SWW21">
        <v>181023.19672800001</v>
      </c>
      <c r="SWX21">
        <v>1758726.90288</v>
      </c>
      <c r="SWY21">
        <v>1758726.90288</v>
      </c>
      <c r="SWZ21">
        <v>1758726.90288</v>
      </c>
      <c r="SXA21">
        <v>1758726.90288</v>
      </c>
      <c r="SXB21">
        <v>1758726.90288</v>
      </c>
      <c r="SXC21">
        <v>1758726.90288</v>
      </c>
      <c r="SXD21">
        <v>1758726.90288</v>
      </c>
      <c r="SXE21">
        <v>1758726.90288</v>
      </c>
      <c r="SXF21">
        <v>1758726.90288</v>
      </c>
      <c r="SXG21">
        <v>1758726.90288</v>
      </c>
      <c r="SXH21">
        <v>1758726.90288</v>
      </c>
      <c r="SXI21">
        <v>1820686.84987</v>
      </c>
      <c r="SXJ21">
        <v>1820686.84987</v>
      </c>
      <c r="SXK21">
        <v>1820686.84987</v>
      </c>
      <c r="SXL21">
        <v>1820686.84987</v>
      </c>
      <c r="SXM21">
        <v>1820686.84987</v>
      </c>
      <c r="SXN21">
        <v>1820686.84987</v>
      </c>
      <c r="SXO21">
        <v>1820686.84987</v>
      </c>
      <c r="SXP21">
        <v>1820686.84987</v>
      </c>
      <c r="SXQ21">
        <v>1820686.84987</v>
      </c>
      <c r="SXR21">
        <v>1820686.84987</v>
      </c>
      <c r="SXS21">
        <v>1820686.84987</v>
      </c>
      <c r="SXT21">
        <v>1758726.90288</v>
      </c>
      <c r="SXU21">
        <v>1758726.90288</v>
      </c>
      <c r="SXV21">
        <v>1758726.90288</v>
      </c>
      <c r="SXW21">
        <v>1758726.90288</v>
      </c>
      <c r="SXX21">
        <v>1758726.90288</v>
      </c>
      <c r="SXY21">
        <v>1758726.90288</v>
      </c>
      <c r="SXZ21">
        <v>1758726.90288</v>
      </c>
      <c r="SYA21">
        <v>1758726.90288</v>
      </c>
      <c r="SYB21">
        <v>1758726.90288</v>
      </c>
      <c r="SYC21">
        <v>1758726.90288</v>
      </c>
      <c r="SYD21">
        <v>1758726.90288</v>
      </c>
      <c r="SYE21">
        <v>1820686.84987</v>
      </c>
      <c r="SYF21">
        <v>1820686.84987</v>
      </c>
      <c r="SYG21">
        <v>1820686.84987</v>
      </c>
      <c r="SYH21">
        <v>1820686.84987</v>
      </c>
      <c r="SYI21">
        <v>1820686.84987</v>
      </c>
      <c r="SYJ21">
        <v>1820686.84987</v>
      </c>
      <c r="SYK21">
        <v>1820686.84987</v>
      </c>
      <c r="SYL21">
        <v>1820686.84987</v>
      </c>
      <c r="SYM21">
        <v>1820686.84987</v>
      </c>
      <c r="SYN21">
        <v>1820686.84987</v>
      </c>
      <c r="SYO21">
        <v>1820686.84987</v>
      </c>
      <c r="SYP21">
        <v>5771595.2484400002</v>
      </c>
      <c r="SYQ21">
        <v>5771595.2484400002</v>
      </c>
      <c r="SYR21">
        <v>5771595.2484400002</v>
      </c>
      <c r="SYS21">
        <v>5771595.2484400002</v>
      </c>
      <c r="SYT21">
        <v>5771595.2484400002</v>
      </c>
      <c r="SYU21">
        <v>5771595.2484400002</v>
      </c>
      <c r="SYV21">
        <v>5771595.2484400002</v>
      </c>
      <c r="SYW21">
        <v>5771595.2484400002</v>
      </c>
      <c r="SYX21">
        <v>5771595.2484400002</v>
      </c>
      <c r="SYY21">
        <v>5771595.2484400002</v>
      </c>
      <c r="SYZ21">
        <v>5771595.2484400002</v>
      </c>
      <c r="SZA21">
        <v>5894773.9649999999</v>
      </c>
      <c r="SZB21">
        <v>5894773.9649999999</v>
      </c>
      <c r="SZC21">
        <v>5894773.9649999999</v>
      </c>
      <c r="SZD21">
        <v>5894773.9649999999</v>
      </c>
      <c r="SZE21">
        <v>5894773.9649999999</v>
      </c>
      <c r="SZF21">
        <v>5894773.9649999999</v>
      </c>
      <c r="SZG21">
        <v>5894773.9649999999</v>
      </c>
      <c r="SZH21">
        <v>5894773.9649999999</v>
      </c>
      <c r="SZI21">
        <v>5894773.9649999999</v>
      </c>
      <c r="SZJ21">
        <v>5894773.9649999999</v>
      </c>
      <c r="SZK21">
        <v>5894773.9649999999</v>
      </c>
      <c r="SZL21">
        <v>5771595.2484400002</v>
      </c>
      <c r="SZM21">
        <v>5771595.2484400002</v>
      </c>
      <c r="SZN21">
        <v>5771595.2484400002</v>
      </c>
      <c r="SZO21">
        <v>5771595.2484400002</v>
      </c>
      <c r="SZP21">
        <v>5771595.2484400002</v>
      </c>
      <c r="SZQ21">
        <v>5771595.2484400002</v>
      </c>
      <c r="SZR21">
        <v>5771595.2484400002</v>
      </c>
      <c r="SZS21">
        <v>5771595.2484400002</v>
      </c>
      <c r="SZT21">
        <v>5771595.2484400002</v>
      </c>
      <c r="SZU21">
        <v>5771595.2484400002</v>
      </c>
      <c r="SZV21">
        <v>5771595.2484400002</v>
      </c>
      <c r="SZW21">
        <v>5894773.9649999999</v>
      </c>
      <c r="SZX21">
        <v>5894773.9649999999</v>
      </c>
      <c r="SZY21">
        <v>5894773.9649999999</v>
      </c>
      <c r="SZZ21">
        <v>5894773.9649999999</v>
      </c>
      <c r="TAA21">
        <v>5894773.9649999999</v>
      </c>
      <c r="TAB21">
        <v>5894773.9649999999</v>
      </c>
      <c r="TAC21">
        <v>5894773.9649999999</v>
      </c>
      <c r="TAD21">
        <v>5894773.9649999999</v>
      </c>
      <c r="TAE21">
        <v>5894773.9649999999</v>
      </c>
      <c r="TAF21">
        <v>5894773.9649999999</v>
      </c>
      <c r="TAG21">
        <v>5894773.9649999999</v>
      </c>
      <c r="TAH21">
        <v>-1719438.6226900001</v>
      </c>
      <c r="TAI21">
        <v>-1719438.6226900001</v>
      </c>
      <c r="TAJ21">
        <v>-1719438.6226900001</v>
      </c>
      <c r="TAK21">
        <v>-1719438.6226900001</v>
      </c>
      <c r="TAL21">
        <v>-1719438.6226900001</v>
      </c>
      <c r="TAM21">
        <v>-1719438.6226900001</v>
      </c>
      <c r="TAN21">
        <v>-1719438.6226900001</v>
      </c>
      <c r="TAO21">
        <v>-1719438.6226900001</v>
      </c>
      <c r="TAP21">
        <v>-1719438.6226900001</v>
      </c>
      <c r="TAQ21">
        <v>-1719438.6226900001</v>
      </c>
      <c r="TAR21">
        <v>-1719438.6226900001</v>
      </c>
      <c r="TAS21">
        <v>-1719438.6226900001</v>
      </c>
      <c r="TAT21">
        <v>-1719438.6226900001</v>
      </c>
      <c r="TAU21">
        <v>-1719438.6226900001</v>
      </c>
      <c r="TAV21">
        <v>-1719438.6226900001</v>
      </c>
      <c r="TAW21">
        <v>-1719438.6226900001</v>
      </c>
      <c r="TAX21">
        <v>-1719438.6226900001</v>
      </c>
      <c r="TAY21">
        <v>-1719438.6226900001</v>
      </c>
      <c r="TAZ21">
        <v>-1719438.6226900001</v>
      </c>
      <c r="TBA21">
        <v>-1719438.6226900001</v>
      </c>
      <c r="TBB21">
        <v>-1719438.6226900001</v>
      </c>
      <c r="TBC21">
        <v>-1719438.6226900001</v>
      </c>
      <c r="TBD21">
        <v>-1719438.6226900001</v>
      </c>
      <c r="TBE21">
        <v>-1719438.6226900001</v>
      </c>
      <c r="TBF21">
        <v>-1719438.6226900001</v>
      </c>
      <c r="TBG21">
        <v>-1719438.6226900001</v>
      </c>
      <c r="TBH21">
        <v>-1719438.6226900001</v>
      </c>
      <c r="TBI21">
        <v>-1719438.6226900001</v>
      </c>
      <c r="TBJ21">
        <v>-1719438.6226900001</v>
      </c>
      <c r="TBK21">
        <v>-1719438.6226900001</v>
      </c>
      <c r="TBL21">
        <v>-1719438.6226900001</v>
      </c>
      <c r="TBM21">
        <v>-1719438.6226900001</v>
      </c>
      <c r="TBN21">
        <v>-1719438.6226900001</v>
      </c>
      <c r="TBO21">
        <v>-1719438.6226900001</v>
      </c>
      <c r="TBP21">
        <v>-1719438.6226900001</v>
      </c>
      <c r="TBQ21">
        <v>-1719438.6226900001</v>
      </c>
      <c r="TBR21">
        <v>-1719438.6226900001</v>
      </c>
      <c r="TBS21">
        <v>-1719438.6226900001</v>
      </c>
      <c r="TBT21">
        <v>-1719438.6226900001</v>
      </c>
      <c r="TBU21">
        <v>-1719438.6226900001</v>
      </c>
      <c r="TBV21">
        <v>-1719438.6226900001</v>
      </c>
      <c r="TBW21">
        <v>-1719438.6226900001</v>
      </c>
      <c r="TBX21">
        <v>-1719438.6226900001</v>
      </c>
      <c r="TBY21">
        <v>-1719438.6226900001</v>
      </c>
      <c r="TBZ21">
        <v>-3364380.0307399998</v>
      </c>
      <c r="TCA21">
        <v>-3364380.0307399998</v>
      </c>
      <c r="TCB21">
        <v>-3364380.0307399998</v>
      </c>
      <c r="TCC21">
        <v>-3364380.0307399998</v>
      </c>
      <c r="TCD21">
        <v>-3364380.0307399998</v>
      </c>
      <c r="TCE21">
        <v>-3364380.0307399998</v>
      </c>
      <c r="TCF21">
        <v>-3364380.0307399998</v>
      </c>
      <c r="TCG21">
        <v>-3364380.0307399998</v>
      </c>
      <c r="TCH21">
        <v>-3364380.0307399998</v>
      </c>
      <c r="TCI21">
        <v>-3364380.0307399998</v>
      </c>
      <c r="TCJ21">
        <v>-3364380.0307399998</v>
      </c>
      <c r="TCK21">
        <v>-3364380.0307399998</v>
      </c>
      <c r="TCL21">
        <v>-3364380.0307399998</v>
      </c>
      <c r="TCM21">
        <v>-3364380.0307399998</v>
      </c>
      <c r="TCN21">
        <v>-3364380.0307399998</v>
      </c>
      <c r="TCO21">
        <v>-3364380.0307399998</v>
      </c>
      <c r="TCP21">
        <v>-3364380.0307399998</v>
      </c>
      <c r="TCQ21">
        <v>-3364380.0307399998</v>
      </c>
      <c r="TCR21">
        <v>-3364380.0307399998</v>
      </c>
      <c r="TCS21">
        <v>-3364380.0307399998</v>
      </c>
      <c r="TCT21">
        <v>-3364380.0307399998</v>
      </c>
      <c r="TCU21">
        <v>-3364380.0307399998</v>
      </c>
      <c r="TCV21">
        <v>-3364380.0307399998</v>
      </c>
      <c r="TCW21">
        <v>-3364380.0307399998</v>
      </c>
      <c r="TCX21">
        <v>-3364380.0307399998</v>
      </c>
      <c r="TCY21">
        <v>-3364380.0307399998</v>
      </c>
      <c r="TCZ21">
        <v>-3364380.0307399998</v>
      </c>
      <c r="TDA21">
        <v>-3364380.0307399998</v>
      </c>
      <c r="TDB21">
        <v>-3364380.0307399998</v>
      </c>
      <c r="TDC21">
        <v>-3364380.0307399998</v>
      </c>
      <c r="TDD21">
        <v>-3364380.0307399998</v>
      </c>
      <c r="TDE21">
        <v>-3364380.0307399998</v>
      </c>
      <c r="TDF21">
        <v>-3364380.0307399998</v>
      </c>
      <c r="TDG21">
        <v>-3364380.0307399998</v>
      </c>
      <c r="TDH21">
        <v>-3364380.0307399998</v>
      </c>
      <c r="TDI21">
        <v>-3364380.0307399998</v>
      </c>
      <c r="TDJ21">
        <v>-3364380.0307399998</v>
      </c>
      <c r="TDK21">
        <v>-3364380.0307399998</v>
      </c>
      <c r="TDL21">
        <v>-3364380.0307399998</v>
      </c>
      <c r="TDM21">
        <v>-3364380.0307399998</v>
      </c>
      <c r="TDN21">
        <v>-3364380.0307399998</v>
      </c>
      <c r="TDO21">
        <v>-3364380.0307399998</v>
      </c>
      <c r="TDP21">
        <v>-3364380.0307399998</v>
      </c>
      <c r="TDQ21">
        <v>-3364380.0307399998</v>
      </c>
      <c r="TDR21">
        <v>-6654262.8468500003</v>
      </c>
      <c r="TDS21">
        <v>-6654262.8468500003</v>
      </c>
      <c r="TDT21">
        <v>-6654262.8468500003</v>
      </c>
      <c r="TDU21">
        <v>-6654262.8468500003</v>
      </c>
      <c r="TDV21">
        <v>-6654262.8468500003</v>
      </c>
      <c r="TDW21">
        <v>-6654262.8468500003</v>
      </c>
      <c r="TDX21">
        <v>-6654262.8468500003</v>
      </c>
      <c r="TDY21">
        <v>-6654262.8468500003</v>
      </c>
      <c r="TDZ21">
        <v>-6654262.8468500003</v>
      </c>
      <c r="TEA21">
        <v>-6654262.8468500003</v>
      </c>
      <c r="TEB21">
        <v>-6654262.8468500003</v>
      </c>
      <c r="TEC21">
        <v>-6654262.8468500003</v>
      </c>
      <c r="TED21">
        <v>-6654262.8468500003</v>
      </c>
      <c r="TEE21">
        <v>-6654262.8468500003</v>
      </c>
      <c r="TEF21">
        <v>-6654262.8468500003</v>
      </c>
      <c r="TEG21">
        <v>-6654262.8468500003</v>
      </c>
      <c r="TEH21">
        <v>-6654262.8468500003</v>
      </c>
      <c r="TEI21">
        <v>-6654262.8468500003</v>
      </c>
      <c r="TEJ21">
        <v>-6654262.8468500003</v>
      </c>
      <c r="TEK21">
        <v>-6654262.8468500003</v>
      </c>
      <c r="TEL21">
        <v>-6654262.8468500003</v>
      </c>
      <c r="TEM21">
        <v>-6654262.8468500003</v>
      </c>
      <c r="TEN21">
        <v>-6654262.8468500003</v>
      </c>
      <c r="TEO21">
        <v>-6654262.8468500003</v>
      </c>
      <c r="TEP21">
        <v>-6654262.8468500003</v>
      </c>
      <c r="TEQ21">
        <v>-6654262.8468500003</v>
      </c>
      <c r="TER21">
        <v>-6654262.8468500003</v>
      </c>
      <c r="TES21">
        <v>-6654262.8468500003</v>
      </c>
      <c r="TET21">
        <v>-6654262.8468500003</v>
      </c>
      <c r="TEU21">
        <v>-6654262.8468500003</v>
      </c>
      <c r="TEV21">
        <v>-6654262.8468500003</v>
      </c>
      <c r="TEW21">
        <v>-6654262.8468500003</v>
      </c>
      <c r="TEX21">
        <v>-6654262.8468500003</v>
      </c>
      <c r="TEY21">
        <v>-6654262.8468500003</v>
      </c>
      <c r="TEZ21">
        <v>-6654262.8468500003</v>
      </c>
      <c r="TFA21">
        <v>-6654262.8468500003</v>
      </c>
      <c r="TFB21">
        <v>-6654262.8468500003</v>
      </c>
      <c r="TFC21">
        <v>-6654262.8468500003</v>
      </c>
      <c r="TFD21">
        <v>-6654262.8468500003</v>
      </c>
      <c r="TFE21">
        <v>-6654262.8468500003</v>
      </c>
      <c r="TFF21">
        <v>-6654262.8468500003</v>
      </c>
      <c r="TFG21">
        <v>-6654262.8468500003</v>
      </c>
      <c r="TFH21">
        <v>-6654262.8468500003</v>
      </c>
      <c r="TFI21">
        <v>-6654262.8468500003</v>
      </c>
      <c r="TFJ21">
        <v>-17425594.315200001</v>
      </c>
      <c r="TFK21">
        <v>-17425594.315200001</v>
      </c>
      <c r="TFL21">
        <v>-17425594.315200001</v>
      </c>
      <c r="TFM21">
        <v>-17425594.315200001</v>
      </c>
      <c r="TFN21">
        <v>-17425594.315200001</v>
      </c>
      <c r="TFO21">
        <v>-17425594.315200001</v>
      </c>
      <c r="TFP21">
        <v>-17425594.315200001</v>
      </c>
      <c r="TFQ21">
        <v>-17425594.315200001</v>
      </c>
      <c r="TFR21">
        <v>-17425594.315200001</v>
      </c>
      <c r="TFS21">
        <v>-17425594.315200001</v>
      </c>
      <c r="TFT21">
        <v>-17425594.315200001</v>
      </c>
      <c r="TFU21">
        <v>-17425594.315200001</v>
      </c>
      <c r="TFV21">
        <v>-17425594.315200001</v>
      </c>
      <c r="TFW21">
        <v>-17425594.315200001</v>
      </c>
      <c r="TFX21">
        <v>-17425594.315200001</v>
      </c>
      <c r="TFY21">
        <v>-17425594.315200001</v>
      </c>
      <c r="TFZ21">
        <v>-17425594.315200001</v>
      </c>
      <c r="TGA21">
        <v>-17425594.315200001</v>
      </c>
      <c r="TGB21">
        <v>-17425594.315200001</v>
      </c>
      <c r="TGC21">
        <v>-17425594.315200001</v>
      </c>
      <c r="TGD21">
        <v>-17425594.315200001</v>
      </c>
      <c r="TGE21">
        <v>-17425594.315200001</v>
      </c>
      <c r="TGF21">
        <v>-17425594.315200001</v>
      </c>
      <c r="TGG21">
        <v>-17425594.315200001</v>
      </c>
      <c r="TGH21">
        <v>-17425594.315200001</v>
      </c>
      <c r="TGI21">
        <v>-17425594.315200001</v>
      </c>
      <c r="TGJ21">
        <v>-17425594.315200001</v>
      </c>
      <c r="TGK21">
        <v>-17425594.315200001</v>
      </c>
      <c r="TGL21">
        <v>-17425594.315200001</v>
      </c>
      <c r="TGM21">
        <v>-17425594.315200001</v>
      </c>
      <c r="TGN21">
        <v>-17425594.315200001</v>
      </c>
      <c r="TGO21">
        <v>-17425594.315200001</v>
      </c>
      <c r="TGP21">
        <v>-17425594.315200001</v>
      </c>
      <c r="TGQ21">
        <v>-17425594.315200001</v>
      </c>
      <c r="TGR21">
        <v>-17425594.315200001</v>
      </c>
      <c r="TGS21">
        <v>-17425594.315200001</v>
      </c>
      <c r="TGT21">
        <v>-17425594.315200001</v>
      </c>
      <c r="TGU21">
        <v>-17425594.315200001</v>
      </c>
      <c r="TGV21">
        <v>-17425594.315200001</v>
      </c>
      <c r="TGW21">
        <v>-17425594.315200001</v>
      </c>
      <c r="TGX21">
        <v>-17425594.315200001</v>
      </c>
      <c r="TGY21">
        <v>-17425594.315200001</v>
      </c>
      <c r="TGZ21">
        <v>-17425594.315200001</v>
      </c>
      <c r="THA21">
        <v>-17425594.315200001</v>
      </c>
      <c r="THB21">
        <v>-28509237.775800001</v>
      </c>
      <c r="THC21">
        <v>-28509237.775800001</v>
      </c>
      <c r="THD21">
        <v>-28509237.775800001</v>
      </c>
      <c r="THE21">
        <v>-28509237.775800001</v>
      </c>
      <c r="THF21">
        <v>-28509237.775800001</v>
      </c>
      <c r="THG21">
        <v>-28509237.775800001</v>
      </c>
      <c r="THH21">
        <v>-28509237.775800001</v>
      </c>
      <c r="THI21">
        <v>-28509237.775800001</v>
      </c>
      <c r="THJ21">
        <v>-28509237.775800001</v>
      </c>
      <c r="THK21">
        <v>-28509237.775800001</v>
      </c>
      <c r="THL21">
        <v>-28509237.775800001</v>
      </c>
      <c r="THM21">
        <v>-28509237.775800001</v>
      </c>
      <c r="THN21">
        <v>-28509237.775800001</v>
      </c>
      <c r="THO21">
        <v>-28509237.775800001</v>
      </c>
      <c r="THP21">
        <v>-28509237.775800001</v>
      </c>
      <c r="THQ21">
        <v>-28509237.775800001</v>
      </c>
      <c r="THR21">
        <v>-28509237.775800001</v>
      </c>
      <c r="THS21">
        <v>-28509237.775800001</v>
      </c>
      <c r="THT21">
        <v>-28509237.775800001</v>
      </c>
      <c r="THU21">
        <v>-28509237.775800001</v>
      </c>
      <c r="THV21">
        <v>-28509237.775800001</v>
      </c>
      <c r="THW21">
        <v>-28509237.775800001</v>
      </c>
      <c r="THX21">
        <v>-28509237.775800001</v>
      </c>
      <c r="THY21">
        <v>-28509237.775800001</v>
      </c>
      <c r="THZ21">
        <v>-28509237.775800001</v>
      </c>
      <c r="TIA21">
        <v>-28509237.775800001</v>
      </c>
      <c r="TIB21">
        <v>-28509237.775800001</v>
      </c>
      <c r="TIC21">
        <v>-28509237.775800001</v>
      </c>
      <c r="TID21">
        <v>-28509237.775800001</v>
      </c>
      <c r="TIE21">
        <v>-28509237.775800001</v>
      </c>
      <c r="TIF21">
        <v>-28509237.775800001</v>
      </c>
      <c r="TIG21">
        <v>-28509237.775800001</v>
      </c>
      <c r="TIH21">
        <v>-28509237.775800001</v>
      </c>
      <c r="TII21">
        <v>-28509237.775800001</v>
      </c>
      <c r="TIJ21">
        <v>-28509237.775800001</v>
      </c>
      <c r="TIK21">
        <v>-28509237.775800001</v>
      </c>
      <c r="TIL21">
        <v>-28509237.775800001</v>
      </c>
      <c r="TIM21">
        <v>-28509237.775800001</v>
      </c>
      <c r="TIN21">
        <v>-28509237.775800001</v>
      </c>
      <c r="TIO21">
        <v>-28509237.775800001</v>
      </c>
      <c r="TIP21">
        <v>-28509237.775800001</v>
      </c>
      <c r="TIQ21">
        <v>-28509237.775800001</v>
      </c>
      <c r="TIR21">
        <v>-28509237.775800001</v>
      </c>
      <c r="TIS21">
        <v>-28509237.775800001</v>
      </c>
      <c r="TIT21">
        <v>-47512133.582099997</v>
      </c>
      <c r="TIU21">
        <v>-47512133.582099997</v>
      </c>
      <c r="TIV21">
        <v>-47512133.582099997</v>
      </c>
      <c r="TIW21">
        <v>-47512133.582099997</v>
      </c>
      <c r="TIX21">
        <v>-47512133.582099997</v>
      </c>
      <c r="TIY21">
        <v>-47512133.582099997</v>
      </c>
      <c r="TIZ21">
        <v>-47512133.582099997</v>
      </c>
      <c r="TJA21">
        <v>-47512133.582099997</v>
      </c>
      <c r="TJB21">
        <v>-47512133.582099997</v>
      </c>
      <c r="TJC21">
        <v>-47512133.582099997</v>
      </c>
      <c r="TJD21">
        <v>-47512133.582099997</v>
      </c>
      <c r="TJE21">
        <v>-47512133.582099997</v>
      </c>
      <c r="TJF21">
        <v>-47512133.582099997</v>
      </c>
      <c r="TJG21">
        <v>-47512133.582099997</v>
      </c>
      <c r="TJH21">
        <v>-47512133.582099997</v>
      </c>
      <c r="TJI21">
        <v>-47512133.582099997</v>
      </c>
      <c r="TJJ21">
        <v>-47512133.582099997</v>
      </c>
      <c r="TJK21">
        <v>-47512133.582099997</v>
      </c>
      <c r="TJL21">
        <v>-47512133.582099997</v>
      </c>
      <c r="TJM21">
        <v>-47512133.582099997</v>
      </c>
      <c r="TJN21">
        <v>-47512133.582099997</v>
      </c>
      <c r="TJO21">
        <v>-47512133.582099997</v>
      </c>
      <c r="TJP21">
        <v>-47512133.582099997</v>
      </c>
      <c r="TJQ21">
        <v>-47512133.582099997</v>
      </c>
      <c r="TJR21">
        <v>-47512133.582099997</v>
      </c>
      <c r="TJS21">
        <v>-47512133.582099997</v>
      </c>
      <c r="TJT21">
        <v>-47512133.582099997</v>
      </c>
      <c r="TJU21">
        <v>-47512133.582099997</v>
      </c>
      <c r="TJV21">
        <v>-47512133.582099997</v>
      </c>
      <c r="TJW21">
        <v>-47512133.582099997</v>
      </c>
      <c r="TJX21">
        <v>-47512133.582099997</v>
      </c>
      <c r="TJY21">
        <v>-47512133.582099997</v>
      </c>
      <c r="TJZ21">
        <v>-47512133.582099997</v>
      </c>
      <c r="TKA21">
        <v>-47512133.582099997</v>
      </c>
      <c r="TKB21">
        <v>-47512133.582099997</v>
      </c>
      <c r="TKC21">
        <v>-47512133.582099997</v>
      </c>
      <c r="TKD21">
        <v>-47512133.582099997</v>
      </c>
      <c r="TKE21">
        <v>-47512133.582099997</v>
      </c>
      <c r="TKF21">
        <v>-47512133.582099997</v>
      </c>
      <c r="TKG21">
        <v>-47512133.582099997</v>
      </c>
      <c r="TKH21">
        <v>-47512133.582099997</v>
      </c>
      <c r="TKI21">
        <v>-47512133.582099997</v>
      </c>
      <c r="TKJ21">
        <v>-47512133.582099997</v>
      </c>
      <c r="TKK21">
        <v>-47512133.582099997</v>
      </c>
      <c r="TKL21">
        <v>-3685933.3302500001</v>
      </c>
      <c r="TKM21">
        <v>-3685933.3302500001</v>
      </c>
      <c r="TKN21">
        <v>-3685933.3302500001</v>
      </c>
      <c r="TKO21">
        <v>-3685933.3302500001</v>
      </c>
      <c r="TKP21">
        <v>-3685933.3302500001</v>
      </c>
      <c r="TKQ21">
        <v>-3685933.3302500001</v>
      </c>
      <c r="TKR21">
        <v>-3685933.3302500001</v>
      </c>
      <c r="TKS21">
        <v>-3685933.3302500001</v>
      </c>
      <c r="TKT21">
        <v>-3685933.3302500001</v>
      </c>
      <c r="TKU21">
        <v>-3685933.3302500001</v>
      </c>
      <c r="TKV21">
        <v>-3685933.3302500001</v>
      </c>
      <c r="TKW21">
        <v>-3562681.6441799998</v>
      </c>
      <c r="TKX21">
        <v>-3562681.6441799998</v>
      </c>
      <c r="TKY21">
        <v>-3562681.6441799998</v>
      </c>
      <c r="TKZ21">
        <v>-3562681.6441799998</v>
      </c>
      <c r="TLA21">
        <v>-3562681.6441799998</v>
      </c>
      <c r="TLB21">
        <v>-3562681.6441799998</v>
      </c>
      <c r="TLC21">
        <v>-3562681.6441799998</v>
      </c>
      <c r="TLD21">
        <v>-3562681.6441799998</v>
      </c>
      <c r="TLE21">
        <v>-3562681.6441799998</v>
      </c>
      <c r="TLF21">
        <v>-3562681.6441799998</v>
      </c>
      <c r="TLG21">
        <v>-3562681.6441799998</v>
      </c>
      <c r="TLH21">
        <v>-3685933.3302500001</v>
      </c>
      <c r="TLI21">
        <v>-3685933.3302500001</v>
      </c>
      <c r="TLJ21">
        <v>-3685933.3302500001</v>
      </c>
      <c r="TLK21">
        <v>-3685933.3302500001</v>
      </c>
      <c r="TLL21">
        <v>-3685933.3302500001</v>
      </c>
      <c r="TLM21">
        <v>-3685933.3302500001</v>
      </c>
      <c r="TLN21">
        <v>-3685933.3302500001</v>
      </c>
      <c r="TLO21">
        <v>-3685933.3302500001</v>
      </c>
      <c r="TLP21">
        <v>-3685933.3302500001</v>
      </c>
      <c r="TLQ21">
        <v>-3685933.3302500001</v>
      </c>
      <c r="TLR21">
        <v>-3685933.3302500001</v>
      </c>
      <c r="TLS21">
        <v>-3562681.6441799998</v>
      </c>
      <c r="TLT21">
        <v>-3562681.6441799998</v>
      </c>
      <c r="TLU21">
        <v>-3562681.6441799998</v>
      </c>
      <c r="TLV21">
        <v>-3562681.6441799998</v>
      </c>
      <c r="TLW21">
        <v>-3562681.6441799998</v>
      </c>
      <c r="TLX21">
        <v>-3562681.6441799998</v>
      </c>
      <c r="TLY21">
        <v>-3562681.6441799998</v>
      </c>
      <c r="TLZ21">
        <v>-3562681.6441799998</v>
      </c>
      <c r="TMA21">
        <v>-3562681.6441799998</v>
      </c>
      <c r="TMB21">
        <v>-3562681.6441799998</v>
      </c>
      <c r="TMC21">
        <v>-3562681.6441799998</v>
      </c>
      <c r="TMD21">
        <v>1569357.68936</v>
      </c>
      <c r="TME21">
        <v>1569357.68936</v>
      </c>
      <c r="TMF21">
        <v>1569357.68936</v>
      </c>
      <c r="TMG21">
        <v>1569357.68936</v>
      </c>
      <c r="TMH21">
        <v>1569357.68936</v>
      </c>
      <c r="TMI21">
        <v>1569357.68936</v>
      </c>
      <c r="TMJ21">
        <v>1569357.68936</v>
      </c>
      <c r="TMK21">
        <v>1569357.68936</v>
      </c>
      <c r="TML21">
        <v>1569357.68936</v>
      </c>
      <c r="TMM21">
        <v>1569357.68936</v>
      </c>
      <c r="TMN21">
        <v>1569357.68936</v>
      </c>
      <c r="TMO21">
        <v>1813068.33402</v>
      </c>
      <c r="TMP21">
        <v>1813068.33402</v>
      </c>
      <c r="TMQ21">
        <v>1813068.33402</v>
      </c>
      <c r="TMR21">
        <v>1813068.33402</v>
      </c>
      <c r="TMS21">
        <v>1813068.33402</v>
      </c>
      <c r="TMT21">
        <v>1813068.33402</v>
      </c>
      <c r="TMU21">
        <v>1813068.33402</v>
      </c>
      <c r="TMV21">
        <v>1813068.33402</v>
      </c>
      <c r="TMW21">
        <v>1813068.33402</v>
      </c>
      <c r="TMX21">
        <v>1813068.33402</v>
      </c>
      <c r="TMY21">
        <v>1813068.33402</v>
      </c>
      <c r="TMZ21">
        <v>1569357.68936</v>
      </c>
      <c r="TNA21">
        <v>1569357.68936</v>
      </c>
      <c r="TNB21">
        <v>1569357.68936</v>
      </c>
      <c r="TNC21">
        <v>1569357.68936</v>
      </c>
      <c r="TND21">
        <v>1569357.68936</v>
      </c>
      <c r="TNE21">
        <v>1569357.68936</v>
      </c>
      <c r="TNF21">
        <v>1569357.68936</v>
      </c>
      <c r="TNG21">
        <v>1569357.68936</v>
      </c>
      <c r="TNH21">
        <v>1569357.68936</v>
      </c>
      <c r="TNI21">
        <v>1569357.68936</v>
      </c>
      <c r="TNJ21">
        <v>1569357.68936</v>
      </c>
      <c r="TNK21">
        <v>1813068.33402</v>
      </c>
      <c r="TNL21">
        <v>1813068.33402</v>
      </c>
      <c r="TNM21">
        <v>1813068.33402</v>
      </c>
      <c r="TNN21">
        <v>1813068.33402</v>
      </c>
      <c r="TNO21">
        <v>1813068.33402</v>
      </c>
      <c r="TNP21">
        <v>1813068.33402</v>
      </c>
      <c r="TNQ21">
        <v>1813068.33402</v>
      </c>
      <c r="TNR21">
        <v>1813068.33402</v>
      </c>
      <c r="TNS21">
        <v>1813068.33402</v>
      </c>
      <c r="TNT21">
        <v>1813068.33402</v>
      </c>
      <c r="TNU21">
        <v>1813068.33402</v>
      </c>
      <c r="TNV21">
        <v>16884763.6347</v>
      </c>
      <c r="TNW21">
        <v>16884763.6347</v>
      </c>
      <c r="TNX21">
        <v>16884763.6347</v>
      </c>
      <c r="TNY21">
        <v>16884763.6347</v>
      </c>
      <c r="TNZ21">
        <v>16884763.6347</v>
      </c>
      <c r="TOA21">
        <v>16884763.6347</v>
      </c>
      <c r="TOB21">
        <v>16884763.6347</v>
      </c>
      <c r="TOC21">
        <v>16884763.6347</v>
      </c>
      <c r="TOD21">
        <v>16884763.6347</v>
      </c>
      <c r="TOE21">
        <v>16884763.6347</v>
      </c>
      <c r="TOF21">
        <v>16884763.6347</v>
      </c>
      <c r="TOG21">
        <v>17369392.1965</v>
      </c>
      <c r="TOH21">
        <v>17369392.1965</v>
      </c>
      <c r="TOI21">
        <v>17369392.1965</v>
      </c>
      <c r="TOJ21">
        <v>17369392.1965</v>
      </c>
      <c r="TOK21">
        <v>17369392.1965</v>
      </c>
      <c r="TOL21">
        <v>17369392.1965</v>
      </c>
      <c r="TOM21">
        <v>17369392.1965</v>
      </c>
      <c r="TON21">
        <v>17369392.1965</v>
      </c>
      <c r="TOO21">
        <v>17369392.1965</v>
      </c>
      <c r="TOP21">
        <v>17369392.1965</v>
      </c>
      <c r="TOQ21">
        <v>17369392.1965</v>
      </c>
      <c r="TOR21">
        <v>16884763.6347</v>
      </c>
      <c r="TOS21">
        <v>16884763.6347</v>
      </c>
      <c r="TOT21">
        <v>16884763.6347</v>
      </c>
      <c r="TOU21">
        <v>16884763.6347</v>
      </c>
      <c r="TOV21">
        <v>16884763.6347</v>
      </c>
      <c r="TOW21">
        <v>16884763.6347</v>
      </c>
      <c r="TOX21">
        <v>16884763.6347</v>
      </c>
      <c r="TOY21">
        <v>16884763.6347</v>
      </c>
      <c r="TOZ21">
        <v>16884763.6347</v>
      </c>
      <c r="TPA21">
        <v>16884763.6347</v>
      </c>
      <c r="TPB21">
        <v>16884763.6347</v>
      </c>
      <c r="TPC21">
        <v>17369392.1965</v>
      </c>
      <c r="TPD21">
        <v>17369392.1965</v>
      </c>
      <c r="TPE21">
        <v>17369392.1965</v>
      </c>
      <c r="TPF21">
        <v>17369392.1965</v>
      </c>
      <c r="TPG21">
        <v>17369392.1965</v>
      </c>
      <c r="TPH21">
        <v>17369392.1965</v>
      </c>
      <c r="TPI21">
        <v>17369392.1965</v>
      </c>
      <c r="TPJ21">
        <v>17369392.1965</v>
      </c>
      <c r="TPK21">
        <v>17369392.1965</v>
      </c>
      <c r="TPL21">
        <v>17369392.1965</v>
      </c>
      <c r="TPM21">
        <v>17369392.1965</v>
      </c>
      <c r="TPN21">
        <v>-2525599.4077400002</v>
      </c>
      <c r="TPO21">
        <v>-2525599.4077400002</v>
      </c>
      <c r="TPP21">
        <v>-2525599.4077400002</v>
      </c>
      <c r="TPQ21">
        <v>-2525599.4077400002</v>
      </c>
      <c r="TPR21">
        <v>-2525599.4077400002</v>
      </c>
      <c r="TPS21">
        <v>-2525599.4077400002</v>
      </c>
      <c r="TPT21">
        <v>-2525599.4077400002</v>
      </c>
      <c r="TPU21">
        <v>-2525599.4077400002</v>
      </c>
      <c r="TPV21">
        <v>-2525599.4077400002</v>
      </c>
      <c r="TPW21">
        <v>-2525599.4077400002</v>
      </c>
      <c r="TPX21">
        <v>-2525599.4077400002</v>
      </c>
      <c r="TPY21">
        <v>3244649.9217599998</v>
      </c>
      <c r="TPZ21">
        <v>3244649.9217599998</v>
      </c>
      <c r="TQA21">
        <v>3244649.9217599998</v>
      </c>
      <c r="TQB21">
        <v>3244649.9217599998</v>
      </c>
      <c r="TQC21">
        <v>3244649.9217599998</v>
      </c>
      <c r="TQD21">
        <v>3244649.9217599998</v>
      </c>
      <c r="TQE21">
        <v>3244649.9217599998</v>
      </c>
      <c r="TQF21">
        <v>3244649.9217599998</v>
      </c>
      <c r="TQG21">
        <v>3244649.9217599998</v>
      </c>
      <c r="TQH21">
        <v>3244649.9217599998</v>
      </c>
      <c r="TQI21">
        <v>3244649.9217599998</v>
      </c>
      <c r="TQJ21">
        <v>-2525599.4077400002</v>
      </c>
      <c r="TQK21">
        <v>-2525599.4077400002</v>
      </c>
      <c r="TQL21">
        <v>-2525599.4077400002</v>
      </c>
      <c r="TQM21">
        <v>-2525599.4077400002</v>
      </c>
      <c r="TQN21">
        <v>-2525599.4077400002</v>
      </c>
      <c r="TQO21">
        <v>-2525599.4077400002</v>
      </c>
      <c r="TQP21">
        <v>-2525599.4077400002</v>
      </c>
      <c r="TQQ21">
        <v>-2525599.4077400002</v>
      </c>
      <c r="TQR21">
        <v>-2525599.4077400002</v>
      </c>
      <c r="TQS21">
        <v>-2525599.4077400002</v>
      </c>
      <c r="TQT21">
        <v>-2525599.4077400002</v>
      </c>
      <c r="TQU21">
        <v>3244649.9217599998</v>
      </c>
      <c r="TQV21">
        <v>3244649.9217599998</v>
      </c>
      <c r="TQW21">
        <v>3244649.9217599998</v>
      </c>
      <c r="TQX21">
        <v>3244649.9217599998</v>
      </c>
      <c r="TQY21">
        <v>3244649.9217599998</v>
      </c>
      <c r="TQZ21">
        <v>3244649.9217599998</v>
      </c>
      <c r="TRA21">
        <v>3244649.9217599998</v>
      </c>
      <c r="TRB21">
        <v>3244649.9217599998</v>
      </c>
      <c r="TRC21">
        <v>3244649.9217599998</v>
      </c>
      <c r="TRD21">
        <v>3244649.9217599998</v>
      </c>
      <c r="TRE21">
        <v>3244649.9217599998</v>
      </c>
      <c r="TRF21">
        <v>4132163.0269200001</v>
      </c>
      <c r="TRG21">
        <v>4132163.0269200001</v>
      </c>
      <c r="TRH21">
        <v>4132163.0269200001</v>
      </c>
      <c r="TRI21">
        <v>4132163.0269200001</v>
      </c>
      <c r="TRJ21">
        <v>4132163.0269200001</v>
      </c>
      <c r="TRK21">
        <v>4132163.0269200001</v>
      </c>
      <c r="TRL21">
        <v>4132163.0269200001</v>
      </c>
      <c r="TRM21">
        <v>4132163.0269200001</v>
      </c>
      <c r="TRN21">
        <v>4132163.0269200001</v>
      </c>
      <c r="TRO21">
        <v>4132163.0269200001</v>
      </c>
      <c r="TRP21">
        <v>4132163.0269200001</v>
      </c>
      <c r="TRQ21">
        <v>15541915.126399999</v>
      </c>
      <c r="TRR21">
        <v>15541915.126399999</v>
      </c>
      <c r="TRS21">
        <v>15541915.126399999</v>
      </c>
      <c r="TRT21">
        <v>15541915.126399999</v>
      </c>
      <c r="TRU21">
        <v>15541915.126399999</v>
      </c>
      <c r="TRV21">
        <v>15541915.126399999</v>
      </c>
      <c r="TRW21">
        <v>15541915.126399999</v>
      </c>
      <c r="TRX21">
        <v>15541915.126399999</v>
      </c>
      <c r="TRY21">
        <v>15541915.126399999</v>
      </c>
      <c r="TRZ21">
        <v>15541915.126399999</v>
      </c>
      <c r="TSA21">
        <v>15541915.126399999</v>
      </c>
      <c r="TSB21">
        <v>4132163.0269200001</v>
      </c>
      <c r="TSC21">
        <v>4132163.0269200001</v>
      </c>
      <c r="TSD21">
        <v>4132163.0269200001</v>
      </c>
      <c r="TSE21">
        <v>4132163.0269200001</v>
      </c>
      <c r="TSF21">
        <v>4132163.0269200001</v>
      </c>
      <c r="TSG21">
        <v>4132163.0269200001</v>
      </c>
      <c r="TSH21">
        <v>4132163.0269200001</v>
      </c>
      <c r="TSI21">
        <v>4132163.0269200001</v>
      </c>
      <c r="TSJ21">
        <v>4132163.0269200001</v>
      </c>
      <c r="TSK21">
        <v>4132163.0269200001</v>
      </c>
      <c r="TSL21">
        <v>4132163.0269200001</v>
      </c>
      <c r="TSM21">
        <v>15541915.126399999</v>
      </c>
      <c r="TSN21">
        <v>15541915.126399999</v>
      </c>
      <c r="TSO21">
        <v>15541915.126399999</v>
      </c>
      <c r="TSP21">
        <v>15541915.126399999</v>
      </c>
      <c r="TSQ21">
        <v>15541915.126399999</v>
      </c>
      <c r="TSR21">
        <v>15541915.126399999</v>
      </c>
      <c r="TSS21">
        <v>15541915.126399999</v>
      </c>
      <c r="TST21">
        <v>15541915.126399999</v>
      </c>
      <c r="TSU21">
        <v>15541915.126399999</v>
      </c>
      <c r="TSV21">
        <v>15541915.126399999</v>
      </c>
      <c r="TSW21">
        <v>15541915.126399999</v>
      </c>
      <c r="TSX21">
        <v>22397740.153299998</v>
      </c>
      <c r="TSY21">
        <v>22397740.153299998</v>
      </c>
      <c r="TSZ21">
        <v>22397740.153299998</v>
      </c>
      <c r="TTA21">
        <v>22397740.153299998</v>
      </c>
      <c r="TTB21">
        <v>22397740.153299998</v>
      </c>
      <c r="TTC21">
        <v>22397740.153299998</v>
      </c>
      <c r="TTD21">
        <v>22397740.153299998</v>
      </c>
      <c r="TTE21">
        <v>22397740.153299998</v>
      </c>
      <c r="TTF21">
        <v>22397740.153299998</v>
      </c>
      <c r="TTG21">
        <v>22397740.153299998</v>
      </c>
      <c r="TTH21">
        <v>22397740.153299998</v>
      </c>
      <c r="TTI21">
        <v>45086497.792599998</v>
      </c>
      <c r="TTJ21">
        <v>45086497.792599998</v>
      </c>
      <c r="TTK21">
        <v>45086497.792599998</v>
      </c>
      <c r="TTL21">
        <v>45086497.792599998</v>
      </c>
      <c r="TTM21">
        <v>45086497.792599998</v>
      </c>
      <c r="TTN21">
        <v>45086497.792599998</v>
      </c>
      <c r="TTO21">
        <v>45086497.792599998</v>
      </c>
      <c r="TTP21">
        <v>45086497.792599998</v>
      </c>
      <c r="TTQ21">
        <v>45086497.792599998</v>
      </c>
      <c r="TTR21">
        <v>45086497.792599998</v>
      </c>
      <c r="TTS21">
        <v>45086497.792599998</v>
      </c>
      <c r="TTT21">
        <v>22397740.153299998</v>
      </c>
      <c r="TTU21">
        <v>22397740.153299998</v>
      </c>
      <c r="TTV21">
        <v>22397740.153299998</v>
      </c>
      <c r="TTW21">
        <v>22397740.153299998</v>
      </c>
      <c r="TTX21">
        <v>22397740.153299998</v>
      </c>
      <c r="TTY21">
        <v>22397740.153299998</v>
      </c>
      <c r="TTZ21">
        <v>22397740.153299998</v>
      </c>
      <c r="TUA21">
        <v>22397740.153299998</v>
      </c>
      <c r="TUB21">
        <v>22397740.153299998</v>
      </c>
      <c r="TUC21">
        <v>22397740.153299998</v>
      </c>
      <c r="TUD21">
        <v>22397740.153299998</v>
      </c>
      <c r="TUE21">
        <v>45086497.792599998</v>
      </c>
      <c r="TUF21">
        <v>45086497.792599998</v>
      </c>
      <c r="TUG21">
        <v>45086497.792599998</v>
      </c>
      <c r="TUH21">
        <v>45086497.792599998</v>
      </c>
      <c r="TUI21">
        <v>45086497.792599998</v>
      </c>
      <c r="TUJ21">
        <v>45086497.792599998</v>
      </c>
      <c r="TUK21">
        <v>45086497.792599998</v>
      </c>
      <c r="TUL21">
        <v>45086497.792599998</v>
      </c>
      <c r="TUM21">
        <v>45086497.792599998</v>
      </c>
      <c r="TUN21">
        <v>45086497.792599998</v>
      </c>
      <c r="TUO21">
        <v>45086497.792599998</v>
      </c>
      <c r="TUP21">
        <v>-6047708.02764</v>
      </c>
      <c r="TUQ21">
        <v>-6047708.02764</v>
      </c>
      <c r="TUR21">
        <v>-6047708.02764</v>
      </c>
      <c r="TUS21">
        <v>-6047708.02764</v>
      </c>
      <c r="TUT21">
        <v>-6047708.02764</v>
      </c>
      <c r="TUU21">
        <v>-6047708.02764</v>
      </c>
      <c r="TUV21">
        <v>-6047708.02764</v>
      </c>
      <c r="TUW21">
        <v>-6047708.02764</v>
      </c>
      <c r="TUX21">
        <v>-6047708.02764</v>
      </c>
      <c r="TUY21">
        <v>-6047708.02764</v>
      </c>
      <c r="TUZ21">
        <v>-6047708.02764</v>
      </c>
      <c r="TVA21">
        <v>-5683709.3518399997</v>
      </c>
      <c r="TVB21">
        <v>-5683709.3518399997</v>
      </c>
      <c r="TVC21">
        <v>-5683709.3518399997</v>
      </c>
      <c r="TVD21">
        <v>-5683709.3518399997</v>
      </c>
      <c r="TVE21">
        <v>-5683709.3518399997</v>
      </c>
      <c r="TVF21">
        <v>-5683709.3518399997</v>
      </c>
      <c r="TVG21">
        <v>-5683709.3518399997</v>
      </c>
      <c r="TVH21">
        <v>-5683709.3518399997</v>
      </c>
      <c r="TVI21">
        <v>-5683709.3518399997</v>
      </c>
      <c r="TVJ21">
        <v>-5683709.3518399997</v>
      </c>
      <c r="TVK21">
        <v>-5683709.3518399997</v>
      </c>
      <c r="TVL21">
        <v>-6047708.02764</v>
      </c>
      <c r="TVM21">
        <v>-6047708.02764</v>
      </c>
      <c r="TVN21">
        <v>-6047708.02764</v>
      </c>
      <c r="TVO21">
        <v>-6047708.02764</v>
      </c>
      <c r="TVP21">
        <v>-6047708.02764</v>
      </c>
      <c r="TVQ21">
        <v>-6047708.02764</v>
      </c>
      <c r="TVR21">
        <v>-6047708.02764</v>
      </c>
      <c r="TVS21">
        <v>-6047708.02764</v>
      </c>
      <c r="TVT21">
        <v>-6047708.02764</v>
      </c>
      <c r="TVU21">
        <v>-6047708.02764</v>
      </c>
      <c r="TVV21">
        <v>-6047708.02764</v>
      </c>
      <c r="TVW21">
        <v>-5683709.3518399997</v>
      </c>
      <c r="TVX21">
        <v>-5683709.3518399997</v>
      </c>
      <c r="TVY21">
        <v>-5683709.3518399997</v>
      </c>
      <c r="TVZ21">
        <v>-5683709.3518399997</v>
      </c>
      <c r="TWA21">
        <v>-5683709.3518399997</v>
      </c>
      <c r="TWB21">
        <v>-5683709.3518399997</v>
      </c>
      <c r="TWC21">
        <v>-5683709.3518399997</v>
      </c>
      <c r="TWD21">
        <v>-5683709.3518399997</v>
      </c>
      <c r="TWE21">
        <v>-5683709.3518399997</v>
      </c>
      <c r="TWF21">
        <v>-5683709.3518399997</v>
      </c>
      <c r="TWG21">
        <v>-5683709.3518399997</v>
      </c>
      <c r="TWH21">
        <v>845518.96522300004</v>
      </c>
      <c r="TWI21">
        <v>845518.96522300004</v>
      </c>
      <c r="TWJ21">
        <v>845518.96522300004</v>
      </c>
      <c r="TWK21">
        <v>845518.96522300004</v>
      </c>
      <c r="TWL21">
        <v>845518.96522300004</v>
      </c>
      <c r="TWM21">
        <v>845518.96522300004</v>
      </c>
      <c r="TWN21">
        <v>845518.96522300004</v>
      </c>
      <c r="TWO21">
        <v>845518.96522300004</v>
      </c>
      <c r="TWP21">
        <v>845518.96522300004</v>
      </c>
      <c r="TWQ21">
        <v>845518.96522300004</v>
      </c>
      <c r="TWR21">
        <v>845518.96522300004</v>
      </c>
      <c r="TWS21">
        <v>1565268.56672</v>
      </c>
      <c r="TWT21">
        <v>1565268.56672</v>
      </c>
      <c r="TWU21">
        <v>1565268.56672</v>
      </c>
      <c r="TWV21">
        <v>1565268.56672</v>
      </c>
      <c r="TWW21">
        <v>1565268.56672</v>
      </c>
      <c r="TWX21">
        <v>1565268.56672</v>
      </c>
      <c r="TWY21">
        <v>1565268.56672</v>
      </c>
      <c r="TWZ21">
        <v>1565268.56672</v>
      </c>
      <c r="TXA21">
        <v>1565268.56672</v>
      </c>
      <c r="TXB21">
        <v>1565268.56672</v>
      </c>
      <c r="TXC21">
        <v>1565268.56672</v>
      </c>
      <c r="TXD21">
        <v>845518.96522300004</v>
      </c>
      <c r="TXE21">
        <v>845518.96522300004</v>
      </c>
      <c r="TXF21">
        <v>845518.96522300004</v>
      </c>
      <c r="TXG21">
        <v>845518.96522300004</v>
      </c>
      <c r="TXH21">
        <v>845518.96522300004</v>
      </c>
      <c r="TXI21">
        <v>845518.96522300004</v>
      </c>
      <c r="TXJ21">
        <v>845518.96522300004</v>
      </c>
      <c r="TXK21">
        <v>845518.96522300004</v>
      </c>
      <c r="TXL21">
        <v>845518.96522300004</v>
      </c>
      <c r="TXM21">
        <v>845518.96522300004</v>
      </c>
      <c r="TXN21">
        <v>845518.96522300004</v>
      </c>
      <c r="TXO21">
        <v>1565268.56672</v>
      </c>
      <c r="TXP21">
        <v>1565268.56672</v>
      </c>
      <c r="TXQ21">
        <v>1565268.56672</v>
      </c>
      <c r="TXR21">
        <v>1565268.56672</v>
      </c>
      <c r="TXS21">
        <v>1565268.56672</v>
      </c>
      <c r="TXT21">
        <v>1565268.56672</v>
      </c>
      <c r="TXU21">
        <v>1565268.56672</v>
      </c>
      <c r="TXV21">
        <v>1565268.56672</v>
      </c>
      <c r="TXW21">
        <v>1565268.56672</v>
      </c>
      <c r="TXX21">
        <v>1565268.56672</v>
      </c>
      <c r="TXY21">
        <v>1565268.56672</v>
      </c>
      <c r="TXZ21">
        <v>20591422.214499999</v>
      </c>
      <c r="TYA21">
        <v>20591422.214499999</v>
      </c>
      <c r="TYB21">
        <v>20591422.214499999</v>
      </c>
      <c r="TYC21">
        <v>20591422.214499999</v>
      </c>
      <c r="TYD21">
        <v>20591422.214499999</v>
      </c>
      <c r="TYE21">
        <v>20591422.214499999</v>
      </c>
      <c r="TYF21">
        <v>20591422.214499999</v>
      </c>
      <c r="TYG21">
        <v>20591422.214499999</v>
      </c>
      <c r="TYH21">
        <v>20591422.214499999</v>
      </c>
      <c r="TYI21">
        <v>20591422.214499999</v>
      </c>
      <c r="TYJ21">
        <v>20591422.214499999</v>
      </c>
      <c r="TYK21">
        <v>22022673.667300001</v>
      </c>
      <c r="TYL21">
        <v>22022673.667300001</v>
      </c>
      <c r="TYM21">
        <v>22022673.667300001</v>
      </c>
      <c r="TYN21">
        <v>22022673.667300001</v>
      </c>
      <c r="TYO21">
        <v>22022673.667300001</v>
      </c>
      <c r="TYP21">
        <v>22022673.667300001</v>
      </c>
      <c r="TYQ21">
        <v>22022673.667300001</v>
      </c>
      <c r="TYR21">
        <v>22022673.667300001</v>
      </c>
      <c r="TYS21">
        <v>22022673.667300001</v>
      </c>
      <c r="TYT21">
        <v>22022673.667300001</v>
      </c>
      <c r="TYU21">
        <v>22022673.667300001</v>
      </c>
      <c r="TYV21">
        <v>20591422.214499999</v>
      </c>
      <c r="TYW21">
        <v>20591422.214499999</v>
      </c>
      <c r="TYX21">
        <v>20591422.214499999</v>
      </c>
      <c r="TYY21">
        <v>20591422.214499999</v>
      </c>
      <c r="TYZ21">
        <v>20591422.214499999</v>
      </c>
      <c r="TZA21">
        <v>20591422.214499999</v>
      </c>
      <c r="TZB21">
        <v>20591422.214499999</v>
      </c>
      <c r="TZC21">
        <v>20591422.214499999</v>
      </c>
      <c r="TZD21">
        <v>20591422.214499999</v>
      </c>
      <c r="TZE21">
        <v>20591422.214499999</v>
      </c>
      <c r="TZF21">
        <v>20591422.214499999</v>
      </c>
      <c r="TZG21">
        <v>22022673.667300001</v>
      </c>
      <c r="TZH21">
        <v>22022673.667300001</v>
      </c>
      <c r="TZI21">
        <v>22022673.667300001</v>
      </c>
      <c r="TZJ21">
        <v>22022673.667300001</v>
      </c>
      <c r="TZK21">
        <v>22022673.667300001</v>
      </c>
      <c r="TZL21">
        <v>22022673.667300001</v>
      </c>
      <c r="TZM21">
        <v>22022673.667300001</v>
      </c>
      <c r="TZN21">
        <v>22022673.667300001</v>
      </c>
      <c r="TZO21">
        <v>22022673.667300001</v>
      </c>
      <c r="TZP21">
        <v>22022673.667300001</v>
      </c>
      <c r="TZQ21">
        <v>22022673.667300001</v>
      </c>
      <c r="TZR21">
        <v>-54944183.035499997</v>
      </c>
      <c r="TZS21">
        <v>-54944183.035499997</v>
      </c>
      <c r="TZT21">
        <v>-54944183.035499997</v>
      </c>
      <c r="TZU21">
        <v>-54944183.035499997</v>
      </c>
      <c r="TZV21">
        <v>-54944183.035499997</v>
      </c>
      <c r="TZW21">
        <v>-54944183.035499997</v>
      </c>
      <c r="TZX21">
        <v>-54944183.035499997</v>
      </c>
      <c r="TZY21">
        <v>-54944183.035499997</v>
      </c>
      <c r="TZZ21">
        <v>-54944183.035499997</v>
      </c>
      <c r="UAA21">
        <v>-54944183.035499997</v>
      </c>
      <c r="UAB21">
        <v>-54944183.035499997</v>
      </c>
      <c r="UAC21">
        <v>-54944183.035499997</v>
      </c>
      <c r="UAD21">
        <v>-54944183.035499997</v>
      </c>
      <c r="UAE21">
        <v>-54944183.035499997</v>
      </c>
      <c r="UAF21">
        <v>-54944183.035499997</v>
      </c>
      <c r="UAG21">
        <v>-54944183.035499997</v>
      </c>
      <c r="UAH21">
        <v>-54944183.035499997</v>
      </c>
      <c r="UAI21">
        <v>-54944183.035499997</v>
      </c>
      <c r="UAJ21">
        <v>-54944183.035499997</v>
      </c>
      <c r="UAK21">
        <v>-54944183.035499997</v>
      </c>
      <c r="UAL21">
        <v>-54944183.035499997</v>
      </c>
      <c r="UAM21">
        <v>-54944183.035499997</v>
      </c>
      <c r="UAN21">
        <v>-54944183.035499997</v>
      </c>
      <c r="UAO21">
        <v>-54944183.035499997</v>
      </c>
      <c r="UAP21">
        <v>-54944183.035499997</v>
      </c>
      <c r="UAQ21">
        <v>-54944183.035499997</v>
      </c>
      <c r="UAR21">
        <v>-54944183.035499997</v>
      </c>
      <c r="UAS21">
        <v>-54944183.035499997</v>
      </c>
      <c r="UAT21">
        <v>-54944183.035499997</v>
      </c>
      <c r="UAU21">
        <v>-54944183.035499997</v>
      </c>
      <c r="UAV21">
        <v>-54944183.035499997</v>
      </c>
      <c r="UAW21">
        <v>-54944183.035499997</v>
      </c>
      <c r="UAX21">
        <v>-54944183.035499997</v>
      </c>
      <c r="UAY21">
        <v>-54944183.035499997</v>
      </c>
      <c r="UAZ21">
        <v>-54944183.035499997</v>
      </c>
      <c r="UBA21">
        <v>-54944183.035499997</v>
      </c>
      <c r="UBB21">
        <v>-54944183.035499997</v>
      </c>
      <c r="UBC21">
        <v>-54944183.035499997</v>
      </c>
      <c r="UBD21">
        <v>-54944183.035499997</v>
      </c>
      <c r="UBE21">
        <v>-54944183.035499997</v>
      </c>
      <c r="UBF21">
        <v>-54944183.035499997</v>
      </c>
      <c r="UBG21">
        <v>-54944183.035499997</v>
      </c>
      <c r="UBH21">
        <v>-54944183.035499997</v>
      </c>
      <c r="UBI21">
        <v>-54944183.035499997</v>
      </c>
      <c r="UBJ21">
        <v>-84328296.355800003</v>
      </c>
      <c r="UBK21">
        <v>-84328296.355800003</v>
      </c>
      <c r="UBL21">
        <v>-84328296.355800003</v>
      </c>
      <c r="UBM21">
        <v>-84328296.355800003</v>
      </c>
      <c r="UBN21">
        <v>-84328296.355800003</v>
      </c>
      <c r="UBO21">
        <v>-84328296.355800003</v>
      </c>
      <c r="UBP21">
        <v>-84328296.355800003</v>
      </c>
      <c r="UBQ21">
        <v>-84328296.355800003</v>
      </c>
      <c r="UBR21">
        <v>-84328296.355800003</v>
      </c>
      <c r="UBS21">
        <v>-84328296.355800003</v>
      </c>
      <c r="UBT21">
        <v>-84328296.355800003</v>
      </c>
      <c r="UBU21">
        <v>-84328296.355800003</v>
      </c>
      <c r="UBV21">
        <v>-84328296.355800003</v>
      </c>
      <c r="UBW21">
        <v>-84328296.355800003</v>
      </c>
      <c r="UBX21">
        <v>-84328296.355800003</v>
      </c>
      <c r="UBY21">
        <v>-84328296.355800003</v>
      </c>
      <c r="UBZ21">
        <v>-84328296.355800003</v>
      </c>
      <c r="UCA21">
        <v>-84328296.355800003</v>
      </c>
      <c r="UCB21">
        <v>-84328296.355800003</v>
      </c>
      <c r="UCC21">
        <v>-84328296.355800003</v>
      </c>
      <c r="UCD21">
        <v>-84328296.355800003</v>
      </c>
      <c r="UCE21">
        <v>-84328296.355800003</v>
      </c>
      <c r="UCF21">
        <v>-84328296.355800003</v>
      </c>
      <c r="UCG21">
        <v>-84328296.355800003</v>
      </c>
      <c r="UCH21">
        <v>-84328296.355800003</v>
      </c>
      <c r="UCI21">
        <v>-84328296.355800003</v>
      </c>
      <c r="UCJ21">
        <v>-84328296.355800003</v>
      </c>
      <c r="UCK21">
        <v>-84328296.355800003</v>
      </c>
      <c r="UCL21">
        <v>-84328296.355800003</v>
      </c>
      <c r="UCM21">
        <v>-84328296.355800003</v>
      </c>
      <c r="UCN21">
        <v>-84328296.355800003</v>
      </c>
      <c r="UCO21">
        <v>-84328296.355800003</v>
      </c>
      <c r="UCP21">
        <v>-84328296.355800003</v>
      </c>
      <c r="UCQ21">
        <v>-84328296.355800003</v>
      </c>
      <c r="UCR21">
        <v>-84328296.355800003</v>
      </c>
      <c r="UCS21">
        <v>-84328296.355800003</v>
      </c>
      <c r="UCT21">
        <v>-84328296.355800003</v>
      </c>
      <c r="UCU21">
        <v>-84328296.355800003</v>
      </c>
      <c r="UCV21">
        <v>-84328296.355800003</v>
      </c>
      <c r="UCW21">
        <v>-84328296.355800003</v>
      </c>
      <c r="UCX21">
        <v>-84328296.355800003</v>
      </c>
      <c r="UCY21">
        <v>-84328296.355800003</v>
      </c>
      <c r="UCZ21">
        <v>-84328296.355800003</v>
      </c>
      <c r="UDA21">
        <v>-84328296.355800003</v>
      </c>
      <c r="UDB21">
        <v>-129967900.605</v>
      </c>
      <c r="UDC21">
        <v>-129967900.605</v>
      </c>
      <c r="UDD21">
        <v>-129967900.605</v>
      </c>
      <c r="UDE21">
        <v>-129967900.605</v>
      </c>
      <c r="UDF21">
        <v>-129967900.605</v>
      </c>
      <c r="UDG21">
        <v>-129967900.605</v>
      </c>
      <c r="UDH21">
        <v>-129967900.605</v>
      </c>
      <c r="UDI21">
        <v>-129967900.605</v>
      </c>
      <c r="UDJ21">
        <v>-129967900.605</v>
      </c>
      <c r="UDK21">
        <v>-129967900.605</v>
      </c>
      <c r="UDL21">
        <v>-129967900.605</v>
      </c>
      <c r="UDM21">
        <v>-129967900.605</v>
      </c>
      <c r="UDN21">
        <v>-129967900.605</v>
      </c>
      <c r="UDO21">
        <v>-129967900.605</v>
      </c>
      <c r="UDP21">
        <v>-129967900.605</v>
      </c>
      <c r="UDQ21">
        <v>-129967900.605</v>
      </c>
      <c r="UDR21">
        <v>-129967900.605</v>
      </c>
      <c r="UDS21">
        <v>-129967900.605</v>
      </c>
      <c r="UDT21">
        <v>-129967900.605</v>
      </c>
      <c r="UDU21">
        <v>-129967900.605</v>
      </c>
      <c r="UDV21">
        <v>-129967900.605</v>
      </c>
      <c r="UDW21">
        <v>-129967900.605</v>
      </c>
      <c r="UDX21">
        <v>-129967900.605</v>
      </c>
      <c r="UDY21">
        <v>-129967900.605</v>
      </c>
      <c r="UDZ21">
        <v>-129967900.605</v>
      </c>
      <c r="UEA21">
        <v>-129967900.605</v>
      </c>
      <c r="UEB21">
        <v>-129967900.605</v>
      </c>
      <c r="UEC21">
        <v>-129967900.605</v>
      </c>
      <c r="UED21">
        <v>-129967900.605</v>
      </c>
      <c r="UEE21">
        <v>-129967900.605</v>
      </c>
      <c r="UEF21">
        <v>-129967900.605</v>
      </c>
      <c r="UEG21">
        <v>-129967900.605</v>
      </c>
      <c r="UEH21">
        <v>-129967900.605</v>
      </c>
      <c r="UEI21">
        <v>-129967900.605</v>
      </c>
      <c r="UEJ21">
        <v>-129967900.605</v>
      </c>
      <c r="UEK21">
        <v>-129967900.605</v>
      </c>
      <c r="UEL21">
        <v>-129967900.605</v>
      </c>
      <c r="UEM21">
        <v>-129967900.605</v>
      </c>
      <c r="UEN21">
        <v>-129967900.605</v>
      </c>
      <c r="UEO21">
        <v>-129967900.605</v>
      </c>
      <c r="UEP21">
        <v>-129967900.605</v>
      </c>
      <c r="UEQ21">
        <v>-129967900.605</v>
      </c>
      <c r="UER21">
        <v>-129967900.605</v>
      </c>
      <c r="UES21">
        <v>-129967900.605</v>
      </c>
      <c r="UET21">
        <v>-54944183.035499997</v>
      </c>
      <c r="UEU21">
        <v>-54944183.035499997</v>
      </c>
      <c r="UEV21">
        <v>-54944183.035499997</v>
      </c>
      <c r="UEW21">
        <v>-54944183.035499997</v>
      </c>
      <c r="UEX21">
        <v>-54944183.035499997</v>
      </c>
      <c r="UEY21">
        <v>-54944183.035499997</v>
      </c>
      <c r="UEZ21">
        <v>-54944183.035499997</v>
      </c>
      <c r="UFA21">
        <v>-54944183.035499997</v>
      </c>
      <c r="UFB21">
        <v>-54944183.035499997</v>
      </c>
      <c r="UFC21">
        <v>-54944183.035499997</v>
      </c>
      <c r="UFD21">
        <v>-54944183.035499997</v>
      </c>
      <c r="UFE21">
        <v>-54944183.035499997</v>
      </c>
      <c r="UFF21">
        <v>-54944183.035499997</v>
      </c>
      <c r="UFG21">
        <v>-54944183.035499997</v>
      </c>
      <c r="UFH21">
        <v>-54944183.035499997</v>
      </c>
      <c r="UFI21">
        <v>-54944183.035499997</v>
      </c>
      <c r="UFJ21">
        <v>-54944183.035499997</v>
      </c>
      <c r="UFK21">
        <v>-54944183.035499997</v>
      </c>
      <c r="UFL21">
        <v>-54944183.035499997</v>
      </c>
      <c r="UFM21">
        <v>-54944183.035499997</v>
      </c>
      <c r="UFN21">
        <v>-54944183.035499997</v>
      </c>
      <c r="UFO21">
        <v>-54944183.035499997</v>
      </c>
      <c r="UFP21">
        <v>-54944183.035499997</v>
      </c>
      <c r="UFQ21">
        <v>-54944183.035499997</v>
      </c>
      <c r="UFR21">
        <v>-54944183.035499997</v>
      </c>
      <c r="UFS21">
        <v>-54944183.035499997</v>
      </c>
      <c r="UFT21">
        <v>-54944183.035499997</v>
      </c>
      <c r="UFU21">
        <v>-54944183.035499997</v>
      </c>
      <c r="UFV21">
        <v>-54944183.035499997</v>
      </c>
      <c r="UFW21">
        <v>-54944183.035499997</v>
      </c>
      <c r="UFX21">
        <v>-54944183.035499997</v>
      </c>
      <c r="UFY21">
        <v>-54944183.035499997</v>
      </c>
      <c r="UFZ21">
        <v>-54944183.035499997</v>
      </c>
      <c r="UGA21">
        <v>-54944183.035499997</v>
      </c>
      <c r="UGB21">
        <v>-54944183.035499997</v>
      </c>
      <c r="UGC21">
        <v>-54944183.035499997</v>
      </c>
      <c r="UGD21">
        <v>-54944183.035499997</v>
      </c>
      <c r="UGE21">
        <v>-54944183.035499997</v>
      </c>
      <c r="UGF21">
        <v>-54944183.035499997</v>
      </c>
      <c r="UGG21">
        <v>-54944183.035499997</v>
      </c>
      <c r="UGH21">
        <v>-54944183.035499997</v>
      </c>
      <c r="UGI21">
        <v>-54944183.035499997</v>
      </c>
      <c r="UGJ21">
        <v>-54944183.035499997</v>
      </c>
      <c r="UGK21">
        <v>-54944183.035499997</v>
      </c>
      <c r="UGL21">
        <v>-84328296.355800003</v>
      </c>
      <c r="UGM21">
        <v>-84328296.355800003</v>
      </c>
      <c r="UGN21">
        <v>-84328296.355800003</v>
      </c>
      <c r="UGO21">
        <v>-84328296.355800003</v>
      </c>
      <c r="UGP21">
        <v>-84328296.355800003</v>
      </c>
      <c r="UGQ21">
        <v>-84328296.355800003</v>
      </c>
      <c r="UGR21">
        <v>-84328296.355800003</v>
      </c>
      <c r="UGS21">
        <v>-84328296.355800003</v>
      </c>
      <c r="UGT21">
        <v>-84328296.355800003</v>
      </c>
      <c r="UGU21">
        <v>-84328296.355800003</v>
      </c>
      <c r="UGV21">
        <v>-84328296.355800003</v>
      </c>
      <c r="UGW21">
        <v>-84328296.355800003</v>
      </c>
      <c r="UGX21">
        <v>-84328296.355800003</v>
      </c>
      <c r="UGY21">
        <v>-84328296.355800003</v>
      </c>
      <c r="UGZ21">
        <v>-84328296.355800003</v>
      </c>
      <c r="UHA21">
        <v>-84328296.355800003</v>
      </c>
      <c r="UHB21">
        <v>-84328296.355800003</v>
      </c>
      <c r="UHC21">
        <v>-84328296.355800003</v>
      </c>
      <c r="UHD21">
        <v>-84328296.355800003</v>
      </c>
      <c r="UHE21">
        <v>-84328296.355800003</v>
      </c>
      <c r="UHF21">
        <v>-84328296.355800003</v>
      </c>
      <c r="UHG21">
        <v>-84328296.355800003</v>
      </c>
      <c r="UHH21">
        <v>-84328296.355800003</v>
      </c>
      <c r="UHI21">
        <v>-84328296.355800003</v>
      </c>
      <c r="UHJ21">
        <v>-84328296.355800003</v>
      </c>
      <c r="UHK21">
        <v>-84328296.355800003</v>
      </c>
      <c r="UHL21">
        <v>-84328296.355800003</v>
      </c>
      <c r="UHM21">
        <v>-84328296.355800003</v>
      </c>
      <c r="UHN21">
        <v>-84328296.355800003</v>
      </c>
      <c r="UHO21">
        <v>-84328296.355800003</v>
      </c>
      <c r="UHP21">
        <v>-84328296.355800003</v>
      </c>
      <c r="UHQ21">
        <v>-84328296.355800003</v>
      </c>
      <c r="UHR21">
        <v>-84328296.355800003</v>
      </c>
      <c r="UHS21">
        <v>-84328296.355800003</v>
      </c>
      <c r="UHT21">
        <v>-84328296.355800003</v>
      </c>
      <c r="UHU21">
        <v>-84328296.355800003</v>
      </c>
      <c r="UHV21">
        <v>-84328296.355800003</v>
      </c>
      <c r="UHW21">
        <v>-84328296.355800003</v>
      </c>
      <c r="UHX21">
        <v>-84328296.355800003</v>
      </c>
      <c r="UHY21">
        <v>-84328296.355800003</v>
      </c>
      <c r="UHZ21">
        <v>-84328296.355800003</v>
      </c>
      <c r="UIA21">
        <v>-84328296.355800003</v>
      </c>
      <c r="UIB21">
        <v>-84328296.355800003</v>
      </c>
      <c r="UIC21">
        <v>-84328296.355800003</v>
      </c>
      <c r="UID21">
        <v>-129967900.605</v>
      </c>
      <c r="UIE21">
        <v>-129967900.605</v>
      </c>
      <c r="UIF21">
        <v>-129967900.605</v>
      </c>
      <c r="UIG21">
        <v>-129967900.605</v>
      </c>
      <c r="UIH21">
        <v>-129967900.605</v>
      </c>
      <c r="UII21">
        <v>-129967900.605</v>
      </c>
      <c r="UIJ21">
        <v>-129967900.605</v>
      </c>
      <c r="UIK21">
        <v>-129967900.605</v>
      </c>
      <c r="UIL21">
        <v>-129967900.605</v>
      </c>
      <c r="UIM21">
        <v>-129967900.605</v>
      </c>
      <c r="UIN21">
        <v>-129967900.605</v>
      </c>
      <c r="UIO21">
        <v>-129967900.605</v>
      </c>
      <c r="UIP21">
        <v>-129967900.605</v>
      </c>
      <c r="UIQ21">
        <v>-129967900.605</v>
      </c>
      <c r="UIR21">
        <v>-129967900.605</v>
      </c>
      <c r="UIS21">
        <v>-129967900.605</v>
      </c>
      <c r="UIT21">
        <v>-129967900.605</v>
      </c>
      <c r="UIU21">
        <v>-129967900.605</v>
      </c>
      <c r="UIV21">
        <v>-129967900.605</v>
      </c>
      <c r="UIW21">
        <v>-129967900.605</v>
      </c>
      <c r="UIX21">
        <v>-129967900.605</v>
      </c>
      <c r="UIY21">
        <v>-129967900.605</v>
      </c>
      <c r="UIZ21">
        <v>-129967900.605</v>
      </c>
      <c r="UJA21">
        <v>-129967900.605</v>
      </c>
      <c r="UJB21">
        <v>-129967900.605</v>
      </c>
      <c r="UJC21">
        <v>-129967900.605</v>
      </c>
      <c r="UJD21">
        <v>-129967900.605</v>
      </c>
      <c r="UJE21">
        <v>-129967900.605</v>
      </c>
      <c r="UJF21">
        <v>-129967900.605</v>
      </c>
      <c r="UJG21">
        <v>-129967900.605</v>
      </c>
      <c r="UJH21">
        <v>-129967900.605</v>
      </c>
      <c r="UJI21">
        <v>-129967900.605</v>
      </c>
      <c r="UJJ21">
        <v>-129967900.605</v>
      </c>
      <c r="UJK21">
        <v>-129967900.605</v>
      </c>
      <c r="UJL21">
        <v>-129967900.605</v>
      </c>
      <c r="UJM21">
        <v>-129967900.605</v>
      </c>
      <c r="UJN21">
        <v>-129967900.605</v>
      </c>
      <c r="UJO21">
        <v>-129967900.605</v>
      </c>
      <c r="UJP21">
        <v>-129967900.605</v>
      </c>
      <c r="UJQ21">
        <v>-129967900.605</v>
      </c>
      <c r="UJR21">
        <v>-129967900.605</v>
      </c>
      <c r="UJS21">
        <v>-129967900.605</v>
      </c>
      <c r="UJT21">
        <v>-129967900.605</v>
      </c>
      <c r="UJU21">
        <v>-129967900.605</v>
      </c>
      <c r="UJV21">
        <v>-33048235.226100001</v>
      </c>
      <c r="UJW21">
        <v>-29687085.5581</v>
      </c>
      <c r="UJX21">
        <v>-26898994.162900001</v>
      </c>
      <c r="UJY21">
        <v>-24599500.4826</v>
      </c>
      <c r="UJZ21">
        <v>-22684365.589699998</v>
      </c>
      <c r="UKA21">
        <v>-21024810.463399999</v>
      </c>
      <c r="UKB21">
        <v>-19468415.763599999</v>
      </c>
      <c r="UKC21">
        <v>-17851171.1655</v>
      </c>
      <c r="UKD21">
        <v>-14321478.662599999</v>
      </c>
      <c r="UKE21">
        <v>-11973004.472899999</v>
      </c>
      <c r="UKF21">
        <v>-11483395.2509</v>
      </c>
      <c r="UKG21">
        <v>-31516130.098200001</v>
      </c>
      <c r="UKH21">
        <v>-27405919.8715</v>
      </c>
      <c r="UKI21">
        <v>-23589069.145199999</v>
      </c>
      <c r="UKJ21">
        <v>-19895273.991700001</v>
      </c>
      <c r="UKK21">
        <v>-16120487.8805</v>
      </c>
      <c r="UKL21">
        <v>-12031685.845699999</v>
      </c>
      <c r="UKM21">
        <v>-7388797.58739</v>
      </c>
      <c r="UKN21">
        <v>11428131.7816</v>
      </c>
      <c r="UKO21">
        <v>15532311.1798</v>
      </c>
      <c r="UKP21">
        <v>17443342.105599999</v>
      </c>
      <c r="UKQ21">
        <v>18449357.7238</v>
      </c>
      <c r="UKR21">
        <v>-27065102.618000001</v>
      </c>
      <c r="UKS21">
        <v>-22233428.088500001</v>
      </c>
      <c r="UKT21">
        <v>-20024034.558699999</v>
      </c>
      <c r="UKU21">
        <v>-18516542.023499999</v>
      </c>
      <c r="UKV21">
        <v>-17143295.348000001</v>
      </c>
      <c r="UKW21">
        <v>-16009537.4767</v>
      </c>
      <c r="UKX21">
        <v>-15014126.476199999</v>
      </c>
      <c r="UKY21">
        <v>-14082014.606699999</v>
      </c>
      <c r="UKZ21">
        <v>-12820127.5913</v>
      </c>
      <c r="ULA21">
        <v>-11878139.417199999</v>
      </c>
      <c r="ULB21">
        <v>-11483395.2509</v>
      </c>
      <c r="ULC21">
        <v>-23772751.764600001</v>
      </c>
      <c r="ULD21">
        <v>-16067074.738600001</v>
      </c>
      <c r="ULE21">
        <v>-10689388.2917</v>
      </c>
      <c r="ULF21">
        <v>-5309910.5085500004</v>
      </c>
      <c r="ULG21">
        <v>-232575.01644000001</v>
      </c>
      <c r="ULH21">
        <v>4649715.2141699996</v>
      </c>
      <c r="ULI21">
        <v>10430381.4538</v>
      </c>
      <c r="ULJ21">
        <v>14452403.308499999</v>
      </c>
      <c r="ULK21">
        <v>16553876.8982</v>
      </c>
      <c r="ULL21">
        <v>17745550.103399999</v>
      </c>
      <c r="ULM21">
        <v>18449357.7238</v>
      </c>
      <c r="ULN21">
        <v>-49401329.764399998</v>
      </c>
      <c r="ULO21">
        <v>-43961280.574600004</v>
      </c>
      <c r="ULP21">
        <v>-39259852.294</v>
      </c>
      <c r="ULQ21">
        <v>-35128972.829999998</v>
      </c>
      <c r="ULR21">
        <v>-31364024.3994</v>
      </c>
      <c r="ULS21">
        <v>-27721040.826099999</v>
      </c>
      <c r="ULT21">
        <v>-23927854.841800001</v>
      </c>
      <c r="ULU21">
        <v>-19718999.864399999</v>
      </c>
      <c r="ULV21">
        <v>-10647545.498500001</v>
      </c>
      <c r="ULW21">
        <v>-4711467.3122699996</v>
      </c>
      <c r="ULX21">
        <v>-3511077.0427799998</v>
      </c>
      <c r="ULY21">
        <v>-46337119.508699998</v>
      </c>
      <c r="ULZ21">
        <v>-39398949.201399997</v>
      </c>
      <c r="UMA21">
        <v>-32640002.258499999</v>
      </c>
      <c r="UMB21">
        <v>-25720519.848000001</v>
      </c>
      <c r="UMC21">
        <v>-18236268.9811</v>
      </c>
      <c r="UMD21">
        <v>-9734791.5906600002</v>
      </c>
      <c r="UME21">
        <v>231381.51053100001</v>
      </c>
      <c r="UMF21">
        <v>41080916.842399999</v>
      </c>
      <c r="UMG21">
        <v>50042513.815200001</v>
      </c>
      <c r="UMH21">
        <v>54191321.071199998</v>
      </c>
      <c r="UMI21">
        <v>56354428.9067</v>
      </c>
      <c r="UMJ21">
        <v>-39705838.690499999</v>
      </c>
      <c r="UMK21">
        <v>-31000628.484099999</v>
      </c>
      <c r="UML21">
        <v>-26243924.8499</v>
      </c>
      <c r="UMM21">
        <v>-22488122.517099999</v>
      </c>
      <c r="UMN21">
        <v>-18773454.126800001</v>
      </c>
      <c r="UMO21">
        <v>-15583752.2261</v>
      </c>
      <c r="UMP21">
        <v>-12776573.1939</v>
      </c>
      <c r="UMQ21">
        <v>-10197335.819800001</v>
      </c>
      <c r="UMR21">
        <v>-6873373.36295</v>
      </c>
      <c r="UMS21">
        <v>-4478853.6853799997</v>
      </c>
      <c r="UMT21">
        <v>-3511077.0427799998</v>
      </c>
      <c r="UMU21">
        <v>-33216967.8413</v>
      </c>
      <c r="UMV21">
        <v>-18675765.566500001</v>
      </c>
      <c r="UMW21">
        <v>-7534160.3148800004</v>
      </c>
      <c r="UMX21">
        <v>4102866.7446900001</v>
      </c>
      <c r="UMY21">
        <v>15289872.4758</v>
      </c>
      <c r="UMZ21">
        <v>26093965.0484</v>
      </c>
      <c r="UNA21">
        <v>38832739.727200001</v>
      </c>
      <c r="UNB21">
        <v>47660413.721100003</v>
      </c>
      <c r="UNC21">
        <v>52253159.943599999</v>
      </c>
      <c r="UND21">
        <v>54841135.154799998</v>
      </c>
      <c r="UNE21">
        <v>56354428.9067</v>
      </c>
      <c r="UNF21">
        <v>-73499371.621099994</v>
      </c>
      <c r="UNG21">
        <v>-64563285.172300003</v>
      </c>
      <c r="UNH21">
        <v>-56486924.590700001</v>
      </c>
      <c r="UNI21">
        <v>-48935464.785800003</v>
      </c>
      <c r="UNJ21">
        <v>-41505555.803900003</v>
      </c>
      <c r="UNK21">
        <v>-33729899.072700001</v>
      </c>
      <c r="UNL21">
        <v>-25113701.110199999</v>
      </c>
      <c r="UNM21">
        <v>-15220837.311799999</v>
      </c>
      <c r="UNN21">
        <v>5968415.9333699998</v>
      </c>
      <c r="UNO21">
        <v>19716688.2568</v>
      </c>
      <c r="UNP21">
        <v>22452316.997000001</v>
      </c>
      <c r="UNQ21">
        <v>-67370951.109599993</v>
      </c>
      <c r="UNR21">
        <v>-55438622.425899997</v>
      </c>
      <c r="UNS21">
        <v>-43247224.519699998</v>
      </c>
      <c r="UNT21">
        <v>-30118558.821899999</v>
      </c>
      <c r="UNU21">
        <v>-15250044.9673</v>
      </c>
      <c r="UNV21">
        <v>2242599.3982299999</v>
      </c>
      <c r="UNW21">
        <v>23204771.594599999</v>
      </c>
      <c r="UNX21">
        <v>109772329.56</v>
      </c>
      <c r="UNY21">
        <v>128836045.802</v>
      </c>
      <c r="UNZ21">
        <v>137628387.162</v>
      </c>
      <c r="UOA21">
        <v>142183328.896</v>
      </c>
      <c r="UOB21">
        <v>-57551071.279600002</v>
      </c>
      <c r="UOC21">
        <v>-41594535.698799998</v>
      </c>
      <c r="UOD21">
        <v>-31570450.586599998</v>
      </c>
      <c r="UOE21">
        <v>-22937470.199999999</v>
      </c>
      <c r="UOF21">
        <v>-14042244.935900001</v>
      </c>
      <c r="UOG21">
        <v>-6266457.6655799998</v>
      </c>
      <c r="UOH21">
        <v>584068.75393500004</v>
      </c>
      <c r="UOI21">
        <v>6825247.8933699997</v>
      </c>
      <c r="UOJ21">
        <v>14684791.3521</v>
      </c>
      <c r="UOK21">
        <v>20246839.889699999</v>
      </c>
      <c r="UOL21">
        <v>22452316.997000001</v>
      </c>
      <c r="UOM21">
        <v>-44718642.501599997</v>
      </c>
      <c r="UON21">
        <v>-16956771.126499999</v>
      </c>
      <c r="UOO21">
        <v>5910297.8116600001</v>
      </c>
      <c r="UOP21">
        <v>30513542.717700001</v>
      </c>
      <c r="UOQ21">
        <v>54450630.755599998</v>
      </c>
      <c r="UOR21">
        <v>77632863.890699998</v>
      </c>
      <c r="UOS21">
        <v>104893319.522</v>
      </c>
      <c r="UOT21">
        <v>123735247.433</v>
      </c>
      <c r="UOU21">
        <v>133510965.36499999</v>
      </c>
      <c r="UOV21">
        <v>138996746.794</v>
      </c>
      <c r="UOW21">
        <v>142183328.896</v>
      </c>
      <c r="UOX21">
        <v>8255681.7670200001</v>
      </c>
      <c r="UOY21">
        <v>8255681.7670200001</v>
      </c>
      <c r="UOZ21">
        <v>8255681.7670200001</v>
      </c>
      <c r="UPA21">
        <v>8255681.7670200001</v>
      </c>
      <c r="UPB21">
        <v>8255681.7670200001</v>
      </c>
      <c r="UPC21">
        <v>8255681.7670200001</v>
      </c>
      <c r="UPD21">
        <v>8255681.7670200001</v>
      </c>
      <c r="UPE21">
        <v>8255681.7670200001</v>
      </c>
      <c r="UPF21">
        <v>8255681.7670200001</v>
      </c>
      <c r="UPG21">
        <v>8255681.7670200001</v>
      </c>
      <c r="UPH21">
        <v>8255681.7670200001</v>
      </c>
      <c r="UPI21">
        <v>8514391.6712200008</v>
      </c>
      <c r="UPJ21">
        <v>8514391.6712200008</v>
      </c>
      <c r="UPK21">
        <v>8514391.6712200008</v>
      </c>
      <c r="UPL21">
        <v>8514391.6712200008</v>
      </c>
      <c r="UPM21">
        <v>8514391.6712200008</v>
      </c>
      <c r="UPN21">
        <v>8514391.6712200008</v>
      </c>
      <c r="UPO21">
        <v>8514391.6712200008</v>
      </c>
      <c r="UPP21">
        <v>8514391.6712200008</v>
      </c>
      <c r="UPQ21">
        <v>8514391.6712200008</v>
      </c>
      <c r="UPR21">
        <v>8514391.6712200008</v>
      </c>
      <c r="UPS21">
        <v>8514391.6712200008</v>
      </c>
      <c r="UPT21">
        <v>8255681.7670200001</v>
      </c>
      <c r="UPU21">
        <v>8255681.7670200001</v>
      </c>
      <c r="UPV21">
        <v>8255681.7670200001</v>
      </c>
      <c r="UPW21">
        <v>8255681.7670200001</v>
      </c>
      <c r="UPX21">
        <v>8255681.7670200001</v>
      </c>
      <c r="UPY21">
        <v>8255681.7670200001</v>
      </c>
      <c r="UPZ21">
        <v>8255681.7670200001</v>
      </c>
      <c r="UQA21">
        <v>8255681.7670200001</v>
      </c>
      <c r="UQB21">
        <v>8255681.7670200001</v>
      </c>
      <c r="UQC21">
        <v>8255681.7670200001</v>
      </c>
      <c r="UQD21">
        <v>8255681.7670200001</v>
      </c>
      <c r="UQE21">
        <v>8514391.6712200008</v>
      </c>
      <c r="UQF21">
        <v>8514391.6712200008</v>
      </c>
      <c r="UQG21">
        <v>8514391.6712200008</v>
      </c>
      <c r="UQH21">
        <v>8514391.6712200008</v>
      </c>
      <c r="UQI21">
        <v>8514391.6712200008</v>
      </c>
      <c r="UQJ21">
        <v>8514391.6712200008</v>
      </c>
      <c r="UQK21">
        <v>8514391.6712200008</v>
      </c>
      <c r="UQL21">
        <v>8514391.6712200008</v>
      </c>
      <c r="UQM21">
        <v>8514391.6712200008</v>
      </c>
      <c r="UQN21">
        <v>8514391.6712200008</v>
      </c>
      <c r="UQO21">
        <v>8514391.6712200008</v>
      </c>
      <c r="UQP21">
        <v>25182005.973099999</v>
      </c>
      <c r="UQQ21">
        <v>25182005.973099999</v>
      </c>
      <c r="UQR21">
        <v>25182005.973099999</v>
      </c>
      <c r="UQS21">
        <v>25182005.973099999</v>
      </c>
      <c r="UQT21">
        <v>25182005.973099999</v>
      </c>
      <c r="UQU21">
        <v>25182005.973099999</v>
      </c>
      <c r="UQV21">
        <v>25182005.973099999</v>
      </c>
      <c r="UQW21">
        <v>25182005.973099999</v>
      </c>
      <c r="UQX21">
        <v>25182005.973099999</v>
      </c>
      <c r="UQY21">
        <v>25182005.973099999</v>
      </c>
      <c r="UQZ21">
        <v>25182005.973099999</v>
      </c>
      <c r="URA21">
        <v>25693563.741900001</v>
      </c>
      <c r="URB21">
        <v>25693563.741900001</v>
      </c>
      <c r="URC21">
        <v>25693563.741900001</v>
      </c>
      <c r="URD21">
        <v>25693563.741900001</v>
      </c>
      <c r="URE21">
        <v>25693563.741900001</v>
      </c>
      <c r="URF21">
        <v>25693563.741900001</v>
      </c>
      <c r="URG21">
        <v>25693563.741900001</v>
      </c>
      <c r="URH21">
        <v>25693563.741900001</v>
      </c>
      <c r="URI21">
        <v>25693563.741900001</v>
      </c>
      <c r="URJ21">
        <v>25693563.741900001</v>
      </c>
      <c r="URK21">
        <v>25693563.741900001</v>
      </c>
      <c r="URL21">
        <v>25182005.973099999</v>
      </c>
      <c r="URM21">
        <v>25182005.973099999</v>
      </c>
      <c r="URN21">
        <v>25182005.973099999</v>
      </c>
      <c r="URO21">
        <v>25182005.973099999</v>
      </c>
      <c r="URP21">
        <v>25182005.973099999</v>
      </c>
      <c r="URQ21">
        <v>25182005.973099999</v>
      </c>
      <c r="URR21">
        <v>25182005.973099999</v>
      </c>
      <c r="URS21">
        <v>25182005.973099999</v>
      </c>
      <c r="URT21">
        <v>25182005.973099999</v>
      </c>
      <c r="URU21">
        <v>25182005.973099999</v>
      </c>
      <c r="URV21">
        <v>25182005.973099999</v>
      </c>
      <c r="URW21">
        <v>25693563.741900001</v>
      </c>
      <c r="URX21">
        <v>25693563.741900001</v>
      </c>
      <c r="URY21">
        <v>25693563.741900001</v>
      </c>
      <c r="URZ21">
        <v>25693563.741900001</v>
      </c>
      <c r="USA21">
        <v>25693563.741900001</v>
      </c>
      <c r="USB21">
        <v>25693563.741900001</v>
      </c>
      <c r="USC21">
        <v>25693563.741900001</v>
      </c>
      <c r="USD21">
        <v>25693563.741900001</v>
      </c>
      <c r="USE21">
        <v>25693563.741900001</v>
      </c>
      <c r="USF21">
        <v>25693563.741900001</v>
      </c>
      <c r="USG21">
        <v>25693563.741900001</v>
      </c>
      <c r="USH21">
        <v>63839478.291199997</v>
      </c>
      <c r="USI21">
        <v>63839478.291199997</v>
      </c>
      <c r="USJ21">
        <v>63839478.291199997</v>
      </c>
      <c r="USK21">
        <v>63839478.291199997</v>
      </c>
      <c r="USL21">
        <v>63839478.291199997</v>
      </c>
      <c r="USM21">
        <v>63839478.291199997</v>
      </c>
      <c r="USN21">
        <v>63839478.291199997</v>
      </c>
      <c r="USO21">
        <v>63839478.291199997</v>
      </c>
      <c r="USP21">
        <v>63839478.291199997</v>
      </c>
      <c r="USQ21">
        <v>63839478.291199997</v>
      </c>
      <c r="USR21">
        <v>63839478.291199997</v>
      </c>
      <c r="USS21">
        <v>64856731.789300002</v>
      </c>
      <c r="UST21">
        <v>64856731.789300002</v>
      </c>
      <c r="USU21">
        <v>64856731.789300002</v>
      </c>
      <c r="USV21">
        <v>64856731.789300002</v>
      </c>
      <c r="USW21">
        <v>64856731.789300002</v>
      </c>
      <c r="USX21">
        <v>64856731.789300002</v>
      </c>
      <c r="USY21">
        <v>64856731.789300002</v>
      </c>
      <c r="USZ21">
        <v>64856731.789300002</v>
      </c>
      <c r="UTA21">
        <v>64856731.789300002</v>
      </c>
      <c r="UTB21">
        <v>64856731.789300002</v>
      </c>
      <c r="UTC21">
        <v>64856731.789300002</v>
      </c>
      <c r="UTD21">
        <v>63839478.291199997</v>
      </c>
      <c r="UTE21">
        <v>63839478.291199997</v>
      </c>
      <c r="UTF21">
        <v>63839478.291199997</v>
      </c>
      <c r="UTG21">
        <v>63839478.291199997</v>
      </c>
      <c r="UTH21">
        <v>63839478.291199997</v>
      </c>
      <c r="UTI21">
        <v>63839478.291199997</v>
      </c>
      <c r="UTJ21">
        <v>63839478.291199997</v>
      </c>
      <c r="UTK21">
        <v>63839478.291199997</v>
      </c>
      <c r="UTL21">
        <v>63839478.291199997</v>
      </c>
      <c r="UTM21">
        <v>63839478.291199997</v>
      </c>
      <c r="UTN21">
        <v>63839478.291199997</v>
      </c>
      <c r="UTO21">
        <v>64856731.789300002</v>
      </c>
      <c r="UTP21">
        <v>64856731.789300002</v>
      </c>
      <c r="UTQ21">
        <v>64856731.789300002</v>
      </c>
      <c r="UTR21">
        <v>64856731.789300002</v>
      </c>
      <c r="UTS21">
        <v>64856731.789300002</v>
      </c>
      <c r="UTT21">
        <v>64856731.789300002</v>
      </c>
      <c r="UTU21">
        <v>64856731.789300002</v>
      </c>
      <c r="UTV21">
        <v>64856731.789300002</v>
      </c>
      <c r="UTW21">
        <v>64856731.789300002</v>
      </c>
      <c r="UTX21">
        <v>64856731.789300002</v>
      </c>
      <c r="UTY21">
        <v>64856731.789300002</v>
      </c>
      <c r="UTZ21">
        <v>-2461.5330749899999</v>
      </c>
      <c r="UUA21">
        <v>-2461.5330749899999</v>
      </c>
      <c r="UUB21">
        <v>-2461.5330749899999</v>
      </c>
      <c r="UUC21">
        <v>-2461.5330749899999</v>
      </c>
      <c r="UUD21">
        <v>-2461.5330749899999</v>
      </c>
      <c r="UUE21">
        <v>-2461.5330749899999</v>
      </c>
      <c r="UUF21">
        <v>-2461.5330749899999</v>
      </c>
      <c r="UUG21">
        <v>-2461.5330749899999</v>
      </c>
      <c r="UUH21">
        <v>-2461.5330749899999</v>
      </c>
      <c r="UUI21">
        <v>-2461.5330749899999</v>
      </c>
      <c r="UUJ21">
        <v>-2461.5330749899999</v>
      </c>
      <c r="UUK21">
        <v>-2461.5330749899999</v>
      </c>
      <c r="UUL21">
        <v>-2461.5330749899999</v>
      </c>
      <c r="UUM21">
        <v>-2461.5330749899999</v>
      </c>
      <c r="UUN21">
        <v>-2461.5330749899999</v>
      </c>
      <c r="UUO21">
        <v>-2461.5330749899999</v>
      </c>
      <c r="UUP21">
        <v>-2461.5330749899999</v>
      </c>
      <c r="UUQ21">
        <v>-2461.5330749899999</v>
      </c>
      <c r="UUR21">
        <v>-2461.5330749899999</v>
      </c>
      <c r="UUS21">
        <v>-2461.5330749899999</v>
      </c>
      <c r="UUT21">
        <v>-2461.5330749899999</v>
      </c>
      <c r="UUU21">
        <v>-2461.5330749899999</v>
      </c>
      <c r="UUV21">
        <v>-2461.5330749899999</v>
      </c>
      <c r="UUW21">
        <v>-2461.5330749899999</v>
      </c>
      <c r="UUX21">
        <v>-2461.5330749899999</v>
      </c>
      <c r="UUY21">
        <v>-2461.5330749899999</v>
      </c>
      <c r="UUZ21">
        <v>-2461.5330749899999</v>
      </c>
      <c r="UVA21">
        <v>-2461.5330749899999</v>
      </c>
      <c r="UVB21">
        <v>-2461.5330749899999</v>
      </c>
      <c r="UVC21">
        <v>-2461.5330749899999</v>
      </c>
      <c r="UVD21">
        <v>-2461.5330749899999</v>
      </c>
      <c r="UVE21">
        <v>-2461.5330749899999</v>
      </c>
      <c r="UVF21">
        <v>-2461.5330749899999</v>
      </c>
      <c r="UVG21">
        <v>-2461.5330749899999</v>
      </c>
      <c r="UVH21">
        <v>-2461.5330749899999</v>
      </c>
      <c r="UVI21">
        <v>-2461.5330749899999</v>
      </c>
      <c r="UVJ21">
        <v>-2461.5330749899999</v>
      </c>
      <c r="UVK21">
        <v>-2461.5330749899999</v>
      </c>
      <c r="UVL21">
        <v>-2461.5330749899999</v>
      </c>
      <c r="UVM21">
        <v>-2461.5330749899999</v>
      </c>
      <c r="UVN21">
        <v>-2461.5330749899999</v>
      </c>
      <c r="UVO21">
        <v>-2461.5330749899999</v>
      </c>
      <c r="UVP21">
        <v>-2461.5330749899999</v>
      </c>
      <c r="UVQ21">
        <v>-2461.5330749899999</v>
      </c>
      <c r="UVR21">
        <v>-4472.8172680099997</v>
      </c>
      <c r="UVS21">
        <v>-4472.8172680099997</v>
      </c>
      <c r="UVT21">
        <v>-4472.8172680099997</v>
      </c>
      <c r="UVU21">
        <v>-4472.8172680099997</v>
      </c>
      <c r="UVV21">
        <v>-4472.8172680099997</v>
      </c>
      <c r="UVW21">
        <v>-4472.8172680099997</v>
      </c>
      <c r="UVX21">
        <v>-4472.8172680099997</v>
      </c>
      <c r="UVY21">
        <v>-4472.8172680099997</v>
      </c>
      <c r="UVZ21">
        <v>-4472.8172680099997</v>
      </c>
      <c r="UWA21">
        <v>-4472.8172680099997</v>
      </c>
      <c r="UWB21">
        <v>-4472.8172680099997</v>
      </c>
      <c r="UWC21">
        <v>-4472.8172680099997</v>
      </c>
      <c r="UWD21">
        <v>-4472.8172680099997</v>
      </c>
      <c r="UWE21">
        <v>-4472.8172680099997</v>
      </c>
      <c r="UWF21">
        <v>-4472.8172680099997</v>
      </c>
      <c r="UWG21">
        <v>-4472.8172680099997</v>
      </c>
      <c r="UWH21">
        <v>-4472.8172680099997</v>
      </c>
      <c r="UWI21">
        <v>-4472.8172680099997</v>
      </c>
      <c r="UWJ21">
        <v>-4472.8172680099997</v>
      </c>
      <c r="UWK21">
        <v>-4472.8172680099997</v>
      </c>
      <c r="UWL21">
        <v>-4472.8172680099997</v>
      </c>
      <c r="UWM21">
        <v>-4472.8172680099997</v>
      </c>
      <c r="UWN21">
        <v>-4472.8172680099997</v>
      </c>
      <c r="UWO21">
        <v>-4472.8172680099997</v>
      </c>
      <c r="UWP21">
        <v>-4472.8172680099997</v>
      </c>
      <c r="UWQ21">
        <v>-4472.8172680099997</v>
      </c>
      <c r="UWR21">
        <v>-4472.8172680099997</v>
      </c>
      <c r="UWS21">
        <v>-4472.8172680099997</v>
      </c>
      <c r="UWT21">
        <v>-4472.8172680099997</v>
      </c>
      <c r="UWU21">
        <v>-4472.8172680099997</v>
      </c>
      <c r="UWV21">
        <v>-4472.8172680099997</v>
      </c>
      <c r="UWW21">
        <v>-4472.8172680099997</v>
      </c>
      <c r="UWX21">
        <v>-4472.8172680099997</v>
      </c>
      <c r="UWY21">
        <v>-4472.8172680099997</v>
      </c>
      <c r="UWZ21">
        <v>-4472.8172680099997</v>
      </c>
      <c r="UXA21">
        <v>-4472.8172680099997</v>
      </c>
      <c r="UXB21">
        <v>-4472.8172680099997</v>
      </c>
      <c r="UXC21">
        <v>-4472.8172680099997</v>
      </c>
      <c r="UXD21">
        <v>-4472.8172680099997</v>
      </c>
      <c r="UXE21">
        <v>-4472.8172680099997</v>
      </c>
      <c r="UXF21">
        <v>-4472.8172680099997</v>
      </c>
      <c r="UXG21">
        <v>-4472.8172680099997</v>
      </c>
      <c r="UXH21">
        <v>-4472.8172680099997</v>
      </c>
      <c r="UXI21">
        <v>-4472.8172680099997</v>
      </c>
      <c r="UXJ21">
        <v>-8495.3856540500001</v>
      </c>
      <c r="UXK21">
        <v>-8495.3856540500001</v>
      </c>
      <c r="UXL21">
        <v>-8495.3856540500001</v>
      </c>
      <c r="UXM21">
        <v>-8495.3856540500001</v>
      </c>
      <c r="UXN21">
        <v>-8495.3856540500001</v>
      </c>
      <c r="UXO21">
        <v>-8495.3856540500001</v>
      </c>
      <c r="UXP21">
        <v>-8495.3856540500001</v>
      </c>
      <c r="UXQ21">
        <v>-8495.3856540500001</v>
      </c>
      <c r="UXR21">
        <v>-8495.3856540500001</v>
      </c>
      <c r="UXS21">
        <v>-8495.3856540500001</v>
      </c>
      <c r="UXT21">
        <v>-8495.3856540500001</v>
      </c>
      <c r="UXU21">
        <v>-8495.3856540500001</v>
      </c>
      <c r="UXV21">
        <v>-8495.3856540500001</v>
      </c>
      <c r="UXW21">
        <v>-8495.3856540500001</v>
      </c>
      <c r="UXX21">
        <v>-8495.3856540500001</v>
      </c>
      <c r="UXY21">
        <v>-8495.3856540500001</v>
      </c>
      <c r="UXZ21">
        <v>-8495.3856540500001</v>
      </c>
      <c r="UYA21">
        <v>-8495.3856540500001</v>
      </c>
      <c r="UYB21">
        <v>-8495.3856540500001</v>
      </c>
      <c r="UYC21">
        <v>-8495.3856540500001</v>
      </c>
      <c r="UYD21">
        <v>-8495.3856540500001</v>
      </c>
      <c r="UYE21">
        <v>-8495.3856540500001</v>
      </c>
      <c r="UYF21">
        <v>-8495.3856540500001</v>
      </c>
      <c r="UYG21">
        <v>-8495.3856540500001</v>
      </c>
      <c r="UYH21">
        <v>-8495.3856540500001</v>
      </c>
      <c r="UYI21">
        <v>-8495.3856540500001</v>
      </c>
      <c r="UYJ21">
        <v>-8495.3856540500001</v>
      </c>
      <c r="UYK21">
        <v>-8495.3856540500001</v>
      </c>
      <c r="UYL21">
        <v>-8495.3856540500001</v>
      </c>
      <c r="UYM21">
        <v>-8495.3856540500001</v>
      </c>
      <c r="UYN21">
        <v>-8495.3856540500001</v>
      </c>
      <c r="UYO21">
        <v>-8495.3856540500001</v>
      </c>
      <c r="UYP21">
        <v>-8495.3856540500001</v>
      </c>
      <c r="UYQ21">
        <v>-8495.3856540500001</v>
      </c>
      <c r="UYR21">
        <v>-8495.3856540500001</v>
      </c>
      <c r="UYS21">
        <v>-8495.3856540500001</v>
      </c>
      <c r="UYT21">
        <v>-8495.3856540500001</v>
      </c>
      <c r="UYU21">
        <v>-8495.3856540500001</v>
      </c>
      <c r="UYV21">
        <v>-8495.3856540500001</v>
      </c>
      <c r="UYW21">
        <v>-8495.3856540500001</v>
      </c>
      <c r="UYX21">
        <v>-8495.3856540500001</v>
      </c>
      <c r="UYY21">
        <v>-8495.3856540500001</v>
      </c>
      <c r="UYZ21">
        <v>-8495.3856540500001</v>
      </c>
      <c r="UZA21">
        <v>-8495.3856540500001</v>
      </c>
      <c r="UZB21">
        <v>-5812.7276963800005</v>
      </c>
      <c r="UZC21">
        <v>-5812.7276963800005</v>
      </c>
      <c r="UZD21">
        <v>-5812.7276963800005</v>
      </c>
      <c r="UZE21">
        <v>-5812.7276963800005</v>
      </c>
      <c r="UZF21">
        <v>-5812.7276963800005</v>
      </c>
      <c r="UZG21">
        <v>-5812.7276963800005</v>
      </c>
      <c r="UZH21">
        <v>-5812.7276963800005</v>
      </c>
      <c r="UZI21">
        <v>-5812.7276963800005</v>
      </c>
      <c r="UZJ21">
        <v>-5812.7276963800005</v>
      </c>
      <c r="UZK21">
        <v>-5812.7276963800005</v>
      </c>
      <c r="UZL21">
        <v>-5812.7276963800005</v>
      </c>
      <c r="UZM21">
        <v>-5812.7276963800005</v>
      </c>
      <c r="UZN21">
        <v>-5812.7276963800005</v>
      </c>
      <c r="UZO21">
        <v>-5812.7276963800005</v>
      </c>
      <c r="UZP21">
        <v>-5812.7276963800005</v>
      </c>
      <c r="UZQ21">
        <v>-5812.7276963800005</v>
      </c>
      <c r="UZR21">
        <v>-5812.7276963800005</v>
      </c>
      <c r="UZS21">
        <v>-5812.7276963800005</v>
      </c>
      <c r="UZT21">
        <v>-5812.7276963800005</v>
      </c>
      <c r="UZU21">
        <v>-5812.7276963800005</v>
      </c>
      <c r="UZV21">
        <v>-5812.7276963800005</v>
      </c>
      <c r="UZW21">
        <v>-5812.7276963800005</v>
      </c>
      <c r="UZX21">
        <v>-5812.7276963800005</v>
      </c>
      <c r="UZY21">
        <v>-5812.7276963800005</v>
      </c>
      <c r="UZZ21">
        <v>-5812.7276963800005</v>
      </c>
      <c r="VAA21">
        <v>-5812.7276963800005</v>
      </c>
      <c r="VAB21">
        <v>-5812.7276963800005</v>
      </c>
      <c r="VAC21">
        <v>-5812.7276963800005</v>
      </c>
      <c r="VAD21">
        <v>-5812.7276963800005</v>
      </c>
      <c r="VAE21">
        <v>-5812.7276963800005</v>
      </c>
      <c r="VAF21">
        <v>-5812.7276963800005</v>
      </c>
      <c r="VAG21">
        <v>-5812.7276963800005</v>
      </c>
      <c r="VAH21">
        <v>-5812.7276963800005</v>
      </c>
      <c r="VAI21">
        <v>-5812.7276963800005</v>
      </c>
      <c r="VAJ21">
        <v>-5812.7276963800005</v>
      </c>
      <c r="VAK21">
        <v>-5812.7276963800005</v>
      </c>
      <c r="VAL21">
        <v>-5812.7276963800005</v>
      </c>
      <c r="VAM21">
        <v>-5812.7276963800005</v>
      </c>
      <c r="VAN21">
        <v>-5812.7276963800005</v>
      </c>
      <c r="VAO21">
        <v>-5812.7276963800005</v>
      </c>
      <c r="VAP21">
        <v>-5812.7276963800005</v>
      </c>
      <c r="VAQ21">
        <v>-5812.7276963800005</v>
      </c>
      <c r="VAR21">
        <v>-5812.7276963800005</v>
      </c>
      <c r="VAS21">
        <v>-5812.7276963800005</v>
      </c>
      <c r="VAT21">
        <v>-10562.226069099999</v>
      </c>
      <c r="VAU21">
        <v>-10562.226069099999</v>
      </c>
      <c r="VAV21">
        <v>-10562.226069099999</v>
      </c>
      <c r="VAW21">
        <v>-10562.226069099999</v>
      </c>
      <c r="VAX21">
        <v>-10562.226069099999</v>
      </c>
      <c r="VAY21">
        <v>-10562.226069099999</v>
      </c>
      <c r="VAZ21">
        <v>-10562.226069099999</v>
      </c>
      <c r="VBA21">
        <v>-10562.226069099999</v>
      </c>
      <c r="VBB21">
        <v>-10562.226069099999</v>
      </c>
      <c r="VBC21">
        <v>-10562.226069099999</v>
      </c>
      <c r="VBD21">
        <v>-10562.226069099999</v>
      </c>
      <c r="VBE21">
        <v>-10562.226069099999</v>
      </c>
      <c r="VBF21">
        <v>-10562.226069099999</v>
      </c>
      <c r="VBG21">
        <v>-10562.226069099999</v>
      </c>
      <c r="VBH21">
        <v>-10562.226069099999</v>
      </c>
      <c r="VBI21">
        <v>-10562.226069099999</v>
      </c>
      <c r="VBJ21">
        <v>-10562.226069099999</v>
      </c>
      <c r="VBK21">
        <v>-10562.226069099999</v>
      </c>
      <c r="VBL21">
        <v>-10562.226069099999</v>
      </c>
      <c r="VBM21">
        <v>-10562.226069099999</v>
      </c>
      <c r="VBN21">
        <v>-10562.226069099999</v>
      </c>
      <c r="VBO21">
        <v>-10562.226069099999</v>
      </c>
      <c r="VBP21">
        <v>-10562.226069099999</v>
      </c>
      <c r="VBQ21">
        <v>-10562.226069099999</v>
      </c>
      <c r="VBR21">
        <v>-10562.226069099999</v>
      </c>
      <c r="VBS21">
        <v>-10562.226069099999</v>
      </c>
      <c r="VBT21">
        <v>-10562.226069099999</v>
      </c>
      <c r="VBU21">
        <v>-10562.226069099999</v>
      </c>
      <c r="VBV21">
        <v>-10562.226069099999</v>
      </c>
      <c r="VBW21">
        <v>-10562.226069099999</v>
      </c>
      <c r="VBX21">
        <v>-10562.226069099999</v>
      </c>
      <c r="VBY21">
        <v>-10562.226069099999</v>
      </c>
      <c r="VBZ21">
        <v>-10562.226069099999</v>
      </c>
      <c r="VCA21">
        <v>-10562.226069099999</v>
      </c>
      <c r="VCB21">
        <v>-10562.226069099999</v>
      </c>
      <c r="VCC21">
        <v>-10562.226069099999</v>
      </c>
      <c r="VCD21">
        <v>-10562.226069099999</v>
      </c>
      <c r="VCE21">
        <v>-10562.226069099999</v>
      </c>
      <c r="VCF21">
        <v>-10562.226069099999</v>
      </c>
      <c r="VCG21">
        <v>-10562.226069099999</v>
      </c>
      <c r="VCH21">
        <v>-10562.226069099999</v>
      </c>
      <c r="VCI21">
        <v>-10562.226069099999</v>
      </c>
      <c r="VCJ21">
        <v>-10562.226069099999</v>
      </c>
      <c r="VCK21">
        <v>-10562.226069099999</v>
      </c>
      <c r="VCL21">
        <v>-20061.222814500001</v>
      </c>
      <c r="VCM21">
        <v>-20061.222814500001</v>
      </c>
      <c r="VCN21">
        <v>-20061.222814500001</v>
      </c>
      <c r="VCO21">
        <v>-20061.222814500001</v>
      </c>
      <c r="VCP21">
        <v>-20061.222814500001</v>
      </c>
      <c r="VCQ21">
        <v>-20061.222814500001</v>
      </c>
      <c r="VCR21">
        <v>-20061.222814500001</v>
      </c>
      <c r="VCS21">
        <v>-20061.222814500001</v>
      </c>
      <c r="VCT21">
        <v>-20061.222814500001</v>
      </c>
      <c r="VCU21">
        <v>-20061.222814500001</v>
      </c>
      <c r="VCV21">
        <v>-20061.222814500001</v>
      </c>
      <c r="VCW21">
        <v>-20061.222814500001</v>
      </c>
      <c r="VCX21">
        <v>-20061.222814500001</v>
      </c>
      <c r="VCY21">
        <v>-20061.222814500001</v>
      </c>
      <c r="VCZ21">
        <v>-20061.222814500001</v>
      </c>
      <c r="VDA21">
        <v>-20061.222814500001</v>
      </c>
      <c r="VDB21">
        <v>-20061.222814500001</v>
      </c>
      <c r="VDC21">
        <v>-20061.222814500001</v>
      </c>
      <c r="VDD21">
        <v>-20061.222814500001</v>
      </c>
      <c r="VDE21">
        <v>-20061.222814500001</v>
      </c>
      <c r="VDF21">
        <v>-20061.222814500001</v>
      </c>
      <c r="VDG21">
        <v>-20061.222814500001</v>
      </c>
      <c r="VDH21">
        <v>-20061.222814500001</v>
      </c>
      <c r="VDI21">
        <v>-20061.222814500001</v>
      </c>
      <c r="VDJ21">
        <v>-20061.222814500001</v>
      </c>
      <c r="VDK21">
        <v>-20061.222814500001</v>
      </c>
      <c r="VDL21">
        <v>-20061.222814500001</v>
      </c>
      <c r="VDM21">
        <v>-20061.222814500001</v>
      </c>
      <c r="VDN21">
        <v>-20061.222814500001</v>
      </c>
      <c r="VDO21">
        <v>-20061.222814500001</v>
      </c>
      <c r="VDP21">
        <v>-20061.222814500001</v>
      </c>
      <c r="VDQ21">
        <v>-20061.222814500001</v>
      </c>
      <c r="VDR21">
        <v>-20061.222814500001</v>
      </c>
      <c r="VDS21">
        <v>-20061.222814500001</v>
      </c>
      <c r="VDT21">
        <v>-20061.222814500001</v>
      </c>
      <c r="VDU21">
        <v>-20061.222814500001</v>
      </c>
      <c r="VDV21">
        <v>-20061.222814500001</v>
      </c>
      <c r="VDW21">
        <v>-20061.222814500001</v>
      </c>
      <c r="VDX21">
        <v>-20061.222814500001</v>
      </c>
      <c r="VDY21">
        <v>-20061.222814500001</v>
      </c>
      <c r="VDZ21">
        <v>-20061.222814500001</v>
      </c>
      <c r="VEA21">
        <v>-20061.222814500001</v>
      </c>
      <c r="VEB21">
        <v>-20061.222814500001</v>
      </c>
      <c r="VEC21">
        <v>-20061.222814500001</v>
      </c>
      <c r="VED21">
        <v>-262045.29594499999</v>
      </c>
      <c r="VEE21">
        <v>-262045.29594499999</v>
      </c>
      <c r="VEF21">
        <v>-262045.29594499999</v>
      </c>
      <c r="VEG21">
        <v>-262045.29594499999</v>
      </c>
      <c r="VEH21">
        <v>-262045.29594499999</v>
      </c>
      <c r="VEI21">
        <v>-262045.29594499999</v>
      </c>
      <c r="VEJ21">
        <v>-262045.29594499999</v>
      </c>
      <c r="VEK21">
        <v>-262045.29594499999</v>
      </c>
      <c r="VEL21">
        <v>-262045.29594499999</v>
      </c>
      <c r="VEM21">
        <v>-262045.29594499999</v>
      </c>
      <c r="VEN21">
        <v>-262045.29594499999</v>
      </c>
      <c r="VEO21">
        <v>-261905.12940800001</v>
      </c>
      <c r="VEP21">
        <v>-261905.12940800001</v>
      </c>
      <c r="VEQ21">
        <v>-261905.12940800001</v>
      </c>
      <c r="VER21">
        <v>-261905.12940800001</v>
      </c>
      <c r="VES21">
        <v>-261905.12940800001</v>
      </c>
      <c r="VET21">
        <v>-261905.12940800001</v>
      </c>
      <c r="VEU21">
        <v>-261905.12940800001</v>
      </c>
      <c r="VEV21">
        <v>-261905.12940800001</v>
      </c>
      <c r="VEW21">
        <v>-261905.12940800001</v>
      </c>
      <c r="VEX21">
        <v>-261905.12940800001</v>
      </c>
      <c r="VEY21">
        <v>-261905.12940800001</v>
      </c>
      <c r="VEZ21">
        <v>-262045.29594499999</v>
      </c>
      <c r="VFA21">
        <v>-262045.29594499999</v>
      </c>
      <c r="VFB21">
        <v>-262045.29594499999</v>
      </c>
      <c r="VFC21">
        <v>-262045.29594499999</v>
      </c>
      <c r="VFD21">
        <v>-262045.29594499999</v>
      </c>
      <c r="VFE21">
        <v>-262045.29594499999</v>
      </c>
      <c r="VFF21">
        <v>-262045.29594499999</v>
      </c>
      <c r="VFG21">
        <v>-262045.29594499999</v>
      </c>
      <c r="VFH21">
        <v>-262045.29594499999</v>
      </c>
      <c r="VFI21">
        <v>-262045.29594499999</v>
      </c>
      <c r="VFJ21">
        <v>-262045.29594499999</v>
      </c>
      <c r="VFK21">
        <v>-261905.12940800001</v>
      </c>
      <c r="VFL21">
        <v>-261905.12940800001</v>
      </c>
      <c r="VFM21">
        <v>-261905.12940800001</v>
      </c>
      <c r="VFN21">
        <v>-261905.12940800001</v>
      </c>
      <c r="VFO21">
        <v>-261905.12940800001</v>
      </c>
      <c r="VFP21">
        <v>-261905.12940800001</v>
      </c>
      <c r="VFQ21">
        <v>-261905.12940800001</v>
      </c>
      <c r="VFR21">
        <v>-261905.12940800001</v>
      </c>
      <c r="VFS21">
        <v>-261905.12940800001</v>
      </c>
      <c r="VFT21">
        <v>-261905.12940800001</v>
      </c>
      <c r="VFU21">
        <v>-261905.12940800001</v>
      </c>
      <c r="VFV21">
        <v>-390512.85313900001</v>
      </c>
      <c r="VFW21">
        <v>-390512.85313900001</v>
      </c>
      <c r="VFX21">
        <v>-390512.85313900001</v>
      </c>
      <c r="VFY21">
        <v>-390512.85313900001</v>
      </c>
      <c r="VFZ21">
        <v>-390512.85313900001</v>
      </c>
      <c r="VGA21">
        <v>-390512.85313900001</v>
      </c>
      <c r="VGB21">
        <v>-390512.85313900001</v>
      </c>
      <c r="VGC21">
        <v>-390512.85313900001</v>
      </c>
      <c r="VGD21">
        <v>-390512.85313900001</v>
      </c>
      <c r="VGE21">
        <v>-390512.85313900001</v>
      </c>
      <c r="VGF21">
        <v>-390512.85313900001</v>
      </c>
      <c r="VGG21">
        <v>-390246.93142500002</v>
      </c>
      <c r="VGH21">
        <v>-390246.93142500002</v>
      </c>
      <c r="VGI21">
        <v>-390246.93142500002</v>
      </c>
      <c r="VGJ21">
        <v>-390246.93142500002</v>
      </c>
      <c r="VGK21">
        <v>-390246.93142500002</v>
      </c>
      <c r="VGL21">
        <v>-390246.93142500002</v>
      </c>
      <c r="VGM21">
        <v>-390246.93142500002</v>
      </c>
      <c r="VGN21">
        <v>-390246.93142500002</v>
      </c>
      <c r="VGO21">
        <v>-390246.93142500002</v>
      </c>
      <c r="VGP21">
        <v>-390246.93142500002</v>
      </c>
      <c r="VGQ21">
        <v>-390246.93142500002</v>
      </c>
      <c r="VGR21">
        <v>-390512.85313900001</v>
      </c>
      <c r="VGS21">
        <v>-390512.85313900001</v>
      </c>
      <c r="VGT21">
        <v>-390512.85313900001</v>
      </c>
      <c r="VGU21">
        <v>-390512.85313900001</v>
      </c>
      <c r="VGV21">
        <v>-390512.85313900001</v>
      </c>
      <c r="VGW21">
        <v>-390512.85313900001</v>
      </c>
      <c r="VGX21">
        <v>-390512.85313900001</v>
      </c>
      <c r="VGY21">
        <v>-390512.85313900001</v>
      </c>
      <c r="VGZ21">
        <v>-390512.85313900001</v>
      </c>
      <c r="VHA21">
        <v>-390512.85313900001</v>
      </c>
      <c r="VHB21">
        <v>-390512.85313900001</v>
      </c>
      <c r="VHC21">
        <v>-390246.93142500002</v>
      </c>
      <c r="VHD21">
        <v>-390246.93142500002</v>
      </c>
      <c r="VHE21">
        <v>-390246.93142500002</v>
      </c>
      <c r="VHF21">
        <v>-390246.93142500002</v>
      </c>
      <c r="VHG21">
        <v>-390246.93142500002</v>
      </c>
      <c r="VHH21">
        <v>-390246.93142500002</v>
      </c>
      <c r="VHI21">
        <v>-390246.93142500002</v>
      </c>
      <c r="VHJ21">
        <v>-390246.93142500002</v>
      </c>
      <c r="VHK21">
        <v>-390246.93142500002</v>
      </c>
      <c r="VHL21">
        <v>-390246.93142500002</v>
      </c>
      <c r="VHM21">
        <v>-390246.93142500002</v>
      </c>
      <c r="VHN21">
        <v>-577560.23161999998</v>
      </c>
      <c r="VHO21">
        <v>-577560.23161999998</v>
      </c>
      <c r="VHP21">
        <v>-577560.23161999998</v>
      </c>
      <c r="VHQ21">
        <v>-577560.23161999998</v>
      </c>
      <c r="VHR21">
        <v>-577560.23161999998</v>
      </c>
      <c r="VHS21">
        <v>-577560.23161999998</v>
      </c>
      <c r="VHT21">
        <v>-577560.23161999998</v>
      </c>
      <c r="VHU21">
        <v>-577560.23161999998</v>
      </c>
      <c r="VHV21">
        <v>-577560.23161999998</v>
      </c>
      <c r="VHW21">
        <v>-577560.23161999998</v>
      </c>
      <c r="VHX21">
        <v>-577560.23161999998</v>
      </c>
      <c r="VHY21">
        <v>-577042.79955</v>
      </c>
      <c r="VHZ21">
        <v>-577042.79955</v>
      </c>
      <c r="VIA21">
        <v>-577042.79955</v>
      </c>
      <c r="VIB21">
        <v>-577042.79955</v>
      </c>
      <c r="VIC21">
        <v>-577042.79955</v>
      </c>
      <c r="VID21">
        <v>-577042.79955</v>
      </c>
      <c r="VIE21">
        <v>-577042.79955</v>
      </c>
      <c r="VIF21">
        <v>-577042.79955</v>
      </c>
      <c r="VIG21">
        <v>-577042.79955</v>
      </c>
      <c r="VIH21">
        <v>-577042.79955</v>
      </c>
      <c r="VII21">
        <v>-577042.79955</v>
      </c>
      <c r="VIJ21">
        <v>-577560.23161999998</v>
      </c>
      <c r="VIK21">
        <v>-577560.23161999998</v>
      </c>
      <c r="VIL21">
        <v>-577560.23161999998</v>
      </c>
      <c r="VIM21">
        <v>-577560.23161999998</v>
      </c>
      <c r="VIN21">
        <v>-577560.23161999998</v>
      </c>
      <c r="VIO21">
        <v>-577560.23161999998</v>
      </c>
      <c r="VIP21">
        <v>-577560.23161999998</v>
      </c>
      <c r="VIQ21">
        <v>-577560.23161999998</v>
      </c>
      <c r="VIR21">
        <v>-577560.23161999998</v>
      </c>
      <c r="VIS21">
        <v>-577560.23161999998</v>
      </c>
      <c r="VIT21">
        <v>-577560.23161999998</v>
      </c>
      <c r="VIU21">
        <v>-577042.79955</v>
      </c>
      <c r="VIV21">
        <v>-577042.79955</v>
      </c>
      <c r="VIW21">
        <v>-577042.79955</v>
      </c>
      <c r="VIX21">
        <v>-577042.79955</v>
      </c>
      <c r="VIY21">
        <v>-577042.79955</v>
      </c>
      <c r="VIZ21">
        <v>-577042.79955</v>
      </c>
      <c r="VJA21">
        <v>-577042.79955</v>
      </c>
      <c r="VJB21">
        <v>-577042.79955</v>
      </c>
      <c r="VJC21">
        <v>-577042.79955</v>
      </c>
      <c r="VJD21">
        <v>-577042.79955</v>
      </c>
      <c r="VJE21">
        <v>-577042.79955</v>
      </c>
      <c r="VJF21">
        <v>-309568.10540200002</v>
      </c>
      <c r="VJG21">
        <v>-309568.10540200002</v>
      </c>
      <c r="VJH21">
        <v>-309568.10540200002</v>
      </c>
      <c r="VJI21">
        <v>-309568.10540200002</v>
      </c>
      <c r="VJJ21">
        <v>-309568.10540200002</v>
      </c>
      <c r="VJK21">
        <v>-309568.10540200002</v>
      </c>
      <c r="VJL21">
        <v>-309568.10540200002</v>
      </c>
      <c r="VJM21">
        <v>-309568.10540200002</v>
      </c>
      <c r="VJN21">
        <v>-309568.10540200002</v>
      </c>
      <c r="VJO21">
        <v>-309568.10540200002</v>
      </c>
      <c r="VJP21">
        <v>-309568.10540200002</v>
      </c>
      <c r="VJQ21">
        <v>-303005.95692600001</v>
      </c>
      <c r="VJR21">
        <v>-303005.95692600001</v>
      </c>
      <c r="VJS21">
        <v>-303005.95692600001</v>
      </c>
      <c r="VJT21">
        <v>-303005.95692600001</v>
      </c>
      <c r="VJU21">
        <v>-303005.95692600001</v>
      </c>
      <c r="VJV21">
        <v>-303005.95692600001</v>
      </c>
      <c r="VJW21">
        <v>-303005.95692600001</v>
      </c>
      <c r="VJX21">
        <v>-303005.95692600001</v>
      </c>
      <c r="VJY21">
        <v>-303005.95692600001</v>
      </c>
      <c r="VJZ21">
        <v>-303005.95692600001</v>
      </c>
      <c r="VKA21">
        <v>-303005.95692600001</v>
      </c>
      <c r="VKB21">
        <v>-309568.10540200002</v>
      </c>
      <c r="VKC21">
        <v>-309568.10540200002</v>
      </c>
      <c r="VKD21">
        <v>-309568.10540200002</v>
      </c>
      <c r="VKE21">
        <v>-309568.10540200002</v>
      </c>
      <c r="VKF21">
        <v>-309568.10540200002</v>
      </c>
      <c r="VKG21">
        <v>-309568.10540200002</v>
      </c>
      <c r="VKH21">
        <v>-309568.10540200002</v>
      </c>
      <c r="VKI21">
        <v>-309568.10540200002</v>
      </c>
      <c r="VKJ21">
        <v>-309568.10540200002</v>
      </c>
      <c r="VKK21">
        <v>-309568.10540200002</v>
      </c>
      <c r="VKL21">
        <v>-309568.10540200002</v>
      </c>
      <c r="VKM21">
        <v>-303005.95692600001</v>
      </c>
      <c r="VKN21">
        <v>-303005.95692600001</v>
      </c>
      <c r="VKO21">
        <v>-303005.95692600001</v>
      </c>
      <c r="VKP21">
        <v>-303005.95692600001</v>
      </c>
      <c r="VKQ21">
        <v>-303005.95692600001</v>
      </c>
      <c r="VKR21">
        <v>-303005.95692600001</v>
      </c>
      <c r="VKS21">
        <v>-303005.95692600001</v>
      </c>
      <c r="VKT21">
        <v>-303005.95692600001</v>
      </c>
      <c r="VKU21">
        <v>-303005.95692600001</v>
      </c>
      <c r="VKV21">
        <v>-303005.95692600001</v>
      </c>
      <c r="VKW21">
        <v>-303005.95692600001</v>
      </c>
      <c r="VKX21">
        <v>-461788.32660199999</v>
      </c>
      <c r="VKY21">
        <v>-461788.32660199999</v>
      </c>
      <c r="VKZ21">
        <v>-461788.32660199999</v>
      </c>
      <c r="VLA21">
        <v>-461788.32660199999</v>
      </c>
      <c r="VLB21">
        <v>-461788.32660199999</v>
      </c>
      <c r="VLC21">
        <v>-461788.32660199999</v>
      </c>
      <c r="VLD21">
        <v>-461788.32660199999</v>
      </c>
      <c r="VLE21">
        <v>-461788.32660199999</v>
      </c>
      <c r="VLF21">
        <v>-461788.32660199999</v>
      </c>
      <c r="VLG21">
        <v>-461788.32660199999</v>
      </c>
      <c r="VLH21">
        <v>-461788.32660199999</v>
      </c>
      <c r="VLI21">
        <v>-449338.723329</v>
      </c>
      <c r="VLJ21">
        <v>-449338.723329</v>
      </c>
      <c r="VLK21">
        <v>-449338.723329</v>
      </c>
      <c r="VLL21">
        <v>-449338.723329</v>
      </c>
      <c r="VLM21">
        <v>-449338.723329</v>
      </c>
      <c r="VLN21">
        <v>-449338.723329</v>
      </c>
      <c r="VLO21">
        <v>-449338.723329</v>
      </c>
      <c r="VLP21">
        <v>-449338.723329</v>
      </c>
      <c r="VLQ21">
        <v>-449338.723329</v>
      </c>
      <c r="VLR21">
        <v>-449338.723329</v>
      </c>
      <c r="VLS21">
        <v>-449338.723329</v>
      </c>
      <c r="VLT21">
        <v>-461788.32660199999</v>
      </c>
      <c r="VLU21">
        <v>-461788.32660199999</v>
      </c>
      <c r="VLV21">
        <v>-461788.32660199999</v>
      </c>
      <c r="VLW21">
        <v>-461788.32660199999</v>
      </c>
      <c r="VLX21">
        <v>-461788.32660199999</v>
      </c>
      <c r="VLY21">
        <v>-461788.32660199999</v>
      </c>
      <c r="VLZ21">
        <v>-461788.32660199999</v>
      </c>
      <c r="VMA21">
        <v>-461788.32660199999</v>
      </c>
      <c r="VMB21">
        <v>-461788.32660199999</v>
      </c>
      <c r="VMC21">
        <v>-461788.32660199999</v>
      </c>
      <c r="VMD21">
        <v>-461788.32660199999</v>
      </c>
      <c r="VME21">
        <v>-449338.723329</v>
      </c>
      <c r="VMF21">
        <v>-449338.723329</v>
      </c>
      <c r="VMG21">
        <v>-449338.723329</v>
      </c>
      <c r="VMH21">
        <v>-449338.723329</v>
      </c>
      <c r="VMI21">
        <v>-449338.723329</v>
      </c>
      <c r="VMJ21">
        <v>-449338.723329</v>
      </c>
      <c r="VMK21">
        <v>-449338.723329</v>
      </c>
      <c r="VML21">
        <v>-449338.723329</v>
      </c>
      <c r="VMM21">
        <v>-449338.723329</v>
      </c>
      <c r="VMN21">
        <v>-449338.723329</v>
      </c>
      <c r="VMO21">
        <v>-449338.723329</v>
      </c>
      <c r="VMP21">
        <v>-683977.34202700004</v>
      </c>
      <c r="VMQ21">
        <v>-683977.34202700004</v>
      </c>
      <c r="VMR21">
        <v>-683977.34202700004</v>
      </c>
      <c r="VMS21">
        <v>-683977.34202700004</v>
      </c>
      <c r="VMT21">
        <v>-683977.34202700004</v>
      </c>
      <c r="VMU21">
        <v>-683977.34202700004</v>
      </c>
      <c r="VMV21">
        <v>-683977.34202700004</v>
      </c>
      <c r="VMW21">
        <v>-683977.34202700004</v>
      </c>
      <c r="VMX21">
        <v>-683977.34202700004</v>
      </c>
      <c r="VMY21">
        <v>-683977.34202700004</v>
      </c>
      <c r="VMZ21">
        <v>-683977.34202700004</v>
      </c>
      <c r="VNA21">
        <v>-659752.82916099997</v>
      </c>
      <c r="VNB21">
        <v>-659752.82916099997</v>
      </c>
      <c r="VNC21">
        <v>-659752.82916099997</v>
      </c>
      <c r="VND21">
        <v>-659752.82916099997</v>
      </c>
      <c r="VNE21">
        <v>-659752.82916099997</v>
      </c>
      <c r="VNF21">
        <v>-659752.82916099997</v>
      </c>
      <c r="VNG21">
        <v>-659752.82916099997</v>
      </c>
      <c r="VNH21">
        <v>-659752.82916099997</v>
      </c>
      <c r="VNI21">
        <v>-659752.82916099997</v>
      </c>
      <c r="VNJ21">
        <v>-659752.82916099997</v>
      </c>
      <c r="VNK21">
        <v>-659752.82916099997</v>
      </c>
      <c r="VNL21">
        <v>-683977.34202700004</v>
      </c>
      <c r="VNM21">
        <v>-683977.34202700004</v>
      </c>
      <c r="VNN21">
        <v>-683977.34202700004</v>
      </c>
      <c r="VNO21">
        <v>-683977.34202700004</v>
      </c>
      <c r="VNP21">
        <v>-683977.34202700004</v>
      </c>
      <c r="VNQ21">
        <v>-683977.34202700004</v>
      </c>
      <c r="VNR21">
        <v>-683977.34202700004</v>
      </c>
      <c r="VNS21">
        <v>-683977.34202700004</v>
      </c>
      <c r="VNT21">
        <v>-683977.34202700004</v>
      </c>
      <c r="VNU21">
        <v>-683977.34202700004</v>
      </c>
      <c r="VNV21">
        <v>-683977.34202700004</v>
      </c>
      <c r="VNW21">
        <v>-659752.82916099997</v>
      </c>
      <c r="VNX21">
        <v>-659752.82916099997</v>
      </c>
      <c r="VNY21">
        <v>-659752.82916099997</v>
      </c>
      <c r="VNZ21">
        <v>-659752.82916099997</v>
      </c>
      <c r="VOA21">
        <v>-659752.82916099997</v>
      </c>
      <c r="VOB21">
        <v>-659752.82916099997</v>
      </c>
      <c r="VOC21">
        <v>-659752.82916099997</v>
      </c>
      <c r="VOD21">
        <v>-659752.82916099997</v>
      </c>
      <c r="VOE21">
        <v>-659752.82916099997</v>
      </c>
      <c r="VOF21">
        <v>-659752.82916099997</v>
      </c>
      <c r="VOG21">
        <v>-659752.82916099997</v>
      </c>
      <c r="VOH21">
        <v>-2391023.4918499999</v>
      </c>
      <c r="VOI21">
        <v>-2391023.4918499999</v>
      </c>
      <c r="VOJ21">
        <v>-2391023.4918499999</v>
      </c>
      <c r="VOK21">
        <v>-2391023.4918499999</v>
      </c>
      <c r="VOL21">
        <v>-2391023.4918499999</v>
      </c>
      <c r="VOM21">
        <v>-2391023.4918499999</v>
      </c>
      <c r="VON21">
        <v>-2391023.4918499999</v>
      </c>
      <c r="VOO21">
        <v>-2391023.4918499999</v>
      </c>
      <c r="VOP21">
        <v>-2391023.4918499999</v>
      </c>
      <c r="VOQ21">
        <v>-2391023.4918499999</v>
      </c>
      <c r="VOR21">
        <v>-2391023.4918499999</v>
      </c>
      <c r="VOS21">
        <v>-2390609.5386199998</v>
      </c>
      <c r="VOT21">
        <v>-2390609.5386199998</v>
      </c>
      <c r="VOU21">
        <v>-2390609.5386199998</v>
      </c>
      <c r="VOV21">
        <v>-2390609.5386199998</v>
      </c>
      <c r="VOW21">
        <v>-2390609.5386199998</v>
      </c>
      <c r="VOX21">
        <v>-2390609.5386199998</v>
      </c>
      <c r="VOY21">
        <v>-2390609.5386199998</v>
      </c>
      <c r="VOZ21">
        <v>-2390609.5386199998</v>
      </c>
      <c r="VPA21">
        <v>-2390609.5386199998</v>
      </c>
      <c r="VPB21">
        <v>-2390609.5386199998</v>
      </c>
      <c r="VPC21">
        <v>-2390609.5386199998</v>
      </c>
      <c r="VPD21">
        <v>-2391023.4918499999</v>
      </c>
      <c r="VPE21">
        <v>-2391023.4918499999</v>
      </c>
      <c r="VPF21">
        <v>-2391023.4918499999</v>
      </c>
      <c r="VPG21">
        <v>-2391023.4918499999</v>
      </c>
      <c r="VPH21">
        <v>-2391023.4918499999</v>
      </c>
      <c r="VPI21">
        <v>-2391023.4918499999</v>
      </c>
      <c r="VPJ21">
        <v>-2391023.4918499999</v>
      </c>
      <c r="VPK21">
        <v>-2391023.4918499999</v>
      </c>
      <c r="VPL21">
        <v>-2391023.4918499999</v>
      </c>
      <c r="VPM21">
        <v>-2391023.4918499999</v>
      </c>
      <c r="VPN21">
        <v>-2391023.4918499999</v>
      </c>
      <c r="VPO21">
        <v>-2390609.5386199998</v>
      </c>
      <c r="VPP21">
        <v>-2390609.5386199998</v>
      </c>
      <c r="VPQ21">
        <v>-2390609.5386199998</v>
      </c>
      <c r="VPR21">
        <v>-2390609.5386199998</v>
      </c>
      <c r="VPS21">
        <v>-2390609.5386199998</v>
      </c>
      <c r="VPT21">
        <v>-2390609.5386199998</v>
      </c>
      <c r="VPU21">
        <v>-2390609.5386199998</v>
      </c>
      <c r="VPV21">
        <v>-2390609.5386199998</v>
      </c>
      <c r="VPW21">
        <v>-2390609.5386199998</v>
      </c>
      <c r="VPX21">
        <v>-2390609.5386199998</v>
      </c>
      <c r="VPY21">
        <v>-2390609.5386199998</v>
      </c>
      <c r="VPZ21">
        <v>-2574726.8453899999</v>
      </c>
      <c r="VQA21">
        <v>-2574726.8453899999</v>
      </c>
      <c r="VQB21">
        <v>-2574726.8453899999</v>
      </c>
      <c r="VQC21">
        <v>-2574726.8453899999</v>
      </c>
      <c r="VQD21">
        <v>-2574726.8453899999</v>
      </c>
      <c r="VQE21">
        <v>-2574726.8453899999</v>
      </c>
      <c r="VQF21">
        <v>-2574726.8453899999</v>
      </c>
      <c r="VQG21">
        <v>-2574726.8453899999</v>
      </c>
      <c r="VQH21">
        <v>-2574726.8453899999</v>
      </c>
      <c r="VQI21">
        <v>-2574726.8453899999</v>
      </c>
      <c r="VQJ21">
        <v>-2574726.8453899999</v>
      </c>
      <c r="VQK21">
        <v>-2573941.4999299999</v>
      </c>
      <c r="VQL21">
        <v>-2573941.4999299999</v>
      </c>
      <c r="VQM21">
        <v>-2573941.4999299999</v>
      </c>
      <c r="VQN21">
        <v>-2573941.4999299999</v>
      </c>
      <c r="VQO21">
        <v>-2573941.4999299999</v>
      </c>
      <c r="VQP21">
        <v>-2573941.4999299999</v>
      </c>
      <c r="VQQ21">
        <v>-2573941.4999299999</v>
      </c>
      <c r="VQR21">
        <v>-2573941.4999299999</v>
      </c>
      <c r="VQS21">
        <v>-2573941.4999299999</v>
      </c>
      <c r="VQT21">
        <v>-2573941.4999299999</v>
      </c>
      <c r="VQU21">
        <v>-2573941.4999299999</v>
      </c>
      <c r="VQV21">
        <v>-2574726.8453899999</v>
      </c>
      <c r="VQW21">
        <v>-2574726.8453899999</v>
      </c>
      <c r="VQX21">
        <v>-2574726.8453899999</v>
      </c>
      <c r="VQY21">
        <v>-2574726.8453899999</v>
      </c>
      <c r="VQZ21">
        <v>-2574726.8453899999</v>
      </c>
      <c r="VRA21">
        <v>-2574726.8453899999</v>
      </c>
      <c r="VRB21">
        <v>-2574726.8453899999</v>
      </c>
      <c r="VRC21">
        <v>-2574726.8453899999</v>
      </c>
      <c r="VRD21">
        <v>-2574726.8453899999</v>
      </c>
      <c r="VRE21">
        <v>-2574726.8453899999</v>
      </c>
      <c r="VRF21">
        <v>-2574726.8453899999</v>
      </c>
      <c r="VRG21">
        <v>-2573941.4999299999</v>
      </c>
      <c r="VRH21">
        <v>-2573941.4999299999</v>
      </c>
      <c r="VRI21">
        <v>-2573941.4999299999</v>
      </c>
      <c r="VRJ21">
        <v>-2573941.4999299999</v>
      </c>
      <c r="VRK21">
        <v>-2573941.4999299999</v>
      </c>
      <c r="VRL21">
        <v>-2573941.4999299999</v>
      </c>
      <c r="VRM21">
        <v>-2573941.4999299999</v>
      </c>
      <c r="VRN21">
        <v>-2573941.4999299999</v>
      </c>
      <c r="VRO21">
        <v>-2573941.4999299999</v>
      </c>
      <c r="VRP21">
        <v>-2573941.4999299999</v>
      </c>
      <c r="VRQ21">
        <v>-2573941.4999299999</v>
      </c>
      <c r="VRR21">
        <v>-2843462.54367</v>
      </c>
      <c r="VRS21">
        <v>-2843462.54367</v>
      </c>
      <c r="VRT21">
        <v>-2843462.54367</v>
      </c>
      <c r="VRU21">
        <v>-2843462.54367</v>
      </c>
      <c r="VRV21">
        <v>-2843462.54367</v>
      </c>
      <c r="VRW21">
        <v>-2843462.54367</v>
      </c>
      <c r="VRX21">
        <v>-2843462.54367</v>
      </c>
      <c r="VRY21">
        <v>-2843462.54367</v>
      </c>
      <c r="VRZ21">
        <v>-2843462.54367</v>
      </c>
      <c r="VSA21">
        <v>-2843462.54367</v>
      </c>
      <c r="VSB21">
        <v>-2843462.54367</v>
      </c>
      <c r="VSC21">
        <v>-2841934.4137599999</v>
      </c>
      <c r="VSD21">
        <v>-2841934.4137599999</v>
      </c>
      <c r="VSE21">
        <v>-2841934.4137599999</v>
      </c>
      <c r="VSF21">
        <v>-2841934.4137599999</v>
      </c>
      <c r="VSG21">
        <v>-2841934.4137599999</v>
      </c>
      <c r="VSH21">
        <v>-2841934.4137599999</v>
      </c>
      <c r="VSI21">
        <v>-2841934.4137599999</v>
      </c>
      <c r="VSJ21">
        <v>-2841934.4137599999</v>
      </c>
      <c r="VSK21">
        <v>-2841934.4137599999</v>
      </c>
      <c r="VSL21">
        <v>-2841934.4137599999</v>
      </c>
      <c r="VSM21">
        <v>-2841934.4137599999</v>
      </c>
      <c r="VSN21">
        <v>-2843462.54367</v>
      </c>
      <c r="VSO21">
        <v>-2843462.54367</v>
      </c>
      <c r="VSP21">
        <v>-2843462.54367</v>
      </c>
      <c r="VSQ21">
        <v>-2843462.54367</v>
      </c>
      <c r="VSR21">
        <v>-2843462.54367</v>
      </c>
      <c r="VSS21">
        <v>-2843462.54367</v>
      </c>
      <c r="VST21">
        <v>-2843462.54367</v>
      </c>
      <c r="VSU21">
        <v>-2843462.54367</v>
      </c>
      <c r="VSV21">
        <v>-2843462.54367</v>
      </c>
      <c r="VSW21">
        <v>-2843462.54367</v>
      </c>
      <c r="VSX21">
        <v>-2843462.54367</v>
      </c>
      <c r="VSY21">
        <v>-2841934.4137599999</v>
      </c>
      <c r="VSZ21">
        <v>-2841934.4137599999</v>
      </c>
      <c r="VTA21">
        <v>-2841934.4137599999</v>
      </c>
      <c r="VTB21">
        <v>-2841934.4137599999</v>
      </c>
      <c r="VTC21">
        <v>-2841934.4137599999</v>
      </c>
      <c r="VTD21">
        <v>-2841934.4137599999</v>
      </c>
      <c r="VTE21">
        <v>-2841934.4137599999</v>
      </c>
      <c r="VTF21">
        <v>-2841934.4137599999</v>
      </c>
      <c r="VTG21">
        <v>-2841934.4137599999</v>
      </c>
      <c r="VTH21">
        <v>-2841934.4137599999</v>
      </c>
      <c r="VTI21">
        <v>-2841934.4137599999</v>
      </c>
      <c r="VTJ21">
        <v>-39935810.040100001</v>
      </c>
      <c r="VTK21">
        <v>-39935810.040100001</v>
      </c>
      <c r="VTL21">
        <v>-39935810.040100001</v>
      </c>
      <c r="VTM21">
        <v>-39935810.040100001</v>
      </c>
      <c r="VTN21">
        <v>-39935810.040100001</v>
      </c>
      <c r="VTO21">
        <v>-39935810.040100001</v>
      </c>
      <c r="VTP21">
        <v>-39935810.040100001</v>
      </c>
      <c r="VTQ21">
        <v>-39935810.040100001</v>
      </c>
      <c r="VTR21">
        <v>-39935810.040100001</v>
      </c>
      <c r="VTS21">
        <v>-39935810.040100001</v>
      </c>
      <c r="VTT21">
        <v>-39935810.040100001</v>
      </c>
      <c r="VTU21">
        <v>-39935810.040100001</v>
      </c>
      <c r="VTV21">
        <v>-39935810.040100001</v>
      </c>
      <c r="VTW21">
        <v>-39935810.040100001</v>
      </c>
      <c r="VTX21">
        <v>-39935810.040100001</v>
      </c>
      <c r="VTY21">
        <v>-39935810.040100001</v>
      </c>
      <c r="VTZ21">
        <v>-39935810.040100001</v>
      </c>
      <c r="VUA21">
        <v>-39935810.040100001</v>
      </c>
      <c r="VUB21">
        <v>-39935810.040100001</v>
      </c>
      <c r="VUC21">
        <v>-39935810.040100001</v>
      </c>
      <c r="VUD21">
        <v>-39935810.040100001</v>
      </c>
      <c r="VUE21">
        <v>-39935810.040100001</v>
      </c>
      <c r="VUF21">
        <v>-39935810.040100001</v>
      </c>
      <c r="VUG21">
        <v>-39935810.040100001</v>
      </c>
      <c r="VUH21">
        <v>-39935810.040100001</v>
      </c>
      <c r="VUI21">
        <v>-39935810.040100001</v>
      </c>
      <c r="VUJ21">
        <v>-39935810.040100001</v>
      </c>
      <c r="VUK21">
        <v>-39935810.040100001</v>
      </c>
      <c r="VUL21">
        <v>-39935810.040100001</v>
      </c>
      <c r="VUM21">
        <v>-39935810.040100001</v>
      </c>
      <c r="VUN21">
        <v>-39935810.040100001</v>
      </c>
      <c r="VUO21">
        <v>-39935810.040100001</v>
      </c>
      <c r="VUP21">
        <v>-39935810.040100001</v>
      </c>
      <c r="VUQ21">
        <v>-39935810.040100001</v>
      </c>
      <c r="VUR21">
        <v>-39935810.040100001</v>
      </c>
      <c r="VUS21">
        <v>-39935810.040100001</v>
      </c>
      <c r="VUT21">
        <v>-39935810.040100001</v>
      </c>
      <c r="VUU21">
        <v>-39935810.040100001</v>
      </c>
      <c r="VUV21">
        <v>-39935810.040100001</v>
      </c>
      <c r="VUW21">
        <v>-39935810.040100001</v>
      </c>
      <c r="VUX21">
        <v>-39935810.040100001</v>
      </c>
      <c r="VUY21">
        <v>-39935810.040100001</v>
      </c>
      <c r="VUZ21">
        <v>-39935810.040100001</v>
      </c>
      <c r="VVA21">
        <v>-39935810.040100001</v>
      </c>
      <c r="VVB21">
        <v>-60532244.763999999</v>
      </c>
      <c r="VVC21">
        <v>-60532244.763999999</v>
      </c>
      <c r="VVD21">
        <v>-60532244.763999999</v>
      </c>
      <c r="VVE21">
        <v>-60532244.763999999</v>
      </c>
      <c r="VVF21">
        <v>-60532244.763999999</v>
      </c>
      <c r="VVG21">
        <v>-60532244.763999999</v>
      </c>
      <c r="VVH21">
        <v>-60532244.763999999</v>
      </c>
      <c r="VVI21">
        <v>-60532244.763999999</v>
      </c>
      <c r="VVJ21">
        <v>-60532244.763999999</v>
      </c>
      <c r="VVK21">
        <v>-60532244.763999999</v>
      </c>
      <c r="VVL21">
        <v>-60532244.763999999</v>
      </c>
      <c r="VVM21">
        <v>-60532244.763999999</v>
      </c>
      <c r="VVN21">
        <v>-60532244.763999999</v>
      </c>
      <c r="VVO21">
        <v>-60532244.763999999</v>
      </c>
      <c r="VVP21">
        <v>-60532244.763999999</v>
      </c>
      <c r="VVQ21">
        <v>-60532244.763999999</v>
      </c>
      <c r="VVR21">
        <v>-60532244.763999999</v>
      </c>
      <c r="VVS21">
        <v>-60532244.763999999</v>
      </c>
      <c r="VVT21">
        <v>-60532244.763999999</v>
      </c>
      <c r="VVU21">
        <v>-60532244.763999999</v>
      </c>
      <c r="VVV21">
        <v>-60532244.763999999</v>
      </c>
      <c r="VVW21">
        <v>-60532244.763999999</v>
      </c>
      <c r="VVX21">
        <v>-60532244.763999999</v>
      </c>
      <c r="VVY21">
        <v>-60532244.763999999</v>
      </c>
      <c r="VVZ21">
        <v>-60532244.763999999</v>
      </c>
      <c r="VWA21">
        <v>-60532244.763999999</v>
      </c>
      <c r="VWB21">
        <v>-60532244.763999999</v>
      </c>
      <c r="VWC21">
        <v>-60532244.763999999</v>
      </c>
      <c r="VWD21">
        <v>-60532244.763999999</v>
      </c>
      <c r="VWE21">
        <v>-60532244.763999999</v>
      </c>
      <c r="VWF21">
        <v>-60532244.763999999</v>
      </c>
      <c r="VWG21">
        <v>-60532244.763999999</v>
      </c>
      <c r="VWH21">
        <v>-60532244.763999999</v>
      </c>
      <c r="VWI21">
        <v>-60532244.763999999</v>
      </c>
      <c r="VWJ21">
        <v>-60532244.763999999</v>
      </c>
      <c r="VWK21">
        <v>-60532244.763999999</v>
      </c>
      <c r="VWL21">
        <v>-60532244.763999999</v>
      </c>
      <c r="VWM21">
        <v>-60532244.763999999</v>
      </c>
      <c r="VWN21">
        <v>-60532244.763999999</v>
      </c>
      <c r="VWO21">
        <v>-60532244.763999999</v>
      </c>
      <c r="VWP21">
        <v>-60532244.763999999</v>
      </c>
      <c r="VWQ21">
        <v>-60532244.763999999</v>
      </c>
      <c r="VWR21">
        <v>-60532244.763999999</v>
      </c>
      <c r="VWS21">
        <v>-60532244.763999999</v>
      </c>
      <c r="VWT21">
        <v>-91751752.137700006</v>
      </c>
      <c r="VWU21">
        <v>-91751752.137700006</v>
      </c>
      <c r="VWV21">
        <v>-91751752.137700006</v>
      </c>
      <c r="VWW21">
        <v>-91751752.137700006</v>
      </c>
      <c r="VWX21">
        <v>-91751752.137700006</v>
      </c>
      <c r="VWY21">
        <v>-91751752.137700006</v>
      </c>
      <c r="VWZ21">
        <v>-91751752.137700006</v>
      </c>
      <c r="VXA21">
        <v>-91751752.137700006</v>
      </c>
      <c r="VXB21">
        <v>-91751752.137700006</v>
      </c>
      <c r="VXC21">
        <v>-91751752.137700006</v>
      </c>
      <c r="VXD21">
        <v>-91751752.137700006</v>
      </c>
      <c r="VXE21">
        <v>-91751752.137700006</v>
      </c>
      <c r="VXF21">
        <v>-91751752.137700006</v>
      </c>
      <c r="VXG21">
        <v>-91751752.137700006</v>
      </c>
      <c r="VXH21">
        <v>-91751752.137700006</v>
      </c>
      <c r="VXI21">
        <v>-91751752.137700006</v>
      </c>
      <c r="VXJ21">
        <v>-91751752.137700006</v>
      </c>
      <c r="VXK21">
        <v>-91751752.137700006</v>
      </c>
      <c r="VXL21">
        <v>-91751752.137700006</v>
      </c>
      <c r="VXM21">
        <v>-91751752.137700006</v>
      </c>
      <c r="VXN21">
        <v>-91751752.137700006</v>
      </c>
      <c r="VXO21">
        <v>-91751752.137700006</v>
      </c>
      <c r="VXP21">
        <v>-91751752.137700006</v>
      </c>
      <c r="VXQ21">
        <v>-91751752.137700006</v>
      </c>
      <c r="VXR21">
        <v>-91751752.137700006</v>
      </c>
      <c r="VXS21">
        <v>-91751752.137700006</v>
      </c>
      <c r="VXT21">
        <v>-91751752.137700006</v>
      </c>
      <c r="VXU21">
        <v>-91751752.137700006</v>
      </c>
      <c r="VXV21">
        <v>-91751752.137700006</v>
      </c>
      <c r="VXW21">
        <v>-91751752.137700006</v>
      </c>
      <c r="VXX21">
        <v>-91751752.137700006</v>
      </c>
      <c r="VXY21">
        <v>-91751752.137700006</v>
      </c>
      <c r="VXZ21">
        <v>-91751752.137700006</v>
      </c>
      <c r="VYA21">
        <v>-91751752.137700006</v>
      </c>
      <c r="VYB21">
        <v>-91751752.137700006</v>
      </c>
      <c r="VYC21">
        <v>-91751752.137700006</v>
      </c>
      <c r="VYD21">
        <v>-91751752.137700006</v>
      </c>
      <c r="VYE21">
        <v>-91751752.137700006</v>
      </c>
      <c r="VYF21">
        <v>-91751752.137700006</v>
      </c>
      <c r="VYG21">
        <v>-91751752.137700006</v>
      </c>
      <c r="VYH21">
        <v>-91751752.137700006</v>
      </c>
      <c r="VYI21">
        <v>-91751752.137700006</v>
      </c>
      <c r="VYJ21">
        <v>-91751752.137700006</v>
      </c>
      <c r="VYK21">
        <v>-91751752.137700006</v>
      </c>
      <c r="VYL21">
        <v>-39935810.040100001</v>
      </c>
      <c r="VYM21">
        <v>-39935810.040100001</v>
      </c>
      <c r="VYN21">
        <v>-39935810.040100001</v>
      </c>
      <c r="VYO21">
        <v>-39935810.040100001</v>
      </c>
      <c r="VYP21">
        <v>-39935810.040100001</v>
      </c>
      <c r="VYQ21">
        <v>-39935810.040100001</v>
      </c>
      <c r="VYR21">
        <v>-39935810.040100001</v>
      </c>
      <c r="VYS21">
        <v>-39935810.040100001</v>
      </c>
      <c r="VYT21">
        <v>-39935810.040100001</v>
      </c>
      <c r="VYU21">
        <v>-39935810.040100001</v>
      </c>
      <c r="VYV21">
        <v>-39935810.040100001</v>
      </c>
      <c r="VYW21">
        <v>-39935810.040100001</v>
      </c>
      <c r="VYX21">
        <v>-39935810.040100001</v>
      </c>
      <c r="VYY21">
        <v>-39935810.040100001</v>
      </c>
      <c r="VYZ21">
        <v>-39935810.040100001</v>
      </c>
      <c r="VZA21">
        <v>-39935810.040100001</v>
      </c>
      <c r="VZB21">
        <v>-39935810.040100001</v>
      </c>
      <c r="VZC21">
        <v>-39935810.040100001</v>
      </c>
      <c r="VZD21">
        <v>-39935810.040100001</v>
      </c>
      <c r="VZE21">
        <v>-39935810.040100001</v>
      </c>
      <c r="VZF21">
        <v>-39935810.040100001</v>
      </c>
      <c r="VZG21">
        <v>-39935810.040100001</v>
      </c>
      <c r="VZH21">
        <v>-39935810.040100001</v>
      </c>
      <c r="VZI21">
        <v>-39935810.040100001</v>
      </c>
      <c r="VZJ21">
        <v>-39935810.040100001</v>
      </c>
      <c r="VZK21">
        <v>-39935810.040100001</v>
      </c>
      <c r="VZL21">
        <v>-39935810.040100001</v>
      </c>
      <c r="VZM21">
        <v>-39935810.040100001</v>
      </c>
      <c r="VZN21">
        <v>-39935810.040100001</v>
      </c>
      <c r="VZO21">
        <v>-39935810.040100001</v>
      </c>
      <c r="VZP21">
        <v>-39935810.040100001</v>
      </c>
      <c r="VZQ21">
        <v>-39935810.040100001</v>
      </c>
      <c r="VZR21">
        <v>-39935810.040100001</v>
      </c>
      <c r="VZS21">
        <v>-39935810.040100001</v>
      </c>
      <c r="VZT21">
        <v>-39935810.040100001</v>
      </c>
      <c r="VZU21">
        <v>-39935810.040100001</v>
      </c>
      <c r="VZV21">
        <v>-39935810.040100001</v>
      </c>
      <c r="VZW21">
        <v>-39935810.040100001</v>
      </c>
      <c r="VZX21">
        <v>-39935810.040100001</v>
      </c>
      <c r="VZY21">
        <v>-39935810.040100001</v>
      </c>
      <c r="VZZ21">
        <v>-39935810.040100001</v>
      </c>
      <c r="WAA21">
        <v>-39935810.040100001</v>
      </c>
      <c r="WAB21">
        <v>-39935810.040100001</v>
      </c>
      <c r="WAC21">
        <v>-39935810.040100001</v>
      </c>
      <c r="WAD21">
        <v>-60532244.763999999</v>
      </c>
      <c r="WAE21">
        <v>-60532244.763999999</v>
      </c>
      <c r="WAF21">
        <v>-60532244.763999999</v>
      </c>
      <c r="WAG21">
        <v>-60532244.763999999</v>
      </c>
      <c r="WAH21">
        <v>-60532244.763999999</v>
      </c>
      <c r="WAI21">
        <v>-60532244.763999999</v>
      </c>
      <c r="WAJ21">
        <v>-60532244.763999999</v>
      </c>
      <c r="WAK21">
        <v>-60532244.763999999</v>
      </c>
      <c r="WAL21">
        <v>-60532244.763999999</v>
      </c>
      <c r="WAM21">
        <v>-60532244.763999999</v>
      </c>
      <c r="WAN21">
        <v>-60532244.763999999</v>
      </c>
      <c r="WAO21">
        <v>-60532244.763999999</v>
      </c>
      <c r="WAP21">
        <v>-60532244.763999999</v>
      </c>
      <c r="WAQ21">
        <v>-60532244.763999999</v>
      </c>
      <c r="WAR21">
        <v>-60532244.763999999</v>
      </c>
      <c r="WAS21">
        <v>-60532244.763999999</v>
      </c>
      <c r="WAT21">
        <v>-60532244.763999999</v>
      </c>
      <c r="WAU21">
        <v>-60532244.763999999</v>
      </c>
      <c r="WAV21">
        <v>-60532244.763999999</v>
      </c>
      <c r="WAW21">
        <v>-60532244.763999999</v>
      </c>
      <c r="WAX21">
        <v>-60532244.763999999</v>
      </c>
      <c r="WAY21">
        <v>-60532244.763999999</v>
      </c>
      <c r="WAZ21">
        <v>-60532244.763999999</v>
      </c>
      <c r="WBA21">
        <v>-60532244.763999999</v>
      </c>
      <c r="WBB21">
        <v>-60532244.763999999</v>
      </c>
      <c r="WBC21">
        <v>-60532244.763999999</v>
      </c>
      <c r="WBD21">
        <v>-60532244.763999999</v>
      </c>
      <c r="WBE21">
        <v>-60532244.763999999</v>
      </c>
      <c r="WBF21">
        <v>-60532244.763999999</v>
      </c>
      <c r="WBG21">
        <v>-60532244.763999999</v>
      </c>
      <c r="WBH21">
        <v>-60532244.763999999</v>
      </c>
      <c r="WBI21">
        <v>-60532244.763999999</v>
      </c>
      <c r="WBJ21">
        <v>-60532244.763999999</v>
      </c>
      <c r="WBK21">
        <v>-60532244.763999999</v>
      </c>
      <c r="WBL21">
        <v>-60532244.763999999</v>
      </c>
      <c r="WBM21">
        <v>-60532244.763999999</v>
      </c>
      <c r="WBN21">
        <v>-60532244.763999999</v>
      </c>
      <c r="WBO21">
        <v>-60532244.763999999</v>
      </c>
      <c r="WBP21">
        <v>-60532244.763999999</v>
      </c>
      <c r="WBQ21">
        <v>-60532244.763999999</v>
      </c>
      <c r="WBR21">
        <v>-60532244.763999999</v>
      </c>
      <c r="WBS21">
        <v>-60532244.763999999</v>
      </c>
      <c r="WBT21">
        <v>-60532244.763999999</v>
      </c>
      <c r="WBU21">
        <v>-60532244.763999999</v>
      </c>
      <c r="WBV21">
        <v>-91751752.137700006</v>
      </c>
      <c r="WBW21">
        <v>-91751752.137700006</v>
      </c>
      <c r="WBX21">
        <v>-91751752.137700006</v>
      </c>
      <c r="WBY21">
        <v>-91751752.137700006</v>
      </c>
      <c r="WBZ21">
        <v>-91751752.137700006</v>
      </c>
      <c r="WCA21">
        <v>-91751752.137700006</v>
      </c>
      <c r="WCB21">
        <v>-91751752.137700006</v>
      </c>
      <c r="WCC21">
        <v>-91751752.137700006</v>
      </c>
      <c r="WCD21">
        <v>-91751752.137700006</v>
      </c>
      <c r="WCE21">
        <v>-91751752.137700006</v>
      </c>
      <c r="WCF21">
        <v>-91751752.137700006</v>
      </c>
      <c r="WCG21">
        <v>-91751752.137700006</v>
      </c>
      <c r="WCH21">
        <v>-91751752.137700006</v>
      </c>
      <c r="WCI21">
        <v>-91751752.137700006</v>
      </c>
      <c r="WCJ21">
        <v>-91751752.137700006</v>
      </c>
      <c r="WCK21">
        <v>-91751752.137700006</v>
      </c>
      <c r="WCL21">
        <v>-91751752.137700006</v>
      </c>
      <c r="WCM21">
        <v>-91751752.137700006</v>
      </c>
      <c r="WCN21">
        <v>-91751752.137700006</v>
      </c>
      <c r="WCO21">
        <v>-91751752.137700006</v>
      </c>
      <c r="WCP21">
        <v>-91751752.137700006</v>
      </c>
      <c r="WCQ21">
        <v>-91751752.137700006</v>
      </c>
      <c r="WCR21">
        <v>-91751752.137700006</v>
      </c>
      <c r="WCS21">
        <v>-91751752.137700006</v>
      </c>
      <c r="WCT21">
        <v>-91751752.137700006</v>
      </c>
      <c r="WCU21">
        <v>-91751752.137700006</v>
      </c>
      <c r="WCV21">
        <v>-91751752.137700006</v>
      </c>
      <c r="WCW21">
        <v>-91751752.137700006</v>
      </c>
      <c r="WCX21">
        <v>-91751752.137700006</v>
      </c>
      <c r="WCY21">
        <v>-91751752.137700006</v>
      </c>
      <c r="WCZ21">
        <v>-91751752.137700006</v>
      </c>
      <c r="WDA21">
        <v>-91751752.137700006</v>
      </c>
      <c r="WDB21">
        <v>-91751752.137700006</v>
      </c>
      <c r="WDC21">
        <v>-91751752.137700006</v>
      </c>
      <c r="WDD21">
        <v>-91751752.137700006</v>
      </c>
      <c r="WDE21">
        <v>-91751752.137700006</v>
      </c>
      <c r="WDF21">
        <v>-91751752.137700006</v>
      </c>
      <c r="WDG21">
        <v>-91751752.137700006</v>
      </c>
      <c r="WDH21">
        <v>-91751752.137700006</v>
      </c>
      <c r="WDI21">
        <v>-91751752.137700006</v>
      </c>
      <c r="WDJ21">
        <v>-91751752.137700006</v>
      </c>
      <c r="WDK21">
        <v>-91751752.137700006</v>
      </c>
      <c r="WDL21">
        <v>-91751752.137700006</v>
      </c>
      <c r="WDM21">
        <v>-91751752.137700006</v>
      </c>
      <c r="WDN21">
        <v>-576865.60418100003</v>
      </c>
      <c r="WDO21">
        <v>-540887.06355399999</v>
      </c>
      <c r="WDP21">
        <v>-517013.73314199998</v>
      </c>
      <c r="WDQ21">
        <v>-504917.69399</v>
      </c>
      <c r="WDR21">
        <v>-504130.41695099999</v>
      </c>
      <c r="WDS21">
        <v>-513862.57233699999</v>
      </c>
      <c r="WDT21">
        <v>-532774.20858400001</v>
      </c>
      <c r="WDU21">
        <v>-558737.06989200006</v>
      </c>
      <c r="WDV21">
        <v>-609082.77157800004</v>
      </c>
      <c r="WDW21">
        <v>-638790.230996</v>
      </c>
      <c r="WDX21">
        <v>-643903.97952299996</v>
      </c>
      <c r="WDY21">
        <v>-574466.43665599998</v>
      </c>
      <c r="WDZ21">
        <v>-537499.42536500003</v>
      </c>
      <c r="WEA21">
        <v>-512340.60653699999</v>
      </c>
      <c r="WEB21">
        <v>-498585.57753800001</v>
      </c>
      <c r="WEC21">
        <v>-495680.377072</v>
      </c>
      <c r="WED21">
        <v>-502751.449379</v>
      </c>
      <c r="WEE21">
        <v>-518396.014478</v>
      </c>
      <c r="WEF21">
        <v>-586708.13393600006</v>
      </c>
      <c r="WEG21">
        <v>-602403.41578699998</v>
      </c>
      <c r="WEH21">
        <v>-608979.38067800005</v>
      </c>
      <c r="WEI21">
        <v>-611827.86604400002</v>
      </c>
      <c r="WEJ21">
        <v>-512077.99404000002</v>
      </c>
      <c r="WEK21">
        <v>-486594.87223799998</v>
      </c>
      <c r="WEL21">
        <v>-496981.298236</v>
      </c>
      <c r="WEM21">
        <v>-517764.72428099997</v>
      </c>
      <c r="WEN21">
        <v>-543968.56597700005</v>
      </c>
      <c r="WEO21">
        <v>-568367.68358800001</v>
      </c>
      <c r="WEP21">
        <v>-589568.65577299998</v>
      </c>
      <c r="WEQ21">
        <v>-607793.04425399995</v>
      </c>
      <c r="WER21">
        <v>-627548.97427100001</v>
      </c>
      <c r="WES21">
        <v>-639782.72993100004</v>
      </c>
      <c r="WET21">
        <v>-643903.97952299996</v>
      </c>
      <c r="WEU21">
        <v>-505097.27510799997</v>
      </c>
      <c r="WEV21">
        <v>-478556.09922799998</v>
      </c>
      <c r="WEW21">
        <v>-486781.66083100002</v>
      </c>
      <c r="WEX21">
        <v>-507314.33623800002</v>
      </c>
      <c r="WEY21">
        <v>-531305.96172100003</v>
      </c>
      <c r="WEZ21">
        <v>-554969.82942800003</v>
      </c>
      <c r="WFA21">
        <v>-580843.65985900001</v>
      </c>
      <c r="WFB21">
        <v>-597584.92391999997</v>
      </c>
      <c r="WFC21">
        <v>-605713.43390800001</v>
      </c>
      <c r="WFD21">
        <v>-609835.86246600002</v>
      </c>
      <c r="WFE21">
        <v>-611827.86604400002</v>
      </c>
      <c r="WFF21">
        <v>-873271.23863299994</v>
      </c>
      <c r="WFG21">
        <v>-818278.23977099999</v>
      </c>
      <c r="WFH21">
        <v>-781494.51253299997</v>
      </c>
      <c r="WFI21">
        <v>-762387.19486199995</v>
      </c>
      <c r="WFJ21">
        <v>-760206.07230100001</v>
      </c>
      <c r="WFK21">
        <v>-773715.195939</v>
      </c>
      <c r="WFL21">
        <v>-800853.97547900002</v>
      </c>
      <c r="WFM21">
        <v>-838391.91693900002</v>
      </c>
      <c r="WFN21">
        <v>-910987.07962199999</v>
      </c>
      <c r="WFO21">
        <v>-953707.16717200004</v>
      </c>
      <c r="WFP21">
        <v>-961017.15690199996</v>
      </c>
      <c r="WFQ21">
        <v>-868472.90358200006</v>
      </c>
      <c r="WFR21">
        <v>-811502.96339399996</v>
      </c>
      <c r="WFS21">
        <v>-772148.25932399998</v>
      </c>
      <c r="WFT21">
        <v>-749722.96195899998</v>
      </c>
      <c r="WFU21">
        <v>-743305.99254300003</v>
      </c>
      <c r="WFV21">
        <v>-751492.950022</v>
      </c>
      <c r="WFW21">
        <v>-772097.58726599999</v>
      </c>
      <c r="WFX21">
        <v>-863258.22388900002</v>
      </c>
      <c r="WFY21">
        <v>-884396.44441899995</v>
      </c>
      <c r="WFZ21">
        <v>-893160.06509699998</v>
      </c>
      <c r="WGA21">
        <v>-896864.92994499998</v>
      </c>
      <c r="WGB21">
        <v>-774250.84099900001</v>
      </c>
      <c r="WGC21">
        <v>-733981.23751799995</v>
      </c>
      <c r="WGD21">
        <v>-748160.57484300004</v>
      </c>
      <c r="WGE21">
        <v>-778095.68295100005</v>
      </c>
      <c r="WGF21">
        <v>-816125.88071699999</v>
      </c>
      <c r="WGG21">
        <v>-851622.34368100006</v>
      </c>
      <c r="WGH21">
        <v>-882466.78298100003</v>
      </c>
      <c r="WGI21">
        <v>-908944.26822700002</v>
      </c>
      <c r="WGJ21">
        <v>-937515.95037400001</v>
      </c>
      <c r="WGK21">
        <v>-955125.92888699996</v>
      </c>
      <c r="WGL21">
        <v>-961017.15690199996</v>
      </c>
      <c r="WGM21">
        <v>-761530.03211899998</v>
      </c>
      <c r="WGN21">
        <v>-717919.50044600002</v>
      </c>
      <c r="WGO21">
        <v>-727085.83620500006</v>
      </c>
      <c r="WGP21">
        <v>-754525.56989699998</v>
      </c>
      <c r="WGQ21">
        <v>-787314.33900399995</v>
      </c>
      <c r="WGR21">
        <v>-819774.19750000001</v>
      </c>
      <c r="WGS21">
        <v>-855082.68100700004</v>
      </c>
      <c r="WGT21">
        <v>-877809.969224</v>
      </c>
      <c r="WGU21">
        <v>-888775.89076099999</v>
      </c>
      <c r="WGV21">
        <v>-894274.06215500005</v>
      </c>
      <c r="WGW21">
        <v>-896864.92994499998</v>
      </c>
      <c r="WGX21">
        <v>-1321458.3293600001</v>
      </c>
      <c r="WGY21">
        <v>-1237187.8282699999</v>
      </c>
      <c r="WGZ21">
        <v>-1180240.45261</v>
      </c>
      <c r="WHA21">
        <v>-1149737.00728</v>
      </c>
      <c r="WHB21">
        <v>-1144460.4026599999</v>
      </c>
      <c r="WHC21">
        <v>-1162458.3099799999</v>
      </c>
      <c r="WHD21">
        <v>-1200548.3067600001</v>
      </c>
      <c r="WHE21">
        <v>-1253824.4913399999</v>
      </c>
      <c r="WHF21">
        <v>-1356444.4686199999</v>
      </c>
      <c r="WHG21">
        <v>-1416589.25985</v>
      </c>
      <c r="WHH21">
        <v>-1426788.84671</v>
      </c>
      <c r="WHI21">
        <v>-1311861.6592600001</v>
      </c>
      <c r="WHJ21">
        <v>-1223637.2755199999</v>
      </c>
      <c r="WHK21">
        <v>-1161547.94619</v>
      </c>
      <c r="WHL21">
        <v>-1124408.5414799999</v>
      </c>
      <c r="WHM21">
        <v>-1110660.24315</v>
      </c>
      <c r="WHN21">
        <v>-1118013.8181400001</v>
      </c>
      <c r="WHO21">
        <v>-1143035.5303400001</v>
      </c>
      <c r="WHP21">
        <v>-1256472.7146000001</v>
      </c>
      <c r="WHQ21">
        <v>-1283214.7913200001</v>
      </c>
      <c r="WHR21">
        <v>-1294092.95618</v>
      </c>
      <c r="WHS21">
        <v>-1298484.39279</v>
      </c>
      <c r="WHT21">
        <v>-1169734.6624100001</v>
      </c>
      <c r="WHU21">
        <v>-1105417.0619300001</v>
      </c>
      <c r="WHV21">
        <v>-1123789.40417</v>
      </c>
      <c r="WHW21">
        <v>-1166036.45646</v>
      </c>
      <c r="WHX21">
        <v>-1220312.2130700001</v>
      </c>
      <c r="WHY21">
        <v>-1271149.9022900001</v>
      </c>
      <c r="WHZ21">
        <v>-1315326.39066</v>
      </c>
      <c r="WIA21">
        <v>-1353172.50987</v>
      </c>
      <c r="WIB21">
        <v>-1393739.2651500001</v>
      </c>
      <c r="WIC21">
        <v>-1418568.8644000001</v>
      </c>
      <c r="WID21">
        <v>-1426788.84671</v>
      </c>
      <c r="WIE21">
        <v>-1146173.8168800001</v>
      </c>
      <c r="WIF21">
        <v>-1073317.9194</v>
      </c>
      <c r="WIG21">
        <v>-1080616.72961</v>
      </c>
      <c r="WIH21">
        <v>-1114851.9401799999</v>
      </c>
      <c r="WII21">
        <v>-1157406.7501300001</v>
      </c>
      <c r="WIJ21">
        <v>-1199798.2069300001</v>
      </c>
      <c r="WIK21">
        <v>-1245506.0896000001</v>
      </c>
      <c r="WIL21">
        <v>-1274664.1026099999</v>
      </c>
      <c r="WIM21">
        <v>-1288578.8275299999</v>
      </c>
      <c r="WIN21">
        <v>-1295413.4403599999</v>
      </c>
      <c r="WIO21">
        <v>-1298484.39279</v>
      </c>
      <c r="WIP21">
        <v>-248464.83402099999</v>
      </c>
      <c r="WIQ21">
        <v>-248464.83402099999</v>
      </c>
      <c r="WIR21">
        <v>-248464.83402099999</v>
      </c>
      <c r="WIS21">
        <v>-248464.83402099999</v>
      </c>
      <c r="WIT21">
        <v>-248464.83402099999</v>
      </c>
      <c r="WIU21">
        <v>-248464.83402099999</v>
      </c>
      <c r="WIV21">
        <v>-248464.83402099999</v>
      </c>
      <c r="WIW21">
        <v>-248464.83402099999</v>
      </c>
      <c r="WIX21">
        <v>-248464.83402099999</v>
      </c>
      <c r="WIY21">
        <v>-248464.83402099999</v>
      </c>
      <c r="WIZ21">
        <v>-248464.83402099999</v>
      </c>
      <c r="WJA21">
        <v>-248170.61921199999</v>
      </c>
      <c r="WJB21">
        <v>-248170.61921199999</v>
      </c>
      <c r="WJC21">
        <v>-248170.61921199999</v>
      </c>
      <c r="WJD21">
        <v>-248170.61921199999</v>
      </c>
      <c r="WJE21">
        <v>-248170.61921199999</v>
      </c>
      <c r="WJF21">
        <v>-248170.61921199999</v>
      </c>
      <c r="WJG21">
        <v>-248170.61921199999</v>
      </c>
      <c r="WJH21">
        <v>-248170.61921199999</v>
      </c>
      <c r="WJI21">
        <v>-248170.61921199999</v>
      </c>
      <c r="WJJ21">
        <v>-248170.61921199999</v>
      </c>
      <c r="WJK21">
        <v>-248170.61921199999</v>
      </c>
      <c r="WJL21">
        <v>-248464.83402099999</v>
      </c>
      <c r="WJM21">
        <v>-248464.83402099999</v>
      </c>
      <c r="WJN21">
        <v>-248464.83402099999</v>
      </c>
      <c r="WJO21">
        <v>-248464.83402099999</v>
      </c>
      <c r="WJP21">
        <v>-248464.83402099999</v>
      </c>
      <c r="WJQ21">
        <v>-248464.83402099999</v>
      </c>
      <c r="WJR21">
        <v>-248464.83402099999</v>
      </c>
      <c r="WJS21">
        <v>-248464.83402099999</v>
      </c>
      <c r="WJT21">
        <v>-248464.83402099999</v>
      </c>
      <c r="WJU21">
        <v>-248464.83402099999</v>
      </c>
      <c r="WJV21">
        <v>-248464.83402099999</v>
      </c>
      <c r="WJW21">
        <v>-248170.61921199999</v>
      </c>
      <c r="WJX21">
        <v>-248170.61921199999</v>
      </c>
      <c r="WJY21">
        <v>-248170.61921199999</v>
      </c>
      <c r="WJZ21">
        <v>-248170.61921199999</v>
      </c>
      <c r="WKA21">
        <v>-248170.61921199999</v>
      </c>
      <c r="WKB21">
        <v>-248170.61921199999</v>
      </c>
      <c r="WKC21">
        <v>-248170.61921199999</v>
      </c>
      <c r="WKD21">
        <v>-248170.61921199999</v>
      </c>
      <c r="WKE21">
        <v>-248170.61921199999</v>
      </c>
      <c r="WKF21">
        <v>-248170.61921199999</v>
      </c>
      <c r="WKG21">
        <v>-248170.61921199999</v>
      </c>
      <c r="WKH21">
        <v>-364748.217695</v>
      </c>
      <c r="WKI21">
        <v>-364748.217695</v>
      </c>
      <c r="WKJ21">
        <v>-364748.217695</v>
      </c>
      <c r="WKK21">
        <v>-364748.217695</v>
      </c>
      <c r="WKL21">
        <v>-364748.217695</v>
      </c>
      <c r="WKM21">
        <v>-364748.217695</v>
      </c>
      <c r="WKN21">
        <v>-364748.217695</v>
      </c>
      <c r="WKO21">
        <v>-364748.217695</v>
      </c>
      <c r="WKP21">
        <v>-364748.217695</v>
      </c>
      <c r="WKQ21">
        <v>-364748.217695</v>
      </c>
      <c r="WKR21">
        <v>-364748.217695</v>
      </c>
      <c r="WKS21">
        <v>-364190.03805899998</v>
      </c>
      <c r="WKT21">
        <v>-364190.03805899998</v>
      </c>
      <c r="WKU21">
        <v>-364190.03805899998</v>
      </c>
      <c r="WKV21">
        <v>-364190.03805899998</v>
      </c>
      <c r="WKW21">
        <v>-364190.03805899998</v>
      </c>
      <c r="WKX21">
        <v>-364190.03805899998</v>
      </c>
      <c r="WKY21">
        <v>-364190.03805899998</v>
      </c>
      <c r="WKZ21">
        <v>-364190.03805899998</v>
      </c>
      <c r="WLA21">
        <v>-364190.03805899998</v>
      </c>
      <c r="WLB21">
        <v>-364190.03805899998</v>
      </c>
      <c r="WLC21">
        <v>-364190.03805899998</v>
      </c>
      <c r="WLD21">
        <v>-364748.217695</v>
      </c>
      <c r="WLE21">
        <v>-364748.217695</v>
      </c>
      <c r="WLF21">
        <v>-364748.217695</v>
      </c>
      <c r="WLG21">
        <v>-364748.217695</v>
      </c>
      <c r="WLH21">
        <v>-364748.217695</v>
      </c>
      <c r="WLI21">
        <v>-364748.217695</v>
      </c>
      <c r="WLJ21">
        <v>-364748.217695</v>
      </c>
      <c r="WLK21">
        <v>-364748.217695</v>
      </c>
      <c r="WLL21">
        <v>-364748.217695</v>
      </c>
      <c r="WLM21">
        <v>-364748.217695</v>
      </c>
      <c r="WLN21">
        <v>-364748.217695</v>
      </c>
      <c r="WLO21">
        <v>-364190.03805899998</v>
      </c>
      <c r="WLP21">
        <v>-364190.03805899998</v>
      </c>
      <c r="WLQ21">
        <v>-364190.03805899998</v>
      </c>
      <c r="WLR21">
        <v>-364190.03805899998</v>
      </c>
      <c r="WLS21">
        <v>-364190.03805899998</v>
      </c>
      <c r="WLT21">
        <v>-364190.03805899998</v>
      </c>
      <c r="WLU21">
        <v>-364190.03805899998</v>
      </c>
      <c r="WLV21">
        <v>-364190.03805899998</v>
      </c>
      <c r="WLW21">
        <v>-364190.03805899998</v>
      </c>
      <c r="WLX21">
        <v>-364190.03805899998</v>
      </c>
      <c r="WLY21">
        <v>-364190.03805899998</v>
      </c>
      <c r="WLZ21">
        <v>-527427.24913500005</v>
      </c>
      <c r="WMA21">
        <v>-527427.24913500005</v>
      </c>
      <c r="WMB21">
        <v>-527427.24913500005</v>
      </c>
      <c r="WMC21">
        <v>-527427.24913500005</v>
      </c>
      <c r="WMD21">
        <v>-527427.24913500005</v>
      </c>
      <c r="WME21">
        <v>-527427.24913500005</v>
      </c>
      <c r="WMF21">
        <v>-527427.24913500005</v>
      </c>
      <c r="WMG21">
        <v>-527427.24913500005</v>
      </c>
      <c r="WMH21">
        <v>-527427.24913500005</v>
      </c>
      <c r="WMI21">
        <v>-527427.24913500005</v>
      </c>
      <c r="WMJ21">
        <v>-527427.24913500005</v>
      </c>
      <c r="WMK21">
        <v>-526341.139845</v>
      </c>
      <c r="WML21">
        <v>-526341.139845</v>
      </c>
      <c r="WMM21">
        <v>-526341.139845</v>
      </c>
      <c r="WMN21">
        <v>-526341.139845</v>
      </c>
      <c r="WMO21">
        <v>-526341.139845</v>
      </c>
      <c r="WMP21">
        <v>-526341.139845</v>
      </c>
      <c r="WMQ21">
        <v>-526341.139845</v>
      </c>
      <c r="WMR21">
        <v>-526341.139845</v>
      </c>
      <c r="WMS21">
        <v>-526341.139845</v>
      </c>
      <c r="WMT21">
        <v>-526341.139845</v>
      </c>
      <c r="WMU21">
        <v>-526341.139845</v>
      </c>
      <c r="WMV21">
        <v>-527427.24913500005</v>
      </c>
      <c r="WMW21">
        <v>-527427.24913500005</v>
      </c>
      <c r="WMX21">
        <v>-527427.24913500005</v>
      </c>
      <c r="WMY21">
        <v>-527427.24913500005</v>
      </c>
      <c r="WMZ21">
        <v>-527427.24913500005</v>
      </c>
      <c r="WNA21">
        <v>-527427.24913500005</v>
      </c>
      <c r="WNB21">
        <v>-527427.24913500005</v>
      </c>
      <c r="WNC21">
        <v>-527427.24913500005</v>
      </c>
      <c r="WND21">
        <v>-527427.24913500005</v>
      </c>
      <c r="WNE21">
        <v>-527427.24913500005</v>
      </c>
      <c r="WNF21">
        <v>-527427.24913500005</v>
      </c>
      <c r="WNG21">
        <v>-526341.139845</v>
      </c>
      <c r="WNH21">
        <v>-526341.139845</v>
      </c>
      <c r="WNI21">
        <v>-526341.139845</v>
      </c>
      <c r="WNJ21">
        <v>-526341.139845</v>
      </c>
      <c r="WNK21">
        <v>-526341.139845</v>
      </c>
      <c r="WNL21">
        <v>-526341.139845</v>
      </c>
      <c r="WNM21">
        <v>-526341.139845</v>
      </c>
      <c r="WNN21">
        <v>-526341.139845</v>
      </c>
      <c r="WNO21">
        <v>-526341.139845</v>
      </c>
      <c r="WNP21">
        <v>-526341.139845</v>
      </c>
      <c r="WNQ21">
        <v>-526341.139845</v>
      </c>
      <c r="WNR21">
        <v>-32319.943095499999</v>
      </c>
      <c r="WNS21">
        <v>-32319.943095499999</v>
      </c>
      <c r="WNT21">
        <v>-32319.943095499999</v>
      </c>
      <c r="WNU21">
        <v>-32319.943095499999</v>
      </c>
      <c r="WNV21">
        <v>-32319.943095499999</v>
      </c>
      <c r="WNW21">
        <v>-32319.943095499999</v>
      </c>
      <c r="WNX21">
        <v>-32319.943095499999</v>
      </c>
      <c r="WNY21">
        <v>-32319.943095499999</v>
      </c>
      <c r="WNZ21">
        <v>-32319.943095499999</v>
      </c>
      <c r="WOA21">
        <v>-32319.943095499999</v>
      </c>
      <c r="WOB21">
        <v>-32319.943095499999</v>
      </c>
      <c r="WOC21">
        <v>-32319.943095499999</v>
      </c>
      <c r="WOD21">
        <v>-32319.943095499999</v>
      </c>
      <c r="WOE21">
        <v>-32319.943095499999</v>
      </c>
      <c r="WOF21">
        <v>-32319.943095499999</v>
      </c>
      <c r="WOG21">
        <v>-32319.943095499999</v>
      </c>
      <c r="WOH21">
        <v>-32319.943095499999</v>
      </c>
      <c r="WOI21">
        <v>-32319.943095499999</v>
      </c>
      <c r="WOJ21">
        <v>-32319.943095499999</v>
      </c>
      <c r="WOK21">
        <v>-32319.943095499999</v>
      </c>
      <c r="WOL21">
        <v>-32319.943095499999</v>
      </c>
      <c r="WOM21">
        <v>-32319.943095499999</v>
      </c>
      <c r="WON21">
        <v>-32319.943095499999</v>
      </c>
      <c r="WOO21">
        <v>-32319.943095499999</v>
      </c>
      <c r="WOP21">
        <v>-32319.943095499999</v>
      </c>
      <c r="WOQ21">
        <v>-32319.943095499999</v>
      </c>
      <c r="WOR21">
        <v>-32319.943095499999</v>
      </c>
      <c r="WOS21">
        <v>-32319.943095499999</v>
      </c>
      <c r="WOT21">
        <v>-32319.943095499999</v>
      </c>
      <c r="WOU21">
        <v>-32319.943095499999</v>
      </c>
      <c r="WOV21">
        <v>-32319.943095499999</v>
      </c>
      <c r="WOW21">
        <v>-32319.943095499999</v>
      </c>
      <c r="WOX21">
        <v>-32319.943095499999</v>
      </c>
      <c r="WOY21">
        <v>-32319.943095499999</v>
      </c>
      <c r="WOZ21">
        <v>-32319.943095499999</v>
      </c>
      <c r="WPA21">
        <v>-32319.943095499999</v>
      </c>
      <c r="WPB21">
        <v>-32319.943095499999</v>
      </c>
      <c r="WPC21">
        <v>-32319.943095499999</v>
      </c>
      <c r="WPD21">
        <v>-32319.943095499999</v>
      </c>
      <c r="WPE21">
        <v>-32319.943095499999</v>
      </c>
      <c r="WPF21">
        <v>-32319.943095499999</v>
      </c>
      <c r="WPG21">
        <v>-32319.943095499999</v>
      </c>
      <c r="WPH21">
        <v>-32319.943095499999</v>
      </c>
      <c r="WPI21">
        <v>-32319.943095499999</v>
      </c>
      <c r="WPJ21">
        <v>-62388.641781099999</v>
      </c>
      <c r="WPK21">
        <v>-62388.641781099999</v>
      </c>
      <c r="WPL21">
        <v>-62388.641781099999</v>
      </c>
      <c r="WPM21">
        <v>-62388.641781099999</v>
      </c>
      <c r="WPN21">
        <v>-62388.641781099999</v>
      </c>
      <c r="WPO21">
        <v>-62388.641781099999</v>
      </c>
      <c r="WPP21">
        <v>-62388.641781099999</v>
      </c>
      <c r="WPQ21">
        <v>-62388.641781099999</v>
      </c>
      <c r="WPR21">
        <v>-62388.641781099999</v>
      </c>
      <c r="WPS21">
        <v>-62388.641781099999</v>
      </c>
      <c r="WPT21">
        <v>-62388.641781099999</v>
      </c>
      <c r="WPU21">
        <v>-62388.641781099999</v>
      </c>
      <c r="WPV21">
        <v>-62388.641781099999</v>
      </c>
      <c r="WPW21">
        <v>-62388.641781099999</v>
      </c>
      <c r="WPX21">
        <v>-62388.641781099999</v>
      </c>
      <c r="WPY21">
        <v>-62388.641781099999</v>
      </c>
      <c r="WPZ21">
        <v>-62388.641781099999</v>
      </c>
      <c r="WQA21">
        <v>-62388.641781099999</v>
      </c>
      <c r="WQB21">
        <v>-62388.641781099999</v>
      </c>
      <c r="WQC21">
        <v>-62388.641781099999</v>
      </c>
      <c r="WQD21">
        <v>-62388.641781099999</v>
      </c>
      <c r="WQE21">
        <v>-62388.641781099999</v>
      </c>
      <c r="WQF21">
        <v>-62388.641781099999</v>
      </c>
      <c r="WQG21">
        <v>-62388.641781099999</v>
      </c>
      <c r="WQH21">
        <v>-62388.641781099999</v>
      </c>
      <c r="WQI21">
        <v>-62388.641781099999</v>
      </c>
      <c r="WQJ21">
        <v>-62388.641781099999</v>
      </c>
      <c r="WQK21">
        <v>-62388.641781099999</v>
      </c>
      <c r="WQL21">
        <v>-62388.641781099999</v>
      </c>
      <c r="WQM21">
        <v>-62388.641781099999</v>
      </c>
      <c r="WQN21">
        <v>-62388.641781099999</v>
      </c>
      <c r="WQO21">
        <v>-62388.641781099999</v>
      </c>
      <c r="WQP21">
        <v>-62388.641781099999</v>
      </c>
      <c r="WQQ21">
        <v>-62388.641781099999</v>
      </c>
      <c r="WQR21">
        <v>-62388.641781099999</v>
      </c>
      <c r="WQS21">
        <v>-62388.641781099999</v>
      </c>
      <c r="WQT21">
        <v>-62388.641781099999</v>
      </c>
      <c r="WQU21">
        <v>-62388.641781099999</v>
      </c>
      <c r="WQV21">
        <v>-62388.641781099999</v>
      </c>
      <c r="WQW21">
        <v>-62388.641781099999</v>
      </c>
      <c r="WQX21">
        <v>-62388.641781099999</v>
      </c>
      <c r="WQY21">
        <v>-62388.641781099999</v>
      </c>
      <c r="WQZ21">
        <v>-62388.641781099999</v>
      </c>
      <c r="WRA21">
        <v>-62388.641781099999</v>
      </c>
      <c r="WRB21">
        <v>-122526.039152</v>
      </c>
      <c r="WRC21">
        <v>-122526.039152</v>
      </c>
      <c r="WRD21">
        <v>-122526.039152</v>
      </c>
      <c r="WRE21">
        <v>-122526.039152</v>
      </c>
      <c r="WRF21">
        <v>-122526.039152</v>
      </c>
      <c r="WRG21">
        <v>-122526.039152</v>
      </c>
      <c r="WRH21">
        <v>-122526.039152</v>
      </c>
      <c r="WRI21">
        <v>-122526.039152</v>
      </c>
      <c r="WRJ21">
        <v>-122526.039152</v>
      </c>
      <c r="WRK21">
        <v>-122526.039152</v>
      </c>
      <c r="WRL21">
        <v>-122526.039152</v>
      </c>
      <c r="WRM21">
        <v>-122526.039152</v>
      </c>
      <c r="WRN21">
        <v>-122526.039152</v>
      </c>
      <c r="WRO21">
        <v>-122526.039152</v>
      </c>
      <c r="WRP21">
        <v>-122526.039152</v>
      </c>
      <c r="WRQ21">
        <v>-122526.039152</v>
      </c>
      <c r="WRR21">
        <v>-122526.039152</v>
      </c>
      <c r="WRS21">
        <v>-122526.039152</v>
      </c>
      <c r="WRT21">
        <v>-122526.039152</v>
      </c>
      <c r="WRU21">
        <v>-122526.039152</v>
      </c>
      <c r="WRV21">
        <v>-122526.039152</v>
      </c>
      <c r="WRW21">
        <v>-122526.039152</v>
      </c>
      <c r="WRX21">
        <v>-122526.039152</v>
      </c>
      <c r="WRY21">
        <v>-122526.039152</v>
      </c>
      <c r="WRZ21">
        <v>-122526.039152</v>
      </c>
      <c r="WSA21">
        <v>-122526.039152</v>
      </c>
      <c r="WSB21">
        <v>-122526.039152</v>
      </c>
      <c r="WSC21">
        <v>-122526.039152</v>
      </c>
      <c r="WSD21">
        <v>-122526.039152</v>
      </c>
      <c r="WSE21">
        <v>-122526.039152</v>
      </c>
      <c r="WSF21">
        <v>-122526.039152</v>
      </c>
      <c r="WSG21">
        <v>-122526.039152</v>
      </c>
      <c r="WSH21">
        <v>-122526.039152</v>
      </c>
      <c r="WSI21">
        <v>-122526.039152</v>
      </c>
      <c r="WSJ21">
        <v>-122526.039152</v>
      </c>
      <c r="WSK21">
        <v>-122526.039152</v>
      </c>
      <c r="WSL21">
        <v>-122526.039152</v>
      </c>
      <c r="WSM21">
        <v>-122526.039152</v>
      </c>
      <c r="WSN21">
        <v>-122526.039152</v>
      </c>
      <c r="WSO21">
        <v>-122526.039152</v>
      </c>
      <c r="WSP21">
        <v>-122526.039152</v>
      </c>
      <c r="WSQ21">
        <v>-122526.039152</v>
      </c>
      <c r="WSR21">
        <v>-122526.039152</v>
      </c>
      <c r="WSS21">
        <v>-122526.039152</v>
      </c>
      <c r="WST21">
        <v>-76321.147290399997</v>
      </c>
      <c r="WSU21">
        <v>-76321.147290399997</v>
      </c>
      <c r="WSV21">
        <v>-76321.147290399997</v>
      </c>
      <c r="WSW21">
        <v>-76321.147290399997</v>
      </c>
      <c r="WSX21">
        <v>-76321.147290399997</v>
      </c>
      <c r="WSY21">
        <v>-76321.147290399997</v>
      </c>
      <c r="WSZ21">
        <v>-76321.147290399997</v>
      </c>
      <c r="WTA21">
        <v>-76321.147290399997</v>
      </c>
      <c r="WTB21">
        <v>-76321.147290399997</v>
      </c>
      <c r="WTC21">
        <v>-76321.147290399997</v>
      </c>
      <c r="WTD21">
        <v>-76321.147290399997</v>
      </c>
      <c r="WTE21">
        <v>-76321.147290399997</v>
      </c>
      <c r="WTF21">
        <v>-76321.147290399997</v>
      </c>
      <c r="WTG21">
        <v>-76321.147290399997</v>
      </c>
      <c r="WTH21">
        <v>-76321.147290399997</v>
      </c>
      <c r="WTI21">
        <v>-76321.147290399997</v>
      </c>
      <c r="WTJ21">
        <v>-76321.147290399997</v>
      </c>
      <c r="WTK21">
        <v>-76321.147290399997</v>
      </c>
      <c r="WTL21">
        <v>-76321.147290399997</v>
      </c>
      <c r="WTM21">
        <v>-76321.147290399997</v>
      </c>
      <c r="WTN21">
        <v>-76321.147290399997</v>
      </c>
      <c r="WTO21">
        <v>-76321.147290399997</v>
      </c>
      <c r="WTP21">
        <v>-76321.147290399997</v>
      </c>
      <c r="WTQ21">
        <v>-76321.147290399997</v>
      </c>
      <c r="WTR21">
        <v>-76321.147290399997</v>
      </c>
      <c r="WTS21">
        <v>-76321.147290399997</v>
      </c>
      <c r="WTT21">
        <v>-76321.147290399997</v>
      </c>
      <c r="WTU21">
        <v>-76321.147290399997</v>
      </c>
      <c r="WTV21">
        <v>-76321.147290399997</v>
      </c>
      <c r="WTW21">
        <v>-76321.147290399997</v>
      </c>
      <c r="WTX21">
        <v>-76321.147290399997</v>
      </c>
      <c r="WTY21">
        <v>-76321.147290399997</v>
      </c>
      <c r="WTZ21">
        <v>-76321.147290399997</v>
      </c>
      <c r="WUA21">
        <v>-76321.147290399997</v>
      </c>
      <c r="WUB21">
        <v>-76321.147290399997</v>
      </c>
      <c r="WUC21">
        <v>-76321.147290399997</v>
      </c>
      <c r="WUD21">
        <v>-76321.147290399997</v>
      </c>
      <c r="WUE21">
        <v>-76321.147290399997</v>
      </c>
      <c r="WUF21">
        <v>-76321.147290399997</v>
      </c>
      <c r="WUG21">
        <v>-76321.147290399997</v>
      </c>
      <c r="WUH21">
        <v>-76321.147290399997</v>
      </c>
      <c r="WUI21">
        <v>-76321.147290399997</v>
      </c>
      <c r="WUJ21">
        <v>-76321.147290399997</v>
      </c>
      <c r="WUK21">
        <v>-76321.147290399997</v>
      </c>
      <c r="WUL21">
        <v>-147326.14796199999</v>
      </c>
      <c r="WUM21">
        <v>-147326.14796199999</v>
      </c>
      <c r="WUN21">
        <v>-147326.14796199999</v>
      </c>
      <c r="WUO21">
        <v>-147326.14796199999</v>
      </c>
      <c r="WUP21">
        <v>-147326.14796199999</v>
      </c>
      <c r="WUQ21">
        <v>-147326.14796199999</v>
      </c>
      <c r="WUR21">
        <v>-147326.14796199999</v>
      </c>
      <c r="WUS21">
        <v>-147326.14796199999</v>
      </c>
      <c r="WUT21">
        <v>-147326.14796199999</v>
      </c>
      <c r="WUU21">
        <v>-147326.14796199999</v>
      </c>
      <c r="WUV21">
        <v>-147326.14796199999</v>
      </c>
      <c r="WUW21">
        <v>-147326.14796199999</v>
      </c>
      <c r="WUX21">
        <v>-147326.14796199999</v>
      </c>
      <c r="WUY21">
        <v>-147326.14796199999</v>
      </c>
      <c r="WUZ21">
        <v>-147326.14796199999</v>
      </c>
      <c r="WVA21">
        <v>-147326.14796199999</v>
      </c>
      <c r="WVB21">
        <v>-147326.14796199999</v>
      </c>
      <c r="WVC21">
        <v>-147326.14796199999</v>
      </c>
      <c r="WVD21">
        <v>-147326.14796199999</v>
      </c>
      <c r="WVE21">
        <v>-147326.14796199999</v>
      </c>
      <c r="WVF21">
        <v>-147326.14796199999</v>
      </c>
      <c r="WVG21">
        <v>-147326.14796199999</v>
      </c>
      <c r="WVH21">
        <v>-147326.14796199999</v>
      </c>
      <c r="WVI21">
        <v>-147326.14796199999</v>
      </c>
      <c r="WVJ21">
        <v>-147326.14796199999</v>
      </c>
      <c r="WVK21">
        <v>-147326.14796199999</v>
      </c>
      <c r="WVL21">
        <v>-147326.14796199999</v>
      </c>
      <c r="WVM21">
        <v>-147326.14796199999</v>
      </c>
      <c r="WVN21">
        <v>-147326.14796199999</v>
      </c>
      <c r="WVO21">
        <v>-147326.14796199999</v>
      </c>
      <c r="WVP21">
        <v>-147326.14796199999</v>
      </c>
      <c r="WVQ21">
        <v>-147326.14796199999</v>
      </c>
      <c r="WVR21">
        <v>-147326.14796199999</v>
      </c>
      <c r="WVS21">
        <v>-147326.14796199999</v>
      </c>
      <c r="WVT21">
        <v>-147326.14796199999</v>
      </c>
      <c r="WVU21">
        <v>-147326.14796199999</v>
      </c>
      <c r="WVV21">
        <v>-147326.14796199999</v>
      </c>
      <c r="WVW21">
        <v>-147326.14796199999</v>
      </c>
      <c r="WVX21">
        <v>-147326.14796199999</v>
      </c>
      <c r="WVY21">
        <v>-147326.14796199999</v>
      </c>
      <c r="WVZ21">
        <v>-147326.14796199999</v>
      </c>
      <c r="WWA21">
        <v>-147326.14796199999</v>
      </c>
      <c r="WWB21">
        <v>-147326.14796199999</v>
      </c>
      <c r="WWC21">
        <v>-147326.14796199999</v>
      </c>
      <c r="WWD21">
        <v>-289336.14930699999</v>
      </c>
      <c r="WWE21">
        <v>-289336.14930699999</v>
      </c>
      <c r="WWF21">
        <v>-289336.14930699999</v>
      </c>
      <c r="WWG21">
        <v>-289336.14930699999</v>
      </c>
      <c r="WWH21">
        <v>-289336.14930699999</v>
      </c>
      <c r="WWI21">
        <v>-289336.14930699999</v>
      </c>
      <c r="WWJ21">
        <v>-289336.14930699999</v>
      </c>
      <c r="WWK21">
        <v>-289336.14930699999</v>
      </c>
      <c r="WWL21">
        <v>-289336.14930699999</v>
      </c>
      <c r="WWM21">
        <v>-289336.14930699999</v>
      </c>
      <c r="WWN21">
        <v>-289336.14930699999</v>
      </c>
      <c r="WWO21">
        <v>-289336.14930699999</v>
      </c>
      <c r="WWP21">
        <v>-289336.14930699999</v>
      </c>
      <c r="WWQ21">
        <v>-289336.14930699999</v>
      </c>
      <c r="WWR21">
        <v>-289336.14930699999</v>
      </c>
      <c r="WWS21">
        <v>-289336.14930699999</v>
      </c>
      <c r="WWT21">
        <v>-289336.14930699999</v>
      </c>
      <c r="WWU21">
        <v>-289336.14930699999</v>
      </c>
      <c r="WWV21">
        <v>-289336.14930699999</v>
      </c>
      <c r="WWW21">
        <v>-289336.14930699999</v>
      </c>
      <c r="WWX21">
        <v>-289336.14930699999</v>
      </c>
      <c r="WWY21">
        <v>-289336.14930699999</v>
      </c>
      <c r="WWZ21">
        <v>-289336.14930699999</v>
      </c>
      <c r="WXA21">
        <v>-289336.14930699999</v>
      </c>
      <c r="WXB21">
        <v>-289336.14930699999</v>
      </c>
      <c r="WXC21">
        <v>-289336.14930699999</v>
      </c>
      <c r="WXD21">
        <v>-289336.14930699999</v>
      </c>
      <c r="WXE21">
        <v>-289336.14930699999</v>
      </c>
      <c r="WXF21">
        <v>-289336.14930699999</v>
      </c>
      <c r="WXG21">
        <v>-289336.14930699999</v>
      </c>
      <c r="WXH21">
        <v>-289336.14930699999</v>
      </c>
      <c r="WXI21">
        <v>-289336.14930699999</v>
      </c>
      <c r="WXJ21">
        <v>-289336.14930699999</v>
      </c>
      <c r="WXK21">
        <v>-289336.14930699999</v>
      </c>
      <c r="WXL21">
        <v>-289336.14930699999</v>
      </c>
      <c r="WXM21">
        <v>-289336.14930699999</v>
      </c>
      <c r="WXN21">
        <v>-289336.14930699999</v>
      </c>
      <c r="WXO21">
        <v>-289336.14930699999</v>
      </c>
      <c r="WXP21">
        <v>-289336.14930699999</v>
      </c>
      <c r="WXQ21">
        <v>-289336.14930699999</v>
      </c>
      <c r="WXR21">
        <v>-289336.14930699999</v>
      </c>
      <c r="WXS21">
        <v>-289336.14930699999</v>
      </c>
      <c r="WXT21">
        <v>-289336.14930699999</v>
      </c>
      <c r="WXU21">
        <v>-289336.14930699999</v>
      </c>
      <c r="WXV21">
        <v>-135759.72396999999</v>
      </c>
      <c r="WXW21">
        <v>-135759.72396999999</v>
      </c>
      <c r="WXX21">
        <v>-135759.72396999999</v>
      </c>
      <c r="WXY21">
        <v>-135759.72396999999</v>
      </c>
      <c r="WXZ21">
        <v>-135759.72396999999</v>
      </c>
      <c r="WYA21">
        <v>-135759.72396999999</v>
      </c>
      <c r="WYB21">
        <v>-135759.72396999999</v>
      </c>
      <c r="WYC21">
        <v>-135759.72396999999</v>
      </c>
      <c r="WYD21">
        <v>-135759.72396999999</v>
      </c>
      <c r="WYE21">
        <v>-135759.72396999999</v>
      </c>
      <c r="WYF21">
        <v>-135759.72396999999</v>
      </c>
      <c r="WYG21">
        <v>-133807.62726800001</v>
      </c>
      <c r="WYH21">
        <v>-133807.62726800001</v>
      </c>
      <c r="WYI21">
        <v>-133807.62726800001</v>
      </c>
      <c r="WYJ21">
        <v>-133807.62726800001</v>
      </c>
      <c r="WYK21">
        <v>-133807.62726800001</v>
      </c>
      <c r="WYL21">
        <v>-133807.62726800001</v>
      </c>
      <c r="WYM21">
        <v>-133807.62726800001</v>
      </c>
      <c r="WYN21">
        <v>-133807.62726800001</v>
      </c>
      <c r="WYO21">
        <v>-133807.62726800001</v>
      </c>
      <c r="WYP21">
        <v>-133807.62726800001</v>
      </c>
      <c r="WYQ21">
        <v>-133807.62726800001</v>
      </c>
      <c r="WYR21">
        <v>-135759.72396999999</v>
      </c>
      <c r="WYS21">
        <v>-135759.72396999999</v>
      </c>
      <c r="WYT21">
        <v>-135759.72396999999</v>
      </c>
      <c r="WYU21">
        <v>-135759.72396999999</v>
      </c>
      <c r="WYV21">
        <v>-135759.72396999999</v>
      </c>
      <c r="WYW21">
        <v>-135759.72396999999</v>
      </c>
      <c r="WYX21">
        <v>-135759.72396999999</v>
      </c>
      <c r="WYY21">
        <v>-135759.72396999999</v>
      </c>
      <c r="WYZ21">
        <v>-135759.72396999999</v>
      </c>
      <c r="WZA21">
        <v>-135759.72396999999</v>
      </c>
      <c r="WZB21">
        <v>-135759.72396999999</v>
      </c>
      <c r="WZC21">
        <v>-133807.62726800001</v>
      </c>
      <c r="WZD21">
        <v>-133807.62726800001</v>
      </c>
      <c r="WZE21">
        <v>-133807.62726800001</v>
      </c>
      <c r="WZF21">
        <v>-133807.62726800001</v>
      </c>
      <c r="WZG21">
        <v>-133807.62726800001</v>
      </c>
      <c r="WZH21">
        <v>-133807.62726800001</v>
      </c>
      <c r="WZI21">
        <v>-133807.62726800001</v>
      </c>
      <c r="WZJ21">
        <v>-133807.62726800001</v>
      </c>
      <c r="WZK21">
        <v>-133807.62726800001</v>
      </c>
      <c r="WZL21">
        <v>-133807.62726800001</v>
      </c>
      <c r="WZM21">
        <v>-133807.62726800001</v>
      </c>
      <c r="WZN21">
        <v>-96058.936308699995</v>
      </c>
      <c r="WZO21">
        <v>-96058.936308699995</v>
      </c>
      <c r="WZP21">
        <v>-96058.936308699995</v>
      </c>
      <c r="WZQ21">
        <v>-96058.936308699995</v>
      </c>
      <c r="WZR21">
        <v>-96058.936308699995</v>
      </c>
      <c r="WZS21">
        <v>-96058.936308699995</v>
      </c>
      <c r="WZT21">
        <v>-96058.936308699995</v>
      </c>
      <c r="WZU21">
        <v>-96058.936308699995</v>
      </c>
      <c r="WZV21">
        <v>-96058.936308699995</v>
      </c>
      <c r="WZW21">
        <v>-96058.936308699995</v>
      </c>
      <c r="WZX21">
        <v>-96058.936308699995</v>
      </c>
      <c r="WZY21">
        <v>-92226.799698400006</v>
      </c>
      <c r="WZZ21">
        <v>-92226.799698400006</v>
      </c>
      <c r="XAA21">
        <v>-92226.799698400006</v>
      </c>
      <c r="XAB21">
        <v>-92226.799698400006</v>
      </c>
      <c r="XAC21">
        <v>-92226.799698400006</v>
      </c>
      <c r="XAD21">
        <v>-92226.799698400006</v>
      </c>
      <c r="XAE21">
        <v>-92226.799698400006</v>
      </c>
      <c r="XAF21">
        <v>-92226.799698400006</v>
      </c>
      <c r="XAG21">
        <v>-92226.799698400006</v>
      </c>
      <c r="XAH21">
        <v>-92226.799698400006</v>
      </c>
      <c r="XAI21">
        <v>-92226.799698400006</v>
      </c>
      <c r="XAJ21">
        <v>-96058.936308699995</v>
      </c>
      <c r="XAK21">
        <v>-96058.936308699995</v>
      </c>
      <c r="XAL21">
        <v>-96058.936308699995</v>
      </c>
      <c r="XAM21">
        <v>-96058.936308699995</v>
      </c>
      <c r="XAN21">
        <v>-96058.936308699995</v>
      </c>
      <c r="XAO21">
        <v>-96058.936308699995</v>
      </c>
      <c r="XAP21">
        <v>-96058.936308699995</v>
      </c>
      <c r="XAQ21">
        <v>-96058.936308699995</v>
      </c>
      <c r="XAR21">
        <v>-96058.936308699995</v>
      </c>
      <c r="XAS21">
        <v>-96058.936308699995</v>
      </c>
      <c r="XAT21">
        <v>-96058.936308699995</v>
      </c>
      <c r="XAU21">
        <v>-92226.799698400006</v>
      </c>
      <c r="XAV21">
        <v>-92226.799698400006</v>
      </c>
      <c r="XAW21">
        <v>-92226.799698400006</v>
      </c>
      <c r="XAX21">
        <v>-92226.799698400006</v>
      </c>
      <c r="XAY21">
        <v>-92226.799698400006</v>
      </c>
      <c r="XAZ21">
        <v>-92226.799698400006</v>
      </c>
      <c r="XBA21">
        <v>-92226.799698400006</v>
      </c>
      <c r="XBB21">
        <v>-92226.799698400006</v>
      </c>
      <c r="XBC21">
        <v>-92226.799698400006</v>
      </c>
      <c r="XBD21">
        <v>-92226.799698400006</v>
      </c>
      <c r="XBE21">
        <v>-92226.799698400006</v>
      </c>
      <c r="XBF21">
        <v>78827.947223399999</v>
      </c>
      <c r="XBG21">
        <v>78827.947223399999</v>
      </c>
      <c r="XBH21">
        <v>78827.947223399999</v>
      </c>
      <c r="XBI21">
        <v>78827.947223399999</v>
      </c>
      <c r="XBJ21">
        <v>78827.947223399999</v>
      </c>
      <c r="XBK21">
        <v>78827.947223399999</v>
      </c>
      <c r="XBL21">
        <v>78827.947223399999</v>
      </c>
      <c r="XBM21">
        <v>78827.947223399999</v>
      </c>
      <c r="XBN21">
        <v>78827.947223399999</v>
      </c>
      <c r="XBO21">
        <v>78827.947223399999</v>
      </c>
      <c r="XBP21">
        <v>78827.947223399999</v>
      </c>
      <c r="XBQ21">
        <v>86420.163649900001</v>
      </c>
      <c r="XBR21">
        <v>86420.163649900001</v>
      </c>
      <c r="XBS21">
        <v>86420.163649900001</v>
      </c>
      <c r="XBT21">
        <v>86420.163649900001</v>
      </c>
      <c r="XBU21">
        <v>86420.163649900001</v>
      </c>
      <c r="XBV21">
        <v>86420.163649900001</v>
      </c>
      <c r="XBW21">
        <v>86420.163649900001</v>
      </c>
      <c r="XBX21">
        <v>86420.163649900001</v>
      </c>
      <c r="XBY21">
        <v>86420.163649900001</v>
      </c>
      <c r="XBZ21">
        <v>86420.163649900001</v>
      </c>
      <c r="XCA21">
        <v>86420.163649900001</v>
      </c>
      <c r="XCB21">
        <v>78827.947223399999</v>
      </c>
      <c r="XCC21">
        <v>78827.947223399999</v>
      </c>
      <c r="XCD21">
        <v>78827.947223399999</v>
      </c>
      <c r="XCE21">
        <v>78827.947223399999</v>
      </c>
      <c r="XCF21">
        <v>78827.947223399999</v>
      </c>
      <c r="XCG21">
        <v>78827.947223399999</v>
      </c>
      <c r="XCH21">
        <v>78827.947223399999</v>
      </c>
      <c r="XCI21">
        <v>78827.947223399999</v>
      </c>
      <c r="XCJ21">
        <v>78827.947223399999</v>
      </c>
      <c r="XCK21">
        <v>78827.947223399999</v>
      </c>
      <c r="XCL21">
        <v>78827.947223399999</v>
      </c>
      <c r="XCM21">
        <v>86420.163649900001</v>
      </c>
      <c r="XCN21">
        <v>86420.163649900001</v>
      </c>
      <c r="XCO21">
        <v>86420.163649900001</v>
      </c>
      <c r="XCP21">
        <v>86420.163649900001</v>
      </c>
      <c r="XCQ21">
        <v>86420.163649900001</v>
      </c>
      <c r="XCR21">
        <v>86420.163649900001</v>
      </c>
      <c r="XCS21">
        <v>86420.163649900001</v>
      </c>
      <c r="XCT21">
        <v>86420.163649900001</v>
      </c>
      <c r="XCU21">
        <v>86420.163649900001</v>
      </c>
      <c r="XCV21">
        <v>86420.163649900001</v>
      </c>
      <c r="XCW21">
        <v>86420.163649900001</v>
      </c>
      <c r="XCX21">
        <v>-172456.08766300001</v>
      </c>
      <c r="XCY21">
        <v>-172456.08766300001</v>
      </c>
      <c r="XCZ21">
        <v>-172456.08766300001</v>
      </c>
      <c r="XDA21">
        <v>-172456.08766300001</v>
      </c>
      <c r="XDB21">
        <v>-172456.08766300001</v>
      </c>
      <c r="XDC21">
        <v>-172456.08766300001</v>
      </c>
      <c r="XDD21">
        <v>-172456.08766300001</v>
      </c>
      <c r="XDE21">
        <v>-172456.08766300001</v>
      </c>
      <c r="XDF21">
        <v>-172456.08766300001</v>
      </c>
      <c r="XDG21">
        <v>-172456.08766300001</v>
      </c>
      <c r="XDH21">
        <v>-172456.08766300001</v>
      </c>
      <c r="XDI21">
        <v>-81065.170055800001</v>
      </c>
      <c r="XDJ21">
        <v>-81065.170055800001</v>
      </c>
      <c r="XDK21">
        <v>-81065.170055800001</v>
      </c>
      <c r="XDL21">
        <v>-81065.170055800001</v>
      </c>
      <c r="XDM21">
        <v>-81065.170055800001</v>
      </c>
      <c r="XDN21">
        <v>-81065.170055800001</v>
      </c>
      <c r="XDO21">
        <v>-81065.170055800001</v>
      </c>
      <c r="XDP21">
        <v>-81065.170055800001</v>
      </c>
      <c r="XDQ21">
        <v>-81065.170055800001</v>
      </c>
      <c r="XDR21">
        <v>-81065.170055800001</v>
      </c>
      <c r="XDS21">
        <v>-81065.170055800001</v>
      </c>
      <c r="XDT21">
        <v>-172456.08766300001</v>
      </c>
      <c r="XDU21">
        <v>-172456.08766300001</v>
      </c>
      <c r="XDV21">
        <v>-172456.08766300001</v>
      </c>
      <c r="XDW21">
        <v>-172456.08766300001</v>
      </c>
      <c r="XDX21">
        <v>-172456.08766300001</v>
      </c>
      <c r="XDY21">
        <v>-172456.08766300001</v>
      </c>
      <c r="XDZ21">
        <v>-172456.08766300001</v>
      </c>
      <c r="XEA21">
        <v>-172456.08766300001</v>
      </c>
      <c r="XEB21">
        <v>-172456.08766300001</v>
      </c>
      <c r="XEC21">
        <v>-172456.08766300001</v>
      </c>
      <c r="XED21">
        <v>-172456.08766300001</v>
      </c>
      <c r="XEE21">
        <v>-81065.170055800001</v>
      </c>
      <c r="XEF21">
        <v>-81065.170055800001</v>
      </c>
      <c r="XEG21">
        <v>-81065.170055800001</v>
      </c>
      <c r="XEH21">
        <v>-81065.170055800001</v>
      </c>
      <c r="XEI21">
        <v>-81065.170055800001</v>
      </c>
      <c r="XEJ21">
        <v>-81065.170055800001</v>
      </c>
      <c r="XEK21">
        <v>-81065.170055800001</v>
      </c>
      <c r="XEL21">
        <v>-81065.170055800001</v>
      </c>
      <c r="XEM21">
        <v>-81065.170055800001</v>
      </c>
      <c r="XEN21">
        <v>-81065.170055800001</v>
      </c>
      <c r="XEO21">
        <v>-81065.170055800001</v>
      </c>
      <c r="XEP21">
        <v>-139338.381689</v>
      </c>
      <c r="XEQ21">
        <v>-139338.381689</v>
      </c>
      <c r="XER21">
        <v>-139338.381689</v>
      </c>
      <c r="XES21">
        <v>-139338.381689</v>
      </c>
      <c r="XET21">
        <v>-139338.381689</v>
      </c>
      <c r="XEU21">
        <v>-139338.381689</v>
      </c>
      <c r="XEV21">
        <v>-139338.381689</v>
      </c>
      <c r="XEW21">
        <v>-139338.381689</v>
      </c>
      <c r="XEX21">
        <v>-139338.381689</v>
      </c>
      <c r="XEY21">
        <v>-139338.381689</v>
      </c>
      <c r="XEZ21">
        <v>-139338.381689</v>
      </c>
      <c r="XFA21">
        <v>40069.985127599997</v>
      </c>
      <c r="XFB21">
        <v>40069.985127599997</v>
      </c>
      <c r="XFC21">
        <v>40069.985127599997</v>
      </c>
      <c r="XFD21">
        <v>40069.985127599997</v>
      </c>
    </row>
    <row r="22" spans="1:16384" x14ac:dyDescent="0.2">
      <c r="A22">
        <v>2035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98299969.848100007</v>
      </c>
      <c r="CM22">
        <v>98299969.848100007</v>
      </c>
      <c r="CN22">
        <v>98299969.848100007</v>
      </c>
      <c r="CO22">
        <v>98299969.848100007</v>
      </c>
      <c r="CP22">
        <v>98299969.848100007</v>
      </c>
      <c r="CQ22">
        <v>98299969.848100007</v>
      </c>
      <c r="CR22">
        <v>98299969.848100007</v>
      </c>
      <c r="CS22">
        <v>98299969.848100007</v>
      </c>
      <c r="CT22">
        <v>98299969.848100007</v>
      </c>
      <c r="CU22">
        <v>98299969.848100007</v>
      </c>
      <c r="CV22">
        <v>98299969.848100007</v>
      </c>
      <c r="CW22">
        <v>98011624.1479</v>
      </c>
      <c r="CX22">
        <v>98011624.1479</v>
      </c>
      <c r="CY22">
        <v>98011624.1479</v>
      </c>
      <c r="CZ22">
        <v>98011624.1479</v>
      </c>
      <c r="DA22">
        <v>98011624.1479</v>
      </c>
      <c r="DB22">
        <v>98011624.1479</v>
      </c>
      <c r="DC22">
        <v>98011624.1479</v>
      </c>
      <c r="DD22">
        <v>98011624.1479</v>
      </c>
      <c r="DE22">
        <v>98011624.1479</v>
      </c>
      <c r="DF22">
        <v>97942564.040900007</v>
      </c>
      <c r="DG22">
        <v>97736206.291199997</v>
      </c>
      <c r="DH22">
        <v>99207418.367300004</v>
      </c>
      <c r="DI22">
        <v>99195635.269099995</v>
      </c>
      <c r="DJ22">
        <v>99177960.621800005</v>
      </c>
      <c r="DK22">
        <v>99172069.072699994</v>
      </c>
      <c r="DL22">
        <v>99166177.523599997</v>
      </c>
      <c r="DM22">
        <v>99164030.6118</v>
      </c>
      <c r="DN22">
        <v>99164030.6118</v>
      </c>
      <c r="DO22">
        <v>99164030.6118</v>
      </c>
      <c r="DP22">
        <v>99164030.6118</v>
      </c>
      <c r="DQ22">
        <v>99117976.252599999</v>
      </c>
      <c r="DR22">
        <v>99106946.424999997</v>
      </c>
      <c r="DS22">
        <v>98515119.336300001</v>
      </c>
      <c r="DT22">
        <v>98503336.238100007</v>
      </c>
      <c r="DU22">
        <v>98491553.139899999</v>
      </c>
      <c r="DV22">
        <v>98479770.041700006</v>
      </c>
      <c r="DW22">
        <v>98470927.772799999</v>
      </c>
      <c r="DX22">
        <v>98465036.223700002</v>
      </c>
      <c r="DY22">
        <v>98451042.558200002</v>
      </c>
      <c r="DZ22">
        <v>98297043.112599999</v>
      </c>
      <c r="EA22">
        <v>98280418.044799998</v>
      </c>
      <c r="EB22">
        <v>98147407.9903</v>
      </c>
      <c r="EC22">
        <v>98040706.891299993</v>
      </c>
      <c r="ED22">
        <v>31981063.903000001</v>
      </c>
      <c r="EE22">
        <v>31981063.903000001</v>
      </c>
      <c r="EF22">
        <v>31981063.903000001</v>
      </c>
      <c r="EG22">
        <v>31981063.903000001</v>
      </c>
      <c r="EH22">
        <v>31981063.903000001</v>
      </c>
      <c r="EI22">
        <v>31981063.903000001</v>
      </c>
      <c r="EJ22">
        <v>31981063.903000001</v>
      </c>
      <c r="EK22">
        <v>31981063.903000001</v>
      </c>
      <c r="EL22">
        <v>31981063.903000001</v>
      </c>
      <c r="EM22">
        <v>31780613.9725</v>
      </c>
      <c r="EN22">
        <v>31780613.9725</v>
      </c>
      <c r="EO22">
        <v>33186891.798300002</v>
      </c>
      <c r="EP22">
        <v>33186891.798300002</v>
      </c>
      <c r="EQ22">
        <v>33186891.798300002</v>
      </c>
      <c r="ER22">
        <v>33186891.798300002</v>
      </c>
      <c r="ES22">
        <v>33186891.798300002</v>
      </c>
      <c r="ET22">
        <v>33186891.798300002</v>
      </c>
      <c r="EU22">
        <v>33186891.798300002</v>
      </c>
      <c r="EV22">
        <v>33165081.584100001</v>
      </c>
      <c r="EW22">
        <v>33138621.823100001</v>
      </c>
      <c r="EX22">
        <v>33109042.861200001</v>
      </c>
      <c r="EY22">
        <v>33080225.8631</v>
      </c>
      <c r="EZ22">
        <v>32444946.470400002</v>
      </c>
      <c r="FA22">
        <v>32443784.083700001</v>
      </c>
      <c r="FB22">
        <v>32442185.557999998</v>
      </c>
      <c r="FC22">
        <v>32440152.356400002</v>
      </c>
      <c r="FD22">
        <v>32440152.356400002</v>
      </c>
      <c r="FE22">
        <v>32439728.776500002</v>
      </c>
      <c r="FF22">
        <v>32439728.776500002</v>
      </c>
      <c r="FG22">
        <v>32439728.776500002</v>
      </c>
      <c r="FH22">
        <v>32336423.100900002</v>
      </c>
      <c r="FI22">
        <v>32151968.999400001</v>
      </c>
      <c r="FJ22">
        <v>32134111.451699998</v>
      </c>
      <c r="FK22">
        <v>35088920.579899997</v>
      </c>
      <c r="FL22">
        <v>35088920.579899997</v>
      </c>
      <c r="FM22">
        <v>35086595.806500003</v>
      </c>
      <c r="FN22">
        <v>35084562.604800001</v>
      </c>
      <c r="FO22">
        <v>35083400.218099996</v>
      </c>
      <c r="FP22">
        <v>34993565.644000001</v>
      </c>
      <c r="FQ22">
        <v>34901940.174599998</v>
      </c>
      <c r="FR22">
        <v>34831285.4793</v>
      </c>
      <c r="FS22">
        <v>34666408.294299997</v>
      </c>
      <c r="FT22">
        <v>34135618.480499998</v>
      </c>
      <c r="FU22">
        <v>33993366.661700003</v>
      </c>
      <c r="FV22">
        <v>47515740.849699996</v>
      </c>
      <c r="FW22">
        <v>47515740.849699996</v>
      </c>
      <c r="FX22">
        <v>47515740.849699996</v>
      </c>
      <c r="FY22">
        <v>47515740.849699996</v>
      </c>
      <c r="FZ22">
        <v>47515740.849699996</v>
      </c>
      <c r="GA22">
        <v>47515740.849699996</v>
      </c>
      <c r="GB22">
        <v>47515740.849699996</v>
      </c>
      <c r="GC22">
        <v>47515740.849699996</v>
      </c>
      <c r="GD22">
        <v>47472120.421400003</v>
      </c>
      <c r="GE22">
        <v>47472120.421400003</v>
      </c>
      <c r="GF22">
        <v>47114840.988700002</v>
      </c>
      <c r="GG22">
        <v>47133424.357299998</v>
      </c>
      <c r="GH22">
        <v>47133424.357299998</v>
      </c>
      <c r="GI22">
        <v>47133424.357299998</v>
      </c>
      <c r="GJ22">
        <v>47133424.357299998</v>
      </c>
      <c r="GK22">
        <v>47133424.357299998</v>
      </c>
      <c r="GL22">
        <v>47133424.357299998</v>
      </c>
      <c r="GM22">
        <v>47133424.357299998</v>
      </c>
      <c r="GN22">
        <v>47133424.357299998</v>
      </c>
      <c r="GO22">
        <v>46729649.456</v>
      </c>
      <c r="GP22">
        <v>46729649.456</v>
      </c>
      <c r="GQ22">
        <v>46642489.954099998</v>
      </c>
      <c r="GR22">
        <v>43227270.210299999</v>
      </c>
      <c r="GS22">
        <v>43215646.343199998</v>
      </c>
      <c r="GT22">
        <v>43215646.343199998</v>
      </c>
      <c r="GU22">
        <v>43161900.583899997</v>
      </c>
      <c r="GV22">
        <v>43161900.583899997</v>
      </c>
      <c r="GW22">
        <v>43161900.583899997</v>
      </c>
      <c r="GX22">
        <v>43161900.583899997</v>
      </c>
      <c r="GY22">
        <v>43161900.583899997</v>
      </c>
      <c r="GZ22">
        <v>43161900.583899997</v>
      </c>
      <c r="HA22">
        <v>43161900.583899997</v>
      </c>
      <c r="HB22">
        <v>43139607.927699998</v>
      </c>
      <c r="HC22">
        <v>41992423.565300003</v>
      </c>
      <c r="HD22">
        <v>41992423.565300003</v>
      </c>
      <c r="HE22">
        <v>41992423.565300003</v>
      </c>
      <c r="HF22">
        <v>41947385.955600001</v>
      </c>
      <c r="HG22">
        <v>41947385.955600001</v>
      </c>
      <c r="HH22">
        <v>41947385.955600001</v>
      </c>
      <c r="HI22">
        <v>41947385.955600001</v>
      </c>
      <c r="HJ22">
        <v>41497651.428499997</v>
      </c>
      <c r="HK22">
        <v>41317982.280400001</v>
      </c>
      <c r="HL22">
        <v>41283110.678999998</v>
      </c>
      <c r="HM22">
        <v>41259862.944700003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111781.38809399999</v>
      </c>
      <c r="LG22">
        <v>1969626.3374300001</v>
      </c>
      <c r="LH22">
        <v>2980768.6979399999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1044103.25919</v>
      </c>
      <c r="LQ22">
        <v>2336341.3590899999</v>
      </c>
      <c r="LR22">
        <v>4779343.62402</v>
      </c>
      <c r="LS22">
        <v>6360137.4351000004</v>
      </c>
      <c r="LT22">
        <v>70208.256657999998</v>
      </c>
      <c r="LU22">
        <v>150089.79820300001</v>
      </c>
      <c r="LV22">
        <v>230762.184397</v>
      </c>
      <c r="LW22">
        <v>340920.97944299999</v>
      </c>
      <c r="LX22">
        <v>450875.29443200002</v>
      </c>
      <c r="LY22">
        <v>548643.88379700005</v>
      </c>
      <c r="LZ22">
        <v>558504.56291400001</v>
      </c>
      <c r="MA22">
        <v>587065.50459100003</v>
      </c>
      <c r="MB22">
        <v>1407661.5089799999</v>
      </c>
      <c r="MC22">
        <v>3386637.94343</v>
      </c>
      <c r="MD22">
        <v>3881324.8030900001</v>
      </c>
      <c r="ME22">
        <v>70825.788336099999</v>
      </c>
      <c r="MF22">
        <v>150754.42334800001</v>
      </c>
      <c r="MG22">
        <v>238681.83558899999</v>
      </c>
      <c r="MH22">
        <v>438140.28944899997</v>
      </c>
      <c r="MI22">
        <v>558946.81568500004</v>
      </c>
      <c r="MJ22">
        <v>1661805.92068</v>
      </c>
      <c r="MK22">
        <v>2366997.3092100001</v>
      </c>
      <c r="ML22">
        <v>5492461.2151300004</v>
      </c>
      <c r="MM22">
        <v>8388683.5560500007</v>
      </c>
      <c r="MN22">
        <v>12024524.889900001</v>
      </c>
      <c r="MO22">
        <v>14549483.5897</v>
      </c>
      <c r="MP22">
        <v>75832233.722200006</v>
      </c>
      <c r="MQ22">
        <v>75832233.722200006</v>
      </c>
      <c r="MR22">
        <v>75832233.722200006</v>
      </c>
      <c r="MS22">
        <v>75832233.722200006</v>
      </c>
      <c r="MT22">
        <v>75832233.722200006</v>
      </c>
      <c r="MU22">
        <v>75832233.722200006</v>
      </c>
      <c r="MV22">
        <v>75832233.722200006</v>
      </c>
      <c r="MW22">
        <v>75832233.722200006</v>
      </c>
      <c r="MX22">
        <v>75832233.722200006</v>
      </c>
      <c r="MY22">
        <v>75507775.4428</v>
      </c>
      <c r="MZ22">
        <v>75429223.494200006</v>
      </c>
      <c r="NA22">
        <v>75235988.506699994</v>
      </c>
      <c r="NB22">
        <v>75235988.506699994</v>
      </c>
      <c r="NC22">
        <v>75235988.506699994</v>
      </c>
      <c r="ND22">
        <v>75235988.506699994</v>
      </c>
      <c r="NE22">
        <v>75235988.506699994</v>
      </c>
      <c r="NF22">
        <v>75235988.506699994</v>
      </c>
      <c r="NG22">
        <v>75236311.853</v>
      </c>
      <c r="NH22">
        <v>74872415.926100001</v>
      </c>
      <c r="NI22">
        <v>74832978.278699994</v>
      </c>
      <c r="NJ22">
        <v>74063427.111100003</v>
      </c>
      <c r="NK22">
        <v>73858719.569600001</v>
      </c>
      <c r="NL22">
        <v>79703939.513999999</v>
      </c>
      <c r="NM22">
        <v>79703939.513999999</v>
      </c>
      <c r="NN22">
        <v>79682921.014500007</v>
      </c>
      <c r="NO22">
        <v>79654029.393600002</v>
      </c>
      <c r="NP22">
        <v>79643520.143800005</v>
      </c>
      <c r="NQ22">
        <v>79617465.292999998</v>
      </c>
      <c r="NR22">
        <v>79617465.292999998</v>
      </c>
      <c r="NS22">
        <v>79617465.292999998</v>
      </c>
      <c r="NT22">
        <v>79449025.017199993</v>
      </c>
      <c r="NU22">
        <v>79311048.574100003</v>
      </c>
      <c r="NV22">
        <v>79208223.927399993</v>
      </c>
      <c r="NW22">
        <v>78502630.099999994</v>
      </c>
      <c r="NX22">
        <v>78502630.099999994</v>
      </c>
      <c r="NY22">
        <v>78460593.101099998</v>
      </c>
      <c r="NZ22">
        <v>78446140.677399993</v>
      </c>
      <c r="OA22">
        <v>78417235.829899997</v>
      </c>
      <c r="OB22">
        <v>78135253.020799994</v>
      </c>
      <c r="OC22">
        <v>77947850.747600004</v>
      </c>
      <c r="OD22">
        <v>77697400.504899994</v>
      </c>
      <c r="OE22">
        <v>77206843.863700002</v>
      </c>
      <c r="OF22">
        <v>77002682.412599996</v>
      </c>
      <c r="OG22">
        <v>76323684.860400006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111781.38809399999</v>
      </c>
      <c r="OQ22">
        <v>1189481.59406</v>
      </c>
      <c r="OR22">
        <v>1314704.23878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1044103.25919</v>
      </c>
      <c r="PA22">
        <v>1296962.2641799999</v>
      </c>
      <c r="PB22">
        <v>1558428.19102</v>
      </c>
      <c r="PC22">
        <v>1883283.02975</v>
      </c>
      <c r="PD22">
        <v>0</v>
      </c>
      <c r="PE22">
        <v>0</v>
      </c>
      <c r="PF22">
        <v>0</v>
      </c>
      <c r="PG22">
        <v>33361.278501599998</v>
      </c>
      <c r="PH22">
        <v>52000.585171500003</v>
      </c>
      <c r="PI22">
        <v>68177.344467000003</v>
      </c>
      <c r="PJ22">
        <v>69402.683774899997</v>
      </c>
      <c r="PK22">
        <v>70344.440172699993</v>
      </c>
      <c r="PL22">
        <v>71296.247734300006</v>
      </c>
      <c r="PM22">
        <v>725614.89409700001</v>
      </c>
      <c r="PN22">
        <v>963574.33169300004</v>
      </c>
      <c r="PO22">
        <v>0</v>
      </c>
      <c r="PP22">
        <v>0</v>
      </c>
      <c r="PQ22">
        <v>0</v>
      </c>
      <c r="PR22">
        <v>50531.8249191</v>
      </c>
      <c r="PS22">
        <v>66975.151032099995</v>
      </c>
      <c r="PT22">
        <v>517231.99865199998</v>
      </c>
      <c r="PU22">
        <v>1053499.0531599999</v>
      </c>
      <c r="PV22">
        <v>2798108.5984999998</v>
      </c>
      <c r="PW22">
        <v>3343442.2215999998</v>
      </c>
      <c r="PX22">
        <v>3769610.6823800001</v>
      </c>
      <c r="PY22">
        <v>4218950.8810900003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780144.74336399999</v>
      </c>
      <c r="QJ22">
        <v>1666064.4591699999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1039379.0949199999</v>
      </c>
      <c r="QT22">
        <v>3220915.4330000002</v>
      </c>
      <c r="QU22">
        <v>4476854.4053400001</v>
      </c>
      <c r="QV22">
        <v>70208.256657999998</v>
      </c>
      <c r="QW22">
        <v>150089.79820300001</v>
      </c>
      <c r="QX22">
        <v>230762.184397</v>
      </c>
      <c r="QY22">
        <v>307559.70094200002</v>
      </c>
      <c r="QZ22">
        <v>398874.70925999997</v>
      </c>
      <c r="RA22">
        <v>480466.53933</v>
      </c>
      <c r="RB22">
        <v>489101.87913900003</v>
      </c>
      <c r="RC22">
        <v>516721.06441799999</v>
      </c>
      <c r="RD22">
        <v>1336365.26125</v>
      </c>
      <c r="RE22">
        <v>2661023.0493299998</v>
      </c>
      <c r="RF22">
        <v>2917750.4714000002</v>
      </c>
      <c r="RG22">
        <v>70825.788336099999</v>
      </c>
      <c r="RH22">
        <v>150754.42334800001</v>
      </c>
      <c r="RI22">
        <v>238681.83558899999</v>
      </c>
      <c r="RJ22">
        <v>387608.46453</v>
      </c>
      <c r="RK22">
        <v>491971.66465300001</v>
      </c>
      <c r="RL22">
        <v>1144573.92203</v>
      </c>
      <c r="RM22">
        <v>1313498.25605</v>
      </c>
      <c r="RN22">
        <v>2694352.61662</v>
      </c>
      <c r="RO22">
        <v>5045241.33445</v>
      </c>
      <c r="RP22">
        <v>8254914.2075300002</v>
      </c>
      <c r="RQ22">
        <v>10330532.7086</v>
      </c>
      <c r="RR22">
        <v>-3703.13318871</v>
      </c>
      <c r="RS22">
        <v>-3703.13318871</v>
      </c>
      <c r="RT22">
        <v>-3703.13318871</v>
      </c>
      <c r="RU22">
        <v>-3703.13318871</v>
      </c>
      <c r="RV22">
        <v>-3703.13318871</v>
      </c>
      <c r="RW22">
        <v>-3703.13318871</v>
      </c>
      <c r="RX22">
        <v>-3703.13318871</v>
      </c>
      <c r="RY22">
        <v>-3703.13318871</v>
      </c>
      <c r="RZ22">
        <v>-3703.13318871</v>
      </c>
      <c r="SA22">
        <v>-3703.13318871</v>
      </c>
      <c r="SB22">
        <v>-3703.13318871</v>
      </c>
      <c r="SC22">
        <v>-3703.13318871</v>
      </c>
      <c r="SD22">
        <v>-3703.13318871</v>
      </c>
      <c r="SE22">
        <v>-3703.13318871</v>
      </c>
      <c r="SF22">
        <v>-3703.13318871</v>
      </c>
      <c r="SG22">
        <v>-3703.13318871</v>
      </c>
      <c r="SH22">
        <v>-3703.13318871</v>
      </c>
      <c r="SI22">
        <v>-3703.13318871</v>
      </c>
      <c r="SJ22">
        <v>-3703.13318871</v>
      </c>
      <c r="SK22">
        <v>-3703.13318871</v>
      </c>
      <c r="SL22">
        <v>-3703.13318871</v>
      </c>
      <c r="SM22">
        <v>-3703.13318871</v>
      </c>
      <c r="SN22">
        <v>-3703.13318871</v>
      </c>
      <c r="SO22">
        <v>-3703.13318871</v>
      </c>
      <c r="SP22">
        <v>-3703.13318871</v>
      </c>
      <c r="SQ22">
        <v>-3703.13318871</v>
      </c>
      <c r="SR22">
        <v>-3703.13318871</v>
      </c>
      <c r="SS22">
        <v>-3703.13318871</v>
      </c>
      <c r="ST22">
        <v>-3703.13318871</v>
      </c>
      <c r="SU22">
        <v>-3703.13318871</v>
      </c>
      <c r="SV22">
        <v>-3703.13318871</v>
      </c>
      <c r="SW22">
        <v>-3703.13318871</v>
      </c>
      <c r="SX22">
        <v>-3703.13318871</v>
      </c>
      <c r="SY22">
        <v>-3703.13318871</v>
      </c>
      <c r="SZ22">
        <v>-3703.13318871</v>
      </c>
      <c r="TA22">
        <v>-3703.13318871</v>
      </c>
      <c r="TB22">
        <v>-3703.13318871</v>
      </c>
      <c r="TC22">
        <v>-3703.13318871</v>
      </c>
      <c r="TD22">
        <v>-3703.13318871</v>
      </c>
      <c r="TE22">
        <v>-3703.13318871</v>
      </c>
      <c r="TF22">
        <v>-3703.13318871</v>
      </c>
      <c r="TG22">
        <v>-3703.13318871</v>
      </c>
      <c r="TH22">
        <v>-3703.13318871</v>
      </c>
      <c r="TI22">
        <v>-3703.13318871</v>
      </c>
      <c r="TJ22">
        <v>-6136.7013749999996</v>
      </c>
      <c r="TK22">
        <v>-6136.7013749999996</v>
      </c>
      <c r="TL22">
        <v>-6136.7013749999996</v>
      </c>
      <c r="TM22">
        <v>-6136.7013749999996</v>
      </c>
      <c r="TN22">
        <v>-6136.7013749999996</v>
      </c>
      <c r="TO22">
        <v>-6136.7013749999996</v>
      </c>
      <c r="TP22">
        <v>-6136.7013749999996</v>
      </c>
      <c r="TQ22">
        <v>-6136.7013749999996</v>
      </c>
      <c r="TR22">
        <v>-6136.7013749999996</v>
      </c>
      <c r="TS22">
        <v>-6136.7013749999996</v>
      </c>
      <c r="TT22">
        <v>-6136.7013749999996</v>
      </c>
      <c r="TU22">
        <v>-6136.7013749999996</v>
      </c>
      <c r="TV22">
        <v>-6136.7013749999996</v>
      </c>
      <c r="TW22">
        <v>-6136.7013749999996</v>
      </c>
      <c r="TX22">
        <v>-6136.7013749999996</v>
      </c>
      <c r="TY22">
        <v>-6136.7013749999996</v>
      </c>
      <c r="TZ22">
        <v>-6136.7013749999996</v>
      </c>
      <c r="UA22">
        <v>-6136.7013749999996</v>
      </c>
      <c r="UB22">
        <v>-6136.7013749999996</v>
      </c>
      <c r="UC22">
        <v>-6136.7013749999996</v>
      </c>
      <c r="UD22">
        <v>-6136.7013749999996</v>
      </c>
      <c r="UE22">
        <v>-6136.7013749999996</v>
      </c>
      <c r="UF22">
        <v>-6136.7013749999996</v>
      </c>
      <c r="UG22">
        <v>-6136.7013749999996</v>
      </c>
      <c r="UH22">
        <v>-6136.7013749999996</v>
      </c>
      <c r="UI22">
        <v>-6136.7013749999996</v>
      </c>
      <c r="UJ22">
        <v>-6136.7013749999996</v>
      </c>
      <c r="UK22">
        <v>-6136.7013749999996</v>
      </c>
      <c r="UL22">
        <v>-6136.7013749999996</v>
      </c>
      <c r="UM22">
        <v>-6136.7013749999996</v>
      </c>
      <c r="UN22">
        <v>-6136.7013749999996</v>
      </c>
      <c r="UO22">
        <v>-6136.7013749999996</v>
      </c>
      <c r="UP22">
        <v>-6136.7013749999996</v>
      </c>
      <c r="UQ22">
        <v>-6136.7013749999996</v>
      </c>
      <c r="UR22">
        <v>-6136.7013749999996</v>
      </c>
      <c r="US22">
        <v>-6136.7013749999996</v>
      </c>
      <c r="UT22">
        <v>-6136.7013749999996</v>
      </c>
      <c r="UU22">
        <v>-6136.7013749999996</v>
      </c>
      <c r="UV22">
        <v>-6136.7013749999996</v>
      </c>
      <c r="UW22">
        <v>-6136.7013749999996</v>
      </c>
      <c r="UX22">
        <v>-6136.7013749999996</v>
      </c>
      <c r="UY22">
        <v>-6136.7013749999996</v>
      </c>
      <c r="UZ22">
        <v>-6136.7013749999996</v>
      </c>
      <c r="VA22">
        <v>-6136.7013749999996</v>
      </c>
      <c r="VB22">
        <v>-11003.837747600001</v>
      </c>
      <c r="VC22">
        <v>-11003.837747600001</v>
      </c>
      <c r="VD22">
        <v>-11003.837747600001</v>
      </c>
      <c r="VE22">
        <v>-11003.837747600001</v>
      </c>
      <c r="VF22">
        <v>-11003.837747600001</v>
      </c>
      <c r="VG22">
        <v>-11003.837747600001</v>
      </c>
      <c r="VH22">
        <v>-11003.837747600001</v>
      </c>
      <c r="VI22">
        <v>-11003.837747600001</v>
      </c>
      <c r="VJ22">
        <v>-11003.837747600001</v>
      </c>
      <c r="VK22">
        <v>-11003.837747600001</v>
      </c>
      <c r="VL22">
        <v>-11003.837747600001</v>
      </c>
      <c r="VM22">
        <v>-11003.837747600001</v>
      </c>
      <c r="VN22">
        <v>-11003.837747600001</v>
      </c>
      <c r="VO22">
        <v>-11003.837747600001</v>
      </c>
      <c r="VP22">
        <v>-11003.837747600001</v>
      </c>
      <c r="VQ22">
        <v>-11003.837747600001</v>
      </c>
      <c r="VR22">
        <v>-11003.837747600001</v>
      </c>
      <c r="VS22">
        <v>-11003.837747600001</v>
      </c>
      <c r="VT22">
        <v>-11003.837747600001</v>
      </c>
      <c r="VU22">
        <v>-11003.837747600001</v>
      </c>
      <c r="VV22">
        <v>-11003.837747600001</v>
      </c>
      <c r="VW22">
        <v>-11003.837747600001</v>
      </c>
      <c r="VX22">
        <v>-11003.837747600001</v>
      </c>
      <c r="VY22">
        <v>-11003.837747600001</v>
      </c>
      <c r="VZ22">
        <v>-11003.837747600001</v>
      </c>
      <c r="WA22">
        <v>-11003.837747600001</v>
      </c>
      <c r="WB22">
        <v>-11003.837747600001</v>
      </c>
      <c r="WC22">
        <v>-11003.837747600001</v>
      </c>
      <c r="WD22">
        <v>-11003.837747600001</v>
      </c>
      <c r="WE22">
        <v>-11003.837747600001</v>
      </c>
      <c r="WF22">
        <v>-11003.837747600001</v>
      </c>
      <c r="WG22">
        <v>-11003.837747600001</v>
      </c>
      <c r="WH22">
        <v>-11003.837747600001</v>
      </c>
      <c r="WI22">
        <v>-11003.837747600001</v>
      </c>
      <c r="WJ22">
        <v>-11003.837747600001</v>
      </c>
      <c r="WK22">
        <v>-11003.837747600001</v>
      </c>
      <c r="WL22">
        <v>-11003.837747600001</v>
      </c>
      <c r="WM22">
        <v>-11003.837747600001</v>
      </c>
      <c r="WN22">
        <v>-11003.837747600001</v>
      </c>
      <c r="WO22">
        <v>-11003.837747600001</v>
      </c>
      <c r="WP22">
        <v>-11003.837747600001</v>
      </c>
      <c r="WQ22">
        <v>-11003.837747600001</v>
      </c>
      <c r="WR22">
        <v>-11003.837747600001</v>
      </c>
      <c r="WS22">
        <v>-11003.837747600001</v>
      </c>
      <c r="WT22">
        <v>-242121.23593900001</v>
      </c>
      <c r="WU22">
        <v>-242121.23593900001</v>
      </c>
      <c r="WV22">
        <v>-242121.23593900001</v>
      </c>
      <c r="WW22">
        <v>-242121.23593900001</v>
      </c>
      <c r="WX22">
        <v>-242121.23593900001</v>
      </c>
      <c r="WY22">
        <v>-242121.23593900001</v>
      </c>
      <c r="WZ22">
        <v>-242121.23593900001</v>
      </c>
      <c r="XA22">
        <v>-242121.23593900001</v>
      </c>
      <c r="XB22">
        <v>-242121.23593900001</v>
      </c>
      <c r="XC22">
        <v>-242121.23593900001</v>
      </c>
      <c r="XD22">
        <v>-242121.23593900001</v>
      </c>
      <c r="XE22">
        <v>-242121.23593900001</v>
      </c>
      <c r="XF22">
        <v>-242121.23593900001</v>
      </c>
      <c r="XG22">
        <v>-242121.23593900001</v>
      </c>
      <c r="XH22">
        <v>-242121.23593900001</v>
      </c>
      <c r="XI22">
        <v>-242121.23593900001</v>
      </c>
      <c r="XJ22">
        <v>-242121.23593900001</v>
      </c>
      <c r="XK22">
        <v>-242121.23593900001</v>
      </c>
      <c r="XL22">
        <v>-242121.23593900001</v>
      </c>
      <c r="XM22">
        <v>-242121.23593900001</v>
      </c>
      <c r="XN22">
        <v>-242121.23593900001</v>
      </c>
      <c r="XO22">
        <v>-242121.23593900001</v>
      </c>
      <c r="XP22">
        <v>-242121.23593900001</v>
      </c>
      <c r="XQ22">
        <v>-242121.23593900001</v>
      </c>
      <c r="XR22">
        <v>-242121.23593900001</v>
      </c>
      <c r="XS22">
        <v>-242121.23593900001</v>
      </c>
      <c r="XT22">
        <v>-242121.23593900001</v>
      </c>
      <c r="XU22">
        <v>-242121.23593900001</v>
      </c>
      <c r="XV22">
        <v>-242121.23593900001</v>
      </c>
      <c r="XW22">
        <v>-242121.23593900001</v>
      </c>
      <c r="XX22">
        <v>-242121.23593900001</v>
      </c>
      <c r="XY22">
        <v>-242121.23593900001</v>
      </c>
      <c r="XZ22">
        <v>-242121.23593900001</v>
      </c>
      <c r="YA22">
        <v>-242121.23593900001</v>
      </c>
      <c r="YB22">
        <v>-242121.23593900001</v>
      </c>
      <c r="YC22">
        <v>-242121.23593900001</v>
      </c>
      <c r="YD22">
        <v>-242121.23593900001</v>
      </c>
      <c r="YE22">
        <v>-242121.23593900001</v>
      </c>
      <c r="YF22">
        <v>-242121.23593900001</v>
      </c>
      <c r="YG22">
        <v>-242121.23593900001</v>
      </c>
      <c r="YH22">
        <v>-242121.23593900001</v>
      </c>
      <c r="YI22">
        <v>-242121.23593900001</v>
      </c>
      <c r="YJ22">
        <v>-242121.23593900001</v>
      </c>
      <c r="YK22">
        <v>-242121.23593900001</v>
      </c>
      <c r="YL22">
        <v>-368435.86323100002</v>
      </c>
      <c r="YM22">
        <v>-368435.86323100002</v>
      </c>
      <c r="YN22">
        <v>-368435.86323100002</v>
      </c>
      <c r="YO22">
        <v>-368435.86323100002</v>
      </c>
      <c r="YP22">
        <v>-368435.86323100002</v>
      </c>
      <c r="YQ22">
        <v>-368435.86323100002</v>
      </c>
      <c r="YR22">
        <v>-368435.86323100002</v>
      </c>
      <c r="YS22">
        <v>-368435.86323100002</v>
      </c>
      <c r="YT22">
        <v>-368435.86323100002</v>
      </c>
      <c r="YU22">
        <v>-368435.86323100002</v>
      </c>
      <c r="YV22">
        <v>-368435.86323100002</v>
      </c>
      <c r="YW22">
        <v>-368435.86323100002</v>
      </c>
      <c r="YX22">
        <v>-368435.86323100002</v>
      </c>
      <c r="YY22">
        <v>-368435.86323100002</v>
      </c>
      <c r="YZ22">
        <v>-368435.86323100002</v>
      </c>
      <c r="ZA22">
        <v>-368435.86323100002</v>
      </c>
      <c r="ZB22">
        <v>-368435.86323100002</v>
      </c>
      <c r="ZC22">
        <v>-368435.86323100002</v>
      </c>
      <c r="ZD22">
        <v>-368435.86323100002</v>
      </c>
      <c r="ZE22">
        <v>-368435.86323100002</v>
      </c>
      <c r="ZF22">
        <v>-368435.86323100002</v>
      </c>
      <c r="ZG22">
        <v>-368435.86323100002</v>
      </c>
      <c r="ZH22">
        <v>-368435.86323100002</v>
      </c>
      <c r="ZI22">
        <v>-368435.86323100002</v>
      </c>
      <c r="ZJ22">
        <v>-368435.86323100002</v>
      </c>
      <c r="ZK22">
        <v>-368435.86323100002</v>
      </c>
      <c r="ZL22">
        <v>-368435.86323100002</v>
      </c>
      <c r="ZM22">
        <v>-368435.86323100002</v>
      </c>
      <c r="ZN22">
        <v>-368435.86323100002</v>
      </c>
      <c r="ZO22">
        <v>-368435.86323100002</v>
      </c>
      <c r="ZP22">
        <v>-368435.86323100002</v>
      </c>
      <c r="ZQ22">
        <v>-368435.86323100002</v>
      </c>
      <c r="ZR22">
        <v>-368435.86323100002</v>
      </c>
      <c r="ZS22">
        <v>-368435.86323100002</v>
      </c>
      <c r="ZT22">
        <v>-368435.86323100002</v>
      </c>
      <c r="ZU22">
        <v>-368435.86323100002</v>
      </c>
      <c r="ZV22">
        <v>-368435.86323100002</v>
      </c>
      <c r="ZW22">
        <v>-368435.86323100002</v>
      </c>
      <c r="ZX22">
        <v>-368435.86323100002</v>
      </c>
      <c r="ZY22">
        <v>-368435.86323100002</v>
      </c>
      <c r="ZZ22">
        <v>-368435.86323100002</v>
      </c>
      <c r="AAA22">
        <v>-368435.86323100002</v>
      </c>
      <c r="AAB22">
        <v>-368435.86323100002</v>
      </c>
      <c r="AAC22">
        <v>-368435.86323100002</v>
      </c>
      <c r="AAD22">
        <v>-563152.55656499998</v>
      </c>
      <c r="AAE22">
        <v>-563152.55656499998</v>
      </c>
      <c r="AAF22">
        <v>-563152.55656499998</v>
      </c>
      <c r="AAG22">
        <v>-563152.55656499998</v>
      </c>
      <c r="AAH22">
        <v>-563152.55656499998</v>
      </c>
      <c r="AAI22">
        <v>-563152.55656499998</v>
      </c>
      <c r="AAJ22">
        <v>-563152.55656499998</v>
      </c>
      <c r="AAK22">
        <v>-563152.55656499998</v>
      </c>
      <c r="AAL22">
        <v>-563152.55656499998</v>
      </c>
      <c r="AAM22">
        <v>-563152.55656499998</v>
      </c>
      <c r="AAN22">
        <v>-563152.55656499998</v>
      </c>
      <c r="AAO22">
        <v>-563152.55656499998</v>
      </c>
      <c r="AAP22">
        <v>-563152.55656499998</v>
      </c>
      <c r="AAQ22">
        <v>-563152.55656499998</v>
      </c>
      <c r="AAR22">
        <v>-563152.55656499998</v>
      </c>
      <c r="AAS22">
        <v>-563152.55656499998</v>
      </c>
      <c r="AAT22">
        <v>-563152.55656499998</v>
      </c>
      <c r="AAU22">
        <v>-563152.55656499998</v>
      </c>
      <c r="AAV22">
        <v>-563152.55656499998</v>
      </c>
      <c r="AAW22">
        <v>-563152.55656499998</v>
      </c>
      <c r="AAX22">
        <v>-563152.55656499998</v>
      </c>
      <c r="AAY22">
        <v>-563152.55656499998</v>
      </c>
      <c r="AAZ22">
        <v>-563152.55656499998</v>
      </c>
      <c r="ABA22">
        <v>-563152.55656499998</v>
      </c>
      <c r="ABB22">
        <v>-563152.55656499998</v>
      </c>
      <c r="ABC22">
        <v>-563152.55656499998</v>
      </c>
      <c r="ABD22">
        <v>-563152.55656499998</v>
      </c>
      <c r="ABE22">
        <v>-563152.55656499998</v>
      </c>
      <c r="ABF22">
        <v>-563152.55656499998</v>
      </c>
      <c r="ABG22">
        <v>-563152.55656499998</v>
      </c>
      <c r="ABH22">
        <v>-563152.55656499998</v>
      </c>
      <c r="ABI22">
        <v>-563152.55656499998</v>
      </c>
      <c r="ABJ22">
        <v>-563152.55656499998</v>
      </c>
      <c r="ABK22">
        <v>-563152.55656499998</v>
      </c>
      <c r="ABL22">
        <v>-563152.55656499998</v>
      </c>
      <c r="ABM22">
        <v>-563152.55656499998</v>
      </c>
      <c r="ABN22">
        <v>-563152.55656499998</v>
      </c>
      <c r="ABO22">
        <v>-563152.55656499998</v>
      </c>
      <c r="ABP22">
        <v>-563152.55656499998</v>
      </c>
      <c r="ABQ22">
        <v>-563152.55656499998</v>
      </c>
      <c r="ABR22">
        <v>-563152.55656499998</v>
      </c>
      <c r="ABS22">
        <v>-563152.55656499998</v>
      </c>
      <c r="ABT22">
        <v>-563152.55656499998</v>
      </c>
      <c r="ABU22">
        <v>-563152.55656499998</v>
      </c>
      <c r="ABV22">
        <v>109311.290104</v>
      </c>
      <c r="ABW22">
        <v>109311.290104</v>
      </c>
      <c r="ABX22">
        <v>109311.290104</v>
      </c>
      <c r="ABY22">
        <v>109311.290104</v>
      </c>
      <c r="ABZ22">
        <v>109311.290104</v>
      </c>
      <c r="ACA22">
        <v>109311.290104</v>
      </c>
      <c r="ACB22">
        <v>109311.290104</v>
      </c>
      <c r="ACC22">
        <v>109311.290104</v>
      </c>
      <c r="ACD22">
        <v>109311.290104</v>
      </c>
      <c r="ACE22">
        <v>109311.290104</v>
      </c>
      <c r="ACF22">
        <v>109311.290104</v>
      </c>
      <c r="ACG22">
        <v>109095.540337</v>
      </c>
      <c r="ACH22">
        <v>109095.540337</v>
      </c>
      <c r="ACI22">
        <v>109095.540337</v>
      </c>
      <c r="ACJ22">
        <v>109095.540337</v>
      </c>
      <c r="ACK22">
        <v>109095.540337</v>
      </c>
      <c r="ACL22">
        <v>109095.540337</v>
      </c>
      <c r="ACM22">
        <v>109095.540337</v>
      </c>
      <c r="ACN22">
        <v>109095.540337</v>
      </c>
      <c r="ACO22">
        <v>109095.540337</v>
      </c>
      <c r="ACP22">
        <v>109095.540337</v>
      </c>
      <c r="ACQ22">
        <v>109095.540337</v>
      </c>
      <c r="ACR22">
        <v>109311.290104</v>
      </c>
      <c r="ACS22">
        <v>109311.290104</v>
      </c>
      <c r="ACT22">
        <v>109311.290104</v>
      </c>
      <c r="ACU22">
        <v>109311.290104</v>
      </c>
      <c r="ACV22">
        <v>109311.290104</v>
      </c>
      <c r="ACW22">
        <v>109311.290104</v>
      </c>
      <c r="ACX22">
        <v>109311.290104</v>
      </c>
      <c r="ACY22">
        <v>109311.290104</v>
      </c>
      <c r="ACZ22">
        <v>109311.290104</v>
      </c>
      <c r="ADA22">
        <v>109311.290104</v>
      </c>
      <c r="ADB22">
        <v>109311.290104</v>
      </c>
      <c r="ADC22">
        <v>109095.540337</v>
      </c>
      <c r="ADD22">
        <v>109095.540337</v>
      </c>
      <c r="ADE22">
        <v>109095.540337</v>
      </c>
      <c r="ADF22">
        <v>109095.540337</v>
      </c>
      <c r="ADG22">
        <v>109095.540337</v>
      </c>
      <c r="ADH22">
        <v>109095.540337</v>
      </c>
      <c r="ADI22">
        <v>109095.540337</v>
      </c>
      <c r="ADJ22">
        <v>109095.540337</v>
      </c>
      <c r="ADK22">
        <v>109095.540337</v>
      </c>
      <c r="ADL22">
        <v>109095.540337</v>
      </c>
      <c r="ADM22">
        <v>109095.540337</v>
      </c>
      <c r="ADN22">
        <v>159969.39207500001</v>
      </c>
      <c r="ADO22">
        <v>159969.39207500001</v>
      </c>
      <c r="ADP22">
        <v>159969.39207500001</v>
      </c>
      <c r="ADQ22">
        <v>159969.39207500001</v>
      </c>
      <c r="ADR22">
        <v>159969.39207500001</v>
      </c>
      <c r="ADS22">
        <v>159969.39207500001</v>
      </c>
      <c r="ADT22">
        <v>159969.39207500001</v>
      </c>
      <c r="ADU22">
        <v>159969.39207500001</v>
      </c>
      <c r="ADV22">
        <v>159969.39207500001</v>
      </c>
      <c r="ADW22">
        <v>159969.39207500001</v>
      </c>
      <c r="ADX22">
        <v>159969.39207500001</v>
      </c>
      <c r="ADY22">
        <v>159591.02654300001</v>
      </c>
      <c r="ADZ22">
        <v>159591.02654300001</v>
      </c>
      <c r="AEA22">
        <v>159591.02654300001</v>
      </c>
      <c r="AEB22">
        <v>159591.02654300001</v>
      </c>
      <c r="AEC22">
        <v>159591.02654300001</v>
      </c>
      <c r="AED22">
        <v>159591.02654300001</v>
      </c>
      <c r="AEE22">
        <v>159591.02654300001</v>
      </c>
      <c r="AEF22">
        <v>159591.02654300001</v>
      </c>
      <c r="AEG22">
        <v>159591.02654300001</v>
      </c>
      <c r="AEH22">
        <v>159591.02654300001</v>
      </c>
      <c r="AEI22">
        <v>159591.02654300001</v>
      </c>
      <c r="AEJ22">
        <v>159969.39207500001</v>
      </c>
      <c r="AEK22">
        <v>159969.39207500001</v>
      </c>
      <c r="AEL22">
        <v>159969.39207500001</v>
      </c>
      <c r="AEM22">
        <v>159969.39207500001</v>
      </c>
      <c r="AEN22">
        <v>159969.39207500001</v>
      </c>
      <c r="AEO22">
        <v>159969.39207500001</v>
      </c>
      <c r="AEP22">
        <v>159969.39207500001</v>
      </c>
      <c r="AEQ22">
        <v>159969.39207500001</v>
      </c>
      <c r="AER22">
        <v>159969.39207500001</v>
      </c>
      <c r="AES22">
        <v>159969.39207500001</v>
      </c>
      <c r="AET22">
        <v>159969.39207500001</v>
      </c>
      <c r="AEU22">
        <v>159591.02654300001</v>
      </c>
      <c r="AEV22">
        <v>159591.02654300001</v>
      </c>
      <c r="AEW22">
        <v>159591.02654300001</v>
      </c>
      <c r="AEX22">
        <v>159591.02654300001</v>
      </c>
      <c r="AEY22">
        <v>159591.02654300001</v>
      </c>
      <c r="AEZ22">
        <v>159591.02654300001</v>
      </c>
      <c r="AFA22">
        <v>159591.02654300001</v>
      </c>
      <c r="AFB22">
        <v>159591.02654300001</v>
      </c>
      <c r="AFC22">
        <v>159591.02654300001</v>
      </c>
      <c r="AFD22">
        <v>159591.02654300001</v>
      </c>
      <c r="AFE22">
        <v>159591.02654300001</v>
      </c>
      <c r="AFF22">
        <v>227742.52651500001</v>
      </c>
      <c r="AFG22">
        <v>227742.52651500001</v>
      </c>
      <c r="AFH22">
        <v>227742.52651500001</v>
      </c>
      <c r="AFI22">
        <v>227742.52651500001</v>
      </c>
      <c r="AFJ22">
        <v>227742.52651500001</v>
      </c>
      <c r="AFK22">
        <v>227742.52651500001</v>
      </c>
      <c r="AFL22">
        <v>227742.52651500001</v>
      </c>
      <c r="AFM22">
        <v>227742.52651500001</v>
      </c>
      <c r="AFN22">
        <v>227742.52651500001</v>
      </c>
      <c r="AFO22">
        <v>227742.52651500001</v>
      </c>
      <c r="AFP22">
        <v>227742.52651500001</v>
      </c>
      <c r="AFQ22">
        <v>227038.92945299999</v>
      </c>
      <c r="AFR22">
        <v>227038.92945299999</v>
      </c>
      <c r="AFS22">
        <v>227038.92945299999</v>
      </c>
      <c r="AFT22">
        <v>227038.92945299999</v>
      </c>
      <c r="AFU22">
        <v>227038.92945299999</v>
      </c>
      <c r="AFV22">
        <v>227038.92945299999</v>
      </c>
      <c r="AFW22">
        <v>227038.92945299999</v>
      </c>
      <c r="AFX22">
        <v>227038.92945299999</v>
      </c>
      <c r="AFY22">
        <v>227038.92945299999</v>
      </c>
      <c r="AFZ22">
        <v>227038.92945299999</v>
      </c>
      <c r="AGA22">
        <v>227038.92945299999</v>
      </c>
      <c r="AGB22">
        <v>227742.52651500001</v>
      </c>
      <c r="AGC22">
        <v>227742.52651500001</v>
      </c>
      <c r="AGD22">
        <v>227742.52651500001</v>
      </c>
      <c r="AGE22">
        <v>227742.52651500001</v>
      </c>
      <c r="AGF22">
        <v>227742.52651500001</v>
      </c>
      <c r="AGG22">
        <v>227742.52651500001</v>
      </c>
      <c r="AGH22">
        <v>227742.52651500001</v>
      </c>
      <c r="AGI22">
        <v>227742.52651500001</v>
      </c>
      <c r="AGJ22">
        <v>227742.52651500001</v>
      </c>
      <c r="AGK22">
        <v>227742.52651500001</v>
      </c>
      <c r="AGL22">
        <v>227742.52651500001</v>
      </c>
      <c r="AGM22">
        <v>227038.92945299999</v>
      </c>
      <c r="AGN22">
        <v>227038.92945299999</v>
      </c>
      <c r="AGO22">
        <v>227038.92945299999</v>
      </c>
      <c r="AGP22">
        <v>227038.92945299999</v>
      </c>
      <c r="AGQ22">
        <v>227038.92945299999</v>
      </c>
      <c r="AGR22">
        <v>227038.92945299999</v>
      </c>
      <c r="AGS22">
        <v>227038.92945299999</v>
      </c>
      <c r="AGT22">
        <v>227038.92945299999</v>
      </c>
      <c r="AGU22">
        <v>227038.92945299999</v>
      </c>
      <c r="AGV22">
        <v>227038.92945299999</v>
      </c>
      <c r="AGW22">
        <v>227038.92945299999</v>
      </c>
      <c r="AGX22">
        <v>-435598.40941600001</v>
      </c>
      <c r="AGY22">
        <v>-435598.40941600001</v>
      </c>
      <c r="AGZ22">
        <v>-435598.40941600001</v>
      </c>
      <c r="AHA22">
        <v>-435598.40941600001</v>
      </c>
      <c r="AHB22">
        <v>-435598.40941600001</v>
      </c>
      <c r="AHC22">
        <v>-435598.40941600001</v>
      </c>
      <c r="AHD22">
        <v>-435598.40941600001</v>
      </c>
      <c r="AHE22">
        <v>-435598.40941600001</v>
      </c>
      <c r="AHF22">
        <v>-435598.40941600001</v>
      </c>
      <c r="AHG22">
        <v>-435598.40941600001</v>
      </c>
      <c r="AHH22">
        <v>-435598.40941600001</v>
      </c>
      <c r="AHI22">
        <v>-426503.780294</v>
      </c>
      <c r="AHJ22">
        <v>-426503.780294</v>
      </c>
      <c r="AHK22">
        <v>-426503.780294</v>
      </c>
      <c r="AHL22">
        <v>-426503.780294</v>
      </c>
      <c r="AHM22">
        <v>-426503.780294</v>
      </c>
      <c r="AHN22">
        <v>-426503.780294</v>
      </c>
      <c r="AHO22">
        <v>-426503.780294</v>
      </c>
      <c r="AHP22">
        <v>-426503.780294</v>
      </c>
      <c r="AHQ22">
        <v>-426503.780294</v>
      </c>
      <c r="AHR22">
        <v>-426503.780294</v>
      </c>
      <c r="AHS22">
        <v>-426503.780294</v>
      </c>
      <c r="AHT22">
        <v>-435598.40941600001</v>
      </c>
      <c r="AHU22">
        <v>-435598.40941600001</v>
      </c>
      <c r="AHV22">
        <v>-435598.40941600001</v>
      </c>
      <c r="AHW22">
        <v>-435598.40941600001</v>
      </c>
      <c r="AHX22">
        <v>-435598.40941600001</v>
      </c>
      <c r="AHY22">
        <v>-435598.40941600001</v>
      </c>
      <c r="AHZ22">
        <v>-435598.40941600001</v>
      </c>
      <c r="AIA22">
        <v>-435598.40941600001</v>
      </c>
      <c r="AIB22">
        <v>-435598.40941600001</v>
      </c>
      <c r="AIC22">
        <v>-435598.40941600001</v>
      </c>
      <c r="AID22">
        <v>-435598.40941600001</v>
      </c>
      <c r="AIE22">
        <v>-426503.780294</v>
      </c>
      <c r="AIF22">
        <v>-426503.780294</v>
      </c>
      <c r="AIG22">
        <v>-426503.780294</v>
      </c>
      <c r="AIH22">
        <v>-426503.780294</v>
      </c>
      <c r="AII22">
        <v>-426503.780294</v>
      </c>
      <c r="AIJ22">
        <v>-426503.780294</v>
      </c>
      <c r="AIK22">
        <v>-426503.780294</v>
      </c>
      <c r="AIL22">
        <v>-426503.780294</v>
      </c>
      <c r="AIM22">
        <v>-426503.780294</v>
      </c>
      <c r="AIN22">
        <v>-426503.780294</v>
      </c>
      <c r="AIO22">
        <v>-426503.780294</v>
      </c>
      <c r="AIP22">
        <v>-653848.06099899998</v>
      </c>
      <c r="AIQ22">
        <v>-653848.06099899998</v>
      </c>
      <c r="AIR22">
        <v>-653848.06099899998</v>
      </c>
      <c r="AIS22">
        <v>-653848.06099899998</v>
      </c>
      <c r="AIT22">
        <v>-653848.06099899998</v>
      </c>
      <c r="AIU22">
        <v>-653848.06099899998</v>
      </c>
      <c r="AIV22">
        <v>-653848.06099899998</v>
      </c>
      <c r="AIW22">
        <v>-653848.06099899998</v>
      </c>
      <c r="AIX22">
        <v>-653848.06099899998</v>
      </c>
      <c r="AIY22">
        <v>-653848.06099899998</v>
      </c>
      <c r="AIZ22">
        <v>-653848.06099899998</v>
      </c>
      <c r="AJA22">
        <v>-637898.59212199994</v>
      </c>
      <c r="AJB22">
        <v>-637898.59212199994</v>
      </c>
      <c r="AJC22">
        <v>-637898.59212199994</v>
      </c>
      <c r="AJD22">
        <v>-637898.59212199994</v>
      </c>
      <c r="AJE22">
        <v>-637898.59212199994</v>
      </c>
      <c r="AJF22">
        <v>-637898.59212199994</v>
      </c>
      <c r="AJG22">
        <v>-637898.59212199994</v>
      </c>
      <c r="AJH22">
        <v>-637898.59212199994</v>
      </c>
      <c r="AJI22">
        <v>-637898.59212199994</v>
      </c>
      <c r="AJJ22">
        <v>-637898.59212199994</v>
      </c>
      <c r="AJK22">
        <v>-637898.59212199994</v>
      </c>
      <c r="AJL22">
        <v>-653848.06099899998</v>
      </c>
      <c r="AJM22">
        <v>-653848.06099899998</v>
      </c>
      <c r="AJN22">
        <v>-653848.06099899998</v>
      </c>
      <c r="AJO22">
        <v>-653848.06099899998</v>
      </c>
      <c r="AJP22">
        <v>-653848.06099899998</v>
      </c>
      <c r="AJQ22">
        <v>-653848.06099899998</v>
      </c>
      <c r="AJR22">
        <v>-653848.06099899998</v>
      </c>
      <c r="AJS22">
        <v>-653848.06099899998</v>
      </c>
      <c r="AJT22">
        <v>-653848.06099899998</v>
      </c>
      <c r="AJU22">
        <v>-653848.06099899998</v>
      </c>
      <c r="AJV22">
        <v>-653848.06099899998</v>
      </c>
      <c r="AJW22">
        <v>-637898.59212199994</v>
      </c>
      <c r="AJX22">
        <v>-637898.59212199994</v>
      </c>
      <c r="AJY22">
        <v>-637898.59212199994</v>
      </c>
      <c r="AJZ22">
        <v>-637898.59212199994</v>
      </c>
      <c r="AKA22">
        <v>-637898.59212199994</v>
      </c>
      <c r="AKB22">
        <v>-637898.59212199994</v>
      </c>
      <c r="AKC22">
        <v>-637898.59212199994</v>
      </c>
      <c r="AKD22">
        <v>-637898.59212199994</v>
      </c>
      <c r="AKE22">
        <v>-637898.59212199994</v>
      </c>
      <c r="AKF22">
        <v>-637898.59212199994</v>
      </c>
      <c r="AKG22">
        <v>-637898.59212199994</v>
      </c>
      <c r="AKH22">
        <v>-974599.423985</v>
      </c>
      <c r="AKI22">
        <v>-974599.423985</v>
      </c>
      <c r="AKJ22">
        <v>-974599.423985</v>
      </c>
      <c r="AKK22">
        <v>-974599.423985</v>
      </c>
      <c r="AKL22">
        <v>-974599.423985</v>
      </c>
      <c r="AKM22">
        <v>-974599.423985</v>
      </c>
      <c r="AKN22">
        <v>-974599.423985</v>
      </c>
      <c r="AKO22">
        <v>-974599.423985</v>
      </c>
      <c r="AKP22">
        <v>-974599.423985</v>
      </c>
      <c r="AKQ22">
        <v>-974599.423985</v>
      </c>
      <c r="AKR22">
        <v>-974599.423985</v>
      </c>
      <c r="AKS22">
        <v>-944940.27559800004</v>
      </c>
      <c r="AKT22">
        <v>-944940.27559800004</v>
      </c>
      <c r="AKU22">
        <v>-944940.27559800004</v>
      </c>
      <c r="AKV22">
        <v>-944940.27559800004</v>
      </c>
      <c r="AKW22">
        <v>-944940.27559800004</v>
      </c>
      <c r="AKX22">
        <v>-944940.27559800004</v>
      </c>
      <c r="AKY22">
        <v>-944940.27559800004</v>
      </c>
      <c r="AKZ22">
        <v>-944940.27559800004</v>
      </c>
      <c r="ALA22">
        <v>-944940.27559800004</v>
      </c>
      <c r="ALB22">
        <v>-944940.27559800004</v>
      </c>
      <c r="ALC22">
        <v>-944940.27559800004</v>
      </c>
      <c r="ALD22">
        <v>-974599.423985</v>
      </c>
      <c r="ALE22">
        <v>-974599.423985</v>
      </c>
      <c r="ALF22">
        <v>-974599.423985</v>
      </c>
      <c r="ALG22">
        <v>-974599.423985</v>
      </c>
      <c r="ALH22">
        <v>-974599.423985</v>
      </c>
      <c r="ALI22">
        <v>-974599.423985</v>
      </c>
      <c r="ALJ22">
        <v>-974599.423985</v>
      </c>
      <c r="ALK22">
        <v>-974599.423985</v>
      </c>
      <c r="ALL22">
        <v>-974599.423985</v>
      </c>
      <c r="ALM22">
        <v>-974599.423985</v>
      </c>
      <c r="ALN22">
        <v>-974599.423985</v>
      </c>
      <c r="ALO22">
        <v>-944940.27559800004</v>
      </c>
      <c r="ALP22">
        <v>-944940.27559800004</v>
      </c>
      <c r="ALQ22">
        <v>-944940.27559800004</v>
      </c>
      <c r="ALR22">
        <v>-944940.27559800004</v>
      </c>
      <c r="ALS22">
        <v>-944940.27559800004</v>
      </c>
      <c r="ALT22">
        <v>-944940.27559800004</v>
      </c>
      <c r="ALU22">
        <v>-944940.27559800004</v>
      </c>
      <c r="ALV22">
        <v>-944940.27559800004</v>
      </c>
      <c r="ALW22">
        <v>-944940.27559800004</v>
      </c>
      <c r="ALX22">
        <v>-944940.27559800004</v>
      </c>
      <c r="ALY22">
        <v>-944940.27559800004</v>
      </c>
      <c r="ALZ22">
        <v>-2345766.4780199998</v>
      </c>
      <c r="AMA22">
        <v>-2345766.4780199998</v>
      </c>
      <c r="AMB22">
        <v>-2345766.4780199998</v>
      </c>
      <c r="AMC22">
        <v>-2345766.4780199998</v>
      </c>
      <c r="AMD22">
        <v>-2345766.4780199998</v>
      </c>
      <c r="AME22">
        <v>-2345766.4780199998</v>
      </c>
      <c r="AMF22">
        <v>-2345766.4780199998</v>
      </c>
      <c r="AMG22">
        <v>-2345766.4780199998</v>
      </c>
      <c r="AMH22">
        <v>-2345766.4780199998</v>
      </c>
      <c r="AMI22">
        <v>-2345766.4780199998</v>
      </c>
      <c r="AMJ22">
        <v>-2345766.4780199998</v>
      </c>
      <c r="AMK22">
        <v>-2345148.7174900002</v>
      </c>
      <c r="AML22">
        <v>-2345148.7174900002</v>
      </c>
      <c r="AMM22">
        <v>-2345148.7174900002</v>
      </c>
      <c r="AMN22">
        <v>-2345148.7174900002</v>
      </c>
      <c r="AMO22">
        <v>-2345148.7174900002</v>
      </c>
      <c r="AMP22">
        <v>-2345148.7174900002</v>
      </c>
      <c r="AMQ22">
        <v>-2345148.7174900002</v>
      </c>
      <c r="AMR22">
        <v>-2345148.7174900002</v>
      </c>
      <c r="AMS22">
        <v>-2345148.7174900002</v>
      </c>
      <c r="AMT22">
        <v>-2345148.7174900002</v>
      </c>
      <c r="AMU22">
        <v>-2345148.7174900002</v>
      </c>
      <c r="AMV22">
        <v>-2345766.4780199998</v>
      </c>
      <c r="AMW22">
        <v>-2345766.4780199998</v>
      </c>
      <c r="AMX22">
        <v>-2345766.4780199998</v>
      </c>
      <c r="AMY22">
        <v>-2345766.4780199998</v>
      </c>
      <c r="AMZ22">
        <v>-2345766.4780199998</v>
      </c>
      <c r="ANA22">
        <v>-2345766.4780199998</v>
      </c>
      <c r="ANB22">
        <v>-2345766.4780199998</v>
      </c>
      <c r="ANC22">
        <v>-2345766.4780199998</v>
      </c>
      <c r="AND22">
        <v>-2345766.4780199998</v>
      </c>
      <c r="ANE22">
        <v>-2345766.4780199998</v>
      </c>
      <c r="ANF22">
        <v>-2345766.4780199998</v>
      </c>
      <c r="ANG22">
        <v>-2345148.7174900002</v>
      </c>
      <c r="ANH22">
        <v>-2345148.7174900002</v>
      </c>
      <c r="ANI22">
        <v>-2345148.7174900002</v>
      </c>
      <c r="ANJ22">
        <v>-2345148.7174900002</v>
      </c>
      <c r="ANK22">
        <v>-2345148.7174900002</v>
      </c>
      <c r="ANL22">
        <v>-2345148.7174900002</v>
      </c>
      <c r="ANM22">
        <v>-2345148.7174900002</v>
      </c>
      <c r="ANN22">
        <v>-2345148.7174900002</v>
      </c>
      <c r="ANO22">
        <v>-2345148.7174900002</v>
      </c>
      <c r="ANP22">
        <v>-2345148.7174900002</v>
      </c>
      <c r="ANQ22">
        <v>-2345148.7174900002</v>
      </c>
      <c r="ANR22">
        <v>-2592071.86313</v>
      </c>
      <c r="ANS22">
        <v>-2592071.86313</v>
      </c>
      <c r="ANT22">
        <v>-2592071.86313</v>
      </c>
      <c r="ANU22">
        <v>-2592071.86313</v>
      </c>
      <c r="ANV22">
        <v>-2592071.86313</v>
      </c>
      <c r="ANW22">
        <v>-2592071.86313</v>
      </c>
      <c r="ANX22">
        <v>-2592071.86313</v>
      </c>
      <c r="ANY22">
        <v>-2592071.86313</v>
      </c>
      <c r="ANZ22">
        <v>-2592071.86313</v>
      </c>
      <c r="AOA22">
        <v>-2592071.86313</v>
      </c>
      <c r="AOB22">
        <v>-2592071.86313</v>
      </c>
      <c r="AOC22">
        <v>-2590988.4816899998</v>
      </c>
      <c r="AOD22">
        <v>-2590988.4816899998</v>
      </c>
      <c r="AOE22">
        <v>-2590988.4816899998</v>
      </c>
      <c r="AOF22">
        <v>-2590988.4816899998</v>
      </c>
      <c r="AOG22">
        <v>-2590988.4816899998</v>
      </c>
      <c r="AOH22">
        <v>-2590988.4816899998</v>
      </c>
      <c r="AOI22">
        <v>-2590988.4816899998</v>
      </c>
      <c r="AOJ22">
        <v>-2590988.4816899998</v>
      </c>
      <c r="AOK22">
        <v>-2590988.4816899998</v>
      </c>
      <c r="AOL22">
        <v>-2590988.4816899998</v>
      </c>
      <c r="AOM22">
        <v>-2590988.4816899998</v>
      </c>
      <c r="AON22">
        <v>-2592071.86313</v>
      </c>
      <c r="AOO22">
        <v>-2592071.86313</v>
      </c>
      <c r="AOP22">
        <v>-2592071.86313</v>
      </c>
      <c r="AOQ22">
        <v>-2592071.86313</v>
      </c>
      <c r="AOR22">
        <v>-2592071.86313</v>
      </c>
      <c r="AOS22">
        <v>-2592071.86313</v>
      </c>
      <c r="AOT22">
        <v>-2592071.86313</v>
      </c>
      <c r="AOU22">
        <v>-2592071.86313</v>
      </c>
      <c r="AOV22">
        <v>-2592071.86313</v>
      </c>
      <c r="AOW22">
        <v>-2592071.86313</v>
      </c>
      <c r="AOX22">
        <v>-2592071.86313</v>
      </c>
      <c r="AOY22">
        <v>-2590988.4816899998</v>
      </c>
      <c r="AOZ22">
        <v>-2590988.4816899998</v>
      </c>
      <c r="APA22">
        <v>-2590988.4816899998</v>
      </c>
      <c r="APB22">
        <v>-2590988.4816899998</v>
      </c>
      <c r="APC22">
        <v>-2590988.4816899998</v>
      </c>
      <c r="APD22">
        <v>-2590988.4816899998</v>
      </c>
      <c r="APE22">
        <v>-2590988.4816899998</v>
      </c>
      <c r="APF22">
        <v>-2590988.4816899998</v>
      </c>
      <c r="APG22">
        <v>-2590988.4816899998</v>
      </c>
      <c r="APH22">
        <v>-2590988.4816899998</v>
      </c>
      <c r="API22">
        <v>-2590988.4816899998</v>
      </c>
      <c r="APJ22">
        <v>-2954017.0497599998</v>
      </c>
      <c r="APK22">
        <v>-2954017.0497599998</v>
      </c>
      <c r="APL22">
        <v>-2954017.0497599998</v>
      </c>
      <c r="APM22">
        <v>-2954017.0497599998</v>
      </c>
      <c r="APN22">
        <v>-2954017.0497599998</v>
      </c>
      <c r="APO22">
        <v>-2954017.0497599998</v>
      </c>
      <c r="APP22">
        <v>-2954017.0497599998</v>
      </c>
      <c r="APQ22">
        <v>-2954017.0497599998</v>
      </c>
      <c r="APR22">
        <v>-2954017.0497599998</v>
      </c>
      <c r="APS22">
        <v>-2954017.0497599998</v>
      </c>
      <c r="APT22">
        <v>-2954017.0497599998</v>
      </c>
      <c r="APU22">
        <v>-2952002.4265100001</v>
      </c>
      <c r="APV22">
        <v>-2952002.4265100001</v>
      </c>
      <c r="APW22">
        <v>-2952002.4265100001</v>
      </c>
      <c r="APX22">
        <v>-2952002.4265100001</v>
      </c>
      <c r="APY22">
        <v>-2952002.4265100001</v>
      </c>
      <c r="APZ22">
        <v>-2952002.4265100001</v>
      </c>
      <c r="AQA22">
        <v>-2952002.4265100001</v>
      </c>
      <c r="AQB22">
        <v>-2952002.4265100001</v>
      </c>
      <c r="AQC22">
        <v>-2952002.4265100001</v>
      </c>
      <c r="AQD22">
        <v>-2952002.4265100001</v>
      </c>
      <c r="AQE22">
        <v>-2952002.4265100001</v>
      </c>
      <c r="AQF22">
        <v>-2954017.0497599998</v>
      </c>
      <c r="AQG22">
        <v>-2954017.0497599998</v>
      </c>
      <c r="AQH22">
        <v>-2954017.0497599998</v>
      </c>
      <c r="AQI22">
        <v>-2954017.0497599998</v>
      </c>
      <c r="AQJ22">
        <v>-2954017.0497599998</v>
      </c>
      <c r="AQK22">
        <v>-2954017.0497599998</v>
      </c>
      <c r="AQL22">
        <v>-2954017.0497599998</v>
      </c>
      <c r="AQM22">
        <v>-2954017.0497599998</v>
      </c>
      <c r="AQN22">
        <v>-2954017.0497599998</v>
      </c>
      <c r="AQO22">
        <v>-2954017.0497599998</v>
      </c>
      <c r="AQP22">
        <v>-2954017.0497599998</v>
      </c>
      <c r="AQQ22">
        <v>-2952002.4265100001</v>
      </c>
      <c r="AQR22">
        <v>-2952002.4265100001</v>
      </c>
      <c r="AQS22">
        <v>-2952002.4265100001</v>
      </c>
      <c r="AQT22">
        <v>-2952002.4265100001</v>
      </c>
      <c r="AQU22">
        <v>-2952002.4265100001</v>
      </c>
      <c r="AQV22">
        <v>-2952002.4265100001</v>
      </c>
      <c r="AQW22">
        <v>-2952002.4265100001</v>
      </c>
      <c r="AQX22">
        <v>-2952002.4265100001</v>
      </c>
      <c r="AQY22">
        <v>-2952002.4265100001</v>
      </c>
      <c r="AQZ22">
        <v>-2952002.4265100001</v>
      </c>
      <c r="ARA22">
        <v>-2952002.4265100001</v>
      </c>
      <c r="ARB22">
        <v>-36382944.993900001</v>
      </c>
      <c r="ARC22">
        <v>-36382944.993900001</v>
      </c>
      <c r="ARD22">
        <v>-36382944.993900001</v>
      </c>
      <c r="ARE22">
        <v>-36382944.993900001</v>
      </c>
      <c r="ARF22">
        <v>-36382944.993900001</v>
      </c>
      <c r="ARG22">
        <v>-36382944.993900001</v>
      </c>
      <c r="ARH22">
        <v>-36382944.993900001</v>
      </c>
      <c r="ARI22">
        <v>-36382944.993900001</v>
      </c>
      <c r="ARJ22">
        <v>-36382944.993900001</v>
      </c>
      <c r="ARK22">
        <v>-36382944.993900001</v>
      </c>
      <c r="ARL22">
        <v>-36382944.993900001</v>
      </c>
      <c r="ARM22">
        <v>-36382944.993900001</v>
      </c>
      <c r="ARN22">
        <v>-36382944.993900001</v>
      </c>
      <c r="ARO22">
        <v>-36382944.993900001</v>
      </c>
      <c r="ARP22">
        <v>-36382944.993900001</v>
      </c>
      <c r="ARQ22">
        <v>-36382944.993900001</v>
      </c>
      <c r="ARR22">
        <v>-36382944.993900001</v>
      </c>
      <c r="ARS22">
        <v>-36382944.993900001</v>
      </c>
      <c r="ART22">
        <v>-36382944.993900001</v>
      </c>
      <c r="ARU22">
        <v>-36382944.993900001</v>
      </c>
      <c r="ARV22">
        <v>-36382944.993900001</v>
      </c>
      <c r="ARW22">
        <v>-36382944.993900001</v>
      </c>
      <c r="ARX22">
        <v>-36382944.993900001</v>
      </c>
      <c r="ARY22">
        <v>-36382944.993900001</v>
      </c>
      <c r="ARZ22">
        <v>-36382944.993900001</v>
      </c>
      <c r="ASA22">
        <v>-36382944.993900001</v>
      </c>
      <c r="ASB22">
        <v>-36382944.993900001</v>
      </c>
      <c r="ASC22">
        <v>-36382944.993900001</v>
      </c>
      <c r="ASD22">
        <v>-36382944.993900001</v>
      </c>
      <c r="ASE22">
        <v>-36382944.993900001</v>
      </c>
      <c r="ASF22">
        <v>-36382944.993900001</v>
      </c>
      <c r="ASG22">
        <v>-36382944.993900001</v>
      </c>
      <c r="ASH22">
        <v>-36382944.993900001</v>
      </c>
      <c r="ASI22">
        <v>-36382944.993900001</v>
      </c>
      <c r="ASJ22">
        <v>-36382944.993900001</v>
      </c>
      <c r="ASK22">
        <v>-36382944.993900001</v>
      </c>
      <c r="ASL22">
        <v>-36382944.993900001</v>
      </c>
      <c r="ASM22">
        <v>-36382944.993900001</v>
      </c>
      <c r="ASN22">
        <v>-36382944.993900001</v>
      </c>
      <c r="ASO22">
        <v>-36382944.993900001</v>
      </c>
      <c r="ASP22">
        <v>-36382944.993900001</v>
      </c>
      <c r="ASQ22">
        <v>-36382944.993900001</v>
      </c>
      <c r="ASR22">
        <v>-36382944.993900001</v>
      </c>
      <c r="ASS22">
        <v>-36382944.993900001</v>
      </c>
      <c r="AST22">
        <v>-55146956.813100003</v>
      </c>
      <c r="ASU22">
        <v>-55146956.813100003</v>
      </c>
      <c r="ASV22">
        <v>-55146956.813100003</v>
      </c>
      <c r="ASW22">
        <v>-55146956.813100003</v>
      </c>
      <c r="ASX22">
        <v>-55146956.813100003</v>
      </c>
      <c r="ASY22">
        <v>-55146956.813100003</v>
      </c>
      <c r="ASZ22">
        <v>-55146956.813100003</v>
      </c>
      <c r="ATA22">
        <v>-55146956.813100003</v>
      </c>
      <c r="ATB22">
        <v>-55146956.813100003</v>
      </c>
      <c r="ATC22">
        <v>-55146956.813100003</v>
      </c>
      <c r="ATD22">
        <v>-55146956.813100003</v>
      </c>
      <c r="ATE22">
        <v>-55146956.813100003</v>
      </c>
      <c r="ATF22">
        <v>-55146956.813100003</v>
      </c>
      <c r="ATG22">
        <v>-55146956.813100003</v>
      </c>
      <c r="ATH22">
        <v>-55146956.813100003</v>
      </c>
      <c r="ATI22">
        <v>-55146956.813100003</v>
      </c>
      <c r="ATJ22">
        <v>-55146956.813100003</v>
      </c>
      <c r="ATK22">
        <v>-55146956.813100003</v>
      </c>
      <c r="ATL22">
        <v>-55146956.813100003</v>
      </c>
      <c r="ATM22">
        <v>-55146956.813100003</v>
      </c>
      <c r="ATN22">
        <v>-55146956.813100003</v>
      </c>
      <c r="ATO22">
        <v>-55146956.813100003</v>
      </c>
      <c r="ATP22">
        <v>-55146956.813100003</v>
      </c>
      <c r="ATQ22">
        <v>-55146956.813100003</v>
      </c>
      <c r="ATR22">
        <v>-55146956.813100003</v>
      </c>
      <c r="ATS22">
        <v>-55146956.813100003</v>
      </c>
      <c r="ATT22">
        <v>-55146956.813100003</v>
      </c>
      <c r="ATU22">
        <v>-55146956.813100003</v>
      </c>
      <c r="ATV22">
        <v>-55146956.813100003</v>
      </c>
      <c r="ATW22">
        <v>-55146956.813100003</v>
      </c>
      <c r="ATX22">
        <v>-55146956.813100003</v>
      </c>
      <c r="ATY22">
        <v>-55146956.813100003</v>
      </c>
      <c r="ATZ22">
        <v>-55146956.813100003</v>
      </c>
      <c r="AUA22">
        <v>-55146956.813100003</v>
      </c>
      <c r="AUB22">
        <v>-55146956.813100003</v>
      </c>
      <c r="AUC22">
        <v>-55146956.813100003</v>
      </c>
      <c r="AUD22">
        <v>-55146956.813100003</v>
      </c>
      <c r="AUE22">
        <v>-55146956.813100003</v>
      </c>
      <c r="AUF22">
        <v>-55146956.813100003</v>
      </c>
      <c r="AUG22">
        <v>-55146956.813100003</v>
      </c>
      <c r="AUH22">
        <v>-55146956.813100003</v>
      </c>
      <c r="AUI22">
        <v>-55146956.813100003</v>
      </c>
      <c r="AUJ22">
        <v>-55146956.813100003</v>
      </c>
      <c r="AUK22">
        <v>-55146956.813100003</v>
      </c>
      <c r="AUL22">
        <v>-83589510.141800001</v>
      </c>
      <c r="AUM22">
        <v>-83589510.141800001</v>
      </c>
      <c r="AUN22">
        <v>-83589510.141800001</v>
      </c>
      <c r="AUO22">
        <v>-83589510.141800001</v>
      </c>
      <c r="AUP22">
        <v>-83589510.141800001</v>
      </c>
      <c r="AUQ22">
        <v>-83589510.141800001</v>
      </c>
      <c r="AUR22">
        <v>-83589510.141800001</v>
      </c>
      <c r="AUS22">
        <v>-83589510.141800001</v>
      </c>
      <c r="AUT22">
        <v>-83589510.141800001</v>
      </c>
      <c r="AUU22">
        <v>-83589510.141800001</v>
      </c>
      <c r="AUV22">
        <v>-83589510.141800001</v>
      </c>
      <c r="AUW22">
        <v>-83589510.141800001</v>
      </c>
      <c r="AUX22">
        <v>-83589510.141800001</v>
      </c>
      <c r="AUY22">
        <v>-83589510.141800001</v>
      </c>
      <c r="AUZ22">
        <v>-83589510.141800001</v>
      </c>
      <c r="AVA22">
        <v>-83589510.141800001</v>
      </c>
      <c r="AVB22">
        <v>-83589510.141800001</v>
      </c>
      <c r="AVC22">
        <v>-83589510.141800001</v>
      </c>
      <c r="AVD22">
        <v>-83589510.141800001</v>
      </c>
      <c r="AVE22">
        <v>-83589510.141800001</v>
      </c>
      <c r="AVF22">
        <v>-83589510.141800001</v>
      </c>
      <c r="AVG22">
        <v>-83589510.141800001</v>
      </c>
      <c r="AVH22">
        <v>-83589510.141800001</v>
      </c>
      <c r="AVI22">
        <v>-83589510.141800001</v>
      </c>
      <c r="AVJ22">
        <v>-83589510.141800001</v>
      </c>
      <c r="AVK22">
        <v>-83589510.141800001</v>
      </c>
      <c r="AVL22">
        <v>-83589510.141800001</v>
      </c>
      <c r="AVM22">
        <v>-83589510.141800001</v>
      </c>
      <c r="AVN22">
        <v>-83589510.141800001</v>
      </c>
      <c r="AVO22">
        <v>-83589510.141800001</v>
      </c>
      <c r="AVP22">
        <v>-83589510.141800001</v>
      </c>
      <c r="AVQ22">
        <v>-83589510.141800001</v>
      </c>
      <c r="AVR22">
        <v>-83589510.141800001</v>
      </c>
      <c r="AVS22">
        <v>-83589510.141800001</v>
      </c>
      <c r="AVT22">
        <v>-83589510.141800001</v>
      </c>
      <c r="AVU22">
        <v>-83589510.141800001</v>
      </c>
      <c r="AVV22">
        <v>-83589510.141800001</v>
      </c>
      <c r="AVW22">
        <v>-83589510.141800001</v>
      </c>
      <c r="AVX22">
        <v>-83589510.141800001</v>
      </c>
      <c r="AVY22">
        <v>-83589510.141800001</v>
      </c>
      <c r="AVZ22">
        <v>-83589510.141800001</v>
      </c>
      <c r="AWA22">
        <v>-83589510.141800001</v>
      </c>
      <c r="AWB22">
        <v>-83589510.141800001</v>
      </c>
      <c r="AWC22">
        <v>-83589510.141800001</v>
      </c>
      <c r="AWD22">
        <v>-36382944.993900001</v>
      </c>
      <c r="AWE22">
        <v>-36382944.993900001</v>
      </c>
      <c r="AWF22">
        <v>-36382944.993900001</v>
      </c>
      <c r="AWG22">
        <v>-36382944.993900001</v>
      </c>
      <c r="AWH22">
        <v>-36382944.993900001</v>
      </c>
      <c r="AWI22">
        <v>-36382944.993900001</v>
      </c>
      <c r="AWJ22">
        <v>-36382944.993900001</v>
      </c>
      <c r="AWK22">
        <v>-36382944.993900001</v>
      </c>
      <c r="AWL22">
        <v>-36382944.993900001</v>
      </c>
      <c r="AWM22">
        <v>-36382944.993900001</v>
      </c>
      <c r="AWN22">
        <v>-36382944.993900001</v>
      </c>
      <c r="AWO22">
        <v>-36382944.993900001</v>
      </c>
      <c r="AWP22">
        <v>-36382944.993900001</v>
      </c>
      <c r="AWQ22">
        <v>-36382944.993900001</v>
      </c>
      <c r="AWR22">
        <v>-36382944.993900001</v>
      </c>
      <c r="AWS22">
        <v>-36382944.993900001</v>
      </c>
      <c r="AWT22">
        <v>-36382944.993900001</v>
      </c>
      <c r="AWU22">
        <v>-36382944.993900001</v>
      </c>
      <c r="AWV22">
        <v>-36382944.993900001</v>
      </c>
      <c r="AWW22">
        <v>-36382944.993900001</v>
      </c>
      <c r="AWX22">
        <v>-36382944.993900001</v>
      </c>
      <c r="AWY22">
        <v>-36382944.993900001</v>
      </c>
      <c r="AWZ22">
        <v>-36382944.993900001</v>
      </c>
      <c r="AXA22">
        <v>-36382944.993900001</v>
      </c>
      <c r="AXB22">
        <v>-36382944.993900001</v>
      </c>
      <c r="AXC22">
        <v>-36382944.993900001</v>
      </c>
      <c r="AXD22">
        <v>-36382944.993900001</v>
      </c>
      <c r="AXE22">
        <v>-36382944.993900001</v>
      </c>
      <c r="AXF22">
        <v>-36382944.993900001</v>
      </c>
      <c r="AXG22">
        <v>-36382944.993900001</v>
      </c>
      <c r="AXH22">
        <v>-36382944.993900001</v>
      </c>
      <c r="AXI22">
        <v>-36382944.993900001</v>
      </c>
      <c r="AXJ22">
        <v>-36382944.993900001</v>
      </c>
      <c r="AXK22">
        <v>-36382944.993900001</v>
      </c>
      <c r="AXL22">
        <v>-36382944.993900001</v>
      </c>
      <c r="AXM22">
        <v>-36382944.993900001</v>
      </c>
      <c r="AXN22">
        <v>-36382944.993900001</v>
      </c>
      <c r="AXO22">
        <v>-36382944.993900001</v>
      </c>
      <c r="AXP22">
        <v>-36382944.993900001</v>
      </c>
      <c r="AXQ22">
        <v>-36382944.993900001</v>
      </c>
      <c r="AXR22">
        <v>-36382944.993900001</v>
      </c>
      <c r="AXS22">
        <v>-36382944.993900001</v>
      </c>
      <c r="AXT22">
        <v>-36382944.993900001</v>
      </c>
      <c r="AXU22">
        <v>-36382944.993900001</v>
      </c>
      <c r="AXV22">
        <v>-55146956.813100003</v>
      </c>
      <c r="AXW22">
        <v>-55146956.813100003</v>
      </c>
      <c r="AXX22">
        <v>-55146956.813100003</v>
      </c>
      <c r="AXY22">
        <v>-55146956.813100003</v>
      </c>
      <c r="AXZ22">
        <v>-55146956.813100003</v>
      </c>
      <c r="AYA22">
        <v>-55146956.813100003</v>
      </c>
      <c r="AYB22">
        <v>-55146956.813100003</v>
      </c>
      <c r="AYC22">
        <v>-55146956.813100003</v>
      </c>
      <c r="AYD22">
        <v>-55146956.813100003</v>
      </c>
      <c r="AYE22">
        <v>-55146956.813100003</v>
      </c>
      <c r="AYF22">
        <v>-55146956.813100003</v>
      </c>
      <c r="AYG22">
        <v>-55146956.813100003</v>
      </c>
      <c r="AYH22">
        <v>-55146956.813100003</v>
      </c>
      <c r="AYI22">
        <v>-55146956.813100003</v>
      </c>
      <c r="AYJ22">
        <v>-55146956.813100003</v>
      </c>
      <c r="AYK22">
        <v>-55146956.813100003</v>
      </c>
      <c r="AYL22">
        <v>-55146956.813100003</v>
      </c>
      <c r="AYM22">
        <v>-55146956.813100003</v>
      </c>
      <c r="AYN22">
        <v>-55146956.813100003</v>
      </c>
      <c r="AYO22">
        <v>-55146956.813100003</v>
      </c>
      <c r="AYP22">
        <v>-55146956.813100003</v>
      </c>
      <c r="AYQ22">
        <v>-55146956.813100003</v>
      </c>
      <c r="AYR22">
        <v>-55146956.813100003</v>
      </c>
      <c r="AYS22">
        <v>-55146956.813100003</v>
      </c>
      <c r="AYT22">
        <v>-55146956.813100003</v>
      </c>
      <c r="AYU22">
        <v>-55146956.813100003</v>
      </c>
      <c r="AYV22">
        <v>-55146956.813100003</v>
      </c>
      <c r="AYW22">
        <v>-55146956.813100003</v>
      </c>
      <c r="AYX22">
        <v>-55146956.813100003</v>
      </c>
      <c r="AYY22">
        <v>-55146956.813100003</v>
      </c>
      <c r="AYZ22">
        <v>-55146956.813100003</v>
      </c>
      <c r="AZA22">
        <v>-55146956.813100003</v>
      </c>
      <c r="AZB22">
        <v>-55146956.813100003</v>
      </c>
      <c r="AZC22">
        <v>-55146956.813100003</v>
      </c>
      <c r="AZD22">
        <v>-55146956.813100003</v>
      </c>
      <c r="AZE22">
        <v>-55146956.813100003</v>
      </c>
      <c r="AZF22">
        <v>-55146956.813100003</v>
      </c>
      <c r="AZG22">
        <v>-55146956.813100003</v>
      </c>
      <c r="AZH22">
        <v>-55146956.813100003</v>
      </c>
      <c r="AZI22">
        <v>-55146956.813100003</v>
      </c>
      <c r="AZJ22">
        <v>-55146956.813100003</v>
      </c>
      <c r="AZK22">
        <v>-55146956.813100003</v>
      </c>
      <c r="AZL22">
        <v>-55146956.813100003</v>
      </c>
      <c r="AZM22">
        <v>-55146956.813100003</v>
      </c>
      <c r="AZN22">
        <v>-83589510.141800001</v>
      </c>
      <c r="AZO22">
        <v>-83589510.141800001</v>
      </c>
      <c r="AZP22">
        <v>-83589510.141800001</v>
      </c>
      <c r="AZQ22">
        <v>-83589510.141800001</v>
      </c>
      <c r="AZR22">
        <v>-83589510.141800001</v>
      </c>
      <c r="AZS22">
        <v>-83589510.141800001</v>
      </c>
      <c r="AZT22">
        <v>-83589510.141800001</v>
      </c>
      <c r="AZU22">
        <v>-83589510.141800001</v>
      </c>
      <c r="AZV22">
        <v>-83589510.141800001</v>
      </c>
      <c r="AZW22">
        <v>-83589510.141800001</v>
      </c>
      <c r="AZX22">
        <v>-83589510.141800001</v>
      </c>
      <c r="AZY22">
        <v>-83589510.141800001</v>
      </c>
      <c r="AZZ22">
        <v>-83589510.141800001</v>
      </c>
      <c r="BAA22">
        <v>-83589510.141800001</v>
      </c>
      <c r="BAB22">
        <v>-83589510.141800001</v>
      </c>
      <c r="BAC22">
        <v>-83589510.141800001</v>
      </c>
      <c r="BAD22">
        <v>-83589510.141800001</v>
      </c>
      <c r="BAE22">
        <v>-83589510.141800001</v>
      </c>
      <c r="BAF22">
        <v>-83589510.141800001</v>
      </c>
      <c r="BAG22">
        <v>-83589510.141800001</v>
      </c>
      <c r="BAH22">
        <v>-83589510.141800001</v>
      </c>
      <c r="BAI22">
        <v>-83589510.141800001</v>
      </c>
      <c r="BAJ22">
        <v>-83589510.141800001</v>
      </c>
      <c r="BAK22">
        <v>-83589510.141800001</v>
      </c>
      <c r="BAL22">
        <v>-83589510.141800001</v>
      </c>
      <c r="BAM22">
        <v>-83589510.141800001</v>
      </c>
      <c r="BAN22">
        <v>-83589510.141800001</v>
      </c>
      <c r="BAO22">
        <v>-83589510.141800001</v>
      </c>
      <c r="BAP22">
        <v>-83589510.141800001</v>
      </c>
      <c r="BAQ22">
        <v>-83589510.141800001</v>
      </c>
      <c r="BAR22">
        <v>-83589510.141800001</v>
      </c>
      <c r="BAS22">
        <v>-83589510.141800001</v>
      </c>
      <c r="BAT22">
        <v>-83589510.141800001</v>
      </c>
      <c r="BAU22">
        <v>-83589510.141800001</v>
      </c>
      <c r="BAV22">
        <v>-83589510.141800001</v>
      </c>
      <c r="BAW22">
        <v>-83589510.141800001</v>
      </c>
      <c r="BAX22">
        <v>-83589510.141800001</v>
      </c>
      <c r="BAY22">
        <v>-83589510.141800001</v>
      </c>
      <c r="BAZ22">
        <v>-83589510.141800001</v>
      </c>
      <c r="BBA22">
        <v>-83589510.141800001</v>
      </c>
      <c r="BBB22">
        <v>-83589510.141800001</v>
      </c>
      <c r="BBC22">
        <v>-83589510.141800001</v>
      </c>
      <c r="BBD22">
        <v>-83589510.141800001</v>
      </c>
      <c r="BBE22">
        <v>-83589510.141800001</v>
      </c>
      <c r="BBF22">
        <v>-346669.28208500001</v>
      </c>
      <c r="BBG22">
        <v>-330551.99943700002</v>
      </c>
      <c r="BBH22">
        <v>-323218.96829400002</v>
      </c>
      <c r="BBI22">
        <v>-324804.41564000002</v>
      </c>
      <c r="BBJ22">
        <v>-335324.07602199999</v>
      </c>
      <c r="BBK22">
        <v>-354481.23125999997</v>
      </c>
      <c r="BBL22">
        <v>-381400.204509</v>
      </c>
      <c r="BBM22">
        <v>-414327.52908499999</v>
      </c>
      <c r="BBN22">
        <v>-476130.91772099998</v>
      </c>
      <c r="BBO22">
        <v>-509584.76433600002</v>
      </c>
      <c r="BBP22">
        <v>-515228.34376299998</v>
      </c>
      <c r="BBQ22">
        <v>-344192.55810999998</v>
      </c>
      <c r="BBR22">
        <v>-326864.38189399999</v>
      </c>
      <c r="BBS22">
        <v>-317868.310237</v>
      </c>
      <c r="BBT22">
        <v>-317199.80005399999</v>
      </c>
      <c r="BBU22">
        <v>-324713.241951</v>
      </c>
      <c r="BBV22">
        <v>-339943.39900099998</v>
      </c>
      <c r="BBW22">
        <v>-361872.90223599999</v>
      </c>
      <c r="BBX22">
        <v>-441990.03462400002</v>
      </c>
      <c r="BBY22">
        <v>-457514.688509</v>
      </c>
      <c r="BBZ22">
        <v>-464030.07249200001</v>
      </c>
      <c r="BCA22">
        <v>-466840.56306700001</v>
      </c>
      <c r="BCB22">
        <v>-314237.641</v>
      </c>
      <c r="BCC22">
        <v>-320000.06048500002</v>
      </c>
      <c r="BCD22">
        <v>-344075.16171900003</v>
      </c>
      <c r="BCE22">
        <v>-373195.82851399999</v>
      </c>
      <c r="BCF22">
        <v>-404741.683785</v>
      </c>
      <c r="BCG22">
        <v>-432590.73395099997</v>
      </c>
      <c r="BCH22">
        <v>-455788.59686200001</v>
      </c>
      <c r="BCI22">
        <v>-475717.10997200001</v>
      </c>
      <c r="BCJ22">
        <v>-497477.57721100003</v>
      </c>
      <c r="BCK22">
        <v>-510689.04870400002</v>
      </c>
      <c r="BCL22">
        <v>-515228.34376299998</v>
      </c>
      <c r="BCM22">
        <v>-308296.09305600001</v>
      </c>
      <c r="BCN22">
        <v>-310335.85651700001</v>
      </c>
      <c r="BCO22">
        <v>-330402.41647200001</v>
      </c>
      <c r="BCP22">
        <v>-358108.29501100001</v>
      </c>
      <c r="BCQ22">
        <v>-384799.88769100001</v>
      </c>
      <c r="BCR22">
        <v>-412150.10690200003</v>
      </c>
      <c r="BCS22">
        <v>-436708.88060700003</v>
      </c>
      <c r="BCT22">
        <v>-453076.00088000001</v>
      </c>
      <c r="BCU22">
        <v>-460880.78077800001</v>
      </c>
      <c r="BCV22">
        <v>-464887.00018899998</v>
      </c>
      <c r="BCW22">
        <v>-466840.56306700001</v>
      </c>
      <c r="BCX22">
        <v>-524312.82134799997</v>
      </c>
      <c r="BCY22">
        <v>-499320.96414400003</v>
      </c>
      <c r="BCZ22">
        <v>-487432.79275800003</v>
      </c>
      <c r="BDA22">
        <v>-488786.96244600002</v>
      </c>
      <c r="BDB22">
        <v>-503331.95157500001</v>
      </c>
      <c r="BDC22">
        <v>-530539.24222899997</v>
      </c>
      <c r="BDD22">
        <v>-569015.22771999997</v>
      </c>
      <c r="BDE22">
        <v>-616075.20009499998</v>
      </c>
      <c r="BDF22">
        <v>-703593.12673799996</v>
      </c>
      <c r="BDG22">
        <v>-750551.67630199995</v>
      </c>
      <c r="BDH22">
        <v>-758396.47745699994</v>
      </c>
      <c r="BDI22">
        <v>-519359.37339800003</v>
      </c>
      <c r="BDJ22">
        <v>-491945.72905800003</v>
      </c>
      <c r="BDK22">
        <v>-476731.47664299997</v>
      </c>
      <c r="BDL22">
        <v>-473577.73127500003</v>
      </c>
      <c r="BDM22">
        <v>-482110.28343200003</v>
      </c>
      <c r="BDN22">
        <v>-501463.577712</v>
      </c>
      <c r="BDO22">
        <v>-529960.62317399995</v>
      </c>
      <c r="BDP22">
        <v>-631092.42030200001</v>
      </c>
      <c r="BDQ22">
        <v>-650415.43617899995</v>
      </c>
      <c r="BDR22">
        <v>-658347.68221200001</v>
      </c>
      <c r="BDS22">
        <v>-661620.91606299998</v>
      </c>
      <c r="BDT22">
        <v>-473961.66009600001</v>
      </c>
      <c r="BDU22">
        <v>-480330.07588000002</v>
      </c>
      <c r="BDV22">
        <v>-514465.14647600002</v>
      </c>
      <c r="BDW22">
        <v>-556159.53838699998</v>
      </c>
      <c r="BDX22">
        <v>-601364.63672399998</v>
      </c>
      <c r="BDY22">
        <v>-641235.48166499997</v>
      </c>
      <c r="BDZ22">
        <v>-674383.74673400004</v>
      </c>
      <c r="BEA22">
        <v>-702769.44123700005</v>
      </c>
      <c r="BEB22">
        <v>-733541.53943</v>
      </c>
      <c r="BEC22">
        <v>-752087.15593500005</v>
      </c>
      <c r="BED22">
        <v>-758396.47745699994</v>
      </c>
      <c r="BEE22">
        <v>-462355.73972800002</v>
      </c>
      <c r="BEF22">
        <v>-460573.21745900001</v>
      </c>
      <c r="BEG22">
        <v>-486000.930092</v>
      </c>
      <c r="BEH22">
        <v>-522161.153444</v>
      </c>
      <c r="BEI22">
        <v>-557118.62419500004</v>
      </c>
      <c r="BEJ22">
        <v>-592634.95502999995</v>
      </c>
      <c r="BEK22">
        <v>-624099.96192200005</v>
      </c>
      <c r="BEL22">
        <v>-644753.88003600005</v>
      </c>
      <c r="BEM22">
        <v>-654467.299703</v>
      </c>
      <c r="BEN22">
        <v>-659346.54553400003</v>
      </c>
      <c r="BEO22">
        <v>-661620.91606299998</v>
      </c>
      <c r="BEP22">
        <v>-792461.42791500001</v>
      </c>
      <c r="BEQ22">
        <v>-753463.85678799998</v>
      </c>
      <c r="BER22">
        <v>-733908.50832799997</v>
      </c>
      <c r="BES22">
        <v>-733876.50401799998</v>
      </c>
      <c r="BET22">
        <v>-753139.60385399999</v>
      </c>
      <c r="BEU22">
        <v>-790739.72153400001</v>
      </c>
      <c r="BEV22">
        <v>-844432.23529800004</v>
      </c>
      <c r="BEW22">
        <v>-910093.89319500001</v>
      </c>
      <c r="BEX22">
        <v>-1030488.12709</v>
      </c>
      <c r="BEY22">
        <v>-1094202.05565</v>
      </c>
      <c r="BEZ22">
        <v>-1104680.3029700001</v>
      </c>
      <c r="BFA22">
        <v>-782554.532015</v>
      </c>
      <c r="BFB22">
        <v>-738713.38661699998</v>
      </c>
      <c r="BFC22">
        <v>-712505.87609799998</v>
      </c>
      <c r="BFD22">
        <v>-703458.04167499999</v>
      </c>
      <c r="BFE22">
        <v>-710696.26756900002</v>
      </c>
      <c r="BFF22">
        <v>-732588.39249999996</v>
      </c>
      <c r="BFG22">
        <v>-766323.026205</v>
      </c>
      <c r="BFH22">
        <v>-879100.50077200006</v>
      </c>
      <c r="BFI22">
        <v>-899991.76020799996</v>
      </c>
      <c r="BFJ22">
        <v>-908136.94470800005</v>
      </c>
      <c r="BFK22">
        <v>-911129.18018200004</v>
      </c>
      <c r="BFL22">
        <v>-713771.80647900002</v>
      </c>
      <c r="BFM22">
        <v>-718721.65806299995</v>
      </c>
      <c r="BFN22">
        <v>-765775.08700000006</v>
      </c>
      <c r="BFO22">
        <v>-824109.28201700002</v>
      </c>
      <c r="BFP22">
        <v>-887435.020425</v>
      </c>
      <c r="BFQ22">
        <v>-943210.23368900002</v>
      </c>
      <c r="BFR22">
        <v>-989446.85413200001</v>
      </c>
      <c r="BFS22">
        <v>-1028848.22876</v>
      </c>
      <c r="BFT22">
        <v>-1071089.22875</v>
      </c>
      <c r="BFU22">
        <v>-1096254.0300199999</v>
      </c>
      <c r="BFV22">
        <v>-1104680.3029700001</v>
      </c>
      <c r="BFW22">
        <v>-690981.07553200005</v>
      </c>
      <c r="BFX22">
        <v>-678559.67426300002</v>
      </c>
      <c r="BFY22">
        <v>-707153.012796</v>
      </c>
      <c r="BFZ22">
        <v>-750323.63740000001</v>
      </c>
      <c r="BGA22">
        <v>-792337.65261300001</v>
      </c>
      <c r="BGB22">
        <v>-834321.09856900002</v>
      </c>
      <c r="BGC22">
        <v>-870521.66752000002</v>
      </c>
      <c r="BGD22">
        <v>-893538.06213900005</v>
      </c>
      <c r="BGE22">
        <v>-904037.51467499998</v>
      </c>
      <c r="BGF22">
        <v>-909052.25087800005</v>
      </c>
      <c r="BGG22">
        <v>-911129.18018200004</v>
      </c>
      <c r="BGH22">
        <v>-374746.109344</v>
      </c>
      <c r="BGI22">
        <v>-374746.109344</v>
      </c>
      <c r="BGJ22">
        <v>-374746.109344</v>
      </c>
      <c r="BGK22">
        <v>-374746.109344</v>
      </c>
      <c r="BGL22">
        <v>-374746.109344</v>
      </c>
      <c r="BGM22">
        <v>-374746.109344</v>
      </c>
      <c r="BGN22">
        <v>-374746.109344</v>
      </c>
      <c r="BGO22">
        <v>-374746.109344</v>
      </c>
      <c r="BGP22">
        <v>-374746.109344</v>
      </c>
      <c r="BGQ22">
        <v>-374746.109344</v>
      </c>
      <c r="BGR22">
        <v>-374746.109344</v>
      </c>
      <c r="BGS22">
        <v>-374315.73830999999</v>
      </c>
      <c r="BGT22">
        <v>-374315.73830999999</v>
      </c>
      <c r="BGU22">
        <v>-374315.73830999999</v>
      </c>
      <c r="BGV22">
        <v>-374315.73830999999</v>
      </c>
      <c r="BGW22">
        <v>-374315.73830999999</v>
      </c>
      <c r="BGX22">
        <v>-374315.73830999999</v>
      </c>
      <c r="BGY22">
        <v>-374315.73830999999</v>
      </c>
      <c r="BGZ22">
        <v>-374315.73830999999</v>
      </c>
      <c r="BHA22">
        <v>-374315.73830999999</v>
      </c>
      <c r="BHB22">
        <v>-374315.73830999999</v>
      </c>
      <c r="BHC22">
        <v>-374315.73830999999</v>
      </c>
      <c r="BHD22">
        <v>-374746.109344</v>
      </c>
      <c r="BHE22">
        <v>-374746.109344</v>
      </c>
      <c r="BHF22">
        <v>-374746.109344</v>
      </c>
      <c r="BHG22">
        <v>-374746.109344</v>
      </c>
      <c r="BHH22">
        <v>-374746.109344</v>
      </c>
      <c r="BHI22">
        <v>-374746.109344</v>
      </c>
      <c r="BHJ22">
        <v>-374746.109344</v>
      </c>
      <c r="BHK22">
        <v>-374746.109344</v>
      </c>
      <c r="BHL22">
        <v>-374746.109344</v>
      </c>
      <c r="BHM22">
        <v>-374746.109344</v>
      </c>
      <c r="BHN22">
        <v>-374746.109344</v>
      </c>
      <c r="BHO22">
        <v>-374315.73830999999</v>
      </c>
      <c r="BHP22">
        <v>-374315.73830999999</v>
      </c>
      <c r="BHQ22">
        <v>-374315.73830999999</v>
      </c>
      <c r="BHR22">
        <v>-374315.73830999999</v>
      </c>
      <c r="BHS22">
        <v>-374315.73830999999</v>
      </c>
      <c r="BHT22">
        <v>-374315.73830999999</v>
      </c>
      <c r="BHU22">
        <v>-374315.73830999999</v>
      </c>
      <c r="BHV22">
        <v>-374315.73830999999</v>
      </c>
      <c r="BHW22">
        <v>-374315.73830999999</v>
      </c>
      <c r="BHX22">
        <v>-374315.73830999999</v>
      </c>
      <c r="BHY22">
        <v>-374315.73830999999</v>
      </c>
      <c r="BHZ22">
        <v>-557829.75863099995</v>
      </c>
      <c r="BIA22">
        <v>-557829.75863099995</v>
      </c>
      <c r="BIB22">
        <v>-557829.75863099995</v>
      </c>
      <c r="BIC22">
        <v>-557829.75863099995</v>
      </c>
      <c r="BID22">
        <v>-557829.75863099995</v>
      </c>
      <c r="BIE22">
        <v>-557829.75863099995</v>
      </c>
      <c r="BIF22">
        <v>-557829.75863099995</v>
      </c>
      <c r="BIG22">
        <v>-557829.75863099995</v>
      </c>
      <c r="BIH22">
        <v>-557829.75863099995</v>
      </c>
      <c r="BII22">
        <v>-557829.75863099995</v>
      </c>
      <c r="BIJ22">
        <v>-557829.75863099995</v>
      </c>
      <c r="BIK22">
        <v>-557075.00664399995</v>
      </c>
      <c r="BIL22">
        <v>-557075.00664399995</v>
      </c>
      <c r="BIM22">
        <v>-557075.00664399995</v>
      </c>
      <c r="BIN22">
        <v>-557075.00664399995</v>
      </c>
      <c r="BIO22">
        <v>-557075.00664399995</v>
      </c>
      <c r="BIP22">
        <v>-557075.00664399995</v>
      </c>
      <c r="BIQ22">
        <v>-557075.00664399995</v>
      </c>
      <c r="BIR22">
        <v>-557075.00664399995</v>
      </c>
      <c r="BIS22">
        <v>-557075.00664399995</v>
      </c>
      <c r="BIT22">
        <v>-557075.00664399995</v>
      </c>
      <c r="BIU22">
        <v>-557075.00664399995</v>
      </c>
      <c r="BIV22">
        <v>-557829.75863099995</v>
      </c>
      <c r="BIW22">
        <v>-557829.75863099995</v>
      </c>
      <c r="BIX22">
        <v>-557829.75863099995</v>
      </c>
      <c r="BIY22">
        <v>-557829.75863099995</v>
      </c>
      <c r="BIZ22">
        <v>-557829.75863099995</v>
      </c>
      <c r="BJA22">
        <v>-557829.75863099995</v>
      </c>
      <c r="BJB22">
        <v>-557829.75863099995</v>
      </c>
      <c r="BJC22">
        <v>-557829.75863099995</v>
      </c>
      <c r="BJD22">
        <v>-557829.75863099995</v>
      </c>
      <c r="BJE22">
        <v>-557829.75863099995</v>
      </c>
      <c r="BJF22">
        <v>-557829.75863099995</v>
      </c>
      <c r="BJG22">
        <v>-557075.00664399995</v>
      </c>
      <c r="BJH22">
        <v>-557075.00664399995</v>
      </c>
      <c r="BJI22">
        <v>-557075.00664399995</v>
      </c>
      <c r="BJJ22">
        <v>-557075.00664399995</v>
      </c>
      <c r="BJK22">
        <v>-557075.00664399995</v>
      </c>
      <c r="BJL22">
        <v>-557075.00664399995</v>
      </c>
      <c r="BJM22">
        <v>-557075.00664399995</v>
      </c>
      <c r="BJN22">
        <v>-557075.00664399995</v>
      </c>
      <c r="BJO22">
        <v>-557075.00664399995</v>
      </c>
      <c r="BJP22">
        <v>-557075.00664399995</v>
      </c>
      <c r="BJQ22">
        <v>-557075.00664399995</v>
      </c>
      <c r="BJR22">
        <v>-819476.98482300004</v>
      </c>
      <c r="BJS22">
        <v>-819476.98482300004</v>
      </c>
      <c r="BJT22">
        <v>-819476.98482300004</v>
      </c>
      <c r="BJU22">
        <v>-819476.98482300004</v>
      </c>
      <c r="BJV22">
        <v>-819476.98482300004</v>
      </c>
      <c r="BJW22">
        <v>-819476.98482300004</v>
      </c>
      <c r="BJX22">
        <v>-819476.98482300004</v>
      </c>
      <c r="BJY22">
        <v>-819476.98482300004</v>
      </c>
      <c r="BJZ22">
        <v>-819476.98482300004</v>
      </c>
      <c r="BKA22">
        <v>-819476.98482300004</v>
      </c>
      <c r="BKB22">
        <v>-819476.98482300004</v>
      </c>
      <c r="BKC22">
        <v>-818073.47092700005</v>
      </c>
      <c r="BKD22">
        <v>-818073.47092700005</v>
      </c>
      <c r="BKE22">
        <v>-818073.47092700005</v>
      </c>
      <c r="BKF22">
        <v>-818073.47092700005</v>
      </c>
      <c r="BKG22">
        <v>-818073.47092700005</v>
      </c>
      <c r="BKH22">
        <v>-818073.47092700005</v>
      </c>
      <c r="BKI22">
        <v>-818073.47092700005</v>
      </c>
      <c r="BKJ22">
        <v>-818073.47092700005</v>
      </c>
      <c r="BKK22">
        <v>-818073.47092700005</v>
      </c>
      <c r="BKL22">
        <v>-818073.47092700005</v>
      </c>
      <c r="BKM22">
        <v>-818073.47092700005</v>
      </c>
      <c r="BKN22">
        <v>-819476.98482300004</v>
      </c>
      <c r="BKO22">
        <v>-819476.98482300004</v>
      </c>
      <c r="BKP22">
        <v>-819476.98482300004</v>
      </c>
      <c r="BKQ22">
        <v>-819476.98482300004</v>
      </c>
      <c r="BKR22">
        <v>-819476.98482300004</v>
      </c>
      <c r="BKS22">
        <v>-819476.98482300004</v>
      </c>
      <c r="BKT22">
        <v>-819476.98482300004</v>
      </c>
      <c r="BKU22">
        <v>-819476.98482300004</v>
      </c>
      <c r="BKV22">
        <v>-819476.98482300004</v>
      </c>
      <c r="BKW22">
        <v>-819476.98482300004</v>
      </c>
      <c r="BKX22">
        <v>-819476.98482300004</v>
      </c>
      <c r="BKY22">
        <v>-818073.47092700005</v>
      </c>
      <c r="BKZ22">
        <v>-818073.47092700005</v>
      </c>
      <c r="BLA22">
        <v>-818073.47092700005</v>
      </c>
      <c r="BLB22">
        <v>-818073.47092700005</v>
      </c>
      <c r="BLC22">
        <v>-818073.47092700005</v>
      </c>
      <c r="BLD22">
        <v>-818073.47092700005</v>
      </c>
      <c r="BLE22">
        <v>-818073.47092700005</v>
      </c>
      <c r="BLF22">
        <v>-818073.47092700005</v>
      </c>
      <c r="BLG22">
        <v>-818073.47092700005</v>
      </c>
      <c r="BLH22">
        <v>-818073.47092700005</v>
      </c>
      <c r="BLI22">
        <v>-818073.47092700005</v>
      </c>
      <c r="BLJ22">
        <v>-40698.575949400001</v>
      </c>
      <c r="BLK22">
        <v>-40698.575949400001</v>
      </c>
      <c r="BLL22">
        <v>-40698.575949400001</v>
      </c>
      <c r="BLM22">
        <v>-40698.575949400001</v>
      </c>
      <c r="BLN22">
        <v>-40698.575949400001</v>
      </c>
      <c r="BLO22">
        <v>-40698.575949400001</v>
      </c>
      <c r="BLP22">
        <v>-40698.575949400001</v>
      </c>
      <c r="BLQ22">
        <v>-40698.575949400001</v>
      </c>
      <c r="BLR22">
        <v>-40698.575949400001</v>
      </c>
      <c r="BLS22">
        <v>-40698.575949400001</v>
      </c>
      <c r="BLT22">
        <v>-40698.575949400001</v>
      </c>
      <c r="BLU22">
        <v>-40698.575949400001</v>
      </c>
      <c r="BLV22">
        <v>-40698.575949400001</v>
      </c>
      <c r="BLW22">
        <v>-40698.575949400001</v>
      </c>
      <c r="BLX22">
        <v>-40698.575949400001</v>
      </c>
      <c r="BLY22">
        <v>-40698.575949400001</v>
      </c>
      <c r="BLZ22">
        <v>-40698.575949400001</v>
      </c>
      <c r="BMA22">
        <v>-40698.575949400001</v>
      </c>
      <c r="BMB22">
        <v>-40698.575949400001</v>
      </c>
      <c r="BMC22">
        <v>-40698.575949400001</v>
      </c>
      <c r="BMD22">
        <v>-40698.575949400001</v>
      </c>
      <c r="BME22">
        <v>-40698.575949400001</v>
      </c>
      <c r="BMF22">
        <v>-40698.575949400001</v>
      </c>
      <c r="BMG22">
        <v>-40698.575949400001</v>
      </c>
      <c r="BMH22">
        <v>-40698.575949400001</v>
      </c>
      <c r="BMI22">
        <v>-40698.575949400001</v>
      </c>
      <c r="BMJ22">
        <v>-40698.575949400001</v>
      </c>
      <c r="BMK22">
        <v>-40698.575949400001</v>
      </c>
      <c r="BML22">
        <v>-40698.575949400001</v>
      </c>
      <c r="BMM22">
        <v>-40698.575949400001</v>
      </c>
      <c r="BMN22">
        <v>-40698.575949400001</v>
      </c>
      <c r="BMO22">
        <v>-40698.575949400001</v>
      </c>
      <c r="BMP22">
        <v>-40698.575949400001</v>
      </c>
      <c r="BMQ22">
        <v>-40698.575949400001</v>
      </c>
      <c r="BMR22">
        <v>-40698.575949400001</v>
      </c>
      <c r="BMS22">
        <v>-40698.575949400001</v>
      </c>
      <c r="BMT22">
        <v>-40698.575949400001</v>
      </c>
      <c r="BMU22">
        <v>-40698.575949400001</v>
      </c>
      <c r="BMV22">
        <v>-40698.575949400001</v>
      </c>
      <c r="BMW22">
        <v>-40698.575949400001</v>
      </c>
      <c r="BMX22">
        <v>-40698.575949400001</v>
      </c>
      <c r="BMY22">
        <v>-40698.575949400001</v>
      </c>
      <c r="BMZ22">
        <v>-40698.575949400001</v>
      </c>
      <c r="BNA22">
        <v>-40698.575949400001</v>
      </c>
      <c r="BNB22">
        <v>-75049.3268866</v>
      </c>
      <c r="BNC22">
        <v>-75049.3268866</v>
      </c>
      <c r="BND22">
        <v>-75049.3268866</v>
      </c>
      <c r="BNE22">
        <v>-75049.3268866</v>
      </c>
      <c r="BNF22">
        <v>-75049.3268866</v>
      </c>
      <c r="BNG22">
        <v>-75049.3268866</v>
      </c>
      <c r="BNH22">
        <v>-75049.3268866</v>
      </c>
      <c r="BNI22">
        <v>-75049.3268866</v>
      </c>
      <c r="BNJ22">
        <v>-75049.3268866</v>
      </c>
      <c r="BNK22">
        <v>-75049.3268866</v>
      </c>
      <c r="BNL22">
        <v>-75049.3268866</v>
      </c>
      <c r="BNM22">
        <v>-75049.3268866</v>
      </c>
      <c r="BNN22">
        <v>-75049.3268866</v>
      </c>
      <c r="BNO22">
        <v>-75049.3268866</v>
      </c>
      <c r="BNP22">
        <v>-75049.3268866</v>
      </c>
      <c r="BNQ22">
        <v>-75049.3268866</v>
      </c>
      <c r="BNR22">
        <v>-75049.3268866</v>
      </c>
      <c r="BNS22">
        <v>-75049.3268866</v>
      </c>
      <c r="BNT22">
        <v>-75049.3268866</v>
      </c>
      <c r="BNU22">
        <v>-75049.3268866</v>
      </c>
      <c r="BNV22">
        <v>-75049.3268866</v>
      </c>
      <c r="BNW22">
        <v>-75049.3268866</v>
      </c>
      <c r="BNX22">
        <v>-75049.3268866</v>
      </c>
      <c r="BNY22">
        <v>-75049.3268866</v>
      </c>
      <c r="BNZ22">
        <v>-75049.3268866</v>
      </c>
      <c r="BOA22">
        <v>-75049.3268866</v>
      </c>
      <c r="BOB22">
        <v>-75049.3268866</v>
      </c>
      <c r="BOC22">
        <v>-75049.3268866</v>
      </c>
      <c r="BOD22">
        <v>-75049.3268866</v>
      </c>
      <c r="BOE22">
        <v>-75049.3268866</v>
      </c>
      <c r="BOF22">
        <v>-75049.3268866</v>
      </c>
      <c r="BOG22">
        <v>-75049.3268866</v>
      </c>
      <c r="BOH22">
        <v>-75049.3268866</v>
      </c>
      <c r="BOI22">
        <v>-75049.3268866</v>
      </c>
      <c r="BOJ22">
        <v>-75049.3268866</v>
      </c>
      <c r="BOK22">
        <v>-75049.3268866</v>
      </c>
      <c r="BOL22">
        <v>-75049.3268866</v>
      </c>
      <c r="BOM22">
        <v>-75049.3268866</v>
      </c>
      <c r="BON22">
        <v>-75049.3268866</v>
      </c>
      <c r="BOO22">
        <v>-75049.3268866</v>
      </c>
      <c r="BOP22">
        <v>-75049.3268866</v>
      </c>
      <c r="BOQ22">
        <v>-75049.3268866</v>
      </c>
      <c r="BOR22">
        <v>-75049.3268866</v>
      </c>
      <c r="BOS22">
        <v>-75049.3268866</v>
      </c>
      <c r="BOT22">
        <v>-143750.82876100001</v>
      </c>
      <c r="BOU22">
        <v>-143750.82876100001</v>
      </c>
      <c r="BOV22">
        <v>-143750.82876100001</v>
      </c>
      <c r="BOW22">
        <v>-143750.82876100001</v>
      </c>
      <c r="BOX22">
        <v>-143750.82876100001</v>
      </c>
      <c r="BOY22">
        <v>-143750.82876100001</v>
      </c>
      <c r="BOZ22">
        <v>-143750.82876100001</v>
      </c>
      <c r="BPA22">
        <v>-143750.82876100001</v>
      </c>
      <c r="BPB22">
        <v>-143750.82876100001</v>
      </c>
      <c r="BPC22">
        <v>-143750.82876100001</v>
      </c>
      <c r="BPD22">
        <v>-143750.82876100001</v>
      </c>
      <c r="BPE22">
        <v>-143750.82876100001</v>
      </c>
      <c r="BPF22">
        <v>-143750.82876100001</v>
      </c>
      <c r="BPG22">
        <v>-143750.82876100001</v>
      </c>
      <c r="BPH22">
        <v>-143750.82876100001</v>
      </c>
      <c r="BPI22">
        <v>-143750.82876100001</v>
      </c>
      <c r="BPJ22">
        <v>-143750.82876100001</v>
      </c>
      <c r="BPK22">
        <v>-143750.82876100001</v>
      </c>
      <c r="BPL22">
        <v>-143750.82876100001</v>
      </c>
      <c r="BPM22">
        <v>-143750.82876100001</v>
      </c>
      <c r="BPN22">
        <v>-143750.82876100001</v>
      </c>
      <c r="BPO22">
        <v>-143750.82876100001</v>
      </c>
      <c r="BPP22">
        <v>-143750.82876100001</v>
      </c>
      <c r="BPQ22">
        <v>-143750.82876100001</v>
      </c>
      <c r="BPR22">
        <v>-143750.82876100001</v>
      </c>
      <c r="BPS22">
        <v>-143750.82876100001</v>
      </c>
      <c r="BPT22">
        <v>-143750.82876100001</v>
      </c>
      <c r="BPU22">
        <v>-143750.82876100001</v>
      </c>
      <c r="BPV22">
        <v>-143750.82876100001</v>
      </c>
      <c r="BPW22">
        <v>-143750.82876100001</v>
      </c>
      <c r="BPX22">
        <v>-143750.82876100001</v>
      </c>
      <c r="BPY22">
        <v>-143750.82876100001</v>
      </c>
      <c r="BPZ22">
        <v>-143750.82876100001</v>
      </c>
      <c r="BQA22">
        <v>-143750.82876100001</v>
      </c>
      <c r="BQB22">
        <v>-143750.82876100001</v>
      </c>
      <c r="BQC22">
        <v>-143750.82876100001</v>
      </c>
      <c r="BQD22">
        <v>-143750.82876100001</v>
      </c>
      <c r="BQE22">
        <v>-143750.82876100001</v>
      </c>
      <c r="BQF22">
        <v>-143750.82876100001</v>
      </c>
      <c r="BQG22">
        <v>-143750.82876100001</v>
      </c>
      <c r="BQH22">
        <v>-143750.82876100001</v>
      </c>
      <c r="BQI22">
        <v>-143750.82876100001</v>
      </c>
      <c r="BQJ22">
        <v>-143750.82876100001</v>
      </c>
      <c r="BQK22">
        <v>-143750.82876100001</v>
      </c>
      <c r="BQL22">
        <v>-645424.69463799999</v>
      </c>
      <c r="BQM22">
        <v>-645424.69463799999</v>
      </c>
      <c r="BQN22">
        <v>-645424.69463799999</v>
      </c>
      <c r="BQO22">
        <v>-645424.69463799999</v>
      </c>
      <c r="BQP22">
        <v>-645424.69463799999</v>
      </c>
      <c r="BQQ22">
        <v>-645424.69463799999</v>
      </c>
      <c r="BQR22">
        <v>-645424.69463799999</v>
      </c>
      <c r="BQS22">
        <v>-645424.69463799999</v>
      </c>
      <c r="BQT22">
        <v>-645424.69463799999</v>
      </c>
      <c r="BQU22">
        <v>-645424.69463799999</v>
      </c>
      <c r="BQV22">
        <v>-645424.69463799999</v>
      </c>
      <c r="BQW22">
        <v>-645424.69463799999</v>
      </c>
      <c r="BQX22">
        <v>-645424.69463799999</v>
      </c>
      <c r="BQY22">
        <v>-645424.69463799999</v>
      </c>
      <c r="BQZ22">
        <v>-645424.69463799999</v>
      </c>
      <c r="BRA22">
        <v>-645424.69463799999</v>
      </c>
      <c r="BRB22">
        <v>-645424.69463799999</v>
      </c>
      <c r="BRC22">
        <v>-645424.69463799999</v>
      </c>
      <c r="BRD22">
        <v>-645424.69463799999</v>
      </c>
      <c r="BRE22">
        <v>-645424.69463799999</v>
      </c>
      <c r="BRF22">
        <v>-645424.69463799999</v>
      </c>
      <c r="BRG22">
        <v>-645424.69463799999</v>
      </c>
      <c r="BRH22">
        <v>-645424.69463799999</v>
      </c>
      <c r="BRI22">
        <v>-645424.69463799999</v>
      </c>
      <c r="BRJ22">
        <v>-645424.69463799999</v>
      </c>
      <c r="BRK22">
        <v>-645424.69463799999</v>
      </c>
      <c r="BRL22">
        <v>-645424.69463799999</v>
      </c>
      <c r="BRM22">
        <v>-645424.69463799999</v>
      </c>
      <c r="BRN22">
        <v>-645424.69463799999</v>
      </c>
      <c r="BRO22">
        <v>-645424.69463799999</v>
      </c>
      <c r="BRP22">
        <v>-645424.69463799999</v>
      </c>
      <c r="BRQ22">
        <v>-645424.69463799999</v>
      </c>
      <c r="BRR22">
        <v>-645424.69463799999</v>
      </c>
      <c r="BRS22">
        <v>-645424.69463799999</v>
      </c>
      <c r="BRT22">
        <v>-645424.69463799999</v>
      </c>
      <c r="BRU22">
        <v>-645424.69463799999</v>
      </c>
      <c r="BRV22">
        <v>-645424.69463799999</v>
      </c>
      <c r="BRW22">
        <v>-645424.69463799999</v>
      </c>
      <c r="BRX22">
        <v>-645424.69463799999</v>
      </c>
      <c r="BRY22">
        <v>-645424.69463799999</v>
      </c>
      <c r="BRZ22">
        <v>-645424.69463799999</v>
      </c>
      <c r="BSA22">
        <v>-645424.69463799999</v>
      </c>
      <c r="BSB22">
        <v>-645424.69463799999</v>
      </c>
      <c r="BSC22">
        <v>-645424.69463799999</v>
      </c>
      <c r="BSD22">
        <v>-1015236.15604</v>
      </c>
      <c r="BSE22">
        <v>-1015236.15604</v>
      </c>
      <c r="BSF22">
        <v>-1015236.15604</v>
      </c>
      <c r="BSG22">
        <v>-1015236.15604</v>
      </c>
      <c r="BSH22">
        <v>-1015236.15604</v>
      </c>
      <c r="BSI22">
        <v>-1015236.15604</v>
      </c>
      <c r="BSJ22">
        <v>-1015236.15604</v>
      </c>
      <c r="BSK22">
        <v>-1015236.15604</v>
      </c>
      <c r="BSL22">
        <v>-1015236.15604</v>
      </c>
      <c r="BSM22">
        <v>-1015236.15604</v>
      </c>
      <c r="BSN22">
        <v>-1015236.15604</v>
      </c>
      <c r="BSO22">
        <v>-1015236.15604</v>
      </c>
      <c r="BSP22">
        <v>-1015236.15604</v>
      </c>
      <c r="BSQ22">
        <v>-1015236.15604</v>
      </c>
      <c r="BSR22">
        <v>-1015236.15604</v>
      </c>
      <c r="BSS22">
        <v>-1015236.15604</v>
      </c>
      <c r="BST22">
        <v>-1015236.15604</v>
      </c>
      <c r="BSU22">
        <v>-1015236.15604</v>
      </c>
      <c r="BSV22">
        <v>-1015236.15604</v>
      </c>
      <c r="BSW22">
        <v>-1015236.15604</v>
      </c>
      <c r="BSX22">
        <v>-1015236.15604</v>
      </c>
      <c r="BSY22">
        <v>-1015236.15604</v>
      </c>
      <c r="BSZ22">
        <v>-1015236.15604</v>
      </c>
      <c r="BTA22">
        <v>-1015236.15604</v>
      </c>
      <c r="BTB22">
        <v>-1015236.15604</v>
      </c>
      <c r="BTC22">
        <v>-1015236.15604</v>
      </c>
      <c r="BTD22">
        <v>-1015236.15604</v>
      </c>
      <c r="BTE22">
        <v>-1015236.15604</v>
      </c>
      <c r="BTF22">
        <v>-1015236.15604</v>
      </c>
      <c r="BTG22">
        <v>-1015236.15604</v>
      </c>
      <c r="BTH22">
        <v>-1015236.15604</v>
      </c>
      <c r="BTI22">
        <v>-1015236.15604</v>
      </c>
      <c r="BTJ22">
        <v>-1015236.15604</v>
      </c>
      <c r="BTK22">
        <v>-1015236.15604</v>
      </c>
      <c r="BTL22">
        <v>-1015236.15604</v>
      </c>
      <c r="BTM22">
        <v>-1015236.15604</v>
      </c>
      <c r="BTN22">
        <v>-1015236.15604</v>
      </c>
      <c r="BTO22">
        <v>-1015236.15604</v>
      </c>
      <c r="BTP22">
        <v>-1015236.15604</v>
      </c>
      <c r="BTQ22">
        <v>-1015236.15604</v>
      </c>
      <c r="BTR22">
        <v>-1015236.15604</v>
      </c>
      <c r="BTS22">
        <v>-1015236.15604</v>
      </c>
      <c r="BTT22">
        <v>-1015236.15604</v>
      </c>
      <c r="BTU22">
        <v>-1015236.15604</v>
      </c>
      <c r="BTV22">
        <v>-1621774.89521</v>
      </c>
      <c r="BTW22">
        <v>-1621774.89521</v>
      </c>
      <c r="BTX22">
        <v>-1621774.89521</v>
      </c>
      <c r="BTY22">
        <v>-1621774.89521</v>
      </c>
      <c r="BTZ22">
        <v>-1621774.89521</v>
      </c>
      <c r="BUA22">
        <v>-1621774.89521</v>
      </c>
      <c r="BUB22">
        <v>-1621774.89521</v>
      </c>
      <c r="BUC22">
        <v>-1621774.89521</v>
      </c>
      <c r="BUD22">
        <v>-1621774.89521</v>
      </c>
      <c r="BUE22">
        <v>-1621774.89521</v>
      </c>
      <c r="BUF22">
        <v>-1621774.89521</v>
      </c>
      <c r="BUG22">
        <v>-1621774.89521</v>
      </c>
      <c r="BUH22">
        <v>-1621774.89521</v>
      </c>
      <c r="BUI22">
        <v>-1621774.89521</v>
      </c>
      <c r="BUJ22">
        <v>-1621774.89521</v>
      </c>
      <c r="BUK22">
        <v>-1621774.89521</v>
      </c>
      <c r="BUL22">
        <v>-1621774.89521</v>
      </c>
      <c r="BUM22">
        <v>-1621774.89521</v>
      </c>
      <c r="BUN22">
        <v>-1621774.89521</v>
      </c>
      <c r="BUO22">
        <v>-1621774.89521</v>
      </c>
      <c r="BUP22">
        <v>-1621774.89521</v>
      </c>
      <c r="BUQ22">
        <v>-1621774.89521</v>
      </c>
      <c r="BUR22">
        <v>-1621774.89521</v>
      </c>
      <c r="BUS22">
        <v>-1621774.89521</v>
      </c>
      <c r="BUT22">
        <v>-1621774.89521</v>
      </c>
      <c r="BUU22">
        <v>-1621774.89521</v>
      </c>
      <c r="BUV22">
        <v>-1621774.89521</v>
      </c>
      <c r="BUW22">
        <v>-1621774.89521</v>
      </c>
      <c r="BUX22">
        <v>-1621774.89521</v>
      </c>
      <c r="BUY22">
        <v>-1621774.89521</v>
      </c>
      <c r="BUZ22">
        <v>-1621774.89521</v>
      </c>
      <c r="BVA22">
        <v>-1621774.89521</v>
      </c>
      <c r="BVB22">
        <v>-1621774.89521</v>
      </c>
      <c r="BVC22">
        <v>-1621774.89521</v>
      </c>
      <c r="BVD22">
        <v>-1621774.89521</v>
      </c>
      <c r="BVE22">
        <v>-1621774.89521</v>
      </c>
      <c r="BVF22">
        <v>-1621774.89521</v>
      </c>
      <c r="BVG22">
        <v>-1621774.89521</v>
      </c>
      <c r="BVH22">
        <v>-1621774.89521</v>
      </c>
      <c r="BVI22">
        <v>-1621774.89521</v>
      </c>
      <c r="BVJ22">
        <v>-1621774.89521</v>
      </c>
      <c r="BVK22">
        <v>-1621774.89521</v>
      </c>
      <c r="BVL22">
        <v>-1621774.89521</v>
      </c>
      <c r="BVM22">
        <v>-1621774.89521</v>
      </c>
      <c r="BVN22">
        <v>-26360.971933100001</v>
      </c>
      <c r="BVO22">
        <v>-26360.971933100001</v>
      </c>
      <c r="BVP22">
        <v>-26360.971933100001</v>
      </c>
      <c r="BVQ22">
        <v>-26360.971933100001</v>
      </c>
      <c r="BVR22">
        <v>-26360.971933100001</v>
      </c>
      <c r="BVS22">
        <v>-26360.971933100001</v>
      </c>
      <c r="BVT22">
        <v>-26360.971933100001</v>
      </c>
      <c r="BVU22">
        <v>-26360.971933100001</v>
      </c>
      <c r="BVV22">
        <v>-26360.971933100001</v>
      </c>
      <c r="BVW22">
        <v>-26360.971933100001</v>
      </c>
      <c r="BVX22">
        <v>-26360.971933100001</v>
      </c>
      <c r="BVY22">
        <v>-28922.026009500001</v>
      </c>
      <c r="BVZ22">
        <v>-28922.026009500001</v>
      </c>
      <c r="BWA22">
        <v>-28922.026009500001</v>
      </c>
      <c r="BWB22">
        <v>-28922.026009500001</v>
      </c>
      <c r="BWC22">
        <v>-28922.026009500001</v>
      </c>
      <c r="BWD22">
        <v>-28922.026009500001</v>
      </c>
      <c r="BWE22">
        <v>-28922.026009500001</v>
      </c>
      <c r="BWF22">
        <v>-28922.026009500001</v>
      </c>
      <c r="BWG22">
        <v>-28922.026009500001</v>
      </c>
      <c r="BWH22">
        <v>-28922.026009500001</v>
      </c>
      <c r="BWI22">
        <v>-28922.026009500001</v>
      </c>
      <c r="BWJ22">
        <v>-26360.971933100001</v>
      </c>
      <c r="BWK22">
        <v>-26360.971933100001</v>
      </c>
      <c r="BWL22">
        <v>-26360.971933100001</v>
      </c>
      <c r="BWM22">
        <v>-26360.971933100001</v>
      </c>
      <c r="BWN22">
        <v>-26360.971933100001</v>
      </c>
      <c r="BWO22">
        <v>-26360.971933100001</v>
      </c>
      <c r="BWP22">
        <v>-26360.971933100001</v>
      </c>
      <c r="BWQ22">
        <v>-26360.971933100001</v>
      </c>
      <c r="BWR22">
        <v>-26360.971933100001</v>
      </c>
      <c r="BWS22">
        <v>-26360.971933100001</v>
      </c>
      <c r="BWT22">
        <v>-26360.971933100001</v>
      </c>
      <c r="BWU22">
        <v>-28922.026009500001</v>
      </c>
      <c r="BWV22">
        <v>-28922.026009500001</v>
      </c>
      <c r="BWW22">
        <v>-28922.026009500001</v>
      </c>
      <c r="BWX22">
        <v>-28922.026009500001</v>
      </c>
      <c r="BWY22">
        <v>-28922.026009500001</v>
      </c>
      <c r="BWZ22">
        <v>-28922.026009500001</v>
      </c>
      <c r="BXA22">
        <v>-28922.026009500001</v>
      </c>
      <c r="BXB22">
        <v>-28922.026009500001</v>
      </c>
      <c r="BXC22">
        <v>-28922.026009500001</v>
      </c>
      <c r="BXD22">
        <v>-28922.026009500001</v>
      </c>
      <c r="BXE22">
        <v>-28922.026009500001</v>
      </c>
      <c r="BXF22">
        <v>-150664.81488699999</v>
      </c>
      <c r="BXG22">
        <v>-150664.81488699999</v>
      </c>
      <c r="BXH22">
        <v>-150664.81488699999</v>
      </c>
      <c r="BXI22">
        <v>-150664.81488699999</v>
      </c>
      <c r="BXJ22">
        <v>-150664.81488699999</v>
      </c>
      <c r="BXK22">
        <v>-150664.81488699999</v>
      </c>
      <c r="BXL22">
        <v>-150664.81488699999</v>
      </c>
      <c r="BXM22">
        <v>-150664.81488699999</v>
      </c>
      <c r="BXN22">
        <v>-150664.81488699999</v>
      </c>
      <c r="BXO22">
        <v>-150664.81488699999</v>
      </c>
      <c r="BXP22">
        <v>-150664.81488699999</v>
      </c>
      <c r="BXQ22">
        <v>-155521.253035</v>
      </c>
      <c r="BXR22">
        <v>-155521.253035</v>
      </c>
      <c r="BXS22">
        <v>-155521.253035</v>
      </c>
      <c r="BXT22">
        <v>-155521.253035</v>
      </c>
      <c r="BXU22">
        <v>-155521.253035</v>
      </c>
      <c r="BXV22">
        <v>-155521.253035</v>
      </c>
      <c r="BXW22">
        <v>-155521.253035</v>
      </c>
      <c r="BXX22">
        <v>-155521.253035</v>
      </c>
      <c r="BXY22">
        <v>-155521.253035</v>
      </c>
      <c r="BXZ22">
        <v>-155521.253035</v>
      </c>
      <c r="BYA22">
        <v>-155521.253035</v>
      </c>
      <c r="BYB22">
        <v>-150664.81488699999</v>
      </c>
      <c r="BYC22">
        <v>-150664.81488699999</v>
      </c>
      <c r="BYD22">
        <v>-150664.81488699999</v>
      </c>
      <c r="BYE22">
        <v>-150664.81488699999</v>
      </c>
      <c r="BYF22">
        <v>-150664.81488699999</v>
      </c>
      <c r="BYG22">
        <v>-150664.81488699999</v>
      </c>
      <c r="BYH22">
        <v>-150664.81488699999</v>
      </c>
      <c r="BYI22">
        <v>-150664.81488699999</v>
      </c>
      <c r="BYJ22">
        <v>-150664.81488699999</v>
      </c>
      <c r="BYK22">
        <v>-150664.81488699999</v>
      </c>
      <c r="BYL22">
        <v>-150664.81488699999</v>
      </c>
      <c r="BYM22">
        <v>-155521.253035</v>
      </c>
      <c r="BYN22">
        <v>-155521.253035</v>
      </c>
      <c r="BYO22">
        <v>-155521.253035</v>
      </c>
      <c r="BYP22">
        <v>-155521.253035</v>
      </c>
      <c r="BYQ22">
        <v>-155521.253035</v>
      </c>
      <c r="BYR22">
        <v>-155521.253035</v>
      </c>
      <c r="BYS22">
        <v>-155521.253035</v>
      </c>
      <c r="BYT22">
        <v>-155521.253035</v>
      </c>
      <c r="BYU22">
        <v>-155521.253035</v>
      </c>
      <c r="BYV22">
        <v>-155521.253035</v>
      </c>
      <c r="BYW22">
        <v>-155521.253035</v>
      </c>
      <c r="BYX22">
        <v>-466256.50546800002</v>
      </c>
      <c r="BYY22">
        <v>-466256.50546800002</v>
      </c>
      <c r="BYZ22">
        <v>-466256.50546800002</v>
      </c>
      <c r="BZA22">
        <v>-466256.50546800002</v>
      </c>
      <c r="BZB22">
        <v>-466256.50546800002</v>
      </c>
      <c r="BZC22">
        <v>-466256.50546800002</v>
      </c>
      <c r="BZD22">
        <v>-466256.50546800002</v>
      </c>
      <c r="BZE22">
        <v>-466256.50546800002</v>
      </c>
      <c r="BZF22">
        <v>-466256.50546800002</v>
      </c>
      <c r="BZG22">
        <v>-466256.50546800002</v>
      </c>
      <c r="BZH22">
        <v>-466256.50546800002</v>
      </c>
      <c r="BZI22">
        <v>-475703.71175999998</v>
      </c>
      <c r="BZJ22">
        <v>-475703.71175999998</v>
      </c>
      <c r="BZK22">
        <v>-475703.71175999998</v>
      </c>
      <c r="BZL22">
        <v>-475703.71175999998</v>
      </c>
      <c r="BZM22">
        <v>-475703.71175999998</v>
      </c>
      <c r="BZN22">
        <v>-475703.71175999998</v>
      </c>
      <c r="BZO22">
        <v>-475703.71175999998</v>
      </c>
      <c r="BZP22">
        <v>-475703.71175999998</v>
      </c>
      <c r="BZQ22">
        <v>-475703.71175999998</v>
      </c>
      <c r="BZR22">
        <v>-475703.71175999998</v>
      </c>
      <c r="BZS22">
        <v>-475703.71175999998</v>
      </c>
      <c r="BZT22">
        <v>-466256.50546800002</v>
      </c>
      <c r="BZU22">
        <v>-466256.50546800002</v>
      </c>
      <c r="BZV22">
        <v>-466256.50546800002</v>
      </c>
      <c r="BZW22">
        <v>-466256.50546800002</v>
      </c>
      <c r="BZX22">
        <v>-466256.50546800002</v>
      </c>
      <c r="BZY22">
        <v>-466256.50546800002</v>
      </c>
      <c r="BZZ22">
        <v>-466256.50546800002</v>
      </c>
      <c r="CAA22">
        <v>-466256.50546800002</v>
      </c>
      <c r="CAB22">
        <v>-466256.50546800002</v>
      </c>
      <c r="CAC22">
        <v>-466256.50546800002</v>
      </c>
      <c r="CAD22">
        <v>-466256.50546800002</v>
      </c>
      <c r="CAE22">
        <v>-475703.71175999998</v>
      </c>
      <c r="CAF22">
        <v>-475703.71175999998</v>
      </c>
      <c r="CAG22">
        <v>-475703.71175999998</v>
      </c>
      <c r="CAH22">
        <v>-475703.71175999998</v>
      </c>
      <c r="CAI22">
        <v>-475703.71175999998</v>
      </c>
      <c r="CAJ22">
        <v>-475703.71175999998</v>
      </c>
      <c r="CAK22">
        <v>-475703.71175999998</v>
      </c>
      <c r="CAL22">
        <v>-475703.71175999998</v>
      </c>
      <c r="CAM22">
        <v>-475703.71175999998</v>
      </c>
      <c r="CAN22">
        <v>-475703.71175999998</v>
      </c>
      <c r="CAO22">
        <v>-475703.71175999998</v>
      </c>
      <c r="CAP22">
        <v>-517101.17900800001</v>
      </c>
      <c r="CAQ22">
        <v>-517101.17900800001</v>
      </c>
      <c r="CAR22">
        <v>-517101.17900800001</v>
      </c>
      <c r="CAS22">
        <v>-517101.17900800001</v>
      </c>
      <c r="CAT22">
        <v>-517101.17900800001</v>
      </c>
      <c r="CAU22">
        <v>-517101.17900800001</v>
      </c>
      <c r="CAV22">
        <v>-517101.17900800001</v>
      </c>
      <c r="CAW22">
        <v>-517101.17900800001</v>
      </c>
      <c r="CAX22">
        <v>-517101.17900800001</v>
      </c>
      <c r="CAY22">
        <v>-517101.17900800001</v>
      </c>
      <c r="CAZ22">
        <v>-517101.17900800001</v>
      </c>
      <c r="CBA22">
        <v>-409143.532557</v>
      </c>
      <c r="CBB22">
        <v>-409143.532557</v>
      </c>
      <c r="CBC22">
        <v>-409143.532557</v>
      </c>
      <c r="CBD22">
        <v>-409143.532557</v>
      </c>
      <c r="CBE22">
        <v>-409143.532557</v>
      </c>
      <c r="CBF22">
        <v>-409143.532557</v>
      </c>
      <c r="CBG22">
        <v>-409143.532557</v>
      </c>
      <c r="CBH22">
        <v>-409143.532557</v>
      </c>
      <c r="CBI22">
        <v>-409143.532557</v>
      </c>
      <c r="CBJ22">
        <v>-409143.532557</v>
      </c>
      <c r="CBK22">
        <v>-409143.532557</v>
      </c>
      <c r="CBL22">
        <v>-517101.17900800001</v>
      </c>
      <c r="CBM22">
        <v>-517101.17900800001</v>
      </c>
      <c r="CBN22">
        <v>-517101.17900800001</v>
      </c>
      <c r="CBO22">
        <v>-517101.17900800001</v>
      </c>
      <c r="CBP22">
        <v>-517101.17900800001</v>
      </c>
      <c r="CBQ22">
        <v>-517101.17900800001</v>
      </c>
      <c r="CBR22">
        <v>-517101.17900800001</v>
      </c>
      <c r="CBS22">
        <v>-517101.17900800001</v>
      </c>
      <c r="CBT22">
        <v>-517101.17900800001</v>
      </c>
      <c r="CBU22">
        <v>-517101.17900800001</v>
      </c>
      <c r="CBV22">
        <v>-517101.17900800001</v>
      </c>
      <c r="CBW22">
        <v>-409143.532557</v>
      </c>
      <c r="CBX22">
        <v>-409143.532557</v>
      </c>
      <c r="CBY22">
        <v>-409143.532557</v>
      </c>
      <c r="CBZ22">
        <v>-409143.532557</v>
      </c>
      <c r="CCA22">
        <v>-409143.532557</v>
      </c>
      <c r="CCB22">
        <v>-409143.532557</v>
      </c>
      <c r="CCC22">
        <v>-409143.532557</v>
      </c>
      <c r="CCD22">
        <v>-409143.532557</v>
      </c>
      <c r="CCE22">
        <v>-409143.532557</v>
      </c>
      <c r="CCF22">
        <v>-409143.532557</v>
      </c>
      <c r="CCG22">
        <v>-409143.532557</v>
      </c>
      <c r="CCH22">
        <v>-660161.26477899996</v>
      </c>
      <c r="CCI22">
        <v>-660161.26477899996</v>
      </c>
      <c r="CCJ22">
        <v>-660161.26477899996</v>
      </c>
      <c r="CCK22">
        <v>-660161.26477899996</v>
      </c>
      <c r="CCL22">
        <v>-660161.26477899996</v>
      </c>
      <c r="CCM22">
        <v>-660161.26477899996</v>
      </c>
      <c r="CCN22">
        <v>-660161.26477899996</v>
      </c>
      <c r="CCO22">
        <v>-660161.26477899996</v>
      </c>
      <c r="CCP22">
        <v>-660161.26477899996</v>
      </c>
      <c r="CCQ22">
        <v>-660161.26477899996</v>
      </c>
      <c r="CCR22">
        <v>-660161.26477899996</v>
      </c>
      <c r="CCS22">
        <v>-455444.91870899999</v>
      </c>
      <c r="CCT22">
        <v>-455444.91870899999</v>
      </c>
      <c r="CCU22">
        <v>-455444.91870899999</v>
      </c>
      <c r="CCV22">
        <v>-455444.91870899999</v>
      </c>
      <c r="CCW22">
        <v>-455444.91870899999</v>
      </c>
      <c r="CCX22">
        <v>-455444.91870899999</v>
      </c>
      <c r="CCY22">
        <v>-455444.91870899999</v>
      </c>
      <c r="CCZ22">
        <v>-455444.91870899999</v>
      </c>
      <c r="CDA22">
        <v>-455444.91870899999</v>
      </c>
      <c r="CDB22">
        <v>-455444.91870899999</v>
      </c>
      <c r="CDC22">
        <v>-455444.91870899999</v>
      </c>
      <c r="CDD22">
        <v>-660161.26477899996</v>
      </c>
      <c r="CDE22">
        <v>-660161.26477899996</v>
      </c>
      <c r="CDF22">
        <v>-660161.26477899996</v>
      </c>
      <c r="CDG22">
        <v>-660161.26477899996</v>
      </c>
      <c r="CDH22">
        <v>-660161.26477899996</v>
      </c>
      <c r="CDI22">
        <v>-660161.26477899996</v>
      </c>
      <c r="CDJ22">
        <v>-660161.26477899996</v>
      </c>
      <c r="CDK22">
        <v>-660161.26477899996</v>
      </c>
      <c r="CDL22">
        <v>-660161.26477899996</v>
      </c>
      <c r="CDM22">
        <v>-660161.26477899996</v>
      </c>
      <c r="CDN22">
        <v>-660161.26477899996</v>
      </c>
      <c r="CDO22">
        <v>-455444.91870899999</v>
      </c>
      <c r="CDP22">
        <v>-455444.91870899999</v>
      </c>
      <c r="CDQ22">
        <v>-455444.91870899999</v>
      </c>
      <c r="CDR22">
        <v>-455444.91870899999</v>
      </c>
      <c r="CDS22">
        <v>-455444.91870899999</v>
      </c>
      <c r="CDT22">
        <v>-455444.91870899999</v>
      </c>
      <c r="CDU22">
        <v>-455444.91870899999</v>
      </c>
      <c r="CDV22">
        <v>-455444.91870899999</v>
      </c>
      <c r="CDW22">
        <v>-455444.91870899999</v>
      </c>
      <c r="CDX22">
        <v>-455444.91870899999</v>
      </c>
      <c r="CDY22">
        <v>-455444.91870899999</v>
      </c>
      <c r="CDZ22">
        <v>-735094.32270799996</v>
      </c>
      <c r="CEA22">
        <v>-735094.32270799996</v>
      </c>
      <c r="CEB22">
        <v>-735094.32270799996</v>
      </c>
      <c r="CEC22">
        <v>-735094.32270799996</v>
      </c>
      <c r="CED22">
        <v>-735094.32270799996</v>
      </c>
      <c r="CEE22">
        <v>-735094.32270799996</v>
      </c>
      <c r="CEF22">
        <v>-735094.32270799996</v>
      </c>
      <c r="CEG22">
        <v>-735094.32270799996</v>
      </c>
      <c r="CEH22">
        <v>-735094.32270799996</v>
      </c>
      <c r="CEI22">
        <v>-735094.32270799996</v>
      </c>
      <c r="CEJ22">
        <v>-735094.32270799996</v>
      </c>
      <c r="CEK22">
        <v>-336860.577399</v>
      </c>
      <c r="CEL22">
        <v>-336860.577399</v>
      </c>
      <c r="CEM22">
        <v>-336860.577399</v>
      </c>
      <c r="CEN22">
        <v>-336860.577399</v>
      </c>
      <c r="CEO22">
        <v>-336860.577399</v>
      </c>
      <c r="CEP22">
        <v>-336860.577399</v>
      </c>
      <c r="CEQ22">
        <v>-336860.577399</v>
      </c>
      <c r="CER22">
        <v>-336860.577399</v>
      </c>
      <c r="CES22">
        <v>-336860.577399</v>
      </c>
      <c r="CET22">
        <v>-336860.577399</v>
      </c>
      <c r="CEU22">
        <v>-336860.577399</v>
      </c>
      <c r="CEV22">
        <v>-735094.32270799996</v>
      </c>
      <c r="CEW22">
        <v>-735094.32270799996</v>
      </c>
      <c r="CEX22">
        <v>-735094.32270799996</v>
      </c>
      <c r="CEY22">
        <v>-735094.32270799996</v>
      </c>
      <c r="CEZ22">
        <v>-735094.32270799996</v>
      </c>
      <c r="CFA22">
        <v>-735094.32270799996</v>
      </c>
      <c r="CFB22">
        <v>-735094.32270799996</v>
      </c>
      <c r="CFC22">
        <v>-735094.32270799996</v>
      </c>
      <c r="CFD22">
        <v>-735094.32270799996</v>
      </c>
      <c r="CFE22">
        <v>-735094.32270799996</v>
      </c>
      <c r="CFF22">
        <v>-735094.32270799996</v>
      </c>
      <c r="CFG22">
        <v>-336860.577399</v>
      </c>
      <c r="CFH22">
        <v>-336860.577399</v>
      </c>
      <c r="CFI22">
        <v>-336860.577399</v>
      </c>
      <c r="CFJ22">
        <v>-336860.577399</v>
      </c>
      <c r="CFK22">
        <v>-336860.577399</v>
      </c>
      <c r="CFL22">
        <v>-336860.577399</v>
      </c>
      <c r="CFM22">
        <v>-336860.577399</v>
      </c>
      <c r="CFN22">
        <v>-336860.577399</v>
      </c>
      <c r="CFO22">
        <v>-336860.577399</v>
      </c>
      <c r="CFP22">
        <v>-336860.577399</v>
      </c>
      <c r="CFQ22">
        <v>-336860.577399</v>
      </c>
      <c r="CFR22">
        <v>-2456094.28278</v>
      </c>
      <c r="CFS22">
        <v>-2456094.28278</v>
      </c>
      <c r="CFT22">
        <v>-2456094.28278</v>
      </c>
      <c r="CFU22">
        <v>-2456094.28278</v>
      </c>
      <c r="CFV22">
        <v>-2456094.28278</v>
      </c>
      <c r="CFW22">
        <v>-2456094.28278</v>
      </c>
      <c r="CFX22">
        <v>-2456094.28278</v>
      </c>
      <c r="CFY22">
        <v>-2456094.28278</v>
      </c>
      <c r="CFZ22">
        <v>-2456094.28278</v>
      </c>
      <c r="CGA22">
        <v>-2456094.28278</v>
      </c>
      <c r="CGB22">
        <v>-2456094.28278</v>
      </c>
      <c r="CGC22">
        <v>-2448761.1664800001</v>
      </c>
      <c r="CGD22">
        <v>-2448761.1664800001</v>
      </c>
      <c r="CGE22">
        <v>-2448761.1664800001</v>
      </c>
      <c r="CGF22">
        <v>-2448761.1664800001</v>
      </c>
      <c r="CGG22">
        <v>-2448761.1664800001</v>
      </c>
      <c r="CGH22">
        <v>-2448761.1664800001</v>
      </c>
      <c r="CGI22">
        <v>-2448761.1664800001</v>
      </c>
      <c r="CGJ22">
        <v>-2448761.1664800001</v>
      </c>
      <c r="CGK22">
        <v>-2448761.1664800001</v>
      </c>
      <c r="CGL22">
        <v>-2448761.1664800001</v>
      </c>
      <c r="CGM22">
        <v>-2448761.1664800001</v>
      </c>
      <c r="CGN22">
        <v>-2456094.28278</v>
      </c>
      <c r="CGO22">
        <v>-2456094.28278</v>
      </c>
      <c r="CGP22">
        <v>-2456094.28278</v>
      </c>
      <c r="CGQ22">
        <v>-2456094.28278</v>
      </c>
      <c r="CGR22">
        <v>-2456094.28278</v>
      </c>
      <c r="CGS22">
        <v>-2456094.28278</v>
      </c>
      <c r="CGT22">
        <v>-2456094.28278</v>
      </c>
      <c r="CGU22">
        <v>-2456094.28278</v>
      </c>
      <c r="CGV22">
        <v>-2456094.28278</v>
      </c>
      <c r="CGW22">
        <v>-2456094.28278</v>
      </c>
      <c r="CGX22">
        <v>-2456094.28278</v>
      </c>
      <c r="CGY22">
        <v>-2448761.1664800001</v>
      </c>
      <c r="CGZ22">
        <v>-2448761.1664800001</v>
      </c>
      <c r="CHA22">
        <v>-2448761.1664800001</v>
      </c>
      <c r="CHB22">
        <v>-2448761.1664800001</v>
      </c>
      <c r="CHC22">
        <v>-2448761.1664800001</v>
      </c>
      <c r="CHD22">
        <v>-2448761.1664800001</v>
      </c>
      <c r="CHE22">
        <v>-2448761.1664800001</v>
      </c>
      <c r="CHF22">
        <v>-2448761.1664800001</v>
      </c>
      <c r="CHG22">
        <v>-2448761.1664800001</v>
      </c>
      <c r="CHH22">
        <v>-2448761.1664800001</v>
      </c>
      <c r="CHI22">
        <v>-2448761.1664800001</v>
      </c>
      <c r="CHJ22">
        <v>-2626474.9026199998</v>
      </c>
      <c r="CHK22">
        <v>-2626474.9026199998</v>
      </c>
      <c r="CHL22">
        <v>-2626474.9026199998</v>
      </c>
      <c r="CHM22">
        <v>-2626474.9026199998</v>
      </c>
      <c r="CHN22">
        <v>-2626474.9026199998</v>
      </c>
      <c r="CHO22">
        <v>-2626474.9026199998</v>
      </c>
      <c r="CHP22">
        <v>-2626474.9026199998</v>
      </c>
      <c r="CHQ22">
        <v>-2626474.9026199998</v>
      </c>
      <c r="CHR22">
        <v>-2626474.9026199998</v>
      </c>
      <c r="CHS22">
        <v>-2626474.9026199998</v>
      </c>
      <c r="CHT22">
        <v>-2626474.9026199998</v>
      </c>
      <c r="CHU22">
        <v>-2612569.36815</v>
      </c>
      <c r="CHV22">
        <v>-2612569.36815</v>
      </c>
      <c r="CHW22">
        <v>-2612569.36815</v>
      </c>
      <c r="CHX22">
        <v>-2612569.36815</v>
      </c>
      <c r="CHY22">
        <v>-2612569.36815</v>
      </c>
      <c r="CHZ22">
        <v>-2612569.36815</v>
      </c>
      <c r="CIA22">
        <v>-2612569.36815</v>
      </c>
      <c r="CIB22">
        <v>-2612569.36815</v>
      </c>
      <c r="CIC22">
        <v>-2612569.36815</v>
      </c>
      <c r="CID22">
        <v>-2612569.36815</v>
      </c>
      <c r="CIE22">
        <v>-2612569.36815</v>
      </c>
      <c r="CIF22">
        <v>-2626474.9026199998</v>
      </c>
      <c r="CIG22">
        <v>-2626474.9026199998</v>
      </c>
      <c r="CIH22">
        <v>-2626474.9026199998</v>
      </c>
      <c r="CII22">
        <v>-2626474.9026199998</v>
      </c>
      <c r="CIJ22">
        <v>-2626474.9026199998</v>
      </c>
      <c r="CIK22">
        <v>-2626474.9026199998</v>
      </c>
      <c r="CIL22">
        <v>-2626474.9026199998</v>
      </c>
      <c r="CIM22">
        <v>-2626474.9026199998</v>
      </c>
      <c r="CIN22">
        <v>-2626474.9026199998</v>
      </c>
      <c r="CIO22">
        <v>-2626474.9026199998</v>
      </c>
      <c r="CIP22">
        <v>-2626474.9026199998</v>
      </c>
      <c r="CIQ22">
        <v>-2612569.36815</v>
      </c>
      <c r="CIR22">
        <v>-2612569.36815</v>
      </c>
      <c r="CIS22">
        <v>-2612569.36815</v>
      </c>
      <c r="CIT22">
        <v>-2612569.36815</v>
      </c>
      <c r="CIU22">
        <v>-2612569.36815</v>
      </c>
      <c r="CIV22">
        <v>-2612569.36815</v>
      </c>
      <c r="CIW22">
        <v>-2612569.36815</v>
      </c>
      <c r="CIX22">
        <v>-2612569.36815</v>
      </c>
      <c r="CIY22">
        <v>-2612569.36815</v>
      </c>
      <c r="CIZ22">
        <v>-2612569.36815</v>
      </c>
      <c r="CJA22">
        <v>-2612569.36815</v>
      </c>
      <c r="CJB22">
        <v>-2724034.5722599998</v>
      </c>
      <c r="CJC22">
        <v>-2724034.5722599998</v>
      </c>
      <c r="CJD22">
        <v>-2724034.5722599998</v>
      </c>
      <c r="CJE22">
        <v>-2724034.5722599998</v>
      </c>
      <c r="CJF22">
        <v>-2724034.5722599998</v>
      </c>
      <c r="CJG22">
        <v>-2724034.5722599998</v>
      </c>
      <c r="CJH22">
        <v>-2724034.5722599998</v>
      </c>
      <c r="CJI22">
        <v>-2724034.5722599998</v>
      </c>
      <c r="CJJ22">
        <v>-2724034.5722599998</v>
      </c>
      <c r="CJK22">
        <v>-2724034.5722599998</v>
      </c>
      <c r="CJL22">
        <v>-2724034.5722599998</v>
      </c>
      <c r="CJM22">
        <v>-2696984.2014500001</v>
      </c>
      <c r="CJN22">
        <v>-2696984.2014500001</v>
      </c>
      <c r="CJO22">
        <v>-2696984.2014500001</v>
      </c>
      <c r="CJP22">
        <v>-2696984.2014500001</v>
      </c>
      <c r="CJQ22">
        <v>-2696984.2014500001</v>
      </c>
      <c r="CJR22">
        <v>-2696984.2014500001</v>
      </c>
      <c r="CJS22">
        <v>-2696984.2014500001</v>
      </c>
      <c r="CJT22">
        <v>-2696984.2014500001</v>
      </c>
      <c r="CJU22">
        <v>-2696984.2014500001</v>
      </c>
      <c r="CJV22">
        <v>-2696984.2014500001</v>
      </c>
      <c r="CJW22">
        <v>-2696984.2014500001</v>
      </c>
      <c r="CJX22">
        <v>-2724034.5722599998</v>
      </c>
      <c r="CJY22">
        <v>-2724034.5722599998</v>
      </c>
      <c r="CJZ22">
        <v>-2724034.5722599998</v>
      </c>
      <c r="CKA22">
        <v>-2724034.5722599998</v>
      </c>
      <c r="CKB22">
        <v>-2724034.5722599998</v>
      </c>
      <c r="CKC22">
        <v>-2724034.5722599998</v>
      </c>
      <c r="CKD22">
        <v>-2724034.5722599998</v>
      </c>
      <c r="CKE22">
        <v>-2724034.5722599998</v>
      </c>
      <c r="CKF22">
        <v>-2724034.5722599998</v>
      </c>
      <c r="CKG22">
        <v>-2724034.5722599998</v>
      </c>
      <c r="CKH22">
        <v>-2724034.5722599998</v>
      </c>
      <c r="CKI22">
        <v>-2696984.2014500001</v>
      </c>
      <c r="CKJ22">
        <v>-2696984.2014500001</v>
      </c>
      <c r="CKK22">
        <v>-2696984.2014500001</v>
      </c>
      <c r="CKL22">
        <v>-2696984.2014500001</v>
      </c>
      <c r="CKM22">
        <v>-2696984.2014500001</v>
      </c>
      <c r="CKN22">
        <v>-2696984.2014500001</v>
      </c>
      <c r="CKO22">
        <v>-2696984.2014500001</v>
      </c>
      <c r="CKP22">
        <v>-2696984.2014500001</v>
      </c>
      <c r="CKQ22">
        <v>-2696984.2014500001</v>
      </c>
      <c r="CKR22">
        <v>-2696984.2014500001</v>
      </c>
      <c r="CKS22">
        <v>-2696984.2014500001</v>
      </c>
      <c r="CKT22">
        <v>-36748877.469999999</v>
      </c>
      <c r="CKU22">
        <v>-36748877.469999999</v>
      </c>
      <c r="CKV22">
        <v>-36748877.469999999</v>
      </c>
      <c r="CKW22">
        <v>-36748877.469999999</v>
      </c>
      <c r="CKX22">
        <v>-36748877.469999999</v>
      </c>
      <c r="CKY22">
        <v>-36748877.469999999</v>
      </c>
      <c r="CKZ22">
        <v>-36748877.469999999</v>
      </c>
      <c r="CLA22">
        <v>-36748877.469999999</v>
      </c>
      <c r="CLB22">
        <v>-36748877.469999999</v>
      </c>
      <c r="CLC22">
        <v>-36748877.469999999</v>
      </c>
      <c r="CLD22">
        <v>-36748877.469999999</v>
      </c>
      <c r="CLE22">
        <v>-36748877.469999999</v>
      </c>
      <c r="CLF22">
        <v>-36748877.469999999</v>
      </c>
      <c r="CLG22">
        <v>-36748877.469999999</v>
      </c>
      <c r="CLH22">
        <v>-36748877.469999999</v>
      </c>
      <c r="CLI22">
        <v>-36748877.469999999</v>
      </c>
      <c r="CLJ22">
        <v>-36748877.469999999</v>
      </c>
      <c r="CLK22">
        <v>-36748877.469999999</v>
      </c>
      <c r="CLL22">
        <v>-36748877.469999999</v>
      </c>
      <c r="CLM22">
        <v>-36748877.469999999</v>
      </c>
      <c r="CLN22">
        <v>-36748877.469999999</v>
      </c>
      <c r="CLO22">
        <v>-36748877.469999999</v>
      </c>
      <c r="CLP22">
        <v>-36748877.469999999</v>
      </c>
      <c r="CLQ22">
        <v>-36748877.469999999</v>
      </c>
      <c r="CLR22">
        <v>-36748877.469999999</v>
      </c>
      <c r="CLS22">
        <v>-36748877.469999999</v>
      </c>
      <c r="CLT22">
        <v>-36748877.469999999</v>
      </c>
      <c r="CLU22">
        <v>-36748877.469999999</v>
      </c>
      <c r="CLV22">
        <v>-36748877.469999999</v>
      </c>
      <c r="CLW22">
        <v>-36748877.469999999</v>
      </c>
      <c r="CLX22">
        <v>-36748877.469999999</v>
      </c>
      <c r="CLY22">
        <v>-36748877.469999999</v>
      </c>
      <c r="CLZ22">
        <v>-36748877.469999999</v>
      </c>
      <c r="CMA22">
        <v>-36748877.469999999</v>
      </c>
      <c r="CMB22">
        <v>-36748877.469999999</v>
      </c>
      <c r="CMC22">
        <v>-36748877.469999999</v>
      </c>
      <c r="CMD22">
        <v>-36748877.469999999</v>
      </c>
      <c r="CME22">
        <v>-36748877.469999999</v>
      </c>
      <c r="CMF22">
        <v>-36748877.469999999</v>
      </c>
      <c r="CMG22">
        <v>-36748877.469999999</v>
      </c>
      <c r="CMH22">
        <v>-36748877.469999999</v>
      </c>
      <c r="CMI22">
        <v>-36748877.469999999</v>
      </c>
      <c r="CMJ22">
        <v>-36748877.469999999</v>
      </c>
      <c r="CMK22">
        <v>-36748877.469999999</v>
      </c>
      <c r="CML22">
        <v>-55719360.0088</v>
      </c>
      <c r="CMM22">
        <v>-55719360.0088</v>
      </c>
      <c r="CMN22">
        <v>-55719360.0088</v>
      </c>
      <c r="CMO22">
        <v>-55719360.0088</v>
      </c>
      <c r="CMP22">
        <v>-55719360.0088</v>
      </c>
      <c r="CMQ22">
        <v>-55719360.0088</v>
      </c>
      <c r="CMR22">
        <v>-55719360.0088</v>
      </c>
      <c r="CMS22">
        <v>-55719360.0088</v>
      </c>
      <c r="CMT22">
        <v>-55719360.0088</v>
      </c>
      <c r="CMU22">
        <v>-55719360.0088</v>
      </c>
      <c r="CMV22">
        <v>-55719360.0088</v>
      </c>
      <c r="CMW22">
        <v>-55719360.0088</v>
      </c>
      <c r="CMX22">
        <v>-55719360.0088</v>
      </c>
      <c r="CMY22">
        <v>-55719360.0088</v>
      </c>
      <c r="CMZ22">
        <v>-55719360.0088</v>
      </c>
      <c r="CNA22">
        <v>-55719360.0088</v>
      </c>
      <c r="CNB22">
        <v>-55719360.0088</v>
      </c>
      <c r="CNC22">
        <v>-55719360.0088</v>
      </c>
      <c r="CND22">
        <v>-55719360.0088</v>
      </c>
      <c r="CNE22">
        <v>-55719360.0088</v>
      </c>
      <c r="CNF22">
        <v>-55719360.0088</v>
      </c>
      <c r="CNG22">
        <v>-55719360.0088</v>
      </c>
      <c r="CNH22">
        <v>-55719360.0088</v>
      </c>
      <c r="CNI22">
        <v>-55719360.0088</v>
      </c>
      <c r="CNJ22">
        <v>-55719360.0088</v>
      </c>
      <c r="CNK22">
        <v>-55719360.0088</v>
      </c>
      <c r="CNL22">
        <v>-55719360.0088</v>
      </c>
      <c r="CNM22">
        <v>-55719360.0088</v>
      </c>
      <c r="CNN22">
        <v>-55719360.0088</v>
      </c>
      <c r="CNO22">
        <v>-55719360.0088</v>
      </c>
      <c r="CNP22">
        <v>-55719360.0088</v>
      </c>
      <c r="CNQ22">
        <v>-55719360.0088</v>
      </c>
      <c r="CNR22">
        <v>-55719360.0088</v>
      </c>
      <c r="CNS22">
        <v>-55719360.0088</v>
      </c>
      <c r="CNT22">
        <v>-55719360.0088</v>
      </c>
      <c r="CNU22">
        <v>-55719360.0088</v>
      </c>
      <c r="CNV22">
        <v>-55719360.0088</v>
      </c>
      <c r="CNW22">
        <v>-55719360.0088</v>
      </c>
      <c r="CNX22">
        <v>-55719360.0088</v>
      </c>
      <c r="CNY22">
        <v>-55719360.0088</v>
      </c>
      <c r="CNZ22">
        <v>-55719360.0088</v>
      </c>
      <c r="COA22">
        <v>-55719360.0088</v>
      </c>
      <c r="COB22">
        <v>-55719360.0088</v>
      </c>
      <c r="COC22">
        <v>-55719360.0088</v>
      </c>
      <c r="COD22">
        <v>-84496239.357999995</v>
      </c>
      <c r="COE22">
        <v>-84496239.357999995</v>
      </c>
      <c r="COF22">
        <v>-84496239.357999995</v>
      </c>
      <c r="COG22">
        <v>-84496239.357999995</v>
      </c>
      <c r="COH22">
        <v>-84496239.357999995</v>
      </c>
      <c r="COI22">
        <v>-84496239.357999995</v>
      </c>
      <c r="COJ22">
        <v>-84496239.357999995</v>
      </c>
      <c r="COK22">
        <v>-84496239.357999995</v>
      </c>
      <c r="COL22">
        <v>-84496239.357999995</v>
      </c>
      <c r="COM22">
        <v>-84496239.357999995</v>
      </c>
      <c r="CON22">
        <v>-84496239.357999995</v>
      </c>
      <c r="COO22">
        <v>-84496239.357999995</v>
      </c>
      <c r="COP22">
        <v>-84496239.357999995</v>
      </c>
      <c r="COQ22">
        <v>-84496239.357999995</v>
      </c>
      <c r="COR22">
        <v>-84496239.357999995</v>
      </c>
      <c r="COS22">
        <v>-84496239.357999995</v>
      </c>
      <c r="COT22">
        <v>-84496239.357999995</v>
      </c>
      <c r="COU22">
        <v>-84496239.357999995</v>
      </c>
      <c r="COV22">
        <v>-84496239.357999995</v>
      </c>
      <c r="COW22">
        <v>-84496239.357999995</v>
      </c>
      <c r="COX22">
        <v>-84496239.357999995</v>
      </c>
      <c r="COY22">
        <v>-84496239.357999995</v>
      </c>
      <c r="COZ22">
        <v>-84496239.357999995</v>
      </c>
      <c r="CPA22">
        <v>-84496239.357999995</v>
      </c>
      <c r="CPB22">
        <v>-84496239.357999995</v>
      </c>
      <c r="CPC22">
        <v>-84496239.357999995</v>
      </c>
      <c r="CPD22">
        <v>-84496239.357999995</v>
      </c>
      <c r="CPE22">
        <v>-84496239.357999995</v>
      </c>
      <c r="CPF22">
        <v>-84496239.357999995</v>
      </c>
      <c r="CPG22">
        <v>-84496239.357999995</v>
      </c>
      <c r="CPH22">
        <v>-84496239.357999995</v>
      </c>
      <c r="CPI22">
        <v>-84496239.357999995</v>
      </c>
      <c r="CPJ22">
        <v>-84496239.357999995</v>
      </c>
      <c r="CPK22">
        <v>-84496239.357999995</v>
      </c>
      <c r="CPL22">
        <v>-84496239.357999995</v>
      </c>
      <c r="CPM22">
        <v>-84496239.357999995</v>
      </c>
      <c r="CPN22">
        <v>-84496239.357999995</v>
      </c>
      <c r="CPO22">
        <v>-84496239.357999995</v>
      </c>
      <c r="CPP22">
        <v>-84496239.357999995</v>
      </c>
      <c r="CPQ22">
        <v>-84496239.357999995</v>
      </c>
      <c r="CPR22">
        <v>-84496239.357999995</v>
      </c>
      <c r="CPS22">
        <v>-84496239.357999995</v>
      </c>
      <c r="CPT22">
        <v>-84496239.357999995</v>
      </c>
      <c r="CPU22">
        <v>-84496239.357999995</v>
      </c>
      <c r="CPV22">
        <v>-36748877.469999999</v>
      </c>
      <c r="CPW22">
        <v>-36748877.469999999</v>
      </c>
      <c r="CPX22">
        <v>-36748877.469999999</v>
      </c>
      <c r="CPY22">
        <v>-36748877.469999999</v>
      </c>
      <c r="CPZ22">
        <v>-36748877.469999999</v>
      </c>
      <c r="CQA22">
        <v>-36748877.469999999</v>
      </c>
      <c r="CQB22">
        <v>-36748877.469999999</v>
      </c>
      <c r="CQC22">
        <v>-36748877.469999999</v>
      </c>
      <c r="CQD22">
        <v>-36748877.469999999</v>
      </c>
      <c r="CQE22">
        <v>-36748877.469999999</v>
      </c>
      <c r="CQF22">
        <v>-36748877.469999999</v>
      </c>
      <c r="CQG22">
        <v>-36748877.469999999</v>
      </c>
      <c r="CQH22">
        <v>-36748877.469999999</v>
      </c>
      <c r="CQI22">
        <v>-36748877.469999999</v>
      </c>
      <c r="CQJ22">
        <v>-36748877.469999999</v>
      </c>
      <c r="CQK22">
        <v>-36748877.469999999</v>
      </c>
      <c r="CQL22">
        <v>-36748877.469999999</v>
      </c>
      <c r="CQM22">
        <v>-36748877.469999999</v>
      </c>
      <c r="CQN22">
        <v>-36748877.469999999</v>
      </c>
      <c r="CQO22">
        <v>-36748877.469999999</v>
      </c>
      <c r="CQP22">
        <v>-36748877.469999999</v>
      </c>
      <c r="CQQ22">
        <v>-36748877.469999999</v>
      </c>
      <c r="CQR22">
        <v>-36748877.469999999</v>
      </c>
      <c r="CQS22">
        <v>-36748877.469999999</v>
      </c>
      <c r="CQT22">
        <v>-36748877.469999999</v>
      </c>
      <c r="CQU22">
        <v>-36748877.469999999</v>
      </c>
      <c r="CQV22">
        <v>-36748877.469999999</v>
      </c>
      <c r="CQW22">
        <v>-36748877.469999999</v>
      </c>
      <c r="CQX22">
        <v>-36748877.469999999</v>
      </c>
      <c r="CQY22">
        <v>-36748877.469999999</v>
      </c>
      <c r="CQZ22">
        <v>-36748877.469999999</v>
      </c>
      <c r="CRA22">
        <v>-36748877.469999999</v>
      </c>
      <c r="CRB22">
        <v>-36748877.469999999</v>
      </c>
      <c r="CRC22">
        <v>-36748877.469999999</v>
      </c>
      <c r="CRD22">
        <v>-36748877.469999999</v>
      </c>
      <c r="CRE22">
        <v>-36748877.469999999</v>
      </c>
      <c r="CRF22">
        <v>-36748877.469999999</v>
      </c>
      <c r="CRG22">
        <v>-36748877.469999999</v>
      </c>
      <c r="CRH22">
        <v>-36748877.469999999</v>
      </c>
      <c r="CRI22">
        <v>-36748877.469999999</v>
      </c>
      <c r="CRJ22">
        <v>-36748877.469999999</v>
      </c>
      <c r="CRK22">
        <v>-36748877.469999999</v>
      </c>
      <c r="CRL22">
        <v>-36748877.469999999</v>
      </c>
      <c r="CRM22">
        <v>-36748877.469999999</v>
      </c>
      <c r="CRN22">
        <v>-55719360.0088</v>
      </c>
      <c r="CRO22">
        <v>-55719360.0088</v>
      </c>
      <c r="CRP22">
        <v>-55719360.0088</v>
      </c>
      <c r="CRQ22">
        <v>-55719360.0088</v>
      </c>
      <c r="CRR22">
        <v>-55719360.0088</v>
      </c>
      <c r="CRS22">
        <v>-55719360.0088</v>
      </c>
      <c r="CRT22">
        <v>-55719360.0088</v>
      </c>
      <c r="CRU22">
        <v>-55719360.0088</v>
      </c>
      <c r="CRV22">
        <v>-55719360.0088</v>
      </c>
      <c r="CRW22">
        <v>-55719360.0088</v>
      </c>
      <c r="CRX22">
        <v>-55719360.0088</v>
      </c>
      <c r="CRY22">
        <v>-55719360.0088</v>
      </c>
      <c r="CRZ22">
        <v>-55719360.0088</v>
      </c>
      <c r="CSA22">
        <v>-55719360.0088</v>
      </c>
      <c r="CSB22">
        <v>-55719360.0088</v>
      </c>
      <c r="CSC22">
        <v>-55719360.0088</v>
      </c>
      <c r="CSD22">
        <v>-55719360.0088</v>
      </c>
      <c r="CSE22">
        <v>-55719360.0088</v>
      </c>
      <c r="CSF22">
        <v>-55719360.0088</v>
      </c>
      <c r="CSG22">
        <v>-55719360.0088</v>
      </c>
      <c r="CSH22">
        <v>-55719360.0088</v>
      </c>
      <c r="CSI22">
        <v>-55719360.0088</v>
      </c>
      <c r="CSJ22">
        <v>-55719360.0088</v>
      </c>
      <c r="CSK22">
        <v>-55719360.0088</v>
      </c>
      <c r="CSL22">
        <v>-55719360.0088</v>
      </c>
      <c r="CSM22">
        <v>-55719360.0088</v>
      </c>
      <c r="CSN22">
        <v>-55719360.0088</v>
      </c>
      <c r="CSO22">
        <v>-55719360.0088</v>
      </c>
      <c r="CSP22">
        <v>-55719360.0088</v>
      </c>
      <c r="CSQ22">
        <v>-55719360.0088</v>
      </c>
      <c r="CSR22">
        <v>-55719360.0088</v>
      </c>
      <c r="CSS22">
        <v>-55719360.0088</v>
      </c>
      <c r="CST22">
        <v>-55719360.0088</v>
      </c>
      <c r="CSU22">
        <v>-55719360.0088</v>
      </c>
      <c r="CSV22">
        <v>-55719360.0088</v>
      </c>
      <c r="CSW22">
        <v>-55719360.0088</v>
      </c>
      <c r="CSX22">
        <v>-55719360.0088</v>
      </c>
      <c r="CSY22">
        <v>-55719360.0088</v>
      </c>
      <c r="CSZ22">
        <v>-55719360.0088</v>
      </c>
      <c r="CTA22">
        <v>-55719360.0088</v>
      </c>
      <c r="CTB22">
        <v>-55719360.0088</v>
      </c>
      <c r="CTC22">
        <v>-55719360.0088</v>
      </c>
      <c r="CTD22">
        <v>-55719360.0088</v>
      </c>
      <c r="CTE22">
        <v>-55719360.0088</v>
      </c>
      <c r="CTF22">
        <v>-84496239.357999995</v>
      </c>
      <c r="CTG22">
        <v>-84496239.357999995</v>
      </c>
      <c r="CTH22">
        <v>-84496239.357999995</v>
      </c>
      <c r="CTI22">
        <v>-84496239.357999995</v>
      </c>
      <c r="CTJ22">
        <v>-84496239.357999995</v>
      </c>
      <c r="CTK22">
        <v>-84496239.357999995</v>
      </c>
      <c r="CTL22">
        <v>-84496239.357999995</v>
      </c>
      <c r="CTM22">
        <v>-84496239.357999995</v>
      </c>
      <c r="CTN22">
        <v>-84496239.357999995</v>
      </c>
      <c r="CTO22">
        <v>-84496239.357999995</v>
      </c>
      <c r="CTP22">
        <v>-84496239.357999995</v>
      </c>
      <c r="CTQ22">
        <v>-84496239.357999995</v>
      </c>
      <c r="CTR22">
        <v>-84496239.357999995</v>
      </c>
      <c r="CTS22">
        <v>-84496239.357999995</v>
      </c>
      <c r="CTT22">
        <v>-84496239.357999995</v>
      </c>
      <c r="CTU22">
        <v>-84496239.357999995</v>
      </c>
      <c r="CTV22">
        <v>-84496239.357999995</v>
      </c>
      <c r="CTW22">
        <v>-84496239.357999995</v>
      </c>
      <c r="CTX22">
        <v>-84496239.357999995</v>
      </c>
      <c r="CTY22">
        <v>-84496239.357999995</v>
      </c>
      <c r="CTZ22">
        <v>-84496239.357999995</v>
      </c>
      <c r="CUA22">
        <v>-84496239.357999995</v>
      </c>
      <c r="CUB22">
        <v>-84496239.357999995</v>
      </c>
      <c r="CUC22">
        <v>-84496239.357999995</v>
      </c>
      <c r="CUD22">
        <v>-84496239.357999995</v>
      </c>
      <c r="CUE22">
        <v>-84496239.357999995</v>
      </c>
      <c r="CUF22">
        <v>-84496239.357999995</v>
      </c>
      <c r="CUG22">
        <v>-84496239.357999995</v>
      </c>
      <c r="CUH22">
        <v>-84496239.357999995</v>
      </c>
      <c r="CUI22">
        <v>-84496239.357999995</v>
      </c>
      <c r="CUJ22">
        <v>-84496239.357999995</v>
      </c>
      <c r="CUK22">
        <v>-84496239.357999995</v>
      </c>
      <c r="CUL22">
        <v>-84496239.357999995</v>
      </c>
      <c r="CUM22">
        <v>-84496239.357999995</v>
      </c>
      <c r="CUN22">
        <v>-84496239.357999995</v>
      </c>
      <c r="CUO22">
        <v>-84496239.357999995</v>
      </c>
      <c r="CUP22">
        <v>-84496239.357999995</v>
      </c>
      <c r="CUQ22">
        <v>-84496239.357999995</v>
      </c>
      <c r="CUR22">
        <v>-84496239.357999995</v>
      </c>
      <c r="CUS22">
        <v>-84496239.357999995</v>
      </c>
      <c r="CUT22">
        <v>-84496239.357999995</v>
      </c>
      <c r="CUU22">
        <v>-84496239.357999995</v>
      </c>
      <c r="CUV22">
        <v>-84496239.357999995</v>
      </c>
      <c r="CUW22">
        <v>-84496239.357999995</v>
      </c>
      <c r="CUX22">
        <v>-1677675.2577</v>
      </c>
      <c r="CUY22">
        <v>-1588991.36246</v>
      </c>
      <c r="CUZ22">
        <v>-1539632.68243</v>
      </c>
      <c r="CVA22">
        <v>-1529122.0719999999</v>
      </c>
      <c r="CVB22">
        <v>-1556216.2276000001</v>
      </c>
      <c r="CVC22">
        <v>-1618081.0911900001</v>
      </c>
      <c r="CVD22">
        <v>-1709264.12891</v>
      </c>
      <c r="CVE22">
        <v>-1820702.4988299999</v>
      </c>
      <c r="CVF22">
        <v>-2015600.3826299999</v>
      </c>
      <c r="CVG22">
        <v>-2113816.27324</v>
      </c>
      <c r="CVH22">
        <v>-2129034.9336899999</v>
      </c>
      <c r="CVI22">
        <v>-1644346.30421</v>
      </c>
      <c r="CVJ22">
        <v>-1539367.57119</v>
      </c>
      <c r="CVK22">
        <v>-1467629.5705299999</v>
      </c>
      <c r="CVL22">
        <v>-1426787.7458200001</v>
      </c>
      <c r="CVM22">
        <v>-1413427.6089399999</v>
      </c>
      <c r="CVN22">
        <v>-1422447.36696</v>
      </c>
      <c r="CVO22">
        <v>-1446487.75345</v>
      </c>
      <c r="CVP22">
        <v>-1481761.40362</v>
      </c>
      <c r="CVQ22">
        <v>-1483762.77596</v>
      </c>
      <c r="CVR22">
        <v>-1481482.7526100001</v>
      </c>
      <c r="CVS22">
        <v>-1477886.8411399999</v>
      </c>
      <c r="CVT22">
        <v>-1498126.26358</v>
      </c>
      <c r="CVU22">
        <v>-1485098.49184</v>
      </c>
      <c r="CVV22">
        <v>-1561848.2654899999</v>
      </c>
      <c r="CVW22">
        <v>-1661730.70404</v>
      </c>
      <c r="CVX22">
        <v>-1770579.9519400001</v>
      </c>
      <c r="CVY22">
        <v>-1866017.56302</v>
      </c>
      <c r="CVZ22">
        <v>-1944395.7371799999</v>
      </c>
      <c r="CWA22">
        <v>-2010132.1150199999</v>
      </c>
      <c r="CWB22">
        <v>-2078001.23055</v>
      </c>
      <c r="CWC22">
        <v>-2116802.5682700002</v>
      </c>
      <c r="CWD22">
        <v>-2129034.9336899999</v>
      </c>
      <c r="CWE22">
        <v>-1423091.6609499999</v>
      </c>
      <c r="CWF22">
        <v>-1347497.63084</v>
      </c>
      <c r="CWG22">
        <v>-1358120.3363900001</v>
      </c>
      <c r="CWH22">
        <v>-1391236.9811100001</v>
      </c>
      <c r="CWI22">
        <v>-1425246.1802099999</v>
      </c>
      <c r="CWJ22">
        <v>-1454736.34986</v>
      </c>
      <c r="CWK22">
        <v>-1473703.8817499999</v>
      </c>
      <c r="CWL22">
        <v>-1480782.45811</v>
      </c>
      <c r="CWM22">
        <v>-1481771.34393</v>
      </c>
      <c r="CWN22">
        <v>-1480401.21487</v>
      </c>
      <c r="CWO22">
        <v>-1477886.8411399999</v>
      </c>
      <c r="CWP22">
        <v>-2527843.3502799999</v>
      </c>
      <c r="CWQ22">
        <v>-2385932.0852999999</v>
      </c>
      <c r="CWR22">
        <v>-2300812.3486100002</v>
      </c>
      <c r="CWS22">
        <v>-2270894.28125</v>
      </c>
      <c r="CWT22">
        <v>-2293284.8574399999</v>
      </c>
      <c r="CWU22">
        <v>-2362633.6714699999</v>
      </c>
      <c r="CWV22">
        <v>-2469787.01046</v>
      </c>
      <c r="CWW22">
        <v>-2600644.5867900001</v>
      </c>
      <c r="CWX22">
        <v>-2813747.9288499998</v>
      </c>
      <c r="CWY22">
        <v>-2912507.60898</v>
      </c>
      <c r="CWZ22">
        <v>-2926090.87628</v>
      </c>
      <c r="CXA22">
        <v>-2461185.4432999999</v>
      </c>
      <c r="CXB22">
        <v>-2286684.5027700001</v>
      </c>
      <c r="CXC22">
        <v>-2156806.12482</v>
      </c>
      <c r="CXD22">
        <v>-2066225.62888</v>
      </c>
      <c r="CXE22">
        <v>-2007707.6201200001</v>
      </c>
      <c r="CXF22">
        <v>-1971366.2230100001</v>
      </c>
      <c r="CXG22">
        <v>-1944234.25954</v>
      </c>
      <c r="CXH22">
        <v>-1725413.54574</v>
      </c>
      <c r="CXI22">
        <v>-1672003.93842</v>
      </c>
      <c r="CXJ22">
        <v>-1642481.2695899999</v>
      </c>
      <c r="CXK22">
        <v>-1623794.69117</v>
      </c>
      <c r="CXL22">
        <v>-2239789.16426</v>
      </c>
      <c r="CXM22">
        <v>-2188483.4683300001</v>
      </c>
      <c r="CXN22">
        <v>-2273363.6935100001</v>
      </c>
      <c r="CXO22">
        <v>-2392114.31837</v>
      </c>
      <c r="CXP22">
        <v>-2522239.7845600001</v>
      </c>
      <c r="CXQ22">
        <v>-2635624.6811199998</v>
      </c>
      <c r="CXR22">
        <v>-2727521.3709300002</v>
      </c>
      <c r="CXS22">
        <v>-2802830.3272000002</v>
      </c>
      <c r="CXT22">
        <v>-2876149.83017</v>
      </c>
      <c r="CXU22">
        <v>-2915184.7021900001</v>
      </c>
      <c r="CXV22">
        <v>-2926090.87628</v>
      </c>
      <c r="CXW22">
        <v>-2091076.7295299999</v>
      </c>
      <c r="CXX22">
        <v>-1911183.94624</v>
      </c>
      <c r="CXY22">
        <v>-1860430.46798</v>
      </c>
      <c r="CXZ22">
        <v>-1832407.7669200001</v>
      </c>
      <c r="CYA22">
        <v>-1810213.7136599999</v>
      </c>
      <c r="CYB22">
        <v>-1775268.48328</v>
      </c>
      <c r="CYC22">
        <v>-1726776.41848</v>
      </c>
      <c r="CYD22">
        <v>-1681788.00058</v>
      </c>
      <c r="CYE22">
        <v>-1654898.0644400001</v>
      </c>
      <c r="CYF22">
        <v>-1636817.53682</v>
      </c>
      <c r="CYG22">
        <v>-1623794.69117</v>
      </c>
      <c r="CYH22">
        <v>-3801574.90038</v>
      </c>
      <c r="CYI22">
        <v>-3571535.6667200001</v>
      </c>
      <c r="CYJ22">
        <v>-3421958.8316500001</v>
      </c>
      <c r="CYK22">
        <v>-3348704.0817300002</v>
      </c>
      <c r="CYL22">
        <v>-3345372.31855</v>
      </c>
      <c r="CYM22">
        <v>-3401747.0472400002</v>
      </c>
      <c r="CYN22">
        <v>-3502177.1424400001</v>
      </c>
      <c r="CYO22">
        <v>-3624562.9050599998</v>
      </c>
      <c r="CYP22">
        <v>-3783248.1994400001</v>
      </c>
      <c r="CYQ22">
        <v>-3832894.7228799998</v>
      </c>
      <c r="CYR22">
        <v>-3834546.7072399999</v>
      </c>
      <c r="CYS22">
        <v>-3668259.0864300001</v>
      </c>
      <c r="CYT22">
        <v>-3373040.50165</v>
      </c>
      <c r="CYU22">
        <v>-3133946.3840600001</v>
      </c>
      <c r="CYV22">
        <v>-2939366.7769900002</v>
      </c>
      <c r="CYW22">
        <v>-2774217.8439000002</v>
      </c>
      <c r="CYX22">
        <v>-2619212.15032</v>
      </c>
      <c r="CYY22">
        <v>-2451071.6406</v>
      </c>
      <c r="CYZ22">
        <v>-1575312.6683700001</v>
      </c>
      <c r="CZA22">
        <v>-1381567.41356</v>
      </c>
      <c r="CZB22">
        <v>-1284728.84892</v>
      </c>
      <c r="CZC22">
        <v>-1229954.3370300001</v>
      </c>
      <c r="CZD22">
        <v>-3333230.9912100001</v>
      </c>
      <c r="CZE22">
        <v>-3192491.0052999998</v>
      </c>
      <c r="CZF22">
        <v>-3258375.2888600002</v>
      </c>
      <c r="CZG22">
        <v>-3373211.3184699998</v>
      </c>
      <c r="CZH22">
        <v>-3500859.2399300002</v>
      </c>
      <c r="CZI22">
        <v>-3610291.4457</v>
      </c>
      <c r="CZJ22">
        <v>-3695873.3965699999</v>
      </c>
      <c r="CZK22">
        <v>-3761449.27361</v>
      </c>
      <c r="CZL22">
        <v>-3813581.3091500001</v>
      </c>
      <c r="CZM22">
        <v>-3833260.0071399999</v>
      </c>
      <c r="CZN22">
        <v>-3834546.7072399999</v>
      </c>
      <c r="CZO22">
        <v>-3037867.5526399999</v>
      </c>
      <c r="CZP22">
        <v>-2634718.0034400001</v>
      </c>
      <c r="CZQ22">
        <v>-2424216.8510199999</v>
      </c>
      <c r="CZR22">
        <v>-2225456.3150999998</v>
      </c>
      <c r="CZS22">
        <v>-2044467.87436</v>
      </c>
      <c r="CZT22">
        <v>-1832355.1414900001</v>
      </c>
      <c r="CZU22">
        <v>-1604505.99765</v>
      </c>
      <c r="CZV22">
        <v>-1424975.75679</v>
      </c>
      <c r="CZW22">
        <v>-1327488.07396</v>
      </c>
      <c r="CZX22">
        <v>-1268101.9034500001</v>
      </c>
      <c r="CZY22">
        <v>-1229954.3370300001</v>
      </c>
      <c r="CZZ22">
        <v>-270083.31353599997</v>
      </c>
      <c r="DAA22">
        <v>-270083.31353599997</v>
      </c>
      <c r="DAB22">
        <v>-270083.31353599997</v>
      </c>
      <c r="DAC22">
        <v>-270083.31353599997</v>
      </c>
      <c r="DAD22">
        <v>-270083.31353599997</v>
      </c>
      <c r="DAE22">
        <v>-270083.31353599997</v>
      </c>
      <c r="DAF22">
        <v>-270083.31353599997</v>
      </c>
      <c r="DAG22">
        <v>-270083.31353599997</v>
      </c>
      <c r="DAH22">
        <v>-270083.31353599997</v>
      </c>
      <c r="DAI22">
        <v>-270083.31353599997</v>
      </c>
      <c r="DAJ22">
        <v>-270083.31353599997</v>
      </c>
      <c r="DAK22">
        <v>-264974.601211</v>
      </c>
      <c r="DAL22">
        <v>-264974.601211</v>
      </c>
      <c r="DAM22">
        <v>-264974.601211</v>
      </c>
      <c r="DAN22">
        <v>-264974.601211</v>
      </c>
      <c r="DAO22">
        <v>-264974.601211</v>
      </c>
      <c r="DAP22">
        <v>-264974.601211</v>
      </c>
      <c r="DAQ22">
        <v>-264974.601211</v>
      </c>
      <c r="DAR22">
        <v>-264974.601211</v>
      </c>
      <c r="DAS22">
        <v>-264974.601211</v>
      </c>
      <c r="DAT22">
        <v>-264974.601211</v>
      </c>
      <c r="DAU22">
        <v>-264974.601211</v>
      </c>
      <c r="DAV22">
        <v>-270083.31353599997</v>
      </c>
      <c r="DAW22">
        <v>-270083.31353599997</v>
      </c>
      <c r="DAX22">
        <v>-270083.31353599997</v>
      </c>
      <c r="DAY22">
        <v>-270083.31353599997</v>
      </c>
      <c r="DAZ22">
        <v>-270083.31353599997</v>
      </c>
      <c r="DBA22">
        <v>-270083.31353599997</v>
      </c>
      <c r="DBB22">
        <v>-270083.31353599997</v>
      </c>
      <c r="DBC22">
        <v>-270083.31353599997</v>
      </c>
      <c r="DBD22">
        <v>-270083.31353599997</v>
      </c>
      <c r="DBE22">
        <v>-270083.31353599997</v>
      </c>
      <c r="DBF22">
        <v>-270083.31353599997</v>
      </c>
      <c r="DBG22">
        <v>-264974.601211</v>
      </c>
      <c r="DBH22">
        <v>-264974.601211</v>
      </c>
      <c r="DBI22">
        <v>-264974.601211</v>
      </c>
      <c r="DBJ22">
        <v>-264974.601211</v>
      </c>
      <c r="DBK22">
        <v>-264974.601211</v>
      </c>
      <c r="DBL22">
        <v>-264974.601211</v>
      </c>
      <c r="DBM22">
        <v>-264974.601211</v>
      </c>
      <c r="DBN22">
        <v>-264974.601211</v>
      </c>
      <c r="DBO22">
        <v>-264974.601211</v>
      </c>
      <c r="DBP22">
        <v>-264974.601211</v>
      </c>
      <c r="DBQ22">
        <v>-264974.601211</v>
      </c>
      <c r="DBR22">
        <v>-213943.36499900001</v>
      </c>
      <c r="DBS22">
        <v>-213943.36499900001</v>
      </c>
      <c r="DBT22">
        <v>-213943.36499900001</v>
      </c>
      <c r="DBU22">
        <v>-213943.36499900001</v>
      </c>
      <c r="DBV22">
        <v>-213943.36499900001</v>
      </c>
      <c r="DBW22">
        <v>-213943.36499900001</v>
      </c>
      <c r="DBX22">
        <v>-213943.36499900001</v>
      </c>
      <c r="DBY22">
        <v>-213943.36499900001</v>
      </c>
      <c r="DBZ22">
        <v>-213943.36499900001</v>
      </c>
      <c r="DCA22">
        <v>-213943.36499900001</v>
      </c>
      <c r="DCB22">
        <v>-213943.36499900001</v>
      </c>
      <c r="DCC22">
        <v>-204255.89074599999</v>
      </c>
      <c r="DCD22">
        <v>-204255.89074599999</v>
      </c>
      <c r="DCE22">
        <v>-204255.89074599999</v>
      </c>
      <c r="DCF22">
        <v>-204255.89074599999</v>
      </c>
      <c r="DCG22">
        <v>-204255.89074599999</v>
      </c>
      <c r="DCH22">
        <v>-204255.89074599999</v>
      </c>
      <c r="DCI22">
        <v>-204255.89074599999</v>
      </c>
      <c r="DCJ22">
        <v>-204255.89074599999</v>
      </c>
      <c r="DCK22">
        <v>-204255.89074599999</v>
      </c>
      <c r="DCL22">
        <v>-204255.89074599999</v>
      </c>
      <c r="DCM22">
        <v>-204255.89074599999</v>
      </c>
      <c r="DCN22">
        <v>-213943.36499900001</v>
      </c>
      <c r="DCO22">
        <v>-213943.36499900001</v>
      </c>
      <c r="DCP22">
        <v>-213943.36499900001</v>
      </c>
      <c r="DCQ22">
        <v>-213943.36499900001</v>
      </c>
      <c r="DCR22">
        <v>-213943.36499900001</v>
      </c>
      <c r="DCS22">
        <v>-213943.36499900001</v>
      </c>
      <c r="DCT22">
        <v>-213943.36499900001</v>
      </c>
      <c r="DCU22">
        <v>-213943.36499900001</v>
      </c>
      <c r="DCV22">
        <v>-213943.36499900001</v>
      </c>
      <c r="DCW22">
        <v>-213943.36499900001</v>
      </c>
      <c r="DCX22">
        <v>-213943.36499900001</v>
      </c>
      <c r="DCY22">
        <v>-204255.89074599999</v>
      </c>
      <c r="DCZ22">
        <v>-204255.89074599999</v>
      </c>
      <c r="DDA22">
        <v>-204255.89074599999</v>
      </c>
      <c r="DDB22">
        <v>-204255.89074599999</v>
      </c>
      <c r="DDC22">
        <v>-204255.89074599999</v>
      </c>
      <c r="DDD22">
        <v>-204255.89074599999</v>
      </c>
      <c r="DDE22">
        <v>-204255.89074599999</v>
      </c>
      <c r="DDF22">
        <v>-204255.89074599999</v>
      </c>
      <c r="DDG22">
        <v>-204255.89074599999</v>
      </c>
      <c r="DDH22">
        <v>-204255.89074599999</v>
      </c>
      <c r="DDI22">
        <v>-204255.89074599999</v>
      </c>
      <c r="DDJ22">
        <v>94958.105481000006</v>
      </c>
      <c r="DDK22">
        <v>94958.105481000006</v>
      </c>
      <c r="DDL22">
        <v>94958.105481000006</v>
      </c>
      <c r="DDM22">
        <v>94958.105481000006</v>
      </c>
      <c r="DDN22">
        <v>94958.105481000006</v>
      </c>
      <c r="DDO22">
        <v>94958.105481000006</v>
      </c>
      <c r="DDP22">
        <v>94958.105481000006</v>
      </c>
      <c r="DDQ22">
        <v>94958.105481000006</v>
      </c>
      <c r="DDR22">
        <v>94958.105481000006</v>
      </c>
      <c r="DDS22">
        <v>94958.105481000006</v>
      </c>
      <c r="DDT22">
        <v>94958.105481000006</v>
      </c>
      <c r="DDU22">
        <v>113803.10358900001</v>
      </c>
      <c r="DDV22">
        <v>113803.10358900001</v>
      </c>
      <c r="DDW22">
        <v>113803.10358900001</v>
      </c>
      <c r="DDX22">
        <v>113803.10358900001</v>
      </c>
      <c r="DDY22">
        <v>113803.10358900001</v>
      </c>
      <c r="DDZ22">
        <v>113803.10358900001</v>
      </c>
      <c r="DEA22">
        <v>113803.10358900001</v>
      </c>
      <c r="DEB22">
        <v>113803.10358900001</v>
      </c>
      <c r="DEC22">
        <v>113803.10358900001</v>
      </c>
      <c r="DED22">
        <v>113803.10358900001</v>
      </c>
      <c r="DEE22">
        <v>113803.10358900001</v>
      </c>
      <c r="DEF22">
        <v>94958.105481000006</v>
      </c>
      <c r="DEG22">
        <v>94958.105481000006</v>
      </c>
      <c r="DEH22">
        <v>94958.105481000006</v>
      </c>
      <c r="DEI22">
        <v>94958.105481000006</v>
      </c>
      <c r="DEJ22">
        <v>94958.105481000006</v>
      </c>
      <c r="DEK22">
        <v>94958.105481000006</v>
      </c>
      <c r="DEL22">
        <v>94958.105481000006</v>
      </c>
      <c r="DEM22">
        <v>94958.105481000006</v>
      </c>
      <c r="DEN22">
        <v>94958.105481000006</v>
      </c>
      <c r="DEO22">
        <v>94958.105481000006</v>
      </c>
      <c r="DEP22">
        <v>94958.105481000006</v>
      </c>
      <c r="DEQ22">
        <v>113803.10358900001</v>
      </c>
      <c r="DER22">
        <v>113803.10358900001</v>
      </c>
      <c r="DES22">
        <v>113803.10358900001</v>
      </c>
      <c r="DET22">
        <v>113803.10358900001</v>
      </c>
      <c r="DEU22">
        <v>113803.10358900001</v>
      </c>
      <c r="DEV22">
        <v>113803.10358900001</v>
      </c>
      <c r="DEW22">
        <v>113803.10358900001</v>
      </c>
      <c r="DEX22">
        <v>113803.10358900001</v>
      </c>
      <c r="DEY22">
        <v>113803.10358900001</v>
      </c>
      <c r="DEZ22">
        <v>113803.10358900001</v>
      </c>
      <c r="DFA22">
        <v>113803.10358900001</v>
      </c>
      <c r="DFB22">
        <v>-276585.07822000002</v>
      </c>
      <c r="DFC22">
        <v>-276585.07822000002</v>
      </c>
      <c r="DFD22">
        <v>-276585.07822000002</v>
      </c>
      <c r="DFE22">
        <v>-276585.07822000002</v>
      </c>
      <c r="DFF22">
        <v>-276585.07822000002</v>
      </c>
      <c r="DFG22">
        <v>-276585.07822000002</v>
      </c>
      <c r="DFH22">
        <v>-276585.07822000002</v>
      </c>
      <c r="DFI22">
        <v>-276585.07822000002</v>
      </c>
      <c r="DFJ22">
        <v>-276585.07822000002</v>
      </c>
      <c r="DFK22">
        <v>-276585.07822000002</v>
      </c>
      <c r="DFL22">
        <v>-276585.07822000002</v>
      </c>
      <c r="DFM22">
        <v>-276585.07822000002</v>
      </c>
      <c r="DFN22">
        <v>-276585.07822000002</v>
      </c>
      <c r="DFO22">
        <v>-276585.07822000002</v>
      </c>
      <c r="DFP22">
        <v>-276585.07822000002</v>
      </c>
      <c r="DFQ22">
        <v>-276585.07822000002</v>
      </c>
      <c r="DFR22">
        <v>-276585.07822000002</v>
      </c>
      <c r="DFS22">
        <v>-276585.07822000002</v>
      </c>
      <c r="DFT22">
        <v>-276585.07822000002</v>
      </c>
      <c r="DFU22">
        <v>-276585.07822000002</v>
      </c>
      <c r="DFV22">
        <v>-276585.07822000002</v>
      </c>
      <c r="DFW22">
        <v>-276585.07822000002</v>
      </c>
      <c r="DFX22">
        <v>-276585.07822000002</v>
      </c>
      <c r="DFY22">
        <v>-276585.07822000002</v>
      </c>
      <c r="DFZ22">
        <v>-276585.07822000002</v>
      </c>
      <c r="DGA22">
        <v>-276585.07822000002</v>
      </c>
      <c r="DGB22">
        <v>-276585.07822000002</v>
      </c>
      <c r="DGC22">
        <v>-276585.07822000002</v>
      </c>
      <c r="DGD22">
        <v>-276585.07822000002</v>
      </c>
      <c r="DGE22">
        <v>-276585.07822000002</v>
      </c>
      <c r="DGF22">
        <v>-276585.07822000002</v>
      </c>
      <c r="DGG22">
        <v>-276585.07822000002</v>
      </c>
      <c r="DGH22">
        <v>-276585.07822000002</v>
      </c>
      <c r="DGI22">
        <v>-276585.07822000002</v>
      </c>
      <c r="DGJ22">
        <v>-276585.07822000002</v>
      </c>
      <c r="DGK22">
        <v>-276585.07822000002</v>
      </c>
      <c r="DGL22">
        <v>-276585.07822000002</v>
      </c>
      <c r="DGM22">
        <v>-276585.07822000002</v>
      </c>
      <c r="DGN22">
        <v>-276585.07822000002</v>
      </c>
      <c r="DGO22">
        <v>-276585.07822000002</v>
      </c>
      <c r="DGP22">
        <v>-276585.07822000002</v>
      </c>
      <c r="DGQ22">
        <v>-276585.07822000002</v>
      </c>
      <c r="DGR22">
        <v>-276585.07822000002</v>
      </c>
      <c r="DGS22">
        <v>-276585.07822000002</v>
      </c>
      <c r="DGT22">
        <v>-518257.11887399998</v>
      </c>
      <c r="DGU22">
        <v>-518257.11887399998</v>
      </c>
      <c r="DGV22">
        <v>-518257.11887399998</v>
      </c>
      <c r="DGW22">
        <v>-518257.11887399998</v>
      </c>
      <c r="DGX22">
        <v>-518257.11887399998</v>
      </c>
      <c r="DGY22">
        <v>-518257.11887399998</v>
      </c>
      <c r="DGZ22">
        <v>-518257.11887399998</v>
      </c>
      <c r="DHA22">
        <v>-518257.11887399998</v>
      </c>
      <c r="DHB22">
        <v>-518257.11887399998</v>
      </c>
      <c r="DHC22">
        <v>-518257.11887399998</v>
      </c>
      <c r="DHD22">
        <v>-518257.11887399998</v>
      </c>
      <c r="DHE22">
        <v>-518257.11887399998</v>
      </c>
      <c r="DHF22">
        <v>-518257.11887399998</v>
      </c>
      <c r="DHG22">
        <v>-518257.11887399998</v>
      </c>
      <c r="DHH22">
        <v>-518257.11887399998</v>
      </c>
      <c r="DHI22">
        <v>-518257.11887399998</v>
      </c>
      <c r="DHJ22">
        <v>-518257.11887399998</v>
      </c>
      <c r="DHK22">
        <v>-518257.11887399998</v>
      </c>
      <c r="DHL22">
        <v>-518257.11887399998</v>
      </c>
      <c r="DHM22">
        <v>-518257.11887399998</v>
      </c>
      <c r="DHN22">
        <v>-518257.11887399998</v>
      </c>
      <c r="DHO22">
        <v>-518257.11887399998</v>
      </c>
      <c r="DHP22">
        <v>-518257.11887399998</v>
      </c>
      <c r="DHQ22">
        <v>-518257.11887399998</v>
      </c>
      <c r="DHR22">
        <v>-518257.11887399998</v>
      </c>
      <c r="DHS22">
        <v>-518257.11887399998</v>
      </c>
      <c r="DHT22">
        <v>-518257.11887399998</v>
      </c>
      <c r="DHU22">
        <v>-518257.11887399998</v>
      </c>
      <c r="DHV22">
        <v>-518257.11887399998</v>
      </c>
      <c r="DHW22">
        <v>-518257.11887399998</v>
      </c>
      <c r="DHX22">
        <v>-518257.11887399998</v>
      </c>
      <c r="DHY22">
        <v>-518257.11887399998</v>
      </c>
      <c r="DHZ22">
        <v>-518257.11887399998</v>
      </c>
      <c r="DIA22">
        <v>-518257.11887399998</v>
      </c>
      <c r="DIB22">
        <v>-518257.11887399998</v>
      </c>
      <c r="DIC22">
        <v>-518257.11887399998</v>
      </c>
      <c r="DID22">
        <v>-518257.11887399998</v>
      </c>
      <c r="DIE22">
        <v>-518257.11887399998</v>
      </c>
      <c r="DIF22">
        <v>-518257.11887399998</v>
      </c>
      <c r="DIG22">
        <v>-518257.11887399998</v>
      </c>
      <c r="DIH22">
        <v>-518257.11887399998</v>
      </c>
      <c r="DII22">
        <v>-518257.11887399998</v>
      </c>
      <c r="DIJ22">
        <v>-518257.11887399998</v>
      </c>
      <c r="DIK22">
        <v>-518257.11887399998</v>
      </c>
      <c r="DIL22">
        <v>-1001601.20018</v>
      </c>
      <c r="DIM22">
        <v>-1001601.20018</v>
      </c>
      <c r="DIN22">
        <v>-1001601.20018</v>
      </c>
      <c r="DIO22">
        <v>-1001601.20018</v>
      </c>
      <c r="DIP22">
        <v>-1001601.20018</v>
      </c>
      <c r="DIQ22">
        <v>-1001601.20018</v>
      </c>
      <c r="DIR22">
        <v>-1001601.20018</v>
      </c>
      <c r="DIS22">
        <v>-1001601.20018</v>
      </c>
      <c r="DIT22">
        <v>-1001601.20018</v>
      </c>
      <c r="DIU22">
        <v>-1001601.20018</v>
      </c>
      <c r="DIV22">
        <v>-1001601.20018</v>
      </c>
      <c r="DIW22">
        <v>-1001601.20018</v>
      </c>
      <c r="DIX22">
        <v>-1001601.20018</v>
      </c>
      <c r="DIY22">
        <v>-1001601.20018</v>
      </c>
      <c r="DIZ22">
        <v>-1001601.20018</v>
      </c>
      <c r="DJA22">
        <v>-1001601.20018</v>
      </c>
      <c r="DJB22">
        <v>-1001601.20018</v>
      </c>
      <c r="DJC22">
        <v>-1001601.20018</v>
      </c>
      <c r="DJD22">
        <v>-1001601.20018</v>
      </c>
      <c r="DJE22">
        <v>-1001601.20018</v>
      </c>
      <c r="DJF22">
        <v>-1001601.20018</v>
      </c>
      <c r="DJG22">
        <v>-1001601.20018</v>
      </c>
      <c r="DJH22">
        <v>-1001601.20018</v>
      </c>
      <c r="DJI22">
        <v>-1001601.20018</v>
      </c>
      <c r="DJJ22">
        <v>-1001601.20018</v>
      </c>
      <c r="DJK22">
        <v>-1001601.20018</v>
      </c>
      <c r="DJL22">
        <v>-1001601.20018</v>
      </c>
      <c r="DJM22">
        <v>-1001601.20018</v>
      </c>
      <c r="DJN22">
        <v>-1001601.20018</v>
      </c>
      <c r="DJO22">
        <v>-1001601.20018</v>
      </c>
      <c r="DJP22">
        <v>-1001601.20018</v>
      </c>
      <c r="DJQ22">
        <v>-1001601.20018</v>
      </c>
      <c r="DJR22">
        <v>-1001601.20018</v>
      </c>
      <c r="DJS22">
        <v>-1001601.20018</v>
      </c>
      <c r="DJT22">
        <v>-1001601.20018</v>
      </c>
      <c r="DJU22">
        <v>-1001601.20018</v>
      </c>
      <c r="DJV22">
        <v>-1001601.20018</v>
      </c>
      <c r="DJW22">
        <v>-1001601.20018</v>
      </c>
      <c r="DJX22">
        <v>-1001601.20018</v>
      </c>
      <c r="DJY22">
        <v>-1001601.20018</v>
      </c>
      <c r="DJZ22">
        <v>-1001601.20018</v>
      </c>
      <c r="DKA22">
        <v>-1001601.20018</v>
      </c>
      <c r="DKB22">
        <v>-1001601.20018</v>
      </c>
      <c r="DKC22">
        <v>-1001601.20018</v>
      </c>
      <c r="DKD22">
        <v>-3074347.8756300001</v>
      </c>
      <c r="DKE22">
        <v>-3074347.8756300001</v>
      </c>
      <c r="DKF22">
        <v>-3074347.8756300001</v>
      </c>
      <c r="DKG22">
        <v>-3074347.8756300001</v>
      </c>
      <c r="DKH22">
        <v>-3074347.8756300001</v>
      </c>
      <c r="DKI22">
        <v>-3074347.8756300001</v>
      </c>
      <c r="DKJ22">
        <v>-3074347.8756300001</v>
      </c>
      <c r="DKK22">
        <v>-3074347.8756300001</v>
      </c>
      <c r="DKL22">
        <v>-3074347.8756300001</v>
      </c>
      <c r="DKM22">
        <v>-3074347.8756300001</v>
      </c>
      <c r="DKN22">
        <v>-3074347.8756300001</v>
      </c>
      <c r="DKO22">
        <v>-3074347.8756300001</v>
      </c>
      <c r="DKP22">
        <v>-3074347.8756300001</v>
      </c>
      <c r="DKQ22">
        <v>-3074347.8756300001</v>
      </c>
      <c r="DKR22">
        <v>-3074347.8756300001</v>
      </c>
      <c r="DKS22">
        <v>-3074347.8756300001</v>
      </c>
      <c r="DKT22">
        <v>-3074347.8756300001</v>
      </c>
      <c r="DKU22">
        <v>-3074347.8756300001</v>
      </c>
      <c r="DKV22">
        <v>-3074347.8756300001</v>
      </c>
      <c r="DKW22">
        <v>-3074347.8756300001</v>
      </c>
      <c r="DKX22">
        <v>-3074347.8756300001</v>
      </c>
      <c r="DKY22">
        <v>-3074347.8756300001</v>
      </c>
      <c r="DKZ22">
        <v>-3074347.8756300001</v>
      </c>
      <c r="DLA22">
        <v>-3074347.8756300001</v>
      </c>
      <c r="DLB22">
        <v>-3074347.8756300001</v>
      </c>
      <c r="DLC22">
        <v>-3074347.8756300001</v>
      </c>
      <c r="DLD22">
        <v>-3074347.8756300001</v>
      </c>
      <c r="DLE22">
        <v>-3074347.8756300001</v>
      </c>
      <c r="DLF22">
        <v>-3074347.8756300001</v>
      </c>
      <c r="DLG22">
        <v>-3074347.8756300001</v>
      </c>
      <c r="DLH22">
        <v>-3074347.8756300001</v>
      </c>
      <c r="DLI22">
        <v>-3074347.8756300001</v>
      </c>
      <c r="DLJ22">
        <v>-3074347.8756300001</v>
      </c>
      <c r="DLK22">
        <v>-3074347.8756300001</v>
      </c>
      <c r="DLL22">
        <v>-3074347.8756300001</v>
      </c>
      <c r="DLM22">
        <v>-3074347.8756300001</v>
      </c>
      <c r="DLN22">
        <v>-3074347.8756300001</v>
      </c>
      <c r="DLO22">
        <v>-3074347.8756300001</v>
      </c>
      <c r="DLP22">
        <v>-3074347.8756300001</v>
      </c>
      <c r="DLQ22">
        <v>-3074347.8756300001</v>
      </c>
      <c r="DLR22">
        <v>-3074347.8756300001</v>
      </c>
      <c r="DLS22">
        <v>-3074347.8756300001</v>
      </c>
      <c r="DLT22">
        <v>-3074347.8756300001</v>
      </c>
      <c r="DLU22">
        <v>-3074347.8756300001</v>
      </c>
      <c r="DLV22">
        <v>-4933737.7340200003</v>
      </c>
      <c r="DLW22">
        <v>-4933737.7340200003</v>
      </c>
      <c r="DLX22">
        <v>-4933737.7340200003</v>
      </c>
      <c r="DLY22">
        <v>-4933737.7340200003</v>
      </c>
      <c r="DLZ22">
        <v>-4933737.7340200003</v>
      </c>
      <c r="DMA22">
        <v>-4933737.7340200003</v>
      </c>
      <c r="DMB22">
        <v>-4933737.7340200003</v>
      </c>
      <c r="DMC22">
        <v>-4933737.7340200003</v>
      </c>
      <c r="DMD22">
        <v>-4933737.7340200003</v>
      </c>
      <c r="DME22">
        <v>-4933737.7340200003</v>
      </c>
      <c r="DMF22">
        <v>-4933737.7340200003</v>
      </c>
      <c r="DMG22">
        <v>-4933737.7340200003</v>
      </c>
      <c r="DMH22">
        <v>-4933737.7340200003</v>
      </c>
      <c r="DMI22">
        <v>-4933737.7340200003</v>
      </c>
      <c r="DMJ22">
        <v>-4933737.7340200003</v>
      </c>
      <c r="DMK22">
        <v>-4933737.7340200003</v>
      </c>
      <c r="DML22">
        <v>-4933737.7340200003</v>
      </c>
      <c r="DMM22">
        <v>-4933737.7340200003</v>
      </c>
      <c r="DMN22">
        <v>-4933737.7340200003</v>
      </c>
      <c r="DMO22">
        <v>-4933737.7340200003</v>
      </c>
      <c r="DMP22">
        <v>-4933737.7340200003</v>
      </c>
      <c r="DMQ22">
        <v>-4933737.7340200003</v>
      </c>
      <c r="DMR22">
        <v>-4933737.7340200003</v>
      </c>
      <c r="DMS22">
        <v>-4933737.7340200003</v>
      </c>
      <c r="DMT22">
        <v>-4933737.7340200003</v>
      </c>
      <c r="DMU22">
        <v>-4933737.7340200003</v>
      </c>
      <c r="DMV22">
        <v>-4933737.7340200003</v>
      </c>
      <c r="DMW22">
        <v>-4933737.7340200003</v>
      </c>
      <c r="DMX22">
        <v>-4933737.7340200003</v>
      </c>
      <c r="DMY22">
        <v>-4933737.7340200003</v>
      </c>
      <c r="DMZ22">
        <v>-4933737.7340200003</v>
      </c>
      <c r="DNA22">
        <v>-4933737.7340200003</v>
      </c>
      <c r="DNB22">
        <v>-4933737.7340200003</v>
      </c>
      <c r="DNC22">
        <v>-4933737.7340200003</v>
      </c>
      <c r="DND22">
        <v>-4933737.7340200003</v>
      </c>
      <c r="DNE22">
        <v>-4933737.7340200003</v>
      </c>
      <c r="DNF22">
        <v>-4933737.7340200003</v>
      </c>
      <c r="DNG22">
        <v>-4933737.7340200003</v>
      </c>
      <c r="DNH22">
        <v>-4933737.7340200003</v>
      </c>
      <c r="DNI22">
        <v>-4933737.7340200003</v>
      </c>
      <c r="DNJ22">
        <v>-4933737.7340200003</v>
      </c>
      <c r="DNK22">
        <v>-4933737.7340200003</v>
      </c>
      <c r="DNL22">
        <v>-4933737.7340200003</v>
      </c>
      <c r="DNM22">
        <v>-4933737.7340200003</v>
      </c>
      <c r="DNN22">
        <v>-8075741.1705499999</v>
      </c>
      <c r="DNO22">
        <v>-8075741.1705499999</v>
      </c>
      <c r="DNP22">
        <v>-8075741.1705499999</v>
      </c>
      <c r="DNQ22">
        <v>-8075741.1705499999</v>
      </c>
      <c r="DNR22">
        <v>-8075741.1705499999</v>
      </c>
      <c r="DNS22">
        <v>-8075741.1705499999</v>
      </c>
      <c r="DNT22">
        <v>-8075741.1705499999</v>
      </c>
      <c r="DNU22">
        <v>-8075741.1705499999</v>
      </c>
      <c r="DNV22">
        <v>-8075741.1705499999</v>
      </c>
      <c r="DNW22">
        <v>-8075741.1705499999</v>
      </c>
      <c r="DNX22">
        <v>-8075741.1705499999</v>
      </c>
      <c r="DNY22">
        <v>-8075741.1705499999</v>
      </c>
      <c r="DNZ22">
        <v>-8075741.1705499999</v>
      </c>
      <c r="DOA22">
        <v>-8075741.1705499999</v>
      </c>
      <c r="DOB22">
        <v>-8075741.1705499999</v>
      </c>
      <c r="DOC22">
        <v>-8075741.1705499999</v>
      </c>
      <c r="DOD22">
        <v>-8075741.1705499999</v>
      </c>
      <c r="DOE22">
        <v>-8075741.1705499999</v>
      </c>
      <c r="DOF22">
        <v>-8075741.1705499999</v>
      </c>
      <c r="DOG22">
        <v>-8075741.1705499999</v>
      </c>
      <c r="DOH22">
        <v>-8075741.1705499999</v>
      </c>
      <c r="DOI22">
        <v>-8075741.1705499999</v>
      </c>
      <c r="DOJ22">
        <v>-8075741.1705499999</v>
      </c>
      <c r="DOK22">
        <v>-8075741.1705499999</v>
      </c>
      <c r="DOL22">
        <v>-8075741.1705499999</v>
      </c>
      <c r="DOM22">
        <v>-8075741.1705499999</v>
      </c>
      <c r="DON22">
        <v>-8075741.1705499999</v>
      </c>
      <c r="DOO22">
        <v>-8075741.1705499999</v>
      </c>
      <c r="DOP22">
        <v>-8075741.1705499999</v>
      </c>
      <c r="DOQ22">
        <v>-8075741.1705499999</v>
      </c>
      <c r="DOR22">
        <v>-8075741.1705499999</v>
      </c>
      <c r="DOS22">
        <v>-8075741.1705499999</v>
      </c>
      <c r="DOT22">
        <v>-8075741.1705499999</v>
      </c>
      <c r="DOU22">
        <v>-8075741.1705499999</v>
      </c>
      <c r="DOV22">
        <v>-8075741.1705499999</v>
      </c>
      <c r="DOW22">
        <v>-8075741.1705499999</v>
      </c>
      <c r="DOX22">
        <v>-8075741.1705499999</v>
      </c>
      <c r="DOY22">
        <v>-8075741.1705499999</v>
      </c>
      <c r="DOZ22">
        <v>-8075741.1705499999</v>
      </c>
      <c r="DPA22">
        <v>-8075741.1705499999</v>
      </c>
      <c r="DPB22">
        <v>-8075741.1705499999</v>
      </c>
      <c r="DPC22">
        <v>-8075741.1705499999</v>
      </c>
      <c r="DPD22">
        <v>-8075741.1705499999</v>
      </c>
      <c r="DPE22">
        <v>-8075741.1705499999</v>
      </c>
      <c r="DPF22">
        <v>-1314365.06434</v>
      </c>
      <c r="DPG22">
        <v>-1314365.06434</v>
      </c>
      <c r="DPH22">
        <v>-1314365.06434</v>
      </c>
      <c r="DPI22">
        <v>-1314365.06434</v>
      </c>
      <c r="DPJ22">
        <v>-1314365.06434</v>
      </c>
      <c r="DPK22">
        <v>-1314365.06434</v>
      </c>
      <c r="DPL22">
        <v>-1314365.06434</v>
      </c>
      <c r="DPM22">
        <v>-1314365.06434</v>
      </c>
      <c r="DPN22">
        <v>-1314365.06434</v>
      </c>
      <c r="DPO22">
        <v>-1314365.06434</v>
      </c>
      <c r="DPP22">
        <v>-1314365.06434</v>
      </c>
      <c r="DPQ22">
        <v>-1331975.24575</v>
      </c>
      <c r="DPR22">
        <v>-1331975.24575</v>
      </c>
      <c r="DPS22">
        <v>-1331975.24575</v>
      </c>
      <c r="DPT22">
        <v>-1331975.24575</v>
      </c>
      <c r="DPU22">
        <v>-1331975.24575</v>
      </c>
      <c r="DPV22">
        <v>-1331975.24575</v>
      </c>
      <c r="DPW22">
        <v>-1331975.24575</v>
      </c>
      <c r="DPX22">
        <v>-1331975.24575</v>
      </c>
      <c r="DPY22">
        <v>-1331975.24575</v>
      </c>
      <c r="DPZ22">
        <v>-1331975.24575</v>
      </c>
      <c r="DQA22">
        <v>-1331975.24575</v>
      </c>
      <c r="DQB22">
        <v>-1314365.06434</v>
      </c>
      <c r="DQC22">
        <v>-1314365.06434</v>
      </c>
      <c r="DQD22">
        <v>-1314365.06434</v>
      </c>
      <c r="DQE22">
        <v>-1314365.06434</v>
      </c>
      <c r="DQF22">
        <v>-1314365.06434</v>
      </c>
      <c r="DQG22">
        <v>-1314365.06434</v>
      </c>
      <c r="DQH22">
        <v>-1314365.06434</v>
      </c>
      <c r="DQI22">
        <v>-1314365.06434</v>
      </c>
      <c r="DQJ22">
        <v>-1314365.06434</v>
      </c>
      <c r="DQK22">
        <v>-1314365.06434</v>
      </c>
      <c r="DQL22">
        <v>-1314365.06434</v>
      </c>
      <c r="DQM22">
        <v>-1331975.24575</v>
      </c>
      <c r="DQN22">
        <v>-1331975.24575</v>
      </c>
      <c r="DQO22">
        <v>-1331975.24575</v>
      </c>
      <c r="DQP22">
        <v>-1331975.24575</v>
      </c>
      <c r="DQQ22">
        <v>-1331975.24575</v>
      </c>
      <c r="DQR22">
        <v>-1331975.24575</v>
      </c>
      <c r="DQS22">
        <v>-1331975.24575</v>
      </c>
      <c r="DQT22">
        <v>-1331975.24575</v>
      </c>
      <c r="DQU22">
        <v>-1331975.24575</v>
      </c>
      <c r="DQV22">
        <v>-1331975.24575</v>
      </c>
      <c r="DQW22">
        <v>-1331975.24575</v>
      </c>
      <c r="DQX22">
        <v>-2796383.2338399999</v>
      </c>
      <c r="DQY22">
        <v>-2796383.2338399999</v>
      </c>
      <c r="DQZ22">
        <v>-2796383.2338399999</v>
      </c>
      <c r="DRA22">
        <v>-2796383.2338399999</v>
      </c>
      <c r="DRB22">
        <v>-2796383.2338399999</v>
      </c>
      <c r="DRC22">
        <v>-2796383.2338399999</v>
      </c>
      <c r="DRD22">
        <v>-2796383.2338399999</v>
      </c>
      <c r="DRE22">
        <v>-2796383.2338399999</v>
      </c>
      <c r="DRF22">
        <v>-2796383.2338399999</v>
      </c>
      <c r="DRG22">
        <v>-2796383.2338399999</v>
      </c>
      <c r="DRH22">
        <v>-2796383.2338399999</v>
      </c>
      <c r="DRI22">
        <v>-2830142.4116400001</v>
      </c>
      <c r="DRJ22">
        <v>-2830142.4116400001</v>
      </c>
      <c r="DRK22">
        <v>-2830142.4116400001</v>
      </c>
      <c r="DRL22">
        <v>-2830142.4116400001</v>
      </c>
      <c r="DRM22">
        <v>-2830142.4116400001</v>
      </c>
      <c r="DRN22">
        <v>-2830142.4116400001</v>
      </c>
      <c r="DRO22">
        <v>-2830142.4116400001</v>
      </c>
      <c r="DRP22">
        <v>-2830142.4116400001</v>
      </c>
      <c r="DRQ22">
        <v>-2830142.4116400001</v>
      </c>
      <c r="DRR22">
        <v>-2830142.4116400001</v>
      </c>
      <c r="DRS22">
        <v>-2830142.4116400001</v>
      </c>
      <c r="DRT22">
        <v>-2796383.2338399999</v>
      </c>
      <c r="DRU22">
        <v>-2796383.2338399999</v>
      </c>
      <c r="DRV22">
        <v>-2796383.2338399999</v>
      </c>
      <c r="DRW22">
        <v>-2796383.2338399999</v>
      </c>
      <c r="DRX22">
        <v>-2796383.2338399999</v>
      </c>
      <c r="DRY22">
        <v>-2796383.2338399999</v>
      </c>
      <c r="DRZ22">
        <v>-2796383.2338399999</v>
      </c>
      <c r="DSA22">
        <v>-2796383.2338399999</v>
      </c>
      <c r="DSB22">
        <v>-2796383.2338399999</v>
      </c>
      <c r="DSC22">
        <v>-2796383.2338399999</v>
      </c>
      <c r="DSD22">
        <v>-2796383.2338399999</v>
      </c>
      <c r="DSE22">
        <v>-2830142.4116400001</v>
      </c>
      <c r="DSF22">
        <v>-2830142.4116400001</v>
      </c>
      <c r="DSG22">
        <v>-2830142.4116400001</v>
      </c>
      <c r="DSH22">
        <v>-2830142.4116400001</v>
      </c>
      <c r="DSI22">
        <v>-2830142.4116400001</v>
      </c>
      <c r="DSJ22">
        <v>-2830142.4116400001</v>
      </c>
      <c r="DSK22">
        <v>-2830142.4116400001</v>
      </c>
      <c r="DSL22">
        <v>-2830142.4116400001</v>
      </c>
      <c r="DSM22">
        <v>-2830142.4116400001</v>
      </c>
      <c r="DSN22">
        <v>-2830142.4116400001</v>
      </c>
      <c r="DSO22">
        <v>-2830142.4116400001</v>
      </c>
      <c r="DSP22">
        <v>-5937483.8959400002</v>
      </c>
      <c r="DSQ22">
        <v>-5937483.8959400002</v>
      </c>
      <c r="DSR22">
        <v>-5937483.8959400002</v>
      </c>
      <c r="DSS22">
        <v>-5937483.8959400002</v>
      </c>
      <c r="DST22">
        <v>-5937483.8959400002</v>
      </c>
      <c r="DSU22">
        <v>-5937483.8959400002</v>
      </c>
      <c r="DSV22">
        <v>-5937483.8959400002</v>
      </c>
      <c r="DSW22">
        <v>-5937483.8959400002</v>
      </c>
      <c r="DSX22">
        <v>-5937483.8959400002</v>
      </c>
      <c r="DSY22">
        <v>-5937483.8959400002</v>
      </c>
      <c r="DSZ22">
        <v>-5937483.8959400002</v>
      </c>
      <c r="DTA22">
        <v>-6003541.0665100003</v>
      </c>
      <c r="DTB22">
        <v>-6003541.0665100003</v>
      </c>
      <c r="DTC22">
        <v>-6003541.0665100003</v>
      </c>
      <c r="DTD22">
        <v>-6003541.0665100003</v>
      </c>
      <c r="DTE22">
        <v>-6003541.0665100003</v>
      </c>
      <c r="DTF22">
        <v>-6003541.0665100003</v>
      </c>
      <c r="DTG22">
        <v>-6003541.0665100003</v>
      </c>
      <c r="DTH22">
        <v>-6003541.0665100003</v>
      </c>
      <c r="DTI22">
        <v>-6003541.0665100003</v>
      </c>
      <c r="DTJ22">
        <v>-6003541.0665100003</v>
      </c>
      <c r="DTK22">
        <v>-6003541.0665100003</v>
      </c>
      <c r="DTL22">
        <v>-5937483.8959400002</v>
      </c>
      <c r="DTM22">
        <v>-5937483.8959400002</v>
      </c>
      <c r="DTN22">
        <v>-5937483.8959400002</v>
      </c>
      <c r="DTO22">
        <v>-5937483.8959400002</v>
      </c>
      <c r="DTP22">
        <v>-5937483.8959400002</v>
      </c>
      <c r="DTQ22">
        <v>-5937483.8959400002</v>
      </c>
      <c r="DTR22">
        <v>-5937483.8959400002</v>
      </c>
      <c r="DTS22">
        <v>-5937483.8959400002</v>
      </c>
      <c r="DTT22">
        <v>-5937483.8959400002</v>
      </c>
      <c r="DTU22">
        <v>-5937483.8959400002</v>
      </c>
      <c r="DTV22">
        <v>-5937483.8959400002</v>
      </c>
      <c r="DTW22">
        <v>-6003541.0665100003</v>
      </c>
      <c r="DTX22">
        <v>-6003541.0665100003</v>
      </c>
      <c r="DTY22">
        <v>-6003541.0665100003</v>
      </c>
      <c r="DTZ22">
        <v>-6003541.0665100003</v>
      </c>
      <c r="DUA22">
        <v>-6003541.0665100003</v>
      </c>
      <c r="DUB22">
        <v>-6003541.0665100003</v>
      </c>
      <c r="DUC22">
        <v>-6003541.0665100003</v>
      </c>
      <c r="DUD22">
        <v>-6003541.0665100003</v>
      </c>
      <c r="DUE22">
        <v>-6003541.0665100003</v>
      </c>
      <c r="DUF22">
        <v>-6003541.0665100003</v>
      </c>
      <c r="DUG22">
        <v>-6003541.0665100003</v>
      </c>
      <c r="DUH22">
        <v>-991851.68633000006</v>
      </c>
      <c r="DUI22">
        <v>-991851.68633000006</v>
      </c>
      <c r="DUJ22">
        <v>-991851.68633000006</v>
      </c>
      <c r="DUK22">
        <v>-991851.68633000006</v>
      </c>
      <c r="DUL22">
        <v>-991851.68633000006</v>
      </c>
      <c r="DUM22">
        <v>-991851.68633000006</v>
      </c>
      <c r="DUN22">
        <v>-991851.68633000006</v>
      </c>
      <c r="DUO22">
        <v>-991851.68633000006</v>
      </c>
      <c r="DUP22">
        <v>-991851.68633000006</v>
      </c>
      <c r="DUQ22">
        <v>-991851.68633000006</v>
      </c>
      <c r="DUR22">
        <v>-991851.68633000006</v>
      </c>
      <c r="DUS22">
        <v>-249519.161547</v>
      </c>
      <c r="DUT22">
        <v>-249519.161547</v>
      </c>
      <c r="DUU22">
        <v>-249519.161547</v>
      </c>
      <c r="DUV22">
        <v>-249519.161547</v>
      </c>
      <c r="DUW22">
        <v>-249519.161547</v>
      </c>
      <c r="DUX22">
        <v>-249519.161547</v>
      </c>
      <c r="DUY22">
        <v>-249519.161547</v>
      </c>
      <c r="DUZ22">
        <v>-249519.161547</v>
      </c>
      <c r="DVA22">
        <v>-249519.161547</v>
      </c>
      <c r="DVB22">
        <v>-249519.161547</v>
      </c>
      <c r="DVC22">
        <v>-249519.161547</v>
      </c>
      <c r="DVD22">
        <v>-991851.68633000006</v>
      </c>
      <c r="DVE22">
        <v>-991851.68633000006</v>
      </c>
      <c r="DVF22">
        <v>-991851.68633000006</v>
      </c>
      <c r="DVG22">
        <v>-991851.68633000006</v>
      </c>
      <c r="DVH22">
        <v>-991851.68633000006</v>
      </c>
      <c r="DVI22">
        <v>-991851.68633000006</v>
      </c>
      <c r="DVJ22">
        <v>-991851.68633000006</v>
      </c>
      <c r="DVK22">
        <v>-991851.68633000006</v>
      </c>
      <c r="DVL22">
        <v>-991851.68633000006</v>
      </c>
      <c r="DVM22">
        <v>-991851.68633000006</v>
      </c>
      <c r="DVN22">
        <v>-991851.68633000006</v>
      </c>
      <c r="DVO22">
        <v>-249519.161547</v>
      </c>
      <c r="DVP22">
        <v>-249519.161547</v>
      </c>
      <c r="DVQ22">
        <v>-249519.161547</v>
      </c>
      <c r="DVR22">
        <v>-249519.161547</v>
      </c>
      <c r="DVS22">
        <v>-249519.161547</v>
      </c>
      <c r="DVT22">
        <v>-249519.161547</v>
      </c>
      <c r="DVU22">
        <v>-249519.161547</v>
      </c>
      <c r="DVV22">
        <v>-249519.161547</v>
      </c>
      <c r="DVW22">
        <v>-249519.161547</v>
      </c>
      <c r="DVX22">
        <v>-249519.161547</v>
      </c>
      <c r="DVY22">
        <v>-249519.161547</v>
      </c>
      <c r="DVZ22">
        <v>-605584.60816599999</v>
      </c>
      <c r="DWA22">
        <v>-605584.60816599999</v>
      </c>
      <c r="DWB22">
        <v>-605584.60816599999</v>
      </c>
      <c r="DWC22">
        <v>-605584.60816599999</v>
      </c>
      <c r="DWD22">
        <v>-605584.60816599999</v>
      </c>
      <c r="DWE22">
        <v>-605584.60816599999</v>
      </c>
      <c r="DWF22">
        <v>-605584.60816599999</v>
      </c>
      <c r="DWG22">
        <v>-605584.60816599999</v>
      </c>
      <c r="DWH22">
        <v>-605584.60816599999</v>
      </c>
      <c r="DWI22">
        <v>-605584.60816599999</v>
      </c>
      <c r="DWJ22">
        <v>-605584.60816599999</v>
      </c>
      <c r="DWK22">
        <v>817486.23383299995</v>
      </c>
      <c r="DWL22">
        <v>817486.23383299995</v>
      </c>
      <c r="DWM22">
        <v>817486.23383299995</v>
      </c>
      <c r="DWN22">
        <v>817486.23383299995</v>
      </c>
      <c r="DWO22">
        <v>817486.23383299995</v>
      </c>
      <c r="DWP22">
        <v>817486.23383299995</v>
      </c>
      <c r="DWQ22">
        <v>817486.23383299995</v>
      </c>
      <c r="DWR22">
        <v>817486.23383299995</v>
      </c>
      <c r="DWS22">
        <v>817486.23383299995</v>
      </c>
      <c r="DWT22">
        <v>817486.23383299995</v>
      </c>
      <c r="DWU22">
        <v>817486.23383299995</v>
      </c>
      <c r="DWV22">
        <v>-605584.60816599999</v>
      </c>
      <c r="DWW22">
        <v>-605584.60816599999</v>
      </c>
      <c r="DWX22">
        <v>-605584.60816599999</v>
      </c>
      <c r="DWY22">
        <v>-605584.60816599999</v>
      </c>
      <c r="DWZ22">
        <v>-605584.60816599999</v>
      </c>
      <c r="DXA22">
        <v>-605584.60816599999</v>
      </c>
      <c r="DXB22">
        <v>-605584.60816599999</v>
      </c>
      <c r="DXC22">
        <v>-605584.60816599999</v>
      </c>
      <c r="DXD22">
        <v>-605584.60816599999</v>
      </c>
      <c r="DXE22">
        <v>-605584.60816599999</v>
      </c>
      <c r="DXF22">
        <v>-605584.60816599999</v>
      </c>
      <c r="DXG22">
        <v>817486.23383299995</v>
      </c>
      <c r="DXH22">
        <v>817486.23383299995</v>
      </c>
      <c r="DXI22">
        <v>817486.23383299995</v>
      </c>
      <c r="DXJ22">
        <v>817486.23383299995</v>
      </c>
      <c r="DXK22">
        <v>817486.23383299995</v>
      </c>
      <c r="DXL22">
        <v>817486.23383299995</v>
      </c>
      <c r="DXM22">
        <v>817486.23383299995</v>
      </c>
      <c r="DXN22">
        <v>817486.23383299995</v>
      </c>
      <c r="DXO22">
        <v>817486.23383299995</v>
      </c>
      <c r="DXP22">
        <v>817486.23383299995</v>
      </c>
      <c r="DXQ22">
        <v>817486.23383299995</v>
      </c>
      <c r="DXR22">
        <v>978251.81464700005</v>
      </c>
      <c r="DXS22">
        <v>978251.81464700005</v>
      </c>
      <c r="DXT22">
        <v>978251.81464700005</v>
      </c>
      <c r="DXU22">
        <v>978251.81464700005</v>
      </c>
      <c r="DXV22">
        <v>978251.81464700005</v>
      </c>
      <c r="DXW22">
        <v>978251.81464700005</v>
      </c>
      <c r="DXX22">
        <v>978251.81464700005</v>
      </c>
      <c r="DXY22">
        <v>978251.81464700005</v>
      </c>
      <c r="DXZ22">
        <v>978251.81464700005</v>
      </c>
      <c r="DYA22">
        <v>978251.81464700005</v>
      </c>
      <c r="DYB22">
        <v>978251.81464700005</v>
      </c>
      <c r="DYC22">
        <v>3762799.2910799999</v>
      </c>
      <c r="DYD22">
        <v>3762799.2910799999</v>
      </c>
      <c r="DYE22">
        <v>3762799.2910799999</v>
      </c>
      <c r="DYF22">
        <v>3762799.2910799999</v>
      </c>
      <c r="DYG22">
        <v>3762799.2910799999</v>
      </c>
      <c r="DYH22">
        <v>3762799.2910799999</v>
      </c>
      <c r="DYI22">
        <v>3762799.2910799999</v>
      </c>
      <c r="DYJ22">
        <v>3762799.2910799999</v>
      </c>
      <c r="DYK22">
        <v>3762799.2910799999</v>
      </c>
      <c r="DYL22">
        <v>3762799.2910799999</v>
      </c>
      <c r="DYM22">
        <v>3762799.2910799999</v>
      </c>
      <c r="DYN22">
        <v>978251.81464700005</v>
      </c>
      <c r="DYO22">
        <v>978251.81464700005</v>
      </c>
      <c r="DYP22">
        <v>978251.81464700005</v>
      </c>
      <c r="DYQ22">
        <v>978251.81464700005</v>
      </c>
      <c r="DYR22">
        <v>978251.81464700005</v>
      </c>
      <c r="DYS22">
        <v>978251.81464700005</v>
      </c>
      <c r="DYT22">
        <v>978251.81464700005</v>
      </c>
      <c r="DYU22">
        <v>978251.81464700005</v>
      </c>
      <c r="DYV22">
        <v>978251.81464700005</v>
      </c>
      <c r="DYW22">
        <v>978251.81464700005</v>
      </c>
      <c r="DYX22">
        <v>978251.81464700005</v>
      </c>
      <c r="DYY22">
        <v>3762799.2910799999</v>
      </c>
      <c r="DYZ22">
        <v>3762799.2910799999</v>
      </c>
      <c r="DZA22">
        <v>3762799.2910799999</v>
      </c>
      <c r="DZB22">
        <v>3762799.2910799999</v>
      </c>
      <c r="DZC22">
        <v>3762799.2910799999</v>
      </c>
      <c r="DZD22">
        <v>3762799.2910799999</v>
      </c>
      <c r="DZE22">
        <v>3762799.2910799999</v>
      </c>
      <c r="DZF22">
        <v>3762799.2910799999</v>
      </c>
      <c r="DZG22">
        <v>3762799.2910799999</v>
      </c>
      <c r="DZH22">
        <v>3762799.2910799999</v>
      </c>
      <c r="DZI22">
        <v>3762799.2910799999</v>
      </c>
      <c r="DZJ22">
        <v>-3151782.0476500001</v>
      </c>
      <c r="DZK22">
        <v>-3151782.0476500001</v>
      </c>
      <c r="DZL22">
        <v>-3151782.0476500001</v>
      </c>
      <c r="DZM22">
        <v>-3151782.0476500001</v>
      </c>
      <c r="DZN22">
        <v>-3151782.0476500001</v>
      </c>
      <c r="DZO22">
        <v>-3151782.0476500001</v>
      </c>
      <c r="DZP22">
        <v>-3151782.0476500001</v>
      </c>
      <c r="DZQ22">
        <v>-3151782.0476500001</v>
      </c>
      <c r="DZR22">
        <v>-3151782.0476500001</v>
      </c>
      <c r="DZS22">
        <v>-3151782.0476500001</v>
      </c>
      <c r="DZT22">
        <v>-3151782.0476500001</v>
      </c>
      <c r="DZU22">
        <v>-3101358.4703199998</v>
      </c>
      <c r="DZV22">
        <v>-3101358.4703199998</v>
      </c>
      <c r="DZW22">
        <v>-3101358.4703199998</v>
      </c>
      <c r="DZX22">
        <v>-3101358.4703199998</v>
      </c>
      <c r="DZY22">
        <v>-3101358.4703199998</v>
      </c>
      <c r="DZZ22">
        <v>-3101358.4703199998</v>
      </c>
      <c r="EAA22">
        <v>-3101358.4703199998</v>
      </c>
      <c r="EAB22">
        <v>-3101358.4703199998</v>
      </c>
      <c r="EAC22">
        <v>-3101358.4703199998</v>
      </c>
      <c r="EAD22">
        <v>-3101358.4703199998</v>
      </c>
      <c r="EAE22">
        <v>-3101358.4703199998</v>
      </c>
      <c r="EAF22">
        <v>-3151782.0476500001</v>
      </c>
      <c r="EAG22">
        <v>-3151782.0476500001</v>
      </c>
      <c r="EAH22">
        <v>-3151782.0476500001</v>
      </c>
      <c r="EAI22">
        <v>-3151782.0476500001</v>
      </c>
      <c r="EAJ22">
        <v>-3151782.0476500001</v>
      </c>
      <c r="EAK22">
        <v>-3151782.0476500001</v>
      </c>
      <c r="EAL22">
        <v>-3151782.0476500001</v>
      </c>
      <c r="EAM22">
        <v>-3151782.0476500001</v>
      </c>
      <c r="EAN22">
        <v>-3151782.0476500001</v>
      </c>
      <c r="EAO22">
        <v>-3151782.0476500001</v>
      </c>
      <c r="EAP22">
        <v>-3151782.0476500001</v>
      </c>
      <c r="EAQ22">
        <v>-3101358.4703199998</v>
      </c>
      <c r="EAR22">
        <v>-3101358.4703199998</v>
      </c>
      <c r="EAS22">
        <v>-3101358.4703199998</v>
      </c>
      <c r="EAT22">
        <v>-3101358.4703199998</v>
      </c>
      <c r="EAU22">
        <v>-3101358.4703199998</v>
      </c>
      <c r="EAV22">
        <v>-3101358.4703199998</v>
      </c>
      <c r="EAW22">
        <v>-3101358.4703199998</v>
      </c>
      <c r="EAX22">
        <v>-3101358.4703199998</v>
      </c>
      <c r="EAY22">
        <v>-3101358.4703199998</v>
      </c>
      <c r="EAZ22">
        <v>-3101358.4703199998</v>
      </c>
      <c r="EBA22">
        <v>-3101358.4703199998</v>
      </c>
      <c r="EBB22">
        <v>-2803827.82351</v>
      </c>
      <c r="EBC22">
        <v>-2803827.82351</v>
      </c>
      <c r="EBD22">
        <v>-2803827.82351</v>
      </c>
      <c r="EBE22">
        <v>-2803827.82351</v>
      </c>
      <c r="EBF22">
        <v>-2803827.82351</v>
      </c>
      <c r="EBG22">
        <v>-2803827.82351</v>
      </c>
      <c r="EBH22">
        <v>-2803827.82351</v>
      </c>
      <c r="EBI22">
        <v>-2803827.82351</v>
      </c>
      <c r="EBJ22">
        <v>-2803827.82351</v>
      </c>
      <c r="EBK22">
        <v>-2803827.82351</v>
      </c>
      <c r="EBL22">
        <v>-2803827.82351</v>
      </c>
      <c r="EBM22">
        <v>-2707164.5085499999</v>
      </c>
      <c r="EBN22">
        <v>-2707164.5085499999</v>
      </c>
      <c r="EBO22">
        <v>-2707164.5085499999</v>
      </c>
      <c r="EBP22">
        <v>-2707164.5085499999</v>
      </c>
      <c r="EBQ22">
        <v>-2707164.5085499999</v>
      </c>
      <c r="EBR22">
        <v>-2707164.5085499999</v>
      </c>
      <c r="EBS22">
        <v>-2707164.5085499999</v>
      </c>
      <c r="EBT22">
        <v>-2707164.5085499999</v>
      </c>
      <c r="EBU22">
        <v>-2707164.5085499999</v>
      </c>
      <c r="EBV22">
        <v>-2707164.5085499999</v>
      </c>
      <c r="EBW22">
        <v>-2707164.5085499999</v>
      </c>
      <c r="EBX22">
        <v>-2803827.82351</v>
      </c>
      <c r="EBY22">
        <v>-2803827.82351</v>
      </c>
      <c r="EBZ22">
        <v>-2803827.82351</v>
      </c>
      <c r="ECA22">
        <v>-2803827.82351</v>
      </c>
      <c r="ECB22">
        <v>-2803827.82351</v>
      </c>
      <c r="ECC22">
        <v>-2803827.82351</v>
      </c>
      <c r="ECD22">
        <v>-2803827.82351</v>
      </c>
      <c r="ECE22">
        <v>-2803827.82351</v>
      </c>
      <c r="ECF22">
        <v>-2803827.82351</v>
      </c>
      <c r="ECG22">
        <v>-2803827.82351</v>
      </c>
      <c r="ECH22">
        <v>-2803827.82351</v>
      </c>
      <c r="ECI22">
        <v>-2707164.5085499999</v>
      </c>
      <c r="ECJ22">
        <v>-2707164.5085499999</v>
      </c>
      <c r="ECK22">
        <v>-2707164.5085499999</v>
      </c>
      <c r="ECL22">
        <v>-2707164.5085499999</v>
      </c>
      <c r="ECM22">
        <v>-2707164.5085499999</v>
      </c>
      <c r="ECN22">
        <v>-2707164.5085499999</v>
      </c>
      <c r="ECO22">
        <v>-2707164.5085499999</v>
      </c>
      <c r="ECP22">
        <v>-2707164.5085499999</v>
      </c>
      <c r="ECQ22">
        <v>-2707164.5085499999</v>
      </c>
      <c r="ECR22">
        <v>-2707164.5085499999</v>
      </c>
      <c r="ECS22">
        <v>-2707164.5085499999</v>
      </c>
      <c r="ECT22">
        <v>-1145912.4493</v>
      </c>
      <c r="ECU22">
        <v>-1145912.4493</v>
      </c>
      <c r="ECV22">
        <v>-1145912.4493</v>
      </c>
      <c r="ECW22">
        <v>-1145912.4493</v>
      </c>
      <c r="ECX22">
        <v>-1145912.4493</v>
      </c>
      <c r="ECY22">
        <v>-1145912.4493</v>
      </c>
      <c r="ECZ22">
        <v>-1145912.4493</v>
      </c>
      <c r="EDA22">
        <v>-1145912.4493</v>
      </c>
      <c r="EDB22">
        <v>-1145912.4493</v>
      </c>
      <c r="EDC22">
        <v>-1145912.4493</v>
      </c>
      <c r="EDD22">
        <v>-1145912.4493</v>
      </c>
      <c r="EDE22">
        <v>-956769.65907399997</v>
      </c>
      <c r="EDF22">
        <v>-956769.65907399997</v>
      </c>
      <c r="EDG22">
        <v>-956769.65907399997</v>
      </c>
      <c r="EDH22">
        <v>-956769.65907399997</v>
      </c>
      <c r="EDI22">
        <v>-956769.65907399997</v>
      </c>
      <c r="EDJ22">
        <v>-956769.65907399997</v>
      </c>
      <c r="EDK22">
        <v>-956769.65907399997</v>
      </c>
      <c r="EDL22">
        <v>-956769.65907399997</v>
      </c>
      <c r="EDM22">
        <v>-956769.65907399997</v>
      </c>
      <c r="EDN22">
        <v>-956769.65907399997</v>
      </c>
      <c r="EDO22">
        <v>-956769.65907399997</v>
      </c>
      <c r="EDP22">
        <v>-1145912.4493</v>
      </c>
      <c r="EDQ22">
        <v>-1145912.4493</v>
      </c>
      <c r="EDR22">
        <v>-1145912.4493</v>
      </c>
      <c r="EDS22">
        <v>-1145912.4493</v>
      </c>
      <c r="EDT22">
        <v>-1145912.4493</v>
      </c>
      <c r="EDU22">
        <v>-1145912.4493</v>
      </c>
      <c r="EDV22">
        <v>-1145912.4493</v>
      </c>
      <c r="EDW22">
        <v>-1145912.4493</v>
      </c>
      <c r="EDX22">
        <v>-1145912.4493</v>
      </c>
      <c r="EDY22">
        <v>-1145912.4493</v>
      </c>
      <c r="EDZ22">
        <v>-1145912.4493</v>
      </c>
      <c r="EEA22">
        <v>-956769.65907399997</v>
      </c>
      <c r="EEB22">
        <v>-956769.65907399997</v>
      </c>
      <c r="EEC22">
        <v>-956769.65907399997</v>
      </c>
      <c r="EED22">
        <v>-956769.65907399997</v>
      </c>
      <c r="EEE22">
        <v>-956769.65907399997</v>
      </c>
      <c r="EEF22">
        <v>-956769.65907399997</v>
      </c>
      <c r="EEG22">
        <v>-956769.65907399997</v>
      </c>
      <c r="EEH22">
        <v>-956769.65907399997</v>
      </c>
      <c r="EEI22">
        <v>-956769.65907399997</v>
      </c>
      <c r="EEJ22">
        <v>-956769.65907399997</v>
      </c>
      <c r="EEK22">
        <v>-956769.65907399997</v>
      </c>
      <c r="EEL22">
        <v>-39675685.7267</v>
      </c>
      <c r="EEM22">
        <v>-39675685.7267</v>
      </c>
      <c r="EEN22">
        <v>-39675685.7267</v>
      </c>
      <c r="EEO22">
        <v>-39675685.7267</v>
      </c>
      <c r="EEP22">
        <v>-39675685.7267</v>
      </c>
      <c r="EEQ22">
        <v>-39675685.7267</v>
      </c>
      <c r="EER22">
        <v>-39675685.7267</v>
      </c>
      <c r="EES22">
        <v>-39675685.7267</v>
      </c>
      <c r="EET22">
        <v>-39675685.7267</v>
      </c>
      <c r="EEU22">
        <v>-39675685.7267</v>
      </c>
      <c r="EEV22">
        <v>-39675685.7267</v>
      </c>
      <c r="EEW22">
        <v>-39675685.7267</v>
      </c>
      <c r="EEX22">
        <v>-39675685.7267</v>
      </c>
      <c r="EEY22">
        <v>-39675685.7267</v>
      </c>
      <c r="EEZ22">
        <v>-39675685.7267</v>
      </c>
      <c r="EFA22">
        <v>-39675685.7267</v>
      </c>
      <c r="EFB22">
        <v>-39675685.7267</v>
      </c>
      <c r="EFC22">
        <v>-39675685.7267</v>
      </c>
      <c r="EFD22">
        <v>-39675685.7267</v>
      </c>
      <c r="EFE22">
        <v>-39675685.7267</v>
      </c>
      <c r="EFF22">
        <v>-39675685.7267</v>
      </c>
      <c r="EFG22">
        <v>-39675685.7267</v>
      </c>
      <c r="EFH22">
        <v>-39675685.7267</v>
      </c>
      <c r="EFI22">
        <v>-39675685.7267</v>
      </c>
      <c r="EFJ22">
        <v>-39675685.7267</v>
      </c>
      <c r="EFK22">
        <v>-39675685.7267</v>
      </c>
      <c r="EFL22">
        <v>-39675685.7267</v>
      </c>
      <c r="EFM22">
        <v>-39675685.7267</v>
      </c>
      <c r="EFN22">
        <v>-39675685.7267</v>
      </c>
      <c r="EFO22">
        <v>-39675685.7267</v>
      </c>
      <c r="EFP22">
        <v>-39675685.7267</v>
      </c>
      <c r="EFQ22">
        <v>-39675685.7267</v>
      </c>
      <c r="EFR22">
        <v>-39675685.7267</v>
      </c>
      <c r="EFS22">
        <v>-39675685.7267</v>
      </c>
      <c r="EFT22">
        <v>-39675685.7267</v>
      </c>
      <c r="EFU22">
        <v>-39675685.7267</v>
      </c>
      <c r="EFV22">
        <v>-39675685.7267</v>
      </c>
      <c r="EFW22">
        <v>-39675685.7267</v>
      </c>
      <c r="EFX22">
        <v>-39675685.7267</v>
      </c>
      <c r="EFY22">
        <v>-39675685.7267</v>
      </c>
      <c r="EFZ22">
        <v>-39675685.7267</v>
      </c>
      <c r="EGA22">
        <v>-39675685.7267</v>
      </c>
      <c r="EGB22">
        <v>-39675685.7267</v>
      </c>
      <c r="EGC22">
        <v>-39675685.7267</v>
      </c>
      <c r="EGD22">
        <v>-60274043.0075</v>
      </c>
      <c r="EGE22">
        <v>-60274043.0075</v>
      </c>
      <c r="EGF22">
        <v>-60274043.0075</v>
      </c>
      <c r="EGG22">
        <v>-60274043.0075</v>
      </c>
      <c r="EGH22">
        <v>-60274043.0075</v>
      </c>
      <c r="EGI22">
        <v>-60274043.0075</v>
      </c>
      <c r="EGJ22">
        <v>-60274043.0075</v>
      </c>
      <c r="EGK22">
        <v>-60274043.0075</v>
      </c>
      <c r="EGL22">
        <v>-60274043.0075</v>
      </c>
      <c r="EGM22">
        <v>-60274043.0075</v>
      </c>
      <c r="EGN22">
        <v>-60274043.0075</v>
      </c>
      <c r="EGO22">
        <v>-60274043.0075</v>
      </c>
      <c r="EGP22">
        <v>-60274043.0075</v>
      </c>
      <c r="EGQ22">
        <v>-60274043.0075</v>
      </c>
      <c r="EGR22">
        <v>-60274043.0075</v>
      </c>
      <c r="EGS22">
        <v>-60274043.0075</v>
      </c>
      <c r="EGT22">
        <v>-60274043.0075</v>
      </c>
      <c r="EGU22">
        <v>-60274043.0075</v>
      </c>
      <c r="EGV22">
        <v>-60274043.0075</v>
      </c>
      <c r="EGW22">
        <v>-60274043.0075</v>
      </c>
      <c r="EGX22">
        <v>-60274043.0075</v>
      </c>
      <c r="EGY22">
        <v>-60274043.0075</v>
      </c>
      <c r="EGZ22">
        <v>-60274043.0075</v>
      </c>
      <c r="EHA22">
        <v>-60274043.0075</v>
      </c>
      <c r="EHB22">
        <v>-60274043.0075</v>
      </c>
      <c r="EHC22">
        <v>-60274043.0075</v>
      </c>
      <c r="EHD22">
        <v>-60274043.0075</v>
      </c>
      <c r="EHE22">
        <v>-60274043.0075</v>
      </c>
      <c r="EHF22">
        <v>-60274043.0075</v>
      </c>
      <c r="EHG22">
        <v>-60274043.0075</v>
      </c>
      <c r="EHH22">
        <v>-60274043.0075</v>
      </c>
      <c r="EHI22">
        <v>-60274043.0075</v>
      </c>
      <c r="EHJ22">
        <v>-60274043.0075</v>
      </c>
      <c r="EHK22">
        <v>-60274043.0075</v>
      </c>
      <c r="EHL22">
        <v>-60274043.0075</v>
      </c>
      <c r="EHM22">
        <v>-60274043.0075</v>
      </c>
      <c r="EHN22">
        <v>-60274043.0075</v>
      </c>
      <c r="EHO22">
        <v>-60274043.0075</v>
      </c>
      <c r="EHP22">
        <v>-60274043.0075</v>
      </c>
      <c r="EHQ22">
        <v>-60274043.0075</v>
      </c>
      <c r="EHR22">
        <v>-60274043.0075</v>
      </c>
      <c r="EHS22">
        <v>-60274043.0075</v>
      </c>
      <c r="EHT22">
        <v>-60274043.0075</v>
      </c>
      <c r="EHU22">
        <v>-60274043.0075</v>
      </c>
      <c r="EHV22">
        <v>-91657162.093099996</v>
      </c>
      <c r="EHW22">
        <v>-91657162.093099996</v>
      </c>
      <c r="EHX22">
        <v>-91657162.093099996</v>
      </c>
      <c r="EHY22">
        <v>-91657162.093099996</v>
      </c>
      <c r="EHZ22">
        <v>-91657162.093099996</v>
      </c>
      <c r="EIA22">
        <v>-91657162.093099996</v>
      </c>
      <c r="EIB22">
        <v>-91657162.093099996</v>
      </c>
      <c r="EIC22">
        <v>-91657162.093099996</v>
      </c>
      <c r="EID22">
        <v>-91657162.093099996</v>
      </c>
      <c r="EIE22">
        <v>-91657162.093099996</v>
      </c>
      <c r="EIF22">
        <v>-91657162.093099996</v>
      </c>
      <c r="EIG22">
        <v>-91657162.093099996</v>
      </c>
      <c r="EIH22">
        <v>-91657162.093099996</v>
      </c>
      <c r="EII22">
        <v>-91657162.093099996</v>
      </c>
      <c r="EIJ22">
        <v>-91657162.093099996</v>
      </c>
      <c r="EIK22">
        <v>-91657162.093099996</v>
      </c>
      <c r="EIL22">
        <v>-91657162.093099996</v>
      </c>
      <c r="EIM22">
        <v>-91657162.093099996</v>
      </c>
      <c r="EIN22">
        <v>-91657162.093099996</v>
      </c>
      <c r="EIO22">
        <v>-91657162.093099996</v>
      </c>
      <c r="EIP22">
        <v>-91657162.093099996</v>
      </c>
      <c r="EIQ22">
        <v>-91657162.093099996</v>
      </c>
      <c r="EIR22">
        <v>-91657162.093099996</v>
      </c>
      <c r="EIS22">
        <v>-91657162.093099996</v>
      </c>
      <c r="EIT22">
        <v>-91657162.093099996</v>
      </c>
      <c r="EIU22">
        <v>-91657162.093099996</v>
      </c>
      <c r="EIV22">
        <v>-91657162.093099996</v>
      </c>
      <c r="EIW22">
        <v>-91657162.093099996</v>
      </c>
      <c r="EIX22">
        <v>-91657162.093099996</v>
      </c>
      <c r="EIY22">
        <v>-91657162.093099996</v>
      </c>
      <c r="EIZ22">
        <v>-91657162.093099996</v>
      </c>
      <c r="EJA22">
        <v>-91657162.093099996</v>
      </c>
      <c r="EJB22">
        <v>-91657162.093099996</v>
      </c>
      <c r="EJC22">
        <v>-91657162.093099996</v>
      </c>
      <c r="EJD22">
        <v>-91657162.093099996</v>
      </c>
      <c r="EJE22">
        <v>-91657162.093099996</v>
      </c>
      <c r="EJF22">
        <v>-91657162.093099996</v>
      </c>
      <c r="EJG22">
        <v>-91657162.093099996</v>
      </c>
      <c r="EJH22">
        <v>-91657162.093099996</v>
      </c>
      <c r="EJI22">
        <v>-91657162.093099996</v>
      </c>
      <c r="EJJ22">
        <v>-91657162.093099996</v>
      </c>
      <c r="EJK22">
        <v>-91657162.093099996</v>
      </c>
      <c r="EJL22">
        <v>-91657162.093099996</v>
      </c>
      <c r="EJM22">
        <v>-91657162.093099996</v>
      </c>
      <c r="EJN22">
        <v>-39675685.7267</v>
      </c>
      <c r="EJO22">
        <v>-39675685.7267</v>
      </c>
      <c r="EJP22">
        <v>-39675685.7267</v>
      </c>
      <c r="EJQ22">
        <v>-39675685.7267</v>
      </c>
      <c r="EJR22">
        <v>-39675685.7267</v>
      </c>
      <c r="EJS22">
        <v>-39675685.7267</v>
      </c>
      <c r="EJT22">
        <v>-39675685.7267</v>
      </c>
      <c r="EJU22">
        <v>-39675685.7267</v>
      </c>
      <c r="EJV22">
        <v>-39675685.7267</v>
      </c>
      <c r="EJW22">
        <v>-39675685.7267</v>
      </c>
      <c r="EJX22">
        <v>-39675685.7267</v>
      </c>
      <c r="EJY22">
        <v>-39675685.7267</v>
      </c>
      <c r="EJZ22">
        <v>-39675685.7267</v>
      </c>
      <c r="EKA22">
        <v>-39675685.7267</v>
      </c>
      <c r="EKB22">
        <v>-39675685.7267</v>
      </c>
      <c r="EKC22">
        <v>-39675685.7267</v>
      </c>
      <c r="EKD22">
        <v>-39675685.7267</v>
      </c>
      <c r="EKE22">
        <v>-39675685.7267</v>
      </c>
      <c r="EKF22">
        <v>-39675685.7267</v>
      </c>
      <c r="EKG22">
        <v>-39675685.7267</v>
      </c>
      <c r="EKH22">
        <v>-39675685.7267</v>
      </c>
      <c r="EKI22">
        <v>-39675685.7267</v>
      </c>
      <c r="EKJ22">
        <v>-39675685.7267</v>
      </c>
      <c r="EKK22">
        <v>-39675685.7267</v>
      </c>
      <c r="EKL22">
        <v>-39675685.7267</v>
      </c>
      <c r="EKM22">
        <v>-39675685.7267</v>
      </c>
      <c r="EKN22">
        <v>-39675685.7267</v>
      </c>
      <c r="EKO22">
        <v>-39675685.7267</v>
      </c>
      <c r="EKP22">
        <v>-39675685.7267</v>
      </c>
      <c r="EKQ22">
        <v>-39675685.7267</v>
      </c>
      <c r="EKR22">
        <v>-39675685.7267</v>
      </c>
      <c r="EKS22">
        <v>-39675685.7267</v>
      </c>
      <c r="EKT22">
        <v>-39675685.7267</v>
      </c>
      <c r="EKU22">
        <v>-39675685.7267</v>
      </c>
      <c r="EKV22">
        <v>-39675685.7267</v>
      </c>
      <c r="EKW22">
        <v>-39675685.7267</v>
      </c>
      <c r="EKX22">
        <v>-39675685.7267</v>
      </c>
      <c r="EKY22">
        <v>-39675685.7267</v>
      </c>
      <c r="EKZ22">
        <v>-39675685.7267</v>
      </c>
      <c r="ELA22">
        <v>-39675685.7267</v>
      </c>
      <c r="ELB22">
        <v>-39675685.7267</v>
      </c>
      <c r="ELC22">
        <v>-39675685.7267</v>
      </c>
      <c r="ELD22">
        <v>-39675685.7267</v>
      </c>
      <c r="ELE22">
        <v>-39675685.7267</v>
      </c>
      <c r="ELF22">
        <v>-60274043.0075</v>
      </c>
      <c r="ELG22">
        <v>-60274043.0075</v>
      </c>
      <c r="ELH22">
        <v>-60274043.0075</v>
      </c>
      <c r="ELI22">
        <v>-60274043.0075</v>
      </c>
      <c r="ELJ22">
        <v>-60274043.0075</v>
      </c>
      <c r="ELK22">
        <v>-60274043.0075</v>
      </c>
      <c r="ELL22">
        <v>-60274043.0075</v>
      </c>
      <c r="ELM22">
        <v>-60274043.0075</v>
      </c>
      <c r="ELN22">
        <v>-60274043.0075</v>
      </c>
      <c r="ELO22">
        <v>-60274043.0075</v>
      </c>
      <c r="ELP22">
        <v>-60274043.0075</v>
      </c>
      <c r="ELQ22">
        <v>-60274043.0075</v>
      </c>
      <c r="ELR22">
        <v>-60274043.0075</v>
      </c>
      <c r="ELS22">
        <v>-60274043.0075</v>
      </c>
      <c r="ELT22">
        <v>-60274043.0075</v>
      </c>
      <c r="ELU22">
        <v>-60274043.0075</v>
      </c>
      <c r="ELV22">
        <v>-60274043.0075</v>
      </c>
      <c r="ELW22">
        <v>-60274043.0075</v>
      </c>
      <c r="ELX22">
        <v>-60274043.0075</v>
      </c>
      <c r="ELY22">
        <v>-60274043.0075</v>
      </c>
      <c r="ELZ22">
        <v>-60274043.0075</v>
      </c>
      <c r="EMA22">
        <v>-60274043.0075</v>
      </c>
      <c r="EMB22">
        <v>-60274043.0075</v>
      </c>
      <c r="EMC22">
        <v>-60274043.0075</v>
      </c>
      <c r="EMD22">
        <v>-60274043.0075</v>
      </c>
      <c r="EME22">
        <v>-60274043.0075</v>
      </c>
      <c r="EMF22">
        <v>-60274043.0075</v>
      </c>
      <c r="EMG22">
        <v>-60274043.0075</v>
      </c>
      <c r="EMH22">
        <v>-60274043.0075</v>
      </c>
      <c r="EMI22">
        <v>-60274043.0075</v>
      </c>
      <c r="EMJ22">
        <v>-60274043.0075</v>
      </c>
      <c r="EMK22">
        <v>-60274043.0075</v>
      </c>
      <c r="EML22">
        <v>-60274043.0075</v>
      </c>
      <c r="EMM22">
        <v>-60274043.0075</v>
      </c>
      <c r="EMN22">
        <v>-60274043.0075</v>
      </c>
      <c r="EMO22">
        <v>-60274043.0075</v>
      </c>
      <c r="EMP22">
        <v>-60274043.0075</v>
      </c>
      <c r="EMQ22">
        <v>-60274043.0075</v>
      </c>
      <c r="EMR22">
        <v>-60274043.0075</v>
      </c>
      <c r="EMS22">
        <v>-60274043.0075</v>
      </c>
      <c r="EMT22">
        <v>-60274043.0075</v>
      </c>
      <c r="EMU22">
        <v>-60274043.0075</v>
      </c>
      <c r="EMV22">
        <v>-60274043.0075</v>
      </c>
      <c r="EMW22">
        <v>-60274043.0075</v>
      </c>
      <c r="EMX22">
        <v>-91657162.093099996</v>
      </c>
      <c r="EMY22">
        <v>-91657162.093099996</v>
      </c>
      <c r="EMZ22">
        <v>-91657162.093099996</v>
      </c>
      <c r="ENA22">
        <v>-91657162.093099996</v>
      </c>
      <c r="ENB22">
        <v>-91657162.093099996</v>
      </c>
      <c r="ENC22">
        <v>-91657162.093099996</v>
      </c>
      <c r="END22">
        <v>-91657162.093099996</v>
      </c>
      <c r="ENE22">
        <v>-91657162.093099996</v>
      </c>
      <c r="ENF22">
        <v>-91657162.093099996</v>
      </c>
      <c r="ENG22">
        <v>-91657162.093099996</v>
      </c>
      <c r="ENH22">
        <v>-91657162.093099996</v>
      </c>
      <c r="ENI22">
        <v>-91657162.093099996</v>
      </c>
      <c r="ENJ22">
        <v>-91657162.093099996</v>
      </c>
      <c r="ENK22">
        <v>-91657162.093099996</v>
      </c>
      <c r="ENL22">
        <v>-91657162.093099996</v>
      </c>
      <c r="ENM22">
        <v>-91657162.093099996</v>
      </c>
      <c r="ENN22">
        <v>-91657162.093099996</v>
      </c>
      <c r="ENO22">
        <v>-91657162.093099996</v>
      </c>
      <c r="ENP22">
        <v>-91657162.093099996</v>
      </c>
      <c r="ENQ22">
        <v>-91657162.093099996</v>
      </c>
      <c r="ENR22">
        <v>-91657162.093099996</v>
      </c>
      <c r="ENS22">
        <v>-91657162.093099996</v>
      </c>
      <c r="ENT22">
        <v>-91657162.093099996</v>
      </c>
      <c r="ENU22">
        <v>-91657162.093099996</v>
      </c>
      <c r="ENV22">
        <v>-91657162.093099996</v>
      </c>
      <c r="ENW22">
        <v>-91657162.093099996</v>
      </c>
      <c r="ENX22">
        <v>-91657162.093099996</v>
      </c>
      <c r="ENY22">
        <v>-91657162.093099996</v>
      </c>
      <c r="ENZ22">
        <v>-91657162.093099996</v>
      </c>
      <c r="EOA22">
        <v>-91657162.093099996</v>
      </c>
      <c r="EOB22">
        <v>-91657162.093099996</v>
      </c>
      <c r="EOC22">
        <v>-91657162.093099996</v>
      </c>
      <c r="EOD22">
        <v>-91657162.093099996</v>
      </c>
      <c r="EOE22">
        <v>-91657162.093099996</v>
      </c>
      <c r="EOF22">
        <v>-91657162.093099996</v>
      </c>
      <c r="EOG22">
        <v>-91657162.093099996</v>
      </c>
      <c r="EOH22">
        <v>-91657162.093099996</v>
      </c>
      <c r="EOI22">
        <v>-91657162.093099996</v>
      </c>
      <c r="EOJ22">
        <v>-91657162.093099996</v>
      </c>
      <c r="EOK22">
        <v>-91657162.093099996</v>
      </c>
      <c r="EOL22">
        <v>-91657162.093099996</v>
      </c>
      <c r="EOM22">
        <v>-91657162.093099996</v>
      </c>
      <c r="EON22">
        <v>-91657162.093099996</v>
      </c>
      <c r="EOO22">
        <v>-91657162.093099996</v>
      </c>
      <c r="EOP22">
        <v>-5293447.7102800002</v>
      </c>
      <c r="EOQ22">
        <v>-4949740.1098100003</v>
      </c>
      <c r="EOR22">
        <v>-4711041.9057299998</v>
      </c>
      <c r="EOS22">
        <v>-4569102.33684</v>
      </c>
      <c r="EOT22">
        <v>-4512098.8240799997</v>
      </c>
      <c r="EOU22">
        <v>-4522717.7271499997</v>
      </c>
      <c r="EOV22">
        <v>-4576479.9856399996</v>
      </c>
      <c r="EOW22">
        <v>-4641331.6005699998</v>
      </c>
      <c r="EOX22">
        <v>-4632574.9968499998</v>
      </c>
      <c r="EOY22">
        <v>-4561248.4966399996</v>
      </c>
      <c r="EOZ22">
        <v>-4536871.4678100003</v>
      </c>
      <c r="EPA22">
        <v>-5060338.0631900001</v>
      </c>
      <c r="EPB22">
        <v>-4602660.97114</v>
      </c>
      <c r="EPC22">
        <v>-4207437.1342799999</v>
      </c>
      <c r="EPD22">
        <v>-3853354.73104</v>
      </c>
      <c r="EPE22">
        <v>-3513405.4652200001</v>
      </c>
      <c r="EPF22">
        <v>-3154414.6860099998</v>
      </c>
      <c r="EPG22">
        <v>-2738567.24798</v>
      </c>
      <c r="EPH22">
        <v>-738511.48089100001</v>
      </c>
      <c r="EPI22">
        <v>-306726.20753999997</v>
      </c>
      <c r="EPJ22">
        <v>-96977.607461399995</v>
      </c>
      <c r="EPK22">
        <v>17394.003435899998</v>
      </c>
      <c r="EPL22">
        <v>-4591790.7384500001</v>
      </c>
      <c r="EPM22">
        <v>-4305900.3929199995</v>
      </c>
      <c r="EPN22">
        <v>-4310130.3177100001</v>
      </c>
      <c r="EPO22">
        <v>-4379631.4318599999</v>
      </c>
      <c r="EPP22">
        <v>-4460828.9192700004</v>
      </c>
      <c r="EPQ22">
        <v>-4526505.0247799996</v>
      </c>
      <c r="EPR22">
        <v>-4570967.4600400003</v>
      </c>
      <c r="EPS22">
        <v>-4594571.9407299999</v>
      </c>
      <c r="EPT22">
        <v>-4584594.9318899997</v>
      </c>
      <c r="EPU22">
        <v>-4556555.8647100003</v>
      </c>
      <c r="EPV22">
        <v>-4536871.4678100003</v>
      </c>
      <c r="EPW22">
        <v>-4077608.6987800002</v>
      </c>
      <c r="EPX22">
        <v>-3327231.1374499998</v>
      </c>
      <c r="EPY22">
        <v>-2842699.1639299998</v>
      </c>
      <c r="EPZ22">
        <v>-2342396.3689299999</v>
      </c>
      <c r="EQA22">
        <v>-1879639.4577299999</v>
      </c>
      <c r="EQB22">
        <v>-1356444.23459</v>
      </c>
      <c r="EQC22">
        <v>-817925.96350900002</v>
      </c>
      <c r="EQD22">
        <v>-408154.08102300001</v>
      </c>
      <c r="EQE22">
        <v>-190921.89317200001</v>
      </c>
      <c r="EQF22">
        <v>-62241.331077199997</v>
      </c>
      <c r="EQG22">
        <v>17394.003435899998</v>
      </c>
      <c r="EQH22">
        <v>-7918458.9028700003</v>
      </c>
      <c r="EQI22">
        <v>-7345167.9572799997</v>
      </c>
      <c r="EQJ22">
        <v>-6911376.4822699996</v>
      </c>
      <c r="EQK22">
        <v>-6598521.8679499999</v>
      </c>
      <c r="EQL22">
        <v>-6381635.62421</v>
      </c>
      <c r="EQM22">
        <v>-6227102.5475399997</v>
      </c>
      <c r="EQN22">
        <v>-6091602.9208500003</v>
      </c>
      <c r="EQO22">
        <v>-5924008.1329699997</v>
      </c>
      <c r="EQP22">
        <v>-5335567.3155199997</v>
      </c>
      <c r="EQQ22">
        <v>-4877282.6288099997</v>
      </c>
      <c r="EQR22">
        <v>-4774055.0549799995</v>
      </c>
      <c r="EQS22">
        <v>-7452239.6086999997</v>
      </c>
      <c r="EQT22">
        <v>-6651009.67992</v>
      </c>
      <c r="EQU22">
        <v>-5904166.9393600002</v>
      </c>
      <c r="EQV22">
        <v>-5167026.6563400002</v>
      </c>
      <c r="EQW22">
        <v>-4384248.90649</v>
      </c>
      <c r="EQX22">
        <v>-3490496.4652499999</v>
      </c>
      <c r="EQY22">
        <v>-2415777.4455300001</v>
      </c>
      <c r="EQZ22">
        <v>2519340.4907399998</v>
      </c>
      <c r="ERA22">
        <v>3568418.0044800001</v>
      </c>
      <c r="ERB22">
        <v>4068580.74951</v>
      </c>
      <c r="ERC22">
        <v>4334475.8875200003</v>
      </c>
      <c r="ERD22">
        <v>-6743816.3664100002</v>
      </c>
      <c r="ERE22">
        <v>-6089999.8452199996</v>
      </c>
      <c r="ERF22">
        <v>-5876662.2619599998</v>
      </c>
      <c r="ERG22">
        <v>-5753915.9042800004</v>
      </c>
      <c r="ERH22">
        <v>-5633402.5570900002</v>
      </c>
      <c r="ERI22">
        <v>-5514426.9806000004</v>
      </c>
      <c r="ERJ22">
        <v>-5393824.3732500002</v>
      </c>
      <c r="ERK22">
        <v>-5259588.7892800001</v>
      </c>
      <c r="ERL22">
        <v>-5037955.7317300001</v>
      </c>
      <c r="ERM22">
        <v>-4857246.1089399997</v>
      </c>
      <c r="ERN22">
        <v>-4774055.0549799995</v>
      </c>
      <c r="ERO22">
        <v>-5719804.4514199998</v>
      </c>
      <c r="ERP22">
        <v>-4125873.13919</v>
      </c>
      <c r="ERQ22">
        <v>-2924096.9767999998</v>
      </c>
      <c r="ERR22">
        <v>-1618961.6544300001</v>
      </c>
      <c r="ERS22">
        <v>-402015.894248</v>
      </c>
      <c r="ERT22">
        <v>947803.91523799999</v>
      </c>
      <c r="ERU22">
        <v>2304059.58397</v>
      </c>
      <c r="ERV22">
        <v>3314696.6340600001</v>
      </c>
      <c r="ERW22">
        <v>3842435.44943</v>
      </c>
      <c r="ERX22">
        <v>4149367.6728500002</v>
      </c>
      <c r="ERY22">
        <v>4334475.8875200003</v>
      </c>
      <c r="ERZ22">
        <v>-11793174.223099999</v>
      </c>
      <c r="ESA22">
        <v>-10819799.249</v>
      </c>
      <c r="ESB22">
        <v>-10018597.742699999</v>
      </c>
      <c r="ESC22">
        <v>-9349335.5578099992</v>
      </c>
      <c r="ESD22">
        <v>-8760086.2447200008</v>
      </c>
      <c r="ESE22">
        <v>-8185168.5861400003</v>
      </c>
      <c r="ESF22">
        <v>-7546498.95548</v>
      </c>
      <c r="ESG22">
        <v>-6761490.5418499997</v>
      </c>
      <c r="ESH22">
        <v>-4720862.8278900003</v>
      </c>
      <c r="ESI22">
        <v>-3326822.3954699999</v>
      </c>
      <c r="ESJ22">
        <v>-3037973.6359999999</v>
      </c>
      <c r="ESK22">
        <v>-10860735.6348</v>
      </c>
      <c r="ESL22">
        <v>-9431482.6943399999</v>
      </c>
      <c r="ESM22">
        <v>-8004178.6568499999</v>
      </c>
      <c r="ESN22">
        <v>-6486345.1346000005</v>
      </c>
      <c r="ESO22">
        <v>-4765312.8092799997</v>
      </c>
      <c r="ESP22">
        <v>-2711956.4215600002</v>
      </c>
      <c r="ESQ22">
        <v>-194848.00482500001</v>
      </c>
      <c r="ESR22">
        <v>11089939.646</v>
      </c>
      <c r="ESS22">
        <v>13468749.185799999</v>
      </c>
      <c r="EST22">
        <v>14591104.0973</v>
      </c>
      <c r="ESU22">
        <v>15179088.249</v>
      </c>
      <c r="ESV22">
        <v>-9790942.2623100001</v>
      </c>
      <c r="ESW22">
        <v>-8359755.2948899996</v>
      </c>
      <c r="ESX22">
        <v>-7597620.1058900002</v>
      </c>
      <c r="ESY22">
        <v>-6956102.5550800003</v>
      </c>
      <c r="ESZ22">
        <v>-6286997.8750299998</v>
      </c>
      <c r="ETA22">
        <v>-5670257.5534199998</v>
      </c>
      <c r="ETB22">
        <v>-5112003.9352399996</v>
      </c>
      <c r="ETC22">
        <v>-4568989.2754499996</v>
      </c>
      <c r="ETD22">
        <v>-3820596.6126100002</v>
      </c>
      <c r="ETE22">
        <v>-3270638.8240999999</v>
      </c>
      <c r="ETF22">
        <v>-3037973.6359999999</v>
      </c>
      <c r="ETG22">
        <v>-7749542.3122100001</v>
      </c>
      <c r="ETH22">
        <v>-4421244.3229299998</v>
      </c>
      <c r="ETI22">
        <v>-1665712.6622299999</v>
      </c>
      <c r="ETJ22">
        <v>1405312.46413</v>
      </c>
      <c r="ETK22">
        <v>4280183.2493700003</v>
      </c>
      <c r="ETL22">
        <v>7438953.2966999998</v>
      </c>
      <c r="ETM22">
        <v>10573944.600099999</v>
      </c>
      <c r="ETN22">
        <v>12884342.1194</v>
      </c>
      <c r="ETO22">
        <v>14080936.375600001</v>
      </c>
      <c r="ETP22">
        <v>14769791.4394</v>
      </c>
      <c r="ETQ22">
        <v>15179088.249</v>
      </c>
      <c r="ETR22">
        <v>371899.12637999997</v>
      </c>
      <c r="ETS22">
        <v>371899.12637999997</v>
      </c>
      <c r="ETT22">
        <v>371899.12637999997</v>
      </c>
      <c r="ETU22">
        <v>371899.12637999997</v>
      </c>
      <c r="ETV22">
        <v>371899.12637999997</v>
      </c>
      <c r="ETW22">
        <v>371899.12637999997</v>
      </c>
      <c r="ETX22">
        <v>371899.12637999997</v>
      </c>
      <c r="ETY22">
        <v>371899.12637999997</v>
      </c>
      <c r="ETZ22">
        <v>371899.12637999997</v>
      </c>
      <c r="EUA22">
        <v>371899.12637999997</v>
      </c>
      <c r="EUB22">
        <v>371899.12637999997</v>
      </c>
      <c r="EUC22">
        <v>407027.37753900001</v>
      </c>
      <c r="EUD22">
        <v>407027.37753900001</v>
      </c>
      <c r="EUE22">
        <v>407027.37753900001</v>
      </c>
      <c r="EUF22">
        <v>407027.37753900001</v>
      </c>
      <c r="EUG22">
        <v>407027.37753900001</v>
      </c>
      <c r="EUH22">
        <v>407027.37753900001</v>
      </c>
      <c r="EUI22">
        <v>407027.37753900001</v>
      </c>
      <c r="EUJ22">
        <v>407027.37753900001</v>
      </c>
      <c r="EUK22">
        <v>407027.37753900001</v>
      </c>
      <c r="EUL22">
        <v>407027.37753900001</v>
      </c>
      <c r="EUM22">
        <v>407027.37753900001</v>
      </c>
      <c r="EUN22">
        <v>371899.12637999997</v>
      </c>
      <c r="EUO22">
        <v>371899.12637999997</v>
      </c>
      <c r="EUP22">
        <v>371899.12637999997</v>
      </c>
      <c r="EUQ22">
        <v>371899.12637999997</v>
      </c>
      <c r="EUR22">
        <v>371899.12637999997</v>
      </c>
      <c r="EUS22">
        <v>371899.12637999997</v>
      </c>
      <c r="EUT22">
        <v>371899.12637999997</v>
      </c>
      <c r="EUU22">
        <v>371899.12637999997</v>
      </c>
      <c r="EUV22">
        <v>371899.12637999997</v>
      </c>
      <c r="EUW22">
        <v>371899.12637999997</v>
      </c>
      <c r="EUX22">
        <v>371899.12637999997</v>
      </c>
      <c r="EUY22">
        <v>407027.37753900001</v>
      </c>
      <c r="EUZ22">
        <v>407027.37753900001</v>
      </c>
      <c r="EVA22">
        <v>407027.37753900001</v>
      </c>
      <c r="EVB22">
        <v>407027.37753900001</v>
      </c>
      <c r="EVC22">
        <v>407027.37753900001</v>
      </c>
      <c r="EVD22">
        <v>407027.37753900001</v>
      </c>
      <c r="EVE22">
        <v>407027.37753900001</v>
      </c>
      <c r="EVF22">
        <v>407027.37753900001</v>
      </c>
      <c r="EVG22">
        <v>407027.37753900001</v>
      </c>
      <c r="EVH22">
        <v>407027.37753900001</v>
      </c>
      <c r="EVI22">
        <v>407027.37753900001</v>
      </c>
      <c r="EVJ22">
        <v>1982180.47679</v>
      </c>
      <c r="EVK22">
        <v>1982180.47679</v>
      </c>
      <c r="EVL22">
        <v>1982180.47679</v>
      </c>
      <c r="EVM22">
        <v>1982180.47679</v>
      </c>
      <c r="EVN22">
        <v>1982180.47679</v>
      </c>
      <c r="EVO22">
        <v>1982180.47679</v>
      </c>
      <c r="EVP22">
        <v>1982180.47679</v>
      </c>
      <c r="EVQ22">
        <v>1982180.47679</v>
      </c>
      <c r="EVR22">
        <v>1982180.47679</v>
      </c>
      <c r="EVS22">
        <v>1982180.47679</v>
      </c>
      <c r="EVT22">
        <v>1982180.47679</v>
      </c>
      <c r="EVU22">
        <v>2049522.25192</v>
      </c>
      <c r="EVV22">
        <v>2049522.25192</v>
      </c>
      <c r="EVW22">
        <v>2049522.25192</v>
      </c>
      <c r="EVX22">
        <v>2049522.25192</v>
      </c>
      <c r="EVY22">
        <v>2049522.25192</v>
      </c>
      <c r="EVZ22">
        <v>2049522.25192</v>
      </c>
      <c r="EWA22">
        <v>2049522.25192</v>
      </c>
      <c r="EWB22">
        <v>2049522.25192</v>
      </c>
      <c r="EWC22">
        <v>2049522.25192</v>
      </c>
      <c r="EWD22">
        <v>2049522.25192</v>
      </c>
      <c r="EWE22">
        <v>2049522.25192</v>
      </c>
      <c r="EWF22">
        <v>1982180.47679</v>
      </c>
      <c r="EWG22">
        <v>1982180.47679</v>
      </c>
      <c r="EWH22">
        <v>1982180.47679</v>
      </c>
      <c r="EWI22">
        <v>1982180.47679</v>
      </c>
      <c r="EWJ22">
        <v>1982180.47679</v>
      </c>
      <c r="EWK22">
        <v>1982180.47679</v>
      </c>
      <c r="EWL22">
        <v>1982180.47679</v>
      </c>
      <c r="EWM22">
        <v>1982180.47679</v>
      </c>
      <c r="EWN22">
        <v>1982180.47679</v>
      </c>
      <c r="EWO22">
        <v>1982180.47679</v>
      </c>
      <c r="EWP22">
        <v>1982180.47679</v>
      </c>
      <c r="EWQ22">
        <v>2049522.25192</v>
      </c>
      <c r="EWR22">
        <v>2049522.25192</v>
      </c>
      <c r="EWS22">
        <v>2049522.25192</v>
      </c>
      <c r="EWT22">
        <v>2049522.25192</v>
      </c>
      <c r="EWU22">
        <v>2049522.25192</v>
      </c>
      <c r="EWV22">
        <v>2049522.25192</v>
      </c>
      <c r="EWW22">
        <v>2049522.25192</v>
      </c>
      <c r="EWX22">
        <v>2049522.25192</v>
      </c>
      <c r="EWY22">
        <v>2049522.25192</v>
      </c>
      <c r="EWZ22">
        <v>2049522.25192</v>
      </c>
      <c r="EXA22">
        <v>2049522.25192</v>
      </c>
      <c r="EXB22">
        <v>5997502.9864699999</v>
      </c>
      <c r="EXC22">
        <v>5997502.9864699999</v>
      </c>
      <c r="EXD22">
        <v>5997502.9864699999</v>
      </c>
      <c r="EXE22">
        <v>5997502.9864699999</v>
      </c>
      <c r="EXF22">
        <v>5997502.9864699999</v>
      </c>
      <c r="EXG22">
        <v>5997502.9864699999</v>
      </c>
      <c r="EXH22">
        <v>5997502.9864699999</v>
      </c>
      <c r="EXI22">
        <v>5997502.9864699999</v>
      </c>
      <c r="EXJ22">
        <v>5997502.9864699999</v>
      </c>
      <c r="EXK22">
        <v>5997502.9864699999</v>
      </c>
      <c r="EXL22">
        <v>5997502.9864699999</v>
      </c>
      <c r="EXM22">
        <v>6129271.8095300002</v>
      </c>
      <c r="EXN22">
        <v>6129271.8095300002</v>
      </c>
      <c r="EXO22">
        <v>6129271.8095300002</v>
      </c>
      <c r="EXP22">
        <v>6129271.8095300002</v>
      </c>
      <c r="EXQ22">
        <v>6129271.8095300002</v>
      </c>
      <c r="EXR22">
        <v>6129271.8095300002</v>
      </c>
      <c r="EXS22">
        <v>6129271.8095300002</v>
      </c>
      <c r="EXT22">
        <v>6129271.8095300002</v>
      </c>
      <c r="EXU22">
        <v>6129271.8095300002</v>
      </c>
      <c r="EXV22">
        <v>6129271.8095300002</v>
      </c>
      <c r="EXW22">
        <v>6129271.8095300002</v>
      </c>
      <c r="EXX22">
        <v>5997502.9864699999</v>
      </c>
      <c r="EXY22">
        <v>5997502.9864699999</v>
      </c>
      <c r="EXZ22">
        <v>5997502.9864699999</v>
      </c>
      <c r="EYA22">
        <v>5997502.9864699999</v>
      </c>
      <c r="EYB22">
        <v>5997502.9864699999</v>
      </c>
      <c r="EYC22">
        <v>5997502.9864699999</v>
      </c>
      <c r="EYD22">
        <v>5997502.9864699999</v>
      </c>
      <c r="EYE22">
        <v>5997502.9864699999</v>
      </c>
      <c r="EYF22">
        <v>5997502.9864699999</v>
      </c>
      <c r="EYG22">
        <v>5997502.9864699999</v>
      </c>
      <c r="EYH22">
        <v>5997502.9864699999</v>
      </c>
      <c r="EYI22">
        <v>6129271.8095300002</v>
      </c>
      <c r="EYJ22">
        <v>6129271.8095300002</v>
      </c>
      <c r="EYK22">
        <v>6129271.8095300002</v>
      </c>
      <c r="EYL22">
        <v>6129271.8095300002</v>
      </c>
      <c r="EYM22">
        <v>6129271.8095300002</v>
      </c>
      <c r="EYN22">
        <v>6129271.8095300002</v>
      </c>
      <c r="EYO22">
        <v>6129271.8095300002</v>
      </c>
      <c r="EYP22">
        <v>6129271.8095300002</v>
      </c>
      <c r="EYQ22">
        <v>6129271.8095300002</v>
      </c>
      <c r="EYR22">
        <v>6129271.8095300002</v>
      </c>
      <c r="EYS22">
        <v>6129271.8095300002</v>
      </c>
      <c r="EYT22">
        <v>-2266133.9729800001</v>
      </c>
      <c r="EYU22">
        <v>-2266133.9729800001</v>
      </c>
      <c r="EYV22">
        <v>-2266133.9729800001</v>
      </c>
      <c r="EYW22">
        <v>-2266133.9729800001</v>
      </c>
      <c r="EYX22">
        <v>-2266133.9729800001</v>
      </c>
      <c r="EYY22">
        <v>-2266133.9729800001</v>
      </c>
      <c r="EYZ22">
        <v>-2266133.9729800001</v>
      </c>
      <c r="EZA22">
        <v>-2266133.9729800001</v>
      </c>
      <c r="EZB22">
        <v>-2266133.9729800001</v>
      </c>
      <c r="EZC22">
        <v>-2266133.9729800001</v>
      </c>
      <c r="EZD22">
        <v>-2266133.9729800001</v>
      </c>
      <c r="EZE22">
        <v>-2266133.9729800001</v>
      </c>
      <c r="EZF22">
        <v>-2266133.9729800001</v>
      </c>
      <c r="EZG22">
        <v>-2266133.9729800001</v>
      </c>
      <c r="EZH22">
        <v>-2266133.9729800001</v>
      </c>
      <c r="EZI22">
        <v>-2266133.9729800001</v>
      </c>
      <c r="EZJ22">
        <v>-2266133.9729800001</v>
      </c>
      <c r="EZK22">
        <v>-2266133.9729800001</v>
      </c>
      <c r="EZL22">
        <v>-2266133.9729800001</v>
      </c>
      <c r="EZM22">
        <v>-2266133.9729800001</v>
      </c>
      <c r="EZN22">
        <v>-2266133.9729800001</v>
      </c>
      <c r="EZO22">
        <v>-2266133.9729800001</v>
      </c>
      <c r="EZP22">
        <v>-2266133.9729800001</v>
      </c>
      <c r="EZQ22">
        <v>-2266133.9729800001</v>
      </c>
      <c r="EZR22">
        <v>-2266133.9729800001</v>
      </c>
      <c r="EZS22">
        <v>-2266133.9729800001</v>
      </c>
      <c r="EZT22">
        <v>-2266133.9729800001</v>
      </c>
      <c r="EZU22">
        <v>-2266133.9729800001</v>
      </c>
      <c r="EZV22">
        <v>-2266133.9729800001</v>
      </c>
      <c r="EZW22">
        <v>-2266133.9729800001</v>
      </c>
      <c r="EZX22">
        <v>-2266133.9729800001</v>
      </c>
      <c r="EZY22">
        <v>-2266133.9729800001</v>
      </c>
      <c r="EZZ22">
        <v>-2266133.9729800001</v>
      </c>
      <c r="FAA22">
        <v>-2266133.9729800001</v>
      </c>
      <c r="FAB22">
        <v>-2266133.9729800001</v>
      </c>
      <c r="FAC22">
        <v>-2266133.9729800001</v>
      </c>
      <c r="FAD22">
        <v>-2266133.9729800001</v>
      </c>
      <c r="FAE22">
        <v>-2266133.9729800001</v>
      </c>
      <c r="FAF22">
        <v>-2266133.9729800001</v>
      </c>
      <c r="FAG22">
        <v>-2266133.9729800001</v>
      </c>
      <c r="FAH22">
        <v>-2266133.9729800001</v>
      </c>
      <c r="FAI22">
        <v>-2266133.9729800001</v>
      </c>
      <c r="FAJ22">
        <v>-2266133.9729800001</v>
      </c>
      <c r="FAK22">
        <v>-2266133.9729800001</v>
      </c>
      <c r="FAL22">
        <v>-4256137.5579300001</v>
      </c>
      <c r="FAM22">
        <v>-4256137.5579300001</v>
      </c>
      <c r="FAN22">
        <v>-4256137.5579300001</v>
      </c>
      <c r="FAO22">
        <v>-4256137.5579300001</v>
      </c>
      <c r="FAP22">
        <v>-4256137.5579300001</v>
      </c>
      <c r="FAQ22">
        <v>-4256137.5579300001</v>
      </c>
      <c r="FAR22">
        <v>-4256137.5579300001</v>
      </c>
      <c r="FAS22">
        <v>-4256137.5579300001</v>
      </c>
      <c r="FAT22">
        <v>-4256137.5579300001</v>
      </c>
      <c r="FAU22">
        <v>-4256137.5579300001</v>
      </c>
      <c r="FAV22">
        <v>-4256137.5579300001</v>
      </c>
      <c r="FAW22">
        <v>-4256137.5579300001</v>
      </c>
      <c r="FAX22">
        <v>-4256137.5579300001</v>
      </c>
      <c r="FAY22">
        <v>-4256137.5579300001</v>
      </c>
      <c r="FAZ22">
        <v>-4256137.5579300001</v>
      </c>
      <c r="FBA22">
        <v>-4256137.5579300001</v>
      </c>
      <c r="FBB22">
        <v>-4256137.5579300001</v>
      </c>
      <c r="FBC22">
        <v>-4256137.5579300001</v>
      </c>
      <c r="FBD22">
        <v>-4256137.5579300001</v>
      </c>
      <c r="FBE22">
        <v>-4256137.5579300001</v>
      </c>
      <c r="FBF22">
        <v>-4256137.5579300001</v>
      </c>
      <c r="FBG22">
        <v>-4256137.5579300001</v>
      </c>
      <c r="FBH22">
        <v>-4256137.5579300001</v>
      </c>
      <c r="FBI22">
        <v>-4256137.5579300001</v>
      </c>
      <c r="FBJ22">
        <v>-4256137.5579300001</v>
      </c>
      <c r="FBK22">
        <v>-4256137.5579300001</v>
      </c>
      <c r="FBL22">
        <v>-4256137.5579300001</v>
      </c>
      <c r="FBM22">
        <v>-4256137.5579300001</v>
      </c>
      <c r="FBN22">
        <v>-4256137.5579300001</v>
      </c>
      <c r="FBO22">
        <v>-4256137.5579300001</v>
      </c>
      <c r="FBP22">
        <v>-4256137.5579300001</v>
      </c>
      <c r="FBQ22">
        <v>-4256137.5579300001</v>
      </c>
      <c r="FBR22">
        <v>-4256137.5579300001</v>
      </c>
      <c r="FBS22">
        <v>-4256137.5579300001</v>
      </c>
      <c r="FBT22">
        <v>-4256137.5579300001</v>
      </c>
      <c r="FBU22">
        <v>-4256137.5579300001</v>
      </c>
      <c r="FBV22">
        <v>-4256137.5579300001</v>
      </c>
      <c r="FBW22">
        <v>-4256137.5579300001</v>
      </c>
      <c r="FBX22">
        <v>-4256137.5579300001</v>
      </c>
      <c r="FBY22">
        <v>-4256137.5579300001</v>
      </c>
      <c r="FBZ22">
        <v>-4256137.5579300001</v>
      </c>
      <c r="FCA22">
        <v>-4256137.5579300001</v>
      </c>
      <c r="FCB22">
        <v>-4256137.5579300001</v>
      </c>
      <c r="FCC22">
        <v>-4256137.5579300001</v>
      </c>
      <c r="FCD22">
        <v>-8236144.7278300002</v>
      </c>
      <c r="FCE22">
        <v>-8236144.7278300002</v>
      </c>
      <c r="FCF22">
        <v>-8236144.7278300002</v>
      </c>
      <c r="FCG22">
        <v>-8236144.7278300002</v>
      </c>
      <c r="FCH22">
        <v>-8236144.7278300002</v>
      </c>
      <c r="FCI22">
        <v>-8236144.7278300002</v>
      </c>
      <c r="FCJ22">
        <v>-8236144.7278300002</v>
      </c>
      <c r="FCK22">
        <v>-8236144.7278300002</v>
      </c>
      <c r="FCL22">
        <v>-8236144.7278300002</v>
      </c>
      <c r="FCM22">
        <v>-8236144.7278300002</v>
      </c>
      <c r="FCN22">
        <v>-8236144.7278300002</v>
      </c>
      <c r="FCO22">
        <v>-8236144.7278300002</v>
      </c>
      <c r="FCP22">
        <v>-8236144.7278300002</v>
      </c>
      <c r="FCQ22">
        <v>-8236144.7278300002</v>
      </c>
      <c r="FCR22">
        <v>-8236144.7278300002</v>
      </c>
      <c r="FCS22">
        <v>-8236144.7278300002</v>
      </c>
      <c r="FCT22">
        <v>-8236144.7278300002</v>
      </c>
      <c r="FCU22">
        <v>-8236144.7278300002</v>
      </c>
      <c r="FCV22">
        <v>-8236144.7278300002</v>
      </c>
      <c r="FCW22">
        <v>-8236144.7278300002</v>
      </c>
      <c r="FCX22">
        <v>-8236144.7278300002</v>
      </c>
      <c r="FCY22">
        <v>-8236144.7278300002</v>
      </c>
      <c r="FCZ22">
        <v>-8236144.7278300002</v>
      </c>
      <c r="FDA22">
        <v>-8236144.7278300002</v>
      </c>
      <c r="FDB22">
        <v>-8236144.7278300002</v>
      </c>
      <c r="FDC22">
        <v>-8236144.7278300002</v>
      </c>
      <c r="FDD22">
        <v>-8236144.7278300002</v>
      </c>
      <c r="FDE22">
        <v>-8236144.7278300002</v>
      </c>
      <c r="FDF22">
        <v>-8236144.7278300002</v>
      </c>
      <c r="FDG22">
        <v>-8236144.7278300002</v>
      </c>
      <c r="FDH22">
        <v>-8236144.7278300002</v>
      </c>
      <c r="FDI22">
        <v>-8236144.7278300002</v>
      </c>
      <c r="FDJ22">
        <v>-8236144.7278300002</v>
      </c>
      <c r="FDK22">
        <v>-8236144.7278300002</v>
      </c>
      <c r="FDL22">
        <v>-8236144.7278300002</v>
      </c>
      <c r="FDM22">
        <v>-8236144.7278300002</v>
      </c>
      <c r="FDN22">
        <v>-8236144.7278300002</v>
      </c>
      <c r="FDO22">
        <v>-8236144.7278300002</v>
      </c>
      <c r="FDP22">
        <v>-8236144.7278300002</v>
      </c>
      <c r="FDQ22">
        <v>-8236144.7278300002</v>
      </c>
      <c r="FDR22">
        <v>-8236144.7278300002</v>
      </c>
      <c r="FDS22">
        <v>-8236144.7278300002</v>
      </c>
      <c r="FDT22">
        <v>-8236144.7278300002</v>
      </c>
      <c r="FDU22">
        <v>-8236144.7278300002</v>
      </c>
      <c r="FDV22">
        <v>-18937608.685600001</v>
      </c>
      <c r="FDW22">
        <v>-18937608.685600001</v>
      </c>
      <c r="FDX22">
        <v>-18937608.685600001</v>
      </c>
      <c r="FDY22">
        <v>-18937608.685600001</v>
      </c>
      <c r="FDZ22">
        <v>-18937608.685600001</v>
      </c>
      <c r="FEA22">
        <v>-18937608.685600001</v>
      </c>
      <c r="FEB22">
        <v>-18937608.685600001</v>
      </c>
      <c r="FEC22">
        <v>-18937608.685600001</v>
      </c>
      <c r="FED22">
        <v>-18937608.685600001</v>
      </c>
      <c r="FEE22">
        <v>-18937608.685600001</v>
      </c>
      <c r="FEF22">
        <v>-18937608.685600001</v>
      </c>
      <c r="FEG22">
        <v>-18937608.685600001</v>
      </c>
      <c r="FEH22">
        <v>-18937608.685600001</v>
      </c>
      <c r="FEI22">
        <v>-18937608.685600001</v>
      </c>
      <c r="FEJ22">
        <v>-18937608.685600001</v>
      </c>
      <c r="FEK22">
        <v>-18937608.685600001</v>
      </c>
      <c r="FEL22">
        <v>-18937608.685600001</v>
      </c>
      <c r="FEM22">
        <v>-18937608.685600001</v>
      </c>
      <c r="FEN22">
        <v>-18937608.685600001</v>
      </c>
      <c r="FEO22">
        <v>-18937608.685600001</v>
      </c>
      <c r="FEP22">
        <v>-18937608.685600001</v>
      </c>
      <c r="FEQ22">
        <v>-18937608.685600001</v>
      </c>
      <c r="FER22">
        <v>-18937608.685600001</v>
      </c>
      <c r="FES22">
        <v>-18937608.685600001</v>
      </c>
      <c r="FET22">
        <v>-18937608.685600001</v>
      </c>
      <c r="FEU22">
        <v>-18937608.685600001</v>
      </c>
      <c r="FEV22">
        <v>-18937608.685600001</v>
      </c>
      <c r="FEW22">
        <v>-18937608.685600001</v>
      </c>
      <c r="FEX22">
        <v>-18937608.685600001</v>
      </c>
      <c r="FEY22">
        <v>-18937608.685600001</v>
      </c>
      <c r="FEZ22">
        <v>-18937608.685600001</v>
      </c>
      <c r="FFA22">
        <v>-18937608.685600001</v>
      </c>
      <c r="FFB22">
        <v>-18937608.685600001</v>
      </c>
      <c r="FFC22">
        <v>-18937608.685600001</v>
      </c>
      <c r="FFD22">
        <v>-18937608.685600001</v>
      </c>
      <c r="FFE22">
        <v>-18937608.685600001</v>
      </c>
      <c r="FFF22">
        <v>-18937608.685600001</v>
      </c>
      <c r="FFG22">
        <v>-18937608.685600001</v>
      </c>
      <c r="FFH22">
        <v>-18937608.685600001</v>
      </c>
      <c r="FFI22">
        <v>-18937608.685600001</v>
      </c>
      <c r="FFJ22">
        <v>-18937608.685600001</v>
      </c>
      <c r="FFK22">
        <v>-18937608.685600001</v>
      </c>
      <c r="FFL22">
        <v>-18937608.685600001</v>
      </c>
      <c r="FFM22">
        <v>-18937608.685600001</v>
      </c>
      <c r="FFN22">
        <v>-30975602.626600001</v>
      </c>
      <c r="FFO22">
        <v>-30975602.626600001</v>
      </c>
      <c r="FFP22">
        <v>-30975602.626600001</v>
      </c>
      <c r="FFQ22">
        <v>-30975602.626600001</v>
      </c>
      <c r="FFR22">
        <v>-30975602.626600001</v>
      </c>
      <c r="FFS22">
        <v>-30975602.626600001</v>
      </c>
      <c r="FFT22">
        <v>-30975602.626600001</v>
      </c>
      <c r="FFU22">
        <v>-30975602.626600001</v>
      </c>
      <c r="FFV22">
        <v>-30975602.626600001</v>
      </c>
      <c r="FFW22">
        <v>-30975602.626600001</v>
      </c>
      <c r="FFX22">
        <v>-30975602.626600001</v>
      </c>
      <c r="FFY22">
        <v>-30975602.626600001</v>
      </c>
      <c r="FFZ22">
        <v>-30975602.626600001</v>
      </c>
      <c r="FGA22">
        <v>-30975602.626600001</v>
      </c>
      <c r="FGB22">
        <v>-30975602.626600001</v>
      </c>
      <c r="FGC22">
        <v>-30975602.626600001</v>
      </c>
      <c r="FGD22">
        <v>-30975602.626600001</v>
      </c>
      <c r="FGE22">
        <v>-30975602.626600001</v>
      </c>
      <c r="FGF22">
        <v>-30975602.626600001</v>
      </c>
      <c r="FGG22">
        <v>-30975602.626600001</v>
      </c>
      <c r="FGH22">
        <v>-30975602.626600001</v>
      </c>
      <c r="FGI22">
        <v>-30975602.626600001</v>
      </c>
      <c r="FGJ22">
        <v>-30975602.626600001</v>
      </c>
      <c r="FGK22">
        <v>-30975602.626600001</v>
      </c>
      <c r="FGL22">
        <v>-30975602.626600001</v>
      </c>
      <c r="FGM22">
        <v>-30975602.626600001</v>
      </c>
      <c r="FGN22">
        <v>-30975602.626600001</v>
      </c>
      <c r="FGO22">
        <v>-30975602.626600001</v>
      </c>
      <c r="FGP22">
        <v>-30975602.626600001</v>
      </c>
      <c r="FGQ22">
        <v>-30975602.626600001</v>
      </c>
      <c r="FGR22">
        <v>-30975602.626600001</v>
      </c>
      <c r="FGS22">
        <v>-30975602.626600001</v>
      </c>
      <c r="FGT22">
        <v>-30975602.626600001</v>
      </c>
      <c r="FGU22">
        <v>-30975602.626600001</v>
      </c>
      <c r="FGV22">
        <v>-30975602.626600001</v>
      </c>
      <c r="FGW22">
        <v>-30975602.626600001</v>
      </c>
      <c r="FGX22">
        <v>-30975602.626600001</v>
      </c>
      <c r="FGY22">
        <v>-30975602.626600001</v>
      </c>
      <c r="FGZ22">
        <v>-30975602.626600001</v>
      </c>
      <c r="FHA22">
        <v>-30975602.626600001</v>
      </c>
      <c r="FHB22">
        <v>-30975602.626600001</v>
      </c>
      <c r="FHC22">
        <v>-30975602.626600001</v>
      </c>
      <c r="FHD22">
        <v>-30975602.626600001</v>
      </c>
      <c r="FHE22">
        <v>-30975602.626600001</v>
      </c>
      <c r="FHF22">
        <v>-51887199.393700004</v>
      </c>
      <c r="FHG22">
        <v>-51887199.393700004</v>
      </c>
      <c r="FHH22">
        <v>-51887199.393700004</v>
      </c>
      <c r="FHI22">
        <v>-51887199.393700004</v>
      </c>
      <c r="FHJ22">
        <v>-51887199.393700004</v>
      </c>
      <c r="FHK22">
        <v>-51887199.393700004</v>
      </c>
      <c r="FHL22">
        <v>-51887199.393700004</v>
      </c>
      <c r="FHM22">
        <v>-51887199.393700004</v>
      </c>
      <c r="FHN22">
        <v>-51887199.393700004</v>
      </c>
      <c r="FHO22">
        <v>-51887199.393700004</v>
      </c>
      <c r="FHP22">
        <v>-51887199.393700004</v>
      </c>
      <c r="FHQ22">
        <v>-51887199.393700004</v>
      </c>
      <c r="FHR22">
        <v>-51887199.393700004</v>
      </c>
      <c r="FHS22">
        <v>-51887199.393700004</v>
      </c>
      <c r="FHT22">
        <v>-51887199.393700004</v>
      </c>
      <c r="FHU22">
        <v>-51887199.393700004</v>
      </c>
      <c r="FHV22">
        <v>-51887199.393700004</v>
      </c>
      <c r="FHW22">
        <v>-51887199.393700004</v>
      </c>
      <c r="FHX22">
        <v>-51887199.393700004</v>
      </c>
      <c r="FHY22">
        <v>-51887199.393700004</v>
      </c>
      <c r="FHZ22">
        <v>-51887199.393700004</v>
      </c>
      <c r="FIA22">
        <v>-51887199.393700004</v>
      </c>
      <c r="FIB22">
        <v>-51887199.393700004</v>
      </c>
      <c r="FIC22">
        <v>-51887199.393700004</v>
      </c>
      <c r="FID22">
        <v>-51887199.393700004</v>
      </c>
      <c r="FIE22">
        <v>-51887199.393700004</v>
      </c>
      <c r="FIF22">
        <v>-51887199.393700004</v>
      </c>
      <c r="FIG22">
        <v>-51887199.393700004</v>
      </c>
      <c r="FIH22">
        <v>-51887199.393700004</v>
      </c>
      <c r="FII22">
        <v>-51887199.393700004</v>
      </c>
      <c r="FIJ22">
        <v>-51887199.393700004</v>
      </c>
      <c r="FIK22">
        <v>-51887199.393700004</v>
      </c>
      <c r="FIL22">
        <v>-51887199.393700004</v>
      </c>
      <c r="FIM22">
        <v>-51887199.393700004</v>
      </c>
      <c r="FIN22">
        <v>-51887199.393700004</v>
      </c>
      <c r="FIO22">
        <v>-51887199.393700004</v>
      </c>
      <c r="FIP22">
        <v>-51887199.393700004</v>
      </c>
      <c r="FIQ22">
        <v>-51887199.393700004</v>
      </c>
      <c r="FIR22">
        <v>-51887199.393700004</v>
      </c>
      <c r="FIS22">
        <v>-51887199.393700004</v>
      </c>
      <c r="FIT22">
        <v>-51887199.393700004</v>
      </c>
      <c r="FIU22">
        <v>-51887199.393700004</v>
      </c>
      <c r="FIV22">
        <v>-51887199.393700004</v>
      </c>
      <c r="FIW22">
        <v>-51887199.393700004</v>
      </c>
      <c r="FIX22">
        <v>-10763147.509299999</v>
      </c>
      <c r="FIY22">
        <v>-10763147.509299999</v>
      </c>
      <c r="FIZ22">
        <v>-10763147.509299999</v>
      </c>
      <c r="FJA22">
        <v>-10763147.509299999</v>
      </c>
      <c r="FJB22">
        <v>-10763147.509299999</v>
      </c>
      <c r="FJC22">
        <v>-10763147.509299999</v>
      </c>
      <c r="FJD22">
        <v>-10763147.509299999</v>
      </c>
      <c r="FJE22">
        <v>-10763147.509299999</v>
      </c>
      <c r="FJF22">
        <v>-10763147.509299999</v>
      </c>
      <c r="FJG22">
        <v>-10763147.509299999</v>
      </c>
      <c r="FJH22">
        <v>-10763147.509299999</v>
      </c>
      <c r="FJI22">
        <v>-10907680.069399999</v>
      </c>
      <c r="FJJ22">
        <v>-10907680.069399999</v>
      </c>
      <c r="FJK22">
        <v>-10907680.069399999</v>
      </c>
      <c r="FJL22">
        <v>-10907680.069399999</v>
      </c>
      <c r="FJM22">
        <v>-10907680.069399999</v>
      </c>
      <c r="FJN22">
        <v>-10907680.069399999</v>
      </c>
      <c r="FJO22">
        <v>-10907680.069399999</v>
      </c>
      <c r="FJP22">
        <v>-10907680.069399999</v>
      </c>
      <c r="FJQ22">
        <v>-10907680.069399999</v>
      </c>
      <c r="FJR22">
        <v>-10907680.069399999</v>
      </c>
      <c r="FJS22">
        <v>-10907680.069399999</v>
      </c>
      <c r="FJT22">
        <v>-10763147.509299999</v>
      </c>
      <c r="FJU22">
        <v>-10763147.509299999</v>
      </c>
      <c r="FJV22">
        <v>-10763147.509299999</v>
      </c>
      <c r="FJW22">
        <v>-10763147.509299999</v>
      </c>
      <c r="FJX22">
        <v>-10763147.509299999</v>
      </c>
      <c r="FJY22">
        <v>-10763147.509299999</v>
      </c>
      <c r="FJZ22">
        <v>-10763147.509299999</v>
      </c>
      <c r="FKA22">
        <v>-10763147.509299999</v>
      </c>
      <c r="FKB22">
        <v>-10763147.509299999</v>
      </c>
      <c r="FKC22">
        <v>-10763147.509299999</v>
      </c>
      <c r="FKD22">
        <v>-10763147.509299999</v>
      </c>
      <c r="FKE22">
        <v>-10907680.069399999</v>
      </c>
      <c r="FKF22">
        <v>-10907680.069399999</v>
      </c>
      <c r="FKG22">
        <v>-10907680.069399999</v>
      </c>
      <c r="FKH22">
        <v>-10907680.069399999</v>
      </c>
      <c r="FKI22">
        <v>-10907680.069399999</v>
      </c>
      <c r="FKJ22">
        <v>-10907680.069399999</v>
      </c>
      <c r="FKK22">
        <v>-10907680.069399999</v>
      </c>
      <c r="FKL22">
        <v>-10907680.069399999</v>
      </c>
      <c r="FKM22">
        <v>-10907680.069399999</v>
      </c>
      <c r="FKN22">
        <v>-10907680.069399999</v>
      </c>
      <c r="FKO22">
        <v>-10907680.069399999</v>
      </c>
      <c r="FKP22">
        <v>-22965204.4496</v>
      </c>
      <c r="FKQ22">
        <v>-22965204.4496</v>
      </c>
      <c r="FKR22">
        <v>-22965204.4496</v>
      </c>
      <c r="FKS22">
        <v>-22965204.4496</v>
      </c>
      <c r="FKT22">
        <v>-22965204.4496</v>
      </c>
      <c r="FKU22">
        <v>-22965204.4496</v>
      </c>
      <c r="FKV22">
        <v>-22965204.4496</v>
      </c>
      <c r="FKW22">
        <v>-22965204.4496</v>
      </c>
      <c r="FKX22">
        <v>-22965204.4496</v>
      </c>
      <c r="FKY22">
        <v>-22965204.4496</v>
      </c>
      <c r="FKZ22">
        <v>-22965204.4496</v>
      </c>
      <c r="FLA22">
        <v>-23242712.9245</v>
      </c>
      <c r="FLB22">
        <v>-23242712.9245</v>
      </c>
      <c r="FLC22">
        <v>-23242712.9245</v>
      </c>
      <c r="FLD22">
        <v>-23242712.9245</v>
      </c>
      <c r="FLE22">
        <v>-23242712.9245</v>
      </c>
      <c r="FLF22">
        <v>-23242712.9245</v>
      </c>
      <c r="FLG22">
        <v>-23242712.9245</v>
      </c>
      <c r="FLH22">
        <v>-23242712.9245</v>
      </c>
      <c r="FLI22">
        <v>-23242712.9245</v>
      </c>
      <c r="FLJ22">
        <v>-23242712.9245</v>
      </c>
      <c r="FLK22">
        <v>-23242712.9245</v>
      </c>
      <c r="FLL22">
        <v>-22965204.4496</v>
      </c>
      <c r="FLM22">
        <v>-22965204.4496</v>
      </c>
      <c r="FLN22">
        <v>-22965204.4496</v>
      </c>
      <c r="FLO22">
        <v>-22965204.4496</v>
      </c>
      <c r="FLP22">
        <v>-22965204.4496</v>
      </c>
      <c r="FLQ22">
        <v>-22965204.4496</v>
      </c>
      <c r="FLR22">
        <v>-22965204.4496</v>
      </c>
      <c r="FLS22">
        <v>-22965204.4496</v>
      </c>
      <c r="FLT22">
        <v>-22965204.4496</v>
      </c>
      <c r="FLU22">
        <v>-22965204.4496</v>
      </c>
      <c r="FLV22">
        <v>-22965204.4496</v>
      </c>
      <c r="FLW22">
        <v>-23242712.9245</v>
      </c>
      <c r="FLX22">
        <v>-23242712.9245</v>
      </c>
      <c r="FLY22">
        <v>-23242712.9245</v>
      </c>
      <c r="FLZ22">
        <v>-23242712.9245</v>
      </c>
      <c r="FMA22">
        <v>-23242712.9245</v>
      </c>
      <c r="FMB22">
        <v>-23242712.9245</v>
      </c>
      <c r="FMC22">
        <v>-23242712.9245</v>
      </c>
      <c r="FMD22">
        <v>-23242712.9245</v>
      </c>
      <c r="FME22">
        <v>-23242712.9245</v>
      </c>
      <c r="FMF22">
        <v>-23242712.9245</v>
      </c>
      <c r="FMG22">
        <v>-23242712.9245</v>
      </c>
      <c r="FMH22">
        <v>-48827973.8543</v>
      </c>
      <c r="FMI22">
        <v>-48827973.8543</v>
      </c>
      <c r="FMJ22">
        <v>-48827973.8543</v>
      </c>
      <c r="FMK22">
        <v>-48827973.8543</v>
      </c>
      <c r="FML22">
        <v>-48827973.8543</v>
      </c>
      <c r="FMM22">
        <v>-48827973.8543</v>
      </c>
      <c r="FMN22">
        <v>-48827973.8543</v>
      </c>
      <c r="FMO22">
        <v>-48827973.8543</v>
      </c>
      <c r="FMP22">
        <v>-48827973.8543</v>
      </c>
      <c r="FMQ22">
        <v>-48827973.8543</v>
      </c>
      <c r="FMR22">
        <v>-48827973.8543</v>
      </c>
      <c r="FMS22">
        <v>-49371434.1589</v>
      </c>
      <c r="FMT22">
        <v>-49371434.1589</v>
      </c>
      <c r="FMU22">
        <v>-49371434.1589</v>
      </c>
      <c r="FMV22">
        <v>-49371434.1589</v>
      </c>
      <c r="FMW22">
        <v>-49371434.1589</v>
      </c>
      <c r="FMX22">
        <v>-49371434.1589</v>
      </c>
      <c r="FMY22">
        <v>-49371434.1589</v>
      </c>
      <c r="FMZ22">
        <v>-49371434.1589</v>
      </c>
      <c r="FNA22">
        <v>-49371434.1589</v>
      </c>
      <c r="FNB22">
        <v>-49371434.1589</v>
      </c>
      <c r="FNC22">
        <v>-49371434.1589</v>
      </c>
      <c r="FND22">
        <v>-48827973.8543</v>
      </c>
      <c r="FNE22">
        <v>-48827973.8543</v>
      </c>
      <c r="FNF22">
        <v>-48827973.8543</v>
      </c>
      <c r="FNG22">
        <v>-48827973.8543</v>
      </c>
      <c r="FNH22">
        <v>-48827973.8543</v>
      </c>
      <c r="FNI22">
        <v>-48827973.8543</v>
      </c>
      <c r="FNJ22">
        <v>-48827973.8543</v>
      </c>
      <c r="FNK22">
        <v>-48827973.8543</v>
      </c>
      <c r="FNL22">
        <v>-48827973.8543</v>
      </c>
      <c r="FNM22">
        <v>-48827973.8543</v>
      </c>
      <c r="FNN22">
        <v>-48827973.8543</v>
      </c>
      <c r="FNO22">
        <v>-49371434.1589</v>
      </c>
      <c r="FNP22">
        <v>-49371434.1589</v>
      </c>
      <c r="FNQ22">
        <v>-49371434.1589</v>
      </c>
      <c r="FNR22">
        <v>-49371434.1589</v>
      </c>
      <c r="FNS22">
        <v>-49371434.1589</v>
      </c>
      <c r="FNT22">
        <v>-49371434.1589</v>
      </c>
      <c r="FNU22">
        <v>-49371434.1589</v>
      </c>
      <c r="FNV22">
        <v>-49371434.1589</v>
      </c>
      <c r="FNW22">
        <v>-49371434.1589</v>
      </c>
      <c r="FNX22">
        <v>-49371434.1589</v>
      </c>
      <c r="FNY22">
        <v>-49371434.1589</v>
      </c>
      <c r="FNZ22">
        <v>-1301940.3532499999</v>
      </c>
      <c r="FOA22">
        <v>-1301940.3532499999</v>
      </c>
      <c r="FOB22">
        <v>-1301940.3532499999</v>
      </c>
      <c r="FOC22">
        <v>-1301940.3532499999</v>
      </c>
      <c r="FOD22">
        <v>-1301940.3532499999</v>
      </c>
      <c r="FOE22">
        <v>-1301940.3532499999</v>
      </c>
      <c r="FOF22">
        <v>-1301940.3532499999</v>
      </c>
      <c r="FOG22">
        <v>-1301940.3532499999</v>
      </c>
      <c r="FOH22">
        <v>-1301940.3532499999</v>
      </c>
      <c r="FOI22">
        <v>-1301940.3532499999</v>
      </c>
      <c r="FOJ22">
        <v>-1301940.3532499999</v>
      </c>
      <c r="FOK22">
        <v>4790627.2197500002</v>
      </c>
      <c r="FOL22">
        <v>4790627.2197500002</v>
      </c>
      <c r="FOM22">
        <v>4790627.2197500002</v>
      </c>
      <c r="FON22">
        <v>4790627.2197500002</v>
      </c>
      <c r="FOO22">
        <v>4790627.2197500002</v>
      </c>
      <c r="FOP22">
        <v>4790627.2197500002</v>
      </c>
      <c r="FOQ22">
        <v>4790627.2197500002</v>
      </c>
      <c r="FOR22">
        <v>4790627.2197500002</v>
      </c>
      <c r="FOS22">
        <v>4790627.2197500002</v>
      </c>
      <c r="FOT22">
        <v>4790627.2197500002</v>
      </c>
      <c r="FOU22">
        <v>4790627.2197500002</v>
      </c>
      <c r="FOV22">
        <v>-1301940.3532499999</v>
      </c>
      <c r="FOW22">
        <v>-1301940.3532499999</v>
      </c>
      <c r="FOX22">
        <v>-1301940.3532499999</v>
      </c>
      <c r="FOY22">
        <v>-1301940.3532499999</v>
      </c>
      <c r="FOZ22">
        <v>-1301940.3532499999</v>
      </c>
      <c r="FPA22">
        <v>-1301940.3532499999</v>
      </c>
      <c r="FPB22">
        <v>-1301940.3532499999</v>
      </c>
      <c r="FPC22">
        <v>-1301940.3532499999</v>
      </c>
      <c r="FPD22">
        <v>-1301940.3532499999</v>
      </c>
      <c r="FPE22">
        <v>-1301940.3532499999</v>
      </c>
      <c r="FPF22">
        <v>-1301940.3532499999</v>
      </c>
      <c r="FPG22">
        <v>4790627.2197500002</v>
      </c>
      <c r="FPH22">
        <v>4790627.2197500002</v>
      </c>
      <c r="FPI22">
        <v>4790627.2197500002</v>
      </c>
      <c r="FPJ22">
        <v>4790627.2197500002</v>
      </c>
      <c r="FPK22">
        <v>4790627.2197500002</v>
      </c>
      <c r="FPL22">
        <v>4790627.2197500002</v>
      </c>
      <c r="FPM22">
        <v>4790627.2197500002</v>
      </c>
      <c r="FPN22">
        <v>4790627.2197500002</v>
      </c>
      <c r="FPO22">
        <v>4790627.2197500002</v>
      </c>
      <c r="FPP22">
        <v>4790627.2197500002</v>
      </c>
      <c r="FPQ22">
        <v>4790627.2197500002</v>
      </c>
      <c r="FPR22">
        <v>5451954.17906</v>
      </c>
      <c r="FPS22">
        <v>5451954.17906</v>
      </c>
      <c r="FPT22">
        <v>5451954.17906</v>
      </c>
      <c r="FPU22">
        <v>5451954.17906</v>
      </c>
      <c r="FPV22">
        <v>5451954.17906</v>
      </c>
      <c r="FPW22">
        <v>5451954.17906</v>
      </c>
      <c r="FPX22">
        <v>5451954.17906</v>
      </c>
      <c r="FPY22">
        <v>5451954.17906</v>
      </c>
      <c r="FPZ22">
        <v>5451954.17906</v>
      </c>
      <c r="FQA22">
        <v>5451954.17906</v>
      </c>
      <c r="FQB22">
        <v>5451954.17906</v>
      </c>
      <c r="FQC22">
        <v>17149935.137899999</v>
      </c>
      <c r="FQD22">
        <v>17149935.137899999</v>
      </c>
      <c r="FQE22">
        <v>17149935.137899999</v>
      </c>
      <c r="FQF22">
        <v>17149935.137899999</v>
      </c>
      <c r="FQG22">
        <v>17149935.137899999</v>
      </c>
      <c r="FQH22">
        <v>17149935.137899999</v>
      </c>
      <c r="FQI22">
        <v>17149935.137899999</v>
      </c>
      <c r="FQJ22">
        <v>17149935.137899999</v>
      </c>
      <c r="FQK22">
        <v>17149935.137899999</v>
      </c>
      <c r="FQL22">
        <v>17149935.137899999</v>
      </c>
      <c r="FQM22">
        <v>17149935.137899999</v>
      </c>
      <c r="FQN22">
        <v>5451954.17906</v>
      </c>
      <c r="FQO22">
        <v>5451954.17906</v>
      </c>
      <c r="FQP22">
        <v>5451954.17906</v>
      </c>
      <c r="FQQ22">
        <v>5451954.17906</v>
      </c>
      <c r="FQR22">
        <v>5451954.17906</v>
      </c>
      <c r="FQS22">
        <v>5451954.17906</v>
      </c>
      <c r="FQT22">
        <v>5451954.17906</v>
      </c>
      <c r="FQU22">
        <v>5451954.17906</v>
      </c>
      <c r="FQV22">
        <v>5451954.17906</v>
      </c>
      <c r="FQW22">
        <v>5451954.17906</v>
      </c>
      <c r="FQX22">
        <v>5451954.17906</v>
      </c>
      <c r="FQY22">
        <v>17149935.137899999</v>
      </c>
      <c r="FQZ22">
        <v>17149935.137899999</v>
      </c>
      <c r="FRA22">
        <v>17149935.137899999</v>
      </c>
      <c r="FRB22">
        <v>17149935.137899999</v>
      </c>
      <c r="FRC22">
        <v>17149935.137899999</v>
      </c>
      <c r="FRD22">
        <v>17149935.137899999</v>
      </c>
      <c r="FRE22">
        <v>17149935.137899999</v>
      </c>
      <c r="FRF22">
        <v>17149935.137899999</v>
      </c>
      <c r="FRG22">
        <v>17149935.137899999</v>
      </c>
      <c r="FRH22">
        <v>17149935.137899999</v>
      </c>
      <c r="FRI22">
        <v>17149935.137899999</v>
      </c>
      <c r="FRJ22">
        <v>23909795.500700001</v>
      </c>
      <c r="FRK22">
        <v>23909795.500700001</v>
      </c>
      <c r="FRL22">
        <v>23909795.500700001</v>
      </c>
      <c r="FRM22">
        <v>23909795.500700001</v>
      </c>
      <c r="FRN22">
        <v>23909795.500700001</v>
      </c>
      <c r="FRO22">
        <v>23909795.500700001</v>
      </c>
      <c r="FRP22">
        <v>23909795.500700001</v>
      </c>
      <c r="FRQ22">
        <v>23909795.500700001</v>
      </c>
      <c r="FRR22">
        <v>23909795.500700001</v>
      </c>
      <c r="FRS22">
        <v>23909795.500700001</v>
      </c>
      <c r="FRT22">
        <v>23909795.500700001</v>
      </c>
      <c r="FRU22">
        <v>46818603.231299996</v>
      </c>
      <c r="FRV22">
        <v>46818603.231299996</v>
      </c>
      <c r="FRW22">
        <v>46818603.231299996</v>
      </c>
      <c r="FRX22">
        <v>46818603.231299996</v>
      </c>
      <c r="FRY22">
        <v>46818603.231299996</v>
      </c>
      <c r="FRZ22">
        <v>46818603.231299996</v>
      </c>
      <c r="FSA22">
        <v>46818603.231299996</v>
      </c>
      <c r="FSB22">
        <v>46818603.231299996</v>
      </c>
      <c r="FSC22">
        <v>46818603.231299996</v>
      </c>
      <c r="FSD22">
        <v>46818603.231299996</v>
      </c>
      <c r="FSE22">
        <v>46818603.231299996</v>
      </c>
      <c r="FSF22">
        <v>23909795.500700001</v>
      </c>
      <c r="FSG22">
        <v>23909795.500700001</v>
      </c>
      <c r="FSH22">
        <v>23909795.500700001</v>
      </c>
      <c r="FSI22">
        <v>23909795.500700001</v>
      </c>
      <c r="FSJ22">
        <v>23909795.500700001</v>
      </c>
      <c r="FSK22">
        <v>23909795.500700001</v>
      </c>
      <c r="FSL22">
        <v>23909795.500700001</v>
      </c>
      <c r="FSM22">
        <v>23909795.500700001</v>
      </c>
      <c r="FSN22">
        <v>23909795.500700001</v>
      </c>
      <c r="FSO22">
        <v>23909795.500700001</v>
      </c>
      <c r="FSP22">
        <v>23909795.500700001</v>
      </c>
      <c r="FSQ22">
        <v>46818603.231299996</v>
      </c>
      <c r="FSR22">
        <v>46818603.231299996</v>
      </c>
      <c r="FSS22">
        <v>46818603.231299996</v>
      </c>
      <c r="FST22">
        <v>46818603.231299996</v>
      </c>
      <c r="FSU22">
        <v>46818603.231299996</v>
      </c>
      <c r="FSV22">
        <v>46818603.231299996</v>
      </c>
      <c r="FSW22">
        <v>46818603.231299996</v>
      </c>
      <c r="FSX22">
        <v>46818603.231299996</v>
      </c>
      <c r="FSY22">
        <v>46818603.231299996</v>
      </c>
      <c r="FSZ22">
        <v>46818603.231299996</v>
      </c>
      <c r="FTA22">
        <v>46818603.231299996</v>
      </c>
      <c r="FTB22">
        <v>-4755362.2736600004</v>
      </c>
      <c r="FTC22">
        <v>-4755362.2736600004</v>
      </c>
      <c r="FTD22">
        <v>-4755362.2736600004</v>
      </c>
      <c r="FTE22">
        <v>-4755362.2736600004</v>
      </c>
      <c r="FTF22">
        <v>-4755362.2736600004</v>
      </c>
      <c r="FTG22">
        <v>-4755362.2736600004</v>
      </c>
      <c r="FTH22">
        <v>-4755362.2736600004</v>
      </c>
      <c r="FTI22">
        <v>-4755362.2736600004</v>
      </c>
      <c r="FTJ22">
        <v>-4755362.2736600004</v>
      </c>
      <c r="FTK22">
        <v>-4755362.2736600004</v>
      </c>
      <c r="FTL22">
        <v>-4755362.2736600004</v>
      </c>
      <c r="FTM22">
        <v>-4341519.3637600001</v>
      </c>
      <c r="FTN22">
        <v>-4341519.3637600001</v>
      </c>
      <c r="FTO22">
        <v>-4341519.3637600001</v>
      </c>
      <c r="FTP22">
        <v>-4341519.3637600001</v>
      </c>
      <c r="FTQ22">
        <v>-4341519.3637600001</v>
      </c>
      <c r="FTR22">
        <v>-4341519.3637600001</v>
      </c>
      <c r="FTS22">
        <v>-4341519.3637600001</v>
      </c>
      <c r="FTT22">
        <v>-4341519.3637600001</v>
      </c>
      <c r="FTU22">
        <v>-4341519.3637600001</v>
      </c>
      <c r="FTV22">
        <v>-4341519.3637600001</v>
      </c>
      <c r="FTW22">
        <v>-4341519.3637600001</v>
      </c>
      <c r="FTX22">
        <v>-4755362.2736600004</v>
      </c>
      <c r="FTY22">
        <v>-4755362.2736600004</v>
      </c>
      <c r="FTZ22">
        <v>-4755362.2736600004</v>
      </c>
      <c r="FUA22">
        <v>-4755362.2736600004</v>
      </c>
      <c r="FUB22">
        <v>-4755362.2736600004</v>
      </c>
      <c r="FUC22">
        <v>-4755362.2736600004</v>
      </c>
      <c r="FUD22">
        <v>-4755362.2736600004</v>
      </c>
      <c r="FUE22">
        <v>-4755362.2736600004</v>
      </c>
      <c r="FUF22">
        <v>-4755362.2736600004</v>
      </c>
      <c r="FUG22">
        <v>-4755362.2736600004</v>
      </c>
      <c r="FUH22">
        <v>-4755362.2736600004</v>
      </c>
      <c r="FUI22">
        <v>-4341519.3637600001</v>
      </c>
      <c r="FUJ22">
        <v>-4341519.3637600001</v>
      </c>
      <c r="FUK22">
        <v>-4341519.3637600001</v>
      </c>
      <c r="FUL22">
        <v>-4341519.3637600001</v>
      </c>
      <c r="FUM22">
        <v>-4341519.3637600001</v>
      </c>
      <c r="FUN22">
        <v>-4341519.3637600001</v>
      </c>
      <c r="FUO22">
        <v>-4341519.3637600001</v>
      </c>
      <c r="FUP22">
        <v>-4341519.3637600001</v>
      </c>
      <c r="FUQ22">
        <v>-4341519.3637600001</v>
      </c>
      <c r="FUR22">
        <v>-4341519.3637600001</v>
      </c>
      <c r="FUS22">
        <v>-4341519.3637600001</v>
      </c>
      <c r="FUT22">
        <v>2161186.5386600001</v>
      </c>
      <c r="FUU22">
        <v>2161186.5386600001</v>
      </c>
      <c r="FUV22">
        <v>2161186.5386600001</v>
      </c>
      <c r="FUW22">
        <v>2161186.5386600001</v>
      </c>
      <c r="FUX22">
        <v>2161186.5386600001</v>
      </c>
      <c r="FUY22">
        <v>2161186.5386600001</v>
      </c>
      <c r="FUZ22">
        <v>2161186.5386600001</v>
      </c>
      <c r="FVA22">
        <v>2161186.5386600001</v>
      </c>
      <c r="FVB22">
        <v>2161186.5386600001</v>
      </c>
      <c r="FVC22">
        <v>2161186.5386600001</v>
      </c>
      <c r="FVD22">
        <v>2161186.5386600001</v>
      </c>
      <c r="FVE22">
        <v>2955781.98991</v>
      </c>
      <c r="FVF22">
        <v>2955781.98991</v>
      </c>
      <c r="FVG22">
        <v>2955781.98991</v>
      </c>
      <c r="FVH22">
        <v>2955781.98991</v>
      </c>
      <c r="FVI22">
        <v>2955781.98991</v>
      </c>
      <c r="FVJ22">
        <v>2955781.98991</v>
      </c>
      <c r="FVK22">
        <v>2955781.98991</v>
      </c>
      <c r="FVL22">
        <v>2955781.98991</v>
      </c>
      <c r="FVM22">
        <v>2955781.98991</v>
      </c>
      <c r="FVN22">
        <v>2955781.98991</v>
      </c>
      <c r="FVO22">
        <v>2955781.98991</v>
      </c>
      <c r="FVP22">
        <v>2161186.5386600001</v>
      </c>
      <c r="FVQ22">
        <v>2161186.5386600001</v>
      </c>
      <c r="FVR22">
        <v>2161186.5386600001</v>
      </c>
      <c r="FVS22">
        <v>2161186.5386600001</v>
      </c>
      <c r="FVT22">
        <v>2161186.5386600001</v>
      </c>
      <c r="FVU22">
        <v>2161186.5386600001</v>
      </c>
      <c r="FVV22">
        <v>2161186.5386600001</v>
      </c>
      <c r="FVW22">
        <v>2161186.5386600001</v>
      </c>
      <c r="FVX22">
        <v>2161186.5386600001</v>
      </c>
      <c r="FVY22">
        <v>2161186.5386600001</v>
      </c>
      <c r="FVZ22">
        <v>2161186.5386600001</v>
      </c>
      <c r="FWA22">
        <v>2955781.98991</v>
      </c>
      <c r="FWB22">
        <v>2955781.98991</v>
      </c>
      <c r="FWC22">
        <v>2955781.98991</v>
      </c>
      <c r="FWD22">
        <v>2955781.98991</v>
      </c>
      <c r="FWE22">
        <v>2955781.98991</v>
      </c>
      <c r="FWF22">
        <v>2955781.98991</v>
      </c>
      <c r="FWG22">
        <v>2955781.98991</v>
      </c>
      <c r="FWH22">
        <v>2955781.98991</v>
      </c>
      <c r="FWI22">
        <v>2955781.98991</v>
      </c>
      <c r="FWJ22">
        <v>2955781.98991</v>
      </c>
      <c r="FWK22">
        <v>2955781.98991</v>
      </c>
      <c r="FWL22">
        <v>21953733.426800001</v>
      </c>
      <c r="FWM22">
        <v>21953733.426800001</v>
      </c>
      <c r="FWN22">
        <v>21953733.426800001</v>
      </c>
      <c r="FWO22">
        <v>21953733.426800001</v>
      </c>
      <c r="FWP22">
        <v>21953733.426800001</v>
      </c>
      <c r="FWQ22">
        <v>21953733.426800001</v>
      </c>
      <c r="FWR22">
        <v>21953733.426800001</v>
      </c>
      <c r="FWS22">
        <v>21953733.426800001</v>
      </c>
      <c r="FWT22">
        <v>21953733.426800001</v>
      </c>
      <c r="FWU22">
        <v>21953733.426800001</v>
      </c>
      <c r="FWV22">
        <v>21953733.426800001</v>
      </c>
      <c r="FWW22">
        <v>23509833.9608</v>
      </c>
      <c r="FWX22">
        <v>23509833.9608</v>
      </c>
      <c r="FWY22">
        <v>23509833.9608</v>
      </c>
      <c r="FWZ22">
        <v>23509833.9608</v>
      </c>
      <c r="FXA22">
        <v>23509833.9608</v>
      </c>
      <c r="FXB22">
        <v>23509833.9608</v>
      </c>
      <c r="FXC22">
        <v>23509833.9608</v>
      </c>
      <c r="FXD22">
        <v>23509833.9608</v>
      </c>
      <c r="FXE22">
        <v>23509833.9608</v>
      </c>
      <c r="FXF22">
        <v>23509833.9608</v>
      </c>
      <c r="FXG22">
        <v>23509833.9608</v>
      </c>
      <c r="FXH22">
        <v>21953733.426800001</v>
      </c>
      <c r="FXI22">
        <v>21953733.426800001</v>
      </c>
      <c r="FXJ22">
        <v>21953733.426800001</v>
      </c>
      <c r="FXK22">
        <v>21953733.426800001</v>
      </c>
      <c r="FXL22">
        <v>21953733.426800001</v>
      </c>
      <c r="FXM22">
        <v>21953733.426800001</v>
      </c>
      <c r="FXN22">
        <v>21953733.426800001</v>
      </c>
      <c r="FXO22">
        <v>21953733.426800001</v>
      </c>
      <c r="FXP22">
        <v>21953733.426800001</v>
      </c>
      <c r="FXQ22">
        <v>21953733.426800001</v>
      </c>
      <c r="FXR22">
        <v>21953733.426800001</v>
      </c>
      <c r="FXS22">
        <v>23509833.9608</v>
      </c>
      <c r="FXT22">
        <v>23509833.9608</v>
      </c>
      <c r="FXU22">
        <v>23509833.9608</v>
      </c>
      <c r="FXV22">
        <v>23509833.9608</v>
      </c>
      <c r="FXW22">
        <v>23509833.9608</v>
      </c>
      <c r="FXX22">
        <v>23509833.9608</v>
      </c>
      <c r="FXY22">
        <v>23509833.9608</v>
      </c>
      <c r="FXZ22">
        <v>23509833.9608</v>
      </c>
      <c r="FYA22">
        <v>23509833.9608</v>
      </c>
      <c r="FYB22">
        <v>23509833.9608</v>
      </c>
      <c r="FYC22">
        <v>23509833.9608</v>
      </c>
      <c r="FYD22">
        <v>-55700190.220700003</v>
      </c>
      <c r="FYE22">
        <v>-55700190.220700003</v>
      </c>
      <c r="FYF22">
        <v>-55700190.220700003</v>
      </c>
      <c r="FYG22">
        <v>-55700190.220700003</v>
      </c>
      <c r="FYH22">
        <v>-55700190.220700003</v>
      </c>
      <c r="FYI22">
        <v>-55700190.220700003</v>
      </c>
      <c r="FYJ22">
        <v>-55700190.220700003</v>
      </c>
      <c r="FYK22">
        <v>-55700190.220700003</v>
      </c>
      <c r="FYL22">
        <v>-55700190.220700003</v>
      </c>
      <c r="FYM22">
        <v>-55700190.220700003</v>
      </c>
      <c r="FYN22">
        <v>-55700190.220700003</v>
      </c>
      <c r="FYO22">
        <v>-55700190.220700003</v>
      </c>
      <c r="FYP22">
        <v>-55700190.220700003</v>
      </c>
      <c r="FYQ22">
        <v>-55700190.220700003</v>
      </c>
      <c r="FYR22">
        <v>-55700190.220700003</v>
      </c>
      <c r="FYS22">
        <v>-55700190.220700003</v>
      </c>
      <c r="FYT22">
        <v>-55700190.220700003</v>
      </c>
      <c r="FYU22">
        <v>-55700190.220700003</v>
      </c>
      <c r="FYV22">
        <v>-55700190.220700003</v>
      </c>
      <c r="FYW22">
        <v>-55700190.220700003</v>
      </c>
      <c r="FYX22">
        <v>-55700190.220700003</v>
      </c>
      <c r="FYY22">
        <v>-55700190.220700003</v>
      </c>
      <c r="FYZ22">
        <v>-55700190.220700003</v>
      </c>
      <c r="FZA22">
        <v>-55700190.220700003</v>
      </c>
      <c r="FZB22">
        <v>-55700190.220700003</v>
      </c>
      <c r="FZC22">
        <v>-55700190.220700003</v>
      </c>
      <c r="FZD22">
        <v>-55700190.220700003</v>
      </c>
      <c r="FZE22">
        <v>-55700190.220700003</v>
      </c>
      <c r="FZF22">
        <v>-55700190.220700003</v>
      </c>
      <c r="FZG22">
        <v>-55700190.220700003</v>
      </c>
      <c r="FZH22">
        <v>-55700190.220700003</v>
      </c>
      <c r="FZI22">
        <v>-55700190.220700003</v>
      </c>
      <c r="FZJ22">
        <v>-55700190.220700003</v>
      </c>
      <c r="FZK22">
        <v>-55700190.220700003</v>
      </c>
      <c r="FZL22">
        <v>-55700190.220700003</v>
      </c>
      <c r="FZM22">
        <v>-55700190.220700003</v>
      </c>
      <c r="FZN22">
        <v>-55700190.220700003</v>
      </c>
      <c r="FZO22">
        <v>-55700190.220700003</v>
      </c>
      <c r="FZP22">
        <v>-55700190.220700003</v>
      </c>
      <c r="FZQ22">
        <v>-55700190.220700003</v>
      </c>
      <c r="FZR22">
        <v>-55700190.220700003</v>
      </c>
      <c r="FZS22">
        <v>-55700190.220700003</v>
      </c>
      <c r="FZT22">
        <v>-55700190.220700003</v>
      </c>
      <c r="FZU22">
        <v>-55700190.220700003</v>
      </c>
      <c r="FZV22">
        <v>-85561478.781200007</v>
      </c>
      <c r="FZW22">
        <v>-85561478.781200007</v>
      </c>
      <c r="FZX22">
        <v>-85561478.781200007</v>
      </c>
      <c r="FZY22">
        <v>-85561478.781200007</v>
      </c>
      <c r="FZZ22">
        <v>-85561478.781200007</v>
      </c>
      <c r="GAA22">
        <v>-85561478.781200007</v>
      </c>
      <c r="GAB22">
        <v>-85561478.781200007</v>
      </c>
      <c r="GAC22">
        <v>-85561478.781200007</v>
      </c>
      <c r="GAD22">
        <v>-85561478.781200007</v>
      </c>
      <c r="GAE22">
        <v>-85561478.781200007</v>
      </c>
      <c r="GAF22">
        <v>-85561478.781200007</v>
      </c>
      <c r="GAG22">
        <v>-85561478.781200007</v>
      </c>
      <c r="GAH22">
        <v>-85561478.781200007</v>
      </c>
      <c r="GAI22">
        <v>-85561478.781200007</v>
      </c>
      <c r="GAJ22">
        <v>-85561478.781200007</v>
      </c>
      <c r="GAK22">
        <v>-85561478.781200007</v>
      </c>
      <c r="GAL22">
        <v>-85561478.781200007</v>
      </c>
      <c r="GAM22">
        <v>-85561478.781200007</v>
      </c>
      <c r="GAN22">
        <v>-85561478.781200007</v>
      </c>
      <c r="GAO22">
        <v>-85561478.781200007</v>
      </c>
      <c r="GAP22">
        <v>-85561478.781200007</v>
      </c>
      <c r="GAQ22">
        <v>-85561478.781200007</v>
      </c>
      <c r="GAR22">
        <v>-85561478.781200007</v>
      </c>
      <c r="GAS22">
        <v>-85561478.781200007</v>
      </c>
      <c r="GAT22">
        <v>-85561478.781200007</v>
      </c>
      <c r="GAU22">
        <v>-85561478.781200007</v>
      </c>
      <c r="GAV22">
        <v>-85561478.781200007</v>
      </c>
      <c r="GAW22">
        <v>-85561478.781200007</v>
      </c>
      <c r="GAX22">
        <v>-85561478.781200007</v>
      </c>
      <c r="GAY22">
        <v>-85561478.781200007</v>
      </c>
      <c r="GAZ22">
        <v>-85561478.781200007</v>
      </c>
      <c r="GBA22">
        <v>-85561478.781200007</v>
      </c>
      <c r="GBB22">
        <v>-85561478.781200007</v>
      </c>
      <c r="GBC22">
        <v>-85561478.781200007</v>
      </c>
      <c r="GBD22">
        <v>-85561478.781200007</v>
      </c>
      <c r="GBE22">
        <v>-85561478.781200007</v>
      </c>
      <c r="GBF22">
        <v>-85561478.781200007</v>
      </c>
      <c r="GBG22">
        <v>-85561478.781200007</v>
      </c>
      <c r="GBH22">
        <v>-85561478.781200007</v>
      </c>
      <c r="GBI22">
        <v>-85561478.781200007</v>
      </c>
      <c r="GBJ22">
        <v>-85561478.781200007</v>
      </c>
      <c r="GBK22">
        <v>-85561478.781200007</v>
      </c>
      <c r="GBL22">
        <v>-85561478.781200007</v>
      </c>
      <c r="GBM22">
        <v>-85561478.781200007</v>
      </c>
      <c r="GBN22">
        <v>-132155433.51100001</v>
      </c>
      <c r="GBO22">
        <v>-132155433.51100001</v>
      </c>
      <c r="GBP22">
        <v>-132155433.51100001</v>
      </c>
      <c r="GBQ22">
        <v>-132155433.51100001</v>
      </c>
      <c r="GBR22">
        <v>-132155433.51100001</v>
      </c>
      <c r="GBS22">
        <v>-132155433.51100001</v>
      </c>
      <c r="GBT22">
        <v>-132155433.51100001</v>
      </c>
      <c r="GBU22">
        <v>-132155433.51100001</v>
      </c>
      <c r="GBV22">
        <v>-132155433.51100001</v>
      </c>
      <c r="GBW22">
        <v>-132155433.51100001</v>
      </c>
      <c r="GBX22">
        <v>-132155433.51100001</v>
      </c>
      <c r="GBY22">
        <v>-132155433.51100001</v>
      </c>
      <c r="GBZ22">
        <v>-132155433.51100001</v>
      </c>
      <c r="GCA22">
        <v>-132155433.51100001</v>
      </c>
      <c r="GCB22">
        <v>-132155433.51100001</v>
      </c>
      <c r="GCC22">
        <v>-132155433.51100001</v>
      </c>
      <c r="GCD22">
        <v>-132155433.51100001</v>
      </c>
      <c r="GCE22">
        <v>-132155433.51100001</v>
      </c>
      <c r="GCF22">
        <v>-132155433.51100001</v>
      </c>
      <c r="GCG22">
        <v>-132155433.51100001</v>
      </c>
      <c r="GCH22">
        <v>-132155433.51100001</v>
      </c>
      <c r="GCI22">
        <v>-132155433.51100001</v>
      </c>
      <c r="GCJ22">
        <v>-132155433.51100001</v>
      </c>
      <c r="GCK22">
        <v>-132155433.51100001</v>
      </c>
      <c r="GCL22">
        <v>-132155433.51100001</v>
      </c>
      <c r="GCM22">
        <v>-132155433.51100001</v>
      </c>
      <c r="GCN22">
        <v>-132155433.51100001</v>
      </c>
      <c r="GCO22">
        <v>-132155433.51100001</v>
      </c>
      <c r="GCP22">
        <v>-132155433.51100001</v>
      </c>
      <c r="GCQ22">
        <v>-132155433.51100001</v>
      </c>
      <c r="GCR22">
        <v>-132155433.51100001</v>
      </c>
      <c r="GCS22">
        <v>-132155433.51100001</v>
      </c>
      <c r="GCT22">
        <v>-132155433.51100001</v>
      </c>
      <c r="GCU22">
        <v>-132155433.51100001</v>
      </c>
      <c r="GCV22">
        <v>-132155433.51100001</v>
      </c>
      <c r="GCW22">
        <v>-132155433.51100001</v>
      </c>
      <c r="GCX22">
        <v>-132155433.51100001</v>
      </c>
      <c r="GCY22">
        <v>-132155433.51100001</v>
      </c>
      <c r="GCZ22">
        <v>-132155433.51100001</v>
      </c>
      <c r="GDA22">
        <v>-132155433.51100001</v>
      </c>
      <c r="GDB22">
        <v>-132155433.51100001</v>
      </c>
      <c r="GDC22">
        <v>-132155433.51100001</v>
      </c>
      <c r="GDD22">
        <v>-132155433.51100001</v>
      </c>
      <c r="GDE22">
        <v>-132155433.51100001</v>
      </c>
      <c r="GDF22">
        <v>-55700190.220700003</v>
      </c>
      <c r="GDG22">
        <v>-55700190.220700003</v>
      </c>
      <c r="GDH22">
        <v>-55700190.220700003</v>
      </c>
      <c r="GDI22">
        <v>-55700190.220700003</v>
      </c>
      <c r="GDJ22">
        <v>-55700190.220700003</v>
      </c>
      <c r="GDK22">
        <v>-55700190.220700003</v>
      </c>
      <c r="GDL22">
        <v>-55700190.220700003</v>
      </c>
      <c r="GDM22">
        <v>-55700190.220700003</v>
      </c>
      <c r="GDN22">
        <v>-55700190.220700003</v>
      </c>
      <c r="GDO22">
        <v>-55700190.220700003</v>
      </c>
      <c r="GDP22">
        <v>-55700190.220700003</v>
      </c>
      <c r="GDQ22">
        <v>-55700190.220700003</v>
      </c>
      <c r="GDR22">
        <v>-55700190.220700003</v>
      </c>
      <c r="GDS22">
        <v>-55700190.220700003</v>
      </c>
      <c r="GDT22">
        <v>-55700190.220700003</v>
      </c>
      <c r="GDU22">
        <v>-55700190.220700003</v>
      </c>
      <c r="GDV22">
        <v>-55700190.220700003</v>
      </c>
      <c r="GDW22">
        <v>-55700190.220700003</v>
      </c>
      <c r="GDX22">
        <v>-55700190.220700003</v>
      </c>
      <c r="GDY22">
        <v>-55700190.220700003</v>
      </c>
      <c r="GDZ22">
        <v>-55700190.220700003</v>
      </c>
      <c r="GEA22">
        <v>-55700190.220700003</v>
      </c>
      <c r="GEB22">
        <v>-55700190.220700003</v>
      </c>
      <c r="GEC22">
        <v>-55700190.220700003</v>
      </c>
      <c r="GED22">
        <v>-55700190.220700003</v>
      </c>
      <c r="GEE22">
        <v>-55700190.220700003</v>
      </c>
      <c r="GEF22">
        <v>-55700190.220700003</v>
      </c>
      <c r="GEG22">
        <v>-55700190.220700003</v>
      </c>
      <c r="GEH22">
        <v>-55700190.220700003</v>
      </c>
      <c r="GEI22">
        <v>-55700190.220700003</v>
      </c>
      <c r="GEJ22">
        <v>-55700190.220700003</v>
      </c>
      <c r="GEK22">
        <v>-55700190.220700003</v>
      </c>
      <c r="GEL22">
        <v>-55700190.220700003</v>
      </c>
      <c r="GEM22">
        <v>-55700190.220700003</v>
      </c>
      <c r="GEN22">
        <v>-55700190.220700003</v>
      </c>
      <c r="GEO22">
        <v>-55700190.220700003</v>
      </c>
      <c r="GEP22">
        <v>-55700190.220700003</v>
      </c>
      <c r="GEQ22">
        <v>-55700190.220700003</v>
      </c>
      <c r="GER22">
        <v>-55700190.220700003</v>
      </c>
      <c r="GES22">
        <v>-55700190.220700003</v>
      </c>
      <c r="GET22">
        <v>-55700190.220700003</v>
      </c>
      <c r="GEU22">
        <v>-55700190.220700003</v>
      </c>
      <c r="GEV22">
        <v>-55700190.220700003</v>
      </c>
      <c r="GEW22">
        <v>-55700190.220700003</v>
      </c>
      <c r="GEX22">
        <v>-85561478.781200007</v>
      </c>
      <c r="GEY22">
        <v>-85561478.781200007</v>
      </c>
      <c r="GEZ22">
        <v>-85561478.781200007</v>
      </c>
      <c r="GFA22">
        <v>-85561478.781200007</v>
      </c>
      <c r="GFB22">
        <v>-85561478.781200007</v>
      </c>
      <c r="GFC22">
        <v>-85561478.781200007</v>
      </c>
      <c r="GFD22">
        <v>-85561478.781200007</v>
      </c>
      <c r="GFE22">
        <v>-85561478.781200007</v>
      </c>
      <c r="GFF22">
        <v>-85561478.781200007</v>
      </c>
      <c r="GFG22">
        <v>-85561478.781200007</v>
      </c>
      <c r="GFH22">
        <v>-85561478.781200007</v>
      </c>
      <c r="GFI22">
        <v>-85561478.781200007</v>
      </c>
      <c r="GFJ22">
        <v>-85561478.781200007</v>
      </c>
      <c r="GFK22">
        <v>-85561478.781200007</v>
      </c>
      <c r="GFL22">
        <v>-85561478.781200007</v>
      </c>
      <c r="GFM22">
        <v>-85561478.781200007</v>
      </c>
      <c r="GFN22">
        <v>-85561478.781200007</v>
      </c>
      <c r="GFO22">
        <v>-85561478.781200007</v>
      </c>
      <c r="GFP22">
        <v>-85561478.781200007</v>
      </c>
      <c r="GFQ22">
        <v>-85561478.781200007</v>
      </c>
      <c r="GFR22">
        <v>-85561478.781200007</v>
      </c>
      <c r="GFS22">
        <v>-85561478.781200007</v>
      </c>
      <c r="GFT22">
        <v>-85561478.781200007</v>
      </c>
      <c r="GFU22">
        <v>-85561478.781200007</v>
      </c>
      <c r="GFV22">
        <v>-85561478.781200007</v>
      </c>
      <c r="GFW22">
        <v>-85561478.781200007</v>
      </c>
      <c r="GFX22">
        <v>-85561478.781200007</v>
      </c>
      <c r="GFY22">
        <v>-85561478.781200007</v>
      </c>
      <c r="GFZ22">
        <v>-85561478.781200007</v>
      </c>
      <c r="GGA22">
        <v>-85561478.781200007</v>
      </c>
      <c r="GGB22">
        <v>-85561478.781200007</v>
      </c>
      <c r="GGC22">
        <v>-85561478.781200007</v>
      </c>
      <c r="GGD22">
        <v>-85561478.781200007</v>
      </c>
      <c r="GGE22">
        <v>-85561478.781200007</v>
      </c>
      <c r="GGF22">
        <v>-85561478.781200007</v>
      </c>
      <c r="GGG22">
        <v>-85561478.781200007</v>
      </c>
      <c r="GGH22">
        <v>-85561478.781200007</v>
      </c>
      <c r="GGI22">
        <v>-85561478.781200007</v>
      </c>
      <c r="GGJ22">
        <v>-85561478.781200007</v>
      </c>
      <c r="GGK22">
        <v>-85561478.781200007</v>
      </c>
      <c r="GGL22">
        <v>-85561478.781200007</v>
      </c>
      <c r="GGM22">
        <v>-85561478.781200007</v>
      </c>
      <c r="GGN22">
        <v>-85561478.781200007</v>
      </c>
      <c r="GGO22">
        <v>-85561478.781200007</v>
      </c>
      <c r="GGP22">
        <v>-132155433.51100001</v>
      </c>
      <c r="GGQ22">
        <v>-132155433.51100001</v>
      </c>
      <c r="GGR22">
        <v>-132155433.51100001</v>
      </c>
      <c r="GGS22">
        <v>-132155433.51100001</v>
      </c>
      <c r="GGT22">
        <v>-132155433.51100001</v>
      </c>
      <c r="GGU22">
        <v>-132155433.51100001</v>
      </c>
      <c r="GGV22">
        <v>-132155433.51100001</v>
      </c>
      <c r="GGW22">
        <v>-132155433.51100001</v>
      </c>
      <c r="GGX22">
        <v>-132155433.51100001</v>
      </c>
      <c r="GGY22">
        <v>-132155433.51100001</v>
      </c>
      <c r="GGZ22">
        <v>-132155433.51100001</v>
      </c>
      <c r="GHA22">
        <v>-132155433.51100001</v>
      </c>
      <c r="GHB22">
        <v>-132155433.51100001</v>
      </c>
      <c r="GHC22">
        <v>-132155433.51100001</v>
      </c>
      <c r="GHD22">
        <v>-132155433.51100001</v>
      </c>
      <c r="GHE22">
        <v>-132155433.51100001</v>
      </c>
      <c r="GHF22">
        <v>-132155433.51100001</v>
      </c>
      <c r="GHG22">
        <v>-132155433.51100001</v>
      </c>
      <c r="GHH22">
        <v>-132155433.51100001</v>
      </c>
      <c r="GHI22">
        <v>-132155433.51100001</v>
      </c>
      <c r="GHJ22">
        <v>-132155433.51100001</v>
      </c>
      <c r="GHK22">
        <v>-132155433.51100001</v>
      </c>
      <c r="GHL22">
        <v>-132155433.51100001</v>
      </c>
      <c r="GHM22">
        <v>-132155433.51100001</v>
      </c>
      <c r="GHN22">
        <v>-132155433.51100001</v>
      </c>
      <c r="GHO22">
        <v>-132155433.51100001</v>
      </c>
      <c r="GHP22">
        <v>-132155433.51100001</v>
      </c>
      <c r="GHQ22">
        <v>-132155433.51100001</v>
      </c>
      <c r="GHR22">
        <v>-132155433.51100001</v>
      </c>
      <c r="GHS22">
        <v>-132155433.51100001</v>
      </c>
      <c r="GHT22">
        <v>-132155433.51100001</v>
      </c>
      <c r="GHU22">
        <v>-132155433.51100001</v>
      </c>
      <c r="GHV22">
        <v>-132155433.51100001</v>
      </c>
      <c r="GHW22">
        <v>-132155433.51100001</v>
      </c>
      <c r="GHX22">
        <v>-132155433.51100001</v>
      </c>
      <c r="GHY22">
        <v>-132155433.51100001</v>
      </c>
      <c r="GHZ22">
        <v>-132155433.51100001</v>
      </c>
      <c r="GIA22">
        <v>-132155433.51100001</v>
      </c>
      <c r="GIB22">
        <v>-132155433.51100001</v>
      </c>
      <c r="GIC22">
        <v>-132155433.51100001</v>
      </c>
      <c r="GID22">
        <v>-132155433.51100001</v>
      </c>
      <c r="GIE22">
        <v>-132155433.51100001</v>
      </c>
      <c r="GIF22">
        <v>-132155433.51100001</v>
      </c>
      <c r="GIG22">
        <v>-132155433.51100001</v>
      </c>
      <c r="GIH22">
        <v>-17755653.0024</v>
      </c>
      <c r="GII22">
        <v>-16035860.5308</v>
      </c>
      <c r="GIJ22">
        <v>-14499031.231899999</v>
      </c>
      <c r="GIK22">
        <v>-13057621.022600001</v>
      </c>
      <c r="GIL22">
        <v>-11601857.471799999</v>
      </c>
      <c r="GIM22">
        <v>-9999359.6779299993</v>
      </c>
      <c r="GIN22">
        <v>-8103441.6528000003</v>
      </c>
      <c r="GIO22">
        <v>-5775880.0389799997</v>
      </c>
      <c r="GIP22">
        <v>-210836.29472199999</v>
      </c>
      <c r="GIQ22">
        <v>3411975.8070899998</v>
      </c>
      <c r="GIR22">
        <v>4136301.04641</v>
      </c>
      <c r="GIS22">
        <v>-15837755.089199999</v>
      </c>
      <c r="GIT22">
        <v>-13180284.3497</v>
      </c>
      <c r="GIU22">
        <v>-10355648.2688</v>
      </c>
      <c r="GIV22">
        <v>-7168843.5449999999</v>
      </c>
      <c r="GIW22">
        <v>-3385158.0221600002</v>
      </c>
      <c r="GIX22">
        <v>1258284.86876</v>
      </c>
      <c r="GIY22">
        <v>7017893.0854000002</v>
      </c>
      <c r="GIZ22">
        <v>32469073.271699999</v>
      </c>
      <c r="GJA22">
        <v>37806441.125500001</v>
      </c>
      <c r="GJB22">
        <v>40308088.877700001</v>
      </c>
      <c r="GJC22">
        <v>41606291.468800001</v>
      </c>
      <c r="GJD22">
        <v>-14202953.987600001</v>
      </c>
      <c r="GJE22">
        <v>-11071671.1677</v>
      </c>
      <c r="GJF22">
        <v>-8974220.0490199998</v>
      </c>
      <c r="GJG22">
        <v>-7027156.6630899999</v>
      </c>
      <c r="GJH22">
        <v>-4971996.0240099998</v>
      </c>
      <c r="GJI22">
        <v>-3102566.5603299998</v>
      </c>
      <c r="GJJ22">
        <v>-1451418.18169</v>
      </c>
      <c r="GJK22">
        <v>100805.101362</v>
      </c>
      <c r="GJL22">
        <v>2123463.1822600001</v>
      </c>
      <c r="GJM22">
        <v>3552996.96007</v>
      </c>
      <c r="GJN22">
        <v>4136301.04641</v>
      </c>
      <c r="GJO22">
        <v>-10015141.4341</v>
      </c>
      <c r="GJP22">
        <v>-2954630.56971</v>
      </c>
      <c r="GJQ22">
        <v>3269216.7999300002</v>
      </c>
      <c r="GJR22">
        <v>10316042.8506</v>
      </c>
      <c r="GJS22">
        <v>16928678.636799999</v>
      </c>
      <c r="GJT22">
        <v>24154005.689800002</v>
      </c>
      <c r="GJU22">
        <v>31272047.676399998</v>
      </c>
      <c r="GJV22">
        <v>36482366.8913</v>
      </c>
      <c r="GJW22">
        <v>39167106.438100003</v>
      </c>
      <c r="GJX22">
        <v>40702667.9903</v>
      </c>
      <c r="GJY22">
        <v>41606291.468800001</v>
      </c>
      <c r="GJZ22">
        <v>-26049724.817400001</v>
      </c>
      <c r="GKA22">
        <v>-23012566.192400001</v>
      </c>
      <c r="GKB22">
        <v>-20090957.431400001</v>
      </c>
      <c r="GKC22">
        <v>-17102380.025400002</v>
      </c>
      <c r="GKD22">
        <v>-13822462.2684</v>
      </c>
      <c r="GKE22">
        <v>-9989899.7802300006</v>
      </c>
      <c r="GKF22">
        <v>-5331216.5417299997</v>
      </c>
      <c r="GKG22">
        <v>384025.11099999998</v>
      </c>
      <c r="GKH22">
        <v>13550634.876700001</v>
      </c>
      <c r="GKI22">
        <v>21922489.451900002</v>
      </c>
      <c r="GKJ22">
        <v>23565604.875599999</v>
      </c>
      <c r="GKK22">
        <v>-22213928.991</v>
      </c>
      <c r="GKL22">
        <v>-17301413.830200002</v>
      </c>
      <c r="GKM22">
        <v>-11804191.5053</v>
      </c>
      <c r="GKN22">
        <v>-5324825.0701900003</v>
      </c>
      <c r="GKO22">
        <v>2610936.6309500001</v>
      </c>
      <c r="GKP22">
        <v>12525389.313100001</v>
      </c>
      <c r="GKQ22">
        <v>24911452.934700001</v>
      </c>
      <c r="GKR22">
        <v>79149041.0845</v>
      </c>
      <c r="GKS22">
        <v>90485450.785799995</v>
      </c>
      <c r="GKT22">
        <v>95776551.554499999</v>
      </c>
      <c r="GKU22">
        <v>98505585.720300004</v>
      </c>
      <c r="GKV22">
        <v>-19750692.270199999</v>
      </c>
      <c r="GKW22">
        <v>-13190789.2654</v>
      </c>
      <c r="GKX22">
        <v>-8203936.4852099996</v>
      </c>
      <c r="GKY22">
        <v>-3376396.7563999998</v>
      </c>
      <c r="GKZ22">
        <v>1742468.2982999999</v>
      </c>
      <c r="GLA22">
        <v>6373640.6244099997</v>
      </c>
      <c r="GLB22">
        <v>10422838.9563</v>
      </c>
      <c r="GLC22">
        <v>14174172.855900001</v>
      </c>
      <c r="GLD22">
        <v>18938802.067000002</v>
      </c>
      <c r="GLE22">
        <v>22242555.377</v>
      </c>
      <c r="GLF22">
        <v>23565604.875599999</v>
      </c>
      <c r="GLG22">
        <v>-11390256.5222</v>
      </c>
      <c r="GLH22">
        <v>3067608.8004100001</v>
      </c>
      <c r="GLI22">
        <v>16346132.227299999</v>
      </c>
      <c r="GLJ22">
        <v>31525741.642499998</v>
      </c>
      <c r="GLK22">
        <v>45789909.820799999</v>
      </c>
      <c r="GLL22">
        <v>61322251.820900001</v>
      </c>
      <c r="GLM22">
        <v>76553861.462300003</v>
      </c>
      <c r="GLN22">
        <v>87655952.638099998</v>
      </c>
      <c r="GLO22">
        <v>93358116.637899995</v>
      </c>
      <c r="GLP22">
        <v>96606100.874799997</v>
      </c>
      <c r="GLQ22">
        <v>98505585.720300004</v>
      </c>
      <c r="GLR22">
        <v>-37765095.855800003</v>
      </c>
      <c r="GLS22">
        <v>-32302537.357500002</v>
      </c>
      <c r="GLT22">
        <v>-26692067.837099999</v>
      </c>
      <c r="GLU22">
        <v>-20557507.3948</v>
      </c>
      <c r="GLV22">
        <v>-13442925.6206</v>
      </c>
      <c r="GLW22">
        <v>-4831074.1909299996</v>
      </c>
      <c r="GLX22">
        <v>5794766.4871500004</v>
      </c>
      <c r="GLY22">
        <v>18825756.0997</v>
      </c>
      <c r="GLZ22">
        <v>48232966.446599998</v>
      </c>
      <c r="GMA22">
        <v>66676309.886600003</v>
      </c>
      <c r="GMB22">
        <v>70255927.789100006</v>
      </c>
      <c r="GMC22">
        <v>-30093504.2029</v>
      </c>
      <c r="GMD22">
        <v>-20880232.633200001</v>
      </c>
      <c r="GME22">
        <v>-10118535.9847</v>
      </c>
      <c r="GMF22">
        <v>2997602.5156899998</v>
      </c>
      <c r="GMG22">
        <v>19423872.178100001</v>
      </c>
      <c r="GMH22">
        <v>40199503.995800003</v>
      </c>
      <c r="GMI22">
        <v>66280105.439999998</v>
      </c>
      <c r="GMJ22">
        <v>179789559.58700001</v>
      </c>
      <c r="GMK22">
        <v>203461164.86399999</v>
      </c>
      <c r="GML22">
        <v>214477725.67500001</v>
      </c>
      <c r="GMM22">
        <v>220135889.479</v>
      </c>
      <c r="GMN22">
        <v>-26392827.759599999</v>
      </c>
      <c r="GMO22">
        <v>-12828583.9735</v>
      </c>
      <c r="GMP22">
        <v>-1660216.38473</v>
      </c>
      <c r="GMQ22">
        <v>9404022.6066399999</v>
      </c>
      <c r="GMR22">
        <v>21164638.908500001</v>
      </c>
      <c r="GMS22">
        <v>31774441.2053</v>
      </c>
      <c r="GMT22">
        <v>41000690.747500002</v>
      </c>
      <c r="GMU22">
        <v>49480099.486400001</v>
      </c>
      <c r="GMV22">
        <v>60095189.965599999</v>
      </c>
      <c r="GMW22">
        <v>67373807.806400001</v>
      </c>
      <c r="GMX22">
        <v>70255927.789100006</v>
      </c>
      <c r="GMY22">
        <v>-9695194.4093999993</v>
      </c>
      <c r="GMZ22">
        <v>19724821.137800001</v>
      </c>
      <c r="GNA22">
        <v>47535265.261200003</v>
      </c>
      <c r="GNB22">
        <v>79533952.468999997</v>
      </c>
      <c r="GNC22">
        <v>109631038.09900001</v>
      </c>
      <c r="GND22">
        <v>142329065.62099999</v>
      </c>
      <c r="GNE22">
        <v>174295389.94100001</v>
      </c>
      <c r="GNF22">
        <v>197528350.05599999</v>
      </c>
      <c r="GNG22">
        <v>209434869.90099999</v>
      </c>
      <c r="GNH22">
        <v>216197761.961</v>
      </c>
      <c r="GNI22">
        <v>220135889.479</v>
      </c>
      <c r="GNJ22">
        <v>9928685.04586</v>
      </c>
      <c r="GNK22">
        <v>9928685.04586</v>
      </c>
      <c r="GNL22">
        <v>9928685.04586</v>
      </c>
      <c r="GNM22">
        <v>9928685.04586</v>
      </c>
      <c r="GNN22">
        <v>9928685.04586</v>
      </c>
      <c r="GNO22">
        <v>9928685.04586</v>
      </c>
      <c r="GNP22">
        <v>9928685.04586</v>
      </c>
      <c r="GNQ22">
        <v>9928685.04586</v>
      </c>
      <c r="GNR22">
        <v>9928685.04586</v>
      </c>
      <c r="GNS22">
        <v>9928685.04586</v>
      </c>
      <c r="GNT22">
        <v>9928685.04586</v>
      </c>
      <c r="GNU22">
        <v>10216994.1752</v>
      </c>
      <c r="GNV22">
        <v>10216994.1752</v>
      </c>
      <c r="GNW22">
        <v>10216994.1752</v>
      </c>
      <c r="GNX22">
        <v>10216994.1752</v>
      </c>
      <c r="GNY22">
        <v>10216994.1752</v>
      </c>
      <c r="GNZ22">
        <v>10216994.1752</v>
      </c>
      <c r="GOA22">
        <v>10216994.1752</v>
      </c>
      <c r="GOB22">
        <v>10216994.1752</v>
      </c>
      <c r="GOC22">
        <v>10216994.1752</v>
      </c>
      <c r="GOD22">
        <v>10216994.1752</v>
      </c>
      <c r="GOE22">
        <v>10216994.1752</v>
      </c>
      <c r="GOF22">
        <v>9928685.04586</v>
      </c>
      <c r="GOG22">
        <v>9928685.04586</v>
      </c>
      <c r="GOH22">
        <v>9928685.04586</v>
      </c>
      <c r="GOI22">
        <v>9928685.04586</v>
      </c>
      <c r="GOJ22">
        <v>9928685.04586</v>
      </c>
      <c r="GOK22">
        <v>9928685.04586</v>
      </c>
      <c r="GOL22">
        <v>9928685.04586</v>
      </c>
      <c r="GOM22">
        <v>9928685.04586</v>
      </c>
      <c r="GON22">
        <v>9928685.04586</v>
      </c>
      <c r="GOO22">
        <v>9928685.04586</v>
      </c>
      <c r="GOP22">
        <v>9928685.04586</v>
      </c>
      <c r="GOQ22">
        <v>10216994.1752</v>
      </c>
      <c r="GOR22">
        <v>10216994.1752</v>
      </c>
      <c r="GOS22">
        <v>10216994.1752</v>
      </c>
      <c r="GOT22">
        <v>10216994.1752</v>
      </c>
      <c r="GOU22">
        <v>10216994.1752</v>
      </c>
      <c r="GOV22">
        <v>10216994.1752</v>
      </c>
      <c r="GOW22">
        <v>10216994.1752</v>
      </c>
      <c r="GOX22">
        <v>10216994.1752</v>
      </c>
      <c r="GOY22">
        <v>10216994.1752</v>
      </c>
      <c r="GOZ22">
        <v>10216994.1752</v>
      </c>
      <c r="GPA22">
        <v>10216994.1752</v>
      </c>
      <c r="GPB22">
        <v>26780108.107799999</v>
      </c>
      <c r="GPC22">
        <v>26780108.107799999</v>
      </c>
      <c r="GPD22">
        <v>26780108.107799999</v>
      </c>
      <c r="GPE22">
        <v>26780108.107799999</v>
      </c>
      <c r="GPF22">
        <v>26780108.107799999</v>
      </c>
      <c r="GPG22">
        <v>26780108.107799999</v>
      </c>
      <c r="GPH22">
        <v>26780108.107799999</v>
      </c>
      <c r="GPI22">
        <v>26780108.107799999</v>
      </c>
      <c r="GPJ22">
        <v>26780108.107799999</v>
      </c>
      <c r="GPK22">
        <v>26780108.107799999</v>
      </c>
      <c r="GPL22">
        <v>26780108.107799999</v>
      </c>
      <c r="GPM22">
        <v>27333673.5242</v>
      </c>
      <c r="GPN22">
        <v>27333673.5242</v>
      </c>
      <c r="GPO22">
        <v>27333673.5242</v>
      </c>
      <c r="GPP22">
        <v>27333673.5242</v>
      </c>
      <c r="GPQ22">
        <v>27333673.5242</v>
      </c>
      <c r="GPR22">
        <v>27333673.5242</v>
      </c>
      <c r="GPS22">
        <v>27333673.5242</v>
      </c>
      <c r="GPT22">
        <v>27333673.5242</v>
      </c>
      <c r="GPU22">
        <v>27333673.5242</v>
      </c>
      <c r="GPV22">
        <v>27333673.5242</v>
      </c>
      <c r="GPW22">
        <v>27333673.5242</v>
      </c>
      <c r="GPX22">
        <v>26780108.107799999</v>
      </c>
      <c r="GPY22">
        <v>26780108.107799999</v>
      </c>
      <c r="GPZ22">
        <v>26780108.107799999</v>
      </c>
      <c r="GQA22">
        <v>26780108.107799999</v>
      </c>
      <c r="GQB22">
        <v>26780108.107799999</v>
      </c>
      <c r="GQC22">
        <v>26780108.107799999</v>
      </c>
      <c r="GQD22">
        <v>26780108.107799999</v>
      </c>
      <c r="GQE22">
        <v>26780108.107799999</v>
      </c>
      <c r="GQF22">
        <v>26780108.107799999</v>
      </c>
      <c r="GQG22">
        <v>26780108.107799999</v>
      </c>
      <c r="GQH22">
        <v>26780108.107799999</v>
      </c>
      <c r="GQI22">
        <v>27333673.5242</v>
      </c>
      <c r="GQJ22">
        <v>27333673.5242</v>
      </c>
      <c r="GQK22">
        <v>27333673.5242</v>
      </c>
      <c r="GQL22">
        <v>27333673.5242</v>
      </c>
      <c r="GQM22">
        <v>27333673.5242</v>
      </c>
      <c r="GQN22">
        <v>27333673.5242</v>
      </c>
      <c r="GQO22">
        <v>27333673.5242</v>
      </c>
      <c r="GQP22">
        <v>27333673.5242</v>
      </c>
      <c r="GQQ22">
        <v>27333673.5242</v>
      </c>
      <c r="GQR22">
        <v>27333673.5242</v>
      </c>
      <c r="GQS22">
        <v>27333673.5242</v>
      </c>
      <c r="GQT22">
        <v>65287778.137800001</v>
      </c>
      <c r="GQU22">
        <v>65287778.137800001</v>
      </c>
      <c r="GQV22">
        <v>65287778.137800001</v>
      </c>
      <c r="GQW22">
        <v>65287778.137800001</v>
      </c>
      <c r="GQX22">
        <v>65287778.137800001</v>
      </c>
      <c r="GQY22">
        <v>65287778.137800001</v>
      </c>
      <c r="GQZ22">
        <v>65287778.137800001</v>
      </c>
      <c r="GRA22">
        <v>65287778.137800001</v>
      </c>
      <c r="GRB22">
        <v>65287778.137800001</v>
      </c>
      <c r="GRC22">
        <v>65287778.137800001</v>
      </c>
      <c r="GRD22">
        <v>65287778.137800001</v>
      </c>
      <c r="GRE22">
        <v>66371856.128200002</v>
      </c>
      <c r="GRF22">
        <v>66371856.128200002</v>
      </c>
      <c r="GRG22">
        <v>66371856.128200002</v>
      </c>
      <c r="GRH22">
        <v>66371856.128200002</v>
      </c>
      <c r="GRI22">
        <v>66371856.128200002</v>
      </c>
      <c r="GRJ22">
        <v>66371856.128200002</v>
      </c>
      <c r="GRK22">
        <v>66371856.128200002</v>
      </c>
      <c r="GRL22">
        <v>66371856.128200002</v>
      </c>
      <c r="GRM22">
        <v>66371856.128200002</v>
      </c>
      <c r="GRN22">
        <v>66371856.128200002</v>
      </c>
      <c r="GRO22">
        <v>66371856.128200002</v>
      </c>
      <c r="GRP22">
        <v>65287778.137800001</v>
      </c>
      <c r="GRQ22">
        <v>65287778.137800001</v>
      </c>
      <c r="GRR22">
        <v>65287778.137800001</v>
      </c>
      <c r="GRS22">
        <v>65287778.137800001</v>
      </c>
      <c r="GRT22">
        <v>65287778.137800001</v>
      </c>
      <c r="GRU22">
        <v>65287778.137800001</v>
      </c>
      <c r="GRV22">
        <v>65287778.137800001</v>
      </c>
      <c r="GRW22">
        <v>65287778.137800001</v>
      </c>
      <c r="GRX22">
        <v>65287778.137800001</v>
      </c>
      <c r="GRY22">
        <v>65287778.137800001</v>
      </c>
      <c r="GRZ22">
        <v>65287778.137800001</v>
      </c>
      <c r="GSA22">
        <v>66371856.128200002</v>
      </c>
      <c r="GSB22">
        <v>66371856.128200002</v>
      </c>
      <c r="GSC22">
        <v>66371856.128200002</v>
      </c>
      <c r="GSD22">
        <v>66371856.128200002</v>
      </c>
      <c r="GSE22">
        <v>66371856.128200002</v>
      </c>
      <c r="GSF22">
        <v>66371856.128200002</v>
      </c>
      <c r="GSG22">
        <v>66371856.128200002</v>
      </c>
      <c r="GSH22">
        <v>66371856.128200002</v>
      </c>
      <c r="GSI22">
        <v>66371856.128200002</v>
      </c>
      <c r="GSJ22">
        <v>66371856.128200002</v>
      </c>
      <c r="GSK22">
        <v>66371856.128200002</v>
      </c>
      <c r="GSL22">
        <v>-4867.8949941700002</v>
      </c>
      <c r="GSM22">
        <v>-4867.8949941700002</v>
      </c>
      <c r="GSN22">
        <v>-4867.8949941700002</v>
      </c>
      <c r="GSO22">
        <v>-4867.8949941700002</v>
      </c>
      <c r="GSP22">
        <v>-4867.8949941700002</v>
      </c>
      <c r="GSQ22">
        <v>-4867.8949941700002</v>
      </c>
      <c r="GSR22">
        <v>-4867.8949941700002</v>
      </c>
      <c r="GSS22">
        <v>-4867.8949941700002</v>
      </c>
      <c r="GST22">
        <v>-4867.8949941700002</v>
      </c>
      <c r="GSU22">
        <v>-4867.8949941700002</v>
      </c>
      <c r="GSV22">
        <v>-4867.8949941700002</v>
      </c>
      <c r="GSW22">
        <v>-4867.8949941700002</v>
      </c>
      <c r="GSX22">
        <v>-4867.8949941700002</v>
      </c>
      <c r="GSY22">
        <v>-4867.8949941700002</v>
      </c>
      <c r="GSZ22">
        <v>-4867.8949941700002</v>
      </c>
      <c r="GTA22">
        <v>-4867.8949941700002</v>
      </c>
      <c r="GTB22">
        <v>-4867.8949941700002</v>
      </c>
      <c r="GTC22">
        <v>-4867.8949941700002</v>
      </c>
      <c r="GTD22">
        <v>-4867.8949941700002</v>
      </c>
      <c r="GTE22">
        <v>-4867.8949941700002</v>
      </c>
      <c r="GTF22">
        <v>-4867.8949941700002</v>
      </c>
      <c r="GTG22">
        <v>-4867.8949941700002</v>
      </c>
      <c r="GTH22">
        <v>-4867.8949941700002</v>
      </c>
      <c r="GTI22">
        <v>-4867.8949941700002</v>
      </c>
      <c r="GTJ22">
        <v>-4867.8949941700002</v>
      </c>
      <c r="GTK22">
        <v>-4867.8949941700002</v>
      </c>
      <c r="GTL22">
        <v>-4867.8949941700002</v>
      </c>
      <c r="GTM22">
        <v>-4867.8949941700002</v>
      </c>
      <c r="GTN22">
        <v>-4867.8949941700002</v>
      </c>
      <c r="GTO22">
        <v>-4867.8949941700002</v>
      </c>
      <c r="GTP22">
        <v>-4867.8949941700002</v>
      </c>
      <c r="GTQ22">
        <v>-4867.8949941700002</v>
      </c>
      <c r="GTR22">
        <v>-4867.8949941700002</v>
      </c>
      <c r="GTS22">
        <v>-4867.8949941700002</v>
      </c>
      <c r="GTT22">
        <v>-4867.8949941700002</v>
      </c>
      <c r="GTU22">
        <v>-4867.8949941700002</v>
      </c>
      <c r="GTV22">
        <v>-4867.8949941700002</v>
      </c>
      <c r="GTW22">
        <v>-4867.8949941700002</v>
      </c>
      <c r="GTX22">
        <v>-4867.8949941700002</v>
      </c>
      <c r="GTY22">
        <v>-4867.8949941700002</v>
      </c>
      <c r="GTZ22">
        <v>-4867.8949941700002</v>
      </c>
      <c r="GUA22">
        <v>-4867.8949941700002</v>
      </c>
      <c r="GUB22">
        <v>-4867.8949941700002</v>
      </c>
      <c r="GUC22">
        <v>-4867.8949941700002</v>
      </c>
      <c r="GUD22">
        <v>-8066.9034522299999</v>
      </c>
      <c r="GUE22">
        <v>-8066.9034522299999</v>
      </c>
      <c r="GUF22">
        <v>-8066.9034522299999</v>
      </c>
      <c r="GUG22">
        <v>-8066.9034522299999</v>
      </c>
      <c r="GUH22">
        <v>-8066.9034522299999</v>
      </c>
      <c r="GUI22">
        <v>-8066.9034522299999</v>
      </c>
      <c r="GUJ22">
        <v>-8066.9034522299999</v>
      </c>
      <c r="GUK22">
        <v>-8066.9034522299999</v>
      </c>
      <c r="GUL22">
        <v>-8066.9034522299999</v>
      </c>
      <c r="GUM22">
        <v>-8066.9034522299999</v>
      </c>
      <c r="GUN22">
        <v>-8066.9034522299999</v>
      </c>
      <c r="GUO22">
        <v>-8066.9034522299999</v>
      </c>
      <c r="GUP22">
        <v>-8066.9034522299999</v>
      </c>
      <c r="GUQ22">
        <v>-8066.9034522299999</v>
      </c>
      <c r="GUR22">
        <v>-8066.9034522299999</v>
      </c>
      <c r="GUS22">
        <v>-8066.9034522299999</v>
      </c>
      <c r="GUT22">
        <v>-8066.9034522299999</v>
      </c>
      <c r="GUU22">
        <v>-8066.9034522299999</v>
      </c>
      <c r="GUV22">
        <v>-8066.9034522299999</v>
      </c>
      <c r="GUW22">
        <v>-8066.9034522299999</v>
      </c>
      <c r="GUX22">
        <v>-8066.9034522299999</v>
      </c>
      <c r="GUY22">
        <v>-8066.9034522299999</v>
      </c>
      <c r="GUZ22">
        <v>-8066.9034522299999</v>
      </c>
      <c r="GVA22">
        <v>-8066.9034522299999</v>
      </c>
      <c r="GVB22">
        <v>-8066.9034522299999</v>
      </c>
      <c r="GVC22">
        <v>-8066.9034522299999</v>
      </c>
      <c r="GVD22">
        <v>-8066.9034522299999</v>
      </c>
      <c r="GVE22">
        <v>-8066.9034522299999</v>
      </c>
      <c r="GVF22">
        <v>-8066.9034522299999</v>
      </c>
      <c r="GVG22">
        <v>-8066.9034522299999</v>
      </c>
      <c r="GVH22">
        <v>-8066.9034522299999</v>
      </c>
      <c r="GVI22">
        <v>-8066.9034522299999</v>
      </c>
      <c r="GVJ22">
        <v>-8066.9034522299999</v>
      </c>
      <c r="GVK22">
        <v>-8066.9034522299999</v>
      </c>
      <c r="GVL22">
        <v>-8066.9034522299999</v>
      </c>
      <c r="GVM22">
        <v>-8066.9034522299999</v>
      </c>
      <c r="GVN22">
        <v>-8066.9034522299999</v>
      </c>
      <c r="GVO22">
        <v>-8066.9034522299999</v>
      </c>
      <c r="GVP22">
        <v>-8066.9034522299999</v>
      </c>
      <c r="GVQ22">
        <v>-8066.9034522299999</v>
      </c>
      <c r="GVR22">
        <v>-8066.9034522299999</v>
      </c>
      <c r="GVS22">
        <v>-8066.9034522299999</v>
      </c>
      <c r="GVT22">
        <v>-8066.9034522299999</v>
      </c>
      <c r="GVU22">
        <v>-8066.9034522299999</v>
      </c>
      <c r="GVV22">
        <v>-14464.9203683</v>
      </c>
      <c r="GVW22">
        <v>-14464.9203683</v>
      </c>
      <c r="GVX22">
        <v>-14464.9203683</v>
      </c>
      <c r="GVY22">
        <v>-14464.9203683</v>
      </c>
      <c r="GVZ22">
        <v>-14464.9203683</v>
      </c>
      <c r="GWA22">
        <v>-14464.9203683</v>
      </c>
      <c r="GWB22">
        <v>-14464.9203683</v>
      </c>
      <c r="GWC22">
        <v>-14464.9203683</v>
      </c>
      <c r="GWD22">
        <v>-14464.9203683</v>
      </c>
      <c r="GWE22">
        <v>-14464.9203683</v>
      </c>
      <c r="GWF22">
        <v>-14464.9203683</v>
      </c>
      <c r="GWG22">
        <v>-14464.9203683</v>
      </c>
      <c r="GWH22">
        <v>-14464.9203683</v>
      </c>
      <c r="GWI22">
        <v>-14464.9203683</v>
      </c>
      <c r="GWJ22">
        <v>-14464.9203683</v>
      </c>
      <c r="GWK22">
        <v>-14464.9203683</v>
      </c>
      <c r="GWL22">
        <v>-14464.9203683</v>
      </c>
      <c r="GWM22">
        <v>-14464.9203683</v>
      </c>
      <c r="GWN22">
        <v>-14464.9203683</v>
      </c>
      <c r="GWO22">
        <v>-14464.9203683</v>
      </c>
      <c r="GWP22">
        <v>-14464.9203683</v>
      </c>
      <c r="GWQ22">
        <v>-14464.9203683</v>
      </c>
      <c r="GWR22">
        <v>-14464.9203683</v>
      </c>
      <c r="GWS22">
        <v>-14464.9203683</v>
      </c>
      <c r="GWT22">
        <v>-14464.9203683</v>
      </c>
      <c r="GWU22">
        <v>-14464.9203683</v>
      </c>
      <c r="GWV22">
        <v>-14464.9203683</v>
      </c>
      <c r="GWW22">
        <v>-14464.9203683</v>
      </c>
      <c r="GWX22">
        <v>-14464.9203683</v>
      </c>
      <c r="GWY22">
        <v>-14464.9203683</v>
      </c>
      <c r="GWZ22">
        <v>-14464.9203683</v>
      </c>
      <c r="GXA22">
        <v>-14464.9203683</v>
      </c>
      <c r="GXB22">
        <v>-14464.9203683</v>
      </c>
      <c r="GXC22">
        <v>-14464.9203683</v>
      </c>
      <c r="GXD22">
        <v>-14464.9203683</v>
      </c>
      <c r="GXE22">
        <v>-14464.9203683</v>
      </c>
      <c r="GXF22">
        <v>-14464.9203683</v>
      </c>
      <c r="GXG22">
        <v>-14464.9203683</v>
      </c>
      <c r="GXH22">
        <v>-14464.9203683</v>
      </c>
      <c r="GXI22">
        <v>-14464.9203683</v>
      </c>
      <c r="GXJ22">
        <v>-14464.9203683</v>
      </c>
      <c r="GXK22">
        <v>-14464.9203683</v>
      </c>
      <c r="GXL22">
        <v>-14464.9203683</v>
      </c>
      <c r="GXM22">
        <v>-14464.9203683</v>
      </c>
      <c r="GXN22">
        <v>-11495.1728023</v>
      </c>
      <c r="GXO22">
        <v>-11495.1728023</v>
      </c>
      <c r="GXP22">
        <v>-11495.1728023</v>
      </c>
      <c r="GXQ22">
        <v>-11495.1728023</v>
      </c>
      <c r="GXR22">
        <v>-11495.1728023</v>
      </c>
      <c r="GXS22">
        <v>-11495.1728023</v>
      </c>
      <c r="GXT22">
        <v>-11495.1728023</v>
      </c>
      <c r="GXU22">
        <v>-11495.1728023</v>
      </c>
      <c r="GXV22">
        <v>-11495.1728023</v>
      </c>
      <c r="GXW22">
        <v>-11495.1728023</v>
      </c>
      <c r="GXX22">
        <v>-11495.1728023</v>
      </c>
      <c r="GXY22">
        <v>-11495.1728023</v>
      </c>
      <c r="GXZ22">
        <v>-11495.1728023</v>
      </c>
      <c r="GYA22">
        <v>-11495.1728023</v>
      </c>
      <c r="GYB22">
        <v>-11495.1728023</v>
      </c>
      <c r="GYC22">
        <v>-11495.1728023</v>
      </c>
      <c r="GYD22">
        <v>-11495.1728023</v>
      </c>
      <c r="GYE22">
        <v>-11495.1728023</v>
      </c>
      <c r="GYF22">
        <v>-11495.1728023</v>
      </c>
      <c r="GYG22">
        <v>-11495.1728023</v>
      </c>
      <c r="GYH22">
        <v>-11495.1728023</v>
      </c>
      <c r="GYI22">
        <v>-11495.1728023</v>
      </c>
      <c r="GYJ22">
        <v>-11495.1728023</v>
      </c>
      <c r="GYK22">
        <v>-11495.1728023</v>
      </c>
      <c r="GYL22">
        <v>-11495.1728023</v>
      </c>
      <c r="GYM22">
        <v>-11495.1728023</v>
      </c>
      <c r="GYN22">
        <v>-11495.1728023</v>
      </c>
      <c r="GYO22">
        <v>-11495.1728023</v>
      </c>
      <c r="GYP22">
        <v>-11495.1728023</v>
      </c>
      <c r="GYQ22">
        <v>-11495.1728023</v>
      </c>
      <c r="GYR22">
        <v>-11495.1728023</v>
      </c>
      <c r="GYS22">
        <v>-11495.1728023</v>
      </c>
      <c r="GYT22">
        <v>-11495.1728023</v>
      </c>
      <c r="GYU22">
        <v>-11495.1728023</v>
      </c>
      <c r="GYV22">
        <v>-11495.1728023</v>
      </c>
      <c r="GYW22">
        <v>-11495.1728023</v>
      </c>
      <c r="GYX22">
        <v>-11495.1728023</v>
      </c>
      <c r="GYY22">
        <v>-11495.1728023</v>
      </c>
      <c r="GYZ22">
        <v>-11495.1728023</v>
      </c>
      <c r="GZA22">
        <v>-11495.1728023</v>
      </c>
      <c r="GZB22">
        <v>-11495.1728023</v>
      </c>
      <c r="GZC22">
        <v>-11495.1728023</v>
      </c>
      <c r="GZD22">
        <v>-11495.1728023</v>
      </c>
      <c r="GZE22">
        <v>-11495.1728023</v>
      </c>
      <c r="GZF22">
        <v>-19049.393890799998</v>
      </c>
      <c r="GZG22">
        <v>-19049.393890799998</v>
      </c>
      <c r="GZH22">
        <v>-19049.393890799998</v>
      </c>
      <c r="GZI22">
        <v>-19049.393890799998</v>
      </c>
      <c r="GZJ22">
        <v>-19049.393890799998</v>
      </c>
      <c r="GZK22">
        <v>-19049.393890799998</v>
      </c>
      <c r="GZL22">
        <v>-19049.393890799998</v>
      </c>
      <c r="GZM22">
        <v>-19049.393890799998</v>
      </c>
      <c r="GZN22">
        <v>-19049.393890799998</v>
      </c>
      <c r="GZO22">
        <v>-19049.393890799998</v>
      </c>
      <c r="GZP22">
        <v>-19049.393890799998</v>
      </c>
      <c r="GZQ22">
        <v>-19049.393890799998</v>
      </c>
      <c r="GZR22">
        <v>-19049.393890799998</v>
      </c>
      <c r="GZS22">
        <v>-19049.393890799998</v>
      </c>
      <c r="GZT22">
        <v>-19049.393890799998</v>
      </c>
      <c r="GZU22">
        <v>-19049.393890799998</v>
      </c>
      <c r="GZV22">
        <v>-19049.393890799998</v>
      </c>
      <c r="GZW22">
        <v>-19049.393890799998</v>
      </c>
      <c r="GZX22">
        <v>-19049.393890799998</v>
      </c>
      <c r="GZY22">
        <v>-19049.393890799998</v>
      </c>
      <c r="GZZ22">
        <v>-19049.393890799998</v>
      </c>
      <c r="HAA22">
        <v>-19049.393890799998</v>
      </c>
      <c r="HAB22">
        <v>-19049.393890799998</v>
      </c>
      <c r="HAC22">
        <v>-19049.393890799998</v>
      </c>
      <c r="HAD22">
        <v>-19049.393890799998</v>
      </c>
      <c r="HAE22">
        <v>-19049.393890799998</v>
      </c>
      <c r="HAF22">
        <v>-19049.393890799998</v>
      </c>
      <c r="HAG22">
        <v>-19049.393890799998</v>
      </c>
      <c r="HAH22">
        <v>-19049.393890799998</v>
      </c>
      <c r="HAI22">
        <v>-19049.393890799998</v>
      </c>
      <c r="HAJ22">
        <v>-19049.393890799998</v>
      </c>
      <c r="HAK22">
        <v>-19049.393890799998</v>
      </c>
      <c r="HAL22">
        <v>-19049.393890799998</v>
      </c>
      <c r="HAM22">
        <v>-19049.393890799998</v>
      </c>
      <c r="HAN22">
        <v>-19049.393890799998</v>
      </c>
      <c r="HAO22">
        <v>-19049.393890799998</v>
      </c>
      <c r="HAP22">
        <v>-19049.393890799998</v>
      </c>
      <c r="HAQ22">
        <v>-19049.393890799998</v>
      </c>
      <c r="HAR22">
        <v>-19049.393890799998</v>
      </c>
      <c r="HAS22">
        <v>-19049.393890799998</v>
      </c>
      <c r="HAT22">
        <v>-19049.393890799998</v>
      </c>
      <c r="HAU22">
        <v>-19049.393890799998</v>
      </c>
      <c r="HAV22">
        <v>-19049.393890799998</v>
      </c>
      <c r="HAW22">
        <v>-19049.393890799998</v>
      </c>
      <c r="HAX22">
        <v>-34157.836067800003</v>
      </c>
      <c r="HAY22">
        <v>-34157.836067800003</v>
      </c>
      <c r="HAZ22">
        <v>-34157.836067800003</v>
      </c>
      <c r="HBA22">
        <v>-34157.836067800003</v>
      </c>
      <c r="HBB22">
        <v>-34157.836067800003</v>
      </c>
      <c r="HBC22">
        <v>-34157.836067800003</v>
      </c>
      <c r="HBD22">
        <v>-34157.836067800003</v>
      </c>
      <c r="HBE22">
        <v>-34157.836067800003</v>
      </c>
      <c r="HBF22">
        <v>-34157.836067800003</v>
      </c>
      <c r="HBG22">
        <v>-34157.836067800003</v>
      </c>
      <c r="HBH22">
        <v>-34157.836067800003</v>
      </c>
      <c r="HBI22">
        <v>-34157.836067800003</v>
      </c>
      <c r="HBJ22">
        <v>-34157.836067800003</v>
      </c>
      <c r="HBK22">
        <v>-34157.836067800003</v>
      </c>
      <c r="HBL22">
        <v>-34157.836067800003</v>
      </c>
      <c r="HBM22">
        <v>-34157.836067800003</v>
      </c>
      <c r="HBN22">
        <v>-34157.836067800003</v>
      </c>
      <c r="HBO22">
        <v>-34157.836067800003</v>
      </c>
      <c r="HBP22">
        <v>-34157.836067800003</v>
      </c>
      <c r="HBQ22">
        <v>-34157.836067800003</v>
      </c>
      <c r="HBR22">
        <v>-34157.836067800003</v>
      </c>
      <c r="HBS22">
        <v>-34157.836067800003</v>
      </c>
      <c r="HBT22">
        <v>-34157.836067800003</v>
      </c>
      <c r="HBU22">
        <v>-34157.836067800003</v>
      </c>
      <c r="HBV22">
        <v>-34157.836067800003</v>
      </c>
      <c r="HBW22">
        <v>-34157.836067800003</v>
      </c>
      <c r="HBX22">
        <v>-34157.836067800003</v>
      </c>
      <c r="HBY22">
        <v>-34157.836067800003</v>
      </c>
      <c r="HBZ22">
        <v>-34157.836067800003</v>
      </c>
      <c r="HCA22">
        <v>-34157.836067800003</v>
      </c>
      <c r="HCB22">
        <v>-34157.836067800003</v>
      </c>
      <c r="HCC22">
        <v>-34157.836067800003</v>
      </c>
      <c r="HCD22">
        <v>-34157.836067800003</v>
      </c>
      <c r="HCE22">
        <v>-34157.836067800003</v>
      </c>
      <c r="HCF22">
        <v>-34157.836067800003</v>
      </c>
      <c r="HCG22">
        <v>-34157.836067800003</v>
      </c>
      <c r="HCH22">
        <v>-34157.836067800003</v>
      </c>
      <c r="HCI22">
        <v>-34157.836067800003</v>
      </c>
      <c r="HCJ22">
        <v>-34157.836067800003</v>
      </c>
      <c r="HCK22">
        <v>-34157.836067800003</v>
      </c>
      <c r="HCL22">
        <v>-34157.836067800003</v>
      </c>
      <c r="HCM22">
        <v>-34157.836067800003</v>
      </c>
      <c r="HCN22">
        <v>-34157.836067800003</v>
      </c>
      <c r="HCO22">
        <v>-34157.836067800003</v>
      </c>
      <c r="HCP22">
        <v>69537.139616800006</v>
      </c>
      <c r="HCQ22">
        <v>69537.139616800006</v>
      </c>
      <c r="HCR22">
        <v>69537.139616800006</v>
      </c>
      <c r="HCS22">
        <v>69537.139616800006</v>
      </c>
      <c r="HCT22">
        <v>69537.139616800006</v>
      </c>
      <c r="HCU22">
        <v>69537.139616800006</v>
      </c>
      <c r="HCV22">
        <v>69537.139616800006</v>
      </c>
      <c r="HCW22">
        <v>69537.139616800006</v>
      </c>
      <c r="HCX22">
        <v>69537.139616800006</v>
      </c>
      <c r="HCY22">
        <v>69537.139616800006</v>
      </c>
      <c r="HCZ22">
        <v>69537.139616800006</v>
      </c>
      <c r="HDA22">
        <v>69294.988784000001</v>
      </c>
      <c r="HDB22">
        <v>69294.988784000001</v>
      </c>
      <c r="HDC22">
        <v>69294.988784000001</v>
      </c>
      <c r="HDD22">
        <v>69294.988784000001</v>
      </c>
      <c r="HDE22">
        <v>69294.988784000001</v>
      </c>
      <c r="HDF22">
        <v>69294.988784000001</v>
      </c>
      <c r="HDG22">
        <v>69294.988784000001</v>
      </c>
      <c r="HDH22">
        <v>69294.988784000001</v>
      </c>
      <c r="HDI22">
        <v>69294.988784000001</v>
      </c>
      <c r="HDJ22">
        <v>69294.988784000001</v>
      </c>
      <c r="HDK22">
        <v>69294.988784000001</v>
      </c>
      <c r="HDL22">
        <v>69537.139616800006</v>
      </c>
      <c r="HDM22">
        <v>69537.139616800006</v>
      </c>
      <c r="HDN22">
        <v>69537.139616800006</v>
      </c>
      <c r="HDO22">
        <v>69537.139616800006</v>
      </c>
      <c r="HDP22">
        <v>69537.139616800006</v>
      </c>
      <c r="HDQ22">
        <v>69537.139616800006</v>
      </c>
      <c r="HDR22">
        <v>69537.139616800006</v>
      </c>
      <c r="HDS22">
        <v>69537.139616800006</v>
      </c>
      <c r="HDT22">
        <v>69537.139616800006</v>
      </c>
      <c r="HDU22">
        <v>69537.139616800006</v>
      </c>
      <c r="HDV22">
        <v>69537.139616800006</v>
      </c>
      <c r="HDW22">
        <v>69294.988784000001</v>
      </c>
      <c r="HDX22">
        <v>69294.988784000001</v>
      </c>
      <c r="HDY22">
        <v>69294.988784000001</v>
      </c>
      <c r="HDZ22">
        <v>69294.988784000001</v>
      </c>
      <c r="HEA22">
        <v>69294.988784000001</v>
      </c>
      <c r="HEB22">
        <v>69294.988784000001</v>
      </c>
      <c r="HEC22">
        <v>69294.988784000001</v>
      </c>
      <c r="HED22">
        <v>69294.988784000001</v>
      </c>
      <c r="HEE22">
        <v>69294.988784000001</v>
      </c>
      <c r="HEF22">
        <v>69294.988784000001</v>
      </c>
      <c r="HEG22">
        <v>69294.988784000001</v>
      </c>
      <c r="HEH22">
        <v>98983.648635100006</v>
      </c>
      <c r="HEI22">
        <v>98983.648635100006</v>
      </c>
      <c r="HEJ22">
        <v>98983.648635100006</v>
      </c>
      <c r="HEK22">
        <v>98983.648635100006</v>
      </c>
      <c r="HEL22">
        <v>98983.648635100006</v>
      </c>
      <c r="HEM22">
        <v>98983.648635100006</v>
      </c>
      <c r="HEN22">
        <v>98983.648635100006</v>
      </c>
      <c r="HEO22">
        <v>98983.648635100006</v>
      </c>
      <c r="HEP22">
        <v>98983.648635100006</v>
      </c>
      <c r="HEQ22">
        <v>98983.648635100006</v>
      </c>
      <c r="HER22">
        <v>98983.648635100006</v>
      </c>
      <c r="HES22">
        <v>98558.982920900002</v>
      </c>
      <c r="HET22">
        <v>98558.982920900002</v>
      </c>
      <c r="HEU22">
        <v>98558.982920900002</v>
      </c>
      <c r="HEV22">
        <v>98558.982920900002</v>
      </c>
      <c r="HEW22">
        <v>98558.982920900002</v>
      </c>
      <c r="HEX22">
        <v>98558.982920900002</v>
      </c>
      <c r="HEY22">
        <v>98558.982920900002</v>
      </c>
      <c r="HEZ22">
        <v>98558.982920900002</v>
      </c>
      <c r="HFA22">
        <v>98558.982920900002</v>
      </c>
      <c r="HFB22">
        <v>98558.982920900002</v>
      </c>
      <c r="HFC22">
        <v>98558.982920900002</v>
      </c>
      <c r="HFD22">
        <v>98983.648635100006</v>
      </c>
      <c r="HFE22">
        <v>98983.648635100006</v>
      </c>
      <c r="HFF22">
        <v>98983.648635100006</v>
      </c>
      <c r="HFG22">
        <v>98983.648635100006</v>
      </c>
      <c r="HFH22">
        <v>98983.648635100006</v>
      </c>
      <c r="HFI22">
        <v>98983.648635100006</v>
      </c>
      <c r="HFJ22">
        <v>98983.648635100006</v>
      </c>
      <c r="HFK22">
        <v>98983.648635100006</v>
      </c>
      <c r="HFL22">
        <v>98983.648635100006</v>
      </c>
      <c r="HFM22">
        <v>98983.648635100006</v>
      </c>
      <c r="HFN22">
        <v>98983.648635100006</v>
      </c>
      <c r="HFO22">
        <v>98558.982920900002</v>
      </c>
      <c r="HFP22">
        <v>98558.982920900002</v>
      </c>
      <c r="HFQ22">
        <v>98558.982920900002</v>
      </c>
      <c r="HFR22">
        <v>98558.982920900002</v>
      </c>
      <c r="HFS22">
        <v>98558.982920900002</v>
      </c>
      <c r="HFT22">
        <v>98558.982920900002</v>
      </c>
      <c r="HFU22">
        <v>98558.982920900002</v>
      </c>
      <c r="HFV22">
        <v>98558.982920900002</v>
      </c>
      <c r="HFW22">
        <v>98558.982920900002</v>
      </c>
      <c r="HFX22">
        <v>98558.982920900002</v>
      </c>
      <c r="HFY22">
        <v>98558.982920900002</v>
      </c>
      <c r="HFZ22">
        <v>133503.45299200001</v>
      </c>
      <c r="HGA22">
        <v>133503.45299200001</v>
      </c>
      <c r="HGB22">
        <v>133503.45299200001</v>
      </c>
      <c r="HGC22">
        <v>133503.45299200001</v>
      </c>
      <c r="HGD22">
        <v>133503.45299200001</v>
      </c>
      <c r="HGE22">
        <v>133503.45299200001</v>
      </c>
      <c r="HGF22">
        <v>133503.45299200001</v>
      </c>
      <c r="HGG22">
        <v>133503.45299200001</v>
      </c>
      <c r="HGH22">
        <v>133503.45299200001</v>
      </c>
      <c r="HGI22">
        <v>133503.45299200001</v>
      </c>
      <c r="HGJ22">
        <v>133503.45299200001</v>
      </c>
      <c r="HGK22">
        <v>132713.757515</v>
      </c>
      <c r="HGL22">
        <v>132713.757515</v>
      </c>
      <c r="HGM22">
        <v>132713.757515</v>
      </c>
      <c r="HGN22">
        <v>132713.757515</v>
      </c>
      <c r="HGO22">
        <v>132713.757515</v>
      </c>
      <c r="HGP22">
        <v>132713.757515</v>
      </c>
      <c r="HGQ22">
        <v>132713.757515</v>
      </c>
      <c r="HGR22">
        <v>132713.757515</v>
      </c>
      <c r="HGS22">
        <v>132713.757515</v>
      </c>
      <c r="HGT22">
        <v>132713.757515</v>
      </c>
      <c r="HGU22">
        <v>132713.757515</v>
      </c>
      <c r="HGV22">
        <v>133503.45299200001</v>
      </c>
      <c r="HGW22">
        <v>133503.45299200001</v>
      </c>
      <c r="HGX22">
        <v>133503.45299200001</v>
      </c>
      <c r="HGY22">
        <v>133503.45299200001</v>
      </c>
      <c r="HGZ22">
        <v>133503.45299200001</v>
      </c>
      <c r="HHA22">
        <v>133503.45299200001</v>
      </c>
      <c r="HHB22">
        <v>133503.45299200001</v>
      </c>
      <c r="HHC22">
        <v>133503.45299200001</v>
      </c>
      <c r="HHD22">
        <v>133503.45299200001</v>
      </c>
      <c r="HHE22">
        <v>133503.45299200001</v>
      </c>
      <c r="HHF22">
        <v>133503.45299200001</v>
      </c>
      <c r="HHG22">
        <v>132713.757515</v>
      </c>
      <c r="HHH22">
        <v>132713.757515</v>
      </c>
      <c r="HHI22">
        <v>132713.757515</v>
      </c>
      <c r="HHJ22">
        <v>132713.757515</v>
      </c>
      <c r="HHK22">
        <v>132713.757515</v>
      </c>
      <c r="HHL22">
        <v>132713.757515</v>
      </c>
      <c r="HHM22">
        <v>132713.757515</v>
      </c>
      <c r="HHN22">
        <v>132713.757515</v>
      </c>
      <c r="HHO22">
        <v>132713.757515</v>
      </c>
      <c r="HHP22">
        <v>132713.757515</v>
      </c>
      <c r="HHQ22">
        <v>132713.757515</v>
      </c>
      <c r="HHR22">
        <v>-298071.71326699998</v>
      </c>
      <c r="HHS22">
        <v>-298071.71326699998</v>
      </c>
      <c r="HHT22">
        <v>-298071.71326699998</v>
      </c>
      <c r="HHU22">
        <v>-298071.71326699998</v>
      </c>
      <c r="HHV22">
        <v>-298071.71326699998</v>
      </c>
      <c r="HHW22">
        <v>-298071.71326699998</v>
      </c>
      <c r="HHX22">
        <v>-298071.71326699998</v>
      </c>
      <c r="HHY22">
        <v>-298071.71326699998</v>
      </c>
      <c r="HHZ22">
        <v>-298071.71326699998</v>
      </c>
      <c r="HIA22">
        <v>-298071.71326699998</v>
      </c>
      <c r="HIB22">
        <v>-298071.71326699998</v>
      </c>
      <c r="HIC22">
        <v>-287864.18417299999</v>
      </c>
      <c r="HID22">
        <v>-287864.18417299999</v>
      </c>
      <c r="HIE22">
        <v>-287864.18417299999</v>
      </c>
      <c r="HIF22">
        <v>-287864.18417299999</v>
      </c>
      <c r="HIG22">
        <v>-287864.18417299999</v>
      </c>
      <c r="HIH22">
        <v>-287864.18417299999</v>
      </c>
      <c r="HII22">
        <v>-287864.18417299999</v>
      </c>
      <c r="HIJ22">
        <v>-287864.18417299999</v>
      </c>
      <c r="HIK22">
        <v>-287864.18417299999</v>
      </c>
      <c r="HIL22">
        <v>-287864.18417299999</v>
      </c>
      <c r="HIM22">
        <v>-287864.18417299999</v>
      </c>
      <c r="HIN22">
        <v>-298071.71326699998</v>
      </c>
      <c r="HIO22">
        <v>-298071.71326699998</v>
      </c>
      <c r="HIP22">
        <v>-298071.71326699998</v>
      </c>
      <c r="HIQ22">
        <v>-298071.71326699998</v>
      </c>
      <c r="HIR22">
        <v>-298071.71326699998</v>
      </c>
      <c r="HIS22">
        <v>-298071.71326699998</v>
      </c>
      <c r="HIT22">
        <v>-298071.71326699998</v>
      </c>
      <c r="HIU22">
        <v>-298071.71326699998</v>
      </c>
      <c r="HIV22">
        <v>-298071.71326699998</v>
      </c>
      <c r="HIW22">
        <v>-298071.71326699998</v>
      </c>
      <c r="HIX22">
        <v>-298071.71326699998</v>
      </c>
      <c r="HIY22">
        <v>-287864.18417299999</v>
      </c>
      <c r="HIZ22">
        <v>-287864.18417299999</v>
      </c>
      <c r="HJA22">
        <v>-287864.18417299999</v>
      </c>
      <c r="HJB22">
        <v>-287864.18417299999</v>
      </c>
      <c r="HJC22">
        <v>-287864.18417299999</v>
      </c>
      <c r="HJD22">
        <v>-287864.18417299999</v>
      </c>
      <c r="HJE22">
        <v>-287864.18417299999</v>
      </c>
      <c r="HJF22">
        <v>-287864.18417299999</v>
      </c>
      <c r="HJG22">
        <v>-287864.18417299999</v>
      </c>
      <c r="HJH22">
        <v>-287864.18417299999</v>
      </c>
      <c r="HJI22">
        <v>-287864.18417299999</v>
      </c>
      <c r="HJJ22">
        <v>-444613.938731</v>
      </c>
      <c r="HJK22">
        <v>-444613.938731</v>
      </c>
      <c r="HJL22">
        <v>-444613.938731</v>
      </c>
      <c r="HJM22">
        <v>-444613.938731</v>
      </c>
      <c r="HJN22">
        <v>-444613.938731</v>
      </c>
      <c r="HJO22">
        <v>-444613.938731</v>
      </c>
      <c r="HJP22">
        <v>-444613.938731</v>
      </c>
      <c r="HJQ22">
        <v>-444613.938731</v>
      </c>
      <c r="HJR22">
        <v>-444613.938731</v>
      </c>
      <c r="HJS22">
        <v>-444613.938731</v>
      </c>
      <c r="HJT22">
        <v>-444613.938731</v>
      </c>
      <c r="HJU22">
        <v>-426712.75052100001</v>
      </c>
      <c r="HJV22">
        <v>-426712.75052100001</v>
      </c>
      <c r="HJW22">
        <v>-426712.75052100001</v>
      </c>
      <c r="HJX22">
        <v>-426712.75052100001</v>
      </c>
      <c r="HJY22">
        <v>-426712.75052100001</v>
      </c>
      <c r="HJZ22">
        <v>-426712.75052100001</v>
      </c>
      <c r="HKA22">
        <v>-426712.75052100001</v>
      </c>
      <c r="HKB22">
        <v>-426712.75052100001</v>
      </c>
      <c r="HKC22">
        <v>-426712.75052100001</v>
      </c>
      <c r="HKD22">
        <v>-426712.75052100001</v>
      </c>
      <c r="HKE22">
        <v>-426712.75052100001</v>
      </c>
      <c r="HKF22">
        <v>-444613.938731</v>
      </c>
      <c r="HKG22">
        <v>-444613.938731</v>
      </c>
      <c r="HKH22">
        <v>-444613.938731</v>
      </c>
      <c r="HKI22">
        <v>-444613.938731</v>
      </c>
      <c r="HKJ22">
        <v>-444613.938731</v>
      </c>
      <c r="HKK22">
        <v>-444613.938731</v>
      </c>
      <c r="HKL22">
        <v>-444613.938731</v>
      </c>
      <c r="HKM22">
        <v>-444613.938731</v>
      </c>
      <c r="HKN22">
        <v>-444613.938731</v>
      </c>
      <c r="HKO22">
        <v>-444613.938731</v>
      </c>
      <c r="HKP22">
        <v>-444613.938731</v>
      </c>
      <c r="HKQ22">
        <v>-426712.75052100001</v>
      </c>
      <c r="HKR22">
        <v>-426712.75052100001</v>
      </c>
      <c r="HKS22">
        <v>-426712.75052100001</v>
      </c>
      <c r="HKT22">
        <v>-426712.75052100001</v>
      </c>
      <c r="HKU22">
        <v>-426712.75052100001</v>
      </c>
      <c r="HKV22">
        <v>-426712.75052100001</v>
      </c>
      <c r="HKW22">
        <v>-426712.75052100001</v>
      </c>
      <c r="HKX22">
        <v>-426712.75052100001</v>
      </c>
      <c r="HKY22">
        <v>-426712.75052100001</v>
      </c>
      <c r="HKZ22">
        <v>-426712.75052100001</v>
      </c>
      <c r="HLA22">
        <v>-426712.75052100001</v>
      </c>
      <c r="HLB22">
        <v>-655446.96268200001</v>
      </c>
      <c r="HLC22">
        <v>-655446.96268200001</v>
      </c>
      <c r="HLD22">
        <v>-655446.96268200001</v>
      </c>
      <c r="HLE22">
        <v>-655446.96268200001</v>
      </c>
      <c r="HLF22">
        <v>-655446.96268200001</v>
      </c>
      <c r="HLG22">
        <v>-655446.96268200001</v>
      </c>
      <c r="HLH22">
        <v>-655446.96268200001</v>
      </c>
      <c r="HLI22">
        <v>-655446.96268200001</v>
      </c>
      <c r="HLJ22">
        <v>-655446.96268200001</v>
      </c>
      <c r="HLK22">
        <v>-655446.96268200001</v>
      </c>
      <c r="HLL22">
        <v>-655446.96268200001</v>
      </c>
      <c r="HLM22">
        <v>-622158.45624099998</v>
      </c>
      <c r="HLN22">
        <v>-622158.45624099998</v>
      </c>
      <c r="HLO22">
        <v>-622158.45624099998</v>
      </c>
      <c r="HLP22">
        <v>-622158.45624099998</v>
      </c>
      <c r="HLQ22">
        <v>-622158.45624099998</v>
      </c>
      <c r="HLR22">
        <v>-622158.45624099998</v>
      </c>
      <c r="HLS22">
        <v>-622158.45624099998</v>
      </c>
      <c r="HLT22">
        <v>-622158.45624099998</v>
      </c>
      <c r="HLU22">
        <v>-622158.45624099998</v>
      </c>
      <c r="HLV22">
        <v>-622158.45624099998</v>
      </c>
      <c r="HLW22">
        <v>-622158.45624099998</v>
      </c>
      <c r="HLX22">
        <v>-655446.96268200001</v>
      </c>
      <c r="HLY22">
        <v>-655446.96268200001</v>
      </c>
      <c r="HLZ22">
        <v>-655446.96268200001</v>
      </c>
      <c r="HMA22">
        <v>-655446.96268200001</v>
      </c>
      <c r="HMB22">
        <v>-655446.96268200001</v>
      </c>
      <c r="HMC22">
        <v>-655446.96268200001</v>
      </c>
      <c r="HMD22">
        <v>-655446.96268200001</v>
      </c>
      <c r="HME22">
        <v>-655446.96268200001</v>
      </c>
      <c r="HMF22">
        <v>-655446.96268200001</v>
      </c>
      <c r="HMG22">
        <v>-655446.96268200001</v>
      </c>
      <c r="HMH22">
        <v>-655446.96268200001</v>
      </c>
      <c r="HMI22">
        <v>-622158.45624099998</v>
      </c>
      <c r="HMJ22">
        <v>-622158.45624099998</v>
      </c>
      <c r="HMK22">
        <v>-622158.45624099998</v>
      </c>
      <c r="HML22">
        <v>-622158.45624099998</v>
      </c>
      <c r="HMM22">
        <v>-622158.45624099998</v>
      </c>
      <c r="HMN22">
        <v>-622158.45624099998</v>
      </c>
      <c r="HMO22">
        <v>-622158.45624099998</v>
      </c>
      <c r="HMP22">
        <v>-622158.45624099998</v>
      </c>
      <c r="HMQ22">
        <v>-622158.45624099998</v>
      </c>
      <c r="HMR22">
        <v>-622158.45624099998</v>
      </c>
      <c r="HMS22">
        <v>-622158.45624099998</v>
      </c>
      <c r="HMT22">
        <v>-2378134.64806</v>
      </c>
      <c r="HMU22">
        <v>-2378134.64806</v>
      </c>
      <c r="HMV22">
        <v>-2378134.64806</v>
      </c>
      <c r="HMW22">
        <v>-2378134.64806</v>
      </c>
      <c r="HMX22">
        <v>-2378134.64806</v>
      </c>
      <c r="HMY22">
        <v>-2378134.64806</v>
      </c>
      <c r="HMZ22">
        <v>-2378134.64806</v>
      </c>
      <c r="HNA22">
        <v>-2378134.64806</v>
      </c>
      <c r="HNB22">
        <v>-2378134.64806</v>
      </c>
      <c r="HNC22">
        <v>-2378134.64806</v>
      </c>
      <c r="HND22">
        <v>-2378134.64806</v>
      </c>
      <c r="HNE22">
        <v>-2377441.2928399998</v>
      </c>
      <c r="HNF22">
        <v>-2377441.2928399998</v>
      </c>
      <c r="HNG22">
        <v>-2377441.2928399998</v>
      </c>
      <c r="HNH22">
        <v>-2377441.2928399998</v>
      </c>
      <c r="HNI22">
        <v>-2377441.2928399998</v>
      </c>
      <c r="HNJ22">
        <v>-2377441.2928399998</v>
      </c>
      <c r="HNK22">
        <v>-2377441.2928399998</v>
      </c>
      <c r="HNL22">
        <v>-2377441.2928399998</v>
      </c>
      <c r="HNM22">
        <v>-2377441.2928399998</v>
      </c>
      <c r="HNN22">
        <v>-2377441.2928399998</v>
      </c>
      <c r="HNO22">
        <v>-2377441.2928399998</v>
      </c>
      <c r="HNP22">
        <v>-2378134.64806</v>
      </c>
      <c r="HNQ22">
        <v>-2378134.64806</v>
      </c>
      <c r="HNR22">
        <v>-2378134.64806</v>
      </c>
      <c r="HNS22">
        <v>-2378134.64806</v>
      </c>
      <c r="HNT22">
        <v>-2378134.64806</v>
      </c>
      <c r="HNU22">
        <v>-2378134.64806</v>
      </c>
      <c r="HNV22">
        <v>-2378134.64806</v>
      </c>
      <c r="HNW22">
        <v>-2378134.64806</v>
      </c>
      <c r="HNX22">
        <v>-2378134.64806</v>
      </c>
      <c r="HNY22">
        <v>-2378134.64806</v>
      </c>
      <c r="HNZ22">
        <v>-2378134.64806</v>
      </c>
      <c r="HOA22">
        <v>-2377441.2928399998</v>
      </c>
      <c r="HOB22">
        <v>-2377441.2928399998</v>
      </c>
      <c r="HOC22">
        <v>-2377441.2928399998</v>
      </c>
      <c r="HOD22">
        <v>-2377441.2928399998</v>
      </c>
      <c r="HOE22">
        <v>-2377441.2928399998</v>
      </c>
      <c r="HOF22">
        <v>-2377441.2928399998</v>
      </c>
      <c r="HOG22">
        <v>-2377441.2928399998</v>
      </c>
      <c r="HOH22">
        <v>-2377441.2928399998</v>
      </c>
      <c r="HOI22">
        <v>-2377441.2928399998</v>
      </c>
      <c r="HOJ22">
        <v>-2377441.2928399998</v>
      </c>
      <c r="HOK22">
        <v>-2377441.2928399998</v>
      </c>
      <c r="HOL22">
        <v>-2555497.7234399999</v>
      </c>
      <c r="HOM22">
        <v>-2555497.7234399999</v>
      </c>
      <c r="HON22">
        <v>-2555497.7234399999</v>
      </c>
      <c r="HOO22">
        <v>-2555497.7234399999</v>
      </c>
      <c r="HOP22">
        <v>-2555497.7234399999</v>
      </c>
      <c r="HOQ22">
        <v>-2555497.7234399999</v>
      </c>
      <c r="HOR22">
        <v>-2555497.7234399999</v>
      </c>
      <c r="HOS22">
        <v>-2555497.7234399999</v>
      </c>
      <c r="HOT22">
        <v>-2555497.7234399999</v>
      </c>
      <c r="HOU22">
        <v>-2555497.7234399999</v>
      </c>
      <c r="HOV22">
        <v>-2555497.7234399999</v>
      </c>
      <c r="HOW22">
        <v>-2554281.7697800002</v>
      </c>
      <c r="HOX22">
        <v>-2554281.7697800002</v>
      </c>
      <c r="HOY22">
        <v>-2554281.7697800002</v>
      </c>
      <c r="HOZ22">
        <v>-2554281.7697800002</v>
      </c>
      <c r="HPA22">
        <v>-2554281.7697800002</v>
      </c>
      <c r="HPB22">
        <v>-2554281.7697800002</v>
      </c>
      <c r="HPC22">
        <v>-2554281.7697800002</v>
      </c>
      <c r="HPD22">
        <v>-2554281.7697800002</v>
      </c>
      <c r="HPE22">
        <v>-2554281.7697800002</v>
      </c>
      <c r="HPF22">
        <v>-2554281.7697800002</v>
      </c>
      <c r="HPG22">
        <v>-2554281.7697800002</v>
      </c>
      <c r="HPH22">
        <v>-2555497.7234399999</v>
      </c>
      <c r="HPI22">
        <v>-2555497.7234399999</v>
      </c>
      <c r="HPJ22">
        <v>-2555497.7234399999</v>
      </c>
      <c r="HPK22">
        <v>-2555497.7234399999</v>
      </c>
      <c r="HPL22">
        <v>-2555497.7234399999</v>
      </c>
      <c r="HPM22">
        <v>-2555497.7234399999</v>
      </c>
      <c r="HPN22">
        <v>-2555497.7234399999</v>
      </c>
      <c r="HPO22">
        <v>-2555497.7234399999</v>
      </c>
      <c r="HPP22">
        <v>-2555497.7234399999</v>
      </c>
      <c r="HPQ22">
        <v>-2555497.7234399999</v>
      </c>
      <c r="HPR22">
        <v>-2555497.7234399999</v>
      </c>
      <c r="HPS22">
        <v>-2554281.7697800002</v>
      </c>
      <c r="HPT22">
        <v>-2554281.7697800002</v>
      </c>
      <c r="HPU22">
        <v>-2554281.7697800002</v>
      </c>
      <c r="HPV22">
        <v>-2554281.7697800002</v>
      </c>
      <c r="HPW22">
        <v>-2554281.7697800002</v>
      </c>
      <c r="HPX22">
        <v>-2554281.7697800002</v>
      </c>
      <c r="HPY22">
        <v>-2554281.7697800002</v>
      </c>
      <c r="HPZ22">
        <v>-2554281.7697800002</v>
      </c>
      <c r="HQA22">
        <v>-2554281.7697800002</v>
      </c>
      <c r="HQB22">
        <v>-2554281.7697800002</v>
      </c>
      <c r="HQC22">
        <v>-2554281.7697800002</v>
      </c>
      <c r="HQD22">
        <v>-2811552.8654200002</v>
      </c>
      <c r="HQE22">
        <v>-2811552.8654200002</v>
      </c>
      <c r="HQF22">
        <v>-2811552.8654200002</v>
      </c>
      <c r="HQG22">
        <v>-2811552.8654200002</v>
      </c>
      <c r="HQH22">
        <v>-2811552.8654200002</v>
      </c>
      <c r="HQI22">
        <v>-2811552.8654200002</v>
      </c>
      <c r="HQJ22">
        <v>-2811552.8654200002</v>
      </c>
      <c r="HQK22">
        <v>-2811552.8654200002</v>
      </c>
      <c r="HQL22">
        <v>-2811552.8654200002</v>
      </c>
      <c r="HQM22">
        <v>-2811552.8654200002</v>
      </c>
      <c r="HQN22">
        <v>-2811552.8654200002</v>
      </c>
      <c r="HQO22">
        <v>-2809291.7149</v>
      </c>
      <c r="HQP22">
        <v>-2809291.7149</v>
      </c>
      <c r="HQQ22">
        <v>-2809291.7149</v>
      </c>
      <c r="HQR22">
        <v>-2809291.7149</v>
      </c>
      <c r="HQS22">
        <v>-2809291.7149</v>
      </c>
      <c r="HQT22">
        <v>-2809291.7149</v>
      </c>
      <c r="HQU22">
        <v>-2809291.7149</v>
      </c>
      <c r="HQV22">
        <v>-2809291.7149</v>
      </c>
      <c r="HQW22">
        <v>-2809291.7149</v>
      </c>
      <c r="HQX22">
        <v>-2809291.7149</v>
      </c>
      <c r="HQY22">
        <v>-2809291.7149</v>
      </c>
      <c r="HQZ22">
        <v>-2811552.8654200002</v>
      </c>
      <c r="HRA22">
        <v>-2811552.8654200002</v>
      </c>
      <c r="HRB22">
        <v>-2811552.8654200002</v>
      </c>
      <c r="HRC22">
        <v>-2811552.8654200002</v>
      </c>
      <c r="HRD22">
        <v>-2811552.8654200002</v>
      </c>
      <c r="HRE22">
        <v>-2811552.8654200002</v>
      </c>
      <c r="HRF22">
        <v>-2811552.8654200002</v>
      </c>
      <c r="HRG22">
        <v>-2811552.8654200002</v>
      </c>
      <c r="HRH22">
        <v>-2811552.8654200002</v>
      </c>
      <c r="HRI22">
        <v>-2811552.8654200002</v>
      </c>
      <c r="HRJ22">
        <v>-2811552.8654200002</v>
      </c>
      <c r="HRK22">
        <v>-2809291.7149</v>
      </c>
      <c r="HRL22">
        <v>-2809291.7149</v>
      </c>
      <c r="HRM22">
        <v>-2809291.7149</v>
      </c>
      <c r="HRN22">
        <v>-2809291.7149</v>
      </c>
      <c r="HRO22">
        <v>-2809291.7149</v>
      </c>
      <c r="HRP22">
        <v>-2809291.7149</v>
      </c>
      <c r="HRQ22">
        <v>-2809291.7149</v>
      </c>
      <c r="HRR22">
        <v>-2809291.7149</v>
      </c>
      <c r="HRS22">
        <v>-2809291.7149</v>
      </c>
      <c r="HRT22">
        <v>-2809291.7149</v>
      </c>
      <c r="HRU22">
        <v>-2809291.7149</v>
      </c>
      <c r="HRV22">
        <v>-39938651.262599997</v>
      </c>
      <c r="HRW22">
        <v>-39938651.262599997</v>
      </c>
      <c r="HRX22">
        <v>-39938651.262599997</v>
      </c>
      <c r="HRY22">
        <v>-39938651.262599997</v>
      </c>
      <c r="HRZ22">
        <v>-39938651.262599997</v>
      </c>
      <c r="HSA22">
        <v>-39938651.262599997</v>
      </c>
      <c r="HSB22">
        <v>-39938651.262599997</v>
      </c>
      <c r="HSC22">
        <v>-39938651.262599997</v>
      </c>
      <c r="HSD22">
        <v>-39938651.262599997</v>
      </c>
      <c r="HSE22">
        <v>-39938651.262599997</v>
      </c>
      <c r="HSF22">
        <v>-39938651.262599997</v>
      </c>
      <c r="HSG22">
        <v>-39938651.262599997</v>
      </c>
      <c r="HSH22">
        <v>-39938651.262599997</v>
      </c>
      <c r="HSI22">
        <v>-39938651.262599997</v>
      </c>
      <c r="HSJ22">
        <v>-39938651.262599997</v>
      </c>
      <c r="HSK22">
        <v>-39938651.262599997</v>
      </c>
      <c r="HSL22">
        <v>-39938651.262599997</v>
      </c>
      <c r="HSM22">
        <v>-39938651.262599997</v>
      </c>
      <c r="HSN22">
        <v>-39938651.262599997</v>
      </c>
      <c r="HSO22">
        <v>-39938651.262599997</v>
      </c>
      <c r="HSP22">
        <v>-39938651.262599997</v>
      </c>
      <c r="HSQ22">
        <v>-39938651.262599997</v>
      </c>
      <c r="HSR22">
        <v>-39938651.262599997</v>
      </c>
      <c r="HSS22">
        <v>-39938651.262599997</v>
      </c>
      <c r="HST22">
        <v>-39938651.262599997</v>
      </c>
      <c r="HSU22">
        <v>-39938651.262599997</v>
      </c>
      <c r="HSV22">
        <v>-39938651.262599997</v>
      </c>
      <c r="HSW22">
        <v>-39938651.262599997</v>
      </c>
      <c r="HSX22">
        <v>-39938651.262599997</v>
      </c>
      <c r="HSY22">
        <v>-39938651.262599997</v>
      </c>
      <c r="HSZ22">
        <v>-39938651.262599997</v>
      </c>
      <c r="HTA22">
        <v>-39938651.262599997</v>
      </c>
      <c r="HTB22">
        <v>-39938651.262599997</v>
      </c>
      <c r="HTC22">
        <v>-39938651.262599997</v>
      </c>
      <c r="HTD22">
        <v>-39938651.262599997</v>
      </c>
      <c r="HTE22">
        <v>-39938651.262599997</v>
      </c>
      <c r="HTF22">
        <v>-39938651.262599997</v>
      </c>
      <c r="HTG22">
        <v>-39938651.262599997</v>
      </c>
      <c r="HTH22">
        <v>-39938651.262599997</v>
      </c>
      <c r="HTI22">
        <v>-39938651.262599997</v>
      </c>
      <c r="HTJ22">
        <v>-39938651.262599997</v>
      </c>
      <c r="HTK22">
        <v>-39938651.262599997</v>
      </c>
      <c r="HTL22">
        <v>-39938651.262599997</v>
      </c>
      <c r="HTM22">
        <v>-39938651.262599997</v>
      </c>
      <c r="HTN22">
        <v>-60536488.347900003</v>
      </c>
      <c r="HTO22">
        <v>-60536488.347900003</v>
      </c>
      <c r="HTP22">
        <v>-60536488.347900003</v>
      </c>
      <c r="HTQ22">
        <v>-60536488.347900003</v>
      </c>
      <c r="HTR22">
        <v>-60536488.347900003</v>
      </c>
      <c r="HTS22">
        <v>-60536488.347900003</v>
      </c>
      <c r="HTT22">
        <v>-60536488.347900003</v>
      </c>
      <c r="HTU22">
        <v>-60536488.347900003</v>
      </c>
      <c r="HTV22">
        <v>-60536488.347900003</v>
      </c>
      <c r="HTW22">
        <v>-60536488.347900003</v>
      </c>
      <c r="HTX22">
        <v>-60536488.347900003</v>
      </c>
      <c r="HTY22">
        <v>-60536488.347900003</v>
      </c>
      <c r="HTZ22">
        <v>-60536488.347900003</v>
      </c>
      <c r="HUA22">
        <v>-60536488.347900003</v>
      </c>
      <c r="HUB22">
        <v>-60536488.347900003</v>
      </c>
      <c r="HUC22">
        <v>-60536488.347900003</v>
      </c>
      <c r="HUD22">
        <v>-60536488.347900003</v>
      </c>
      <c r="HUE22">
        <v>-60536488.347900003</v>
      </c>
      <c r="HUF22">
        <v>-60536488.347900003</v>
      </c>
      <c r="HUG22">
        <v>-60536488.347900003</v>
      </c>
      <c r="HUH22">
        <v>-60536488.347900003</v>
      </c>
      <c r="HUI22">
        <v>-60536488.347900003</v>
      </c>
      <c r="HUJ22">
        <v>-60536488.347900003</v>
      </c>
      <c r="HUK22">
        <v>-60536488.347900003</v>
      </c>
      <c r="HUL22">
        <v>-60536488.347900003</v>
      </c>
      <c r="HUM22">
        <v>-60536488.347900003</v>
      </c>
      <c r="HUN22">
        <v>-60536488.347900003</v>
      </c>
      <c r="HUO22">
        <v>-60536488.347900003</v>
      </c>
      <c r="HUP22">
        <v>-60536488.347900003</v>
      </c>
      <c r="HUQ22">
        <v>-60536488.347900003</v>
      </c>
      <c r="HUR22">
        <v>-60536488.347900003</v>
      </c>
      <c r="HUS22">
        <v>-60536488.347900003</v>
      </c>
      <c r="HUT22">
        <v>-60536488.347900003</v>
      </c>
      <c r="HUU22">
        <v>-60536488.347900003</v>
      </c>
      <c r="HUV22">
        <v>-60536488.347900003</v>
      </c>
      <c r="HUW22">
        <v>-60536488.347900003</v>
      </c>
      <c r="HUX22">
        <v>-60536488.347900003</v>
      </c>
      <c r="HUY22">
        <v>-60536488.347900003</v>
      </c>
      <c r="HUZ22">
        <v>-60536488.347900003</v>
      </c>
      <c r="HVA22">
        <v>-60536488.347900003</v>
      </c>
      <c r="HVB22">
        <v>-60536488.347900003</v>
      </c>
      <c r="HVC22">
        <v>-60536488.347900003</v>
      </c>
      <c r="HVD22">
        <v>-60536488.347900003</v>
      </c>
      <c r="HVE22">
        <v>-60536488.347900003</v>
      </c>
      <c r="HVF22">
        <v>-91758800.444399998</v>
      </c>
      <c r="HVG22">
        <v>-91758800.444399998</v>
      </c>
      <c r="HVH22">
        <v>-91758800.444399998</v>
      </c>
      <c r="HVI22">
        <v>-91758800.444399998</v>
      </c>
      <c r="HVJ22">
        <v>-91758800.444399998</v>
      </c>
      <c r="HVK22">
        <v>-91758800.444399998</v>
      </c>
      <c r="HVL22">
        <v>-91758800.444399998</v>
      </c>
      <c r="HVM22">
        <v>-91758800.444399998</v>
      </c>
      <c r="HVN22">
        <v>-91758800.444399998</v>
      </c>
      <c r="HVO22">
        <v>-91758800.444399998</v>
      </c>
      <c r="HVP22">
        <v>-91758800.444399998</v>
      </c>
      <c r="HVQ22">
        <v>-91758800.444399998</v>
      </c>
      <c r="HVR22">
        <v>-91758800.444399998</v>
      </c>
      <c r="HVS22">
        <v>-91758800.444399998</v>
      </c>
      <c r="HVT22">
        <v>-91758800.444399998</v>
      </c>
      <c r="HVU22">
        <v>-91758800.444399998</v>
      </c>
      <c r="HVV22">
        <v>-91758800.444399998</v>
      </c>
      <c r="HVW22">
        <v>-91758800.444399998</v>
      </c>
      <c r="HVX22">
        <v>-91758800.444399998</v>
      </c>
      <c r="HVY22">
        <v>-91758800.444399998</v>
      </c>
      <c r="HVZ22">
        <v>-91758800.444399998</v>
      </c>
      <c r="HWA22">
        <v>-91758800.444399998</v>
      </c>
      <c r="HWB22">
        <v>-91758800.444399998</v>
      </c>
      <c r="HWC22">
        <v>-91758800.444399998</v>
      </c>
      <c r="HWD22">
        <v>-91758800.444399998</v>
      </c>
      <c r="HWE22">
        <v>-91758800.444399998</v>
      </c>
      <c r="HWF22">
        <v>-91758800.444399998</v>
      </c>
      <c r="HWG22">
        <v>-91758800.444399998</v>
      </c>
      <c r="HWH22">
        <v>-91758800.444399998</v>
      </c>
      <c r="HWI22">
        <v>-91758800.444399998</v>
      </c>
      <c r="HWJ22">
        <v>-91758800.444399998</v>
      </c>
      <c r="HWK22">
        <v>-91758800.444399998</v>
      </c>
      <c r="HWL22">
        <v>-91758800.444399998</v>
      </c>
      <c r="HWM22">
        <v>-91758800.444399998</v>
      </c>
      <c r="HWN22">
        <v>-91758800.444399998</v>
      </c>
      <c r="HWO22">
        <v>-91758800.444399998</v>
      </c>
      <c r="HWP22">
        <v>-91758800.444399998</v>
      </c>
      <c r="HWQ22">
        <v>-91758800.444399998</v>
      </c>
      <c r="HWR22">
        <v>-91758800.444399998</v>
      </c>
      <c r="HWS22">
        <v>-91758800.444399998</v>
      </c>
      <c r="HWT22">
        <v>-91758800.444399998</v>
      </c>
      <c r="HWU22">
        <v>-91758800.444399998</v>
      </c>
      <c r="HWV22">
        <v>-91758800.444399998</v>
      </c>
      <c r="HWW22">
        <v>-91758800.444399998</v>
      </c>
      <c r="HWX22">
        <v>-39938651.262599997</v>
      </c>
      <c r="HWY22">
        <v>-39938651.262599997</v>
      </c>
      <c r="HWZ22">
        <v>-39938651.262599997</v>
      </c>
      <c r="HXA22">
        <v>-39938651.262599997</v>
      </c>
      <c r="HXB22">
        <v>-39938651.262599997</v>
      </c>
      <c r="HXC22">
        <v>-39938651.262599997</v>
      </c>
      <c r="HXD22">
        <v>-39938651.262599997</v>
      </c>
      <c r="HXE22">
        <v>-39938651.262599997</v>
      </c>
      <c r="HXF22">
        <v>-39938651.262599997</v>
      </c>
      <c r="HXG22">
        <v>-39938651.262599997</v>
      </c>
      <c r="HXH22">
        <v>-39938651.262599997</v>
      </c>
      <c r="HXI22">
        <v>-39938651.262599997</v>
      </c>
      <c r="HXJ22">
        <v>-39938651.262599997</v>
      </c>
      <c r="HXK22">
        <v>-39938651.262599997</v>
      </c>
      <c r="HXL22">
        <v>-39938651.262599997</v>
      </c>
      <c r="HXM22">
        <v>-39938651.262599997</v>
      </c>
      <c r="HXN22">
        <v>-39938651.262599997</v>
      </c>
      <c r="HXO22">
        <v>-39938651.262599997</v>
      </c>
      <c r="HXP22">
        <v>-39938651.262599997</v>
      </c>
      <c r="HXQ22">
        <v>-39938651.262599997</v>
      </c>
      <c r="HXR22">
        <v>-39938651.262599997</v>
      </c>
      <c r="HXS22">
        <v>-39938651.262599997</v>
      </c>
      <c r="HXT22">
        <v>-39938651.262599997</v>
      </c>
      <c r="HXU22">
        <v>-39938651.262599997</v>
      </c>
      <c r="HXV22">
        <v>-39938651.262599997</v>
      </c>
      <c r="HXW22">
        <v>-39938651.262599997</v>
      </c>
      <c r="HXX22">
        <v>-39938651.262599997</v>
      </c>
      <c r="HXY22">
        <v>-39938651.262599997</v>
      </c>
      <c r="HXZ22">
        <v>-39938651.262599997</v>
      </c>
      <c r="HYA22">
        <v>-39938651.262599997</v>
      </c>
      <c r="HYB22">
        <v>-39938651.262599997</v>
      </c>
      <c r="HYC22">
        <v>-39938651.262599997</v>
      </c>
      <c r="HYD22">
        <v>-39938651.262599997</v>
      </c>
      <c r="HYE22">
        <v>-39938651.262599997</v>
      </c>
      <c r="HYF22">
        <v>-39938651.262599997</v>
      </c>
      <c r="HYG22">
        <v>-39938651.262599997</v>
      </c>
      <c r="HYH22">
        <v>-39938651.262599997</v>
      </c>
      <c r="HYI22">
        <v>-39938651.262599997</v>
      </c>
      <c r="HYJ22">
        <v>-39938651.262599997</v>
      </c>
      <c r="HYK22">
        <v>-39938651.262599997</v>
      </c>
      <c r="HYL22">
        <v>-39938651.262599997</v>
      </c>
      <c r="HYM22">
        <v>-39938651.262599997</v>
      </c>
      <c r="HYN22">
        <v>-39938651.262599997</v>
      </c>
      <c r="HYO22">
        <v>-39938651.262599997</v>
      </c>
      <c r="HYP22">
        <v>-60536488.347900003</v>
      </c>
      <c r="HYQ22">
        <v>-60536488.347900003</v>
      </c>
      <c r="HYR22">
        <v>-60536488.347900003</v>
      </c>
      <c r="HYS22">
        <v>-60536488.347900003</v>
      </c>
      <c r="HYT22">
        <v>-60536488.347900003</v>
      </c>
      <c r="HYU22">
        <v>-60536488.347900003</v>
      </c>
      <c r="HYV22">
        <v>-60536488.347900003</v>
      </c>
      <c r="HYW22">
        <v>-60536488.347900003</v>
      </c>
      <c r="HYX22">
        <v>-60536488.347900003</v>
      </c>
      <c r="HYY22">
        <v>-60536488.347900003</v>
      </c>
      <c r="HYZ22">
        <v>-60536488.347900003</v>
      </c>
      <c r="HZA22">
        <v>-60536488.347900003</v>
      </c>
      <c r="HZB22">
        <v>-60536488.347900003</v>
      </c>
      <c r="HZC22">
        <v>-60536488.347900003</v>
      </c>
      <c r="HZD22">
        <v>-60536488.347900003</v>
      </c>
      <c r="HZE22">
        <v>-60536488.347900003</v>
      </c>
      <c r="HZF22">
        <v>-60536488.347900003</v>
      </c>
      <c r="HZG22">
        <v>-60536488.347900003</v>
      </c>
      <c r="HZH22">
        <v>-60536488.347900003</v>
      </c>
      <c r="HZI22">
        <v>-60536488.347900003</v>
      </c>
      <c r="HZJ22">
        <v>-60536488.347900003</v>
      </c>
      <c r="HZK22">
        <v>-60536488.347900003</v>
      </c>
      <c r="HZL22">
        <v>-60536488.347900003</v>
      </c>
      <c r="HZM22">
        <v>-60536488.347900003</v>
      </c>
      <c r="HZN22">
        <v>-60536488.347900003</v>
      </c>
      <c r="HZO22">
        <v>-60536488.347900003</v>
      </c>
      <c r="HZP22">
        <v>-60536488.347900003</v>
      </c>
      <c r="HZQ22">
        <v>-60536488.347900003</v>
      </c>
      <c r="HZR22">
        <v>-60536488.347900003</v>
      </c>
      <c r="HZS22">
        <v>-60536488.347900003</v>
      </c>
      <c r="HZT22">
        <v>-60536488.347900003</v>
      </c>
      <c r="HZU22">
        <v>-60536488.347900003</v>
      </c>
      <c r="HZV22">
        <v>-60536488.347900003</v>
      </c>
      <c r="HZW22">
        <v>-60536488.347900003</v>
      </c>
      <c r="HZX22">
        <v>-60536488.347900003</v>
      </c>
      <c r="HZY22">
        <v>-60536488.347900003</v>
      </c>
      <c r="HZZ22">
        <v>-60536488.347900003</v>
      </c>
      <c r="IAA22">
        <v>-60536488.347900003</v>
      </c>
      <c r="IAB22">
        <v>-60536488.347900003</v>
      </c>
      <c r="IAC22">
        <v>-60536488.347900003</v>
      </c>
      <c r="IAD22">
        <v>-60536488.347900003</v>
      </c>
      <c r="IAE22">
        <v>-60536488.347900003</v>
      </c>
      <c r="IAF22">
        <v>-60536488.347900003</v>
      </c>
      <c r="IAG22">
        <v>-60536488.347900003</v>
      </c>
      <c r="IAH22">
        <v>-91758800.444399998</v>
      </c>
      <c r="IAI22">
        <v>-91758800.444399998</v>
      </c>
      <c r="IAJ22">
        <v>-91758800.444399998</v>
      </c>
      <c r="IAK22">
        <v>-91758800.444399998</v>
      </c>
      <c r="IAL22">
        <v>-91758800.444399998</v>
      </c>
      <c r="IAM22">
        <v>-91758800.444399998</v>
      </c>
      <c r="IAN22">
        <v>-91758800.444399998</v>
      </c>
      <c r="IAO22">
        <v>-91758800.444399998</v>
      </c>
      <c r="IAP22">
        <v>-91758800.444399998</v>
      </c>
      <c r="IAQ22">
        <v>-91758800.444399998</v>
      </c>
      <c r="IAR22">
        <v>-91758800.444399998</v>
      </c>
      <c r="IAS22">
        <v>-91758800.444399998</v>
      </c>
      <c r="IAT22">
        <v>-91758800.444399998</v>
      </c>
      <c r="IAU22">
        <v>-91758800.444399998</v>
      </c>
      <c r="IAV22">
        <v>-91758800.444399998</v>
      </c>
      <c r="IAW22">
        <v>-91758800.444399998</v>
      </c>
      <c r="IAX22">
        <v>-91758800.444399998</v>
      </c>
      <c r="IAY22">
        <v>-91758800.444399998</v>
      </c>
      <c r="IAZ22">
        <v>-91758800.444399998</v>
      </c>
      <c r="IBA22">
        <v>-91758800.444399998</v>
      </c>
      <c r="IBB22">
        <v>-91758800.444399998</v>
      </c>
      <c r="IBC22">
        <v>-91758800.444399998</v>
      </c>
      <c r="IBD22">
        <v>-91758800.444399998</v>
      </c>
      <c r="IBE22">
        <v>-91758800.444399998</v>
      </c>
      <c r="IBF22">
        <v>-91758800.444399998</v>
      </c>
      <c r="IBG22">
        <v>-91758800.444399998</v>
      </c>
      <c r="IBH22">
        <v>-91758800.444399998</v>
      </c>
      <c r="IBI22">
        <v>-91758800.444399998</v>
      </c>
      <c r="IBJ22">
        <v>-91758800.444399998</v>
      </c>
      <c r="IBK22">
        <v>-91758800.444399998</v>
      </c>
      <c r="IBL22">
        <v>-91758800.444399998</v>
      </c>
      <c r="IBM22">
        <v>-91758800.444399998</v>
      </c>
      <c r="IBN22">
        <v>-91758800.444399998</v>
      </c>
      <c r="IBO22">
        <v>-91758800.444399998</v>
      </c>
      <c r="IBP22">
        <v>-91758800.444399998</v>
      </c>
      <c r="IBQ22">
        <v>-91758800.444399998</v>
      </c>
      <c r="IBR22">
        <v>-91758800.444399998</v>
      </c>
      <c r="IBS22">
        <v>-91758800.444399998</v>
      </c>
      <c r="IBT22">
        <v>-91758800.444399998</v>
      </c>
      <c r="IBU22">
        <v>-91758800.444399998</v>
      </c>
      <c r="IBV22">
        <v>-91758800.444399998</v>
      </c>
      <c r="IBW22">
        <v>-91758800.444399998</v>
      </c>
      <c r="IBX22">
        <v>-91758800.444399998</v>
      </c>
      <c r="IBY22">
        <v>-91758800.444399998</v>
      </c>
      <c r="IBZ22">
        <v>-405431.1237</v>
      </c>
      <c r="ICA22">
        <v>-393020.158734</v>
      </c>
      <c r="ICB22">
        <v>-388995.80775500002</v>
      </c>
      <c r="ICC22">
        <v>-393309.36226199998</v>
      </c>
      <c r="ICD22">
        <v>-405763.53933200001</v>
      </c>
      <c r="ICE22">
        <v>-425834.88019699999</v>
      </c>
      <c r="ICF22">
        <v>-452444.23921299999</v>
      </c>
      <c r="ICG22">
        <v>-483719.01494899997</v>
      </c>
      <c r="ICH22">
        <v>-539373.76371299999</v>
      </c>
      <c r="ICI22">
        <v>-568397.55477299995</v>
      </c>
      <c r="ICJ22">
        <v>-573156.02029300004</v>
      </c>
      <c r="ICK22">
        <v>-401369.02782100003</v>
      </c>
      <c r="ICL22">
        <v>-387284.45625400002</v>
      </c>
      <c r="ICM22">
        <v>-381083.60982900002</v>
      </c>
      <c r="ICN22">
        <v>-382588.28344299999</v>
      </c>
      <c r="ICO22">
        <v>-391456.54667700001</v>
      </c>
      <c r="ICP22">
        <v>-407022.33530500002</v>
      </c>
      <c r="ICQ22">
        <v>-428100.12718200003</v>
      </c>
      <c r="ICR22">
        <v>-498150.61412599997</v>
      </c>
      <c r="ICS22">
        <v>-511275.40393500001</v>
      </c>
      <c r="ICT22">
        <v>-516644.59598400001</v>
      </c>
      <c r="ICU22">
        <v>-518847.07897099998</v>
      </c>
      <c r="ICV22">
        <v>-378736.598428</v>
      </c>
      <c r="ICW22">
        <v>-389001.63203400001</v>
      </c>
      <c r="ICX22">
        <v>-414212.76526000001</v>
      </c>
      <c r="ICY22">
        <v>-442948.08421200002</v>
      </c>
      <c r="ICZ22">
        <v>-473086.05771899997</v>
      </c>
      <c r="IDA22">
        <v>-499140.54206599999</v>
      </c>
      <c r="IDB22">
        <v>-520511.33730900002</v>
      </c>
      <c r="IDC22">
        <v>-538598.78290800005</v>
      </c>
      <c r="IDD22">
        <v>-557881.75897199998</v>
      </c>
      <c r="IDE22">
        <v>-569329.48570600001</v>
      </c>
      <c r="IDF22">
        <v>-573156.02029300004</v>
      </c>
      <c r="IDG22">
        <v>-370496.01728199999</v>
      </c>
      <c r="IDH22">
        <v>-375733.94073600002</v>
      </c>
      <c r="IDI22">
        <v>-396083.17380400002</v>
      </c>
      <c r="IDJ22">
        <v>-422493.384509</v>
      </c>
      <c r="IDK22">
        <v>-447161.044375</v>
      </c>
      <c r="IDL22">
        <v>-471777.71401</v>
      </c>
      <c r="IDM22">
        <v>-493344.96107999998</v>
      </c>
      <c r="IDN22">
        <v>-507415.385511</v>
      </c>
      <c r="IDO22">
        <v>-514012.85463299998</v>
      </c>
      <c r="IDP22">
        <v>-517316.58057599998</v>
      </c>
      <c r="IDQ22">
        <v>-518847.07897099998</v>
      </c>
      <c r="IDR22">
        <v>-612649.68092900002</v>
      </c>
      <c r="IDS22">
        <v>-593059.60692699999</v>
      </c>
      <c r="IDT22">
        <v>-585946.70801900001</v>
      </c>
      <c r="IDU22">
        <v>-591176.67409500002</v>
      </c>
      <c r="IDV22">
        <v>-608382.88942000002</v>
      </c>
      <c r="IDW22">
        <v>-636705.249175</v>
      </c>
      <c r="IDX22">
        <v>-674458.23253000004</v>
      </c>
      <c r="IDY22">
        <v>-718795.83667600004</v>
      </c>
      <c r="IDZ22">
        <v>-796743.44099999999</v>
      </c>
      <c r="IEA22">
        <v>-836939.35459300003</v>
      </c>
      <c r="IEB22">
        <v>-843439.77318699996</v>
      </c>
      <c r="IEC22">
        <v>-604525.48917199997</v>
      </c>
      <c r="IED22">
        <v>-581588.20196800004</v>
      </c>
      <c r="IEE22">
        <v>-570122.31216600002</v>
      </c>
      <c r="IEF22">
        <v>-569734.51645899995</v>
      </c>
      <c r="IEG22">
        <v>-579768.90410799999</v>
      </c>
      <c r="IEH22">
        <v>-599080.15939199994</v>
      </c>
      <c r="IEI22">
        <v>-625770.00846699998</v>
      </c>
      <c r="IEJ22">
        <v>-710646.84608100005</v>
      </c>
      <c r="IEK22">
        <v>-726287.62346899998</v>
      </c>
      <c r="IEL22">
        <v>-732473.53259800002</v>
      </c>
      <c r="IEM22">
        <v>-734821.89054299996</v>
      </c>
      <c r="IEN22">
        <v>-570572.256941</v>
      </c>
      <c r="IEO22">
        <v>-583225.50688300002</v>
      </c>
      <c r="IEP22">
        <v>-618730.80357900006</v>
      </c>
      <c r="IEQ22">
        <v>-659586.26746</v>
      </c>
      <c r="IER22">
        <v>-702467.38156000001</v>
      </c>
      <c r="IES22">
        <v>-739501.02617199998</v>
      </c>
      <c r="IET22">
        <v>-769810.87978800002</v>
      </c>
      <c r="IEU22">
        <v>-795364.00845800003</v>
      </c>
      <c r="IEV22">
        <v>-822350.18102799996</v>
      </c>
      <c r="IEW22">
        <v>-838212.881192</v>
      </c>
      <c r="IEX22">
        <v>-843439.77318699996</v>
      </c>
      <c r="IEY22">
        <v>-554230.29452800006</v>
      </c>
      <c r="IEZ22">
        <v>-556204.95822999999</v>
      </c>
      <c r="IFA22">
        <v>-581334.10795600002</v>
      </c>
      <c r="IFB22">
        <v>-614954.33934099996</v>
      </c>
      <c r="IFC22">
        <v>-646480.31113000005</v>
      </c>
      <c r="IFD22">
        <v>-677598.51347200002</v>
      </c>
      <c r="IFE22">
        <v>-704386.754846</v>
      </c>
      <c r="IFF22">
        <v>-721508.507706</v>
      </c>
      <c r="IFG22">
        <v>-729380.11487000005</v>
      </c>
      <c r="IFH22">
        <v>-733190.855553</v>
      </c>
      <c r="IFI22">
        <v>-734821.89054299996</v>
      </c>
      <c r="IFJ22">
        <v>-924915.976716</v>
      </c>
      <c r="IFK22">
        <v>-893676.05446699995</v>
      </c>
      <c r="IFL22">
        <v>-880881.19250600005</v>
      </c>
      <c r="IFM22">
        <v>-886207.34219500003</v>
      </c>
      <c r="IFN22">
        <v>-908964.14422799996</v>
      </c>
      <c r="IFO22">
        <v>-947714.97823999997</v>
      </c>
      <c r="IFP22">
        <v>-999805.59398300003</v>
      </c>
      <c r="IFQ22">
        <v>-1060906.67503</v>
      </c>
      <c r="IFR22">
        <v>-1166293.68515</v>
      </c>
      <c r="IFS22">
        <v>-1219660.81033</v>
      </c>
      <c r="IFT22">
        <v>-1228095.5711099999</v>
      </c>
      <c r="IFU22">
        <v>-908667.59320400003</v>
      </c>
      <c r="IFV22">
        <v>-870733.24454900005</v>
      </c>
      <c r="IFW22">
        <v>-849232.40079900005</v>
      </c>
      <c r="IFX22">
        <v>-843323.02692199999</v>
      </c>
      <c r="IFY22">
        <v>-851736.17360600003</v>
      </c>
      <c r="IFZ22">
        <v>-872464.79867399996</v>
      </c>
      <c r="IGA22">
        <v>-902429.14585900004</v>
      </c>
      <c r="IGB22">
        <v>-988576.05532399996</v>
      </c>
      <c r="IGC22">
        <v>-1003796.2317</v>
      </c>
      <c r="IGD22">
        <v>-1009276.16344</v>
      </c>
      <c r="IGE22">
        <v>-1010859.80583</v>
      </c>
      <c r="IGF22">
        <v>-857926.36815700005</v>
      </c>
      <c r="IGG22">
        <v>-871326.54738300003</v>
      </c>
      <c r="IGH22">
        <v>-919755.75213899999</v>
      </c>
      <c r="IGI22">
        <v>-976310.05398199998</v>
      </c>
      <c r="IGJ22">
        <v>-1035734.01216</v>
      </c>
      <c r="IGK22">
        <v>-1086974.8189300001</v>
      </c>
      <c r="IGL22">
        <v>-1128771.0123300001</v>
      </c>
      <c r="IGM22">
        <v>-1163794.78887</v>
      </c>
      <c r="IGN22">
        <v>-1200235.5160600001</v>
      </c>
      <c r="IGO22">
        <v>-1221314.27559</v>
      </c>
      <c r="IGP22">
        <v>-1228095.5711099999</v>
      </c>
      <c r="IGQ22">
        <v>-825454.59848199994</v>
      </c>
      <c r="IGR22">
        <v>-816551.33921899996</v>
      </c>
      <c r="IGS22">
        <v>-843240.37875499995</v>
      </c>
      <c r="IGT22">
        <v>-881410.32587599999</v>
      </c>
      <c r="IGU22">
        <v>-917496.254265</v>
      </c>
      <c r="IGV22">
        <v>-952303.87824200001</v>
      </c>
      <c r="IGW22">
        <v>-981130.64557199995</v>
      </c>
      <c r="IGX22">
        <v>-998690.86450899998</v>
      </c>
      <c r="IGY22">
        <v>-1006374.66958</v>
      </c>
      <c r="IGZ22">
        <v>-1009762.25855</v>
      </c>
      <c r="IHA22">
        <v>-1010859.80583</v>
      </c>
      <c r="IHB22">
        <v>-230726.40006300001</v>
      </c>
      <c r="IHC22">
        <v>-230726.40006300001</v>
      </c>
      <c r="IHD22">
        <v>-230726.40006300001</v>
      </c>
      <c r="IHE22">
        <v>-230726.40006300001</v>
      </c>
      <c r="IHF22">
        <v>-230726.40006300001</v>
      </c>
      <c r="IHG22">
        <v>-230726.40006300001</v>
      </c>
      <c r="IHH22">
        <v>-230726.40006300001</v>
      </c>
      <c r="IHI22">
        <v>-230726.40006300001</v>
      </c>
      <c r="IHJ22">
        <v>-230726.40006300001</v>
      </c>
      <c r="IHK22">
        <v>-230726.40006300001</v>
      </c>
      <c r="IHL22">
        <v>-230726.40006300001</v>
      </c>
      <c r="IHM22">
        <v>-230243.36498899999</v>
      </c>
      <c r="IHN22">
        <v>-230243.36498899999</v>
      </c>
      <c r="IHO22">
        <v>-230243.36498899999</v>
      </c>
      <c r="IHP22">
        <v>-230243.36498899999</v>
      </c>
      <c r="IHQ22">
        <v>-230243.36498899999</v>
      </c>
      <c r="IHR22">
        <v>-230243.36498899999</v>
      </c>
      <c r="IHS22">
        <v>-230243.36498899999</v>
      </c>
      <c r="IHT22">
        <v>-230243.36498899999</v>
      </c>
      <c r="IHU22">
        <v>-230243.36498899999</v>
      </c>
      <c r="IHV22">
        <v>-230243.36498899999</v>
      </c>
      <c r="IHW22">
        <v>-230243.36498899999</v>
      </c>
      <c r="IHX22">
        <v>-230726.40006300001</v>
      </c>
      <c r="IHY22">
        <v>-230726.40006300001</v>
      </c>
      <c r="IHZ22">
        <v>-230726.40006300001</v>
      </c>
      <c r="IIA22">
        <v>-230726.40006300001</v>
      </c>
      <c r="IIB22">
        <v>-230726.40006300001</v>
      </c>
      <c r="IIC22">
        <v>-230726.40006300001</v>
      </c>
      <c r="IID22">
        <v>-230726.40006300001</v>
      </c>
      <c r="IIE22">
        <v>-230726.40006300001</v>
      </c>
      <c r="IIF22">
        <v>-230726.40006300001</v>
      </c>
      <c r="IIG22">
        <v>-230726.40006300001</v>
      </c>
      <c r="IIH22">
        <v>-230726.40006300001</v>
      </c>
      <c r="III22">
        <v>-230243.36498899999</v>
      </c>
      <c r="IIJ22">
        <v>-230243.36498899999</v>
      </c>
      <c r="IIK22">
        <v>-230243.36498899999</v>
      </c>
      <c r="IIL22">
        <v>-230243.36498899999</v>
      </c>
      <c r="IIM22">
        <v>-230243.36498899999</v>
      </c>
      <c r="IIN22">
        <v>-230243.36498899999</v>
      </c>
      <c r="IIO22">
        <v>-230243.36498899999</v>
      </c>
      <c r="IIP22">
        <v>-230243.36498899999</v>
      </c>
      <c r="IIQ22">
        <v>-230243.36498899999</v>
      </c>
      <c r="IIR22">
        <v>-230243.36498899999</v>
      </c>
      <c r="IIS22">
        <v>-230243.36498899999</v>
      </c>
      <c r="IIT22">
        <v>-338291.090493</v>
      </c>
      <c r="IIU22">
        <v>-338291.090493</v>
      </c>
      <c r="IIV22">
        <v>-338291.090493</v>
      </c>
      <c r="IIW22">
        <v>-338291.090493</v>
      </c>
      <c r="IIX22">
        <v>-338291.090493</v>
      </c>
      <c r="IIY22">
        <v>-338291.090493</v>
      </c>
      <c r="IIZ22">
        <v>-338291.090493</v>
      </c>
      <c r="IJA22">
        <v>-338291.090493</v>
      </c>
      <c r="IJB22">
        <v>-338291.090493</v>
      </c>
      <c r="IJC22">
        <v>-338291.090493</v>
      </c>
      <c r="IJD22">
        <v>-338291.090493</v>
      </c>
      <c r="IJE22">
        <v>-337443.98031700001</v>
      </c>
      <c r="IJF22">
        <v>-337443.98031700001</v>
      </c>
      <c r="IJG22">
        <v>-337443.98031700001</v>
      </c>
      <c r="IJH22">
        <v>-337443.98031700001</v>
      </c>
      <c r="IJI22">
        <v>-337443.98031700001</v>
      </c>
      <c r="IJJ22">
        <v>-337443.98031700001</v>
      </c>
      <c r="IJK22">
        <v>-337443.98031700001</v>
      </c>
      <c r="IJL22">
        <v>-337443.98031700001</v>
      </c>
      <c r="IJM22">
        <v>-337443.98031700001</v>
      </c>
      <c r="IJN22">
        <v>-337443.98031700001</v>
      </c>
      <c r="IJO22">
        <v>-337443.98031700001</v>
      </c>
      <c r="IJP22">
        <v>-338291.090493</v>
      </c>
      <c r="IJQ22">
        <v>-338291.090493</v>
      </c>
      <c r="IJR22">
        <v>-338291.090493</v>
      </c>
      <c r="IJS22">
        <v>-338291.090493</v>
      </c>
      <c r="IJT22">
        <v>-338291.090493</v>
      </c>
      <c r="IJU22">
        <v>-338291.090493</v>
      </c>
      <c r="IJV22">
        <v>-338291.090493</v>
      </c>
      <c r="IJW22">
        <v>-338291.090493</v>
      </c>
      <c r="IJX22">
        <v>-338291.090493</v>
      </c>
      <c r="IJY22">
        <v>-338291.090493</v>
      </c>
      <c r="IJZ22">
        <v>-338291.090493</v>
      </c>
      <c r="IKA22">
        <v>-337443.98031700001</v>
      </c>
      <c r="IKB22">
        <v>-337443.98031700001</v>
      </c>
      <c r="IKC22">
        <v>-337443.98031700001</v>
      </c>
      <c r="IKD22">
        <v>-337443.98031700001</v>
      </c>
      <c r="IKE22">
        <v>-337443.98031700001</v>
      </c>
      <c r="IKF22">
        <v>-337443.98031700001</v>
      </c>
      <c r="IKG22">
        <v>-337443.98031700001</v>
      </c>
      <c r="IKH22">
        <v>-337443.98031700001</v>
      </c>
      <c r="IKI22">
        <v>-337443.98031700001</v>
      </c>
      <c r="IKJ22">
        <v>-337443.98031700001</v>
      </c>
      <c r="IKK22">
        <v>-337443.98031700001</v>
      </c>
      <c r="IKL22">
        <v>-483532.73544399999</v>
      </c>
      <c r="IKM22">
        <v>-483532.73544399999</v>
      </c>
      <c r="IKN22">
        <v>-483532.73544399999</v>
      </c>
      <c r="IKO22">
        <v>-483532.73544399999</v>
      </c>
      <c r="IKP22">
        <v>-483532.73544399999</v>
      </c>
      <c r="IKQ22">
        <v>-483532.73544399999</v>
      </c>
      <c r="IKR22">
        <v>-483532.73544399999</v>
      </c>
      <c r="IKS22">
        <v>-483532.73544399999</v>
      </c>
      <c r="IKT22">
        <v>-483532.73544399999</v>
      </c>
      <c r="IKU22">
        <v>-483532.73544399999</v>
      </c>
      <c r="IKV22">
        <v>-483532.73544399999</v>
      </c>
      <c r="IKW22">
        <v>-481957.475064</v>
      </c>
      <c r="IKX22">
        <v>-481957.475064</v>
      </c>
      <c r="IKY22">
        <v>-481957.475064</v>
      </c>
      <c r="IKZ22">
        <v>-481957.475064</v>
      </c>
      <c r="ILA22">
        <v>-481957.475064</v>
      </c>
      <c r="ILB22">
        <v>-481957.475064</v>
      </c>
      <c r="ILC22">
        <v>-481957.475064</v>
      </c>
      <c r="ILD22">
        <v>-481957.475064</v>
      </c>
      <c r="ILE22">
        <v>-481957.475064</v>
      </c>
      <c r="ILF22">
        <v>-481957.475064</v>
      </c>
      <c r="ILG22">
        <v>-481957.475064</v>
      </c>
      <c r="ILH22">
        <v>-483532.73544399999</v>
      </c>
      <c r="ILI22">
        <v>-483532.73544399999</v>
      </c>
      <c r="ILJ22">
        <v>-483532.73544399999</v>
      </c>
      <c r="ILK22">
        <v>-483532.73544399999</v>
      </c>
      <c r="ILL22">
        <v>-483532.73544399999</v>
      </c>
      <c r="ILM22">
        <v>-483532.73544399999</v>
      </c>
      <c r="ILN22">
        <v>-483532.73544399999</v>
      </c>
      <c r="ILO22">
        <v>-483532.73544399999</v>
      </c>
      <c r="ILP22">
        <v>-483532.73544399999</v>
      </c>
      <c r="ILQ22">
        <v>-483532.73544399999</v>
      </c>
      <c r="ILR22">
        <v>-483532.73544399999</v>
      </c>
      <c r="ILS22">
        <v>-481957.475064</v>
      </c>
      <c r="ILT22">
        <v>-481957.475064</v>
      </c>
      <c r="ILU22">
        <v>-481957.475064</v>
      </c>
      <c r="ILV22">
        <v>-481957.475064</v>
      </c>
      <c r="ILW22">
        <v>-481957.475064</v>
      </c>
      <c r="ILX22">
        <v>-481957.475064</v>
      </c>
      <c r="ILY22">
        <v>-481957.475064</v>
      </c>
      <c r="ILZ22">
        <v>-481957.475064</v>
      </c>
      <c r="IMA22">
        <v>-481957.475064</v>
      </c>
      <c r="IMB22">
        <v>-481957.475064</v>
      </c>
      <c r="IMC22">
        <v>-481957.475064</v>
      </c>
      <c r="IMD22">
        <v>-53499.667453900001</v>
      </c>
      <c r="IME22">
        <v>-53499.667453900001</v>
      </c>
      <c r="IMF22">
        <v>-53499.667453900001</v>
      </c>
      <c r="IMG22">
        <v>-53499.667453900001</v>
      </c>
      <c r="IMH22">
        <v>-53499.667453900001</v>
      </c>
      <c r="IMI22">
        <v>-53499.667453900001</v>
      </c>
      <c r="IMJ22">
        <v>-53499.667453900001</v>
      </c>
      <c r="IMK22">
        <v>-53499.667453900001</v>
      </c>
      <c r="IML22">
        <v>-53499.667453900001</v>
      </c>
      <c r="IMM22">
        <v>-53499.667453900001</v>
      </c>
      <c r="IMN22">
        <v>-53499.667453900001</v>
      </c>
      <c r="IMO22">
        <v>-53499.667453900001</v>
      </c>
      <c r="IMP22">
        <v>-53499.667453900001</v>
      </c>
      <c r="IMQ22">
        <v>-53499.667453900001</v>
      </c>
      <c r="IMR22">
        <v>-53499.667453900001</v>
      </c>
      <c r="IMS22">
        <v>-53499.667453900001</v>
      </c>
      <c r="IMT22">
        <v>-53499.667453900001</v>
      </c>
      <c r="IMU22">
        <v>-53499.667453900001</v>
      </c>
      <c r="IMV22">
        <v>-53499.667453900001</v>
      </c>
      <c r="IMW22">
        <v>-53499.667453900001</v>
      </c>
      <c r="IMX22">
        <v>-53499.667453900001</v>
      </c>
      <c r="IMY22">
        <v>-53499.667453900001</v>
      </c>
      <c r="IMZ22">
        <v>-53499.667453900001</v>
      </c>
      <c r="INA22">
        <v>-53499.667453900001</v>
      </c>
      <c r="INB22">
        <v>-53499.667453900001</v>
      </c>
      <c r="INC22">
        <v>-53499.667453900001</v>
      </c>
      <c r="IND22">
        <v>-53499.667453900001</v>
      </c>
      <c r="INE22">
        <v>-53499.667453900001</v>
      </c>
      <c r="INF22">
        <v>-53499.667453900001</v>
      </c>
      <c r="ING22">
        <v>-53499.667453900001</v>
      </c>
      <c r="INH22">
        <v>-53499.667453900001</v>
      </c>
      <c r="INI22">
        <v>-53499.667453900001</v>
      </c>
      <c r="INJ22">
        <v>-53499.667453900001</v>
      </c>
      <c r="INK22">
        <v>-53499.667453900001</v>
      </c>
      <c r="INL22">
        <v>-53499.667453900001</v>
      </c>
      <c r="INM22">
        <v>-53499.667453900001</v>
      </c>
      <c r="INN22">
        <v>-53499.667453900001</v>
      </c>
      <c r="INO22">
        <v>-53499.667453900001</v>
      </c>
      <c r="INP22">
        <v>-53499.667453900001</v>
      </c>
      <c r="INQ22">
        <v>-53499.667453900001</v>
      </c>
      <c r="INR22">
        <v>-53499.667453900001</v>
      </c>
      <c r="INS22">
        <v>-53499.667453900001</v>
      </c>
      <c r="INT22">
        <v>-53499.667453900001</v>
      </c>
      <c r="INU22">
        <v>-53499.667453900001</v>
      </c>
      <c r="INV22">
        <v>-98654.902227300001</v>
      </c>
      <c r="INW22">
        <v>-98654.902227300001</v>
      </c>
      <c r="INX22">
        <v>-98654.902227300001</v>
      </c>
      <c r="INY22">
        <v>-98654.902227300001</v>
      </c>
      <c r="INZ22">
        <v>-98654.902227300001</v>
      </c>
      <c r="IOA22">
        <v>-98654.902227300001</v>
      </c>
      <c r="IOB22">
        <v>-98654.902227300001</v>
      </c>
      <c r="IOC22">
        <v>-98654.902227300001</v>
      </c>
      <c r="IOD22">
        <v>-98654.902227300001</v>
      </c>
      <c r="IOE22">
        <v>-98654.902227300001</v>
      </c>
      <c r="IOF22">
        <v>-98654.902227300001</v>
      </c>
      <c r="IOG22">
        <v>-98654.902227300001</v>
      </c>
      <c r="IOH22">
        <v>-98654.902227300001</v>
      </c>
      <c r="IOI22">
        <v>-98654.902227300001</v>
      </c>
      <c r="IOJ22">
        <v>-98654.902227300001</v>
      </c>
      <c r="IOK22">
        <v>-98654.902227300001</v>
      </c>
      <c r="IOL22">
        <v>-98654.902227300001</v>
      </c>
      <c r="IOM22">
        <v>-98654.902227300001</v>
      </c>
      <c r="ION22">
        <v>-98654.902227300001</v>
      </c>
      <c r="IOO22">
        <v>-98654.902227300001</v>
      </c>
      <c r="IOP22">
        <v>-98654.902227300001</v>
      </c>
      <c r="IOQ22">
        <v>-98654.902227300001</v>
      </c>
      <c r="IOR22">
        <v>-98654.902227300001</v>
      </c>
      <c r="IOS22">
        <v>-98654.902227300001</v>
      </c>
      <c r="IOT22">
        <v>-98654.902227300001</v>
      </c>
      <c r="IOU22">
        <v>-98654.902227300001</v>
      </c>
      <c r="IOV22">
        <v>-98654.902227300001</v>
      </c>
      <c r="IOW22">
        <v>-98654.902227300001</v>
      </c>
      <c r="IOX22">
        <v>-98654.902227300001</v>
      </c>
      <c r="IOY22">
        <v>-98654.902227300001</v>
      </c>
      <c r="IOZ22">
        <v>-98654.902227300001</v>
      </c>
      <c r="IPA22">
        <v>-98654.902227300001</v>
      </c>
      <c r="IPB22">
        <v>-98654.902227300001</v>
      </c>
      <c r="IPC22">
        <v>-98654.902227300001</v>
      </c>
      <c r="IPD22">
        <v>-98654.902227300001</v>
      </c>
      <c r="IPE22">
        <v>-98654.902227300001</v>
      </c>
      <c r="IPF22">
        <v>-98654.902227300001</v>
      </c>
      <c r="IPG22">
        <v>-98654.902227300001</v>
      </c>
      <c r="IPH22">
        <v>-98654.902227300001</v>
      </c>
      <c r="IPI22">
        <v>-98654.902227300001</v>
      </c>
      <c r="IPJ22">
        <v>-98654.902227300001</v>
      </c>
      <c r="IPK22">
        <v>-98654.902227300001</v>
      </c>
      <c r="IPL22">
        <v>-98654.902227300001</v>
      </c>
      <c r="IPM22">
        <v>-98654.902227300001</v>
      </c>
      <c r="IPN22">
        <v>-188965.371774</v>
      </c>
      <c r="IPO22">
        <v>-188965.371774</v>
      </c>
      <c r="IPP22">
        <v>-188965.371774</v>
      </c>
      <c r="IPQ22">
        <v>-188965.371774</v>
      </c>
      <c r="IPR22">
        <v>-188965.371774</v>
      </c>
      <c r="IPS22">
        <v>-188965.371774</v>
      </c>
      <c r="IPT22">
        <v>-188965.371774</v>
      </c>
      <c r="IPU22">
        <v>-188965.371774</v>
      </c>
      <c r="IPV22">
        <v>-188965.371774</v>
      </c>
      <c r="IPW22">
        <v>-188965.371774</v>
      </c>
      <c r="IPX22">
        <v>-188965.371774</v>
      </c>
      <c r="IPY22">
        <v>-188965.371774</v>
      </c>
      <c r="IPZ22">
        <v>-188965.371774</v>
      </c>
      <c r="IQA22">
        <v>-188965.371774</v>
      </c>
      <c r="IQB22">
        <v>-188965.371774</v>
      </c>
      <c r="IQC22">
        <v>-188965.371774</v>
      </c>
      <c r="IQD22">
        <v>-188965.371774</v>
      </c>
      <c r="IQE22">
        <v>-188965.371774</v>
      </c>
      <c r="IQF22">
        <v>-188965.371774</v>
      </c>
      <c r="IQG22">
        <v>-188965.371774</v>
      </c>
      <c r="IQH22">
        <v>-188965.371774</v>
      </c>
      <c r="IQI22">
        <v>-188965.371774</v>
      </c>
      <c r="IQJ22">
        <v>-188965.371774</v>
      </c>
      <c r="IQK22">
        <v>-188965.371774</v>
      </c>
      <c r="IQL22">
        <v>-188965.371774</v>
      </c>
      <c r="IQM22">
        <v>-188965.371774</v>
      </c>
      <c r="IQN22">
        <v>-188965.371774</v>
      </c>
      <c r="IQO22">
        <v>-188965.371774</v>
      </c>
      <c r="IQP22">
        <v>-188965.371774</v>
      </c>
      <c r="IQQ22">
        <v>-188965.371774</v>
      </c>
      <c r="IQR22">
        <v>-188965.371774</v>
      </c>
      <c r="IQS22">
        <v>-188965.371774</v>
      </c>
      <c r="IQT22">
        <v>-188965.371774</v>
      </c>
      <c r="IQU22">
        <v>-188965.371774</v>
      </c>
      <c r="IQV22">
        <v>-188965.371774</v>
      </c>
      <c r="IQW22">
        <v>-188965.371774</v>
      </c>
      <c r="IQX22">
        <v>-188965.371774</v>
      </c>
      <c r="IQY22">
        <v>-188965.371774</v>
      </c>
      <c r="IQZ22">
        <v>-188965.371774</v>
      </c>
      <c r="IRA22">
        <v>-188965.371774</v>
      </c>
      <c r="IRB22">
        <v>-188965.371774</v>
      </c>
      <c r="IRC22">
        <v>-188965.371774</v>
      </c>
      <c r="IRD22">
        <v>-188965.371774</v>
      </c>
      <c r="IRE22">
        <v>-188965.371774</v>
      </c>
      <c r="IRF22">
        <v>-126335.494703</v>
      </c>
      <c r="IRG22">
        <v>-126335.494703</v>
      </c>
      <c r="IRH22">
        <v>-126335.494703</v>
      </c>
      <c r="IRI22">
        <v>-126335.494703</v>
      </c>
      <c r="IRJ22">
        <v>-126335.494703</v>
      </c>
      <c r="IRK22">
        <v>-126335.494703</v>
      </c>
      <c r="IRL22">
        <v>-126335.494703</v>
      </c>
      <c r="IRM22">
        <v>-126335.494703</v>
      </c>
      <c r="IRN22">
        <v>-126335.494703</v>
      </c>
      <c r="IRO22">
        <v>-126335.494703</v>
      </c>
      <c r="IRP22">
        <v>-126335.494703</v>
      </c>
      <c r="IRQ22">
        <v>-126335.494703</v>
      </c>
      <c r="IRR22">
        <v>-126335.494703</v>
      </c>
      <c r="IRS22">
        <v>-126335.494703</v>
      </c>
      <c r="IRT22">
        <v>-126335.494703</v>
      </c>
      <c r="IRU22">
        <v>-126335.494703</v>
      </c>
      <c r="IRV22">
        <v>-126335.494703</v>
      </c>
      <c r="IRW22">
        <v>-126335.494703</v>
      </c>
      <c r="IRX22">
        <v>-126335.494703</v>
      </c>
      <c r="IRY22">
        <v>-126335.494703</v>
      </c>
      <c r="IRZ22">
        <v>-126335.494703</v>
      </c>
      <c r="ISA22">
        <v>-126335.494703</v>
      </c>
      <c r="ISB22">
        <v>-126335.494703</v>
      </c>
      <c r="ISC22">
        <v>-126335.494703</v>
      </c>
      <c r="ISD22">
        <v>-126335.494703</v>
      </c>
      <c r="ISE22">
        <v>-126335.494703</v>
      </c>
      <c r="ISF22">
        <v>-126335.494703</v>
      </c>
      <c r="ISG22">
        <v>-126335.494703</v>
      </c>
      <c r="ISH22">
        <v>-126335.494703</v>
      </c>
      <c r="ISI22">
        <v>-126335.494703</v>
      </c>
      <c r="ISJ22">
        <v>-126335.494703</v>
      </c>
      <c r="ISK22">
        <v>-126335.494703</v>
      </c>
      <c r="ISL22">
        <v>-126335.494703</v>
      </c>
      <c r="ISM22">
        <v>-126335.494703</v>
      </c>
      <c r="ISN22">
        <v>-126335.494703</v>
      </c>
      <c r="ISO22">
        <v>-126335.494703</v>
      </c>
      <c r="ISP22">
        <v>-126335.494703</v>
      </c>
      <c r="ISQ22">
        <v>-126335.494703</v>
      </c>
      <c r="ISR22">
        <v>-126335.494703</v>
      </c>
      <c r="ISS22">
        <v>-126335.494703</v>
      </c>
      <c r="IST22">
        <v>-126335.494703</v>
      </c>
      <c r="ISU22">
        <v>-126335.494703</v>
      </c>
      <c r="ISV22">
        <v>-126335.494703</v>
      </c>
      <c r="ISW22">
        <v>-126335.494703</v>
      </c>
      <c r="ISX22">
        <v>-232966.23083700001</v>
      </c>
      <c r="ISY22">
        <v>-232966.23083700001</v>
      </c>
      <c r="ISZ22">
        <v>-232966.23083700001</v>
      </c>
      <c r="ITA22">
        <v>-232966.23083700001</v>
      </c>
      <c r="ITB22">
        <v>-232966.23083700001</v>
      </c>
      <c r="ITC22">
        <v>-232966.23083700001</v>
      </c>
      <c r="ITD22">
        <v>-232966.23083700001</v>
      </c>
      <c r="ITE22">
        <v>-232966.23083700001</v>
      </c>
      <c r="ITF22">
        <v>-232966.23083700001</v>
      </c>
      <c r="ITG22">
        <v>-232966.23083700001</v>
      </c>
      <c r="ITH22">
        <v>-232966.23083700001</v>
      </c>
      <c r="ITI22">
        <v>-232966.23083700001</v>
      </c>
      <c r="ITJ22">
        <v>-232966.23083700001</v>
      </c>
      <c r="ITK22">
        <v>-232966.23083700001</v>
      </c>
      <c r="ITL22">
        <v>-232966.23083700001</v>
      </c>
      <c r="ITM22">
        <v>-232966.23083700001</v>
      </c>
      <c r="ITN22">
        <v>-232966.23083700001</v>
      </c>
      <c r="ITO22">
        <v>-232966.23083700001</v>
      </c>
      <c r="ITP22">
        <v>-232966.23083700001</v>
      </c>
      <c r="ITQ22">
        <v>-232966.23083700001</v>
      </c>
      <c r="ITR22">
        <v>-232966.23083700001</v>
      </c>
      <c r="ITS22">
        <v>-232966.23083700001</v>
      </c>
      <c r="ITT22">
        <v>-232966.23083700001</v>
      </c>
      <c r="ITU22">
        <v>-232966.23083700001</v>
      </c>
      <c r="ITV22">
        <v>-232966.23083700001</v>
      </c>
      <c r="ITW22">
        <v>-232966.23083700001</v>
      </c>
      <c r="ITX22">
        <v>-232966.23083700001</v>
      </c>
      <c r="ITY22">
        <v>-232966.23083700001</v>
      </c>
      <c r="ITZ22">
        <v>-232966.23083700001</v>
      </c>
      <c r="IUA22">
        <v>-232966.23083700001</v>
      </c>
      <c r="IUB22">
        <v>-232966.23083700001</v>
      </c>
      <c r="IUC22">
        <v>-232966.23083700001</v>
      </c>
      <c r="IUD22">
        <v>-232966.23083700001</v>
      </c>
      <c r="IUE22">
        <v>-232966.23083700001</v>
      </c>
      <c r="IUF22">
        <v>-232966.23083700001</v>
      </c>
      <c r="IUG22">
        <v>-232966.23083700001</v>
      </c>
      <c r="IUH22">
        <v>-232966.23083700001</v>
      </c>
      <c r="IUI22">
        <v>-232966.23083700001</v>
      </c>
      <c r="IUJ22">
        <v>-232966.23083700001</v>
      </c>
      <c r="IUK22">
        <v>-232966.23083700001</v>
      </c>
      <c r="IUL22">
        <v>-232966.23083700001</v>
      </c>
      <c r="IUM22">
        <v>-232966.23083700001</v>
      </c>
      <c r="IUN22">
        <v>-232966.23083700001</v>
      </c>
      <c r="IUO22">
        <v>-232966.23083700001</v>
      </c>
      <c r="IUP22">
        <v>-446227.70310400001</v>
      </c>
      <c r="IUQ22">
        <v>-446227.70310400001</v>
      </c>
      <c r="IUR22">
        <v>-446227.70310400001</v>
      </c>
      <c r="IUS22">
        <v>-446227.70310400001</v>
      </c>
      <c r="IUT22">
        <v>-446227.70310400001</v>
      </c>
      <c r="IUU22">
        <v>-446227.70310400001</v>
      </c>
      <c r="IUV22">
        <v>-446227.70310400001</v>
      </c>
      <c r="IUW22">
        <v>-446227.70310400001</v>
      </c>
      <c r="IUX22">
        <v>-446227.70310400001</v>
      </c>
      <c r="IUY22">
        <v>-446227.70310400001</v>
      </c>
      <c r="IUZ22">
        <v>-446227.70310400001</v>
      </c>
      <c r="IVA22">
        <v>-446227.70310400001</v>
      </c>
      <c r="IVB22">
        <v>-446227.70310400001</v>
      </c>
      <c r="IVC22">
        <v>-446227.70310400001</v>
      </c>
      <c r="IVD22">
        <v>-446227.70310400001</v>
      </c>
      <c r="IVE22">
        <v>-446227.70310400001</v>
      </c>
      <c r="IVF22">
        <v>-446227.70310400001</v>
      </c>
      <c r="IVG22">
        <v>-446227.70310400001</v>
      </c>
      <c r="IVH22">
        <v>-446227.70310400001</v>
      </c>
      <c r="IVI22">
        <v>-446227.70310400001</v>
      </c>
      <c r="IVJ22">
        <v>-446227.70310400001</v>
      </c>
      <c r="IVK22">
        <v>-446227.70310400001</v>
      </c>
      <c r="IVL22">
        <v>-446227.70310400001</v>
      </c>
      <c r="IVM22">
        <v>-446227.70310400001</v>
      </c>
      <c r="IVN22">
        <v>-446227.70310400001</v>
      </c>
      <c r="IVO22">
        <v>-446227.70310400001</v>
      </c>
      <c r="IVP22">
        <v>-446227.70310400001</v>
      </c>
      <c r="IVQ22">
        <v>-446227.70310400001</v>
      </c>
      <c r="IVR22">
        <v>-446227.70310400001</v>
      </c>
      <c r="IVS22">
        <v>-446227.70310400001</v>
      </c>
      <c r="IVT22">
        <v>-446227.70310400001</v>
      </c>
      <c r="IVU22">
        <v>-446227.70310400001</v>
      </c>
      <c r="IVV22">
        <v>-446227.70310400001</v>
      </c>
      <c r="IVW22">
        <v>-446227.70310400001</v>
      </c>
      <c r="IVX22">
        <v>-446227.70310400001</v>
      </c>
      <c r="IVY22">
        <v>-446227.70310400001</v>
      </c>
      <c r="IVZ22">
        <v>-446227.70310400001</v>
      </c>
      <c r="IWA22">
        <v>-446227.70310400001</v>
      </c>
      <c r="IWB22">
        <v>-446227.70310400001</v>
      </c>
      <c r="IWC22">
        <v>-446227.70310400001</v>
      </c>
      <c r="IWD22">
        <v>-446227.70310400001</v>
      </c>
      <c r="IWE22">
        <v>-446227.70310400001</v>
      </c>
      <c r="IWF22">
        <v>-446227.70310400001</v>
      </c>
      <c r="IWG22">
        <v>-446227.70310400001</v>
      </c>
      <c r="IWH22">
        <v>-187326.34058399999</v>
      </c>
      <c r="IWI22">
        <v>-187326.34058399999</v>
      </c>
      <c r="IWJ22">
        <v>-187326.34058399999</v>
      </c>
      <c r="IWK22">
        <v>-187326.34058399999</v>
      </c>
      <c r="IWL22">
        <v>-187326.34058399999</v>
      </c>
      <c r="IWM22">
        <v>-187326.34058399999</v>
      </c>
      <c r="IWN22">
        <v>-187326.34058399999</v>
      </c>
      <c r="IWO22">
        <v>-187326.34058399999</v>
      </c>
      <c r="IWP22">
        <v>-187326.34058399999</v>
      </c>
      <c r="IWQ22">
        <v>-187326.34058399999</v>
      </c>
      <c r="IWR22">
        <v>-187326.34058399999</v>
      </c>
      <c r="IWS22">
        <v>-190200.78808999999</v>
      </c>
      <c r="IWT22">
        <v>-190200.78808999999</v>
      </c>
      <c r="IWU22">
        <v>-190200.78808999999</v>
      </c>
      <c r="IWV22">
        <v>-190200.78808999999</v>
      </c>
      <c r="IWW22">
        <v>-190200.78808999999</v>
      </c>
      <c r="IWX22">
        <v>-190200.78808999999</v>
      </c>
      <c r="IWY22">
        <v>-190200.78808999999</v>
      </c>
      <c r="IWZ22">
        <v>-190200.78808999999</v>
      </c>
      <c r="IXA22">
        <v>-190200.78808999999</v>
      </c>
      <c r="IXB22">
        <v>-190200.78808999999</v>
      </c>
      <c r="IXC22">
        <v>-190200.78808999999</v>
      </c>
      <c r="IXD22">
        <v>-187326.34058399999</v>
      </c>
      <c r="IXE22">
        <v>-187326.34058399999</v>
      </c>
      <c r="IXF22">
        <v>-187326.34058399999</v>
      </c>
      <c r="IXG22">
        <v>-187326.34058399999</v>
      </c>
      <c r="IXH22">
        <v>-187326.34058399999</v>
      </c>
      <c r="IXI22">
        <v>-187326.34058399999</v>
      </c>
      <c r="IXJ22">
        <v>-187326.34058399999</v>
      </c>
      <c r="IXK22">
        <v>-187326.34058399999</v>
      </c>
      <c r="IXL22">
        <v>-187326.34058399999</v>
      </c>
      <c r="IXM22">
        <v>-187326.34058399999</v>
      </c>
      <c r="IXN22">
        <v>-187326.34058399999</v>
      </c>
      <c r="IXO22">
        <v>-190200.78808999999</v>
      </c>
      <c r="IXP22">
        <v>-190200.78808999999</v>
      </c>
      <c r="IXQ22">
        <v>-190200.78808999999</v>
      </c>
      <c r="IXR22">
        <v>-190200.78808999999</v>
      </c>
      <c r="IXS22">
        <v>-190200.78808999999</v>
      </c>
      <c r="IXT22">
        <v>-190200.78808999999</v>
      </c>
      <c r="IXU22">
        <v>-190200.78808999999</v>
      </c>
      <c r="IXV22">
        <v>-190200.78808999999</v>
      </c>
      <c r="IXW22">
        <v>-190200.78808999999</v>
      </c>
      <c r="IXX22">
        <v>-190200.78808999999</v>
      </c>
      <c r="IXY22">
        <v>-190200.78808999999</v>
      </c>
      <c r="IXZ22">
        <v>-408190.03840399999</v>
      </c>
      <c r="IYA22">
        <v>-408190.03840399999</v>
      </c>
      <c r="IYB22">
        <v>-408190.03840399999</v>
      </c>
      <c r="IYC22">
        <v>-408190.03840399999</v>
      </c>
      <c r="IYD22">
        <v>-408190.03840399999</v>
      </c>
      <c r="IYE22">
        <v>-408190.03840399999</v>
      </c>
      <c r="IYF22">
        <v>-408190.03840399999</v>
      </c>
      <c r="IYG22">
        <v>-408190.03840399999</v>
      </c>
      <c r="IYH22">
        <v>-408190.03840399999</v>
      </c>
      <c r="IYI22">
        <v>-408190.03840399999</v>
      </c>
      <c r="IYJ22">
        <v>-408190.03840399999</v>
      </c>
      <c r="IYK22">
        <v>-413640.75365899998</v>
      </c>
      <c r="IYL22">
        <v>-413640.75365899998</v>
      </c>
      <c r="IYM22">
        <v>-413640.75365899998</v>
      </c>
      <c r="IYN22">
        <v>-413640.75365899998</v>
      </c>
      <c r="IYO22">
        <v>-413640.75365899998</v>
      </c>
      <c r="IYP22">
        <v>-413640.75365899998</v>
      </c>
      <c r="IYQ22">
        <v>-413640.75365899998</v>
      </c>
      <c r="IYR22">
        <v>-413640.75365899998</v>
      </c>
      <c r="IYS22">
        <v>-413640.75365899998</v>
      </c>
      <c r="IYT22">
        <v>-413640.75365899998</v>
      </c>
      <c r="IYU22">
        <v>-413640.75365899998</v>
      </c>
      <c r="IYV22">
        <v>-408190.03840399999</v>
      </c>
      <c r="IYW22">
        <v>-408190.03840399999</v>
      </c>
      <c r="IYX22">
        <v>-408190.03840399999</v>
      </c>
      <c r="IYY22">
        <v>-408190.03840399999</v>
      </c>
      <c r="IYZ22">
        <v>-408190.03840399999</v>
      </c>
      <c r="IZA22">
        <v>-408190.03840399999</v>
      </c>
      <c r="IZB22">
        <v>-408190.03840399999</v>
      </c>
      <c r="IZC22">
        <v>-408190.03840399999</v>
      </c>
      <c r="IZD22">
        <v>-408190.03840399999</v>
      </c>
      <c r="IZE22">
        <v>-408190.03840399999</v>
      </c>
      <c r="IZF22">
        <v>-408190.03840399999</v>
      </c>
      <c r="IZG22">
        <v>-413640.75365899998</v>
      </c>
      <c r="IZH22">
        <v>-413640.75365899998</v>
      </c>
      <c r="IZI22">
        <v>-413640.75365899998</v>
      </c>
      <c r="IZJ22">
        <v>-413640.75365899998</v>
      </c>
      <c r="IZK22">
        <v>-413640.75365899998</v>
      </c>
      <c r="IZL22">
        <v>-413640.75365899998</v>
      </c>
      <c r="IZM22">
        <v>-413640.75365899998</v>
      </c>
      <c r="IZN22">
        <v>-413640.75365899998</v>
      </c>
      <c r="IZO22">
        <v>-413640.75365899998</v>
      </c>
      <c r="IZP22">
        <v>-413640.75365899998</v>
      </c>
      <c r="IZQ22">
        <v>-413640.75365899998</v>
      </c>
      <c r="IZR22">
        <v>-885702.26135499997</v>
      </c>
      <c r="IZS22">
        <v>-885702.26135499997</v>
      </c>
      <c r="IZT22">
        <v>-885702.26135499997</v>
      </c>
      <c r="IZU22">
        <v>-885702.26135499997</v>
      </c>
      <c r="IZV22">
        <v>-885702.26135499997</v>
      </c>
      <c r="IZW22">
        <v>-885702.26135499997</v>
      </c>
      <c r="IZX22">
        <v>-885702.26135499997</v>
      </c>
      <c r="IZY22">
        <v>-885702.26135499997</v>
      </c>
      <c r="IZZ22">
        <v>-885702.26135499997</v>
      </c>
      <c r="JAA22">
        <v>-885702.26135499997</v>
      </c>
      <c r="JAB22">
        <v>-885702.26135499997</v>
      </c>
      <c r="JAC22">
        <v>-896305.512109</v>
      </c>
      <c r="JAD22">
        <v>-896305.512109</v>
      </c>
      <c r="JAE22">
        <v>-896305.512109</v>
      </c>
      <c r="JAF22">
        <v>-896305.512109</v>
      </c>
      <c r="JAG22">
        <v>-896305.512109</v>
      </c>
      <c r="JAH22">
        <v>-896305.512109</v>
      </c>
      <c r="JAI22">
        <v>-896305.512109</v>
      </c>
      <c r="JAJ22">
        <v>-896305.512109</v>
      </c>
      <c r="JAK22">
        <v>-896305.512109</v>
      </c>
      <c r="JAL22">
        <v>-896305.512109</v>
      </c>
      <c r="JAM22">
        <v>-896305.512109</v>
      </c>
      <c r="JAN22">
        <v>-885702.26135499997</v>
      </c>
      <c r="JAO22">
        <v>-885702.26135499997</v>
      </c>
      <c r="JAP22">
        <v>-885702.26135499997</v>
      </c>
      <c r="JAQ22">
        <v>-885702.26135499997</v>
      </c>
      <c r="JAR22">
        <v>-885702.26135499997</v>
      </c>
      <c r="JAS22">
        <v>-885702.26135499997</v>
      </c>
      <c r="JAT22">
        <v>-885702.26135499997</v>
      </c>
      <c r="JAU22">
        <v>-885702.26135499997</v>
      </c>
      <c r="JAV22">
        <v>-885702.26135499997</v>
      </c>
      <c r="JAW22">
        <v>-885702.26135499997</v>
      </c>
      <c r="JAX22">
        <v>-885702.26135499997</v>
      </c>
      <c r="JAY22">
        <v>-896305.512109</v>
      </c>
      <c r="JAZ22">
        <v>-896305.512109</v>
      </c>
      <c r="JBA22">
        <v>-896305.512109</v>
      </c>
      <c r="JBB22">
        <v>-896305.512109</v>
      </c>
      <c r="JBC22">
        <v>-896305.512109</v>
      </c>
      <c r="JBD22">
        <v>-896305.512109</v>
      </c>
      <c r="JBE22">
        <v>-896305.512109</v>
      </c>
      <c r="JBF22">
        <v>-896305.512109</v>
      </c>
      <c r="JBG22">
        <v>-896305.512109</v>
      </c>
      <c r="JBH22">
        <v>-896305.512109</v>
      </c>
      <c r="JBI22">
        <v>-896305.512109</v>
      </c>
      <c r="JBJ22">
        <v>-77924.006190800006</v>
      </c>
      <c r="JBK22">
        <v>-77924.006190800006</v>
      </c>
      <c r="JBL22">
        <v>-77924.006190800006</v>
      </c>
      <c r="JBM22">
        <v>-77924.006190800006</v>
      </c>
      <c r="JBN22">
        <v>-77924.006190800006</v>
      </c>
      <c r="JBO22">
        <v>-77924.006190800006</v>
      </c>
      <c r="JBP22">
        <v>-77924.006190800006</v>
      </c>
      <c r="JBQ22">
        <v>-77924.006190800006</v>
      </c>
      <c r="JBR22">
        <v>-77924.006190800006</v>
      </c>
      <c r="JBS22">
        <v>-77924.006190800006</v>
      </c>
      <c r="JBT22">
        <v>-77924.006190800006</v>
      </c>
      <c r="JBU22">
        <v>43244.301218100001</v>
      </c>
      <c r="JBV22">
        <v>43244.301218100001</v>
      </c>
      <c r="JBW22">
        <v>43244.301218100001</v>
      </c>
      <c r="JBX22">
        <v>43244.301218100001</v>
      </c>
      <c r="JBY22">
        <v>43244.301218100001</v>
      </c>
      <c r="JBZ22">
        <v>43244.301218100001</v>
      </c>
      <c r="JCA22">
        <v>43244.301218100001</v>
      </c>
      <c r="JCB22">
        <v>43244.301218100001</v>
      </c>
      <c r="JCC22">
        <v>43244.301218100001</v>
      </c>
      <c r="JCD22">
        <v>43244.301218100001</v>
      </c>
      <c r="JCE22">
        <v>43244.301218100001</v>
      </c>
      <c r="JCF22">
        <v>-77924.006190800006</v>
      </c>
      <c r="JCG22">
        <v>-77924.006190800006</v>
      </c>
      <c r="JCH22">
        <v>-77924.006190800006</v>
      </c>
      <c r="JCI22">
        <v>-77924.006190800006</v>
      </c>
      <c r="JCJ22">
        <v>-77924.006190800006</v>
      </c>
      <c r="JCK22">
        <v>-77924.006190800006</v>
      </c>
      <c r="JCL22">
        <v>-77924.006190800006</v>
      </c>
      <c r="JCM22">
        <v>-77924.006190800006</v>
      </c>
      <c r="JCN22">
        <v>-77924.006190800006</v>
      </c>
      <c r="JCO22">
        <v>-77924.006190800006</v>
      </c>
      <c r="JCP22">
        <v>-77924.006190800006</v>
      </c>
      <c r="JCQ22">
        <v>43244.301218100001</v>
      </c>
      <c r="JCR22">
        <v>43244.301218100001</v>
      </c>
      <c r="JCS22">
        <v>43244.301218100001</v>
      </c>
      <c r="JCT22">
        <v>43244.301218100001</v>
      </c>
      <c r="JCU22">
        <v>43244.301218100001</v>
      </c>
      <c r="JCV22">
        <v>43244.301218100001</v>
      </c>
      <c r="JCW22">
        <v>43244.301218100001</v>
      </c>
      <c r="JCX22">
        <v>43244.301218100001</v>
      </c>
      <c r="JCY22">
        <v>43244.301218100001</v>
      </c>
      <c r="JCZ22">
        <v>43244.301218100001</v>
      </c>
      <c r="JDA22">
        <v>43244.301218100001</v>
      </c>
      <c r="JDB22">
        <v>20633.799265599999</v>
      </c>
      <c r="JDC22">
        <v>20633.799265599999</v>
      </c>
      <c r="JDD22">
        <v>20633.799265599999</v>
      </c>
      <c r="JDE22">
        <v>20633.799265599999</v>
      </c>
      <c r="JDF22">
        <v>20633.799265599999</v>
      </c>
      <c r="JDG22">
        <v>20633.799265599999</v>
      </c>
      <c r="JDH22">
        <v>20633.799265599999</v>
      </c>
      <c r="JDI22">
        <v>20633.799265599999</v>
      </c>
      <c r="JDJ22">
        <v>20633.799265599999</v>
      </c>
      <c r="JDK22">
        <v>20633.799265599999</v>
      </c>
      <c r="JDL22">
        <v>20633.799265599999</v>
      </c>
      <c r="JDM22">
        <v>250401.06418700001</v>
      </c>
      <c r="JDN22">
        <v>250401.06418700001</v>
      </c>
      <c r="JDO22">
        <v>250401.06418700001</v>
      </c>
      <c r="JDP22">
        <v>250401.06418700001</v>
      </c>
      <c r="JDQ22">
        <v>250401.06418700001</v>
      </c>
      <c r="JDR22">
        <v>250401.06418700001</v>
      </c>
      <c r="JDS22">
        <v>250401.06418700001</v>
      </c>
      <c r="JDT22">
        <v>250401.06418700001</v>
      </c>
      <c r="JDU22">
        <v>250401.06418700001</v>
      </c>
      <c r="JDV22">
        <v>250401.06418700001</v>
      </c>
      <c r="JDW22">
        <v>250401.06418700001</v>
      </c>
      <c r="JDX22">
        <v>20633.799265599999</v>
      </c>
      <c r="JDY22">
        <v>20633.799265599999</v>
      </c>
      <c r="JDZ22">
        <v>20633.799265599999</v>
      </c>
      <c r="JEA22">
        <v>20633.799265599999</v>
      </c>
      <c r="JEB22">
        <v>20633.799265599999</v>
      </c>
      <c r="JEC22">
        <v>20633.799265599999</v>
      </c>
      <c r="JED22">
        <v>20633.799265599999</v>
      </c>
      <c r="JEE22">
        <v>20633.799265599999</v>
      </c>
      <c r="JEF22">
        <v>20633.799265599999</v>
      </c>
      <c r="JEG22">
        <v>20633.799265599999</v>
      </c>
      <c r="JEH22">
        <v>20633.799265599999</v>
      </c>
      <c r="JEI22">
        <v>250401.06418700001</v>
      </c>
      <c r="JEJ22">
        <v>250401.06418700001</v>
      </c>
      <c r="JEK22">
        <v>250401.06418700001</v>
      </c>
      <c r="JEL22">
        <v>250401.06418700001</v>
      </c>
      <c r="JEM22">
        <v>250401.06418700001</v>
      </c>
      <c r="JEN22">
        <v>250401.06418700001</v>
      </c>
      <c r="JEO22">
        <v>250401.06418700001</v>
      </c>
      <c r="JEP22">
        <v>250401.06418700001</v>
      </c>
      <c r="JEQ22">
        <v>250401.06418700001</v>
      </c>
      <c r="JER22">
        <v>250401.06418700001</v>
      </c>
      <c r="JES22">
        <v>250401.06418700001</v>
      </c>
      <c r="JET22">
        <v>329289.80313299998</v>
      </c>
      <c r="JEU22">
        <v>329289.80313299998</v>
      </c>
      <c r="JEV22">
        <v>329289.80313299998</v>
      </c>
      <c r="JEW22">
        <v>329289.80313299998</v>
      </c>
      <c r="JEX22">
        <v>329289.80313299998</v>
      </c>
      <c r="JEY22">
        <v>329289.80313299998</v>
      </c>
      <c r="JEZ22">
        <v>329289.80313299998</v>
      </c>
      <c r="JFA22">
        <v>329289.80313299998</v>
      </c>
      <c r="JFB22">
        <v>329289.80313299998</v>
      </c>
      <c r="JFC22">
        <v>329289.80313299998</v>
      </c>
      <c r="JFD22">
        <v>329289.80313299998</v>
      </c>
      <c r="JFE22">
        <v>776254.98307900003</v>
      </c>
      <c r="JFF22">
        <v>776254.98307900003</v>
      </c>
      <c r="JFG22">
        <v>776254.98307900003</v>
      </c>
      <c r="JFH22">
        <v>776254.98307900003</v>
      </c>
      <c r="JFI22">
        <v>776254.98307900003</v>
      </c>
      <c r="JFJ22">
        <v>776254.98307900003</v>
      </c>
      <c r="JFK22">
        <v>776254.98307900003</v>
      </c>
      <c r="JFL22">
        <v>776254.98307900003</v>
      </c>
      <c r="JFM22">
        <v>776254.98307900003</v>
      </c>
      <c r="JFN22">
        <v>776254.98307900003</v>
      </c>
      <c r="JFO22">
        <v>776254.98307900003</v>
      </c>
      <c r="JFP22">
        <v>329289.80313299998</v>
      </c>
      <c r="JFQ22">
        <v>329289.80313299998</v>
      </c>
      <c r="JFR22">
        <v>329289.80313299998</v>
      </c>
      <c r="JFS22">
        <v>329289.80313299998</v>
      </c>
      <c r="JFT22">
        <v>329289.80313299998</v>
      </c>
      <c r="JFU22">
        <v>329289.80313299998</v>
      </c>
      <c r="JFV22">
        <v>329289.80313299998</v>
      </c>
      <c r="JFW22">
        <v>329289.80313299998</v>
      </c>
      <c r="JFX22">
        <v>329289.80313299998</v>
      </c>
      <c r="JFY22">
        <v>329289.80313299998</v>
      </c>
      <c r="JFZ22">
        <v>329289.80313299998</v>
      </c>
      <c r="JGA22">
        <v>776254.98307900003</v>
      </c>
      <c r="JGB22">
        <v>776254.98307900003</v>
      </c>
      <c r="JGC22">
        <v>776254.98307900003</v>
      </c>
      <c r="JGD22">
        <v>776254.98307900003</v>
      </c>
      <c r="JGE22">
        <v>776254.98307900003</v>
      </c>
      <c r="JGF22">
        <v>776254.98307900003</v>
      </c>
      <c r="JGG22">
        <v>776254.98307900003</v>
      </c>
      <c r="JGH22">
        <v>776254.98307900003</v>
      </c>
      <c r="JGI22">
        <v>776254.98307900003</v>
      </c>
      <c r="JGJ22">
        <v>776254.98307900003</v>
      </c>
      <c r="JGK22">
        <v>776254.98307900003</v>
      </c>
      <c r="JGL22">
        <v>-2190041.9819499999</v>
      </c>
      <c r="JGM22">
        <v>-2190041.9819499999</v>
      </c>
      <c r="JGN22">
        <v>-2190041.9819499999</v>
      </c>
      <c r="JGO22">
        <v>-2190041.9819499999</v>
      </c>
      <c r="JGP22">
        <v>-2190041.9819499999</v>
      </c>
      <c r="JGQ22">
        <v>-2190041.9819499999</v>
      </c>
      <c r="JGR22">
        <v>-2190041.9819499999</v>
      </c>
      <c r="JGS22">
        <v>-2190041.9819499999</v>
      </c>
      <c r="JGT22">
        <v>-2190041.9819499999</v>
      </c>
      <c r="JGU22">
        <v>-2190041.9819499999</v>
      </c>
      <c r="JGV22">
        <v>-2190041.9819499999</v>
      </c>
      <c r="JGW22">
        <v>-2181811.5201099999</v>
      </c>
      <c r="JGX22">
        <v>-2181811.5201099999</v>
      </c>
      <c r="JGY22">
        <v>-2181811.5201099999</v>
      </c>
      <c r="JGZ22">
        <v>-2181811.5201099999</v>
      </c>
      <c r="JHA22">
        <v>-2181811.5201099999</v>
      </c>
      <c r="JHB22">
        <v>-2181811.5201099999</v>
      </c>
      <c r="JHC22">
        <v>-2181811.5201099999</v>
      </c>
      <c r="JHD22">
        <v>-2181811.5201099999</v>
      </c>
      <c r="JHE22">
        <v>-2181811.5201099999</v>
      </c>
      <c r="JHF22">
        <v>-2181811.5201099999</v>
      </c>
      <c r="JHG22">
        <v>-2181811.5201099999</v>
      </c>
      <c r="JHH22">
        <v>-2190041.9819499999</v>
      </c>
      <c r="JHI22">
        <v>-2190041.9819499999</v>
      </c>
      <c r="JHJ22">
        <v>-2190041.9819499999</v>
      </c>
      <c r="JHK22">
        <v>-2190041.9819499999</v>
      </c>
      <c r="JHL22">
        <v>-2190041.9819499999</v>
      </c>
      <c r="JHM22">
        <v>-2190041.9819499999</v>
      </c>
      <c r="JHN22">
        <v>-2190041.9819499999</v>
      </c>
      <c r="JHO22">
        <v>-2190041.9819499999</v>
      </c>
      <c r="JHP22">
        <v>-2190041.9819499999</v>
      </c>
      <c r="JHQ22">
        <v>-2190041.9819499999</v>
      </c>
      <c r="JHR22">
        <v>-2190041.9819499999</v>
      </c>
      <c r="JHS22">
        <v>-2181811.5201099999</v>
      </c>
      <c r="JHT22">
        <v>-2181811.5201099999</v>
      </c>
      <c r="JHU22">
        <v>-2181811.5201099999</v>
      </c>
      <c r="JHV22">
        <v>-2181811.5201099999</v>
      </c>
      <c r="JHW22">
        <v>-2181811.5201099999</v>
      </c>
      <c r="JHX22">
        <v>-2181811.5201099999</v>
      </c>
      <c r="JHY22">
        <v>-2181811.5201099999</v>
      </c>
      <c r="JHZ22">
        <v>-2181811.5201099999</v>
      </c>
      <c r="JIA22">
        <v>-2181811.5201099999</v>
      </c>
      <c r="JIB22">
        <v>-2181811.5201099999</v>
      </c>
      <c r="JIC22">
        <v>-2181811.5201099999</v>
      </c>
      <c r="JID22">
        <v>-2121326.5477800001</v>
      </c>
      <c r="JIE22">
        <v>-2121326.5477800001</v>
      </c>
      <c r="JIF22">
        <v>-2121326.5477800001</v>
      </c>
      <c r="JIG22">
        <v>-2121326.5477800001</v>
      </c>
      <c r="JIH22">
        <v>-2121326.5477800001</v>
      </c>
      <c r="JII22">
        <v>-2121326.5477800001</v>
      </c>
      <c r="JIJ22">
        <v>-2121326.5477800001</v>
      </c>
      <c r="JIK22">
        <v>-2121326.5477800001</v>
      </c>
      <c r="JIL22">
        <v>-2121326.5477800001</v>
      </c>
      <c r="JIM22">
        <v>-2121326.5477800001</v>
      </c>
      <c r="JIN22">
        <v>-2121326.5477800001</v>
      </c>
      <c r="JIO22">
        <v>-2105719.4080400001</v>
      </c>
      <c r="JIP22">
        <v>-2105719.4080400001</v>
      </c>
      <c r="JIQ22">
        <v>-2105719.4080400001</v>
      </c>
      <c r="JIR22">
        <v>-2105719.4080400001</v>
      </c>
      <c r="JIS22">
        <v>-2105719.4080400001</v>
      </c>
      <c r="JIT22">
        <v>-2105719.4080400001</v>
      </c>
      <c r="JIU22">
        <v>-2105719.4080400001</v>
      </c>
      <c r="JIV22">
        <v>-2105719.4080400001</v>
      </c>
      <c r="JIW22">
        <v>-2105719.4080400001</v>
      </c>
      <c r="JIX22">
        <v>-2105719.4080400001</v>
      </c>
      <c r="JIY22">
        <v>-2105719.4080400001</v>
      </c>
      <c r="JIZ22">
        <v>-2121326.5477800001</v>
      </c>
      <c r="JJA22">
        <v>-2121326.5477800001</v>
      </c>
      <c r="JJB22">
        <v>-2121326.5477800001</v>
      </c>
      <c r="JJC22">
        <v>-2121326.5477800001</v>
      </c>
      <c r="JJD22">
        <v>-2121326.5477800001</v>
      </c>
      <c r="JJE22">
        <v>-2121326.5477800001</v>
      </c>
      <c r="JJF22">
        <v>-2121326.5477800001</v>
      </c>
      <c r="JJG22">
        <v>-2121326.5477800001</v>
      </c>
      <c r="JJH22">
        <v>-2121326.5477800001</v>
      </c>
      <c r="JJI22">
        <v>-2121326.5477800001</v>
      </c>
      <c r="JJJ22">
        <v>-2121326.5477800001</v>
      </c>
      <c r="JJK22">
        <v>-2105719.4080400001</v>
      </c>
      <c r="JJL22">
        <v>-2105719.4080400001</v>
      </c>
      <c r="JJM22">
        <v>-2105719.4080400001</v>
      </c>
      <c r="JJN22">
        <v>-2105719.4080400001</v>
      </c>
      <c r="JJO22">
        <v>-2105719.4080400001</v>
      </c>
      <c r="JJP22">
        <v>-2105719.4080400001</v>
      </c>
      <c r="JJQ22">
        <v>-2105719.4080400001</v>
      </c>
      <c r="JJR22">
        <v>-2105719.4080400001</v>
      </c>
      <c r="JJS22">
        <v>-2105719.4080400001</v>
      </c>
      <c r="JJT22">
        <v>-2105719.4080400001</v>
      </c>
      <c r="JJU22">
        <v>-2105719.4080400001</v>
      </c>
      <c r="JJV22">
        <v>-1836821.0202899999</v>
      </c>
      <c r="JJW22">
        <v>-1836821.0202899999</v>
      </c>
      <c r="JJX22">
        <v>-1836821.0202899999</v>
      </c>
      <c r="JJY22">
        <v>-1836821.0202899999</v>
      </c>
      <c r="JJZ22">
        <v>-1836821.0202899999</v>
      </c>
      <c r="JKA22">
        <v>-1836821.0202899999</v>
      </c>
      <c r="JKB22">
        <v>-1836821.0202899999</v>
      </c>
      <c r="JKC22">
        <v>-1836821.0202899999</v>
      </c>
      <c r="JKD22">
        <v>-1836821.0202899999</v>
      </c>
      <c r="JKE22">
        <v>-1836821.0202899999</v>
      </c>
      <c r="JKF22">
        <v>-1836821.0202899999</v>
      </c>
      <c r="JKG22">
        <v>-1806460.52474</v>
      </c>
      <c r="JKH22">
        <v>-1806460.52474</v>
      </c>
      <c r="JKI22">
        <v>-1806460.52474</v>
      </c>
      <c r="JKJ22">
        <v>-1806460.52474</v>
      </c>
      <c r="JKK22">
        <v>-1806460.52474</v>
      </c>
      <c r="JKL22">
        <v>-1806460.52474</v>
      </c>
      <c r="JKM22">
        <v>-1806460.52474</v>
      </c>
      <c r="JKN22">
        <v>-1806460.52474</v>
      </c>
      <c r="JKO22">
        <v>-1806460.52474</v>
      </c>
      <c r="JKP22">
        <v>-1806460.52474</v>
      </c>
      <c r="JKQ22">
        <v>-1806460.52474</v>
      </c>
      <c r="JKR22">
        <v>-1836821.0202899999</v>
      </c>
      <c r="JKS22">
        <v>-1836821.0202899999</v>
      </c>
      <c r="JKT22">
        <v>-1836821.0202899999</v>
      </c>
      <c r="JKU22">
        <v>-1836821.0202899999</v>
      </c>
      <c r="JKV22">
        <v>-1836821.0202899999</v>
      </c>
      <c r="JKW22">
        <v>-1836821.0202899999</v>
      </c>
      <c r="JKX22">
        <v>-1836821.0202899999</v>
      </c>
      <c r="JKY22">
        <v>-1836821.0202899999</v>
      </c>
      <c r="JKZ22">
        <v>-1836821.0202899999</v>
      </c>
      <c r="JLA22">
        <v>-1836821.0202899999</v>
      </c>
      <c r="JLB22">
        <v>-1836821.0202899999</v>
      </c>
      <c r="JLC22">
        <v>-1806460.52474</v>
      </c>
      <c r="JLD22">
        <v>-1806460.52474</v>
      </c>
      <c r="JLE22">
        <v>-1806460.52474</v>
      </c>
      <c r="JLF22">
        <v>-1806460.52474</v>
      </c>
      <c r="JLG22">
        <v>-1806460.52474</v>
      </c>
      <c r="JLH22">
        <v>-1806460.52474</v>
      </c>
      <c r="JLI22">
        <v>-1806460.52474</v>
      </c>
      <c r="JLJ22">
        <v>-1806460.52474</v>
      </c>
      <c r="JLK22">
        <v>-1806460.52474</v>
      </c>
      <c r="JLL22">
        <v>-1806460.52474</v>
      </c>
      <c r="JLM22">
        <v>-1806460.52474</v>
      </c>
      <c r="JLN22">
        <v>-40186454.317699999</v>
      </c>
      <c r="JLO22">
        <v>-40186454.317699999</v>
      </c>
      <c r="JLP22">
        <v>-40186454.317699999</v>
      </c>
      <c r="JLQ22">
        <v>-40186454.317699999</v>
      </c>
      <c r="JLR22">
        <v>-40186454.317699999</v>
      </c>
      <c r="JLS22">
        <v>-40186454.317699999</v>
      </c>
      <c r="JLT22">
        <v>-40186454.317699999</v>
      </c>
      <c r="JLU22">
        <v>-40186454.317699999</v>
      </c>
      <c r="JLV22">
        <v>-40186454.317699999</v>
      </c>
      <c r="JLW22">
        <v>-40186454.317699999</v>
      </c>
      <c r="JLX22">
        <v>-40186454.317699999</v>
      </c>
      <c r="JLY22">
        <v>-40186454.317699999</v>
      </c>
      <c r="JLZ22">
        <v>-40186454.317699999</v>
      </c>
      <c r="JMA22">
        <v>-40186454.317699999</v>
      </c>
      <c r="JMB22">
        <v>-40186454.317699999</v>
      </c>
      <c r="JMC22">
        <v>-40186454.317699999</v>
      </c>
      <c r="JMD22">
        <v>-40186454.317699999</v>
      </c>
      <c r="JME22">
        <v>-40186454.317699999</v>
      </c>
      <c r="JMF22">
        <v>-40186454.317699999</v>
      </c>
      <c r="JMG22">
        <v>-40186454.317699999</v>
      </c>
      <c r="JMH22">
        <v>-40186454.317699999</v>
      </c>
      <c r="JMI22">
        <v>-40186454.317699999</v>
      </c>
      <c r="JMJ22">
        <v>-40186454.317699999</v>
      </c>
      <c r="JMK22">
        <v>-40186454.317699999</v>
      </c>
      <c r="JML22">
        <v>-40186454.317699999</v>
      </c>
      <c r="JMM22">
        <v>-40186454.317699999</v>
      </c>
      <c r="JMN22">
        <v>-40186454.317699999</v>
      </c>
      <c r="JMO22">
        <v>-40186454.317699999</v>
      </c>
      <c r="JMP22">
        <v>-40186454.317699999</v>
      </c>
      <c r="JMQ22">
        <v>-40186454.317699999</v>
      </c>
      <c r="JMR22">
        <v>-40186454.317699999</v>
      </c>
      <c r="JMS22">
        <v>-40186454.317699999</v>
      </c>
      <c r="JMT22">
        <v>-40186454.317699999</v>
      </c>
      <c r="JMU22">
        <v>-40186454.317699999</v>
      </c>
      <c r="JMV22">
        <v>-40186454.317699999</v>
      </c>
      <c r="JMW22">
        <v>-40186454.317699999</v>
      </c>
      <c r="JMX22">
        <v>-40186454.317699999</v>
      </c>
      <c r="JMY22">
        <v>-40186454.317699999</v>
      </c>
      <c r="JMZ22">
        <v>-40186454.317699999</v>
      </c>
      <c r="JNA22">
        <v>-40186454.317699999</v>
      </c>
      <c r="JNB22">
        <v>-40186454.317699999</v>
      </c>
      <c r="JNC22">
        <v>-40186454.317699999</v>
      </c>
      <c r="JND22">
        <v>-40186454.317699999</v>
      </c>
      <c r="JNE22">
        <v>-40186454.317699999</v>
      </c>
      <c r="JNF22">
        <v>-60932013.273000002</v>
      </c>
      <c r="JNG22">
        <v>-60932013.273000002</v>
      </c>
      <c r="JNH22">
        <v>-60932013.273000002</v>
      </c>
      <c r="JNI22">
        <v>-60932013.273000002</v>
      </c>
      <c r="JNJ22">
        <v>-60932013.273000002</v>
      </c>
      <c r="JNK22">
        <v>-60932013.273000002</v>
      </c>
      <c r="JNL22">
        <v>-60932013.273000002</v>
      </c>
      <c r="JNM22">
        <v>-60932013.273000002</v>
      </c>
      <c r="JNN22">
        <v>-60932013.273000002</v>
      </c>
      <c r="JNO22">
        <v>-60932013.273000002</v>
      </c>
      <c r="JNP22">
        <v>-60932013.273000002</v>
      </c>
      <c r="JNQ22">
        <v>-60932013.273000002</v>
      </c>
      <c r="JNR22">
        <v>-60932013.273000002</v>
      </c>
      <c r="JNS22">
        <v>-60932013.273000002</v>
      </c>
      <c r="JNT22">
        <v>-60932013.273000002</v>
      </c>
      <c r="JNU22">
        <v>-60932013.273000002</v>
      </c>
      <c r="JNV22">
        <v>-60932013.273000002</v>
      </c>
      <c r="JNW22">
        <v>-60932013.273000002</v>
      </c>
      <c r="JNX22">
        <v>-60932013.273000002</v>
      </c>
      <c r="JNY22">
        <v>-60932013.273000002</v>
      </c>
      <c r="JNZ22">
        <v>-60932013.273000002</v>
      </c>
      <c r="JOA22">
        <v>-60932013.273000002</v>
      </c>
      <c r="JOB22">
        <v>-60932013.273000002</v>
      </c>
      <c r="JOC22">
        <v>-60932013.273000002</v>
      </c>
      <c r="JOD22">
        <v>-60932013.273000002</v>
      </c>
      <c r="JOE22">
        <v>-60932013.273000002</v>
      </c>
      <c r="JOF22">
        <v>-60932013.273000002</v>
      </c>
      <c r="JOG22">
        <v>-60932013.273000002</v>
      </c>
      <c r="JOH22">
        <v>-60932013.273000002</v>
      </c>
      <c r="JOI22">
        <v>-60932013.273000002</v>
      </c>
      <c r="JOJ22">
        <v>-60932013.273000002</v>
      </c>
      <c r="JOK22">
        <v>-60932013.273000002</v>
      </c>
      <c r="JOL22">
        <v>-60932013.273000002</v>
      </c>
      <c r="JOM22">
        <v>-60932013.273000002</v>
      </c>
      <c r="JON22">
        <v>-60932013.273000002</v>
      </c>
      <c r="JOO22">
        <v>-60932013.273000002</v>
      </c>
      <c r="JOP22">
        <v>-60932013.273000002</v>
      </c>
      <c r="JOQ22">
        <v>-60932013.273000002</v>
      </c>
      <c r="JOR22">
        <v>-60932013.273000002</v>
      </c>
      <c r="JOS22">
        <v>-60932013.273000002</v>
      </c>
      <c r="JOT22">
        <v>-60932013.273000002</v>
      </c>
      <c r="JOU22">
        <v>-60932013.273000002</v>
      </c>
      <c r="JOV22">
        <v>-60932013.273000002</v>
      </c>
      <c r="JOW22">
        <v>-60932013.273000002</v>
      </c>
      <c r="JOX22">
        <v>-92402220.412499994</v>
      </c>
      <c r="JOY22">
        <v>-92402220.412499994</v>
      </c>
      <c r="JOZ22">
        <v>-92402220.412499994</v>
      </c>
      <c r="JPA22">
        <v>-92402220.412499994</v>
      </c>
      <c r="JPB22">
        <v>-92402220.412499994</v>
      </c>
      <c r="JPC22">
        <v>-92402220.412499994</v>
      </c>
      <c r="JPD22">
        <v>-92402220.412499994</v>
      </c>
      <c r="JPE22">
        <v>-92402220.412499994</v>
      </c>
      <c r="JPF22">
        <v>-92402220.412499994</v>
      </c>
      <c r="JPG22">
        <v>-92402220.412499994</v>
      </c>
      <c r="JPH22">
        <v>-92402220.412499994</v>
      </c>
      <c r="JPI22">
        <v>-92402220.412499994</v>
      </c>
      <c r="JPJ22">
        <v>-92402220.412499994</v>
      </c>
      <c r="JPK22">
        <v>-92402220.412499994</v>
      </c>
      <c r="JPL22">
        <v>-92402220.412499994</v>
      </c>
      <c r="JPM22">
        <v>-92402220.412499994</v>
      </c>
      <c r="JPN22">
        <v>-92402220.412499994</v>
      </c>
      <c r="JPO22">
        <v>-92402220.412499994</v>
      </c>
      <c r="JPP22">
        <v>-92402220.412499994</v>
      </c>
      <c r="JPQ22">
        <v>-92402220.412499994</v>
      </c>
      <c r="JPR22">
        <v>-92402220.412499994</v>
      </c>
      <c r="JPS22">
        <v>-92402220.412499994</v>
      </c>
      <c r="JPT22">
        <v>-92402220.412499994</v>
      </c>
      <c r="JPU22">
        <v>-92402220.412499994</v>
      </c>
      <c r="JPV22">
        <v>-92402220.412499994</v>
      </c>
      <c r="JPW22">
        <v>-92402220.412499994</v>
      </c>
      <c r="JPX22">
        <v>-92402220.412499994</v>
      </c>
      <c r="JPY22">
        <v>-92402220.412499994</v>
      </c>
      <c r="JPZ22">
        <v>-92402220.412499994</v>
      </c>
      <c r="JQA22">
        <v>-92402220.412499994</v>
      </c>
      <c r="JQB22">
        <v>-92402220.412499994</v>
      </c>
      <c r="JQC22">
        <v>-92402220.412499994</v>
      </c>
      <c r="JQD22">
        <v>-92402220.412499994</v>
      </c>
      <c r="JQE22">
        <v>-92402220.412499994</v>
      </c>
      <c r="JQF22">
        <v>-92402220.412499994</v>
      </c>
      <c r="JQG22">
        <v>-92402220.412499994</v>
      </c>
      <c r="JQH22">
        <v>-92402220.412499994</v>
      </c>
      <c r="JQI22">
        <v>-92402220.412499994</v>
      </c>
      <c r="JQJ22">
        <v>-92402220.412499994</v>
      </c>
      <c r="JQK22">
        <v>-92402220.412499994</v>
      </c>
      <c r="JQL22">
        <v>-92402220.412499994</v>
      </c>
      <c r="JQM22">
        <v>-92402220.412499994</v>
      </c>
      <c r="JQN22">
        <v>-92402220.412499994</v>
      </c>
      <c r="JQO22">
        <v>-92402220.412499994</v>
      </c>
      <c r="JQP22">
        <v>-40186454.317699999</v>
      </c>
      <c r="JQQ22">
        <v>-40186454.317699999</v>
      </c>
      <c r="JQR22">
        <v>-40186454.317699999</v>
      </c>
      <c r="JQS22">
        <v>-40186454.317699999</v>
      </c>
      <c r="JQT22">
        <v>-40186454.317699999</v>
      </c>
      <c r="JQU22">
        <v>-40186454.317699999</v>
      </c>
      <c r="JQV22">
        <v>-40186454.317699999</v>
      </c>
      <c r="JQW22">
        <v>-40186454.317699999</v>
      </c>
      <c r="JQX22">
        <v>-40186454.317699999</v>
      </c>
      <c r="JQY22">
        <v>-40186454.317699999</v>
      </c>
      <c r="JQZ22">
        <v>-40186454.317699999</v>
      </c>
      <c r="JRA22">
        <v>-40186454.317699999</v>
      </c>
      <c r="JRB22">
        <v>-40186454.317699999</v>
      </c>
      <c r="JRC22">
        <v>-40186454.317699999</v>
      </c>
      <c r="JRD22">
        <v>-40186454.317699999</v>
      </c>
      <c r="JRE22">
        <v>-40186454.317699999</v>
      </c>
      <c r="JRF22">
        <v>-40186454.317699999</v>
      </c>
      <c r="JRG22">
        <v>-40186454.317699999</v>
      </c>
      <c r="JRH22">
        <v>-40186454.317699999</v>
      </c>
      <c r="JRI22">
        <v>-40186454.317699999</v>
      </c>
      <c r="JRJ22">
        <v>-40186454.317699999</v>
      </c>
      <c r="JRK22">
        <v>-40186454.317699999</v>
      </c>
      <c r="JRL22">
        <v>-40186454.317699999</v>
      </c>
      <c r="JRM22">
        <v>-40186454.317699999</v>
      </c>
      <c r="JRN22">
        <v>-40186454.317699999</v>
      </c>
      <c r="JRO22">
        <v>-40186454.317699999</v>
      </c>
      <c r="JRP22">
        <v>-40186454.317699999</v>
      </c>
      <c r="JRQ22">
        <v>-40186454.317699999</v>
      </c>
      <c r="JRR22">
        <v>-40186454.317699999</v>
      </c>
      <c r="JRS22">
        <v>-40186454.317699999</v>
      </c>
      <c r="JRT22">
        <v>-40186454.317699999</v>
      </c>
      <c r="JRU22">
        <v>-40186454.317699999</v>
      </c>
      <c r="JRV22">
        <v>-40186454.317699999</v>
      </c>
      <c r="JRW22">
        <v>-40186454.317699999</v>
      </c>
      <c r="JRX22">
        <v>-40186454.317699999</v>
      </c>
      <c r="JRY22">
        <v>-40186454.317699999</v>
      </c>
      <c r="JRZ22">
        <v>-40186454.317699999</v>
      </c>
      <c r="JSA22">
        <v>-40186454.317699999</v>
      </c>
      <c r="JSB22">
        <v>-40186454.317699999</v>
      </c>
      <c r="JSC22">
        <v>-40186454.317699999</v>
      </c>
      <c r="JSD22">
        <v>-40186454.317699999</v>
      </c>
      <c r="JSE22">
        <v>-40186454.317699999</v>
      </c>
      <c r="JSF22">
        <v>-40186454.317699999</v>
      </c>
      <c r="JSG22">
        <v>-40186454.317699999</v>
      </c>
      <c r="JSH22">
        <v>-60932013.273000002</v>
      </c>
      <c r="JSI22">
        <v>-60932013.273000002</v>
      </c>
      <c r="JSJ22">
        <v>-60932013.273000002</v>
      </c>
      <c r="JSK22">
        <v>-60932013.273000002</v>
      </c>
      <c r="JSL22">
        <v>-60932013.273000002</v>
      </c>
      <c r="JSM22">
        <v>-60932013.273000002</v>
      </c>
      <c r="JSN22">
        <v>-60932013.273000002</v>
      </c>
      <c r="JSO22">
        <v>-60932013.273000002</v>
      </c>
      <c r="JSP22">
        <v>-60932013.273000002</v>
      </c>
      <c r="JSQ22">
        <v>-60932013.273000002</v>
      </c>
      <c r="JSR22">
        <v>-60932013.273000002</v>
      </c>
      <c r="JSS22">
        <v>-60932013.273000002</v>
      </c>
      <c r="JST22">
        <v>-60932013.273000002</v>
      </c>
      <c r="JSU22">
        <v>-60932013.273000002</v>
      </c>
      <c r="JSV22">
        <v>-60932013.273000002</v>
      </c>
      <c r="JSW22">
        <v>-60932013.273000002</v>
      </c>
      <c r="JSX22">
        <v>-60932013.273000002</v>
      </c>
      <c r="JSY22">
        <v>-60932013.273000002</v>
      </c>
      <c r="JSZ22">
        <v>-60932013.273000002</v>
      </c>
      <c r="JTA22">
        <v>-60932013.273000002</v>
      </c>
      <c r="JTB22">
        <v>-60932013.273000002</v>
      </c>
      <c r="JTC22">
        <v>-60932013.273000002</v>
      </c>
      <c r="JTD22">
        <v>-60932013.273000002</v>
      </c>
      <c r="JTE22">
        <v>-60932013.273000002</v>
      </c>
      <c r="JTF22">
        <v>-60932013.273000002</v>
      </c>
      <c r="JTG22">
        <v>-60932013.273000002</v>
      </c>
      <c r="JTH22">
        <v>-60932013.273000002</v>
      </c>
      <c r="JTI22">
        <v>-60932013.273000002</v>
      </c>
      <c r="JTJ22">
        <v>-60932013.273000002</v>
      </c>
      <c r="JTK22">
        <v>-60932013.273000002</v>
      </c>
      <c r="JTL22">
        <v>-60932013.273000002</v>
      </c>
      <c r="JTM22">
        <v>-60932013.273000002</v>
      </c>
      <c r="JTN22">
        <v>-60932013.273000002</v>
      </c>
      <c r="JTO22">
        <v>-60932013.273000002</v>
      </c>
      <c r="JTP22">
        <v>-60932013.273000002</v>
      </c>
      <c r="JTQ22">
        <v>-60932013.273000002</v>
      </c>
      <c r="JTR22">
        <v>-60932013.273000002</v>
      </c>
      <c r="JTS22">
        <v>-60932013.273000002</v>
      </c>
      <c r="JTT22">
        <v>-60932013.273000002</v>
      </c>
      <c r="JTU22">
        <v>-60932013.273000002</v>
      </c>
      <c r="JTV22">
        <v>-60932013.273000002</v>
      </c>
      <c r="JTW22">
        <v>-60932013.273000002</v>
      </c>
      <c r="JTX22">
        <v>-60932013.273000002</v>
      </c>
      <c r="JTY22">
        <v>-60932013.273000002</v>
      </c>
      <c r="JTZ22">
        <v>-92402220.412499994</v>
      </c>
      <c r="JUA22">
        <v>-92402220.412499994</v>
      </c>
      <c r="JUB22">
        <v>-92402220.412499994</v>
      </c>
      <c r="JUC22">
        <v>-92402220.412499994</v>
      </c>
      <c r="JUD22">
        <v>-92402220.412499994</v>
      </c>
      <c r="JUE22">
        <v>-92402220.412499994</v>
      </c>
      <c r="JUF22">
        <v>-92402220.412499994</v>
      </c>
      <c r="JUG22">
        <v>-92402220.412499994</v>
      </c>
      <c r="JUH22">
        <v>-92402220.412499994</v>
      </c>
      <c r="JUI22">
        <v>-92402220.412499994</v>
      </c>
      <c r="JUJ22">
        <v>-92402220.412499994</v>
      </c>
      <c r="JUK22">
        <v>-92402220.412499994</v>
      </c>
      <c r="JUL22">
        <v>-92402220.412499994</v>
      </c>
      <c r="JUM22">
        <v>-92402220.412499994</v>
      </c>
      <c r="JUN22">
        <v>-92402220.412499994</v>
      </c>
      <c r="JUO22">
        <v>-92402220.412499994</v>
      </c>
      <c r="JUP22">
        <v>-92402220.412499994</v>
      </c>
      <c r="JUQ22">
        <v>-92402220.412499994</v>
      </c>
      <c r="JUR22">
        <v>-92402220.412499994</v>
      </c>
      <c r="JUS22">
        <v>-92402220.412499994</v>
      </c>
      <c r="JUT22">
        <v>-92402220.412499994</v>
      </c>
      <c r="JUU22">
        <v>-92402220.412499994</v>
      </c>
      <c r="JUV22">
        <v>-92402220.412499994</v>
      </c>
      <c r="JUW22">
        <v>-92402220.412499994</v>
      </c>
      <c r="JUX22">
        <v>-92402220.412499994</v>
      </c>
      <c r="JUY22">
        <v>-92402220.412499994</v>
      </c>
      <c r="JUZ22">
        <v>-92402220.412499994</v>
      </c>
      <c r="JVA22">
        <v>-92402220.412499994</v>
      </c>
      <c r="JVB22">
        <v>-92402220.412499994</v>
      </c>
      <c r="JVC22">
        <v>-92402220.412499994</v>
      </c>
      <c r="JVD22">
        <v>-92402220.412499994</v>
      </c>
      <c r="JVE22">
        <v>-92402220.412499994</v>
      </c>
      <c r="JVF22">
        <v>-92402220.412499994</v>
      </c>
      <c r="JVG22">
        <v>-92402220.412499994</v>
      </c>
      <c r="JVH22">
        <v>-92402220.412499994</v>
      </c>
      <c r="JVI22">
        <v>-92402220.412499994</v>
      </c>
      <c r="JVJ22">
        <v>-92402220.412499994</v>
      </c>
      <c r="JVK22">
        <v>-92402220.412499994</v>
      </c>
      <c r="JVL22">
        <v>-92402220.412499994</v>
      </c>
      <c r="JVM22">
        <v>-92402220.412499994</v>
      </c>
      <c r="JVN22">
        <v>-92402220.412499994</v>
      </c>
      <c r="JVO22">
        <v>-92402220.412499994</v>
      </c>
      <c r="JVP22">
        <v>-92402220.412499994</v>
      </c>
      <c r="JVQ22">
        <v>-92402220.412499994</v>
      </c>
      <c r="JVR22">
        <v>-1952863.2886699999</v>
      </c>
      <c r="JVS22">
        <v>-1878546.92408</v>
      </c>
      <c r="JVT22">
        <v>-1841189.4570200001</v>
      </c>
      <c r="JVU22">
        <v>-1839493.2097100001</v>
      </c>
      <c r="JVV22">
        <v>-1871307.79434</v>
      </c>
      <c r="JVW22">
        <v>-1932900.3937200001</v>
      </c>
      <c r="JVX22">
        <v>-2018110.89488</v>
      </c>
      <c r="JVY22">
        <v>-2117631.0544400001</v>
      </c>
      <c r="JVZ22">
        <v>-2277997.2009800002</v>
      </c>
      <c r="JWA22">
        <v>-2353663.1493899999</v>
      </c>
      <c r="JWB22">
        <v>-2364495.33562</v>
      </c>
      <c r="JWC22">
        <v>-1898200.19099</v>
      </c>
      <c r="JWD22">
        <v>-1801362.3193099999</v>
      </c>
      <c r="JWE22">
        <v>-1734716.0351400001</v>
      </c>
      <c r="JWF22">
        <v>-1695221.04177</v>
      </c>
      <c r="JWG22">
        <v>-1678780.44872</v>
      </c>
      <c r="JWH22">
        <v>-1679742.4157100001</v>
      </c>
      <c r="JWI22">
        <v>-1690515.3348900001</v>
      </c>
      <c r="JWJ22">
        <v>-1658902.9241299999</v>
      </c>
      <c r="JWK22">
        <v>-1648356.4095600001</v>
      </c>
      <c r="JWL22">
        <v>-1640300.5427600001</v>
      </c>
      <c r="JWM22">
        <v>-1633666.9520700001</v>
      </c>
      <c r="JWN22">
        <v>-1794012.3765799999</v>
      </c>
      <c r="JWO22">
        <v>-1793566.0088800001</v>
      </c>
      <c r="JWP22">
        <v>-1869706.3543100001</v>
      </c>
      <c r="JWQ22">
        <v>-1963225.1350499999</v>
      </c>
      <c r="JWR22">
        <v>-2061838.4368400001</v>
      </c>
      <c r="JWS22">
        <v>-2146425.1275200001</v>
      </c>
      <c r="JWT22">
        <v>-2214636.8429299998</v>
      </c>
      <c r="JWU22">
        <v>-2270613.3885599999</v>
      </c>
      <c r="JWV22">
        <v>-2325802.0789600001</v>
      </c>
      <c r="JWW22">
        <v>-2355792.3294600002</v>
      </c>
      <c r="JWX22">
        <v>-2364495.33562</v>
      </c>
      <c r="JWY22">
        <v>-1685604.4538700001</v>
      </c>
      <c r="JWZ22">
        <v>-1606473.32448</v>
      </c>
      <c r="JXA22">
        <v>-1605673.8502</v>
      </c>
      <c r="JXB22">
        <v>-1622292.6802000001</v>
      </c>
      <c r="JXC22">
        <v>-1639975.9053799999</v>
      </c>
      <c r="JXD22">
        <v>-1651581.9404800001</v>
      </c>
      <c r="JXE22">
        <v>-1653380.7092599999</v>
      </c>
      <c r="JXF22">
        <v>-1648305.9125099999</v>
      </c>
      <c r="JXG22">
        <v>-1643169.4395699999</v>
      </c>
      <c r="JXH22">
        <v>-1638291.2632500001</v>
      </c>
      <c r="JXI22">
        <v>-1633666.9520700001</v>
      </c>
      <c r="JXJ22">
        <v>-2935325.2053800002</v>
      </c>
      <c r="JXK22">
        <v>-2812304.0566500002</v>
      </c>
      <c r="JXL22">
        <v>-2742168.0096999998</v>
      </c>
      <c r="JXM22">
        <v>-2722140.99175</v>
      </c>
      <c r="JXN22">
        <v>-2748058.9601099999</v>
      </c>
      <c r="JXO22">
        <v>-2813370.7734099999</v>
      </c>
      <c r="JXP22">
        <v>-2908070.7108900002</v>
      </c>
      <c r="JXQ22">
        <v>-3017944.5571400002</v>
      </c>
      <c r="JXR22">
        <v>-3175334.7901900001</v>
      </c>
      <c r="JXS22">
        <v>-3239263.3580700001</v>
      </c>
      <c r="JXT22">
        <v>-3246158.52837</v>
      </c>
      <c r="JXU22">
        <v>-2825999.0100099999</v>
      </c>
      <c r="JXV22">
        <v>-2657934.8470999999</v>
      </c>
      <c r="JXW22">
        <v>-2529221.1659400002</v>
      </c>
      <c r="JXX22">
        <v>-2433596.65588</v>
      </c>
      <c r="JXY22">
        <v>-2363004.2688699998</v>
      </c>
      <c r="JXZ22">
        <v>-2307054.8173699998</v>
      </c>
      <c r="JYA22">
        <v>-2252879.5909099998</v>
      </c>
      <c r="JYB22">
        <v>-1919273.7559799999</v>
      </c>
      <c r="JYC22">
        <v>-1846239.3611099999</v>
      </c>
      <c r="JYD22">
        <v>-1807838.3393999999</v>
      </c>
      <c r="JYE22">
        <v>-1784501.7612699999</v>
      </c>
      <c r="JYF22">
        <v>-2672997.7690300001</v>
      </c>
      <c r="JYG22">
        <v>-2633535.8122700001</v>
      </c>
      <c r="JYH22">
        <v>-2712781.5889699999</v>
      </c>
      <c r="JYI22">
        <v>-2818470.5726299998</v>
      </c>
      <c r="JYJ22">
        <v>-2930531.59528</v>
      </c>
      <c r="JYK22">
        <v>-3025895.8317200001</v>
      </c>
      <c r="JYL22">
        <v>-3101453.15319</v>
      </c>
      <c r="JYM22">
        <v>-3161401.7237900002</v>
      </c>
      <c r="JYN22">
        <v>-3215083.8153599999</v>
      </c>
      <c r="JYO22">
        <v>-3240631.3670600001</v>
      </c>
      <c r="JYP22">
        <v>-3246158.52837</v>
      </c>
      <c r="JYQ22">
        <v>-2456863.16964</v>
      </c>
      <c r="JYR22">
        <v>-2256974.95597</v>
      </c>
      <c r="JYS22">
        <v>-2179147.2113299998</v>
      </c>
      <c r="JYT22">
        <v>-2118379.9445699998</v>
      </c>
      <c r="JYU22">
        <v>-2066551.3592600001</v>
      </c>
      <c r="JYV22">
        <v>-2001071.1933800001</v>
      </c>
      <c r="JYW22">
        <v>-1924636.8546</v>
      </c>
      <c r="JYX22">
        <v>-1860537.2202099999</v>
      </c>
      <c r="JYY22">
        <v>-1824200.9214600001</v>
      </c>
      <c r="JYZ22">
        <v>-1800751.6462900001</v>
      </c>
      <c r="JZA22">
        <v>-1784501.7612699999</v>
      </c>
      <c r="JZB22">
        <v>-4400050.4028399996</v>
      </c>
      <c r="JZC22">
        <v>-4192879.0773999998</v>
      </c>
      <c r="JZD22">
        <v>-4059609.8969999999</v>
      </c>
      <c r="JZE22">
        <v>-3994419.2553400001</v>
      </c>
      <c r="JZF22">
        <v>-3989188.8540500002</v>
      </c>
      <c r="JZG22">
        <v>-4032204.6932199998</v>
      </c>
      <c r="JZH22">
        <v>-4106964.4922699998</v>
      </c>
      <c r="JZI22">
        <v>-4191711.1998100001</v>
      </c>
      <c r="JZJ22">
        <v>-4259206.2779599996</v>
      </c>
      <c r="JZK22">
        <v>-4254751.5786899999</v>
      </c>
      <c r="JZL22">
        <v>-4246186.5022999998</v>
      </c>
      <c r="JZM22">
        <v>-4181398.0121200001</v>
      </c>
      <c r="JZN22">
        <v>-3884140.6582999998</v>
      </c>
      <c r="JZO22">
        <v>-3633716.2094899998</v>
      </c>
      <c r="JZP22">
        <v>-3417330.5836</v>
      </c>
      <c r="JZQ22">
        <v>-3219079.4715800001</v>
      </c>
      <c r="JZR22">
        <v>-3019572.7811400001</v>
      </c>
      <c r="JZS22">
        <v>-2796582.2523099999</v>
      </c>
      <c r="JZT22">
        <v>-1720036.46346</v>
      </c>
      <c r="JZU22">
        <v>-1495332.07968</v>
      </c>
      <c r="JZV22">
        <v>-1384787.66906</v>
      </c>
      <c r="JZW22">
        <v>-1322872.9680999999</v>
      </c>
      <c r="JZX22">
        <v>-3959427.5054000001</v>
      </c>
      <c r="JZY22">
        <v>-3822207.0929800002</v>
      </c>
      <c r="JZZ22">
        <v>-3870140.9647499998</v>
      </c>
      <c r="KAA22">
        <v>-3958353.8880699999</v>
      </c>
      <c r="KAB22">
        <v>-4053525.88344</v>
      </c>
      <c r="KAC22">
        <v>-4132497.7925499999</v>
      </c>
      <c r="KAD22">
        <v>-4191454.0436999998</v>
      </c>
      <c r="KAE22">
        <v>-4232612.5745200003</v>
      </c>
      <c r="KAF22">
        <v>-4254142.9973999998</v>
      </c>
      <c r="KAG22">
        <v>-4253112.6085599996</v>
      </c>
      <c r="KAH22">
        <v>-4246186.5022999998</v>
      </c>
      <c r="KAI22">
        <v>-3528196.7204700001</v>
      </c>
      <c r="KAJ22">
        <v>-3065491.13148</v>
      </c>
      <c r="KAK22">
        <v>-2794441.44759</v>
      </c>
      <c r="KAL22">
        <v>-2530579.7415300002</v>
      </c>
      <c r="KAM22">
        <v>-2294899.15344</v>
      </c>
      <c r="KAN22">
        <v>-2029649.6923400001</v>
      </c>
      <c r="KAO22">
        <v>-1755608.2274499999</v>
      </c>
      <c r="KAP22">
        <v>-1545728.68582</v>
      </c>
      <c r="KAQ22">
        <v>-1433597.6918500001</v>
      </c>
      <c r="KAR22">
        <v>-1365970.19753</v>
      </c>
      <c r="KAS22">
        <v>-1322872.9680999999</v>
      </c>
      <c r="KAT22">
        <v>198148.71133699999</v>
      </c>
      <c r="KAU22">
        <v>198148.71133699999</v>
      </c>
      <c r="KAV22">
        <v>198148.71133699999</v>
      </c>
      <c r="KAW22">
        <v>198148.71133699999</v>
      </c>
      <c r="KAX22">
        <v>198148.71133699999</v>
      </c>
      <c r="KAY22">
        <v>198148.71133699999</v>
      </c>
      <c r="KAZ22">
        <v>198148.71133699999</v>
      </c>
      <c r="KBA22">
        <v>198148.71133699999</v>
      </c>
      <c r="KBB22">
        <v>198148.71133699999</v>
      </c>
      <c r="KBC22">
        <v>198148.71133699999</v>
      </c>
      <c r="KBD22">
        <v>198148.71133699999</v>
      </c>
      <c r="KBE22">
        <v>203882.57128900001</v>
      </c>
      <c r="KBF22">
        <v>203882.57128900001</v>
      </c>
      <c r="KBG22">
        <v>203882.57128900001</v>
      </c>
      <c r="KBH22">
        <v>203882.57128900001</v>
      </c>
      <c r="KBI22">
        <v>203882.57128900001</v>
      </c>
      <c r="KBJ22">
        <v>203882.57128900001</v>
      </c>
      <c r="KBK22">
        <v>203882.57128900001</v>
      </c>
      <c r="KBL22">
        <v>203882.57128900001</v>
      </c>
      <c r="KBM22">
        <v>203882.57128900001</v>
      </c>
      <c r="KBN22">
        <v>203882.57128900001</v>
      </c>
      <c r="KBO22">
        <v>203882.57128900001</v>
      </c>
      <c r="KBP22">
        <v>198148.71133699999</v>
      </c>
      <c r="KBQ22">
        <v>198148.71133699999</v>
      </c>
      <c r="KBR22">
        <v>198148.71133699999</v>
      </c>
      <c r="KBS22">
        <v>198148.71133699999</v>
      </c>
      <c r="KBT22">
        <v>198148.71133699999</v>
      </c>
      <c r="KBU22">
        <v>198148.71133699999</v>
      </c>
      <c r="KBV22">
        <v>198148.71133699999</v>
      </c>
      <c r="KBW22">
        <v>198148.71133699999</v>
      </c>
      <c r="KBX22">
        <v>198148.71133699999</v>
      </c>
      <c r="KBY22">
        <v>198148.71133699999</v>
      </c>
      <c r="KBZ22">
        <v>198148.71133699999</v>
      </c>
      <c r="KCA22">
        <v>203882.57128900001</v>
      </c>
      <c r="KCB22">
        <v>203882.57128900001</v>
      </c>
      <c r="KCC22">
        <v>203882.57128900001</v>
      </c>
      <c r="KCD22">
        <v>203882.57128900001</v>
      </c>
      <c r="KCE22">
        <v>203882.57128900001</v>
      </c>
      <c r="KCF22">
        <v>203882.57128900001</v>
      </c>
      <c r="KCG22">
        <v>203882.57128900001</v>
      </c>
      <c r="KCH22">
        <v>203882.57128900001</v>
      </c>
      <c r="KCI22">
        <v>203882.57128900001</v>
      </c>
      <c r="KCJ22">
        <v>203882.57128900001</v>
      </c>
      <c r="KCK22">
        <v>203882.57128900001</v>
      </c>
      <c r="KCL22">
        <v>519677.78871699999</v>
      </c>
      <c r="KCM22">
        <v>519677.78871699999</v>
      </c>
      <c r="KCN22">
        <v>519677.78871699999</v>
      </c>
      <c r="KCO22">
        <v>519677.78871699999</v>
      </c>
      <c r="KCP22">
        <v>519677.78871699999</v>
      </c>
      <c r="KCQ22">
        <v>519677.78871699999</v>
      </c>
      <c r="KCR22">
        <v>519677.78871699999</v>
      </c>
      <c r="KCS22">
        <v>519677.78871699999</v>
      </c>
      <c r="KCT22">
        <v>519677.78871699999</v>
      </c>
      <c r="KCU22">
        <v>519677.78871699999</v>
      </c>
      <c r="KCV22">
        <v>519677.78871699999</v>
      </c>
      <c r="KCW22">
        <v>530550.70876399998</v>
      </c>
      <c r="KCX22">
        <v>530550.70876399998</v>
      </c>
      <c r="KCY22">
        <v>530550.70876399998</v>
      </c>
      <c r="KCZ22">
        <v>530550.70876399998</v>
      </c>
      <c r="KDA22">
        <v>530550.70876399998</v>
      </c>
      <c r="KDB22">
        <v>530550.70876399998</v>
      </c>
      <c r="KDC22">
        <v>530550.70876399998</v>
      </c>
      <c r="KDD22">
        <v>530550.70876399998</v>
      </c>
      <c r="KDE22">
        <v>530550.70876399998</v>
      </c>
      <c r="KDF22">
        <v>530550.70876399998</v>
      </c>
      <c r="KDG22">
        <v>530550.70876399998</v>
      </c>
      <c r="KDH22">
        <v>519677.78871699999</v>
      </c>
      <c r="KDI22">
        <v>519677.78871699999</v>
      </c>
      <c r="KDJ22">
        <v>519677.78871699999</v>
      </c>
      <c r="KDK22">
        <v>519677.78871699999</v>
      </c>
      <c r="KDL22">
        <v>519677.78871699999</v>
      </c>
      <c r="KDM22">
        <v>519677.78871699999</v>
      </c>
      <c r="KDN22">
        <v>519677.78871699999</v>
      </c>
      <c r="KDO22">
        <v>519677.78871699999</v>
      </c>
      <c r="KDP22">
        <v>519677.78871699999</v>
      </c>
      <c r="KDQ22">
        <v>519677.78871699999</v>
      </c>
      <c r="KDR22">
        <v>519677.78871699999</v>
      </c>
      <c r="KDS22">
        <v>530550.70876399998</v>
      </c>
      <c r="KDT22">
        <v>530550.70876399998</v>
      </c>
      <c r="KDU22">
        <v>530550.70876399998</v>
      </c>
      <c r="KDV22">
        <v>530550.70876399998</v>
      </c>
      <c r="KDW22">
        <v>530550.70876399998</v>
      </c>
      <c r="KDX22">
        <v>530550.70876399998</v>
      </c>
      <c r="KDY22">
        <v>530550.70876399998</v>
      </c>
      <c r="KDZ22">
        <v>530550.70876399998</v>
      </c>
      <c r="KEA22">
        <v>530550.70876399998</v>
      </c>
      <c r="KEB22">
        <v>530550.70876399998</v>
      </c>
      <c r="KEC22">
        <v>530550.70876399998</v>
      </c>
      <c r="KED22">
        <v>1258221.25168</v>
      </c>
      <c r="KEE22">
        <v>1258221.25168</v>
      </c>
      <c r="KEF22">
        <v>1258221.25168</v>
      </c>
      <c r="KEG22">
        <v>1258221.25168</v>
      </c>
      <c r="KEH22">
        <v>1258221.25168</v>
      </c>
      <c r="KEI22">
        <v>1258221.25168</v>
      </c>
      <c r="KEJ22">
        <v>1258221.25168</v>
      </c>
      <c r="KEK22">
        <v>1258221.25168</v>
      </c>
      <c r="KEL22">
        <v>1258221.25168</v>
      </c>
      <c r="KEM22">
        <v>1258221.25168</v>
      </c>
      <c r="KEN22">
        <v>1258221.25168</v>
      </c>
      <c r="KEO22">
        <v>1279372.29192</v>
      </c>
      <c r="KEP22">
        <v>1279372.29192</v>
      </c>
      <c r="KEQ22">
        <v>1279372.29192</v>
      </c>
      <c r="KER22">
        <v>1279372.29192</v>
      </c>
      <c r="KES22">
        <v>1279372.29192</v>
      </c>
      <c r="KET22">
        <v>1279372.29192</v>
      </c>
      <c r="KEU22">
        <v>1279372.29192</v>
      </c>
      <c r="KEV22">
        <v>1279372.29192</v>
      </c>
      <c r="KEW22">
        <v>1279372.29192</v>
      </c>
      <c r="KEX22">
        <v>1279372.29192</v>
      </c>
      <c r="KEY22">
        <v>1279372.29192</v>
      </c>
      <c r="KEZ22">
        <v>1258221.25168</v>
      </c>
      <c r="KFA22">
        <v>1258221.25168</v>
      </c>
      <c r="KFB22">
        <v>1258221.25168</v>
      </c>
      <c r="KFC22">
        <v>1258221.25168</v>
      </c>
      <c r="KFD22">
        <v>1258221.25168</v>
      </c>
      <c r="KFE22">
        <v>1258221.25168</v>
      </c>
      <c r="KFF22">
        <v>1258221.25168</v>
      </c>
      <c r="KFG22">
        <v>1258221.25168</v>
      </c>
      <c r="KFH22">
        <v>1258221.25168</v>
      </c>
      <c r="KFI22">
        <v>1258221.25168</v>
      </c>
      <c r="KFJ22">
        <v>1258221.25168</v>
      </c>
      <c r="KFK22">
        <v>1279372.29192</v>
      </c>
      <c r="KFL22">
        <v>1279372.29192</v>
      </c>
      <c r="KFM22">
        <v>1279372.29192</v>
      </c>
      <c r="KFN22">
        <v>1279372.29192</v>
      </c>
      <c r="KFO22">
        <v>1279372.29192</v>
      </c>
      <c r="KFP22">
        <v>1279372.29192</v>
      </c>
      <c r="KFQ22">
        <v>1279372.29192</v>
      </c>
      <c r="KFR22">
        <v>1279372.29192</v>
      </c>
      <c r="KFS22">
        <v>1279372.29192</v>
      </c>
      <c r="KFT22">
        <v>1279372.29192</v>
      </c>
      <c r="KFU22">
        <v>1279372.29192</v>
      </c>
      <c r="KFV22">
        <v>-363580.52738599997</v>
      </c>
      <c r="KFW22">
        <v>-363580.52738599997</v>
      </c>
      <c r="KFX22">
        <v>-363580.52738599997</v>
      </c>
      <c r="KFY22">
        <v>-363580.52738599997</v>
      </c>
      <c r="KFZ22">
        <v>-363580.52738599997</v>
      </c>
      <c r="KGA22">
        <v>-363580.52738599997</v>
      </c>
      <c r="KGB22">
        <v>-363580.52738599997</v>
      </c>
      <c r="KGC22">
        <v>-363580.52738599997</v>
      </c>
      <c r="KGD22">
        <v>-363580.52738599997</v>
      </c>
      <c r="KGE22">
        <v>-363580.52738599997</v>
      </c>
      <c r="KGF22">
        <v>-363580.52738599997</v>
      </c>
      <c r="KGG22">
        <v>-363580.52738599997</v>
      </c>
      <c r="KGH22">
        <v>-363580.52738599997</v>
      </c>
      <c r="KGI22">
        <v>-363580.52738599997</v>
      </c>
      <c r="KGJ22">
        <v>-363580.52738599997</v>
      </c>
      <c r="KGK22">
        <v>-363580.52738599997</v>
      </c>
      <c r="KGL22">
        <v>-363580.52738599997</v>
      </c>
      <c r="KGM22">
        <v>-363580.52738599997</v>
      </c>
      <c r="KGN22">
        <v>-363580.52738599997</v>
      </c>
      <c r="KGO22">
        <v>-363580.52738599997</v>
      </c>
      <c r="KGP22">
        <v>-363580.52738599997</v>
      </c>
      <c r="KGQ22">
        <v>-363580.52738599997</v>
      </c>
      <c r="KGR22">
        <v>-363580.52738599997</v>
      </c>
      <c r="KGS22">
        <v>-363580.52738599997</v>
      </c>
      <c r="KGT22">
        <v>-363580.52738599997</v>
      </c>
      <c r="KGU22">
        <v>-363580.52738599997</v>
      </c>
      <c r="KGV22">
        <v>-363580.52738599997</v>
      </c>
      <c r="KGW22">
        <v>-363580.52738599997</v>
      </c>
      <c r="KGX22">
        <v>-363580.52738599997</v>
      </c>
      <c r="KGY22">
        <v>-363580.52738599997</v>
      </c>
      <c r="KGZ22">
        <v>-363580.52738599997</v>
      </c>
      <c r="KHA22">
        <v>-363580.52738599997</v>
      </c>
      <c r="KHB22">
        <v>-363580.52738599997</v>
      </c>
      <c r="KHC22">
        <v>-363580.52738599997</v>
      </c>
      <c r="KHD22">
        <v>-363580.52738599997</v>
      </c>
      <c r="KHE22">
        <v>-363580.52738599997</v>
      </c>
      <c r="KHF22">
        <v>-363580.52738599997</v>
      </c>
      <c r="KHG22">
        <v>-363580.52738599997</v>
      </c>
      <c r="KHH22">
        <v>-363580.52738599997</v>
      </c>
      <c r="KHI22">
        <v>-363580.52738599997</v>
      </c>
      <c r="KHJ22">
        <v>-363580.52738599997</v>
      </c>
      <c r="KHK22">
        <v>-363580.52738599997</v>
      </c>
      <c r="KHL22">
        <v>-363580.52738599997</v>
      </c>
      <c r="KHM22">
        <v>-363580.52738599997</v>
      </c>
      <c r="KHN22">
        <v>-681266.67502800003</v>
      </c>
      <c r="KHO22">
        <v>-681266.67502800003</v>
      </c>
      <c r="KHP22">
        <v>-681266.67502800003</v>
      </c>
      <c r="KHQ22">
        <v>-681266.67502800003</v>
      </c>
      <c r="KHR22">
        <v>-681266.67502800003</v>
      </c>
      <c r="KHS22">
        <v>-681266.67502800003</v>
      </c>
      <c r="KHT22">
        <v>-681266.67502800003</v>
      </c>
      <c r="KHU22">
        <v>-681266.67502800003</v>
      </c>
      <c r="KHV22">
        <v>-681266.67502800003</v>
      </c>
      <c r="KHW22">
        <v>-681266.67502800003</v>
      </c>
      <c r="KHX22">
        <v>-681266.67502800003</v>
      </c>
      <c r="KHY22">
        <v>-681266.67502800003</v>
      </c>
      <c r="KHZ22">
        <v>-681266.67502800003</v>
      </c>
      <c r="KIA22">
        <v>-681266.67502800003</v>
      </c>
      <c r="KIB22">
        <v>-681266.67502800003</v>
      </c>
      <c r="KIC22">
        <v>-681266.67502800003</v>
      </c>
      <c r="KID22">
        <v>-681266.67502800003</v>
      </c>
      <c r="KIE22">
        <v>-681266.67502800003</v>
      </c>
      <c r="KIF22">
        <v>-681266.67502800003</v>
      </c>
      <c r="KIG22">
        <v>-681266.67502800003</v>
      </c>
      <c r="KIH22">
        <v>-681266.67502800003</v>
      </c>
      <c r="KII22">
        <v>-681266.67502800003</v>
      </c>
      <c r="KIJ22">
        <v>-681266.67502800003</v>
      </c>
      <c r="KIK22">
        <v>-681266.67502800003</v>
      </c>
      <c r="KIL22">
        <v>-681266.67502800003</v>
      </c>
      <c r="KIM22">
        <v>-681266.67502800003</v>
      </c>
      <c r="KIN22">
        <v>-681266.67502800003</v>
      </c>
      <c r="KIO22">
        <v>-681266.67502800003</v>
      </c>
      <c r="KIP22">
        <v>-681266.67502800003</v>
      </c>
      <c r="KIQ22">
        <v>-681266.67502800003</v>
      </c>
      <c r="KIR22">
        <v>-681266.67502800003</v>
      </c>
      <c r="KIS22">
        <v>-681266.67502800003</v>
      </c>
      <c r="KIT22">
        <v>-681266.67502800003</v>
      </c>
      <c r="KIU22">
        <v>-681266.67502800003</v>
      </c>
      <c r="KIV22">
        <v>-681266.67502800003</v>
      </c>
      <c r="KIW22">
        <v>-681266.67502800003</v>
      </c>
      <c r="KIX22">
        <v>-681266.67502800003</v>
      </c>
      <c r="KIY22">
        <v>-681266.67502800003</v>
      </c>
      <c r="KIZ22">
        <v>-681266.67502800003</v>
      </c>
      <c r="KJA22">
        <v>-681266.67502800003</v>
      </c>
      <c r="KJB22">
        <v>-681266.67502800003</v>
      </c>
      <c r="KJC22">
        <v>-681266.67502800003</v>
      </c>
      <c r="KJD22">
        <v>-681266.67502800003</v>
      </c>
      <c r="KJE22">
        <v>-681266.67502800003</v>
      </c>
      <c r="KJF22">
        <v>-1316638.97031</v>
      </c>
      <c r="KJG22">
        <v>-1316638.97031</v>
      </c>
      <c r="KJH22">
        <v>-1316638.97031</v>
      </c>
      <c r="KJI22">
        <v>-1316638.97031</v>
      </c>
      <c r="KJJ22">
        <v>-1316638.97031</v>
      </c>
      <c r="KJK22">
        <v>-1316638.97031</v>
      </c>
      <c r="KJL22">
        <v>-1316638.97031</v>
      </c>
      <c r="KJM22">
        <v>-1316638.97031</v>
      </c>
      <c r="KJN22">
        <v>-1316638.97031</v>
      </c>
      <c r="KJO22">
        <v>-1316638.97031</v>
      </c>
      <c r="KJP22">
        <v>-1316638.97031</v>
      </c>
      <c r="KJQ22">
        <v>-1316638.97031</v>
      </c>
      <c r="KJR22">
        <v>-1316638.97031</v>
      </c>
      <c r="KJS22">
        <v>-1316638.97031</v>
      </c>
      <c r="KJT22">
        <v>-1316638.97031</v>
      </c>
      <c r="KJU22">
        <v>-1316638.97031</v>
      </c>
      <c r="KJV22">
        <v>-1316638.97031</v>
      </c>
      <c r="KJW22">
        <v>-1316638.97031</v>
      </c>
      <c r="KJX22">
        <v>-1316638.97031</v>
      </c>
      <c r="KJY22">
        <v>-1316638.97031</v>
      </c>
      <c r="KJZ22">
        <v>-1316638.97031</v>
      </c>
      <c r="KKA22">
        <v>-1316638.97031</v>
      </c>
      <c r="KKB22">
        <v>-1316638.97031</v>
      </c>
      <c r="KKC22">
        <v>-1316638.97031</v>
      </c>
      <c r="KKD22">
        <v>-1316638.97031</v>
      </c>
      <c r="KKE22">
        <v>-1316638.97031</v>
      </c>
      <c r="KKF22">
        <v>-1316638.97031</v>
      </c>
      <c r="KKG22">
        <v>-1316638.97031</v>
      </c>
      <c r="KKH22">
        <v>-1316638.97031</v>
      </c>
      <c r="KKI22">
        <v>-1316638.97031</v>
      </c>
      <c r="KKJ22">
        <v>-1316638.97031</v>
      </c>
      <c r="KKK22">
        <v>-1316638.97031</v>
      </c>
      <c r="KKL22">
        <v>-1316638.97031</v>
      </c>
      <c r="KKM22">
        <v>-1316638.97031</v>
      </c>
      <c r="KKN22">
        <v>-1316638.97031</v>
      </c>
      <c r="KKO22">
        <v>-1316638.97031</v>
      </c>
      <c r="KKP22">
        <v>-1316638.97031</v>
      </c>
      <c r="KKQ22">
        <v>-1316638.97031</v>
      </c>
      <c r="KKR22">
        <v>-1316638.97031</v>
      </c>
      <c r="KKS22">
        <v>-1316638.97031</v>
      </c>
      <c r="KKT22">
        <v>-1316638.97031</v>
      </c>
      <c r="KKU22">
        <v>-1316638.97031</v>
      </c>
      <c r="KKV22">
        <v>-1316638.97031</v>
      </c>
      <c r="KKW22">
        <v>-1316638.97031</v>
      </c>
      <c r="KKX22">
        <v>-858568.43561100005</v>
      </c>
      <c r="KKY22">
        <v>-858568.43561100005</v>
      </c>
      <c r="KKZ22">
        <v>-858568.43561100005</v>
      </c>
      <c r="KLA22">
        <v>-858568.43561100005</v>
      </c>
      <c r="KLB22">
        <v>-858568.43561100005</v>
      </c>
      <c r="KLC22">
        <v>-858568.43561100005</v>
      </c>
      <c r="KLD22">
        <v>-858568.43561100005</v>
      </c>
      <c r="KLE22">
        <v>-858568.43561100005</v>
      </c>
      <c r="KLF22">
        <v>-858568.43561100005</v>
      </c>
      <c r="KLG22">
        <v>-858568.43561100005</v>
      </c>
      <c r="KLH22">
        <v>-858568.43561100005</v>
      </c>
      <c r="KLI22">
        <v>-858568.43561100005</v>
      </c>
      <c r="KLJ22">
        <v>-858568.43561100005</v>
      </c>
      <c r="KLK22">
        <v>-858568.43561100005</v>
      </c>
      <c r="KLL22">
        <v>-858568.43561100005</v>
      </c>
      <c r="KLM22">
        <v>-858568.43561100005</v>
      </c>
      <c r="KLN22">
        <v>-858568.43561100005</v>
      </c>
      <c r="KLO22">
        <v>-858568.43561100005</v>
      </c>
      <c r="KLP22">
        <v>-858568.43561100005</v>
      </c>
      <c r="KLQ22">
        <v>-858568.43561100005</v>
      </c>
      <c r="KLR22">
        <v>-858568.43561100005</v>
      </c>
      <c r="KLS22">
        <v>-858568.43561100005</v>
      </c>
      <c r="KLT22">
        <v>-858568.43561100005</v>
      </c>
      <c r="KLU22">
        <v>-858568.43561100005</v>
      </c>
      <c r="KLV22">
        <v>-858568.43561100005</v>
      </c>
      <c r="KLW22">
        <v>-858568.43561100005</v>
      </c>
      <c r="KLX22">
        <v>-858568.43561100005</v>
      </c>
      <c r="KLY22">
        <v>-858568.43561100005</v>
      </c>
      <c r="KLZ22">
        <v>-858568.43561100005</v>
      </c>
      <c r="KMA22">
        <v>-858568.43561100005</v>
      </c>
      <c r="KMB22">
        <v>-858568.43561100005</v>
      </c>
      <c r="KMC22">
        <v>-858568.43561100005</v>
      </c>
      <c r="KMD22">
        <v>-858568.43561100005</v>
      </c>
      <c r="KME22">
        <v>-858568.43561100005</v>
      </c>
      <c r="KMF22">
        <v>-858568.43561100005</v>
      </c>
      <c r="KMG22">
        <v>-858568.43561100005</v>
      </c>
      <c r="KMH22">
        <v>-858568.43561100005</v>
      </c>
      <c r="KMI22">
        <v>-858568.43561100005</v>
      </c>
      <c r="KMJ22">
        <v>-858568.43561100005</v>
      </c>
      <c r="KMK22">
        <v>-858568.43561100005</v>
      </c>
      <c r="KML22">
        <v>-858568.43561100005</v>
      </c>
      <c r="KMM22">
        <v>-858568.43561100005</v>
      </c>
      <c r="KMN22">
        <v>-858568.43561100005</v>
      </c>
      <c r="KMO22">
        <v>-858568.43561100005</v>
      </c>
      <c r="KMP22">
        <v>-1608760.69909</v>
      </c>
      <c r="KMQ22">
        <v>-1608760.69909</v>
      </c>
      <c r="KMR22">
        <v>-1608760.69909</v>
      </c>
      <c r="KMS22">
        <v>-1608760.69909</v>
      </c>
      <c r="KMT22">
        <v>-1608760.69909</v>
      </c>
      <c r="KMU22">
        <v>-1608760.69909</v>
      </c>
      <c r="KMV22">
        <v>-1608760.69909</v>
      </c>
      <c r="KMW22">
        <v>-1608760.69909</v>
      </c>
      <c r="KMX22">
        <v>-1608760.69909</v>
      </c>
      <c r="KMY22">
        <v>-1608760.69909</v>
      </c>
      <c r="KMZ22">
        <v>-1608760.69909</v>
      </c>
      <c r="KNA22">
        <v>-1608760.69909</v>
      </c>
      <c r="KNB22">
        <v>-1608760.69909</v>
      </c>
      <c r="KNC22">
        <v>-1608760.69909</v>
      </c>
      <c r="KND22">
        <v>-1608760.69909</v>
      </c>
      <c r="KNE22">
        <v>-1608760.69909</v>
      </c>
      <c r="KNF22">
        <v>-1608760.69909</v>
      </c>
      <c r="KNG22">
        <v>-1608760.69909</v>
      </c>
      <c r="KNH22">
        <v>-1608760.69909</v>
      </c>
      <c r="KNI22">
        <v>-1608760.69909</v>
      </c>
      <c r="KNJ22">
        <v>-1608760.69909</v>
      </c>
      <c r="KNK22">
        <v>-1608760.69909</v>
      </c>
      <c r="KNL22">
        <v>-1608760.69909</v>
      </c>
      <c r="KNM22">
        <v>-1608760.69909</v>
      </c>
      <c r="KNN22">
        <v>-1608760.69909</v>
      </c>
      <c r="KNO22">
        <v>-1608760.69909</v>
      </c>
      <c r="KNP22">
        <v>-1608760.69909</v>
      </c>
      <c r="KNQ22">
        <v>-1608760.69909</v>
      </c>
      <c r="KNR22">
        <v>-1608760.69909</v>
      </c>
      <c r="KNS22">
        <v>-1608760.69909</v>
      </c>
      <c r="KNT22">
        <v>-1608760.69909</v>
      </c>
      <c r="KNU22">
        <v>-1608760.69909</v>
      </c>
      <c r="KNV22">
        <v>-1608760.69909</v>
      </c>
      <c r="KNW22">
        <v>-1608760.69909</v>
      </c>
      <c r="KNX22">
        <v>-1608760.69909</v>
      </c>
      <c r="KNY22">
        <v>-1608760.69909</v>
      </c>
      <c r="KNZ22">
        <v>-1608760.69909</v>
      </c>
      <c r="KOA22">
        <v>-1608760.69909</v>
      </c>
      <c r="KOB22">
        <v>-1608760.69909</v>
      </c>
      <c r="KOC22">
        <v>-1608760.69909</v>
      </c>
      <c r="KOD22">
        <v>-1608760.69909</v>
      </c>
      <c r="KOE22">
        <v>-1608760.69909</v>
      </c>
      <c r="KOF22">
        <v>-1608760.69909</v>
      </c>
      <c r="KOG22">
        <v>-1608760.69909</v>
      </c>
      <c r="KOH22">
        <v>-3109145.2260500002</v>
      </c>
      <c r="KOI22">
        <v>-3109145.2260500002</v>
      </c>
      <c r="KOJ22">
        <v>-3109145.2260500002</v>
      </c>
      <c r="KOK22">
        <v>-3109145.2260500002</v>
      </c>
      <c r="KOL22">
        <v>-3109145.2260500002</v>
      </c>
      <c r="KOM22">
        <v>-3109145.2260500002</v>
      </c>
      <c r="KON22">
        <v>-3109145.2260500002</v>
      </c>
      <c r="KOO22">
        <v>-3109145.2260500002</v>
      </c>
      <c r="KOP22">
        <v>-3109145.2260500002</v>
      </c>
      <c r="KOQ22">
        <v>-3109145.2260500002</v>
      </c>
      <c r="KOR22">
        <v>-3109145.2260500002</v>
      </c>
      <c r="KOS22">
        <v>-3109145.2260500002</v>
      </c>
      <c r="KOT22">
        <v>-3109145.2260500002</v>
      </c>
      <c r="KOU22">
        <v>-3109145.2260500002</v>
      </c>
      <c r="KOV22">
        <v>-3109145.2260500002</v>
      </c>
      <c r="KOW22">
        <v>-3109145.2260500002</v>
      </c>
      <c r="KOX22">
        <v>-3109145.2260500002</v>
      </c>
      <c r="KOY22">
        <v>-3109145.2260500002</v>
      </c>
      <c r="KOZ22">
        <v>-3109145.2260500002</v>
      </c>
      <c r="KPA22">
        <v>-3109145.2260500002</v>
      </c>
      <c r="KPB22">
        <v>-3109145.2260500002</v>
      </c>
      <c r="KPC22">
        <v>-3109145.2260500002</v>
      </c>
      <c r="KPD22">
        <v>-3109145.2260500002</v>
      </c>
      <c r="KPE22">
        <v>-3109145.2260500002</v>
      </c>
      <c r="KPF22">
        <v>-3109145.2260500002</v>
      </c>
      <c r="KPG22">
        <v>-3109145.2260500002</v>
      </c>
      <c r="KPH22">
        <v>-3109145.2260500002</v>
      </c>
      <c r="KPI22">
        <v>-3109145.2260500002</v>
      </c>
      <c r="KPJ22">
        <v>-3109145.2260500002</v>
      </c>
      <c r="KPK22">
        <v>-3109145.2260500002</v>
      </c>
      <c r="KPL22">
        <v>-3109145.2260500002</v>
      </c>
      <c r="KPM22">
        <v>-3109145.2260500002</v>
      </c>
      <c r="KPN22">
        <v>-3109145.2260500002</v>
      </c>
      <c r="KPO22">
        <v>-3109145.2260500002</v>
      </c>
      <c r="KPP22">
        <v>-3109145.2260500002</v>
      </c>
      <c r="KPQ22">
        <v>-3109145.2260500002</v>
      </c>
      <c r="KPR22">
        <v>-3109145.2260500002</v>
      </c>
      <c r="KPS22">
        <v>-3109145.2260500002</v>
      </c>
      <c r="KPT22">
        <v>-3109145.2260500002</v>
      </c>
      <c r="KPU22">
        <v>-3109145.2260500002</v>
      </c>
      <c r="KPV22">
        <v>-3109145.2260500002</v>
      </c>
      <c r="KPW22">
        <v>-3109145.2260500002</v>
      </c>
      <c r="KPX22">
        <v>-3109145.2260500002</v>
      </c>
      <c r="KPY22">
        <v>-3109145.2260500002</v>
      </c>
      <c r="KPZ22">
        <v>-1854126.6287400001</v>
      </c>
      <c r="KQA22">
        <v>-1854126.6287400001</v>
      </c>
      <c r="KQB22">
        <v>-1854126.6287400001</v>
      </c>
      <c r="KQC22">
        <v>-1854126.6287400001</v>
      </c>
      <c r="KQD22">
        <v>-1854126.6287400001</v>
      </c>
      <c r="KQE22">
        <v>-1854126.6287400001</v>
      </c>
      <c r="KQF22">
        <v>-1854126.6287400001</v>
      </c>
      <c r="KQG22">
        <v>-1854126.6287400001</v>
      </c>
      <c r="KQH22">
        <v>-1854126.6287400001</v>
      </c>
      <c r="KQI22">
        <v>-1854126.6287400001</v>
      </c>
      <c r="KQJ22">
        <v>-1854126.6287400001</v>
      </c>
      <c r="KQK22">
        <v>-1873891.7490900001</v>
      </c>
      <c r="KQL22">
        <v>-1873891.7490900001</v>
      </c>
      <c r="KQM22">
        <v>-1873891.7490900001</v>
      </c>
      <c r="KQN22">
        <v>-1873891.7490900001</v>
      </c>
      <c r="KQO22">
        <v>-1873891.7490900001</v>
      </c>
      <c r="KQP22">
        <v>-1873891.7490900001</v>
      </c>
      <c r="KQQ22">
        <v>-1873891.7490900001</v>
      </c>
      <c r="KQR22">
        <v>-1873891.7490900001</v>
      </c>
      <c r="KQS22">
        <v>-1873891.7490900001</v>
      </c>
      <c r="KQT22">
        <v>-1873891.7490900001</v>
      </c>
      <c r="KQU22">
        <v>-1873891.7490900001</v>
      </c>
      <c r="KQV22">
        <v>-1854126.6287400001</v>
      </c>
      <c r="KQW22">
        <v>-1854126.6287400001</v>
      </c>
      <c r="KQX22">
        <v>-1854126.6287400001</v>
      </c>
      <c r="KQY22">
        <v>-1854126.6287400001</v>
      </c>
      <c r="KQZ22">
        <v>-1854126.6287400001</v>
      </c>
      <c r="KRA22">
        <v>-1854126.6287400001</v>
      </c>
      <c r="KRB22">
        <v>-1854126.6287400001</v>
      </c>
      <c r="KRC22">
        <v>-1854126.6287400001</v>
      </c>
      <c r="KRD22">
        <v>-1854126.6287400001</v>
      </c>
      <c r="KRE22">
        <v>-1854126.6287400001</v>
      </c>
      <c r="KRF22">
        <v>-1854126.6287400001</v>
      </c>
      <c r="KRG22">
        <v>-1873891.7490900001</v>
      </c>
      <c r="KRH22">
        <v>-1873891.7490900001</v>
      </c>
      <c r="KRI22">
        <v>-1873891.7490900001</v>
      </c>
      <c r="KRJ22">
        <v>-1873891.7490900001</v>
      </c>
      <c r="KRK22">
        <v>-1873891.7490900001</v>
      </c>
      <c r="KRL22">
        <v>-1873891.7490900001</v>
      </c>
      <c r="KRM22">
        <v>-1873891.7490900001</v>
      </c>
      <c r="KRN22">
        <v>-1873891.7490900001</v>
      </c>
      <c r="KRO22">
        <v>-1873891.7490900001</v>
      </c>
      <c r="KRP22">
        <v>-1873891.7490900001</v>
      </c>
      <c r="KRQ22">
        <v>-1873891.7490900001</v>
      </c>
      <c r="KRR22">
        <v>-3712915.2155200001</v>
      </c>
      <c r="KRS22">
        <v>-3712915.2155200001</v>
      </c>
      <c r="KRT22">
        <v>-3712915.2155200001</v>
      </c>
      <c r="KRU22">
        <v>-3712915.2155200001</v>
      </c>
      <c r="KRV22">
        <v>-3712915.2155200001</v>
      </c>
      <c r="KRW22">
        <v>-3712915.2155200001</v>
      </c>
      <c r="KRX22">
        <v>-3712915.2155200001</v>
      </c>
      <c r="KRY22">
        <v>-3712915.2155200001</v>
      </c>
      <c r="KRZ22">
        <v>-3712915.2155200001</v>
      </c>
      <c r="KSA22">
        <v>-3712915.2155200001</v>
      </c>
      <c r="KSB22">
        <v>-3712915.2155200001</v>
      </c>
      <c r="KSC22">
        <v>-3750805.4675599998</v>
      </c>
      <c r="KSD22">
        <v>-3750805.4675599998</v>
      </c>
      <c r="KSE22">
        <v>-3750805.4675599998</v>
      </c>
      <c r="KSF22">
        <v>-3750805.4675599998</v>
      </c>
      <c r="KSG22">
        <v>-3750805.4675599998</v>
      </c>
      <c r="KSH22">
        <v>-3750805.4675599998</v>
      </c>
      <c r="KSI22">
        <v>-3750805.4675599998</v>
      </c>
      <c r="KSJ22">
        <v>-3750805.4675599998</v>
      </c>
      <c r="KSK22">
        <v>-3750805.4675599998</v>
      </c>
      <c r="KSL22">
        <v>-3750805.4675599998</v>
      </c>
      <c r="KSM22">
        <v>-3750805.4675599998</v>
      </c>
      <c r="KSN22">
        <v>-3712915.2155200001</v>
      </c>
      <c r="KSO22">
        <v>-3712915.2155200001</v>
      </c>
      <c r="KSP22">
        <v>-3712915.2155200001</v>
      </c>
      <c r="KSQ22">
        <v>-3712915.2155200001</v>
      </c>
      <c r="KSR22">
        <v>-3712915.2155200001</v>
      </c>
      <c r="KSS22">
        <v>-3712915.2155200001</v>
      </c>
      <c r="KST22">
        <v>-3712915.2155200001</v>
      </c>
      <c r="KSU22">
        <v>-3712915.2155200001</v>
      </c>
      <c r="KSV22">
        <v>-3712915.2155200001</v>
      </c>
      <c r="KSW22">
        <v>-3712915.2155200001</v>
      </c>
      <c r="KSX22">
        <v>-3712915.2155200001</v>
      </c>
      <c r="KSY22">
        <v>-3750805.4675599998</v>
      </c>
      <c r="KSZ22">
        <v>-3750805.4675599998</v>
      </c>
      <c r="KTA22">
        <v>-3750805.4675599998</v>
      </c>
      <c r="KTB22">
        <v>-3750805.4675599998</v>
      </c>
      <c r="KTC22">
        <v>-3750805.4675599998</v>
      </c>
      <c r="KTD22">
        <v>-3750805.4675599998</v>
      </c>
      <c r="KTE22">
        <v>-3750805.4675599998</v>
      </c>
      <c r="KTF22">
        <v>-3750805.4675599998</v>
      </c>
      <c r="KTG22">
        <v>-3750805.4675599998</v>
      </c>
      <c r="KTH22">
        <v>-3750805.4675599998</v>
      </c>
      <c r="KTI22">
        <v>-3750805.4675599998</v>
      </c>
      <c r="KTJ22">
        <v>-7534586.4493300002</v>
      </c>
      <c r="KTK22">
        <v>-7534586.4493300002</v>
      </c>
      <c r="KTL22">
        <v>-7534586.4493300002</v>
      </c>
      <c r="KTM22">
        <v>-7534586.4493300002</v>
      </c>
      <c r="KTN22">
        <v>-7534586.4493300002</v>
      </c>
      <c r="KTO22">
        <v>-7534586.4493300002</v>
      </c>
      <c r="KTP22">
        <v>-7534586.4493300002</v>
      </c>
      <c r="KTQ22">
        <v>-7534586.4493300002</v>
      </c>
      <c r="KTR22">
        <v>-7534586.4493300002</v>
      </c>
      <c r="KTS22">
        <v>-7534586.4493300002</v>
      </c>
      <c r="KTT22">
        <v>-7534586.4493300002</v>
      </c>
      <c r="KTU22">
        <v>-7608726.9647300001</v>
      </c>
      <c r="KTV22">
        <v>-7608726.9647300001</v>
      </c>
      <c r="KTW22">
        <v>-7608726.9647300001</v>
      </c>
      <c r="KTX22">
        <v>-7608726.9647300001</v>
      </c>
      <c r="KTY22">
        <v>-7608726.9647300001</v>
      </c>
      <c r="KTZ22">
        <v>-7608726.9647300001</v>
      </c>
      <c r="KUA22">
        <v>-7608726.9647300001</v>
      </c>
      <c r="KUB22">
        <v>-7608726.9647300001</v>
      </c>
      <c r="KUC22">
        <v>-7608726.9647300001</v>
      </c>
      <c r="KUD22">
        <v>-7608726.9647300001</v>
      </c>
      <c r="KUE22">
        <v>-7608726.9647300001</v>
      </c>
      <c r="KUF22">
        <v>-7534586.4493300002</v>
      </c>
      <c r="KUG22">
        <v>-7534586.4493300002</v>
      </c>
      <c r="KUH22">
        <v>-7534586.4493300002</v>
      </c>
      <c r="KUI22">
        <v>-7534586.4493300002</v>
      </c>
      <c r="KUJ22">
        <v>-7534586.4493300002</v>
      </c>
      <c r="KUK22">
        <v>-7534586.4493300002</v>
      </c>
      <c r="KUL22">
        <v>-7534586.4493300002</v>
      </c>
      <c r="KUM22">
        <v>-7534586.4493300002</v>
      </c>
      <c r="KUN22">
        <v>-7534586.4493300002</v>
      </c>
      <c r="KUO22">
        <v>-7534586.4493300002</v>
      </c>
      <c r="KUP22">
        <v>-7534586.4493300002</v>
      </c>
      <c r="KUQ22">
        <v>-7608726.9647300001</v>
      </c>
      <c r="KUR22">
        <v>-7608726.9647300001</v>
      </c>
      <c r="KUS22">
        <v>-7608726.9647300001</v>
      </c>
      <c r="KUT22">
        <v>-7608726.9647300001</v>
      </c>
      <c r="KUU22">
        <v>-7608726.9647300001</v>
      </c>
      <c r="KUV22">
        <v>-7608726.9647300001</v>
      </c>
      <c r="KUW22">
        <v>-7608726.9647300001</v>
      </c>
      <c r="KUX22">
        <v>-7608726.9647300001</v>
      </c>
      <c r="KUY22">
        <v>-7608726.9647300001</v>
      </c>
      <c r="KUZ22">
        <v>-7608726.9647300001</v>
      </c>
      <c r="KVA22">
        <v>-7608726.9647300001</v>
      </c>
      <c r="KVB22">
        <v>1259269.09189</v>
      </c>
      <c r="KVC22">
        <v>1259269.09189</v>
      </c>
      <c r="KVD22">
        <v>1259269.09189</v>
      </c>
      <c r="KVE22">
        <v>1259269.09189</v>
      </c>
      <c r="KVF22">
        <v>1259269.09189</v>
      </c>
      <c r="KVG22">
        <v>1259269.09189</v>
      </c>
      <c r="KVH22">
        <v>1259269.09189</v>
      </c>
      <c r="KVI22">
        <v>1259269.09189</v>
      </c>
      <c r="KVJ22">
        <v>1259269.09189</v>
      </c>
      <c r="KVK22">
        <v>1259269.09189</v>
      </c>
      <c r="KVL22">
        <v>1259269.09189</v>
      </c>
      <c r="KVM22">
        <v>2092440.04847</v>
      </c>
      <c r="KVN22">
        <v>2092440.04847</v>
      </c>
      <c r="KVO22">
        <v>2092440.04847</v>
      </c>
      <c r="KVP22">
        <v>2092440.04847</v>
      </c>
      <c r="KVQ22">
        <v>2092440.04847</v>
      </c>
      <c r="KVR22">
        <v>2092440.04847</v>
      </c>
      <c r="KVS22">
        <v>2092440.04847</v>
      </c>
      <c r="KVT22">
        <v>2092440.04847</v>
      </c>
      <c r="KVU22">
        <v>2092440.04847</v>
      </c>
      <c r="KVV22">
        <v>2092440.04847</v>
      </c>
      <c r="KVW22">
        <v>2092440.04847</v>
      </c>
      <c r="KVX22">
        <v>1259269.09189</v>
      </c>
      <c r="KVY22">
        <v>1259269.09189</v>
      </c>
      <c r="KVZ22">
        <v>1259269.09189</v>
      </c>
      <c r="KWA22">
        <v>1259269.09189</v>
      </c>
      <c r="KWB22">
        <v>1259269.09189</v>
      </c>
      <c r="KWC22">
        <v>1259269.09189</v>
      </c>
      <c r="KWD22">
        <v>1259269.09189</v>
      </c>
      <c r="KWE22">
        <v>1259269.09189</v>
      </c>
      <c r="KWF22">
        <v>1259269.09189</v>
      </c>
      <c r="KWG22">
        <v>1259269.09189</v>
      </c>
      <c r="KWH22">
        <v>1259269.09189</v>
      </c>
      <c r="KWI22">
        <v>2092440.04847</v>
      </c>
      <c r="KWJ22">
        <v>2092440.04847</v>
      </c>
      <c r="KWK22">
        <v>2092440.04847</v>
      </c>
      <c r="KWL22">
        <v>2092440.04847</v>
      </c>
      <c r="KWM22">
        <v>2092440.04847</v>
      </c>
      <c r="KWN22">
        <v>2092440.04847</v>
      </c>
      <c r="KWO22">
        <v>2092440.04847</v>
      </c>
      <c r="KWP22">
        <v>2092440.04847</v>
      </c>
      <c r="KWQ22">
        <v>2092440.04847</v>
      </c>
      <c r="KWR22">
        <v>2092440.04847</v>
      </c>
      <c r="KWS22">
        <v>2092440.04847</v>
      </c>
      <c r="KWT22">
        <v>2916336.99486</v>
      </c>
      <c r="KWU22">
        <v>2916336.99486</v>
      </c>
      <c r="KWV22">
        <v>2916336.99486</v>
      </c>
      <c r="KWW22">
        <v>2916336.99486</v>
      </c>
      <c r="KWX22">
        <v>2916336.99486</v>
      </c>
      <c r="KWY22">
        <v>2916336.99486</v>
      </c>
      <c r="KWZ22">
        <v>2916336.99486</v>
      </c>
      <c r="KXA22">
        <v>2916336.99486</v>
      </c>
      <c r="KXB22">
        <v>2916336.99486</v>
      </c>
      <c r="KXC22">
        <v>2916336.99486</v>
      </c>
      <c r="KXD22">
        <v>2916336.99486</v>
      </c>
      <c r="KXE22">
        <v>4513547.4835799998</v>
      </c>
      <c r="KXF22">
        <v>4513547.4835799998</v>
      </c>
      <c r="KXG22">
        <v>4513547.4835799998</v>
      </c>
      <c r="KXH22">
        <v>4513547.4835799998</v>
      </c>
      <c r="KXI22">
        <v>4513547.4835799998</v>
      </c>
      <c r="KXJ22">
        <v>4513547.4835799998</v>
      </c>
      <c r="KXK22">
        <v>4513547.4835799998</v>
      </c>
      <c r="KXL22">
        <v>4513547.4835799998</v>
      </c>
      <c r="KXM22">
        <v>4513547.4835799998</v>
      </c>
      <c r="KXN22">
        <v>4513547.4835799998</v>
      </c>
      <c r="KXO22">
        <v>4513547.4835799998</v>
      </c>
      <c r="KXP22">
        <v>2916336.99486</v>
      </c>
      <c r="KXQ22">
        <v>2916336.99486</v>
      </c>
      <c r="KXR22">
        <v>2916336.99486</v>
      </c>
      <c r="KXS22">
        <v>2916336.99486</v>
      </c>
      <c r="KXT22">
        <v>2916336.99486</v>
      </c>
      <c r="KXU22">
        <v>2916336.99486</v>
      </c>
      <c r="KXV22">
        <v>2916336.99486</v>
      </c>
      <c r="KXW22">
        <v>2916336.99486</v>
      </c>
      <c r="KXX22">
        <v>2916336.99486</v>
      </c>
      <c r="KXY22">
        <v>2916336.99486</v>
      </c>
      <c r="KXZ22">
        <v>2916336.99486</v>
      </c>
      <c r="KYA22">
        <v>4513547.4835799998</v>
      </c>
      <c r="KYB22">
        <v>4513547.4835799998</v>
      </c>
      <c r="KYC22">
        <v>4513547.4835799998</v>
      </c>
      <c r="KYD22">
        <v>4513547.4835799998</v>
      </c>
      <c r="KYE22">
        <v>4513547.4835799998</v>
      </c>
      <c r="KYF22">
        <v>4513547.4835799998</v>
      </c>
      <c r="KYG22">
        <v>4513547.4835799998</v>
      </c>
      <c r="KYH22">
        <v>4513547.4835799998</v>
      </c>
      <c r="KYI22">
        <v>4513547.4835799998</v>
      </c>
      <c r="KYJ22">
        <v>4513547.4835799998</v>
      </c>
      <c r="KYK22">
        <v>4513547.4835799998</v>
      </c>
      <c r="KYL22">
        <v>6548516.1323100002</v>
      </c>
      <c r="KYM22">
        <v>6548516.1323100002</v>
      </c>
      <c r="KYN22">
        <v>6548516.1323100002</v>
      </c>
      <c r="KYO22">
        <v>6548516.1323100002</v>
      </c>
      <c r="KYP22">
        <v>6548516.1323100002</v>
      </c>
      <c r="KYQ22">
        <v>6548516.1323100002</v>
      </c>
      <c r="KYR22">
        <v>6548516.1323100002</v>
      </c>
      <c r="KYS22">
        <v>6548516.1323100002</v>
      </c>
      <c r="KYT22">
        <v>6548516.1323100002</v>
      </c>
      <c r="KYU22">
        <v>6548516.1323100002</v>
      </c>
      <c r="KYV22">
        <v>6548516.1323100002</v>
      </c>
      <c r="KYW22">
        <v>9673805.6853199992</v>
      </c>
      <c r="KYX22">
        <v>9673805.6853199992</v>
      </c>
      <c r="KYY22">
        <v>9673805.6853199992</v>
      </c>
      <c r="KYZ22">
        <v>9673805.6853199992</v>
      </c>
      <c r="KZA22">
        <v>9673805.6853199992</v>
      </c>
      <c r="KZB22">
        <v>9673805.6853199992</v>
      </c>
      <c r="KZC22">
        <v>9673805.6853199992</v>
      </c>
      <c r="KZD22">
        <v>9673805.6853199992</v>
      </c>
      <c r="KZE22">
        <v>9673805.6853199992</v>
      </c>
      <c r="KZF22">
        <v>9673805.6853199992</v>
      </c>
      <c r="KZG22">
        <v>9673805.6853199992</v>
      </c>
      <c r="KZH22">
        <v>6548516.1323100002</v>
      </c>
      <c r="KZI22">
        <v>6548516.1323100002</v>
      </c>
      <c r="KZJ22">
        <v>6548516.1323100002</v>
      </c>
      <c r="KZK22">
        <v>6548516.1323100002</v>
      </c>
      <c r="KZL22">
        <v>6548516.1323100002</v>
      </c>
      <c r="KZM22">
        <v>6548516.1323100002</v>
      </c>
      <c r="KZN22">
        <v>6548516.1323100002</v>
      </c>
      <c r="KZO22">
        <v>6548516.1323100002</v>
      </c>
      <c r="KZP22">
        <v>6548516.1323100002</v>
      </c>
      <c r="KZQ22">
        <v>6548516.1323100002</v>
      </c>
      <c r="KZR22">
        <v>6548516.1323100002</v>
      </c>
      <c r="KZS22">
        <v>9673805.6853199992</v>
      </c>
      <c r="KZT22">
        <v>9673805.6853199992</v>
      </c>
      <c r="KZU22">
        <v>9673805.6853199992</v>
      </c>
      <c r="KZV22">
        <v>9673805.6853199992</v>
      </c>
      <c r="KZW22">
        <v>9673805.6853199992</v>
      </c>
      <c r="KZX22">
        <v>9673805.6853199992</v>
      </c>
      <c r="KZY22">
        <v>9673805.6853199992</v>
      </c>
      <c r="KZZ22">
        <v>9673805.6853199992</v>
      </c>
      <c r="LAA22">
        <v>9673805.6853199992</v>
      </c>
      <c r="LAB22">
        <v>9673805.6853199992</v>
      </c>
      <c r="LAC22">
        <v>9673805.6853199992</v>
      </c>
      <c r="LAD22">
        <v>-1101196.5504000001</v>
      </c>
      <c r="LAE22">
        <v>-1101196.5504000001</v>
      </c>
      <c r="LAF22">
        <v>-1101196.5504000001</v>
      </c>
      <c r="LAG22">
        <v>-1101196.5504000001</v>
      </c>
      <c r="LAH22">
        <v>-1101196.5504000001</v>
      </c>
      <c r="LAI22">
        <v>-1101196.5504000001</v>
      </c>
      <c r="LAJ22">
        <v>-1101196.5504000001</v>
      </c>
      <c r="LAK22">
        <v>-1101196.5504000001</v>
      </c>
      <c r="LAL22">
        <v>-1101196.5504000001</v>
      </c>
      <c r="LAM22">
        <v>-1101196.5504000001</v>
      </c>
      <c r="LAN22">
        <v>-1101196.5504000001</v>
      </c>
      <c r="LAO22">
        <v>-1044602.6942</v>
      </c>
      <c r="LAP22">
        <v>-1044602.6942</v>
      </c>
      <c r="LAQ22">
        <v>-1044602.6942</v>
      </c>
      <c r="LAR22">
        <v>-1044602.6942</v>
      </c>
      <c r="LAS22">
        <v>-1044602.6942</v>
      </c>
      <c r="LAT22">
        <v>-1044602.6942</v>
      </c>
      <c r="LAU22">
        <v>-1044602.6942</v>
      </c>
      <c r="LAV22">
        <v>-1044602.6942</v>
      </c>
      <c r="LAW22">
        <v>-1044602.6942</v>
      </c>
      <c r="LAX22">
        <v>-1044602.6942</v>
      </c>
      <c r="LAY22">
        <v>-1044602.6942</v>
      </c>
      <c r="LAZ22">
        <v>-1101196.5504000001</v>
      </c>
      <c r="LBA22">
        <v>-1101196.5504000001</v>
      </c>
      <c r="LBB22">
        <v>-1101196.5504000001</v>
      </c>
      <c r="LBC22">
        <v>-1101196.5504000001</v>
      </c>
      <c r="LBD22">
        <v>-1101196.5504000001</v>
      </c>
      <c r="LBE22">
        <v>-1101196.5504000001</v>
      </c>
      <c r="LBF22">
        <v>-1101196.5504000001</v>
      </c>
      <c r="LBG22">
        <v>-1101196.5504000001</v>
      </c>
      <c r="LBH22">
        <v>-1101196.5504000001</v>
      </c>
      <c r="LBI22">
        <v>-1101196.5504000001</v>
      </c>
      <c r="LBJ22">
        <v>-1101196.5504000001</v>
      </c>
      <c r="LBK22">
        <v>-1044602.6942</v>
      </c>
      <c r="LBL22">
        <v>-1044602.6942</v>
      </c>
      <c r="LBM22">
        <v>-1044602.6942</v>
      </c>
      <c r="LBN22">
        <v>-1044602.6942</v>
      </c>
      <c r="LBO22">
        <v>-1044602.6942</v>
      </c>
      <c r="LBP22">
        <v>-1044602.6942</v>
      </c>
      <c r="LBQ22">
        <v>-1044602.6942</v>
      </c>
      <c r="LBR22">
        <v>-1044602.6942</v>
      </c>
      <c r="LBS22">
        <v>-1044602.6942</v>
      </c>
      <c r="LBT22">
        <v>-1044602.6942</v>
      </c>
      <c r="LBU22">
        <v>-1044602.6942</v>
      </c>
      <c r="LBV22">
        <v>513498.37893900002</v>
      </c>
      <c r="LBW22">
        <v>513498.37893900002</v>
      </c>
      <c r="LBX22">
        <v>513498.37893900002</v>
      </c>
      <c r="LBY22">
        <v>513498.37893900002</v>
      </c>
      <c r="LBZ22">
        <v>513498.37893900002</v>
      </c>
      <c r="LCA22">
        <v>513498.37893900002</v>
      </c>
      <c r="LCB22">
        <v>513498.37893900002</v>
      </c>
      <c r="LCC22">
        <v>513498.37893900002</v>
      </c>
      <c r="LCD22">
        <v>513498.37893900002</v>
      </c>
      <c r="LCE22">
        <v>513498.37893900002</v>
      </c>
      <c r="LCF22">
        <v>513498.37893900002</v>
      </c>
      <c r="LCG22">
        <v>621990.27967600001</v>
      </c>
      <c r="LCH22">
        <v>621990.27967600001</v>
      </c>
      <c r="LCI22">
        <v>621990.27967600001</v>
      </c>
      <c r="LCJ22">
        <v>621990.27967600001</v>
      </c>
      <c r="LCK22">
        <v>621990.27967600001</v>
      </c>
      <c r="LCL22">
        <v>621990.27967600001</v>
      </c>
      <c r="LCM22">
        <v>621990.27967600001</v>
      </c>
      <c r="LCN22">
        <v>621990.27967600001</v>
      </c>
      <c r="LCO22">
        <v>621990.27967600001</v>
      </c>
      <c r="LCP22">
        <v>621990.27967600001</v>
      </c>
      <c r="LCQ22">
        <v>621990.27967600001</v>
      </c>
      <c r="LCR22">
        <v>513498.37893900002</v>
      </c>
      <c r="LCS22">
        <v>513498.37893900002</v>
      </c>
      <c r="LCT22">
        <v>513498.37893900002</v>
      </c>
      <c r="LCU22">
        <v>513498.37893900002</v>
      </c>
      <c r="LCV22">
        <v>513498.37893900002</v>
      </c>
      <c r="LCW22">
        <v>513498.37893900002</v>
      </c>
      <c r="LCX22">
        <v>513498.37893900002</v>
      </c>
      <c r="LCY22">
        <v>513498.37893900002</v>
      </c>
      <c r="LCZ22">
        <v>513498.37893900002</v>
      </c>
      <c r="LDA22">
        <v>513498.37893900002</v>
      </c>
      <c r="LDB22">
        <v>513498.37893900002</v>
      </c>
      <c r="LDC22">
        <v>621990.27967600001</v>
      </c>
      <c r="LDD22">
        <v>621990.27967600001</v>
      </c>
      <c r="LDE22">
        <v>621990.27967600001</v>
      </c>
      <c r="LDF22">
        <v>621990.27967600001</v>
      </c>
      <c r="LDG22">
        <v>621990.27967600001</v>
      </c>
      <c r="LDH22">
        <v>621990.27967600001</v>
      </c>
      <c r="LDI22">
        <v>621990.27967600001</v>
      </c>
      <c r="LDJ22">
        <v>621990.27967600001</v>
      </c>
      <c r="LDK22">
        <v>621990.27967600001</v>
      </c>
      <c r="LDL22">
        <v>621990.27967600001</v>
      </c>
      <c r="LDM22">
        <v>621990.27967600001</v>
      </c>
      <c r="LDN22">
        <v>4229773.5768299997</v>
      </c>
      <c r="LDO22">
        <v>4229773.5768299997</v>
      </c>
      <c r="LDP22">
        <v>4229773.5768299997</v>
      </c>
      <c r="LDQ22">
        <v>4229773.5768299997</v>
      </c>
      <c r="LDR22">
        <v>4229773.5768299997</v>
      </c>
      <c r="LDS22">
        <v>4229773.5768299997</v>
      </c>
      <c r="LDT22">
        <v>4229773.5768299997</v>
      </c>
      <c r="LDU22">
        <v>4229773.5768299997</v>
      </c>
      <c r="LDV22">
        <v>4229773.5768299997</v>
      </c>
      <c r="LDW22">
        <v>4229773.5768299997</v>
      </c>
      <c r="LDX22">
        <v>4229773.5768299997</v>
      </c>
      <c r="LDY22">
        <v>4442061.5666399999</v>
      </c>
      <c r="LDZ22">
        <v>4442061.5666399999</v>
      </c>
      <c r="LEA22">
        <v>4442061.5666399999</v>
      </c>
      <c r="LEB22">
        <v>4442061.5666399999</v>
      </c>
      <c r="LEC22">
        <v>4442061.5666399999</v>
      </c>
      <c r="LED22">
        <v>4442061.5666399999</v>
      </c>
      <c r="LEE22">
        <v>4442061.5666399999</v>
      </c>
      <c r="LEF22">
        <v>4442061.5666399999</v>
      </c>
      <c r="LEG22">
        <v>4442061.5666399999</v>
      </c>
      <c r="LEH22">
        <v>4442061.5666399999</v>
      </c>
      <c r="LEI22">
        <v>4442061.5666399999</v>
      </c>
      <c r="LEJ22">
        <v>4229773.5768299997</v>
      </c>
      <c r="LEK22">
        <v>4229773.5768299997</v>
      </c>
      <c r="LEL22">
        <v>4229773.5768299997</v>
      </c>
      <c r="LEM22">
        <v>4229773.5768299997</v>
      </c>
      <c r="LEN22">
        <v>4229773.5768299997</v>
      </c>
      <c r="LEO22">
        <v>4229773.5768299997</v>
      </c>
      <c r="LEP22">
        <v>4229773.5768299997</v>
      </c>
      <c r="LEQ22">
        <v>4229773.5768299997</v>
      </c>
      <c r="LER22">
        <v>4229773.5768299997</v>
      </c>
      <c r="LES22">
        <v>4229773.5768299997</v>
      </c>
      <c r="LET22">
        <v>4229773.5768299997</v>
      </c>
      <c r="LEU22">
        <v>4442061.5666399999</v>
      </c>
      <c r="LEV22">
        <v>4442061.5666399999</v>
      </c>
      <c r="LEW22">
        <v>4442061.5666399999</v>
      </c>
      <c r="LEX22">
        <v>4442061.5666399999</v>
      </c>
      <c r="LEY22">
        <v>4442061.5666399999</v>
      </c>
      <c r="LEZ22">
        <v>4442061.5666399999</v>
      </c>
      <c r="LFA22">
        <v>4442061.5666399999</v>
      </c>
      <c r="LFB22">
        <v>4442061.5666399999</v>
      </c>
      <c r="LFC22">
        <v>4442061.5666399999</v>
      </c>
      <c r="LFD22">
        <v>4442061.5666399999</v>
      </c>
      <c r="LFE22">
        <v>4442061.5666399999</v>
      </c>
      <c r="LFF22">
        <v>-41668605.109700002</v>
      </c>
      <c r="LFG22">
        <v>-41668605.109700002</v>
      </c>
      <c r="LFH22">
        <v>-41668605.109700002</v>
      </c>
      <c r="LFI22">
        <v>-41668605.109700002</v>
      </c>
      <c r="LFJ22">
        <v>-41668605.109700002</v>
      </c>
      <c r="LFK22">
        <v>-41668605.109700002</v>
      </c>
      <c r="LFL22">
        <v>-41668605.109700002</v>
      </c>
      <c r="LFM22">
        <v>-41668605.109700002</v>
      </c>
      <c r="LFN22">
        <v>-41668605.109700002</v>
      </c>
      <c r="LFO22">
        <v>-41668605.109700002</v>
      </c>
      <c r="LFP22">
        <v>-41668605.109700002</v>
      </c>
      <c r="LFQ22">
        <v>-41668605.109700002</v>
      </c>
      <c r="LFR22">
        <v>-41668605.109700002</v>
      </c>
      <c r="LFS22">
        <v>-41668605.109700002</v>
      </c>
      <c r="LFT22">
        <v>-41668605.109700002</v>
      </c>
      <c r="LFU22">
        <v>-41668605.109700002</v>
      </c>
      <c r="LFV22">
        <v>-41668605.109700002</v>
      </c>
      <c r="LFW22">
        <v>-41668605.109700002</v>
      </c>
      <c r="LFX22">
        <v>-41668605.109700002</v>
      </c>
      <c r="LFY22">
        <v>-41668605.109700002</v>
      </c>
      <c r="LFZ22">
        <v>-41668605.109700002</v>
      </c>
      <c r="LGA22">
        <v>-41668605.109700002</v>
      </c>
      <c r="LGB22">
        <v>-41668605.109700002</v>
      </c>
      <c r="LGC22">
        <v>-41668605.109700002</v>
      </c>
      <c r="LGD22">
        <v>-41668605.109700002</v>
      </c>
      <c r="LGE22">
        <v>-41668605.109700002</v>
      </c>
      <c r="LGF22">
        <v>-41668605.109700002</v>
      </c>
      <c r="LGG22">
        <v>-41668605.109700002</v>
      </c>
      <c r="LGH22">
        <v>-41668605.109700002</v>
      </c>
      <c r="LGI22">
        <v>-41668605.109700002</v>
      </c>
      <c r="LGJ22">
        <v>-41668605.109700002</v>
      </c>
      <c r="LGK22">
        <v>-41668605.109700002</v>
      </c>
      <c r="LGL22">
        <v>-41668605.109700002</v>
      </c>
      <c r="LGM22">
        <v>-41668605.109700002</v>
      </c>
      <c r="LGN22">
        <v>-41668605.109700002</v>
      </c>
      <c r="LGO22">
        <v>-41668605.109700002</v>
      </c>
      <c r="LGP22">
        <v>-41668605.109700002</v>
      </c>
      <c r="LGQ22">
        <v>-41668605.109700002</v>
      </c>
      <c r="LGR22">
        <v>-41668605.109700002</v>
      </c>
      <c r="LGS22">
        <v>-41668605.109700002</v>
      </c>
      <c r="LGT22">
        <v>-41668605.109700002</v>
      </c>
      <c r="LGU22">
        <v>-41668605.109700002</v>
      </c>
      <c r="LGV22">
        <v>-41668605.109700002</v>
      </c>
      <c r="LGW22">
        <v>-41668605.109700002</v>
      </c>
      <c r="LGX22">
        <v>-63311502.217</v>
      </c>
      <c r="LGY22">
        <v>-63311502.217</v>
      </c>
      <c r="LGZ22">
        <v>-63311502.217</v>
      </c>
      <c r="LHA22">
        <v>-63311502.217</v>
      </c>
      <c r="LHB22">
        <v>-63311502.217</v>
      </c>
      <c r="LHC22">
        <v>-63311502.217</v>
      </c>
      <c r="LHD22">
        <v>-63311502.217</v>
      </c>
      <c r="LHE22">
        <v>-63311502.217</v>
      </c>
      <c r="LHF22">
        <v>-63311502.217</v>
      </c>
      <c r="LHG22">
        <v>-63311502.217</v>
      </c>
      <c r="LHH22">
        <v>-63311502.217</v>
      </c>
      <c r="LHI22">
        <v>-63311502.217</v>
      </c>
      <c r="LHJ22">
        <v>-63311502.217</v>
      </c>
      <c r="LHK22">
        <v>-63311502.217</v>
      </c>
      <c r="LHL22">
        <v>-63311502.217</v>
      </c>
      <c r="LHM22">
        <v>-63311502.217</v>
      </c>
      <c r="LHN22">
        <v>-63311502.217</v>
      </c>
      <c r="LHO22">
        <v>-63311502.217</v>
      </c>
      <c r="LHP22">
        <v>-63311502.217</v>
      </c>
      <c r="LHQ22">
        <v>-63311502.217</v>
      </c>
      <c r="LHR22">
        <v>-63311502.217</v>
      </c>
      <c r="LHS22">
        <v>-63311502.217</v>
      </c>
      <c r="LHT22">
        <v>-63311502.217</v>
      </c>
      <c r="LHU22">
        <v>-63311502.217</v>
      </c>
      <c r="LHV22">
        <v>-63311502.217</v>
      </c>
      <c r="LHW22">
        <v>-63311502.217</v>
      </c>
      <c r="LHX22">
        <v>-63311502.217</v>
      </c>
      <c r="LHY22">
        <v>-63311502.217</v>
      </c>
      <c r="LHZ22">
        <v>-63311502.217</v>
      </c>
      <c r="LIA22">
        <v>-63311502.217</v>
      </c>
      <c r="LIB22">
        <v>-63311502.217</v>
      </c>
      <c r="LIC22">
        <v>-63311502.217</v>
      </c>
      <c r="LID22">
        <v>-63311502.217</v>
      </c>
      <c r="LIE22">
        <v>-63311502.217</v>
      </c>
      <c r="LIF22">
        <v>-63311502.217</v>
      </c>
      <c r="LIG22">
        <v>-63311502.217</v>
      </c>
      <c r="LIH22">
        <v>-63311502.217</v>
      </c>
      <c r="LII22">
        <v>-63311502.217</v>
      </c>
      <c r="LIJ22">
        <v>-63311502.217</v>
      </c>
      <c r="LIK22">
        <v>-63311502.217</v>
      </c>
      <c r="LIL22">
        <v>-63311502.217</v>
      </c>
      <c r="LIM22">
        <v>-63311502.217</v>
      </c>
      <c r="LIN22">
        <v>-63311502.217</v>
      </c>
      <c r="LIO22">
        <v>-63311502.217</v>
      </c>
      <c r="LIP22">
        <v>-96297652.752399996</v>
      </c>
      <c r="LIQ22">
        <v>-96297652.752399996</v>
      </c>
      <c r="LIR22">
        <v>-96297652.752399996</v>
      </c>
      <c r="LIS22">
        <v>-96297652.752399996</v>
      </c>
      <c r="LIT22">
        <v>-96297652.752399996</v>
      </c>
      <c r="LIU22">
        <v>-96297652.752399996</v>
      </c>
      <c r="LIV22">
        <v>-96297652.752399996</v>
      </c>
      <c r="LIW22">
        <v>-96297652.752399996</v>
      </c>
      <c r="LIX22">
        <v>-96297652.752399996</v>
      </c>
      <c r="LIY22">
        <v>-96297652.752399996</v>
      </c>
      <c r="LIZ22">
        <v>-96297652.752399996</v>
      </c>
      <c r="LJA22">
        <v>-96297652.752399996</v>
      </c>
      <c r="LJB22">
        <v>-96297652.752399996</v>
      </c>
      <c r="LJC22">
        <v>-96297652.752399996</v>
      </c>
      <c r="LJD22">
        <v>-96297652.752399996</v>
      </c>
      <c r="LJE22">
        <v>-96297652.752399996</v>
      </c>
      <c r="LJF22">
        <v>-96297652.752399996</v>
      </c>
      <c r="LJG22">
        <v>-96297652.752399996</v>
      </c>
      <c r="LJH22">
        <v>-96297652.752399996</v>
      </c>
      <c r="LJI22">
        <v>-96297652.752399996</v>
      </c>
      <c r="LJJ22">
        <v>-96297652.752399996</v>
      </c>
      <c r="LJK22">
        <v>-96297652.752399996</v>
      </c>
      <c r="LJL22">
        <v>-96297652.752399996</v>
      </c>
      <c r="LJM22">
        <v>-96297652.752399996</v>
      </c>
      <c r="LJN22">
        <v>-96297652.752399996</v>
      </c>
      <c r="LJO22">
        <v>-96297652.752399996</v>
      </c>
      <c r="LJP22">
        <v>-96297652.752399996</v>
      </c>
      <c r="LJQ22">
        <v>-96297652.752399996</v>
      </c>
      <c r="LJR22">
        <v>-96297652.752399996</v>
      </c>
      <c r="LJS22">
        <v>-96297652.752399996</v>
      </c>
      <c r="LJT22">
        <v>-96297652.752399996</v>
      </c>
      <c r="LJU22">
        <v>-96297652.752399996</v>
      </c>
      <c r="LJV22">
        <v>-96297652.752399996</v>
      </c>
      <c r="LJW22">
        <v>-96297652.752399996</v>
      </c>
      <c r="LJX22">
        <v>-96297652.752399996</v>
      </c>
      <c r="LJY22">
        <v>-96297652.752399996</v>
      </c>
      <c r="LJZ22">
        <v>-96297652.752399996</v>
      </c>
      <c r="LKA22">
        <v>-96297652.752399996</v>
      </c>
      <c r="LKB22">
        <v>-96297652.752399996</v>
      </c>
      <c r="LKC22">
        <v>-96297652.752399996</v>
      </c>
      <c r="LKD22">
        <v>-96297652.752399996</v>
      </c>
      <c r="LKE22">
        <v>-96297652.752399996</v>
      </c>
      <c r="LKF22">
        <v>-96297652.752399996</v>
      </c>
      <c r="LKG22">
        <v>-96297652.752399996</v>
      </c>
      <c r="LKH22">
        <v>-41668605.109700002</v>
      </c>
      <c r="LKI22">
        <v>-41668605.109700002</v>
      </c>
      <c r="LKJ22">
        <v>-41668605.109700002</v>
      </c>
      <c r="LKK22">
        <v>-41668605.109700002</v>
      </c>
      <c r="LKL22">
        <v>-41668605.109700002</v>
      </c>
      <c r="LKM22">
        <v>-41668605.109700002</v>
      </c>
      <c r="LKN22">
        <v>-41668605.109700002</v>
      </c>
      <c r="LKO22">
        <v>-41668605.109700002</v>
      </c>
      <c r="LKP22">
        <v>-41668605.109700002</v>
      </c>
      <c r="LKQ22">
        <v>-41668605.109700002</v>
      </c>
      <c r="LKR22">
        <v>-41668605.109700002</v>
      </c>
      <c r="LKS22">
        <v>-41668605.109700002</v>
      </c>
      <c r="LKT22">
        <v>-41668605.109700002</v>
      </c>
      <c r="LKU22">
        <v>-41668605.109700002</v>
      </c>
      <c r="LKV22">
        <v>-41668605.109700002</v>
      </c>
      <c r="LKW22">
        <v>-41668605.109700002</v>
      </c>
      <c r="LKX22">
        <v>-41668605.109700002</v>
      </c>
      <c r="LKY22">
        <v>-41668605.109700002</v>
      </c>
      <c r="LKZ22">
        <v>-41668605.109700002</v>
      </c>
      <c r="LLA22">
        <v>-41668605.109700002</v>
      </c>
      <c r="LLB22">
        <v>-41668605.109700002</v>
      </c>
      <c r="LLC22">
        <v>-41668605.109700002</v>
      </c>
      <c r="LLD22">
        <v>-41668605.109700002</v>
      </c>
      <c r="LLE22">
        <v>-41668605.109700002</v>
      </c>
      <c r="LLF22">
        <v>-41668605.109700002</v>
      </c>
      <c r="LLG22">
        <v>-41668605.109700002</v>
      </c>
      <c r="LLH22">
        <v>-41668605.109700002</v>
      </c>
      <c r="LLI22">
        <v>-41668605.109700002</v>
      </c>
      <c r="LLJ22">
        <v>-41668605.109700002</v>
      </c>
      <c r="LLK22">
        <v>-41668605.109700002</v>
      </c>
      <c r="LLL22">
        <v>-41668605.109700002</v>
      </c>
      <c r="LLM22">
        <v>-41668605.109700002</v>
      </c>
      <c r="LLN22">
        <v>-41668605.109700002</v>
      </c>
      <c r="LLO22">
        <v>-41668605.109700002</v>
      </c>
      <c r="LLP22">
        <v>-41668605.109700002</v>
      </c>
      <c r="LLQ22">
        <v>-41668605.109700002</v>
      </c>
      <c r="LLR22">
        <v>-41668605.109700002</v>
      </c>
      <c r="LLS22">
        <v>-41668605.109700002</v>
      </c>
      <c r="LLT22">
        <v>-41668605.109700002</v>
      </c>
      <c r="LLU22">
        <v>-41668605.109700002</v>
      </c>
      <c r="LLV22">
        <v>-41668605.109700002</v>
      </c>
      <c r="LLW22">
        <v>-41668605.109700002</v>
      </c>
      <c r="LLX22">
        <v>-41668605.109700002</v>
      </c>
      <c r="LLY22">
        <v>-41668605.109700002</v>
      </c>
      <c r="LLZ22">
        <v>-63311502.217</v>
      </c>
      <c r="LMA22">
        <v>-63311502.217</v>
      </c>
      <c r="LMB22">
        <v>-63311502.217</v>
      </c>
      <c r="LMC22">
        <v>-63311502.217</v>
      </c>
      <c r="LMD22">
        <v>-63311502.217</v>
      </c>
      <c r="LME22">
        <v>-63311502.217</v>
      </c>
      <c r="LMF22">
        <v>-63311502.217</v>
      </c>
      <c r="LMG22">
        <v>-63311502.217</v>
      </c>
      <c r="LMH22">
        <v>-63311502.217</v>
      </c>
      <c r="LMI22">
        <v>-63311502.217</v>
      </c>
      <c r="LMJ22">
        <v>-63311502.217</v>
      </c>
      <c r="LMK22">
        <v>-63311502.217</v>
      </c>
      <c r="LML22">
        <v>-63311502.217</v>
      </c>
      <c r="LMM22">
        <v>-63311502.217</v>
      </c>
      <c r="LMN22">
        <v>-63311502.217</v>
      </c>
      <c r="LMO22">
        <v>-63311502.217</v>
      </c>
      <c r="LMP22">
        <v>-63311502.217</v>
      </c>
      <c r="LMQ22">
        <v>-63311502.217</v>
      </c>
      <c r="LMR22">
        <v>-63311502.217</v>
      </c>
      <c r="LMS22">
        <v>-63311502.217</v>
      </c>
      <c r="LMT22">
        <v>-63311502.217</v>
      </c>
      <c r="LMU22">
        <v>-63311502.217</v>
      </c>
      <c r="LMV22">
        <v>-63311502.217</v>
      </c>
      <c r="LMW22">
        <v>-63311502.217</v>
      </c>
      <c r="LMX22">
        <v>-63311502.217</v>
      </c>
      <c r="LMY22">
        <v>-63311502.217</v>
      </c>
      <c r="LMZ22">
        <v>-63311502.217</v>
      </c>
      <c r="LNA22">
        <v>-63311502.217</v>
      </c>
      <c r="LNB22">
        <v>-63311502.217</v>
      </c>
      <c r="LNC22">
        <v>-63311502.217</v>
      </c>
      <c r="LND22">
        <v>-63311502.217</v>
      </c>
      <c r="LNE22">
        <v>-63311502.217</v>
      </c>
      <c r="LNF22">
        <v>-63311502.217</v>
      </c>
      <c r="LNG22">
        <v>-63311502.217</v>
      </c>
      <c r="LNH22">
        <v>-63311502.217</v>
      </c>
      <c r="LNI22">
        <v>-63311502.217</v>
      </c>
      <c r="LNJ22">
        <v>-63311502.217</v>
      </c>
      <c r="LNK22">
        <v>-63311502.217</v>
      </c>
      <c r="LNL22">
        <v>-63311502.217</v>
      </c>
      <c r="LNM22">
        <v>-63311502.217</v>
      </c>
      <c r="LNN22">
        <v>-63311502.217</v>
      </c>
      <c r="LNO22">
        <v>-63311502.217</v>
      </c>
      <c r="LNP22">
        <v>-63311502.217</v>
      </c>
      <c r="LNQ22">
        <v>-63311502.217</v>
      </c>
      <c r="LNR22">
        <v>-96297652.752399996</v>
      </c>
      <c r="LNS22">
        <v>-96297652.752399996</v>
      </c>
      <c r="LNT22">
        <v>-96297652.752399996</v>
      </c>
      <c r="LNU22">
        <v>-96297652.752399996</v>
      </c>
      <c r="LNV22">
        <v>-96297652.752399996</v>
      </c>
      <c r="LNW22">
        <v>-96297652.752399996</v>
      </c>
      <c r="LNX22">
        <v>-96297652.752399996</v>
      </c>
      <c r="LNY22">
        <v>-96297652.752399996</v>
      </c>
      <c r="LNZ22">
        <v>-96297652.752399996</v>
      </c>
      <c r="LOA22">
        <v>-96297652.752399996</v>
      </c>
      <c r="LOB22">
        <v>-96297652.752399996</v>
      </c>
      <c r="LOC22">
        <v>-96297652.752399996</v>
      </c>
      <c r="LOD22">
        <v>-96297652.752399996</v>
      </c>
      <c r="LOE22">
        <v>-96297652.752399996</v>
      </c>
      <c r="LOF22">
        <v>-96297652.752399996</v>
      </c>
      <c r="LOG22">
        <v>-96297652.752399996</v>
      </c>
      <c r="LOH22">
        <v>-96297652.752399996</v>
      </c>
      <c r="LOI22">
        <v>-96297652.752399996</v>
      </c>
      <c r="LOJ22">
        <v>-96297652.752399996</v>
      </c>
      <c r="LOK22">
        <v>-96297652.752399996</v>
      </c>
      <c r="LOL22">
        <v>-96297652.752399996</v>
      </c>
      <c r="LOM22">
        <v>-96297652.752399996</v>
      </c>
      <c r="LON22">
        <v>-96297652.752399996</v>
      </c>
      <c r="LOO22">
        <v>-96297652.752399996</v>
      </c>
      <c r="LOP22">
        <v>-96297652.752399996</v>
      </c>
      <c r="LOQ22">
        <v>-96297652.752399996</v>
      </c>
      <c r="LOR22">
        <v>-96297652.752399996</v>
      </c>
      <c r="LOS22">
        <v>-96297652.752399996</v>
      </c>
      <c r="LOT22">
        <v>-96297652.752399996</v>
      </c>
      <c r="LOU22">
        <v>-96297652.752399996</v>
      </c>
      <c r="LOV22">
        <v>-96297652.752399996</v>
      </c>
      <c r="LOW22">
        <v>-96297652.752399996</v>
      </c>
      <c r="LOX22">
        <v>-96297652.752399996</v>
      </c>
      <c r="LOY22">
        <v>-96297652.752399996</v>
      </c>
      <c r="LOZ22">
        <v>-96297652.752399996</v>
      </c>
      <c r="LPA22">
        <v>-96297652.752399996</v>
      </c>
      <c r="LPB22">
        <v>-96297652.752399996</v>
      </c>
      <c r="LPC22">
        <v>-96297652.752399996</v>
      </c>
      <c r="LPD22">
        <v>-96297652.752399996</v>
      </c>
      <c r="LPE22">
        <v>-96297652.752399996</v>
      </c>
      <c r="LPF22">
        <v>-96297652.752399996</v>
      </c>
      <c r="LPG22">
        <v>-96297652.752399996</v>
      </c>
      <c r="LPH22">
        <v>-96297652.752399996</v>
      </c>
      <c r="LPI22">
        <v>-96297652.752399996</v>
      </c>
      <c r="LPJ22">
        <v>-6106924.0155300004</v>
      </c>
      <c r="LPK22">
        <v>-5787182.6719800001</v>
      </c>
      <c r="LPL22">
        <v>-5562336.4148599999</v>
      </c>
      <c r="LPM22">
        <v>-5421933.0654300004</v>
      </c>
      <c r="LPN22">
        <v>-5352028.9571700003</v>
      </c>
      <c r="LPO22">
        <v>-5333663.1453799997</v>
      </c>
      <c r="LPP22">
        <v>-5341782.9503300004</v>
      </c>
      <c r="LPQ22">
        <v>-5345542.8733099997</v>
      </c>
      <c r="LPR22">
        <v>-5199210.6647800002</v>
      </c>
      <c r="LPS22">
        <v>-5050067.3720100001</v>
      </c>
      <c r="LPT22">
        <v>-5011230.4297000002</v>
      </c>
      <c r="LPU22">
        <v>-5724598.9174899999</v>
      </c>
      <c r="LPV22">
        <v>-5247337.4594299998</v>
      </c>
      <c r="LPW22">
        <v>-4817639.1111199996</v>
      </c>
      <c r="LPX22">
        <v>-4412863.4537599999</v>
      </c>
      <c r="LPY22">
        <v>-4005452.5754800001</v>
      </c>
      <c r="LPZ22">
        <v>-3563023.4840600002</v>
      </c>
      <c r="LQA22">
        <v>-3050511.3264799998</v>
      </c>
      <c r="LQB22">
        <v>-730519.84687899996</v>
      </c>
      <c r="LQC22">
        <v>-253540.62461100001</v>
      </c>
      <c r="LQD22">
        <v>-24193.062379499999</v>
      </c>
      <c r="LQE22">
        <v>100335.60370599999</v>
      </c>
      <c r="LQF22">
        <v>-5428266.46887</v>
      </c>
      <c r="LQG22">
        <v>-5126931.1491900003</v>
      </c>
      <c r="LQH22">
        <v>-5092663.6128200004</v>
      </c>
      <c r="LQI22">
        <v>-5115140.4996300004</v>
      </c>
      <c r="LQJ22">
        <v>-5143538.6231199997</v>
      </c>
      <c r="LQK22">
        <v>-5161998.4199200002</v>
      </c>
      <c r="LQL22">
        <v>-5166445.4425999997</v>
      </c>
      <c r="LQM22">
        <v>-5154158.5782199996</v>
      </c>
      <c r="LQN22">
        <v>-5100027.5599800004</v>
      </c>
      <c r="LQO22">
        <v>-5042531.9681299999</v>
      </c>
      <c r="LQP22">
        <v>-5011230.4297000002</v>
      </c>
      <c r="LQQ22">
        <v>-4675416.4110399997</v>
      </c>
      <c r="LQR22">
        <v>-3799951.4760799999</v>
      </c>
      <c r="LQS22">
        <v>-3202741.9285400002</v>
      </c>
      <c r="LQT22">
        <v>-2589098.34559</v>
      </c>
      <c r="LQU22">
        <v>-2035688.66973</v>
      </c>
      <c r="LQV22">
        <v>-1428163.20346</v>
      </c>
      <c r="LQW22">
        <v>-819338.24395100004</v>
      </c>
      <c r="LQX22">
        <v>-364989.69915900001</v>
      </c>
      <c r="LQY22">
        <v>-126733.565628</v>
      </c>
      <c r="LQZ22">
        <v>13667.019706499999</v>
      </c>
      <c r="LRA22">
        <v>100335.60370599999</v>
      </c>
      <c r="LRB22">
        <v>-9084306.2489999998</v>
      </c>
      <c r="LRC22">
        <v>-8527165.8936400004</v>
      </c>
      <c r="LRD22">
        <v>-8091958.6292899996</v>
      </c>
      <c r="LRE22">
        <v>-7757186.6572799999</v>
      </c>
      <c r="LRF22">
        <v>-7495392.2457900001</v>
      </c>
      <c r="LRG22">
        <v>-7271592.1085000001</v>
      </c>
      <c r="LRH22">
        <v>-7043137.9582799999</v>
      </c>
      <c r="LRI22">
        <v>-6762536.4040599996</v>
      </c>
      <c r="LRJ22">
        <v>-5941981.0936500002</v>
      </c>
      <c r="LRK22">
        <v>-5361183.39965</v>
      </c>
      <c r="LRL22">
        <v>-5235761.2549599996</v>
      </c>
      <c r="LRM22">
        <v>-8319656.0529199997</v>
      </c>
      <c r="LRN22">
        <v>-7447475.4685199996</v>
      </c>
      <c r="LRO22">
        <v>-6602564.0218000002</v>
      </c>
      <c r="LRP22">
        <v>-5739047.4339600001</v>
      </c>
      <c r="LRQ22">
        <v>-4802239.4824000001</v>
      </c>
      <c r="LRR22">
        <v>-3730312.7858799999</v>
      </c>
      <c r="LRS22">
        <v>-2460594.7105800002</v>
      </c>
      <c r="LRT22">
        <v>3053203.4335400001</v>
      </c>
      <c r="LRU22">
        <v>4175022.32711</v>
      </c>
      <c r="LRV22">
        <v>4705759.4765100004</v>
      </c>
      <c r="LRW22">
        <v>4987370.8118500002</v>
      </c>
      <c r="LRX22">
        <v>-7905067.78749</v>
      </c>
      <c r="LRY22">
        <v>-7177334.3116100002</v>
      </c>
      <c r="LRZ22">
        <v>-6872716.8770199995</v>
      </c>
      <c r="LSA22">
        <v>-6654813.7137500001</v>
      </c>
      <c r="LSB22">
        <v>-6436445.4407099998</v>
      </c>
      <c r="LSC22">
        <v>-6234898.63521</v>
      </c>
      <c r="LSD22">
        <v>-6047140.0129199997</v>
      </c>
      <c r="LSE22">
        <v>-5854534.4142000005</v>
      </c>
      <c r="LSF22">
        <v>-5563053.2057600003</v>
      </c>
      <c r="LSG22">
        <v>-5336768.2216100004</v>
      </c>
      <c r="LSH22">
        <v>-5235761.2549599996</v>
      </c>
      <c r="LSI22">
        <v>-6401538.13698</v>
      </c>
      <c r="LSJ22">
        <v>-4515688.8828400001</v>
      </c>
      <c r="LSK22">
        <v>-3074870.95585</v>
      </c>
      <c r="LSL22">
        <v>-1543830.70031</v>
      </c>
      <c r="LSM22">
        <v>-155292.21812000001</v>
      </c>
      <c r="LSN22">
        <v>1346320.56155</v>
      </c>
      <c r="LSO22">
        <v>2822567.1751600001</v>
      </c>
      <c r="LSP22">
        <v>3905599.9441200001</v>
      </c>
      <c r="LSQ22">
        <v>4466340.5804000003</v>
      </c>
      <c r="LSR22">
        <v>4791398.7944700001</v>
      </c>
      <c r="LSS22">
        <v>4987370.8118500002</v>
      </c>
      <c r="LST22">
        <v>-13426508.025900001</v>
      </c>
      <c r="LSU22">
        <v>-12437315.8654</v>
      </c>
      <c r="LSV22">
        <v>-11589201.2708</v>
      </c>
      <c r="LSW22">
        <v>-10838282.660800001</v>
      </c>
      <c r="LSX22">
        <v>-10130309.687899999</v>
      </c>
      <c r="LSY22">
        <v>-9399781.8073100001</v>
      </c>
      <c r="LSZ22">
        <v>-8572710.9015699998</v>
      </c>
      <c r="LTA22">
        <v>-7575623.0469000004</v>
      </c>
      <c r="LTB22">
        <v>-5136001.2852100004</v>
      </c>
      <c r="LTC22">
        <v>-3547116.7422099998</v>
      </c>
      <c r="LTD22">
        <v>-3224067.4147999999</v>
      </c>
      <c r="LTE22">
        <v>-11897207.6338</v>
      </c>
      <c r="LTF22">
        <v>-10277935.0151</v>
      </c>
      <c r="LTG22">
        <v>-8610412.0558400005</v>
      </c>
      <c r="LTH22">
        <v>-6802004.2141699996</v>
      </c>
      <c r="LTI22">
        <v>-4744004.1610899996</v>
      </c>
      <c r="LTJ22">
        <v>-2317223.16206</v>
      </c>
      <c r="LTK22">
        <v>592375.59382199997</v>
      </c>
      <c r="LTL22">
        <v>12941750.291200001</v>
      </c>
      <c r="LTM22">
        <v>15439306.5722</v>
      </c>
      <c r="LTN22">
        <v>16609745.843599999</v>
      </c>
      <c r="LTO22">
        <v>17222196.718800001</v>
      </c>
      <c r="LTP22">
        <v>-11338495.3442</v>
      </c>
      <c r="LTQ22">
        <v>-9694367.8780300003</v>
      </c>
      <c r="LTR22">
        <v>-8728083.0743700005</v>
      </c>
      <c r="LTS22">
        <v>-7894610.0205899999</v>
      </c>
      <c r="LTT22">
        <v>-7041554.6289400002</v>
      </c>
      <c r="LTU22">
        <v>-6277658.0361700002</v>
      </c>
      <c r="LTV22">
        <v>-5604606.6669500005</v>
      </c>
      <c r="LTW22">
        <v>-4965177.0478999997</v>
      </c>
      <c r="LTX22">
        <v>-4105057.5554499999</v>
      </c>
      <c r="LTY22">
        <v>-3484155.7769999998</v>
      </c>
      <c r="LTZ22">
        <v>-3224067.4147999999</v>
      </c>
      <c r="LUA22">
        <v>-8334757.9619300002</v>
      </c>
      <c r="LUB22">
        <v>-4359461.8405200001</v>
      </c>
      <c r="LUC22">
        <v>-1105163.9946600001</v>
      </c>
      <c r="LUD22">
        <v>2416453.0189800002</v>
      </c>
      <c r="LUE22">
        <v>5619768.8520299997</v>
      </c>
      <c r="LUF22">
        <v>9056553.5583299994</v>
      </c>
      <c r="LUG22">
        <v>12400275.385399999</v>
      </c>
      <c r="LUH22">
        <v>14830074.5623</v>
      </c>
      <c r="LUI22">
        <v>16078967.7436</v>
      </c>
      <c r="LUJ22">
        <v>16796024.255199999</v>
      </c>
      <c r="LUK22">
        <v>17222196.718800001</v>
      </c>
      <c r="LUL22">
        <v>2788547.1450200002</v>
      </c>
      <c r="LUM22">
        <v>2788547.1450200002</v>
      </c>
      <c r="LUN22">
        <v>2788547.1450200002</v>
      </c>
      <c r="LUO22">
        <v>2788547.1450200002</v>
      </c>
      <c r="LUP22">
        <v>2788547.1450200002</v>
      </c>
      <c r="LUQ22">
        <v>2788547.1450200002</v>
      </c>
      <c r="LUR22">
        <v>2788547.1450200002</v>
      </c>
      <c r="LUS22">
        <v>2788547.1450200002</v>
      </c>
      <c r="LUT22">
        <v>2788547.1450200002</v>
      </c>
      <c r="LUU22">
        <v>2788547.1450200002</v>
      </c>
      <c r="LUV22">
        <v>2788547.1450200002</v>
      </c>
      <c r="LUW22">
        <v>2827974.00245</v>
      </c>
      <c r="LUX22">
        <v>2827974.00245</v>
      </c>
      <c r="LUY22">
        <v>2827974.00245</v>
      </c>
      <c r="LUZ22">
        <v>2827974.00245</v>
      </c>
      <c r="LVA22">
        <v>2827974.00245</v>
      </c>
      <c r="LVB22">
        <v>2827974.00245</v>
      </c>
      <c r="LVC22">
        <v>2827974.00245</v>
      </c>
      <c r="LVD22">
        <v>2827974.00245</v>
      </c>
      <c r="LVE22">
        <v>2827974.00245</v>
      </c>
      <c r="LVF22">
        <v>2827974.00245</v>
      </c>
      <c r="LVG22">
        <v>2827974.00245</v>
      </c>
      <c r="LVH22">
        <v>2788547.1450200002</v>
      </c>
      <c r="LVI22">
        <v>2788547.1450200002</v>
      </c>
      <c r="LVJ22">
        <v>2788547.1450200002</v>
      </c>
      <c r="LVK22">
        <v>2788547.1450200002</v>
      </c>
      <c r="LVL22">
        <v>2788547.1450200002</v>
      </c>
      <c r="LVM22">
        <v>2788547.1450200002</v>
      </c>
      <c r="LVN22">
        <v>2788547.1450200002</v>
      </c>
      <c r="LVO22">
        <v>2788547.1450200002</v>
      </c>
      <c r="LVP22">
        <v>2788547.1450200002</v>
      </c>
      <c r="LVQ22">
        <v>2788547.1450200002</v>
      </c>
      <c r="LVR22">
        <v>2788547.1450200002</v>
      </c>
      <c r="LVS22">
        <v>2827974.00245</v>
      </c>
      <c r="LVT22">
        <v>2827974.00245</v>
      </c>
      <c r="LVU22">
        <v>2827974.00245</v>
      </c>
      <c r="LVV22">
        <v>2827974.00245</v>
      </c>
      <c r="LVW22">
        <v>2827974.00245</v>
      </c>
      <c r="LVX22">
        <v>2827974.00245</v>
      </c>
      <c r="LVY22">
        <v>2827974.00245</v>
      </c>
      <c r="LVZ22">
        <v>2827974.00245</v>
      </c>
      <c r="LWA22">
        <v>2827974.00245</v>
      </c>
      <c r="LWB22">
        <v>2827974.00245</v>
      </c>
      <c r="LWC22">
        <v>2827974.00245</v>
      </c>
      <c r="LWD22">
        <v>5818712.6177200004</v>
      </c>
      <c r="LWE22">
        <v>5818712.6177200004</v>
      </c>
      <c r="LWF22">
        <v>5818712.6177200004</v>
      </c>
      <c r="LWG22">
        <v>5818712.6177200004</v>
      </c>
      <c r="LWH22">
        <v>5818712.6177200004</v>
      </c>
      <c r="LWI22">
        <v>5818712.6177200004</v>
      </c>
      <c r="LWJ22">
        <v>5818712.6177200004</v>
      </c>
      <c r="LWK22">
        <v>5818712.6177200004</v>
      </c>
      <c r="LWL22">
        <v>5818712.6177200004</v>
      </c>
      <c r="LWM22">
        <v>5818712.6177200004</v>
      </c>
      <c r="LWN22">
        <v>5818712.6177200004</v>
      </c>
      <c r="LWO22">
        <v>5894294.9333699998</v>
      </c>
      <c r="LWP22">
        <v>5894294.9333699998</v>
      </c>
      <c r="LWQ22">
        <v>5894294.9333699998</v>
      </c>
      <c r="LWR22">
        <v>5894294.9333699998</v>
      </c>
      <c r="LWS22">
        <v>5894294.9333699998</v>
      </c>
      <c r="LWT22">
        <v>5894294.9333699998</v>
      </c>
      <c r="LWU22">
        <v>5894294.9333699998</v>
      </c>
      <c r="LWV22">
        <v>5894294.9333699998</v>
      </c>
      <c r="LWW22">
        <v>5894294.9333699998</v>
      </c>
      <c r="LWX22">
        <v>5894294.9333699998</v>
      </c>
      <c r="LWY22">
        <v>5894294.9333699998</v>
      </c>
      <c r="LWZ22">
        <v>5818712.6177200004</v>
      </c>
      <c r="LXA22">
        <v>5818712.6177200004</v>
      </c>
      <c r="LXB22">
        <v>5818712.6177200004</v>
      </c>
      <c r="LXC22">
        <v>5818712.6177200004</v>
      </c>
      <c r="LXD22">
        <v>5818712.6177200004</v>
      </c>
      <c r="LXE22">
        <v>5818712.6177200004</v>
      </c>
      <c r="LXF22">
        <v>5818712.6177200004</v>
      </c>
      <c r="LXG22">
        <v>5818712.6177200004</v>
      </c>
      <c r="LXH22">
        <v>5818712.6177200004</v>
      </c>
      <c r="LXI22">
        <v>5818712.6177200004</v>
      </c>
      <c r="LXJ22">
        <v>5818712.6177200004</v>
      </c>
      <c r="LXK22">
        <v>5894294.9333699998</v>
      </c>
      <c r="LXL22">
        <v>5894294.9333699998</v>
      </c>
      <c r="LXM22">
        <v>5894294.9333699998</v>
      </c>
      <c r="LXN22">
        <v>5894294.9333699998</v>
      </c>
      <c r="LXO22">
        <v>5894294.9333699998</v>
      </c>
      <c r="LXP22">
        <v>5894294.9333699998</v>
      </c>
      <c r="LXQ22">
        <v>5894294.9333699998</v>
      </c>
      <c r="LXR22">
        <v>5894294.9333699998</v>
      </c>
      <c r="LXS22">
        <v>5894294.9333699998</v>
      </c>
      <c r="LXT22">
        <v>5894294.9333699998</v>
      </c>
      <c r="LXU22">
        <v>5894294.9333699998</v>
      </c>
      <c r="LXV22">
        <v>12178858.1895</v>
      </c>
      <c r="LXW22">
        <v>12178858.1895</v>
      </c>
      <c r="LXX22">
        <v>12178858.1895</v>
      </c>
      <c r="LXY22">
        <v>12178858.1895</v>
      </c>
      <c r="LXZ22">
        <v>12178858.1895</v>
      </c>
      <c r="LYA22">
        <v>12178858.1895</v>
      </c>
      <c r="LYB22">
        <v>12178858.1895</v>
      </c>
      <c r="LYC22">
        <v>12178858.1895</v>
      </c>
      <c r="LYD22">
        <v>12178858.1895</v>
      </c>
      <c r="LYE22">
        <v>12178858.1895</v>
      </c>
      <c r="LYF22">
        <v>12178858.1895</v>
      </c>
      <c r="LYG22">
        <v>12326751.421599999</v>
      </c>
      <c r="LYH22">
        <v>12326751.421599999</v>
      </c>
      <c r="LYI22">
        <v>12326751.421599999</v>
      </c>
      <c r="LYJ22">
        <v>12326751.421599999</v>
      </c>
      <c r="LYK22">
        <v>12326751.421599999</v>
      </c>
      <c r="LYL22">
        <v>12326751.421599999</v>
      </c>
      <c r="LYM22">
        <v>12326751.421599999</v>
      </c>
      <c r="LYN22">
        <v>12326751.421599999</v>
      </c>
      <c r="LYO22">
        <v>12326751.421599999</v>
      </c>
      <c r="LYP22">
        <v>12326751.421599999</v>
      </c>
      <c r="LYQ22">
        <v>12326751.421599999</v>
      </c>
      <c r="LYR22">
        <v>12178858.1895</v>
      </c>
      <c r="LYS22">
        <v>12178858.1895</v>
      </c>
      <c r="LYT22">
        <v>12178858.1895</v>
      </c>
      <c r="LYU22">
        <v>12178858.1895</v>
      </c>
      <c r="LYV22">
        <v>12178858.1895</v>
      </c>
      <c r="LYW22">
        <v>12178858.1895</v>
      </c>
      <c r="LYX22">
        <v>12178858.1895</v>
      </c>
      <c r="LYY22">
        <v>12178858.1895</v>
      </c>
      <c r="LYZ22">
        <v>12178858.1895</v>
      </c>
      <c r="LZA22">
        <v>12178858.1895</v>
      </c>
      <c r="LZB22">
        <v>12178858.1895</v>
      </c>
      <c r="LZC22">
        <v>12326751.421599999</v>
      </c>
      <c r="LZD22">
        <v>12326751.421599999</v>
      </c>
      <c r="LZE22">
        <v>12326751.421599999</v>
      </c>
      <c r="LZF22">
        <v>12326751.421599999</v>
      </c>
      <c r="LZG22">
        <v>12326751.421599999</v>
      </c>
      <c r="LZH22">
        <v>12326751.421599999</v>
      </c>
      <c r="LZI22">
        <v>12326751.421599999</v>
      </c>
      <c r="LZJ22">
        <v>12326751.421599999</v>
      </c>
      <c r="LZK22">
        <v>12326751.421599999</v>
      </c>
      <c r="LZL22">
        <v>12326751.421599999</v>
      </c>
      <c r="LZM22">
        <v>12326751.421599999</v>
      </c>
      <c r="LZN22">
        <v>-2978910.4687899998</v>
      </c>
      <c r="LZO22">
        <v>-2978910.4687899998</v>
      </c>
      <c r="LZP22">
        <v>-2978910.4687899998</v>
      </c>
      <c r="LZQ22">
        <v>-2978910.4687899998</v>
      </c>
      <c r="LZR22">
        <v>-2978910.4687899998</v>
      </c>
      <c r="LZS22">
        <v>-2978910.4687899998</v>
      </c>
      <c r="LZT22">
        <v>-2978910.4687899998</v>
      </c>
      <c r="LZU22">
        <v>-2978910.4687899998</v>
      </c>
      <c r="LZV22">
        <v>-2978910.4687899998</v>
      </c>
      <c r="LZW22">
        <v>-2978910.4687899998</v>
      </c>
      <c r="LZX22">
        <v>-2978910.4687899998</v>
      </c>
      <c r="LZY22">
        <v>-2978910.4687899998</v>
      </c>
      <c r="LZZ22">
        <v>-2978910.4687899998</v>
      </c>
      <c r="MAA22">
        <v>-2978910.4687899998</v>
      </c>
      <c r="MAB22">
        <v>-2978910.4687899998</v>
      </c>
      <c r="MAC22">
        <v>-2978910.4687899998</v>
      </c>
      <c r="MAD22">
        <v>-2978910.4687899998</v>
      </c>
      <c r="MAE22">
        <v>-2978910.4687899998</v>
      </c>
      <c r="MAF22">
        <v>-2978910.4687899998</v>
      </c>
      <c r="MAG22">
        <v>-2978910.4687899998</v>
      </c>
      <c r="MAH22">
        <v>-2978910.4687899998</v>
      </c>
      <c r="MAI22">
        <v>-2978910.4687899998</v>
      </c>
      <c r="MAJ22">
        <v>-2978910.4687899998</v>
      </c>
      <c r="MAK22">
        <v>-2978910.4687899998</v>
      </c>
      <c r="MAL22">
        <v>-2978910.4687899998</v>
      </c>
      <c r="MAM22">
        <v>-2978910.4687899998</v>
      </c>
      <c r="MAN22">
        <v>-2978910.4687899998</v>
      </c>
      <c r="MAO22">
        <v>-2978910.4687899998</v>
      </c>
      <c r="MAP22">
        <v>-2978910.4687899998</v>
      </c>
      <c r="MAQ22">
        <v>-2978910.4687899998</v>
      </c>
      <c r="MAR22">
        <v>-2978910.4687899998</v>
      </c>
      <c r="MAS22">
        <v>-2978910.4687899998</v>
      </c>
      <c r="MAT22">
        <v>-2978910.4687899998</v>
      </c>
      <c r="MAU22">
        <v>-2978910.4687899998</v>
      </c>
      <c r="MAV22">
        <v>-2978910.4687899998</v>
      </c>
      <c r="MAW22">
        <v>-2978910.4687899998</v>
      </c>
      <c r="MAX22">
        <v>-2978910.4687899998</v>
      </c>
      <c r="MAY22">
        <v>-2978910.4687899998</v>
      </c>
      <c r="MAZ22">
        <v>-2978910.4687899998</v>
      </c>
      <c r="MBA22">
        <v>-2978910.4687899998</v>
      </c>
      <c r="MBB22">
        <v>-2978910.4687899998</v>
      </c>
      <c r="MBC22">
        <v>-2978910.4687899998</v>
      </c>
      <c r="MBD22">
        <v>-2978910.4687899998</v>
      </c>
      <c r="MBE22">
        <v>-2978910.4687899998</v>
      </c>
      <c r="MBF22">
        <v>-5594838.1159699997</v>
      </c>
      <c r="MBG22">
        <v>-5594838.1159699997</v>
      </c>
      <c r="MBH22">
        <v>-5594838.1159699997</v>
      </c>
      <c r="MBI22">
        <v>-5594838.1159699997</v>
      </c>
      <c r="MBJ22">
        <v>-5594838.1159699997</v>
      </c>
      <c r="MBK22">
        <v>-5594838.1159699997</v>
      </c>
      <c r="MBL22">
        <v>-5594838.1159699997</v>
      </c>
      <c r="MBM22">
        <v>-5594838.1159699997</v>
      </c>
      <c r="MBN22">
        <v>-5594838.1159699997</v>
      </c>
      <c r="MBO22">
        <v>-5594838.1159699997</v>
      </c>
      <c r="MBP22">
        <v>-5594838.1159699997</v>
      </c>
      <c r="MBQ22">
        <v>-5594838.1159699997</v>
      </c>
      <c r="MBR22">
        <v>-5594838.1159699997</v>
      </c>
      <c r="MBS22">
        <v>-5594838.1159699997</v>
      </c>
      <c r="MBT22">
        <v>-5594838.1159699997</v>
      </c>
      <c r="MBU22">
        <v>-5594838.1159699997</v>
      </c>
      <c r="MBV22">
        <v>-5594838.1159699997</v>
      </c>
      <c r="MBW22">
        <v>-5594838.1159699997</v>
      </c>
      <c r="MBX22">
        <v>-5594838.1159699997</v>
      </c>
      <c r="MBY22">
        <v>-5594838.1159699997</v>
      </c>
      <c r="MBZ22">
        <v>-5594838.1159699997</v>
      </c>
      <c r="MCA22">
        <v>-5594838.1159699997</v>
      </c>
      <c r="MCB22">
        <v>-5594838.1159699997</v>
      </c>
      <c r="MCC22">
        <v>-5594838.1159699997</v>
      </c>
      <c r="MCD22">
        <v>-5594838.1159699997</v>
      </c>
      <c r="MCE22">
        <v>-5594838.1159699997</v>
      </c>
      <c r="MCF22">
        <v>-5594838.1159699997</v>
      </c>
      <c r="MCG22">
        <v>-5594838.1159699997</v>
      </c>
      <c r="MCH22">
        <v>-5594838.1159699997</v>
      </c>
      <c r="MCI22">
        <v>-5594838.1159699997</v>
      </c>
      <c r="MCJ22">
        <v>-5594838.1159699997</v>
      </c>
      <c r="MCK22">
        <v>-5594838.1159699997</v>
      </c>
      <c r="MCL22">
        <v>-5594838.1159699997</v>
      </c>
      <c r="MCM22">
        <v>-5594838.1159699997</v>
      </c>
      <c r="MCN22">
        <v>-5594838.1159699997</v>
      </c>
      <c r="MCO22">
        <v>-5594838.1159699997</v>
      </c>
      <c r="MCP22">
        <v>-5594838.1159699997</v>
      </c>
      <c r="MCQ22">
        <v>-5594838.1159699997</v>
      </c>
      <c r="MCR22">
        <v>-5594838.1159699997</v>
      </c>
      <c r="MCS22">
        <v>-5594838.1159699997</v>
      </c>
      <c r="MCT22">
        <v>-5594838.1159699997</v>
      </c>
      <c r="MCU22">
        <v>-5594838.1159699997</v>
      </c>
      <c r="MCV22">
        <v>-5594838.1159699997</v>
      </c>
      <c r="MCW22">
        <v>-5594838.1159699997</v>
      </c>
      <c r="MCX22">
        <v>-10826693.4103</v>
      </c>
      <c r="MCY22">
        <v>-10826693.4103</v>
      </c>
      <c r="MCZ22">
        <v>-10826693.4103</v>
      </c>
      <c r="MDA22">
        <v>-10826693.4103</v>
      </c>
      <c r="MDB22">
        <v>-10826693.4103</v>
      </c>
      <c r="MDC22">
        <v>-10826693.4103</v>
      </c>
      <c r="MDD22">
        <v>-10826693.4103</v>
      </c>
      <c r="MDE22">
        <v>-10826693.4103</v>
      </c>
      <c r="MDF22">
        <v>-10826693.4103</v>
      </c>
      <c r="MDG22">
        <v>-10826693.4103</v>
      </c>
      <c r="MDH22">
        <v>-10826693.4103</v>
      </c>
      <c r="MDI22">
        <v>-10826693.4103</v>
      </c>
      <c r="MDJ22">
        <v>-10826693.4103</v>
      </c>
      <c r="MDK22">
        <v>-10826693.4103</v>
      </c>
      <c r="MDL22">
        <v>-10826693.4103</v>
      </c>
      <c r="MDM22">
        <v>-10826693.4103</v>
      </c>
      <c r="MDN22">
        <v>-10826693.4103</v>
      </c>
      <c r="MDO22">
        <v>-10826693.4103</v>
      </c>
      <c r="MDP22">
        <v>-10826693.4103</v>
      </c>
      <c r="MDQ22">
        <v>-10826693.4103</v>
      </c>
      <c r="MDR22">
        <v>-10826693.4103</v>
      </c>
      <c r="MDS22">
        <v>-10826693.4103</v>
      </c>
      <c r="MDT22">
        <v>-10826693.4103</v>
      </c>
      <c r="MDU22">
        <v>-10826693.4103</v>
      </c>
      <c r="MDV22">
        <v>-10826693.4103</v>
      </c>
      <c r="MDW22">
        <v>-10826693.4103</v>
      </c>
      <c r="MDX22">
        <v>-10826693.4103</v>
      </c>
      <c r="MDY22">
        <v>-10826693.4103</v>
      </c>
      <c r="MDZ22">
        <v>-10826693.4103</v>
      </c>
      <c r="MEA22">
        <v>-10826693.4103</v>
      </c>
      <c r="MEB22">
        <v>-10826693.4103</v>
      </c>
      <c r="MEC22">
        <v>-10826693.4103</v>
      </c>
      <c r="MED22">
        <v>-10826693.4103</v>
      </c>
      <c r="MEE22">
        <v>-10826693.4103</v>
      </c>
      <c r="MEF22">
        <v>-10826693.4103</v>
      </c>
      <c r="MEG22">
        <v>-10826693.4103</v>
      </c>
      <c r="MEH22">
        <v>-10826693.4103</v>
      </c>
      <c r="MEI22">
        <v>-10826693.4103</v>
      </c>
      <c r="MEJ22">
        <v>-10826693.4103</v>
      </c>
      <c r="MEK22">
        <v>-10826693.4103</v>
      </c>
      <c r="MEL22">
        <v>-10826693.4103</v>
      </c>
      <c r="MEM22">
        <v>-10826693.4103</v>
      </c>
      <c r="MEN22">
        <v>-10826693.4103</v>
      </c>
      <c r="MEO22">
        <v>-10826693.4103</v>
      </c>
      <c r="MEP22">
        <v>-7034476.01939</v>
      </c>
      <c r="MEQ22">
        <v>-7034476.01939</v>
      </c>
      <c r="MER22">
        <v>-7034476.01939</v>
      </c>
      <c r="MES22">
        <v>-7034476.01939</v>
      </c>
      <c r="MET22">
        <v>-7034476.01939</v>
      </c>
      <c r="MEU22">
        <v>-7034476.01939</v>
      </c>
      <c r="MEV22">
        <v>-7034476.01939</v>
      </c>
      <c r="MEW22">
        <v>-7034476.01939</v>
      </c>
      <c r="MEX22">
        <v>-7034476.01939</v>
      </c>
      <c r="MEY22">
        <v>-7034476.01939</v>
      </c>
      <c r="MEZ22">
        <v>-7034476.01939</v>
      </c>
      <c r="MFA22">
        <v>-7034476.01939</v>
      </c>
      <c r="MFB22">
        <v>-7034476.01939</v>
      </c>
      <c r="MFC22">
        <v>-7034476.01939</v>
      </c>
      <c r="MFD22">
        <v>-7034476.01939</v>
      </c>
      <c r="MFE22">
        <v>-7034476.01939</v>
      </c>
      <c r="MFF22">
        <v>-7034476.01939</v>
      </c>
      <c r="MFG22">
        <v>-7034476.01939</v>
      </c>
      <c r="MFH22">
        <v>-7034476.01939</v>
      </c>
      <c r="MFI22">
        <v>-7034476.01939</v>
      </c>
      <c r="MFJ22">
        <v>-7034476.01939</v>
      </c>
      <c r="MFK22">
        <v>-7034476.01939</v>
      </c>
      <c r="MFL22">
        <v>-7034476.01939</v>
      </c>
      <c r="MFM22">
        <v>-7034476.01939</v>
      </c>
      <c r="MFN22">
        <v>-7034476.01939</v>
      </c>
      <c r="MFO22">
        <v>-7034476.01939</v>
      </c>
      <c r="MFP22">
        <v>-7034476.01939</v>
      </c>
      <c r="MFQ22">
        <v>-7034476.01939</v>
      </c>
      <c r="MFR22">
        <v>-7034476.01939</v>
      </c>
      <c r="MFS22">
        <v>-7034476.01939</v>
      </c>
      <c r="MFT22">
        <v>-7034476.01939</v>
      </c>
      <c r="MFU22">
        <v>-7034476.01939</v>
      </c>
      <c r="MFV22">
        <v>-7034476.01939</v>
      </c>
      <c r="MFW22">
        <v>-7034476.01939</v>
      </c>
      <c r="MFX22">
        <v>-7034476.01939</v>
      </c>
      <c r="MFY22">
        <v>-7034476.01939</v>
      </c>
      <c r="MFZ22">
        <v>-7034476.01939</v>
      </c>
      <c r="MGA22">
        <v>-7034476.01939</v>
      </c>
      <c r="MGB22">
        <v>-7034476.01939</v>
      </c>
      <c r="MGC22">
        <v>-7034476.01939</v>
      </c>
      <c r="MGD22">
        <v>-7034476.01939</v>
      </c>
      <c r="MGE22">
        <v>-7034476.01939</v>
      </c>
      <c r="MGF22">
        <v>-7034476.01939</v>
      </c>
      <c r="MGG22">
        <v>-7034476.01939</v>
      </c>
      <c r="MGH22">
        <v>-13211795.040999999</v>
      </c>
      <c r="MGI22">
        <v>-13211795.040999999</v>
      </c>
      <c r="MGJ22">
        <v>-13211795.040999999</v>
      </c>
      <c r="MGK22">
        <v>-13211795.040999999</v>
      </c>
      <c r="MGL22">
        <v>-13211795.040999999</v>
      </c>
      <c r="MGM22">
        <v>-13211795.040999999</v>
      </c>
      <c r="MGN22">
        <v>-13211795.040999999</v>
      </c>
      <c r="MGO22">
        <v>-13211795.040999999</v>
      </c>
      <c r="MGP22">
        <v>-13211795.040999999</v>
      </c>
      <c r="MGQ22">
        <v>-13211795.040999999</v>
      </c>
      <c r="MGR22">
        <v>-13211795.040999999</v>
      </c>
      <c r="MGS22">
        <v>-13211795.040999999</v>
      </c>
      <c r="MGT22">
        <v>-13211795.040999999</v>
      </c>
      <c r="MGU22">
        <v>-13211795.040999999</v>
      </c>
      <c r="MGV22">
        <v>-13211795.040999999</v>
      </c>
      <c r="MGW22">
        <v>-13211795.040999999</v>
      </c>
      <c r="MGX22">
        <v>-13211795.040999999</v>
      </c>
      <c r="MGY22">
        <v>-13211795.040999999</v>
      </c>
      <c r="MGZ22">
        <v>-13211795.040999999</v>
      </c>
      <c r="MHA22">
        <v>-13211795.040999999</v>
      </c>
      <c r="MHB22">
        <v>-13211795.040999999</v>
      </c>
      <c r="MHC22">
        <v>-13211795.040999999</v>
      </c>
      <c r="MHD22">
        <v>-13211795.040999999</v>
      </c>
      <c r="MHE22">
        <v>-13211795.040999999</v>
      </c>
      <c r="MHF22">
        <v>-13211795.040999999</v>
      </c>
      <c r="MHG22">
        <v>-13211795.040999999</v>
      </c>
      <c r="MHH22">
        <v>-13211795.040999999</v>
      </c>
      <c r="MHI22">
        <v>-13211795.040999999</v>
      </c>
      <c r="MHJ22">
        <v>-13211795.040999999</v>
      </c>
      <c r="MHK22">
        <v>-13211795.040999999</v>
      </c>
      <c r="MHL22">
        <v>-13211795.040999999</v>
      </c>
      <c r="MHM22">
        <v>-13211795.040999999</v>
      </c>
      <c r="MHN22">
        <v>-13211795.040999999</v>
      </c>
      <c r="MHO22">
        <v>-13211795.040999999</v>
      </c>
      <c r="MHP22">
        <v>-13211795.040999999</v>
      </c>
      <c r="MHQ22">
        <v>-13211795.040999999</v>
      </c>
      <c r="MHR22">
        <v>-13211795.040999999</v>
      </c>
      <c r="MHS22">
        <v>-13211795.040999999</v>
      </c>
      <c r="MHT22">
        <v>-13211795.040999999</v>
      </c>
      <c r="MHU22">
        <v>-13211795.040999999</v>
      </c>
      <c r="MHV22">
        <v>-13211795.040999999</v>
      </c>
      <c r="MHW22">
        <v>-13211795.040999999</v>
      </c>
      <c r="MHX22">
        <v>-13211795.040999999</v>
      </c>
      <c r="MHY22">
        <v>-13211795.040999999</v>
      </c>
      <c r="MHZ22">
        <v>-25566433.0843</v>
      </c>
      <c r="MIA22">
        <v>-25566433.0843</v>
      </c>
      <c r="MIB22">
        <v>-25566433.0843</v>
      </c>
      <c r="MIC22">
        <v>-25566433.0843</v>
      </c>
      <c r="MID22">
        <v>-25566433.0843</v>
      </c>
      <c r="MIE22">
        <v>-25566433.0843</v>
      </c>
      <c r="MIF22">
        <v>-25566433.0843</v>
      </c>
      <c r="MIG22">
        <v>-25566433.0843</v>
      </c>
      <c r="MIH22">
        <v>-25566433.0843</v>
      </c>
      <c r="MII22">
        <v>-25566433.0843</v>
      </c>
      <c r="MIJ22">
        <v>-25566433.0843</v>
      </c>
      <c r="MIK22">
        <v>-25566433.0843</v>
      </c>
      <c r="MIL22">
        <v>-25566433.0843</v>
      </c>
      <c r="MIM22">
        <v>-25566433.0843</v>
      </c>
      <c r="MIN22">
        <v>-25566433.0843</v>
      </c>
      <c r="MIO22">
        <v>-25566433.0843</v>
      </c>
      <c r="MIP22">
        <v>-25566433.0843</v>
      </c>
      <c r="MIQ22">
        <v>-25566433.0843</v>
      </c>
      <c r="MIR22">
        <v>-25566433.0843</v>
      </c>
      <c r="MIS22">
        <v>-25566433.0843</v>
      </c>
      <c r="MIT22">
        <v>-25566433.0843</v>
      </c>
      <c r="MIU22">
        <v>-25566433.0843</v>
      </c>
      <c r="MIV22">
        <v>-25566433.0843</v>
      </c>
      <c r="MIW22">
        <v>-25566433.0843</v>
      </c>
      <c r="MIX22">
        <v>-25566433.0843</v>
      </c>
      <c r="MIY22">
        <v>-25566433.0843</v>
      </c>
      <c r="MIZ22">
        <v>-25566433.0843</v>
      </c>
      <c r="MJA22">
        <v>-25566433.0843</v>
      </c>
      <c r="MJB22">
        <v>-25566433.0843</v>
      </c>
      <c r="MJC22">
        <v>-25566433.0843</v>
      </c>
      <c r="MJD22">
        <v>-25566433.0843</v>
      </c>
      <c r="MJE22">
        <v>-25566433.0843</v>
      </c>
      <c r="MJF22">
        <v>-25566433.0843</v>
      </c>
      <c r="MJG22">
        <v>-25566433.0843</v>
      </c>
      <c r="MJH22">
        <v>-25566433.0843</v>
      </c>
      <c r="MJI22">
        <v>-25566433.0843</v>
      </c>
      <c r="MJJ22">
        <v>-25566433.0843</v>
      </c>
      <c r="MJK22">
        <v>-25566433.0843</v>
      </c>
      <c r="MJL22">
        <v>-25566433.0843</v>
      </c>
      <c r="MJM22">
        <v>-25566433.0843</v>
      </c>
      <c r="MJN22">
        <v>-25566433.0843</v>
      </c>
      <c r="MJO22">
        <v>-25566433.0843</v>
      </c>
      <c r="MJP22">
        <v>-25566433.0843</v>
      </c>
      <c r="MJQ22">
        <v>-25566433.0843</v>
      </c>
      <c r="MJR22">
        <v>-14182419.278999999</v>
      </c>
      <c r="MJS22">
        <v>-14182419.278999999</v>
      </c>
      <c r="MJT22">
        <v>-14182419.278999999</v>
      </c>
      <c r="MJU22">
        <v>-14182419.278999999</v>
      </c>
      <c r="MJV22">
        <v>-14182419.278999999</v>
      </c>
      <c r="MJW22">
        <v>-14182419.278999999</v>
      </c>
      <c r="MJX22">
        <v>-14182419.278999999</v>
      </c>
      <c r="MJY22">
        <v>-14182419.278999999</v>
      </c>
      <c r="MJZ22">
        <v>-14182419.278999999</v>
      </c>
      <c r="MKA22">
        <v>-14182419.278999999</v>
      </c>
      <c r="MKB22">
        <v>-14182419.278999999</v>
      </c>
      <c r="MKC22">
        <v>-14344638.1328</v>
      </c>
      <c r="MKD22">
        <v>-14344638.1328</v>
      </c>
      <c r="MKE22">
        <v>-14344638.1328</v>
      </c>
      <c r="MKF22">
        <v>-14344638.1328</v>
      </c>
      <c r="MKG22">
        <v>-14344638.1328</v>
      </c>
      <c r="MKH22">
        <v>-14344638.1328</v>
      </c>
      <c r="MKI22">
        <v>-14344638.1328</v>
      </c>
      <c r="MKJ22">
        <v>-14344638.1328</v>
      </c>
      <c r="MKK22">
        <v>-14344638.1328</v>
      </c>
      <c r="MKL22">
        <v>-14344638.1328</v>
      </c>
      <c r="MKM22">
        <v>-14344638.1328</v>
      </c>
      <c r="MKN22">
        <v>-14182419.278999999</v>
      </c>
      <c r="MKO22">
        <v>-14182419.278999999</v>
      </c>
      <c r="MKP22">
        <v>-14182419.278999999</v>
      </c>
      <c r="MKQ22">
        <v>-14182419.278999999</v>
      </c>
      <c r="MKR22">
        <v>-14182419.278999999</v>
      </c>
      <c r="MKS22">
        <v>-14182419.278999999</v>
      </c>
      <c r="MKT22">
        <v>-14182419.278999999</v>
      </c>
      <c r="MKU22">
        <v>-14182419.278999999</v>
      </c>
      <c r="MKV22">
        <v>-14182419.278999999</v>
      </c>
      <c r="MKW22">
        <v>-14182419.278999999</v>
      </c>
      <c r="MKX22">
        <v>-14182419.278999999</v>
      </c>
      <c r="MKY22">
        <v>-14344638.1328</v>
      </c>
      <c r="MKZ22">
        <v>-14344638.1328</v>
      </c>
      <c r="MLA22">
        <v>-14344638.1328</v>
      </c>
      <c r="MLB22">
        <v>-14344638.1328</v>
      </c>
      <c r="MLC22">
        <v>-14344638.1328</v>
      </c>
      <c r="MLD22">
        <v>-14344638.1328</v>
      </c>
      <c r="MLE22">
        <v>-14344638.1328</v>
      </c>
      <c r="MLF22">
        <v>-14344638.1328</v>
      </c>
      <c r="MLG22">
        <v>-14344638.1328</v>
      </c>
      <c r="MLH22">
        <v>-14344638.1328</v>
      </c>
      <c r="MLI22">
        <v>-14344638.1328</v>
      </c>
      <c r="MLJ22">
        <v>-28961766.606800001</v>
      </c>
      <c r="MLK22">
        <v>-28961766.606800001</v>
      </c>
      <c r="MLL22">
        <v>-28961766.606800001</v>
      </c>
      <c r="MLM22">
        <v>-28961766.606800001</v>
      </c>
      <c r="MLN22">
        <v>-28961766.606800001</v>
      </c>
      <c r="MLO22">
        <v>-28961766.606800001</v>
      </c>
      <c r="MLP22">
        <v>-28961766.606800001</v>
      </c>
      <c r="MLQ22">
        <v>-28961766.606800001</v>
      </c>
      <c r="MLR22">
        <v>-28961766.606800001</v>
      </c>
      <c r="MLS22">
        <v>-28961766.606800001</v>
      </c>
      <c r="MLT22">
        <v>-28961766.606800001</v>
      </c>
      <c r="MLU22">
        <v>-29273233.495000001</v>
      </c>
      <c r="MLV22">
        <v>-29273233.495000001</v>
      </c>
      <c r="MLW22">
        <v>-29273233.495000001</v>
      </c>
      <c r="MLX22">
        <v>-29273233.495000001</v>
      </c>
      <c r="MLY22">
        <v>-29273233.495000001</v>
      </c>
      <c r="MLZ22">
        <v>-29273233.495000001</v>
      </c>
      <c r="MMA22">
        <v>-29273233.495000001</v>
      </c>
      <c r="MMB22">
        <v>-29273233.495000001</v>
      </c>
      <c r="MMC22">
        <v>-29273233.495000001</v>
      </c>
      <c r="MMD22">
        <v>-29273233.495000001</v>
      </c>
      <c r="MME22">
        <v>-29273233.495000001</v>
      </c>
      <c r="MMF22">
        <v>-28961766.606800001</v>
      </c>
      <c r="MMG22">
        <v>-28961766.606800001</v>
      </c>
      <c r="MMH22">
        <v>-28961766.606800001</v>
      </c>
      <c r="MMI22">
        <v>-28961766.606800001</v>
      </c>
      <c r="MMJ22">
        <v>-28961766.606800001</v>
      </c>
      <c r="MMK22">
        <v>-28961766.606800001</v>
      </c>
      <c r="MML22">
        <v>-28961766.606800001</v>
      </c>
      <c r="MMM22">
        <v>-28961766.606800001</v>
      </c>
      <c r="MMN22">
        <v>-28961766.606800001</v>
      </c>
      <c r="MMO22">
        <v>-28961766.606800001</v>
      </c>
      <c r="MMP22">
        <v>-28961766.606800001</v>
      </c>
      <c r="MMQ22">
        <v>-29273233.495000001</v>
      </c>
      <c r="MMR22">
        <v>-29273233.495000001</v>
      </c>
      <c r="MMS22">
        <v>-29273233.495000001</v>
      </c>
      <c r="MMT22">
        <v>-29273233.495000001</v>
      </c>
      <c r="MMU22">
        <v>-29273233.495000001</v>
      </c>
      <c r="MMV22">
        <v>-29273233.495000001</v>
      </c>
      <c r="MMW22">
        <v>-29273233.495000001</v>
      </c>
      <c r="MMX22">
        <v>-29273233.495000001</v>
      </c>
      <c r="MMY22">
        <v>-29273233.495000001</v>
      </c>
      <c r="MMZ22">
        <v>-29273233.495000001</v>
      </c>
      <c r="MNA22">
        <v>-29273233.495000001</v>
      </c>
      <c r="MNB22">
        <v>-59632580.908</v>
      </c>
      <c r="MNC22">
        <v>-59632580.908</v>
      </c>
      <c r="MND22">
        <v>-59632580.908</v>
      </c>
      <c r="MNE22">
        <v>-59632580.908</v>
      </c>
      <c r="MNF22">
        <v>-59632580.908</v>
      </c>
      <c r="MNG22">
        <v>-59632580.908</v>
      </c>
      <c r="MNH22">
        <v>-59632580.908</v>
      </c>
      <c r="MNI22">
        <v>-59632580.908</v>
      </c>
      <c r="MNJ22">
        <v>-59632580.908</v>
      </c>
      <c r="MNK22">
        <v>-59632580.908</v>
      </c>
      <c r="MNL22">
        <v>-59632580.908</v>
      </c>
      <c r="MNM22">
        <v>-60242543.8649</v>
      </c>
      <c r="MNN22">
        <v>-60242543.8649</v>
      </c>
      <c r="MNO22">
        <v>-60242543.8649</v>
      </c>
      <c r="MNP22">
        <v>-60242543.8649</v>
      </c>
      <c r="MNQ22">
        <v>-60242543.8649</v>
      </c>
      <c r="MNR22">
        <v>-60242543.8649</v>
      </c>
      <c r="MNS22">
        <v>-60242543.8649</v>
      </c>
      <c r="MNT22">
        <v>-60242543.8649</v>
      </c>
      <c r="MNU22">
        <v>-60242543.8649</v>
      </c>
      <c r="MNV22">
        <v>-60242543.8649</v>
      </c>
      <c r="MNW22">
        <v>-60242543.8649</v>
      </c>
      <c r="MNX22">
        <v>-59632580.908</v>
      </c>
      <c r="MNY22">
        <v>-59632580.908</v>
      </c>
      <c r="MNZ22">
        <v>-59632580.908</v>
      </c>
      <c r="MOA22">
        <v>-59632580.908</v>
      </c>
      <c r="MOB22">
        <v>-59632580.908</v>
      </c>
      <c r="MOC22">
        <v>-59632580.908</v>
      </c>
      <c r="MOD22">
        <v>-59632580.908</v>
      </c>
      <c r="MOE22">
        <v>-59632580.908</v>
      </c>
      <c r="MOF22">
        <v>-59632580.908</v>
      </c>
      <c r="MOG22">
        <v>-59632580.908</v>
      </c>
      <c r="MOH22">
        <v>-59632580.908</v>
      </c>
      <c r="MOI22">
        <v>-60242543.8649</v>
      </c>
      <c r="MOJ22">
        <v>-60242543.8649</v>
      </c>
      <c r="MOK22">
        <v>-60242543.8649</v>
      </c>
      <c r="MOL22">
        <v>-60242543.8649</v>
      </c>
      <c r="MOM22">
        <v>-60242543.8649</v>
      </c>
      <c r="MON22">
        <v>-60242543.8649</v>
      </c>
      <c r="MOO22">
        <v>-60242543.8649</v>
      </c>
      <c r="MOP22">
        <v>-60242543.8649</v>
      </c>
      <c r="MOQ22">
        <v>-60242543.8649</v>
      </c>
      <c r="MOR22">
        <v>-60242543.8649</v>
      </c>
      <c r="MOS22">
        <v>-60242543.8649</v>
      </c>
      <c r="MOT22">
        <v>12347415.878699999</v>
      </c>
      <c r="MOU22">
        <v>12347415.878699999</v>
      </c>
      <c r="MOV22">
        <v>12347415.878699999</v>
      </c>
      <c r="MOW22">
        <v>12347415.878699999</v>
      </c>
      <c r="MOX22">
        <v>12347415.878699999</v>
      </c>
      <c r="MOY22">
        <v>12347415.878699999</v>
      </c>
      <c r="MOZ22">
        <v>12347415.878699999</v>
      </c>
      <c r="MPA22">
        <v>12347415.878699999</v>
      </c>
      <c r="MPB22">
        <v>12347415.878699999</v>
      </c>
      <c r="MPC22">
        <v>12347415.878699999</v>
      </c>
      <c r="MPD22">
        <v>12347415.878699999</v>
      </c>
      <c r="MPE22">
        <v>19185524.3858</v>
      </c>
      <c r="MPF22">
        <v>19185524.3858</v>
      </c>
      <c r="MPG22">
        <v>19185524.3858</v>
      </c>
      <c r="MPH22">
        <v>19185524.3858</v>
      </c>
      <c r="MPI22">
        <v>19185524.3858</v>
      </c>
      <c r="MPJ22">
        <v>19185524.3858</v>
      </c>
      <c r="MPK22">
        <v>19185524.3858</v>
      </c>
      <c r="MPL22">
        <v>19185524.3858</v>
      </c>
      <c r="MPM22">
        <v>19185524.3858</v>
      </c>
      <c r="MPN22">
        <v>19185524.3858</v>
      </c>
      <c r="MPO22">
        <v>19185524.3858</v>
      </c>
      <c r="MPP22">
        <v>12347415.878699999</v>
      </c>
      <c r="MPQ22">
        <v>12347415.878699999</v>
      </c>
      <c r="MPR22">
        <v>12347415.878699999</v>
      </c>
      <c r="MPS22">
        <v>12347415.878699999</v>
      </c>
      <c r="MPT22">
        <v>12347415.878699999</v>
      </c>
      <c r="MPU22">
        <v>12347415.878699999</v>
      </c>
      <c r="MPV22">
        <v>12347415.878699999</v>
      </c>
      <c r="MPW22">
        <v>12347415.878699999</v>
      </c>
      <c r="MPX22">
        <v>12347415.878699999</v>
      </c>
      <c r="MPY22">
        <v>12347415.878699999</v>
      </c>
      <c r="MPZ22">
        <v>12347415.878699999</v>
      </c>
      <c r="MQA22">
        <v>19185524.3858</v>
      </c>
      <c r="MQB22">
        <v>19185524.3858</v>
      </c>
      <c r="MQC22">
        <v>19185524.3858</v>
      </c>
      <c r="MQD22">
        <v>19185524.3858</v>
      </c>
      <c r="MQE22">
        <v>19185524.3858</v>
      </c>
      <c r="MQF22">
        <v>19185524.3858</v>
      </c>
      <c r="MQG22">
        <v>19185524.3858</v>
      </c>
      <c r="MQH22">
        <v>19185524.3858</v>
      </c>
      <c r="MQI22">
        <v>19185524.3858</v>
      </c>
      <c r="MQJ22">
        <v>19185524.3858</v>
      </c>
      <c r="MQK22">
        <v>19185524.3858</v>
      </c>
      <c r="MQL22">
        <v>27049138.780499998</v>
      </c>
      <c r="MQM22">
        <v>27049138.780499998</v>
      </c>
      <c r="MQN22">
        <v>27049138.780499998</v>
      </c>
      <c r="MQO22">
        <v>27049138.780499998</v>
      </c>
      <c r="MQP22">
        <v>27049138.780499998</v>
      </c>
      <c r="MQQ22">
        <v>27049138.780499998</v>
      </c>
      <c r="MQR22">
        <v>27049138.780499998</v>
      </c>
      <c r="MQS22">
        <v>27049138.780499998</v>
      </c>
      <c r="MQT22">
        <v>27049138.780499998</v>
      </c>
      <c r="MQU22">
        <v>27049138.780499998</v>
      </c>
      <c r="MQV22">
        <v>27049138.780499998</v>
      </c>
      <c r="MQW22">
        <v>40178589.074199997</v>
      </c>
      <c r="MQX22">
        <v>40178589.074199997</v>
      </c>
      <c r="MQY22">
        <v>40178589.074199997</v>
      </c>
      <c r="MQZ22">
        <v>40178589.074199997</v>
      </c>
      <c r="MRA22">
        <v>40178589.074199997</v>
      </c>
      <c r="MRB22">
        <v>40178589.074199997</v>
      </c>
      <c r="MRC22">
        <v>40178589.074199997</v>
      </c>
      <c r="MRD22">
        <v>40178589.074199997</v>
      </c>
      <c r="MRE22">
        <v>40178589.074199997</v>
      </c>
      <c r="MRF22">
        <v>40178589.074199997</v>
      </c>
      <c r="MRG22">
        <v>40178589.074199997</v>
      </c>
      <c r="MRH22">
        <v>27049138.780499998</v>
      </c>
      <c r="MRI22">
        <v>27049138.780499998</v>
      </c>
      <c r="MRJ22">
        <v>27049138.780499998</v>
      </c>
      <c r="MRK22">
        <v>27049138.780499998</v>
      </c>
      <c r="MRL22">
        <v>27049138.780499998</v>
      </c>
      <c r="MRM22">
        <v>27049138.780499998</v>
      </c>
      <c r="MRN22">
        <v>27049138.780499998</v>
      </c>
      <c r="MRO22">
        <v>27049138.780499998</v>
      </c>
      <c r="MRP22">
        <v>27049138.780499998</v>
      </c>
      <c r="MRQ22">
        <v>27049138.780499998</v>
      </c>
      <c r="MRR22">
        <v>27049138.780499998</v>
      </c>
      <c r="MRS22">
        <v>40178589.074199997</v>
      </c>
      <c r="MRT22">
        <v>40178589.074199997</v>
      </c>
      <c r="MRU22">
        <v>40178589.074199997</v>
      </c>
      <c r="MRV22">
        <v>40178589.074199997</v>
      </c>
      <c r="MRW22">
        <v>40178589.074199997</v>
      </c>
      <c r="MRX22">
        <v>40178589.074199997</v>
      </c>
      <c r="MRY22">
        <v>40178589.074199997</v>
      </c>
      <c r="MRZ22">
        <v>40178589.074199997</v>
      </c>
      <c r="MSA22">
        <v>40178589.074199997</v>
      </c>
      <c r="MSB22">
        <v>40178589.074199997</v>
      </c>
      <c r="MSC22">
        <v>40178589.074199997</v>
      </c>
      <c r="MSD22">
        <v>58559611.975199997</v>
      </c>
      <c r="MSE22">
        <v>58559611.975199997</v>
      </c>
      <c r="MSF22">
        <v>58559611.975199997</v>
      </c>
      <c r="MSG22">
        <v>58559611.975199997</v>
      </c>
      <c r="MSH22">
        <v>58559611.975199997</v>
      </c>
      <c r="MSI22">
        <v>58559611.975199997</v>
      </c>
      <c r="MSJ22">
        <v>58559611.975199997</v>
      </c>
      <c r="MSK22">
        <v>58559611.975199997</v>
      </c>
      <c r="MSL22">
        <v>58559611.975199997</v>
      </c>
      <c r="MSM22">
        <v>58559611.975199997</v>
      </c>
      <c r="MSN22">
        <v>58559611.975199997</v>
      </c>
      <c r="MSO22">
        <v>84271745.841900006</v>
      </c>
      <c r="MSP22">
        <v>84271745.841900006</v>
      </c>
      <c r="MSQ22">
        <v>84271745.841900006</v>
      </c>
      <c r="MSR22">
        <v>84271745.841900006</v>
      </c>
      <c r="MSS22">
        <v>84271745.841900006</v>
      </c>
      <c r="MST22">
        <v>84271745.841900006</v>
      </c>
      <c r="MSU22">
        <v>84271745.841900006</v>
      </c>
      <c r="MSV22">
        <v>84271745.841900006</v>
      </c>
      <c r="MSW22">
        <v>84271745.841900006</v>
      </c>
      <c r="MSX22">
        <v>84271745.841900006</v>
      </c>
      <c r="MSY22">
        <v>84271745.841900006</v>
      </c>
      <c r="MSZ22">
        <v>58559611.975199997</v>
      </c>
      <c r="MTA22">
        <v>58559611.975199997</v>
      </c>
      <c r="MTB22">
        <v>58559611.975199997</v>
      </c>
      <c r="MTC22">
        <v>58559611.975199997</v>
      </c>
      <c r="MTD22">
        <v>58559611.975199997</v>
      </c>
      <c r="MTE22">
        <v>58559611.975199997</v>
      </c>
      <c r="MTF22">
        <v>58559611.975199997</v>
      </c>
      <c r="MTG22">
        <v>58559611.975199997</v>
      </c>
      <c r="MTH22">
        <v>58559611.975199997</v>
      </c>
      <c r="MTI22">
        <v>58559611.975199997</v>
      </c>
      <c r="MTJ22">
        <v>58559611.975199997</v>
      </c>
      <c r="MTK22">
        <v>84271745.841900006</v>
      </c>
      <c r="MTL22">
        <v>84271745.841900006</v>
      </c>
      <c r="MTM22">
        <v>84271745.841900006</v>
      </c>
      <c r="MTN22">
        <v>84271745.841900006</v>
      </c>
      <c r="MTO22">
        <v>84271745.841900006</v>
      </c>
      <c r="MTP22">
        <v>84271745.841900006</v>
      </c>
      <c r="MTQ22">
        <v>84271745.841900006</v>
      </c>
      <c r="MTR22">
        <v>84271745.841900006</v>
      </c>
      <c r="MTS22">
        <v>84271745.841900006</v>
      </c>
      <c r="MTT22">
        <v>84271745.841900006</v>
      </c>
      <c r="MTU22">
        <v>84271745.841900006</v>
      </c>
      <c r="MTV22">
        <v>8535516.9463800006</v>
      </c>
      <c r="MTW22">
        <v>8535516.9463800006</v>
      </c>
      <c r="MTX22">
        <v>8535516.9463800006</v>
      </c>
      <c r="MTY22">
        <v>8535516.9463800006</v>
      </c>
      <c r="MTZ22">
        <v>8535516.9463800006</v>
      </c>
      <c r="MUA22">
        <v>8535516.9463800006</v>
      </c>
      <c r="MUB22">
        <v>8535516.9463800006</v>
      </c>
      <c r="MUC22">
        <v>8535516.9463800006</v>
      </c>
      <c r="MUD22">
        <v>8535516.9463800006</v>
      </c>
      <c r="MUE22">
        <v>8535516.9463800006</v>
      </c>
      <c r="MUF22">
        <v>8535516.9463800006</v>
      </c>
      <c r="MUG22">
        <v>9000001.3675800003</v>
      </c>
      <c r="MUH22">
        <v>9000001.3675800003</v>
      </c>
      <c r="MUI22">
        <v>9000001.3675800003</v>
      </c>
      <c r="MUJ22">
        <v>9000001.3675800003</v>
      </c>
      <c r="MUK22">
        <v>9000001.3675800003</v>
      </c>
      <c r="MUL22">
        <v>9000001.3675800003</v>
      </c>
      <c r="MUM22">
        <v>9000001.3675800003</v>
      </c>
      <c r="MUN22">
        <v>9000001.3675800003</v>
      </c>
      <c r="MUO22">
        <v>9000001.3675800003</v>
      </c>
      <c r="MUP22">
        <v>9000001.3675800003</v>
      </c>
      <c r="MUQ22">
        <v>9000001.3675800003</v>
      </c>
      <c r="MUR22">
        <v>8535516.9463800006</v>
      </c>
      <c r="MUS22">
        <v>8535516.9463800006</v>
      </c>
      <c r="MUT22">
        <v>8535516.9463800006</v>
      </c>
      <c r="MUU22">
        <v>8535516.9463800006</v>
      </c>
      <c r="MUV22">
        <v>8535516.9463800006</v>
      </c>
      <c r="MUW22">
        <v>8535516.9463800006</v>
      </c>
      <c r="MUX22">
        <v>8535516.9463800006</v>
      </c>
      <c r="MUY22">
        <v>8535516.9463800006</v>
      </c>
      <c r="MUZ22">
        <v>8535516.9463800006</v>
      </c>
      <c r="MVA22">
        <v>8535516.9463800006</v>
      </c>
      <c r="MVB22">
        <v>8535516.9463800006</v>
      </c>
      <c r="MVC22">
        <v>9000001.3675800003</v>
      </c>
      <c r="MVD22">
        <v>9000001.3675800003</v>
      </c>
      <c r="MVE22">
        <v>9000001.3675800003</v>
      </c>
      <c r="MVF22">
        <v>9000001.3675800003</v>
      </c>
      <c r="MVG22">
        <v>9000001.3675800003</v>
      </c>
      <c r="MVH22">
        <v>9000001.3675800003</v>
      </c>
      <c r="MVI22">
        <v>9000001.3675800003</v>
      </c>
      <c r="MVJ22">
        <v>9000001.3675800003</v>
      </c>
      <c r="MVK22">
        <v>9000001.3675800003</v>
      </c>
      <c r="MVL22">
        <v>9000001.3675800003</v>
      </c>
      <c r="MVM22">
        <v>9000001.3675800003</v>
      </c>
      <c r="MVN22">
        <v>23420602.225900002</v>
      </c>
      <c r="MVO22">
        <v>23420602.225900002</v>
      </c>
      <c r="MVP22">
        <v>23420602.225900002</v>
      </c>
      <c r="MVQ22">
        <v>23420602.225900002</v>
      </c>
      <c r="MVR22">
        <v>23420602.225900002</v>
      </c>
      <c r="MVS22">
        <v>23420602.225900002</v>
      </c>
      <c r="MVT22">
        <v>23420602.225900002</v>
      </c>
      <c r="MVU22">
        <v>23420602.225900002</v>
      </c>
      <c r="MVV22">
        <v>23420602.225900002</v>
      </c>
      <c r="MVW22">
        <v>23420602.225900002</v>
      </c>
      <c r="MVX22">
        <v>23420602.225900002</v>
      </c>
      <c r="MVY22">
        <v>24312431.467</v>
      </c>
      <c r="MVZ22">
        <v>24312431.467</v>
      </c>
      <c r="MWA22">
        <v>24312431.467</v>
      </c>
      <c r="MWB22">
        <v>24312431.467</v>
      </c>
      <c r="MWC22">
        <v>24312431.467</v>
      </c>
      <c r="MWD22">
        <v>24312431.467</v>
      </c>
      <c r="MWE22">
        <v>24312431.467</v>
      </c>
      <c r="MWF22">
        <v>24312431.467</v>
      </c>
      <c r="MWG22">
        <v>24312431.467</v>
      </c>
      <c r="MWH22">
        <v>24312431.467</v>
      </c>
      <c r="MWI22">
        <v>24312431.467</v>
      </c>
      <c r="MWJ22">
        <v>23420602.225900002</v>
      </c>
      <c r="MWK22">
        <v>23420602.225900002</v>
      </c>
      <c r="MWL22">
        <v>23420602.225900002</v>
      </c>
      <c r="MWM22">
        <v>23420602.225900002</v>
      </c>
      <c r="MWN22">
        <v>23420602.225900002</v>
      </c>
      <c r="MWO22">
        <v>23420602.225900002</v>
      </c>
      <c r="MWP22">
        <v>23420602.225900002</v>
      </c>
      <c r="MWQ22">
        <v>23420602.225900002</v>
      </c>
      <c r="MWR22">
        <v>23420602.225900002</v>
      </c>
      <c r="MWS22">
        <v>23420602.225900002</v>
      </c>
      <c r="MWT22">
        <v>23420602.225900002</v>
      </c>
      <c r="MWU22">
        <v>24312431.467</v>
      </c>
      <c r="MWV22">
        <v>24312431.467</v>
      </c>
      <c r="MWW22">
        <v>24312431.467</v>
      </c>
      <c r="MWX22">
        <v>24312431.467</v>
      </c>
      <c r="MWY22">
        <v>24312431.467</v>
      </c>
      <c r="MWZ22">
        <v>24312431.467</v>
      </c>
      <c r="MXA22">
        <v>24312431.467</v>
      </c>
      <c r="MXB22">
        <v>24312431.467</v>
      </c>
      <c r="MXC22">
        <v>24312431.467</v>
      </c>
      <c r="MXD22">
        <v>24312431.467</v>
      </c>
      <c r="MXE22">
        <v>24312431.467</v>
      </c>
      <c r="MXF22">
        <v>56430326.513300002</v>
      </c>
      <c r="MXG22">
        <v>56430326.513300002</v>
      </c>
      <c r="MXH22">
        <v>56430326.513300002</v>
      </c>
      <c r="MXI22">
        <v>56430326.513300002</v>
      </c>
      <c r="MXJ22">
        <v>56430326.513300002</v>
      </c>
      <c r="MXK22">
        <v>56430326.513300002</v>
      </c>
      <c r="MXL22">
        <v>56430326.513300002</v>
      </c>
      <c r="MXM22">
        <v>56430326.513300002</v>
      </c>
      <c r="MXN22">
        <v>56430326.513300002</v>
      </c>
      <c r="MXO22">
        <v>56430326.513300002</v>
      </c>
      <c r="MXP22">
        <v>56430326.513300002</v>
      </c>
      <c r="MXQ22">
        <v>58176845.394100003</v>
      </c>
      <c r="MXR22">
        <v>58176845.394100003</v>
      </c>
      <c r="MXS22">
        <v>58176845.394100003</v>
      </c>
      <c r="MXT22">
        <v>58176845.394100003</v>
      </c>
      <c r="MXU22">
        <v>58176845.394100003</v>
      </c>
      <c r="MXV22">
        <v>58176845.394100003</v>
      </c>
      <c r="MXW22">
        <v>58176845.394100003</v>
      </c>
      <c r="MXX22">
        <v>58176845.394100003</v>
      </c>
      <c r="MXY22">
        <v>58176845.394100003</v>
      </c>
      <c r="MXZ22">
        <v>58176845.394100003</v>
      </c>
      <c r="MYA22">
        <v>58176845.394100003</v>
      </c>
      <c r="MYB22">
        <v>56430326.513300002</v>
      </c>
      <c r="MYC22">
        <v>56430326.513300002</v>
      </c>
      <c r="MYD22">
        <v>56430326.513300002</v>
      </c>
      <c r="MYE22">
        <v>56430326.513300002</v>
      </c>
      <c r="MYF22">
        <v>56430326.513300002</v>
      </c>
      <c r="MYG22">
        <v>56430326.513300002</v>
      </c>
      <c r="MYH22">
        <v>56430326.513300002</v>
      </c>
      <c r="MYI22">
        <v>56430326.513300002</v>
      </c>
      <c r="MYJ22">
        <v>56430326.513300002</v>
      </c>
      <c r="MYK22">
        <v>56430326.513300002</v>
      </c>
      <c r="MYL22">
        <v>56430326.513300002</v>
      </c>
      <c r="MYM22">
        <v>58176845.394100003</v>
      </c>
      <c r="MYN22">
        <v>58176845.394100003</v>
      </c>
      <c r="MYO22">
        <v>58176845.394100003</v>
      </c>
      <c r="MYP22">
        <v>58176845.394100003</v>
      </c>
      <c r="MYQ22">
        <v>58176845.394100003</v>
      </c>
      <c r="MYR22">
        <v>58176845.394100003</v>
      </c>
      <c r="MYS22">
        <v>58176845.394100003</v>
      </c>
      <c r="MYT22">
        <v>58176845.394100003</v>
      </c>
      <c r="MYU22">
        <v>58176845.394100003</v>
      </c>
      <c r="MYV22">
        <v>58176845.394100003</v>
      </c>
      <c r="MYW22">
        <v>58176845.394100003</v>
      </c>
      <c r="MYX22">
        <v>-49494507.792900003</v>
      </c>
      <c r="MYY22">
        <v>-49494507.792900003</v>
      </c>
      <c r="MYZ22">
        <v>-49494507.792900003</v>
      </c>
      <c r="MZA22">
        <v>-49494507.792900003</v>
      </c>
      <c r="MZB22">
        <v>-49494507.792900003</v>
      </c>
      <c r="MZC22">
        <v>-49494507.792900003</v>
      </c>
      <c r="MZD22">
        <v>-49494507.792900003</v>
      </c>
      <c r="MZE22">
        <v>-49494507.792900003</v>
      </c>
      <c r="MZF22">
        <v>-49494507.792900003</v>
      </c>
      <c r="MZG22">
        <v>-49494507.792900003</v>
      </c>
      <c r="MZH22">
        <v>-49494507.792900003</v>
      </c>
      <c r="MZI22">
        <v>-49494507.792900003</v>
      </c>
      <c r="MZJ22">
        <v>-49494507.792900003</v>
      </c>
      <c r="MZK22">
        <v>-49494507.792900003</v>
      </c>
      <c r="MZL22">
        <v>-49494507.792900003</v>
      </c>
      <c r="MZM22">
        <v>-49494507.792900003</v>
      </c>
      <c r="MZN22">
        <v>-49494507.792900003</v>
      </c>
      <c r="MZO22">
        <v>-49494507.792900003</v>
      </c>
      <c r="MZP22">
        <v>-49494507.792900003</v>
      </c>
      <c r="MZQ22">
        <v>-49494507.792900003</v>
      </c>
      <c r="MZR22">
        <v>-49494507.792900003</v>
      </c>
      <c r="MZS22">
        <v>-49494507.792900003</v>
      </c>
      <c r="MZT22">
        <v>-49494507.792900003</v>
      </c>
      <c r="MZU22">
        <v>-49494507.792900003</v>
      </c>
      <c r="MZV22">
        <v>-49494507.792900003</v>
      </c>
      <c r="MZW22">
        <v>-49494507.792900003</v>
      </c>
      <c r="MZX22">
        <v>-49494507.792900003</v>
      </c>
      <c r="MZY22">
        <v>-49494507.792900003</v>
      </c>
      <c r="MZZ22">
        <v>-49494507.792900003</v>
      </c>
      <c r="NAA22">
        <v>-49494507.792900003</v>
      </c>
      <c r="NAB22">
        <v>-49494507.792900003</v>
      </c>
      <c r="NAC22">
        <v>-49494507.792900003</v>
      </c>
      <c r="NAD22">
        <v>-49494507.792900003</v>
      </c>
      <c r="NAE22">
        <v>-49494507.792900003</v>
      </c>
      <c r="NAF22">
        <v>-49494507.792900003</v>
      </c>
      <c r="NAG22">
        <v>-49494507.792900003</v>
      </c>
      <c r="NAH22">
        <v>-49494507.792900003</v>
      </c>
      <c r="NAI22">
        <v>-49494507.792900003</v>
      </c>
      <c r="NAJ22">
        <v>-49494507.792900003</v>
      </c>
      <c r="NAK22">
        <v>-49494507.792900003</v>
      </c>
      <c r="NAL22">
        <v>-49494507.792900003</v>
      </c>
      <c r="NAM22">
        <v>-49494507.792900003</v>
      </c>
      <c r="NAN22">
        <v>-49494507.792900003</v>
      </c>
      <c r="NAO22">
        <v>-49494507.792900003</v>
      </c>
      <c r="NAP22">
        <v>-76294407.013899997</v>
      </c>
      <c r="NAQ22">
        <v>-76294407.013899997</v>
      </c>
      <c r="NAR22">
        <v>-76294407.013899997</v>
      </c>
      <c r="NAS22">
        <v>-76294407.013899997</v>
      </c>
      <c r="NAT22">
        <v>-76294407.013899997</v>
      </c>
      <c r="NAU22">
        <v>-76294407.013899997</v>
      </c>
      <c r="NAV22">
        <v>-76294407.013899997</v>
      </c>
      <c r="NAW22">
        <v>-76294407.013899997</v>
      </c>
      <c r="NAX22">
        <v>-76294407.013899997</v>
      </c>
      <c r="NAY22">
        <v>-76294407.013899997</v>
      </c>
      <c r="NAZ22">
        <v>-76294407.013899997</v>
      </c>
      <c r="NBA22">
        <v>-76294407.013899997</v>
      </c>
      <c r="NBB22">
        <v>-76294407.013899997</v>
      </c>
      <c r="NBC22">
        <v>-76294407.013899997</v>
      </c>
      <c r="NBD22">
        <v>-76294407.013899997</v>
      </c>
      <c r="NBE22">
        <v>-76294407.013899997</v>
      </c>
      <c r="NBF22">
        <v>-76294407.013899997</v>
      </c>
      <c r="NBG22">
        <v>-76294407.013899997</v>
      </c>
      <c r="NBH22">
        <v>-76294407.013899997</v>
      </c>
      <c r="NBI22">
        <v>-76294407.013899997</v>
      </c>
      <c r="NBJ22">
        <v>-76294407.013899997</v>
      </c>
      <c r="NBK22">
        <v>-76294407.013899997</v>
      </c>
      <c r="NBL22">
        <v>-76294407.013899997</v>
      </c>
      <c r="NBM22">
        <v>-76294407.013899997</v>
      </c>
      <c r="NBN22">
        <v>-76294407.013899997</v>
      </c>
      <c r="NBO22">
        <v>-76294407.013899997</v>
      </c>
      <c r="NBP22">
        <v>-76294407.013899997</v>
      </c>
      <c r="NBQ22">
        <v>-76294407.013899997</v>
      </c>
      <c r="NBR22">
        <v>-76294407.013899997</v>
      </c>
      <c r="NBS22">
        <v>-76294407.013899997</v>
      </c>
      <c r="NBT22">
        <v>-76294407.013899997</v>
      </c>
      <c r="NBU22">
        <v>-76294407.013899997</v>
      </c>
      <c r="NBV22">
        <v>-76294407.013899997</v>
      </c>
      <c r="NBW22">
        <v>-76294407.013899997</v>
      </c>
      <c r="NBX22">
        <v>-76294407.013899997</v>
      </c>
      <c r="NBY22">
        <v>-76294407.013899997</v>
      </c>
      <c r="NBZ22">
        <v>-76294407.013899997</v>
      </c>
      <c r="NCA22">
        <v>-76294407.013899997</v>
      </c>
      <c r="NCB22">
        <v>-76294407.013899997</v>
      </c>
      <c r="NCC22">
        <v>-76294407.013899997</v>
      </c>
      <c r="NCD22">
        <v>-76294407.013899997</v>
      </c>
      <c r="NCE22">
        <v>-76294407.013899997</v>
      </c>
      <c r="NCF22">
        <v>-76294407.013899997</v>
      </c>
      <c r="NCG22">
        <v>-76294407.013899997</v>
      </c>
      <c r="NCH22">
        <v>-118411244.877</v>
      </c>
      <c r="NCI22">
        <v>-118411244.877</v>
      </c>
      <c r="NCJ22">
        <v>-118411244.877</v>
      </c>
      <c r="NCK22">
        <v>-118411244.877</v>
      </c>
      <c r="NCL22">
        <v>-118411244.877</v>
      </c>
      <c r="NCM22">
        <v>-118411244.877</v>
      </c>
      <c r="NCN22">
        <v>-118411244.877</v>
      </c>
      <c r="NCO22">
        <v>-118411244.877</v>
      </c>
      <c r="NCP22">
        <v>-118411244.877</v>
      </c>
      <c r="NCQ22">
        <v>-118411244.877</v>
      </c>
      <c r="NCR22">
        <v>-118411244.877</v>
      </c>
      <c r="NCS22">
        <v>-118411244.877</v>
      </c>
      <c r="NCT22">
        <v>-118411244.877</v>
      </c>
      <c r="NCU22">
        <v>-118411244.877</v>
      </c>
      <c r="NCV22">
        <v>-118411244.877</v>
      </c>
      <c r="NCW22">
        <v>-118411244.877</v>
      </c>
      <c r="NCX22">
        <v>-118411244.877</v>
      </c>
      <c r="NCY22">
        <v>-118411244.877</v>
      </c>
      <c r="NCZ22">
        <v>-118411244.877</v>
      </c>
      <c r="NDA22">
        <v>-118411244.877</v>
      </c>
      <c r="NDB22">
        <v>-118411244.877</v>
      </c>
      <c r="NDC22">
        <v>-118411244.877</v>
      </c>
      <c r="NDD22">
        <v>-118411244.877</v>
      </c>
      <c r="NDE22">
        <v>-118411244.877</v>
      </c>
      <c r="NDF22">
        <v>-118411244.877</v>
      </c>
      <c r="NDG22">
        <v>-118411244.877</v>
      </c>
      <c r="NDH22">
        <v>-118411244.877</v>
      </c>
      <c r="NDI22">
        <v>-118411244.877</v>
      </c>
      <c r="NDJ22">
        <v>-118411244.877</v>
      </c>
      <c r="NDK22">
        <v>-118411244.877</v>
      </c>
      <c r="NDL22">
        <v>-118411244.877</v>
      </c>
      <c r="NDM22">
        <v>-118411244.877</v>
      </c>
      <c r="NDN22">
        <v>-118411244.877</v>
      </c>
      <c r="NDO22">
        <v>-118411244.877</v>
      </c>
      <c r="NDP22">
        <v>-118411244.877</v>
      </c>
      <c r="NDQ22">
        <v>-118411244.877</v>
      </c>
      <c r="NDR22">
        <v>-118411244.877</v>
      </c>
      <c r="NDS22">
        <v>-118411244.877</v>
      </c>
      <c r="NDT22">
        <v>-118411244.877</v>
      </c>
      <c r="NDU22">
        <v>-118411244.877</v>
      </c>
      <c r="NDV22">
        <v>-118411244.877</v>
      </c>
      <c r="NDW22">
        <v>-118411244.877</v>
      </c>
      <c r="NDX22">
        <v>-118411244.877</v>
      </c>
      <c r="NDY22">
        <v>-118411244.877</v>
      </c>
      <c r="NDZ22">
        <v>-49494507.792900003</v>
      </c>
      <c r="NEA22">
        <v>-49494507.792900003</v>
      </c>
      <c r="NEB22">
        <v>-49494507.792900003</v>
      </c>
      <c r="NEC22">
        <v>-49494507.792900003</v>
      </c>
      <c r="NED22">
        <v>-49494507.792900003</v>
      </c>
      <c r="NEE22">
        <v>-49494507.792900003</v>
      </c>
      <c r="NEF22">
        <v>-49494507.792900003</v>
      </c>
      <c r="NEG22">
        <v>-49494507.792900003</v>
      </c>
      <c r="NEH22">
        <v>-49494507.792900003</v>
      </c>
      <c r="NEI22">
        <v>-49494507.792900003</v>
      </c>
      <c r="NEJ22">
        <v>-49494507.792900003</v>
      </c>
      <c r="NEK22">
        <v>-49494507.792900003</v>
      </c>
      <c r="NEL22">
        <v>-49494507.792900003</v>
      </c>
      <c r="NEM22">
        <v>-49494507.792900003</v>
      </c>
      <c r="NEN22">
        <v>-49494507.792900003</v>
      </c>
      <c r="NEO22">
        <v>-49494507.792900003</v>
      </c>
      <c r="NEP22">
        <v>-49494507.792900003</v>
      </c>
      <c r="NEQ22">
        <v>-49494507.792900003</v>
      </c>
      <c r="NER22">
        <v>-49494507.792900003</v>
      </c>
      <c r="NES22">
        <v>-49494507.792900003</v>
      </c>
      <c r="NET22">
        <v>-49494507.792900003</v>
      </c>
      <c r="NEU22">
        <v>-49494507.792900003</v>
      </c>
      <c r="NEV22">
        <v>-49494507.792900003</v>
      </c>
      <c r="NEW22">
        <v>-49494507.792900003</v>
      </c>
      <c r="NEX22">
        <v>-49494507.792900003</v>
      </c>
      <c r="NEY22">
        <v>-49494507.792900003</v>
      </c>
      <c r="NEZ22">
        <v>-49494507.792900003</v>
      </c>
      <c r="NFA22">
        <v>-49494507.792900003</v>
      </c>
      <c r="NFB22">
        <v>-49494507.792900003</v>
      </c>
      <c r="NFC22">
        <v>-49494507.792900003</v>
      </c>
      <c r="NFD22">
        <v>-49494507.792900003</v>
      </c>
      <c r="NFE22">
        <v>-49494507.792900003</v>
      </c>
      <c r="NFF22">
        <v>-49494507.792900003</v>
      </c>
      <c r="NFG22">
        <v>-49494507.792900003</v>
      </c>
      <c r="NFH22">
        <v>-49494507.792900003</v>
      </c>
      <c r="NFI22">
        <v>-49494507.792900003</v>
      </c>
      <c r="NFJ22">
        <v>-49494507.792900003</v>
      </c>
      <c r="NFK22">
        <v>-49494507.792900003</v>
      </c>
      <c r="NFL22">
        <v>-49494507.792900003</v>
      </c>
      <c r="NFM22">
        <v>-49494507.792900003</v>
      </c>
      <c r="NFN22">
        <v>-49494507.792900003</v>
      </c>
      <c r="NFO22">
        <v>-49494507.792900003</v>
      </c>
      <c r="NFP22">
        <v>-49494507.792900003</v>
      </c>
      <c r="NFQ22">
        <v>-49494507.792900003</v>
      </c>
      <c r="NFR22">
        <v>-76294407.013899997</v>
      </c>
      <c r="NFS22">
        <v>-76294407.013899997</v>
      </c>
      <c r="NFT22">
        <v>-76294407.013899997</v>
      </c>
      <c r="NFU22">
        <v>-76294407.013899997</v>
      </c>
      <c r="NFV22">
        <v>-76294407.013899997</v>
      </c>
      <c r="NFW22">
        <v>-76294407.013899997</v>
      </c>
      <c r="NFX22">
        <v>-76294407.013899997</v>
      </c>
      <c r="NFY22">
        <v>-76294407.013899997</v>
      </c>
      <c r="NFZ22">
        <v>-76294407.013899997</v>
      </c>
      <c r="NGA22">
        <v>-76294407.013899997</v>
      </c>
      <c r="NGB22">
        <v>-76294407.013899997</v>
      </c>
      <c r="NGC22">
        <v>-76294407.013899997</v>
      </c>
      <c r="NGD22">
        <v>-76294407.013899997</v>
      </c>
      <c r="NGE22">
        <v>-76294407.013899997</v>
      </c>
      <c r="NGF22">
        <v>-76294407.013899997</v>
      </c>
      <c r="NGG22">
        <v>-76294407.013899997</v>
      </c>
      <c r="NGH22">
        <v>-76294407.013899997</v>
      </c>
      <c r="NGI22">
        <v>-76294407.013899997</v>
      </c>
      <c r="NGJ22">
        <v>-76294407.013899997</v>
      </c>
      <c r="NGK22">
        <v>-76294407.013899997</v>
      </c>
      <c r="NGL22">
        <v>-76294407.013899997</v>
      </c>
      <c r="NGM22">
        <v>-76294407.013899997</v>
      </c>
      <c r="NGN22">
        <v>-76294407.013899997</v>
      </c>
      <c r="NGO22">
        <v>-76294407.013899997</v>
      </c>
      <c r="NGP22">
        <v>-76294407.013899997</v>
      </c>
      <c r="NGQ22">
        <v>-76294407.013899997</v>
      </c>
      <c r="NGR22">
        <v>-76294407.013899997</v>
      </c>
      <c r="NGS22">
        <v>-76294407.013899997</v>
      </c>
      <c r="NGT22">
        <v>-76294407.013899997</v>
      </c>
      <c r="NGU22">
        <v>-76294407.013899997</v>
      </c>
      <c r="NGV22">
        <v>-76294407.013899997</v>
      </c>
      <c r="NGW22">
        <v>-76294407.013899997</v>
      </c>
      <c r="NGX22">
        <v>-76294407.013899997</v>
      </c>
      <c r="NGY22">
        <v>-76294407.013899997</v>
      </c>
      <c r="NGZ22">
        <v>-76294407.013899997</v>
      </c>
      <c r="NHA22">
        <v>-76294407.013899997</v>
      </c>
      <c r="NHB22">
        <v>-76294407.013899997</v>
      </c>
      <c r="NHC22">
        <v>-76294407.013899997</v>
      </c>
      <c r="NHD22">
        <v>-76294407.013899997</v>
      </c>
      <c r="NHE22">
        <v>-76294407.013899997</v>
      </c>
      <c r="NHF22">
        <v>-76294407.013899997</v>
      </c>
      <c r="NHG22">
        <v>-76294407.013899997</v>
      </c>
      <c r="NHH22">
        <v>-76294407.013899997</v>
      </c>
      <c r="NHI22">
        <v>-76294407.013899997</v>
      </c>
      <c r="NHJ22">
        <v>-118411244.877</v>
      </c>
      <c r="NHK22">
        <v>-118411244.877</v>
      </c>
      <c r="NHL22">
        <v>-118411244.877</v>
      </c>
      <c r="NHM22">
        <v>-118411244.877</v>
      </c>
      <c r="NHN22">
        <v>-118411244.877</v>
      </c>
      <c r="NHO22">
        <v>-118411244.877</v>
      </c>
      <c r="NHP22">
        <v>-118411244.877</v>
      </c>
      <c r="NHQ22">
        <v>-118411244.877</v>
      </c>
      <c r="NHR22">
        <v>-118411244.877</v>
      </c>
      <c r="NHS22">
        <v>-118411244.877</v>
      </c>
      <c r="NHT22">
        <v>-118411244.877</v>
      </c>
      <c r="NHU22">
        <v>-118411244.877</v>
      </c>
      <c r="NHV22">
        <v>-118411244.877</v>
      </c>
      <c r="NHW22">
        <v>-118411244.877</v>
      </c>
      <c r="NHX22">
        <v>-118411244.877</v>
      </c>
      <c r="NHY22">
        <v>-118411244.877</v>
      </c>
      <c r="NHZ22">
        <v>-118411244.877</v>
      </c>
      <c r="NIA22">
        <v>-118411244.877</v>
      </c>
      <c r="NIB22">
        <v>-118411244.877</v>
      </c>
      <c r="NIC22">
        <v>-118411244.877</v>
      </c>
      <c r="NID22">
        <v>-118411244.877</v>
      </c>
      <c r="NIE22">
        <v>-118411244.877</v>
      </c>
      <c r="NIF22">
        <v>-118411244.877</v>
      </c>
      <c r="NIG22">
        <v>-118411244.877</v>
      </c>
      <c r="NIH22">
        <v>-118411244.877</v>
      </c>
      <c r="NII22">
        <v>-118411244.877</v>
      </c>
      <c r="NIJ22">
        <v>-118411244.877</v>
      </c>
      <c r="NIK22">
        <v>-118411244.877</v>
      </c>
      <c r="NIL22">
        <v>-118411244.877</v>
      </c>
      <c r="NIM22">
        <v>-118411244.877</v>
      </c>
      <c r="NIN22">
        <v>-118411244.877</v>
      </c>
      <c r="NIO22">
        <v>-118411244.877</v>
      </c>
      <c r="NIP22">
        <v>-118411244.877</v>
      </c>
      <c r="NIQ22">
        <v>-118411244.877</v>
      </c>
      <c r="NIR22">
        <v>-118411244.877</v>
      </c>
      <c r="NIS22">
        <v>-118411244.877</v>
      </c>
      <c r="NIT22">
        <v>-118411244.877</v>
      </c>
      <c r="NIU22">
        <v>-118411244.877</v>
      </c>
      <c r="NIV22">
        <v>-118411244.877</v>
      </c>
      <c r="NIW22">
        <v>-118411244.877</v>
      </c>
      <c r="NIX22">
        <v>-118411244.877</v>
      </c>
      <c r="NIY22">
        <v>-118411244.877</v>
      </c>
      <c r="NIZ22">
        <v>-118411244.877</v>
      </c>
      <c r="NJA22">
        <v>-118411244.877</v>
      </c>
      <c r="NJB22">
        <v>-19998198.894099999</v>
      </c>
      <c r="NJC22">
        <v>-18169150.323399998</v>
      </c>
      <c r="NJD22">
        <v>-16465631.6143</v>
      </c>
      <c r="NJE22">
        <v>-14796153.9168</v>
      </c>
      <c r="NJF22">
        <v>-13050406.4385</v>
      </c>
      <c r="NJG22">
        <v>-11101031.309800001</v>
      </c>
      <c r="NJH22">
        <v>-8814143.0724899992</v>
      </c>
      <c r="NJI22">
        <v>-6073171.46643</v>
      </c>
      <c r="NJJ22">
        <v>207417.14216399999</v>
      </c>
      <c r="NJK22">
        <v>4150447.8340099999</v>
      </c>
      <c r="NJL22">
        <v>4928780.1233200002</v>
      </c>
      <c r="NJM22">
        <v>-16852638.352699999</v>
      </c>
      <c r="NJN22">
        <v>-13727600.951300001</v>
      </c>
      <c r="NJO22">
        <v>-10338671.9509</v>
      </c>
      <c r="NJP22">
        <v>-6494084.3683599997</v>
      </c>
      <c r="NJQ22">
        <v>-1971516.8911900001</v>
      </c>
      <c r="NJR22">
        <v>3466817.5716300001</v>
      </c>
      <c r="NJS22">
        <v>10037179.1314</v>
      </c>
      <c r="NJT22">
        <v>37528267.548299998</v>
      </c>
      <c r="NJU22">
        <v>43066976.412299998</v>
      </c>
      <c r="NJV22">
        <v>45646575.538800001</v>
      </c>
      <c r="NJW22">
        <v>46983932.929899998</v>
      </c>
      <c r="NJX22">
        <v>-16147125.435900001</v>
      </c>
      <c r="NJY22">
        <v>-12474583.8802</v>
      </c>
      <c r="NJZ22">
        <v>-9923350.8650000002</v>
      </c>
      <c r="NKA22">
        <v>-7579370.8493600003</v>
      </c>
      <c r="NKB22">
        <v>-5165106.9971399996</v>
      </c>
      <c r="NKC22">
        <v>-3022081.37366</v>
      </c>
      <c r="NKD22">
        <v>-1166239.2654200001</v>
      </c>
      <c r="NKE22">
        <v>551625.798679</v>
      </c>
      <c r="NKF22">
        <v>2759189.6491700001</v>
      </c>
      <c r="NKG22">
        <v>4302233.6696100002</v>
      </c>
      <c r="NKH22">
        <v>4928780.1233200002</v>
      </c>
      <c r="NKI22">
        <v>-9974669.37916</v>
      </c>
      <c r="NKJ22">
        <v>-1483212.2523699999</v>
      </c>
      <c r="NKK22">
        <v>5798935.7719700001</v>
      </c>
      <c r="NKL22">
        <v>13770011.1215</v>
      </c>
      <c r="NKM22">
        <v>21034199.459899999</v>
      </c>
      <c r="NKN22">
        <v>28790102.737399999</v>
      </c>
      <c r="NKO22">
        <v>36287228.151199996</v>
      </c>
      <c r="NKP22">
        <v>41702387.942199998</v>
      </c>
      <c r="NKQ22">
        <v>44472719.1976</v>
      </c>
      <c r="NKR22">
        <v>46053378.707900003</v>
      </c>
      <c r="NKS22">
        <v>46983932.929899998</v>
      </c>
      <c r="NKT22">
        <v>-28896495.1631</v>
      </c>
      <c r="NKU22">
        <v>-25527762.263700001</v>
      </c>
      <c r="NKV22">
        <v>-22169131.022</v>
      </c>
      <c r="NKW22">
        <v>-18635406.8215</v>
      </c>
      <c r="NKX22">
        <v>-14707371.966399999</v>
      </c>
      <c r="NKY22">
        <v>-10140621.2445</v>
      </c>
      <c r="NKZ22">
        <v>-4693756.6486</v>
      </c>
      <c r="NLA22">
        <v>1816002.9794000001</v>
      </c>
      <c r="NLB22">
        <v>16261250.929099999</v>
      </c>
      <c r="NLC22">
        <v>25156029.914999999</v>
      </c>
      <c r="NLD22">
        <v>26883289.164299998</v>
      </c>
      <c r="NLE22">
        <v>-22605374.080200002</v>
      </c>
      <c r="NLF22">
        <v>-16644663.5195</v>
      </c>
      <c r="NLG22">
        <v>-9915211.6951299999</v>
      </c>
      <c r="NLH22">
        <v>-2031267.72456</v>
      </c>
      <c r="NLI22">
        <v>7450407.1282599997</v>
      </c>
      <c r="NLJ22">
        <v>18995076.518300001</v>
      </c>
      <c r="NLK22">
        <v>33008887.759199999</v>
      </c>
      <c r="NLL22">
        <v>91109699.422600001</v>
      </c>
      <c r="NLM22">
        <v>102786174.78399999</v>
      </c>
      <c r="NLN22">
        <v>108202570.925</v>
      </c>
      <c r="NLO22">
        <v>110993594.778</v>
      </c>
      <c r="NLP22">
        <v>-21820620.6129</v>
      </c>
      <c r="NLQ22">
        <v>-14024820.9989</v>
      </c>
      <c r="NLR22">
        <v>-8079267.4838899998</v>
      </c>
      <c r="NLS22">
        <v>-2453645.3950200002</v>
      </c>
      <c r="NLT22">
        <v>3356173.4353200002</v>
      </c>
      <c r="NLU22">
        <v>8492577.7194299996</v>
      </c>
      <c r="NLV22">
        <v>12905545.0922</v>
      </c>
      <c r="NLW22">
        <v>16940600.700300001</v>
      </c>
      <c r="NLX22">
        <v>22009548.821800001</v>
      </c>
      <c r="NLY22">
        <v>25492986.8453</v>
      </c>
      <c r="NLZ22">
        <v>26883289.164299998</v>
      </c>
      <c r="NMA22">
        <v>-9483126.7197399996</v>
      </c>
      <c r="NMB22">
        <v>7985448.51131</v>
      </c>
      <c r="NMC22">
        <v>23429593.594000001</v>
      </c>
      <c r="NMD22">
        <v>40455295.4142</v>
      </c>
      <c r="NME22">
        <v>55988312.701800004</v>
      </c>
      <c r="NMF22">
        <v>72522086.359400004</v>
      </c>
      <c r="NMG22">
        <v>88438742.538299993</v>
      </c>
      <c r="NMH22">
        <v>99891057.278099999</v>
      </c>
      <c r="NMI22">
        <v>105732298.52</v>
      </c>
      <c r="NMJ22">
        <v>109051616.296</v>
      </c>
      <c r="NMK22">
        <v>110993594.778</v>
      </c>
      <c r="NML22">
        <v>-40979708.137599997</v>
      </c>
      <c r="NMM22">
        <v>-34683058.286899999</v>
      </c>
      <c r="NMN22">
        <v>-28041889.745299999</v>
      </c>
      <c r="NMO22">
        <v>-20682559.870900001</v>
      </c>
      <c r="NMP22">
        <v>-12168871.6009</v>
      </c>
      <c r="NMQ22">
        <v>-2027736.7704799999</v>
      </c>
      <c r="NMR22">
        <v>10183622.104</v>
      </c>
      <c r="NMS22">
        <v>24754489.720800001</v>
      </c>
      <c r="NMT22">
        <v>56487875.629199997</v>
      </c>
      <c r="NMU22">
        <v>75799106.102699995</v>
      </c>
      <c r="NMV22">
        <v>79510870.6972</v>
      </c>
      <c r="NMW22">
        <v>-28397465.971799999</v>
      </c>
      <c r="NMX22">
        <v>-16916860.798500001</v>
      </c>
      <c r="NMY22">
        <v>-3534051.0915799998</v>
      </c>
      <c r="NMZ22">
        <v>12525718.322899999</v>
      </c>
      <c r="NNA22">
        <v>32146686.588399999</v>
      </c>
      <c r="NNB22">
        <v>56243658.755099997</v>
      </c>
      <c r="NNC22">
        <v>85588910.919599995</v>
      </c>
      <c r="NND22">
        <v>206496322.21200001</v>
      </c>
      <c r="NNE22">
        <v>230753237.954</v>
      </c>
      <c r="NNF22">
        <v>241974047.729</v>
      </c>
      <c r="NNG22">
        <v>247731481.92399999</v>
      </c>
      <c r="NNH22">
        <v>-27781564.7117</v>
      </c>
      <c r="NNI22">
        <v>-11513919.6494</v>
      </c>
      <c r="NNJ22">
        <v>1648868.22275</v>
      </c>
      <c r="NNK22">
        <v>14315411.393300001</v>
      </c>
      <c r="NNL22">
        <v>27416456.078499999</v>
      </c>
      <c r="NNM22">
        <v>38973061.503200002</v>
      </c>
      <c r="NNN22">
        <v>48857706.783500001</v>
      </c>
      <c r="NNO22">
        <v>57832506.170900002</v>
      </c>
      <c r="NNP22">
        <v>68957048.901999995</v>
      </c>
      <c r="NNQ22">
        <v>76523363.074100003</v>
      </c>
      <c r="NNR22">
        <v>79510870.6972</v>
      </c>
      <c r="NNS22">
        <v>-3118074.7955900002</v>
      </c>
      <c r="NNT22">
        <v>32548066.588300001</v>
      </c>
      <c r="NNU22">
        <v>64763561.640699998</v>
      </c>
      <c r="NNV22">
        <v>100450463.792</v>
      </c>
      <c r="NNW22">
        <v>133033178.68000001</v>
      </c>
      <c r="NNX22">
        <v>167643510.90799999</v>
      </c>
      <c r="NNY22">
        <v>200869149.211</v>
      </c>
      <c r="NNZ22">
        <v>224712514.697</v>
      </c>
      <c r="NOA22">
        <v>236848577.06600001</v>
      </c>
      <c r="NOB22">
        <v>243725578.36700001</v>
      </c>
      <c r="NOC22">
        <v>247731481.92399999</v>
      </c>
      <c r="NOD22">
        <v>24948421.912599999</v>
      </c>
      <c r="NOE22">
        <v>24948421.912599999</v>
      </c>
      <c r="NOF22">
        <v>24948421.912599999</v>
      </c>
      <c r="NOG22">
        <v>24948421.912599999</v>
      </c>
      <c r="NOH22">
        <v>24948421.912599999</v>
      </c>
      <c r="NOI22">
        <v>24948421.912599999</v>
      </c>
      <c r="NOJ22">
        <v>24948421.912599999</v>
      </c>
      <c r="NOK22">
        <v>24948421.912599999</v>
      </c>
      <c r="NOL22">
        <v>24948421.912599999</v>
      </c>
      <c r="NOM22">
        <v>24948421.912599999</v>
      </c>
      <c r="NON22">
        <v>24948421.912599999</v>
      </c>
      <c r="NOO22">
        <v>25272011.119600002</v>
      </c>
      <c r="NOP22">
        <v>25272011.119600002</v>
      </c>
      <c r="NOQ22">
        <v>25272011.119600002</v>
      </c>
      <c r="NOR22">
        <v>25272011.119600002</v>
      </c>
      <c r="NOS22">
        <v>25272011.119600002</v>
      </c>
      <c r="NOT22">
        <v>25272011.119600002</v>
      </c>
      <c r="NOU22">
        <v>25272011.119600002</v>
      </c>
      <c r="NOV22">
        <v>25272011.119600002</v>
      </c>
      <c r="NOW22">
        <v>25272011.119600002</v>
      </c>
      <c r="NOX22">
        <v>25272011.119600002</v>
      </c>
      <c r="NOY22">
        <v>25272011.119600002</v>
      </c>
      <c r="NOZ22">
        <v>24948421.912599999</v>
      </c>
      <c r="NPA22">
        <v>24948421.912599999</v>
      </c>
      <c r="NPB22">
        <v>24948421.912599999</v>
      </c>
      <c r="NPC22">
        <v>24948421.912599999</v>
      </c>
      <c r="NPD22">
        <v>24948421.912599999</v>
      </c>
      <c r="NPE22">
        <v>24948421.912599999</v>
      </c>
      <c r="NPF22">
        <v>24948421.912599999</v>
      </c>
      <c r="NPG22">
        <v>24948421.912599999</v>
      </c>
      <c r="NPH22">
        <v>24948421.912599999</v>
      </c>
      <c r="NPI22">
        <v>24948421.912599999</v>
      </c>
      <c r="NPJ22">
        <v>24948421.912599999</v>
      </c>
      <c r="NPK22">
        <v>25272011.119600002</v>
      </c>
      <c r="NPL22">
        <v>25272011.119600002</v>
      </c>
      <c r="NPM22">
        <v>25272011.119600002</v>
      </c>
      <c r="NPN22">
        <v>25272011.119600002</v>
      </c>
      <c r="NPO22">
        <v>25272011.119600002</v>
      </c>
      <c r="NPP22">
        <v>25272011.119600002</v>
      </c>
      <c r="NPQ22">
        <v>25272011.119600002</v>
      </c>
      <c r="NPR22">
        <v>25272011.119600002</v>
      </c>
      <c r="NPS22">
        <v>25272011.119600002</v>
      </c>
      <c r="NPT22">
        <v>25272011.119600002</v>
      </c>
      <c r="NPU22">
        <v>25272011.119600002</v>
      </c>
      <c r="NPV22">
        <v>50981286.309199996</v>
      </c>
      <c r="NPW22">
        <v>50981286.309199996</v>
      </c>
      <c r="NPX22">
        <v>50981286.309199996</v>
      </c>
      <c r="NPY22">
        <v>50981286.309199996</v>
      </c>
      <c r="NPZ22">
        <v>50981286.309199996</v>
      </c>
      <c r="NQA22">
        <v>50981286.309199996</v>
      </c>
      <c r="NQB22">
        <v>50981286.309199996</v>
      </c>
      <c r="NQC22">
        <v>50981286.309199996</v>
      </c>
      <c r="NQD22">
        <v>50981286.309199996</v>
      </c>
      <c r="NQE22">
        <v>50981286.309199996</v>
      </c>
      <c r="NQF22">
        <v>50981286.309199996</v>
      </c>
      <c r="NQG22">
        <v>51602590.929499999</v>
      </c>
      <c r="NQH22">
        <v>51602590.929499999</v>
      </c>
      <c r="NQI22">
        <v>51602590.929499999</v>
      </c>
      <c r="NQJ22">
        <v>51602590.929499999</v>
      </c>
      <c r="NQK22">
        <v>51602590.929499999</v>
      </c>
      <c r="NQL22">
        <v>51602590.929499999</v>
      </c>
      <c r="NQM22">
        <v>51602590.929499999</v>
      </c>
      <c r="NQN22">
        <v>51602590.929499999</v>
      </c>
      <c r="NQO22">
        <v>51602590.929499999</v>
      </c>
      <c r="NQP22">
        <v>51602590.929499999</v>
      </c>
      <c r="NQQ22">
        <v>51602590.929499999</v>
      </c>
      <c r="NQR22">
        <v>50981286.309199996</v>
      </c>
      <c r="NQS22">
        <v>50981286.309199996</v>
      </c>
      <c r="NQT22">
        <v>50981286.309199996</v>
      </c>
      <c r="NQU22">
        <v>50981286.309199996</v>
      </c>
      <c r="NQV22">
        <v>50981286.309199996</v>
      </c>
      <c r="NQW22">
        <v>50981286.309199996</v>
      </c>
      <c r="NQX22">
        <v>50981286.309199996</v>
      </c>
      <c r="NQY22">
        <v>50981286.309199996</v>
      </c>
      <c r="NQZ22">
        <v>50981286.309199996</v>
      </c>
      <c r="NRA22">
        <v>50981286.309199996</v>
      </c>
      <c r="NRB22">
        <v>50981286.309199996</v>
      </c>
      <c r="NRC22">
        <v>51602590.929499999</v>
      </c>
      <c r="NRD22">
        <v>51602590.929499999</v>
      </c>
      <c r="NRE22">
        <v>51602590.929499999</v>
      </c>
      <c r="NRF22">
        <v>51602590.929499999</v>
      </c>
      <c r="NRG22">
        <v>51602590.929499999</v>
      </c>
      <c r="NRH22">
        <v>51602590.929499999</v>
      </c>
      <c r="NRI22">
        <v>51602590.929499999</v>
      </c>
      <c r="NRJ22">
        <v>51602590.929499999</v>
      </c>
      <c r="NRK22">
        <v>51602590.929499999</v>
      </c>
      <c r="NRL22">
        <v>51602590.929499999</v>
      </c>
      <c r="NRM22">
        <v>51602590.929499999</v>
      </c>
      <c r="NRN22">
        <v>104992016.46799999</v>
      </c>
      <c r="NRO22">
        <v>104992016.46799999</v>
      </c>
      <c r="NRP22">
        <v>104992016.46799999</v>
      </c>
      <c r="NRQ22">
        <v>104992016.46799999</v>
      </c>
      <c r="NRR22">
        <v>104992016.46799999</v>
      </c>
      <c r="NRS22">
        <v>104992016.46799999</v>
      </c>
      <c r="NRT22">
        <v>104992016.46799999</v>
      </c>
      <c r="NRU22">
        <v>104992016.46799999</v>
      </c>
      <c r="NRV22">
        <v>104992016.46799999</v>
      </c>
      <c r="NRW22">
        <v>104992016.46799999</v>
      </c>
      <c r="NRX22">
        <v>104992016.46799999</v>
      </c>
      <c r="NRY22">
        <v>106208751.91500001</v>
      </c>
      <c r="NRZ22">
        <v>106208751.91500001</v>
      </c>
      <c r="NSA22">
        <v>106208751.91500001</v>
      </c>
      <c r="NSB22">
        <v>106208751.91500001</v>
      </c>
      <c r="NSC22">
        <v>106208751.91500001</v>
      </c>
      <c r="NSD22">
        <v>106208751.91500001</v>
      </c>
      <c r="NSE22">
        <v>106208751.91500001</v>
      </c>
      <c r="NSF22">
        <v>106208751.91500001</v>
      </c>
      <c r="NSG22">
        <v>106208751.91500001</v>
      </c>
      <c r="NSH22">
        <v>106208751.91500001</v>
      </c>
      <c r="NSI22">
        <v>106208751.91500001</v>
      </c>
      <c r="NSJ22">
        <v>104992016.46799999</v>
      </c>
      <c r="NSK22">
        <v>104992016.46799999</v>
      </c>
      <c r="NSL22">
        <v>104992016.46799999</v>
      </c>
      <c r="NSM22">
        <v>104992016.46799999</v>
      </c>
      <c r="NSN22">
        <v>104992016.46799999</v>
      </c>
      <c r="NSO22">
        <v>104992016.46799999</v>
      </c>
      <c r="NSP22">
        <v>104992016.46799999</v>
      </c>
      <c r="NSQ22">
        <v>104992016.46799999</v>
      </c>
      <c r="NSR22">
        <v>104992016.46799999</v>
      </c>
      <c r="NSS22">
        <v>104992016.46799999</v>
      </c>
      <c r="NST22">
        <v>104992016.46799999</v>
      </c>
      <c r="NSU22">
        <v>106208751.91500001</v>
      </c>
      <c r="NSV22">
        <v>106208751.91500001</v>
      </c>
      <c r="NSW22">
        <v>106208751.91500001</v>
      </c>
      <c r="NSX22">
        <v>106208751.91500001</v>
      </c>
      <c r="NSY22">
        <v>106208751.91500001</v>
      </c>
      <c r="NSZ22">
        <v>106208751.91500001</v>
      </c>
      <c r="NTA22">
        <v>106208751.91500001</v>
      </c>
      <c r="NTB22">
        <v>106208751.91500001</v>
      </c>
      <c r="NTC22">
        <v>106208751.91500001</v>
      </c>
      <c r="NTD22">
        <v>106208751.91500001</v>
      </c>
      <c r="NTE22">
        <v>106208751.91500001</v>
      </c>
      <c r="NTF22">
        <v>-1872.5516544699999</v>
      </c>
      <c r="NTG22">
        <v>-1872.5516544699999</v>
      </c>
      <c r="NTH22">
        <v>-1872.5516544699999</v>
      </c>
      <c r="NTI22">
        <v>-1872.5516544699999</v>
      </c>
      <c r="NTJ22">
        <v>-1872.5516544699999</v>
      </c>
      <c r="NTK22">
        <v>-1872.5516544699999</v>
      </c>
      <c r="NTL22">
        <v>-1872.5516544699999</v>
      </c>
      <c r="NTM22">
        <v>-1872.5516544699999</v>
      </c>
      <c r="NTN22">
        <v>-1872.5516544699999</v>
      </c>
      <c r="NTO22">
        <v>-1872.5516544699999</v>
      </c>
      <c r="NTP22">
        <v>-1872.5516544699999</v>
      </c>
      <c r="NTQ22">
        <v>-1872.5516544699999</v>
      </c>
      <c r="NTR22">
        <v>-1872.5516544699999</v>
      </c>
      <c r="NTS22">
        <v>-1872.5516544699999</v>
      </c>
      <c r="NTT22">
        <v>-1872.5516544699999</v>
      </c>
      <c r="NTU22">
        <v>-1872.5516544699999</v>
      </c>
      <c r="NTV22">
        <v>-1872.5516544699999</v>
      </c>
      <c r="NTW22">
        <v>-1872.5516544699999</v>
      </c>
      <c r="NTX22">
        <v>-1872.5516544699999</v>
      </c>
      <c r="NTY22">
        <v>-1872.5516544699999</v>
      </c>
      <c r="NTZ22">
        <v>-1872.5516544699999</v>
      </c>
      <c r="NUA22">
        <v>-1872.5516544699999</v>
      </c>
      <c r="NUB22">
        <v>-1872.5516544699999</v>
      </c>
      <c r="NUC22">
        <v>-1872.5516544699999</v>
      </c>
      <c r="NUD22">
        <v>-1872.5516544699999</v>
      </c>
      <c r="NUE22">
        <v>-1872.5516544699999</v>
      </c>
      <c r="NUF22">
        <v>-1872.5516544699999</v>
      </c>
      <c r="NUG22">
        <v>-1872.5516544699999</v>
      </c>
      <c r="NUH22">
        <v>-1872.5516544699999</v>
      </c>
      <c r="NUI22">
        <v>-1872.5516544699999</v>
      </c>
      <c r="NUJ22">
        <v>-1872.5516544699999</v>
      </c>
      <c r="NUK22">
        <v>-1872.5516544699999</v>
      </c>
      <c r="NUL22">
        <v>-1872.5516544699999</v>
      </c>
      <c r="NUM22">
        <v>-1872.5516544699999</v>
      </c>
      <c r="NUN22">
        <v>-1872.5516544699999</v>
      </c>
      <c r="NUO22">
        <v>-1872.5516544699999</v>
      </c>
      <c r="NUP22">
        <v>-1872.5516544699999</v>
      </c>
      <c r="NUQ22">
        <v>-1872.5516544699999</v>
      </c>
      <c r="NUR22">
        <v>-1872.5516544699999</v>
      </c>
      <c r="NUS22">
        <v>-1872.5516544699999</v>
      </c>
      <c r="NUT22">
        <v>-1872.5516544699999</v>
      </c>
      <c r="NUU22">
        <v>-1872.5516544699999</v>
      </c>
      <c r="NUV22">
        <v>-1872.5516544699999</v>
      </c>
      <c r="NUW22">
        <v>-1872.5516544699999</v>
      </c>
      <c r="NUX22">
        <v>-3402.5873795699999</v>
      </c>
      <c r="NUY22">
        <v>-3402.5873795699999</v>
      </c>
      <c r="NUZ22">
        <v>-3402.5873795699999</v>
      </c>
      <c r="NVA22">
        <v>-3402.5873795699999</v>
      </c>
      <c r="NVB22">
        <v>-3402.5873795699999</v>
      </c>
      <c r="NVC22">
        <v>-3402.5873795699999</v>
      </c>
      <c r="NVD22">
        <v>-3402.5873795699999</v>
      </c>
      <c r="NVE22">
        <v>-3402.5873795699999</v>
      </c>
      <c r="NVF22">
        <v>-3402.5873795699999</v>
      </c>
      <c r="NVG22">
        <v>-3402.5873795699999</v>
      </c>
      <c r="NVH22">
        <v>-3402.5873795699999</v>
      </c>
      <c r="NVI22">
        <v>-3402.5873795699999</v>
      </c>
      <c r="NVJ22">
        <v>-3402.5873795699999</v>
      </c>
      <c r="NVK22">
        <v>-3402.5873795699999</v>
      </c>
      <c r="NVL22">
        <v>-3402.5873795699999</v>
      </c>
      <c r="NVM22">
        <v>-3402.5873795699999</v>
      </c>
      <c r="NVN22">
        <v>-3402.5873795699999</v>
      </c>
      <c r="NVO22">
        <v>-3402.5873795699999</v>
      </c>
      <c r="NVP22">
        <v>-3402.5873795699999</v>
      </c>
      <c r="NVQ22">
        <v>-3402.5873795699999</v>
      </c>
      <c r="NVR22">
        <v>-3402.5873795699999</v>
      </c>
      <c r="NVS22">
        <v>-3402.5873795699999</v>
      </c>
      <c r="NVT22">
        <v>-3402.5873795699999</v>
      </c>
      <c r="NVU22">
        <v>-3402.5873795699999</v>
      </c>
      <c r="NVV22">
        <v>-3402.5873795699999</v>
      </c>
      <c r="NVW22">
        <v>-3402.5873795699999</v>
      </c>
      <c r="NVX22">
        <v>-3402.5873795699999</v>
      </c>
      <c r="NVY22">
        <v>-3402.5873795699999</v>
      </c>
      <c r="NVZ22">
        <v>-3402.5873795699999</v>
      </c>
      <c r="NWA22">
        <v>-3402.5873795699999</v>
      </c>
      <c r="NWB22">
        <v>-3402.5873795699999</v>
      </c>
      <c r="NWC22">
        <v>-3402.5873795699999</v>
      </c>
      <c r="NWD22">
        <v>-3402.5873795699999</v>
      </c>
      <c r="NWE22">
        <v>-3402.5873795699999</v>
      </c>
      <c r="NWF22">
        <v>-3402.5873795699999</v>
      </c>
      <c r="NWG22">
        <v>-3402.5873795699999</v>
      </c>
      <c r="NWH22">
        <v>-3402.5873795699999</v>
      </c>
      <c r="NWI22">
        <v>-3402.5873795699999</v>
      </c>
      <c r="NWJ22">
        <v>-3402.5873795699999</v>
      </c>
      <c r="NWK22">
        <v>-3402.5873795699999</v>
      </c>
      <c r="NWL22">
        <v>-3402.5873795699999</v>
      </c>
      <c r="NWM22">
        <v>-3402.5873795699999</v>
      </c>
      <c r="NWN22">
        <v>-3402.5873795699999</v>
      </c>
      <c r="NWO22">
        <v>-3402.5873795699999</v>
      </c>
      <c r="NWP22">
        <v>-6462.6588297600001</v>
      </c>
      <c r="NWQ22">
        <v>-6462.6588297600001</v>
      </c>
      <c r="NWR22">
        <v>-6462.6588297600001</v>
      </c>
      <c r="NWS22">
        <v>-6462.6588297600001</v>
      </c>
      <c r="NWT22">
        <v>-6462.6588297600001</v>
      </c>
      <c r="NWU22">
        <v>-6462.6588297600001</v>
      </c>
      <c r="NWV22">
        <v>-6462.6588297600001</v>
      </c>
      <c r="NWW22">
        <v>-6462.6588297600001</v>
      </c>
      <c r="NWX22">
        <v>-6462.6588297600001</v>
      </c>
      <c r="NWY22">
        <v>-6462.6588297600001</v>
      </c>
      <c r="NWZ22">
        <v>-6462.6588297600001</v>
      </c>
      <c r="NXA22">
        <v>-6462.6588297600001</v>
      </c>
      <c r="NXB22">
        <v>-6462.6588297600001</v>
      </c>
      <c r="NXC22">
        <v>-6462.6588297600001</v>
      </c>
      <c r="NXD22">
        <v>-6462.6588297600001</v>
      </c>
      <c r="NXE22">
        <v>-6462.6588297600001</v>
      </c>
      <c r="NXF22">
        <v>-6462.6588297600001</v>
      </c>
      <c r="NXG22">
        <v>-6462.6588297600001</v>
      </c>
      <c r="NXH22">
        <v>-6462.6588297600001</v>
      </c>
      <c r="NXI22">
        <v>-6462.6588297600001</v>
      </c>
      <c r="NXJ22">
        <v>-6462.6588297600001</v>
      </c>
      <c r="NXK22">
        <v>-6462.6588297600001</v>
      </c>
      <c r="NXL22">
        <v>-6462.6588297600001</v>
      </c>
      <c r="NXM22">
        <v>-6462.6588297600001</v>
      </c>
      <c r="NXN22">
        <v>-6462.6588297600001</v>
      </c>
      <c r="NXO22">
        <v>-6462.6588297600001</v>
      </c>
      <c r="NXP22">
        <v>-6462.6588297600001</v>
      </c>
      <c r="NXQ22">
        <v>-6462.6588297600001</v>
      </c>
      <c r="NXR22">
        <v>-6462.6588297600001</v>
      </c>
      <c r="NXS22">
        <v>-6462.6588297600001</v>
      </c>
      <c r="NXT22">
        <v>-6462.6588297600001</v>
      </c>
      <c r="NXU22">
        <v>-6462.6588297600001</v>
      </c>
      <c r="NXV22">
        <v>-6462.6588297600001</v>
      </c>
      <c r="NXW22">
        <v>-6462.6588297600001</v>
      </c>
      <c r="NXX22">
        <v>-6462.6588297600001</v>
      </c>
      <c r="NXY22">
        <v>-6462.6588297600001</v>
      </c>
      <c r="NXZ22">
        <v>-6462.6588297600001</v>
      </c>
      <c r="NYA22">
        <v>-6462.6588297600001</v>
      </c>
      <c r="NYB22">
        <v>-6462.6588297600001</v>
      </c>
      <c r="NYC22">
        <v>-6462.6588297600001</v>
      </c>
      <c r="NYD22">
        <v>-6462.6588297600001</v>
      </c>
      <c r="NYE22">
        <v>-6462.6588297600001</v>
      </c>
      <c r="NYF22">
        <v>-6462.6588297600001</v>
      </c>
      <c r="NYG22">
        <v>-6462.6588297600001</v>
      </c>
      <c r="NYH22">
        <v>-237058.332834</v>
      </c>
      <c r="NYI22">
        <v>-237058.332834</v>
      </c>
      <c r="NYJ22">
        <v>-237058.332834</v>
      </c>
      <c r="NYK22">
        <v>-237058.332834</v>
      </c>
      <c r="NYL22">
        <v>-237058.332834</v>
      </c>
      <c r="NYM22">
        <v>-237058.332834</v>
      </c>
      <c r="NYN22">
        <v>-237058.332834</v>
      </c>
      <c r="NYO22">
        <v>-237058.332834</v>
      </c>
      <c r="NYP22">
        <v>-237058.332834</v>
      </c>
      <c r="NYQ22">
        <v>-237058.332834</v>
      </c>
      <c r="NYR22">
        <v>-237058.332834</v>
      </c>
      <c r="NYS22">
        <v>-237058.332834</v>
      </c>
      <c r="NYT22">
        <v>-237058.332834</v>
      </c>
      <c r="NYU22">
        <v>-237058.332834</v>
      </c>
      <c r="NYV22">
        <v>-237058.332834</v>
      </c>
      <c r="NYW22">
        <v>-237058.332834</v>
      </c>
      <c r="NYX22">
        <v>-237058.332834</v>
      </c>
      <c r="NYY22">
        <v>-237058.332834</v>
      </c>
      <c r="NYZ22">
        <v>-237058.332834</v>
      </c>
      <c r="NZA22">
        <v>-237058.332834</v>
      </c>
      <c r="NZB22">
        <v>-237058.332834</v>
      </c>
      <c r="NZC22">
        <v>-237058.332834</v>
      </c>
      <c r="NZD22">
        <v>-237058.332834</v>
      </c>
      <c r="NZE22">
        <v>-237058.332834</v>
      </c>
      <c r="NZF22">
        <v>-237058.332834</v>
      </c>
      <c r="NZG22">
        <v>-237058.332834</v>
      </c>
      <c r="NZH22">
        <v>-237058.332834</v>
      </c>
      <c r="NZI22">
        <v>-237058.332834</v>
      </c>
      <c r="NZJ22">
        <v>-237058.332834</v>
      </c>
      <c r="NZK22">
        <v>-237058.332834</v>
      </c>
      <c r="NZL22">
        <v>-237058.332834</v>
      </c>
      <c r="NZM22">
        <v>-237058.332834</v>
      </c>
      <c r="NZN22">
        <v>-237058.332834</v>
      </c>
      <c r="NZO22">
        <v>-237058.332834</v>
      </c>
      <c r="NZP22">
        <v>-237058.332834</v>
      </c>
      <c r="NZQ22">
        <v>-237058.332834</v>
      </c>
      <c r="NZR22">
        <v>-237058.332834</v>
      </c>
      <c r="NZS22">
        <v>-237058.332834</v>
      </c>
      <c r="NZT22">
        <v>-237058.332834</v>
      </c>
      <c r="NZU22">
        <v>-237058.332834</v>
      </c>
      <c r="NZV22">
        <v>-237058.332834</v>
      </c>
      <c r="NZW22">
        <v>-237058.332834</v>
      </c>
      <c r="NZX22">
        <v>-237058.332834</v>
      </c>
      <c r="NZY22">
        <v>-237058.332834</v>
      </c>
      <c r="NZZ22">
        <v>-360874.02893099998</v>
      </c>
      <c r="OAA22">
        <v>-360874.02893099998</v>
      </c>
      <c r="OAB22">
        <v>-360874.02893099998</v>
      </c>
      <c r="OAC22">
        <v>-360874.02893099998</v>
      </c>
      <c r="OAD22">
        <v>-360874.02893099998</v>
      </c>
      <c r="OAE22">
        <v>-360874.02893099998</v>
      </c>
      <c r="OAF22">
        <v>-360874.02893099998</v>
      </c>
      <c r="OAG22">
        <v>-360874.02893099998</v>
      </c>
      <c r="OAH22">
        <v>-360874.02893099998</v>
      </c>
      <c r="OAI22">
        <v>-360874.02893099998</v>
      </c>
      <c r="OAJ22">
        <v>-360874.02893099998</v>
      </c>
      <c r="OAK22">
        <v>-360874.02893099998</v>
      </c>
      <c r="OAL22">
        <v>-360874.02893099998</v>
      </c>
      <c r="OAM22">
        <v>-360874.02893099998</v>
      </c>
      <c r="OAN22">
        <v>-360874.02893099998</v>
      </c>
      <c r="OAO22">
        <v>-360874.02893099998</v>
      </c>
      <c r="OAP22">
        <v>-360874.02893099998</v>
      </c>
      <c r="OAQ22">
        <v>-360874.02893099998</v>
      </c>
      <c r="OAR22">
        <v>-360874.02893099998</v>
      </c>
      <c r="OAS22">
        <v>-360874.02893099998</v>
      </c>
      <c r="OAT22">
        <v>-360874.02893099998</v>
      </c>
      <c r="OAU22">
        <v>-360874.02893099998</v>
      </c>
      <c r="OAV22">
        <v>-360874.02893099998</v>
      </c>
      <c r="OAW22">
        <v>-360874.02893099998</v>
      </c>
      <c r="OAX22">
        <v>-360874.02893099998</v>
      </c>
      <c r="OAY22">
        <v>-360874.02893099998</v>
      </c>
      <c r="OAZ22">
        <v>-360874.02893099998</v>
      </c>
      <c r="OBA22">
        <v>-360874.02893099998</v>
      </c>
      <c r="OBB22">
        <v>-360874.02893099998</v>
      </c>
      <c r="OBC22">
        <v>-360874.02893099998</v>
      </c>
      <c r="OBD22">
        <v>-360874.02893099998</v>
      </c>
      <c r="OBE22">
        <v>-360874.02893099998</v>
      </c>
      <c r="OBF22">
        <v>-360874.02893099998</v>
      </c>
      <c r="OBG22">
        <v>-360874.02893099998</v>
      </c>
      <c r="OBH22">
        <v>-360874.02893099998</v>
      </c>
      <c r="OBI22">
        <v>-360874.02893099998</v>
      </c>
      <c r="OBJ22">
        <v>-360874.02893099998</v>
      </c>
      <c r="OBK22">
        <v>-360874.02893099998</v>
      </c>
      <c r="OBL22">
        <v>-360874.02893099998</v>
      </c>
      <c r="OBM22">
        <v>-360874.02893099998</v>
      </c>
      <c r="OBN22">
        <v>-360874.02893099998</v>
      </c>
      <c r="OBO22">
        <v>-360874.02893099998</v>
      </c>
      <c r="OBP22">
        <v>-360874.02893099998</v>
      </c>
      <c r="OBQ22">
        <v>-360874.02893099998</v>
      </c>
      <c r="OBR22">
        <v>-550592.85987299995</v>
      </c>
      <c r="OBS22">
        <v>-550592.85987299995</v>
      </c>
      <c r="OBT22">
        <v>-550592.85987299995</v>
      </c>
      <c r="OBU22">
        <v>-550592.85987299995</v>
      </c>
      <c r="OBV22">
        <v>-550592.85987299995</v>
      </c>
      <c r="OBW22">
        <v>-550592.85987299995</v>
      </c>
      <c r="OBX22">
        <v>-550592.85987299995</v>
      </c>
      <c r="OBY22">
        <v>-550592.85987299995</v>
      </c>
      <c r="OBZ22">
        <v>-550592.85987299995</v>
      </c>
      <c r="OCA22">
        <v>-550592.85987299995</v>
      </c>
      <c r="OCB22">
        <v>-550592.85987299995</v>
      </c>
      <c r="OCC22">
        <v>-550592.85987299995</v>
      </c>
      <c r="OCD22">
        <v>-550592.85987299995</v>
      </c>
      <c r="OCE22">
        <v>-550592.85987299995</v>
      </c>
      <c r="OCF22">
        <v>-550592.85987299995</v>
      </c>
      <c r="OCG22">
        <v>-550592.85987299995</v>
      </c>
      <c r="OCH22">
        <v>-550592.85987299995</v>
      </c>
      <c r="OCI22">
        <v>-550592.85987299995</v>
      </c>
      <c r="OCJ22">
        <v>-550592.85987299995</v>
      </c>
      <c r="OCK22">
        <v>-550592.85987299995</v>
      </c>
      <c r="OCL22">
        <v>-550592.85987299995</v>
      </c>
      <c r="OCM22">
        <v>-550592.85987299995</v>
      </c>
      <c r="OCN22">
        <v>-550592.85987299995</v>
      </c>
      <c r="OCO22">
        <v>-550592.85987299995</v>
      </c>
      <c r="OCP22">
        <v>-550592.85987299995</v>
      </c>
      <c r="OCQ22">
        <v>-550592.85987299995</v>
      </c>
      <c r="OCR22">
        <v>-550592.85987299995</v>
      </c>
      <c r="OCS22">
        <v>-550592.85987299995</v>
      </c>
      <c r="OCT22">
        <v>-550592.85987299995</v>
      </c>
      <c r="OCU22">
        <v>-550592.85987299995</v>
      </c>
      <c r="OCV22">
        <v>-550592.85987299995</v>
      </c>
      <c r="OCW22">
        <v>-550592.85987299995</v>
      </c>
      <c r="OCX22">
        <v>-550592.85987299995</v>
      </c>
      <c r="OCY22">
        <v>-550592.85987299995</v>
      </c>
      <c r="OCZ22">
        <v>-550592.85987299995</v>
      </c>
      <c r="ODA22">
        <v>-550592.85987299995</v>
      </c>
      <c r="ODB22">
        <v>-550592.85987299995</v>
      </c>
      <c r="ODC22">
        <v>-550592.85987299995</v>
      </c>
      <c r="ODD22">
        <v>-550592.85987299995</v>
      </c>
      <c r="ODE22">
        <v>-550592.85987299995</v>
      </c>
      <c r="ODF22">
        <v>-550592.85987299995</v>
      </c>
      <c r="ODG22">
        <v>-550592.85987299995</v>
      </c>
      <c r="ODH22">
        <v>-550592.85987299995</v>
      </c>
      <c r="ODI22">
        <v>-550592.85987299995</v>
      </c>
      <c r="ODJ22">
        <v>-402681.48533499998</v>
      </c>
      <c r="ODK22">
        <v>-402681.48533499998</v>
      </c>
      <c r="ODL22">
        <v>-402681.48533499998</v>
      </c>
      <c r="ODM22">
        <v>-402681.48533499998</v>
      </c>
      <c r="ODN22">
        <v>-402681.48533499998</v>
      </c>
      <c r="ODO22">
        <v>-402681.48533499998</v>
      </c>
      <c r="ODP22">
        <v>-402681.48533499998</v>
      </c>
      <c r="ODQ22">
        <v>-402681.48533499998</v>
      </c>
      <c r="ODR22">
        <v>-402681.48533499998</v>
      </c>
      <c r="ODS22">
        <v>-402681.48533499998</v>
      </c>
      <c r="ODT22">
        <v>-402681.48533499998</v>
      </c>
      <c r="ODU22">
        <v>-402542.06126300001</v>
      </c>
      <c r="ODV22">
        <v>-402542.06126300001</v>
      </c>
      <c r="ODW22">
        <v>-402542.06126300001</v>
      </c>
      <c r="ODX22">
        <v>-402542.06126300001</v>
      </c>
      <c r="ODY22">
        <v>-402542.06126300001</v>
      </c>
      <c r="ODZ22">
        <v>-402542.06126300001</v>
      </c>
      <c r="OEA22">
        <v>-402542.06126300001</v>
      </c>
      <c r="OEB22">
        <v>-402542.06126300001</v>
      </c>
      <c r="OEC22">
        <v>-402542.06126300001</v>
      </c>
      <c r="OED22">
        <v>-402542.06126300001</v>
      </c>
      <c r="OEE22">
        <v>-402542.06126300001</v>
      </c>
      <c r="OEF22">
        <v>-402681.48533499998</v>
      </c>
      <c r="OEG22">
        <v>-402681.48533499998</v>
      </c>
      <c r="OEH22">
        <v>-402681.48533499998</v>
      </c>
      <c r="OEI22">
        <v>-402681.48533499998</v>
      </c>
      <c r="OEJ22">
        <v>-402681.48533499998</v>
      </c>
      <c r="OEK22">
        <v>-402681.48533499998</v>
      </c>
      <c r="OEL22">
        <v>-402681.48533499998</v>
      </c>
      <c r="OEM22">
        <v>-402681.48533499998</v>
      </c>
      <c r="OEN22">
        <v>-402681.48533499998</v>
      </c>
      <c r="OEO22">
        <v>-402681.48533499998</v>
      </c>
      <c r="OEP22">
        <v>-402681.48533499998</v>
      </c>
      <c r="OEQ22">
        <v>-402542.06126300001</v>
      </c>
      <c r="OER22">
        <v>-402542.06126300001</v>
      </c>
      <c r="OES22">
        <v>-402542.06126300001</v>
      </c>
      <c r="OET22">
        <v>-402542.06126300001</v>
      </c>
      <c r="OEU22">
        <v>-402542.06126300001</v>
      </c>
      <c r="OEV22">
        <v>-402542.06126300001</v>
      </c>
      <c r="OEW22">
        <v>-402542.06126300001</v>
      </c>
      <c r="OEX22">
        <v>-402542.06126300001</v>
      </c>
      <c r="OEY22">
        <v>-402542.06126300001</v>
      </c>
      <c r="OEZ22">
        <v>-402542.06126300001</v>
      </c>
      <c r="OFA22">
        <v>-402542.06126300001</v>
      </c>
      <c r="OFB22">
        <v>-604416.91643700004</v>
      </c>
      <c r="OFC22">
        <v>-604416.91643700004</v>
      </c>
      <c r="OFD22">
        <v>-604416.91643700004</v>
      </c>
      <c r="OFE22">
        <v>-604416.91643700004</v>
      </c>
      <c r="OFF22">
        <v>-604416.91643700004</v>
      </c>
      <c r="OFG22">
        <v>-604416.91643700004</v>
      </c>
      <c r="OFH22">
        <v>-604416.91643700004</v>
      </c>
      <c r="OFI22">
        <v>-604416.91643700004</v>
      </c>
      <c r="OFJ22">
        <v>-604416.91643700004</v>
      </c>
      <c r="OFK22">
        <v>-604416.91643700004</v>
      </c>
      <c r="OFL22">
        <v>-604416.91643700004</v>
      </c>
      <c r="OFM22">
        <v>-604152.403315</v>
      </c>
      <c r="OFN22">
        <v>-604152.403315</v>
      </c>
      <c r="OFO22">
        <v>-604152.403315</v>
      </c>
      <c r="OFP22">
        <v>-604152.403315</v>
      </c>
      <c r="OFQ22">
        <v>-604152.403315</v>
      </c>
      <c r="OFR22">
        <v>-604152.403315</v>
      </c>
      <c r="OFS22">
        <v>-604152.403315</v>
      </c>
      <c r="OFT22">
        <v>-604152.403315</v>
      </c>
      <c r="OFU22">
        <v>-604152.403315</v>
      </c>
      <c r="OFV22">
        <v>-604152.403315</v>
      </c>
      <c r="OFW22">
        <v>-604152.403315</v>
      </c>
      <c r="OFX22">
        <v>-604416.91643700004</v>
      </c>
      <c r="OFY22">
        <v>-604416.91643700004</v>
      </c>
      <c r="OFZ22">
        <v>-604416.91643700004</v>
      </c>
      <c r="OGA22">
        <v>-604416.91643700004</v>
      </c>
      <c r="OGB22">
        <v>-604416.91643700004</v>
      </c>
      <c r="OGC22">
        <v>-604416.91643700004</v>
      </c>
      <c r="OGD22">
        <v>-604416.91643700004</v>
      </c>
      <c r="OGE22">
        <v>-604416.91643700004</v>
      </c>
      <c r="OGF22">
        <v>-604416.91643700004</v>
      </c>
      <c r="OGG22">
        <v>-604416.91643700004</v>
      </c>
      <c r="OGH22">
        <v>-604416.91643700004</v>
      </c>
      <c r="OGI22">
        <v>-604152.403315</v>
      </c>
      <c r="OGJ22">
        <v>-604152.403315</v>
      </c>
      <c r="OGK22">
        <v>-604152.403315</v>
      </c>
      <c r="OGL22">
        <v>-604152.403315</v>
      </c>
      <c r="OGM22">
        <v>-604152.403315</v>
      </c>
      <c r="OGN22">
        <v>-604152.403315</v>
      </c>
      <c r="OGO22">
        <v>-604152.403315</v>
      </c>
      <c r="OGP22">
        <v>-604152.403315</v>
      </c>
      <c r="OGQ22">
        <v>-604152.403315</v>
      </c>
      <c r="OGR22">
        <v>-604152.403315</v>
      </c>
      <c r="OGS22">
        <v>-604152.403315</v>
      </c>
      <c r="OGT22">
        <v>-903367.70625699998</v>
      </c>
      <c r="OGU22">
        <v>-903367.70625699998</v>
      </c>
      <c r="OGV22">
        <v>-903367.70625699998</v>
      </c>
      <c r="OGW22">
        <v>-903367.70625699998</v>
      </c>
      <c r="OGX22">
        <v>-903367.70625699998</v>
      </c>
      <c r="OGY22">
        <v>-903367.70625699998</v>
      </c>
      <c r="OGZ22">
        <v>-903367.70625699998</v>
      </c>
      <c r="OHA22">
        <v>-903367.70625699998</v>
      </c>
      <c r="OHB22">
        <v>-903367.70625699998</v>
      </c>
      <c r="OHC22">
        <v>-903367.70625699998</v>
      </c>
      <c r="OHD22">
        <v>-903367.70625699998</v>
      </c>
      <c r="OHE22">
        <v>-902853.01503500005</v>
      </c>
      <c r="OHF22">
        <v>-902853.01503500005</v>
      </c>
      <c r="OHG22">
        <v>-902853.01503500005</v>
      </c>
      <c r="OHH22">
        <v>-902853.01503500005</v>
      </c>
      <c r="OHI22">
        <v>-902853.01503500005</v>
      </c>
      <c r="OHJ22">
        <v>-902853.01503500005</v>
      </c>
      <c r="OHK22">
        <v>-902853.01503500005</v>
      </c>
      <c r="OHL22">
        <v>-902853.01503500005</v>
      </c>
      <c r="OHM22">
        <v>-902853.01503500005</v>
      </c>
      <c r="OHN22">
        <v>-902853.01503500005</v>
      </c>
      <c r="OHO22">
        <v>-902853.01503500005</v>
      </c>
      <c r="OHP22">
        <v>-903367.70625699998</v>
      </c>
      <c r="OHQ22">
        <v>-903367.70625699998</v>
      </c>
      <c r="OHR22">
        <v>-903367.70625699998</v>
      </c>
      <c r="OHS22">
        <v>-903367.70625699998</v>
      </c>
      <c r="OHT22">
        <v>-903367.70625699998</v>
      </c>
      <c r="OHU22">
        <v>-903367.70625699998</v>
      </c>
      <c r="OHV22">
        <v>-903367.70625699998</v>
      </c>
      <c r="OHW22">
        <v>-903367.70625699998</v>
      </c>
      <c r="OHX22">
        <v>-903367.70625699998</v>
      </c>
      <c r="OHY22">
        <v>-903367.70625699998</v>
      </c>
      <c r="OHZ22">
        <v>-903367.70625699998</v>
      </c>
      <c r="OIA22">
        <v>-902853.01503500005</v>
      </c>
      <c r="OIB22">
        <v>-902853.01503500005</v>
      </c>
      <c r="OIC22">
        <v>-902853.01503500005</v>
      </c>
      <c r="OID22">
        <v>-902853.01503500005</v>
      </c>
      <c r="OIE22">
        <v>-902853.01503500005</v>
      </c>
      <c r="OIF22">
        <v>-902853.01503500005</v>
      </c>
      <c r="OIG22">
        <v>-902853.01503500005</v>
      </c>
      <c r="OIH22">
        <v>-902853.01503500005</v>
      </c>
      <c r="OII22">
        <v>-902853.01503500005</v>
      </c>
      <c r="OIJ22">
        <v>-902853.01503500005</v>
      </c>
      <c r="OIK22">
        <v>-902853.01503500005</v>
      </c>
      <c r="OIL22">
        <v>-445790.72465300001</v>
      </c>
      <c r="OIM22">
        <v>-445790.72465300001</v>
      </c>
      <c r="OIN22">
        <v>-445790.72465300001</v>
      </c>
      <c r="OIO22">
        <v>-445790.72465300001</v>
      </c>
      <c r="OIP22">
        <v>-445790.72465300001</v>
      </c>
      <c r="OIQ22">
        <v>-445790.72465300001</v>
      </c>
      <c r="OIR22">
        <v>-445790.72465300001</v>
      </c>
      <c r="OIS22">
        <v>-445790.72465300001</v>
      </c>
      <c r="OIT22">
        <v>-445790.72465300001</v>
      </c>
      <c r="OIU22">
        <v>-445790.72465300001</v>
      </c>
      <c r="OIV22">
        <v>-445790.72465300001</v>
      </c>
      <c r="OIW22">
        <v>-439913.49824400002</v>
      </c>
      <c r="OIX22">
        <v>-439913.49824400002</v>
      </c>
      <c r="OIY22">
        <v>-439913.49824400002</v>
      </c>
      <c r="OIZ22">
        <v>-439913.49824400002</v>
      </c>
      <c r="OJA22">
        <v>-439913.49824400002</v>
      </c>
      <c r="OJB22">
        <v>-439913.49824400002</v>
      </c>
      <c r="OJC22">
        <v>-439913.49824400002</v>
      </c>
      <c r="OJD22">
        <v>-439913.49824400002</v>
      </c>
      <c r="OJE22">
        <v>-439913.49824400002</v>
      </c>
      <c r="OJF22">
        <v>-439913.49824400002</v>
      </c>
      <c r="OJG22">
        <v>-439913.49824400002</v>
      </c>
      <c r="OJH22">
        <v>-445790.72465300001</v>
      </c>
      <c r="OJI22">
        <v>-445790.72465300001</v>
      </c>
      <c r="OJJ22">
        <v>-445790.72465300001</v>
      </c>
      <c r="OJK22">
        <v>-445790.72465300001</v>
      </c>
      <c r="OJL22">
        <v>-445790.72465300001</v>
      </c>
      <c r="OJM22">
        <v>-445790.72465300001</v>
      </c>
      <c r="OJN22">
        <v>-445790.72465300001</v>
      </c>
      <c r="OJO22">
        <v>-445790.72465300001</v>
      </c>
      <c r="OJP22">
        <v>-445790.72465300001</v>
      </c>
      <c r="OJQ22">
        <v>-445790.72465300001</v>
      </c>
      <c r="OJR22">
        <v>-445790.72465300001</v>
      </c>
      <c r="OJS22">
        <v>-439913.49824400002</v>
      </c>
      <c r="OJT22">
        <v>-439913.49824400002</v>
      </c>
      <c r="OJU22">
        <v>-439913.49824400002</v>
      </c>
      <c r="OJV22">
        <v>-439913.49824400002</v>
      </c>
      <c r="OJW22">
        <v>-439913.49824400002</v>
      </c>
      <c r="OJX22">
        <v>-439913.49824400002</v>
      </c>
      <c r="OJY22">
        <v>-439913.49824400002</v>
      </c>
      <c r="OJZ22">
        <v>-439913.49824400002</v>
      </c>
      <c r="OKA22">
        <v>-439913.49824400002</v>
      </c>
      <c r="OKB22">
        <v>-439913.49824400002</v>
      </c>
      <c r="OKC22">
        <v>-439913.49824400002</v>
      </c>
      <c r="OKD22">
        <v>-669053.86769099999</v>
      </c>
      <c r="OKE22">
        <v>-669053.86769099999</v>
      </c>
      <c r="OKF22">
        <v>-669053.86769099999</v>
      </c>
      <c r="OKG22">
        <v>-669053.86769099999</v>
      </c>
      <c r="OKH22">
        <v>-669053.86769099999</v>
      </c>
      <c r="OKI22">
        <v>-669053.86769099999</v>
      </c>
      <c r="OKJ22">
        <v>-669053.86769099999</v>
      </c>
      <c r="OKK22">
        <v>-669053.86769099999</v>
      </c>
      <c r="OKL22">
        <v>-669053.86769099999</v>
      </c>
      <c r="OKM22">
        <v>-669053.86769099999</v>
      </c>
      <c r="OKN22">
        <v>-669053.86769099999</v>
      </c>
      <c r="OKO22">
        <v>-657903.68762400001</v>
      </c>
      <c r="OKP22">
        <v>-657903.68762400001</v>
      </c>
      <c r="OKQ22">
        <v>-657903.68762400001</v>
      </c>
      <c r="OKR22">
        <v>-657903.68762400001</v>
      </c>
      <c r="OKS22">
        <v>-657903.68762400001</v>
      </c>
      <c r="OKT22">
        <v>-657903.68762400001</v>
      </c>
      <c r="OKU22">
        <v>-657903.68762400001</v>
      </c>
      <c r="OKV22">
        <v>-657903.68762400001</v>
      </c>
      <c r="OKW22">
        <v>-657903.68762400001</v>
      </c>
      <c r="OKX22">
        <v>-657903.68762400001</v>
      </c>
      <c r="OKY22">
        <v>-657903.68762400001</v>
      </c>
      <c r="OKZ22">
        <v>-669053.86769099999</v>
      </c>
      <c r="OLA22">
        <v>-669053.86769099999</v>
      </c>
      <c r="OLB22">
        <v>-669053.86769099999</v>
      </c>
      <c r="OLC22">
        <v>-669053.86769099999</v>
      </c>
      <c r="OLD22">
        <v>-669053.86769099999</v>
      </c>
      <c r="OLE22">
        <v>-669053.86769099999</v>
      </c>
      <c r="OLF22">
        <v>-669053.86769099999</v>
      </c>
      <c r="OLG22">
        <v>-669053.86769099999</v>
      </c>
      <c r="OLH22">
        <v>-669053.86769099999</v>
      </c>
      <c r="OLI22">
        <v>-669053.86769099999</v>
      </c>
      <c r="OLJ22">
        <v>-669053.86769099999</v>
      </c>
      <c r="OLK22">
        <v>-657903.68762400001</v>
      </c>
      <c r="OLL22">
        <v>-657903.68762400001</v>
      </c>
      <c r="OLM22">
        <v>-657903.68762400001</v>
      </c>
      <c r="OLN22">
        <v>-657903.68762400001</v>
      </c>
      <c r="OLO22">
        <v>-657903.68762400001</v>
      </c>
      <c r="OLP22">
        <v>-657903.68762400001</v>
      </c>
      <c r="OLQ22">
        <v>-657903.68762400001</v>
      </c>
      <c r="OLR22">
        <v>-657903.68762400001</v>
      </c>
      <c r="OLS22">
        <v>-657903.68762400001</v>
      </c>
      <c r="OLT22">
        <v>-657903.68762400001</v>
      </c>
      <c r="OLU22">
        <v>-657903.68762400001</v>
      </c>
      <c r="OLV22">
        <v>-999832.21358600003</v>
      </c>
      <c r="OLW22">
        <v>-999832.21358600003</v>
      </c>
      <c r="OLX22">
        <v>-999832.21358600003</v>
      </c>
      <c r="OLY22">
        <v>-999832.21358600003</v>
      </c>
      <c r="OLZ22">
        <v>-999832.21358600003</v>
      </c>
      <c r="OMA22">
        <v>-999832.21358600003</v>
      </c>
      <c r="OMB22">
        <v>-999832.21358600003</v>
      </c>
      <c r="OMC22">
        <v>-999832.21358600003</v>
      </c>
      <c r="OMD22">
        <v>-999832.21358600003</v>
      </c>
      <c r="OME22">
        <v>-999832.21358600003</v>
      </c>
      <c r="OMF22">
        <v>-999832.21358600003</v>
      </c>
      <c r="OMG22">
        <v>-978136.12620499998</v>
      </c>
      <c r="OMH22">
        <v>-978136.12620499998</v>
      </c>
      <c r="OMI22">
        <v>-978136.12620499998</v>
      </c>
      <c r="OMJ22">
        <v>-978136.12620499998</v>
      </c>
      <c r="OMK22">
        <v>-978136.12620499998</v>
      </c>
      <c r="OML22">
        <v>-978136.12620499998</v>
      </c>
      <c r="OMM22">
        <v>-978136.12620499998</v>
      </c>
      <c r="OMN22">
        <v>-978136.12620499998</v>
      </c>
      <c r="OMO22">
        <v>-978136.12620499998</v>
      </c>
      <c r="OMP22">
        <v>-978136.12620499998</v>
      </c>
      <c r="OMQ22">
        <v>-978136.12620499998</v>
      </c>
      <c r="OMR22">
        <v>-999832.21358600003</v>
      </c>
      <c r="OMS22">
        <v>-999832.21358600003</v>
      </c>
      <c r="OMT22">
        <v>-999832.21358600003</v>
      </c>
      <c r="OMU22">
        <v>-999832.21358600003</v>
      </c>
      <c r="OMV22">
        <v>-999832.21358600003</v>
      </c>
      <c r="OMW22">
        <v>-999832.21358600003</v>
      </c>
      <c r="OMX22">
        <v>-999832.21358600003</v>
      </c>
      <c r="OMY22">
        <v>-999832.21358600003</v>
      </c>
      <c r="OMZ22">
        <v>-999832.21358600003</v>
      </c>
      <c r="ONA22">
        <v>-999832.21358600003</v>
      </c>
      <c r="ONB22">
        <v>-999832.21358600003</v>
      </c>
      <c r="ONC22">
        <v>-978136.12620499998</v>
      </c>
      <c r="OND22">
        <v>-978136.12620499998</v>
      </c>
      <c r="ONE22">
        <v>-978136.12620499998</v>
      </c>
      <c r="ONF22">
        <v>-978136.12620499998</v>
      </c>
      <c r="ONG22">
        <v>-978136.12620499998</v>
      </c>
      <c r="ONH22">
        <v>-978136.12620499998</v>
      </c>
      <c r="ONI22">
        <v>-978136.12620499998</v>
      </c>
      <c r="ONJ22">
        <v>-978136.12620499998</v>
      </c>
      <c r="ONK22">
        <v>-978136.12620499998</v>
      </c>
      <c r="ONL22">
        <v>-978136.12620499998</v>
      </c>
      <c r="ONM22">
        <v>-978136.12620499998</v>
      </c>
      <c r="ONN22">
        <v>-2357248.5090800002</v>
      </c>
      <c r="ONO22">
        <v>-2357248.5090800002</v>
      </c>
      <c r="ONP22">
        <v>-2357248.5090800002</v>
      </c>
      <c r="ONQ22">
        <v>-2357248.5090800002</v>
      </c>
      <c r="ONR22">
        <v>-2357248.5090800002</v>
      </c>
      <c r="ONS22">
        <v>-2357248.5090800002</v>
      </c>
      <c r="ONT22">
        <v>-2357248.5090800002</v>
      </c>
      <c r="ONU22">
        <v>-2357248.5090800002</v>
      </c>
      <c r="ONV22">
        <v>-2357248.5090800002</v>
      </c>
      <c r="ONW22">
        <v>-2357248.5090800002</v>
      </c>
      <c r="ONX22">
        <v>-2357248.5090800002</v>
      </c>
      <c r="ONY22">
        <v>-2356849.2934099999</v>
      </c>
      <c r="ONZ22">
        <v>-2356849.2934099999</v>
      </c>
      <c r="OOA22">
        <v>-2356849.2934099999</v>
      </c>
      <c r="OOB22">
        <v>-2356849.2934099999</v>
      </c>
      <c r="OOC22">
        <v>-2356849.2934099999</v>
      </c>
      <c r="OOD22">
        <v>-2356849.2934099999</v>
      </c>
      <c r="OOE22">
        <v>-2356849.2934099999</v>
      </c>
      <c r="OOF22">
        <v>-2356849.2934099999</v>
      </c>
      <c r="OOG22">
        <v>-2356849.2934099999</v>
      </c>
      <c r="OOH22">
        <v>-2356849.2934099999</v>
      </c>
      <c r="OOI22">
        <v>-2356849.2934099999</v>
      </c>
      <c r="OOJ22">
        <v>-2357248.5090800002</v>
      </c>
      <c r="OOK22">
        <v>-2357248.5090800002</v>
      </c>
      <c r="OOL22">
        <v>-2357248.5090800002</v>
      </c>
      <c r="OOM22">
        <v>-2357248.5090800002</v>
      </c>
      <c r="OON22">
        <v>-2357248.5090800002</v>
      </c>
      <c r="OOO22">
        <v>-2357248.5090800002</v>
      </c>
      <c r="OOP22">
        <v>-2357248.5090800002</v>
      </c>
      <c r="OOQ22">
        <v>-2357248.5090800002</v>
      </c>
      <c r="OOR22">
        <v>-2357248.5090800002</v>
      </c>
      <c r="OOS22">
        <v>-2357248.5090800002</v>
      </c>
      <c r="OOT22">
        <v>-2357248.5090800002</v>
      </c>
      <c r="OOU22">
        <v>-2356849.2934099999</v>
      </c>
      <c r="OOV22">
        <v>-2356849.2934099999</v>
      </c>
      <c r="OOW22">
        <v>-2356849.2934099999</v>
      </c>
      <c r="OOX22">
        <v>-2356849.2934099999</v>
      </c>
      <c r="OOY22">
        <v>-2356849.2934099999</v>
      </c>
      <c r="OOZ22">
        <v>-2356849.2934099999</v>
      </c>
      <c r="OPA22">
        <v>-2356849.2934099999</v>
      </c>
      <c r="OPB22">
        <v>-2356849.2934099999</v>
      </c>
      <c r="OPC22">
        <v>-2356849.2934099999</v>
      </c>
      <c r="OPD22">
        <v>-2356849.2934099999</v>
      </c>
      <c r="OPE22">
        <v>-2356849.2934099999</v>
      </c>
      <c r="OPF22">
        <v>-2609201.49449</v>
      </c>
      <c r="OPG22">
        <v>-2609201.49449</v>
      </c>
      <c r="OPH22">
        <v>-2609201.49449</v>
      </c>
      <c r="OPI22">
        <v>-2609201.49449</v>
      </c>
      <c r="OPJ22">
        <v>-2609201.49449</v>
      </c>
      <c r="OPK22">
        <v>-2609201.49449</v>
      </c>
      <c r="OPL22">
        <v>-2609201.49449</v>
      </c>
      <c r="OPM22">
        <v>-2609201.49449</v>
      </c>
      <c r="OPN22">
        <v>-2609201.49449</v>
      </c>
      <c r="OPO22">
        <v>-2609201.49449</v>
      </c>
      <c r="OPP22">
        <v>-2609201.49449</v>
      </c>
      <c r="OPQ22">
        <v>-2608444.1088899998</v>
      </c>
      <c r="OPR22">
        <v>-2608444.1088899998</v>
      </c>
      <c r="OPS22">
        <v>-2608444.1088899998</v>
      </c>
      <c r="OPT22">
        <v>-2608444.1088899998</v>
      </c>
      <c r="OPU22">
        <v>-2608444.1088899998</v>
      </c>
      <c r="OPV22">
        <v>-2608444.1088899998</v>
      </c>
      <c r="OPW22">
        <v>-2608444.1088899998</v>
      </c>
      <c r="OPX22">
        <v>-2608444.1088899998</v>
      </c>
      <c r="OPY22">
        <v>-2608444.1088899998</v>
      </c>
      <c r="OPZ22">
        <v>-2608444.1088899998</v>
      </c>
      <c r="OQA22">
        <v>-2608444.1088899998</v>
      </c>
      <c r="OQB22">
        <v>-2609201.49449</v>
      </c>
      <c r="OQC22">
        <v>-2609201.49449</v>
      </c>
      <c r="OQD22">
        <v>-2609201.49449</v>
      </c>
      <c r="OQE22">
        <v>-2609201.49449</v>
      </c>
      <c r="OQF22">
        <v>-2609201.49449</v>
      </c>
      <c r="OQG22">
        <v>-2609201.49449</v>
      </c>
      <c r="OQH22">
        <v>-2609201.49449</v>
      </c>
      <c r="OQI22">
        <v>-2609201.49449</v>
      </c>
      <c r="OQJ22">
        <v>-2609201.49449</v>
      </c>
      <c r="OQK22">
        <v>-2609201.49449</v>
      </c>
      <c r="OQL22">
        <v>-2609201.49449</v>
      </c>
      <c r="OQM22">
        <v>-2608444.1088899998</v>
      </c>
      <c r="OQN22">
        <v>-2608444.1088899998</v>
      </c>
      <c r="OQO22">
        <v>-2608444.1088899998</v>
      </c>
      <c r="OQP22">
        <v>-2608444.1088899998</v>
      </c>
      <c r="OQQ22">
        <v>-2608444.1088899998</v>
      </c>
      <c r="OQR22">
        <v>-2608444.1088899998</v>
      </c>
      <c r="OQS22">
        <v>-2608444.1088899998</v>
      </c>
      <c r="OQT22">
        <v>-2608444.1088899998</v>
      </c>
      <c r="OQU22">
        <v>-2608444.1088899998</v>
      </c>
      <c r="OQV22">
        <v>-2608444.1088899998</v>
      </c>
      <c r="OQW22">
        <v>-2608444.1088899998</v>
      </c>
      <c r="OQX22">
        <v>-2982441.8817199999</v>
      </c>
      <c r="OQY22">
        <v>-2982441.8817199999</v>
      </c>
      <c r="OQZ22">
        <v>-2982441.8817199999</v>
      </c>
      <c r="ORA22">
        <v>-2982441.8817199999</v>
      </c>
      <c r="ORB22">
        <v>-2982441.8817199999</v>
      </c>
      <c r="ORC22">
        <v>-2982441.8817199999</v>
      </c>
      <c r="ORD22">
        <v>-2982441.8817199999</v>
      </c>
      <c r="ORE22">
        <v>-2982441.8817199999</v>
      </c>
      <c r="ORF22">
        <v>-2982441.8817199999</v>
      </c>
      <c r="ORG22">
        <v>-2982441.8817199999</v>
      </c>
      <c r="ORH22">
        <v>-2982441.8817199999</v>
      </c>
      <c r="ORI22">
        <v>-2980968.1562600001</v>
      </c>
      <c r="ORJ22">
        <v>-2980968.1562600001</v>
      </c>
      <c r="ORK22">
        <v>-2980968.1562600001</v>
      </c>
      <c r="ORL22">
        <v>-2980968.1562600001</v>
      </c>
      <c r="ORM22">
        <v>-2980968.1562600001</v>
      </c>
      <c r="ORN22">
        <v>-2980968.1562600001</v>
      </c>
      <c r="ORO22">
        <v>-2980968.1562600001</v>
      </c>
      <c r="ORP22">
        <v>-2980968.1562600001</v>
      </c>
      <c r="ORQ22">
        <v>-2980968.1562600001</v>
      </c>
      <c r="ORR22">
        <v>-2980968.1562600001</v>
      </c>
      <c r="ORS22">
        <v>-2980968.1562600001</v>
      </c>
      <c r="ORT22">
        <v>-2982441.8817199999</v>
      </c>
      <c r="ORU22">
        <v>-2982441.8817199999</v>
      </c>
      <c r="ORV22">
        <v>-2982441.8817199999</v>
      </c>
      <c r="ORW22">
        <v>-2982441.8817199999</v>
      </c>
      <c r="ORX22">
        <v>-2982441.8817199999</v>
      </c>
      <c r="ORY22">
        <v>-2982441.8817199999</v>
      </c>
      <c r="ORZ22">
        <v>-2982441.8817199999</v>
      </c>
      <c r="OSA22">
        <v>-2982441.8817199999</v>
      </c>
      <c r="OSB22">
        <v>-2982441.8817199999</v>
      </c>
      <c r="OSC22">
        <v>-2982441.8817199999</v>
      </c>
      <c r="OSD22">
        <v>-2982441.8817199999</v>
      </c>
      <c r="OSE22">
        <v>-2980968.1562600001</v>
      </c>
      <c r="OSF22">
        <v>-2980968.1562600001</v>
      </c>
      <c r="OSG22">
        <v>-2980968.1562600001</v>
      </c>
      <c r="OSH22">
        <v>-2980968.1562600001</v>
      </c>
      <c r="OSI22">
        <v>-2980968.1562600001</v>
      </c>
      <c r="OSJ22">
        <v>-2980968.1562600001</v>
      </c>
      <c r="OSK22">
        <v>-2980968.1562600001</v>
      </c>
      <c r="OSL22">
        <v>-2980968.1562600001</v>
      </c>
      <c r="OSM22">
        <v>-2980968.1562600001</v>
      </c>
      <c r="OSN22">
        <v>-2980968.1562600001</v>
      </c>
      <c r="OSO22">
        <v>-2980968.1562600001</v>
      </c>
      <c r="OSP22">
        <v>-36380413.542400002</v>
      </c>
      <c r="OSQ22">
        <v>-36380413.542400002</v>
      </c>
      <c r="OSR22">
        <v>-36380413.542400002</v>
      </c>
      <c r="OSS22">
        <v>-36380413.542400002</v>
      </c>
      <c r="OST22">
        <v>-36380413.542400002</v>
      </c>
      <c r="OSU22">
        <v>-36380413.542400002</v>
      </c>
      <c r="OSV22">
        <v>-36380413.542400002</v>
      </c>
      <c r="OSW22">
        <v>-36380413.542400002</v>
      </c>
      <c r="OSX22">
        <v>-36380413.542400002</v>
      </c>
      <c r="OSY22">
        <v>-36380413.542400002</v>
      </c>
      <c r="OSZ22">
        <v>-36380413.542400002</v>
      </c>
      <c r="OTA22">
        <v>-36380413.542400002</v>
      </c>
      <c r="OTB22">
        <v>-36380413.542400002</v>
      </c>
      <c r="OTC22">
        <v>-36380413.542400002</v>
      </c>
      <c r="OTD22">
        <v>-36380413.542400002</v>
      </c>
      <c r="OTE22">
        <v>-36380413.542400002</v>
      </c>
      <c r="OTF22">
        <v>-36380413.542400002</v>
      </c>
      <c r="OTG22">
        <v>-36380413.542400002</v>
      </c>
      <c r="OTH22">
        <v>-36380413.542400002</v>
      </c>
      <c r="OTI22">
        <v>-36380413.542400002</v>
      </c>
      <c r="OTJ22">
        <v>-36380413.542400002</v>
      </c>
      <c r="OTK22">
        <v>-36380413.542400002</v>
      </c>
      <c r="OTL22">
        <v>-36380413.542400002</v>
      </c>
      <c r="OTM22">
        <v>-36380413.542400002</v>
      </c>
      <c r="OTN22">
        <v>-36380413.542400002</v>
      </c>
      <c r="OTO22">
        <v>-36380413.542400002</v>
      </c>
      <c r="OTP22">
        <v>-36380413.542400002</v>
      </c>
      <c r="OTQ22">
        <v>-36380413.542400002</v>
      </c>
      <c r="OTR22">
        <v>-36380413.542400002</v>
      </c>
      <c r="OTS22">
        <v>-36380413.542400002</v>
      </c>
      <c r="OTT22">
        <v>-36380413.542400002</v>
      </c>
      <c r="OTU22">
        <v>-36380413.542400002</v>
      </c>
      <c r="OTV22">
        <v>-36380413.542400002</v>
      </c>
      <c r="OTW22">
        <v>-36380413.542400002</v>
      </c>
      <c r="OTX22">
        <v>-36380413.542400002</v>
      </c>
      <c r="OTY22">
        <v>-36380413.542400002</v>
      </c>
      <c r="OTZ22">
        <v>-36380413.542400002</v>
      </c>
      <c r="OUA22">
        <v>-36380413.542400002</v>
      </c>
      <c r="OUB22">
        <v>-36380413.542400002</v>
      </c>
      <c r="OUC22">
        <v>-36380413.542400002</v>
      </c>
      <c r="OUD22">
        <v>-36380413.542400002</v>
      </c>
      <c r="OUE22">
        <v>-36380413.542400002</v>
      </c>
      <c r="OUF22">
        <v>-36380413.542400002</v>
      </c>
      <c r="OUG22">
        <v>-36380413.542400002</v>
      </c>
      <c r="OUH22">
        <v>-55143175.895999998</v>
      </c>
      <c r="OUI22">
        <v>-55143175.895999998</v>
      </c>
      <c r="OUJ22">
        <v>-55143175.895999998</v>
      </c>
      <c r="OUK22">
        <v>-55143175.895999998</v>
      </c>
      <c r="OUL22">
        <v>-55143175.895999998</v>
      </c>
      <c r="OUM22">
        <v>-55143175.895999998</v>
      </c>
      <c r="OUN22">
        <v>-55143175.895999998</v>
      </c>
      <c r="OUO22">
        <v>-55143175.895999998</v>
      </c>
      <c r="OUP22">
        <v>-55143175.895999998</v>
      </c>
      <c r="OUQ22">
        <v>-55143175.895999998</v>
      </c>
      <c r="OUR22">
        <v>-55143175.895999998</v>
      </c>
      <c r="OUS22">
        <v>-55143175.895999998</v>
      </c>
      <c r="OUT22">
        <v>-55143175.895999998</v>
      </c>
      <c r="OUU22">
        <v>-55143175.895999998</v>
      </c>
      <c r="OUV22">
        <v>-55143175.895999998</v>
      </c>
      <c r="OUW22">
        <v>-55143175.895999998</v>
      </c>
      <c r="OUX22">
        <v>-55143175.895999998</v>
      </c>
      <c r="OUY22">
        <v>-55143175.895999998</v>
      </c>
      <c r="OUZ22">
        <v>-55143175.895999998</v>
      </c>
      <c r="OVA22">
        <v>-55143175.895999998</v>
      </c>
      <c r="OVB22">
        <v>-55143175.895999998</v>
      </c>
      <c r="OVC22">
        <v>-55143175.895999998</v>
      </c>
      <c r="OVD22">
        <v>-55143175.895999998</v>
      </c>
      <c r="OVE22">
        <v>-55143175.895999998</v>
      </c>
      <c r="OVF22">
        <v>-55143175.895999998</v>
      </c>
      <c r="OVG22">
        <v>-55143175.895999998</v>
      </c>
      <c r="OVH22">
        <v>-55143175.895999998</v>
      </c>
      <c r="OVI22">
        <v>-55143175.895999998</v>
      </c>
      <c r="OVJ22">
        <v>-55143175.895999998</v>
      </c>
      <c r="OVK22">
        <v>-55143175.895999998</v>
      </c>
      <c r="OVL22">
        <v>-55143175.895999998</v>
      </c>
      <c r="OVM22">
        <v>-55143175.895999998</v>
      </c>
      <c r="OVN22">
        <v>-55143175.895999998</v>
      </c>
      <c r="OVO22">
        <v>-55143175.895999998</v>
      </c>
      <c r="OVP22">
        <v>-55143175.895999998</v>
      </c>
      <c r="OVQ22">
        <v>-55143175.895999998</v>
      </c>
      <c r="OVR22">
        <v>-55143175.895999998</v>
      </c>
      <c r="OVS22">
        <v>-55143175.895999998</v>
      </c>
      <c r="OVT22">
        <v>-55143175.895999998</v>
      </c>
      <c r="OVU22">
        <v>-55143175.895999998</v>
      </c>
      <c r="OVV22">
        <v>-55143175.895999998</v>
      </c>
      <c r="OVW22">
        <v>-55143175.895999998</v>
      </c>
      <c r="OVX22">
        <v>-55143175.895999998</v>
      </c>
      <c r="OVY22">
        <v>-55143175.895999998</v>
      </c>
      <c r="OVZ22">
        <v>-83583230.293400005</v>
      </c>
      <c r="OWA22">
        <v>-83583230.293400005</v>
      </c>
      <c r="OWB22">
        <v>-83583230.293400005</v>
      </c>
      <c r="OWC22">
        <v>-83583230.293400005</v>
      </c>
      <c r="OWD22">
        <v>-83583230.293400005</v>
      </c>
      <c r="OWE22">
        <v>-83583230.293400005</v>
      </c>
      <c r="OWF22">
        <v>-83583230.293400005</v>
      </c>
      <c r="OWG22">
        <v>-83583230.293400005</v>
      </c>
      <c r="OWH22">
        <v>-83583230.293400005</v>
      </c>
      <c r="OWI22">
        <v>-83583230.293400005</v>
      </c>
      <c r="OWJ22">
        <v>-83583230.293400005</v>
      </c>
      <c r="OWK22">
        <v>-83583230.293400005</v>
      </c>
      <c r="OWL22">
        <v>-83583230.293400005</v>
      </c>
      <c r="OWM22">
        <v>-83583230.293400005</v>
      </c>
      <c r="OWN22">
        <v>-83583230.293400005</v>
      </c>
      <c r="OWO22">
        <v>-83583230.293400005</v>
      </c>
      <c r="OWP22">
        <v>-83583230.293400005</v>
      </c>
      <c r="OWQ22">
        <v>-83583230.293400005</v>
      </c>
      <c r="OWR22">
        <v>-83583230.293400005</v>
      </c>
      <c r="OWS22">
        <v>-83583230.293400005</v>
      </c>
      <c r="OWT22">
        <v>-83583230.293400005</v>
      </c>
      <c r="OWU22">
        <v>-83583230.293400005</v>
      </c>
      <c r="OWV22">
        <v>-83583230.293400005</v>
      </c>
      <c r="OWW22">
        <v>-83583230.293400005</v>
      </c>
      <c r="OWX22">
        <v>-83583230.293400005</v>
      </c>
      <c r="OWY22">
        <v>-83583230.293400005</v>
      </c>
      <c r="OWZ22">
        <v>-83583230.293400005</v>
      </c>
      <c r="OXA22">
        <v>-83583230.293400005</v>
      </c>
      <c r="OXB22">
        <v>-83583230.293400005</v>
      </c>
      <c r="OXC22">
        <v>-83583230.293400005</v>
      </c>
      <c r="OXD22">
        <v>-83583230.293400005</v>
      </c>
      <c r="OXE22">
        <v>-83583230.293400005</v>
      </c>
      <c r="OXF22">
        <v>-83583230.293400005</v>
      </c>
      <c r="OXG22">
        <v>-83583230.293400005</v>
      </c>
      <c r="OXH22">
        <v>-83583230.293400005</v>
      </c>
      <c r="OXI22">
        <v>-83583230.293400005</v>
      </c>
      <c r="OXJ22">
        <v>-83583230.293400005</v>
      </c>
      <c r="OXK22">
        <v>-83583230.293400005</v>
      </c>
      <c r="OXL22">
        <v>-83583230.293400005</v>
      </c>
      <c r="OXM22">
        <v>-83583230.293400005</v>
      </c>
      <c r="OXN22">
        <v>-83583230.293400005</v>
      </c>
      <c r="OXO22">
        <v>-83583230.293400005</v>
      </c>
      <c r="OXP22">
        <v>-83583230.293400005</v>
      </c>
      <c r="OXQ22">
        <v>-83583230.293400005</v>
      </c>
      <c r="OXR22">
        <v>-36380413.542400002</v>
      </c>
      <c r="OXS22">
        <v>-36380413.542400002</v>
      </c>
      <c r="OXT22">
        <v>-36380413.542400002</v>
      </c>
      <c r="OXU22">
        <v>-36380413.542400002</v>
      </c>
      <c r="OXV22">
        <v>-36380413.542400002</v>
      </c>
      <c r="OXW22">
        <v>-36380413.542400002</v>
      </c>
      <c r="OXX22">
        <v>-36380413.542400002</v>
      </c>
      <c r="OXY22">
        <v>-36380413.542400002</v>
      </c>
      <c r="OXZ22">
        <v>-36380413.542400002</v>
      </c>
      <c r="OYA22">
        <v>-36380413.542400002</v>
      </c>
      <c r="OYB22">
        <v>-36380413.542400002</v>
      </c>
      <c r="OYC22">
        <v>-36380413.542400002</v>
      </c>
      <c r="OYD22">
        <v>-36380413.542400002</v>
      </c>
      <c r="OYE22">
        <v>-36380413.542400002</v>
      </c>
      <c r="OYF22">
        <v>-36380413.542400002</v>
      </c>
      <c r="OYG22">
        <v>-36380413.542400002</v>
      </c>
      <c r="OYH22">
        <v>-36380413.542400002</v>
      </c>
      <c r="OYI22">
        <v>-36380413.542400002</v>
      </c>
      <c r="OYJ22">
        <v>-36380413.542400002</v>
      </c>
      <c r="OYK22">
        <v>-36380413.542400002</v>
      </c>
      <c r="OYL22">
        <v>-36380413.542400002</v>
      </c>
      <c r="OYM22">
        <v>-36380413.542400002</v>
      </c>
      <c r="OYN22">
        <v>-36380413.542400002</v>
      </c>
      <c r="OYO22">
        <v>-36380413.542400002</v>
      </c>
      <c r="OYP22">
        <v>-36380413.542400002</v>
      </c>
      <c r="OYQ22">
        <v>-36380413.542400002</v>
      </c>
      <c r="OYR22">
        <v>-36380413.542400002</v>
      </c>
      <c r="OYS22">
        <v>-36380413.542400002</v>
      </c>
      <c r="OYT22">
        <v>-36380413.542400002</v>
      </c>
      <c r="OYU22">
        <v>-36380413.542400002</v>
      </c>
      <c r="OYV22">
        <v>-36380413.542400002</v>
      </c>
      <c r="OYW22">
        <v>-36380413.542400002</v>
      </c>
      <c r="OYX22">
        <v>-36380413.542400002</v>
      </c>
      <c r="OYY22">
        <v>-36380413.542400002</v>
      </c>
      <c r="OYZ22">
        <v>-36380413.542400002</v>
      </c>
      <c r="OZA22">
        <v>-36380413.542400002</v>
      </c>
      <c r="OZB22">
        <v>-36380413.542400002</v>
      </c>
      <c r="OZC22">
        <v>-36380413.542400002</v>
      </c>
      <c r="OZD22">
        <v>-36380413.542400002</v>
      </c>
      <c r="OZE22">
        <v>-36380413.542400002</v>
      </c>
      <c r="OZF22">
        <v>-36380413.542400002</v>
      </c>
      <c r="OZG22">
        <v>-36380413.542400002</v>
      </c>
      <c r="OZH22">
        <v>-36380413.542400002</v>
      </c>
      <c r="OZI22">
        <v>-36380413.542400002</v>
      </c>
      <c r="OZJ22">
        <v>-55143175.895999998</v>
      </c>
      <c r="OZK22">
        <v>-55143175.895999998</v>
      </c>
      <c r="OZL22">
        <v>-55143175.895999998</v>
      </c>
      <c r="OZM22">
        <v>-55143175.895999998</v>
      </c>
      <c r="OZN22">
        <v>-55143175.895999998</v>
      </c>
      <c r="OZO22">
        <v>-55143175.895999998</v>
      </c>
      <c r="OZP22">
        <v>-55143175.895999998</v>
      </c>
      <c r="OZQ22">
        <v>-55143175.895999998</v>
      </c>
      <c r="OZR22">
        <v>-55143175.895999998</v>
      </c>
      <c r="OZS22">
        <v>-55143175.895999998</v>
      </c>
      <c r="OZT22">
        <v>-55143175.895999998</v>
      </c>
      <c r="OZU22">
        <v>-55143175.895999998</v>
      </c>
      <c r="OZV22">
        <v>-55143175.895999998</v>
      </c>
      <c r="OZW22">
        <v>-55143175.895999998</v>
      </c>
      <c r="OZX22">
        <v>-55143175.895999998</v>
      </c>
      <c r="OZY22">
        <v>-55143175.895999998</v>
      </c>
      <c r="OZZ22">
        <v>-55143175.895999998</v>
      </c>
      <c r="PAA22">
        <v>-55143175.895999998</v>
      </c>
      <c r="PAB22">
        <v>-55143175.895999998</v>
      </c>
      <c r="PAC22">
        <v>-55143175.895999998</v>
      </c>
      <c r="PAD22">
        <v>-55143175.895999998</v>
      </c>
      <c r="PAE22">
        <v>-55143175.895999998</v>
      </c>
      <c r="PAF22">
        <v>-55143175.895999998</v>
      </c>
      <c r="PAG22">
        <v>-55143175.895999998</v>
      </c>
      <c r="PAH22">
        <v>-55143175.895999998</v>
      </c>
      <c r="PAI22">
        <v>-55143175.895999998</v>
      </c>
      <c r="PAJ22">
        <v>-55143175.895999998</v>
      </c>
      <c r="PAK22">
        <v>-55143175.895999998</v>
      </c>
      <c r="PAL22">
        <v>-55143175.895999998</v>
      </c>
      <c r="PAM22">
        <v>-55143175.895999998</v>
      </c>
      <c r="PAN22">
        <v>-55143175.895999998</v>
      </c>
      <c r="PAO22">
        <v>-55143175.895999998</v>
      </c>
      <c r="PAP22">
        <v>-55143175.895999998</v>
      </c>
      <c r="PAQ22">
        <v>-55143175.895999998</v>
      </c>
      <c r="PAR22">
        <v>-55143175.895999998</v>
      </c>
      <c r="PAS22">
        <v>-55143175.895999998</v>
      </c>
      <c r="PAT22">
        <v>-55143175.895999998</v>
      </c>
      <c r="PAU22">
        <v>-55143175.895999998</v>
      </c>
      <c r="PAV22">
        <v>-55143175.895999998</v>
      </c>
      <c r="PAW22">
        <v>-55143175.895999998</v>
      </c>
      <c r="PAX22">
        <v>-55143175.895999998</v>
      </c>
      <c r="PAY22">
        <v>-55143175.895999998</v>
      </c>
      <c r="PAZ22">
        <v>-55143175.895999998</v>
      </c>
      <c r="PBA22">
        <v>-55143175.895999998</v>
      </c>
      <c r="PBB22">
        <v>-83583230.293400005</v>
      </c>
      <c r="PBC22">
        <v>-83583230.293400005</v>
      </c>
      <c r="PBD22">
        <v>-83583230.293400005</v>
      </c>
      <c r="PBE22">
        <v>-83583230.293400005</v>
      </c>
      <c r="PBF22">
        <v>-83583230.293400005</v>
      </c>
      <c r="PBG22">
        <v>-83583230.293400005</v>
      </c>
      <c r="PBH22">
        <v>-83583230.293400005</v>
      </c>
      <c r="PBI22">
        <v>-83583230.293400005</v>
      </c>
      <c r="PBJ22">
        <v>-83583230.293400005</v>
      </c>
      <c r="PBK22">
        <v>-83583230.293400005</v>
      </c>
      <c r="PBL22">
        <v>-83583230.293400005</v>
      </c>
      <c r="PBM22">
        <v>-83583230.293400005</v>
      </c>
      <c r="PBN22">
        <v>-83583230.293400005</v>
      </c>
      <c r="PBO22">
        <v>-83583230.293400005</v>
      </c>
      <c r="PBP22">
        <v>-83583230.293400005</v>
      </c>
      <c r="PBQ22">
        <v>-83583230.293400005</v>
      </c>
      <c r="PBR22">
        <v>-83583230.293400005</v>
      </c>
      <c r="PBS22">
        <v>-83583230.293400005</v>
      </c>
      <c r="PBT22">
        <v>-83583230.293400005</v>
      </c>
      <c r="PBU22">
        <v>-83583230.293400005</v>
      </c>
      <c r="PBV22">
        <v>-83583230.293400005</v>
      </c>
      <c r="PBW22">
        <v>-83583230.293400005</v>
      </c>
      <c r="PBX22">
        <v>-83583230.293400005</v>
      </c>
      <c r="PBY22">
        <v>-83583230.293400005</v>
      </c>
      <c r="PBZ22">
        <v>-83583230.293400005</v>
      </c>
      <c r="PCA22">
        <v>-83583230.293400005</v>
      </c>
      <c r="PCB22">
        <v>-83583230.293400005</v>
      </c>
      <c r="PCC22">
        <v>-83583230.293400005</v>
      </c>
      <c r="PCD22">
        <v>-83583230.293400005</v>
      </c>
      <c r="PCE22">
        <v>-83583230.293400005</v>
      </c>
      <c r="PCF22">
        <v>-83583230.293400005</v>
      </c>
      <c r="PCG22">
        <v>-83583230.293400005</v>
      </c>
      <c r="PCH22">
        <v>-83583230.293400005</v>
      </c>
      <c r="PCI22">
        <v>-83583230.293400005</v>
      </c>
      <c r="PCJ22">
        <v>-83583230.293400005</v>
      </c>
      <c r="PCK22">
        <v>-83583230.293400005</v>
      </c>
      <c r="PCL22">
        <v>-83583230.293400005</v>
      </c>
      <c r="PCM22">
        <v>-83583230.293400005</v>
      </c>
      <c r="PCN22">
        <v>-83583230.293400005</v>
      </c>
      <c r="PCO22">
        <v>-83583230.293400005</v>
      </c>
      <c r="PCP22">
        <v>-83583230.293400005</v>
      </c>
      <c r="PCQ22">
        <v>-83583230.293400005</v>
      </c>
      <c r="PCR22">
        <v>-83583230.293400005</v>
      </c>
      <c r="PCS22">
        <v>-83583230.293400005</v>
      </c>
      <c r="PCT22">
        <v>-521672.90331000002</v>
      </c>
      <c r="PCU22">
        <v>-480779.12915699999</v>
      </c>
      <c r="PCV22">
        <v>-452388.12444500002</v>
      </c>
      <c r="PCW22">
        <v>-436391.70039999997</v>
      </c>
      <c r="PCX22">
        <v>-432574.076787</v>
      </c>
      <c r="PCY22">
        <v>-440410.35825699999</v>
      </c>
      <c r="PCZ22">
        <v>-458793.62996699999</v>
      </c>
      <c r="PDA22">
        <v>-485730.37440899998</v>
      </c>
      <c r="PDB22">
        <v>-542316.38526400004</v>
      </c>
      <c r="PDC22">
        <v>-575421.123563</v>
      </c>
      <c r="PDD22">
        <v>-581155.17742600001</v>
      </c>
      <c r="PDE22">
        <v>-520179.95590300002</v>
      </c>
      <c r="PDF22">
        <v>-478556.26576699998</v>
      </c>
      <c r="PDG22">
        <v>-449162.79487300001</v>
      </c>
      <c r="PDH22">
        <v>-431807.705074</v>
      </c>
      <c r="PDI22">
        <v>-426177.959424</v>
      </c>
      <c r="PDJ22">
        <v>-431647.08095899998</v>
      </c>
      <c r="PDK22">
        <v>-447022.74407000002</v>
      </c>
      <c r="PDL22">
        <v>-524173.81751299999</v>
      </c>
      <c r="PDM22">
        <v>-541311.19472599996</v>
      </c>
      <c r="PDN22">
        <v>-548698.44689699996</v>
      </c>
      <c r="PDO22">
        <v>-551987.44921400002</v>
      </c>
      <c r="PDP22">
        <v>-442673.02683799999</v>
      </c>
      <c r="PDQ22">
        <v>-415490.33134600002</v>
      </c>
      <c r="PDR22">
        <v>-426023.48278600001</v>
      </c>
      <c r="PDS22">
        <v>-447806.25961100002</v>
      </c>
      <c r="PDT22">
        <v>-474942.26655200002</v>
      </c>
      <c r="PDU22">
        <v>-500504.07044899999</v>
      </c>
      <c r="PDV22">
        <v>-522520.809068</v>
      </c>
      <c r="PDW22">
        <v>-541823.40799199999</v>
      </c>
      <c r="PDX22">
        <v>-563277.87768100004</v>
      </c>
      <c r="PDY22">
        <v>-576539.66114800004</v>
      </c>
      <c r="PDZ22">
        <v>-581155.17742600001</v>
      </c>
      <c r="PEA22">
        <v>-436953.13772300002</v>
      </c>
      <c r="PEB22">
        <v>-409083.558533</v>
      </c>
      <c r="PEC22">
        <v>-417749.61056200002</v>
      </c>
      <c r="PED22">
        <v>-440003.03956200002</v>
      </c>
      <c r="PEE22">
        <v>-465066.21002300002</v>
      </c>
      <c r="PEF22">
        <v>-492611.96121799998</v>
      </c>
      <c r="PEG22">
        <v>-518554.196642</v>
      </c>
      <c r="PEH22">
        <v>-536432.35226199997</v>
      </c>
      <c r="PEI22">
        <v>-545141.84507200005</v>
      </c>
      <c r="PEJ22">
        <v>-549698.77724099997</v>
      </c>
      <c r="PEK22">
        <v>-551987.44921400002</v>
      </c>
      <c r="PEL22">
        <v>-790033.08297800005</v>
      </c>
      <c r="PEM22">
        <v>-727713.69926400005</v>
      </c>
      <c r="PEN22">
        <v>-684218.78591600002</v>
      </c>
      <c r="PEO22">
        <v>-659345.51013199997</v>
      </c>
      <c r="PEP22">
        <v>-652721.602816</v>
      </c>
      <c r="PEQ22">
        <v>-663504.19457599998</v>
      </c>
      <c r="PER22">
        <v>-689975.66617500002</v>
      </c>
      <c r="PES22">
        <v>-729098.12848499999</v>
      </c>
      <c r="PET22">
        <v>-811176.54064799997</v>
      </c>
      <c r="PEU22">
        <v>-859107.61773099995</v>
      </c>
      <c r="PEV22">
        <v>-867373.66478899994</v>
      </c>
      <c r="PEW22">
        <v>-787047.18816200003</v>
      </c>
      <c r="PEX22">
        <v>-723267.97248300002</v>
      </c>
      <c r="PEY22">
        <v>-677768.126774</v>
      </c>
      <c r="PEZ22">
        <v>-650177.51947900001</v>
      </c>
      <c r="PFA22">
        <v>-639929.368089</v>
      </c>
      <c r="PFB22">
        <v>-645977.63997899997</v>
      </c>
      <c r="PFC22">
        <v>-666433.89438099996</v>
      </c>
      <c r="PFD22">
        <v>-771171.17122799996</v>
      </c>
      <c r="PFE22">
        <v>-794617.256635</v>
      </c>
      <c r="PFF22">
        <v>-804646.14326599997</v>
      </c>
      <c r="PFG22">
        <v>-809038.20836599998</v>
      </c>
      <c r="PFH22">
        <v>-669578.178938</v>
      </c>
      <c r="PFI22">
        <v>-626961.74156300002</v>
      </c>
      <c r="PFJ22">
        <v>-641516.83074200002</v>
      </c>
      <c r="PFK22">
        <v>-673069.78068900004</v>
      </c>
      <c r="PFL22">
        <v>-712637.39645700005</v>
      </c>
      <c r="PFM22">
        <v>-749979.85245000001</v>
      </c>
      <c r="PFN22">
        <v>-782144.895242</v>
      </c>
      <c r="PFO22">
        <v>-810311.47185199999</v>
      </c>
      <c r="PFP22">
        <v>-841505.59050199995</v>
      </c>
      <c r="PFQ22">
        <v>-860720.10217800003</v>
      </c>
      <c r="PFR22">
        <v>-867373.66478899994</v>
      </c>
      <c r="PFS22">
        <v>-659341.43587699998</v>
      </c>
      <c r="PFT22">
        <v>-614171.86576399999</v>
      </c>
      <c r="PFU22">
        <v>-624311.02587000001</v>
      </c>
      <c r="PFV22">
        <v>-654535.61940700002</v>
      </c>
      <c r="PFW22">
        <v>-689219.62135999999</v>
      </c>
      <c r="PFX22">
        <v>-727402.08985300001</v>
      </c>
      <c r="PFY22">
        <v>-763261.78757399996</v>
      </c>
      <c r="PFZ22">
        <v>-787863.18836100004</v>
      </c>
      <c r="PGA22">
        <v>-799792.15815899998</v>
      </c>
      <c r="PGB22">
        <v>-805982.02090400003</v>
      </c>
      <c r="PGC22">
        <v>-809038.20836599998</v>
      </c>
      <c r="PGD22">
        <v>-1196124.21175</v>
      </c>
      <c r="PGE22">
        <v>-1100995.88986</v>
      </c>
      <c r="PGF22">
        <v>-1034148.36735</v>
      </c>
      <c r="PGG22">
        <v>-995196.65672700002</v>
      </c>
      <c r="PGH22">
        <v>-983486.24890999997</v>
      </c>
      <c r="PGI22">
        <v>-997645.18795399996</v>
      </c>
      <c r="PGJ22">
        <v>-1034990.44383</v>
      </c>
      <c r="PGK22">
        <v>-1090884.8483299999</v>
      </c>
      <c r="PGL22">
        <v>-1207928.45053</v>
      </c>
      <c r="PGM22">
        <v>-1276094.9253700001</v>
      </c>
      <c r="PGN22">
        <v>-1287775.2983299999</v>
      </c>
      <c r="PGO22">
        <v>-1190152.42212</v>
      </c>
      <c r="PGP22">
        <v>-1092104.4362999999</v>
      </c>
      <c r="PGQ22">
        <v>-1021247.04906</v>
      </c>
      <c r="PGR22">
        <v>-976860.67542300001</v>
      </c>
      <c r="PGS22">
        <v>-957901.77945599996</v>
      </c>
      <c r="PGT22">
        <v>-962592.07876099995</v>
      </c>
      <c r="PGU22">
        <v>-987906.90024300001</v>
      </c>
      <c r="PGV22">
        <v>-1122281.1858399999</v>
      </c>
      <c r="PGW22">
        <v>-1152765.2795500001</v>
      </c>
      <c r="PGX22">
        <v>-1165632.3633999999</v>
      </c>
      <c r="PGY22">
        <v>-1171104.38549</v>
      </c>
      <c r="PGZ22">
        <v>-1012126.18822</v>
      </c>
      <c r="PHA22">
        <v>-944709.13900299999</v>
      </c>
      <c r="PHB22">
        <v>-963957.24630300002</v>
      </c>
      <c r="PHC22">
        <v>-1008862.42722</v>
      </c>
      <c r="PHD22">
        <v>-1065717.12892</v>
      </c>
      <c r="PHE22">
        <v>-1119519.96823</v>
      </c>
      <c r="PHF22">
        <v>-1165866.12824</v>
      </c>
      <c r="PHG22">
        <v>-1206381.95044</v>
      </c>
      <c r="PHH22">
        <v>-1251019.3506199999</v>
      </c>
      <c r="PHI22">
        <v>-1278373.5229</v>
      </c>
      <c r="PHJ22">
        <v>-1287775.2983299999</v>
      </c>
      <c r="PHK22">
        <v>-993476.42959499999</v>
      </c>
      <c r="PHL22">
        <v>-919165.57239999995</v>
      </c>
      <c r="PHM22">
        <v>-928548.75112799997</v>
      </c>
      <c r="PHN22">
        <v>-967358.17959099996</v>
      </c>
      <c r="PHO22">
        <v>-1013327.32212</v>
      </c>
      <c r="PHP22">
        <v>-1064070.6329000001</v>
      </c>
      <c r="PHQ22">
        <v>-1111508.2454899999</v>
      </c>
      <c r="PHR22">
        <v>-1143808.4643999999</v>
      </c>
      <c r="PHS22">
        <v>-1159347.65649</v>
      </c>
      <c r="PHT22">
        <v>-1167296.84803</v>
      </c>
      <c r="PHU22">
        <v>-1171104.38549</v>
      </c>
      <c r="PHV22">
        <v>-390562.09035800002</v>
      </c>
      <c r="PHW22">
        <v>-390562.09035800002</v>
      </c>
      <c r="PHX22">
        <v>-390562.09035800002</v>
      </c>
      <c r="PHY22">
        <v>-390562.09035800002</v>
      </c>
      <c r="PHZ22">
        <v>-390562.09035800002</v>
      </c>
      <c r="PIA22">
        <v>-390562.09035800002</v>
      </c>
      <c r="PIB22">
        <v>-390562.09035800002</v>
      </c>
      <c r="PIC22">
        <v>-390562.09035800002</v>
      </c>
      <c r="PID22">
        <v>-390562.09035800002</v>
      </c>
      <c r="PIE22">
        <v>-390562.09035800002</v>
      </c>
      <c r="PIF22">
        <v>-390562.09035800002</v>
      </c>
      <c r="PIG22">
        <v>-390283.97148499999</v>
      </c>
      <c r="PIH22">
        <v>-390283.97148499999</v>
      </c>
      <c r="PII22">
        <v>-390283.97148499999</v>
      </c>
      <c r="PIJ22">
        <v>-390283.97148499999</v>
      </c>
      <c r="PIK22">
        <v>-390283.97148499999</v>
      </c>
      <c r="PIL22">
        <v>-390283.97148499999</v>
      </c>
      <c r="PIM22">
        <v>-390283.97148499999</v>
      </c>
      <c r="PIN22">
        <v>-390283.97148499999</v>
      </c>
      <c r="PIO22">
        <v>-390283.97148499999</v>
      </c>
      <c r="PIP22">
        <v>-390283.97148499999</v>
      </c>
      <c r="PIQ22">
        <v>-390283.97148499999</v>
      </c>
      <c r="PIR22">
        <v>-390562.09035800002</v>
      </c>
      <c r="PIS22">
        <v>-390562.09035800002</v>
      </c>
      <c r="PIT22">
        <v>-390562.09035800002</v>
      </c>
      <c r="PIU22">
        <v>-390562.09035800002</v>
      </c>
      <c r="PIV22">
        <v>-390562.09035800002</v>
      </c>
      <c r="PIW22">
        <v>-390562.09035800002</v>
      </c>
      <c r="PIX22">
        <v>-390562.09035800002</v>
      </c>
      <c r="PIY22">
        <v>-390562.09035800002</v>
      </c>
      <c r="PIZ22">
        <v>-390562.09035800002</v>
      </c>
      <c r="PJA22">
        <v>-390562.09035800002</v>
      </c>
      <c r="PJB22">
        <v>-390562.09035800002</v>
      </c>
      <c r="PJC22">
        <v>-390283.97148499999</v>
      </c>
      <c r="PJD22">
        <v>-390283.97148499999</v>
      </c>
      <c r="PJE22">
        <v>-390283.97148499999</v>
      </c>
      <c r="PJF22">
        <v>-390283.97148499999</v>
      </c>
      <c r="PJG22">
        <v>-390283.97148499999</v>
      </c>
      <c r="PJH22">
        <v>-390283.97148499999</v>
      </c>
      <c r="PJI22">
        <v>-390283.97148499999</v>
      </c>
      <c r="PJJ22">
        <v>-390283.97148499999</v>
      </c>
      <c r="PJK22">
        <v>-390283.97148499999</v>
      </c>
      <c r="PJL22">
        <v>-390283.97148499999</v>
      </c>
      <c r="PJM22">
        <v>-390283.97148499999</v>
      </c>
      <c r="PJN22">
        <v>-581424.19386799994</v>
      </c>
      <c r="PJO22">
        <v>-581424.19386799994</v>
      </c>
      <c r="PJP22">
        <v>-581424.19386799994</v>
      </c>
      <c r="PJQ22">
        <v>-581424.19386799994</v>
      </c>
      <c r="PJR22">
        <v>-581424.19386799994</v>
      </c>
      <c r="PJS22">
        <v>-581424.19386799994</v>
      </c>
      <c r="PJT22">
        <v>-581424.19386799994</v>
      </c>
      <c r="PJU22">
        <v>-581424.19386799994</v>
      </c>
      <c r="PJV22">
        <v>-581424.19386799994</v>
      </c>
      <c r="PJW22">
        <v>-581424.19386799994</v>
      </c>
      <c r="PJX22">
        <v>-581424.19386799994</v>
      </c>
      <c r="PJY22">
        <v>-580896.55118399998</v>
      </c>
      <c r="PJZ22">
        <v>-580896.55118399998</v>
      </c>
      <c r="PKA22">
        <v>-580896.55118399998</v>
      </c>
      <c r="PKB22">
        <v>-580896.55118399998</v>
      </c>
      <c r="PKC22">
        <v>-580896.55118399998</v>
      </c>
      <c r="PKD22">
        <v>-580896.55118399998</v>
      </c>
      <c r="PKE22">
        <v>-580896.55118399998</v>
      </c>
      <c r="PKF22">
        <v>-580896.55118399998</v>
      </c>
      <c r="PKG22">
        <v>-580896.55118399998</v>
      </c>
      <c r="PKH22">
        <v>-580896.55118399998</v>
      </c>
      <c r="PKI22">
        <v>-580896.55118399998</v>
      </c>
      <c r="PKJ22">
        <v>-581424.19386799994</v>
      </c>
      <c r="PKK22">
        <v>-581424.19386799994</v>
      </c>
      <c r="PKL22">
        <v>-581424.19386799994</v>
      </c>
      <c r="PKM22">
        <v>-581424.19386799994</v>
      </c>
      <c r="PKN22">
        <v>-581424.19386799994</v>
      </c>
      <c r="PKO22">
        <v>-581424.19386799994</v>
      </c>
      <c r="PKP22">
        <v>-581424.19386799994</v>
      </c>
      <c r="PKQ22">
        <v>-581424.19386799994</v>
      </c>
      <c r="PKR22">
        <v>-581424.19386799994</v>
      </c>
      <c r="PKS22">
        <v>-581424.19386799994</v>
      </c>
      <c r="PKT22">
        <v>-581424.19386799994</v>
      </c>
      <c r="PKU22">
        <v>-580896.55118399998</v>
      </c>
      <c r="PKV22">
        <v>-580896.55118399998</v>
      </c>
      <c r="PKW22">
        <v>-580896.55118399998</v>
      </c>
      <c r="PKX22">
        <v>-580896.55118399998</v>
      </c>
      <c r="PKY22">
        <v>-580896.55118399998</v>
      </c>
      <c r="PKZ22">
        <v>-580896.55118399998</v>
      </c>
      <c r="PLA22">
        <v>-580896.55118399998</v>
      </c>
      <c r="PLB22">
        <v>-580896.55118399998</v>
      </c>
      <c r="PLC22">
        <v>-580896.55118399998</v>
      </c>
      <c r="PLD22">
        <v>-580896.55118399998</v>
      </c>
      <c r="PLE22">
        <v>-580896.55118399998</v>
      </c>
      <c r="PLF22">
        <v>-858628.32850399998</v>
      </c>
      <c r="PLG22">
        <v>-858628.32850399998</v>
      </c>
      <c r="PLH22">
        <v>-858628.32850399998</v>
      </c>
      <c r="PLI22">
        <v>-858628.32850399998</v>
      </c>
      <c r="PLJ22">
        <v>-858628.32850399998</v>
      </c>
      <c r="PLK22">
        <v>-858628.32850399998</v>
      </c>
      <c r="PLL22">
        <v>-858628.32850399998</v>
      </c>
      <c r="PLM22">
        <v>-858628.32850399998</v>
      </c>
      <c r="PLN22">
        <v>-858628.32850399998</v>
      </c>
      <c r="PLO22">
        <v>-858628.32850399998</v>
      </c>
      <c r="PLP22">
        <v>-858628.32850399998</v>
      </c>
      <c r="PLQ22">
        <v>-857601.63819800003</v>
      </c>
      <c r="PLR22">
        <v>-857601.63819800003</v>
      </c>
      <c r="PLS22">
        <v>-857601.63819800003</v>
      </c>
      <c r="PLT22">
        <v>-857601.63819800003</v>
      </c>
      <c r="PLU22">
        <v>-857601.63819800003</v>
      </c>
      <c r="PLV22">
        <v>-857601.63819800003</v>
      </c>
      <c r="PLW22">
        <v>-857601.63819800003</v>
      </c>
      <c r="PLX22">
        <v>-857601.63819800003</v>
      </c>
      <c r="PLY22">
        <v>-857601.63819800003</v>
      </c>
      <c r="PLZ22">
        <v>-857601.63819800003</v>
      </c>
      <c r="PMA22">
        <v>-857601.63819800003</v>
      </c>
      <c r="PMB22">
        <v>-858628.32850399998</v>
      </c>
      <c r="PMC22">
        <v>-858628.32850399998</v>
      </c>
      <c r="PMD22">
        <v>-858628.32850399998</v>
      </c>
      <c r="PME22">
        <v>-858628.32850399998</v>
      </c>
      <c r="PMF22">
        <v>-858628.32850399998</v>
      </c>
      <c r="PMG22">
        <v>-858628.32850399998</v>
      </c>
      <c r="PMH22">
        <v>-858628.32850399998</v>
      </c>
      <c r="PMI22">
        <v>-858628.32850399998</v>
      </c>
      <c r="PMJ22">
        <v>-858628.32850399998</v>
      </c>
      <c r="PMK22">
        <v>-858628.32850399998</v>
      </c>
      <c r="PML22">
        <v>-858628.32850399998</v>
      </c>
      <c r="PMM22">
        <v>-857601.63819800003</v>
      </c>
      <c r="PMN22">
        <v>-857601.63819800003</v>
      </c>
      <c r="PMO22">
        <v>-857601.63819800003</v>
      </c>
      <c r="PMP22">
        <v>-857601.63819800003</v>
      </c>
      <c r="PMQ22">
        <v>-857601.63819800003</v>
      </c>
      <c r="PMR22">
        <v>-857601.63819800003</v>
      </c>
      <c r="PMS22">
        <v>-857601.63819800003</v>
      </c>
      <c r="PMT22">
        <v>-857601.63819800003</v>
      </c>
      <c r="PMU22">
        <v>-857601.63819800003</v>
      </c>
      <c r="PMV22">
        <v>-857601.63819800003</v>
      </c>
      <c r="PMW22">
        <v>-857601.63819800003</v>
      </c>
      <c r="PMX22">
        <v>-24586.6137371</v>
      </c>
      <c r="PMY22">
        <v>-24586.6137371</v>
      </c>
      <c r="PMZ22">
        <v>-24586.6137371</v>
      </c>
      <c r="PNA22">
        <v>-24586.6137371</v>
      </c>
      <c r="PNB22">
        <v>-24586.6137371</v>
      </c>
      <c r="PNC22">
        <v>-24586.6137371</v>
      </c>
      <c r="PND22">
        <v>-24586.6137371</v>
      </c>
      <c r="PNE22">
        <v>-24586.6137371</v>
      </c>
      <c r="PNF22">
        <v>-24586.6137371</v>
      </c>
      <c r="PNG22">
        <v>-24586.6137371</v>
      </c>
      <c r="PNH22">
        <v>-24586.6137371</v>
      </c>
      <c r="PNI22">
        <v>-24586.6137371</v>
      </c>
      <c r="PNJ22">
        <v>-24586.6137371</v>
      </c>
      <c r="PNK22">
        <v>-24586.6137371</v>
      </c>
      <c r="PNL22">
        <v>-24586.6137371</v>
      </c>
      <c r="PNM22">
        <v>-24586.6137371</v>
      </c>
      <c r="PNN22">
        <v>-24586.6137371</v>
      </c>
      <c r="PNO22">
        <v>-24586.6137371</v>
      </c>
      <c r="PNP22">
        <v>-24586.6137371</v>
      </c>
      <c r="PNQ22">
        <v>-24586.6137371</v>
      </c>
      <c r="PNR22">
        <v>-24586.6137371</v>
      </c>
      <c r="PNS22">
        <v>-24586.6137371</v>
      </c>
      <c r="PNT22">
        <v>-24586.6137371</v>
      </c>
      <c r="PNU22">
        <v>-24586.6137371</v>
      </c>
      <c r="PNV22">
        <v>-24586.6137371</v>
      </c>
      <c r="PNW22">
        <v>-24586.6137371</v>
      </c>
      <c r="PNX22">
        <v>-24586.6137371</v>
      </c>
      <c r="PNY22">
        <v>-24586.6137371</v>
      </c>
      <c r="PNZ22">
        <v>-24586.6137371</v>
      </c>
      <c r="POA22">
        <v>-24586.6137371</v>
      </c>
      <c r="POB22">
        <v>-24586.6137371</v>
      </c>
      <c r="POC22">
        <v>-24586.6137371</v>
      </c>
      <c r="POD22">
        <v>-24586.6137371</v>
      </c>
      <c r="POE22">
        <v>-24586.6137371</v>
      </c>
      <c r="POF22">
        <v>-24586.6137371</v>
      </c>
      <c r="POG22">
        <v>-24586.6137371</v>
      </c>
      <c r="POH22">
        <v>-24586.6137371</v>
      </c>
      <c r="POI22">
        <v>-24586.6137371</v>
      </c>
      <c r="POJ22">
        <v>-24586.6137371</v>
      </c>
      <c r="POK22">
        <v>-24586.6137371</v>
      </c>
      <c r="POL22">
        <v>-24586.6137371</v>
      </c>
      <c r="POM22">
        <v>-24586.6137371</v>
      </c>
      <c r="PON22">
        <v>-24586.6137371</v>
      </c>
      <c r="POO22">
        <v>-24586.6137371</v>
      </c>
      <c r="POP22">
        <v>-47460.647827300003</v>
      </c>
      <c r="POQ22">
        <v>-47460.647827300003</v>
      </c>
      <c r="POR22">
        <v>-47460.647827300003</v>
      </c>
      <c r="POS22">
        <v>-47460.647827300003</v>
      </c>
      <c r="POT22">
        <v>-47460.647827300003</v>
      </c>
      <c r="POU22">
        <v>-47460.647827300003</v>
      </c>
      <c r="POV22">
        <v>-47460.647827300003</v>
      </c>
      <c r="POW22">
        <v>-47460.647827300003</v>
      </c>
      <c r="POX22">
        <v>-47460.647827300003</v>
      </c>
      <c r="POY22">
        <v>-47460.647827300003</v>
      </c>
      <c r="POZ22">
        <v>-47460.647827300003</v>
      </c>
      <c r="PPA22">
        <v>-47460.647827300003</v>
      </c>
      <c r="PPB22">
        <v>-47460.647827300003</v>
      </c>
      <c r="PPC22">
        <v>-47460.647827300003</v>
      </c>
      <c r="PPD22">
        <v>-47460.647827300003</v>
      </c>
      <c r="PPE22">
        <v>-47460.647827300003</v>
      </c>
      <c r="PPF22">
        <v>-47460.647827300003</v>
      </c>
      <c r="PPG22">
        <v>-47460.647827300003</v>
      </c>
      <c r="PPH22">
        <v>-47460.647827300003</v>
      </c>
      <c r="PPI22">
        <v>-47460.647827300003</v>
      </c>
      <c r="PPJ22">
        <v>-47460.647827300003</v>
      </c>
      <c r="PPK22">
        <v>-47460.647827300003</v>
      </c>
      <c r="PPL22">
        <v>-47460.647827300003</v>
      </c>
      <c r="PPM22">
        <v>-47460.647827300003</v>
      </c>
      <c r="PPN22">
        <v>-47460.647827300003</v>
      </c>
      <c r="PPO22">
        <v>-47460.647827300003</v>
      </c>
      <c r="PPP22">
        <v>-47460.647827300003</v>
      </c>
      <c r="PPQ22">
        <v>-47460.647827300003</v>
      </c>
      <c r="PPR22">
        <v>-47460.647827300003</v>
      </c>
      <c r="PPS22">
        <v>-47460.647827300003</v>
      </c>
      <c r="PPT22">
        <v>-47460.647827300003</v>
      </c>
      <c r="PPU22">
        <v>-47460.647827300003</v>
      </c>
      <c r="PPV22">
        <v>-47460.647827300003</v>
      </c>
      <c r="PPW22">
        <v>-47460.647827300003</v>
      </c>
      <c r="PPX22">
        <v>-47460.647827300003</v>
      </c>
      <c r="PPY22">
        <v>-47460.647827300003</v>
      </c>
      <c r="PPZ22">
        <v>-47460.647827300003</v>
      </c>
      <c r="PQA22">
        <v>-47460.647827300003</v>
      </c>
      <c r="PQB22">
        <v>-47460.647827300003</v>
      </c>
      <c r="PQC22">
        <v>-47460.647827300003</v>
      </c>
      <c r="PQD22">
        <v>-47460.647827300003</v>
      </c>
      <c r="PQE22">
        <v>-47460.647827300003</v>
      </c>
      <c r="PQF22">
        <v>-47460.647827300003</v>
      </c>
      <c r="PQG22">
        <v>-47460.647827300003</v>
      </c>
      <c r="PQH22">
        <v>-93208.716007700001</v>
      </c>
      <c r="PQI22">
        <v>-93208.716007700001</v>
      </c>
      <c r="PQJ22">
        <v>-93208.716007700001</v>
      </c>
      <c r="PQK22">
        <v>-93208.716007700001</v>
      </c>
      <c r="PQL22">
        <v>-93208.716007700001</v>
      </c>
      <c r="PQM22">
        <v>-93208.716007700001</v>
      </c>
      <c r="PQN22">
        <v>-93208.716007700001</v>
      </c>
      <c r="PQO22">
        <v>-93208.716007700001</v>
      </c>
      <c r="PQP22">
        <v>-93208.716007700001</v>
      </c>
      <c r="PQQ22">
        <v>-93208.716007700001</v>
      </c>
      <c r="PQR22">
        <v>-93208.716007700001</v>
      </c>
      <c r="PQS22">
        <v>-93208.716007700001</v>
      </c>
      <c r="PQT22">
        <v>-93208.716007700001</v>
      </c>
      <c r="PQU22">
        <v>-93208.716007700001</v>
      </c>
      <c r="PQV22">
        <v>-93208.716007700001</v>
      </c>
      <c r="PQW22">
        <v>-93208.716007700001</v>
      </c>
      <c r="PQX22">
        <v>-93208.716007700001</v>
      </c>
      <c r="PQY22">
        <v>-93208.716007700001</v>
      </c>
      <c r="PQZ22">
        <v>-93208.716007700001</v>
      </c>
      <c r="PRA22">
        <v>-93208.716007700001</v>
      </c>
      <c r="PRB22">
        <v>-93208.716007700001</v>
      </c>
      <c r="PRC22">
        <v>-93208.716007700001</v>
      </c>
      <c r="PRD22">
        <v>-93208.716007700001</v>
      </c>
      <c r="PRE22">
        <v>-93208.716007700001</v>
      </c>
      <c r="PRF22">
        <v>-93208.716007700001</v>
      </c>
      <c r="PRG22">
        <v>-93208.716007700001</v>
      </c>
      <c r="PRH22">
        <v>-93208.716007700001</v>
      </c>
      <c r="PRI22">
        <v>-93208.716007700001</v>
      </c>
      <c r="PRJ22">
        <v>-93208.716007700001</v>
      </c>
      <c r="PRK22">
        <v>-93208.716007700001</v>
      </c>
      <c r="PRL22">
        <v>-93208.716007700001</v>
      </c>
      <c r="PRM22">
        <v>-93208.716007700001</v>
      </c>
      <c r="PRN22">
        <v>-93208.716007700001</v>
      </c>
      <c r="PRO22">
        <v>-93208.716007700001</v>
      </c>
      <c r="PRP22">
        <v>-93208.716007700001</v>
      </c>
      <c r="PRQ22">
        <v>-93208.716007700001</v>
      </c>
      <c r="PRR22">
        <v>-93208.716007700001</v>
      </c>
      <c r="PRS22">
        <v>-93208.716007700001</v>
      </c>
      <c r="PRT22">
        <v>-93208.716007700001</v>
      </c>
      <c r="PRU22">
        <v>-93208.716007700001</v>
      </c>
      <c r="PRV22">
        <v>-93208.716007700001</v>
      </c>
      <c r="PRW22">
        <v>-93208.716007700001</v>
      </c>
      <c r="PRX22">
        <v>-93208.716007700001</v>
      </c>
      <c r="PRY22">
        <v>-93208.716007700001</v>
      </c>
      <c r="PRZ22">
        <v>-600863.27960400004</v>
      </c>
      <c r="PSA22">
        <v>-600863.27960400004</v>
      </c>
      <c r="PSB22">
        <v>-600863.27960400004</v>
      </c>
      <c r="PSC22">
        <v>-600863.27960400004</v>
      </c>
      <c r="PSD22">
        <v>-600863.27960400004</v>
      </c>
      <c r="PSE22">
        <v>-600863.27960400004</v>
      </c>
      <c r="PSF22">
        <v>-600863.27960400004</v>
      </c>
      <c r="PSG22">
        <v>-600863.27960400004</v>
      </c>
      <c r="PSH22">
        <v>-600863.27960400004</v>
      </c>
      <c r="PSI22">
        <v>-600863.27960400004</v>
      </c>
      <c r="PSJ22">
        <v>-600863.27960400004</v>
      </c>
      <c r="PSK22">
        <v>-600863.27960400004</v>
      </c>
      <c r="PSL22">
        <v>-600863.27960400004</v>
      </c>
      <c r="PSM22">
        <v>-600863.27960400004</v>
      </c>
      <c r="PSN22">
        <v>-600863.27960400004</v>
      </c>
      <c r="PSO22">
        <v>-600863.27960400004</v>
      </c>
      <c r="PSP22">
        <v>-600863.27960400004</v>
      </c>
      <c r="PSQ22">
        <v>-600863.27960400004</v>
      </c>
      <c r="PSR22">
        <v>-600863.27960400004</v>
      </c>
      <c r="PSS22">
        <v>-600863.27960400004</v>
      </c>
      <c r="PST22">
        <v>-600863.27960400004</v>
      </c>
      <c r="PSU22">
        <v>-600863.27960400004</v>
      </c>
      <c r="PSV22">
        <v>-600863.27960400004</v>
      </c>
      <c r="PSW22">
        <v>-600863.27960400004</v>
      </c>
      <c r="PSX22">
        <v>-600863.27960400004</v>
      </c>
      <c r="PSY22">
        <v>-600863.27960400004</v>
      </c>
      <c r="PSZ22">
        <v>-600863.27960400004</v>
      </c>
      <c r="PTA22">
        <v>-600863.27960400004</v>
      </c>
      <c r="PTB22">
        <v>-600863.27960400004</v>
      </c>
      <c r="PTC22">
        <v>-600863.27960400004</v>
      </c>
      <c r="PTD22">
        <v>-600863.27960400004</v>
      </c>
      <c r="PTE22">
        <v>-600863.27960400004</v>
      </c>
      <c r="PTF22">
        <v>-600863.27960400004</v>
      </c>
      <c r="PTG22">
        <v>-600863.27960400004</v>
      </c>
      <c r="PTH22">
        <v>-600863.27960400004</v>
      </c>
      <c r="PTI22">
        <v>-600863.27960400004</v>
      </c>
      <c r="PTJ22">
        <v>-600863.27960400004</v>
      </c>
      <c r="PTK22">
        <v>-600863.27960400004</v>
      </c>
      <c r="PTL22">
        <v>-600863.27960400004</v>
      </c>
      <c r="PTM22">
        <v>-600863.27960400004</v>
      </c>
      <c r="PTN22">
        <v>-600863.27960400004</v>
      </c>
      <c r="PTO22">
        <v>-600863.27960400004</v>
      </c>
      <c r="PTP22">
        <v>-600863.27960400004</v>
      </c>
      <c r="PTQ22">
        <v>-600863.27960400004</v>
      </c>
      <c r="PTR22">
        <v>-938933.18551400001</v>
      </c>
      <c r="PTS22">
        <v>-938933.18551400001</v>
      </c>
      <c r="PTT22">
        <v>-938933.18551400001</v>
      </c>
      <c r="PTU22">
        <v>-938933.18551400001</v>
      </c>
      <c r="PTV22">
        <v>-938933.18551400001</v>
      </c>
      <c r="PTW22">
        <v>-938933.18551400001</v>
      </c>
      <c r="PTX22">
        <v>-938933.18551400001</v>
      </c>
      <c r="PTY22">
        <v>-938933.18551400001</v>
      </c>
      <c r="PTZ22">
        <v>-938933.18551400001</v>
      </c>
      <c r="PUA22">
        <v>-938933.18551400001</v>
      </c>
      <c r="PUB22">
        <v>-938933.18551400001</v>
      </c>
      <c r="PUC22">
        <v>-938933.18551400001</v>
      </c>
      <c r="PUD22">
        <v>-938933.18551400001</v>
      </c>
      <c r="PUE22">
        <v>-938933.18551400001</v>
      </c>
      <c r="PUF22">
        <v>-938933.18551400001</v>
      </c>
      <c r="PUG22">
        <v>-938933.18551400001</v>
      </c>
      <c r="PUH22">
        <v>-938933.18551400001</v>
      </c>
      <c r="PUI22">
        <v>-938933.18551400001</v>
      </c>
      <c r="PUJ22">
        <v>-938933.18551400001</v>
      </c>
      <c r="PUK22">
        <v>-938933.18551400001</v>
      </c>
      <c r="PUL22">
        <v>-938933.18551400001</v>
      </c>
      <c r="PUM22">
        <v>-938933.18551400001</v>
      </c>
      <c r="PUN22">
        <v>-938933.18551400001</v>
      </c>
      <c r="PUO22">
        <v>-938933.18551400001</v>
      </c>
      <c r="PUP22">
        <v>-938933.18551400001</v>
      </c>
      <c r="PUQ22">
        <v>-938933.18551400001</v>
      </c>
      <c r="PUR22">
        <v>-938933.18551400001</v>
      </c>
      <c r="PUS22">
        <v>-938933.18551400001</v>
      </c>
      <c r="PUT22">
        <v>-938933.18551400001</v>
      </c>
      <c r="PUU22">
        <v>-938933.18551400001</v>
      </c>
      <c r="PUV22">
        <v>-938933.18551400001</v>
      </c>
      <c r="PUW22">
        <v>-938933.18551400001</v>
      </c>
      <c r="PUX22">
        <v>-938933.18551400001</v>
      </c>
      <c r="PUY22">
        <v>-938933.18551400001</v>
      </c>
      <c r="PUZ22">
        <v>-938933.18551400001</v>
      </c>
      <c r="PVA22">
        <v>-938933.18551400001</v>
      </c>
      <c r="PVB22">
        <v>-938933.18551400001</v>
      </c>
      <c r="PVC22">
        <v>-938933.18551400001</v>
      </c>
      <c r="PVD22">
        <v>-938933.18551400001</v>
      </c>
      <c r="PVE22">
        <v>-938933.18551400001</v>
      </c>
      <c r="PVF22">
        <v>-938933.18551400001</v>
      </c>
      <c r="PVG22">
        <v>-938933.18551400001</v>
      </c>
      <c r="PVH22">
        <v>-938933.18551400001</v>
      </c>
      <c r="PVI22">
        <v>-938933.18551400001</v>
      </c>
      <c r="PVJ22">
        <v>-1481988.8137000001</v>
      </c>
      <c r="PVK22">
        <v>-1481988.8137000001</v>
      </c>
      <c r="PVL22">
        <v>-1481988.8137000001</v>
      </c>
      <c r="PVM22">
        <v>-1481988.8137000001</v>
      </c>
      <c r="PVN22">
        <v>-1481988.8137000001</v>
      </c>
      <c r="PVO22">
        <v>-1481988.8137000001</v>
      </c>
      <c r="PVP22">
        <v>-1481988.8137000001</v>
      </c>
      <c r="PVQ22">
        <v>-1481988.8137000001</v>
      </c>
      <c r="PVR22">
        <v>-1481988.8137000001</v>
      </c>
      <c r="PVS22">
        <v>-1481988.8137000001</v>
      </c>
      <c r="PVT22">
        <v>-1481988.8137000001</v>
      </c>
      <c r="PVU22">
        <v>-1481988.8137000001</v>
      </c>
      <c r="PVV22">
        <v>-1481988.8137000001</v>
      </c>
      <c r="PVW22">
        <v>-1481988.8137000001</v>
      </c>
      <c r="PVX22">
        <v>-1481988.8137000001</v>
      </c>
      <c r="PVY22">
        <v>-1481988.8137000001</v>
      </c>
      <c r="PVZ22">
        <v>-1481988.8137000001</v>
      </c>
      <c r="PWA22">
        <v>-1481988.8137000001</v>
      </c>
      <c r="PWB22">
        <v>-1481988.8137000001</v>
      </c>
      <c r="PWC22">
        <v>-1481988.8137000001</v>
      </c>
      <c r="PWD22">
        <v>-1481988.8137000001</v>
      </c>
      <c r="PWE22">
        <v>-1481988.8137000001</v>
      </c>
      <c r="PWF22">
        <v>-1481988.8137000001</v>
      </c>
      <c r="PWG22">
        <v>-1481988.8137000001</v>
      </c>
      <c r="PWH22">
        <v>-1481988.8137000001</v>
      </c>
      <c r="PWI22">
        <v>-1481988.8137000001</v>
      </c>
      <c r="PWJ22">
        <v>-1481988.8137000001</v>
      </c>
      <c r="PWK22">
        <v>-1481988.8137000001</v>
      </c>
      <c r="PWL22">
        <v>-1481988.8137000001</v>
      </c>
      <c r="PWM22">
        <v>-1481988.8137000001</v>
      </c>
      <c r="PWN22">
        <v>-1481988.8137000001</v>
      </c>
      <c r="PWO22">
        <v>-1481988.8137000001</v>
      </c>
      <c r="PWP22">
        <v>-1481988.8137000001</v>
      </c>
      <c r="PWQ22">
        <v>-1481988.8137000001</v>
      </c>
      <c r="PWR22">
        <v>-1481988.8137000001</v>
      </c>
      <c r="PWS22">
        <v>-1481988.8137000001</v>
      </c>
      <c r="PWT22">
        <v>-1481988.8137000001</v>
      </c>
      <c r="PWU22">
        <v>-1481988.8137000001</v>
      </c>
      <c r="PWV22">
        <v>-1481988.8137000001</v>
      </c>
      <c r="PWW22">
        <v>-1481988.8137000001</v>
      </c>
      <c r="PWX22">
        <v>-1481988.8137000001</v>
      </c>
      <c r="PWY22">
        <v>-1481988.8137000001</v>
      </c>
      <c r="PWZ22">
        <v>-1481988.8137000001</v>
      </c>
      <c r="PXA22">
        <v>-1481988.8137000001</v>
      </c>
      <c r="PXB22">
        <v>-568019.67628500005</v>
      </c>
      <c r="PXC22">
        <v>-568019.67628500005</v>
      </c>
      <c r="PXD22">
        <v>-568019.67628500005</v>
      </c>
      <c r="PXE22">
        <v>-568019.67628500005</v>
      </c>
      <c r="PXF22">
        <v>-568019.67628500005</v>
      </c>
      <c r="PXG22">
        <v>-568019.67628500005</v>
      </c>
      <c r="PXH22">
        <v>-568019.67628500005</v>
      </c>
      <c r="PXI22">
        <v>-568019.67628500005</v>
      </c>
      <c r="PXJ22">
        <v>-568019.67628500005</v>
      </c>
      <c r="PXK22">
        <v>-568019.67628500005</v>
      </c>
      <c r="PXL22">
        <v>-568019.67628500005</v>
      </c>
      <c r="PXM22">
        <v>-566077.91987600003</v>
      </c>
      <c r="PXN22">
        <v>-566077.91987600003</v>
      </c>
      <c r="PXO22">
        <v>-566077.91987600003</v>
      </c>
      <c r="PXP22">
        <v>-566077.91987600003</v>
      </c>
      <c r="PXQ22">
        <v>-566077.91987600003</v>
      </c>
      <c r="PXR22">
        <v>-566077.91987600003</v>
      </c>
      <c r="PXS22">
        <v>-566077.91987600003</v>
      </c>
      <c r="PXT22">
        <v>-566077.91987600003</v>
      </c>
      <c r="PXU22">
        <v>-566077.91987600003</v>
      </c>
      <c r="PXV22">
        <v>-566077.91987600003</v>
      </c>
      <c r="PXW22">
        <v>-566077.91987600003</v>
      </c>
      <c r="PXX22">
        <v>-568019.67628500005</v>
      </c>
      <c r="PXY22">
        <v>-568019.67628500005</v>
      </c>
      <c r="PXZ22">
        <v>-568019.67628500005</v>
      </c>
      <c r="PYA22">
        <v>-568019.67628500005</v>
      </c>
      <c r="PYB22">
        <v>-568019.67628500005</v>
      </c>
      <c r="PYC22">
        <v>-568019.67628500005</v>
      </c>
      <c r="PYD22">
        <v>-568019.67628500005</v>
      </c>
      <c r="PYE22">
        <v>-568019.67628500005</v>
      </c>
      <c r="PYF22">
        <v>-568019.67628500005</v>
      </c>
      <c r="PYG22">
        <v>-568019.67628500005</v>
      </c>
      <c r="PYH22">
        <v>-568019.67628500005</v>
      </c>
      <c r="PYI22">
        <v>-566077.91987600003</v>
      </c>
      <c r="PYJ22">
        <v>-566077.91987600003</v>
      </c>
      <c r="PYK22">
        <v>-566077.91987600003</v>
      </c>
      <c r="PYL22">
        <v>-566077.91987600003</v>
      </c>
      <c r="PYM22">
        <v>-566077.91987600003</v>
      </c>
      <c r="PYN22">
        <v>-566077.91987600003</v>
      </c>
      <c r="PYO22">
        <v>-566077.91987600003</v>
      </c>
      <c r="PYP22">
        <v>-566077.91987600003</v>
      </c>
      <c r="PYQ22">
        <v>-566077.91987600003</v>
      </c>
      <c r="PYR22">
        <v>-566077.91987600003</v>
      </c>
      <c r="PYS22">
        <v>-566077.91987600003</v>
      </c>
      <c r="PYT22">
        <v>-763398.11961399997</v>
      </c>
      <c r="PYU22">
        <v>-763398.11961399997</v>
      </c>
      <c r="PYV22">
        <v>-763398.11961399997</v>
      </c>
      <c r="PYW22">
        <v>-763398.11961399997</v>
      </c>
      <c r="PYX22">
        <v>-763398.11961399997</v>
      </c>
      <c r="PYY22">
        <v>-763398.11961399997</v>
      </c>
      <c r="PYZ22">
        <v>-763398.11961399997</v>
      </c>
      <c r="PZA22">
        <v>-763398.11961399997</v>
      </c>
      <c r="PZB22">
        <v>-763398.11961399997</v>
      </c>
      <c r="PZC22">
        <v>-763398.11961399997</v>
      </c>
      <c r="PZD22">
        <v>-763398.11961399997</v>
      </c>
      <c r="PZE22">
        <v>-759586.28190399997</v>
      </c>
      <c r="PZF22">
        <v>-759586.28190399997</v>
      </c>
      <c r="PZG22">
        <v>-759586.28190399997</v>
      </c>
      <c r="PZH22">
        <v>-759586.28190399997</v>
      </c>
      <c r="PZI22">
        <v>-759586.28190399997</v>
      </c>
      <c r="PZJ22">
        <v>-759586.28190399997</v>
      </c>
      <c r="PZK22">
        <v>-759586.28190399997</v>
      </c>
      <c r="PZL22">
        <v>-759586.28190399997</v>
      </c>
      <c r="PZM22">
        <v>-759586.28190399997</v>
      </c>
      <c r="PZN22">
        <v>-759586.28190399997</v>
      </c>
      <c r="PZO22">
        <v>-759586.28190399997</v>
      </c>
      <c r="PZP22">
        <v>-763398.11961399997</v>
      </c>
      <c r="PZQ22">
        <v>-763398.11961399997</v>
      </c>
      <c r="PZR22">
        <v>-763398.11961399997</v>
      </c>
      <c r="PZS22">
        <v>-763398.11961399997</v>
      </c>
      <c r="PZT22">
        <v>-763398.11961399997</v>
      </c>
      <c r="PZU22">
        <v>-763398.11961399997</v>
      </c>
      <c r="PZV22">
        <v>-763398.11961399997</v>
      </c>
      <c r="PZW22">
        <v>-763398.11961399997</v>
      </c>
      <c r="PZX22">
        <v>-763398.11961399997</v>
      </c>
      <c r="PZY22">
        <v>-763398.11961399997</v>
      </c>
      <c r="PZZ22">
        <v>-763398.11961399997</v>
      </c>
      <c r="QAA22">
        <v>-759586.28190399997</v>
      </c>
      <c r="QAB22">
        <v>-759586.28190399997</v>
      </c>
      <c r="QAC22">
        <v>-759586.28190399997</v>
      </c>
      <c r="QAD22">
        <v>-759586.28190399997</v>
      </c>
      <c r="QAE22">
        <v>-759586.28190399997</v>
      </c>
      <c r="QAF22">
        <v>-759586.28190399997</v>
      </c>
      <c r="QAG22">
        <v>-759586.28190399997</v>
      </c>
      <c r="QAH22">
        <v>-759586.28190399997</v>
      </c>
      <c r="QAI22">
        <v>-759586.28190399997</v>
      </c>
      <c r="QAJ22">
        <v>-759586.28190399997</v>
      </c>
      <c r="QAK22">
        <v>-759586.28190399997</v>
      </c>
      <c r="QAL22">
        <v>-957533.432868</v>
      </c>
      <c r="QAM22">
        <v>-957533.432868</v>
      </c>
      <c r="QAN22">
        <v>-957533.432868</v>
      </c>
      <c r="QAO22">
        <v>-957533.432868</v>
      </c>
      <c r="QAP22">
        <v>-957533.432868</v>
      </c>
      <c r="QAQ22">
        <v>-957533.432868</v>
      </c>
      <c r="QAR22">
        <v>-957533.432868</v>
      </c>
      <c r="QAS22">
        <v>-957533.432868</v>
      </c>
      <c r="QAT22">
        <v>-957533.432868</v>
      </c>
      <c r="QAU22">
        <v>-957533.432868</v>
      </c>
      <c r="QAV22">
        <v>-957533.432868</v>
      </c>
      <c r="QAW22">
        <v>-949981.43255599996</v>
      </c>
      <c r="QAX22">
        <v>-949981.43255599996</v>
      </c>
      <c r="QAY22">
        <v>-949981.43255599996</v>
      </c>
      <c r="QAZ22">
        <v>-949981.43255599996</v>
      </c>
      <c r="QBA22">
        <v>-949981.43255599996</v>
      </c>
      <c r="QBB22">
        <v>-949981.43255599996</v>
      </c>
      <c r="QBC22">
        <v>-949981.43255599996</v>
      </c>
      <c r="QBD22">
        <v>-949981.43255599996</v>
      </c>
      <c r="QBE22">
        <v>-949981.43255599996</v>
      </c>
      <c r="QBF22">
        <v>-949981.43255599996</v>
      </c>
      <c r="QBG22">
        <v>-949981.43255599996</v>
      </c>
      <c r="QBH22">
        <v>-957533.432868</v>
      </c>
      <c r="QBI22">
        <v>-957533.432868</v>
      </c>
      <c r="QBJ22">
        <v>-957533.432868</v>
      </c>
      <c r="QBK22">
        <v>-957533.432868</v>
      </c>
      <c r="QBL22">
        <v>-957533.432868</v>
      </c>
      <c r="QBM22">
        <v>-957533.432868</v>
      </c>
      <c r="QBN22">
        <v>-957533.432868</v>
      </c>
      <c r="QBO22">
        <v>-957533.432868</v>
      </c>
      <c r="QBP22">
        <v>-957533.432868</v>
      </c>
      <c r="QBQ22">
        <v>-957533.432868</v>
      </c>
      <c r="QBR22">
        <v>-957533.432868</v>
      </c>
      <c r="QBS22">
        <v>-949981.43255599996</v>
      </c>
      <c r="QBT22">
        <v>-949981.43255599996</v>
      </c>
      <c r="QBU22">
        <v>-949981.43255599996</v>
      </c>
      <c r="QBV22">
        <v>-949981.43255599996</v>
      </c>
      <c r="QBW22">
        <v>-949981.43255599996</v>
      </c>
      <c r="QBX22">
        <v>-949981.43255599996</v>
      </c>
      <c r="QBY22">
        <v>-949981.43255599996</v>
      </c>
      <c r="QBZ22">
        <v>-949981.43255599996</v>
      </c>
      <c r="QCA22">
        <v>-949981.43255599996</v>
      </c>
      <c r="QCB22">
        <v>-949981.43255599996</v>
      </c>
      <c r="QCC22">
        <v>-949981.43255599996</v>
      </c>
      <c r="QCD22">
        <v>-600621.19758399995</v>
      </c>
      <c r="QCE22">
        <v>-600621.19758399995</v>
      </c>
      <c r="QCF22">
        <v>-600621.19758399995</v>
      </c>
      <c r="QCG22">
        <v>-600621.19758399995</v>
      </c>
      <c r="QCH22">
        <v>-600621.19758399995</v>
      </c>
      <c r="QCI22">
        <v>-600621.19758399995</v>
      </c>
      <c r="QCJ22">
        <v>-600621.19758399995</v>
      </c>
      <c r="QCK22">
        <v>-600621.19758399995</v>
      </c>
      <c r="QCL22">
        <v>-600621.19758399995</v>
      </c>
      <c r="QCM22">
        <v>-600621.19758399995</v>
      </c>
      <c r="QCN22">
        <v>-600621.19758399995</v>
      </c>
      <c r="QCO22">
        <v>-518769.17664700001</v>
      </c>
      <c r="QCP22">
        <v>-518769.17664700001</v>
      </c>
      <c r="QCQ22">
        <v>-518769.17664700001</v>
      </c>
      <c r="QCR22">
        <v>-518769.17664700001</v>
      </c>
      <c r="QCS22">
        <v>-518769.17664700001</v>
      </c>
      <c r="QCT22">
        <v>-518769.17664700001</v>
      </c>
      <c r="QCU22">
        <v>-518769.17664700001</v>
      </c>
      <c r="QCV22">
        <v>-518769.17664700001</v>
      </c>
      <c r="QCW22">
        <v>-518769.17664700001</v>
      </c>
      <c r="QCX22">
        <v>-518769.17664700001</v>
      </c>
      <c r="QCY22">
        <v>-518769.17664700001</v>
      </c>
      <c r="QCZ22">
        <v>-600621.19758399995</v>
      </c>
      <c r="QDA22">
        <v>-600621.19758399995</v>
      </c>
      <c r="QDB22">
        <v>-600621.19758399995</v>
      </c>
      <c r="QDC22">
        <v>-600621.19758399995</v>
      </c>
      <c r="QDD22">
        <v>-600621.19758399995</v>
      </c>
      <c r="QDE22">
        <v>-600621.19758399995</v>
      </c>
      <c r="QDF22">
        <v>-600621.19758399995</v>
      </c>
      <c r="QDG22">
        <v>-600621.19758399995</v>
      </c>
      <c r="QDH22">
        <v>-600621.19758399995</v>
      </c>
      <c r="QDI22">
        <v>-600621.19758399995</v>
      </c>
      <c r="QDJ22">
        <v>-600621.19758399995</v>
      </c>
      <c r="QDK22">
        <v>-518769.17664700001</v>
      </c>
      <c r="QDL22">
        <v>-518769.17664700001</v>
      </c>
      <c r="QDM22">
        <v>-518769.17664700001</v>
      </c>
      <c r="QDN22">
        <v>-518769.17664700001</v>
      </c>
      <c r="QDO22">
        <v>-518769.17664700001</v>
      </c>
      <c r="QDP22">
        <v>-518769.17664700001</v>
      </c>
      <c r="QDQ22">
        <v>-518769.17664700001</v>
      </c>
      <c r="QDR22">
        <v>-518769.17664700001</v>
      </c>
      <c r="QDS22">
        <v>-518769.17664700001</v>
      </c>
      <c r="QDT22">
        <v>-518769.17664700001</v>
      </c>
      <c r="QDU22">
        <v>-518769.17664700001</v>
      </c>
      <c r="QDV22">
        <v>-801307.183021</v>
      </c>
      <c r="QDW22">
        <v>-801307.183021</v>
      </c>
      <c r="QDX22">
        <v>-801307.183021</v>
      </c>
      <c r="QDY22">
        <v>-801307.183021</v>
      </c>
      <c r="QDZ22">
        <v>-801307.183021</v>
      </c>
      <c r="QEA22">
        <v>-801307.183021</v>
      </c>
      <c r="QEB22">
        <v>-801307.183021</v>
      </c>
      <c r="QEC22">
        <v>-801307.183021</v>
      </c>
      <c r="QED22">
        <v>-801307.183021</v>
      </c>
      <c r="QEE22">
        <v>-801307.183021</v>
      </c>
      <c r="QEF22">
        <v>-801307.183021</v>
      </c>
      <c r="QEG22">
        <v>-640624.50490000006</v>
      </c>
      <c r="QEH22">
        <v>-640624.50490000006</v>
      </c>
      <c r="QEI22">
        <v>-640624.50490000006</v>
      </c>
      <c r="QEJ22">
        <v>-640624.50490000006</v>
      </c>
      <c r="QEK22">
        <v>-640624.50490000006</v>
      </c>
      <c r="QEL22">
        <v>-640624.50490000006</v>
      </c>
      <c r="QEM22">
        <v>-640624.50490000006</v>
      </c>
      <c r="QEN22">
        <v>-640624.50490000006</v>
      </c>
      <c r="QEO22">
        <v>-640624.50490000006</v>
      </c>
      <c r="QEP22">
        <v>-640624.50490000006</v>
      </c>
      <c r="QEQ22">
        <v>-640624.50490000006</v>
      </c>
      <c r="QER22">
        <v>-801307.183021</v>
      </c>
      <c r="QES22">
        <v>-801307.183021</v>
      </c>
      <c r="QET22">
        <v>-801307.183021</v>
      </c>
      <c r="QEU22">
        <v>-801307.183021</v>
      </c>
      <c r="QEV22">
        <v>-801307.183021</v>
      </c>
      <c r="QEW22">
        <v>-801307.183021</v>
      </c>
      <c r="QEX22">
        <v>-801307.183021</v>
      </c>
      <c r="QEY22">
        <v>-801307.183021</v>
      </c>
      <c r="QEZ22">
        <v>-801307.183021</v>
      </c>
      <c r="QFA22">
        <v>-801307.183021</v>
      </c>
      <c r="QFB22">
        <v>-801307.183021</v>
      </c>
      <c r="QFC22">
        <v>-640624.50490000006</v>
      </c>
      <c r="QFD22">
        <v>-640624.50490000006</v>
      </c>
      <c r="QFE22">
        <v>-640624.50490000006</v>
      </c>
      <c r="QFF22">
        <v>-640624.50490000006</v>
      </c>
      <c r="QFG22">
        <v>-640624.50490000006</v>
      </c>
      <c r="QFH22">
        <v>-640624.50490000006</v>
      </c>
      <c r="QFI22">
        <v>-640624.50490000006</v>
      </c>
      <c r="QFJ22">
        <v>-640624.50490000006</v>
      </c>
      <c r="QFK22">
        <v>-640624.50490000006</v>
      </c>
      <c r="QFL22">
        <v>-640624.50490000006</v>
      </c>
      <c r="QFM22">
        <v>-640624.50490000006</v>
      </c>
      <c r="QFN22">
        <v>-991492.04028199997</v>
      </c>
      <c r="QFO22">
        <v>-991492.04028199997</v>
      </c>
      <c r="QFP22">
        <v>-991492.04028199997</v>
      </c>
      <c r="QFQ22">
        <v>-991492.04028199997</v>
      </c>
      <c r="QFR22">
        <v>-991492.04028199997</v>
      </c>
      <c r="QFS22">
        <v>-991492.04028199997</v>
      </c>
      <c r="QFT22">
        <v>-991492.04028199997</v>
      </c>
      <c r="QFU22">
        <v>-991492.04028199997</v>
      </c>
      <c r="QFV22">
        <v>-991492.04028199997</v>
      </c>
      <c r="QFW22">
        <v>-991492.04028199997</v>
      </c>
      <c r="QFX22">
        <v>-991492.04028199997</v>
      </c>
      <c r="QFY22">
        <v>-673148.04779500002</v>
      </c>
      <c r="QFZ22">
        <v>-673148.04779500002</v>
      </c>
      <c r="QGA22">
        <v>-673148.04779500002</v>
      </c>
      <c r="QGB22">
        <v>-673148.04779500002</v>
      </c>
      <c r="QGC22">
        <v>-673148.04779500002</v>
      </c>
      <c r="QGD22">
        <v>-673148.04779500002</v>
      </c>
      <c r="QGE22">
        <v>-673148.04779500002</v>
      </c>
      <c r="QGF22">
        <v>-673148.04779500002</v>
      </c>
      <c r="QGG22">
        <v>-673148.04779500002</v>
      </c>
      <c r="QGH22">
        <v>-673148.04779500002</v>
      </c>
      <c r="QGI22">
        <v>-673148.04779500002</v>
      </c>
      <c r="QGJ22">
        <v>-991492.04028199997</v>
      </c>
      <c r="QGK22">
        <v>-991492.04028199997</v>
      </c>
      <c r="QGL22">
        <v>-991492.04028199997</v>
      </c>
      <c r="QGM22">
        <v>-991492.04028199997</v>
      </c>
      <c r="QGN22">
        <v>-991492.04028199997</v>
      </c>
      <c r="QGO22">
        <v>-991492.04028199997</v>
      </c>
      <c r="QGP22">
        <v>-991492.04028199997</v>
      </c>
      <c r="QGQ22">
        <v>-991492.04028199997</v>
      </c>
      <c r="QGR22">
        <v>-991492.04028199997</v>
      </c>
      <c r="QGS22">
        <v>-991492.04028199997</v>
      </c>
      <c r="QGT22">
        <v>-991492.04028199997</v>
      </c>
      <c r="QGU22">
        <v>-673148.04779500002</v>
      </c>
      <c r="QGV22">
        <v>-673148.04779500002</v>
      </c>
      <c r="QGW22">
        <v>-673148.04779500002</v>
      </c>
      <c r="QGX22">
        <v>-673148.04779500002</v>
      </c>
      <c r="QGY22">
        <v>-673148.04779500002</v>
      </c>
      <c r="QGZ22">
        <v>-673148.04779500002</v>
      </c>
      <c r="QHA22">
        <v>-673148.04779500002</v>
      </c>
      <c r="QHB22">
        <v>-673148.04779500002</v>
      </c>
      <c r="QHC22">
        <v>-673148.04779500002</v>
      </c>
      <c r="QHD22">
        <v>-673148.04779500002</v>
      </c>
      <c r="QHE22">
        <v>-673148.04779500002</v>
      </c>
      <c r="QHF22">
        <v>-2550078.9031500001</v>
      </c>
      <c r="QHG22">
        <v>-2550078.9031500001</v>
      </c>
      <c r="QHH22">
        <v>-2550078.9031500001</v>
      </c>
      <c r="QHI22">
        <v>-2550078.9031500001</v>
      </c>
      <c r="QHJ22">
        <v>-2550078.9031500001</v>
      </c>
      <c r="QHK22">
        <v>-2550078.9031500001</v>
      </c>
      <c r="QHL22">
        <v>-2550078.9031500001</v>
      </c>
      <c r="QHM22">
        <v>-2550078.9031500001</v>
      </c>
      <c r="QHN22">
        <v>-2550078.9031500001</v>
      </c>
      <c r="QHO22">
        <v>-2550078.9031500001</v>
      </c>
      <c r="QHP22">
        <v>-2550078.9031500001</v>
      </c>
      <c r="QHQ22">
        <v>-2544519.0339899999</v>
      </c>
      <c r="QHR22">
        <v>-2544519.0339899999</v>
      </c>
      <c r="QHS22">
        <v>-2544519.0339899999</v>
      </c>
      <c r="QHT22">
        <v>-2544519.0339899999</v>
      </c>
      <c r="QHU22">
        <v>-2544519.0339899999</v>
      </c>
      <c r="QHV22">
        <v>-2544519.0339899999</v>
      </c>
      <c r="QHW22">
        <v>-2544519.0339899999</v>
      </c>
      <c r="QHX22">
        <v>-2544519.0339899999</v>
      </c>
      <c r="QHY22">
        <v>-2544519.0339899999</v>
      </c>
      <c r="QHZ22">
        <v>-2544519.0339899999</v>
      </c>
      <c r="QIA22">
        <v>-2544519.0339899999</v>
      </c>
      <c r="QIB22">
        <v>-2550078.9031500001</v>
      </c>
      <c r="QIC22">
        <v>-2550078.9031500001</v>
      </c>
      <c r="QID22">
        <v>-2550078.9031500001</v>
      </c>
      <c r="QIE22">
        <v>-2550078.9031500001</v>
      </c>
      <c r="QIF22">
        <v>-2550078.9031500001</v>
      </c>
      <c r="QIG22">
        <v>-2550078.9031500001</v>
      </c>
      <c r="QIH22">
        <v>-2550078.9031500001</v>
      </c>
      <c r="QII22">
        <v>-2550078.9031500001</v>
      </c>
      <c r="QIJ22">
        <v>-2550078.9031500001</v>
      </c>
      <c r="QIK22">
        <v>-2550078.9031500001</v>
      </c>
      <c r="QIL22">
        <v>-2550078.9031500001</v>
      </c>
      <c r="QIM22">
        <v>-2544519.0339899999</v>
      </c>
      <c r="QIN22">
        <v>-2544519.0339899999</v>
      </c>
      <c r="QIO22">
        <v>-2544519.0339899999</v>
      </c>
      <c r="QIP22">
        <v>-2544519.0339899999</v>
      </c>
      <c r="QIQ22">
        <v>-2544519.0339899999</v>
      </c>
      <c r="QIR22">
        <v>-2544519.0339899999</v>
      </c>
      <c r="QIS22">
        <v>-2544519.0339899999</v>
      </c>
      <c r="QIT22">
        <v>-2544519.0339899999</v>
      </c>
      <c r="QIU22">
        <v>-2544519.0339899999</v>
      </c>
      <c r="QIV22">
        <v>-2544519.0339899999</v>
      </c>
      <c r="QIW22">
        <v>-2544519.0339899999</v>
      </c>
      <c r="QIX22">
        <v>-2785271.9895899999</v>
      </c>
      <c r="QIY22">
        <v>-2785271.9895899999</v>
      </c>
      <c r="QIZ22">
        <v>-2785271.9895899999</v>
      </c>
      <c r="QJA22">
        <v>-2785271.9895899999</v>
      </c>
      <c r="QJB22">
        <v>-2785271.9895899999</v>
      </c>
      <c r="QJC22">
        <v>-2785271.9895899999</v>
      </c>
      <c r="QJD22">
        <v>-2785271.9895899999</v>
      </c>
      <c r="QJE22">
        <v>-2785271.9895899999</v>
      </c>
      <c r="QJF22">
        <v>-2785271.9895899999</v>
      </c>
      <c r="QJG22">
        <v>-2785271.9895899999</v>
      </c>
      <c r="QJH22">
        <v>-2785271.9895899999</v>
      </c>
      <c r="QJI22">
        <v>-2774357.4800200001</v>
      </c>
      <c r="QJJ22">
        <v>-2774357.4800200001</v>
      </c>
      <c r="QJK22">
        <v>-2774357.4800200001</v>
      </c>
      <c r="QJL22">
        <v>-2774357.4800200001</v>
      </c>
      <c r="QJM22">
        <v>-2774357.4800200001</v>
      </c>
      <c r="QJN22">
        <v>-2774357.4800200001</v>
      </c>
      <c r="QJO22">
        <v>-2774357.4800200001</v>
      </c>
      <c r="QJP22">
        <v>-2774357.4800200001</v>
      </c>
      <c r="QJQ22">
        <v>-2774357.4800200001</v>
      </c>
      <c r="QJR22">
        <v>-2774357.4800200001</v>
      </c>
      <c r="QJS22">
        <v>-2774357.4800200001</v>
      </c>
      <c r="QJT22">
        <v>-2785271.9895899999</v>
      </c>
      <c r="QJU22">
        <v>-2785271.9895899999</v>
      </c>
      <c r="QJV22">
        <v>-2785271.9895899999</v>
      </c>
      <c r="QJW22">
        <v>-2785271.9895899999</v>
      </c>
      <c r="QJX22">
        <v>-2785271.9895899999</v>
      </c>
      <c r="QJY22">
        <v>-2785271.9895899999</v>
      </c>
      <c r="QJZ22">
        <v>-2785271.9895899999</v>
      </c>
      <c r="QKA22">
        <v>-2785271.9895899999</v>
      </c>
      <c r="QKB22">
        <v>-2785271.9895899999</v>
      </c>
      <c r="QKC22">
        <v>-2785271.9895899999</v>
      </c>
      <c r="QKD22">
        <v>-2785271.9895899999</v>
      </c>
      <c r="QKE22">
        <v>-2774357.4800200001</v>
      </c>
      <c r="QKF22">
        <v>-2774357.4800200001</v>
      </c>
      <c r="QKG22">
        <v>-2774357.4800200001</v>
      </c>
      <c r="QKH22">
        <v>-2774357.4800200001</v>
      </c>
      <c r="QKI22">
        <v>-2774357.4800200001</v>
      </c>
      <c r="QKJ22">
        <v>-2774357.4800200001</v>
      </c>
      <c r="QKK22">
        <v>-2774357.4800200001</v>
      </c>
      <c r="QKL22">
        <v>-2774357.4800200001</v>
      </c>
      <c r="QKM22">
        <v>-2774357.4800200001</v>
      </c>
      <c r="QKN22">
        <v>-2774357.4800200001</v>
      </c>
      <c r="QKO22">
        <v>-2774357.4800200001</v>
      </c>
      <c r="QKP22">
        <v>-3012456.5924300002</v>
      </c>
      <c r="QKQ22">
        <v>-3012456.5924300002</v>
      </c>
      <c r="QKR22">
        <v>-3012456.5924300002</v>
      </c>
      <c r="QKS22">
        <v>-3012456.5924300002</v>
      </c>
      <c r="QKT22">
        <v>-3012456.5924300002</v>
      </c>
      <c r="QKU22">
        <v>-3012456.5924300002</v>
      </c>
      <c r="QKV22">
        <v>-3012456.5924300002</v>
      </c>
      <c r="QKW22">
        <v>-3012456.5924300002</v>
      </c>
      <c r="QKX22">
        <v>-3012456.5924300002</v>
      </c>
      <c r="QKY22">
        <v>-3012456.5924300002</v>
      </c>
      <c r="QKZ22">
        <v>-3012456.5924300002</v>
      </c>
      <c r="QLA22">
        <v>-2990832.8020299999</v>
      </c>
      <c r="QLB22">
        <v>-2990832.8020299999</v>
      </c>
      <c r="QLC22">
        <v>-2990832.8020299999</v>
      </c>
      <c r="QLD22">
        <v>-2990832.8020299999</v>
      </c>
      <c r="QLE22">
        <v>-2990832.8020299999</v>
      </c>
      <c r="QLF22">
        <v>-2990832.8020299999</v>
      </c>
      <c r="QLG22">
        <v>-2990832.8020299999</v>
      </c>
      <c r="QLH22">
        <v>-2990832.8020299999</v>
      </c>
      <c r="QLI22">
        <v>-2990832.8020299999</v>
      </c>
      <c r="QLJ22">
        <v>-2990832.8020299999</v>
      </c>
      <c r="QLK22">
        <v>-2990832.8020299999</v>
      </c>
      <c r="QLL22">
        <v>-3012456.5924300002</v>
      </c>
      <c r="QLM22">
        <v>-3012456.5924300002</v>
      </c>
      <c r="QLN22">
        <v>-3012456.5924300002</v>
      </c>
      <c r="QLO22">
        <v>-3012456.5924300002</v>
      </c>
      <c r="QLP22">
        <v>-3012456.5924300002</v>
      </c>
      <c r="QLQ22">
        <v>-3012456.5924300002</v>
      </c>
      <c r="QLR22">
        <v>-3012456.5924300002</v>
      </c>
      <c r="QLS22">
        <v>-3012456.5924300002</v>
      </c>
      <c r="QLT22">
        <v>-3012456.5924300002</v>
      </c>
      <c r="QLU22">
        <v>-3012456.5924300002</v>
      </c>
      <c r="QLV22">
        <v>-3012456.5924300002</v>
      </c>
      <c r="QLW22">
        <v>-2990832.8020299999</v>
      </c>
      <c r="QLX22">
        <v>-2990832.8020299999</v>
      </c>
      <c r="QLY22">
        <v>-2990832.8020299999</v>
      </c>
      <c r="QLZ22">
        <v>-2990832.8020299999</v>
      </c>
      <c r="QMA22">
        <v>-2990832.8020299999</v>
      </c>
      <c r="QMB22">
        <v>-2990832.8020299999</v>
      </c>
      <c r="QMC22">
        <v>-2990832.8020299999</v>
      </c>
      <c r="QMD22">
        <v>-2990832.8020299999</v>
      </c>
      <c r="QME22">
        <v>-2990832.8020299999</v>
      </c>
      <c r="QMF22">
        <v>-2990832.8020299999</v>
      </c>
      <c r="QMG22">
        <v>-2990832.8020299999</v>
      </c>
      <c r="QMH22">
        <v>-36726596.762400001</v>
      </c>
      <c r="QMI22">
        <v>-36726596.762400001</v>
      </c>
      <c r="QMJ22">
        <v>-36726596.762400001</v>
      </c>
      <c r="QMK22">
        <v>-36726596.762400001</v>
      </c>
      <c r="QML22">
        <v>-36726596.762400001</v>
      </c>
      <c r="QMM22">
        <v>-36726596.762400001</v>
      </c>
      <c r="QMN22">
        <v>-36726596.762400001</v>
      </c>
      <c r="QMO22">
        <v>-36726596.762400001</v>
      </c>
      <c r="QMP22">
        <v>-36726596.762400001</v>
      </c>
      <c r="QMQ22">
        <v>-36726596.762400001</v>
      </c>
      <c r="QMR22">
        <v>-36726596.762400001</v>
      </c>
      <c r="QMS22">
        <v>-36726596.762400001</v>
      </c>
      <c r="QMT22">
        <v>-36726596.762400001</v>
      </c>
      <c r="QMU22">
        <v>-36726596.762400001</v>
      </c>
      <c r="QMV22">
        <v>-36726596.762400001</v>
      </c>
      <c r="QMW22">
        <v>-36726596.762400001</v>
      </c>
      <c r="QMX22">
        <v>-36726596.762400001</v>
      </c>
      <c r="QMY22">
        <v>-36726596.762400001</v>
      </c>
      <c r="QMZ22">
        <v>-36726596.762400001</v>
      </c>
      <c r="QNA22">
        <v>-36726596.762400001</v>
      </c>
      <c r="QNB22">
        <v>-36726596.762400001</v>
      </c>
      <c r="QNC22">
        <v>-36726596.762400001</v>
      </c>
      <c r="QND22">
        <v>-36726596.762400001</v>
      </c>
      <c r="QNE22">
        <v>-36726596.762400001</v>
      </c>
      <c r="QNF22">
        <v>-36726596.762400001</v>
      </c>
      <c r="QNG22">
        <v>-36726596.762400001</v>
      </c>
      <c r="QNH22">
        <v>-36726596.762400001</v>
      </c>
      <c r="QNI22">
        <v>-36726596.762400001</v>
      </c>
      <c r="QNJ22">
        <v>-36726596.762400001</v>
      </c>
      <c r="QNK22">
        <v>-36726596.762400001</v>
      </c>
      <c r="QNL22">
        <v>-36726596.762400001</v>
      </c>
      <c r="QNM22">
        <v>-36726596.762400001</v>
      </c>
      <c r="QNN22">
        <v>-36726596.762400001</v>
      </c>
      <c r="QNO22">
        <v>-36726596.762400001</v>
      </c>
      <c r="QNP22">
        <v>-36726596.762400001</v>
      </c>
      <c r="QNQ22">
        <v>-36726596.762400001</v>
      </c>
      <c r="QNR22">
        <v>-36726596.762400001</v>
      </c>
      <c r="QNS22">
        <v>-36726596.762400001</v>
      </c>
      <c r="QNT22">
        <v>-36726596.762400001</v>
      </c>
      <c r="QNU22">
        <v>-36726596.762400001</v>
      </c>
      <c r="QNV22">
        <v>-36726596.762400001</v>
      </c>
      <c r="QNW22">
        <v>-36726596.762400001</v>
      </c>
      <c r="QNX22">
        <v>-36726596.762400001</v>
      </c>
      <c r="QNY22">
        <v>-36726596.762400001</v>
      </c>
      <c r="QNZ22">
        <v>-55681208.523599997</v>
      </c>
      <c r="QOA22">
        <v>-55681208.523599997</v>
      </c>
      <c r="QOB22">
        <v>-55681208.523599997</v>
      </c>
      <c r="QOC22">
        <v>-55681208.523599997</v>
      </c>
      <c r="QOD22">
        <v>-55681208.523599997</v>
      </c>
      <c r="QOE22">
        <v>-55681208.523599997</v>
      </c>
      <c r="QOF22">
        <v>-55681208.523599997</v>
      </c>
      <c r="QOG22">
        <v>-55681208.523599997</v>
      </c>
      <c r="QOH22">
        <v>-55681208.523599997</v>
      </c>
      <c r="QOI22">
        <v>-55681208.523599997</v>
      </c>
      <c r="QOJ22">
        <v>-55681208.523599997</v>
      </c>
      <c r="QOK22">
        <v>-55681208.523599997</v>
      </c>
      <c r="QOL22">
        <v>-55681208.523599997</v>
      </c>
      <c r="QOM22">
        <v>-55681208.523599997</v>
      </c>
      <c r="QON22">
        <v>-55681208.523599997</v>
      </c>
      <c r="QOO22">
        <v>-55681208.523599997</v>
      </c>
      <c r="QOP22">
        <v>-55681208.523599997</v>
      </c>
      <c r="QOQ22">
        <v>-55681208.523599997</v>
      </c>
      <c r="QOR22">
        <v>-55681208.523599997</v>
      </c>
      <c r="QOS22">
        <v>-55681208.523599997</v>
      </c>
      <c r="QOT22">
        <v>-55681208.523599997</v>
      </c>
      <c r="QOU22">
        <v>-55681208.523599997</v>
      </c>
      <c r="QOV22">
        <v>-55681208.523599997</v>
      </c>
      <c r="QOW22">
        <v>-55681208.523599997</v>
      </c>
      <c r="QOX22">
        <v>-55681208.523599997</v>
      </c>
      <c r="QOY22">
        <v>-55681208.523599997</v>
      </c>
      <c r="QOZ22">
        <v>-55681208.523599997</v>
      </c>
      <c r="QPA22">
        <v>-55681208.523599997</v>
      </c>
      <c r="QPB22">
        <v>-55681208.523599997</v>
      </c>
      <c r="QPC22">
        <v>-55681208.523599997</v>
      </c>
      <c r="QPD22">
        <v>-55681208.523599997</v>
      </c>
      <c r="QPE22">
        <v>-55681208.523599997</v>
      </c>
      <c r="QPF22">
        <v>-55681208.523599997</v>
      </c>
      <c r="QPG22">
        <v>-55681208.523599997</v>
      </c>
      <c r="QPH22">
        <v>-55681208.523599997</v>
      </c>
      <c r="QPI22">
        <v>-55681208.523599997</v>
      </c>
      <c r="QPJ22">
        <v>-55681208.523599997</v>
      </c>
      <c r="QPK22">
        <v>-55681208.523599997</v>
      </c>
      <c r="QPL22">
        <v>-55681208.523599997</v>
      </c>
      <c r="QPM22">
        <v>-55681208.523599997</v>
      </c>
      <c r="QPN22">
        <v>-55681208.523599997</v>
      </c>
      <c r="QPO22">
        <v>-55681208.523599997</v>
      </c>
      <c r="QPP22">
        <v>-55681208.523599997</v>
      </c>
      <c r="QPQ22">
        <v>-55681208.523599997</v>
      </c>
      <c r="QPR22">
        <v>-84426346.317300007</v>
      </c>
      <c r="QPS22">
        <v>-84426346.317300007</v>
      </c>
      <c r="QPT22">
        <v>-84426346.317300007</v>
      </c>
      <c r="QPU22">
        <v>-84426346.317300007</v>
      </c>
      <c r="QPV22">
        <v>-84426346.317300007</v>
      </c>
      <c r="QPW22">
        <v>-84426346.317300007</v>
      </c>
      <c r="QPX22">
        <v>-84426346.317300007</v>
      </c>
      <c r="QPY22">
        <v>-84426346.317300007</v>
      </c>
      <c r="QPZ22">
        <v>-84426346.317300007</v>
      </c>
      <c r="QQA22">
        <v>-84426346.317300007</v>
      </c>
      <c r="QQB22">
        <v>-84426346.317300007</v>
      </c>
      <c r="QQC22">
        <v>-84426346.317300007</v>
      </c>
      <c r="QQD22">
        <v>-84426346.317300007</v>
      </c>
      <c r="QQE22">
        <v>-84426346.317300007</v>
      </c>
      <c r="QQF22">
        <v>-84426346.317300007</v>
      </c>
      <c r="QQG22">
        <v>-84426346.317300007</v>
      </c>
      <c r="QQH22">
        <v>-84426346.317300007</v>
      </c>
      <c r="QQI22">
        <v>-84426346.317300007</v>
      </c>
      <c r="QQJ22">
        <v>-84426346.317300007</v>
      </c>
      <c r="QQK22">
        <v>-84426346.317300007</v>
      </c>
      <c r="QQL22">
        <v>-84426346.317300007</v>
      </c>
      <c r="QQM22">
        <v>-84426346.317300007</v>
      </c>
      <c r="QQN22">
        <v>-84426346.317300007</v>
      </c>
      <c r="QQO22">
        <v>-84426346.317300007</v>
      </c>
      <c r="QQP22">
        <v>-84426346.317300007</v>
      </c>
      <c r="QQQ22">
        <v>-84426346.317300007</v>
      </c>
      <c r="QQR22">
        <v>-84426346.317300007</v>
      </c>
      <c r="QQS22">
        <v>-84426346.317300007</v>
      </c>
      <c r="QQT22">
        <v>-84426346.317300007</v>
      </c>
      <c r="QQU22">
        <v>-84426346.317300007</v>
      </c>
      <c r="QQV22">
        <v>-84426346.317300007</v>
      </c>
      <c r="QQW22">
        <v>-84426346.317300007</v>
      </c>
      <c r="QQX22">
        <v>-84426346.317300007</v>
      </c>
      <c r="QQY22">
        <v>-84426346.317300007</v>
      </c>
      <c r="QQZ22">
        <v>-84426346.317300007</v>
      </c>
      <c r="QRA22">
        <v>-84426346.317300007</v>
      </c>
      <c r="QRB22">
        <v>-84426346.317300007</v>
      </c>
      <c r="QRC22">
        <v>-84426346.317300007</v>
      </c>
      <c r="QRD22">
        <v>-84426346.317300007</v>
      </c>
      <c r="QRE22">
        <v>-84426346.317300007</v>
      </c>
      <c r="QRF22">
        <v>-84426346.317300007</v>
      </c>
      <c r="QRG22">
        <v>-84426346.317300007</v>
      </c>
      <c r="QRH22">
        <v>-84426346.317300007</v>
      </c>
      <c r="QRI22">
        <v>-84426346.317300007</v>
      </c>
      <c r="QRJ22">
        <v>-36726596.762400001</v>
      </c>
      <c r="QRK22">
        <v>-36726596.762400001</v>
      </c>
      <c r="QRL22">
        <v>-36726596.762400001</v>
      </c>
      <c r="QRM22">
        <v>-36726596.762400001</v>
      </c>
      <c r="QRN22">
        <v>-36726596.762400001</v>
      </c>
      <c r="QRO22">
        <v>-36726596.762400001</v>
      </c>
      <c r="QRP22">
        <v>-36726596.762400001</v>
      </c>
      <c r="QRQ22">
        <v>-36726596.762400001</v>
      </c>
      <c r="QRR22">
        <v>-36726596.762400001</v>
      </c>
      <c r="QRS22">
        <v>-36726596.762400001</v>
      </c>
      <c r="QRT22">
        <v>-36726596.762400001</v>
      </c>
      <c r="QRU22">
        <v>-36726596.762400001</v>
      </c>
      <c r="QRV22">
        <v>-36726596.762400001</v>
      </c>
      <c r="QRW22">
        <v>-36726596.762400001</v>
      </c>
      <c r="QRX22">
        <v>-36726596.762400001</v>
      </c>
      <c r="QRY22">
        <v>-36726596.762400001</v>
      </c>
      <c r="QRZ22">
        <v>-36726596.762400001</v>
      </c>
      <c r="QSA22">
        <v>-36726596.762400001</v>
      </c>
      <c r="QSB22">
        <v>-36726596.762400001</v>
      </c>
      <c r="QSC22">
        <v>-36726596.762400001</v>
      </c>
      <c r="QSD22">
        <v>-36726596.762400001</v>
      </c>
      <c r="QSE22">
        <v>-36726596.762400001</v>
      </c>
      <c r="QSF22">
        <v>-36726596.762400001</v>
      </c>
      <c r="QSG22">
        <v>-36726596.762400001</v>
      </c>
      <c r="QSH22">
        <v>-36726596.762400001</v>
      </c>
      <c r="QSI22">
        <v>-36726596.762400001</v>
      </c>
      <c r="QSJ22">
        <v>-36726596.762400001</v>
      </c>
      <c r="QSK22">
        <v>-36726596.762400001</v>
      </c>
      <c r="QSL22">
        <v>-36726596.762400001</v>
      </c>
      <c r="QSM22">
        <v>-36726596.762400001</v>
      </c>
      <c r="QSN22">
        <v>-36726596.762400001</v>
      </c>
      <c r="QSO22">
        <v>-36726596.762400001</v>
      </c>
      <c r="QSP22">
        <v>-36726596.762400001</v>
      </c>
      <c r="QSQ22">
        <v>-36726596.762400001</v>
      </c>
      <c r="QSR22">
        <v>-36726596.762400001</v>
      </c>
      <c r="QSS22">
        <v>-36726596.762400001</v>
      </c>
      <c r="QST22">
        <v>-36726596.762400001</v>
      </c>
      <c r="QSU22">
        <v>-36726596.762400001</v>
      </c>
      <c r="QSV22">
        <v>-36726596.762400001</v>
      </c>
      <c r="QSW22">
        <v>-36726596.762400001</v>
      </c>
      <c r="QSX22">
        <v>-36726596.762400001</v>
      </c>
      <c r="QSY22">
        <v>-36726596.762400001</v>
      </c>
      <c r="QSZ22">
        <v>-36726596.762400001</v>
      </c>
      <c r="QTA22">
        <v>-36726596.762400001</v>
      </c>
      <c r="QTB22">
        <v>-55681208.523599997</v>
      </c>
      <c r="QTC22">
        <v>-55681208.523599997</v>
      </c>
      <c r="QTD22">
        <v>-55681208.523599997</v>
      </c>
      <c r="QTE22">
        <v>-55681208.523599997</v>
      </c>
      <c r="QTF22">
        <v>-55681208.523599997</v>
      </c>
      <c r="QTG22">
        <v>-55681208.523599997</v>
      </c>
      <c r="QTH22">
        <v>-55681208.523599997</v>
      </c>
      <c r="QTI22">
        <v>-55681208.523599997</v>
      </c>
      <c r="QTJ22">
        <v>-55681208.523599997</v>
      </c>
      <c r="QTK22">
        <v>-55681208.523599997</v>
      </c>
      <c r="QTL22">
        <v>-55681208.523599997</v>
      </c>
      <c r="QTM22">
        <v>-55681208.523599997</v>
      </c>
      <c r="QTN22">
        <v>-55681208.523599997</v>
      </c>
      <c r="QTO22">
        <v>-55681208.523599997</v>
      </c>
      <c r="QTP22">
        <v>-55681208.523599997</v>
      </c>
      <c r="QTQ22">
        <v>-55681208.523599997</v>
      </c>
      <c r="QTR22">
        <v>-55681208.523599997</v>
      </c>
      <c r="QTS22">
        <v>-55681208.523599997</v>
      </c>
      <c r="QTT22">
        <v>-55681208.523599997</v>
      </c>
      <c r="QTU22">
        <v>-55681208.523599997</v>
      </c>
      <c r="QTV22">
        <v>-55681208.523599997</v>
      </c>
      <c r="QTW22">
        <v>-55681208.523599997</v>
      </c>
      <c r="QTX22">
        <v>-55681208.523599997</v>
      </c>
      <c r="QTY22">
        <v>-55681208.523599997</v>
      </c>
      <c r="QTZ22">
        <v>-55681208.523599997</v>
      </c>
      <c r="QUA22">
        <v>-55681208.523599997</v>
      </c>
      <c r="QUB22">
        <v>-55681208.523599997</v>
      </c>
      <c r="QUC22">
        <v>-55681208.523599997</v>
      </c>
      <c r="QUD22">
        <v>-55681208.523599997</v>
      </c>
      <c r="QUE22">
        <v>-55681208.523599997</v>
      </c>
      <c r="QUF22">
        <v>-55681208.523599997</v>
      </c>
      <c r="QUG22">
        <v>-55681208.523599997</v>
      </c>
      <c r="QUH22">
        <v>-55681208.523599997</v>
      </c>
      <c r="QUI22">
        <v>-55681208.523599997</v>
      </c>
      <c r="QUJ22">
        <v>-55681208.523599997</v>
      </c>
      <c r="QUK22">
        <v>-55681208.523599997</v>
      </c>
      <c r="QUL22">
        <v>-55681208.523599997</v>
      </c>
      <c r="QUM22">
        <v>-55681208.523599997</v>
      </c>
      <c r="QUN22">
        <v>-55681208.523599997</v>
      </c>
      <c r="QUO22">
        <v>-55681208.523599997</v>
      </c>
      <c r="QUP22">
        <v>-55681208.523599997</v>
      </c>
      <c r="QUQ22">
        <v>-55681208.523599997</v>
      </c>
      <c r="QUR22">
        <v>-55681208.523599997</v>
      </c>
      <c r="QUS22">
        <v>-55681208.523599997</v>
      </c>
      <c r="QUT22">
        <v>-84426346.317300007</v>
      </c>
      <c r="QUU22">
        <v>-84426346.317300007</v>
      </c>
      <c r="QUV22">
        <v>-84426346.317300007</v>
      </c>
      <c r="QUW22">
        <v>-84426346.317300007</v>
      </c>
      <c r="QUX22">
        <v>-84426346.317300007</v>
      </c>
      <c r="QUY22">
        <v>-84426346.317300007</v>
      </c>
      <c r="QUZ22">
        <v>-84426346.317300007</v>
      </c>
      <c r="QVA22">
        <v>-84426346.317300007</v>
      </c>
      <c r="QVB22">
        <v>-84426346.317300007</v>
      </c>
      <c r="QVC22">
        <v>-84426346.317300007</v>
      </c>
      <c r="QVD22">
        <v>-84426346.317300007</v>
      </c>
      <c r="QVE22">
        <v>-84426346.317300007</v>
      </c>
      <c r="QVF22">
        <v>-84426346.317300007</v>
      </c>
      <c r="QVG22">
        <v>-84426346.317300007</v>
      </c>
      <c r="QVH22">
        <v>-84426346.317300007</v>
      </c>
      <c r="QVI22">
        <v>-84426346.317300007</v>
      </c>
      <c r="QVJ22">
        <v>-84426346.317300007</v>
      </c>
      <c r="QVK22">
        <v>-84426346.317300007</v>
      </c>
      <c r="QVL22">
        <v>-84426346.317300007</v>
      </c>
      <c r="QVM22">
        <v>-84426346.317300007</v>
      </c>
      <c r="QVN22">
        <v>-84426346.317300007</v>
      </c>
      <c r="QVO22">
        <v>-84426346.317300007</v>
      </c>
      <c r="QVP22">
        <v>-84426346.317300007</v>
      </c>
      <c r="QVQ22">
        <v>-84426346.317300007</v>
      </c>
      <c r="QVR22">
        <v>-84426346.317300007</v>
      </c>
      <c r="QVS22">
        <v>-84426346.317300007</v>
      </c>
      <c r="QVT22">
        <v>-84426346.317300007</v>
      </c>
      <c r="QVU22">
        <v>-84426346.317300007</v>
      </c>
      <c r="QVV22">
        <v>-84426346.317300007</v>
      </c>
      <c r="QVW22">
        <v>-84426346.317300007</v>
      </c>
      <c r="QVX22">
        <v>-84426346.317300007</v>
      </c>
      <c r="QVY22">
        <v>-84426346.317300007</v>
      </c>
      <c r="QVZ22">
        <v>-84426346.317300007</v>
      </c>
      <c r="QWA22">
        <v>-84426346.317300007</v>
      </c>
      <c r="QWB22">
        <v>-84426346.317300007</v>
      </c>
      <c r="QWC22">
        <v>-84426346.317300007</v>
      </c>
      <c r="QWD22">
        <v>-84426346.317300007</v>
      </c>
      <c r="QWE22">
        <v>-84426346.317300007</v>
      </c>
      <c r="QWF22">
        <v>-84426346.317300007</v>
      </c>
      <c r="QWG22">
        <v>-84426346.317300007</v>
      </c>
      <c r="QWH22">
        <v>-84426346.317300007</v>
      </c>
      <c r="QWI22">
        <v>-84426346.317300007</v>
      </c>
      <c r="QWJ22">
        <v>-84426346.317300007</v>
      </c>
      <c r="QWK22">
        <v>-84426346.317300007</v>
      </c>
      <c r="QWL22">
        <v>-2630379.53376</v>
      </c>
      <c r="QWM22">
        <v>-2416570.8255500002</v>
      </c>
      <c r="QWN22">
        <v>-2263640.9934100001</v>
      </c>
      <c r="QWO22">
        <v>-2170278.1438500001</v>
      </c>
      <c r="QWP22">
        <v>-2134499.9205800002</v>
      </c>
      <c r="QWQ22">
        <v>-2152716.4495600001</v>
      </c>
      <c r="QWR22">
        <v>-2218533.9291900001</v>
      </c>
      <c r="QWS22">
        <v>-2321528.398</v>
      </c>
      <c r="QWT22">
        <v>-2535779.55479</v>
      </c>
      <c r="QWU22">
        <v>-2659392.56146</v>
      </c>
      <c r="QWV22">
        <v>-2680093.72132</v>
      </c>
      <c r="QWW22">
        <v>-2608540.2745599998</v>
      </c>
      <c r="QWX22">
        <v>-2384054.1477999999</v>
      </c>
      <c r="QWY22">
        <v>-2216459.9553100001</v>
      </c>
      <c r="QWZ22">
        <v>-2103222.1567500001</v>
      </c>
      <c r="QXA22">
        <v>-2040935.69704</v>
      </c>
      <c r="QXB22">
        <v>-2024524.7373800001</v>
      </c>
      <c r="QXC22">
        <v>-2046346.0632</v>
      </c>
      <c r="QXD22">
        <v>-2196990.1685899999</v>
      </c>
      <c r="QXE22">
        <v>-2234011.8808400002</v>
      </c>
      <c r="QXF22">
        <v>-2248437.09986</v>
      </c>
      <c r="QXG22">
        <v>-2253419.89915</v>
      </c>
      <c r="QXH22">
        <v>-2216069.5155600002</v>
      </c>
      <c r="QXI22">
        <v>-2050558.5990500001</v>
      </c>
      <c r="QXJ22">
        <v>-2076252.5730999999</v>
      </c>
      <c r="QXK22">
        <v>-2157896.6966900001</v>
      </c>
      <c r="QXL22">
        <v>-2264711.24071</v>
      </c>
      <c r="QXM22">
        <v>-2366704.2766900002</v>
      </c>
      <c r="QXN22">
        <v>-2454578.4320399999</v>
      </c>
      <c r="QXO22">
        <v>-2530963.8714299998</v>
      </c>
      <c r="QXP22">
        <v>-2613651.3716899999</v>
      </c>
      <c r="QXQ22">
        <v>-2663431.3797599999</v>
      </c>
      <c r="QXR22">
        <v>-2680093.72132</v>
      </c>
      <c r="QXS22">
        <v>-2156154.0685800002</v>
      </c>
      <c r="QXT22">
        <v>-1957312.70661</v>
      </c>
      <c r="QXU22">
        <v>-1942240.6291799999</v>
      </c>
      <c r="QXV22">
        <v>-1985986.3128200001</v>
      </c>
      <c r="QXW22">
        <v>-2047914.1123200001</v>
      </c>
      <c r="QXX22">
        <v>-2117209.1822899999</v>
      </c>
      <c r="QXY22">
        <v>-2180494.9724400002</v>
      </c>
      <c r="QXZ22">
        <v>-2221911.8728399999</v>
      </c>
      <c r="QYA22">
        <v>-2240988.3819200001</v>
      </c>
      <c r="QYB22">
        <v>-2249953.72633</v>
      </c>
      <c r="QYC22">
        <v>-2253419.89915</v>
      </c>
      <c r="QYD22">
        <v>-3977124.6548799998</v>
      </c>
      <c r="QYE22">
        <v>-3648160.3994900002</v>
      </c>
      <c r="QYF22">
        <v>-3409632.0629400001</v>
      </c>
      <c r="QYG22">
        <v>-3258984.5141199999</v>
      </c>
      <c r="QYH22">
        <v>-3192553.5142399999</v>
      </c>
      <c r="QYI22">
        <v>-3204207.8864899999</v>
      </c>
      <c r="QYJ22">
        <v>-3283674.5340900002</v>
      </c>
      <c r="QYK22">
        <v>-3414915.2273400002</v>
      </c>
      <c r="QYL22">
        <v>-3685856.02978</v>
      </c>
      <c r="QYM22">
        <v>-3840459.3834000002</v>
      </c>
      <c r="QYN22">
        <v>-3865635.8200699999</v>
      </c>
      <c r="QYO22">
        <v>-3933446.1364699998</v>
      </c>
      <c r="QYP22">
        <v>-3583127.0440000002</v>
      </c>
      <c r="QYQ22">
        <v>-3315269.9867400001</v>
      </c>
      <c r="QYR22">
        <v>-3124872.53993</v>
      </c>
      <c r="QYS22">
        <v>-3005425.0671600001</v>
      </c>
      <c r="QYT22">
        <v>-2947824.4621299999</v>
      </c>
      <c r="QYU22">
        <v>-2939298.8021200001</v>
      </c>
      <c r="QYV22">
        <v>-2989425.66432</v>
      </c>
      <c r="QYW22">
        <v>-3008596.6195700001</v>
      </c>
      <c r="QYX22">
        <v>-3013399.4439699999</v>
      </c>
      <c r="QYY22">
        <v>-3012288.1757100001</v>
      </c>
      <c r="QYZ22">
        <v>-3338759.7588399998</v>
      </c>
      <c r="QZA22">
        <v>-3067275.5204400001</v>
      </c>
      <c r="QZB22">
        <v>-3085669.5057100002</v>
      </c>
      <c r="QZC22">
        <v>-3188086.0635700002</v>
      </c>
      <c r="QZD22">
        <v>-3327203.1024799999</v>
      </c>
      <c r="QZE22">
        <v>-3461355.45805</v>
      </c>
      <c r="QZF22">
        <v>-3576962.41634</v>
      </c>
      <c r="QZG22">
        <v>-3676837.2922800002</v>
      </c>
      <c r="QZH22">
        <v>-3782849.3948400002</v>
      </c>
      <c r="QZI22">
        <v>-3845372.0156800002</v>
      </c>
      <c r="QZJ22">
        <v>-3865635.8200699999</v>
      </c>
      <c r="QZK22">
        <v>-3225025.1535999998</v>
      </c>
      <c r="QZL22">
        <v>-2880903.7201800002</v>
      </c>
      <c r="QZM22">
        <v>-2814311.03767</v>
      </c>
      <c r="QZN22">
        <v>-2829429.5959000001</v>
      </c>
      <c r="QZO22">
        <v>-2875033.7315600002</v>
      </c>
      <c r="QZP22">
        <v>-2927940.1293500001</v>
      </c>
      <c r="QZQ22">
        <v>-2973308.8074500002</v>
      </c>
      <c r="QZR22">
        <v>-2999616.9428599998</v>
      </c>
      <c r="QZS22">
        <v>-3009950.2196499999</v>
      </c>
      <c r="QZT22">
        <v>-3013064.0249299998</v>
      </c>
      <c r="QZU22">
        <v>-3012288.1757100001</v>
      </c>
      <c r="QZV22">
        <v>-6008665.0528199999</v>
      </c>
      <c r="QZW22">
        <v>-5500277.90228</v>
      </c>
      <c r="QZX22">
        <v>-5125290.6007399997</v>
      </c>
      <c r="QZY22">
        <v>-4878697.6895399997</v>
      </c>
      <c r="QZZ22">
        <v>-4753626.9249499999</v>
      </c>
      <c r="RAA22">
        <v>-4739406.0342800003</v>
      </c>
      <c r="RAB22">
        <v>-4819300.5732199997</v>
      </c>
      <c r="RAC22">
        <v>-4968524.0835800003</v>
      </c>
      <c r="RAD22">
        <v>-5271666.4806199996</v>
      </c>
      <c r="RAE22">
        <v>-5440529.4562600004</v>
      </c>
      <c r="RAF22">
        <v>-5466296.9660700001</v>
      </c>
      <c r="RAG22">
        <v>-5921308.0159999998</v>
      </c>
      <c r="RAH22">
        <v>-5370211.1913000001</v>
      </c>
      <c r="RAI22">
        <v>-4936566.4483599998</v>
      </c>
      <c r="RAJ22">
        <v>-4610473.7411500001</v>
      </c>
      <c r="RAK22">
        <v>-4379370.0307999998</v>
      </c>
      <c r="RAL22">
        <v>-4226639.1855800003</v>
      </c>
      <c r="RAM22">
        <v>-4130549.1092900001</v>
      </c>
      <c r="RAN22">
        <v>-3850243.5495000002</v>
      </c>
      <c r="RAO22">
        <v>-3805439.9288699999</v>
      </c>
      <c r="RAP22">
        <v>-3778607.8211400001</v>
      </c>
      <c r="RAQ22">
        <v>-3759601.6773600001</v>
      </c>
      <c r="RAR22">
        <v>-5020330.3042200003</v>
      </c>
      <c r="RAS22">
        <v>-4567642.6554500004</v>
      </c>
      <c r="RAT22">
        <v>-4554456.5470500002</v>
      </c>
      <c r="RAU22">
        <v>-4667060.3521600002</v>
      </c>
      <c r="RAV22">
        <v>-4832391.1326599997</v>
      </c>
      <c r="RAW22">
        <v>-4994878.9600299997</v>
      </c>
      <c r="RAX22">
        <v>-5134961.9180899998</v>
      </c>
      <c r="RAY22">
        <v>-5254559.6227700002</v>
      </c>
      <c r="RAZ22">
        <v>-5376634.0536399996</v>
      </c>
      <c r="RBA22">
        <v>-5445559.1270399997</v>
      </c>
      <c r="RBB22">
        <v>-5466296.9660700001</v>
      </c>
      <c r="RBC22">
        <v>-4802102.6753500002</v>
      </c>
      <c r="RBD22">
        <v>-4195082.4588500001</v>
      </c>
      <c r="RBE22">
        <v>-4006688.0707899998</v>
      </c>
      <c r="RBF22">
        <v>-3927269.05284</v>
      </c>
      <c r="RBG22">
        <v>-3899907.02293</v>
      </c>
      <c r="RBH22">
        <v>-3875885.93402</v>
      </c>
      <c r="RBI22">
        <v>-3843578.8623899999</v>
      </c>
      <c r="RBJ22">
        <v>-3810543.7452400001</v>
      </c>
      <c r="RBK22">
        <v>-3789056.2581099998</v>
      </c>
      <c r="RBL22">
        <v>-3772832.7913199998</v>
      </c>
      <c r="RBM22">
        <v>-3759601.6773600001</v>
      </c>
      <c r="RBN22">
        <v>-399233.09185800003</v>
      </c>
      <c r="RBO22">
        <v>-399233.09185800003</v>
      </c>
      <c r="RBP22">
        <v>-399233.09185800003</v>
      </c>
      <c r="RBQ22">
        <v>-399233.09185800003</v>
      </c>
      <c r="RBR22">
        <v>-399233.09185800003</v>
      </c>
      <c r="RBS22">
        <v>-399233.09185800003</v>
      </c>
      <c r="RBT22">
        <v>-399233.09185800003</v>
      </c>
      <c r="RBU22">
        <v>-399233.09185800003</v>
      </c>
      <c r="RBV22">
        <v>-399233.09185800003</v>
      </c>
      <c r="RBW22">
        <v>-399233.09185800003</v>
      </c>
      <c r="RBX22">
        <v>-399233.09185800003</v>
      </c>
      <c r="RBY22">
        <v>-395359.735575</v>
      </c>
      <c r="RBZ22">
        <v>-395359.735575</v>
      </c>
      <c r="RCA22">
        <v>-395359.735575</v>
      </c>
      <c r="RCB22">
        <v>-395359.735575</v>
      </c>
      <c r="RCC22">
        <v>-395359.735575</v>
      </c>
      <c r="RCD22">
        <v>-395359.735575</v>
      </c>
      <c r="RCE22">
        <v>-395359.735575</v>
      </c>
      <c r="RCF22">
        <v>-395359.735575</v>
      </c>
      <c r="RCG22">
        <v>-395359.735575</v>
      </c>
      <c r="RCH22">
        <v>-395359.735575</v>
      </c>
      <c r="RCI22">
        <v>-395359.735575</v>
      </c>
      <c r="RCJ22">
        <v>-399233.09185800003</v>
      </c>
      <c r="RCK22">
        <v>-399233.09185800003</v>
      </c>
      <c r="RCL22">
        <v>-399233.09185800003</v>
      </c>
      <c r="RCM22">
        <v>-399233.09185800003</v>
      </c>
      <c r="RCN22">
        <v>-399233.09185800003</v>
      </c>
      <c r="RCO22">
        <v>-399233.09185800003</v>
      </c>
      <c r="RCP22">
        <v>-399233.09185800003</v>
      </c>
      <c r="RCQ22">
        <v>-399233.09185800003</v>
      </c>
      <c r="RCR22">
        <v>-399233.09185800003</v>
      </c>
      <c r="RCS22">
        <v>-399233.09185800003</v>
      </c>
      <c r="RCT22">
        <v>-399233.09185800003</v>
      </c>
      <c r="RCU22">
        <v>-395359.735575</v>
      </c>
      <c r="RCV22">
        <v>-395359.735575</v>
      </c>
      <c r="RCW22">
        <v>-395359.735575</v>
      </c>
      <c r="RCX22">
        <v>-395359.735575</v>
      </c>
      <c r="RCY22">
        <v>-395359.735575</v>
      </c>
      <c r="RCZ22">
        <v>-395359.735575</v>
      </c>
      <c r="RDA22">
        <v>-395359.735575</v>
      </c>
      <c r="RDB22">
        <v>-395359.735575</v>
      </c>
      <c r="RDC22">
        <v>-395359.735575</v>
      </c>
      <c r="RDD22">
        <v>-395359.735575</v>
      </c>
      <c r="RDE22">
        <v>-395359.735575</v>
      </c>
      <c r="RDF22">
        <v>-432055.28768499999</v>
      </c>
      <c r="RDG22">
        <v>-432055.28768499999</v>
      </c>
      <c r="RDH22">
        <v>-432055.28768499999</v>
      </c>
      <c r="RDI22">
        <v>-432055.28768499999</v>
      </c>
      <c r="RDJ22">
        <v>-432055.28768499999</v>
      </c>
      <c r="RDK22">
        <v>-432055.28768499999</v>
      </c>
      <c r="RDL22">
        <v>-432055.28768499999</v>
      </c>
      <c r="RDM22">
        <v>-432055.28768499999</v>
      </c>
      <c r="RDN22">
        <v>-432055.28768499999</v>
      </c>
      <c r="RDO22">
        <v>-432055.28768499999</v>
      </c>
      <c r="RDP22">
        <v>-432055.28768499999</v>
      </c>
      <c r="RDQ22">
        <v>-424451.55043100001</v>
      </c>
      <c r="RDR22">
        <v>-424451.55043100001</v>
      </c>
      <c r="RDS22">
        <v>-424451.55043100001</v>
      </c>
      <c r="RDT22">
        <v>-424451.55043100001</v>
      </c>
      <c r="RDU22">
        <v>-424451.55043100001</v>
      </c>
      <c r="RDV22">
        <v>-424451.55043100001</v>
      </c>
      <c r="RDW22">
        <v>-424451.55043100001</v>
      </c>
      <c r="RDX22">
        <v>-424451.55043100001</v>
      </c>
      <c r="RDY22">
        <v>-424451.55043100001</v>
      </c>
      <c r="RDZ22">
        <v>-424451.55043100001</v>
      </c>
      <c r="REA22">
        <v>-424451.55043100001</v>
      </c>
      <c r="REB22">
        <v>-432055.28768499999</v>
      </c>
      <c r="REC22">
        <v>-432055.28768499999</v>
      </c>
      <c r="RED22">
        <v>-432055.28768499999</v>
      </c>
      <c r="REE22">
        <v>-432055.28768499999</v>
      </c>
      <c r="REF22">
        <v>-432055.28768499999</v>
      </c>
      <c r="REG22">
        <v>-432055.28768499999</v>
      </c>
      <c r="REH22">
        <v>-432055.28768499999</v>
      </c>
      <c r="REI22">
        <v>-432055.28768499999</v>
      </c>
      <c r="REJ22">
        <v>-432055.28768499999</v>
      </c>
      <c r="REK22">
        <v>-432055.28768499999</v>
      </c>
      <c r="REL22">
        <v>-432055.28768499999</v>
      </c>
      <c r="REM22">
        <v>-424451.55043100001</v>
      </c>
      <c r="REN22">
        <v>-424451.55043100001</v>
      </c>
      <c r="REO22">
        <v>-424451.55043100001</v>
      </c>
      <c r="REP22">
        <v>-424451.55043100001</v>
      </c>
      <c r="REQ22">
        <v>-424451.55043100001</v>
      </c>
      <c r="RER22">
        <v>-424451.55043100001</v>
      </c>
      <c r="RES22">
        <v>-424451.55043100001</v>
      </c>
      <c r="RET22">
        <v>-424451.55043100001</v>
      </c>
      <c r="REU22">
        <v>-424451.55043100001</v>
      </c>
      <c r="REV22">
        <v>-424451.55043100001</v>
      </c>
      <c r="REW22">
        <v>-424451.55043100001</v>
      </c>
      <c r="REX22">
        <v>-301078.10593399999</v>
      </c>
      <c r="REY22">
        <v>-301078.10593399999</v>
      </c>
      <c r="REZ22">
        <v>-301078.10593399999</v>
      </c>
      <c r="RFA22">
        <v>-301078.10593399999</v>
      </c>
      <c r="RFB22">
        <v>-301078.10593399999</v>
      </c>
      <c r="RFC22">
        <v>-301078.10593399999</v>
      </c>
      <c r="RFD22">
        <v>-301078.10593399999</v>
      </c>
      <c r="RFE22">
        <v>-301078.10593399999</v>
      </c>
      <c r="RFF22">
        <v>-301078.10593399999</v>
      </c>
      <c r="RFG22">
        <v>-301078.10593399999</v>
      </c>
      <c r="RFH22">
        <v>-301078.10593399999</v>
      </c>
      <c r="RFI22">
        <v>-286013.606738</v>
      </c>
      <c r="RFJ22">
        <v>-286013.606738</v>
      </c>
      <c r="RFK22">
        <v>-286013.606738</v>
      </c>
      <c r="RFL22">
        <v>-286013.606738</v>
      </c>
      <c r="RFM22">
        <v>-286013.606738</v>
      </c>
      <c r="RFN22">
        <v>-286013.606738</v>
      </c>
      <c r="RFO22">
        <v>-286013.606738</v>
      </c>
      <c r="RFP22">
        <v>-286013.606738</v>
      </c>
      <c r="RFQ22">
        <v>-286013.606738</v>
      </c>
      <c r="RFR22">
        <v>-286013.606738</v>
      </c>
      <c r="RFS22">
        <v>-286013.606738</v>
      </c>
      <c r="RFT22">
        <v>-301078.10593399999</v>
      </c>
      <c r="RFU22">
        <v>-301078.10593399999</v>
      </c>
      <c r="RFV22">
        <v>-301078.10593399999</v>
      </c>
      <c r="RFW22">
        <v>-301078.10593399999</v>
      </c>
      <c r="RFX22">
        <v>-301078.10593399999</v>
      </c>
      <c r="RFY22">
        <v>-301078.10593399999</v>
      </c>
      <c r="RFZ22">
        <v>-301078.10593399999</v>
      </c>
      <c r="RGA22">
        <v>-301078.10593399999</v>
      </c>
      <c r="RGB22">
        <v>-301078.10593399999</v>
      </c>
      <c r="RGC22">
        <v>-301078.10593399999</v>
      </c>
      <c r="RGD22">
        <v>-301078.10593399999</v>
      </c>
      <c r="RGE22">
        <v>-286013.606738</v>
      </c>
      <c r="RGF22">
        <v>-286013.606738</v>
      </c>
      <c r="RGG22">
        <v>-286013.606738</v>
      </c>
      <c r="RGH22">
        <v>-286013.606738</v>
      </c>
      <c r="RGI22">
        <v>-286013.606738</v>
      </c>
      <c r="RGJ22">
        <v>-286013.606738</v>
      </c>
      <c r="RGK22">
        <v>-286013.606738</v>
      </c>
      <c r="RGL22">
        <v>-286013.606738</v>
      </c>
      <c r="RGM22">
        <v>-286013.606738</v>
      </c>
      <c r="RGN22">
        <v>-286013.606738</v>
      </c>
      <c r="RGO22">
        <v>-286013.606738</v>
      </c>
      <c r="RGP22">
        <v>-208553.33767899999</v>
      </c>
      <c r="RGQ22">
        <v>-208553.33767899999</v>
      </c>
      <c r="RGR22">
        <v>-208553.33767899999</v>
      </c>
      <c r="RGS22">
        <v>-208553.33767899999</v>
      </c>
      <c r="RGT22">
        <v>-208553.33767899999</v>
      </c>
      <c r="RGU22">
        <v>-208553.33767899999</v>
      </c>
      <c r="RGV22">
        <v>-208553.33767899999</v>
      </c>
      <c r="RGW22">
        <v>-208553.33767899999</v>
      </c>
      <c r="RGX22">
        <v>-208553.33767899999</v>
      </c>
      <c r="RGY22">
        <v>-208553.33767899999</v>
      </c>
      <c r="RGZ22">
        <v>-208553.33767899999</v>
      </c>
      <c r="RHA22">
        <v>-208553.33767899999</v>
      </c>
      <c r="RHB22">
        <v>-208553.33767899999</v>
      </c>
      <c r="RHC22">
        <v>-208553.33767899999</v>
      </c>
      <c r="RHD22">
        <v>-208553.33767899999</v>
      </c>
      <c r="RHE22">
        <v>-208553.33767899999</v>
      </c>
      <c r="RHF22">
        <v>-208553.33767899999</v>
      </c>
      <c r="RHG22">
        <v>-208553.33767899999</v>
      </c>
      <c r="RHH22">
        <v>-208553.33767899999</v>
      </c>
      <c r="RHI22">
        <v>-208553.33767899999</v>
      </c>
      <c r="RHJ22">
        <v>-208553.33767899999</v>
      </c>
      <c r="RHK22">
        <v>-208553.33767899999</v>
      </c>
      <c r="RHL22">
        <v>-208553.33767899999</v>
      </c>
      <c r="RHM22">
        <v>-208553.33767899999</v>
      </c>
      <c r="RHN22">
        <v>-208553.33767899999</v>
      </c>
      <c r="RHO22">
        <v>-208553.33767899999</v>
      </c>
      <c r="RHP22">
        <v>-208553.33767899999</v>
      </c>
      <c r="RHQ22">
        <v>-208553.33767899999</v>
      </c>
      <c r="RHR22">
        <v>-208553.33767899999</v>
      </c>
      <c r="RHS22">
        <v>-208553.33767899999</v>
      </c>
      <c r="RHT22">
        <v>-208553.33767899999</v>
      </c>
      <c r="RHU22">
        <v>-208553.33767899999</v>
      </c>
      <c r="RHV22">
        <v>-208553.33767899999</v>
      </c>
      <c r="RHW22">
        <v>-208553.33767899999</v>
      </c>
      <c r="RHX22">
        <v>-208553.33767899999</v>
      </c>
      <c r="RHY22">
        <v>-208553.33767899999</v>
      </c>
      <c r="RHZ22">
        <v>-208553.33767899999</v>
      </c>
      <c r="RIA22">
        <v>-208553.33767899999</v>
      </c>
      <c r="RIB22">
        <v>-208553.33767899999</v>
      </c>
      <c r="RIC22">
        <v>-208553.33767899999</v>
      </c>
      <c r="RID22">
        <v>-208553.33767899999</v>
      </c>
      <c r="RIE22">
        <v>-208553.33767899999</v>
      </c>
      <c r="RIF22">
        <v>-208553.33767899999</v>
      </c>
      <c r="RIG22">
        <v>-208553.33767899999</v>
      </c>
      <c r="RIH22">
        <v>-407687.48729999998</v>
      </c>
      <c r="RII22">
        <v>-407687.48729999998</v>
      </c>
      <c r="RIJ22">
        <v>-407687.48729999998</v>
      </c>
      <c r="RIK22">
        <v>-407687.48729999998</v>
      </c>
      <c r="RIL22">
        <v>-407687.48729999998</v>
      </c>
      <c r="RIM22">
        <v>-407687.48729999998</v>
      </c>
      <c r="RIN22">
        <v>-407687.48729999998</v>
      </c>
      <c r="RIO22">
        <v>-407687.48729999998</v>
      </c>
      <c r="RIP22">
        <v>-407687.48729999998</v>
      </c>
      <c r="RIQ22">
        <v>-407687.48729999998</v>
      </c>
      <c r="RIR22">
        <v>-407687.48729999998</v>
      </c>
      <c r="RIS22">
        <v>-407687.48729999998</v>
      </c>
      <c r="RIT22">
        <v>-407687.48729999998</v>
      </c>
      <c r="RIU22">
        <v>-407687.48729999998</v>
      </c>
      <c r="RIV22">
        <v>-407687.48729999998</v>
      </c>
      <c r="RIW22">
        <v>-407687.48729999998</v>
      </c>
      <c r="RIX22">
        <v>-407687.48729999998</v>
      </c>
      <c r="RIY22">
        <v>-407687.48729999998</v>
      </c>
      <c r="RIZ22">
        <v>-407687.48729999998</v>
      </c>
      <c r="RJA22">
        <v>-407687.48729999998</v>
      </c>
      <c r="RJB22">
        <v>-407687.48729999998</v>
      </c>
      <c r="RJC22">
        <v>-407687.48729999998</v>
      </c>
      <c r="RJD22">
        <v>-407687.48729999998</v>
      </c>
      <c r="RJE22">
        <v>-407687.48729999998</v>
      </c>
      <c r="RJF22">
        <v>-407687.48729999998</v>
      </c>
      <c r="RJG22">
        <v>-407687.48729999998</v>
      </c>
      <c r="RJH22">
        <v>-407687.48729999998</v>
      </c>
      <c r="RJI22">
        <v>-407687.48729999998</v>
      </c>
      <c r="RJJ22">
        <v>-407687.48729999998</v>
      </c>
      <c r="RJK22">
        <v>-407687.48729999998</v>
      </c>
      <c r="RJL22">
        <v>-407687.48729999998</v>
      </c>
      <c r="RJM22">
        <v>-407687.48729999998</v>
      </c>
      <c r="RJN22">
        <v>-407687.48729999998</v>
      </c>
      <c r="RJO22">
        <v>-407687.48729999998</v>
      </c>
      <c r="RJP22">
        <v>-407687.48729999998</v>
      </c>
      <c r="RJQ22">
        <v>-407687.48729999998</v>
      </c>
      <c r="RJR22">
        <v>-407687.48729999998</v>
      </c>
      <c r="RJS22">
        <v>-407687.48729999998</v>
      </c>
      <c r="RJT22">
        <v>-407687.48729999998</v>
      </c>
      <c r="RJU22">
        <v>-407687.48729999998</v>
      </c>
      <c r="RJV22">
        <v>-407687.48729999998</v>
      </c>
      <c r="RJW22">
        <v>-407687.48729999998</v>
      </c>
      <c r="RJX22">
        <v>-407687.48729999998</v>
      </c>
      <c r="RJY22">
        <v>-407687.48729999998</v>
      </c>
      <c r="RJZ22">
        <v>-805955.78654300002</v>
      </c>
      <c r="RKA22">
        <v>-805955.78654300002</v>
      </c>
      <c r="RKB22">
        <v>-805955.78654300002</v>
      </c>
      <c r="RKC22">
        <v>-805955.78654300002</v>
      </c>
      <c r="RKD22">
        <v>-805955.78654300002</v>
      </c>
      <c r="RKE22">
        <v>-805955.78654300002</v>
      </c>
      <c r="RKF22">
        <v>-805955.78654300002</v>
      </c>
      <c r="RKG22">
        <v>-805955.78654300002</v>
      </c>
      <c r="RKH22">
        <v>-805955.78654300002</v>
      </c>
      <c r="RKI22">
        <v>-805955.78654300002</v>
      </c>
      <c r="RKJ22">
        <v>-805955.78654300002</v>
      </c>
      <c r="RKK22">
        <v>-805955.78654300002</v>
      </c>
      <c r="RKL22">
        <v>-805955.78654300002</v>
      </c>
      <c r="RKM22">
        <v>-805955.78654300002</v>
      </c>
      <c r="RKN22">
        <v>-805955.78654300002</v>
      </c>
      <c r="RKO22">
        <v>-805955.78654300002</v>
      </c>
      <c r="RKP22">
        <v>-805955.78654300002</v>
      </c>
      <c r="RKQ22">
        <v>-805955.78654300002</v>
      </c>
      <c r="RKR22">
        <v>-805955.78654300002</v>
      </c>
      <c r="RKS22">
        <v>-805955.78654300002</v>
      </c>
      <c r="RKT22">
        <v>-805955.78654300002</v>
      </c>
      <c r="RKU22">
        <v>-805955.78654300002</v>
      </c>
      <c r="RKV22">
        <v>-805955.78654300002</v>
      </c>
      <c r="RKW22">
        <v>-805955.78654300002</v>
      </c>
      <c r="RKX22">
        <v>-805955.78654300002</v>
      </c>
      <c r="RKY22">
        <v>-805955.78654300002</v>
      </c>
      <c r="RKZ22">
        <v>-805955.78654300002</v>
      </c>
      <c r="RLA22">
        <v>-805955.78654300002</v>
      </c>
      <c r="RLB22">
        <v>-805955.78654300002</v>
      </c>
      <c r="RLC22">
        <v>-805955.78654300002</v>
      </c>
      <c r="RLD22">
        <v>-805955.78654300002</v>
      </c>
      <c r="RLE22">
        <v>-805955.78654300002</v>
      </c>
      <c r="RLF22">
        <v>-805955.78654300002</v>
      </c>
      <c r="RLG22">
        <v>-805955.78654300002</v>
      </c>
      <c r="RLH22">
        <v>-805955.78654300002</v>
      </c>
      <c r="RLI22">
        <v>-805955.78654300002</v>
      </c>
      <c r="RLJ22">
        <v>-805955.78654300002</v>
      </c>
      <c r="RLK22">
        <v>-805955.78654300002</v>
      </c>
      <c r="RLL22">
        <v>-805955.78654300002</v>
      </c>
      <c r="RLM22">
        <v>-805955.78654300002</v>
      </c>
      <c r="RLN22">
        <v>-805955.78654300002</v>
      </c>
      <c r="RLO22">
        <v>-805955.78654300002</v>
      </c>
      <c r="RLP22">
        <v>-805955.78654300002</v>
      </c>
      <c r="RLQ22">
        <v>-805955.78654300002</v>
      </c>
      <c r="RLR22">
        <v>-2886190.1214200002</v>
      </c>
      <c r="RLS22">
        <v>-2886190.1214200002</v>
      </c>
      <c r="RLT22">
        <v>-2886190.1214200002</v>
      </c>
      <c r="RLU22">
        <v>-2886190.1214200002</v>
      </c>
      <c r="RLV22">
        <v>-2886190.1214200002</v>
      </c>
      <c r="RLW22">
        <v>-2886190.1214200002</v>
      </c>
      <c r="RLX22">
        <v>-2886190.1214200002</v>
      </c>
      <c r="RLY22">
        <v>-2886190.1214200002</v>
      </c>
      <c r="RLZ22">
        <v>-2886190.1214200002</v>
      </c>
      <c r="RMA22">
        <v>-2886190.1214200002</v>
      </c>
      <c r="RMB22">
        <v>-2886190.1214200002</v>
      </c>
      <c r="RMC22">
        <v>-2886190.1214200002</v>
      </c>
      <c r="RMD22">
        <v>-2886190.1214200002</v>
      </c>
      <c r="RME22">
        <v>-2886190.1214200002</v>
      </c>
      <c r="RMF22">
        <v>-2886190.1214200002</v>
      </c>
      <c r="RMG22">
        <v>-2886190.1214200002</v>
      </c>
      <c r="RMH22">
        <v>-2886190.1214200002</v>
      </c>
      <c r="RMI22">
        <v>-2886190.1214200002</v>
      </c>
      <c r="RMJ22">
        <v>-2886190.1214200002</v>
      </c>
      <c r="RMK22">
        <v>-2886190.1214200002</v>
      </c>
      <c r="RML22">
        <v>-2886190.1214200002</v>
      </c>
      <c r="RMM22">
        <v>-2886190.1214200002</v>
      </c>
      <c r="RMN22">
        <v>-2886190.1214200002</v>
      </c>
      <c r="RMO22">
        <v>-2886190.1214200002</v>
      </c>
      <c r="RMP22">
        <v>-2886190.1214200002</v>
      </c>
      <c r="RMQ22">
        <v>-2886190.1214200002</v>
      </c>
      <c r="RMR22">
        <v>-2886190.1214200002</v>
      </c>
      <c r="RMS22">
        <v>-2886190.1214200002</v>
      </c>
      <c r="RMT22">
        <v>-2886190.1214200002</v>
      </c>
      <c r="RMU22">
        <v>-2886190.1214200002</v>
      </c>
      <c r="RMV22">
        <v>-2886190.1214200002</v>
      </c>
      <c r="RMW22">
        <v>-2886190.1214200002</v>
      </c>
      <c r="RMX22">
        <v>-2886190.1214200002</v>
      </c>
      <c r="RMY22">
        <v>-2886190.1214200002</v>
      </c>
      <c r="RMZ22">
        <v>-2886190.1214200002</v>
      </c>
      <c r="RNA22">
        <v>-2886190.1214200002</v>
      </c>
      <c r="RNB22">
        <v>-2886190.1214200002</v>
      </c>
      <c r="RNC22">
        <v>-2886190.1214200002</v>
      </c>
      <c r="RND22">
        <v>-2886190.1214200002</v>
      </c>
      <c r="RNE22">
        <v>-2886190.1214200002</v>
      </c>
      <c r="RNF22">
        <v>-2886190.1214200002</v>
      </c>
      <c r="RNG22">
        <v>-2886190.1214200002</v>
      </c>
      <c r="RNH22">
        <v>-2886190.1214200002</v>
      </c>
      <c r="RNI22">
        <v>-2886190.1214200002</v>
      </c>
      <c r="RNJ22">
        <v>-4627931.45309</v>
      </c>
      <c r="RNK22">
        <v>-4627931.45309</v>
      </c>
      <c r="RNL22">
        <v>-4627931.45309</v>
      </c>
      <c r="RNM22">
        <v>-4627931.45309</v>
      </c>
      <c r="RNN22">
        <v>-4627931.45309</v>
      </c>
      <c r="RNO22">
        <v>-4627931.45309</v>
      </c>
      <c r="RNP22">
        <v>-4627931.45309</v>
      </c>
      <c r="RNQ22">
        <v>-4627931.45309</v>
      </c>
      <c r="RNR22">
        <v>-4627931.45309</v>
      </c>
      <c r="RNS22">
        <v>-4627931.45309</v>
      </c>
      <c r="RNT22">
        <v>-4627931.45309</v>
      </c>
      <c r="RNU22">
        <v>-4627931.45309</v>
      </c>
      <c r="RNV22">
        <v>-4627931.45309</v>
      </c>
      <c r="RNW22">
        <v>-4627931.45309</v>
      </c>
      <c r="RNX22">
        <v>-4627931.45309</v>
      </c>
      <c r="RNY22">
        <v>-4627931.45309</v>
      </c>
      <c r="RNZ22">
        <v>-4627931.45309</v>
      </c>
      <c r="ROA22">
        <v>-4627931.45309</v>
      </c>
      <c r="ROB22">
        <v>-4627931.45309</v>
      </c>
      <c r="ROC22">
        <v>-4627931.45309</v>
      </c>
      <c r="ROD22">
        <v>-4627931.45309</v>
      </c>
      <c r="ROE22">
        <v>-4627931.45309</v>
      </c>
      <c r="ROF22">
        <v>-4627931.45309</v>
      </c>
      <c r="ROG22">
        <v>-4627931.45309</v>
      </c>
      <c r="ROH22">
        <v>-4627931.45309</v>
      </c>
      <c r="ROI22">
        <v>-4627931.45309</v>
      </c>
      <c r="ROJ22">
        <v>-4627931.45309</v>
      </c>
      <c r="ROK22">
        <v>-4627931.45309</v>
      </c>
      <c r="ROL22">
        <v>-4627931.45309</v>
      </c>
      <c r="ROM22">
        <v>-4627931.45309</v>
      </c>
      <c r="RON22">
        <v>-4627931.45309</v>
      </c>
      <c r="ROO22">
        <v>-4627931.45309</v>
      </c>
      <c r="ROP22">
        <v>-4627931.45309</v>
      </c>
      <c r="ROQ22">
        <v>-4627931.45309</v>
      </c>
      <c r="ROR22">
        <v>-4627931.45309</v>
      </c>
      <c r="ROS22">
        <v>-4627931.45309</v>
      </c>
      <c r="ROT22">
        <v>-4627931.45309</v>
      </c>
      <c r="ROU22">
        <v>-4627931.45309</v>
      </c>
      <c r="ROV22">
        <v>-4627931.45309</v>
      </c>
      <c r="ROW22">
        <v>-4627931.45309</v>
      </c>
      <c r="ROX22">
        <v>-4627931.45309</v>
      </c>
      <c r="ROY22">
        <v>-4627931.45309</v>
      </c>
      <c r="ROZ22">
        <v>-4627931.45309</v>
      </c>
      <c r="RPA22">
        <v>-4627931.45309</v>
      </c>
      <c r="RPB22">
        <v>-7534637.8361600004</v>
      </c>
      <c r="RPC22">
        <v>-7534637.8361600004</v>
      </c>
      <c r="RPD22">
        <v>-7534637.8361600004</v>
      </c>
      <c r="RPE22">
        <v>-7534637.8361600004</v>
      </c>
      <c r="RPF22">
        <v>-7534637.8361600004</v>
      </c>
      <c r="RPG22">
        <v>-7534637.8361600004</v>
      </c>
      <c r="RPH22">
        <v>-7534637.8361600004</v>
      </c>
      <c r="RPI22">
        <v>-7534637.8361600004</v>
      </c>
      <c r="RPJ22">
        <v>-7534637.8361600004</v>
      </c>
      <c r="RPK22">
        <v>-7534637.8361600004</v>
      </c>
      <c r="RPL22">
        <v>-7534637.8361600004</v>
      </c>
      <c r="RPM22">
        <v>-7534637.8361600004</v>
      </c>
      <c r="RPN22">
        <v>-7534637.8361600004</v>
      </c>
      <c r="RPO22">
        <v>-7534637.8361600004</v>
      </c>
      <c r="RPP22">
        <v>-7534637.8361600004</v>
      </c>
      <c r="RPQ22">
        <v>-7534637.8361600004</v>
      </c>
      <c r="RPR22">
        <v>-7534637.8361600004</v>
      </c>
      <c r="RPS22">
        <v>-7534637.8361600004</v>
      </c>
      <c r="RPT22">
        <v>-7534637.8361600004</v>
      </c>
      <c r="RPU22">
        <v>-7534637.8361600004</v>
      </c>
      <c r="RPV22">
        <v>-7534637.8361600004</v>
      </c>
      <c r="RPW22">
        <v>-7534637.8361600004</v>
      </c>
      <c r="RPX22">
        <v>-7534637.8361600004</v>
      </c>
      <c r="RPY22">
        <v>-7534637.8361600004</v>
      </c>
      <c r="RPZ22">
        <v>-7534637.8361600004</v>
      </c>
      <c r="RQA22">
        <v>-7534637.8361600004</v>
      </c>
      <c r="RQB22">
        <v>-7534637.8361600004</v>
      </c>
      <c r="RQC22">
        <v>-7534637.8361600004</v>
      </c>
      <c r="RQD22">
        <v>-7534637.8361600004</v>
      </c>
      <c r="RQE22">
        <v>-7534637.8361600004</v>
      </c>
      <c r="RQF22">
        <v>-7534637.8361600004</v>
      </c>
      <c r="RQG22">
        <v>-7534637.8361600004</v>
      </c>
      <c r="RQH22">
        <v>-7534637.8361600004</v>
      </c>
      <c r="RQI22">
        <v>-7534637.8361600004</v>
      </c>
      <c r="RQJ22">
        <v>-7534637.8361600004</v>
      </c>
      <c r="RQK22">
        <v>-7534637.8361600004</v>
      </c>
      <c r="RQL22">
        <v>-7534637.8361600004</v>
      </c>
      <c r="RQM22">
        <v>-7534637.8361600004</v>
      </c>
      <c r="RQN22">
        <v>-7534637.8361600004</v>
      </c>
      <c r="RQO22">
        <v>-7534637.8361600004</v>
      </c>
      <c r="RQP22">
        <v>-7534637.8361600004</v>
      </c>
      <c r="RQQ22">
        <v>-7534637.8361600004</v>
      </c>
      <c r="RQR22">
        <v>-7534637.8361600004</v>
      </c>
      <c r="RQS22">
        <v>-7534637.8361600004</v>
      </c>
      <c r="RQT22">
        <v>-1301135.7559499999</v>
      </c>
      <c r="RQU22">
        <v>-1301135.7559499999</v>
      </c>
      <c r="RQV22">
        <v>-1301135.7559499999</v>
      </c>
      <c r="RQW22">
        <v>-1301135.7559499999</v>
      </c>
      <c r="RQX22">
        <v>-1301135.7559499999</v>
      </c>
      <c r="RQY22">
        <v>-1301135.7559499999</v>
      </c>
      <c r="RQZ22">
        <v>-1301135.7559499999</v>
      </c>
      <c r="RRA22">
        <v>-1301135.7559499999</v>
      </c>
      <c r="RRB22">
        <v>-1301135.7559499999</v>
      </c>
      <c r="RRC22">
        <v>-1301135.7559499999</v>
      </c>
      <c r="RRD22">
        <v>-1301135.7559499999</v>
      </c>
      <c r="RRE22">
        <v>-1284461.20297</v>
      </c>
      <c r="RRF22">
        <v>-1284461.20297</v>
      </c>
      <c r="RRG22">
        <v>-1284461.20297</v>
      </c>
      <c r="RRH22">
        <v>-1284461.20297</v>
      </c>
      <c r="RRI22">
        <v>-1284461.20297</v>
      </c>
      <c r="RRJ22">
        <v>-1284461.20297</v>
      </c>
      <c r="RRK22">
        <v>-1284461.20297</v>
      </c>
      <c r="RRL22">
        <v>-1284461.20297</v>
      </c>
      <c r="RRM22">
        <v>-1284461.20297</v>
      </c>
      <c r="RRN22">
        <v>-1284461.20297</v>
      </c>
      <c r="RRO22">
        <v>-1284461.20297</v>
      </c>
      <c r="RRP22">
        <v>-1301135.7559499999</v>
      </c>
      <c r="RRQ22">
        <v>-1301135.7559499999</v>
      </c>
      <c r="RRR22">
        <v>-1301135.7559499999</v>
      </c>
      <c r="RRS22">
        <v>-1301135.7559499999</v>
      </c>
      <c r="RRT22">
        <v>-1301135.7559499999</v>
      </c>
      <c r="RRU22">
        <v>-1301135.7559499999</v>
      </c>
      <c r="RRV22">
        <v>-1301135.7559499999</v>
      </c>
      <c r="RRW22">
        <v>-1301135.7559499999</v>
      </c>
      <c r="RRX22">
        <v>-1301135.7559499999</v>
      </c>
      <c r="RRY22">
        <v>-1301135.7559499999</v>
      </c>
      <c r="RRZ22">
        <v>-1301135.7559499999</v>
      </c>
      <c r="RSA22">
        <v>-1284461.20297</v>
      </c>
      <c r="RSB22">
        <v>-1284461.20297</v>
      </c>
      <c r="RSC22">
        <v>-1284461.20297</v>
      </c>
      <c r="RSD22">
        <v>-1284461.20297</v>
      </c>
      <c r="RSE22">
        <v>-1284461.20297</v>
      </c>
      <c r="RSF22">
        <v>-1284461.20297</v>
      </c>
      <c r="RSG22">
        <v>-1284461.20297</v>
      </c>
      <c r="RSH22">
        <v>-1284461.20297</v>
      </c>
      <c r="RSI22">
        <v>-1284461.20297</v>
      </c>
      <c r="RSJ22">
        <v>-1284461.20297</v>
      </c>
      <c r="RSK22">
        <v>-1284461.20297</v>
      </c>
      <c r="RSL22">
        <v>-1108590.44802</v>
      </c>
      <c r="RSM22">
        <v>-1108590.44802</v>
      </c>
      <c r="RSN22">
        <v>-1108590.44802</v>
      </c>
      <c r="RSO22">
        <v>-1108590.44802</v>
      </c>
      <c r="RSP22">
        <v>-1108590.44802</v>
      </c>
      <c r="RSQ22">
        <v>-1108590.44802</v>
      </c>
      <c r="RSR22">
        <v>-1108590.44802</v>
      </c>
      <c r="RSS22">
        <v>-1108590.44802</v>
      </c>
      <c r="RST22">
        <v>-1108590.44802</v>
      </c>
      <c r="RSU22">
        <v>-1108590.44802</v>
      </c>
      <c r="RSV22">
        <v>-1108590.44802</v>
      </c>
      <c r="RSW22">
        <v>-1075635.5551499999</v>
      </c>
      <c r="RSX22">
        <v>-1075635.5551499999</v>
      </c>
      <c r="RSY22">
        <v>-1075635.5551499999</v>
      </c>
      <c r="RSZ22">
        <v>-1075635.5551499999</v>
      </c>
      <c r="RTA22">
        <v>-1075635.5551499999</v>
      </c>
      <c r="RTB22">
        <v>-1075635.5551499999</v>
      </c>
      <c r="RTC22">
        <v>-1075635.5551499999</v>
      </c>
      <c r="RTD22">
        <v>-1075635.5551499999</v>
      </c>
      <c r="RTE22">
        <v>-1075635.5551499999</v>
      </c>
      <c r="RTF22">
        <v>-1075635.5551499999</v>
      </c>
      <c r="RTG22">
        <v>-1075635.5551499999</v>
      </c>
      <c r="RTH22">
        <v>-1108590.44802</v>
      </c>
      <c r="RTI22">
        <v>-1108590.44802</v>
      </c>
      <c r="RTJ22">
        <v>-1108590.44802</v>
      </c>
      <c r="RTK22">
        <v>-1108590.44802</v>
      </c>
      <c r="RTL22">
        <v>-1108590.44802</v>
      </c>
      <c r="RTM22">
        <v>-1108590.44802</v>
      </c>
      <c r="RTN22">
        <v>-1108590.44802</v>
      </c>
      <c r="RTO22">
        <v>-1108590.44802</v>
      </c>
      <c r="RTP22">
        <v>-1108590.44802</v>
      </c>
      <c r="RTQ22">
        <v>-1108590.44802</v>
      </c>
      <c r="RTR22">
        <v>-1108590.44802</v>
      </c>
      <c r="RTS22">
        <v>-1075635.5551499999</v>
      </c>
      <c r="RTT22">
        <v>-1075635.5551499999</v>
      </c>
      <c r="RTU22">
        <v>-1075635.5551499999</v>
      </c>
      <c r="RTV22">
        <v>-1075635.5551499999</v>
      </c>
      <c r="RTW22">
        <v>-1075635.5551499999</v>
      </c>
      <c r="RTX22">
        <v>-1075635.5551499999</v>
      </c>
      <c r="RTY22">
        <v>-1075635.5551499999</v>
      </c>
      <c r="RTZ22">
        <v>-1075635.5551499999</v>
      </c>
      <c r="RUA22">
        <v>-1075635.5551499999</v>
      </c>
      <c r="RUB22">
        <v>-1075635.5551499999</v>
      </c>
      <c r="RUC22">
        <v>-1075635.5551499999</v>
      </c>
      <c r="RUD22">
        <v>71259.976695000005</v>
      </c>
      <c r="RUE22">
        <v>71259.976695000005</v>
      </c>
      <c r="RUF22">
        <v>71259.976695000005</v>
      </c>
      <c r="RUG22">
        <v>71259.976695000005</v>
      </c>
      <c r="RUH22">
        <v>71259.976695000005</v>
      </c>
      <c r="RUI22">
        <v>71259.976695000005</v>
      </c>
      <c r="RUJ22">
        <v>71259.976695000005</v>
      </c>
      <c r="RUK22">
        <v>71259.976695000005</v>
      </c>
      <c r="RUL22">
        <v>71259.976695000005</v>
      </c>
      <c r="RUM22">
        <v>71259.976695000005</v>
      </c>
      <c r="RUN22">
        <v>71259.976695000005</v>
      </c>
      <c r="RUO22">
        <v>136775.54933899999</v>
      </c>
      <c r="RUP22">
        <v>136775.54933899999</v>
      </c>
      <c r="RUQ22">
        <v>136775.54933899999</v>
      </c>
      <c r="RUR22">
        <v>136775.54933899999</v>
      </c>
      <c r="RUS22">
        <v>136775.54933899999</v>
      </c>
      <c r="RUT22">
        <v>136775.54933899999</v>
      </c>
      <c r="RUU22">
        <v>136775.54933899999</v>
      </c>
      <c r="RUV22">
        <v>136775.54933899999</v>
      </c>
      <c r="RUW22">
        <v>136775.54933899999</v>
      </c>
      <c r="RUX22">
        <v>136775.54933899999</v>
      </c>
      <c r="RUY22">
        <v>136775.54933899999</v>
      </c>
      <c r="RUZ22">
        <v>71259.976695000005</v>
      </c>
      <c r="RVA22">
        <v>71259.976695000005</v>
      </c>
      <c r="RVB22">
        <v>71259.976695000005</v>
      </c>
      <c r="RVC22">
        <v>71259.976695000005</v>
      </c>
      <c r="RVD22">
        <v>71259.976695000005</v>
      </c>
      <c r="RVE22">
        <v>71259.976695000005</v>
      </c>
      <c r="RVF22">
        <v>71259.976695000005</v>
      </c>
      <c r="RVG22">
        <v>71259.976695000005</v>
      </c>
      <c r="RVH22">
        <v>71259.976695000005</v>
      </c>
      <c r="RVI22">
        <v>71259.976695000005</v>
      </c>
      <c r="RVJ22">
        <v>71259.976695000005</v>
      </c>
      <c r="RVK22">
        <v>136775.54933899999</v>
      </c>
      <c r="RVL22">
        <v>136775.54933899999</v>
      </c>
      <c r="RVM22">
        <v>136775.54933899999</v>
      </c>
      <c r="RVN22">
        <v>136775.54933899999</v>
      </c>
      <c r="RVO22">
        <v>136775.54933899999</v>
      </c>
      <c r="RVP22">
        <v>136775.54933899999</v>
      </c>
      <c r="RVQ22">
        <v>136775.54933899999</v>
      </c>
      <c r="RVR22">
        <v>136775.54933899999</v>
      </c>
      <c r="RVS22">
        <v>136775.54933899999</v>
      </c>
      <c r="RVT22">
        <v>136775.54933899999</v>
      </c>
      <c r="RVU22">
        <v>136775.54933899999</v>
      </c>
      <c r="RVV22">
        <v>-1146519.1663899999</v>
      </c>
      <c r="RVW22">
        <v>-1146519.1663899999</v>
      </c>
      <c r="RVX22">
        <v>-1146519.1663899999</v>
      </c>
      <c r="RVY22">
        <v>-1146519.1663899999</v>
      </c>
      <c r="RVZ22">
        <v>-1146519.1663899999</v>
      </c>
      <c r="RWA22">
        <v>-1146519.1663899999</v>
      </c>
      <c r="RWB22">
        <v>-1146519.1663899999</v>
      </c>
      <c r="RWC22">
        <v>-1146519.1663899999</v>
      </c>
      <c r="RWD22">
        <v>-1146519.1663899999</v>
      </c>
      <c r="RWE22">
        <v>-1146519.1663899999</v>
      </c>
      <c r="RWF22">
        <v>-1146519.1663899999</v>
      </c>
      <c r="RWG22">
        <v>-443626.74718499999</v>
      </c>
      <c r="RWH22">
        <v>-443626.74718499999</v>
      </c>
      <c r="RWI22">
        <v>-443626.74718499999</v>
      </c>
      <c r="RWJ22">
        <v>-443626.74718499999</v>
      </c>
      <c r="RWK22">
        <v>-443626.74718499999</v>
      </c>
      <c r="RWL22">
        <v>-443626.74718499999</v>
      </c>
      <c r="RWM22">
        <v>-443626.74718499999</v>
      </c>
      <c r="RWN22">
        <v>-443626.74718499999</v>
      </c>
      <c r="RWO22">
        <v>-443626.74718499999</v>
      </c>
      <c r="RWP22">
        <v>-443626.74718499999</v>
      </c>
      <c r="RWQ22">
        <v>-443626.74718499999</v>
      </c>
      <c r="RWR22">
        <v>-1146519.1663899999</v>
      </c>
      <c r="RWS22">
        <v>-1146519.1663899999</v>
      </c>
      <c r="RWT22">
        <v>-1146519.1663899999</v>
      </c>
      <c r="RWU22">
        <v>-1146519.1663899999</v>
      </c>
      <c r="RWV22">
        <v>-1146519.1663899999</v>
      </c>
      <c r="RWW22">
        <v>-1146519.1663899999</v>
      </c>
      <c r="RWX22">
        <v>-1146519.1663899999</v>
      </c>
      <c r="RWY22">
        <v>-1146519.1663899999</v>
      </c>
      <c r="RWZ22">
        <v>-1146519.1663899999</v>
      </c>
      <c r="RXA22">
        <v>-1146519.1663899999</v>
      </c>
      <c r="RXB22">
        <v>-1146519.1663899999</v>
      </c>
      <c r="RXC22">
        <v>-443626.74718499999</v>
      </c>
      <c r="RXD22">
        <v>-443626.74718499999</v>
      </c>
      <c r="RXE22">
        <v>-443626.74718499999</v>
      </c>
      <c r="RXF22">
        <v>-443626.74718499999</v>
      </c>
      <c r="RXG22">
        <v>-443626.74718499999</v>
      </c>
      <c r="RXH22">
        <v>-443626.74718499999</v>
      </c>
      <c r="RXI22">
        <v>-443626.74718499999</v>
      </c>
      <c r="RXJ22">
        <v>-443626.74718499999</v>
      </c>
      <c r="RXK22">
        <v>-443626.74718499999</v>
      </c>
      <c r="RXL22">
        <v>-443626.74718499999</v>
      </c>
      <c r="RXM22">
        <v>-443626.74718499999</v>
      </c>
      <c r="RXN22">
        <v>-772501.91427399998</v>
      </c>
      <c r="RXO22">
        <v>-772501.91427399998</v>
      </c>
      <c r="RXP22">
        <v>-772501.91427399998</v>
      </c>
      <c r="RXQ22">
        <v>-772501.91427399998</v>
      </c>
      <c r="RXR22">
        <v>-772501.91427399998</v>
      </c>
      <c r="RXS22">
        <v>-772501.91427399998</v>
      </c>
      <c r="RXT22">
        <v>-772501.91427399998</v>
      </c>
      <c r="RXU22">
        <v>-772501.91427399998</v>
      </c>
      <c r="RXV22">
        <v>-772501.91427399998</v>
      </c>
      <c r="RXW22">
        <v>-772501.91427399998</v>
      </c>
      <c r="RXX22">
        <v>-772501.91427399998</v>
      </c>
      <c r="RXY22">
        <v>616665.42348500004</v>
      </c>
      <c r="RXZ22">
        <v>616665.42348500004</v>
      </c>
      <c r="RYA22">
        <v>616665.42348500004</v>
      </c>
      <c r="RYB22">
        <v>616665.42348500004</v>
      </c>
      <c r="RYC22">
        <v>616665.42348500004</v>
      </c>
      <c r="RYD22">
        <v>616665.42348500004</v>
      </c>
      <c r="RYE22">
        <v>616665.42348500004</v>
      </c>
      <c r="RYF22">
        <v>616665.42348500004</v>
      </c>
      <c r="RYG22">
        <v>616665.42348500004</v>
      </c>
      <c r="RYH22">
        <v>616665.42348500004</v>
      </c>
      <c r="RYI22">
        <v>616665.42348500004</v>
      </c>
      <c r="RYJ22">
        <v>-772501.91427399998</v>
      </c>
      <c r="RYK22">
        <v>-772501.91427399998</v>
      </c>
      <c r="RYL22">
        <v>-772501.91427399998</v>
      </c>
      <c r="RYM22">
        <v>-772501.91427399998</v>
      </c>
      <c r="RYN22">
        <v>-772501.91427399998</v>
      </c>
      <c r="RYO22">
        <v>-772501.91427399998</v>
      </c>
      <c r="RYP22">
        <v>-772501.91427399998</v>
      </c>
      <c r="RYQ22">
        <v>-772501.91427399998</v>
      </c>
      <c r="RYR22">
        <v>-772501.91427399998</v>
      </c>
      <c r="RYS22">
        <v>-772501.91427399998</v>
      </c>
      <c r="RYT22">
        <v>-772501.91427399998</v>
      </c>
      <c r="RYU22">
        <v>616665.42348500004</v>
      </c>
      <c r="RYV22">
        <v>616665.42348500004</v>
      </c>
      <c r="RYW22">
        <v>616665.42348500004</v>
      </c>
      <c r="RYX22">
        <v>616665.42348500004</v>
      </c>
      <c r="RYY22">
        <v>616665.42348500004</v>
      </c>
      <c r="RYZ22">
        <v>616665.42348500004</v>
      </c>
      <c r="RZA22">
        <v>616665.42348500004</v>
      </c>
      <c r="RZB22">
        <v>616665.42348500004</v>
      </c>
      <c r="RZC22">
        <v>616665.42348500004</v>
      </c>
      <c r="RZD22">
        <v>616665.42348500004</v>
      </c>
      <c r="RZE22">
        <v>616665.42348500004</v>
      </c>
      <c r="RZF22">
        <v>786834.85643699998</v>
      </c>
      <c r="RZG22">
        <v>786834.85643699998</v>
      </c>
      <c r="RZH22">
        <v>786834.85643699998</v>
      </c>
      <c r="RZI22">
        <v>786834.85643699998</v>
      </c>
      <c r="RZJ22">
        <v>786834.85643699998</v>
      </c>
      <c r="RZK22">
        <v>786834.85643699998</v>
      </c>
      <c r="RZL22">
        <v>786834.85643699998</v>
      </c>
      <c r="RZM22">
        <v>786834.85643699998</v>
      </c>
      <c r="RZN22">
        <v>786834.85643699998</v>
      </c>
      <c r="RZO22">
        <v>786834.85643699998</v>
      </c>
      <c r="RZP22">
        <v>786834.85643699998</v>
      </c>
      <c r="RZQ22">
        <v>3548552.03131</v>
      </c>
      <c r="RZR22">
        <v>3548552.03131</v>
      </c>
      <c r="RZS22">
        <v>3548552.03131</v>
      </c>
      <c r="RZT22">
        <v>3548552.03131</v>
      </c>
      <c r="RZU22">
        <v>3548552.03131</v>
      </c>
      <c r="RZV22">
        <v>3548552.03131</v>
      </c>
      <c r="RZW22">
        <v>3548552.03131</v>
      </c>
      <c r="RZX22">
        <v>3548552.03131</v>
      </c>
      <c r="RZY22">
        <v>3548552.03131</v>
      </c>
      <c r="RZZ22">
        <v>3548552.03131</v>
      </c>
      <c r="SAA22">
        <v>3548552.03131</v>
      </c>
      <c r="SAB22">
        <v>786834.85643699998</v>
      </c>
      <c r="SAC22">
        <v>786834.85643699998</v>
      </c>
      <c r="SAD22">
        <v>786834.85643699998</v>
      </c>
      <c r="SAE22">
        <v>786834.85643699998</v>
      </c>
      <c r="SAF22">
        <v>786834.85643699998</v>
      </c>
      <c r="SAG22">
        <v>786834.85643699998</v>
      </c>
      <c r="SAH22">
        <v>786834.85643699998</v>
      </c>
      <c r="SAI22">
        <v>786834.85643699998</v>
      </c>
      <c r="SAJ22">
        <v>786834.85643699998</v>
      </c>
      <c r="SAK22">
        <v>786834.85643699998</v>
      </c>
      <c r="SAL22">
        <v>786834.85643699998</v>
      </c>
      <c r="SAM22">
        <v>3548552.03131</v>
      </c>
      <c r="SAN22">
        <v>3548552.03131</v>
      </c>
      <c r="SAO22">
        <v>3548552.03131</v>
      </c>
      <c r="SAP22">
        <v>3548552.03131</v>
      </c>
      <c r="SAQ22">
        <v>3548552.03131</v>
      </c>
      <c r="SAR22">
        <v>3548552.03131</v>
      </c>
      <c r="SAS22">
        <v>3548552.03131</v>
      </c>
      <c r="SAT22">
        <v>3548552.03131</v>
      </c>
      <c r="SAU22">
        <v>3548552.03131</v>
      </c>
      <c r="SAV22">
        <v>3548552.03131</v>
      </c>
      <c r="SAW22">
        <v>3548552.03131</v>
      </c>
      <c r="SAX22">
        <v>-3322259.33849</v>
      </c>
      <c r="SAY22">
        <v>-3322259.33849</v>
      </c>
      <c r="SAZ22">
        <v>-3322259.33849</v>
      </c>
      <c r="SBA22">
        <v>-3322259.33849</v>
      </c>
      <c r="SBB22">
        <v>-3322259.33849</v>
      </c>
      <c r="SBC22">
        <v>-3322259.33849</v>
      </c>
      <c r="SBD22">
        <v>-3322259.33849</v>
      </c>
      <c r="SBE22">
        <v>-3322259.33849</v>
      </c>
      <c r="SBF22">
        <v>-3322259.33849</v>
      </c>
      <c r="SBG22">
        <v>-3322259.33849</v>
      </c>
      <c r="SBH22">
        <v>-3322259.33849</v>
      </c>
      <c r="SBI22">
        <v>-3274514.76437</v>
      </c>
      <c r="SBJ22">
        <v>-3274514.76437</v>
      </c>
      <c r="SBK22">
        <v>-3274514.76437</v>
      </c>
      <c r="SBL22">
        <v>-3274514.76437</v>
      </c>
      <c r="SBM22">
        <v>-3274514.76437</v>
      </c>
      <c r="SBN22">
        <v>-3274514.76437</v>
      </c>
      <c r="SBO22">
        <v>-3274514.76437</v>
      </c>
      <c r="SBP22">
        <v>-3274514.76437</v>
      </c>
      <c r="SBQ22">
        <v>-3274514.76437</v>
      </c>
      <c r="SBR22">
        <v>-3274514.76437</v>
      </c>
      <c r="SBS22">
        <v>-3274514.76437</v>
      </c>
      <c r="SBT22">
        <v>-3322259.33849</v>
      </c>
      <c r="SBU22">
        <v>-3322259.33849</v>
      </c>
      <c r="SBV22">
        <v>-3322259.33849</v>
      </c>
      <c r="SBW22">
        <v>-3322259.33849</v>
      </c>
      <c r="SBX22">
        <v>-3322259.33849</v>
      </c>
      <c r="SBY22">
        <v>-3322259.33849</v>
      </c>
      <c r="SBZ22">
        <v>-3322259.33849</v>
      </c>
      <c r="SCA22">
        <v>-3322259.33849</v>
      </c>
      <c r="SCB22">
        <v>-3322259.33849</v>
      </c>
      <c r="SCC22">
        <v>-3322259.33849</v>
      </c>
      <c r="SCD22">
        <v>-3322259.33849</v>
      </c>
      <c r="SCE22">
        <v>-3274514.76437</v>
      </c>
      <c r="SCF22">
        <v>-3274514.76437</v>
      </c>
      <c r="SCG22">
        <v>-3274514.76437</v>
      </c>
      <c r="SCH22">
        <v>-3274514.76437</v>
      </c>
      <c r="SCI22">
        <v>-3274514.76437</v>
      </c>
      <c r="SCJ22">
        <v>-3274514.76437</v>
      </c>
      <c r="SCK22">
        <v>-3274514.76437</v>
      </c>
      <c r="SCL22">
        <v>-3274514.76437</v>
      </c>
      <c r="SCM22">
        <v>-3274514.76437</v>
      </c>
      <c r="SCN22">
        <v>-3274514.76437</v>
      </c>
      <c r="SCO22">
        <v>-3274514.76437</v>
      </c>
      <c r="SCP22">
        <v>-2984335.55944</v>
      </c>
      <c r="SCQ22">
        <v>-2984335.55944</v>
      </c>
      <c r="SCR22">
        <v>-2984335.55944</v>
      </c>
      <c r="SCS22">
        <v>-2984335.55944</v>
      </c>
      <c r="SCT22">
        <v>-2984335.55944</v>
      </c>
      <c r="SCU22">
        <v>-2984335.55944</v>
      </c>
      <c r="SCV22">
        <v>-2984335.55944</v>
      </c>
      <c r="SCW22">
        <v>-2984335.55944</v>
      </c>
      <c r="SCX22">
        <v>-2984335.55944</v>
      </c>
      <c r="SCY22">
        <v>-2984335.55944</v>
      </c>
      <c r="SCZ22">
        <v>-2984335.55944</v>
      </c>
      <c r="SDA22">
        <v>-2889975.1692599999</v>
      </c>
      <c r="SDB22">
        <v>-2889975.1692599999</v>
      </c>
      <c r="SDC22">
        <v>-2889975.1692599999</v>
      </c>
      <c r="SDD22">
        <v>-2889975.1692599999</v>
      </c>
      <c r="SDE22">
        <v>-2889975.1692599999</v>
      </c>
      <c r="SDF22">
        <v>-2889975.1692599999</v>
      </c>
      <c r="SDG22">
        <v>-2889975.1692599999</v>
      </c>
      <c r="SDH22">
        <v>-2889975.1692599999</v>
      </c>
      <c r="SDI22">
        <v>-2889975.1692599999</v>
      </c>
      <c r="SDJ22">
        <v>-2889975.1692599999</v>
      </c>
      <c r="SDK22">
        <v>-2889975.1692599999</v>
      </c>
      <c r="SDL22">
        <v>-2984335.55944</v>
      </c>
      <c r="SDM22">
        <v>-2984335.55944</v>
      </c>
      <c r="SDN22">
        <v>-2984335.55944</v>
      </c>
      <c r="SDO22">
        <v>-2984335.55944</v>
      </c>
      <c r="SDP22">
        <v>-2984335.55944</v>
      </c>
      <c r="SDQ22">
        <v>-2984335.55944</v>
      </c>
      <c r="SDR22">
        <v>-2984335.55944</v>
      </c>
      <c r="SDS22">
        <v>-2984335.55944</v>
      </c>
      <c r="SDT22">
        <v>-2984335.55944</v>
      </c>
      <c r="SDU22">
        <v>-2984335.55944</v>
      </c>
      <c r="SDV22">
        <v>-2984335.55944</v>
      </c>
      <c r="SDW22">
        <v>-2889975.1692599999</v>
      </c>
      <c r="SDX22">
        <v>-2889975.1692599999</v>
      </c>
      <c r="SDY22">
        <v>-2889975.1692599999</v>
      </c>
      <c r="SDZ22">
        <v>-2889975.1692599999</v>
      </c>
      <c r="SEA22">
        <v>-2889975.1692599999</v>
      </c>
      <c r="SEB22">
        <v>-2889975.1692599999</v>
      </c>
      <c r="SEC22">
        <v>-2889975.1692599999</v>
      </c>
      <c r="SED22">
        <v>-2889975.1692599999</v>
      </c>
      <c r="SEE22">
        <v>-2889975.1692599999</v>
      </c>
      <c r="SEF22">
        <v>-2889975.1692599999</v>
      </c>
      <c r="SEG22">
        <v>-2889975.1692599999</v>
      </c>
      <c r="SEH22">
        <v>-1346481.0754</v>
      </c>
      <c r="SEI22">
        <v>-1346481.0754</v>
      </c>
      <c r="SEJ22">
        <v>-1346481.0754</v>
      </c>
      <c r="SEK22">
        <v>-1346481.0754</v>
      </c>
      <c r="SEL22">
        <v>-1346481.0754</v>
      </c>
      <c r="SEM22">
        <v>-1346481.0754</v>
      </c>
      <c r="SEN22">
        <v>-1346481.0754</v>
      </c>
      <c r="SEO22">
        <v>-1346481.0754</v>
      </c>
      <c r="SEP22">
        <v>-1346481.0754</v>
      </c>
      <c r="SEQ22">
        <v>-1346481.0754</v>
      </c>
      <c r="SER22">
        <v>-1346481.0754</v>
      </c>
      <c r="SES22">
        <v>-1158889.05311</v>
      </c>
      <c r="SET22">
        <v>-1158889.05311</v>
      </c>
      <c r="SEU22">
        <v>-1158889.05311</v>
      </c>
      <c r="SEV22">
        <v>-1158889.05311</v>
      </c>
      <c r="SEW22">
        <v>-1158889.05311</v>
      </c>
      <c r="SEX22">
        <v>-1158889.05311</v>
      </c>
      <c r="SEY22">
        <v>-1158889.05311</v>
      </c>
      <c r="SEZ22">
        <v>-1158889.05311</v>
      </c>
      <c r="SFA22">
        <v>-1158889.05311</v>
      </c>
      <c r="SFB22">
        <v>-1158889.05311</v>
      </c>
      <c r="SFC22">
        <v>-1158889.05311</v>
      </c>
      <c r="SFD22">
        <v>-1346481.0754</v>
      </c>
      <c r="SFE22">
        <v>-1346481.0754</v>
      </c>
      <c r="SFF22">
        <v>-1346481.0754</v>
      </c>
      <c r="SFG22">
        <v>-1346481.0754</v>
      </c>
      <c r="SFH22">
        <v>-1346481.0754</v>
      </c>
      <c r="SFI22">
        <v>-1346481.0754</v>
      </c>
      <c r="SFJ22">
        <v>-1346481.0754</v>
      </c>
      <c r="SFK22">
        <v>-1346481.0754</v>
      </c>
      <c r="SFL22">
        <v>-1346481.0754</v>
      </c>
      <c r="SFM22">
        <v>-1346481.0754</v>
      </c>
      <c r="SFN22">
        <v>-1346481.0754</v>
      </c>
      <c r="SFO22">
        <v>-1158889.05311</v>
      </c>
      <c r="SFP22">
        <v>-1158889.05311</v>
      </c>
      <c r="SFQ22">
        <v>-1158889.05311</v>
      </c>
      <c r="SFR22">
        <v>-1158889.05311</v>
      </c>
      <c r="SFS22">
        <v>-1158889.05311</v>
      </c>
      <c r="SFT22">
        <v>-1158889.05311</v>
      </c>
      <c r="SFU22">
        <v>-1158889.05311</v>
      </c>
      <c r="SFV22">
        <v>-1158889.05311</v>
      </c>
      <c r="SFW22">
        <v>-1158889.05311</v>
      </c>
      <c r="SFX22">
        <v>-1158889.05311</v>
      </c>
      <c r="SFY22">
        <v>-1158889.05311</v>
      </c>
      <c r="SFZ22">
        <v>-39581606.847999997</v>
      </c>
      <c r="SGA22">
        <v>-39581606.847999997</v>
      </c>
      <c r="SGB22">
        <v>-39581606.847999997</v>
      </c>
      <c r="SGC22">
        <v>-39581606.847999997</v>
      </c>
      <c r="SGD22">
        <v>-39581606.847999997</v>
      </c>
      <c r="SGE22">
        <v>-39581606.847999997</v>
      </c>
      <c r="SGF22">
        <v>-39581606.847999997</v>
      </c>
      <c r="SGG22">
        <v>-39581606.847999997</v>
      </c>
      <c r="SGH22">
        <v>-39581606.847999997</v>
      </c>
      <c r="SGI22">
        <v>-39581606.847999997</v>
      </c>
      <c r="SGJ22">
        <v>-39581606.847999997</v>
      </c>
      <c r="SGK22">
        <v>-39581606.847999997</v>
      </c>
      <c r="SGL22">
        <v>-39581606.847999997</v>
      </c>
      <c r="SGM22">
        <v>-39581606.847999997</v>
      </c>
      <c r="SGN22">
        <v>-39581606.847999997</v>
      </c>
      <c r="SGO22">
        <v>-39581606.847999997</v>
      </c>
      <c r="SGP22">
        <v>-39581606.847999997</v>
      </c>
      <c r="SGQ22">
        <v>-39581606.847999997</v>
      </c>
      <c r="SGR22">
        <v>-39581606.847999997</v>
      </c>
      <c r="SGS22">
        <v>-39581606.847999997</v>
      </c>
      <c r="SGT22">
        <v>-39581606.847999997</v>
      </c>
      <c r="SGU22">
        <v>-39581606.847999997</v>
      </c>
      <c r="SGV22">
        <v>-39581606.847999997</v>
      </c>
      <c r="SGW22">
        <v>-39581606.847999997</v>
      </c>
      <c r="SGX22">
        <v>-39581606.847999997</v>
      </c>
      <c r="SGY22">
        <v>-39581606.847999997</v>
      </c>
      <c r="SGZ22">
        <v>-39581606.847999997</v>
      </c>
      <c r="SHA22">
        <v>-39581606.847999997</v>
      </c>
      <c r="SHB22">
        <v>-39581606.847999997</v>
      </c>
      <c r="SHC22">
        <v>-39581606.847999997</v>
      </c>
      <c r="SHD22">
        <v>-39581606.847999997</v>
      </c>
      <c r="SHE22">
        <v>-39581606.847999997</v>
      </c>
      <c r="SHF22">
        <v>-39581606.847999997</v>
      </c>
      <c r="SHG22">
        <v>-39581606.847999997</v>
      </c>
      <c r="SHH22">
        <v>-39581606.847999997</v>
      </c>
      <c r="SHI22">
        <v>-39581606.847999997</v>
      </c>
      <c r="SHJ22">
        <v>-39581606.847999997</v>
      </c>
      <c r="SHK22">
        <v>-39581606.847999997</v>
      </c>
      <c r="SHL22">
        <v>-39581606.847999997</v>
      </c>
      <c r="SHM22">
        <v>-39581606.847999997</v>
      </c>
      <c r="SHN22">
        <v>-39581606.847999997</v>
      </c>
      <c r="SHO22">
        <v>-39581606.847999997</v>
      </c>
      <c r="SHP22">
        <v>-39581606.847999997</v>
      </c>
      <c r="SHQ22">
        <v>-39581606.847999997</v>
      </c>
      <c r="SHR22">
        <v>-60121139.864600003</v>
      </c>
      <c r="SHS22">
        <v>-60121139.864600003</v>
      </c>
      <c r="SHT22">
        <v>-60121139.864600003</v>
      </c>
      <c r="SHU22">
        <v>-60121139.864600003</v>
      </c>
      <c r="SHV22">
        <v>-60121139.864600003</v>
      </c>
      <c r="SHW22">
        <v>-60121139.864600003</v>
      </c>
      <c r="SHX22">
        <v>-60121139.864600003</v>
      </c>
      <c r="SHY22">
        <v>-60121139.864600003</v>
      </c>
      <c r="SHZ22">
        <v>-60121139.864600003</v>
      </c>
      <c r="SIA22">
        <v>-60121139.864600003</v>
      </c>
      <c r="SIB22">
        <v>-60121139.864600003</v>
      </c>
      <c r="SIC22">
        <v>-60121139.864600003</v>
      </c>
      <c r="SID22">
        <v>-60121139.864600003</v>
      </c>
      <c r="SIE22">
        <v>-60121139.864600003</v>
      </c>
      <c r="SIF22">
        <v>-60121139.864600003</v>
      </c>
      <c r="SIG22">
        <v>-60121139.864600003</v>
      </c>
      <c r="SIH22">
        <v>-60121139.864600003</v>
      </c>
      <c r="SII22">
        <v>-60121139.864600003</v>
      </c>
      <c r="SIJ22">
        <v>-60121139.864600003</v>
      </c>
      <c r="SIK22">
        <v>-60121139.864600003</v>
      </c>
      <c r="SIL22">
        <v>-60121139.864600003</v>
      </c>
      <c r="SIM22">
        <v>-60121139.864600003</v>
      </c>
      <c r="SIN22">
        <v>-60121139.864600003</v>
      </c>
      <c r="SIO22">
        <v>-60121139.864600003</v>
      </c>
      <c r="SIP22">
        <v>-60121139.864600003</v>
      </c>
      <c r="SIQ22">
        <v>-60121139.864600003</v>
      </c>
      <c r="SIR22">
        <v>-60121139.864600003</v>
      </c>
      <c r="SIS22">
        <v>-60121139.864600003</v>
      </c>
      <c r="SIT22">
        <v>-60121139.864600003</v>
      </c>
      <c r="SIU22">
        <v>-60121139.864600003</v>
      </c>
      <c r="SIV22">
        <v>-60121139.864600003</v>
      </c>
      <c r="SIW22">
        <v>-60121139.864600003</v>
      </c>
      <c r="SIX22">
        <v>-60121139.864600003</v>
      </c>
      <c r="SIY22">
        <v>-60121139.864600003</v>
      </c>
      <c r="SIZ22">
        <v>-60121139.864600003</v>
      </c>
      <c r="SJA22">
        <v>-60121139.864600003</v>
      </c>
      <c r="SJB22">
        <v>-60121139.864600003</v>
      </c>
      <c r="SJC22">
        <v>-60121139.864600003</v>
      </c>
      <c r="SJD22">
        <v>-60121139.864600003</v>
      </c>
      <c r="SJE22">
        <v>-60121139.864600003</v>
      </c>
      <c r="SJF22">
        <v>-60121139.864600003</v>
      </c>
      <c r="SJG22">
        <v>-60121139.864600003</v>
      </c>
      <c r="SJH22">
        <v>-60121139.864600003</v>
      </c>
      <c r="SJI22">
        <v>-60121139.864600003</v>
      </c>
      <c r="SJJ22">
        <v>-91386610.422299996</v>
      </c>
      <c r="SJK22">
        <v>-91386610.422299996</v>
      </c>
      <c r="SJL22">
        <v>-91386610.422299996</v>
      </c>
      <c r="SJM22">
        <v>-91386610.422299996</v>
      </c>
      <c r="SJN22">
        <v>-91386610.422299996</v>
      </c>
      <c r="SJO22">
        <v>-91386610.422299996</v>
      </c>
      <c r="SJP22">
        <v>-91386610.422299996</v>
      </c>
      <c r="SJQ22">
        <v>-91386610.422299996</v>
      </c>
      <c r="SJR22">
        <v>-91386610.422299996</v>
      </c>
      <c r="SJS22">
        <v>-91386610.422299996</v>
      </c>
      <c r="SJT22">
        <v>-91386610.422299996</v>
      </c>
      <c r="SJU22">
        <v>-91386610.422299996</v>
      </c>
      <c r="SJV22">
        <v>-91386610.422299996</v>
      </c>
      <c r="SJW22">
        <v>-91386610.422299996</v>
      </c>
      <c r="SJX22">
        <v>-91386610.422299996</v>
      </c>
      <c r="SJY22">
        <v>-91386610.422299996</v>
      </c>
      <c r="SJZ22">
        <v>-91386610.422299996</v>
      </c>
      <c r="SKA22">
        <v>-91386610.422299996</v>
      </c>
      <c r="SKB22">
        <v>-91386610.422299996</v>
      </c>
      <c r="SKC22">
        <v>-91386610.422299996</v>
      </c>
      <c r="SKD22">
        <v>-91386610.422299996</v>
      </c>
      <c r="SKE22">
        <v>-91386610.422299996</v>
      </c>
      <c r="SKF22">
        <v>-91386610.422299996</v>
      </c>
      <c r="SKG22">
        <v>-91386610.422299996</v>
      </c>
      <c r="SKH22">
        <v>-91386610.422299996</v>
      </c>
      <c r="SKI22">
        <v>-91386610.422299996</v>
      </c>
      <c r="SKJ22">
        <v>-91386610.422299996</v>
      </c>
      <c r="SKK22">
        <v>-91386610.422299996</v>
      </c>
      <c r="SKL22">
        <v>-91386610.422299996</v>
      </c>
      <c r="SKM22">
        <v>-91386610.422299996</v>
      </c>
      <c r="SKN22">
        <v>-91386610.422299996</v>
      </c>
      <c r="SKO22">
        <v>-91386610.422299996</v>
      </c>
      <c r="SKP22">
        <v>-91386610.422299996</v>
      </c>
      <c r="SKQ22">
        <v>-91386610.422299996</v>
      </c>
      <c r="SKR22">
        <v>-91386610.422299996</v>
      </c>
      <c r="SKS22">
        <v>-91386610.422299996</v>
      </c>
      <c r="SKT22">
        <v>-91386610.422299996</v>
      </c>
      <c r="SKU22">
        <v>-91386610.422299996</v>
      </c>
      <c r="SKV22">
        <v>-91386610.422299996</v>
      </c>
      <c r="SKW22">
        <v>-91386610.422299996</v>
      </c>
      <c r="SKX22">
        <v>-91386610.422299996</v>
      </c>
      <c r="SKY22">
        <v>-91386610.422299996</v>
      </c>
      <c r="SKZ22">
        <v>-91386610.422299996</v>
      </c>
      <c r="SLA22">
        <v>-91386610.422299996</v>
      </c>
      <c r="SLB22">
        <v>-39581606.847999997</v>
      </c>
      <c r="SLC22">
        <v>-39581606.847999997</v>
      </c>
      <c r="SLD22">
        <v>-39581606.847999997</v>
      </c>
      <c r="SLE22">
        <v>-39581606.847999997</v>
      </c>
      <c r="SLF22">
        <v>-39581606.847999997</v>
      </c>
      <c r="SLG22">
        <v>-39581606.847999997</v>
      </c>
      <c r="SLH22">
        <v>-39581606.847999997</v>
      </c>
      <c r="SLI22">
        <v>-39581606.847999997</v>
      </c>
      <c r="SLJ22">
        <v>-39581606.847999997</v>
      </c>
      <c r="SLK22">
        <v>-39581606.847999997</v>
      </c>
      <c r="SLL22">
        <v>-39581606.847999997</v>
      </c>
      <c r="SLM22">
        <v>-39581606.847999997</v>
      </c>
      <c r="SLN22">
        <v>-39581606.847999997</v>
      </c>
      <c r="SLO22">
        <v>-39581606.847999997</v>
      </c>
      <c r="SLP22">
        <v>-39581606.847999997</v>
      </c>
      <c r="SLQ22">
        <v>-39581606.847999997</v>
      </c>
      <c r="SLR22">
        <v>-39581606.847999997</v>
      </c>
      <c r="SLS22">
        <v>-39581606.847999997</v>
      </c>
      <c r="SLT22">
        <v>-39581606.847999997</v>
      </c>
      <c r="SLU22">
        <v>-39581606.847999997</v>
      </c>
      <c r="SLV22">
        <v>-39581606.847999997</v>
      </c>
      <c r="SLW22">
        <v>-39581606.847999997</v>
      </c>
      <c r="SLX22">
        <v>-39581606.847999997</v>
      </c>
      <c r="SLY22">
        <v>-39581606.847999997</v>
      </c>
      <c r="SLZ22">
        <v>-39581606.847999997</v>
      </c>
      <c r="SMA22">
        <v>-39581606.847999997</v>
      </c>
      <c r="SMB22">
        <v>-39581606.847999997</v>
      </c>
      <c r="SMC22">
        <v>-39581606.847999997</v>
      </c>
      <c r="SMD22">
        <v>-39581606.847999997</v>
      </c>
      <c r="SME22">
        <v>-39581606.847999997</v>
      </c>
      <c r="SMF22">
        <v>-39581606.847999997</v>
      </c>
      <c r="SMG22">
        <v>-39581606.847999997</v>
      </c>
      <c r="SMH22">
        <v>-39581606.847999997</v>
      </c>
      <c r="SMI22">
        <v>-39581606.847999997</v>
      </c>
      <c r="SMJ22">
        <v>-39581606.847999997</v>
      </c>
      <c r="SMK22">
        <v>-39581606.847999997</v>
      </c>
      <c r="SML22">
        <v>-39581606.847999997</v>
      </c>
      <c r="SMM22">
        <v>-39581606.847999997</v>
      </c>
      <c r="SMN22">
        <v>-39581606.847999997</v>
      </c>
      <c r="SMO22">
        <v>-39581606.847999997</v>
      </c>
      <c r="SMP22">
        <v>-39581606.847999997</v>
      </c>
      <c r="SMQ22">
        <v>-39581606.847999997</v>
      </c>
      <c r="SMR22">
        <v>-39581606.847999997</v>
      </c>
      <c r="SMS22">
        <v>-39581606.847999997</v>
      </c>
      <c r="SMT22">
        <v>-60121139.864600003</v>
      </c>
      <c r="SMU22">
        <v>-60121139.864600003</v>
      </c>
      <c r="SMV22">
        <v>-60121139.864600003</v>
      </c>
      <c r="SMW22">
        <v>-60121139.864600003</v>
      </c>
      <c r="SMX22">
        <v>-60121139.864600003</v>
      </c>
      <c r="SMY22">
        <v>-60121139.864600003</v>
      </c>
      <c r="SMZ22">
        <v>-60121139.864600003</v>
      </c>
      <c r="SNA22">
        <v>-60121139.864600003</v>
      </c>
      <c r="SNB22">
        <v>-60121139.864600003</v>
      </c>
      <c r="SNC22">
        <v>-60121139.864600003</v>
      </c>
      <c r="SND22">
        <v>-60121139.864600003</v>
      </c>
      <c r="SNE22">
        <v>-60121139.864600003</v>
      </c>
      <c r="SNF22">
        <v>-60121139.864600003</v>
      </c>
      <c r="SNG22">
        <v>-60121139.864600003</v>
      </c>
      <c r="SNH22">
        <v>-60121139.864600003</v>
      </c>
      <c r="SNI22">
        <v>-60121139.864600003</v>
      </c>
      <c r="SNJ22">
        <v>-60121139.864600003</v>
      </c>
      <c r="SNK22">
        <v>-60121139.864600003</v>
      </c>
      <c r="SNL22">
        <v>-60121139.864600003</v>
      </c>
      <c r="SNM22">
        <v>-60121139.864600003</v>
      </c>
      <c r="SNN22">
        <v>-60121139.864600003</v>
      </c>
      <c r="SNO22">
        <v>-60121139.864600003</v>
      </c>
      <c r="SNP22">
        <v>-60121139.864600003</v>
      </c>
      <c r="SNQ22">
        <v>-60121139.864600003</v>
      </c>
      <c r="SNR22">
        <v>-60121139.864600003</v>
      </c>
      <c r="SNS22">
        <v>-60121139.864600003</v>
      </c>
      <c r="SNT22">
        <v>-60121139.864600003</v>
      </c>
      <c r="SNU22">
        <v>-60121139.864600003</v>
      </c>
      <c r="SNV22">
        <v>-60121139.864600003</v>
      </c>
      <c r="SNW22">
        <v>-60121139.864600003</v>
      </c>
      <c r="SNX22">
        <v>-60121139.864600003</v>
      </c>
      <c r="SNY22">
        <v>-60121139.864600003</v>
      </c>
      <c r="SNZ22">
        <v>-60121139.864600003</v>
      </c>
      <c r="SOA22">
        <v>-60121139.864600003</v>
      </c>
      <c r="SOB22">
        <v>-60121139.864600003</v>
      </c>
      <c r="SOC22">
        <v>-60121139.864600003</v>
      </c>
      <c r="SOD22">
        <v>-60121139.864600003</v>
      </c>
      <c r="SOE22">
        <v>-60121139.864600003</v>
      </c>
      <c r="SOF22">
        <v>-60121139.864600003</v>
      </c>
      <c r="SOG22">
        <v>-60121139.864600003</v>
      </c>
      <c r="SOH22">
        <v>-60121139.864600003</v>
      </c>
      <c r="SOI22">
        <v>-60121139.864600003</v>
      </c>
      <c r="SOJ22">
        <v>-60121139.864600003</v>
      </c>
      <c r="SOK22">
        <v>-60121139.864600003</v>
      </c>
      <c r="SOL22">
        <v>-91386610.422299996</v>
      </c>
      <c r="SOM22">
        <v>-91386610.422299996</v>
      </c>
      <c r="SON22">
        <v>-91386610.422299996</v>
      </c>
      <c r="SOO22">
        <v>-91386610.422299996</v>
      </c>
      <c r="SOP22">
        <v>-91386610.422299996</v>
      </c>
      <c r="SOQ22">
        <v>-91386610.422299996</v>
      </c>
      <c r="SOR22">
        <v>-91386610.422299996</v>
      </c>
      <c r="SOS22">
        <v>-91386610.422299996</v>
      </c>
      <c r="SOT22">
        <v>-91386610.422299996</v>
      </c>
      <c r="SOU22">
        <v>-91386610.422299996</v>
      </c>
      <c r="SOV22">
        <v>-91386610.422299996</v>
      </c>
      <c r="SOW22">
        <v>-91386610.422299996</v>
      </c>
      <c r="SOX22">
        <v>-91386610.422299996</v>
      </c>
      <c r="SOY22">
        <v>-91386610.422299996</v>
      </c>
      <c r="SOZ22">
        <v>-91386610.422299996</v>
      </c>
      <c r="SPA22">
        <v>-91386610.422299996</v>
      </c>
      <c r="SPB22">
        <v>-91386610.422299996</v>
      </c>
      <c r="SPC22">
        <v>-91386610.422299996</v>
      </c>
      <c r="SPD22">
        <v>-91386610.422299996</v>
      </c>
      <c r="SPE22">
        <v>-91386610.422299996</v>
      </c>
      <c r="SPF22">
        <v>-91386610.422299996</v>
      </c>
      <c r="SPG22">
        <v>-91386610.422299996</v>
      </c>
      <c r="SPH22">
        <v>-91386610.422299996</v>
      </c>
      <c r="SPI22">
        <v>-91386610.422299996</v>
      </c>
      <c r="SPJ22">
        <v>-91386610.422299996</v>
      </c>
      <c r="SPK22">
        <v>-91386610.422299996</v>
      </c>
      <c r="SPL22">
        <v>-91386610.422299996</v>
      </c>
      <c r="SPM22">
        <v>-91386610.422299996</v>
      </c>
      <c r="SPN22">
        <v>-91386610.422299996</v>
      </c>
      <c r="SPO22">
        <v>-91386610.422299996</v>
      </c>
      <c r="SPP22">
        <v>-91386610.422299996</v>
      </c>
      <c r="SPQ22">
        <v>-91386610.422299996</v>
      </c>
      <c r="SPR22">
        <v>-91386610.422299996</v>
      </c>
      <c r="SPS22">
        <v>-91386610.422299996</v>
      </c>
      <c r="SPT22">
        <v>-91386610.422299996</v>
      </c>
      <c r="SPU22">
        <v>-91386610.422299996</v>
      </c>
      <c r="SPV22">
        <v>-91386610.422299996</v>
      </c>
      <c r="SPW22">
        <v>-91386610.422299996</v>
      </c>
      <c r="SPX22">
        <v>-91386610.422299996</v>
      </c>
      <c r="SPY22">
        <v>-91386610.422299996</v>
      </c>
      <c r="SPZ22">
        <v>-91386610.422299996</v>
      </c>
      <c r="SQA22">
        <v>-91386610.422299996</v>
      </c>
      <c r="SQB22">
        <v>-91386610.422299996</v>
      </c>
      <c r="SQC22">
        <v>-91386610.422299996</v>
      </c>
      <c r="SQD22">
        <v>-9535527.0323699992</v>
      </c>
      <c r="SQE22">
        <v>-8701864.4736299999</v>
      </c>
      <c r="SQF22">
        <v>-8072254.19197</v>
      </c>
      <c r="SQG22">
        <v>-7636042.5221899999</v>
      </c>
      <c r="SQH22">
        <v>-7379160.31066</v>
      </c>
      <c r="SQI22">
        <v>-7281334.3522500005</v>
      </c>
      <c r="SQJ22">
        <v>-7313132.5282600001</v>
      </c>
      <c r="SQK22">
        <v>-7433900.6282700002</v>
      </c>
      <c r="SQL22">
        <v>-7663702.5858199997</v>
      </c>
      <c r="SQM22">
        <v>-7778538.9966099998</v>
      </c>
      <c r="SQN22">
        <v>-7790393.8423100002</v>
      </c>
      <c r="SQO22">
        <v>-9346175.0288800001</v>
      </c>
      <c r="SQP22">
        <v>-8419936.5006900001</v>
      </c>
      <c r="SQQ22">
        <v>-7663182.4369799998</v>
      </c>
      <c r="SQR22">
        <v>-7054649.8392099999</v>
      </c>
      <c r="SQS22">
        <v>-6567934.3887400003</v>
      </c>
      <c r="SQT22">
        <v>-6169879.1831900002</v>
      </c>
      <c r="SQU22">
        <v>-5820219.3715000004</v>
      </c>
      <c r="SQV22">
        <v>-4531579.6453900002</v>
      </c>
      <c r="SQW22">
        <v>-4285634.41555</v>
      </c>
      <c r="SQX22">
        <v>-4162254.8527099998</v>
      </c>
      <c r="SQY22">
        <v>-4091021.8851399999</v>
      </c>
      <c r="SQZ22">
        <v>-7910678.92557</v>
      </c>
      <c r="SRA22">
        <v>-7091773.7677699998</v>
      </c>
      <c r="SRB22">
        <v>-6973956.0265199998</v>
      </c>
      <c r="SRC22">
        <v>-7053012.6019200003</v>
      </c>
      <c r="SRD22">
        <v>-7209292.9301800001</v>
      </c>
      <c r="SRE22">
        <v>-7372069.2429</v>
      </c>
      <c r="SRF22">
        <v>-7512564.6597999996</v>
      </c>
      <c r="SRG22">
        <v>-7628313.4832800003</v>
      </c>
      <c r="SRH22">
        <v>-7731906.2880999995</v>
      </c>
      <c r="SRI22">
        <v>-7780858.9773399998</v>
      </c>
      <c r="SRJ22">
        <v>-7790393.8423100002</v>
      </c>
      <c r="SRK22">
        <v>-7454244.28553</v>
      </c>
      <c r="SRL22">
        <v>-6284571.1853200002</v>
      </c>
      <c r="SRM22">
        <v>-5777603.1750100004</v>
      </c>
      <c r="SRN22">
        <v>-5409246.6426100004</v>
      </c>
      <c r="SRO22">
        <v>-5137699.67191</v>
      </c>
      <c r="SRP22">
        <v>-4853212.8297199998</v>
      </c>
      <c r="SRQ22">
        <v>-4562917.2156999996</v>
      </c>
      <c r="SRR22">
        <v>-4337986.2528100004</v>
      </c>
      <c r="SRS22">
        <v>-4215953.2028799998</v>
      </c>
      <c r="SRT22">
        <v>-4140602.6622600001</v>
      </c>
      <c r="SRU22">
        <v>-4091021.8851399999</v>
      </c>
      <c r="SRV22">
        <v>-14368466.9408</v>
      </c>
      <c r="SRW22">
        <v>-13062506.0526</v>
      </c>
      <c r="SRX22">
        <v>-12049895.1875</v>
      </c>
      <c r="SRY22">
        <v>-11309575.8902</v>
      </c>
      <c r="SRZ22">
        <v>-10814507.750399999</v>
      </c>
      <c r="SSA22">
        <v>-10527983.0217</v>
      </c>
      <c r="SSB22">
        <v>-10400347.3807</v>
      </c>
      <c r="SSC22">
        <v>-10367912.597899999</v>
      </c>
      <c r="SSD22">
        <v>-10250026.3531</v>
      </c>
      <c r="SSE22">
        <v>-10140223.6116</v>
      </c>
      <c r="SSF22">
        <v>-10104461.5659</v>
      </c>
      <c r="SSG22">
        <v>-13989762.933900001</v>
      </c>
      <c r="SSH22">
        <v>-12498650.106699999</v>
      </c>
      <c r="SSI22">
        <v>-11231751.6775</v>
      </c>
      <c r="SSJ22">
        <v>-10146790.5243</v>
      </c>
      <c r="SSK22">
        <v>-9192055.9065799993</v>
      </c>
      <c r="SSL22">
        <v>-8305072.68353</v>
      </c>
      <c r="SSM22">
        <v>-7414521.0671300003</v>
      </c>
      <c r="SSN22">
        <v>-3916679.0981000001</v>
      </c>
      <c r="SSO22">
        <v>-3223678.9198599998</v>
      </c>
      <c r="SSP22">
        <v>-2888782.9380600001</v>
      </c>
      <c r="SSQ22">
        <v>-2705717.6515899999</v>
      </c>
      <c r="SSR22">
        <v>-11815668.3378</v>
      </c>
      <c r="SSS22">
        <v>-10395828.9077</v>
      </c>
      <c r="SST22">
        <v>-10039197.921499999</v>
      </c>
      <c r="SSU22">
        <v>-9974190.6855699997</v>
      </c>
      <c r="SSV22">
        <v>-10013657.833699999</v>
      </c>
      <c r="SSW22">
        <v>-10083271.881999999</v>
      </c>
      <c r="SSX22">
        <v>-10143848.569399999</v>
      </c>
      <c r="SSY22">
        <v>-10181485.158299999</v>
      </c>
      <c r="SSZ22">
        <v>-10171103.8794</v>
      </c>
      <c r="STA22">
        <v>-10133263.068</v>
      </c>
      <c r="STB22">
        <v>-10104461.5659</v>
      </c>
      <c r="STC22">
        <v>-10925127.313300001</v>
      </c>
      <c r="STD22">
        <v>-8781857.8031399995</v>
      </c>
      <c r="STE22">
        <v>-7634266.6373600001</v>
      </c>
      <c r="STF22">
        <v>-6632280.2387699997</v>
      </c>
      <c r="STG22">
        <v>-5802390.7364800004</v>
      </c>
      <c r="STH22">
        <v>-4919388.3831399996</v>
      </c>
      <c r="STI22">
        <v>-4041191.4287299998</v>
      </c>
      <c r="STJ22">
        <v>-3384163.7862999998</v>
      </c>
      <c r="STK22">
        <v>-3038137.8526400002</v>
      </c>
      <c r="STL22">
        <v>-2833131.5682700002</v>
      </c>
      <c r="STM22">
        <v>-2705717.6515899999</v>
      </c>
      <c r="STN22">
        <v>-21609373.954500001</v>
      </c>
      <c r="STO22">
        <v>-19545239.1404</v>
      </c>
      <c r="STP22">
        <v>-17893885.710099999</v>
      </c>
      <c r="STQ22">
        <v>-16613578.0506</v>
      </c>
      <c r="STR22">
        <v>-15651903.8465</v>
      </c>
      <c r="STS22">
        <v>-14941270.023399999</v>
      </c>
      <c r="STT22">
        <v>-14396330.1403</v>
      </c>
      <c r="STU22">
        <v>-13916414.236199999</v>
      </c>
      <c r="STV22">
        <v>-12805766.961300001</v>
      </c>
      <c r="STW22">
        <v>-12071865.5681</v>
      </c>
      <c r="STX22">
        <v>-11910245.798900001</v>
      </c>
      <c r="STY22">
        <v>-20851965.9406</v>
      </c>
      <c r="STZ22">
        <v>-18417527.248599999</v>
      </c>
      <c r="SUA22">
        <v>-16257598.690099999</v>
      </c>
      <c r="SUB22">
        <v>-14288007.318700001</v>
      </c>
      <c r="SUC22">
        <v>-12407000.1588</v>
      </c>
      <c r="SUD22">
        <v>-10495449.347100001</v>
      </c>
      <c r="SUE22">
        <v>-8424677.5132299997</v>
      </c>
      <c r="SUF22">
        <v>-34397.447876999999</v>
      </c>
      <c r="SUG22">
        <v>1656287.5530900001</v>
      </c>
      <c r="SUH22">
        <v>2459606.1554</v>
      </c>
      <c r="SUI22">
        <v>2887242.0297400001</v>
      </c>
      <c r="SUJ22">
        <v>-17560197.966600001</v>
      </c>
      <c r="SUK22">
        <v>-15051114.0911</v>
      </c>
      <c r="SUL22">
        <v>-14154652.0232</v>
      </c>
      <c r="SUM22">
        <v>-13686642.3301</v>
      </c>
      <c r="SUN22">
        <v>-13351841.4463</v>
      </c>
      <c r="SUO22">
        <v>-13103311.005100001</v>
      </c>
      <c r="SUP22">
        <v>-12890523.578</v>
      </c>
      <c r="SUQ22">
        <v>-12672086.492000001</v>
      </c>
      <c r="SUR22">
        <v>-12321705.741699999</v>
      </c>
      <c r="SUS22">
        <v>-12040370.509299999</v>
      </c>
      <c r="SUT22">
        <v>-11910245.798900001</v>
      </c>
      <c r="SUU22">
        <v>-15812966.5713</v>
      </c>
      <c r="SUV22">
        <v>-11823838.2711</v>
      </c>
      <c r="SUW22">
        <v>-9326273.9995799996</v>
      </c>
      <c r="SUX22">
        <v>-6920444.9374500001</v>
      </c>
      <c r="SUY22">
        <v>-4826167.2095900001</v>
      </c>
      <c r="SUZ22">
        <v>-2584395.1533900001</v>
      </c>
      <c r="SVA22">
        <v>-377114.17430200003</v>
      </c>
      <c r="SVB22">
        <v>1250805.3719599999</v>
      </c>
      <c r="SVC22">
        <v>2097329.0365200001</v>
      </c>
      <c r="SVD22">
        <v>2589613.7496000002</v>
      </c>
      <c r="SVE22">
        <v>2887242.0297400001</v>
      </c>
      <c r="SVF22">
        <v>148294.68324799999</v>
      </c>
      <c r="SVG22">
        <v>148294.68324799999</v>
      </c>
      <c r="SVH22">
        <v>148294.68324799999</v>
      </c>
      <c r="SVI22">
        <v>148294.68324799999</v>
      </c>
      <c r="SVJ22">
        <v>148294.68324799999</v>
      </c>
      <c r="SVK22">
        <v>148294.68324799999</v>
      </c>
      <c r="SVL22">
        <v>148294.68324799999</v>
      </c>
      <c r="SVM22">
        <v>148294.68324799999</v>
      </c>
      <c r="SVN22">
        <v>148294.68324799999</v>
      </c>
      <c r="SVO22">
        <v>148294.68324799999</v>
      </c>
      <c r="SVP22">
        <v>148294.68324799999</v>
      </c>
      <c r="SVQ22">
        <v>181556.57143899999</v>
      </c>
      <c r="SVR22">
        <v>181556.57143899999</v>
      </c>
      <c r="SVS22">
        <v>181556.57143899999</v>
      </c>
      <c r="SVT22">
        <v>181556.57143899999</v>
      </c>
      <c r="SVU22">
        <v>181556.57143899999</v>
      </c>
      <c r="SVV22">
        <v>181556.57143899999</v>
      </c>
      <c r="SVW22">
        <v>181556.57143899999</v>
      </c>
      <c r="SVX22">
        <v>181556.57143899999</v>
      </c>
      <c r="SVY22">
        <v>181556.57143899999</v>
      </c>
      <c r="SVZ22">
        <v>181556.57143899999</v>
      </c>
      <c r="SWA22">
        <v>181556.57143899999</v>
      </c>
      <c r="SWB22">
        <v>148294.68324799999</v>
      </c>
      <c r="SWC22">
        <v>148294.68324799999</v>
      </c>
      <c r="SWD22">
        <v>148294.68324799999</v>
      </c>
      <c r="SWE22">
        <v>148294.68324799999</v>
      </c>
      <c r="SWF22">
        <v>148294.68324799999</v>
      </c>
      <c r="SWG22">
        <v>148294.68324799999</v>
      </c>
      <c r="SWH22">
        <v>148294.68324799999</v>
      </c>
      <c r="SWI22">
        <v>148294.68324799999</v>
      </c>
      <c r="SWJ22">
        <v>148294.68324799999</v>
      </c>
      <c r="SWK22">
        <v>148294.68324799999</v>
      </c>
      <c r="SWL22">
        <v>148294.68324799999</v>
      </c>
      <c r="SWM22">
        <v>181556.57143899999</v>
      </c>
      <c r="SWN22">
        <v>181556.57143899999</v>
      </c>
      <c r="SWO22">
        <v>181556.57143899999</v>
      </c>
      <c r="SWP22">
        <v>181556.57143899999</v>
      </c>
      <c r="SWQ22">
        <v>181556.57143899999</v>
      </c>
      <c r="SWR22">
        <v>181556.57143899999</v>
      </c>
      <c r="SWS22">
        <v>181556.57143899999</v>
      </c>
      <c r="SWT22">
        <v>181556.57143899999</v>
      </c>
      <c r="SWU22">
        <v>181556.57143899999</v>
      </c>
      <c r="SWV22">
        <v>181556.57143899999</v>
      </c>
      <c r="SWW22">
        <v>181556.57143899999</v>
      </c>
      <c r="SWX22">
        <v>1756003.5773</v>
      </c>
      <c r="SWY22">
        <v>1756003.5773</v>
      </c>
      <c r="SWZ22">
        <v>1756003.5773</v>
      </c>
      <c r="SXA22">
        <v>1756003.5773</v>
      </c>
      <c r="SXB22">
        <v>1756003.5773</v>
      </c>
      <c r="SXC22">
        <v>1756003.5773</v>
      </c>
      <c r="SXD22">
        <v>1756003.5773</v>
      </c>
      <c r="SXE22">
        <v>1756003.5773</v>
      </c>
      <c r="SXF22">
        <v>1756003.5773</v>
      </c>
      <c r="SXG22">
        <v>1756003.5773</v>
      </c>
      <c r="SXH22">
        <v>1756003.5773</v>
      </c>
      <c r="SXI22">
        <v>1821740.9894600001</v>
      </c>
      <c r="SXJ22">
        <v>1821740.9894600001</v>
      </c>
      <c r="SXK22">
        <v>1821740.9894600001</v>
      </c>
      <c r="SXL22">
        <v>1821740.9894600001</v>
      </c>
      <c r="SXM22">
        <v>1821740.9894600001</v>
      </c>
      <c r="SXN22">
        <v>1821740.9894600001</v>
      </c>
      <c r="SXO22">
        <v>1821740.9894600001</v>
      </c>
      <c r="SXP22">
        <v>1821740.9894600001</v>
      </c>
      <c r="SXQ22">
        <v>1821740.9894600001</v>
      </c>
      <c r="SXR22">
        <v>1821740.9894600001</v>
      </c>
      <c r="SXS22">
        <v>1821740.9894600001</v>
      </c>
      <c r="SXT22">
        <v>1756003.5773</v>
      </c>
      <c r="SXU22">
        <v>1756003.5773</v>
      </c>
      <c r="SXV22">
        <v>1756003.5773</v>
      </c>
      <c r="SXW22">
        <v>1756003.5773</v>
      </c>
      <c r="SXX22">
        <v>1756003.5773</v>
      </c>
      <c r="SXY22">
        <v>1756003.5773</v>
      </c>
      <c r="SXZ22">
        <v>1756003.5773</v>
      </c>
      <c r="SYA22">
        <v>1756003.5773</v>
      </c>
      <c r="SYB22">
        <v>1756003.5773</v>
      </c>
      <c r="SYC22">
        <v>1756003.5773</v>
      </c>
      <c r="SYD22">
        <v>1756003.5773</v>
      </c>
      <c r="SYE22">
        <v>1821740.9894600001</v>
      </c>
      <c r="SYF22">
        <v>1821740.9894600001</v>
      </c>
      <c r="SYG22">
        <v>1821740.9894600001</v>
      </c>
      <c r="SYH22">
        <v>1821740.9894600001</v>
      </c>
      <c r="SYI22">
        <v>1821740.9894600001</v>
      </c>
      <c r="SYJ22">
        <v>1821740.9894600001</v>
      </c>
      <c r="SYK22">
        <v>1821740.9894600001</v>
      </c>
      <c r="SYL22">
        <v>1821740.9894600001</v>
      </c>
      <c r="SYM22">
        <v>1821740.9894600001</v>
      </c>
      <c r="SYN22">
        <v>1821740.9894600001</v>
      </c>
      <c r="SYO22">
        <v>1821740.9894600001</v>
      </c>
      <c r="SYP22">
        <v>5766181.1742399996</v>
      </c>
      <c r="SYQ22">
        <v>5766181.1742399996</v>
      </c>
      <c r="SYR22">
        <v>5766181.1742399996</v>
      </c>
      <c r="SYS22">
        <v>5766181.1742399996</v>
      </c>
      <c r="SYT22">
        <v>5766181.1742399996</v>
      </c>
      <c r="SYU22">
        <v>5766181.1742399996</v>
      </c>
      <c r="SYV22">
        <v>5766181.1742399996</v>
      </c>
      <c r="SYW22">
        <v>5766181.1742399996</v>
      </c>
      <c r="SYX22">
        <v>5766181.1742399996</v>
      </c>
      <c r="SYY22">
        <v>5766181.1742399996</v>
      </c>
      <c r="SYZ22">
        <v>5766181.1742399996</v>
      </c>
      <c r="SZA22">
        <v>5896869.6343499999</v>
      </c>
      <c r="SZB22">
        <v>5896869.6343499999</v>
      </c>
      <c r="SZC22">
        <v>5896869.6343499999</v>
      </c>
      <c r="SZD22">
        <v>5896869.6343499999</v>
      </c>
      <c r="SZE22">
        <v>5896869.6343499999</v>
      </c>
      <c r="SZF22">
        <v>5896869.6343499999</v>
      </c>
      <c r="SZG22">
        <v>5896869.6343499999</v>
      </c>
      <c r="SZH22">
        <v>5896869.6343499999</v>
      </c>
      <c r="SZI22">
        <v>5896869.6343499999</v>
      </c>
      <c r="SZJ22">
        <v>5896869.6343499999</v>
      </c>
      <c r="SZK22">
        <v>5896869.6343499999</v>
      </c>
      <c r="SZL22">
        <v>5766181.1742399996</v>
      </c>
      <c r="SZM22">
        <v>5766181.1742399996</v>
      </c>
      <c r="SZN22">
        <v>5766181.1742399996</v>
      </c>
      <c r="SZO22">
        <v>5766181.1742399996</v>
      </c>
      <c r="SZP22">
        <v>5766181.1742399996</v>
      </c>
      <c r="SZQ22">
        <v>5766181.1742399996</v>
      </c>
      <c r="SZR22">
        <v>5766181.1742399996</v>
      </c>
      <c r="SZS22">
        <v>5766181.1742399996</v>
      </c>
      <c r="SZT22">
        <v>5766181.1742399996</v>
      </c>
      <c r="SZU22">
        <v>5766181.1742399996</v>
      </c>
      <c r="SZV22">
        <v>5766181.1742399996</v>
      </c>
      <c r="SZW22">
        <v>5896869.6343499999</v>
      </c>
      <c r="SZX22">
        <v>5896869.6343499999</v>
      </c>
      <c r="SZY22">
        <v>5896869.6343499999</v>
      </c>
      <c r="SZZ22">
        <v>5896869.6343499999</v>
      </c>
      <c r="TAA22">
        <v>5896869.6343499999</v>
      </c>
      <c r="TAB22">
        <v>5896869.6343499999</v>
      </c>
      <c r="TAC22">
        <v>5896869.6343499999</v>
      </c>
      <c r="TAD22">
        <v>5896869.6343499999</v>
      </c>
      <c r="TAE22">
        <v>5896869.6343499999</v>
      </c>
      <c r="TAF22">
        <v>5896869.6343499999</v>
      </c>
      <c r="TAG22">
        <v>5896869.6343499999</v>
      </c>
      <c r="TAH22">
        <v>-1719438.6226900001</v>
      </c>
      <c r="TAI22">
        <v>-1719438.6226900001</v>
      </c>
      <c r="TAJ22">
        <v>-1719438.6226900001</v>
      </c>
      <c r="TAK22">
        <v>-1719438.6226900001</v>
      </c>
      <c r="TAL22">
        <v>-1719438.6226900001</v>
      </c>
      <c r="TAM22">
        <v>-1719438.6226900001</v>
      </c>
      <c r="TAN22">
        <v>-1719438.6226900001</v>
      </c>
      <c r="TAO22">
        <v>-1719438.6226900001</v>
      </c>
      <c r="TAP22">
        <v>-1719438.6226900001</v>
      </c>
      <c r="TAQ22">
        <v>-1719438.6226900001</v>
      </c>
      <c r="TAR22">
        <v>-1719438.6226900001</v>
      </c>
      <c r="TAS22">
        <v>-1719438.6226900001</v>
      </c>
      <c r="TAT22">
        <v>-1719438.6226900001</v>
      </c>
      <c r="TAU22">
        <v>-1719438.6226900001</v>
      </c>
      <c r="TAV22">
        <v>-1719438.6226900001</v>
      </c>
      <c r="TAW22">
        <v>-1719438.6226900001</v>
      </c>
      <c r="TAX22">
        <v>-1719438.6226900001</v>
      </c>
      <c r="TAY22">
        <v>-1719438.6226900001</v>
      </c>
      <c r="TAZ22">
        <v>-1719438.6226900001</v>
      </c>
      <c r="TBA22">
        <v>-1719438.6226900001</v>
      </c>
      <c r="TBB22">
        <v>-1719438.6226900001</v>
      </c>
      <c r="TBC22">
        <v>-1719438.6226900001</v>
      </c>
      <c r="TBD22">
        <v>-1719438.6226900001</v>
      </c>
      <c r="TBE22">
        <v>-1719438.6226900001</v>
      </c>
      <c r="TBF22">
        <v>-1719438.6226900001</v>
      </c>
      <c r="TBG22">
        <v>-1719438.6226900001</v>
      </c>
      <c r="TBH22">
        <v>-1719438.6226900001</v>
      </c>
      <c r="TBI22">
        <v>-1719438.6226900001</v>
      </c>
      <c r="TBJ22">
        <v>-1719438.6226900001</v>
      </c>
      <c r="TBK22">
        <v>-1719438.6226900001</v>
      </c>
      <c r="TBL22">
        <v>-1719438.6226900001</v>
      </c>
      <c r="TBM22">
        <v>-1719438.6226900001</v>
      </c>
      <c r="TBN22">
        <v>-1719438.6226900001</v>
      </c>
      <c r="TBO22">
        <v>-1719438.6226900001</v>
      </c>
      <c r="TBP22">
        <v>-1719438.6226900001</v>
      </c>
      <c r="TBQ22">
        <v>-1719438.6226900001</v>
      </c>
      <c r="TBR22">
        <v>-1719438.6226900001</v>
      </c>
      <c r="TBS22">
        <v>-1719438.6226900001</v>
      </c>
      <c r="TBT22">
        <v>-1719438.6226900001</v>
      </c>
      <c r="TBU22">
        <v>-1719438.6226900001</v>
      </c>
      <c r="TBV22">
        <v>-1719438.6226900001</v>
      </c>
      <c r="TBW22">
        <v>-1719438.6226900001</v>
      </c>
      <c r="TBX22">
        <v>-1719438.6226900001</v>
      </c>
      <c r="TBY22">
        <v>-1719438.6226900001</v>
      </c>
      <c r="TBZ22">
        <v>-3364380.0307399998</v>
      </c>
      <c r="TCA22">
        <v>-3364380.0307399998</v>
      </c>
      <c r="TCB22">
        <v>-3364380.0307399998</v>
      </c>
      <c r="TCC22">
        <v>-3364380.0307399998</v>
      </c>
      <c r="TCD22">
        <v>-3364380.0307399998</v>
      </c>
      <c r="TCE22">
        <v>-3364380.0307399998</v>
      </c>
      <c r="TCF22">
        <v>-3364380.0307399998</v>
      </c>
      <c r="TCG22">
        <v>-3364380.0307399998</v>
      </c>
      <c r="TCH22">
        <v>-3364380.0307399998</v>
      </c>
      <c r="TCI22">
        <v>-3364380.0307399998</v>
      </c>
      <c r="TCJ22">
        <v>-3364380.0307399998</v>
      </c>
      <c r="TCK22">
        <v>-3364380.0307399998</v>
      </c>
      <c r="TCL22">
        <v>-3364380.0307399998</v>
      </c>
      <c r="TCM22">
        <v>-3364380.0307399998</v>
      </c>
      <c r="TCN22">
        <v>-3364380.0307399998</v>
      </c>
      <c r="TCO22">
        <v>-3364380.0307399998</v>
      </c>
      <c r="TCP22">
        <v>-3364380.0307399998</v>
      </c>
      <c r="TCQ22">
        <v>-3364380.0307399998</v>
      </c>
      <c r="TCR22">
        <v>-3364380.0307399998</v>
      </c>
      <c r="TCS22">
        <v>-3364380.0307399998</v>
      </c>
      <c r="TCT22">
        <v>-3364380.0307399998</v>
      </c>
      <c r="TCU22">
        <v>-3364380.0307399998</v>
      </c>
      <c r="TCV22">
        <v>-3364380.0307399998</v>
      </c>
      <c r="TCW22">
        <v>-3364380.0307399998</v>
      </c>
      <c r="TCX22">
        <v>-3364380.0307399998</v>
      </c>
      <c r="TCY22">
        <v>-3364380.0307399998</v>
      </c>
      <c r="TCZ22">
        <v>-3364380.0307399998</v>
      </c>
      <c r="TDA22">
        <v>-3364380.0307399998</v>
      </c>
      <c r="TDB22">
        <v>-3364380.0307399998</v>
      </c>
      <c r="TDC22">
        <v>-3364380.0307399998</v>
      </c>
      <c r="TDD22">
        <v>-3364380.0307399998</v>
      </c>
      <c r="TDE22">
        <v>-3364380.0307399998</v>
      </c>
      <c r="TDF22">
        <v>-3364380.0307399998</v>
      </c>
      <c r="TDG22">
        <v>-3364380.0307399998</v>
      </c>
      <c r="TDH22">
        <v>-3364380.0307399998</v>
      </c>
      <c r="TDI22">
        <v>-3364380.0307399998</v>
      </c>
      <c r="TDJ22">
        <v>-3364380.0307399998</v>
      </c>
      <c r="TDK22">
        <v>-3364380.0307399998</v>
      </c>
      <c r="TDL22">
        <v>-3364380.0307399998</v>
      </c>
      <c r="TDM22">
        <v>-3364380.0307399998</v>
      </c>
      <c r="TDN22">
        <v>-3364380.0307399998</v>
      </c>
      <c r="TDO22">
        <v>-3364380.0307399998</v>
      </c>
      <c r="TDP22">
        <v>-3364380.0307399998</v>
      </c>
      <c r="TDQ22">
        <v>-3364380.0307399998</v>
      </c>
      <c r="TDR22">
        <v>-6654262.8468500003</v>
      </c>
      <c r="TDS22">
        <v>-6654262.8468500003</v>
      </c>
      <c r="TDT22">
        <v>-6654262.8468500003</v>
      </c>
      <c r="TDU22">
        <v>-6654262.8468500003</v>
      </c>
      <c r="TDV22">
        <v>-6654262.8468500003</v>
      </c>
      <c r="TDW22">
        <v>-6654262.8468500003</v>
      </c>
      <c r="TDX22">
        <v>-6654262.8468500003</v>
      </c>
      <c r="TDY22">
        <v>-6654262.8468500003</v>
      </c>
      <c r="TDZ22">
        <v>-6654262.8468500003</v>
      </c>
      <c r="TEA22">
        <v>-6654262.8468500003</v>
      </c>
      <c r="TEB22">
        <v>-6654262.8468500003</v>
      </c>
      <c r="TEC22">
        <v>-6654262.8468500003</v>
      </c>
      <c r="TED22">
        <v>-6654262.8468500003</v>
      </c>
      <c r="TEE22">
        <v>-6654262.8468500003</v>
      </c>
      <c r="TEF22">
        <v>-6654262.8468500003</v>
      </c>
      <c r="TEG22">
        <v>-6654262.8468500003</v>
      </c>
      <c r="TEH22">
        <v>-6654262.8468500003</v>
      </c>
      <c r="TEI22">
        <v>-6654262.8468500003</v>
      </c>
      <c r="TEJ22">
        <v>-6654262.8468500003</v>
      </c>
      <c r="TEK22">
        <v>-6654262.8468500003</v>
      </c>
      <c r="TEL22">
        <v>-6654262.8468500003</v>
      </c>
      <c r="TEM22">
        <v>-6654262.8468500003</v>
      </c>
      <c r="TEN22">
        <v>-6654262.8468500003</v>
      </c>
      <c r="TEO22">
        <v>-6654262.8468500003</v>
      </c>
      <c r="TEP22">
        <v>-6654262.8468500003</v>
      </c>
      <c r="TEQ22">
        <v>-6654262.8468500003</v>
      </c>
      <c r="TER22">
        <v>-6654262.8468500003</v>
      </c>
      <c r="TES22">
        <v>-6654262.8468500003</v>
      </c>
      <c r="TET22">
        <v>-6654262.8468500003</v>
      </c>
      <c r="TEU22">
        <v>-6654262.8468500003</v>
      </c>
      <c r="TEV22">
        <v>-6654262.8468500003</v>
      </c>
      <c r="TEW22">
        <v>-6654262.8468500003</v>
      </c>
      <c r="TEX22">
        <v>-6654262.8468500003</v>
      </c>
      <c r="TEY22">
        <v>-6654262.8468500003</v>
      </c>
      <c r="TEZ22">
        <v>-6654262.8468500003</v>
      </c>
      <c r="TFA22">
        <v>-6654262.8468500003</v>
      </c>
      <c r="TFB22">
        <v>-6654262.8468500003</v>
      </c>
      <c r="TFC22">
        <v>-6654262.8468500003</v>
      </c>
      <c r="TFD22">
        <v>-6654262.8468500003</v>
      </c>
      <c r="TFE22">
        <v>-6654262.8468500003</v>
      </c>
      <c r="TFF22">
        <v>-6654262.8468500003</v>
      </c>
      <c r="TFG22">
        <v>-6654262.8468500003</v>
      </c>
      <c r="TFH22">
        <v>-6654262.8468500003</v>
      </c>
      <c r="TFI22">
        <v>-6654262.8468500003</v>
      </c>
      <c r="TFJ22">
        <v>-17425594.315200001</v>
      </c>
      <c r="TFK22">
        <v>-17425594.315200001</v>
      </c>
      <c r="TFL22">
        <v>-17425594.315200001</v>
      </c>
      <c r="TFM22">
        <v>-17425594.315200001</v>
      </c>
      <c r="TFN22">
        <v>-17425594.315200001</v>
      </c>
      <c r="TFO22">
        <v>-17425594.315200001</v>
      </c>
      <c r="TFP22">
        <v>-17425594.315200001</v>
      </c>
      <c r="TFQ22">
        <v>-17425594.315200001</v>
      </c>
      <c r="TFR22">
        <v>-17425594.315200001</v>
      </c>
      <c r="TFS22">
        <v>-17425594.315200001</v>
      </c>
      <c r="TFT22">
        <v>-17425594.315200001</v>
      </c>
      <c r="TFU22">
        <v>-17425594.315200001</v>
      </c>
      <c r="TFV22">
        <v>-17425594.315200001</v>
      </c>
      <c r="TFW22">
        <v>-17425594.315200001</v>
      </c>
      <c r="TFX22">
        <v>-17425594.315200001</v>
      </c>
      <c r="TFY22">
        <v>-17425594.315200001</v>
      </c>
      <c r="TFZ22">
        <v>-17425594.315200001</v>
      </c>
      <c r="TGA22">
        <v>-17425594.315200001</v>
      </c>
      <c r="TGB22">
        <v>-17425594.315200001</v>
      </c>
      <c r="TGC22">
        <v>-17425594.315200001</v>
      </c>
      <c r="TGD22">
        <v>-17425594.315200001</v>
      </c>
      <c r="TGE22">
        <v>-17425594.315200001</v>
      </c>
      <c r="TGF22">
        <v>-17425594.315200001</v>
      </c>
      <c r="TGG22">
        <v>-17425594.315200001</v>
      </c>
      <c r="TGH22">
        <v>-17425594.315200001</v>
      </c>
      <c r="TGI22">
        <v>-17425594.315200001</v>
      </c>
      <c r="TGJ22">
        <v>-17425594.315200001</v>
      </c>
      <c r="TGK22">
        <v>-17425594.315200001</v>
      </c>
      <c r="TGL22">
        <v>-17425594.315200001</v>
      </c>
      <c r="TGM22">
        <v>-17425594.315200001</v>
      </c>
      <c r="TGN22">
        <v>-17425594.315200001</v>
      </c>
      <c r="TGO22">
        <v>-17425594.315200001</v>
      </c>
      <c r="TGP22">
        <v>-17425594.315200001</v>
      </c>
      <c r="TGQ22">
        <v>-17425594.315200001</v>
      </c>
      <c r="TGR22">
        <v>-17425594.315200001</v>
      </c>
      <c r="TGS22">
        <v>-17425594.315200001</v>
      </c>
      <c r="TGT22">
        <v>-17425594.315200001</v>
      </c>
      <c r="TGU22">
        <v>-17425594.315200001</v>
      </c>
      <c r="TGV22">
        <v>-17425594.315200001</v>
      </c>
      <c r="TGW22">
        <v>-17425594.315200001</v>
      </c>
      <c r="TGX22">
        <v>-17425594.315200001</v>
      </c>
      <c r="TGY22">
        <v>-17425594.315200001</v>
      </c>
      <c r="TGZ22">
        <v>-17425594.315200001</v>
      </c>
      <c r="THA22">
        <v>-17425594.315200001</v>
      </c>
      <c r="THB22">
        <v>-28509237.775800001</v>
      </c>
      <c r="THC22">
        <v>-28509237.775800001</v>
      </c>
      <c r="THD22">
        <v>-28509237.775800001</v>
      </c>
      <c r="THE22">
        <v>-28509237.775800001</v>
      </c>
      <c r="THF22">
        <v>-28509237.775800001</v>
      </c>
      <c r="THG22">
        <v>-28509237.775800001</v>
      </c>
      <c r="THH22">
        <v>-28509237.775800001</v>
      </c>
      <c r="THI22">
        <v>-28509237.775800001</v>
      </c>
      <c r="THJ22">
        <v>-28509237.775800001</v>
      </c>
      <c r="THK22">
        <v>-28509237.775800001</v>
      </c>
      <c r="THL22">
        <v>-28509237.775800001</v>
      </c>
      <c r="THM22">
        <v>-28509237.775800001</v>
      </c>
      <c r="THN22">
        <v>-28509237.775800001</v>
      </c>
      <c r="THO22">
        <v>-28509237.775800001</v>
      </c>
      <c r="THP22">
        <v>-28509237.775800001</v>
      </c>
      <c r="THQ22">
        <v>-28509237.775800001</v>
      </c>
      <c r="THR22">
        <v>-28509237.775800001</v>
      </c>
      <c r="THS22">
        <v>-28509237.775800001</v>
      </c>
      <c r="THT22">
        <v>-28509237.775800001</v>
      </c>
      <c r="THU22">
        <v>-28509237.775800001</v>
      </c>
      <c r="THV22">
        <v>-28509237.775800001</v>
      </c>
      <c r="THW22">
        <v>-28509237.775800001</v>
      </c>
      <c r="THX22">
        <v>-28509237.775800001</v>
      </c>
      <c r="THY22">
        <v>-28509237.775800001</v>
      </c>
      <c r="THZ22">
        <v>-28509237.775800001</v>
      </c>
      <c r="TIA22">
        <v>-28509237.775800001</v>
      </c>
      <c r="TIB22">
        <v>-28509237.775800001</v>
      </c>
      <c r="TIC22">
        <v>-28509237.775800001</v>
      </c>
      <c r="TID22">
        <v>-28509237.775800001</v>
      </c>
      <c r="TIE22">
        <v>-28509237.775800001</v>
      </c>
      <c r="TIF22">
        <v>-28509237.775800001</v>
      </c>
      <c r="TIG22">
        <v>-28509237.775800001</v>
      </c>
      <c r="TIH22">
        <v>-28509237.775800001</v>
      </c>
      <c r="TII22">
        <v>-28509237.775800001</v>
      </c>
      <c r="TIJ22">
        <v>-28509237.775800001</v>
      </c>
      <c r="TIK22">
        <v>-28509237.775800001</v>
      </c>
      <c r="TIL22">
        <v>-28509237.775800001</v>
      </c>
      <c r="TIM22">
        <v>-28509237.775800001</v>
      </c>
      <c r="TIN22">
        <v>-28509237.775800001</v>
      </c>
      <c r="TIO22">
        <v>-28509237.775800001</v>
      </c>
      <c r="TIP22">
        <v>-28509237.775800001</v>
      </c>
      <c r="TIQ22">
        <v>-28509237.775800001</v>
      </c>
      <c r="TIR22">
        <v>-28509237.775800001</v>
      </c>
      <c r="TIS22">
        <v>-28509237.775800001</v>
      </c>
      <c r="TIT22">
        <v>-47512133.582099997</v>
      </c>
      <c r="TIU22">
        <v>-47512133.582099997</v>
      </c>
      <c r="TIV22">
        <v>-47512133.582099997</v>
      </c>
      <c r="TIW22">
        <v>-47512133.582099997</v>
      </c>
      <c r="TIX22">
        <v>-47512133.582099997</v>
      </c>
      <c r="TIY22">
        <v>-47512133.582099997</v>
      </c>
      <c r="TIZ22">
        <v>-47512133.582099997</v>
      </c>
      <c r="TJA22">
        <v>-47512133.582099997</v>
      </c>
      <c r="TJB22">
        <v>-47512133.582099997</v>
      </c>
      <c r="TJC22">
        <v>-47512133.582099997</v>
      </c>
      <c r="TJD22">
        <v>-47512133.582099997</v>
      </c>
      <c r="TJE22">
        <v>-47512133.582099997</v>
      </c>
      <c r="TJF22">
        <v>-47512133.582099997</v>
      </c>
      <c r="TJG22">
        <v>-47512133.582099997</v>
      </c>
      <c r="TJH22">
        <v>-47512133.582099997</v>
      </c>
      <c r="TJI22">
        <v>-47512133.582099997</v>
      </c>
      <c r="TJJ22">
        <v>-47512133.582099997</v>
      </c>
      <c r="TJK22">
        <v>-47512133.582099997</v>
      </c>
      <c r="TJL22">
        <v>-47512133.582099997</v>
      </c>
      <c r="TJM22">
        <v>-47512133.582099997</v>
      </c>
      <c r="TJN22">
        <v>-47512133.582099997</v>
      </c>
      <c r="TJO22">
        <v>-47512133.582099997</v>
      </c>
      <c r="TJP22">
        <v>-47512133.582099997</v>
      </c>
      <c r="TJQ22">
        <v>-47512133.582099997</v>
      </c>
      <c r="TJR22">
        <v>-47512133.582099997</v>
      </c>
      <c r="TJS22">
        <v>-47512133.582099997</v>
      </c>
      <c r="TJT22">
        <v>-47512133.582099997</v>
      </c>
      <c r="TJU22">
        <v>-47512133.582099997</v>
      </c>
      <c r="TJV22">
        <v>-47512133.582099997</v>
      </c>
      <c r="TJW22">
        <v>-47512133.582099997</v>
      </c>
      <c r="TJX22">
        <v>-47512133.582099997</v>
      </c>
      <c r="TJY22">
        <v>-47512133.582099997</v>
      </c>
      <c r="TJZ22">
        <v>-47512133.582099997</v>
      </c>
      <c r="TKA22">
        <v>-47512133.582099997</v>
      </c>
      <c r="TKB22">
        <v>-47512133.582099997</v>
      </c>
      <c r="TKC22">
        <v>-47512133.582099997</v>
      </c>
      <c r="TKD22">
        <v>-47512133.582099997</v>
      </c>
      <c r="TKE22">
        <v>-47512133.582099997</v>
      </c>
      <c r="TKF22">
        <v>-47512133.582099997</v>
      </c>
      <c r="TKG22">
        <v>-47512133.582099997</v>
      </c>
      <c r="TKH22">
        <v>-47512133.582099997</v>
      </c>
      <c r="TKI22">
        <v>-47512133.582099997</v>
      </c>
      <c r="TKJ22">
        <v>-47512133.582099997</v>
      </c>
      <c r="TKK22">
        <v>-47512133.582099997</v>
      </c>
      <c r="TKL22">
        <v>-3716623.4600399998</v>
      </c>
      <c r="TKM22">
        <v>-3716623.4600399998</v>
      </c>
      <c r="TKN22">
        <v>-3716623.4600399998</v>
      </c>
      <c r="TKO22">
        <v>-3716623.4600399998</v>
      </c>
      <c r="TKP22">
        <v>-3716623.4600399998</v>
      </c>
      <c r="TKQ22">
        <v>-3716623.4600399998</v>
      </c>
      <c r="TKR22">
        <v>-3716623.4600399998</v>
      </c>
      <c r="TKS22">
        <v>-3716623.4600399998</v>
      </c>
      <c r="TKT22">
        <v>-3716623.4600399998</v>
      </c>
      <c r="TKU22">
        <v>-3716623.4600399998</v>
      </c>
      <c r="TKV22">
        <v>-3716623.4600399998</v>
      </c>
      <c r="TKW22">
        <v>-3579022.35494</v>
      </c>
      <c r="TKX22">
        <v>-3579022.35494</v>
      </c>
      <c r="TKY22">
        <v>-3579022.35494</v>
      </c>
      <c r="TKZ22">
        <v>-3579022.35494</v>
      </c>
      <c r="TLA22">
        <v>-3579022.35494</v>
      </c>
      <c r="TLB22">
        <v>-3579022.35494</v>
      </c>
      <c r="TLC22">
        <v>-3579022.35494</v>
      </c>
      <c r="TLD22">
        <v>-3579022.35494</v>
      </c>
      <c r="TLE22">
        <v>-3579022.35494</v>
      </c>
      <c r="TLF22">
        <v>-3579022.35494</v>
      </c>
      <c r="TLG22">
        <v>-3579022.35494</v>
      </c>
      <c r="TLH22">
        <v>-3716623.4600399998</v>
      </c>
      <c r="TLI22">
        <v>-3716623.4600399998</v>
      </c>
      <c r="TLJ22">
        <v>-3716623.4600399998</v>
      </c>
      <c r="TLK22">
        <v>-3716623.4600399998</v>
      </c>
      <c r="TLL22">
        <v>-3716623.4600399998</v>
      </c>
      <c r="TLM22">
        <v>-3716623.4600399998</v>
      </c>
      <c r="TLN22">
        <v>-3716623.4600399998</v>
      </c>
      <c r="TLO22">
        <v>-3716623.4600399998</v>
      </c>
      <c r="TLP22">
        <v>-3716623.4600399998</v>
      </c>
      <c r="TLQ22">
        <v>-3716623.4600399998</v>
      </c>
      <c r="TLR22">
        <v>-3716623.4600399998</v>
      </c>
      <c r="TLS22">
        <v>-3579022.35494</v>
      </c>
      <c r="TLT22">
        <v>-3579022.35494</v>
      </c>
      <c r="TLU22">
        <v>-3579022.35494</v>
      </c>
      <c r="TLV22">
        <v>-3579022.35494</v>
      </c>
      <c r="TLW22">
        <v>-3579022.35494</v>
      </c>
      <c r="TLX22">
        <v>-3579022.35494</v>
      </c>
      <c r="TLY22">
        <v>-3579022.35494</v>
      </c>
      <c r="TLZ22">
        <v>-3579022.35494</v>
      </c>
      <c r="TMA22">
        <v>-3579022.35494</v>
      </c>
      <c r="TMB22">
        <v>-3579022.35494</v>
      </c>
      <c r="TMC22">
        <v>-3579022.35494</v>
      </c>
      <c r="TMD22">
        <v>1508672.8293600001</v>
      </c>
      <c r="TME22">
        <v>1508672.8293600001</v>
      </c>
      <c r="TMF22">
        <v>1508672.8293600001</v>
      </c>
      <c r="TMG22">
        <v>1508672.8293600001</v>
      </c>
      <c r="TMH22">
        <v>1508672.8293600001</v>
      </c>
      <c r="TMI22">
        <v>1508672.8293600001</v>
      </c>
      <c r="TMJ22">
        <v>1508672.8293600001</v>
      </c>
      <c r="TMK22">
        <v>1508672.8293600001</v>
      </c>
      <c r="TML22">
        <v>1508672.8293600001</v>
      </c>
      <c r="TMM22">
        <v>1508672.8293600001</v>
      </c>
      <c r="TMN22">
        <v>1508672.8293600001</v>
      </c>
      <c r="TMO22">
        <v>1780757.17236</v>
      </c>
      <c r="TMP22">
        <v>1780757.17236</v>
      </c>
      <c r="TMQ22">
        <v>1780757.17236</v>
      </c>
      <c r="TMR22">
        <v>1780757.17236</v>
      </c>
      <c r="TMS22">
        <v>1780757.17236</v>
      </c>
      <c r="TMT22">
        <v>1780757.17236</v>
      </c>
      <c r="TMU22">
        <v>1780757.17236</v>
      </c>
      <c r="TMV22">
        <v>1780757.17236</v>
      </c>
      <c r="TMW22">
        <v>1780757.17236</v>
      </c>
      <c r="TMX22">
        <v>1780757.17236</v>
      </c>
      <c r="TMY22">
        <v>1780757.17236</v>
      </c>
      <c r="TMZ22">
        <v>1508672.8293600001</v>
      </c>
      <c r="TNA22">
        <v>1508672.8293600001</v>
      </c>
      <c r="TNB22">
        <v>1508672.8293600001</v>
      </c>
      <c r="TNC22">
        <v>1508672.8293600001</v>
      </c>
      <c r="TND22">
        <v>1508672.8293600001</v>
      </c>
      <c r="TNE22">
        <v>1508672.8293600001</v>
      </c>
      <c r="TNF22">
        <v>1508672.8293600001</v>
      </c>
      <c r="TNG22">
        <v>1508672.8293600001</v>
      </c>
      <c r="TNH22">
        <v>1508672.8293600001</v>
      </c>
      <c r="TNI22">
        <v>1508672.8293600001</v>
      </c>
      <c r="TNJ22">
        <v>1508672.8293600001</v>
      </c>
      <c r="TNK22">
        <v>1780757.17236</v>
      </c>
      <c r="TNL22">
        <v>1780757.17236</v>
      </c>
      <c r="TNM22">
        <v>1780757.17236</v>
      </c>
      <c r="TNN22">
        <v>1780757.17236</v>
      </c>
      <c r="TNO22">
        <v>1780757.17236</v>
      </c>
      <c r="TNP22">
        <v>1780757.17236</v>
      </c>
      <c r="TNQ22">
        <v>1780757.17236</v>
      </c>
      <c r="TNR22">
        <v>1780757.17236</v>
      </c>
      <c r="TNS22">
        <v>1780757.17236</v>
      </c>
      <c r="TNT22">
        <v>1780757.17236</v>
      </c>
      <c r="TNU22">
        <v>1780757.17236</v>
      </c>
      <c r="TNV22">
        <v>16764089.314200001</v>
      </c>
      <c r="TNW22">
        <v>16764089.314200001</v>
      </c>
      <c r="TNX22">
        <v>16764089.314200001</v>
      </c>
      <c r="TNY22">
        <v>16764089.314200001</v>
      </c>
      <c r="TNZ22">
        <v>16764089.314200001</v>
      </c>
      <c r="TOA22">
        <v>16764089.314200001</v>
      </c>
      <c r="TOB22">
        <v>16764089.314200001</v>
      </c>
      <c r="TOC22">
        <v>16764089.314200001</v>
      </c>
      <c r="TOD22">
        <v>16764089.314200001</v>
      </c>
      <c r="TOE22">
        <v>16764089.314200001</v>
      </c>
      <c r="TOF22">
        <v>16764089.314200001</v>
      </c>
      <c r="TOG22">
        <v>17305140.133099999</v>
      </c>
      <c r="TOH22">
        <v>17305140.133099999</v>
      </c>
      <c r="TOI22">
        <v>17305140.133099999</v>
      </c>
      <c r="TOJ22">
        <v>17305140.133099999</v>
      </c>
      <c r="TOK22">
        <v>17305140.133099999</v>
      </c>
      <c r="TOL22">
        <v>17305140.133099999</v>
      </c>
      <c r="TOM22">
        <v>17305140.133099999</v>
      </c>
      <c r="TON22">
        <v>17305140.133099999</v>
      </c>
      <c r="TOO22">
        <v>17305140.133099999</v>
      </c>
      <c r="TOP22">
        <v>17305140.133099999</v>
      </c>
      <c r="TOQ22">
        <v>17305140.133099999</v>
      </c>
      <c r="TOR22">
        <v>16764089.314200001</v>
      </c>
      <c r="TOS22">
        <v>16764089.314200001</v>
      </c>
      <c r="TOT22">
        <v>16764089.314200001</v>
      </c>
      <c r="TOU22">
        <v>16764089.314200001</v>
      </c>
      <c r="TOV22">
        <v>16764089.314200001</v>
      </c>
      <c r="TOW22">
        <v>16764089.314200001</v>
      </c>
      <c r="TOX22">
        <v>16764089.314200001</v>
      </c>
      <c r="TOY22">
        <v>16764089.314200001</v>
      </c>
      <c r="TOZ22">
        <v>16764089.314200001</v>
      </c>
      <c r="TPA22">
        <v>16764089.314200001</v>
      </c>
      <c r="TPB22">
        <v>16764089.314200001</v>
      </c>
      <c r="TPC22">
        <v>17305140.133099999</v>
      </c>
      <c r="TPD22">
        <v>17305140.133099999</v>
      </c>
      <c r="TPE22">
        <v>17305140.133099999</v>
      </c>
      <c r="TPF22">
        <v>17305140.133099999</v>
      </c>
      <c r="TPG22">
        <v>17305140.133099999</v>
      </c>
      <c r="TPH22">
        <v>17305140.133099999</v>
      </c>
      <c r="TPI22">
        <v>17305140.133099999</v>
      </c>
      <c r="TPJ22">
        <v>17305140.133099999</v>
      </c>
      <c r="TPK22">
        <v>17305140.133099999</v>
      </c>
      <c r="TPL22">
        <v>17305140.133099999</v>
      </c>
      <c r="TPM22">
        <v>17305140.133099999</v>
      </c>
      <c r="TPN22">
        <v>-2475606.1419199998</v>
      </c>
      <c r="TPO22">
        <v>-2475606.1419199998</v>
      </c>
      <c r="TPP22">
        <v>-2475606.1419199998</v>
      </c>
      <c r="TPQ22">
        <v>-2475606.1419199998</v>
      </c>
      <c r="TPR22">
        <v>-2475606.1419199998</v>
      </c>
      <c r="TPS22">
        <v>-2475606.1419199998</v>
      </c>
      <c r="TPT22">
        <v>-2475606.1419199998</v>
      </c>
      <c r="TPU22">
        <v>-2475606.1419199998</v>
      </c>
      <c r="TPV22">
        <v>-2475606.1419199998</v>
      </c>
      <c r="TPW22">
        <v>-2475606.1419199998</v>
      </c>
      <c r="TPX22">
        <v>-2475606.1419199998</v>
      </c>
      <c r="TPY22">
        <v>3324775.65882</v>
      </c>
      <c r="TPZ22">
        <v>3324775.65882</v>
      </c>
      <c r="TQA22">
        <v>3324775.65882</v>
      </c>
      <c r="TQB22">
        <v>3324775.65882</v>
      </c>
      <c r="TQC22">
        <v>3324775.65882</v>
      </c>
      <c r="TQD22">
        <v>3324775.65882</v>
      </c>
      <c r="TQE22">
        <v>3324775.65882</v>
      </c>
      <c r="TQF22">
        <v>3324775.65882</v>
      </c>
      <c r="TQG22">
        <v>3324775.65882</v>
      </c>
      <c r="TQH22">
        <v>3324775.65882</v>
      </c>
      <c r="TQI22">
        <v>3324775.65882</v>
      </c>
      <c r="TQJ22">
        <v>-2475606.1419199998</v>
      </c>
      <c r="TQK22">
        <v>-2475606.1419199998</v>
      </c>
      <c r="TQL22">
        <v>-2475606.1419199998</v>
      </c>
      <c r="TQM22">
        <v>-2475606.1419199998</v>
      </c>
      <c r="TQN22">
        <v>-2475606.1419199998</v>
      </c>
      <c r="TQO22">
        <v>-2475606.1419199998</v>
      </c>
      <c r="TQP22">
        <v>-2475606.1419199998</v>
      </c>
      <c r="TQQ22">
        <v>-2475606.1419199998</v>
      </c>
      <c r="TQR22">
        <v>-2475606.1419199998</v>
      </c>
      <c r="TQS22">
        <v>-2475606.1419199998</v>
      </c>
      <c r="TQT22">
        <v>-2475606.1419199998</v>
      </c>
      <c r="TQU22">
        <v>3324775.65882</v>
      </c>
      <c r="TQV22">
        <v>3324775.65882</v>
      </c>
      <c r="TQW22">
        <v>3324775.65882</v>
      </c>
      <c r="TQX22">
        <v>3324775.65882</v>
      </c>
      <c r="TQY22">
        <v>3324775.65882</v>
      </c>
      <c r="TQZ22">
        <v>3324775.65882</v>
      </c>
      <c r="TRA22">
        <v>3324775.65882</v>
      </c>
      <c r="TRB22">
        <v>3324775.65882</v>
      </c>
      <c r="TRC22">
        <v>3324775.65882</v>
      </c>
      <c r="TRD22">
        <v>3324775.65882</v>
      </c>
      <c r="TRE22">
        <v>3324775.65882</v>
      </c>
      <c r="TRF22">
        <v>4231016.7743100002</v>
      </c>
      <c r="TRG22">
        <v>4231016.7743100002</v>
      </c>
      <c r="TRH22">
        <v>4231016.7743100002</v>
      </c>
      <c r="TRI22">
        <v>4231016.7743100002</v>
      </c>
      <c r="TRJ22">
        <v>4231016.7743100002</v>
      </c>
      <c r="TRK22">
        <v>4231016.7743100002</v>
      </c>
      <c r="TRL22">
        <v>4231016.7743100002</v>
      </c>
      <c r="TRM22">
        <v>4231016.7743100002</v>
      </c>
      <c r="TRN22">
        <v>4231016.7743100002</v>
      </c>
      <c r="TRO22">
        <v>4231016.7743100002</v>
      </c>
      <c r="TRP22">
        <v>4231016.7743100002</v>
      </c>
      <c r="TRQ22">
        <v>15700351.0525</v>
      </c>
      <c r="TRR22">
        <v>15700351.0525</v>
      </c>
      <c r="TRS22">
        <v>15700351.0525</v>
      </c>
      <c r="TRT22">
        <v>15700351.0525</v>
      </c>
      <c r="TRU22">
        <v>15700351.0525</v>
      </c>
      <c r="TRV22">
        <v>15700351.0525</v>
      </c>
      <c r="TRW22">
        <v>15700351.0525</v>
      </c>
      <c r="TRX22">
        <v>15700351.0525</v>
      </c>
      <c r="TRY22">
        <v>15700351.0525</v>
      </c>
      <c r="TRZ22">
        <v>15700351.0525</v>
      </c>
      <c r="TSA22">
        <v>15700351.0525</v>
      </c>
      <c r="TSB22">
        <v>4231016.7743100002</v>
      </c>
      <c r="TSC22">
        <v>4231016.7743100002</v>
      </c>
      <c r="TSD22">
        <v>4231016.7743100002</v>
      </c>
      <c r="TSE22">
        <v>4231016.7743100002</v>
      </c>
      <c r="TSF22">
        <v>4231016.7743100002</v>
      </c>
      <c r="TSG22">
        <v>4231016.7743100002</v>
      </c>
      <c r="TSH22">
        <v>4231016.7743100002</v>
      </c>
      <c r="TSI22">
        <v>4231016.7743100002</v>
      </c>
      <c r="TSJ22">
        <v>4231016.7743100002</v>
      </c>
      <c r="TSK22">
        <v>4231016.7743100002</v>
      </c>
      <c r="TSL22">
        <v>4231016.7743100002</v>
      </c>
      <c r="TSM22">
        <v>15700351.0525</v>
      </c>
      <c r="TSN22">
        <v>15700351.0525</v>
      </c>
      <c r="TSO22">
        <v>15700351.0525</v>
      </c>
      <c r="TSP22">
        <v>15700351.0525</v>
      </c>
      <c r="TSQ22">
        <v>15700351.0525</v>
      </c>
      <c r="TSR22">
        <v>15700351.0525</v>
      </c>
      <c r="TSS22">
        <v>15700351.0525</v>
      </c>
      <c r="TST22">
        <v>15700351.0525</v>
      </c>
      <c r="TSU22">
        <v>15700351.0525</v>
      </c>
      <c r="TSV22">
        <v>15700351.0525</v>
      </c>
      <c r="TSW22">
        <v>15700351.0525</v>
      </c>
      <c r="TSX22">
        <v>22594314.8638</v>
      </c>
      <c r="TSY22">
        <v>22594314.8638</v>
      </c>
      <c r="TSZ22">
        <v>22594314.8638</v>
      </c>
      <c r="TTA22">
        <v>22594314.8638</v>
      </c>
      <c r="TTB22">
        <v>22594314.8638</v>
      </c>
      <c r="TTC22">
        <v>22594314.8638</v>
      </c>
      <c r="TTD22">
        <v>22594314.8638</v>
      </c>
      <c r="TTE22">
        <v>22594314.8638</v>
      </c>
      <c r="TTF22">
        <v>22594314.8638</v>
      </c>
      <c r="TTG22">
        <v>22594314.8638</v>
      </c>
      <c r="TTH22">
        <v>22594314.8638</v>
      </c>
      <c r="TTI22">
        <v>45401554.096900001</v>
      </c>
      <c r="TTJ22">
        <v>45401554.096900001</v>
      </c>
      <c r="TTK22">
        <v>45401554.096900001</v>
      </c>
      <c r="TTL22">
        <v>45401554.096900001</v>
      </c>
      <c r="TTM22">
        <v>45401554.096900001</v>
      </c>
      <c r="TTN22">
        <v>45401554.096900001</v>
      </c>
      <c r="TTO22">
        <v>45401554.096900001</v>
      </c>
      <c r="TTP22">
        <v>45401554.096900001</v>
      </c>
      <c r="TTQ22">
        <v>45401554.096900001</v>
      </c>
      <c r="TTR22">
        <v>45401554.096900001</v>
      </c>
      <c r="TTS22">
        <v>45401554.096900001</v>
      </c>
      <c r="TTT22">
        <v>22594314.8638</v>
      </c>
      <c r="TTU22">
        <v>22594314.8638</v>
      </c>
      <c r="TTV22">
        <v>22594314.8638</v>
      </c>
      <c r="TTW22">
        <v>22594314.8638</v>
      </c>
      <c r="TTX22">
        <v>22594314.8638</v>
      </c>
      <c r="TTY22">
        <v>22594314.8638</v>
      </c>
      <c r="TTZ22">
        <v>22594314.8638</v>
      </c>
      <c r="TUA22">
        <v>22594314.8638</v>
      </c>
      <c r="TUB22">
        <v>22594314.8638</v>
      </c>
      <c r="TUC22">
        <v>22594314.8638</v>
      </c>
      <c r="TUD22">
        <v>22594314.8638</v>
      </c>
      <c r="TUE22">
        <v>45401554.096900001</v>
      </c>
      <c r="TUF22">
        <v>45401554.096900001</v>
      </c>
      <c r="TUG22">
        <v>45401554.096900001</v>
      </c>
      <c r="TUH22">
        <v>45401554.096900001</v>
      </c>
      <c r="TUI22">
        <v>45401554.096900001</v>
      </c>
      <c r="TUJ22">
        <v>45401554.096900001</v>
      </c>
      <c r="TUK22">
        <v>45401554.096900001</v>
      </c>
      <c r="TUL22">
        <v>45401554.096900001</v>
      </c>
      <c r="TUM22">
        <v>45401554.096900001</v>
      </c>
      <c r="TUN22">
        <v>45401554.096900001</v>
      </c>
      <c r="TUO22">
        <v>45401554.096900001</v>
      </c>
      <c r="TUP22">
        <v>-6046152.5401900001</v>
      </c>
      <c r="TUQ22">
        <v>-6046152.5401900001</v>
      </c>
      <c r="TUR22">
        <v>-6046152.5401900001</v>
      </c>
      <c r="TUS22">
        <v>-6046152.5401900001</v>
      </c>
      <c r="TUT22">
        <v>-6046152.5401900001</v>
      </c>
      <c r="TUU22">
        <v>-6046152.5401900001</v>
      </c>
      <c r="TUV22">
        <v>-6046152.5401900001</v>
      </c>
      <c r="TUW22">
        <v>-6046152.5401900001</v>
      </c>
      <c r="TUX22">
        <v>-6046152.5401900001</v>
      </c>
      <c r="TUY22">
        <v>-6046152.5401900001</v>
      </c>
      <c r="TUZ22">
        <v>-6046152.5401900001</v>
      </c>
      <c r="TVA22">
        <v>-5652156.6010100003</v>
      </c>
      <c r="TVB22">
        <v>-5652156.6010100003</v>
      </c>
      <c r="TVC22">
        <v>-5652156.6010100003</v>
      </c>
      <c r="TVD22">
        <v>-5652156.6010100003</v>
      </c>
      <c r="TVE22">
        <v>-5652156.6010100003</v>
      </c>
      <c r="TVF22">
        <v>-5652156.6010100003</v>
      </c>
      <c r="TVG22">
        <v>-5652156.6010100003</v>
      </c>
      <c r="TVH22">
        <v>-5652156.6010100003</v>
      </c>
      <c r="TVI22">
        <v>-5652156.6010100003</v>
      </c>
      <c r="TVJ22">
        <v>-5652156.6010100003</v>
      </c>
      <c r="TVK22">
        <v>-5652156.6010100003</v>
      </c>
      <c r="TVL22">
        <v>-6046152.5401900001</v>
      </c>
      <c r="TVM22">
        <v>-6046152.5401900001</v>
      </c>
      <c r="TVN22">
        <v>-6046152.5401900001</v>
      </c>
      <c r="TVO22">
        <v>-6046152.5401900001</v>
      </c>
      <c r="TVP22">
        <v>-6046152.5401900001</v>
      </c>
      <c r="TVQ22">
        <v>-6046152.5401900001</v>
      </c>
      <c r="TVR22">
        <v>-6046152.5401900001</v>
      </c>
      <c r="TVS22">
        <v>-6046152.5401900001</v>
      </c>
      <c r="TVT22">
        <v>-6046152.5401900001</v>
      </c>
      <c r="TVU22">
        <v>-6046152.5401900001</v>
      </c>
      <c r="TVV22">
        <v>-6046152.5401900001</v>
      </c>
      <c r="TVW22">
        <v>-5652156.6010100003</v>
      </c>
      <c r="TVX22">
        <v>-5652156.6010100003</v>
      </c>
      <c r="TVY22">
        <v>-5652156.6010100003</v>
      </c>
      <c r="TVZ22">
        <v>-5652156.6010100003</v>
      </c>
      <c r="TWA22">
        <v>-5652156.6010100003</v>
      </c>
      <c r="TWB22">
        <v>-5652156.6010100003</v>
      </c>
      <c r="TWC22">
        <v>-5652156.6010100003</v>
      </c>
      <c r="TWD22">
        <v>-5652156.6010100003</v>
      </c>
      <c r="TWE22">
        <v>-5652156.6010100003</v>
      </c>
      <c r="TWF22">
        <v>-5652156.6010100003</v>
      </c>
      <c r="TWG22">
        <v>-5652156.6010100003</v>
      </c>
      <c r="TWH22">
        <v>848594.69474900002</v>
      </c>
      <c r="TWI22">
        <v>848594.69474900002</v>
      </c>
      <c r="TWJ22">
        <v>848594.69474900002</v>
      </c>
      <c r="TWK22">
        <v>848594.69474900002</v>
      </c>
      <c r="TWL22">
        <v>848594.69474900002</v>
      </c>
      <c r="TWM22">
        <v>848594.69474900002</v>
      </c>
      <c r="TWN22">
        <v>848594.69474900002</v>
      </c>
      <c r="TWO22">
        <v>848594.69474900002</v>
      </c>
      <c r="TWP22">
        <v>848594.69474900002</v>
      </c>
      <c r="TWQ22">
        <v>848594.69474900002</v>
      </c>
      <c r="TWR22">
        <v>848594.69474900002</v>
      </c>
      <c r="TWS22">
        <v>1627659.1229000001</v>
      </c>
      <c r="TWT22">
        <v>1627659.1229000001</v>
      </c>
      <c r="TWU22">
        <v>1627659.1229000001</v>
      </c>
      <c r="TWV22">
        <v>1627659.1229000001</v>
      </c>
      <c r="TWW22">
        <v>1627659.1229000001</v>
      </c>
      <c r="TWX22">
        <v>1627659.1229000001</v>
      </c>
      <c r="TWY22">
        <v>1627659.1229000001</v>
      </c>
      <c r="TWZ22">
        <v>1627659.1229000001</v>
      </c>
      <c r="TXA22">
        <v>1627659.1229000001</v>
      </c>
      <c r="TXB22">
        <v>1627659.1229000001</v>
      </c>
      <c r="TXC22">
        <v>1627659.1229000001</v>
      </c>
      <c r="TXD22">
        <v>848594.69474900002</v>
      </c>
      <c r="TXE22">
        <v>848594.69474900002</v>
      </c>
      <c r="TXF22">
        <v>848594.69474900002</v>
      </c>
      <c r="TXG22">
        <v>848594.69474900002</v>
      </c>
      <c r="TXH22">
        <v>848594.69474900002</v>
      </c>
      <c r="TXI22">
        <v>848594.69474900002</v>
      </c>
      <c r="TXJ22">
        <v>848594.69474900002</v>
      </c>
      <c r="TXK22">
        <v>848594.69474900002</v>
      </c>
      <c r="TXL22">
        <v>848594.69474900002</v>
      </c>
      <c r="TXM22">
        <v>848594.69474900002</v>
      </c>
      <c r="TXN22">
        <v>848594.69474900002</v>
      </c>
      <c r="TXO22">
        <v>1627659.1229000001</v>
      </c>
      <c r="TXP22">
        <v>1627659.1229000001</v>
      </c>
      <c r="TXQ22">
        <v>1627659.1229000001</v>
      </c>
      <c r="TXR22">
        <v>1627659.1229000001</v>
      </c>
      <c r="TXS22">
        <v>1627659.1229000001</v>
      </c>
      <c r="TXT22">
        <v>1627659.1229000001</v>
      </c>
      <c r="TXU22">
        <v>1627659.1229000001</v>
      </c>
      <c r="TXV22">
        <v>1627659.1229000001</v>
      </c>
      <c r="TXW22">
        <v>1627659.1229000001</v>
      </c>
      <c r="TXX22">
        <v>1627659.1229000001</v>
      </c>
      <c r="TXY22">
        <v>1627659.1229000001</v>
      </c>
      <c r="TXZ22">
        <v>20597538.428100001</v>
      </c>
      <c r="TYA22">
        <v>20597538.428100001</v>
      </c>
      <c r="TYB22">
        <v>20597538.428100001</v>
      </c>
      <c r="TYC22">
        <v>20597538.428100001</v>
      </c>
      <c r="TYD22">
        <v>20597538.428100001</v>
      </c>
      <c r="TYE22">
        <v>20597538.428100001</v>
      </c>
      <c r="TYF22">
        <v>20597538.428100001</v>
      </c>
      <c r="TYG22">
        <v>20597538.428100001</v>
      </c>
      <c r="TYH22">
        <v>20597538.428100001</v>
      </c>
      <c r="TYI22">
        <v>20597538.428100001</v>
      </c>
      <c r="TYJ22">
        <v>20597538.428100001</v>
      </c>
      <c r="TYK22">
        <v>22146739.834199999</v>
      </c>
      <c r="TYL22">
        <v>22146739.834199999</v>
      </c>
      <c r="TYM22">
        <v>22146739.834199999</v>
      </c>
      <c r="TYN22">
        <v>22146739.834199999</v>
      </c>
      <c r="TYO22">
        <v>22146739.834199999</v>
      </c>
      <c r="TYP22">
        <v>22146739.834199999</v>
      </c>
      <c r="TYQ22">
        <v>22146739.834199999</v>
      </c>
      <c r="TYR22">
        <v>22146739.834199999</v>
      </c>
      <c r="TYS22">
        <v>22146739.834199999</v>
      </c>
      <c r="TYT22">
        <v>22146739.834199999</v>
      </c>
      <c r="TYU22">
        <v>22146739.834199999</v>
      </c>
      <c r="TYV22">
        <v>20597538.428100001</v>
      </c>
      <c r="TYW22">
        <v>20597538.428100001</v>
      </c>
      <c r="TYX22">
        <v>20597538.428100001</v>
      </c>
      <c r="TYY22">
        <v>20597538.428100001</v>
      </c>
      <c r="TYZ22">
        <v>20597538.428100001</v>
      </c>
      <c r="TZA22">
        <v>20597538.428100001</v>
      </c>
      <c r="TZB22">
        <v>20597538.428100001</v>
      </c>
      <c r="TZC22">
        <v>20597538.428100001</v>
      </c>
      <c r="TZD22">
        <v>20597538.428100001</v>
      </c>
      <c r="TZE22">
        <v>20597538.428100001</v>
      </c>
      <c r="TZF22">
        <v>20597538.428100001</v>
      </c>
      <c r="TZG22">
        <v>22146739.834199999</v>
      </c>
      <c r="TZH22">
        <v>22146739.834199999</v>
      </c>
      <c r="TZI22">
        <v>22146739.834199999</v>
      </c>
      <c r="TZJ22">
        <v>22146739.834199999</v>
      </c>
      <c r="TZK22">
        <v>22146739.834199999</v>
      </c>
      <c r="TZL22">
        <v>22146739.834199999</v>
      </c>
      <c r="TZM22">
        <v>22146739.834199999</v>
      </c>
      <c r="TZN22">
        <v>22146739.834199999</v>
      </c>
      <c r="TZO22">
        <v>22146739.834199999</v>
      </c>
      <c r="TZP22">
        <v>22146739.834199999</v>
      </c>
      <c r="TZQ22">
        <v>22146739.834199999</v>
      </c>
      <c r="TZR22">
        <v>-54944183.035499997</v>
      </c>
      <c r="TZS22">
        <v>-54944183.035499997</v>
      </c>
      <c r="TZT22">
        <v>-54944183.035499997</v>
      </c>
      <c r="TZU22">
        <v>-54944183.035499997</v>
      </c>
      <c r="TZV22">
        <v>-54944183.035499997</v>
      </c>
      <c r="TZW22">
        <v>-54944183.035499997</v>
      </c>
      <c r="TZX22">
        <v>-54944183.035499997</v>
      </c>
      <c r="TZY22">
        <v>-54944183.035499997</v>
      </c>
      <c r="TZZ22">
        <v>-54944183.035499997</v>
      </c>
      <c r="UAA22">
        <v>-54944183.035499997</v>
      </c>
      <c r="UAB22">
        <v>-54944183.035499997</v>
      </c>
      <c r="UAC22">
        <v>-54944183.035499997</v>
      </c>
      <c r="UAD22">
        <v>-54944183.035499997</v>
      </c>
      <c r="UAE22">
        <v>-54944183.035499997</v>
      </c>
      <c r="UAF22">
        <v>-54944183.035499997</v>
      </c>
      <c r="UAG22">
        <v>-54944183.035499997</v>
      </c>
      <c r="UAH22">
        <v>-54944183.035499997</v>
      </c>
      <c r="UAI22">
        <v>-54944183.035499997</v>
      </c>
      <c r="UAJ22">
        <v>-54944183.035499997</v>
      </c>
      <c r="UAK22">
        <v>-54944183.035499997</v>
      </c>
      <c r="UAL22">
        <v>-54944183.035499997</v>
      </c>
      <c r="UAM22">
        <v>-54944183.035499997</v>
      </c>
      <c r="UAN22">
        <v>-54944183.035499997</v>
      </c>
      <c r="UAO22">
        <v>-54944183.035499997</v>
      </c>
      <c r="UAP22">
        <v>-54944183.035499997</v>
      </c>
      <c r="UAQ22">
        <v>-54944183.035499997</v>
      </c>
      <c r="UAR22">
        <v>-54944183.035499997</v>
      </c>
      <c r="UAS22">
        <v>-54944183.035499997</v>
      </c>
      <c r="UAT22">
        <v>-54944183.035499997</v>
      </c>
      <c r="UAU22">
        <v>-54944183.035499997</v>
      </c>
      <c r="UAV22">
        <v>-54944183.035499997</v>
      </c>
      <c r="UAW22">
        <v>-54944183.035499997</v>
      </c>
      <c r="UAX22">
        <v>-54944183.035499997</v>
      </c>
      <c r="UAY22">
        <v>-54944183.035499997</v>
      </c>
      <c r="UAZ22">
        <v>-54944183.035499997</v>
      </c>
      <c r="UBA22">
        <v>-54944183.035499997</v>
      </c>
      <c r="UBB22">
        <v>-54944183.035499997</v>
      </c>
      <c r="UBC22">
        <v>-54944183.035499997</v>
      </c>
      <c r="UBD22">
        <v>-54944183.035499997</v>
      </c>
      <c r="UBE22">
        <v>-54944183.035499997</v>
      </c>
      <c r="UBF22">
        <v>-54944183.035499997</v>
      </c>
      <c r="UBG22">
        <v>-54944183.035499997</v>
      </c>
      <c r="UBH22">
        <v>-54944183.035499997</v>
      </c>
      <c r="UBI22">
        <v>-54944183.035499997</v>
      </c>
      <c r="UBJ22">
        <v>-84328296.355800003</v>
      </c>
      <c r="UBK22">
        <v>-84328296.355800003</v>
      </c>
      <c r="UBL22">
        <v>-84328296.355800003</v>
      </c>
      <c r="UBM22">
        <v>-84328296.355800003</v>
      </c>
      <c r="UBN22">
        <v>-84328296.355800003</v>
      </c>
      <c r="UBO22">
        <v>-84328296.355800003</v>
      </c>
      <c r="UBP22">
        <v>-84328296.355800003</v>
      </c>
      <c r="UBQ22">
        <v>-84328296.355800003</v>
      </c>
      <c r="UBR22">
        <v>-84328296.355800003</v>
      </c>
      <c r="UBS22">
        <v>-84328296.355800003</v>
      </c>
      <c r="UBT22">
        <v>-84328296.355800003</v>
      </c>
      <c r="UBU22">
        <v>-84328296.355800003</v>
      </c>
      <c r="UBV22">
        <v>-84328296.355800003</v>
      </c>
      <c r="UBW22">
        <v>-84328296.355800003</v>
      </c>
      <c r="UBX22">
        <v>-84328296.355800003</v>
      </c>
      <c r="UBY22">
        <v>-84328296.355800003</v>
      </c>
      <c r="UBZ22">
        <v>-84328296.355800003</v>
      </c>
      <c r="UCA22">
        <v>-84328296.355800003</v>
      </c>
      <c r="UCB22">
        <v>-84328296.355800003</v>
      </c>
      <c r="UCC22">
        <v>-84328296.355800003</v>
      </c>
      <c r="UCD22">
        <v>-84328296.355800003</v>
      </c>
      <c r="UCE22">
        <v>-84328296.355800003</v>
      </c>
      <c r="UCF22">
        <v>-84328296.355800003</v>
      </c>
      <c r="UCG22">
        <v>-84328296.355800003</v>
      </c>
      <c r="UCH22">
        <v>-84328296.355800003</v>
      </c>
      <c r="UCI22">
        <v>-84328296.355800003</v>
      </c>
      <c r="UCJ22">
        <v>-84328296.355800003</v>
      </c>
      <c r="UCK22">
        <v>-84328296.355800003</v>
      </c>
      <c r="UCL22">
        <v>-84328296.355800003</v>
      </c>
      <c r="UCM22">
        <v>-84328296.355800003</v>
      </c>
      <c r="UCN22">
        <v>-84328296.355800003</v>
      </c>
      <c r="UCO22">
        <v>-84328296.355800003</v>
      </c>
      <c r="UCP22">
        <v>-84328296.355800003</v>
      </c>
      <c r="UCQ22">
        <v>-84328296.355800003</v>
      </c>
      <c r="UCR22">
        <v>-84328296.355800003</v>
      </c>
      <c r="UCS22">
        <v>-84328296.355800003</v>
      </c>
      <c r="UCT22">
        <v>-84328296.355800003</v>
      </c>
      <c r="UCU22">
        <v>-84328296.355800003</v>
      </c>
      <c r="UCV22">
        <v>-84328296.355800003</v>
      </c>
      <c r="UCW22">
        <v>-84328296.355800003</v>
      </c>
      <c r="UCX22">
        <v>-84328296.355800003</v>
      </c>
      <c r="UCY22">
        <v>-84328296.355800003</v>
      </c>
      <c r="UCZ22">
        <v>-84328296.355800003</v>
      </c>
      <c r="UDA22">
        <v>-84328296.355800003</v>
      </c>
      <c r="UDB22">
        <v>-129967900.605</v>
      </c>
      <c r="UDC22">
        <v>-129967900.605</v>
      </c>
      <c r="UDD22">
        <v>-129967900.605</v>
      </c>
      <c r="UDE22">
        <v>-129967900.605</v>
      </c>
      <c r="UDF22">
        <v>-129967900.605</v>
      </c>
      <c r="UDG22">
        <v>-129967900.605</v>
      </c>
      <c r="UDH22">
        <v>-129967900.605</v>
      </c>
      <c r="UDI22">
        <v>-129967900.605</v>
      </c>
      <c r="UDJ22">
        <v>-129967900.605</v>
      </c>
      <c r="UDK22">
        <v>-129967900.605</v>
      </c>
      <c r="UDL22">
        <v>-129967900.605</v>
      </c>
      <c r="UDM22">
        <v>-129967900.605</v>
      </c>
      <c r="UDN22">
        <v>-129967900.605</v>
      </c>
      <c r="UDO22">
        <v>-129967900.605</v>
      </c>
      <c r="UDP22">
        <v>-129967900.605</v>
      </c>
      <c r="UDQ22">
        <v>-129967900.605</v>
      </c>
      <c r="UDR22">
        <v>-129967900.605</v>
      </c>
      <c r="UDS22">
        <v>-129967900.605</v>
      </c>
      <c r="UDT22">
        <v>-129967900.605</v>
      </c>
      <c r="UDU22">
        <v>-129967900.605</v>
      </c>
      <c r="UDV22">
        <v>-129967900.605</v>
      </c>
      <c r="UDW22">
        <v>-129967900.605</v>
      </c>
      <c r="UDX22">
        <v>-129967900.605</v>
      </c>
      <c r="UDY22">
        <v>-129967900.605</v>
      </c>
      <c r="UDZ22">
        <v>-129967900.605</v>
      </c>
      <c r="UEA22">
        <v>-129967900.605</v>
      </c>
      <c r="UEB22">
        <v>-129967900.605</v>
      </c>
      <c r="UEC22">
        <v>-129967900.605</v>
      </c>
      <c r="UED22">
        <v>-129967900.605</v>
      </c>
      <c r="UEE22">
        <v>-129967900.605</v>
      </c>
      <c r="UEF22">
        <v>-129967900.605</v>
      </c>
      <c r="UEG22">
        <v>-129967900.605</v>
      </c>
      <c r="UEH22">
        <v>-129967900.605</v>
      </c>
      <c r="UEI22">
        <v>-129967900.605</v>
      </c>
      <c r="UEJ22">
        <v>-129967900.605</v>
      </c>
      <c r="UEK22">
        <v>-129967900.605</v>
      </c>
      <c r="UEL22">
        <v>-129967900.605</v>
      </c>
      <c r="UEM22">
        <v>-129967900.605</v>
      </c>
      <c r="UEN22">
        <v>-129967900.605</v>
      </c>
      <c r="UEO22">
        <v>-129967900.605</v>
      </c>
      <c r="UEP22">
        <v>-129967900.605</v>
      </c>
      <c r="UEQ22">
        <v>-129967900.605</v>
      </c>
      <c r="UER22">
        <v>-129967900.605</v>
      </c>
      <c r="UES22">
        <v>-129967900.605</v>
      </c>
      <c r="UET22">
        <v>-54944183.035499997</v>
      </c>
      <c r="UEU22">
        <v>-54944183.035499997</v>
      </c>
      <c r="UEV22">
        <v>-54944183.035499997</v>
      </c>
      <c r="UEW22">
        <v>-54944183.035499997</v>
      </c>
      <c r="UEX22">
        <v>-54944183.035499997</v>
      </c>
      <c r="UEY22">
        <v>-54944183.035499997</v>
      </c>
      <c r="UEZ22">
        <v>-54944183.035499997</v>
      </c>
      <c r="UFA22">
        <v>-54944183.035499997</v>
      </c>
      <c r="UFB22">
        <v>-54944183.035499997</v>
      </c>
      <c r="UFC22">
        <v>-54944183.035499997</v>
      </c>
      <c r="UFD22">
        <v>-54944183.035499997</v>
      </c>
      <c r="UFE22">
        <v>-54944183.035499997</v>
      </c>
      <c r="UFF22">
        <v>-54944183.035499997</v>
      </c>
      <c r="UFG22">
        <v>-54944183.035499997</v>
      </c>
      <c r="UFH22">
        <v>-54944183.035499997</v>
      </c>
      <c r="UFI22">
        <v>-54944183.035499997</v>
      </c>
      <c r="UFJ22">
        <v>-54944183.035499997</v>
      </c>
      <c r="UFK22">
        <v>-54944183.035499997</v>
      </c>
      <c r="UFL22">
        <v>-54944183.035499997</v>
      </c>
      <c r="UFM22">
        <v>-54944183.035499997</v>
      </c>
      <c r="UFN22">
        <v>-54944183.035499997</v>
      </c>
      <c r="UFO22">
        <v>-54944183.035499997</v>
      </c>
      <c r="UFP22">
        <v>-54944183.035499997</v>
      </c>
      <c r="UFQ22">
        <v>-54944183.035499997</v>
      </c>
      <c r="UFR22">
        <v>-54944183.035499997</v>
      </c>
      <c r="UFS22">
        <v>-54944183.035499997</v>
      </c>
      <c r="UFT22">
        <v>-54944183.035499997</v>
      </c>
      <c r="UFU22">
        <v>-54944183.035499997</v>
      </c>
      <c r="UFV22">
        <v>-54944183.035499997</v>
      </c>
      <c r="UFW22">
        <v>-54944183.035499997</v>
      </c>
      <c r="UFX22">
        <v>-54944183.035499997</v>
      </c>
      <c r="UFY22">
        <v>-54944183.035499997</v>
      </c>
      <c r="UFZ22">
        <v>-54944183.035499997</v>
      </c>
      <c r="UGA22">
        <v>-54944183.035499997</v>
      </c>
      <c r="UGB22">
        <v>-54944183.035499997</v>
      </c>
      <c r="UGC22">
        <v>-54944183.035499997</v>
      </c>
      <c r="UGD22">
        <v>-54944183.035499997</v>
      </c>
      <c r="UGE22">
        <v>-54944183.035499997</v>
      </c>
      <c r="UGF22">
        <v>-54944183.035499997</v>
      </c>
      <c r="UGG22">
        <v>-54944183.035499997</v>
      </c>
      <c r="UGH22">
        <v>-54944183.035499997</v>
      </c>
      <c r="UGI22">
        <v>-54944183.035499997</v>
      </c>
      <c r="UGJ22">
        <v>-54944183.035499997</v>
      </c>
      <c r="UGK22">
        <v>-54944183.035499997</v>
      </c>
      <c r="UGL22">
        <v>-84328296.355800003</v>
      </c>
      <c r="UGM22">
        <v>-84328296.355800003</v>
      </c>
      <c r="UGN22">
        <v>-84328296.355800003</v>
      </c>
      <c r="UGO22">
        <v>-84328296.355800003</v>
      </c>
      <c r="UGP22">
        <v>-84328296.355800003</v>
      </c>
      <c r="UGQ22">
        <v>-84328296.355800003</v>
      </c>
      <c r="UGR22">
        <v>-84328296.355800003</v>
      </c>
      <c r="UGS22">
        <v>-84328296.355800003</v>
      </c>
      <c r="UGT22">
        <v>-84328296.355800003</v>
      </c>
      <c r="UGU22">
        <v>-84328296.355800003</v>
      </c>
      <c r="UGV22">
        <v>-84328296.355800003</v>
      </c>
      <c r="UGW22">
        <v>-84328296.355800003</v>
      </c>
      <c r="UGX22">
        <v>-84328296.355800003</v>
      </c>
      <c r="UGY22">
        <v>-84328296.355800003</v>
      </c>
      <c r="UGZ22">
        <v>-84328296.355800003</v>
      </c>
      <c r="UHA22">
        <v>-84328296.355800003</v>
      </c>
      <c r="UHB22">
        <v>-84328296.355800003</v>
      </c>
      <c r="UHC22">
        <v>-84328296.355800003</v>
      </c>
      <c r="UHD22">
        <v>-84328296.355800003</v>
      </c>
      <c r="UHE22">
        <v>-84328296.355800003</v>
      </c>
      <c r="UHF22">
        <v>-84328296.355800003</v>
      </c>
      <c r="UHG22">
        <v>-84328296.355800003</v>
      </c>
      <c r="UHH22">
        <v>-84328296.355800003</v>
      </c>
      <c r="UHI22">
        <v>-84328296.355800003</v>
      </c>
      <c r="UHJ22">
        <v>-84328296.355800003</v>
      </c>
      <c r="UHK22">
        <v>-84328296.355800003</v>
      </c>
      <c r="UHL22">
        <v>-84328296.355800003</v>
      </c>
      <c r="UHM22">
        <v>-84328296.355800003</v>
      </c>
      <c r="UHN22">
        <v>-84328296.355800003</v>
      </c>
      <c r="UHO22">
        <v>-84328296.355800003</v>
      </c>
      <c r="UHP22">
        <v>-84328296.355800003</v>
      </c>
      <c r="UHQ22">
        <v>-84328296.355800003</v>
      </c>
      <c r="UHR22">
        <v>-84328296.355800003</v>
      </c>
      <c r="UHS22">
        <v>-84328296.355800003</v>
      </c>
      <c r="UHT22">
        <v>-84328296.355800003</v>
      </c>
      <c r="UHU22">
        <v>-84328296.355800003</v>
      </c>
      <c r="UHV22">
        <v>-84328296.355800003</v>
      </c>
      <c r="UHW22">
        <v>-84328296.355800003</v>
      </c>
      <c r="UHX22">
        <v>-84328296.355800003</v>
      </c>
      <c r="UHY22">
        <v>-84328296.355800003</v>
      </c>
      <c r="UHZ22">
        <v>-84328296.355800003</v>
      </c>
      <c r="UIA22">
        <v>-84328296.355800003</v>
      </c>
      <c r="UIB22">
        <v>-84328296.355800003</v>
      </c>
      <c r="UIC22">
        <v>-84328296.355800003</v>
      </c>
      <c r="UID22">
        <v>-129967900.605</v>
      </c>
      <c r="UIE22">
        <v>-129967900.605</v>
      </c>
      <c r="UIF22">
        <v>-129967900.605</v>
      </c>
      <c r="UIG22">
        <v>-129967900.605</v>
      </c>
      <c r="UIH22">
        <v>-129967900.605</v>
      </c>
      <c r="UII22">
        <v>-129967900.605</v>
      </c>
      <c r="UIJ22">
        <v>-129967900.605</v>
      </c>
      <c r="UIK22">
        <v>-129967900.605</v>
      </c>
      <c r="UIL22">
        <v>-129967900.605</v>
      </c>
      <c r="UIM22">
        <v>-129967900.605</v>
      </c>
      <c r="UIN22">
        <v>-129967900.605</v>
      </c>
      <c r="UIO22">
        <v>-129967900.605</v>
      </c>
      <c r="UIP22">
        <v>-129967900.605</v>
      </c>
      <c r="UIQ22">
        <v>-129967900.605</v>
      </c>
      <c r="UIR22">
        <v>-129967900.605</v>
      </c>
      <c r="UIS22">
        <v>-129967900.605</v>
      </c>
      <c r="UIT22">
        <v>-129967900.605</v>
      </c>
      <c r="UIU22">
        <v>-129967900.605</v>
      </c>
      <c r="UIV22">
        <v>-129967900.605</v>
      </c>
      <c r="UIW22">
        <v>-129967900.605</v>
      </c>
      <c r="UIX22">
        <v>-129967900.605</v>
      </c>
      <c r="UIY22">
        <v>-129967900.605</v>
      </c>
      <c r="UIZ22">
        <v>-129967900.605</v>
      </c>
      <c r="UJA22">
        <v>-129967900.605</v>
      </c>
      <c r="UJB22">
        <v>-129967900.605</v>
      </c>
      <c r="UJC22">
        <v>-129967900.605</v>
      </c>
      <c r="UJD22">
        <v>-129967900.605</v>
      </c>
      <c r="UJE22">
        <v>-129967900.605</v>
      </c>
      <c r="UJF22">
        <v>-129967900.605</v>
      </c>
      <c r="UJG22">
        <v>-129967900.605</v>
      </c>
      <c r="UJH22">
        <v>-129967900.605</v>
      </c>
      <c r="UJI22">
        <v>-129967900.605</v>
      </c>
      <c r="UJJ22">
        <v>-129967900.605</v>
      </c>
      <c r="UJK22">
        <v>-129967900.605</v>
      </c>
      <c r="UJL22">
        <v>-129967900.605</v>
      </c>
      <c r="UJM22">
        <v>-129967900.605</v>
      </c>
      <c r="UJN22">
        <v>-129967900.605</v>
      </c>
      <c r="UJO22">
        <v>-129967900.605</v>
      </c>
      <c r="UJP22">
        <v>-129967900.605</v>
      </c>
      <c r="UJQ22">
        <v>-129967900.605</v>
      </c>
      <c r="UJR22">
        <v>-129967900.605</v>
      </c>
      <c r="UJS22">
        <v>-129967900.605</v>
      </c>
      <c r="UJT22">
        <v>-129967900.605</v>
      </c>
      <c r="UJU22">
        <v>-129967900.605</v>
      </c>
      <c r="UJV22">
        <v>-33029968.962400001</v>
      </c>
      <c r="UJW22">
        <v>-29659888.7469</v>
      </c>
      <c r="UJX22">
        <v>-26859532.143100001</v>
      </c>
      <c r="UJY22">
        <v>-24543415.139800001</v>
      </c>
      <c r="UJZ22">
        <v>-22606108.870499998</v>
      </c>
      <c r="UKA22">
        <v>-20917591.459800001</v>
      </c>
      <c r="UKB22">
        <v>-19324398.5638</v>
      </c>
      <c r="UKC22">
        <v>-17662098.263500001</v>
      </c>
      <c r="UKD22">
        <v>-13953411.7234</v>
      </c>
      <c r="UKE22">
        <v>-11605963.2081</v>
      </c>
      <c r="UKF22">
        <v>-11126527.078199999</v>
      </c>
      <c r="UKG22">
        <v>-31466299.111499999</v>
      </c>
      <c r="UKH22">
        <v>-27331726.0482</v>
      </c>
      <c r="UKI22">
        <v>-23481415.4166</v>
      </c>
      <c r="UKJ22">
        <v>-19742271.274300002</v>
      </c>
      <c r="UKK22">
        <v>-15907000.896400001</v>
      </c>
      <c r="UKL22">
        <v>-11739188.7674</v>
      </c>
      <c r="UKM22">
        <v>-6995913.7818400003</v>
      </c>
      <c r="UKN22">
        <v>12582328.119000001</v>
      </c>
      <c r="UKO22">
        <v>16565966.998400001</v>
      </c>
      <c r="UKP22">
        <v>18440537.5218</v>
      </c>
      <c r="UKQ22">
        <v>19422906.202599999</v>
      </c>
      <c r="UKR22">
        <v>-26389447.397999998</v>
      </c>
      <c r="UKS22">
        <v>-21749932.928199999</v>
      </c>
      <c r="UKT22">
        <v>-19604232.5132</v>
      </c>
      <c r="UKU22">
        <v>-18091410.682799999</v>
      </c>
      <c r="UKV22">
        <v>-16730556.9814</v>
      </c>
      <c r="UKW22">
        <v>-15589664.094699999</v>
      </c>
      <c r="UKX22">
        <v>-14609647.040100001</v>
      </c>
      <c r="UKY22">
        <v>-13683122.135600001</v>
      </c>
      <c r="UKZ22">
        <v>-12426171.6658</v>
      </c>
      <c r="ULA22">
        <v>-11512507.6854</v>
      </c>
      <c r="ULB22">
        <v>-11126527.078199999</v>
      </c>
      <c r="ULC22">
        <v>-22837417.773800001</v>
      </c>
      <c r="ULD22">
        <v>-15088424.577299999</v>
      </c>
      <c r="ULE22">
        <v>-9606162.1868999992</v>
      </c>
      <c r="ULF22">
        <v>-3989352.9613700002</v>
      </c>
      <c r="ULG22">
        <v>1037623.22439</v>
      </c>
      <c r="ULH22">
        <v>6436052.4671499999</v>
      </c>
      <c r="ULI22">
        <v>11723010.1972</v>
      </c>
      <c r="ULJ22">
        <v>15591997.739499999</v>
      </c>
      <c r="ULK22">
        <v>17589716.193500001</v>
      </c>
      <c r="ULL22">
        <v>18739202.1908</v>
      </c>
      <c r="ULM22">
        <v>19422906.202599999</v>
      </c>
      <c r="ULN22">
        <v>-49364797.237099998</v>
      </c>
      <c r="ULO22">
        <v>-43906886.952200003</v>
      </c>
      <c r="ULP22">
        <v>-39180928.254199997</v>
      </c>
      <c r="ULQ22">
        <v>-35016802.144400001</v>
      </c>
      <c r="ULR22">
        <v>-31207510.960999999</v>
      </c>
      <c r="ULS22">
        <v>-27506602.8189</v>
      </c>
      <c r="ULT22">
        <v>-23639820.442200001</v>
      </c>
      <c r="ULU22">
        <v>-19340854.060400002</v>
      </c>
      <c r="ULV22">
        <v>-9869820.7916199993</v>
      </c>
      <c r="ULW22">
        <v>-3967719.2782999999</v>
      </c>
      <c r="ULX22">
        <v>-2797340.6973299999</v>
      </c>
      <c r="ULY22">
        <v>-46237457.5352</v>
      </c>
      <c r="ULZ22">
        <v>-39250561.554799996</v>
      </c>
      <c r="UMA22">
        <v>-32424694.801199999</v>
      </c>
      <c r="UMB22">
        <v>-25414514.4133</v>
      </c>
      <c r="UMC22">
        <v>-17809295.012899999</v>
      </c>
      <c r="UMD22">
        <v>-9149797.4340400007</v>
      </c>
      <c r="UME22">
        <v>1017149.12164</v>
      </c>
      <c r="UMF22">
        <v>43447487.676399998</v>
      </c>
      <c r="UMG22">
        <v>52129852.170500003</v>
      </c>
      <c r="UMH22">
        <v>56192400.410700001</v>
      </c>
      <c r="UMI22">
        <v>58301525.864200003</v>
      </c>
      <c r="UMJ22">
        <v>-38556564.189999998</v>
      </c>
      <c r="UMK22">
        <v>-30049486.747200001</v>
      </c>
      <c r="UML22">
        <v>-25326930.563900001</v>
      </c>
      <c r="UMM22">
        <v>-21507632.768800002</v>
      </c>
      <c r="UMN22">
        <v>-17814833.7249</v>
      </c>
      <c r="UMO22">
        <v>-14623067.1908</v>
      </c>
      <c r="UMP22">
        <v>-11879386.8289</v>
      </c>
      <c r="UMQ22">
        <v>-9337087.4668099992</v>
      </c>
      <c r="UMR22">
        <v>-6049588.4983999999</v>
      </c>
      <c r="UMS22">
        <v>-3739551.88625</v>
      </c>
      <c r="UMT22">
        <v>-2797340.6973299999</v>
      </c>
      <c r="UMU22">
        <v>-31531703.484099999</v>
      </c>
      <c r="UMV22">
        <v>-16727939.2159</v>
      </c>
      <c r="UMW22">
        <v>-5287264.3455600003</v>
      </c>
      <c r="UMX22">
        <v>6889903.3974000001</v>
      </c>
      <c r="UMY22">
        <v>17963628.1281</v>
      </c>
      <c r="UMZ22">
        <v>29877007.2936</v>
      </c>
      <c r="UNA22">
        <v>41509041.893700004</v>
      </c>
      <c r="UNB22">
        <v>49983597.521499999</v>
      </c>
      <c r="UNC22">
        <v>54341565.739699997</v>
      </c>
      <c r="UND22">
        <v>56833640.814499997</v>
      </c>
      <c r="UNE22">
        <v>58301525.864200003</v>
      </c>
      <c r="UNF22">
        <v>-73426306.566499993</v>
      </c>
      <c r="UNG22">
        <v>-64454497.927599996</v>
      </c>
      <c r="UNH22">
        <v>-56329076.511200003</v>
      </c>
      <c r="UNI22">
        <v>-48711123.4146</v>
      </c>
      <c r="UNJ22">
        <v>-41192528.927100003</v>
      </c>
      <c r="UNK22">
        <v>-33301023.058200002</v>
      </c>
      <c r="UNL22">
        <v>-24537632.311000001</v>
      </c>
      <c r="UNM22">
        <v>-14464545.7038</v>
      </c>
      <c r="UNN22">
        <v>7586834.3621500004</v>
      </c>
      <c r="UNO22">
        <v>21218817.608600002</v>
      </c>
      <c r="UNP22">
        <v>23879789.687899999</v>
      </c>
      <c r="UNQ22">
        <v>-67171627.162699997</v>
      </c>
      <c r="UNR22">
        <v>-55141847.132799998</v>
      </c>
      <c r="UNS22">
        <v>-42816609.6052</v>
      </c>
      <c r="UNT22">
        <v>-29506547.952399999</v>
      </c>
      <c r="UNU22">
        <v>-14396097.0309</v>
      </c>
      <c r="UNV22">
        <v>3412587.71147</v>
      </c>
      <c r="UNW22">
        <v>24776306.816799998</v>
      </c>
      <c r="UNX22">
        <v>114593559.038</v>
      </c>
      <c r="UNY22">
        <v>133041044.127</v>
      </c>
      <c r="UNZ22">
        <v>141640672.05399999</v>
      </c>
      <c r="UOA22">
        <v>146077522.81099999</v>
      </c>
      <c r="UOB22">
        <v>-55558884.306999996</v>
      </c>
      <c r="UOC22">
        <v>-39716472.9595</v>
      </c>
      <c r="UOD22">
        <v>-29619391.924400002</v>
      </c>
      <c r="UOE22">
        <v>-20779360.5187</v>
      </c>
      <c r="UOF22">
        <v>-11923422.214500001</v>
      </c>
      <c r="UOG22">
        <v>-4161975.0447499999</v>
      </c>
      <c r="UOH22">
        <v>2512027.8592699999</v>
      </c>
      <c r="UOI22">
        <v>8640319.9732399993</v>
      </c>
      <c r="UOJ22">
        <v>16386674.676200001</v>
      </c>
      <c r="UOK22">
        <v>21737613.297800001</v>
      </c>
      <c r="UOL22">
        <v>23879789.687899999</v>
      </c>
      <c r="UOM22">
        <v>-41629263.5462</v>
      </c>
      <c r="UON22">
        <v>-13075671.7861</v>
      </c>
      <c r="UOO22">
        <v>10525793.818299999</v>
      </c>
      <c r="UOP22">
        <v>36308519.489</v>
      </c>
      <c r="UOQ22">
        <v>60000056.702</v>
      </c>
      <c r="UOR22">
        <v>85517474.264599994</v>
      </c>
      <c r="UOS22">
        <v>110383779.377</v>
      </c>
      <c r="UOT22">
        <v>128448228.736</v>
      </c>
      <c r="UOU22">
        <v>137713102.99000001</v>
      </c>
      <c r="UOV22">
        <v>142989633.023</v>
      </c>
      <c r="UOW22">
        <v>146077522.81099999</v>
      </c>
      <c r="UOX22">
        <v>8244310.6904600002</v>
      </c>
      <c r="UOY22">
        <v>8244310.6904600002</v>
      </c>
      <c r="UOZ22">
        <v>8244310.6904600002</v>
      </c>
      <c r="UPA22">
        <v>8244310.6904600002</v>
      </c>
      <c r="UPB22">
        <v>8244310.6904600002</v>
      </c>
      <c r="UPC22">
        <v>8244310.6904600002</v>
      </c>
      <c r="UPD22">
        <v>8244310.6904600002</v>
      </c>
      <c r="UPE22">
        <v>8244310.6904600002</v>
      </c>
      <c r="UPF22">
        <v>8244310.6904600002</v>
      </c>
      <c r="UPG22">
        <v>8244310.6904600002</v>
      </c>
      <c r="UPH22">
        <v>8244310.6904600002</v>
      </c>
      <c r="UPI22">
        <v>8518793.1655100007</v>
      </c>
      <c r="UPJ22">
        <v>8518793.1655100007</v>
      </c>
      <c r="UPK22">
        <v>8518793.1655100007</v>
      </c>
      <c r="UPL22">
        <v>8518793.1655100007</v>
      </c>
      <c r="UPM22">
        <v>8518793.1655100007</v>
      </c>
      <c r="UPN22">
        <v>8518793.1655100007</v>
      </c>
      <c r="UPO22">
        <v>8518793.1655100007</v>
      </c>
      <c r="UPP22">
        <v>8518793.1655100007</v>
      </c>
      <c r="UPQ22">
        <v>8518793.1655100007</v>
      </c>
      <c r="UPR22">
        <v>8518793.1655100007</v>
      </c>
      <c r="UPS22">
        <v>8518793.1655100007</v>
      </c>
      <c r="UPT22">
        <v>8244310.6904600002</v>
      </c>
      <c r="UPU22">
        <v>8244310.6904600002</v>
      </c>
      <c r="UPV22">
        <v>8244310.6904600002</v>
      </c>
      <c r="UPW22">
        <v>8244310.6904600002</v>
      </c>
      <c r="UPX22">
        <v>8244310.6904600002</v>
      </c>
      <c r="UPY22">
        <v>8244310.6904600002</v>
      </c>
      <c r="UPZ22">
        <v>8244310.6904600002</v>
      </c>
      <c r="UQA22">
        <v>8244310.6904600002</v>
      </c>
      <c r="UQB22">
        <v>8244310.6904600002</v>
      </c>
      <c r="UQC22">
        <v>8244310.6904600002</v>
      </c>
      <c r="UQD22">
        <v>8244310.6904600002</v>
      </c>
      <c r="UQE22">
        <v>8518793.1655100007</v>
      </c>
      <c r="UQF22">
        <v>8518793.1655100007</v>
      </c>
      <c r="UQG22">
        <v>8518793.1655100007</v>
      </c>
      <c r="UQH22">
        <v>8518793.1655100007</v>
      </c>
      <c r="UQI22">
        <v>8518793.1655100007</v>
      </c>
      <c r="UQJ22">
        <v>8518793.1655100007</v>
      </c>
      <c r="UQK22">
        <v>8518793.1655100007</v>
      </c>
      <c r="UQL22">
        <v>8518793.1655100007</v>
      </c>
      <c r="UQM22">
        <v>8518793.1655100007</v>
      </c>
      <c r="UQN22">
        <v>8518793.1655100007</v>
      </c>
      <c r="UQO22">
        <v>8518793.1655100007</v>
      </c>
      <c r="UQP22">
        <v>25159521.474199999</v>
      </c>
      <c r="UQQ22">
        <v>25159521.474199999</v>
      </c>
      <c r="UQR22">
        <v>25159521.474199999</v>
      </c>
      <c r="UQS22">
        <v>25159521.474199999</v>
      </c>
      <c r="UQT22">
        <v>25159521.474199999</v>
      </c>
      <c r="UQU22">
        <v>25159521.474199999</v>
      </c>
      <c r="UQV22">
        <v>25159521.474199999</v>
      </c>
      <c r="UQW22">
        <v>25159521.474199999</v>
      </c>
      <c r="UQX22">
        <v>25159521.474199999</v>
      </c>
      <c r="UQY22">
        <v>25159521.474199999</v>
      </c>
      <c r="UQZ22">
        <v>25159521.474199999</v>
      </c>
      <c r="URA22">
        <v>25702266.998199999</v>
      </c>
      <c r="URB22">
        <v>25702266.998199999</v>
      </c>
      <c r="URC22">
        <v>25702266.998199999</v>
      </c>
      <c r="URD22">
        <v>25702266.998199999</v>
      </c>
      <c r="URE22">
        <v>25702266.998199999</v>
      </c>
      <c r="URF22">
        <v>25702266.998199999</v>
      </c>
      <c r="URG22">
        <v>25702266.998199999</v>
      </c>
      <c r="URH22">
        <v>25702266.998199999</v>
      </c>
      <c r="URI22">
        <v>25702266.998199999</v>
      </c>
      <c r="URJ22">
        <v>25702266.998199999</v>
      </c>
      <c r="URK22">
        <v>25702266.998199999</v>
      </c>
      <c r="URL22">
        <v>25159521.474199999</v>
      </c>
      <c r="URM22">
        <v>25159521.474199999</v>
      </c>
      <c r="URN22">
        <v>25159521.474199999</v>
      </c>
      <c r="URO22">
        <v>25159521.474199999</v>
      </c>
      <c r="URP22">
        <v>25159521.474199999</v>
      </c>
      <c r="URQ22">
        <v>25159521.474199999</v>
      </c>
      <c r="URR22">
        <v>25159521.474199999</v>
      </c>
      <c r="URS22">
        <v>25159521.474199999</v>
      </c>
      <c r="URT22">
        <v>25159521.474199999</v>
      </c>
      <c r="URU22">
        <v>25159521.474199999</v>
      </c>
      <c r="URV22">
        <v>25159521.474199999</v>
      </c>
      <c r="URW22">
        <v>25702266.998199999</v>
      </c>
      <c r="URX22">
        <v>25702266.998199999</v>
      </c>
      <c r="URY22">
        <v>25702266.998199999</v>
      </c>
      <c r="URZ22">
        <v>25702266.998199999</v>
      </c>
      <c r="USA22">
        <v>25702266.998199999</v>
      </c>
      <c r="USB22">
        <v>25702266.998199999</v>
      </c>
      <c r="USC22">
        <v>25702266.998199999</v>
      </c>
      <c r="USD22">
        <v>25702266.998199999</v>
      </c>
      <c r="USE22">
        <v>25702266.998199999</v>
      </c>
      <c r="USF22">
        <v>25702266.998199999</v>
      </c>
      <c r="USG22">
        <v>25702266.998199999</v>
      </c>
      <c r="USH22">
        <v>63794766.9476</v>
      </c>
      <c r="USI22">
        <v>63794766.9476</v>
      </c>
      <c r="USJ22">
        <v>63794766.9476</v>
      </c>
      <c r="USK22">
        <v>63794766.9476</v>
      </c>
      <c r="USL22">
        <v>63794766.9476</v>
      </c>
      <c r="USM22">
        <v>63794766.9476</v>
      </c>
      <c r="USN22">
        <v>63794766.9476</v>
      </c>
      <c r="USO22">
        <v>63794766.9476</v>
      </c>
      <c r="USP22">
        <v>63794766.9476</v>
      </c>
      <c r="USQ22">
        <v>63794766.9476</v>
      </c>
      <c r="USR22">
        <v>63794766.9476</v>
      </c>
      <c r="USS22">
        <v>64874038.569600001</v>
      </c>
      <c r="UST22">
        <v>64874038.569600001</v>
      </c>
      <c r="USU22">
        <v>64874038.569600001</v>
      </c>
      <c r="USV22">
        <v>64874038.569600001</v>
      </c>
      <c r="USW22">
        <v>64874038.569600001</v>
      </c>
      <c r="USX22">
        <v>64874038.569600001</v>
      </c>
      <c r="USY22">
        <v>64874038.569600001</v>
      </c>
      <c r="USZ22">
        <v>64874038.569600001</v>
      </c>
      <c r="UTA22">
        <v>64874038.569600001</v>
      </c>
      <c r="UTB22">
        <v>64874038.569600001</v>
      </c>
      <c r="UTC22">
        <v>64874038.569600001</v>
      </c>
      <c r="UTD22">
        <v>63794766.9476</v>
      </c>
      <c r="UTE22">
        <v>63794766.9476</v>
      </c>
      <c r="UTF22">
        <v>63794766.9476</v>
      </c>
      <c r="UTG22">
        <v>63794766.9476</v>
      </c>
      <c r="UTH22">
        <v>63794766.9476</v>
      </c>
      <c r="UTI22">
        <v>63794766.9476</v>
      </c>
      <c r="UTJ22">
        <v>63794766.9476</v>
      </c>
      <c r="UTK22">
        <v>63794766.9476</v>
      </c>
      <c r="UTL22">
        <v>63794766.9476</v>
      </c>
      <c r="UTM22">
        <v>63794766.9476</v>
      </c>
      <c r="UTN22">
        <v>63794766.9476</v>
      </c>
      <c r="UTO22">
        <v>64874038.569600001</v>
      </c>
      <c r="UTP22">
        <v>64874038.569600001</v>
      </c>
      <c r="UTQ22">
        <v>64874038.569600001</v>
      </c>
      <c r="UTR22">
        <v>64874038.569600001</v>
      </c>
      <c r="UTS22">
        <v>64874038.569600001</v>
      </c>
      <c r="UTT22">
        <v>64874038.569600001</v>
      </c>
      <c r="UTU22">
        <v>64874038.569600001</v>
      </c>
      <c r="UTV22">
        <v>64874038.569600001</v>
      </c>
      <c r="UTW22">
        <v>64874038.569600001</v>
      </c>
      <c r="UTX22">
        <v>64874038.569600001</v>
      </c>
      <c r="UTY22">
        <v>64874038.569600001</v>
      </c>
      <c r="UTZ22">
        <v>-2461.5330749899999</v>
      </c>
      <c r="UUA22">
        <v>-2461.5330749899999</v>
      </c>
      <c r="UUB22">
        <v>-2461.5330749899999</v>
      </c>
      <c r="UUC22">
        <v>-2461.5330749899999</v>
      </c>
      <c r="UUD22">
        <v>-2461.5330749899999</v>
      </c>
      <c r="UUE22">
        <v>-2461.5330749899999</v>
      </c>
      <c r="UUF22">
        <v>-2461.5330749899999</v>
      </c>
      <c r="UUG22">
        <v>-2461.5330749899999</v>
      </c>
      <c r="UUH22">
        <v>-2461.5330749899999</v>
      </c>
      <c r="UUI22">
        <v>-2461.5330749899999</v>
      </c>
      <c r="UUJ22">
        <v>-2461.5330749899999</v>
      </c>
      <c r="UUK22">
        <v>-2461.5330749899999</v>
      </c>
      <c r="UUL22">
        <v>-2461.5330749899999</v>
      </c>
      <c r="UUM22">
        <v>-2461.5330749899999</v>
      </c>
      <c r="UUN22">
        <v>-2461.5330749899999</v>
      </c>
      <c r="UUO22">
        <v>-2461.5330749899999</v>
      </c>
      <c r="UUP22">
        <v>-2461.5330749899999</v>
      </c>
      <c r="UUQ22">
        <v>-2461.5330749899999</v>
      </c>
      <c r="UUR22">
        <v>-2461.5330749899999</v>
      </c>
      <c r="UUS22">
        <v>-2461.5330749899999</v>
      </c>
      <c r="UUT22">
        <v>-2461.5330749899999</v>
      </c>
      <c r="UUU22">
        <v>-2461.5330749899999</v>
      </c>
      <c r="UUV22">
        <v>-2461.5330749899999</v>
      </c>
      <c r="UUW22">
        <v>-2461.5330749899999</v>
      </c>
      <c r="UUX22">
        <v>-2461.5330749899999</v>
      </c>
      <c r="UUY22">
        <v>-2461.5330749899999</v>
      </c>
      <c r="UUZ22">
        <v>-2461.5330749899999</v>
      </c>
      <c r="UVA22">
        <v>-2461.5330749899999</v>
      </c>
      <c r="UVB22">
        <v>-2461.5330749899999</v>
      </c>
      <c r="UVC22">
        <v>-2461.5330749899999</v>
      </c>
      <c r="UVD22">
        <v>-2461.5330749899999</v>
      </c>
      <c r="UVE22">
        <v>-2461.5330749899999</v>
      </c>
      <c r="UVF22">
        <v>-2461.5330749899999</v>
      </c>
      <c r="UVG22">
        <v>-2461.5330749899999</v>
      </c>
      <c r="UVH22">
        <v>-2461.5330749899999</v>
      </c>
      <c r="UVI22">
        <v>-2461.5330749899999</v>
      </c>
      <c r="UVJ22">
        <v>-2461.5330749899999</v>
      </c>
      <c r="UVK22">
        <v>-2461.5330749899999</v>
      </c>
      <c r="UVL22">
        <v>-2461.5330749899999</v>
      </c>
      <c r="UVM22">
        <v>-2461.5330749899999</v>
      </c>
      <c r="UVN22">
        <v>-2461.5330749899999</v>
      </c>
      <c r="UVO22">
        <v>-2461.5330749899999</v>
      </c>
      <c r="UVP22">
        <v>-2461.5330749899999</v>
      </c>
      <c r="UVQ22">
        <v>-2461.5330749899999</v>
      </c>
      <c r="UVR22">
        <v>-4472.8172680099997</v>
      </c>
      <c r="UVS22">
        <v>-4472.8172680099997</v>
      </c>
      <c r="UVT22">
        <v>-4472.8172680099997</v>
      </c>
      <c r="UVU22">
        <v>-4472.8172680099997</v>
      </c>
      <c r="UVV22">
        <v>-4472.8172680099997</v>
      </c>
      <c r="UVW22">
        <v>-4472.8172680099997</v>
      </c>
      <c r="UVX22">
        <v>-4472.8172680099997</v>
      </c>
      <c r="UVY22">
        <v>-4472.8172680099997</v>
      </c>
      <c r="UVZ22">
        <v>-4472.8172680099997</v>
      </c>
      <c r="UWA22">
        <v>-4472.8172680099997</v>
      </c>
      <c r="UWB22">
        <v>-4472.8172680099997</v>
      </c>
      <c r="UWC22">
        <v>-4472.8172680099997</v>
      </c>
      <c r="UWD22">
        <v>-4472.8172680099997</v>
      </c>
      <c r="UWE22">
        <v>-4472.8172680099997</v>
      </c>
      <c r="UWF22">
        <v>-4472.8172680099997</v>
      </c>
      <c r="UWG22">
        <v>-4472.8172680099997</v>
      </c>
      <c r="UWH22">
        <v>-4472.8172680099997</v>
      </c>
      <c r="UWI22">
        <v>-4472.8172680099997</v>
      </c>
      <c r="UWJ22">
        <v>-4472.8172680099997</v>
      </c>
      <c r="UWK22">
        <v>-4472.8172680099997</v>
      </c>
      <c r="UWL22">
        <v>-4472.8172680099997</v>
      </c>
      <c r="UWM22">
        <v>-4472.8172680099997</v>
      </c>
      <c r="UWN22">
        <v>-4472.8172680099997</v>
      </c>
      <c r="UWO22">
        <v>-4472.8172680099997</v>
      </c>
      <c r="UWP22">
        <v>-4472.8172680099997</v>
      </c>
      <c r="UWQ22">
        <v>-4472.8172680099997</v>
      </c>
      <c r="UWR22">
        <v>-4472.8172680099997</v>
      </c>
      <c r="UWS22">
        <v>-4472.8172680099997</v>
      </c>
      <c r="UWT22">
        <v>-4472.8172680099997</v>
      </c>
      <c r="UWU22">
        <v>-4472.8172680099997</v>
      </c>
      <c r="UWV22">
        <v>-4472.8172680099997</v>
      </c>
      <c r="UWW22">
        <v>-4472.8172680099997</v>
      </c>
      <c r="UWX22">
        <v>-4472.8172680099997</v>
      </c>
      <c r="UWY22">
        <v>-4472.8172680099997</v>
      </c>
      <c r="UWZ22">
        <v>-4472.8172680099997</v>
      </c>
      <c r="UXA22">
        <v>-4472.8172680099997</v>
      </c>
      <c r="UXB22">
        <v>-4472.8172680099997</v>
      </c>
      <c r="UXC22">
        <v>-4472.8172680099997</v>
      </c>
      <c r="UXD22">
        <v>-4472.8172680099997</v>
      </c>
      <c r="UXE22">
        <v>-4472.8172680099997</v>
      </c>
      <c r="UXF22">
        <v>-4472.8172680099997</v>
      </c>
      <c r="UXG22">
        <v>-4472.8172680099997</v>
      </c>
      <c r="UXH22">
        <v>-4472.8172680099997</v>
      </c>
      <c r="UXI22">
        <v>-4472.8172680099997</v>
      </c>
      <c r="UXJ22">
        <v>-8495.3856540500001</v>
      </c>
      <c r="UXK22">
        <v>-8495.3856540500001</v>
      </c>
      <c r="UXL22">
        <v>-8495.3856540500001</v>
      </c>
      <c r="UXM22">
        <v>-8495.3856540500001</v>
      </c>
      <c r="UXN22">
        <v>-8495.3856540500001</v>
      </c>
      <c r="UXO22">
        <v>-8495.3856540500001</v>
      </c>
      <c r="UXP22">
        <v>-8495.3856540500001</v>
      </c>
      <c r="UXQ22">
        <v>-8495.3856540500001</v>
      </c>
      <c r="UXR22">
        <v>-8495.3856540500001</v>
      </c>
      <c r="UXS22">
        <v>-8495.3856540500001</v>
      </c>
      <c r="UXT22">
        <v>-8495.3856540500001</v>
      </c>
      <c r="UXU22">
        <v>-8495.3856540500001</v>
      </c>
      <c r="UXV22">
        <v>-8495.3856540500001</v>
      </c>
      <c r="UXW22">
        <v>-8495.3856540500001</v>
      </c>
      <c r="UXX22">
        <v>-8495.3856540500001</v>
      </c>
      <c r="UXY22">
        <v>-8495.3856540500001</v>
      </c>
      <c r="UXZ22">
        <v>-8495.3856540500001</v>
      </c>
      <c r="UYA22">
        <v>-8495.3856540500001</v>
      </c>
      <c r="UYB22">
        <v>-8495.3856540500001</v>
      </c>
      <c r="UYC22">
        <v>-8495.3856540500001</v>
      </c>
      <c r="UYD22">
        <v>-8495.3856540500001</v>
      </c>
      <c r="UYE22">
        <v>-8495.3856540500001</v>
      </c>
      <c r="UYF22">
        <v>-8495.3856540500001</v>
      </c>
      <c r="UYG22">
        <v>-8495.3856540500001</v>
      </c>
      <c r="UYH22">
        <v>-8495.3856540500001</v>
      </c>
      <c r="UYI22">
        <v>-8495.3856540500001</v>
      </c>
      <c r="UYJ22">
        <v>-8495.3856540500001</v>
      </c>
      <c r="UYK22">
        <v>-8495.3856540500001</v>
      </c>
      <c r="UYL22">
        <v>-8495.3856540500001</v>
      </c>
      <c r="UYM22">
        <v>-8495.3856540500001</v>
      </c>
      <c r="UYN22">
        <v>-8495.3856540500001</v>
      </c>
      <c r="UYO22">
        <v>-8495.3856540500001</v>
      </c>
      <c r="UYP22">
        <v>-8495.3856540500001</v>
      </c>
      <c r="UYQ22">
        <v>-8495.3856540500001</v>
      </c>
      <c r="UYR22">
        <v>-8495.3856540500001</v>
      </c>
      <c r="UYS22">
        <v>-8495.3856540500001</v>
      </c>
      <c r="UYT22">
        <v>-8495.3856540500001</v>
      </c>
      <c r="UYU22">
        <v>-8495.3856540500001</v>
      </c>
      <c r="UYV22">
        <v>-8495.3856540500001</v>
      </c>
      <c r="UYW22">
        <v>-8495.3856540500001</v>
      </c>
      <c r="UYX22">
        <v>-8495.3856540500001</v>
      </c>
      <c r="UYY22">
        <v>-8495.3856540500001</v>
      </c>
      <c r="UYZ22">
        <v>-8495.3856540500001</v>
      </c>
      <c r="UZA22">
        <v>-8495.3856540500001</v>
      </c>
      <c r="UZB22">
        <v>-5812.7276963800005</v>
      </c>
      <c r="UZC22">
        <v>-5812.7276963800005</v>
      </c>
      <c r="UZD22">
        <v>-5812.7276963800005</v>
      </c>
      <c r="UZE22">
        <v>-5812.7276963800005</v>
      </c>
      <c r="UZF22">
        <v>-5812.7276963800005</v>
      </c>
      <c r="UZG22">
        <v>-5812.7276963800005</v>
      </c>
      <c r="UZH22">
        <v>-5812.7276963800005</v>
      </c>
      <c r="UZI22">
        <v>-5812.7276963800005</v>
      </c>
      <c r="UZJ22">
        <v>-5812.7276963800005</v>
      </c>
      <c r="UZK22">
        <v>-5812.7276963800005</v>
      </c>
      <c r="UZL22">
        <v>-5812.7276963800005</v>
      </c>
      <c r="UZM22">
        <v>-5812.7276963800005</v>
      </c>
      <c r="UZN22">
        <v>-5812.7276963800005</v>
      </c>
      <c r="UZO22">
        <v>-5812.7276963800005</v>
      </c>
      <c r="UZP22">
        <v>-5812.7276963800005</v>
      </c>
      <c r="UZQ22">
        <v>-5812.7276963800005</v>
      </c>
      <c r="UZR22">
        <v>-5812.7276963800005</v>
      </c>
      <c r="UZS22">
        <v>-5812.7276963800005</v>
      </c>
      <c r="UZT22">
        <v>-5812.7276963800005</v>
      </c>
      <c r="UZU22">
        <v>-5812.7276963800005</v>
      </c>
      <c r="UZV22">
        <v>-5812.7276963800005</v>
      </c>
      <c r="UZW22">
        <v>-5812.7276963800005</v>
      </c>
      <c r="UZX22">
        <v>-5812.7276963800005</v>
      </c>
      <c r="UZY22">
        <v>-5812.7276963800005</v>
      </c>
      <c r="UZZ22">
        <v>-5812.7276963800005</v>
      </c>
      <c r="VAA22">
        <v>-5812.7276963800005</v>
      </c>
      <c r="VAB22">
        <v>-5812.7276963800005</v>
      </c>
      <c r="VAC22">
        <v>-5812.7276963800005</v>
      </c>
      <c r="VAD22">
        <v>-5812.7276963800005</v>
      </c>
      <c r="VAE22">
        <v>-5812.7276963800005</v>
      </c>
      <c r="VAF22">
        <v>-5812.7276963800005</v>
      </c>
      <c r="VAG22">
        <v>-5812.7276963800005</v>
      </c>
      <c r="VAH22">
        <v>-5812.7276963800005</v>
      </c>
      <c r="VAI22">
        <v>-5812.7276963800005</v>
      </c>
      <c r="VAJ22">
        <v>-5812.7276963800005</v>
      </c>
      <c r="VAK22">
        <v>-5812.7276963800005</v>
      </c>
      <c r="VAL22">
        <v>-5812.7276963800005</v>
      </c>
      <c r="VAM22">
        <v>-5812.7276963800005</v>
      </c>
      <c r="VAN22">
        <v>-5812.7276963800005</v>
      </c>
      <c r="VAO22">
        <v>-5812.7276963800005</v>
      </c>
      <c r="VAP22">
        <v>-5812.7276963800005</v>
      </c>
      <c r="VAQ22">
        <v>-5812.7276963800005</v>
      </c>
      <c r="VAR22">
        <v>-5812.7276963800005</v>
      </c>
      <c r="VAS22">
        <v>-5812.7276963800005</v>
      </c>
      <c r="VAT22">
        <v>-10562.226069099999</v>
      </c>
      <c r="VAU22">
        <v>-10562.226069099999</v>
      </c>
      <c r="VAV22">
        <v>-10562.226069099999</v>
      </c>
      <c r="VAW22">
        <v>-10562.226069099999</v>
      </c>
      <c r="VAX22">
        <v>-10562.226069099999</v>
      </c>
      <c r="VAY22">
        <v>-10562.226069099999</v>
      </c>
      <c r="VAZ22">
        <v>-10562.226069099999</v>
      </c>
      <c r="VBA22">
        <v>-10562.226069099999</v>
      </c>
      <c r="VBB22">
        <v>-10562.226069099999</v>
      </c>
      <c r="VBC22">
        <v>-10562.226069099999</v>
      </c>
      <c r="VBD22">
        <v>-10562.226069099999</v>
      </c>
      <c r="VBE22">
        <v>-10562.226069099999</v>
      </c>
      <c r="VBF22">
        <v>-10562.226069099999</v>
      </c>
      <c r="VBG22">
        <v>-10562.226069099999</v>
      </c>
      <c r="VBH22">
        <v>-10562.226069099999</v>
      </c>
      <c r="VBI22">
        <v>-10562.226069099999</v>
      </c>
      <c r="VBJ22">
        <v>-10562.226069099999</v>
      </c>
      <c r="VBK22">
        <v>-10562.226069099999</v>
      </c>
      <c r="VBL22">
        <v>-10562.226069099999</v>
      </c>
      <c r="VBM22">
        <v>-10562.226069099999</v>
      </c>
      <c r="VBN22">
        <v>-10562.226069099999</v>
      </c>
      <c r="VBO22">
        <v>-10562.226069099999</v>
      </c>
      <c r="VBP22">
        <v>-10562.226069099999</v>
      </c>
      <c r="VBQ22">
        <v>-10562.226069099999</v>
      </c>
      <c r="VBR22">
        <v>-10562.226069099999</v>
      </c>
      <c r="VBS22">
        <v>-10562.226069099999</v>
      </c>
      <c r="VBT22">
        <v>-10562.226069099999</v>
      </c>
      <c r="VBU22">
        <v>-10562.226069099999</v>
      </c>
      <c r="VBV22">
        <v>-10562.226069099999</v>
      </c>
      <c r="VBW22">
        <v>-10562.226069099999</v>
      </c>
      <c r="VBX22">
        <v>-10562.226069099999</v>
      </c>
      <c r="VBY22">
        <v>-10562.226069099999</v>
      </c>
      <c r="VBZ22">
        <v>-10562.226069099999</v>
      </c>
      <c r="VCA22">
        <v>-10562.226069099999</v>
      </c>
      <c r="VCB22">
        <v>-10562.226069099999</v>
      </c>
      <c r="VCC22">
        <v>-10562.226069099999</v>
      </c>
      <c r="VCD22">
        <v>-10562.226069099999</v>
      </c>
      <c r="VCE22">
        <v>-10562.226069099999</v>
      </c>
      <c r="VCF22">
        <v>-10562.226069099999</v>
      </c>
      <c r="VCG22">
        <v>-10562.226069099999</v>
      </c>
      <c r="VCH22">
        <v>-10562.226069099999</v>
      </c>
      <c r="VCI22">
        <v>-10562.226069099999</v>
      </c>
      <c r="VCJ22">
        <v>-10562.226069099999</v>
      </c>
      <c r="VCK22">
        <v>-10562.226069099999</v>
      </c>
      <c r="VCL22">
        <v>-20061.222814500001</v>
      </c>
      <c r="VCM22">
        <v>-20061.222814500001</v>
      </c>
      <c r="VCN22">
        <v>-20061.222814500001</v>
      </c>
      <c r="VCO22">
        <v>-20061.222814500001</v>
      </c>
      <c r="VCP22">
        <v>-20061.222814500001</v>
      </c>
      <c r="VCQ22">
        <v>-20061.222814500001</v>
      </c>
      <c r="VCR22">
        <v>-20061.222814500001</v>
      </c>
      <c r="VCS22">
        <v>-20061.222814500001</v>
      </c>
      <c r="VCT22">
        <v>-20061.222814500001</v>
      </c>
      <c r="VCU22">
        <v>-20061.222814500001</v>
      </c>
      <c r="VCV22">
        <v>-20061.222814500001</v>
      </c>
      <c r="VCW22">
        <v>-20061.222814500001</v>
      </c>
      <c r="VCX22">
        <v>-20061.222814500001</v>
      </c>
      <c r="VCY22">
        <v>-20061.222814500001</v>
      </c>
      <c r="VCZ22">
        <v>-20061.222814500001</v>
      </c>
      <c r="VDA22">
        <v>-20061.222814500001</v>
      </c>
      <c r="VDB22">
        <v>-20061.222814500001</v>
      </c>
      <c r="VDC22">
        <v>-20061.222814500001</v>
      </c>
      <c r="VDD22">
        <v>-20061.222814500001</v>
      </c>
      <c r="VDE22">
        <v>-20061.222814500001</v>
      </c>
      <c r="VDF22">
        <v>-20061.222814500001</v>
      </c>
      <c r="VDG22">
        <v>-20061.222814500001</v>
      </c>
      <c r="VDH22">
        <v>-20061.222814500001</v>
      </c>
      <c r="VDI22">
        <v>-20061.222814500001</v>
      </c>
      <c r="VDJ22">
        <v>-20061.222814500001</v>
      </c>
      <c r="VDK22">
        <v>-20061.222814500001</v>
      </c>
      <c r="VDL22">
        <v>-20061.222814500001</v>
      </c>
      <c r="VDM22">
        <v>-20061.222814500001</v>
      </c>
      <c r="VDN22">
        <v>-20061.222814500001</v>
      </c>
      <c r="VDO22">
        <v>-20061.222814500001</v>
      </c>
      <c r="VDP22">
        <v>-20061.222814500001</v>
      </c>
      <c r="VDQ22">
        <v>-20061.222814500001</v>
      </c>
      <c r="VDR22">
        <v>-20061.222814500001</v>
      </c>
      <c r="VDS22">
        <v>-20061.222814500001</v>
      </c>
      <c r="VDT22">
        <v>-20061.222814500001</v>
      </c>
      <c r="VDU22">
        <v>-20061.222814500001</v>
      </c>
      <c r="VDV22">
        <v>-20061.222814500001</v>
      </c>
      <c r="VDW22">
        <v>-20061.222814500001</v>
      </c>
      <c r="VDX22">
        <v>-20061.222814500001</v>
      </c>
      <c r="VDY22">
        <v>-20061.222814500001</v>
      </c>
      <c r="VDZ22">
        <v>-20061.222814500001</v>
      </c>
      <c r="VEA22">
        <v>-20061.222814500001</v>
      </c>
      <c r="VEB22">
        <v>-20061.222814500001</v>
      </c>
      <c r="VEC22">
        <v>-20061.222814500001</v>
      </c>
      <c r="VED22">
        <v>-262080.19793600001</v>
      </c>
      <c r="VEE22">
        <v>-262080.19793600001</v>
      </c>
      <c r="VEF22">
        <v>-262080.19793600001</v>
      </c>
      <c r="VEG22">
        <v>-262080.19793600001</v>
      </c>
      <c r="VEH22">
        <v>-262080.19793600001</v>
      </c>
      <c r="VEI22">
        <v>-262080.19793600001</v>
      </c>
      <c r="VEJ22">
        <v>-262080.19793600001</v>
      </c>
      <c r="VEK22">
        <v>-262080.19793600001</v>
      </c>
      <c r="VEL22">
        <v>-262080.19793600001</v>
      </c>
      <c r="VEM22">
        <v>-262080.19793600001</v>
      </c>
      <c r="VEN22">
        <v>-262080.19793600001</v>
      </c>
      <c r="VEO22">
        <v>-261923.71268999999</v>
      </c>
      <c r="VEP22">
        <v>-261923.71268999999</v>
      </c>
      <c r="VEQ22">
        <v>-261923.71268999999</v>
      </c>
      <c r="VER22">
        <v>-261923.71268999999</v>
      </c>
      <c r="VES22">
        <v>-261923.71268999999</v>
      </c>
      <c r="VET22">
        <v>-261923.71268999999</v>
      </c>
      <c r="VEU22">
        <v>-261923.71268999999</v>
      </c>
      <c r="VEV22">
        <v>-261923.71268999999</v>
      </c>
      <c r="VEW22">
        <v>-261923.71268999999</v>
      </c>
      <c r="VEX22">
        <v>-261923.71268999999</v>
      </c>
      <c r="VEY22">
        <v>-261923.71268999999</v>
      </c>
      <c r="VEZ22">
        <v>-262080.19793600001</v>
      </c>
      <c r="VFA22">
        <v>-262080.19793600001</v>
      </c>
      <c r="VFB22">
        <v>-262080.19793600001</v>
      </c>
      <c r="VFC22">
        <v>-262080.19793600001</v>
      </c>
      <c r="VFD22">
        <v>-262080.19793600001</v>
      </c>
      <c r="VFE22">
        <v>-262080.19793600001</v>
      </c>
      <c r="VFF22">
        <v>-262080.19793600001</v>
      </c>
      <c r="VFG22">
        <v>-262080.19793600001</v>
      </c>
      <c r="VFH22">
        <v>-262080.19793600001</v>
      </c>
      <c r="VFI22">
        <v>-262080.19793600001</v>
      </c>
      <c r="VFJ22">
        <v>-262080.19793600001</v>
      </c>
      <c r="VFK22">
        <v>-261923.71268999999</v>
      </c>
      <c r="VFL22">
        <v>-261923.71268999999</v>
      </c>
      <c r="VFM22">
        <v>-261923.71268999999</v>
      </c>
      <c r="VFN22">
        <v>-261923.71268999999</v>
      </c>
      <c r="VFO22">
        <v>-261923.71268999999</v>
      </c>
      <c r="VFP22">
        <v>-261923.71268999999</v>
      </c>
      <c r="VFQ22">
        <v>-261923.71268999999</v>
      </c>
      <c r="VFR22">
        <v>-261923.71268999999</v>
      </c>
      <c r="VFS22">
        <v>-261923.71268999999</v>
      </c>
      <c r="VFT22">
        <v>-261923.71268999999</v>
      </c>
      <c r="VFU22">
        <v>-261923.71268999999</v>
      </c>
      <c r="VFV22">
        <v>-390579.068639</v>
      </c>
      <c r="VFW22">
        <v>-390579.068639</v>
      </c>
      <c r="VFX22">
        <v>-390579.068639</v>
      </c>
      <c r="VFY22">
        <v>-390579.068639</v>
      </c>
      <c r="VFZ22">
        <v>-390579.068639</v>
      </c>
      <c r="VGA22">
        <v>-390579.068639</v>
      </c>
      <c r="VGB22">
        <v>-390579.068639</v>
      </c>
      <c r="VGC22">
        <v>-390579.068639</v>
      </c>
      <c r="VGD22">
        <v>-390579.068639</v>
      </c>
      <c r="VGE22">
        <v>-390579.068639</v>
      </c>
      <c r="VGF22">
        <v>-390579.068639</v>
      </c>
      <c r="VGG22">
        <v>-390282.18733099999</v>
      </c>
      <c r="VGH22">
        <v>-390282.18733099999</v>
      </c>
      <c r="VGI22">
        <v>-390282.18733099999</v>
      </c>
      <c r="VGJ22">
        <v>-390282.18733099999</v>
      </c>
      <c r="VGK22">
        <v>-390282.18733099999</v>
      </c>
      <c r="VGL22">
        <v>-390282.18733099999</v>
      </c>
      <c r="VGM22">
        <v>-390282.18733099999</v>
      </c>
      <c r="VGN22">
        <v>-390282.18733099999</v>
      </c>
      <c r="VGO22">
        <v>-390282.18733099999</v>
      </c>
      <c r="VGP22">
        <v>-390282.18733099999</v>
      </c>
      <c r="VGQ22">
        <v>-390282.18733099999</v>
      </c>
      <c r="VGR22">
        <v>-390579.068639</v>
      </c>
      <c r="VGS22">
        <v>-390579.068639</v>
      </c>
      <c r="VGT22">
        <v>-390579.068639</v>
      </c>
      <c r="VGU22">
        <v>-390579.068639</v>
      </c>
      <c r="VGV22">
        <v>-390579.068639</v>
      </c>
      <c r="VGW22">
        <v>-390579.068639</v>
      </c>
      <c r="VGX22">
        <v>-390579.068639</v>
      </c>
      <c r="VGY22">
        <v>-390579.068639</v>
      </c>
      <c r="VGZ22">
        <v>-390579.068639</v>
      </c>
      <c r="VHA22">
        <v>-390579.068639</v>
      </c>
      <c r="VHB22">
        <v>-390579.068639</v>
      </c>
      <c r="VHC22">
        <v>-390282.18733099999</v>
      </c>
      <c r="VHD22">
        <v>-390282.18733099999</v>
      </c>
      <c r="VHE22">
        <v>-390282.18733099999</v>
      </c>
      <c r="VHF22">
        <v>-390282.18733099999</v>
      </c>
      <c r="VHG22">
        <v>-390282.18733099999</v>
      </c>
      <c r="VHH22">
        <v>-390282.18733099999</v>
      </c>
      <c r="VHI22">
        <v>-390282.18733099999</v>
      </c>
      <c r="VHJ22">
        <v>-390282.18733099999</v>
      </c>
      <c r="VHK22">
        <v>-390282.18733099999</v>
      </c>
      <c r="VHL22">
        <v>-390282.18733099999</v>
      </c>
      <c r="VHM22">
        <v>-390282.18733099999</v>
      </c>
      <c r="VHN22">
        <v>-577689.07413600001</v>
      </c>
      <c r="VHO22">
        <v>-577689.07413600001</v>
      </c>
      <c r="VHP22">
        <v>-577689.07413600001</v>
      </c>
      <c r="VHQ22">
        <v>-577689.07413600001</v>
      </c>
      <c r="VHR22">
        <v>-577689.07413600001</v>
      </c>
      <c r="VHS22">
        <v>-577689.07413600001</v>
      </c>
      <c r="VHT22">
        <v>-577689.07413600001</v>
      </c>
      <c r="VHU22">
        <v>-577689.07413600001</v>
      </c>
      <c r="VHV22">
        <v>-577689.07413600001</v>
      </c>
      <c r="VHW22">
        <v>-577689.07413600001</v>
      </c>
      <c r="VHX22">
        <v>-577689.07413600001</v>
      </c>
      <c r="VHY22">
        <v>-577111.40070300002</v>
      </c>
      <c r="VHZ22">
        <v>-577111.40070300002</v>
      </c>
      <c r="VIA22">
        <v>-577111.40070300002</v>
      </c>
      <c r="VIB22">
        <v>-577111.40070300002</v>
      </c>
      <c r="VIC22">
        <v>-577111.40070300002</v>
      </c>
      <c r="VID22">
        <v>-577111.40070300002</v>
      </c>
      <c r="VIE22">
        <v>-577111.40070300002</v>
      </c>
      <c r="VIF22">
        <v>-577111.40070300002</v>
      </c>
      <c r="VIG22">
        <v>-577111.40070300002</v>
      </c>
      <c r="VIH22">
        <v>-577111.40070300002</v>
      </c>
      <c r="VII22">
        <v>-577111.40070300002</v>
      </c>
      <c r="VIJ22">
        <v>-577689.07413600001</v>
      </c>
      <c r="VIK22">
        <v>-577689.07413600001</v>
      </c>
      <c r="VIL22">
        <v>-577689.07413600001</v>
      </c>
      <c r="VIM22">
        <v>-577689.07413600001</v>
      </c>
      <c r="VIN22">
        <v>-577689.07413600001</v>
      </c>
      <c r="VIO22">
        <v>-577689.07413600001</v>
      </c>
      <c r="VIP22">
        <v>-577689.07413600001</v>
      </c>
      <c r="VIQ22">
        <v>-577689.07413600001</v>
      </c>
      <c r="VIR22">
        <v>-577689.07413600001</v>
      </c>
      <c r="VIS22">
        <v>-577689.07413600001</v>
      </c>
      <c r="VIT22">
        <v>-577689.07413600001</v>
      </c>
      <c r="VIU22">
        <v>-577111.40070300002</v>
      </c>
      <c r="VIV22">
        <v>-577111.40070300002</v>
      </c>
      <c r="VIW22">
        <v>-577111.40070300002</v>
      </c>
      <c r="VIX22">
        <v>-577111.40070300002</v>
      </c>
      <c r="VIY22">
        <v>-577111.40070300002</v>
      </c>
      <c r="VIZ22">
        <v>-577111.40070300002</v>
      </c>
      <c r="VJA22">
        <v>-577111.40070300002</v>
      </c>
      <c r="VJB22">
        <v>-577111.40070300002</v>
      </c>
      <c r="VJC22">
        <v>-577111.40070300002</v>
      </c>
      <c r="VJD22">
        <v>-577111.40070300002</v>
      </c>
      <c r="VJE22">
        <v>-577111.40070300002</v>
      </c>
      <c r="VJF22">
        <v>-309511.251146</v>
      </c>
      <c r="VJG22">
        <v>-309511.251146</v>
      </c>
      <c r="VJH22">
        <v>-309511.251146</v>
      </c>
      <c r="VJI22">
        <v>-309511.251146</v>
      </c>
      <c r="VJJ22">
        <v>-309511.251146</v>
      </c>
      <c r="VJK22">
        <v>-309511.251146</v>
      </c>
      <c r="VJL22">
        <v>-309511.251146</v>
      </c>
      <c r="VJM22">
        <v>-309511.251146</v>
      </c>
      <c r="VJN22">
        <v>-309511.251146</v>
      </c>
      <c r="VJO22">
        <v>-309511.251146</v>
      </c>
      <c r="VJP22">
        <v>-309511.251146</v>
      </c>
      <c r="VJQ22">
        <v>-302914.83487000002</v>
      </c>
      <c r="VJR22">
        <v>-302914.83487000002</v>
      </c>
      <c r="VJS22">
        <v>-302914.83487000002</v>
      </c>
      <c r="VJT22">
        <v>-302914.83487000002</v>
      </c>
      <c r="VJU22">
        <v>-302914.83487000002</v>
      </c>
      <c r="VJV22">
        <v>-302914.83487000002</v>
      </c>
      <c r="VJW22">
        <v>-302914.83487000002</v>
      </c>
      <c r="VJX22">
        <v>-302914.83487000002</v>
      </c>
      <c r="VJY22">
        <v>-302914.83487000002</v>
      </c>
      <c r="VJZ22">
        <v>-302914.83487000002</v>
      </c>
      <c r="VKA22">
        <v>-302914.83487000002</v>
      </c>
      <c r="VKB22">
        <v>-309511.251146</v>
      </c>
      <c r="VKC22">
        <v>-309511.251146</v>
      </c>
      <c r="VKD22">
        <v>-309511.251146</v>
      </c>
      <c r="VKE22">
        <v>-309511.251146</v>
      </c>
      <c r="VKF22">
        <v>-309511.251146</v>
      </c>
      <c r="VKG22">
        <v>-309511.251146</v>
      </c>
      <c r="VKH22">
        <v>-309511.251146</v>
      </c>
      <c r="VKI22">
        <v>-309511.251146</v>
      </c>
      <c r="VKJ22">
        <v>-309511.251146</v>
      </c>
      <c r="VKK22">
        <v>-309511.251146</v>
      </c>
      <c r="VKL22">
        <v>-309511.251146</v>
      </c>
      <c r="VKM22">
        <v>-302914.83487000002</v>
      </c>
      <c r="VKN22">
        <v>-302914.83487000002</v>
      </c>
      <c r="VKO22">
        <v>-302914.83487000002</v>
      </c>
      <c r="VKP22">
        <v>-302914.83487000002</v>
      </c>
      <c r="VKQ22">
        <v>-302914.83487000002</v>
      </c>
      <c r="VKR22">
        <v>-302914.83487000002</v>
      </c>
      <c r="VKS22">
        <v>-302914.83487000002</v>
      </c>
      <c r="VKT22">
        <v>-302914.83487000002</v>
      </c>
      <c r="VKU22">
        <v>-302914.83487000002</v>
      </c>
      <c r="VKV22">
        <v>-302914.83487000002</v>
      </c>
      <c r="VKW22">
        <v>-302914.83487000002</v>
      </c>
      <c r="VKX22">
        <v>-461680.46361600002</v>
      </c>
      <c r="VKY22">
        <v>-461680.46361600002</v>
      </c>
      <c r="VKZ22">
        <v>-461680.46361600002</v>
      </c>
      <c r="VLA22">
        <v>-461680.46361600002</v>
      </c>
      <c r="VLB22">
        <v>-461680.46361600002</v>
      </c>
      <c r="VLC22">
        <v>-461680.46361600002</v>
      </c>
      <c r="VLD22">
        <v>-461680.46361600002</v>
      </c>
      <c r="VLE22">
        <v>-461680.46361600002</v>
      </c>
      <c r="VLF22">
        <v>-461680.46361600002</v>
      </c>
      <c r="VLG22">
        <v>-461680.46361600002</v>
      </c>
      <c r="VLH22">
        <v>-461680.46361600002</v>
      </c>
      <c r="VLI22">
        <v>-449165.84801999998</v>
      </c>
      <c r="VLJ22">
        <v>-449165.84801999998</v>
      </c>
      <c r="VLK22">
        <v>-449165.84801999998</v>
      </c>
      <c r="VLL22">
        <v>-449165.84801999998</v>
      </c>
      <c r="VLM22">
        <v>-449165.84801999998</v>
      </c>
      <c r="VLN22">
        <v>-449165.84801999998</v>
      </c>
      <c r="VLO22">
        <v>-449165.84801999998</v>
      </c>
      <c r="VLP22">
        <v>-449165.84801999998</v>
      </c>
      <c r="VLQ22">
        <v>-449165.84801999998</v>
      </c>
      <c r="VLR22">
        <v>-449165.84801999998</v>
      </c>
      <c r="VLS22">
        <v>-449165.84801999998</v>
      </c>
      <c r="VLT22">
        <v>-461680.46361600002</v>
      </c>
      <c r="VLU22">
        <v>-461680.46361600002</v>
      </c>
      <c r="VLV22">
        <v>-461680.46361600002</v>
      </c>
      <c r="VLW22">
        <v>-461680.46361600002</v>
      </c>
      <c r="VLX22">
        <v>-461680.46361600002</v>
      </c>
      <c r="VLY22">
        <v>-461680.46361600002</v>
      </c>
      <c r="VLZ22">
        <v>-461680.46361600002</v>
      </c>
      <c r="VMA22">
        <v>-461680.46361600002</v>
      </c>
      <c r="VMB22">
        <v>-461680.46361600002</v>
      </c>
      <c r="VMC22">
        <v>-461680.46361600002</v>
      </c>
      <c r="VMD22">
        <v>-461680.46361600002</v>
      </c>
      <c r="VME22">
        <v>-449165.84801999998</v>
      </c>
      <c r="VMF22">
        <v>-449165.84801999998</v>
      </c>
      <c r="VMG22">
        <v>-449165.84801999998</v>
      </c>
      <c r="VMH22">
        <v>-449165.84801999998</v>
      </c>
      <c r="VMI22">
        <v>-449165.84801999998</v>
      </c>
      <c r="VMJ22">
        <v>-449165.84801999998</v>
      </c>
      <c r="VMK22">
        <v>-449165.84801999998</v>
      </c>
      <c r="VML22">
        <v>-449165.84801999998</v>
      </c>
      <c r="VMM22">
        <v>-449165.84801999998</v>
      </c>
      <c r="VMN22">
        <v>-449165.84801999998</v>
      </c>
      <c r="VMO22">
        <v>-449165.84801999998</v>
      </c>
      <c r="VMP22">
        <v>-683767.461579</v>
      </c>
      <c r="VMQ22">
        <v>-683767.461579</v>
      </c>
      <c r="VMR22">
        <v>-683767.461579</v>
      </c>
      <c r="VMS22">
        <v>-683767.461579</v>
      </c>
      <c r="VMT22">
        <v>-683767.461579</v>
      </c>
      <c r="VMU22">
        <v>-683767.461579</v>
      </c>
      <c r="VMV22">
        <v>-683767.461579</v>
      </c>
      <c r="VMW22">
        <v>-683767.461579</v>
      </c>
      <c r="VMX22">
        <v>-683767.461579</v>
      </c>
      <c r="VMY22">
        <v>-683767.461579</v>
      </c>
      <c r="VMZ22">
        <v>-683767.461579</v>
      </c>
      <c r="VNA22">
        <v>-659416.44734499999</v>
      </c>
      <c r="VNB22">
        <v>-659416.44734499999</v>
      </c>
      <c r="VNC22">
        <v>-659416.44734499999</v>
      </c>
      <c r="VND22">
        <v>-659416.44734499999</v>
      </c>
      <c r="VNE22">
        <v>-659416.44734499999</v>
      </c>
      <c r="VNF22">
        <v>-659416.44734499999</v>
      </c>
      <c r="VNG22">
        <v>-659416.44734499999</v>
      </c>
      <c r="VNH22">
        <v>-659416.44734499999</v>
      </c>
      <c r="VNI22">
        <v>-659416.44734499999</v>
      </c>
      <c r="VNJ22">
        <v>-659416.44734499999</v>
      </c>
      <c r="VNK22">
        <v>-659416.44734499999</v>
      </c>
      <c r="VNL22">
        <v>-683767.461579</v>
      </c>
      <c r="VNM22">
        <v>-683767.461579</v>
      </c>
      <c r="VNN22">
        <v>-683767.461579</v>
      </c>
      <c r="VNO22">
        <v>-683767.461579</v>
      </c>
      <c r="VNP22">
        <v>-683767.461579</v>
      </c>
      <c r="VNQ22">
        <v>-683767.461579</v>
      </c>
      <c r="VNR22">
        <v>-683767.461579</v>
      </c>
      <c r="VNS22">
        <v>-683767.461579</v>
      </c>
      <c r="VNT22">
        <v>-683767.461579</v>
      </c>
      <c r="VNU22">
        <v>-683767.461579</v>
      </c>
      <c r="VNV22">
        <v>-683767.461579</v>
      </c>
      <c r="VNW22">
        <v>-659416.44734499999</v>
      </c>
      <c r="VNX22">
        <v>-659416.44734499999</v>
      </c>
      <c r="VNY22">
        <v>-659416.44734499999</v>
      </c>
      <c r="VNZ22">
        <v>-659416.44734499999</v>
      </c>
      <c r="VOA22">
        <v>-659416.44734499999</v>
      </c>
      <c r="VOB22">
        <v>-659416.44734499999</v>
      </c>
      <c r="VOC22">
        <v>-659416.44734499999</v>
      </c>
      <c r="VOD22">
        <v>-659416.44734499999</v>
      </c>
      <c r="VOE22">
        <v>-659416.44734499999</v>
      </c>
      <c r="VOF22">
        <v>-659416.44734499999</v>
      </c>
      <c r="VOG22">
        <v>-659416.44734499999</v>
      </c>
      <c r="VOH22">
        <v>-2391021.7228899999</v>
      </c>
      <c r="VOI22">
        <v>-2391021.7228899999</v>
      </c>
      <c r="VOJ22">
        <v>-2391021.7228899999</v>
      </c>
      <c r="VOK22">
        <v>-2391021.7228899999</v>
      </c>
      <c r="VOL22">
        <v>-2391021.7228899999</v>
      </c>
      <c r="VOM22">
        <v>-2391021.7228899999</v>
      </c>
      <c r="VON22">
        <v>-2391021.7228899999</v>
      </c>
      <c r="VOO22">
        <v>-2391021.7228899999</v>
      </c>
      <c r="VOP22">
        <v>-2391021.7228899999</v>
      </c>
      <c r="VOQ22">
        <v>-2391021.7228899999</v>
      </c>
      <c r="VOR22">
        <v>-2391021.7228899999</v>
      </c>
      <c r="VOS22">
        <v>-2390573.6556299999</v>
      </c>
      <c r="VOT22">
        <v>-2390573.6556299999</v>
      </c>
      <c r="VOU22">
        <v>-2390573.6556299999</v>
      </c>
      <c r="VOV22">
        <v>-2390573.6556299999</v>
      </c>
      <c r="VOW22">
        <v>-2390573.6556299999</v>
      </c>
      <c r="VOX22">
        <v>-2390573.6556299999</v>
      </c>
      <c r="VOY22">
        <v>-2390573.6556299999</v>
      </c>
      <c r="VOZ22">
        <v>-2390573.6556299999</v>
      </c>
      <c r="VPA22">
        <v>-2390573.6556299999</v>
      </c>
      <c r="VPB22">
        <v>-2390573.6556299999</v>
      </c>
      <c r="VPC22">
        <v>-2390573.6556299999</v>
      </c>
      <c r="VPD22">
        <v>-2391021.7228899999</v>
      </c>
      <c r="VPE22">
        <v>-2391021.7228899999</v>
      </c>
      <c r="VPF22">
        <v>-2391021.7228899999</v>
      </c>
      <c r="VPG22">
        <v>-2391021.7228899999</v>
      </c>
      <c r="VPH22">
        <v>-2391021.7228899999</v>
      </c>
      <c r="VPI22">
        <v>-2391021.7228899999</v>
      </c>
      <c r="VPJ22">
        <v>-2391021.7228899999</v>
      </c>
      <c r="VPK22">
        <v>-2391021.7228899999</v>
      </c>
      <c r="VPL22">
        <v>-2391021.7228899999</v>
      </c>
      <c r="VPM22">
        <v>-2391021.7228899999</v>
      </c>
      <c r="VPN22">
        <v>-2391021.7228899999</v>
      </c>
      <c r="VPO22">
        <v>-2390573.6556299999</v>
      </c>
      <c r="VPP22">
        <v>-2390573.6556299999</v>
      </c>
      <c r="VPQ22">
        <v>-2390573.6556299999</v>
      </c>
      <c r="VPR22">
        <v>-2390573.6556299999</v>
      </c>
      <c r="VPS22">
        <v>-2390573.6556299999</v>
      </c>
      <c r="VPT22">
        <v>-2390573.6556299999</v>
      </c>
      <c r="VPU22">
        <v>-2390573.6556299999</v>
      </c>
      <c r="VPV22">
        <v>-2390573.6556299999</v>
      </c>
      <c r="VPW22">
        <v>-2390573.6556299999</v>
      </c>
      <c r="VPX22">
        <v>-2390573.6556299999</v>
      </c>
      <c r="VPY22">
        <v>-2390573.6556299999</v>
      </c>
      <c r="VPZ22">
        <v>-2574723.4893399999</v>
      </c>
      <c r="VQA22">
        <v>-2574723.4893399999</v>
      </c>
      <c r="VQB22">
        <v>-2574723.4893399999</v>
      </c>
      <c r="VQC22">
        <v>-2574723.4893399999</v>
      </c>
      <c r="VQD22">
        <v>-2574723.4893399999</v>
      </c>
      <c r="VQE22">
        <v>-2574723.4893399999</v>
      </c>
      <c r="VQF22">
        <v>-2574723.4893399999</v>
      </c>
      <c r="VQG22">
        <v>-2574723.4893399999</v>
      </c>
      <c r="VQH22">
        <v>-2574723.4893399999</v>
      </c>
      <c r="VQI22">
        <v>-2574723.4893399999</v>
      </c>
      <c r="VQJ22">
        <v>-2574723.4893399999</v>
      </c>
      <c r="VQK22">
        <v>-2573873.4232800002</v>
      </c>
      <c r="VQL22">
        <v>-2573873.4232800002</v>
      </c>
      <c r="VQM22">
        <v>-2573873.4232800002</v>
      </c>
      <c r="VQN22">
        <v>-2573873.4232800002</v>
      </c>
      <c r="VQO22">
        <v>-2573873.4232800002</v>
      </c>
      <c r="VQP22">
        <v>-2573873.4232800002</v>
      </c>
      <c r="VQQ22">
        <v>-2573873.4232800002</v>
      </c>
      <c r="VQR22">
        <v>-2573873.4232800002</v>
      </c>
      <c r="VQS22">
        <v>-2573873.4232800002</v>
      </c>
      <c r="VQT22">
        <v>-2573873.4232800002</v>
      </c>
      <c r="VQU22">
        <v>-2573873.4232800002</v>
      </c>
      <c r="VQV22">
        <v>-2574723.4893399999</v>
      </c>
      <c r="VQW22">
        <v>-2574723.4893399999</v>
      </c>
      <c r="VQX22">
        <v>-2574723.4893399999</v>
      </c>
      <c r="VQY22">
        <v>-2574723.4893399999</v>
      </c>
      <c r="VQZ22">
        <v>-2574723.4893399999</v>
      </c>
      <c r="VRA22">
        <v>-2574723.4893399999</v>
      </c>
      <c r="VRB22">
        <v>-2574723.4893399999</v>
      </c>
      <c r="VRC22">
        <v>-2574723.4893399999</v>
      </c>
      <c r="VRD22">
        <v>-2574723.4893399999</v>
      </c>
      <c r="VRE22">
        <v>-2574723.4893399999</v>
      </c>
      <c r="VRF22">
        <v>-2574723.4893399999</v>
      </c>
      <c r="VRG22">
        <v>-2573873.4232800002</v>
      </c>
      <c r="VRH22">
        <v>-2573873.4232800002</v>
      </c>
      <c r="VRI22">
        <v>-2573873.4232800002</v>
      </c>
      <c r="VRJ22">
        <v>-2573873.4232800002</v>
      </c>
      <c r="VRK22">
        <v>-2573873.4232800002</v>
      </c>
      <c r="VRL22">
        <v>-2573873.4232800002</v>
      </c>
      <c r="VRM22">
        <v>-2573873.4232800002</v>
      </c>
      <c r="VRN22">
        <v>-2573873.4232800002</v>
      </c>
      <c r="VRO22">
        <v>-2573873.4232800002</v>
      </c>
      <c r="VRP22">
        <v>-2573873.4232800002</v>
      </c>
      <c r="VRQ22">
        <v>-2573873.4232800002</v>
      </c>
      <c r="VRR22">
        <v>-2843456.0134700001</v>
      </c>
      <c r="VRS22">
        <v>-2843456.0134700001</v>
      </c>
      <c r="VRT22">
        <v>-2843456.0134700001</v>
      </c>
      <c r="VRU22">
        <v>-2843456.0134700001</v>
      </c>
      <c r="VRV22">
        <v>-2843456.0134700001</v>
      </c>
      <c r="VRW22">
        <v>-2843456.0134700001</v>
      </c>
      <c r="VRX22">
        <v>-2843456.0134700001</v>
      </c>
      <c r="VRY22">
        <v>-2843456.0134700001</v>
      </c>
      <c r="VRZ22">
        <v>-2843456.0134700001</v>
      </c>
      <c r="VSA22">
        <v>-2843456.0134700001</v>
      </c>
      <c r="VSB22">
        <v>-2843456.0134700001</v>
      </c>
      <c r="VSC22">
        <v>-2841801.9498100001</v>
      </c>
      <c r="VSD22">
        <v>-2841801.9498100001</v>
      </c>
      <c r="VSE22">
        <v>-2841801.9498100001</v>
      </c>
      <c r="VSF22">
        <v>-2841801.9498100001</v>
      </c>
      <c r="VSG22">
        <v>-2841801.9498100001</v>
      </c>
      <c r="VSH22">
        <v>-2841801.9498100001</v>
      </c>
      <c r="VSI22">
        <v>-2841801.9498100001</v>
      </c>
      <c r="VSJ22">
        <v>-2841801.9498100001</v>
      </c>
      <c r="VSK22">
        <v>-2841801.9498100001</v>
      </c>
      <c r="VSL22">
        <v>-2841801.9498100001</v>
      </c>
      <c r="VSM22">
        <v>-2841801.9498100001</v>
      </c>
      <c r="VSN22">
        <v>-2843456.0134700001</v>
      </c>
      <c r="VSO22">
        <v>-2843456.0134700001</v>
      </c>
      <c r="VSP22">
        <v>-2843456.0134700001</v>
      </c>
      <c r="VSQ22">
        <v>-2843456.0134700001</v>
      </c>
      <c r="VSR22">
        <v>-2843456.0134700001</v>
      </c>
      <c r="VSS22">
        <v>-2843456.0134700001</v>
      </c>
      <c r="VST22">
        <v>-2843456.0134700001</v>
      </c>
      <c r="VSU22">
        <v>-2843456.0134700001</v>
      </c>
      <c r="VSV22">
        <v>-2843456.0134700001</v>
      </c>
      <c r="VSW22">
        <v>-2843456.0134700001</v>
      </c>
      <c r="VSX22">
        <v>-2843456.0134700001</v>
      </c>
      <c r="VSY22">
        <v>-2841801.9498100001</v>
      </c>
      <c r="VSZ22">
        <v>-2841801.9498100001</v>
      </c>
      <c r="VTA22">
        <v>-2841801.9498100001</v>
      </c>
      <c r="VTB22">
        <v>-2841801.9498100001</v>
      </c>
      <c r="VTC22">
        <v>-2841801.9498100001</v>
      </c>
      <c r="VTD22">
        <v>-2841801.9498100001</v>
      </c>
      <c r="VTE22">
        <v>-2841801.9498100001</v>
      </c>
      <c r="VTF22">
        <v>-2841801.9498100001</v>
      </c>
      <c r="VTG22">
        <v>-2841801.9498100001</v>
      </c>
      <c r="VTH22">
        <v>-2841801.9498100001</v>
      </c>
      <c r="VTI22">
        <v>-2841801.9498100001</v>
      </c>
      <c r="VTJ22">
        <v>-39935810.040100001</v>
      </c>
      <c r="VTK22">
        <v>-39935810.040100001</v>
      </c>
      <c r="VTL22">
        <v>-39935810.040100001</v>
      </c>
      <c r="VTM22">
        <v>-39935810.040100001</v>
      </c>
      <c r="VTN22">
        <v>-39935810.040100001</v>
      </c>
      <c r="VTO22">
        <v>-39935810.040100001</v>
      </c>
      <c r="VTP22">
        <v>-39935810.040100001</v>
      </c>
      <c r="VTQ22">
        <v>-39935810.040100001</v>
      </c>
      <c r="VTR22">
        <v>-39935810.040100001</v>
      </c>
      <c r="VTS22">
        <v>-39935810.040100001</v>
      </c>
      <c r="VTT22">
        <v>-39935810.040100001</v>
      </c>
      <c r="VTU22">
        <v>-39935810.040100001</v>
      </c>
      <c r="VTV22">
        <v>-39935810.040100001</v>
      </c>
      <c r="VTW22">
        <v>-39935810.040100001</v>
      </c>
      <c r="VTX22">
        <v>-39935810.040100001</v>
      </c>
      <c r="VTY22">
        <v>-39935810.040100001</v>
      </c>
      <c r="VTZ22">
        <v>-39935810.040100001</v>
      </c>
      <c r="VUA22">
        <v>-39935810.040100001</v>
      </c>
      <c r="VUB22">
        <v>-39935810.040100001</v>
      </c>
      <c r="VUC22">
        <v>-39935810.040100001</v>
      </c>
      <c r="VUD22">
        <v>-39935810.040100001</v>
      </c>
      <c r="VUE22">
        <v>-39935810.040100001</v>
      </c>
      <c r="VUF22">
        <v>-39935810.040100001</v>
      </c>
      <c r="VUG22">
        <v>-39935810.040100001</v>
      </c>
      <c r="VUH22">
        <v>-39935810.040100001</v>
      </c>
      <c r="VUI22">
        <v>-39935810.040100001</v>
      </c>
      <c r="VUJ22">
        <v>-39935810.040100001</v>
      </c>
      <c r="VUK22">
        <v>-39935810.040100001</v>
      </c>
      <c r="VUL22">
        <v>-39935810.040100001</v>
      </c>
      <c r="VUM22">
        <v>-39935810.040100001</v>
      </c>
      <c r="VUN22">
        <v>-39935810.040100001</v>
      </c>
      <c r="VUO22">
        <v>-39935810.040100001</v>
      </c>
      <c r="VUP22">
        <v>-39935810.040100001</v>
      </c>
      <c r="VUQ22">
        <v>-39935810.040100001</v>
      </c>
      <c r="VUR22">
        <v>-39935810.040100001</v>
      </c>
      <c r="VUS22">
        <v>-39935810.040100001</v>
      </c>
      <c r="VUT22">
        <v>-39935810.040100001</v>
      </c>
      <c r="VUU22">
        <v>-39935810.040100001</v>
      </c>
      <c r="VUV22">
        <v>-39935810.040100001</v>
      </c>
      <c r="VUW22">
        <v>-39935810.040100001</v>
      </c>
      <c r="VUX22">
        <v>-39935810.040100001</v>
      </c>
      <c r="VUY22">
        <v>-39935810.040100001</v>
      </c>
      <c r="VUZ22">
        <v>-39935810.040100001</v>
      </c>
      <c r="VVA22">
        <v>-39935810.040100001</v>
      </c>
      <c r="VVB22">
        <v>-60532244.763999999</v>
      </c>
      <c r="VVC22">
        <v>-60532244.763999999</v>
      </c>
      <c r="VVD22">
        <v>-60532244.763999999</v>
      </c>
      <c r="VVE22">
        <v>-60532244.763999999</v>
      </c>
      <c r="VVF22">
        <v>-60532244.763999999</v>
      </c>
      <c r="VVG22">
        <v>-60532244.763999999</v>
      </c>
      <c r="VVH22">
        <v>-60532244.763999999</v>
      </c>
      <c r="VVI22">
        <v>-60532244.763999999</v>
      </c>
      <c r="VVJ22">
        <v>-60532244.763999999</v>
      </c>
      <c r="VVK22">
        <v>-60532244.763999999</v>
      </c>
      <c r="VVL22">
        <v>-60532244.763999999</v>
      </c>
      <c r="VVM22">
        <v>-60532244.763999999</v>
      </c>
      <c r="VVN22">
        <v>-60532244.763999999</v>
      </c>
      <c r="VVO22">
        <v>-60532244.763999999</v>
      </c>
      <c r="VVP22">
        <v>-60532244.763999999</v>
      </c>
      <c r="VVQ22">
        <v>-60532244.763999999</v>
      </c>
      <c r="VVR22">
        <v>-60532244.763999999</v>
      </c>
      <c r="VVS22">
        <v>-60532244.763999999</v>
      </c>
      <c r="VVT22">
        <v>-60532244.763999999</v>
      </c>
      <c r="VVU22">
        <v>-60532244.763999999</v>
      </c>
      <c r="VVV22">
        <v>-60532244.763999999</v>
      </c>
      <c r="VVW22">
        <v>-60532244.763999999</v>
      </c>
      <c r="VVX22">
        <v>-60532244.763999999</v>
      </c>
      <c r="VVY22">
        <v>-60532244.763999999</v>
      </c>
      <c r="VVZ22">
        <v>-60532244.763999999</v>
      </c>
      <c r="VWA22">
        <v>-60532244.763999999</v>
      </c>
      <c r="VWB22">
        <v>-60532244.763999999</v>
      </c>
      <c r="VWC22">
        <v>-60532244.763999999</v>
      </c>
      <c r="VWD22">
        <v>-60532244.763999999</v>
      </c>
      <c r="VWE22">
        <v>-60532244.763999999</v>
      </c>
      <c r="VWF22">
        <v>-60532244.763999999</v>
      </c>
      <c r="VWG22">
        <v>-60532244.763999999</v>
      </c>
      <c r="VWH22">
        <v>-60532244.763999999</v>
      </c>
      <c r="VWI22">
        <v>-60532244.763999999</v>
      </c>
      <c r="VWJ22">
        <v>-60532244.763999999</v>
      </c>
      <c r="VWK22">
        <v>-60532244.763999999</v>
      </c>
      <c r="VWL22">
        <v>-60532244.763999999</v>
      </c>
      <c r="VWM22">
        <v>-60532244.763999999</v>
      </c>
      <c r="VWN22">
        <v>-60532244.763999999</v>
      </c>
      <c r="VWO22">
        <v>-60532244.763999999</v>
      </c>
      <c r="VWP22">
        <v>-60532244.763999999</v>
      </c>
      <c r="VWQ22">
        <v>-60532244.763999999</v>
      </c>
      <c r="VWR22">
        <v>-60532244.763999999</v>
      </c>
      <c r="VWS22">
        <v>-60532244.763999999</v>
      </c>
      <c r="VWT22">
        <v>-91751752.137700006</v>
      </c>
      <c r="VWU22">
        <v>-91751752.137700006</v>
      </c>
      <c r="VWV22">
        <v>-91751752.137700006</v>
      </c>
      <c r="VWW22">
        <v>-91751752.137700006</v>
      </c>
      <c r="VWX22">
        <v>-91751752.137700006</v>
      </c>
      <c r="VWY22">
        <v>-91751752.137700006</v>
      </c>
      <c r="VWZ22">
        <v>-91751752.137700006</v>
      </c>
      <c r="VXA22">
        <v>-91751752.137700006</v>
      </c>
      <c r="VXB22">
        <v>-91751752.137700006</v>
      </c>
      <c r="VXC22">
        <v>-91751752.137700006</v>
      </c>
      <c r="VXD22">
        <v>-91751752.137700006</v>
      </c>
      <c r="VXE22">
        <v>-91751752.137700006</v>
      </c>
      <c r="VXF22">
        <v>-91751752.137700006</v>
      </c>
      <c r="VXG22">
        <v>-91751752.137700006</v>
      </c>
      <c r="VXH22">
        <v>-91751752.137700006</v>
      </c>
      <c r="VXI22">
        <v>-91751752.137700006</v>
      </c>
      <c r="VXJ22">
        <v>-91751752.137700006</v>
      </c>
      <c r="VXK22">
        <v>-91751752.137700006</v>
      </c>
      <c r="VXL22">
        <v>-91751752.137700006</v>
      </c>
      <c r="VXM22">
        <v>-91751752.137700006</v>
      </c>
      <c r="VXN22">
        <v>-91751752.137700006</v>
      </c>
      <c r="VXO22">
        <v>-91751752.137700006</v>
      </c>
      <c r="VXP22">
        <v>-91751752.137700006</v>
      </c>
      <c r="VXQ22">
        <v>-91751752.137700006</v>
      </c>
      <c r="VXR22">
        <v>-91751752.137700006</v>
      </c>
      <c r="VXS22">
        <v>-91751752.137700006</v>
      </c>
      <c r="VXT22">
        <v>-91751752.137700006</v>
      </c>
      <c r="VXU22">
        <v>-91751752.137700006</v>
      </c>
      <c r="VXV22">
        <v>-91751752.137700006</v>
      </c>
      <c r="VXW22">
        <v>-91751752.137700006</v>
      </c>
      <c r="VXX22">
        <v>-91751752.137700006</v>
      </c>
      <c r="VXY22">
        <v>-91751752.137700006</v>
      </c>
      <c r="VXZ22">
        <v>-91751752.137700006</v>
      </c>
      <c r="VYA22">
        <v>-91751752.137700006</v>
      </c>
      <c r="VYB22">
        <v>-91751752.137700006</v>
      </c>
      <c r="VYC22">
        <v>-91751752.137700006</v>
      </c>
      <c r="VYD22">
        <v>-91751752.137700006</v>
      </c>
      <c r="VYE22">
        <v>-91751752.137700006</v>
      </c>
      <c r="VYF22">
        <v>-91751752.137700006</v>
      </c>
      <c r="VYG22">
        <v>-91751752.137700006</v>
      </c>
      <c r="VYH22">
        <v>-91751752.137700006</v>
      </c>
      <c r="VYI22">
        <v>-91751752.137700006</v>
      </c>
      <c r="VYJ22">
        <v>-91751752.137700006</v>
      </c>
      <c r="VYK22">
        <v>-91751752.137700006</v>
      </c>
      <c r="VYL22">
        <v>-39935810.040100001</v>
      </c>
      <c r="VYM22">
        <v>-39935810.040100001</v>
      </c>
      <c r="VYN22">
        <v>-39935810.040100001</v>
      </c>
      <c r="VYO22">
        <v>-39935810.040100001</v>
      </c>
      <c r="VYP22">
        <v>-39935810.040100001</v>
      </c>
      <c r="VYQ22">
        <v>-39935810.040100001</v>
      </c>
      <c r="VYR22">
        <v>-39935810.040100001</v>
      </c>
      <c r="VYS22">
        <v>-39935810.040100001</v>
      </c>
      <c r="VYT22">
        <v>-39935810.040100001</v>
      </c>
      <c r="VYU22">
        <v>-39935810.040100001</v>
      </c>
      <c r="VYV22">
        <v>-39935810.040100001</v>
      </c>
      <c r="VYW22">
        <v>-39935810.040100001</v>
      </c>
      <c r="VYX22">
        <v>-39935810.040100001</v>
      </c>
      <c r="VYY22">
        <v>-39935810.040100001</v>
      </c>
      <c r="VYZ22">
        <v>-39935810.040100001</v>
      </c>
      <c r="VZA22">
        <v>-39935810.040100001</v>
      </c>
      <c r="VZB22">
        <v>-39935810.040100001</v>
      </c>
      <c r="VZC22">
        <v>-39935810.040100001</v>
      </c>
      <c r="VZD22">
        <v>-39935810.040100001</v>
      </c>
      <c r="VZE22">
        <v>-39935810.040100001</v>
      </c>
      <c r="VZF22">
        <v>-39935810.040100001</v>
      </c>
      <c r="VZG22">
        <v>-39935810.040100001</v>
      </c>
      <c r="VZH22">
        <v>-39935810.040100001</v>
      </c>
      <c r="VZI22">
        <v>-39935810.040100001</v>
      </c>
      <c r="VZJ22">
        <v>-39935810.040100001</v>
      </c>
      <c r="VZK22">
        <v>-39935810.040100001</v>
      </c>
      <c r="VZL22">
        <v>-39935810.040100001</v>
      </c>
      <c r="VZM22">
        <v>-39935810.040100001</v>
      </c>
      <c r="VZN22">
        <v>-39935810.040100001</v>
      </c>
      <c r="VZO22">
        <v>-39935810.040100001</v>
      </c>
      <c r="VZP22">
        <v>-39935810.040100001</v>
      </c>
      <c r="VZQ22">
        <v>-39935810.040100001</v>
      </c>
      <c r="VZR22">
        <v>-39935810.040100001</v>
      </c>
      <c r="VZS22">
        <v>-39935810.040100001</v>
      </c>
      <c r="VZT22">
        <v>-39935810.040100001</v>
      </c>
      <c r="VZU22">
        <v>-39935810.040100001</v>
      </c>
      <c r="VZV22">
        <v>-39935810.040100001</v>
      </c>
      <c r="VZW22">
        <v>-39935810.040100001</v>
      </c>
      <c r="VZX22">
        <v>-39935810.040100001</v>
      </c>
      <c r="VZY22">
        <v>-39935810.040100001</v>
      </c>
      <c r="VZZ22">
        <v>-39935810.040100001</v>
      </c>
      <c r="WAA22">
        <v>-39935810.040100001</v>
      </c>
      <c r="WAB22">
        <v>-39935810.040100001</v>
      </c>
      <c r="WAC22">
        <v>-39935810.040100001</v>
      </c>
      <c r="WAD22">
        <v>-60532244.763999999</v>
      </c>
      <c r="WAE22">
        <v>-60532244.763999999</v>
      </c>
      <c r="WAF22">
        <v>-60532244.763999999</v>
      </c>
      <c r="WAG22">
        <v>-60532244.763999999</v>
      </c>
      <c r="WAH22">
        <v>-60532244.763999999</v>
      </c>
      <c r="WAI22">
        <v>-60532244.763999999</v>
      </c>
      <c r="WAJ22">
        <v>-60532244.763999999</v>
      </c>
      <c r="WAK22">
        <v>-60532244.763999999</v>
      </c>
      <c r="WAL22">
        <v>-60532244.763999999</v>
      </c>
      <c r="WAM22">
        <v>-60532244.763999999</v>
      </c>
      <c r="WAN22">
        <v>-60532244.763999999</v>
      </c>
      <c r="WAO22">
        <v>-60532244.763999999</v>
      </c>
      <c r="WAP22">
        <v>-60532244.763999999</v>
      </c>
      <c r="WAQ22">
        <v>-60532244.763999999</v>
      </c>
      <c r="WAR22">
        <v>-60532244.763999999</v>
      </c>
      <c r="WAS22">
        <v>-60532244.763999999</v>
      </c>
      <c r="WAT22">
        <v>-60532244.763999999</v>
      </c>
      <c r="WAU22">
        <v>-60532244.763999999</v>
      </c>
      <c r="WAV22">
        <v>-60532244.763999999</v>
      </c>
      <c r="WAW22">
        <v>-60532244.763999999</v>
      </c>
      <c r="WAX22">
        <v>-60532244.763999999</v>
      </c>
      <c r="WAY22">
        <v>-60532244.763999999</v>
      </c>
      <c r="WAZ22">
        <v>-60532244.763999999</v>
      </c>
      <c r="WBA22">
        <v>-60532244.763999999</v>
      </c>
      <c r="WBB22">
        <v>-60532244.763999999</v>
      </c>
      <c r="WBC22">
        <v>-60532244.763999999</v>
      </c>
      <c r="WBD22">
        <v>-60532244.763999999</v>
      </c>
      <c r="WBE22">
        <v>-60532244.763999999</v>
      </c>
      <c r="WBF22">
        <v>-60532244.763999999</v>
      </c>
      <c r="WBG22">
        <v>-60532244.763999999</v>
      </c>
      <c r="WBH22">
        <v>-60532244.763999999</v>
      </c>
      <c r="WBI22">
        <v>-60532244.763999999</v>
      </c>
      <c r="WBJ22">
        <v>-60532244.763999999</v>
      </c>
      <c r="WBK22">
        <v>-60532244.763999999</v>
      </c>
      <c r="WBL22">
        <v>-60532244.763999999</v>
      </c>
      <c r="WBM22">
        <v>-60532244.763999999</v>
      </c>
      <c r="WBN22">
        <v>-60532244.763999999</v>
      </c>
      <c r="WBO22">
        <v>-60532244.763999999</v>
      </c>
      <c r="WBP22">
        <v>-60532244.763999999</v>
      </c>
      <c r="WBQ22">
        <v>-60532244.763999999</v>
      </c>
      <c r="WBR22">
        <v>-60532244.763999999</v>
      </c>
      <c r="WBS22">
        <v>-60532244.763999999</v>
      </c>
      <c r="WBT22">
        <v>-60532244.763999999</v>
      </c>
      <c r="WBU22">
        <v>-60532244.763999999</v>
      </c>
      <c r="WBV22">
        <v>-91751752.137700006</v>
      </c>
      <c r="WBW22">
        <v>-91751752.137700006</v>
      </c>
      <c r="WBX22">
        <v>-91751752.137700006</v>
      </c>
      <c r="WBY22">
        <v>-91751752.137700006</v>
      </c>
      <c r="WBZ22">
        <v>-91751752.137700006</v>
      </c>
      <c r="WCA22">
        <v>-91751752.137700006</v>
      </c>
      <c r="WCB22">
        <v>-91751752.137700006</v>
      </c>
      <c r="WCC22">
        <v>-91751752.137700006</v>
      </c>
      <c r="WCD22">
        <v>-91751752.137700006</v>
      </c>
      <c r="WCE22">
        <v>-91751752.137700006</v>
      </c>
      <c r="WCF22">
        <v>-91751752.137700006</v>
      </c>
      <c r="WCG22">
        <v>-91751752.137700006</v>
      </c>
      <c r="WCH22">
        <v>-91751752.137700006</v>
      </c>
      <c r="WCI22">
        <v>-91751752.137700006</v>
      </c>
      <c r="WCJ22">
        <v>-91751752.137700006</v>
      </c>
      <c r="WCK22">
        <v>-91751752.137700006</v>
      </c>
      <c r="WCL22">
        <v>-91751752.137700006</v>
      </c>
      <c r="WCM22">
        <v>-91751752.137700006</v>
      </c>
      <c r="WCN22">
        <v>-91751752.137700006</v>
      </c>
      <c r="WCO22">
        <v>-91751752.137700006</v>
      </c>
      <c r="WCP22">
        <v>-91751752.137700006</v>
      </c>
      <c r="WCQ22">
        <v>-91751752.137700006</v>
      </c>
      <c r="WCR22">
        <v>-91751752.137700006</v>
      </c>
      <c r="WCS22">
        <v>-91751752.137700006</v>
      </c>
      <c r="WCT22">
        <v>-91751752.137700006</v>
      </c>
      <c r="WCU22">
        <v>-91751752.137700006</v>
      </c>
      <c r="WCV22">
        <v>-91751752.137700006</v>
      </c>
      <c r="WCW22">
        <v>-91751752.137700006</v>
      </c>
      <c r="WCX22">
        <v>-91751752.137700006</v>
      </c>
      <c r="WCY22">
        <v>-91751752.137700006</v>
      </c>
      <c r="WCZ22">
        <v>-91751752.137700006</v>
      </c>
      <c r="WDA22">
        <v>-91751752.137700006</v>
      </c>
      <c r="WDB22">
        <v>-91751752.137700006</v>
      </c>
      <c r="WDC22">
        <v>-91751752.137700006</v>
      </c>
      <c r="WDD22">
        <v>-91751752.137700006</v>
      </c>
      <c r="WDE22">
        <v>-91751752.137700006</v>
      </c>
      <c r="WDF22">
        <v>-91751752.137700006</v>
      </c>
      <c r="WDG22">
        <v>-91751752.137700006</v>
      </c>
      <c r="WDH22">
        <v>-91751752.137700006</v>
      </c>
      <c r="WDI22">
        <v>-91751752.137700006</v>
      </c>
      <c r="WDJ22">
        <v>-91751752.137700006</v>
      </c>
      <c r="WDK22">
        <v>-91751752.137700006</v>
      </c>
      <c r="WDL22">
        <v>-91751752.137700006</v>
      </c>
      <c r="WDM22">
        <v>-91751752.137700006</v>
      </c>
      <c r="WDN22">
        <v>-576837.00051299995</v>
      </c>
      <c r="WDO22">
        <v>-540846.67501200002</v>
      </c>
      <c r="WDP22">
        <v>-516958.01858199999</v>
      </c>
      <c r="WDQ22">
        <v>-504842.20040500001</v>
      </c>
      <c r="WDR22">
        <v>-504029.67278299999</v>
      </c>
      <c r="WDS22">
        <v>-513730.10185699997</v>
      </c>
      <c r="WDT22">
        <v>-532602.78700300003</v>
      </c>
      <c r="WDU22">
        <v>-558519.360445</v>
      </c>
      <c r="WDV22">
        <v>-609767.86162700003</v>
      </c>
      <c r="WDW22">
        <v>-638642.28853200004</v>
      </c>
      <c r="WDX22">
        <v>-643521.55749799998</v>
      </c>
      <c r="WDY22">
        <v>-574388.40488000005</v>
      </c>
      <c r="WDZ22">
        <v>-537389.244053</v>
      </c>
      <c r="WEA22">
        <v>-512188.61532899999</v>
      </c>
      <c r="WEB22">
        <v>-498379.628478</v>
      </c>
      <c r="WEC22">
        <v>-495405.543565</v>
      </c>
      <c r="WED22">
        <v>-502390.06541699998</v>
      </c>
      <c r="WEE22">
        <v>-517928.370589</v>
      </c>
      <c r="WEF22">
        <v>-587004.88163299998</v>
      </c>
      <c r="WEG22">
        <v>-601815.62623699999</v>
      </c>
      <c r="WEH22">
        <v>-608082.32704500004</v>
      </c>
      <c r="WEI22">
        <v>-610784.60578999994</v>
      </c>
      <c r="WEJ22">
        <v>-506365.76495500002</v>
      </c>
      <c r="WEK22">
        <v>-486137.951252</v>
      </c>
      <c r="WEL22">
        <v>-498985.38665900001</v>
      </c>
      <c r="WEM22">
        <v>-521062.16808799998</v>
      </c>
      <c r="WEN22">
        <v>-547211.01119600004</v>
      </c>
      <c r="WEO22">
        <v>-571188.98084600002</v>
      </c>
      <c r="WEP22">
        <v>-591481.42204900004</v>
      </c>
      <c r="WEQ22">
        <v>-609002.66742399998</v>
      </c>
      <c r="WER22">
        <v>-628052.49715700001</v>
      </c>
      <c r="WES22">
        <v>-639594.93801499996</v>
      </c>
      <c r="WET22">
        <v>-643521.55749799998</v>
      </c>
      <c r="WEU22">
        <v>-499483.46279199998</v>
      </c>
      <c r="WEV22">
        <v>-477667.41355</v>
      </c>
      <c r="WEW22">
        <v>-488103.02928000002</v>
      </c>
      <c r="WEX22">
        <v>-510052.04241699999</v>
      </c>
      <c r="WEY22">
        <v>-533617.96397000004</v>
      </c>
      <c r="WEZ22">
        <v>-558761.89023500006</v>
      </c>
      <c r="WFA22">
        <v>-581882.42001899995</v>
      </c>
      <c r="WFB22">
        <v>-597521.20557500003</v>
      </c>
      <c r="WFC22">
        <v>-605038.43069299997</v>
      </c>
      <c r="WFD22">
        <v>-608904.61567800003</v>
      </c>
      <c r="WFE22">
        <v>-610784.60578999994</v>
      </c>
      <c r="WFF22">
        <v>-873214.03129700001</v>
      </c>
      <c r="WFG22">
        <v>-818197.46268700005</v>
      </c>
      <c r="WFH22">
        <v>-781383.08341399999</v>
      </c>
      <c r="WFI22">
        <v>-762236.20769199997</v>
      </c>
      <c r="WFJ22">
        <v>-760004.583965</v>
      </c>
      <c r="WFK22">
        <v>-773450.25497899996</v>
      </c>
      <c r="WFL22">
        <v>-800511.13231500005</v>
      </c>
      <c r="WFM22">
        <v>-837956.49804400001</v>
      </c>
      <c r="WFN22">
        <v>-911793.67030200001</v>
      </c>
      <c r="WFO22">
        <v>-953283.63483700005</v>
      </c>
      <c r="WFP22">
        <v>-960252.312852</v>
      </c>
      <c r="WFQ22">
        <v>-868316.84002899996</v>
      </c>
      <c r="WFR22">
        <v>-811282.60076900001</v>
      </c>
      <c r="WFS22">
        <v>-771844.27690699999</v>
      </c>
      <c r="WFT22">
        <v>-749311.06383899995</v>
      </c>
      <c r="WFU22">
        <v>-742756.32552900002</v>
      </c>
      <c r="WFV22">
        <v>-750770.18209899997</v>
      </c>
      <c r="WFW22">
        <v>-771162.29948799999</v>
      </c>
      <c r="WFX22">
        <v>-863060.321964</v>
      </c>
      <c r="WFY22">
        <v>-882952.77883199998</v>
      </c>
      <c r="WFZ22">
        <v>-891277.69324699999</v>
      </c>
      <c r="WGA22">
        <v>-894778.40943600005</v>
      </c>
      <c r="WGB22">
        <v>-765433.04836799996</v>
      </c>
      <c r="WGC22">
        <v>-733034.34297899995</v>
      </c>
      <c r="WGD22">
        <v>-750886.09914099996</v>
      </c>
      <c r="WGE22">
        <v>-782731.58083500003</v>
      </c>
      <c r="WGF22">
        <v>-820688.68492000003</v>
      </c>
      <c r="WGG22">
        <v>-855559.98790099996</v>
      </c>
      <c r="WGH22">
        <v>-885069.83091899997</v>
      </c>
      <c r="WGI22">
        <v>-910510.98005000001</v>
      </c>
      <c r="WGJ22">
        <v>-938041.66517599998</v>
      </c>
      <c r="WGK22">
        <v>-954644.23644100002</v>
      </c>
      <c r="WGL22">
        <v>-960252.312852</v>
      </c>
      <c r="WGM22">
        <v>-752680.175529</v>
      </c>
      <c r="WGN22">
        <v>-716030.30630399997</v>
      </c>
      <c r="WGO22">
        <v>-728414.24623000005</v>
      </c>
      <c r="WGP22">
        <v>-757830.71087800001</v>
      </c>
      <c r="WGQ22">
        <v>-790026.27404299995</v>
      </c>
      <c r="WGR22">
        <v>-824414.70787699998</v>
      </c>
      <c r="WGS22">
        <v>-855911.53825800004</v>
      </c>
      <c r="WGT22">
        <v>-877087.79305700003</v>
      </c>
      <c r="WGU22">
        <v>-887202.37629199994</v>
      </c>
      <c r="WGV22">
        <v>-892342.96101900004</v>
      </c>
      <c r="WGW22">
        <v>-894778.40943600005</v>
      </c>
      <c r="WGX22">
        <v>-1321343.9146799999</v>
      </c>
      <c r="WGY22">
        <v>-1237026.2741</v>
      </c>
      <c r="WGZ22">
        <v>-1180017.5943700001</v>
      </c>
      <c r="WHA22">
        <v>-1149435.0329499999</v>
      </c>
      <c r="WHB22">
        <v>-1144057.4259899999</v>
      </c>
      <c r="WHC22">
        <v>-1161928.4280600001</v>
      </c>
      <c r="WHD22">
        <v>-1199862.62044</v>
      </c>
      <c r="WHE22">
        <v>-1252953.6535499999</v>
      </c>
      <c r="WHF22">
        <v>-1357203.7298399999</v>
      </c>
      <c r="WHG22">
        <v>-1415548.7933499999</v>
      </c>
      <c r="WHH22">
        <v>-1425259.15861</v>
      </c>
      <c r="WHI22">
        <v>-1311549.5321500001</v>
      </c>
      <c r="WHJ22">
        <v>-1223196.55027</v>
      </c>
      <c r="WHK22">
        <v>-1160939.9813600001</v>
      </c>
      <c r="WHL22">
        <v>-1123584.7452400001</v>
      </c>
      <c r="WHM22">
        <v>-1109560.90912</v>
      </c>
      <c r="WHN22">
        <v>-1116568.2823000001</v>
      </c>
      <c r="WHO22">
        <v>-1141164.95478</v>
      </c>
      <c r="WHP22">
        <v>-1254877.8006500001</v>
      </c>
      <c r="WHQ22">
        <v>-1279921.2659</v>
      </c>
      <c r="WHR22">
        <v>-1290194.4805000001</v>
      </c>
      <c r="WHS22">
        <v>-1294311.3517799999</v>
      </c>
      <c r="WHT22">
        <v>-1156050.76694</v>
      </c>
      <c r="WHU22">
        <v>-1103474.1889500001</v>
      </c>
      <c r="WHV22">
        <v>-1127297.4540599999</v>
      </c>
      <c r="WHW22">
        <v>-1172340.21172</v>
      </c>
      <c r="WHX22">
        <v>-1226525.54516</v>
      </c>
      <c r="WHY22">
        <v>-1276441.8738800001</v>
      </c>
      <c r="WHZ22">
        <v>-1318680.19359</v>
      </c>
      <c r="WIA22">
        <v>-1355014.19288</v>
      </c>
      <c r="WIB22">
        <v>-1394061.40178</v>
      </c>
      <c r="WIC22">
        <v>-1417444.7116100001</v>
      </c>
      <c r="WID22">
        <v>-1425259.15861</v>
      </c>
      <c r="WIE22">
        <v>-1132078.83445</v>
      </c>
      <c r="WIF22">
        <v>-1069371.02501</v>
      </c>
      <c r="WIG22">
        <v>-1081282.5112399999</v>
      </c>
      <c r="WIH22">
        <v>-1118174.0042699999</v>
      </c>
      <c r="WII22">
        <v>-1159933.4931000001</v>
      </c>
      <c r="WIJ22">
        <v>-1204619.0731899999</v>
      </c>
      <c r="WIK22">
        <v>-1245271.83002</v>
      </c>
      <c r="WIL22">
        <v>-1272318.6089399999</v>
      </c>
      <c r="WIM22">
        <v>-1285093.14754</v>
      </c>
      <c r="WIN22">
        <v>-1291447.28895</v>
      </c>
      <c r="WIO22">
        <v>-1294311.3517799999</v>
      </c>
      <c r="WIP22">
        <v>-248477.765644</v>
      </c>
      <c r="WIQ22">
        <v>-248477.765644</v>
      </c>
      <c r="WIR22">
        <v>-248477.765644</v>
      </c>
      <c r="WIS22">
        <v>-248477.765644</v>
      </c>
      <c r="WIT22">
        <v>-248477.765644</v>
      </c>
      <c r="WIU22">
        <v>-248477.765644</v>
      </c>
      <c r="WIV22">
        <v>-248477.765644</v>
      </c>
      <c r="WIW22">
        <v>-248477.765644</v>
      </c>
      <c r="WIX22">
        <v>-248477.765644</v>
      </c>
      <c r="WIY22">
        <v>-248477.765644</v>
      </c>
      <c r="WIZ22">
        <v>-248477.765644</v>
      </c>
      <c r="WJA22">
        <v>-248165.613664</v>
      </c>
      <c r="WJB22">
        <v>-248165.613664</v>
      </c>
      <c r="WJC22">
        <v>-248165.613664</v>
      </c>
      <c r="WJD22">
        <v>-248165.613664</v>
      </c>
      <c r="WJE22">
        <v>-248165.613664</v>
      </c>
      <c r="WJF22">
        <v>-248165.613664</v>
      </c>
      <c r="WJG22">
        <v>-248165.613664</v>
      </c>
      <c r="WJH22">
        <v>-248165.613664</v>
      </c>
      <c r="WJI22">
        <v>-248165.613664</v>
      </c>
      <c r="WJJ22">
        <v>-248165.613664</v>
      </c>
      <c r="WJK22">
        <v>-248165.613664</v>
      </c>
      <c r="WJL22">
        <v>-248477.765644</v>
      </c>
      <c r="WJM22">
        <v>-248477.765644</v>
      </c>
      <c r="WJN22">
        <v>-248477.765644</v>
      </c>
      <c r="WJO22">
        <v>-248477.765644</v>
      </c>
      <c r="WJP22">
        <v>-248477.765644</v>
      </c>
      <c r="WJQ22">
        <v>-248477.765644</v>
      </c>
      <c r="WJR22">
        <v>-248477.765644</v>
      </c>
      <c r="WJS22">
        <v>-248477.765644</v>
      </c>
      <c r="WJT22">
        <v>-248477.765644</v>
      </c>
      <c r="WJU22">
        <v>-248477.765644</v>
      </c>
      <c r="WJV22">
        <v>-248477.765644</v>
      </c>
      <c r="WJW22">
        <v>-248165.613664</v>
      </c>
      <c r="WJX22">
        <v>-248165.613664</v>
      </c>
      <c r="WJY22">
        <v>-248165.613664</v>
      </c>
      <c r="WJZ22">
        <v>-248165.613664</v>
      </c>
      <c r="WKA22">
        <v>-248165.613664</v>
      </c>
      <c r="WKB22">
        <v>-248165.613664</v>
      </c>
      <c r="WKC22">
        <v>-248165.613664</v>
      </c>
      <c r="WKD22">
        <v>-248165.613664</v>
      </c>
      <c r="WKE22">
        <v>-248165.613664</v>
      </c>
      <c r="WKF22">
        <v>-248165.613664</v>
      </c>
      <c r="WKG22">
        <v>-248165.613664</v>
      </c>
      <c r="WKH22">
        <v>-364772.75136499997</v>
      </c>
      <c r="WKI22">
        <v>-364772.75136499997</v>
      </c>
      <c r="WKJ22">
        <v>-364772.75136499997</v>
      </c>
      <c r="WKK22">
        <v>-364772.75136499997</v>
      </c>
      <c r="WKL22">
        <v>-364772.75136499997</v>
      </c>
      <c r="WKM22">
        <v>-364772.75136499997</v>
      </c>
      <c r="WKN22">
        <v>-364772.75136499997</v>
      </c>
      <c r="WKO22">
        <v>-364772.75136499997</v>
      </c>
      <c r="WKP22">
        <v>-364772.75136499997</v>
      </c>
      <c r="WKQ22">
        <v>-364772.75136499997</v>
      </c>
      <c r="WKR22">
        <v>-364772.75136499997</v>
      </c>
      <c r="WKS22">
        <v>-364180.54161399999</v>
      </c>
      <c r="WKT22">
        <v>-364180.54161399999</v>
      </c>
      <c r="WKU22">
        <v>-364180.54161399999</v>
      </c>
      <c r="WKV22">
        <v>-364180.54161399999</v>
      </c>
      <c r="WKW22">
        <v>-364180.54161399999</v>
      </c>
      <c r="WKX22">
        <v>-364180.54161399999</v>
      </c>
      <c r="WKY22">
        <v>-364180.54161399999</v>
      </c>
      <c r="WKZ22">
        <v>-364180.54161399999</v>
      </c>
      <c r="WLA22">
        <v>-364180.54161399999</v>
      </c>
      <c r="WLB22">
        <v>-364180.54161399999</v>
      </c>
      <c r="WLC22">
        <v>-364180.54161399999</v>
      </c>
      <c r="WLD22">
        <v>-364772.75136499997</v>
      </c>
      <c r="WLE22">
        <v>-364772.75136499997</v>
      </c>
      <c r="WLF22">
        <v>-364772.75136499997</v>
      </c>
      <c r="WLG22">
        <v>-364772.75136499997</v>
      </c>
      <c r="WLH22">
        <v>-364772.75136499997</v>
      </c>
      <c r="WLI22">
        <v>-364772.75136499997</v>
      </c>
      <c r="WLJ22">
        <v>-364772.75136499997</v>
      </c>
      <c r="WLK22">
        <v>-364772.75136499997</v>
      </c>
      <c r="WLL22">
        <v>-364772.75136499997</v>
      </c>
      <c r="WLM22">
        <v>-364772.75136499997</v>
      </c>
      <c r="WLN22">
        <v>-364772.75136499997</v>
      </c>
      <c r="WLO22">
        <v>-364180.54161399999</v>
      </c>
      <c r="WLP22">
        <v>-364180.54161399999</v>
      </c>
      <c r="WLQ22">
        <v>-364180.54161399999</v>
      </c>
      <c r="WLR22">
        <v>-364180.54161399999</v>
      </c>
      <c r="WLS22">
        <v>-364180.54161399999</v>
      </c>
      <c r="WLT22">
        <v>-364180.54161399999</v>
      </c>
      <c r="WLU22">
        <v>-364180.54161399999</v>
      </c>
      <c r="WLV22">
        <v>-364180.54161399999</v>
      </c>
      <c r="WLW22">
        <v>-364180.54161399999</v>
      </c>
      <c r="WLX22">
        <v>-364180.54161399999</v>
      </c>
      <c r="WLY22">
        <v>-364180.54161399999</v>
      </c>
      <c r="WLZ22">
        <v>-527474.986898</v>
      </c>
      <c r="WMA22">
        <v>-527474.986898</v>
      </c>
      <c r="WMB22">
        <v>-527474.986898</v>
      </c>
      <c r="WMC22">
        <v>-527474.986898</v>
      </c>
      <c r="WMD22">
        <v>-527474.986898</v>
      </c>
      <c r="WME22">
        <v>-527474.986898</v>
      </c>
      <c r="WMF22">
        <v>-527474.986898</v>
      </c>
      <c r="WMG22">
        <v>-527474.986898</v>
      </c>
      <c r="WMH22">
        <v>-527474.986898</v>
      </c>
      <c r="WMI22">
        <v>-527474.986898</v>
      </c>
      <c r="WMJ22">
        <v>-527474.986898</v>
      </c>
      <c r="WMK22">
        <v>-526322.66160500003</v>
      </c>
      <c r="WML22">
        <v>-526322.66160500003</v>
      </c>
      <c r="WMM22">
        <v>-526322.66160500003</v>
      </c>
      <c r="WMN22">
        <v>-526322.66160500003</v>
      </c>
      <c r="WMO22">
        <v>-526322.66160500003</v>
      </c>
      <c r="WMP22">
        <v>-526322.66160500003</v>
      </c>
      <c r="WMQ22">
        <v>-526322.66160500003</v>
      </c>
      <c r="WMR22">
        <v>-526322.66160500003</v>
      </c>
      <c r="WMS22">
        <v>-526322.66160500003</v>
      </c>
      <c r="WMT22">
        <v>-526322.66160500003</v>
      </c>
      <c r="WMU22">
        <v>-526322.66160500003</v>
      </c>
      <c r="WMV22">
        <v>-527474.986898</v>
      </c>
      <c r="WMW22">
        <v>-527474.986898</v>
      </c>
      <c r="WMX22">
        <v>-527474.986898</v>
      </c>
      <c r="WMY22">
        <v>-527474.986898</v>
      </c>
      <c r="WMZ22">
        <v>-527474.986898</v>
      </c>
      <c r="WNA22">
        <v>-527474.986898</v>
      </c>
      <c r="WNB22">
        <v>-527474.986898</v>
      </c>
      <c r="WNC22">
        <v>-527474.986898</v>
      </c>
      <c r="WND22">
        <v>-527474.986898</v>
      </c>
      <c r="WNE22">
        <v>-527474.986898</v>
      </c>
      <c r="WNF22">
        <v>-527474.986898</v>
      </c>
      <c r="WNG22">
        <v>-526322.66160500003</v>
      </c>
      <c r="WNH22">
        <v>-526322.66160500003</v>
      </c>
      <c r="WNI22">
        <v>-526322.66160500003</v>
      </c>
      <c r="WNJ22">
        <v>-526322.66160500003</v>
      </c>
      <c r="WNK22">
        <v>-526322.66160500003</v>
      </c>
      <c r="WNL22">
        <v>-526322.66160500003</v>
      </c>
      <c r="WNM22">
        <v>-526322.66160500003</v>
      </c>
      <c r="WNN22">
        <v>-526322.66160500003</v>
      </c>
      <c r="WNO22">
        <v>-526322.66160500003</v>
      </c>
      <c r="WNP22">
        <v>-526322.66160500003</v>
      </c>
      <c r="WNQ22">
        <v>-526322.66160500003</v>
      </c>
      <c r="WNR22">
        <v>-32319.943095499999</v>
      </c>
      <c r="WNS22">
        <v>-32319.943095499999</v>
      </c>
      <c r="WNT22">
        <v>-32319.943095499999</v>
      </c>
      <c r="WNU22">
        <v>-32319.943095499999</v>
      </c>
      <c r="WNV22">
        <v>-32319.943095499999</v>
      </c>
      <c r="WNW22">
        <v>-32319.943095499999</v>
      </c>
      <c r="WNX22">
        <v>-32319.943095499999</v>
      </c>
      <c r="WNY22">
        <v>-32319.943095499999</v>
      </c>
      <c r="WNZ22">
        <v>-32319.943095499999</v>
      </c>
      <c r="WOA22">
        <v>-32319.943095499999</v>
      </c>
      <c r="WOB22">
        <v>-32319.943095499999</v>
      </c>
      <c r="WOC22">
        <v>-32319.943095499999</v>
      </c>
      <c r="WOD22">
        <v>-32319.943095499999</v>
      </c>
      <c r="WOE22">
        <v>-32319.943095499999</v>
      </c>
      <c r="WOF22">
        <v>-32319.943095499999</v>
      </c>
      <c r="WOG22">
        <v>-32319.943095499999</v>
      </c>
      <c r="WOH22">
        <v>-32319.943095499999</v>
      </c>
      <c r="WOI22">
        <v>-32319.943095499999</v>
      </c>
      <c r="WOJ22">
        <v>-32319.943095499999</v>
      </c>
      <c r="WOK22">
        <v>-32319.943095499999</v>
      </c>
      <c r="WOL22">
        <v>-32319.943095499999</v>
      </c>
      <c r="WOM22">
        <v>-32319.943095499999</v>
      </c>
      <c r="WON22">
        <v>-32319.943095499999</v>
      </c>
      <c r="WOO22">
        <v>-32319.943095499999</v>
      </c>
      <c r="WOP22">
        <v>-32319.943095499999</v>
      </c>
      <c r="WOQ22">
        <v>-32319.943095499999</v>
      </c>
      <c r="WOR22">
        <v>-32319.943095499999</v>
      </c>
      <c r="WOS22">
        <v>-32319.943095499999</v>
      </c>
      <c r="WOT22">
        <v>-32319.943095499999</v>
      </c>
      <c r="WOU22">
        <v>-32319.943095499999</v>
      </c>
      <c r="WOV22">
        <v>-32319.943095499999</v>
      </c>
      <c r="WOW22">
        <v>-32319.943095499999</v>
      </c>
      <c r="WOX22">
        <v>-32319.943095499999</v>
      </c>
      <c r="WOY22">
        <v>-32319.943095499999</v>
      </c>
      <c r="WOZ22">
        <v>-32319.943095499999</v>
      </c>
      <c r="WPA22">
        <v>-32319.943095499999</v>
      </c>
      <c r="WPB22">
        <v>-32319.943095499999</v>
      </c>
      <c r="WPC22">
        <v>-32319.943095499999</v>
      </c>
      <c r="WPD22">
        <v>-32319.943095499999</v>
      </c>
      <c r="WPE22">
        <v>-32319.943095499999</v>
      </c>
      <c r="WPF22">
        <v>-32319.943095499999</v>
      </c>
      <c r="WPG22">
        <v>-32319.943095499999</v>
      </c>
      <c r="WPH22">
        <v>-32319.943095499999</v>
      </c>
      <c r="WPI22">
        <v>-32319.943095499999</v>
      </c>
      <c r="WPJ22">
        <v>-62388.641781099999</v>
      </c>
      <c r="WPK22">
        <v>-62388.641781099999</v>
      </c>
      <c r="WPL22">
        <v>-62388.641781099999</v>
      </c>
      <c r="WPM22">
        <v>-62388.641781099999</v>
      </c>
      <c r="WPN22">
        <v>-62388.641781099999</v>
      </c>
      <c r="WPO22">
        <v>-62388.641781099999</v>
      </c>
      <c r="WPP22">
        <v>-62388.641781099999</v>
      </c>
      <c r="WPQ22">
        <v>-62388.641781099999</v>
      </c>
      <c r="WPR22">
        <v>-62388.641781099999</v>
      </c>
      <c r="WPS22">
        <v>-62388.641781099999</v>
      </c>
      <c r="WPT22">
        <v>-62388.641781099999</v>
      </c>
      <c r="WPU22">
        <v>-62388.641781099999</v>
      </c>
      <c r="WPV22">
        <v>-62388.641781099999</v>
      </c>
      <c r="WPW22">
        <v>-62388.641781099999</v>
      </c>
      <c r="WPX22">
        <v>-62388.641781099999</v>
      </c>
      <c r="WPY22">
        <v>-62388.641781099999</v>
      </c>
      <c r="WPZ22">
        <v>-62388.641781099999</v>
      </c>
      <c r="WQA22">
        <v>-62388.641781099999</v>
      </c>
      <c r="WQB22">
        <v>-62388.641781099999</v>
      </c>
      <c r="WQC22">
        <v>-62388.641781099999</v>
      </c>
      <c r="WQD22">
        <v>-62388.641781099999</v>
      </c>
      <c r="WQE22">
        <v>-62388.641781099999</v>
      </c>
      <c r="WQF22">
        <v>-62388.641781099999</v>
      </c>
      <c r="WQG22">
        <v>-62388.641781099999</v>
      </c>
      <c r="WQH22">
        <v>-62388.641781099999</v>
      </c>
      <c r="WQI22">
        <v>-62388.641781099999</v>
      </c>
      <c r="WQJ22">
        <v>-62388.641781099999</v>
      </c>
      <c r="WQK22">
        <v>-62388.641781099999</v>
      </c>
      <c r="WQL22">
        <v>-62388.641781099999</v>
      </c>
      <c r="WQM22">
        <v>-62388.641781099999</v>
      </c>
      <c r="WQN22">
        <v>-62388.641781099999</v>
      </c>
      <c r="WQO22">
        <v>-62388.641781099999</v>
      </c>
      <c r="WQP22">
        <v>-62388.641781099999</v>
      </c>
      <c r="WQQ22">
        <v>-62388.641781099999</v>
      </c>
      <c r="WQR22">
        <v>-62388.641781099999</v>
      </c>
      <c r="WQS22">
        <v>-62388.641781099999</v>
      </c>
      <c r="WQT22">
        <v>-62388.641781099999</v>
      </c>
      <c r="WQU22">
        <v>-62388.641781099999</v>
      </c>
      <c r="WQV22">
        <v>-62388.641781099999</v>
      </c>
      <c r="WQW22">
        <v>-62388.641781099999</v>
      </c>
      <c r="WQX22">
        <v>-62388.641781099999</v>
      </c>
      <c r="WQY22">
        <v>-62388.641781099999</v>
      </c>
      <c r="WQZ22">
        <v>-62388.641781099999</v>
      </c>
      <c r="WRA22">
        <v>-62388.641781099999</v>
      </c>
      <c r="WRB22">
        <v>-122526.039152</v>
      </c>
      <c r="WRC22">
        <v>-122526.039152</v>
      </c>
      <c r="WRD22">
        <v>-122526.039152</v>
      </c>
      <c r="WRE22">
        <v>-122526.039152</v>
      </c>
      <c r="WRF22">
        <v>-122526.039152</v>
      </c>
      <c r="WRG22">
        <v>-122526.039152</v>
      </c>
      <c r="WRH22">
        <v>-122526.039152</v>
      </c>
      <c r="WRI22">
        <v>-122526.039152</v>
      </c>
      <c r="WRJ22">
        <v>-122526.039152</v>
      </c>
      <c r="WRK22">
        <v>-122526.039152</v>
      </c>
      <c r="WRL22">
        <v>-122526.039152</v>
      </c>
      <c r="WRM22">
        <v>-122526.039152</v>
      </c>
      <c r="WRN22">
        <v>-122526.039152</v>
      </c>
      <c r="WRO22">
        <v>-122526.039152</v>
      </c>
      <c r="WRP22">
        <v>-122526.039152</v>
      </c>
      <c r="WRQ22">
        <v>-122526.039152</v>
      </c>
      <c r="WRR22">
        <v>-122526.039152</v>
      </c>
      <c r="WRS22">
        <v>-122526.039152</v>
      </c>
      <c r="WRT22">
        <v>-122526.039152</v>
      </c>
      <c r="WRU22">
        <v>-122526.039152</v>
      </c>
      <c r="WRV22">
        <v>-122526.039152</v>
      </c>
      <c r="WRW22">
        <v>-122526.039152</v>
      </c>
      <c r="WRX22">
        <v>-122526.039152</v>
      </c>
      <c r="WRY22">
        <v>-122526.039152</v>
      </c>
      <c r="WRZ22">
        <v>-122526.039152</v>
      </c>
      <c r="WSA22">
        <v>-122526.039152</v>
      </c>
      <c r="WSB22">
        <v>-122526.039152</v>
      </c>
      <c r="WSC22">
        <v>-122526.039152</v>
      </c>
      <c r="WSD22">
        <v>-122526.039152</v>
      </c>
      <c r="WSE22">
        <v>-122526.039152</v>
      </c>
      <c r="WSF22">
        <v>-122526.039152</v>
      </c>
      <c r="WSG22">
        <v>-122526.039152</v>
      </c>
      <c r="WSH22">
        <v>-122526.039152</v>
      </c>
      <c r="WSI22">
        <v>-122526.039152</v>
      </c>
      <c r="WSJ22">
        <v>-122526.039152</v>
      </c>
      <c r="WSK22">
        <v>-122526.039152</v>
      </c>
      <c r="WSL22">
        <v>-122526.039152</v>
      </c>
      <c r="WSM22">
        <v>-122526.039152</v>
      </c>
      <c r="WSN22">
        <v>-122526.039152</v>
      </c>
      <c r="WSO22">
        <v>-122526.039152</v>
      </c>
      <c r="WSP22">
        <v>-122526.039152</v>
      </c>
      <c r="WSQ22">
        <v>-122526.039152</v>
      </c>
      <c r="WSR22">
        <v>-122526.039152</v>
      </c>
      <c r="WSS22">
        <v>-122526.039152</v>
      </c>
      <c r="WST22">
        <v>-76321.147290399997</v>
      </c>
      <c r="WSU22">
        <v>-76321.147290399997</v>
      </c>
      <c r="WSV22">
        <v>-76321.147290399997</v>
      </c>
      <c r="WSW22">
        <v>-76321.147290399997</v>
      </c>
      <c r="WSX22">
        <v>-76321.147290399997</v>
      </c>
      <c r="WSY22">
        <v>-76321.147290399997</v>
      </c>
      <c r="WSZ22">
        <v>-76321.147290399997</v>
      </c>
      <c r="WTA22">
        <v>-76321.147290399997</v>
      </c>
      <c r="WTB22">
        <v>-76321.147290399997</v>
      </c>
      <c r="WTC22">
        <v>-76321.147290399997</v>
      </c>
      <c r="WTD22">
        <v>-76321.147290399997</v>
      </c>
      <c r="WTE22">
        <v>-76321.147290399997</v>
      </c>
      <c r="WTF22">
        <v>-76321.147290399997</v>
      </c>
      <c r="WTG22">
        <v>-76321.147290399997</v>
      </c>
      <c r="WTH22">
        <v>-76321.147290399997</v>
      </c>
      <c r="WTI22">
        <v>-76321.147290399997</v>
      </c>
      <c r="WTJ22">
        <v>-76321.147290399997</v>
      </c>
      <c r="WTK22">
        <v>-76321.147290399997</v>
      </c>
      <c r="WTL22">
        <v>-76321.147290399997</v>
      </c>
      <c r="WTM22">
        <v>-76321.147290399997</v>
      </c>
      <c r="WTN22">
        <v>-76321.147290399997</v>
      </c>
      <c r="WTO22">
        <v>-76321.147290399997</v>
      </c>
      <c r="WTP22">
        <v>-76321.147290399997</v>
      </c>
      <c r="WTQ22">
        <v>-76321.147290399997</v>
      </c>
      <c r="WTR22">
        <v>-76321.147290399997</v>
      </c>
      <c r="WTS22">
        <v>-76321.147290399997</v>
      </c>
      <c r="WTT22">
        <v>-76321.147290399997</v>
      </c>
      <c r="WTU22">
        <v>-76321.147290399997</v>
      </c>
      <c r="WTV22">
        <v>-76321.147290399997</v>
      </c>
      <c r="WTW22">
        <v>-76321.147290399997</v>
      </c>
      <c r="WTX22">
        <v>-76321.147290399997</v>
      </c>
      <c r="WTY22">
        <v>-76321.147290399997</v>
      </c>
      <c r="WTZ22">
        <v>-76321.147290399997</v>
      </c>
      <c r="WUA22">
        <v>-76321.147290399997</v>
      </c>
      <c r="WUB22">
        <v>-76321.147290399997</v>
      </c>
      <c r="WUC22">
        <v>-76321.147290399997</v>
      </c>
      <c r="WUD22">
        <v>-76321.147290399997</v>
      </c>
      <c r="WUE22">
        <v>-76321.147290399997</v>
      </c>
      <c r="WUF22">
        <v>-76321.147290399997</v>
      </c>
      <c r="WUG22">
        <v>-76321.147290399997</v>
      </c>
      <c r="WUH22">
        <v>-76321.147290399997</v>
      </c>
      <c r="WUI22">
        <v>-76321.147290399997</v>
      </c>
      <c r="WUJ22">
        <v>-76321.147290399997</v>
      </c>
      <c r="WUK22">
        <v>-76321.147290399997</v>
      </c>
      <c r="WUL22">
        <v>-147326.14796199999</v>
      </c>
      <c r="WUM22">
        <v>-147326.14796199999</v>
      </c>
      <c r="WUN22">
        <v>-147326.14796199999</v>
      </c>
      <c r="WUO22">
        <v>-147326.14796199999</v>
      </c>
      <c r="WUP22">
        <v>-147326.14796199999</v>
      </c>
      <c r="WUQ22">
        <v>-147326.14796199999</v>
      </c>
      <c r="WUR22">
        <v>-147326.14796199999</v>
      </c>
      <c r="WUS22">
        <v>-147326.14796199999</v>
      </c>
      <c r="WUT22">
        <v>-147326.14796199999</v>
      </c>
      <c r="WUU22">
        <v>-147326.14796199999</v>
      </c>
      <c r="WUV22">
        <v>-147326.14796199999</v>
      </c>
      <c r="WUW22">
        <v>-147326.14796199999</v>
      </c>
      <c r="WUX22">
        <v>-147326.14796199999</v>
      </c>
      <c r="WUY22">
        <v>-147326.14796199999</v>
      </c>
      <c r="WUZ22">
        <v>-147326.14796199999</v>
      </c>
      <c r="WVA22">
        <v>-147326.14796199999</v>
      </c>
      <c r="WVB22">
        <v>-147326.14796199999</v>
      </c>
      <c r="WVC22">
        <v>-147326.14796199999</v>
      </c>
      <c r="WVD22">
        <v>-147326.14796199999</v>
      </c>
      <c r="WVE22">
        <v>-147326.14796199999</v>
      </c>
      <c r="WVF22">
        <v>-147326.14796199999</v>
      </c>
      <c r="WVG22">
        <v>-147326.14796199999</v>
      </c>
      <c r="WVH22">
        <v>-147326.14796199999</v>
      </c>
      <c r="WVI22">
        <v>-147326.14796199999</v>
      </c>
      <c r="WVJ22">
        <v>-147326.14796199999</v>
      </c>
      <c r="WVK22">
        <v>-147326.14796199999</v>
      </c>
      <c r="WVL22">
        <v>-147326.14796199999</v>
      </c>
      <c r="WVM22">
        <v>-147326.14796199999</v>
      </c>
      <c r="WVN22">
        <v>-147326.14796199999</v>
      </c>
      <c r="WVO22">
        <v>-147326.14796199999</v>
      </c>
      <c r="WVP22">
        <v>-147326.14796199999</v>
      </c>
      <c r="WVQ22">
        <v>-147326.14796199999</v>
      </c>
      <c r="WVR22">
        <v>-147326.14796199999</v>
      </c>
      <c r="WVS22">
        <v>-147326.14796199999</v>
      </c>
      <c r="WVT22">
        <v>-147326.14796199999</v>
      </c>
      <c r="WVU22">
        <v>-147326.14796199999</v>
      </c>
      <c r="WVV22">
        <v>-147326.14796199999</v>
      </c>
      <c r="WVW22">
        <v>-147326.14796199999</v>
      </c>
      <c r="WVX22">
        <v>-147326.14796199999</v>
      </c>
      <c r="WVY22">
        <v>-147326.14796199999</v>
      </c>
      <c r="WVZ22">
        <v>-147326.14796199999</v>
      </c>
      <c r="WWA22">
        <v>-147326.14796199999</v>
      </c>
      <c r="WWB22">
        <v>-147326.14796199999</v>
      </c>
      <c r="WWC22">
        <v>-147326.14796199999</v>
      </c>
      <c r="WWD22">
        <v>-289336.14930699999</v>
      </c>
      <c r="WWE22">
        <v>-289336.14930699999</v>
      </c>
      <c r="WWF22">
        <v>-289336.14930699999</v>
      </c>
      <c r="WWG22">
        <v>-289336.14930699999</v>
      </c>
      <c r="WWH22">
        <v>-289336.14930699999</v>
      </c>
      <c r="WWI22">
        <v>-289336.14930699999</v>
      </c>
      <c r="WWJ22">
        <v>-289336.14930699999</v>
      </c>
      <c r="WWK22">
        <v>-289336.14930699999</v>
      </c>
      <c r="WWL22">
        <v>-289336.14930699999</v>
      </c>
      <c r="WWM22">
        <v>-289336.14930699999</v>
      </c>
      <c r="WWN22">
        <v>-289336.14930699999</v>
      </c>
      <c r="WWO22">
        <v>-289336.14930699999</v>
      </c>
      <c r="WWP22">
        <v>-289336.14930699999</v>
      </c>
      <c r="WWQ22">
        <v>-289336.14930699999</v>
      </c>
      <c r="WWR22">
        <v>-289336.14930699999</v>
      </c>
      <c r="WWS22">
        <v>-289336.14930699999</v>
      </c>
      <c r="WWT22">
        <v>-289336.14930699999</v>
      </c>
      <c r="WWU22">
        <v>-289336.14930699999</v>
      </c>
      <c r="WWV22">
        <v>-289336.14930699999</v>
      </c>
      <c r="WWW22">
        <v>-289336.14930699999</v>
      </c>
      <c r="WWX22">
        <v>-289336.14930699999</v>
      </c>
      <c r="WWY22">
        <v>-289336.14930699999</v>
      </c>
      <c r="WWZ22">
        <v>-289336.14930699999</v>
      </c>
      <c r="WXA22">
        <v>-289336.14930699999</v>
      </c>
      <c r="WXB22">
        <v>-289336.14930699999</v>
      </c>
      <c r="WXC22">
        <v>-289336.14930699999</v>
      </c>
      <c r="WXD22">
        <v>-289336.14930699999</v>
      </c>
      <c r="WXE22">
        <v>-289336.14930699999</v>
      </c>
      <c r="WXF22">
        <v>-289336.14930699999</v>
      </c>
      <c r="WXG22">
        <v>-289336.14930699999</v>
      </c>
      <c r="WXH22">
        <v>-289336.14930699999</v>
      </c>
      <c r="WXI22">
        <v>-289336.14930699999</v>
      </c>
      <c r="WXJ22">
        <v>-289336.14930699999</v>
      </c>
      <c r="WXK22">
        <v>-289336.14930699999</v>
      </c>
      <c r="WXL22">
        <v>-289336.14930699999</v>
      </c>
      <c r="WXM22">
        <v>-289336.14930699999</v>
      </c>
      <c r="WXN22">
        <v>-289336.14930699999</v>
      </c>
      <c r="WXO22">
        <v>-289336.14930699999</v>
      </c>
      <c r="WXP22">
        <v>-289336.14930699999</v>
      </c>
      <c r="WXQ22">
        <v>-289336.14930699999</v>
      </c>
      <c r="WXR22">
        <v>-289336.14930699999</v>
      </c>
      <c r="WXS22">
        <v>-289336.14930699999</v>
      </c>
      <c r="WXT22">
        <v>-289336.14930699999</v>
      </c>
      <c r="WXU22">
        <v>-289336.14930699999</v>
      </c>
      <c r="WXV22">
        <v>-136245.803334</v>
      </c>
      <c r="WXW22">
        <v>-136245.803334</v>
      </c>
      <c r="WXX22">
        <v>-136245.803334</v>
      </c>
      <c r="WXY22">
        <v>-136245.803334</v>
      </c>
      <c r="WXZ22">
        <v>-136245.803334</v>
      </c>
      <c r="WYA22">
        <v>-136245.803334</v>
      </c>
      <c r="WYB22">
        <v>-136245.803334</v>
      </c>
      <c r="WYC22">
        <v>-136245.803334</v>
      </c>
      <c r="WYD22">
        <v>-136245.803334</v>
      </c>
      <c r="WYE22">
        <v>-136245.803334</v>
      </c>
      <c r="WYF22">
        <v>-136245.803334</v>
      </c>
      <c r="WYG22">
        <v>-134066.436284</v>
      </c>
      <c r="WYH22">
        <v>-134066.436284</v>
      </c>
      <c r="WYI22">
        <v>-134066.436284</v>
      </c>
      <c r="WYJ22">
        <v>-134066.436284</v>
      </c>
      <c r="WYK22">
        <v>-134066.436284</v>
      </c>
      <c r="WYL22">
        <v>-134066.436284</v>
      </c>
      <c r="WYM22">
        <v>-134066.436284</v>
      </c>
      <c r="WYN22">
        <v>-134066.436284</v>
      </c>
      <c r="WYO22">
        <v>-134066.436284</v>
      </c>
      <c r="WYP22">
        <v>-134066.436284</v>
      </c>
      <c r="WYQ22">
        <v>-134066.436284</v>
      </c>
      <c r="WYR22">
        <v>-136245.803334</v>
      </c>
      <c r="WYS22">
        <v>-136245.803334</v>
      </c>
      <c r="WYT22">
        <v>-136245.803334</v>
      </c>
      <c r="WYU22">
        <v>-136245.803334</v>
      </c>
      <c r="WYV22">
        <v>-136245.803334</v>
      </c>
      <c r="WYW22">
        <v>-136245.803334</v>
      </c>
      <c r="WYX22">
        <v>-136245.803334</v>
      </c>
      <c r="WYY22">
        <v>-136245.803334</v>
      </c>
      <c r="WYZ22">
        <v>-136245.803334</v>
      </c>
      <c r="WZA22">
        <v>-136245.803334</v>
      </c>
      <c r="WZB22">
        <v>-136245.803334</v>
      </c>
      <c r="WZC22">
        <v>-134066.436284</v>
      </c>
      <c r="WZD22">
        <v>-134066.436284</v>
      </c>
      <c r="WZE22">
        <v>-134066.436284</v>
      </c>
      <c r="WZF22">
        <v>-134066.436284</v>
      </c>
      <c r="WZG22">
        <v>-134066.436284</v>
      </c>
      <c r="WZH22">
        <v>-134066.436284</v>
      </c>
      <c r="WZI22">
        <v>-134066.436284</v>
      </c>
      <c r="WZJ22">
        <v>-134066.436284</v>
      </c>
      <c r="WZK22">
        <v>-134066.436284</v>
      </c>
      <c r="WZL22">
        <v>-134066.436284</v>
      </c>
      <c r="WZM22">
        <v>-134066.436284</v>
      </c>
      <c r="WZN22">
        <v>-97013.152625500006</v>
      </c>
      <c r="WZO22">
        <v>-97013.152625500006</v>
      </c>
      <c r="WZP22">
        <v>-97013.152625500006</v>
      </c>
      <c r="WZQ22">
        <v>-97013.152625500006</v>
      </c>
      <c r="WZR22">
        <v>-97013.152625500006</v>
      </c>
      <c r="WZS22">
        <v>-97013.152625500006</v>
      </c>
      <c r="WZT22">
        <v>-97013.152625500006</v>
      </c>
      <c r="WZU22">
        <v>-97013.152625500006</v>
      </c>
      <c r="WZV22">
        <v>-97013.152625500006</v>
      </c>
      <c r="WZW22">
        <v>-97013.152625500006</v>
      </c>
      <c r="WZX22">
        <v>-97013.152625500006</v>
      </c>
      <c r="WZY22">
        <v>-92734.8644393</v>
      </c>
      <c r="WZZ22">
        <v>-92734.8644393</v>
      </c>
      <c r="XAA22">
        <v>-92734.8644393</v>
      </c>
      <c r="XAB22">
        <v>-92734.8644393</v>
      </c>
      <c r="XAC22">
        <v>-92734.8644393</v>
      </c>
      <c r="XAD22">
        <v>-92734.8644393</v>
      </c>
      <c r="XAE22">
        <v>-92734.8644393</v>
      </c>
      <c r="XAF22">
        <v>-92734.8644393</v>
      </c>
      <c r="XAG22">
        <v>-92734.8644393</v>
      </c>
      <c r="XAH22">
        <v>-92734.8644393</v>
      </c>
      <c r="XAI22">
        <v>-92734.8644393</v>
      </c>
      <c r="XAJ22">
        <v>-97013.152625500006</v>
      </c>
      <c r="XAK22">
        <v>-97013.152625500006</v>
      </c>
      <c r="XAL22">
        <v>-97013.152625500006</v>
      </c>
      <c r="XAM22">
        <v>-97013.152625500006</v>
      </c>
      <c r="XAN22">
        <v>-97013.152625500006</v>
      </c>
      <c r="XAO22">
        <v>-97013.152625500006</v>
      </c>
      <c r="XAP22">
        <v>-97013.152625500006</v>
      </c>
      <c r="XAQ22">
        <v>-97013.152625500006</v>
      </c>
      <c r="XAR22">
        <v>-97013.152625500006</v>
      </c>
      <c r="XAS22">
        <v>-97013.152625500006</v>
      </c>
      <c r="XAT22">
        <v>-97013.152625500006</v>
      </c>
      <c r="XAU22">
        <v>-92734.8644393</v>
      </c>
      <c r="XAV22">
        <v>-92734.8644393</v>
      </c>
      <c r="XAW22">
        <v>-92734.8644393</v>
      </c>
      <c r="XAX22">
        <v>-92734.8644393</v>
      </c>
      <c r="XAY22">
        <v>-92734.8644393</v>
      </c>
      <c r="XAZ22">
        <v>-92734.8644393</v>
      </c>
      <c r="XBA22">
        <v>-92734.8644393</v>
      </c>
      <c r="XBB22">
        <v>-92734.8644393</v>
      </c>
      <c r="XBC22">
        <v>-92734.8644393</v>
      </c>
      <c r="XBD22">
        <v>-92734.8644393</v>
      </c>
      <c r="XBE22">
        <v>-92734.8644393</v>
      </c>
      <c r="XBF22">
        <v>76937.457000499999</v>
      </c>
      <c r="XBG22">
        <v>76937.457000499999</v>
      </c>
      <c r="XBH22">
        <v>76937.457000499999</v>
      </c>
      <c r="XBI22">
        <v>76937.457000499999</v>
      </c>
      <c r="XBJ22">
        <v>76937.457000499999</v>
      </c>
      <c r="XBK22">
        <v>76937.457000499999</v>
      </c>
      <c r="XBL22">
        <v>76937.457000499999</v>
      </c>
      <c r="XBM22">
        <v>76937.457000499999</v>
      </c>
      <c r="XBN22">
        <v>76937.457000499999</v>
      </c>
      <c r="XBO22">
        <v>76937.457000499999</v>
      </c>
      <c r="XBP22">
        <v>76937.457000499999</v>
      </c>
      <c r="XBQ22">
        <v>85413.587459200004</v>
      </c>
      <c r="XBR22">
        <v>85413.587459200004</v>
      </c>
      <c r="XBS22">
        <v>85413.587459200004</v>
      </c>
      <c r="XBT22">
        <v>85413.587459200004</v>
      </c>
      <c r="XBU22">
        <v>85413.587459200004</v>
      </c>
      <c r="XBV22">
        <v>85413.587459200004</v>
      </c>
      <c r="XBW22">
        <v>85413.587459200004</v>
      </c>
      <c r="XBX22">
        <v>85413.587459200004</v>
      </c>
      <c r="XBY22">
        <v>85413.587459200004</v>
      </c>
      <c r="XBZ22">
        <v>85413.587459200004</v>
      </c>
      <c r="XCA22">
        <v>85413.587459200004</v>
      </c>
      <c r="XCB22">
        <v>76937.457000499999</v>
      </c>
      <c r="XCC22">
        <v>76937.457000499999</v>
      </c>
      <c r="XCD22">
        <v>76937.457000499999</v>
      </c>
      <c r="XCE22">
        <v>76937.457000499999</v>
      </c>
      <c r="XCF22">
        <v>76937.457000499999</v>
      </c>
      <c r="XCG22">
        <v>76937.457000499999</v>
      </c>
      <c r="XCH22">
        <v>76937.457000499999</v>
      </c>
      <c r="XCI22">
        <v>76937.457000499999</v>
      </c>
      <c r="XCJ22">
        <v>76937.457000499999</v>
      </c>
      <c r="XCK22">
        <v>76937.457000499999</v>
      </c>
      <c r="XCL22">
        <v>76937.457000499999</v>
      </c>
      <c r="XCM22">
        <v>85413.587459200004</v>
      </c>
      <c r="XCN22">
        <v>85413.587459200004</v>
      </c>
      <c r="XCO22">
        <v>85413.587459200004</v>
      </c>
      <c r="XCP22">
        <v>85413.587459200004</v>
      </c>
      <c r="XCQ22">
        <v>85413.587459200004</v>
      </c>
      <c r="XCR22">
        <v>85413.587459200004</v>
      </c>
      <c r="XCS22">
        <v>85413.587459200004</v>
      </c>
      <c r="XCT22">
        <v>85413.587459200004</v>
      </c>
      <c r="XCU22">
        <v>85413.587459200004</v>
      </c>
      <c r="XCV22">
        <v>85413.587459200004</v>
      </c>
      <c r="XCW22">
        <v>85413.587459200004</v>
      </c>
      <c r="XCX22">
        <v>-171664.279515</v>
      </c>
      <c r="XCY22">
        <v>-171664.279515</v>
      </c>
      <c r="XCZ22">
        <v>-171664.279515</v>
      </c>
      <c r="XDA22">
        <v>-171664.279515</v>
      </c>
      <c r="XDB22">
        <v>-171664.279515</v>
      </c>
      <c r="XDC22">
        <v>-171664.279515</v>
      </c>
      <c r="XDD22">
        <v>-171664.279515</v>
      </c>
      <c r="XDE22">
        <v>-171664.279515</v>
      </c>
      <c r="XDF22">
        <v>-171664.279515</v>
      </c>
      <c r="XDG22">
        <v>-171664.279515</v>
      </c>
      <c r="XDH22">
        <v>-171664.279515</v>
      </c>
      <c r="XDI22">
        <v>-79796.114904899994</v>
      </c>
      <c r="XDJ22">
        <v>-79796.114904899994</v>
      </c>
      <c r="XDK22">
        <v>-79796.114904899994</v>
      </c>
      <c r="XDL22">
        <v>-79796.114904899994</v>
      </c>
      <c r="XDM22">
        <v>-79796.114904899994</v>
      </c>
      <c r="XDN22">
        <v>-79796.114904899994</v>
      </c>
      <c r="XDO22">
        <v>-79796.114904899994</v>
      </c>
      <c r="XDP22">
        <v>-79796.114904899994</v>
      </c>
      <c r="XDQ22">
        <v>-79796.114904899994</v>
      </c>
      <c r="XDR22">
        <v>-79796.114904899994</v>
      </c>
      <c r="XDS22">
        <v>-79796.114904899994</v>
      </c>
      <c r="XDT22">
        <v>-171664.279515</v>
      </c>
      <c r="XDU22">
        <v>-171664.279515</v>
      </c>
      <c r="XDV22">
        <v>-171664.279515</v>
      </c>
      <c r="XDW22">
        <v>-171664.279515</v>
      </c>
      <c r="XDX22">
        <v>-171664.279515</v>
      </c>
      <c r="XDY22">
        <v>-171664.279515</v>
      </c>
      <c r="XDZ22">
        <v>-171664.279515</v>
      </c>
      <c r="XEA22">
        <v>-171664.279515</v>
      </c>
      <c r="XEB22">
        <v>-171664.279515</v>
      </c>
      <c r="XEC22">
        <v>-171664.279515</v>
      </c>
      <c r="XED22">
        <v>-171664.279515</v>
      </c>
      <c r="XEE22">
        <v>-79796.114904899994</v>
      </c>
      <c r="XEF22">
        <v>-79796.114904899994</v>
      </c>
      <c r="XEG22">
        <v>-79796.114904899994</v>
      </c>
      <c r="XEH22">
        <v>-79796.114904899994</v>
      </c>
      <c r="XEI22">
        <v>-79796.114904899994</v>
      </c>
      <c r="XEJ22">
        <v>-79796.114904899994</v>
      </c>
      <c r="XEK22">
        <v>-79796.114904899994</v>
      </c>
      <c r="XEL22">
        <v>-79796.114904899994</v>
      </c>
      <c r="XEM22">
        <v>-79796.114904899994</v>
      </c>
      <c r="XEN22">
        <v>-79796.114904899994</v>
      </c>
      <c r="XEO22">
        <v>-79796.114904899994</v>
      </c>
      <c r="XEP22">
        <v>-137783.993021</v>
      </c>
      <c r="XEQ22">
        <v>-137783.993021</v>
      </c>
      <c r="XER22">
        <v>-137783.993021</v>
      </c>
      <c r="XES22">
        <v>-137783.993021</v>
      </c>
      <c r="XET22">
        <v>-137783.993021</v>
      </c>
      <c r="XEU22">
        <v>-137783.993021</v>
      </c>
      <c r="XEV22">
        <v>-137783.993021</v>
      </c>
      <c r="XEW22">
        <v>-137783.993021</v>
      </c>
      <c r="XEX22">
        <v>-137783.993021</v>
      </c>
      <c r="XEY22">
        <v>-137783.993021</v>
      </c>
      <c r="XEZ22">
        <v>-137783.993021</v>
      </c>
      <c r="XFA22">
        <v>42561.2514151</v>
      </c>
      <c r="XFB22">
        <v>42561.2514151</v>
      </c>
      <c r="XFC22">
        <v>42561.2514151</v>
      </c>
      <c r="XFD22">
        <v>42561.2514151</v>
      </c>
    </row>
    <row r="23" spans="1:16384" x14ac:dyDescent="0.2">
      <c r="A23">
        <v>2036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92028173.115999997</v>
      </c>
      <c r="CM23">
        <v>92028173.115999997</v>
      </c>
      <c r="CN23">
        <v>92028173.115999997</v>
      </c>
      <c r="CO23">
        <v>92028173.115999997</v>
      </c>
      <c r="CP23">
        <v>92028173.115999997</v>
      </c>
      <c r="CQ23">
        <v>92028173.115999997</v>
      </c>
      <c r="CR23">
        <v>92028173.115999997</v>
      </c>
      <c r="CS23">
        <v>92028173.115999997</v>
      </c>
      <c r="CT23">
        <v>92028173.115999997</v>
      </c>
      <c r="CU23">
        <v>92028173.115999997</v>
      </c>
      <c r="CV23">
        <v>92028173.115999997</v>
      </c>
      <c r="CW23">
        <v>91655714.317000002</v>
      </c>
      <c r="CX23">
        <v>91655714.317000002</v>
      </c>
      <c r="CY23">
        <v>91655714.317000002</v>
      </c>
      <c r="CZ23">
        <v>91655714.317000002</v>
      </c>
      <c r="DA23">
        <v>91655714.317000002</v>
      </c>
      <c r="DB23">
        <v>91655714.317000002</v>
      </c>
      <c r="DC23">
        <v>91655714.317000002</v>
      </c>
      <c r="DD23">
        <v>91655714.317000002</v>
      </c>
      <c r="DE23">
        <v>91655714.317000002</v>
      </c>
      <c r="DF23">
        <v>91586654.209999993</v>
      </c>
      <c r="DG23">
        <v>91380296.460199997</v>
      </c>
      <c r="DH23">
        <v>92910082.545000002</v>
      </c>
      <c r="DI23">
        <v>92906700.850999996</v>
      </c>
      <c r="DJ23">
        <v>92897485.833900005</v>
      </c>
      <c r="DK23">
        <v>92883492.168500006</v>
      </c>
      <c r="DL23">
        <v>92871709.070299998</v>
      </c>
      <c r="DM23">
        <v>92860664.886800006</v>
      </c>
      <c r="DN23">
        <v>92860664.886800006</v>
      </c>
      <c r="DO23">
        <v>92860664.886800006</v>
      </c>
      <c r="DP23">
        <v>92860664.886800006</v>
      </c>
      <c r="DQ23">
        <v>92808718.978599995</v>
      </c>
      <c r="DR23">
        <v>92797689.150999993</v>
      </c>
      <c r="DS23">
        <v>92274621.028300002</v>
      </c>
      <c r="DT23">
        <v>92262837.930199996</v>
      </c>
      <c r="DU23">
        <v>92260627.362900004</v>
      </c>
      <c r="DV23">
        <v>92243691.630400002</v>
      </c>
      <c r="DW23">
        <v>92219448.936700001</v>
      </c>
      <c r="DX23">
        <v>92219448.936700001</v>
      </c>
      <c r="DY23">
        <v>92219448.936700001</v>
      </c>
      <c r="DZ23">
        <v>92052679.230900005</v>
      </c>
      <c r="EA23">
        <v>92041206.797399998</v>
      </c>
      <c r="EB23">
        <v>91905254.675799996</v>
      </c>
      <c r="EC23">
        <v>91804692.135299996</v>
      </c>
      <c r="ED23">
        <v>30111773.128400002</v>
      </c>
      <c r="EE23">
        <v>30111773.128400002</v>
      </c>
      <c r="EF23">
        <v>30111773.128400002</v>
      </c>
      <c r="EG23">
        <v>30111773.128400002</v>
      </c>
      <c r="EH23">
        <v>30111773.128400002</v>
      </c>
      <c r="EI23">
        <v>30111773.128400002</v>
      </c>
      <c r="EJ23">
        <v>30111773.128400002</v>
      </c>
      <c r="EK23">
        <v>30111773.128400002</v>
      </c>
      <c r="EL23">
        <v>30111773.128400002</v>
      </c>
      <c r="EM23">
        <v>29911323.197900001</v>
      </c>
      <c r="EN23">
        <v>29911323.197900001</v>
      </c>
      <c r="EO23">
        <v>31248084.512699999</v>
      </c>
      <c r="EP23">
        <v>31248084.512699999</v>
      </c>
      <c r="EQ23">
        <v>31248084.512699999</v>
      </c>
      <c r="ER23">
        <v>31248084.512699999</v>
      </c>
      <c r="ES23">
        <v>31248084.512699999</v>
      </c>
      <c r="ET23">
        <v>31248084.512699999</v>
      </c>
      <c r="EU23">
        <v>31248084.512699999</v>
      </c>
      <c r="EV23">
        <v>31226274.298599999</v>
      </c>
      <c r="EW23">
        <v>31199814.537599999</v>
      </c>
      <c r="EX23">
        <v>31170235.575599998</v>
      </c>
      <c r="EY23">
        <v>31141418.577500001</v>
      </c>
      <c r="EZ23">
        <v>30620460.6028</v>
      </c>
      <c r="FA23">
        <v>30619298.2161</v>
      </c>
      <c r="FB23">
        <v>30619298.2161</v>
      </c>
      <c r="FC23">
        <v>30616248.413600001</v>
      </c>
      <c r="FD23">
        <v>30616248.413600001</v>
      </c>
      <c r="FE23">
        <v>30616248.413600001</v>
      </c>
      <c r="FF23">
        <v>30616248.413600001</v>
      </c>
      <c r="FG23">
        <v>30616248.413600001</v>
      </c>
      <c r="FH23">
        <v>30526413.839499999</v>
      </c>
      <c r="FI23">
        <v>30330813.409899998</v>
      </c>
      <c r="FJ23">
        <v>30324999.024900001</v>
      </c>
      <c r="FK23">
        <v>33187664.6644</v>
      </c>
      <c r="FL23">
        <v>33187664.6644</v>
      </c>
      <c r="FM23">
        <v>33187664.6644</v>
      </c>
      <c r="FN23">
        <v>33185339.890999999</v>
      </c>
      <c r="FO23">
        <v>33183305.226399999</v>
      </c>
      <c r="FP23">
        <v>33090275.063900001</v>
      </c>
      <c r="FQ23">
        <v>32998649.594500002</v>
      </c>
      <c r="FR23">
        <v>32986486.665600002</v>
      </c>
      <c r="FS23">
        <v>32780535.4527</v>
      </c>
      <c r="FT23">
        <v>32234506.887899999</v>
      </c>
      <c r="FU23">
        <v>32092255.0691</v>
      </c>
      <c r="FV23">
        <v>45109594.012599997</v>
      </c>
      <c r="FW23">
        <v>45109594.012599997</v>
      </c>
      <c r="FX23">
        <v>45109594.012599997</v>
      </c>
      <c r="FY23">
        <v>45109594.012599997</v>
      </c>
      <c r="FZ23">
        <v>45109594.012599997</v>
      </c>
      <c r="GA23">
        <v>45109594.012599997</v>
      </c>
      <c r="GB23">
        <v>45109594.012599997</v>
      </c>
      <c r="GC23">
        <v>45109594.012599997</v>
      </c>
      <c r="GD23">
        <v>45065973.584399998</v>
      </c>
      <c r="GE23">
        <v>45065973.584399998</v>
      </c>
      <c r="GF23">
        <v>44708694.151600003</v>
      </c>
      <c r="GG23">
        <v>44644488.929099999</v>
      </c>
      <c r="GH23">
        <v>44644488.929099999</v>
      </c>
      <c r="GI23">
        <v>44644488.929099999</v>
      </c>
      <c r="GJ23">
        <v>44644488.929099999</v>
      </c>
      <c r="GK23">
        <v>44644488.929099999</v>
      </c>
      <c r="GL23">
        <v>44644488.929099999</v>
      </c>
      <c r="GM23">
        <v>44644488.929099999</v>
      </c>
      <c r="GN23">
        <v>44644488.929099999</v>
      </c>
      <c r="GO23">
        <v>44240714.027900003</v>
      </c>
      <c r="GP23">
        <v>44240714.027900003</v>
      </c>
      <c r="GQ23">
        <v>44194218.5594</v>
      </c>
      <c r="GR23">
        <v>41137156.5031</v>
      </c>
      <c r="GS23">
        <v>41137156.5031</v>
      </c>
      <c r="GT23">
        <v>41113908.7689</v>
      </c>
      <c r="GU23">
        <v>41113908.7689</v>
      </c>
      <c r="GV23">
        <v>41113908.7689</v>
      </c>
      <c r="GW23">
        <v>41105185.990000002</v>
      </c>
      <c r="GX23">
        <v>41081938.2557</v>
      </c>
      <c r="GY23">
        <v>41081938.2557</v>
      </c>
      <c r="GZ23">
        <v>41081938.2557</v>
      </c>
      <c r="HA23">
        <v>41081938.2557</v>
      </c>
      <c r="HB23">
        <v>41059645.5995</v>
      </c>
      <c r="HC23">
        <v>39781169.597999997</v>
      </c>
      <c r="HD23">
        <v>39769545.730899997</v>
      </c>
      <c r="HE23">
        <v>39760822.952100001</v>
      </c>
      <c r="HF23">
        <v>39760822.952100001</v>
      </c>
      <c r="HG23">
        <v>39737575.217799999</v>
      </c>
      <c r="HH23">
        <v>39737575.217799999</v>
      </c>
      <c r="HI23">
        <v>39727409.2095</v>
      </c>
      <c r="HJ23">
        <v>39287840.690700002</v>
      </c>
      <c r="HK23">
        <v>39096547.675399996</v>
      </c>
      <c r="HL23">
        <v>39073299.941200003</v>
      </c>
      <c r="HM23">
        <v>39038428.3398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111941.37265999999</v>
      </c>
      <c r="LG23">
        <v>1970168.69683</v>
      </c>
      <c r="LH23">
        <v>2980768.6979399999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1045791.33529</v>
      </c>
      <c r="LQ23">
        <v>2337557.9603400002</v>
      </c>
      <c r="LR23">
        <v>4780173.7251199996</v>
      </c>
      <c r="LS23">
        <v>6360137.4351000004</v>
      </c>
      <c r="LT23">
        <v>71541.348667800004</v>
      </c>
      <c r="LU23">
        <v>151886.59672900001</v>
      </c>
      <c r="LV23">
        <v>232674.988962</v>
      </c>
      <c r="LW23">
        <v>343030.61782599997</v>
      </c>
      <c r="LX23">
        <v>452712.41612100002</v>
      </c>
      <c r="LY23">
        <v>550133.24434500001</v>
      </c>
      <c r="LZ23">
        <v>559433.80151400005</v>
      </c>
      <c r="MA23">
        <v>587669.58274700004</v>
      </c>
      <c r="MB23">
        <v>1408820.05727</v>
      </c>
      <c r="MC23">
        <v>3387323.6873400002</v>
      </c>
      <c r="MD23">
        <v>3881324.8030900001</v>
      </c>
      <c r="ME23">
        <v>72099.818742000003</v>
      </c>
      <c r="MF23">
        <v>152472.293572</v>
      </c>
      <c r="MG23">
        <v>240555.79147200001</v>
      </c>
      <c r="MH23">
        <v>440772.54891399998</v>
      </c>
      <c r="MI23">
        <v>581062.98618600005</v>
      </c>
      <c r="MJ23">
        <v>1670378.20117</v>
      </c>
      <c r="MK23">
        <v>2387352.2371200002</v>
      </c>
      <c r="ML23">
        <v>5771216.8883400001</v>
      </c>
      <c r="MM23">
        <v>8399783.9065000005</v>
      </c>
      <c r="MN23">
        <v>12055417.1862</v>
      </c>
      <c r="MO23">
        <v>14616231.530300001</v>
      </c>
      <c r="MP23">
        <v>74156870.533700004</v>
      </c>
      <c r="MQ23">
        <v>74156870.533700004</v>
      </c>
      <c r="MR23">
        <v>74156870.533700004</v>
      </c>
      <c r="MS23">
        <v>74156870.533700004</v>
      </c>
      <c r="MT23">
        <v>74156870.533700004</v>
      </c>
      <c r="MU23">
        <v>74156870.533700004</v>
      </c>
      <c r="MV23">
        <v>74156870.533700004</v>
      </c>
      <c r="MW23">
        <v>74156870.533700004</v>
      </c>
      <c r="MX23">
        <v>74156870.533700004</v>
      </c>
      <c r="MY23">
        <v>73832412.254199997</v>
      </c>
      <c r="MZ23">
        <v>73753860.305700004</v>
      </c>
      <c r="NA23">
        <v>73557916.836700007</v>
      </c>
      <c r="NB23">
        <v>73557916.836700007</v>
      </c>
      <c r="NC23">
        <v>73557916.836700007</v>
      </c>
      <c r="ND23">
        <v>73557916.836700007</v>
      </c>
      <c r="NE23">
        <v>73557916.836700007</v>
      </c>
      <c r="NF23">
        <v>73557916.836700007</v>
      </c>
      <c r="NG23">
        <v>73558240.1831</v>
      </c>
      <c r="NH23">
        <v>73194344.256200001</v>
      </c>
      <c r="NI23">
        <v>73154906.608700007</v>
      </c>
      <c r="NJ23">
        <v>72379715.2421</v>
      </c>
      <c r="NK23">
        <v>72175007.700499997</v>
      </c>
      <c r="NL23">
        <v>78390860.812199995</v>
      </c>
      <c r="NM23">
        <v>78390860.812199995</v>
      </c>
      <c r="NN23">
        <v>78378375.4463</v>
      </c>
      <c r="NO23">
        <v>78353413.7729</v>
      </c>
      <c r="NP23">
        <v>78314012.902099997</v>
      </c>
      <c r="NQ23">
        <v>78289049.020500004</v>
      </c>
      <c r="NR23">
        <v>78289049.020500004</v>
      </c>
      <c r="NS23">
        <v>78289049.020500004</v>
      </c>
      <c r="NT23">
        <v>78124746.982500002</v>
      </c>
      <c r="NU23">
        <v>77882385.481099993</v>
      </c>
      <c r="NV23">
        <v>77891821.948500007</v>
      </c>
      <c r="NW23">
        <v>77072994.654899999</v>
      </c>
      <c r="NX23">
        <v>77072994.654899999</v>
      </c>
      <c r="NY23">
        <v>77061165.1329</v>
      </c>
      <c r="NZ23">
        <v>77009936.948300004</v>
      </c>
      <c r="OA23">
        <v>76991768.445500001</v>
      </c>
      <c r="OB23">
        <v>76722919.996000007</v>
      </c>
      <c r="OC23">
        <v>76519786.069199994</v>
      </c>
      <c r="OD23">
        <v>76245138.058300003</v>
      </c>
      <c r="OE23">
        <v>75768244.327800006</v>
      </c>
      <c r="OF23">
        <v>75586380.606099993</v>
      </c>
      <c r="OG23">
        <v>74865369.454400003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111941.37265999999</v>
      </c>
      <c r="OQ23">
        <v>1189809.13158</v>
      </c>
      <c r="OR23">
        <v>1314704.23878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1045791.33529</v>
      </c>
      <c r="PA23">
        <v>1297662.33479</v>
      </c>
      <c r="PB23">
        <v>1558720.9052599999</v>
      </c>
      <c r="PC23">
        <v>1883283.02975</v>
      </c>
      <c r="PD23">
        <v>0</v>
      </c>
      <c r="PE23">
        <v>0</v>
      </c>
      <c r="PF23">
        <v>0</v>
      </c>
      <c r="PG23">
        <v>33567.719987600001</v>
      </c>
      <c r="PH23">
        <v>52212.465050600003</v>
      </c>
      <c r="PI23">
        <v>68362.420160199996</v>
      </c>
      <c r="PJ23">
        <v>69518.155799600005</v>
      </c>
      <c r="PK23">
        <v>70416.823134000006</v>
      </c>
      <c r="PL23">
        <v>71335.075133899998</v>
      </c>
      <c r="PM23">
        <v>725770.73055800004</v>
      </c>
      <c r="PN23">
        <v>963574.33169300004</v>
      </c>
      <c r="PO23">
        <v>0</v>
      </c>
      <c r="PP23">
        <v>0</v>
      </c>
      <c r="PQ23">
        <v>0</v>
      </c>
      <c r="PR23">
        <v>50835.410043800002</v>
      </c>
      <c r="PS23">
        <v>67222.589115800001</v>
      </c>
      <c r="PT23">
        <v>520227.16270300001</v>
      </c>
      <c r="PU23">
        <v>1063565.6880900001</v>
      </c>
      <c r="PV23">
        <v>3074346.3944299999</v>
      </c>
      <c r="PW23">
        <v>3352617.6656399998</v>
      </c>
      <c r="PX23">
        <v>3777956.0380099998</v>
      </c>
      <c r="PY23">
        <v>4218950.8810900003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780359.56524699996</v>
      </c>
      <c r="QJ23">
        <v>1666064.4591699999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1039895.62555</v>
      </c>
      <c r="QT23">
        <v>3221452.8198600002</v>
      </c>
      <c r="QU23">
        <v>4476854.4053400001</v>
      </c>
      <c r="QV23">
        <v>71541.348667800004</v>
      </c>
      <c r="QW23">
        <v>151886.59672900001</v>
      </c>
      <c r="QX23">
        <v>232674.988962</v>
      </c>
      <c r="QY23">
        <v>309462.89783799998</v>
      </c>
      <c r="QZ23">
        <v>400499.95107000001</v>
      </c>
      <c r="RA23">
        <v>481770.82418499998</v>
      </c>
      <c r="RB23">
        <v>489915.64571399998</v>
      </c>
      <c r="RC23">
        <v>517252.75961299997</v>
      </c>
      <c r="RD23">
        <v>1337484.98214</v>
      </c>
      <c r="RE23">
        <v>2661552.9567800001</v>
      </c>
      <c r="RF23">
        <v>2917750.4714000002</v>
      </c>
      <c r="RG23">
        <v>72099.818742000003</v>
      </c>
      <c r="RH23">
        <v>152472.293572</v>
      </c>
      <c r="RI23">
        <v>240555.79147200001</v>
      </c>
      <c r="RJ23">
        <v>389937.13887000002</v>
      </c>
      <c r="RK23">
        <v>513840.39707100001</v>
      </c>
      <c r="RL23">
        <v>1150151.03847</v>
      </c>
      <c r="RM23">
        <v>1323786.5490300001</v>
      </c>
      <c r="RN23">
        <v>2696870.4939100002</v>
      </c>
      <c r="RO23">
        <v>5047166.2408600003</v>
      </c>
      <c r="RP23">
        <v>8277461.1481600003</v>
      </c>
      <c r="RQ23">
        <v>10397280.6492</v>
      </c>
      <c r="RR23">
        <v>-3703.13318871</v>
      </c>
      <c r="RS23">
        <v>-3703.13318871</v>
      </c>
      <c r="RT23">
        <v>-3703.13318871</v>
      </c>
      <c r="RU23">
        <v>-3703.13318871</v>
      </c>
      <c r="RV23">
        <v>-3703.13318871</v>
      </c>
      <c r="RW23">
        <v>-3703.13318871</v>
      </c>
      <c r="RX23">
        <v>-3703.13318871</v>
      </c>
      <c r="RY23">
        <v>-3703.13318871</v>
      </c>
      <c r="RZ23">
        <v>-3703.13318871</v>
      </c>
      <c r="SA23">
        <v>-3703.13318871</v>
      </c>
      <c r="SB23">
        <v>-3703.13318871</v>
      </c>
      <c r="SC23">
        <v>-3703.13318871</v>
      </c>
      <c r="SD23">
        <v>-3703.13318871</v>
      </c>
      <c r="SE23">
        <v>-3703.13318871</v>
      </c>
      <c r="SF23">
        <v>-3703.13318871</v>
      </c>
      <c r="SG23">
        <v>-3703.13318871</v>
      </c>
      <c r="SH23">
        <v>-3703.13318871</v>
      </c>
      <c r="SI23">
        <v>-3703.13318871</v>
      </c>
      <c r="SJ23">
        <v>-3703.13318871</v>
      </c>
      <c r="SK23">
        <v>-3703.13318871</v>
      </c>
      <c r="SL23">
        <v>-3703.13318871</v>
      </c>
      <c r="SM23">
        <v>-3703.13318871</v>
      </c>
      <c r="SN23">
        <v>-3703.13318871</v>
      </c>
      <c r="SO23">
        <v>-3703.13318871</v>
      </c>
      <c r="SP23">
        <v>-3703.13318871</v>
      </c>
      <c r="SQ23">
        <v>-3703.13318871</v>
      </c>
      <c r="SR23">
        <v>-3703.13318871</v>
      </c>
      <c r="SS23">
        <v>-3703.13318871</v>
      </c>
      <c r="ST23">
        <v>-3703.13318871</v>
      </c>
      <c r="SU23">
        <v>-3703.13318871</v>
      </c>
      <c r="SV23">
        <v>-3703.13318871</v>
      </c>
      <c r="SW23">
        <v>-3703.13318871</v>
      </c>
      <c r="SX23">
        <v>-3703.13318871</v>
      </c>
      <c r="SY23">
        <v>-3703.13318871</v>
      </c>
      <c r="SZ23">
        <v>-3703.13318871</v>
      </c>
      <c r="TA23">
        <v>-3703.13318871</v>
      </c>
      <c r="TB23">
        <v>-3703.13318871</v>
      </c>
      <c r="TC23">
        <v>-3703.13318871</v>
      </c>
      <c r="TD23">
        <v>-3703.13318871</v>
      </c>
      <c r="TE23">
        <v>-3703.13318871</v>
      </c>
      <c r="TF23">
        <v>-3703.13318871</v>
      </c>
      <c r="TG23">
        <v>-3703.13318871</v>
      </c>
      <c r="TH23">
        <v>-3703.13318871</v>
      </c>
      <c r="TI23">
        <v>-3703.13318871</v>
      </c>
      <c r="TJ23">
        <v>-6136.7013749999996</v>
      </c>
      <c r="TK23">
        <v>-6136.7013749999996</v>
      </c>
      <c r="TL23">
        <v>-6136.7013749999996</v>
      </c>
      <c r="TM23">
        <v>-6136.7013749999996</v>
      </c>
      <c r="TN23">
        <v>-6136.7013749999996</v>
      </c>
      <c r="TO23">
        <v>-6136.7013749999996</v>
      </c>
      <c r="TP23">
        <v>-6136.7013749999996</v>
      </c>
      <c r="TQ23">
        <v>-6136.7013749999996</v>
      </c>
      <c r="TR23">
        <v>-6136.7013749999996</v>
      </c>
      <c r="TS23">
        <v>-6136.7013749999996</v>
      </c>
      <c r="TT23">
        <v>-6136.7013749999996</v>
      </c>
      <c r="TU23">
        <v>-6136.7013749999996</v>
      </c>
      <c r="TV23">
        <v>-6136.7013749999996</v>
      </c>
      <c r="TW23">
        <v>-6136.7013749999996</v>
      </c>
      <c r="TX23">
        <v>-6136.7013749999996</v>
      </c>
      <c r="TY23">
        <v>-6136.7013749999996</v>
      </c>
      <c r="TZ23">
        <v>-6136.7013749999996</v>
      </c>
      <c r="UA23">
        <v>-6136.7013749999996</v>
      </c>
      <c r="UB23">
        <v>-6136.7013749999996</v>
      </c>
      <c r="UC23">
        <v>-6136.7013749999996</v>
      </c>
      <c r="UD23">
        <v>-6136.7013749999996</v>
      </c>
      <c r="UE23">
        <v>-6136.7013749999996</v>
      </c>
      <c r="UF23">
        <v>-6136.7013749999996</v>
      </c>
      <c r="UG23">
        <v>-6136.7013749999996</v>
      </c>
      <c r="UH23">
        <v>-6136.7013749999996</v>
      </c>
      <c r="UI23">
        <v>-6136.7013749999996</v>
      </c>
      <c r="UJ23">
        <v>-6136.7013749999996</v>
      </c>
      <c r="UK23">
        <v>-6136.7013749999996</v>
      </c>
      <c r="UL23">
        <v>-6136.7013749999996</v>
      </c>
      <c r="UM23">
        <v>-6136.7013749999996</v>
      </c>
      <c r="UN23">
        <v>-6136.7013749999996</v>
      </c>
      <c r="UO23">
        <v>-6136.7013749999996</v>
      </c>
      <c r="UP23">
        <v>-6136.7013749999996</v>
      </c>
      <c r="UQ23">
        <v>-6136.7013749999996</v>
      </c>
      <c r="UR23">
        <v>-6136.7013749999996</v>
      </c>
      <c r="US23">
        <v>-6136.7013749999996</v>
      </c>
      <c r="UT23">
        <v>-6136.7013749999996</v>
      </c>
      <c r="UU23">
        <v>-6136.7013749999996</v>
      </c>
      <c r="UV23">
        <v>-6136.7013749999996</v>
      </c>
      <c r="UW23">
        <v>-6136.7013749999996</v>
      </c>
      <c r="UX23">
        <v>-6136.7013749999996</v>
      </c>
      <c r="UY23">
        <v>-6136.7013749999996</v>
      </c>
      <c r="UZ23">
        <v>-6136.7013749999996</v>
      </c>
      <c r="VA23">
        <v>-6136.7013749999996</v>
      </c>
      <c r="VB23">
        <v>-11003.837747600001</v>
      </c>
      <c r="VC23">
        <v>-11003.837747600001</v>
      </c>
      <c r="VD23">
        <v>-11003.837747600001</v>
      </c>
      <c r="VE23">
        <v>-11003.837747600001</v>
      </c>
      <c r="VF23">
        <v>-11003.837747600001</v>
      </c>
      <c r="VG23">
        <v>-11003.837747600001</v>
      </c>
      <c r="VH23">
        <v>-11003.837747600001</v>
      </c>
      <c r="VI23">
        <v>-11003.837747600001</v>
      </c>
      <c r="VJ23">
        <v>-11003.837747600001</v>
      </c>
      <c r="VK23">
        <v>-11003.837747600001</v>
      </c>
      <c r="VL23">
        <v>-11003.837747600001</v>
      </c>
      <c r="VM23">
        <v>-11003.837747600001</v>
      </c>
      <c r="VN23">
        <v>-11003.837747600001</v>
      </c>
      <c r="VO23">
        <v>-11003.837747600001</v>
      </c>
      <c r="VP23">
        <v>-11003.837747600001</v>
      </c>
      <c r="VQ23">
        <v>-11003.837747600001</v>
      </c>
      <c r="VR23">
        <v>-11003.837747600001</v>
      </c>
      <c r="VS23">
        <v>-11003.837747600001</v>
      </c>
      <c r="VT23">
        <v>-11003.837747600001</v>
      </c>
      <c r="VU23">
        <v>-11003.837747600001</v>
      </c>
      <c r="VV23">
        <v>-11003.837747600001</v>
      </c>
      <c r="VW23">
        <v>-11003.837747600001</v>
      </c>
      <c r="VX23">
        <v>-11003.837747600001</v>
      </c>
      <c r="VY23">
        <v>-11003.837747600001</v>
      </c>
      <c r="VZ23">
        <v>-11003.837747600001</v>
      </c>
      <c r="WA23">
        <v>-11003.837747600001</v>
      </c>
      <c r="WB23">
        <v>-11003.837747600001</v>
      </c>
      <c r="WC23">
        <v>-11003.837747600001</v>
      </c>
      <c r="WD23">
        <v>-11003.837747600001</v>
      </c>
      <c r="WE23">
        <v>-11003.837747600001</v>
      </c>
      <c r="WF23">
        <v>-11003.837747600001</v>
      </c>
      <c r="WG23">
        <v>-11003.837747600001</v>
      </c>
      <c r="WH23">
        <v>-11003.837747600001</v>
      </c>
      <c r="WI23">
        <v>-11003.837747600001</v>
      </c>
      <c r="WJ23">
        <v>-11003.837747600001</v>
      </c>
      <c r="WK23">
        <v>-11003.837747600001</v>
      </c>
      <c r="WL23">
        <v>-11003.837747600001</v>
      </c>
      <c r="WM23">
        <v>-11003.837747600001</v>
      </c>
      <c r="WN23">
        <v>-11003.837747600001</v>
      </c>
      <c r="WO23">
        <v>-11003.837747600001</v>
      </c>
      <c r="WP23">
        <v>-11003.837747600001</v>
      </c>
      <c r="WQ23">
        <v>-11003.837747600001</v>
      </c>
      <c r="WR23">
        <v>-11003.837747600001</v>
      </c>
      <c r="WS23">
        <v>-11003.837747600001</v>
      </c>
      <c r="WT23">
        <v>-242121.23593900001</v>
      </c>
      <c r="WU23">
        <v>-242121.23593900001</v>
      </c>
      <c r="WV23">
        <v>-242121.23593900001</v>
      </c>
      <c r="WW23">
        <v>-242121.23593900001</v>
      </c>
      <c r="WX23">
        <v>-242121.23593900001</v>
      </c>
      <c r="WY23">
        <v>-242121.23593900001</v>
      </c>
      <c r="WZ23">
        <v>-242121.23593900001</v>
      </c>
      <c r="XA23">
        <v>-242121.23593900001</v>
      </c>
      <c r="XB23">
        <v>-242121.23593900001</v>
      </c>
      <c r="XC23">
        <v>-242121.23593900001</v>
      </c>
      <c r="XD23">
        <v>-242121.23593900001</v>
      </c>
      <c r="XE23">
        <v>-242121.23593900001</v>
      </c>
      <c r="XF23">
        <v>-242121.23593900001</v>
      </c>
      <c r="XG23">
        <v>-242121.23593900001</v>
      </c>
      <c r="XH23">
        <v>-242121.23593900001</v>
      </c>
      <c r="XI23">
        <v>-242121.23593900001</v>
      </c>
      <c r="XJ23">
        <v>-242121.23593900001</v>
      </c>
      <c r="XK23">
        <v>-242121.23593900001</v>
      </c>
      <c r="XL23">
        <v>-242121.23593900001</v>
      </c>
      <c r="XM23">
        <v>-242121.23593900001</v>
      </c>
      <c r="XN23">
        <v>-242121.23593900001</v>
      </c>
      <c r="XO23">
        <v>-242121.23593900001</v>
      </c>
      <c r="XP23">
        <v>-242121.23593900001</v>
      </c>
      <c r="XQ23">
        <v>-242121.23593900001</v>
      </c>
      <c r="XR23">
        <v>-242121.23593900001</v>
      </c>
      <c r="XS23">
        <v>-242121.23593900001</v>
      </c>
      <c r="XT23">
        <v>-242121.23593900001</v>
      </c>
      <c r="XU23">
        <v>-242121.23593900001</v>
      </c>
      <c r="XV23">
        <v>-242121.23593900001</v>
      </c>
      <c r="XW23">
        <v>-242121.23593900001</v>
      </c>
      <c r="XX23">
        <v>-242121.23593900001</v>
      </c>
      <c r="XY23">
        <v>-242121.23593900001</v>
      </c>
      <c r="XZ23">
        <v>-242121.23593900001</v>
      </c>
      <c r="YA23">
        <v>-242121.23593900001</v>
      </c>
      <c r="YB23">
        <v>-242121.23593900001</v>
      </c>
      <c r="YC23">
        <v>-242121.23593900001</v>
      </c>
      <c r="YD23">
        <v>-242121.23593900001</v>
      </c>
      <c r="YE23">
        <v>-242121.23593900001</v>
      </c>
      <c r="YF23">
        <v>-242121.23593900001</v>
      </c>
      <c r="YG23">
        <v>-242121.23593900001</v>
      </c>
      <c r="YH23">
        <v>-242121.23593900001</v>
      </c>
      <c r="YI23">
        <v>-242121.23593900001</v>
      </c>
      <c r="YJ23">
        <v>-242121.23593900001</v>
      </c>
      <c r="YK23">
        <v>-242121.23593900001</v>
      </c>
      <c r="YL23">
        <v>-368435.86323100002</v>
      </c>
      <c r="YM23">
        <v>-368435.86323100002</v>
      </c>
      <c r="YN23">
        <v>-368435.86323100002</v>
      </c>
      <c r="YO23">
        <v>-368435.86323100002</v>
      </c>
      <c r="YP23">
        <v>-368435.86323100002</v>
      </c>
      <c r="YQ23">
        <v>-368435.86323100002</v>
      </c>
      <c r="YR23">
        <v>-368435.86323100002</v>
      </c>
      <c r="YS23">
        <v>-368435.86323100002</v>
      </c>
      <c r="YT23">
        <v>-368435.86323100002</v>
      </c>
      <c r="YU23">
        <v>-368435.86323100002</v>
      </c>
      <c r="YV23">
        <v>-368435.86323100002</v>
      </c>
      <c r="YW23">
        <v>-368435.86323100002</v>
      </c>
      <c r="YX23">
        <v>-368435.86323100002</v>
      </c>
      <c r="YY23">
        <v>-368435.86323100002</v>
      </c>
      <c r="YZ23">
        <v>-368435.86323100002</v>
      </c>
      <c r="ZA23">
        <v>-368435.86323100002</v>
      </c>
      <c r="ZB23">
        <v>-368435.86323100002</v>
      </c>
      <c r="ZC23">
        <v>-368435.86323100002</v>
      </c>
      <c r="ZD23">
        <v>-368435.86323100002</v>
      </c>
      <c r="ZE23">
        <v>-368435.86323100002</v>
      </c>
      <c r="ZF23">
        <v>-368435.86323100002</v>
      </c>
      <c r="ZG23">
        <v>-368435.86323100002</v>
      </c>
      <c r="ZH23">
        <v>-368435.86323100002</v>
      </c>
      <c r="ZI23">
        <v>-368435.86323100002</v>
      </c>
      <c r="ZJ23">
        <v>-368435.86323100002</v>
      </c>
      <c r="ZK23">
        <v>-368435.86323100002</v>
      </c>
      <c r="ZL23">
        <v>-368435.86323100002</v>
      </c>
      <c r="ZM23">
        <v>-368435.86323100002</v>
      </c>
      <c r="ZN23">
        <v>-368435.86323100002</v>
      </c>
      <c r="ZO23">
        <v>-368435.86323100002</v>
      </c>
      <c r="ZP23">
        <v>-368435.86323100002</v>
      </c>
      <c r="ZQ23">
        <v>-368435.86323100002</v>
      </c>
      <c r="ZR23">
        <v>-368435.86323100002</v>
      </c>
      <c r="ZS23">
        <v>-368435.86323100002</v>
      </c>
      <c r="ZT23">
        <v>-368435.86323100002</v>
      </c>
      <c r="ZU23">
        <v>-368435.86323100002</v>
      </c>
      <c r="ZV23">
        <v>-368435.86323100002</v>
      </c>
      <c r="ZW23">
        <v>-368435.86323100002</v>
      </c>
      <c r="ZX23">
        <v>-368435.86323100002</v>
      </c>
      <c r="ZY23">
        <v>-368435.86323100002</v>
      </c>
      <c r="ZZ23">
        <v>-368435.86323100002</v>
      </c>
      <c r="AAA23">
        <v>-368435.86323100002</v>
      </c>
      <c r="AAB23">
        <v>-368435.86323100002</v>
      </c>
      <c r="AAC23">
        <v>-368435.86323100002</v>
      </c>
      <c r="AAD23">
        <v>-563152.55656499998</v>
      </c>
      <c r="AAE23">
        <v>-563152.55656499998</v>
      </c>
      <c r="AAF23">
        <v>-563152.55656499998</v>
      </c>
      <c r="AAG23">
        <v>-563152.55656499998</v>
      </c>
      <c r="AAH23">
        <v>-563152.55656499998</v>
      </c>
      <c r="AAI23">
        <v>-563152.55656499998</v>
      </c>
      <c r="AAJ23">
        <v>-563152.55656499998</v>
      </c>
      <c r="AAK23">
        <v>-563152.55656499998</v>
      </c>
      <c r="AAL23">
        <v>-563152.55656499998</v>
      </c>
      <c r="AAM23">
        <v>-563152.55656499998</v>
      </c>
      <c r="AAN23">
        <v>-563152.55656499998</v>
      </c>
      <c r="AAO23">
        <v>-563152.55656499998</v>
      </c>
      <c r="AAP23">
        <v>-563152.55656499998</v>
      </c>
      <c r="AAQ23">
        <v>-563152.55656499998</v>
      </c>
      <c r="AAR23">
        <v>-563152.55656499998</v>
      </c>
      <c r="AAS23">
        <v>-563152.55656499998</v>
      </c>
      <c r="AAT23">
        <v>-563152.55656499998</v>
      </c>
      <c r="AAU23">
        <v>-563152.55656499998</v>
      </c>
      <c r="AAV23">
        <v>-563152.55656499998</v>
      </c>
      <c r="AAW23">
        <v>-563152.55656499998</v>
      </c>
      <c r="AAX23">
        <v>-563152.55656499998</v>
      </c>
      <c r="AAY23">
        <v>-563152.55656499998</v>
      </c>
      <c r="AAZ23">
        <v>-563152.55656499998</v>
      </c>
      <c r="ABA23">
        <v>-563152.55656499998</v>
      </c>
      <c r="ABB23">
        <v>-563152.55656499998</v>
      </c>
      <c r="ABC23">
        <v>-563152.55656499998</v>
      </c>
      <c r="ABD23">
        <v>-563152.55656499998</v>
      </c>
      <c r="ABE23">
        <v>-563152.55656499998</v>
      </c>
      <c r="ABF23">
        <v>-563152.55656499998</v>
      </c>
      <c r="ABG23">
        <v>-563152.55656499998</v>
      </c>
      <c r="ABH23">
        <v>-563152.55656499998</v>
      </c>
      <c r="ABI23">
        <v>-563152.55656499998</v>
      </c>
      <c r="ABJ23">
        <v>-563152.55656499998</v>
      </c>
      <c r="ABK23">
        <v>-563152.55656499998</v>
      </c>
      <c r="ABL23">
        <v>-563152.55656499998</v>
      </c>
      <c r="ABM23">
        <v>-563152.55656499998</v>
      </c>
      <c r="ABN23">
        <v>-563152.55656499998</v>
      </c>
      <c r="ABO23">
        <v>-563152.55656499998</v>
      </c>
      <c r="ABP23">
        <v>-563152.55656499998</v>
      </c>
      <c r="ABQ23">
        <v>-563152.55656499998</v>
      </c>
      <c r="ABR23">
        <v>-563152.55656499998</v>
      </c>
      <c r="ABS23">
        <v>-563152.55656499998</v>
      </c>
      <c r="ABT23">
        <v>-563152.55656499998</v>
      </c>
      <c r="ABU23">
        <v>-563152.55656499998</v>
      </c>
      <c r="ABV23">
        <v>109329.011465</v>
      </c>
      <c r="ABW23">
        <v>109329.011465</v>
      </c>
      <c r="ABX23">
        <v>109329.011465</v>
      </c>
      <c r="ABY23">
        <v>109329.011465</v>
      </c>
      <c r="ABZ23">
        <v>109329.011465</v>
      </c>
      <c r="ACA23">
        <v>109329.011465</v>
      </c>
      <c r="ACB23">
        <v>109329.011465</v>
      </c>
      <c r="ACC23">
        <v>109329.011465</v>
      </c>
      <c r="ACD23">
        <v>109329.011465</v>
      </c>
      <c r="ACE23">
        <v>109329.011465</v>
      </c>
      <c r="ACF23">
        <v>109329.011465</v>
      </c>
      <c r="ACG23">
        <v>109102.107217</v>
      </c>
      <c r="ACH23">
        <v>109102.107217</v>
      </c>
      <c r="ACI23">
        <v>109102.107217</v>
      </c>
      <c r="ACJ23">
        <v>109102.107217</v>
      </c>
      <c r="ACK23">
        <v>109102.107217</v>
      </c>
      <c r="ACL23">
        <v>109102.107217</v>
      </c>
      <c r="ACM23">
        <v>109102.107217</v>
      </c>
      <c r="ACN23">
        <v>109102.107217</v>
      </c>
      <c r="ACO23">
        <v>109102.107217</v>
      </c>
      <c r="ACP23">
        <v>109102.107217</v>
      </c>
      <c r="ACQ23">
        <v>109102.107217</v>
      </c>
      <c r="ACR23">
        <v>109329.011465</v>
      </c>
      <c r="ACS23">
        <v>109329.011465</v>
      </c>
      <c r="ACT23">
        <v>109329.011465</v>
      </c>
      <c r="ACU23">
        <v>109329.011465</v>
      </c>
      <c r="ACV23">
        <v>109329.011465</v>
      </c>
      <c r="ACW23">
        <v>109329.011465</v>
      </c>
      <c r="ACX23">
        <v>109329.011465</v>
      </c>
      <c r="ACY23">
        <v>109329.011465</v>
      </c>
      <c r="ACZ23">
        <v>109329.011465</v>
      </c>
      <c r="ADA23">
        <v>109329.011465</v>
      </c>
      <c r="ADB23">
        <v>109329.011465</v>
      </c>
      <c r="ADC23">
        <v>109102.107217</v>
      </c>
      <c r="ADD23">
        <v>109102.107217</v>
      </c>
      <c r="ADE23">
        <v>109102.107217</v>
      </c>
      <c r="ADF23">
        <v>109102.107217</v>
      </c>
      <c r="ADG23">
        <v>109102.107217</v>
      </c>
      <c r="ADH23">
        <v>109102.107217</v>
      </c>
      <c r="ADI23">
        <v>109102.107217</v>
      </c>
      <c r="ADJ23">
        <v>109102.107217</v>
      </c>
      <c r="ADK23">
        <v>109102.107217</v>
      </c>
      <c r="ADL23">
        <v>109102.107217</v>
      </c>
      <c r="ADM23">
        <v>109102.107217</v>
      </c>
      <c r="ADN23">
        <v>160000.470451</v>
      </c>
      <c r="ADO23">
        <v>160000.470451</v>
      </c>
      <c r="ADP23">
        <v>160000.470451</v>
      </c>
      <c r="ADQ23">
        <v>160000.470451</v>
      </c>
      <c r="ADR23">
        <v>160000.470451</v>
      </c>
      <c r="ADS23">
        <v>160000.470451</v>
      </c>
      <c r="ADT23">
        <v>160000.470451</v>
      </c>
      <c r="ADU23">
        <v>160000.470451</v>
      </c>
      <c r="ADV23">
        <v>160000.470451</v>
      </c>
      <c r="ADW23">
        <v>160000.470451</v>
      </c>
      <c r="ADX23">
        <v>160000.470451</v>
      </c>
      <c r="ADY23">
        <v>159602.543037</v>
      </c>
      <c r="ADZ23">
        <v>159602.543037</v>
      </c>
      <c r="AEA23">
        <v>159602.543037</v>
      </c>
      <c r="AEB23">
        <v>159602.543037</v>
      </c>
      <c r="AEC23">
        <v>159602.543037</v>
      </c>
      <c r="AED23">
        <v>159602.543037</v>
      </c>
      <c r="AEE23">
        <v>159602.543037</v>
      </c>
      <c r="AEF23">
        <v>159602.543037</v>
      </c>
      <c r="AEG23">
        <v>159602.543037</v>
      </c>
      <c r="AEH23">
        <v>159602.543037</v>
      </c>
      <c r="AEI23">
        <v>159602.543037</v>
      </c>
      <c r="AEJ23">
        <v>160000.470451</v>
      </c>
      <c r="AEK23">
        <v>160000.470451</v>
      </c>
      <c r="AEL23">
        <v>160000.470451</v>
      </c>
      <c r="AEM23">
        <v>160000.470451</v>
      </c>
      <c r="AEN23">
        <v>160000.470451</v>
      </c>
      <c r="AEO23">
        <v>160000.470451</v>
      </c>
      <c r="AEP23">
        <v>160000.470451</v>
      </c>
      <c r="AEQ23">
        <v>160000.470451</v>
      </c>
      <c r="AER23">
        <v>160000.470451</v>
      </c>
      <c r="AES23">
        <v>160000.470451</v>
      </c>
      <c r="AET23">
        <v>160000.470451</v>
      </c>
      <c r="AEU23">
        <v>159602.543037</v>
      </c>
      <c r="AEV23">
        <v>159602.543037</v>
      </c>
      <c r="AEW23">
        <v>159602.543037</v>
      </c>
      <c r="AEX23">
        <v>159602.543037</v>
      </c>
      <c r="AEY23">
        <v>159602.543037</v>
      </c>
      <c r="AEZ23">
        <v>159602.543037</v>
      </c>
      <c r="AFA23">
        <v>159602.543037</v>
      </c>
      <c r="AFB23">
        <v>159602.543037</v>
      </c>
      <c r="AFC23">
        <v>159602.543037</v>
      </c>
      <c r="AFD23">
        <v>159602.543037</v>
      </c>
      <c r="AFE23">
        <v>159602.543037</v>
      </c>
      <c r="AFF23">
        <v>227800.31891999999</v>
      </c>
      <c r="AFG23">
        <v>227800.31891999999</v>
      </c>
      <c r="AFH23">
        <v>227800.31891999999</v>
      </c>
      <c r="AFI23">
        <v>227800.31891999999</v>
      </c>
      <c r="AFJ23">
        <v>227800.31891999999</v>
      </c>
      <c r="AFK23">
        <v>227800.31891999999</v>
      </c>
      <c r="AFL23">
        <v>227800.31891999999</v>
      </c>
      <c r="AFM23">
        <v>227800.31891999999</v>
      </c>
      <c r="AFN23">
        <v>227800.31891999999</v>
      </c>
      <c r="AFO23">
        <v>227800.31891999999</v>
      </c>
      <c r="AFP23">
        <v>227800.31891999999</v>
      </c>
      <c r="AFQ23">
        <v>227060.34517499999</v>
      </c>
      <c r="AFR23">
        <v>227060.34517499999</v>
      </c>
      <c r="AFS23">
        <v>227060.34517499999</v>
      </c>
      <c r="AFT23">
        <v>227060.34517499999</v>
      </c>
      <c r="AFU23">
        <v>227060.34517499999</v>
      </c>
      <c r="AFV23">
        <v>227060.34517499999</v>
      </c>
      <c r="AFW23">
        <v>227060.34517499999</v>
      </c>
      <c r="AFX23">
        <v>227060.34517499999</v>
      </c>
      <c r="AFY23">
        <v>227060.34517499999</v>
      </c>
      <c r="AFZ23">
        <v>227060.34517499999</v>
      </c>
      <c r="AGA23">
        <v>227060.34517499999</v>
      </c>
      <c r="AGB23">
        <v>227800.31891999999</v>
      </c>
      <c r="AGC23">
        <v>227800.31891999999</v>
      </c>
      <c r="AGD23">
        <v>227800.31891999999</v>
      </c>
      <c r="AGE23">
        <v>227800.31891999999</v>
      </c>
      <c r="AGF23">
        <v>227800.31891999999</v>
      </c>
      <c r="AGG23">
        <v>227800.31891999999</v>
      </c>
      <c r="AGH23">
        <v>227800.31891999999</v>
      </c>
      <c r="AGI23">
        <v>227800.31891999999</v>
      </c>
      <c r="AGJ23">
        <v>227800.31891999999</v>
      </c>
      <c r="AGK23">
        <v>227800.31891999999</v>
      </c>
      <c r="AGL23">
        <v>227800.31891999999</v>
      </c>
      <c r="AGM23">
        <v>227060.34517499999</v>
      </c>
      <c r="AGN23">
        <v>227060.34517499999</v>
      </c>
      <c r="AGO23">
        <v>227060.34517499999</v>
      </c>
      <c r="AGP23">
        <v>227060.34517499999</v>
      </c>
      <c r="AGQ23">
        <v>227060.34517499999</v>
      </c>
      <c r="AGR23">
        <v>227060.34517499999</v>
      </c>
      <c r="AGS23">
        <v>227060.34517499999</v>
      </c>
      <c r="AGT23">
        <v>227060.34517499999</v>
      </c>
      <c r="AGU23">
        <v>227060.34517499999</v>
      </c>
      <c r="AGV23">
        <v>227060.34517499999</v>
      </c>
      <c r="AGW23">
        <v>227060.34517499999</v>
      </c>
      <c r="AGX23">
        <v>-435535.81899200001</v>
      </c>
      <c r="AGY23">
        <v>-435535.81899200001</v>
      </c>
      <c r="AGZ23">
        <v>-435535.81899200001</v>
      </c>
      <c r="AHA23">
        <v>-435535.81899200001</v>
      </c>
      <c r="AHB23">
        <v>-435535.81899200001</v>
      </c>
      <c r="AHC23">
        <v>-435535.81899200001</v>
      </c>
      <c r="AHD23">
        <v>-435535.81899200001</v>
      </c>
      <c r="AHE23">
        <v>-435535.81899200001</v>
      </c>
      <c r="AHF23">
        <v>-435535.81899200001</v>
      </c>
      <c r="AHG23">
        <v>-435535.81899200001</v>
      </c>
      <c r="AHH23">
        <v>-435535.81899200001</v>
      </c>
      <c r="AHI23">
        <v>-426303.673656</v>
      </c>
      <c r="AHJ23">
        <v>-426303.673656</v>
      </c>
      <c r="AHK23">
        <v>-426303.673656</v>
      </c>
      <c r="AHL23">
        <v>-426303.673656</v>
      </c>
      <c r="AHM23">
        <v>-426303.673656</v>
      </c>
      <c r="AHN23">
        <v>-426303.673656</v>
      </c>
      <c r="AHO23">
        <v>-426303.673656</v>
      </c>
      <c r="AHP23">
        <v>-426303.673656</v>
      </c>
      <c r="AHQ23">
        <v>-426303.673656</v>
      </c>
      <c r="AHR23">
        <v>-426303.673656</v>
      </c>
      <c r="AHS23">
        <v>-426303.673656</v>
      </c>
      <c r="AHT23">
        <v>-435535.81899200001</v>
      </c>
      <c r="AHU23">
        <v>-435535.81899200001</v>
      </c>
      <c r="AHV23">
        <v>-435535.81899200001</v>
      </c>
      <c r="AHW23">
        <v>-435535.81899200001</v>
      </c>
      <c r="AHX23">
        <v>-435535.81899200001</v>
      </c>
      <c r="AHY23">
        <v>-435535.81899200001</v>
      </c>
      <c r="AHZ23">
        <v>-435535.81899200001</v>
      </c>
      <c r="AIA23">
        <v>-435535.81899200001</v>
      </c>
      <c r="AIB23">
        <v>-435535.81899200001</v>
      </c>
      <c r="AIC23">
        <v>-435535.81899200001</v>
      </c>
      <c r="AID23">
        <v>-435535.81899200001</v>
      </c>
      <c r="AIE23">
        <v>-426303.673656</v>
      </c>
      <c r="AIF23">
        <v>-426303.673656</v>
      </c>
      <c r="AIG23">
        <v>-426303.673656</v>
      </c>
      <c r="AIH23">
        <v>-426303.673656</v>
      </c>
      <c r="AII23">
        <v>-426303.673656</v>
      </c>
      <c r="AIJ23">
        <v>-426303.673656</v>
      </c>
      <c r="AIK23">
        <v>-426303.673656</v>
      </c>
      <c r="AIL23">
        <v>-426303.673656</v>
      </c>
      <c r="AIM23">
        <v>-426303.673656</v>
      </c>
      <c r="AIN23">
        <v>-426303.673656</v>
      </c>
      <c r="AIO23">
        <v>-426303.673656</v>
      </c>
      <c r="AIP23">
        <v>-653738.294673</v>
      </c>
      <c r="AIQ23">
        <v>-653738.294673</v>
      </c>
      <c r="AIR23">
        <v>-653738.294673</v>
      </c>
      <c r="AIS23">
        <v>-653738.294673</v>
      </c>
      <c r="AIT23">
        <v>-653738.294673</v>
      </c>
      <c r="AIU23">
        <v>-653738.294673</v>
      </c>
      <c r="AIV23">
        <v>-653738.294673</v>
      </c>
      <c r="AIW23">
        <v>-653738.294673</v>
      </c>
      <c r="AIX23">
        <v>-653738.294673</v>
      </c>
      <c r="AIY23">
        <v>-653738.294673</v>
      </c>
      <c r="AIZ23">
        <v>-653738.294673</v>
      </c>
      <c r="AJA23">
        <v>-637547.66031900002</v>
      </c>
      <c r="AJB23">
        <v>-637547.66031900002</v>
      </c>
      <c r="AJC23">
        <v>-637547.66031900002</v>
      </c>
      <c r="AJD23">
        <v>-637547.66031900002</v>
      </c>
      <c r="AJE23">
        <v>-637547.66031900002</v>
      </c>
      <c r="AJF23">
        <v>-637547.66031900002</v>
      </c>
      <c r="AJG23">
        <v>-637547.66031900002</v>
      </c>
      <c r="AJH23">
        <v>-637547.66031900002</v>
      </c>
      <c r="AJI23">
        <v>-637547.66031900002</v>
      </c>
      <c r="AJJ23">
        <v>-637547.66031900002</v>
      </c>
      <c r="AJK23">
        <v>-637547.66031900002</v>
      </c>
      <c r="AJL23">
        <v>-653738.294673</v>
      </c>
      <c r="AJM23">
        <v>-653738.294673</v>
      </c>
      <c r="AJN23">
        <v>-653738.294673</v>
      </c>
      <c r="AJO23">
        <v>-653738.294673</v>
      </c>
      <c r="AJP23">
        <v>-653738.294673</v>
      </c>
      <c r="AJQ23">
        <v>-653738.294673</v>
      </c>
      <c r="AJR23">
        <v>-653738.294673</v>
      </c>
      <c r="AJS23">
        <v>-653738.294673</v>
      </c>
      <c r="AJT23">
        <v>-653738.294673</v>
      </c>
      <c r="AJU23">
        <v>-653738.294673</v>
      </c>
      <c r="AJV23">
        <v>-653738.294673</v>
      </c>
      <c r="AJW23">
        <v>-637547.66031900002</v>
      </c>
      <c r="AJX23">
        <v>-637547.66031900002</v>
      </c>
      <c r="AJY23">
        <v>-637547.66031900002</v>
      </c>
      <c r="AJZ23">
        <v>-637547.66031900002</v>
      </c>
      <c r="AKA23">
        <v>-637547.66031900002</v>
      </c>
      <c r="AKB23">
        <v>-637547.66031900002</v>
      </c>
      <c r="AKC23">
        <v>-637547.66031900002</v>
      </c>
      <c r="AKD23">
        <v>-637547.66031900002</v>
      </c>
      <c r="AKE23">
        <v>-637547.66031900002</v>
      </c>
      <c r="AKF23">
        <v>-637547.66031900002</v>
      </c>
      <c r="AKG23">
        <v>-637547.66031900002</v>
      </c>
      <c r="AKH23">
        <v>-974395.30585600005</v>
      </c>
      <c r="AKI23">
        <v>-974395.30585600005</v>
      </c>
      <c r="AKJ23">
        <v>-974395.30585600005</v>
      </c>
      <c r="AKK23">
        <v>-974395.30585600005</v>
      </c>
      <c r="AKL23">
        <v>-974395.30585600005</v>
      </c>
      <c r="AKM23">
        <v>-974395.30585600005</v>
      </c>
      <c r="AKN23">
        <v>-974395.30585600005</v>
      </c>
      <c r="AKO23">
        <v>-974395.30585600005</v>
      </c>
      <c r="AKP23">
        <v>-974395.30585600005</v>
      </c>
      <c r="AKQ23">
        <v>-974395.30585600005</v>
      </c>
      <c r="AKR23">
        <v>-974395.30585600005</v>
      </c>
      <c r="AKS23">
        <v>-944287.69346500002</v>
      </c>
      <c r="AKT23">
        <v>-944287.69346500002</v>
      </c>
      <c r="AKU23">
        <v>-944287.69346500002</v>
      </c>
      <c r="AKV23">
        <v>-944287.69346500002</v>
      </c>
      <c r="AKW23">
        <v>-944287.69346500002</v>
      </c>
      <c r="AKX23">
        <v>-944287.69346500002</v>
      </c>
      <c r="AKY23">
        <v>-944287.69346500002</v>
      </c>
      <c r="AKZ23">
        <v>-944287.69346500002</v>
      </c>
      <c r="ALA23">
        <v>-944287.69346500002</v>
      </c>
      <c r="ALB23">
        <v>-944287.69346500002</v>
      </c>
      <c r="ALC23">
        <v>-944287.69346500002</v>
      </c>
      <c r="ALD23">
        <v>-974395.30585600005</v>
      </c>
      <c r="ALE23">
        <v>-974395.30585600005</v>
      </c>
      <c r="ALF23">
        <v>-974395.30585600005</v>
      </c>
      <c r="ALG23">
        <v>-974395.30585600005</v>
      </c>
      <c r="ALH23">
        <v>-974395.30585600005</v>
      </c>
      <c r="ALI23">
        <v>-974395.30585600005</v>
      </c>
      <c r="ALJ23">
        <v>-974395.30585600005</v>
      </c>
      <c r="ALK23">
        <v>-974395.30585600005</v>
      </c>
      <c r="ALL23">
        <v>-974395.30585600005</v>
      </c>
      <c r="ALM23">
        <v>-974395.30585600005</v>
      </c>
      <c r="ALN23">
        <v>-974395.30585600005</v>
      </c>
      <c r="ALO23">
        <v>-944287.69346500002</v>
      </c>
      <c r="ALP23">
        <v>-944287.69346500002</v>
      </c>
      <c r="ALQ23">
        <v>-944287.69346500002</v>
      </c>
      <c r="ALR23">
        <v>-944287.69346500002</v>
      </c>
      <c r="ALS23">
        <v>-944287.69346500002</v>
      </c>
      <c r="ALT23">
        <v>-944287.69346500002</v>
      </c>
      <c r="ALU23">
        <v>-944287.69346500002</v>
      </c>
      <c r="ALV23">
        <v>-944287.69346500002</v>
      </c>
      <c r="ALW23">
        <v>-944287.69346500002</v>
      </c>
      <c r="ALX23">
        <v>-944287.69346500002</v>
      </c>
      <c r="ALY23">
        <v>-944287.69346500002</v>
      </c>
      <c r="ALZ23">
        <v>-2345666.1403000001</v>
      </c>
      <c r="AMA23">
        <v>-2345666.1403000001</v>
      </c>
      <c r="AMB23">
        <v>-2345666.1403000001</v>
      </c>
      <c r="AMC23">
        <v>-2345666.1403000001</v>
      </c>
      <c r="AMD23">
        <v>-2345666.1403000001</v>
      </c>
      <c r="AME23">
        <v>-2345666.1403000001</v>
      </c>
      <c r="AMF23">
        <v>-2345666.1403000001</v>
      </c>
      <c r="AMG23">
        <v>-2345666.1403000001</v>
      </c>
      <c r="AMH23">
        <v>-2345666.1403000001</v>
      </c>
      <c r="AMI23">
        <v>-2345666.1403000001</v>
      </c>
      <c r="AMJ23">
        <v>-2345666.1403000001</v>
      </c>
      <c r="AMK23">
        <v>-2345077.26132</v>
      </c>
      <c r="AML23">
        <v>-2345077.26132</v>
      </c>
      <c r="AMM23">
        <v>-2345077.26132</v>
      </c>
      <c r="AMN23">
        <v>-2345077.26132</v>
      </c>
      <c r="AMO23">
        <v>-2345077.26132</v>
      </c>
      <c r="AMP23">
        <v>-2345077.26132</v>
      </c>
      <c r="AMQ23">
        <v>-2345077.26132</v>
      </c>
      <c r="AMR23">
        <v>-2345077.26132</v>
      </c>
      <c r="AMS23">
        <v>-2345077.26132</v>
      </c>
      <c r="AMT23">
        <v>-2345077.26132</v>
      </c>
      <c r="AMU23">
        <v>-2345077.26132</v>
      </c>
      <c r="AMV23">
        <v>-2345666.1403000001</v>
      </c>
      <c r="AMW23">
        <v>-2345666.1403000001</v>
      </c>
      <c r="AMX23">
        <v>-2345666.1403000001</v>
      </c>
      <c r="AMY23">
        <v>-2345666.1403000001</v>
      </c>
      <c r="AMZ23">
        <v>-2345666.1403000001</v>
      </c>
      <c r="ANA23">
        <v>-2345666.1403000001</v>
      </c>
      <c r="ANB23">
        <v>-2345666.1403000001</v>
      </c>
      <c r="ANC23">
        <v>-2345666.1403000001</v>
      </c>
      <c r="AND23">
        <v>-2345666.1403000001</v>
      </c>
      <c r="ANE23">
        <v>-2345666.1403000001</v>
      </c>
      <c r="ANF23">
        <v>-2345666.1403000001</v>
      </c>
      <c r="ANG23">
        <v>-2345077.26132</v>
      </c>
      <c r="ANH23">
        <v>-2345077.26132</v>
      </c>
      <c r="ANI23">
        <v>-2345077.26132</v>
      </c>
      <c r="ANJ23">
        <v>-2345077.26132</v>
      </c>
      <c r="ANK23">
        <v>-2345077.26132</v>
      </c>
      <c r="ANL23">
        <v>-2345077.26132</v>
      </c>
      <c r="ANM23">
        <v>-2345077.26132</v>
      </c>
      <c r="ANN23">
        <v>-2345077.26132</v>
      </c>
      <c r="ANO23">
        <v>-2345077.26132</v>
      </c>
      <c r="ANP23">
        <v>-2345077.26132</v>
      </c>
      <c r="ANQ23">
        <v>-2345077.26132</v>
      </c>
      <c r="ANR23">
        <v>-2591895.8984500002</v>
      </c>
      <c r="ANS23">
        <v>-2591895.8984500002</v>
      </c>
      <c r="ANT23">
        <v>-2591895.8984500002</v>
      </c>
      <c r="ANU23">
        <v>-2591895.8984500002</v>
      </c>
      <c r="ANV23">
        <v>-2591895.8984500002</v>
      </c>
      <c r="ANW23">
        <v>-2591895.8984500002</v>
      </c>
      <c r="ANX23">
        <v>-2591895.8984500002</v>
      </c>
      <c r="ANY23">
        <v>-2591895.8984500002</v>
      </c>
      <c r="ANZ23">
        <v>-2591895.8984500002</v>
      </c>
      <c r="AOA23">
        <v>-2591895.8984500002</v>
      </c>
      <c r="AOB23">
        <v>-2591895.8984500002</v>
      </c>
      <c r="AOC23">
        <v>-2590863.1672899998</v>
      </c>
      <c r="AOD23">
        <v>-2590863.1672899998</v>
      </c>
      <c r="AOE23">
        <v>-2590863.1672899998</v>
      </c>
      <c r="AOF23">
        <v>-2590863.1672899998</v>
      </c>
      <c r="AOG23">
        <v>-2590863.1672899998</v>
      </c>
      <c r="AOH23">
        <v>-2590863.1672899998</v>
      </c>
      <c r="AOI23">
        <v>-2590863.1672899998</v>
      </c>
      <c r="AOJ23">
        <v>-2590863.1672899998</v>
      </c>
      <c r="AOK23">
        <v>-2590863.1672899998</v>
      </c>
      <c r="AOL23">
        <v>-2590863.1672899998</v>
      </c>
      <c r="AOM23">
        <v>-2590863.1672899998</v>
      </c>
      <c r="AON23">
        <v>-2591895.8984500002</v>
      </c>
      <c r="AOO23">
        <v>-2591895.8984500002</v>
      </c>
      <c r="AOP23">
        <v>-2591895.8984500002</v>
      </c>
      <c r="AOQ23">
        <v>-2591895.8984500002</v>
      </c>
      <c r="AOR23">
        <v>-2591895.8984500002</v>
      </c>
      <c r="AOS23">
        <v>-2591895.8984500002</v>
      </c>
      <c r="AOT23">
        <v>-2591895.8984500002</v>
      </c>
      <c r="AOU23">
        <v>-2591895.8984500002</v>
      </c>
      <c r="AOV23">
        <v>-2591895.8984500002</v>
      </c>
      <c r="AOW23">
        <v>-2591895.8984500002</v>
      </c>
      <c r="AOX23">
        <v>-2591895.8984500002</v>
      </c>
      <c r="AOY23">
        <v>-2590863.1672899998</v>
      </c>
      <c r="AOZ23">
        <v>-2590863.1672899998</v>
      </c>
      <c r="APA23">
        <v>-2590863.1672899998</v>
      </c>
      <c r="APB23">
        <v>-2590863.1672899998</v>
      </c>
      <c r="APC23">
        <v>-2590863.1672899998</v>
      </c>
      <c r="APD23">
        <v>-2590863.1672899998</v>
      </c>
      <c r="APE23">
        <v>-2590863.1672899998</v>
      </c>
      <c r="APF23">
        <v>-2590863.1672899998</v>
      </c>
      <c r="APG23">
        <v>-2590863.1672899998</v>
      </c>
      <c r="APH23">
        <v>-2590863.1672899998</v>
      </c>
      <c r="API23">
        <v>-2590863.1672899998</v>
      </c>
      <c r="APJ23">
        <v>-2953689.8311899998</v>
      </c>
      <c r="APK23">
        <v>-2953689.8311899998</v>
      </c>
      <c r="APL23">
        <v>-2953689.8311899998</v>
      </c>
      <c r="APM23">
        <v>-2953689.8311899998</v>
      </c>
      <c r="APN23">
        <v>-2953689.8311899998</v>
      </c>
      <c r="APO23">
        <v>-2953689.8311899998</v>
      </c>
      <c r="APP23">
        <v>-2953689.8311899998</v>
      </c>
      <c r="APQ23">
        <v>-2953689.8311899998</v>
      </c>
      <c r="APR23">
        <v>-2953689.8311899998</v>
      </c>
      <c r="APS23">
        <v>-2953689.8311899998</v>
      </c>
      <c r="APT23">
        <v>-2953689.8311899998</v>
      </c>
      <c r="APU23">
        <v>-2951769.3956499998</v>
      </c>
      <c r="APV23">
        <v>-2951769.3956499998</v>
      </c>
      <c r="APW23">
        <v>-2951769.3956499998</v>
      </c>
      <c r="APX23">
        <v>-2951769.3956499998</v>
      </c>
      <c r="APY23">
        <v>-2951769.3956499998</v>
      </c>
      <c r="APZ23">
        <v>-2951769.3956499998</v>
      </c>
      <c r="AQA23">
        <v>-2951769.3956499998</v>
      </c>
      <c r="AQB23">
        <v>-2951769.3956499998</v>
      </c>
      <c r="AQC23">
        <v>-2951769.3956499998</v>
      </c>
      <c r="AQD23">
        <v>-2951769.3956499998</v>
      </c>
      <c r="AQE23">
        <v>-2951769.3956499998</v>
      </c>
      <c r="AQF23">
        <v>-2953689.8311899998</v>
      </c>
      <c r="AQG23">
        <v>-2953689.8311899998</v>
      </c>
      <c r="AQH23">
        <v>-2953689.8311899998</v>
      </c>
      <c r="AQI23">
        <v>-2953689.8311899998</v>
      </c>
      <c r="AQJ23">
        <v>-2953689.8311899998</v>
      </c>
      <c r="AQK23">
        <v>-2953689.8311899998</v>
      </c>
      <c r="AQL23">
        <v>-2953689.8311899998</v>
      </c>
      <c r="AQM23">
        <v>-2953689.8311899998</v>
      </c>
      <c r="AQN23">
        <v>-2953689.8311899998</v>
      </c>
      <c r="AQO23">
        <v>-2953689.8311899998</v>
      </c>
      <c r="AQP23">
        <v>-2953689.8311899998</v>
      </c>
      <c r="AQQ23">
        <v>-2951769.3956499998</v>
      </c>
      <c r="AQR23">
        <v>-2951769.3956499998</v>
      </c>
      <c r="AQS23">
        <v>-2951769.3956499998</v>
      </c>
      <c r="AQT23">
        <v>-2951769.3956499998</v>
      </c>
      <c r="AQU23">
        <v>-2951769.3956499998</v>
      </c>
      <c r="AQV23">
        <v>-2951769.3956499998</v>
      </c>
      <c r="AQW23">
        <v>-2951769.3956499998</v>
      </c>
      <c r="AQX23">
        <v>-2951769.3956499998</v>
      </c>
      <c r="AQY23">
        <v>-2951769.3956499998</v>
      </c>
      <c r="AQZ23">
        <v>-2951769.3956499998</v>
      </c>
      <c r="ARA23">
        <v>-2951769.3956499998</v>
      </c>
      <c r="ARB23">
        <v>-36382944.993900001</v>
      </c>
      <c r="ARC23">
        <v>-36382944.993900001</v>
      </c>
      <c r="ARD23">
        <v>-36382944.993900001</v>
      </c>
      <c r="ARE23">
        <v>-36382944.993900001</v>
      </c>
      <c r="ARF23">
        <v>-36382944.993900001</v>
      </c>
      <c r="ARG23">
        <v>-36382944.993900001</v>
      </c>
      <c r="ARH23">
        <v>-36382944.993900001</v>
      </c>
      <c r="ARI23">
        <v>-36382944.993900001</v>
      </c>
      <c r="ARJ23">
        <v>-36382944.993900001</v>
      </c>
      <c r="ARK23">
        <v>-36382944.993900001</v>
      </c>
      <c r="ARL23">
        <v>-36382944.993900001</v>
      </c>
      <c r="ARM23">
        <v>-36382944.993900001</v>
      </c>
      <c r="ARN23">
        <v>-36382944.993900001</v>
      </c>
      <c r="ARO23">
        <v>-36382944.993900001</v>
      </c>
      <c r="ARP23">
        <v>-36382944.993900001</v>
      </c>
      <c r="ARQ23">
        <v>-36382944.993900001</v>
      </c>
      <c r="ARR23">
        <v>-36382944.993900001</v>
      </c>
      <c r="ARS23">
        <v>-36382944.993900001</v>
      </c>
      <c r="ART23">
        <v>-36382944.993900001</v>
      </c>
      <c r="ARU23">
        <v>-36382944.993900001</v>
      </c>
      <c r="ARV23">
        <v>-36382944.993900001</v>
      </c>
      <c r="ARW23">
        <v>-36382944.993900001</v>
      </c>
      <c r="ARX23">
        <v>-36382944.993900001</v>
      </c>
      <c r="ARY23">
        <v>-36382944.993900001</v>
      </c>
      <c r="ARZ23">
        <v>-36382944.993900001</v>
      </c>
      <c r="ASA23">
        <v>-36382944.993900001</v>
      </c>
      <c r="ASB23">
        <v>-36382944.993900001</v>
      </c>
      <c r="ASC23">
        <v>-36382944.993900001</v>
      </c>
      <c r="ASD23">
        <v>-36382944.993900001</v>
      </c>
      <c r="ASE23">
        <v>-36382944.993900001</v>
      </c>
      <c r="ASF23">
        <v>-36382944.993900001</v>
      </c>
      <c r="ASG23">
        <v>-36382944.993900001</v>
      </c>
      <c r="ASH23">
        <v>-36382944.993900001</v>
      </c>
      <c r="ASI23">
        <v>-36382944.993900001</v>
      </c>
      <c r="ASJ23">
        <v>-36382944.993900001</v>
      </c>
      <c r="ASK23">
        <v>-36382944.993900001</v>
      </c>
      <c r="ASL23">
        <v>-36382944.993900001</v>
      </c>
      <c r="ASM23">
        <v>-36382944.993900001</v>
      </c>
      <c r="ASN23">
        <v>-36382944.993900001</v>
      </c>
      <c r="ASO23">
        <v>-36382944.993900001</v>
      </c>
      <c r="ASP23">
        <v>-36382944.993900001</v>
      </c>
      <c r="ASQ23">
        <v>-36382944.993900001</v>
      </c>
      <c r="ASR23">
        <v>-36382944.993900001</v>
      </c>
      <c r="ASS23">
        <v>-36382944.993900001</v>
      </c>
      <c r="AST23">
        <v>-55146956.813100003</v>
      </c>
      <c r="ASU23">
        <v>-55146956.813100003</v>
      </c>
      <c r="ASV23">
        <v>-55146956.813100003</v>
      </c>
      <c r="ASW23">
        <v>-55146956.813100003</v>
      </c>
      <c r="ASX23">
        <v>-55146956.813100003</v>
      </c>
      <c r="ASY23">
        <v>-55146956.813100003</v>
      </c>
      <c r="ASZ23">
        <v>-55146956.813100003</v>
      </c>
      <c r="ATA23">
        <v>-55146956.813100003</v>
      </c>
      <c r="ATB23">
        <v>-55146956.813100003</v>
      </c>
      <c r="ATC23">
        <v>-55146956.813100003</v>
      </c>
      <c r="ATD23">
        <v>-55146956.813100003</v>
      </c>
      <c r="ATE23">
        <v>-55146956.813100003</v>
      </c>
      <c r="ATF23">
        <v>-55146956.813100003</v>
      </c>
      <c r="ATG23">
        <v>-55146956.813100003</v>
      </c>
      <c r="ATH23">
        <v>-55146956.813100003</v>
      </c>
      <c r="ATI23">
        <v>-55146956.813100003</v>
      </c>
      <c r="ATJ23">
        <v>-55146956.813100003</v>
      </c>
      <c r="ATK23">
        <v>-55146956.813100003</v>
      </c>
      <c r="ATL23">
        <v>-55146956.813100003</v>
      </c>
      <c r="ATM23">
        <v>-55146956.813100003</v>
      </c>
      <c r="ATN23">
        <v>-55146956.813100003</v>
      </c>
      <c r="ATO23">
        <v>-55146956.813100003</v>
      </c>
      <c r="ATP23">
        <v>-55146956.813100003</v>
      </c>
      <c r="ATQ23">
        <v>-55146956.813100003</v>
      </c>
      <c r="ATR23">
        <v>-55146956.813100003</v>
      </c>
      <c r="ATS23">
        <v>-55146956.813100003</v>
      </c>
      <c r="ATT23">
        <v>-55146956.813100003</v>
      </c>
      <c r="ATU23">
        <v>-55146956.813100003</v>
      </c>
      <c r="ATV23">
        <v>-55146956.813100003</v>
      </c>
      <c r="ATW23">
        <v>-55146956.813100003</v>
      </c>
      <c r="ATX23">
        <v>-55146956.813100003</v>
      </c>
      <c r="ATY23">
        <v>-55146956.813100003</v>
      </c>
      <c r="ATZ23">
        <v>-55146956.813100003</v>
      </c>
      <c r="AUA23">
        <v>-55146956.813100003</v>
      </c>
      <c r="AUB23">
        <v>-55146956.813100003</v>
      </c>
      <c r="AUC23">
        <v>-55146956.813100003</v>
      </c>
      <c r="AUD23">
        <v>-55146956.813100003</v>
      </c>
      <c r="AUE23">
        <v>-55146956.813100003</v>
      </c>
      <c r="AUF23">
        <v>-55146956.813100003</v>
      </c>
      <c r="AUG23">
        <v>-55146956.813100003</v>
      </c>
      <c r="AUH23">
        <v>-55146956.813100003</v>
      </c>
      <c r="AUI23">
        <v>-55146956.813100003</v>
      </c>
      <c r="AUJ23">
        <v>-55146956.813100003</v>
      </c>
      <c r="AUK23">
        <v>-55146956.813100003</v>
      </c>
      <c r="AUL23">
        <v>-83589510.141800001</v>
      </c>
      <c r="AUM23">
        <v>-83589510.141800001</v>
      </c>
      <c r="AUN23">
        <v>-83589510.141800001</v>
      </c>
      <c r="AUO23">
        <v>-83589510.141800001</v>
      </c>
      <c r="AUP23">
        <v>-83589510.141800001</v>
      </c>
      <c r="AUQ23">
        <v>-83589510.141800001</v>
      </c>
      <c r="AUR23">
        <v>-83589510.141800001</v>
      </c>
      <c r="AUS23">
        <v>-83589510.141800001</v>
      </c>
      <c r="AUT23">
        <v>-83589510.141800001</v>
      </c>
      <c r="AUU23">
        <v>-83589510.141800001</v>
      </c>
      <c r="AUV23">
        <v>-83589510.141800001</v>
      </c>
      <c r="AUW23">
        <v>-83589510.141800001</v>
      </c>
      <c r="AUX23">
        <v>-83589510.141800001</v>
      </c>
      <c r="AUY23">
        <v>-83589510.141800001</v>
      </c>
      <c r="AUZ23">
        <v>-83589510.141800001</v>
      </c>
      <c r="AVA23">
        <v>-83589510.141800001</v>
      </c>
      <c r="AVB23">
        <v>-83589510.141800001</v>
      </c>
      <c r="AVC23">
        <v>-83589510.141800001</v>
      </c>
      <c r="AVD23">
        <v>-83589510.141800001</v>
      </c>
      <c r="AVE23">
        <v>-83589510.141800001</v>
      </c>
      <c r="AVF23">
        <v>-83589510.141800001</v>
      </c>
      <c r="AVG23">
        <v>-83589510.141800001</v>
      </c>
      <c r="AVH23">
        <v>-83589510.141800001</v>
      </c>
      <c r="AVI23">
        <v>-83589510.141800001</v>
      </c>
      <c r="AVJ23">
        <v>-83589510.141800001</v>
      </c>
      <c r="AVK23">
        <v>-83589510.141800001</v>
      </c>
      <c r="AVL23">
        <v>-83589510.141800001</v>
      </c>
      <c r="AVM23">
        <v>-83589510.141800001</v>
      </c>
      <c r="AVN23">
        <v>-83589510.141800001</v>
      </c>
      <c r="AVO23">
        <v>-83589510.141800001</v>
      </c>
      <c r="AVP23">
        <v>-83589510.141800001</v>
      </c>
      <c r="AVQ23">
        <v>-83589510.141800001</v>
      </c>
      <c r="AVR23">
        <v>-83589510.141800001</v>
      </c>
      <c r="AVS23">
        <v>-83589510.141800001</v>
      </c>
      <c r="AVT23">
        <v>-83589510.141800001</v>
      </c>
      <c r="AVU23">
        <v>-83589510.141800001</v>
      </c>
      <c r="AVV23">
        <v>-83589510.141800001</v>
      </c>
      <c r="AVW23">
        <v>-83589510.141800001</v>
      </c>
      <c r="AVX23">
        <v>-83589510.141800001</v>
      </c>
      <c r="AVY23">
        <v>-83589510.141800001</v>
      </c>
      <c r="AVZ23">
        <v>-83589510.141800001</v>
      </c>
      <c r="AWA23">
        <v>-83589510.141800001</v>
      </c>
      <c r="AWB23">
        <v>-83589510.141800001</v>
      </c>
      <c r="AWC23">
        <v>-83589510.141800001</v>
      </c>
      <c r="AWD23">
        <v>-36382944.993900001</v>
      </c>
      <c r="AWE23">
        <v>-36382944.993900001</v>
      </c>
      <c r="AWF23">
        <v>-36382944.993900001</v>
      </c>
      <c r="AWG23">
        <v>-36382944.993900001</v>
      </c>
      <c r="AWH23">
        <v>-36382944.993900001</v>
      </c>
      <c r="AWI23">
        <v>-36382944.993900001</v>
      </c>
      <c r="AWJ23">
        <v>-36382944.993900001</v>
      </c>
      <c r="AWK23">
        <v>-36382944.993900001</v>
      </c>
      <c r="AWL23">
        <v>-36382944.993900001</v>
      </c>
      <c r="AWM23">
        <v>-36382944.993900001</v>
      </c>
      <c r="AWN23">
        <v>-36382944.993900001</v>
      </c>
      <c r="AWO23">
        <v>-36382944.993900001</v>
      </c>
      <c r="AWP23">
        <v>-36382944.993900001</v>
      </c>
      <c r="AWQ23">
        <v>-36382944.993900001</v>
      </c>
      <c r="AWR23">
        <v>-36382944.993900001</v>
      </c>
      <c r="AWS23">
        <v>-36382944.993900001</v>
      </c>
      <c r="AWT23">
        <v>-36382944.993900001</v>
      </c>
      <c r="AWU23">
        <v>-36382944.993900001</v>
      </c>
      <c r="AWV23">
        <v>-36382944.993900001</v>
      </c>
      <c r="AWW23">
        <v>-36382944.993900001</v>
      </c>
      <c r="AWX23">
        <v>-36382944.993900001</v>
      </c>
      <c r="AWY23">
        <v>-36382944.993900001</v>
      </c>
      <c r="AWZ23">
        <v>-36382944.993900001</v>
      </c>
      <c r="AXA23">
        <v>-36382944.993900001</v>
      </c>
      <c r="AXB23">
        <v>-36382944.993900001</v>
      </c>
      <c r="AXC23">
        <v>-36382944.993900001</v>
      </c>
      <c r="AXD23">
        <v>-36382944.993900001</v>
      </c>
      <c r="AXE23">
        <v>-36382944.993900001</v>
      </c>
      <c r="AXF23">
        <v>-36382944.993900001</v>
      </c>
      <c r="AXG23">
        <v>-36382944.993900001</v>
      </c>
      <c r="AXH23">
        <v>-36382944.993900001</v>
      </c>
      <c r="AXI23">
        <v>-36382944.993900001</v>
      </c>
      <c r="AXJ23">
        <v>-36382944.993900001</v>
      </c>
      <c r="AXK23">
        <v>-36382944.993900001</v>
      </c>
      <c r="AXL23">
        <v>-36382944.993900001</v>
      </c>
      <c r="AXM23">
        <v>-36382944.993900001</v>
      </c>
      <c r="AXN23">
        <v>-36382944.993900001</v>
      </c>
      <c r="AXO23">
        <v>-36382944.993900001</v>
      </c>
      <c r="AXP23">
        <v>-36382944.993900001</v>
      </c>
      <c r="AXQ23">
        <v>-36382944.993900001</v>
      </c>
      <c r="AXR23">
        <v>-36382944.993900001</v>
      </c>
      <c r="AXS23">
        <v>-36382944.993900001</v>
      </c>
      <c r="AXT23">
        <v>-36382944.993900001</v>
      </c>
      <c r="AXU23">
        <v>-36382944.993900001</v>
      </c>
      <c r="AXV23">
        <v>-55146956.813100003</v>
      </c>
      <c r="AXW23">
        <v>-55146956.813100003</v>
      </c>
      <c r="AXX23">
        <v>-55146956.813100003</v>
      </c>
      <c r="AXY23">
        <v>-55146956.813100003</v>
      </c>
      <c r="AXZ23">
        <v>-55146956.813100003</v>
      </c>
      <c r="AYA23">
        <v>-55146956.813100003</v>
      </c>
      <c r="AYB23">
        <v>-55146956.813100003</v>
      </c>
      <c r="AYC23">
        <v>-55146956.813100003</v>
      </c>
      <c r="AYD23">
        <v>-55146956.813100003</v>
      </c>
      <c r="AYE23">
        <v>-55146956.813100003</v>
      </c>
      <c r="AYF23">
        <v>-55146956.813100003</v>
      </c>
      <c r="AYG23">
        <v>-55146956.813100003</v>
      </c>
      <c r="AYH23">
        <v>-55146956.813100003</v>
      </c>
      <c r="AYI23">
        <v>-55146956.813100003</v>
      </c>
      <c r="AYJ23">
        <v>-55146956.813100003</v>
      </c>
      <c r="AYK23">
        <v>-55146956.813100003</v>
      </c>
      <c r="AYL23">
        <v>-55146956.813100003</v>
      </c>
      <c r="AYM23">
        <v>-55146956.813100003</v>
      </c>
      <c r="AYN23">
        <v>-55146956.813100003</v>
      </c>
      <c r="AYO23">
        <v>-55146956.813100003</v>
      </c>
      <c r="AYP23">
        <v>-55146956.813100003</v>
      </c>
      <c r="AYQ23">
        <v>-55146956.813100003</v>
      </c>
      <c r="AYR23">
        <v>-55146956.813100003</v>
      </c>
      <c r="AYS23">
        <v>-55146956.813100003</v>
      </c>
      <c r="AYT23">
        <v>-55146956.813100003</v>
      </c>
      <c r="AYU23">
        <v>-55146956.813100003</v>
      </c>
      <c r="AYV23">
        <v>-55146956.813100003</v>
      </c>
      <c r="AYW23">
        <v>-55146956.813100003</v>
      </c>
      <c r="AYX23">
        <v>-55146956.813100003</v>
      </c>
      <c r="AYY23">
        <v>-55146956.813100003</v>
      </c>
      <c r="AYZ23">
        <v>-55146956.813100003</v>
      </c>
      <c r="AZA23">
        <v>-55146956.813100003</v>
      </c>
      <c r="AZB23">
        <v>-55146956.813100003</v>
      </c>
      <c r="AZC23">
        <v>-55146956.813100003</v>
      </c>
      <c r="AZD23">
        <v>-55146956.813100003</v>
      </c>
      <c r="AZE23">
        <v>-55146956.813100003</v>
      </c>
      <c r="AZF23">
        <v>-55146956.813100003</v>
      </c>
      <c r="AZG23">
        <v>-55146956.813100003</v>
      </c>
      <c r="AZH23">
        <v>-55146956.813100003</v>
      </c>
      <c r="AZI23">
        <v>-55146956.813100003</v>
      </c>
      <c r="AZJ23">
        <v>-55146956.813100003</v>
      </c>
      <c r="AZK23">
        <v>-55146956.813100003</v>
      </c>
      <c r="AZL23">
        <v>-55146956.813100003</v>
      </c>
      <c r="AZM23">
        <v>-55146956.813100003</v>
      </c>
      <c r="AZN23">
        <v>-83589510.141800001</v>
      </c>
      <c r="AZO23">
        <v>-83589510.141800001</v>
      </c>
      <c r="AZP23">
        <v>-83589510.141800001</v>
      </c>
      <c r="AZQ23">
        <v>-83589510.141800001</v>
      </c>
      <c r="AZR23">
        <v>-83589510.141800001</v>
      </c>
      <c r="AZS23">
        <v>-83589510.141800001</v>
      </c>
      <c r="AZT23">
        <v>-83589510.141800001</v>
      </c>
      <c r="AZU23">
        <v>-83589510.141800001</v>
      </c>
      <c r="AZV23">
        <v>-83589510.141800001</v>
      </c>
      <c r="AZW23">
        <v>-83589510.141800001</v>
      </c>
      <c r="AZX23">
        <v>-83589510.141800001</v>
      </c>
      <c r="AZY23">
        <v>-83589510.141800001</v>
      </c>
      <c r="AZZ23">
        <v>-83589510.141800001</v>
      </c>
      <c r="BAA23">
        <v>-83589510.141800001</v>
      </c>
      <c r="BAB23">
        <v>-83589510.141800001</v>
      </c>
      <c r="BAC23">
        <v>-83589510.141800001</v>
      </c>
      <c r="BAD23">
        <v>-83589510.141800001</v>
      </c>
      <c r="BAE23">
        <v>-83589510.141800001</v>
      </c>
      <c r="BAF23">
        <v>-83589510.141800001</v>
      </c>
      <c r="BAG23">
        <v>-83589510.141800001</v>
      </c>
      <c r="BAH23">
        <v>-83589510.141800001</v>
      </c>
      <c r="BAI23">
        <v>-83589510.141800001</v>
      </c>
      <c r="BAJ23">
        <v>-83589510.141800001</v>
      </c>
      <c r="BAK23">
        <v>-83589510.141800001</v>
      </c>
      <c r="BAL23">
        <v>-83589510.141800001</v>
      </c>
      <c r="BAM23">
        <v>-83589510.141800001</v>
      </c>
      <c r="BAN23">
        <v>-83589510.141800001</v>
      </c>
      <c r="BAO23">
        <v>-83589510.141800001</v>
      </c>
      <c r="BAP23">
        <v>-83589510.141800001</v>
      </c>
      <c r="BAQ23">
        <v>-83589510.141800001</v>
      </c>
      <c r="BAR23">
        <v>-83589510.141800001</v>
      </c>
      <c r="BAS23">
        <v>-83589510.141800001</v>
      </c>
      <c r="BAT23">
        <v>-83589510.141800001</v>
      </c>
      <c r="BAU23">
        <v>-83589510.141800001</v>
      </c>
      <c r="BAV23">
        <v>-83589510.141800001</v>
      </c>
      <c r="BAW23">
        <v>-83589510.141800001</v>
      </c>
      <c r="BAX23">
        <v>-83589510.141800001</v>
      </c>
      <c r="BAY23">
        <v>-83589510.141800001</v>
      </c>
      <c r="BAZ23">
        <v>-83589510.141800001</v>
      </c>
      <c r="BBA23">
        <v>-83589510.141800001</v>
      </c>
      <c r="BBB23">
        <v>-83589510.141800001</v>
      </c>
      <c r="BBC23">
        <v>-83589510.141800001</v>
      </c>
      <c r="BBD23">
        <v>-83589510.141800001</v>
      </c>
      <c r="BBE23">
        <v>-83589510.141800001</v>
      </c>
      <c r="BBF23">
        <v>-346656.07558900001</v>
      </c>
      <c r="BBG23">
        <v>-330532.33616200002</v>
      </c>
      <c r="BBH23">
        <v>-323190.43728299998</v>
      </c>
      <c r="BBI23">
        <v>-324763.86597799999</v>
      </c>
      <c r="BBJ23">
        <v>-335267.49647200003</v>
      </c>
      <c r="BBK23">
        <v>-354403.71199899999</v>
      </c>
      <c r="BBL23">
        <v>-381296.08017999999</v>
      </c>
      <c r="BBM23">
        <v>-414190.82951700001</v>
      </c>
      <c r="BBN23">
        <v>-476992.09516800003</v>
      </c>
      <c r="BBO23">
        <v>-509559.21653899999</v>
      </c>
      <c r="BBP23">
        <v>-514970.32833799999</v>
      </c>
      <c r="BBQ23">
        <v>-344130.946131</v>
      </c>
      <c r="BBR23">
        <v>-326772.64724100003</v>
      </c>
      <c r="BBS23">
        <v>-317735.20512200001</v>
      </c>
      <c r="BBT23">
        <v>-317010.62458800001</v>
      </c>
      <c r="BBU23">
        <v>-324449.28258900001</v>
      </c>
      <c r="BBV23">
        <v>-339581.75005799998</v>
      </c>
      <c r="BBW23">
        <v>-361387.13323600002</v>
      </c>
      <c r="BBX23">
        <v>-442043.23334400001</v>
      </c>
      <c r="BBY23">
        <v>-456743.90305899997</v>
      </c>
      <c r="BBZ23">
        <v>-462964.352113</v>
      </c>
      <c r="BCA23">
        <v>-465636.84923499997</v>
      </c>
      <c r="BCB23">
        <v>-312719.80646300002</v>
      </c>
      <c r="BCC23">
        <v>-321877.35990099999</v>
      </c>
      <c r="BCD23">
        <v>-347392.45002699998</v>
      </c>
      <c r="BCE23">
        <v>-377214.76585700002</v>
      </c>
      <c r="BCF23">
        <v>-408402.53460200003</v>
      </c>
      <c r="BCG23">
        <v>-435573.67980300001</v>
      </c>
      <c r="BCH23">
        <v>-457832.28948199999</v>
      </c>
      <c r="BCI23">
        <v>-477042.34914599999</v>
      </c>
      <c r="BCJ23">
        <v>-498144.40765800001</v>
      </c>
      <c r="BCK23">
        <v>-510623.31423199998</v>
      </c>
      <c r="BCL23">
        <v>-514970.32833799999</v>
      </c>
      <c r="BCM23">
        <v>-306516.95147700002</v>
      </c>
      <c r="BCN23">
        <v>-311441.830403</v>
      </c>
      <c r="BCO23">
        <v>-332671.32904400001</v>
      </c>
      <c r="BCP23">
        <v>-361093.047425</v>
      </c>
      <c r="BCQ23">
        <v>-387078.40993000002</v>
      </c>
      <c r="BCR23">
        <v>-415131.60049300001</v>
      </c>
      <c r="BCS23">
        <v>-437359.42261200002</v>
      </c>
      <c r="BCT23">
        <v>-452751.77425700001</v>
      </c>
      <c r="BCU23">
        <v>-460011.75597699999</v>
      </c>
      <c r="BCV23">
        <v>-463787.34984699998</v>
      </c>
      <c r="BCW23">
        <v>-465636.84923499997</v>
      </c>
      <c r="BCX23">
        <v>-524286.40835799999</v>
      </c>
      <c r="BCY23">
        <v>-499281.63759499998</v>
      </c>
      <c r="BCZ23">
        <v>-487375.73073499999</v>
      </c>
      <c r="BDA23">
        <v>-488705.86312300002</v>
      </c>
      <c r="BDB23">
        <v>-503218.79247500002</v>
      </c>
      <c r="BDC23">
        <v>-530384.20370800002</v>
      </c>
      <c r="BDD23">
        <v>-568806.97906200006</v>
      </c>
      <c r="BDE23">
        <v>-615801.80095800001</v>
      </c>
      <c r="BDF23">
        <v>-704678.21174099995</v>
      </c>
      <c r="BDG23">
        <v>-750363.64726300002</v>
      </c>
      <c r="BDH23">
        <v>-757880.44660599995</v>
      </c>
      <c r="BDI23">
        <v>-519236.14944100002</v>
      </c>
      <c r="BDJ23">
        <v>-491762.25975299999</v>
      </c>
      <c r="BDK23">
        <v>-476465.266413</v>
      </c>
      <c r="BDL23">
        <v>-473199.380343</v>
      </c>
      <c r="BDM23">
        <v>-481582.36470799998</v>
      </c>
      <c r="BDN23">
        <v>-500740.27982499998</v>
      </c>
      <c r="BDO23">
        <v>-528989.08517400001</v>
      </c>
      <c r="BDP23">
        <v>-630373.942881</v>
      </c>
      <c r="BDQ23">
        <v>-648588.21986700001</v>
      </c>
      <c r="BDR23">
        <v>-656121.81531400001</v>
      </c>
      <c r="BDS23">
        <v>-659213.48840000003</v>
      </c>
      <c r="BDT23">
        <v>-471477.39304</v>
      </c>
      <c r="BDU23">
        <v>-482870.74640499998</v>
      </c>
      <c r="BDV23">
        <v>-519116.73107899999</v>
      </c>
      <c r="BDW23">
        <v>-561817.65542199998</v>
      </c>
      <c r="BDX23">
        <v>-606494.87969099998</v>
      </c>
      <c r="BDY23">
        <v>-645375.51295</v>
      </c>
      <c r="BDZ23">
        <v>-677166.27455900004</v>
      </c>
      <c r="BEA23">
        <v>-704513.56587000005</v>
      </c>
      <c r="BEB23">
        <v>-734334.96469000005</v>
      </c>
      <c r="BEC23">
        <v>-751842.27732999995</v>
      </c>
      <c r="BED23">
        <v>-757880.44660599995</v>
      </c>
      <c r="BEE23">
        <v>-459249.83727900003</v>
      </c>
      <c r="BEF23">
        <v>-461565.19891099998</v>
      </c>
      <c r="BEG23">
        <v>-488573.01343300001</v>
      </c>
      <c r="BEH23">
        <v>-525598.90318400005</v>
      </c>
      <c r="BEI23">
        <v>-559537.05483399995</v>
      </c>
      <c r="BEJ23">
        <v>-595790.82616699999</v>
      </c>
      <c r="BEK23">
        <v>-624164.50011100003</v>
      </c>
      <c r="BEL23">
        <v>-643503.53992100002</v>
      </c>
      <c r="BEM23">
        <v>-652499.642078</v>
      </c>
      <c r="BEN23">
        <v>-657074.69789499999</v>
      </c>
      <c r="BEO23">
        <v>-659213.48840000003</v>
      </c>
      <c r="BEP23">
        <v>-792408.60193500004</v>
      </c>
      <c r="BEQ23">
        <v>-753385.203691</v>
      </c>
      <c r="BER23">
        <v>-733794.38428300002</v>
      </c>
      <c r="BES23">
        <v>-733714.30537199997</v>
      </c>
      <c r="BET23">
        <v>-752913.285653</v>
      </c>
      <c r="BEU23">
        <v>-790429.64449199999</v>
      </c>
      <c r="BEV23">
        <v>-844015.73798099998</v>
      </c>
      <c r="BEW23">
        <v>-909547.09491999994</v>
      </c>
      <c r="BEX23">
        <v>-1031693.47262</v>
      </c>
      <c r="BEY23">
        <v>-1093618.6949400001</v>
      </c>
      <c r="BEZ23">
        <v>-1103648.2412700001</v>
      </c>
      <c r="BFA23">
        <v>-782308.08410099999</v>
      </c>
      <c r="BFB23">
        <v>-738346.44800700003</v>
      </c>
      <c r="BFC23">
        <v>-711973.45563900005</v>
      </c>
      <c r="BFD23">
        <v>-702701.33981100004</v>
      </c>
      <c r="BFE23">
        <v>-709640.43012000003</v>
      </c>
      <c r="BFF23">
        <v>-731141.79672600003</v>
      </c>
      <c r="BFG23">
        <v>-764379.950205</v>
      </c>
      <c r="BFH23">
        <v>-876414.63510099996</v>
      </c>
      <c r="BFI23">
        <v>-895904.86366000003</v>
      </c>
      <c r="BFJ23">
        <v>-903542.25993599999</v>
      </c>
      <c r="BFK23">
        <v>-906314.32485600002</v>
      </c>
      <c r="BFL23">
        <v>-709641.215203</v>
      </c>
      <c r="BFM23">
        <v>-721966.17206799996</v>
      </c>
      <c r="BFN23">
        <v>-772076.17923000001</v>
      </c>
      <c r="BFO23">
        <v>-831822.34476799995</v>
      </c>
      <c r="BFP23">
        <v>-894377.32418899995</v>
      </c>
      <c r="BFQ23">
        <v>-948725.68853599997</v>
      </c>
      <c r="BFR23">
        <v>-993036.21195599996</v>
      </c>
      <c r="BFS23">
        <v>-1030964.20224</v>
      </c>
      <c r="BFT23">
        <v>-1071858.1672100001</v>
      </c>
      <c r="BFU23">
        <v>-1095592.5827599999</v>
      </c>
      <c r="BFV23">
        <v>-1103648.2412700001</v>
      </c>
      <c r="BFW23">
        <v>-685457.08640599996</v>
      </c>
      <c r="BFX23">
        <v>-678697.57942900003</v>
      </c>
      <c r="BFY23">
        <v>-709321.16631700005</v>
      </c>
      <c r="BFZ23">
        <v>-753365.75824200001</v>
      </c>
      <c r="BGA23">
        <v>-793936.32108999998</v>
      </c>
      <c r="BGB23">
        <v>-836382.45356299996</v>
      </c>
      <c r="BGC23">
        <v>-868778.47646599996</v>
      </c>
      <c r="BGD23">
        <v>-890126.09138300002</v>
      </c>
      <c r="BGE23">
        <v>-899754.57607700001</v>
      </c>
      <c r="BGF23">
        <v>-904398.72741599998</v>
      </c>
      <c r="BGG23">
        <v>-906314.32485600002</v>
      </c>
      <c r="BGH23">
        <v>-374702.258103</v>
      </c>
      <c r="BGI23">
        <v>-374702.258103</v>
      </c>
      <c r="BGJ23">
        <v>-374702.258103</v>
      </c>
      <c r="BGK23">
        <v>-374702.258103</v>
      </c>
      <c r="BGL23">
        <v>-374702.258103</v>
      </c>
      <c r="BGM23">
        <v>-374702.258103</v>
      </c>
      <c r="BGN23">
        <v>-374702.258103</v>
      </c>
      <c r="BGO23">
        <v>-374702.258103</v>
      </c>
      <c r="BGP23">
        <v>-374702.258103</v>
      </c>
      <c r="BGQ23">
        <v>-374702.258103</v>
      </c>
      <c r="BGR23">
        <v>-374702.258103</v>
      </c>
      <c r="BGS23">
        <v>-374298.39675000001</v>
      </c>
      <c r="BGT23">
        <v>-374298.39675000001</v>
      </c>
      <c r="BGU23">
        <v>-374298.39675000001</v>
      </c>
      <c r="BGV23">
        <v>-374298.39675000001</v>
      </c>
      <c r="BGW23">
        <v>-374298.39675000001</v>
      </c>
      <c r="BGX23">
        <v>-374298.39675000001</v>
      </c>
      <c r="BGY23">
        <v>-374298.39675000001</v>
      </c>
      <c r="BGZ23">
        <v>-374298.39675000001</v>
      </c>
      <c r="BHA23">
        <v>-374298.39675000001</v>
      </c>
      <c r="BHB23">
        <v>-374298.39675000001</v>
      </c>
      <c r="BHC23">
        <v>-374298.39675000001</v>
      </c>
      <c r="BHD23">
        <v>-374702.258103</v>
      </c>
      <c r="BHE23">
        <v>-374702.258103</v>
      </c>
      <c r="BHF23">
        <v>-374702.258103</v>
      </c>
      <c r="BHG23">
        <v>-374702.258103</v>
      </c>
      <c r="BHH23">
        <v>-374702.258103</v>
      </c>
      <c r="BHI23">
        <v>-374702.258103</v>
      </c>
      <c r="BHJ23">
        <v>-374702.258103</v>
      </c>
      <c r="BHK23">
        <v>-374702.258103</v>
      </c>
      <c r="BHL23">
        <v>-374702.258103</v>
      </c>
      <c r="BHM23">
        <v>-374702.258103</v>
      </c>
      <c r="BHN23">
        <v>-374702.258103</v>
      </c>
      <c r="BHO23">
        <v>-374298.39675000001</v>
      </c>
      <c r="BHP23">
        <v>-374298.39675000001</v>
      </c>
      <c r="BHQ23">
        <v>-374298.39675000001</v>
      </c>
      <c r="BHR23">
        <v>-374298.39675000001</v>
      </c>
      <c r="BHS23">
        <v>-374298.39675000001</v>
      </c>
      <c r="BHT23">
        <v>-374298.39675000001</v>
      </c>
      <c r="BHU23">
        <v>-374298.39675000001</v>
      </c>
      <c r="BHV23">
        <v>-374298.39675000001</v>
      </c>
      <c r="BHW23">
        <v>-374298.39675000001</v>
      </c>
      <c r="BHX23">
        <v>-374298.39675000001</v>
      </c>
      <c r="BHY23">
        <v>-374298.39675000001</v>
      </c>
      <c r="BHZ23">
        <v>-557752.85565899999</v>
      </c>
      <c r="BIA23">
        <v>-557752.85565899999</v>
      </c>
      <c r="BIB23">
        <v>-557752.85565899999</v>
      </c>
      <c r="BIC23">
        <v>-557752.85565899999</v>
      </c>
      <c r="BID23">
        <v>-557752.85565899999</v>
      </c>
      <c r="BIE23">
        <v>-557752.85565899999</v>
      </c>
      <c r="BIF23">
        <v>-557752.85565899999</v>
      </c>
      <c r="BIG23">
        <v>-557752.85565899999</v>
      </c>
      <c r="BIH23">
        <v>-557752.85565899999</v>
      </c>
      <c r="BII23">
        <v>-557752.85565899999</v>
      </c>
      <c r="BIJ23">
        <v>-557752.85565899999</v>
      </c>
      <c r="BIK23">
        <v>-557044.59433300002</v>
      </c>
      <c r="BIL23">
        <v>-557044.59433300002</v>
      </c>
      <c r="BIM23">
        <v>-557044.59433300002</v>
      </c>
      <c r="BIN23">
        <v>-557044.59433300002</v>
      </c>
      <c r="BIO23">
        <v>-557044.59433300002</v>
      </c>
      <c r="BIP23">
        <v>-557044.59433300002</v>
      </c>
      <c r="BIQ23">
        <v>-557044.59433300002</v>
      </c>
      <c r="BIR23">
        <v>-557044.59433300002</v>
      </c>
      <c r="BIS23">
        <v>-557044.59433300002</v>
      </c>
      <c r="BIT23">
        <v>-557044.59433300002</v>
      </c>
      <c r="BIU23">
        <v>-557044.59433300002</v>
      </c>
      <c r="BIV23">
        <v>-557752.85565899999</v>
      </c>
      <c r="BIW23">
        <v>-557752.85565899999</v>
      </c>
      <c r="BIX23">
        <v>-557752.85565899999</v>
      </c>
      <c r="BIY23">
        <v>-557752.85565899999</v>
      </c>
      <c r="BIZ23">
        <v>-557752.85565899999</v>
      </c>
      <c r="BJA23">
        <v>-557752.85565899999</v>
      </c>
      <c r="BJB23">
        <v>-557752.85565899999</v>
      </c>
      <c r="BJC23">
        <v>-557752.85565899999</v>
      </c>
      <c r="BJD23">
        <v>-557752.85565899999</v>
      </c>
      <c r="BJE23">
        <v>-557752.85565899999</v>
      </c>
      <c r="BJF23">
        <v>-557752.85565899999</v>
      </c>
      <c r="BJG23">
        <v>-557044.59433300002</v>
      </c>
      <c r="BJH23">
        <v>-557044.59433300002</v>
      </c>
      <c r="BJI23">
        <v>-557044.59433300002</v>
      </c>
      <c r="BJJ23">
        <v>-557044.59433300002</v>
      </c>
      <c r="BJK23">
        <v>-557044.59433300002</v>
      </c>
      <c r="BJL23">
        <v>-557044.59433300002</v>
      </c>
      <c r="BJM23">
        <v>-557044.59433300002</v>
      </c>
      <c r="BJN23">
        <v>-557044.59433300002</v>
      </c>
      <c r="BJO23">
        <v>-557044.59433300002</v>
      </c>
      <c r="BJP23">
        <v>-557044.59433300002</v>
      </c>
      <c r="BJQ23">
        <v>-557044.59433300002</v>
      </c>
      <c r="BJR23">
        <v>-819333.97838900005</v>
      </c>
      <c r="BJS23">
        <v>-819333.97838900005</v>
      </c>
      <c r="BJT23">
        <v>-819333.97838900005</v>
      </c>
      <c r="BJU23">
        <v>-819333.97838900005</v>
      </c>
      <c r="BJV23">
        <v>-819333.97838900005</v>
      </c>
      <c r="BJW23">
        <v>-819333.97838900005</v>
      </c>
      <c r="BJX23">
        <v>-819333.97838900005</v>
      </c>
      <c r="BJY23">
        <v>-819333.97838900005</v>
      </c>
      <c r="BJZ23">
        <v>-819333.97838900005</v>
      </c>
      <c r="BKA23">
        <v>-819333.97838900005</v>
      </c>
      <c r="BKB23">
        <v>-819333.97838900005</v>
      </c>
      <c r="BKC23">
        <v>-818016.91711699998</v>
      </c>
      <c r="BKD23">
        <v>-818016.91711699998</v>
      </c>
      <c r="BKE23">
        <v>-818016.91711699998</v>
      </c>
      <c r="BKF23">
        <v>-818016.91711699998</v>
      </c>
      <c r="BKG23">
        <v>-818016.91711699998</v>
      </c>
      <c r="BKH23">
        <v>-818016.91711699998</v>
      </c>
      <c r="BKI23">
        <v>-818016.91711699998</v>
      </c>
      <c r="BKJ23">
        <v>-818016.91711699998</v>
      </c>
      <c r="BKK23">
        <v>-818016.91711699998</v>
      </c>
      <c r="BKL23">
        <v>-818016.91711699998</v>
      </c>
      <c r="BKM23">
        <v>-818016.91711699998</v>
      </c>
      <c r="BKN23">
        <v>-819333.97838900005</v>
      </c>
      <c r="BKO23">
        <v>-819333.97838900005</v>
      </c>
      <c r="BKP23">
        <v>-819333.97838900005</v>
      </c>
      <c r="BKQ23">
        <v>-819333.97838900005</v>
      </c>
      <c r="BKR23">
        <v>-819333.97838900005</v>
      </c>
      <c r="BKS23">
        <v>-819333.97838900005</v>
      </c>
      <c r="BKT23">
        <v>-819333.97838900005</v>
      </c>
      <c r="BKU23">
        <v>-819333.97838900005</v>
      </c>
      <c r="BKV23">
        <v>-819333.97838900005</v>
      </c>
      <c r="BKW23">
        <v>-819333.97838900005</v>
      </c>
      <c r="BKX23">
        <v>-819333.97838900005</v>
      </c>
      <c r="BKY23">
        <v>-818016.91711699998</v>
      </c>
      <c r="BKZ23">
        <v>-818016.91711699998</v>
      </c>
      <c r="BLA23">
        <v>-818016.91711699998</v>
      </c>
      <c r="BLB23">
        <v>-818016.91711699998</v>
      </c>
      <c r="BLC23">
        <v>-818016.91711699998</v>
      </c>
      <c r="BLD23">
        <v>-818016.91711699998</v>
      </c>
      <c r="BLE23">
        <v>-818016.91711699998</v>
      </c>
      <c r="BLF23">
        <v>-818016.91711699998</v>
      </c>
      <c r="BLG23">
        <v>-818016.91711699998</v>
      </c>
      <c r="BLH23">
        <v>-818016.91711699998</v>
      </c>
      <c r="BLI23">
        <v>-818016.91711699998</v>
      </c>
      <c r="BLJ23">
        <v>-40698.575949400001</v>
      </c>
      <c r="BLK23">
        <v>-40698.575949400001</v>
      </c>
      <c r="BLL23">
        <v>-40698.575949400001</v>
      </c>
      <c r="BLM23">
        <v>-40698.575949400001</v>
      </c>
      <c r="BLN23">
        <v>-40698.575949400001</v>
      </c>
      <c r="BLO23">
        <v>-40698.575949400001</v>
      </c>
      <c r="BLP23">
        <v>-40698.575949400001</v>
      </c>
      <c r="BLQ23">
        <v>-40698.575949400001</v>
      </c>
      <c r="BLR23">
        <v>-40698.575949400001</v>
      </c>
      <c r="BLS23">
        <v>-40698.575949400001</v>
      </c>
      <c r="BLT23">
        <v>-40698.575949400001</v>
      </c>
      <c r="BLU23">
        <v>-40698.575949400001</v>
      </c>
      <c r="BLV23">
        <v>-40698.575949400001</v>
      </c>
      <c r="BLW23">
        <v>-40698.575949400001</v>
      </c>
      <c r="BLX23">
        <v>-40698.575949400001</v>
      </c>
      <c r="BLY23">
        <v>-40698.575949400001</v>
      </c>
      <c r="BLZ23">
        <v>-40698.575949400001</v>
      </c>
      <c r="BMA23">
        <v>-40698.575949400001</v>
      </c>
      <c r="BMB23">
        <v>-40698.575949400001</v>
      </c>
      <c r="BMC23">
        <v>-40698.575949400001</v>
      </c>
      <c r="BMD23">
        <v>-40698.575949400001</v>
      </c>
      <c r="BME23">
        <v>-40698.575949400001</v>
      </c>
      <c r="BMF23">
        <v>-40698.575949400001</v>
      </c>
      <c r="BMG23">
        <v>-40698.575949400001</v>
      </c>
      <c r="BMH23">
        <v>-40698.575949400001</v>
      </c>
      <c r="BMI23">
        <v>-40698.575949400001</v>
      </c>
      <c r="BMJ23">
        <v>-40698.575949400001</v>
      </c>
      <c r="BMK23">
        <v>-40698.575949400001</v>
      </c>
      <c r="BML23">
        <v>-40698.575949400001</v>
      </c>
      <c r="BMM23">
        <v>-40698.575949400001</v>
      </c>
      <c r="BMN23">
        <v>-40698.575949400001</v>
      </c>
      <c r="BMO23">
        <v>-40698.575949400001</v>
      </c>
      <c r="BMP23">
        <v>-40698.575949400001</v>
      </c>
      <c r="BMQ23">
        <v>-40698.575949400001</v>
      </c>
      <c r="BMR23">
        <v>-40698.575949400001</v>
      </c>
      <c r="BMS23">
        <v>-40698.575949400001</v>
      </c>
      <c r="BMT23">
        <v>-40698.575949400001</v>
      </c>
      <c r="BMU23">
        <v>-40698.575949400001</v>
      </c>
      <c r="BMV23">
        <v>-40698.575949400001</v>
      </c>
      <c r="BMW23">
        <v>-40698.575949400001</v>
      </c>
      <c r="BMX23">
        <v>-40698.575949400001</v>
      </c>
      <c r="BMY23">
        <v>-40698.575949400001</v>
      </c>
      <c r="BMZ23">
        <v>-40698.575949400001</v>
      </c>
      <c r="BNA23">
        <v>-40698.575949400001</v>
      </c>
      <c r="BNB23">
        <v>-75049.3268866</v>
      </c>
      <c r="BNC23">
        <v>-75049.3268866</v>
      </c>
      <c r="BND23">
        <v>-75049.3268866</v>
      </c>
      <c r="BNE23">
        <v>-75049.3268866</v>
      </c>
      <c r="BNF23">
        <v>-75049.3268866</v>
      </c>
      <c r="BNG23">
        <v>-75049.3268866</v>
      </c>
      <c r="BNH23">
        <v>-75049.3268866</v>
      </c>
      <c r="BNI23">
        <v>-75049.3268866</v>
      </c>
      <c r="BNJ23">
        <v>-75049.3268866</v>
      </c>
      <c r="BNK23">
        <v>-75049.3268866</v>
      </c>
      <c r="BNL23">
        <v>-75049.3268866</v>
      </c>
      <c r="BNM23">
        <v>-75049.3268866</v>
      </c>
      <c r="BNN23">
        <v>-75049.3268866</v>
      </c>
      <c r="BNO23">
        <v>-75049.3268866</v>
      </c>
      <c r="BNP23">
        <v>-75049.3268866</v>
      </c>
      <c r="BNQ23">
        <v>-75049.3268866</v>
      </c>
      <c r="BNR23">
        <v>-75049.3268866</v>
      </c>
      <c r="BNS23">
        <v>-75049.3268866</v>
      </c>
      <c r="BNT23">
        <v>-75049.3268866</v>
      </c>
      <c r="BNU23">
        <v>-75049.3268866</v>
      </c>
      <c r="BNV23">
        <v>-75049.3268866</v>
      </c>
      <c r="BNW23">
        <v>-75049.3268866</v>
      </c>
      <c r="BNX23">
        <v>-75049.3268866</v>
      </c>
      <c r="BNY23">
        <v>-75049.3268866</v>
      </c>
      <c r="BNZ23">
        <v>-75049.3268866</v>
      </c>
      <c r="BOA23">
        <v>-75049.3268866</v>
      </c>
      <c r="BOB23">
        <v>-75049.3268866</v>
      </c>
      <c r="BOC23">
        <v>-75049.3268866</v>
      </c>
      <c r="BOD23">
        <v>-75049.3268866</v>
      </c>
      <c r="BOE23">
        <v>-75049.3268866</v>
      </c>
      <c r="BOF23">
        <v>-75049.3268866</v>
      </c>
      <c r="BOG23">
        <v>-75049.3268866</v>
      </c>
      <c r="BOH23">
        <v>-75049.3268866</v>
      </c>
      <c r="BOI23">
        <v>-75049.3268866</v>
      </c>
      <c r="BOJ23">
        <v>-75049.3268866</v>
      </c>
      <c r="BOK23">
        <v>-75049.3268866</v>
      </c>
      <c r="BOL23">
        <v>-75049.3268866</v>
      </c>
      <c r="BOM23">
        <v>-75049.3268866</v>
      </c>
      <c r="BON23">
        <v>-75049.3268866</v>
      </c>
      <c r="BOO23">
        <v>-75049.3268866</v>
      </c>
      <c r="BOP23">
        <v>-75049.3268866</v>
      </c>
      <c r="BOQ23">
        <v>-75049.3268866</v>
      </c>
      <c r="BOR23">
        <v>-75049.3268866</v>
      </c>
      <c r="BOS23">
        <v>-75049.3268866</v>
      </c>
      <c r="BOT23">
        <v>-143750.82876100001</v>
      </c>
      <c r="BOU23">
        <v>-143750.82876100001</v>
      </c>
      <c r="BOV23">
        <v>-143750.82876100001</v>
      </c>
      <c r="BOW23">
        <v>-143750.82876100001</v>
      </c>
      <c r="BOX23">
        <v>-143750.82876100001</v>
      </c>
      <c r="BOY23">
        <v>-143750.82876100001</v>
      </c>
      <c r="BOZ23">
        <v>-143750.82876100001</v>
      </c>
      <c r="BPA23">
        <v>-143750.82876100001</v>
      </c>
      <c r="BPB23">
        <v>-143750.82876100001</v>
      </c>
      <c r="BPC23">
        <v>-143750.82876100001</v>
      </c>
      <c r="BPD23">
        <v>-143750.82876100001</v>
      </c>
      <c r="BPE23">
        <v>-143750.82876100001</v>
      </c>
      <c r="BPF23">
        <v>-143750.82876100001</v>
      </c>
      <c r="BPG23">
        <v>-143750.82876100001</v>
      </c>
      <c r="BPH23">
        <v>-143750.82876100001</v>
      </c>
      <c r="BPI23">
        <v>-143750.82876100001</v>
      </c>
      <c r="BPJ23">
        <v>-143750.82876100001</v>
      </c>
      <c r="BPK23">
        <v>-143750.82876100001</v>
      </c>
      <c r="BPL23">
        <v>-143750.82876100001</v>
      </c>
      <c r="BPM23">
        <v>-143750.82876100001</v>
      </c>
      <c r="BPN23">
        <v>-143750.82876100001</v>
      </c>
      <c r="BPO23">
        <v>-143750.82876100001</v>
      </c>
      <c r="BPP23">
        <v>-143750.82876100001</v>
      </c>
      <c r="BPQ23">
        <v>-143750.82876100001</v>
      </c>
      <c r="BPR23">
        <v>-143750.82876100001</v>
      </c>
      <c r="BPS23">
        <v>-143750.82876100001</v>
      </c>
      <c r="BPT23">
        <v>-143750.82876100001</v>
      </c>
      <c r="BPU23">
        <v>-143750.82876100001</v>
      </c>
      <c r="BPV23">
        <v>-143750.82876100001</v>
      </c>
      <c r="BPW23">
        <v>-143750.82876100001</v>
      </c>
      <c r="BPX23">
        <v>-143750.82876100001</v>
      </c>
      <c r="BPY23">
        <v>-143750.82876100001</v>
      </c>
      <c r="BPZ23">
        <v>-143750.82876100001</v>
      </c>
      <c r="BQA23">
        <v>-143750.82876100001</v>
      </c>
      <c r="BQB23">
        <v>-143750.82876100001</v>
      </c>
      <c r="BQC23">
        <v>-143750.82876100001</v>
      </c>
      <c r="BQD23">
        <v>-143750.82876100001</v>
      </c>
      <c r="BQE23">
        <v>-143750.82876100001</v>
      </c>
      <c r="BQF23">
        <v>-143750.82876100001</v>
      </c>
      <c r="BQG23">
        <v>-143750.82876100001</v>
      </c>
      <c r="BQH23">
        <v>-143750.82876100001</v>
      </c>
      <c r="BQI23">
        <v>-143750.82876100001</v>
      </c>
      <c r="BQJ23">
        <v>-143750.82876100001</v>
      </c>
      <c r="BQK23">
        <v>-143750.82876100001</v>
      </c>
      <c r="BQL23">
        <v>-645424.69463799999</v>
      </c>
      <c r="BQM23">
        <v>-645424.69463799999</v>
      </c>
      <c r="BQN23">
        <v>-645424.69463799999</v>
      </c>
      <c r="BQO23">
        <v>-645424.69463799999</v>
      </c>
      <c r="BQP23">
        <v>-645424.69463799999</v>
      </c>
      <c r="BQQ23">
        <v>-645424.69463799999</v>
      </c>
      <c r="BQR23">
        <v>-645424.69463799999</v>
      </c>
      <c r="BQS23">
        <v>-645424.69463799999</v>
      </c>
      <c r="BQT23">
        <v>-645424.69463799999</v>
      </c>
      <c r="BQU23">
        <v>-645424.69463799999</v>
      </c>
      <c r="BQV23">
        <v>-645424.69463799999</v>
      </c>
      <c r="BQW23">
        <v>-645424.69463799999</v>
      </c>
      <c r="BQX23">
        <v>-645424.69463799999</v>
      </c>
      <c r="BQY23">
        <v>-645424.69463799999</v>
      </c>
      <c r="BQZ23">
        <v>-645424.69463799999</v>
      </c>
      <c r="BRA23">
        <v>-645424.69463799999</v>
      </c>
      <c r="BRB23">
        <v>-645424.69463799999</v>
      </c>
      <c r="BRC23">
        <v>-645424.69463799999</v>
      </c>
      <c r="BRD23">
        <v>-645424.69463799999</v>
      </c>
      <c r="BRE23">
        <v>-645424.69463799999</v>
      </c>
      <c r="BRF23">
        <v>-645424.69463799999</v>
      </c>
      <c r="BRG23">
        <v>-645424.69463799999</v>
      </c>
      <c r="BRH23">
        <v>-645424.69463799999</v>
      </c>
      <c r="BRI23">
        <v>-645424.69463799999</v>
      </c>
      <c r="BRJ23">
        <v>-645424.69463799999</v>
      </c>
      <c r="BRK23">
        <v>-645424.69463799999</v>
      </c>
      <c r="BRL23">
        <v>-645424.69463799999</v>
      </c>
      <c r="BRM23">
        <v>-645424.69463799999</v>
      </c>
      <c r="BRN23">
        <v>-645424.69463799999</v>
      </c>
      <c r="BRO23">
        <v>-645424.69463799999</v>
      </c>
      <c r="BRP23">
        <v>-645424.69463799999</v>
      </c>
      <c r="BRQ23">
        <v>-645424.69463799999</v>
      </c>
      <c r="BRR23">
        <v>-645424.69463799999</v>
      </c>
      <c r="BRS23">
        <v>-645424.69463799999</v>
      </c>
      <c r="BRT23">
        <v>-645424.69463799999</v>
      </c>
      <c r="BRU23">
        <v>-645424.69463799999</v>
      </c>
      <c r="BRV23">
        <v>-645424.69463799999</v>
      </c>
      <c r="BRW23">
        <v>-645424.69463799999</v>
      </c>
      <c r="BRX23">
        <v>-645424.69463799999</v>
      </c>
      <c r="BRY23">
        <v>-645424.69463799999</v>
      </c>
      <c r="BRZ23">
        <v>-645424.69463799999</v>
      </c>
      <c r="BSA23">
        <v>-645424.69463799999</v>
      </c>
      <c r="BSB23">
        <v>-645424.69463799999</v>
      </c>
      <c r="BSC23">
        <v>-645424.69463799999</v>
      </c>
      <c r="BSD23">
        <v>-1015236.15604</v>
      </c>
      <c r="BSE23">
        <v>-1015236.15604</v>
      </c>
      <c r="BSF23">
        <v>-1015236.15604</v>
      </c>
      <c r="BSG23">
        <v>-1015236.15604</v>
      </c>
      <c r="BSH23">
        <v>-1015236.15604</v>
      </c>
      <c r="BSI23">
        <v>-1015236.15604</v>
      </c>
      <c r="BSJ23">
        <v>-1015236.15604</v>
      </c>
      <c r="BSK23">
        <v>-1015236.15604</v>
      </c>
      <c r="BSL23">
        <v>-1015236.15604</v>
      </c>
      <c r="BSM23">
        <v>-1015236.15604</v>
      </c>
      <c r="BSN23">
        <v>-1015236.15604</v>
      </c>
      <c r="BSO23">
        <v>-1015236.15604</v>
      </c>
      <c r="BSP23">
        <v>-1015236.15604</v>
      </c>
      <c r="BSQ23">
        <v>-1015236.15604</v>
      </c>
      <c r="BSR23">
        <v>-1015236.15604</v>
      </c>
      <c r="BSS23">
        <v>-1015236.15604</v>
      </c>
      <c r="BST23">
        <v>-1015236.15604</v>
      </c>
      <c r="BSU23">
        <v>-1015236.15604</v>
      </c>
      <c r="BSV23">
        <v>-1015236.15604</v>
      </c>
      <c r="BSW23">
        <v>-1015236.15604</v>
      </c>
      <c r="BSX23">
        <v>-1015236.15604</v>
      </c>
      <c r="BSY23">
        <v>-1015236.15604</v>
      </c>
      <c r="BSZ23">
        <v>-1015236.15604</v>
      </c>
      <c r="BTA23">
        <v>-1015236.15604</v>
      </c>
      <c r="BTB23">
        <v>-1015236.15604</v>
      </c>
      <c r="BTC23">
        <v>-1015236.15604</v>
      </c>
      <c r="BTD23">
        <v>-1015236.15604</v>
      </c>
      <c r="BTE23">
        <v>-1015236.15604</v>
      </c>
      <c r="BTF23">
        <v>-1015236.15604</v>
      </c>
      <c r="BTG23">
        <v>-1015236.15604</v>
      </c>
      <c r="BTH23">
        <v>-1015236.15604</v>
      </c>
      <c r="BTI23">
        <v>-1015236.15604</v>
      </c>
      <c r="BTJ23">
        <v>-1015236.15604</v>
      </c>
      <c r="BTK23">
        <v>-1015236.15604</v>
      </c>
      <c r="BTL23">
        <v>-1015236.15604</v>
      </c>
      <c r="BTM23">
        <v>-1015236.15604</v>
      </c>
      <c r="BTN23">
        <v>-1015236.15604</v>
      </c>
      <c r="BTO23">
        <v>-1015236.15604</v>
      </c>
      <c r="BTP23">
        <v>-1015236.15604</v>
      </c>
      <c r="BTQ23">
        <v>-1015236.15604</v>
      </c>
      <c r="BTR23">
        <v>-1015236.15604</v>
      </c>
      <c r="BTS23">
        <v>-1015236.15604</v>
      </c>
      <c r="BTT23">
        <v>-1015236.15604</v>
      </c>
      <c r="BTU23">
        <v>-1015236.15604</v>
      </c>
      <c r="BTV23">
        <v>-1621774.89521</v>
      </c>
      <c r="BTW23">
        <v>-1621774.89521</v>
      </c>
      <c r="BTX23">
        <v>-1621774.89521</v>
      </c>
      <c r="BTY23">
        <v>-1621774.89521</v>
      </c>
      <c r="BTZ23">
        <v>-1621774.89521</v>
      </c>
      <c r="BUA23">
        <v>-1621774.89521</v>
      </c>
      <c r="BUB23">
        <v>-1621774.89521</v>
      </c>
      <c r="BUC23">
        <v>-1621774.89521</v>
      </c>
      <c r="BUD23">
        <v>-1621774.89521</v>
      </c>
      <c r="BUE23">
        <v>-1621774.89521</v>
      </c>
      <c r="BUF23">
        <v>-1621774.89521</v>
      </c>
      <c r="BUG23">
        <v>-1621774.89521</v>
      </c>
      <c r="BUH23">
        <v>-1621774.89521</v>
      </c>
      <c r="BUI23">
        <v>-1621774.89521</v>
      </c>
      <c r="BUJ23">
        <v>-1621774.89521</v>
      </c>
      <c r="BUK23">
        <v>-1621774.89521</v>
      </c>
      <c r="BUL23">
        <v>-1621774.89521</v>
      </c>
      <c r="BUM23">
        <v>-1621774.89521</v>
      </c>
      <c r="BUN23">
        <v>-1621774.89521</v>
      </c>
      <c r="BUO23">
        <v>-1621774.89521</v>
      </c>
      <c r="BUP23">
        <v>-1621774.89521</v>
      </c>
      <c r="BUQ23">
        <v>-1621774.89521</v>
      </c>
      <c r="BUR23">
        <v>-1621774.89521</v>
      </c>
      <c r="BUS23">
        <v>-1621774.89521</v>
      </c>
      <c r="BUT23">
        <v>-1621774.89521</v>
      </c>
      <c r="BUU23">
        <v>-1621774.89521</v>
      </c>
      <c r="BUV23">
        <v>-1621774.89521</v>
      </c>
      <c r="BUW23">
        <v>-1621774.89521</v>
      </c>
      <c r="BUX23">
        <v>-1621774.89521</v>
      </c>
      <c r="BUY23">
        <v>-1621774.89521</v>
      </c>
      <c r="BUZ23">
        <v>-1621774.89521</v>
      </c>
      <c r="BVA23">
        <v>-1621774.89521</v>
      </c>
      <c r="BVB23">
        <v>-1621774.89521</v>
      </c>
      <c r="BVC23">
        <v>-1621774.89521</v>
      </c>
      <c r="BVD23">
        <v>-1621774.89521</v>
      </c>
      <c r="BVE23">
        <v>-1621774.89521</v>
      </c>
      <c r="BVF23">
        <v>-1621774.89521</v>
      </c>
      <c r="BVG23">
        <v>-1621774.89521</v>
      </c>
      <c r="BVH23">
        <v>-1621774.89521</v>
      </c>
      <c r="BVI23">
        <v>-1621774.89521</v>
      </c>
      <c r="BVJ23">
        <v>-1621774.89521</v>
      </c>
      <c r="BVK23">
        <v>-1621774.89521</v>
      </c>
      <c r="BVL23">
        <v>-1621774.89521</v>
      </c>
      <c r="BVM23">
        <v>-1621774.89521</v>
      </c>
      <c r="BVN23">
        <v>-26150.610801700001</v>
      </c>
      <c r="BVO23">
        <v>-26150.610801700001</v>
      </c>
      <c r="BVP23">
        <v>-26150.610801700001</v>
      </c>
      <c r="BVQ23">
        <v>-26150.610801700001</v>
      </c>
      <c r="BVR23">
        <v>-26150.610801700001</v>
      </c>
      <c r="BVS23">
        <v>-26150.610801700001</v>
      </c>
      <c r="BVT23">
        <v>-26150.610801700001</v>
      </c>
      <c r="BVU23">
        <v>-26150.610801700001</v>
      </c>
      <c r="BVV23">
        <v>-26150.610801700001</v>
      </c>
      <c r="BVW23">
        <v>-26150.610801700001</v>
      </c>
      <c r="BVX23">
        <v>-26150.610801700001</v>
      </c>
      <c r="BVY23">
        <v>-28844.073976200001</v>
      </c>
      <c r="BVZ23">
        <v>-28844.073976200001</v>
      </c>
      <c r="BWA23">
        <v>-28844.073976200001</v>
      </c>
      <c r="BWB23">
        <v>-28844.073976200001</v>
      </c>
      <c r="BWC23">
        <v>-28844.073976200001</v>
      </c>
      <c r="BWD23">
        <v>-28844.073976200001</v>
      </c>
      <c r="BWE23">
        <v>-28844.073976200001</v>
      </c>
      <c r="BWF23">
        <v>-28844.073976200001</v>
      </c>
      <c r="BWG23">
        <v>-28844.073976200001</v>
      </c>
      <c r="BWH23">
        <v>-28844.073976200001</v>
      </c>
      <c r="BWI23">
        <v>-28844.073976200001</v>
      </c>
      <c r="BWJ23">
        <v>-26150.610801700001</v>
      </c>
      <c r="BWK23">
        <v>-26150.610801700001</v>
      </c>
      <c r="BWL23">
        <v>-26150.610801700001</v>
      </c>
      <c r="BWM23">
        <v>-26150.610801700001</v>
      </c>
      <c r="BWN23">
        <v>-26150.610801700001</v>
      </c>
      <c r="BWO23">
        <v>-26150.610801700001</v>
      </c>
      <c r="BWP23">
        <v>-26150.610801700001</v>
      </c>
      <c r="BWQ23">
        <v>-26150.610801700001</v>
      </c>
      <c r="BWR23">
        <v>-26150.610801700001</v>
      </c>
      <c r="BWS23">
        <v>-26150.610801700001</v>
      </c>
      <c r="BWT23">
        <v>-26150.610801700001</v>
      </c>
      <c r="BWU23">
        <v>-28844.073976200001</v>
      </c>
      <c r="BWV23">
        <v>-28844.073976200001</v>
      </c>
      <c r="BWW23">
        <v>-28844.073976200001</v>
      </c>
      <c r="BWX23">
        <v>-28844.073976200001</v>
      </c>
      <c r="BWY23">
        <v>-28844.073976200001</v>
      </c>
      <c r="BWZ23">
        <v>-28844.073976200001</v>
      </c>
      <c r="BXA23">
        <v>-28844.073976200001</v>
      </c>
      <c r="BXB23">
        <v>-28844.073976200001</v>
      </c>
      <c r="BXC23">
        <v>-28844.073976200001</v>
      </c>
      <c r="BXD23">
        <v>-28844.073976200001</v>
      </c>
      <c r="BXE23">
        <v>-28844.073976200001</v>
      </c>
      <c r="BXF23">
        <v>-150265.91435899999</v>
      </c>
      <c r="BXG23">
        <v>-150265.91435899999</v>
      </c>
      <c r="BXH23">
        <v>-150265.91435899999</v>
      </c>
      <c r="BXI23">
        <v>-150265.91435899999</v>
      </c>
      <c r="BXJ23">
        <v>-150265.91435899999</v>
      </c>
      <c r="BXK23">
        <v>-150265.91435899999</v>
      </c>
      <c r="BXL23">
        <v>-150265.91435899999</v>
      </c>
      <c r="BXM23">
        <v>-150265.91435899999</v>
      </c>
      <c r="BXN23">
        <v>-150265.91435899999</v>
      </c>
      <c r="BXO23">
        <v>-150265.91435899999</v>
      </c>
      <c r="BXP23">
        <v>-150265.91435899999</v>
      </c>
      <c r="BXQ23">
        <v>-155373.435294</v>
      </c>
      <c r="BXR23">
        <v>-155373.435294</v>
      </c>
      <c r="BXS23">
        <v>-155373.435294</v>
      </c>
      <c r="BXT23">
        <v>-155373.435294</v>
      </c>
      <c r="BXU23">
        <v>-155373.435294</v>
      </c>
      <c r="BXV23">
        <v>-155373.435294</v>
      </c>
      <c r="BXW23">
        <v>-155373.435294</v>
      </c>
      <c r="BXX23">
        <v>-155373.435294</v>
      </c>
      <c r="BXY23">
        <v>-155373.435294</v>
      </c>
      <c r="BXZ23">
        <v>-155373.435294</v>
      </c>
      <c r="BYA23">
        <v>-155373.435294</v>
      </c>
      <c r="BYB23">
        <v>-150265.91435899999</v>
      </c>
      <c r="BYC23">
        <v>-150265.91435899999</v>
      </c>
      <c r="BYD23">
        <v>-150265.91435899999</v>
      </c>
      <c r="BYE23">
        <v>-150265.91435899999</v>
      </c>
      <c r="BYF23">
        <v>-150265.91435899999</v>
      </c>
      <c r="BYG23">
        <v>-150265.91435899999</v>
      </c>
      <c r="BYH23">
        <v>-150265.91435899999</v>
      </c>
      <c r="BYI23">
        <v>-150265.91435899999</v>
      </c>
      <c r="BYJ23">
        <v>-150265.91435899999</v>
      </c>
      <c r="BYK23">
        <v>-150265.91435899999</v>
      </c>
      <c r="BYL23">
        <v>-150265.91435899999</v>
      </c>
      <c r="BYM23">
        <v>-155373.435294</v>
      </c>
      <c r="BYN23">
        <v>-155373.435294</v>
      </c>
      <c r="BYO23">
        <v>-155373.435294</v>
      </c>
      <c r="BYP23">
        <v>-155373.435294</v>
      </c>
      <c r="BYQ23">
        <v>-155373.435294</v>
      </c>
      <c r="BYR23">
        <v>-155373.435294</v>
      </c>
      <c r="BYS23">
        <v>-155373.435294</v>
      </c>
      <c r="BYT23">
        <v>-155373.435294</v>
      </c>
      <c r="BYU23">
        <v>-155373.435294</v>
      </c>
      <c r="BYV23">
        <v>-155373.435294</v>
      </c>
      <c r="BYW23">
        <v>-155373.435294</v>
      </c>
      <c r="BYX23">
        <v>-465480.52614700003</v>
      </c>
      <c r="BYY23">
        <v>-465480.52614700003</v>
      </c>
      <c r="BYZ23">
        <v>-465480.52614700003</v>
      </c>
      <c r="BZA23">
        <v>-465480.52614700003</v>
      </c>
      <c r="BZB23">
        <v>-465480.52614700003</v>
      </c>
      <c r="BZC23">
        <v>-465480.52614700003</v>
      </c>
      <c r="BZD23">
        <v>-465480.52614700003</v>
      </c>
      <c r="BZE23">
        <v>-465480.52614700003</v>
      </c>
      <c r="BZF23">
        <v>-465480.52614700003</v>
      </c>
      <c r="BZG23">
        <v>-465480.52614700003</v>
      </c>
      <c r="BZH23">
        <v>-465480.52614700003</v>
      </c>
      <c r="BZI23">
        <v>-475416.162603</v>
      </c>
      <c r="BZJ23">
        <v>-475416.162603</v>
      </c>
      <c r="BZK23">
        <v>-475416.162603</v>
      </c>
      <c r="BZL23">
        <v>-475416.162603</v>
      </c>
      <c r="BZM23">
        <v>-475416.162603</v>
      </c>
      <c r="BZN23">
        <v>-475416.162603</v>
      </c>
      <c r="BZO23">
        <v>-475416.162603</v>
      </c>
      <c r="BZP23">
        <v>-475416.162603</v>
      </c>
      <c r="BZQ23">
        <v>-475416.162603</v>
      </c>
      <c r="BZR23">
        <v>-475416.162603</v>
      </c>
      <c r="BZS23">
        <v>-475416.162603</v>
      </c>
      <c r="BZT23">
        <v>-465480.52614700003</v>
      </c>
      <c r="BZU23">
        <v>-465480.52614700003</v>
      </c>
      <c r="BZV23">
        <v>-465480.52614700003</v>
      </c>
      <c r="BZW23">
        <v>-465480.52614700003</v>
      </c>
      <c r="BZX23">
        <v>-465480.52614700003</v>
      </c>
      <c r="BZY23">
        <v>-465480.52614700003</v>
      </c>
      <c r="BZZ23">
        <v>-465480.52614700003</v>
      </c>
      <c r="CAA23">
        <v>-465480.52614700003</v>
      </c>
      <c r="CAB23">
        <v>-465480.52614700003</v>
      </c>
      <c r="CAC23">
        <v>-465480.52614700003</v>
      </c>
      <c r="CAD23">
        <v>-465480.52614700003</v>
      </c>
      <c r="CAE23">
        <v>-475416.162603</v>
      </c>
      <c r="CAF23">
        <v>-475416.162603</v>
      </c>
      <c r="CAG23">
        <v>-475416.162603</v>
      </c>
      <c r="CAH23">
        <v>-475416.162603</v>
      </c>
      <c r="CAI23">
        <v>-475416.162603</v>
      </c>
      <c r="CAJ23">
        <v>-475416.162603</v>
      </c>
      <c r="CAK23">
        <v>-475416.162603</v>
      </c>
      <c r="CAL23">
        <v>-475416.162603</v>
      </c>
      <c r="CAM23">
        <v>-475416.162603</v>
      </c>
      <c r="CAN23">
        <v>-475416.162603</v>
      </c>
      <c r="CAO23">
        <v>-475416.162603</v>
      </c>
      <c r="CAP23">
        <v>-516358.20040199999</v>
      </c>
      <c r="CAQ23">
        <v>-516358.20040199999</v>
      </c>
      <c r="CAR23">
        <v>-516358.20040199999</v>
      </c>
      <c r="CAS23">
        <v>-516358.20040199999</v>
      </c>
      <c r="CAT23">
        <v>-516358.20040199999</v>
      </c>
      <c r="CAU23">
        <v>-516358.20040199999</v>
      </c>
      <c r="CAV23">
        <v>-516358.20040199999</v>
      </c>
      <c r="CAW23">
        <v>-516358.20040199999</v>
      </c>
      <c r="CAX23">
        <v>-516358.20040199999</v>
      </c>
      <c r="CAY23">
        <v>-516358.20040199999</v>
      </c>
      <c r="CAZ23">
        <v>-516358.20040199999</v>
      </c>
      <c r="CBA23">
        <v>-406768.16997699998</v>
      </c>
      <c r="CBB23">
        <v>-406768.16997699998</v>
      </c>
      <c r="CBC23">
        <v>-406768.16997699998</v>
      </c>
      <c r="CBD23">
        <v>-406768.16997699998</v>
      </c>
      <c r="CBE23">
        <v>-406768.16997699998</v>
      </c>
      <c r="CBF23">
        <v>-406768.16997699998</v>
      </c>
      <c r="CBG23">
        <v>-406768.16997699998</v>
      </c>
      <c r="CBH23">
        <v>-406768.16997699998</v>
      </c>
      <c r="CBI23">
        <v>-406768.16997699998</v>
      </c>
      <c r="CBJ23">
        <v>-406768.16997699998</v>
      </c>
      <c r="CBK23">
        <v>-406768.16997699998</v>
      </c>
      <c r="CBL23">
        <v>-516358.20040199999</v>
      </c>
      <c r="CBM23">
        <v>-516358.20040199999</v>
      </c>
      <c r="CBN23">
        <v>-516358.20040199999</v>
      </c>
      <c r="CBO23">
        <v>-516358.20040199999</v>
      </c>
      <c r="CBP23">
        <v>-516358.20040199999</v>
      </c>
      <c r="CBQ23">
        <v>-516358.20040199999</v>
      </c>
      <c r="CBR23">
        <v>-516358.20040199999</v>
      </c>
      <c r="CBS23">
        <v>-516358.20040199999</v>
      </c>
      <c r="CBT23">
        <v>-516358.20040199999</v>
      </c>
      <c r="CBU23">
        <v>-516358.20040199999</v>
      </c>
      <c r="CBV23">
        <v>-516358.20040199999</v>
      </c>
      <c r="CBW23">
        <v>-406768.16997699998</v>
      </c>
      <c r="CBX23">
        <v>-406768.16997699998</v>
      </c>
      <c r="CBY23">
        <v>-406768.16997699998</v>
      </c>
      <c r="CBZ23">
        <v>-406768.16997699998</v>
      </c>
      <c r="CCA23">
        <v>-406768.16997699998</v>
      </c>
      <c r="CCB23">
        <v>-406768.16997699998</v>
      </c>
      <c r="CCC23">
        <v>-406768.16997699998</v>
      </c>
      <c r="CCD23">
        <v>-406768.16997699998</v>
      </c>
      <c r="CCE23">
        <v>-406768.16997699998</v>
      </c>
      <c r="CCF23">
        <v>-406768.16997699998</v>
      </c>
      <c r="CCG23">
        <v>-406768.16997699998</v>
      </c>
      <c r="CCH23">
        <v>-658752.38018099999</v>
      </c>
      <c r="CCI23">
        <v>-658752.38018099999</v>
      </c>
      <c r="CCJ23">
        <v>-658752.38018099999</v>
      </c>
      <c r="CCK23">
        <v>-658752.38018099999</v>
      </c>
      <c r="CCL23">
        <v>-658752.38018099999</v>
      </c>
      <c r="CCM23">
        <v>-658752.38018099999</v>
      </c>
      <c r="CCN23">
        <v>-658752.38018099999</v>
      </c>
      <c r="CCO23">
        <v>-658752.38018099999</v>
      </c>
      <c r="CCP23">
        <v>-658752.38018099999</v>
      </c>
      <c r="CCQ23">
        <v>-658752.38018099999</v>
      </c>
      <c r="CCR23">
        <v>-658752.38018099999</v>
      </c>
      <c r="CCS23">
        <v>-450940.60091400001</v>
      </c>
      <c r="CCT23">
        <v>-450940.60091400001</v>
      </c>
      <c r="CCU23">
        <v>-450940.60091400001</v>
      </c>
      <c r="CCV23">
        <v>-450940.60091400001</v>
      </c>
      <c r="CCW23">
        <v>-450940.60091400001</v>
      </c>
      <c r="CCX23">
        <v>-450940.60091400001</v>
      </c>
      <c r="CCY23">
        <v>-450940.60091400001</v>
      </c>
      <c r="CCZ23">
        <v>-450940.60091400001</v>
      </c>
      <c r="CDA23">
        <v>-450940.60091400001</v>
      </c>
      <c r="CDB23">
        <v>-450940.60091400001</v>
      </c>
      <c r="CDC23">
        <v>-450940.60091400001</v>
      </c>
      <c r="CDD23">
        <v>-658752.38018099999</v>
      </c>
      <c r="CDE23">
        <v>-658752.38018099999</v>
      </c>
      <c r="CDF23">
        <v>-658752.38018099999</v>
      </c>
      <c r="CDG23">
        <v>-658752.38018099999</v>
      </c>
      <c r="CDH23">
        <v>-658752.38018099999</v>
      </c>
      <c r="CDI23">
        <v>-658752.38018099999</v>
      </c>
      <c r="CDJ23">
        <v>-658752.38018099999</v>
      </c>
      <c r="CDK23">
        <v>-658752.38018099999</v>
      </c>
      <c r="CDL23">
        <v>-658752.38018099999</v>
      </c>
      <c r="CDM23">
        <v>-658752.38018099999</v>
      </c>
      <c r="CDN23">
        <v>-658752.38018099999</v>
      </c>
      <c r="CDO23">
        <v>-450940.60091400001</v>
      </c>
      <c r="CDP23">
        <v>-450940.60091400001</v>
      </c>
      <c r="CDQ23">
        <v>-450940.60091400001</v>
      </c>
      <c r="CDR23">
        <v>-450940.60091400001</v>
      </c>
      <c r="CDS23">
        <v>-450940.60091400001</v>
      </c>
      <c r="CDT23">
        <v>-450940.60091400001</v>
      </c>
      <c r="CDU23">
        <v>-450940.60091400001</v>
      </c>
      <c r="CDV23">
        <v>-450940.60091400001</v>
      </c>
      <c r="CDW23">
        <v>-450940.60091400001</v>
      </c>
      <c r="CDX23">
        <v>-450940.60091400001</v>
      </c>
      <c r="CDY23">
        <v>-450940.60091400001</v>
      </c>
      <c r="CDZ23">
        <v>-732353.62612399994</v>
      </c>
      <c r="CEA23">
        <v>-732353.62612399994</v>
      </c>
      <c r="CEB23">
        <v>-732353.62612399994</v>
      </c>
      <c r="CEC23">
        <v>-732353.62612399994</v>
      </c>
      <c r="CED23">
        <v>-732353.62612399994</v>
      </c>
      <c r="CEE23">
        <v>-732353.62612399994</v>
      </c>
      <c r="CEF23">
        <v>-732353.62612399994</v>
      </c>
      <c r="CEG23">
        <v>-732353.62612399994</v>
      </c>
      <c r="CEH23">
        <v>-732353.62612399994</v>
      </c>
      <c r="CEI23">
        <v>-732353.62612399994</v>
      </c>
      <c r="CEJ23">
        <v>-732353.62612399994</v>
      </c>
      <c r="CEK23">
        <v>-328098.34917300002</v>
      </c>
      <c r="CEL23">
        <v>-328098.34917300002</v>
      </c>
      <c r="CEM23">
        <v>-328098.34917300002</v>
      </c>
      <c r="CEN23">
        <v>-328098.34917300002</v>
      </c>
      <c r="CEO23">
        <v>-328098.34917300002</v>
      </c>
      <c r="CEP23">
        <v>-328098.34917300002</v>
      </c>
      <c r="CEQ23">
        <v>-328098.34917300002</v>
      </c>
      <c r="CER23">
        <v>-328098.34917300002</v>
      </c>
      <c r="CES23">
        <v>-328098.34917300002</v>
      </c>
      <c r="CET23">
        <v>-328098.34917300002</v>
      </c>
      <c r="CEU23">
        <v>-328098.34917300002</v>
      </c>
      <c r="CEV23">
        <v>-732353.62612399994</v>
      </c>
      <c r="CEW23">
        <v>-732353.62612399994</v>
      </c>
      <c r="CEX23">
        <v>-732353.62612399994</v>
      </c>
      <c r="CEY23">
        <v>-732353.62612399994</v>
      </c>
      <c r="CEZ23">
        <v>-732353.62612399994</v>
      </c>
      <c r="CFA23">
        <v>-732353.62612399994</v>
      </c>
      <c r="CFB23">
        <v>-732353.62612399994</v>
      </c>
      <c r="CFC23">
        <v>-732353.62612399994</v>
      </c>
      <c r="CFD23">
        <v>-732353.62612399994</v>
      </c>
      <c r="CFE23">
        <v>-732353.62612399994</v>
      </c>
      <c r="CFF23">
        <v>-732353.62612399994</v>
      </c>
      <c r="CFG23">
        <v>-328098.34917300002</v>
      </c>
      <c r="CFH23">
        <v>-328098.34917300002</v>
      </c>
      <c r="CFI23">
        <v>-328098.34917300002</v>
      </c>
      <c r="CFJ23">
        <v>-328098.34917300002</v>
      </c>
      <c r="CFK23">
        <v>-328098.34917300002</v>
      </c>
      <c r="CFL23">
        <v>-328098.34917300002</v>
      </c>
      <c r="CFM23">
        <v>-328098.34917300002</v>
      </c>
      <c r="CFN23">
        <v>-328098.34917300002</v>
      </c>
      <c r="CFO23">
        <v>-328098.34917300002</v>
      </c>
      <c r="CFP23">
        <v>-328098.34917300002</v>
      </c>
      <c r="CFQ23">
        <v>-328098.34917300002</v>
      </c>
      <c r="CFR23">
        <v>-2454903.22542</v>
      </c>
      <c r="CFS23">
        <v>-2454903.22542</v>
      </c>
      <c r="CFT23">
        <v>-2454903.22542</v>
      </c>
      <c r="CFU23">
        <v>-2454903.22542</v>
      </c>
      <c r="CFV23">
        <v>-2454903.22542</v>
      </c>
      <c r="CFW23">
        <v>-2454903.22542</v>
      </c>
      <c r="CFX23">
        <v>-2454903.22542</v>
      </c>
      <c r="CFY23">
        <v>-2454903.22542</v>
      </c>
      <c r="CFZ23">
        <v>-2454903.22542</v>
      </c>
      <c r="CGA23">
        <v>-2454903.22542</v>
      </c>
      <c r="CGB23">
        <v>-2454903.22542</v>
      </c>
      <c r="CGC23">
        <v>-2447912.9471300002</v>
      </c>
      <c r="CGD23">
        <v>-2447912.9471300002</v>
      </c>
      <c r="CGE23">
        <v>-2447912.9471300002</v>
      </c>
      <c r="CGF23">
        <v>-2447912.9471300002</v>
      </c>
      <c r="CGG23">
        <v>-2447912.9471300002</v>
      </c>
      <c r="CGH23">
        <v>-2447912.9471300002</v>
      </c>
      <c r="CGI23">
        <v>-2447912.9471300002</v>
      </c>
      <c r="CGJ23">
        <v>-2447912.9471300002</v>
      </c>
      <c r="CGK23">
        <v>-2447912.9471300002</v>
      </c>
      <c r="CGL23">
        <v>-2447912.9471300002</v>
      </c>
      <c r="CGM23">
        <v>-2447912.9471300002</v>
      </c>
      <c r="CGN23">
        <v>-2454903.22542</v>
      </c>
      <c r="CGO23">
        <v>-2454903.22542</v>
      </c>
      <c r="CGP23">
        <v>-2454903.22542</v>
      </c>
      <c r="CGQ23">
        <v>-2454903.22542</v>
      </c>
      <c r="CGR23">
        <v>-2454903.22542</v>
      </c>
      <c r="CGS23">
        <v>-2454903.22542</v>
      </c>
      <c r="CGT23">
        <v>-2454903.22542</v>
      </c>
      <c r="CGU23">
        <v>-2454903.22542</v>
      </c>
      <c r="CGV23">
        <v>-2454903.22542</v>
      </c>
      <c r="CGW23">
        <v>-2454903.22542</v>
      </c>
      <c r="CGX23">
        <v>-2454903.22542</v>
      </c>
      <c r="CGY23">
        <v>-2447912.9471300002</v>
      </c>
      <c r="CGZ23">
        <v>-2447912.9471300002</v>
      </c>
      <c r="CHA23">
        <v>-2447912.9471300002</v>
      </c>
      <c r="CHB23">
        <v>-2447912.9471300002</v>
      </c>
      <c r="CHC23">
        <v>-2447912.9471300002</v>
      </c>
      <c r="CHD23">
        <v>-2447912.9471300002</v>
      </c>
      <c r="CHE23">
        <v>-2447912.9471300002</v>
      </c>
      <c r="CHF23">
        <v>-2447912.9471300002</v>
      </c>
      <c r="CHG23">
        <v>-2447912.9471300002</v>
      </c>
      <c r="CHH23">
        <v>-2447912.9471300002</v>
      </c>
      <c r="CHI23">
        <v>-2447912.9471300002</v>
      </c>
      <c r="CHJ23">
        <v>-2624216.3418100001</v>
      </c>
      <c r="CHK23">
        <v>-2624216.3418100001</v>
      </c>
      <c r="CHL23">
        <v>-2624216.3418100001</v>
      </c>
      <c r="CHM23">
        <v>-2624216.3418100001</v>
      </c>
      <c r="CHN23">
        <v>-2624216.3418100001</v>
      </c>
      <c r="CHO23">
        <v>-2624216.3418100001</v>
      </c>
      <c r="CHP23">
        <v>-2624216.3418100001</v>
      </c>
      <c r="CHQ23">
        <v>-2624216.3418100001</v>
      </c>
      <c r="CHR23">
        <v>-2624216.3418100001</v>
      </c>
      <c r="CHS23">
        <v>-2624216.3418100001</v>
      </c>
      <c r="CHT23">
        <v>-2624216.3418100001</v>
      </c>
      <c r="CHU23">
        <v>-2610960.9191800002</v>
      </c>
      <c r="CHV23">
        <v>-2610960.9191800002</v>
      </c>
      <c r="CHW23">
        <v>-2610960.9191800002</v>
      </c>
      <c r="CHX23">
        <v>-2610960.9191800002</v>
      </c>
      <c r="CHY23">
        <v>-2610960.9191800002</v>
      </c>
      <c r="CHZ23">
        <v>-2610960.9191800002</v>
      </c>
      <c r="CIA23">
        <v>-2610960.9191800002</v>
      </c>
      <c r="CIB23">
        <v>-2610960.9191800002</v>
      </c>
      <c r="CIC23">
        <v>-2610960.9191800002</v>
      </c>
      <c r="CID23">
        <v>-2610960.9191800002</v>
      </c>
      <c r="CIE23">
        <v>-2610960.9191800002</v>
      </c>
      <c r="CIF23">
        <v>-2624216.3418100001</v>
      </c>
      <c r="CIG23">
        <v>-2624216.3418100001</v>
      </c>
      <c r="CIH23">
        <v>-2624216.3418100001</v>
      </c>
      <c r="CII23">
        <v>-2624216.3418100001</v>
      </c>
      <c r="CIJ23">
        <v>-2624216.3418100001</v>
      </c>
      <c r="CIK23">
        <v>-2624216.3418100001</v>
      </c>
      <c r="CIL23">
        <v>-2624216.3418100001</v>
      </c>
      <c r="CIM23">
        <v>-2624216.3418100001</v>
      </c>
      <c r="CIN23">
        <v>-2624216.3418100001</v>
      </c>
      <c r="CIO23">
        <v>-2624216.3418100001</v>
      </c>
      <c r="CIP23">
        <v>-2624216.3418100001</v>
      </c>
      <c r="CIQ23">
        <v>-2610960.9191800002</v>
      </c>
      <c r="CIR23">
        <v>-2610960.9191800002</v>
      </c>
      <c r="CIS23">
        <v>-2610960.9191800002</v>
      </c>
      <c r="CIT23">
        <v>-2610960.9191800002</v>
      </c>
      <c r="CIU23">
        <v>-2610960.9191800002</v>
      </c>
      <c r="CIV23">
        <v>-2610960.9191800002</v>
      </c>
      <c r="CIW23">
        <v>-2610960.9191800002</v>
      </c>
      <c r="CIX23">
        <v>-2610960.9191800002</v>
      </c>
      <c r="CIY23">
        <v>-2610960.9191800002</v>
      </c>
      <c r="CIZ23">
        <v>-2610960.9191800002</v>
      </c>
      <c r="CJA23">
        <v>-2610960.9191800002</v>
      </c>
      <c r="CJB23">
        <v>-2719641.00453</v>
      </c>
      <c r="CJC23">
        <v>-2719641.00453</v>
      </c>
      <c r="CJD23">
        <v>-2719641.00453</v>
      </c>
      <c r="CJE23">
        <v>-2719641.00453</v>
      </c>
      <c r="CJF23">
        <v>-2719641.00453</v>
      </c>
      <c r="CJG23">
        <v>-2719641.00453</v>
      </c>
      <c r="CJH23">
        <v>-2719641.00453</v>
      </c>
      <c r="CJI23">
        <v>-2719641.00453</v>
      </c>
      <c r="CJJ23">
        <v>-2719641.00453</v>
      </c>
      <c r="CJK23">
        <v>-2719641.00453</v>
      </c>
      <c r="CJL23">
        <v>-2719641.00453</v>
      </c>
      <c r="CJM23">
        <v>-2693855.29323</v>
      </c>
      <c r="CJN23">
        <v>-2693855.29323</v>
      </c>
      <c r="CJO23">
        <v>-2693855.29323</v>
      </c>
      <c r="CJP23">
        <v>-2693855.29323</v>
      </c>
      <c r="CJQ23">
        <v>-2693855.29323</v>
      </c>
      <c r="CJR23">
        <v>-2693855.29323</v>
      </c>
      <c r="CJS23">
        <v>-2693855.29323</v>
      </c>
      <c r="CJT23">
        <v>-2693855.29323</v>
      </c>
      <c r="CJU23">
        <v>-2693855.29323</v>
      </c>
      <c r="CJV23">
        <v>-2693855.29323</v>
      </c>
      <c r="CJW23">
        <v>-2693855.29323</v>
      </c>
      <c r="CJX23">
        <v>-2719641.00453</v>
      </c>
      <c r="CJY23">
        <v>-2719641.00453</v>
      </c>
      <c r="CJZ23">
        <v>-2719641.00453</v>
      </c>
      <c r="CKA23">
        <v>-2719641.00453</v>
      </c>
      <c r="CKB23">
        <v>-2719641.00453</v>
      </c>
      <c r="CKC23">
        <v>-2719641.00453</v>
      </c>
      <c r="CKD23">
        <v>-2719641.00453</v>
      </c>
      <c r="CKE23">
        <v>-2719641.00453</v>
      </c>
      <c r="CKF23">
        <v>-2719641.00453</v>
      </c>
      <c r="CKG23">
        <v>-2719641.00453</v>
      </c>
      <c r="CKH23">
        <v>-2719641.00453</v>
      </c>
      <c r="CKI23">
        <v>-2693855.29323</v>
      </c>
      <c r="CKJ23">
        <v>-2693855.29323</v>
      </c>
      <c r="CKK23">
        <v>-2693855.29323</v>
      </c>
      <c r="CKL23">
        <v>-2693855.29323</v>
      </c>
      <c r="CKM23">
        <v>-2693855.29323</v>
      </c>
      <c r="CKN23">
        <v>-2693855.29323</v>
      </c>
      <c r="CKO23">
        <v>-2693855.29323</v>
      </c>
      <c r="CKP23">
        <v>-2693855.29323</v>
      </c>
      <c r="CKQ23">
        <v>-2693855.29323</v>
      </c>
      <c r="CKR23">
        <v>-2693855.29323</v>
      </c>
      <c r="CKS23">
        <v>-2693855.29323</v>
      </c>
      <c r="CKT23">
        <v>-36748877.469999999</v>
      </c>
      <c r="CKU23">
        <v>-36748877.469999999</v>
      </c>
      <c r="CKV23">
        <v>-36748877.469999999</v>
      </c>
      <c r="CKW23">
        <v>-36748877.469999999</v>
      </c>
      <c r="CKX23">
        <v>-36748877.469999999</v>
      </c>
      <c r="CKY23">
        <v>-36748877.469999999</v>
      </c>
      <c r="CKZ23">
        <v>-36748877.469999999</v>
      </c>
      <c r="CLA23">
        <v>-36748877.469999999</v>
      </c>
      <c r="CLB23">
        <v>-36748877.469999999</v>
      </c>
      <c r="CLC23">
        <v>-36748877.469999999</v>
      </c>
      <c r="CLD23">
        <v>-36748877.469999999</v>
      </c>
      <c r="CLE23">
        <v>-36748877.469999999</v>
      </c>
      <c r="CLF23">
        <v>-36748877.469999999</v>
      </c>
      <c r="CLG23">
        <v>-36748877.469999999</v>
      </c>
      <c r="CLH23">
        <v>-36748877.469999999</v>
      </c>
      <c r="CLI23">
        <v>-36748877.469999999</v>
      </c>
      <c r="CLJ23">
        <v>-36748877.469999999</v>
      </c>
      <c r="CLK23">
        <v>-36748877.469999999</v>
      </c>
      <c r="CLL23">
        <v>-36748877.469999999</v>
      </c>
      <c r="CLM23">
        <v>-36748877.469999999</v>
      </c>
      <c r="CLN23">
        <v>-36748877.469999999</v>
      </c>
      <c r="CLO23">
        <v>-36748877.469999999</v>
      </c>
      <c r="CLP23">
        <v>-36748877.469999999</v>
      </c>
      <c r="CLQ23">
        <v>-36748877.469999999</v>
      </c>
      <c r="CLR23">
        <v>-36748877.469999999</v>
      </c>
      <c r="CLS23">
        <v>-36748877.469999999</v>
      </c>
      <c r="CLT23">
        <v>-36748877.469999999</v>
      </c>
      <c r="CLU23">
        <v>-36748877.469999999</v>
      </c>
      <c r="CLV23">
        <v>-36748877.469999999</v>
      </c>
      <c r="CLW23">
        <v>-36748877.469999999</v>
      </c>
      <c r="CLX23">
        <v>-36748877.469999999</v>
      </c>
      <c r="CLY23">
        <v>-36748877.469999999</v>
      </c>
      <c r="CLZ23">
        <v>-36748877.469999999</v>
      </c>
      <c r="CMA23">
        <v>-36748877.469999999</v>
      </c>
      <c r="CMB23">
        <v>-36748877.469999999</v>
      </c>
      <c r="CMC23">
        <v>-36748877.469999999</v>
      </c>
      <c r="CMD23">
        <v>-36748877.469999999</v>
      </c>
      <c r="CME23">
        <v>-36748877.469999999</v>
      </c>
      <c r="CMF23">
        <v>-36748877.469999999</v>
      </c>
      <c r="CMG23">
        <v>-36748877.469999999</v>
      </c>
      <c r="CMH23">
        <v>-36748877.469999999</v>
      </c>
      <c r="CMI23">
        <v>-36748877.469999999</v>
      </c>
      <c r="CMJ23">
        <v>-36748877.469999999</v>
      </c>
      <c r="CMK23">
        <v>-36748877.469999999</v>
      </c>
      <c r="CML23">
        <v>-55719360.0088</v>
      </c>
      <c r="CMM23">
        <v>-55719360.0088</v>
      </c>
      <c r="CMN23">
        <v>-55719360.0088</v>
      </c>
      <c r="CMO23">
        <v>-55719360.0088</v>
      </c>
      <c r="CMP23">
        <v>-55719360.0088</v>
      </c>
      <c r="CMQ23">
        <v>-55719360.0088</v>
      </c>
      <c r="CMR23">
        <v>-55719360.0088</v>
      </c>
      <c r="CMS23">
        <v>-55719360.0088</v>
      </c>
      <c r="CMT23">
        <v>-55719360.0088</v>
      </c>
      <c r="CMU23">
        <v>-55719360.0088</v>
      </c>
      <c r="CMV23">
        <v>-55719360.0088</v>
      </c>
      <c r="CMW23">
        <v>-55719360.0088</v>
      </c>
      <c r="CMX23">
        <v>-55719360.0088</v>
      </c>
      <c r="CMY23">
        <v>-55719360.0088</v>
      </c>
      <c r="CMZ23">
        <v>-55719360.0088</v>
      </c>
      <c r="CNA23">
        <v>-55719360.0088</v>
      </c>
      <c r="CNB23">
        <v>-55719360.0088</v>
      </c>
      <c r="CNC23">
        <v>-55719360.0088</v>
      </c>
      <c r="CND23">
        <v>-55719360.0088</v>
      </c>
      <c r="CNE23">
        <v>-55719360.0088</v>
      </c>
      <c r="CNF23">
        <v>-55719360.0088</v>
      </c>
      <c r="CNG23">
        <v>-55719360.0088</v>
      </c>
      <c r="CNH23">
        <v>-55719360.0088</v>
      </c>
      <c r="CNI23">
        <v>-55719360.0088</v>
      </c>
      <c r="CNJ23">
        <v>-55719360.0088</v>
      </c>
      <c r="CNK23">
        <v>-55719360.0088</v>
      </c>
      <c r="CNL23">
        <v>-55719360.0088</v>
      </c>
      <c r="CNM23">
        <v>-55719360.0088</v>
      </c>
      <c r="CNN23">
        <v>-55719360.0088</v>
      </c>
      <c r="CNO23">
        <v>-55719360.0088</v>
      </c>
      <c r="CNP23">
        <v>-55719360.0088</v>
      </c>
      <c r="CNQ23">
        <v>-55719360.0088</v>
      </c>
      <c r="CNR23">
        <v>-55719360.0088</v>
      </c>
      <c r="CNS23">
        <v>-55719360.0088</v>
      </c>
      <c r="CNT23">
        <v>-55719360.0088</v>
      </c>
      <c r="CNU23">
        <v>-55719360.0088</v>
      </c>
      <c r="CNV23">
        <v>-55719360.0088</v>
      </c>
      <c r="CNW23">
        <v>-55719360.0088</v>
      </c>
      <c r="CNX23">
        <v>-55719360.0088</v>
      </c>
      <c r="CNY23">
        <v>-55719360.0088</v>
      </c>
      <c r="CNZ23">
        <v>-55719360.0088</v>
      </c>
      <c r="COA23">
        <v>-55719360.0088</v>
      </c>
      <c r="COB23">
        <v>-55719360.0088</v>
      </c>
      <c r="COC23">
        <v>-55719360.0088</v>
      </c>
      <c r="COD23">
        <v>-84496239.357999995</v>
      </c>
      <c r="COE23">
        <v>-84496239.357999995</v>
      </c>
      <c r="COF23">
        <v>-84496239.357999995</v>
      </c>
      <c r="COG23">
        <v>-84496239.357999995</v>
      </c>
      <c r="COH23">
        <v>-84496239.357999995</v>
      </c>
      <c r="COI23">
        <v>-84496239.357999995</v>
      </c>
      <c r="COJ23">
        <v>-84496239.357999995</v>
      </c>
      <c r="COK23">
        <v>-84496239.357999995</v>
      </c>
      <c r="COL23">
        <v>-84496239.357999995</v>
      </c>
      <c r="COM23">
        <v>-84496239.357999995</v>
      </c>
      <c r="CON23">
        <v>-84496239.357999995</v>
      </c>
      <c r="COO23">
        <v>-84496239.357999995</v>
      </c>
      <c r="COP23">
        <v>-84496239.357999995</v>
      </c>
      <c r="COQ23">
        <v>-84496239.357999995</v>
      </c>
      <c r="COR23">
        <v>-84496239.357999995</v>
      </c>
      <c r="COS23">
        <v>-84496239.357999995</v>
      </c>
      <c r="COT23">
        <v>-84496239.357999995</v>
      </c>
      <c r="COU23">
        <v>-84496239.357999995</v>
      </c>
      <c r="COV23">
        <v>-84496239.357999995</v>
      </c>
      <c r="COW23">
        <v>-84496239.357999995</v>
      </c>
      <c r="COX23">
        <v>-84496239.357999995</v>
      </c>
      <c r="COY23">
        <v>-84496239.357999995</v>
      </c>
      <c r="COZ23">
        <v>-84496239.357999995</v>
      </c>
      <c r="CPA23">
        <v>-84496239.357999995</v>
      </c>
      <c r="CPB23">
        <v>-84496239.357999995</v>
      </c>
      <c r="CPC23">
        <v>-84496239.357999995</v>
      </c>
      <c r="CPD23">
        <v>-84496239.357999995</v>
      </c>
      <c r="CPE23">
        <v>-84496239.357999995</v>
      </c>
      <c r="CPF23">
        <v>-84496239.357999995</v>
      </c>
      <c r="CPG23">
        <v>-84496239.357999995</v>
      </c>
      <c r="CPH23">
        <v>-84496239.357999995</v>
      </c>
      <c r="CPI23">
        <v>-84496239.357999995</v>
      </c>
      <c r="CPJ23">
        <v>-84496239.357999995</v>
      </c>
      <c r="CPK23">
        <v>-84496239.357999995</v>
      </c>
      <c r="CPL23">
        <v>-84496239.357999995</v>
      </c>
      <c r="CPM23">
        <v>-84496239.357999995</v>
      </c>
      <c r="CPN23">
        <v>-84496239.357999995</v>
      </c>
      <c r="CPO23">
        <v>-84496239.357999995</v>
      </c>
      <c r="CPP23">
        <v>-84496239.357999995</v>
      </c>
      <c r="CPQ23">
        <v>-84496239.357999995</v>
      </c>
      <c r="CPR23">
        <v>-84496239.357999995</v>
      </c>
      <c r="CPS23">
        <v>-84496239.357999995</v>
      </c>
      <c r="CPT23">
        <v>-84496239.357999995</v>
      </c>
      <c r="CPU23">
        <v>-84496239.357999995</v>
      </c>
      <c r="CPV23">
        <v>-36748877.469999999</v>
      </c>
      <c r="CPW23">
        <v>-36748877.469999999</v>
      </c>
      <c r="CPX23">
        <v>-36748877.469999999</v>
      </c>
      <c r="CPY23">
        <v>-36748877.469999999</v>
      </c>
      <c r="CPZ23">
        <v>-36748877.469999999</v>
      </c>
      <c r="CQA23">
        <v>-36748877.469999999</v>
      </c>
      <c r="CQB23">
        <v>-36748877.469999999</v>
      </c>
      <c r="CQC23">
        <v>-36748877.469999999</v>
      </c>
      <c r="CQD23">
        <v>-36748877.469999999</v>
      </c>
      <c r="CQE23">
        <v>-36748877.469999999</v>
      </c>
      <c r="CQF23">
        <v>-36748877.469999999</v>
      </c>
      <c r="CQG23">
        <v>-36748877.469999999</v>
      </c>
      <c r="CQH23">
        <v>-36748877.469999999</v>
      </c>
      <c r="CQI23">
        <v>-36748877.469999999</v>
      </c>
      <c r="CQJ23">
        <v>-36748877.469999999</v>
      </c>
      <c r="CQK23">
        <v>-36748877.469999999</v>
      </c>
      <c r="CQL23">
        <v>-36748877.469999999</v>
      </c>
      <c r="CQM23">
        <v>-36748877.469999999</v>
      </c>
      <c r="CQN23">
        <v>-36748877.469999999</v>
      </c>
      <c r="CQO23">
        <v>-36748877.469999999</v>
      </c>
      <c r="CQP23">
        <v>-36748877.469999999</v>
      </c>
      <c r="CQQ23">
        <v>-36748877.469999999</v>
      </c>
      <c r="CQR23">
        <v>-36748877.469999999</v>
      </c>
      <c r="CQS23">
        <v>-36748877.469999999</v>
      </c>
      <c r="CQT23">
        <v>-36748877.469999999</v>
      </c>
      <c r="CQU23">
        <v>-36748877.469999999</v>
      </c>
      <c r="CQV23">
        <v>-36748877.469999999</v>
      </c>
      <c r="CQW23">
        <v>-36748877.469999999</v>
      </c>
      <c r="CQX23">
        <v>-36748877.469999999</v>
      </c>
      <c r="CQY23">
        <v>-36748877.469999999</v>
      </c>
      <c r="CQZ23">
        <v>-36748877.469999999</v>
      </c>
      <c r="CRA23">
        <v>-36748877.469999999</v>
      </c>
      <c r="CRB23">
        <v>-36748877.469999999</v>
      </c>
      <c r="CRC23">
        <v>-36748877.469999999</v>
      </c>
      <c r="CRD23">
        <v>-36748877.469999999</v>
      </c>
      <c r="CRE23">
        <v>-36748877.469999999</v>
      </c>
      <c r="CRF23">
        <v>-36748877.469999999</v>
      </c>
      <c r="CRG23">
        <v>-36748877.469999999</v>
      </c>
      <c r="CRH23">
        <v>-36748877.469999999</v>
      </c>
      <c r="CRI23">
        <v>-36748877.469999999</v>
      </c>
      <c r="CRJ23">
        <v>-36748877.469999999</v>
      </c>
      <c r="CRK23">
        <v>-36748877.469999999</v>
      </c>
      <c r="CRL23">
        <v>-36748877.469999999</v>
      </c>
      <c r="CRM23">
        <v>-36748877.469999999</v>
      </c>
      <c r="CRN23">
        <v>-55719360.0088</v>
      </c>
      <c r="CRO23">
        <v>-55719360.0088</v>
      </c>
      <c r="CRP23">
        <v>-55719360.0088</v>
      </c>
      <c r="CRQ23">
        <v>-55719360.0088</v>
      </c>
      <c r="CRR23">
        <v>-55719360.0088</v>
      </c>
      <c r="CRS23">
        <v>-55719360.0088</v>
      </c>
      <c r="CRT23">
        <v>-55719360.0088</v>
      </c>
      <c r="CRU23">
        <v>-55719360.0088</v>
      </c>
      <c r="CRV23">
        <v>-55719360.0088</v>
      </c>
      <c r="CRW23">
        <v>-55719360.0088</v>
      </c>
      <c r="CRX23">
        <v>-55719360.0088</v>
      </c>
      <c r="CRY23">
        <v>-55719360.0088</v>
      </c>
      <c r="CRZ23">
        <v>-55719360.0088</v>
      </c>
      <c r="CSA23">
        <v>-55719360.0088</v>
      </c>
      <c r="CSB23">
        <v>-55719360.0088</v>
      </c>
      <c r="CSC23">
        <v>-55719360.0088</v>
      </c>
      <c r="CSD23">
        <v>-55719360.0088</v>
      </c>
      <c r="CSE23">
        <v>-55719360.0088</v>
      </c>
      <c r="CSF23">
        <v>-55719360.0088</v>
      </c>
      <c r="CSG23">
        <v>-55719360.0088</v>
      </c>
      <c r="CSH23">
        <v>-55719360.0088</v>
      </c>
      <c r="CSI23">
        <v>-55719360.0088</v>
      </c>
      <c r="CSJ23">
        <v>-55719360.0088</v>
      </c>
      <c r="CSK23">
        <v>-55719360.0088</v>
      </c>
      <c r="CSL23">
        <v>-55719360.0088</v>
      </c>
      <c r="CSM23">
        <v>-55719360.0088</v>
      </c>
      <c r="CSN23">
        <v>-55719360.0088</v>
      </c>
      <c r="CSO23">
        <v>-55719360.0088</v>
      </c>
      <c r="CSP23">
        <v>-55719360.0088</v>
      </c>
      <c r="CSQ23">
        <v>-55719360.0088</v>
      </c>
      <c r="CSR23">
        <v>-55719360.0088</v>
      </c>
      <c r="CSS23">
        <v>-55719360.0088</v>
      </c>
      <c r="CST23">
        <v>-55719360.0088</v>
      </c>
      <c r="CSU23">
        <v>-55719360.0088</v>
      </c>
      <c r="CSV23">
        <v>-55719360.0088</v>
      </c>
      <c r="CSW23">
        <v>-55719360.0088</v>
      </c>
      <c r="CSX23">
        <v>-55719360.0088</v>
      </c>
      <c r="CSY23">
        <v>-55719360.0088</v>
      </c>
      <c r="CSZ23">
        <v>-55719360.0088</v>
      </c>
      <c r="CTA23">
        <v>-55719360.0088</v>
      </c>
      <c r="CTB23">
        <v>-55719360.0088</v>
      </c>
      <c r="CTC23">
        <v>-55719360.0088</v>
      </c>
      <c r="CTD23">
        <v>-55719360.0088</v>
      </c>
      <c r="CTE23">
        <v>-55719360.0088</v>
      </c>
      <c r="CTF23">
        <v>-84496239.357999995</v>
      </c>
      <c r="CTG23">
        <v>-84496239.357999995</v>
      </c>
      <c r="CTH23">
        <v>-84496239.357999995</v>
      </c>
      <c r="CTI23">
        <v>-84496239.357999995</v>
      </c>
      <c r="CTJ23">
        <v>-84496239.357999995</v>
      </c>
      <c r="CTK23">
        <v>-84496239.357999995</v>
      </c>
      <c r="CTL23">
        <v>-84496239.357999995</v>
      </c>
      <c r="CTM23">
        <v>-84496239.357999995</v>
      </c>
      <c r="CTN23">
        <v>-84496239.357999995</v>
      </c>
      <c r="CTO23">
        <v>-84496239.357999995</v>
      </c>
      <c r="CTP23">
        <v>-84496239.357999995</v>
      </c>
      <c r="CTQ23">
        <v>-84496239.357999995</v>
      </c>
      <c r="CTR23">
        <v>-84496239.357999995</v>
      </c>
      <c r="CTS23">
        <v>-84496239.357999995</v>
      </c>
      <c r="CTT23">
        <v>-84496239.357999995</v>
      </c>
      <c r="CTU23">
        <v>-84496239.357999995</v>
      </c>
      <c r="CTV23">
        <v>-84496239.357999995</v>
      </c>
      <c r="CTW23">
        <v>-84496239.357999995</v>
      </c>
      <c r="CTX23">
        <v>-84496239.357999995</v>
      </c>
      <c r="CTY23">
        <v>-84496239.357999995</v>
      </c>
      <c r="CTZ23">
        <v>-84496239.357999995</v>
      </c>
      <c r="CUA23">
        <v>-84496239.357999995</v>
      </c>
      <c r="CUB23">
        <v>-84496239.357999995</v>
      </c>
      <c r="CUC23">
        <v>-84496239.357999995</v>
      </c>
      <c r="CUD23">
        <v>-84496239.357999995</v>
      </c>
      <c r="CUE23">
        <v>-84496239.357999995</v>
      </c>
      <c r="CUF23">
        <v>-84496239.357999995</v>
      </c>
      <c r="CUG23">
        <v>-84496239.357999995</v>
      </c>
      <c r="CUH23">
        <v>-84496239.357999995</v>
      </c>
      <c r="CUI23">
        <v>-84496239.357999995</v>
      </c>
      <c r="CUJ23">
        <v>-84496239.357999995</v>
      </c>
      <c r="CUK23">
        <v>-84496239.357999995</v>
      </c>
      <c r="CUL23">
        <v>-84496239.357999995</v>
      </c>
      <c r="CUM23">
        <v>-84496239.357999995</v>
      </c>
      <c r="CUN23">
        <v>-84496239.357999995</v>
      </c>
      <c r="CUO23">
        <v>-84496239.357999995</v>
      </c>
      <c r="CUP23">
        <v>-84496239.357999995</v>
      </c>
      <c r="CUQ23">
        <v>-84496239.357999995</v>
      </c>
      <c r="CUR23">
        <v>-84496239.357999995</v>
      </c>
      <c r="CUS23">
        <v>-84496239.357999995</v>
      </c>
      <c r="CUT23">
        <v>-84496239.357999995</v>
      </c>
      <c r="CUU23">
        <v>-84496239.357999995</v>
      </c>
      <c r="CUV23">
        <v>-84496239.357999995</v>
      </c>
      <c r="CUW23">
        <v>-84496239.357999995</v>
      </c>
      <c r="CUX23">
        <v>-1677497.5396</v>
      </c>
      <c r="CUY23">
        <v>-1588726.7563199999</v>
      </c>
      <c r="CUZ23">
        <v>-1539248.74431</v>
      </c>
      <c r="CVA23">
        <v>-1528576.40047</v>
      </c>
      <c r="CVB23">
        <v>-1555454.84393</v>
      </c>
      <c r="CVC23">
        <v>-1617037.9245500001</v>
      </c>
      <c r="CVD23">
        <v>-1707862.9413099999</v>
      </c>
      <c r="CVE23">
        <v>-1818862.9504499999</v>
      </c>
      <c r="CVF23">
        <v>-2015945.76131</v>
      </c>
      <c r="CVG23">
        <v>-2111056.8458199999</v>
      </c>
      <c r="CVH23">
        <v>-2125562.8535600002</v>
      </c>
      <c r="CVI23">
        <v>-1643517.1998000001</v>
      </c>
      <c r="CVJ23">
        <v>-1538133.10986</v>
      </c>
      <c r="CVK23">
        <v>-1465838.39225</v>
      </c>
      <c r="CVL23">
        <v>-1424242.0360900001</v>
      </c>
      <c r="CVM23">
        <v>-1409875.5420200001</v>
      </c>
      <c r="CVN23">
        <v>-1417580.7039999999</v>
      </c>
      <c r="CVO23">
        <v>-1439950.82299</v>
      </c>
      <c r="CVP23">
        <v>-1467922.9177399999</v>
      </c>
      <c r="CVQ23">
        <v>-1468350.8104099999</v>
      </c>
      <c r="CVR23">
        <v>-1465475.7288599999</v>
      </c>
      <c r="CVS23">
        <v>-1461688.62014</v>
      </c>
      <c r="CVT23">
        <v>-1487492.82993</v>
      </c>
      <c r="CVU23">
        <v>-1488965.1607600001</v>
      </c>
      <c r="CVV23">
        <v>-1571505.9678</v>
      </c>
      <c r="CVW23">
        <v>-1673822.2779699999</v>
      </c>
      <c r="CVX23">
        <v>-1781173.0386300001</v>
      </c>
      <c r="CVY23">
        <v>-1873939.65115</v>
      </c>
      <c r="CVZ23">
        <v>-1948872.78932</v>
      </c>
      <c r="CWA23">
        <v>-2011973.65157</v>
      </c>
      <c r="CWB23">
        <v>-2077443.34387</v>
      </c>
      <c r="CWC23">
        <v>-2113917.3374600001</v>
      </c>
      <c r="CWD23">
        <v>-2125562.8535600002</v>
      </c>
      <c r="CWE23">
        <v>-1407190.5646599999</v>
      </c>
      <c r="CWF23">
        <v>-1340876.3308000001</v>
      </c>
      <c r="CWG23">
        <v>-1353973.4520700001</v>
      </c>
      <c r="CWH23">
        <v>-1386728.2648400001</v>
      </c>
      <c r="CWI23">
        <v>-1418169.4373600001</v>
      </c>
      <c r="CWJ23">
        <v>-1445323.27856</v>
      </c>
      <c r="CWK23">
        <v>-1460638.8501500001</v>
      </c>
      <c r="CWL23">
        <v>-1465799.5434099999</v>
      </c>
      <c r="CWM23">
        <v>-1466026.0569500001</v>
      </c>
      <c r="CWN23">
        <v>-1464323.5700600001</v>
      </c>
      <c r="CWO23">
        <v>-1461688.62014</v>
      </c>
      <c r="CWP23">
        <v>-2527487.9140900001</v>
      </c>
      <c r="CWQ23">
        <v>-2385402.8730299999</v>
      </c>
      <c r="CWR23">
        <v>-2300044.4723700001</v>
      </c>
      <c r="CWS23">
        <v>-2269802.93817</v>
      </c>
      <c r="CWT23">
        <v>-2291762.0901000001</v>
      </c>
      <c r="CWU23">
        <v>-2360547.33819</v>
      </c>
      <c r="CWV23">
        <v>-2466984.6352599999</v>
      </c>
      <c r="CWW23">
        <v>-2596965.4900400001</v>
      </c>
      <c r="CWX23">
        <v>-2811318.57638</v>
      </c>
      <c r="CWY23">
        <v>-2906318.3173000002</v>
      </c>
      <c r="CWZ23">
        <v>-2919146.7160100001</v>
      </c>
      <c r="CXA23">
        <v>-2459527.2344900002</v>
      </c>
      <c r="CXB23">
        <v>-2284215.58011</v>
      </c>
      <c r="CXC23">
        <v>-2153223.7682599998</v>
      </c>
      <c r="CXD23">
        <v>-2061134.20943</v>
      </c>
      <c r="CXE23">
        <v>-2000603.48627</v>
      </c>
      <c r="CXF23">
        <v>-1961632.8970999999</v>
      </c>
      <c r="CXG23">
        <v>-1931160.39861</v>
      </c>
      <c r="CXH23">
        <v>-1693697.9502099999</v>
      </c>
      <c r="CXI23">
        <v>-1639781.47058</v>
      </c>
      <c r="CXJ23">
        <v>-1610004.9043099999</v>
      </c>
      <c r="CXK23">
        <v>-1591398.24917</v>
      </c>
      <c r="CXL23">
        <v>-2221221.36143</v>
      </c>
      <c r="CXM23">
        <v>-2190273.1301500001</v>
      </c>
      <c r="CXN23">
        <v>-2282970.2221900001</v>
      </c>
      <c r="CXO23">
        <v>-2404646.0824099998</v>
      </c>
      <c r="CXP23">
        <v>-2532696.5159</v>
      </c>
      <c r="CXQ23">
        <v>-2642529.3931499999</v>
      </c>
      <c r="CXR23">
        <v>-2730086.8486199998</v>
      </c>
      <c r="CXS23">
        <v>-2802075.8526699999</v>
      </c>
      <c r="CXT23">
        <v>-2872389.0316699999</v>
      </c>
      <c r="CXU23">
        <v>-2908858.97799</v>
      </c>
      <c r="CXV23">
        <v>-2919146.7160100001</v>
      </c>
      <c r="CXW23">
        <v>-2061488.82972</v>
      </c>
      <c r="CXX23">
        <v>-1891968.1256800001</v>
      </c>
      <c r="CXY23">
        <v>-1842512.29211</v>
      </c>
      <c r="CXZ23">
        <v>-1810994.7793399999</v>
      </c>
      <c r="CYA23">
        <v>-1785589.52076</v>
      </c>
      <c r="CYB23">
        <v>-1742698.6255099999</v>
      </c>
      <c r="CYC23">
        <v>-1694592.1847600001</v>
      </c>
      <c r="CYD23">
        <v>-1648875.3058800001</v>
      </c>
      <c r="CYE23">
        <v>-1622283.3159700001</v>
      </c>
      <c r="CYF23">
        <v>-1604307.05162</v>
      </c>
      <c r="CYG23">
        <v>-1591398.24917</v>
      </c>
      <c r="CYH23">
        <v>-3800864.02801</v>
      </c>
      <c r="CYI23">
        <v>-3570477.2421800001</v>
      </c>
      <c r="CYJ23">
        <v>-3420423.0791699998</v>
      </c>
      <c r="CYK23">
        <v>-3346521.3955700002</v>
      </c>
      <c r="CYL23">
        <v>-3342326.7838599999</v>
      </c>
      <c r="CYM23">
        <v>-3397574.3806799999</v>
      </c>
      <c r="CYN23">
        <v>-3496572.3920300002</v>
      </c>
      <c r="CYO23">
        <v>-3617204.7115600002</v>
      </c>
      <c r="CYP23">
        <v>-3773665.77263</v>
      </c>
      <c r="CYQ23">
        <v>-3819501.1955800001</v>
      </c>
      <c r="CYR23">
        <v>-3820658.3867000001</v>
      </c>
      <c r="CYS23">
        <v>-3664942.6688000001</v>
      </c>
      <c r="CYT23">
        <v>-3368102.6563499998</v>
      </c>
      <c r="CYU23">
        <v>-3126781.6709500002</v>
      </c>
      <c r="CYV23">
        <v>-2929183.9380899998</v>
      </c>
      <c r="CYW23">
        <v>-2760009.5762100001</v>
      </c>
      <c r="CYX23">
        <v>-2599745.4985000002</v>
      </c>
      <c r="CYY23">
        <v>-2424923.9187400001</v>
      </c>
      <c r="CYZ23">
        <v>-1505766.8966600001</v>
      </c>
      <c r="CZA23">
        <v>-1315005.1603900001</v>
      </c>
      <c r="CZB23">
        <v>-1219076.23709</v>
      </c>
      <c r="CZC23">
        <v>-1165161.45303</v>
      </c>
      <c r="CZD23">
        <v>-3300197.2705899999</v>
      </c>
      <c r="CZE23">
        <v>-3187077.1216899999</v>
      </c>
      <c r="CZF23">
        <v>-3262890.3264700002</v>
      </c>
      <c r="CZG23">
        <v>-3380633.9849299998</v>
      </c>
      <c r="CZH23">
        <v>-3505527.1497399998</v>
      </c>
      <c r="CZI23">
        <v>-3610565.5715399999</v>
      </c>
      <c r="CZJ23">
        <v>-3691331.4856699998</v>
      </c>
      <c r="CZK23">
        <v>-3753221.7579000001</v>
      </c>
      <c r="CZL23">
        <v>-3802055.2639000001</v>
      </c>
      <c r="CZM23">
        <v>-3819767.97236</v>
      </c>
      <c r="CZN23">
        <v>-3820658.3867000001</v>
      </c>
      <c r="CZO23">
        <v>-2982058.6674299999</v>
      </c>
      <c r="CZP23">
        <v>-2587247.9802299999</v>
      </c>
      <c r="CZQ23">
        <v>-2373810.0970999999</v>
      </c>
      <c r="CZR23">
        <v>-2163862.4142700001</v>
      </c>
      <c r="CZS23">
        <v>-1979365.56232</v>
      </c>
      <c r="CZT23">
        <v>-1746405.87424</v>
      </c>
      <c r="CZU23">
        <v>-1530971.0514499999</v>
      </c>
      <c r="CZV23">
        <v>-1354688.7516999999</v>
      </c>
      <c r="CZW23">
        <v>-1260556.63377</v>
      </c>
      <c r="CZX23">
        <v>-1202543.2193799999</v>
      </c>
      <c r="CZY23">
        <v>-1165161.45303</v>
      </c>
      <c r="CZZ23">
        <v>-269562.77809099999</v>
      </c>
      <c r="DAA23">
        <v>-269562.77809099999</v>
      </c>
      <c r="DAB23">
        <v>-269562.77809099999</v>
      </c>
      <c r="DAC23">
        <v>-269562.77809099999</v>
      </c>
      <c r="DAD23">
        <v>-269562.77809099999</v>
      </c>
      <c r="DAE23">
        <v>-269562.77809099999</v>
      </c>
      <c r="DAF23">
        <v>-269562.77809099999</v>
      </c>
      <c r="DAG23">
        <v>-269562.77809099999</v>
      </c>
      <c r="DAH23">
        <v>-269562.77809099999</v>
      </c>
      <c r="DAI23">
        <v>-269562.77809099999</v>
      </c>
      <c r="DAJ23">
        <v>-269562.77809099999</v>
      </c>
      <c r="DAK23">
        <v>-264768.74849500001</v>
      </c>
      <c r="DAL23">
        <v>-264768.74849500001</v>
      </c>
      <c r="DAM23">
        <v>-264768.74849500001</v>
      </c>
      <c r="DAN23">
        <v>-264768.74849500001</v>
      </c>
      <c r="DAO23">
        <v>-264768.74849500001</v>
      </c>
      <c r="DAP23">
        <v>-264768.74849500001</v>
      </c>
      <c r="DAQ23">
        <v>-264768.74849500001</v>
      </c>
      <c r="DAR23">
        <v>-264768.74849500001</v>
      </c>
      <c r="DAS23">
        <v>-264768.74849500001</v>
      </c>
      <c r="DAT23">
        <v>-264768.74849500001</v>
      </c>
      <c r="DAU23">
        <v>-264768.74849500001</v>
      </c>
      <c r="DAV23">
        <v>-269562.77809099999</v>
      </c>
      <c r="DAW23">
        <v>-269562.77809099999</v>
      </c>
      <c r="DAX23">
        <v>-269562.77809099999</v>
      </c>
      <c r="DAY23">
        <v>-269562.77809099999</v>
      </c>
      <c r="DAZ23">
        <v>-269562.77809099999</v>
      </c>
      <c r="DBA23">
        <v>-269562.77809099999</v>
      </c>
      <c r="DBB23">
        <v>-269562.77809099999</v>
      </c>
      <c r="DBC23">
        <v>-269562.77809099999</v>
      </c>
      <c r="DBD23">
        <v>-269562.77809099999</v>
      </c>
      <c r="DBE23">
        <v>-269562.77809099999</v>
      </c>
      <c r="DBF23">
        <v>-269562.77809099999</v>
      </c>
      <c r="DBG23">
        <v>-264768.74849500001</v>
      </c>
      <c r="DBH23">
        <v>-264768.74849500001</v>
      </c>
      <c r="DBI23">
        <v>-264768.74849500001</v>
      </c>
      <c r="DBJ23">
        <v>-264768.74849500001</v>
      </c>
      <c r="DBK23">
        <v>-264768.74849500001</v>
      </c>
      <c r="DBL23">
        <v>-264768.74849500001</v>
      </c>
      <c r="DBM23">
        <v>-264768.74849500001</v>
      </c>
      <c r="DBN23">
        <v>-264768.74849500001</v>
      </c>
      <c r="DBO23">
        <v>-264768.74849500001</v>
      </c>
      <c r="DBP23">
        <v>-264768.74849500001</v>
      </c>
      <c r="DBQ23">
        <v>-264768.74849500001</v>
      </c>
      <c r="DBR23">
        <v>-212956.291661</v>
      </c>
      <c r="DBS23">
        <v>-212956.291661</v>
      </c>
      <c r="DBT23">
        <v>-212956.291661</v>
      </c>
      <c r="DBU23">
        <v>-212956.291661</v>
      </c>
      <c r="DBV23">
        <v>-212956.291661</v>
      </c>
      <c r="DBW23">
        <v>-212956.291661</v>
      </c>
      <c r="DBX23">
        <v>-212956.291661</v>
      </c>
      <c r="DBY23">
        <v>-212956.291661</v>
      </c>
      <c r="DBZ23">
        <v>-212956.291661</v>
      </c>
      <c r="DCA23">
        <v>-212956.291661</v>
      </c>
      <c r="DCB23">
        <v>-212956.291661</v>
      </c>
      <c r="DCC23">
        <v>-203865.53937099999</v>
      </c>
      <c r="DCD23">
        <v>-203865.53937099999</v>
      </c>
      <c r="DCE23">
        <v>-203865.53937099999</v>
      </c>
      <c r="DCF23">
        <v>-203865.53937099999</v>
      </c>
      <c r="DCG23">
        <v>-203865.53937099999</v>
      </c>
      <c r="DCH23">
        <v>-203865.53937099999</v>
      </c>
      <c r="DCI23">
        <v>-203865.53937099999</v>
      </c>
      <c r="DCJ23">
        <v>-203865.53937099999</v>
      </c>
      <c r="DCK23">
        <v>-203865.53937099999</v>
      </c>
      <c r="DCL23">
        <v>-203865.53937099999</v>
      </c>
      <c r="DCM23">
        <v>-203865.53937099999</v>
      </c>
      <c r="DCN23">
        <v>-212956.291661</v>
      </c>
      <c r="DCO23">
        <v>-212956.291661</v>
      </c>
      <c r="DCP23">
        <v>-212956.291661</v>
      </c>
      <c r="DCQ23">
        <v>-212956.291661</v>
      </c>
      <c r="DCR23">
        <v>-212956.291661</v>
      </c>
      <c r="DCS23">
        <v>-212956.291661</v>
      </c>
      <c r="DCT23">
        <v>-212956.291661</v>
      </c>
      <c r="DCU23">
        <v>-212956.291661</v>
      </c>
      <c r="DCV23">
        <v>-212956.291661</v>
      </c>
      <c r="DCW23">
        <v>-212956.291661</v>
      </c>
      <c r="DCX23">
        <v>-212956.291661</v>
      </c>
      <c r="DCY23">
        <v>-203865.53937099999</v>
      </c>
      <c r="DCZ23">
        <v>-203865.53937099999</v>
      </c>
      <c r="DDA23">
        <v>-203865.53937099999</v>
      </c>
      <c r="DDB23">
        <v>-203865.53937099999</v>
      </c>
      <c r="DDC23">
        <v>-203865.53937099999</v>
      </c>
      <c r="DDD23">
        <v>-203865.53937099999</v>
      </c>
      <c r="DDE23">
        <v>-203865.53937099999</v>
      </c>
      <c r="DDF23">
        <v>-203865.53937099999</v>
      </c>
      <c r="DDG23">
        <v>-203865.53937099999</v>
      </c>
      <c r="DDH23">
        <v>-203865.53937099999</v>
      </c>
      <c r="DDI23">
        <v>-203865.53937099999</v>
      </c>
      <c r="DDJ23">
        <v>96878.254602400004</v>
      </c>
      <c r="DDK23">
        <v>96878.254602400004</v>
      </c>
      <c r="DDL23">
        <v>96878.254602400004</v>
      </c>
      <c r="DDM23">
        <v>96878.254602400004</v>
      </c>
      <c r="DDN23">
        <v>96878.254602400004</v>
      </c>
      <c r="DDO23">
        <v>96878.254602400004</v>
      </c>
      <c r="DDP23">
        <v>96878.254602400004</v>
      </c>
      <c r="DDQ23">
        <v>96878.254602400004</v>
      </c>
      <c r="DDR23">
        <v>96878.254602400004</v>
      </c>
      <c r="DDS23">
        <v>96878.254602400004</v>
      </c>
      <c r="DDT23">
        <v>96878.254602400004</v>
      </c>
      <c r="DDU23">
        <v>114562.45228300001</v>
      </c>
      <c r="DDV23">
        <v>114562.45228300001</v>
      </c>
      <c r="DDW23">
        <v>114562.45228300001</v>
      </c>
      <c r="DDX23">
        <v>114562.45228300001</v>
      </c>
      <c r="DDY23">
        <v>114562.45228300001</v>
      </c>
      <c r="DDZ23">
        <v>114562.45228300001</v>
      </c>
      <c r="DEA23">
        <v>114562.45228300001</v>
      </c>
      <c r="DEB23">
        <v>114562.45228300001</v>
      </c>
      <c r="DEC23">
        <v>114562.45228300001</v>
      </c>
      <c r="DED23">
        <v>114562.45228300001</v>
      </c>
      <c r="DEE23">
        <v>114562.45228300001</v>
      </c>
      <c r="DEF23">
        <v>96878.254602400004</v>
      </c>
      <c r="DEG23">
        <v>96878.254602400004</v>
      </c>
      <c r="DEH23">
        <v>96878.254602400004</v>
      </c>
      <c r="DEI23">
        <v>96878.254602400004</v>
      </c>
      <c r="DEJ23">
        <v>96878.254602400004</v>
      </c>
      <c r="DEK23">
        <v>96878.254602400004</v>
      </c>
      <c r="DEL23">
        <v>96878.254602400004</v>
      </c>
      <c r="DEM23">
        <v>96878.254602400004</v>
      </c>
      <c r="DEN23">
        <v>96878.254602400004</v>
      </c>
      <c r="DEO23">
        <v>96878.254602400004</v>
      </c>
      <c r="DEP23">
        <v>96878.254602400004</v>
      </c>
      <c r="DEQ23">
        <v>114562.45228300001</v>
      </c>
      <c r="DER23">
        <v>114562.45228300001</v>
      </c>
      <c r="DES23">
        <v>114562.45228300001</v>
      </c>
      <c r="DET23">
        <v>114562.45228300001</v>
      </c>
      <c r="DEU23">
        <v>114562.45228300001</v>
      </c>
      <c r="DEV23">
        <v>114562.45228300001</v>
      </c>
      <c r="DEW23">
        <v>114562.45228300001</v>
      </c>
      <c r="DEX23">
        <v>114562.45228300001</v>
      </c>
      <c r="DEY23">
        <v>114562.45228300001</v>
      </c>
      <c r="DEZ23">
        <v>114562.45228300001</v>
      </c>
      <c r="DFA23">
        <v>114562.45228300001</v>
      </c>
      <c r="DFB23">
        <v>-276585.07822000002</v>
      </c>
      <c r="DFC23">
        <v>-276585.07822000002</v>
      </c>
      <c r="DFD23">
        <v>-276585.07822000002</v>
      </c>
      <c r="DFE23">
        <v>-276585.07822000002</v>
      </c>
      <c r="DFF23">
        <v>-276585.07822000002</v>
      </c>
      <c r="DFG23">
        <v>-276585.07822000002</v>
      </c>
      <c r="DFH23">
        <v>-276585.07822000002</v>
      </c>
      <c r="DFI23">
        <v>-276585.07822000002</v>
      </c>
      <c r="DFJ23">
        <v>-276585.07822000002</v>
      </c>
      <c r="DFK23">
        <v>-276585.07822000002</v>
      </c>
      <c r="DFL23">
        <v>-276585.07822000002</v>
      </c>
      <c r="DFM23">
        <v>-276585.07822000002</v>
      </c>
      <c r="DFN23">
        <v>-276585.07822000002</v>
      </c>
      <c r="DFO23">
        <v>-276585.07822000002</v>
      </c>
      <c r="DFP23">
        <v>-276585.07822000002</v>
      </c>
      <c r="DFQ23">
        <v>-276585.07822000002</v>
      </c>
      <c r="DFR23">
        <v>-276585.07822000002</v>
      </c>
      <c r="DFS23">
        <v>-276585.07822000002</v>
      </c>
      <c r="DFT23">
        <v>-276585.07822000002</v>
      </c>
      <c r="DFU23">
        <v>-276585.07822000002</v>
      </c>
      <c r="DFV23">
        <v>-276585.07822000002</v>
      </c>
      <c r="DFW23">
        <v>-276585.07822000002</v>
      </c>
      <c r="DFX23">
        <v>-276585.07822000002</v>
      </c>
      <c r="DFY23">
        <v>-276585.07822000002</v>
      </c>
      <c r="DFZ23">
        <v>-276585.07822000002</v>
      </c>
      <c r="DGA23">
        <v>-276585.07822000002</v>
      </c>
      <c r="DGB23">
        <v>-276585.07822000002</v>
      </c>
      <c r="DGC23">
        <v>-276585.07822000002</v>
      </c>
      <c r="DGD23">
        <v>-276585.07822000002</v>
      </c>
      <c r="DGE23">
        <v>-276585.07822000002</v>
      </c>
      <c r="DGF23">
        <v>-276585.07822000002</v>
      </c>
      <c r="DGG23">
        <v>-276585.07822000002</v>
      </c>
      <c r="DGH23">
        <v>-276585.07822000002</v>
      </c>
      <c r="DGI23">
        <v>-276585.07822000002</v>
      </c>
      <c r="DGJ23">
        <v>-276585.07822000002</v>
      </c>
      <c r="DGK23">
        <v>-276585.07822000002</v>
      </c>
      <c r="DGL23">
        <v>-276585.07822000002</v>
      </c>
      <c r="DGM23">
        <v>-276585.07822000002</v>
      </c>
      <c r="DGN23">
        <v>-276585.07822000002</v>
      </c>
      <c r="DGO23">
        <v>-276585.07822000002</v>
      </c>
      <c r="DGP23">
        <v>-276585.07822000002</v>
      </c>
      <c r="DGQ23">
        <v>-276585.07822000002</v>
      </c>
      <c r="DGR23">
        <v>-276585.07822000002</v>
      </c>
      <c r="DGS23">
        <v>-276585.07822000002</v>
      </c>
      <c r="DGT23">
        <v>-518257.11887399998</v>
      </c>
      <c r="DGU23">
        <v>-518257.11887399998</v>
      </c>
      <c r="DGV23">
        <v>-518257.11887399998</v>
      </c>
      <c r="DGW23">
        <v>-518257.11887399998</v>
      </c>
      <c r="DGX23">
        <v>-518257.11887399998</v>
      </c>
      <c r="DGY23">
        <v>-518257.11887399998</v>
      </c>
      <c r="DGZ23">
        <v>-518257.11887399998</v>
      </c>
      <c r="DHA23">
        <v>-518257.11887399998</v>
      </c>
      <c r="DHB23">
        <v>-518257.11887399998</v>
      </c>
      <c r="DHC23">
        <v>-518257.11887399998</v>
      </c>
      <c r="DHD23">
        <v>-518257.11887399998</v>
      </c>
      <c r="DHE23">
        <v>-518257.11887399998</v>
      </c>
      <c r="DHF23">
        <v>-518257.11887399998</v>
      </c>
      <c r="DHG23">
        <v>-518257.11887399998</v>
      </c>
      <c r="DHH23">
        <v>-518257.11887399998</v>
      </c>
      <c r="DHI23">
        <v>-518257.11887399998</v>
      </c>
      <c r="DHJ23">
        <v>-518257.11887399998</v>
      </c>
      <c r="DHK23">
        <v>-518257.11887399998</v>
      </c>
      <c r="DHL23">
        <v>-518257.11887399998</v>
      </c>
      <c r="DHM23">
        <v>-518257.11887399998</v>
      </c>
      <c r="DHN23">
        <v>-518257.11887399998</v>
      </c>
      <c r="DHO23">
        <v>-518257.11887399998</v>
      </c>
      <c r="DHP23">
        <v>-518257.11887399998</v>
      </c>
      <c r="DHQ23">
        <v>-518257.11887399998</v>
      </c>
      <c r="DHR23">
        <v>-518257.11887399998</v>
      </c>
      <c r="DHS23">
        <v>-518257.11887399998</v>
      </c>
      <c r="DHT23">
        <v>-518257.11887399998</v>
      </c>
      <c r="DHU23">
        <v>-518257.11887399998</v>
      </c>
      <c r="DHV23">
        <v>-518257.11887399998</v>
      </c>
      <c r="DHW23">
        <v>-518257.11887399998</v>
      </c>
      <c r="DHX23">
        <v>-518257.11887399998</v>
      </c>
      <c r="DHY23">
        <v>-518257.11887399998</v>
      </c>
      <c r="DHZ23">
        <v>-518257.11887399998</v>
      </c>
      <c r="DIA23">
        <v>-518257.11887399998</v>
      </c>
      <c r="DIB23">
        <v>-518257.11887399998</v>
      </c>
      <c r="DIC23">
        <v>-518257.11887399998</v>
      </c>
      <c r="DID23">
        <v>-518257.11887399998</v>
      </c>
      <c r="DIE23">
        <v>-518257.11887399998</v>
      </c>
      <c r="DIF23">
        <v>-518257.11887399998</v>
      </c>
      <c r="DIG23">
        <v>-518257.11887399998</v>
      </c>
      <c r="DIH23">
        <v>-518257.11887399998</v>
      </c>
      <c r="DII23">
        <v>-518257.11887399998</v>
      </c>
      <c r="DIJ23">
        <v>-518257.11887399998</v>
      </c>
      <c r="DIK23">
        <v>-518257.11887399998</v>
      </c>
      <c r="DIL23">
        <v>-1001601.20018</v>
      </c>
      <c r="DIM23">
        <v>-1001601.20018</v>
      </c>
      <c r="DIN23">
        <v>-1001601.20018</v>
      </c>
      <c r="DIO23">
        <v>-1001601.20018</v>
      </c>
      <c r="DIP23">
        <v>-1001601.20018</v>
      </c>
      <c r="DIQ23">
        <v>-1001601.20018</v>
      </c>
      <c r="DIR23">
        <v>-1001601.20018</v>
      </c>
      <c r="DIS23">
        <v>-1001601.20018</v>
      </c>
      <c r="DIT23">
        <v>-1001601.20018</v>
      </c>
      <c r="DIU23">
        <v>-1001601.20018</v>
      </c>
      <c r="DIV23">
        <v>-1001601.20018</v>
      </c>
      <c r="DIW23">
        <v>-1001601.20018</v>
      </c>
      <c r="DIX23">
        <v>-1001601.20018</v>
      </c>
      <c r="DIY23">
        <v>-1001601.20018</v>
      </c>
      <c r="DIZ23">
        <v>-1001601.20018</v>
      </c>
      <c r="DJA23">
        <v>-1001601.20018</v>
      </c>
      <c r="DJB23">
        <v>-1001601.20018</v>
      </c>
      <c r="DJC23">
        <v>-1001601.20018</v>
      </c>
      <c r="DJD23">
        <v>-1001601.20018</v>
      </c>
      <c r="DJE23">
        <v>-1001601.20018</v>
      </c>
      <c r="DJF23">
        <v>-1001601.20018</v>
      </c>
      <c r="DJG23">
        <v>-1001601.20018</v>
      </c>
      <c r="DJH23">
        <v>-1001601.20018</v>
      </c>
      <c r="DJI23">
        <v>-1001601.20018</v>
      </c>
      <c r="DJJ23">
        <v>-1001601.20018</v>
      </c>
      <c r="DJK23">
        <v>-1001601.20018</v>
      </c>
      <c r="DJL23">
        <v>-1001601.20018</v>
      </c>
      <c r="DJM23">
        <v>-1001601.20018</v>
      </c>
      <c r="DJN23">
        <v>-1001601.20018</v>
      </c>
      <c r="DJO23">
        <v>-1001601.20018</v>
      </c>
      <c r="DJP23">
        <v>-1001601.20018</v>
      </c>
      <c r="DJQ23">
        <v>-1001601.20018</v>
      </c>
      <c r="DJR23">
        <v>-1001601.20018</v>
      </c>
      <c r="DJS23">
        <v>-1001601.20018</v>
      </c>
      <c r="DJT23">
        <v>-1001601.20018</v>
      </c>
      <c r="DJU23">
        <v>-1001601.20018</v>
      </c>
      <c r="DJV23">
        <v>-1001601.20018</v>
      </c>
      <c r="DJW23">
        <v>-1001601.20018</v>
      </c>
      <c r="DJX23">
        <v>-1001601.20018</v>
      </c>
      <c r="DJY23">
        <v>-1001601.20018</v>
      </c>
      <c r="DJZ23">
        <v>-1001601.20018</v>
      </c>
      <c r="DKA23">
        <v>-1001601.20018</v>
      </c>
      <c r="DKB23">
        <v>-1001601.20018</v>
      </c>
      <c r="DKC23">
        <v>-1001601.20018</v>
      </c>
      <c r="DKD23">
        <v>-3074347.8756300001</v>
      </c>
      <c r="DKE23">
        <v>-3074347.8756300001</v>
      </c>
      <c r="DKF23">
        <v>-3074347.8756300001</v>
      </c>
      <c r="DKG23">
        <v>-3074347.8756300001</v>
      </c>
      <c r="DKH23">
        <v>-3074347.8756300001</v>
      </c>
      <c r="DKI23">
        <v>-3074347.8756300001</v>
      </c>
      <c r="DKJ23">
        <v>-3074347.8756300001</v>
      </c>
      <c r="DKK23">
        <v>-3074347.8756300001</v>
      </c>
      <c r="DKL23">
        <v>-3074347.8756300001</v>
      </c>
      <c r="DKM23">
        <v>-3074347.8756300001</v>
      </c>
      <c r="DKN23">
        <v>-3074347.8756300001</v>
      </c>
      <c r="DKO23">
        <v>-3074347.8756300001</v>
      </c>
      <c r="DKP23">
        <v>-3074347.8756300001</v>
      </c>
      <c r="DKQ23">
        <v>-3074347.8756300001</v>
      </c>
      <c r="DKR23">
        <v>-3074347.8756300001</v>
      </c>
      <c r="DKS23">
        <v>-3074347.8756300001</v>
      </c>
      <c r="DKT23">
        <v>-3074347.8756300001</v>
      </c>
      <c r="DKU23">
        <v>-3074347.8756300001</v>
      </c>
      <c r="DKV23">
        <v>-3074347.8756300001</v>
      </c>
      <c r="DKW23">
        <v>-3074347.8756300001</v>
      </c>
      <c r="DKX23">
        <v>-3074347.8756300001</v>
      </c>
      <c r="DKY23">
        <v>-3074347.8756300001</v>
      </c>
      <c r="DKZ23">
        <v>-3074347.8756300001</v>
      </c>
      <c r="DLA23">
        <v>-3074347.8756300001</v>
      </c>
      <c r="DLB23">
        <v>-3074347.8756300001</v>
      </c>
      <c r="DLC23">
        <v>-3074347.8756300001</v>
      </c>
      <c r="DLD23">
        <v>-3074347.8756300001</v>
      </c>
      <c r="DLE23">
        <v>-3074347.8756300001</v>
      </c>
      <c r="DLF23">
        <v>-3074347.8756300001</v>
      </c>
      <c r="DLG23">
        <v>-3074347.8756300001</v>
      </c>
      <c r="DLH23">
        <v>-3074347.8756300001</v>
      </c>
      <c r="DLI23">
        <v>-3074347.8756300001</v>
      </c>
      <c r="DLJ23">
        <v>-3074347.8756300001</v>
      </c>
      <c r="DLK23">
        <v>-3074347.8756300001</v>
      </c>
      <c r="DLL23">
        <v>-3074347.8756300001</v>
      </c>
      <c r="DLM23">
        <v>-3074347.8756300001</v>
      </c>
      <c r="DLN23">
        <v>-3074347.8756300001</v>
      </c>
      <c r="DLO23">
        <v>-3074347.8756300001</v>
      </c>
      <c r="DLP23">
        <v>-3074347.8756300001</v>
      </c>
      <c r="DLQ23">
        <v>-3074347.8756300001</v>
      </c>
      <c r="DLR23">
        <v>-3074347.8756300001</v>
      </c>
      <c r="DLS23">
        <v>-3074347.8756300001</v>
      </c>
      <c r="DLT23">
        <v>-3074347.8756300001</v>
      </c>
      <c r="DLU23">
        <v>-3074347.8756300001</v>
      </c>
      <c r="DLV23">
        <v>-4933737.7340200003</v>
      </c>
      <c r="DLW23">
        <v>-4933737.7340200003</v>
      </c>
      <c r="DLX23">
        <v>-4933737.7340200003</v>
      </c>
      <c r="DLY23">
        <v>-4933737.7340200003</v>
      </c>
      <c r="DLZ23">
        <v>-4933737.7340200003</v>
      </c>
      <c r="DMA23">
        <v>-4933737.7340200003</v>
      </c>
      <c r="DMB23">
        <v>-4933737.7340200003</v>
      </c>
      <c r="DMC23">
        <v>-4933737.7340200003</v>
      </c>
      <c r="DMD23">
        <v>-4933737.7340200003</v>
      </c>
      <c r="DME23">
        <v>-4933737.7340200003</v>
      </c>
      <c r="DMF23">
        <v>-4933737.7340200003</v>
      </c>
      <c r="DMG23">
        <v>-4933737.7340200003</v>
      </c>
      <c r="DMH23">
        <v>-4933737.7340200003</v>
      </c>
      <c r="DMI23">
        <v>-4933737.7340200003</v>
      </c>
      <c r="DMJ23">
        <v>-4933737.7340200003</v>
      </c>
      <c r="DMK23">
        <v>-4933737.7340200003</v>
      </c>
      <c r="DML23">
        <v>-4933737.7340200003</v>
      </c>
      <c r="DMM23">
        <v>-4933737.7340200003</v>
      </c>
      <c r="DMN23">
        <v>-4933737.7340200003</v>
      </c>
      <c r="DMO23">
        <v>-4933737.7340200003</v>
      </c>
      <c r="DMP23">
        <v>-4933737.7340200003</v>
      </c>
      <c r="DMQ23">
        <v>-4933737.7340200003</v>
      </c>
      <c r="DMR23">
        <v>-4933737.7340200003</v>
      </c>
      <c r="DMS23">
        <v>-4933737.7340200003</v>
      </c>
      <c r="DMT23">
        <v>-4933737.7340200003</v>
      </c>
      <c r="DMU23">
        <v>-4933737.7340200003</v>
      </c>
      <c r="DMV23">
        <v>-4933737.7340200003</v>
      </c>
      <c r="DMW23">
        <v>-4933737.7340200003</v>
      </c>
      <c r="DMX23">
        <v>-4933737.7340200003</v>
      </c>
      <c r="DMY23">
        <v>-4933737.7340200003</v>
      </c>
      <c r="DMZ23">
        <v>-4933737.7340200003</v>
      </c>
      <c r="DNA23">
        <v>-4933737.7340200003</v>
      </c>
      <c r="DNB23">
        <v>-4933737.7340200003</v>
      </c>
      <c r="DNC23">
        <v>-4933737.7340200003</v>
      </c>
      <c r="DND23">
        <v>-4933737.7340200003</v>
      </c>
      <c r="DNE23">
        <v>-4933737.7340200003</v>
      </c>
      <c r="DNF23">
        <v>-4933737.7340200003</v>
      </c>
      <c r="DNG23">
        <v>-4933737.7340200003</v>
      </c>
      <c r="DNH23">
        <v>-4933737.7340200003</v>
      </c>
      <c r="DNI23">
        <v>-4933737.7340200003</v>
      </c>
      <c r="DNJ23">
        <v>-4933737.7340200003</v>
      </c>
      <c r="DNK23">
        <v>-4933737.7340200003</v>
      </c>
      <c r="DNL23">
        <v>-4933737.7340200003</v>
      </c>
      <c r="DNM23">
        <v>-4933737.7340200003</v>
      </c>
      <c r="DNN23">
        <v>-8075741.1705499999</v>
      </c>
      <c r="DNO23">
        <v>-8075741.1705499999</v>
      </c>
      <c r="DNP23">
        <v>-8075741.1705499999</v>
      </c>
      <c r="DNQ23">
        <v>-8075741.1705499999</v>
      </c>
      <c r="DNR23">
        <v>-8075741.1705499999</v>
      </c>
      <c r="DNS23">
        <v>-8075741.1705499999</v>
      </c>
      <c r="DNT23">
        <v>-8075741.1705499999</v>
      </c>
      <c r="DNU23">
        <v>-8075741.1705499999</v>
      </c>
      <c r="DNV23">
        <v>-8075741.1705499999</v>
      </c>
      <c r="DNW23">
        <v>-8075741.1705499999</v>
      </c>
      <c r="DNX23">
        <v>-8075741.1705499999</v>
      </c>
      <c r="DNY23">
        <v>-8075741.1705499999</v>
      </c>
      <c r="DNZ23">
        <v>-8075741.1705499999</v>
      </c>
      <c r="DOA23">
        <v>-8075741.1705499999</v>
      </c>
      <c r="DOB23">
        <v>-8075741.1705499999</v>
      </c>
      <c r="DOC23">
        <v>-8075741.1705499999</v>
      </c>
      <c r="DOD23">
        <v>-8075741.1705499999</v>
      </c>
      <c r="DOE23">
        <v>-8075741.1705499999</v>
      </c>
      <c r="DOF23">
        <v>-8075741.1705499999</v>
      </c>
      <c r="DOG23">
        <v>-8075741.1705499999</v>
      </c>
      <c r="DOH23">
        <v>-8075741.1705499999</v>
      </c>
      <c r="DOI23">
        <v>-8075741.1705499999</v>
      </c>
      <c r="DOJ23">
        <v>-8075741.1705499999</v>
      </c>
      <c r="DOK23">
        <v>-8075741.1705499999</v>
      </c>
      <c r="DOL23">
        <v>-8075741.1705499999</v>
      </c>
      <c r="DOM23">
        <v>-8075741.1705499999</v>
      </c>
      <c r="DON23">
        <v>-8075741.1705499999</v>
      </c>
      <c r="DOO23">
        <v>-8075741.1705499999</v>
      </c>
      <c r="DOP23">
        <v>-8075741.1705499999</v>
      </c>
      <c r="DOQ23">
        <v>-8075741.1705499999</v>
      </c>
      <c r="DOR23">
        <v>-8075741.1705499999</v>
      </c>
      <c r="DOS23">
        <v>-8075741.1705499999</v>
      </c>
      <c r="DOT23">
        <v>-8075741.1705499999</v>
      </c>
      <c r="DOU23">
        <v>-8075741.1705499999</v>
      </c>
      <c r="DOV23">
        <v>-8075741.1705499999</v>
      </c>
      <c r="DOW23">
        <v>-8075741.1705499999</v>
      </c>
      <c r="DOX23">
        <v>-8075741.1705499999</v>
      </c>
      <c r="DOY23">
        <v>-8075741.1705499999</v>
      </c>
      <c r="DOZ23">
        <v>-8075741.1705499999</v>
      </c>
      <c r="DPA23">
        <v>-8075741.1705499999</v>
      </c>
      <c r="DPB23">
        <v>-8075741.1705499999</v>
      </c>
      <c r="DPC23">
        <v>-8075741.1705499999</v>
      </c>
      <c r="DPD23">
        <v>-8075741.1705499999</v>
      </c>
      <c r="DPE23">
        <v>-8075741.1705499999</v>
      </c>
      <c r="DPF23">
        <v>-1312918.5905200001</v>
      </c>
      <c r="DPG23">
        <v>-1312918.5905200001</v>
      </c>
      <c r="DPH23">
        <v>-1312918.5905200001</v>
      </c>
      <c r="DPI23">
        <v>-1312918.5905200001</v>
      </c>
      <c r="DPJ23">
        <v>-1312918.5905200001</v>
      </c>
      <c r="DPK23">
        <v>-1312918.5905200001</v>
      </c>
      <c r="DPL23">
        <v>-1312918.5905200001</v>
      </c>
      <c r="DPM23">
        <v>-1312918.5905200001</v>
      </c>
      <c r="DPN23">
        <v>-1312918.5905200001</v>
      </c>
      <c r="DPO23">
        <v>-1312918.5905200001</v>
      </c>
      <c r="DPP23">
        <v>-1312918.5905200001</v>
      </c>
      <c r="DPQ23">
        <v>-1331439.2361999999</v>
      </c>
      <c r="DPR23">
        <v>-1331439.2361999999</v>
      </c>
      <c r="DPS23">
        <v>-1331439.2361999999</v>
      </c>
      <c r="DPT23">
        <v>-1331439.2361999999</v>
      </c>
      <c r="DPU23">
        <v>-1331439.2361999999</v>
      </c>
      <c r="DPV23">
        <v>-1331439.2361999999</v>
      </c>
      <c r="DPW23">
        <v>-1331439.2361999999</v>
      </c>
      <c r="DPX23">
        <v>-1331439.2361999999</v>
      </c>
      <c r="DPY23">
        <v>-1331439.2361999999</v>
      </c>
      <c r="DPZ23">
        <v>-1331439.2361999999</v>
      </c>
      <c r="DQA23">
        <v>-1331439.2361999999</v>
      </c>
      <c r="DQB23">
        <v>-1312918.5905200001</v>
      </c>
      <c r="DQC23">
        <v>-1312918.5905200001</v>
      </c>
      <c r="DQD23">
        <v>-1312918.5905200001</v>
      </c>
      <c r="DQE23">
        <v>-1312918.5905200001</v>
      </c>
      <c r="DQF23">
        <v>-1312918.5905200001</v>
      </c>
      <c r="DQG23">
        <v>-1312918.5905200001</v>
      </c>
      <c r="DQH23">
        <v>-1312918.5905200001</v>
      </c>
      <c r="DQI23">
        <v>-1312918.5905200001</v>
      </c>
      <c r="DQJ23">
        <v>-1312918.5905200001</v>
      </c>
      <c r="DQK23">
        <v>-1312918.5905200001</v>
      </c>
      <c r="DQL23">
        <v>-1312918.5905200001</v>
      </c>
      <c r="DQM23">
        <v>-1331439.2361999999</v>
      </c>
      <c r="DQN23">
        <v>-1331439.2361999999</v>
      </c>
      <c r="DQO23">
        <v>-1331439.2361999999</v>
      </c>
      <c r="DQP23">
        <v>-1331439.2361999999</v>
      </c>
      <c r="DQQ23">
        <v>-1331439.2361999999</v>
      </c>
      <c r="DQR23">
        <v>-1331439.2361999999</v>
      </c>
      <c r="DQS23">
        <v>-1331439.2361999999</v>
      </c>
      <c r="DQT23">
        <v>-1331439.2361999999</v>
      </c>
      <c r="DQU23">
        <v>-1331439.2361999999</v>
      </c>
      <c r="DQV23">
        <v>-1331439.2361999999</v>
      </c>
      <c r="DQW23">
        <v>-1331439.2361999999</v>
      </c>
      <c r="DQX23">
        <v>-2793610.3057300001</v>
      </c>
      <c r="DQY23">
        <v>-2793610.3057300001</v>
      </c>
      <c r="DQZ23">
        <v>-2793610.3057300001</v>
      </c>
      <c r="DRA23">
        <v>-2793610.3057300001</v>
      </c>
      <c r="DRB23">
        <v>-2793610.3057300001</v>
      </c>
      <c r="DRC23">
        <v>-2793610.3057300001</v>
      </c>
      <c r="DRD23">
        <v>-2793610.3057300001</v>
      </c>
      <c r="DRE23">
        <v>-2793610.3057300001</v>
      </c>
      <c r="DRF23">
        <v>-2793610.3057300001</v>
      </c>
      <c r="DRG23">
        <v>-2793610.3057300001</v>
      </c>
      <c r="DRH23">
        <v>-2793610.3057300001</v>
      </c>
      <c r="DRI23">
        <v>-2829114.8673200002</v>
      </c>
      <c r="DRJ23">
        <v>-2829114.8673200002</v>
      </c>
      <c r="DRK23">
        <v>-2829114.8673200002</v>
      </c>
      <c r="DRL23">
        <v>-2829114.8673200002</v>
      </c>
      <c r="DRM23">
        <v>-2829114.8673200002</v>
      </c>
      <c r="DRN23">
        <v>-2829114.8673200002</v>
      </c>
      <c r="DRO23">
        <v>-2829114.8673200002</v>
      </c>
      <c r="DRP23">
        <v>-2829114.8673200002</v>
      </c>
      <c r="DRQ23">
        <v>-2829114.8673200002</v>
      </c>
      <c r="DRR23">
        <v>-2829114.8673200002</v>
      </c>
      <c r="DRS23">
        <v>-2829114.8673200002</v>
      </c>
      <c r="DRT23">
        <v>-2793610.3057300001</v>
      </c>
      <c r="DRU23">
        <v>-2793610.3057300001</v>
      </c>
      <c r="DRV23">
        <v>-2793610.3057300001</v>
      </c>
      <c r="DRW23">
        <v>-2793610.3057300001</v>
      </c>
      <c r="DRX23">
        <v>-2793610.3057300001</v>
      </c>
      <c r="DRY23">
        <v>-2793610.3057300001</v>
      </c>
      <c r="DRZ23">
        <v>-2793610.3057300001</v>
      </c>
      <c r="DSA23">
        <v>-2793610.3057300001</v>
      </c>
      <c r="DSB23">
        <v>-2793610.3057300001</v>
      </c>
      <c r="DSC23">
        <v>-2793610.3057300001</v>
      </c>
      <c r="DSD23">
        <v>-2793610.3057300001</v>
      </c>
      <c r="DSE23">
        <v>-2829114.8673200002</v>
      </c>
      <c r="DSF23">
        <v>-2829114.8673200002</v>
      </c>
      <c r="DSG23">
        <v>-2829114.8673200002</v>
      </c>
      <c r="DSH23">
        <v>-2829114.8673200002</v>
      </c>
      <c r="DSI23">
        <v>-2829114.8673200002</v>
      </c>
      <c r="DSJ23">
        <v>-2829114.8673200002</v>
      </c>
      <c r="DSK23">
        <v>-2829114.8673200002</v>
      </c>
      <c r="DSL23">
        <v>-2829114.8673200002</v>
      </c>
      <c r="DSM23">
        <v>-2829114.8673200002</v>
      </c>
      <c r="DSN23">
        <v>-2829114.8673200002</v>
      </c>
      <c r="DSO23">
        <v>-2829114.8673200002</v>
      </c>
      <c r="DSP23">
        <v>-5932058.0592700001</v>
      </c>
      <c r="DSQ23">
        <v>-5932058.0592700001</v>
      </c>
      <c r="DSR23">
        <v>-5932058.0592700001</v>
      </c>
      <c r="DSS23">
        <v>-5932058.0592700001</v>
      </c>
      <c r="DST23">
        <v>-5932058.0592700001</v>
      </c>
      <c r="DSU23">
        <v>-5932058.0592700001</v>
      </c>
      <c r="DSV23">
        <v>-5932058.0592700001</v>
      </c>
      <c r="DSW23">
        <v>-5932058.0592700001</v>
      </c>
      <c r="DSX23">
        <v>-5932058.0592700001</v>
      </c>
      <c r="DSY23">
        <v>-5932058.0592700001</v>
      </c>
      <c r="DSZ23">
        <v>-5932058.0592700001</v>
      </c>
      <c r="DTA23">
        <v>-6001530.4526699996</v>
      </c>
      <c r="DTB23">
        <v>-6001530.4526699996</v>
      </c>
      <c r="DTC23">
        <v>-6001530.4526699996</v>
      </c>
      <c r="DTD23">
        <v>-6001530.4526699996</v>
      </c>
      <c r="DTE23">
        <v>-6001530.4526699996</v>
      </c>
      <c r="DTF23">
        <v>-6001530.4526699996</v>
      </c>
      <c r="DTG23">
        <v>-6001530.4526699996</v>
      </c>
      <c r="DTH23">
        <v>-6001530.4526699996</v>
      </c>
      <c r="DTI23">
        <v>-6001530.4526699996</v>
      </c>
      <c r="DTJ23">
        <v>-6001530.4526699996</v>
      </c>
      <c r="DTK23">
        <v>-6001530.4526699996</v>
      </c>
      <c r="DTL23">
        <v>-5932058.0592700001</v>
      </c>
      <c r="DTM23">
        <v>-5932058.0592700001</v>
      </c>
      <c r="DTN23">
        <v>-5932058.0592700001</v>
      </c>
      <c r="DTO23">
        <v>-5932058.0592700001</v>
      </c>
      <c r="DTP23">
        <v>-5932058.0592700001</v>
      </c>
      <c r="DTQ23">
        <v>-5932058.0592700001</v>
      </c>
      <c r="DTR23">
        <v>-5932058.0592700001</v>
      </c>
      <c r="DTS23">
        <v>-5932058.0592700001</v>
      </c>
      <c r="DTT23">
        <v>-5932058.0592700001</v>
      </c>
      <c r="DTU23">
        <v>-5932058.0592700001</v>
      </c>
      <c r="DTV23">
        <v>-5932058.0592700001</v>
      </c>
      <c r="DTW23">
        <v>-6001530.4526699996</v>
      </c>
      <c r="DTX23">
        <v>-6001530.4526699996</v>
      </c>
      <c r="DTY23">
        <v>-6001530.4526699996</v>
      </c>
      <c r="DTZ23">
        <v>-6001530.4526699996</v>
      </c>
      <c r="DUA23">
        <v>-6001530.4526699996</v>
      </c>
      <c r="DUB23">
        <v>-6001530.4526699996</v>
      </c>
      <c r="DUC23">
        <v>-6001530.4526699996</v>
      </c>
      <c r="DUD23">
        <v>-6001530.4526699996</v>
      </c>
      <c r="DUE23">
        <v>-6001530.4526699996</v>
      </c>
      <c r="DUF23">
        <v>-6001530.4526699996</v>
      </c>
      <c r="DUG23">
        <v>-6001530.4526699996</v>
      </c>
      <c r="DUH23">
        <v>-986742.85705999995</v>
      </c>
      <c r="DUI23">
        <v>-986742.85705999995</v>
      </c>
      <c r="DUJ23">
        <v>-986742.85705999995</v>
      </c>
      <c r="DUK23">
        <v>-986742.85705999995</v>
      </c>
      <c r="DUL23">
        <v>-986742.85705999995</v>
      </c>
      <c r="DUM23">
        <v>-986742.85705999995</v>
      </c>
      <c r="DUN23">
        <v>-986742.85705999995</v>
      </c>
      <c r="DUO23">
        <v>-986742.85705999995</v>
      </c>
      <c r="DUP23">
        <v>-986742.85705999995</v>
      </c>
      <c r="DUQ23">
        <v>-986742.85705999995</v>
      </c>
      <c r="DUR23">
        <v>-986742.85705999995</v>
      </c>
      <c r="DUS23">
        <v>-233185.821949</v>
      </c>
      <c r="DUT23">
        <v>-233185.821949</v>
      </c>
      <c r="DUU23">
        <v>-233185.821949</v>
      </c>
      <c r="DUV23">
        <v>-233185.821949</v>
      </c>
      <c r="DUW23">
        <v>-233185.821949</v>
      </c>
      <c r="DUX23">
        <v>-233185.821949</v>
      </c>
      <c r="DUY23">
        <v>-233185.821949</v>
      </c>
      <c r="DUZ23">
        <v>-233185.821949</v>
      </c>
      <c r="DVA23">
        <v>-233185.821949</v>
      </c>
      <c r="DVB23">
        <v>-233185.821949</v>
      </c>
      <c r="DVC23">
        <v>-233185.821949</v>
      </c>
      <c r="DVD23">
        <v>-986742.85705999995</v>
      </c>
      <c r="DVE23">
        <v>-986742.85705999995</v>
      </c>
      <c r="DVF23">
        <v>-986742.85705999995</v>
      </c>
      <c r="DVG23">
        <v>-986742.85705999995</v>
      </c>
      <c r="DVH23">
        <v>-986742.85705999995</v>
      </c>
      <c r="DVI23">
        <v>-986742.85705999995</v>
      </c>
      <c r="DVJ23">
        <v>-986742.85705999995</v>
      </c>
      <c r="DVK23">
        <v>-986742.85705999995</v>
      </c>
      <c r="DVL23">
        <v>-986742.85705999995</v>
      </c>
      <c r="DVM23">
        <v>-986742.85705999995</v>
      </c>
      <c r="DVN23">
        <v>-986742.85705999995</v>
      </c>
      <c r="DVO23">
        <v>-233185.821949</v>
      </c>
      <c r="DVP23">
        <v>-233185.821949</v>
      </c>
      <c r="DVQ23">
        <v>-233185.821949</v>
      </c>
      <c r="DVR23">
        <v>-233185.821949</v>
      </c>
      <c r="DVS23">
        <v>-233185.821949</v>
      </c>
      <c r="DVT23">
        <v>-233185.821949</v>
      </c>
      <c r="DVU23">
        <v>-233185.821949</v>
      </c>
      <c r="DVV23">
        <v>-233185.821949</v>
      </c>
      <c r="DVW23">
        <v>-233185.821949</v>
      </c>
      <c r="DVX23">
        <v>-233185.821949</v>
      </c>
      <c r="DVY23">
        <v>-233185.821949</v>
      </c>
      <c r="DVZ23">
        <v>-595790.84899600002</v>
      </c>
      <c r="DWA23">
        <v>-595790.84899600002</v>
      </c>
      <c r="DWB23">
        <v>-595790.84899600002</v>
      </c>
      <c r="DWC23">
        <v>-595790.84899600002</v>
      </c>
      <c r="DWD23">
        <v>-595790.84899600002</v>
      </c>
      <c r="DWE23">
        <v>-595790.84899600002</v>
      </c>
      <c r="DWF23">
        <v>-595790.84899600002</v>
      </c>
      <c r="DWG23">
        <v>-595790.84899600002</v>
      </c>
      <c r="DWH23">
        <v>-595790.84899600002</v>
      </c>
      <c r="DWI23">
        <v>-595790.84899600002</v>
      </c>
      <c r="DWJ23">
        <v>-595790.84899600002</v>
      </c>
      <c r="DWK23">
        <v>848797.67251800001</v>
      </c>
      <c r="DWL23">
        <v>848797.67251800001</v>
      </c>
      <c r="DWM23">
        <v>848797.67251800001</v>
      </c>
      <c r="DWN23">
        <v>848797.67251800001</v>
      </c>
      <c r="DWO23">
        <v>848797.67251800001</v>
      </c>
      <c r="DWP23">
        <v>848797.67251800001</v>
      </c>
      <c r="DWQ23">
        <v>848797.67251800001</v>
      </c>
      <c r="DWR23">
        <v>848797.67251800001</v>
      </c>
      <c r="DWS23">
        <v>848797.67251800001</v>
      </c>
      <c r="DWT23">
        <v>848797.67251800001</v>
      </c>
      <c r="DWU23">
        <v>848797.67251800001</v>
      </c>
      <c r="DWV23">
        <v>-595790.84899600002</v>
      </c>
      <c r="DWW23">
        <v>-595790.84899600002</v>
      </c>
      <c r="DWX23">
        <v>-595790.84899600002</v>
      </c>
      <c r="DWY23">
        <v>-595790.84899600002</v>
      </c>
      <c r="DWZ23">
        <v>-595790.84899600002</v>
      </c>
      <c r="DXA23">
        <v>-595790.84899600002</v>
      </c>
      <c r="DXB23">
        <v>-595790.84899600002</v>
      </c>
      <c r="DXC23">
        <v>-595790.84899600002</v>
      </c>
      <c r="DXD23">
        <v>-595790.84899600002</v>
      </c>
      <c r="DXE23">
        <v>-595790.84899600002</v>
      </c>
      <c r="DXF23">
        <v>-595790.84899600002</v>
      </c>
      <c r="DXG23">
        <v>848797.67251800001</v>
      </c>
      <c r="DXH23">
        <v>848797.67251800001</v>
      </c>
      <c r="DXI23">
        <v>848797.67251800001</v>
      </c>
      <c r="DXJ23">
        <v>848797.67251800001</v>
      </c>
      <c r="DXK23">
        <v>848797.67251800001</v>
      </c>
      <c r="DXL23">
        <v>848797.67251800001</v>
      </c>
      <c r="DXM23">
        <v>848797.67251800001</v>
      </c>
      <c r="DXN23">
        <v>848797.67251800001</v>
      </c>
      <c r="DXO23">
        <v>848797.67251800001</v>
      </c>
      <c r="DXP23">
        <v>848797.67251800001</v>
      </c>
      <c r="DXQ23">
        <v>848797.67251800001</v>
      </c>
      <c r="DXR23">
        <v>997415.43361499999</v>
      </c>
      <c r="DXS23">
        <v>997415.43361499999</v>
      </c>
      <c r="DXT23">
        <v>997415.43361499999</v>
      </c>
      <c r="DXU23">
        <v>997415.43361499999</v>
      </c>
      <c r="DXV23">
        <v>997415.43361499999</v>
      </c>
      <c r="DXW23">
        <v>997415.43361499999</v>
      </c>
      <c r="DXX23">
        <v>997415.43361499999</v>
      </c>
      <c r="DXY23">
        <v>997415.43361499999</v>
      </c>
      <c r="DXZ23">
        <v>997415.43361499999</v>
      </c>
      <c r="DYA23">
        <v>997415.43361499999</v>
      </c>
      <c r="DYB23">
        <v>997415.43361499999</v>
      </c>
      <c r="DYC23">
        <v>3824066.9279299998</v>
      </c>
      <c r="DYD23">
        <v>3824066.9279299998</v>
      </c>
      <c r="DYE23">
        <v>3824066.9279299998</v>
      </c>
      <c r="DYF23">
        <v>3824066.9279299998</v>
      </c>
      <c r="DYG23">
        <v>3824066.9279299998</v>
      </c>
      <c r="DYH23">
        <v>3824066.9279299998</v>
      </c>
      <c r="DYI23">
        <v>3824066.9279299998</v>
      </c>
      <c r="DYJ23">
        <v>3824066.9279299998</v>
      </c>
      <c r="DYK23">
        <v>3824066.9279299998</v>
      </c>
      <c r="DYL23">
        <v>3824066.9279299998</v>
      </c>
      <c r="DYM23">
        <v>3824066.9279299998</v>
      </c>
      <c r="DYN23">
        <v>997415.43361499999</v>
      </c>
      <c r="DYO23">
        <v>997415.43361499999</v>
      </c>
      <c r="DYP23">
        <v>997415.43361499999</v>
      </c>
      <c r="DYQ23">
        <v>997415.43361499999</v>
      </c>
      <c r="DYR23">
        <v>997415.43361499999</v>
      </c>
      <c r="DYS23">
        <v>997415.43361499999</v>
      </c>
      <c r="DYT23">
        <v>997415.43361499999</v>
      </c>
      <c r="DYU23">
        <v>997415.43361499999</v>
      </c>
      <c r="DYV23">
        <v>997415.43361499999</v>
      </c>
      <c r="DYW23">
        <v>997415.43361499999</v>
      </c>
      <c r="DYX23">
        <v>997415.43361499999</v>
      </c>
      <c r="DYY23">
        <v>3824066.9279299998</v>
      </c>
      <c r="DYZ23">
        <v>3824066.9279299998</v>
      </c>
      <c r="DZA23">
        <v>3824066.9279299998</v>
      </c>
      <c r="DZB23">
        <v>3824066.9279299998</v>
      </c>
      <c r="DZC23">
        <v>3824066.9279299998</v>
      </c>
      <c r="DZD23">
        <v>3824066.9279299998</v>
      </c>
      <c r="DZE23">
        <v>3824066.9279299998</v>
      </c>
      <c r="DZF23">
        <v>3824066.9279299998</v>
      </c>
      <c r="DZG23">
        <v>3824066.9279299998</v>
      </c>
      <c r="DZH23">
        <v>3824066.9279299998</v>
      </c>
      <c r="DZI23">
        <v>3824066.9279299998</v>
      </c>
      <c r="DZJ23">
        <v>-3143592.1635500002</v>
      </c>
      <c r="DZK23">
        <v>-3143592.1635500002</v>
      </c>
      <c r="DZL23">
        <v>-3143592.1635500002</v>
      </c>
      <c r="DZM23">
        <v>-3143592.1635500002</v>
      </c>
      <c r="DZN23">
        <v>-3143592.1635500002</v>
      </c>
      <c r="DZO23">
        <v>-3143592.1635500002</v>
      </c>
      <c r="DZP23">
        <v>-3143592.1635500002</v>
      </c>
      <c r="DZQ23">
        <v>-3143592.1635500002</v>
      </c>
      <c r="DZR23">
        <v>-3143592.1635500002</v>
      </c>
      <c r="DZS23">
        <v>-3143592.1635500002</v>
      </c>
      <c r="DZT23">
        <v>-3143592.1635500002</v>
      </c>
      <c r="DZU23">
        <v>-3095525.9903500001</v>
      </c>
      <c r="DZV23">
        <v>-3095525.9903500001</v>
      </c>
      <c r="DZW23">
        <v>-3095525.9903500001</v>
      </c>
      <c r="DZX23">
        <v>-3095525.9903500001</v>
      </c>
      <c r="DZY23">
        <v>-3095525.9903500001</v>
      </c>
      <c r="DZZ23">
        <v>-3095525.9903500001</v>
      </c>
      <c r="EAA23">
        <v>-3095525.9903500001</v>
      </c>
      <c r="EAB23">
        <v>-3095525.9903500001</v>
      </c>
      <c r="EAC23">
        <v>-3095525.9903500001</v>
      </c>
      <c r="EAD23">
        <v>-3095525.9903500001</v>
      </c>
      <c r="EAE23">
        <v>-3095525.9903500001</v>
      </c>
      <c r="EAF23">
        <v>-3143592.1635500002</v>
      </c>
      <c r="EAG23">
        <v>-3143592.1635500002</v>
      </c>
      <c r="EAH23">
        <v>-3143592.1635500002</v>
      </c>
      <c r="EAI23">
        <v>-3143592.1635500002</v>
      </c>
      <c r="EAJ23">
        <v>-3143592.1635500002</v>
      </c>
      <c r="EAK23">
        <v>-3143592.1635500002</v>
      </c>
      <c r="EAL23">
        <v>-3143592.1635500002</v>
      </c>
      <c r="EAM23">
        <v>-3143592.1635500002</v>
      </c>
      <c r="EAN23">
        <v>-3143592.1635500002</v>
      </c>
      <c r="EAO23">
        <v>-3143592.1635500002</v>
      </c>
      <c r="EAP23">
        <v>-3143592.1635500002</v>
      </c>
      <c r="EAQ23">
        <v>-3095525.9903500001</v>
      </c>
      <c r="EAR23">
        <v>-3095525.9903500001</v>
      </c>
      <c r="EAS23">
        <v>-3095525.9903500001</v>
      </c>
      <c r="EAT23">
        <v>-3095525.9903500001</v>
      </c>
      <c r="EAU23">
        <v>-3095525.9903500001</v>
      </c>
      <c r="EAV23">
        <v>-3095525.9903500001</v>
      </c>
      <c r="EAW23">
        <v>-3095525.9903500001</v>
      </c>
      <c r="EAX23">
        <v>-3095525.9903500001</v>
      </c>
      <c r="EAY23">
        <v>-3095525.9903500001</v>
      </c>
      <c r="EAZ23">
        <v>-3095525.9903500001</v>
      </c>
      <c r="EBA23">
        <v>-3095525.9903500001</v>
      </c>
      <c r="EBB23">
        <v>-2788127.6017399998</v>
      </c>
      <c r="EBC23">
        <v>-2788127.6017399998</v>
      </c>
      <c r="EBD23">
        <v>-2788127.6017399998</v>
      </c>
      <c r="EBE23">
        <v>-2788127.6017399998</v>
      </c>
      <c r="EBF23">
        <v>-2788127.6017399998</v>
      </c>
      <c r="EBG23">
        <v>-2788127.6017399998</v>
      </c>
      <c r="EBH23">
        <v>-2788127.6017399998</v>
      </c>
      <c r="EBI23">
        <v>-2788127.6017399998</v>
      </c>
      <c r="EBJ23">
        <v>-2788127.6017399998</v>
      </c>
      <c r="EBK23">
        <v>-2788127.6017399998</v>
      </c>
      <c r="EBL23">
        <v>-2788127.6017399998</v>
      </c>
      <c r="EBM23">
        <v>-2695983.4920800002</v>
      </c>
      <c r="EBN23">
        <v>-2695983.4920800002</v>
      </c>
      <c r="EBO23">
        <v>-2695983.4920800002</v>
      </c>
      <c r="EBP23">
        <v>-2695983.4920800002</v>
      </c>
      <c r="EBQ23">
        <v>-2695983.4920800002</v>
      </c>
      <c r="EBR23">
        <v>-2695983.4920800002</v>
      </c>
      <c r="EBS23">
        <v>-2695983.4920800002</v>
      </c>
      <c r="EBT23">
        <v>-2695983.4920800002</v>
      </c>
      <c r="EBU23">
        <v>-2695983.4920800002</v>
      </c>
      <c r="EBV23">
        <v>-2695983.4920800002</v>
      </c>
      <c r="EBW23">
        <v>-2695983.4920800002</v>
      </c>
      <c r="EBX23">
        <v>-2788127.6017399998</v>
      </c>
      <c r="EBY23">
        <v>-2788127.6017399998</v>
      </c>
      <c r="EBZ23">
        <v>-2788127.6017399998</v>
      </c>
      <c r="ECA23">
        <v>-2788127.6017399998</v>
      </c>
      <c r="ECB23">
        <v>-2788127.6017399998</v>
      </c>
      <c r="ECC23">
        <v>-2788127.6017399998</v>
      </c>
      <c r="ECD23">
        <v>-2788127.6017399998</v>
      </c>
      <c r="ECE23">
        <v>-2788127.6017399998</v>
      </c>
      <c r="ECF23">
        <v>-2788127.6017399998</v>
      </c>
      <c r="ECG23">
        <v>-2788127.6017399998</v>
      </c>
      <c r="ECH23">
        <v>-2788127.6017399998</v>
      </c>
      <c r="ECI23">
        <v>-2695983.4920800002</v>
      </c>
      <c r="ECJ23">
        <v>-2695983.4920800002</v>
      </c>
      <c r="ECK23">
        <v>-2695983.4920800002</v>
      </c>
      <c r="ECL23">
        <v>-2695983.4920800002</v>
      </c>
      <c r="ECM23">
        <v>-2695983.4920800002</v>
      </c>
      <c r="ECN23">
        <v>-2695983.4920800002</v>
      </c>
      <c r="ECO23">
        <v>-2695983.4920800002</v>
      </c>
      <c r="ECP23">
        <v>-2695983.4920800002</v>
      </c>
      <c r="ECQ23">
        <v>-2695983.4920800002</v>
      </c>
      <c r="ECR23">
        <v>-2695983.4920800002</v>
      </c>
      <c r="ECS23">
        <v>-2695983.4920800002</v>
      </c>
      <c r="ECT23">
        <v>-1115191.55219</v>
      </c>
      <c r="ECU23">
        <v>-1115191.55219</v>
      </c>
      <c r="ECV23">
        <v>-1115191.55219</v>
      </c>
      <c r="ECW23">
        <v>-1115191.55219</v>
      </c>
      <c r="ECX23">
        <v>-1115191.55219</v>
      </c>
      <c r="ECY23">
        <v>-1115191.55219</v>
      </c>
      <c r="ECZ23">
        <v>-1115191.55219</v>
      </c>
      <c r="EDA23">
        <v>-1115191.55219</v>
      </c>
      <c r="EDB23">
        <v>-1115191.55219</v>
      </c>
      <c r="EDC23">
        <v>-1115191.55219</v>
      </c>
      <c r="EDD23">
        <v>-1115191.55219</v>
      </c>
      <c r="EDE23">
        <v>-934891.56961799995</v>
      </c>
      <c r="EDF23">
        <v>-934891.56961799995</v>
      </c>
      <c r="EDG23">
        <v>-934891.56961799995</v>
      </c>
      <c r="EDH23">
        <v>-934891.56961799995</v>
      </c>
      <c r="EDI23">
        <v>-934891.56961799995</v>
      </c>
      <c r="EDJ23">
        <v>-934891.56961799995</v>
      </c>
      <c r="EDK23">
        <v>-934891.56961799995</v>
      </c>
      <c r="EDL23">
        <v>-934891.56961799995</v>
      </c>
      <c r="EDM23">
        <v>-934891.56961799995</v>
      </c>
      <c r="EDN23">
        <v>-934891.56961799995</v>
      </c>
      <c r="EDO23">
        <v>-934891.56961799995</v>
      </c>
      <c r="EDP23">
        <v>-1115191.55219</v>
      </c>
      <c r="EDQ23">
        <v>-1115191.55219</v>
      </c>
      <c r="EDR23">
        <v>-1115191.55219</v>
      </c>
      <c r="EDS23">
        <v>-1115191.55219</v>
      </c>
      <c r="EDT23">
        <v>-1115191.55219</v>
      </c>
      <c r="EDU23">
        <v>-1115191.55219</v>
      </c>
      <c r="EDV23">
        <v>-1115191.55219</v>
      </c>
      <c r="EDW23">
        <v>-1115191.55219</v>
      </c>
      <c r="EDX23">
        <v>-1115191.55219</v>
      </c>
      <c r="EDY23">
        <v>-1115191.55219</v>
      </c>
      <c r="EDZ23">
        <v>-1115191.55219</v>
      </c>
      <c r="EEA23">
        <v>-934891.56961799995</v>
      </c>
      <c r="EEB23">
        <v>-934891.56961799995</v>
      </c>
      <c r="EEC23">
        <v>-934891.56961799995</v>
      </c>
      <c r="EED23">
        <v>-934891.56961799995</v>
      </c>
      <c r="EEE23">
        <v>-934891.56961799995</v>
      </c>
      <c r="EEF23">
        <v>-934891.56961799995</v>
      </c>
      <c r="EEG23">
        <v>-934891.56961799995</v>
      </c>
      <c r="EEH23">
        <v>-934891.56961799995</v>
      </c>
      <c r="EEI23">
        <v>-934891.56961799995</v>
      </c>
      <c r="EEJ23">
        <v>-934891.56961799995</v>
      </c>
      <c r="EEK23">
        <v>-934891.56961799995</v>
      </c>
      <c r="EEL23">
        <v>-39675685.7267</v>
      </c>
      <c r="EEM23">
        <v>-39675685.7267</v>
      </c>
      <c r="EEN23">
        <v>-39675685.7267</v>
      </c>
      <c r="EEO23">
        <v>-39675685.7267</v>
      </c>
      <c r="EEP23">
        <v>-39675685.7267</v>
      </c>
      <c r="EEQ23">
        <v>-39675685.7267</v>
      </c>
      <c r="EER23">
        <v>-39675685.7267</v>
      </c>
      <c r="EES23">
        <v>-39675685.7267</v>
      </c>
      <c r="EET23">
        <v>-39675685.7267</v>
      </c>
      <c r="EEU23">
        <v>-39675685.7267</v>
      </c>
      <c r="EEV23">
        <v>-39675685.7267</v>
      </c>
      <c r="EEW23">
        <v>-39675685.7267</v>
      </c>
      <c r="EEX23">
        <v>-39675685.7267</v>
      </c>
      <c r="EEY23">
        <v>-39675685.7267</v>
      </c>
      <c r="EEZ23">
        <v>-39675685.7267</v>
      </c>
      <c r="EFA23">
        <v>-39675685.7267</v>
      </c>
      <c r="EFB23">
        <v>-39675685.7267</v>
      </c>
      <c r="EFC23">
        <v>-39675685.7267</v>
      </c>
      <c r="EFD23">
        <v>-39675685.7267</v>
      </c>
      <c r="EFE23">
        <v>-39675685.7267</v>
      </c>
      <c r="EFF23">
        <v>-39675685.7267</v>
      </c>
      <c r="EFG23">
        <v>-39675685.7267</v>
      </c>
      <c r="EFH23">
        <v>-39675685.7267</v>
      </c>
      <c r="EFI23">
        <v>-39675685.7267</v>
      </c>
      <c r="EFJ23">
        <v>-39675685.7267</v>
      </c>
      <c r="EFK23">
        <v>-39675685.7267</v>
      </c>
      <c r="EFL23">
        <v>-39675685.7267</v>
      </c>
      <c r="EFM23">
        <v>-39675685.7267</v>
      </c>
      <c r="EFN23">
        <v>-39675685.7267</v>
      </c>
      <c r="EFO23">
        <v>-39675685.7267</v>
      </c>
      <c r="EFP23">
        <v>-39675685.7267</v>
      </c>
      <c r="EFQ23">
        <v>-39675685.7267</v>
      </c>
      <c r="EFR23">
        <v>-39675685.7267</v>
      </c>
      <c r="EFS23">
        <v>-39675685.7267</v>
      </c>
      <c r="EFT23">
        <v>-39675685.7267</v>
      </c>
      <c r="EFU23">
        <v>-39675685.7267</v>
      </c>
      <c r="EFV23">
        <v>-39675685.7267</v>
      </c>
      <c r="EFW23">
        <v>-39675685.7267</v>
      </c>
      <c r="EFX23">
        <v>-39675685.7267</v>
      </c>
      <c r="EFY23">
        <v>-39675685.7267</v>
      </c>
      <c r="EFZ23">
        <v>-39675685.7267</v>
      </c>
      <c r="EGA23">
        <v>-39675685.7267</v>
      </c>
      <c r="EGB23">
        <v>-39675685.7267</v>
      </c>
      <c r="EGC23">
        <v>-39675685.7267</v>
      </c>
      <c r="EGD23">
        <v>-60274043.0075</v>
      </c>
      <c r="EGE23">
        <v>-60274043.0075</v>
      </c>
      <c r="EGF23">
        <v>-60274043.0075</v>
      </c>
      <c r="EGG23">
        <v>-60274043.0075</v>
      </c>
      <c r="EGH23">
        <v>-60274043.0075</v>
      </c>
      <c r="EGI23">
        <v>-60274043.0075</v>
      </c>
      <c r="EGJ23">
        <v>-60274043.0075</v>
      </c>
      <c r="EGK23">
        <v>-60274043.0075</v>
      </c>
      <c r="EGL23">
        <v>-60274043.0075</v>
      </c>
      <c r="EGM23">
        <v>-60274043.0075</v>
      </c>
      <c r="EGN23">
        <v>-60274043.0075</v>
      </c>
      <c r="EGO23">
        <v>-60274043.0075</v>
      </c>
      <c r="EGP23">
        <v>-60274043.0075</v>
      </c>
      <c r="EGQ23">
        <v>-60274043.0075</v>
      </c>
      <c r="EGR23">
        <v>-60274043.0075</v>
      </c>
      <c r="EGS23">
        <v>-60274043.0075</v>
      </c>
      <c r="EGT23">
        <v>-60274043.0075</v>
      </c>
      <c r="EGU23">
        <v>-60274043.0075</v>
      </c>
      <c r="EGV23">
        <v>-60274043.0075</v>
      </c>
      <c r="EGW23">
        <v>-60274043.0075</v>
      </c>
      <c r="EGX23">
        <v>-60274043.0075</v>
      </c>
      <c r="EGY23">
        <v>-60274043.0075</v>
      </c>
      <c r="EGZ23">
        <v>-60274043.0075</v>
      </c>
      <c r="EHA23">
        <v>-60274043.0075</v>
      </c>
      <c r="EHB23">
        <v>-60274043.0075</v>
      </c>
      <c r="EHC23">
        <v>-60274043.0075</v>
      </c>
      <c r="EHD23">
        <v>-60274043.0075</v>
      </c>
      <c r="EHE23">
        <v>-60274043.0075</v>
      </c>
      <c r="EHF23">
        <v>-60274043.0075</v>
      </c>
      <c r="EHG23">
        <v>-60274043.0075</v>
      </c>
      <c r="EHH23">
        <v>-60274043.0075</v>
      </c>
      <c r="EHI23">
        <v>-60274043.0075</v>
      </c>
      <c r="EHJ23">
        <v>-60274043.0075</v>
      </c>
      <c r="EHK23">
        <v>-60274043.0075</v>
      </c>
      <c r="EHL23">
        <v>-60274043.0075</v>
      </c>
      <c r="EHM23">
        <v>-60274043.0075</v>
      </c>
      <c r="EHN23">
        <v>-60274043.0075</v>
      </c>
      <c r="EHO23">
        <v>-60274043.0075</v>
      </c>
      <c r="EHP23">
        <v>-60274043.0075</v>
      </c>
      <c r="EHQ23">
        <v>-60274043.0075</v>
      </c>
      <c r="EHR23">
        <v>-60274043.0075</v>
      </c>
      <c r="EHS23">
        <v>-60274043.0075</v>
      </c>
      <c r="EHT23">
        <v>-60274043.0075</v>
      </c>
      <c r="EHU23">
        <v>-60274043.0075</v>
      </c>
      <c r="EHV23">
        <v>-91657162.093099996</v>
      </c>
      <c r="EHW23">
        <v>-91657162.093099996</v>
      </c>
      <c r="EHX23">
        <v>-91657162.093099996</v>
      </c>
      <c r="EHY23">
        <v>-91657162.093099996</v>
      </c>
      <c r="EHZ23">
        <v>-91657162.093099996</v>
      </c>
      <c r="EIA23">
        <v>-91657162.093099996</v>
      </c>
      <c r="EIB23">
        <v>-91657162.093099996</v>
      </c>
      <c r="EIC23">
        <v>-91657162.093099996</v>
      </c>
      <c r="EID23">
        <v>-91657162.093099996</v>
      </c>
      <c r="EIE23">
        <v>-91657162.093099996</v>
      </c>
      <c r="EIF23">
        <v>-91657162.093099996</v>
      </c>
      <c r="EIG23">
        <v>-91657162.093099996</v>
      </c>
      <c r="EIH23">
        <v>-91657162.093099996</v>
      </c>
      <c r="EII23">
        <v>-91657162.093099996</v>
      </c>
      <c r="EIJ23">
        <v>-91657162.093099996</v>
      </c>
      <c r="EIK23">
        <v>-91657162.093099996</v>
      </c>
      <c r="EIL23">
        <v>-91657162.093099996</v>
      </c>
      <c r="EIM23">
        <v>-91657162.093099996</v>
      </c>
      <c r="EIN23">
        <v>-91657162.093099996</v>
      </c>
      <c r="EIO23">
        <v>-91657162.093099996</v>
      </c>
      <c r="EIP23">
        <v>-91657162.093099996</v>
      </c>
      <c r="EIQ23">
        <v>-91657162.093099996</v>
      </c>
      <c r="EIR23">
        <v>-91657162.093099996</v>
      </c>
      <c r="EIS23">
        <v>-91657162.093099996</v>
      </c>
      <c r="EIT23">
        <v>-91657162.093099996</v>
      </c>
      <c r="EIU23">
        <v>-91657162.093099996</v>
      </c>
      <c r="EIV23">
        <v>-91657162.093099996</v>
      </c>
      <c r="EIW23">
        <v>-91657162.093099996</v>
      </c>
      <c r="EIX23">
        <v>-91657162.093099996</v>
      </c>
      <c r="EIY23">
        <v>-91657162.093099996</v>
      </c>
      <c r="EIZ23">
        <v>-91657162.093099996</v>
      </c>
      <c r="EJA23">
        <v>-91657162.093099996</v>
      </c>
      <c r="EJB23">
        <v>-91657162.093099996</v>
      </c>
      <c r="EJC23">
        <v>-91657162.093099996</v>
      </c>
      <c r="EJD23">
        <v>-91657162.093099996</v>
      </c>
      <c r="EJE23">
        <v>-91657162.093099996</v>
      </c>
      <c r="EJF23">
        <v>-91657162.093099996</v>
      </c>
      <c r="EJG23">
        <v>-91657162.093099996</v>
      </c>
      <c r="EJH23">
        <v>-91657162.093099996</v>
      </c>
      <c r="EJI23">
        <v>-91657162.093099996</v>
      </c>
      <c r="EJJ23">
        <v>-91657162.093099996</v>
      </c>
      <c r="EJK23">
        <v>-91657162.093099996</v>
      </c>
      <c r="EJL23">
        <v>-91657162.093099996</v>
      </c>
      <c r="EJM23">
        <v>-91657162.093099996</v>
      </c>
      <c r="EJN23">
        <v>-39675685.7267</v>
      </c>
      <c r="EJO23">
        <v>-39675685.7267</v>
      </c>
      <c r="EJP23">
        <v>-39675685.7267</v>
      </c>
      <c r="EJQ23">
        <v>-39675685.7267</v>
      </c>
      <c r="EJR23">
        <v>-39675685.7267</v>
      </c>
      <c r="EJS23">
        <v>-39675685.7267</v>
      </c>
      <c r="EJT23">
        <v>-39675685.7267</v>
      </c>
      <c r="EJU23">
        <v>-39675685.7267</v>
      </c>
      <c r="EJV23">
        <v>-39675685.7267</v>
      </c>
      <c r="EJW23">
        <v>-39675685.7267</v>
      </c>
      <c r="EJX23">
        <v>-39675685.7267</v>
      </c>
      <c r="EJY23">
        <v>-39675685.7267</v>
      </c>
      <c r="EJZ23">
        <v>-39675685.7267</v>
      </c>
      <c r="EKA23">
        <v>-39675685.7267</v>
      </c>
      <c r="EKB23">
        <v>-39675685.7267</v>
      </c>
      <c r="EKC23">
        <v>-39675685.7267</v>
      </c>
      <c r="EKD23">
        <v>-39675685.7267</v>
      </c>
      <c r="EKE23">
        <v>-39675685.7267</v>
      </c>
      <c r="EKF23">
        <v>-39675685.7267</v>
      </c>
      <c r="EKG23">
        <v>-39675685.7267</v>
      </c>
      <c r="EKH23">
        <v>-39675685.7267</v>
      </c>
      <c r="EKI23">
        <v>-39675685.7267</v>
      </c>
      <c r="EKJ23">
        <v>-39675685.7267</v>
      </c>
      <c r="EKK23">
        <v>-39675685.7267</v>
      </c>
      <c r="EKL23">
        <v>-39675685.7267</v>
      </c>
      <c r="EKM23">
        <v>-39675685.7267</v>
      </c>
      <c r="EKN23">
        <v>-39675685.7267</v>
      </c>
      <c r="EKO23">
        <v>-39675685.7267</v>
      </c>
      <c r="EKP23">
        <v>-39675685.7267</v>
      </c>
      <c r="EKQ23">
        <v>-39675685.7267</v>
      </c>
      <c r="EKR23">
        <v>-39675685.7267</v>
      </c>
      <c r="EKS23">
        <v>-39675685.7267</v>
      </c>
      <c r="EKT23">
        <v>-39675685.7267</v>
      </c>
      <c r="EKU23">
        <v>-39675685.7267</v>
      </c>
      <c r="EKV23">
        <v>-39675685.7267</v>
      </c>
      <c r="EKW23">
        <v>-39675685.7267</v>
      </c>
      <c r="EKX23">
        <v>-39675685.7267</v>
      </c>
      <c r="EKY23">
        <v>-39675685.7267</v>
      </c>
      <c r="EKZ23">
        <v>-39675685.7267</v>
      </c>
      <c r="ELA23">
        <v>-39675685.7267</v>
      </c>
      <c r="ELB23">
        <v>-39675685.7267</v>
      </c>
      <c r="ELC23">
        <v>-39675685.7267</v>
      </c>
      <c r="ELD23">
        <v>-39675685.7267</v>
      </c>
      <c r="ELE23">
        <v>-39675685.7267</v>
      </c>
      <c r="ELF23">
        <v>-60274043.0075</v>
      </c>
      <c r="ELG23">
        <v>-60274043.0075</v>
      </c>
      <c r="ELH23">
        <v>-60274043.0075</v>
      </c>
      <c r="ELI23">
        <v>-60274043.0075</v>
      </c>
      <c r="ELJ23">
        <v>-60274043.0075</v>
      </c>
      <c r="ELK23">
        <v>-60274043.0075</v>
      </c>
      <c r="ELL23">
        <v>-60274043.0075</v>
      </c>
      <c r="ELM23">
        <v>-60274043.0075</v>
      </c>
      <c r="ELN23">
        <v>-60274043.0075</v>
      </c>
      <c r="ELO23">
        <v>-60274043.0075</v>
      </c>
      <c r="ELP23">
        <v>-60274043.0075</v>
      </c>
      <c r="ELQ23">
        <v>-60274043.0075</v>
      </c>
      <c r="ELR23">
        <v>-60274043.0075</v>
      </c>
      <c r="ELS23">
        <v>-60274043.0075</v>
      </c>
      <c r="ELT23">
        <v>-60274043.0075</v>
      </c>
      <c r="ELU23">
        <v>-60274043.0075</v>
      </c>
      <c r="ELV23">
        <v>-60274043.0075</v>
      </c>
      <c r="ELW23">
        <v>-60274043.0075</v>
      </c>
      <c r="ELX23">
        <v>-60274043.0075</v>
      </c>
      <c r="ELY23">
        <v>-60274043.0075</v>
      </c>
      <c r="ELZ23">
        <v>-60274043.0075</v>
      </c>
      <c r="EMA23">
        <v>-60274043.0075</v>
      </c>
      <c r="EMB23">
        <v>-60274043.0075</v>
      </c>
      <c r="EMC23">
        <v>-60274043.0075</v>
      </c>
      <c r="EMD23">
        <v>-60274043.0075</v>
      </c>
      <c r="EME23">
        <v>-60274043.0075</v>
      </c>
      <c r="EMF23">
        <v>-60274043.0075</v>
      </c>
      <c r="EMG23">
        <v>-60274043.0075</v>
      </c>
      <c r="EMH23">
        <v>-60274043.0075</v>
      </c>
      <c r="EMI23">
        <v>-60274043.0075</v>
      </c>
      <c r="EMJ23">
        <v>-60274043.0075</v>
      </c>
      <c r="EMK23">
        <v>-60274043.0075</v>
      </c>
      <c r="EML23">
        <v>-60274043.0075</v>
      </c>
      <c r="EMM23">
        <v>-60274043.0075</v>
      </c>
      <c r="EMN23">
        <v>-60274043.0075</v>
      </c>
      <c r="EMO23">
        <v>-60274043.0075</v>
      </c>
      <c r="EMP23">
        <v>-60274043.0075</v>
      </c>
      <c r="EMQ23">
        <v>-60274043.0075</v>
      </c>
      <c r="EMR23">
        <v>-60274043.0075</v>
      </c>
      <c r="EMS23">
        <v>-60274043.0075</v>
      </c>
      <c r="EMT23">
        <v>-60274043.0075</v>
      </c>
      <c r="EMU23">
        <v>-60274043.0075</v>
      </c>
      <c r="EMV23">
        <v>-60274043.0075</v>
      </c>
      <c r="EMW23">
        <v>-60274043.0075</v>
      </c>
      <c r="EMX23">
        <v>-91657162.093099996</v>
      </c>
      <c r="EMY23">
        <v>-91657162.093099996</v>
      </c>
      <c r="EMZ23">
        <v>-91657162.093099996</v>
      </c>
      <c r="ENA23">
        <v>-91657162.093099996</v>
      </c>
      <c r="ENB23">
        <v>-91657162.093099996</v>
      </c>
      <c r="ENC23">
        <v>-91657162.093099996</v>
      </c>
      <c r="END23">
        <v>-91657162.093099996</v>
      </c>
      <c r="ENE23">
        <v>-91657162.093099996</v>
      </c>
      <c r="ENF23">
        <v>-91657162.093099996</v>
      </c>
      <c r="ENG23">
        <v>-91657162.093099996</v>
      </c>
      <c r="ENH23">
        <v>-91657162.093099996</v>
      </c>
      <c r="ENI23">
        <v>-91657162.093099996</v>
      </c>
      <c r="ENJ23">
        <v>-91657162.093099996</v>
      </c>
      <c r="ENK23">
        <v>-91657162.093099996</v>
      </c>
      <c r="ENL23">
        <v>-91657162.093099996</v>
      </c>
      <c r="ENM23">
        <v>-91657162.093099996</v>
      </c>
      <c r="ENN23">
        <v>-91657162.093099996</v>
      </c>
      <c r="ENO23">
        <v>-91657162.093099996</v>
      </c>
      <c r="ENP23">
        <v>-91657162.093099996</v>
      </c>
      <c r="ENQ23">
        <v>-91657162.093099996</v>
      </c>
      <c r="ENR23">
        <v>-91657162.093099996</v>
      </c>
      <c r="ENS23">
        <v>-91657162.093099996</v>
      </c>
      <c r="ENT23">
        <v>-91657162.093099996</v>
      </c>
      <c r="ENU23">
        <v>-91657162.093099996</v>
      </c>
      <c r="ENV23">
        <v>-91657162.093099996</v>
      </c>
      <c r="ENW23">
        <v>-91657162.093099996</v>
      </c>
      <c r="ENX23">
        <v>-91657162.093099996</v>
      </c>
      <c r="ENY23">
        <v>-91657162.093099996</v>
      </c>
      <c r="ENZ23">
        <v>-91657162.093099996</v>
      </c>
      <c r="EOA23">
        <v>-91657162.093099996</v>
      </c>
      <c r="EOB23">
        <v>-91657162.093099996</v>
      </c>
      <c r="EOC23">
        <v>-91657162.093099996</v>
      </c>
      <c r="EOD23">
        <v>-91657162.093099996</v>
      </c>
      <c r="EOE23">
        <v>-91657162.093099996</v>
      </c>
      <c r="EOF23">
        <v>-91657162.093099996</v>
      </c>
      <c r="EOG23">
        <v>-91657162.093099996</v>
      </c>
      <c r="EOH23">
        <v>-91657162.093099996</v>
      </c>
      <c r="EOI23">
        <v>-91657162.093099996</v>
      </c>
      <c r="EOJ23">
        <v>-91657162.093099996</v>
      </c>
      <c r="EOK23">
        <v>-91657162.093099996</v>
      </c>
      <c r="EOL23">
        <v>-91657162.093099996</v>
      </c>
      <c r="EOM23">
        <v>-91657162.093099996</v>
      </c>
      <c r="EON23">
        <v>-91657162.093099996</v>
      </c>
      <c r="EOO23">
        <v>-91657162.093099996</v>
      </c>
      <c r="EOP23">
        <v>-5292204.7128900001</v>
      </c>
      <c r="EOQ23">
        <v>-4947889.3993600002</v>
      </c>
      <c r="EOR23">
        <v>-4708356.5625</v>
      </c>
      <c r="EOS23">
        <v>-4565285.7963699996</v>
      </c>
      <c r="EOT23">
        <v>-4506773.5479899999</v>
      </c>
      <c r="EOU23">
        <v>-4515421.6022600001</v>
      </c>
      <c r="EOV23">
        <v>-4566679.7875300003</v>
      </c>
      <c r="EOW23">
        <v>-4628465.4158399999</v>
      </c>
      <c r="EOX23">
        <v>-4610768.4167999998</v>
      </c>
      <c r="EOY23">
        <v>-4536744.6022500005</v>
      </c>
      <c r="EOZ23">
        <v>-4512587.0156899998</v>
      </c>
      <c r="EPA23">
        <v>-5054539.1341599999</v>
      </c>
      <c r="EPB23">
        <v>-4594026.8913399996</v>
      </c>
      <c r="EPC23">
        <v>-4194909.2600800004</v>
      </c>
      <c r="EPD23">
        <v>-3835549.5066499999</v>
      </c>
      <c r="EPE23">
        <v>-3488561.5688499999</v>
      </c>
      <c r="EPF23">
        <v>-3120376.2309900001</v>
      </c>
      <c r="EPG23">
        <v>-2692846.5938900001</v>
      </c>
      <c r="EPH23">
        <v>-610365.98048300005</v>
      </c>
      <c r="EPI23">
        <v>-188074.64446000001</v>
      </c>
      <c r="EPJ23">
        <v>18567.3228375</v>
      </c>
      <c r="EPK23">
        <v>130687.737133</v>
      </c>
      <c r="EPL23">
        <v>-4538568.99792</v>
      </c>
      <c r="EPM23">
        <v>-4286869.0764499996</v>
      </c>
      <c r="EPN23">
        <v>-4302316.25177</v>
      </c>
      <c r="EPO23">
        <v>-4373735.3857699996</v>
      </c>
      <c r="EPP23">
        <v>-4451603.4248200003</v>
      </c>
      <c r="EPQ23">
        <v>-4512497.8613499999</v>
      </c>
      <c r="EPR23">
        <v>-4552674.9607899999</v>
      </c>
      <c r="EPS23">
        <v>-4572998.4406199995</v>
      </c>
      <c r="EPT23">
        <v>-4560159.1137399999</v>
      </c>
      <c r="EPU23">
        <v>-4532066.0557700004</v>
      </c>
      <c r="EPV23">
        <v>-4512587.0156899998</v>
      </c>
      <c r="EPW23">
        <v>-3983767.2105</v>
      </c>
      <c r="EPX23">
        <v>-3234609.7883000001</v>
      </c>
      <c r="EPY23">
        <v>-2738985.35096</v>
      </c>
      <c r="EPZ23">
        <v>-2214611.9505400001</v>
      </c>
      <c r="EQA23">
        <v>-1748835.01263</v>
      </c>
      <c r="EQB23">
        <v>-1183884.47325</v>
      </c>
      <c r="EQC23">
        <v>-679537.378654</v>
      </c>
      <c r="EQD23">
        <v>-280480.90237299999</v>
      </c>
      <c r="EQE23">
        <v>-72068.966338700004</v>
      </c>
      <c r="EQF23">
        <v>52966.060288000001</v>
      </c>
      <c r="EQG23">
        <v>130687.737133</v>
      </c>
      <c r="EQH23">
        <v>-7915972.9080999997</v>
      </c>
      <c r="EQI23">
        <v>-7341466.5363699999</v>
      </c>
      <c r="EQJ23">
        <v>-6906005.7958000004</v>
      </c>
      <c r="EQK23">
        <v>-6590888.7870199997</v>
      </c>
      <c r="EQL23">
        <v>-6370985.0720199998</v>
      </c>
      <c r="EQM23">
        <v>-6212510.2977499999</v>
      </c>
      <c r="EQN23">
        <v>-6072002.5246299999</v>
      </c>
      <c r="EQO23">
        <v>-5898275.7635000004</v>
      </c>
      <c r="EQP23">
        <v>-5281871.2183900001</v>
      </c>
      <c r="EQQ23">
        <v>-4826107.9464600002</v>
      </c>
      <c r="EQR23">
        <v>-4725486.1507400004</v>
      </c>
      <c r="EQS23">
        <v>-7440641.7506299997</v>
      </c>
      <c r="EQT23">
        <v>-6633741.5203200001</v>
      </c>
      <c r="EQU23">
        <v>-5879111.1909800004</v>
      </c>
      <c r="EQV23">
        <v>-5131416.20756</v>
      </c>
      <c r="EQW23">
        <v>-4334561.1137399999</v>
      </c>
      <c r="EQX23">
        <v>-3422419.5552300001</v>
      </c>
      <c r="EQY23">
        <v>-2324336.1373399999</v>
      </c>
      <c r="EQZ23">
        <v>2788681.52452</v>
      </c>
      <c r="ERA23">
        <v>3810240.6876500002</v>
      </c>
      <c r="ERB23">
        <v>4301164.8528300002</v>
      </c>
      <c r="ERC23">
        <v>4561063.3549100002</v>
      </c>
      <c r="ERD23">
        <v>-6646026.2817099998</v>
      </c>
      <c r="ERE23">
        <v>-6032706.3383600004</v>
      </c>
      <c r="ERF23">
        <v>-5829655.2884600004</v>
      </c>
      <c r="ERG23">
        <v>-5704476.2292099996</v>
      </c>
      <c r="ERH23">
        <v>-5580285.4231799999</v>
      </c>
      <c r="ERI23">
        <v>-5457529.67294</v>
      </c>
      <c r="ERJ23">
        <v>-5336597.1770400004</v>
      </c>
      <c r="ERK23">
        <v>-5202102.7327399999</v>
      </c>
      <c r="ERL23">
        <v>-4980536.37732</v>
      </c>
      <c r="ERM23">
        <v>-4806471.8457300002</v>
      </c>
      <c r="ERN23">
        <v>-4725486.1507400004</v>
      </c>
      <c r="ERO23">
        <v>-5539212.8994199997</v>
      </c>
      <c r="ERP23">
        <v>-3921306.0586299999</v>
      </c>
      <c r="ERQ23">
        <v>-2685564.6464900002</v>
      </c>
      <c r="ERR23">
        <v>-1323342.2206300001</v>
      </c>
      <c r="ERS23">
        <v>-106577.372321</v>
      </c>
      <c r="ERT23">
        <v>1337328.2497400001</v>
      </c>
      <c r="ERU23">
        <v>2600398.2758300002</v>
      </c>
      <c r="ERV23">
        <v>3579565.2812899998</v>
      </c>
      <c r="ERW23">
        <v>4083774.2354600001</v>
      </c>
      <c r="ERX23">
        <v>4380930.4735599998</v>
      </c>
      <c r="ERY23">
        <v>4561063.3549100002</v>
      </c>
      <c r="ERZ23">
        <v>-11788202.2336</v>
      </c>
      <c r="ESA23">
        <v>-10812396.407199999</v>
      </c>
      <c r="ESB23">
        <v>-10007856.3697</v>
      </c>
      <c r="ESC23">
        <v>-9334069.3959500007</v>
      </c>
      <c r="ESD23">
        <v>-8738785.1403299998</v>
      </c>
      <c r="ESE23">
        <v>-8155984.0865599997</v>
      </c>
      <c r="ESF23">
        <v>-7507298.1630300004</v>
      </c>
      <c r="ESG23">
        <v>-6710025.8029199997</v>
      </c>
      <c r="ESH23">
        <v>-4598217.9005199997</v>
      </c>
      <c r="ESI23">
        <v>-3221195.4997999999</v>
      </c>
      <c r="ESJ23">
        <v>-2940835.8275299999</v>
      </c>
      <c r="ESK23">
        <v>-10837539.9187</v>
      </c>
      <c r="ESL23">
        <v>-9396946.3751400001</v>
      </c>
      <c r="ESM23">
        <v>-7954067.1600799998</v>
      </c>
      <c r="ESN23">
        <v>-6415124.23704</v>
      </c>
      <c r="ESO23">
        <v>-4665937.22377</v>
      </c>
      <c r="ESP23">
        <v>-2575802.6015099999</v>
      </c>
      <c r="ESQ23">
        <v>-11965.388451700001</v>
      </c>
      <c r="ESR23">
        <v>11648364.308900001</v>
      </c>
      <c r="ESS23">
        <v>13959231.3467</v>
      </c>
      <c r="EST23">
        <v>15058532.4145</v>
      </c>
      <c r="ESU23">
        <v>15632263.183800001</v>
      </c>
      <c r="ESV23">
        <v>-9608537.9648700003</v>
      </c>
      <c r="ESW23">
        <v>-8216106.1924099997</v>
      </c>
      <c r="ESX23">
        <v>-7456143.0927600004</v>
      </c>
      <c r="ESY23">
        <v>-6800266.4762500003</v>
      </c>
      <c r="ESZ23">
        <v>-6128314.3778400002</v>
      </c>
      <c r="ETA23">
        <v>-5512763.70254</v>
      </c>
      <c r="ETB23">
        <v>-4966319.4665700002</v>
      </c>
      <c r="ETC23">
        <v>-4432324.4550900003</v>
      </c>
      <c r="ETD23">
        <v>-3692827.6167600001</v>
      </c>
      <c r="ETE23">
        <v>-3166375.8127799998</v>
      </c>
      <c r="ETF23">
        <v>-2940835.8275299999</v>
      </c>
      <c r="ETG23">
        <v>-7399166.5058700005</v>
      </c>
      <c r="ETH23">
        <v>-3982904.1746899998</v>
      </c>
      <c r="ETI23">
        <v>-1141598.1778599999</v>
      </c>
      <c r="ETJ23">
        <v>2057145.4616400001</v>
      </c>
      <c r="ETK23">
        <v>4922244.5867799995</v>
      </c>
      <c r="ETL23">
        <v>8285185.9367300002</v>
      </c>
      <c r="ETM23">
        <v>11196217.1043</v>
      </c>
      <c r="ETN23">
        <v>13428485.023700001</v>
      </c>
      <c r="ETO23">
        <v>14569109.5166</v>
      </c>
      <c r="ETP23">
        <v>15234653.468699999</v>
      </c>
      <c r="ETQ23">
        <v>15632263.183800001</v>
      </c>
      <c r="ETR23">
        <v>375478.404033</v>
      </c>
      <c r="ETS23">
        <v>375478.404033</v>
      </c>
      <c r="ETT23">
        <v>375478.404033</v>
      </c>
      <c r="ETU23">
        <v>375478.404033</v>
      </c>
      <c r="ETV23">
        <v>375478.404033</v>
      </c>
      <c r="ETW23">
        <v>375478.404033</v>
      </c>
      <c r="ETX23">
        <v>375478.404033</v>
      </c>
      <c r="ETY23">
        <v>375478.404033</v>
      </c>
      <c r="ETZ23">
        <v>375478.404033</v>
      </c>
      <c r="EUA23">
        <v>375478.404033</v>
      </c>
      <c r="EUB23">
        <v>375478.404033</v>
      </c>
      <c r="EUC23">
        <v>408442.85083700001</v>
      </c>
      <c r="EUD23">
        <v>408442.85083700001</v>
      </c>
      <c r="EUE23">
        <v>408442.85083700001</v>
      </c>
      <c r="EUF23">
        <v>408442.85083700001</v>
      </c>
      <c r="EUG23">
        <v>408442.85083700001</v>
      </c>
      <c r="EUH23">
        <v>408442.85083700001</v>
      </c>
      <c r="EUI23">
        <v>408442.85083700001</v>
      </c>
      <c r="EUJ23">
        <v>408442.85083700001</v>
      </c>
      <c r="EUK23">
        <v>408442.85083700001</v>
      </c>
      <c r="EUL23">
        <v>408442.85083700001</v>
      </c>
      <c r="EUM23">
        <v>408442.85083700001</v>
      </c>
      <c r="EUN23">
        <v>375478.404033</v>
      </c>
      <c r="EUO23">
        <v>375478.404033</v>
      </c>
      <c r="EUP23">
        <v>375478.404033</v>
      </c>
      <c r="EUQ23">
        <v>375478.404033</v>
      </c>
      <c r="EUR23">
        <v>375478.404033</v>
      </c>
      <c r="EUS23">
        <v>375478.404033</v>
      </c>
      <c r="EUT23">
        <v>375478.404033</v>
      </c>
      <c r="EUU23">
        <v>375478.404033</v>
      </c>
      <c r="EUV23">
        <v>375478.404033</v>
      </c>
      <c r="EUW23">
        <v>375478.404033</v>
      </c>
      <c r="EUX23">
        <v>375478.404033</v>
      </c>
      <c r="EUY23">
        <v>408442.85083700001</v>
      </c>
      <c r="EUZ23">
        <v>408442.85083700001</v>
      </c>
      <c r="EVA23">
        <v>408442.85083700001</v>
      </c>
      <c r="EVB23">
        <v>408442.85083700001</v>
      </c>
      <c r="EVC23">
        <v>408442.85083700001</v>
      </c>
      <c r="EVD23">
        <v>408442.85083700001</v>
      </c>
      <c r="EVE23">
        <v>408442.85083700001</v>
      </c>
      <c r="EVF23">
        <v>408442.85083700001</v>
      </c>
      <c r="EVG23">
        <v>408442.85083700001</v>
      </c>
      <c r="EVH23">
        <v>408442.85083700001</v>
      </c>
      <c r="EVI23">
        <v>408442.85083700001</v>
      </c>
      <c r="EVJ23">
        <v>1989042.0455499999</v>
      </c>
      <c r="EVK23">
        <v>1989042.0455499999</v>
      </c>
      <c r="EVL23">
        <v>1989042.0455499999</v>
      </c>
      <c r="EVM23">
        <v>1989042.0455499999</v>
      </c>
      <c r="EVN23">
        <v>1989042.0455499999</v>
      </c>
      <c r="EVO23">
        <v>1989042.0455499999</v>
      </c>
      <c r="EVP23">
        <v>1989042.0455499999</v>
      </c>
      <c r="EVQ23">
        <v>1989042.0455499999</v>
      </c>
      <c r="EVR23">
        <v>1989042.0455499999</v>
      </c>
      <c r="EVS23">
        <v>1989042.0455499999</v>
      </c>
      <c r="EVT23">
        <v>1989042.0455499999</v>
      </c>
      <c r="EVU23">
        <v>2052235.7512099999</v>
      </c>
      <c r="EVV23">
        <v>2052235.7512099999</v>
      </c>
      <c r="EVW23">
        <v>2052235.7512099999</v>
      </c>
      <c r="EVX23">
        <v>2052235.7512099999</v>
      </c>
      <c r="EVY23">
        <v>2052235.7512099999</v>
      </c>
      <c r="EVZ23">
        <v>2052235.7512099999</v>
      </c>
      <c r="EWA23">
        <v>2052235.7512099999</v>
      </c>
      <c r="EWB23">
        <v>2052235.7512099999</v>
      </c>
      <c r="EWC23">
        <v>2052235.7512099999</v>
      </c>
      <c r="EWD23">
        <v>2052235.7512099999</v>
      </c>
      <c r="EWE23">
        <v>2052235.7512099999</v>
      </c>
      <c r="EWF23">
        <v>1989042.0455499999</v>
      </c>
      <c r="EWG23">
        <v>1989042.0455499999</v>
      </c>
      <c r="EWH23">
        <v>1989042.0455499999</v>
      </c>
      <c r="EWI23">
        <v>1989042.0455499999</v>
      </c>
      <c r="EWJ23">
        <v>1989042.0455499999</v>
      </c>
      <c r="EWK23">
        <v>1989042.0455499999</v>
      </c>
      <c r="EWL23">
        <v>1989042.0455499999</v>
      </c>
      <c r="EWM23">
        <v>1989042.0455499999</v>
      </c>
      <c r="EWN23">
        <v>1989042.0455499999</v>
      </c>
      <c r="EWO23">
        <v>1989042.0455499999</v>
      </c>
      <c r="EWP23">
        <v>1989042.0455499999</v>
      </c>
      <c r="EWQ23">
        <v>2052235.7512099999</v>
      </c>
      <c r="EWR23">
        <v>2052235.7512099999</v>
      </c>
      <c r="EWS23">
        <v>2052235.7512099999</v>
      </c>
      <c r="EWT23">
        <v>2052235.7512099999</v>
      </c>
      <c r="EWU23">
        <v>2052235.7512099999</v>
      </c>
      <c r="EWV23">
        <v>2052235.7512099999</v>
      </c>
      <c r="EWW23">
        <v>2052235.7512099999</v>
      </c>
      <c r="EWX23">
        <v>2052235.7512099999</v>
      </c>
      <c r="EWY23">
        <v>2052235.7512099999</v>
      </c>
      <c r="EWZ23">
        <v>2052235.7512099999</v>
      </c>
      <c r="EXA23">
        <v>2052235.7512099999</v>
      </c>
      <c r="EXB23">
        <v>6010929.1374500003</v>
      </c>
      <c r="EXC23">
        <v>6010929.1374500003</v>
      </c>
      <c r="EXD23">
        <v>6010929.1374500003</v>
      </c>
      <c r="EXE23">
        <v>6010929.1374500003</v>
      </c>
      <c r="EXF23">
        <v>6010929.1374500003</v>
      </c>
      <c r="EXG23">
        <v>6010929.1374500003</v>
      </c>
      <c r="EXH23">
        <v>6010929.1374500003</v>
      </c>
      <c r="EXI23">
        <v>6010929.1374500003</v>
      </c>
      <c r="EXJ23">
        <v>6010929.1374500003</v>
      </c>
      <c r="EXK23">
        <v>6010929.1374500003</v>
      </c>
      <c r="EXL23">
        <v>6010929.1374500003</v>
      </c>
      <c r="EXM23">
        <v>6134581.3608100004</v>
      </c>
      <c r="EXN23">
        <v>6134581.3608100004</v>
      </c>
      <c r="EXO23">
        <v>6134581.3608100004</v>
      </c>
      <c r="EXP23">
        <v>6134581.3608100004</v>
      </c>
      <c r="EXQ23">
        <v>6134581.3608100004</v>
      </c>
      <c r="EXR23">
        <v>6134581.3608100004</v>
      </c>
      <c r="EXS23">
        <v>6134581.3608100004</v>
      </c>
      <c r="EXT23">
        <v>6134581.3608100004</v>
      </c>
      <c r="EXU23">
        <v>6134581.3608100004</v>
      </c>
      <c r="EXV23">
        <v>6134581.3608100004</v>
      </c>
      <c r="EXW23">
        <v>6134581.3608100004</v>
      </c>
      <c r="EXX23">
        <v>6010929.1374500003</v>
      </c>
      <c r="EXY23">
        <v>6010929.1374500003</v>
      </c>
      <c r="EXZ23">
        <v>6010929.1374500003</v>
      </c>
      <c r="EYA23">
        <v>6010929.1374500003</v>
      </c>
      <c r="EYB23">
        <v>6010929.1374500003</v>
      </c>
      <c r="EYC23">
        <v>6010929.1374500003</v>
      </c>
      <c r="EYD23">
        <v>6010929.1374500003</v>
      </c>
      <c r="EYE23">
        <v>6010929.1374500003</v>
      </c>
      <c r="EYF23">
        <v>6010929.1374500003</v>
      </c>
      <c r="EYG23">
        <v>6010929.1374500003</v>
      </c>
      <c r="EYH23">
        <v>6010929.1374500003</v>
      </c>
      <c r="EYI23">
        <v>6134581.3608100004</v>
      </c>
      <c r="EYJ23">
        <v>6134581.3608100004</v>
      </c>
      <c r="EYK23">
        <v>6134581.3608100004</v>
      </c>
      <c r="EYL23">
        <v>6134581.3608100004</v>
      </c>
      <c r="EYM23">
        <v>6134581.3608100004</v>
      </c>
      <c r="EYN23">
        <v>6134581.3608100004</v>
      </c>
      <c r="EYO23">
        <v>6134581.3608100004</v>
      </c>
      <c r="EYP23">
        <v>6134581.3608100004</v>
      </c>
      <c r="EYQ23">
        <v>6134581.3608100004</v>
      </c>
      <c r="EYR23">
        <v>6134581.3608100004</v>
      </c>
      <c r="EYS23">
        <v>6134581.3608100004</v>
      </c>
      <c r="EYT23">
        <v>-2266133.9729800001</v>
      </c>
      <c r="EYU23">
        <v>-2266133.9729800001</v>
      </c>
      <c r="EYV23">
        <v>-2266133.9729800001</v>
      </c>
      <c r="EYW23">
        <v>-2266133.9729800001</v>
      </c>
      <c r="EYX23">
        <v>-2266133.9729800001</v>
      </c>
      <c r="EYY23">
        <v>-2266133.9729800001</v>
      </c>
      <c r="EYZ23">
        <v>-2266133.9729800001</v>
      </c>
      <c r="EZA23">
        <v>-2266133.9729800001</v>
      </c>
      <c r="EZB23">
        <v>-2266133.9729800001</v>
      </c>
      <c r="EZC23">
        <v>-2266133.9729800001</v>
      </c>
      <c r="EZD23">
        <v>-2266133.9729800001</v>
      </c>
      <c r="EZE23">
        <v>-2266133.9729800001</v>
      </c>
      <c r="EZF23">
        <v>-2266133.9729800001</v>
      </c>
      <c r="EZG23">
        <v>-2266133.9729800001</v>
      </c>
      <c r="EZH23">
        <v>-2266133.9729800001</v>
      </c>
      <c r="EZI23">
        <v>-2266133.9729800001</v>
      </c>
      <c r="EZJ23">
        <v>-2266133.9729800001</v>
      </c>
      <c r="EZK23">
        <v>-2266133.9729800001</v>
      </c>
      <c r="EZL23">
        <v>-2266133.9729800001</v>
      </c>
      <c r="EZM23">
        <v>-2266133.9729800001</v>
      </c>
      <c r="EZN23">
        <v>-2266133.9729800001</v>
      </c>
      <c r="EZO23">
        <v>-2266133.9729800001</v>
      </c>
      <c r="EZP23">
        <v>-2266133.9729800001</v>
      </c>
      <c r="EZQ23">
        <v>-2266133.9729800001</v>
      </c>
      <c r="EZR23">
        <v>-2266133.9729800001</v>
      </c>
      <c r="EZS23">
        <v>-2266133.9729800001</v>
      </c>
      <c r="EZT23">
        <v>-2266133.9729800001</v>
      </c>
      <c r="EZU23">
        <v>-2266133.9729800001</v>
      </c>
      <c r="EZV23">
        <v>-2266133.9729800001</v>
      </c>
      <c r="EZW23">
        <v>-2266133.9729800001</v>
      </c>
      <c r="EZX23">
        <v>-2266133.9729800001</v>
      </c>
      <c r="EZY23">
        <v>-2266133.9729800001</v>
      </c>
      <c r="EZZ23">
        <v>-2266133.9729800001</v>
      </c>
      <c r="FAA23">
        <v>-2266133.9729800001</v>
      </c>
      <c r="FAB23">
        <v>-2266133.9729800001</v>
      </c>
      <c r="FAC23">
        <v>-2266133.9729800001</v>
      </c>
      <c r="FAD23">
        <v>-2266133.9729800001</v>
      </c>
      <c r="FAE23">
        <v>-2266133.9729800001</v>
      </c>
      <c r="FAF23">
        <v>-2266133.9729800001</v>
      </c>
      <c r="FAG23">
        <v>-2266133.9729800001</v>
      </c>
      <c r="FAH23">
        <v>-2266133.9729800001</v>
      </c>
      <c r="FAI23">
        <v>-2266133.9729800001</v>
      </c>
      <c r="FAJ23">
        <v>-2266133.9729800001</v>
      </c>
      <c r="FAK23">
        <v>-2266133.9729800001</v>
      </c>
      <c r="FAL23">
        <v>-4256137.5579300001</v>
      </c>
      <c r="FAM23">
        <v>-4256137.5579300001</v>
      </c>
      <c r="FAN23">
        <v>-4256137.5579300001</v>
      </c>
      <c r="FAO23">
        <v>-4256137.5579300001</v>
      </c>
      <c r="FAP23">
        <v>-4256137.5579300001</v>
      </c>
      <c r="FAQ23">
        <v>-4256137.5579300001</v>
      </c>
      <c r="FAR23">
        <v>-4256137.5579300001</v>
      </c>
      <c r="FAS23">
        <v>-4256137.5579300001</v>
      </c>
      <c r="FAT23">
        <v>-4256137.5579300001</v>
      </c>
      <c r="FAU23">
        <v>-4256137.5579300001</v>
      </c>
      <c r="FAV23">
        <v>-4256137.5579300001</v>
      </c>
      <c r="FAW23">
        <v>-4256137.5579300001</v>
      </c>
      <c r="FAX23">
        <v>-4256137.5579300001</v>
      </c>
      <c r="FAY23">
        <v>-4256137.5579300001</v>
      </c>
      <c r="FAZ23">
        <v>-4256137.5579300001</v>
      </c>
      <c r="FBA23">
        <v>-4256137.5579300001</v>
      </c>
      <c r="FBB23">
        <v>-4256137.5579300001</v>
      </c>
      <c r="FBC23">
        <v>-4256137.5579300001</v>
      </c>
      <c r="FBD23">
        <v>-4256137.5579300001</v>
      </c>
      <c r="FBE23">
        <v>-4256137.5579300001</v>
      </c>
      <c r="FBF23">
        <v>-4256137.5579300001</v>
      </c>
      <c r="FBG23">
        <v>-4256137.5579300001</v>
      </c>
      <c r="FBH23">
        <v>-4256137.5579300001</v>
      </c>
      <c r="FBI23">
        <v>-4256137.5579300001</v>
      </c>
      <c r="FBJ23">
        <v>-4256137.5579300001</v>
      </c>
      <c r="FBK23">
        <v>-4256137.5579300001</v>
      </c>
      <c r="FBL23">
        <v>-4256137.5579300001</v>
      </c>
      <c r="FBM23">
        <v>-4256137.5579300001</v>
      </c>
      <c r="FBN23">
        <v>-4256137.5579300001</v>
      </c>
      <c r="FBO23">
        <v>-4256137.5579300001</v>
      </c>
      <c r="FBP23">
        <v>-4256137.5579300001</v>
      </c>
      <c r="FBQ23">
        <v>-4256137.5579300001</v>
      </c>
      <c r="FBR23">
        <v>-4256137.5579300001</v>
      </c>
      <c r="FBS23">
        <v>-4256137.5579300001</v>
      </c>
      <c r="FBT23">
        <v>-4256137.5579300001</v>
      </c>
      <c r="FBU23">
        <v>-4256137.5579300001</v>
      </c>
      <c r="FBV23">
        <v>-4256137.5579300001</v>
      </c>
      <c r="FBW23">
        <v>-4256137.5579300001</v>
      </c>
      <c r="FBX23">
        <v>-4256137.5579300001</v>
      </c>
      <c r="FBY23">
        <v>-4256137.5579300001</v>
      </c>
      <c r="FBZ23">
        <v>-4256137.5579300001</v>
      </c>
      <c r="FCA23">
        <v>-4256137.5579300001</v>
      </c>
      <c r="FCB23">
        <v>-4256137.5579300001</v>
      </c>
      <c r="FCC23">
        <v>-4256137.5579300001</v>
      </c>
      <c r="FCD23">
        <v>-8236144.7278300002</v>
      </c>
      <c r="FCE23">
        <v>-8236144.7278300002</v>
      </c>
      <c r="FCF23">
        <v>-8236144.7278300002</v>
      </c>
      <c r="FCG23">
        <v>-8236144.7278300002</v>
      </c>
      <c r="FCH23">
        <v>-8236144.7278300002</v>
      </c>
      <c r="FCI23">
        <v>-8236144.7278300002</v>
      </c>
      <c r="FCJ23">
        <v>-8236144.7278300002</v>
      </c>
      <c r="FCK23">
        <v>-8236144.7278300002</v>
      </c>
      <c r="FCL23">
        <v>-8236144.7278300002</v>
      </c>
      <c r="FCM23">
        <v>-8236144.7278300002</v>
      </c>
      <c r="FCN23">
        <v>-8236144.7278300002</v>
      </c>
      <c r="FCO23">
        <v>-8236144.7278300002</v>
      </c>
      <c r="FCP23">
        <v>-8236144.7278300002</v>
      </c>
      <c r="FCQ23">
        <v>-8236144.7278300002</v>
      </c>
      <c r="FCR23">
        <v>-8236144.7278300002</v>
      </c>
      <c r="FCS23">
        <v>-8236144.7278300002</v>
      </c>
      <c r="FCT23">
        <v>-8236144.7278300002</v>
      </c>
      <c r="FCU23">
        <v>-8236144.7278300002</v>
      </c>
      <c r="FCV23">
        <v>-8236144.7278300002</v>
      </c>
      <c r="FCW23">
        <v>-8236144.7278300002</v>
      </c>
      <c r="FCX23">
        <v>-8236144.7278300002</v>
      </c>
      <c r="FCY23">
        <v>-8236144.7278300002</v>
      </c>
      <c r="FCZ23">
        <v>-8236144.7278300002</v>
      </c>
      <c r="FDA23">
        <v>-8236144.7278300002</v>
      </c>
      <c r="FDB23">
        <v>-8236144.7278300002</v>
      </c>
      <c r="FDC23">
        <v>-8236144.7278300002</v>
      </c>
      <c r="FDD23">
        <v>-8236144.7278300002</v>
      </c>
      <c r="FDE23">
        <v>-8236144.7278300002</v>
      </c>
      <c r="FDF23">
        <v>-8236144.7278300002</v>
      </c>
      <c r="FDG23">
        <v>-8236144.7278300002</v>
      </c>
      <c r="FDH23">
        <v>-8236144.7278300002</v>
      </c>
      <c r="FDI23">
        <v>-8236144.7278300002</v>
      </c>
      <c r="FDJ23">
        <v>-8236144.7278300002</v>
      </c>
      <c r="FDK23">
        <v>-8236144.7278300002</v>
      </c>
      <c r="FDL23">
        <v>-8236144.7278300002</v>
      </c>
      <c r="FDM23">
        <v>-8236144.7278300002</v>
      </c>
      <c r="FDN23">
        <v>-8236144.7278300002</v>
      </c>
      <c r="FDO23">
        <v>-8236144.7278300002</v>
      </c>
      <c r="FDP23">
        <v>-8236144.7278300002</v>
      </c>
      <c r="FDQ23">
        <v>-8236144.7278300002</v>
      </c>
      <c r="FDR23">
        <v>-8236144.7278300002</v>
      </c>
      <c r="FDS23">
        <v>-8236144.7278300002</v>
      </c>
      <c r="FDT23">
        <v>-8236144.7278300002</v>
      </c>
      <c r="FDU23">
        <v>-8236144.7278300002</v>
      </c>
      <c r="FDV23">
        <v>-18937608.685600001</v>
      </c>
      <c r="FDW23">
        <v>-18937608.685600001</v>
      </c>
      <c r="FDX23">
        <v>-18937608.685600001</v>
      </c>
      <c r="FDY23">
        <v>-18937608.685600001</v>
      </c>
      <c r="FDZ23">
        <v>-18937608.685600001</v>
      </c>
      <c r="FEA23">
        <v>-18937608.685600001</v>
      </c>
      <c r="FEB23">
        <v>-18937608.685600001</v>
      </c>
      <c r="FEC23">
        <v>-18937608.685600001</v>
      </c>
      <c r="FED23">
        <v>-18937608.685600001</v>
      </c>
      <c r="FEE23">
        <v>-18937608.685600001</v>
      </c>
      <c r="FEF23">
        <v>-18937608.685600001</v>
      </c>
      <c r="FEG23">
        <v>-18937608.685600001</v>
      </c>
      <c r="FEH23">
        <v>-18937608.685600001</v>
      </c>
      <c r="FEI23">
        <v>-18937608.685600001</v>
      </c>
      <c r="FEJ23">
        <v>-18937608.685600001</v>
      </c>
      <c r="FEK23">
        <v>-18937608.685600001</v>
      </c>
      <c r="FEL23">
        <v>-18937608.685600001</v>
      </c>
      <c r="FEM23">
        <v>-18937608.685600001</v>
      </c>
      <c r="FEN23">
        <v>-18937608.685600001</v>
      </c>
      <c r="FEO23">
        <v>-18937608.685600001</v>
      </c>
      <c r="FEP23">
        <v>-18937608.685600001</v>
      </c>
      <c r="FEQ23">
        <v>-18937608.685600001</v>
      </c>
      <c r="FER23">
        <v>-18937608.685600001</v>
      </c>
      <c r="FES23">
        <v>-18937608.685600001</v>
      </c>
      <c r="FET23">
        <v>-18937608.685600001</v>
      </c>
      <c r="FEU23">
        <v>-18937608.685600001</v>
      </c>
      <c r="FEV23">
        <v>-18937608.685600001</v>
      </c>
      <c r="FEW23">
        <v>-18937608.685600001</v>
      </c>
      <c r="FEX23">
        <v>-18937608.685600001</v>
      </c>
      <c r="FEY23">
        <v>-18937608.685600001</v>
      </c>
      <c r="FEZ23">
        <v>-18937608.685600001</v>
      </c>
      <c r="FFA23">
        <v>-18937608.685600001</v>
      </c>
      <c r="FFB23">
        <v>-18937608.685600001</v>
      </c>
      <c r="FFC23">
        <v>-18937608.685600001</v>
      </c>
      <c r="FFD23">
        <v>-18937608.685600001</v>
      </c>
      <c r="FFE23">
        <v>-18937608.685600001</v>
      </c>
      <c r="FFF23">
        <v>-18937608.685600001</v>
      </c>
      <c r="FFG23">
        <v>-18937608.685600001</v>
      </c>
      <c r="FFH23">
        <v>-18937608.685600001</v>
      </c>
      <c r="FFI23">
        <v>-18937608.685600001</v>
      </c>
      <c r="FFJ23">
        <v>-18937608.685600001</v>
      </c>
      <c r="FFK23">
        <v>-18937608.685600001</v>
      </c>
      <c r="FFL23">
        <v>-18937608.685600001</v>
      </c>
      <c r="FFM23">
        <v>-18937608.685600001</v>
      </c>
      <c r="FFN23">
        <v>-30975602.626600001</v>
      </c>
      <c r="FFO23">
        <v>-30975602.626600001</v>
      </c>
      <c r="FFP23">
        <v>-30975602.626600001</v>
      </c>
      <c r="FFQ23">
        <v>-30975602.626600001</v>
      </c>
      <c r="FFR23">
        <v>-30975602.626600001</v>
      </c>
      <c r="FFS23">
        <v>-30975602.626600001</v>
      </c>
      <c r="FFT23">
        <v>-30975602.626600001</v>
      </c>
      <c r="FFU23">
        <v>-30975602.626600001</v>
      </c>
      <c r="FFV23">
        <v>-30975602.626600001</v>
      </c>
      <c r="FFW23">
        <v>-30975602.626600001</v>
      </c>
      <c r="FFX23">
        <v>-30975602.626600001</v>
      </c>
      <c r="FFY23">
        <v>-30975602.626600001</v>
      </c>
      <c r="FFZ23">
        <v>-30975602.626600001</v>
      </c>
      <c r="FGA23">
        <v>-30975602.626600001</v>
      </c>
      <c r="FGB23">
        <v>-30975602.626600001</v>
      </c>
      <c r="FGC23">
        <v>-30975602.626600001</v>
      </c>
      <c r="FGD23">
        <v>-30975602.626600001</v>
      </c>
      <c r="FGE23">
        <v>-30975602.626600001</v>
      </c>
      <c r="FGF23">
        <v>-30975602.626600001</v>
      </c>
      <c r="FGG23">
        <v>-30975602.626600001</v>
      </c>
      <c r="FGH23">
        <v>-30975602.626600001</v>
      </c>
      <c r="FGI23">
        <v>-30975602.626600001</v>
      </c>
      <c r="FGJ23">
        <v>-30975602.626600001</v>
      </c>
      <c r="FGK23">
        <v>-30975602.626600001</v>
      </c>
      <c r="FGL23">
        <v>-30975602.626600001</v>
      </c>
      <c r="FGM23">
        <v>-30975602.626600001</v>
      </c>
      <c r="FGN23">
        <v>-30975602.626600001</v>
      </c>
      <c r="FGO23">
        <v>-30975602.626600001</v>
      </c>
      <c r="FGP23">
        <v>-30975602.626600001</v>
      </c>
      <c r="FGQ23">
        <v>-30975602.626600001</v>
      </c>
      <c r="FGR23">
        <v>-30975602.626600001</v>
      </c>
      <c r="FGS23">
        <v>-30975602.626600001</v>
      </c>
      <c r="FGT23">
        <v>-30975602.626600001</v>
      </c>
      <c r="FGU23">
        <v>-30975602.626600001</v>
      </c>
      <c r="FGV23">
        <v>-30975602.626600001</v>
      </c>
      <c r="FGW23">
        <v>-30975602.626600001</v>
      </c>
      <c r="FGX23">
        <v>-30975602.626600001</v>
      </c>
      <c r="FGY23">
        <v>-30975602.626600001</v>
      </c>
      <c r="FGZ23">
        <v>-30975602.626600001</v>
      </c>
      <c r="FHA23">
        <v>-30975602.626600001</v>
      </c>
      <c r="FHB23">
        <v>-30975602.626600001</v>
      </c>
      <c r="FHC23">
        <v>-30975602.626600001</v>
      </c>
      <c r="FHD23">
        <v>-30975602.626600001</v>
      </c>
      <c r="FHE23">
        <v>-30975602.626600001</v>
      </c>
      <c r="FHF23">
        <v>-51887199.393700004</v>
      </c>
      <c r="FHG23">
        <v>-51887199.393700004</v>
      </c>
      <c r="FHH23">
        <v>-51887199.393700004</v>
      </c>
      <c r="FHI23">
        <v>-51887199.393700004</v>
      </c>
      <c r="FHJ23">
        <v>-51887199.393700004</v>
      </c>
      <c r="FHK23">
        <v>-51887199.393700004</v>
      </c>
      <c r="FHL23">
        <v>-51887199.393700004</v>
      </c>
      <c r="FHM23">
        <v>-51887199.393700004</v>
      </c>
      <c r="FHN23">
        <v>-51887199.393700004</v>
      </c>
      <c r="FHO23">
        <v>-51887199.393700004</v>
      </c>
      <c r="FHP23">
        <v>-51887199.393700004</v>
      </c>
      <c r="FHQ23">
        <v>-51887199.393700004</v>
      </c>
      <c r="FHR23">
        <v>-51887199.393700004</v>
      </c>
      <c r="FHS23">
        <v>-51887199.393700004</v>
      </c>
      <c r="FHT23">
        <v>-51887199.393700004</v>
      </c>
      <c r="FHU23">
        <v>-51887199.393700004</v>
      </c>
      <c r="FHV23">
        <v>-51887199.393700004</v>
      </c>
      <c r="FHW23">
        <v>-51887199.393700004</v>
      </c>
      <c r="FHX23">
        <v>-51887199.393700004</v>
      </c>
      <c r="FHY23">
        <v>-51887199.393700004</v>
      </c>
      <c r="FHZ23">
        <v>-51887199.393700004</v>
      </c>
      <c r="FIA23">
        <v>-51887199.393700004</v>
      </c>
      <c r="FIB23">
        <v>-51887199.393700004</v>
      </c>
      <c r="FIC23">
        <v>-51887199.393700004</v>
      </c>
      <c r="FID23">
        <v>-51887199.393700004</v>
      </c>
      <c r="FIE23">
        <v>-51887199.393700004</v>
      </c>
      <c r="FIF23">
        <v>-51887199.393700004</v>
      </c>
      <c r="FIG23">
        <v>-51887199.393700004</v>
      </c>
      <c r="FIH23">
        <v>-51887199.393700004</v>
      </c>
      <c r="FII23">
        <v>-51887199.393700004</v>
      </c>
      <c r="FIJ23">
        <v>-51887199.393700004</v>
      </c>
      <c r="FIK23">
        <v>-51887199.393700004</v>
      </c>
      <c r="FIL23">
        <v>-51887199.393700004</v>
      </c>
      <c r="FIM23">
        <v>-51887199.393700004</v>
      </c>
      <c r="FIN23">
        <v>-51887199.393700004</v>
      </c>
      <c r="FIO23">
        <v>-51887199.393700004</v>
      </c>
      <c r="FIP23">
        <v>-51887199.393700004</v>
      </c>
      <c r="FIQ23">
        <v>-51887199.393700004</v>
      </c>
      <c r="FIR23">
        <v>-51887199.393700004</v>
      </c>
      <c r="FIS23">
        <v>-51887199.393700004</v>
      </c>
      <c r="FIT23">
        <v>-51887199.393700004</v>
      </c>
      <c r="FIU23">
        <v>-51887199.393700004</v>
      </c>
      <c r="FIV23">
        <v>-51887199.393700004</v>
      </c>
      <c r="FIW23">
        <v>-51887199.393700004</v>
      </c>
      <c r="FIX23">
        <v>-10751275.8222</v>
      </c>
      <c r="FIY23">
        <v>-10751275.8222</v>
      </c>
      <c r="FIZ23">
        <v>-10751275.8222</v>
      </c>
      <c r="FJA23">
        <v>-10751275.8222</v>
      </c>
      <c r="FJB23">
        <v>-10751275.8222</v>
      </c>
      <c r="FJC23">
        <v>-10751275.8222</v>
      </c>
      <c r="FJD23">
        <v>-10751275.8222</v>
      </c>
      <c r="FJE23">
        <v>-10751275.8222</v>
      </c>
      <c r="FJF23">
        <v>-10751275.8222</v>
      </c>
      <c r="FJG23">
        <v>-10751275.8222</v>
      </c>
      <c r="FJH23">
        <v>-10751275.8222</v>
      </c>
      <c r="FJI23">
        <v>-10903280.862400001</v>
      </c>
      <c r="FJJ23">
        <v>-10903280.862400001</v>
      </c>
      <c r="FJK23">
        <v>-10903280.862400001</v>
      </c>
      <c r="FJL23">
        <v>-10903280.862400001</v>
      </c>
      <c r="FJM23">
        <v>-10903280.862400001</v>
      </c>
      <c r="FJN23">
        <v>-10903280.862400001</v>
      </c>
      <c r="FJO23">
        <v>-10903280.862400001</v>
      </c>
      <c r="FJP23">
        <v>-10903280.862400001</v>
      </c>
      <c r="FJQ23">
        <v>-10903280.862400001</v>
      </c>
      <c r="FJR23">
        <v>-10903280.862400001</v>
      </c>
      <c r="FJS23">
        <v>-10903280.862400001</v>
      </c>
      <c r="FJT23">
        <v>-10751275.8222</v>
      </c>
      <c r="FJU23">
        <v>-10751275.8222</v>
      </c>
      <c r="FJV23">
        <v>-10751275.8222</v>
      </c>
      <c r="FJW23">
        <v>-10751275.8222</v>
      </c>
      <c r="FJX23">
        <v>-10751275.8222</v>
      </c>
      <c r="FJY23">
        <v>-10751275.8222</v>
      </c>
      <c r="FJZ23">
        <v>-10751275.8222</v>
      </c>
      <c r="FKA23">
        <v>-10751275.8222</v>
      </c>
      <c r="FKB23">
        <v>-10751275.8222</v>
      </c>
      <c r="FKC23">
        <v>-10751275.8222</v>
      </c>
      <c r="FKD23">
        <v>-10751275.8222</v>
      </c>
      <c r="FKE23">
        <v>-10903280.862400001</v>
      </c>
      <c r="FKF23">
        <v>-10903280.862400001</v>
      </c>
      <c r="FKG23">
        <v>-10903280.862400001</v>
      </c>
      <c r="FKH23">
        <v>-10903280.862400001</v>
      </c>
      <c r="FKI23">
        <v>-10903280.862400001</v>
      </c>
      <c r="FKJ23">
        <v>-10903280.862400001</v>
      </c>
      <c r="FKK23">
        <v>-10903280.862400001</v>
      </c>
      <c r="FKL23">
        <v>-10903280.862400001</v>
      </c>
      <c r="FKM23">
        <v>-10903280.862400001</v>
      </c>
      <c r="FKN23">
        <v>-10903280.862400001</v>
      </c>
      <c r="FKO23">
        <v>-10903280.862400001</v>
      </c>
      <c r="FKP23">
        <v>-22942410.320700001</v>
      </c>
      <c r="FKQ23">
        <v>-22942410.320700001</v>
      </c>
      <c r="FKR23">
        <v>-22942410.320700001</v>
      </c>
      <c r="FKS23">
        <v>-22942410.320700001</v>
      </c>
      <c r="FKT23">
        <v>-22942410.320700001</v>
      </c>
      <c r="FKU23">
        <v>-22942410.320700001</v>
      </c>
      <c r="FKV23">
        <v>-22942410.320700001</v>
      </c>
      <c r="FKW23">
        <v>-22942410.320700001</v>
      </c>
      <c r="FKX23">
        <v>-22942410.320700001</v>
      </c>
      <c r="FKY23">
        <v>-22942410.320700001</v>
      </c>
      <c r="FKZ23">
        <v>-22942410.320700001</v>
      </c>
      <c r="FLA23">
        <v>-23234266.265700001</v>
      </c>
      <c r="FLB23">
        <v>-23234266.265700001</v>
      </c>
      <c r="FLC23">
        <v>-23234266.265700001</v>
      </c>
      <c r="FLD23">
        <v>-23234266.265700001</v>
      </c>
      <c r="FLE23">
        <v>-23234266.265700001</v>
      </c>
      <c r="FLF23">
        <v>-23234266.265700001</v>
      </c>
      <c r="FLG23">
        <v>-23234266.265700001</v>
      </c>
      <c r="FLH23">
        <v>-23234266.265700001</v>
      </c>
      <c r="FLI23">
        <v>-23234266.265700001</v>
      </c>
      <c r="FLJ23">
        <v>-23234266.265700001</v>
      </c>
      <c r="FLK23">
        <v>-23234266.265700001</v>
      </c>
      <c r="FLL23">
        <v>-22942410.320700001</v>
      </c>
      <c r="FLM23">
        <v>-22942410.320700001</v>
      </c>
      <c r="FLN23">
        <v>-22942410.320700001</v>
      </c>
      <c r="FLO23">
        <v>-22942410.320700001</v>
      </c>
      <c r="FLP23">
        <v>-22942410.320700001</v>
      </c>
      <c r="FLQ23">
        <v>-22942410.320700001</v>
      </c>
      <c r="FLR23">
        <v>-22942410.320700001</v>
      </c>
      <c r="FLS23">
        <v>-22942410.320700001</v>
      </c>
      <c r="FLT23">
        <v>-22942410.320700001</v>
      </c>
      <c r="FLU23">
        <v>-22942410.320700001</v>
      </c>
      <c r="FLV23">
        <v>-22942410.320700001</v>
      </c>
      <c r="FLW23">
        <v>-23234266.265700001</v>
      </c>
      <c r="FLX23">
        <v>-23234266.265700001</v>
      </c>
      <c r="FLY23">
        <v>-23234266.265700001</v>
      </c>
      <c r="FLZ23">
        <v>-23234266.265700001</v>
      </c>
      <c r="FMA23">
        <v>-23234266.265700001</v>
      </c>
      <c r="FMB23">
        <v>-23234266.265700001</v>
      </c>
      <c r="FMC23">
        <v>-23234266.265700001</v>
      </c>
      <c r="FMD23">
        <v>-23234266.265700001</v>
      </c>
      <c r="FME23">
        <v>-23234266.265700001</v>
      </c>
      <c r="FMF23">
        <v>-23234266.265700001</v>
      </c>
      <c r="FMG23">
        <v>-23234266.265700001</v>
      </c>
      <c r="FMH23">
        <v>-48783334.842</v>
      </c>
      <c r="FMI23">
        <v>-48783334.842</v>
      </c>
      <c r="FMJ23">
        <v>-48783334.842</v>
      </c>
      <c r="FMK23">
        <v>-48783334.842</v>
      </c>
      <c r="FML23">
        <v>-48783334.842</v>
      </c>
      <c r="FMM23">
        <v>-48783334.842</v>
      </c>
      <c r="FMN23">
        <v>-48783334.842</v>
      </c>
      <c r="FMO23">
        <v>-48783334.842</v>
      </c>
      <c r="FMP23">
        <v>-48783334.842</v>
      </c>
      <c r="FMQ23">
        <v>-48783334.842</v>
      </c>
      <c r="FMR23">
        <v>-48783334.842</v>
      </c>
      <c r="FMS23">
        <v>-49354892.596500002</v>
      </c>
      <c r="FMT23">
        <v>-49354892.596500002</v>
      </c>
      <c r="FMU23">
        <v>-49354892.596500002</v>
      </c>
      <c r="FMV23">
        <v>-49354892.596500002</v>
      </c>
      <c r="FMW23">
        <v>-49354892.596500002</v>
      </c>
      <c r="FMX23">
        <v>-49354892.596500002</v>
      </c>
      <c r="FMY23">
        <v>-49354892.596500002</v>
      </c>
      <c r="FMZ23">
        <v>-49354892.596500002</v>
      </c>
      <c r="FNA23">
        <v>-49354892.596500002</v>
      </c>
      <c r="FNB23">
        <v>-49354892.596500002</v>
      </c>
      <c r="FNC23">
        <v>-49354892.596500002</v>
      </c>
      <c r="FND23">
        <v>-48783334.842</v>
      </c>
      <c r="FNE23">
        <v>-48783334.842</v>
      </c>
      <c r="FNF23">
        <v>-48783334.842</v>
      </c>
      <c r="FNG23">
        <v>-48783334.842</v>
      </c>
      <c r="FNH23">
        <v>-48783334.842</v>
      </c>
      <c r="FNI23">
        <v>-48783334.842</v>
      </c>
      <c r="FNJ23">
        <v>-48783334.842</v>
      </c>
      <c r="FNK23">
        <v>-48783334.842</v>
      </c>
      <c r="FNL23">
        <v>-48783334.842</v>
      </c>
      <c r="FNM23">
        <v>-48783334.842</v>
      </c>
      <c r="FNN23">
        <v>-48783334.842</v>
      </c>
      <c r="FNO23">
        <v>-49354892.596500002</v>
      </c>
      <c r="FNP23">
        <v>-49354892.596500002</v>
      </c>
      <c r="FNQ23">
        <v>-49354892.596500002</v>
      </c>
      <c r="FNR23">
        <v>-49354892.596500002</v>
      </c>
      <c r="FNS23">
        <v>-49354892.596500002</v>
      </c>
      <c r="FNT23">
        <v>-49354892.596500002</v>
      </c>
      <c r="FNU23">
        <v>-49354892.596500002</v>
      </c>
      <c r="FNV23">
        <v>-49354892.596500002</v>
      </c>
      <c r="FNW23">
        <v>-49354892.596500002</v>
      </c>
      <c r="FNX23">
        <v>-49354892.596500002</v>
      </c>
      <c r="FNY23">
        <v>-49354892.596500002</v>
      </c>
      <c r="FNZ23">
        <v>-1260010.5084599999</v>
      </c>
      <c r="FOA23">
        <v>-1260010.5084599999</v>
      </c>
      <c r="FOB23">
        <v>-1260010.5084599999</v>
      </c>
      <c r="FOC23">
        <v>-1260010.5084599999</v>
      </c>
      <c r="FOD23">
        <v>-1260010.5084599999</v>
      </c>
      <c r="FOE23">
        <v>-1260010.5084599999</v>
      </c>
      <c r="FOF23">
        <v>-1260010.5084599999</v>
      </c>
      <c r="FOG23">
        <v>-1260010.5084599999</v>
      </c>
      <c r="FOH23">
        <v>-1260010.5084599999</v>
      </c>
      <c r="FOI23">
        <v>-1260010.5084599999</v>
      </c>
      <c r="FOJ23">
        <v>-1260010.5084599999</v>
      </c>
      <c r="FOK23">
        <v>4924680.3184200004</v>
      </c>
      <c r="FOL23">
        <v>4924680.3184200004</v>
      </c>
      <c r="FOM23">
        <v>4924680.3184200004</v>
      </c>
      <c r="FON23">
        <v>4924680.3184200004</v>
      </c>
      <c r="FOO23">
        <v>4924680.3184200004</v>
      </c>
      <c r="FOP23">
        <v>4924680.3184200004</v>
      </c>
      <c r="FOQ23">
        <v>4924680.3184200004</v>
      </c>
      <c r="FOR23">
        <v>4924680.3184200004</v>
      </c>
      <c r="FOS23">
        <v>4924680.3184200004</v>
      </c>
      <c r="FOT23">
        <v>4924680.3184200004</v>
      </c>
      <c r="FOU23">
        <v>4924680.3184200004</v>
      </c>
      <c r="FOV23">
        <v>-1260010.5084599999</v>
      </c>
      <c r="FOW23">
        <v>-1260010.5084599999</v>
      </c>
      <c r="FOX23">
        <v>-1260010.5084599999</v>
      </c>
      <c r="FOY23">
        <v>-1260010.5084599999</v>
      </c>
      <c r="FOZ23">
        <v>-1260010.5084599999</v>
      </c>
      <c r="FPA23">
        <v>-1260010.5084599999</v>
      </c>
      <c r="FPB23">
        <v>-1260010.5084599999</v>
      </c>
      <c r="FPC23">
        <v>-1260010.5084599999</v>
      </c>
      <c r="FPD23">
        <v>-1260010.5084599999</v>
      </c>
      <c r="FPE23">
        <v>-1260010.5084599999</v>
      </c>
      <c r="FPF23">
        <v>-1260010.5084599999</v>
      </c>
      <c r="FPG23">
        <v>4924680.3184200004</v>
      </c>
      <c r="FPH23">
        <v>4924680.3184200004</v>
      </c>
      <c r="FPI23">
        <v>4924680.3184200004</v>
      </c>
      <c r="FPJ23">
        <v>4924680.3184200004</v>
      </c>
      <c r="FPK23">
        <v>4924680.3184200004</v>
      </c>
      <c r="FPL23">
        <v>4924680.3184200004</v>
      </c>
      <c r="FPM23">
        <v>4924680.3184200004</v>
      </c>
      <c r="FPN23">
        <v>4924680.3184200004</v>
      </c>
      <c r="FPO23">
        <v>4924680.3184200004</v>
      </c>
      <c r="FPP23">
        <v>4924680.3184200004</v>
      </c>
      <c r="FPQ23">
        <v>4924680.3184200004</v>
      </c>
      <c r="FPR23">
        <v>5532461.2099799998</v>
      </c>
      <c r="FPS23">
        <v>5532461.2099799998</v>
      </c>
      <c r="FPT23">
        <v>5532461.2099799998</v>
      </c>
      <c r="FPU23">
        <v>5532461.2099799998</v>
      </c>
      <c r="FPV23">
        <v>5532461.2099799998</v>
      </c>
      <c r="FPW23">
        <v>5532461.2099799998</v>
      </c>
      <c r="FPX23">
        <v>5532461.2099799998</v>
      </c>
      <c r="FPY23">
        <v>5532461.2099799998</v>
      </c>
      <c r="FPZ23">
        <v>5532461.2099799998</v>
      </c>
      <c r="FQA23">
        <v>5532461.2099799998</v>
      </c>
      <c r="FQB23">
        <v>5532461.2099799998</v>
      </c>
      <c r="FQC23">
        <v>17407322.6149</v>
      </c>
      <c r="FQD23">
        <v>17407322.6149</v>
      </c>
      <c r="FQE23">
        <v>17407322.6149</v>
      </c>
      <c r="FQF23">
        <v>17407322.6149</v>
      </c>
      <c r="FQG23">
        <v>17407322.6149</v>
      </c>
      <c r="FQH23">
        <v>17407322.6149</v>
      </c>
      <c r="FQI23">
        <v>17407322.6149</v>
      </c>
      <c r="FQJ23">
        <v>17407322.6149</v>
      </c>
      <c r="FQK23">
        <v>17407322.6149</v>
      </c>
      <c r="FQL23">
        <v>17407322.6149</v>
      </c>
      <c r="FQM23">
        <v>17407322.6149</v>
      </c>
      <c r="FQN23">
        <v>5532461.2099799998</v>
      </c>
      <c r="FQO23">
        <v>5532461.2099799998</v>
      </c>
      <c r="FQP23">
        <v>5532461.2099799998</v>
      </c>
      <c r="FQQ23">
        <v>5532461.2099799998</v>
      </c>
      <c r="FQR23">
        <v>5532461.2099799998</v>
      </c>
      <c r="FQS23">
        <v>5532461.2099799998</v>
      </c>
      <c r="FQT23">
        <v>5532461.2099799998</v>
      </c>
      <c r="FQU23">
        <v>5532461.2099799998</v>
      </c>
      <c r="FQV23">
        <v>5532461.2099799998</v>
      </c>
      <c r="FQW23">
        <v>5532461.2099799998</v>
      </c>
      <c r="FQX23">
        <v>5532461.2099799998</v>
      </c>
      <c r="FQY23">
        <v>17407322.6149</v>
      </c>
      <c r="FQZ23">
        <v>17407322.6149</v>
      </c>
      <c r="FRA23">
        <v>17407322.6149</v>
      </c>
      <c r="FRB23">
        <v>17407322.6149</v>
      </c>
      <c r="FRC23">
        <v>17407322.6149</v>
      </c>
      <c r="FRD23">
        <v>17407322.6149</v>
      </c>
      <c r="FRE23">
        <v>17407322.6149</v>
      </c>
      <c r="FRF23">
        <v>17407322.6149</v>
      </c>
      <c r="FRG23">
        <v>17407322.6149</v>
      </c>
      <c r="FRH23">
        <v>17407322.6149</v>
      </c>
      <c r="FRI23">
        <v>17407322.6149</v>
      </c>
      <c r="FRJ23">
        <v>24067456.903900001</v>
      </c>
      <c r="FRK23">
        <v>24067456.903900001</v>
      </c>
      <c r="FRL23">
        <v>24067456.903900001</v>
      </c>
      <c r="FRM23">
        <v>24067456.903900001</v>
      </c>
      <c r="FRN23">
        <v>24067456.903900001</v>
      </c>
      <c r="FRO23">
        <v>24067456.903900001</v>
      </c>
      <c r="FRP23">
        <v>24067456.903900001</v>
      </c>
      <c r="FRQ23">
        <v>24067456.903900001</v>
      </c>
      <c r="FRR23">
        <v>24067456.903900001</v>
      </c>
      <c r="FRS23">
        <v>24067456.903900001</v>
      </c>
      <c r="FRT23">
        <v>24067456.903900001</v>
      </c>
      <c r="FRU23">
        <v>47322659.4648</v>
      </c>
      <c r="FRV23">
        <v>47322659.4648</v>
      </c>
      <c r="FRW23">
        <v>47322659.4648</v>
      </c>
      <c r="FRX23">
        <v>47322659.4648</v>
      </c>
      <c r="FRY23">
        <v>47322659.4648</v>
      </c>
      <c r="FRZ23">
        <v>47322659.4648</v>
      </c>
      <c r="FSA23">
        <v>47322659.4648</v>
      </c>
      <c r="FSB23">
        <v>47322659.4648</v>
      </c>
      <c r="FSC23">
        <v>47322659.4648</v>
      </c>
      <c r="FSD23">
        <v>47322659.4648</v>
      </c>
      <c r="FSE23">
        <v>47322659.4648</v>
      </c>
      <c r="FSF23">
        <v>24067456.903900001</v>
      </c>
      <c r="FSG23">
        <v>24067456.903900001</v>
      </c>
      <c r="FSH23">
        <v>24067456.903900001</v>
      </c>
      <c r="FSI23">
        <v>24067456.903900001</v>
      </c>
      <c r="FSJ23">
        <v>24067456.903900001</v>
      </c>
      <c r="FSK23">
        <v>24067456.903900001</v>
      </c>
      <c r="FSL23">
        <v>24067456.903900001</v>
      </c>
      <c r="FSM23">
        <v>24067456.903900001</v>
      </c>
      <c r="FSN23">
        <v>24067456.903900001</v>
      </c>
      <c r="FSO23">
        <v>24067456.903900001</v>
      </c>
      <c r="FSP23">
        <v>24067456.903900001</v>
      </c>
      <c r="FSQ23">
        <v>47322659.4648</v>
      </c>
      <c r="FSR23">
        <v>47322659.4648</v>
      </c>
      <c r="FSS23">
        <v>47322659.4648</v>
      </c>
      <c r="FST23">
        <v>47322659.4648</v>
      </c>
      <c r="FSU23">
        <v>47322659.4648</v>
      </c>
      <c r="FSV23">
        <v>47322659.4648</v>
      </c>
      <c r="FSW23">
        <v>47322659.4648</v>
      </c>
      <c r="FSX23">
        <v>47322659.4648</v>
      </c>
      <c r="FSY23">
        <v>47322659.4648</v>
      </c>
      <c r="FSZ23">
        <v>47322659.4648</v>
      </c>
      <c r="FTA23">
        <v>47322659.4648</v>
      </c>
      <c r="FTB23">
        <v>-4688145.1968599996</v>
      </c>
      <c r="FTC23">
        <v>-4688145.1968599996</v>
      </c>
      <c r="FTD23">
        <v>-4688145.1968599996</v>
      </c>
      <c r="FTE23">
        <v>-4688145.1968599996</v>
      </c>
      <c r="FTF23">
        <v>-4688145.1968599996</v>
      </c>
      <c r="FTG23">
        <v>-4688145.1968599996</v>
      </c>
      <c r="FTH23">
        <v>-4688145.1968599996</v>
      </c>
      <c r="FTI23">
        <v>-4688145.1968599996</v>
      </c>
      <c r="FTJ23">
        <v>-4688145.1968599996</v>
      </c>
      <c r="FTK23">
        <v>-4688145.1968599996</v>
      </c>
      <c r="FTL23">
        <v>-4688145.1968599996</v>
      </c>
      <c r="FTM23">
        <v>-4293650.2792800004</v>
      </c>
      <c r="FTN23">
        <v>-4293650.2792800004</v>
      </c>
      <c r="FTO23">
        <v>-4293650.2792800004</v>
      </c>
      <c r="FTP23">
        <v>-4293650.2792800004</v>
      </c>
      <c r="FTQ23">
        <v>-4293650.2792800004</v>
      </c>
      <c r="FTR23">
        <v>-4293650.2792800004</v>
      </c>
      <c r="FTS23">
        <v>-4293650.2792800004</v>
      </c>
      <c r="FTT23">
        <v>-4293650.2792800004</v>
      </c>
      <c r="FTU23">
        <v>-4293650.2792800004</v>
      </c>
      <c r="FTV23">
        <v>-4293650.2792800004</v>
      </c>
      <c r="FTW23">
        <v>-4293650.2792800004</v>
      </c>
      <c r="FTX23">
        <v>-4688145.1968599996</v>
      </c>
      <c r="FTY23">
        <v>-4688145.1968599996</v>
      </c>
      <c r="FTZ23">
        <v>-4688145.1968599996</v>
      </c>
      <c r="FUA23">
        <v>-4688145.1968599996</v>
      </c>
      <c r="FUB23">
        <v>-4688145.1968599996</v>
      </c>
      <c r="FUC23">
        <v>-4688145.1968599996</v>
      </c>
      <c r="FUD23">
        <v>-4688145.1968599996</v>
      </c>
      <c r="FUE23">
        <v>-4688145.1968599996</v>
      </c>
      <c r="FUF23">
        <v>-4688145.1968599996</v>
      </c>
      <c r="FUG23">
        <v>-4688145.1968599996</v>
      </c>
      <c r="FUH23">
        <v>-4688145.1968599996</v>
      </c>
      <c r="FUI23">
        <v>-4293650.2792800004</v>
      </c>
      <c r="FUJ23">
        <v>-4293650.2792800004</v>
      </c>
      <c r="FUK23">
        <v>-4293650.2792800004</v>
      </c>
      <c r="FUL23">
        <v>-4293650.2792800004</v>
      </c>
      <c r="FUM23">
        <v>-4293650.2792800004</v>
      </c>
      <c r="FUN23">
        <v>-4293650.2792800004</v>
      </c>
      <c r="FUO23">
        <v>-4293650.2792800004</v>
      </c>
      <c r="FUP23">
        <v>-4293650.2792800004</v>
      </c>
      <c r="FUQ23">
        <v>-4293650.2792800004</v>
      </c>
      <c r="FUR23">
        <v>-4293650.2792800004</v>
      </c>
      <c r="FUS23">
        <v>-4293650.2792800004</v>
      </c>
      <c r="FUT23">
        <v>2290246.0977099999</v>
      </c>
      <c r="FUU23">
        <v>2290246.0977099999</v>
      </c>
      <c r="FUV23">
        <v>2290246.0977099999</v>
      </c>
      <c r="FUW23">
        <v>2290246.0977099999</v>
      </c>
      <c r="FUX23">
        <v>2290246.0977099999</v>
      </c>
      <c r="FUY23">
        <v>2290246.0977099999</v>
      </c>
      <c r="FUZ23">
        <v>2290246.0977099999</v>
      </c>
      <c r="FVA23">
        <v>2290246.0977099999</v>
      </c>
      <c r="FVB23">
        <v>2290246.0977099999</v>
      </c>
      <c r="FVC23">
        <v>2290246.0977099999</v>
      </c>
      <c r="FVD23">
        <v>2290246.0977099999</v>
      </c>
      <c r="FVE23">
        <v>3047692.60592</v>
      </c>
      <c r="FVF23">
        <v>3047692.60592</v>
      </c>
      <c r="FVG23">
        <v>3047692.60592</v>
      </c>
      <c r="FVH23">
        <v>3047692.60592</v>
      </c>
      <c r="FVI23">
        <v>3047692.60592</v>
      </c>
      <c r="FVJ23">
        <v>3047692.60592</v>
      </c>
      <c r="FVK23">
        <v>3047692.60592</v>
      </c>
      <c r="FVL23">
        <v>3047692.60592</v>
      </c>
      <c r="FVM23">
        <v>3047692.60592</v>
      </c>
      <c r="FVN23">
        <v>3047692.60592</v>
      </c>
      <c r="FVO23">
        <v>3047692.60592</v>
      </c>
      <c r="FVP23">
        <v>2290246.0977099999</v>
      </c>
      <c r="FVQ23">
        <v>2290246.0977099999</v>
      </c>
      <c r="FVR23">
        <v>2290246.0977099999</v>
      </c>
      <c r="FVS23">
        <v>2290246.0977099999</v>
      </c>
      <c r="FVT23">
        <v>2290246.0977099999</v>
      </c>
      <c r="FVU23">
        <v>2290246.0977099999</v>
      </c>
      <c r="FVV23">
        <v>2290246.0977099999</v>
      </c>
      <c r="FVW23">
        <v>2290246.0977099999</v>
      </c>
      <c r="FVX23">
        <v>2290246.0977099999</v>
      </c>
      <c r="FVY23">
        <v>2290246.0977099999</v>
      </c>
      <c r="FVZ23">
        <v>2290246.0977099999</v>
      </c>
      <c r="FWA23">
        <v>3047692.60592</v>
      </c>
      <c r="FWB23">
        <v>3047692.60592</v>
      </c>
      <c r="FWC23">
        <v>3047692.60592</v>
      </c>
      <c r="FWD23">
        <v>3047692.60592</v>
      </c>
      <c r="FWE23">
        <v>3047692.60592</v>
      </c>
      <c r="FWF23">
        <v>3047692.60592</v>
      </c>
      <c r="FWG23">
        <v>3047692.60592</v>
      </c>
      <c r="FWH23">
        <v>3047692.60592</v>
      </c>
      <c r="FWI23">
        <v>3047692.60592</v>
      </c>
      <c r="FWJ23">
        <v>3047692.60592</v>
      </c>
      <c r="FWK23">
        <v>3047692.60592</v>
      </c>
      <c r="FWL23">
        <v>22206477.950399999</v>
      </c>
      <c r="FWM23">
        <v>22206477.950399999</v>
      </c>
      <c r="FWN23">
        <v>22206477.950399999</v>
      </c>
      <c r="FWO23">
        <v>22206477.950399999</v>
      </c>
      <c r="FWP23">
        <v>22206477.950399999</v>
      </c>
      <c r="FWQ23">
        <v>22206477.950399999</v>
      </c>
      <c r="FWR23">
        <v>22206477.950399999</v>
      </c>
      <c r="FWS23">
        <v>22206477.950399999</v>
      </c>
      <c r="FWT23">
        <v>22206477.950399999</v>
      </c>
      <c r="FWU23">
        <v>22206477.950399999</v>
      </c>
      <c r="FWV23">
        <v>22206477.950399999</v>
      </c>
      <c r="FWW23">
        <v>23689827.639800001</v>
      </c>
      <c r="FWX23">
        <v>23689827.639800001</v>
      </c>
      <c r="FWY23">
        <v>23689827.639800001</v>
      </c>
      <c r="FWZ23">
        <v>23689827.639800001</v>
      </c>
      <c r="FXA23">
        <v>23689827.639800001</v>
      </c>
      <c r="FXB23">
        <v>23689827.639800001</v>
      </c>
      <c r="FXC23">
        <v>23689827.639800001</v>
      </c>
      <c r="FXD23">
        <v>23689827.639800001</v>
      </c>
      <c r="FXE23">
        <v>23689827.639800001</v>
      </c>
      <c r="FXF23">
        <v>23689827.639800001</v>
      </c>
      <c r="FXG23">
        <v>23689827.639800001</v>
      </c>
      <c r="FXH23">
        <v>22206477.950399999</v>
      </c>
      <c r="FXI23">
        <v>22206477.950399999</v>
      </c>
      <c r="FXJ23">
        <v>22206477.950399999</v>
      </c>
      <c r="FXK23">
        <v>22206477.950399999</v>
      </c>
      <c r="FXL23">
        <v>22206477.950399999</v>
      </c>
      <c r="FXM23">
        <v>22206477.950399999</v>
      </c>
      <c r="FXN23">
        <v>22206477.950399999</v>
      </c>
      <c r="FXO23">
        <v>22206477.950399999</v>
      </c>
      <c r="FXP23">
        <v>22206477.950399999</v>
      </c>
      <c r="FXQ23">
        <v>22206477.950399999</v>
      </c>
      <c r="FXR23">
        <v>22206477.950399999</v>
      </c>
      <c r="FXS23">
        <v>23689827.639800001</v>
      </c>
      <c r="FXT23">
        <v>23689827.639800001</v>
      </c>
      <c r="FXU23">
        <v>23689827.639800001</v>
      </c>
      <c r="FXV23">
        <v>23689827.639800001</v>
      </c>
      <c r="FXW23">
        <v>23689827.639800001</v>
      </c>
      <c r="FXX23">
        <v>23689827.639800001</v>
      </c>
      <c r="FXY23">
        <v>23689827.639800001</v>
      </c>
      <c r="FXZ23">
        <v>23689827.639800001</v>
      </c>
      <c r="FYA23">
        <v>23689827.639800001</v>
      </c>
      <c r="FYB23">
        <v>23689827.639800001</v>
      </c>
      <c r="FYC23">
        <v>23689827.639800001</v>
      </c>
      <c r="FYD23">
        <v>-55700190.220700003</v>
      </c>
      <c r="FYE23">
        <v>-55700190.220700003</v>
      </c>
      <c r="FYF23">
        <v>-55700190.220700003</v>
      </c>
      <c r="FYG23">
        <v>-55700190.220700003</v>
      </c>
      <c r="FYH23">
        <v>-55700190.220700003</v>
      </c>
      <c r="FYI23">
        <v>-55700190.220700003</v>
      </c>
      <c r="FYJ23">
        <v>-55700190.220700003</v>
      </c>
      <c r="FYK23">
        <v>-55700190.220700003</v>
      </c>
      <c r="FYL23">
        <v>-55700190.220700003</v>
      </c>
      <c r="FYM23">
        <v>-55700190.220700003</v>
      </c>
      <c r="FYN23">
        <v>-55700190.220700003</v>
      </c>
      <c r="FYO23">
        <v>-55700190.220700003</v>
      </c>
      <c r="FYP23">
        <v>-55700190.220700003</v>
      </c>
      <c r="FYQ23">
        <v>-55700190.220700003</v>
      </c>
      <c r="FYR23">
        <v>-55700190.220700003</v>
      </c>
      <c r="FYS23">
        <v>-55700190.220700003</v>
      </c>
      <c r="FYT23">
        <v>-55700190.220700003</v>
      </c>
      <c r="FYU23">
        <v>-55700190.220700003</v>
      </c>
      <c r="FYV23">
        <v>-55700190.220700003</v>
      </c>
      <c r="FYW23">
        <v>-55700190.220700003</v>
      </c>
      <c r="FYX23">
        <v>-55700190.220700003</v>
      </c>
      <c r="FYY23">
        <v>-55700190.220700003</v>
      </c>
      <c r="FYZ23">
        <v>-55700190.220700003</v>
      </c>
      <c r="FZA23">
        <v>-55700190.220700003</v>
      </c>
      <c r="FZB23">
        <v>-55700190.220700003</v>
      </c>
      <c r="FZC23">
        <v>-55700190.220700003</v>
      </c>
      <c r="FZD23">
        <v>-55700190.220700003</v>
      </c>
      <c r="FZE23">
        <v>-55700190.220700003</v>
      </c>
      <c r="FZF23">
        <v>-55700190.220700003</v>
      </c>
      <c r="FZG23">
        <v>-55700190.220700003</v>
      </c>
      <c r="FZH23">
        <v>-55700190.220700003</v>
      </c>
      <c r="FZI23">
        <v>-55700190.220700003</v>
      </c>
      <c r="FZJ23">
        <v>-55700190.220700003</v>
      </c>
      <c r="FZK23">
        <v>-55700190.220700003</v>
      </c>
      <c r="FZL23">
        <v>-55700190.220700003</v>
      </c>
      <c r="FZM23">
        <v>-55700190.220700003</v>
      </c>
      <c r="FZN23">
        <v>-55700190.220700003</v>
      </c>
      <c r="FZO23">
        <v>-55700190.220700003</v>
      </c>
      <c r="FZP23">
        <v>-55700190.220700003</v>
      </c>
      <c r="FZQ23">
        <v>-55700190.220700003</v>
      </c>
      <c r="FZR23">
        <v>-55700190.220700003</v>
      </c>
      <c r="FZS23">
        <v>-55700190.220700003</v>
      </c>
      <c r="FZT23">
        <v>-55700190.220700003</v>
      </c>
      <c r="FZU23">
        <v>-55700190.220700003</v>
      </c>
      <c r="FZV23">
        <v>-85561478.781200007</v>
      </c>
      <c r="FZW23">
        <v>-85561478.781200007</v>
      </c>
      <c r="FZX23">
        <v>-85561478.781200007</v>
      </c>
      <c r="FZY23">
        <v>-85561478.781200007</v>
      </c>
      <c r="FZZ23">
        <v>-85561478.781200007</v>
      </c>
      <c r="GAA23">
        <v>-85561478.781200007</v>
      </c>
      <c r="GAB23">
        <v>-85561478.781200007</v>
      </c>
      <c r="GAC23">
        <v>-85561478.781200007</v>
      </c>
      <c r="GAD23">
        <v>-85561478.781200007</v>
      </c>
      <c r="GAE23">
        <v>-85561478.781200007</v>
      </c>
      <c r="GAF23">
        <v>-85561478.781200007</v>
      </c>
      <c r="GAG23">
        <v>-85561478.781200007</v>
      </c>
      <c r="GAH23">
        <v>-85561478.781200007</v>
      </c>
      <c r="GAI23">
        <v>-85561478.781200007</v>
      </c>
      <c r="GAJ23">
        <v>-85561478.781200007</v>
      </c>
      <c r="GAK23">
        <v>-85561478.781200007</v>
      </c>
      <c r="GAL23">
        <v>-85561478.781200007</v>
      </c>
      <c r="GAM23">
        <v>-85561478.781200007</v>
      </c>
      <c r="GAN23">
        <v>-85561478.781200007</v>
      </c>
      <c r="GAO23">
        <v>-85561478.781200007</v>
      </c>
      <c r="GAP23">
        <v>-85561478.781200007</v>
      </c>
      <c r="GAQ23">
        <v>-85561478.781200007</v>
      </c>
      <c r="GAR23">
        <v>-85561478.781200007</v>
      </c>
      <c r="GAS23">
        <v>-85561478.781200007</v>
      </c>
      <c r="GAT23">
        <v>-85561478.781200007</v>
      </c>
      <c r="GAU23">
        <v>-85561478.781200007</v>
      </c>
      <c r="GAV23">
        <v>-85561478.781200007</v>
      </c>
      <c r="GAW23">
        <v>-85561478.781200007</v>
      </c>
      <c r="GAX23">
        <v>-85561478.781200007</v>
      </c>
      <c r="GAY23">
        <v>-85561478.781200007</v>
      </c>
      <c r="GAZ23">
        <v>-85561478.781200007</v>
      </c>
      <c r="GBA23">
        <v>-85561478.781200007</v>
      </c>
      <c r="GBB23">
        <v>-85561478.781200007</v>
      </c>
      <c r="GBC23">
        <v>-85561478.781200007</v>
      </c>
      <c r="GBD23">
        <v>-85561478.781200007</v>
      </c>
      <c r="GBE23">
        <v>-85561478.781200007</v>
      </c>
      <c r="GBF23">
        <v>-85561478.781200007</v>
      </c>
      <c r="GBG23">
        <v>-85561478.781200007</v>
      </c>
      <c r="GBH23">
        <v>-85561478.781200007</v>
      </c>
      <c r="GBI23">
        <v>-85561478.781200007</v>
      </c>
      <c r="GBJ23">
        <v>-85561478.781200007</v>
      </c>
      <c r="GBK23">
        <v>-85561478.781200007</v>
      </c>
      <c r="GBL23">
        <v>-85561478.781200007</v>
      </c>
      <c r="GBM23">
        <v>-85561478.781200007</v>
      </c>
      <c r="GBN23">
        <v>-132155433.51100001</v>
      </c>
      <c r="GBO23">
        <v>-132155433.51100001</v>
      </c>
      <c r="GBP23">
        <v>-132155433.51100001</v>
      </c>
      <c r="GBQ23">
        <v>-132155433.51100001</v>
      </c>
      <c r="GBR23">
        <v>-132155433.51100001</v>
      </c>
      <c r="GBS23">
        <v>-132155433.51100001</v>
      </c>
      <c r="GBT23">
        <v>-132155433.51100001</v>
      </c>
      <c r="GBU23">
        <v>-132155433.51100001</v>
      </c>
      <c r="GBV23">
        <v>-132155433.51100001</v>
      </c>
      <c r="GBW23">
        <v>-132155433.51100001</v>
      </c>
      <c r="GBX23">
        <v>-132155433.51100001</v>
      </c>
      <c r="GBY23">
        <v>-132155433.51100001</v>
      </c>
      <c r="GBZ23">
        <v>-132155433.51100001</v>
      </c>
      <c r="GCA23">
        <v>-132155433.51100001</v>
      </c>
      <c r="GCB23">
        <v>-132155433.51100001</v>
      </c>
      <c r="GCC23">
        <v>-132155433.51100001</v>
      </c>
      <c r="GCD23">
        <v>-132155433.51100001</v>
      </c>
      <c r="GCE23">
        <v>-132155433.51100001</v>
      </c>
      <c r="GCF23">
        <v>-132155433.51100001</v>
      </c>
      <c r="GCG23">
        <v>-132155433.51100001</v>
      </c>
      <c r="GCH23">
        <v>-132155433.51100001</v>
      </c>
      <c r="GCI23">
        <v>-132155433.51100001</v>
      </c>
      <c r="GCJ23">
        <v>-132155433.51100001</v>
      </c>
      <c r="GCK23">
        <v>-132155433.51100001</v>
      </c>
      <c r="GCL23">
        <v>-132155433.51100001</v>
      </c>
      <c r="GCM23">
        <v>-132155433.51100001</v>
      </c>
      <c r="GCN23">
        <v>-132155433.51100001</v>
      </c>
      <c r="GCO23">
        <v>-132155433.51100001</v>
      </c>
      <c r="GCP23">
        <v>-132155433.51100001</v>
      </c>
      <c r="GCQ23">
        <v>-132155433.51100001</v>
      </c>
      <c r="GCR23">
        <v>-132155433.51100001</v>
      </c>
      <c r="GCS23">
        <v>-132155433.51100001</v>
      </c>
      <c r="GCT23">
        <v>-132155433.51100001</v>
      </c>
      <c r="GCU23">
        <v>-132155433.51100001</v>
      </c>
      <c r="GCV23">
        <v>-132155433.51100001</v>
      </c>
      <c r="GCW23">
        <v>-132155433.51100001</v>
      </c>
      <c r="GCX23">
        <v>-132155433.51100001</v>
      </c>
      <c r="GCY23">
        <v>-132155433.51100001</v>
      </c>
      <c r="GCZ23">
        <v>-132155433.51100001</v>
      </c>
      <c r="GDA23">
        <v>-132155433.51100001</v>
      </c>
      <c r="GDB23">
        <v>-132155433.51100001</v>
      </c>
      <c r="GDC23">
        <v>-132155433.51100001</v>
      </c>
      <c r="GDD23">
        <v>-132155433.51100001</v>
      </c>
      <c r="GDE23">
        <v>-132155433.51100001</v>
      </c>
      <c r="GDF23">
        <v>-55700190.220700003</v>
      </c>
      <c r="GDG23">
        <v>-55700190.220700003</v>
      </c>
      <c r="GDH23">
        <v>-55700190.220700003</v>
      </c>
      <c r="GDI23">
        <v>-55700190.220700003</v>
      </c>
      <c r="GDJ23">
        <v>-55700190.220700003</v>
      </c>
      <c r="GDK23">
        <v>-55700190.220700003</v>
      </c>
      <c r="GDL23">
        <v>-55700190.220700003</v>
      </c>
      <c r="GDM23">
        <v>-55700190.220700003</v>
      </c>
      <c r="GDN23">
        <v>-55700190.220700003</v>
      </c>
      <c r="GDO23">
        <v>-55700190.220700003</v>
      </c>
      <c r="GDP23">
        <v>-55700190.220700003</v>
      </c>
      <c r="GDQ23">
        <v>-55700190.220700003</v>
      </c>
      <c r="GDR23">
        <v>-55700190.220700003</v>
      </c>
      <c r="GDS23">
        <v>-55700190.220700003</v>
      </c>
      <c r="GDT23">
        <v>-55700190.220700003</v>
      </c>
      <c r="GDU23">
        <v>-55700190.220700003</v>
      </c>
      <c r="GDV23">
        <v>-55700190.220700003</v>
      </c>
      <c r="GDW23">
        <v>-55700190.220700003</v>
      </c>
      <c r="GDX23">
        <v>-55700190.220700003</v>
      </c>
      <c r="GDY23">
        <v>-55700190.220700003</v>
      </c>
      <c r="GDZ23">
        <v>-55700190.220700003</v>
      </c>
      <c r="GEA23">
        <v>-55700190.220700003</v>
      </c>
      <c r="GEB23">
        <v>-55700190.220700003</v>
      </c>
      <c r="GEC23">
        <v>-55700190.220700003</v>
      </c>
      <c r="GED23">
        <v>-55700190.220700003</v>
      </c>
      <c r="GEE23">
        <v>-55700190.220700003</v>
      </c>
      <c r="GEF23">
        <v>-55700190.220700003</v>
      </c>
      <c r="GEG23">
        <v>-55700190.220700003</v>
      </c>
      <c r="GEH23">
        <v>-55700190.220700003</v>
      </c>
      <c r="GEI23">
        <v>-55700190.220700003</v>
      </c>
      <c r="GEJ23">
        <v>-55700190.220700003</v>
      </c>
      <c r="GEK23">
        <v>-55700190.220700003</v>
      </c>
      <c r="GEL23">
        <v>-55700190.220700003</v>
      </c>
      <c r="GEM23">
        <v>-55700190.220700003</v>
      </c>
      <c r="GEN23">
        <v>-55700190.220700003</v>
      </c>
      <c r="GEO23">
        <v>-55700190.220700003</v>
      </c>
      <c r="GEP23">
        <v>-55700190.220700003</v>
      </c>
      <c r="GEQ23">
        <v>-55700190.220700003</v>
      </c>
      <c r="GER23">
        <v>-55700190.220700003</v>
      </c>
      <c r="GES23">
        <v>-55700190.220700003</v>
      </c>
      <c r="GET23">
        <v>-55700190.220700003</v>
      </c>
      <c r="GEU23">
        <v>-55700190.220700003</v>
      </c>
      <c r="GEV23">
        <v>-55700190.220700003</v>
      </c>
      <c r="GEW23">
        <v>-55700190.220700003</v>
      </c>
      <c r="GEX23">
        <v>-85561478.781200007</v>
      </c>
      <c r="GEY23">
        <v>-85561478.781200007</v>
      </c>
      <c r="GEZ23">
        <v>-85561478.781200007</v>
      </c>
      <c r="GFA23">
        <v>-85561478.781200007</v>
      </c>
      <c r="GFB23">
        <v>-85561478.781200007</v>
      </c>
      <c r="GFC23">
        <v>-85561478.781200007</v>
      </c>
      <c r="GFD23">
        <v>-85561478.781200007</v>
      </c>
      <c r="GFE23">
        <v>-85561478.781200007</v>
      </c>
      <c r="GFF23">
        <v>-85561478.781200007</v>
      </c>
      <c r="GFG23">
        <v>-85561478.781200007</v>
      </c>
      <c r="GFH23">
        <v>-85561478.781200007</v>
      </c>
      <c r="GFI23">
        <v>-85561478.781200007</v>
      </c>
      <c r="GFJ23">
        <v>-85561478.781200007</v>
      </c>
      <c r="GFK23">
        <v>-85561478.781200007</v>
      </c>
      <c r="GFL23">
        <v>-85561478.781200007</v>
      </c>
      <c r="GFM23">
        <v>-85561478.781200007</v>
      </c>
      <c r="GFN23">
        <v>-85561478.781200007</v>
      </c>
      <c r="GFO23">
        <v>-85561478.781200007</v>
      </c>
      <c r="GFP23">
        <v>-85561478.781200007</v>
      </c>
      <c r="GFQ23">
        <v>-85561478.781200007</v>
      </c>
      <c r="GFR23">
        <v>-85561478.781200007</v>
      </c>
      <c r="GFS23">
        <v>-85561478.781200007</v>
      </c>
      <c r="GFT23">
        <v>-85561478.781200007</v>
      </c>
      <c r="GFU23">
        <v>-85561478.781200007</v>
      </c>
      <c r="GFV23">
        <v>-85561478.781200007</v>
      </c>
      <c r="GFW23">
        <v>-85561478.781200007</v>
      </c>
      <c r="GFX23">
        <v>-85561478.781200007</v>
      </c>
      <c r="GFY23">
        <v>-85561478.781200007</v>
      </c>
      <c r="GFZ23">
        <v>-85561478.781200007</v>
      </c>
      <c r="GGA23">
        <v>-85561478.781200007</v>
      </c>
      <c r="GGB23">
        <v>-85561478.781200007</v>
      </c>
      <c r="GGC23">
        <v>-85561478.781200007</v>
      </c>
      <c r="GGD23">
        <v>-85561478.781200007</v>
      </c>
      <c r="GGE23">
        <v>-85561478.781200007</v>
      </c>
      <c r="GGF23">
        <v>-85561478.781200007</v>
      </c>
      <c r="GGG23">
        <v>-85561478.781200007</v>
      </c>
      <c r="GGH23">
        <v>-85561478.781200007</v>
      </c>
      <c r="GGI23">
        <v>-85561478.781200007</v>
      </c>
      <c r="GGJ23">
        <v>-85561478.781200007</v>
      </c>
      <c r="GGK23">
        <v>-85561478.781200007</v>
      </c>
      <c r="GGL23">
        <v>-85561478.781200007</v>
      </c>
      <c r="GGM23">
        <v>-85561478.781200007</v>
      </c>
      <c r="GGN23">
        <v>-85561478.781200007</v>
      </c>
      <c r="GGO23">
        <v>-85561478.781200007</v>
      </c>
      <c r="GGP23">
        <v>-132155433.51100001</v>
      </c>
      <c r="GGQ23">
        <v>-132155433.51100001</v>
      </c>
      <c r="GGR23">
        <v>-132155433.51100001</v>
      </c>
      <c r="GGS23">
        <v>-132155433.51100001</v>
      </c>
      <c r="GGT23">
        <v>-132155433.51100001</v>
      </c>
      <c r="GGU23">
        <v>-132155433.51100001</v>
      </c>
      <c r="GGV23">
        <v>-132155433.51100001</v>
      </c>
      <c r="GGW23">
        <v>-132155433.51100001</v>
      </c>
      <c r="GGX23">
        <v>-132155433.51100001</v>
      </c>
      <c r="GGY23">
        <v>-132155433.51100001</v>
      </c>
      <c r="GGZ23">
        <v>-132155433.51100001</v>
      </c>
      <c r="GHA23">
        <v>-132155433.51100001</v>
      </c>
      <c r="GHB23">
        <v>-132155433.51100001</v>
      </c>
      <c r="GHC23">
        <v>-132155433.51100001</v>
      </c>
      <c r="GHD23">
        <v>-132155433.51100001</v>
      </c>
      <c r="GHE23">
        <v>-132155433.51100001</v>
      </c>
      <c r="GHF23">
        <v>-132155433.51100001</v>
      </c>
      <c r="GHG23">
        <v>-132155433.51100001</v>
      </c>
      <c r="GHH23">
        <v>-132155433.51100001</v>
      </c>
      <c r="GHI23">
        <v>-132155433.51100001</v>
      </c>
      <c r="GHJ23">
        <v>-132155433.51100001</v>
      </c>
      <c r="GHK23">
        <v>-132155433.51100001</v>
      </c>
      <c r="GHL23">
        <v>-132155433.51100001</v>
      </c>
      <c r="GHM23">
        <v>-132155433.51100001</v>
      </c>
      <c r="GHN23">
        <v>-132155433.51100001</v>
      </c>
      <c r="GHO23">
        <v>-132155433.51100001</v>
      </c>
      <c r="GHP23">
        <v>-132155433.51100001</v>
      </c>
      <c r="GHQ23">
        <v>-132155433.51100001</v>
      </c>
      <c r="GHR23">
        <v>-132155433.51100001</v>
      </c>
      <c r="GHS23">
        <v>-132155433.51100001</v>
      </c>
      <c r="GHT23">
        <v>-132155433.51100001</v>
      </c>
      <c r="GHU23">
        <v>-132155433.51100001</v>
      </c>
      <c r="GHV23">
        <v>-132155433.51100001</v>
      </c>
      <c r="GHW23">
        <v>-132155433.51100001</v>
      </c>
      <c r="GHX23">
        <v>-132155433.51100001</v>
      </c>
      <c r="GHY23">
        <v>-132155433.51100001</v>
      </c>
      <c r="GHZ23">
        <v>-132155433.51100001</v>
      </c>
      <c r="GIA23">
        <v>-132155433.51100001</v>
      </c>
      <c r="GIB23">
        <v>-132155433.51100001</v>
      </c>
      <c r="GIC23">
        <v>-132155433.51100001</v>
      </c>
      <c r="GID23">
        <v>-132155433.51100001</v>
      </c>
      <c r="GIE23">
        <v>-132155433.51100001</v>
      </c>
      <c r="GIF23">
        <v>-132155433.51100001</v>
      </c>
      <c r="GIG23">
        <v>-132155433.51100001</v>
      </c>
      <c r="GIH23">
        <v>-17745426.3039</v>
      </c>
      <c r="GII23">
        <v>-16020633.9035</v>
      </c>
      <c r="GIJ23">
        <v>-14476937.7053</v>
      </c>
      <c r="GIK23">
        <v>-13026220.627599999</v>
      </c>
      <c r="GIL23">
        <v>-11558044.030200001</v>
      </c>
      <c r="GIM23">
        <v>-9939331.1768100001</v>
      </c>
      <c r="GIN23">
        <v>-8022811.0150600001</v>
      </c>
      <c r="GIO23">
        <v>-5670024.15032</v>
      </c>
      <c r="GIP23">
        <v>65557.585962099998</v>
      </c>
      <c r="GIQ23">
        <v>3634415.2623999999</v>
      </c>
      <c r="GIR23">
        <v>4336100.15649</v>
      </c>
      <c r="GIS23">
        <v>-15790044.6918</v>
      </c>
      <c r="GIT23">
        <v>-13109247.891799999</v>
      </c>
      <c r="GIU23">
        <v>-10252575.813100001</v>
      </c>
      <c r="GIV23">
        <v>-7022351.9556099996</v>
      </c>
      <c r="GIW23">
        <v>-3180756.11252</v>
      </c>
      <c r="GIX23">
        <v>1538334.54776</v>
      </c>
      <c r="GIY23">
        <v>7394057.47059</v>
      </c>
      <c r="GIZ23">
        <v>33648930.417400002</v>
      </c>
      <c r="GJA23">
        <v>38826110.5009</v>
      </c>
      <c r="GJB23">
        <v>41273096.213699996</v>
      </c>
      <c r="GJC23">
        <v>42538409.972499996</v>
      </c>
      <c r="GJD23">
        <v>-13849867.662</v>
      </c>
      <c r="GJE23">
        <v>-10730650.744999999</v>
      </c>
      <c r="GJF23">
        <v>-8608200.3081100006</v>
      </c>
      <c r="GJG23">
        <v>-6616426.01609</v>
      </c>
      <c r="GJH23">
        <v>-4562501.6047900002</v>
      </c>
      <c r="GJI23">
        <v>-2709385.7378400001</v>
      </c>
      <c r="GJJ23">
        <v>-1102299.37234</v>
      </c>
      <c r="GJK23">
        <v>416247.88182000001</v>
      </c>
      <c r="GJL23">
        <v>2406721.2620899999</v>
      </c>
      <c r="GJM23">
        <v>3771741.2765299999</v>
      </c>
      <c r="GJN23">
        <v>4336100.15649</v>
      </c>
      <c r="GJO23">
        <v>-9312729.9715700001</v>
      </c>
      <c r="GJP23">
        <v>-2007207.8629999999</v>
      </c>
      <c r="GJQ23">
        <v>4421636.6216000002</v>
      </c>
      <c r="GJR23">
        <v>11752758.8837</v>
      </c>
      <c r="GJS23">
        <v>18330420.6406</v>
      </c>
      <c r="GJT23">
        <v>26001045.574099999</v>
      </c>
      <c r="GJU23">
        <v>32598853.2324</v>
      </c>
      <c r="GJV23">
        <v>37624398.306500003</v>
      </c>
      <c r="GJW23">
        <v>40179904.5682</v>
      </c>
      <c r="GJX23">
        <v>41661569.237800002</v>
      </c>
      <c r="GJY23">
        <v>42538409.972499996</v>
      </c>
      <c r="GJZ23">
        <v>-26029271.420400001</v>
      </c>
      <c r="GKA23">
        <v>-22982112.937800001</v>
      </c>
      <c r="GKB23">
        <v>-20046770.3783</v>
      </c>
      <c r="GKC23">
        <v>-17039579.2355</v>
      </c>
      <c r="GKD23">
        <v>-13734835.385199999</v>
      </c>
      <c r="GKE23">
        <v>-9869842.7779799998</v>
      </c>
      <c r="GKF23">
        <v>-5169955.2662500003</v>
      </c>
      <c r="GKG23">
        <v>595736.88832899998</v>
      </c>
      <c r="GKH23">
        <v>14139402.0996</v>
      </c>
      <c r="GKI23">
        <v>22375103.884100001</v>
      </c>
      <c r="GKJ23">
        <v>23965203.095699999</v>
      </c>
      <c r="GKK23">
        <v>-22118508.196199998</v>
      </c>
      <c r="GKL23">
        <v>-17159340.9144</v>
      </c>
      <c r="GKM23">
        <v>-11598046.593900001</v>
      </c>
      <c r="GKN23">
        <v>-5031841.8914200002</v>
      </c>
      <c r="GKO23">
        <v>3019740.45022</v>
      </c>
      <c r="GKP23">
        <v>13085488.6712</v>
      </c>
      <c r="GKQ23">
        <v>25663781.7051</v>
      </c>
      <c r="GKR23">
        <v>81555310.155499995</v>
      </c>
      <c r="GKS23">
        <v>92540917.431199998</v>
      </c>
      <c r="GKT23">
        <v>97711900.504600003</v>
      </c>
      <c r="GKU23">
        <v>100369822.728</v>
      </c>
      <c r="GKV23">
        <v>-19074672.917399999</v>
      </c>
      <c r="GKW23">
        <v>-12439880.5843</v>
      </c>
      <c r="GKX23">
        <v>-7359887.6590999998</v>
      </c>
      <c r="GKY23">
        <v>-2420648.2011699998</v>
      </c>
      <c r="GKZ23">
        <v>2685083.5449100002</v>
      </c>
      <c r="GLA23">
        <v>7263006.2336100005</v>
      </c>
      <c r="GLB23">
        <v>11194700.796700001</v>
      </c>
      <c r="GLC23">
        <v>14856211.4353</v>
      </c>
      <c r="GLD23">
        <v>19535820.1536</v>
      </c>
      <c r="GLE23">
        <v>22686450.677099999</v>
      </c>
      <c r="GLF23">
        <v>23965203.095699999</v>
      </c>
      <c r="GLG23">
        <v>-10010061.8014</v>
      </c>
      <c r="GLH23">
        <v>5031635.0139199998</v>
      </c>
      <c r="GLI23">
        <v>18761990.700399999</v>
      </c>
      <c r="GLJ23">
        <v>34542016.327500001</v>
      </c>
      <c r="GLK23">
        <v>48714031.194399998</v>
      </c>
      <c r="GLL23">
        <v>65174685.315399997</v>
      </c>
      <c r="GLM23">
        <v>79277242.162100002</v>
      </c>
      <c r="GLN23">
        <v>89973986.023300007</v>
      </c>
      <c r="GLO23">
        <v>95396677.041099995</v>
      </c>
      <c r="GLP23">
        <v>98528001.680299997</v>
      </c>
      <c r="GLQ23">
        <v>100369822.728</v>
      </c>
      <c r="GLR23">
        <v>-37724189.0616</v>
      </c>
      <c r="GLS23">
        <v>-32241630.848299999</v>
      </c>
      <c r="GLT23">
        <v>-26603693.730799999</v>
      </c>
      <c r="GLU23">
        <v>-20431905.8149</v>
      </c>
      <c r="GLV23">
        <v>-13267671.8542</v>
      </c>
      <c r="GLW23">
        <v>-4590960.1864499999</v>
      </c>
      <c r="GLX23">
        <v>6117289.0381199997</v>
      </c>
      <c r="GLY23">
        <v>19249179.654399998</v>
      </c>
      <c r="GLZ23">
        <v>49464797.165799998</v>
      </c>
      <c r="GMA23">
        <v>67593209.309100002</v>
      </c>
      <c r="GMB23">
        <v>71055124.229399994</v>
      </c>
      <c r="GMC23">
        <v>-29902662.613299999</v>
      </c>
      <c r="GMD23">
        <v>-20596086.801600002</v>
      </c>
      <c r="GME23">
        <v>-9706246.1619499996</v>
      </c>
      <c r="GMF23">
        <v>3583568.87322</v>
      </c>
      <c r="GMG23">
        <v>20241479.816599999</v>
      </c>
      <c r="GMH23">
        <v>41319702.711800002</v>
      </c>
      <c r="GMI23">
        <v>67784762.980700001</v>
      </c>
      <c r="GMJ23">
        <v>184672364.54800001</v>
      </c>
      <c r="GMK23">
        <v>207596436.123</v>
      </c>
      <c r="GML23">
        <v>218356471.35600001</v>
      </c>
      <c r="GMM23">
        <v>223864363.493</v>
      </c>
      <c r="GMN23">
        <v>-25086965.679699998</v>
      </c>
      <c r="GMO23">
        <v>-11223066.355</v>
      </c>
      <c r="GMP23">
        <v>196877.71700900001</v>
      </c>
      <c r="GMQ23">
        <v>11518220.1195</v>
      </c>
      <c r="GMR23">
        <v>23236502.0491</v>
      </c>
      <c r="GMS23">
        <v>33708671.021399997</v>
      </c>
      <c r="GMT23">
        <v>42655551.962800004</v>
      </c>
      <c r="GMU23">
        <v>50921383.967799999</v>
      </c>
      <c r="GMV23">
        <v>61335255.697700001</v>
      </c>
      <c r="GMW23">
        <v>68271264.105399996</v>
      </c>
      <c r="GMX23">
        <v>71055124.229399994</v>
      </c>
      <c r="GMY23">
        <v>-6972598.6713800002</v>
      </c>
      <c r="GMZ23">
        <v>23757065.319600001</v>
      </c>
      <c r="GNA23">
        <v>52534495.286700003</v>
      </c>
      <c r="GNB23">
        <v>85782131.086099997</v>
      </c>
      <c r="GNC23">
        <v>115661406.53200001</v>
      </c>
      <c r="GND23">
        <v>150272993.88499999</v>
      </c>
      <c r="GNE23">
        <v>179847470.40200001</v>
      </c>
      <c r="GNF23">
        <v>202215689.19499999</v>
      </c>
      <c r="GNG23">
        <v>213531554.25299999</v>
      </c>
      <c r="GNH23">
        <v>220047746.64500001</v>
      </c>
      <c r="GNI23">
        <v>223864363.493</v>
      </c>
      <c r="GNJ23">
        <v>9958061.3566500004</v>
      </c>
      <c r="GNK23">
        <v>9958061.3566500004</v>
      </c>
      <c r="GNL23">
        <v>9958061.3566500004</v>
      </c>
      <c r="GNM23">
        <v>9958061.3566500004</v>
      </c>
      <c r="GNN23">
        <v>9958061.3566500004</v>
      </c>
      <c r="GNO23">
        <v>9958061.3566500004</v>
      </c>
      <c r="GNP23">
        <v>9958061.3566500004</v>
      </c>
      <c r="GNQ23">
        <v>9958061.3566500004</v>
      </c>
      <c r="GNR23">
        <v>9958061.3566500004</v>
      </c>
      <c r="GNS23">
        <v>9958061.3566500004</v>
      </c>
      <c r="GNT23">
        <v>9958061.3566500004</v>
      </c>
      <c r="GNU23">
        <v>10228611.4309</v>
      </c>
      <c r="GNV23">
        <v>10228611.4309</v>
      </c>
      <c r="GNW23">
        <v>10228611.4309</v>
      </c>
      <c r="GNX23">
        <v>10228611.4309</v>
      </c>
      <c r="GNY23">
        <v>10228611.4309</v>
      </c>
      <c r="GNZ23">
        <v>10228611.4309</v>
      </c>
      <c r="GOA23">
        <v>10228611.4309</v>
      </c>
      <c r="GOB23">
        <v>10228611.4309</v>
      </c>
      <c r="GOC23">
        <v>10228611.4309</v>
      </c>
      <c r="GOD23">
        <v>10228611.4309</v>
      </c>
      <c r="GOE23">
        <v>10228611.4309</v>
      </c>
      <c r="GOF23">
        <v>9958061.3566500004</v>
      </c>
      <c r="GOG23">
        <v>9958061.3566500004</v>
      </c>
      <c r="GOH23">
        <v>9958061.3566500004</v>
      </c>
      <c r="GOI23">
        <v>9958061.3566500004</v>
      </c>
      <c r="GOJ23">
        <v>9958061.3566500004</v>
      </c>
      <c r="GOK23">
        <v>9958061.3566500004</v>
      </c>
      <c r="GOL23">
        <v>9958061.3566500004</v>
      </c>
      <c r="GOM23">
        <v>9958061.3566500004</v>
      </c>
      <c r="GON23">
        <v>9958061.3566500004</v>
      </c>
      <c r="GOO23">
        <v>9958061.3566500004</v>
      </c>
      <c r="GOP23">
        <v>9958061.3566500004</v>
      </c>
      <c r="GOQ23">
        <v>10228611.4309</v>
      </c>
      <c r="GOR23">
        <v>10228611.4309</v>
      </c>
      <c r="GOS23">
        <v>10228611.4309</v>
      </c>
      <c r="GOT23">
        <v>10228611.4309</v>
      </c>
      <c r="GOU23">
        <v>10228611.4309</v>
      </c>
      <c r="GOV23">
        <v>10228611.4309</v>
      </c>
      <c r="GOW23">
        <v>10228611.4309</v>
      </c>
      <c r="GOX23">
        <v>10228611.4309</v>
      </c>
      <c r="GOY23">
        <v>10228611.4309</v>
      </c>
      <c r="GOZ23">
        <v>10228611.4309</v>
      </c>
      <c r="GPA23">
        <v>10228611.4309</v>
      </c>
      <c r="GPB23">
        <v>26836511.8358</v>
      </c>
      <c r="GPC23">
        <v>26836511.8358</v>
      </c>
      <c r="GPD23">
        <v>26836511.8358</v>
      </c>
      <c r="GPE23">
        <v>26836511.8358</v>
      </c>
      <c r="GPF23">
        <v>26836511.8358</v>
      </c>
      <c r="GPG23">
        <v>26836511.8358</v>
      </c>
      <c r="GPH23">
        <v>26836511.8358</v>
      </c>
      <c r="GPI23">
        <v>26836511.8358</v>
      </c>
      <c r="GPJ23">
        <v>26836511.8358</v>
      </c>
      <c r="GPK23">
        <v>26836511.8358</v>
      </c>
      <c r="GPL23">
        <v>26836511.8358</v>
      </c>
      <c r="GPM23">
        <v>27355979.134100001</v>
      </c>
      <c r="GPN23">
        <v>27355979.134100001</v>
      </c>
      <c r="GPO23">
        <v>27355979.134100001</v>
      </c>
      <c r="GPP23">
        <v>27355979.134100001</v>
      </c>
      <c r="GPQ23">
        <v>27355979.134100001</v>
      </c>
      <c r="GPR23">
        <v>27355979.134100001</v>
      </c>
      <c r="GPS23">
        <v>27355979.134100001</v>
      </c>
      <c r="GPT23">
        <v>27355979.134100001</v>
      </c>
      <c r="GPU23">
        <v>27355979.134100001</v>
      </c>
      <c r="GPV23">
        <v>27355979.134100001</v>
      </c>
      <c r="GPW23">
        <v>27355979.134100001</v>
      </c>
      <c r="GPX23">
        <v>26836511.8358</v>
      </c>
      <c r="GPY23">
        <v>26836511.8358</v>
      </c>
      <c r="GPZ23">
        <v>26836511.8358</v>
      </c>
      <c r="GQA23">
        <v>26836511.8358</v>
      </c>
      <c r="GQB23">
        <v>26836511.8358</v>
      </c>
      <c r="GQC23">
        <v>26836511.8358</v>
      </c>
      <c r="GQD23">
        <v>26836511.8358</v>
      </c>
      <c r="GQE23">
        <v>26836511.8358</v>
      </c>
      <c r="GQF23">
        <v>26836511.8358</v>
      </c>
      <c r="GQG23">
        <v>26836511.8358</v>
      </c>
      <c r="GQH23">
        <v>26836511.8358</v>
      </c>
      <c r="GQI23">
        <v>27355979.134100001</v>
      </c>
      <c r="GQJ23">
        <v>27355979.134100001</v>
      </c>
      <c r="GQK23">
        <v>27355979.134100001</v>
      </c>
      <c r="GQL23">
        <v>27355979.134100001</v>
      </c>
      <c r="GQM23">
        <v>27355979.134100001</v>
      </c>
      <c r="GQN23">
        <v>27355979.134100001</v>
      </c>
      <c r="GQO23">
        <v>27355979.134100001</v>
      </c>
      <c r="GQP23">
        <v>27355979.134100001</v>
      </c>
      <c r="GQQ23">
        <v>27355979.134100001</v>
      </c>
      <c r="GQR23">
        <v>27355979.134100001</v>
      </c>
      <c r="GQS23">
        <v>27355979.134100001</v>
      </c>
      <c r="GQT23">
        <v>65398236.700300001</v>
      </c>
      <c r="GQU23">
        <v>65398236.700300001</v>
      </c>
      <c r="GQV23">
        <v>65398236.700300001</v>
      </c>
      <c r="GQW23">
        <v>65398236.700300001</v>
      </c>
      <c r="GQX23">
        <v>65398236.700300001</v>
      </c>
      <c r="GQY23">
        <v>65398236.700300001</v>
      </c>
      <c r="GQZ23">
        <v>65398236.700300001</v>
      </c>
      <c r="GRA23">
        <v>65398236.700300001</v>
      </c>
      <c r="GRB23">
        <v>65398236.700300001</v>
      </c>
      <c r="GRC23">
        <v>65398236.700300001</v>
      </c>
      <c r="GRD23">
        <v>65398236.700300001</v>
      </c>
      <c r="GRE23">
        <v>66415538.446599998</v>
      </c>
      <c r="GRF23">
        <v>66415538.446599998</v>
      </c>
      <c r="GRG23">
        <v>66415538.446599998</v>
      </c>
      <c r="GRH23">
        <v>66415538.446599998</v>
      </c>
      <c r="GRI23">
        <v>66415538.446599998</v>
      </c>
      <c r="GRJ23">
        <v>66415538.446599998</v>
      </c>
      <c r="GRK23">
        <v>66415538.446599998</v>
      </c>
      <c r="GRL23">
        <v>66415538.446599998</v>
      </c>
      <c r="GRM23">
        <v>66415538.446599998</v>
      </c>
      <c r="GRN23">
        <v>66415538.446599998</v>
      </c>
      <c r="GRO23">
        <v>66415538.446599998</v>
      </c>
      <c r="GRP23">
        <v>65398236.700300001</v>
      </c>
      <c r="GRQ23">
        <v>65398236.700300001</v>
      </c>
      <c r="GRR23">
        <v>65398236.700300001</v>
      </c>
      <c r="GRS23">
        <v>65398236.700300001</v>
      </c>
      <c r="GRT23">
        <v>65398236.700300001</v>
      </c>
      <c r="GRU23">
        <v>65398236.700300001</v>
      </c>
      <c r="GRV23">
        <v>65398236.700300001</v>
      </c>
      <c r="GRW23">
        <v>65398236.700300001</v>
      </c>
      <c r="GRX23">
        <v>65398236.700300001</v>
      </c>
      <c r="GRY23">
        <v>65398236.700300001</v>
      </c>
      <c r="GRZ23">
        <v>65398236.700300001</v>
      </c>
      <c r="GSA23">
        <v>66415538.446599998</v>
      </c>
      <c r="GSB23">
        <v>66415538.446599998</v>
      </c>
      <c r="GSC23">
        <v>66415538.446599998</v>
      </c>
      <c r="GSD23">
        <v>66415538.446599998</v>
      </c>
      <c r="GSE23">
        <v>66415538.446599998</v>
      </c>
      <c r="GSF23">
        <v>66415538.446599998</v>
      </c>
      <c r="GSG23">
        <v>66415538.446599998</v>
      </c>
      <c r="GSH23">
        <v>66415538.446599998</v>
      </c>
      <c r="GSI23">
        <v>66415538.446599998</v>
      </c>
      <c r="GSJ23">
        <v>66415538.446599998</v>
      </c>
      <c r="GSK23">
        <v>66415538.446599998</v>
      </c>
      <c r="GSL23">
        <v>-4867.8949941700002</v>
      </c>
      <c r="GSM23">
        <v>-4867.8949941700002</v>
      </c>
      <c r="GSN23">
        <v>-4867.8949941700002</v>
      </c>
      <c r="GSO23">
        <v>-4867.8949941700002</v>
      </c>
      <c r="GSP23">
        <v>-4867.8949941700002</v>
      </c>
      <c r="GSQ23">
        <v>-4867.8949941700002</v>
      </c>
      <c r="GSR23">
        <v>-4867.8949941700002</v>
      </c>
      <c r="GSS23">
        <v>-4867.8949941700002</v>
      </c>
      <c r="GST23">
        <v>-4867.8949941700002</v>
      </c>
      <c r="GSU23">
        <v>-4867.8949941700002</v>
      </c>
      <c r="GSV23">
        <v>-4867.8949941700002</v>
      </c>
      <c r="GSW23">
        <v>-4867.8949941700002</v>
      </c>
      <c r="GSX23">
        <v>-4867.8949941700002</v>
      </c>
      <c r="GSY23">
        <v>-4867.8949941700002</v>
      </c>
      <c r="GSZ23">
        <v>-4867.8949941700002</v>
      </c>
      <c r="GTA23">
        <v>-4867.8949941700002</v>
      </c>
      <c r="GTB23">
        <v>-4867.8949941700002</v>
      </c>
      <c r="GTC23">
        <v>-4867.8949941700002</v>
      </c>
      <c r="GTD23">
        <v>-4867.8949941700002</v>
      </c>
      <c r="GTE23">
        <v>-4867.8949941700002</v>
      </c>
      <c r="GTF23">
        <v>-4867.8949941700002</v>
      </c>
      <c r="GTG23">
        <v>-4867.8949941700002</v>
      </c>
      <c r="GTH23">
        <v>-4867.8949941700002</v>
      </c>
      <c r="GTI23">
        <v>-4867.8949941700002</v>
      </c>
      <c r="GTJ23">
        <v>-4867.8949941700002</v>
      </c>
      <c r="GTK23">
        <v>-4867.8949941700002</v>
      </c>
      <c r="GTL23">
        <v>-4867.8949941700002</v>
      </c>
      <c r="GTM23">
        <v>-4867.8949941700002</v>
      </c>
      <c r="GTN23">
        <v>-4867.8949941700002</v>
      </c>
      <c r="GTO23">
        <v>-4867.8949941700002</v>
      </c>
      <c r="GTP23">
        <v>-4867.8949941700002</v>
      </c>
      <c r="GTQ23">
        <v>-4867.8949941700002</v>
      </c>
      <c r="GTR23">
        <v>-4867.8949941700002</v>
      </c>
      <c r="GTS23">
        <v>-4867.8949941700002</v>
      </c>
      <c r="GTT23">
        <v>-4867.8949941700002</v>
      </c>
      <c r="GTU23">
        <v>-4867.8949941700002</v>
      </c>
      <c r="GTV23">
        <v>-4867.8949941700002</v>
      </c>
      <c r="GTW23">
        <v>-4867.8949941700002</v>
      </c>
      <c r="GTX23">
        <v>-4867.8949941700002</v>
      </c>
      <c r="GTY23">
        <v>-4867.8949941700002</v>
      </c>
      <c r="GTZ23">
        <v>-4867.8949941700002</v>
      </c>
      <c r="GUA23">
        <v>-4867.8949941700002</v>
      </c>
      <c r="GUB23">
        <v>-4867.8949941700002</v>
      </c>
      <c r="GUC23">
        <v>-4867.8949941700002</v>
      </c>
      <c r="GUD23">
        <v>-8066.9034522299999</v>
      </c>
      <c r="GUE23">
        <v>-8066.9034522299999</v>
      </c>
      <c r="GUF23">
        <v>-8066.9034522299999</v>
      </c>
      <c r="GUG23">
        <v>-8066.9034522299999</v>
      </c>
      <c r="GUH23">
        <v>-8066.9034522299999</v>
      </c>
      <c r="GUI23">
        <v>-8066.9034522299999</v>
      </c>
      <c r="GUJ23">
        <v>-8066.9034522299999</v>
      </c>
      <c r="GUK23">
        <v>-8066.9034522299999</v>
      </c>
      <c r="GUL23">
        <v>-8066.9034522299999</v>
      </c>
      <c r="GUM23">
        <v>-8066.9034522299999</v>
      </c>
      <c r="GUN23">
        <v>-8066.9034522299999</v>
      </c>
      <c r="GUO23">
        <v>-8066.9034522299999</v>
      </c>
      <c r="GUP23">
        <v>-8066.9034522299999</v>
      </c>
      <c r="GUQ23">
        <v>-8066.9034522299999</v>
      </c>
      <c r="GUR23">
        <v>-8066.9034522299999</v>
      </c>
      <c r="GUS23">
        <v>-8066.9034522299999</v>
      </c>
      <c r="GUT23">
        <v>-8066.9034522299999</v>
      </c>
      <c r="GUU23">
        <v>-8066.9034522299999</v>
      </c>
      <c r="GUV23">
        <v>-8066.9034522299999</v>
      </c>
      <c r="GUW23">
        <v>-8066.9034522299999</v>
      </c>
      <c r="GUX23">
        <v>-8066.9034522299999</v>
      </c>
      <c r="GUY23">
        <v>-8066.9034522299999</v>
      </c>
      <c r="GUZ23">
        <v>-8066.9034522299999</v>
      </c>
      <c r="GVA23">
        <v>-8066.9034522299999</v>
      </c>
      <c r="GVB23">
        <v>-8066.9034522299999</v>
      </c>
      <c r="GVC23">
        <v>-8066.9034522299999</v>
      </c>
      <c r="GVD23">
        <v>-8066.9034522299999</v>
      </c>
      <c r="GVE23">
        <v>-8066.9034522299999</v>
      </c>
      <c r="GVF23">
        <v>-8066.9034522299999</v>
      </c>
      <c r="GVG23">
        <v>-8066.9034522299999</v>
      </c>
      <c r="GVH23">
        <v>-8066.9034522299999</v>
      </c>
      <c r="GVI23">
        <v>-8066.9034522299999</v>
      </c>
      <c r="GVJ23">
        <v>-8066.9034522299999</v>
      </c>
      <c r="GVK23">
        <v>-8066.9034522299999</v>
      </c>
      <c r="GVL23">
        <v>-8066.9034522299999</v>
      </c>
      <c r="GVM23">
        <v>-8066.9034522299999</v>
      </c>
      <c r="GVN23">
        <v>-8066.9034522299999</v>
      </c>
      <c r="GVO23">
        <v>-8066.9034522299999</v>
      </c>
      <c r="GVP23">
        <v>-8066.9034522299999</v>
      </c>
      <c r="GVQ23">
        <v>-8066.9034522299999</v>
      </c>
      <c r="GVR23">
        <v>-8066.9034522299999</v>
      </c>
      <c r="GVS23">
        <v>-8066.9034522299999</v>
      </c>
      <c r="GVT23">
        <v>-8066.9034522299999</v>
      </c>
      <c r="GVU23">
        <v>-8066.9034522299999</v>
      </c>
      <c r="GVV23">
        <v>-14464.9203683</v>
      </c>
      <c r="GVW23">
        <v>-14464.9203683</v>
      </c>
      <c r="GVX23">
        <v>-14464.9203683</v>
      </c>
      <c r="GVY23">
        <v>-14464.9203683</v>
      </c>
      <c r="GVZ23">
        <v>-14464.9203683</v>
      </c>
      <c r="GWA23">
        <v>-14464.9203683</v>
      </c>
      <c r="GWB23">
        <v>-14464.9203683</v>
      </c>
      <c r="GWC23">
        <v>-14464.9203683</v>
      </c>
      <c r="GWD23">
        <v>-14464.9203683</v>
      </c>
      <c r="GWE23">
        <v>-14464.9203683</v>
      </c>
      <c r="GWF23">
        <v>-14464.9203683</v>
      </c>
      <c r="GWG23">
        <v>-14464.9203683</v>
      </c>
      <c r="GWH23">
        <v>-14464.9203683</v>
      </c>
      <c r="GWI23">
        <v>-14464.9203683</v>
      </c>
      <c r="GWJ23">
        <v>-14464.9203683</v>
      </c>
      <c r="GWK23">
        <v>-14464.9203683</v>
      </c>
      <c r="GWL23">
        <v>-14464.9203683</v>
      </c>
      <c r="GWM23">
        <v>-14464.9203683</v>
      </c>
      <c r="GWN23">
        <v>-14464.9203683</v>
      </c>
      <c r="GWO23">
        <v>-14464.9203683</v>
      </c>
      <c r="GWP23">
        <v>-14464.9203683</v>
      </c>
      <c r="GWQ23">
        <v>-14464.9203683</v>
      </c>
      <c r="GWR23">
        <v>-14464.9203683</v>
      </c>
      <c r="GWS23">
        <v>-14464.9203683</v>
      </c>
      <c r="GWT23">
        <v>-14464.9203683</v>
      </c>
      <c r="GWU23">
        <v>-14464.9203683</v>
      </c>
      <c r="GWV23">
        <v>-14464.9203683</v>
      </c>
      <c r="GWW23">
        <v>-14464.9203683</v>
      </c>
      <c r="GWX23">
        <v>-14464.9203683</v>
      </c>
      <c r="GWY23">
        <v>-14464.9203683</v>
      </c>
      <c r="GWZ23">
        <v>-14464.9203683</v>
      </c>
      <c r="GXA23">
        <v>-14464.9203683</v>
      </c>
      <c r="GXB23">
        <v>-14464.9203683</v>
      </c>
      <c r="GXC23">
        <v>-14464.9203683</v>
      </c>
      <c r="GXD23">
        <v>-14464.9203683</v>
      </c>
      <c r="GXE23">
        <v>-14464.9203683</v>
      </c>
      <c r="GXF23">
        <v>-14464.9203683</v>
      </c>
      <c r="GXG23">
        <v>-14464.9203683</v>
      </c>
      <c r="GXH23">
        <v>-14464.9203683</v>
      </c>
      <c r="GXI23">
        <v>-14464.9203683</v>
      </c>
      <c r="GXJ23">
        <v>-14464.9203683</v>
      </c>
      <c r="GXK23">
        <v>-14464.9203683</v>
      </c>
      <c r="GXL23">
        <v>-14464.9203683</v>
      </c>
      <c r="GXM23">
        <v>-14464.9203683</v>
      </c>
      <c r="GXN23">
        <v>-11495.1728023</v>
      </c>
      <c r="GXO23">
        <v>-11495.1728023</v>
      </c>
      <c r="GXP23">
        <v>-11495.1728023</v>
      </c>
      <c r="GXQ23">
        <v>-11495.1728023</v>
      </c>
      <c r="GXR23">
        <v>-11495.1728023</v>
      </c>
      <c r="GXS23">
        <v>-11495.1728023</v>
      </c>
      <c r="GXT23">
        <v>-11495.1728023</v>
      </c>
      <c r="GXU23">
        <v>-11495.1728023</v>
      </c>
      <c r="GXV23">
        <v>-11495.1728023</v>
      </c>
      <c r="GXW23">
        <v>-11495.1728023</v>
      </c>
      <c r="GXX23">
        <v>-11495.1728023</v>
      </c>
      <c r="GXY23">
        <v>-11495.1728023</v>
      </c>
      <c r="GXZ23">
        <v>-11495.1728023</v>
      </c>
      <c r="GYA23">
        <v>-11495.1728023</v>
      </c>
      <c r="GYB23">
        <v>-11495.1728023</v>
      </c>
      <c r="GYC23">
        <v>-11495.1728023</v>
      </c>
      <c r="GYD23">
        <v>-11495.1728023</v>
      </c>
      <c r="GYE23">
        <v>-11495.1728023</v>
      </c>
      <c r="GYF23">
        <v>-11495.1728023</v>
      </c>
      <c r="GYG23">
        <v>-11495.1728023</v>
      </c>
      <c r="GYH23">
        <v>-11495.1728023</v>
      </c>
      <c r="GYI23">
        <v>-11495.1728023</v>
      </c>
      <c r="GYJ23">
        <v>-11495.1728023</v>
      </c>
      <c r="GYK23">
        <v>-11495.1728023</v>
      </c>
      <c r="GYL23">
        <v>-11495.1728023</v>
      </c>
      <c r="GYM23">
        <v>-11495.1728023</v>
      </c>
      <c r="GYN23">
        <v>-11495.1728023</v>
      </c>
      <c r="GYO23">
        <v>-11495.1728023</v>
      </c>
      <c r="GYP23">
        <v>-11495.1728023</v>
      </c>
      <c r="GYQ23">
        <v>-11495.1728023</v>
      </c>
      <c r="GYR23">
        <v>-11495.1728023</v>
      </c>
      <c r="GYS23">
        <v>-11495.1728023</v>
      </c>
      <c r="GYT23">
        <v>-11495.1728023</v>
      </c>
      <c r="GYU23">
        <v>-11495.1728023</v>
      </c>
      <c r="GYV23">
        <v>-11495.1728023</v>
      </c>
      <c r="GYW23">
        <v>-11495.1728023</v>
      </c>
      <c r="GYX23">
        <v>-11495.1728023</v>
      </c>
      <c r="GYY23">
        <v>-11495.1728023</v>
      </c>
      <c r="GYZ23">
        <v>-11495.1728023</v>
      </c>
      <c r="GZA23">
        <v>-11495.1728023</v>
      </c>
      <c r="GZB23">
        <v>-11495.1728023</v>
      </c>
      <c r="GZC23">
        <v>-11495.1728023</v>
      </c>
      <c r="GZD23">
        <v>-11495.1728023</v>
      </c>
      <c r="GZE23">
        <v>-11495.1728023</v>
      </c>
      <c r="GZF23">
        <v>-19049.393890799998</v>
      </c>
      <c r="GZG23">
        <v>-19049.393890799998</v>
      </c>
      <c r="GZH23">
        <v>-19049.393890799998</v>
      </c>
      <c r="GZI23">
        <v>-19049.393890799998</v>
      </c>
      <c r="GZJ23">
        <v>-19049.393890799998</v>
      </c>
      <c r="GZK23">
        <v>-19049.393890799998</v>
      </c>
      <c r="GZL23">
        <v>-19049.393890799998</v>
      </c>
      <c r="GZM23">
        <v>-19049.393890799998</v>
      </c>
      <c r="GZN23">
        <v>-19049.393890799998</v>
      </c>
      <c r="GZO23">
        <v>-19049.393890799998</v>
      </c>
      <c r="GZP23">
        <v>-19049.393890799998</v>
      </c>
      <c r="GZQ23">
        <v>-19049.393890799998</v>
      </c>
      <c r="GZR23">
        <v>-19049.393890799998</v>
      </c>
      <c r="GZS23">
        <v>-19049.393890799998</v>
      </c>
      <c r="GZT23">
        <v>-19049.393890799998</v>
      </c>
      <c r="GZU23">
        <v>-19049.393890799998</v>
      </c>
      <c r="GZV23">
        <v>-19049.393890799998</v>
      </c>
      <c r="GZW23">
        <v>-19049.393890799998</v>
      </c>
      <c r="GZX23">
        <v>-19049.393890799998</v>
      </c>
      <c r="GZY23">
        <v>-19049.393890799998</v>
      </c>
      <c r="GZZ23">
        <v>-19049.393890799998</v>
      </c>
      <c r="HAA23">
        <v>-19049.393890799998</v>
      </c>
      <c r="HAB23">
        <v>-19049.393890799998</v>
      </c>
      <c r="HAC23">
        <v>-19049.393890799998</v>
      </c>
      <c r="HAD23">
        <v>-19049.393890799998</v>
      </c>
      <c r="HAE23">
        <v>-19049.393890799998</v>
      </c>
      <c r="HAF23">
        <v>-19049.393890799998</v>
      </c>
      <c r="HAG23">
        <v>-19049.393890799998</v>
      </c>
      <c r="HAH23">
        <v>-19049.393890799998</v>
      </c>
      <c r="HAI23">
        <v>-19049.393890799998</v>
      </c>
      <c r="HAJ23">
        <v>-19049.393890799998</v>
      </c>
      <c r="HAK23">
        <v>-19049.393890799998</v>
      </c>
      <c r="HAL23">
        <v>-19049.393890799998</v>
      </c>
      <c r="HAM23">
        <v>-19049.393890799998</v>
      </c>
      <c r="HAN23">
        <v>-19049.393890799998</v>
      </c>
      <c r="HAO23">
        <v>-19049.393890799998</v>
      </c>
      <c r="HAP23">
        <v>-19049.393890799998</v>
      </c>
      <c r="HAQ23">
        <v>-19049.393890799998</v>
      </c>
      <c r="HAR23">
        <v>-19049.393890799998</v>
      </c>
      <c r="HAS23">
        <v>-19049.393890799998</v>
      </c>
      <c r="HAT23">
        <v>-19049.393890799998</v>
      </c>
      <c r="HAU23">
        <v>-19049.393890799998</v>
      </c>
      <c r="HAV23">
        <v>-19049.393890799998</v>
      </c>
      <c r="HAW23">
        <v>-19049.393890799998</v>
      </c>
      <c r="HAX23">
        <v>-34157.836067800003</v>
      </c>
      <c r="HAY23">
        <v>-34157.836067800003</v>
      </c>
      <c r="HAZ23">
        <v>-34157.836067800003</v>
      </c>
      <c r="HBA23">
        <v>-34157.836067800003</v>
      </c>
      <c r="HBB23">
        <v>-34157.836067800003</v>
      </c>
      <c r="HBC23">
        <v>-34157.836067800003</v>
      </c>
      <c r="HBD23">
        <v>-34157.836067800003</v>
      </c>
      <c r="HBE23">
        <v>-34157.836067800003</v>
      </c>
      <c r="HBF23">
        <v>-34157.836067800003</v>
      </c>
      <c r="HBG23">
        <v>-34157.836067800003</v>
      </c>
      <c r="HBH23">
        <v>-34157.836067800003</v>
      </c>
      <c r="HBI23">
        <v>-34157.836067800003</v>
      </c>
      <c r="HBJ23">
        <v>-34157.836067800003</v>
      </c>
      <c r="HBK23">
        <v>-34157.836067800003</v>
      </c>
      <c r="HBL23">
        <v>-34157.836067800003</v>
      </c>
      <c r="HBM23">
        <v>-34157.836067800003</v>
      </c>
      <c r="HBN23">
        <v>-34157.836067800003</v>
      </c>
      <c r="HBO23">
        <v>-34157.836067800003</v>
      </c>
      <c r="HBP23">
        <v>-34157.836067800003</v>
      </c>
      <c r="HBQ23">
        <v>-34157.836067800003</v>
      </c>
      <c r="HBR23">
        <v>-34157.836067800003</v>
      </c>
      <c r="HBS23">
        <v>-34157.836067800003</v>
      </c>
      <c r="HBT23">
        <v>-34157.836067800003</v>
      </c>
      <c r="HBU23">
        <v>-34157.836067800003</v>
      </c>
      <c r="HBV23">
        <v>-34157.836067800003</v>
      </c>
      <c r="HBW23">
        <v>-34157.836067800003</v>
      </c>
      <c r="HBX23">
        <v>-34157.836067800003</v>
      </c>
      <c r="HBY23">
        <v>-34157.836067800003</v>
      </c>
      <c r="HBZ23">
        <v>-34157.836067800003</v>
      </c>
      <c r="HCA23">
        <v>-34157.836067800003</v>
      </c>
      <c r="HCB23">
        <v>-34157.836067800003</v>
      </c>
      <c r="HCC23">
        <v>-34157.836067800003</v>
      </c>
      <c r="HCD23">
        <v>-34157.836067800003</v>
      </c>
      <c r="HCE23">
        <v>-34157.836067800003</v>
      </c>
      <c r="HCF23">
        <v>-34157.836067800003</v>
      </c>
      <c r="HCG23">
        <v>-34157.836067800003</v>
      </c>
      <c r="HCH23">
        <v>-34157.836067800003</v>
      </c>
      <c r="HCI23">
        <v>-34157.836067800003</v>
      </c>
      <c r="HCJ23">
        <v>-34157.836067800003</v>
      </c>
      <c r="HCK23">
        <v>-34157.836067800003</v>
      </c>
      <c r="HCL23">
        <v>-34157.836067800003</v>
      </c>
      <c r="HCM23">
        <v>-34157.836067800003</v>
      </c>
      <c r="HCN23">
        <v>-34157.836067800003</v>
      </c>
      <c r="HCO23">
        <v>-34157.836067800003</v>
      </c>
      <c r="HCP23">
        <v>69557.029522099998</v>
      </c>
      <c r="HCQ23">
        <v>69557.029522099998</v>
      </c>
      <c r="HCR23">
        <v>69557.029522099998</v>
      </c>
      <c r="HCS23">
        <v>69557.029522099998</v>
      </c>
      <c r="HCT23">
        <v>69557.029522099998</v>
      </c>
      <c r="HCU23">
        <v>69557.029522099998</v>
      </c>
      <c r="HCV23">
        <v>69557.029522099998</v>
      </c>
      <c r="HCW23">
        <v>69557.029522099998</v>
      </c>
      <c r="HCX23">
        <v>69557.029522099998</v>
      </c>
      <c r="HCY23">
        <v>69557.029522099998</v>
      </c>
      <c r="HCZ23">
        <v>69557.029522099998</v>
      </c>
      <c r="HDA23">
        <v>69302.359245200001</v>
      </c>
      <c r="HDB23">
        <v>69302.359245200001</v>
      </c>
      <c r="HDC23">
        <v>69302.359245200001</v>
      </c>
      <c r="HDD23">
        <v>69302.359245200001</v>
      </c>
      <c r="HDE23">
        <v>69302.359245200001</v>
      </c>
      <c r="HDF23">
        <v>69302.359245200001</v>
      </c>
      <c r="HDG23">
        <v>69302.359245200001</v>
      </c>
      <c r="HDH23">
        <v>69302.359245200001</v>
      </c>
      <c r="HDI23">
        <v>69302.359245200001</v>
      </c>
      <c r="HDJ23">
        <v>69302.359245200001</v>
      </c>
      <c r="HDK23">
        <v>69302.359245200001</v>
      </c>
      <c r="HDL23">
        <v>69557.029522099998</v>
      </c>
      <c r="HDM23">
        <v>69557.029522099998</v>
      </c>
      <c r="HDN23">
        <v>69557.029522099998</v>
      </c>
      <c r="HDO23">
        <v>69557.029522099998</v>
      </c>
      <c r="HDP23">
        <v>69557.029522099998</v>
      </c>
      <c r="HDQ23">
        <v>69557.029522099998</v>
      </c>
      <c r="HDR23">
        <v>69557.029522099998</v>
      </c>
      <c r="HDS23">
        <v>69557.029522099998</v>
      </c>
      <c r="HDT23">
        <v>69557.029522099998</v>
      </c>
      <c r="HDU23">
        <v>69557.029522099998</v>
      </c>
      <c r="HDV23">
        <v>69557.029522099998</v>
      </c>
      <c r="HDW23">
        <v>69302.359245200001</v>
      </c>
      <c r="HDX23">
        <v>69302.359245200001</v>
      </c>
      <c r="HDY23">
        <v>69302.359245200001</v>
      </c>
      <c r="HDZ23">
        <v>69302.359245200001</v>
      </c>
      <c r="HEA23">
        <v>69302.359245200001</v>
      </c>
      <c r="HEB23">
        <v>69302.359245200001</v>
      </c>
      <c r="HEC23">
        <v>69302.359245200001</v>
      </c>
      <c r="HED23">
        <v>69302.359245200001</v>
      </c>
      <c r="HEE23">
        <v>69302.359245200001</v>
      </c>
      <c r="HEF23">
        <v>69302.359245200001</v>
      </c>
      <c r="HEG23">
        <v>69302.359245200001</v>
      </c>
      <c r="HEH23">
        <v>99018.5300384</v>
      </c>
      <c r="HEI23">
        <v>99018.5300384</v>
      </c>
      <c r="HEJ23">
        <v>99018.5300384</v>
      </c>
      <c r="HEK23">
        <v>99018.5300384</v>
      </c>
      <c r="HEL23">
        <v>99018.5300384</v>
      </c>
      <c r="HEM23">
        <v>99018.5300384</v>
      </c>
      <c r="HEN23">
        <v>99018.5300384</v>
      </c>
      <c r="HEO23">
        <v>99018.5300384</v>
      </c>
      <c r="HEP23">
        <v>99018.5300384</v>
      </c>
      <c r="HEQ23">
        <v>99018.5300384</v>
      </c>
      <c r="HER23">
        <v>99018.5300384</v>
      </c>
      <c r="HES23">
        <v>98571.9086752</v>
      </c>
      <c r="HET23">
        <v>98571.9086752</v>
      </c>
      <c r="HEU23">
        <v>98571.9086752</v>
      </c>
      <c r="HEV23">
        <v>98571.9086752</v>
      </c>
      <c r="HEW23">
        <v>98571.9086752</v>
      </c>
      <c r="HEX23">
        <v>98571.9086752</v>
      </c>
      <c r="HEY23">
        <v>98571.9086752</v>
      </c>
      <c r="HEZ23">
        <v>98571.9086752</v>
      </c>
      <c r="HFA23">
        <v>98571.9086752</v>
      </c>
      <c r="HFB23">
        <v>98571.9086752</v>
      </c>
      <c r="HFC23">
        <v>98571.9086752</v>
      </c>
      <c r="HFD23">
        <v>99018.5300384</v>
      </c>
      <c r="HFE23">
        <v>99018.5300384</v>
      </c>
      <c r="HFF23">
        <v>99018.5300384</v>
      </c>
      <c r="HFG23">
        <v>99018.5300384</v>
      </c>
      <c r="HFH23">
        <v>99018.5300384</v>
      </c>
      <c r="HFI23">
        <v>99018.5300384</v>
      </c>
      <c r="HFJ23">
        <v>99018.5300384</v>
      </c>
      <c r="HFK23">
        <v>99018.5300384</v>
      </c>
      <c r="HFL23">
        <v>99018.5300384</v>
      </c>
      <c r="HFM23">
        <v>99018.5300384</v>
      </c>
      <c r="HFN23">
        <v>99018.5300384</v>
      </c>
      <c r="HFO23">
        <v>98571.9086752</v>
      </c>
      <c r="HFP23">
        <v>98571.9086752</v>
      </c>
      <c r="HFQ23">
        <v>98571.9086752</v>
      </c>
      <c r="HFR23">
        <v>98571.9086752</v>
      </c>
      <c r="HFS23">
        <v>98571.9086752</v>
      </c>
      <c r="HFT23">
        <v>98571.9086752</v>
      </c>
      <c r="HFU23">
        <v>98571.9086752</v>
      </c>
      <c r="HFV23">
        <v>98571.9086752</v>
      </c>
      <c r="HFW23">
        <v>98571.9086752</v>
      </c>
      <c r="HFX23">
        <v>98571.9086752</v>
      </c>
      <c r="HFY23">
        <v>98571.9086752</v>
      </c>
      <c r="HFZ23">
        <v>133568.317392</v>
      </c>
      <c r="HGA23">
        <v>133568.317392</v>
      </c>
      <c r="HGB23">
        <v>133568.317392</v>
      </c>
      <c r="HGC23">
        <v>133568.317392</v>
      </c>
      <c r="HGD23">
        <v>133568.317392</v>
      </c>
      <c r="HGE23">
        <v>133568.317392</v>
      </c>
      <c r="HGF23">
        <v>133568.317392</v>
      </c>
      <c r="HGG23">
        <v>133568.317392</v>
      </c>
      <c r="HGH23">
        <v>133568.317392</v>
      </c>
      <c r="HGI23">
        <v>133568.317392</v>
      </c>
      <c r="HGJ23">
        <v>133568.317392</v>
      </c>
      <c r="HGK23">
        <v>132737.793856</v>
      </c>
      <c r="HGL23">
        <v>132737.793856</v>
      </c>
      <c r="HGM23">
        <v>132737.793856</v>
      </c>
      <c r="HGN23">
        <v>132737.793856</v>
      </c>
      <c r="HGO23">
        <v>132737.793856</v>
      </c>
      <c r="HGP23">
        <v>132737.793856</v>
      </c>
      <c r="HGQ23">
        <v>132737.793856</v>
      </c>
      <c r="HGR23">
        <v>132737.793856</v>
      </c>
      <c r="HGS23">
        <v>132737.793856</v>
      </c>
      <c r="HGT23">
        <v>132737.793856</v>
      </c>
      <c r="HGU23">
        <v>132737.793856</v>
      </c>
      <c r="HGV23">
        <v>133568.317392</v>
      </c>
      <c r="HGW23">
        <v>133568.317392</v>
      </c>
      <c r="HGX23">
        <v>133568.317392</v>
      </c>
      <c r="HGY23">
        <v>133568.317392</v>
      </c>
      <c r="HGZ23">
        <v>133568.317392</v>
      </c>
      <c r="HHA23">
        <v>133568.317392</v>
      </c>
      <c r="HHB23">
        <v>133568.317392</v>
      </c>
      <c r="HHC23">
        <v>133568.317392</v>
      </c>
      <c r="HHD23">
        <v>133568.317392</v>
      </c>
      <c r="HHE23">
        <v>133568.317392</v>
      </c>
      <c r="HHF23">
        <v>133568.317392</v>
      </c>
      <c r="HHG23">
        <v>132737.793856</v>
      </c>
      <c r="HHH23">
        <v>132737.793856</v>
      </c>
      <c r="HHI23">
        <v>132737.793856</v>
      </c>
      <c r="HHJ23">
        <v>132737.793856</v>
      </c>
      <c r="HHK23">
        <v>132737.793856</v>
      </c>
      <c r="HHL23">
        <v>132737.793856</v>
      </c>
      <c r="HHM23">
        <v>132737.793856</v>
      </c>
      <c r="HHN23">
        <v>132737.793856</v>
      </c>
      <c r="HHO23">
        <v>132737.793856</v>
      </c>
      <c r="HHP23">
        <v>132737.793856</v>
      </c>
      <c r="HHQ23">
        <v>132737.793856</v>
      </c>
      <c r="HHR23">
        <v>-298001.46372100001</v>
      </c>
      <c r="HHS23">
        <v>-298001.46372100001</v>
      </c>
      <c r="HHT23">
        <v>-298001.46372100001</v>
      </c>
      <c r="HHU23">
        <v>-298001.46372100001</v>
      </c>
      <c r="HHV23">
        <v>-298001.46372100001</v>
      </c>
      <c r="HHW23">
        <v>-298001.46372100001</v>
      </c>
      <c r="HHX23">
        <v>-298001.46372100001</v>
      </c>
      <c r="HHY23">
        <v>-298001.46372100001</v>
      </c>
      <c r="HHZ23">
        <v>-298001.46372100001</v>
      </c>
      <c r="HIA23">
        <v>-298001.46372100001</v>
      </c>
      <c r="HIB23">
        <v>-298001.46372100001</v>
      </c>
      <c r="HIC23">
        <v>-287639.59070100001</v>
      </c>
      <c r="HID23">
        <v>-287639.59070100001</v>
      </c>
      <c r="HIE23">
        <v>-287639.59070100001</v>
      </c>
      <c r="HIF23">
        <v>-287639.59070100001</v>
      </c>
      <c r="HIG23">
        <v>-287639.59070100001</v>
      </c>
      <c r="HIH23">
        <v>-287639.59070100001</v>
      </c>
      <c r="HII23">
        <v>-287639.59070100001</v>
      </c>
      <c r="HIJ23">
        <v>-287639.59070100001</v>
      </c>
      <c r="HIK23">
        <v>-287639.59070100001</v>
      </c>
      <c r="HIL23">
        <v>-287639.59070100001</v>
      </c>
      <c r="HIM23">
        <v>-287639.59070100001</v>
      </c>
      <c r="HIN23">
        <v>-298001.46372100001</v>
      </c>
      <c r="HIO23">
        <v>-298001.46372100001</v>
      </c>
      <c r="HIP23">
        <v>-298001.46372100001</v>
      </c>
      <c r="HIQ23">
        <v>-298001.46372100001</v>
      </c>
      <c r="HIR23">
        <v>-298001.46372100001</v>
      </c>
      <c r="HIS23">
        <v>-298001.46372100001</v>
      </c>
      <c r="HIT23">
        <v>-298001.46372100001</v>
      </c>
      <c r="HIU23">
        <v>-298001.46372100001</v>
      </c>
      <c r="HIV23">
        <v>-298001.46372100001</v>
      </c>
      <c r="HIW23">
        <v>-298001.46372100001</v>
      </c>
      <c r="HIX23">
        <v>-298001.46372100001</v>
      </c>
      <c r="HIY23">
        <v>-287639.59070100001</v>
      </c>
      <c r="HIZ23">
        <v>-287639.59070100001</v>
      </c>
      <c r="HJA23">
        <v>-287639.59070100001</v>
      </c>
      <c r="HJB23">
        <v>-287639.59070100001</v>
      </c>
      <c r="HJC23">
        <v>-287639.59070100001</v>
      </c>
      <c r="HJD23">
        <v>-287639.59070100001</v>
      </c>
      <c r="HJE23">
        <v>-287639.59070100001</v>
      </c>
      <c r="HJF23">
        <v>-287639.59070100001</v>
      </c>
      <c r="HJG23">
        <v>-287639.59070100001</v>
      </c>
      <c r="HJH23">
        <v>-287639.59070100001</v>
      </c>
      <c r="HJI23">
        <v>-287639.59070100001</v>
      </c>
      <c r="HJJ23">
        <v>-444490.74041799997</v>
      </c>
      <c r="HJK23">
        <v>-444490.74041799997</v>
      </c>
      <c r="HJL23">
        <v>-444490.74041799997</v>
      </c>
      <c r="HJM23">
        <v>-444490.74041799997</v>
      </c>
      <c r="HJN23">
        <v>-444490.74041799997</v>
      </c>
      <c r="HJO23">
        <v>-444490.74041799997</v>
      </c>
      <c r="HJP23">
        <v>-444490.74041799997</v>
      </c>
      <c r="HJQ23">
        <v>-444490.74041799997</v>
      </c>
      <c r="HJR23">
        <v>-444490.74041799997</v>
      </c>
      <c r="HJS23">
        <v>-444490.74041799997</v>
      </c>
      <c r="HJT23">
        <v>-444490.74041799997</v>
      </c>
      <c r="HJU23">
        <v>-426318.87557099998</v>
      </c>
      <c r="HJV23">
        <v>-426318.87557099998</v>
      </c>
      <c r="HJW23">
        <v>-426318.87557099998</v>
      </c>
      <c r="HJX23">
        <v>-426318.87557099998</v>
      </c>
      <c r="HJY23">
        <v>-426318.87557099998</v>
      </c>
      <c r="HJZ23">
        <v>-426318.87557099998</v>
      </c>
      <c r="HKA23">
        <v>-426318.87557099998</v>
      </c>
      <c r="HKB23">
        <v>-426318.87557099998</v>
      </c>
      <c r="HKC23">
        <v>-426318.87557099998</v>
      </c>
      <c r="HKD23">
        <v>-426318.87557099998</v>
      </c>
      <c r="HKE23">
        <v>-426318.87557099998</v>
      </c>
      <c r="HKF23">
        <v>-444490.74041799997</v>
      </c>
      <c r="HKG23">
        <v>-444490.74041799997</v>
      </c>
      <c r="HKH23">
        <v>-444490.74041799997</v>
      </c>
      <c r="HKI23">
        <v>-444490.74041799997</v>
      </c>
      <c r="HKJ23">
        <v>-444490.74041799997</v>
      </c>
      <c r="HKK23">
        <v>-444490.74041799997</v>
      </c>
      <c r="HKL23">
        <v>-444490.74041799997</v>
      </c>
      <c r="HKM23">
        <v>-444490.74041799997</v>
      </c>
      <c r="HKN23">
        <v>-444490.74041799997</v>
      </c>
      <c r="HKO23">
        <v>-444490.74041799997</v>
      </c>
      <c r="HKP23">
        <v>-444490.74041799997</v>
      </c>
      <c r="HKQ23">
        <v>-426318.87557099998</v>
      </c>
      <c r="HKR23">
        <v>-426318.87557099998</v>
      </c>
      <c r="HKS23">
        <v>-426318.87557099998</v>
      </c>
      <c r="HKT23">
        <v>-426318.87557099998</v>
      </c>
      <c r="HKU23">
        <v>-426318.87557099998</v>
      </c>
      <c r="HKV23">
        <v>-426318.87557099998</v>
      </c>
      <c r="HKW23">
        <v>-426318.87557099998</v>
      </c>
      <c r="HKX23">
        <v>-426318.87557099998</v>
      </c>
      <c r="HKY23">
        <v>-426318.87557099998</v>
      </c>
      <c r="HKZ23">
        <v>-426318.87557099998</v>
      </c>
      <c r="HLA23">
        <v>-426318.87557099998</v>
      </c>
      <c r="HLB23">
        <v>-655217.86683800002</v>
      </c>
      <c r="HLC23">
        <v>-655217.86683800002</v>
      </c>
      <c r="HLD23">
        <v>-655217.86683800002</v>
      </c>
      <c r="HLE23">
        <v>-655217.86683800002</v>
      </c>
      <c r="HLF23">
        <v>-655217.86683800002</v>
      </c>
      <c r="HLG23">
        <v>-655217.86683800002</v>
      </c>
      <c r="HLH23">
        <v>-655217.86683800002</v>
      </c>
      <c r="HLI23">
        <v>-655217.86683800002</v>
      </c>
      <c r="HLJ23">
        <v>-655217.86683800002</v>
      </c>
      <c r="HLK23">
        <v>-655217.86683800002</v>
      </c>
      <c r="HLL23">
        <v>-655217.86683800002</v>
      </c>
      <c r="HLM23">
        <v>-621426.01833500003</v>
      </c>
      <c r="HLN23">
        <v>-621426.01833500003</v>
      </c>
      <c r="HLO23">
        <v>-621426.01833500003</v>
      </c>
      <c r="HLP23">
        <v>-621426.01833500003</v>
      </c>
      <c r="HLQ23">
        <v>-621426.01833500003</v>
      </c>
      <c r="HLR23">
        <v>-621426.01833500003</v>
      </c>
      <c r="HLS23">
        <v>-621426.01833500003</v>
      </c>
      <c r="HLT23">
        <v>-621426.01833500003</v>
      </c>
      <c r="HLU23">
        <v>-621426.01833500003</v>
      </c>
      <c r="HLV23">
        <v>-621426.01833500003</v>
      </c>
      <c r="HLW23">
        <v>-621426.01833500003</v>
      </c>
      <c r="HLX23">
        <v>-655217.86683800002</v>
      </c>
      <c r="HLY23">
        <v>-655217.86683800002</v>
      </c>
      <c r="HLZ23">
        <v>-655217.86683800002</v>
      </c>
      <c r="HMA23">
        <v>-655217.86683800002</v>
      </c>
      <c r="HMB23">
        <v>-655217.86683800002</v>
      </c>
      <c r="HMC23">
        <v>-655217.86683800002</v>
      </c>
      <c r="HMD23">
        <v>-655217.86683800002</v>
      </c>
      <c r="HME23">
        <v>-655217.86683800002</v>
      </c>
      <c r="HMF23">
        <v>-655217.86683800002</v>
      </c>
      <c r="HMG23">
        <v>-655217.86683800002</v>
      </c>
      <c r="HMH23">
        <v>-655217.86683800002</v>
      </c>
      <c r="HMI23">
        <v>-621426.01833500003</v>
      </c>
      <c r="HMJ23">
        <v>-621426.01833500003</v>
      </c>
      <c r="HMK23">
        <v>-621426.01833500003</v>
      </c>
      <c r="HML23">
        <v>-621426.01833500003</v>
      </c>
      <c r="HMM23">
        <v>-621426.01833500003</v>
      </c>
      <c r="HMN23">
        <v>-621426.01833500003</v>
      </c>
      <c r="HMO23">
        <v>-621426.01833500003</v>
      </c>
      <c r="HMP23">
        <v>-621426.01833500003</v>
      </c>
      <c r="HMQ23">
        <v>-621426.01833500003</v>
      </c>
      <c r="HMR23">
        <v>-621426.01833500003</v>
      </c>
      <c r="HMS23">
        <v>-621426.01833500003</v>
      </c>
      <c r="HMT23">
        <v>-2378022.03211</v>
      </c>
      <c r="HMU23">
        <v>-2378022.03211</v>
      </c>
      <c r="HMV23">
        <v>-2378022.03211</v>
      </c>
      <c r="HMW23">
        <v>-2378022.03211</v>
      </c>
      <c r="HMX23">
        <v>-2378022.03211</v>
      </c>
      <c r="HMY23">
        <v>-2378022.03211</v>
      </c>
      <c r="HMZ23">
        <v>-2378022.03211</v>
      </c>
      <c r="HNA23">
        <v>-2378022.03211</v>
      </c>
      <c r="HNB23">
        <v>-2378022.03211</v>
      </c>
      <c r="HNC23">
        <v>-2378022.03211</v>
      </c>
      <c r="HND23">
        <v>-2378022.03211</v>
      </c>
      <c r="HNE23">
        <v>-2377361.09265</v>
      </c>
      <c r="HNF23">
        <v>-2377361.09265</v>
      </c>
      <c r="HNG23">
        <v>-2377361.09265</v>
      </c>
      <c r="HNH23">
        <v>-2377361.09265</v>
      </c>
      <c r="HNI23">
        <v>-2377361.09265</v>
      </c>
      <c r="HNJ23">
        <v>-2377361.09265</v>
      </c>
      <c r="HNK23">
        <v>-2377361.09265</v>
      </c>
      <c r="HNL23">
        <v>-2377361.09265</v>
      </c>
      <c r="HNM23">
        <v>-2377361.09265</v>
      </c>
      <c r="HNN23">
        <v>-2377361.09265</v>
      </c>
      <c r="HNO23">
        <v>-2377361.09265</v>
      </c>
      <c r="HNP23">
        <v>-2378022.03211</v>
      </c>
      <c r="HNQ23">
        <v>-2378022.03211</v>
      </c>
      <c r="HNR23">
        <v>-2378022.03211</v>
      </c>
      <c r="HNS23">
        <v>-2378022.03211</v>
      </c>
      <c r="HNT23">
        <v>-2378022.03211</v>
      </c>
      <c r="HNU23">
        <v>-2378022.03211</v>
      </c>
      <c r="HNV23">
        <v>-2378022.03211</v>
      </c>
      <c r="HNW23">
        <v>-2378022.03211</v>
      </c>
      <c r="HNX23">
        <v>-2378022.03211</v>
      </c>
      <c r="HNY23">
        <v>-2378022.03211</v>
      </c>
      <c r="HNZ23">
        <v>-2378022.03211</v>
      </c>
      <c r="HOA23">
        <v>-2377361.09265</v>
      </c>
      <c r="HOB23">
        <v>-2377361.09265</v>
      </c>
      <c r="HOC23">
        <v>-2377361.09265</v>
      </c>
      <c r="HOD23">
        <v>-2377361.09265</v>
      </c>
      <c r="HOE23">
        <v>-2377361.09265</v>
      </c>
      <c r="HOF23">
        <v>-2377361.09265</v>
      </c>
      <c r="HOG23">
        <v>-2377361.09265</v>
      </c>
      <c r="HOH23">
        <v>-2377361.09265</v>
      </c>
      <c r="HOI23">
        <v>-2377361.09265</v>
      </c>
      <c r="HOJ23">
        <v>-2377361.09265</v>
      </c>
      <c r="HOK23">
        <v>-2377361.09265</v>
      </c>
      <c r="HOL23">
        <v>-2555300.2261600001</v>
      </c>
      <c r="HOM23">
        <v>-2555300.2261600001</v>
      </c>
      <c r="HON23">
        <v>-2555300.2261600001</v>
      </c>
      <c r="HOO23">
        <v>-2555300.2261600001</v>
      </c>
      <c r="HOP23">
        <v>-2555300.2261600001</v>
      </c>
      <c r="HOQ23">
        <v>-2555300.2261600001</v>
      </c>
      <c r="HOR23">
        <v>-2555300.2261600001</v>
      </c>
      <c r="HOS23">
        <v>-2555300.2261600001</v>
      </c>
      <c r="HOT23">
        <v>-2555300.2261600001</v>
      </c>
      <c r="HOU23">
        <v>-2555300.2261600001</v>
      </c>
      <c r="HOV23">
        <v>-2555300.2261600001</v>
      </c>
      <c r="HOW23">
        <v>-2554141.1207900001</v>
      </c>
      <c r="HOX23">
        <v>-2554141.1207900001</v>
      </c>
      <c r="HOY23">
        <v>-2554141.1207900001</v>
      </c>
      <c r="HOZ23">
        <v>-2554141.1207900001</v>
      </c>
      <c r="HPA23">
        <v>-2554141.1207900001</v>
      </c>
      <c r="HPB23">
        <v>-2554141.1207900001</v>
      </c>
      <c r="HPC23">
        <v>-2554141.1207900001</v>
      </c>
      <c r="HPD23">
        <v>-2554141.1207900001</v>
      </c>
      <c r="HPE23">
        <v>-2554141.1207900001</v>
      </c>
      <c r="HPF23">
        <v>-2554141.1207900001</v>
      </c>
      <c r="HPG23">
        <v>-2554141.1207900001</v>
      </c>
      <c r="HPH23">
        <v>-2555300.2261600001</v>
      </c>
      <c r="HPI23">
        <v>-2555300.2261600001</v>
      </c>
      <c r="HPJ23">
        <v>-2555300.2261600001</v>
      </c>
      <c r="HPK23">
        <v>-2555300.2261600001</v>
      </c>
      <c r="HPL23">
        <v>-2555300.2261600001</v>
      </c>
      <c r="HPM23">
        <v>-2555300.2261600001</v>
      </c>
      <c r="HPN23">
        <v>-2555300.2261600001</v>
      </c>
      <c r="HPO23">
        <v>-2555300.2261600001</v>
      </c>
      <c r="HPP23">
        <v>-2555300.2261600001</v>
      </c>
      <c r="HPQ23">
        <v>-2555300.2261600001</v>
      </c>
      <c r="HPR23">
        <v>-2555300.2261600001</v>
      </c>
      <c r="HPS23">
        <v>-2554141.1207900001</v>
      </c>
      <c r="HPT23">
        <v>-2554141.1207900001</v>
      </c>
      <c r="HPU23">
        <v>-2554141.1207900001</v>
      </c>
      <c r="HPV23">
        <v>-2554141.1207900001</v>
      </c>
      <c r="HPW23">
        <v>-2554141.1207900001</v>
      </c>
      <c r="HPX23">
        <v>-2554141.1207900001</v>
      </c>
      <c r="HPY23">
        <v>-2554141.1207900001</v>
      </c>
      <c r="HPZ23">
        <v>-2554141.1207900001</v>
      </c>
      <c r="HQA23">
        <v>-2554141.1207900001</v>
      </c>
      <c r="HQB23">
        <v>-2554141.1207900001</v>
      </c>
      <c r="HQC23">
        <v>-2554141.1207900001</v>
      </c>
      <c r="HQD23">
        <v>-2811185.6054699998</v>
      </c>
      <c r="HQE23">
        <v>-2811185.6054699998</v>
      </c>
      <c r="HQF23">
        <v>-2811185.6054699998</v>
      </c>
      <c r="HQG23">
        <v>-2811185.6054699998</v>
      </c>
      <c r="HQH23">
        <v>-2811185.6054699998</v>
      </c>
      <c r="HQI23">
        <v>-2811185.6054699998</v>
      </c>
      <c r="HQJ23">
        <v>-2811185.6054699998</v>
      </c>
      <c r="HQK23">
        <v>-2811185.6054699998</v>
      </c>
      <c r="HQL23">
        <v>-2811185.6054699998</v>
      </c>
      <c r="HQM23">
        <v>-2811185.6054699998</v>
      </c>
      <c r="HQN23">
        <v>-2811185.6054699998</v>
      </c>
      <c r="HQO23">
        <v>-2809030.1683</v>
      </c>
      <c r="HQP23">
        <v>-2809030.1683</v>
      </c>
      <c r="HQQ23">
        <v>-2809030.1683</v>
      </c>
      <c r="HQR23">
        <v>-2809030.1683</v>
      </c>
      <c r="HQS23">
        <v>-2809030.1683</v>
      </c>
      <c r="HQT23">
        <v>-2809030.1683</v>
      </c>
      <c r="HQU23">
        <v>-2809030.1683</v>
      </c>
      <c r="HQV23">
        <v>-2809030.1683</v>
      </c>
      <c r="HQW23">
        <v>-2809030.1683</v>
      </c>
      <c r="HQX23">
        <v>-2809030.1683</v>
      </c>
      <c r="HQY23">
        <v>-2809030.1683</v>
      </c>
      <c r="HQZ23">
        <v>-2811185.6054699998</v>
      </c>
      <c r="HRA23">
        <v>-2811185.6054699998</v>
      </c>
      <c r="HRB23">
        <v>-2811185.6054699998</v>
      </c>
      <c r="HRC23">
        <v>-2811185.6054699998</v>
      </c>
      <c r="HRD23">
        <v>-2811185.6054699998</v>
      </c>
      <c r="HRE23">
        <v>-2811185.6054699998</v>
      </c>
      <c r="HRF23">
        <v>-2811185.6054699998</v>
      </c>
      <c r="HRG23">
        <v>-2811185.6054699998</v>
      </c>
      <c r="HRH23">
        <v>-2811185.6054699998</v>
      </c>
      <c r="HRI23">
        <v>-2811185.6054699998</v>
      </c>
      <c r="HRJ23">
        <v>-2811185.6054699998</v>
      </c>
      <c r="HRK23">
        <v>-2809030.1683</v>
      </c>
      <c r="HRL23">
        <v>-2809030.1683</v>
      </c>
      <c r="HRM23">
        <v>-2809030.1683</v>
      </c>
      <c r="HRN23">
        <v>-2809030.1683</v>
      </c>
      <c r="HRO23">
        <v>-2809030.1683</v>
      </c>
      <c r="HRP23">
        <v>-2809030.1683</v>
      </c>
      <c r="HRQ23">
        <v>-2809030.1683</v>
      </c>
      <c r="HRR23">
        <v>-2809030.1683</v>
      </c>
      <c r="HRS23">
        <v>-2809030.1683</v>
      </c>
      <c r="HRT23">
        <v>-2809030.1683</v>
      </c>
      <c r="HRU23">
        <v>-2809030.1683</v>
      </c>
      <c r="HRV23">
        <v>-39938651.262599997</v>
      </c>
      <c r="HRW23">
        <v>-39938651.262599997</v>
      </c>
      <c r="HRX23">
        <v>-39938651.262599997</v>
      </c>
      <c r="HRY23">
        <v>-39938651.262599997</v>
      </c>
      <c r="HRZ23">
        <v>-39938651.262599997</v>
      </c>
      <c r="HSA23">
        <v>-39938651.262599997</v>
      </c>
      <c r="HSB23">
        <v>-39938651.262599997</v>
      </c>
      <c r="HSC23">
        <v>-39938651.262599997</v>
      </c>
      <c r="HSD23">
        <v>-39938651.262599997</v>
      </c>
      <c r="HSE23">
        <v>-39938651.262599997</v>
      </c>
      <c r="HSF23">
        <v>-39938651.262599997</v>
      </c>
      <c r="HSG23">
        <v>-39938651.262599997</v>
      </c>
      <c r="HSH23">
        <v>-39938651.262599997</v>
      </c>
      <c r="HSI23">
        <v>-39938651.262599997</v>
      </c>
      <c r="HSJ23">
        <v>-39938651.262599997</v>
      </c>
      <c r="HSK23">
        <v>-39938651.262599997</v>
      </c>
      <c r="HSL23">
        <v>-39938651.262599997</v>
      </c>
      <c r="HSM23">
        <v>-39938651.262599997</v>
      </c>
      <c r="HSN23">
        <v>-39938651.262599997</v>
      </c>
      <c r="HSO23">
        <v>-39938651.262599997</v>
      </c>
      <c r="HSP23">
        <v>-39938651.262599997</v>
      </c>
      <c r="HSQ23">
        <v>-39938651.262599997</v>
      </c>
      <c r="HSR23">
        <v>-39938651.262599997</v>
      </c>
      <c r="HSS23">
        <v>-39938651.262599997</v>
      </c>
      <c r="HST23">
        <v>-39938651.262599997</v>
      </c>
      <c r="HSU23">
        <v>-39938651.262599997</v>
      </c>
      <c r="HSV23">
        <v>-39938651.262599997</v>
      </c>
      <c r="HSW23">
        <v>-39938651.262599997</v>
      </c>
      <c r="HSX23">
        <v>-39938651.262599997</v>
      </c>
      <c r="HSY23">
        <v>-39938651.262599997</v>
      </c>
      <c r="HSZ23">
        <v>-39938651.262599997</v>
      </c>
      <c r="HTA23">
        <v>-39938651.262599997</v>
      </c>
      <c r="HTB23">
        <v>-39938651.262599997</v>
      </c>
      <c r="HTC23">
        <v>-39938651.262599997</v>
      </c>
      <c r="HTD23">
        <v>-39938651.262599997</v>
      </c>
      <c r="HTE23">
        <v>-39938651.262599997</v>
      </c>
      <c r="HTF23">
        <v>-39938651.262599997</v>
      </c>
      <c r="HTG23">
        <v>-39938651.262599997</v>
      </c>
      <c r="HTH23">
        <v>-39938651.262599997</v>
      </c>
      <c r="HTI23">
        <v>-39938651.262599997</v>
      </c>
      <c r="HTJ23">
        <v>-39938651.262599997</v>
      </c>
      <c r="HTK23">
        <v>-39938651.262599997</v>
      </c>
      <c r="HTL23">
        <v>-39938651.262599997</v>
      </c>
      <c r="HTM23">
        <v>-39938651.262599997</v>
      </c>
      <c r="HTN23">
        <v>-60536488.347900003</v>
      </c>
      <c r="HTO23">
        <v>-60536488.347900003</v>
      </c>
      <c r="HTP23">
        <v>-60536488.347900003</v>
      </c>
      <c r="HTQ23">
        <v>-60536488.347900003</v>
      </c>
      <c r="HTR23">
        <v>-60536488.347900003</v>
      </c>
      <c r="HTS23">
        <v>-60536488.347900003</v>
      </c>
      <c r="HTT23">
        <v>-60536488.347900003</v>
      </c>
      <c r="HTU23">
        <v>-60536488.347900003</v>
      </c>
      <c r="HTV23">
        <v>-60536488.347900003</v>
      </c>
      <c r="HTW23">
        <v>-60536488.347900003</v>
      </c>
      <c r="HTX23">
        <v>-60536488.347900003</v>
      </c>
      <c r="HTY23">
        <v>-60536488.347900003</v>
      </c>
      <c r="HTZ23">
        <v>-60536488.347900003</v>
      </c>
      <c r="HUA23">
        <v>-60536488.347900003</v>
      </c>
      <c r="HUB23">
        <v>-60536488.347900003</v>
      </c>
      <c r="HUC23">
        <v>-60536488.347900003</v>
      </c>
      <c r="HUD23">
        <v>-60536488.347900003</v>
      </c>
      <c r="HUE23">
        <v>-60536488.347900003</v>
      </c>
      <c r="HUF23">
        <v>-60536488.347900003</v>
      </c>
      <c r="HUG23">
        <v>-60536488.347900003</v>
      </c>
      <c r="HUH23">
        <v>-60536488.347900003</v>
      </c>
      <c r="HUI23">
        <v>-60536488.347900003</v>
      </c>
      <c r="HUJ23">
        <v>-60536488.347900003</v>
      </c>
      <c r="HUK23">
        <v>-60536488.347900003</v>
      </c>
      <c r="HUL23">
        <v>-60536488.347900003</v>
      </c>
      <c r="HUM23">
        <v>-60536488.347900003</v>
      </c>
      <c r="HUN23">
        <v>-60536488.347900003</v>
      </c>
      <c r="HUO23">
        <v>-60536488.347900003</v>
      </c>
      <c r="HUP23">
        <v>-60536488.347900003</v>
      </c>
      <c r="HUQ23">
        <v>-60536488.347900003</v>
      </c>
      <c r="HUR23">
        <v>-60536488.347900003</v>
      </c>
      <c r="HUS23">
        <v>-60536488.347900003</v>
      </c>
      <c r="HUT23">
        <v>-60536488.347900003</v>
      </c>
      <c r="HUU23">
        <v>-60536488.347900003</v>
      </c>
      <c r="HUV23">
        <v>-60536488.347900003</v>
      </c>
      <c r="HUW23">
        <v>-60536488.347900003</v>
      </c>
      <c r="HUX23">
        <v>-60536488.347900003</v>
      </c>
      <c r="HUY23">
        <v>-60536488.347900003</v>
      </c>
      <c r="HUZ23">
        <v>-60536488.347900003</v>
      </c>
      <c r="HVA23">
        <v>-60536488.347900003</v>
      </c>
      <c r="HVB23">
        <v>-60536488.347900003</v>
      </c>
      <c r="HVC23">
        <v>-60536488.347900003</v>
      </c>
      <c r="HVD23">
        <v>-60536488.347900003</v>
      </c>
      <c r="HVE23">
        <v>-60536488.347900003</v>
      </c>
      <c r="HVF23">
        <v>-91758800.444399998</v>
      </c>
      <c r="HVG23">
        <v>-91758800.444399998</v>
      </c>
      <c r="HVH23">
        <v>-91758800.444399998</v>
      </c>
      <c r="HVI23">
        <v>-91758800.444399998</v>
      </c>
      <c r="HVJ23">
        <v>-91758800.444399998</v>
      </c>
      <c r="HVK23">
        <v>-91758800.444399998</v>
      </c>
      <c r="HVL23">
        <v>-91758800.444399998</v>
      </c>
      <c r="HVM23">
        <v>-91758800.444399998</v>
      </c>
      <c r="HVN23">
        <v>-91758800.444399998</v>
      </c>
      <c r="HVO23">
        <v>-91758800.444399998</v>
      </c>
      <c r="HVP23">
        <v>-91758800.444399998</v>
      </c>
      <c r="HVQ23">
        <v>-91758800.444399998</v>
      </c>
      <c r="HVR23">
        <v>-91758800.444399998</v>
      </c>
      <c r="HVS23">
        <v>-91758800.444399998</v>
      </c>
      <c r="HVT23">
        <v>-91758800.444399998</v>
      </c>
      <c r="HVU23">
        <v>-91758800.444399998</v>
      </c>
      <c r="HVV23">
        <v>-91758800.444399998</v>
      </c>
      <c r="HVW23">
        <v>-91758800.444399998</v>
      </c>
      <c r="HVX23">
        <v>-91758800.444399998</v>
      </c>
      <c r="HVY23">
        <v>-91758800.444399998</v>
      </c>
      <c r="HVZ23">
        <v>-91758800.444399998</v>
      </c>
      <c r="HWA23">
        <v>-91758800.444399998</v>
      </c>
      <c r="HWB23">
        <v>-91758800.444399998</v>
      </c>
      <c r="HWC23">
        <v>-91758800.444399998</v>
      </c>
      <c r="HWD23">
        <v>-91758800.444399998</v>
      </c>
      <c r="HWE23">
        <v>-91758800.444399998</v>
      </c>
      <c r="HWF23">
        <v>-91758800.444399998</v>
      </c>
      <c r="HWG23">
        <v>-91758800.444399998</v>
      </c>
      <c r="HWH23">
        <v>-91758800.444399998</v>
      </c>
      <c r="HWI23">
        <v>-91758800.444399998</v>
      </c>
      <c r="HWJ23">
        <v>-91758800.444399998</v>
      </c>
      <c r="HWK23">
        <v>-91758800.444399998</v>
      </c>
      <c r="HWL23">
        <v>-91758800.444399998</v>
      </c>
      <c r="HWM23">
        <v>-91758800.444399998</v>
      </c>
      <c r="HWN23">
        <v>-91758800.444399998</v>
      </c>
      <c r="HWO23">
        <v>-91758800.444399998</v>
      </c>
      <c r="HWP23">
        <v>-91758800.444399998</v>
      </c>
      <c r="HWQ23">
        <v>-91758800.444399998</v>
      </c>
      <c r="HWR23">
        <v>-91758800.444399998</v>
      </c>
      <c r="HWS23">
        <v>-91758800.444399998</v>
      </c>
      <c r="HWT23">
        <v>-91758800.444399998</v>
      </c>
      <c r="HWU23">
        <v>-91758800.444399998</v>
      </c>
      <c r="HWV23">
        <v>-91758800.444399998</v>
      </c>
      <c r="HWW23">
        <v>-91758800.444399998</v>
      </c>
      <c r="HWX23">
        <v>-39938651.262599997</v>
      </c>
      <c r="HWY23">
        <v>-39938651.262599997</v>
      </c>
      <c r="HWZ23">
        <v>-39938651.262599997</v>
      </c>
      <c r="HXA23">
        <v>-39938651.262599997</v>
      </c>
      <c r="HXB23">
        <v>-39938651.262599997</v>
      </c>
      <c r="HXC23">
        <v>-39938651.262599997</v>
      </c>
      <c r="HXD23">
        <v>-39938651.262599997</v>
      </c>
      <c r="HXE23">
        <v>-39938651.262599997</v>
      </c>
      <c r="HXF23">
        <v>-39938651.262599997</v>
      </c>
      <c r="HXG23">
        <v>-39938651.262599997</v>
      </c>
      <c r="HXH23">
        <v>-39938651.262599997</v>
      </c>
      <c r="HXI23">
        <v>-39938651.262599997</v>
      </c>
      <c r="HXJ23">
        <v>-39938651.262599997</v>
      </c>
      <c r="HXK23">
        <v>-39938651.262599997</v>
      </c>
      <c r="HXL23">
        <v>-39938651.262599997</v>
      </c>
      <c r="HXM23">
        <v>-39938651.262599997</v>
      </c>
      <c r="HXN23">
        <v>-39938651.262599997</v>
      </c>
      <c r="HXO23">
        <v>-39938651.262599997</v>
      </c>
      <c r="HXP23">
        <v>-39938651.262599997</v>
      </c>
      <c r="HXQ23">
        <v>-39938651.262599997</v>
      </c>
      <c r="HXR23">
        <v>-39938651.262599997</v>
      </c>
      <c r="HXS23">
        <v>-39938651.262599997</v>
      </c>
      <c r="HXT23">
        <v>-39938651.262599997</v>
      </c>
      <c r="HXU23">
        <v>-39938651.262599997</v>
      </c>
      <c r="HXV23">
        <v>-39938651.262599997</v>
      </c>
      <c r="HXW23">
        <v>-39938651.262599997</v>
      </c>
      <c r="HXX23">
        <v>-39938651.262599997</v>
      </c>
      <c r="HXY23">
        <v>-39938651.262599997</v>
      </c>
      <c r="HXZ23">
        <v>-39938651.262599997</v>
      </c>
      <c r="HYA23">
        <v>-39938651.262599997</v>
      </c>
      <c r="HYB23">
        <v>-39938651.262599997</v>
      </c>
      <c r="HYC23">
        <v>-39938651.262599997</v>
      </c>
      <c r="HYD23">
        <v>-39938651.262599997</v>
      </c>
      <c r="HYE23">
        <v>-39938651.262599997</v>
      </c>
      <c r="HYF23">
        <v>-39938651.262599997</v>
      </c>
      <c r="HYG23">
        <v>-39938651.262599997</v>
      </c>
      <c r="HYH23">
        <v>-39938651.262599997</v>
      </c>
      <c r="HYI23">
        <v>-39938651.262599997</v>
      </c>
      <c r="HYJ23">
        <v>-39938651.262599997</v>
      </c>
      <c r="HYK23">
        <v>-39938651.262599997</v>
      </c>
      <c r="HYL23">
        <v>-39938651.262599997</v>
      </c>
      <c r="HYM23">
        <v>-39938651.262599997</v>
      </c>
      <c r="HYN23">
        <v>-39938651.262599997</v>
      </c>
      <c r="HYO23">
        <v>-39938651.262599997</v>
      </c>
      <c r="HYP23">
        <v>-60536488.347900003</v>
      </c>
      <c r="HYQ23">
        <v>-60536488.347900003</v>
      </c>
      <c r="HYR23">
        <v>-60536488.347900003</v>
      </c>
      <c r="HYS23">
        <v>-60536488.347900003</v>
      </c>
      <c r="HYT23">
        <v>-60536488.347900003</v>
      </c>
      <c r="HYU23">
        <v>-60536488.347900003</v>
      </c>
      <c r="HYV23">
        <v>-60536488.347900003</v>
      </c>
      <c r="HYW23">
        <v>-60536488.347900003</v>
      </c>
      <c r="HYX23">
        <v>-60536488.347900003</v>
      </c>
      <c r="HYY23">
        <v>-60536488.347900003</v>
      </c>
      <c r="HYZ23">
        <v>-60536488.347900003</v>
      </c>
      <c r="HZA23">
        <v>-60536488.347900003</v>
      </c>
      <c r="HZB23">
        <v>-60536488.347900003</v>
      </c>
      <c r="HZC23">
        <v>-60536488.347900003</v>
      </c>
      <c r="HZD23">
        <v>-60536488.347900003</v>
      </c>
      <c r="HZE23">
        <v>-60536488.347900003</v>
      </c>
      <c r="HZF23">
        <v>-60536488.347900003</v>
      </c>
      <c r="HZG23">
        <v>-60536488.347900003</v>
      </c>
      <c r="HZH23">
        <v>-60536488.347900003</v>
      </c>
      <c r="HZI23">
        <v>-60536488.347900003</v>
      </c>
      <c r="HZJ23">
        <v>-60536488.347900003</v>
      </c>
      <c r="HZK23">
        <v>-60536488.347900003</v>
      </c>
      <c r="HZL23">
        <v>-60536488.347900003</v>
      </c>
      <c r="HZM23">
        <v>-60536488.347900003</v>
      </c>
      <c r="HZN23">
        <v>-60536488.347900003</v>
      </c>
      <c r="HZO23">
        <v>-60536488.347900003</v>
      </c>
      <c r="HZP23">
        <v>-60536488.347900003</v>
      </c>
      <c r="HZQ23">
        <v>-60536488.347900003</v>
      </c>
      <c r="HZR23">
        <v>-60536488.347900003</v>
      </c>
      <c r="HZS23">
        <v>-60536488.347900003</v>
      </c>
      <c r="HZT23">
        <v>-60536488.347900003</v>
      </c>
      <c r="HZU23">
        <v>-60536488.347900003</v>
      </c>
      <c r="HZV23">
        <v>-60536488.347900003</v>
      </c>
      <c r="HZW23">
        <v>-60536488.347900003</v>
      </c>
      <c r="HZX23">
        <v>-60536488.347900003</v>
      </c>
      <c r="HZY23">
        <v>-60536488.347900003</v>
      </c>
      <c r="HZZ23">
        <v>-60536488.347900003</v>
      </c>
      <c r="IAA23">
        <v>-60536488.347900003</v>
      </c>
      <c r="IAB23">
        <v>-60536488.347900003</v>
      </c>
      <c r="IAC23">
        <v>-60536488.347900003</v>
      </c>
      <c r="IAD23">
        <v>-60536488.347900003</v>
      </c>
      <c r="IAE23">
        <v>-60536488.347900003</v>
      </c>
      <c r="IAF23">
        <v>-60536488.347900003</v>
      </c>
      <c r="IAG23">
        <v>-60536488.347900003</v>
      </c>
      <c r="IAH23">
        <v>-91758800.444399998</v>
      </c>
      <c r="IAI23">
        <v>-91758800.444399998</v>
      </c>
      <c r="IAJ23">
        <v>-91758800.444399998</v>
      </c>
      <c r="IAK23">
        <v>-91758800.444399998</v>
      </c>
      <c r="IAL23">
        <v>-91758800.444399998</v>
      </c>
      <c r="IAM23">
        <v>-91758800.444399998</v>
      </c>
      <c r="IAN23">
        <v>-91758800.444399998</v>
      </c>
      <c r="IAO23">
        <v>-91758800.444399998</v>
      </c>
      <c r="IAP23">
        <v>-91758800.444399998</v>
      </c>
      <c r="IAQ23">
        <v>-91758800.444399998</v>
      </c>
      <c r="IAR23">
        <v>-91758800.444399998</v>
      </c>
      <c r="IAS23">
        <v>-91758800.444399998</v>
      </c>
      <c r="IAT23">
        <v>-91758800.444399998</v>
      </c>
      <c r="IAU23">
        <v>-91758800.444399998</v>
      </c>
      <c r="IAV23">
        <v>-91758800.444399998</v>
      </c>
      <c r="IAW23">
        <v>-91758800.444399998</v>
      </c>
      <c r="IAX23">
        <v>-91758800.444399998</v>
      </c>
      <c r="IAY23">
        <v>-91758800.444399998</v>
      </c>
      <c r="IAZ23">
        <v>-91758800.444399998</v>
      </c>
      <c r="IBA23">
        <v>-91758800.444399998</v>
      </c>
      <c r="IBB23">
        <v>-91758800.444399998</v>
      </c>
      <c r="IBC23">
        <v>-91758800.444399998</v>
      </c>
      <c r="IBD23">
        <v>-91758800.444399998</v>
      </c>
      <c r="IBE23">
        <v>-91758800.444399998</v>
      </c>
      <c r="IBF23">
        <v>-91758800.444399998</v>
      </c>
      <c r="IBG23">
        <v>-91758800.444399998</v>
      </c>
      <c r="IBH23">
        <v>-91758800.444399998</v>
      </c>
      <c r="IBI23">
        <v>-91758800.444399998</v>
      </c>
      <c r="IBJ23">
        <v>-91758800.444399998</v>
      </c>
      <c r="IBK23">
        <v>-91758800.444399998</v>
      </c>
      <c r="IBL23">
        <v>-91758800.444399998</v>
      </c>
      <c r="IBM23">
        <v>-91758800.444399998</v>
      </c>
      <c r="IBN23">
        <v>-91758800.444399998</v>
      </c>
      <c r="IBO23">
        <v>-91758800.444399998</v>
      </c>
      <c r="IBP23">
        <v>-91758800.444399998</v>
      </c>
      <c r="IBQ23">
        <v>-91758800.444399998</v>
      </c>
      <c r="IBR23">
        <v>-91758800.444399998</v>
      </c>
      <c r="IBS23">
        <v>-91758800.444399998</v>
      </c>
      <c r="IBT23">
        <v>-91758800.444399998</v>
      </c>
      <c r="IBU23">
        <v>-91758800.444399998</v>
      </c>
      <c r="IBV23">
        <v>-91758800.444399998</v>
      </c>
      <c r="IBW23">
        <v>-91758800.444399998</v>
      </c>
      <c r="IBX23">
        <v>-91758800.444399998</v>
      </c>
      <c r="IBY23">
        <v>-91758800.444399998</v>
      </c>
      <c r="IBZ23">
        <v>-405409.46361600002</v>
      </c>
      <c r="ICA23">
        <v>-392989.57457200001</v>
      </c>
      <c r="ICB23">
        <v>-388953.61799</v>
      </c>
      <c r="ICC23">
        <v>-393252.19485999999</v>
      </c>
      <c r="ICD23">
        <v>-405687.25096500001</v>
      </c>
      <c r="ICE23">
        <v>-425734.56712800002</v>
      </c>
      <c r="ICF23">
        <v>-452314.43048099999</v>
      </c>
      <c r="ICG23">
        <v>-483554.15480199998</v>
      </c>
      <c r="ICH23">
        <v>-540065.51994599996</v>
      </c>
      <c r="ICI23">
        <v>-568305.427165</v>
      </c>
      <c r="ICJ23">
        <v>-572866.431797</v>
      </c>
      <c r="ICK23">
        <v>-401267.97749600001</v>
      </c>
      <c r="ICL23">
        <v>-387141.77262</v>
      </c>
      <c r="ICM23">
        <v>-380886.78282099997</v>
      </c>
      <c r="ICN23">
        <v>-382321.581588</v>
      </c>
      <c r="ICO23">
        <v>-391100.64019200002</v>
      </c>
      <c r="ICP23">
        <v>-406554.34689699998</v>
      </c>
      <c r="ICQ23">
        <v>-427494.533291</v>
      </c>
      <c r="ICR23">
        <v>-497883.06772400002</v>
      </c>
      <c r="ICS23">
        <v>-510290.77395900001</v>
      </c>
      <c r="ICT23">
        <v>-515407.24424700002</v>
      </c>
      <c r="ICU23">
        <v>-517496.06797400001</v>
      </c>
      <c r="ICV23">
        <v>-377716.57984800002</v>
      </c>
      <c r="ICW23">
        <v>-391067.18549</v>
      </c>
      <c r="ICX23">
        <v>-417483.27806699998</v>
      </c>
      <c r="ICY23">
        <v>-446748.77146100003</v>
      </c>
      <c r="ICZ23">
        <v>-476446.16609499999</v>
      </c>
      <c r="IDA23">
        <v>-501811.474866</v>
      </c>
      <c r="IDB23">
        <v>-522290.98114500003</v>
      </c>
      <c r="IDC23">
        <v>-539709.91738799994</v>
      </c>
      <c r="IDD23">
        <v>-558393.66260100005</v>
      </c>
      <c r="IDE23">
        <v>-569203.12474400003</v>
      </c>
      <c r="IDF23">
        <v>-572866.431797</v>
      </c>
      <c r="IDG23">
        <v>-369033.45559899998</v>
      </c>
      <c r="IDH23">
        <v>-376835.69760800002</v>
      </c>
      <c r="IDI23">
        <v>-398119.66537</v>
      </c>
      <c r="IDJ23">
        <v>-425052.975362</v>
      </c>
      <c r="IDK23">
        <v>-448983.00715999998</v>
      </c>
      <c r="IDL23">
        <v>-474121.999465</v>
      </c>
      <c r="IDM23">
        <v>-493605.41811299999</v>
      </c>
      <c r="IDN23">
        <v>-506814.02639800002</v>
      </c>
      <c r="IDO23">
        <v>-512942.66662799998</v>
      </c>
      <c r="IDP23">
        <v>-516050.90655900002</v>
      </c>
      <c r="IDQ23">
        <v>-517496.06797400001</v>
      </c>
      <c r="IDR23">
        <v>-612606.36075999995</v>
      </c>
      <c r="IDS23">
        <v>-592998.43860300002</v>
      </c>
      <c r="IDT23">
        <v>-585862.32848799997</v>
      </c>
      <c r="IDU23">
        <v>-591062.33929100004</v>
      </c>
      <c r="IDV23">
        <v>-608230.31268500001</v>
      </c>
      <c r="IDW23">
        <v>-636504.62303699995</v>
      </c>
      <c r="IDX23">
        <v>-674198.61506700004</v>
      </c>
      <c r="IDY23">
        <v>-718466.11638200004</v>
      </c>
      <c r="IDZ23">
        <v>-797554.06065300002</v>
      </c>
      <c r="IEA23">
        <v>-836634.98102900002</v>
      </c>
      <c r="IEB23">
        <v>-842860.596196</v>
      </c>
      <c r="IEC23">
        <v>-604323.38852100004</v>
      </c>
      <c r="IED23">
        <v>-581302.834699</v>
      </c>
      <c r="IEE23">
        <v>-569728.65815000003</v>
      </c>
      <c r="IEF23">
        <v>-569201.11274899996</v>
      </c>
      <c r="IEG23">
        <v>-579057.09113800002</v>
      </c>
      <c r="IEH23">
        <v>-598144.18257399998</v>
      </c>
      <c r="IEI23">
        <v>-624558.82068600005</v>
      </c>
      <c r="IEJ23">
        <v>-709366.68846800004</v>
      </c>
      <c r="IEK23">
        <v>-724064.27883800003</v>
      </c>
      <c r="IEL23">
        <v>-729916.05436199997</v>
      </c>
      <c r="IEM23">
        <v>-732119.86854900001</v>
      </c>
      <c r="IEN23">
        <v>-568786.88092200004</v>
      </c>
      <c r="IEO23">
        <v>-585992.67995500006</v>
      </c>
      <c r="IEP23">
        <v>-623258.73390600004</v>
      </c>
      <c r="IEQ23">
        <v>-664867.75874900003</v>
      </c>
      <c r="IER23">
        <v>-707106.83735499997</v>
      </c>
      <c r="IES23">
        <v>-743141.015655</v>
      </c>
      <c r="IET23">
        <v>-772171.73529300001</v>
      </c>
      <c r="IEU23">
        <v>-796765.278819</v>
      </c>
      <c r="IEV23">
        <v>-822892.50961900002</v>
      </c>
      <c r="IEW23">
        <v>-837860.71760800004</v>
      </c>
      <c r="IEX23">
        <v>-842860.596196</v>
      </c>
      <c r="IEY23">
        <v>-551475.78043599997</v>
      </c>
      <c r="IEZ23">
        <v>-557048.67544899997</v>
      </c>
      <c r="IFA23">
        <v>-583419.352159</v>
      </c>
      <c r="IFB23">
        <v>-617621.30594999995</v>
      </c>
      <c r="IFC23">
        <v>-648103.25117800001</v>
      </c>
      <c r="IFD23">
        <v>-679688.553052</v>
      </c>
      <c r="IFE23">
        <v>-703781.76530199999</v>
      </c>
      <c r="IFF23">
        <v>-719765.05639000004</v>
      </c>
      <c r="IFG23">
        <v>-727035.83343</v>
      </c>
      <c r="IFH23">
        <v>-730595.940283</v>
      </c>
      <c r="IFI23">
        <v>-732119.86854900001</v>
      </c>
      <c r="IFJ23">
        <v>-924829.33637999999</v>
      </c>
      <c r="IFK23">
        <v>-893553.71781900001</v>
      </c>
      <c r="IFL23">
        <v>-880712.43344399997</v>
      </c>
      <c r="IFM23">
        <v>-885978.67258699995</v>
      </c>
      <c r="IFN23">
        <v>-908658.99075800006</v>
      </c>
      <c r="IFO23">
        <v>-947313.72596399998</v>
      </c>
      <c r="IFP23">
        <v>-999286.35905800003</v>
      </c>
      <c r="IFQ23">
        <v>-1060247.23444</v>
      </c>
      <c r="IFR23">
        <v>-1167047.6624199999</v>
      </c>
      <c r="IFS23">
        <v>-1218870.2405399999</v>
      </c>
      <c r="IFT23">
        <v>-1226937.21713</v>
      </c>
      <c r="IFU23">
        <v>-908263.39190100005</v>
      </c>
      <c r="IFV23">
        <v>-870162.51001199998</v>
      </c>
      <c r="IFW23">
        <v>-848445.09276899998</v>
      </c>
      <c r="IFX23">
        <v>-842256.21950300003</v>
      </c>
      <c r="IFY23">
        <v>-850312.54766499996</v>
      </c>
      <c r="IFZ23">
        <v>-870592.84503900004</v>
      </c>
      <c r="IGA23">
        <v>-900006.77029599994</v>
      </c>
      <c r="IGB23">
        <v>-984887.77472600003</v>
      </c>
      <c r="IGC23">
        <v>-998964.903162</v>
      </c>
      <c r="IGD23">
        <v>-1004035.91125</v>
      </c>
      <c r="IGE23">
        <v>-1005455.7618400001</v>
      </c>
      <c r="IGF23">
        <v>-854744.168542</v>
      </c>
      <c r="IGG23">
        <v>-874797.02746899996</v>
      </c>
      <c r="IGH23">
        <v>-925764.14201800001</v>
      </c>
      <c r="IGI23">
        <v>-983360.76855799998</v>
      </c>
      <c r="IGJ23">
        <v>-1041862.59165</v>
      </c>
      <c r="IGK23">
        <v>-1091678.1269400001</v>
      </c>
      <c r="IGL23">
        <v>-1131678.32289</v>
      </c>
      <c r="IGM23">
        <v>-1165354.4063200001</v>
      </c>
      <c r="IGN23">
        <v>-1200591.2985100001</v>
      </c>
      <c r="IGO23">
        <v>-1220459.4240600001</v>
      </c>
      <c r="IGP23">
        <v>-1226937.21713</v>
      </c>
      <c r="IGQ23">
        <v>-820206.67094500002</v>
      </c>
      <c r="IGR23">
        <v>-816181.08562599996</v>
      </c>
      <c r="IGS23">
        <v>-844401.73325499997</v>
      </c>
      <c r="IGT23">
        <v>-883031.57647199999</v>
      </c>
      <c r="IGU23">
        <v>-917682.27926400001</v>
      </c>
      <c r="IGV23">
        <v>-952549.71195899998</v>
      </c>
      <c r="IGW23">
        <v>-978216.07041399996</v>
      </c>
      <c r="IGX23">
        <v>-994385.33972499997</v>
      </c>
      <c r="IGY23">
        <v>-1001377.4304299999</v>
      </c>
      <c r="IGZ23">
        <v>-1004476.2066799999</v>
      </c>
      <c r="IHA23">
        <v>-1005455.7618400001</v>
      </c>
      <c r="IHB23">
        <v>-230677.18279200001</v>
      </c>
      <c r="IHC23">
        <v>-230677.18279200001</v>
      </c>
      <c r="IHD23">
        <v>-230677.18279200001</v>
      </c>
      <c r="IHE23">
        <v>-230677.18279200001</v>
      </c>
      <c r="IHF23">
        <v>-230677.18279200001</v>
      </c>
      <c r="IHG23">
        <v>-230677.18279200001</v>
      </c>
      <c r="IHH23">
        <v>-230677.18279200001</v>
      </c>
      <c r="IHI23">
        <v>-230677.18279200001</v>
      </c>
      <c r="IHJ23">
        <v>-230677.18279200001</v>
      </c>
      <c r="IHK23">
        <v>-230677.18279200001</v>
      </c>
      <c r="IHL23">
        <v>-230677.18279200001</v>
      </c>
      <c r="IHM23">
        <v>-230223.90135999999</v>
      </c>
      <c r="IHN23">
        <v>-230223.90135999999</v>
      </c>
      <c r="IHO23">
        <v>-230223.90135999999</v>
      </c>
      <c r="IHP23">
        <v>-230223.90135999999</v>
      </c>
      <c r="IHQ23">
        <v>-230223.90135999999</v>
      </c>
      <c r="IHR23">
        <v>-230223.90135999999</v>
      </c>
      <c r="IHS23">
        <v>-230223.90135999999</v>
      </c>
      <c r="IHT23">
        <v>-230223.90135999999</v>
      </c>
      <c r="IHU23">
        <v>-230223.90135999999</v>
      </c>
      <c r="IHV23">
        <v>-230223.90135999999</v>
      </c>
      <c r="IHW23">
        <v>-230223.90135999999</v>
      </c>
      <c r="IHX23">
        <v>-230677.18279200001</v>
      </c>
      <c r="IHY23">
        <v>-230677.18279200001</v>
      </c>
      <c r="IHZ23">
        <v>-230677.18279200001</v>
      </c>
      <c r="IIA23">
        <v>-230677.18279200001</v>
      </c>
      <c r="IIB23">
        <v>-230677.18279200001</v>
      </c>
      <c r="IIC23">
        <v>-230677.18279200001</v>
      </c>
      <c r="IID23">
        <v>-230677.18279200001</v>
      </c>
      <c r="IIE23">
        <v>-230677.18279200001</v>
      </c>
      <c r="IIF23">
        <v>-230677.18279200001</v>
      </c>
      <c r="IIG23">
        <v>-230677.18279200001</v>
      </c>
      <c r="IIH23">
        <v>-230677.18279200001</v>
      </c>
      <c r="III23">
        <v>-230223.90135999999</v>
      </c>
      <c r="IIJ23">
        <v>-230223.90135999999</v>
      </c>
      <c r="IIK23">
        <v>-230223.90135999999</v>
      </c>
      <c r="IIL23">
        <v>-230223.90135999999</v>
      </c>
      <c r="IIM23">
        <v>-230223.90135999999</v>
      </c>
      <c r="IIN23">
        <v>-230223.90135999999</v>
      </c>
      <c r="IIO23">
        <v>-230223.90135999999</v>
      </c>
      <c r="IIP23">
        <v>-230223.90135999999</v>
      </c>
      <c r="IIQ23">
        <v>-230223.90135999999</v>
      </c>
      <c r="IIR23">
        <v>-230223.90135999999</v>
      </c>
      <c r="IIS23">
        <v>-230223.90135999999</v>
      </c>
      <c r="IIT23">
        <v>-338204.77698700002</v>
      </c>
      <c r="IIU23">
        <v>-338204.77698700002</v>
      </c>
      <c r="IIV23">
        <v>-338204.77698700002</v>
      </c>
      <c r="IIW23">
        <v>-338204.77698700002</v>
      </c>
      <c r="IIX23">
        <v>-338204.77698700002</v>
      </c>
      <c r="IIY23">
        <v>-338204.77698700002</v>
      </c>
      <c r="IIZ23">
        <v>-338204.77698700002</v>
      </c>
      <c r="IJA23">
        <v>-338204.77698700002</v>
      </c>
      <c r="IJB23">
        <v>-338204.77698700002</v>
      </c>
      <c r="IJC23">
        <v>-338204.77698700002</v>
      </c>
      <c r="IJD23">
        <v>-338204.77698700002</v>
      </c>
      <c r="IJE23">
        <v>-337409.84648499999</v>
      </c>
      <c r="IJF23">
        <v>-337409.84648499999</v>
      </c>
      <c r="IJG23">
        <v>-337409.84648499999</v>
      </c>
      <c r="IJH23">
        <v>-337409.84648499999</v>
      </c>
      <c r="IJI23">
        <v>-337409.84648499999</v>
      </c>
      <c r="IJJ23">
        <v>-337409.84648499999</v>
      </c>
      <c r="IJK23">
        <v>-337409.84648499999</v>
      </c>
      <c r="IJL23">
        <v>-337409.84648499999</v>
      </c>
      <c r="IJM23">
        <v>-337409.84648499999</v>
      </c>
      <c r="IJN23">
        <v>-337409.84648499999</v>
      </c>
      <c r="IJO23">
        <v>-337409.84648499999</v>
      </c>
      <c r="IJP23">
        <v>-338204.77698700002</v>
      </c>
      <c r="IJQ23">
        <v>-338204.77698700002</v>
      </c>
      <c r="IJR23">
        <v>-338204.77698700002</v>
      </c>
      <c r="IJS23">
        <v>-338204.77698700002</v>
      </c>
      <c r="IJT23">
        <v>-338204.77698700002</v>
      </c>
      <c r="IJU23">
        <v>-338204.77698700002</v>
      </c>
      <c r="IJV23">
        <v>-338204.77698700002</v>
      </c>
      <c r="IJW23">
        <v>-338204.77698700002</v>
      </c>
      <c r="IJX23">
        <v>-338204.77698700002</v>
      </c>
      <c r="IJY23">
        <v>-338204.77698700002</v>
      </c>
      <c r="IJZ23">
        <v>-338204.77698700002</v>
      </c>
      <c r="IKA23">
        <v>-337409.84648499999</v>
      </c>
      <c r="IKB23">
        <v>-337409.84648499999</v>
      </c>
      <c r="IKC23">
        <v>-337409.84648499999</v>
      </c>
      <c r="IKD23">
        <v>-337409.84648499999</v>
      </c>
      <c r="IKE23">
        <v>-337409.84648499999</v>
      </c>
      <c r="IKF23">
        <v>-337409.84648499999</v>
      </c>
      <c r="IKG23">
        <v>-337409.84648499999</v>
      </c>
      <c r="IKH23">
        <v>-337409.84648499999</v>
      </c>
      <c r="IKI23">
        <v>-337409.84648499999</v>
      </c>
      <c r="IKJ23">
        <v>-337409.84648499999</v>
      </c>
      <c r="IKK23">
        <v>-337409.84648499999</v>
      </c>
      <c r="IKL23">
        <v>-483372.229467</v>
      </c>
      <c r="IKM23">
        <v>-483372.229467</v>
      </c>
      <c r="IKN23">
        <v>-483372.229467</v>
      </c>
      <c r="IKO23">
        <v>-483372.229467</v>
      </c>
      <c r="IKP23">
        <v>-483372.229467</v>
      </c>
      <c r="IKQ23">
        <v>-483372.229467</v>
      </c>
      <c r="IKR23">
        <v>-483372.229467</v>
      </c>
      <c r="IKS23">
        <v>-483372.229467</v>
      </c>
      <c r="IKT23">
        <v>-483372.229467</v>
      </c>
      <c r="IKU23">
        <v>-483372.229467</v>
      </c>
      <c r="IKV23">
        <v>-483372.229467</v>
      </c>
      <c r="IKW23">
        <v>-481894.000825</v>
      </c>
      <c r="IKX23">
        <v>-481894.000825</v>
      </c>
      <c r="IKY23">
        <v>-481894.000825</v>
      </c>
      <c r="IKZ23">
        <v>-481894.000825</v>
      </c>
      <c r="ILA23">
        <v>-481894.000825</v>
      </c>
      <c r="ILB23">
        <v>-481894.000825</v>
      </c>
      <c r="ILC23">
        <v>-481894.000825</v>
      </c>
      <c r="ILD23">
        <v>-481894.000825</v>
      </c>
      <c r="ILE23">
        <v>-481894.000825</v>
      </c>
      <c r="ILF23">
        <v>-481894.000825</v>
      </c>
      <c r="ILG23">
        <v>-481894.000825</v>
      </c>
      <c r="ILH23">
        <v>-483372.229467</v>
      </c>
      <c r="ILI23">
        <v>-483372.229467</v>
      </c>
      <c r="ILJ23">
        <v>-483372.229467</v>
      </c>
      <c r="ILK23">
        <v>-483372.229467</v>
      </c>
      <c r="ILL23">
        <v>-483372.229467</v>
      </c>
      <c r="ILM23">
        <v>-483372.229467</v>
      </c>
      <c r="ILN23">
        <v>-483372.229467</v>
      </c>
      <c r="ILO23">
        <v>-483372.229467</v>
      </c>
      <c r="ILP23">
        <v>-483372.229467</v>
      </c>
      <c r="ILQ23">
        <v>-483372.229467</v>
      </c>
      <c r="ILR23">
        <v>-483372.229467</v>
      </c>
      <c r="ILS23">
        <v>-481894.000825</v>
      </c>
      <c r="ILT23">
        <v>-481894.000825</v>
      </c>
      <c r="ILU23">
        <v>-481894.000825</v>
      </c>
      <c r="ILV23">
        <v>-481894.000825</v>
      </c>
      <c r="ILW23">
        <v>-481894.000825</v>
      </c>
      <c r="ILX23">
        <v>-481894.000825</v>
      </c>
      <c r="ILY23">
        <v>-481894.000825</v>
      </c>
      <c r="ILZ23">
        <v>-481894.000825</v>
      </c>
      <c r="IMA23">
        <v>-481894.000825</v>
      </c>
      <c r="IMB23">
        <v>-481894.000825</v>
      </c>
      <c r="IMC23">
        <v>-481894.000825</v>
      </c>
      <c r="IMD23">
        <v>-53499.667453900001</v>
      </c>
      <c r="IME23">
        <v>-53499.667453900001</v>
      </c>
      <c r="IMF23">
        <v>-53499.667453900001</v>
      </c>
      <c r="IMG23">
        <v>-53499.667453900001</v>
      </c>
      <c r="IMH23">
        <v>-53499.667453900001</v>
      </c>
      <c r="IMI23">
        <v>-53499.667453900001</v>
      </c>
      <c r="IMJ23">
        <v>-53499.667453900001</v>
      </c>
      <c r="IMK23">
        <v>-53499.667453900001</v>
      </c>
      <c r="IML23">
        <v>-53499.667453900001</v>
      </c>
      <c r="IMM23">
        <v>-53499.667453900001</v>
      </c>
      <c r="IMN23">
        <v>-53499.667453900001</v>
      </c>
      <c r="IMO23">
        <v>-53499.667453900001</v>
      </c>
      <c r="IMP23">
        <v>-53499.667453900001</v>
      </c>
      <c r="IMQ23">
        <v>-53499.667453900001</v>
      </c>
      <c r="IMR23">
        <v>-53499.667453900001</v>
      </c>
      <c r="IMS23">
        <v>-53499.667453900001</v>
      </c>
      <c r="IMT23">
        <v>-53499.667453900001</v>
      </c>
      <c r="IMU23">
        <v>-53499.667453900001</v>
      </c>
      <c r="IMV23">
        <v>-53499.667453900001</v>
      </c>
      <c r="IMW23">
        <v>-53499.667453900001</v>
      </c>
      <c r="IMX23">
        <v>-53499.667453900001</v>
      </c>
      <c r="IMY23">
        <v>-53499.667453900001</v>
      </c>
      <c r="IMZ23">
        <v>-53499.667453900001</v>
      </c>
      <c r="INA23">
        <v>-53499.667453900001</v>
      </c>
      <c r="INB23">
        <v>-53499.667453900001</v>
      </c>
      <c r="INC23">
        <v>-53499.667453900001</v>
      </c>
      <c r="IND23">
        <v>-53499.667453900001</v>
      </c>
      <c r="INE23">
        <v>-53499.667453900001</v>
      </c>
      <c r="INF23">
        <v>-53499.667453900001</v>
      </c>
      <c r="ING23">
        <v>-53499.667453900001</v>
      </c>
      <c r="INH23">
        <v>-53499.667453900001</v>
      </c>
      <c r="INI23">
        <v>-53499.667453900001</v>
      </c>
      <c r="INJ23">
        <v>-53499.667453900001</v>
      </c>
      <c r="INK23">
        <v>-53499.667453900001</v>
      </c>
      <c r="INL23">
        <v>-53499.667453900001</v>
      </c>
      <c r="INM23">
        <v>-53499.667453900001</v>
      </c>
      <c r="INN23">
        <v>-53499.667453900001</v>
      </c>
      <c r="INO23">
        <v>-53499.667453900001</v>
      </c>
      <c r="INP23">
        <v>-53499.667453900001</v>
      </c>
      <c r="INQ23">
        <v>-53499.667453900001</v>
      </c>
      <c r="INR23">
        <v>-53499.667453900001</v>
      </c>
      <c r="INS23">
        <v>-53499.667453900001</v>
      </c>
      <c r="INT23">
        <v>-53499.667453900001</v>
      </c>
      <c r="INU23">
        <v>-53499.667453900001</v>
      </c>
      <c r="INV23">
        <v>-98654.902227300001</v>
      </c>
      <c r="INW23">
        <v>-98654.902227300001</v>
      </c>
      <c r="INX23">
        <v>-98654.902227300001</v>
      </c>
      <c r="INY23">
        <v>-98654.902227300001</v>
      </c>
      <c r="INZ23">
        <v>-98654.902227300001</v>
      </c>
      <c r="IOA23">
        <v>-98654.902227300001</v>
      </c>
      <c r="IOB23">
        <v>-98654.902227300001</v>
      </c>
      <c r="IOC23">
        <v>-98654.902227300001</v>
      </c>
      <c r="IOD23">
        <v>-98654.902227300001</v>
      </c>
      <c r="IOE23">
        <v>-98654.902227300001</v>
      </c>
      <c r="IOF23">
        <v>-98654.902227300001</v>
      </c>
      <c r="IOG23">
        <v>-98654.902227300001</v>
      </c>
      <c r="IOH23">
        <v>-98654.902227300001</v>
      </c>
      <c r="IOI23">
        <v>-98654.902227300001</v>
      </c>
      <c r="IOJ23">
        <v>-98654.902227300001</v>
      </c>
      <c r="IOK23">
        <v>-98654.902227300001</v>
      </c>
      <c r="IOL23">
        <v>-98654.902227300001</v>
      </c>
      <c r="IOM23">
        <v>-98654.902227300001</v>
      </c>
      <c r="ION23">
        <v>-98654.902227300001</v>
      </c>
      <c r="IOO23">
        <v>-98654.902227300001</v>
      </c>
      <c r="IOP23">
        <v>-98654.902227300001</v>
      </c>
      <c r="IOQ23">
        <v>-98654.902227300001</v>
      </c>
      <c r="IOR23">
        <v>-98654.902227300001</v>
      </c>
      <c r="IOS23">
        <v>-98654.902227300001</v>
      </c>
      <c r="IOT23">
        <v>-98654.902227300001</v>
      </c>
      <c r="IOU23">
        <v>-98654.902227300001</v>
      </c>
      <c r="IOV23">
        <v>-98654.902227300001</v>
      </c>
      <c r="IOW23">
        <v>-98654.902227300001</v>
      </c>
      <c r="IOX23">
        <v>-98654.902227300001</v>
      </c>
      <c r="IOY23">
        <v>-98654.902227300001</v>
      </c>
      <c r="IOZ23">
        <v>-98654.902227300001</v>
      </c>
      <c r="IPA23">
        <v>-98654.902227300001</v>
      </c>
      <c r="IPB23">
        <v>-98654.902227300001</v>
      </c>
      <c r="IPC23">
        <v>-98654.902227300001</v>
      </c>
      <c r="IPD23">
        <v>-98654.902227300001</v>
      </c>
      <c r="IPE23">
        <v>-98654.902227300001</v>
      </c>
      <c r="IPF23">
        <v>-98654.902227300001</v>
      </c>
      <c r="IPG23">
        <v>-98654.902227300001</v>
      </c>
      <c r="IPH23">
        <v>-98654.902227300001</v>
      </c>
      <c r="IPI23">
        <v>-98654.902227300001</v>
      </c>
      <c r="IPJ23">
        <v>-98654.902227300001</v>
      </c>
      <c r="IPK23">
        <v>-98654.902227300001</v>
      </c>
      <c r="IPL23">
        <v>-98654.902227300001</v>
      </c>
      <c r="IPM23">
        <v>-98654.902227300001</v>
      </c>
      <c r="IPN23">
        <v>-188965.371774</v>
      </c>
      <c r="IPO23">
        <v>-188965.371774</v>
      </c>
      <c r="IPP23">
        <v>-188965.371774</v>
      </c>
      <c r="IPQ23">
        <v>-188965.371774</v>
      </c>
      <c r="IPR23">
        <v>-188965.371774</v>
      </c>
      <c r="IPS23">
        <v>-188965.371774</v>
      </c>
      <c r="IPT23">
        <v>-188965.371774</v>
      </c>
      <c r="IPU23">
        <v>-188965.371774</v>
      </c>
      <c r="IPV23">
        <v>-188965.371774</v>
      </c>
      <c r="IPW23">
        <v>-188965.371774</v>
      </c>
      <c r="IPX23">
        <v>-188965.371774</v>
      </c>
      <c r="IPY23">
        <v>-188965.371774</v>
      </c>
      <c r="IPZ23">
        <v>-188965.371774</v>
      </c>
      <c r="IQA23">
        <v>-188965.371774</v>
      </c>
      <c r="IQB23">
        <v>-188965.371774</v>
      </c>
      <c r="IQC23">
        <v>-188965.371774</v>
      </c>
      <c r="IQD23">
        <v>-188965.371774</v>
      </c>
      <c r="IQE23">
        <v>-188965.371774</v>
      </c>
      <c r="IQF23">
        <v>-188965.371774</v>
      </c>
      <c r="IQG23">
        <v>-188965.371774</v>
      </c>
      <c r="IQH23">
        <v>-188965.371774</v>
      </c>
      <c r="IQI23">
        <v>-188965.371774</v>
      </c>
      <c r="IQJ23">
        <v>-188965.371774</v>
      </c>
      <c r="IQK23">
        <v>-188965.371774</v>
      </c>
      <c r="IQL23">
        <v>-188965.371774</v>
      </c>
      <c r="IQM23">
        <v>-188965.371774</v>
      </c>
      <c r="IQN23">
        <v>-188965.371774</v>
      </c>
      <c r="IQO23">
        <v>-188965.371774</v>
      </c>
      <c r="IQP23">
        <v>-188965.371774</v>
      </c>
      <c r="IQQ23">
        <v>-188965.371774</v>
      </c>
      <c r="IQR23">
        <v>-188965.371774</v>
      </c>
      <c r="IQS23">
        <v>-188965.371774</v>
      </c>
      <c r="IQT23">
        <v>-188965.371774</v>
      </c>
      <c r="IQU23">
        <v>-188965.371774</v>
      </c>
      <c r="IQV23">
        <v>-188965.371774</v>
      </c>
      <c r="IQW23">
        <v>-188965.371774</v>
      </c>
      <c r="IQX23">
        <v>-188965.371774</v>
      </c>
      <c r="IQY23">
        <v>-188965.371774</v>
      </c>
      <c r="IQZ23">
        <v>-188965.371774</v>
      </c>
      <c r="IRA23">
        <v>-188965.371774</v>
      </c>
      <c r="IRB23">
        <v>-188965.371774</v>
      </c>
      <c r="IRC23">
        <v>-188965.371774</v>
      </c>
      <c r="IRD23">
        <v>-188965.371774</v>
      </c>
      <c r="IRE23">
        <v>-188965.371774</v>
      </c>
      <c r="IRF23">
        <v>-126335.494703</v>
      </c>
      <c r="IRG23">
        <v>-126335.494703</v>
      </c>
      <c r="IRH23">
        <v>-126335.494703</v>
      </c>
      <c r="IRI23">
        <v>-126335.494703</v>
      </c>
      <c r="IRJ23">
        <v>-126335.494703</v>
      </c>
      <c r="IRK23">
        <v>-126335.494703</v>
      </c>
      <c r="IRL23">
        <v>-126335.494703</v>
      </c>
      <c r="IRM23">
        <v>-126335.494703</v>
      </c>
      <c r="IRN23">
        <v>-126335.494703</v>
      </c>
      <c r="IRO23">
        <v>-126335.494703</v>
      </c>
      <c r="IRP23">
        <v>-126335.494703</v>
      </c>
      <c r="IRQ23">
        <v>-126335.494703</v>
      </c>
      <c r="IRR23">
        <v>-126335.494703</v>
      </c>
      <c r="IRS23">
        <v>-126335.494703</v>
      </c>
      <c r="IRT23">
        <v>-126335.494703</v>
      </c>
      <c r="IRU23">
        <v>-126335.494703</v>
      </c>
      <c r="IRV23">
        <v>-126335.494703</v>
      </c>
      <c r="IRW23">
        <v>-126335.494703</v>
      </c>
      <c r="IRX23">
        <v>-126335.494703</v>
      </c>
      <c r="IRY23">
        <v>-126335.494703</v>
      </c>
      <c r="IRZ23">
        <v>-126335.494703</v>
      </c>
      <c r="ISA23">
        <v>-126335.494703</v>
      </c>
      <c r="ISB23">
        <v>-126335.494703</v>
      </c>
      <c r="ISC23">
        <v>-126335.494703</v>
      </c>
      <c r="ISD23">
        <v>-126335.494703</v>
      </c>
      <c r="ISE23">
        <v>-126335.494703</v>
      </c>
      <c r="ISF23">
        <v>-126335.494703</v>
      </c>
      <c r="ISG23">
        <v>-126335.494703</v>
      </c>
      <c r="ISH23">
        <v>-126335.494703</v>
      </c>
      <c r="ISI23">
        <v>-126335.494703</v>
      </c>
      <c r="ISJ23">
        <v>-126335.494703</v>
      </c>
      <c r="ISK23">
        <v>-126335.494703</v>
      </c>
      <c r="ISL23">
        <v>-126335.494703</v>
      </c>
      <c r="ISM23">
        <v>-126335.494703</v>
      </c>
      <c r="ISN23">
        <v>-126335.494703</v>
      </c>
      <c r="ISO23">
        <v>-126335.494703</v>
      </c>
      <c r="ISP23">
        <v>-126335.494703</v>
      </c>
      <c r="ISQ23">
        <v>-126335.494703</v>
      </c>
      <c r="ISR23">
        <v>-126335.494703</v>
      </c>
      <c r="ISS23">
        <v>-126335.494703</v>
      </c>
      <c r="IST23">
        <v>-126335.494703</v>
      </c>
      <c r="ISU23">
        <v>-126335.494703</v>
      </c>
      <c r="ISV23">
        <v>-126335.494703</v>
      </c>
      <c r="ISW23">
        <v>-126335.494703</v>
      </c>
      <c r="ISX23">
        <v>-232966.23083700001</v>
      </c>
      <c r="ISY23">
        <v>-232966.23083700001</v>
      </c>
      <c r="ISZ23">
        <v>-232966.23083700001</v>
      </c>
      <c r="ITA23">
        <v>-232966.23083700001</v>
      </c>
      <c r="ITB23">
        <v>-232966.23083700001</v>
      </c>
      <c r="ITC23">
        <v>-232966.23083700001</v>
      </c>
      <c r="ITD23">
        <v>-232966.23083700001</v>
      </c>
      <c r="ITE23">
        <v>-232966.23083700001</v>
      </c>
      <c r="ITF23">
        <v>-232966.23083700001</v>
      </c>
      <c r="ITG23">
        <v>-232966.23083700001</v>
      </c>
      <c r="ITH23">
        <v>-232966.23083700001</v>
      </c>
      <c r="ITI23">
        <v>-232966.23083700001</v>
      </c>
      <c r="ITJ23">
        <v>-232966.23083700001</v>
      </c>
      <c r="ITK23">
        <v>-232966.23083700001</v>
      </c>
      <c r="ITL23">
        <v>-232966.23083700001</v>
      </c>
      <c r="ITM23">
        <v>-232966.23083700001</v>
      </c>
      <c r="ITN23">
        <v>-232966.23083700001</v>
      </c>
      <c r="ITO23">
        <v>-232966.23083700001</v>
      </c>
      <c r="ITP23">
        <v>-232966.23083700001</v>
      </c>
      <c r="ITQ23">
        <v>-232966.23083700001</v>
      </c>
      <c r="ITR23">
        <v>-232966.23083700001</v>
      </c>
      <c r="ITS23">
        <v>-232966.23083700001</v>
      </c>
      <c r="ITT23">
        <v>-232966.23083700001</v>
      </c>
      <c r="ITU23">
        <v>-232966.23083700001</v>
      </c>
      <c r="ITV23">
        <v>-232966.23083700001</v>
      </c>
      <c r="ITW23">
        <v>-232966.23083700001</v>
      </c>
      <c r="ITX23">
        <v>-232966.23083700001</v>
      </c>
      <c r="ITY23">
        <v>-232966.23083700001</v>
      </c>
      <c r="ITZ23">
        <v>-232966.23083700001</v>
      </c>
      <c r="IUA23">
        <v>-232966.23083700001</v>
      </c>
      <c r="IUB23">
        <v>-232966.23083700001</v>
      </c>
      <c r="IUC23">
        <v>-232966.23083700001</v>
      </c>
      <c r="IUD23">
        <v>-232966.23083700001</v>
      </c>
      <c r="IUE23">
        <v>-232966.23083700001</v>
      </c>
      <c r="IUF23">
        <v>-232966.23083700001</v>
      </c>
      <c r="IUG23">
        <v>-232966.23083700001</v>
      </c>
      <c r="IUH23">
        <v>-232966.23083700001</v>
      </c>
      <c r="IUI23">
        <v>-232966.23083700001</v>
      </c>
      <c r="IUJ23">
        <v>-232966.23083700001</v>
      </c>
      <c r="IUK23">
        <v>-232966.23083700001</v>
      </c>
      <c r="IUL23">
        <v>-232966.23083700001</v>
      </c>
      <c r="IUM23">
        <v>-232966.23083700001</v>
      </c>
      <c r="IUN23">
        <v>-232966.23083700001</v>
      </c>
      <c r="IUO23">
        <v>-232966.23083700001</v>
      </c>
      <c r="IUP23">
        <v>-446227.70310400001</v>
      </c>
      <c r="IUQ23">
        <v>-446227.70310400001</v>
      </c>
      <c r="IUR23">
        <v>-446227.70310400001</v>
      </c>
      <c r="IUS23">
        <v>-446227.70310400001</v>
      </c>
      <c r="IUT23">
        <v>-446227.70310400001</v>
      </c>
      <c r="IUU23">
        <v>-446227.70310400001</v>
      </c>
      <c r="IUV23">
        <v>-446227.70310400001</v>
      </c>
      <c r="IUW23">
        <v>-446227.70310400001</v>
      </c>
      <c r="IUX23">
        <v>-446227.70310400001</v>
      </c>
      <c r="IUY23">
        <v>-446227.70310400001</v>
      </c>
      <c r="IUZ23">
        <v>-446227.70310400001</v>
      </c>
      <c r="IVA23">
        <v>-446227.70310400001</v>
      </c>
      <c r="IVB23">
        <v>-446227.70310400001</v>
      </c>
      <c r="IVC23">
        <v>-446227.70310400001</v>
      </c>
      <c r="IVD23">
        <v>-446227.70310400001</v>
      </c>
      <c r="IVE23">
        <v>-446227.70310400001</v>
      </c>
      <c r="IVF23">
        <v>-446227.70310400001</v>
      </c>
      <c r="IVG23">
        <v>-446227.70310400001</v>
      </c>
      <c r="IVH23">
        <v>-446227.70310400001</v>
      </c>
      <c r="IVI23">
        <v>-446227.70310400001</v>
      </c>
      <c r="IVJ23">
        <v>-446227.70310400001</v>
      </c>
      <c r="IVK23">
        <v>-446227.70310400001</v>
      </c>
      <c r="IVL23">
        <v>-446227.70310400001</v>
      </c>
      <c r="IVM23">
        <v>-446227.70310400001</v>
      </c>
      <c r="IVN23">
        <v>-446227.70310400001</v>
      </c>
      <c r="IVO23">
        <v>-446227.70310400001</v>
      </c>
      <c r="IVP23">
        <v>-446227.70310400001</v>
      </c>
      <c r="IVQ23">
        <v>-446227.70310400001</v>
      </c>
      <c r="IVR23">
        <v>-446227.70310400001</v>
      </c>
      <c r="IVS23">
        <v>-446227.70310400001</v>
      </c>
      <c r="IVT23">
        <v>-446227.70310400001</v>
      </c>
      <c r="IVU23">
        <v>-446227.70310400001</v>
      </c>
      <c r="IVV23">
        <v>-446227.70310400001</v>
      </c>
      <c r="IVW23">
        <v>-446227.70310400001</v>
      </c>
      <c r="IVX23">
        <v>-446227.70310400001</v>
      </c>
      <c r="IVY23">
        <v>-446227.70310400001</v>
      </c>
      <c r="IVZ23">
        <v>-446227.70310400001</v>
      </c>
      <c r="IWA23">
        <v>-446227.70310400001</v>
      </c>
      <c r="IWB23">
        <v>-446227.70310400001</v>
      </c>
      <c r="IWC23">
        <v>-446227.70310400001</v>
      </c>
      <c r="IWD23">
        <v>-446227.70310400001</v>
      </c>
      <c r="IWE23">
        <v>-446227.70310400001</v>
      </c>
      <c r="IWF23">
        <v>-446227.70310400001</v>
      </c>
      <c r="IWG23">
        <v>-446227.70310400001</v>
      </c>
      <c r="IWH23">
        <v>-187090.237788</v>
      </c>
      <c r="IWI23">
        <v>-187090.237788</v>
      </c>
      <c r="IWJ23">
        <v>-187090.237788</v>
      </c>
      <c r="IWK23">
        <v>-187090.237788</v>
      </c>
      <c r="IWL23">
        <v>-187090.237788</v>
      </c>
      <c r="IWM23">
        <v>-187090.237788</v>
      </c>
      <c r="IWN23">
        <v>-187090.237788</v>
      </c>
      <c r="IWO23">
        <v>-187090.237788</v>
      </c>
      <c r="IWP23">
        <v>-187090.237788</v>
      </c>
      <c r="IWQ23">
        <v>-187090.237788</v>
      </c>
      <c r="IWR23">
        <v>-187090.237788</v>
      </c>
      <c r="IWS23">
        <v>-190113.29715100001</v>
      </c>
      <c r="IWT23">
        <v>-190113.29715100001</v>
      </c>
      <c r="IWU23">
        <v>-190113.29715100001</v>
      </c>
      <c r="IWV23">
        <v>-190113.29715100001</v>
      </c>
      <c r="IWW23">
        <v>-190113.29715100001</v>
      </c>
      <c r="IWX23">
        <v>-190113.29715100001</v>
      </c>
      <c r="IWY23">
        <v>-190113.29715100001</v>
      </c>
      <c r="IWZ23">
        <v>-190113.29715100001</v>
      </c>
      <c r="IXA23">
        <v>-190113.29715100001</v>
      </c>
      <c r="IXB23">
        <v>-190113.29715100001</v>
      </c>
      <c r="IXC23">
        <v>-190113.29715100001</v>
      </c>
      <c r="IXD23">
        <v>-187090.237788</v>
      </c>
      <c r="IXE23">
        <v>-187090.237788</v>
      </c>
      <c r="IXF23">
        <v>-187090.237788</v>
      </c>
      <c r="IXG23">
        <v>-187090.237788</v>
      </c>
      <c r="IXH23">
        <v>-187090.237788</v>
      </c>
      <c r="IXI23">
        <v>-187090.237788</v>
      </c>
      <c r="IXJ23">
        <v>-187090.237788</v>
      </c>
      <c r="IXK23">
        <v>-187090.237788</v>
      </c>
      <c r="IXL23">
        <v>-187090.237788</v>
      </c>
      <c r="IXM23">
        <v>-187090.237788</v>
      </c>
      <c r="IXN23">
        <v>-187090.237788</v>
      </c>
      <c r="IXO23">
        <v>-190113.29715100001</v>
      </c>
      <c r="IXP23">
        <v>-190113.29715100001</v>
      </c>
      <c r="IXQ23">
        <v>-190113.29715100001</v>
      </c>
      <c r="IXR23">
        <v>-190113.29715100001</v>
      </c>
      <c r="IXS23">
        <v>-190113.29715100001</v>
      </c>
      <c r="IXT23">
        <v>-190113.29715100001</v>
      </c>
      <c r="IXU23">
        <v>-190113.29715100001</v>
      </c>
      <c r="IXV23">
        <v>-190113.29715100001</v>
      </c>
      <c r="IXW23">
        <v>-190113.29715100001</v>
      </c>
      <c r="IXX23">
        <v>-190113.29715100001</v>
      </c>
      <c r="IXY23">
        <v>-190113.29715100001</v>
      </c>
      <c r="IXZ23">
        <v>-407742.32484800002</v>
      </c>
      <c r="IYA23">
        <v>-407742.32484800002</v>
      </c>
      <c r="IYB23">
        <v>-407742.32484800002</v>
      </c>
      <c r="IYC23">
        <v>-407742.32484800002</v>
      </c>
      <c r="IYD23">
        <v>-407742.32484800002</v>
      </c>
      <c r="IYE23">
        <v>-407742.32484800002</v>
      </c>
      <c r="IYF23">
        <v>-407742.32484800002</v>
      </c>
      <c r="IYG23">
        <v>-407742.32484800002</v>
      </c>
      <c r="IYH23">
        <v>-407742.32484800002</v>
      </c>
      <c r="IYI23">
        <v>-407742.32484800002</v>
      </c>
      <c r="IYJ23">
        <v>-407742.32484800002</v>
      </c>
      <c r="IYK23">
        <v>-413474.84762000002</v>
      </c>
      <c r="IYL23">
        <v>-413474.84762000002</v>
      </c>
      <c r="IYM23">
        <v>-413474.84762000002</v>
      </c>
      <c r="IYN23">
        <v>-413474.84762000002</v>
      </c>
      <c r="IYO23">
        <v>-413474.84762000002</v>
      </c>
      <c r="IYP23">
        <v>-413474.84762000002</v>
      </c>
      <c r="IYQ23">
        <v>-413474.84762000002</v>
      </c>
      <c r="IYR23">
        <v>-413474.84762000002</v>
      </c>
      <c r="IYS23">
        <v>-413474.84762000002</v>
      </c>
      <c r="IYT23">
        <v>-413474.84762000002</v>
      </c>
      <c r="IYU23">
        <v>-413474.84762000002</v>
      </c>
      <c r="IYV23">
        <v>-407742.32484800002</v>
      </c>
      <c r="IYW23">
        <v>-407742.32484800002</v>
      </c>
      <c r="IYX23">
        <v>-407742.32484800002</v>
      </c>
      <c r="IYY23">
        <v>-407742.32484800002</v>
      </c>
      <c r="IYZ23">
        <v>-407742.32484800002</v>
      </c>
      <c r="IZA23">
        <v>-407742.32484800002</v>
      </c>
      <c r="IZB23">
        <v>-407742.32484800002</v>
      </c>
      <c r="IZC23">
        <v>-407742.32484800002</v>
      </c>
      <c r="IZD23">
        <v>-407742.32484800002</v>
      </c>
      <c r="IZE23">
        <v>-407742.32484800002</v>
      </c>
      <c r="IZF23">
        <v>-407742.32484800002</v>
      </c>
      <c r="IZG23">
        <v>-413474.84762000002</v>
      </c>
      <c r="IZH23">
        <v>-413474.84762000002</v>
      </c>
      <c r="IZI23">
        <v>-413474.84762000002</v>
      </c>
      <c r="IZJ23">
        <v>-413474.84762000002</v>
      </c>
      <c r="IZK23">
        <v>-413474.84762000002</v>
      </c>
      <c r="IZL23">
        <v>-413474.84762000002</v>
      </c>
      <c r="IZM23">
        <v>-413474.84762000002</v>
      </c>
      <c r="IZN23">
        <v>-413474.84762000002</v>
      </c>
      <c r="IZO23">
        <v>-413474.84762000002</v>
      </c>
      <c r="IZP23">
        <v>-413474.84762000002</v>
      </c>
      <c r="IZQ23">
        <v>-413474.84762000002</v>
      </c>
      <c r="IZR23">
        <v>-884831.32628000004</v>
      </c>
      <c r="IZS23">
        <v>-884831.32628000004</v>
      </c>
      <c r="IZT23">
        <v>-884831.32628000004</v>
      </c>
      <c r="IZU23">
        <v>-884831.32628000004</v>
      </c>
      <c r="IZV23">
        <v>-884831.32628000004</v>
      </c>
      <c r="IZW23">
        <v>-884831.32628000004</v>
      </c>
      <c r="IZX23">
        <v>-884831.32628000004</v>
      </c>
      <c r="IZY23">
        <v>-884831.32628000004</v>
      </c>
      <c r="IZZ23">
        <v>-884831.32628000004</v>
      </c>
      <c r="JAA23">
        <v>-884831.32628000004</v>
      </c>
      <c r="JAB23">
        <v>-884831.32628000004</v>
      </c>
      <c r="JAC23">
        <v>-895982.77587200003</v>
      </c>
      <c r="JAD23">
        <v>-895982.77587200003</v>
      </c>
      <c r="JAE23">
        <v>-895982.77587200003</v>
      </c>
      <c r="JAF23">
        <v>-895982.77587200003</v>
      </c>
      <c r="JAG23">
        <v>-895982.77587200003</v>
      </c>
      <c r="JAH23">
        <v>-895982.77587200003</v>
      </c>
      <c r="JAI23">
        <v>-895982.77587200003</v>
      </c>
      <c r="JAJ23">
        <v>-895982.77587200003</v>
      </c>
      <c r="JAK23">
        <v>-895982.77587200003</v>
      </c>
      <c r="JAL23">
        <v>-895982.77587200003</v>
      </c>
      <c r="JAM23">
        <v>-895982.77587200003</v>
      </c>
      <c r="JAN23">
        <v>-884831.32628000004</v>
      </c>
      <c r="JAO23">
        <v>-884831.32628000004</v>
      </c>
      <c r="JAP23">
        <v>-884831.32628000004</v>
      </c>
      <c r="JAQ23">
        <v>-884831.32628000004</v>
      </c>
      <c r="JAR23">
        <v>-884831.32628000004</v>
      </c>
      <c r="JAS23">
        <v>-884831.32628000004</v>
      </c>
      <c r="JAT23">
        <v>-884831.32628000004</v>
      </c>
      <c r="JAU23">
        <v>-884831.32628000004</v>
      </c>
      <c r="JAV23">
        <v>-884831.32628000004</v>
      </c>
      <c r="JAW23">
        <v>-884831.32628000004</v>
      </c>
      <c r="JAX23">
        <v>-884831.32628000004</v>
      </c>
      <c r="JAY23">
        <v>-895982.77587200003</v>
      </c>
      <c r="JAZ23">
        <v>-895982.77587200003</v>
      </c>
      <c r="JBA23">
        <v>-895982.77587200003</v>
      </c>
      <c r="JBB23">
        <v>-895982.77587200003</v>
      </c>
      <c r="JBC23">
        <v>-895982.77587200003</v>
      </c>
      <c r="JBD23">
        <v>-895982.77587200003</v>
      </c>
      <c r="JBE23">
        <v>-895982.77587200003</v>
      </c>
      <c r="JBF23">
        <v>-895982.77587200003</v>
      </c>
      <c r="JBG23">
        <v>-895982.77587200003</v>
      </c>
      <c r="JBH23">
        <v>-895982.77587200003</v>
      </c>
      <c r="JBI23">
        <v>-895982.77587200003</v>
      </c>
      <c r="JBJ23">
        <v>-77090.110093199997</v>
      </c>
      <c r="JBK23">
        <v>-77090.110093199997</v>
      </c>
      <c r="JBL23">
        <v>-77090.110093199997</v>
      </c>
      <c r="JBM23">
        <v>-77090.110093199997</v>
      </c>
      <c r="JBN23">
        <v>-77090.110093199997</v>
      </c>
      <c r="JBO23">
        <v>-77090.110093199997</v>
      </c>
      <c r="JBP23">
        <v>-77090.110093199997</v>
      </c>
      <c r="JBQ23">
        <v>-77090.110093199997</v>
      </c>
      <c r="JBR23">
        <v>-77090.110093199997</v>
      </c>
      <c r="JBS23">
        <v>-77090.110093199997</v>
      </c>
      <c r="JBT23">
        <v>-77090.110093199997</v>
      </c>
      <c r="JBU23">
        <v>45910.334360000001</v>
      </c>
      <c r="JBV23">
        <v>45910.334360000001</v>
      </c>
      <c r="JBW23">
        <v>45910.334360000001</v>
      </c>
      <c r="JBX23">
        <v>45910.334360000001</v>
      </c>
      <c r="JBY23">
        <v>45910.334360000001</v>
      </c>
      <c r="JBZ23">
        <v>45910.334360000001</v>
      </c>
      <c r="JCA23">
        <v>45910.334360000001</v>
      </c>
      <c r="JCB23">
        <v>45910.334360000001</v>
      </c>
      <c r="JCC23">
        <v>45910.334360000001</v>
      </c>
      <c r="JCD23">
        <v>45910.334360000001</v>
      </c>
      <c r="JCE23">
        <v>45910.334360000001</v>
      </c>
      <c r="JCF23">
        <v>-77090.110093199997</v>
      </c>
      <c r="JCG23">
        <v>-77090.110093199997</v>
      </c>
      <c r="JCH23">
        <v>-77090.110093199997</v>
      </c>
      <c r="JCI23">
        <v>-77090.110093199997</v>
      </c>
      <c r="JCJ23">
        <v>-77090.110093199997</v>
      </c>
      <c r="JCK23">
        <v>-77090.110093199997</v>
      </c>
      <c r="JCL23">
        <v>-77090.110093199997</v>
      </c>
      <c r="JCM23">
        <v>-77090.110093199997</v>
      </c>
      <c r="JCN23">
        <v>-77090.110093199997</v>
      </c>
      <c r="JCO23">
        <v>-77090.110093199997</v>
      </c>
      <c r="JCP23">
        <v>-77090.110093199997</v>
      </c>
      <c r="JCQ23">
        <v>45910.334360000001</v>
      </c>
      <c r="JCR23">
        <v>45910.334360000001</v>
      </c>
      <c r="JCS23">
        <v>45910.334360000001</v>
      </c>
      <c r="JCT23">
        <v>45910.334360000001</v>
      </c>
      <c r="JCU23">
        <v>45910.334360000001</v>
      </c>
      <c r="JCV23">
        <v>45910.334360000001</v>
      </c>
      <c r="JCW23">
        <v>45910.334360000001</v>
      </c>
      <c r="JCX23">
        <v>45910.334360000001</v>
      </c>
      <c r="JCY23">
        <v>45910.334360000001</v>
      </c>
      <c r="JCZ23">
        <v>45910.334360000001</v>
      </c>
      <c r="JDA23">
        <v>45910.334360000001</v>
      </c>
      <c r="JDB23">
        <v>22215.0875552</v>
      </c>
      <c r="JDC23">
        <v>22215.0875552</v>
      </c>
      <c r="JDD23">
        <v>22215.0875552</v>
      </c>
      <c r="JDE23">
        <v>22215.0875552</v>
      </c>
      <c r="JDF23">
        <v>22215.0875552</v>
      </c>
      <c r="JDG23">
        <v>22215.0875552</v>
      </c>
      <c r="JDH23">
        <v>22215.0875552</v>
      </c>
      <c r="JDI23">
        <v>22215.0875552</v>
      </c>
      <c r="JDJ23">
        <v>22215.0875552</v>
      </c>
      <c r="JDK23">
        <v>22215.0875552</v>
      </c>
      <c r="JDL23">
        <v>22215.0875552</v>
      </c>
      <c r="JDM23">
        <v>255456.57050100001</v>
      </c>
      <c r="JDN23">
        <v>255456.57050100001</v>
      </c>
      <c r="JDO23">
        <v>255456.57050100001</v>
      </c>
      <c r="JDP23">
        <v>255456.57050100001</v>
      </c>
      <c r="JDQ23">
        <v>255456.57050100001</v>
      </c>
      <c r="JDR23">
        <v>255456.57050100001</v>
      </c>
      <c r="JDS23">
        <v>255456.57050100001</v>
      </c>
      <c r="JDT23">
        <v>255456.57050100001</v>
      </c>
      <c r="JDU23">
        <v>255456.57050100001</v>
      </c>
      <c r="JDV23">
        <v>255456.57050100001</v>
      </c>
      <c r="JDW23">
        <v>255456.57050100001</v>
      </c>
      <c r="JDX23">
        <v>22215.0875552</v>
      </c>
      <c r="JDY23">
        <v>22215.0875552</v>
      </c>
      <c r="JDZ23">
        <v>22215.0875552</v>
      </c>
      <c r="JEA23">
        <v>22215.0875552</v>
      </c>
      <c r="JEB23">
        <v>22215.0875552</v>
      </c>
      <c r="JEC23">
        <v>22215.0875552</v>
      </c>
      <c r="JED23">
        <v>22215.0875552</v>
      </c>
      <c r="JEE23">
        <v>22215.0875552</v>
      </c>
      <c r="JEF23">
        <v>22215.0875552</v>
      </c>
      <c r="JEG23">
        <v>22215.0875552</v>
      </c>
      <c r="JEH23">
        <v>22215.0875552</v>
      </c>
      <c r="JEI23">
        <v>255456.57050100001</v>
      </c>
      <c r="JEJ23">
        <v>255456.57050100001</v>
      </c>
      <c r="JEK23">
        <v>255456.57050100001</v>
      </c>
      <c r="JEL23">
        <v>255456.57050100001</v>
      </c>
      <c r="JEM23">
        <v>255456.57050100001</v>
      </c>
      <c r="JEN23">
        <v>255456.57050100001</v>
      </c>
      <c r="JEO23">
        <v>255456.57050100001</v>
      </c>
      <c r="JEP23">
        <v>255456.57050100001</v>
      </c>
      <c r="JEQ23">
        <v>255456.57050100001</v>
      </c>
      <c r="JER23">
        <v>255456.57050100001</v>
      </c>
      <c r="JES23">
        <v>255456.57050100001</v>
      </c>
      <c r="JET23">
        <v>332365.87580699997</v>
      </c>
      <c r="JEU23">
        <v>332365.87580699997</v>
      </c>
      <c r="JEV23">
        <v>332365.87580699997</v>
      </c>
      <c r="JEW23">
        <v>332365.87580699997</v>
      </c>
      <c r="JEX23">
        <v>332365.87580699997</v>
      </c>
      <c r="JEY23">
        <v>332365.87580699997</v>
      </c>
      <c r="JEZ23">
        <v>332365.87580699997</v>
      </c>
      <c r="JFA23">
        <v>332365.87580699997</v>
      </c>
      <c r="JFB23">
        <v>332365.87580699997</v>
      </c>
      <c r="JFC23">
        <v>332365.87580699997</v>
      </c>
      <c r="JFD23">
        <v>332365.87580699997</v>
      </c>
      <c r="JFE23">
        <v>786089.43573899998</v>
      </c>
      <c r="JFF23">
        <v>786089.43573899998</v>
      </c>
      <c r="JFG23">
        <v>786089.43573899998</v>
      </c>
      <c r="JFH23">
        <v>786089.43573899998</v>
      </c>
      <c r="JFI23">
        <v>786089.43573899998</v>
      </c>
      <c r="JFJ23">
        <v>786089.43573899998</v>
      </c>
      <c r="JFK23">
        <v>786089.43573899998</v>
      </c>
      <c r="JFL23">
        <v>786089.43573899998</v>
      </c>
      <c r="JFM23">
        <v>786089.43573899998</v>
      </c>
      <c r="JFN23">
        <v>786089.43573899998</v>
      </c>
      <c r="JFO23">
        <v>786089.43573899998</v>
      </c>
      <c r="JFP23">
        <v>332365.87580699997</v>
      </c>
      <c r="JFQ23">
        <v>332365.87580699997</v>
      </c>
      <c r="JFR23">
        <v>332365.87580699997</v>
      </c>
      <c r="JFS23">
        <v>332365.87580699997</v>
      </c>
      <c r="JFT23">
        <v>332365.87580699997</v>
      </c>
      <c r="JFU23">
        <v>332365.87580699997</v>
      </c>
      <c r="JFV23">
        <v>332365.87580699997</v>
      </c>
      <c r="JFW23">
        <v>332365.87580699997</v>
      </c>
      <c r="JFX23">
        <v>332365.87580699997</v>
      </c>
      <c r="JFY23">
        <v>332365.87580699997</v>
      </c>
      <c r="JFZ23">
        <v>332365.87580699997</v>
      </c>
      <c r="JGA23">
        <v>786089.43573899998</v>
      </c>
      <c r="JGB23">
        <v>786089.43573899998</v>
      </c>
      <c r="JGC23">
        <v>786089.43573899998</v>
      </c>
      <c r="JGD23">
        <v>786089.43573899998</v>
      </c>
      <c r="JGE23">
        <v>786089.43573899998</v>
      </c>
      <c r="JGF23">
        <v>786089.43573899998</v>
      </c>
      <c r="JGG23">
        <v>786089.43573899998</v>
      </c>
      <c r="JGH23">
        <v>786089.43573899998</v>
      </c>
      <c r="JGI23">
        <v>786089.43573899998</v>
      </c>
      <c r="JGJ23">
        <v>786089.43573899998</v>
      </c>
      <c r="JGK23">
        <v>786089.43573899998</v>
      </c>
      <c r="JGL23">
        <v>-2188705.17619</v>
      </c>
      <c r="JGM23">
        <v>-2188705.17619</v>
      </c>
      <c r="JGN23">
        <v>-2188705.17619</v>
      </c>
      <c r="JGO23">
        <v>-2188705.17619</v>
      </c>
      <c r="JGP23">
        <v>-2188705.17619</v>
      </c>
      <c r="JGQ23">
        <v>-2188705.17619</v>
      </c>
      <c r="JGR23">
        <v>-2188705.17619</v>
      </c>
      <c r="JGS23">
        <v>-2188705.17619</v>
      </c>
      <c r="JGT23">
        <v>-2188705.17619</v>
      </c>
      <c r="JGU23">
        <v>-2188705.17619</v>
      </c>
      <c r="JGV23">
        <v>-2188705.17619</v>
      </c>
      <c r="JGW23">
        <v>-2180859.50508</v>
      </c>
      <c r="JGX23">
        <v>-2180859.50508</v>
      </c>
      <c r="JGY23">
        <v>-2180859.50508</v>
      </c>
      <c r="JGZ23">
        <v>-2180859.50508</v>
      </c>
      <c r="JHA23">
        <v>-2180859.50508</v>
      </c>
      <c r="JHB23">
        <v>-2180859.50508</v>
      </c>
      <c r="JHC23">
        <v>-2180859.50508</v>
      </c>
      <c r="JHD23">
        <v>-2180859.50508</v>
      </c>
      <c r="JHE23">
        <v>-2180859.50508</v>
      </c>
      <c r="JHF23">
        <v>-2180859.50508</v>
      </c>
      <c r="JHG23">
        <v>-2180859.50508</v>
      </c>
      <c r="JHH23">
        <v>-2188705.17619</v>
      </c>
      <c r="JHI23">
        <v>-2188705.17619</v>
      </c>
      <c r="JHJ23">
        <v>-2188705.17619</v>
      </c>
      <c r="JHK23">
        <v>-2188705.17619</v>
      </c>
      <c r="JHL23">
        <v>-2188705.17619</v>
      </c>
      <c r="JHM23">
        <v>-2188705.17619</v>
      </c>
      <c r="JHN23">
        <v>-2188705.17619</v>
      </c>
      <c r="JHO23">
        <v>-2188705.17619</v>
      </c>
      <c r="JHP23">
        <v>-2188705.17619</v>
      </c>
      <c r="JHQ23">
        <v>-2188705.17619</v>
      </c>
      <c r="JHR23">
        <v>-2188705.17619</v>
      </c>
      <c r="JHS23">
        <v>-2180859.50508</v>
      </c>
      <c r="JHT23">
        <v>-2180859.50508</v>
      </c>
      <c r="JHU23">
        <v>-2180859.50508</v>
      </c>
      <c r="JHV23">
        <v>-2180859.50508</v>
      </c>
      <c r="JHW23">
        <v>-2180859.50508</v>
      </c>
      <c r="JHX23">
        <v>-2180859.50508</v>
      </c>
      <c r="JHY23">
        <v>-2180859.50508</v>
      </c>
      <c r="JHZ23">
        <v>-2180859.50508</v>
      </c>
      <c r="JIA23">
        <v>-2180859.50508</v>
      </c>
      <c r="JIB23">
        <v>-2180859.50508</v>
      </c>
      <c r="JIC23">
        <v>-2180859.50508</v>
      </c>
      <c r="JID23">
        <v>-2118791.6093199998</v>
      </c>
      <c r="JIE23">
        <v>-2118791.6093199998</v>
      </c>
      <c r="JIF23">
        <v>-2118791.6093199998</v>
      </c>
      <c r="JIG23">
        <v>-2118791.6093199998</v>
      </c>
      <c r="JIH23">
        <v>-2118791.6093199998</v>
      </c>
      <c r="JII23">
        <v>-2118791.6093199998</v>
      </c>
      <c r="JIJ23">
        <v>-2118791.6093199998</v>
      </c>
      <c r="JIK23">
        <v>-2118791.6093199998</v>
      </c>
      <c r="JIL23">
        <v>-2118791.6093199998</v>
      </c>
      <c r="JIM23">
        <v>-2118791.6093199998</v>
      </c>
      <c r="JIN23">
        <v>-2118791.6093199998</v>
      </c>
      <c r="JIO23">
        <v>-2103914.1348899999</v>
      </c>
      <c r="JIP23">
        <v>-2103914.1348899999</v>
      </c>
      <c r="JIQ23">
        <v>-2103914.1348899999</v>
      </c>
      <c r="JIR23">
        <v>-2103914.1348899999</v>
      </c>
      <c r="JIS23">
        <v>-2103914.1348899999</v>
      </c>
      <c r="JIT23">
        <v>-2103914.1348899999</v>
      </c>
      <c r="JIU23">
        <v>-2103914.1348899999</v>
      </c>
      <c r="JIV23">
        <v>-2103914.1348899999</v>
      </c>
      <c r="JIW23">
        <v>-2103914.1348899999</v>
      </c>
      <c r="JIX23">
        <v>-2103914.1348899999</v>
      </c>
      <c r="JIY23">
        <v>-2103914.1348899999</v>
      </c>
      <c r="JIZ23">
        <v>-2118791.6093199998</v>
      </c>
      <c r="JJA23">
        <v>-2118791.6093199998</v>
      </c>
      <c r="JJB23">
        <v>-2118791.6093199998</v>
      </c>
      <c r="JJC23">
        <v>-2118791.6093199998</v>
      </c>
      <c r="JJD23">
        <v>-2118791.6093199998</v>
      </c>
      <c r="JJE23">
        <v>-2118791.6093199998</v>
      </c>
      <c r="JJF23">
        <v>-2118791.6093199998</v>
      </c>
      <c r="JJG23">
        <v>-2118791.6093199998</v>
      </c>
      <c r="JJH23">
        <v>-2118791.6093199998</v>
      </c>
      <c r="JJI23">
        <v>-2118791.6093199998</v>
      </c>
      <c r="JJJ23">
        <v>-2118791.6093199998</v>
      </c>
      <c r="JJK23">
        <v>-2103914.1348899999</v>
      </c>
      <c r="JJL23">
        <v>-2103914.1348899999</v>
      </c>
      <c r="JJM23">
        <v>-2103914.1348899999</v>
      </c>
      <c r="JJN23">
        <v>-2103914.1348899999</v>
      </c>
      <c r="JJO23">
        <v>-2103914.1348899999</v>
      </c>
      <c r="JJP23">
        <v>-2103914.1348899999</v>
      </c>
      <c r="JJQ23">
        <v>-2103914.1348899999</v>
      </c>
      <c r="JJR23">
        <v>-2103914.1348899999</v>
      </c>
      <c r="JJS23">
        <v>-2103914.1348899999</v>
      </c>
      <c r="JJT23">
        <v>-2103914.1348899999</v>
      </c>
      <c r="JJU23">
        <v>-2103914.1348899999</v>
      </c>
      <c r="JJV23">
        <v>-1831889.81641</v>
      </c>
      <c r="JJW23">
        <v>-1831889.81641</v>
      </c>
      <c r="JJX23">
        <v>-1831889.81641</v>
      </c>
      <c r="JJY23">
        <v>-1831889.81641</v>
      </c>
      <c r="JJZ23">
        <v>-1831889.81641</v>
      </c>
      <c r="JKA23">
        <v>-1831889.81641</v>
      </c>
      <c r="JKB23">
        <v>-1831889.81641</v>
      </c>
      <c r="JKC23">
        <v>-1831889.81641</v>
      </c>
      <c r="JKD23">
        <v>-1831889.81641</v>
      </c>
      <c r="JKE23">
        <v>-1831889.81641</v>
      </c>
      <c r="JKF23">
        <v>-1831889.81641</v>
      </c>
      <c r="JKG23">
        <v>-1802948.73538</v>
      </c>
      <c r="JKH23">
        <v>-1802948.73538</v>
      </c>
      <c r="JKI23">
        <v>-1802948.73538</v>
      </c>
      <c r="JKJ23">
        <v>-1802948.73538</v>
      </c>
      <c r="JKK23">
        <v>-1802948.73538</v>
      </c>
      <c r="JKL23">
        <v>-1802948.73538</v>
      </c>
      <c r="JKM23">
        <v>-1802948.73538</v>
      </c>
      <c r="JKN23">
        <v>-1802948.73538</v>
      </c>
      <c r="JKO23">
        <v>-1802948.73538</v>
      </c>
      <c r="JKP23">
        <v>-1802948.73538</v>
      </c>
      <c r="JKQ23">
        <v>-1802948.73538</v>
      </c>
      <c r="JKR23">
        <v>-1831889.81641</v>
      </c>
      <c r="JKS23">
        <v>-1831889.81641</v>
      </c>
      <c r="JKT23">
        <v>-1831889.81641</v>
      </c>
      <c r="JKU23">
        <v>-1831889.81641</v>
      </c>
      <c r="JKV23">
        <v>-1831889.81641</v>
      </c>
      <c r="JKW23">
        <v>-1831889.81641</v>
      </c>
      <c r="JKX23">
        <v>-1831889.81641</v>
      </c>
      <c r="JKY23">
        <v>-1831889.81641</v>
      </c>
      <c r="JKZ23">
        <v>-1831889.81641</v>
      </c>
      <c r="JLA23">
        <v>-1831889.81641</v>
      </c>
      <c r="JLB23">
        <v>-1831889.81641</v>
      </c>
      <c r="JLC23">
        <v>-1802948.73538</v>
      </c>
      <c r="JLD23">
        <v>-1802948.73538</v>
      </c>
      <c r="JLE23">
        <v>-1802948.73538</v>
      </c>
      <c r="JLF23">
        <v>-1802948.73538</v>
      </c>
      <c r="JLG23">
        <v>-1802948.73538</v>
      </c>
      <c r="JLH23">
        <v>-1802948.73538</v>
      </c>
      <c r="JLI23">
        <v>-1802948.73538</v>
      </c>
      <c r="JLJ23">
        <v>-1802948.73538</v>
      </c>
      <c r="JLK23">
        <v>-1802948.73538</v>
      </c>
      <c r="JLL23">
        <v>-1802948.73538</v>
      </c>
      <c r="JLM23">
        <v>-1802948.73538</v>
      </c>
      <c r="JLN23">
        <v>-40186454.317699999</v>
      </c>
      <c r="JLO23">
        <v>-40186454.317699999</v>
      </c>
      <c r="JLP23">
        <v>-40186454.317699999</v>
      </c>
      <c r="JLQ23">
        <v>-40186454.317699999</v>
      </c>
      <c r="JLR23">
        <v>-40186454.317699999</v>
      </c>
      <c r="JLS23">
        <v>-40186454.317699999</v>
      </c>
      <c r="JLT23">
        <v>-40186454.317699999</v>
      </c>
      <c r="JLU23">
        <v>-40186454.317699999</v>
      </c>
      <c r="JLV23">
        <v>-40186454.317699999</v>
      </c>
      <c r="JLW23">
        <v>-40186454.317699999</v>
      </c>
      <c r="JLX23">
        <v>-40186454.317699999</v>
      </c>
      <c r="JLY23">
        <v>-40186454.317699999</v>
      </c>
      <c r="JLZ23">
        <v>-40186454.317699999</v>
      </c>
      <c r="JMA23">
        <v>-40186454.317699999</v>
      </c>
      <c r="JMB23">
        <v>-40186454.317699999</v>
      </c>
      <c r="JMC23">
        <v>-40186454.317699999</v>
      </c>
      <c r="JMD23">
        <v>-40186454.317699999</v>
      </c>
      <c r="JME23">
        <v>-40186454.317699999</v>
      </c>
      <c r="JMF23">
        <v>-40186454.317699999</v>
      </c>
      <c r="JMG23">
        <v>-40186454.317699999</v>
      </c>
      <c r="JMH23">
        <v>-40186454.317699999</v>
      </c>
      <c r="JMI23">
        <v>-40186454.317699999</v>
      </c>
      <c r="JMJ23">
        <v>-40186454.317699999</v>
      </c>
      <c r="JMK23">
        <v>-40186454.317699999</v>
      </c>
      <c r="JML23">
        <v>-40186454.317699999</v>
      </c>
      <c r="JMM23">
        <v>-40186454.317699999</v>
      </c>
      <c r="JMN23">
        <v>-40186454.317699999</v>
      </c>
      <c r="JMO23">
        <v>-40186454.317699999</v>
      </c>
      <c r="JMP23">
        <v>-40186454.317699999</v>
      </c>
      <c r="JMQ23">
        <v>-40186454.317699999</v>
      </c>
      <c r="JMR23">
        <v>-40186454.317699999</v>
      </c>
      <c r="JMS23">
        <v>-40186454.317699999</v>
      </c>
      <c r="JMT23">
        <v>-40186454.317699999</v>
      </c>
      <c r="JMU23">
        <v>-40186454.317699999</v>
      </c>
      <c r="JMV23">
        <v>-40186454.317699999</v>
      </c>
      <c r="JMW23">
        <v>-40186454.317699999</v>
      </c>
      <c r="JMX23">
        <v>-40186454.317699999</v>
      </c>
      <c r="JMY23">
        <v>-40186454.317699999</v>
      </c>
      <c r="JMZ23">
        <v>-40186454.317699999</v>
      </c>
      <c r="JNA23">
        <v>-40186454.317699999</v>
      </c>
      <c r="JNB23">
        <v>-40186454.317699999</v>
      </c>
      <c r="JNC23">
        <v>-40186454.317699999</v>
      </c>
      <c r="JND23">
        <v>-40186454.317699999</v>
      </c>
      <c r="JNE23">
        <v>-40186454.317699999</v>
      </c>
      <c r="JNF23">
        <v>-60932013.273000002</v>
      </c>
      <c r="JNG23">
        <v>-60932013.273000002</v>
      </c>
      <c r="JNH23">
        <v>-60932013.273000002</v>
      </c>
      <c r="JNI23">
        <v>-60932013.273000002</v>
      </c>
      <c r="JNJ23">
        <v>-60932013.273000002</v>
      </c>
      <c r="JNK23">
        <v>-60932013.273000002</v>
      </c>
      <c r="JNL23">
        <v>-60932013.273000002</v>
      </c>
      <c r="JNM23">
        <v>-60932013.273000002</v>
      </c>
      <c r="JNN23">
        <v>-60932013.273000002</v>
      </c>
      <c r="JNO23">
        <v>-60932013.273000002</v>
      </c>
      <c r="JNP23">
        <v>-60932013.273000002</v>
      </c>
      <c r="JNQ23">
        <v>-60932013.273000002</v>
      </c>
      <c r="JNR23">
        <v>-60932013.273000002</v>
      </c>
      <c r="JNS23">
        <v>-60932013.273000002</v>
      </c>
      <c r="JNT23">
        <v>-60932013.273000002</v>
      </c>
      <c r="JNU23">
        <v>-60932013.273000002</v>
      </c>
      <c r="JNV23">
        <v>-60932013.273000002</v>
      </c>
      <c r="JNW23">
        <v>-60932013.273000002</v>
      </c>
      <c r="JNX23">
        <v>-60932013.273000002</v>
      </c>
      <c r="JNY23">
        <v>-60932013.273000002</v>
      </c>
      <c r="JNZ23">
        <v>-60932013.273000002</v>
      </c>
      <c r="JOA23">
        <v>-60932013.273000002</v>
      </c>
      <c r="JOB23">
        <v>-60932013.273000002</v>
      </c>
      <c r="JOC23">
        <v>-60932013.273000002</v>
      </c>
      <c r="JOD23">
        <v>-60932013.273000002</v>
      </c>
      <c r="JOE23">
        <v>-60932013.273000002</v>
      </c>
      <c r="JOF23">
        <v>-60932013.273000002</v>
      </c>
      <c r="JOG23">
        <v>-60932013.273000002</v>
      </c>
      <c r="JOH23">
        <v>-60932013.273000002</v>
      </c>
      <c r="JOI23">
        <v>-60932013.273000002</v>
      </c>
      <c r="JOJ23">
        <v>-60932013.273000002</v>
      </c>
      <c r="JOK23">
        <v>-60932013.273000002</v>
      </c>
      <c r="JOL23">
        <v>-60932013.273000002</v>
      </c>
      <c r="JOM23">
        <v>-60932013.273000002</v>
      </c>
      <c r="JON23">
        <v>-60932013.273000002</v>
      </c>
      <c r="JOO23">
        <v>-60932013.273000002</v>
      </c>
      <c r="JOP23">
        <v>-60932013.273000002</v>
      </c>
      <c r="JOQ23">
        <v>-60932013.273000002</v>
      </c>
      <c r="JOR23">
        <v>-60932013.273000002</v>
      </c>
      <c r="JOS23">
        <v>-60932013.273000002</v>
      </c>
      <c r="JOT23">
        <v>-60932013.273000002</v>
      </c>
      <c r="JOU23">
        <v>-60932013.273000002</v>
      </c>
      <c r="JOV23">
        <v>-60932013.273000002</v>
      </c>
      <c r="JOW23">
        <v>-60932013.273000002</v>
      </c>
      <c r="JOX23">
        <v>-92402220.412499994</v>
      </c>
      <c r="JOY23">
        <v>-92402220.412499994</v>
      </c>
      <c r="JOZ23">
        <v>-92402220.412499994</v>
      </c>
      <c r="JPA23">
        <v>-92402220.412499994</v>
      </c>
      <c r="JPB23">
        <v>-92402220.412499994</v>
      </c>
      <c r="JPC23">
        <v>-92402220.412499994</v>
      </c>
      <c r="JPD23">
        <v>-92402220.412499994</v>
      </c>
      <c r="JPE23">
        <v>-92402220.412499994</v>
      </c>
      <c r="JPF23">
        <v>-92402220.412499994</v>
      </c>
      <c r="JPG23">
        <v>-92402220.412499994</v>
      </c>
      <c r="JPH23">
        <v>-92402220.412499994</v>
      </c>
      <c r="JPI23">
        <v>-92402220.412499994</v>
      </c>
      <c r="JPJ23">
        <v>-92402220.412499994</v>
      </c>
      <c r="JPK23">
        <v>-92402220.412499994</v>
      </c>
      <c r="JPL23">
        <v>-92402220.412499994</v>
      </c>
      <c r="JPM23">
        <v>-92402220.412499994</v>
      </c>
      <c r="JPN23">
        <v>-92402220.412499994</v>
      </c>
      <c r="JPO23">
        <v>-92402220.412499994</v>
      </c>
      <c r="JPP23">
        <v>-92402220.412499994</v>
      </c>
      <c r="JPQ23">
        <v>-92402220.412499994</v>
      </c>
      <c r="JPR23">
        <v>-92402220.412499994</v>
      </c>
      <c r="JPS23">
        <v>-92402220.412499994</v>
      </c>
      <c r="JPT23">
        <v>-92402220.412499994</v>
      </c>
      <c r="JPU23">
        <v>-92402220.412499994</v>
      </c>
      <c r="JPV23">
        <v>-92402220.412499994</v>
      </c>
      <c r="JPW23">
        <v>-92402220.412499994</v>
      </c>
      <c r="JPX23">
        <v>-92402220.412499994</v>
      </c>
      <c r="JPY23">
        <v>-92402220.412499994</v>
      </c>
      <c r="JPZ23">
        <v>-92402220.412499994</v>
      </c>
      <c r="JQA23">
        <v>-92402220.412499994</v>
      </c>
      <c r="JQB23">
        <v>-92402220.412499994</v>
      </c>
      <c r="JQC23">
        <v>-92402220.412499994</v>
      </c>
      <c r="JQD23">
        <v>-92402220.412499994</v>
      </c>
      <c r="JQE23">
        <v>-92402220.412499994</v>
      </c>
      <c r="JQF23">
        <v>-92402220.412499994</v>
      </c>
      <c r="JQG23">
        <v>-92402220.412499994</v>
      </c>
      <c r="JQH23">
        <v>-92402220.412499994</v>
      </c>
      <c r="JQI23">
        <v>-92402220.412499994</v>
      </c>
      <c r="JQJ23">
        <v>-92402220.412499994</v>
      </c>
      <c r="JQK23">
        <v>-92402220.412499994</v>
      </c>
      <c r="JQL23">
        <v>-92402220.412499994</v>
      </c>
      <c r="JQM23">
        <v>-92402220.412499994</v>
      </c>
      <c r="JQN23">
        <v>-92402220.412499994</v>
      </c>
      <c r="JQO23">
        <v>-92402220.412499994</v>
      </c>
      <c r="JQP23">
        <v>-40186454.317699999</v>
      </c>
      <c r="JQQ23">
        <v>-40186454.317699999</v>
      </c>
      <c r="JQR23">
        <v>-40186454.317699999</v>
      </c>
      <c r="JQS23">
        <v>-40186454.317699999</v>
      </c>
      <c r="JQT23">
        <v>-40186454.317699999</v>
      </c>
      <c r="JQU23">
        <v>-40186454.317699999</v>
      </c>
      <c r="JQV23">
        <v>-40186454.317699999</v>
      </c>
      <c r="JQW23">
        <v>-40186454.317699999</v>
      </c>
      <c r="JQX23">
        <v>-40186454.317699999</v>
      </c>
      <c r="JQY23">
        <v>-40186454.317699999</v>
      </c>
      <c r="JQZ23">
        <v>-40186454.317699999</v>
      </c>
      <c r="JRA23">
        <v>-40186454.317699999</v>
      </c>
      <c r="JRB23">
        <v>-40186454.317699999</v>
      </c>
      <c r="JRC23">
        <v>-40186454.317699999</v>
      </c>
      <c r="JRD23">
        <v>-40186454.317699999</v>
      </c>
      <c r="JRE23">
        <v>-40186454.317699999</v>
      </c>
      <c r="JRF23">
        <v>-40186454.317699999</v>
      </c>
      <c r="JRG23">
        <v>-40186454.317699999</v>
      </c>
      <c r="JRH23">
        <v>-40186454.317699999</v>
      </c>
      <c r="JRI23">
        <v>-40186454.317699999</v>
      </c>
      <c r="JRJ23">
        <v>-40186454.317699999</v>
      </c>
      <c r="JRK23">
        <v>-40186454.317699999</v>
      </c>
      <c r="JRL23">
        <v>-40186454.317699999</v>
      </c>
      <c r="JRM23">
        <v>-40186454.317699999</v>
      </c>
      <c r="JRN23">
        <v>-40186454.317699999</v>
      </c>
      <c r="JRO23">
        <v>-40186454.317699999</v>
      </c>
      <c r="JRP23">
        <v>-40186454.317699999</v>
      </c>
      <c r="JRQ23">
        <v>-40186454.317699999</v>
      </c>
      <c r="JRR23">
        <v>-40186454.317699999</v>
      </c>
      <c r="JRS23">
        <v>-40186454.317699999</v>
      </c>
      <c r="JRT23">
        <v>-40186454.317699999</v>
      </c>
      <c r="JRU23">
        <v>-40186454.317699999</v>
      </c>
      <c r="JRV23">
        <v>-40186454.317699999</v>
      </c>
      <c r="JRW23">
        <v>-40186454.317699999</v>
      </c>
      <c r="JRX23">
        <v>-40186454.317699999</v>
      </c>
      <c r="JRY23">
        <v>-40186454.317699999</v>
      </c>
      <c r="JRZ23">
        <v>-40186454.317699999</v>
      </c>
      <c r="JSA23">
        <v>-40186454.317699999</v>
      </c>
      <c r="JSB23">
        <v>-40186454.317699999</v>
      </c>
      <c r="JSC23">
        <v>-40186454.317699999</v>
      </c>
      <c r="JSD23">
        <v>-40186454.317699999</v>
      </c>
      <c r="JSE23">
        <v>-40186454.317699999</v>
      </c>
      <c r="JSF23">
        <v>-40186454.317699999</v>
      </c>
      <c r="JSG23">
        <v>-40186454.317699999</v>
      </c>
      <c r="JSH23">
        <v>-60932013.273000002</v>
      </c>
      <c r="JSI23">
        <v>-60932013.273000002</v>
      </c>
      <c r="JSJ23">
        <v>-60932013.273000002</v>
      </c>
      <c r="JSK23">
        <v>-60932013.273000002</v>
      </c>
      <c r="JSL23">
        <v>-60932013.273000002</v>
      </c>
      <c r="JSM23">
        <v>-60932013.273000002</v>
      </c>
      <c r="JSN23">
        <v>-60932013.273000002</v>
      </c>
      <c r="JSO23">
        <v>-60932013.273000002</v>
      </c>
      <c r="JSP23">
        <v>-60932013.273000002</v>
      </c>
      <c r="JSQ23">
        <v>-60932013.273000002</v>
      </c>
      <c r="JSR23">
        <v>-60932013.273000002</v>
      </c>
      <c r="JSS23">
        <v>-60932013.273000002</v>
      </c>
      <c r="JST23">
        <v>-60932013.273000002</v>
      </c>
      <c r="JSU23">
        <v>-60932013.273000002</v>
      </c>
      <c r="JSV23">
        <v>-60932013.273000002</v>
      </c>
      <c r="JSW23">
        <v>-60932013.273000002</v>
      </c>
      <c r="JSX23">
        <v>-60932013.273000002</v>
      </c>
      <c r="JSY23">
        <v>-60932013.273000002</v>
      </c>
      <c r="JSZ23">
        <v>-60932013.273000002</v>
      </c>
      <c r="JTA23">
        <v>-60932013.273000002</v>
      </c>
      <c r="JTB23">
        <v>-60932013.273000002</v>
      </c>
      <c r="JTC23">
        <v>-60932013.273000002</v>
      </c>
      <c r="JTD23">
        <v>-60932013.273000002</v>
      </c>
      <c r="JTE23">
        <v>-60932013.273000002</v>
      </c>
      <c r="JTF23">
        <v>-60932013.273000002</v>
      </c>
      <c r="JTG23">
        <v>-60932013.273000002</v>
      </c>
      <c r="JTH23">
        <v>-60932013.273000002</v>
      </c>
      <c r="JTI23">
        <v>-60932013.273000002</v>
      </c>
      <c r="JTJ23">
        <v>-60932013.273000002</v>
      </c>
      <c r="JTK23">
        <v>-60932013.273000002</v>
      </c>
      <c r="JTL23">
        <v>-60932013.273000002</v>
      </c>
      <c r="JTM23">
        <v>-60932013.273000002</v>
      </c>
      <c r="JTN23">
        <v>-60932013.273000002</v>
      </c>
      <c r="JTO23">
        <v>-60932013.273000002</v>
      </c>
      <c r="JTP23">
        <v>-60932013.273000002</v>
      </c>
      <c r="JTQ23">
        <v>-60932013.273000002</v>
      </c>
      <c r="JTR23">
        <v>-60932013.273000002</v>
      </c>
      <c r="JTS23">
        <v>-60932013.273000002</v>
      </c>
      <c r="JTT23">
        <v>-60932013.273000002</v>
      </c>
      <c r="JTU23">
        <v>-60932013.273000002</v>
      </c>
      <c r="JTV23">
        <v>-60932013.273000002</v>
      </c>
      <c r="JTW23">
        <v>-60932013.273000002</v>
      </c>
      <c r="JTX23">
        <v>-60932013.273000002</v>
      </c>
      <c r="JTY23">
        <v>-60932013.273000002</v>
      </c>
      <c r="JTZ23">
        <v>-92402220.412499994</v>
      </c>
      <c r="JUA23">
        <v>-92402220.412499994</v>
      </c>
      <c r="JUB23">
        <v>-92402220.412499994</v>
      </c>
      <c r="JUC23">
        <v>-92402220.412499994</v>
      </c>
      <c r="JUD23">
        <v>-92402220.412499994</v>
      </c>
      <c r="JUE23">
        <v>-92402220.412499994</v>
      </c>
      <c r="JUF23">
        <v>-92402220.412499994</v>
      </c>
      <c r="JUG23">
        <v>-92402220.412499994</v>
      </c>
      <c r="JUH23">
        <v>-92402220.412499994</v>
      </c>
      <c r="JUI23">
        <v>-92402220.412499994</v>
      </c>
      <c r="JUJ23">
        <v>-92402220.412499994</v>
      </c>
      <c r="JUK23">
        <v>-92402220.412499994</v>
      </c>
      <c r="JUL23">
        <v>-92402220.412499994</v>
      </c>
      <c r="JUM23">
        <v>-92402220.412499994</v>
      </c>
      <c r="JUN23">
        <v>-92402220.412499994</v>
      </c>
      <c r="JUO23">
        <v>-92402220.412499994</v>
      </c>
      <c r="JUP23">
        <v>-92402220.412499994</v>
      </c>
      <c r="JUQ23">
        <v>-92402220.412499994</v>
      </c>
      <c r="JUR23">
        <v>-92402220.412499994</v>
      </c>
      <c r="JUS23">
        <v>-92402220.412499994</v>
      </c>
      <c r="JUT23">
        <v>-92402220.412499994</v>
      </c>
      <c r="JUU23">
        <v>-92402220.412499994</v>
      </c>
      <c r="JUV23">
        <v>-92402220.412499994</v>
      </c>
      <c r="JUW23">
        <v>-92402220.412499994</v>
      </c>
      <c r="JUX23">
        <v>-92402220.412499994</v>
      </c>
      <c r="JUY23">
        <v>-92402220.412499994</v>
      </c>
      <c r="JUZ23">
        <v>-92402220.412499994</v>
      </c>
      <c r="JVA23">
        <v>-92402220.412499994</v>
      </c>
      <c r="JVB23">
        <v>-92402220.412499994</v>
      </c>
      <c r="JVC23">
        <v>-92402220.412499994</v>
      </c>
      <c r="JVD23">
        <v>-92402220.412499994</v>
      </c>
      <c r="JVE23">
        <v>-92402220.412499994</v>
      </c>
      <c r="JVF23">
        <v>-92402220.412499994</v>
      </c>
      <c r="JVG23">
        <v>-92402220.412499994</v>
      </c>
      <c r="JVH23">
        <v>-92402220.412499994</v>
      </c>
      <c r="JVI23">
        <v>-92402220.412499994</v>
      </c>
      <c r="JVJ23">
        <v>-92402220.412499994</v>
      </c>
      <c r="JVK23">
        <v>-92402220.412499994</v>
      </c>
      <c r="JVL23">
        <v>-92402220.412499994</v>
      </c>
      <c r="JVM23">
        <v>-92402220.412499994</v>
      </c>
      <c r="JVN23">
        <v>-92402220.412499994</v>
      </c>
      <c r="JVO23">
        <v>-92402220.412499994</v>
      </c>
      <c r="JVP23">
        <v>-92402220.412499994</v>
      </c>
      <c r="JVQ23">
        <v>-92402220.412499994</v>
      </c>
      <c r="JVR23">
        <v>-1952571.81173</v>
      </c>
      <c r="JVS23">
        <v>-1878135.3569799999</v>
      </c>
      <c r="JVT23">
        <v>-1840621.7148200001</v>
      </c>
      <c r="JVU23">
        <v>-1838723.91539</v>
      </c>
      <c r="JVV23">
        <v>-1870281.1916700001</v>
      </c>
      <c r="JVW23">
        <v>-1931550.49376</v>
      </c>
      <c r="JVX23">
        <v>-2016364.0756099999</v>
      </c>
      <c r="JVY23">
        <v>-2115412.5528099998</v>
      </c>
      <c r="JVZ23">
        <v>-2277200.45395</v>
      </c>
      <c r="JWA23">
        <v>-2350304.8820500001</v>
      </c>
      <c r="JWB23">
        <v>-2360598.3807799998</v>
      </c>
      <c r="JWC23">
        <v>-1896840.36986</v>
      </c>
      <c r="JWD23">
        <v>-1799442.2441400001</v>
      </c>
      <c r="JWE23">
        <v>-1732067.3596099999</v>
      </c>
      <c r="JWF23">
        <v>-1691632.0694800001</v>
      </c>
      <c r="JWG23">
        <v>-1673991.0612900001</v>
      </c>
      <c r="JWH23">
        <v>-1673444.7563499999</v>
      </c>
      <c r="JWI23">
        <v>-1682365.9364100001</v>
      </c>
      <c r="JWJ23">
        <v>-1642158.6074999999</v>
      </c>
      <c r="JWK23">
        <v>-1630624.4427100001</v>
      </c>
      <c r="JWL23">
        <v>-1622189.77097</v>
      </c>
      <c r="JWM23">
        <v>-1615486.5722099999</v>
      </c>
      <c r="JWN23">
        <v>-1784840.0225800001</v>
      </c>
      <c r="JWO23">
        <v>-1797320.835</v>
      </c>
      <c r="JWP23">
        <v>-1878207.2006000001</v>
      </c>
      <c r="JWQ23">
        <v>-1973441.2679699999</v>
      </c>
      <c r="JWR23">
        <v>-2070342.6805400001</v>
      </c>
      <c r="JWS23">
        <v>-2152340.5287000001</v>
      </c>
      <c r="JWT23">
        <v>-2217441.7431299998</v>
      </c>
      <c r="JWU23">
        <v>-2271082.2132700002</v>
      </c>
      <c r="JWV23">
        <v>-2324197.62897</v>
      </c>
      <c r="JWW23">
        <v>-2352338.0631200001</v>
      </c>
      <c r="JWX23">
        <v>-2360598.3807799998</v>
      </c>
      <c r="JWY23">
        <v>-1668989.90928</v>
      </c>
      <c r="JWZ23">
        <v>-1597329.7145499999</v>
      </c>
      <c r="JXA23">
        <v>-1598014.9270800001</v>
      </c>
      <c r="JXB23">
        <v>-1613471.4908400001</v>
      </c>
      <c r="JXC23">
        <v>-1628835.6796500001</v>
      </c>
      <c r="JXD23">
        <v>-1637281.12797</v>
      </c>
      <c r="JXE23">
        <v>-1637021.6599099999</v>
      </c>
      <c r="JXF23">
        <v>-1630674.2619700001</v>
      </c>
      <c r="JXG23">
        <v>-1625171.27691</v>
      </c>
      <c r="JXH23">
        <v>-1620138.1245299999</v>
      </c>
      <c r="JXI23">
        <v>-1615486.5722099999</v>
      </c>
      <c r="JXJ23">
        <v>-2934742.2514900002</v>
      </c>
      <c r="JXK23">
        <v>-2811480.9224399999</v>
      </c>
      <c r="JXL23">
        <v>-2741032.5252899998</v>
      </c>
      <c r="JXM23">
        <v>-2720602.4031099998</v>
      </c>
      <c r="JXN23">
        <v>-2746005.7547599999</v>
      </c>
      <c r="JXO23">
        <v>-2810670.9734800002</v>
      </c>
      <c r="JXP23">
        <v>-2904577.07235</v>
      </c>
      <c r="JXQ23">
        <v>-3013507.55388</v>
      </c>
      <c r="JXR23">
        <v>-3170936.3607800002</v>
      </c>
      <c r="JXS23">
        <v>-3231958.7097999998</v>
      </c>
      <c r="JXT23">
        <v>-3238364.6186899999</v>
      </c>
      <c r="JXU23">
        <v>-2823279.3677500002</v>
      </c>
      <c r="JXV23">
        <v>-2654094.6967500001</v>
      </c>
      <c r="JXW23">
        <v>-2523923.81489</v>
      </c>
      <c r="JXX23">
        <v>-2426418.7113000001</v>
      </c>
      <c r="JXY23">
        <v>-2353425.4939999999</v>
      </c>
      <c r="JXZ23">
        <v>-2294459.49866</v>
      </c>
      <c r="JYA23">
        <v>-2236580.7939399998</v>
      </c>
      <c r="JYB23">
        <v>-1882137.23061</v>
      </c>
      <c r="JYC23">
        <v>-1809531.40539</v>
      </c>
      <c r="JYD23">
        <v>-1771211.5208000001</v>
      </c>
      <c r="JYE23">
        <v>-1748141.0015400001</v>
      </c>
      <c r="JYF23">
        <v>-2655899.2905999999</v>
      </c>
      <c r="JYG23">
        <v>-2634367.3388899998</v>
      </c>
      <c r="JYH23">
        <v>-2719926.98135</v>
      </c>
      <c r="JYI23">
        <v>-2827544.5520700002</v>
      </c>
      <c r="JYJ23">
        <v>-2937352.5715800002</v>
      </c>
      <c r="JYK23">
        <v>-3029394.1585900001</v>
      </c>
      <c r="JYL23">
        <v>-3101195.3567300001</v>
      </c>
      <c r="JYM23">
        <v>-3158319.7037800001</v>
      </c>
      <c r="JYN23">
        <v>-3209517.5516300001</v>
      </c>
      <c r="JYO23">
        <v>-3233235.9562499998</v>
      </c>
      <c r="JYP23">
        <v>-3238364.6186899999</v>
      </c>
      <c r="JYQ23">
        <v>-2424468.8272500001</v>
      </c>
      <c r="JYR23">
        <v>-2232029.88436</v>
      </c>
      <c r="JYS23">
        <v>-2154097.2217100002</v>
      </c>
      <c r="JYT23">
        <v>-2088731.388</v>
      </c>
      <c r="JYU23">
        <v>-2034376.06525</v>
      </c>
      <c r="JYV23">
        <v>-1959747.0260699999</v>
      </c>
      <c r="JYW23">
        <v>-1886406.2637400001</v>
      </c>
      <c r="JYX23">
        <v>-1822626.4497</v>
      </c>
      <c r="JYY23">
        <v>-1787206.2562200001</v>
      </c>
      <c r="JYZ23">
        <v>-1764134.1361400001</v>
      </c>
      <c r="JZA23">
        <v>-1748141.0015400001</v>
      </c>
      <c r="JZB23">
        <v>-4398884.4950700002</v>
      </c>
      <c r="JZC23">
        <v>-4191232.8089899998</v>
      </c>
      <c r="JZD23">
        <v>-4057338.9281899999</v>
      </c>
      <c r="JZE23">
        <v>-3991342.0780699998</v>
      </c>
      <c r="JZF23">
        <v>-3985082.4433599999</v>
      </c>
      <c r="JZG23">
        <v>-4026805.0933599998</v>
      </c>
      <c r="JZH23">
        <v>-4099977.2151899999</v>
      </c>
      <c r="JZI23">
        <v>-4182837.1932999999</v>
      </c>
      <c r="JZJ23">
        <v>-4246163.3376399996</v>
      </c>
      <c r="JZK23">
        <v>-4239252.0821500001</v>
      </c>
      <c r="JZL23">
        <v>-4230598.6829300001</v>
      </c>
      <c r="JZM23">
        <v>-4175958.7275899998</v>
      </c>
      <c r="JZN23">
        <v>-3876460.3576199999</v>
      </c>
      <c r="JZO23">
        <v>-3623121.5073799998</v>
      </c>
      <c r="JZP23">
        <v>-3402974.6944499998</v>
      </c>
      <c r="JZQ23">
        <v>-3199921.92184</v>
      </c>
      <c r="JZR23">
        <v>-2994382.1437300001</v>
      </c>
      <c r="JZS23">
        <v>-2763984.6583699998</v>
      </c>
      <c r="JZT23">
        <v>-1640240.9507299999</v>
      </c>
      <c r="JZU23">
        <v>-1420032.9888200001</v>
      </c>
      <c r="JZV23">
        <v>-1310920.58659</v>
      </c>
      <c r="JZW23">
        <v>-1250151.4486400001</v>
      </c>
      <c r="JZX23">
        <v>-3927132.2709300001</v>
      </c>
      <c r="JZY23">
        <v>-3813765.3558399999</v>
      </c>
      <c r="JZZ23">
        <v>-3869511.4475400001</v>
      </c>
      <c r="KAA23">
        <v>-3959305.9910900001</v>
      </c>
      <c r="KAB23">
        <v>-4051744.0154599999</v>
      </c>
      <c r="KAC23">
        <v>-4126879.2295499998</v>
      </c>
      <c r="KAD23">
        <v>-4182055.2522300002</v>
      </c>
      <c r="KAE23">
        <v>-4220363.2445099996</v>
      </c>
      <c r="KAF23">
        <v>-4239441.9269200005</v>
      </c>
      <c r="KAG23">
        <v>-4237584.8227500003</v>
      </c>
      <c r="KAH23">
        <v>-4230598.6829300001</v>
      </c>
      <c r="KAI23">
        <v>-3464685.8019300001</v>
      </c>
      <c r="KAJ23">
        <v>-3005526.46251</v>
      </c>
      <c r="KAK23">
        <v>-2729608.872</v>
      </c>
      <c r="KAL23">
        <v>-2453105.5678500002</v>
      </c>
      <c r="KAM23">
        <v>-2215567.7193300002</v>
      </c>
      <c r="KAN23">
        <v>-1927739.5473</v>
      </c>
      <c r="KAO23">
        <v>-1670801.4434799999</v>
      </c>
      <c r="KAP23">
        <v>-1465899.21129</v>
      </c>
      <c r="KAQ23">
        <v>-1358097.0938800001</v>
      </c>
      <c r="KAR23">
        <v>-1292264.07956</v>
      </c>
      <c r="KAS23">
        <v>-1250151.4486400001</v>
      </c>
      <c r="KAT23">
        <v>198732.94414400001</v>
      </c>
      <c r="KAU23">
        <v>198732.94414400001</v>
      </c>
      <c r="KAV23">
        <v>198732.94414400001</v>
      </c>
      <c r="KAW23">
        <v>198732.94414400001</v>
      </c>
      <c r="KAX23">
        <v>198732.94414400001</v>
      </c>
      <c r="KAY23">
        <v>198732.94414400001</v>
      </c>
      <c r="KAZ23">
        <v>198732.94414400001</v>
      </c>
      <c r="KBA23">
        <v>198732.94414400001</v>
      </c>
      <c r="KBB23">
        <v>198732.94414400001</v>
      </c>
      <c r="KBC23">
        <v>198732.94414400001</v>
      </c>
      <c r="KBD23">
        <v>198732.94414400001</v>
      </c>
      <c r="KBE23">
        <v>204113.61397999999</v>
      </c>
      <c r="KBF23">
        <v>204113.61397999999</v>
      </c>
      <c r="KBG23">
        <v>204113.61397999999</v>
      </c>
      <c r="KBH23">
        <v>204113.61397999999</v>
      </c>
      <c r="KBI23">
        <v>204113.61397999999</v>
      </c>
      <c r="KBJ23">
        <v>204113.61397999999</v>
      </c>
      <c r="KBK23">
        <v>204113.61397999999</v>
      </c>
      <c r="KBL23">
        <v>204113.61397999999</v>
      </c>
      <c r="KBM23">
        <v>204113.61397999999</v>
      </c>
      <c r="KBN23">
        <v>204113.61397999999</v>
      </c>
      <c r="KBO23">
        <v>204113.61397999999</v>
      </c>
      <c r="KBP23">
        <v>198732.94414400001</v>
      </c>
      <c r="KBQ23">
        <v>198732.94414400001</v>
      </c>
      <c r="KBR23">
        <v>198732.94414400001</v>
      </c>
      <c r="KBS23">
        <v>198732.94414400001</v>
      </c>
      <c r="KBT23">
        <v>198732.94414400001</v>
      </c>
      <c r="KBU23">
        <v>198732.94414400001</v>
      </c>
      <c r="KBV23">
        <v>198732.94414400001</v>
      </c>
      <c r="KBW23">
        <v>198732.94414400001</v>
      </c>
      <c r="KBX23">
        <v>198732.94414400001</v>
      </c>
      <c r="KBY23">
        <v>198732.94414400001</v>
      </c>
      <c r="KBZ23">
        <v>198732.94414400001</v>
      </c>
      <c r="KCA23">
        <v>204113.61397999999</v>
      </c>
      <c r="KCB23">
        <v>204113.61397999999</v>
      </c>
      <c r="KCC23">
        <v>204113.61397999999</v>
      </c>
      <c r="KCD23">
        <v>204113.61397999999</v>
      </c>
      <c r="KCE23">
        <v>204113.61397999999</v>
      </c>
      <c r="KCF23">
        <v>204113.61397999999</v>
      </c>
      <c r="KCG23">
        <v>204113.61397999999</v>
      </c>
      <c r="KCH23">
        <v>204113.61397999999</v>
      </c>
      <c r="KCI23">
        <v>204113.61397999999</v>
      </c>
      <c r="KCJ23">
        <v>204113.61397999999</v>
      </c>
      <c r="KCK23">
        <v>204113.61397999999</v>
      </c>
      <c r="KCL23">
        <v>520785.649156</v>
      </c>
      <c r="KCM23">
        <v>520785.649156</v>
      </c>
      <c r="KCN23">
        <v>520785.649156</v>
      </c>
      <c r="KCO23">
        <v>520785.649156</v>
      </c>
      <c r="KCP23">
        <v>520785.649156</v>
      </c>
      <c r="KCQ23">
        <v>520785.649156</v>
      </c>
      <c r="KCR23">
        <v>520785.649156</v>
      </c>
      <c r="KCS23">
        <v>520785.649156</v>
      </c>
      <c r="KCT23">
        <v>520785.649156</v>
      </c>
      <c r="KCU23">
        <v>520785.649156</v>
      </c>
      <c r="KCV23">
        <v>520785.649156</v>
      </c>
      <c r="KCW23">
        <v>530988.82701600005</v>
      </c>
      <c r="KCX23">
        <v>530988.82701600005</v>
      </c>
      <c r="KCY23">
        <v>530988.82701600005</v>
      </c>
      <c r="KCZ23">
        <v>530988.82701600005</v>
      </c>
      <c r="KDA23">
        <v>530988.82701600005</v>
      </c>
      <c r="KDB23">
        <v>530988.82701600005</v>
      </c>
      <c r="KDC23">
        <v>530988.82701600005</v>
      </c>
      <c r="KDD23">
        <v>530988.82701600005</v>
      </c>
      <c r="KDE23">
        <v>530988.82701600005</v>
      </c>
      <c r="KDF23">
        <v>530988.82701600005</v>
      </c>
      <c r="KDG23">
        <v>530988.82701600005</v>
      </c>
      <c r="KDH23">
        <v>520785.649156</v>
      </c>
      <c r="KDI23">
        <v>520785.649156</v>
      </c>
      <c r="KDJ23">
        <v>520785.649156</v>
      </c>
      <c r="KDK23">
        <v>520785.649156</v>
      </c>
      <c r="KDL23">
        <v>520785.649156</v>
      </c>
      <c r="KDM23">
        <v>520785.649156</v>
      </c>
      <c r="KDN23">
        <v>520785.649156</v>
      </c>
      <c r="KDO23">
        <v>520785.649156</v>
      </c>
      <c r="KDP23">
        <v>520785.649156</v>
      </c>
      <c r="KDQ23">
        <v>520785.649156</v>
      </c>
      <c r="KDR23">
        <v>520785.649156</v>
      </c>
      <c r="KDS23">
        <v>530988.82701600005</v>
      </c>
      <c r="KDT23">
        <v>530988.82701600005</v>
      </c>
      <c r="KDU23">
        <v>530988.82701600005</v>
      </c>
      <c r="KDV23">
        <v>530988.82701600005</v>
      </c>
      <c r="KDW23">
        <v>530988.82701600005</v>
      </c>
      <c r="KDX23">
        <v>530988.82701600005</v>
      </c>
      <c r="KDY23">
        <v>530988.82701600005</v>
      </c>
      <c r="KDZ23">
        <v>530988.82701600005</v>
      </c>
      <c r="KEA23">
        <v>530988.82701600005</v>
      </c>
      <c r="KEB23">
        <v>530988.82701600005</v>
      </c>
      <c r="KEC23">
        <v>530988.82701600005</v>
      </c>
      <c r="KED23">
        <v>1260376.36739</v>
      </c>
      <c r="KEE23">
        <v>1260376.36739</v>
      </c>
      <c r="KEF23">
        <v>1260376.36739</v>
      </c>
      <c r="KEG23">
        <v>1260376.36739</v>
      </c>
      <c r="KEH23">
        <v>1260376.36739</v>
      </c>
      <c r="KEI23">
        <v>1260376.36739</v>
      </c>
      <c r="KEJ23">
        <v>1260376.36739</v>
      </c>
      <c r="KEK23">
        <v>1260376.36739</v>
      </c>
      <c r="KEL23">
        <v>1260376.36739</v>
      </c>
      <c r="KEM23">
        <v>1260376.36739</v>
      </c>
      <c r="KEN23">
        <v>1260376.36739</v>
      </c>
      <c r="KEO23">
        <v>1280224.5612999999</v>
      </c>
      <c r="KEP23">
        <v>1280224.5612999999</v>
      </c>
      <c r="KEQ23">
        <v>1280224.5612999999</v>
      </c>
      <c r="KER23">
        <v>1280224.5612999999</v>
      </c>
      <c r="KES23">
        <v>1280224.5612999999</v>
      </c>
      <c r="KET23">
        <v>1280224.5612999999</v>
      </c>
      <c r="KEU23">
        <v>1280224.5612999999</v>
      </c>
      <c r="KEV23">
        <v>1280224.5612999999</v>
      </c>
      <c r="KEW23">
        <v>1280224.5612999999</v>
      </c>
      <c r="KEX23">
        <v>1280224.5612999999</v>
      </c>
      <c r="KEY23">
        <v>1280224.5612999999</v>
      </c>
      <c r="KEZ23">
        <v>1260376.36739</v>
      </c>
      <c r="KFA23">
        <v>1260376.36739</v>
      </c>
      <c r="KFB23">
        <v>1260376.36739</v>
      </c>
      <c r="KFC23">
        <v>1260376.36739</v>
      </c>
      <c r="KFD23">
        <v>1260376.36739</v>
      </c>
      <c r="KFE23">
        <v>1260376.36739</v>
      </c>
      <c r="KFF23">
        <v>1260376.36739</v>
      </c>
      <c r="KFG23">
        <v>1260376.36739</v>
      </c>
      <c r="KFH23">
        <v>1260376.36739</v>
      </c>
      <c r="KFI23">
        <v>1260376.36739</v>
      </c>
      <c r="KFJ23">
        <v>1260376.36739</v>
      </c>
      <c r="KFK23">
        <v>1280224.5612999999</v>
      </c>
      <c r="KFL23">
        <v>1280224.5612999999</v>
      </c>
      <c r="KFM23">
        <v>1280224.5612999999</v>
      </c>
      <c r="KFN23">
        <v>1280224.5612999999</v>
      </c>
      <c r="KFO23">
        <v>1280224.5612999999</v>
      </c>
      <c r="KFP23">
        <v>1280224.5612999999</v>
      </c>
      <c r="KFQ23">
        <v>1280224.5612999999</v>
      </c>
      <c r="KFR23">
        <v>1280224.5612999999</v>
      </c>
      <c r="KFS23">
        <v>1280224.5612999999</v>
      </c>
      <c r="KFT23">
        <v>1280224.5612999999</v>
      </c>
      <c r="KFU23">
        <v>1280224.5612999999</v>
      </c>
      <c r="KFV23">
        <v>-363580.52738599997</v>
      </c>
      <c r="KFW23">
        <v>-363580.52738599997</v>
      </c>
      <c r="KFX23">
        <v>-363580.52738599997</v>
      </c>
      <c r="KFY23">
        <v>-363580.52738599997</v>
      </c>
      <c r="KFZ23">
        <v>-363580.52738599997</v>
      </c>
      <c r="KGA23">
        <v>-363580.52738599997</v>
      </c>
      <c r="KGB23">
        <v>-363580.52738599997</v>
      </c>
      <c r="KGC23">
        <v>-363580.52738599997</v>
      </c>
      <c r="KGD23">
        <v>-363580.52738599997</v>
      </c>
      <c r="KGE23">
        <v>-363580.52738599997</v>
      </c>
      <c r="KGF23">
        <v>-363580.52738599997</v>
      </c>
      <c r="KGG23">
        <v>-363580.52738599997</v>
      </c>
      <c r="KGH23">
        <v>-363580.52738599997</v>
      </c>
      <c r="KGI23">
        <v>-363580.52738599997</v>
      </c>
      <c r="KGJ23">
        <v>-363580.52738599997</v>
      </c>
      <c r="KGK23">
        <v>-363580.52738599997</v>
      </c>
      <c r="KGL23">
        <v>-363580.52738599997</v>
      </c>
      <c r="KGM23">
        <v>-363580.52738599997</v>
      </c>
      <c r="KGN23">
        <v>-363580.52738599997</v>
      </c>
      <c r="KGO23">
        <v>-363580.52738599997</v>
      </c>
      <c r="KGP23">
        <v>-363580.52738599997</v>
      </c>
      <c r="KGQ23">
        <v>-363580.52738599997</v>
      </c>
      <c r="KGR23">
        <v>-363580.52738599997</v>
      </c>
      <c r="KGS23">
        <v>-363580.52738599997</v>
      </c>
      <c r="KGT23">
        <v>-363580.52738599997</v>
      </c>
      <c r="KGU23">
        <v>-363580.52738599997</v>
      </c>
      <c r="KGV23">
        <v>-363580.52738599997</v>
      </c>
      <c r="KGW23">
        <v>-363580.52738599997</v>
      </c>
      <c r="KGX23">
        <v>-363580.52738599997</v>
      </c>
      <c r="KGY23">
        <v>-363580.52738599997</v>
      </c>
      <c r="KGZ23">
        <v>-363580.52738599997</v>
      </c>
      <c r="KHA23">
        <v>-363580.52738599997</v>
      </c>
      <c r="KHB23">
        <v>-363580.52738599997</v>
      </c>
      <c r="KHC23">
        <v>-363580.52738599997</v>
      </c>
      <c r="KHD23">
        <v>-363580.52738599997</v>
      </c>
      <c r="KHE23">
        <v>-363580.52738599997</v>
      </c>
      <c r="KHF23">
        <v>-363580.52738599997</v>
      </c>
      <c r="KHG23">
        <v>-363580.52738599997</v>
      </c>
      <c r="KHH23">
        <v>-363580.52738599997</v>
      </c>
      <c r="KHI23">
        <v>-363580.52738599997</v>
      </c>
      <c r="KHJ23">
        <v>-363580.52738599997</v>
      </c>
      <c r="KHK23">
        <v>-363580.52738599997</v>
      </c>
      <c r="KHL23">
        <v>-363580.52738599997</v>
      </c>
      <c r="KHM23">
        <v>-363580.52738599997</v>
      </c>
      <c r="KHN23">
        <v>-681266.67502800003</v>
      </c>
      <c r="KHO23">
        <v>-681266.67502800003</v>
      </c>
      <c r="KHP23">
        <v>-681266.67502800003</v>
      </c>
      <c r="KHQ23">
        <v>-681266.67502800003</v>
      </c>
      <c r="KHR23">
        <v>-681266.67502800003</v>
      </c>
      <c r="KHS23">
        <v>-681266.67502800003</v>
      </c>
      <c r="KHT23">
        <v>-681266.67502800003</v>
      </c>
      <c r="KHU23">
        <v>-681266.67502800003</v>
      </c>
      <c r="KHV23">
        <v>-681266.67502800003</v>
      </c>
      <c r="KHW23">
        <v>-681266.67502800003</v>
      </c>
      <c r="KHX23">
        <v>-681266.67502800003</v>
      </c>
      <c r="KHY23">
        <v>-681266.67502800003</v>
      </c>
      <c r="KHZ23">
        <v>-681266.67502800003</v>
      </c>
      <c r="KIA23">
        <v>-681266.67502800003</v>
      </c>
      <c r="KIB23">
        <v>-681266.67502800003</v>
      </c>
      <c r="KIC23">
        <v>-681266.67502800003</v>
      </c>
      <c r="KID23">
        <v>-681266.67502800003</v>
      </c>
      <c r="KIE23">
        <v>-681266.67502800003</v>
      </c>
      <c r="KIF23">
        <v>-681266.67502800003</v>
      </c>
      <c r="KIG23">
        <v>-681266.67502800003</v>
      </c>
      <c r="KIH23">
        <v>-681266.67502800003</v>
      </c>
      <c r="KII23">
        <v>-681266.67502800003</v>
      </c>
      <c r="KIJ23">
        <v>-681266.67502800003</v>
      </c>
      <c r="KIK23">
        <v>-681266.67502800003</v>
      </c>
      <c r="KIL23">
        <v>-681266.67502800003</v>
      </c>
      <c r="KIM23">
        <v>-681266.67502800003</v>
      </c>
      <c r="KIN23">
        <v>-681266.67502800003</v>
      </c>
      <c r="KIO23">
        <v>-681266.67502800003</v>
      </c>
      <c r="KIP23">
        <v>-681266.67502800003</v>
      </c>
      <c r="KIQ23">
        <v>-681266.67502800003</v>
      </c>
      <c r="KIR23">
        <v>-681266.67502800003</v>
      </c>
      <c r="KIS23">
        <v>-681266.67502800003</v>
      </c>
      <c r="KIT23">
        <v>-681266.67502800003</v>
      </c>
      <c r="KIU23">
        <v>-681266.67502800003</v>
      </c>
      <c r="KIV23">
        <v>-681266.67502800003</v>
      </c>
      <c r="KIW23">
        <v>-681266.67502800003</v>
      </c>
      <c r="KIX23">
        <v>-681266.67502800003</v>
      </c>
      <c r="KIY23">
        <v>-681266.67502800003</v>
      </c>
      <c r="KIZ23">
        <v>-681266.67502800003</v>
      </c>
      <c r="KJA23">
        <v>-681266.67502800003</v>
      </c>
      <c r="KJB23">
        <v>-681266.67502800003</v>
      </c>
      <c r="KJC23">
        <v>-681266.67502800003</v>
      </c>
      <c r="KJD23">
        <v>-681266.67502800003</v>
      </c>
      <c r="KJE23">
        <v>-681266.67502800003</v>
      </c>
      <c r="KJF23">
        <v>-1316638.97031</v>
      </c>
      <c r="KJG23">
        <v>-1316638.97031</v>
      </c>
      <c r="KJH23">
        <v>-1316638.97031</v>
      </c>
      <c r="KJI23">
        <v>-1316638.97031</v>
      </c>
      <c r="KJJ23">
        <v>-1316638.97031</v>
      </c>
      <c r="KJK23">
        <v>-1316638.97031</v>
      </c>
      <c r="KJL23">
        <v>-1316638.97031</v>
      </c>
      <c r="KJM23">
        <v>-1316638.97031</v>
      </c>
      <c r="KJN23">
        <v>-1316638.97031</v>
      </c>
      <c r="KJO23">
        <v>-1316638.97031</v>
      </c>
      <c r="KJP23">
        <v>-1316638.97031</v>
      </c>
      <c r="KJQ23">
        <v>-1316638.97031</v>
      </c>
      <c r="KJR23">
        <v>-1316638.97031</v>
      </c>
      <c r="KJS23">
        <v>-1316638.97031</v>
      </c>
      <c r="KJT23">
        <v>-1316638.97031</v>
      </c>
      <c r="KJU23">
        <v>-1316638.97031</v>
      </c>
      <c r="KJV23">
        <v>-1316638.97031</v>
      </c>
      <c r="KJW23">
        <v>-1316638.97031</v>
      </c>
      <c r="KJX23">
        <v>-1316638.97031</v>
      </c>
      <c r="KJY23">
        <v>-1316638.97031</v>
      </c>
      <c r="KJZ23">
        <v>-1316638.97031</v>
      </c>
      <c r="KKA23">
        <v>-1316638.97031</v>
      </c>
      <c r="KKB23">
        <v>-1316638.97031</v>
      </c>
      <c r="KKC23">
        <v>-1316638.97031</v>
      </c>
      <c r="KKD23">
        <v>-1316638.97031</v>
      </c>
      <c r="KKE23">
        <v>-1316638.97031</v>
      </c>
      <c r="KKF23">
        <v>-1316638.97031</v>
      </c>
      <c r="KKG23">
        <v>-1316638.97031</v>
      </c>
      <c r="KKH23">
        <v>-1316638.97031</v>
      </c>
      <c r="KKI23">
        <v>-1316638.97031</v>
      </c>
      <c r="KKJ23">
        <v>-1316638.97031</v>
      </c>
      <c r="KKK23">
        <v>-1316638.97031</v>
      </c>
      <c r="KKL23">
        <v>-1316638.97031</v>
      </c>
      <c r="KKM23">
        <v>-1316638.97031</v>
      </c>
      <c r="KKN23">
        <v>-1316638.97031</v>
      </c>
      <c r="KKO23">
        <v>-1316638.97031</v>
      </c>
      <c r="KKP23">
        <v>-1316638.97031</v>
      </c>
      <c r="KKQ23">
        <v>-1316638.97031</v>
      </c>
      <c r="KKR23">
        <v>-1316638.97031</v>
      </c>
      <c r="KKS23">
        <v>-1316638.97031</v>
      </c>
      <c r="KKT23">
        <v>-1316638.97031</v>
      </c>
      <c r="KKU23">
        <v>-1316638.97031</v>
      </c>
      <c r="KKV23">
        <v>-1316638.97031</v>
      </c>
      <c r="KKW23">
        <v>-1316638.97031</v>
      </c>
      <c r="KKX23">
        <v>-858568.43561100005</v>
      </c>
      <c r="KKY23">
        <v>-858568.43561100005</v>
      </c>
      <c r="KKZ23">
        <v>-858568.43561100005</v>
      </c>
      <c r="KLA23">
        <v>-858568.43561100005</v>
      </c>
      <c r="KLB23">
        <v>-858568.43561100005</v>
      </c>
      <c r="KLC23">
        <v>-858568.43561100005</v>
      </c>
      <c r="KLD23">
        <v>-858568.43561100005</v>
      </c>
      <c r="KLE23">
        <v>-858568.43561100005</v>
      </c>
      <c r="KLF23">
        <v>-858568.43561100005</v>
      </c>
      <c r="KLG23">
        <v>-858568.43561100005</v>
      </c>
      <c r="KLH23">
        <v>-858568.43561100005</v>
      </c>
      <c r="KLI23">
        <v>-858568.43561100005</v>
      </c>
      <c r="KLJ23">
        <v>-858568.43561100005</v>
      </c>
      <c r="KLK23">
        <v>-858568.43561100005</v>
      </c>
      <c r="KLL23">
        <v>-858568.43561100005</v>
      </c>
      <c r="KLM23">
        <v>-858568.43561100005</v>
      </c>
      <c r="KLN23">
        <v>-858568.43561100005</v>
      </c>
      <c r="KLO23">
        <v>-858568.43561100005</v>
      </c>
      <c r="KLP23">
        <v>-858568.43561100005</v>
      </c>
      <c r="KLQ23">
        <v>-858568.43561100005</v>
      </c>
      <c r="KLR23">
        <v>-858568.43561100005</v>
      </c>
      <c r="KLS23">
        <v>-858568.43561100005</v>
      </c>
      <c r="KLT23">
        <v>-858568.43561100005</v>
      </c>
      <c r="KLU23">
        <v>-858568.43561100005</v>
      </c>
      <c r="KLV23">
        <v>-858568.43561100005</v>
      </c>
      <c r="KLW23">
        <v>-858568.43561100005</v>
      </c>
      <c r="KLX23">
        <v>-858568.43561100005</v>
      </c>
      <c r="KLY23">
        <v>-858568.43561100005</v>
      </c>
      <c r="KLZ23">
        <v>-858568.43561100005</v>
      </c>
      <c r="KMA23">
        <v>-858568.43561100005</v>
      </c>
      <c r="KMB23">
        <v>-858568.43561100005</v>
      </c>
      <c r="KMC23">
        <v>-858568.43561100005</v>
      </c>
      <c r="KMD23">
        <v>-858568.43561100005</v>
      </c>
      <c r="KME23">
        <v>-858568.43561100005</v>
      </c>
      <c r="KMF23">
        <v>-858568.43561100005</v>
      </c>
      <c r="KMG23">
        <v>-858568.43561100005</v>
      </c>
      <c r="KMH23">
        <v>-858568.43561100005</v>
      </c>
      <c r="KMI23">
        <v>-858568.43561100005</v>
      </c>
      <c r="KMJ23">
        <v>-858568.43561100005</v>
      </c>
      <c r="KMK23">
        <v>-858568.43561100005</v>
      </c>
      <c r="KML23">
        <v>-858568.43561100005</v>
      </c>
      <c r="KMM23">
        <v>-858568.43561100005</v>
      </c>
      <c r="KMN23">
        <v>-858568.43561100005</v>
      </c>
      <c r="KMO23">
        <v>-858568.43561100005</v>
      </c>
      <c r="KMP23">
        <v>-1608760.69909</v>
      </c>
      <c r="KMQ23">
        <v>-1608760.69909</v>
      </c>
      <c r="KMR23">
        <v>-1608760.69909</v>
      </c>
      <c r="KMS23">
        <v>-1608760.69909</v>
      </c>
      <c r="KMT23">
        <v>-1608760.69909</v>
      </c>
      <c r="KMU23">
        <v>-1608760.69909</v>
      </c>
      <c r="KMV23">
        <v>-1608760.69909</v>
      </c>
      <c r="KMW23">
        <v>-1608760.69909</v>
      </c>
      <c r="KMX23">
        <v>-1608760.69909</v>
      </c>
      <c r="KMY23">
        <v>-1608760.69909</v>
      </c>
      <c r="KMZ23">
        <v>-1608760.69909</v>
      </c>
      <c r="KNA23">
        <v>-1608760.69909</v>
      </c>
      <c r="KNB23">
        <v>-1608760.69909</v>
      </c>
      <c r="KNC23">
        <v>-1608760.69909</v>
      </c>
      <c r="KND23">
        <v>-1608760.69909</v>
      </c>
      <c r="KNE23">
        <v>-1608760.69909</v>
      </c>
      <c r="KNF23">
        <v>-1608760.69909</v>
      </c>
      <c r="KNG23">
        <v>-1608760.69909</v>
      </c>
      <c r="KNH23">
        <v>-1608760.69909</v>
      </c>
      <c r="KNI23">
        <v>-1608760.69909</v>
      </c>
      <c r="KNJ23">
        <v>-1608760.69909</v>
      </c>
      <c r="KNK23">
        <v>-1608760.69909</v>
      </c>
      <c r="KNL23">
        <v>-1608760.69909</v>
      </c>
      <c r="KNM23">
        <v>-1608760.69909</v>
      </c>
      <c r="KNN23">
        <v>-1608760.69909</v>
      </c>
      <c r="KNO23">
        <v>-1608760.69909</v>
      </c>
      <c r="KNP23">
        <v>-1608760.69909</v>
      </c>
      <c r="KNQ23">
        <v>-1608760.69909</v>
      </c>
      <c r="KNR23">
        <v>-1608760.69909</v>
      </c>
      <c r="KNS23">
        <v>-1608760.69909</v>
      </c>
      <c r="KNT23">
        <v>-1608760.69909</v>
      </c>
      <c r="KNU23">
        <v>-1608760.69909</v>
      </c>
      <c r="KNV23">
        <v>-1608760.69909</v>
      </c>
      <c r="KNW23">
        <v>-1608760.69909</v>
      </c>
      <c r="KNX23">
        <v>-1608760.69909</v>
      </c>
      <c r="KNY23">
        <v>-1608760.69909</v>
      </c>
      <c r="KNZ23">
        <v>-1608760.69909</v>
      </c>
      <c r="KOA23">
        <v>-1608760.69909</v>
      </c>
      <c r="KOB23">
        <v>-1608760.69909</v>
      </c>
      <c r="KOC23">
        <v>-1608760.69909</v>
      </c>
      <c r="KOD23">
        <v>-1608760.69909</v>
      </c>
      <c r="KOE23">
        <v>-1608760.69909</v>
      </c>
      <c r="KOF23">
        <v>-1608760.69909</v>
      </c>
      <c r="KOG23">
        <v>-1608760.69909</v>
      </c>
      <c r="KOH23">
        <v>-3109145.2260500002</v>
      </c>
      <c r="KOI23">
        <v>-3109145.2260500002</v>
      </c>
      <c r="KOJ23">
        <v>-3109145.2260500002</v>
      </c>
      <c r="KOK23">
        <v>-3109145.2260500002</v>
      </c>
      <c r="KOL23">
        <v>-3109145.2260500002</v>
      </c>
      <c r="KOM23">
        <v>-3109145.2260500002</v>
      </c>
      <c r="KON23">
        <v>-3109145.2260500002</v>
      </c>
      <c r="KOO23">
        <v>-3109145.2260500002</v>
      </c>
      <c r="KOP23">
        <v>-3109145.2260500002</v>
      </c>
      <c r="KOQ23">
        <v>-3109145.2260500002</v>
      </c>
      <c r="KOR23">
        <v>-3109145.2260500002</v>
      </c>
      <c r="KOS23">
        <v>-3109145.2260500002</v>
      </c>
      <c r="KOT23">
        <v>-3109145.2260500002</v>
      </c>
      <c r="KOU23">
        <v>-3109145.2260500002</v>
      </c>
      <c r="KOV23">
        <v>-3109145.2260500002</v>
      </c>
      <c r="KOW23">
        <v>-3109145.2260500002</v>
      </c>
      <c r="KOX23">
        <v>-3109145.2260500002</v>
      </c>
      <c r="KOY23">
        <v>-3109145.2260500002</v>
      </c>
      <c r="KOZ23">
        <v>-3109145.2260500002</v>
      </c>
      <c r="KPA23">
        <v>-3109145.2260500002</v>
      </c>
      <c r="KPB23">
        <v>-3109145.2260500002</v>
      </c>
      <c r="KPC23">
        <v>-3109145.2260500002</v>
      </c>
      <c r="KPD23">
        <v>-3109145.2260500002</v>
      </c>
      <c r="KPE23">
        <v>-3109145.2260500002</v>
      </c>
      <c r="KPF23">
        <v>-3109145.2260500002</v>
      </c>
      <c r="KPG23">
        <v>-3109145.2260500002</v>
      </c>
      <c r="KPH23">
        <v>-3109145.2260500002</v>
      </c>
      <c r="KPI23">
        <v>-3109145.2260500002</v>
      </c>
      <c r="KPJ23">
        <v>-3109145.2260500002</v>
      </c>
      <c r="KPK23">
        <v>-3109145.2260500002</v>
      </c>
      <c r="KPL23">
        <v>-3109145.2260500002</v>
      </c>
      <c r="KPM23">
        <v>-3109145.2260500002</v>
      </c>
      <c r="KPN23">
        <v>-3109145.2260500002</v>
      </c>
      <c r="KPO23">
        <v>-3109145.2260500002</v>
      </c>
      <c r="KPP23">
        <v>-3109145.2260500002</v>
      </c>
      <c r="KPQ23">
        <v>-3109145.2260500002</v>
      </c>
      <c r="KPR23">
        <v>-3109145.2260500002</v>
      </c>
      <c r="KPS23">
        <v>-3109145.2260500002</v>
      </c>
      <c r="KPT23">
        <v>-3109145.2260500002</v>
      </c>
      <c r="KPU23">
        <v>-3109145.2260500002</v>
      </c>
      <c r="KPV23">
        <v>-3109145.2260500002</v>
      </c>
      <c r="KPW23">
        <v>-3109145.2260500002</v>
      </c>
      <c r="KPX23">
        <v>-3109145.2260500002</v>
      </c>
      <c r="KPY23">
        <v>-3109145.2260500002</v>
      </c>
      <c r="KPZ23">
        <v>-1852503.1514699999</v>
      </c>
      <c r="KQA23">
        <v>-1852503.1514699999</v>
      </c>
      <c r="KQB23">
        <v>-1852503.1514699999</v>
      </c>
      <c r="KQC23">
        <v>-1852503.1514699999</v>
      </c>
      <c r="KQD23">
        <v>-1852503.1514699999</v>
      </c>
      <c r="KQE23">
        <v>-1852503.1514699999</v>
      </c>
      <c r="KQF23">
        <v>-1852503.1514699999</v>
      </c>
      <c r="KQG23">
        <v>-1852503.1514699999</v>
      </c>
      <c r="KQH23">
        <v>-1852503.1514699999</v>
      </c>
      <c r="KQI23">
        <v>-1852503.1514699999</v>
      </c>
      <c r="KQJ23">
        <v>-1852503.1514699999</v>
      </c>
      <c r="KQK23">
        <v>-1873290.14863</v>
      </c>
      <c r="KQL23">
        <v>-1873290.14863</v>
      </c>
      <c r="KQM23">
        <v>-1873290.14863</v>
      </c>
      <c r="KQN23">
        <v>-1873290.14863</v>
      </c>
      <c r="KQO23">
        <v>-1873290.14863</v>
      </c>
      <c r="KQP23">
        <v>-1873290.14863</v>
      </c>
      <c r="KQQ23">
        <v>-1873290.14863</v>
      </c>
      <c r="KQR23">
        <v>-1873290.14863</v>
      </c>
      <c r="KQS23">
        <v>-1873290.14863</v>
      </c>
      <c r="KQT23">
        <v>-1873290.14863</v>
      </c>
      <c r="KQU23">
        <v>-1873290.14863</v>
      </c>
      <c r="KQV23">
        <v>-1852503.1514699999</v>
      </c>
      <c r="KQW23">
        <v>-1852503.1514699999</v>
      </c>
      <c r="KQX23">
        <v>-1852503.1514699999</v>
      </c>
      <c r="KQY23">
        <v>-1852503.1514699999</v>
      </c>
      <c r="KQZ23">
        <v>-1852503.1514699999</v>
      </c>
      <c r="KRA23">
        <v>-1852503.1514699999</v>
      </c>
      <c r="KRB23">
        <v>-1852503.1514699999</v>
      </c>
      <c r="KRC23">
        <v>-1852503.1514699999</v>
      </c>
      <c r="KRD23">
        <v>-1852503.1514699999</v>
      </c>
      <c r="KRE23">
        <v>-1852503.1514699999</v>
      </c>
      <c r="KRF23">
        <v>-1852503.1514699999</v>
      </c>
      <c r="KRG23">
        <v>-1873290.14863</v>
      </c>
      <c r="KRH23">
        <v>-1873290.14863</v>
      </c>
      <c r="KRI23">
        <v>-1873290.14863</v>
      </c>
      <c r="KRJ23">
        <v>-1873290.14863</v>
      </c>
      <c r="KRK23">
        <v>-1873290.14863</v>
      </c>
      <c r="KRL23">
        <v>-1873290.14863</v>
      </c>
      <c r="KRM23">
        <v>-1873290.14863</v>
      </c>
      <c r="KRN23">
        <v>-1873290.14863</v>
      </c>
      <c r="KRO23">
        <v>-1873290.14863</v>
      </c>
      <c r="KRP23">
        <v>-1873290.14863</v>
      </c>
      <c r="KRQ23">
        <v>-1873290.14863</v>
      </c>
      <c r="KRR23">
        <v>-3709802.9671900002</v>
      </c>
      <c r="KRS23">
        <v>-3709802.9671900002</v>
      </c>
      <c r="KRT23">
        <v>-3709802.9671900002</v>
      </c>
      <c r="KRU23">
        <v>-3709802.9671900002</v>
      </c>
      <c r="KRV23">
        <v>-3709802.9671900002</v>
      </c>
      <c r="KRW23">
        <v>-3709802.9671900002</v>
      </c>
      <c r="KRX23">
        <v>-3709802.9671900002</v>
      </c>
      <c r="KRY23">
        <v>-3709802.9671900002</v>
      </c>
      <c r="KRZ23">
        <v>-3709802.9671900002</v>
      </c>
      <c r="KSA23">
        <v>-3709802.9671900002</v>
      </c>
      <c r="KSB23">
        <v>-3709802.9671900002</v>
      </c>
      <c r="KSC23">
        <v>-3749652.1837499999</v>
      </c>
      <c r="KSD23">
        <v>-3749652.1837499999</v>
      </c>
      <c r="KSE23">
        <v>-3749652.1837499999</v>
      </c>
      <c r="KSF23">
        <v>-3749652.1837499999</v>
      </c>
      <c r="KSG23">
        <v>-3749652.1837499999</v>
      </c>
      <c r="KSH23">
        <v>-3749652.1837499999</v>
      </c>
      <c r="KSI23">
        <v>-3749652.1837499999</v>
      </c>
      <c r="KSJ23">
        <v>-3749652.1837499999</v>
      </c>
      <c r="KSK23">
        <v>-3749652.1837499999</v>
      </c>
      <c r="KSL23">
        <v>-3749652.1837499999</v>
      </c>
      <c r="KSM23">
        <v>-3749652.1837499999</v>
      </c>
      <c r="KSN23">
        <v>-3709802.9671900002</v>
      </c>
      <c r="KSO23">
        <v>-3709802.9671900002</v>
      </c>
      <c r="KSP23">
        <v>-3709802.9671900002</v>
      </c>
      <c r="KSQ23">
        <v>-3709802.9671900002</v>
      </c>
      <c r="KSR23">
        <v>-3709802.9671900002</v>
      </c>
      <c r="KSS23">
        <v>-3709802.9671900002</v>
      </c>
      <c r="KST23">
        <v>-3709802.9671900002</v>
      </c>
      <c r="KSU23">
        <v>-3709802.9671900002</v>
      </c>
      <c r="KSV23">
        <v>-3709802.9671900002</v>
      </c>
      <c r="KSW23">
        <v>-3709802.9671900002</v>
      </c>
      <c r="KSX23">
        <v>-3709802.9671900002</v>
      </c>
      <c r="KSY23">
        <v>-3749652.1837499999</v>
      </c>
      <c r="KSZ23">
        <v>-3749652.1837499999</v>
      </c>
      <c r="KTA23">
        <v>-3749652.1837499999</v>
      </c>
      <c r="KTB23">
        <v>-3749652.1837499999</v>
      </c>
      <c r="KTC23">
        <v>-3749652.1837499999</v>
      </c>
      <c r="KTD23">
        <v>-3749652.1837499999</v>
      </c>
      <c r="KTE23">
        <v>-3749652.1837499999</v>
      </c>
      <c r="KTF23">
        <v>-3749652.1837499999</v>
      </c>
      <c r="KTG23">
        <v>-3749652.1837499999</v>
      </c>
      <c r="KTH23">
        <v>-3749652.1837499999</v>
      </c>
      <c r="KTI23">
        <v>-3749652.1837499999</v>
      </c>
      <c r="KTJ23">
        <v>-7528496.6588599999</v>
      </c>
      <c r="KTK23">
        <v>-7528496.6588599999</v>
      </c>
      <c r="KTL23">
        <v>-7528496.6588599999</v>
      </c>
      <c r="KTM23">
        <v>-7528496.6588599999</v>
      </c>
      <c r="KTN23">
        <v>-7528496.6588599999</v>
      </c>
      <c r="KTO23">
        <v>-7528496.6588599999</v>
      </c>
      <c r="KTP23">
        <v>-7528496.6588599999</v>
      </c>
      <c r="KTQ23">
        <v>-7528496.6588599999</v>
      </c>
      <c r="KTR23">
        <v>-7528496.6588599999</v>
      </c>
      <c r="KTS23">
        <v>-7528496.6588599999</v>
      </c>
      <c r="KTT23">
        <v>-7528496.6588599999</v>
      </c>
      <c r="KTU23">
        <v>-7606470.3142400002</v>
      </c>
      <c r="KTV23">
        <v>-7606470.3142400002</v>
      </c>
      <c r="KTW23">
        <v>-7606470.3142400002</v>
      </c>
      <c r="KTX23">
        <v>-7606470.3142400002</v>
      </c>
      <c r="KTY23">
        <v>-7606470.3142400002</v>
      </c>
      <c r="KTZ23">
        <v>-7606470.3142400002</v>
      </c>
      <c r="KUA23">
        <v>-7606470.3142400002</v>
      </c>
      <c r="KUB23">
        <v>-7606470.3142400002</v>
      </c>
      <c r="KUC23">
        <v>-7606470.3142400002</v>
      </c>
      <c r="KUD23">
        <v>-7606470.3142400002</v>
      </c>
      <c r="KUE23">
        <v>-7606470.3142400002</v>
      </c>
      <c r="KUF23">
        <v>-7528496.6588599999</v>
      </c>
      <c r="KUG23">
        <v>-7528496.6588599999</v>
      </c>
      <c r="KUH23">
        <v>-7528496.6588599999</v>
      </c>
      <c r="KUI23">
        <v>-7528496.6588599999</v>
      </c>
      <c r="KUJ23">
        <v>-7528496.6588599999</v>
      </c>
      <c r="KUK23">
        <v>-7528496.6588599999</v>
      </c>
      <c r="KUL23">
        <v>-7528496.6588599999</v>
      </c>
      <c r="KUM23">
        <v>-7528496.6588599999</v>
      </c>
      <c r="KUN23">
        <v>-7528496.6588599999</v>
      </c>
      <c r="KUO23">
        <v>-7528496.6588599999</v>
      </c>
      <c r="KUP23">
        <v>-7528496.6588599999</v>
      </c>
      <c r="KUQ23">
        <v>-7606470.3142400002</v>
      </c>
      <c r="KUR23">
        <v>-7606470.3142400002</v>
      </c>
      <c r="KUS23">
        <v>-7606470.3142400002</v>
      </c>
      <c r="KUT23">
        <v>-7606470.3142400002</v>
      </c>
      <c r="KUU23">
        <v>-7606470.3142400002</v>
      </c>
      <c r="KUV23">
        <v>-7606470.3142400002</v>
      </c>
      <c r="KUW23">
        <v>-7606470.3142400002</v>
      </c>
      <c r="KUX23">
        <v>-7606470.3142400002</v>
      </c>
      <c r="KUY23">
        <v>-7606470.3142400002</v>
      </c>
      <c r="KUZ23">
        <v>-7606470.3142400002</v>
      </c>
      <c r="KVA23">
        <v>-7606470.3142400002</v>
      </c>
      <c r="KVB23">
        <v>1265003.0830999999</v>
      </c>
      <c r="KVC23">
        <v>1265003.0830999999</v>
      </c>
      <c r="KVD23">
        <v>1265003.0830999999</v>
      </c>
      <c r="KVE23">
        <v>1265003.0830999999</v>
      </c>
      <c r="KVF23">
        <v>1265003.0830999999</v>
      </c>
      <c r="KVG23">
        <v>1265003.0830999999</v>
      </c>
      <c r="KVH23">
        <v>1265003.0830999999</v>
      </c>
      <c r="KVI23">
        <v>1265003.0830999999</v>
      </c>
      <c r="KVJ23">
        <v>1265003.0830999999</v>
      </c>
      <c r="KVK23">
        <v>1265003.0830999999</v>
      </c>
      <c r="KVL23">
        <v>1265003.0830999999</v>
      </c>
      <c r="KVM23">
        <v>2110772.0812400002</v>
      </c>
      <c r="KVN23">
        <v>2110772.0812400002</v>
      </c>
      <c r="KVO23">
        <v>2110772.0812400002</v>
      </c>
      <c r="KVP23">
        <v>2110772.0812400002</v>
      </c>
      <c r="KVQ23">
        <v>2110772.0812400002</v>
      </c>
      <c r="KVR23">
        <v>2110772.0812400002</v>
      </c>
      <c r="KVS23">
        <v>2110772.0812400002</v>
      </c>
      <c r="KVT23">
        <v>2110772.0812400002</v>
      </c>
      <c r="KVU23">
        <v>2110772.0812400002</v>
      </c>
      <c r="KVV23">
        <v>2110772.0812400002</v>
      </c>
      <c r="KVW23">
        <v>2110772.0812400002</v>
      </c>
      <c r="KVX23">
        <v>1265003.0830999999</v>
      </c>
      <c r="KVY23">
        <v>1265003.0830999999</v>
      </c>
      <c r="KVZ23">
        <v>1265003.0830999999</v>
      </c>
      <c r="KWA23">
        <v>1265003.0830999999</v>
      </c>
      <c r="KWB23">
        <v>1265003.0830999999</v>
      </c>
      <c r="KWC23">
        <v>1265003.0830999999</v>
      </c>
      <c r="KWD23">
        <v>1265003.0830999999</v>
      </c>
      <c r="KWE23">
        <v>1265003.0830999999</v>
      </c>
      <c r="KWF23">
        <v>1265003.0830999999</v>
      </c>
      <c r="KWG23">
        <v>1265003.0830999999</v>
      </c>
      <c r="KWH23">
        <v>1265003.0830999999</v>
      </c>
      <c r="KWI23">
        <v>2110772.0812400002</v>
      </c>
      <c r="KWJ23">
        <v>2110772.0812400002</v>
      </c>
      <c r="KWK23">
        <v>2110772.0812400002</v>
      </c>
      <c r="KWL23">
        <v>2110772.0812400002</v>
      </c>
      <c r="KWM23">
        <v>2110772.0812400002</v>
      </c>
      <c r="KWN23">
        <v>2110772.0812400002</v>
      </c>
      <c r="KWO23">
        <v>2110772.0812400002</v>
      </c>
      <c r="KWP23">
        <v>2110772.0812400002</v>
      </c>
      <c r="KWQ23">
        <v>2110772.0812400002</v>
      </c>
      <c r="KWR23">
        <v>2110772.0812400002</v>
      </c>
      <c r="KWS23">
        <v>2110772.0812400002</v>
      </c>
      <c r="KWT23">
        <v>2927329.20579</v>
      </c>
      <c r="KWU23">
        <v>2927329.20579</v>
      </c>
      <c r="KWV23">
        <v>2927329.20579</v>
      </c>
      <c r="KWW23">
        <v>2927329.20579</v>
      </c>
      <c r="KWX23">
        <v>2927329.20579</v>
      </c>
      <c r="KWY23">
        <v>2927329.20579</v>
      </c>
      <c r="KWZ23">
        <v>2927329.20579</v>
      </c>
      <c r="KXA23">
        <v>2927329.20579</v>
      </c>
      <c r="KXB23">
        <v>2927329.20579</v>
      </c>
      <c r="KXC23">
        <v>2927329.20579</v>
      </c>
      <c r="KXD23">
        <v>2927329.20579</v>
      </c>
      <c r="KXE23">
        <v>4548690.4693</v>
      </c>
      <c r="KXF23">
        <v>4548690.4693</v>
      </c>
      <c r="KXG23">
        <v>4548690.4693</v>
      </c>
      <c r="KXH23">
        <v>4548690.4693</v>
      </c>
      <c r="KXI23">
        <v>4548690.4693</v>
      </c>
      <c r="KXJ23">
        <v>4548690.4693</v>
      </c>
      <c r="KXK23">
        <v>4548690.4693</v>
      </c>
      <c r="KXL23">
        <v>4548690.4693</v>
      </c>
      <c r="KXM23">
        <v>4548690.4693</v>
      </c>
      <c r="KXN23">
        <v>4548690.4693</v>
      </c>
      <c r="KXO23">
        <v>4548690.4693</v>
      </c>
      <c r="KXP23">
        <v>2927329.20579</v>
      </c>
      <c r="KXQ23">
        <v>2927329.20579</v>
      </c>
      <c r="KXR23">
        <v>2927329.20579</v>
      </c>
      <c r="KXS23">
        <v>2927329.20579</v>
      </c>
      <c r="KXT23">
        <v>2927329.20579</v>
      </c>
      <c r="KXU23">
        <v>2927329.20579</v>
      </c>
      <c r="KXV23">
        <v>2927329.20579</v>
      </c>
      <c r="KXW23">
        <v>2927329.20579</v>
      </c>
      <c r="KXX23">
        <v>2927329.20579</v>
      </c>
      <c r="KXY23">
        <v>2927329.20579</v>
      </c>
      <c r="KXZ23">
        <v>2927329.20579</v>
      </c>
      <c r="KYA23">
        <v>4548690.4693</v>
      </c>
      <c r="KYB23">
        <v>4548690.4693</v>
      </c>
      <c r="KYC23">
        <v>4548690.4693</v>
      </c>
      <c r="KYD23">
        <v>4548690.4693</v>
      </c>
      <c r="KYE23">
        <v>4548690.4693</v>
      </c>
      <c r="KYF23">
        <v>4548690.4693</v>
      </c>
      <c r="KYG23">
        <v>4548690.4693</v>
      </c>
      <c r="KYH23">
        <v>4548690.4693</v>
      </c>
      <c r="KYI23">
        <v>4548690.4693</v>
      </c>
      <c r="KYJ23">
        <v>4548690.4693</v>
      </c>
      <c r="KYK23">
        <v>4548690.4693</v>
      </c>
      <c r="KYL23">
        <v>6570024.7826899998</v>
      </c>
      <c r="KYM23">
        <v>6570024.7826899998</v>
      </c>
      <c r="KYN23">
        <v>6570024.7826899998</v>
      </c>
      <c r="KYO23">
        <v>6570024.7826899998</v>
      </c>
      <c r="KYP23">
        <v>6570024.7826899998</v>
      </c>
      <c r="KYQ23">
        <v>6570024.7826899998</v>
      </c>
      <c r="KYR23">
        <v>6570024.7826899998</v>
      </c>
      <c r="KYS23">
        <v>6570024.7826899998</v>
      </c>
      <c r="KYT23">
        <v>6570024.7826899998</v>
      </c>
      <c r="KYU23">
        <v>6570024.7826899998</v>
      </c>
      <c r="KYV23">
        <v>6570024.7826899998</v>
      </c>
      <c r="KYW23">
        <v>9742570.5769299995</v>
      </c>
      <c r="KYX23">
        <v>9742570.5769299995</v>
      </c>
      <c r="KYY23">
        <v>9742570.5769299995</v>
      </c>
      <c r="KYZ23">
        <v>9742570.5769299995</v>
      </c>
      <c r="KZA23">
        <v>9742570.5769299995</v>
      </c>
      <c r="KZB23">
        <v>9742570.5769299995</v>
      </c>
      <c r="KZC23">
        <v>9742570.5769299995</v>
      </c>
      <c r="KZD23">
        <v>9742570.5769299995</v>
      </c>
      <c r="KZE23">
        <v>9742570.5769299995</v>
      </c>
      <c r="KZF23">
        <v>9742570.5769299995</v>
      </c>
      <c r="KZG23">
        <v>9742570.5769299995</v>
      </c>
      <c r="KZH23">
        <v>6570024.7826899998</v>
      </c>
      <c r="KZI23">
        <v>6570024.7826899998</v>
      </c>
      <c r="KZJ23">
        <v>6570024.7826899998</v>
      </c>
      <c r="KZK23">
        <v>6570024.7826899998</v>
      </c>
      <c r="KZL23">
        <v>6570024.7826899998</v>
      </c>
      <c r="KZM23">
        <v>6570024.7826899998</v>
      </c>
      <c r="KZN23">
        <v>6570024.7826899998</v>
      </c>
      <c r="KZO23">
        <v>6570024.7826899998</v>
      </c>
      <c r="KZP23">
        <v>6570024.7826899998</v>
      </c>
      <c r="KZQ23">
        <v>6570024.7826899998</v>
      </c>
      <c r="KZR23">
        <v>6570024.7826899998</v>
      </c>
      <c r="KZS23">
        <v>9742570.5769299995</v>
      </c>
      <c r="KZT23">
        <v>9742570.5769299995</v>
      </c>
      <c r="KZU23">
        <v>9742570.5769299995</v>
      </c>
      <c r="KZV23">
        <v>9742570.5769299995</v>
      </c>
      <c r="KZW23">
        <v>9742570.5769299995</v>
      </c>
      <c r="KZX23">
        <v>9742570.5769299995</v>
      </c>
      <c r="KZY23">
        <v>9742570.5769299995</v>
      </c>
      <c r="KZZ23">
        <v>9742570.5769299995</v>
      </c>
      <c r="LAA23">
        <v>9742570.5769299995</v>
      </c>
      <c r="LAB23">
        <v>9742570.5769299995</v>
      </c>
      <c r="LAC23">
        <v>9742570.5769299995</v>
      </c>
      <c r="LAD23">
        <v>-1092004.47899</v>
      </c>
      <c r="LAE23">
        <v>-1092004.47899</v>
      </c>
      <c r="LAF23">
        <v>-1092004.47899</v>
      </c>
      <c r="LAG23">
        <v>-1092004.47899</v>
      </c>
      <c r="LAH23">
        <v>-1092004.47899</v>
      </c>
      <c r="LAI23">
        <v>-1092004.47899</v>
      </c>
      <c r="LAJ23">
        <v>-1092004.47899</v>
      </c>
      <c r="LAK23">
        <v>-1092004.47899</v>
      </c>
      <c r="LAL23">
        <v>-1092004.47899</v>
      </c>
      <c r="LAM23">
        <v>-1092004.47899</v>
      </c>
      <c r="LAN23">
        <v>-1092004.47899</v>
      </c>
      <c r="LAO23">
        <v>-1038056.49993</v>
      </c>
      <c r="LAP23">
        <v>-1038056.49993</v>
      </c>
      <c r="LAQ23">
        <v>-1038056.49993</v>
      </c>
      <c r="LAR23">
        <v>-1038056.49993</v>
      </c>
      <c r="LAS23">
        <v>-1038056.49993</v>
      </c>
      <c r="LAT23">
        <v>-1038056.49993</v>
      </c>
      <c r="LAU23">
        <v>-1038056.49993</v>
      </c>
      <c r="LAV23">
        <v>-1038056.49993</v>
      </c>
      <c r="LAW23">
        <v>-1038056.49993</v>
      </c>
      <c r="LAX23">
        <v>-1038056.49993</v>
      </c>
      <c r="LAY23">
        <v>-1038056.49993</v>
      </c>
      <c r="LAZ23">
        <v>-1092004.47899</v>
      </c>
      <c r="LBA23">
        <v>-1092004.47899</v>
      </c>
      <c r="LBB23">
        <v>-1092004.47899</v>
      </c>
      <c r="LBC23">
        <v>-1092004.47899</v>
      </c>
      <c r="LBD23">
        <v>-1092004.47899</v>
      </c>
      <c r="LBE23">
        <v>-1092004.47899</v>
      </c>
      <c r="LBF23">
        <v>-1092004.47899</v>
      </c>
      <c r="LBG23">
        <v>-1092004.47899</v>
      </c>
      <c r="LBH23">
        <v>-1092004.47899</v>
      </c>
      <c r="LBI23">
        <v>-1092004.47899</v>
      </c>
      <c r="LBJ23">
        <v>-1092004.47899</v>
      </c>
      <c r="LBK23">
        <v>-1038056.49993</v>
      </c>
      <c r="LBL23">
        <v>-1038056.49993</v>
      </c>
      <c r="LBM23">
        <v>-1038056.49993</v>
      </c>
      <c r="LBN23">
        <v>-1038056.49993</v>
      </c>
      <c r="LBO23">
        <v>-1038056.49993</v>
      </c>
      <c r="LBP23">
        <v>-1038056.49993</v>
      </c>
      <c r="LBQ23">
        <v>-1038056.49993</v>
      </c>
      <c r="LBR23">
        <v>-1038056.49993</v>
      </c>
      <c r="LBS23">
        <v>-1038056.49993</v>
      </c>
      <c r="LBT23">
        <v>-1038056.49993</v>
      </c>
      <c r="LBU23">
        <v>-1038056.49993</v>
      </c>
      <c r="LBV23">
        <v>531119.81994700001</v>
      </c>
      <c r="LBW23">
        <v>531119.81994700001</v>
      </c>
      <c r="LBX23">
        <v>531119.81994700001</v>
      </c>
      <c r="LBY23">
        <v>531119.81994700001</v>
      </c>
      <c r="LBZ23">
        <v>531119.81994700001</v>
      </c>
      <c r="LCA23">
        <v>531119.81994700001</v>
      </c>
      <c r="LCB23">
        <v>531119.81994700001</v>
      </c>
      <c r="LCC23">
        <v>531119.81994700001</v>
      </c>
      <c r="LCD23">
        <v>531119.81994700001</v>
      </c>
      <c r="LCE23">
        <v>531119.81994700001</v>
      </c>
      <c r="LCF23">
        <v>531119.81994700001</v>
      </c>
      <c r="LCG23">
        <v>634539.50508899998</v>
      </c>
      <c r="LCH23">
        <v>634539.50508899998</v>
      </c>
      <c r="LCI23">
        <v>634539.50508899998</v>
      </c>
      <c r="LCJ23">
        <v>634539.50508899998</v>
      </c>
      <c r="LCK23">
        <v>634539.50508899998</v>
      </c>
      <c r="LCL23">
        <v>634539.50508899998</v>
      </c>
      <c r="LCM23">
        <v>634539.50508899998</v>
      </c>
      <c r="LCN23">
        <v>634539.50508899998</v>
      </c>
      <c r="LCO23">
        <v>634539.50508899998</v>
      </c>
      <c r="LCP23">
        <v>634539.50508899998</v>
      </c>
      <c r="LCQ23">
        <v>634539.50508899998</v>
      </c>
      <c r="LCR23">
        <v>531119.81994700001</v>
      </c>
      <c r="LCS23">
        <v>531119.81994700001</v>
      </c>
      <c r="LCT23">
        <v>531119.81994700001</v>
      </c>
      <c r="LCU23">
        <v>531119.81994700001</v>
      </c>
      <c r="LCV23">
        <v>531119.81994700001</v>
      </c>
      <c r="LCW23">
        <v>531119.81994700001</v>
      </c>
      <c r="LCX23">
        <v>531119.81994700001</v>
      </c>
      <c r="LCY23">
        <v>531119.81994700001</v>
      </c>
      <c r="LCZ23">
        <v>531119.81994700001</v>
      </c>
      <c r="LDA23">
        <v>531119.81994700001</v>
      </c>
      <c r="LDB23">
        <v>531119.81994700001</v>
      </c>
      <c r="LDC23">
        <v>634539.50508899998</v>
      </c>
      <c r="LDD23">
        <v>634539.50508899998</v>
      </c>
      <c r="LDE23">
        <v>634539.50508899998</v>
      </c>
      <c r="LDF23">
        <v>634539.50508899998</v>
      </c>
      <c r="LDG23">
        <v>634539.50508899998</v>
      </c>
      <c r="LDH23">
        <v>634539.50508899998</v>
      </c>
      <c r="LDI23">
        <v>634539.50508899998</v>
      </c>
      <c r="LDJ23">
        <v>634539.50508899998</v>
      </c>
      <c r="LDK23">
        <v>634539.50508899998</v>
      </c>
      <c r="LDL23">
        <v>634539.50508899998</v>
      </c>
      <c r="LDM23">
        <v>634539.50508899998</v>
      </c>
      <c r="LDN23">
        <v>4264253.7570399996</v>
      </c>
      <c r="LDO23">
        <v>4264253.7570399996</v>
      </c>
      <c r="LDP23">
        <v>4264253.7570399996</v>
      </c>
      <c r="LDQ23">
        <v>4264253.7570399996</v>
      </c>
      <c r="LDR23">
        <v>4264253.7570399996</v>
      </c>
      <c r="LDS23">
        <v>4264253.7570399996</v>
      </c>
      <c r="LDT23">
        <v>4264253.7570399996</v>
      </c>
      <c r="LDU23">
        <v>4264253.7570399996</v>
      </c>
      <c r="LDV23">
        <v>4264253.7570399996</v>
      </c>
      <c r="LDW23">
        <v>4264253.7570399996</v>
      </c>
      <c r="LDX23">
        <v>4264253.7570399996</v>
      </c>
      <c r="LDY23">
        <v>4466616.8543499997</v>
      </c>
      <c r="LDZ23">
        <v>4466616.8543499997</v>
      </c>
      <c r="LEA23">
        <v>4466616.8543499997</v>
      </c>
      <c r="LEB23">
        <v>4466616.8543499997</v>
      </c>
      <c r="LEC23">
        <v>4466616.8543499997</v>
      </c>
      <c r="LED23">
        <v>4466616.8543499997</v>
      </c>
      <c r="LEE23">
        <v>4466616.8543499997</v>
      </c>
      <c r="LEF23">
        <v>4466616.8543499997</v>
      </c>
      <c r="LEG23">
        <v>4466616.8543499997</v>
      </c>
      <c r="LEH23">
        <v>4466616.8543499997</v>
      </c>
      <c r="LEI23">
        <v>4466616.8543499997</v>
      </c>
      <c r="LEJ23">
        <v>4264253.7570399996</v>
      </c>
      <c r="LEK23">
        <v>4264253.7570399996</v>
      </c>
      <c r="LEL23">
        <v>4264253.7570399996</v>
      </c>
      <c r="LEM23">
        <v>4264253.7570399996</v>
      </c>
      <c r="LEN23">
        <v>4264253.7570399996</v>
      </c>
      <c r="LEO23">
        <v>4264253.7570399996</v>
      </c>
      <c r="LEP23">
        <v>4264253.7570399996</v>
      </c>
      <c r="LEQ23">
        <v>4264253.7570399996</v>
      </c>
      <c r="LER23">
        <v>4264253.7570399996</v>
      </c>
      <c r="LES23">
        <v>4264253.7570399996</v>
      </c>
      <c r="LET23">
        <v>4264253.7570399996</v>
      </c>
      <c r="LEU23">
        <v>4466616.8543499997</v>
      </c>
      <c r="LEV23">
        <v>4466616.8543499997</v>
      </c>
      <c r="LEW23">
        <v>4466616.8543499997</v>
      </c>
      <c r="LEX23">
        <v>4466616.8543499997</v>
      </c>
      <c r="LEY23">
        <v>4466616.8543499997</v>
      </c>
      <c r="LEZ23">
        <v>4466616.8543499997</v>
      </c>
      <c r="LFA23">
        <v>4466616.8543499997</v>
      </c>
      <c r="LFB23">
        <v>4466616.8543499997</v>
      </c>
      <c r="LFC23">
        <v>4466616.8543499997</v>
      </c>
      <c r="LFD23">
        <v>4466616.8543499997</v>
      </c>
      <c r="LFE23">
        <v>4466616.8543499997</v>
      </c>
      <c r="LFF23">
        <v>-41668605.109700002</v>
      </c>
      <c r="LFG23">
        <v>-41668605.109700002</v>
      </c>
      <c r="LFH23">
        <v>-41668605.109700002</v>
      </c>
      <c r="LFI23">
        <v>-41668605.109700002</v>
      </c>
      <c r="LFJ23">
        <v>-41668605.109700002</v>
      </c>
      <c r="LFK23">
        <v>-41668605.109700002</v>
      </c>
      <c r="LFL23">
        <v>-41668605.109700002</v>
      </c>
      <c r="LFM23">
        <v>-41668605.109700002</v>
      </c>
      <c r="LFN23">
        <v>-41668605.109700002</v>
      </c>
      <c r="LFO23">
        <v>-41668605.109700002</v>
      </c>
      <c r="LFP23">
        <v>-41668605.109700002</v>
      </c>
      <c r="LFQ23">
        <v>-41668605.109700002</v>
      </c>
      <c r="LFR23">
        <v>-41668605.109700002</v>
      </c>
      <c r="LFS23">
        <v>-41668605.109700002</v>
      </c>
      <c r="LFT23">
        <v>-41668605.109700002</v>
      </c>
      <c r="LFU23">
        <v>-41668605.109700002</v>
      </c>
      <c r="LFV23">
        <v>-41668605.109700002</v>
      </c>
      <c r="LFW23">
        <v>-41668605.109700002</v>
      </c>
      <c r="LFX23">
        <v>-41668605.109700002</v>
      </c>
      <c r="LFY23">
        <v>-41668605.109700002</v>
      </c>
      <c r="LFZ23">
        <v>-41668605.109700002</v>
      </c>
      <c r="LGA23">
        <v>-41668605.109700002</v>
      </c>
      <c r="LGB23">
        <v>-41668605.109700002</v>
      </c>
      <c r="LGC23">
        <v>-41668605.109700002</v>
      </c>
      <c r="LGD23">
        <v>-41668605.109700002</v>
      </c>
      <c r="LGE23">
        <v>-41668605.109700002</v>
      </c>
      <c r="LGF23">
        <v>-41668605.109700002</v>
      </c>
      <c r="LGG23">
        <v>-41668605.109700002</v>
      </c>
      <c r="LGH23">
        <v>-41668605.109700002</v>
      </c>
      <c r="LGI23">
        <v>-41668605.109700002</v>
      </c>
      <c r="LGJ23">
        <v>-41668605.109700002</v>
      </c>
      <c r="LGK23">
        <v>-41668605.109700002</v>
      </c>
      <c r="LGL23">
        <v>-41668605.109700002</v>
      </c>
      <c r="LGM23">
        <v>-41668605.109700002</v>
      </c>
      <c r="LGN23">
        <v>-41668605.109700002</v>
      </c>
      <c r="LGO23">
        <v>-41668605.109700002</v>
      </c>
      <c r="LGP23">
        <v>-41668605.109700002</v>
      </c>
      <c r="LGQ23">
        <v>-41668605.109700002</v>
      </c>
      <c r="LGR23">
        <v>-41668605.109700002</v>
      </c>
      <c r="LGS23">
        <v>-41668605.109700002</v>
      </c>
      <c r="LGT23">
        <v>-41668605.109700002</v>
      </c>
      <c r="LGU23">
        <v>-41668605.109700002</v>
      </c>
      <c r="LGV23">
        <v>-41668605.109700002</v>
      </c>
      <c r="LGW23">
        <v>-41668605.109700002</v>
      </c>
      <c r="LGX23">
        <v>-63311502.217</v>
      </c>
      <c r="LGY23">
        <v>-63311502.217</v>
      </c>
      <c r="LGZ23">
        <v>-63311502.217</v>
      </c>
      <c r="LHA23">
        <v>-63311502.217</v>
      </c>
      <c r="LHB23">
        <v>-63311502.217</v>
      </c>
      <c r="LHC23">
        <v>-63311502.217</v>
      </c>
      <c r="LHD23">
        <v>-63311502.217</v>
      </c>
      <c r="LHE23">
        <v>-63311502.217</v>
      </c>
      <c r="LHF23">
        <v>-63311502.217</v>
      </c>
      <c r="LHG23">
        <v>-63311502.217</v>
      </c>
      <c r="LHH23">
        <v>-63311502.217</v>
      </c>
      <c r="LHI23">
        <v>-63311502.217</v>
      </c>
      <c r="LHJ23">
        <v>-63311502.217</v>
      </c>
      <c r="LHK23">
        <v>-63311502.217</v>
      </c>
      <c r="LHL23">
        <v>-63311502.217</v>
      </c>
      <c r="LHM23">
        <v>-63311502.217</v>
      </c>
      <c r="LHN23">
        <v>-63311502.217</v>
      </c>
      <c r="LHO23">
        <v>-63311502.217</v>
      </c>
      <c r="LHP23">
        <v>-63311502.217</v>
      </c>
      <c r="LHQ23">
        <v>-63311502.217</v>
      </c>
      <c r="LHR23">
        <v>-63311502.217</v>
      </c>
      <c r="LHS23">
        <v>-63311502.217</v>
      </c>
      <c r="LHT23">
        <v>-63311502.217</v>
      </c>
      <c r="LHU23">
        <v>-63311502.217</v>
      </c>
      <c r="LHV23">
        <v>-63311502.217</v>
      </c>
      <c r="LHW23">
        <v>-63311502.217</v>
      </c>
      <c r="LHX23">
        <v>-63311502.217</v>
      </c>
      <c r="LHY23">
        <v>-63311502.217</v>
      </c>
      <c r="LHZ23">
        <v>-63311502.217</v>
      </c>
      <c r="LIA23">
        <v>-63311502.217</v>
      </c>
      <c r="LIB23">
        <v>-63311502.217</v>
      </c>
      <c r="LIC23">
        <v>-63311502.217</v>
      </c>
      <c r="LID23">
        <v>-63311502.217</v>
      </c>
      <c r="LIE23">
        <v>-63311502.217</v>
      </c>
      <c r="LIF23">
        <v>-63311502.217</v>
      </c>
      <c r="LIG23">
        <v>-63311502.217</v>
      </c>
      <c r="LIH23">
        <v>-63311502.217</v>
      </c>
      <c r="LII23">
        <v>-63311502.217</v>
      </c>
      <c r="LIJ23">
        <v>-63311502.217</v>
      </c>
      <c r="LIK23">
        <v>-63311502.217</v>
      </c>
      <c r="LIL23">
        <v>-63311502.217</v>
      </c>
      <c r="LIM23">
        <v>-63311502.217</v>
      </c>
      <c r="LIN23">
        <v>-63311502.217</v>
      </c>
      <c r="LIO23">
        <v>-63311502.217</v>
      </c>
      <c r="LIP23">
        <v>-96297652.752399996</v>
      </c>
      <c r="LIQ23">
        <v>-96297652.752399996</v>
      </c>
      <c r="LIR23">
        <v>-96297652.752399996</v>
      </c>
      <c r="LIS23">
        <v>-96297652.752399996</v>
      </c>
      <c r="LIT23">
        <v>-96297652.752399996</v>
      </c>
      <c r="LIU23">
        <v>-96297652.752399996</v>
      </c>
      <c r="LIV23">
        <v>-96297652.752399996</v>
      </c>
      <c r="LIW23">
        <v>-96297652.752399996</v>
      </c>
      <c r="LIX23">
        <v>-96297652.752399996</v>
      </c>
      <c r="LIY23">
        <v>-96297652.752399996</v>
      </c>
      <c r="LIZ23">
        <v>-96297652.752399996</v>
      </c>
      <c r="LJA23">
        <v>-96297652.752399996</v>
      </c>
      <c r="LJB23">
        <v>-96297652.752399996</v>
      </c>
      <c r="LJC23">
        <v>-96297652.752399996</v>
      </c>
      <c r="LJD23">
        <v>-96297652.752399996</v>
      </c>
      <c r="LJE23">
        <v>-96297652.752399996</v>
      </c>
      <c r="LJF23">
        <v>-96297652.752399996</v>
      </c>
      <c r="LJG23">
        <v>-96297652.752399996</v>
      </c>
      <c r="LJH23">
        <v>-96297652.752399996</v>
      </c>
      <c r="LJI23">
        <v>-96297652.752399996</v>
      </c>
      <c r="LJJ23">
        <v>-96297652.752399996</v>
      </c>
      <c r="LJK23">
        <v>-96297652.752399996</v>
      </c>
      <c r="LJL23">
        <v>-96297652.752399996</v>
      </c>
      <c r="LJM23">
        <v>-96297652.752399996</v>
      </c>
      <c r="LJN23">
        <v>-96297652.752399996</v>
      </c>
      <c r="LJO23">
        <v>-96297652.752399996</v>
      </c>
      <c r="LJP23">
        <v>-96297652.752399996</v>
      </c>
      <c r="LJQ23">
        <v>-96297652.752399996</v>
      </c>
      <c r="LJR23">
        <v>-96297652.752399996</v>
      </c>
      <c r="LJS23">
        <v>-96297652.752399996</v>
      </c>
      <c r="LJT23">
        <v>-96297652.752399996</v>
      </c>
      <c r="LJU23">
        <v>-96297652.752399996</v>
      </c>
      <c r="LJV23">
        <v>-96297652.752399996</v>
      </c>
      <c r="LJW23">
        <v>-96297652.752399996</v>
      </c>
      <c r="LJX23">
        <v>-96297652.752399996</v>
      </c>
      <c r="LJY23">
        <v>-96297652.752399996</v>
      </c>
      <c r="LJZ23">
        <v>-96297652.752399996</v>
      </c>
      <c r="LKA23">
        <v>-96297652.752399996</v>
      </c>
      <c r="LKB23">
        <v>-96297652.752399996</v>
      </c>
      <c r="LKC23">
        <v>-96297652.752399996</v>
      </c>
      <c r="LKD23">
        <v>-96297652.752399996</v>
      </c>
      <c r="LKE23">
        <v>-96297652.752399996</v>
      </c>
      <c r="LKF23">
        <v>-96297652.752399996</v>
      </c>
      <c r="LKG23">
        <v>-96297652.752399996</v>
      </c>
      <c r="LKH23">
        <v>-41668605.109700002</v>
      </c>
      <c r="LKI23">
        <v>-41668605.109700002</v>
      </c>
      <c r="LKJ23">
        <v>-41668605.109700002</v>
      </c>
      <c r="LKK23">
        <v>-41668605.109700002</v>
      </c>
      <c r="LKL23">
        <v>-41668605.109700002</v>
      </c>
      <c r="LKM23">
        <v>-41668605.109700002</v>
      </c>
      <c r="LKN23">
        <v>-41668605.109700002</v>
      </c>
      <c r="LKO23">
        <v>-41668605.109700002</v>
      </c>
      <c r="LKP23">
        <v>-41668605.109700002</v>
      </c>
      <c r="LKQ23">
        <v>-41668605.109700002</v>
      </c>
      <c r="LKR23">
        <v>-41668605.109700002</v>
      </c>
      <c r="LKS23">
        <v>-41668605.109700002</v>
      </c>
      <c r="LKT23">
        <v>-41668605.109700002</v>
      </c>
      <c r="LKU23">
        <v>-41668605.109700002</v>
      </c>
      <c r="LKV23">
        <v>-41668605.109700002</v>
      </c>
      <c r="LKW23">
        <v>-41668605.109700002</v>
      </c>
      <c r="LKX23">
        <v>-41668605.109700002</v>
      </c>
      <c r="LKY23">
        <v>-41668605.109700002</v>
      </c>
      <c r="LKZ23">
        <v>-41668605.109700002</v>
      </c>
      <c r="LLA23">
        <v>-41668605.109700002</v>
      </c>
      <c r="LLB23">
        <v>-41668605.109700002</v>
      </c>
      <c r="LLC23">
        <v>-41668605.109700002</v>
      </c>
      <c r="LLD23">
        <v>-41668605.109700002</v>
      </c>
      <c r="LLE23">
        <v>-41668605.109700002</v>
      </c>
      <c r="LLF23">
        <v>-41668605.109700002</v>
      </c>
      <c r="LLG23">
        <v>-41668605.109700002</v>
      </c>
      <c r="LLH23">
        <v>-41668605.109700002</v>
      </c>
      <c r="LLI23">
        <v>-41668605.109700002</v>
      </c>
      <c r="LLJ23">
        <v>-41668605.109700002</v>
      </c>
      <c r="LLK23">
        <v>-41668605.109700002</v>
      </c>
      <c r="LLL23">
        <v>-41668605.109700002</v>
      </c>
      <c r="LLM23">
        <v>-41668605.109700002</v>
      </c>
      <c r="LLN23">
        <v>-41668605.109700002</v>
      </c>
      <c r="LLO23">
        <v>-41668605.109700002</v>
      </c>
      <c r="LLP23">
        <v>-41668605.109700002</v>
      </c>
      <c r="LLQ23">
        <v>-41668605.109700002</v>
      </c>
      <c r="LLR23">
        <v>-41668605.109700002</v>
      </c>
      <c r="LLS23">
        <v>-41668605.109700002</v>
      </c>
      <c r="LLT23">
        <v>-41668605.109700002</v>
      </c>
      <c r="LLU23">
        <v>-41668605.109700002</v>
      </c>
      <c r="LLV23">
        <v>-41668605.109700002</v>
      </c>
      <c r="LLW23">
        <v>-41668605.109700002</v>
      </c>
      <c r="LLX23">
        <v>-41668605.109700002</v>
      </c>
      <c r="LLY23">
        <v>-41668605.109700002</v>
      </c>
      <c r="LLZ23">
        <v>-63311502.217</v>
      </c>
      <c r="LMA23">
        <v>-63311502.217</v>
      </c>
      <c r="LMB23">
        <v>-63311502.217</v>
      </c>
      <c r="LMC23">
        <v>-63311502.217</v>
      </c>
      <c r="LMD23">
        <v>-63311502.217</v>
      </c>
      <c r="LME23">
        <v>-63311502.217</v>
      </c>
      <c r="LMF23">
        <v>-63311502.217</v>
      </c>
      <c r="LMG23">
        <v>-63311502.217</v>
      </c>
      <c r="LMH23">
        <v>-63311502.217</v>
      </c>
      <c r="LMI23">
        <v>-63311502.217</v>
      </c>
      <c r="LMJ23">
        <v>-63311502.217</v>
      </c>
      <c r="LMK23">
        <v>-63311502.217</v>
      </c>
      <c r="LML23">
        <v>-63311502.217</v>
      </c>
      <c r="LMM23">
        <v>-63311502.217</v>
      </c>
      <c r="LMN23">
        <v>-63311502.217</v>
      </c>
      <c r="LMO23">
        <v>-63311502.217</v>
      </c>
      <c r="LMP23">
        <v>-63311502.217</v>
      </c>
      <c r="LMQ23">
        <v>-63311502.217</v>
      </c>
      <c r="LMR23">
        <v>-63311502.217</v>
      </c>
      <c r="LMS23">
        <v>-63311502.217</v>
      </c>
      <c r="LMT23">
        <v>-63311502.217</v>
      </c>
      <c r="LMU23">
        <v>-63311502.217</v>
      </c>
      <c r="LMV23">
        <v>-63311502.217</v>
      </c>
      <c r="LMW23">
        <v>-63311502.217</v>
      </c>
      <c r="LMX23">
        <v>-63311502.217</v>
      </c>
      <c r="LMY23">
        <v>-63311502.217</v>
      </c>
      <c r="LMZ23">
        <v>-63311502.217</v>
      </c>
      <c r="LNA23">
        <v>-63311502.217</v>
      </c>
      <c r="LNB23">
        <v>-63311502.217</v>
      </c>
      <c r="LNC23">
        <v>-63311502.217</v>
      </c>
      <c r="LND23">
        <v>-63311502.217</v>
      </c>
      <c r="LNE23">
        <v>-63311502.217</v>
      </c>
      <c r="LNF23">
        <v>-63311502.217</v>
      </c>
      <c r="LNG23">
        <v>-63311502.217</v>
      </c>
      <c r="LNH23">
        <v>-63311502.217</v>
      </c>
      <c r="LNI23">
        <v>-63311502.217</v>
      </c>
      <c r="LNJ23">
        <v>-63311502.217</v>
      </c>
      <c r="LNK23">
        <v>-63311502.217</v>
      </c>
      <c r="LNL23">
        <v>-63311502.217</v>
      </c>
      <c r="LNM23">
        <v>-63311502.217</v>
      </c>
      <c r="LNN23">
        <v>-63311502.217</v>
      </c>
      <c r="LNO23">
        <v>-63311502.217</v>
      </c>
      <c r="LNP23">
        <v>-63311502.217</v>
      </c>
      <c r="LNQ23">
        <v>-63311502.217</v>
      </c>
      <c r="LNR23">
        <v>-96297652.752399996</v>
      </c>
      <c r="LNS23">
        <v>-96297652.752399996</v>
      </c>
      <c r="LNT23">
        <v>-96297652.752399996</v>
      </c>
      <c r="LNU23">
        <v>-96297652.752399996</v>
      </c>
      <c r="LNV23">
        <v>-96297652.752399996</v>
      </c>
      <c r="LNW23">
        <v>-96297652.752399996</v>
      </c>
      <c r="LNX23">
        <v>-96297652.752399996</v>
      </c>
      <c r="LNY23">
        <v>-96297652.752399996</v>
      </c>
      <c r="LNZ23">
        <v>-96297652.752399996</v>
      </c>
      <c r="LOA23">
        <v>-96297652.752399996</v>
      </c>
      <c r="LOB23">
        <v>-96297652.752399996</v>
      </c>
      <c r="LOC23">
        <v>-96297652.752399996</v>
      </c>
      <c r="LOD23">
        <v>-96297652.752399996</v>
      </c>
      <c r="LOE23">
        <v>-96297652.752399996</v>
      </c>
      <c r="LOF23">
        <v>-96297652.752399996</v>
      </c>
      <c r="LOG23">
        <v>-96297652.752399996</v>
      </c>
      <c r="LOH23">
        <v>-96297652.752399996</v>
      </c>
      <c r="LOI23">
        <v>-96297652.752399996</v>
      </c>
      <c r="LOJ23">
        <v>-96297652.752399996</v>
      </c>
      <c r="LOK23">
        <v>-96297652.752399996</v>
      </c>
      <c r="LOL23">
        <v>-96297652.752399996</v>
      </c>
      <c r="LOM23">
        <v>-96297652.752399996</v>
      </c>
      <c r="LON23">
        <v>-96297652.752399996</v>
      </c>
      <c r="LOO23">
        <v>-96297652.752399996</v>
      </c>
      <c r="LOP23">
        <v>-96297652.752399996</v>
      </c>
      <c r="LOQ23">
        <v>-96297652.752399996</v>
      </c>
      <c r="LOR23">
        <v>-96297652.752399996</v>
      </c>
      <c r="LOS23">
        <v>-96297652.752399996</v>
      </c>
      <c r="LOT23">
        <v>-96297652.752399996</v>
      </c>
      <c r="LOU23">
        <v>-96297652.752399996</v>
      </c>
      <c r="LOV23">
        <v>-96297652.752399996</v>
      </c>
      <c r="LOW23">
        <v>-96297652.752399996</v>
      </c>
      <c r="LOX23">
        <v>-96297652.752399996</v>
      </c>
      <c r="LOY23">
        <v>-96297652.752399996</v>
      </c>
      <c r="LOZ23">
        <v>-96297652.752399996</v>
      </c>
      <c r="LPA23">
        <v>-96297652.752399996</v>
      </c>
      <c r="LPB23">
        <v>-96297652.752399996</v>
      </c>
      <c r="LPC23">
        <v>-96297652.752399996</v>
      </c>
      <c r="LPD23">
        <v>-96297652.752399996</v>
      </c>
      <c r="LPE23">
        <v>-96297652.752399996</v>
      </c>
      <c r="LPF23">
        <v>-96297652.752399996</v>
      </c>
      <c r="LPG23">
        <v>-96297652.752399996</v>
      </c>
      <c r="LPH23">
        <v>-96297652.752399996</v>
      </c>
      <c r="LPI23">
        <v>-96297652.752399996</v>
      </c>
      <c r="LPJ23">
        <v>-6104885.3650399996</v>
      </c>
      <c r="LPK23">
        <v>-5784304.0859000003</v>
      </c>
      <c r="LPL23">
        <v>-5558365.5075599998</v>
      </c>
      <c r="LPM23">
        <v>-5416552.46062</v>
      </c>
      <c r="LPN23">
        <v>-5344848.6841099998</v>
      </c>
      <c r="LPO23">
        <v>-5324221.6636800002</v>
      </c>
      <c r="LPP23">
        <v>-5329565.3322799997</v>
      </c>
      <c r="LPQ23">
        <v>-5330026.2105400003</v>
      </c>
      <c r="LPR23">
        <v>-5171868.6492400002</v>
      </c>
      <c r="LPS23">
        <v>-5022015.5509000001</v>
      </c>
      <c r="LPT23">
        <v>-4983974.3153299997</v>
      </c>
      <c r="LPU23">
        <v>-5715088.0450799996</v>
      </c>
      <c r="LPV23">
        <v>-5233908.0534899998</v>
      </c>
      <c r="LPW23">
        <v>-4799113.7224399997</v>
      </c>
      <c r="LPX23">
        <v>-4387761.4335599998</v>
      </c>
      <c r="LPY23">
        <v>-3971954.6015499998</v>
      </c>
      <c r="LPZ23">
        <v>-3518976.3419900001</v>
      </c>
      <c r="LQA23">
        <v>-2993512.7349800002</v>
      </c>
      <c r="LQB23">
        <v>-585090.86855100002</v>
      </c>
      <c r="LQC23">
        <v>-119864.66680000001</v>
      </c>
      <c r="LQD23">
        <v>105622.127806</v>
      </c>
      <c r="LQE23">
        <v>227492.96961299999</v>
      </c>
      <c r="LQF23">
        <v>-5373977.1461100001</v>
      </c>
      <c r="LQG23">
        <v>-5101420.2048000004</v>
      </c>
      <c r="LQH23">
        <v>-5075625.2842600001</v>
      </c>
      <c r="LQI23">
        <v>-5098418.63662</v>
      </c>
      <c r="LQJ23">
        <v>-5123926.5253100004</v>
      </c>
      <c r="LQK23">
        <v>-5138682.4893100001</v>
      </c>
      <c r="LQL23">
        <v>-5140513.1852000002</v>
      </c>
      <c r="LQM23">
        <v>-5126236.0470700003</v>
      </c>
      <c r="LQN23">
        <v>-5070510.0699800001</v>
      </c>
      <c r="LQO23">
        <v>-5014594.2400700003</v>
      </c>
      <c r="LQP23">
        <v>-4983974.3153299997</v>
      </c>
      <c r="LQQ23">
        <v>-4565867.9325799998</v>
      </c>
      <c r="LQR23">
        <v>-3684378.1514599998</v>
      </c>
      <c r="LQS23">
        <v>-3073639.3466599998</v>
      </c>
      <c r="LQT23">
        <v>-2434191.6528599998</v>
      </c>
      <c r="LQU23">
        <v>-1880949.6806999999</v>
      </c>
      <c r="LQV23">
        <v>-1229366.99951</v>
      </c>
      <c r="LQW23">
        <v>-662125.87184100004</v>
      </c>
      <c r="LQX23">
        <v>-221120.16174499999</v>
      </c>
      <c r="LQY23">
        <v>6897.4444608000003</v>
      </c>
      <c r="LQZ23">
        <v>143048.82056299999</v>
      </c>
      <c r="LRA23">
        <v>227492.96961299999</v>
      </c>
      <c r="LRB23">
        <v>-9080228.9480099995</v>
      </c>
      <c r="LRC23">
        <v>-8521408.7214700002</v>
      </c>
      <c r="LRD23">
        <v>-8084016.8146900004</v>
      </c>
      <c r="LRE23">
        <v>-7746425.4476800002</v>
      </c>
      <c r="LRF23">
        <v>-7481031.6996799996</v>
      </c>
      <c r="LRG23">
        <v>-7252709.1451199995</v>
      </c>
      <c r="LRH23">
        <v>-7018702.7221799996</v>
      </c>
      <c r="LRI23">
        <v>-6731503.0785100004</v>
      </c>
      <c r="LRJ23">
        <v>-5878230.5292600002</v>
      </c>
      <c r="LRK23">
        <v>-5303178.4144900003</v>
      </c>
      <c r="LRL23">
        <v>-5181249.0262099998</v>
      </c>
      <c r="LRM23">
        <v>-8300634.3080900004</v>
      </c>
      <c r="LRN23">
        <v>-7420616.6566500003</v>
      </c>
      <c r="LRO23">
        <v>-6565513.2444399996</v>
      </c>
      <c r="LRP23">
        <v>-5688843.3935500002</v>
      </c>
      <c r="LRQ23">
        <v>-4735243.5345599996</v>
      </c>
      <c r="LRR23">
        <v>-3642218.5017300001</v>
      </c>
      <c r="LRS23">
        <v>-2346597.52758</v>
      </c>
      <c r="LRT23">
        <v>3355851.23618</v>
      </c>
      <c r="LRU23">
        <v>4446395.3928500004</v>
      </c>
      <c r="LRV23">
        <v>4966700.0939699998</v>
      </c>
      <c r="LRW23">
        <v>5241685.5436699996</v>
      </c>
      <c r="LRX23">
        <v>-7800450.3359399997</v>
      </c>
      <c r="LRY23">
        <v>-7104706.5844099997</v>
      </c>
      <c r="LRZ23">
        <v>-6806780.9364099996</v>
      </c>
      <c r="LSA23">
        <v>-6584663.9812099999</v>
      </c>
      <c r="LSB23">
        <v>-6364300.7949900003</v>
      </c>
      <c r="LSC23">
        <v>-6161340.3720399998</v>
      </c>
      <c r="LSD23">
        <v>-5976313.3090300001</v>
      </c>
      <c r="LSE23">
        <v>-5785697.9478900004</v>
      </c>
      <c r="LSF23">
        <v>-5496398.3595000003</v>
      </c>
      <c r="LSG23">
        <v>-5279318.71019</v>
      </c>
      <c r="LSH23">
        <v>-5181249.0262099998</v>
      </c>
      <c r="LSI23">
        <v>-6185076.9863600004</v>
      </c>
      <c r="LSJ23">
        <v>-4263003.8065799996</v>
      </c>
      <c r="LSK23">
        <v>-2785208.8933799998</v>
      </c>
      <c r="LSL23">
        <v>-1195219.0096700001</v>
      </c>
      <c r="LSM23">
        <v>186159.91993100001</v>
      </c>
      <c r="LSN23">
        <v>1785025.38127</v>
      </c>
      <c r="LSO23">
        <v>3154806.4734700001</v>
      </c>
      <c r="LSP23">
        <v>4201895.5861400003</v>
      </c>
      <c r="LSQ23">
        <v>4736829.6241300004</v>
      </c>
      <c r="LSR23">
        <v>5051168.5997400004</v>
      </c>
      <c r="LSS23">
        <v>5241685.5436699996</v>
      </c>
      <c r="LST23">
        <v>-13418353.424000001</v>
      </c>
      <c r="LSU23">
        <v>-12425801.521</v>
      </c>
      <c r="LSV23">
        <v>-11573317.6416</v>
      </c>
      <c r="LSW23">
        <v>-10816760.241599999</v>
      </c>
      <c r="LSX23">
        <v>-10101588.5956</v>
      </c>
      <c r="LSY23">
        <v>-9362015.8805400003</v>
      </c>
      <c r="LSZ23">
        <v>-8523840.4293600004</v>
      </c>
      <c r="LTA23">
        <v>-7513556.3958000001</v>
      </c>
      <c r="LTB23">
        <v>-4994787.59186</v>
      </c>
      <c r="LTC23">
        <v>-3428231.5493700001</v>
      </c>
      <c r="LTD23">
        <v>-3115042.9572999999</v>
      </c>
      <c r="LTE23">
        <v>-11859164.144099999</v>
      </c>
      <c r="LTF23">
        <v>-10224217.3914</v>
      </c>
      <c r="LTG23">
        <v>-8536310.5011100005</v>
      </c>
      <c r="LTH23">
        <v>-6701596.1333600003</v>
      </c>
      <c r="LTI23">
        <v>-4610012.2654100005</v>
      </c>
      <c r="LTJ23">
        <v>-2141034.5937600001</v>
      </c>
      <c r="LTK23">
        <v>820369.95982400002</v>
      </c>
      <c r="LTL23">
        <v>13564879.0645</v>
      </c>
      <c r="LTM23">
        <v>15988134.3979</v>
      </c>
      <c r="LTN23">
        <v>17133608.4241</v>
      </c>
      <c r="LTO23">
        <v>17730826.182500001</v>
      </c>
      <c r="LTP23">
        <v>-11135334.8421</v>
      </c>
      <c r="LTQ23">
        <v>-9516459.5504800007</v>
      </c>
      <c r="LTR23">
        <v>-8548026.3546600007</v>
      </c>
      <c r="LTS23">
        <v>-7698785.1321200002</v>
      </c>
      <c r="LTT23">
        <v>-6847463.8392000003</v>
      </c>
      <c r="LTU23">
        <v>-6089808.2154299999</v>
      </c>
      <c r="LTV23">
        <v>-5434269.2387899999</v>
      </c>
      <c r="LTW23">
        <v>-4807853.4714700002</v>
      </c>
      <c r="LTX23">
        <v>-3960223.3428600002</v>
      </c>
      <c r="LTY23">
        <v>-3366876.4602600001</v>
      </c>
      <c r="LTZ23">
        <v>-3115042.9572999999</v>
      </c>
      <c r="LUA23">
        <v>-7905899.69288</v>
      </c>
      <c r="LUB23">
        <v>-3821538.43487</v>
      </c>
      <c r="LUC23">
        <v>-478262.28755499999</v>
      </c>
      <c r="LUD23">
        <v>3172368.6725499998</v>
      </c>
      <c r="LUE23">
        <v>6351043.7733500004</v>
      </c>
      <c r="LUF23">
        <v>9996157.1940800007</v>
      </c>
      <c r="LUG23">
        <v>13091702.0429</v>
      </c>
      <c r="LUH23">
        <v>15435608.338400001</v>
      </c>
      <c r="LUI23">
        <v>16624826.453400001</v>
      </c>
      <c r="LUJ23">
        <v>17317085.449000001</v>
      </c>
      <c r="LUK23">
        <v>17730826.182500001</v>
      </c>
      <c r="LUL23">
        <v>2792564.4150299998</v>
      </c>
      <c r="LUM23">
        <v>2792564.4150299998</v>
      </c>
      <c r="LUN23">
        <v>2792564.4150299998</v>
      </c>
      <c r="LUO23">
        <v>2792564.4150299998</v>
      </c>
      <c r="LUP23">
        <v>2792564.4150299998</v>
      </c>
      <c r="LUQ23">
        <v>2792564.4150299998</v>
      </c>
      <c r="LUR23">
        <v>2792564.4150299998</v>
      </c>
      <c r="LUS23">
        <v>2792564.4150299998</v>
      </c>
      <c r="LUT23">
        <v>2792564.4150299998</v>
      </c>
      <c r="LUU23">
        <v>2792564.4150299998</v>
      </c>
      <c r="LUV23">
        <v>2792564.4150299998</v>
      </c>
      <c r="LUW23">
        <v>2829562.6856999998</v>
      </c>
      <c r="LUX23">
        <v>2829562.6856999998</v>
      </c>
      <c r="LUY23">
        <v>2829562.6856999998</v>
      </c>
      <c r="LUZ23">
        <v>2829562.6856999998</v>
      </c>
      <c r="LVA23">
        <v>2829562.6856999998</v>
      </c>
      <c r="LVB23">
        <v>2829562.6856999998</v>
      </c>
      <c r="LVC23">
        <v>2829562.6856999998</v>
      </c>
      <c r="LVD23">
        <v>2829562.6856999998</v>
      </c>
      <c r="LVE23">
        <v>2829562.6856999998</v>
      </c>
      <c r="LVF23">
        <v>2829562.6856999998</v>
      </c>
      <c r="LVG23">
        <v>2829562.6856999998</v>
      </c>
      <c r="LVH23">
        <v>2792564.4150299998</v>
      </c>
      <c r="LVI23">
        <v>2792564.4150299998</v>
      </c>
      <c r="LVJ23">
        <v>2792564.4150299998</v>
      </c>
      <c r="LVK23">
        <v>2792564.4150299998</v>
      </c>
      <c r="LVL23">
        <v>2792564.4150299998</v>
      </c>
      <c r="LVM23">
        <v>2792564.4150299998</v>
      </c>
      <c r="LVN23">
        <v>2792564.4150299998</v>
      </c>
      <c r="LVO23">
        <v>2792564.4150299998</v>
      </c>
      <c r="LVP23">
        <v>2792564.4150299998</v>
      </c>
      <c r="LVQ23">
        <v>2792564.4150299998</v>
      </c>
      <c r="LVR23">
        <v>2792564.4150299998</v>
      </c>
      <c r="LVS23">
        <v>2829562.6856999998</v>
      </c>
      <c r="LVT23">
        <v>2829562.6856999998</v>
      </c>
      <c r="LVU23">
        <v>2829562.6856999998</v>
      </c>
      <c r="LVV23">
        <v>2829562.6856999998</v>
      </c>
      <c r="LVW23">
        <v>2829562.6856999998</v>
      </c>
      <c r="LVX23">
        <v>2829562.6856999998</v>
      </c>
      <c r="LVY23">
        <v>2829562.6856999998</v>
      </c>
      <c r="LVZ23">
        <v>2829562.6856999998</v>
      </c>
      <c r="LWA23">
        <v>2829562.6856999998</v>
      </c>
      <c r="LWB23">
        <v>2829562.6856999998</v>
      </c>
      <c r="LWC23">
        <v>2829562.6856999998</v>
      </c>
      <c r="LWD23">
        <v>5826413.82926</v>
      </c>
      <c r="LWE23">
        <v>5826413.82926</v>
      </c>
      <c r="LWF23">
        <v>5826413.82926</v>
      </c>
      <c r="LWG23">
        <v>5826413.82926</v>
      </c>
      <c r="LWH23">
        <v>5826413.82926</v>
      </c>
      <c r="LWI23">
        <v>5826413.82926</v>
      </c>
      <c r="LWJ23">
        <v>5826413.82926</v>
      </c>
      <c r="LWK23">
        <v>5826413.82926</v>
      </c>
      <c r="LWL23">
        <v>5826413.82926</v>
      </c>
      <c r="LWM23">
        <v>5826413.82926</v>
      </c>
      <c r="LWN23">
        <v>5826413.82926</v>
      </c>
      <c r="LWO23">
        <v>5897340.4806399997</v>
      </c>
      <c r="LWP23">
        <v>5897340.4806399997</v>
      </c>
      <c r="LWQ23">
        <v>5897340.4806399997</v>
      </c>
      <c r="LWR23">
        <v>5897340.4806399997</v>
      </c>
      <c r="LWS23">
        <v>5897340.4806399997</v>
      </c>
      <c r="LWT23">
        <v>5897340.4806399997</v>
      </c>
      <c r="LWU23">
        <v>5897340.4806399997</v>
      </c>
      <c r="LWV23">
        <v>5897340.4806399997</v>
      </c>
      <c r="LWW23">
        <v>5897340.4806399997</v>
      </c>
      <c r="LWX23">
        <v>5897340.4806399997</v>
      </c>
      <c r="LWY23">
        <v>5897340.4806399997</v>
      </c>
      <c r="LWZ23">
        <v>5826413.82926</v>
      </c>
      <c r="LXA23">
        <v>5826413.82926</v>
      </c>
      <c r="LXB23">
        <v>5826413.82926</v>
      </c>
      <c r="LXC23">
        <v>5826413.82926</v>
      </c>
      <c r="LXD23">
        <v>5826413.82926</v>
      </c>
      <c r="LXE23">
        <v>5826413.82926</v>
      </c>
      <c r="LXF23">
        <v>5826413.82926</v>
      </c>
      <c r="LXG23">
        <v>5826413.82926</v>
      </c>
      <c r="LXH23">
        <v>5826413.82926</v>
      </c>
      <c r="LXI23">
        <v>5826413.82926</v>
      </c>
      <c r="LXJ23">
        <v>5826413.82926</v>
      </c>
      <c r="LXK23">
        <v>5897340.4806399997</v>
      </c>
      <c r="LXL23">
        <v>5897340.4806399997</v>
      </c>
      <c r="LXM23">
        <v>5897340.4806399997</v>
      </c>
      <c r="LXN23">
        <v>5897340.4806399997</v>
      </c>
      <c r="LXO23">
        <v>5897340.4806399997</v>
      </c>
      <c r="LXP23">
        <v>5897340.4806399997</v>
      </c>
      <c r="LXQ23">
        <v>5897340.4806399997</v>
      </c>
      <c r="LXR23">
        <v>5897340.4806399997</v>
      </c>
      <c r="LXS23">
        <v>5897340.4806399997</v>
      </c>
      <c r="LXT23">
        <v>5897340.4806399997</v>
      </c>
      <c r="LXU23">
        <v>5897340.4806399997</v>
      </c>
      <c r="LXV23">
        <v>12193927.2841</v>
      </c>
      <c r="LXW23">
        <v>12193927.2841</v>
      </c>
      <c r="LXX23">
        <v>12193927.2841</v>
      </c>
      <c r="LXY23">
        <v>12193927.2841</v>
      </c>
      <c r="LXZ23">
        <v>12193927.2841</v>
      </c>
      <c r="LYA23">
        <v>12193927.2841</v>
      </c>
      <c r="LYB23">
        <v>12193927.2841</v>
      </c>
      <c r="LYC23">
        <v>12193927.2841</v>
      </c>
      <c r="LYD23">
        <v>12193927.2841</v>
      </c>
      <c r="LYE23">
        <v>12193927.2841</v>
      </c>
      <c r="LYF23">
        <v>12193927.2841</v>
      </c>
      <c r="LYG23">
        <v>12332710.696900001</v>
      </c>
      <c r="LYH23">
        <v>12332710.696900001</v>
      </c>
      <c r="LYI23">
        <v>12332710.696900001</v>
      </c>
      <c r="LYJ23">
        <v>12332710.696900001</v>
      </c>
      <c r="LYK23">
        <v>12332710.696900001</v>
      </c>
      <c r="LYL23">
        <v>12332710.696900001</v>
      </c>
      <c r="LYM23">
        <v>12332710.696900001</v>
      </c>
      <c r="LYN23">
        <v>12332710.696900001</v>
      </c>
      <c r="LYO23">
        <v>12332710.696900001</v>
      </c>
      <c r="LYP23">
        <v>12332710.696900001</v>
      </c>
      <c r="LYQ23">
        <v>12332710.696900001</v>
      </c>
      <c r="LYR23">
        <v>12193927.2841</v>
      </c>
      <c r="LYS23">
        <v>12193927.2841</v>
      </c>
      <c r="LYT23">
        <v>12193927.2841</v>
      </c>
      <c r="LYU23">
        <v>12193927.2841</v>
      </c>
      <c r="LYV23">
        <v>12193927.2841</v>
      </c>
      <c r="LYW23">
        <v>12193927.2841</v>
      </c>
      <c r="LYX23">
        <v>12193927.2841</v>
      </c>
      <c r="LYY23">
        <v>12193927.2841</v>
      </c>
      <c r="LYZ23">
        <v>12193927.2841</v>
      </c>
      <c r="LZA23">
        <v>12193927.2841</v>
      </c>
      <c r="LZB23">
        <v>12193927.2841</v>
      </c>
      <c r="LZC23">
        <v>12332710.696900001</v>
      </c>
      <c r="LZD23">
        <v>12332710.696900001</v>
      </c>
      <c r="LZE23">
        <v>12332710.696900001</v>
      </c>
      <c r="LZF23">
        <v>12332710.696900001</v>
      </c>
      <c r="LZG23">
        <v>12332710.696900001</v>
      </c>
      <c r="LZH23">
        <v>12332710.696900001</v>
      </c>
      <c r="LZI23">
        <v>12332710.696900001</v>
      </c>
      <c r="LZJ23">
        <v>12332710.696900001</v>
      </c>
      <c r="LZK23">
        <v>12332710.696900001</v>
      </c>
      <c r="LZL23">
        <v>12332710.696900001</v>
      </c>
      <c r="LZM23">
        <v>12332710.696900001</v>
      </c>
      <c r="LZN23">
        <v>-2978910.4687899998</v>
      </c>
      <c r="LZO23">
        <v>-2978910.4687899998</v>
      </c>
      <c r="LZP23">
        <v>-2978910.4687899998</v>
      </c>
      <c r="LZQ23">
        <v>-2978910.4687899998</v>
      </c>
      <c r="LZR23">
        <v>-2978910.4687899998</v>
      </c>
      <c r="LZS23">
        <v>-2978910.4687899998</v>
      </c>
      <c r="LZT23">
        <v>-2978910.4687899998</v>
      </c>
      <c r="LZU23">
        <v>-2978910.4687899998</v>
      </c>
      <c r="LZV23">
        <v>-2978910.4687899998</v>
      </c>
      <c r="LZW23">
        <v>-2978910.4687899998</v>
      </c>
      <c r="LZX23">
        <v>-2978910.4687899998</v>
      </c>
      <c r="LZY23">
        <v>-2978910.4687899998</v>
      </c>
      <c r="LZZ23">
        <v>-2978910.4687899998</v>
      </c>
      <c r="MAA23">
        <v>-2978910.4687899998</v>
      </c>
      <c r="MAB23">
        <v>-2978910.4687899998</v>
      </c>
      <c r="MAC23">
        <v>-2978910.4687899998</v>
      </c>
      <c r="MAD23">
        <v>-2978910.4687899998</v>
      </c>
      <c r="MAE23">
        <v>-2978910.4687899998</v>
      </c>
      <c r="MAF23">
        <v>-2978910.4687899998</v>
      </c>
      <c r="MAG23">
        <v>-2978910.4687899998</v>
      </c>
      <c r="MAH23">
        <v>-2978910.4687899998</v>
      </c>
      <c r="MAI23">
        <v>-2978910.4687899998</v>
      </c>
      <c r="MAJ23">
        <v>-2978910.4687899998</v>
      </c>
      <c r="MAK23">
        <v>-2978910.4687899998</v>
      </c>
      <c r="MAL23">
        <v>-2978910.4687899998</v>
      </c>
      <c r="MAM23">
        <v>-2978910.4687899998</v>
      </c>
      <c r="MAN23">
        <v>-2978910.4687899998</v>
      </c>
      <c r="MAO23">
        <v>-2978910.4687899998</v>
      </c>
      <c r="MAP23">
        <v>-2978910.4687899998</v>
      </c>
      <c r="MAQ23">
        <v>-2978910.4687899998</v>
      </c>
      <c r="MAR23">
        <v>-2978910.4687899998</v>
      </c>
      <c r="MAS23">
        <v>-2978910.4687899998</v>
      </c>
      <c r="MAT23">
        <v>-2978910.4687899998</v>
      </c>
      <c r="MAU23">
        <v>-2978910.4687899998</v>
      </c>
      <c r="MAV23">
        <v>-2978910.4687899998</v>
      </c>
      <c r="MAW23">
        <v>-2978910.4687899998</v>
      </c>
      <c r="MAX23">
        <v>-2978910.4687899998</v>
      </c>
      <c r="MAY23">
        <v>-2978910.4687899998</v>
      </c>
      <c r="MAZ23">
        <v>-2978910.4687899998</v>
      </c>
      <c r="MBA23">
        <v>-2978910.4687899998</v>
      </c>
      <c r="MBB23">
        <v>-2978910.4687899998</v>
      </c>
      <c r="MBC23">
        <v>-2978910.4687899998</v>
      </c>
      <c r="MBD23">
        <v>-2978910.4687899998</v>
      </c>
      <c r="MBE23">
        <v>-2978910.4687899998</v>
      </c>
      <c r="MBF23">
        <v>-5594838.1159699997</v>
      </c>
      <c r="MBG23">
        <v>-5594838.1159699997</v>
      </c>
      <c r="MBH23">
        <v>-5594838.1159699997</v>
      </c>
      <c r="MBI23">
        <v>-5594838.1159699997</v>
      </c>
      <c r="MBJ23">
        <v>-5594838.1159699997</v>
      </c>
      <c r="MBK23">
        <v>-5594838.1159699997</v>
      </c>
      <c r="MBL23">
        <v>-5594838.1159699997</v>
      </c>
      <c r="MBM23">
        <v>-5594838.1159699997</v>
      </c>
      <c r="MBN23">
        <v>-5594838.1159699997</v>
      </c>
      <c r="MBO23">
        <v>-5594838.1159699997</v>
      </c>
      <c r="MBP23">
        <v>-5594838.1159699997</v>
      </c>
      <c r="MBQ23">
        <v>-5594838.1159699997</v>
      </c>
      <c r="MBR23">
        <v>-5594838.1159699997</v>
      </c>
      <c r="MBS23">
        <v>-5594838.1159699997</v>
      </c>
      <c r="MBT23">
        <v>-5594838.1159699997</v>
      </c>
      <c r="MBU23">
        <v>-5594838.1159699997</v>
      </c>
      <c r="MBV23">
        <v>-5594838.1159699997</v>
      </c>
      <c r="MBW23">
        <v>-5594838.1159699997</v>
      </c>
      <c r="MBX23">
        <v>-5594838.1159699997</v>
      </c>
      <c r="MBY23">
        <v>-5594838.1159699997</v>
      </c>
      <c r="MBZ23">
        <v>-5594838.1159699997</v>
      </c>
      <c r="MCA23">
        <v>-5594838.1159699997</v>
      </c>
      <c r="MCB23">
        <v>-5594838.1159699997</v>
      </c>
      <c r="MCC23">
        <v>-5594838.1159699997</v>
      </c>
      <c r="MCD23">
        <v>-5594838.1159699997</v>
      </c>
      <c r="MCE23">
        <v>-5594838.1159699997</v>
      </c>
      <c r="MCF23">
        <v>-5594838.1159699997</v>
      </c>
      <c r="MCG23">
        <v>-5594838.1159699997</v>
      </c>
      <c r="MCH23">
        <v>-5594838.1159699997</v>
      </c>
      <c r="MCI23">
        <v>-5594838.1159699997</v>
      </c>
      <c r="MCJ23">
        <v>-5594838.1159699997</v>
      </c>
      <c r="MCK23">
        <v>-5594838.1159699997</v>
      </c>
      <c r="MCL23">
        <v>-5594838.1159699997</v>
      </c>
      <c r="MCM23">
        <v>-5594838.1159699997</v>
      </c>
      <c r="MCN23">
        <v>-5594838.1159699997</v>
      </c>
      <c r="MCO23">
        <v>-5594838.1159699997</v>
      </c>
      <c r="MCP23">
        <v>-5594838.1159699997</v>
      </c>
      <c r="MCQ23">
        <v>-5594838.1159699997</v>
      </c>
      <c r="MCR23">
        <v>-5594838.1159699997</v>
      </c>
      <c r="MCS23">
        <v>-5594838.1159699997</v>
      </c>
      <c r="MCT23">
        <v>-5594838.1159699997</v>
      </c>
      <c r="MCU23">
        <v>-5594838.1159699997</v>
      </c>
      <c r="MCV23">
        <v>-5594838.1159699997</v>
      </c>
      <c r="MCW23">
        <v>-5594838.1159699997</v>
      </c>
      <c r="MCX23">
        <v>-10826693.4103</v>
      </c>
      <c r="MCY23">
        <v>-10826693.4103</v>
      </c>
      <c r="MCZ23">
        <v>-10826693.4103</v>
      </c>
      <c r="MDA23">
        <v>-10826693.4103</v>
      </c>
      <c r="MDB23">
        <v>-10826693.4103</v>
      </c>
      <c r="MDC23">
        <v>-10826693.4103</v>
      </c>
      <c r="MDD23">
        <v>-10826693.4103</v>
      </c>
      <c r="MDE23">
        <v>-10826693.4103</v>
      </c>
      <c r="MDF23">
        <v>-10826693.4103</v>
      </c>
      <c r="MDG23">
        <v>-10826693.4103</v>
      </c>
      <c r="MDH23">
        <v>-10826693.4103</v>
      </c>
      <c r="MDI23">
        <v>-10826693.4103</v>
      </c>
      <c r="MDJ23">
        <v>-10826693.4103</v>
      </c>
      <c r="MDK23">
        <v>-10826693.4103</v>
      </c>
      <c r="MDL23">
        <v>-10826693.4103</v>
      </c>
      <c r="MDM23">
        <v>-10826693.4103</v>
      </c>
      <c r="MDN23">
        <v>-10826693.4103</v>
      </c>
      <c r="MDO23">
        <v>-10826693.4103</v>
      </c>
      <c r="MDP23">
        <v>-10826693.4103</v>
      </c>
      <c r="MDQ23">
        <v>-10826693.4103</v>
      </c>
      <c r="MDR23">
        <v>-10826693.4103</v>
      </c>
      <c r="MDS23">
        <v>-10826693.4103</v>
      </c>
      <c r="MDT23">
        <v>-10826693.4103</v>
      </c>
      <c r="MDU23">
        <v>-10826693.4103</v>
      </c>
      <c r="MDV23">
        <v>-10826693.4103</v>
      </c>
      <c r="MDW23">
        <v>-10826693.4103</v>
      </c>
      <c r="MDX23">
        <v>-10826693.4103</v>
      </c>
      <c r="MDY23">
        <v>-10826693.4103</v>
      </c>
      <c r="MDZ23">
        <v>-10826693.4103</v>
      </c>
      <c r="MEA23">
        <v>-10826693.4103</v>
      </c>
      <c r="MEB23">
        <v>-10826693.4103</v>
      </c>
      <c r="MEC23">
        <v>-10826693.4103</v>
      </c>
      <c r="MED23">
        <v>-10826693.4103</v>
      </c>
      <c r="MEE23">
        <v>-10826693.4103</v>
      </c>
      <c r="MEF23">
        <v>-10826693.4103</v>
      </c>
      <c r="MEG23">
        <v>-10826693.4103</v>
      </c>
      <c r="MEH23">
        <v>-10826693.4103</v>
      </c>
      <c r="MEI23">
        <v>-10826693.4103</v>
      </c>
      <c r="MEJ23">
        <v>-10826693.4103</v>
      </c>
      <c r="MEK23">
        <v>-10826693.4103</v>
      </c>
      <c r="MEL23">
        <v>-10826693.4103</v>
      </c>
      <c r="MEM23">
        <v>-10826693.4103</v>
      </c>
      <c r="MEN23">
        <v>-10826693.4103</v>
      </c>
      <c r="MEO23">
        <v>-10826693.4103</v>
      </c>
      <c r="MEP23">
        <v>-7034476.01939</v>
      </c>
      <c r="MEQ23">
        <v>-7034476.01939</v>
      </c>
      <c r="MER23">
        <v>-7034476.01939</v>
      </c>
      <c r="MES23">
        <v>-7034476.01939</v>
      </c>
      <c r="MET23">
        <v>-7034476.01939</v>
      </c>
      <c r="MEU23">
        <v>-7034476.01939</v>
      </c>
      <c r="MEV23">
        <v>-7034476.01939</v>
      </c>
      <c r="MEW23">
        <v>-7034476.01939</v>
      </c>
      <c r="MEX23">
        <v>-7034476.01939</v>
      </c>
      <c r="MEY23">
        <v>-7034476.01939</v>
      </c>
      <c r="MEZ23">
        <v>-7034476.01939</v>
      </c>
      <c r="MFA23">
        <v>-7034476.01939</v>
      </c>
      <c r="MFB23">
        <v>-7034476.01939</v>
      </c>
      <c r="MFC23">
        <v>-7034476.01939</v>
      </c>
      <c r="MFD23">
        <v>-7034476.01939</v>
      </c>
      <c r="MFE23">
        <v>-7034476.01939</v>
      </c>
      <c r="MFF23">
        <v>-7034476.01939</v>
      </c>
      <c r="MFG23">
        <v>-7034476.01939</v>
      </c>
      <c r="MFH23">
        <v>-7034476.01939</v>
      </c>
      <c r="MFI23">
        <v>-7034476.01939</v>
      </c>
      <c r="MFJ23">
        <v>-7034476.01939</v>
      </c>
      <c r="MFK23">
        <v>-7034476.01939</v>
      </c>
      <c r="MFL23">
        <v>-7034476.01939</v>
      </c>
      <c r="MFM23">
        <v>-7034476.01939</v>
      </c>
      <c r="MFN23">
        <v>-7034476.01939</v>
      </c>
      <c r="MFO23">
        <v>-7034476.01939</v>
      </c>
      <c r="MFP23">
        <v>-7034476.01939</v>
      </c>
      <c r="MFQ23">
        <v>-7034476.01939</v>
      </c>
      <c r="MFR23">
        <v>-7034476.01939</v>
      </c>
      <c r="MFS23">
        <v>-7034476.01939</v>
      </c>
      <c r="MFT23">
        <v>-7034476.01939</v>
      </c>
      <c r="MFU23">
        <v>-7034476.01939</v>
      </c>
      <c r="MFV23">
        <v>-7034476.01939</v>
      </c>
      <c r="MFW23">
        <v>-7034476.01939</v>
      </c>
      <c r="MFX23">
        <v>-7034476.01939</v>
      </c>
      <c r="MFY23">
        <v>-7034476.01939</v>
      </c>
      <c r="MFZ23">
        <v>-7034476.01939</v>
      </c>
      <c r="MGA23">
        <v>-7034476.01939</v>
      </c>
      <c r="MGB23">
        <v>-7034476.01939</v>
      </c>
      <c r="MGC23">
        <v>-7034476.01939</v>
      </c>
      <c r="MGD23">
        <v>-7034476.01939</v>
      </c>
      <c r="MGE23">
        <v>-7034476.01939</v>
      </c>
      <c r="MGF23">
        <v>-7034476.01939</v>
      </c>
      <c r="MGG23">
        <v>-7034476.01939</v>
      </c>
      <c r="MGH23">
        <v>-13211795.040999999</v>
      </c>
      <c r="MGI23">
        <v>-13211795.040999999</v>
      </c>
      <c r="MGJ23">
        <v>-13211795.040999999</v>
      </c>
      <c r="MGK23">
        <v>-13211795.040999999</v>
      </c>
      <c r="MGL23">
        <v>-13211795.040999999</v>
      </c>
      <c r="MGM23">
        <v>-13211795.040999999</v>
      </c>
      <c r="MGN23">
        <v>-13211795.040999999</v>
      </c>
      <c r="MGO23">
        <v>-13211795.040999999</v>
      </c>
      <c r="MGP23">
        <v>-13211795.040999999</v>
      </c>
      <c r="MGQ23">
        <v>-13211795.040999999</v>
      </c>
      <c r="MGR23">
        <v>-13211795.040999999</v>
      </c>
      <c r="MGS23">
        <v>-13211795.040999999</v>
      </c>
      <c r="MGT23">
        <v>-13211795.040999999</v>
      </c>
      <c r="MGU23">
        <v>-13211795.040999999</v>
      </c>
      <c r="MGV23">
        <v>-13211795.040999999</v>
      </c>
      <c r="MGW23">
        <v>-13211795.040999999</v>
      </c>
      <c r="MGX23">
        <v>-13211795.040999999</v>
      </c>
      <c r="MGY23">
        <v>-13211795.040999999</v>
      </c>
      <c r="MGZ23">
        <v>-13211795.040999999</v>
      </c>
      <c r="MHA23">
        <v>-13211795.040999999</v>
      </c>
      <c r="MHB23">
        <v>-13211795.040999999</v>
      </c>
      <c r="MHC23">
        <v>-13211795.040999999</v>
      </c>
      <c r="MHD23">
        <v>-13211795.040999999</v>
      </c>
      <c r="MHE23">
        <v>-13211795.040999999</v>
      </c>
      <c r="MHF23">
        <v>-13211795.040999999</v>
      </c>
      <c r="MHG23">
        <v>-13211795.040999999</v>
      </c>
      <c r="MHH23">
        <v>-13211795.040999999</v>
      </c>
      <c r="MHI23">
        <v>-13211795.040999999</v>
      </c>
      <c r="MHJ23">
        <v>-13211795.040999999</v>
      </c>
      <c r="MHK23">
        <v>-13211795.040999999</v>
      </c>
      <c r="MHL23">
        <v>-13211795.040999999</v>
      </c>
      <c r="MHM23">
        <v>-13211795.040999999</v>
      </c>
      <c r="MHN23">
        <v>-13211795.040999999</v>
      </c>
      <c r="MHO23">
        <v>-13211795.040999999</v>
      </c>
      <c r="MHP23">
        <v>-13211795.040999999</v>
      </c>
      <c r="MHQ23">
        <v>-13211795.040999999</v>
      </c>
      <c r="MHR23">
        <v>-13211795.040999999</v>
      </c>
      <c r="MHS23">
        <v>-13211795.040999999</v>
      </c>
      <c r="MHT23">
        <v>-13211795.040999999</v>
      </c>
      <c r="MHU23">
        <v>-13211795.040999999</v>
      </c>
      <c r="MHV23">
        <v>-13211795.040999999</v>
      </c>
      <c r="MHW23">
        <v>-13211795.040999999</v>
      </c>
      <c r="MHX23">
        <v>-13211795.040999999</v>
      </c>
      <c r="MHY23">
        <v>-13211795.040999999</v>
      </c>
      <c r="MHZ23">
        <v>-25566433.0843</v>
      </c>
      <c r="MIA23">
        <v>-25566433.0843</v>
      </c>
      <c r="MIB23">
        <v>-25566433.0843</v>
      </c>
      <c r="MIC23">
        <v>-25566433.0843</v>
      </c>
      <c r="MID23">
        <v>-25566433.0843</v>
      </c>
      <c r="MIE23">
        <v>-25566433.0843</v>
      </c>
      <c r="MIF23">
        <v>-25566433.0843</v>
      </c>
      <c r="MIG23">
        <v>-25566433.0843</v>
      </c>
      <c r="MIH23">
        <v>-25566433.0843</v>
      </c>
      <c r="MII23">
        <v>-25566433.0843</v>
      </c>
      <c r="MIJ23">
        <v>-25566433.0843</v>
      </c>
      <c r="MIK23">
        <v>-25566433.0843</v>
      </c>
      <c r="MIL23">
        <v>-25566433.0843</v>
      </c>
      <c r="MIM23">
        <v>-25566433.0843</v>
      </c>
      <c r="MIN23">
        <v>-25566433.0843</v>
      </c>
      <c r="MIO23">
        <v>-25566433.0843</v>
      </c>
      <c r="MIP23">
        <v>-25566433.0843</v>
      </c>
      <c r="MIQ23">
        <v>-25566433.0843</v>
      </c>
      <c r="MIR23">
        <v>-25566433.0843</v>
      </c>
      <c r="MIS23">
        <v>-25566433.0843</v>
      </c>
      <c r="MIT23">
        <v>-25566433.0843</v>
      </c>
      <c r="MIU23">
        <v>-25566433.0843</v>
      </c>
      <c r="MIV23">
        <v>-25566433.0843</v>
      </c>
      <c r="MIW23">
        <v>-25566433.0843</v>
      </c>
      <c r="MIX23">
        <v>-25566433.0843</v>
      </c>
      <c r="MIY23">
        <v>-25566433.0843</v>
      </c>
      <c r="MIZ23">
        <v>-25566433.0843</v>
      </c>
      <c r="MJA23">
        <v>-25566433.0843</v>
      </c>
      <c r="MJB23">
        <v>-25566433.0843</v>
      </c>
      <c r="MJC23">
        <v>-25566433.0843</v>
      </c>
      <c r="MJD23">
        <v>-25566433.0843</v>
      </c>
      <c r="MJE23">
        <v>-25566433.0843</v>
      </c>
      <c r="MJF23">
        <v>-25566433.0843</v>
      </c>
      <c r="MJG23">
        <v>-25566433.0843</v>
      </c>
      <c r="MJH23">
        <v>-25566433.0843</v>
      </c>
      <c r="MJI23">
        <v>-25566433.0843</v>
      </c>
      <c r="MJJ23">
        <v>-25566433.0843</v>
      </c>
      <c r="MJK23">
        <v>-25566433.0843</v>
      </c>
      <c r="MJL23">
        <v>-25566433.0843</v>
      </c>
      <c r="MJM23">
        <v>-25566433.0843</v>
      </c>
      <c r="MJN23">
        <v>-25566433.0843</v>
      </c>
      <c r="MJO23">
        <v>-25566433.0843</v>
      </c>
      <c r="MJP23">
        <v>-25566433.0843</v>
      </c>
      <c r="MJQ23">
        <v>-25566433.0843</v>
      </c>
      <c r="MJR23">
        <v>-14169094.8662</v>
      </c>
      <c r="MJS23">
        <v>-14169094.8662</v>
      </c>
      <c r="MJT23">
        <v>-14169094.8662</v>
      </c>
      <c r="MJU23">
        <v>-14169094.8662</v>
      </c>
      <c r="MJV23">
        <v>-14169094.8662</v>
      </c>
      <c r="MJW23">
        <v>-14169094.8662</v>
      </c>
      <c r="MJX23">
        <v>-14169094.8662</v>
      </c>
      <c r="MJY23">
        <v>-14169094.8662</v>
      </c>
      <c r="MJZ23">
        <v>-14169094.8662</v>
      </c>
      <c r="MKA23">
        <v>-14169094.8662</v>
      </c>
      <c r="MKB23">
        <v>-14169094.8662</v>
      </c>
      <c r="MKC23">
        <v>-14339700.5996</v>
      </c>
      <c r="MKD23">
        <v>-14339700.5996</v>
      </c>
      <c r="MKE23">
        <v>-14339700.5996</v>
      </c>
      <c r="MKF23">
        <v>-14339700.5996</v>
      </c>
      <c r="MKG23">
        <v>-14339700.5996</v>
      </c>
      <c r="MKH23">
        <v>-14339700.5996</v>
      </c>
      <c r="MKI23">
        <v>-14339700.5996</v>
      </c>
      <c r="MKJ23">
        <v>-14339700.5996</v>
      </c>
      <c r="MKK23">
        <v>-14339700.5996</v>
      </c>
      <c r="MKL23">
        <v>-14339700.5996</v>
      </c>
      <c r="MKM23">
        <v>-14339700.5996</v>
      </c>
      <c r="MKN23">
        <v>-14169094.8662</v>
      </c>
      <c r="MKO23">
        <v>-14169094.8662</v>
      </c>
      <c r="MKP23">
        <v>-14169094.8662</v>
      </c>
      <c r="MKQ23">
        <v>-14169094.8662</v>
      </c>
      <c r="MKR23">
        <v>-14169094.8662</v>
      </c>
      <c r="MKS23">
        <v>-14169094.8662</v>
      </c>
      <c r="MKT23">
        <v>-14169094.8662</v>
      </c>
      <c r="MKU23">
        <v>-14169094.8662</v>
      </c>
      <c r="MKV23">
        <v>-14169094.8662</v>
      </c>
      <c r="MKW23">
        <v>-14169094.8662</v>
      </c>
      <c r="MKX23">
        <v>-14169094.8662</v>
      </c>
      <c r="MKY23">
        <v>-14339700.5996</v>
      </c>
      <c r="MKZ23">
        <v>-14339700.5996</v>
      </c>
      <c r="MLA23">
        <v>-14339700.5996</v>
      </c>
      <c r="MLB23">
        <v>-14339700.5996</v>
      </c>
      <c r="MLC23">
        <v>-14339700.5996</v>
      </c>
      <c r="MLD23">
        <v>-14339700.5996</v>
      </c>
      <c r="MLE23">
        <v>-14339700.5996</v>
      </c>
      <c r="MLF23">
        <v>-14339700.5996</v>
      </c>
      <c r="MLG23">
        <v>-14339700.5996</v>
      </c>
      <c r="MLH23">
        <v>-14339700.5996</v>
      </c>
      <c r="MLI23">
        <v>-14339700.5996</v>
      </c>
      <c r="MLJ23">
        <v>-28936183.184900001</v>
      </c>
      <c r="MLK23">
        <v>-28936183.184900001</v>
      </c>
      <c r="MLL23">
        <v>-28936183.184900001</v>
      </c>
      <c r="MLM23">
        <v>-28936183.184900001</v>
      </c>
      <c r="MLN23">
        <v>-28936183.184900001</v>
      </c>
      <c r="MLO23">
        <v>-28936183.184900001</v>
      </c>
      <c r="MLP23">
        <v>-28936183.184900001</v>
      </c>
      <c r="MLQ23">
        <v>-28936183.184900001</v>
      </c>
      <c r="MLR23">
        <v>-28936183.184900001</v>
      </c>
      <c r="MLS23">
        <v>-28936183.184900001</v>
      </c>
      <c r="MLT23">
        <v>-28936183.184900001</v>
      </c>
      <c r="MLU23">
        <v>-29263753.227699999</v>
      </c>
      <c r="MLV23">
        <v>-29263753.227699999</v>
      </c>
      <c r="MLW23">
        <v>-29263753.227699999</v>
      </c>
      <c r="MLX23">
        <v>-29263753.227699999</v>
      </c>
      <c r="MLY23">
        <v>-29263753.227699999</v>
      </c>
      <c r="MLZ23">
        <v>-29263753.227699999</v>
      </c>
      <c r="MMA23">
        <v>-29263753.227699999</v>
      </c>
      <c r="MMB23">
        <v>-29263753.227699999</v>
      </c>
      <c r="MMC23">
        <v>-29263753.227699999</v>
      </c>
      <c r="MMD23">
        <v>-29263753.227699999</v>
      </c>
      <c r="MME23">
        <v>-29263753.227699999</v>
      </c>
      <c r="MMF23">
        <v>-28936183.184900001</v>
      </c>
      <c r="MMG23">
        <v>-28936183.184900001</v>
      </c>
      <c r="MMH23">
        <v>-28936183.184900001</v>
      </c>
      <c r="MMI23">
        <v>-28936183.184900001</v>
      </c>
      <c r="MMJ23">
        <v>-28936183.184900001</v>
      </c>
      <c r="MMK23">
        <v>-28936183.184900001</v>
      </c>
      <c r="MML23">
        <v>-28936183.184900001</v>
      </c>
      <c r="MMM23">
        <v>-28936183.184900001</v>
      </c>
      <c r="MMN23">
        <v>-28936183.184900001</v>
      </c>
      <c r="MMO23">
        <v>-28936183.184900001</v>
      </c>
      <c r="MMP23">
        <v>-28936183.184900001</v>
      </c>
      <c r="MMQ23">
        <v>-29263753.227699999</v>
      </c>
      <c r="MMR23">
        <v>-29263753.227699999</v>
      </c>
      <c r="MMS23">
        <v>-29263753.227699999</v>
      </c>
      <c r="MMT23">
        <v>-29263753.227699999</v>
      </c>
      <c r="MMU23">
        <v>-29263753.227699999</v>
      </c>
      <c r="MMV23">
        <v>-29263753.227699999</v>
      </c>
      <c r="MMW23">
        <v>-29263753.227699999</v>
      </c>
      <c r="MMX23">
        <v>-29263753.227699999</v>
      </c>
      <c r="MMY23">
        <v>-29263753.227699999</v>
      </c>
      <c r="MMZ23">
        <v>-29263753.227699999</v>
      </c>
      <c r="MNA23">
        <v>-29263753.227699999</v>
      </c>
      <c r="MNB23">
        <v>-59582479.467799999</v>
      </c>
      <c r="MNC23">
        <v>-59582479.467799999</v>
      </c>
      <c r="MND23">
        <v>-59582479.467799999</v>
      </c>
      <c r="MNE23">
        <v>-59582479.467799999</v>
      </c>
      <c r="MNF23">
        <v>-59582479.467799999</v>
      </c>
      <c r="MNG23">
        <v>-59582479.467799999</v>
      </c>
      <c r="MNH23">
        <v>-59582479.467799999</v>
      </c>
      <c r="MNI23">
        <v>-59582479.467799999</v>
      </c>
      <c r="MNJ23">
        <v>-59582479.467799999</v>
      </c>
      <c r="MNK23">
        <v>-59582479.467799999</v>
      </c>
      <c r="MNL23">
        <v>-59582479.467799999</v>
      </c>
      <c r="MNM23">
        <v>-60223978.1294</v>
      </c>
      <c r="MNN23">
        <v>-60223978.1294</v>
      </c>
      <c r="MNO23">
        <v>-60223978.1294</v>
      </c>
      <c r="MNP23">
        <v>-60223978.1294</v>
      </c>
      <c r="MNQ23">
        <v>-60223978.1294</v>
      </c>
      <c r="MNR23">
        <v>-60223978.1294</v>
      </c>
      <c r="MNS23">
        <v>-60223978.1294</v>
      </c>
      <c r="MNT23">
        <v>-60223978.1294</v>
      </c>
      <c r="MNU23">
        <v>-60223978.1294</v>
      </c>
      <c r="MNV23">
        <v>-60223978.1294</v>
      </c>
      <c r="MNW23">
        <v>-60223978.1294</v>
      </c>
      <c r="MNX23">
        <v>-59582479.467799999</v>
      </c>
      <c r="MNY23">
        <v>-59582479.467799999</v>
      </c>
      <c r="MNZ23">
        <v>-59582479.467799999</v>
      </c>
      <c r="MOA23">
        <v>-59582479.467799999</v>
      </c>
      <c r="MOB23">
        <v>-59582479.467799999</v>
      </c>
      <c r="MOC23">
        <v>-59582479.467799999</v>
      </c>
      <c r="MOD23">
        <v>-59582479.467799999</v>
      </c>
      <c r="MOE23">
        <v>-59582479.467799999</v>
      </c>
      <c r="MOF23">
        <v>-59582479.467799999</v>
      </c>
      <c r="MOG23">
        <v>-59582479.467799999</v>
      </c>
      <c r="MOH23">
        <v>-59582479.467799999</v>
      </c>
      <c r="MOI23">
        <v>-60223978.1294</v>
      </c>
      <c r="MOJ23">
        <v>-60223978.1294</v>
      </c>
      <c r="MOK23">
        <v>-60223978.1294</v>
      </c>
      <c r="MOL23">
        <v>-60223978.1294</v>
      </c>
      <c r="MOM23">
        <v>-60223978.1294</v>
      </c>
      <c r="MON23">
        <v>-60223978.1294</v>
      </c>
      <c r="MOO23">
        <v>-60223978.1294</v>
      </c>
      <c r="MOP23">
        <v>-60223978.1294</v>
      </c>
      <c r="MOQ23">
        <v>-60223978.1294</v>
      </c>
      <c r="MOR23">
        <v>-60223978.1294</v>
      </c>
      <c r="MOS23">
        <v>-60223978.1294</v>
      </c>
      <c r="MOT23">
        <v>12394476.6335</v>
      </c>
      <c r="MOU23">
        <v>12394476.6335</v>
      </c>
      <c r="MOV23">
        <v>12394476.6335</v>
      </c>
      <c r="MOW23">
        <v>12394476.6335</v>
      </c>
      <c r="MOX23">
        <v>12394476.6335</v>
      </c>
      <c r="MOY23">
        <v>12394476.6335</v>
      </c>
      <c r="MOZ23">
        <v>12394476.6335</v>
      </c>
      <c r="MPA23">
        <v>12394476.6335</v>
      </c>
      <c r="MPB23">
        <v>12394476.6335</v>
      </c>
      <c r="MPC23">
        <v>12394476.6335</v>
      </c>
      <c r="MPD23">
        <v>12394476.6335</v>
      </c>
      <c r="MPE23">
        <v>19335981.417800002</v>
      </c>
      <c r="MPF23">
        <v>19335981.417800002</v>
      </c>
      <c r="MPG23">
        <v>19335981.417800002</v>
      </c>
      <c r="MPH23">
        <v>19335981.417800002</v>
      </c>
      <c r="MPI23">
        <v>19335981.417800002</v>
      </c>
      <c r="MPJ23">
        <v>19335981.417800002</v>
      </c>
      <c r="MPK23">
        <v>19335981.417800002</v>
      </c>
      <c r="MPL23">
        <v>19335981.417800002</v>
      </c>
      <c r="MPM23">
        <v>19335981.417800002</v>
      </c>
      <c r="MPN23">
        <v>19335981.417800002</v>
      </c>
      <c r="MPO23">
        <v>19335981.417800002</v>
      </c>
      <c r="MPP23">
        <v>12394476.6335</v>
      </c>
      <c r="MPQ23">
        <v>12394476.6335</v>
      </c>
      <c r="MPR23">
        <v>12394476.6335</v>
      </c>
      <c r="MPS23">
        <v>12394476.6335</v>
      </c>
      <c r="MPT23">
        <v>12394476.6335</v>
      </c>
      <c r="MPU23">
        <v>12394476.6335</v>
      </c>
      <c r="MPV23">
        <v>12394476.6335</v>
      </c>
      <c r="MPW23">
        <v>12394476.6335</v>
      </c>
      <c r="MPX23">
        <v>12394476.6335</v>
      </c>
      <c r="MPY23">
        <v>12394476.6335</v>
      </c>
      <c r="MPZ23">
        <v>12394476.6335</v>
      </c>
      <c r="MQA23">
        <v>19335981.417800002</v>
      </c>
      <c r="MQB23">
        <v>19335981.417800002</v>
      </c>
      <c r="MQC23">
        <v>19335981.417800002</v>
      </c>
      <c r="MQD23">
        <v>19335981.417800002</v>
      </c>
      <c r="MQE23">
        <v>19335981.417800002</v>
      </c>
      <c r="MQF23">
        <v>19335981.417800002</v>
      </c>
      <c r="MQG23">
        <v>19335981.417800002</v>
      </c>
      <c r="MQH23">
        <v>19335981.417800002</v>
      </c>
      <c r="MQI23">
        <v>19335981.417800002</v>
      </c>
      <c r="MQJ23">
        <v>19335981.417800002</v>
      </c>
      <c r="MQK23">
        <v>19335981.417800002</v>
      </c>
      <c r="MQL23">
        <v>27139497.370099999</v>
      </c>
      <c r="MQM23">
        <v>27139497.370099999</v>
      </c>
      <c r="MQN23">
        <v>27139497.370099999</v>
      </c>
      <c r="MQO23">
        <v>27139497.370099999</v>
      </c>
      <c r="MQP23">
        <v>27139497.370099999</v>
      </c>
      <c r="MQQ23">
        <v>27139497.370099999</v>
      </c>
      <c r="MQR23">
        <v>27139497.370099999</v>
      </c>
      <c r="MQS23">
        <v>27139497.370099999</v>
      </c>
      <c r="MQT23">
        <v>27139497.370099999</v>
      </c>
      <c r="MQU23">
        <v>27139497.370099999</v>
      </c>
      <c r="MQV23">
        <v>27139497.370099999</v>
      </c>
      <c r="MQW23">
        <v>40467472.7795</v>
      </c>
      <c r="MQX23">
        <v>40467472.7795</v>
      </c>
      <c r="MQY23">
        <v>40467472.7795</v>
      </c>
      <c r="MQZ23">
        <v>40467472.7795</v>
      </c>
      <c r="MRA23">
        <v>40467472.7795</v>
      </c>
      <c r="MRB23">
        <v>40467472.7795</v>
      </c>
      <c r="MRC23">
        <v>40467472.7795</v>
      </c>
      <c r="MRD23">
        <v>40467472.7795</v>
      </c>
      <c r="MRE23">
        <v>40467472.7795</v>
      </c>
      <c r="MRF23">
        <v>40467472.7795</v>
      </c>
      <c r="MRG23">
        <v>40467472.7795</v>
      </c>
      <c r="MRH23">
        <v>27139497.370099999</v>
      </c>
      <c r="MRI23">
        <v>27139497.370099999</v>
      </c>
      <c r="MRJ23">
        <v>27139497.370099999</v>
      </c>
      <c r="MRK23">
        <v>27139497.370099999</v>
      </c>
      <c r="MRL23">
        <v>27139497.370099999</v>
      </c>
      <c r="MRM23">
        <v>27139497.370099999</v>
      </c>
      <c r="MRN23">
        <v>27139497.370099999</v>
      </c>
      <c r="MRO23">
        <v>27139497.370099999</v>
      </c>
      <c r="MRP23">
        <v>27139497.370099999</v>
      </c>
      <c r="MRQ23">
        <v>27139497.370099999</v>
      </c>
      <c r="MRR23">
        <v>27139497.370099999</v>
      </c>
      <c r="MRS23">
        <v>40467472.7795</v>
      </c>
      <c r="MRT23">
        <v>40467472.7795</v>
      </c>
      <c r="MRU23">
        <v>40467472.7795</v>
      </c>
      <c r="MRV23">
        <v>40467472.7795</v>
      </c>
      <c r="MRW23">
        <v>40467472.7795</v>
      </c>
      <c r="MRX23">
        <v>40467472.7795</v>
      </c>
      <c r="MRY23">
        <v>40467472.7795</v>
      </c>
      <c r="MRZ23">
        <v>40467472.7795</v>
      </c>
      <c r="MSA23">
        <v>40467472.7795</v>
      </c>
      <c r="MSB23">
        <v>40467472.7795</v>
      </c>
      <c r="MSC23">
        <v>40467472.7795</v>
      </c>
      <c r="MSD23">
        <v>58736566.234499998</v>
      </c>
      <c r="MSE23">
        <v>58736566.234499998</v>
      </c>
      <c r="MSF23">
        <v>58736566.234499998</v>
      </c>
      <c r="MSG23">
        <v>58736566.234499998</v>
      </c>
      <c r="MSH23">
        <v>58736566.234499998</v>
      </c>
      <c r="MSI23">
        <v>58736566.234499998</v>
      </c>
      <c r="MSJ23">
        <v>58736566.234499998</v>
      </c>
      <c r="MSK23">
        <v>58736566.234499998</v>
      </c>
      <c r="MSL23">
        <v>58736566.234499998</v>
      </c>
      <c r="MSM23">
        <v>58736566.234499998</v>
      </c>
      <c r="MSN23">
        <v>58736566.234499998</v>
      </c>
      <c r="MSO23">
        <v>84837482.893999994</v>
      </c>
      <c r="MSP23">
        <v>84837482.893999994</v>
      </c>
      <c r="MSQ23">
        <v>84837482.893999994</v>
      </c>
      <c r="MSR23">
        <v>84837482.893999994</v>
      </c>
      <c r="MSS23">
        <v>84837482.893999994</v>
      </c>
      <c r="MST23">
        <v>84837482.893999994</v>
      </c>
      <c r="MSU23">
        <v>84837482.893999994</v>
      </c>
      <c r="MSV23">
        <v>84837482.893999994</v>
      </c>
      <c r="MSW23">
        <v>84837482.893999994</v>
      </c>
      <c r="MSX23">
        <v>84837482.893999994</v>
      </c>
      <c r="MSY23">
        <v>84837482.893999994</v>
      </c>
      <c r="MSZ23">
        <v>58736566.234499998</v>
      </c>
      <c r="MTA23">
        <v>58736566.234499998</v>
      </c>
      <c r="MTB23">
        <v>58736566.234499998</v>
      </c>
      <c r="MTC23">
        <v>58736566.234499998</v>
      </c>
      <c r="MTD23">
        <v>58736566.234499998</v>
      </c>
      <c r="MTE23">
        <v>58736566.234499998</v>
      </c>
      <c r="MTF23">
        <v>58736566.234499998</v>
      </c>
      <c r="MTG23">
        <v>58736566.234499998</v>
      </c>
      <c r="MTH23">
        <v>58736566.234499998</v>
      </c>
      <c r="MTI23">
        <v>58736566.234499998</v>
      </c>
      <c r="MTJ23">
        <v>58736566.234499998</v>
      </c>
      <c r="MTK23">
        <v>84837482.893999994</v>
      </c>
      <c r="MTL23">
        <v>84837482.893999994</v>
      </c>
      <c r="MTM23">
        <v>84837482.893999994</v>
      </c>
      <c r="MTN23">
        <v>84837482.893999994</v>
      </c>
      <c r="MTO23">
        <v>84837482.893999994</v>
      </c>
      <c r="MTP23">
        <v>84837482.893999994</v>
      </c>
      <c r="MTQ23">
        <v>84837482.893999994</v>
      </c>
      <c r="MTR23">
        <v>84837482.893999994</v>
      </c>
      <c r="MTS23">
        <v>84837482.893999994</v>
      </c>
      <c r="MTT23">
        <v>84837482.893999994</v>
      </c>
      <c r="MTU23">
        <v>84837482.893999994</v>
      </c>
      <c r="MTV23">
        <v>8610959.3045000006</v>
      </c>
      <c r="MTW23">
        <v>8610959.3045000006</v>
      </c>
      <c r="MTX23">
        <v>8610959.3045000006</v>
      </c>
      <c r="MTY23">
        <v>8610959.3045000006</v>
      </c>
      <c r="MTZ23">
        <v>8610959.3045000006</v>
      </c>
      <c r="MUA23">
        <v>8610959.3045000006</v>
      </c>
      <c r="MUB23">
        <v>8610959.3045000006</v>
      </c>
      <c r="MUC23">
        <v>8610959.3045000006</v>
      </c>
      <c r="MUD23">
        <v>8610959.3045000006</v>
      </c>
      <c r="MUE23">
        <v>8610959.3045000006</v>
      </c>
      <c r="MUF23">
        <v>8610959.3045000006</v>
      </c>
      <c r="MUG23">
        <v>9053728.1403899994</v>
      </c>
      <c r="MUH23">
        <v>9053728.1403899994</v>
      </c>
      <c r="MUI23">
        <v>9053728.1403899994</v>
      </c>
      <c r="MUJ23">
        <v>9053728.1403899994</v>
      </c>
      <c r="MUK23">
        <v>9053728.1403899994</v>
      </c>
      <c r="MUL23">
        <v>9053728.1403899994</v>
      </c>
      <c r="MUM23">
        <v>9053728.1403899994</v>
      </c>
      <c r="MUN23">
        <v>9053728.1403899994</v>
      </c>
      <c r="MUO23">
        <v>9053728.1403899994</v>
      </c>
      <c r="MUP23">
        <v>9053728.1403899994</v>
      </c>
      <c r="MUQ23">
        <v>9053728.1403899994</v>
      </c>
      <c r="MUR23">
        <v>8610959.3045000006</v>
      </c>
      <c r="MUS23">
        <v>8610959.3045000006</v>
      </c>
      <c r="MUT23">
        <v>8610959.3045000006</v>
      </c>
      <c r="MUU23">
        <v>8610959.3045000006</v>
      </c>
      <c r="MUV23">
        <v>8610959.3045000006</v>
      </c>
      <c r="MUW23">
        <v>8610959.3045000006</v>
      </c>
      <c r="MUX23">
        <v>8610959.3045000006</v>
      </c>
      <c r="MUY23">
        <v>8610959.3045000006</v>
      </c>
      <c r="MUZ23">
        <v>8610959.3045000006</v>
      </c>
      <c r="MVA23">
        <v>8610959.3045000006</v>
      </c>
      <c r="MVB23">
        <v>8610959.3045000006</v>
      </c>
      <c r="MVC23">
        <v>9053728.1403899994</v>
      </c>
      <c r="MVD23">
        <v>9053728.1403899994</v>
      </c>
      <c r="MVE23">
        <v>9053728.1403899994</v>
      </c>
      <c r="MVF23">
        <v>9053728.1403899994</v>
      </c>
      <c r="MVG23">
        <v>9053728.1403899994</v>
      </c>
      <c r="MVH23">
        <v>9053728.1403899994</v>
      </c>
      <c r="MVI23">
        <v>9053728.1403899994</v>
      </c>
      <c r="MVJ23">
        <v>9053728.1403899994</v>
      </c>
      <c r="MVK23">
        <v>9053728.1403899994</v>
      </c>
      <c r="MVL23">
        <v>9053728.1403899994</v>
      </c>
      <c r="MVM23">
        <v>9053728.1403899994</v>
      </c>
      <c r="MVN23">
        <v>23565454.6642</v>
      </c>
      <c r="MVO23">
        <v>23565454.6642</v>
      </c>
      <c r="MVP23">
        <v>23565454.6642</v>
      </c>
      <c r="MVQ23">
        <v>23565454.6642</v>
      </c>
      <c r="MVR23">
        <v>23565454.6642</v>
      </c>
      <c r="MVS23">
        <v>23565454.6642</v>
      </c>
      <c r="MVT23">
        <v>23565454.6642</v>
      </c>
      <c r="MVU23">
        <v>23565454.6642</v>
      </c>
      <c r="MVV23">
        <v>23565454.6642</v>
      </c>
      <c r="MVW23">
        <v>23565454.6642</v>
      </c>
      <c r="MVX23">
        <v>23565454.6642</v>
      </c>
      <c r="MVY23">
        <v>24415589.086100001</v>
      </c>
      <c r="MVZ23">
        <v>24415589.086100001</v>
      </c>
      <c r="MWA23">
        <v>24415589.086100001</v>
      </c>
      <c r="MWB23">
        <v>24415589.086100001</v>
      </c>
      <c r="MWC23">
        <v>24415589.086100001</v>
      </c>
      <c r="MWD23">
        <v>24415589.086100001</v>
      </c>
      <c r="MWE23">
        <v>24415589.086100001</v>
      </c>
      <c r="MWF23">
        <v>24415589.086100001</v>
      </c>
      <c r="MWG23">
        <v>24415589.086100001</v>
      </c>
      <c r="MWH23">
        <v>24415589.086100001</v>
      </c>
      <c r="MWI23">
        <v>24415589.086100001</v>
      </c>
      <c r="MWJ23">
        <v>23565454.6642</v>
      </c>
      <c r="MWK23">
        <v>23565454.6642</v>
      </c>
      <c r="MWL23">
        <v>23565454.6642</v>
      </c>
      <c r="MWM23">
        <v>23565454.6642</v>
      </c>
      <c r="MWN23">
        <v>23565454.6642</v>
      </c>
      <c r="MWO23">
        <v>23565454.6642</v>
      </c>
      <c r="MWP23">
        <v>23565454.6642</v>
      </c>
      <c r="MWQ23">
        <v>23565454.6642</v>
      </c>
      <c r="MWR23">
        <v>23565454.6642</v>
      </c>
      <c r="MWS23">
        <v>23565454.6642</v>
      </c>
      <c r="MWT23">
        <v>23565454.6642</v>
      </c>
      <c r="MWU23">
        <v>24415589.086100001</v>
      </c>
      <c r="MWV23">
        <v>24415589.086100001</v>
      </c>
      <c r="MWW23">
        <v>24415589.086100001</v>
      </c>
      <c r="MWX23">
        <v>24415589.086100001</v>
      </c>
      <c r="MWY23">
        <v>24415589.086100001</v>
      </c>
      <c r="MWZ23">
        <v>24415589.086100001</v>
      </c>
      <c r="MXA23">
        <v>24415589.086100001</v>
      </c>
      <c r="MXB23">
        <v>24415589.086100001</v>
      </c>
      <c r="MXC23">
        <v>24415589.086100001</v>
      </c>
      <c r="MXD23">
        <v>24415589.086100001</v>
      </c>
      <c r="MXE23">
        <v>24415589.086100001</v>
      </c>
      <c r="MXF23">
        <v>56713999.112099998</v>
      </c>
      <c r="MXG23">
        <v>56713999.112099998</v>
      </c>
      <c r="MXH23">
        <v>56713999.112099998</v>
      </c>
      <c r="MXI23">
        <v>56713999.112099998</v>
      </c>
      <c r="MXJ23">
        <v>56713999.112099998</v>
      </c>
      <c r="MXK23">
        <v>56713999.112099998</v>
      </c>
      <c r="MXL23">
        <v>56713999.112099998</v>
      </c>
      <c r="MXM23">
        <v>56713999.112099998</v>
      </c>
      <c r="MXN23">
        <v>56713999.112099998</v>
      </c>
      <c r="MXO23">
        <v>56713999.112099998</v>
      </c>
      <c r="MXP23">
        <v>56713999.112099998</v>
      </c>
      <c r="MXQ23">
        <v>58378864.705899999</v>
      </c>
      <c r="MXR23">
        <v>58378864.705899999</v>
      </c>
      <c r="MXS23">
        <v>58378864.705899999</v>
      </c>
      <c r="MXT23">
        <v>58378864.705899999</v>
      </c>
      <c r="MXU23">
        <v>58378864.705899999</v>
      </c>
      <c r="MXV23">
        <v>58378864.705899999</v>
      </c>
      <c r="MXW23">
        <v>58378864.705899999</v>
      </c>
      <c r="MXX23">
        <v>58378864.705899999</v>
      </c>
      <c r="MXY23">
        <v>58378864.705899999</v>
      </c>
      <c r="MXZ23">
        <v>58378864.705899999</v>
      </c>
      <c r="MYA23">
        <v>58378864.705899999</v>
      </c>
      <c r="MYB23">
        <v>56713999.112099998</v>
      </c>
      <c r="MYC23">
        <v>56713999.112099998</v>
      </c>
      <c r="MYD23">
        <v>56713999.112099998</v>
      </c>
      <c r="MYE23">
        <v>56713999.112099998</v>
      </c>
      <c r="MYF23">
        <v>56713999.112099998</v>
      </c>
      <c r="MYG23">
        <v>56713999.112099998</v>
      </c>
      <c r="MYH23">
        <v>56713999.112099998</v>
      </c>
      <c r="MYI23">
        <v>56713999.112099998</v>
      </c>
      <c r="MYJ23">
        <v>56713999.112099998</v>
      </c>
      <c r="MYK23">
        <v>56713999.112099998</v>
      </c>
      <c r="MYL23">
        <v>56713999.112099998</v>
      </c>
      <c r="MYM23">
        <v>58378864.705899999</v>
      </c>
      <c r="MYN23">
        <v>58378864.705899999</v>
      </c>
      <c r="MYO23">
        <v>58378864.705899999</v>
      </c>
      <c r="MYP23">
        <v>58378864.705899999</v>
      </c>
      <c r="MYQ23">
        <v>58378864.705899999</v>
      </c>
      <c r="MYR23">
        <v>58378864.705899999</v>
      </c>
      <c r="MYS23">
        <v>58378864.705899999</v>
      </c>
      <c r="MYT23">
        <v>58378864.705899999</v>
      </c>
      <c r="MYU23">
        <v>58378864.705899999</v>
      </c>
      <c r="MYV23">
        <v>58378864.705899999</v>
      </c>
      <c r="MYW23">
        <v>58378864.705899999</v>
      </c>
      <c r="MYX23">
        <v>-49494507.792900003</v>
      </c>
      <c r="MYY23">
        <v>-49494507.792900003</v>
      </c>
      <c r="MYZ23">
        <v>-49494507.792900003</v>
      </c>
      <c r="MZA23">
        <v>-49494507.792900003</v>
      </c>
      <c r="MZB23">
        <v>-49494507.792900003</v>
      </c>
      <c r="MZC23">
        <v>-49494507.792900003</v>
      </c>
      <c r="MZD23">
        <v>-49494507.792900003</v>
      </c>
      <c r="MZE23">
        <v>-49494507.792900003</v>
      </c>
      <c r="MZF23">
        <v>-49494507.792900003</v>
      </c>
      <c r="MZG23">
        <v>-49494507.792900003</v>
      </c>
      <c r="MZH23">
        <v>-49494507.792900003</v>
      </c>
      <c r="MZI23">
        <v>-49494507.792900003</v>
      </c>
      <c r="MZJ23">
        <v>-49494507.792900003</v>
      </c>
      <c r="MZK23">
        <v>-49494507.792900003</v>
      </c>
      <c r="MZL23">
        <v>-49494507.792900003</v>
      </c>
      <c r="MZM23">
        <v>-49494507.792900003</v>
      </c>
      <c r="MZN23">
        <v>-49494507.792900003</v>
      </c>
      <c r="MZO23">
        <v>-49494507.792900003</v>
      </c>
      <c r="MZP23">
        <v>-49494507.792900003</v>
      </c>
      <c r="MZQ23">
        <v>-49494507.792900003</v>
      </c>
      <c r="MZR23">
        <v>-49494507.792900003</v>
      </c>
      <c r="MZS23">
        <v>-49494507.792900003</v>
      </c>
      <c r="MZT23">
        <v>-49494507.792900003</v>
      </c>
      <c r="MZU23">
        <v>-49494507.792900003</v>
      </c>
      <c r="MZV23">
        <v>-49494507.792900003</v>
      </c>
      <c r="MZW23">
        <v>-49494507.792900003</v>
      </c>
      <c r="MZX23">
        <v>-49494507.792900003</v>
      </c>
      <c r="MZY23">
        <v>-49494507.792900003</v>
      </c>
      <c r="MZZ23">
        <v>-49494507.792900003</v>
      </c>
      <c r="NAA23">
        <v>-49494507.792900003</v>
      </c>
      <c r="NAB23">
        <v>-49494507.792900003</v>
      </c>
      <c r="NAC23">
        <v>-49494507.792900003</v>
      </c>
      <c r="NAD23">
        <v>-49494507.792900003</v>
      </c>
      <c r="NAE23">
        <v>-49494507.792900003</v>
      </c>
      <c r="NAF23">
        <v>-49494507.792900003</v>
      </c>
      <c r="NAG23">
        <v>-49494507.792900003</v>
      </c>
      <c r="NAH23">
        <v>-49494507.792900003</v>
      </c>
      <c r="NAI23">
        <v>-49494507.792900003</v>
      </c>
      <c r="NAJ23">
        <v>-49494507.792900003</v>
      </c>
      <c r="NAK23">
        <v>-49494507.792900003</v>
      </c>
      <c r="NAL23">
        <v>-49494507.792900003</v>
      </c>
      <c r="NAM23">
        <v>-49494507.792900003</v>
      </c>
      <c r="NAN23">
        <v>-49494507.792900003</v>
      </c>
      <c r="NAO23">
        <v>-49494507.792900003</v>
      </c>
      <c r="NAP23">
        <v>-76294407.013899997</v>
      </c>
      <c r="NAQ23">
        <v>-76294407.013899997</v>
      </c>
      <c r="NAR23">
        <v>-76294407.013899997</v>
      </c>
      <c r="NAS23">
        <v>-76294407.013899997</v>
      </c>
      <c r="NAT23">
        <v>-76294407.013899997</v>
      </c>
      <c r="NAU23">
        <v>-76294407.013899997</v>
      </c>
      <c r="NAV23">
        <v>-76294407.013899997</v>
      </c>
      <c r="NAW23">
        <v>-76294407.013899997</v>
      </c>
      <c r="NAX23">
        <v>-76294407.013899997</v>
      </c>
      <c r="NAY23">
        <v>-76294407.013899997</v>
      </c>
      <c r="NAZ23">
        <v>-76294407.013899997</v>
      </c>
      <c r="NBA23">
        <v>-76294407.013899997</v>
      </c>
      <c r="NBB23">
        <v>-76294407.013899997</v>
      </c>
      <c r="NBC23">
        <v>-76294407.013899997</v>
      </c>
      <c r="NBD23">
        <v>-76294407.013899997</v>
      </c>
      <c r="NBE23">
        <v>-76294407.013899997</v>
      </c>
      <c r="NBF23">
        <v>-76294407.013899997</v>
      </c>
      <c r="NBG23">
        <v>-76294407.013899997</v>
      </c>
      <c r="NBH23">
        <v>-76294407.013899997</v>
      </c>
      <c r="NBI23">
        <v>-76294407.013899997</v>
      </c>
      <c r="NBJ23">
        <v>-76294407.013899997</v>
      </c>
      <c r="NBK23">
        <v>-76294407.013899997</v>
      </c>
      <c r="NBL23">
        <v>-76294407.013899997</v>
      </c>
      <c r="NBM23">
        <v>-76294407.013899997</v>
      </c>
      <c r="NBN23">
        <v>-76294407.013899997</v>
      </c>
      <c r="NBO23">
        <v>-76294407.013899997</v>
      </c>
      <c r="NBP23">
        <v>-76294407.013899997</v>
      </c>
      <c r="NBQ23">
        <v>-76294407.013899997</v>
      </c>
      <c r="NBR23">
        <v>-76294407.013899997</v>
      </c>
      <c r="NBS23">
        <v>-76294407.013899997</v>
      </c>
      <c r="NBT23">
        <v>-76294407.013899997</v>
      </c>
      <c r="NBU23">
        <v>-76294407.013899997</v>
      </c>
      <c r="NBV23">
        <v>-76294407.013899997</v>
      </c>
      <c r="NBW23">
        <v>-76294407.013899997</v>
      </c>
      <c r="NBX23">
        <v>-76294407.013899997</v>
      </c>
      <c r="NBY23">
        <v>-76294407.013899997</v>
      </c>
      <c r="NBZ23">
        <v>-76294407.013899997</v>
      </c>
      <c r="NCA23">
        <v>-76294407.013899997</v>
      </c>
      <c r="NCB23">
        <v>-76294407.013899997</v>
      </c>
      <c r="NCC23">
        <v>-76294407.013899997</v>
      </c>
      <c r="NCD23">
        <v>-76294407.013899997</v>
      </c>
      <c r="NCE23">
        <v>-76294407.013899997</v>
      </c>
      <c r="NCF23">
        <v>-76294407.013899997</v>
      </c>
      <c r="NCG23">
        <v>-76294407.013899997</v>
      </c>
      <c r="NCH23">
        <v>-118411244.877</v>
      </c>
      <c r="NCI23">
        <v>-118411244.877</v>
      </c>
      <c r="NCJ23">
        <v>-118411244.877</v>
      </c>
      <c r="NCK23">
        <v>-118411244.877</v>
      </c>
      <c r="NCL23">
        <v>-118411244.877</v>
      </c>
      <c r="NCM23">
        <v>-118411244.877</v>
      </c>
      <c r="NCN23">
        <v>-118411244.877</v>
      </c>
      <c r="NCO23">
        <v>-118411244.877</v>
      </c>
      <c r="NCP23">
        <v>-118411244.877</v>
      </c>
      <c r="NCQ23">
        <v>-118411244.877</v>
      </c>
      <c r="NCR23">
        <v>-118411244.877</v>
      </c>
      <c r="NCS23">
        <v>-118411244.877</v>
      </c>
      <c r="NCT23">
        <v>-118411244.877</v>
      </c>
      <c r="NCU23">
        <v>-118411244.877</v>
      </c>
      <c r="NCV23">
        <v>-118411244.877</v>
      </c>
      <c r="NCW23">
        <v>-118411244.877</v>
      </c>
      <c r="NCX23">
        <v>-118411244.877</v>
      </c>
      <c r="NCY23">
        <v>-118411244.877</v>
      </c>
      <c r="NCZ23">
        <v>-118411244.877</v>
      </c>
      <c r="NDA23">
        <v>-118411244.877</v>
      </c>
      <c r="NDB23">
        <v>-118411244.877</v>
      </c>
      <c r="NDC23">
        <v>-118411244.877</v>
      </c>
      <c r="NDD23">
        <v>-118411244.877</v>
      </c>
      <c r="NDE23">
        <v>-118411244.877</v>
      </c>
      <c r="NDF23">
        <v>-118411244.877</v>
      </c>
      <c r="NDG23">
        <v>-118411244.877</v>
      </c>
      <c r="NDH23">
        <v>-118411244.877</v>
      </c>
      <c r="NDI23">
        <v>-118411244.877</v>
      </c>
      <c r="NDJ23">
        <v>-118411244.877</v>
      </c>
      <c r="NDK23">
        <v>-118411244.877</v>
      </c>
      <c r="NDL23">
        <v>-118411244.877</v>
      </c>
      <c r="NDM23">
        <v>-118411244.877</v>
      </c>
      <c r="NDN23">
        <v>-118411244.877</v>
      </c>
      <c r="NDO23">
        <v>-118411244.877</v>
      </c>
      <c r="NDP23">
        <v>-118411244.877</v>
      </c>
      <c r="NDQ23">
        <v>-118411244.877</v>
      </c>
      <c r="NDR23">
        <v>-118411244.877</v>
      </c>
      <c r="NDS23">
        <v>-118411244.877</v>
      </c>
      <c r="NDT23">
        <v>-118411244.877</v>
      </c>
      <c r="NDU23">
        <v>-118411244.877</v>
      </c>
      <c r="NDV23">
        <v>-118411244.877</v>
      </c>
      <c r="NDW23">
        <v>-118411244.877</v>
      </c>
      <c r="NDX23">
        <v>-118411244.877</v>
      </c>
      <c r="NDY23">
        <v>-118411244.877</v>
      </c>
      <c r="NDZ23">
        <v>-49494507.792900003</v>
      </c>
      <c r="NEA23">
        <v>-49494507.792900003</v>
      </c>
      <c r="NEB23">
        <v>-49494507.792900003</v>
      </c>
      <c r="NEC23">
        <v>-49494507.792900003</v>
      </c>
      <c r="NED23">
        <v>-49494507.792900003</v>
      </c>
      <c r="NEE23">
        <v>-49494507.792900003</v>
      </c>
      <c r="NEF23">
        <v>-49494507.792900003</v>
      </c>
      <c r="NEG23">
        <v>-49494507.792900003</v>
      </c>
      <c r="NEH23">
        <v>-49494507.792900003</v>
      </c>
      <c r="NEI23">
        <v>-49494507.792900003</v>
      </c>
      <c r="NEJ23">
        <v>-49494507.792900003</v>
      </c>
      <c r="NEK23">
        <v>-49494507.792900003</v>
      </c>
      <c r="NEL23">
        <v>-49494507.792900003</v>
      </c>
      <c r="NEM23">
        <v>-49494507.792900003</v>
      </c>
      <c r="NEN23">
        <v>-49494507.792900003</v>
      </c>
      <c r="NEO23">
        <v>-49494507.792900003</v>
      </c>
      <c r="NEP23">
        <v>-49494507.792900003</v>
      </c>
      <c r="NEQ23">
        <v>-49494507.792900003</v>
      </c>
      <c r="NER23">
        <v>-49494507.792900003</v>
      </c>
      <c r="NES23">
        <v>-49494507.792900003</v>
      </c>
      <c r="NET23">
        <v>-49494507.792900003</v>
      </c>
      <c r="NEU23">
        <v>-49494507.792900003</v>
      </c>
      <c r="NEV23">
        <v>-49494507.792900003</v>
      </c>
      <c r="NEW23">
        <v>-49494507.792900003</v>
      </c>
      <c r="NEX23">
        <v>-49494507.792900003</v>
      </c>
      <c r="NEY23">
        <v>-49494507.792900003</v>
      </c>
      <c r="NEZ23">
        <v>-49494507.792900003</v>
      </c>
      <c r="NFA23">
        <v>-49494507.792900003</v>
      </c>
      <c r="NFB23">
        <v>-49494507.792900003</v>
      </c>
      <c r="NFC23">
        <v>-49494507.792900003</v>
      </c>
      <c r="NFD23">
        <v>-49494507.792900003</v>
      </c>
      <c r="NFE23">
        <v>-49494507.792900003</v>
      </c>
      <c r="NFF23">
        <v>-49494507.792900003</v>
      </c>
      <c r="NFG23">
        <v>-49494507.792900003</v>
      </c>
      <c r="NFH23">
        <v>-49494507.792900003</v>
      </c>
      <c r="NFI23">
        <v>-49494507.792900003</v>
      </c>
      <c r="NFJ23">
        <v>-49494507.792900003</v>
      </c>
      <c r="NFK23">
        <v>-49494507.792900003</v>
      </c>
      <c r="NFL23">
        <v>-49494507.792900003</v>
      </c>
      <c r="NFM23">
        <v>-49494507.792900003</v>
      </c>
      <c r="NFN23">
        <v>-49494507.792900003</v>
      </c>
      <c r="NFO23">
        <v>-49494507.792900003</v>
      </c>
      <c r="NFP23">
        <v>-49494507.792900003</v>
      </c>
      <c r="NFQ23">
        <v>-49494507.792900003</v>
      </c>
      <c r="NFR23">
        <v>-76294407.013899997</v>
      </c>
      <c r="NFS23">
        <v>-76294407.013899997</v>
      </c>
      <c r="NFT23">
        <v>-76294407.013899997</v>
      </c>
      <c r="NFU23">
        <v>-76294407.013899997</v>
      </c>
      <c r="NFV23">
        <v>-76294407.013899997</v>
      </c>
      <c r="NFW23">
        <v>-76294407.013899997</v>
      </c>
      <c r="NFX23">
        <v>-76294407.013899997</v>
      </c>
      <c r="NFY23">
        <v>-76294407.013899997</v>
      </c>
      <c r="NFZ23">
        <v>-76294407.013899997</v>
      </c>
      <c r="NGA23">
        <v>-76294407.013899997</v>
      </c>
      <c r="NGB23">
        <v>-76294407.013899997</v>
      </c>
      <c r="NGC23">
        <v>-76294407.013899997</v>
      </c>
      <c r="NGD23">
        <v>-76294407.013899997</v>
      </c>
      <c r="NGE23">
        <v>-76294407.013899997</v>
      </c>
      <c r="NGF23">
        <v>-76294407.013899997</v>
      </c>
      <c r="NGG23">
        <v>-76294407.013899997</v>
      </c>
      <c r="NGH23">
        <v>-76294407.013899997</v>
      </c>
      <c r="NGI23">
        <v>-76294407.013899997</v>
      </c>
      <c r="NGJ23">
        <v>-76294407.013899997</v>
      </c>
      <c r="NGK23">
        <v>-76294407.013899997</v>
      </c>
      <c r="NGL23">
        <v>-76294407.013899997</v>
      </c>
      <c r="NGM23">
        <v>-76294407.013899997</v>
      </c>
      <c r="NGN23">
        <v>-76294407.013899997</v>
      </c>
      <c r="NGO23">
        <v>-76294407.013899997</v>
      </c>
      <c r="NGP23">
        <v>-76294407.013899997</v>
      </c>
      <c r="NGQ23">
        <v>-76294407.013899997</v>
      </c>
      <c r="NGR23">
        <v>-76294407.013899997</v>
      </c>
      <c r="NGS23">
        <v>-76294407.013899997</v>
      </c>
      <c r="NGT23">
        <v>-76294407.013899997</v>
      </c>
      <c r="NGU23">
        <v>-76294407.013899997</v>
      </c>
      <c r="NGV23">
        <v>-76294407.013899997</v>
      </c>
      <c r="NGW23">
        <v>-76294407.013899997</v>
      </c>
      <c r="NGX23">
        <v>-76294407.013899997</v>
      </c>
      <c r="NGY23">
        <v>-76294407.013899997</v>
      </c>
      <c r="NGZ23">
        <v>-76294407.013899997</v>
      </c>
      <c r="NHA23">
        <v>-76294407.013899997</v>
      </c>
      <c r="NHB23">
        <v>-76294407.013899997</v>
      </c>
      <c r="NHC23">
        <v>-76294407.013899997</v>
      </c>
      <c r="NHD23">
        <v>-76294407.013899997</v>
      </c>
      <c r="NHE23">
        <v>-76294407.013899997</v>
      </c>
      <c r="NHF23">
        <v>-76294407.013899997</v>
      </c>
      <c r="NHG23">
        <v>-76294407.013899997</v>
      </c>
      <c r="NHH23">
        <v>-76294407.013899997</v>
      </c>
      <c r="NHI23">
        <v>-76294407.013899997</v>
      </c>
      <c r="NHJ23">
        <v>-118411244.877</v>
      </c>
      <c r="NHK23">
        <v>-118411244.877</v>
      </c>
      <c r="NHL23">
        <v>-118411244.877</v>
      </c>
      <c r="NHM23">
        <v>-118411244.877</v>
      </c>
      <c r="NHN23">
        <v>-118411244.877</v>
      </c>
      <c r="NHO23">
        <v>-118411244.877</v>
      </c>
      <c r="NHP23">
        <v>-118411244.877</v>
      </c>
      <c r="NHQ23">
        <v>-118411244.877</v>
      </c>
      <c r="NHR23">
        <v>-118411244.877</v>
      </c>
      <c r="NHS23">
        <v>-118411244.877</v>
      </c>
      <c r="NHT23">
        <v>-118411244.877</v>
      </c>
      <c r="NHU23">
        <v>-118411244.877</v>
      </c>
      <c r="NHV23">
        <v>-118411244.877</v>
      </c>
      <c r="NHW23">
        <v>-118411244.877</v>
      </c>
      <c r="NHX23">
        <v>-118411244.877</v>
      </c>
      <c r="NHY23">
        <v>-118411244.877</v>
      </c>
      <c r="NHZ23">
        <v>-118411244.877</v>
      </c>
      <c r="NIA23">
        <v>-118411244.877</v>
      </c>
      <c r="NIB23">
        <v>-118411244.877</v>
      </c>
      <c r="NIC23">
        <v>-118411244.877</v>
      </c>
      <c r="NID23">
        <v>-118411244.877</v>
      </c>
      <c r="NIE23">
        <v>-118411244.877</v>
      </c>
      <c r="NIF23">
        <v>-118411244.877</v>
      </c>
      <c r="NIG23">
        <v>-118411244.877</v>
      </c>
      <c r="NIH23">
        <v>-118411244.877</v>
      </c>
      <c r="NII23">
        <v>-118411244.877</v>
      </c>
      <c r="NIJ23">
        <v>-118411244.877</v>
      </c>
      <c r="NIK23">
        <v>-118411244.877</v>
      </c>
      <c r="NIL23">
        <v>-118411244.877</v>
      </c>
      <c r="NIM23">
        <v>-118411244.877</v>
      </c>
      <c r="NIN23">
        <v>-118411244.877</v>
      </c>
      <c r="NIO23">
        <v>-118411244.877</v>
      </c>
      <c r="NIP23">
        <v>-118411244.877</v>
      </c>
      <c r="NIQ23">
        <v>-118411244.877</v>
      </c>
      <c r="NIR23">
        <v>-118411244.877</v>
      </c>
      <c r="NIS23">
        <v>-118411244.877</v>
      </c>
      <c r="NIT23">
        <v>-118411244.877</v>
      </c>
      <c r="NIU23">
        <v>-118411244.877</v>
      </c>
      <c r="NIV23">
        <v>-118411244.877</v>
      </c>
      <c r="NIW23">
        <v>-118411244.877</v>
      </c>
      <c r="NIX23">
        <v>-118411244.877</v>
      </c>
      <c r="NIY23">
        <v>-118411244.877</v>
      </c>
      <c r="NIZ23">
        <v>-118411244.877</v>
      </c>
      <c r="NJA23">
        <v>-118411244.877</v>
      </c>
      <c r="NJB23">
        <v>-19981425.999600001</v>
      </c>
      <c r="NJC23">
        <v>-18145466.901000001</v>
      </c>
      <c r="NJD23">
        <v>-16432961.173900001</v>
      </c>
      <c r="NJE23">
        <v>-14751885.2611</v>
      </c>
      <c r="NJF23">
        <v>-12991331.102499999</v>
      </c>
      <c r="NJG23">
        <v>-11023351.9933</v>
      </c>
      <c r="NJH23">
        <v>-8713623.2336100005</v>
      </c>
      <c r="NJI23">
        <v>-5945508.9028099999</v>
      </c>
      <c r="NJJ23">
        <v>519529.50944300002</v>
      </c>
      <c r="NJK23">
        <v>4399512.5274799997</v>
      </c>
      <c r="NJL23">
        <v>5153028.4353799997</v>
      </c>
      <c r="NJM23">
        <v>-16774388.127599999</v>
      </c>
      <c r="NJN23">
        <v>-13617111.1885</v>
      </c>
      <c r="NJO23">
        <v>-10186255.245999999</v>
      </c>
      <c r="NJP23">
        <v>-6287558.7579199998</v>
      </c>
      <c r="NJQ23">
        <v>-1695913.99321</v>
      </c>
      <c r="NJR23">
        <v>3829213.2207499999</v>
      </c>
      <c r="NJS23">
        <v>10506132.180199999</v>
      </c>
      <c r="NJT23">
        <v>38838146.039899997</v>
      </c>
      <c r="NJU23">
        <v>44205443.4789</v>
      </c>
      <c r="NJV23">
        <v>46727213.329300001</v>
      </c>
      <c r="NJW23">
        <v>48030113.771300003</v>
      </c>
      <c r="NJX23">
        <v>-15740061.454600001</v>
      </c>
      <c r="NJY23">
        <v>-12057443.8137</v>
      </c>
      <c r="NJZ23">
        <v>-9476909.1515999995</v>
      </c>
      <c r="NKA23">
        <v>-7088754.5945600001</v>
      </c>
      <c r="NKB23">
        <v>-4687075.1315299999</v>
      </c>
      <c r="NKC23">
        <v>-2571244.7260500002</v>
      </c>
      <c r="NKD23">
        <v>-770508.63795200002</v>
      </c>
      <c r="NKE23">
        <v>906280.11598200002</v>
      </c>
      <c r="NKF23">
        <v>3075292.7656700001</v>
      </c>
      <c r="NKG23">
        <v>4547214.76535</v>
      </c>
      <c r="NKH23">
        <v>5153028.4353799997</v>
      </c>
      <c r="NKI23">
        <v>-9100116.6219299994</v>
      </c>
      <c r="NKJ23">
        <v>-325693.92895600002</v>
      </c>
      <c r="NKK23">
        <v>7163536.5093400003</v>
      </c>
      <c r="NKL23">
        <v>15417692.909499999</v>
      </c>
      <c r="NKM23">
        <v>22614890.682399999</v>
      </c>
      <c r="NKN23">
        <v>30821161.4617</v>
      </c>
      <c r="NKO23">
        <v>37752022.767999999</v>
      </c>
      <c r="NKP23">
        <v>42968344.527900003</v>
      </c>
      <c r="NKQ23">
        <v>45603182.364</v>
      </c>
      <c r="NKR23">
        <v>47127529.376599997</v>
      </c>
      <c r="NKS23">
        <v>48030113.771300003</v>
      </c>
      <c r="NKT23">
        <v>-28862949.3741</v>
      </c>
      <c r="NKU23">
        <v>-25480395.4188</v>
      </c>
      <c r="NKV23">
        <v>-22103790.141199999</v>
      </c>
      <c r="NKW23">
        <v>-18546869.510000002</v>
      </c>
      <c r="NKX23">
        <v>-14589221.294500001</v>
      </c>
      <c r="NKY23">
        <v>-9985262.6116599999</v>
      </c>
      <c r="NKZ23">
        <v>-4492716.97083</v>
      </c>
      <c r="NLA23">
        <v>2071328.10665</v>
      </c>
      <c r="NLB23">
        <v>16917850.4793</v>
      </c>
      <c r="NLC23">
        <v>25660952.348299999</v>
      </c>
      <c r="NLD23">
        <v>27331785.7885</v>
      </c>
      <c r="NLE23">
        <v>-22448873.629999999</v>
      </c>
      <c r="NLF23">
        <v>-16423683.993899999</v>
      </c>
      <c r="NLG23">
        <v>-9610378.2852800004</v>
      </c>
      <c r="NLH23">
        <v>-1618216.50367</v>
      </c>
      <c r="NLI23">
        <v>8001612.9242200004</v>
      </c>
      <c r="NLJ23">
        <v>19719867.816500001</v>
      </c>
      <c r="NLK23">
        <v>33946793.856799997</v>
      </c>
      <c r="NLL23">
        <v>93771540.709700003</v>
      </c>
      <c r="NLM23">
        <v>105077468.028</v>
      </c>
      <c r="NLN23">
        <v>110368527.697</v>
      </c>
      <c r="NLO23">
        <v>113085956.45999999</v>
      </c>
      <c r="NLP23">
        <v>-21019931.719799999</v>
      </c>
      <c r="NLQ23">
        <v>-13113182.330800001</v>
      </c>
      <c r="NLR23">
        <v>-7072617.9538599998</v>
      </c>
      <c r="NLS23">
        <v>-1341426.60085</v>
      </c>
      <c r="NLT23">
        <v>4429693.3369000005</v>
      </c>
      <c r="NLU23">
        <v>9490325.4628299996</v>
      </c>
      <c r="NLV23">
        <v>13764675.1691</v>
      </c>
      <c r="NLW23">
        <v>17696282.521200001</v>
      </c>
      <c r="NLX23">
        <v>22668964.538600001</v>
      </c>
      <c r="NLY23">
        <v>25988572.781100001</v>
      </c>
      <c r="NLZ23">
        <v>27331785.7885</v>
      </c>
      <c r="NMA23">
        <v>-7742776.70108</v>
      </c>
      <c r="NMB23">
        <v>10377583.2083</v>
      </c>
      <c r="NMC23">
        <v>26271113.113000002</v>
      </c>
      <c r="NMD23">
        <v>43889096.331799999</v>
      </c>
      <c r="NME23">
        <v>59263769.324500002</v>
      </c>
      <c r="NMF23">
        <v>76730889.281599998</v>
      </c>
      <c r="NMG23">
        <v>91431904.589300007</v>
      </c>
      <c r="NMH23">
        <v>102453513.95299999</v>
      </c>
      <c r="NMI23">
        <v>108004748.337</v>
      </c>
      <c r="NMJ23">
        <v>111203512.59299999</v>
      </c>
      <c r="NMK23">
        <v>113085956.45999999</v>
      </c>
      <c r="NML23">
        <v>-40912616.559500001</v>
      </c>
      <c r="NMM23">
        <v>-34588324.597099997</v>
      </c>
      <c r="NMN23">
        <v>-27911207.9837</v>
      </c>
      <c r="NMO23">
        <v>-20505485.247900002</v>
      </c>
      <c r="NMP23">
        <v>-11932570.257099999</v>
      </c>
      <c r="NMQ23">
        <v>-1717019.5048</v>
      </c>
      <c r="NMR23">
        <v>10585701.4595</v>
      </c>
      <c r="NMS23">
        <v>25265139.975299999</v>
      </c>
      <c r="NMT23">
        <v>57849910.635600001</v>
      </c>
      <c r="NMU23">
        <v>76819194.5132</v>
      </c>
      <c r="NMV23">
        <v>80407863.945500001</v>
      </c>
      <c r="NMW23">
        <v>-28084465.071400002</v>
      </c>
      <c r="NMX23">
        <v>-16474901.747199999</v>
      </c>
      <c r="NMY23">
        <v>-2924384.2718799999</v>
      </c>
      <c r="NMZ23">
        <v>13351820.764699999</v>
      </c>
      <c r="NNA23">
        <v>33249098.180300001</v>
      </c>
      <c r="NNB23">
        <v>57693241.351599999</v>
      </c>
      <c r="NNC23">
        <v>87464723.114700004</v>
      </c>
      <c r="NND23">
        <v>211883500.84200001</v>
      </c>
      <c r="NNE23">
        <v>235357484.15000001</v>
      </c>
      <c r="NNF23">
        <v>246313020.23199999</v>
      </c>
      <c r="NNG23">
        <v>251916205.289</v>
      </c>
      <c r="NNH23">
        <v>-26201113.1789</v>
      </c>
      <c r="NNI23">
        <v>-9574143.6546100006</v>
      </c>
      <c r="NNJ23">
        <v>3833775.5356100001</v>
      </c>
      <c r="NNK23">
        <v>16737513.2766</v>
      </c>
      <c r="NNL23">
        <v>29740762.338199999</v>
      </c>
      <c r="NNM23">
        <v>41113549.857100002</v>
      </c>
      <c r="NNN23">
        <v>50678080.629100002</v>
      </c>
      <c r="NNO23">
        <v>59413836.9745</v>
      </c>
      <c r="NNP23">
        <v>70316924.176899999</v>
      </c>
      <c r="NNQ23">
        <v>77523015.228400007</v>
      </c>
      <c r="NNR23">
        <v>80407863.945500001</v>
      </c>
      <c r="NNS23">
        <v>348809.47959499998</v>
      </c>
      <c r="NNT23">
        <v>37448460.0392</v>
      </c>
      <c r="NNU23">
        <v>70616035.003700003</v>
      </c>
      <c r="NNV23">
        <v>107526988.15700001</v>
      </c>
      <c r="NNW23">
        <v>139756259.56099999</v>
      </c>
      <c r="NNX23">
        <v>176282495.19400001</v>
      </c>
      <c r="NNY23">
        <v>206951406.54100001</v>
      </c>
      <c r="NNZ23">
        <v>229883511.07300001</v>
      </c>
      <c r="NOA23">
        <v>241410858.95500001</v>
      </c>
      <c r="NOB23">
        <v>248034791.933</v>
      </c>
      <c r="NOC23">
        <v>251916205.289</v>
      </c>
      <c r="NOD23">
        <v>24981392.970899999</v>
      </c>
      <c r="NOE23">
        <v>24981392.970899999</v>
      </c>
      <c r="NOF23">
        <v>24981392.970899999</v>
      </c>
      <c r="NOG23">
        <v>24981392.970899999</v>
      </c>
      <c r="NOH23">
        <v>24981392.970899999</v>
      </c>
      <c r="NOI23">
        <v>24981392.970899999</v>
      </c>
      <c r="NOJ23">
        <v>24981392.970899999</v>
      </c>
      <c r="NOK23">
        <v>24981392.970899999</v>
      </c>
      <c r="NOL23">
        <v>24981392.970899999</v>
      </c>
      <c r="NOM23">
        <v>24981392.970899999</v>
      </c>
      <c r="NON23">
        <v>24981392.970899999</v>
      </c>
      <c r="NOO23">
        <v>25285049.966400001</v>
      </c>
      <c r="NOP23">
        <v>25285049.966400001</v>
      </c>
      <c r="NOQ23">
        <v>25285049.966400001</v>
      </c>
      <c r="NOR23">
        <v>25285049.966400001</v>
      </c>
      <c r="NOS23">
        <v>25285049.966400001</v>
      </c>
      <c r="NOT23">
        <v>25285049.966400001</v>
      </c>
      <c r="NOU23">
        <v>25285049.966400001</v>
      </c>
      <c r="NOV23">
        <v>25285049.966400001</v>
      </c>
      <c r="NOW23">
        <v>25285049.966400001</v>
      </c>
      <c r="NOX23">
        <v>25285049.966400001</v>
      </c>
      <c r="NOY23">
        <v>25285049.966400001</v>
      </c>
      <c r="NOZ23">
        <v>24981392.970899999</v>
      </c>
      <c r="NPA23">
        <v>24981392.970899999</v>
      </c>
      <c r="NPB23">
        <v>24981392.970899999</v>
      </c>
      <c r="NPC23">
        <v>24981392.970899999</v>
      </c>
      <c r="NPD23">
        <v>24981392.970899999</v>
      </c>
      <c r="NPE23">
        <v>24981392.970899999</v>
      </c>
      <c r="NPF23">
        <v>24981392.970899999</v>
      </c>
      <c r="NPG23">
        <v>24981392.970899999</v>
      </c>
      <c r="NPH23">
        <v>24981392.970899999</v>
      </c>
      <c r="NPI23">
        <v>24981392.970899999</v>
      </c>
      <c r="NPJ23">
        <v>24981392.970899999</v>
      </c>
      <c r="NPK23">
        <v>25285049.966400001</v>
      </c>
      <c r="NPL23">
        <v>25285049.966400001</v>
      </c>
      <c r="NPM23">
        <v>25285049.966400001</v>
      </c>
      <c r="NPN23">
        <v>25285049.966400001</v>
      </c>
      <c r="NPO23">
        <v>25285049.966400001</v>
      </c>
      <c r="NPP23">
        <v>25285049.966400001</v>
      </c>
      <c r="NPQ23">
        <v>25285049.966400001</v>
      </c>
      <c r="NPR23">
        <v>25285049.966400001</v>
      </c>
      <c r="NPS23">
        <v>25285049.966400001</v>
      </c>
      <c r="NPT23">
        <v>25285049.966400001</v>
      </c>
      <c r="NPU23">
        <v>25285049.966400001</v>
      </c>
      <c r="NPV23">
        <v>51044592.100699998</v>
      </c>
      <c r="NPW23">
        <v>51044592.100699998</v>
      </c>
      <c r="NPX23">
        <v>51044592.100699998</v>
      </c>
      <c r="NPY23">
        <v>51044592.100699998</v>
      </c>
      <c r="NPZ23">
        <v>51044592.100699998</v>
      </c>
      <c r="NQA23">
        <v>51044592.100699998</v>
      </c>
      <c r="NQB23">
        <v>51044592.100699998</v>
      </c>
      <c r="NQC23">
        <v>51044592.100699998</v>
      </c>
      <c r="NQD23">
        <v>51044592.100699998</v>
      </c>
      <c r="NQE23">
        <v>51044592.100699998</v>
      </c>
      <c r="NQF23">
        <v>51044592.100699998</v>
      </c>
      <c r="NQG23">
        <v>51627626.052900001</v>
      </c>
      <c r="NQH23">
        <v>51627626.052900001</v>
      </c>
      <c r="NQI23">
        <v>51627626.052900001</v>
      </c>
      <c r="NQJ23">
        <v>51627626.052900001</v>
      </c>
      <c r="NQK23">
        <v>51627626.052900001</v>
      </c>
      <c r="NQL23">
        <v>51627626.052900001</v>
      </c>
      <c r="NQM23">
        <v>51627626.052900001</v>
      </c>
      <c r="NQN23">
        <v>51627626.052900001</v>
      </c>
      <c r="NQO23">
        <v>51627626.052900001</v>
      </c>
      <c r="NQP23">
        <v>51627626.052900001</v>
      </c>
      <c r="NQQ23">
        <v>51627626.052900001</v>
      </c>
      <c r="NQR23">
        <v>51044592.100699998</v>
      </c>
      <c r="NQS23">
        <v>51044592.100699998</v>
      </c>
      <c r="NQT23">
        <v>51044592.100699998</v>
      </c>
      <c r="NQU23">
        <v>51044592.100699998</v>
      </c>
      <c r="NQV23">
        <v>51044592.100699998</v>
      </c>
      <c r="NQW23">
        <v>51044592.100699998</v>
      </c>
      <c r="NQX23">
        <v>51044592.100699998</v>
      </c>
      <c r="NQY23">
        <v>51044592.100699998</v>
      </c>
      <c r="NQZ23">
        <v>51044592.100699998</v>
      </c>
      <c r="NRA23">
        <v>51044592.100699998</v>
      </c>
      <c r="NRB23">
        <v>51044592.100699998</v>
      </c>
      <c r="NRC23">
        <v>51627626.052900001</v>
      </c>
      <c r="NRD23">
        <v>51627626.052900001</v>
      </c>
      <c r="NRE23">
        <v>51627626.052900001</v>
      </c>
      <c r="NRF23">
        <v>51627626.052900001</v>
      </c>
      <c r="NRG23">
        <v>51627626.052900001</v>
      </c>
      <c r="NRH23">
        <v>51627626.052900001</v>
      </c>
      <c r="NRI23">
        <v>51627626.052900001</v>
      </c>
      <c r="NRJ23">
        <v>51627626.052900001</v>
      </c>
      <c r="NRK23">
        <v>51627626.052900001</v>
      </c>
      <c r="NRL23">
        <v>51627626.052900001</v>
      </c>
      <c r="NRM23">
        <v>51627626.052900001</v>
      </c>
      <c r="NRN23">
        <v>105115991.726</v>
      </c>
      <c r="NRO23">
        <v>105115991.726</v>
      </c>
      <c r="NRP23">
        <v>105115991.726</v>
      </c>
      <c r="NRQ23">
        <v>105115991.726</v>
      </c>
      <c r="NRR23">
        <v>105115991.726</v>
      </c>
      <c r="NRS23">
        <v>105115991.726</v>
      </c>
      <c r="NRT23">
        <v>105115991.726</v>
      </c>
      <c r="NRU23">
        <v>105115991.726</v>
      </c>
      <c r="NRV23">
        <v>105115991.726</v>
      </c>
      <c r="NRW23">
        <v>105115991.726</v>
      </c>
      <c r="NRX23">
        <v>105115991.726</v>
      </c>
      <c r="NRY23">
        <v>106257779.59199999</v>
      </c>
      <c r="NRZ23">
        <v>106257779.59199999</v>
      </c>
      <c r="NSA23">
        <v>106257779.59199999</v>
      </c>
      <c r="NSB23">
        <v>106257779.59199999</v>
      </c>
      <c r="NSC23">
        <v>106257779.59199999</v>
      </c>
      <c r="NSD23">
        <v>106257779.59199999</v>
      </c>
      <c r="NSE23">
        <v>106257779.59199999</v>
      </c>
      <c r="NSF23">
        <v>106257779.59199999</v>
      </c>
      <c r="NSG23">
        <v>106257779.59199999</v>
      </c>
      <c r="NSH23">
        <v>106257779.59199999</v>
      </c>
      <c r="NSI23">
        <v>106257779.59199999</v>
      </c>
      <c r="NSJ23">
        <v>105115991.726</v>
      </c>
      <c r="NSK23">
        <v>105115991.726</v>
      </c>
      <c r="NSL23">
        <v>105115991.726</v>
      </c>
      <c r="NSM23">
        <v>105115991.726</v>
      </c>
      <c r="NSN23">
        <v>105115991.726</v>
      </c>
      <c r="NSO23">
        <v>105115991.726</v>
      </c>
      <c r="NSP23">
        <v>105115991.726</v>
      </c>
      <c r="NSQ23">
        <v>105115991.726</v>
      </c>
      <c r="NSR23">
        <v>105115991.726</v>
      </c>
      <c r="NSS23">
        <v>105115991.726</v>
      </c>
      <c r="NST23">
        <v>105115991.726</v>
      </c>
      <c r="NSU23">
        <v>106257779.59199999</v>
      </c>
      <c r="NSV23">
        <v>106257779.59199999</v>
      </c>
      <c r="NSW23">
        <v>106257779.59199999</v>
      </c>
      <c r="NSX23">
        <v>106257779.59199999</v>
      </c>
      <c r="NSY23">
        <v>106257779.59199999</v>
      </c>
      <c r="NSZ23">
        <v>106257779.59199999</v>
      </c>
      <c r="NTA23">
        <v>106257779.59199999</v>
      </c>
      <c r="NTB23">
        <v>106257779.59199999</v>
      </c>
      <c r="NTC23">
        <v>106257779.59199999</v>
      </c>
      <c r="NTD23">
        <v>106257779.59199999</v>
      </c>
      <c r="NTE23">
        <v>106257779.59199999</v>
      </c>
      <c r="NTF23">
        <v>-1872.5516544699999</v>
      </c>
      <c r="NTG23">
        <v>-1872.5516544699999</v>
      </c>
      <c r="NTH23">
        <v>-1872.5516544699999</v>
      </c>
      <c r="NTI23">
        <v>-1872.5516544699999</v>
      </c>
      <c r="NTJ23">
        <v>-1872.5516544699999</v>
      </c>
      <c r="NTK23">
        <v>-1872.5516544699999</v>
      </c>
      <c r="NTL23">
        <v>-1872.5516544699999</v>
      </c>
      <c r="NTM23">
        <v>-1872.5516544699999</v>
      </c>
      <c r="NTN23">
        <v>-1872.5516544699999</v>
      </c>
      <c r="NTO23">
        <v>-1872.5516544699999</v>
      </c>
      <c r="NTP23">
        <v>-1872.5516544699999</v>
      </c>
      <c r="NTQ23">
        <v>-1872.5516544699999</v>
      </c>
      <c r="NTR23">
        <v>-1872.5516544699999</v>
      </c>
      <c r="NTS23">
        <v>-1872.5516544699999</v>
      </c>
      <c r="NTT23">
        <v>-1872.5516544699999</v>
      </c>
      <c r="NTU23">
        <v>-1872.5516544699999</v>
      </c>
      <c r="NTV23">
        <v>-1872.5516544699999</v>
      </c>
      <c r="NTW23">
        <v>-1872.5516544699999</v>
      </c>
      <c r="NTX23">
        <v>-1872.5516544699999</v>
      </c>
      <c r="NTY23">
        <v>-1872.5516544699999</v>
      </c>
      <c r="NTZ23">
        <v>-1872.5516544699999</v>
      </c>
      <c r="NUA23">
        <v>-1872.5516544699999</v>
      </c>
      <c r="NUB23">
        <v>-1872.5516544699999</v>
      </c>
      <c r="NUC23">
        <v>-1872.5516544699999</v>
      </c>
      <c r="NUD23">
        <v>-1872.5516544699999</v>
      </c>
      <c r="NUE23">
        <v>-1872.5516544699999</v>
      </c>
      <c r="NUF23">
        <v>-1872.5516544699999</v>
      </c>
      <c r="NUG23">
        <v>-1872.5516544699999</v>
      </c>
      <c r="NUH23">
        <v>-1872.5516544699999</v>
      </c>
      <c r="NUI23">
        <v>-1872.5516544699999</v>
      </c>
      <c r="NUJ23">
        <v>-1872.5516544699999</v>
      </c>
      <c r="NUK23">
        <v>-1872.5516544699999</v>
      </c>
      <c r="NUL23">
        <v>-1872.5516544699999</v>
      </c>
      <c r="NUM23">
        <v>-1872.5516544699999</v>
      </c>
      <c r="NUN23">
        <v>-1872.5516544699999</v>
      </c>
      <c r="NUO23">
        <v>-1872.5516544699999</v>
      </c>
      <c r="NUP23">
        <v>-1872.5516544699999</v>
      </c>
      <c r="NUQ23">
        <v>-1872.5516544699999</v>
      </c>
      <c r="NUR23">
        <v>-1872.5516544699999</v>
      </c>
      <c r="NUS23">
        <v>-1872.5516544699999</v>
      </c>
      <c r="NUT23">
        <v>-1872.5516544699999</v>
      </c>
      <c r="NUU23">
        <v>-1872.5516544699999</v>
      </c>
      <c r="NUV23">
        <v>-1872.5516544699999</v>
      </c>
      <c r="NUW23">
        <v>-1872.5516544699999</v>
      </c>
      <c r="NUX23">
        <v>-3402.5873795699999</v>
      </c>
      <c r="NUY23">
        <v>-3402.5873795699999</v>
      </c>
      <c r="NUZ23">
        <v>-3402.5873795699999</v>
      </c>
      <c r="NVA23">
        <v>-3402.5873795699999</v>
      </c>
      <c r="NVB23">
        <v>-3402.5873795699999</v>
      </c>
      <c r="NVC23">
        <v>-3402.5873795699999</v>
      </c>
      <c r="NVD23">
        <v>-3402.5873795699999</v>
      </c>
      <c r="NVE23">
        <v>-3402.5873795699999</v>
      </c>
      <c r="NVF23">
        <v>-3402.5873795699999</v>
      </c>
      <c r="NVG23">
        <v>-3402.5873795699999</v>
      </c>
      <c r="NVH23">
        <v>-3402.5873795699999</v>
      </c>
      <c r="NVI23">
        <v>-3402.5873795699999</v>
      </c>
      <c r="NVJ23">
        <v>-3402.5873795699999</v>
      </c>
      <c r="NVK23">
        <v>-3402.5873795699999</v>
      </c>
      <c r="NVL23">
        <v>-3402.5873795699999</v>
      </c>
      <c r="NVM23">
        <v>-3402.5873795699999</v>
      </c>
      <c r="NVN23">
        <v>-3402.5873795699999</v>
      </c>
      <c r="NVO23">
        <v>-3402.5873795699999</v>
      </c>
      <c r="NVP23">
        <v>-3402.5873795699999</v>
      </c>
      <c r="NVQ23">
        <v>-3402.5873795699999</v>
      </c>
      <c r="NVR23">
        <v>-3402.5873795699999</v>
      </c>
      <c r="NVS23">
        <v>-3402.5873795699999</v>
      </c>
      <c r="NVT23">
        <v>-3402.5873795699999</v>
      </c>
      <c r="NVU23">
        <v>-3402.5873795699999</v>
      </c>
      <c r="NVV23">
        <v>-3402.5873795699999</v>
      </c>
      <c r="NVW23">
        <v>-3402.5873795699999</v>
      </c>
      <c r="NVX23">
        <v>-3402.5873795699999</v>
      </c>
      <c r="NVY23">
        <v>-3402.5873795699999</v>
      </c>
      <c r="NVZ23">
        <v>-3402.5873795699999</v>
      </c>
      <c r="NWA23">
        <v>-3402.5873795699999</v>
      </c>
      <c r="NWB23">
        <v>-3402.5873795699999</v>
      </c>
      <c r="NWC23">
        <v>-3402.5873795699999</v>
      </c>
      <c r="NWD23">
        <v>-3402.5873795699999</v>
      </c>
      <c r="NWE23">
        <v>-3402.5873795699999</v>
      </c>
      <c r="NWF23">
        <v>-3402.5873795699999</v>
      </c>
      <c r="NWG23">
        <v>-3402.5873795699999</v>
      </c>
      <c r="NWH23">
        <v>-3402.5873795699999</v>
      </c>
      <c r="NWI23">
        <v>-3402.5873795699999</v>
      </c>
      <c r="NWJ23">
        <v>-3402.5873795699999</v>
      </c>
      <c r="NWK23">
        <v>-3402.5873795699999</v>
      </c>
      <c r="NWL23">
        <v>-3402.5873795699999</v>
      </c>
      <c r="NWM23">
        <v>-3402.5873795699999</v>
      </c>
      <c r="NWN23">
        <v>-3402.5873795699999</v>
      </c>
      <c r="NWO23">
        <v>-3402.5873795699999</v>
      </c>
      <c r="NWP23">
        <v>-6462.6588297600001</v>
      </c>
      <c r="NWQ23">
        <v>-6462.6588297600001</v>
      </c>
      <c r="NWR23">
        <v>-6462.6588297600001</v>
      </c>
      <c r="NWS23">
        <v>-6462.6588297600001</v>
      </c>
      <c r="NWT23">
        <v>-6462.6588297600001</v>
      </c>
      <c r="NWU23">
        <v>-6462.6588297600001</v>
      </c>
      <c r="NWV23">
        <v>-6462.6588297600001</v>
      </c>
      <c r="NWW23">
        <v>-6462.6588297600001</v>
      </c>
      <c r="NWX23">
        <v>-6462.6588297600001</v>
      </c>
      <c r="NWY23">
        <v>-6462.6588297600001</v>
      </c>
      <c r="NWZ23">
        <v>-6462.6588297600001</v>
      </c>
      <c r="NXA23">
        <v>-6462.6588297600001</v>
      </c>
      <c r="NXB23">
        <v>-6462.6588297600001</v>
      </c>
      <c r="NXC23">
        <v>-6462.6588297600001</v>
      </c>
      <c r="NXD23">
        <v>-6462.6588297600001</v>
      </c>
      <c r="NXE23">
        <v>-6462.6588297600001</v>
      </c>
      <c r="NXF23">
        <v>-6462.6588297600001</v>
      </c>
      <c r="NXG23">
        <v>-6462.6588297600001</v>
      </c>
      <c r="NXH23">
        <v>-6462.6588297600001</v>
      </c>
      <c r="NXI23">
        <v>-6462.6588297600001</v>
      </c>
      <c r="NXJ23">
        <v>-6462.6588297600001</v>
      </c>
      <c r="NXK23">
        <v>-6462.6588297600001</v>
      </c>
      <c r="NXL23">
        <v>-6462.6588297600001</v>
      </c>
      <c r="NXM23">
        <v>-6462.6588297600001</v>
      </c>
      <c r="NXN23">
        <v>-6462.6588297600001</v>
      </c>
      <c r="NXO23">
        <v>-6462.6588297600001</v>
      </c>
      <c r="NXP23">
        <v>-6462.6588297600001</v>
      </c>
      <c r="NXQ23">
        <v>-6462.6588297600001</v>
      </c>
      <c r="NXR23">
        <v>-6462.6588297600001</v>
      </c>
      <c r="NXS23">
        <v>-6462.6588297600001</v>
      </c>
      <c r="NXT23">
        <v>-6462.6588297600001</v>
      </c>
      <c r="NXU23">
        <v>-6462.6588297600001</v>
      </c>
      <c r="NXV23">
        <v>-6462.6588297600001</v>
      </c>
      <c r="NXW23">
        <v>-6462.6588297600001</v>
      </c>
      <c r="NXX23">
        <v>-6462.6588297600001</v>
      </c>
      <c r="NXY23">
        <v>-6462.6588297600001</v>
      </c>
      <c r="NXZ23">
        <v>-6462.6588297600001</v>
      </c>
      <c r="NYA23">
        <v>-6462.6588297600001</v>
      </c>
      <c r="NYB23">
        <v>-6462.6588297600001</v>
      </c>
      <c r="NYC23">
        <v>-6462.6588297600001</v>
      </c>
      <c r="NYD23">
        <v>-6462.6588297600001</v>
      </c>
      <c r="NYE23">
        <v>-6462.6588297600001</v>
      </c>
      <c r="NYF23">
        <v>-6462.6588297600001</v>
      </c>
      <c r="NYG23">
        <v>-6462.6588297600001</v>
      </c>
      <c r="NYH23">
        <v>-237058.332834</v>
      </c>
      <c r="NYI23">
        <v>-237058.332834</v>
      </c>
      <c r="NYJ23">
        <v>-237058.332834</v>
      </c>
      <c r="NYK23">
        <v>-237058.332834</v>
      </c>
      <c r="NYL23">
        <v>-237058.332834</v>
      </c>
      <c r="NYM23">
        <v>-237058.332834</v>
      </c>
      <c r="NYN23">
        <v>-237058.332834</v>
      </c>
      <c r="NYO23">
        <v>-237058.332834</v>
      </c>
      <c r="NYP23">
        <v>-237058.332834</v>
      </c>
      <c r="NYQ23">
        <v>-237058.332834</v>
      </c>
      <c r="NYR23">
        <v>-237058.332834</v>
      </c>
      <c r="NYS23">
        <v>-237058.332834</v>
      </c>
      <c r="NYT23">
        <v>-237058.332834</v>
      </c>
      <c r="NYU23">
        <v>-237058.332834</v>
      </c>
      <c r="NYV23">
        <v>-237058.332834</v>
      </c>
      <c r="NYW23">
        <v>-237058.332834</v>
      </c>
      <c r="NYX23">
        <v>-237058.332834</v>
      </c>
      <c r="NYY23">
        <v>-237058.332834</v>
      </c>
      <c r="NYZ23">
        <v>-237058.332834</v>
      </c>
      <c r="NZA23">
        <v>-237058.332834</v>
      </c>
      <c r="NZB23">
        <v>-237058.332834</v>
      </c>
      <c r="NZC23">
        <v>-237058.332834</v>
      </c>
      <c r="NZD23">
        <v>-237058.332834</v>
      </c>
      <c r="NZE23">
        <v>-237058.332834</v>
      </c>
      <c r="NZF23">
        <v>-237058.332834</v>
      </c>
      <c r="NZG23">
        <v>-237058.332834</v>
      </c>
      <c r="NZH23">
        <v>-237058.332834</v>
      </c>
      <c r="NZI23">
        <v>-237058.332834</v>
      </c>
      <c r="NZJ23">
        <v>-237058.332834</v>
      </c>
      <c r="NZK23">
        <v>-237058.332834</v>
      </c>
      <c r="NZL23">
        <v>-237058.332834</v>
      </c>
      <c r="NZM23">
        <v>-237058.332834</v>
      </c>
      <c r="NZN23">
        <v>-237058.332834</v>
      </c>
      <c r="NZO23">
        <v>-237058.332834</v>
      </c>
      <c r="NZP23">
        <v>-237058.332834</v>
      </c>
      <c r="NZQ23">
        <v>-237058.332834</v>
      </c>
      <c r="NZR23">
        <v>-237058.332834</v>
      </c>
      <c r="NZS23">
        <v>-237058.332834</v>
      </c>
      <c r="NZT23">
        <v>-237058.332834</v>
      </c>
      <c r="NZU23">
        <v>-237058.332834</v>
      </c>
      <c r="NZV23">
        <v>-237058.332834</v>
      </c>
      <c r="NZW23">
        <v>-237058.332834</v>
      </c>
      <c r="NZX23">
        <v>-237058.332834</v>
      </c>
      <c r="NZY23">
        <v>-237058.332834</v>
      </c>
      <c r="NZZ23">
        <v>-360874.02893099998</v>
      </c>
      <c r="OAA23">
        <v>-360874.02893099998</v>
      </c>
      <c r="OAB23">
        <v>-360874.02893099998</v>
      </c>
      <c r="OAC23">
        <v>-360874.02893099998</v>
      </c>
      <c r="OAD23">
        <v>-360874.02893099998</v>
      </c>
      <c r="OAE23">
        <v>-360874.02893099998</v>
      </c>
      <c r="OAF23">
        <v>-360874.02893099998</v>
      </c>
      <c r="OAG23">
        <v>-360874.02893099998</v>
      </c>
      <c r="OAH23">
        <v>-360874.02893099998</v>
      </c>
      <c r="OAI23">
        <v>-360874.02893099998</v>
      </c>
      <c r="OAJ23">
        <v>-360874.02893099998</v>
      </c>
      <c r="OAK23">
        <v>-360874.02893099998</v>
      </c>
      <c r="OAL23">
        <v>-360874.02893099998</v>
      </c>
      <c r="OAM23">
        <v>-360874.02893099998</v>
      </c>
      <c r="OAN23">
        <v>-360874.02893099998</v>
      </c>
      <c r="OAO23">
        <v>-360874.02893099998</v>
      </c>
      <c r="OAP23">
        <v>-360874.02893099998</v>
      </c>
      <c r="OAQ23">
        <v>-360874.02893099998</v>
      </c>
      <c r="OAR23">
        <v>-360874.02893099998</v>
      </c>
      <c r="OAS23">
        <v>-360874.02893099998</v>
      </c>
      <c r="OAT23">
        <v>-360874.02893099998</v>
      </c>
      <c r="OAU23">
        <v>-360874.02893099998</v>
      </c>
      <c r="OAV23">
        <v>-360874.02893099998</v>
      </c>
      <c r="OAW23">
        <v>-360874.02893099998</v>
      </c>
      <c r="OAX23">
        <v>-360874.02893099998</v>
      </c>
      <c r="OAY23">
        <v>-360874.02893099998</v>
      </c>
      <c r="OAZ23">
        <v>-360874.02893099998</v>
      </c>
      <c r="OBA23">
        <v>-360874.02893099998</v>
      </c>
      <c r="OBB23">
        <v>-360874.02893099998</v>
      </c>
      <c r="OBC23">
        <v>-360874.02893099998</v>
      </c>
      <c r="OBD23">
        <v>-360874.02893099998</v>
      </c>
      <c r="OBE23">
        <v>-360874.02893099998</v>
      </c>
      <c r="OBF23">
        <v>-360874.02893099998</v>
      </c>
      <c r="OBG23">
        <v>-360874.02893099998</v>
      </c>
      <c r="OBH23">
        <v>-360874.02893099998</v>
      </c>
      <c r="OBI23">
        <v>-360874.02893099998</v>
      </c>
      <c r="OBJ23">
        <v>-360874.02893099998</v>
      </c>
      <c r="OBK23">
        <v>-360874.02893099998</v>
      </c>
      <c r="OBL23">
        <v>-360874.02893099998</v>
      </c>
      <c r="OBM23">
        <v>-360874.02893099998</v>
      </c>
      <c r="OBN23">
        <v>-360874.02893099998</v>
      </c>
      <c r="OBO23">
        <v>-360874.02893099998</v>
      </c>
      <c r="OBP23">
        <v>-360874.02893099998</v>
      </c>
      <c r="OBQ23">
        <v>-360874.02893099998</v>
      </c>
      <c r="OBR23">
        <v>-550592.85987299995</v>
      </c>
      <c r="OBS23">
        <v>-550592.85987299995</v>
      </c>
      <c r="OBT23">
        <v>-550592.85987299995</v>
      </c>
      <c r="OBU23">
        <v>-550592.85987299995</v>
      </c>
      <c r="OBV23">
        <v>-550592.85987299995</v>
      </c>
      <c r="OBW23">
        <v>-550592.85987299995</v>
      </c>
      <c r="OBX23">
        <v>-550592.85987299995</v>
      </c>
      <c r="OBY23">
        <v>-550592.85987299995</v>
      </c>
      <c r="OBZ23">
        <v>-550592.85987299995</v>
      </c>
      <c r="OCA23">
        <v>-550592.85987299995</v>
      </c>
      <c r="OCB23">
        <v>-550592.85987299995</v>
      </c>
      <c r="OCC23">
        <v>-550592.85987299995</v>
      </c>
      <c r="OCD23">
        <v>-550592.85987299995</v>
      </c>
      <c r="OCE23">
        <v>-550592.85987299995</v>
      </c>
      <c r="OCF23">
        <v>-550592.85987299995</v>
      </c>
      <c r="OCG23">
        <v>-550592.85987299995</v>
      </c>
      <c r="OCH23">
        <v>-550592.85987299995</v>
      </c>
      <c r="OCI23">
        <v>-550592.85987299995</v>
      </c>
      <c r="OCJ23">
        <v>-550592.85987299995</v>
      </c>
      <c r="OCK23">
        <v>-550592.85987299995</v>
      </c>
      <c r="OCL23">
        <v>-550592.85987299995</v>
      </c>
      <c r="OCM23">
        <v>-550592.85987299995</v>
      </c>
      <c r="OCN23">
        <v>-550592.85987299995</v>
      </c>
      <c r="OCO23">
        <v>-550592.85987299995</v>
      </c>
      <c r="OCP23">
        <v>-550592.85987299995</v>
      </c>
      <c r="OCQ23">
        <v>-550592.85987299995</v>
      </c>
      <c r="OCR23">
        <v>-550592.85987299995</v>
      </c>
      <c r="OCS23">
        <v>-550592.85987299995</v>
      </c>
      <c r="OCT23">
        <v>-550592.85987299995</v>
      </c>
      <c r="OCU23">
        <v>-550592.85987299995</v>
      </c>
      <c r="OCV23">
        <v>-550592.85987299995</v>
      </c>
      <c r="OCW23">
        <v>-550592.85987299995</v>
      </c>
      <c r="OCX23">
        <v>-550592.85987299995</v>
      </c>
      <c r="OCY23">
        <v>-550592.85987299995</v>
      </c>
      <c r="OCZ23">
        <v>-550592.85987299995</v>
      </c>
      <c r="ODA23">
        <v>-550592.85987299995</v>
      </c>
      <c r="ODB23">
        <v>-550592.85987299995</v>
      </c>
      <c r="ODC23">
        <v>-550592.85987299995</v>
      </c>
      <c r="ODD23">
        <v>-550592.85987299995</v>
      </c>
      <c r="ODE23">
        <v>-550592.85987299995</v>
      </c>
      <c r="ODF23">
        <v>-550592.85987299995</v>
      </c>
      <c r="ODG23">
        <v>-550592.85987299995</v>
      </c>
      <c r="ODH23">
        <v>-550592.85987299995</v>
      </c>
      <c r="ODI23">
        <v>-550592.85987299995</v>
      </c>
      <c r="ODJ23">
        <v>-402692.93741900002</v>
      </c>
      <c r="ODK23">
        <v>-402692.93741900002</v>
      </c>
      <c r="ODL23">
        <v>-402692.93741900002</v>
      </c>
      <c r="ODM23">
        <v>-402692.93741900002</v>
      </c>
      <c r="ODN23">
        <v>-402692.93741900002</v>
      </c>
      <c r="ODO23">
        <v>-402692.93741900002</v>
      </c>
      <c r="ODP23">
        <v>-402692.93741900002</v>
      </c>
      <c r="ODQ23">
        <v>-402692.93741900002</v>
      </c>
      <c r="ODR23">
        <v>-402692.93741900002</v>
      </c>
      <c r="ODS23">
        <v>-402692.93741900002</v>
      </c>
      <c r="ODT23">
        <v>-402692.93741900002</v>
      </c>
      <c r="ODU23">
        <v>-402546.30498100002</v>
      </c>
      <c r="ODV23">
        <v>-402546.30498100002</v>
      </c>
      <c r="ODW23">
        <v>-402546.30498100002</v>
      </c>
      <c r="ODX23">
        <v>-402546.30498100002</v>
      </c>
      <c r="ODY23">
        <v>-402546.30498100002</v>
      </c>
      <c r="ODZ23">
        <v>-402546.30498100002</v>
      </c>
      <c r="OEA23">
        <v>-402546.30498100002</v>
      </c>
      <c r="OEB23">
        <v>-402546.30498100002</v>
      </c>
      <c r="OEC23">
        <v>-402546.30498100002</v>
      </c>
      <c r="OED23">
        <v>-402546.30498100002</v>
      </c>
      <c r="OEE23">
        <v>-402546.30498100002</v>
      </c>
      <c r="OEF23">
        <v>-402692.93741900002</v>
      </c>
      <c r="OEG23">
        <v>-402692.93741900002</v>
      </c>
      <c r="OEH23">
        <v>-402692.93741900002</v>
      </c>
      <c r="OEI23">
        <v>-402692.93741900002</v>
      </c>
      <c r="OEJ23">
        <v>-402692.93741900002</v>
      </c>
      <c r="OEK23">
        <v>-402692.93741900002</v>
      </c>
      <c r="OEL23">
        <v>-402692.93741900002</v>
      </c>
      <c r="OEM23">
        <v>-402692.93741900002</v>
      </c>
      <c r="OEN23">
        <v>-402692.93741900002</v>
      </c>
      <c r="OEO23">
        <v>-402692.93741900002</v>
      </c>
      <c r="OEP23">
        <v>-402692.93741900002</v>
      </c>
      <c r="OEQ23">
        <v>-402546.30498100002</v>
      </c>
      <c r="OER23">
        <v>-402546.30498100002</v>
      </c>
      <c r="OES23">
        <v>-402546.30498100002</v>
      </c>
      <c r="OET23">
        <v>-402546.30498100002</v>
      </c>
      <c r="OEU23">
        <v>-402546.30498100002</v>
      </c>
      <c r="OEV23">
        <v>-402546.30498100002</v>
      </c>
      <c r="OEW23">
        <v>-402546.30498100002</v>
      </c>
      <c r="OEX23">
        <v>-402546.30498100002</v>
      </c>
      <c r="OEY23">
        <v>-402546.30498100002</v>
      </c>
      <c r="OEZ23">
        <v>-402546.30498100002</v>
      </c>
      <c r="OFA23">
        <v>-402546.30498100002</v>
      </c>
      <c r="OFB23">
        <v>-604438.643147</v>
      </c>
      <c r="OFC23">
        <v>-604438.643147</v>
      </c>
      <c r="OFD23">
        <v>-604438.643147</v>
      </c>
      <c r="OFE23">
        <v>-604438.643147</v>
      </c>
      <c r="OFF23">
        <v>-604438.643147</v>
      </c>
      <c r="OFG23">
        <v>-604438.643147</v>
      </c>
      <c r="OFH23">
        <v>-604438.643147</v>
      </c>
      <c r="OFI23">
        <v>-604438.643147</v>
      </c>
      <c r="OFJ23">
        <v>-604438.643147</v>
      </c>
      <c r="OFK23">
        <v>-604438.643147</v>
      </c>
      <c r="OFL23">
        <v>-604438.643147</v>
      </c>
      <c r="OFM23">
        <v>-604160.45442800003</v>
      </c>
      <c r="OFN23">
        <v>-604160.45442800003</v>
      </c>
      <c r="OFO23">
        <v>-604160.45442800003</v>
      </c>
      <c r="OFP23">
        <v>-604160.45442800003</v>
      </c>
      <c r="OFQ23">
        <v>-604160.45442800003</v>
      </c>
      <c r="OFR23">
        <v>-604160.45442800003</v>
      </c>
      <c r="OFS23">
        <v>-604160.45442800003</v>
      </c>
      <c r="OFT23">
        <v>-604160.45442800003</v>
      </c>
      <c r="OFU23">
        <v>-604160.45442800003</v>
      </c>
      <c r="OFV23">
        <v>-604160.45442800003</v>
      </c>
      <c r="OFW23">
        <v>-604160.45442800003</v>
      </c>
      <c r="OFX23">
        <v>-604438.643147</v>
      </c>
      <c r="OFY23">
        <v>-604438.643147</v>
      </c>
      <c r="OFZ23">
        <v>-604438.643147</v>
      </c>
      <c r="OGA23">
        <v>-604438.643147</v>
      </c>
      <c r="OGB23">
        <v>-604438.643147</v>
      </c>
      <c r="OGC23">
        <v>-604438.643147</v>
      </c>
      <c r="OGD23">
        <v>-604438.643147</v>
      </c>
      <c r="OGE23">
        <v>-604438.643147</v>
      </c>
      <c r="OGF23">
        <v>-604438.643147</v>
      </c>
      <c r="OGG23">
        <v>-604438.643147</v>
      </c>
      <c r="OGH23">
        <v>-604438.643147</v>
      </c>
      <c r="OGI23">
        <v>-604160.45442800003</v>
      </c>
      <c r="OGJ23">
        <v>-604160.45442800003</v>
      </c>
      <c r="OGK23">
        <v>-604160.45442800003</v>
      </c>
      <c r="OGL23">
        <v>-604160.45442800003</v>
      </c>
      <c r="OGM23">
        <v>-604160.45442800003</v>
      </c>
      <c r="OGN23">
        <v>-604160.45442800003</v>
      </c>
      <c r="OGO23">
        <v>-604160.45442800003</v>
      </c>
      <c r="OGP23">
        <v>-604160.45442800003</v>
      </c>
      <c r="OGQ23">
        <v>-604160.45442800003</v>
      </c>
      <c r="OGR23">
        <v>-604160.45442800003</v>
      </c>
      <c r="OGS23">
        <v>-604160.45442800003</v>
      </c>
      <c r="OGT23">
        <v>-903409.98222100001</v>
      </c>
      <c r="OGU23">
        <v>-903409.98222100001</v>
      </c>
      <c r="OGV23">
        <v>-903409.98222100001</v>
      </c>
      <c r="OGW23">
        <v>-903409.98222100001</v>
      </c>
      <c r="OGX23">
        <v>-903409.98222100001</v>
      </c>
      <c r="OGY23">
        <v>-903409.98222100001</v>
      </c>
      <c r="OGZ23">
        <v>-903409.98222100001</v>
      </c>
      <c r="OHA23">
        <v>-903409.98222100001</v>
      </c>
      <c r="OHB23">
        <v>-903409.98222100001</v>
      </c>
      <c r="OHC23">
        <v>-903409.98222100001</v>
      </c>
      <c r="OHD23">
        <v>-903409.98222100001</v>
      </c>
      <c r="OHE23">
        <v>-902868.68093899998</v>
      </c>
      <c r="OHF23">
        <v>-902868.68093899998</v>
      </c>
      <c r="OHG23">
        <v>-902868.68093899998</v>
      </c>
      <c r="OHH23">
        <v>-902868.68093899998</v>
      </c>
      <c r="OHI23">
        <v>-902868.68093899998</v>
      </c>
      <c r="OHJ23">
        <v>-902868.68093899998</v>
      </c>
      <c r="OHK23">
        <v>-902868.68093899998</v>
      </c>
      <c r="OHL23">
        <v>-902868.68093899998</v>
      </c>
      <c r="OHM23">
        <v>-902868.68093899998</v>
      </c>
      <c r="OHN23">
        <v>-902868.68093899998</v>
      </c>
      <c r="OHO23">
        <v>-902868.68093899998</v>
      </c>
      <c r="OHP23">
        <v>-903409.98222100001</v>
      </c>
      <c r="OHQ23">
        <v>-903409.98222100001</v>
      </c>
      <c r="OHR23">
        <v>-903409.98222100001</v>
      </c>
      <c r="OHS23">
        <v>-903409.98222100001</v>
      </c>
      <c r="OHT23">
        <v>-903409.98222100001</v>
      </c>
      <c r="OHU23">
        <v>-903409.98222100001</v>
      </c>
      <c r="OHV23">
        <v>-903409.98222100001</v>
      </c>
      <c r="OHW23">
        <v>-903409.98222100001</v>
      </c>
      <c r="OHX23">
        <v>-903409.98222100001</v>
      </c>
      <c r="OHY23">
        <v>-903409.98222100001</v>
      </c>
      <c r="OHZ23">
        <v>-903409.98222100001</v>
      </c>
      <c r="OIA23">
        <v>-902868.68093899998</v>
      </c>
      <c r="OIB23">
        <v>-902868.68093899998</v>
      </c>
      <c r="OIC23">
        <v>-902868.68093899998</v>
      </c>
      <c r="OID23">
        <v>-902868.68093899998</v>
      </c>
      <c r="OIE23">
        <v>-902868.68093899998</v>
      </c>
      <c r="OIF23">
        <v>-902868.68093899998</v>
      </c>
      <c r="OIG23">
        <v>-902868.68093899998</v>
      </c>
      <c r="OIH23">
        <v>-902868.68093899998</v>
      </c>
      <c r="OII23">
        <v>-902868.68093899998</v>
      </c>
      <c r="OIJ23">
        <v>-902868.68093899998</v>
      </c>
      <c r="OIK23">
        <v>-902868.68093899998</v>
      </c>
      <c r="OIL23">
        <v>-445750.27681399998</v>
      </c>
      <c r="OIM23">
        <v>-445750.27681399998</v>
      </c>
      <c r="OIN23">
        <v>-445750.27681399998</v>
      </c>
      <c r="OIO23">
        <v>-445750.27681399998</v>
      </c>
      <c r="OIP23">
        <v>-445750.27681399998</v>
      </c>
      <c r="OIQ23">
        <v>-445750.27681399998</v>
      </c>
      <c r="OIR23">
        <v>-445750.27681399998</v>
      </c>
      <c r="OIS23">
        <v>-445750.27681399998</v>
      </c>
      <c r="OIT23">
        <v>-445750.27681399998</v>
      </c>
      <c r="OIU23">
        <v>-445750.27681399998</v>
      </c>
      <c r="OIV23">
        <v>-445750.27681399998</v>
      </c>
      <c r="OIW23">
        <v>-439784.18323800003</v>
      </c>
      <c r="OIX23">
        <v>-439784.18323800003</v>
      </c>
      <c r="OIY23">
        <v>-439784.18323800003</v>
      </c>
      <c r="OIZ23">
        <v>-439784.18323800003</v>
      </c>
      <c r="OJA23">
        <v>-439784.18323800003</v>
      </c>
      <c r="OJB23">
        <v>-439784.18323800003</v>
      </c>
      <c r="OJC23">
        <v>-439784.18323800003</v>
      </c>
      <c r="OJD23">
        <v>-439784.18323800003</v>
      </c>
      <c r="OJE23">
        <v>-439784.18323800003</v>
      </c>
      <c r="OJF23">
        <v>-439784.18323800003</v>
      </c>
      <c r="OJG23">
        <v>-439784.18323800003</v>
      </c>
      <c r="OJH23">
        <v>-445750.27681399998</v>
      </c>
      <c r="OJI23">
        <v>-445750.27681399998</v>
      </c>
      <c r="OJJ23">
        <v>-445750.27681399998</v>
      </c>
      <c r="OJK23">
        <v>-445750.27681399998</v>
      </c>
      <c r="OJL23">
        <v>-445750.27681399998</v>
      </c>
      <c r="OJM23">
        <v>-445750.27681399998</v>
      </c>
      <c r="OJN23">
        <v>-445750.27681399998</v>
      </c>
      <c r="OJO23">
        <v>-445750.27681399998</v>
      </c>
      <c r="OJP23">
        <v>-445750.27681399998</v>
      </c>
      <c r="OJQ23">
        <v>-445750.27681399998</v>
      </c>
      <c r="OJR23">
        <v>-445750.27681399998</v>
      </c>
      <c r="OJS23">
        <v>-439784.18323800003</v>
      </c>
      <c r="OJT23">
        <v>-439784.18323800003</v>
      </c>
      <c r="OJU23">
        <v>-439784.18323800003</v>
      </c>
      <c r="OJV23">
        <v>-439784.18323800003</v>
      </c>
      <c r="OJW23">
        <v>-439784.18323800003</v>
      </c>
      <c r="OJX23">
        <v>-439784.18323800003</v>
      </c>
      <c r="OJY23">
        <v>-439784.18323800003</v>
      </c>
      <c r="OJZ23">
        <v>-439784.18323800003</v>
      </c>
      <c r="OKA23">
        <v>-439784.18323800003</v>
      </c>
      <c r="OKB23">
        <v>-439784.18323800003</v>
      </c>
      <c r="OKC23">
        <v>-439784.18323800003</v>
      </c>
      <c r="OKD23">
        <v>-668977.13069699996</v>
      </c>
      <c r="OKE23">
        <v>-668977.13069699996</v>
      </c>
      <c r="OKF23">
        <v>-668977.13069699996</v>
      </c>
      <c r="OKG23">
        <v>-668977.13069699996</v>
      </c>
      <c r="OKH23">
        <v>-668977.13069699996</v>
      </c>
      <c r="OKI23">
        <v>-668977.13069699996</v>
      </c>
      <c r="OKJ23">
        <v>-668977.13069699996</v>
      </c>
      <c r="OKK23">
        <v>-668977.13069699996</v>
      </c>
      <c r="OKL23">
        <v>-668977.13069699996</v>
      </c>
      <c r="OKM23">
        <v>-668977.13069699996</v>
      </c>
      <c r="OKN23">
        <v>-668977.13069699996</v>
      </c>
      <c r="OKO23">
        <v>-657658.35326100001</v>
      </c>
      <c r="OKP23">
        <v>-657658.35326100001</v>
      </c>
      <c r="OKQ23">
        <v>-657658.35326100001</v>
      </c>
      <c r="OKR23">
        <v>-657658.35326100001</v>
      </c>
      <c r="OKS23">
        <v>-657658.35326100001</v>
      </c>
      <c r="OKT23">
        <v>-657658.35326100001</v>
      </c>
      <c r="OKU23">
        <v>-657658.35326100001</v>
      </c>
      <c r="OKV23">
        <v>-657658.35326100001</v>
      </c>
      <c r="OKW23">
        <v>-657658.35326100001</v>
      </c>
      <c r="OKX23">
        <v>-657658.35326100001</v>
      </c>
      <c r="OKY23">
        <v>-657658.35326100001</v>
      </c>
      <c r="OKZ23">
        <v>-668977.13069699996</v>
      </c>
      <c r="OLA23">
        <v>-668977.13069699996</v>
      </c>
      <c r="OLB23">
        <v>-668977.13069699996</v>
      </c>
      <c r="OLC23">
        <v>-668977.13069699996</v>
      </c>
      <c r="OLD23">
        <v>-668977.13069699996</v>
      </c>
      <c r="OLE23">
        <v>-668977.13069699996</v>
      </c>
      <c r="OLF23">
        <v>-668977.13069699996</v>
      </c>
      <c r="OLG23">
        <v>-668977.13069699996</v>
      </c>
      <c r="OLH23">
        <v>-668977.13069699996</v>
      </c>
      <c r="OLI23">
        <v>-668977.13069699996</v>
      </c>
      <c r="OLJ23">
        <v>-668977.13069699996</v>
      </c>
      <c r="OLK23">
        <v>-657658.35326100001</v>
      </c>
      <c r="OLL23">
        <v>-657658.35326100001</v>
      </c>
      <c r="OLM23">
        <v>-657658.35326100001</v>
      </c>
      <c r="OLN23">
        <v>-657658.35326100001</v>
      </c>
      <c r="OLO23">
        <v>-657658.35326100001</v>
      </c>
      <c r="OLP23">
        <v>-657658.35326100001</v>
      </c>
      <c r="OLQ23">
        <v>-657658.35326100001</v>
      </c>
      <c r="OLR23">
        <v>-657658.35326100001</v>
      </c>
      <c r="OLS23">
        <v>-657658.35326100001</v>
      </c>
      <c r="OLT23">
        <v>-657658.35326100001</v>
      </c>
      <c r="OLU23">
        <v>-657658.35326100001</v>
      </c>
      <c r="OLV23">
        <v>-999682.89828299999</v>
      </c>
      <c r="OLW23">
        <v>-999682.89828299999</v>
      </c>
      <c r="OLX23">
        <v>-999682.89828299999</v>
      </c>
      <c r="OLY23">
        <v>-999682.89828299999</v>
      </c>
      <c r="OLZ23">
        <v>-999682.89828299999</v>
      </c>
      <c r="OMA23">
        <v>-999682.89828299999</v>
      </c>
      <c r="OMB23">
        <v>-999682.89828299999</v>
      </c>
      <c r="OMC23">
        <v>-999682.89828299999</v>
      </c>
      <c r="OMD23">
        <v>-999682.89828299999</v>
      </c>
      <c r="OME23">
        <v>-999682.89828299999</v>
      </c>
      <c r="OMF23">
        <v>-999682.89828299999</v>
      </c>
      <c r="OMG23">
        <v>-977658.75312500005</v>
      </c>
      <c r="OMH23">
        <v>-977658.75312500005</v>
      </c>
      <c r="OMI23">
        <v>-977658.75312500005</v>
      </c>
      <c r="OMJ23">
        <v>-977658.75312500005</v>
      </c>
      <c r="OMK23">
        <v>-977658.75312500005</v>
      </c>
      <c r="OML23">
        <v>-977658.75312500005</v>
      </c>
      <c r="OMM23">
        <v>-977658.75312500005</v>
      </c>
      <c r="OMN23">
        <v>-977658.75312500005</v>
      </c>
      <c r="OMO23">
        <v>-977658.75312500005</v>
      </c>
      <c r="OMP23">
        <v>-977658.75312500005</v>
      </c>
      <c r="OMQ23">
        <v>-977658.75312500005</v>
      </c>
      <c r="OMR23">
        <v>-999682.89828299999</v>
      </c>
      <c r="OMS23">
        <v>-999682.89828299999</v>
      </c>
      <c r="OMT23">
        <v>-999682.89828299999</v>
      </c>
      <c r="OMU23">
        <v>-999682.89828299999</v>
      </c>
      <c r="OMV23">
        <v>-999682.89828299999</v>
      </c>
      <c r="OMW23">
        <v>-999682.89828299999</v>
      </c>
      <c r="OMX23">
        <v>-999682.89828299999</v>
      </c>
      <c r="OMY23">
        <v>-999682.89828299999</v>
      </c>
      <c r="OMZ23">
        <v>-999682.89828299999</v>
      </c>
      <c r="ONA23">
        <v>-999682.89828299999</v>
      </c>
      <c r="ONB23">
        <v>-999682.89828299999</v>
      </c>
      <c r="ONC23">
        <v>-977658.75312500005</v>
      </c>
      <c r="OND23">
        <v>-977658.75312500005</v>
      </c>
      <c r="ONE23">
        <v>-977658.75312500005</v>
      </c>
      <c r="ONF23">
        <v>-977658.75312500005</v>
      </c>
      <c r="ONG23">
        <v>-977658.75312500005</v>
      </c>
      <c r="ONH23">
        <v>-977658.75312500005</v>
      </c>
      <c r="ONI23">
        <v>-977658.75312500005</v>
      </c>
      <c r="ONJ23">
        <v>-977658.75312500005</v>
      </c>
      <c r="ONK23">
        <v>-977658.75312500005</v>
      </c>
      <c r="ONL23">
        <v>-977658.75312500005</v>
      </c>
      <c r="ONM23">
        <v>-977658.75312500005</v>
      </c>
      <c r="ONN23">
        <v>-2357183.6677799998</v>
      </c>
      <c r="ONO23">
        <v>-2357183.6677799998</v>
      </c>
      <c r="ONP23">
        <v>-2357183.6677799998</v>
      </c>
      <c r="ONQ23">
        <v>-2357183.6677799998</v>
      </c>
      <c r="ONR23">
        <v>-2357183.6677799998</v>
      </c>
      <c r="ONS23">
        <v>-2357183.6677799998</v>
      </c>
      <c r="ONT23">
        <v>-2357183.6677799998</v>
      </c>
      <c r="ONU23">
        <v>-2357183.6677799998</v>
      </c>
      <c r="ONV23">
        <v>-2357183.6677799998</v>
      </c>
      <c r="ONW23">
        <v>-2357183.6677799998</v>
      </c>
      <c r="ONX23">
        <v>-2357183.6677799998</v>
      </c>
      <c r="ONY23">
        <v>-2356803.11625</v>
      </c>
      <c r="ONZ23">
        <v>-2356803.11625</v>
      </c>
      <c r="OOA23">
        <v>-2356803.11625</v>
      </c>
      <c r="OOB23">
        <v>-2356803.11625</v>
      </c>
      <c r="OOC23">
        <v>-2356803.11625</v>
      </c>
      <c r="OOD23">
        <v>-2356803.11625</v>
      </c>
      <c r="OOE23">
        <v>-2356803.11625</v>
      </c>
      <c r="OOF23">
        <v>-2356803.11625</v>
      </c>
      <c r="OOG23">
        <v>-2356803.11625</v>
      </c>
      <c r="OOH23">
        <v>-2356803.11625</v>
      </c>
      <c r="OOI23">
        <v>-2356803.11625</v>
      </c>
      <c r="OOJ23">
        <v>-2357183.6677799998</v>
      </c>
      <c r="OOK23">
        <v>-2357183.6677799998</v>
      </c>
      <c r="OOL23">
        <v>-2357183.6677799998</v>
      </c>
      <c r="OOM23">
        <v>-2357183.6677799998</v>
      </c>
      <c r="OON23">
        <v>-2357183.6677799998</v>
      </c>
      <c r="OOO23">
        <v>-2357183.6677799998</v>
      </c>
      <c r="OOP23">
        <v>-2357183.6677799998</v>
      </c>
      <c r="OOQ23">
        <v>-2357183.6677799998</v>
      </c>
      <c r="OOR23">
        <v>-2357183.6677799998</v>
      </c>
      <c r="OOS23">
        <v>-2357183.6677799998</v>
      </c>
      <c r="OOT23">
        <v>-2357183.6677799998</v>
      </c>
      <c r="OOU23">
        <v>-2356803.11625</v>
      </c>
      <c r="OOV23">
        <v>-2356803.11625</v>
      </c>
      <c r="OOW23">
        <v>-2356803.11625</v>
      </c>
      <c r="OOX23">
        <v>-2356803.11625</v>
      </c>
      <c r="OOY23">
        <v>-2356803.11625</v>
      </c>
      <c r="OOZ23">
        <v>-2356803.11625</v>
      </c>
      <c r="OPA23">
        <v>-2356803.11625</v>
      </c>
      <c r="OPB23">
        <v>-2356803.11625</v>
      </c>
      <c r="OPC23">
        <v>-2356803.11625</v>
      </c>
      <c r="OPD23">
        <v>-2356803.11625</v>
      </c>
      <c r="OPE23">
        <v>-2356803.11625</v>
      </c>
      <c r="OPF23">
        <v>-2609078.4786200002</v>
      </c>
      <c r="OPG23">
        <v>-2609078.4786200002</v>
      </c>
      <c r="OPH23">
        <v>-2609078.4786200002</v>
      </c>
      <c r="OPI23">
        <v>-2609078.4786200002</v>
      </c>
      <c r="OPJ23">
        <v>-2609078.4786200002</v>
      </c>
      <c r="OPK23">
        <v>-2609078.4786200002</v>
      </c>
      <c r="OPL23">
        <v>-2609078.4786200002</v>
      </c>
      <c r="OPM23">
        <v>-2609078.4786200002</v>
      </c>
      <c r="OPN23">
        <v>-2609078.4786200002</v>
      </c>
      <c r="OPO23">
        <v>-2609078.4786200002</v>
      </c>
      <c r="OPP23">
        <v>-2609078.4786200002</v>
      </c>
      <c r="OPQ23">
        <v>-2608356.50232</v>
      </c>
      <c r="OPR23">
        <v>-2608356.50232</v>
      </c>
      <c r="OPS23">
        <v>-2608356.50232</v>
      </c>
      <c r="OPT23">
        <v>-2608356.50232</v>
      </c>
      <c r="OPU23">
        <v>-2608356.50232</v>
      </c>
      <c r="OPV23">
        <v>-2608356.50232</v>
      </c>
      <c r="OPW23">
        <v>-2608356.50232</v>
      </c>
      <c r="OPX23">
        <v>-2608356.50232</v>
      </c>
      <c r="OPY23">
        <v>-2608356.50232</v>
      </c>
      <c r="OPZ23">
        <v>-2608356.50232</v>
      </c>
      <c r="OQA23">
        <v>-2608356.50232</v>
      </c>
      <c r="OQB23">
        <v>-2609078.4786200002</v>
      </c>
      <c r="OQC23">
        <v>-2609078.4786200002</v>
      </c>
      <c r="OQD23">
        <v>-2609078.4786200002</v>
      </c>
      <c r="OQE23">
        <v>-2609078.4786200002</v>
      </c>
      <c r="OQF23">
        <v>-2609078.4786200002</v>
      </c>
      <c r="OQG23">
        <v>-2609078.4786200002</v>
      </c>
      <c r="OQH23">
        <v>-2609078.4786200002</v>
      </c>
      <c r="OQI23">
        <v>-2609078.4786200002</v>
      </c>
      <c r="OQJ23">
        <v>-2609078.4786200002</v>
      </c>
      <c r="OQK23">
        <v>-2609078.4786200002</v>
      </c>
      <c r="OQL23">
        <v>-2609078.4786200002</v>
      </c>
      <c r="OQM23">
        <v>-2608356.50232</v>
      </c>
      <c r="OQN23">
        <v>-2608356.50232</v>
      </c>
      <c r="OQO23">
        <v>-2608356.50232</v>
      </c>
      <c r="OQP23">
        <v>-2608356.50232</v>
      </c>
      <c r="OQQ23">
        <v>-2608356.50232</v>
      </c>
      <c r="OQR23">
        <v>-2608356.50232</v>
      </c>
      <c r="OQS23">
        <v>-2608356.50232</v>
      </c>
      <c r="OQT23">
        <v>-2608356.50232</v>
      </c>
      <c r="OQU23">
        <v>-2608356.50232</v>
      </c>
      <c r="OQV23">
        <v>-2608356.50232</v>
      </c>
      <c r="OQW23">
        <v>-2608356.50232</v>
      </c>
      <c r="OQX23">
        <v>-2982202.5167</v>
      </c>
      <c r="OQY23">
        <v>-2982202.5167</v>
      </c>
      <c r="OQZ23">
        <v>-2982202.5167</v>
      </c>
      <c r="ORA23">
        <v>-2982202.5167</v>
      </c>
      <c r="ORB23">
        <v>-2982202.5167</v>
      </c>
      <c r="ORC23">
        <v>-2982202.5167</v>
      </c>
      <c r="ORD23">
        <v>-2982202.5167</v>
      </c>
      <c r="ORE23">
        <v>-2982202.5167</v>
      </c>
      <c r="ORF23">
        <v>-2982202.5167</v>
      </c>
      <c r="ORG23">
        <v>-2982202.5167</v>
      </c>
      <c r="ORH23">
        <v>-2982202.5167</v>
      </c>
      <c r="ORI23">
        <v>-2980797.6908900002</v>
      </c>
      <c r="ORJ23">
        <v>-2980797.6908900002</v>
      </c>
      <c r="ORK23">
        <v>-2980797.6908900002</v>
      </c>
      <c r="ORL23">
        <v>-2980797.6908900002</v>
      </c>
      <c r="ORM23">
        <v>-2980797.6908900002</v>
      </c>
      <c r="ORN23">
        <v>-2980797.6908900002</v>
      </c>
      <c r="ORO23">
        <v>-2980797.6908900002</v>
      </c>
      <c r="ORP23">
        <v>-2980797.6908900002</v>
      </c>
      <c r="ORQ23">
        <v>-2980797.6908900002</v>
      </c>
      <c r="ORR23">
        <v>-2980797.6908900002</v>
      </c>
      <c r="ORS23">
        <v>-2980797.6908900002</v>
      </c>
      <c r="ORT23">
        <v>-2982202.5167</v>
      </c>
      <c r="ORU23">
        <v>-2982202.5167</v>
      </c>
      <c r="ORV23">
        <v>-2982202.5167</v>
      </c>
      <c r="ORW23">
        <v>-2982202.5167</v>
      </c>
      <c r="ORX23">
        <v>-2982202.5167</v>
      </c>
      <c r="ORY23">
        <v>-2982202.5167</v>
      </c>
      <c r="ORZ23">
        <v>-2982202.5167</v>
      </c>
      <c r="OSA23">
        <v>-2982202.5167</v>
      </c>
      <c r="OSB23">
        <v>-2982202.5167</v>
      </c>
      <c r="OSC23">
        <v>-2982202.5167</v>
      </c>
      <c r="OSD23">
        <v>-2982202.5167</v>
      </c>
      <c r="OSE23">
        <v>-2980797.6908900002</v>
      </c>
      <c r="OSF23">
        <v>-2980797.6908900002</v>
      </c>
      <c r="OSG23">
        <v>-2980797.6908900002</v>
      </c>
      <c r="OSH23">
        <v>-2980797.6908900002</v>
      </c>
      <c r="OSI23">
        <v>-2980797.6908900002</v>
      </c>
      <c r="OSJ23">
        <v>-2980797.6908900002</v>
      </c>
      <c r="OSK23">
        <v>-2980797.6908900002</v>
      </c>
      <c r="OSL23">
        <v>-2980797.6908900002</v>
      </c>
      <c r="OSM23">
        <v>-2980797.6908900002</v>
      </c>
      <c r="OSN23">
        <v>-2980797.6908900002</v>
      </c>
      <c r="OSO23">
        <v>-2980797.6908900002</v>
      </c>
      <c r="OSP23">
        <v>-36380413.542400002</v>
      </c>
      <c r="OSQ23">
        <v>-36380413.542400002</v>
      </c>
      <c r="OSR23">
        <v>-36380413.542400002</v>
      </c>
      <c r="OSS23">
        <v>-36380413.542400002</v>
      </c>
      <c r="OST23">
        <v>-36380413.542400002</v>
      </c>
      <c r="OSU23">
        <v>-36380413.542400002</v>
      </c>
      <c r="OSV23">
        <v>-36380413.542400002</v>
      </c>
      <c r="OSW23">
        <v>-36380413.542400002</v>
      </c>
      <c r="OSX23">
        <v>-36380413.542400002</v>
      </c>
      <c r="OSY23">
        <v>-36380413.542400002</v>
      </c>
      <c r="OSZ23">
        <v>-36380413.542400002</v>
      </c>
      <c r="OTA23">
        <v>-36380413.542400002</v>
      </c>
      <c r="OTB23">
        <v>-36380413.542400002</v>
      </c>
      <c r="OTC23">
        <v>-36380413.542400002</v>
      </c>
      <c r="OTD23">
        <v>-36380413.542400002</v>
      </c>
      <c r="OTE23">
        <v>-36380413.542400002</v>
      </c>
      <c r="OTF23">
        <v>-36380413.542400002</v>
      </c>
      <c r="OTG23">
        <v>-36380413.542400002</v>
      </c>
      <c r="OTH23">
        <v>-36380413.542400002</v>
      </c>
      <c r="OTI23">
        <v>-36380413.542400002</v>
      </c>
      <c r="OTJ23">
        <v>-36380413.542400002</v>
      </c>
      <c r="OTK23">
        <v>-36380413.542400002</v>
      </c>
      <c r="OTL23">
        <v>-36380413.542400002</v>
      </c>
      <c r="OTM23">
        <v>-36380413.542400002</v>
      </c>
      <c r="OTN23">
        <v>-36380413.542400002</v>
      </c>
      <c r="OTO23">
        <v>-36380413.542400002</v>
      </c>
      <c r="OTP23">
        <v>-36380413.542400002</v>
      </c>
      <c r="OTQ23">
        <v>-36380413.542400002</v>
      </c>
      <c r="OTR23">
        <v>-36380413.542400002</v>
      </c>
      <c r="OTS23">
        <v>-36380413.542400002</v>
      </c>
      <c r="OTT23">
        <v>-36380413.542400002</v>
      </c>
      <c r="OTU23">
        <v>-36380413.542400002</v>
      </c>
      <c r="OTV23">
        <v>-36380413.542400002</v>
      </c>
      <c r="OTW23">
        <v>-36380413.542400002</v>
      </c>
      <c r="OTX23">
        <v>-36380413.542400002</v>
      </c>
      <c r="OTY23">
        <v>-36380413.542400002</v>
      </c>
      <c r="OTZ23">
        <v>-36380413.542400002</v>
      </c>
      <c r="OUA23">
        <v>-36380413.542400002</v>
      </c>
      <c r="OUB23">
        <v>-36380413.542400002</v>
      </c>
      <c r="OUC23">
        <v>-36380413.542400002</v>
      </c>
      <c r="OUD23">
        <v>-36380413.542400002</v>
      </c>
      <c r="OUE23">
        <v>-36380413.542400002</v>
      </c>
      <c r="OUF23">
        <v>-36380413.542400002</v>
      </c>
      <c r="OUG23">
        <v>-36380413.542400002</v>
      </c>
      <c r="OUH23">
        <v>-55143175.895999998</v>
      </c>
      <c r="OUI23">
        <v>-55143175.895999998</v>
      </c>
      <c r="OUJ23">
        <v>-55143175.895999998</v>
      </c>
      <c r="OUK23">
        <v>-55143175.895999998</v>
      </c>
      <c r="OUL23">
        <v>-55143175.895999998</v>
      </c>
      <c r="OUM23">
        <v>-55143175.895999998</v>
      </c>
      <c r="OUN23">
        <v>-55143175.895999998</v>
      </c>
      <c r="OUO23">
        <v>-55143175.895999998</v>
      </c>
      <c r="OUP23">
        <v>-55143175.895999998</v>
      </c>
      <c r="OUQ23">
        <v>-55143175.895999998</v>
      </c>
      <c r="OUR23">
        <v>-55143175.895999998</v>
      </c>
      <c r="OUS23">
        <v>-55143175.895999998</v>
      </c>
      <c r="OUT23">
        <v>-55143175.895999998</v>
      </c>
      <c r="OUU23">
        <v>-55143175.895999998</v>
      </c>
      <c r="OUV23">
        <v>-55143175.895999998</v>
      </c>
      <c r="OUW23">
        <v>-55143175.895999998</v>
      </c>
      <c r="OUX23">
        <v>-55143175.895999998</v>
      </c>
      <c r="OUY23">
        <v>-55143175.895999998</v>
      </c>
      <c r="OUZ23">
        <v>-55143175.895999998</v>
      </c>
      <c r="OVA23">
        <v>-55143175.895999998</v>
      </c>
      <c r="OVB23">
        <v>-55143175.895999998</v>
      </c>
      <c r="OVC23">
        <v>-55143175.895999998</v>
      </c>
      <c r="OVD23">
        <v>-55143175.895999998</v>
      </c>
      <c r="OVE23">
        <v>-55143175.895999998</v>
      </c>
      <c r="OVF23">
        <v>-55143175.895999998</v>
      </c>
      <c r="OVG23">
        <v>-55143175.895999998</v>
      </c>
      <c r="OVH23">
        <v>-55143175.895999998</v>
      </c>
      <c r="OVI23">
        <v>-55143175.895999998</v>
      </c>
      <c r="OVJ23">
        <v>-55143175.895999998</v>
      </c>
      <c r="OVK23">
        <v>-55143175.895999998</v>
      </c>
      <c r="OVL23">
        <v>-55143175.895999998</v>
      </c>
      <c r="OVM23">
        <v>-55143175.895999998</v>
      </c>
      <c r="OVN23">
        <v>-55143175.895999998</v>
      </c>
      <c r="OVO23">
        <v>-55143175.895999998</v>
      </c>
      <c r="OVP23">
        <v>-55143175.895999998</v>
      </c>
      <c r="OVQ23">
        <v>-55143175.895999998</v>
      </c>
      <c r="OVR23">
        <v>-55143175.895999998</v>
      </c>
      <c r="OVS23">
        <v>-55143175.895999998</v>
      </c>
      <c r="OVT23">
        <v>-55143175.895999998</v>
      </c>
      <c r="OVU23">
        <v>-55143175.895999998</v>
      </c>
      <c r="OVV23">
        <v>-55143175.895999998</v>
      </c>
      <c r="OVW23">
        <v>-55143175.895999998</v>
      </c>
      <c r="OVX23">
        <v>-55143175.895999998</v>
      </c>
      <c r="OVY23">
        <v>-55143175.895999998</v>
      </c>
      <c r="OVZ23">
        <v>-83583230.293400005</v>
      </c>
      <c r="OWA23">
        <v>-83583230.293400005</v>
      </c>
      <c r="OWB23">
        <v>-83583230.293400005</v>
      </c>
      <c r="OWC23">
        <v>-83583230.293400005</v>
      </c>
      <c r="OWD23">
        <v>-83583230.293400005</v>
      </c>
      <c r="OWE23">
        <v>-83583230.293400005</v>
      </c>
      <c r="OWF23">
        <v>-83583230.293400005</v>
      </c>
      <c r="OWG23">
        <v>-83583230.293400005</v>
      </c>
      <c r="OWH23">
        <v>-83583230.293400005</v>
      </c>
      <c r="OWI23">
        <v>-83583230.293400005</v>
      </c>
      <c r="OWJ23">
        <v>-83583230.293400005</v>
      </c>
      <c r="OWK23">
        <v>-83583230.293400005</v>
      </c>
      <c r="OWL23">
        <v>-83583230.293400005</v>
      </c>
      <c r="OWM23">
        <v>-83583230.293400005</v>
      </c>
      <c r="OWN23">
        <v>-83583230.293400005</v>
      </c>
      <c r="OWO23">
        <v>-83583230.293400005</v>
      </c>
      <c r="OWP23">
        <v>-83583230.293400005</v>
      </c>
      <c r="OWQ23">
        <v>-83583230.293400005</v>
      </c>
      <c r="OWR23">
        <v>-83583230.293400005</v>
      </c>
      <c r="OWS23">
        <v>-83583230.293400005</v>
      </c>
      <c r="OWT23">
        <v>-83583230.293400005</v>
      </c>
      <c r="OWU23">
        <v>-83583230.293400005</v>
      </c>
      <c r="OWV23">
        <v>-83583230.293400005</v>
      </c>
      <c r="OWW23">
        <v>-83583230.293400005</v>
      </c>
      <c r="OWX23">
        <v>-83583230.293400005</v>
      </c>
      <c r="OWY23">
        <v>-83583230.293400005</v>
      </c>
      <c r="OWZ23">
        <v>-83583230.293400005</v>
      </c>
      <c r="OXA23">
        <v>-83583230.293400005</v>
      </c>
      <c r="OXB23">
        <v>-83583230.293400005</v>
      </c>
      <c r="OXC23">
        <v>-83583230.293400005</v>
      </c>
      <c r="OXD23">
        <v>-83583230.293400005</v>
      </c>
      <c r="OXE23">
        <v>-83583230.293400005</v>
      </c>
      <c r="OXF23">
        <v>-83583230.293400005</v>
      </c>
      <c r="OXG23">
        <v>-83583230.293400005</v>
      </c>
      <c r="OXH23">
        <v>-83583230.293400005</v>
      </c>
      <c r="OXI23">
        <v>-83583230.293400005</v>
      </c>
      <c r="OXJ23">
        <v>-83583230.293400005</v>
      </c>
      <c r="OXK23">
        <v>-83583230.293400005</v>
      </c>
      <c r="OXL23">
        <v>-83583230.293400005</v>
      </c>
      <c r="OXM23">
        <v>-83583230.293400005</v>
      </c>
      <c r="OXN23">
        <v>-83583230.293400005</v>
      </c>
      <c r="OXO23">
        <v>-83583230.293400005</v>
      </c>
      <c r="OXP23">
        <v>-83583230.293400005</v>
      </c>
      <c r="OXQ23">
        <v>-83583230.293400005</v>
      </c>
      <c r="OXR23">
        <v>-36380413.542400002</v>
      </c>
      <c r="OXS23">
        <v>-36380413.542400002</v>
      </c>
      <c r="OXT23">
        <v>-36380413.542400002</v>
      </c>
      <c r="OXU23">
        <v>-36380413.542400002</v>
      </c>
      <c r="OXV23">
        <v>-36380413.542400002</v>
      </c>
      <c r="OXW23">
        <v>-36380413.542400002</v>
      </c>
      <c r="OXX23">
        <v>-36380413.542400002</v>
      </c>
      <c r="OXY23">
        <v>-36380413.542400002</v>
      </c>
      <c r="OXZ23">
        <v>-36380413.542400002</v>
      </c>
      <c r="OYA23">
        <v>-36380413.542400002</v>
      </c>
      <c r="OYB23">
        <v>-36380413.542400002</v>
      </c>
      <c r="OYC23">
        <v>-36380413.542400002</v>
      </c>
      <c r="OYD23">
        <v>-36380413.542400002</v>
      </c>
      <c r="OYE23">
        <v>-36380413.542400002</v>
      </c>
      <c r="OYF23">
        <v>-36380413.542400002</v>
      </c>
      <c r="OYG23">
        <v>-36380413.542400002</v>
      </c>
      <c r="OYH23">
        <v>-36380413.542400002</v>
      </c>
      <c r="OYI23">
        <v>-36380413.542400002</v>
      </c>
      <c r="OYJ23">
        <v>-36380413.542400002</v>
      </c>
      <c r="OYK23">
        <v>-36380413.542400002</v>
      </c>
      <c r="OYL23">
        <v>-36380413.542400002</v>
      </c>
      <c r="OYM23">
        <v>-36380413.542400002</v>
      </c>
      <c r="OYN23">
        <v>-36380413.542400002</v>
      </c>
      <c r="OYO23">
        <v>-36380413.542400002</v>
      </c>
      <c r="OYP23">
        <v>-36380413.542400002</v>
      </c>
      <c r="OYQ23">
        <v>-36380413.542400002</v>
      </c>
      <c r="OYR23">
        <v>-36380413.542400002</v>
      </c>
      <c r="OYS23">
        <v>-36380413.542400002</v>
      </c>
      <c r="OYT23">
        <v>-36380413.542400002</v>
      </c>
      <c r="OYU23">
        <v>-36380413.542400002</v>
      </c>
      <c r="OYV23">
        <v>-36380413.542400002</v>
      </c>
      <c r="OYW23">
        <v>-36380413.542400002</v>
      </c>
      <c r="OYX23">
        <v>-36380413.542400002</v>
      </c>
      <c r="OYY23">
        <v>-36380413.542400002</v>
      </c>
      <c r="OYZ23">
        <v>-36380413.542400002</v>
      </c>
      <c r="OZA23">
        <v>-36380413.542400002</v>
      </c>
      <c r="OZB23">
        <v>-36380413.542400002</v>
      </c>
      <c r="OZC23">
        <v>-36380413.542400002</v>
      </c>
      <c r="OZD23">
        <v>-36380413.542400002</v>
      </c>
      <c r="OZE23">
        <v>-36380413.542400002</v>
      </c>
      <c r="OZF23">
        <v>-36380413.542400002</v>
      </c>
      <c r="OZG23">
        <v>-36380413.542400002</v>
      </c>
      <c r="OZH23">
        <v>-36380413.542400002</v>
      </c>
      <c r="OZI23">
        <v>-36380413.542400002</v>
      </c>
      <c r="OZJ23">
        <v>-55143175.895999998</v>
      </c>
      <c r="OZK23">
        <v>-55143175.895999998</v>
      </c>
      <c r="OZL23">
        <v>-55143175.895999998</v>
      </c>
      <c r="OZM23">
        <v>-55143175.895999998</v>
      </c>
      <c r="OZN23">
        <v>-55143175.895999998</v>
      </c>
      <c r="OZO23">
        <v>-55143175.895999998</v>
      </c>
      <c r="OZP23">
        <v>-55143175.895999998</v>
      </c>
      <c r="OZQ23">
        <v>-55143175.895999998</v>
      </c>
      <c r="OZR23">
        <v>-55143175.895999998</v>
      </c>
      <c r="OZS23">
        <v>-55143175.895999998</v>
      </c>
      <c r="OZT23">
        <v>-55143175.895999998</v>
      </c>
      <c r="OZU23">
        <v>-55143175.895999998</v>
      </c>
      <c r="OZV23">
        <v>-55143175.895999998</v>
      </c>
      <c r="OZW23">
        <v>-55143175.895999998</v>
      </c>
      <c r="OZX23">
        <v>-55143175.895999998</v>
      </c>
      <c r="OZY23">
        <v>-55143175.895999998</v>
      </c>
      <c r="OZZ23">
        <v>-55143175.895999998</v>
      </c>
      <c r="PAA23">
        <v>-55143175.895999998</v>
      </c>
      <c r="PAB23">
        <v>-55143175.895999998</v>
      </c>
      <c r="PAC23">
        <v>-55143175.895999998</v>
      </c>
      <c r="PAD23">
        <v>-55143175.895999998</v>
      </c>
      <c r="PAE23">
        <v>-55143175.895999998</v>
      </c>
      <c r="PAF23">
        <v>-55143175.895999998</v>
      </c>
      <c r="PAG23">
        <v>-55143175.895999998</v>
      </c>
      <c r="PAH23">
        <v>-55143175.895999998</v>
      </c>
      <c r="PAI23">
        <v>-55143175.895999998</v>
      </c>
      <c r="PAJ23">
        <v>-55143175.895999998</v>
      </c>
      <c r="PAK23">
        <v>-55143175.895999998</v>
      </c>
      <c r="PAL23">
        <v>-55143175.895999998</v>
      </c>
      <c r="PAM23">
        <v>-55143175.895999998</v>
      </c>
      <c r="PAN23">
        <v>-55143175.895999998</v>
      </c>
      <c r="PAO23">
        <v>-55143175.895999998</v>
      </c>
      <c r="PAP23">
        <v>-55143175.895999998</v>
      </c>
      <c r="PAQ23">
        <v>-55143175.895999998</v>
      </c>
      <c r="PAR23">
        <v>-55143175.895999998</v>
      </c>
      <c r="PAS23">
        <v>-55143175.895999998</v>
      </c>
      <c r="PAT23">
        <v>-55143175.895999998</v>
      </c>
      <c r="PAU23">
        <v>-55143175.895999998</v>
      </c>
      <c r="PAV23">
        <v>-55143175.895999998</v>
      </c>
      <c r="PAW23">
        <v>-55143175.895999998</v>
      </c>
      <c r="PAX23">
        <v>-55143175.895999998</v>
      </c>
      <c r="PAY23">
        <v>-55143175.895999998</v>
      </c>
      <c r="PAZ23">
        <v>-55143175.895999998</v>
      </c>
      <c r="PBA23">
        <v>-55143175.895999998</v>
      </c>
      <c r="PBB23">
        <v>-83583230.293400005</v>
      </c>
      <c r="PBC23">
        <v>-83583230.293400005</v>
      </c>
      <c r="PBD23">
        <v>-83583230.293400005</v>
      </c>
      <c r="PBE23">
        <v>-83583230.293400005</v>
      </c>
      <c r="PBF23">
        <v>-83583230.293400005</v>
      </c>
      <c r="PBG23">
        <v>-83583230.293400005</v>
      </c>
      <c r="PBH23">
        <v>-83583230.293400005</v>
      </c>
      <c r="PBI23">
        <v>-83583230.293400005</v>
      </c>
      <c r="PBJ23">
        <v>-83583230.293400005</v>
      </c>
      <c r="PBK23">
        <v>-83583230.293400005</v>
      </c>
      <c r="PBL23">
        <v>-83583230.293400005</v>
      </c>
      <c r="PBM23">
        <v>-83583230.293400005</v>
      </c>
      <c r="PBN23">
        <v>-83583230.293400005</v>
      </c>
      <c r="PBO23">
        <v>-83583230.293400005</v>
      </c>
      <c r="PBP23">
        <v>-83583230.293400005</v>
      </c>
      <c r="PBQ23">
        <v>-83583230.293400005</v>
      </c>
      <c r="PBR23">
        <v>-83583230.293400005</v>
      </c>
      <c r="PBS23">
        <v>-83583230.293400005</v>
      </c>
      <c r="PBT23">
        <v>-83583230.293400005</v>
      </c>
      <c r="PBU23">
        <v>-83583230.293400005</v>
      </c>
      <c r="PBV23">
        <v>-83583230.293400005</v>
      </c>
      <c r="PBW23">
        <v>-83583230.293400005</v>
      </c>
      <c r="PBX23">
        <v>-83583230.293400005</v>
      </c>
      <c r="PBY23">
        <v>-83583230.293400005</v>
      </c>
      <c r="PBZ23">
        <v>-83583230.293400005</v>
      </c>
      <c r="PCA23">
        <v>-83583230.293400005</v>
      </c>
      <c r="PCB23">
        <v>-83583230.293400005</v>
      </c>
      <c r="PCC23">
        <v>-83583230.293400005</v>
      </c>
      <c r="PCD23">
        <v>-83583230.293400005</v>
      </c>
      <c r="PCE23">
        <v>-83583230.293400005</v>
      </c>
      <c r="PCF23">
        <v>-83583230.293400005</v>
      </c>
      <c r="PCG23">
        <v>-83583230.293400005</v>
      </c>
      <c r="PCH23">
        <v>-83583230.293400005</v>
      </c>
      <c r="PCI23">
        <v>-83583230.293400005</v>
      </c>
      <c r="PCJ23">
        <v>-83583230.293400005</v>
      </c>
      <c r="PCK23">
        <v>-83583230.293400005</v>
      </c>
      <c r="PCL23">
        <v>-83583230.293400005</v>
      </c>
      <c r="PCM23">
        <v>-83583230.293400005</v>
      </c>
      <c r="PCN23">
        <v>-83583230.293400005</v>
      </c>
      <c r="PCO23">
        <v>-83583230.293400005</v>
      </c>
      <c r="PCP23">
        <v>-83583230.293400005</v>
      </c>
      <c r="PCQ23">
        <v>-83583230.293400005</v>
      </c>
      <c r="PCR23">
        <v>-83583230.293400005</v>
      </c>
      <c r="PCS23">
        <v>-83583230.293400005</v>
      </c>
      <c r="PCT23">
        <v>-521664.94255099999</v>
      </c>
      <c r="PCU23">
        <v>-480767.27630799997</v>
      </c>
      <c r="PCV23">
        <v>-452370.926202</v>
      </c>
      <c r="PCW23">
        <v>-436367.25742099999</v>
      </c>
      <c r="PCX23">
        <v>-432539.97113199998</v>
      </c>
      <c r="PCY23">
        <v>-440363.63033000001</v>
      </c>
      <c r="PCZ23">
        <v>-458730.86473799997</v>
      </c>
      <c r="PDA23">
        <v>-485647.97311299999</v>
      </c>
      <c r="PDB23">
        <v>-543224.71088399994</v>
      </c>
      <c r="PDC23">
        <v>-575497.73237300001</v>
      </c>
      <c r="PDD23">
        <v>-580999.64799900004</v>
      </c>
      <c r="PDE23">
        <v>-520142.81674400001</v>
      </c>
      <c r="PDF23">
        <v>-478500.968926</v>
      </c>
      <c r="PDG23">
        <v>-449082.56028199999</v>
      </c>
      <c r="PDH23">
        <v>-431693.67176900001</v>
      </c>
      <c r="PDI23">
        <v>-426018.84704399999</v>
      </c>
      <c r="PDJ23">
        <v>-431429.08215999999</v>
      </c>
      <c r="PDK23">
        <v>-446729.92679300002</v>
      </c>
      <c r="PDL23">
        <v>-524736.622218</v>
      </c>
      <c r="PDM23">
        <v>-541037.56180699996</v>
      </c>
      <c r="PDN23">
        <v>-548119.832941</v>
      </c>
      <c r="PDO23">
        <v>-551261.86111399997</v>
      </c>
      <c r="PDP23">
        <v>-437204.03662199999</v>
      </c>
      <c r="PDQ23">
        <v>-415114.36038299999</v>
      </c>
      <c r="PDR23">
        <v>-428000.94673899998</v>
      </c>
      <c r="PDS23">
        <v>-451007.76160899998</v>
      </c>
      <c r="PDT23">
        <v>-478208.39680300001</v>
      </c>
      <c r="PDU23">
        <v>-503323.40092799999</v>
      </c>
      <c r="PDV23">
        <v>-524537.07434599998</v>
      </c>
      <c r="PDW23">
        <v>-543192.33214199997</v>
      </c>
      <c r="PDX23">
        <v>-564035.87447000004</v>
      </c>
      <c r="PDY23">
        <v>-576576.49667799997</v>
      </c>
      <c r="PDZ23">
        <v>-580999.64799900004</v>
      </c>
      <c r="PEA23">
        <v>-431626.80825300002</v>
      </c>
      <c r="PEB23">
        <v>-408376.85527300002</v>
      </c>
      <c r="PEC23">
        <v>-419179.59811899997</v>
      </c>
      <c r="PED23">
        <v>-442766.36803200003</v>
      </c>
      <c r="PEE23">
        <v>-467540.89234899997</v>
      </c>
      <c r="PEF23">
        <v>-496086.453293</v>
      </c>
      <c r="PEG23">
        <v>-519742.69097300002</v>
      </c>
      <c r="PEH23">
        <v>-536639.13207699999</v>
      </c>
      <c r="PEI23">
        <v>-544773.303679</v>
      </c>
      <c r="PEJ23">
        <v>-549085.10008799995</v>
      </c>
      <c r="PEK23">
        <v>-551261.86111399997</v>
      </c>
      <c r="PEL23">
        <v>-790017.16145999997</v>
      </c>
      <c r="PEM23">
        <v>-727689.99356600002</v>
      </c>
      <c r="PEN23">
        <v>-684184.38943099999</v>
      </c>
      <c r="PEO23">
        <v>-659296.624174</v>
      </c>
      <c r="PEP23">
        <v>-652653.39150699996</v>
      </c>
      <c r="PEQ23">
        <v>-663410.73872000002</v>
      </c>
      <c r="PER23">
        <v>-689850.135718</v>
      </c>
      <c r="PES23">
        <v>-728933.32589199999</v>
      </c>
      <c r="PET23">
        <v>-812420.97676700004</v>
      </c>
      <c r="PEU23">
        <v>-859133.82952899998</v>
      </c>
      <c r="PEV23">
        <v>-867062.605935</v>
      </c>
      <c r="PEW23">
        <v>-786972.90984600002</v>
      </c>
      <c r="PEX23">
        <v>-723157.37880199996</v>
      </c>
      <c r="PEY23">
        <v>-677607.65759099997</v>
      </c>
      <c r="PEZ23">
        <v>-649949.45286800002</v>
      </c>
      <c r="PFA23">
        <v>-639611.14332999999</v>
      </c>
      <c r="PFB23">
        <v>-645541.64238099998</v>
      </c>
      <c r="PFC23">
        <v>-665848.25982799998</v>
      </c>
      <c r="PFD23">
        <v>-771543.04471199994</v>
      </c>
      <c r="PFE23">
        <v>-793805.50047199999</v>
      </c>
      <c r="PFF23">
        <v>-803401.16767400003</v>
      </c>
      <c r="PFG23">
        <v>-807587.03216499998</v>
      </c>
      <c r="PFH23">
        <v>-661178.85645900003</v>
      </c>
      <c r="PFI23">
        <v>-626209.34923199995</v>
      </c>
      <c r="PFJ23">
        <v>-644288.52227900003</v>
      </c>
      <c r="PFK23">
        <v>-677662.53684800002</v>
      </c>
      <c r="PFL23">
        <v>-717336.92345500004</v>
      </c>
      <c r="PFM23">
        <v>-754024.425819</v>
      </c>
      <c r="PFN23">
        <v>-785011.81963799999</v>
      </c>
      <c r="PFO23">
        <v>-812227.46636399999</v>
      </c>
      <c r="PFP23">
        <v>-842523.86571899999</v>
      </c>
      <c r="PFQ23">
        <v>-860688.46127099998</v>
      </c>
      <c r="PFR23">
        <v>-867062.605935</v>
      </c>
      <c r="PFS23">
        <v>-651022.36152000003</v>
      </c>
      <c r="PFT23">
        <v>-612689.34071200003</v>
      </c>
      <c r="PFU23">
        <v>-625957.22155000002</v>
      </c>
      <c r="PFV23">
        <v>-658070.77233099996</v>
      </c>
      <c r="PFW23">
        <v>-692347.819028</v>
      </c>
      <c r="PFX23">
        <v>-731848.36563500005</v>
      </c>
      <c r="PFY23">
        <v>-764508.49043899996</v>
      </c>
      <c r="PFZ23">
        <v>-787719.52646800003</v>
      </c>
      <c r="PGA23">
        <v>-798841.61175200006</v>
      </c>
      <c r="PGB23">
        <v>-804687.16799600003</v>
      </c>
      <c r="PGC23">
        <v>-807587.03216499998</v>
      </c>
      <c r="PGD23">
        <v>-1196092.3687199999</v>
      </c>
      <c r="PGE23">
        <v>-1100948.4784599999</v>
      </c>
      <c r="PGF23">
        <v>-1034079.57438</v>
      </c>
      <c r="PGG23">
        <v>-995098.88481199997</v>
      </c>
      <c r="PGH23">
        <v>-983349.826291</v>
      </c>
      <c r="PGI23">
        <v>-997458.27624299994</v>
      </c>
      <c r="PGJ23">
        <v>-1034739.38292</v>
      </c>
      <c r="PGK23">
        <v>-1090555.24315</v>
      </c>
      <c r="PGL23">
        <v>-1209550.30253</v>
      </c>
      <c r="PGM23">
        <v>-1275954.9114900001</v>
      </c>
      <c r="PGN23">
        <v>-1287153.1806300001</v>
      </c>
      <c r="PGO23">
        <v>-1190003.86549</v>
      </c>
      <c r="PGP23">
        <v>-1091883.24893</v>
      </c>
      <c r="PGQ23">
        <v>-1020926.1107</v>
      </c>
      <c r="PGR23">
        <v>-976404.54220100003</v>
      </c>
      <c r="PGS23">
        <v>-957265.32993699994</v>
      </c>
      <c r="PGT23">
        <v>-961720.08356299996</v>
      </c>
      <c r="PGU23">
        <v>-986735.63113700005</v>
      </c>
      <c r="PGV23">
        <v>-1121882.8512299999</v>
      </c>
      <c r="PGW23">
        <v>-1150741.00801</v>
      </c>
      <c r="PGX23">
        <v>-1163009.4580900001</v>
      </c>
      <c r="PGY23">
        <v>-1168202.03309</v>
      </c>
      <c r="PGZ23">
        <v>-999176.01560799999</v>
      </c>
      <c r="PHA23">
        <v>-943204.51992800005</v>
      </c>
      <c r="PHB23">
        <v>-967708.14341500006</v>
      </c>
      <c r="PHC23">
        <v>-1015305.16012</v>
      </c>
      <c r="PHD23">
        <v>-1072339.20863</v>
      </c>
      <c r="PHE23">
        <v>-1125193.70677</v>
      </c>
      <c r="PHF23">
        <v>-1169833.814</v>
      </c>
      <c r="PHG23">
        <v>-1208968.6466300001</v>
      </c>
      <c r="PHH23">
        <v>-1252301.75254</v>
      </c>
      <c r="PHI23">
        <v>-1278150.6738</v>
      </c>
      <c r="PHJ23">
        <v>-1287153.1806300001</v>
      </c>
      <c r="PHK23">
        <v>-980375.90964900004</v>
      </c>
      <c r="PHL23">
        <v>-916096.58521000005</v>
      </c>
      <c r="PHM23">
        <v>-930002.33960599999</v>
      </c>
      <c r="PHN23">
        <v>-971411.02097499999</v>
      </c>
      <c r="PHO23">
        <v>-1016824.24549</v>
      </c>
      <c r="PHP23">
        <v>-1069170.97636</v>
      </c>
      <c r="PHQ23">
        <v>-1112288.9939999999</v>
      </c>
      <c r="PHR23">
        <v>-1142676.8203400001</v>
      </c>
      <c r="PHS23">
        <v>-1157123.12053</v>
      </c>
      <c r="PHT23">
        <v>-1164604.8692000001</v>
      </c>
      <c r="PHU23">
        <v>-1168202.03309</v>
      </c>
      <c r="PHV23">
        <v>-390533.75235000002</v>
      </c>
      <c r="PHW23">
        <v>-390533.75235000002</v>
      </c>
      <c r="PHX23">
        <v>-390533.75235000002</v>
      </c>
      <c r="PHY23">
        <v>-390533.75235000002</v>
      </c>
      <c r="PHZ23">
        <v>-390533.75235000002</v>
      </c>
      <c r="PIA23">
        <v>-390533.75235000002</v>
      </c>
      <c r="PIB23">
        <v>-390533.75235000002</v>
      </c>
      <c r="PIC23">
        <v>-390533.75235000002</v>
      </c>
      <c r="PID23">
        <v>-390533.75235000002</v>
      </c>
      <c r="PIE23">
        <v>-390533.75235000002</v>
      </c>
      <c r="PIF23">
        <v>-390533.75235000002</v>
      </c>
      <c r="PIG23">
        <v>-390272.76484000002</v>
      </c>
      <c r="PIH23">
        <v>-390272.76484000002</v>
      </c>
      <c r="PII23">
        <v>-390272.76484000002</v>
      </c>
      <c r="PIJ23">
        <v>-390272.76484000002</v>
      </c>
      <c r="PIK23">
        <v>-390272.76484000002</v>
      </c>
      <c r="PIL23">
        <v>-390272.76484000002</v>
      </c>
      <c r="PIM23">
        <v>-390272.76484000002</v>
      </c>
      <c r="PIN23">
        <v>-390272.76484000002</v>
      </c>
      <c r="PIO23">
        <v>-390272.76484000002</v>
      </c>
      <c r="PIP23">
        <v>-390272.76484000002</v>
      </c>
      <c r="PIQ23">
        <v>-390272.76484000002</v>
      </c>
      <c r="PIR23">
        <v>-390533.75235000002</v>
      </c>
      <c r="PIS23">
        <v>-390533.75235000002</v>
      </c>
      <c r="PIT23">
        <v>-390533.75235000002</v>
      </c>
      <c r="PIU23">
        <v>-390533.75235000002</v>
      </c>
      <c r="PIV23">
        <v>-390533.75235000002</v>
      </c>
      <c r="PIW23">
        <v>-390533.75235000002</v>
      </c>
      <c r="PIX23">
        <v>-390533.75235000002</v>
      </c>
      <c r="PIY23">
        <v>-390533.75235000002</v>
      </c>
      <c r="PIZ23">
        <v>-390533.75235000002</v>
      </c>
      <c r="PJA23">
        <v>-390533.75235000002</v>
      </c>
      <c r="PJB23">
        <v>-390533.75235000002</v>
      </c>
      <c r="PJC23">
        <v>-390272.76484000002</v>
      </c>
      <c r="PJD23">
        <v>-390272.76484000002</v>
      </c>
      <c r="PJE23">
        <v>-390272.76484000002</v>
      </c>
      <c r="PJF23">
        <v>-390272.76484000002</v>
      </c>
      <c r="PJG23">
        <v>-390272.76484000002</v>
      </c>
      <c r="PJH23">
        <v>-390272.76484000002</v>
      </c>
      <c r="PJI23">
        <v>-390272.76484000002</v>
      </c>
      <c r="PJJ23">
        <v>-390272.76484000002</v>
      </c>
      <c r="PJK23">
        <v>-390272.76484000002</v>
      </c>
      <c r="PJL23">
        <v>-390272.76484000002</v>
      </c>
      <c r="PJM23">
        <v>-390272.76484000002</v>
      </c>
      <c r="PJN23">
        <v>-581370.43145100004</v>
      </c>
      <c r="PJO23">
        <v>-581370.43145100004</v>
      </c>
      <c r="PJP23">
        <v>-581370.43145100004</v>
      </c>
      <c r="PJQ23">
        <v>-581370.43145100004</v>
      </c>
      <c r="PJR23">
        <v>-581370.43145100004</v>
      </c>
      <c r="PJS23">
        <v>-581370.43145100004</v>
      </c>
      <c r="PJT23">
        <v>-581370.43145100004</v>
      </c>
      <c r="PJU23">
        <v>-581370.43145100004</v>
      </c>
      <c r="PJV23">
        <v>-581370.43145100004</v>
      </c>
      <c r="PJW23">
        <v>-581370.43145100004</v>
      </c>
      <c r="PJX23">
        <v>-581370.43145100004</v>
      </c>
      <c r="PJY23">
        <v>-580875.29011599999</v>
      </c>
      <c r="PJZ23">
        <v>-580875.29011599999</v>
      </c>
      <c r="PKA23">
        <v>-580875.29011599999</v>
      </c>
      <c r="PKB23">
        <v>-580875.29011599999</v>
      </c>
      <c r="PKC23">
        <v>-580875.29011599999</v>
      </c>
      <c r="PKD23">
        <v>-580875.29011599999</v>
      </c>
      <c r="PKE23">
        <v>-580875.29011599999</v>
      </c>
      <c r="PKF23">
        <v>-580875.29011599999</v>
      </c>
      <c r="PKG23">
        <v>-580875.29011599999</v>
      </c>
      <c r="PKH23">
        <v>-580875.29011599999</v>
      </c>
      <c r="PKI23">
        <v>-580875.29011599999</v>
      </c>
      <c r="PKJ23">
        <v>-581370.43145100004</v>
      </c>
      <c r="PKK23">
        <v>-581370.43145100004</v>
      </c>
      <c r="PKL23">
        <v>-581370.43145100004</v>
      </c>
      <c r="PKM23">
        <v>-581370.43145100004</v>
      </c>
      <c r="PKN23">
        <v>-581370.43145100004</v>
      </c>
      <c r="PKO23">
        <v>-581370.43145100004</v>
      </c>
      <c r="PKP23">
        <v>-581370.43145100004</v>
      </c>
      <c r="PKQ23">
        <v>-581370.43145100004</v>
      </c>
      <c r="PKR23">
        <v>-581370.43145100004</v>
      </c>
      <c r="PKS23">
        <v>-581370.43145100004</v>
      </c>
      <c r="PKT23">
        <v>-581370.43145100004</v>
      </c>
      <c r="PKU23">
        <v>-580875.29011599999</v>
      </c>
      <c r="PKV23">
        <v>-580875.29011599999</v>
      </c>
      <c r="PKW23">
        <v>-580875.29011599999</v>
      </c>
      <c r="PKX23">
        <v>-580875.29011599999</v>
      </c>
      <c r="PKY23">
        <v>-580875.29011599999</v>
      </c>
      <c r="PKZ23">
        <v>-580875.29011599999</v>
      </c>
      <c r="PLA23">
        <v>-580875.29011599999</v>
      </c>
      <c r="PLB23">
        <v>-580875.29011599999</v>
      </c>
      <c r="PLC23">
        <v>-580875.29011599999</v>
      </c>
      <c r="PLD23">
        <v>-580875.29011599999</v>
      </c>
      <c r="PLE23">
        <v>-580875.29011599999</v>
      </c>
      <c r="PLF23">
        <v>-858523.71727100003</v>
      </c>
      <c r="PLG23">
        <v>-858523.71727100003</v>
      </c>
      <c r="PLH23">
        <v>-858523.71727100003</v>
      </c>
      <c r="PLI23">
        <v>-858523.71727100003</v>
      </c>
      <c r="PLJ23">
        <v>-858523.71727100003</v>
      </c>
      <c r="PLK23">
        <v>-858523.71727100003</v>
      </c>
      <c r="PLL23">
        <v>-858523.71727100003</v>
      </c>
      <c r="PLM23">
        <v>-858523.71727100003</v>
      </c>
      <c r="PLN23">
        <v>-858523.71727100003</v>
      </c>
      <c r="PLO23">
        <v>-858523.71727100003</v>
      </c>
      <c r="PLP23">
        <v>-858523.71727100003</v>
      </c>
      <c r="PLQ23">
        <v>-857560.268285</v>
      </c>
      <c r="PLR23">
        <v>-857560.268285</v>
      </c>
      <c r="PLS23">
        <v>-857560.268285</v>
      </c>
      <c r="PLT23">
        <v>-857560.268285</v>
      </c>
      <c r="PLU23">
        <v>-857560.268285</v>
      </c>
      <c r="PLV23">
        <v>-857560.268285</v>
      </c>
      <c r="PLW23">
        <v>-857560.268285</v>
      </c>
      <c r="PLX23">
        <v>-857560.268285</v>
      </c>
      <c r="PLY23">
        <v>-857560.268285</v>
      </c>
      <c r="PLZ23">
        <v>-857560.268285</v>
      </c>
      <c r="PMA23">
        <v>-857560.268285</v>
      </c>
      <c r="PMB23">
        <v>-858523.71727100003</v>
      </c>
      <c r="PMC23">
        <v>-858523.71727100003</v>
      </c>
      <c r="PMD23">
        <v>-858523.71727100003</v>
      </c>
      <c r="PME23">
        <v>-858523.71727100003</v>
      </c>
      <c r="PMF23">
        <v>-858523.71727100003</v>
      </c>
      <c r="PMG23">
        <v>-858523.71727100003</v>
      </c>
      <c r="PMH23">
        <v>-858523.71727100003</v>
      </c>
      <c r="PMI23">
        <v>-858523.71727100003</v>
      </c>
      <c r="PMJ23">
        <v>-858523.71727100003</v>
      </c>
      <c r="PMK23">
        <v>-858523.71727100003</v>
      </c>
      <c r="PML23">
        <v>-858523.71727100003</v>
      </c>
      <c r="PMM23">
        <v>-857560.268285</v>
      </c>
      <c r="PMN23">
        <v>-857560.268285</v>
      </c>
      <c r="PMO23">
        <v>-857560.268285</v>
      </c>
      <c r="PMP23">
        <v>-857560.268285</v>
      </c>
      <c r="PMQ23">
        <v>-857560.268285</v>
      </c>
      <c r="PMR23">
        <v>-857560.268285</v>
      </c>
      <c r="PMS23">
        <v>-857560.268285</v>
      </c>
      <c r="PMT23">
        <v>-857560.268285</v>
      </c>
      <c r="PMU23">
        <v>-857560.268285</v>
      </c>
      <c r="PMV23">
        <v>-857560.268285</v>
      </c>
      <c r="PMW23">
        <v>-857560.268285</v>
      </c>
      <c r="PMX23">
        <v>-24586.6137371</v>
      </c>
      <c r="PMY23">
        <v>-24586.6137371</v>
      </c>
      <c r="PMZ23">
        <v>-24586.6137371</v>
      </c>
      <c r="PNA23">
        <v>-24586.6137371</v>
      </c>
      <c r="PNB23">
        <v>-24586.6137371</v>
      </c>
      <c r="PNC23">
        <v>-24586.6137371</v>
      </c>
      <c r="PND23">
        <v>-24586.6137371</v>
      </c>
      <c r="PNE23">
        <v>-24586.6137371</v>
      </c>
      <c r="PNF23">
        <v>-24586.6137371</v>
      </c>
      <c r="PNG23">
        <v>-24586.6137371</v>
      </c>
      <c r="PNH23">
        <v>-24586.6137371</v>
      </c>
      <c r="PNI23">
        <v>-24586.6137371</v>
      </c>
      <c r="PNJ23">
        <v>-24586.6137371</v>
      </c>
      <c r="PNK23">
        <v>-24586.6137371</v>
      </c>
      <c r="PNL23">
        <v>-24586.6137371</v>
      </c>
      <c r="PNM23">
        <v>-24586.6137371</v>
      </c>
      <c r="PNN23">
        <v>-24586.6137371</v>
      </c>
      <c r="PNO23">
        <v>-24586.6137371</v>
      </c>
      <c r="PNP23">
        <v>-24586.6137371</v>
      </c>
      <c r="PNQ23">
        <v>-24586.6137371</v>
      </c>
      <c r="PNR23">
        <v>-24586.6137371</v>
      </c>
      <c r="PNS23">
        <v>-24586.6137371</v>
      </c>
      <c r="PNT23">
        <v>-24586.6137371</v>
      </c>
      <c r="PNU23">
        <v>-24586.6137371</v>
      </c>
      <c r="PNV23">
        <v>-24586.6137371</v>
      </c>
      <c r="PNW23">
        <v>-24586.6137371</v>
      </c>
      <c r="PNX23">
        <v>-24586.6137371</v>
      </c>
      <c r="PNY23">
        <v>-24586.6137371</v>
      </c>
      <c r="PNZ23">
        <v>-24586.6137371</v>
      </c>
      <c r="POA23">
        <v>-24586.6137371</v>
      </c>
      <c r="POB23">
        <v>-24586.6137371</v>
      </c>
      <c r="POC23">
        <v>-24586.6137371</v>
      </c>
      <c r="POD23">
        <v>-24586.6137371</v>
      </c>
      <c r="POE23">
        <v>-24586.6137371</v>
      </c>
      <c r="POF23">
        <v>-24586.6137371</v>
      </c>
      <c r="POG23">
        <v>-24586.6137371</v>
      </c>
      <c r="POH23">
        <v>-24586.6137371</v>
      </c>
      <c r="POI23">
        <v>-24586.6137371</v>
      </c>
      <c r="POJ23">
        <v>-24586.6137371</v>
      </c>
      <c r="POK23">
        <v>-24586.6137371</v>
      </c>
      <c r="POL23">
        <v>-24586.6137371</v>
      </c>
      <c r="POM23">
        <v>-24586.6137371</v>
      </c>
      <c r="PON23">
        <v>-24586.6137371</v>
      </c>
      <c r="POO23">
        <v>-24586.6137371</v>
      </c>
      <c r="POP23">
        <v>-47460.647827300003</v>
      </c>
      <c r="POQ23">
        <v>-47460.647827300003</v>
      </c>
      <c r="POR23">
        <v>-47460.647827300003</v>
      </c>
      <c r="POS23">
        <v>-47460.647827300003</v>
      </c>
      <c r="POT23">
        <v>-47460.647827300003</v>
      </c>
      <c r="POU23">
        <v>-47460.647827300003</v>
      </c>
      <c r="POV23">
        <v>-47460.647827300003</v>
      </c>
      <c r="POW23">
        <v>-47460.647827300003</v>
      </c>
      <c r="POX23">
        <v>-47460.647827300003</v>
      </c>
      <c r="POY23">
        <v>-47460.647827300003</v>
      </c>
      <c r="POZ23">
        <v>-47460.647827300003</v>
      </c>
      <c r="PPA23">
        <v>-47460.647827300003</v>
      </c>
      <c r="PPB23">
        <v>-47460.647827300003</v>
      </c>
      <c r="PPC23">
        <v>-47460.647827300003</v>
      </c>
      <c r="PPD23">
        <v>-47460.647827300003</v>
      </c>
      <c r="PPE23">
        <v>-47460.647827300003</v>
      </c>
      <c r="PPF23">
        <v>-47460.647827300003</v>
      </c>
      <c r="PPG23">
        <v>-47460.647827300003</v>
      </c>
      <c r="PPH23">
        <v>-47460.647827300003</v>
      </c>
      <c r="PPI23">
        <v>-47460.647827300003</v>
      </c>
      <c r="PPJ23">
        <v>-47460.647827300003</v>
      </c>
      <c r="PPK23">
        <v>-47460.647827300003</v>
      </c>
      <c r="PPL23">
        <v>-47460.647827300003</v>
      </c>
      <c r="PPM23">
        <v>-47460.647827300003</v>
      </c>
      <c r="PPN23">
        <v>-47460.647827300003</v>
      </c>
      <c r="PPO23">
        <v>-47460.647827300003</v>
      </c>
      <c r="PPP23">
        <v>-47460.647827300003</v>
      </c>
      <c r="PPQ23">
        <v>-47460.647827300003</v>
      </c>
      <c r="PPR23">
        <v>-47460.647827300003</v>
      </c>
      <c r="PPS23">
        <v>-47460.647827300003</v>
      </c>
      <c r="PPT23">
        <v>-47460.647827300003</v>
      </c>
      <c r="PPU23">
        <v>-47460.647827300003</v>
      </c>
      <c r="PPV23">
        <v>-47460.647827300003</v>
      </c>
      <c r="PPW23">
        <v>-47460.647827300003</v>
      </c>
      <c r="PPX23">
        <v>-47460.647827300003</v>
      </c>
      <c r="PPY23">
        <v>-47460.647827300003</v>
      </c>
      <c r="PPZ23">
        <v>-47460.647827300003</v>
      </c>
      <c r="PQA23">
        <v>-47460.647827300003</v>
      </c>
      <c r="PQB23">
        <v>-47460.647827300003</v>
      </c>
      <c r="PQC23">
        <v>-47460.647827300003</v>
      </c>
      <c r="PQD23">
        <v>-47460.647827300003</v>
      </c>
      <c r="PQE23">
        <v>-47460.647827300003</v>
      </c>
      <c r="PQF23">
        <v>-47460.647827300003</v>
      </c>
      <c r="PQG23">
        <v>-47460.647827300003</v>
      </c>
      <c r="PQH23">
        <v>-93208.716007700001</v>
      </c>
      <c r="PQI23">
        <v>-93208.716007700001</v>
      </c>
      <c r="PQJ23">
        <v>-93208.716007700001</v>
      </c>
      <c r="PQK23">
        <v>-93208.716007700001</v>
      </c>
      <c r="PQL23">
        <v>-93208.716007700001</v>
      </c>
      <c r="PQM23">
        <v>-93208.716007700001</v>
      </c>
      <c r="PQN23">
        <v>-93208.716007700001</v>
      </c>
      <c r="PQO23">
        <v>-93208.716007700001</v>
      </c>
      <c r="PQP23">
        <v>-93208.716007700001</v>
      </c>
      <c r="PQQ23">
        <v>-93208.716007700001</v>
      </c>
      <c r="PQR23">
        <v>-93208.716007700001</v>
      </c>
      <c r="PQS23">
        <v>-93208.716007700001</v>
      </c>
      <c r="PQT23">
        <v>-93208.716007700001</v>
      </c>
      <c r="PQU23">
        <v>-93208.716007700001</v>
      </c>
      <c r="PQV23">
        <v>-93208.716007700001</v>
      </c>
      <c r="PQW23">
        <v>-93208.716007700001</v>
      </c>
      <c r="PQX23">
        <v>-93208.716007700001</v>
      </c>
      <c r="PQY23">
        <v>-93208.716007700001</v>
      </c>
      <c r="PQZ23">
        <v>-93208.716007700001</v>
      </c>
      <c r="PRA23">
        <v>-93208.716007700001</v>
      </c>
      <c r="PRB23">
        <v>-93208.716007700001</v>
      </c>
      <c r="PRC23">
        <v>-93208.716007700001</v>
      </c>
      <c r="PRD23">
        <v>-93208.716007700001</v>
      </c>
      <c r="PRE23">
        <v>-93208.716007700001</v>
      </c>
      <c r="PRF23">
        <v>-93208.716007700001</v>
      </c>
      <c r="PRG23">
        <v>-93208.716007700001</v>
      </c>
      <c r="PRH23">
        <v>-93208.716007700001</v>
      </c>
      <c r="PRI23">
        <v>-93208.716007700001</v>
      </c>
      <c r="PRJ23">
        <v>-93208.716007700001</v>
      </c>
      <c r="PRK23">
        <v>-93208.716007700001</v>
      </c>
      <c r="PRL23">
        <v>-93208.716007700001</v>
      </c>
      <c r="PRM23">
        <v>-93208.716007700001</v>
      </c>
      <c r="PRN23">
        <v>-93208.716007700001</v>
      </c>
      <c r="PRO23">
        <v>-93208.716007700001</v>
      </c>
      <c r="PRP23">
        <v>-93208.716007700001</v>
      </c>
      <c r="PRQ23">
        <v>-93208.716007700001</v>
      </c>
      <c r="PRR23">
        <v>-93208.716007700001</v>
      </c>
      <c r="PRS23">
        <v>-93208.716007700001</v>
      </c>
      <c r="PRT23">
        <v>-93208.716007700001</v>
      </c>
      <c r="PRU23">
        <v>-93208.716007700001</v>
      </c>
      <c r="PRV23">
        <v>-93208.716007700001</v>
      </c>
      <c r="PRW23">
        <v>-93208.716007700001</v>
      </c>
      <c r="PRX23">
        <v>-93208.716007700001</v>
      </c>
      <c r="PRY23">
        <v>-93208.716007700001</v>
      </c>
      <c r="PRZ23">
        <v>-600863.27960400004</v>
      </c>
      <c r="PSA23">
        <v>-600863.27960400004</v>
      </c>
      <c r="PSB23">
        <v>-600863.27960400004</v>
      </c>
      <c r="PSC23">
        <v>-600863.27960400004</v>
      </c>
      <c r="PSD23">
        <v>-600863.27960400004</v>
      </c>
      <c r="PSE23">
        <v>-600863.27960400004</v>
      </c>
      <c r="PSF23">
        <v>-600863.27960400004</v>
      </c>
      <c r="PSG23">
        <v>-600863.27960400004</v>
      </c>
      <c r="PSH23">
        <v>-600863.27960400004</v>
      </c>
      <c r="PSI23">
        <v>-600863.27960400004</v>
      </c>
      <c r="PSJ23">
        <v>-600863.27960400004</v>
      </c>
      <c r="PSK23">
        <v>-600863.27960400004</v>
      </c>
      <c r="PSL23">
        <v>-600863.27960400004</v>
      </c>
      <c r="PSM23">
        <v>-600863.27960400004</v>
      </c>
      <c r="PSN23">
        <v>-600863.27960400004</v>
      </c>
      <c r="PSO23">
        <v>-600863.27960400004</v>
      </c>
      <c r="PSP23">
        <v>-600863.27960400004</v>
      </c>
      <c r="PSQ23">
        <v>-600863.27960400004</v>
      </c>
      <c r="PSR23">
        <v>-600863.27960400004</v>
      </c>
      <c r="PSS23">
        <v>-600863.27960400004</v>
      </c>
      <c r="PST23">
        <v>-600863.27960400004</v>
      </c>
      <c r="PSU23">
        <v>-600863.27960400004</v>
      </c>
      <c r="PSV23">
        <v>-600863.27960400004</v>
      </c>
      <c r="PSW23">
        <v>-600863.27960400004</v>
      </c>
      <c r="PSX23">
        <v>-600863.27960400004</v>
      </c>
      <c r="PSY23">
        <v>-600863.27960400004</v>
      </c>
      <c r="PSZ23">
        <v>-600863.27960400004</v>
      </c>
      <c r="PTA23">
        <v>-600863.27960400004</v>
      </c>
      <c r="PTB23">
        <v>-600863.27960400004</v>
      </c>
      <c r="PTC23">
        <v>-600863.27960400004</v>
      </c>
      <c r="PTD23">
        <v>-600863.27960400004</v>
      </c>
      <c r="PTE23">
        <v>-600863.27960400004</v>
      </c>
      <c r="PTF23">
        <v>-600863.27960400004</v>
      </c>
      <c r="PTG23">
        <v>-600863.27960400004</v>
      </c>
      <c r="PTH23">
        <v>-600863.27960400004</v>
      </c>
      <c r="PTI23">
        <v>-600863.27960400004</v>
      </c>
      <c r="PTJ23">
        <v>-600863.27960400004</v>
      </c>
      <c r="PTK23">
        <v>-600863.27960400004</v>
      </c>
      <c r="PTL23">
        <v>-600863.27960400004</v>
      </c>
      <c r="PTM23">
        <v>-600863.27960400004</v>
      </c>
      <c r="PTN23">
        <v>-600863.27960400004</v>
      </c>
      <c r="PTO23">
        <v>-600863.27960400004</v>
      </c>
      <c r="PTP23">
        <v>-600863.27960400004</v>
      </c>
      <c r="PTQ23">
        <v>-600863.27960400004</v>
      </c>
      <c r="PTR23">
        <v>-938933.18551400001</v>
      </c>
      <c r="PTS23">
        <v>-938933.18551400001</v>
      </c>
      <c r="PTT23">
        <v>-938933.18551400001</v>
      </c>
      <c r="PTU23">
        <v>-938933.18551400001</v>
      </c>
      <c r="PTV23">
        <v>-938933.18551400001</v>
      </c>
      <c r="PTW23">
        <v>-938933.18551400001</v>
      </c>
      <c r="PTX23">
        <v>-938933.18551400001</v>
      </c>
      <c r="PTY23">
        <v>-938933.18551400001</v>
      </c>
      <c r="PTZ23">
        <v>-938933.18551400001</v>
      </c>
      <c r="PUA23">
        <v>-938933.18551400001</v>
      </c>
      <c r="PUB23">
        <v>-938933.18551400001</v>
      </c>
      <c r="PUC23">
        <v>-938933.18551400001</v>
      </c>
      <c r="PUD23">
        <v>-938933.18551400001</v>
      </c>
      <c r="PUE23">
        <v>-938933.18551400001</v>
      </c>
      <c r="PUF23">
        <v>-938933.18551400001</v>
      </c>
      <c r="PUG23">
        <v>-938933.18551400001</v>
      </c>
      <c r="PUH23">
        <v>-938933.18551400001</v>
      </c>
      <c r="PUI23">
        <v>-938933.18551400001</v>
      </c>
      <c r="PUJ23">
        <v>-938933.18551400001</v>
      </c>
      <c r="PUK23">
        <v>-938933.18551400001</v>
      </c>
      <c r="PUL23">
        <v>-938933.18551400001</v>
      </c>
      <c r="PUM23">
        <v>-938933.18551400001</v>
      </c>
      <c r="PUN23">
        <v>-938933.18551400001</v>
      </c>
      <c r="PUO23">
        <v>-938933.18551400001</v>
      </c>
      <c r="PUP23">
        <v>-938933.18551400001</v>
      </c>
      <c r="PUQ23">
        <v>-938933.18551400001</v>
      </c>
      <c r="PUR23">
        <v>-938933.18551400001</v>
      </c>
      <c r="PUS23">
        <v>-938933.18551400001</v>
      </c>
      <c r="PUT23">
        <v>-938933.18551400001</v>
      </c>
      <c r="PUU23">
        <v>-938933.18551400001</v>
      </c>
      <c r="PUV23">
        <v>-938933.18551400001</v>
      </c>
      <c r="PUW23">
        <v>-938933.18551400001</v>
      </c>
      <c r="PUX23">
        <v>-938933.18551400001</v>
      </c>
      <c r="PUY23">
        <v>-938933.18551400001</v>
      </c>
      <c r="PUZ23">
        <v>-938933.18551400001</v>
      </c>
      <c r="PVA23">
        <v>-938933.18551400001</v>
      </c>
      <c r="PVB23">
        <v>-938933.18551400001</v>
      </c>
      <c r="PVC23">
        <v>-938933.18551400001</v>
      </c>
      <c r="PVD23">
        <v>-938933.18551400001</v>
      </c>
      <c r="PVE23">
        <v>-938933.18551400001</v>
      </c>
      <c r="PVF23">
        <v>-938933.18551400001</v>
      </c>
      <c r="PVG23">
        <v>-938933.18551400001</v>
      </c>
      <c r="PVH23">
        <v>-938933.18551400001</v>
      </c>
      <c r="PVI23">
        <v>-938933.18551400001</v>
      </c>
      <c r="PVJ23">
        <v>-1481988.8137000001</v>
      </c>
      <c r="PVK23">
        <v>-1481988.8137000001</v>
      </c>
      <c r="PVL23">
        <v>-1481988.8137000001</v>
      </c>
      <c r="PVM23">
        <v>-1481988.8137000001</v>
      </c>
      <c r="PVN23">
        <v>-1481988.8137000001</v>
      </c>
      <c r="PVO23">
        <v>-1481988.8137000001</v>
      </c>
      <c r="PVP23">
        <v>-1481988.8137000001</v>
      </c>
      <c r="PVQ23">
        <v>-1481988.8137000001</v>
      </c>
      <c r="PVR23">
        <v>-1481988.8137000001</v>
      </c>
      <c r="PVS23">
        <v>-1481988.8137000001</v>
      </c>
      <c r="PVT23">
        <v>-1481988.8137000001</v>
      </c>
      <c r="PVU23">
        <v>-1481988.8137000001</v>
      </c>
      <c r="PVV23">
        <v>-1481988.8137000001</v>
      </c>
      <c r="PVW23">
        <v>-1481988.8137000001</v>
      </c>
      <c r="PVX23">
        <v>-1481988.8137000001</v>
      </c>
      <c r="PVY23">
        <v>-1481988.8137000001</v>
      </c>
      <c r="PVZ23">
        <v>-1481988.8137000001</v>
      </c>
      <c r="PWA23">
        <v>-1481988.8137000001</v>
      </c>
      <c r="PWB23">
        <v>-1481988.8137000001</v>
      </c>
      <c r="PWC23">
        <v>-1481988.8137000001</v>
      </c>
      <c r="PWD23">
        <v>-1481988.8137000001</v>
      </c>
      <c r="PWE23">
        <v>-1481988.8137000001</v>
      </c>
      <c r="PWF23">
        <v>-1481988.8137000001</v>
      </c>
      <c r="PWG23">
        <v>-1481988.8137000001</v>
      </c>
      <c r="PWH23">
        <v>-1481988.8137000001</v>
      </c>
      <c r="PWI23">
        <v>-1481988.8137000001</v>
      </c>
      <c r="PWJ23">
        <v>-1481988.8137000001</v>
      </c>
      <c r="PWK23">
        <v>-1481988.8137000001</v>
      </c>
      <c r="PWL23">
        <v>-1481988.8137000001</v>
      </c>
      <c r="PWM23">
        <v>-1481988.8137000001</v>
      </c>
      <c r="PWN23">
        <v>-1481988.8137000001</v>
      </c>
      <c r="PWO23">
        <v>-1481988.8137000001</v>
      </c>
      <c r="PWP23">
        <v>-1481988.8137000001</v>
      </c>
      <c r="PWQ23">
        <v>-1481988.8137000001</v>
      </c>
      <c r="PWR23">
        <v>-1481988.8137000001</v>
      </c>
      <c r="PWS23">
        <v>-1481988.8137000001</v>
      </c>
      <c r="PWT23">
        <v>-1481988.8137000001</v>
      </c>
      <c r="PWU23">
        <v>-1481988.8137000001</v>
      </c>
      <c r="PWV23">
        <v>-1481988.8137000001</v>
      </c>
      <c r="PWW23">
        <v>-1481988.8137000001</v>
      </c>
      <c r="PWX23">
        <v>-1481988.8137000001</v>
      </c>
      <c r="PWY23">
        <v>-1481988.8137000001</v>
      </c>
      <c r="PWZ23">
        <v>-1481988.8137000001</v>
      </c>
      <c r="PXA23">
        <v>-1481988.8137000001</v>
      </c>
      <c r="PXB23">
        <v>-568179.16923700005</v>
      </c>
      <c r="PXC23">
        <v>-568179.16923700005</v>
      </c>
      <c r="PXD23">
        <v>-568179.16923700005</v>
      </c>
      <c r="PXE23">
        <v>-568179.16923700005</v>
      </c>
      <c r="PXF23">
        <v>-568179.16923700005</v>
      </c>
      <c r="PXG23">
        <v>-568179.16923700005</v>
      </c>
      <c r="PXH23">
        <v>-568179.16923700005</v>
      </c>
      <c r="PXI23">
        <v>-568179.16923700005</v>
      </c>
      <c r="PXJ23">
        <v>-568179.16923700005</v>
      </c>
      <c r="PXK23">
        <v>-568179.16923700005</v>
      </c>
      <c r="PXL23">
        <v>-568179.16923700005</v>
      </c>
      <c r="PXM23">
        <v>-566137.02204800001</v>
      </c>
      <c r="PXN23">
        <v>-566137.02204800001</v>
      </c>
      <c r="PXO23">
        <v>-566137.02204800001</v>
      </c>
      <c r="PXP23">
        <v>-566137.02204800001</v>
      </c>
      <c r="PXQ23">
        <v>-566137.02204800001</v>
      </c>
      <c r="PXR23">
        <v>-566137.02204800001</v>
      </c>
      <c r="PXS23">
        <v>-566137.02204800001</v>
      </c>
      <c r="PXT23">
        <v>-566137.02204800001</v>
      </c>
      <c r="PXU23">
        <v>-566137.02204800001</v>
      </c>
      <c r="PXV23">
        <v>-566137.02204800001</v>
      </c>
      <c r="PXW23">
        <v>-566137.02204800001</v>
      </c>
      <c r="PXX23">
        <v>-568179.16923700005</v>
      </c>
      <c r="PXY23">
        <v>-568179.16923700005</v>
      </c>
      <c r="PXZ23">
        <v>-568179.16923700005</v>
      </c>
      <c r="PYA23">
        <v>-568179.16923700005</v>
      </c>
      <c r="PYB23">
        <v>-568179.16923700005</v>
      </c>
      <c r="PYC23">
        <v>-568179.16923700005</v>
      </c>
      <c r="PYD23">
        <v>-568179.16923700005</v>
      </c>
      <c r="PYE23">
        <v>-568179.16923700005</v>
      </c>
      <c r="PYF23">
        <v>-568179.16923700005</v>
      </c>
      <c r="PYG23">
        <v>-568179.16923700005</v>
      </c>
      <c r="PYH23">
        <v>-568179.16923700005</v>
      </c>
      <c r="PYI23">
        <v>-566137.02204800001</v>
      </c>
      <c r="PYJ23">
        <v>-566137.02204800001</v>
      </c>
      <c r="PYK23">
        <v>-566137.02204800001</v>
      </c>
      <c r="PYL23">
        <v>-566137.02204800001</v>
      </c>
      <c r="PYM23">
        <v>-566137.02204800001</v>
      </c>
      <c r="PYN23">
        <v>-566137.02204800001</v>
      </c>
      <c r="PYO23">
        <v>-566137.02204800001</v>
      </c>
      <c r="PYP23">
        <v>-566137.02204800001</v>
      </c>
      <c r="PYQ23">
        <v>-566137.02204800001</v>
      </c>
      <c r="PYR23">
        <v>-566137.02204800001</v>
      </c>
      <c r="PYS23">
        <v>-566137.02204800001</v>
      </c>
      <c r="PYT23">
        <v>-763711.21823200001</v>
      </c>
      <c r="PYU23">
        <v>-763711.21823200001</v>
      </c>
      <c r="PYV23">
        <v>-763711.21823200001</v>
      </c>
      <c r="PYW23">
        <v>-763711.21823200001</v>
      </c>
      <c r="PYX23">
        <v>-763711.21823200001</v>
      </c>
      <c r="PYY23">
        <v>-763711.21823200001</v>
      </c>
      <c r="PYZ23">
        <v>-763711.21823200001</v>
      </c>
      <c r="PZA23">
        <v>-763711.21823200001</v>
      </c>
      <c r="PZB23">
        <v>-763711.21823200001</v>
      </c>
      <c r="PZC23">
        <v>-763711.21823200001</v>
      </c>
      <c r="PZD23">
        <v>-763711.21823200001</v>
      </c>
      <c r="PZE23">
        <v>-759702.30463999999</v>
      </c>
      <c r="PZF23">
        <v>-759702.30463999999</v>
      </c>
      <c r="PZG23">
        <v>-759702.30463999999</v>
      </c>
      <c r="PZH23">
        <v>-759702.30463999999</v>
      </c>
      <c r="PZI23">
        <v>-759702.30463999999</v>
      </c>
      <c r="PZJ23">
        <v>-759702.30463999999</v>
      </c>
      <c r="PZK23">
        <v>-759702.30463999999</v>
      </c>
      <c r="PZL23">
        <v>-759702.30463999999</v>
      </c>
      <c r="PZM23">
        <v>-759702.30463999999</v>
      </c>
      <c r="PZN23">
        <v>-759702.30463999999</v>
      </c>
      <c r="PZO23">
        <v>-759702.30463999999</v>
      </c>
      <c r="PZP23">
        <v>-763711.21823200001</v>
      </c>
      <c r="PZQ23">
        <v>-763711.21823200001</v>
      </c>
      <c r="PZR23">
        <v>-763711.21823200001</v>
      </c>
      <c r="PZS23">
        <v>-763711.21823200001</v>
      </c>
      <c r="PZT23">
        <v>-763711.21823200001</v>
      </c>
      <c r="PZU23">
        <v>-763711.21823200001</v>
      </c>
      <c r="PZV23">
        <v>-763711.21823200001</v>
      </c>
      <c r="PZW23">
        <v>-763711.21823200001</v>
      </c>
      <c r="PZX23">
        <v>-763711.21823200001</v>
      </c>
      <c r="PZY23">
        <v>-763711.21823200001</v>
      </c>
      <c r="PZZ23">
        <v>-763711.21823200001</v>
      </c>
      <c r="QAA23">
        <v>-759702.30463999999</v>
      </c>
      <c r="QAB23">
        <v>-759702.30463999999</v>
      </c>
      <c r="QAC23">
        <v>-759702.30463999999</v>
      </c>
      <c r="QAD23">
        <v>-759702.30463999999</v>
      </c>
      <c r="QAE23">
        <v>-759702.30463999999</v>
      </c>
      <c r="QAF23">
        <v>-759702.30463999999</v>
      </c>
      <c r="QAG23">
        <v>-759702.30463999999</v>
      </c>
      <c r="QAH23">
        <v>-759702.30463999999</v>
      </c>
      <c r="QAI23">
        <v>-759702.30463999999</v>
      </c>
      <c r="QAJ23">
        <v>-759702.30463999999</v>
      </c>
      <c r="QAK23">
        <v>-759702.30463999999</v>
      </c>
      <c r="QAL23">
        <v>-958153.74281900004</v>
      </c>
      <c r="QAM23">
        <v>-958153.74281900004</v>
      </c>
      <c r="QAN23">
        <v>-958153.74281900004</v>
      </c>
      <c r="QAO23">
        <v>-958153.74281900004</v>
      </c>
      <c r="QAP23">
        <v>-958153.74281900004</v>
      </c>
      <c r="QAQ23">
        <v>-958153.74281900004</v>
      </c>
      <c r="QAR23">
        <v>-958153.74281900004</v>
      </c>
      <c r="QAS23">
        <v>-958153.74281900004</v>
      </c>
      <c r="QAT23">
        <v>-958153.74281900004</v>
      </c>
      <c r="QAU23">
        <v>-958153.74281900004</v>
      </c>
      <c r="QAV23">
        <v>-958153.74281900004</v>
      </c>
      <c r="QAW23">
        <v>-950211.29641800001</v>
      </c>
      <c r="QAX23">
        <v>-950211.29641800001</v>
      </c>
      <c r="QAY23">
        <v>-950211.29641800001</v>
      </c>
      <c r="QAZ23">
        <v>-950211.29641800001</v>
      </c>
      <c r="QBA23">
        <v>-950211.29641800001</v>
      </c>
      <c r="QBB23">
        <v>-950211.29641800001</v>
      </c>
      <c r="QBC23">
        <v>-950211.29641800001</v>
      </c>
      <c r="QBD23">
        <v>-950211.29641800001</v>
      </c>
      <c r="QBE23">
        <v>-950211.29641800001</v>
      </c>
      <c r="QBF23">
        <v>-950211.29641800001</v>
      </c>
      <c r="QBG23">
        <v>-950211.29641800001</v>
      </c>
      <c r="QBH23">
        <v>-958153.74281900004</v>
      </c>
      <c r="QBI23">
        <v>-958153.74281900004</v>
      </c>
      <c r="QBJ23">
        <v>-958153.74281900004</v>
      </c>
      <c r="QBK23">
        <v>-958153.74281900004</v>
      </c>
      <c r="QBL23">
        <v>-958153.74281900004</v>
      </c>
      <c r="QBM23">
        <v>-958153.74281900004</v>
      </c>
      <c r="QBN23">
        <v>-958153.74281900004</v>
      </c>
      <c r="QBO23">
        <v>-958153.74281900004</v>
      </c>
      <c r="QBP23">
        <v>-958153.74281900004</v>
      </c>
      <c r="QBQ23">
        <v>-958153.74281900004</v>
      </c>
      <c r="QBR23">
        <v>-958153.74281900004</v>
      </c>
      <c r="QBS23">
        <v>-950211.29641800001</v>
      </c>
      <c r="QBT23">
        <v>-950211.29641800001</v>
      </c>
      <c r="QBU23">
        <v>-950211.29641800001</v>
      </c>
      <c r="QBV23">
        <v>-950211.29641800001</v>
      </c>
      <c r="QBW23">
        <v>-950211.29641800001</v>
      </c>
      <c r="QBX23">
        <v>-950211.29641800001</v>
      </c>
      <c r="QBY23">
        <v>-950211.29641800001</v>
      </c>
      <c r="QBZ23">
        <v>-950211.29641800001</v>
      </c>
      <c r="QCA23">
        <v>-950211.29641800001</v>
      </c>
      <c r="QCB23">
        <v>-950211.29641800001</v>
      </c>
      <c r="QCC23">
        <v>-950211.29641800001</v>
      </c>
      <c r="QCD23">
        <v>-600057.881299</v>
      </c>
      <c r="QCE23">
        <v>-600057.881299</v>
      </c>
      <c r="QCF23">
        <v>-600057.881299</v>
      </c>
      <c r="QCG23">
        <v>-600057.881299</v>
      </c>
      <c r="QCH23">
        <v>-600057.881299</v>
      </c>
      <c r="QCI23">
        <v>-600057.881299</v>
      </c>
      <c r="QCJ23">
        <v>-600057.881299</v>
      </c>
      <c r="QCK23">
        <v>-600057.881299</v>
      </c>
      <c r="QCL23">
        <v>-600057.881299</v>
      </c>
      <c r="QCM23">
        <v>-600057.881299</v>
      </c>
      <c r="QCN23">
        <v>-600057.881299</v>
      </c>
      <c r="QCO23">
        <v>-516968.20900700003</v>
      </c>
      <c r="QCP23">
        <v>-516968.20900700003</v>
      </c>
      <c r="QCQ23">
        <v>-516968.20900700003</v>
      </c>
      <c r="QCR23">
        <v>-516968.20900700003</v>
      </c>
      <c r="QCS23">
        <v>-516968.20900700003</v>
      </c>
      <c r="QCT23">
        <v>-516968.20900700003</v>
      </c>
      <c r="QCU23">
        <v>-516968.20900700003</v>
      </c>
      <c r="QCV23">
        <v>-516968.20900700003</v>
      </c>
      <c r="QCW23">
        <v>-516968.20900700003</v>
      </c>
      <c r="QCX23">
        <v>-516968.20900700003</v>
      </c>
      <c r="QCY23">
        <v>-516968.20900700003</v>
      </c>
      <c r="QCZ23">
        <v>-600057.881299</v>
      </c>
      <c r="QDA23">
        <v>-600057.881299</v>
      </c>
      <c r="QDB23">
        <v>-600057.881299</v>
      </c>
      <c r="QDC23">
        <v>-600057.881299</v>
      </c>
      <c r="QDD23">
        <v>-600057.881299</v>
      </c>
      <c r="QDE23">
        <v>-600057.881299</v>
      </c>
      <c r="QDF23">
        <v>-600057.881299</v>
      </c>
      <c r="QDG23">
        <v>-600057.881299</v>
      </c>
      <c r="QDH23">
        <v>-600057.881299</v>
      </c>
      <c r="QDI23">
        <v>-600057.881299</v>
      </c>
      <c r="QDJ23">
        <v>-600057.881299</v>
      </c>
      <c r="QDK23">
        <v>-516968.20900700003</v>
      </c>
      <c r="QDL23">
        <v>-516968.20900700003</v>
      </c>
      <c r="QDM23">
        <v>-516968.20900700003</v>
      </c>
      <c r="QDN23">
        <v>-516968.20900700003</v>
      </c>
      <c r="QDO23">
        <v>-516968.20900700003</v>
      </c>
      <c r="QDP23">
        <v>-516968.20900700003</v>
      </c>
      <c r="QDQ23">
        <v>-516968.20900700003</v>
      </c>
      <c r="QDR23">
        <v>-516968.20900700003</v>
      </c>
      <c r="QDS23">
        <v>-516968.20900700003</v>
      </c>
      <c r="QDT23">
        <v>-516968.20900700003</v>
      </c>
      <c r="QDU23">
        <v>-516968.20900700003</v>
      </c>
      <c r="QDV23">
        <v>-800201.34386999998</v>
      </c>
      <c r="QDW23">
        <v>-800201.34386999998</v>
      </c>
      <c r="QDX23">
        <v>-800201.34386999998</v>
      </c>
      <c r="QDY23">
        <v>-800201.34386999998</v>
      </c>
      <c r="QDZ23">
        <v>-800201.34386999998</v>
      </c>
      <c r="QEA23">
        <v>-800201.34386999998</v>
      </c>
      <c r="QEB23">
        <v>-800201.34386999998</v>
      </c>
      <c r="QEC23">
        <v>-800201.34386999998</v>
      </c>
      <c r="QED23">
        <v>-800201.34386999998</v>
      </c>
      <c r="QEE23">
        <v>-800201.34386999998</v>
      </c>
      <c r="QEF23">
        <v>-800201.34386999998</v>
      </c>
      <c r="QEG23">
        <v>-637089.04786299996</v>
      </c>
      <c r="QEH23">
        <v>-637089.04786299996</v>
      </c>
      <c r="QEI23">
        <v>-637089.04786299996</v>
      </c>
      <c r="QEJ23">
        <v>-637089.04786299996</v>
      </c>
      <c r="QEK23">
        <v>-637089.04786299996</v>
      </c>
      <c r="QEL23">
        <v>-637089.04786299996</v>
      </c>
      <c r="QEM23">
        <v>-637089.04786299996</v>
      </c>
      <c r="QEN23">
        <v>-637089.04786299996</v>
      </c>
      <c r="QEO23">
        <v>-637089.04786299996</v>
      </c>
      <c r="QEP23">
        <v>-637089.04786299996</v>
      </c>
      <c r="QEQ23">
        <v>-637089.04786299996</v>
      </c>
      <c r="QER23">
        <v>-800201.34386999998</v>
      </c>
      <c r="QES23">
        <v>-800201.34386999998</v>
      </c>
      <c r="QET23">
        <v>-800201.34386999998</v>
      </c>
      <c r="QEU23">
        <v>-800201.34386999998</v>
      </c>
      <c r="QEV23">
        <v>-800201.34386999998</v>
      </c>
      <c r="QEW23">
        <v>-800201.34386999998</v>
      </c>
      <c r="QEX23">
        <v>-800201.34386999998</v>
      </c>
      <c r="QEY23">
        <v>-800201.34386999998</v>
      </c>
      <c r="QEZ23">
        <v>-800201.34386999998</v>
      </c>
      <c r="QFA23">
        <v>-800201.34386999998</v>
      </c>
      <c r="QFB23">
        <v>-800201.34386999998</v>
      </c>
      <c r="QFC23">
        <v>-637089.04786299996</v>
      </c>
      <c r="QFD23">
        <v>-637089.04786299996</v>
      </c>
      <c r="QFE23">
        <v>-637089.04786299996</v>
      </c>
      <c r="QFF23">
        <v>-637089.04786299996</v>
      </c>
      <c r="QFG23">
        <v>-637089.04786299996</v>
      </c>
      <c r="QFH23">
        <v>-637089.04786299996</v>
      </c>
      <c r="QFI23">
        <v>-637089.04786299996</v>
      </c>
      <c r="QFJ23">
        <v>-637089.04786299996</v>
      </c>
      <c r="QFK23">
        <v>-637089.04786299996</v>
      </c>
      <c r="QFL23">
        <v>-637089.04786299996</v>
      </c>
      <c r="QFM23">
        <v>-637089.04786299996</v>
      </c>
      <c r="QFN23">
        <v>-989301.15539900004</v>
      </c>
      <c r="QFO23">
        <v>-989301.15539900004</v>
      </c>
      <c r="QFP23">
        <v>-989301.15539900004</v>
      </c>
      <c r="QFQ23">
        <v>-989301.15539900004</v>
      </c>
      <c r="QFR23">
        <v>-989301.15539900004</v>
      </c>
      <c r="QFS23">
        <v>-989301.15539900004</v>
      </c>
      <c r="QFT23">
        <v>-989301.15539900004</v>
      </c>
      <c r="QFU23">
        <v>-989301.15539900004</v>
      </c>
      <c r="QFV23">
        <v>-989301.15539900004</v>
      </c>
      <c r="QFW23">
        <v>-989301.15539900004</v>
      </c>
      <c r="QFX23">
        <v>-989301.15539900004</v>
      </c>
      <c r="QFY23">
        <v>-666143.61196000001</v>
      </c>
      <c r="QFZ23">
        <v>-666143.61196000001</v>
      </c>
      <c r="QGA23">
        <v>-666143.61196000001</v>
      </c>
      <c r="QGB23">
        <v>-666143.61196000001</v>
      </c>
      <c r="QGC23">
        <v>-666143.61196000001</v>
      </c>
      <c r="QGD23">
        <v>-666143.61196000001</v>
      </c>
      <c r="QGE23">
        <v>-666143.61196000001</v>
      </c>
      <c r="QGF23">
        <v>-666143.61196000001</v>
      </c>
      <c r="QGG23">
        <v>-666143.61196000001</v>
      </c>
      <c r="QGH23">
        <v>-666143.61196000001</v>
      </c>
      <c r="QGI23">
        <v>-666143.61196000001</v>
      </c>
      <c r="QGJ23">
        <v>-989301.15539900004</v>
      </c>
      <c r="QGK23">
        <v>-989301.15539900004</v>
      </c>
      <c r="QGL23">
        <v>-989301.15539900004</v>
      </c>
      <c r="QGM23">
        <v>-989301.15539900004</v>
      </c>
      <c r="QGN23">
        <v>-989301.15539900004</v>
      </c>
      <c r="QGO23">
        <v>-989301.15539900004</v>
      </c>
      <c r="QGP23">
        <v>-989301.15539900004</v>
      </c>
      <c r="QGQ23">
        <v>-989301.15539900004</v>
      </c>
      <c r="QGR23">
        <v>-989301.15539900004</v>
      </c>
      <c r="QGS23">
        <v>-989301.15539900004</v>
      </c>
      <c r="QGT23">
        <v>-989301.15539900004</v>
      </c>
      <c r="QGU23">
        <v>-666143.61196000001</v>
      </c>
      <c r="QGV23">
        <v>-666143.61196000001</v>
      </c>
      <c r="QGW23">
        <v>-666143.61196000001</v>
      </c>
      <c r="QGX23">
        <v>-666143.61196000001</v>
      </c>
      <c r="QGY23">
        <v>-666143.61196000001</v>
      </c>
      <c r="QGZ23">
        <v>-666143.61196000001</v>
      </c>
      <c r="QHA23">
        <v>-666143.61196000001</v>
      </c>
      <c r="QHB23">
        <v>-666143.61196000001</v>
      </c>
      <c r="QHC23">
        <v>-666143.61196000001</v>
      </c>
      <c r="QHD23">
        <v>-666143.61196000001</v>
      </c>
      <c r="QHE23">
        <v>-666143.61196000001</v>
      </c>
      <c r="QHF23">
        <v>-2549175.8596399999</v>
      </c>
      <c r="QHG23">
        <v>-2549175.8596399999</v>
      </c>
      <c r="QHH23">
        <v>-2549175.8596399999</v>
      </c>
      <c r="QHI23">
        <v>-2549175.8596399999</v>
      </c>
      <c r="QHJ23">
        <v>-2549175.8596399999</v>
      </c>
      <c r="QHK23">
        <v>-2549175.8596399999</v>
      </c>
      <c r="QHL23">
        <v>-2549175.8596399999</v>
      </c>
      <c r="QHM23">
        <v>-2549175.8596399999</v>
      </c>
      <c r="QHN23">
        <v>-2549175.8596399999</v>
      </c>
      <c r="QHO23">
        <v>-2549175.8596399999</v>
      </c>
      <c r="QHP23">
        <v>-2549175.8596399999</v>
      </c>
      <c r="QHQ23">
        <v>-2543875.9256099998</v>
      </c>
      <c r="QHR23">
        <v>-2543875.9256099998</v>
      </c>
      <c r="QHS23">
        <v>-2543875.9256099998</v>
      </c>
      <c r="QHT23">
        <v>-2543875.9256099998</v>
      </c>
      <c r="QHU23">
        <v>-2543875.9256099998</v>
      </c>
      <c r="QHV23">
        <v>-2543875.9256099998</v>
      </c>
      <c r="QHW23">
        <v>-2543875.9256099998</v>
      </c>
      <c r="QHX23">
        <v>-2543875.9256099998</v>
      </c>
      <c r="QHY23">
        <v>-2543875.9256099998</v>
      </c>
      <c r="QHZ23">
        <v>-2543875.9256099998</v>
      </c>
      <c r="QIA23">
        <v>-2543875.9256099998</v>
      </c>
      <c r="QIB23">
        <v>-2549175.8596399999</v>
      </c>
      <c r="QIC23">
        <v>-2549175.8596399999</v>
      </c>
      <c r="QID23">
        <v>-2549175.8596399999</v>
      </c>
      <c r="QIE23">
        <v>-2549175.8596399999</v>
      </c>
      <c r="QIF23">
        <v>-2549175.8596399999</v>
      </c>
      <c r="QIG23">
        <v>-2549175.8596399999</v>
      </c>
      <c r="QIH23">
        <v>-2549175.8596399999</v>
      </c>
      <c r="QII23">
        <v>-2549175.8596399999</v>
      </c>
      <c r="QIJ23">
        <v>-2549175.8596399999</v>
      </c>
      <c r="QIK23">
        <v>-2549175.8596399999</v>
      </c>
      <c r="QIL23">
        <v>-2549175.8596399999</v>
      </c>
      <c r="QIM23">
        <v>-2543875.9256099998</v>
      </c>
      <c r="QIN23">
        <v>-2543875.9256099998</v>
      </c>
      <c r="QIO23">
        <v>-2543875.9256099998</v>
      </c>
      <c r="QIP23">
        <v>-2543875.9256099998</v>
      </c>
      <c r="QIQ23">
        <v>-2543875.9256099998</v>
      </c>
      <c r="QIR23">
        <v>-2543875.9256099998</v>
      </c>
      <c r="QIS23">
        <v>-2543875.9256099998</v>
      </c>
      <c r="QIT23">
        <v>-2543875.9256099998</v>
      </c>
      <c r="QIU23">
        <v>-2543875.9256099998</v>
      </c>
      <c r="QIV23">
        <v>-2543875.9256099998</v>
      </c>
      <c r="QIW23">
        <v>-2543875.9256099998</v>
      </c>
      <c r="QIX23">
        <v>-2783499.2361900001</v>
      </c>
      <c r="QIY23">
        <v>-2783499.2361900001</v>
      </c>
      <c r="QIZ23">
        <v>-2783499.2361900001</v>
      </c>
      <c r="QJA23">
        <v>-2783499.2361900001</v>
      </c>
      <c r="QJB23">
        <v>-2783499.2361900001</v>
      </c>
      <c r="QJC23">
        <v>-2783499.2361900001</v>
      </c>
      <c r="QJD23">
        <v>-2783499.2361900001</v>
      </c>
      <c r="QJE23">
        <v>-2783499.2361900001</v>
      </c>
      <c r="QJF23">
        <v>-2783499.2361900001</v>
      </c>
      <c r="QJG23">
        <v>-2783499.2361900001</v>
      </c>
      <c r="QJH23">
        <v>-2783499.2361900001</v>
      </c>
      <c r="QJI23">
        <v>-2773095.0019899998</v>
      </c>
      <c r="QJJ23">
        <v>-2773095.0019899998</v>
      </c>
      <c r="QJK23">
        <v>-2773095.0019899998</v>
      </c>
      <c r="QJL23">
        <v>-2773095.0019899998</v>
      </c>
      <c r="QJM23">
        <v>-2773095.0019899998</v>
      </c>
      <c r="QJN23">
        <v>-2773095.0019899998</v>
      </c>
      <c r="QJO23">
        <v>-2773095.0019899998</v>
      </c>
      <c r="QJP23">
        <v>-2773095.0019899998</v>
      </c>
      <c r="QJQ23">
        <v>-2773095.0019899998</v>
      </c>
      <c r="QJR23">
        <v>-2773095.0019899998</v>
      </c>
      <c r="QJS23">
        <v>-2773095.0019899998</v>
      </c>
      <c r="QJT23">
        <v>-2783499.2361900001</v>
      </c>
      <c r="QJU23">
        <v>-2783499.2361900001</v>
      </c>
      <c r="QJV23">
        <v>-2783499.2361900001</v>
      </c>
      <c r="QJW23">
        <v>-2783499.2361900001</v>
      </c>
      <c r="QJX23">
        <v>-2783499.2361900001</v>
      </c>
      <c r="QJY23">
        <v>-2783499.2361900001</v>
      </c>
      <c r="QJZ23">
        <v>-2783499.2361900001</v>
      </c>
      <c r="QKA23">
        <v>-2783499.2361900001</v>
      </c>
      <c r="QKB23">
        <v>-2783499.2361900001</v>
      </c>
      <c r="QKC23">
        <v>-2783499.2361900001</v>
      </c>
      <c r="QKD23">
        <v>-2783499.2361900001</v>
      </c>
      <c r="QKE23">
        <v>-2773095.0019899998</v>
      </c>
      <c r="QKF23">
        <v>-2773095.0019899998</v>
      </c>
      <c r="QKG23">
        <v>-2773095.0019899998</v>
      </c>
      <c r="QKH23">
        <v>-2773095.0019899998</v>
      </c>
      <c r="QKI23">
        <v>-2773095.0019899998</v>
      </c>
      <c r="QKJ23">
        <v>-2773095.0019899998</v>
      </c>
      <c r="QKK23">
        <v>-2773095.0019899998</v>
      </c>
      <c r="QKL23">
        <v>-2773095.0019899998</v>
      </c>
      <c r="QKM23">
        <v>-2773095.0019899998</v>
      </c>
      <c r="QKN23">
        <v>-2773095.0019899998</v>
      </c>
      <c r="QKO23">
        <v>-2773095.0019899998</v>
      </c>
      <c r="QKP23">
        <v>-3008944.41922</v>
      </c>
      <c r="QKQ23">
        <v>-3008944.41922</v>
      </c>
      <c r="QKR23">
        <v>-3008944.41922</v>
      </c>
      <c r="QKS23">
        <v>-3008944.41922</v>
      </c>
      <c r="QKT23">
        <v>-3008944.41922</v>
      </c>
      <c r="QKU23">
        <v>-3008944.41922</v>
      </c>
      <c r="QKV23">
        <v>-3008944.41922</v>
      </c>
      <c r="QKW23">
        <v>-3008944.41922</v>
      </c>
      <c r="QKX23">
        <v>-3008944.41922</v>
      </c>
      <c r="QKY23">
        <v>-3008944.41922</v>
      </c>
      <c r="QKZ23">
        <v>-3008944.41922</v>
      </c>
      <c r="QLA23">
        <v>-2988331.5847200002</v>
      </c>
      <c r="QLB23">
        <v>-2988331.5847200002</v>
      </c>
      <c r="QLC23">
        <v>-2988331.5847200002</v>
      </c>
      <c r="QLD23">
        <v>-2988331.5847200002</v>
      </c>
      <c r="QLE23">
        <v>-2988331.5847200002</v>
      </c>
      <c r="QLF23">
        <v>-2988331.5847200002</v>
      </c>
      <c r="QLG23">
        <v>-2988331.5847200002</v>
      </c>
      <c r="QLH23">
        <v>-2988331.5847200002</v>
      </c>
      <c r="QLI23">
        <v>-2988331.5847200002</v>
      </c>
      <c r="QLJ23">
        <v>-2988331.5847200002</v>
      </c>
      <c r="QLK23">
        <v>-2988331.5847200002</v>
      </c>
      <c r="QLL23">
        <v>-3008944.41922</v>
      </c>
      <c r="QLM23">
        <v>-3008944.41922</v>
      </c>
      <c r="QLN23">
        <v>-3008944.41922</v>
      </c>
      <c r="QLO23">
        <v>-3008944.41922</v>
      </c>
      <c r="QLP23">
        <v>-3008944.41922</v>
      </c>
      <c r="QLQ23">
        <v>-3008944.41922</v>
      </c>
      <c r="QLR23">
        <v>-3008944.41922</v>
      </c>
      <c r="QLS23">
        <v>-3008944.41922</v>
      </c>
      <c r="QLT23">
        <v>-3008944.41922</v>
      </c>
      <c r="QLU23">
        <v>-3008944.41922</v>
      </c>
      <c r="QLV23">
        <v>-3008944.41922</v>
      </c>
      <c r="QLW23">
        <v>-2988331.5847200002</v>
      </c>
      <c r="QLX23">
        <v>-2988331.5847200002</v>
      </c>
      <c r="QLY23">
        <v>-2988331.5847200002</v>
      </c>
      <c r="QLZ23">
        <v>-2988331.5847200002</v>
      </c>
      <c r="QMA23">
        <v>-2988331.5847200002</v>
      </c>
      <c r="QMB23">
        <v>-2988331.5847200002</v>
      </c>
      <c r="QMC23">
        <v>-2988331.5847200002</v>
      </c>
      <c r="QMD23">
        <v>-2988331.5847200002</v>
      </c>
      <c r="QME23">
        <v>-2988331.5847200002</v>
      </c>
      <c r="QMF23">
        <v>-2988331.5847200002</v>
      </c>
      <c r="QMG23">
        <v>-2988331.5847200002</v>
      </c>
      <c r="QMH23">
        <v>-36726596.762400001</v>
      </c>
      <c r="QMI23">
        <v>-36726596.762400001</v>
      </c>
      <c r="QMJ23">
        <v>-36726596.762400001</v>
      </c>
      <c r="QMK23">
        <v>-36726596.762400001</v>
      </c>
      <c r="QML23">
        <v>-36726596.762400001</v>
      </c>
      <c r="QMM23">
        <v>-36726596.762400001</v>
      </c>
      <c r="QMN23">
        <v>-36726596.762400001</v>
      </c>
      <c r="QMO23">
        <v>-36726596.762400001</v>
      </c>
      <c r="QMP23">
        <v>-36726596.762400001</v>
      </c>
      <c r="QMQ23">
        <v>-36726596.762400001</v>
      </c>
      <c r="QMR23">
        <v>-36726596.762400001</v>
      </c>
      <c r="QMS23">
        <v>-36726596.762400001</v>
      </c>
      <c r="QMT23">
        <v>-36726596.762400001</v>
      </c>
      <c r="QMU23">
        <v>-36726596.762400001</v>
      </c>
      <c r="QMV23">
        <v>-36726596.762400001</v>
      </c>
      <c r="QMW23">
        <v>-36726596.762400001</v>
      </c>
      <c r="QMX23">
        <v>-36726596.762400001</v>
      </c>
      <c r="QMY23">
        <v>-36726596.762400001</v>
      </c>
      <c r="QMZ23">
        <v>-36726596.762400001</v>
      </c>
      <c r="QNA23">
        <v>-36726596.762400001</v>
      </c>
      <c r="QNB23">
        <v>-36726596.762400001</v>
      </c>
      <c r="QNC23">
        <v>-36726596.762400001</v>
      </c>
      <c r="QND23">
        <v>-36726596.762400001</v>
      </c>
      <c r="QNE23">
        <v>-36726596.762400001</v>
      </c>
      <c r="QNF23">
        <v>-36726596.762400001</v>
      </c>
      <c r="QNG23">
        <v>-36726596.762400001</v>
      </c>
      <c r="QNH23">
        <v>-36726596.762400001</v>
      </c>
      <c r="QNI23">
        <v>-36726596.762400001</v>
      </c>
      <c r="QNJ23">
        <v>-36726596.762400001</v>
      </c>
      <c r="QNK23">
        <v>-36726596.762400001</v>
      </c>
      <c r="QNL23">
        <v>-36726596.762400001</v>
      </c>
      <c r="QNM23">
        <v>-36726596.762400001</v>
      </c>
      <c r="QNN23">
        <v>-36726596.762400001</v>
      </c>
      <c r="QNO23">
        <v>-36726596.762400001</v>
      </c>
      <c r="QNP23">
        <v>-36726596.762400001</v>
      </c>
      <c r="QNQ23">
        <v>-36726596.762400001</v>
      </c>
      <c r="QNR23">
        <v>-36726596.762400001</v>
      </c>
      <c r="QNS23">
        <v>-36726596.762400001</v>
      </c>
      <c r="QNT23">
        <v>-36726596.762400001</v>
      </c>
      <c r="QNU23">
        <v>-36726596.762400001</v>
      </c>
      <c r="QNV23">
        <v>-36726596.762400001</v>
      </c>
      <c r="QNW23">
        <v>-36726596.762400001</v>
      </c>
      <c r="QNX23">
        <v>-36726596.762400001</v>
      </c>
      <c r="QNY23">
        <v>-36726596.762400001</v>
      </c>
      <c r="QNZ23">
        <v>-55681208.523599997</v>
      </c>
      <c r="QOA23">
        <v>-55681208.523599997</v>
      </c>
      <c r="QOB23">
        <v>-55681208.523599997</v>
      </c>
      <c r="QOC23">
        <v>-55681208.523599997</v>
      </c>
      <c r="QOD23">
        <v>-55681208.523599997</v>
      </c>
      <c r="QOE23">
        <v>-55681208.523599997</v>
      </c>
      <c r="QOF23">
        <v>-55681208.523599997</v>
      </c>
      <c r="QOG23">
        <v>-55681208.523599997</v>
      </c>
      <c r="QOH23">
        <v>-55681208.523599997</v>
      </c>
      <c r="QOI23">
        <v>-55681208.523599997</v>
      </c>
      <c r="QOJ23">
        <v>-55681208.523599997</v>
      </c>
      <c r="QOK23">
        <v>-55681208.523599997</v>
      </c>
      <c r="QOL23">
        <v>-55681208.523599997</v>
      </c>
      <c r="QOM23">
        <v>-55681208.523599997</v>
      </c>
      <c r="QON23">
        <v>-55681208.523599997</v>
      </c>
      <c r="QOO23">
        <v>-55681208.523599997</v>
      </c>
      <c r="QOP23">
        <v>-55681208.523599997</v>
      </c>
      <c r="QOQ23">
        <v>-55681208.523599997</v>
      </c>
      <c r="QOR23">
        <v>-55681208.523599997</v>
      </c>
      <c r="QOS23">
        <v>-55681208.523599997</v>
      </c>
      <c r="QOT23">
        <v>-55681208.523599997</v>
      </c>
      <c r="QOU23">
        <v>-55681208.523599997</v>
      </c>
      <c r="QOV23">
        <v>-55681208.523599997</v>
      </c>
      <c r="QOW23">
        <v>-55681208.523599997</v>
      </c>
      <c r="QOX23">
        <v>-55681208.523599997</v>
      </c>
      <c r="QOY23">
        <v>-55681208.523599997</v>
      </c>
      <c r="QOZ23">
        <v>-55681208.523599997</v>
      </c>
      <c r="QPA23">
        <v>-55681208.523599997</v>
      </c>
      <c r="QPB23">
        <v>-55681208.523599997</v>
      </c>
      <c r="QPC23">
        <v>-55681208.523599997</v>
      </c>
      <c r="QPD23">
        <v>-55681208.523599997</v>
      </c>
      <c r="QPE23">
        <v>-55681208.523599997</v>
      </c>
      <c r="QPF23">
        <v>-55681208.523599997</v>
      </c>
      <c r="QPG23">
        <v>-55681208.523599997</v>
      </c>
      <c r="QPH23">
        <v>-55681208.523599997</v>
      </c>
      <c r="QPI23">
        <v>-55681208.523599997</v>
      </c>
      <c r="QPJ23">
        <v>-55681208.523599997</v>
      </c>
      <c r="QPK23">
        <v>-55681208.523599997</v>
      </c>
      <c r="QPL23">
        <v>-55681208.523599997</v>
      </c>
      <c r="QPM23">
        <v>-55681208.523599997</v>
      </c>
      <c r="QPN23">
        <v>-55681208.523599997</v>
      </c>
      <c r="QPO23">
        <v>-55681208.523599997</v>
      </c>
      <c r="QPP23">
        <v>-55681208.523599997</v>
      </c>
      <c r="QPQ23">
        <v>-55681208.523599997</v>
      </c>
      <c r="QPR23">
        <v>-84426346.317300007</v>
      </c>
      <c r="QPS23">
        <v>-84426346.317300007</v>
      </c>
      <c r="QPT23">
        <v>-84426346.317300007</v>
      </c>
      <c r="QPU23">
        <v>-84426346.317300007</v>
      </c>
      <c r="QPV23">
        <v>-84426346.317300007</v>
      </c>
      <c r="QPW23">
        <v>-84426346.317300007</v>
      </c>
      <c r="QPX23">
        <v>-84426346.317300007</v>
      </c>
      <c r="QPY23">
        <v>-84426346.317300007</v>
      </c>
      <c r="QPZ23">
        <v>-84426346.317300007</v>
      </c>
      <c r="QQA23">
        <v>-84426346.317300007</v>
      </c>
      <c r="QQB23">
        <v>-84426346.317300007</v>
      </c>
      <c r="QQC23">
        <v>-84426346.317300007</v>
      </c>
      <c r="QQD23">
        <v>-84426346.317300007</v>
      </c>
      <c r="QQE23">
        <v>-84426346.317300007</v>
      </c>
      <c r="QQF23">
        <v>-84426346.317300007</v>
      </c>
      <c r="QQG23">
        <v>-84426346.317300007</v>
      </c>
      <c r="QQH23">
        <v>-84426346.317300007</v>
      </c>
      <c r="QQI23">
        <v>-84426346.317300007</v>
      </c>
      <c r="QQJ23">
        <v>-84426346.317300007</v>
      </c>
      <c r="QQK23">
        <v>-84426346.317300007</v>
      </c>
      <c r="QQL23">
        <v>-84426346.317300007</v>
      </c>
      <c r="QQM23">
        <v>-84426346.317300007</v>
      </c>
      <c r="QQN23">
        <v>-84426346.317300007</v>
      </c>
      <c r="QQO23">
        <v>-84426346.317300007</v>
      </c>
      <c r="QQP23">
        <v>-84426346.317300007</v>
      </c>
      <c r="QQQ23">
        <v>-84426346.317300007</v>
      </c>
      <c r="QQR23">
        <v>-84426346.317300007</v>
      </c>
      <c r="QQS23">
        <v>-84426346.317300007</v>
      </c>
      <c r="QQT23">
        <v>-84426346.317300007</v>
      </c>
      <c r="QQU23">
        <v>-84426346.317300007</v>
      </c>
      <c r="QQV23">
        <v>-84426346.317300007</v>
      </c>
      <c r="QQW23">
        <v>-84426346.317300007</v>
      </c>
      <c r="QQX23">
        <v>-84426346.317300007</v>
      </c>
      <c r="QQY23">
        <v>-84426346.317300007</v>
      </c>
      <c r="QQZ23">
        <v>-84426346.317300007</v>
      </c>
      <c r="QRA23">
        <v>-84426346.317300007</v>
      </c>
      <c r="QRB23">
        <v>-84426346.317300007</v>
      </c>
      <c r="QRC23">
        <v>-84426346.317300007</v>
      </c>
      <c r="QRD23">
        <v>-84426346.317300007</v>
      </c>
      <c r="QRE23">
        <v>-84426346.317300007</v>
      </c>
      <c r="QRF23">
        <v>-84426346.317300007</v>
      </c>
      <c r="QRG23">
        <v>-84426346.317300007</v>
      </c>
      <c r="QRH23">
        <v>-84426346.317300007</v>
      </c>
      <c r="QRI23">
        <v>-84426346.317300007</v>
      </c>
      <c r="QRJ23">
        <v>-36726596.762400001</v>
      </c>
      <c r="QRK23">
        <v>-36726596.762400001</v>
      </c>
      <c r="QRL23">
        <v>-36726596.762400001</v>
      </c>
      <c r="QRM23">
        <v>-36726596.762400001</v>
      </c>
      <c r="QRN23">
        <v>-36726596.762400001</v>
      </c>
      <c r="QRO23">
        <v>-36726596.762400001</v>
      </c>
      <c r="QRP23">
        <v>-36726596.762400001</v>
      </c>
      <c r="QRQ23">
        <v>-36726596.762400001</v>
      </c>
      <c r="QRR23">
        <v>-36726596.762400001</v>
      </c>
      <c r="QRS23">
        <v>-36726596.762400001</v>
      </c>
      <c r="QRT23">
        <v>-36726596.762400001</v>
      </c>
      <c r="QRU23">
        <v>-36726596.762400001</v>
      </c>
      <c r="QRV23">
        <v>-36726596.762400001</v>
      </c>
      <c r="QRW23">
        <v>-36726596.762400001</v>
      </c>
      <c r="QRX23">
        <v>-36726596.762400001</v>
      </c>
      <c r="QRY23">
        <v>-36726596.762400001</v>
      </c>
      <c r="QRZ23">
        <v>-36726596.762400001</v>
      </c>
      <c r="QSA23">
        <v>-36726596.762400001</v>
      </c>
      <c r="QSB23">
        <v>-36726596.762400001</v>
      </c>
      <c r="QSC23">
        <v>-36726596.762400001</v>
      </c>
      <c r="QSD23">
        <v>-36726596.762400001</v>
      </c>
      <c r="QSE23">
        <v>-36726596.762400001</v>
      </c>
      <c r="QSF23">
        <v>-36726596.762400001</v>
      </c>
      <c r="QSG23">
        <v>-36726596.762400001</v>
      </c>
      <c r="QSH23">
        <v>-36726596.762400001</v>
      </c>
      <c r="QSI23">
        <v>-36726596.762400001</v>
      </c>
      <c r="QSJ23">
        <v>-36726596.762400001</v>
      </c>
      <c r="QSK23">
        <v>-36726596.762400001</v>
      </c>
      <c r="QSL23">
        <v>-36726596.762400001</v>
      </c>
      <c r="QSM23">
        <v>-36726596.762400001</v>
      </c>
      <c r="QSN23">
        <v>-36726596.762400001</v>
      </c>
      <c r="QSO23">
        <v>-36726596.762400001</v>
      </c>
      <c r="QSP23">
        <v>-36726596.762400001</v>
      </c>
      <c r="QSQ23">
        <v>-36726596.762400001</v>
      </c>
      <c r="QSR23">
        <v>-36726596.762400001</v>
      </c>
      <c r="QSS23">
        <v>-36726596.762400001</v>
      </c>
      <c r="QST23">
        <v>-36726596.762400001</v>
      </c>
      <c r="QSU23">
        <v>-36726596.762400001</v>
      </c>
      <c r="QSV23">
        <v>-36726596.762400001</v>
      </c>
      <c r="QSW23">
        <v>-36726596.762400001</v>
      </c>
      <c r="QSX23">
        <v>-36726596.762400001</v>
      </c>
      <c r="QSY23">
        <v>-36726596.762400001</v>
      </c>
      <c r="QSZ23">
        <v>-36726596.762400001</v>
      </c>
      <c r="QTA23">
        <v>-36726596.762400001</v>
      </c>
      <c r="QTB23">
        <v>-55681208.523599997</v>
      </c>
      <c r="QTC23">
        <v>-55681208.523599997</v>
      </c>
      <c r="QTD23">
        <v>-55681208.523599997</v>
      </c>
      <c r="QTE23">
        <v>-55681208.523599997</v>
      </c>
      <c r="QTF23">
        <v>-55681208.523599997</v>
      </c>
      <c r="QTG23">
        <v>-55681208.523599997</v>
      </c>
      <c r="QTH23">
        <v>-55681208.523599997</v>
      </c>
      <c r="QTI23">
        <v>-55681208.523599997</v>
      </c>
      <c r="QTJ23">
        <v>-55681208.523599997</v>
      </c>
      <c r="QTK23">
        <v>-55681208.523599997</v>
      </c>
      <c r="QTL23">
        <v>-55681208.523599997</v>
      </c>
      <c r="QTM23">
        <v>-55681208.523599997</v>
      </c>
      <c r="QTN23">
        <v>-55681208.523599997</v>
      </c>
      <c r="QTO23">
        <v>-55681208.523599997</v>
      </c>
      <c r="QTP23">
        <v>-55681208.523599997</v>
      </c>
      <c r="QTQ23">
        <v>-55681208.523599997</v>
      </c>
      <c r="QTR23">
        <v>-55681208.523599997</v>
      </c>
      <c r="QTS23">
        <v>-55681208.523599997</v>
      </c>
      <c r="QTT23">
        <v>-55681208.523599997</v>
      </c>
      <c r="QTU23">
        <v>-55681208.523599997</v>
      </c>
      <c r="QTV23">
        <v>-55681208.523599997</v>
      </c>
      <c r="QTW23">
        <v>-55681208.523599997</v>
      </c>
      <c r="QTX23">
        <v>-55681208.523599997</v>
      </c>
      <c r="QTY23">
        <v>-55681208.523599997</v>
      </c>
      <c r="QTZ23">
        <v>-55681208.523599997</v>
      </c>
      <c r="QUA23">
        <v>-55681208.523599997</v>
      </c>
      <c r="QUB23">
        <v>-55681208.523599997</v>
      </c>
      <c r="QUC23">
        <v>-55681208.523599997</v>
      </c>
      <c r="QUD23">
        <v>-55681208.523599997</v>
      </c>
      <c r="QUE23">
        <v>-55681208.523599997</v>
      </c>
      <c r="QUF23">
        <v>-55681208.523599997</v>
      </c>
      <c r="QUG23">
        <v>-55681208.523599997</v>
      </c>
      <c r="QUH23">
        <v>-55681208.523599997</v>
      </c>
      <c r="QUI23">
        <v>-55681208.523599997</v>
      </c>
      <c r="QUJ23">
        <v>-55681208.523599997</v>
      </c>
      <c r="QUK23">
        <v>-55681208.523599997</v>
      </c>
      <c r="QUL23">
        <v>-55681208.523599997</v>
      </c>
      <c r="QUM23">
        <v>-55681208.523599997</v>
      </c>
      <c r="QUN23">
        <v>-55681208.523599997</v>
      </c>
      <c r="QUO23">
        <v>-55681208.523599997</v>
      </c>
      <c r="QUP23">
        <v>-55681208.523599997</v>
      </c>
      <c r="QUQ23">
        <v>-55681208.523599997</v>
      </c>
      <c r="QUR23">
        <v>-55681208.523599997</v>
      </c>
      <c r="QUS23">
        <v>-55681208.523599997</v>
      </c>
      <c r="QUT23">
        <v>-84426346.317300007</v>
      </c>
      <c r="QUU23">
        <v>-84426346.317300007</v>
      </c>
      <c r="QUV23">
        <v>-84426346.317300007</v>
      </c>
      <c r="QUW23">
        <v>-84426346.317300007</v>
      </c>
      <c r="QUX23">
        <v>-84426346.317300007</v>
      </c>
      <c r="QUY23">
        <v>-84426346.317300007</v>
      </c>
      <c r="QUZ23">
        <v>-84426346.317300007</v>
      </c>
      <c r="QVA23">
        <v>-84426346.317300007</v>
      </c>
      <c r="QVB23">
        <v>-84426346.317300007</v>
      </c>
      <c r="QVC23">
        <v>-84426346.317300007</v>
      </c>
      <c r="QVD23">
        <v>-84426346.317300007</v>
      </c>
      <c r="QVE23">
        <v>-84426346.317300007</v>
      </c>
      <c r="QVF23">
        <v>-84426346.317300007</v>
      </c>
      <c r="QVG23">
        <v>-84426346.317300007</v>
      </c>
      <c r="QVH23">
        <v>-84426346.317300007</v>
      </c>
      <c r="QVI23">
        <v>-84426346.317300007</v>
      </c>
      <c r="QVJ23">
        <v>-84426346.317300007</v>
      </c>
      <c r="QVK23">
        <v>-84426346.317300007</v>
      </c>
      <c r="QVL23">
        <v>-84426346.317300007</v>
      </c>
      <c r="QVM23">
        <v>-84426346.317300007</v>
      </c>
      <c r="QVN23">
        <v>-84426346.317300007</v>
      </c>
      <c r="QVO23">
        <v>-84426346.317300007</v>
      </c>
      <c r="QVP23">
        <v>-84426346.317300007</v>
      </c>
      <c r="QVQ23">
        <v>-84426346.317300007</v>
      </c>
      <c r="QVR23">
        <v>-84426346.317300007</v>
      </c>
      <c r="QVS23">
        <v>-84426346.317300007</v>
      </c>
      <c r="QVT23">
        <v>-84426346.317300007</v>
      </c>
      <c r="QVU23">
        <v>-84426346.317300007</v>
      </c>
      <c r="QVV23">
        <v>-84426346.317300007</v>
      </c>
      <c r="QVW23">
        <v>-84426346.317300007</v>
      </c>
      <c r="QVX23">
        <v>-84426346.317300007</v>
      </c>
      <c r="QVY23">
        <v>-84426346.317300007</v>
      </c>
      <c r="QVZ23">
        <v>-84426346.317300007</v>
      </c>
      <c r="QWA23">
        <v>-84426346.317300007</v>
      </c>
      <c r="QWB23">
        <v>-84426346.317300007</v>
      </c>
      <c r="QWC23">
        <v>-84426346.317300007</v>
      </c>
      <c r="QWD23">
        <v>-84426346.317300007</v>
      </c>
      <c r="QWE23">
        <v>-84426346.317300007</v>
      </c>
      <c r="QWF23">
        <v>-84426346.317300007</v>
      </c>
      <c r="QWG23">
        <v>-84426346.317300007</v>
      </c>
      <c r="QWH23">
        <v>-84426346.317300007</v>
      </c>
      <c r="QWI23">
        <v>-84426346.317300007</v>
      </c>
      <c r="QWJ23">
        <v>-84426346.317300007</v>
      </c>
      <c r="QWK23">
        <v>-84426346.317300007</v>
      </c>
      <c r="QWL23">
        <v>-2630263.08152</v>
      </c>
      <c r="QWM23">
        <v>-2416397.4387099999</v>
      </c>
      <c r="QWN23">
        <v>-2263389.4126300002</v>
      </c>
      <c r="QWO23">
        <v>-2169920.585</v>
      </c>
      <c r="QWP23">
        <v>-2134001.0133600002</v>
      </c>
      <c r="QWQ23">
        <v>-2152032.90014</v>
      </c>
      <c r="QWR23">
        <v>-2217615.7815700001</v>
      </c>
      <c r="QWS23">
        <v>-2320323.0084099998</v>
      </c>
      <c r="QWT23">
        <v>-2537776.5561199998</v>
      </c>
      <c r="QWU23">
        <v>-2658007.3329799999</v>
      </c>
      <c r="QWV23">
        <v>-2677818.5926399999</v>
      </c>
      <c r="QWW23">
        <v>-2607996.9923899998</v>
      </c>
      <c r="QWX23">
        <v>-2383245.2498900001</v>
      </c>
      <c r="QWY23">
        <v>-2215286.26089</v>
      </c>
      <c r="QWZ23">
        <v>-2101554.04513</v>
      </c>
      <c r="QXA23">
        <v>-2038608.15591</v>
      </c>
      <c r="QXB23">
        <v>-2021335.78896</v>
      </c>
      <c r="QXC23">
        <v>-2042062.64882</v>
      </c>
      <c r="QXD23">
        <v>-2190350.7748799999</v>
      </c>
      <c r="QXE23">
        <v>-2224790.4243600001</v>
      </c>
      <c r="QXF23">
        <v>-2238241.6666700002</v>
      </c>
      <c r="QXG23">
        <v>-2242805.7900899998</v>
      </c>
      <c r="QXH23">
        <v>-2186199.7637700001</v>
      </c>
      <c r="QXI23">
        <v>-2045068.8967299999</v>
      </c>
      <c r="QXJ23">
        <v>-2081841.23382</v>
      </c>
      <c r="QXK23">
        <v>-2169014.0101299998</v>
      </c>
      <c r="QXL23">
        <v>-2276327.5044399998</v>
      </c>
      <c r="QXM23">
        <v>-2376492.6182900001</v>
      </c>
      <c r="QXN23">
        <v>-2461073.8036099998</v>
      </c>
      <c r="QXO23">
        <v>-2534772.6250399998</v>
      </c>
      <c r="QXP23">
        <v>-2614919.0695500001</v>
      </c>
      <c r="QXQ23">
        <v>-2661892.3654</v>
      </c>
      <c r="QXR23">
        <v>-2677818.5926399999</v>
      </c>
      <c r="QXS23">
        <v>-2124322.3352299999</v>
      </c>
      <c r="QXT23">
        <v>-1945628.8124299999</v>
      </c>
      <c r="QXU23">
        <v>-1939217.15858</v>
      </c>
      <c r="QXV23">
        <v>-1987116.5514700001</v>
      </c>
      <c r="QXW23">
        <v>-2048180.5458800001</v>
      </c>
      <c r="QXX23">
        <v>-2118652.3310699998</v>
      </c>
      <c r="QXY23">
        <v>-2175578.1135</v>
      </c>
      <c r="QXZ23">
        <v>-2213941.8871499998</v>
      </c>
      <c r="QYA23">
        <v>-2231385.38258</v>
      </c>
      <c r="QYB23">
        <v>-2239644.9021700001</v>
      </c>
      <c r="QYC23">
        <v>-2242805.7900899998</v>
      </c>
      <c r="QYD23">
        <v>-3976891.7503900002</v>
      </c>
      <c r="QYE23">
        <v>-3647813.6258100001</v>
      </c>
      <c r="QYF23">
        <v>-3409128.9013800002</v>
      </c>
      <c r="QYG23">
        <v>-3258269.3964300002</v>
      </c>
      <c r="QYH23">
        <v>-3191555.6998100001</v>
      </c>
      <c r="QYI23">
        <v>-3202840.7876599999</v>
      </c>
      <c r="QYJ23">
        <v>-3281838.2388499998</v>
      </c>
      <c r="QYK23">
        <v>-3412504.4481500001</v>
      </c>
      <c r="QYL23">
        <v>-3686950.4313300001</v>
      </c>
      <c r="QYM23">
        <v>-3837045.3466400001</v>
      </c>
      <c r="QYN23">
        <v>-3861085.5627000001</v>
      </c>
      <c r="QYO23">
        <v>-3932359.5721399998</v>
      </c>
      <c r="QYP23">
        <v>-3581509.2481800001</v>
      </c>
      <c r="QYQ23">
        <v>-3312922.59791</v>
      </c>
      <c r="QYR23">
        <v>-3121536.3166899998</v>
      </c>
      <c r="QYS23">
        <v>-3000769.98489</v>
      </c>
      <c r="QYT23">
        <v>-2941446.5652800002</v>
      </c>
      <c r="QYU23">
        <v>-2930731.9733500001</v>
      </c>
      <c r="QYV23">
        <v>-2972327.44777</v>
      </c>
      <c r="QYW23">
        <v>-2988813.4471900002</v>
      </c>
      <c r="QYX23">
        <v>-2992563.9315499999</v>
      </c>
      <c r="QYY23">
        <v>-2991059.9575999998</v>
      </c>
      <c r="QYZ23">
        <v>-3291884.71325</v>
      </c>
      <c r="QZA23">
        <v>-3056293.9442699999</v>
      </c>
      <c r="QZB23">
        <v>-3090851.0277999998</v>
      </c>
      <c r="QZC23">
        <v>-3201147.5868600002</v>
      </c>
      <c r="QZD23">
        <v>-3341148.5678400001</v>
      </c>
      <c r="QZE23">
        <v>-3472854.3720800001</v>
      </c>
      <c r="QZF23">
        <v>-3584046.6471500001</v>
      </c>
      <c r="QZG23">
        <v>-3680290.1949999998</v>
      </c>
      <c r="QZH23">
        <v>-3782862.6881300001</v>
      </c>
      <c r="QZI23">
        <v>-3841760.3369900002</v>
      </c>
      <c r="QZJ23">
        <v>-3861085.5627000001</v>
      </c>
      <c r="QZK23">
        <v>-3173186.9558299999</v>
      </c>
      <c r="QZL23">
        <v>-2857185.78902</v>
      </c>
      <c r="QZM23">
        <v>-2802113.5204400001</v>
      </c>
      <c r="QZN23">
        <v>-2821598.4793099998</v>
      </c>
      <c r="QZO23">
        <v>-2866338.1449000002</v>
      </c>
      <c r="QZP23">
        <v>-2918144.3716000002</v>
      </c>
      <c r="QZQ23">
        <v>-2957747.5555599998</v>
      </c>
      <c r="QZR23">
        <v>-2980853.3454300002</v>
      </c>
      <c r="QZS23">
        <v>-2989662.5306000002</v>
      </c>
      <c r="QZT23">
        <v>-2992104.33923</v>
      </c>
      <c r="QZU23">
        <v>-2991059.9575999998</v>
      </c>
      <c r="QZV23">
        <v>-6008199.2438300001</v>
      </c>
      <c r="QZW23">
        <v>-5499584.3549199998</v>
      </c>
      <c r="QZX23">
        <v>-5124284.2776199998</v>
      </c>
      <c r="QZY23">
        <v>-4877267.4541499997</v>
      </c>
      <c r="QZZ23">
        <v>-4751631.2960900003</v>
      </c>
      <c r="RAA23">
        <v>-4736671.8366200002</v>
      </c>
      <c r="RAB23">
        <v>-4815627.9827500004</v>
      </c>
      <c r="RAC23">
        <v>-4963702.5251900004</v>
      </c>
      <c r="RAD23">
        <v>-5269461.7888200004</v>
      </c>
      <c r="RAE23">
        <v>-5432726.2349300003</v>
      </c>
      <c r="RAF23">
        <v>-5457196.4513299996</v>
      </c>
      <c r="RAG23">
        <v>-5919134.8873300003</v>
      </c>
      <c r="RAH23">
        <v>-5366975.5996500002</v>
      </c>
      <c r="RAI23">
        <v>-4931871.6706800004</v>
      </c>
      <c r="RAJ23">
        <v>-4603801.2946699997</v>
      </c>
      <c r="RAK23">
        <v>-4370059.8662599996</v>
      </c>
      <c r="RAL23">
        <v>-4213883.39188</v>
      </c>
      <c r="RAM23">
        <v>-4113415.45175</v>
      </c>
      <c r="RAN23">
        <v>-3810259.7866000002</v>
      </c>
      <c r="RAO23">
        <v>-3763842.7964900001</v>
      </c>
      <c r="RAP23">
        <v>-3736263.0713399998</v>
      </c>
      <c r="RAQ23">
        <v>-3717145.24113</v>
      </c>
      <c r="RAR23">
        <v>-4946082.0172800003</v>
      </c>
      <c r="RAS23">
        <v>-4545680.4530499997</v>
      </c>
      <c r="RAT23">
        <v>-4555736.4838199997</v>
      </c>
      <c r="RAU23">
        <v>-4679284.7897399999</v>
      </c>
      <c r="RAV23">
        <v>-4846210.1607100004</v>
      </c>
      <c r="RAW23">
        <v>-5005637.0633699996</v>
      </c>
      <c r="RAX23">
        <v>-5140180.6087499997</v>
      </c>
      <c r="RAY23">
        <v>-5255155.0910200002</v>
      </c>
      <c r="RAZ23">
        <v>-5372839.1050399998</v>
      </c>
      <c r="RBA23">
        <v>-5437527.1865800004</v>
      </c>
      <c r="RBB23">
        <v>-5457196.4513299996</v>
      </c>
      <c r="RBC23">
        <v>-4716352.9156499999</v>
      </c>
      <c r="RBD23">
        <v>-4147120.0144000002</v>
      </c>
      <c r="RBE23">
        <v>-3972975.21991</v>
      </c>
      <c r="RBF23">
        <v>-3896316.2794300001</v>
      </c>
      <c r="RBG23">
        <v>-3868532.6342699998</v>
      </c>
      <c r="RBH23">
        <v>-3837077.95933</v>
      </c>
      <c r="RBI23">
        <v>-3803777.71881</v>
      </c>
      <c r="RBJ23">
        <v>-3768738.0817</v>
      </c>
      <c r="RBK23">
        <v>-3746841.8799899998</v>
      </c>
      <c r="RBL23">
        <v>-3730395.1668799999</v>
      </c>
      <c r="RBM23">
        <v>-3717145.24113</v>
      </c>
      <c r="RBN23">
        <v>-398838.42895500001</v>
      </c>
      <c r="RBO23">
        <v>-398838.42895500001</v>
      </c>
      <c r="RBP23">
        <v>-398838.42895500001</v>
      </c>
      <c r="RBQ23">
        <v>-398838.42895500001</v>
      </c>
      <c r="RBR23">
        <v>-398838.42895500001</v>
      </c>
      <c r="RBS23">
        <v>-398838.42895500001</v>
      </c>
      <c r="RBT23">
        <v>-398838.42895500001</v>
      </c>
      <c r="RBU23">
        <v>-398838.42895500001</v>
      </c>
      <c r="RBV23">
        <v>-398838.42895500001</v>
      </c>
      <c r="RBW23">
        <v>-398838.42895500001</v>
      </c>
      <c r="RBX23">
        <v>-398838.42895500001</v>
      </c>
      <c r="RBY23">
        <v>-395203.66084199998</v>
      </c>
      <c r="RBZ23">
        <v>-395203.66084199998</v>
      </c>
      <c r="RCA23">
        <v>-395203.66084199998</v>
      </c>
      <c r="RCB23">
        <v>-395203.66084199998</v>
      </c>
      <c r="RCC23">
        <v>-395203.66084199998</v>
      </c>
      <c r="RCD23">
        <v>-395203.66084199998</v>
      </c>
      <c r="RCE23">
        <v>-395203.66084199998</v>
      </c>
      <c r="RCF23">
        <v>-395203.66084199998</v>
      </c>
      <c r="RCG23">
        <v>-395203.66084199998</v>
      </c>
      <c r="RCH23">
        <v>-395203.66084199998</v>
      </c>
      <c r="RCI23">
        <v>-395203.66084199998</v>
      </c>
      <c r="RCJ23">
        <v>-398838.42895500001</v>
      </c>
      <c r="RCK23">
        <v>-398838.42895500001</v>
      </c>
      <c r="RCL23">
        <v>-398838.42895500001</v>
      </c>
      <c r="RCM23">
        <v>-398838.42895500001</v>
      </c>
      <c r="RCN23">
        <v>-398838.42895500001</v>
      </c>
      <c r="RCO23">
        <v>-398838.42895500001</v>
      </c>
      <c r="RCP23">
        <v>-398838.42895500001</v>
      </c>
      <c r="RCQ23">
        <v>-398838.42895500001</v>
      </c>
      <c r="RCR23">
        <v>-398838.42895500001</v>
      </c>
      <c r="RCS23">
        <v>-398838.42895500001</v>
      </c>
      <c r="RCT23">
        <v>-398838.42895500001</v>
      </c>
      <c r="RCU23">
        <v>-395203.66084199998</v>
      </c>
      <c r="RCV23">
        <v>-395203.66084199998</v>
      </c>
      <c r="RCW23">
        <v>-395203.66084199998</v>
      </c>
      <c r="RCX23">
        <v>-395203.66084199998</v>
      </c>
      <c r="RCY23">
        <v>-395203.66084199998</v>
      </c>
      <c r="RCZ23">
        <v>-395203.66084199998</v>
      </c>
      <c r="RDA23">
        <v>-395203.66084199998</v>
      </c>
      <c r="RDB23">
        <v>-395203.66084199998</v>
      </c>
      <c r="RDC23">
        <v>-395203.66084199998</v>
      </c>
      <c r="RDD23">
        <v>-395203.66084199998</v>
      </c>
      <c r="RDE23">
        <v>-395203.66084199998</v>
      </c>
      <c r="RDF23">
        <v>-431280.52987799997</v>
      </c>
      <c r="RDG23">
        <v>-431280.52987799997</v>
      </c>
      <c r="RDH23">
        <v>-431280.52987799997</v>
      </c>
      <c r="RDI23">
        <v>-431280.52987799997</v>
      </c>
      <c r="RDJ23">
        <v>-431280.52987799997</v>
      </c>
      <c r="RDK23">
        <v>-431280.52987799997</v>
      </c>
      <c r="RDL23">
        <v>-431280.52987799997</v>
      </c>
      <c r="RDM23">
        <v>-431280.52987799997</v>
      </c>
      <c r="RDN23">
        <v>-431280.52987799997</v>
      </c>
      <c r="RDO23">
        <v>-431280.52987799997</v>
      </c>
      <c r="RDP23">
        <v>-431280.52987799997</v>
      </c>
      <c r="RDQ23">
        <v>-424145.16207700002</v>
      </c>
      <c r="RDR23">
        <v>-424145.16207700002</v>
      </c>
      <c r="RDS23">
        <v>-424145.16207700002</v>
      </c>
      <c r="RDT23">
        <v>-424145.16207700002</v>
      </c>
      <c r="RDU23">
        <v>-424145.16207700002</v>
      </c>
      <c r="RDV23">
        <v>-424145.16207700002</v>
      </c>
      <c r="RDW23">
        <v>-424145.16207700002</v>
      </c>
      <c r="RDX23">
        <v>-424145.16207700002</v>
      </c>
      <c r="RDY23">
        <v>-424145.16207700002</v>
      </c>
      <c r="RDZ23">
        <v>-424145.16207700002</v>
      </c>
      <c r="REA23">
        <v>-424145.16207700002</v>
      </c>
      <c r="REB23">
        <v>-431280.52987799997</v>
      </c>
      <c r="REC23">
        <v>-431280.52987799997</v>
      </c>
      <c r="RED23">
        <v>-431280.52987799997</v>
      </c>
      <c r="REE23">
        <v>-431280.52987799997</v>
      </c>
      <c r="REF23">
        <v>-431280.52987799997</v>
      </c>
      <c r="REG23">
        <v>-431280.52987799997</v>
      </c>
      <c r="REH23">
        <v>-431280.52987799997</v>
      </c>
      <c r="REI23">
        <v>-431280.52987799997</v>
      </c>
      <c r="REJ23">
        <v>-431280.52987799997</v>
      </c>
      <c r="REK23">
        <v>-431280.52987799997</v>
      </c>
      <c r="REL23">
        <v>-431280.52987799997</v>
      </c>
      <c r="REM23">
        <v>-424145.16207700002</v>
      </c>
      <c r="REN23">
        <v>-424145.16207700002</v>
      </c>
      <c r="REO23">
        <v>-424145.16207700002</v>
      </c>
      <c r="REP23">
        <v>-424145.16207700002</v>
      </c>
      <c r="REQ23">
        <v>-424145.16207700002</v>
      </c>
      <c r="RER23">
        <v>-424145.16207700002</v>
      </c>
      <c r="RES23">
        <v>-424145.16207700002</v>
      </c>
      <c r="RET23">
        <v>-424145.16207700002</v>
      </c>
      <c r="REU23">
        <v>-424145.16207700002</v>
      </c>
      <c r="REV23">
        <v>-424145.16207700002</v>
      </c>
      <c r="REW23">
        <v>-424145.16207700002</v>
      </c>
      <c r="REX23">
        <v>-299543.15831999999</v>
      </c>
      <c r="REY23">
        <v>-299543.15831999999</v>
      </c>
      <c r="REZ23">
        <v>-299543.15831999999</v>
      </c>
      <c r="RFA23">
        <v>-299543.15831999999</v>
      </c>
      <c r="RFB23">
        <v>-299543.15831999999</v>
      </c>
      <c r="RFC23">
        <v>-299543.15831999999</v>
      </c>
      <c r="RFD23">
        <v>-299543.15831999999</v>
      </c>
      <c r="RFE23">
        <v>-299543.15831999999</v>
      </c>
      <c r="RFF23">
        <v>-299543.15831999999</v>
      </c>
      <c r="RFG23">
        <v>-299543.15831999999</v>
      </c>
      <c r="RFH23">
        <v>-299543.15831999999</v>
      </c>
      <c r="RFI23">
        <v>-285406.59113999997</v>
      </c>
      <c r="RFJ23">
        <v>-285406.59113999997</v>
      </c>
      <c r="RFK23">
        <v>-285406.59113999997</v>
      </c>
      <c r="RFL23">
        <v>-285406.59113999997</v>
      </c>
      <c r="RFM23">
        <v>-285406.59113999997</v>
      </c>
      <c r="RFN23">
        <v>-285406.59113999997</v>
      </c>
      <c r="RFO23">
        <v>-285406.59113999997</v>
      </c>
      <c r="RFP23">
        <v>-285406.59113999997</v>
      </c>
      <c r="RFQ23">
        <v>-285406.59113999997</v>
      </c>
      <c r="RFR23">
        <v>-285406.59113999997</v>
      </c>
      <c r="RFS23">
        <v>-285406.59113999997</v>
      </c>
      <c r="RFT23">
        <v>-299543.15831999999</v>
      </c>
      <c r="RFU23">
        <v>-299543.15831999999</v>
      </c>
      <c r="RFV23">
        <v>-299543.15831999999</v>
      </c>
      <c r="RFW23">
        <v>-299543.15831999999</v>
      </c>
      <c r="RFX23">
        <v>-299543.15831999999</v>
      </c>
      <c r="RFY23">
        <v>-299543.15831999999</v>
      </c>
      <c r="RFZ23">
        <v>-299543.15831999999</v>
      </c>
      <c r="RGA23">
        <v>-299543.15831999999</v>
      </c>
      <c r="RGB23">
        <v>-299543.15831999999</v>
      </c>
      <c r="RGC23">
        <v>-299543.15831999999</v>
      </c>
      <c r="RGD23">
        <v>-299543.15831999999</v>
      </c>
      <c r="RGE23">
        <v>-285406.59113999997</v>
      </c>
      <c r="RGF23">
        <v>-285406.59113999997</v>
      </c>
      <c r="RGG23">
        <v>-285406.59113999997</v>
      </c>
      <c r="RGH23">
        <v>-285406.59113999997</v>
      </c>
      <c r="RGI23">
        <v>-285406.59113999997</v>
      </c>
      <c r="RGJ23">
        <v>-285406.59113999997</v>
      </c>
      <c r="RGK23">
        <v>-285406.59113999997</v>
      </c>
      <c r="RGL23">
        <v>-285406.59113999997</v>
      </c>
      <c r="RGM23">
        <v>-285406.59113999997</v>
      </c>
      <c r="RGN23">
        <v>-285406.59113999997</v>
      </c>
      <c r="RGO23">
        <v>-285406.59113999997</v>
      </c>
      <c r="RGP23">
        <v>-208553.33767899999</v>
      </c>
      <c r="RGQ23">
        <v>-208553.33767899999</v>
      </c>
      <c r="RGR23">
        <v>-208553.33767899999</v>
      </c>
      <c r="RGS23">
        <v>-208553.33767899999</v>
      </c>
      <c r="RGT23">
        <v>-208553.33767899999</v>
      </c>
      <c r="RGU23">
        <v>-208553.33767899999</v>
      </c>
      <c r="RGV23">
        <v>-208553.33767899999</v>
      </c>
      <c r="RGW23">
        <v>-208553.33767899999</v>
      </c>
      <c r="RGX23">
        <v>-208553.33767899999</v>
      </c>
      <c r="RGY23">
        <v>-208553.33767899999</v>
      </c>
      <c r="RGZ23">
        <v>-208553.33767899999</v>
      </c>
      <c r="RHA23">
        <v>-208553.33767899999</v>
      </c>
      <c r="RHB23">
        <v>-208553.33767899999</v>
      </c>
      <c r="RHC23">
        <v>-208553.33767899999</v>
      </c>
      <c r="RHD23">
        <v>-208553.33767899999</v>
      </c>
      <c r="RHE23">
        <v>-208553.33767899999</v>
      </c>
      <c r="RHF23">
        <v>-208553.33767899999</v>
      </c>
      <c r="RHG23">
        <v>-208553.33767899999</v>
      </c>
      <c r="RHH23">
        <v>-208553.33767899999</v>
      </c>
      <c r="RHI23">
        <v>-208553.33767899999</v>
      </c>
      <c r="RHJ23">
        <v>-208553.33767899999</v>
      </c>
      <c r="RHK23">
        <v>-208553.33767899999</v>
      </c>
      <c r="RHL23">
        <v>-208553.33767899999</v>
      </c>
      <c r="RHM23">
        <v>-208553.33767899999</v>
      </c>
      <c r="RHN23">
        <v>-208553.33767899999</v>
      </c>
      <c r="RHO23">
        <v>-208553.33767899999</v>
      </c>
      <c r="RHP23">
        <v>-208553.33767899999</v>
      </c>
      <c r="RHQ23">
        <v>-208553.33767899999</v>
      </c>
      <c r="RHR23">
        <v>-208553.33767899999</v>
      </c>
      <c r="RHS23">
        <v>-208553.33767899999</v>
      </c>
      <c r="RHT23">
        <v>-208553.33767899999</v>
      </c>
      <c r="RHU23">
        <v>-208553.33767899999</v>
      </c>
      <c r="RHV23">
        <v>-208553.33767899999</v>
      </c>
      <c r="RHW23">
        <v>-208553.33767899999</v>
      </c>
      <c r="RHX23">
        <v>-208553.33767899999</v>
      </c>
      <c r="RHY23">
        <v>-208553.33767899999</v>
      </c>
      <c r="RHZ23">
        <v>-208553.33767899999</v>
      </c>
      <c r="RIA23">
        <v>-208553.33767899999</v>
      </c>
      <c r="RIB23">
        <v>-208553.33767899999</v>
      </c>
      <c r="RIC23">
        <v>-208553.33767899999</v>
      </c>
      <c r="RID23">
        <v>-208553.33767899999</v>
      </c>
      <c r="RIE23">
        <v>-208553.33767899999</v>
      </c>
      <c r="RIF23">
        <v>-208553.33767899999</v>
      </c>
      <c r="RIG23">
        <v>-208553.33767899999</v>
      </c>
      <c r="RIH23">
        <v>-407687.48729999998</v>
      </c>
      <c r="RII23">
        <v>-407687.48729999998</v>
      </c>
      <c r="RIJ23">
        <v>-407687.48729999998</v>
      </c>
      <c r="RIK23">
        <v>-407687.48729999998</v>
      </c>
      <c r="RIL23">
        <v>-407687.48729999998</v>
      </c>
      <c r="RIM23">
        <v>-407687.48729999998</v>
      </c>
      <c r="RIN23">
        <v>-407687.48729999998</v>
      </c>
      <c r="RIO23">
        <v>-407687.48729999998</v>
      </c>
      <c r="RIP23">
        <v>-407687.48729999998</v>
      </c>
      <c r="RIQ23">
        <v>-407687.48729999998</v>
      </c>
      <c r="RIR23">
        <v>-407687.48729999998</v>
      </c>
      <c r="RIS23">
        <v>-407687.48729999998</v>
      </c>
      <c r="RIT23">
        <v>-407687.48729999998</v>
      </c>
      <c r="RIU23">
        <v>-407687.48729999998</v>
      </c>
      <c r="RIV23">
        <v>-407687.48729999998</v>
      </c>
      <c r="RIW23">
        <v>-407687.48729999998</v>
      </c>
      <c r="RIX23">
        <v>-407687.48729999998</v>
      </c>
      <c r="RIY23">
        <v>-407687.48729999998</v>
      </c>
      <c r="RIZ23">
        <v>-407687.48729999998</v>
      </c>
      <c r="RJA23">
        <v>-407687.48729999998</v>
      </c>
      <c r="RJB23">
        <v>-407687.48729999998</v>
      </c>
      <c r="RJC23">
        <v>-407687.48729999998</v>
      </c>
      <c r="RJD23">
        <v>-407687.48729999998</v>
      </c>
      <c r="RJE23">
        <v>-407687.48729999998</v>
      </c>
      <c r="RJF23">
        <v>-407687.48729999998</v>
      </c>
      <c r="RJG23">
        <v>-407687.48729999998</v>
      </c>
      <c r="RJH23">
        <v>-407687.48729999998</v>
      </c>
      <c r="RJI23">
        <v>-407687.48729999998</v>
      </c>
      <c r="RJJ23">
        <v>-407687.48729999998</v>
      </c>
      <c r="RJK23">
        <v>-407687.48729999998</v>
      </c>
      <c r="RJL23">
        <v>-407687.48729999998</v>
      </c>
      <c r="RJM23">
        <v>-407687.48729999998</v>
      </c>
      <c r="RJN23">
        <v>-407687.48729999998</v>
      </c>
      <c r="RJO23">
        <v>-407687.48729999998</v>
      </c>
      <c r="RJP23">
        <v>-407687.48729999998</v>
      </c>
      <c r="RJQ23">
        <v>-407687.48729999998</v>
      </c>
      <c r="RJR23">
        <v>-407687.48729999998</v>
      </c>
      <c r="RJS23">
        <v>-407687.48729999998</v>
      </c>
      <c r="RJT23">
        <v>-407687.48729999998</v>
      </c>
      <c r="RJU23">
        <v>-407687.48729999998</v>
      </c>
      <c r="RJV23">
        <v>-407687.48729999998</v>
      </c>
      <c r="RJW23">
        <v>-407687.48729999998</v>
      </c>
      <c r="RJX23">
        <v>-407687.48729999998</v>
      </c>
      <c r="RJY23">
        <v>-407687.48729999998</v>
      </c>
      <c r="RJZ23">
        <v>-805955.78654300002</v>
      </c>
      <c r="RKA23">
        <v>-805955.78654300002</v>
      </c>
      <c r="RKB23">
        <v>-805955.78654300002</v>
      </c>
      <c r="RKC23">
        <v>-805955.78654300002</v>
      </c>
      <c r="RKD23">
        <v>-805955.78654300002</v>
      </c>
      <c r="RKE23">
        <v>-805955.78654300002</v>
      </c>
      <c r="RKF23">
        <v>-805955.78654300002</v>
      </c>
      <c r="RKG23">
        <v>-805955.78654300002</v>
      </c>
      <c r="RKH23">
        <v>-805955.78654300002</v>
      </c>
      <c r="RKI23">
        <v>-805955.78654300002</v>
      </c>
      <c r="RKJ23">
        <v>-805955.78654300002</v>
      </c>
      <c r="RKK23">
        <v>-805955.78654300002</v>
      </c>
      <c r="RKL23">
        <v>-805955.78654300002</v>
      </c>
      <c r="RKM23">
        <v>-805955.78654300002</v>
      </c>
      <c r="RKN23">
        <v>-805955.78654300002</v>
      </c>
      <c r="RKO23">
        <v>-805955.78654300002</v>
      </c>
      <c r="RKP23">
        <v>-805955.78654300002</v>
      </c>
      <c r="RKQ23">
        <v>-805955.78654300002</v>
      </c>
      <c r="RKR23">
        <v>-805955.78654300002</v>
      </c>
      <c r="RKS23">
        <v>-805955.78654300002</v>
      </c>
      <c r="RKT23">
        <v>-805955.78654300002</v>
      </c>
      <c r="RKU23">
        <v>-805955.78654300002</v>
      </c>
      <c r="RKV23">
        <v>-805955.78654300002</v>
      </c>
      <c r="RKW23">
        <v>-805955.78654300002</v>
      </c>
      <c r="RKX23">
        <v>-805955.78654300002</v>
      </c>
      <c r="RKY23">
        <v>-805955.78654300002</v>
      </c>
      <c r="RKZ23">
        <v>-805955.78654300002</v>
      </c>
      <c r="RLA23">
        <v>-805955.78654300002</v>
      </c>
      <c r="RLB23">
        <v>-805955.78654300002</v>
      </c>
      <c r="RLC23">
        <v>-805955.78654300002</v>
      </c>
      <c r="RLD23">
        <v>-805955.78654300002</v>
      </c>
      <c r="RLE23">
        <v>-805955.78654300002</v>
      </c>
      <c r="RLF23">
        <v>-805955.78654300002</v>
      </c>
      <c r="RLG23">
        <v>-805955.78654300002</v>
      </c>
      <c r="RLH23">
        <v>-805955.78654300002</v>
      </c>
      <c r="RLI23">
        <v>-805955.78654300002</v>
      </c>
      <c r="RLJ23">
        <v>-805955.78654300002</v>
      </c>
      <c r="RLK23">
        <v>-805955.78654300002</v>
      </c>
      <c r="RLL23">
        <v>-805955.78654300002</v>
      </c>
      <c r="RLM23">
        <v>-805955.78654300002</v>
      </c>
      <c r="RLN23">
        <v>-805955.78654300002</v>
      </c>
      <c r="RLO23">
        <v>-805955.78654300002</v>
      </c>
      <c r="RLP23">
        <v>-805955.78654300002</v>
      </c>
      <c r="RLQ23">
        <v>-805955.78654300002</v>
      </c>
      <c r="RLR23">
        <v>-2886190.1214200002</v>
      </c>
      <c r="RLS23">
        <v>-2886190.1214200002</v>
      </c>
      <c r="RLT23">
        <v>-2886190.1214200002</v>
      </c>
      <c r="RLU23">
        <v>-2886190.1214200002</v>
      </c>
      <c r="RLV23">
        <v>-2886190.1214200002</v>
      </c>
      <c r="RLW23">
        <v>-2886190.1214200002</v>
      </c>
      <c r="RLX23">
        <v>-2886190.1214200002</v>
      </c>
      <c r="RLY23">
        <v>-2886190.1214200002</v>
      </c>
      <c r="RLZ23">
        <v>-2886190.1214200002</v>
      </c>
      <c r="RMA23">
        <v>-2886190.1214200002</v>
      </c>
      <c r="RMB23">
        <v>-2886190.1214200002</v>
      </c>
      <c r="RMC23">
        <v>-2886190.1214200002</v>
      </c>
      <c r="RMD23">
        <v>-2886190.1214200002</v>
      </c>
      <c r="RME23">
        <v>-2886190.1214200002</v>
      </c>
      <c r="RMF23">
        <v>-2886190.1214200002</v>
      </c>
      <c r="RMG23">
        <v>-2886190.1214200002</v>
      </c>
      <c r="RMH23">
        <v>-2886190.1214200002</v>
      </c>
      <c r="RMI23">
        <v>-2886190.1214200002</v>
      </c>
      <c r="RMJ23">
        <v>-2886190.1214200002</v>
      </c>
      <c r="RMK23">
        <v>-2886190.1214200002</v>
      </c>
      <c r="RML23">
        <v>-2886190.1214200002</v>
      </c>
      <c r="RMM23">
        <v>-2886190.1214200002</v>
      </c>
      <c r="RMN23">
        <v>-2886190.1214200002</v>
      </c>
      <c r="RMO23">
        <v>-2886190.1214200002</v>
      </c>
      <c r="RMP23">
        <v>-2886190.1214200002</v>
      </c>
      <c r="RMQ23">
        <v>-2886190.1214200002</v>
      </c>
      <c r="RMR23">
        <v>-2886190.1214200002</v>
      </c>
      <c r="RMS23">
        <v>-2886190.1214200002</v>
      </c>
      <c r="RMT23">
        <v>-2886190.1214200002</v>
      </c>
      <c r="RMU23">
        <v>-2886190.1214200002</v>
      </c>
      <c r="RMV23">
        <v>-2886190.1214200002</v>
      </c>
      <c r="RMW23">
        <v>-2886190.1214200002</v>
      </c>
      <c r="RMX23">
        <v>-2886190.1214200002</v>
      </c>
      <c r="RMY23">
        <v>-2886190.1214200002</v>
      </c>
      <c r="RMZ23">
        <v>-2886190.1214200002</v>
      </c>
      <c r="RNA23">
        <v>-2886190.1214200002</v>
      </c>
      <c r="RNB23">
        <v>-2886190.1214200002</v>
      </c>
      <c r="RNC23">
        <v>-2886190.1214200002</v>
      </c>
      <c r="RND23">
        <v>-2886190.1214200002</v>
      </c>
      <c r="RNE23">
        <v>-2886190.1214200002</v>
      </c>
      <c r="RNF23">
        <v>-2886190.1214200002</v>
      </c>
      <c r="RNG23">
        <v>-2886190.1214200002</v>
      </c>
      <c r="RNH23">
        <v>-2886190.1214200002</v>
      </c>
      <c r="RNI23">
        <v>-2886190.1214200002</v>
      </c>
      <c r="RNJ23">
        <v>-4627931.45309</v>
      </c>
      <c r="RNK23">
        <v>-4627931.45309</v>
      </c>
      <c r="RNL23">
        <v>-4627931.45309</v>
      </c>
      <c r="RNM23">
        <v>-4627931.45309</v>
      </c>
      <c r="RNN23">
        <v>-4627931.45309</v>
      </c>
      <c r="RNO23">
        <v>-4627931.45309</v>
      </c>
      <c r="RNP23">
        <v>-4627931.45309</v>
      </c>
      <c r="RNQ23">
        <v>-4627931.45309</v>
      </c>
      <c r="RNR23">
        <v>-4627931.45309</v>
      </c>
      <c r="RNS23">
        <v>-4627931.45309</v>
      </c>
      <c r="RNT23">
        <v>-4627931.45309</v>
      </c>
      <c r="RNU23">
        <v>-4627931.45309</v>
      </c>
      <c r="RNV23">
        <v>-4627931.45309</v>
      </c>
      <c r="RNW23">
        <v>-4627931.45309</v>
      </c>
      <c r="RNX23">
        <v>-4627931.45309</v>
      </c>
      <c r="RNY23">
        <v>-4627931.45309</v>
      </c>
      <c r="RNZ23">
        <v>-4627931.45309</v>
      </c>
      <c r="ROA23">
        <v>-4627931.45309</v>
      </c>
      <c r="ROB23">
        <v>-4627931.45309</v>
      </c>
      <c r="ROC23">
        <v>-4627931.45309</v>
      </c>
      <c r="ROD23">
        <v>-4627931.45309</v>
      </c>
      <c r="ROE23">
        <v>-4627931.45309</v>
      </c>
      <c r="ROF23">
        <v>-4627931.45309</v>
      </c>
      <c r="ROG23">
        <v>-4627931.45309</v>
      </c>
      <c r="ROH23">
        <v>-4627931.45309</v>
      </c>
      <c r="ROI23">
        <v>-4627931.45309</v>
      </c>
      <c r="ROJ23">
        <v>-4627931.45309</v>
      </c>
      <c r="ROK23">
        <v>-4627931.45309</v>
      </c>
      <c r="ROL23">
        <v>-4627931.45309</v>
      </c>
      <c r="ROM23">
        <v>-4627931.45309</v>
      </c>
      <c r="RON23">
        <v>-4627931.45309</v>
      </c>
      <c r="ROO23">
        <v>-4627931.45309</v>
      </c>
      <c r="ROP23">
        <v>-4627931.45309</v>
      </c>
      <c r="ROQ23">
        <v>-4627931.45309</v>
      </c>
      <c r="ROR23">
        <v>-4627931.45309</v>
      </c>
      <c r="ROS23">
        <v>-4627931.45309</v>
      </c>
      <c r="ROT23">
        <v>-4627931.45309</v>
      </c>
      <c r="ROU23">
        <v>-4627931.45309</v>
      </c>
      <c r="ROV23">
        <v>-4627931.45309</v>
      </c>
      <c r="ROW23">
        <v>-4627931.45309</v>
      </c>
      <c r="ROX23">
        <v>-4627931.45309</v>
      </c>
      <c r="ROY23">
        <v>-4627931.45309</v>
      </c>
      <c r="ROZ23">
        <v>-4627931.45309</v>
      </c>
      <c r="RPA23">
        <v>-4627931.45309</v>
      </c>
      <c r="RPB23">
        <v>-7534637.8361600004</v>
      </c>
      <c r="RPC23">
        <v>-7534637.8361600004</v>
      </c>
      <c r="RPD23">
        <v>-7534637.8361600004</v>
      </c>
      <c r="RPE23">
        <v>-7534637.8361600004</v>
      </c>
      <c r="RPF23">
        <v>-7534637.8361600004</v>
      </c>
      <c r="RPG23">
        <v>-7534637.8361600004</v>
      </c>
      <c r="RPH23">
        <v>-7534637.8361600004</v>
      </c>
      <c r="RPI23">
        <v>-7534637.8361600004</v>
      </c>
      <c r="RPJ23">
        <v>-7534637.8361600004</v>
      </c>
      <c r="RPK23">
        <v>-7534637.8361600004</v>
      </c>
      <c r="RPL23">
        <v>-7534637.8361600004</v>
      </c>
      <c r="RPM23">
        <v>-7534637.8361600004</v>
      </c>
      <c r="RPN23">
        <v>-7534637.8361600004</v>
      </c>
      <c r="RPO23">
        <v>-7534637.8361600004</v>
      </c>
      <c r="RPP23">
        <v>-7534637.8361600004</v>
      </c>
      <c r="RPQ23">
        <v>-7534637.8361600004</v>
      </c>
      <c r="RPR23">
        <v>-7534637.8361600004</v>
      </c>
      <c r="RPS23">
        <v>-7534637.8361600004</v>
      </c>
      <c r="RPT23">
        <v>-7534637.8361600004</v>
      </c>
      <c r="RPU23">
        <v>-7534637.8361600004</v>
      </c>
      <c r="RPV23">
        <v>-7534637.8361600004</v>
      </c>
      <c r="RPW23">
        <v>-7534637.8361600004</v>
      </c>
      <c r="RPX23">
        <v>-7534637.8361600004</v>
      </c>
      <c r="RPY23">
        <v>-7534637.8361600004</v>
      </c>
      <c r="RPZ23">
        <v>-7534637.8361600004</v>
      </c>
      <c r="RQA23">
        <v>-7534637.8361600004</v>
      </c>
      <c r="RQB23">
        <v>-7534637.8361600004</v>
      </c>
      <c r="RQC23">
        <v>-7534637.8361600004</v>
      </c>
      <c r="RQD23">
        <v>-7534637.8361600004</v>
      </c>
      <c r="RQE23">
        <v>-7534637.8361600004</v>
      </c>
      <c r="RQF23">
        <v>-7534637.8361600004</v>
      </c>
      <c r="RQG23">
        <v>-7534637.8361600004</v>
      </c>
      <c r="RQH23">
        <v>-7534637.8361600004</v>
      </c>
      <c r="RQI23">
        <v>-7534637.8361600004</v>
      </c>
      <c r="RQJ23">
        <v>-7534637.8361600004</v>
      </c>
      <c r="RQK23">
        <v>-7534637.8361600004</v>
      </c>
      <c r="RQL23">
        <v>-7534637.8361600004</v>
      </c>
      <c r="RQM23">
        <v>-7534637.8361600004</v>
      </c>
      <c r="RQN23">
        <v>-7534637.8361600004</v>
      </c>
      <c r="RQO23">
        <v>-7534637.8361600004</v>
      </c>
      <c r="RQP23">
        <v>-7534637.8361600004</v>
      </c>
      <c r="RQQ23">
        <v>-7534637.8361600004</v>
      </c>
      <c r="RQR23">
        <v>-7534637.8361600004</v>
      </c>
      <c r="RQS23">
        <v>-7534637.8361600004</v>
      </c>
      <c r="RQT23">
        <v>-1302505.3786599999</v>
      </c>
      <c r="RQU23">
        <v>-1302505.3786599999</v>
      </c>
      <c r="RQV23">
        <v>-1302505.3786599999</v>
      </c>
      <c r="RQW23">
        <v>-1302505.3786599999</v>
      </c>
      <c r="RQX23">
        <v>-1302505.3786599999</v>
      </c>
      <c r="RQY23">
        <v>-1302505.3786599999</v>
      </c>
      <c r="RQZ23">
        <v>-1302505.3786599999</v>
      </c>
      <c r="RRA23">
        <v>-1302505.3786599999</v>
      </c>
      <c r="RRB23">
        <v>-1302505.3786599999</v>
      </c>
      <c r="RRC23">
        <v>-1302505.3786599999</v>
      </c>
      <c r="RRD23">
        <v>-1302505.3786599999</v>
      </c>
      <c r="RRE23">
        <v>-1284968.73435</v>
      </c>
      <c r="RRF23">
        <v>-1284968.73435</v>
      </c>
      <c r="RRG23">
        <v>-1284968.73435</v>
      </c>
      <c r="RRH23">
        <v>-1284968.73435</v>
      </c>
      <c r="RRI23">
        <v>-1284968.73435</v>
      </c>
      <c r="RRJ23">
        <v>-1284968.73435</v>
      </c>
      <c r="RRK23">
        <v>-1284968.73435</v>
      </c>
      <c r="RRL23">
        <v>-1284968.73435</v>
      </c>
      <c r="RRM23">
        <v>-1284968.73435</v>
      </c>
      <c r="RRN23">
        <v>-1284968.73435</v>
      </c>
      <c r="RRO23">
        <v>-1284968.73435</v>
      </c>
      <c r="RRP23">
        <v>-1302505.3786599999</v>
      </c>
      <c r="RRQ23">
        <v>-1302505.3786599999</v>
      </c>
      <c r="RRR23">
        <v>-1302505.3786599999</v>
      </c>
      <c r="RRS23">
        <v>-1302505.3786599999</v>
      </c>
      <c r="RRT23">
        <v>-1302505.3786599999</v>
      </c>
      <c r="RRU23">
        <v>-1302505.3786599999</v>
      </c>
      <c r="RRV23">
        <v>-1302505.3786599999</v>
      </c>
      <c r="RRW23">
        <v>-1302505.3786599999</v>
      </c>
      <c r="RRX23">
        <v>-1302505.3786599999</v>
      </c>
      <c r="RRY23">
        <v>-1302505.3786599999</v>
      </c>
      <c r="RRZ23">
        <v>-1302505.3786599999</v>
      </c>
      <c r="RSA23">
        <v>-1284968.73435</v>
      </c>
      <c r="RSB23">
        <v>-1284968.73435</v>
      </c>
      <c r="RSC23">
        <v>-1284968.73435</v>
      </c>
      <c r="RSD23">
        <v>-1284968.73435</v>
      </c>
      <c r="RSE23">
        <v>-1284968.73435</v>
      </c>
      <c r="RSF23">
        <v>-1284968.73435</v>
      </c>
      <c r="RSG23">
        <v>-1284968.73435</v>
      </c>
      <c r="RSH23">
        <v>-1284968.73435</v>
      </c>
      <c r="RSI23">
        <v>-1284968.73435</v>
      </c>
      <c r="RSJ23">
        <v>-1284968.73435</v>
      </c>
      <c r="RSK23">
        <v>-1284968.73435</v>
      </c>
      <c r="RSL23">
        <v>-1111297.3133700001</v>
      </c>
      <c r="RSM23">
        <v>-1111297.3133700001</v>
      </c>
      <c r="RSN23">
        <v>-1111297.3133700001</v>
      </c>
      <c r="RSO23">
        <v>-1111297.3133700001</v>
      </c>
      <c r="RSP23">
        <v>-1111297.3133700001</v>
      </c>
      <c r="RSQ23">
        <v>-1111297.3133700001</v>
      </c>
      <c r="RSR23">
        <v>-1111297.3133700001</v>
      </c>
      <c r="RSS23">
        <v>-1111297.3133700001</v>
      </c>
      <c r="RST23">
        <v>-1111297.3133700001</v>
      </c>
      <c r="RSU23">
        <v>-1111297.3133700001</v>
      </c>
      <c r="RSV23">
        <v>-1111297.3133700001</v>
      </c>
      <c r="RSW23">
        <v>-1076638.6190599999</v>
      </c>
      <c r="RSX23">
        <v>-1076638.6190599999</v>
      </c>
      <c r="RSY23">
        <v>-1076638.6190599999</v>
      </c>
      <c r="RSZ23">
        <v>-1076638.6190599999</v>
      </c>
      <c r="RTA23">
        <v>-1076638.6190599999</v>
      </c>
      <c r="RTB23">
        <v>-1076638.6190599999</v>
      </c>
      <c r="RTC23">
        <v>-1076638.6190599999</v>
      </c>
      <c r="RTD23">
        <v>-1076638.6190599999</v>
      </c>
      <c r="RTE23">
        <v>-1076638.6190599999</v>
      </c>
      <c r="RTF23">
        <v>-1076638.6190599999</v>
      </c>
      <c r="RTG23">
        <v>-1076638.6190599999</v>
      </c>
      <c r="RTH23">
        <v>-1111297.3133700001</v>
      </c>
      <c r="RTI23">
        <v>-1111297.3133700001</v>
      </c>
      <c r="RTJ23">
        <v>-1111297.3133700001</v>
      </c>
      <c r="RTK23">
        <v>-1111297.3133700001</v>
      </c>
      <c r="RTL23">
        <v>-1111297.3133700001</v>
      </c>
      <c r="RTM23">
        <v>-1111297.3133700001</v>
      </c>
      <c r="RTN23">
        <v>-1111297.3133700001</v>
      </c>
      <c r="RTO23">
        <v>-1111297.3133700001</v>
      </c>
      <c r="RTP23">
        <v>-1111297.3133700001</v>
      </c>
      <c r="RTQ23">
        <v>-1111297.3133700001</v>
      </c>
      <c r="RTR23">
        <v>-1111297.3133700001</v>
      </c>
      <c r="RTS23">
        <v>-1076638.6190599999</v>
      </c>
      <c r="RTT23">
        <v>-1076638.6190599999</v>
      </c>
      <c r="RTU23">
        <v>-1076638.6190599999</v>
      </c>
      <c r="RTV23">
        <v>-1076638.6190599999</v>
      </c>
      <c r="RTW23">
        <v>-1076638.6190599999</v>
      </c>
      <c r="RTX23">
        <v>-1076638.6190599999</v>
      </c>
      <c r="RTY23">
        <v>-1076638.6190599999</v>
      </c>
      <c r="RTZ23">
        <v>-1076638.6190599999</v>
      </c>
      <c r="RUA23">
        <v>-1076638.6190599999</v>
      </c>
      <c r="RUB23">
        <v>-1076638.6190599999</v>
      </c>
      <c r="RUC23">
        <v>-1076638.6190599999</v>
      </c>
      <c r="RUD23">
        <v>65878.626057999994</v>
      </c>
      <c r="RUE23">
        <v>65878.626057999994</v>
      </c>
      <c r="RUF23">
        <v>65878.626057999994</v>
      </c>
      <c r="RUG23">
        <v>65878.626057999994</v>
      </c>
      <c r="RUH23">
        <v>65878.626057999994</v>
      </c>
      <c r="RUI23">
        <v>65878.626057999994</v>
      </c>
      <c r="RUJ23">
        <v>65878.626057999994</v>
      </c>
      <c r="RUK23">
        <v>65878.626057999994</v>
      </c>
      <c r="RUL23">
        <v>65878.626057999994</v>
      </c>
      <c r="RUM23">
        <v>65878.626057999994</v>
      </c>
      <c r="RUN23">
        <v>65878.626057999994</v>
      </c>
      <c r="RUO23">
        <v>134781.420381</v>
      </c>
      <c r="RUP23">
        <v>134781.420381</v>
      </c>
      <c r="RUQ23">
        <v>134781.420381</v>
      </c>
      <c r="RUR23">
        <v>134781.420381</v>
      </c>
      <c r="RUS23">
        <v>134781.420381</v>
      </c>
      <c r="RUT23">
        <v>134781.420381</v>
      </c>
      <c r="RUU23">
        <v>134781.420381</v>
      </c>
      <c r="RUV23">
        <v>134781.420381</v>
      </c>
      <c r="RUW23">
        <v>134781.420381</v>
      </c>
      <c r="RUX23">
        <v>134781.420381</v>
      </c>
      <c r="RUY23">
        <v>134781.420381</v>
      </c>
      <c r="RUZ23">
        <v>65878.626057999994</v>
      </c>
      <c r="RVA23">
        <v>65878.626057999994</v>
      </c>
      <c r="RVB23">
        <v>65878.626057999994</v>
      </c>
      <c r="RVC23">
        <v>65878.626057999994</v>
      </c>
      <c r="RVD23">
        <v>65878.626057999994</v>
      </c>
      <c r="RVE23">
        <v>65878.626057999994</v>
      </c>
      <c r="RVF23">
        <v>65878.626057999994</v>
      </c>
      <c r="RVG23">
        <v>65878.626057999994</v>
      </c>
      <c r="RVH23">
        <v>65878.626057999994</v>
      </c>
      <c r="RVI23">
        <v>65878.626057999994</v>
      </c>
      <c r="RVJ23">
        <v>65878.626057999994</v>
      </c>
      <c r="RVK23">
        <v>134781.420381</v>
      </c>
      <c r="RVL23">
        <v>134781.420381</v>
      </c>
      <c r="RVM23">
        <v>134781.420381</v>
      </c>
      <c r="RVN23">
        <v>134781.420381</v>
      </c>
      <c r="RVO23">
        <v>134781.420381</v>
      </c>
      <c r="RVP23">
        <v>134781.420381</v>
      </c>
      <c r="RVQ23">
        <v>134781.420381</v>
      </c>
      <c r="RVR23">
        <v>134781.420381</v>
      </c>
      <c r="RVS23">
        <v>134781.420381</v>
      </c>
      <c r="RVT23">
        <v>134781.420381</v>
      </c>
      <c r="RVU23">
        <v>134781.420381</v>
      </c>
      <c r="RVV23">
        <v>-1141681.7690699999</v>
      </c>
      <c r="RVW23">
        <v>-1141681.7690699999</v>
      </c>
      <c r="RVX23">
        <v>-1141681.7690699999</v>
      </c>
      <c r="RVY23">
        <v>-1141681.7690699999</v>
      </c>
      <c r="RVZ23">
        <v>-1141681.7690699999</v>
      </c>
      <c r="RWA23">
        <v>-1141681.7690699999</v>
      </c>
      <c r="RWB23">
        <v>-1141681.7690699999</v>
      </c>
      <c r="RWC23">
        <v>-1141681.7690699999</v>
      </c>
      <c r="RWD23">
        <v>-1141681.7690699999</v>
      </c>
      <c r="RWE23">
        <v>-1141681.7690699999</v>
      </c>
      <c r="RWF23">
        <v>-1141681.7690699999</v>
      </c>
      <c r="RWG23">
        <v>-428161.19744800002</v>
      </c>
      <c r="RWH23">
        <v>-428161.19744800002</v>
      </c>
      <c r="RWI23">
        <v>-428161.19744800002</v>
      </c>
      <c r="RWJ23">
        <v>-428161.19744800002</v>
      </c>
      <c r="RWK23">
        <v>-428161.19744800002</v>
      </c>
      <c r="RWL23">
        <v>-428161.19744800002</v>
      </c>
      <c r="RWM23">
        <v>-428161.19744800002</v>
      </c>
      <c r="RWN23">
        <v>-428161.19744800002</v>
      </c>
      <c r="RWO23">
        <v>-428161.19744800002</v>
      </c>
      <c r="RWP23">
        <v>-428161.19744800002</v>
      </c>
      <c r="RWQ23">
        <v>-428161.19744800002</v>
      </c>
      <c r="RWR23">
        <v>-1141681.7690699999</v>
      </c>
      <c r="RWS23">
        <v>-1141681.7690699999</v>
      </c>
      <c r="RWT23">
        <v>-1141681.7690699999</v>
      </c>
      <c r="RWU23">
        <v>-1141681.7690699999</v>
      </c>
      <c r="RWV23">
        <v>-1141681.7690699999</v>
      </c>
      <c r="RWW23">
        <v>-1141681.7690699999</v>
      </c>
      <c r="RWX23">
        <v>-1141681.7690699999</v>
      </c>
      <c r="RWY23">
        <v>-1141681.7690699999</v>
      </c>
      <c r="RWZ23">
        <v>-1141681.7690699999</v>
      </c>
      <c r="RXA23">
        <v>-1141681.7690699999</v>
      </c>
      <c r="RXB23">
        <v>-1141681.7690699999</v>
      </c>
      <c r="RXC23">
        <v>-428161.19744800002</v>
      </c>
      <c r="RXD23">
        <v>-428161.19744800002</v>
      </c>
      <c r="RXE23">
        <v>-428161.19744800002</v>
      </c>
      <c r="RXF23">
        <v>-428161.19744800002</v>
      </c>
      <c r="RXG23">
        <v>-428161.19744800002</v>
      </c>
      <c r="RXH23">
        <v>-428161.19744800002</v>
      </c>
      <c r="RXI23">
        <v>-428161.19744800002</v>
      </c>
      <c r="RXJ23">
        <v>-428161.19744800002</v>
      </c>
      <c r="RXK23">
        <v>-428161.19744800002</v>
      </c>
      <c r="RXL23">
        <v>-428161.19744800002</v>
      </c>
      <c r="RXM23">
        <v>-428161.19744800002</v>
      </c>
      <c r="RXN23">
        <v>-762941.483443</v>
      </c>
      <c r="RXO23">
        <v>-762941.483443</v>
      </c>
      <c r="RXP23">
        <v>-762941.483443</v>
      </c>
      <c r="RXQ23">
        <v>-762941.483443</v>
      </c>
      <c r="RXR23">
        <v>-762941.483443</v>
      </c>
      <c r="RXS23">
        <v>-762941.483443</v>
      </c>
      <c r="RXT23">
        <v>-762941.483443</v>
      </c>
      <c r="RXU23">
        <v>-762941.483443</v>
      </c>
      <c r="RXV23">
        <v>-762941.483443</v>
      </c>
      <c r="RXW23">
        <v>-762941.483443</v>
      </c>
      <c r="RXX23">
        <v>-762941.483443</v>
      </c>
      <c r="RXY23">
        <v>647230.89263400005</v>
      </c>
      <c r="RXZ23">
        <v>647230.89263400005</v>
      </c>
      <c r="RYA23">
        <v>647230.89263400005</v>
      </c>
      <c r="RYB23">
        <v>647230.89263400005</v>
      </c>
      <c r="RYC23">
        <v>647230.89263400005</v>
      </c>
      <c r="RYD23">
        <v>647230.89263400005</v>
      </c>
      <c r="RYE23">
        <v>647230.89263400005</v>
      </c>
      <c r="RYF23">
        <v>647230.89263400005</v>
      </c>
      <c r="RYG23">
        <v>647230.89263400005</v>
      </c>
      <c r="RYH23">
        <v>647230.89263400005</v>
      </c>
      <c r="RYI23">
        <v>647230.89263400005</v>
      </c>
      <c r="RYJ23">
        <v>-762941.483443</v>
      </c>
      <c r="RYK23">
        <v>-762941.483443</v>
      </c>
      <c r="RYL23">
        <v>-762941.483443</v>
      </c>
      <c r="RYM23">
        <v>-762941.483443</v>
      </c>
      <c r="RYN23">
        <v>-762941.483443</v>
      </c>
      <c r="RYO23">
        <v>-762941.483443</v>
      </c>
      <c r="RYP23">
        <v>-762941.483443</v>
      </c>
      <c r="RYQ23">
        <v>-762941.483443</v>
      </c>
      <c r="RYR23">
        <v>-762941.483443</v>
      </c>
      <c r="RYS23">
        <v>-762941.483443</v>
      </c>
      <c r="RYT23">
        <v>-762941.483443</v>
      </c>
      <c r="RYU23">
        <v>647230.89263400005</v>
      </c>
      <c r="RYV23">
        <v>647230.89263400005</v>
      </c>
      <c r="RYW23">
        <v>647230.89263400005</v>
      </c>
      <c r="RYX23">
        <v>647230.89263400005</v>
      </c>
      <c r="RYY23">
        <v>647230.89263400005</v>
      </c>
      <c r="RYZ23">
        <v>647230.89263400005</v>
      </c>
      <c r="RZA23">
        <v>647230.89263400005</v>
      </c>
      <c r="RZB23">
        <v>647230.89263400005</v>
      </c>
      <c r="RZC23">
        <v>647230.89263400005</v>
      </c>
      <c r="RZD23">
        <v>647230.89263400005</v>
      </c>
      <c r="RZE23">
        <v>647230.89263400005</v>
      </c>
      <c r="RZF23">
        <v>805841.35429100005</v>
      </c>
      <c r="RZG23">
        <v>805841.35429100005</v>
      </c>
      <c r="RZH23">
        <v>805841.35429100005</v>
      </c>
      <c r="RZI23">
        <v>805841.35429100005</v>
      </c>
      <c r="RZJ23">
        <v>805841.35429100005</v>
      </c>
      <c r="RZK23">
        <v>805841.35429100005</v>
      </c>
      <c r="RZL23">
        <v>805841.35429100005</v>
      </c>
      <c r="RZM23">
        <v>805841.35429100005</v>
      </c>
      <c r="RZN23">
        <v>805841.35429100005</v>
      </c>
      <c r="RZO23">
        <v>805841.35429100005</v>
      </c>
      <c r="RZP23">
        <v>805841.35429100005</v>
      </c>
      <c r="RZQ23">
        <v>3609317.33928</v>
      </c>
      <c r="RZR23">
        <v>3609317.33928</v>
      </c>
      <c r="RZS23">
        <v>3609317.33928</v>
      </c>
      <c r="RZT23">
        <v>3609317.33928</v>
      </c>
      <c r="RZU23">
        <v>3609317.33928</v>
      </c>
      <c r="RZV23">
        <v>3609317.33928</v>
      </c>
      <c r="RZW23">
        <v>3609317.33928</v>
      </c>
      <c r="RZX23">
        <v>3609317.33928</v>
      </c>
      <c r="RZY23">
        <v>3609317.33928</v>
      </c>
      <c r="RZZ23">
        <v>3609317.33928</v>
      </c>
      <c r="SAA23">
        <v>3609317.33928</v>
      </c>
      <c r="SAB23">
        <v>805841.35429100005</v>
      </c>
      <c r="SAC23">
        <v>805841.35429100005</v>
      </c>
      <c r="SAD23">
        <v>805841.35429100005</v>
      </c>
      <c r="SAE23">
        <v>805841.35429100005</v>
      </c>
      <c r="SAF23">
        <v>805841.35429100005</v>
      </c>
      <c r="SAG23">
        <v>805841.35429100005</v>
      </c>
      <c r="SAH23">
        <v>805841.35429100005</v>
      </c>
      <c r="SAI23">
        <v>805841.35429100005</v>
      </c>
      <c r="SAJ23">
        <v>805841.35429100005</v>
      </c>
      <c r="SAK23">
        <v>805841.35429100005</v>
      </c>
      <c r="SAL23">
        <v>805841.35429100005</v>
      </c>
      <c r="SAM23">
        <v>3609317.33928</v>
      </c>
      <c r="SAN23">
        <v>3609317.33928</v>
      </c>
      <c r="SAO23">
        <v>3609317.33928</v>
      </c>
      <c r="SAP23">
        <v>3609317.33928</v>
      </c>
      <c r="SAQ23">
        <v>3609317.33928</v>
      </c>
      <c r="SAR23">
        <v>3609317.33928</v>
      </c>
      <c r="SAS23">
        <v>3609317.33928</v>
      </c>
      <c r="SAT23">
        <v>3609317.33928</v>
      </c>
      <c r="SAU23">
        <v>3609317.33928</v>
      </c>
      <c r="SAV23">
        <v>3609317.33928</v>
      </c>
      <c r="SAW23">
        <v>3609317.33928</v>
      </c>
      <c r="SAX23">
        <v>-3314504.5826900001</v>
      </c>
      <c r="SAY23">
        <v>-3314504.5826900001</v>
      </c>
      <c r="SAZ23">
        <v>-3314504.5826900001</v>
      </c>
      <c r="SBA23">
        <v>-3314504.5826900001</v>
      </c>
      <c r="SBB23">
        <v>-3314504.5826900001</v>
      </c>
      <c r="SBC23">
        <v>-3314504.5826900001</v>
      </c>
      <c r="SBD23">
        <v>-3314504.5826900001</v>
      </c>
      <c r="SBE23">
        <v>-3314504.5826900001</v>
      </c>
      <c r="SBF23">
        <v>-3314504.5826900001</v>
      </c>
      <c r="SBG23">
        <v>-3314504.5826900001</v>
      </c>
      <c r="SBH23">
        <v>-3314504.5826900001</v>
      </c>
      <c r="SBI23">
        <v>-3268992.16389</v>
      </c>
      <c r="SBJ23">
        <v>-3268992.16389</v>
      </c>
      <c r="SBK23">
        <v>-3268992.16389</v>
      </c>
      <c r="SBL23">
        <v>-3268992.16389</v>
      </c>
      <c r="SBM23">
        <v>-3268992.16389</v>
      </c>
      <c r="SBN23">
        <v>-3268992.16389</v>
      </c>
      <c r="SBO23">
        <v>-3268992.16389</v>
      </c>
      <c r="SBP23">
        <v>-3268992.16389</v>
      </c>
      <c r="SBQ23">
        <v>-3268992.16389</v>
      </c>
      <c r="SBR23">
        <v>-3268992.16389</v>
      </c>
      <c r="SBS23">
        <v>-3268992.16389</v>
      </c>
      <c r="SBT23">
        <v>-3314504.5826900001</v>
      </c>
      <c r="SBU23">
        <v>-3314504.5826900001</v>
      </c>
      <c r="SBV23">
        <v>-3314504.5826900001</v>
      </c>
      <c r="SBW23">
        <v>-3314504.5826900001</v>
      </c>
      <c r="SBX23">
        <v>-3314504.5826900001</v>
      </c>
      <c r="SBY23">
        <v>-3314504.5826900001</v>
      </c>
      <c r="SBZ23">
        <v>-3314504.5826900001</v>
      </c>
      <c r="SCA23">
        <v>-3314504.5826900001</v>
      </c>
      <c r="SCB23">
        <v>-3314504.5826900001</v>
      </c>
      <c r="SCC23">
        <v>-3314504.5826900001</v>
      </c>
      <c r="SCD23">
        <v>-3314504.5826900001</v>
      </c>
      <c r="SCE23">
        <v>-3268992.16389</v>
      </c>
      <c r="SCF23">
        <v>-3268992.16389</v>
      </c>
      <c r="SCG23">
        <v>-3268992.16389</v>
      </c>
      <c r="SCH23">
        <v>-3268992.16389</v>
      </c>
      <c r="SCI23">
        <v>-3268992.16389</v>
      </c>
      <c r="SCJ23">
        <v>-3268992.16389</v>
      </c>
      <c r="SCK23">
        <v>-3268992.16389</v>
      </c>
      <c r="SCL23">
        <v>-3268992.16389</v>
      </c>
      <c r="SCM23">
        <v>-3268992.16389</v>
      </c>
      <c r="SCN23">
        <v>-3268992.16389</v>
      </c>
      <c r="SCO23">
        <v>-3268992.16389</v>
      </c>
      <c r="SCP23">
        <v>-2969009.3826700002</v>
      </c>
      <c r="SCQ23">
        <v>-2969009.3826700002</v>
      </c>
      <c r="SCR23">
        <v>-2969009.3826700002</v>
      </c>
      <c r="SCS23">
        <v>-2969009.3826700002</v>
      </c>
      <c r="SCT23">
        <v>-2969009.3826700002</v>
      </c>
      <c r="SCU23">
        <v>-2969009.3826700002</v>
      </c>
      <c r="SCV23">
        <v>-2969009.3826700002</v>
      </c>
      <c r="SCW23">
        <v>-2969009.3826700002</v>
      </c>
      <c r="SCX23">
        <v>-2969009.3826700002</v>
      </c>
      <c r="SCY23">
        <v>-2969009.3826700002</v>
      </c>
      <c r="SCZ23">
        <v>-2969009.3826700002</v>
      </c>
      <c r="SDA23">
        <v>-2879060.5314099998</v>
      </c>
      <c r="SDB23">
        <v>-2879060.5314099998</v>
      </c>
      <c r="SDC23">
        <v>-2879060.5314099998</v>
      </c>
      <c r="SDD23">
        <v>-2879060.5314099998</v>
      </c>
      <c r="SDE23">
        <v>-2879060.5314099998</v>
      </c>
      <c r="SDF23">
        <v>-2879060.5314099998</v>
      </c>
      <c r="SDG23">
        <v>-2879060.5314099998</v>
      </c>
      <c r="SDH23">
        <v>-2879060.5314099998</v>
      </c>
      <c r="SDI23">
        <v>-2879060.5314099998</v>
      </c>
      <c r="SDJ23">
        <v>-2879060.5314099998</v>
      </c>
      <c r="SDK23">
        <v>-2879060.5314099998</v>
      </c>
      <c r="SDL23">
        <v>-2969009.3826700002</v>
      </c>
      <c r="SDM23">
        <v>-2969009.3826700002</v>
      </c>
      <c r="SDN23">
        <v>-2969009.3826700002</v>
      </c>
      <c r="SDO23">
        <v>-2969009.3826700002</v>
      </c>
      <c r="SDP23">
        <v>-2969009.3826700002</v>
      </c>
      <c r="SDQ23">
        <v>-2969009.3826700002</v>
      </c>
      <c r="SDR23">
        <v>-2969009.3826700002</v>
      </c>
      <c r="SDS23">
        <v>-2969009.3826700002</v>
      </c>
      <c r="SDT23">
        <v>-2969009.3826700002</v>
      </c>
      <c r="SDU23">
        <v>-2969009.3826700002</v>
      </c>
      <c r="SDV23">
        <v>-2969009.3826700002</v>
      </c>
      <c r="SDW23">
        <v>-2879060.5314099998</v>
      </c>
      <c r="SDX23">
        <v>-2879060.5314099998</v>
      </c>
      <c r="SDY23">
        <v>-2879060.5314099998</v>
      </c>
      <c r="SDZ23">
        <v>-2879060.5314099998</v>
      </c>
      <c r="SEA23">
        <v>-2879060.5314099998</v>
      </c>
      <c r="SEB23">
        <v>-2879060.5314099998</v>
      </c>
      <c r="SEC23">
        <v>-2879060.5314099998</v>
      </c>
      <c r="SED23">
        <v>-2879060.5314099998</v>
      </c>
      <c r="SEE23">
        <v>-2879060.5314099998</v>
      </c>
      <c r="SEF23">
        <v>-2879060.5314099998</v>
      </c>
      <c r="SEG23">
        <v>-2879060.5314099998</v>
      </c>
      <c r="SEH23">
        <v>-1316012.0566799999</v>
      </c>
      <c r="SEI23">
        <v>-1316012.0566799999</v>
      </c>
      <c r="SEJ23">
        <v>-1316012.0566799999</v>
      </c>
      <c r="SEK23">
        <v>-1316012.0566799999</v>
      </c>
      <c r="SEL23">
        <v>-1316012.0566799999</v>
      </c>
      <c r="SEM23">
        <v>-1316012.0566799999</v>
      </c>
      <c r="SEN23">
        <v>-1316012.0566799999</v>
      </c>
      <c r="SEO23">
        <v>-1316012.0566799999</v>
      </c>
      <c r="SEP23">
        <v>-1316012.0566799999</v>
      </c>
      <c r="SEQ23">
        <v>-1316012.0566799999</v>
      </c>
      <c r="SER23">
        <v>-1316012.0566799999</v>
      </c>
      <c r="SES23">
        <v>-1137190.34051</v>
      </c>
      <c r="SET23">
        <v>-1137190.34051</v>
      </c>
      <c r="SEU23">
        <v>-1137190.34051</v>
      </c>
      <c r="SEV23">
        <v>-1137190.34051</v>
      </c>
      <c r="SEW23">
        <v>-1137190.34051</v>
      </c>
      <c r="SEX23">
        <v>-1137190.34051</v>
      </c>
      <c r="SEY23">
        <v>-1137190.34051</v>
      </c>
      <c r="SEZ23">
        <v>-1137190.34051</v>
      </c>
      <c r="SFA23">
        <v>-1137190.34051</v>
      </c>
      <c r="SFB23">
        <v>-1137190.34051</v>
      </c>
      <c r="SFC23">
        <v>-1137190.34051</v>
      </c>
      <c r="SFD23">
        <v>-1316012.0566799999</v>
      </c>
      <c r="SFE23">
        <v>-1316012.0566799999</v>
      </c>
      <c r="SFF23">
        <v>-1316012.0566799999</v>
      </c>
      <c r="SFG23">
        <v>-1316012.0566799999</v>
      </c>
      <c r="SFH23">
        <v>-1316012.0566799999</v>
      </c>
      <c r="SFI23">
        <v>-1316012.0566799999</v>
      </c>
      <c r="SFJ23">
        <v>-1316012.0566799999</v>
      </c>
      <c r="SFK23">
        <v>-1316012.0566799999</v>
      </c>
      <c r="SFL23">
        <v>-1316012.0566799999</v>
      </c>
      <c r="SFM23">
        <v>-1316012.0566799999</v>
      </c>
      <c r="SFN23">
        <v>-1316012.0566799999</v>
      </c>
      <c r="SFO23">
        <v>-1137190.34051</v>
      </c>
      <c r="SFP23">
        <v>-1137190.34051</v>
      </c>
      <c r="SFQ23">
        <v>-1137190.34051</v>
      </c>
      <c r="SFR23">
        <v>-1137190.34051</v>
      </c>
      <c r="SFS23">
        <v>-1137190.34051</v>
      </c>
      <c r="SFT23">
        <v>-1137190.34051</v>
      </c>
      <c r="SFU23">
        <v>-1137190.34051</v>
      </c>
      <c r="SFV23">
        <v>-1137190.34051</v>
      </c>
      <c r="SFW23">
        <v>-1137190.34051</v>
      </c>
      <c r="SFX23">
        <v>-1137190.34051</v>
      </c>
      <c r="SFY23">
        <v>-1137190.34051</v>
      </c>
      <c r="SFZ23">
        <v>-39581606.847999997</v>
      </c>
      <c r="SGA23">
        <v>-39581606.847999997</v>
      </c>
      <c r="SGB23">
        <v>-39581606.847999997</v>
      </c>
      <c r="SGC23">
        <v>-39581606.847999997</v>
      </c>
      <c r="SGD23">
        <v>-39581606.847999997</v>
      </c>
      <c r="SGE23">
        <v>-39581606.847999997</v>
      </c>
      <c r="SGF23">
        <v>-39581606.847999997</v>
      </c>
      <c r="SGG23">
        <v>-39581606.847999997</v>
      </c>
      <c r="SGH23">
        <v>-39581606.847999997</v>
      </c>
      <c r="SGI23">
        <v>-39581606.847999997</v>
      </c>
      <c r="SGJ23">
        <v>-39581606.847999997</v>
      </c>
      <c r="SGK23">
        <v>-39581606.847999997</v>
      </c>
      <c r="SGL23">
        <v>-39581606.847999997</v>
      </c>
      <c r="SGM23">
        <v>-39581606.847999997</v>
      </c>
      <c r="SGN23">
        <v>-39581606.847999997</v>
      </c>
      <c r="SGO23">
        <v>-39581606.847999997</v>
      </c>
      <c r="SGP23">
        <v>-39581606.847999997</v>
      </c>
      <c r="SGQ23">
        <v>-39581606.847999997</v>
      </c>
      <c r="SGR23">
        <v>-39581606.847999997</v>
      </c>
      <c r="SGS23">
        <v>-39581606.847999997</v>
      </c>
      <c r="SGT23">
        <v>-39581606.847999997</v>
      </c>
      <c r="SGU23">
        <v>-39581606.847999997</v>
      </c>
      <c r="SGV23">
        <v>-39581606.847999997</v>
      </c>
      <c r="SGW23">
        <v>-39581606.847999997</v>
      </c>
      <c r="SGX23">
        <v>-39581606.847999997</v>
      </c>
      <c r="SGY23">
        <v>-39581606.847999997</v>
      </c>
      <c r="SGZ23">
        <v>-39581606.847999997</v>
      </c>
      <c r="SHA23">
        <v>-39581606.847999997</v>
      </c>
      <c r="SHB23">
        <v>-39581606.847999997</v>
      </c>
      <c r="SHC23">
        <v>-39581606.847999997</v>
      </c>
      <c r="SHD23">
        <v>-39581606.847999997</v>
      </c>
      <c r="SHE23">
        <v>-39581606.847999997</v>
      </c>
      <c r="SHF23">
        <v>-39581606.847999997</v>
      </c>
      <c r="SHG23">
        <v>-39581606.847999997</v>
      </c>
      <c r="SHH23">
        <v>-39581606.847999997</v>
      </c>
      <c r="SHI23">
        <v>-39581606.847999997</v>
      </c>
      <c r="SHJ23">
        <v>-39581606.847999997</v>
      </c>
      <c r="SHK23">
        <v>-39581606.847999997</v>
      </c>
      <c r="SHL23">
        <v>-39581606.847999997</v>
      </c>
      <c r="SHM23">
        <v>-39581606.847999997</v>
      </c>
      <c r="SHN23">
        <v>-39581606.847999997</v>
      </c>
      <c r="SHO23">
        <v>-39581606.847999997</v>
      </c>
      <c r="SHP23">
        <v>-39581606.847999997</v>
      </c>
      <c r="SHQ23">
        <v>-39581606.847999997</v>
      </c>
      <c r="SHR23">
        <v>-60121139.864600003</v>
      </c>
      <c r="SHS23">
        <v>-60121139.864600003</v>
      </c>
      <c r="SHT23">
        <v>-60121139.864600003</v>
      </c>
      <c r="SHU23">
        <v>-60121139.864600003</v>
      </c>
      <c r="SHV23">
        <v>-60121139.864600003</v>
      </c>
      <c r="SHW23">
        <v>-60121139.864600003</v>
      </c>
      <c r="SHX23">
        <v>-60121139.864600003</v>
      </c>
      <c r="SHY23">
        <v>-60121139.864600003</v>
      </c>
      <c r="SHZ23">
        <v>-60121139.864600003</v>
      </c>
      <c r="SIA23">
        <v>-60121139.864600003</v>
      </c>
      <c r="SIB23">
        <v>-60121139.864600003</v>
      </c>
      <c r="SIC23">
        <v>-60121139.864600003</v>
      </c>
      <c r="SID23">
        <v>-60121139.864600003</v>
      </c>
      <c r="SIE23">
        <v>-60121139.864600003</v>
      </c>
      <c r="SIF23">
        <v>-60121139.864600003</v>
      </c>
      <c r="SIG23">
        <v>-60121139.864600003</v>
      </c>
      <c r="SIH23">
        <v>-60121139.864600003</v>
      </c>
      <c r="SII23">
        <v>-60121139.864600003</v>
      </c>
      <c r="SIJ23">
        <v>-60121139.864600003</v>
      </c>
      <c r="SIK23">
        <v>-60121139.864600003</v>
      </c>
      <c r="SIL23">
        <v>-60121139.864600003</v>
      </c>
      <c r="SIM23">
        <v>-60121139.864600003</v>
      </c>
      <c r="SIN23">
        <v>-60121139.864600003</v>
      </c>
      <c r="SIO23">
        <v>-60121139.864600003</v>
      </c>
      <c r="SIP23">
        <v>-60121139.864600003</v>
      </c>
      <c r="SIQ23">
        <v>-60121139.864600003</v>
      </c>
      <c r="SIR23">
        <v>-60121139.864600003</v>
      </c>
      <c r="SIS23">
        <v>-60121139.864600003</v>
      </c>
      <c r="SIT23">
        <v>-60121139.864600003</v>
      </c>
      <c r="SIU23">
        <v>-60121139.864600003</v>
      </c>
      <c r="SIV23">
        <v>-60121139.864600003</v>
      </c>
      <c r="SIW23">
        <v>-60121139.864600003</v>
      </c>
      <c r="SIX23">
        <v>-60121139.864600003</v>
      </c>
      <c r="SIY23">
        <v>-60121139.864600003</v>
      </c>
      <c r="SIZ23">
        <v>-60121139.864600003</v>
      </c>
      <c r="SJA23">
        <v>-60121139.864600003</v>
      </c>
      <c r="SJB23">
        <v>-60121139.864600003</v>
      </c>
      <c r="SJC23">
        <v>-60121139.864600003</v>
      </c>
      <c r="SJD23">
        <v>-60121139.864600003</v>
      </c>
      <c r="SJE23">
        <v>-60121139.864600003</v>
      </c>
      <c r="SJF23">
        <v>-60121139.864600003</v>
      </c>
      <c r="SJG23">
        <v>-60121139.864600003</v>
      </c>
      <c r="SJH23">
        <v>-60121139.864600003</v>
      </c>
      <c r="SJI23">
        <v>-60121139.864600003</v>
      </c>
      <c r="SJJ23">
        <v>-91386610.422299996</v>
      </c>
      <c r="SJK23">
        <v>-91386610.422299996</v>
      </c>
      <c r="SJL23">
        <v>-91386610.422299996</v>
      </c>
      <c r="SJM23">
        <v>-91386610.422299996</v>
      </c>
      <c r="SJN23">
        <v>-91386610.422299996</v>
      </c>
      <c r="SJO23">
        <v>-91386610.422299996</v>
      </c>
      <c r="SJP23">
        <v>-91386610.422299996</v>
      </c>
      <c r="SJQ23">
        <v>-91386610.422299996</v>
      </c>
      <c r="SJR23">
        <v>-91386610.422299996</v>
      </c>
      <c r="SJS23">
        <v>-91386610.422299996</v>
      </c>
      <c r="SJT23">
        <v>-91386610.422299996</v>
      </c>
      <c r="SJU23">
        <v>-91386610.422299996</v>
      </c>
      <c r="SJV23">
        <v>-91386610.422299996</v>
      </c>
      <c r="SJW23">
        <v>-91386610.422299996</v>
      </c>
      <c r="SJX23">
        <v>-91386610.422299996</v>
      </c>
      <c r="SJY23">
        <v>-91386610.422299996</v>
      </c>
      <c r="SJZ23">
        <v>-91386610.422299996</v>
      </c>
      <c r="SKA23">
        <v>-91386610.422299996</v>
      </c>
      <c r="SKB23">
        <v>-91386610.422299996</v>
      </c>
      <c r="SKC23">
        <v>-91386610.422299996</v>
      </c>
      <c r="SKD23">
        <v>-91386610.422299996</v>
      </c>
      <c r="SKE23">
        <v>-91386610.422299996</v>
      </c>
      <c r="SKF23">
        <v>-91386610.422299996</v>
      </c>
      <c r="SKG23">
        <v>-91386610.422299996</v>
      </c>
      <c r="SKH23">
        <v>-91386610.422299996</v>
      </c>
      <c r="SKI23">
        <v>-91386610.422299996</v>
      </c>
      <c r="SKJ23">
        <v>-91386610.422299996</v>
      </c>
      <c r="SKK23">
        <v>-91386610.422299996</v>
      </c>
      <c r="SKL23">
        <v>-91386610.422299996</v>
      </c>
      <c r="SKM23">
        <v>-91386610.422299996</v>
      </c>
      <c r="SKN23">
        <v>-91386610.422299996</v>
      </c>
      <c r="SKO23">
        <v>-91386610.422299996</v>
      </c>
      <c r="SKP23">
        <v>-91386610.422299996</v>
      </c>
      <c r="SKQ23">
        <v>-91386610.422299996</v>
      </c>
      <c r="SKR23">
        <v>-91386610.422299996</v>
      </c>
      <c r="SKS23">
        <v>-91386610.422299996</v>
      </c>
      <c r="SKT23">
        <v>-91386610.422299996</v>
      </c>
      <c r="SKU23">
        <v>-91386610.422299996</v>
      </c>
      <c r="SKV23">
        <v>-91386610.422299996</v>
      </c>
      <c r="SKW23">
        <v>-91386610.422299996</v>
      </c>
      <c r="SKX23">
        <v>-91386610.422299996</v>
      </c>
      <c r="SKY23">
        <v>-91386610.422299996</v>
      </c>
      <c r="SKZ23">
        <v>-91386610.422299996</v>
      </c>
      <c r="SLA23">
        <v>-91386610.422299996</v>
      </c>
      <c r="SLB23">
        <v>-39581606.847999997</v>
      </c>
      <c r="SLC23">
        <v>-39581606.847999997</v>
      </c>
      <c r="SLD23">
        <v>-39581606.847999997</v>
      </c>
      <c r="SLE23">
        <v>-39581606.847999997</v>
      </c>
      <c r="SLF23">
        <v>-39581606.847999997</v>
      </c>
      <c r="SLG23">
        <v>-39581606.847999997</v>
      </c>
      <c r="SLH23">
        <v>-39581606.847999997</v>
      </c>
      <c r="SLI23">
        <v>-39581606.847999997</v>
      </c>
      <c r="SLJ23">
        <v>-39581606.847999997</v>
      </c>
      <c r="SLK23">
        <v>-39581606.847999997</v>
      </c>
      <c r="SLL23">
        <v>-39581606.847999997</v>
      </c>
      <c r="SLM23">
        <v>-39581606.847999997</v>
      </c>
      <c r="SLN23">
        <v>-39581606.847999997</v>
      </c>
      <c r="SLO23">
        <v>-39581606.847999997</v>
      </c>
      <c r="SLP23">
        <v>-39581606.847999997</v>
      </c>
      <c r="SLQ23">
        <v>-39581606.847999997</v>
      </c>
      <c r="SLR23">
        <v>-39581606.847999997</v>
      </c>
      <c r="SLS23">
        <v>-39581606.847999997</v>
      </c>
      <c r="SLT23">
        <v>-39581606.847999997</v>
      </c>
      <c r="SLU23">
        <v>-39581606.847999997</v>
      </c>
      <c r="SLV23">
        <v>-39581606.847999997</v>
      </c>
      <c r="SLW23">
        <v>-39581606.847999997</v>
      </c>
      <c r="SLX23">
        <v>-39581606.847999997</v>
      </c>
      <c r="SLY23">
        <v>-39581606.847999997</v>
      </c>
      <c r="SLZ23">
        <v>-39581606.847999997</v>
      </c>
      <c r="SMA23">
        <v>-39581606.847999997</v>
      </c>
      <c r="SMB23">
        <v>-39581606.847999997</v>
      </c>
      <c r="SMC23">
        <v>-39581606.847999997</v>
      </c>
      <c r="SMD23">
        <v>-39581606.847999997</v>
      </c>
      <c r="SME23">
        <v>-39581606.847999997</v>
      </c>
      <c r="SMF23">
        <v>-39581606.847999997</v>
      </c>
      <c r="SMG23">
        <v>-39581606.847999997</v>
      </c>
      <c r="SMH23">
        <v>-39581606.847999997</v>
      </c>
      <c r="SMI23">
        <v>-39581606.847999997</v>
      </c>
      <c r="SMJ23">
        <v>-39581606.847999997</v>
      </c>
      <c r="SMK23">
        <v>-39581606.847999997</v>
      </c>
      <c r="SML23">
        <v>-39581606.847999997</v>
      </c>
      <c r="SMM23">
        <v>-39581606.847999997</v>
      </c>
      <c r="SMN23">
        <v>-39581606.847999997</v>
      </c>
      <c r="SMO23">
        <v>-39581606.847999997</v>
      </c>
      <c r="SMP23">
        <v>-39581606.847999997</v>
      </c>
      <c r="SMQ23">
        <v>-39581606.847999997</v>
      </c>
      <c r="SMR23">
        <v>-39581606.847999997</v>
      </c>
      <c r="SMS23">
        <v>-39581606.847999997</v>
      </c>
      <c r="SMT23">
        <v>-60121139.864600003</v>
      </c>
      <c r="SMU23">
        <v>-60121139.864600003</v>
      </c>
      <c r="SMV23">
        <v>-60121139.864600003</v>
      </c>
      <c r="SMW23">
        <v>-60121139.864600003</v>
      </c>
      <c r="SMX23">
        <v>-60121139.864600003</v>
      </c>
      <c r="SMY23">
        <v>-60121139.864600003</v>
      </c>
      <c r="SMZ23">
        <v>-60121139.864600003</v>
      </c>
      <c r="SNA23">
        <v>-60121139.864600003</v>
      </c>
      <c r="SNB23">
        <v>-60121139.864600003</v>
      </c>
      <c r="SNC23">
        <v>-60121139.864600003</v>
      </c>
      <c r="SND23">
        <v>-60121139.864600003</v>
      </c>
      <c r="SNE23">
        <v>-60121139.864600003</v>
      </c>
      <c r="SNF23">
        <v>-60121139.864600003</v>
      </c>
      <c r="SNG23">
        <v>-60121139.864600003</v>
      </c>
      <c r="SNH23">
        <v>-60121139.864600003</v>
      </c>
      <c r="SNI23">
        <v>-60121139.864600003</v>
      </c>
      <c r="SNJ23">
        <v>-60121139.864600003</v>
      </c>
      <c r="SNK23">
        <v>-60121139.864600003</v>
      </c>
      <c r="SNL23">
        <v>-60121139.864600003</v>
      </c>
      <c r="SNM23">
        <v>-60121139.864600003</v>
      </c>
      <c r="SNN23">
        <v>-60121139.864600003</v>
      </c>
      <c r="SNO23">
        <v>-60121139.864600003</v>
      </c>
      <c r="SNP23">
        <v>-60121139.864600003</v>
      </c>
      <c r="SNQ23">
        <v>-60121139.864600003</v>
      </c>
      <c r="SNR23">
        <v>-60121139.864600003</v>
      </c>
      <c r="SNS23">
        <v>-60121139.864600003</v>
      </c>
      <c r="SNT23">
        <v>-60121139.864600003</v>
      </c>
      <c r="SNU23">
        <v>-60121139.864600003</v>
      </c>
      <c r="SNV23">
        <v>-60121139.864600003</v>
      </c>
      <c r="SNW23">
        <v>-60121139.864600003</v>
      </c>
      <c r="SNX23">
        <v>-60121139.864600003</v>
      </c>
      <c r="SNY23">
        <v>-60121139.864600003</v>
      </c>
      <c r="SNZ23">
        <v>-60121139.864600003</v>
      </c>
      <c r="SOA23">
        <v>-60121139.864600003</v>
      </c>
      <c r="SOB23">
        <v>-60121139.864600003</v>
      </c>
      <c r="SOC23">
        <v>-60121139.864600003</v>
      </c>
      <c r="SOD23">
        <v>-60121139.864600003</v>
      </c>
      <c r="SOE23">
        <v>-60121139.864600003</v>
      </c>
      <c r="SOF23">
        <v>-60121139.864600003</v>
      </c>
      <c r="SOG23">
        <v>-60121139.864600003</v>
      </c>
      <c r="SOH23">
        <v>-60121139.864600003</v>
      </c>
      <c r="SOI23">
        <v>-60121139.864600003</v>
      </c>
      <c r="SOJ23">
        <v>-60121139.864600003</v>
      </c>
      <c r="SOK23">
        <v>-60121139.864600003</v>
      </c>
      <c r="SOL23">
        <v>-91386610.422299996</v>
      </c>
      <c r="SOM23">
        <v>-91386610.422299996</v>
      </c>
      <c r="SON23">
        <v>-91386610.422299996</v>
      </c>
      <c r="SOO23">
        <v>-91386610.422299996</v>
      </c>
      <c r="SOP23">
        <v>-91386610.422299996</v>
      </c>
      <c r="SOQ23">
        <v>-91386610.422299996</v>
      </c>
      <c r="SOR23">
        <v>-91386610.422299996</v>
      </c>
      <c r="SOS23">
        <v>-91386610.422299996</v>
      </c>
      <c r="SOT23">
        <v>-91386610.422299996</v>
      </c>
      <c r="SOU23">
        <v>-91386610.422299996</v>
      </c>
      <c r="SOV23">
        <v>-91386610.422299996</v>
      </c>
      <c r="SOW23">
        <v>-91386610.422299996</v>
      </c>
      <c r="SOX23">
        <v>-91386610.422299996</v>
      </c>
      <c r="SOY23">
        <v>-91386610.422299996</v>
      </c>
      <c r="SOZ23">
        <v>-91386610.422299996</v>
      </c>
      <c r="SPA23">
        <v>-91386610.422299996</v>
      </c>
      <c r="SPB23">
        <v>-91386610.422299996</v>
      </c>
      <c r="SPC23">
        <v>-91386610.422299996</v>
      </c>
      <c r="SPD23">
        <v>-91386610.422299996</v>
      </c>
      <c r="SPE23">
        <v>-91386610.422299996</v>
      </c>
      <c r="SPF23">
        <v>-91386610.422299996</v>
      </c>
      <c r="SPG23">
        <v>-91386610.422299996</v>
      </c>
      <c r="SPH23">
        <v>-91386610.422299996</v>
      </c>
      <c r="SPI23">
        <v>-91386610.422299996</v>
      </c>
      <c r="SPJ23">
        <v>-91386610.422299996</v>
      </c>
      <c r="SPK23">
        <v>-91386610.422299996</v>
      </c>
      <c r="SPL23">
        <v>-91386610.422299996</v>
      </c>
      <c r="SPM23">
        <v>-91386610.422299996</v>
      </c>
      <c r="SPN23">
        <v>-91386610.422299996</v>
      </c>
      <c r="SPO23">
        <v>-91386610.422299996</v>
      </c>
      <c r="SPP23">
        <v>-91386610.422299996</v>
      </c>
      <c r="SPQ23">
        <v>-91386610.422299996</v>
      </c>
      <c r="SPR23">
        <v>-91386610.422299996</v>
      </c>
      <c r="SPS23">
        <v>-91386610.422299996</v>
      </c>
      <c r="SPT23">
        <v>-91386610.422299996</v>
      </c>
      <c r="SPU23">
        <v>-91386610.422299996</v>
      </c>
      <c r="SPV23">
        <v>-91386610.422299996</v>
      </c>
      <c r="SPW23">
        <v>-91386610.422299996</v>
      </c>
      <c r="SPX23">
        <v>-91386610.422299996</v>
      </c>
      <c r="SPY23">
        <v>-91386610.422299996</v>
      </c>
      <c r="SPZ23">
        <v>-91386610.422299996</v>
      </c>
      <c r="SQA23">
        <v>-91386610.422299996</v>
      </c>
      <c r="SQB23">
        <v>-91386610.422299996</v>
      </c>
      <c r="SQC23">
        <v>-91386610.422299996</v>
      </c>
      <c r="SQD23">
        <v>-9534517.3613900002</v>
      </c>
      <c r="SQE23">
        <v>-8700361.16505</v>
      </c>
      <c r="SQF23">
        <v>-8070072.9217900001</v>
      </c>
      <c r="SQG23">
        <v>-7632942.3948799996</v>
      </c>
      <c r="SQH23">
        <v>-7374834.6565699996</v>
      </c>
      <c r="SQI23">
        <v>-7275407.8027299996</v>
      </c>
      <c r="SQJ23">
        <v>-7305171.9518999998</v>
      </c>
      <c r="SQK23">
        <v>-7423449.5899400003</v>
      </c>
      <c r="SQL23">
        <v>-7651060.7961400002</v>
      </c>
      <c r="SQM23">
        <v>-7759879.8965299996</v>
      </c>
      <c r="SQN23">
        <v>-7770667.8905100003</v>
      </c>
      <c r="SQO23">
        <v>-9341464.6325300001</v>
      </c>
      <c r="SQP23">
        <v>-8412923.1474099997</v>
      </c>
      <c r="SQQ23">
        <v>-7653006.2040100005</v>
      </c>
      <c r="SQR23">
        <v>-7040186.8817499997</v>
      </c>
      <c r="SQS23">
        <v>-6547754.0074899998</v>
      </c>
      <c r="SQT23">
        <v>-6142230.1788100004</v>
      </c>
      <c r="SQU23">
        <v>-5783081.0652900003</v>
      </c>
      <c r="SQV23">
        <v>-4434553.6145700002</v>
      </c>
      <c r="SQW23">
        <v>-4191835.2877000002</v>
      </c>
      <c r="SQX23">
        <v>-4069264.1856</v>
      </c>
      <c r="SQY23">
        <v>-3998994.8252400002</v>
      </c>
      <c r="SQZ23">
        <v>-7784746.1805800004</v>
      </c>
      <c r="SRA23">
        <v>-7044217.0303300004</v>
      </c>
      <c r="SRB23">
        <v>-6960493.6558800004</v>
      </c>
      <c r="SRC23">
        <v>-7054641.5558000002</v>
      </c>
      <c r="SRD23">
        <v>-7214061.3546000002</v>
      </c>
      <c r="SRE23">
        <v>-7373480.3026400004</v>
      </c>
      <c r="SRF23">
        <v>-7507857.2244899999</v>
      </c>
      <c r="SRG23">
        <v>-7618309.5803100001</v>
      </c>
      <c r="SRH23">
        <v>-7716840.8304899996</v>
      </c>
      <c r="SRI23">
        <v>-7762002.19429</v>
      </c>
      <c r="SRJ23">
        <v>-7770667.8905100003</v>
      </c>
      <c r="SRK23">
        <v>-7300555.9764700001</v>
      </c>
      <c r="SRL23">
        <v>-6179710.0506699998</v>
      </c>
      <c r="SRM23">
        <v>-5687869.5604499998</v>
      </c>
      <c r="SRN23">
        <v>-5314792.6075799996</v>
      </c>
      <c r="SRO23">
        <v>-5044665.91383</v>
      </c>
      <c r="SRP23">
        <v>-4734696.9124699999</v>
      </c>
      <c r="SRQ23">
        <v>-4461111.0005299998</v>
      </c>
      <c r="SRR23">
        <v>-4239711.6715700002</v>
      </c>
      <c r="SRS23">
        <v>-4121517.3543099998</v>
      </c>
      <c r="SRT23">
        <v>-4047688.9137300001</v>
      </c>
      <c r="SRU23">
        <v>-3998994.8252400002</v>
      </c>
      <c r="SRV23">
        <v>-14366447.5989</v>
      </c>
      <c r="SRW23">
        <v>-13059499.4355</v>
      </c>
      <c r="SRX23">
        <v>-12045532.6472</v>
      </c>
      <c r="SRY23">
        <v>-11303375.635600001</v>
      </c>
      <c r="SRZ23">
        <v>-10805856.442199999</v>
      </c>
      <c r="SSA23">
        <v>-10516129.922599999</v>
      </c>
      <c r="SSB23">
        <v>-10384426.2279</v>
      </c>
      <c r="SSC23">
        <v>-10347010.521199999</v>
      </c>
      <c r="SSD23">
        <v>-10214115.172</v>
      </c>
      <c r="SSE23">
        <v>-10100546.535700001</v>
      </c>
      <c r="SSF23">
        <v>-10065009.6623</v>
      </c>
      <c r="SSG23">
        <v>-13980342.1412</v>
      </c>
      <c r="SSH23">
        <v>-12484623.4002</v>
      </c>
      <c r="SSI23">
        <v>-11211399.2116</v>
      </c>
      <c r="SSJ23">
        <v>-10117864.609300001</v>
      </c>
      <c r="SSK23">
        <v>-9151695.1440699995</v>
      </c>
      <c r="SSL23">
        <v>-8249774.67478</v>
      </c>
      <c r="SSM23">
        <v>-7340244.4547100002</v>
      </c>
      <c r="SSN23">
        <v>-3708628.4613600001</v>
      </c>
      <c r="SSO23">
        <v>-3031168.4155899999</v>
      </c>
      <c r="SSP23">
        <v>-2701171.8694500001</v>
      </c>
      <c r="SSQ23">
        <v>-2521663.5317699998</v>
      </c>
      <c r="SSR23">
        <v>-11610919.7839</v>
      </c>
      <c r="SSS23">
        <v>-10300692.3729</v>
      </c>
      <c r="SST23">
        <v>-9990291.1146499999</v>
      </c>
      <c r="SSU23">
        <v>-9943825.4671100006</v>
      </c>
      <c r="SSV23">
        <v>-9989156.0948600005</v>
      </c>
      <c r="SSW23">
        <v>-10056488.2443</v>
      </c>
      <c r="SSX23">
        <v>-10112785.8386</v>
      </c>
      <c r="SSY23">
        <v>-10146213.626</v>
      </c>
      <c r="SSZ23">
        <v>-10131729.071</v>
      </c>
      <c r="STA23">
        <v>-10093593.5462</v>
      </c>
      <c r="STB23">
        <v>-10065009.6623</v>
      </c>
      <c r="STC23">
        <v>-10661060.8749</v>
      </c>
      <c r="STD23">
        <v>-8570838.1019100007</v>
      </c>
      <c r="STE23">
        <v>-7432250.7340399995</v>
      </c>
      <c r="STF23">
        <v>-6406383.4111900004</v>
      </c>
      <c r="STG23">
        <v>-5582499.8578000003</v>
      </c>
      <c r="STH23">
        <v>-4635876.2186000003</v>
      </c>
      <c r="STI23">
        <v>-3816587.3349700002</v>
      </c>
      <c r="STJ23">
        <v>-3177265.8119700002</v>
      </c>
      <c r="STK23">
        <v>-2845301.6055100001</v>
      </c>
      <c r="STL23">
        <v>-2646050.4226600002</v>
      </c>
      <c r="STM23">
        <v>-2521663.5317699998</v>
      </c>
      <c r="STN23">
        <v>-21605335.270599999</v>
      </c>
      <c r="STO23">
        <v>-19539225.905999999</v>
      </c>
      <c r="STP23">
        <v>-17885160.6294</v>
      </c>
      <c r="STQ23">
        <v>-16601177.541300001</v>
      </c>
      <c r="STR23">
        <v>-15634601.2301</v>
      </c>
      <c r="STS23">
        <v>-14917563.825300001</v>
      </c>
      <c r="STT23">
        <v>-14364487.834799999</v>
      </c>
      <c r="STU23">
        <v>-13874610.082900001</v>
      </c>
      <c r="STV23">
        <v>-12717844.298900001</v>
      </c>
      <c r="STW23">
        <v>-11988937.8815</v>
      </c>
      <c r="STX23">
        <v>-11831341.991699999</v>
      </c>
      <c r="STY23">
        <v>-20833124.3552</v>
      </c>
      <c r="STZ23">
        <v>-18389473.835499998</v>
      </c>
      <c r="SUA23">
        <v>-16216893.758199999</v>
      </c>
      <c r="SUB23">
        <v>-14230155.4888</v>
      </c>
      <c r="SUC23">
        <v>-12326278.6337</v>
      </c>
      <c r="SUD23">
        <v>-10384853.329600001</v>
      </c>
      <c r="SUE23">
        <v>-8276124.2884</v>
      </c>
      <c r="SUF23">
        <v>402911.56557400001</v>
      </c>
      <c r="SUG23">
        <v>2048750.4763499999</v>
      </c>
      <c r="SUH23">
        <v>2837297.2297800002</v>
      </c>
      <c r="SUI23">
        <v>3255350.26938</v>
      </c>
      <c r="SUJ23">
        <v>-17222132.905999999</v>
      </c>
      <c r="SUK23">
        <v>-14860829.3967</v>
      </c>
      <c r="SUL23">
        <v>-14023546.3661</v>
      </c>
      <c r="SUM23">
        <v>-13574977.452299999</v>
      </c>
      <c r="SUN23">
        <v>-13251270.698899999</v>
      </c>
      <c r="SUO23">
        <v>-13004891.154300001</v>
      </c>
      <c r="SUP23">
        <v>-12795601.6483</v>
      </c>
      <c r="SUQ23">
        <v>-12578419.0701</v>
      </c>
      <c r="SUR23">
        <v>-12228951.9177</v>
      </c>
      <c r="SUS23">
        <v>-11958068.326300001</v>
      </c>
      <c r="SUT23">
        <v>-11831341.991699999</v>
      </c>
      <c r="SUU23">
        <v>-15350495.4904</v>
      </c>
      <c r="SUV23">
        <v>-11399855.072699999</v>
      </c>
      <c r="SUW23">
        <v>-8888090.7185399998</v>
      </c>
      <c r="SUX23">
        <v>-6412616.8167399997</v>
      </c>
      <c r="SUY23">
        <v>-4335143.5987200001</v>
      </c>
      <c r="SUZ23">
        <v>-1946952.4998399999</v>
      </c>
      <c r="SVA23">
        <v>103896.69396600001</v>
      </c>
      <c r="SVB23">
        <v>1680279.7716399999</v>
      </c>
      <c r="SVC23">
        <v>2489007.7169599999</v>
      </c>
      <c r="SVD23">
        <v>2965675.2341100001</v>
      </c>
      <c r="SVE23">
        <v>3255350.26938</v>
      </c>
      <c r="SVF23">
        <v>151683.79398300001</v>
      </c>
      <c r="SVG23">
        <v>151683.79398300001</v>
      </c>
      <c r="SVH23">
        <v>151683.79398300001</v>
      </c>
      <c r="SVI23">
        <v>151683.79398300001</v>
      </c>
      <c r="SVJ23">
        <v>151683.79398300001</v>
      </c>
      <c r="SVK23">
        <v>151683.79398300001</v>
      </c>
      <c r="SVL23">
        <v>151683.79398300001</v>
      </c>
      <c r="SVM23">
        <v>151683.79398300001</v>
      </c>
      <c r="SVN23">
        <v>151683.79398300001</v>
      </c>
      <c r="SVO23">
        <v>151683.79398300001</v>
      </c>
      <c r="SVP23">
        <v>151683.79398300001</v>
      </c>
      <c r="SVQ23">
        <v>182896.84068200001</v>
      </c>
      <c r="SVR23">
        <v>182896.84068200001</v>
      </c>
      <c r="SVS23">
        <v>182896.84068200001</v>
      </c>
      <c r="SVT23">
        <v>182896.84068200001</v>
      </c>
      <c r="SVU23">
        <v>182896.84068200001</v>
      </c>
      <c r="SVV23">
        <v>182896.84068200001</v>
      </c>
      <c r="SVW23">
        <v>182896.84068200001</v>
      </c>
      <c r="SVX23">
        <v>182896.84068200001</v>
      </c>
      <c r="SVY23">
        <v>182896.84068200001</v>
      </c>
      <c r="SVZ23">
        <v>182896.84068200001</v>
      </c>
      <c r="SWA23">
        <v>182896.84068200001</v>
      </c>
      <c r="SWB23">
        <v>151683.79398300001</v>
      </c>
      <c r="SWC23">
        <v>151683.79398300001</v>
      </c>
      <c r="SWD23">
        <v>151683.79398300001</v>
      </c>
      <c r="SWE23">
        <v>151683.79398300001</v>
      </c>
      <c r="SWF23">
        <v>151683.79398300001</v>
      </c>
      <c r="SWG23">
        <v>151683.79398300001</v>
      </c>
      <c r="SWH23">
        <v>151683.79398300001</v>
      </c>
      <c r="SWI23">
        <v>151683.79398300001</v>
      </c>
      <c r="SWJ23">
        <v>151683.79398300001</v>
      </c>
      <c r="SWK23">
        <v>151683.79398300001</v>
      </c>
      <c r="SWL23">
        <v>151683.79398300001</v>
      </c>
      <c r="SWM23">
        <v>182896.84068200001</v>
      </c>
      <c r="SWN23">
        <v>182896.84068200001</v>
      </c>
      <c r="SWO23">
        <v>182896.84068200001</v>
      </c>
      <c r="SWP23">
        <v>182896.84068200001</v>
      </c>
      <c r="SWQ23">
        <v>182896.84068200001</v>
      </c>
      <c r="SWR23">
        <v>182896.84068200001</v>
      </c>
      <c r="SWS23">
        <v>182896.84068200001</v>
      </c>
      <c r="SWT23">
        <v>182896.84068200001</v>
      </c>
      <c r="SWU23">
        <v>182896.84068200001</v>
      </c>
      <c r="SWV23">
        <v>182896.84068200001</v>
      </c>
      <c r="SWW23">
        <v>182896.84068200001</v>
      </c>
      <c r="SWX23">
        <v>1762701.6747699999</v>
      </c>
      <c r="SWY23">
        <v>1762701.6747699999</v>
      </c>
      <c r="SWZ23">
        <v>1762701.6747699999</v>
      </c>
      <c r="SXA23">
        <v>1762701.6747699999</v>
      </c>
      <c r="SXB23">
        <v>1762701.6747699999</v>
      </c>
      <c r="SXC23">
        <v>1762701.6747699999</v>
      </c>
      <c r="SXD23">
        <v>1762701.6747699999</v>
      </c>
      <c r="SXE23">
        <v>1762701.6747699999</v>
      </c>
      <c r="SXF23">
        <v>1762701.6747699999</v>
      </c>
      <c r="SXG23">
        <v>1762701.6747699999</v>
      </c>
      <c r="SXH23">
        <v>1762701.6747699999</v>
      </c>
      <c r="SXI23">
        <v>1824389.8418399999</v>
      </c>
      <c r="SXJ23">
        <v>1824389.8418399999</v>
      </c>
      <c r="SXK23">
        <v>1824389.8418399999</v>
      </c>
      <c r="SXL23">
        <v>1824389.8418399999</v>
      </c>
      <c r="SXM23">
        <v>1824389.8418399999</v>
      </c>
      <c r="SXN23">
        <v>1824389.8418399999</v>
      </c>
      <c r="SXO23">
        <v>1824389.8418399999</v>
      </c>
      <c r="SXP23">
        <v>1824389.8418399999</v>
      </c>
      <c r="SXQ23">
        <v>1824389.8418399999</v>
      </c>
      <c r="SXR23">
        <v>1824389.8418399999</v>
      </c>
      <c r="SXS23">
        <v>1824389.8418399999</v>
      </c>
      <c r="SXT23">
        <v>1762701.6747699999</v>
      </c>
      <c r="SXU23">
        <v>1762701.6747699999</v>
      </c>
      <c r="SXV23">
        <v>1762701.6747699999</v>
      </c>
      <c r="SXW23">
        <v>1762701.6747699999</v>
      </c>
      <c r="SXX23">
        <v>1762701.6747699999</v>
      </c>
      <c r="SXY23">
        <v>1762701.6747699999</v>
      </c>
      <c r="SXZ23">
        <v>1762701.6747699999</v>
      </c>
      <c r="SYA23">
        <v>1762701.6747699999</v>
      </c>
      <c r="SYB23">
        <v>1762701.6747699999</v>
      </c>
      <c r="SYC23">
        <v>1762701.6747699999</v>
      </c>
      <c r="SYD23">
        <v>1762701.6747699999</v>
      </c>
      <c r="SYE23">
        <v>1824389.8418399999</v>
      </c>
      <c r="SYF23">
        <v>1824389.8418399999</v>
      </c>
      <c r="SYG23">
        <v>1824389.8418399999</v>
      </c>
      <c r="SYH23">
        <v>1824389.8418399999</v>
      </c>
      <c r="SYI23">
        <v>1824389.8418399999</v>
      </c>
      <c r="SYJ23">
        <v>1824389.8418399999</v>
      </c>
      <c r="SYK23">
        <v>1824389.8418399999</v>
      </c>
      <c r="SYL23">
        <v>1824389.8418399999</v>
      </c>
      <c r="SYM23">
        <v>1824389.8418399999</v>
      </c>
      <c r="SYN23">
        <v>1824389.8418399999</v>
      </c>
      <c r="SYO23">
        <v>1824389.8418399999</v>
      </c>
      <c r="SYP23">
        <v>5779497.2451900002</v>
      </c>
      <c r="SYQ23">
        <v>5779497.2451900002</v>
      </c>
      <c r="SYR23">
        <v>5779497.2451900002</v>
      </c>
      <c r="SYS23">
        <v>5779497.2451900002</v>
      </c>
      <c r="SYT23">
        <v>5779497.2451900002</v>
      </c>
      <c r="SYU23">
        <v>5779497.2451900002</v>
      </c>
      <c r="SYV23">
        <v>5779497.2451900002</v>
      </c>
      <c r="SYW23">
        <v>5779497.2451900002</v>
      </c>
      <c r="SYX23">
        <v>5779497.2451900002</v>
      </c>
      <c r="SYY23">
        <v>5779497.2451900002</v>
      </c>
      <c r="SYZ23">
        <v>5779497.2451900002</v>
      </c>
      <c r="SZA23">
        <v>5902135.6529900003</v>
      </c>
      <c r="SZB23">
        <v>5902135.6529900003</v>
      </c>
      <c r="SZC23">
        <v>5902135.6529900003</v>
      </c>
      <c r="SZD23">
        <v>5902135.6529900003</v>
      </c>
      <c r="SZE23">
        <v>5902135.6529900003</v>
      </c>
      <c r="SZF23">
        <v>5902135.6529900003</v>
      </c>
      <c r="SZG23">
        <v>5902135.6529900003</v>
      </c>
      <c r="SZH23">
        <v>5902135.6529900003</v>
      </c>
      <c r="SZI23">
        <v>5902135.6529900003</v>
      </c>
      <c r="SZJ23">
        <v>5902135.6529900003</v>
      </c>
      <c r="SZK23">
        <v>5902135.6529900003</v>
      </c>
      <c r="SZL23">
        <v>5779497.2451900002</v>
      </c>
      <c r="SZM23">
        <v>5779497.2451900002</v>
      </c>
      <c r="SZN23">
        <v>5779497.2451900002</v>
      </c>
      <c r="SZO23">
        <v>5779497.2451900002</v>
      </c>
      <c r="SZP23">
        <v>5779497.2451900002</v>
      </c>
      <c r="SZQ23">
        <v>5779497.2451900002</v>
      </c>
      <c r="SZR23">
        <v>5779497.2451900002</v>
      </c>
      <c r="SZS23">
        <v>5779497.2451900002</v>
      </c>
      <c r="SZT23">
        <v>5779497.2451900002</v>
      </c>
      <c r="SZU23">
        <v>5779497.2451900002</v>
      </c>
      <c r="SZV23">
        <v>5779497.2451900002</v>
      </c>
      <c r="SZW23">
        <v>5902135.6529900003</v>
      </c>
      <c r="SZX23">
        <v>5902135.6529900003</v>
      </c>
      <c r="SZY23">
        <v>5902135.6529900003</v>
      </c>
      <c r="SZZ23">
        <v>5902135.6529900003</v>
      </c>
      <c r="TAA23">
        <v>5902135.6529900003</v>
      </c>
      <c r="TAB23">
        <v>5902135.6529900003</v>
      </c>
      <c r="TAC23">
        <v>5902135.6529900003</v>
      </c>
      <c r="TAD23">
        <v>5902135.6529900003</v>
      </c>
      <c r="TAE23">
        <v>5902135.6529900003</v>
      </c>
      <c r="TAF23">
        <v>5902135.6529900003</v>
      </c>
      <c r="TAG23">
        <v>5902135.6529900003</v>
      </c>
      <c r="TAH23">
        <v>-1719438.6226900001</v>
      </c>
      <c r="TAI23">
        <v>-1719438.6226900001</v>
      </c>
      <c r="TAJ23">
        <v>-1719438.6226900001</v>
      </c>
      <c r="TAK23">
        <v>-1719438.6226900001</v>
      </c>
      <c r="TAL23">
        <v>-1719438.6226900001</v>
      </c>
      <c r="TAM23">
        <v>-1719438.6226900001</v>
      </c>
      <c r="TAN23">
        <v>-1719438.6226900001</v>
      </c>
      <c r="TAO23">
        <v>-1719438.6226900001</v>
      </c>
      <c r="TAP23">
        <v>-1719438.6226900001</v>
      </c>
      <c r="TAQ23">
        <v>-1719438.6226900001</v>
      </c>
      <c r="TAR23">
        <v>-1719438.6226900001</v>
      </c>
      <c r="TAS23">
        <v>-1719438.6226900001</v>
      </c>
      <c r="TAT23">
        <v>-1719438.6226900001</v>
      </c>
      <c r="TAU23">
        <v>-1719438.6226900001</v>
      </c>
      <c r="TAV23">
        <v>-1719438.6226900001</v>
      </c>
      <c r="TAW23">
        <v>-1719438.6226900001</v>
      </c>
      <c r="TAX23">
        <v>-1719438.6226900001</v>
      </c>
      <c r="TAY23">
        <v>-1719438.6226900001</v>
      </c>
      <c r="TAZ23">
        <v>-1719438.6226900001</v>
      </c>
      <c r="TBA23">
        <v>-1719438.6226900001</v>
      </c>
      <c r="TBB23">
        <v>-1719438.6226900001</v>
      </c>
      <c r="TBC23">
        <v>-1719438.6226900001</v>
      </c>
      <c r="TBD23">
        <v>-1719438.6226900001</v>
      </c>
      <c r="TBE23">
        <v>-1719438.6226900001</v>
      </c>
      <c r="TBF23">
        <v>-1719438.6226900001</v>
      </c>
      <c r="TBG23">
        <v>-1719438.6226900001</v>
      </c>
      <c r="TBH23">
        <v>-1719438.6226900001</v>
      </c>
      <c r="TBI23">
        <v>-1719438.6226900001</v>
      </c>
      <c r="TBJ23">
        <v>-1719438.6226900001</v>
      </c>
      <c r="TBK23">
        <v>-1719438.6226900001</v>
      </c>
      <c r="TBL23">
        <v>-1719438.6226900001</v>
      </c>
      <c r="TBM23">
        <v>-1719438.6226900001</v>
      </c>
      <c r="TBN23">
        <v>-1719438.6226900001</v>
      </c>
      <c r="TBO23">
        <v>-1719438.6226900001</v>
      </c>
      <c r="TBP23">
        <v>-1719438.6226900001</v>
      </c>
      <c r="TBQ23">
        <v>-1719438.6226900001</v>
      </c>
      <c r="TBR23">
        <v>-1719438.6226900001</v>
      </c>
      <c r="TBS23">
        <v>-1719438.6226900001</v>
      </c>
      <c r="TBT23">
        <v>-1719438.6226900001</v>
      </c>
      <c r="TBU23">
        <v>-1719438.6226900001</v>
      </c>
      <c r="TBV23">
        <v>-1719438.6226900001</v>
      </c>
      <c r="TBW23">
        <v>-1719438.6226900001</v>
      </c>
      <c r="TBX23">
        <v>-1719438.6226900001</v>
      </c>
      <c r="TBY23">
        <v>-1719438.6226900001</v>
      </c>
      <c r="TBZ23">
        <v>-3364380.0307399998</v>
      </c>
      <c r="TCA23">
        <v>-3364380.0307399998</v>
      </c>
      <c r="TCB23">
        <v>-3364380.0307399998</v>
      </c>
      <c r="TCC23">
        <v>-3364380.0307399998</v>
      </c>
      <c r="TCD23">
        <v>-3364380.0307399998</v>
      </c>
      <c r="TCE23">
        <v>-3364380.0307399998</v>
      </c>
      <c r="TCF23">
        <v>-3364380.0307399998</v>
      </c>
      <c r="TCG23">
        <v>-3364380.0307399998</v>
      </c>
      <c r="TCH23">
        <v>-3364380.0307399998</v>
      </c>
      <c r="TCI23">
        <v>-3364380.0307399998</v>
      </c>
      <c r="TCJ23">
        <v>-3364380.0307399998</v>
      </c>
      <c r="TCK23">
        <v>-3364380.0307399998</v>
      </c>
      <c r="TCL23">
        <v>-3364380.0307399998</v>
      </c>
      <c r="TCM23">
        <v>-3364380.0307399998</v>
      </c>
      <c r="TCN23">
        <v>-3364380.0307399998</v>
      </c>
      <c r="TCO23">
        <v>-3364380.0307399998</v>
      </c>
      <c r="TCP23">
        <v>-3364380.0307399998</v>
      </c>
      <c r="TCQ23">
        <v>-3364380.0307399998</v>
      </c>
      <c r="TCR23">
        <v>-3364380.0307399998</v>
      </c>
      <c r="TCS23">
        <v>-3364380.0307399998</v>
      </c>
      <c r="TCT23">
        <v>-3364380.0307399998</v>
      </c>
      <c r="TCU23">
        <v>-3364380.0307399998</v>
      </c>
      <c r="TCV23">
        <v>-3364380.0307399998</v>
      </c>
      <c r="TCW23">
        <v>-3364380.0307399998</v>
      </c>
      <c r="TCX23">
        <v>-3364380.0307399998</v>
      </c>
      <c r="TCY23">
        <v>-3364380.0307399998</v>
      </c>
      <c r="TCZ23">
        <v>-3364380.0307399998</v>
      </c>
      <c r="TDA23">
        <v>-3364380.0307399998</v>
      </c>
      <c r="TDB23">
        <v>-3364380.0307399998</v>
      </c>
      <c r="TDC23">
        <v>-3364380.0307399998</v>
      </c>
      <c r="TDD23">
        <v>-3364380.0307399998</v>
      </c>
      <c r="TDE23">
        <v>-3364380.0307399998</v>
      </c>
      <c r="TDF23">
        <v>-3364380.0307399998</v>
      </c>
      <c r="TDG23">
        <v>-3364380.0307399998</v>
      </c>
      <c r="TDH23">
        <v>-3364380.0307399998</v>
      </c>
      <c r="TDI23">
        <v>-3364380.0307399998</v>
      </c>
      <c r="TDJ23">
        <v>-3364380.0307399998</v>
      </c>
      <c r="TDK23">
        <v>-3364380.0307399998</v>
      </c>
      <c r="TDL23">
        <v>-3364380.0307399998</v>
      </c>
      <c r="TDM23">
        <v>-3364380.0307399998</v>
      </c>
      <c r="TDN23">
        <v>-3364380.0307399998</v>
      </c>
      <c r="TDO23">
        <v>-3364380.0307399998</v>
      </c>
      <c r="TDP23">
        <v>-3364380.0307399998</v>
      </c>
      <c r="TDQ23">
        <v>-3364380.0307399998</v>
      </c>
      <c r="TDR23">
        <v>-6654262.8468500003</v>
      </c>
      <c r="TDS23">
        <v>-6654262.8468500003</v>
      </c>
      <c r="TDT23">
        <v>-6654262.8468500003</v>
      </c>
      <c r="TDU23">
        <v>-6654262.8468500003</v>
      </c>
      <c r="TDV23">
        <v>-6654262.8468500003</v>
      </c>
      <c r="TDW23">
        <v>-6654262.8468500003</v>
      </c>
      <c r="TDX23">
        <v>-6654262.8468500003</v>
      </c>
      <c r="TDY23">
        <v>-6654262.8468500003</v>
      </c>
      <c r="TDZ23">
        <v>-6654262.8468500003</v>
      </c>
      <c r="TEA23">
        <v>-6654262.8468500003</v>
      </c>
      <c r="TEB23">
        <v>-6654262.8468500003</v>
      </c>
      <c r="TEC23">
        <v>-6654262.8468500003</v>
      </c>
      <c r="TED23">
        <v>-6654262.8468500003</v>
      </c>
      <c r="TEE23">
        <v>-6654262.8468500003</v>
      </c>
      <c r="TEF23">
        <v>-6654262.8468500003</v>
      </c>
      <c r="TEG23">
        <v>-6654262.8468500003</v>
      </c>
      <c r="TEH23">
        <v>-6654262.8468500003</v>
      </c>
      <c r="TEI23">
        <v>-6654262.8468500003</v>
      </c>
      <c r="TEJ23">
        <v>-6654262.8468500003</v>
      </c>
      <c r="TEK23">
        <v>-6654262.8468500003</v>
      </c>
      <c r="TEL23">
        <v>-6654262.8468500003</v>
      </c>
      <c r="TEM23">
        <v>-6654262.8468500003</v>
      </c>
      <c r="TEN23">
        <v>-6654262.8468500003</v>
      </c>
      <c r="TEO23">
        <v>-6654262.8468500003</v>
      </c>
      <c r="TEP23">
        <v>-6654262.8468500003</v>
      </c>
      <c r="TEQ23">
        <v>-6654262.8468500003</v>
      </c>
      <c r="TER23">
        <v>-6654262.8468500003</v>
      </c>
      <c r="TES23">
        <v>-6654262.8468500003</v>
      </c>
      <c r="TET23">
        <v>-6654262.8468500003</v>
      </c>
      <c r="TEU23">
        <v>-6654262.8468500003</v>
      </c>
      <c r="TEV23">
        <v>-6654262.8468500003</v>
      </c>
      <c r="TEW23">
        <v>-6654262.8468500003</v>
      </c>
      <c r="TEX23">
        <v>-6654262.8468500003</v>
      </c>
      <c r="TEY23">
        <v>-6654262.8468500003</v>
      </c>
      <c r="TEZ23">
        <v>-6654262.8468500003</v>
      </c>
      <c r="TFA23">
        <v>-6654262.8468500003</v>
      </c>
      <c r="TFB23">
        <v>-6654262.8468500003</v>
      </c>
      <c r="TFC23">
        <v>-6654262.8468500003</v>
      </c>
      <c r="TFD23">
        <v>-6654262.8468500003</v>
      </c>
      <c r="TFE23">
        <v>-6654262.8468500003</v>
      </c>
      <c r="TFF23">
        <v>-6654262.8468500003</v>
      </c>
      <c r="TFG23">
        <v>-6654262.8468500003</v>
      </c>
      <c r="TFH23">
        <v>-6654262.8468500003</v>
      </c>
      <c r="TFI23">
        <v>-6654262.8468500003</v>
      </c>
      <c r="TFJ23">
        <v>-17425594.315200001</v>
      </c>
      <c r="TFK23">
        <v>-17425594.315200001</v>
      </c>
      <c r="TFL23">
        <v>-17425594.315200001</v>
      </c>
      <c r="TFM23">
        <v>-17425594.315200001</v>
      </c>
      <c r="TFN23">
        <v>-17425594.315200001</v>
      </c>
      <c r="TFO23">
        <v>-17425594.315200001</v>
      </c>
      <c r="TFP23">
        <v>-17425594.315200001</v>
      </c>
      <c r="TFQ23">
        <v>-17425594.315200001</v>
      </c>
      <c r="TFR23">
        <v>-17425594.315200001</v>
      </c>
      <c r="TFS23">
        <v>-17425594.315200001</v>
      </c>
      <c r="TFT23">
        <v>-17425594.315200001</v>
      </c>
      <c r="TFU23">
        <v>-17425594.315200001</v>
      </c>
      <c r="TFV23">
        <v>-17425594.315200001</v>
      </c>
      <c r="TFW23">
        <v>-17425594.315200001</v>
      </c>
      <c r="TFX23">
        <v>-17425594.315200001</v>
      </c>
      <c r="TFY23">
        <v>-17425594.315200001</v>
      </c>
      <c r="TFZ23">
        <v>-17425594.315200001</v>
      </c>
      <c r="TGA23">
        <v>-17425594.315200001</v>
      </c>
      <c r="TGB23">
        <v>-17425594.315200001</v>
      </c>
      <c r="TGC23">
        <v>-17425594.315200001</v>
      </c>
      <c r="TGD23">
        <v>-17425594.315200001</v>
      </c>
      <c r="TGE23">
        <v>-17425594.315200001</v>
      </c>
      <c r="TGF23">
        <v>-17425594.315200001</v>
      </c>
      <c r="TGG23">
        <v>-17425594.315200001</v>
      </c>
      <c r="TGH23">
        <v>-17425594.315200001</v>
      </c>
      <c r="TGI23">
        <v>-17425594.315200001</v>
      </c>
      <c r="TGJ23">
        <v>-17425594.315200001</v>
      </c>
      <c r="TGK23">
        <v>-17425594.315200001</v>
      </c>
      <c r="TGL23">
        <v>-17425594.315200001</v>
      </c>
      <c r="TGM23">
        <v>-17425594.315200001</v>
      </c>
      <c r="TGN23">
        <v>-17425594.315200001</v>
      </c>
      <c r="TGO23">
        <v>-17425594.315200001</v>
      </c>
      <c r="TGP23">
        <v>-17425594.315200001</v>
      </c>
      <c r="TGQ23">
        <v>-17425594.315200001</v>
      </c>
      <c r="TGR23">
        <v>-17425594.315200001</v>
      </c>
      <c r="TGS23">
        <v>-17425594.315200001</v>
      </c>
      <c r="TGT23">
        <v>-17425594.315200001</v>
      </c>
      <c r="TGU23">
        <v>-17425594.315200001</v>
      </c>
      <c r="TGV23">
        <v>-17425594.315200001</v>
      </c>
      <c r="TGW23">
        <v>-17425594.315200001</v>
      </c>
      <c r="TGX23">
        <v>-17425594.315200001</v>
      </c>
      <c r="TGY23">
        <v>-17425594.315200001</v>
      </c>
      <c r="TGZ23">
        <v>-17425594.315200001</v>
      </c>
      <c r="THA23">
        <v>-17425594.315200001</v>
      </c>
      <c r="THB23">
        <v>-28509237.775800001</v>
      </c>
      <c r="THC23">
        <v>-28509237.775800001</v>
      </c>
      <c r="THD23">
        <v>-28509237.775800001</v>
      </c>
      <c r="THE23">
        <v>-28509237.775800001</v>
      </c>
      <c r="THF23">
        <v>-28509237.775800001</v>
      </c>
      <c r="THG23">
        <v>-28509237.775800001</v>
      </c>
      <c r="THH23">
        <v>-28509237.775800001</v>
      </c>
      <c r="THI23">
        <v>-28509237.775800001</v>
      </c>
      <c r="THJ23">
        <v>-28509237.775800001</v>
      </c>
      <c r="THK23">
        <v>-28509237.775800001</v>
      </c>
      <c r="THL23">
        <v>-28509237.775800001</v>
      </c>
      <c r="THM23">
        <v>-28509237.775800001</v>
      </c>
      <c r="THN23">
        <v>-28509237.775800001</v>
      </c>
      <c r="THO23">
        <v>-28509237.775800001</v>
      </c>
      <c r="THP23">
        <v>-28509237.775800001</v>
      </c>
      <c r="THQ23">
        <v>-28509237.775800001</v>
      </c>
      <c r="THR23">
        <v>-28509237.775800001</v>
      </c>
      <c r="THS23">
        <v>-28509237.775800001</v>
      </c>
      <c r="THT23">
        <v>-28509237.775800001</v>
      </c>
      <c r="THU23">
        <v>-28509237.775800001</v>
      </c>
      <c r="THV23">
        <v>-28509237.775800001</v>
      </c>
      <c r="THW23">
        <v>-28509237.775800001</v>
      </c>
      <c r="THX23">
        <v>-28509237.775800001</v>
      </c>
      <c r="THY23">
        <v>-28509237.775800001</v>
      </c>
      <c r="THZ23">
        <v>-28509237.775800001</v>
      </c>
      <c r="TIA23">
        <v>-28509237.775800001</v>
      </c>
      <c r="TIB23">
        <v>-28509237.775800001</v>
      </c>
      <c r="TIC23">
        <v>-28509237.775800001</v>
      </c>
      <c r="TID23">
        <v>-28509237.775800001</v>
      </c>
      <c r="TIE23">
        <v>-28509237.775800001</v>
      </c>
      <c r="TIF23">
        <v>-28509237.775800001</v>
      </c>
      <c r="TIG23">
        <v>-28509237.775800001</v>
      </c>
      <c r="TIH23">
        <v>-28509237.775800001</v>
      </c>
      <c r="TII23">
        <v>-28509237.775800001</v>
      </c>
      <c r="TIJ23">
        <v>-28509237.775800001</v>
      </c>
      <c r="TIK23">
        <v>-28509237.775800001</v>
      </c>
      <c r="TIL23">
        <v>-28509237.775800001</v>
      </c>
      <c r="TIM23">
        <v>-28509237.775800001</v>
      </c>
      <c r="TIN23">
        <v>-28509237.775800001</v>
      </c>
      <c r="TIO23">
        <v>-28509237.775800001</v>
      </c>
      <c r="TIP23">
        <v>-28509237.775800001</v>
      </c>
      <c r="TIQ23">
        <v>-28509237.775800001</v>
      </c>
      <c r="TIR23">
        <v>-28509237.775800001</v>
      </c>
      <c r="TIS23">
        <v>-28509237.775800001</v>
      </c>
      <c r="TIT23">
        <v>-47512133.582099997</v>
      </c>
      <c r="TIU23">
        <v>-47512133.582099997</v>
      </c>
      <c r="TIV23">
        <v>-47512133.582099997</v>
      </c>
      <c r="TIW23">
        <v>-47512133.582099997</v>
      </c>
      <c r="TIX23">
        <v>-47512133.582099997</v>
      </c>
      <c r="TIY23">
        <v>-47512133.582099997</v>
      </c>
      <c r="TIZ23">
        <v>-47512133.582099997</v>
      </c>
      <c r="TJA23">
        <v>-47512133.582099997</v>
      </c>
      <c r="TJB23">
        <v>-47512133.582099997</v>
      </c>
      <c r="TJC23">
        <v>-47512133.582099997</v>
      </c>
      <c r="TJD23">
        <v>-47512133.582099997</v>
      </c>
      <c r="TJE23">
        <v>-47512133.582099997</v>
      </c>
      <c r="TJF23">
        <v>-47512133.582099997</v>
      </c>
      <c r="TJG23">
        <v>-47512133.582099997</v>
      </c>
      <c r="TJH23">
        <v>-47512133.582099997</v>
      </c>
      <c r="TJI23">
        <v>-47512133.582099997</v>
      </c>
      <c r="TJJ23">
        <v>-47512133.582099997</v>
      </c>
      <c r="TJK23">
        <v>-47512133.582099997</v>
      </c>
      <c r="TJL23">
        <v>-47512133.582099997</v>
      </c>
      <c r="TJM23">
        <v>-47512133.582099997</v>
      </c>
      <c r="TJN23">
        <v>-47512133.582099997</v>
      </c>
      <c r="TJO23">
        <v>-47512133.582099997</v>
      </c>
      <c r="TJP23">
        <v>-47512133.582099997</v>
      </c>
      <c r="TJQ23">
        <v>-47512133.582099997</v>
      </c>
      <c r="TJR23">
        <v>-47512133.582099997</v>
      </c>
      <c r="TJS23">
        <v>-47512133.582099997</v>
      </c>
      <c r="TJT23">
        <v>-47512133.582099997</v>
      </c>
      <c r="TJU23">
        <v>-47512133.582099997</v>
      </c>
      <c r="TJV23">
        <v>-47512133.582099997</v>
      </c>
      <c r="TJW23">
        <v>-47512133.582099997</v>
      </c>
      <c r="TJX23">
        <v>-47512133.582099997</v>
      </c>
      <c r="TJY23">
        <v>-47512133.582099997</v>
      </c>
      <c r="TJZ23">
        <v>-47512133.582099997</v>
      </c>
      <c r="TKA23">
        <v>-47512133.582099997</v>
      </c>
      <c r="TKB23">
        <v>-47512133.582099997</v>
      </c>
      <c r="TKC23">
        <v>-47512133.582099997</v>
      </c>
      <c r="TKD23">
        <v>-47512133.582099997</v>
      </c>
      <c r="TKE23">
        <v>-47512133.582099997</v>
      </c>
      <c r="TKF23">
        <v>-47512133.582099997</v>
      </c>
      <c r="TKG23">
        <v>-47512133.582099997</v>
      </c>
      <c r="TKH23">
        <v>-47512133.582099997</v>
      </c>
      <c r="TKI23">
        <v>-47512133.582099997</v>
      </c>
      <c r="TKJ23">
        <v>-47512133.582099997</v>
      </c>
      <c r="TKK23">
        <v>-47512133.582099997</v>
      </c>
      <c r="TKL23">
        <v>-3727925.8079300001</v>
      </c>
      <c r="TKM23">
        <v>-3727925.8079300001</v>
      </c>
      <c r="TKN23">
        <v>-3727925.8079300001</v>
      </c>
      <c r="TKO23">
        <v>-3727925.8079300001</v>
      </c>
      <c r="TKP23">
        <v>-3727925.8079300001</v>
      </c>
      <c r="TKQ23">
        <v>-3727925.8079300001</v>
      </c>
      <c r="TKR23">
        <v>-3727925.8079300001</v>
      </c>
      <c r="TKS23">
        <v>-3727925.8079300001</v>
      </c>
      <c r="TKT23">
        <v>-3727925.8079300001</v>
      </c>
      <c r="TKU23">
        <v>-3727925.8079300001</v>
      </c>
      <c r="TKV23">
        <v>-3727925.8079300001</v>
      </c>
      <c r="TKW23">
        <v>-3583210.5858800001</v>
      </c>
      <c r="TKX23">
        <v>-3583210.5858800001</v>
      </c>
      <c r="TKY23">
        <v>-3583210.5858800001</v>
      </c>
      <c r="TKZ23">
        <v>-3583210.5858800001</v>
      </c>
      <c r="TLA23">
        <v>-3583210.5858800001</v>
      </c>
      <c r="TLB23">
        <v>-3583210.5858800001</v>
      </c>
      <c r="TLC23">
        <v>-3583210.5858800001</v>
      </c>
      <c r="TLD23">
        <v>-3583210.5858800001</v>
      </c>
      <c r="TLE23">
        <v>-3583210.5858800001</v>
      </c>
      <c r="TLF23">
        <v>-3583210.5858800001</v>
      </c>
      <c r="TLG23">
        <v>-3583210.5858800001</v>
      </c>
      <c r="TLH23">
        <v>-3727925.8079300001</v>
      </c>
      <c r="TLI23">
        <v>-3727925.8079300001</v>
      </c>
      <c r="TLJ23">
        <v>-3727925.8079300001</v>
      </c>
      <c r="TLK23">
        <v>-3727925.8079300001</v>
      </c>
      <c r="TLL23">
        <v>-3727925.8079300001</v>
      </c>
      <c r="TLM23">
        <v>-3727925.8079300001</v>
      </c>
      <c r="TLN23">
        <v>-3727925.8079300001</v>
      </c>
      <c r="TLO23">
        <v>-3727925.8079300001</v>
      </c>
      <c r="TLP23">
        <v>-3727925.8079300001</v>
      </c>
      <c r="TLQ23">
        <v>-3727925.8079300001</v>
      </c>
      <c r="TLR23">
        <v>-3727925.8079300001</v>
      </c>
      <c r="TLS23">
        <v>-3583210.5858800001</v>
      </c>
      <c r="TLT23">
        <v>-3583210.5858800001</v>
      </c>
      <c r="TLU23">
        <v>-3583210.5858800001</v>
      </c>
      <c r="TLV23">
        <v>-3583210.5858800001</v>
      </c>
      <c r="TLW23">
        <v>-3583210.5858800001</v>
      </c>
      <c r="TLX23">
        <v>-3583210.5858800001</v>
      </c>
      <c r="TLY23">
        <v>-3583210.5858800001</v>
      </c>
      <c r="TLZ23">
        <v>-3583210.5858800001</v>
      </c>
      <c r="TMA23">
        <v>-3583210.5858800001</v>
      </c>
      <c r="TMB23">
        <v>-3583210.5858800001</v>
      </c>
      <c r="TMC23">
        <v>-3583210.5858800001</v>
      </c>
      <c r="TMD23">
        <v>1486324.23049</v>
      </c>
      <c r="TME23">
        <v>1486324.23049</v>
      </c>
      <c r="TMF23">
        <v>1486324.23049</v>
      </c>
      <c r="TMG23">
        <v>1486324.23049</v>
      </c>
      <c r="TMH23">
        <v>1486324.23049</v>
      </c>
      <c r="TMI23">
        <v>1486324.23049</v>
      </c>
      <c r="TMJ23">
        <v>1486324.23049</v>
      </c>
      <c r="TMK23">
        <v>1486324.23049</v>
      </c>
      <c r="TML23">
        <v>1486324.23049</v>
      </c>
      <c r="TMM23">
        <v>1486324.23049</v>
      </c>
      <c r="TMN23">
        <v>1486324.23049</v>
      </c>
      <c r="TMO23">
        <v>1772475.6105</v>
      </c>
      <c r="TMP23">
        <v>1772475.6105</v>
      </c>
      <c r="TMQ23">
        <v>1772475.6105</v>
      </c>
      <c r="TMR23">
        <v>1772475.6105</v>
      </c>
      <c r="TMS23">
        <v>1772475.6105</v>
      </c>
      <c r="TMT23">
        <v>1772475.6105</v>
      </c>
      <c r="TMU23">
        <v>1772475.6105</v>
      </c>
      <c r="TMV23">
        <v>1772475.6105</v>
      </c>
      <c r="TMW23">
        <v>1772475.6105</v>
      </c>
      <c r="TMX23">
        <v>1772475.6105</v>
      </c>
      <c r="TMY23">
        <v>1772475.6105</v>
      </c>
      <c r="TMZ23">
        <v>1486324.23049</v>
      </c>
      <c r="TNA23">
        <v>1486324.23049</v>
      </c>
      <c r="TNB23">
        <v>1486324.23049</v>
      </c>
      <c r="TNC23">
        <v>1486324.23049</v>
      </c>
      <c r="TND23">
        <v>1486324.23049</v>
      </c>
      <c r="TNE23">
        <v>1486324.23049</v>
      </c>
      <c r="TNF23">
        <v>1486324.23049</v>
      </c>
      <c r="TNG23">
        <v>1486324.23049</v>
      </c>
      <c r="TNH23">
        <v>1486324.23049</v>
      </c>
      <c r="TNI23">
        <v>1486324.23049</v>
      </c>
      <c r="TNJ23">
        <v>1486324.23049</v>
      </c>
      <c r="TNK23">
        <v>1772475.6105</v>
      </c>
      <c r="TNL23">
        <v>1772475.6105</v>
      </c>
      <c r="TNM23">
        <v>1772475.6105</v>
      </c>
      <c r="TNN23">
        <v>1772475.6105</v>
      </c>
      <c r="TNO23">
        <v>1772475.6105</v>
      </c>
      <c r="TNP23">
        <v>1772475.6105</v>
      </c>
      <c r="TNQ23">
        <v>1772475.6105</v>
      </c>
      <c r="TNR23">
        <v>1772475.6105</v>
      </c>
      <c r="TNS23">
        <v>1772475.6105</v>
      </c>
      <c r="TNT23">
        <v>1772475.6105</v>
      </c>
      <c r="TNU23">
        <v>1772475.6105</v>
      </c>
      <c r="TNV23">
        <v>16719648.213400001</v>
      </c>
      <c r="TNW23">
        <v>16719648.213400001</v>
      </c>
      <c r="TNX23">
        <v>16719648.213400001</v>
      </c>
      <c r="TNY23">
        <v>16719648.213400001</v>
      </c>
      <c r="TNZ23">
        <v>16719648.213400001</v>
      </c>
      <c r="TOA23">
        <v>16719648.213400001</v>
      </c>
      <c r="TOB23">
        <v>16719648.213400001</v>
      </c>
      <c r="TOC23">
        <v>16719648.213400001</v>
      </c>
      <c r="TOD23">
        <v>16719648.213400001</v>
      </c>
      <c r="TOE23">
        <v>16719648.213400001</v>
      </c>
      <c r="TOF23">
        <v>16719648.213400001</v>
      </c>
      <c r="TOG23">
        <v>17288671.909400001</v>
      </c>
      <c r="TOH23">
        <v>17288671.909400001</v>
      </c>
      <c r="TOI23">
        <v>17288671.909400001</v>
      </c>
      <c r="TOJ23">
        <v>17288671.909400001</v>
      </c>
      <c r="TOK23">
        <v>17288671.909400001</v>
      </c>
      <c r="TOL23">
        <v>17288671.909400001</v>
      </c>
      <c r="TOM23">
        <v>17288671.909400001</v>
      </c>
      <c r="TON23">
        <v>17288671.909400001</v>
      </c>
      <c r="TOO23">
        <v>17288671.909400001</v>
      </c>
      <c r="TOP23">
        <v>17288671.909400001</v>
      </c>
      <c r="TOQ23">
        <v>17288671.909400001</v>
      </c>
      <c r="TOR23">
        <v>16719648.213400001</v>
      </c>
      <c r="TOS23">
        <v>16719648.213400001</v>
      </c>
      <c r="TOT23">
        <v>16719648.213400001</v>
      </c>
      <c r="TOU23">
        <v>16719648.213400001</v>
      </c>
      <c r="TOV23">
        <v>16719648.213400001</v>
      </c>
      <c r="TOW23">
        <v>16719648.213400001</v>
      </c>
      <c r="TOX23">
        <v>16719648.213400001</v>
      </c>
      <c r="TOY23">
        <v>16719648.213400001</v>
      </c>
      <c r="TOZ23">
        <v>16719648.213400001</v>
      </c>
      <c r="TPA23">
        <v>16719648.213400001</v>
      </c>
      <c r="TPB23">
        <v>16719648.213400001</v>
      </c>
      <c r="TPC23">
        <v>17288671.909400001</v>
      </c>
      <c r="TPD23">
        <v>17288671.909400001</v>
      </c>
      <c r="TPE23">
        <v>17288671.909400001</v>
      </c>
      <c r="TPF23">
        <v>17288671.909400001</v>
      </c>
      <c r="TPG23">
        <v>17288671.909400001</v>
      </c>
      <c r="TPH23">
        <v>17288671.909400001</v>
      </c>
      <c r="TPI23">
        <v>17288671.909400001</v>
      </c>
      <c r="TPJ23">
        <v>17288671.909400001</v>
      </c>
      <c r="TPK23">
        <v>17288671.909400001</v>
      </c>
      <c r="TPL23">
        <v>17288671.909400001</v>
      </c>
      <c r="TPM23">
        <v>17288671.909400001</v>
      </c>
      <c r="TPN23">
        <v>-2435687.1577300001</v>
      </c>
      <c r="TPO23">
        <v>-2435687.1577300001</v>
      </c>
      <c r="TPP23">
        <v>-2435687.1577300001</v>
      </c>
      <c r="TPQ23">
        <v>-2435687.1577300001</v>
      </c>
      <c r="TPR23">
        <v>-2435687.1577300001</v>
      </c>
      <c r="TPS23">
        <v>-2435687.1577300001</v>
      </c>
      <c r="TPT23">
        <v>-2435687.1577300001</v>
      </c>
      <c r="TPU23">
        <v>-2435687.1577300001</v>
      </c>
      <c r="TPV23">
        <v>-2435687.1577300001</v>
      </c>
      <c r="TPW23">
        <v>-2435687.1577300001</v>
      </c>
      <c r="TPX23">
        <v>-2435687.1577300001</v>
      </c>
      <c r="TPY23">
        <v>3452399.8738199999</v>
      </c>
      <c r="TPZ23">
        <v>3452399.8738199999</v>
      </c>
      <c r="TQA23">
        <v>3452399.8738199999</v>
      </c>
      <c r="TQB23">
        <v>3452399.8738199999</v>
      </c>
      <c r="TQC23">
        <v>3452399.8738199999</v>
      </c>
      <c r="TQD23">
        <v>3452399.8738199999</v>
      </c>
      <c r="TQE23">
        <v>3452399.8738199999</v>
      </c>
      <c r="TQF23">
        <v>3452399.8738199999</v>
      </c>
      <c r="TQG23">
        <v>3452399.8738199999</v>
      </c>
      <c r="TQH23">
        <v>3452399.8738199999</v>
      </c>
      <c r="TQI23">
        <v>3452399.8738199999</v>
      </c>
      <c r="TQJ23">
        <v>-2435687.1577300001</v>
      </c>
      <c r="TQK23">
        <v>-2435687.1577300001</v>
      </c>
      <c r="TQL23">
        <v>-2435687.1577300001</v>
      </c>
      <c r="TQM23">
        <v>-2435687.1577300001</v>
      </c>
      <c r="TQN23">
        <v>-2435687.1577300001</v>
      </c>
      <c r="TQO23">
        <v>-2435687.1577300001</v>
      </c>
      <c r="TQP23">
        <v>-2435687.1577300001</v>
      </c>
      <c r="TQQ23">
        <v>-2435687.1577300001</v>
      </c>
      <c r="TQR23">
        <v>-2435687.1577300001</v>
      </c>
      <c r="TQS23">
        <v>-2435687.1577300001</v>
      </c>
      <c r="TQT23">
        <v>-2435687.1577300001</v>
      </c>
      <c r="TQU23">
        <v>3452399.8738199999</v>
      </c>
      <c r="TQV23">
        <v>3452399.8738199999</v>
      </c>
      <c r="TQW23">
        <v>3452399.8738199999</v>
      </c>
      <c r="TQX23">
        <v>3452399.8738199999</v>
      </c>
      <c r="TQY23">
        <v>3452399.8738199999</v>
      </c>
      <c r="TQZ23">
        <v>3452399.8738199999</v>
      </c>
      <c r="TRA23">
        <v>3452399.8738199999</v>
      </c>
      <c r="TRB23">
        <v>3452399.8738199999</v>
      </c>
      <c r="TRC23">
        <v>3452399.8738199999</v>
      </c>
      <c r="TRD23">
        <v>3452399.8738199999</v>
      </c>
      <c r="TRE23">
        <v>3452399.8738199999</v>
      </c>
      <c r="TRF23">
        <v>4309950.2289500004</v>
      </c>
      <c r="TRG23">
        <v>4309950.2289500004</v>
      </c>
      <c r="TRH23">
        <v>4309950.2289500004</v>
      </c>
      <c r="TRI23">
        <v>4309950.2289500004</v>
      </c>
      <c r="TRJ23">
        <v>4309950.2289500004</v>
      </c>
      <c r="TRK23">
        <v>4309950.2289500004</v>
      </c>
      <c r="TRL23">
        <v>4309950.2289500004</v>
      </c>
      <c r="TRM23">
        <v>4309950.2289500004</v>
      </c>
      <c r="TRN23">
        <v>4309950.2289500004</v>
      </c>
      <c r="TRO23">
        <v>4309950.2289500004</v>
      </c>
      <c r="TRP23">
        <v>4309950.2289500004</v>
      </c>
      <c r="TRQ23">
        <v>15952707.679</v>
      </c>
      <c r="TRR23">
        <v>15952707.679</v>
      </c>
      <c r="TRS23">
        <v>15952707.679</v>
      </c>
      <c r="TRT23">
        <v>15952707.679</v>
      </c>
      <c r="TRU23">
        <v>15952707.679</v>
      </c>
      <c r="TRV23">
        <v>15952707.679</v>
      </c>
      <c r="TRW23">
        <v>15952707.679</v>
      </c>
      <c r="TRX23">
        <v>15952707.679</v>
      </c>
      <c r="TRY23">
        <v>15952707.679</v>
      </c>
      <c r="TRZ23">
        <v>15952707.679</v>
      </c>
      <c r="TSA23">
        <v>15952707.679</v>
      </c>
      <c r="TSB23">
        <v>4309950.2289500004</v>
      </c>
      <c r="TSC23">
        <v>4309950.2289500004</v>
      </c>
      <c r="TSD23">
        <v>4309950.2289500004</v>
      </c>
      <c r="TSE23">
        <v>4309950.2289500004</v>
      </c>
      <c r="TSF23">
        <v>4309950.2289500004</v>
      </c>
      <c r="TSG23">
        <v>4309950.2289500004</v>
      </c>
      <c r="TSH23">
        <v>4309950.2289500004</v>
      </c>
      <c r="TSI23">
        <v>4309950.2289500004</v>
      </c>
      <c r="TSJ23">
        <v>4309950.2289500004</v>
      </c>
      <c r="TSK23">
        <v>4309950.2289500004</v>
      </c>
      <c r="TSL23">
        <v>4309950.2289500004</v>
      </c>
      <c r="TSM23">
        <v>15952707.679</v>
      </c>
      <c r="TSN23">
        <v>15952707.679</v>
      </c>
      <c r="TSO23">
        <v>15952707.679</v>
      </c>
      <c r="TSP23">
        <v>15952707.679</v>
      </c>
      <c r="TSQ23">
        <v>15952707.679</v>
      </c>
      <c r="TSR23">
        <v>15952707.679</v>
      </c>
      <c r="TSS23">
        <v>15952707.679</v>
      </c>
      <c r="TST23">
        <v>15952707.679</v>
      </c>
      <c r="TSU23">
        <v>15952707.679</v>
      </c>
      <c r="TSV23">
        <v>15952707.679</v>
      </c>
      <c r="TSW23">
        <v>15952707.679</v>
      </c>
      <c r="TSX23">
        <v>22751277.259300001</v>
      </c>
      <c r="TSY23">
        <v>22751277.259300001</v>
      </c>
      <c r="TSZ23">
        <v>22751277.259300001</v>
      </c>
      <c r="TTA23">
        <v>22751277.259300001</v>
      </c>
      <c r="TTB23">
        <v>22751277.259300001</v>
      </c>
      <c r="TTC23">
        <v>22751277.259300001</v>
      </c>
      <c r="TTD23">
        <v>22751277.259300001</v>
      </c>
      <c r="TTE23">
        <v>22751277.259300001</v>
      </c>
      <c r="TTF23">
        <v>22751277.259300001</v>
      </c>
      <c r="TTG23">
        <v>22751277.259300001</v>
      </c>
      <c r="TTH23">
        <v>22751277.259300001</v>
      </c>
      <c r="TTI23">
        <v>45903375.546499997</v>
      </c>
      <c r="TTJ23">
        <v>45903375.546499997</v>
      </c>
      <c r="TTK23">
        <v>45903375.546499997</v>
      </c>
      <c r="TTL23">
        <v>45903375.546499997</v>
      </c>
      <c r="TTM23">
        <v>45903375.546499997</v>
      </c>
      <c r="TTN23">
        <v>45903375.546499997</v>
      </c>
      <c r="TTO23">
        <v>45903375.546499997</v>
      </c>
      <c r="TTP23">
        <v>45903375.546499997</v>
      </c>
      <c r="TTQ23">
        <v>45903375.546499997</v>
      </c>
      <c r="TTR23">
        <v>45903375.546499997</v>
      </c>
      <c r="TTS23">
        <v>45903375.546499997</v>
      </c>
      <c r="TTT23">
        <v>22751277.259300001</v>
      </c>
      <c r="TTU23">
        <v>22751277.259300001</v>
      </c>
      <c r="TTV23">
        <v>22751277.259300001</v>
      </c>
      <c r="TTW23">
        <v>22751277.259300001</v>
      </c>
      <c r="TTX23">
        <v>22751277.259300001</v>
      </c>
      <c r="TTY23">
        <v>22751277.259300001</v>
      </c>
      <c r="TTZ23">
        <v>22751277.259300001</v>
      </c>
      <c r="TUA23">
        <v>22751277.259300001</v>
      </c>
      <c r="TUB23">
        <v>22751277.259300001</v>
      </c>
      <c r="TUC23">
        <v>22751277.259300001</v>
      </c>
      <c r="TUD23">
        <v>22751277.259300001</v>
      </c>
      <c r="TUE23">
        <v>45903375.546499997</v>
      </c>
      <c r="TUF23">
        <v>45903375.546499997</v>
      </c>
      <c r="TUG23">
        <v>45903375.546499997</v>
      </c>
      <c r="TUH23">
        <v>45903375.546499997</v>
      </c>
      <c r="TUI23">
        <v>45903375.546499997</v>
      </c>
      <c r="TUJ23">
        <v>45903375.546499997</v>
      </c>
      <c r="TUK23">
        <v>45903375.546499997</v>
      </c>
      <c r="TUL23">
        <v>45903375.546499997</v>
      </c>
      <c r="TUM23">
        <v>45903375.546499997</v>
      </c>
      <c r="TUN23">
        <v>45903375.546499997</v>
      </c>
      <c r="TUO23">
        <v>45903375.546499997</v>
      </c>
      <c r="TUP23">
        <v>-5982159.0424899999</v>
      </c>
      <c r="TUQ23">
        <v>-5982159.0424899999</v>
      </c>
      <c r="TUR23">
        <v>-5982159.0424899999</v>
      </c>
      <c r="TUS23">
        <v>-5982159.0424899999</v>
      </c>
      <c r="TUT23">
        <v>-5982159.0424899999</v>
      </c>
      <c r="TUU23">
        <v>-5982159.0424899999</v>
      </c>
      <c r="TUV23">
        <v>-5982159.0424899999</v>
      </c>
      <c r="TUW23">
        <v>-5982159.0424899999</v>
      </c>
      <c r="TUX23">
        <v>-5982159.0424899999</v>
      </c>
      <c r="TUY23">
        <v>-5982159.0424899999</v>
      </c>
      <c r="TUZ23">
        <v>-5982159.0424899999</v>
      </c>
      <c r="TVA23">
        <v>-5606583.20964</v>
      </c>
      <c r="TVB23">
        <v>-5606583.20964</v>
      </c>
      <c r="TVC23">
        <v>-5606583.20964</v>
      </c>
      <c r="TVD23">
        <v>-5606583.20964</v>
      </c>
      <c r="TVE23">
        <v>-5606583.20964</v>
      </c>
      <c r="TVF23">
        <v>-5606583.20964</v>
      </c>
      <c r="TVG23">
        <v>-5606583.20964</v>
      </c>
      <c r="TVH23">
        <v>-5606583.20964</v>
      </c>
      <c r="TVI23">
        <v>-5606583.20964</v>
      </c>
      <c r="TVJ23">
        <v>-5606583.20964</v>
      </c>
      <c r="TVK23">
        <v>-5606583.20964</v>
      </c>
      <c r="TVL23">
        <v>-5982159.0424899999</v>
      </c>
      <c r="TVM23">
        <v>-5982159.0424899999</v>
      </c>
      <c r="TVN23">
        <v>-5982159.0424899999</v>
      </c>
      <c r="TVO23">
        <v>-5982159.0424899999</v>
      </c>
      <c r="TVP23">
        <v>-5982159.0424899999</v>
      </c>
      <c r="TVQ23">
        <v>-5982159.0424899999</v>
      </c>
      <c r="TVR23">
        <v>-5982159.0424899999</v>
      </c>
      <c r="TVS23">
        <v>-5982159.0424899999</v>
      </c>
      <c r="TVT23">
        <v>-5982159.0424899999</v>
      </c>
      <c r="TVU23">
        <v>-5982159.0424899999</v>
      </c>
      <c r="TVV23">
        <v>-5982159.0424899999</v>
      </c>
      <c r="TVW23">
        <v>-5606583.20964</v>
      </c>
      <c r="TVX23">
        <v>-5606583.20964</v>
      </c>
      <c r="TVY23">
        <v>-5606583.20964</v>
      </c>
      <c r="TVZ23">
        <v>-5606583.20964</v>
      </c>
      <c r="TWA23">
        <v>-5606583.20964</v>
      </c>
      <c r="TWB23">
        <v>-5606583.20964</v>
      </c>
      <c r="TWC23">
        <v>-5606583.20964</v>
      </c>
      <c r="TWD23">
        <v>-5606583.20964</v>
      </c>
      <c r="TWE23">
        <v>-5606583.20964</v>
      </c>
      <c r="TWF23">
        <v>-5606583.20964</v>
      </c>
      <c r="TWG23">
        <v>-5606583.20964</v>
      </c>
      <c r="TWH23">
        <v>975131.67833400005</v>
      </c>
      <c r="TWI23">
        <v>975131.67833400005</v>
      </c>
      <c r="TWJ23">
        <v>975131.67833400005</v>
      </c>
      <c r="TWK23">
        <v>975131.67833400005</v>
      </c>
      <c r="TWL23">
        <v>975131.67833400005</v>
      </c>
      <c r="TWM23">
        <v>975131.67833400005</v>
      </c>
      <c r="TWN23">
        <v>975131.67833400005</v>
      </c>
      <c r="TWO23">
        <v>975131.67833400005</v>
      </c>
      <c r="TWP23">
        <v>975131.67833400005</v>
      </c>
      <c r="TWQ23">
        <v>975131.67833400005</v>
      </c>
      <c r="TWR23">
        <v>975131.67833400005</v>
      </c>
      <c r="TWS23">
        <v>1717773.2701600001</v>
      </c>
      <c r="TWT23">
        <v>1717773.2701600001</v>
      </c>
      <c r="TWU23">
        <v>1717773.2701600001</v>
      </c>
      <c r="TWV23">
        <v>1717773.2701600001</v>
      </c>
      <c r="TWW23">
        <v>1717773.2701600001</v>
      </c>
      <c r="TWX23">
        <v>1717773.2701600001</v>
      </c>
      <c r="TWY23">
        <v>1717773.2701600001</v>
      </c>
      <c r="TWZ23">
        <v>1717773.2701600001</v>
      </c>
      <c r="TXA23">
        <v>1717773.2701600001</v>
      </c>
      <c r="TXB23">
        <v>1717773.2701600001</v>
      </c>
      <c r="TXC23">
        <v>1717773.2701600001</v>
      </c>
      <c r="TXD23">
        <v>975131.67833400005</v>
      </c>
      <c r="TXE23">
        <v>975131.67833400005</v>
      </c>
      <c r="TXF23">
        <v>975131.67833400005</v>
      </c>
      <c r="TXG23">
        <v>975131.67833400005</v>
      </c>
      <c r="TXH23">
        <v>975131.67833400005</v>
      </c>
      <c r="TXI23">
        <v>975131.67833400005</v>
      </c>
      <c r="TXJ23">
        <v>975131.67833400005</v>
      </c>
      <c r="TXK23">
        <v>975131.67833400005</v>
      </c>
      <c r="TXL23">
        <v>975131.67833400005</v>
      </c>
      <c r="TXM23">
        <v>975131.67833400005</v>
      </c>
      <c r="TXN23">
        <v>975131.67833400005</v>
      </c>
      <c r="TXO23">
        <v>1717773.2701600001</v>
      </c>
      <c r="TXP23">
        <v>1717773.2701600001</v>
      </c>
      <c r="TXQ23">
        <v>1717773.2701600001</v>
      </c>
      <c r="TXR23">
        <v>1717773.2701600001</v>
      </c>
      <c r="TXS23">
        <v>1717773.2701600001</v>
      </c>
      <c r="TXT23">
        <v>1717773.2701600001</v>
      </c>
      <c r="TXU23">
        <v>1717773.2701600001</v>
      </c>
      <c r="TXV23">
        <v>1717773.2701600001</v>
      </c>
      <c r="TXW23">
        <v>1717773.2701600001</v>
      </c>
      <c r="TXX23">
        <v>1717773.2701600001</v>
      </c>
      <c r="TXY23">
        <v>1717773.2701600001</v>
      </c>
      <c r="TXZ23">
        <v>20849162.383499999</v>
      </c>
      <c r="TYA23">
        <v>20849162.383499999</v>
      </c>
      <c r="TYB23">
        <v>20849162.383499999</v>
      </c>
      <c r="TYC23">
        <v>20849162.383499999</v>
      </c>
      <c r="TYD23">
        <v>20849162.383499999</v>
      </c>
      <c r="TYE23">
        <v>20849162.383499999</v>
      </c>
      <c r="TYF23">
        <v>20849162.383499999</v>
      </c>
      <c r="TYG23">
        <v>20849162.383499999</v>
      </c>
      <c r="TYH23">
        <v>20849162.383499999</v>
      </c>
      <c r="TYI23">
        <v>20849162.383499999</v>
      </c>
      <c r="TYJ23">
        <v>20849162.383499999</v>
      </c>
      <c r="TYK23">
        <v>22325935.493299998</v>
      </c>
      <c r="TYL23">
        <v>22325935.493299998</v>
      </c>
      <c r="TYM23">
        <v>22325935.493299998</v>
      </c>
      <c r="TYN23">
        <v>22325935.493299998</v>
      </c>
      <c r="TYO23">
        <v>22325935.493299998</v>
      </c>
      <c r="TYP23">
        <v>22325935.493299998</v>
      </c>
      <c r="TYQ23">
        <v>22325935.493299998</v>
      </c>
      <c r="TYR23">
        <v>22325935.493299998</v>
      </c>
      <c r="TYS23">
        <v>22325935.493299998</v>
      </c>
      <c r="TYT23">
        <v>22325935.493299998</v>
      </c>
      <c r="TYU23">
        <v>22325935.493299998</v>
      </c>
      <c r="TYV23">
        <v>20849162.383499999</v>
      </c>
      <c r="TYW23">
        <v>20849162.383499999</v>
      </c>
      <c r="TYX23">
        <v>20849162.383499999</v>
      </c>
      <c r="TYY23">
        <v>20849162.383499999</v>
      </c>
      <c r="TYZ23">
        <v>20849162.383499999</v>
      </c>
      <c r="TZA23">
        <v>20849162.383499999</v>
      </c>
      <c r="TZB23">
        <v>20849162.383499999</v>
      </c>
      <c r="TZC23">
        <v>20849162.383499999</v>
      </c>
      <c r="TZD23">
        <v>20849162.383499999</v>
      </c>
      <c r="TZE23">
        <v>20849162.383499999</v>
      </c>
      <c r="TZF23">
        <v>20849162.383499999</v>
      </c>
      <c r="TZG23">
        <v>22325935.493299998</v>
      </c>
      <c r="TZH23">
        <v>22325935.493299998</v>
      </c>
      <c r="TZI23">
        <v>22325935.493299998</v>
      </c>
      <c r="TZJ23">
        <v>22325935.493299998</v>
      </c>
      <c r="TZK23">
        <v>22325935.493299998</v>
      </c>
      <c r="TZL23">
        <v>22325935.493299998</v>
      </c>
      <c r="TZM23">
        <v>22325935.493299998</v>
      </c>
      <c r="TZN23">
        <v>22325935.493299998</v>
      </c>
      <c r="TZO23">
        <v>22325935.493299998</v>
      </c>
      <c r="TZP23">
        <v>22325935.493299998</v>
      </c>
      <c r="TZQ23">
        <v>22325935.493299998</v>
      </c>
      <c r="TZR23">
        <v>-54944183.035499997</v>
      </c>
      <c r="TZS23">
        <v>-54944183.035499997</v>
      </c>
      <c r="TZT23">
        <v>-54944183.035499997</v>
      </c>
      <c r="TZU23">
        <v>-54944183.035499997</v>
      </c>
      <c r="TZV23">
        <v>-54944183.035499997</v>
      </c>
      <c r="TZW23">
        <v>-54944183.035499997</v>
      </c>
      <c r="TZX23">
        <v>-54944183.035499997</v>
      </c>
      <c r="TZY23">
        <v>-54944183.035499997</v>
      </c>
      <c r="TZZ23">
        <v>-54944183.035499997</v>
      </c>
      <c r="UAA23">
        <v>-54944183.035499997</v>
      </c>
      <c r="UAB23">
        <v>-54944183.035499997</v>
      </c>
      <c r="UAC23">
        <v>-54944183.035499997</v>
      </c>
      <c r="UAD23">
        <v>-54944183.035499997</v>
      </c>
      <c r="UAE23">
        <v>-54944183.035499997</v>
      </c>
      <c r="UAF23">
        <v>-54944183.035499997</v>
      </c>
      <c r="UAG23">
        <v>-54944183.035499997</v>
      </c>
      <c r="UAH23">
        <v>-54944183.035499997</v>
      </c>
      <c r="UAI23">
        <v>-54944183.035499997</v>
      </c>
      <c r="UAJ23">
        <v>-54944183.035499997</v>
      </c>
      <c r="UAK23">
        <v>-54944183.035499997</v>
      </c>
      <c r="UAL23">
        <v>-54944183.035499997</v>
      </c>
      <c r="UAM23">
        <v>-54944183.035499997</v>
      </c>
      <c r="UAN23">
        <v>-54944183.035499997</v>
      </c>
      <c r="UAO23">
        <v>-54944183.035499997</v>
      </c>
      <c r="UAP23">
        <v>-54944183.035499997</v>
      </c>
      <c r="UAQ23">
        <v>-54944183.035499997</v>
      </c>
      <c r="UAR23">
        <v>-54944183.035499997</v>
      </c>
      <c r="UAS23">
        <v>-54944183.035499997</v>
      </c>
      <c r="UAT23">
        <v>-54944183.035499997</v>
      </c>
      <c r="UAU23">
        <v>-54944183.035499997</v>
      </c>
      <c r="UAV23">
        <v>-54944183.035499997</v>
      </c>
      <c r="UAW23">
        <v>-54944183.035499997</v>
      </c>
      <c r="UAX23">
        <v>-54944183.035499997</v>
      </c>
      <c r="UAY23">
        <v>-54944183.035499997</v>
      </c>
      <c r="UAZ23">
        <v>-54944183.035499997</v>
      </c>
      <c r="UBA23">
        <v>-54944183.035499997</v>
      </c>
      <c r="UBB23">
        <v>-54944183.035499997</v>
      </c>
      <c r="UBC23">
        <v>-54944183.035499997</v>
      </c>
      <c r="UBD23">
        <v>-54944183.035499997</v>
      </c>
      <c r="UBE23">
        <v>-54944183.035499997</v>
      </c>
      <c r="UBF23">
        <v>-54944183.035499997</v>
      </c>
      <c r="UBG23">
        <v>-54944183.035499997</v>
      </c>
      <c r="UBH23">
        <v>-54944183.035499997</v>
      </c>
      <c r="UBI23">
        <v>-54944183.035499997</v>
      </c>
      <c r="UBJ23">
        <v>-84328296.355800003</v>
      </c>
      <c r="UBK23">
        <v>-84328296.355800003</v>
      </c>
      <c r="UBL23">
        <v>-84328296.355800003</v>
      </c>
      <c r="UBM23">
        <v>-84328296.355800003</v>
      </c>
      <c r="UBN23">
        <v>-84328296.355800003</v>
      </c>
      <c r="UBO23">
        <v>-84328296.355800003</v>
      </c>
      <c r="UBP23">
        <v>-84328296.355800003</v>
      </c>
      <c r="UBQ23">
        <v>-84328296.355800003</v>
      </c>
      <c r="UBR23">
        <v>-84328296.355800003</v>
      </c>
      <c r="UBS23">
        <v>-84328296.355800003</v>
      </c>
      <c r="UBT23">
        <v>-84328296.355800003</v>
      </c>
      <c r="UBU23">
        <v>-84328296.355800003</v>
      </c>
      <c r="UBV23">
        <v>-84328296.355800003</v>
      </c>
      <c r="UBW23">
        <v>-84328296.355800003</v>
      </c>
      <c r="UBX23">
        <v>-84328296.355800003</v>
      </c>
      <c r="UBY23">
        <v>-84328296.355800003</v>
      </c>
      <c r="UBZ23">
        <v>-84328296.355800003</v>
      </c>
      <c r="UCA23">
        <v>-84328296.355800003</v>
      </c>
      <c r="UCB23">
        <v>-84328296.355800003</v>
      </c>
      <c r="UCC23">
        <v>-84328296.355800003</v>
      </c>
      <c r="UCD23">
        <v>-84328296.355800003</v>
      </c>
      <c r="UCE23">
        <v>-84328296.355800003</v>
      </c>
      <c r="UCF23">
        <v>-84328296.355800003</v>
      </c>
      <c r="UCG23">
        <v>-84328296.355800003</v>
      </c>
      <c r="UCH23">
        <v>-84328296.355800003</v>
      </c>
      <c r="UCI23">
        <v>-84328296.355800003</v>
      </c>
      <c r="UCJ23">
        <v>-84328296.355800003</v>
      </c>
      <c r="UCK23">
        <v>-84328296.355800003</v>
      </c>
      <c r="UCL23">
        <v>-84328296.355800003</v>
      </c>
      <c r="UCM23">
        <v>-84328296.355800003</v>
      </c>
      <c r="UCN23">
        <v>-84328296.355800003</v>
      </c>
      <c r="UCO23">
        <v>-84328296.355800003</v>
      </c>
      <c r="UCP23">
        <v>-84328296.355800003</v>
      </c>
      <c r="UCQ23">
        <v>-84328296.355800003</v>
      </c>
      <c r="UCR23">
        <v>-84328296.355800003</v>
      </c>
      <c r="UCS23">
        <v>-84328296.355800003</v>
      </c>
      <c r="UCT23">
        <v>-84328296.355800003</v>
      </c>
      <c r="UCU23">
        <v>-84328296.355800003</v>
      </c>
      <c r="UCV23">
        <v>-84328296.355800003</v>
      </c>
      <c r="UCW23">
        <v>-84328296.355800003</v>
      </c>
      <c r="UCX23">
        <v>-84328296.355800003</v>
      </c>
      <c r="UCY23">
        <v>-84328296.355800003</v>
      </c>
      <c r="UCZ23">
        <v>-84328296.355800003</v>
      </c>
      <c r="UDA23">
        <v>-84328296.355800003</v>
      </c>
      <c r="UDB23">
        <v>-129967900.605</v>
      </c>
      <c r="UDC23">
        <v>-129967900.605</v>
      </c>
      <c r="UDD23">
        <v>-129967900.605</v>
      </c>
      <c r="UDE23">
        <v>-129967900.605</v>
      </c>
      <c r="UDF23">
        <v>-129967900.605</v>
      </c>
      <c r="UDG23">
        <v>-129967900.605</v>
      </c>
      <c r="UDH23">
        <v>-129967900.605</v>
      </c>
      <c r="UDI23">
        <v>-129967900.605</v>
      </c>
      <c r="UDJ23">
        <v>-129967900.605</v>
      </c>
      <c r="UDK23">
        <v>-129967900.605</v>
      </c>
      <c r="UDL23">
        <v>-129967900.605</v>
      </c>
      <c r="UDM23">
        <v>-129967900.605</v>
      </c>
      <c r="UDN23">
        <v>-129967900.605</v>
      </c>
      <c r="UDO23">
        <v>-129967900.605</v>
      </c>
      <c r="UDP23">
        <v>-129967900.605</v>
      </c>
      <c r="UDQ23">
        <v>-129967900.605</v>
      </c>
      <c r="UDR23">
        <v>-129967900.605</v>
      </c>
      <c r="UDS23">
        <v>-129967900.605</v>
      </c>
      <c r="UDT23">
        <v>-129967900.605</v>
      </c>
      <c r="UDU23">
        <v>-129967900.605</v>
      </c>
      <c r="UDV23">
        <v>-129967900.605</v>
      </c>
      <c r="UDW23">
        <v>-129967900.605</v>
      </c>
      <c r="UDX23">
        <v>-129967900.605</v>
      </c>
      <c r="UDY23">
        <v>-129967900.605</v>
      </c>
      <c r="UDZ23">
        <v>-129967900.605</v>
      </c>
      <c r="UEA23">
        <v>-129967900.605</v>
      </c>
      <c r="UEB23">
        <v>-129967900.605</v>
      </c>
      <c r="UEC23">
        <v>-129967900.605</v>
      </c>
      <c r="UED23">
        <v>-129967900.605</v>
      </c>
      <c r="UEE23">
        <v>-129967900.605</v>
      </c>
      <c r="UEF23">
        <v>-129967900.605</v>
      </c>
      <c r="UEG23">
        <v>-129967900.605</v>
      </c>
      <c r="UEH23">
        <v>-129967900.605</v>
      </c>
      <c r="UEI23">
        <v>-129967900.605</v>
      </c>
      <c r="UEJ23">
        <v>-129967900.605</v>
      </c>
      <c r="UEK23">
        <v>-129967900.605</v>
      </c>
      <c r="UEL23">
        <v>-129967900.605</v>
      </c>
      <c r="UEM23">
        <v>-129967900.605</v>
      </c>
      <c r="UEN23">
        <v>-129967900.605</v>
      </c>
      <c r="UEO23">
        <v>-129967900.605</v>
      </c>
      <c r="UEP23">
        <v>-129967900.605</v>
      </c>
      <c r="UEQ23">
        <v>-129967900.605</v>
      </c>
      <c r="UER23">
        <v>-129967900.605</v>
      </c>
      <c r="UES23">
        <v>-129967900.605</v>
      </c>
      <c r="UET23">
        <v>-54944183.035499997</v>
      </c>
      <c r="UEU23">
        <v>-54944183.035499997</v>
      </c>
      <c r="UEV23">
        <v>-54944183.035499997</v>
      </c>
      <c r="UEW23">
        <v>-54944183.035499997</v>
      </c>
      <c r="UEX23">
        <v>-54944183.035499997</v>
      </c>
      <c r="UEY23">
        <v>-54944183.035499997</v>
      </c>
      <c r="UEZ23">
        <v>-54944183.035499997</v>
      </c>
      <c r="UFA23">
        <v>-54944183.035499997</v>
      </c>
      <c r="UFB23">
        <v>-54944183.035499997</v>
      </c>
      <c r="UFC23">
        <v>-54944183.035499997</v>
      </c>
      <c r="UFD23">
        <v>-54944183.035499997</v>
      </c>
      <c r="UFE23">
        <v>-54944183.035499997</v>
      </c>
      <c r="UFF23">
        <v>-54944183.035499997</v>
      </c>
      <c r="UFG23">
        <v>-54944183.035499997</v>
      </c>
      <c r="UFH23">
        <v>-54944183.035499997</v>
      </c>
      <c r="UFI23">
        <v>-54944183.035499997</v>
      </c>
      <c r="UFJ23">
        <v>-54944183.035499997</v>
      </c>
      <c r="UFK23">
        <v>-54944183.035499997</v>
      </c>
      <c r="UFL23">
        <v>-54944183.035499997</v>
      </c>
      <c r="UFM23">
        <v>-54944183.035499997</v>
      </c>
      <c r="UFN23">
        <v>-54944183.035499997</v>
      </c>
      <c r="UFO23">
        <v>-54944183.035499997</v>
      </c>
      <c r="UFP23">
        <v>-54944183.035499997</v>
      </c>
      <c r="UFQ23">
        <v>-54944183.035499997</v>
      </c>
      <c r="UFR23">
        <v>-54944183.035499997</v>
      </c>
      <c r="UFS23">
        <v>-54944183.035499997</v>
      </c>
      <c r="UFT23">
        <v>-54944183.035499997</v>
      </c>
      <c r="UFU23">
        <v>-54944183.035499997</v>
      </c>
      <c r="UFV23">
        <v>-54944183.035499997</v>
      </c>
      <c r="UFW23">
        <v>-54944183.035499997</v>
      </c>
      <c r="UFX23">
        <v>-54944183.035499997</v>
      </c>
      <c r="UFY23">
        <v>-54944183.035499997</v>
      </c>
      <c r="UFZ23">
        <v>-54944183.035499997</v>
      </c>
      <c r="UGA23">
        <v>-54944183.035499997</v>
      </c>
      <c r="UGB23">
        <v>-54944183.035499997</v>
      </c>
      <c r="UGC23">
        <v>-54944183.035499997</v>
      </c>
      <c r="UGD23">
        <v>-54944183.035499997</v>
      </c>
      <c r="UGE23">
        <v>-54944183.035499997</v>
      </c>
      <c r="UGF23">
        <v>-54944183.035499997</v>
      </c>
      <c r="UGG23">
        <v>-54944183.035499997</v>
      </c>
      <c r="UGH23">
        <v>-54944183.035499997</v>
      </c>
      <c r="UGI23">
        <v>-54944183.035499997</v>
      </c>
      <c r="UGJ23">
        <v>-54944183.035499997</v>
      </c>
      <c r="UGK23">
        <v>-54944183.035499997</v>
      </c>
      <c r="UGL23">
        <v>-84328296.355800003</v>
      </c>
      <c r="UGM23">
        <v>-84328296.355800003</v>
      </c>
      <c r="UGN23">
        <v>-84328296.355800003</v>
      </c>
      <c r="UGO23">
        <v>-84328296.355800003</v>
      </c>
      <c r="UGP23">
        <v>-84328296.355800003</v>
      </c>
      <c r="UGQ23">
        <v>-84328296.355800003</v>
      </c>
      <c r="UGR23">
        <v>-84328296.355800003</v>
      </c>
      <c r="UGS23">
        <v>-84328296.355800003</v>
      </c>
      <c r="UGT23">
        <v>-84328296.355800003</v>
      </c>
      <c r="UGU23">
        <v>-84328296.355800003</v>
      </c>
      <c r="UGV23">
        <v>-84328296.355800003</v>
      </c>
      <c r="UGW23">
        <v>-84328296.355800003</v>
      </c>
      <c r="UGX23">
        <v>-84328296.355800003</v>
      </c>
      <c r="UGY23">
        <v>-84328296.355800003</v>
      </c>
      <c r="UGZ23">
        <v>-84328296.355800003</v>
      </c>
      <c r="UHA23">
        <v>-84328296.355800003</v>
      </c>
      <c r="UHB23">
        <v>-84328296.355800003</v>
      </c>
      <c r="UHC23">
        <v>-84328296.355800003</v>
      </c>
      <c r="UHD23">
        <v>-84328296.355800003</v>
      </c>
      <c r="UHE23">
        <v>-84328296.355800003</v>
      </c>
      <c r="UHF23">
        <v>-84328296.355800003</v>
      </c>
      <c r="UHG23">
        <v>-84328296.355800003</v>
      </c>
      <c r="UHH23">
        <v>-84328296.355800003</v>
      </c>
      <c r="UHI23">
        <v>-84328296.355800003</v>
      </c>
      <c r="UHJ23">
        <v>-84328296.355800003</v>
      </c>
      <c r="UHK23">
        <v>-84328296.355800003</v>
      </c>
      <c r="UHL23">
        <v>-84328296.355800003</v>
      </c>
      <c r="UHM23">
        <v>-84328296.355800003</v>
      </c>
      <c r="UHN23">
        <v>-84328296.355800003</v>
      </c>
      <c r="UHO23">
        <v>-84328296.355800003</v>
      </c>
      <c r="UHP23">
        <v>-84328296.355800003</v>
      </c>
      <c r="UHQ23">
        <v>-84328296.355800003</v>
      </c>
      <c r="UHR23">
        <v>-84328296.355800003</v>
      </c>
      <c r="UHS23">
        <v>-84328296.355800003</v>
      </c>
      <c r="UHT23">
        <v>-84328296.355800003</v>
      </c>
      <c r="UHU23">
        <v>-84328296.355800003</v>
      </c>
      <c r="UHV23">
        <v>-84328296.355800003</v>
      </c>
      <c r="UHW23">
        <v>-84328296.355800003</v>
      </c>
      <c r="UHX23">
        <v>-84328296.355800003</v>
      </c>
      <c r="UHY23">
        <v>-84328296.355800003</v>
      </c>
      <c r="UHZ23">
        <v>-84328296.355800003</v>
      </c>
      <c r="UIA23">
        <v>-84328296.355800003</v>
      </c>
      <c r="UIB23">
        <v>-84328296.355800003</v>
      </c>
      <c r="UIC23">
        <v>-84328296.355800003</v>
      </c>
      <c r="UID23">
        <v>-129967900.605</v>
      </c>
      <c r="UIE23">
        <v>-129967900.605</v>
      </c>
      <c r="UIF23">
        <v>-129967900.605</v>
      </c>
      <c r="UIG23">
        <v>-129967900.605</v>
      </c>
      <c r="UIH23">
        <v>-129967900.605</v>
      </c>
      <c r="UII23">
        <v>-129967900.605</v>
      </c>
      <c r="UIJ23">
        <v>-129967900.605</v>
      </c>
      <c r="UIK23">
        <v>-129967900.605</v>
      </c>
      <c r="UIL23">
        <v>-129967900.605</v>
      </c>
      <c r="UIM23">
        <v>-129967900.605</v>
      </c>
      <c r="UIN23">
        <v>-129967900.605</v>
      </c>
      <c r="UIO23">
        <v>-129967900.605</v>
      </c>
      <c r="UIP23">
        <v>-129967900.605</v>
      </c>
      <c r="UIQ23">
        <v>-129967900.605</v>
      </c>
      <c r="UIR23">
        <v>-129967900.605</v>
      </c>
      <c r="UIS23">
        <v>-129967900.605</v>
      </c>
      <c r="UIT23">
        <v>-129967900.605</v>
      </c>
      <c r="UIU23">
        <v>-129967900.605</v>
      </c>
      <c r="UIV23">
        <v>-129967900.605</v>
      </c>
      <c r="UIW23">
        <v>-129967900.605</v>
      </c>
      <c r="UIX23">
        <v>-129967900.605</v>
      </c>
      <c r="UIY23">
        <v>-129967900.605</v>
      </c>
      <c r="UIZ23">
        <v>-129967900.605</v>
      </c>
      <c r="UJA23">
        <v>-129967900.605</v>
      </c>
      <c r="UJB23">
        <v>-129967900.605</v>
      </c>
      <c r="UJC23">
        <v>-129967900.605</v>
      </c>
      <c r="UJD23">
        <v>-129967900.605</v>
      </c>
      <c r="UJE23">
        <v>-129967900.605</v>
      </c>
      <c r="UJF23">
        <v>-129967900.605</v>
      </c>
      <c r="UJG23">
        <v>-129967900.605</v>
      </c>
      <c r="UJH23">
        <v>-129967900.605</v>
      </c>
      <c r="UJI23">
        <v>-129967900.605</v>
      </c>
      <c r="UJJ23">
        <v>-129967900.605</v>
      </c>
      <c r="UJK23">
        <v>-129967900.605</v>
      </c>
      <c r="UJL23">
        <v>-129967900.605</v>
      </c>
      <c r="UJM23">
        <v>-129967900.605</v>
      </c>
      <c r="UJN23">
        <v>-129967900.605</v>
      </c>
      <c r="UJO23">
        <v>-129967900.605</v>
      </c>
      <c r="UJP23">
        <v>-129967900.605</v>
      </c>
      <c r="UJQ23">
        <v>-129967900.605</v>
      </c>
      <c r="UJR23">
        <v>-129967900.605</v>
      </c>
      <c r="UJS23">
        <v>-129967900.605</v>
      </c>
      <c r="UJT23">
        <v>-129967900.605</v>
      </c>
      <c r="UJU23">
        <v>-129967900.605</v>
      </c>
      <c r="UJV23">
        <v>-33021631.094099998</v>
      </c>
      <c r="UJW23">
        <v>-29647474.416700002</v>
      </c>
      <c r="UJX23">
        <v>-26841519.202399999</v>
      </c>
      <c r="UJY23">
        <v>-24517814.272</v>
      </c>
      <c r="UJZ23">
        <v>-22570387.596000001</v>
      </c>
      <c r="UKA23">
        <v>-20868649.9824</v>
      </c>
      <c r="UKB23">
        <v>-19258660.081799999</v>
      </c>
      <c r="UKC23">
        <v>-17575793.533500001</v>
      </c>
      <c r="UKD23">
        <v>-13745842.5996</v>
      </c>
      <c r="UKE23">
        <v>-11428977.070800001</v>
      </c>
      <c r="UKF23">
        <v>-10963630.0635</v>
      </c>
      <c r="UKG23">
        <v>-31427400.633400001</v>
      </c>
      <c r="UKH23">
        <v>-27273809.739599999</v>
      </c>
      <c r="UKI23">
        <v>-23397380.0306</v>
      </c>
      <c r="UKJ23">
        <v>-19622836.094700001</v>
      </c>
      <c r="UKK23">
        <v>-15740351.2007</v>
      </c>
      <c r="UKL23">
        <v>-11510863.1423</v>
      </c>
      <c r="UKM23">
        <v>-6689225.4518400002</v>
      </c>
      <c r="UKN23">
        <v>13519478.8739</v>
      </c>
      <c r="UKO23">
        <v>17388250.758699998</v>
      </c>
      <c r="UKP23">
        <v>19224275.897</v>
      </c>
      <c r="UKQ23">
        <v>20182866.1523</v>
      </c>
      <c r="UKR23">
        <v>-25807860.730500001</v>
      </c>
      <c r="UKS23">
        <v>-21357411.280099999</v>
      </c>
      <c r="UKT23">
        <v>-19279835.064100001</v>
      </c>
      <c r="UKU23">
        <v>-17778502.136399999</v>
      </c>
      <c r="UKV23">
        <v>-16439478.295</v>
      </c>
      <c r="UKW23">
        <v>-15313879.2128</v>
      </c>
      <c r="UKX23">
        <v>-14360596.274</v>
      </c>
      <c r="UKY23">
        <v>-13452318.9024</v>
      </c>
      <c r="UKZ23">
        <v>-12212018.082900001</v>
      </c>
      <c r="ULA23">
        <v>-11337800.4769</v>
      </c>
      <c r="ULB23">
        <v>-10963630.0635</v>
      </c>
      <c r="ULC23">
        <v>-21989610.8794</v>
      </c>
      <c r="ULD23">
        <v>-14210282.759</v>
      </c>
      <c r="ULE23">
        <v>-8646396.6164100002</v>
      </c>
      <c r="ULF23">
        <v>-2850293.9380199998</v>
      </c>
      <c r="ULG23">
        <v>2134275.12916</v>
      </c>
      <c r="ULH23">
        <v>7866043.0317799998</v>
      </c>
      <c r="ULI23">
        <v>12767538.6439</v>
      </c>
      <c r="ULJ23">
        <v>16504025.6196</v>
      </c>
      <c r="ULK23">
        <v>18408057.497900002</v>
      </c>
      <c r="ULL23">
        <v>19518654.460999999</v>
      </c>
      <c r="ULM23">
        <v>20182866.1523</v>
      </c>
      <c r="ULN23">
        <v>-49348121.500600003</v>
      </c>
      <c r="ULO23">
        <v>-43882058.2918</v>
      </c>
      <c r="ULP23">
        <v>-39144902.3728</v>
      </c>
      <c r="ULQ23">
        <v>-34965600.408699997</v>
      </c>
      <c r="ULR23">
        <v>-31136068.412099998</v>
      </c>
      <c r="ULS23">
        <v>-27408719.864100002</v>
      </c>
      <c r="ULT23">
        <v>-23508343.478399999</v>
      </c>
      <c r="ULU23">
        <v>-19168244.600299999</v>
      </c>
      <c r="ULV23">
        <v>-9416888.0384</v>
      </c>
      <c r="ULW23">
        <v>-3605357.83029</v>
      </c>
      <c r="ULX23">
        <v>-2471546.66781</v>
      </c>
      <c r="ULY23">
        <v>-46159660.579000004</v>
      </c>
      <c r="ULZ23">
        <v>-39134728.9375</v>
      </c>
      <c r="UMA23">
        <v>-32256624.029199999</v>
      </c>
      <c r="UMB23">
        <v>-25175644.054000001</v>
      </c>
      <c r="UMC23">
        <v>-17475995.6215</v>
      </c>
      <c r="UMD23">
        <v>-8693146.1839300003</v>
      </c>
      <c r="UME23">
        <v>1630525.78165</v>
      </c>
      <c r="UMF23">
        <v>45371566.851599999</v>
      </c>
      <c r="UMG23">
        <v>53791888.101199999</v>
      </c>
      <c r="UMH23">
        <v>57765673.182899997</v>
      </c>
      <c r="UMI23">
        <v>59821445.763800003</v>
      </c>
      <c r="UMJ23">
        <v>-37560509.822800003</v>
      </c>
      <c r="UMK23">
        <v>-29264164.408199999</v>
      </c>
      <c r="UML23">
        <v>-24599879.6021</v>
      </c>
      <c r="UMM23">
        <v>-20762218.0962</v>
      </c>
      <c r="UMN23">
        <v>-17111630.231400002</v>
      </c>
      <c r="UMO23">
        <v>-13966222.605900001</v>
      </c>
      <c r="UMP23">
        <v>-11304308.453</v>
      </c>
      <c r="UMQ23">
        <v>-8821203.9149999991</v>
      </c>
      <c r="UMR23">
        <v>-5588408.9899700005</v>
      </c>
      <c r="UMS23">
        <v>-3383181.2618100001</v>
      </c>
      <c r="UMT23">
        <v>-2471546.66781</v>
      </c>
      <c r="UMU23">
        <v>-29989697.908199999</v>
      </c>
      <c r="UMV23">
        <v>-14966857.7217</v>
      </c>
      <c r="UMW23">
        <v>-3287470.9799199998</v>
      </c>
      <c r="UMX23">
        <v>9299577.4575999994</v>
      </c>
      <c r="UMY23">
        <v>20277207.254799999</v>
      </c>
      <c r="UMZ23">
        <v>32902260.1472</v>
      </c>
      <c r="UNA23">
        <v>43672739.332199998</v>
      </c>
      <c r="UNB23">
        <v>51844452.0779</v>
      </c>
      <c r="UNC23">
        <v>55992346.591899998</v>
      </c>
      <c r="UND23">
        <v>58397003.851099998</v>
      </c>
      <c r="UNE23">
        <v>59821445.763800003</v>
      </c>
      <c r="UNF23">
        <v>-73392955.093400002</v>
      </c>
      <c r="UNG23">
        <v>-64404840.606700003</v>
      </c>
      <c r="UNH23">
        <v>-56257024.748400003</v>
      </c>
      <c r="UNI23">
        <v>-48608719.943300001</v>
      </c>
      <c r="UNJ23">
        <v>-41049643.829300001</v>
      </c>
      <c r="UNK23">
        <v>-33105257.148600001</v>
      </c>
      <c r="UNL23">
        <v>-24274678.383299999</v>
      </c>
      <c r="UNM23">
        <v>-14119326.783600001</v>
      </c>
      <c r="UNN23">
        <v>8549921.3111199997</v>
      </c>
      <c r="UNO23">
        <v>21956241.4641</v>
      </c>
      <c r="UNP23">
        <v>24531377.747000001</v>
      </c>
      <c r="UNQ23">
        <v>-67016033.250299998</v>
      </c>
      <c r="UNR23">
        <v>-54910181.898199998</v>
      </c>
      <c r="UNS23">
        <v>-42480468.0612</v>
      </c>
      <c r="UNT23">
        <v>-29028807.234000001</v>
      </c>
      <c r="UNU23">
        <v>-13729498.248199999</v>
      </c>
      <c r="UNV23">
        <v>4325890.2116999999</v>
      </c>
      <c r="UNW23">
        <v>26003060.136799999</v>
      </c>
      <c r="UNX23">
        <v>118517086.08499999</v>
      </c>
      <c r="UNY23">
        <v>136391564.185</v>
      </c>
      <c r="UNZ23">
        <v>144795992.61500001</v>
      </c>
      <c r="UOA23">
        <v>149117362.61000001</v>
      </c>
      <c r="UOB23">
        <v>-53820208.109899998</v>
      </c>
      <c r="UOC23">
        <v>-38145589.830700003</v>
      </c>
      <c r="UOD23">
        <v>-28046885.8772</v>
      </c>
      <c r="UOE23">
        <v>-19107482.040100001</v>
      </c>
      <c r="UOF23">
        <v>-10333745.945800001</v>
      </c>
      <c r="UOG23">
        <v>-2688888.03186</v>
      </c>
      <c r="UOH23">
        <v>3778736.6862900001</v>
      </c>
      <c r="UOI23">
        <v>9754267.7613399997</v>
      </c>
      <c r="UOJ23">
        <v>17358804.156500001</v>
      </c>
      <c r="UOK23">
        <v>22460886.0469</v>
      </c>
      <c r="UOL23">
        <v>24531377.747000001</v>
      </c>
      <c r="UOM23">
        <v>-38778204.178300001</v>
      </c>
      <c r="UON23">
        <v>-9546416.4828900006</v>
      </c>
      <c r="UOO23">
        <v>14646830.2928</v>
      </c>
      <c r="UOP23">
        <v>41327031.910599999</v>
      </c>
      <c r="UOQ23">
        <v>64809322.279299997</v>
      </c>
      <c r="UOR23">
        <v>91818226.579300001</v>
      </c>
      <c r="UOS23">
        <v>114824191.654</v>
      </c>
      <c r="UOT23">
        <v>132225655.751</v>
      </c>
      <c r="UOU23">
        <v>141036010.31999999</v>
      </c>
      <c r="UOV23">
        <v>146123109.141</v>
      </c>
      <c r="UOW23">
        <v>149117362.61000001</v>
      </c>
      <c r="UOX23">
        <v>8272278.1797799999</v>
      </c>
      <c r="UOY23">
        <v>8272278.1797799999</v>
      </c>
      <c r="UOZ23">
        <v>8272278.1797799999</v>
      </c>
      <c r="UPA23">
        <v>8272278.1797799999</v>
      </c>
      <c r="UPB23">
        <v>8272278.1797799999</v>
      </c>
      <c r="UPC23">
        <v>8272278.1797799999</v>
      </c>
      <c r="UPD23">
        <v>8272278.1797799999</v>
      </c>
      <c r="UPE23">
        <v>8272278.1797799999</v>
      </c>
      <c r="UPF23">
        <v>8272278.1797799999</v>
      </c>
      <c r="UPG23">
        <v>8272278.1797799999</v>
      </c>
      <c r="UPH23">
        <v>8272278.1797799999</v>
      </c>
      <c r="UPI23">
        <v>8529853.2838400006</v>
      </c>
      <c r="UPJ23">
        <v>8529853.2838400006</v>
      </c>
      <c r="UPK23">
        <v>8529853.2838400006</v>
      </c>
      <c r="UPL23">
        <v>8529853.2838400006</v>
      </c>
      <c r="UPM23">
        <v>8529853.2838400006</v>
      </c>
      <c r="UPN23">
        <v>8529853.2838400006</v>
      </c>
      <c r="UPO23">
        <v>8529853.2838400006</v>
      </c>
      <c r="UPP23">
        <v>8529853.2838400006</v>
      </c>
      <c r="UPQ23">
        <v>8529853.2838400006</v>
      </c>
      <c r="UPR23">
        <v>8529853.2838400006</v>
      </c>
      <c r="UPS23">
        <v>8529853.2838400006</v>
      </c>
      <c r="UPT23">
        <v>8272278.1797799999</v>
      </c>
      <c r="UPU23">
        <v>8272278.1797799999</v>
      </c>
      <c r="UPV23">
        <v>8272278.1797799999</v>
      </c>
      <c r="UPW23">
        <v>8272278.1797799999</v>
      </c>
      <c r="UPX23">
        <v>8272278.1797799999</v>
      </c>
      <c r="UPY23">
        <v>8272278.1797799999</v>
      </c>
      <c r="UPZ23">
        <v>8272278.1797799999</v>
      </c>
      <c r="UQA23">
        <v>8272278.1797799999</v>
      </c>
      <c r="UQB23">
        <v>8272278.1797799999</v>
      </c>
      <c r="UQC23">
        <v>8272278.1797799999</v>
      </c>
      <c r="UQD23">
        <v>8272278.1797799999</v>
      </c>
      <c r="UQE23">
        <v>8529853.2838400006</v>
      </c>
      <c r="UQF23">
        <v>8529853.2838400006</v>
      </c>
      <c r="UQG23">
        <v>8529853.2838400006</v>
      </c>
      <c r="UQH23">
        <v>8529853.2838400006</v>
      </c>
      <c r="UQI23">
        <v>8529853.2838400006</v>
      </c>
      <c r="UQJ23">
        <v>8529853.2838400006</v>
      </c>
      <c r="UQK23">
        <v>8529853.2838400006</v>
      </c>
      <c r="UQL23">
        <v>8529853.2838400006</v>
      </c>
      <c r="UQM23">
        <v>8529853.2838400006</v>
      </c>
      <c r="UQN23">
        <v>8529853.2838400006</v>
      </c>
      <c r="UQO23">
        <v>8529853.2838400006</v>
      </c>
      <c r="UQP23">
        <v>25214822.744800001</v>
      </c>
      <c r="UQQ23">
        <v>25214822.744800001</v>
      </c>
      <c r="UQR23">
        <v>25214822.744800001</v>
      </c>
      <c r="UQS23">
        <v>25214822.744800001</v>
      </c>
      <c r="UQT23">
        <v>25214822.744800001</v>
      </c>
      <c r="UQU23">
        <v>25214822.744800001</v>
      </c>
      <c r="UQV23">
        <v>25214822.744800001</v>
      </c>
      <c r="UQW23">
        <v>25214822.744800001</v>
      </c>
      <c r="UQX23">
        <v>25214822.744800001</v>
      </c>
      <c r="UQY23">
        <v>25214822.744800001</v>
      </c>
      <c r="UQZ23">
        <v>25214822.744800001</v>
      </c>
      <c r="URA23">
        <v>25724136.626499999</v>
      </c>
      <c r="URB23">
        <v>25724136.626499999</v>
      </c>
      <c r="URC23">
        <v>25724136.626499999</v>
      </c>
      <c r="URD23">
        <v>25724136.626499999</v>
      </c>
      <c r="URE23">
        <v>25724136.626499999</v>
      </c>
      <c r="URF23">
        <v>25724136.626499999</v>
      </c>
      <c r="URG23">
        <v>25724136.626499999</v>
      </c>
      <c r="URH23">
        <v>25724136.626499999</v>
      </c>
      <c r="URI23">
        <v>25724136.626499999</v>
      </c>
      <c r="URJ23">
        <v>25724136.626499999</v>
      </c>
      <c r="URK23">
        <v>25724136.626499999</v>
      </c>
      <c r="URL23">
        <v>25214822.744800001</v>
      </c>
      <c r="URM23">
        <v>25214822.744800001</v>
      </c>
      <c r="URN23">
        <v>25214822.744800001</v>
      </c>
      <c r="URO23">
        <v>25214822.744800001</v>
      </c>
      <c r="URP23">
        <v>25214822.744800001</v>
      </c>
      <c r="URQ23">
        <v>25214822.744800001</v>
      </c>
      <c r="URR23">
        <v>25214822.744800001</v>
      </c>
      <c r="URS23">
        <v>25214822.744800001</v>
      </c>
      <c r="URT23">
        <v>25214822.744800001</v>
      </c>
      <c r="URU23">
        <v>25214822.744800001</v>
      </c>
      <c r="URV23">
        <v>25214822.744800001</v>
      </c>
      <c r="URW23">
        <v>25724136.626499999</v>
      </c>
      <c r="URX23">
        <v>25724136.626499999</v>
      </c>
      <c r="URY23">
        <v>25724136.626499999</v>
      </c>
      <c r="URZ23">
        <v>25724136.626499999</v>
      </c>
      <c r="USA23">
        <v>25724136.626499999</v>
      </c>
      <c r="USB23">
        <v>25724136.626499999</v>
      </c>
      <c r="USC23">
        <v>25724136.626499999</v>
      </c>
      <c r="USD23">
        <v>25724136.626499999</v>
      </c>
      <c r="USE23">
        <v>25724136.626499999</v>
      </c>
      <c r="USF23">
        <v>25724136.626499999</v>
      </c>
      <c r="USG23">
        <v>25724136.626499999</v>
      </c>
      <c r="USH23">
        <v>63904735.781000003</v>
      </c>
      <c r="USI23">
        <v>63904735.781000003</v>
      </c>
      <c r="USJ23">
        <v>63904735.781000003</v>
      </c>
      <c r="USK23">
        <v>63904735.781000003</v>
      </c>
      <c r="USL23">
        <v>63904735.781000003</v>
      </c>
      <c r="USM23">
        <v>63904735.781000003</v>
      </c>
      <c r="USN23">
        <v>63904735.781000003</v>
      </c>
      <c r="USO23">
        <v>63904735.781000003</v>
      </c>
      <c r="USP23">
        <v>63904735.781000003</v>
      </c>
      <c r="USQ23">
        <v>63904735.781000003</v>
      </c>
      <c r="USR23">
        <v>63904735.781000003</v>
      </c>
      <c r="USS23">
        <v>64917527.217900001</v>
      </c>
      <c r="UST23">
        <v>64917527.217900001</v>
      </c>
      <c r="USU23">
        <v>64917527.217900001</v>
      </c>
      <c r="USV23">
        <v>64917527.217900001</v>
      </c>
      <c r="USW23">
        <v>64917527.217900001</v>
      </c>
      <c r="USX23">
        <v>64917527.217900001</v>
      </c>
      <c r="USY23">
        <v>64917527.217900001</v>
      </c>
      <c r="USZ23">
        <v>64917527.217900001</v>
      </c>
      <c r="UTA23">
        <v>64917527.217900001</v>
      </c>
      <c r="UTB23">
        <v>64917527.217900001</v>
      </c>
      <c r="UTC23">
        <v>64917527.217900001</v>
      </c>
      <c r="UTD23">
        <v>63904735.781000003</v>
      </c>
      <c r="UTE23">
        <v>63904735.781000003</v>
      </c>
      <c r="UTF23">
        <v>63904735.781000003</v>
      </c>
      <c r="UTG23">
        <v>63904735.781000003</v>
      </c>
      <c r="UTH23">
        <v>63904735.781000003</v>
      </c>
      <c r="UTI23">
        <v>63904735.781000003</v>
      </c>
      <c r="UTJ23">
        <v>63904735.781000003</v>
      </c>
      <c r="UTK23">
        <v>63904735.781000003</v>
      </c>
      <c r="UTL23">
        <v>63904735.781000003</v>
      </c>
      <c r="UTM23">
        <v>63904735.781000003</v>
      </c>
      <c r="UTN23">
        <v>63904735.781000003</v>
      </c>
      <c r="UTO23">
        <v>64917527.217900001</v>
      </c>
      <c r="UTP23">
        <v>64917527.217900001</v>
      </c>
      <c r="UTQ23">
        <v>64917527.217900001</v>
      </c>
      <c r="UTR23">
        <v>64917527.217900001</v>
      </c>
      <c r="UTS23">
        <v>64917527.217900001</v>
      </c>
      <c r="UTT23">
        <v>64917527.217900001</v>
      </c>
      <c r="UTU23">
        <v>64917527.217900001</v>
      </c>
      <c r="UTV23">
        <v>64917527.217900001</v>
      </c>
      <c r="UTW23">
        <v>64917527.217900001</v>
      </c>
      <c r="UTX23">
        <v>64917527.217900001</v>
      </c>
      <c r="UTY23">
        <v>64917527.217900001</v>
      </c>
      <c r="UTZ23">
        <v>-2461.5330749899999</v>
      </c>
      <c r="UUA23">
        <v>-2461.5330749899999</v>
      </c>
      <c r="UUB23">
        <v>-2461.5330749899999</v>
      </c>
      <c r="UUC23">
        <v>-2461.5330749899999</v>
      </c>
      <c r="UUD23">
        <v>-2461.5330749899999</v>
      </c>
      <c r="UUE23">
        <v>-2461.5330749899999</v>
      </c>
      <c r="UUF23">
        <v>-2461.5330749899999</v>
      </c>
      <c r="UUG23">
        <v>-2461.5330749899999</v>
      </c>
      <c r="UUH23">
        <v>-2461.5330749899999</v>
      </c>
      <c r="UUI23">
        <v>-2461.5330749899999</v>
      </c>
      <c r="UUJ23">
        <v>-2461.5330749899999</v>
      </c>
      <c r="UUK23">
        <v>-2461.5330749899999</v>
      </c>
      <c r="UUL23">
        <v>-2461.5330749899999</v>
      </c>
      <c r="UUM23">
        <v>-2461.5330749899999</v>
      </c>
      <c r="UUN23">
        <v>-2461.5330749899999</v>
      </c>
      <c r="UUO23">
        <v>-2461.5330749899999</v>
      </c>
      <c r="UUP23">
        <v>-2461.5330749899999</v>
      </c>
      <c r="UUQ23">
        <v>-2461.5330749899999</v>
      </c>
      <c r="UUR23">
        <v>-2461.5330749899999</v>
      </c>
      <c r="UUS23">
        <v>-2461.5330749899999</v>
      </c>
      <c r="UUT23">
        <v>-2461.5330749899999</v>
      </c>
      <c r="UUU23">
        <v>-2461.5330749899999</v>
      </c>
      <c r="UUV23">
        <v>-2461.5330749899999</v>
      </c>
      <c r="UUW23">
        <v>-2461.5330749899999</v>
      </c>
      <c r="UUX23">
        <v>-2461.5330749899999</v>
      </c>
      <c r="UUY23">
        <v>-2461.5330749899999</v>
      </c>
      <c r="UUZ23">
        <v>-2461.5330749899999</v>
      </c>
      <c r="UVA23">
        <v>-2461.5330749899999</v>
      </c>
      <c r="UVB23">
        <v>-2461.5330749899999</v>
      </c>
      <c r="UVC23">
        <v>-2461.5330749899999</v>
      </c>
      <c r="UVD23">
        <v>-2461.5330749899999</v>
      </c>
      <c r="UVE23">
        <v>-2461.5330749899999</v>
      </c>
      <c r="UVF23">
        <v>-2461.5330749899999</v>
      </c>
      <c r="UVG23">
        <v>-2461.5330749899999</v>
      </c>
      <c r="UVH23">
        <v>-2461.5330749899999</v>
      </c>
      <c r="UVI23">
        <v>-2461.5330749899999</v>
      </c>
      <c r="UVJ23">
        <v>-2461.5330749899999</v>
      </c>
      <c r="UVK23">
        <v>-2461.5330749899999</v>
      </c>
      <c r="UVL23">
        <v>-2461.5330749899999</v>
      </c>
      <c r="UVM23">
        <v>-2461.5330749899999</v>
      </c>
      <c r="UVN23">
        <v>-2461.5330749899999</v>
      </c>
      <c r="UVO23">
        <v>-2461.5330749899999</v>
      </c>
      <c r="UVP23">
        <v>-2461.5330749899999</v>
      </c>
      <c r="UVQ23">
        <v>-2461.5330749899999</v>
      </c>
      <c r="UVR23">
        <v>-4472.8172680099997</v>
      </c>
      <c r="UVS23">
        <v>-4472.8172680099997</v>
      </c>
      <c r="UVT23">
        <v>-4472.8172680099997</v>
      </c>
      <c r="UVU23">
        <v>-4472.8172680099997</v>
      </c>
      <c r="UVV23">
        <v>-4472.8172680099997</v>
      </c>
      <c r="UVW23">
        <v>-4472.8172680099997</v>
      </c>
      <c r="UVX23">
        <v>-4472.8172680099997</v>
      </c>
      <c r="UVY23">
        <v>-4472.8172680099997</v>
      </c>
      <c r="UVZ23">
        <v>-4472.8172680099997</v>
      </c>
      <c r="UWA23">
        <v>-4472.8172680099997</v>
      </c>
      <c r="UWB23">
        <v>-4472.8172680099997</v>
      </c>
      <c r="UWC23">
        <v>-4472.8172680099997</v>
      </c>
      <c r="UWD23">
        <v>-4472.8172680099997</v>
      </c>
      <c r="UWE23">
        <v>-4472.8172680099997</v>
      </c>
      <c r="UWF23">
        <v>-4472.8172680099997</v>
      </c>
      <c r="UWG23">
        <v>-4472.8172680099997</v>
      </c>
      <c r="UWH23">
        <v>-4472.8172680099997</v>
      </c>
      <c r="UWI23">
        <v>-4472.8172680099997</v>
      </c>
      <c r="UWJ23">
        <v>-4472.8172680099997</v>
      </c>
      <c r="UWK23">
        <v>-4472.8172680099997</v>
      </c>
      <c r="UWL23">
        <v>-4472.8172680099997</v>
      </c>
      <c r="UWM23">
        <v>-4472.8172680099997</v>
      </c>
      <c r="UWN23">
        <v>-4472.8172680099997</v>
      </c>
      <c r="UWO23">
        <v>-4472.8172680099997</v>
      </c>
      <c r="UWP23">
        <v>-4472.8172680099997</v>
      </c>
      <c r="UWQ23">
        <v>-4472.8172680099997</v>
      </c>
      <c r="UWR23">
        <v>-4472.8172680099997</v>
      </c>
      <c r="UWS23">
        <v>-4472.8172680099997</v>
      </c>
      <c r="UWT23">
        <v>-4472.8172680099997</v>
      </c>
      <c r="UWU23">
        <v>-4472.8172680099997</v>
      </c>
      <c r="UWV23">
        <v>-4472.8172680099997</v>
      </c>
      <c r="UWW23">
        <v>-4472.8172680099997</v>
      </c>
      <c r="UWX23">
        <v>-4472.8172680099997</v>
      </c>
      <c r="UWY23">
        <v>-4472.8172680099997</v>
      </c>
      <c r="UWZ23">
        <v>-4472.8172680099997</v>
      </c>
      <c r="UXA23">
        <v>-4472.8172680099997</v>
      </c>
      <c r="UXB23">
        <v>-4472.8172680099997</v>
      </c>
      <c r="UXC23">
        <v>-4472.8172680099997</v>
      </c>
      <c r="UXD23">
        <v>-4472.8172680099997</v>
      </c>
      <c r="UXE23">
        <v>-4472.8172680099997</v>
      </c>
      <c r="UXF23">
        <v>-4472.8172680099997</v>
      </c>
      <c r="UXG23">
        <v>-4472.8172680099997</v>
      </c>
      <c r="UXH23">
        <v>-4472.8172680099997</v>
      </c>
      <c r="UXI23">
        <v>-4472.8172680099997</v>
      </c>
      <c r="UXJ23">
        <v>-8495.3856540500001</v>
      </c>
      <c r="UXK23">
        <v>-8495.3856540500001</v>
      </c>
      <c r="UXL23">
        <v>-8495.3856540500001</v>
      </c>
      <c r="UXM23">
        <v>-8495.3856540500001</v>
      </c>
      <c r="UXN23">
        <v>-8495.3856540500001</v>
      </c>
      <c r="UXO23">
        <v>-8495.3856540500001</v>
      </c>
      <c r="UXP23">
        <v>-8495.3856540500001</v>
      </c>
      <c r="UXQ23">
        <v>-8495.3856540500001</v>
      </c>
      <c r="UXR23">
        <v>-8495.3856540500001</v>
      </c>
      <c r="UXS23">
        <v>-8495.3856540500001</v>
      </c>
      <c r="UXT23">
        <v>-8495.3856540500001</v>
      </c>
      <c r="UXU23">
        <v>-8495.3856540500001</v>
      </c>
      <c r="UXV23">
        <v>-8495.3856540500001</v>
      </c>
      <c r="UXW23">
        <v>-8495.3856540500001</v>
      </c>
      <c r="UXX23">
        <v>-8495.3856540500001</v>
      </c>
      <c r="UXY23">
        <v>-8495.3856540500001</v>
      </c>
      <c r="UXZ23">
        <v>-8495.3856540500001</v>
      </c>
      <c r="UYA23">
        <v>-8495.3856540500001</v>
      </c>
      <c r="UYB23">
        <v>-8495.3856540500001</v>
      </c>
      <c r="UYC23">
        <v>-8495.3856540500001</v>
      </c>
      <c r="UYD23">
        <v>-8495.3856540500001</v>
      </c>
      <c r="UYE23">
        <v>-8495.3856540500001</v>
      </c>
      <c r="UYF23">
        <v>-8495.3856540500001</v>
      </c>
      <c r="UYG23">
        <v>-8495.3856540500001</v>
      </c>
      <c r="UYH23">
        <v>-8495.3856540500001</v>
      </c>
      <c r="UYI23">
        <v>-8495.3856540500001</v>
      </c>
      <c r="UYJ23">
        <v>-8495.3856540500001</v>
      </c>
      <c r="UYK23">
        <v>-8495.3856540500001</v>
      </c>
      <c r="UYL23">
        <v>-8495.3856540500001</v>
      </c>
      <c r="UYM23">
        <v>-8495.3856540500001</v>
      </c>
      <c r="UYN23">
        <v>-8495.3856540500001</v>
      </c>
      <c r="UYO23">
        <v>-8495.3856540500001</v>
      </c>
      <c r="UYP23">
        <v>-8495.3856540500001</v>
      </c>
      <c r="UYQ23">
        <v>-8495.3856540500001</v>
      </c>
      <c r="UYR23">
        <v>-8495.3856540500001</v>
      </c>
      <c r="UYS23">
        <v>-8495.3856540500001</v>
      </c>
      <c r="UYT23">
        <v>-8495.3856540500001</v>
      </c>
      <c r="UYU23">
        <v>-8495.3856540500001</v>
      </c>
      <c r="UYV23">
        <v>-8495.3856540500001</v>
      </c>
      <c r="UYW23">
        <v>-8495.3856540500001</v>
      </c>
      <c r="UYX23">
        <v>-8495.3856540500001</v>
      </c>
      <c r="UYY23">
        <v>-8495.3856540500001</v>
      </c>
      <c r="UYZ23">
        <v>-8495.3856540500001</v>
      </c>
      <c r="UZA23">
        <v>-8495.3856540500001</v>
      </c>
      <c r="UZB23">
        <v>-5812.7276963800005</v>
      </c>
      <c r="UZC23">
        <v>-5812.7276963800005</v>
      </c>
      <c r="UZD23">
        <v>-5812.7276963800005</v>
      </c>
      <c r="UZE23">
        <v>-5812.7276963800005</v>
      </c>
      <c r="UZF23">
        <v>-5812.7276963800005</v>
      </c>
      <c r="UZG23">
        <v>-5812.7276963800005</v>
      </c>
      <c r="UZH23">
        <v>-5812.7276963800005</v>
      </c>
      <c r="UZI23">
        <v>-5812.7276963800005</v>
      </c>
      <c r="UZJ23">
        <v>-5812.7276963800005</v>
      </c>
      <c r="UZK23">
        <v>-5812.7276963800005</v>
      </c>
      <c r="UZL23">
        <v>-5812.7276963800005</v>
      </c>
      <c r="UZM23">
        <v>-5812.7276963800005</v>
      </c>
      <c r="UZN23">
        <v>-5812.7276963800005</v>
      </c>
      <c r="UZO23">
        <v>-5812.7276963800005</v>
      </c>
      <c r="UZP23">
        <v>-5812.7276963800005</v>
      </c>
      <c r="UZQ23">
        <v>-5812.7276963800005</v>
      </c>
      <c r="UZR23">
        <v>-5812.7276963800005</v>
      </c>
      <c r="UZS23">
        <v>-5812.7276963800005</v>
      </c>
      <c r="UZT23">
        <v>-5812.7276963800005</v>
      </c>
      <c r="UZU23">
        <v>-5812.7276963800005</v>
      </c>
      <c r="UZV23">
        <v>-5812.7276963800005</v>
      </c>
      <c r="UZW23">
        <v>-5812.7276963800005</v>
      </c>
      <c r="UZX23">
        <v>-5812.7276963800005</v>
      </c>
      <c r="UZY23">
        <v>-5812.7276963800005</v>
      </c>
      <c r="UZZ23">
        <v>-5812.7276963800005</v>
      </c>
      <c r="VAA23">
        <v>-5812.7276963800005</v>
      </c>
      <c r="VAB23">
        <v>-5812.7276963800005</v>
      </c>
      <c r="VAC23">
        <v>-5812.7276963800005</v>
      </c>
      <c r="VAD23">
        <v>-5812.7276963800005</v>
      </c>
      <c r="VAE23">
        <v>-5812.7276963800005</v>
      </c>
      <c r="VAF23">
        <v>-5812.7276963800005</v>
      </c>
      <c r="VAG23">
        <v>-5812.7276963800005</v>
      </c>
      <c r="VAH23">
        <v>-5812.7276963800005</v>
      </c>
      <c r="VAI23">
        <v>-5812.7276963800005</v>
      </c>
      <c r="VAJ23">
        <v>-5812.7276963800005</v>
      </c>
      <c r="VAK23">
        <v>-5812.7276963800005</v>
      </c>
      <c r="VAL23">
        <v>-5812.7276963800005</v>
      </c>
      <c r="VAM23">
        <v>-5812.7276963800005</v>
      </c>
      <c r="VAN23">
        <v>-5812.7276963800005</v>
      </c>
      <c r="VAO23">
        <v>-5812.7276963800005</v>
      </c>
      <c r="VAP23">
        <v>-5812.7276963800005</v>
      </c>
      <c r="VAQ23">
        <v>-5812.7276963800005</v>
      </c>
      <c r="VAR23">
        <v>-5812.7276963800005</v>
      </c>
      <c r="VAS23">
        <v>-5812.7276963800005</v>
      </c>
      <c r="VAT23">
        <v>-10562.226069099999</v>
      </c>
      <c r="VAU23">
        <v>-10562.226069099999</v>
      </c>
      <c r="VAV23">
        <v>-10562.226069099999</v>
      </c>
      <c r="VAW23">
        <v>-10562.226069099999</v>
      </c>
      <c r="VAX23">
        <v>-10562.226069099999</v>
      </c>
      <c r="VAY23">
        <v>-10562.226069099999</v>
      </c>
      <c r="VAZ23">
        <v>-10562.226069099999</v>
      </c>
      <c r="VBA23">
        <v>-10562.226069099999</v>
      </c>
      <c r="VBB23">
        <v>-10562.226069099999</v>
      </c>
      <c r="VBC23">
        <v>-10562.226069099999</v>
      </c>
      <c r="VBD23">
        <v>-10562.226069099999</v>
      </c>
      <c r="VBE23">
        <v>-10562.226069099999</v>
      </c>
      <c r="VBF23">
        <v>-10562.226069099999</v>
      </c>
      <c r="VBG23">
        <v>-10562.226069099999</v>
      </c>
      <c r="VBH23">
        <v>-10562.226069099999</v>
      </c>
      <c r="VBI23">
        <v>-10562.226069099999</v>
      </c>
      <c r="VBJ23">
        <v>-10562.226069099999</v>
      </c>
      <c r="VBK23">
        <v>-10562.226069099999</v>
      </c>
      <c r="VBL23">
        <v>-10562.226069099999</v>
      </c>
      <c r="VBM23">
        <v>-10562.226069099999</v>
      </c>
      <c r="VBN23">
        <v>-10562.226069099999</v>
      </c>
      <c r="VBO23">
        <v>-10562.226069099999</v>
      </c>
      <c r="VBP23">
        <v>-10562.226069099999</v>
      </c>
      <c r="VBQ23">
        <v>-10562.226069099999</v>
      </c>
      <c r="VBR23">
        <v>-10562.226069099999</v>
      </c>
      <c r="VBS23">
        <v>-10562.226069099999</v>
      </c>
      <c r="VBT23">
        <v>-10562.226069099999</v>
      </c>
      <c r="VBU23">
        <v>-10562.226069099999</v>
      </c>
      <c r="VBV23">
        <v>-10562.226069099999</v>
      </c>
      <c r="VBW23">
        <v>-10562.226069099999</v>
      </c>
      <c r="VBX23">
        <v>-10562.226069099999</v>
      </c>
      <c r="VBY23">
        <v>-10562.226069099999</v>
      </c>
      <c r="VBZ23">
        <v>-10562.226069099999</v>
      </c>
      <c r="VCA23">
        <v>-10562.226069099999</v>
      </c>
      <c r="VCB23">
        <v>-10562.226069099999</v>
      </c>
      <c r="VCC23">
        <v>-10562.226069099999</v>
      </c>
      <c r="VCD23">
        <v>-10562.226069099999</v>
      </c>
      <c r="VCE23">
        <v>-10562.226069099999</v>
      </c>
      <c r="VCF23">
        <v>-10562.226069099999</v>
      </c>
      <c r="VCG23">
        <v>-10562.226069099999</v>
      </c>
      <c r="VCH23">
        <v>-10562.226069099999</v>
      </c>
      <c r="VCI23">
        <v>-10562.226069099999</v>
      </c>
      <c r="VCJ23">
        <v>-10562.226069099999</v>
      </c>
      <c r="VCK23">
        <v>-10562.226069099999</v>
      </c>
      <c r="VCL23">
        <v>-20061.222814500001</v>
      </c>
      <c r="VCM23">
        <v>-20061.222814500001</v>
      </c>
      <c r="VCN23">
        <v>-20061.222814500001</v>
      </c>
      <c r="VCO23">
        <v>-20061.222814500001</v>
      </c>
      <c r="VCP23">
        <v>-20061.222814500001</v>
      </c>
      <c r="VCQ23">
        <v>-20061.222814500001</v>
      </c>
      <c r="VCR23">
        <v>-20061.222814500001</v>
      </c>
      <c r="VCS23">
        <v>-20061.222814500001</v>
      </c>
      <c r="VCT23">
        <v>-20061.222814500001</v>
      </c>
      <c r="VCU23">
        <v>-20061.222814500001</v>
      </c>
      <c r="VCV23">
        <v>-20061.222814500001</v>
      </c>
      <c r="VCW23">
        <v>-20061.222814500001</v>
      </c>
      <c r="VCX23">
        <v>-20061.222814500001</v>
      </c>
      <c r="VCY23">
        <v>-20061.222814500001</v>
      </c>
      <c r="VCZ23">
        <v>-20061.222814500001</v>
      </c>
      <c r="VDA23">
        <v>-20061.222814500001</v>
      </c>
      <c r="VDB23">
        <v>-20061.222814500001</v>
      </c>
      <c r="VDC23">
        <v>-20061.222814500001</v>
      </c>
      <c r="VDD23">
        <v>-20061.222814500001</v>
      </c>
      <c r="VDE23">
        <v>-20061.222814500001</v>
      </c>
      <c r="VDF23">
        <v>-20061.222814500001</v>
      </c>
      <c r="VDG23">
        <v>-20061.222814500001</v>
      </c>
      <c r="VDH23">
        <v>-20061.222814500001</v>
      </c>
      <c r="VDI23">
        <v>-20061.222814500001</v>
      </c>
      <c r="VDJ23">
        <v>-20061.222814500001</v>
      </c>
      <c r="VDK23">
        <v>-20061.222814500001</v>
      </c>
      <c r="VDL23">
        <v>-20061.222814500001</v>
      </c>
      <c r="VDM23">
        <v>-20061.222814500001</v>
      </c>
      <c r="VDN23">
        <v>-20061.222814500001</v>
      </c>
      <c r="VDO23">
        <v>-20061.222814500001</v>
      </c>
      <c r="VDP23">
        <v>-20061.222814500001</v>
      </c>
      <c r="VDQ23">
        <v>-20061.222814500001</v>
      </c>
      <c r="VDR23">
        <v>-20061.222814500001</v>
      </c>
      <c r="VDS23">
        <v>-20061.222814500001</v>
      </c>
      <c r="VDT23">
        <v>-20061.222814500001</v>
      </c>
      <c r="VDU23">
        <v>-20061.222814500001</v>
      </c>
      <c r="VDV23">
        <v>-20061.222814500001</v>
      </c>
      <c r="VDW23">
        <v>-20061.222814500001</v>
      </c>
      <c r="VDX23">
        <v>-20061.222814500001</v>
      </c>
      <c r="VDY23">
        <v>-20061.222814500001</v>
      </c>
      <c r="VDZ23">
        <v>-20061.222814500001</v>
      </c>
      <c r="VEA23">
        <v>-20061.222814500001</v>
      </c>
      <c r="VEB23">
        <v>-20061.222814500001</v>
      </c>
      <c r="VEC23">
        <v>-20061.222814500001</v>
      </c>
      <c r="VED23">
        <v>-262093.05139800001</v>
      </c>
      <c r="VEE23">
        <v>-262093.05139800001</v>
      </c>
      <c r="VEF23">
        <v>-262093.05139800001</v>
      </c>
      <c r="VEG23">
        <v>-262093.05139800001</v>
      </c>
      <c r="VEH23">
        <v>-262093.05139800001</v>
      </c>
      <c r="VEI23">
        <v>-262093.05139800001</v>
      </c>
      <c r="VEJ23">
        <v>-262093.05139800001</v>
      </c>
      <c r="VEK23">
        <v>-262093.05139800001</v>
      </c>
      <c r="VEL23">
        <v>-262093.05139800001</v>
      </c>
      <c r="VEM23">
        <v>-262093.05139800001</v>
      </c>
      <c r="VEN23">
        <v>-262093.05139800001</v>
      </c>
      <c r="VEO23">
        <v>-261928.47570700001</v>
      </c>
      <c r="VEP23">
        <v>-261928.47570700001</v>
      </c>
      <c r="VEQ23">
        <v>-261928.47570700001</v>
      </c>
      <c r="VER23">
        <v>-261928.47570700001</v>
      </c>
      <c r="VES23">
        <v>-261928.47570700001</v>
      </c>
      <c r="VET23">
        <v>-261928.47570700001</v>
      </c>
      <c r="VEU23">
        <v>-261928.47570700001</v>
      </c>
      <c r="VEV23">
        <v>-261928.47570700001</v>
      </c>
      <c r="VEW23">
        <v>-261928.47570700001</v>
      </c>
      <c r="VEX23">
        <v>-261928.47570700001</v>
      </c>
      <c r="VEY23">
        <v>-261928.47570700001</v>
      </c>
      <c r="VEZ23">
        <v>-262093.05139800001</v>
      </c>
      <c r="VFA23">
        <v>-262093.05139800001</v>
      </c>
      <c r="VFB23">
        <v>-262093.05139800001</v>
      </c>
      <c r="VFC23">
        <v>-262093.05139800001</v>
      </c>
      <c r="VFD23">
        <v>-262093.05139800001</v>
      </c>
      <c r="VFE23">
        <v>-262093.05139800001</v>
      </c>
      <c r="VFF23">
        <v>-262093.05139800001</v>
      </c>
      <c r="VFG23">
        <v>-262093.05139800001</v>
      </c>
      <c r="VFH23">
        <v>-262093.05139800001</v>
      </c>
      <c r="VFI23">
        <v>-262093.05139800001</v>
      </c>
      <c r="VFJ23">
        <v>-262093.05139800001</v>
      </c>
      <c r="VFK23">
        <v>-261928.47570700001</v>
      </c>
      <c r="VFL23">
        <v>-261928.47570700001</v>
      </c>
      <c r="VFM23">
        <v>-261928.47570700001</v>
      </c>
      <c r="VFN23">
        <v>-261928.47570700001</v>
      </c>
      <c r="VFO23">
        <v>-261928.47570700001</v>
      </c>
      <c r="VFP23">
        <v>-261928.47570700001</v>
      </c>
      <c r="VFQ23">
        <v>-261928.47570700001</v>
      </c>
      <c r="VFR23">
        <v>-261928.47570700001</v>
      </c>
      <c r="VFS23">
        <v>-261928.47570700001</v>
      </c>
      <c r="VFT23">
        <v>-261928.47570700001</v>
      </c>
      <c r="VFU23">
        <v>-261928.47570700001</v>
      </c>
      <c r="VFV23">
        <v>-390603.45402300003</v>
      </c>
      <c r="VFW23">
        <v>-390603.45402300003</v>
      </c>
      <c r="VFX23">
        <v>-390603.45402300003</v>
      </c>
      <c r="VFY23">
        <v>-390603.45402300003</v>
      </c>
      <c r="VFZ23">
        <v>-390603.45402300003</v>
      </c>
      <c r="VGA23">
        <v>-390603.45402300003</v>
      </c>
      <c r="VGB23">
        <v>-390603.45402300003</v>
      </c>
      <c r="VGC23">
        <v>-390603.45402300003</v>
      </c>
      <c r="VGD23">
        <v>-390603.45402300003</v>
      </c>
      <c r="VGE23">
        <v>-390603.45402300003</v>
      </c>
      <c r="VGF23">
        <v>-390603.45402300003</v>
      </c>
      <c r="VGG23">
        <v>-390291.22365</v>
      </c>
      <c r="VGH23">
        <v>-390291.22365</v>
      </c>
      <c r="VGI23">
        <v>-390291.22365</v>
      </c>
      <c r="VGJ23">
        <v>-390291.22365</v>
      </c>
      <c r="VGK23">
        <v>-390291.22365</v>
      </c>
      <c r="VGL23">
        <v>-390291.22365</v>
      </c>
      <c r="VGM23">
        <v>-390291.22365</v>
      </c>
      <c r="VGN23">
        <v>-390291.22365</v>
      </c>
      <c r="VGO23">
        <v>-390291.22365</v>
      </c>
      <c r="VGP23">
        <v>-390291.22365</v>
      </c>
      <c r="VGQ23">
        <v>-390291.22365</v>
      </c>
      <c r="VGR23">
        <v>-390603.45402300003</v>
      </c>
      <c r="VGS23">
        <v>-390603.45402300003</v>
      </c>
      <c r="VGT23">
        <v>-390603.45402300003</v>
      </c>
      <c r="VGU23">
        <v>-390603.45402300003</v>
      </c>
      <c r="VGV23">
        <v>-390603.45402300003</v>
      </c>
      <c r="VGW23">
        <v>-390603.45402300003</v>
      </c>
      <c r="VGX23">
        <v>-390603.45402300003</v>
      </c>
      <c r="VGY23">
        <v>-390603.45402300003</v>
      </c>
      <c r="VGZ23">
        <v>-390603.45402300003</v>
      </c>
      <c r="VHA23">
        <v>-390603.45402300003</v>
      </c>
      <c r="VHB23">
        <v>-390603.45402300003</v>
      </c>
      <c r="VHC23">
        <v>-390291.22365</v>
      </c>
      <c r="VHD23">
        <v>-390291.22365</v>
      </c>
      <c r="VHE23">
        <v>-390291.22365</v>
      </c>
      <c r="VHF23">
        <v>-390291.22365</v>
      </c>
      <c r="VHG23">
        <v>-390291.22365</v>
      </c>
      <c r="VHH23">
        <v>-390291.22365</v>
      </c>
      <c r="VHI23">
        <v>-390291.22365</v>
      </c>
      <c r="VHJ23">
        <v>-390291.22365</v>
      </c>
      <c r="VHK23">
        <v>-390291.22365</v>
      </c>
      <c r="VHL23">
        <v>-390291.22365</v>
      </c>
      <c r="VHM23">
        <v>-390291.22365</v>
      </c>
      <c r="VHN23">
        <v>-577736.52336300001</v>
      </c>
      <c r="VHO23">
        <v>-577736.52336300001</v>
      </c>
      <c r="VHP23">
        <v>-577736.52336300001</v>
      </c>
      <c r="VHQ23">
        <v>-577736.52336300001</v>
      </c>
      <c r="VHR23">
        <v>-577736.52336300001</v>
      </c>
      <c r="VHS23">
        <v>-577736.52336300001</v>
      </c>
      <c r="VHT23">
        <v>-577736.52336300001</v>
      </c>
      <c r="VHU23">
        <v>-577736.52336300001</v>
      </c>
      <c r="VHV23">
        <v>-577736.52336300001</v>
      </c>
      <c r="VHW23">
        <v>-577736.52336300001</v>
      </c>
      <c r="VHX23">
        <v>-577736.52336300001</v>
      </c>
      <c r="VHY23">
        <v>-577128.98362700001</v>
      </c>
      <c r="VHZ23">
        <v>-577128.98362700001</v>
      </c>
      <c r="VIA23">
        <v>-577128.98362700001</v>
      </c>
      <c r="VIB23">
        <v>-577128.98362700001</v>
      </c>
      <c r="VIC23">
        <v>-577128.98362700001</v>
      </c>
      <c r="VID23">
        <v>-577128.98362700001</v>
      </c>
      <c r="VIE23">
        <v>-577128.98362700001</v>
      </c>
      <c r="VIF23">
        <v>-577128.98362700001</v>
      </c>
      <c r="VIG23">
        <v>-577128.98362700001</v>
      </c>
      <c r="VIH23">
        <v>-577128.98362700001</v>
      </c>
      <c r="VII23">
        <v>-577128.98362700001</v>
      </c>
      <c r="VIJ23">
        <v>-577736.52336300001</v>
      </c>
      <c r="VIK23">
        <v>-577736.52336300001</v>
      </c>
      <c r="VIL23">
        <v>-577736.52336300001</v>
      </c>
      <c r="VIM23">
        <v>-577736.52336300001</v>
      </c>
      <c r="VIN23">
        <v>-577736.52336300001</v>
      </c>
      <c r="VIO23">
        <v>-577736.52336300001</v>
      </c>
      <c r="VIP23">
        <v>-577736.52336300001</v>
      </c>
      <c r="VIQ23">
        <v>-577736.52336300001</v>
      </c>
      <c r="VIR23">
        <v>-577736.52336300001</v>
      </c>
      <c r="VIS23">
        <v>-577736.52336300001</v>
      </c>
      <c r="VIT23">
        <v>-577736.52336300001</v>
      </c>
      <c r="VIU23">
        <v>-577128.98362700001</v>
      </c>
      <c r="VIV23">
        <v>-577128.98362700001</v>
      </c>
      <c r="VIW23">
        <v>-577128.98362700001</v>
      </c>
      <c r="VIX23">
        <v>-577128.98362700001</v>
      </c>
      <c r="VIY23">
        <v>-577128.98362700001</v>
      </c>
      <c r="VIZ23">
        <v>-577128.98362700001</v>
      </c>
      <c r="VJA23">
        <v>-577128.98362700001</v>
      </c>
      <c r="VJB23">
        <v>-577128.98362700001</v>
      </c>
      <c r="VJC23">
        <v>-577128.98362700001</v>
      </c>
      <c r="VJD23">
        <v>-577128.98362700001</v>
      </c>
      <c r="VJE23">
        <v>-577128.98362700001</v>
      </c>
      <c r="VJF23">
        <v>-309465.853749</v>
      </c>
      <c r="VJG23">
        <v>-309465.853749</v>
      </c>
      <c r="VJH23">
        <v>-309465.853749</v>
      </c>
      <c r="VJI23">
        <v>-309465.853749</v>
      </c>
      <c r="VJJ23">
        <v>-309465.853749</v>
      </c>
      <c r="VJK23">
        <v>-309465.853749</v>
      </c>
      <c r="VJL23">
        <v>-309465.853749</v>
      </c>
      <c r="VJM23">
        <v>-309465.853749</v>
      </c>
      <c r="VJN23">
        <v>-309465.853749</v>
      </c>
      <c r="VJO23">
        <v>-309465.853749</v>
      </c>
      <c r="VJP23">
        <v>-309465.853749</v>
      </c>
      <c r="VJQ23">
        <v>-302769.69572600001</v>
      </c>
      <c r="VJR23">
        <v>-302769.69572600001</v>
      </c>
      <c r="VJS23">
        <v>-302769.69572600001</v>
      </c>
      <c r="VJT23">
        <v>-302769.69572600001</v>
      </c>
      <c r="VJU23">
        <v>-302769.69572600001</v>
      </c>
      <c r="VJV23">
        <v>-302769.69572600001</v>
      </c>
      <c r="VJW23">
        <v>-302769.69572600001</v>
      </c>
      <c r="VJX23">
        <v>-302769.69572600001</v>
      </c>
      <c r="VJY23">
        <v>-302769.69572600001</v>
      </c>
      <c r="VJZ23">
        <v>-302769.69572600001</v>
      </c>
      <c r="VKA23">
        <v>-302769.69572600001</v>
      </c>
      <c r="VKB23">
        <v>-309465.853749</v>
      </c>
      <c r="VKC23">
        <v>-309465.853749</v>
      </c>
      <c r="VKD23">
        <v>-309465.853749</v>
      </c>
      <c r="VKE23">
        <v>-309465.853749</v>
      </c>
      <c r="VKF23">
        <v>-309465.853749</v>
      </c>
      <c r="VKG23">
        <v>-309465.853749</v>
      </c>
      <c r="VKH23">
        <v>-309465.853749</v>
      </c>
      <c r="VKI23">
        <v>-309465.853749</v>
      </c>
      <c r="VKJ23">
        <v>-309465.853749</v>
      </c>
      <c r="VKK23">
        <v>-309465.853749</v>
      </c>
      <c r="VKL23">
        <v>-309465.853749</v>
      </c>
      <c r="VKM23">
        <v>-302769.69572600001</v>
      </c>
      <c r="VKN23">
        <v>-302769.69572600001</v>
      </c>
      <c r="VKO23">
        <v>-302769.69572600001</v>
      </c>
      <c r="VKP23">
        <v>-302769.69572600001</v>
      </c>
      <c r="VKQ23">
        <v>-302769.69572600001</v>
      </c>
      <c r="VKR23">
        <v>-302769.69572600001</v>
      </c>
      <c r="VKS23">
        <v>-302769.69572600001</v>
      </c>
      <c r="VKT23">
        <v>-302769.69572600001</v>
      </c>
      <c r="VKU23">
        <v>-302769.69572600001</v>
      </c>
      <c r="VKV23">
        <v>-302769.69572600001</v>
      </c>
      <c r="VKW23">
        <v>-302769.69572600001</v>
      </c>
      <c r="VKX23">
        <v>-461594.33639800001</v>
      </c>
      <c r="VKY23">
        <v>-461594.33639800001</v>
      </c>
      <c r="VKZ23">
        <v>-461594.33639800001</v>
      </c>
      <c r="VLA23">
        <v>-461594.33639800001</v>
      </c>
      <c r="VLB23">
        <v>-461594.33639800001</v>
      </c>
      <c r="VLC23">
        <v>-461594.33639800001</v>
      </c>
      <c r="VLD23">
        <v>-461594.33639800001</v>
      </c>
      <c r="VLE23">
        <v>-461594.33639800001</v>
      </c>
      <c r="VLF23">
        <v>-461594.33639800001</v>
      </c>
      <c r="VLG23">
        <v>-461594.33639800001</v>
      </c>
      <c r="VLH23">
        <v>-461594.33639800001</v>
      </c>
      <c r="VLI23">
        <v>-448890.49235399999</v>
      </c>
      <c r="VLJ23">
        <v>-448890.49235399999</v>
      </c>
      <c r="VLK23">
        <v>-448890.49235399999</v>
      </c>
      <c r="VLL23">
        <v>-448890.49235399999</v>
      </c>
      <c r="VLM23">
        <v>-448890.49235399999</v>
      </c>
      <c r="VLN23">
        <v>-448890.49235399999</v>
      </c>
      <c r="VLO23">
        <v>-448890.49235399999</v>
      </c>
      <c r="VLP23">
        <v>-448890.49235399999</v>
      </c>
      <c r="VLQ23">
        <v>-448890.49235399999</v>
      </c>
      <c r="VLR23">
        <v>-448890.49235399999</v>
      </c>
      <c r="VLS23">
        <v>-448890.49235399999</v>
      </c>
      <c r="VLT23">
        <v>-461594.33639800001</v>
      </c>
      <c r="VLU23">
        <v>-461594.33639800001</v>
      </c>
      <c r="VLV23">
        <v>-461594.33639800001</v>
      </c>
      <c r="VLW23">
        <v>-461594.33639800001</v>
      </c>
      <c r="VLX23">
        <v>-461594.33639800001</v>
      </c>
      <c r="VLY23">
        <v>-461594.33639800001</v>
      </c>
      <c r="VLZ23">
        <v>-461594.33639800001</v>
      </c>
      <c r="VMA23">
        <v>-461594.33639800001</v>
      </c>
      <c r="VMB23">
        <v>-461594.33639800001</v>
      </c>
      <c r="VMC23">
        <v>-461594.33639800001</v>
      </c>
      <c r="VMD23">
        <v>-461594.33639800001</v>
      </c>
      <c r="VME23">
        <v>-448890.49235399999</v>
      </c>
      <c r="VMF23">
        <v>-448890.49235399999</v>
      </c>
      <c r="VMG23">
        <v>-448890.49235399999</v>
      </c>
      <c r="VMH23">
        <v>-448890.49235399999</v>
      </c>
      <c r="VMI23">
        <v>-448890.49235399999</v>
      </c>
      <c r="VMJ23">
        <v>-448890.49235399999</v>
      </c>
      <c r="VMK23">
        <v>-448890.49235399999</v>
      </c>
      <c r="VML23">
        <v>-448890.49235399999</v>
      </c>
      <c r="VMM23">
        <v>-448890.49235399999</v>
      </c>
      <c r="VMN23">
        <v>-448890.49235399999</v>
      </c>
      <c r="VMO23">
        <v>-448890.49235399999</v>
      </c>
      <c r="VMP23">
        <v>-683599.87472299999</v>
      </c>
      <c r="VMQ23">
        <v>-683599.87472299999</v>
      </c>
      <c r="VMR23">
        <v>-683599.87472299999</v>
      </c>
      <c r="VMS23">
        <v>-683599.87472299999</v>
      </c>
      <c r="VMT23">
        <v>-683599.87472299999</v>
      </c>
      <c r="VMU23">
        <v>-683599.87472299999</v>
      </c>
      <c r="VMV23">
        <v>-683599.87472299999</v>
      </c>
      <c r="VMW23">
        <v>-683599.87472299999</v>
      </c>
      <c r="VMX23">
        <v>-683599.87472299999</v>
      </c>
      <c r="VMY23">
        <v>-683599.87472299999</v>
      </c>
      <c r="VMZ23">
        <v>-683599.87472299999</v>
      </c>
      <c r="VNA23">
        <v>-658880.65863600001</v>
      </c>
      <c r="VNB23">
        <v>-658880.65863600001</v>
      </c>
      <c r="VNC23">
        <v>-658880.65863600001</v>
      </c>
      <c r="VND23">
        <v>-658880.65863600001</v>
      </c>
      <c r="VNE23">
        <v>-658880.65863600001</v>
      </c>
      <c r="VNF23">
        <v>-658880.65863600001</v>
      </c>
      <c r="VNG23">
        <v>-658880.65863600001</v>
      </c>
      <c r="VNH23">
        <v>-658880.65863600001</v>
      </c>
      <c r="VNI23">
        <v>-658880.65863600001</v>
      </c>
      <c r="VNJ23">
        <v>-658880.65863600001</v>
      </c>
      <c r="VNK23">
        <v>-658880.65863600001</v>
      </c>
      <c r="VNL23">
        <v>-683599.87472299999</v>
      </c>
      <c r="VNM23">
        <v>-683599.87472299999</v>
      </c>
      <c r="VNN23">
        <v>-683599.87472299999</v>
      </c>
      <c r="VNO23">
        <v>-683599.87472299999</v>
      </c>
      <c r="VNP23">
        <v>-683599.87472299999</v>
      </c>
      <c r="VNQ23">
        <v>-683599.87472299999</v>
      </c>
      <c r="VNR23">
        <v>-683599.87472299999</v>
      </c>
      <c r="VNS23">
        <v>-683599.87472299999</v>
      </c>
      <c r="VNT23">
        <v>-683599.87472299999</v>
      </c>
      <c r="VNU23">
        <v>-683599.87472299999</v>
      </c>
      <c r="VNV23">
        <v>-683599.87472299999</v>
      </c>
      <c r="VNW23">
        <v>-658880.65863600001</v>
      </c>
      <c r="VNX23">
        <v>-658880.65863600001</v>
      </c>
      <c r="VNY23">
        <v>-658880.65863600001</v>
      </c>
      <c r="VNZ23">
        <v>-658880.65863600001</v>
      </c>
      <c r="VOA23">
        <v>-658880.65863600001</v>
      </c>
      <c r="VOB23">
        <v>-658880.65863600001</v>
      </c>
      <c r="VOC23">
        <v>-658880.65863600001</v>
      </c>
      <c r="VOD23">
        <v>-658880.65863600001</v>
      </c>
      <c r="VOE23">
        <v>-658880.65863600001</v>
      </c>
      <c r="VOF23">
        <v>-658880.65863600001</v>
      </c>
      <c r="VOG23">
        <v>-658880.65863600001</v>
      </c>
      <c r="VOH23">
        <v>-2390948.94704</v>
      </c>
      <c r="VOI23">
        <v>-2390948.94704</v>
      </c>
      <c r="VOJ23">
        <v>-2390948.94704</v>
      </c>
      <c r="VOK23">
        <v>-2390948.94704</v>
      </c>
      <c r="VOL23">
        <v>-2390948.94704</v>
      </c>
      <c r="VOM23">
        <v>-2390948.94704</v>
      </c>
      <c r="VON23">
        <v>-2390948.94704</v>
      </c>
      <c r="VOO23">
        <v>-2390948.94704</v>
      </c>
      <c r="VOP23">
        <v>-2390948.94704</v>
      </c>
      <c r="VOQ23">
        <v>-2390948.94704</v>
      </c>
      <c r="VOR23">
        <v>-2390948.94704</v>
      </c>
      <c r="VOS23">
        <v>-2390521.8278199998</v>
      </c>
      <c r="VOT23">
        <v>-2390521.8278199998</v>
      </c>
      <c r="VOU23">
        <v>-2390521.8278199998</v>
      </c>
      <c r="VOV23">
        <v>-2390521.8278199998</v>
      </c>
      <c r="VOW23">
        <v>-2390521.8278199998</v>
      </c>
      <c r="VOX23">
        <v>-2390521.8278199998</v>
      </c>
      <c r="VOY23">
        <v>-2390521.8278199998</v>
      </c>
      <c r="VOZ23">
        <v>-2390521.8278199998</v>
      </c>
      <c r="VPA23">
        <v>-2390521.8278199998</v>
      </c>
      <c r="VPB23">
        <v>-2390521.8278199998</v>
      </c>
      <c r="VPC23">
        <v>-2390521.8278199998</v>
      </c>
      <c r="VPD23">
        <v>-2390948.94704</v>
      </c>
      <c r="VPE23">
        <v>-2390948.94704</v>
      </c>
      <c r="VPF23">
        <v>-2390948.94704</v>
      </c>
      <c r="VPG23">
        <v>-2390948.94704</v>
      </c>
      <c r="VPH23">
        <v>-2390948.94704</v>
      </c>
      <c r="VPI23">
        <v>-2390948.94704</v>
      </c>
      <c r="VPJ23">
        <v>-2390948.94704</v>
      </c>
      <c r="VPK23">
        <v>-2390948.94704</v>
      </c>
      <c r="VPL23">
        <v>-2390948.94704</v>
      </c>
      <c r="VPM23">
        <v>-2390948.94704</v>
      </c>
      <c r="VPN23">
        <v>-2390948.94704</v>
      </c>
      <c r="VPO23">
        <v>-2390521.8278199998</v>
      </c>
      <c r="VPP23">
        <v>-2390521.8278199998</v>
      </c>
      <c r="VPQ23">
        <v>-2390521.8278199998</v>
      </c>
      <c r="VPR23">
        <v>-2390521.8278199998</v>
      </c>
      <c r="VPS23">
        <v>-2390521.8278199998</v>
      </c>
      <c r="VPT23">
        <v>-2390521.8278199998</v>
      </c>
      <c r="VPU23">
        <v>-2390521.8278199998</v>
      </c>
      <c r="VPV23">
        <v>-2390521.8278199998</v>
      </c>
      <c r="VPW23">
        <v>-2390521.8278199998</v>
      </c>
      <c r="VPX23">
        <v>-2390521.8278199998</v>
      </c>
      <c r="VPY23">
        <v>-2390521.8278199998</v>
      </c>
      <c r="VPZ23">
        <v>-2574585.4201500001</v>
      </c>
      <c r="VQA23">
        <v>-2574585.4201500001</v>
      </c>
      <c r="VQB23">
        <v>-2574585.4201500001</v>
      </c>
      <c r="VQC23">
        <v>-2574585.4201500001</v>
      </c>
      <c r="VQD23">
        <v>-2574585.4201500001</v>
      </c>
      <c r="VQE23">
        <v>-2574585.4201500001</v>
      </c>
      <c r="VQF23">
        <v>-2574585.4201500001</v>
      </c>
      <c r="VQG23">
        <v>-2574585.4201500001</v>
      </c>
      <c r="VQH23">
        <v>-2574585.4201500001</v>
      </c>
      <c r="VQI23">
        <v>-2574585.4201500001</v>
      </c>
      <c r="VQJ23">
        <v>-2574585.4201500001</v>
      </c>
      <c r="VQK23">
        <v>-2573775.0964000002</v>
      </c>
      <c r="VQL23">
        <v>-2573775.0964000002</v>
      </c>
      <c r="VQM23">
        <v>-2573775.0964000002</v>
      </c>
      <c r="VQN23">
        <v>-2573775.0964000002</v>
      </c>
      <c r="VQO23">
        <v>-2573775.0964000002</v>
      </c>
      <c r="VQP23">
        <v>-2573775.0964000002</v>
      </c>
      <c r="VQQ23">
        <v>-2573775.0964000002</v>
      </c>
      <c r="VQR23">
        <v>-2573775.0964000002</v>
      </c>
      <c r="VQS23">
        <v>-2573775.0964000002</v>
      </c>
      <c r="VQT23">
        <v>-2573775.0964000002</v>
      </c>
      <c r="VQU23">
        <v>-2573775.0964000002</v>
      </c>
      <c r="VQV23">
        <v>-2574585.4201500001</v>
      </c>
      <c r="VQW23">
        <v>-2574585.4201500001</v>
      </c>
      <c r="VQX23">
        <v>-2574585.4201500001</v>
      </c>
      <c r="VQY23">
        <v>-2574585.4201500001</v>
      </c>
      <c r="VQZ23">
        <v>-2574585.4201500001</v>
      </c>
      <c r="VRA23">
        <v>-2574585.4201500001</v>
      </c>
      <c r="VRB23">
        <v>-2574585.4201500001</v>
      </c>
      <c r="VRC23">
        <v>-2574585.4201500001</v>
      </c>
      <c r="VRD23">
        <v>-2574585.4201500001</v>
      </c>
      <c r="VRE23">
        <v>-2574585.4201500001</v>
      </c>
      <c r="VRF23">
        <v>-2574585.4201500001</v>
      </c>
      <c r="VRG23">
        <v>-2573775.0964000002</v>
      </c>
      <c r="VRH23">
        <v>-2573775.0964000002</v>
      </c>
      <c r="VRI23">
        <v>-2573775.0964000002</v>
      </c>
      <c r="VRJ23">
        <v>-2573775.0964000002</v>
      </c>
      <c r="VRK23">
        <v>-2573775.0964000002</v>
      </c>
      <c r="VRL23">
        <v>-2573775.0964000002</v>
      </c>
      <c r="VRM23">
        <v>-2573775.0964000002</v>
      </c>
      <c r="VRN23">
        <v>-2573775.0964000002</v>
      </c>
      <c r="VRO23">
        <v>-2573775.0964000002</v>
      </c>
      <c r="VRP23">
        <v>-2573775.0964000002</v>
      </c>
      <c r="VRQ23">
        <v>-2573775.0964000002</v>
      </c>
      <c r="VRR23">
        <v>-2843187.3576000002</v>
      </c>
      <c r="VRS23">
        <v>-2843187.3576000002</v>
      </c>
      <c r="VRT23">
        <v>-2843187.3576000002</v>
      </c>
      <c r="VRU23">
        <v>-2843187.3576000002</v>
      </c>
      <c r="VRV23">
        <v>-2843187.3576000002</v>
      </c>
      <c r="VRW23">
        <v>-2843187.3576000002</v>
      </c>
      <c r="VRX23">
        <v>-2843187.3576000002</v>
      </c>
      <c r="VRY23">
        <v>-2843187.3576000002</v>
      </c>
      <c r="VRZ23">
        <v>-2843187.3576000002</v>
      </c>
      <c r="VSA23">
        <v>-2843187.3576000002</v>
      </c>
      <c r="VSB23">
        <v>-2843187.3576000002</v>
      </c>
      <c r="VSC23">
        <v>-2841610.6247700001</v>
      </c>
      <c r="VSD23">
        <v>-2841610.6247700001</v>
      </c>
      <c r="VSE23">
        <v>-2841610.6247700001</v>
      </c>
      <c r="VSF23">
        <v>-2841610.6247700001</v>
      </c>
      <c r="VSG23">
        <v>-2841610.6247700001</v>
      </c>
      <c r="VSH23">
        <v>-2841610.6247700001</v>
      </c>
      <c r="VSI23">
        <v>-2841610.6247700001</v>
      </c>
      <c r="VSJ23">
        <v>-2841610.6247700001</v>
      </c>
      <c r="VSK23">
        <v>-2841610.6247700001</v>
      </c>
      <c r="VSL23">
        <v>-2841610.6247700001</v>
      </c>
      <c r="VSM23">
        <v>-2841610.6247700001</v>
      </c>
      <c r="VSN23">
        <v>-2843187.3576000002</v>
      </c>
      <c r="VSO23">
        <v>-2843187.3576000002</v>
      </c>
      <c r="VSP23">
        <v>-2843187.3576000002</v>
      </c>
      <c r="VSQ23">
        <v>-2843187.3576000002</v>
      </c>
      <c r="VSR23">
        <v>-2843187.3576000002</v>
      </c>
      <c r="VSS23">
        <v>-2843187.3576000002</v>
      </c>
      <c r="VST23">
        <v>-2843187.3576000002</v>
      </c>
      <c r="VSU23">
        <v>-2843187.3576000002</v>
      </c>
      <c r="VSV23">
        <v>-2843187.3576000002</v>
      </c>
      <c r="VSW23">
        <v>-2843187.3576000002</v>
      </c>
      <c r="VSX23">
        <v>-2843187.3576000002</v>
      </c>
      <c r="VSY23">
        <v>-2841610.6247700001</v>
      </c>
      <c r="VSZ23">
        <v>-2841610.6247700001</v>
      </c>
      <c r="VTA23">
        <v>-2841610.6247700001</v>
      </c>
      <c r="VTB23">
        <v>-2841610.6247700001</v>
      </c>
      <c r="VTC23">
        <v>-2841610.6247700001</v>
      </c>
      <c r="VTD23">
        <v>-2841610.6247700001</v>
      </c>
      <c r="VTE23">
        <v>-2841610.6247700001</v>
      </c>
      <c r="VTF23">
        <v>-2841610.6247700001</v>
      </c>
      <c r="VTG23">
        <v>-2841610.6247700001</v>
      </c>
      <c r="VTH23">
        <v>-2841610.6247700001</v>
      </c>
      <c r="VTI23">
        <v>-2841610.6247700001</v>
      </c>
      <c r="VTJ23">
        <v>-39935810.040100001</v>
      </c>
      <c r="VTK23">
        <v>-39935810.040100001</v>
      </c>
      <c r="VTL23">
        <v>-39935810.040100001</v>
      </c>
      <c r="VTM23">
        <v>-39935810.040100001</v>
      </c>
      <c r="VTN23">
        <v>-39935810.040100001</v>
      </c>
      <c r="VTO23">
        <v>-39935810.040100001</v>
      </c>
      <c r="VTP23">
        <v>-39935810.040100001</v>
      </c>
      <c r="VTQ23">
        <v>-39935810.040100001</v>
      </c>
      <c r="VTR23">
        <v>-39935810.040100001</v>
      </c>
      <c r="VTS23">
        <v>-39935810.040100001</v>
      </c>
      <c r="VTT23">
        <v>-39935810.040100001</v>
      </c>
      <c r="VTU23">
        <v>-39935810.040100001</v>
      </c>
      <c r="VTV23">
        <v>-39935810.040100001</v>
      </c>
      <c r="VTW23">
        <v>-39935810.040100001</v>
      </c>
      <c r="VTX23">
        <v>-39935810.040100001</v>
      </c>
      <c r="VTY23">
        <v>-39935810.040100001</v>
      </c>
      <c r="VTZ23">
        <v>-39935810.040100001</v>
      </c>
      <c r="VUA23">
        <v>-39935810.040100001</v>
      </c>
      <c r="VUB23">
        <v>-39935810.040100001</v>
      </c>
      <c r="VUC23">
        <v>-39935810.040100001</v>
      </c>
      <c r="VUD23">
        <v>-39935810.040100001</v>
      </c>
      <c r="VUE23">
        <v>-39935810.040100001</v>
      </c>
      <c r="VUF23">
        <v>-39935810.040100001</v>
      </c>
      <c r="VUG23">
        <v>-39935810.040100001</v>
      </c>
      <c r="VUH23">
        <v>-39935810.040100001</v>
      </c>
      <c r="VUI23">
        <v>-39935810.040100001</v>
      </c>
      <c r="VUJ23">
        <v>-39935810.040100001</v>
      </c>
      <c r="VUK23">
        <v>-39935810.040100001</v>
      </c>
      <c r="VUL23">
        <v>-39935810.040100001</v>
      </c>
      <c r="VUM23">
        <v>-39935810.040100001</v>
      </c>
      <c r="VUN23">
        <v>-39935810.040100001</v>
      </c>
      <c r="VUO23">
        <v>-39935810.040100001</v>
      </c>
      <c r="VUP23">
        <v>-39935810.040100001</v>
      </c>
      <c r="VUQ23">
        <v>-39935810.040100001</v>
      </c>
      <c r="VUR23">
        <v>-39935810.040100001</v>
      </c>
      <c r="VUS23">
        <v>-39935810.040100001</v>
      </c>
      <c r="VUT23">
        <v>-39935810.040100001</v>
      </c>
      <c r="VUU23">
        <v>-39935810.040100001</v>
      </c>
      <c r="VUV23">
        <v>-39935810.040100001</v>
      </c>
      <c r="VUW23">
        <v>-39935810.040100001</v>
      </c>
      <c r="VUX23">
        <v>-39935810.040100001</v>
      </c>
      <c r="VUY23">
        <v>-39935810.040100001</v>
      </c>
      <c r="VUZ23">
        <v>-39935810.040100001</v>
      </c>
      <c r="VVA23">
        <v>-39935810.040100001</v>
      </c>
      <c r="VVB23">
        <v>-60532244.763999999</v>
      </c>
      <c r="VVC23">
        <v>-60532244.763999999</v>
      </c>
      <c r="VVD23">
        <v>-60532244.763999999</v>
      </c>
      <c r="VVE23">
        <v>-60532244.763999999</v>
      </c>
      <c r="VVF23">
        <v>-60532244.763999999</v>
      </c>
      <c r="VVG23">
        <v>-60532244.763999999</v>
      </c>
      <c r="VVH23">
        <v>-60532244.763999999</v>
      </c>
      <c r="VVI23">
        <v>-60532244.763999999</v>
      </c>
      <c r="VVJ23">
        <v>-60532244.763999999</v>
      </c>
      <c r="VVK23">
        <v>-60532244.763999999</v>
      </c>
      <c r="VVL23">
        <v>-60532244.763999999</v>
      </c>
      <c r="VVM23">
        <v>-60532244.763999999</v>
      </c>
      <c r="VVN23">
        <v>-60532244.763999999</v>
      </c>
      <c r="VVO23">
        <v>-60532244.763999999</v>
      </c>
      <c r="VVP23">
        <v>-60532244.763999999</v>
      </c>
      <c r="VVQ23">
        <v>-60532244.763999999</v>
      </c>
      <c r="VVR23">
        <v>-60532244.763999999</v>
      </c>
      <c r="VVS23">
        <v>-60532244.763999999</v>
      </c>
      <c r="VVT23">
        <v>-60532244.763999999</v>
      </c>
      <c r="VVU23">
        <v>-60532244.763999999</v>
      </c>
      <c r="VVV23">
        <v>-60532244.763999999</v>
      </c>
      <c r="VVW23">
        <v>-60532244.763999999</v>
      </c>
      <c r="VVX23">
        <v>-60532244.763999999</v>
      </c>
      <c r="VVY23">
        <v>-60532244.763999999</v>
      </c>
      <c r="VVZ23">
        <v>-60532244.763999999</v>
      </c>
      <c r="VWA23">
        <v>-60532244.763999999</v>
      </c>
      <c r="VWB23">
        <v>-60532244.763999999</v>
      </c>
      <c r="VWC23">
        <v>-60532244.763999999</v>
      </c>
      <c r="VWD23">
        <v>-60532244.763999999</v>
      </c>
      <c r="VWE23">
        <v>-60532244.763999999</v>
      </c>
      <c r="VWF23">
        <v>-60532244.763999999</v>
      </c>
      <c r="VWG23">
        <v>-60532244.763999999</v>
      </c>
      <c r="VWH23">
        <v>-60532244.763999999</v>
      </c>
      <c r="VWI23">
        <v>-60532244.763999999</v>
      </c>
      <c r="VWJ23">
        <v>-60532244.763999999</v>
      </c>
      <c r="VWK23">
        <v>-60532244.763999999</v>
      </c>
      <c r="VWL23">
        <v>-60532244.763999999</v>
      </c>
      <c r="VWM23">
        <v>-60532244.763999999</v>
      </c>
      <c r="VWN23">
        <v>-60532244.763999999</v>
      </c>
      <c r="VWO23">
        <v>-60532244.763999999</v>
      </c>
      <c r="VWP23">
        <v>-60532244.763999999</v>
      </c>
      <c r="VWQ23">
        <v>-60532244.763999999</v>
      </c>
      <c r="VWR23">
        <v>-60532244.763999999</v>
      </c>
      <c r="VWS23">
        <v>-60532244.763999999</v>
      </c>
      <c r="VWT23">
        <v>-91751752.137700006</v>
      </c>
      <c r="VWU23">
        <v>-91751752.137700006</v>
      </c>
      <c r="VWV23">
        <v>-91751752.137700006</v>
      </c>
      <c r="VWW23">
        <v>-91751752.137700006</v>
      </c>
      <c r="VWX23">
        <v>-91751752.137700006</v>
      </c>
      <c r="VWY23">
        <v>-91751752.137700006</v>
      </c>
      <c r="VWZ23">
        <v>-91751752.137700006</v>
      </c>
      <c r="VXA23">
        <v>-91751752.137700006</v>
      </c>
      <c r="VXB23">
        <v>-91751752.137700006</v>
      </c>
      <c r="VXC23">
        <v>-91751752.137700006</v>
      </c>
      <c r="VXD23">
        <v>-91751752.137700006</v>
      </c>
      <c r="VXE23">
        <v>-91751752.137700006</v>
      </c>
      <c r="VXF23">
        <v>-91751752.137700006</v>
      </c>
      <c r="VXG23">
        <v>-91751752.137700006</v>
      </c>
      <c r="VXH23">
        <v>-91751752.137700006</v>
      </c>
      <c r="VXI23">
        <v>-91751752.137700006</v>
      </c>
      <c r="VXJ23">
        <v>-91751752.137700006</v>
      </c>
      <c r="VXK23">
        <v>-91751752.137700006</v>
      </c>
      <c r="VXL23">
        <v>-91751752.137700006</v>
      </c>
      <c r="VXM23">
        <v>-91751752.137700006</v>
      </c>
      <c r="VXN23">
        <v>-91751752.137700006</v>
      </c>
      <c r="VXO23">
        <v>-91751752.137700006</v>
      </c>
      <c r="VXP23">
        <v>-91751752.137700006</v>
      </c>
      <c r="VXQ23">
        <v>-91751752.137700006</v>
      </c>
      <c r="VXR23">
        <v>-91751752.137700006</v>
      </c>
      <c r="VXS23">
        <v>-91751752.137700006</v>
      </c>
      <c r="VXT23">
        <v>-91751752.137700006</v>
      </c>
      <c r="VXU23">
        <v>-91751752.137700006</v>
      </c>
      <c r="VXV23">
        <v>-91751752.137700006</v>
      </c>
      <c r="VXW23">
        <v>-91751752.137700006</v>
      </c>
      <c r="VXX23">
        <v>-91751752.137700006</v>
      </c>
      <c r="VXY23">
        <v>-91751752.137700006</v>
      </c>
      <c r="VXZ23">
        <v>-91751752.137700006</v>
      </c>
      <c r="VYA23">
        <v>-91751752.137700006</v>
      </c>
      <c r="VYB23">
        <v>-91751752.137700006</v>
      </c>
      <c r="VYC23">
        <v>-91751752.137700006</v>
      </c>
      <c r="VYD23">
        <v>-91751752.137700006</v>
      </c>
      <c r="VYE23">
        <v>-91751752.137700006</v>
      </c>
      <c r="VYF23">
        <v>-91751752.137700006</v>
      </c>
      <c r="VYG23">
        <v>-91751752.137700006</v>
      </c>
      <c r="VYH23">
        <v>-91751752.137700006</v>
      </c>
      <c r="VYI23">
        <v>-91751752.137700006</v>
      </c>
      <c r="VYJ23">
        <v>-91751752.137700006</v>
      </c>
      <c r="VYK23">
        <v>-91751752.137700006</v>
      </c>
      <c r="VYL23">
        <v>-39935810.040100001</v>
      </c>
      <c r="VYM23">
        <v>-39935810.040100001</v>
      </c>
      <c r="VYN23">
        <v>-39935810.040100001</v>
      </c>
      <c r="VYO23">
        <v>-39935810.040100001</v>
      </c>
      <c r="VYP23">
        <v>-39935810.040100001</v>
      </c>
      <c r="VYQ23">
        <v>-39935810.040100001</v>
      </c>
      <c r="VYR23">
        <v>-39935810.040100001</v>
      </c>
      <c r="VYS23">
        <v>-39935810.040100001</v>
      </c>
      <c r="VYT23">
        <v>-39935810.040100001</v>
      </c>
      <c r="VYU23">
        <v>-39935810.040100001</v>
      </c>
      <c r="VYV23">
        <v>-39935810.040100001</v>
      </c>
      <c r="VYW23">
        <v>-39935810.040100001</v>
      </c>
      <c r="VYX23">
        <v>-39935810.040100001</v>
      </c>
      <c r="VYY23">
        <v>-39935810.040100001</v>
      </c>
      <c r="VYZ23">
        <v>-39935810.040100001</v>
      </c>
      <c r="VZA23">
        <v>-39935810.040100001</v>
      </c>
      <c r="VZB23">
        <v>-39935810.040100001</v>
      </c>
      <c r="VZC23">
        <v>-39935810.040100001</v>
      </c>
      <c r="VZD23">
        <v>-39935810.040100001</v>
      </c>
      <c r="VZE23">
        <v>-39935810.040100001</v>
      </c>
      <c r="VZF23">
        <v>-39935810.040100001</v>
      </c>
      <c r="VZG23">
        <v>-39935810.040100001</v>
      </c>
      <c r="VZH23">
        <v>-39935810.040100001</v>
      </c>
      <c r="VZI23">
        <v>-39935810.040100001</v>
      </c>
      <c r="VZJ23">
        <v>-39935810.040100001</v>
      </c>
      <c r="VZK23">
        <v>-39935810.040100001</v>
      </c>
      <c r="VZL23">
        <v>-39935810.040100001</v>
      </c>
      <c r="VZM23">
        <v>-39935810.040100001</v>
      </c>
      <c r="VZN23">
        <v>-39935810.040100001</v>
      </c>
      <c r="VZO23">
        <v>-39935810.040100001</v>
      </c>
      <c r="VZP23">
        <v>-39935810.040100001</v>
      </c>
      <c r="VZQ23">
        <v>-39935810.040100001</v>
      </c>
      <c r="VZR23">
        <v>-39935810.040100001</v>
      </c>
      <c r="VZS23">
        <v>-39935810.040100001</v>
      </c>
      <c r="VZT23">
        <v>-39935810.040100001</v>
      </c>
      <c r="VZU23">
        <v>-39935810.040100001</v>
      </c>
      <c r="VZV23">
        <v>-39935810.040100001</v>
      </c>
      <c r="VZW23">
        <v>-39935810.040100001</v>
      </c>
      <c r="VZX23">
        <v>-39935810.040100001</v>
      </c>
      <c r="VZY23">
        <v>-39935810.040100001</v>
      </c>
      <c r="VZZ23">
        <v>-39935810.040100001</v>
      </c>
      <c r="WAA23">
        <v>-39935810.040100001</v>
      </c>
      <c r="WAB23">
        <v>-39935810.040100001</v>
      </c>
      <c r="WAC23">
        <v>-39935810.040100001</v>
      </c>
      <c r="WAD23">
        <v>-60532244.763999999</v>
      </c>
      <c r="WAE23">
        <v>-60532244.763999999</v>
      </c>
      <c r="WAF23">
        <v>-60532244.763999999</v>
      </c>
      <c r="WAG23">
        <v>-60532244.763999999</v>
      </c>
      <c r="WAH23">
        <v>-60532244.763999999</v>
      </c>
      <c r="WAI23">
        <v>-60532244.763999999</v>
      </c>
      <c r="WAJ23">
        <v>-60532244.763999999</v>
      </c>
      <c r="WAK23">
        <v>-60532244.763999999</v>
      </c>
      <c r="WAL23">
        <v>-60532244.763999999</v>
      </c>
      <c r="WAM23">
        <v>-60532244.763999999</v>
      </c>
      <c r="WAN23">
        <v>-60532244.763999999</v>
      </c>
      <c r="WAO23">
        <v>-60532244.763999999</v>
      </c>
      <c r="WAP23">
        <v>-60532244.763999999</v>
      </c>
      <c r="WAQ23">
        <v>-60532244.763999999</v>
      </c>
      <c r="WAR23">
        <v>-60532244.763999999</v>
      </c>
      <c r="WAS23">
        <v>-60532244.763999999</v>
      </c>
      <c r="WAT23">
        <v>-60532244.763999999</v>
      </c>
      <c r="WAU23">
        <v>-60532244.763999999</v>
      </c>
      <c r="WAV23">
        <v>-60532244.763999999</v>
      </c>
      <c r="WAW23">
        <v>-60532244.763999999</v>
      </c>
      <c r="WAX23">
        <v>-60532244.763999999</v>
      </c>
      <c r="WAY23">
        <v>-60532244.763999999</v>
      </c>
      <c r="WAZ23">
        <v>-60532244.763999999</v>
      </c>
      <c r="WBA23">
        <v>-60532244.763999999</v>
      </c>
      <c r="WBB23">
        <v>-60532244.763999999</v>
      </c>
      <c r="WBC23">
        <v>-60532244.763999999</v>
      </c>
      <c r="WBD23">
        <v>-60532244.763999999</v>
      </c>
      <c r="WBE23">
        <v>-60532244.763999999</v>
      </c>
      <c r="WBF23">
        <v>-60532244.763999999</v>
      </c>
      <c r="WBG23">
        <v>-60532244.763999999</v>
      </c>
      <c r="WBH23">
        <v>-60532244.763999999</v>
      </c>
      <c r="WBI23">
        <v>-60532244.763999999</v>
      </c>
      <c r="WBJ23">
        <v>-60532244.763999999</v>
      </c>
      <c r="WBK23">
        <v>-60532244.763999999</v>
      </c>
      <c r="WBL23">
        <v>-60532244.763999999</v>
      </c>
      <c r="WBM23">
        <v>-60532244.763999999</v>
      </c>
      <c r="WBN23">
        <v>-60532244.763999999</v>
      </c>
      <c r="WBO23">
        <v>-60532244.763999999</v>
      </c>
      <c r="WBP23">
        <v>-60532244.763999999</v>
      </c>
      <c r="WBQ23">
        <v>-60532244.763999999</v>
      </c>
      <c r="WBR23">
        <v>-60532244.763999999</v>
      </c>
      <c r="WBS23">
        <v>-60532244.763999999</v>
      </c>
      <c r="WBT23">
        <v>-60532244.763999999</v>
      </c>
      <c r="WBU23">
        <v>-60532244.763999999</v>
      </c>
      <c r="WBV23">
        <v>-91751752.137700006</v>
      </c>
      <c r="WBW23">
        <v>-91751752.137700006</v>
      </c>
      <c r="WBX23">
        <v>-91751752.137700006</v>
      </c>
      <c r="WBY23">
        <v>-91751752.137700006</v>
      </c>
      <c r="WBZ23">
        <v>-91751752.137700006</v>
      </c>
      <c r="WCA23">
        <v>-91751752.137700006</v>
      </c>
      <c r="WCB23">
        <v>-91751752.137700006</v>
      </c>
      <c r="WCC23">
        <v>-91751752.137700006</v>
      </c>
      <c r="WCD23">
        <v>-91751752.137700006</v>
      </c>
      <c r="WCE23">
        <v>-91751752.137700006</v>
      </c>
      <c r="WCF23">
        <v>-91751752.137700006</v>
      </c>
      <c r="WCG23">
        <v>-91751752.137700006</v>
      </c>
      <c r="WCH23">
        <v>-91751752.137700006</v>
      </c>
      <c r="WCI23">
        <v>-91751752.137700006</v>
      </c>
      <c r="WCJ23">
        <v>-91751752.137700006</v>
      </c>
      <c r="WCK23">
        <v>-91751752.137700006</v>
      </c>
      <c r="WCL23">
        <v>-91751752.137700006</v>
      </c>
      <c r="WCM23">
        <v>-91751752.137700006</v>
      </c>
      <c r="WCN23">
        <v>-91751752.137700006</v>
      </c>
      <c r="WCO23">
        <v>-91751752.137700006</v>
      </c>
      <c r="WCP23">
        <v>-91751752.137700006</v>
      </c>
      <c r="WCQ23">
        <v>-91751752.137700006</v>
      </c>
      <c r="WCR23">
        <v>-91751752.137700006</v>
      </c>
      <c r="WCS23">
        <v>-91751752.137700006</v>
      </c>
      <c r="WCT23">
        <v>-91751752.137700006</v>
      </c>
      <c r="WCU23">
        <v>-91751752.137700006</v>
      </c>
      <c r="WCV23">
        <v>-91751752.137700006</v>
      </c>
      <c r="WCW23">
        <v>-91751752.137700006</v>
      </c>
      <c r="WCX23">
        <v>-91751752.137700006</v>
      </c>
      <c r="WCY23">
        <v>-91751752.137700006</v>
      </c>
      <c r="WCZ23">
        <v>-91751752.137700006</v>
      </c>
      <c r="WDA23">
        <v>-91751752.137700006</v>
      </c>
      <c r="WDB23">
        <v>-91751752.137700006</v>
      </c>
      <c r="WDC23">
        <v>-91751752.137700006</v>
      </c>
      <c r="WDD23">
        <v>-91751752.137700006</v>
      </c>
      <c r="WDE23">
        <v>-91751752.137700006</v>
      </c>
      <c r="WDF23">
        <v>-91751752.137700006</v>
      </c>
      <c r="WDG23">
        <v>-91751752.137700006</v>
      </c>
      <c r="WDH23">
        <v>-91751752.137700006</v>
      </c>
      <c r="WDI23">
        <v>-91751752.137700006</v>
      </c>
      <c r="WDJ23">
        <v>-91751752.137700006</v>
      </c>
      <c r="WDK23">
        <v>-91751752.137700006</v>
      </c>
      <c r="WDL23">
        <v>-91751752.137700006</v>
      </c>
      <c r="WDM23">
        <v>-91751752.137700006</v>
      </c>
      <c r="WDN23">
        <v>-576823.94400500006</v>
      </c>
      <c r="WDO23">
        <v>-540828.23914800002</v>
      </c>
      <c r="WDP23">
        <v>-516932.58696300001</v>
      </c>
      <c r="WDQ23">
        <v>-504807.74039799999</v>
      </c>
      <c r="WDR23">
        <v>-503983.686827</v>
      </c>
      <c r="WDS23">
        <v>-513669.63402300002</v>
      </c>
      <c r="WDT23">
        <v>-532524.53944199998</v>
      </c>
      <c r="WDU23">
        <v>-558419.98419900006</v>
      </c>
      <c r="WDV23">
        <v>-610529.55109399999</v>
      </c>
      <c r="WDW23">
        <v>-638666.18407800002</v>
      </c>
      <c r="WDX23">
        <v>-643346.996102</v>
      </c>
      <c r="WDY23">
        <v>-574327.49263300002</v>
      </c>
      <c r="WDZ23">
        <v>-537303.235614</v>
      </c>
      <c r="WEA23">
        <v>-512069.96974099998</v>
      </c>
      <c r="WEB23">
        <v>-498218.86294800002</v>
      </c>
      <c r="WEC23">
        <v>-495191.00627000001</v>
      </c>
      <c r="WED23">
        <v>-502107.96612499998</v>
      </c>
      <c r="WEE23">
        <v>-517563.32392300002</v>
      </c>
      <c r="WEF23">
        <v>-587314.52376500005</v>
      </c>
      <c r="WEG23">
        <v>-601388.97203900001</v>
      </c>
      <c r="WEH23">
        <v>-607391.49069200002</v>
      </c>
      <c r="WEI23">
        <v>-609970.22825499997</v>
      </c>
      <c r="WEJ23">
        <v>-501678.07983800001</v>
      </c>
      <c r="WEK23">
        <v>-486164.655677</v>
      </c>
      <c r="WEL23">
        <v>-501067.821574</v>
      </c>
      <c r="WEM23">
        <v>-524154.20516800001</v>
      </c>
      <c r="WEN23">
        <v>-550244.14565199998</v>
      </c>
      <c r="WEO23">
        <v>-573740.71201400005</v>
      </c>
      <c r="WEP23">
        <v>-593263.69569399999</v>
      </c>
      <c r="WEQ23">
        <v>-610180.19772699999</v>
      </c>
      <c r="WER23">
        <v>-628672.883164</v>
      </c>
      <c r="WES23">
        <v>-639584.74316499999</v>
      </c>
      <c r="WET23">
        <v>-643346.996102</v>
      </c>
      <c r="WEU23">
        <v>-494806.06431300001</v>
      </c>
      <c r="WEV23">
        <v>-477230.53984099999</v>
      </c>
      <c r="WEW23">
        <v>-489512.19258700003</v>
      </c>
      <c r="WEX23">
        <v>-512558.17568699998</v>
      </c>
      <c r="WEY23">
        <v>-535752.84527100006</v>
      </c>
      <c r="WEZ23">
        <v>-561704.48936400004</v>
      </c>
      <c r="WFA23">
        <v>-582751.11847300001</v>
      </c>
      <c r="WFB23">
        <v>-597513.16455900006</v>
      </c>
      <c r="WFC23">
        <v>-604528.75325399998</v>
      </c>
      <c r="WFD23">
        <v>-608184.08239800006</v>
      </c>
      <c r="WFE23">
        <v>-609970.22825499997</v>
      </c>
      <c r="WFF23">
        <v>-873187.91828099999</v>
      </c>
      <c r="WFG23">
        <v>-818160.59095999994</v>
      </c>
      <c r="WFH23">
        <v>-781332.22017600003</v>
      </c>
      <c r="WFI23">
        <v>-762167.28767899994</v>
      </c>
      <c r="WFJ23">
        <v>-759912.61205200001</v>
      </c>
      <c r="WFK23">
        <v>-773329.31931000005</v>
      </c>
      <c r="WFL23">
        <v>-800354.63719499996</v>
      </c>
      <c r="WFM23">
        <v>-837757.74555300002</v>
      </c>
      <c r="WFN23">
        <v>-912805.19008600002</v>
      </c>
      <c r="WFO23">
        <v>-953220.64552300004</v>
      </c>
      <c r="WFP23">
        <v>-959903.19006099994</v>
      </c>
      <c r="WFQ23">
        <v>-868195.01553600002</v>
      </c>
      <c r="WFR23">
        <v>-811110.58389200002</v>
      </c>
      <c r="WFS23">
        <v>-771606.98573199997</v>
      </c>
      <c r="WFT23">
        <v>-748989.532779</v>
      </c>
      <c r="WFU23">
        <v>-742327.25093700003</v>
      </c>
      <c r="WFV23">
        <v>-750205.98351299996</v>
      </c>
      <c r="WFW23">
        <v>-770432.20615700004</v>
      </c>
      <c r="WFX23">
        <v>-863002.93995300005</v>
      </c>
      <c r="WFY23">
        <v>-881865.67969599995</v>
      </c>
      <c r="WFZ23">
        <v>-889819.53885300003</v>
      </c>
      <c r="WGA23">
        <v>-893149.65436599997</v>
      </c>
      <c r="WGB23">
        <v>-758184.55955000001</v>
      </c>
      <c r="WGC23">
        <v>-732856.94994600001</v>
      </c>
      <c r="WGD23">
        <v>-753785.18505900004</v>
      </c>
      <c r="WGE23">
        <v>-787130.856225</v>
      </c>
      <c r="WGF23">
        <v>-825014.01485699997</v>
      </c>
      <c r="WGG23">
        <v>-859182.61424599995</v>
      </c>
      <c r="WGH23">
        <v>-887569.15594500001</v>
      </c>
      <c r="WGI23">
        <v>-912125.81700200005</v>
      </c>
      <c r="WGJ23">
        <v>-938841.54492400005</v>
      </c>
      <c r="WGK23">
        <v>-954532.03018100001</v>
      </c>
      <c r="WGL23">
        <v>-959903.19006099994</v>
      </c>
      <c r="WGM23">
        <v>-745267.40452800004</v>
      </c>
      <c r="WGN23">
        <v>-714871.365628</v>
      </c>
      <c r="WGO23">
        <v>-729947.85360000003</v>
      </c>
      <c r="WGP23">
        <v>-760899.91246999998</v>
      </c>
      <c r="WGQ23">
        <v>-792577.07298900001</v>
      </c>
      <c r="WGR23">
        <v>-827994.49768499995</v>
      </c>
      <c r="WGS23">
        <v>-856626.32934199995</v>
      </c>
      <c r="WGT23">
        <v>-876574.47672399995</v>
      </c>
      <c r="WGU23">
        <v>-885994.67292899999</v>
      </c>
      <c r="WGV23">
        <v>-890843.09001499997</v>
      </c>
      <c r="WGW23">
        <v>-893149.65436599997</v>
      </c>
      <c r="WGX23">
        <v>-1321291.6886499999</v>
      </c>
      <c r="WGY23">
        <v>-1236952.5306500001</v>
      </c>
      <c r="WGZ23">
        <v>-1179915.8678900001</v>
      </c>
      <c r="WHA23">
        <v>-1149297.1929200001</v>
      </c>
      <c r="WHB23">
        <v>-1143873.48217</v>
      </c>
      <c r="WHC23">
        <v>-1161686.55672</v>
      </c>
      <c r="WHD23">
        <v>-1199549.6301899999</v>
      </c>
      <c r="WHE23">
        <v>-1252556.14857</v>
      </c>
      <c r="WHF23">
        <v>-1358451.22768</v>
      </c>
      <c r="WHG23">
        <v>-1415254.96851</v>
      </c>
      <c r="WHH23">
        <v>-1424560.9130299999</v>
      </c>
      <c r="WHI23">
        <v>-1311305.88316</v>
      </c>
      <c r="WHJ23">
        <v>-1222852.51651</v>
      </c>
      <c r="WHK23">
        <v>-1160465.3990100001</v>
      </c>
      <c r="WHL23">
        <v>-1122941.6831199999</v>
      </c>
      <c r="WHM23">
        <v>-1108702.75994</v>
      </c>
      <c r="WHN23">
        <v>-1115439.8851300001</v>
      </c>
      <c r="WHO23">
        <v>-1139704.7681199999</v>
      </c>
      <c r="WHP23">
        <v>-1253737.7643299999</v>
      </c>
      <c r="WHQ23">
        <v>-1277392.8369199999</v>
      </c>
      <c r="WHR23">
        <v>-1287162.2923099999</v>
      </c>
      <c r="WHS23">
        <v>-1291053.84164</v>
      </c>
      <c r="WHT23">
        <v>-1144778.2289100001</v>
      </c>
      <c r="WHU23">
        <v>-1102770.50911</v>
      </c>
      <c r="WHV23">
        <v>-1131178.0844399999</v>
      </c>
      <c r="WHW23">
        <v>-1178434.5972899999</v>
      </c>
      <c r="WHX23">
        <v>-1232538.38243</v>
      </c>
      <c r="WHY23">
        <v>-1281443.3788600001</v>
      </c>
      <c r="WHZ23">
        <v>-1322064.8305899999</v>
      </c>
      <c r="WIA23">
        <v>-1357122.2962499999</v>
      </c>
      <c r="WIB23">
        <v>-1394993.1392000001</v>
      </c>
      <c r="WIC23">
        <v>-1417081.1854399999</v>
      </c>
      <c r="WID23">
        <v>-1424560.9130299999</v>
      </c>
      <c r="WIE23">
        <v>-1120197.5292799999</v>
      </c>
      <c r="WIF23">
        <v>-1066621.7828899999</v>
      </c>
      <c r="WIG23">
        <v>-1082403.45799</v>
      </c>
      <c r="WIH23">
        <v>-1121368.39956</v>
      </c>
      <c r="WII23">
        <v>-1162430.5428500001</v>
      </c>
      <c r="WIJ23">
        <v>-1208285.4918200001</v>
      </c>
      <c r="WIK23">
        <v>-1245151.95896</v>
      </c>
      <c r="WIL23">
        <v>-1270538.5733099999</v>
      </c>
      <c r="WIM23">
        <v>-1282392.36219</v>
      </c>
      <c r="WIN23">
        <v>-1288358.4507599999</v>
      </c>
      <c r="WIO23">
        <v>-1291053.84164</v>
      </c>
      <c r="WIP23">
        <v>-248445.95994500001</v>
      </c>
      <c r="WIQ23">
        <v>-248445.95994500001</v>
      </c>
      <c r="WIR23">
        <v>-248445.95994500001</v>
      </c>
      <c r="WIS23">
        <v>-248445.95994500001</v>
      </c>
      <c r="WIT23">
        <v>-248445.95994500001</v>
      </c>
      <c r="WIU23">
        <v>-248445.95994500001</v>
      </c>
      <c r="WIV23">
        <v>-248445.95994500001</v>
      </c>
      <c r="WIW23">
        <v>-248445.95994500001</v>
      </c>
      <c r="WIX23">
        <v>-248445.95994500001</v>
      </c>
      <c r="WIY23">
        <v>-248445.95994500001</v>
      </c>
      <c r="WIZ23">
        <v>-248445.95994500001</v>
      </c>
      <c r="WJA23">
        <v>-248153.03567400001</v>
      </c>
      <c r="WJB23">
        <v>-248153.03567400001</v>
      </c>
      <c r="WJC23">
        <v>-248153.03567400001</v>
      </c>
      <c r="WJD23">
        <v>-248153.03567400001</v>
      </c>
      <c r="WJE23">
        <v>-248153.03567400001</v>
      </c>
      <c r="WJF23">
        <v>-248153.03567400001</v>
      </c>
      <c r="WJG23">
        <v>-248153.03567400001</v>
      </c>
      <c r="WJH23">
        <v>-248153.03567400001</v>
      </c>
      <c r="WJI23">
        <v>-248153.03567400001</v>
      </c>
      <c r="WJJ23">
        <v>-248153.03567400001</v>
      </c>
      <c r="WJK23">
        <v>-248153.03567400001</v>
      </c>
      <c r="WJL23">
        <v>-248445.95994500001</v>
      </c>
      <c r="WJM23">
        <v>-248445.95994500001</v>
      </c>
      <c r="WJN23">
        <v>-248445.95994500001</v>
      </c>
      <c r="WJO23">
        <v>-248445.95994500001</v>
      </c>
      <c r="WJP23">
        <v>-248445.95994500001</v>
      </c>
      <c r="WJQ23">
        <v>-248445.95994500001</v>
      </c>
      <c r="WJR23">
        <v>-248445.95994500001</v>
      </c>
      <c r="WJS23">
        <v>-248445.95994500001</v>
      </c>
      <c r="WJT23">
        <v>-248445.95994500001</v>
      </c>
      <c r="WJU23">
        <v>-248445.95994500001</v>
      </c>
      <c r="WJV23">
        <v>-248445.95994500001</v>
      </c>
      <c r="WJW23">
        <v>-248153.03567400001</v>
      </c>
      <c r="WJX23">
        <v>-248153.03567400001</v>
      </c>
      <c r="WJY23">
        <v>-248153.03567400001</v>
      </c>
      <c r="WJZ23">
        <v>-248153.03567400001</v>
      </c>
      <c r="WKA23">
        <v>-248153.03567400001</v>
      </c>
      <c r="WKB23">
        <v>-248153.03567400001</v>
      </c>
      <c r="WKC23">
        <v>-248153.03567400001</v>
      </c>
      <c r="WKD23">
        <v>-248153.03567400001</v>
      </c>
      <c r="WKE23">
        <v>-248153.03567400001</v>
      </c>
      <c r="WKF23">
        <v>-248153.03567400001</v>
      </c>
      <c r="WKG23">
        <v>-248153.03567400001</v>
      </c>
      <c r="WKH23">
        <v>-364712.41009999998</v>
      </c>
      <c r="WKI23">
        <v>-364712.41009999998</v>
      </c>
      <c r="WKJ23">
        <v>-364712.41009999998</v>
      </c>
      <c r="WKK23">
        <v>-364712.41009999998</v>
      </c>
      <c r="WKL23">
        <v>-364712.41009999998</v>
      </c>
      <c r="WKM23">
        <v>-364712.41009999998</v>
      </c>
      <c r="WKN23">
        <v>-364712.41009999998</v>
      </c>
      <c r="WKO23">
        <v>-364712.41009999998</v>
      </c>
      <c r="WKP23">
        <v>-364712.41009999998</v>
      </c>
      <c r="WKQ23">
        <v>-364712.41009999998</v>
      </c>
      <c r="WKR23">
        <v>-364712.41009999998</v>
      </c>
      <c r="WKS23">
        <v>-364156.67885199998</v>
      </c>
      <c r="WKT23">
        <v>-364156.67885199998</v>
      </c>
      <c r="WKU23">
        <v>-364156.67885199998</v>
      </c>
      <c r="WKV23">
        <v>-364156.67885199998</v>
      </c>
      <c r="WKW23">
        <v>-364156.67885199998</v>
      </c>
      <c r="WKX23">
        <v>-364156.67885199998</v>
      </c>
      <c r="WKY23">
        <v>-364156.67885199998</v>
      </c>
      <c r="WKZ23">
        <v>-364156.67885199998</v>
      </c>
      <c r="WLA23">
        <v>-364156.67885199998</v>
      </c>
      <c r="WLB23">
        <v>-364156.67885199998</v>
      </c>
      <c r="WLC23">
        <v>-364156.67885199998</v>
      </c>
      <c r="WLD23">
        <v>-364712.41009999998</v>
      </c>
      <c r="WLE23">
        <v>-364712.41009999998</v>
      </c>
      <c r="WLF23">
        <v>-364712.41009999998</v>
      </c>
      <c r="WLG23">
        <v>-364712.41009999998</v>
      </c>
      <c r="WLH23">
        <v>-364712.41009999998</v>
      </c>
      <c r="WLI23">
        <v>-364712.41009999998</v>
      </c>
      <c r="WLJ23">
        <v>-364712.41009999998</v>
      </c>
      <c r="WLK23">
        <v>-364712.41009999998</v>
      </c>
      <c r="WLL23">
        <v>-364712.41009999998</v>
      </c>
      <c r="WLM23">
        <v>-364712.41009999998</v>
      </c>
      <c r="WLN23">
        <v>-364712.41009999998</v>
      </c>
      <c r="WLO23">
        <v>-364156.67885199998</v>
      </c>
      <c r="WLP23">
        <v>-364156.67885199998</v>
      </c>
      <c r="WLQ23">
        <v>-364156.67885199998</v>
      </c>
      <c r="WLR23">
        <v>-364156.67885199998</v>
      </c>
      <c r="WLS23">
        <v>-364156.67885199998</v>
      </c>
      <c r="WLT23">
        <v>-364156.67885199998</v>
      </c>
      <c r="WLU23">
        <v>-364156.67885199998</v>
      </c>
      <c r="WLV23">
        <v>-364156.67885199998</v>
      </c>
      <c r="WLW23">
        <v>-364156.67885199998</v>
      </c>
      <c r="WLX23">
        <v>-364156.67885199998</v>
      </c>
      <c r="WLY23">
        <v>-364156.67885199998</v>
      </c>
      <c r="WLZ23">
        <v>-527357.574501</v>
      </c>
      <c r="WMA23">
        <v>-527357.574501</v>
      </c>
      <c r="WMB23">
        <v>-527357.574501</v>
      </c>
      <c r="WMC23">
        <v>-527357.574501</v>
      </c>
      <c r="WMD23">
        <v>-527357.574501</v>
      </c>
      <c r="WME23">
        <v>-527357.574501</v>
      </c>
      <c r="WMF23">
        <v>-527357.574501</v>
      </c>
      <c r="WMG23">
        <v>-527357.574501</v>
      </c>
      <c r="WMH23">
        <v>-527357.574501</v>
      </c>
      <c r="WMI23">
        <v>-527357.574501</v>
      </c>
      <c r="WMJ23">
        <v>-527357.574501</v>
      </c>
      <c r="WMK23">
        <v>-526276.22930000001</v>
      </c>
      <c r="WML23">
        <v>-526276.22930000001</v>
      </c>
      <c r="WMM23">
        <v>-526276.22930000001</v>
      </c>
      <c r="WMN23">
        <v>-526276.22930000001</v>
      </c>
      <c r="WMO23">
        <v>-526276.22930000001</v>
      </c>
      <c r="WMP23">
        <v>-526276.22930000001</v>
      </c>
      <c r="WMQ23">
        <v>-526276.22930000001</v>
      </c>
      <c r="WMR23">
        <v>-526276.22930000001</v>
      </c>
      <c r="WMS23">
        <v>-526276.22930000001</v>
      </c>
      <c r="WMT23">
        <v>-526276.22930000001</v>
      </c>
      <c r="WMU23">
        <v>-526276.22930000001</v>
      </c>
      <c r="WMV23">
        <v>-527357.574501</v>
      </c>
      <c r="WMW23">
        <v>-527357.574501</v>
      </c>
      <c r="WMX23">
        <v>-527357.574501</v>
      </c>
      <c r="WMY23">
        <v>-527357.574501</v>
      </c>
      <c r="WMZ23">
        <v>-527357.574501</v>
      </c>
      <c r="WNA23">
        <v>-527357.574501</v>
      </c>
      <c r="WNB23">
        <v>-527357.574501</v>
      </c>
      <c r="WNC23">
        <v>-527357.574501</v>
      </c>
      <c r="WND23">
        <v>-527357.574501</v>
      </c>
      <c r="WNE23">
        <v>-527357.574501</v>
      </c>
      <c r="WNF23">
        <v>-527357.574501</v>
      </c>
      <c r="WNG23">
        <v>-526276.22930000001</v>
      </c>
      <c r="WNH23">
        <v>-526276.22930000001</v>
      </c>
      <c r="WNI23">
        <v>-526276.22930000001</v>
      </c>
      <c r="WNJ23">
        <v>-526276.22930000001</v>
      </c>
      <c r="WNK23">
        <v>-526276.22930000001</v>
      </c>
      <c r="WNL23">
        <v>-526276.22930000001</v>
      </c>
      <c r="WNM23">
        <v>-526276.22930000001</v>
      </c>
      <c r="WNN23">
        <v>-526276.22930000001</v>
      </c>
      <c r="WNO23">
        <v>-526276.22930000001</v>
      </c>
      <c r="WNP23">
        <v>-526276.22930000001</v>
      </c>
      <c r="WNQ23">
        <v>-526276.22930000001</v>
      </c>
      <c r="WNR23">
        <v>-32319.943095499999</v>
      </c>
      <c r="WNS23">
        <v>-32319.943095499999</v>
      </c>
      <c r="WNT23">
        <v>-32319.943095499999</v>
      </c>
      <c r="WNU23">
        <v>-32319.943095499999</v>
      </c>
      <c r="WNV23">
        <v>-32319.943095499999</v>
      </c>
      <c r="WNW23">
        <v>-32319.943095499999</v>
      </c>
      <c r="WNX23">
        <v>-32319.943095499999</v>
      </c>
      <c r="WNY23">
        <v>-32319.943095499999</v>
      </c>
      <c r="WNZ23">
        <v>-32319.943095499999</v>
      </c>
      <c r="WOA23">
        <v>-32319.943095499999</v>
      </c>
      <c r="WOB23">
        <v>-32319.943095499999</v>
      </c>
      <c r="WOC23">
        <v>-32319.943095499999</v>
      </c>
      <c r="WOD23">
        <v>-32319.943095499999</v>
      </c>
      <c r="WOE23">
        <v>-32319.943095499999</v>
      </c>
      <c r="WOF23">
        <v>-32319.943095499999</v>
      </c>
      <c r="WOG23">
        <v>-32319.943095499999</v>
      </c>
      <c r="WOH23">
        <v>-32319.943095499999</v>
      </c>
      <c r="WOI23">
        <v>-32319.943095499999</v>
      </c>
      <c r="WOJ23">
        <v>-32319.943095499999</v>
      </c>
      <c r="WOK23">
        <v>-32319.943095499999</v>
      </c>
      <c r="WOL23">
        <v>-32319.943095499999</v>
      </c>
      <c r="WOM23">
        <v>-32319.943095499999</v>
      </c>
      <c r="WON23">
        <v>-32319.943095499999</v>
      </c>
      <c r="WOO23">
        <v>-32319.943095499999</v>
      </c>
      <c r="WOP23">
        <v>-32319.943095499999</v>
      </c>
      <c r="WOQ23">
        <v>-32319.943095499999</v>
      </c>
      <c r="WOR23">
        <v>-32319.943095499999</v>
      </c>
      <c r="WOS23">
        <v>-32319.943095499999</v>
      </c>
      <c r="WOT23">
        <v>-32319.943095499999</v>
      </c>
      <c r="WOU23">
        <v>-32319.943095499999</v>
      </c>
      <c r="WOV23">
        <v>-32319.943095499999</v>
      </c>
      <c r="WOW23">
        <v>-32319.943095499999</v>
      </c>
      <c r="WOX23">
        <v>-32319.943095499999</v>
      </c>
      <c r="WOY23">
        <v>-32319.943095499999</v>
      </c>
      <c r="WOZ23">
        <v>-32319.943095499999</v>
      </c>
      <c r="WPA23">
        <v>-32319.943095499999</v>
      </c>
      <c r="WPB23">
        <v>-32319.943095499999</v>
      </c>
      <c r="WPC23">
        <v>-32319.943095499999</v>
      </c>
      <c r="WPD23">
        <v>-32319.943095499999</v>
      </c>
      <c r="WPE23">
        <v>-32319.943095499999</v>
      </c>
      <c r="WPF23">
        <v>-32319.943095499999</v>
      </c>
      <c r="WPG23">
        <v>-32319.943095499999</v>
      </c>
      <c r="WPH23">
        <v>-32319.943095499999</v>
      </c>
      <c r="WPI23">
        <v>-32319.943095499999</v>
      </c>
      <c r="WPJ23">
        <v>-62388.641781099999</v>
      </c>
      <c r="WPK23">
        <v>-62388.641781099999</v>
      </c>
      <c r="WPL23">
        <v>-62388.641781099999</v>
      </c>
      <c r="WPM23">
        <v>-62388.641781099999</v>
      </c>
      <c r="WPN23">
        <v>-62388.641781099999</v>
      </c>
      <c r="WPO23">
        <v>-62388.641781099999</v>
      </c>
      <c r="WPP23">
        <v>-62388.641781099999</v>
      </c>
      <c r="WPQ23">
        <v>-62388.641781099999</v>
      </c>
      <c r="WPR23">
        <v>-62388.641781099999</v>
      </c>
      <c r="WPS23">
        <v>-62388.641781099999</v>
      </c>
      <c r="WPT23">
        <v>-62388.641781099999</v>
      </c>
      <c r="WPU23">
        <v>-62388.641781099999</v>
      </c>
      <c r="WPV23">
        <v>-62388.641781099999</v>
      </c>
      <c r="WPW23">
        <v>-62388.641781099999</v>
      </c>
      <c r="WPX23">
        <v>-62388.641781099999</v>
      </c>
      <c r="WPY23">
        <v>-62388.641781099999</v>
      </c>
      <c r="WPZ23">
        <v>-62388.641781099999</v>
      </c>
      <c r="WQA23">
        <v>-62388.641781099999</v>
      </c>
      <c r="WQB23">
        <v>-62388.641781099999</v>
      </c>
      <c r="WQC23">
        <v>-62388.641781099999</v>
      </c>
      <c r="WQD23">
        <v>-62388.641781099999</v>
      </c>
      <c r="WQE23">
        <v>-62388.641781099999</v>
      </c>
      <c r="WQF23">
        <v>-62388.641781099999</v>
      </c>
      <c r="WQG23">
        <v>-62388.641781099999</v>
      </c>
      <c r="WQH23">
        <v>-62388.641781099999</v>
      </c>
      <c r="WQI23">
        <v>-62388.641781099999</v>
      </c>
      <c r="WQJ23">
        <v>-62388.641781099999</v>
      </c>
      <c r="WQK23">
        <v>-62388.641781099999</v>
      </c>
      <c r="WQL23">
        <v>-62388.641781099999</v>
      </c>
      <c r="WQM23">
        <v>-62388.641781099999</v>
      </c>
      <c r="WQN23">
        <v>-62388.641781099999</v>
      </c>
      <c r="WQO23">
        <v>-62388.641781099999</v>
      </c>
      <c r="WQP23">
        <v>-62388.641781099999</v>
      </c>
      <c r="WQQ23">
        <v>-62388.641781099999</v>
      </c>
      <c r="WQR23">
        <v>-62388.641781099999</v>
      </c>
      <c r="WQS23">
        <v>-62388.641781099999</v>
      </c>
      <c r="WQT23">
        <v>-62388.641781099999</v>
      </c>
      <c r="WQU23">
        <v>-62388.641781099999</v>
      </c>
      <c r="WQV23">
        <v>-62388.641781099999</v>
      </c>
      <c r="WQW23">
        <v>-62388.641781099999</v>
      </c>
      <c r="WQX23">
        <v>-62388.641781099999</v>
      </c>
      <c r="WQY23">
        <v>-62388.641781099999</v>
      </c>
      <c r="WQZ23">
        <v>-62388.641781099999</v>
      </c>
      <c r="WRA23">
        <v>-62388.641781099999</v>
      </c>
      <c r="WRB23">
        <v>-122526.039152</v>
      </c>
      <c r="WRC23">
        <v>-122526.039152</v>
      </c>
      <c r="WRD23">
        <v>-122526.039152</v>
      </c>
      <c r="WRE23">
        <v>-122526.039152</v>
      </c>
      <c r="WRF23">
        <v>-122526.039152</v>
      </c>
      <c r="WRG23">
        <v>-122526.039152</v>
      </c>
      <c r="WRH23">
        <v>-122526.039152</v>
      </c>
      <c r="WRI23">
        <v>-122526.039152</v>
      </c>
      <c r="WRJ23">
        <v>-122526.039152</v>
      </c>
      <c r="WRK23">
        <v>-122526.039152</v>
      </c>
      <c r="WRL23">
        <v>-122526.039152</v>
      </c>
      <c r="WRM23">
        <v>-122526.039152</v>
      </c>
      <c r="WRN23">
        <v>-122526.039152</v>
      </c>
      <c r="WRO23">
        <v>-122526.039152</v>
      </c>
      <c r="WRP23">
        <v>-122526.039152</v>
      </c>
      <c r="WRQ23">
        <v>-122526.039152</v>
      </c>
      <c r="WRR23">
        <v>-122526.039152</v>
      </c>
      <c r="WRS23">
        <v>-122526.039152</v>
      </c>
      <c r="WRT23">
        <v>-122526.039152</v>
      </c>
      <c r="WRU23">
        <v>-122526.039152</v>
      </c>
      <c r="WRV23">
        <v>-122526.039152</v>
      </c>
      <c r="WRW23">
        <v>-122526.039152</v>
      </c>
      <c r="WRX23">
        <v>-122526.039152</v>
      </c>
      <c r="WRY23">
        <v>-122526.039152</v>
      </c>
      <c r="WRZ23">
        <v>-122526.039152</v>
      </c>
      <c r="WSA23">
        <v>-122526.039152</v>
      </c>
      <c r="WSB23">
        <v>-122526.039152</v>
      </c>
      <c r="WSC23">
        <v>-122526.039152</v>
      </c>
      <c r="WSD23">
        <v>-122526.039152</v>
      </c>
      <c r="WSE23">
        <v>-122526.039152</v>
      </c>
      <c r="WSF23">
        <v>-122526.039152</v>
      </c>
      <c r="WSG23">
        <v>-122526.039152</v>
      </c>
      <c r="WSH23">
        <v>-122526.039152</v>
      </c>
      <c r="WSI23">
        <v>-122526.039152</v>
      </c>
      <c r="WSJ23">
        <v>-122526.039152</v>
      </c>
      <c r="WSK23">
        <v>-122526.039152</v>
      </c>
      <c r="WSL23">
        <v>-122526.039152</v>
      </c>
      <c r="WSM23">
        <v>-122526.039152</v>
      </c>
      <c r="WSN23">
        <v>-122526.039152</v>
      </c>
      <c r="WSO23">
        <v>-122526.039152</v>
      </c>
      <c r="WSP23">
        <v>-122526.039152</v>
      </c>
      <c r="WSQ23">
        <v>-122526.039152</v>
      </c>
      <c r="WSR23">
        <v>-122526.039152</v>
      </c>
      <c r="WSS23">
        <v>-122526.039152</v>
      </c>
      <c r="WST23">
        <v>-76321.147290399997</v>
      </c>
      <c r="WSU23">
        <v>-76321.147290399997</v>
      </c>
      <c r="WSV23">
        <v>-76321.147290399997</v>
      </c>
      <c r="WSW23">
        <v>-76321.147290399997</v>
      </c>
      <c r="WSX23">
        <v>-76321.147290399997</v>
      </c>
      <c r="WSY23">
        <v>-76321.147290399997</v>
      </c>
      <c r="WSZ23">
        <v>-76321.147290399997</v>
      </c>
      <c r="WTA23">
        <v>-76321.147290399997</v>
      </c>
      <c r="WTB23">
        <v>-76321.147290399997</v>
      </c>
      <c r="WTC23">
        <v>-76321.147290399997</v>
      </c>
      <c r="WTD23">
        <v>-76321.147290399997</v>
      </c>
      <c r="WTE23">
        <v>-76321.147290399997</v>
      </c>
      <c r="WTF23">
        <v>-76321.147290399997</v>
      </c>
      <c r="WTG23">
        <v>-76321.147290399997</v>
      </c>
      <c r="WTH23">
        <v>-76321.147290399997</v>
      </c>
      <c r="WTI23">
        <v>-76321.147290399997</v>
      </c>
      <c r="WTJ23">
        <v>-76321.147290399997</v>
      </c>
      <c r="WTK23">
        <v>-76321.147290399997</v>
      </c>
      <c r="WTL23">
        <v>-76321.147290399997</v>
      </c>
      <c r="WTM23">
        <v>-76321.147290399997</v>
      </c>
      <c r="WTN23">
        <v>-76321.147290399997</v>
      </c>
      <c r="WTO23">
        <v>-76321.147290399997</v>
      </c>
      <c r="WTP23">
        <v>-76321.147290399997</v>
      </c>
      <c r="WTQ23">
        <v>-76321.147290399997</v>
      </c>
      <c r="WTR23">
        <v>-76321.147290399997</v>
      </c>
      <c r="WTS23">
        <v>-76321.147290399997</v>
      </c>
      <c r="WTT23">
        <v>-76321.147290399997</v>
      </c>
      <c r="WTU23">
        <v>-76321.147290399997</v>
      </c>
      <c r="WTV23">
        <v>-76321.147290399997</v>
      </c>
      <c r="WTW23">
        <v>-76321.147290399997</v>
      </c>
      <c r="WTX23">
        <v>-76321.147290399997</v>
      </c>
      <c r="WTY23">
        <v>-76321.147290399997</v>
      </c>
      <c r="WTZ23">
        <v>-76321.147290399997</v>
      </c>
      <c r="WUA23">
        <v>-76321.147290399997</v>
      </c>
      <c r="WUB23">
        <v>-76321.147290399997</v>
      </c>
      <c r="WUC23">
        <v>-76321.147290399997</v>
      </c>
      <c r="WUD23">
        <v>-76321.147290399997</v>
      </c>
      <c r="WUE23">
        <v>-76321.147290399997</v>
      </c>
      <c r="WUF23">
        <v>-76321.147290399997</v>
      </c>
      <c r="WUG23">
        <v>-76321.147290399997</v>
      </c>
      <c r="WUH23">
        <v>-76321.147290399997</v>
      </c>
      <c r="WUI23">
        <v>-76321.147290399997</v>
      </c>
      <c r="WUJ23">
        <v>-76321.147290399997</v>
      </c>
      <c r="WUK23">
        <v>-76321.147290399997</v>
      </c>
      <c r="WUL23">
        <v>-147326.14796199999</v>
      </c>
      <c r="WUM23">
        <v>-147326.14796199999</v>
      </c>
      <c r="WUN23">
        <v>-147326.14796199999</v>
      </c>
      <c r="WUO23">
        <v>-147326.14796199999</v>
      </c>
      <c r="WUP23">
        <v>-147326.14796199999</v>
      </c>
      <c r="WUQ23">
        <v>-147326.14796199999</v>
      </c>
      <c r="WUR23">
        <v>-147326.14796199999</v>
      </c>
      <c r="WUS23">
        <v>-147326.14796199999</v>
      </c>
      <c r="WUT23">
        <v>-147326.14796199999</v>
      </c>
      <c r="WUU23">
        <v>-147326.14796199999</v>
      </c>
      <c r="WUV23">
        <v>-147326.14796199999</v>
      </c>
      <c r="WUW23">
        <v>-147326.14796199999</v>
      </c>
      <c r="WUX23">
        <v>-147326.14796199999</v>
      </c>
      <c r="WUY23">
        <v>-147326.14796199999</v>
      </c>
      <c r="WUZ23">
        <v>-147326.14796199999</v>
      </c>
      <c r="WVA23">
        <v>-147326.14796199999</v>
      </c>
      <c r="WVB23">
        <v>-147326.14796199999</v>
      </c>
      <c r="WVC23">
        <v>-147326.14796199999</v>
      </c>
      <c r="WVD23">
        <v>-147326.14796199999</v>
      </c>
      <c r="WVE23">
        <v>-147326.14796199999</v>
      </c>
      <c r="WVF23">
        <v>-147326.14796199999</v>
      </c>
      <c r="WVG23">
        <v>-147326.14796199999</v>
      </c>
      <c r="WVH23">
        <v>-147326.14796199999</v>
      </c>
      <c r="WVI23">
        <v>-147326.14796199999</v>
      </c>
      <c r="WVJ23">
        <v>-147326.14796199999</v>
      </c>
      <c r="WVK23">
        <v>-147326.14796199999</v>
      </c>
      <c r="WVL23">
        <v>-147326.14796199999</v>
      </c>
      <c r="WVM23">
        <v>-147326.14796199999</v>
      </c>
      <c r="WVN23">
        <v>-147326.14796199999</v>
      </c>
      <c r="WVO23">
        <v>-147326.14796199999</v>
      </c>
      <c r="WVP23">
        <v>-147326.14796199999</v>
      </c>
      <c r="WVQ23">
        <v>-147326.14796199999</v>
      </c>
      <c r="WVR23">
        <v>-147326.14796199999</v>
      </c>
      <c r="WVS23">
        <v>-147326.14796199999</v>
      </c>
      <c r="WVT23">
        <v>-147326.14796199999</v>
      </c>
      <c r="WVU23">
        <v>-147326.14796199999</v>
      </c>
      <c r="WVV23">
        <v>-147326.14796199999</v>
      </c>
      <c r="WVW23">
        <v>-147326.14796199999</v>
      </c>
      <c r="WVX23">
        <v>-147326.14796199999</v>
      </c>
      <c r="WVY23">
        <v>-147326.14796199999</v>
      </c>
      <c r="WVZ23">
        <v>-147326.14796199999</v>
      </c>
      <c r="WWA23">
        <v>-147326.14796199999</v>
      </c>
      <c r="WWB23">
        <v>-147326.14796199999</v>
      </c>
      <c r="WWC23">
        <v>-147326.14796199999</v>
      </c>
      <c r="WWD23">
        <v>-289336.14930699999</v>
      </c>
      <c r="WWE23">
        <v>-289336.14930699999</v>
      </c>
      <c r="WWF23">
        <v>-289336.14930699999</v>
      </c>
      <c r="WWG23">
        <v>-289336.14930699999</v>
      </c>
      <c r="WWH23">
        <v>-289336.14930699999</v>
      </c>
      <c r="WWI23">
        <v>-289336.14930699999</v>
      </c>
      <c r="WWJ23">
        <v>-289336.14930699999</v>
      </c>
      <c r="WWK23">
        <v>-289336.14930699999</v>
      </c>
      <c r="WWL23">
        <v>-289336.14930699999</v>
      </c>
      <c r="WWM23">
        <v>-289336.14930699999</v>
      </c>
      <c r="WWN23">
        <v>-289336.14930699999</v>
      </c>
      <c r="WWO23">
        <v>-289336.14930699999</v>
      </c>
      <c r="WWP23">
        <v>-289336.14930699999</v>
      </c>
      <c r="WWQ23">
        <v>-289336.14930699999</v>
      </c>
      <c r="WWR23">
        <v>-289336.14930699999</v>
      </c>
      <c r="WWS23">
        <v>-289336.14930699999</v>
      </c>
      <c r="WWT23">
        <v>-289336.14930699999</v>
      </c>
      <c r="WWU23">
        <v>-289336.14930699999</v>
      </c>
      <c r="WWV23">
        <v>-289336.14930699999</v>
      </c>
      <c r="WWW23">
        <v>-289336.14930699999</v>
      </c>
      <c r="WWX23">
        <v>-289336.14930699999</v>
      </c>
      <c r="WWY23">
        <v>-289336.14930699999</v>
      </c>
      <c r="WWZ23">
        <v>-289336.14930699999</v>
      </c>
      <c r="WXA23">
        <v>-289336.14930699999</v>
      </c>
      <c r="WXB23">
        <v>-289336.14930699999</v>
      </c>
      <c r="WXC23">
        <v>-289336.14930699999</v>
      </c>
      <c r="WXD23">
        <v>-289336.14930699999</v>
      </c>
      <c r="WXE23">
        <v>-289336.14930699999</v>
      </c>
      <c r="WXF23">
        <v>-289336.14930699999</v>
      </c>
      <c r="WXG23">
        <v>-289336.14930699999</v>
      </c>
      <c r="WXH23">
        <v>-289336.14930699999</v>
      </c>
      <c r="WXI23">
        <v>-289336.14930699999</v>
      </c>
      <c r="WXJ23">
        <v>-289336.14930699999</v>
      </c>
      <c r="WXK23">
        <v>-289336.14930699999</v>
      </c>
      <c r="WXL23">
        <v>-289336.14930699999</v>
      </c>
      <c r="WXM23">
        <v>-289336.14930699999</v>
      </c>
      <c r="WXN23">
        <v>-289336.14930699999</v>
      </c>
      <c r="WXO23">
        <v>-289336.14930699999</v>
      </c>
      <c r="WXP23">
        <v>-289336.14930699999</v>
      </c>
      <c r="WXQ23">
        <v>-289336.14930699999</v>
      </c>
      <c r="WXR23">
        <v>-289336.14930699999</v>
      </c>
      <c r="WXS23">
        <v>-289336.14930699999</v>
      </c>
      <c r="WXT23">
        <v>-289336.14930699999</v>
      </c>
      <c r="WXU23">
        <v>-289336.14930699999</v>
      </c>
      <c r="WXV23">
        <v>-136424.81326699999</v>
      </c>
      <c r="WXW23">
        <v>-136424.81326699999</v>
      </c>
      <c r="WXX23">
        <v>-136424.81326699999</v>
      </c>
      <c r="WXY23">
        <v>-136424.81326699999</v>
      </c>
      <c r="WXZ23">
        <v>-136424.81326699999</v>
      </c>
      <c r="WYA23">
        <v>-136424.81326699999</v>
      </c>
      <c r="WYB23">
        <v>-136424.81326699999</v>
      </c>
      <c r="WYC23">
        <v>-136424.81326699999</v>
      </c>
      <c r="WYD23">
        <v>-136424.81326699999</v>
      </c>
      <c r="WYE23">
        <v>-136424.81326699999</v>
      </c>
      <c r="WYF23">
        <v>-136424.81326699999</v>
      </c>
      <c r="WYG23">
        <v>-134132.77072599999</v>
      </c>
      <c r="WYH23">
        <v>-134132.77072599999</v>
      </c>
      <c r="WYI23">
        <v>-134132.77072599999</v>
      </c>
      <c r="WYJ23">
        <v>-134132.77072599999</v>
      </c>
      <c r="WYK23">
        <v>-134132.77072599999</v>
      </c>
      <c r="WYL23">
        <v>-134132.77072599999</v>
      </c>
      <c r="WYM23">
        <v>-134132.77072599999</v>
      </c>
      <c r="WYN23">
        <v>-134132.77072599999</v>
      </c>
      <c r="WYO23">
        <v>-134132.77072599999</v>
      </c>
      <c r="WYP23">
        <v>-134132.77072599999</v>
      </c>
      <c r="WYQ23">
        <v>-134132.77072599999</v>
      </c>
      <c r="WYR23">
        <v>-136424.81326699999</v>
      </c>
      <c r="WYS23">
        <v>-136424.81326699999</v>
      </c>
      <c r="WYT23">
        <v>-136424.81326699999</v>
      </c>
      <c r="WYU23">
        <v>-136424.81326699999</v>
      </c>
      <c r="WYV23">
        <v>-136424.81326699999</v>
      </c>
      <c r="WYW23">
        <v>-136424.81326699999</v>
      </c>
      <c r="WYX23">
        <v>-136424.81326699999</v>
      </c>
      <c r="WYY23">
        <v>-136424.81326699999</v>
      </c>
      <c r="WYZ23">
        <v>-136424.81326699999</v>
      </c>
      <c r="WZA23">
        <v>-136424.81326699999</v>
      </c>
      <c r="WZB23">
        <v>-136424.81326699999</v>
      </c>
      <c r="WZC23">
        <v>-134132.77072599999</v>
      </c>
      <c r="WZD23">
        <v>-134132.77072599999</v>
      </c>
      <c r="WZE23">
        <v>-134132.77072599999</v>
      </c>
      <c r="WZF23">
        <v>-134132.77072599999</v>
      </c>
      <c r="WZG23">
        <v>-134132.77072599999</v>
      </c>
      <c r="WZH23">
        <v>-134132.77072599999</v>
      </c>
      <c r="WZI23">
        <v>-134132.77072599999</v>
      </c>
      <c r="WZJ23">
        <v>-134132.77072599999</v>
      </c>
      <c r="WZK23">
        <v>-134132.77072599999</v>
      </c>
      <c r="WZL23">
        <v>-134132.77072599999</v>
      </c>
      <c r="WZM23">
        <v>-134132.77072599999</v>
      </c>
      <c r="WZN23">
        <v>-97364.564784899994</v>
      </c>
      <c r="WZO23">
        <v>-97364.564784899994</v>
      </c>
      <c r="WZP23">
        <v>-97364.564784899994</v>
      </c>
      <c r="WZQ23">
        <v>-97364.564784899994</v>
      </c>
      <c r="WZR23">
        <v>-97364.564784899994</v>
      </c>
      <c r="WZS23">
        <v>-97364.564784899994</v>
      </c>
      <c r="WZT23">
        <v>-97364.564784899994</v>
      </c>
      <c r="WZU23">
        <v>-97364.564784899994</v>
      </c>
      <c r="WZV23">
        <v>-97364.564784899994</v>
      </c>
      <c r="WZW23">
        <v>-97364.564784899994</v>
      </c>
      <c r="WZX23">
        <v>-97364.564784899994</v>
      </c>
      <c r="WZY23">
        <v>-92865.084752099996</v>
      </c>
      <c r="WZZ23">
        <v>-92865.084752099996</v>
      </c>
      <c r="XAA23">
        <v>-92865.084752099996</v>
      </c>
      <c r="XAB23">
        <v>-92865.084752099996</v>
      </c>
      <c r="XAC23">
        <v>-92865.084752099996</v>
      </c>
      <c r="XAD23">
        <v>-92865.084752099996</v>
      </c>
      <c r="XAE23">
        <v>-92865.084752099996</v>
      </c>
      <c r="XAF23">
        <v>-92865.084752099996</v>
      </c>
      <c r="XAG23">
        <v>-92865.084752099996</v>
      </c>
      <c r="XAH23">
        <v>-92865.084752099996</v>
      </c>
      <c r="XAI23">
        <v>-92865.084752099996</v>
      </c>
      <c r="XAJ23">
        <v>-97364.564784899994</v>
      </c>
      <c r="XAK23">
        <v>-97364.564784899994</v>
      </c>
      <c r="XAL23">
        <v>-97364.564784899994</v>
      </c>
      <c r="XAM23">
        <v>-97364.564784899994</v>
      </c>
      <c r="XAN23">
        <v>-97364.564784899994</v>
      </c>
      <c r="XAO23">
        <v>-97364.564784899994</v>
      </c>
      <c r="XAP23">
        <v>-97364.564784899994</v>
      </c>
      <c r="XAQ23">
        <v>-97364.564784899994</v>
      </c>
      <c r="XAR23">
        <v>-97364.564784899994</v>
      </c>
      <c r="XAS23">
        <v>-97364.564784899994</v>
      </c>
      <c r="XAT23">
        <v>-97364.564784899994</v>
      </c>
      <c r="XAU23">
        <v>-92865.084752099996</v>
      </c>
      <c r="XAV23">
        <v>-92865.084752099996</v>
      </c>
      <c r="XAW23">
        <v>-92865.084752099996</v>
      </c>
      <c r="XAX23">
        <v>-92865.084752099996</v>
      </c>
      <c r="XAY23">
        <v>-92865.084752099996</v>
      </c>
      <c r="XAZ23">
        <v>-92865.084752099996</v>
      </c>
      <c r="XBA23">
        <v>-92865.084752099996</v>
      </c>
      <c r="XBB23">
        <v>-92865.084752099996</v>
      </c>
      <c r="XBC23">
        <v>-92865.084752099996</v>
      </c>
      <c r="XBD23">
        <v>-92865.084752099996</v>
      </c>
      <c r="XBE23">
        <v>-92865.084752099996</v>
      </c>
      <c r="XBF23">
        <v>76241.240388100006</v>
      </c>
      <c r="XBG23">
        <v>76241.240388100006</v>
      </c>
      <c r="XBH23">
        <v>76241.240388100006</v>
      </c>
      <c r="XBI23">
        <v>76241.240388100006</v>
      </c>
      <c r="XBJ23">
        <v>76241.240388100006</v>
      </c>
      <c r="XBK23">
        <v>76241.240388100006</v>
      </c>
      <c r="XBL23">
        <v>76241.240388100006</v>
      </c>
      <c r="XBM23">
        <v>76241.240388100006</v>
      </c>
      <c r="XBN23">
        <v>76241.240388100006</v>
      </c>
      <c r="XBO23">
        <v>76241.240388100006</v>
      </c>
      <c r="XBP23">
        <v>76241.240388100006</v>
      </c>
      <c r="XBQ23">
        <v>85155.595404499996</v>
      </c>
      <c r="XBR23">
        <v>85155.595404499996</v>
      </c>
      <c r="XBS23">
        <v>85155.595404499996</v>
      </c>
      <c r="XBT23">
        <v>85155.595404499996</v>
      </c>
      <c r="XBU23">
        <v>85155.595404499996</v>
      </c>
      <c r="XBV23">
        <v>85155.595404499996</v>
      </c>
      <c r="XBW23">
        <v>85155.595404499996</v>
      </c>
      <c r="XBX23">
        <v>85155.595404499996</v>
      </c>
      <c r="XBY23">
        <v>85155.595404499996</v>
      </c>
      <c r="XBZ23">
        <v>85155.595404499996</v>
      </c>
      <c r="XCA23">
        <v>85155.595404499996</v>
      </c>
      <c r="XCB23">
        <v>76241.240388100006</v>
      </c>
      <c r="XCC23">
        <v>76241.240388100006</v>
      </c>
      <c r="XCD23">
        <v>76241.240388100006</v>
      </c>
      <c r="XCE23">
        <v>76241.240388100006</v>
      </c>
      <c r="XCF23">
        <v>76241.240388100006</v>
      </c>
      <c r="XCG23">
        <v>76241.240388100006</v>
      </c>
      <c r="XCH23">
        <v>76241.240388100006</v>
      </c>
      <c r="XCI23">
        <v>76241.240388100006</v>
      </c>
      <c r="XCJ23">
        <v>76241.240388100006</v>
      </c>
      <c r="XCK23">
        <v>76241.240388100006</v>
      </c>
      <c r="XCL23">
        <v>76241.240388100006</v>
      </c>
      <c r="XCM23">
        <v>85155.595404499996</v>
      </c>
      <c r="XCN23">
        <v>85155.595404499996</v>
      </c>
      <c r="XCO23">
        <v>85155.595404499996</v>
      </c>
      <c r="XCP23">
        <v>85155.595404499996</v>
      </c>
      <c r="XCQ23">
        <v>85155.595404499996</v>
      </c>
      <c r="XCR23">
        <v>85155.595404499996</v>
      </c>
      <c r="XCS23">
        <v>85155.595404499996</v>
      </c>
      <c r="XCT23">
        <v>85155.595404499996</v>
      </c>
      <c r="XCU23">
        <v>85155.595404499996</v>
      </c>
      <c r="XCV23">
        <v>85155.595404499996</v>
      </c>
      <c r="XCW23">
        <v>85155.595404499996</v>
      </c>
      <c r="XCX23">
        <v>-171032.030822</v>
      </c>
      <c r="XCY23">
        <v>-171032.030822</v>
      </c>
      <c r="XCZ23">
        <v>-171032.030822</v>
      </c>
      <c r="XDA23">
        <v>-171032.030822</v>
      </c>
      <c r="XDB23">
        <v>-171032.030822</v>
      </c>
      <c r="XDC23">
        <v>-171032.030822</v>
      </c>
      <c r="XDD23">
        <v>-171032.030822</v>
      </c>
      <c r="XDE23">
        <v>-171032.030822</v>
      </c>
      <c r="XDF23">
        <v>-171032.030822</v>
      </c>
      <c r="XDG23">
        <v>-171032.030822</v>
      </c>
      <c r="XDH23">
        <v>-171032.030822</v>
      </c>
      <c r="XDI23">
        <v>-77774.764794699993</v>
      </c>
      <c r="XDJ23">
        <v>-77774.764794699993</v>
      </c>
      <c r="XDK23">
        <v>-77774.764794699993</v>
      </c>
      <c r="XDL23">
        <v>-77774.764794699993</v>
      </c>
      <c r="XDM23">
        <v>-77774.764794699993</v>
      </c>
      <c r="XDN23">
        <v>-77774.764794699993</v>
      </c>
      <c r="XDO23">
        <v>-77774.764794699993</v>
      </c>
      <c r="XDP23">
        <v>-77774.764794699993</v>
      </c>
      <c r="XDQ23">
        <v>-77774.764794699993</v>
      </c>
      <c r="XDR23">
        <v>-77774.764794699993</v>
      </c>
      <c r="XDS23">
        <v>-77774.764794699993</v>
      </c>
      <c r="XDT23">
        <v>-171032.030822</v>
      </c>
      <c r="XDU23">
        <v>-171032.030822</v>
      </c>
      <c r="XDV23">
        <v>-171032.030822</v>
      </c>
      <c r="XDW23">
        <v>-171032.030822</v>
      </c>
      <c r="XDX23">
        <v>-171032.030822</v>
      </c>
      <c r="XDY23">
        <v>-171032.030822</v>
      </c>
      <c r="XDZ23">
        <v>-171032.030822</v>
      </c>
      <c r="XEA23">
        <v>-171032.030822</v>
      </c>
      <c r="XEB23">
        <v>-171032.030822</v>
      </c>
      <c r="XEC23">
        <v>-171032.030822</v>
      </c>
      <c r="XED23">
        <v>-171032.030822</v>
      </c>
      <c r="XEE23">
        <v>-77774.764794699993</v>
      </c>
      <c r="XEF23">
        <v>-77774.764794699993</v>
      </c>
      <c r="XEG23">
        <v>-77774.764794699993</v>
      </c>
      <c r="XEH23">
        <v>-77774.764794699993</v>
      </c>
      <c r="XEI23">
        <v>-77774.764794699993</v>
      </c>
      <c r="XEJ23">
        <v>-77774.764794699993</v>
      </c>
      <c r="XEK23">
        <v>-77774.764794699993</v>
      </c>
      <c r="XEL23">
        <v>-77774.764794699993</v>
      </c>
      <c r="XEM23">
        <v>-77774.764794699993</v>
      </c>
      <c r="XEN23">
        <v>-77774.764794699993</v>
      </c>
      <c r="XEO23">
        <v>-77774.764794699993</v>
      </c>
      <c r="XEP23">
        <v>-136542.83352300001</v>
      </c>
      <c r="XEQ23">
        <v>-136542.83352300001</v>
      </c>
      <c r="XER23">
        <v>-136542.83352300001</v>
      </c>
      <c r="XES23">
        <v>-136542.83352300001</v>
      </c>
      <c r="XET23">
        <v>-136542.83352300001</v>
      </c>
      <c r="XEU23">
        <v>-136542.83352300001</v>
      </c>
      <c r="XEV23">
        <v>-136542.83352300001</v>
      </c>
      <c r="XEW23">
        <v>-136542.83352300001</v>
      </c>
      <c r="XEX23">
        <v>-136542.83352300001</v>
      </c>
      <c r="XEY23">
        <v>-136542.83352300001</v>
      </c>
      <c r="XEZ23">
        <v>-136542.83352300001</v>
      </c>
      <c r="XFA23">
        <v>46529.3385241</v>
      </c>
      <c r="XFB23">
        <v>46529.3385241</v>
      </c>
      <c r="XFC23">
        <v>46529.3385241</v>
      </c>
      <c r="XFD23">
        <v>46529.3385241</v>
      </c>
    </row>
    <row r="24" spans="1:16384" x14ac:dyDescent="0.2">
      <c r="A24">
        <v>2037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86134721.074699998</v>
      </c>
      <c r="CM24">
        <v>86134721.074699998</v>
      </c>
      <c r="CN24">
        <v>86134721.074699998</v>
      </c>
      <c r="CO24">
        <v>86134721.074699998</v>
      </c>
      <c r="CP24">
        <v>86134721.074699998</v>
      </c>
      <c r="CQ24">
        <v>86134721.074699998</v>
      </c>
      <c r="CR24">
        <v>86134721.074699998</v>
      </c>
      <c r="CS24">
        <v>86134721.074699998</v>
      </c>
      <c r="CT24">
        <v>86134721.074699998</v>
      </c>
      <c r="CU24">
        <v>86134721.074699998</v>
      </c>
      <c r="CV24">
        <v>86111154.878399998</v>
      </c>
      <c r="CW24">
        <v>85722229.398399994</v>
      </c>
      <c r="CX24">
        <v>85722229.398399994</v>
      </c>
      <c r="CY24">
        <v>85722229.398399994</v>
      </c>
      <c r="CZ24">
        <v>85722229.398399994</v>
      </c>
      <c r="DA24">
        <v>85722229.398399994</v>
      </c>
      <c r="DB24">
        <v>85722229.398399994</v>
      </c>
      <c r="DC24">
        <v>85722229.398399994</v>
      </c>
      <c r="DD24">
        <v>85722229.398399994</v>
      </c>
      <c r="DE24">
        <v>85722229.398399994</v>
      </c>
      <c r="DF24">
        <v>85653169.2914</v>
      </c>
      <c r="DG24">
        <v>85449973.471399993</v>
      </c>
      <c r="DH24">
        <v>86996253.0845</v>
      </c>
      <c r="DI24">
        <v>86996253.0845</v>
      </c>
      <c r="DJ24">
        <v>86994042.517299995</v>
      </c>
      <c r="DK24">
        <v>86991831.950000003</v>
      </c>
      <c r="DL24">
        <v>86975627.717299998</v>
      </c>
      <c r="DM24">
        <v>86961697.707300007</v>
      </c>
      <c r="DN24">
        <v>86961697.707300007</v>
      </c>
      <c r="DO24">
        <v>86955806.158199996</v>
      </c>
      <c r="DP24">
        <v>86955806.158199996</v>
      </c>
      <c r="DQ24">
        <v>86903860.25</v>
      </c>
      <c r="DR24">
        <v>86903860.25</v>
      </c>
      <c r="DS24">
        <v>86351785.751499996</v>
      </c>
      <c r="DT24">
        <v>86351785.751499996</v>
      </c>
      <c r="DU24">
        <v>86349575.184200004</v>
      </c>
      <c r="DV24">
        <v>86326008.987800002</v>
      </c>
      <c r="DW24">
        <v>86307657.8433</v>
      </c>
      <c r="DX24">
        <v>86301766.294200003</v>
      </c>
      <c r="DY24">
        <v>86301766.294200003</v>
      </c>
      <c r="DZ24">
        <v>86153347.732899994</v>
      </c>
      <c r="EA24">
        <v>86135983.750400007</v>
      </c>
      <c r="EB24">
        <v>85994871.579500005</v>
      </c>
      <c r="EC24">
        <v>85897743.011500001</v>
      </c>
      <c r="ED24">
        <v>28437762.447000001</v>
      </c>
      <c r="EE24">
        <v>28437762.447000001</v>
      </c>
      <c r="EF24">
        <v>28437762.447000001</v>
      </c>
      <c r="EG24">
        <v>28437762.447000001</v>
      </c>
      <c r="EH24">
        <v>28437762.447000001</v>
      </c>
      <c r="EI24">
        <v>28437762.447000001</v>
      </c>
      <c r="EJ24">
        <v>28437762.447000001</v>
      </c>
      <c r="EK24">
        <v>28437762.447000001</v>
      </c>
      <c r="EL24">
        <v>28437762.447000001</v>
      </c>
      <c r="EM24">
        <v>28237312.5165</v>
      </c>
      <c r="EN24">
        <v>28237312.5165</v>
      </c>
      <c r="EO24">
        <v>29457902.9837</v>
      </c>
      <c r="EP24">
        <v>29457902.9837</v>
      </c>
      <c r="EQ24">
        <v>29457902.9837</v>
      </c>
      <c r="ER24">
        <v>29457902.9837</v>
      </c>
      <c r="ES24">
        <v>29457902.9837</v>
      </c>
      <c r="ET24">
        <v>29457902.9837</v>
      </c>
      <c r="EU24">
        <v>29457902.9837</v>
      </c>
      <c r="EV24">
        <v>29436092.7696</v>
      </c>
      <c r="EW24">
        <v>29409633.0086</v>
      </c>
      <c r="EX24">
        <v>29383173.247699998</v>
      </c>
      <c r="EY24">
        <v>29351237.048599999</v>
      </c>
      <c r="EZ24">
        <v>28934951.954500001</v>
      </c>
      <c r="FA24">
        <v>28934951.954500001</v>
      </c>
      <c r="FB24">
        <v>28933789.5678</v>
      </c>
      <c r="FC24">
        <v>28930593.979400001</v>
      </c>
      <c r="FD24">
        <v>28930593.979400001</v>
      </c>
      <c r="FE24">
        <v>28929577.378600001</v>
      </c>
      <c r="FF24">
        <v>28929577.378600001</v>
      </c>
      <c r="FG24">
        <v>28929577.378600001</v>
      </c>
      <c r="FH24">
        <v>28839742.804499999</v>
      </c>
      <c r="FI24">
        <v>28645304.761700001</v>
      </c>
      <c r="FJ24">
        <v>28638327.9899</v>
      </c>
      <c r="FK24">
        <v>31353087.493700001</v>
      </c>
      <c r="FL24">
        <v>31353087.493700001</v>
      </c>
      <c r="FM24">
        <v>31351925.107000001</v>
      </c>
      <c r="FN24">
        <v>31349600.333500002</v>
      </c>
      <c r="FO24">
        <v>31349600.333500002</v>
      </c>
      <c r="FP24">
        <v>31259765.759500001</v>
      </c>
      <c r="FQ24">
        <v>31166105.625399999</v>
      </c>
      <c r="FR24">
        <v>31148001.090599999</v>
      </c>
      <c r="FS24">
        <v>30944668.6745</v>
      </c>
      <c r="FT24">
        <v>30406175.840999998</v>
      </c>
      <c r="FU24">
        <v>30263924.022300001</v>
      </c>
      <c r="FV24">
        <v>42814600.359099999</v>
      </c>
      <c r="FW24">
        <v>42814600.359099999</v>
      </c>
      <c r="FX24">
        <v>42814600.359099999</v>
      </c>
      <c r="FY24">
        <v>42814600.359099999</v>
      </c>
      <c r="FZ24">
        <v>42814600.359099999</v>
      </c>
      <c r="GA24">
        <v>42814600.359099999</v>
      </c>
      <c r="GB24">
        <v>42814600.359099999</v>
      </c>
      <c r="GC24">
        <v>42814600.359099999</v>
      </c>
      <c r="GD24">
        <v>42770979.930799998</v>
      </c>
      <c r="GE24">
        <v>42770979.930799998</v>
      </c>
      <c r="GF24">
        <v>42413700.498099998</v>
      </c>
      <c r="GG24">
        <v>42359683.408100002</v>
      </c>
      <c r="GH24">
        <v>42359683.408100002</v>
      </c>
      <c r="GI24">
        <v>42359683.408100002</v>
      </c>
      <c r="GJ24">
        <v>42359683.408100002</v>
      </c>
      <c r="GK24">
        <v>42359683.408100002</v>
      </c>
      <c r="GL24">
        <v>42359683.408100002</v>
      </c>
      <c r="GM24">
        <v>42359683.408100002</v>
      </c>
      <c r="GN24">
        <v>42359683.408100002</v>
      </c>
      <c r="GO24">
        <v>41955908.506899998</v>
      </c>
      <c r="GP24">
        <v>41955908.506899998</v>
      </c>
      <c r="GQ24">
        <v>41909413.038400002</v>
      </c>
      <c r="GR24">
        <v>38840414.063500002</v>
      </c>
      <c r="GS24">
        <v>38840414.063500002</v>
      </c>
      <c r="GT24">
        <v>38840414.063500002</v>
      </c>
      <c r="GU24">
        <v>38828790.196400002</v>
      </c>
      <c r="GV24">
        <v>38828790.196400002</v>
      </c>
      <c r="GW24">
        <v>38828790.196400002</v>
      </c>
      <c r="GX24">
        <v>38828790.196400002</v>
      </c>
      <c r="GY24">
        <v>38805542.462200001</v>
      </c>
      <c r="GZ24">
        <v>38805542.462200001</v>
      </c>
      <c r="HA24">
        <v>38805542.462200001</v>
      </c>
      <c r="HB24">
        <v>38783249.806000002</v>
      </c>
      <c r="HC24">
        <v>37607490.0132</v>
      </c>
      <c r="HD24">
        <v>37607490.0132</v>
      </c>
      <c r="HE24">
        <v>37595866.1461</v>
      </c>
      <c r="HF24">
        <v>37595866.1461</v>
      </c>
      <c r="HG24">
        <v>37575519.500100002</v>
      </c>
      <c r="HH24">
        <v>37552271.765900001</v>
      </c>
      <c r="HI24">
        <v>37552271.765900001</v>
      </c>
      <c r="HJ24">
        <v>37102537.238799997</v>
      </c>
      <c r="HK24">
        <v>36922868.090599999</v>
      </c>
      <c r="HL24">
        <v>36922868.090599999</v>
      </c>
      <c r="HM24">
        <v>36856277.156800002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112086.58038499999</v>
      </c>
      <c r="LG24">
        <v>1970644.9017</v>
      </c>
      <c r="LH24">
        <v>2980768.6979399999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1047246.659</v>
      </c>
      <c r="LQ24">
        <v>2338629.1888799998</v>
      </c>
      <c r="LR24">
        <v>4780901.8954800004</v>
      </c>
      <c r="LS24">
        <v>6360137.4351000004</v>
      </c>
      <c r="LT24">
        <v>72748.544100900006</v>
      </c>
      <c r="LU24">
        <v>153474.48017299999</v>
      </c>
      <c r="LV24">
        <v>234345.183372</v>
      </c>
      <c r="LW24">
        <v>364218.76272900001</v>
      </c>
      <c r="LX24">
        <v>454289.70814100001</v>
      </c>
      <c r="LY24">
        <v>551412.18509399996</v>
      </c>
      <c r="LZ24">
        <v>560241.32273599994</v>
      </c>
      <c r="MA24">
        <v>588195.87751799996</v>
      </c>
      <c r="MB24">
        <v>1409798.14503</v>
      </c>
      <c r="MC24">
        <v>3387923.7011500001</v>
      </c>
      <c r="MD24">
        <v>3881324.8030900001</v>
      </c>
      <c r="ME24">
        <v>73256.274573400005</v>
      </c>
      <c r="MF24">
        <v>188567.49770899999</v>
      </c>
      <c r="MG24">
        <v>242196.850561</v>
      </c>
      <c r="MH24">
        <v>443011.45769299997</v>
      </c>
      <c r="MI24">
        <v>582914.57092299999</v>
      </c>
      <c r="MJ24">
        <v>1684784.9421000001</v>
      </c>
      <c r="MK24">
        <v>2645396.65931</v>
      </c>
      <c r="ML24">
        <v>5776095.8859000001</v>
      </c>
      <c r="MM24">
        <v>8424011.0300999992</v>
      </c>
      <c r="MN24">
        <v>12056823.402100001</v>
      </c>
      <c r="MO24">
        <v>14812600.004899999</v>
      </c>
      <c r="MP24">
        <v>72594200.832000002</v>
      </c>
      <c r="MQ24">
        <v>72594200.832000002</v>
      </c>
      <c r="MR24">
        <v>72594200.832000002</v>
      </c>
      <c r="MS24">
        <v>72594200.832000002</v>
      </c>
      <c r="MT24">
        <v>72594200.832000002</v>
      </c>
      <c r="MU24">
        <v>72594200.832000002</v>
      </c>
      <c r="MV24">
        <v>72594200.832000002</v>
      </c>
      <c r="MW24">
        <v>72594200.832000002</v>
      </c>
      <c r="MX24">
        <v>72594200.832000002</v>
      </c>
      <c r="MY24">
        <v>72269742.552499995</v>
      </c>
      <c r="MZ24">
        <v>72191190.604000002</v>
      </c>
      <c r="NA24">
        <v>72014395.463499993</v>
      </c>
      <c r="NB24">
        <v>72014395.463499993</v>
      </c>
      <c r="NC24">
        <v>72014395.463499993</v>
      </c>
      <c r="ND24">
        <v>72014395.463499993</v>
      </c>
      <c r="NE24">
        <v>72014395.463499993</v>
      </c>
      <c r="NF24">
        <v>72014395.463499993</v>
      </c>
      <c r="NG24">
        <v>72014718.809900001</v>
      </c>
      <c r="NH24">
        <v>71650822.883000001</v>
      </c>
      <c r="NI24">
        <v>71611385.235499993</v>
      </c>
      <c r="NJ24">
        <v>70836193.868900001</v>
      </c>
      <c r="NK24">
        <v>70631486.327299997</v>
      </c>
      <c r="NL24">
        <v>77040558.221699998</v>
      </c>
      <c r="NM24">
        <v>77026219.345400006</v>
      </c>
      <c r="NN24">
        <v>77022276.171399996</v>
      </c>
      <c r="NO24">
        <v>77022276.171399996</v>
      </c>
      <c r="NP24">
        <v>77011766.921700001</v>
      </c>
      <c r="NQ24">
        <v>76972352.824499995</v>
      </c>
      <c r="NR24">
        <v>76972352.824499995</v>
      </c>
      <c r="NS24">
        <v>76972352.824499995</v>
      </c>
      <c r="NT24">
        <v>76890201.805500001</v>
      </c>
      <c r="NU24">
        <v>76557802.937000006</v>
      </c>
      <c r="NV24">
        <v>76568583.076199993</v>
      </c>
      <c r="NW24">
        <v>75735229.966600001</v>
      </c>
      <c r="NX24">
        <v>75735229.966600001</v>
      </c>
      <c r="NY24">
        <v>75731286.792600006</v>
      </c>
      <c r="NZ24">
        <v>75702395.171700001</v>
      </c>
      <c r="OA24">
        <v>75652471.824699998</v>
      </c>
      <c r="OB24">
        <v>75402665.758599997</v>
      </c>
      <c r="OC24">
        <v>75205308.394400001</v>
      </c>
      <c r="OD24">
        <v>74893910.230399996</v>
      </c>
      <c r="OE24">
        <v>74417016.5</v>
      </c>
      <c r="OF24">
        <v>74266680.527500004</v>
      </c>
      <c r="OG24">
        <v>73552212.052000001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112086.58038499999</v>
      </c>
      <c r="OQ24">
        <v>1190096.7175700001</v>
      </c>
      <c r="OR24">
        <v>1314704.23878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1047246.659</v>
      </c>
      <c r="PA24">
        <v>1298278.7594900001</v>
      </c>
      <c r="PB24">
        <v>1558977.6778599999</v>
      </c>
      <c r="PC24">
        <v>1883283.02975</v>
      </c>
      <c r="PD24">
        <v>0</v>
      </c>
      <c r="PE24">
        <v>0</v>
      </c>
      <c r="PF24">
        <v>0</v>
      </c>
      <c r="PG24">
        <v>33752.822634600001</v>
      </c>
      <c r="PH24">
        <v>52394.378118499997</v>
      </c>
      <c r="PI24">
        <v>68521.347993999996</v>
      </c>
      <c r="PJ24">
        <v>69618.5025895</v>
      </c>
      <c r="PK24">
        <v>70479.8857919</v>
      </c>
      <c r="PL24">
        <v>71367.843482299999</v>
      </c>
      <c r="PM24">
        <v>725907.08554700005</v>
      </c>
      <c r="PN24">
        <v>963574.33169300004</v>
      </c>
      <c r="PO24">
        <v>0</v>
      </c>
      <c r="PP24">
        <v>0</v>
      </c>
      <c r="PQ24">
        <v>0</v>
      </c>
      <c r="PR24">
        <v>51093.629041599997</v>
      </c>
      <c r="PS24">
        <v>67436.797080999997</v>
      </c>
      <c r="PT24">
        <v>522548.70217300003</v>
      </c>
      <c r="PU24">
        <v>1298419.4704</v>
      </c>
      <c r="PV24">
        <v>3077094.6957899998</v>
      </c>
      <c r="PW24">
        <v>3353799.56165</v>
      </c>
      <c r="PX24">
        <v>3778413.5824799999</v>
      </c>
      <c r="PY24">
        <v>4218950.8810900003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780548.18413399998</v>
      </c>
      <c r="QJ24">
        <v>1666064.4591699999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1040350.4293899999</v>
      </c>
      <c r="QT24">
        <v>3221924.2176199998</v>
      </c>
      <c r="QU24">
        <v>4476854.4053400001</v>
      </c>
      <c r="QV24">
        <v>72748.544100900006</v>
      </c>
      <c r="QW24">
        <v>153474.48017299999</v>
      </c>
      <c r="QX24">
        <v>234345.183372</v>
      </c>
      <c r="QY24">
        <v>330465.94009400002</v>
      </c>
      <c r="QZ24">
        <v>401895.33002300002</v>
      </c>
      <c r="RA24">
        <v>482890.8371</v>
      </c>
      <c r="RB24">
        <v>490622.82014600001</v>
      </c>
      <c r="RC24">
        <v>517715.99172699999</v>
      </c>
      <c r="RD24">
        <v>1338430.3015399999</v>
      </c>
      <c r="RE24">
        <v>2662016.6156000001</v>
      </c>
      <c r="RF24">
        <v>2917750.4714000002</v>
      </c>
      <c r="RG24">
        <v>73256.274573400005</v>
      </c>
      <c r="RH24">
        <v>188567.49770899999</v>
      </c>
      <c r="RI24">
        <v>242196.850561</v>
      </c>
      <c r="RJ24">
        <v>391917.82865099999</v>
      </c>
      <c r="RK24">
        <v>515477.773842</v>
      </c>
      <c r="RL24">
        <v>1162236.2399299999</v>
      </c>
      <c r="RM24">
        <v>1346977.1889</v>
      </c>
      <c r="RN24">
        <v>2699001.1901099999</v>
      </c>
      <c r="RO24">
        <v>5070211.46844</v>
      </c>
      <c r="RP24">
        <v>8278409.8195900004</v>
      </c>
      <c r="RQ24">
        <v>10593649.1238</v>
      </c>
      <c r="RR24">
        <v>-3703.13318871</v>
      </c>
      <c r="RS24">
        <v>-3703.13318871</v>
      </c>
      <c r="RT24">
        <v>-3703.13318871</v>
      </c>
      <c r="RU24">
        <v>-3703.13318871</v>
      </c>
      <c r="RV24">
        <v>-3703.13318871</v>
      </c>
      <c r="RW24">
        <v>-3703.13318871</v>
      </c>
      <c r="RX24">
        <v>-3703.13318871</v>
      </c>
      <c r="RY24">
        <v>-3703.13318871</v>
      </c>
      <c r="RZ24">
        <v>-3703.13318871</v>
      </c>
      <c r="SA24">
        <v>-3703.13318871</v>
      </c>
      <c r="SB24">
        <v>-3703.13318871</v>
      </c>
      <c r="SC24">
        <v>-3703.13318871</v>
      </c>
      <c r="SD24">
        <v>-3703.13318871</v>
      </c>
      <c r="SE24">
        <v>-3703.13318871</v>
      </c>
      <c r="SF24">
        <v>-3703.13318871</v>
      </c>
      <c r="SG24">
        <v>-3703.13318871</v>
      </c>
      <c r="SH24">
        <v>-3703.13318871</v>
      </c>
      <c r="SI24">
        <v>-3703.13318871</v>
      </c>
      <c r="SJ24">
        <v>-3703.13318871</v>
      </c>
      <c r="SK24">
        <v>-3703.13318871</v>
      </c>
      <c r="SL24">
        <v>-3703.13318871</v>
      </c>
      <c r="SM24">
        <v>-3703.13318871</v>
      </c>
      <c r="SN24">
        <v>-3703.13318871</v>
      </c>
      <c r="SO24">
        <v>-3703.13318871</v>
      </c>
      <c r="SP24">
        <v>-3703.13318871</v>
      </c>
      <c r="SQ24">
        <v>-3703.13318871</v>
      </c>
      <c r="SR24">
        <v>-3703.13318871</v>
      </c>
      <c r="SS24">
        <v>-3703.13318871</v>
      </c>
      <c r="ST24">
        <v>-3703.13318871</v>
      </c>
      <c r="SU24">
        <v>-3703.13318871</v>
      </c>
      <c r="SV24">
        <v>-3703.13318871</v>
      </c>
      <c r="SW24">
        <v>-3703.13318871</v>
      </c>
      <c r="SX24">
        <v>-3703.13318871</v>
      </c>
      <c r="SY24">
        <v>-3703.13318871</v>
      </c>
      <c r="SZ24">
        <v>-3703.13318871</v>
      </c>
      <c r="TA24">
        <v>-3703.13318871</v>
      </c>
      <c r="TB24">
        <v>-3703.13318871</v>
      </c>
      <c r="TC24">
        <v>-3703.13318871</v>
      </c>
      <c r="TD24">
        <v>-3703.13318871</v>
      </c>
      <c r="TE24">
        <v>-3703.13318871</v>
      </c>
      <c r="TF24">
        <v>-3703.13318871</v>
      </c>
      <c r="TG24">
        <v>-3703.13318871</v>
      </c>
      <c r="TH24">
        <v>-3703.13318871</v>
      </c>
      <c r="TI24">
        <v>-3703.13318871</v>
      </c>
      <c r="TJ24">
        <v>-6136.7013749999996</v>
      </c>
      <c r="TK24">
        <v>-6136.7013749999996</v>
      </c>
      <c r="TL24">
        <v>-6136.7013749999996</v>
      </c>
      <c r="TM24">
        <v>-6136.7013749999996</v>
      </c>
      <c r="TN24">
        <v>-6136.7013749999996</v>
      </c>
      <c r="TO24">
        <v>-6136.7013749999996</v>
      </c>
      <c r="TP24">
        <v>-6136.7013749999996</v>
      </c>
      <c r="TQ24">
        <v>-6136.7013749999996</v>
      </c>
      <c r="TR24">
        <v>-6136.7013749999996</v>
      </c>
      <c r="TS24">
        <v>-6136.7013749999996</v>
      </c>
      <c r="TT24">
        <v>-6136.7013749999996</v>
      </c>
      <c r="TU24">
        <v>-6136.7013749999996</v>
      </c>
      <c r="TV24">
        <v>-6136.7013749999996</v>
      </c>
      <c r="TW24">
        <v>-6136.7013749999996</v>
      </c>
      <c r="TX24">
        <v>-6136.7013749999996</v>
      </c>
      <c r="TY24">
        <v>-6136.7013749999996</v>
      </c>
      <c r="TZ24">
        <v>-6136.7013749999996</v>
      </c>
      <c r="UA24">
        <v>-6136.7013749999996</v>
      </c>
      <c r="UB24">
        <v>-6136.7013749999996</v>
      </c>
      <c r="UC24">
        <v>-6136.7013749999996</v>
      </c>
      <c r="UD24">
        <v>-6136.7013749999996</v>
      </c>
      <c r="UE24">
        <v>-6136.7013749999996</v>
      </c>
      <c r="UF24">
        <v>-6136.7013749999996</v>
      </c>
      <c r="UG24">
        <v>-6136.7013749999996</v>
      </c>
      <c r="UH24">
        <v>-6136.7013749999996</v>
      </c>
      <c r="UI24">
        <v>-6136.7013749999996</v>
      </c>
      <c r="UJ24">
        <v>-6136.7013749999996</v>
      </c>
      <c r="UK24">
        <v>-6136.7013749999996</v>
      </c>
      <c r="UL24">
        <v>-6136.7013749999996</v>
      </c>
      <c r="UM24">
        <v>-6136.7013749999996</v>
      </c>
      <c r="UN24">
        <v>-6136.7013749999996</v>
      </c>
      <c r="UO24">
        <v>-6136.7013749999996</v>
      </c>
      <c r="UP24">
        <v>-6136.7013749999996</v>
      </c>
      <c r="UQ24">
        <v>-6136.7013749999996</v>
      </c>
      <c r="UR24">
        <v>-6136.7013749999996</v>
      </c>
      <c r="US24">
        <v>-6136.7013749999996</v>
      </c>
      <c r="UT24">
        <v>-6136.7013749999996</v>
      </c>
      <c r="UU24">
        <v>-6136.7013749999996</v>
      </c>
      <c r="UV24">
        <v>-6136.7013749999996</v>
      </c>
      <c r="UW24">
        <v>-6136.7013749999996</v>
      </c>
      <c r="UX24">
        <v>-6136.7013749999996</v>
      </c>
      <c r="UY24">
        <v>-6136.7013749999996</v>
      </c>
      <c r="UZ24">
        <v>-6136.7013749999996</v>
      </c>
      <c r="VA24">
        <v>-6136.7013749999996</v>
      </c>
      <c r="VB24">
        <v>-11003.837747600001</v>
      </c>
      <c r="VC24">
        <v>-11003.837747600001</v>
      </c>
      <c r="VD24">
        <v>-11003.837747600001</v>
      </c>
      <c r="VE24">
        <v>-11003.837747600001</v>
      </c>
      <c r="VF24">
        <v>-11003.837747600001</v>
      </c>
      <c r="VG24">
        <v>-11003.837747600001</v>
      </c>
      <c r="VH24">
        <v>-11003.837747600001</v>
      </c>
      <c r="VI24">
        <v>-11003.837747600001</v>
      </c>
      <c r="VJ24">
        <v>-11003.837747600001</v>
      </c>
      <c r="VK24">
        <v>-11003.837747600001</v>
      </c>
      <c r="VL24">
        <v>-11003.837747600001</v>
      </c>
      <c r="VM24">
        <v>-11003.837747600001</v>
      </c>
      <c r="VN24">
        <v>-11003.837747600001</v>
      </c>
      <c r="VO24">
        <v>-11003.837747600001</v>
      </c>
      <c r="VP24">
        <v>-11003.837747600001</v>
      </c>
      <c r="VQ24">
        <v>-11003.837747600001</v>
      </c>
      <c r="VR24">
        <v>-11003.837747600001</v>
      </c>
      <c r="VS24">
        <v>-11003.837747600001</v>
      </c>
      <c r="VT24">
        <v>-11003.837747600001</v>
      </c>
      <c r="VU24">
        <v>-11003.837747600001</v>
      </c>
      <c r="VV24">
        <v>-11003.837747600001</v>
      </c>
      <c r="VW24">
        <v>-11003.837747600001</v>
      </c>
      <c r="VX24">
        <v>-11003.837747600001</v>
      </c>
      <c r="VY24">
        <v>-11003.837747600001</v>
      </c>
      <c r="VZ24">
        <v>-11003.837747600001</v>
      </c>
      <c r="WA24">
        <v>-11003.837747600001</v>
      </c>
      <c r="WB24">
        <v>-11003.837747600001</v>
      </c>
      <c r="WC24">
        <v>-11003.837747600001</v>
      </c>
      <c r="WD24">
        <v>-11003.837747600001</v>
      </c>
      <c r="WE24">
        <v>-11003.837747600001</v>
      </c>
      <c r="WF24">
        <v>-11003.837747600001</v>
      </c>
      <c r="WG24">
        <v>-11003.837747600001</v>
      </c>
      <c r="WH24">
        <v>-11003.837747600001</v>
      </c>
      <c r="WI24">
        <v>-11003.837747600001</v>
      </c>
      <c r="WJ24">
        <v>-11003.837747600001</v>
      </c>
      <c r="WK24">
        <v>-11003.837747600001</v>
      </c>
      <c r="WL24">
        <v>-11003.837747600001</v>
      </c>
      <c r="WM24">
        <v>-11003.837747600001</v>
      </c>
      <c r="WN24">
        <v>-11003.837747600001</v>
      </c>
      <c r="WO24">
        <v>-11003.837747600001</v>
      </c>
      <c r="WP24">
        <v>-11003.837747600001</v>
      </c>
      <c r="WQ24">
        <v>-11003.837747600001</v>
      </c>
      <c r="WR24">
        <v>-11003.837747600001</v>
      </c>
      <c r="WS24">
        <v>-11003.837747600001</v>
      </c>
      <c r="WT24">
        <v>-242121.23593900001</v>
      </c>
      <c r="WU24">
        <v>-242121.23593900001</v>
      </c>
      <c r="WV24">
        <v>-242121.23593900001</v>
      </c>
      <c r="WW24">
        <v>-242121.23593900001</v>
      </c>
      <c r="WX24">
        <v>-242121.23593900001</v>
      </c>
      <c r="WY24">
        <v>-242121.23593900001</v>
      </c>
      <c r="WZ24">
        <v>-242121.23593900001</v>
      </c>
      <c r="XA24">
        <v>-242121.23593900001</v>
      </c>
      <c r="XB24">
        <v>-242121.23593900001</v>
      </c>
      <c r="XC24">
        <v>-242121.23593900001</v>
      </c>
      <c r="XD24">
        <v>-242121.23593900001</v>
      </c>
      <c r="XE24">
        <v>-242121.23593900001</v>
      </c>
      <c r="XF24">
        <v>-242121.23593900001</v>
      </c>
      <c r="XG24">
        <v>-242121.23593900001</v>
      </c>
      <c r="XH24">
        <v>-242121.23593900001</v>
      </c>
      <c r="XI24">
        <v>-242121.23593900001</v>
      </c>
      <c r="XJ24">
        <v>-242121.23593900001</v>
      </c>
      <c r="XK24">
        <v>-242121.23593900001</v>
      </c>
      <c r="XL24">
        <v>-242121.23593900001</v>
      </c>
      <c r="XM24">
        <v>-242121.23593900001</v>
      </c>
      <c r="XN24">
        <v>-242121.23593900001</v>
      </c>
      <c r="XO24">
        <v>-242121.23593900001</v>
      </c>
      <c r="XP24">
        <v>-242121.23593900001</v>
      </c>
      <c r="XQ24">
        <v>-242121.23593900001</v>
      </c>
      <c r="XR24">
        <v>-242121.23593900001</v>
      </c>
      <c r="XS24">
        <v>-242121.23593900001</v>
      </c>
      <c r="XT24">
        <v>-242121.23593900001</v>
      </c>
      <c r="XU24">
        <v>-242121.23593900001</v>
      </c>
      <c r="XV24">
        <v>-242121.23593900001</v>
      </c>
      <c r="XW24">
        <v>-242121.23593900001</v>
      </c>
      <c r="XX24">
        <v>-242121.23593900001</v>
      </c>
      <c r="XY24">
        <v>-242121.23593900001</v>
      </c>
      <c r="XZ24">
        <v>-242121.23593900001</v>
      </c>
      <c r="YA24">
        <v>-242121.23593900001</v>
      </c>
      <c r="YB24">
        <v>-242121.23593900001</v>
      </c>
      <c r="YC24">
        <v>-242121.23593900001</v>
      </c>
      <c r="YD24">
        <v>-242121.23593900001</v>
      </c>
      <c r="YE24">
        <v>-242121.23593900001</v>
      </c>
      <c r="YF24">
        <v>-242121.23593900001</v>
      </c>
      <c r="YG24">
        <v>-242121.23593900001</v>
      </c>
      <c r="YH24">
        <v>-242121.23593900001</v>
      </c>
      <c r="YI24">
        <v>-242121.23593900001</v>
      </c>
      <c r="YJ24">
        <v>-242121.23593900001</v>
      </c>
      <c r="YK24">
        <v>-242121.23593900001</v>
      </c>
      <c r="YL24">
        <v>-368435.86323100002</v>
      </c>
      <c r="YM24">
        <v>-368435.86323100002</v>
      </c>
      <c r="YN24">
        <v>-368435.86323100002</v>
      </c>
      <c r="YO24">
        <v>-368435.86323100002</v>
      </c>
      <c r="YP24">
        <v>-368435.86323100002</v>
      </c>
      <c r="YQ24">
        <v>-368435.86323100002</v>
      </c>
      <c r="YR24">
        <v>-368435.86323100002</v>
      </c>
      <c r="YS24">
        <v>-368435.86323100002</v>
      </c>
      <c r="YT24">
        <v>-368435.86323100002</v>
      </c>
      <c r="YU24">
        <v>-368435.86323100002</v>
      </c>
      <c r="YV24">
        <v>-368435.86323100002</v>
      </c>
      <c r="YW24">
        <v>-368435.86323100002</v>
      </c>
      <c r="YX24">
        <v>-368435.86323100002</v>
      </c>
      <c r="YY24">
        <v>-368435.86323100002</v>
      </c>
      <c r="YZ24">
        <v>-368435.86323100002</v>
      </c>
      <c r="ZA24">
        <v>-368435.86323100002</v>
      </c>
      <c r="ZB24">
        <v>-368435.86323100002</v>
      </c>
      <c r="ZC24">
        <v>-368435.86323100002</v>
      </c>
      <c r="ZD24">
        <v>-368435.86323100002</v>
      </c>
      <c r="ZE24">
        <v>-368435.86323100002</v>
      </c>
      <c r="ZF24">
        <v>-368435.86323100002</v>
      </c>
      <c r="ZG24">
        <v>-368435.86323100002</v>
      </c>
      <c r="ZH24">
        <v>-368435.86323100002</v>
      </c>
      <c r="ZI24">
        <v>-368435.86323100002</v>
      </c>
      <c r="ZJ24">
        <v>-368435.86323100002</v>
      </c>
      <c r="ZK24">
        <v>-368435.86323100002</v>
      </c>
      <c r="ZL24">
        <v>-368435.86323100002</v>
      </c>
      <c r="ZM24">
        <v>-368435.86323100002</v>
      </c>
      <c r="ZN24">
        <v>-368435.86323100002</v>
      </c>
      <c r="ZO24">
        <v>-368435.86323100002</v>
      </c>
      <c r="ZP24">
        <v>-368435.86323100002</v>
      </c>
      <c r="ZQ24">
        <v>-368435.86323100002</v>
      </c>
      <c r="ZR24">
        <v>-368435.86323100002</v>
      </c>
      <c r="ZS24">
        <v>-368435.86323100002</v>
      </c>
      <c r="ZT24">
        <v>-368435.86323100002</v>
      </c>
      <c r="ZU24">
        <v>-368435.86323100002</v>
      </c>
      <c r="ZV24">
        <v>-368435.86323100002</v>
      </c>
      <c r="ZW24">
        <v>-368435.86323100002</v>
      </c>
      <c r="ZX24">
        <v>-368435.86323100002</v>
      </c>
      <c r="ZY24">
        <v>-368435.86323100002</v>
      </c>
      <c r="ZZ24">
        <v>-368435.86323100002</v>
      </c>
      <c r="AAA24">
        <v>-368435.86323100002</v>
      </c>
      <c r="AAB24">
        <v>-368435.86323100002</v>
      </c>
      <c r="AAC24">
        <v>-368435.86323100002</v>
      </c>
      <c r="AAD24">
        <v>-563152.55656499998</v>
      </c>
      <c r="AAE24">
        <v>-563152.55656499998</v>
      </c>
      <c r="AAF24">
        <v>-563152.55656499998</v>
      </c>
      <c r="AAG24">
        <v>-563152.55656499998</v>
      </c>
      <c r="AAH24">
        <v>-563152.55656499998</v>
      </c>
      <c r="AAI24">
        <v>-563152.55656499998</v>
      </c>
      <c r="AAJ24">
        <v>-563152.55656499998</v>
      </c>
      <c r="AAK24">
        <v>-563152.55656499998</v>
      </c>
      <c r="AAL24">
        <v>-563152.55656499998</v>
      </c>
      <c r="AAM24">
        <v>-563152.55656499998</v>
      </c>
      <c r="AAN24">
        <v>-563152.55656499998</v>
      </c>
      <c r="AAO24">
        <v>-563152.55656499998</v>
      </c>
      <c r="AAP24">
        <v>-563152.55656499998</v>
      </c>
      <c r="AAQ24">
        <v>-563152.55656499998</v>
      </c>
      <c r="AAR24">
        <v>-563152.55656499998</v>
      </c>
      <c r="AAS24">
        <v>-563152.55656499998</v>
      </c>
      <c r="AAT24">
        <v>-563152.55656499998</v>
      </c>
      <c r="AAU24">
        <v>-563152.55656499998</v>
      </c>
      <c r="AAV24">
        <v>-563152.55656499998</v>
      </c>
      <c r="AAW24">
        <v>-563152.55656499998</v>
      </c>
      <c r="AAX24">
        <v>-563152.55656499998</v>
      </c>
      <c r="AAY24">
        <v>-563152.55656499998</v>
      </c>
      <c r="AAZ24">
        <v>-563152.55656499998</v>
      </c>
      <c r="ABA24">
        <v>-563152.55656499998</v>
      </c>
      <c r="ABB24">
        <v>-563152.55656499998</v>
      </c>
      <c r="ABC24">
        <v>-563152.55656499998</v>
      </c>
      <c r="ABD24">
        <v>-563152.55656499998</v>
      </c>
      <c r="ABE24">
        <v>-563152.55656499998</v>
      </c>
      <c r="ABF24">
        <v>-563152.55656499998</v>
      </c>
      <c r="ABG24">
        <v>-563152.55656499998</v>
      </c>
      <c r="ABH24">
        <v>-563152.55656499998</v>
      </c>
      <c r="ABI24">
        <v>-563152.55656499998</v>
      </c>
      <c r="ABJ24">
        <v>-563152.55656499998</v>
      </c>
      <c r="ABK24">
        <v>-563152.55656499998</v>
      </c>
      <c r="ABL24">
        <v>-563152.55656499998</v>
      </c>
      <c r="ABM24">
        <v>-563152.55656499998</v>
      </c>
      <c r="ABN24">
        <v>-563152.55656499998</v>
      </c>
      <c r="ABO24">
        <v>-563152.55656499998</v>
      </c>
      <c r="ABP24">
        <v>-563152.55656499998</v>
      </c>
      <c r="ABQ24">
        <v>-563152.55656499998</v>
      </c>
      <c r="ABR24">
        <v>-563152.55656499998</v>
      </c>
      <c r="ABS24">
        <v>-563152.55656499998</v>
      </c>
      <c r="ABT24">
        <v>-563152.55656499998</v>
      </c>
      <c r="ABU24">
        <v>-563152.55656499998</v>
      </c>
      <c r="ABV24">
        <v>109355.35095599999</v>
      </c>
      <c r="ABW24">
        <v>109355.35095599999</v>
      </c>
      <c r="ABX24">
        <v>109355.35095599999</v>
      </c>
      <c r="ABY24">
        <v>109355.35095599999</v>
      </c>
      <c r="ABZ24">
        <v>109355.35095599999</v>
      </c>
      <c r="ACA24">
        <v>109355.35095599999</v>
      </c>
      <c r="ACB24">
        <v>109355.35095599999</v>
      </c>
      <c r="ACC24">
        <v>109355.35095599999</v>
      </c>
      <c r="ACD24">
        <v>109355.35095599999</v>
      </c>
      <c r="ACE24">
        <v>109355.35095599999</v>
      </c>
      <c r="ACF24">
        <v>109355.35095599999</v>
      </c>
      <c r="ACG24">
        <v>109140.13667399999</v>
      </c>
      <c r="ACH24">
        <v>109140.13667399999</v>
      </c>
      <c r="ACI24">
        <v>109140.13667399999</v>
      </c>
      <c r="ACJ24">
        <v>109140.13667399999</v>
      </c>
      <c r="ACK24">
        <v>109140.13667399999</v>
      </c>
      <c r="ACL24">
        <v>109140.13667399999</v>
      </c>
      <c r="ACM24">
        <v>109140.13667399999</v>
      </c>
      <c r="ACN24">
        <v>109140.13667399999</v>
      </c>
      <c r="ACO24">
        <v>109140.13667399999</v>
      </c>
      <c r="ACP24">
        <v>109140.13667399999</v>
      </c>
      <c r="ACQ24">
        <v>109140.13667399999</v>
      </c>
      <c r="ACR24">
        <v>109355.35095599999</v>
      </c>
      <c r="ACS24">
        <v>109355.35095599999</v>
      </c>
      <c r="ACT24">
        <v>109355.35095599999</v>
      </c>
      <c r="ACU24">
        <v>109355.35095599999</v>
      </c>
      <c r="ACV24">
        <v>109355.35095599999</v>
      </c>
      <c r="ACW24">
        <v>109355.35095599999</v>
      </c>
      <c r="ACX24">
        <v>109355.35095599999</v>
      </c>
      <c r="ACY24">
        <v>109355.35095599999</v>
      </c>
      <c r="ACZ24">
        <v>109355.35095599999</v>
      </c>
      <c r="ADA24">
        <v>109355.35095599999</v>
      </c>
      <c r="ADB24">
        <v>109355.35095599999</v>
      </c>
      <c r="ADC24">
        <v>109140.13667399999</v>
      </c>
      <c r="ADD24">
        <v>109140.13667399999</v>
      </c>
      <c r="ADE24">
        <v>109140.13667399999</v>
      </c>
      <c r="ADF24">
        <v>109140.13667399999</v>
      </c>
      <c r="ADG24">
        <v>109140.13667399999</v>
      </c>
      <c r="ADH24">
        <v>109140.13667399999</v>
      </c>
      <c r="ADI24">
        <v>109140.13667399999</v>
      </c>
      <c r="ADJ24">
        <v>109140.13667399999</v>
      </c>
      <c r="ADK24">
        <v>109140.13667399999</v>
      </c>
      <c r="ADL24">
        <v>109140.13667399999</v>
      </c>
      <c r="ADM24">
        <v>109140.13667399999</v>
      </c>
      <c r="ADN24">
        <v>160046.66264600001</v>
      </c>
      <c r="ADO24">
        <v>160046.66264600001</v>
      </c>
      <c r="ADP24">
        <v>160046.66264600001</v>
      </c>
      <c r="ADQ24">
        <v>160046.66264600001</v>
      </c>
      <c r="ADR24">
        <v>160046.66264600001</v>
      </c>
      <c r="ADS24">
        <v>160046.66264600001</v>
      </c>
      <c r="ADT24">
        <v>160046.66264600001</v>
      </c>
      <c r="ADU24">
        <v>160046.66264600001</v>
      </c>
      <c r="ADV24">
        <v>160046.66264600001</v>
      </c>
      <c r="ADW24">
        <v>160046.66264600001</v>
      </c>
      <c r="ADX24">
        <v>160046.66264600001</v>
      </c>
      <c r="ADY24">
        <v>159669.236206</v>
      </c>
      <c r="ADZ24">
        <v>159669.236206</v>
      </c>
      <c r="AEA24">
        <v>159669.236206</v>
      </c>
      <c r="AEB24">
        <v>159669.236206</v>
      </c>
      <c r="AEC24">
        <v>159669.236206</v>
      </c>
      <c r="AED24">
        <v>159669.236206</v>
      </c>
      <c r="AEE24">
        <v>159669.236206</v>
      </c>
      <c r="AEF24">
        <v>159669.236206</v>
      </c>
      <c r="AEG24">
        <v>159669.236206</v>
      </c>
      <c r="AEH24">
        <v>159669.236206</v>
      </c>
      <c r="AEI24">
        <v>159669.236206</v>
      </c>
      <c r="AEJ24">
        <v>160046.66264600001</v>
      </c>
      <c r="AEK24">
        <v>160046.66264600001</v>
      </c>
      <c r="AEL24">
        <v>160046.66264600001</v>
      </c>
      <c r="AEM24">
        <v>160046.66264600001</v>
      </c>
      <c r="AEN24">
        <v>160046.66264600001</v>
      </c>
      <c r="AEO24">
        <v>160046.66264600001</v>
      </c>
      <c r="AEP24">
        <v>160046.66264600001</v>
      </c>
      <c r="AEQ24">
        <v>160046.66264600001</v>
      </c>
      <c r="AER24">
        <v>160046.66264600001</v>
      </c>
      <c r="AES24">
        <v>160046.66264600001</v>
      </c>
      <c r="AET24">
        <v>160046.66264600001</v>
      </c>
      <c r="AEU24">
        <v>159669.236206</v>
      </c>
      <c r="AEV24">
        <v>159669.236206</v>
      </c>
      <c r="AEW24">
        <v>159669.236206</v>
      </c>
      <c r="AEX24">
        <v>159669.236206</v>
      </c>
      <c r="AEY24">
        <v>159669.236206</v>
      </c>
      <c r="AEZ24">
        <v>159669.236206</v>
      </c>
      <c r="AFA24">
        <v>159669.236206</v>
      </c>
      <c r="AFB24">
        <v>159669.236206</v>
      </c>
      <c r="AFC24">
        <v>159669.236206</v>
      </c>
      <c r="AFD24">
        <v>159669.236206</v>
      </c>
      <c r="AFE24">
        <v>159669.236206</v>
      </c>
      <c r="AFF24">
        <v>227886.216526</v>
      </c>
      <c r="AFG24">
        <v>227886.216526</v>
      </c>
      <c r="AFH24">
        <v>227886.216526</v>
      </c>
      <c r="AFI24">
        <v>227886.216526</v>
      </c>
      <c r="AFJ24">
        <v>227886.216526</v>
      </c>
      <c r="AFK24">
        <v>227886.216526</v>
      </c>
      <c r="AFL24">
        <v>227886.216526</v>
      </c>
      <c r="AFM24">
        <v>227886.216526</v>
      </c>
      <c r="AFN24">
        <v>227886.216526</v>
      </c>
      <c r="AFO24">
        <v>227886.216526</v>
      </c>
      <c r="AFP24">
        <v>227886.216526</v>
      </c>
      <c r="AFQ24">
        <v>227184.36577</v>
      </c>
      <c r="AFR24">
        <v>227184.36577</v>
      </c>
      <c r="AFS24">
        <v>227184.36577</v>
      </c>
      <c r="AFT24">
        <v>227184.36577</v>
      </c>
      <c r="AFU24">
        <v>227184.36577</v>
      </c>
      <c r="AFV24">
        <v>227184.36577</v>
      </c>
      <c r="AFW24">
        <v>227184.36577</v>
      </c>
      <c r="AFX24">
        <v>227184.36577</v>
      </c>
      <c r="AFY24">
        <v>227184.36577</v>
      </c>
      <c r="AFZ24">
        <v>227184.36577</v>
      </c>
      <c r="AGA24">
        <v>227184.36577</v>
      </c>
      <c r="AGB24">
        <v>227886.216526</v>
      </c>
      <c r="AGC24">
        <v>227886.216526</v>
      </c>
      <c r="AGD24">
        <v>227886.216526</v>
      </c>
      <c r="AGE24">
        <v>227886.216526</v>
      </c>
      <c r="AGF24">
        <v>227886.216526</v>
      </c>
      <c r="AGG24">
        <v>227886.216526</v>
      </c>
      <c r="AGH24">
        <v>227886.216526</v>
      </c>
      <c r="AGI24">
        <v>227886.216526</v>
      </c>
      <c r="AGJ24">
        <v>227886.216526</v>
      </c>
      <c r="AGK24">
        <v>227886.216526</v>
      </c>
      <c r="AGL24">
        <v>227886.216526</v>
      </c>
      <c r="AGM24">
        <v>227184.36577</v>
      </c>
      <c r="AGN24">
        <v>227184.36577</v>
      </c>
      <c r="AGO24">
        <v>227184.36577</v>
      </c>
      <c r="AGP24">
        <v>227184.36577</v>
      </c>
      <c r="AGQ24">
        <v>227184.36577</v>
      </c>
      <c r="AGR24">
        <v>227184.36577</v>
      </c>
      <c r="AGS24">
        <v>227184.36577</v>
      </c>
      <c r="AGT24">
        <v>227184.36577</v>
      </c>
      <c r="AGU24">
        <v>227184.36577</v>
      </c>
      <c r="AGV24">
        <v>227184.36577</v>
      </c>
      <c r="AGW24">
        <v>227184.36577</v>
      </c>
      <c r="AGX24">
        <v>-435292.10601300001</v>
      </c>
      <c r="AGY24">
        <v>-435292.10601300001</v>
      </c>
      <c r="AGZ24">
        <v>-435292.10601300001</v>
      </c>
      <c r="AHA24">
        <v>-435292.10601300001</v>
      </c>
      <c r="AHB24">
        <v>-435292.10601300001</v>
      </c>
      <c r="AHC24">
        <v>-435292.10601300001</v>
      </c>
      <c r="AHD24">
        <v>-435292.10601300001</v>
      </c>
      <c r="AHE24">
        <v>-435292.10601300001</v>
      </c>
      <c r="AHF24">
        <v>-435292.10601300001</v>
      </c>
      <c r="AHG24">
        <v>-435292.10601300001</v>
      </c>
      <c r="AHH24">
        <v>-435292.10601300001</v>
      </c>
      <c r="AHI24">
        <v>-426225.60808999999</v>
      </c>
      <c r="AHJ24">
        <v>-426225.60808999999</v>
      </c>
      <c r="AHK24">
        <v>-426225.60808999999</v>
      </c>
      <c r="AHL24">
        <v>-426225.60808999999</v>
      </c>
      <c r="AHM24">
        <v>-426225.60808999999</v>
      </c>
      <c r="AHN24">
        <v>-426225.60808999999</v>
      </c>
      <c r="AHO24">
        <v>-426225.60808999999</v>
      </c>
      <c r="AHP24">
        <v>-426225.60808999999</v>
      </c>
      <c r="AHQ24">
        <v>-426225.60808999999</v>
      </c>
      <c r="AHR24">
        <v>-426225.60808999999</v>
      </c>
      <c r="AHS24">
        <v>-426225.60808999999</v>
      </c>
      <c r="AHT24">
        <v>-435292.10601300001</v>
      </c>
      <c r="AHU24">
        <v>-435292.10601300001</v>
      </c>
      <c r="AHV24">
        <v>-435292.10601300001</v>
      </c>
      <c r="AHW24">
        <v>-435292.10601300001</v>
      </c>
      <c r="AHX24">
        <v>-435292.10601300001</v>
      </c>
      <c r="AHY24">
        <v>-435292.10601300001</v>
      </c>
      <c r="AHZ24">
        <v>-435292.10601300001</v>
      </c>
      <c r="AIA24">
        <v>-435292.10601300001</v>
      </c>
      <c r="AIB24">
        <v>-435292.10601300001</v>
      </c>
      <c r="AIC24">
        <v>-435292.10601300001</v>
      </c>
      <c r="AID24">
        <v>-435292.10601300001</v>
      </c>
      <c r="AIE24">
        <v>-426225.60808999999</v>
      </c>
      <c r="AIF24">
        <v>-426225.60808999999</v>
      </c>
      <c r="AIG24">
        <v>-426225.60808999999</v>
      </c>
      <c r="AIH24">
        <v>-426225.60808999999</v>
      </c>
      <c r="AII24">
        <v>-426225.60808999999</v>
      </c>
      <c r="AIJ24">
        <v>-426225.60808999999</v>
      </c>
      <c r="AIK24">
        <v>-426225.60808999999</v>
      </c>
      <c r="AIL24">
        <v>-426225.60808999999</v>
      </c>
      <c r="AIM24">
        <v>-426225.60808999999</v>
      </c>
      <c r="AIN24">
        <v>-426225.60808999999</v>
      </c>
      <c r="AIO24">
        <v>-426225.60808999999</v>
      </c>
      <c r="AIP24">
        <v>-653310.889387</v>
      </c>
      <c r="AIQ24">
        <v>-653310.889387</v>
      </c>
      <c r="AIR24">
        <v>-653310.889387</v>
      </c>
      <c r="AIS24">
        <v>-653310.889387</v>
      </c>
      <c r="AIT24">
        <v>-653310.889387</v>
      </c>
      <c r="AIU24">
        <v>-653310.889387</v>
      </c>
      <c r="AIV24">
        <v>-653310.889387</v>
      </c>
      <c r="AIW24">
        <v>-653310.889387</v>
      </c>
      <c r="AIX24">
        <v>-653310.889387</v>
      </c>
      <c r="AIY24">
        <v>-653310.889387</v>
      </c>
      <c r="AIZ24">
        <v>-653310.889387</v>
      </c>
      <c r="AJA24">
        <v>-637410.75486600003</v>
      </c>
      <c r="AJB24">
        <v>-637410.75486600003</v>
      </c>
      <c r="AJC24">
        <v>-637410.75486600003</v>
      </c>
      <c r="AJD24">
        <v>-637410.75486600003</v>
      </c>
      <c r="AJE24">
        <v>-637410.75486600003</v>
      </c>
      <c r="AJF24">
        <v>-637410.75486600003</v>
      </c>
      <c r="AJG24">
        <v>-637410.75486600003</v>
      </c>
      <c r="AJH24">
        <v>-637410.75486600003</v>
      </c>
      <c r="AJI24">
        <v>-637410.75486600003</v>
      </c>
      <c r="AJJ24">
        <v>-637410.75486600003</v>
      </c>
      <c r="AJK24">
        <v>-637410.75486600003</v>
      </c>
      <c r="AJL24">
        <v>-653310.889387</v>
      </c>
      <c r="AJM24">
        <v>-653310.889387</v>
      </c>
      <c r="AJN24">
        <v>-653310.889387</v>
      </c>
      <c r="AJO24">
        <v>-653310.889387</v>
      </c>
      <c r="AJP24">
        <v>-653310.889387</v>
      </c>
      <c r="AJQ24">
        <v>-653310.889387</v>
      </c>
      <c r="AJR24">
        <v>-653310.889387</v>
      </c>
      <c r="AJS24">
        <v>-653310.889387</v>
      </c>
      <c r="AJT24">
        <v>-653310.889387</v>
      </c>
      <c r="AJU24">
        <v>-653310.889387</v>
      </c>
      <c r="AJV24">
        <v>-653310.889387</v>
      </c>
      <c r="AJW24">
        <v>-637410.75486600003</v>
      </c>
      <c r="AJX24">
        <v>-637410.75486600003</v>
      </c>
      <c r="AJY24">
        <v>-637410.75486600003</v>
      </c>
      <c r="AJZ24">
        <v>-637410.75486600003</v>
      </c>
      <c r="AKA24">
        <v>-637410.75486600003</v>
      </c>
      <c r="AKB24">
        <v>-637410.75486600003</v>
      </c>
      <c r="AKC24">
        <v>-637410.75486600003</v>
      </c>
      <c r="AKD24">
        <v>-637410.75486600003</v>
      </c>
      <c r="AKE24">
        <v>-637410.75486600003</v>
      </c>
      <c r="AKF24">
        <v>-637410.75486600003</v>
      </c>
      <c r="AKG24">
        <v>-637410.75486600003</v>
      </c>
      <c r="AKH24">
        <v>-973600.51595499995</v>
      </c>
      <c r="AKI24">
        <v>-973600.51595499995</v>
      </c>
      <c r="AKJ24">
        <v>-973600.51595499995</v>
      </c>
      <c r="AKK24">
        <v>-973600.51595499995</v>
      </c>
      <c r="AKL24">
        <v>-973600.51595499995</v>
      </c>
      <c r="AKM24">
        <v>-973600.51595499995</v>
      </c>
      <c r="AKN24">
        <v>-973600.51595499995</v>
      </c>
      <c r="AKO24">
        <v>-973600.51595499995</v>
      </c>
      <c r="AKP24">
        <v>-973600.51595499995</v>
      </c>
      <c r="AKQ24">
        <v>-973600.51595499995</v>
      </c>
      <c r="AKR24">
        <v>-973600.51595499995</v>
      </c>
      <c r="AKS24">
        <v>-944033.10823899996</v>
      </c>
      <c r="AKT24">
        <v>-944033.10823899996</v>
      </c>
      <c r="AKU24">
        <v>-944033.10823899996</v>
      </c>
      <c r="AKV24">
        <v>-944033.10823899996</v>
      </c>
      <c r="AKW24">
        <v>-944033.10823899996</v>
      </c>
      <c r="AKX24">
        <v>-944033.10823899996</v>
      </c>
      <c r="AKY24">
        <v>-944033.10823899996</v>
      </c>
      <c r="AKZ24">
        <v>-944033.10823899996</v>
      </c>
      <c r="ALA24">
        <v>-944033.10823899996</v>
      </c>
      <c r="ALB24">
        <v>-944033.10823899996</v>
      </c>
      <c r="ALC24">
        <v>-944033.10823899996</v>
      </c>
      <c r="ALD24">
        <v>-973600.51595499995</v>
      </c>
      <c r="ALE24">
        <v>-973600.51595499995</v>
      </c>
      <c r="ALF24">
        <v>-973600.51595499995</v>
      </c>
      <c r="ALG24">
        <v>-973600.51595499995</v>
      </c>
      <c r="ALH24">
        <v>-973600.51595499995</v>
      </c>
      <c r="ALI24">
        <v>-973600.51595499995</v>
      </c>
      <c r="ALJ24">
        <v>-973600.51595499995</v>
      </c>
      <c r="ALK24">
        <v>-973600.51595499995</v>
      </c>
      <c r="ALL24">
        <v>-973600.51595499995</v>
      </c>
      <c r="ALM24">
        <v>-973600.51595499995</v>
      </c>
      <c r="ALN24">
        <v>-973600.51595499995</v>
      </c>
      <c r="ALO24">
        <v>-944033.10823899996</v>
      </c>
      <c r="ALP24">
        <v>-944033.10823899996</v>
      </c>
      <c r="ALQ24">
        <v>-944033.10823899996</v>
      </c>
      <c r="ALR24">
        <v>-944033.10823899996</v>
      </c>
      <c r="ALS24">
        <v>-944033.10823899996</v>
      </c>
      <c r="ALT24">
        <v>-944033.10823899996</v>
      </c>
      <c r="ALU24">
        <v>-944033.10823899996</v>
      </c>
      <c r="ALV24">
        <v>-944033.10823899996</v>
      </c>
      <c r="ALW24">
        <v>-944033.10823899996</v>
      </c>
      <c r="ALX24">
        <v>-944033.10823899996</v>
      </c>
      <c r="ALY24">
        <v>-944033.10823899996</v>
      </c>
      <c r="ALZ24">
        <v>-2345653.2907400001</v>
      </c>
      <c r="AMA24">
        <v>-2345653.2907400001</v>
      </c>
      <c r="AMB24">
        <v>-2345653.2907400001</v>
      </c>
      <c r="AMC24">
        <v>-2345653.2907400001</v>
      </c>
      <c r="AMD24">
        <v>-2345653.2907400001</v>
      </c>
      <c r="AME24">
        <v>-2345653.2907400001</v>
      </c>
      <c r="AMF24">
        <v>-2345653.2907400001</v>
      </c>
      <c r="AMG24">
        <v>-2345653.2907400001</v>
      </c>
      <c r="AMH24">
        <v>-2345653.2907400001</v>
      </c>
      <c r="AMI24">
        <v>-2345653.2907400001</v>
      </c>
      <c r="AMJ24">
        <v>-2345653.2907400001</v>
      </c>
      <c r="AMK24">
        <v>-2345063.38601</v>
      </c>
      <c r="AML24">
        <v>-2345063.38601</v>
      </c>
      <c r="AMM24">
        <v>-2345063.38601</v>
      </c>
      <c r="AMN24">
        <v>-2345063.38601</v>
      </c>
      <c r="AMO24">
        <v>-2345063.38601</v>
      </c>
      <c r="AMP24">
        <v>-2345063.38601</v>
      </c>
      <c r="AMQ24">
        <v>-2345063.38601</v>
      </c>
      <c r="AMR24">
        <v>-2345063.38601</v>
      </c>
      <c r="AMS24">
        <v>-2345063.38601</v>
      </c>
      <c r="AMT24">
        <v>-2345063.38601</v>
      </c>
      <c r="AMU24">
        <v>-2345063.38601</v>
      </c>
      <c r="AMV24">
        <v>-2345653.2907400001</v>
      </c>
      <c r="AMW24">
        <v>-2345653.2907400001</v>
      </c>
      <c r="AMX24">
        <v>-2345653.2907400001</v>
      </c>
      <c r="AMY24">
        <v>-2345653.2907400001</v>
      </c>
      <c r="AMZ24">
        <v>-2345653.2907400001</v>
      </c>
      <c r="ANA24">
        <v>-2345653.2907400001</v>
      </c>
      <c r="ANB24">
        <v>-2345653.2907400001</v>
      </c>
      <c r="ANC24">
        <v>-2345653.2907400001</v>
      </c>
      <c r="AND24">
        <v>-2345653.2907400001</v>
      </c>
      <c r="ANE24">
        <v>-2345653.2907400001</v>
      </c>
      <c r="ANF24">
        <v>-2345653.2907400001</v>
      </c>
      <c r="ANG24">
        <v>-2345063.38601</v>
      </c>
      <c r="ANH24">
        <v>-2345063.38601</v>
      </c>
      <c r="ANI24">
        <v>-2345063.38601</v>
      </c>
      <c r="ANJ24">
        <v>-2345063.38601</v>
      </c>
      <c r="ANK24">
        <v>-2345063.38601</v>
      </c>
      <c r="ANL24">
        <v>-2345063.38601</v>
      </c>
      <c r="ANM24">
        <v>-2345063.38601</v>
      </c>
      <c r="ANN24">
        <v>-2345063.38601</v>
      </c>
      <c r="ANO24">
        <v>-2345063.38601</v>
      </c>
      <c r="ANP24">
        <v>-2345063.38601</v>
      </c>
      <c r="ANQ24">
        <v>-2345063.38601</v>
      </c>
      <c r="ANR24">
        <v>-2591873.3638900002</v>
      </c>
      <c r="ANS24">
        <v>-2591873.3638900002</v>
      </c>
      <c r="ANT24">
        <v>-2591873.3638900002</v>
      </c>
      <c r="ANU24">
        <v>-2591873.3638900002</v>
      </c>
      <c r="ANV24">
        <v>-2591873.3638900002</v>
      </c>
      <c r="ANW24">
        <v>-2591873.3638900002</v>
      </c>
      <c r="ANX24">
        <v>-2591873.3638900002</v>
      </c>
      <c r="ANY24">
        <v>-2591873.3638900002</v>
      </c>
      <c r="ANZ24">
        <v>-2591873.3638900002</v>
      </c>
      <c r="AOA24">
        <v>-2591873.3638900002</v>
      </c>
      <c r="AOB24">
        <v>-2591873.3638900002</v>
      </c>
      <c r="AOC24">
        <v>-2590838.8338299999</v>
      </c>
      <c r="AOD24">
        <v>-2590838.8338299999</v>
      </c>
      <c r="AOE24">
        <v>-2590838.8338299999</v>
      </c>
      <c r="AOF24">
        <v>-2590838.8338299999</v>
      </c>
      <c r="AOG24">
        <v>-2590838.8338299999</v>
      </c>
      <c r="AOH24">
        <v>-2590838.8338299999</v>
      </c>
      <c r="AOI24">
        <v>-2590838.8338299999</v>
      </c>
      <c r="AOJ24">
        <v>-2590838.8338299999</v>
      </c>
      <c r="AOK24">
        <v>-2590838.8338299999</v>
      </c>
      <c r="AOL24">
        <v>-2590838.8338299999</v>
      </c>
      <c r="AOM24">
        <v>-2590838.8338299999</v>
      </c>
      <c r="AON24">
        <v>-2591873.3638900002</v>
      </c>
      <c r="AOO24">
        <v>-2591873.3638900002</v>
      </c>
      <c r="AOP24">
        <v>-2591873.3638900002</v>
      </c>
      <c r="AOQ24">
        <v>-2591873.3638900002</v>
      </c>
      <c r="AOR24">
        <v>-2591873.3638900002</v>
      </c>
      <c r="AOS24">
        <v>-2591873.3638900002</v>
      </c>
      <c r="AOT24">
        <v>-2591873.3638900002</v>
      </c>
      <c r="AOU24">
        <v>-2591873.3638900002</v>
      </c>
      <c r="AOV24">
        <v>-2591873.3638900002</v>
      </c>
      <c r="AOW24">
        <v>-2591873.3638900002</v>
      </c>
      <c r="AOX24">
        <v>-2591873.3638900002</v>
      </c>
      <c r="AOY24">
        <v>-2590838.8338299999</v>
      </c>
      <c r="AOZ24">
        <v>-2590838.8338299999</v>
      </c>
      <c r="APA24">
        <v>-2590838.8338299999</v>
      </c>
      <c r="APB24">
        <v>-2590838.8338299999</v>
      </c>
      <c r="APC24">
        <v>-2590838.8338299999</v>
      </c>
      <c r="APD24">
        <v>-2590838.8338299999</v>
      </c>
      <c r="APE24">
        <v>-2590838.8338299999</v>
      </c>
      <c r="APF24">
        <v>-2590838.8338299999</v>
      </c>
      <c r="APG24">
        <v>-2590838.8338299999</v>
      </c>
      <c r="APH24">
        <v>-2590838.8338299999</v>
      </c>
      <c r="API24">
        <v>-2590838.8338299999</v>
      </c>
      <c r="APJ24">
        <v>-2953647.9265899998</v>
      </c>
      <c r="APK24">
        <v>-2953647.9265899998</v>
      </c>
      <c r="APL24">
        <v>-2953647.9265899998</v>
      </c>
      <c r="APM24">
        <v>-2953647.9265899998</v>
      </c>
      <c r="APN24">
        <v>-2953647.9265899998</v>
      </c>
      <c r="APO24">
        <v>-2953647.9265899998</v>
      </c>
      <c r="APP24">
        <v>-2953647.9265899998</v>
      </c>
      <c r="APQ24">
        <v>-2953647.9265899998</v>
      </c>
      <c r="APR24">
        <v>-2953647.9265899998</v>
      </c>
      <c r="APS24">
        <v>-2953647.9265899998</v>
      </c>
      <c r="APT24">
        <v>-2953647.9265899998</v>
      </c>
      <c r="APU24">
        <v>-2951724.1458800002</v>
      </c>
      <c r="APV24">
        <v>-2951724.1458800002</v>
      </c>
      <c r="APW24">
        <v>-2951724.1458800002</v>
      </c>
      <c r="APX24">
        <v>-2951724.1458800002</v>
      </c>
      <c r="APY24">
        <v>-2951724.1458800002</v>
      </c>
      <c r="APZ24">
        <v>-2951724.1458800002</v>
      </c>
      <c r="AQA24">
        <v>-2951724.1458800002</v>
      </c>
      <c r="AQB24">
        <v>-2951724.1458800002</v>
      </c>
      <c r="AQC24">
        <v>-2951724.1458800002</v>
      </c>
      <c r="AQD24">
        <v>-2951724.1458800002</v>
      </c>
      <c r="AQE24">
        <v>-2951724.1458800002</v>
      </c>
      <c r="AQF24">
        <v>-2953647.9265899998</v>
      </c>
      <c r="AQG24">
        <v>-2953647.9265899998</v>
      </c>
      <c r="AQH24">
        <v>-2953647.9265899998</v>
      </c>
      <c r="AQI24">
        <v>-2953647.9265899998</v>
      </c>
      <c r="AQJ24">
        <v>-2953647.9265899998</v>
      </c>
      <c r="AQK24">
        <v>-2953647.9265899998</v>
      </c>
      <c r="AQL24">
        <v>-2953647.9265899998</v>
      </c>
      <c r="AQM24">
        <v>-2953647.9265899998</v>
      </c>
      <c r="AQN24">
        <v>-2953647.9265899998</v>
      </c>
      <c r="AQO24">
        <v>-2953647.9265899998</v>
      </c>
      <c r="AQP24">
        <v>-2953647.9265899998</v>
      </c>
      <c r="AQQ24">
        <v>-2951724.1458800002</v>
      </c>
      <c r="AQR24">
        <v>-2951724.1458800002</v>
      </c>
      <c r="AQS24">
        <v>-2951724.1458800002</v>
      </c>
      <c r="AQT24">
        <v>-2951724.1458800002</v>
      </c>
      <c r="AQU24">
        <v>-2951724.1458800002</v>
      </c>
      <c r="AQV24">
        <v>-2951724.1458800002</v>
      </c>
      <c r="AQW24">
        <v>-2951724.1458800002</v>
      </c>
      <c r="AQX24">
        <v>-2951724.1458800002</v>
      </c>
      <c r="AQY24">
        <v>-2951724.1458800002</v>
      </c>
      <c r="AQZ24">
        <v>-2951724.1458800002</v>
      </c>
      <c r="ARA24">
        <v>-2951724.1458800002</v>
      </c>
      <c r="ARB24">
        <v>-36382944.993900001</v>
      </c>
      <c r="ARC24">
        <v>-36382944.993900001</v>
      </c>
      <c r="ARD24">
        <v>-36382944.993900001</v>
      </c>
      <c r="ARE24">
        <v>-36382944.993900001</v>
      </c>
      <c r="ARF24">
        <v>-36382944.993900001</v>
      </c>
      <c r="ARG24">
        <v>-36382944.993900001</v>
      </c>
      <c r="ARH24">
        <v>-36382944.993900001</v>
      </c>
      <c r="ARI24">
        <v>-36382944.993900001</v>
      </c>
      <c r="ARJ24">
        <v>-36382944.993900001</v>
      </c>
      <c r="ARK24">
        <v>-36382944.993900001</v>
      </c>
      <c r="ARL24">
        <v>-36382944.993900001</v>
      </c>
      <c r="ARM24">
        <v>-36382944.993900001</v>
      </c>
      <c r="ARN24">
        <v>-36382944.993900001</v>
      </c>
      <c r="ARO24">
        <v>-36382944.993900001</v>
      </c>
      <c r="ARP24">
        <v>-36382944.993900001</v>
      </c>
      <c r="ARQ24">
        <v>-36382944.993900001</v>
      </c>
      <c r="ARR24">
        <v>-36382944.993900001</v>
      </c>
      <c r="ARS24">
        <v>-36382944.993900001</v>
      </c>
      <c r="ART24">
        <v>-36382944.993900001</v>
      </c>
      <c r="ARU24">
        <v>-36382944.993900001</v>
      </c>
      <c r="ARV24">
        <v>-36382944.993900001</v>
      </c>
      <c r="ARW24">
        <v>-36382944.993900001</v>
      </c>
      <c r="ARX24">
        <v>-36382944.993900001</v>
      </c>
      <c r="ARY24">
        <v>-36382944.993900001</v>
      </c>
      <c r="ARZ24">
        <v>-36382944.993900001</v>
      </c>
      <c r="ASA24">
        <v>-36382944.993900001</v>
      </c>
      <c r="ASB24">
        <v>-36382944.993900001</v>
      </c>
      <c r="ASC24">
        <v>-36382944.993900001</v>
      </c>
      <c r="ASD24">
        <v>-36382944.993900001</v>
      </c>
      <c r="ASE24">
        <v>-36382944.993900001</v>
      </c>
      <c r="ASF24">
        <v>-36382944.993900001</v>
      </c>
      <c r="ASG24">
        <v>-36382944.993900001</v>
      </c>
      <c r="ASH24">
        <v>-36382944.993900001</v>
      </c>
      <c r="ASI24">
        <v>-36382944.993900001</v>
      </c>
      <c r="ASJ24">
        <v>-36382944.993900001</v>
      </c>
      <c r="ASK24">
        <v>-36382944.993900001</v>
      </c>
      <c r="ASL24">
        <v>-36382944.993900001</v>
      </c>
      <c r="ASM24">
        <v>-36382944.993900001</v>
      </c>
      <c r="ASN24">
        <v>-36382944.993900001</v>
      </c>
      <c r="ASO24">
        <v>-36382944.993900001</v>
      </c>
      <c r="ASP24">
        <v>-36382944.993900001</v>
      </c>
      <c r="ASQ24">
        <v>-36382944.993900001</v>
      </c>
      <c r="ASR24">
        <v>-36382944.993900001</v>
      </c>
      <c r="ASS24">
        <v>-36382944.993900001</v>
      </c>
      <c r="AST24">
        <v>-55146956.813100003</v>
      </c>
      <c r="ASU24">
        <v>-55146956.813100003</v>
      </c>
      <c r="ASV24">
        <v>-55146956.813100003</v>
      </c>
      <c r="ASW24">
        <v>-55146956.813100003</v>
      </c>
      <c r="ASX24">
        <v>-55146956.813100003</v>
      </c>
      <c r="ASY24">
        <v>-55146956.813100003</v>
      </c>
      <c r="ASZ24">
        <v>-55146956.813100003</v>
      </c>
      <c r="ATA24">
        <v>-55146956.813100003</v>
      </c>
      <c r="ATB24">
        <v>-55146956.813100003</v>
      </c>
      <c r="ATC24">
        <v>-55146956.813100003</v>
      </c>
      <c r="ATD24">
        <v>-55146956.813100003</v>
      </c>
      <c r="ATE24">
        <v>-55146956.813100003</v>
      </c>
      <c r="ATF24">
        <v>-55146956.813100003</v>
      </c>
      <c r="ATG24">
        <v>-55146956.813100003</v>
      </c>
      <c r="ATH24">
        <v>-55146956.813100003</v>
      </c>
      <c r="ATI24">
        <v>-55146956.813100003</v>
      </c>
      <c r="ATJ24">
        <v>-55146956.813100003</v>
      </c>
      <c r="ATK24">
        <v>-55146956.813100003</v>
      </c>
      <c r="ATL24">
        <v>-55146956.813100003</v>
      </c>
      <c r="ATM24">
        <v>-55146956.813100003</v>
      </c>
      <c r="ATN24">
        <v>-55146956.813100003</v>
      </c>
      <c r="ATO24">
        <v>-55146956.813100003</v>
      </c>
      <c r="ATP24">
        <v>-55146956.813100003</v>
      </c>
      <c r="ATQ24">
        <v>-55146956.813100003</v>
      </c>
      <c r="ATR24">
        <v>-55146956.813100003</v>
      </c>
      <c r="ATS24">
        <v>-55146956.813100003</v>
      </c>
      <c r="ATT24">
        <v>-55146956.813100003</v>
      </c>
      <c r="ATU24">
        <v>-55146956.813100003</v>
      </c>
      <c r="ATV24">
        <v>-55146956.813100003</v>
      </c>
      <c r="ATW24">
        <v>-55146956.813100003</v>
      </c>
      <c r="ATX24">
        <v>-55146956.813100003</v>
      </c>
      <c r="ATY24">
        <v>-55146956.813100003</v>
      </c>
      <c r="ATZ24">
        <v>-55146956.813100003</v>
      </c>
      <c r="AUA24">
        <v>-55146956.813100003</v>
      </c>
      <c r="AUB24">
        <v>-55146956.813100003</v>
      </c>
      <c r="AUC24">
        <v>-55146956.813100003</v>
      </c>
      <c r="AUD24">
        <v>-55146956.813100003</v>
      </c>
      <c r="AUE24">
        <v>-55146956.813100003</v>
      </c>
      <c r="AUF24">
        <v>-55146956.813100003</v>
      </c>
      <c r="AUG24">
        <v>-55146956.813100003</v>
      </c>
      <c r="AUH24">
        <v>-55146956.813100003</v>
      </c>
      <c r="AUI24">
        <v>-55146956.813100003</v>
      </c>
      <c r="AUJ24">
        <v>-55146956.813100003</v>
      </c>
      <c r="AUK24">
        <v>-55146956.813100003</v>
      </c>
      <c r="AUL24">
        <v>-83589510.141800001</v>
      </c>
      <c r="AUM24">
        <v>-83589510.141800001</v>
      </c>
      <c r="AUN24">
        <v>-83589510.141800001</v>
      </c>
      <c r="AUO24">
        <v>-83589510.141800001</v>
      </c>
      <c r="AUP24">
        <v>-83589510.141800001</v>
      </c>
      <c r="AUQ24">
        <v>-83589510.141800001</v>
      </c>
      <c r="AUR24">
        <v>-83589510.141800001</v>
      </c>
      <c r="AUS24">
        <v>-83589510.141800001</v>
      </c>
      <c r="AUT24">
        <v>-83589510.141800001</v>
      </c>
      <c r="AUU24">
        <v>-83589510.141800001</v>
      </c>
      <c r="AUV24">
        <v>-83589510.141800001</v>
      </c>
      <c r="AUW24">
        <v>-83589510.141800001</v>
      </c>
      <c r="AUX24">
        <v>-83589510.141800001</v>
      </c>
      <c r="AUY24">
        <v>-83589510.141800001</v>
      </c>
      <c r="AUZ24">
        <v>-83589510.141800001</v>
      </c>
      <c r="AVA24">
        <v>-83589510.141800001</v>
      </c>
      <c r="AVB24">
        <v>-83589510.141800001</v>
      </c>
      <c r="AVC24">
        <v>-83589510.141800001</v>
      </c>
      <c r="AVD24">
        <v>-83589510.141800001</v>
      </c>
      <c r="AVE24">
        <v>-83589510.141800001</v>
      </c>
      <c r="AVF24">
        <v>-83589510.141800001</v>
      </c>
      <c r="AVG24">
        <v>-83589510.141800001</v>
      </c>
      <c r="AVH24">
        <v>-83589510.141800001</v>
      </c>
      <c r="AVI24">
        <v>-83589510.141800001</v>
      </c>
      <c r="AVJ24">
        <v>-83589510.141800001</v>
      </c>
      <c r="AVK24">
        <v>-83589510.141800001</v>
      </c>
      <c r="AVL24">
        <v>-83589510.141800001</v>
      </c>
      <c r="AVM24">
        <v>-83589510.141800001</v>
      </c>
      <c r="AVN24">
        <v>-83589510.141800001</v>
      </c>
      <c r="AVO24">
        <v>-83589510.141800001</v>
      </c>
      <c r="AVP24">
        <v>-83589510.141800001</v>
      </c>
      <c r="AVQ24">
        <v>-83589510.141800001</v>
      </c>
      <c r="AVR24">
        <v>-83589510.141800001</v>
      </c>
      <c r="AVS24">
        <v>-83589510.141800001</v>
      </c>
      <c r="AVT24">
        <v>-83589510.141800001</v>
      </c>
      <c r="AVU24">
        <v>-83589510.141800001</v>
      </c>
      <c r="AVV24">
        <v>-83589510.141800001</v>
      </c>
      <c r="AVW24">
        <v>-83589510.141800001</v>
      </c>
      <c r="AVX24">
        <v>-83589510.141800001</v>
      </c>
      <c r="AVY24">
        <v>-83589510.141800001</v>
      </c>
      <c r="AVZ24">
        <v>-83589510.141800001</v>
      </c>
      <c r="AWA24">
        <v>-83589510.141800001</v>
      </c>
      <c r="AWB24">
        <v>-83589510.141800001</v>
      </c>
      <c r="AWC24">
        <v>-83589510.141800001</v>
      </c>
      <c r="AWD24">
        <v>-36382944.993900001</v>
      </c>
      <c r="AWE24">
        <v>-36382944.993900001</v>
      </c>
      <c r="AWF24">
        <v>-36382944.993900001</v>
      </c>
      <c r="AWG24">
        <v>-36382944.993900001</v>
      </c>
      <c r="AWH24">
        <v>-36382944.993900001</v>
      </c>
      <c r="AWI24">
        <v>-36382944.993900001</v>
      </c>
      <c r="AWJ24">
        <v>-36382944.993900001</v>
      </c>
      <c r="AWK24">
        <v>-36382944.993900001</v>
      </c>
      <c r="AWL24">
        <v>-36382944.993900001</v>
      </c>
      <c r="AWM24">
        <v>-36382944.993900001</v>
      </c>
      <c r="AWN24">
        <v>-36382944.993900001</v>
      </c>
      <c r="AWO24">
        <v>-36382944.993900001</v>
      </c>
      <c r="AWP24">
        <v>-36382944.993900001</v>
      </c>
      <c r="AWQ24">
        <v>-36382944.993900001</v>
      </c>
      <c r="AWR24">
        <v>-36382944.993900001</v>
      </c>
      <c r="AWS24">
        <v>-36382944.993900001</v>
      </c>
      <c r="AWT24">
        <v>-36382944.993900001</v>
      </c>
      <c r="AWU24">
        <v>-36382944.993900001</v>
      </c>
      <c r="AWV24">
        <v>-36382944.993900001</v>
      </c>
      <c r="AWW24">
        <v>-36382944.993900001</v>
      </c>
      <c r="AWX24">
        <v>-36382944.993900001</v>
      </c>
      <c r="AWY24">
        <v>-36382944.993900001</v>
      </c>
      <c r="AWZ24">
        <v>-36382944.993900001</v>
      </c>
      <c r="AXA24">
        <v>-36382944.993900001</v>
      </c>
      <c r="AXB24">
        <v>-36382944.993900001</v>
      </c>
      <c r="AXC24">
        <v>-36382944.993900001</v>
      </c>
      <c r="AXD24">
        <v>-36382944.993900001</v>
      </c>
      <c r="AXE24">
        <v>-36382944.993900001</v>
      </c>
      <c r="AXF24">
        <v>-36382944.993900001</v>
      </c>
      <c r="AXG24">
        <v>-36382944.993900001</v>
      </c>
      <c r="AXH24">
        <v>-36382944.993900001</v>
      </c>
      <c r="AXI24">
        <v>-36382944.993900001</v>
      </c>
      <c r="AXJ24">
        <v>-36382944.993900001</v>
      </c>
      <c r="AXK24">
        <v>-36382944.993900001</v>
      </c>
      <c r="AXL24">
        <v>-36382944.993900001</v>
      </c>
      <c r="AXM24">
        <v>-36382944.993900001</v>
      </c>
      <c r="AXN24">
        <v>-36382944.993900001</v>
      </c>
      <c r="AXO24">
        <v>-36382944.993900001</v>
      </c>
      <c r="AXP24">
        <v>-36382944.993900001</v>
      </c>
      <c r="AXQ24">
        <v>-36382944.993900001</v>
      </c>
      <c r="AXR24">
        <v>-36382944.993900001</v>
      </c>
      <c r="AXS24">
        <v>-36382944.993900001</v>
      </c>
      <c r="AXT24">
        <v>-36382944.993900001</v>
      </c>
      <c r="AXU24">
        <v>-36382944.993900001</v>
      </c>
      <c r="AXV24">
        <v>-55146956.813100003</v>
      </c>
      <c r="AXW24">
        <v>-55146956.813100003</v>
      </c>
      <c r="AXX24">
        <v>-55146956.813100003</v>
      </c>
      <c r="AXY24">
        <v>-55146956.813100003</v>
      </c>
      <c r="AXZ24">
        <v>-55146956.813100003</v>
      </c>
      <c r="AYA24">
        <v>-55146956.813100003</v>
      </c>
      <c r="AYB24">
        <v>-55146956.813100003</v>
      </c>
      <c r="AYC24">
        <v>-55146956.813100003</v>
      </c>
      <c r="AYD24">
        <v>-55146956.813100003</v>
      </c>
      <c r="AYE24">
        <v>-55146956.813100003</v>
      </c>
      <c r="AYF24">
        <v>-55146956.813100003</v>
      </c>
      <c r="AYG24">
        <v>-55146956.813100003</v>
      </c>
      <c r="AYH24">
        <v>-55146956.813100003</v>
      </c>
      <c r="AYI24">
        <v>-55146956.813100003</v>
      </c>
      <c r="AYJ24">
        <v>-55146956.813100003</v>
      </c>
      <c r="AYK24">
        <v>-55146956.813100003</v>
      </c>
      <c r="AYL24">
        <v>-55146956.813100003</v>
      </c>
      <c r="AYM24">
        <v>-55146956.813100003</v>
      </c>
      <c r="AYN24">
        <v>-55146956.813100003</v>
      </c>
      <c r="AYO24">
        <v>-55146956.813100003</v>
      </c>
      <c r="AYP24">
        <v>-55146956.813100003</v>
      </c>
      <c r="AYQ24">
        <v>-55146956.813100003</v>
      </c>
      <c r="AYR24">
        <v>-55146956.813100003</v>
      </c>
      <c r="AYS24">
        <v>-55146956.813100003</v>
      </c>
      <c r="AYT24">
        <v>-55146956.813100003</v>
      </c>
      <c r="AYU24">
        <v>-55146956.813100003</v>
      </c>
      <c r="AYV24">
        <v>-55146956.813100003</v>
      </c>
      <c r="AYW24">
        <v>-55146956.813100003</v>
      </c>
      <c r="AYX24">
        <v>-55146956.813100003</v>
      </c>
      <c r="AYY24">
        <v>-55146956.813100003</v>
      </c>
      <c r="AYZ24">
        <v>-55146956.813100003</v>
      </c>
      <c r="AZA24">
        <v>-55146956.813100003</v>
      </c>
      <c r="AZB24">
        <v>-55146956.813100003</v>
      </c>
      <c r="AZC24">
        <v>-55146956.813100003</v>
      </c>
      <c r="AZD24">
        <v>-55146956.813100003</v>
      </c>
      <c r="AZE24">
        <v>-55146956.813100003</v>
      </c>
      <c r="AZF24">
        <v>-55146956.813100003</v>
      </c>
      <c r="AZG24">
        <v>-55146956.813100003</v>
      </c>
      <c r="AZH24">
        <v>-55146956.813100003</v>
      </c>
      <c r="AZI24">
        <v>-55146956.813100003</v>
      </c>
      <c r="AZJ24">
        <v>-55146956.813100003</v>
      </c>
      <c r="AZK24">
        <v>-55146956.813100003</v>
      </c>
      <c r="AZL24">
        <v>-55146956.813100003</v>
      </c>
      <c r="AZM24">
        <v>-55146956.813100003</v>
      </c>
      <c r="AZN24">
        <v>-83589510.141800001</v>
      </c>
      <c r="AZO24">
        <v>-83589510.141800001</v>
      </c>
      <c r="AZP24">
        <v>-83589510.141800001</v>
      </c>
      <c r="AZQ24">
        <v>-83589510.141800001</v>
      </c>
      <c r="AZR24">
        <v>-83589510.141800001</v>
      </c>
      <c r="AZS24">
        <v>-83589510.141800001</v>
      </c>
      <c r="AZT24">
        <v>-83589510.141800001</v>
      </c>
      <c r="AZU24">
        <v>-83589510.141800001</v>
      </c>
      <c r="AZV24">
        <v>-83589510.141800001</v>
      </c>
      <c r="AZW24">
        <v>-83589510.141800001</v>
      </c>
      <c r="AZX24">
        <v>-83589510.141800001</v>
      </c>
      <c r="AZY24">
        <v>-83589510.141800001</v>
      </c>
      <c r="AZZ24">
        <v>-83589510.141800001</v>
      </c>
      <c r="BAA24">
        <v>-83589510.141800001</v>
      </c>
      <c r="BAB24">
        <v>-83589510.141800001</v>
      </c>
      <c r="BAC24">
        <v>-83589510.141800001</v>
      </c>
      <c r="BAD24">
        <v>-83589510.141800001</v>
      </c>
      <c r="BAE24">
        <v>-83589510.141800001</v>
      </c>
      <c r="BAF24">
        <v>-83589510.141800001</v>
      </c>
      <c r="BAG24">
        <v>-83589510.141800001</v>
      </c>
      <c r="BAH24">
        <v>-83589510.141800001</v>
      </c>
      <c r="BAI24">
        <v>-83589510.141800001</v>
      </c>
      <c r="BAJ24">
        <v>-83589510.141800001</v>
      </c>
      <c r="BAK24">
        <v>-83589510.141800001</v>
      </c>
      <c r="BAL24">
        <v>-83589510.141800001</v>
      </c>
      <c r="BAM24">
        <v>-83589510.141800001</v>
      </c>
      <c r="BAN24">
        <v>-83589510.141800001</v>
      </c>
      <c r="BAO24">
        <v>-83589510.141800001</v>
      </c>
      <c r="BAP24">
        <v>-83589510.141800001</v>
      </c>
      <c r="BAQ24">
        <v>-83589510.141800001</v>
      </c>
      <c r="BAR24">
        <v>-83589510.141800001</v>
      </c>
      <c r="BAS24">
        <v>-83589510.141800001</v>
      </c>
      <c r="BAT24">
        <v>-83589510.141800001</v>
      </c>
      <c r="BAU24">
        <v>-83589510.141800001</v>
      </c>
      <c r="BAV24">
        <v>-83589510.141800001</v>
      </c>
      <c r="BAW24">
        <v>-83589510.141800001</v>
      </c>
      <c r="BAX24">
        <v>-83589510.141800001</v>
      </c>
      <c r="BAY24">
        <v>-83589510.141800001</v>
      </c>
      <c r="BAZ24">
        <v>-83589510.141800001</v>
      </c>
      <c r="BBA24">
        <v>-83589510.141800001</v>
      </c>
      <c r="BBB24">
        <v>-83589510.141800001</v>
      </c>
      <c r="BBC24">
        <v>-83589510.141800001</v>
      </c>
      <c r="BBD24">
        <v>-83589510.141800001</v>
      </c>
      <c r="BBE24">
        <v>-83589510.141800001</v>
      </c>
      <c r="BBF24">
        <v>-346595.79872000002</v>
      </c>
      <c r="BBG24">
        <v>-330442.58936599997</v>
      </c>
      <c r="BBH24">
        <v>-323060.21650799998</v>
      </c>
      <c r="BBI24">
        <v>-324578.78987600002</v>
      </c>
      <c r="BBJ24">
        <v>-335009.25701300002</v>
      </c>
      <c r="BBK24">
        <v>-354049.89985699998</v>
      </c>
      <c r="BBL24">
        <v>-380820.83761699998</v>
      </c>
      <c r="BBM24">
        <v>-413566.90757799998</v>
      </c>
      <c r="BBN24">
        <v>-477010.14220300002</v>
      </c>
      <c r="BBO24">
        <v>-508613.003616</v>
      </c>
      <c r="BBP24">
        <v>-513792.69854700001</v>
      </c>
      <c r="BBQ24">
        <v>-344092.79008800001</v>
      </c>
      <c r="BBR24">
        <v>-326715.83635100001</v>
      </c>
      <c r="BBS24">
        <v>-317652.77367600001</v>
      </c>
      <c r="BBT24">
        <v>-316893.46900500002</v>
      </c>
      <c r="BBU24">
        <v>-324285.81364800001</v>
      </c>
      <c r="BBV24">
        <v>-339357.78236399998</v>
      </c>
      <c r="BBW24">
        <v>-361086.29850500001</v>
      </c>
      <c r="BBX24">
        <v>-442332.521748</v>
      </c>
      <c r="BBY24">
        <v>-456356.81114100001</v>
      </c>
      <c r="BBZ24">
        <v>-462332.14346699999</v>
      </c>
      <c r="BCA24">
        <v>-464891.39424200001</v>
      </c>
      <c r="BCB24">
        <v>-311525.02868500003</v>
      </c>
      <c r="BCC24">
        <v>-323588.634609</v>
      </c>
      <c r="BCD24">
        <v>-350180.70497700002</v>
      </c>
      <c r="BCE24">
        <v>-380572.31175499997</v>
      </c>
      <c r="BCF24">
        <v>-411103.01618600002</v>
      </c>
      <c r="BCG24">
        <v>-437551.05706999998</v>
      </c>
      <c r="BCH24">
        <v>-458915.93427099998</v>
      </c>
      <c r="BCI24">
        <v>-477419.29733999999</v>
      </c>
      <c r="BCJ24">
        <v>-497827.89608199999</v>
      </c>
      <c r="BCK24">
        <v>-509635.841052</v>
      </c>
      <c r="BCL24">
        <v>-513792.69854700001</v>
      </c>
      <c r="BCM24">
        <v>-305181.14761099999</v>
      </c>
      <c r="BCN24">
        <v>-312996.04142000002</v>
      </c>
      <c r="BCO24">
        <v>-334913.72143500001</v>
      </c>
      <c r="BCP24">
        <v>-363879.92369299999</v>
      </c>
      <c r="BCQ24">
        <v>-389273.19320500002</v>
      </c>
      <c r="BCR24">
        <v>-417620.10524399998</v>
      </c>
      <c r="BCS24">
        <v>-438200.73144200002</v>
      </c>
      <c r="BCT24">
        <v>-452722.79365100001</v>
      </c>
      <c r="BCU24">
        <v>-459538.73291199998</v>
      </c>
      <c r="BCV24">
        <v>-463126.71162999998</v>
      </c>
      <c r="BCW24">
        <v>-464891.39424200001</v>
      </c>
      <c r="BCX24">
        <v>-524165.85461899999</v>
      </c>
      <c r="BCY24">
        <v>-499102.14400299999</v>
      </c>
      <c r="BCZ24">
        <v>-487115.28918399999</v>
      </c>
      <c r="BDA24">
        <v>-488335.71091800003</v>
      </c>
      <c r="BDB24">
        <v>-502702.31355600001</v>
      </c>
      <c r="BDC24">
        <v>-529676.57942299999</v>
      </c>
      <c r="BDD24">
        <v>-567856.49393700005</v>
      </c>
      <c r="BDE24">
        <v>-614553.95708099997</v>
      </c>
      <c r="BDF24">
        <v>-704132.47085000004</v>
      </c>
      <c r="BDG24">
        <v>-748350.86442799994</v>
      </c>
      <c r="BDH24">
        <v>-755525.18702299998</v>
      </c>
      <c r="BDI24">
        <v>-519159.83735400002</v>
      </c>
      <c r="BDJ24">
        <v>-491648.637972</v>
      </c>
      <c r="BDK24">
        <v>-476300.40351999999</v>
      </c>
      <c r="BDL24">
        <v>-472965.06917700003</v>
      </c>
      <c r="BDM24">
        <v>-481255.42682699999</v>
      </c>
      <c r="BDN24">
        <v>-500292.344438</v>
      </c>
      <c r="BDO24">
        <v>-528387.41571199999</v>
      </c>
      <c r="BDP24">
        <v>-630236.55493400001</v>
      </c>
      <c r="BDQ24">
        <v>-647561.97156600002</v>
      </c>
      <c r="BDR24">
        <v>-654774.50706700003</v>
      </c>
      <c r="BDS24">
        <v>-657722.57841399999</v>
      </c>
      <c r="BDT24">
        <v>-469432.46390099998</v>
      </c>
      <c r="BDU24">
        <v>-485069.65411499998</v>
      </c>
      <c r="BDV24">
        <v>-522837.77625599998</v>
      </c>
      <c r="BDW24">
        <v>-566290.72722700005</v>
      </c>
      <c r="BDX24">
        <v>-609953.32665800001</v>
      </c>
      <c r="BDY24">
        <v>-647728.05853499996</v>
      </c>
      <c r="BDZ24">
        <v>-678184.02396599995</v>
      </c>
      <c r="BEA24">
        <v>-704470.92492699996</v>
      </c>
      <c r="BEB24">
        <v>-733243.88177099999</v>
      </c>
      <c r="BEC24">
        <v>-749768.01297699998</v>
      </c>
      <c r="BED24">
        <v>-755525.18702299998</v>
      </c>
      <c r="BEE24">
        <v>-456843.95662299998</v>
      </c>
      <c r="BEF24">
        <v>-463205.20940400002</v>
      </c>
      <c r="BEG24">
        <v>-491220.86677099997</v>
      </c>
      <c r="BEH24">
        <v>-528916.93750999996</v>
      </c>
      <c r="BEI24">
        <v>-562020.81795199995</v>
      </c>
      <c r="BEJ24">
        <v>-598534.64876500005</v>
      </c>
      <c r="BEK24">
        <v>-624739.88718099997</v>
      </c>
      <c r="BEL24">
        <v>-642933.90785600001</v>
      </c>
      <c r="BEM24">
        <v>-651356.76880600001</v>
      </c>
      <c r="BEN24">
        <v>-655690.54738700006</v>
      </c>
      <c r="BEO24">
        <v>-657722.57841399999</v>
      </c>
      <c r="BEP24">
        <v>-792167.49445700005</v>
      </c>
      <c r="BEQ24">
        <v>-753026.21650700003</v>
      </c>
      <c r="BER24">
        <v>-733273.50118000002</v>
      </c>
      <c r="BES24">
        <v>-732974.00096199999</v>
      </c>
      <c r="BET24">
        <v>-751880.32781699998</v>
      </c>
      <c r="BEU24">
        <v>-789014.39592200005</v>
      </c>
      <c r="BEV24">
        <v>-842114.76773099997</v>
      </c>
      <c r="BEW24">
        <v>-907051.40716599999</v>
      </c>
      <c r="BEX24">
        <v>-1029721.0946599999</v>
      </c>
      <c r="BEY24">
        <v>-1089410.9216400001</v>
      </c>
      <c r="BEZ24">
        <v>-1098937.7220999999</v>
      </c>
      <c r="BFA24">
        <v>-782155.459928</v>
      </c>
      <c r="BFB24">
        <v>-738119.20444600005</v>
      </c>
      <c r="BFC24">
        <v>-711643.72985200002</v>
      </c>
      <c r="BFD24">
        <v>-702232.71747899998</v>
      </c>
      <c r="BFE24">
        <v>-708986.55435800005</v>
      </c>
      <c r="BFF24">
        <v>-730245.92595099995</v>
      </c>
      <c r="BFG24">
        <v>-763176.61128199997</v>
      </c>
      <c r="BFH24">
        <v>-875055.84513799998</v>
      </c>
      <c r="BFI24">
        <v>-893470.74437900004</v>
      </c>
      <c r="BFJ24">
        <v>-900722.15549799998</v>
      </c>
      <c r="BFK24">
        <v>-903332.50488499994</v>
      </c>
      <c r="BFL24">
        <v>-706075.80138099997</v>
      </c>
      <c r="BFM24">
        <v>-724512.22383699997</v>
      </c>
      <c r="BFN24">
        <v>-776709.17694899999</v>
      </c>
      <c r="BFO24">
        <v>-837373.82620500005</v>
      </c>
      <c r="BFP24">
        <v>-898352.95873299998</v>
      </c>
      <c r="BFQ24">
        <v>-951004.808158</v>
      </c>
      <c r="BFR24">
        <v>-993331.17979099997</v>
      </c>
      <c r="BFS24">
        <v>-1029672.91351</v>
      </c>
      <c r="BFT24">
        <v>-1068982.50303</v>
      </c>
      <c r="BFU24">
        <v>-1091293.69731</v>
      </c>
      <c r="BFV24">
        <v>-1098937.7220999999</v>
      </c>
      <c r="BFW24">
        <v>-681050.143728</v>
      </c>
      <c r="BFX24">
        <v>-679755.32027699996</v>
      </c>
      <c r="BFY24">
        <v>-711835.799642</v>
      </c>
      <c r="BFZ24">
        <v>-756586.37013000005</v>
      </c>
      <c r="BGA24">
        <v>-796018.15703999996</v>
      </c>
      <c r="BGB24">
        <v>-838488.72192200006</v>
      </c>
      <c r="BGC24">
        <v>-868252.78114600002</v>
      </c>
      <c r="BGD24">
        <v>-888212.12905900006</v>
      </c>
      <c r="BGE24">
        <v>-897170.83602699998</v>
      </c>
      <c r="BGF24">
        <v>-901535.24190799997</v>
      </c>
      <c r="BGG24">
        <v>-903332.50488499994</v>
      </c>
      <c r="BGH24">
        <v>-374698.49113500002</v>
      </c>
      <c r="BGI24">
        <v>-374698.49113500002</v>
      </c>
      <c r="BGJ24">
        <v>-374698.49113500002</v>
      </c>
      <c r="BGK24">
        <v>-374698.49113500002</v>
      </c>
      <c r="BGL24">
        <v>-374698.49113500002</v>
      </c>
      <c r="BGM24">
        <v>-374698.49113500002</v>
      </c>
      <c r="BGN24">
        <v>-374698.49113500002</v>
      </c>
      <c r="BGO24">
        <v>-374698.49113500002</v>
      </c>
      <c r="BGP24">
        <v>-374698.49113500002</v>
      </c>
      <c r="BGQ24">
        <v>-374698.49113500002</v>
      </c>
      <c r="BGR24">
        <v>-374698.49113500002</v>
      </c>
      <c r="BGS24">
        <v>-374325.96521400003</v>
      </c>
      <c r="BGT24">
        <v>-374325.96521400003</v>
      </c>
      <c r="BGU24">
        <v>-374325.96521400003</v>
      </c>
      <c r="BGV24">
        <v>-374325.96521400003</v>
      </c>
      <c r="BGW24">
        <v>-374325.96521400003</v>
      </c>
      <c r="BGX24">
        <v>-374325.96521400003</v>
      </c>
      <c r="BGY24">
        <v>-374325.96521400003</v>
      </c>
      <c r="BGZ24">
        <v>-374325.96521400003</v>
      </c>
      <c r="BHA24">
        <v>-374325.96521400003</v>
      </c>
      <c r="BHB24">
        <v>-374325.96521400003</v>
      </c>
      <c r="BHC24">
        <v>-374325.96521400003</v>
      </c>
      <c r="BHD24">
        <v>-374698.49113500002</v>
      </c>
      <c r="BHE24">
        <v>-374698.49113500002</v>
      </c>
      <c r="BHF24">
        <v>-374698.49113500002</v>
      </c>
      <c r="BHG24">
        <v>-374698.49113500002</v>
      </c>
      <c r="BHH24">
        <v>-374698.49113500002</v>
      </c>
      <c r="BHI24">
        <v>-374698.49113500002</v>
      </c>
      <c r="BHJ24">
        <v>-374698.49113500002</v>
      </c>
      <c r="BHK24">
        <v>-374698.49113500002</v>
      </c>
      <c r="BHL24">
        <v>-374698.49113500002</v>
      </c>
      <c r="BHM24">
        <v>-374698.49113500002</v>
      </c>
      <c r="BHN24">
        <v>-374698.49113500002</v>
      </c>
      <c r="BHO24">
        <v>-374325.96521400003</v>
      </c>
      <c r="BHP24">
        <v>-374325.96521400003</v>
      </c>
      <c r="BHQ24">
        <v>-374325.96521400003</v>
      </c>
      <c r="BHR24">
        <v>-374325.96521400003</v>
      </c>
      <c r="BHS24">
        <v>-374325.96521400003</v>
      </c>
      <c r="BHT24">
        <v>-374325.96521400003</v>
      </c>
      <c r="BHU24">
        <v>-374325.96521400003</v>
      </c>
      <c r="BHV24">
        <v>-374325.96521400003</v>
      </c>
      <c r="BHW24">
        <v>-374325.96521400003</v>
      </c>
      <c r="BHX24">
        <v>-374325.96521400003</v>
      </c>
      <c r="BHY24">
        <v>-374325.96521400003</v>
      </c>
      <c r="BHZ24">
        <v>-557746.24943800003</v>
      </c>
      <c r="BIA24">
        <v>-557746.24943800003</v>
      </c>
      <c r="BIB24">
        <v>-557746.24943800003</v>
      </c>
      <c r="BIC24">
        <v>-557746.24943800003</v>
      </c>
      <c r="BID24">
        <v>-557746.24943800003</v>
      </c>
      <c r="BIE24">
        <v>-557746.24943800003</v>
      </c>
      <c r="BIF24">
        <v>-557746.24943800003</v>
      </c>
      <c r="BIG24">
        <v>-557746.24943800003</v>
      </c>
      <c r="BIH24">
        <v>-557746.24943800003</v>
      </c>
      <c r="BII24">
        <v>-557746.24943800003</v>
      </c>
      <c r="BIJ24">
        <v>-557746.24943800003</v>
      </c>
      <c r="BIK24">
        <v>-557092.94180899998</v>
      </c>
      <c r="BIL24">
        <v>-557092.94180899998</v>
      </c>
      <c r="BIM24">
        <v>-557092.94180899998</v>
      </c>
      <c r="BIN24">
        <v>-557092.94180899998</v>
      </c>
      <c r="BIO24">
        <v>-557092.94180899998</v>
      </c>
      <c r="BIP24">
        <v>-557092.94180899998</v>
      </c>
      <c r="BIQ24">
        <v>-557092.94180899998</v>
      </c>
      <c r="BIR24">
        <v>-557092.94180899998</v>
      </c>
      <c r="BIS24">
        <v>-557092.94180899998</v>
      </c>
      <c r="BIT24">
        <v>-557092.94180899998</v>
      </c>
      <c r="BIU24">
        <v>-557092.94180899998</v>
      </c>
      <c r="BIV24">
        <v>-557746.24943800003</v>
      </c>
      <c r="BIW24">
        <v>-557746.24943800003</v>
      </c>
      <c r="BIX24">
        <v>-557746.24943800003</v>
      </c>
      <c r="BIY24">
        <v>-557746.24943800003</v>
      </c>
      <c r="BIZ24">
        <v>-557746.24943800003</v>
      </c>
      <c r="BJA24">
        <v>-557746.24943800003</v>
      </c>
      <c r="BJB24">
        <v>-557746.24943800003</v>
      </c>
      <c r="BJC24">
        <v>-557746.24943800003</v>
      </c>
      <c r="BJD24">
        <v>-557746.24943800003</v>
      </c>
      <c r="BJE24">
        <v>-557746.24943800003</v>
      </c>
      <c r="BJF24">
        <v>-557746.24943800003</v>
      </c>
      <c r="BJG24">
        <v>-557092.94180899998</v>
      </c>
      <c r="BJH24">
        <v>-557092.94180899998</v>
      </c>
      <c r="BJI24">
        <v>-557092.94180899998</v>
      </c>
      <c r="BJJ24">
        <v>-557092.94180899998</v>
      </c>
      <c r="BJK24">
        <v>-557092.94180899998</v>
      </c>
      <c r="BJL24">
        <v>-557092.94180899998</v>
      </c>
      <c r="BJM24">
        <v>-557092.94180899998</v>
      </c>
      <c r="BJN24">
        <v>-557092.94180899998</v>
      </c>
      <c r="BJO24">
        <v>-557092.94180899998</v>
      </c>
      <c r="BJP24">
        <v>-557092.94180899998</v>
      </c>
      <c r="BJQ24">
        <v>-557092.94180899998</v>
      </c>
      <c r="BJR24">
        <v>-819321.693661</v>
      </c>
      <c r="BJS24">
        <v>-819321.693661</v>
      </c>
      <c r="BJT24">
        <v>-819321.693661</v>
      </c>
      <c r="BJU24">
        <v>-819321.693661</v>
      </c>
      <c r="BJV24">
        <v>-819321.693661</v>
      </c>
      <c r="BJW24">
        <v>-819321.693661</v>
      </c>
      <c r="BJX24">
        <v>-819321.693661</v>
      </c>
      <c r="BJY24">
        <v>-819321.693661</v>
      </c>
      <c r="BJZ24">
        <v>-819321.693661</v>
      </c>
      <c r="BKA24">
        <v>-819321.693661</v>
      </c>
      <c r="BKB24">
        <v>-819321.693661</v>
      </c>
      <c r="BKC24">
        <v>-818106.82261599996</v>
      </c>
      <c r="BKD24">
        <v>-818106.82261599996</v>
      </c>
      <c r="BKE24">
        <v>-818106.82261599996</v>
      </c>
      <c r="BKF24">
        <v>-818106.82261599996</v>
      </c>
      <c r="BKG24">
        <v>-818106.82261599996</v>
      </c>
      <c r="BKH24">
        <v>-818106.82261599996</v>
      </c>
      <c r="BKI24">
        <v>-818106.82261599996</v>
      </c>
      <c r="BKJ24">
        <v>-818106.82261599996</v>
      </c>
      <c r="BKK24">
        <v>-818106.82261599996</v>
      </c>
      <c r="BKL24">
        <v>-818106.82261599996</v>
      </c>
      <c r="BKM24">
        <v>-818106.82261599996</v>
      </c>
      <c r="BKN24">
        <v>-819321.693661</v>
      </c>
      <c r="BKO24">
        <v>-819321.693661</v>
      </c>
      <c r="BKP24">
        <v>-819321.693661</v>
      </c>
      <c r="BKQ24">
        <v>-819321.693661</v>
      </c>
      <c r="BKR24">
        <v>-819321.693661</v>
      </c>
      <c r="BKS24">
        <v>-819321.693661</v>
      </c>
      <c r="BKT24">
        <v>-819321.693661</v>
      </c>
      <c r="BKU24">
        <v>-819321.693661</v>
      </c>
      <c r="BKV24">
        <v>-819321.693661</v>
      </c>
      <c r="BKW24">
        <v>-819321.693661</v>
      </c>
      <c r="BKX24">
        <v>-819321.693661</v>
      </c>
      <c r="BKY24">
        <v>-818106.82261599996</v>
      </c>
      <c r="BKZ24">
        <v>-818106.82261599996</v>
      </c>
      <c r="BLA24">
        <v>-818106.82261599996</v>
      </c>
      <c r="BLB24">
        <v>-818106.82261599996</v>
      </c>
      <c r="BLC24">
        <v>-818106.82261599996</v>
      </c>
      <c r="BLD24">
        <v>-818106.82261599996</v>
      </c>
      <c r="BLE24">
        <v>-818106.82261599996</v>
      </c>
      <c r="BLF24">
        <v>-818106.82261599996</v>
      </c>
      <c r="BLG24">
        <v>-818106.82261599996</v>
      </c>
      <c r="BLH24">
        <v>-818106.82261599996</v>
      </c>
      <c r="BLI24">
        <v>-818106.82261599996</v>
      </c>
      <c r="BLJ24">
        <v>-40698.575949400001</v>
      </c>
      <c r="BLK24">
        <v>-40698.575949400001</v>
      </c>
      <c r="BLL24">
        <v>-40698.575949400001</v>
      </c>
      <c r="BLM24">
        <v>-40698.575949400001</v>
      </c>
      <c r="BLN24">
        <v>-40698.575949400001</v>
      </c>
      <c r="BLO24">
        <v>-40698.575949400001</v>
      </c>
      <c r="BLP24">
        <v>-40698.575949400001</v>
      </c>
      <c r="BLQ24">
        <v>-40698.575949400001</v>
      </c>
      <c r="BLR24">
        <v>-40698.575949400001</v>
      </c>
      <c r="BLS24">
        <v>-40698.575949400001</v>
      </c>
      <c r="BLT24">
        <v>-40698.575949400001</v>
      </c>
      <c r="BLU24">
        <v>-40698.575949400001</v>
      </c>
      <c r="BLV24">
        <v>-40698.575949400001</v>
      </c>
      <c r="BLW24">
        <v>-40698.575949400001</v>
      </c>
      <c r="BLX24">
        <v>-40698.575949400001</v>
      </c>
      <c r="BLY24">
        <v>-40698.575949400001</v>
      </c>
      <c r="BLZ24">
        <v>-40698.575949400001</v>
      </c>
      <c r="BMA24">
        <v>-40698.575949400001</v>
      </c>
      <c r="BMB24">
        <v>-40698.575949400001</v>
      </c>
      <c r="BMC24">
        <v>-40698.575949400001</v>
      </c>
      <c r="BMD24">
        <v>-40698.575949400001</v>
      </c>
      <c r="BME24">
        <v>-40698.575949400001</v>
      </c>
      <c r="BMF24">
        <v>-40698.575949400001</v>
      </c>
      <c r="BMG24">
        <v>-40698.575949400001</v>
      </c>
      <c r="BMH24">
        <v>-40698.575949400001</v>
      </c>
      <c r="BMI24">
        <v>-40698.575949400001</v>
      </c>
      <c r="BMJ24">
        <v>-40698.575949400001</v>
      </c>
      <c r="BMK24">
        <v>-40698.575949400001</v>
      </c>
      <c r="BML24">
        <v>-40698.575949400001</v>
      </c>
      <c r="BMM24">
        <v>-40698.575949400001</v>
      </c>
      <c r="BMN24">
        <v>-40698.575949400001</v>
      </c>
      <c r="BMO24">
        <v>-40698.575949400001</v>
      </c>
      <c r="BMP24">
        <v>-40698.575949400001</v>
      </c>
      <c r="BMQ24">
        <v>-40698.575949400001</v>
      </c>
      <c r="BMR24">
        <v>-40698.575949400001</v>
      </c>
      <c r="BMS24">
        <v>-40698.575949400001</v>
      </c>
      <c r="BMT24">
        <v>-40698.575949400001</v>
      </c>
      <c r="BMU24">
        <v>-40698.575949400001</v>
      </c>
      <c r="BMV24">
        <v>-40698.575949400001</v>
      </c>
      <c r="BMW24">
        <v>-40698.575949400001</v>
      </c>
      <c r="BMX24">
        <v>-40698.575949400001</v>
      </c>
      <c r="BMY24">
        <v>-40698.575949400001</v>
      </c>
      <c r="BMZ24">
        <v>-40698.575949400001</v>
      </c>
      <c r="BNA24">
        <v>-40698.575949400001</v>
      </c>
      <c r="BNB24">
        <v>-75049.3268866</v>
      </c>
      <c r="BNC24">
        <v>-75049.3268866</v>
      </c>
      <c r="BND24">
        <v>-75049.3268866</v>
      </c>
      <c r="BNE24">
        <v>-75049.3268866</v>
      </c>
      <c r="BNF24">
        <v>-75049.3268866</v>
      </c>
      <c r="BNG24">
        <v>-75049.3268866</v>
      </c>
      <c r="BNH24">
        <v>-75049.3268866</v>
      </c>
      <c r="BNI24">
        <v>-75049.3268866</v>
      </c>
      <c r="BNJ24">
        <v>-75049.3268866</v>
      </c>
      <c r="BNK24">
        <v>-75049.3268866</v>
      </c>
      <c r="BNL24">
        <v>-75049.3268866</v>
      </c>
      <c r="BNM24">
        <v>-75049.3268866</v>
      </c>
      <c r="BNN24">
        <v>-75049.3268866</v>
      </c>
      <c r="BNO24">
        <v>-75049.3268866</v>
      </c>
      <c r="BNP24">
        <v>-75049.3268866</v>
      </c>
      <c r="BNQ24">
        <v>-75049.3268866</v>
      </c>
      <c r="BNR24">
        <v>-75049.3268866</v>
      </c>
      <c r="BNS24">
        <v>-75049.3268866</v>
      </c>
      <c r="BNT24">
        <v>-75049.3268866</v>
      </c>
      <c r="BNU24">
        <v>-75049.3268866</v>
      </c>
      <c r="BNV24">
        <v>-75049.3268866</v>
      </c>
      <c r="BNW24">
        <v>-75049.3268866</v>
      </c>
      <c r="BNX24">
        <v>-75049.3268866</v>
      </c>
      <c r="BNY24">
        <v>-75049.3268866</v>
      </c>
      <c r="BNZ24">
        <v>-75049.3268866</v>
      </c>
      <c r="BOA24">
        <v>-75049.3268866</v>
      </c>
      <c r="BOB24">
        <v>-75049.3268866</v>
      </c>
      <c r="BOC24">
        <v>-75049.3268866</v>
      </c>
      <c r="BOD24">
        <v>-75049.3268866</v>
      </c>
      <c r="BOE24">
        <v>-75049.3268866</v>
      </c>
      <c r="BOF24">
        <v>-75049.3268866</v>
      </c>
      <c r="BOG24">
        <v>-75049.3268866</v>
      </c>
      <c r="BOH24">
        <v>-75049.3268866</v>
      </c>
      <c r="BOI24">
        <v>-75049.3268866</v>
      </c>
      <c r="BOJ24">
        <v>-75049.3268866</v>
      </c>
      <c r="BOK24">
        <v>-75049.3268866</v>
      </c>
      <c r="BOL24">
        <v>-75049.3268866</v>
      </c>
      <c r="BOM24">
        <v>-75049.3268866</v>
      </c>
      <c r="BON24">
        <v>-75049.3268866</v>
      </c>
      <c r="BOO24">
        <v>-75049.3268866</v>
      </c>
      <c r="BOP24">
        <v>-75049.3268866</v>
      </c>
      <c r="BOQ24">
        <v>-75049.3268866</v>
      </c>
      <c r="BOR24">
        <v>-75049.3268866</v>
      </c>
      <c r="BOS24">
        <v>-75049.3268866</v>
      </c>
      <c r="BOT24">
        <v>-143750.82876100001</v>
      </c>
      <c r="BOU24">
        <v>-143750.82876100001</v>
      </c>
      <c r="BOV24">
        <v>-143750.82876100001</v>
      </c>
      <c r="BOW24">
        <v>-143750.82876100001</v>
      </c>
      <c r="BOX24">
        <v>-143750.82876100001</v>
      </c>
      <c r="BOY24">
        <v>-143750.82876100001</v>
      </c>
      <c r="BOZ24">
        <v>-143750.82876100001</v>
      </c>
      <c r="BPA24">
        <v>-143750.82876100001</v>
      </c>
      <c r="BPB24">
        <v>-143750.82876100001</v>
      </c>
      <c r="BPC24">
        <v>-143750.82876100001</v>
      </c>
      <c r="BPD24">
        <v>-143750.82876100001</v>
      </c>
      <c r="BPE24">
        <v>-143750.82876100001</v>
      </c>
      <c r="BPF24">
        <v>-143750.82876100001</v>
      </c>
      <c r="BPG24">
        <v>-143750.82876100001</v>
      </c>
      <c r="BPH24">
        <v>-143750.82876100001</v>
      </c>
      <c r="BPI24">
        <v>-143750.82876100001</v>
      </c>
      <c r="BPJ24">
        <v>-143750.82876100001</v>
      </c>
      <c r="BPK24">
        <v>-143750.82876100001</v>
      </c>
      <c r="BPL24">
        <v>-143750.82876100001</v>
      </c>
      <c r="BPM24">
        <v>-143750.82876100001</v>
      </c>
      <c r="BPN24">
        <v>-143750.82876100001</v>
      </c>
      <c r="BPO24">
        <v>-143750.82876100001</v>
      </c>
      <c r="BPP24">
        <v>-143750.82876100001</v>
      </c>
      <c r="BPQ24">
        <v>-143750.82876100001</v>
      </c>
      <c r="BPR24">
        <v>-143750.82876100001</v>
      </c>
      <c r="BPS24">
        <v>-143750.82876100001</v>
      </c>
      <c r="BPT24">
        <v>-143750.82876100001</v>
      </c>
      <c r="BPU24">
        <v>-143750.82876100001</v>
      </c>
      <c r="BPV24">
        <v>-143750.82876100001</v>
      </c>
      <c r="BPW24">
        <v>-143750.82876100001</v>
      </c>
      <c r="BPX24">
        <v>-143750.82876100001</v>
      </c>
      <c r="BPY24">
        <v>-143750.82876100001</v>
      </c>
      <c r="BPZ24">
        <v>-143750.82876100001</v>
      </c>
      <c r="BQA24">
        <v>-143750.82876100001</v>
      </c>
      <c r="BQB24">
        <v>-143750.82876100001</v>
      </c>
      <c r="BQC24">
        <v>-143750.82876100001</v>
      </c>
      <c r="BQD24">
        <v>-143750.82876100001</v>
      </c>
      <c r="BQE24">
        <v>-143750.82876100001</v>
      </c>
      <c r="BQF24">
        <v>-143750.82876100001</v>
      </c>
      <c r="BQG24">
        <v>-143750.82876100001</v>
      </c>
      <c r="BQH24">
        <v>-143750.82876100001</v>
      </c>
      <c r="BQI24">
        <v>-143750.82876100001</v>
      </c>
      <c r="BQJ24">
        <v>-143750.82876100001</v>
      </c>
      <c r="BQK24">
        <v>-143750.82876100001</v>
      </c>
      <c r="BQL24">
        <v>-645424.69463799999</v>
      </c>
      <c r="BQM24">
        <v>-645424.69463799999</v>
      </c>
      <c r="BQN24">
        <v>-645424.69463799999</v>
      </c>
      <c r="BQO24">
        <v>-645424.69463799999</v>
      </c>
      <c r="BQP24">
        <v>-645424.69463799999</v>
      </c>
      <c r="BQQ24">
        <v>-645424.69463799999</v>
      </c>
      <c r="BQR24">
        <v>-645424.69463799999</v>
      </c>
      <c r="BQS24">
        <v>-645424.69463799999</v>
      </c>
      <c r="BQT24">
        <v>-645424.69463799999</v>
      </c>
      <c r="BQU24">
        <v>-645424.69463799999</v>
      </c>
      <c r="BQV24">
        <v>-645424.69463799999</v>
      </c>
      <c r="BQW24">
        <v>-645424.69463799999</v>
      </c>
      <c r="BQX24">
        <v>-645424.69463799999</v>
      </c>
      <c r="BQY24">
        <v>-645424.69463799999</v>
      </c>
      <c r="BQZ24">
        <v>-645424.69463799999</v>
      </c>
      <c r="BRA24">
        <v>-645424.69463799999</v>
      </c>
      <c r="BRB24">
        <v>-645424.69463799999</v>
      </c>
      <c r="BRC24">
        <v>-645424.69463799999</v>
      </c>
      <c r="BRD24">
        <v>-645424.69463799999</v>
      </c>
      <c r="BRE24">
        <v>-645424.69463799999</v>
      </c>
      <c r="BRF24">
        <v>-645424.69463799999</v>
      </c>
      <c r="BRG24">
        <v>-645424.69463799999</v>
      </c>
      <c r="BRH24">
        <v>-645424.69463799999</v>
      </c>
      <c r="BRI24">
        <v>-645424.69463799999</v>
      </c>
      <c r="BRJ24">
        <v>-645424.69463799999</v>
      </c>
      <c r="BRK24">
        <v>-645424.69463799999</v>
      </c>
      <c r="BRL24">
        <v>-645424.69463799999</v>
      </c>
      <c r="BRM24">
        <v>-645424.69463799999</v>
      </c>
      <c r="BRN24">
        <v>-645424.69463799999</v>
      </c>
      <c r="BRO24">
        <v>-645424.69463799999</v>
      </c>
      <c r="BRP24">
        <v>-645424.69463799999</v>
      </c>
      <c r="BRQ24">
        <v>-645424.69463799999</v>
      </c>
      <c r="BRR24">
        <v>-645424.69463799999</v>
      </c>
      <c r="BRS24">
        <v>-645424.69463799999</v>
      </c>
      <c r="BRT24">
        <v>-645424.69463799999</v>
      </c>
      <c r="BRU24">
        <v>-645424.69463799999</v>
      </c>
      <c r="BRV24">
        <v>-645424.69463799999</v>
      </c>
      <c r="BRW24">
        <v>-645424.69463799999</v>
      </c>
      <c r="BRX24">
        <v>-645424.69463799999</v>
      </c>
      <c r="BRY24">
        <v>-645424.69463799999</v>
      </c>
      <c r="BRZ24">
        <v>-645424.69463799999</v>
      </c>
      <c r="BSA24">
        <v>-645424.69463799999</v>
      </c>
      <c r="BSB24">
        <v>-645424.69463799999</v>
      </c>
      <c r="BSC24">
        <v>-645424.69463799999</v>
      </c>
      <c r="BSD24">
        <v>-1015236.15604</v>
      </c>
      <c r="BSE24">
        <v>-1015236.15604</v>
      </c>
      <c r="BSF24">
        <v>-1015236.15604</v>
      </c>
      <c r="BSG24">
        <v>-1015236.15604</v>
      </c>
      <c r="BSH24">
        <v>-1015236.15604</v>
      </c>
      <c r="BSI24">
        <v>-1015236.15604</v>
      </c>
      <c r="BSJ24">
        <v>-1015236.15604</v>
      </c>
      <c r="BSK24">
        <v>-1015236.15604</v>
      </c>
      <c r="BSL24">
        <v>-1015236.15604</v>
      </c>
      <c r="BSM24">
        <v>-1015236.15604</v>
      </c>
      <c r="BSN24">
        <v>-1015236.15604</v>
      </c>
      <c r="BSO24">
        <v>-1015236.15604</v>
      </c>
      <c r="BSP24">
        <v>-1015236.15604</v>
      </c>
      <c r="BSQ24">
        <v>-1015236.15604</v>
      </c>
      <c r="BSR24">
        <v>-1015236.15604</v>
      </c>
      <c r="BSS24">
        <v>-1015236.15604</v>
      </c>
      <c r="BST24">
        <v>-1015236.15604</v>
      </c>
      <c r="BSU24">
        <v>-1015236.15604</v>
      </c>
      <c r="BSV24">
        <v>-1015236.15604</v>
      </c>
      <c r="BSW24">
        <v>-1015236.15604</v>
      </c>
      <c r="BSX24">
        <v>-1015236.15604</v>
      </c>
      <c r="BSY24">
        <v>-1015236.15604</v>
      </c>
      <c r="BSZ24">
        <v>-1015236.15604</v>
      </c>
      <c r="BTA24">
        <v>-1015236.15604</v>
      </c>
      <c r="BTB24">
        <v>-1015236.15604</v>
      </c>
      <c r="BTC24">
        <v>-1015236.15604</v>
      </c>
      <c r="BTD24">
        <v>-1015236.15604</v>
      </c>
      <c r="BTE24">
        <v>-1015236.15604</v>
      </c>
      <c r="BTF24">
        <v>-1015236.15604</v>
      </c>
      <c r="BTG24">
        <v>-1015236.15604</v>
      </c>
      <c r="BTH24">
        <v>-1015236.15604</v>
      </c>
      <c r="BTI24">
        <v>-1015236.15604</v>
      </c>
      <c r="BTJ24">
        <v>-1015236.15604</v>
      </c>
      <c r="BTK24">
        <v>-1015236.15604</v>
      </c>
      <c r="BTL24">
        <v>-1015236.15604</v>
      </c>
      <c r="BTM24">
        <v>-1015236.15604</v>
      </c>
      <c r="BTN24">
        <v>-1015236.15604</v>
      </c>
      <c r="BTO24">
        <v>-1015236.15604</v>
      </c>
      <c r="BTP24">
        <v>-1015236.15604</v>
      </c>
      <c r="BTQ24">
        <v>-1015236.15604</v>
      </c>
      <c r="BTR24">
        <v>-1015236.15604</v>
      </c>
      <c r="BTS24">
        <v>-1015236.15604</v>
      </c>
      <c r="BTT24">
        <v>-1015236.15604</v>
      </c>
      <c r="BTU24">
        <v>-1015236.15604</v>
      </c>
      <c r="BTV24">
        <v>-1621774.89521</v>
      </c>
      <c r="BTW24">
        <v>-1621774.89521</v>
      </c>
      <c r="BTX24">
        <v>-1621774.89521</v>
      </c>
      <c r="BTY24">
        <v>-1621774.89521</v>
      </c>
      <c r="BTZ24">
        <v>-1621774.89521</v>
      </c>
      <c r="BUA24">
        <v>-1621774.89521</v>
      </c>
      <c r="BUB24">
        <v>-1621774.89521</v>
      </c>
      <c r="BUC24">
        <v>-1621774.89521</v>
      </c>
      <c r="BUD24">
        <v>-1621774.89521</v>
      </c>
      <c r="BUE24">
        <v>-1621774.89521</v>
      </c>
      <c r="BUF24">
        <v>-1621774.89521</v>
      </c>
      <c r="BUG24">
        <v>-1621774.89521</v>
      </c>
      <c r="BUH24">
        <v>-1621774.89521</v>
      </c>
      <c r="BUI24">
        <v>-1621774.89521</v>
      </c>
      <c r="BUJ24">
        <v>-1621774.89521</v>
      </c>
      <c r="BUK24">
        <v>-1621774.89521</v>
      </c>
      <c r="BUL24">
        <v>-1621774.89521</v>
      </c>
      <c r="BUM24">
        <v>-1621774.89521</v>
      </c>
      <c r="BUN24">
        <v>-1621774.89521</v>
      </c>
      <c r="BUO24">
        <v>-1621774.89521</v>
      </c>
      <c r="BUP24">
        <v>-1621774.89521</v>
      </c>
      <c r="BUQ24">
        <v>-1621774.89521</v>
      </c>
      <c r="BUR24">
        <v>-1621774.89521</v>
      </c>
      <c r="BUS24">
        <v>-1621774.89521</v>
      </c>
      <c r="BUT24">
        <v>-1621774.89521</v>
      </c>
      <c r="BUU24">
        <v>-1621774.89521</v>
      </c>
      <c r="BUV24">
        <v>-1621774.89521</v>
      </c>
      <c r="BUW24">
        <v>-1621774.89521</v>
      </c>
      <c r="BUX24">
        <v>-1621774.89521</v>
      </c>
      <c r="BUY24">
        <v>-1621774.89521</v>
      </c>
      <c r="BUZ24">
        <v>-1621774.89521</v>
      </c>
      <c r="BVA24">
        <v>-1621774.89521</v>
      </c>
      <c r="BVB24">
        <v>-1621774.89521</v>
      </c>
      <c r="BVC24">
        <v>-1621774.89521</v>
      </c>
      <c r="BVD24">
        <v>-1621774.89521</v>
      </c>
      <c r="BVE24">
        <v>-1621774.89521</v>
      </c>
      <c r="BVF24">
        <v>-1621774.89521</v>
      </c>
      <c r="BVG24">
        <v>-1621774.89521</v>
      </c>
      <c r="BVH24">
        <v>-1621774.89521</v>
      </c>
      <c r="BVI24">
        <v>-1621774.89521</v>
      </c>
      <c r="BVJ24">
        <v>-1621774.89521</v>
      </c>
      <c r="BVK24">
        <v>-1621774.89521</v>
      </c>
      <c r="BVL24">
        <v>-1621774.89521</v>
      </c>
      <c r="BVM24">
        <v>-1621774.89521</v>
      </c>
      <c r="BVN24">
        <v>-25837.9483062</v>
      </c>
      <c r="BVO24">
        <v>-25837.9483062</v>
      </c>
      <c r="BVP24">
        <v>-25837.9483062</v>
      </c>
      <c r="BVQ24">
        <v>-25837.9483062</v>
      </c>
      <c r="BVR24">
        <v>-25837.9483062</v>
      </c>
      <c r="BVS24">
        <v>-25837.9483062</v>
      </c>
      <c r="BVT24">
        <v>-25837.9483062</v>
      </c>
      <c r="BVU24">
        <v>-25837.9483062</v>
      </c>
      <c r="BVV24">
        <v>-25837.9483062</v>
      </c>
      <c r="BVW24">
        <v>-25837.9483062</v>
      </c>
      <c r="BVX24">
        <v>-25837.9483062</v>
      </c>
      <c r="BVY24">
        <v>-28392.645925699999</v>
      </c>
      <c r="BVZ24">
        <v>-28392.645925699999</v>
      </c>
      <c r="BWA24">
        <v>-28392.645925699999</v>
      </c>
      <c r="BWB24">
        <v>-28392.645925699999</v>
      </c>
      <c r="BWC24">
        <v>-28392.645925699999</v>
      </c>
      <c r="BWD24">
        <v>-28392.645925699999</v>
      </c>
      <c r="BWE24">
        <v>-28392.645925699999</v>
      </c>
      <c r="BWF24">
        <v>-28392.645925699999</v>
      </c>
      <c r="BWG24">
        <v>-28392.645925699999</v>
      </c>
      <c r="BWH24">
        <v>-28392.645925699999</v>
      </c>
      <c r="BWI24">
        <v>-28392.645925699999</v>
      </c>
      <c r="BWJ24">
        <v>-25837.9483062</v>
      </c>
      <c r="BWK24">
        <v>-25837.9483062</v>
      </c>
      <c r="BWL24">
        <v>-25837.9483062</v>
      </c>
      <c r="BWM24">
        <v>-25837.9483062</v>
      </c>
      <c r="BWN24">
        <v>-25837.9483062</v>
      </c>
      <c r="BWO24">
        <v>-25837.9483062</v>
      </c>
      <c r="BWP24">
        <v>-25837.9483062</v>
      </c>
      <c r="BWQ24">
        <v>-25837.9483062</v>
      </c>
      <c r="BWR24">
        <v>-25837.9483062</v>
      </c>
      <c r="BWS24">
        <v>-25837.9483062</v>
      </c>
      <c r="BWT24">
        <v>-25837.9483062</v>
      </c>
      <c r="BWU24">
        <v>-28392.645925699999</v>
      </c>
      <c r="BWV24">
        <v>-28392.645925699999</v>
      </c>
      <c r="BWW24">
        <v>-28392.645925699999</v>
      </c>
      <c r="BWX24">
        <v>-28392.645925699999</v>
      </c>
      <c r="BWY24">
        <v>-28392.645925699999</v>
      </c>
      <c r="BWZ24">
        <v>-28392.645925699999</v>
      </c>
      <c r="BXA24">
        <v>-28392.645925699999</v>
      </c>
      <c r="BXB24">
        <v>-28392.645925699999</v>
      </c>
      <c r="BXC24">
        <v>-28392.645925699999</v>
      </c>
      <c r="BXD24">
        <v>-28392.645925699999</v>
      </c>
      <c r="BXE24">
        <v>-28392.645925699999</v>
      </c>
      <c r="BXF24">
        <v>-149673.02329700001</v>
      </c>
      <c r="BXG24">
        <v>-149673.02329700001</v>
      </c>
      <c r="BXH24">
        <v>-149673.02329700001</v>
      </c>
      <c r="BXI24">
        <v>-149673.02329700001</v>
      </c>
      <c r="BXJ24">
        <v>-149673.02329700001</v>
      </c>
      <c r="BXK24">
        <v>-149673.02329700001</v>
      </c>
      <c r="BXL24">
        <v>-149673.02329700001</v>
      </c>
      <c r="BXM24">
        <v>-149673.02329700001</v>
      </c>
      <c r="BXN24">
        <v>-149673.02329700001</v>
      </c>
      <c r="BXO24">
        <v>-149673.02329700001</v>
      </c>
      <c r="BXP24">
        <v>-149673.02329700001</v>
      </c>
      <c r="BXQ24">
        <v>-154517.407916</v>
      </c>
      <c r="BXR24">
        <v>-154517.407916</v>
      </c>
      <c r="BXS24">
        <v>-154517.407916</v>
      </c>
      <c r="BXT24">
        <v>-154517.407916</v>
      </c>
      <c r="BXU24">
        <v>-154517.407916</v>
      </c>
      <c r="BXV24">
        <v>-154517.407916</v>
      </c>
      <c r="BXW24">
        <v>-154517.407916</v>
      </c>
      <c r="BXX24">
        <v>-154517.407916</v>
      </c>
      <c r="BXY24">
        <v>-154517.407916</v>
      </c>
      <c r="BXZ24">
        <v>-154517.407916</v>
      </c>
      <c r="BYA24">
        <v>-154517.407916</v>
      </c>
      <c r="BYB24">
        <v>-149673.02329700001</v>
      </c>
      <c r="BYC24">
        <v>-149673.02329700001</v>
      </c>
      <c r="BYD24">
        <v>-149673.02329700001</v>
      </c>
      <c r="BYE24">
        <v>-149673.02329700001</v>
      </c>
      <c r="BYF24">
        <v>-149673.02329700001</v>
      </c>
      <c r="BYG24">
        <v>-149673.02329700001</v>
      </c>
      <c r="BYH24">
        <v>-149673.02329700001</v>
      </c>
      <c r="BYI24">
        <v>-149673.02329700001</v>
      </c>
      <c r="BYJ24">
        <v>-149673.02329700001</v>
      </c>
      <c r="BYK24">
        <v>-149673.02329700001</v>
      </c>
      <c r="BYL24">
        <v>-149673.02329700001</v>
      </c>
      <c r="BYM24">
        <v>-154517.407916</v>
      </c>
      <c r="BYN24">
        <v>-154517.407916</v>
      </c>
      <c r="BYO24">
        <v>-154517.407916</v>
      </c>
      <c r="BYP24">
        <v>-154517.407916</v>
      </c>
      <c r="BYQ24">
        <v>-154517.407916</v>
      </c>
      <c r="BYR24">
        <v>-154517.407916</v>
      </c>
      <c r="BYS24">
        <v>-154517.407916</v>
      </c>
      <c r="BYT24">
        <v>-154517.407916</v>
      </c>
      <c r="BYU24">
        <v>-154517.407916</v>
      </c>
      <c r="BYV24">
        <v>-154517.407916</v>
      </c>
      <c r="BYW24">
        <v>-154517.407916</v>
      </c>
      <c r="BYX24">
        <v>-464327.177952</v>
      </c>
      <c r="BYY24">
        <v>-464327.177952</v>
      </c>
      <c r="BYZ24">
        <v>-464327.177952</v>
      </c>
      <c r="BZA24">
        <v>-464327.177952</v>
      </c>
      <c r="BZB24">
        <v>-464327.177952</v>
      </c>
      <c r="BZC24">
        <v>-464327.177952</v>
      </c>
      <c r="BZD24">
        <v>-464327.177952</v>
      </c>
      <c r="BZE24">
        <v>-464327.177952</v>
      </c>
      <c r="BZF24">
        <v>-464327.177952</v>
      </c>
      <c r="BZG24">
        <v>-464327.177952</v>
      </c>
      <c r="BZH24">
        <v>-464327.177952</v>
      </c>
      <c r="BZI24">
        <v>-473750.93657100003</v>
      </c>
      <c r="BZJ24">
        <v>-473750.93657100003</v>
      </c>
      <c r="BZK24">
        <v>-473750.93657100003</v>
      </c>
      <c r="BZL24">
        <v>-473750.93657100003</v>
      </c>
      <c r="BZM24">
        <v>-473750.93657100003</v>
      </c>
      <c r="BZN24">
        <v>-473750.93657100003</v>
      </c>
      <c r="BZO24">
        <v>-473750.93657100003</v>
      </c>
      <c r="BZP24">
        <v>-473750.93657100003</v>
      </c>
      <c r="BZQ24">
        <v>-473750.93657100003</v>
      </c>
      <c r="BZR24">
        <v>-473750.93657100003</v>
      </c>
      <c r="BZS24">
        <v>-473750.93657100003</v>
      </c>
      <c r="BZT24">
        <v>-464327.177952</v>
      </c>
      <c r="BZU24">
        <v>-464327.177952</v>
      </c>
      <c r="BZV24">
        <v>-464327.177952</v>
      </c>
      <c r="BZW24">
        <v>-464327.177952</v>
      </c>
      <c r="BZX24">
        <v>-464327.177952</v>
      </c>
      <c r="BZY24">
        <v>-464327.177952</v>
      </c>
      <c r="BZZ24">
        <v>-464327.177952</v>
      </c>
      <c r="CAA24">
        <v>-464327.177952</v>
      </c>
      <c r="CAB24">
        <v>-464327.177952</v>
      </c>
      <c r="CAC24">
        <v>-464327.177952</v>
      </c>
      <c r="CAD24">
        <v>-464327.177952</v>
      </c>
      <c r="CAE24">
        <v>-473750.93657100003</v>
      </c>
      <c r="CAF24">
        <v>-473750.93657100003</v>
      </c>
      <c r="CAG24">
        <v>-473750.93657100003</v>
      </c>
      <c r="CAH24">
        <v>-473750.93657100003</v>
      </c>
      <c r="CAI24">
        <v>-473750.93657100003</v>
      </c>
      <c r="CAJ24">
        <v>-473750.93657100003</v>
      </c>
      <c r="CAK24">
        <v>-473750.93657100003</v>
      </c>
      <c r="CAL24">
        <v>-473750.93657100003</v>
      </c>
      <c r="CAM24">
        <v>-473750.93657100003</v>
      </c>
      <c r="CAN24">
        <v>-473750.93657100003</v>
      </c>
      <c r="CAO24">
        <v>-473750.93657100003</v>
      </c>
      <c r="CAP24">
        <v>-513465.20947399997</v>
      </c>
      <c r="CAQ24">
        <v>-513465.20947399997</v>
      </c>
      <c r="CAR24">
        <v>-513465.20947399997</v>
      </c>
      <c r="CAS24">
        <v>-513465.20947399997</v>
      </c>
      <c r="CAT24">
        <v>-513465.20947399997</v>
      </c>
      <c r="CAU24">
        <v>-513465.20947399997</v>
      </c>
      <c r="CAV24">
        <v>-513465.20947399997</v>
      </c>
      <c r="CAW24">
        <v>-513465.20947399997</v>
      </c>
      <c r="CAX24">
        <v>-513465.20947399997</v>
      </c>
      <c r="CAY24">
        <v>-513465.20947399997</v>
      </c>
      <c r="CAZ24">
        <v>-513465.20947399997</v>
      </c>
      <c r="CBA24">
        <v>-405841.49394999997</v>
      </c>
      <c r="CBB24">
        <v>-405841.49394999997</v>
      </c>
      <c r="CBC24">
        <v>-405841.49394999997</v>
      </c>
      <c r="CBD24">
        <v>-405841.49394999997</v>
      </c>
      <c r="CBE24">
        <v>-405841.49394999997</v>
      </c>
      <c r="CBF24">
        <v>-405841.49394999997</v>
      </c>
      <c r="CBG24">
        <v>-405841.49394999997</v>
      </c>
      <c r="CBH24">
        <v>-405841.49394999997</v>
      </c>
      <c r="CBI24">
        <v>-405841.49394999997</v>
      </c>
      <c r="CBJ24">
        <v>-405841.49394999997</v>
      </c>
      <c r="CBK24">
        <v>-405841.49394999997</v>
      </c>
      <c r="CBL24">
        <v>-513465.20947399997</v>
      </c>
      <c r="CBM24">
        <v>-513465.20947399997</v>
      </c>
      <c r="CBN24">
        <v>-513465.20947399997</v>
      </c>
      <c r="CBO24">
        <v>-513465.20947399997</v>
      </c>
      <c r="CBP24">
        <v>-513465.20947399997</v>
      </c>
      <c r="CBQ24">
        <v>-513465.20947399997</v>
      </c>
      <c r="CBR24">
        <v>-513465.20947399997</v>
      </c>
      <c r="CBS24">
        <v>-513465.20947399997</v>
      </c>
      <c r="CBT24">
        <v>-513465.20947399997</v>
      </c>
      <c r="CBU24">
        <v>-513465.20947399997</v>
      </c>
      <c r="CBV24">
        <v>-513465.20947399997</v>
      </c>
      <c r="CBW24">
        <v>-405841.49394999997</v>
      </c>
      <c r="CBX24">
        <v>-405841.49394999997</v>
      </c>
      <c r="CBY24">
        <v>-405841.49394999997</v>
      </c>
      <c r="CBZ24">
        <v>-405841.49394999997</v>
      </c>
      <c r="CCA24">
        <v>-405841.49394999997</v>
      </c>
      <c r="CCB24">
        <v>-405841.49394999997</v>
      </c>
      <c r="CCC24">
        <v>-405841.49394999997</v>
      </c>
      <c r="CCD24">
        <v>-405841.49394999997</v>
      </c>
      <c r="CCE24">
        <v>-405841.49394999997</v>
      </c>
      <c r="CCF24">
        <v>-405841.49394999997</v>
      </c>
      <c r="CCG24">
        <v>-405841.49394999997</v>
      </c>
      <c r="CCH24">
        <v>-653266.50167699996</v>
      </c>
      <c r="CCI24">
        <v>-653266.50167699996</v>
      </c>
      <c r="CCJ24">
        <v>-653266.50167699996</v>
      </c>
      <c r="CCK24">
        <v>-653266.50167699996</v>
      </c>
      <c r="CCL24">
        <v>-653266.50167699996</v>
      </c>
      <c r="CCM24">
        <v>-653266.50167699996</v>
      </c>
      <c r="CCN24">
        <v>-653266.50167699996</v>
      </c>
      <c r="CCO24">
        <v>-653266.50167699996</v>
      </c>
      <c r="CCP24">
        <v>-653266.50167699996</v>
      </c>
      <c r="CCQ24">
        <v>-653266.50167699996</v>
      </c>
      <c r="CCR24">
        <v>-653266.50167699996</v>
      </c>
      <c r="CCS24">
        <v>-449183.37725800002</v>
      </c>
      <c r="CCT24">
        <v>-449183.37725800002</v>
      </c>
      <c r="CCU24">
        <v>-449183.37725800002</v>
      </c>
      <c r="CCV24">
        <v>-449183.37725800002</v>
      </c>
      <c r="CCW24">
        <v>-449183.37725800002</v>
      </c>
      <c r="CCX24">
        <v>-449183.37725800002</v>
      </c>
      <c r="CCY24">
        <v>-449183.37725800002</v>
      </c>
      <c r="CCZ24">
        <v>-449183.37725800002</v>
      </c>
      <c r="CDA24">
        <v>-449183.37725800002</v>
      </c>
      <c r="CDB24">
        <v>-449183.37725800002</v>
      </c>
      <c r="CDC24">
        <v>-449183.37725800002</v>
      </c>
      <c r="CDD24">
        <v>-653266.50167699996</v>
      </c>
      <c r="CDE24">
        <v>-653266.50167699996</v>
      </c>
      <c r="CDF24">
        <v>-653266.50167699996</v>
      </c>
      <c r="CDG24">
        <v>-653266.50167699996</v>
      </c>
      <c r="CDH24">
        <v>-653266.50167699996</v>
      </c>
      <c r="CDI24">
        <v>-653266.50167699996</v>
      </c>
      <c r="CDJ24">
        <v>-653266.50167699996</v>
      </c>
      <c r="CDK24">
        <v>-653266.50167699996</v>
      </c>
      <c r="CDL24">
        <v>-653266.50167699996</v>
      </c>
      <c r="CDM24">
        <v>-653266.50167699996</v>
      </c>
      <c r="CDN24">
        <v>-653266.50167699996</v>
      </c>
      <c r="CDO24">
        <v>-449183.37725800002</v>
      </c>
      <c r="CDP24">
        <v>-449183.37725800002</v>
      </c>
      <c r="CDQ24">
        <v>-449183.37725800002</v>
      </c>
      <c r="CDR24">
        <v>-449183.37725800002</v>
      </c>
      <c r="CDS24">
        <v>-449183.37725800002</v>
      </c>
      <c r="CDT24">
        <v>-449183.37725800002</v>
      </c>
      <c r="CDU24">
        <v>-449183.37725800002</v>
      </c>
      <c r="CDV24">
        <v>-449183.37725800002</v>
      </c>
      <c r="CDW24">
        <v>-449183.37725800002</v>
      </c>
      <c r="CDX24">
        <v>-449183.37725800002</v>
      </c>
      <c r="CDY24">
        <v>-449183.37725800002</v>
      </c>
      <c r="CDZ24">
        <v>-721681.97246900003</v>
      </c>
      <c r="CEA24">
        <v>-721681.97246900003</v>
      </c>
      <c r="CEB24">
        <v>-721681.97246900003</v>
      </c>
      <c r="CEC24">
        <v>-721681.97246900003</v>
      </c>
      <c r="CED24">
        <v>-721681.97246900003</v>
      </c>
      <c r="CEE24">
        <v>-721681.97246900003</v>
      </c>
      <c r="CEF24">
        <v>-721681.97246900003</v>
      </c>
      <c r="CEG24">
        <v>-721681.97246900003</v>
      </c>
      <c r="CEH24">
        <v>-721681.97246900003</v>
      </c>
      <c r="CEI24">
        <v>-721681.97246900003</v>
      </c>
      <c r="CEJ24">
        <v>-721681.97246900003</v>
      </c>
      <c r="CEK24">
        <v>-324680.03025900002</v>
      </c>
      <c r="CEL24">
        <v>-324680.03025900002</v>
      </c>
      <c r="CEM24">
        <v>-324680.03025900002</v>
      </c>
      <c r="CEN24">
        <v>-324680.03025900002</v>
      </c>
      <c r="CEO24">
        <v>-324680.03025900002</v>
      </c>
      <c r="CEP24">
        <v>-324680.03025900002</v>
      </c>
      <c r="CEQ24">
        <v>-324680.03025900002</v>
      </c>
      <c r="CER24">
        <v>-324680.03025900002</v>
      </c>
      <c r="CES24">
        <v>-324680.03025900002</v>
      </c>
      <c r="CET24">
        <v>-324680.03025900002</v>
      </c>
      <c r="CEU24">
        <v>-324680.03025900002</v>
      </c>
      <c r="CEV24">
        <v>-721681.97246900003</v>
      </c>
      <c r="CEW24">
        <v>-721681.97246900003</v>
      </c>
      <c r="CEX24">
        <v>-721681.97246900003</v>
      </c>
      <c r="CEY24">
        <v>-721681.97246900003</v>
      </c>
      <c r="CEZ24">
        <v>-721681.97246900003</v>
      </c>
      <c r="CFA24">
        <v>-721681.97246900003</v>
      </c>
      <c r="CFB24">
        <v>-721681.97246900003</v>
      </c>
      <c r="CFC24">
        <v>-721681.97246900003</v>
      </c>
      <c r="CFD24">
        <v>-721681.97246900003</v>
      </c>
      <c r="CFE24">
        <v>-721681.97246900003</v>
      </c>
      <c r="CFF24">
        <v>-721681.97246900003</v>
      </c>
      <c r="CFG24">
        <v>-324680.03025900002</v>
      </c>
      <c r="CFH24">
        <v>-324680.03025900002</v>
      </c>
      <c r="CFI24">
        <v>-324680.03025900002</v>
      </c>
      <c r="CFJ24">
        <v>-324680.03025900002</v>
      </c>
      <c r="CFK24">
        <v>-324680.03025900002</v>
      </c>
      <c r="CFL24">
        <v>-324680.03025900002</v>
      </c>
      <c r="CFM24">
        <v>-324680.03025900002</v>
      </c>
      <c r="CFN24">
        <v>-324680.03025900002</v>
      </c>
      <c r="CFO24">
        <v>-324680.03025900002</v>
      </c>
      <c r="CFP24">
        <v>-324680.03025900002</v>
      </c>
      <c r="CFQ24">
        <v>-324680.03025900002</v>
      </c>
      <c r="CFR24">
        <v>-2454750.69502</v>
      </c>
      <c r="CFS24">
        <v>-2454750.69502</v>
      </c>
      <c r="CFT24">
        <v>-2454750.69502</v>
      </c>
      <c r="CFU24">
        <v>-2454750.69502</v>
      </c>
      <c r="CFV24">
        <v>-2454750.69502</v>
      </c>
      <c r="CFW24">
        <v>-2454750.69502</v>
      </c>
      <c r="CFX24">
        <v>-2454750.69502</v>
      </c>
      <c r="CFY24">
        <v>-2454750.69502</v>
      </c>
      <c r="CFZ24">
        <v>-2454750.69502</v>
      </c>
      <c r="CGA24">
        <v>-2454750.69502</v>
      </c>
      <c r="CGB24">
        <v>-2454750.69502</v>
      </c>
      <c r="CGC24">
        <v>-2447748.2404999998</v>
      </c>
      <c r="CGD24">
        <v>-2447748.2404999998</v>
      </c>
      <c r="CGE24">
        <v>-2447748.2404999998</v>
      </c>
      <c r="CGF24">
        <v>-2447748.2404999998</v>
      </c>
      <c r="CGG24">
        <v>-2447748.2404999998</v>
      </c>
      <c r="CGH24">
        <v>-2447748.2404999998</v>
      </c>
      <c r="CGI24">
        <v>-2447748.2404999998</v>
      </c>
      <c r="CGJ24">
        <v>-2447748.2404999998</v>
      </c>
      <c r="CGK24">
        <v>-2447748.2404999998</v>
      </c>
      <c r="CGL24">
        <v>-2447748.2404999998</v>
      </c>
      <c r="CGM24">
        <v>-2447748.2404999998</v>
      </c>
      <c r="CGN24">
        <v>-2454750.69502</v>
      </c>
      <c r="CGO24">
        <v>-2454750.69502</v>
      </c>
      <c r="CGP24">
        <v>-2454750.69502</v>
      </c>
      <c r="CGQ24">
        <v>-2454750.69502</v>
      </c>
      <c r="CGR24">
        <v>-2454750.69502</v>
      </c>
      <c r="CGS24">
        <v>-2454750.69502</v>
      </c>
      <c r="CGT24">
        <v>-2454750.69502</v>
      </c>
      <c r="CGU24">
        <v>-2454750.69502</v>
      </c>
      <c r="CGV24">
        <v>-2454750.69502</v>
      </c>
      <c r="CGW24">
        <v>-2454750.69502</v>
      </c>
      <c r="CGX24">
        <v>-2454750.69502</v>
      </c>
      <c r="CGY24">
        <v>-2447748.2404999998</v>
      </c>
      <c r="CGZ24">
        <v>-2447748.2404999998</v>
      </c>
      <c r="CHA24">
        <v>-2447748.2404999998</v>
      </c>
      <c r="CHB24">
        <v>-2447748.2404999998</v>
      </c>
      <c r="CHC24">
        <v>-2447748.2404999998</v>
      </c>
      <c r="CHD24">
        <v>-2447748.2404999998</v>
      </c>
      <c r="CHE24">
        <v>-2447748.2404999998</v>
      </c>
      <c r="CHF24">
        <v>-2447748.2404999998</v>
      </c>
      <c r="CHG24">
        <v>-2447748.2404999998</v>
      </c>
      <c r="CHH24">
        <v>-2447748.2404999998</v>
      </c>
      <c r="CHI24">
        <v>-2447748.2404999998</v>
      </c>
      <c r="CHJ24">
        <v>-2623927.1036899998</v>
      </c>
      <c r="CHK24">
        <v>-2623927.1036899998</v>
      </c>
      <c r="CHL24">
        <v>-2623927.1036899998</v>
      </c>
      <c r="CHM24">
        <v>-2623927.1036899998</v>
      </c>
      <c r="CHN24">
        <v>-2623927.1036899998</v>
      </c>
      <c r="CHO24">
        <v>-2623927.1036899998</v>
      </c>
      <c r="CHP24">
        <v>-2623927.1036899998</v>
      </c>
      <c r="CHQ24">
        <v>-2623927.1036899998</v>
      </c>
      <c r="CHR24">
        <v>-2623927.1036899998</v>
      </c>
      <c r="CHS24">
        <v>-2623927.1036899998</v>
      </c>
      <c r="CHT24">
        <v>-2623927.1036899998</v>
      </c>
      <c r="CHU24">
        <v>-2610648.5917099998</v>
      </c>
      <c r="CHV24">
        <v>-2610648.5917099998</v>
      </c>
      <c r="CHW24">
        <v>-2610648.5917099998</v>
      </c>
      <c r="CHX24">
        <v>-2610648.5917099998</v>
      </c>
      <c r="CHY24">
        <v>-2610648.5917099998</v>
      </c>
      <c r="CHZ24">
        <v>-2610648.5917099998</v>
      </c>
      <c r="CIA24">
        <v>-2610648.5917099998</v>
      </c>
      <c r="CIB24">
        <v>-2610648.5917099998</v>
      </c>
      <c r="CIC24">
        <v>-2610648.5917099998</v>
      </c>
      <c r="CID24">
        <v>-2610648.5917099998</v>
      </c>
      <c r="CIE24">
        <v>-2610648.5917099998</v>
      </c>
      <c r="CIF24">
        <v>-2623927.1036899998</v>
      </c>
      <c r="CIG24">
        <v>-2623927.1036899998</v>
      </c>
      <c r="CIH24">
        <v>-2623927.1036899998</v>
      </c>
      <c r="CII24">
        <v>-2623927.1036899998</v>
      </c>
      <c r="CIJ24">
        <v>-2623927.1036899998</v>
      </c>
      <c r="CIK24">
        <v>-2623927.1036899998</v>
      </c>
      <c r="CIL24">
        <v>-2623927.1036899998</v>
      </c>
      <c r="CIM24">
        <v>-2623927.1036899998</v>
      </c>
      <c r="CIN24">
        <v>-2623927.1036899998</v>
      </c>
      <c r="CIO24">
        <v>-2623927.1036899998</v>
      </c>
      <c r="CIP24">
        <v>-2623927.1036899998</v>
      </c>
      <c r="CIQ24">
        <v>-2610648.5917099998</v>
      </c>
      <c r="CIR24">
        <v>-2610648.5917099998</v>
      </c>
      <c r="CIS24">
        <v>-2610648.5917099998</v>
      </c>
      <c r="CIT24">
        <v>-2610648.5917099998</v>
      </c>
      <c r="CIU24">
        <v>-2610648.5917099998</v>
      </c>
      <c r="CIV24">
        <v>-2610648.5917099998</v>
      </c>
      <c r="CIW24">
        <v>-2610648.5917099998</v>
      </c>
      <c r="CIX24">
        <v>-2610648.5917099998</v>
      </c>
      <c r="CIY24">
        <v>-2610648.5917099998</v>
      </c>
      <c r="CIZ24">
        <v>-2610648.5917099998</v>
      </c>
      <c r="CJA24">
        <v>-2610648.5917099998</v>
      </c>
      <c r="CJB24">
        <v>-2719078.3509800001</v>
      </c>
      <c r="CJC24">
        <v>-2719078.3509800001</v>
      </c>
      <c r="CJD24">
        <v>-2719078.3509800001</v>
      </c>
      <c r="CJE24">
        <v>-2719078.3509800001</v>
      </c>
      <c r="CJF24">
        <v>-2719078.3509800001</v>
      </c>
      <c r="CJG24">
        <v>-2719078.3509800001</v>
      </c>
      <c r="CJH24">
        <v>-2719078.3509800001</v>
      </c>
      <c r="CJI24">
        <v>-2719078.3509800001</v>
      </c>
      <c r="CJJ24">
        <v>-2719078.3509800001</v>
      </c>
      <c r="CJK24">
        <v>-2719078.3509800001</v>
      </c>
      <c r="CJL24">
        <v>-2719078.3509800001</v>
      </c>
      <c r="CJM24">
        <v>-2693247.72407</v>
      </c>
      <c r="CJN24">
        <v>-2693247.72407</v>
      </c>
      <c r="CJO24">
        <v>-2693247.72407</v>
      </c>
      <c r="CJP24">
        <v>-2693247.72407</v>
      </c>
      <c r="CJQ24">
        <v>-2693247.72407</v>
      </c>
      <c r="CJR24">
        <v>-2693247.72407</v>
      </c>
      <c r="CJS24">
        <v>-2693247.72407</v>
      </c>
      <c r="CJT24">
        <v>-2693247.72407</v>
      </c>
      <c r="CJU24">
        <v>-2693247.72407</v>
      </c>
      <c r="CJV24">
        <v>-2693247.72407</v>
      </c>
      <c r="CJW24">
        <v>-2693247.72407</v>
      </c>
      <c r="CJX24">
        <v>-2719078.3509800001</v>
      </c>
      <c r="CJY24">
        <v>-2719078.3509800001</v>
      </c>
      <c r="CJZ24">
        <v>-2719078.3509800001</v>
      </c>
      <c r="CKA24">
        <v>-2719078.3509800001</v>
      </c>
      <c r="CKB24">
        <v>-2719078.3509800001</v>
      </c>
      <c r="CKC24">
        <v>-2719078.3509800001</v>
      </c>
      <c r="CKD24">
        <v>-2719078.3509800001</v>
      </c>
      <c r="CKE24">
        <v>-2719078.3509800001</v>
      </c>
      <c r="CKF24">
        <v>-2719078.3509800001</v>
      </c>
      <c r="CKG24">
        <v>-2719078.3509800001</v>
      </c>
      <c r="CKH24">
        <v>-2719078.3509800001</v>
      </c>
      <c r="CKI24">
        <v>-2693247.72407</v>
      </c>
      <c r="CKJ24">
        <v>-2693247.72407</v>
      </c>
      <c r="CKK24">
        <v>-2693247.72407</v>
      </c>
      <c r="CKL24">
        <v>-2693247.72407</v>
      </c>
      <c r="CKM24">
        <v>-2693247.72407</v>
      </c>
      <c r="CKN24">
        <v>-2693247.72407</v>
      </c>
      <c r="CKO24">
        <v>-2693247.72407</v>
      </c>
      <c r="CKP24">
        <v>-2693247.72407</v>
      </c>
      <c r="CKQ24">
        <v>-2693247.72407</v>
      </c>
      <c r="CKR24">
        <v>-2693247.72407</v>
      </c>
      <c r="CKS24">
        <v>-2693247.72407</v>
      </c>
      <c r="CKT24">
        <v>-36748877.469999999</v>
      </c>
      <c r="CKU24">
        <v>-36748877.469999999</v>
      </c>
      <c r="CKV24">
        <v>-36748877.469999999</v>
      </c>
      <c r="CKW24">
        <v>-36748877.469999999</v>
      </c>
      <c r="CKX24">
        <v>-36748877.469999999</v>
      </c>
      <c r="CKY24">
        <v>-36748877.469999999</v>
      </c>
      <c r="CKZ24">
        <v>-36748877.469999999</v>
      </c>
      <c r="CLA24">
        <v>-36748877.469999999</v>
      </c>
      <c r="CLB24">
        <v>-36748877.469999999</v>
      </c>
      <c r="CLC24">
        <v>-36748877.469999999</v>
      </c>
      <c r="CLD24">
        <v>-36748877.469999999</v>
      </c>
      <c r="CLE24">
        <v>-36748877.469999999</v>
      </c>
      <c r="CLF24">
        <v>-36748877.469999999</v>
      </c>
      <c r="CLG24">
        <v>-36748877.469999999</v>
      </c>
      <c r="CLH24">
        <v>-36748877.469999999</v>
      </c>
      <c r="CLI24">
        <v>-36748877.469999999</v>
      </c>
      <c r="CLJ24">
        <v>-36748877.469999999</v>
      </c>
      <c r="CLK24">
        <v>-36748877.469999999</v>
      </c>
      <c r="CLL24">
        <v>-36748877.469999999</v>
      </c>
      <c r="CLM24">
        <v>-36748877.469999999</v>
      </c>
      <c r="CLN24">
        <v>-36748877.469999999</v>
      </c>
      <c r="CLO24">
        <v>-36748877.469999999</v>
      </c>
      <c r="CLP24">
        <v>-36748877.469999999</v>
      </c>
      <c r="CLQ24">
        <v>-36748877.469999999</v>
      </c>
      <c r="CLR24">
        <v>-36748877.469999999</v>
      </c>
      <c r="CLS24">
        <v>-36748877.469999999</v>
      </c>
      <c r="CLT24">
        <v>-36748877.469999999</v>
      </c>
      <c r="CLU24">
        <v>-36748877.469999999</v>
      </c>
      <c r="CLV24">
        <v>-36748877.469999999</v>
      </c>
      <c r="CLW24">
        <v>-36748877.469999999</v>
      </c>
      <c r="CLX24">
        <v>-36748877.469999999</v>
      </c>
      <c r="CLY24">
        <v>-36748877.469999999</v>
      </c>
      <c r="CLZ24">
        <v>-36748877.469999999</v>
      </c>
      <c r="CMA24">
        <v>-36748877.469999999</v>
      </c>
      <c r="CMB24">
        <v>-36748877.469999999</v>
      </c>
      <c r="CMC24">
        <v>-36748877.469999999</v>
      </c>
      <c r="CMD24">
        <v>-36748877.469999999</v>
      </c>
      <c r="CME24">
        <v>-36748877.469999999</v>
      </c>
      <c r="CMF24">
        <v>-36748877.469999999</v>
      </c>
      <c r="CMG24">
        <v>-36748877.469999999</v>
      </c>
      <c r="CMH24">
        <v>-36748877.469999999</v>
      </c>
      <c r="CMI24">
        <v>-36748877.469999999</v>
      </c>
      <c r="CMJ24">
        <v>-36748877.469999999</v>
      </c>
      <c r="CMK24">
        <v>-36748877.469999999</v>
      </c>
      <c r="CML24">
        <v>-55719360.0088</v>
      </c>
      <c r="CMM24">
        <v>-55719360.0088</v>
      </c>
      <c r="CMN24">
        <v>-55719360.0088</v>
      </c>
      <c r="CMO24">
        <v>-55719360.0088</v>
      </c>
      <c r="CMP24">
        <v>-55719360.0088</v>
      </c>
      <c r="CMQ24">
        <v>-55719360.0088</v>
      </c>
      <c r="CMR24">
        <v>-55719360.0088</v>
      </c>
      <c r="CMS24">
        <v>-55719360.0088</v>
      </c>
      <c r="CMT24">
        <v>-55719360.0088</v>
      </c>
      <c r="CMU24">
        <v>-55719360.0088</v>
      </c>
      <c r="CMV24">
        <v>-55719360.0088</v>
      </c>
      <c r="CMW24">
        <v>-55719360.0088</v>
      </c>
      <c r="CMX24">
        <v>-55719360.0088</v>
      </c>
      <c r="CMY24">
        <v>-55719360.0088</v>
      </c>
      <c r="CMZ24">
        <v>-55719360.0088</v>
      </c>
      <c r="CNA24">
        <v>-55719360.0088</v>
      </c>
      <c r="CNB24">
        <v>-55719360.0088</v>
      </c>
      <c r="CNC24">
        <v>-55719360.0088</v>
      </c>
      <c r="CND24">
        <v>-55719360.0088</v>
      </c>
      <c r="CNE24">
        <v>-55719360.0088</v>
      </c>
      <c r="CNF24">
        <v>-55719360.0088</v>
      </c>
      <c r="CNG24">
        <v>-55719360.0088</v>
      </c>
      <c r="CNH24">
        <v>-55719360.0088</v>
      </c>
      <c r="CNI24">
        <v>-55719360.0088</v>
      </c>
      <c r="CNJ24">
        <v>-55719360.0088</v>
      </c>
      <c r="CNK24">
        <v>-55719360.0088</v>
      </c>
      <c r="CNL24">
        <v>-55719360.0088</v>
      </c>
      <c r="CNM24">
        <v>-55719360.0088</v>
      </c>
      <c r="CNN24">
        <v>-55719360.0088</v>
      </c>
      <c r="CNO24">
        <v>-55719360.0088</v>
      </c>
      <c r="CNP24">
        <v>-55719360.0088</v>
      </c>
      <c r="CNQ24">
        <v>-55719360.0088</v>
      </c>
      <c r="CNR24">
        <v>-55719360.0088</v>
      </c>
      <c r="CNS24">
        <v>-55719360.0088</v>
      </c>
      <c r="CNT24">
        <v>-55719360.0088</v>
      </c>
      <c r="CNU24">
        <v>-55719360.0088</v>
      </c>
      <c r="CNV24">
        <v>-55719360.0088</v>
      </c>
      <c r="CNW24">
        <v>-55719360.0088</v>
      </c>
      <c r="CNX24">
        <v>-55719360.0088</v>
      </c>
      <c r="CNY24">
        <v>-55719360.0088</v>
      </c>
      <c r="CNZ24">
        <v>-55719360.0088</v>
      </c>
      <c r="COA24">
        <v>-55719360.0088</v>
      </c>
      <c r="COB24">
        <v>-55719360.0088</v>
      </c>
      <c r="COC24">
        <v>-55719360.0088</v>
      </c>
      <c r="COD24">
        <v>-84496239.357999995</v>
      </c>
      <c r="COE24">
        <v>-84496239.357999995</v>
      </c>
      <c r="COF24">
        <v>-84496239.357999995</v>
      </c>
      <c r="COG24">
        <v>-84496239.357999995</v>
      </c>
      <c r="COH24">
        <v>-84496239.357999995</v>
      </c>
      <c r="COI24">
        <v>-84496239.357999995</v>
      </c>
      <c r="COJ24">
        <v>-84496239.357999995</v>
      </c>
      <c r="COK24">
        <v>-84496239.357999995</v>
      </c>
      <c r="COL24">
        <v>-84496239.357999995</v>
      </c>
      <c r="COM24">
        <v>-84496239.357999995</v>
      </c>
      <c r="CON24">
        <v>-84496239.357999995</v>
      </c>
      <c r="COO24">
        <v>-84496239.357999995</v>
      </c>
      <c r="COP24">
        <v>-84496239.357999995</v>
      </c>
      <c r="COQ24">
        <v>-84496239.357999995</v>
      </c>
      <c r="COR24">
        <v>-84496239.357999995</v>
      </c>
      <c r="COS24">
        <v>-84496239.357999995</v>
      </c>
      <c r="COT24">
        <v>-84496239.357999995</v>
      </c>
      <c r="COU24">
        <v>-84496239.357999995</v>
      </c>
      <c r="COV24">
        <v>-84496239.357999995</v>
      </c>
      <c r="COW24">
        <v>-84496239.357999995</v>
      </c>
      <c r="COX24">
        <v>-84496239.357999995</v>
      </c>
      <c r="COY24">
        <v>-84496239.357999995</v>
      </c>
      <c r="COZ24">
        <v>-84496239.357999995</v>
      </c>
      <c r="CPA24">
        <v>-84496239.357999995</v>
      </c>
      <c r="CPB24">
        <v>-84496239.357999995</v>
      </c>
      <c r="CPC24">
        <v>-84496239.357999995</v>
      </c>
      <c r="CPD24">
        <v>-84496239.357999995</v>
      </c>
      <c r="CPE24">
        <v>-84496239.357999995</v>
      </c>
      <c r="CPF24">
        <v>-84496239.357999995</v>
      </c>
      <c r="CPG24">
        <v>-84496239.357999995</v>
      </c>
      <c r="CPH24">
        <v>-84496239.357999995</v>
      </c>
      <c r="CPI24">
        <v>-84496239.357999995</v>
      </c>
      <c r="CPJ24">
        <v>-84496239.357999995</v>
      </c>
      <c r="CPK24">
        <v>-84496239.357999995</v>
      </c>
      <c r="CPL24">
        <v>-84496239.357999995</v>
      </c>
      <c r="CPM24">
        <v>-84496239.357999995</v>
      </c>
      <c r="CPN24">
        <v>-84496239.357999995</v>
      </c>
      <c r="CPO24">
        <v>-84496239.357999995</v>
      </c>
      <c r="CPP24">
        <v>-84496239.357999995</v>
      </c>
      <c r="CPQ24">
        <v>-84496239.357999995</v>
      </c>
      <c r="CPR24">
        <v>-84496239.357999995</v>
      </c>
      <c r="CPS24">
        <v>-84496239.357999995</v>
      </c>
      <c r="CPT24">
        <v>-84496239.357999995</v>
      </c>
      <c r="CPU24">
        <v>-84496239.357999995</v>
      </c>
      <c r="CPV24">
        <v>-36748877.469999999</v>
      </c>
      <c r="CPW24">
        <v>-36748877.469999999</v>
      </c>
      <c r="CPX24">
        <v>-36748877.469999999</v>
      </c>
      <c r="CPY24">
        <v>-36748877.469999999</v>
      </c>
      <c r="CPZ24">
        <v>-36748877.469999999</v>
      </c>
      <c r="CQA24">
        <v>-36748877.469999999</v>
      </c>
      <c r="CQB24">
        <v>-36748877.469999999</v>
      </c>
      <c r="CQC24">
        <v>-36748877.469999999</v>
      </c>
      <c r="CQD24">
        <v>-36748877.469999999</v>
      </c>
      <c r="CQE24">
        <v>-36748877.469999999</v>
      </c>
      <c r="CQF24">
        <v>-36748877.469999999</v>
      </c>
      <c r="CQG24">
        <v>-36748877.469999999</v>
      </c>
      <c r="CQH24">
        <v>-36748877.469999999</v>
      </c>
      <c r="CQI24">
        <v>-36748877.469999999</v>
      </c>
      <c r="CQJ24">
        <v>-36748877.469999999</v>
      </c>
      <c r="CQK24">
        <v>-36748877.469999999</v>
      </c>
      <c r="CQL24">
        <v>-36748877.469999999</v>
      </c>
      <c r="CQM24">
        <v>-36748877.469999999</v>
      </c>
      <c r="CQN24">
        <v>-36748877.469999999</v>
      </c>
      <c r="CQO24">
        <v>-36748877.469999999</v>
      </c>
      <c r="CQP24">
        <v>-36748877.469999999</v>
      </c>
      <c r="CQQ24">
        <v>-36748877.469999999</v>
      </c>
      <c r="CQR24">
        <v>-36748877.469999999</v>
      </c>
      <c r="CQS24">
        <v>-36748877.469999999</v>
      </c>
      <c r="CQT24">
        <v>-36748877.469999999</v>
      </c>
      <c r="CQU24">
        <v>-36748877.469999999</v>
      </c>
      <c r="CQV24">
        <v>-36748877.469999999</v>
      </c>
      <c r="CQW24">
        <v>-36748877.469999999</v>
      </c>
      <c r="CQX24">
        <v>-36748877.469999999</v>
      </c>
      <c r="CQY24">
        <v>-36748877.469999999</v>
      </c>
      <c r="CQZ24">
        <v>-36748877.469999999</v>
      </c>
      <c r="CRA24">
        <v>-36748877.469999999</v>
      </c>
      <c r="CRB24">
        <v>-36748877.469999999</v>
      </c>
      <c r="CRC24">
        <v>-36748877.469999999</v>
      </c>
      <c r="CRD24">
        <v>-36748877.469999999</v>
      </c>
      <c r="CRE24">
        <v>-36748877.469999999</v>
      </c>
      <c r="CRF24">
        <v>-36748877.469999999</v>
      </c>
      <c r="CRG24">
        <v>-36748877.469999999</v>
      </c>
      <c r="CRH24">
        <v>-36748877.469999999</v>
      </c>
      <c r="CRI24">
        <v>-36748877.469999999</v>
      </c>
      <c r="CRJ24">
        <v>-36748877.469999999</v>
      </c>
      <c r="CRK24">
        <v>-36748877.469999999</v>
      </c>
      <c r="CRL24">
        <v>-36748877.469999999</v>
      </c>
      <c r="CRM24">
        <v>-36748877.469999999</v>
      </c>
      <c r="CRN24">
        <v>-55719360.0088</v>
      </c>
      <c r="CRO24">
        <v>-55719360.0088</v>
      </c>
      <c r="CRP24">
        <v>-55719360.0088</v>
      </c>
      <c r="CRQ24">
        <v>-55719360.0088</v>
      </c>
      <c r="CRR24">
        <v>-55719360.0088</v>
      </c>
      <c r="CRS24">
        <v>-55719360.0088</v>
      </c>
      <c r="CRT24">
        <v>-55719360.0088</v>
      </c>
      <c r="CRU24">
        <v>-55719360.0088</v>
      </c>
      <c r="CRV24">
        <v>-55719360.0088</v>
      </c>
      <c r="CRW24">
        <v>-55719360.0088</v>
      </c>
      <c r="CRX24">
        <v>-55719360.0088</v>
      </c>
      <c r="CRY24">
        <v>-55719360.0088</v>
      </c>
      <c r="CRZ24">
        <v>-55719360.0088</v>
      </c>
      <c r="CSA24">
        <v>-55719360.0088</v>
      </c>
      <c r="CSB24">
        <v>-55719360.0088</v>
      </c>
      <c r="CSC24">
        <v>-55719360.0088</v>
      </c>
      <c r="CSD24">
        <v>-55719360.0088</v>
      </c>
      <c r="CSE24">
        <v>-55719360.0088</v>
      </c>
      <c r="CSF24">
        <v>-55719360.0088</v>
      </c>
      <c r="CSG24">
        <v>-55719360.0088</v>
      </c>
      <c r="CSH24">
        <v>-55719360.0088</v>
      </c>
      <c r="CSI24">
        <v>-55719360.0088</v>
      </c>
      <c r="CSJ24">
        <v>-55719360.0088</v>
      </c>
      <c r="CSK24">
        <v>-55719360.0088</v>
      </c>
      <c r="CSL24">
        <v>-55719360.0088</v>
      </c>
      <c r="CSM24">
        <v>-55719360.0088</v>
      </c>
      <c r="CSN24">
        <v>-55719360.0088</v>
      </c>
      <c r="CSO24">
        <v>-55719360.0088</v>
      </c>
      <c r="CSP24">
        <v>-55719360.0088</v>
      </c>
      <c r="CSQ24">
        <v>-55719360.0088</v>
      </c>
      <c r="CSR24">
        <v>-55719360.0088</v>
      </c>
      <c r="CSS24">
        <v>-55719360.0088</v>
      </c>
      <c r="CST24">
        <v>-55719360.0088</v>
      </c>
      <c r="CSU24">
        <v>-55719360.0088</v>
      </c>
      <c r="CSV24">
        <v>-55719360.0088</v>
      </c>
      <c r="CSW24">
        <v>-55719360.0088</v>
      </c>
      <c r="CSX24">
        <v>-55719360.0088</v>
      </c>
      <c r="CSY24">
        <v>-55719360.0088</v>
      </c>
      <c r="CSZ24">
        <v>-55719360.0088</v>
      </c>
      <c r="CTA24">
        <v>-55719360.0088</v>
      </c>
      <c r="CTB24">
        <v>-55719360.0088</v>
      </c>
      <c r="CTC24">
        <v>-55719360.0088</v>
      </c>
      <c r="CTD24">
        <v>-55719360.0088</v>
      </c>
      <c r="CTE24">
        <v>-55719360.0088</v>
      </c>
      <c r="CTF24">
        <v>-84496239.357999995</v>
      </c>
      <c r="CTG24">
        <v>-84496239.357999995</v>
      </c>
      <c r="CTH24">
        <v>-84496239.357999995</v>
      </c>
      <c r="CTI24">
        <v>-84496239.357999995</v>
      </c>
      <c r="CTJ24">
        <v>-84496239.357999995</v>
      </c>
      <c r="CTK24">
        <v>-84496239.357999995</v>
      </c>
      <c r="CTL24">
        <v>-84496239.357999995</v>
      </c>
      <c r="CTM24">
        <v>-84496239.357999995</v>
      </c>
      <c r="CTN24">
        <v>-84496239.357999995</v>
      </c>
      <c r="CTO24">
        <v>-84496239.357999995</v>
      </c>
      <c r="CTP24">
        <v>-84496239.357999995</v>
      </c>
      <c r="CTQ24">
        <v>-84496239.357999995</v>
      </c>
      <c r="CTR24">
        <v>-84496239.357999995</v>
      </c>
      <c r="CTS24">
        <v>-84496239.357999995</v>
      </c>
      <c r="CTT24">
        <v>-84496239.357999995</v>
      </c>
      <c r="CTU24">
        <v>-84496239.357999995</v>
      </c>
      <c r="CTV24">
        <v>-84496239.357999995</v>
      </c>
      <c r="CTW24">
        <v>-84496239.357999995</v>
      </c>
      <c r="CTX24">
        <v>-84496239.357999995</v>
      </c>
      <c r="CTY24">
        <v>-84496239.357999995</v>
      </c>
      <c r="CTZ24">
        <v>-84496239.357999995</v>
      </c>
      <c r="CUA24">
        <v>-84496239.357999995</v>
      </c>
      <c r="CUB24">
        <v>-84496239.357999995</v>
      </c>
      <c r="CUC24">
        <v>-84496239.357999995</v>
      </c>
      <c r="CUD24">
        <v>-84496239.357999995</v>
      </c>
      <c r="CUE24">
        <v>-84496239.357999995</v>
      </c>
      <c r="CUF24">
        <v>-84496239.357999995</v>
      </c>
      <c r="CUG24">
        <v>-84496239.357999995</v>
      </c>
      <c r="CUH24">
        <v>-84496239.357999995</v>
      </c>
      <c r="CUI24">
        <v>-84496239.357999995</v>
      </c>
      <c r="CUJ24">
        <v>-84496239.357999995</v>
      </c>
      <c r="CUK24">
        <v>-84496239.357999995</v>
      </c>
      <c r="CUL24">
        <v>-84496239.357999995</v>
      </c>
      <c r="CUM24">
        <v>-84496239.357999995</v>
      </c>
      <c r="CUN24">
        <v>-84496239.357999995</v>
      </c>
      <c r="CUO24">
        <v>-84496239.357999995</v>
      </c>
      <c r="CUP24">
        <v>-84496239.357999995</v>
      </c>
      <c r="CUQ24">
        <v>-84496239.357999995</v>
      </c>
      <c r="CUR24">
        <v>-84496239.357999995</v>
      </c>
      <c r="CUS24">
        <v>-84496239.357999995</v>
      </c>
      <c r="CUT24">
        <v>-84496239.357999995</v>
      </c>
      <c r="CUU24">
        <v>-84496239.357999995</v>
      </c>
      <c r="CUV24">
        <v>-84496239.357999995</v>
      </c>
      <c r="CUW24">
        <v>-84496239.357999995</v>
      </c>
      <c r="CUX24">
        <v>-1676686.4015899999</v>
      </c>
      <c r="CUY24">
        <v>-1587519.04532</v>
      </c>
      <c r="CUZ24">
        <v>-1537496.3802100001</v>
      </c>
      <c r="CVA24">
        <v>-1526085.85534</v>
      </c>
      <c r="CVB24">
        <v>-1551979.7490000001</v>
      </c>
      <c r="CVC24">
        <v>-1612276.7204100001</v>
      </c>
      <c r="CVD24">
        <v>-1701467.6637500001</v>
      </c>
      <c r="CVE24">
        <v>-1810466.9138</v>
      </c>
      <c r="CVF24">
        <v>-2005923.2837400001</v>
      </c>
      <c r="CVG24">
        <v>-2096200.5717499999</v>
      </c>
      <c r="CVH24">
        <v>-2109715.6421099999</v>
      </c>
      <c r="CVI24">
        <v>-1643003.73887</v>
      </c>
      <c r="CVJ24">
        <v>-1537368.61308</v>
      </c>
      <c r="CVK24">
        <v>-1464729.1229600001</v>
      </c>
      <c r="CVL24">
        <v>-1422665.4886</v>
      </c>
      <c r="CVM24">
        <v>-1407675.76168</v>
      </c>
      <c r="CVN24">
        <v>-1414566.79978</v>
      </c>
      <c r="CVO24">
        <v>-1435902.5290099999</v>
      </c>
      <c r="CVP24">
        <v>-1459183.1117400001</v>
      </c>
      <c r="CVQ24">
        <v>-1458694.62469</v>
      </c>
      <c r="CVR24">
        <v>-1455505.90762</v>
      </c>
      <c r="CVS24">
        <v>-1451657.1289299999</v>
      </c>
      <c r="CVT24">
        <v>-1477549.61937</v>
      </c>
      <c r="CVU24">
        <v>-1490421.5962700001</v>
      </c>
      <c r="CVV24">
        <v>-1576292.64411</v>
      </c>
      <c r="CVW24">
        <v>-1679443.19083</v>
      </c>
      <c r="CVX24">
        <v>-1783235.1641299999</v>
      </c>
      <c r="CVY24">
        <v>-1872276.4051999999</v>
      </c>
      <c r="CVZ24">
        <v>-1943171.2165999999</v>
      </c>
      <c r="CWA24">
        <v>-2002991.8019600001</v>
      </c>
      <c r="CWB24">
        <v>-2065102.5774999999</v>
      </c>
      <c r="CWC24">
        <v>-2098876.9786</v>
      </c>
      <c r="CWD24">
        <v>-2109715.6421099999</v>
      </c>
      <c r="CWE24">
        <v>-1393954.0541999999</v>
      </c>
      <c r="CWF24">
        <v>-1335902.0034099999</v>
      </c>
      <c r="CWG24">
        <v>-1351740.69615</v>
      </c>
      <c r="CWH24">
        <v>-1384426.9433899999</v>
      </c>
      <c r="CWI24">
        <v>-1414073.8882800001</v>
      </c>
      <c r="CWJ24">
        <v>-1439403.6723799999</v>
      </c>
      <c r="CWK24">
        <v>-1452422.764</v>
      </c>
      <c r="CWL24">
        <v>-1456381.5139200001</v>
      </c>
      <c r="CWM24">
        <v>-1456188.0620500001</v>
      </c>
      <c r="CWN24">
        <v>-1454324.29284</v>
      </c>
      <c r="CWO24">
        <v>-1451657.1289299999</v>
      </c>
      <c r="CWP24">
        <v>-2525865.6380500002</v>
      </c>
      <c r="CWQ24">
        <v>-2382987.4510300001</v>
      </c>
      <c r="CWR24">
        <v>-2296539.7441799999</v>
      </c>
      <c r="CWS24">
        <v>-2264821.8479300002</v>
      </c>
      <c r="CWT24">
        <v>-2284811.9002499999</v>
      </c>
      <c r="CWU24">
        <v>-2351024.9299099999</v>
      </c>
      <c r="CWV24">
        <v>-2454194.0801300001</v>
      </c>
      <c r="CWW24">
        <v>-2580173.4167399998</v>
      </c>
      <c r="CWX24">
        <v>-2788424.92398</v>
      </c>
      <c r="CWY24">
        <v>-2876016.4919500002</v>
      </c>
      <c r="CWZ24">
        <v>-2887452.29312</v>
      </c>
      <c r="CXA24">
        <v>-2458500.3126300001</v>
      </c>
      <c r="CXB24">
        <v>-2282686.58654</v>
      </c>
      <c r="CXC24">
        <v>-2151005.2296799999</v>
      </c>
      <c r="CXD24">
        <v>-2057981.1144399999</v>
      </c>
      <c r="CXE24">
        <v>-1996203.9255900001</v>
      </c>
      <c r="CXF24">
        <v>-1955605.0886599999</v>
      </c>
      <c r="CXG24">
        <v>-1923063.81066</v>
      </c>
      <c r="CXH24">
        <v>-1672712.94309</v>
      </c>
      <c r="CXI24">
        <v>-1619234.9767</v>
      </c>
      <c r="CXJ24">
        <v>-1589659.4212</v>
      </c>
      <c r="CXK24">
        <v>-1571335.26676</v>
      </c>
      <c r="CXL24">
        <v>-2203021.7087400001</v>
      </c>
      <c r="CXM24">
        <v>-2187194.81439</v>
      </c>
      <c r="CXN24">
        <v>-2283459.0983099998</v>
      </c>
      <c r="CXO24">
        <v>-2404910.90087</v>
      </c>
      <c r="CXP24">
        <v>-2527310.1564099998</v>
      </c>
      <c r="CXQ24">
        <v>-2631358.4416200002</v>
      </c>
      <c r="CXR24">
        <v>-2713055.5152500002</v>
      </c>
      <c r="CXS24">
        <v>-2780212.2716399999</v>
      </c>
      <c r="CXT24">
        <v>-2845464.81158</v>
      </c>
      <c r="CXU24">
        <v>-2878291.9916099999</v>
      </c>
      <c r="CXV24">
        <v>-2887452.29312</v>
      </c>
      <c r="CXW24">
        <v>-2036316.31645</v>
      </c>
      <c r="CXX24">
        <v>-1874829.8640300001</v>
      </c>
      <c r="CXY24">
        <v>-1829053.0518400001</v>
      </c>
      <c r="CXZ24">
        <v>-1795348.0731299999</v>
      </c>
      <c r="CYA24">
        <v>-1768067.5627299999</v>
      </c>
      <c r="CYB24">
        <v>-1719925.67096</v>
      </c>
      <c r="CYC24">
        <v>-1672738.9736500001</v>
      </c>
      <c r="CYD24">
        <v>-1627534.0832499999</v>
      </c>
      <c r="CYE24">
        <v>-1601643.64879</v>
      </c>
      <c r="CYF24">
        <v>-1584000.66078</v>
      </c>
      <c r="CYG24">
        <v>-1571335.26676</v>
      </c>
      <c r="CYH24">
        <v>-3797619.4759300002</v>
      </c>
      <c r="CYI24">
        <v>-3565646.39818</v>
      </c>
      <c r="CYJ24">
        <v>-3413413.6227799999</v>
      </c>
      <c r="CYK24">
        <v>-3336559.2150900001</v>
      </c>
      <c r="CYL24">
        <v>-3328426.4041599999</v>
      </c>
      <c r="CYM24">
        <v>-3378529.5641200002</v>
      </c>
      <c r="CYN24">
        <v>-3470991.2817899999</v>
      </c>
      <c r="CYO24">
        <v>-3583620.5649600001</v>
      </c>
      <c r="CYP24">
        <v>-3723565.6538</v>
      </c>
      <c r="CYQ24">
        <v>-3758005.4649</v>
      </c>
      <c r="CYR24">
        <v>-3757269.54091</v>
      </c>
      <c r="CYS24">
        <v>-3662888.8250899999</v>
      </c>
      <c r="CYT24">
        <v>-3365044.6691899998</v>
      </c>
      <c r="CYU24">
        <v>-3122344.5937800002</v>
      </c>
      <c r="CYV24">
        <v>-2922877.74811</v>
      </c>
      <c r="CYW24">
        <v>-2751210.4548399998</v>
      </c>
      <c r="CYX24">
        <v>-2587689.88161</v>
      </c>
      <c r="CYY24">
        <v>-2408730.74284</v>
      </c>
      <c r="CYZ24">
        <v>-1458489.6248300001</v>
      </c>
      <c r="CZA24">
        <v>-1272043.77079</v>
      </c>
      <c r="CZB24">
        <v>-1177770.88778</v>
      </c>
      <c r="CZC24">
        <v>-1125035.4882</v>
      </c>
      <c r="CZD24">
        <v>-3266365.07051</v>
      </c>
      <c r="CZE24">
        <v>-3171854.20089</v>
      </c>
      <c r="CZF24">
        <v>-3250114.9170499998</v>
      </c>
      <c r="CZG24">
        <v>-3364543.6134299999</v>
      </c>
      <c r="CZH24">
        <v>-3480354.2638599998</v>
      </c>
      <c r="CZI24">
        <v>-3576346.30657</v>
      </c>
      <c r="CZJ24">
        <v>-3648747.3117499999</v>
      </c>
      <c r="CZK24">
        <v>-3703590.0702800001</v>
      </c>
      <c r="CZL24">
        <v>-3744811.49756</v>
      </c>
      <c r="CZM24">
        <v>-3757897.86</v>
      </c>
      <c r="CZN24">
        <v>-3757269.54091</v>
      </c>
      <c r="CZO24">
        <v>-2933695.1003700001</v>
      </c>
      <c r="CZP24">
        <v>-2542091.12849</v>
      </c>
      <c r="CZQ24">
        <v>-2333275.6437300001</v>
      </c>
      <c r="CZR24">
        <v>-2115847.19563</v>
      </c>
      <c r="CZS24">
        <v>-1930193.5451400001</v>
      </c>
      <c r="CZT24">
        <v>-1684305.01871</v>
      </c>
      <c r="CZU24">
        <v>-1479056.76235</v>
      </c>
      <c r="CZV24">
        <v>-1308213.4373699999</v>
      </c>
      <c r="CZW24">
        <v>-1217818.3409200001</v>
      </c>
      <c r="CZX24">
        <v>-1161464.41888</v>
      </c>
      <c r="CZY24">
        <v>-1125035.4882</v>
      </c>
      <c r="CZZ24">
        <v>-269518.06236500002</v>
      </c>
      <c r="DAA24">
        <v>-269518.06236500002</v>
      </c>
      <c r="DAB24">
        <v>-269518.06236500002</v>
      </c>
      <c r="DAC24">
        <v>-269518.06236500002</v>
      </c>
      <c r="DAD24">
        <v>-269518.06236500002</v>
      </c>
      <c r="DAE24">
        <v>-269518.06236500002</v>
      </c>
      <c r="DAF24">
        <v>-269518.06236500002</v>
      </c>
      <c r="DAG24">
        <v>-269518.06236500002</v>
      </c>
      <c r="DAH24">
        <v>-269518.06236500002</v>
      </c>
      <c r="DAI24">
        <v>-269518.06236500002</v>
      </c>
      <c r="DAJ24">
        <v>-269518.06236500002</v>
      </c>
      <c r="DAK24">
        <v>-265095.99949999998</v>
      </c>
      <c r="DAL24">
        <v>-265095.99949999998</v>
      </c>
      <c r="DAM24">
        <v>-265095.99949999998</v>
      </c>
      <c r="DAN24">
        <v>-265095.99949999998</v>
      </c>
      <c r="DAO24">
        <v>-265095.99949999998</v>
      </c>
      <c r="DAP24">
        <v>-265095.99949999998</v>
      </c>
      <c r="DAQ24">
        <v>-265095.99949999998</v>
      </c>
      <c r="DAR24">
        <v>-265095.99949999998</v>
      </c>
      <c r="DAS24">
        <v>-265095.99949999998</v>
      </c>
      <c r="DAT24">
        <v>-265095.99949999998</v>
      </c>
      <c r="DAU24">
        <v>-265095.99949999998</v>
      </c>
      <c r="DAV24">
        <v>-269518.06236500002</v>
      </c>
      <c r="DAW24">
        <v>-269518.06236500002</v>
      </c>
      <c r="DAX24">
        <v>-269518.06236500002</v>
      </c>
      <c r="DAY24">
        <v>-269518.06236500002</v>
      </c>
      <c r="DAZ24">
        <v>-269518.06236500002</v>
      </c>
      <c r="DBA24">
        <v>-269518.06236500002</v>
      </c>
      <c r="DBB24">
        <v>-269518.06236500002</v>
      </c>
      <c r="DBC24">
        <v>-269518.06236500002</v>
      </c>
      <c r="DBD24">
        <v>-269518.06236500002</v>
      </c>
      <c r="DBE24">
        <v>-269518.06236500002</v>
      </c>
      <c r="DBF24">
        <v>-269518.06236500002</v>
      </c>
      <c r="DBG24">
        <v>-265095.99949999998</v>
      </c>
      <c r="DBH24">
        <v>-265095.99949999998</v>
      </c>
      <c r="DBI24">
        <v>-265095.99949999998</v>
      </c>
      <c r="DBJ24">
        <v>-265095.99949999998</v>
      </c>
      <c r="DBK24">
        <v>-265095.99949999998</v>
      </c>
      <c r="DBL24">
        <v>-265095.99949999998</v>
      </c>
      <c r="DBM24">
        <v>-265095.99949999998</v>
      </c>
      <c r="DBN24">
        <v>-265095.99949999998</v>
      </c>
      <c r="DBO24">
        <v>-265095.99949999998</v>
      </c>
      <c r="DBP24">
        <v>-265095.99949999998</v>
      </c>
      <c r="DBQ24">
        <v>-265095.99949999998</v>
      </c>
      <c r="DBR24">
        <v>-212871.49877899999</v>
      </c>
      <c r="DBS24">
        <v>-212871.49877899999</v>
      </c>
      <c r="DBT24">
        <v>-212871.49877899999</v>
      </c>
      <c r="DBU24">
        <v>-212871.49877899999</v>
      </c>
      <c r="DBV24">
        <v>-212871.49877899999</v>
      </c>
      <c r="DBW24">
        <v>-212871.49877899999</v>
      </c>
      <c r="DBX24">
        <v>-212871.49877899999</v>
      </c>
      <c r="DBY24">
        <v>-212871.49877899999</v>
      </c>
      <c r="DBZ24">
        <v>-212871.49877899999</v>
      </c>
      <c r="DCA24">
        <v>-212871.49877899999</v>
      </c>
      <c r="DCB24">
        <v>-212871.49877899999</v>
      </c>
      <c r="DCC24">
        <v>-204486.09411800001</v>
      </c>
      <c r="DCD24">
        <v>-204486.09411800001</v>
      </c>
      <c r="DCE24">
        <v>-204486.09411800001</v>
      </c>
      <c r="DCF24">
        <v>-204486.09411800001</v>
      </c>
      <c r="DCG24">
        <v>-204486.09411800001</v>
      </c>
      <c r="DCH24">
        <v>-204486.09411800001</v>
      </c>
      <c r="DCI24">
        <v>-204486.09411800001</v>
      </c>
      <c r="DCJ24">
        <v>-204486.09411800001</v>
      </c>
      <c r="DCK24">
        <v>-204486.09411800001</v>
      </c>
      <c r="DCL24">
        <v>-204486.09411800001</v>
      </c>
      <c r="DCM24">
        <v>-204486.09411800001</v>
      </c>
      <c r="DCN24">
        <v>-212871.49877899999</v>
      </c>
      <c r="DCO24">
        <v>-212871.49877899999</v>
      </c>
      <c r="DCP24">
        <v>-212871.49877899999</v>
      </c>
      <c r="DCQ24">
        <v>-212871.49877899999</v>
      </c>
      <c r="DCR24">
        <v>-212871.49877899999</v>
      </c>
      <c r="DCS24">
        <v>-212871.49877899999</v>
      </c>
      <c r="DCT24">
        <v>-212871.49877899999</v>
      </c>
      <c r="DCU24">
        <v>-212871.49877899999</v>
      </c>
      <c r="DCV24">
        <v>-212871.49877899999</v>
      </c>
      <c r="DCW24">
        <v>-212871.49877899999</v>
      </c>
      <c r="DCX24">
        <v>-212871.49877899999</v>
      </c>
      <c r="DCY24">
        <v>-204486.09411800001</v>
      </c>
      <c r="DCZ24">
        <v>-204486.09411800001</v>
      </c>
      <c r="DDA24">
        <v>-204486.09411800001</v>
      </c>
      <c r="DDB24">
        <v>-204486.09411800001</v>
      </c>
      <c r="DDC24">
        <v>-204486.09411800001</v>
      </c>
      <c r="DDD24">
        <v>-204486.09411800001</v>
      </c>
      <c r="DDE24">
        <v>-204486.09411800001</v>
      </c>
      <c r="DDF24">
        <v>-204486.09411800001</v>
      </c>
      <c r="DDG24">
        <v>-204486.09411800001</v>
      </c>
      <c r="DDH24">
        <v>-204486.09411800001</v>
      </c>
      <c r="DDI24">
        <v>-204486.09411800001</v>
      </c>
      <c r="DDJ24">
        <v>97043.201798199996</v>
      </c>
      <c r="DDK24">
        <v>97043.201798199996</v>
      </c>
      <c r="DDL24">
        <v>97043.201798199996</v>
      </c>
      <c r="DDM24">
        <v>97043.201798199996</v>
      </c>
      <c r="DDN24">
        <v>97043.201798199996</v>
      </c>
      <c r="DDO24">
        <v>97043.201798199996</v>
      </c>
      <c r="DDP24">
        <v>97043.201798199996</v>
      </c>
      <c r="DDQ24">
        <v>97043.201798199996</v>
      </c>
      <c r="DDR24">
        <v>97043.201798199996</v>
      </c>
      <c r="DDS24">
        <v>97043.201798199996</v>
      </c>
      <c r="DDT24">
        <v>97043.201798199996</v>
      </c>
      <c r="DDU24">
        <v>113355.290051</v>
      </c>
      <c r="DDV24">
        <v>113355.290051</v>
      </c>
      <c r="DDW24">
        <v>113355.290051</v>
      </c>
      <c r="DDX24">
        <v>113355.290051</v>
      </c>
      <c r="DDY24">
        <v>113355.290051</v>
      </c>
      <c r="DDZ24">
        <v>113355.290051</v>
      </c>
      <c r="DEA24">
        <v>113355.290051</v>
      </c>
      <c r="DEB24">
        <v>113355.290051</v>
      </c>
      <c r="DEC24">
        <v>113355.290051</v>
      </c>
      <c r="DED24">
        <v>113355.290051</v>
      </c>
      <c r="DEE24">
        <v>113355.290051</v>
      </c>
      <c r="DEF24">
        <v>97043.201798199996</v>
      </c>
      <c r="DEG24">
        <v>97043.201798199996</v>
      </c>
      <c r="DEH24">
        <v>97043.201798199996</v>
      </c>
      <c r="DEI24">
        <v>97043.201798199996</v>
      </c>
      <c r="DEJ24">
        <v>97043.201798199996</v>
      </c>
      <c r="DEK24">
        <v>97043.201798199996</v>
      </c>
      <c r="DEL24">
        <v>97043.201798199996</v>
      </c>
      <c r="DEM24">
        <v>97043.201798199996</v>
      </c>
      <c r="DEN24">
        <v>97043.201798199996</v>
      </c>
      <c r="DEO24">
        <v>97043.201798199996</v>
      </c>
      <c r="DEP24">
        <v>97043.201798199996</v>
      </c>
      <c r="DEQ24">
        <v>113355.290051</v>
      </c>
      <c r="DER24">
        <v>113355.290051</v>
      </c>
      <c r="DES24">
        <v>113355.290051</v>
      </c>
      <c r="DET24">
        <v>113355.290051</v>
      </c>
      <c r="DEU24">
        <v>113355.290051</v>
      </c>
      <c r="DEV24">
        <v>113355.290051</v>
      </c>
      <c r="DEW24">
        <v>113355.290051</v>
      </c>
      <c r="DEX24">
        <v>113355.290051</v>
      </c>
      <c r="DEY24">
        <v>113355.290051</v>
      </c>
      <c r="DEZ24">
        <v>113355.290051</v>
      </c>
      <c r="DFA24">
        <v>113355.290051</v>
      </c>
      <c r="DFB24">
        <v>-276585.07822000002</v>
      </c>
      <c r="DFC24">
        <v>-276585.07822000002</v>
      </c>
      <c r="DFD24">
        <v>-276585.07822000002</v>
      </c>
      <c r="DFE24">
        <v>-276585.07822000002</v>
      </c>
      <c r="DFF24">
        <v>-276585.07822000002</v>
      </c>
      <c r="DFG24">
        <v>-276585.07822000002</v>
      </c>
      <c r="DFH24">
        <v>-276585.07822000002</v>
      </c>
      <c r="DFI24">
        <v>-276585.07822000002</v>
      </c>
      <c r="DFJ24">
        <v>-276585.07822000002</v>
      </c>
      <c r="DFK24">
        <v>-276585.07822000002</v>
      </c>
      <c r="DFL24">
        <v>-276585.07822000002</v>
      </c>
      <c r="DFM24">
        <v>-276585.07822000002</v>
      </c>
      <c r="DFN24">
        <v>-276585.07822000002</v>
      </c>
      <c r="DFO24">
        <v>-276585.07822000002</v>
      </c>
      <c r="DFP24">
        <v>-276585.07822000002</v>
      </c>
      <c r="DFQ24">
        <v>-276585.07822000002</v>
      </c>
      <c r="DFR24">
        <v>-276585.07822000002</v>
      </c>
      <c r="DFS24">
        <v>-276585.07822000002</v>
      </c>
      <c r="DFT24">
        <v>-276585.07822000002</v>
      </c>
      <c r="DFU24">
        <v>-276585.07822000002</v>
      </c>
      <c r="DFV24">
        <v>-276585.07822000002</v>
      </c>
      <c r="DFW24">
        <v>-276585.07822000002</v>
      </c>
      <c r="DFX24">
        <v>-276585.07822000002</v>
      </c>
      <c r="DFY24">
        <v>-276585.07822000002</v>
      </c>
      <c r="DFZ24">
        <v>-276585.07822000002</v>
      </c>
      <c r="DGA24">
        <v>-276585.07822000002</v>
      </c>
      <c r="DGB24">
        <v>-276585.07822000002</v>
      </c>
      <c r="DGC24">
        <v>-276585.07822000002</v>
      </c>
      <c r="DGD24">
        <v>-276585.07822000002</v>
      </c>
      <c r="DGE24">
        <v>-276585.07822000002</v>
      </c>
      <c r="DGF24">
        <v>-276585.07822000002</v>
      </c>
      <c r="DGG24">
        <v>-276585.07822000002</v>
      </c>
      <c r="DGH24">
        <v>-276585.07822000002</v>
      </c>
      <c r="DGI24">
        <v>-276585.07822000002</v>
      </c>
      <c r="DGJ24">
        <v>-276585.07822000002</v>
      </c>
      <c r="DGK24">
        <v>-276585.07822000002</v>
      </c>
      <c r="DGL24">
        <v>-276585.07822000002</v>
      </c>
      <c r="DGM24">
        <v>-276585.07822000002</v>
      </c>
      <c r="DGN24">
        <v>-276585.07822000002</v>
      </c>
      <c r="DGO24">
        <v>-276585.07822000002</v>
      </c>
      <c r="DGP24">
        <v>-276585.07822000002</v>
      </c>
      <c r="DGQ24">
        <v>-276585.07822000002</v>
      </c>
      <c r="DGR24">
        <v>-276585.07822000002</v>
      </c>
      <c r="DGS24">
        <v>-276585.07822000002</v>
      </c>
      <c r="DGT24">
        <v>-518257.11887399998</v>
      </c>
      <c r="DGU24">
        <v>-518257.11887399998</v>
      </c>
      <c r="DGV24">
        <v>-518257.11887399998</v>
      </c>
      <c r="DGW24">
        <v>-518257.11887399998</v>
      </c>
      <c r="DGX24">
        <v>-518257.11887399998</v>
      </c>
      <c r="DGY24">
        <v>-518257.11887399998</v>
      </c>
      <c r="DGZ24">
        <v>-518257.11887399998</v>
      </c>
      <c r="DHA24">
        <v>-518257.11887399998</v>
      </c>
      <c r="DHB24">
        <v>-518257.11887399998</v>
      </c>
      <c r="DHC24">
        <v>-518257.11887399998</v>
      </c>
      <c r="DHD24">
        <v>-518257.11887399998</v>
      </c>
      <c r="DHE24">
        <v>-518257.11887399998</v>
      </c>
      <c r="DHF24">
        <v>-518257.11887399998</v>
      </c>
      <c r="DHG24">
        <v>-518257.11887399998</v>
      </c>
      <c r="DHH24">
        <v>-518257.11887399998</v>
      </c>
      <c r="DHI24">
        <v>-518257.11887399998</v>
      </c>
      <c r="DHJ24">
        <v>-518257.11887399998</v>
      </c>
      <c r="DHK24">
        <v>-518257.11887399998</v>
      </c>
      <c r="DHL24">
        <v>-518257.11887399998</v>
      </c>
      <c r="DHM24">
        <v>-518257.11887399998</v>
      </c>
      <c r="DHN24">
        <v>-518257.11887399998</v>
      </c>
      <c r="DHO24">
        <v>-518257.11887399998</v>
      </c>
      <c r="DHP24">
        <v>-518257.11887399998</v>
      </c>
      <c r="DHQ24">
        <v>-518257.11887399998</v>
      </c>
      <c r="DHR24">
        <v>-518257.11887399998</v>
      </c>
      <c r="DHS24">
        <v>-518257.11887399998</v>
      </c>
      <c r="DHT24">
        <v>-518257.11887399998</v>
      </c>
      <c r="DHU24">
        <v>-518257.11887399998</v>
      </c>
      <c r="DHV24">
        <v>-518257.11887399998</v>
      </c>
      <c r="DHW24">
        <v>-518257.11887399998</v>
      </c>
      <c r="DHX24">
        <v>-518257.11887399998</v>
      </c>
      <c r="DHY24">
        <v>-518257.11887399998</v>
      </c>
      <c r="DHZ24">
        <v>-518257.11887399998</v>
      </c>
      <c r="DIA24">
        <v>-518257.11887399998</v>
      </c>
      <c r="DIB24">
        <v>-518257.11887399998</v>
      </c>
      <c r="DIC24">
        <v>-518257.11887399998</v>
      </c>
      <c r="DID24">
        <v>-518257.11887399998</v>
      </c>
      <c r="DIE24">
        <v>-518257.11887399998</v>
      </c>
      <c r="DIF24">
        <v>-518257.11887399998</v>
      </c>
      <c r="DIG24">
        <v>-518257.11887399998</v>
      </c>
      <c r="DIH24">
        <v>-518257.11887399998</v>
      </c>
      <c r="DII24">
        <v>-518257.11887399998</v>
      </c>
      <c r="DIJ24">
        <v>-518257.11887399998</v>
      </c>
      <c r="DIK24">
        <v>-518257.11887399998</v>
      </c>
      <c r="DIL24">
        <v>-1001601.20018</v>
      </c>
      <c r="DIM24">
        <v>-1001601.20018</v>
      </c>
      <c r="DIN24">
        <v>-1001601.20018</v>
      </c>
      <c r="DIO24">
        <v>-1001601.20018</v>
      </c>
      <c r="DIP24">
        <v>-1001601.20018</v>
      </c>
      <c r="DIQ24">
        <v>-1001601.20018</v>
      </c>
      <c r="DIR24">
        <v>-1001601.20018</v>
      </c>
      <c r="DIS24">
        <v>-1001601.20018</v>
      </c>
      <c r="DIT24">
        <v>-1001601.20018</v>
      </c>
      <c r="DIU24">
        <v>-1001601.20018</v>
      </c>
      <c r="DIV24">
        <v>-1001601.20018</v>
      </c>
      <c r="DIW24">
        <v>-1001601.20018</v>
      </c>
      <c r="DIX24">
        <v>-1001601.20018</v>
      </c>
      <c r="DIY24">
        <v>-1001601.20018</v>
      </c>
      <c r="DIZ24">
        <v>-1001601.20018</v>
      </c>
      <c r="DJA24">
        <v>-1001601.20018</v>
      </c>
      <c r="DJB24">
        <v>-1001601.20018</v>
      </c>
      <c r="DJC24">
        <v>-1001601.20018</v>
      </c>
      <c r="DJD24">
        <v>-1001601.20018</v>
      </c>
      <c r="DJE24">
        <v>-1001601.20018</v>
      </c>
      <c r="DJF24">
        <v>-1001601.20018</v>
      </c>
      <c r="DJG24">
        <v>-1001601.20018</v>
      </c>
      <c r="DJH24">
        <v>-1001601.20018</v>
      </c>
      <c r="DJI24">
        <v>-1001601.20018</v>
      </c>
      <c r="DJJ24">
        <v>-1001601.20018</v>
      </c>
      <c r="DJK24">
        <v>-1001601.20018</v>
      </c>
      <c r="DJL24">
        <v>-1001601.20018</v>
      </c>
      <c r="DJM24">
        <v>-1001601.20018</v>
      </c>
      <c r="DJN24">
        <v>-1001601.20018</v>
      </c>
      <c r="DJO24">
        <v>-1001601.20018</v>
      </c>
      <c r="DJP24">
        <v>-1001601.20018</v>
      </c>
      <c r="DJQ24">
        <v>-1001601.20018</v>
      </c>
      <c r="DJR24">
        <v>-1001601.20018</v>
      </c>
      <c r="DJS24">
        <v>-1001601.20018</v>
      </c>
      <c r="DJT24">
        <v>-1001601.20018</v>
      </c>
      <c r="DJU24">
        <v>-1001601.20018</v>
      </c>
      <c r="DJV24">
        <v>-1001601.20018</v>
      </c>
      <c r="DJW24">
        <v>-1001601.20018</v>
      </c>
      <c r="DJX24">
        <v>-1001601.20018</v>
      </c>
      <c r="DJY24">
        <v>-1001601.20018</v>
      </c>
      <c r="DJZ24">
        <v>-1001601.20018</v>
      </c>
      <c r="DKA24">
        <v>-1001601.20018</v>
      </c>
      <c r="DKB24">
        <v>-1001601.20018</v>
      </c>
      <c r="DKC24">
        <v>-1001601.20018</v>
      </c>
      <c r="DKD24">
        <v>-3074347.8756300001</v>
      </c>
      <c r="DKE24">
        <v>-3074347.8756300001</v>
      </c>
      <c r="DKF24">
        <v>-3074347.8756300001</v>
      </c>
      <c r="DKG24">
        <v>-3074347.8756300001</v>
      </c>
      <c r="DKH24">
        <v>-3074347.8756300001</v>
      </c>
      <c r="DKI24">
        <v>-3074347.8756300001</v>
      </c>
      <c r="DKJ24">
        <v>-3074347.8756300001</v>
      </c>
      <c r="DKK24">
        <v>-3074347.8756300001</v>
      </c>
      <c r="DKL24">
        <v>-3074347.8756300001</v>
      </c>
      <c r="DKM24">
        <v>-3074347.8756300001</v>
      </c>
      <c r="DKN24">
        <v>-3074347.8756300001</v>
      </c>
      <c r="DKO24">
        <v>-3074347.8756300001</v>
      </c>
      <c r="DKP24">
        <v>-3074347.8756300001</v>
      </c>
      <c r="DKQ24">
        <v>-3074347.8756300001</v>
      </c>
      <c r="DKR24">
        <v>-3074347.8756300001</v>
      </c>
      <c r="DKS24">
        <v>-3074347.8756300001</v>
      </c>
      <c r="DKT24">
        <v>-3074347.8756300001</v>
      </c>
      <c r="DKU24">
        <v>-3074347.8756300001</v>
      </c>
      <c r="DKV24">
        <v>-3074347.8756300001</v>
      </c>
      <c r="DKW24">
        <v>-3074347.8756300001</v>
      </c>
      <c r="DKX24">
        <v>-3074347.8756300001</v>
      </c>
      <c r="DKY24">
        <v>-3074347.8756300001</v>
      </c>
      <c r="DKZ24">
        <v>-3074347.8756300001</v>
      </c>
      <c r="DLA24">
        <v>-3074347.8756300001</v>
      </c>
      <c r="DLB24">
        <v>-3074347.8756300001</v>
      </c>
      <c r="DLC24">
        <v>-3074347.8756300001</v>
      </c>
      <c r="DLD24">
        <v>-3074347.8756300001</v>
      </c>
      <c r="DLE24">
        <v>-3074347.8756300001</v>
      </c>
      <c r="DLF24">
        <v>-3074347.8756300001</v>
      </c>
      <c r="DLG24">
        <v>-3074347.8756300001</v>
      </c>
      <c r="DLH24">
        <v>-3074347.8756300001</v>
      </c>
      <c r="DLI24">
        <v>-3074347.8756300001</v>
      </c>
      <c r="DLJ24">
        <v>-3074347.8756300001</v>
      </c>
      <c r="DLK24">
        <v>-3074347.8756300001</v>
      </c>
      <c r="DLL24">
        <v>-3074347.8756300001</v>
      </c>
      <c r="DLM24">
        <v>-3074347.8756300001</v>
      </c>
      <c r="DLN24">
        <v>-3074347.8756300001</v>
      </c>
      <c r="DLO24">
        <v>-3074347.8756300001</v>
      </c>
      <c r="DLP24">
        <v>-3074347.8756300001</v>
      </c>
      <c r="DLQ24">
        <v>-3074347.8756300001</v>
      </c>
      <c r="DLR24">
        <v>-3074347.8756300001</v>
      </c>
      <c r="DLS24">
        <v>-3074347.8756300001</v>
      </c>
      <c r="DLT24">
        <v>-3074347.8756300001</v>
      </c>
      <c r="DLU24">
        <v>-3074347.8756300001</v>
      </c>
      <c r="DLV24">
        <v>-4933737.7340200003</v>
      </c>
      <c r="DLW24">
        <v>-4933737.7340200003</v>
      </c>
      <c r="DLX24">
        <v>-4933737.7340200003</v>
      </c>
      <c r="DLY24">
        <v>-4933737.7340200003</v>
      </c>
      <c r="DLZ24">
        <v>-4933737.7340200003</v>
      </c>
      <c r="DMA24">
        <v>-4933737.7340200003</v>
      </c>
      <c r="DMB24">
        <v>-4933737.7340200003</v>
      </c>
      <c r="DMC24">
        <v>-4933737.7340200003</v>
      </c>
      <c r="DMD24">
        <v>-4933737.7340200003</v>
      </c>
      <c r="DME24">
        <v>-4933737.7340200003</v>
      </c>
      <c r="DMF24">
        <v>-4933737.7340200003</v>
      </c>
      <c r="DMG24">
        <v>-4933737.7340200003</v>
      </c>
      <c r="DMH24">
        <v>-4933737.7340200003</v>
      </c>
      <c r="DMI24">
        <v>-4933737.7340200003</v>
      </c>
      <c r="DMJ24">
        <v>-4933737.7340200003</v>
      </c>
      <c r="DMK24">
        <v>-4933737.7340200003</v>
      </c>
      <c r="DML24">
        <v>-4933737.7340200003</v>
      </c>
      <c r="DMM24">
        <v>-4933737.7340200003</v>
      </c>
      <c r="DMN24">
        <v>-4933737.7340200003</v>
      </c>
      <c r="DMO24">
        <v>-4933737.7340200003</v>
      </c>
      <c r="DMP24">
        <v>-4933737.7340200003</v>
      </c>
      <c r="DMQ24">
        <v>-4933737.7340200003</v>
      </c>
      <c r="DMR24">
        <v>-4933737.7340200003</v>
      </c>
      <c r="DMS24">
        <v>-4933737.7340200003</v>
      </c>
      <c r="DMT24">
        <v>-4933737.7340200003</v>
      </c>
      <c r="DMU24">
        <v>-4933737.7340200003</v>
      </c>
      <c r="DMV24">
        <v>-4933737.7340200003</v>
      </c>
      <c r="DMW24">
        <v>-4933737.7340200003</v>
      </c>
      <c r="DMX24">
        <v>-4933737.7340200003</v>
      </c>
      <c r="DMY24">
        <v>-4933737.7340200003</v>
      </c>
      <c r="DMZ24">
        <v>-4933737.7340200003</v>
      </c>
      <c r="DNA24">
        <v>-4933737.7340200003</v>
      </c>
      <c r="DNB24">
        <v>-4933737.7340200003</v>
      </c>
      <c r="DNC24">
        <v>-4933737.7340200003</v>
      </c>
      <c r="DND24">
        <v>-4933737.7340200003</v>
      </c>
      <c r="DNE24">
        <v>-4933737.7340200003</v>
      </c>
      <c r="DNF24">
        <v>-4933737.7340200003</v>
      </c>
      <c r="DNG24">
        <v>-4933737.7340200003</v>
      </c>
      <c r="DNH24">
        <v>-4933737.7340200003</v>
      </c>
      <c r="DNI24">
        <v>-4933737.7340200003</v>
      </c>
      <c r="DNJ24">
        <v>-4933737.7340200003</v>
      </c>
      <c r="DNK24">
        <v>-4933737.7340200003</v>
      </c>
      <c r="DNL24">
        <v>-4933737.7340200003</v>
      </c>
      <c r="DNM24">
        <v>-4933737.7340200003</v>
      </c>
      <c r="DNN24">
        <v>-8075741.1705499999</v>
      </c>
      <c r="DNO24">
        <v>-8075741.1705499999</v>
      </c>
      <c r="DNP24">
        <v>-8075741.1705499999</v>
      </c>
      <c r="DNQ24">
        <v>-8075741.1705499999</v>
      </c>
      <c r="DNR24">
        <v>-8075741.1705499999</v>
      </c>
      <c r="DNS24">
        <v>-8075741.1705499999</v>
      </c>
      <c r="DNT24">
        <v>-8075741.1705499999</v>
      </c>
      <c r="DNU24">
        <v>-8075741.1705499999</v>
      </c>
      <c r="DNV24">
        <v>-8075741.1705499999</v>
      </c>
      <c r="DNW24">
        <v>-8075741.1705499999</v>
      </c>
      <c r="DNX24">
        <v>-8075741.1705499999</v>
      </c>
      <c r="DNY24">
        <v>-8075741.1705499999</v>
      </c>
      <c r="DNZ24">
        <v>-8075741.1705499999</v>
      </c>
      <c r="DOA24">
        <v>-8075741.1705499999</v>
      </c>
      <c r="DOB24">
        <v>-8075741.1705499999</v>
      </c>
      <c r="DOC24">
        <v>-8075741.1705499999</v>
      </c>
      <c r="DOD24">
        <v>-8075741.1705499999</v>
      </c>
      <c r="DOE24">
        <v>-8075741.1705499999</v>
      </c>
      <c r="DOF24">
        <v>-8075741.1705499999</v>
      </c>
      <c r="DOG24">
        <v>-8075741.1705499999</v>
      </c>
      <c r="DOH24">
        <v>-8075741.1705499999</v>
      </c>
      <c r="DOI24">
        <v>-8075741.1705499999</v>
      </c>
      <c r="DOJ24">
        <v>-8075741.1705499999</v>
      </c>
      <c r="DOK24">
        <v>-8075741.1705499999</v>
      </c>
      <c r="DOL24">
        <v>-8075741.1705499999</v>
      </c>
      <c r="DOM24">
        <v>-8075741.1705499999</v>
      </c>
      <c r="DON24">
        <v>-8075741.1705499999</v>
      </c>
      <c r="DOO24">
        <v>-8075741.1705499999</v>
      </c>
      <c r="DOP24">
        <v>-8075741.1705499999</v>
      </c>
      <c r="DOQ24">
        <v>-8075741.1705499999</v>
      </c>
      <c r="DOR24">
        <v>-8075741.1705499999</v>
      </c>
      <c r="DOS24">
        <v>-8075741.1705499999</v>
      </c>
      <c r="DOT24">
        <v>-8075741.1705499999</v>
      </c>
      <c r="DOU24">
        <v>-8075741.1705499999</v>
      </c>
      <c r="DOV24">
        <v>-8075741.1705499999</v>
      </c>
      <c r="DOW24">
        <v>-8075741.1705499999</v>
      </c>
      <c r="DOX24">
        <v>-8075741.1705499999</v>
      </c>
      <c r="DOY24">
        <v>-8075741.1705499999</v>
      </c>
      <c r="DOZ24">
        <v>-8075741.1705499999</v>
      </c>
      <c r="DPA24">
        <v>-8075741.1705499999</v>
      </c>
      <c r="DPB24">
        <v>-8075741.1705499999</v>
      </c>
      <c r="DPC24">
        <v>-8075741.1705499999</v>
      </c>
      <c r="DPD24">
        <v>-8075741.1705499999</v>
      </c>
      <c r="DPE24">
        <v>-8075741.1705499999</v>
      </c>
      <c r="DPF24">
        <v>-1310768.67759</v>
      </c>
      <c r="DPG24">
        <v>-1310768.67759</v>
      </c>
      <c r="DPH24">
        <v>-1310768.67759</v>
      </c>
      <c r="DPI24">
        <v>-1310768.67759</v>
      </c>
      <c r="DPJ24">
        <v>-1310768.67759</v>
      </c>
      <c r="DPK24">
        <v>-1310768.67759</v>
      </c>
      <c r="DPL24">
        <v>-1310768.67759</v>
      </c>
      <c r="DPM24">
        <v>-1310768.67759</v>
      </c>
      <c r="DPN24">
        <v>-1310768.67759</v>
      </c>
      <c r="DPO24">
        <v>-1310768.67759</v>
      </c>
      <c r="DPP24">
        <v>-1310768.67759</v>
      </c>
      <c r="DPQ24">
        <v>-1328335.1510699999</v>
      </c>
      <c r="DPR24">
        <v>-1328335.1510699999</v>
      </c>
      <c r="DPS24">
        <v>-1328335.1510699999</v>
      </c>
      <c r="DPT24">
        <v>-1328335.1510699999</v>
      </c>
      <c r="DPU24">
        <v>-1328335.1510699999</v>
      </c>
      <c r="DPV24">
        <v>-1328335.1510699999</v>
      </c>
      <c r="DPW24">
        <v>-1328335.1510699999</v>
      </c>
      <c r="DPX24">
        <v>-1328335.1510699999</v>
      </c>
      <c r="DPY24">
        <v>-1328335.1510699999</v>
      </c>
      <c r="DPZ24">
        <v>-1328335.1510699999</v>
      </c>
      <c r="DQA24">
        <v>-1328335.1510699999</v>
      </c>
      <c r="DQB24">
        <v>-1310768.67759</v>
      </c>
      <c r="DQC24">
        <v>-1310768.67759</v>
      </c>
      <c r="DQD24">
        <v>-1310768.67759</v>
      </c>
      <c r="DQE24">
        <v>-1310768.67759</v>
      </c>
      <c r="DQF24">
        <v>-1310768.67759</v>
      </c>
      <c r="DQG24">
        <v>-1310768.67759</v>
      </c>
      <c r="DQH24">
        <v>-1310768.67759</v>
      </c>
      <c r="DQI24">
        <v>-1310768.67759</v>
      </c>
      <c r="DQJ24">
        <v>-1310768.67759</v>
      </c>
      <c r="DQK24">
        <v>-1310768.67759</v>
      </c>
      <c r="DQL24">
        <v>-1310768.67759</v>
      </c>
      <c r="DQM24">
        <v>-1328335.1510699999</v>
      </c>
      <c r="DQN24">
        <v>-1328335.1510699999</v>
      </c>
      <c r="DQO24">
        <v>-1328335.1510699999</v>
      </c>
      <c r="DQP24">
        <v>-1328335.1510699999</v>
      </c>
      <c r="DQQ24">
        <v>-1328335.1510699999</v>
      </c>
      <c r="DQR24">
        <v>-1328335.1510699999</v>
      </c>
      <c r="DQS24">
        <v>-1328335.1510699999</v>
      </c>
      <c r="DQT24">
        <v>-1328335.1510699999</v>
      </c>
      <c r="DQU24">
        <v>-1328335.1510699999</v>
      </c>
      <c r="DQV24">
        <v>-1328335.1510699999</v>
      </c>
      <c r="DQW24">
        <v>-1328335.1510699999</v>
      </c>
      <c r="DQX24">
        <v>-2789488.8664899999</v>
      </c>
      <c r="DQY24">
        <v>-2789488.8664899999</v>
      </c>
      <c r="DQZ24">
        <v>-2789488.8664899999</v>
      </c>
      <c r="DRA24">
        <v>-2789488.8664899999</v>
      </c>
      <c r="DRB24">
        <v>-2789488.8664899999</v>
      </c>
      <c r="DRC24">
        <v>-2789488.8664899999</v>
      </c>
      <c r="DRD24">
        <v>-2789488.8664899999</v>
      </c>
      <c r="DRE24">
        <v>-2789488.8664899999</v>
      </c>
      <c r="DRF24">
        <v>-2789488.8664899999</v>
      </c>
      <c r="DRG24">
        <v>-2789488.8664899999</v>
      </c>
      <c r="DRH24">
        <v>-2789488.8664899999</v>
      </c>
      <c r="DRI24">
        <v>-2823164.2550499998</v>
      </c>
      <c r="DRJ24">
        <v>-2823164.2550499998</v>
      </c>
      <c r="DRK24">
        <v>-2823164.2550499998</v>
      </c>
      <c r="DRL24">
        <v>-2823164.2550499998</v>
      </c>
      <c r="DRM24">
        <v>-2823164.2550499998</v>
      </c>
      <c r="DRN24">
        <v>-2823164.2550499998</v>
      </c>
      <c r="DRO24">
        <v>-2823164.2550499998</v>
      </c>
      <c r="DRP24">
        <v>-2823164.2550499998</v>
      </c>
      <c r="DRQ24">
        <v>-2823164.2550499998</v>
      </c>
      <c r="DRR24">
        <v>-2823164.2550499998</v>
      </c>
      <c r="DRS24">
        <v>-2823164.2550499998</v>
      </c>
      <c r="DRT24">
        <v>-2789488.8664899999</v>
      </c>
      <c r="DRU24">
        <v>-2789488.8664899999</v>
      </c>
      <c r="DRV24">
        <v>-2789488.8664899999</v>
      </c>
      <c r="DRW24">
        <v>-2789488.8664899999</v>
      </c>
      <c r="DRX24">
        <v>-2789488.8664899999</v>
      </c>
      <c r="DRY24">
        <v>-2789488.8664899999</v>
      </c>
      <c r="DRZ24">
        <v>-2789488.8664899999</v>
      </c>
      <c r="DSA24">
        <v>-2789488.8664899999</v>
      </c>
      <c r="DSB24">
        <v>-2789488.8664899999</v>
      </c>
      <c r="DSC24">
        <v>-2789488.8664899999</v>
      </c>
      <c r="DSD24">
        <v>-2789488.8664899999</v>
      </c>
      <c r="DSE24">
        <v>-2823164.2550499998</v>
      </c>
      <c r="DSF24">
        <v>-2823164.2550499998</v>
      </c>
      <c r="DSG24">
        <v>-2823164.2550499998</v>
      </c>
      <c r="DSH24">
        <v>-2823164.2550499998</v>
      </c>
      <c r="DSI24">
        <v>-2823164.2550499998</v>
      </c>
      <c r="DSJ24">
        <v>-2823164.2550499998</v>
      </c>
      <c r="DSK24">
        <v>-2823164.2550499998</v>
      </c>
      <c r="DSL24">
        <v>-2823164.2550499998</v>
      </c>
      <c r="DSM24">
        <v>-2823164.2550499998</v>
      </c>
      <c r="DSN24">
        <v>-2823164.2550499998</v>
      </c>
      <c r="DSO24">
        <v>-2823164.2550499998</v>
      </c>
      <c r="DSP24">
        <v>-5923993.5673900004</v>
      </c>
      <c r="DSQ24">
        <v>-5923993.5673900004</v>
      </c>
      <c r="DSR24">
        <v>-5923993.5673900004</v>
      </c>
      <c r="DSS24">
        <v>-5923993.5673900004</v>
      </c>
      <c r="DST24">
        <v>-5923993.5673900004</v>
      </c>
      <c r="DSU24">
        <v>-5923993.5673900004</v>
      </c>
      <c r="DSV24">
        <v>-5923993.5673900004</v>
      </c>
      <c r="DSW24">
        <v>-5923993.5673900004</v>
      </c>
      <c r="DSX24">
        <v>-5923993.5673900004</v>
      </c>
      <c r="DSY24">
        <v>-5923993.5673900004</v>
      </c>
      <c r="DSZ24">
        <v>-5923993.5673900004</v>
      </c>
      <c r="DTA24">
        <v>-5989886.7861000001</v>
      </c>
      <c r="DTB24">
        <v>-5989886.7861000001</v>
      </c>
      <c r="DTC24">
        <v>-5989886.7861000001</v>
      </c>
      <c r="DTD24">
        <v>-5989886.7861000001</v>
      </c>
      <c r="DTE24">
        <v>-5989886.7861000001</v>
      </c>
      <c r="DTF24">
        <v>-5989886.7861000001</v>
      </c>
      <c r="DTG24">
        <v>-5989886.7861000001</v>
      </c>
      <c r="DTH24">
        <v>-5989886.7861000001</v>
      </c>
      <c r="DTI24">
        <v>-5989886.7861000001</v>
      </c>
      <c r="DTJ24">
        <v>-5989886.7861000001</v>
      </c>
      <c r="DTK24">
        <v>-5989886.7861000001</v>
      </c>
      <c r="DTL24">
        <v>-5923993.5673900004</v>
      </c>
      <c r="DTM24">
        <v>-5923993.5673900004</v>
      </c>
      <c r="DTN24">
        <v>-5923993.5673900004</v>
      </c>
      <c r="DTO24">
        <v>-5923993.5673900004</v>
      </c>
      <c r="DTP24">
        <v>-5923993.5673900004</v>
      </c>
      <c r="DTQ24">
        <v>-5923993.5673900004</v>
      </c>
      <c r="DTR24">
        <v>-5923993.5673900004</v>
      </c>
      <c r="DTS24">
        <v>-5923993.5673900004</v>
      </c>
      <c r="DTT24">
        <v>-5923993.5673900004</v>
      </c>
      <c r="DTU24">
        <v>-5923993.5673900004</v>
      </c>
      <c r="DTV24">
        <v>-5923993.5673900004</v>
      </c>
      <c r="DTW24">
        <v>-5989886.7861000001</v>
      </c>
      <c r="DTX24">
        <v>-5989886.7861000001</v>
      </c>
      <c r="DTY24">
        <v>-5989886.7861000001</v>
      </c>
      <c r="DTZ24">
        <v>-5989886.7861000001</v>
      </c>
      <c r="DUA24">
        <v>-5989886.7861000001</v>
      </c>
      <c r="DUB24">
        <v>-5989886.7861000001</v>
      </c>
      <c r="DUC24">
        <v>-5989886.7861000001</v>
      </c>
      <c r="DUD24">
        <v>-5989886.7861000001</v>
      </c>
      <c r="DUE24">
        <v>-5989886.7861000001</v>
      </c>
      <c r="DUF24">
        <v>-5989886.7861000001</v>
      </c>
      <c r="DUG24">
        <v>-5989886.7861000001</v>
      </c>
      <c r="DUH24">
        <v>-966850.22943800001</v>
      </c>
      <c r="DUI24">
        <v>-966850.22943800001</v>
      </c>
      <c r="DUJ24">
        <v>-966850.22943800001</v>
      </c>
      <c r="DUK24">
        <v>-966850.22943800001</v>
      </c>
      <c r="DUL24">
        <v>-966850.22943800001</v>
      </c>
      <c r="DUM24">
        <v>-966850.22943800001</v>
      </c>
      <c r="DUN24">
        <v>-966850.22943800001</v>
      </c>
      <c r="DUO24">
        <v>-966850.22943800001</v>
      </c>
      <c r="DUP24">
        <v>-966850.22943800001</v>
      </c>
      <c r="DUQ24">
        <v>-966850.22943800001</v>
      </c>
      <c r="DUR24">
        <v>-966850.22943800001</v>
      </c>
      <c r="DUS24">
        <v>-226813.86241500001</v>
      </c>
      <c r="DUT24">
        <v>-226813.86241500001</v>
      </c>
      <c r="DUU24">
        <v>-226813.86241500001</v>
      </c>
      <c r="DUV24">
        <v>-226813.86241500001</v>
      </c>
      <c r="DUW24">
        <v>-226813.86241500001</v>
      </c>
      <c r="DUX24">
        <v>-226813.86241500001</v>
      </c>
      <c r="DUY24">
        <v>-226813.86241500001</v>
      </c>
      <c r="DUZ24">
        <v>-226813.86241500001</v>
      </c>
      <c r="DVA24">
        <v>-226813.86241500001</v>
      </c>
      <c r="DVB24">
        <v>-226813.86241500001</v>
      </c>
      <c r="DVC24">
        <v>-226813.86241500001</v>
      </c>
      <c r="DVD24">
        <v>-966850.22943800001</v>
      </c>
      <c r="DVE24">
        <v>-966850.22943800001</v>
      </c>
      <c r="DVF24">
        <v>-966850.22943800001</v>
      </c>
      <c r="DVG24">
        <v>-966850.22943800001</v>
      </c>
      <c r="DVH24">
        <v>-966850.22943800001</v>
      </c>
      <c r="DVI24">
        <v>-966850.22943800001</v>
      </c>
      <c r="DVJ24">
        <v>-966850.22943800001</v>
      </c>
      <c r="DVK24">
        <v>-966850.22943800001</v>
      </c>
      <c r="DVL24">
        <v>-966850.22943800001</v>
      </c>
      <c r="DVM24">
        <v>-966850.22943800001</v>
      </c>
      <c r="DVN24">
        <v>-966850.22943800001</v>
      </c>
      <c r="DVO24">
        <v>-226813.86241500001</v>
      </c>
      <c r="DVP24">
        <v>-226813.86241500001</v>
      </c>
      <c r="DVQ24">
        <v>-226813.86241500001</v>
      </c>
      <c r="DVR24">
        <v>-226813.86241500001</v>
      </c>
      <c r="DVS24">
        <v>-226813.86241500001</v>
      </c>
      <c r="DVT24">
        <v>-226813.86241500001</v>
      </c>
      <c r="DVU24">
        <v>-226813.86241500001</v>
      </c>
      <c r="DVV24">
        <v>-226813.86241500001</v>
      </c>
      <c r="DVW24">
        <v>-226813.86241500001</v>
      </c>
      <c r="DVX24">
        <v>-226813.86241500001</v>
      </c>
      <c r="DVY24">
        <v>-226813.86241500001</v>
      </c>
      <c r="DVZ24">
        <v>-557656.16218900005</v>
      </c>
      <c r="DWA24">
        <v>-557656.16218900005</v>
      </c>
      <c r="DWB24">
        <v>-557656.16218900005</v>
      </c>
      <c r="DWC24">
        <v>-557656.16218900005</v>
      </c>
      <c r="DWD24">
        <v>-557656.16218900005</v>
      </c>
      <c r="DWE24">
        <v>-557656.16218900005</v>
      </c>
      <c r="DWF24">
        <v>-557656.16218900005</v>
      </c>
      <c r="DWG24">
        <v>-557656.16218900005</v>
      </c>
      <c r="DWH24">
        <v>-557656.16218900005</v>
      </c>
      <c r="DWI24">
        <v>-557656.16218900005</v>
      </c>
      <c r="DWJ24">
        <v>-557656.16218900005</v>
      </c>
      <c r="DWK24">
        <v>861012.88539900002</v>
      </c>
      <c r="DWL24">
        <v>861012.88539900002</v>
      </c>
      <c r="DWM24">
        <v>861012.88539900002</v>
      </c>
      <c r="DWN24">
        <v>861012.88539900002</v>
      </c>
      <c r="DWO24">
        <v>861012.88539900002</v>
      </c>
      <c r="DWP24">
        <v>861012.88539900002</v>
      </c>
      <c r="DWQ24">
        <v>861012.88539900002</v>
      </c>
      <c r="DWR24">
        <v>861012.88539900002</v>
      </c>
      <c r="DWS24">
        <v>861012.88539900002</v>
      </c>
      <c r="DWT24">
        <v>861012.88539900002</v>
      </c>
      <c r="DWU24">
        <v>861012.88539900002</v>
      </c>
      <c r="DWV24">
        <v>-557656.16218900005</v>
      </c>
      <c r="DWW24">
        <v>-557656.16218900005</v>
      </c>
      <c r="DWX24">
        <v>-557656.16218900005</v>
      </c>
      <c r="DWY24">
        <v>-557656.16218900005</v>
      </c>
      <c r="DWZ24">
        <v>-557656.16218900005</v>
      </c>
      <c r="DXA24">
        <v>-557656.16218900005</v>
      </c>
      <c r="DXB24">
        <v>-557656.16218900005</v>
      </c>
      <c r="DXC24">
        <v>-557656.16218900005</v>
      </c>
      <c r="DXD24">
        <v>-557656.16218900005</v>
      </c>
      <c r="DXE24">
        <v>-557656.16218900005</v>
      </c>
      <c r="DXF24">
        <v>-557656.16218900005</v>
      </c>
      <c r="DXG24">
        <v>861012.88539900002</v>
      </c>
      <c r="DXH24">
        <v>861012.88539900002</v>
      </c>
      <c r="DXI24">
        <v>861012.88539900002</v>
      </c>
      <c r="DXJ24">
        <v>861012.88539900002</v>
      </c>
      <c r="DXK24">
        <v>861012.88539900002</v>
      </c>
      <c r="DXL24">
        <v>861012.88539900002</v>
      </c>
      <c r="DXM24">
        <v>861012.88539900002</v>
      </c>
      <c r="DXN24">
        <v>861012.88539900002</v>
      </c>
      <c r="DXO24">
        <v>861012.88539900002</v>
      </c>
      <c r="DXP24">
        <v>861012.88539900002</v>
      </c>
      <c r="DXQ24">
        <v>861012.88539900002</v>
      </c>
      <c r="DXR24">
        <v>1072034.2387900001</v>
      </c>
      <c r="DXS24">
        <v>1072034.2387900001</v>
      </c>
      <c r="DXT24">
        <v>1072034.2387900001</v>
      </c>
      <c r="DXU24">
        <v>1072034.2387900001</v>
      </c>
      <c r="DXV24">
        <v>1072034.2387900001</v>
      </c>
      <c r="DXW24">
        <v>1072034.2387900001</v>
      </c>
      <c r="DXX24">
        <v>1072034.2387900001</v>
      </c>
      <c r="DXY24">
        <v>1072034.2387900001</v>
      </c>
      <c r="DXZ24">
        <v>1072034.2387900001</v>
      </c>
      <c r="DYA24">
        <v>1072034.2387900001</v>
      </c>
      <c r="DYB24">
        <v>1072034.2387900001</v>
      </c>
      <c r="DYC24">
        <v>3847968.64751</v>
      </c>
      <c r="DYD24">
        <v>3847968.64751</v>
      </c>
      <c r="DYE24">
        <v>3847968.64751</v>
      </c>
      <c r="DYF24">
        <v>3847968.64751</v>
      </c>
      <c r="DYG24">
        <v>3847968.64751</v>
      </c>
      <c r="DYH24">
        <v>3847968.64751</v>
      </c>
      <c r="DYI24">
        <v>3847968.64751</v>
      </c>
      <c r="DYJ24">
        <v>3847968.64751</v>
      </c>
      <c r="DYK24">
        <v>3847968.64751</v>
      </c>
      <c r="DYL24">
        <v>3847968.64751</v>
      </c>
      <c r="DYM24">
        <v>3847968.64751</v>
      </c>
      <c r="DYN24">
        <v>1072034.2387900001</v>
      </c>
      <c r="DYO24">
        <v>1072034.2387900001</v>
      </c>
      <c r="DYP24">
        <v>1072034.2387900001</v>
      </c>
      <c r="DYQ24">
        <v>1072034.2387900001</v>
      </c>
      <c r="DYR24">
        <v>1072034.2387900001</v>
      </c>
      <c r="DYS24">
        <v>1072034.2387900001</v>
      </c>
      <c r="DYT24">
        <v>1072034.2387900001</v>
      </c>
      <c r="DYU24">
        <v>1072034.2387900001</v>
      </c>
      <c r="DYV24">
        <v>1072034.2387900001</v>
      </c>
      <c r="DYW24">
        <v>1072034.2387900001</v>
      </c>
      <c r="DYX24">
        <v>1072034.2387900001</v>
      </c>
      <c r="DYY24">
        <v>3847968.64751</v>
      </c>
      <c r="DYZ24">
        <v>3847968.64751</v>
      </c>
      <c r="DZA24">
        <v>3847968.64751</v>
      </c>
      <c r="DZB24">
        <v>3847968.64751</v>
      </c>
      <c r="DZC24">
        <v>3847968.64751</v>
      </c>
      <c r="DZD24">
        <v>3847968.64751</v>
      </c>
      <c r="DZE24">
        <v>3847968.64751</v>
      </c>
      <c r="DZF24">
        <v>3847968.64751</v>
      </c>
      <c r="DZG24">
        <v>3847968.64751</v>
      </c>
      <c r="DZH24">
        <v>3847968.64751</v>
      </c>
      <c r="DZI24">
        <v>3847968.64751</v>
      </c>
      <c r="DZJ24">
        <v>-3142543.3422599998</v>
      </c>
      <c r="DZK24">
        <v>-3142543.3422599998</v>
      </c>
      <c r="DZL24">
        <v>-3142543.3422599998</v>
      </c>
      <c r="DZM24">
        <v>-3142543.3422599998</v>
      </c>
      <c r="DZN24">
        <v>-3142543.3422599998</v>
      </c>
      <c r="DZO24">
        <v>-3142543.3422599998</v>
      </c>
      <c r="DZP24">
        <v>-3142543.3422599998</v>
      </c>
      <c r="DZQ24">
        <v>-3142543.3422599998</v>
      </c>
      <c r="DZR24">
        <v>-3142543.3422599998</v>
      </c>
      <c r="DZS24">
        <v>-3142543.3422599998</v>
      </c>
      <c r="DZT24">
        <v>-3142543.3422599998</v>
      </c>
      <c r="DZU24">
        <v>-3094393.44356</v>
      </c>
      <c r="DZV24">
        <v>-3094393.44356</v>
      </c>
      <c r="DZW24">
        <v>-3094393.44356</v>
      </c>
      <c r="DZX24">
        <v>-3094393.44356</v>
      </c>
      <c r="DZY24">
        <v>-3094393.44356</v>
      </c>
      <c r="DZZ24">
        <v>-3094393.44356</v>
      </c>
      <c r="EAA24">
        <v>-3094393.44356</v>
      </c>
      <c r="EAB24">
        <v>-3094393.44356</v>
      </c>
      <c r="EAC24">
        <v>-3094393.44356</v>
      </c>
      <c r="EAD24">
        <v>-3094393.44356</v>
      </c>
      <c r="EAE24">
        <v>-3094393.44356</v>
      </c>
      <c r="EAF24">
        <v>-3142543.3422599998</v>
      </c>
      <c r="EAG24">
        <v>-3142543.3422599998</v>
      </c>
      <c r="EAH24">
        <v>-3142543.3422599998</v>
      </c>
      <c r="EAI24">
        <v>-3142543.3422599998</v>
      </c>
      <c r="EAJ24">
        <v>-3142543.3422599998</v>
      </c>
      <c r="EAK24">
        <v>-3142543.3422599998</v>
      </c>
      <c r="EAL24">
        <v>-3142543.3422599998</v>
      </c>
      <c r="EAM24">
        <v>-3142543.3422599998</v>
      </c>
      <c r="EAN24">
        <v>-3142543.3422599998</v>
      </c>
      <c r="EAO24">
        <v>-3142543.3422599998</v>
      </c>
      <c r="EAP24">
        <v>-3142543.3422599998</v>
      </c>
      <c r="EAQ24">
        <v>-3094393.44356</v>
      </c>
      <c r="EAR24">
        <v>-3094393.44356</v>
      </c>
      <c r="EAS24">
        <v>-3094393.44356</v>
      </c>
      <c r="EAT24">
        <v>-3094393.44356</v>
      </c>
      <c r="EAU24">
        <v>-3094393.44356</v>
      </c>
      <c r="EAV24">
        <v>-3094393.44356</v>
      </c>
      <c r="EAW24">
        <v>-3094393.44356</v>
      </c>
      <c r="EAX24">
        <v>-3094393.44356</v>
      </c>
      <c r="EAY24">
        <v>-3094393.44356</v>
      </c>
      <c r="EAZ24">
        <v>-3094393.44356</v>
      </c>
      <c r="EBA24">
        <v>-3094393.44356</v>
      </c>
      <c r="EBB24">
        <v>-2786116.9839300001</v>
      </c>
      <c r="EBC24">
        <v>-2786116.9839300001</v>
      </c>
      <c r="EBD24">
        <v>-2786116.9839300001</v>
      </c>
      <c r="EBE24">
        <v>-2786116.9839300001</v>
      </c>
      <c r="EBF24">
        <v>-2786116.9839300001</v>
      </c>
      <c r="EBG24">
        <v>-2786116.9839300001</v>
      </c>
      <c r="EBH24">
        <v>-2786116.9839300001</v>
      </c>
      <c r="EBI24">
        <v>-2786116.9839300001</v>
      </c>
      <c r="EBJ24">
        <v>-2786116.9839300001</v>
      </c>
      <c r="EBK24">
        <v>-2786116.9839300001</v>
      </c>
      <c r="EBL24">
        <v>-2786116.9839300001</v>
      </c>
      <c r="EBM24">
        <v>-2693812.3703000001</v>
      </c>
      <c r="EBN24">
        <v>-2693812.3703000001</v>
      </c>
      <c r="EBO24">
        <v>-2693812.3703000001</v>
      </c>
      <c r="EBP24">
        <v>-2693812.3703000001</v>
      </c>
      <c r="EBQ24">
        <v>-2693812.3703000001</v>
      </c>
      <c r="EBR24">
        <v>-2693812.3703000001</v>
      </c>
      <c r="EBS24">
        <v>-2693812.3703000001</v>
      </c>
      <c r="EBT24">
        <v>-2693812.3703000001</v>
      </c>
      <c r="EBU24">
        <v>-2693812.3703000001</v>
      </c>
      <c r="EBV24">
        <v>-2693812.3703000001</v>
      </c>
      <c r="EBW24">
        <v>-2693812.3703000001</v>
      </c>
      <c r="EBX24">
        <v>-2786116.9839300001</v>
      </c>
      <c r="EBY24">
        <v>-2786116.9839300001</v>
      </c>
      <c r="EBZ24">
        <v>-2786116.9839300001</v>
      </c>
      <c r="ECA24">
        <v>-2786116.9839300001</v>
      </c>
      <c r="ECB24">
        <v>-2786116.9839300001</v>
      </c>
      <c r="ECC24">
        <v>-2786116.9839300001</v>
      </c>
      <c r="ECD24">
        <v>-2786116.9839300001</v>
      </c>
      <c r="ECE24">
        <v>-2786116.9839300001</v>
      </c>
      <c r="ECF24">
        <v>-2786116.9839300001</v>
      </c>
      <c r="ECG24">
        <v>-2786116.9839300001</v>
      </c>
      <c r="ECH24">
        <v>-2786116.9839300001</v>
      </c>
      <c r="ECI24">
        <v>-2693812.3703000001</v>
      </c>
      <c r="ECJ24">
        <v>-2693812.3703000001</v>
      </c>
      <c r="ECK24">
        <v>-2693812.3703000001</v>
      </c>
      <c r="ECL24">
        <v>-2693812.3703000001</v>
      </c>
      <c r="ECM24">
        <v>-2693812.3703000001</v>
      </c>
      <c r="ECN24">
        <v>-2693812.3703000001</v>
      </c>
      <c r="ECO24">
        <v>-2693812.3703000001</v>
      </c>
      <c r="ECP24">
        <v>-2693812.3703000001</v>
      </c>
      <c r="ECQ24">
        <v>-2693812.3703000001</v>
      </c>
      <c r="ECR24">
        <v>-2693812.3703000001</v>
      </c>
      <c r="ECS24">
        <v>-2693812.3703000001</v>
      </c>
      <c r="ECT24">
        <v>-1111257.34134</v>
      </c>
      <c r="ECU24">
        <v>-1111257.34134</v>
      </c>
      <c r="ECV24">
        <v>-1111257.34134</v>
      </c>
      <c r="ECW24">
        <v>-1111257.34134</v>
      </c>
      <c r="ECX24">
        <v>-1111257.34134</v>
      </c>
      <c r="ECY24">
        <v>-1111257.34134</v>
      </c>
      <c r="ECZ24">
        <v>-1111257.34134</v>
      </c>
      <c r="EDA24">
        <v>-1111257.34134</v>
      </c>
      <c r="EDB24">
        <v>-1111257.34134</v>
      </c>
      <c r="EDC24">
        <v>-1111257.34134</v>
      </c>
      <c r="EDD24">
        <v>-1111257.34134</v>
      </c>
      <c r="EDE24">
        <v>-930643.29784899997</v>
      </c>
      <c r="EDF24">
        <v>-930643.29784899997</v>
      </c>
      <c r="EDG24">
        <v>-930643.29784899997</v>
      </c>
      <c r="EDH24">
        <v>-930643.29784899997</v>
      </c>
      <c r="EDI24">
        <v>-930643.29784899997</v>
      </c>
      <c r="EDJ24">
        <v>-930643.29784899997</v>
      </c>
      <c r="EDK24">
        <v>-930643.29784899997</v>
      </c>
      <c r="EDL24">
        <v>-930643.29784899997</v>
      </c>
      <c r="EDM24">
        <v>-930643.29784899997</v>
      </c>
      <c r="EDN24">
        <v>-930643.29784899997</v>
      </c>
      <c r="EDO24">
        <v>-930643.29784899997</v>
      </c>
      <c r="EDP24">
        <v>-1111257.34134</v>
      </c>
      <c r="EDQ24">
        <v>-1111257.34134</v>
      </c>
      <c r="EDR24">
        <v>-1111257.34134</v>
      </c>
      <c r="EDS24">
        <v>-1111257.34134</v>
      </c>
      <c r="EDT24">
        <v>-1111257.34134</v>
      </c>
      <c r="EDU24">
        <v>-1111257.34134</v>
      </c>
      <c r="EDV24">
        <v>-1111257.34134</v>
      </c>
      <c r="EDW24">
        <v>-1111257.34134</v>
      </c>
      <c r="EDX24">
        <v>-1111257.34134</v>
      </c>
      <c r="EDY24">
        <v>-1111257.34134</v>
      </c>
      <c r="EDZ24">
        <v>-1111257.34134</v>
      </c>
      <c r="EEA24">
        <v>-930643.29784899997</v>
      </c>
      <c r="EEB24">
        <v>-930643.29784899997</v>
      </c>
      <c r="EEC24">
        <v>-930643.29784899997</v>
      </c>
      <c r="EED24">
        <v>-930643.29784899997</v>
      </c>
      <c r="EEE24">
        <v>-930643.29784899997</v>
      </c>
      <c r="EEF24">
        <v>-930643.29784899997</v>
      </c>
      <c r="EEG24">
        <v>-930643.29784899997</v>
      </c>
      <c r="EEH24">
        <v>-930643.29784899997</v>
      </c>
      <c r="EEI24">
        <v>-930643.29784899997</v>
      </c>
      <c r="EEJ24">
        <v>-930643.29784899997</v>
      </c>
      <c r="EEK24">
        <v>-930643.29784899997</v>
      </c>
      <c r="EEL24">
        <v>-39675685.7267</v>
      </c>
      <c r="EEM24">
        <v>-39675685.7267</v>
      </c>
      <c r="EEN24">
        <v>-39675685.7267</v>
      </c>
      <c r="EEO24">
        <v>-39675685.7267</v>
      </c>
      <c r="EEP24">
        <v>-39675685.7267</v>
      </c>
      <c r="EEQ24">
        <v>-39675685.7267</v>
      </c>
      <c r="EER24">
        <v>-39675685.7267</v>
      </c>
      <c r="EES24">
        <v>-39675685.7267</v>
      </c>
      <c r="EET24">
        <v>-39675685.7267</v>
      </c>
      <c r="EEU24">
        <v>-39675685.7267</v>
      </c>
      <c r="EEV24">
        <v>-39675685.7267</v>
      </c>
      <c r="EEW24">
        <v>-39675685.7267</v>
      </c>
      <c r="EEX24">
        <v>-39675685.7267</v>
      </c>
      <c r="EEY24">
        <v>-39675685.7267</v>
      </c>
      <c r="EEZ24">
        <v>-39675685.7267</v>
      </c>
      <c r="EFA24">
        <v>-39675685.7267</v>
      </c>
      <c r="EFB24">
        <v>-39675685.7267</v>
      </c>
      <c r="EFC24">
        <v>-39675685.7267</v>
      </c>
      <c r="EFD24">
        <v>-39675685.7267</v>
      </c>
      <c r="EFE24">
        <v>-39675685.7267</v>
      </c>
      <c r="EFF24">
        <v>-39675685.7267</v>
      </c>
      <c r="EFG24">
        <v>-39675685.7267</v>
      </c>
      <c r="EFH24">
        <v>-39675685.7267</v>
      </c>
      <c r="EFI24">
        <v>-39675685.7267</v>
      </c>
      <c r="EFJ24">
        <v>-39675685.7267</v>
      </c>
      <c r="EFK24">
        <v>-39675685.7267</v>
      </c>
      <c r="EFL24">
        <v>-39675685.7267</v>
      </c>
      <c r="EFM24">
        <v>-39675685.7267</v>
      </c>
      <c r="EFN24">
        <v>-39675685.7267</v>
      </c>
      <c r="EFO24">
        <v>-39675685.7267</v>
      </c>
      <c r="EFP24">
        <v>-39675685.7267</v>
      </c>
      <c r="EFQ24">
        <v>-39675685.7267</v>
      </c>
      <c r="EFR24">
        <v>-39675685.7267</v>
      </c>
      <c r="EFS24">
        <v>-39675685.7267</v>
      </c>
      <c r="EFT24">
        <v>-39675685.7267</v>
      </c>
      <c r="EFU24">
        <v>-39675685.7267</v>
      </c>
      <c r="EFV24">
        <v>-39675685.7267</v>
      </c>
      <c r="EFW24">
        <v>-39675685.7267</v>
      </c>
      <c r="EFX24">
        <v>-39675685.7267</v>
      </c>
      <c r="EFY24">
        <v>-39675685.7267</v>
      </c>
      <c r="EFZ24">
        <v>-39675685.7267</v>
      </c>
      <c r="EGA24">
        <v>-39675685.7267</v>
      </c>
      <c r="EGB24">
        <v>-39675685.7267</v>
      </c>
      <c r="EGC24">
        <v>-39675685.7267</v>
      </c>
      <c r="EGD24">
        <v>-60274043.0075</v>
      </c>
      <c r="EGE24">
        <v>-60274043.0075</v>
      </c>
      <c r="EGF24">
        <v>-60274043.0075</v>
      </c>
      <c r="EGG24">
        <v>-60274043.0075</v>
      </c>
      <c r="EGH24">
        <v>-60274043.0075</v>
      </c>
      <c r="EGI24">
        <v>-60274043.0075</v>
      </c>
      <c r="EGJ24">
        <v>-60274043.0075</v>
      </c>
      <c r="EGK24">
        <v>-60274043.0075</v>
      </c>
      <c r="EGL24">
        <v>-60274043.0075</v>
      </c>
      <c r="EGM24">
        <v>-60274043.0075</v>
      </c>
      <c r="EGN24">
        <v>-60274043.0075</v>
      </c>
      <c r="EGO24">
        <v>-60274043.0075</v>
      </c>
      <c r="EGP24">
        <v>-60274043.0075</v>
      </c>
      <c r="EGQ24">
        <v>-60274043.0075</v>
      </c>
      <c r="EGR24">
        <v>-60274043.0075</v>
      </c>
      <c r="EGS24">
        <v>-60274043.0075</v>
      </c>
      <c r="EGT24">
        <v>-60274043.0075</v>
      </c>
      <c r="EGU24">
        <v>-60274043.0075</v>
      </c>
      <c r="EGV24">
        <v>-60274043.0075</v>
      </c>
      <c r="EGW24">
        <v>-60274043.0075</v>
      </c>
      <c r="EGX24">
        <v>-60274043.0075</v>
      </c>
      <c r="EGY24">
        <v>-60274043.0075</v>
      </c>
      <c r="EGZ24">
        <v>-60274043.0075</v>
      </c>
      <c r="EHA24">
        <v>-60274043.0075</v>
      </c>
      <c r="EHB24">
        <v>-60274043.0075</v>
      </c>
      <c r="EHC24">
        <v>-60274043.0075</v>
      </c>
      <c r="EHD24">
        <v>-60274043.0075</v>
      </c>
      <c r="EHE24">
        <v>-60274043.0075</v>
      </c>
      <c r="EHF24">
        <v>-60274043.0075</v>
      </c>
      <c r="EHG24">
        <v>-60274043.0075</v>
      </c>
      <c r="EHH24">
        <v>-60274043.0075</v>
      </c>
      <c r="EHI24">
        <v>-60274043.0075</v>
      </c>
      <c r="EHJ24">
        <v>-60274043.0075</v>
      </c>
      <c r="EHK24">
        <v>-60274043.0075</v>
      </c>
      <c r="EHL24">
        <v>-60274043.0075</v>
      </c>
      <c r="EHM24">
        <v>-60274043.0075</v>
      </c>
      <c r="EHN24">
        <v>-60274043.0075</v>
      </c>
      <c r="EHO24">
        <v>-60274043.0075</v>
      </c>
      <c r="EHP24">
        <v>-60274043.0075</v>
      </c>
      <c r="EHQ24">
        <v>-60274043.0075</v>
      </c>
      <c r="EHR24">
        <v>-60274043.0075</v>
      </c>
      <c r="EHS24">
        <v>-60274043.0075</v>
      </c>
      <c r="EHT24">
        <v>-60274043.0075</v>
      </c>
      <c r="EHU24">
        <v>-60274043.0075</v>
      </c>
      <c r="EHV24">
        <v>-91657162.093099996</v>
      </c>
      <c r="EHW24">
        <v>-91657162.093099996</v>
      </c>
      <c r="EHX24">
        <v>-91657162.093099996</v>
      </c>
      <c r="EHY24">
        <v>-91657162.093099996</v>
      </c>
      <c r="EHZ24">
        <v>-91657162.093099996</v>
      </c>
      <c r="EIA24">
        <v>-91657162.093099996</v>
      </c>
      <c r="EIB24">
        <v>-91657162.093099996</v>
      </c>
      <c r="EIC24">
        <v>-91657162.093099996</v>
      </c>
      <c r="EID24">
        <v>-91657162.093099996</v>
      </c>
      <c r="EIE24">
        <v>-91657162.093099996</v>
      </c>
      <c r="EIF24">
        <v>-91657162.093099996</v>
      </c>
      <c r="EIG24">
        <v>-91657162.093099996</v>
      </c>
      <c r="EIH24">
        <v>-91657162.093099996</v>
      </c>
      <c r="EII24">
        <v>-91657162.093099996</v>
      </c>
      <c r="EIJ24">
        <v>-91657162.093099996</v>
      </c>
      <c r="EIK24">
        <v>-91657162.093099996</v>
      </c>
      <c r="EIL24">
        <v>-91657162.093099996</v>
      </c>
      <c r="EIM24">
        <v>-91657162.093099996</v>
      </c>
      <c r="EIN24">
        <v>-91657162.093099996</v>
      </c>
      <c r="EIO24">
        <v>-91657162.093099996</v>
      </c>
      <c r="EIP24">
        <v>-91657162.093099996</v>
      </c>
      <c r="EIQ24">
        <v>-91657162.093099996</v>
      </c>
      <c r="EIR24">
        <v>-91657162.093099996</v>
      </c>
      <c r="EIS24">
        <v>-91657162.093099996</v>
      </c>
      <c r="EIT24">
        <v>-91657162.093099996</v>
      </c>
      <c r="EIU24">
        <v>-91657162.093099996</v>
      </c>
      <c r="EIV24">
        <v>-91657162.093099996</v>
      </c>
      <c r="EIW24">
        <v>-91657162.093099996</v>
      </c>
      <c r="EIX24">
        <v>-91657162.093099996</v>
      </c>
      <c r="EIY24">
        <v>-91657162.093099996</v>
      </c>
      <c r="EIZ24">
        <v>-91657162.093099996</v>
      </c>
      <c r="EJA24">
        <v>-91657162.093099996</v>
      </c>
      <c r="EJB24">
        <v>-91657162.093099996</v>
      </c>
      <c r="EJC24">
        <v>-91657162.093099996</v>
      </c>
      <c r="EJD24">
        <v>-91657162.093099996</v>
      </c>
      <c r="EJE24">
        <v>-91657162.093099996</v>
      </c>
      <c r="EJF24">
        <v>-91657162.093099996</v>
      </c>
      <c r="EJG24">
        <v>-91657162.093099996</v>
      </c>
      <c r="EJH24">
        <v>-91657162.093099996</v>
      </c>
      <c r="EJI24">
        <v>-91657162.093099996</v>
      </c>
      <c r="EJJ24">
        <v>-91657162.093099996</v>
      </c>
      <c r="EJK24">
        <v>-91657162.093099996</v>
      </c>
      <c r="EJL24">
        <v>-91657162.093099996</v>
      </c>
      <c r="EJM24">
        <v>-91657162.093099996</v>
      </c>
      <c r="EJN24">
        <v>-39675685.7267</v>
      </c>
      <c r="EJO24">
        <v>-39675685.7267</v>
      </c>
      <c r="EJP24">
        <v>-39675685.7267</v>
      </c>
      <c r="EJQ24">
        <v>-39675685.7267</v>
      </c>
      <c r="EJR24">
        <v>-39675685.7267</v>
      </c>
      <c r="EJS24">
        <v>-39675685.7267</v>
      </c>
      <c r="EJT24">
        <v>-39675685.7267</v>
      </c>
      <c r="EJU24">
        <v>-39675685.7267</v>
      </c>
      <c r="EJV24">
        <v>-39675685.7267</v>
      </c>
      <c r="EJW24">
        <v>-39675685.7267</v>
      </c>
      <c r="EJX24">
        <v>-39675685.7267</v>
      </c>
      <c r="EJY24">
        <v>-39675685.7267</v>
      </c>
      <c r="EJZ24">
        <v>-39675685.7267</v>
      </c>
      <c r="EKA24">
        <v>-39675685.7267</v>
      </c>
      <c r="EKB24">
        <v>-39675685.7267</v>
      </c>
      <c r="EKC24">
        <v>-39675685.7267</v>
      </c>
      <c r="EKD24">
        <v>-39675685.7267</v>
      </c>
      <c r="EKE24">
        <v>-39675685.7267</v>
      </c>
      <c r="EKF24">
        <v>-39675685.7267</v>
      </c>
      <c r="EKG24">
        <v>-39675685.7267</v>
      </c>
      <c r="EKH24">
        <v>-39675685.7267</v>
      </c>
      <c r="EKI24">
        <v>-39675685.7267</v>
      </c>
      <c r="EKJ24">
        <v>-39675685.7267</v>
      </c>
      <c r="EKK24">
        <v>-39675685.7267</v>
      </c>
      <c r="EKL24">
        <v>-39675685.7267</v>
      </c>
      <c r="EKM24">
        <v>-39675685.7267</v>
      </c>
      <c r="EKN24">
        <v>-39675685.7267</v>
      </c>
      <c r="EKO24">
        <v>-39675685.7267</v>
      </c>
      <c r="EKP24">
        <v>-39675685.7267</v>
      </c>
      <c r="EKQ24">
        <v>-39675685.7267</v>
      </c>
      <c r="EKR24">
        <v>-39675685.7267</v>
      </c>
      <c r="EKS24">
        <v>-39675685.7267</v>
      </c>
      <c r="EKT24">
        <v>-39675685.7267</v>
      </c>
      <c r="EKU24">
        <v>-39675685.7267</v>
      </c>
      <c r="EKV24">
        <v>-39675685.7267</v>
      </c>
      <c r="EKW24">
        <v>-39675685.7267</v>
      </c>
      <c r="EKX24">
        <v>-39675685.7267</v>
      </c>
      <c r="EKY24">
        <v>-39675685.7267</v>
      </c>
      <c r="EKZ24">
        <v>-39675685.7267</v>
      </c>
      <c r="ELA24">
        <v>-39675685.7267</v>
      </c>
      <c r="ELB24">
        <v>-39675685.7267</v>
      </c>
      <c r="ELC24">
        <v>-39675685.7267</v>
      </c>
      <c r="ELD24">
        <v>-39675685.7267</v>
      </c>
      <c r="ELE24">
        <v>-39675685.7267</v>
      </c>
      <c r="ELF24">
        <v>-60274043.0075</v>
      </c>
      <c r="ELG24">
        <v>-60274043.0075</v>
      </c>
      <c r="ELH24">
        <v>-60274043.0075</v>
      </c>
      <c r="ELI24">
        <v>-60274043.0075</v>
      </c>
      <c r="ELJ24">
        <v>-60274043.0075</v>
      </c>
      <c r="ELK24">
        <v>-60274043.0075</v>
      </c>
      <c r="ELL24">
        <v>-60274043.0075</v>
      </c>
      <c r="ELM24">
        <v>-60274043.0075</v>
      </c>
      <c r="ELN24">
        <v>-60274043.0075</v>
      </c>
      <c r="ELO24">
        <v>-60274043.0075</v>
      </c>
      <c r="ELP24">
        <v>-60274043.0075</v>
      </c>
      <c r="ELQ24">
        <v>-60274043.0075</v>
      </c>
      <c r="ELR24">
        <v>-60274043.0075</v>
      </c>
      <c r="ELS24">
        <v>-60274043.0075</v>
      </c>
      <c r="ELT24">
        <v>-60274043.0075</v>
      </c>
      <c r="ELU24">
        <v>-60274043.0075</v>
      </c>
      <c r="ELV24">
        <v>-60274043.0075</v>
      </c>
      <c r="ELW24">
        <v>-60274043.0075</v>
      </c>
      <c r="ELX24">
        <v>-60274043.0075</v>
      </c>
      <c r="ELY24">
        <v>-60274043.0075</v>
      </c>
      <c r="ELZ24">
        <v>-60274043.0075</v>
      </c>
      <c r="EMA24">
        <v>-60274043.0075</v>
      </c>
      <c r="EMB24">
        <v>-60274043.0075</v>
      </c>
      <c r="EMC24">
        <v>-60274043.0075</v>
      </c>
      <c r="EMD24">
        <v>-60274043.0075</v>
      </c>
      <c r="EME24">
        <v>-60274043.0075</v>
      </c>
      <c r="EMF24">
        <v>-60274043.0075</v>
      </c>
      <c r="EMG24">
        <v>-60274043.0075</v>
      </c>
      <c r="EMH24">
        <v>-60274043.0075</v>
      </c>
      <c r="EMI24">
        <v>-60274043.0075</v>
      </c>
      <c r="EMJ24">
        <v>-60274043.0075</v>
      </c>
      <c r="EMK24">
        <v>-60274043.0075</v>
      </c>
      <c r="EML24">
        <v>-60274043.0075</v>
      </c>
      <c r="EMM24">
        <v>-60274043.0075</v>
      </c>
      <c r="EMN24">
        <v>-60274043.0075</v>
      </c>
      <c r="EMO24">
        <v>-60274043.0075</v>
      </c>
      <c r="EMP24">
        <v>-60274043.0075</v>
      </c>
      <c r="EMQ24">
        <v>-60274043.0075</v>
      </c>
      <c r="EMR24">
        <v>-60274043.0075</v>
      </c>
      <c r="EMS24">
        <v>-60274043.0075</v>
      </c>
      <c r="EMT24">
        <v>-60274043.0075</v>
      </c>
      <c r="EMU24">
        <v>-60274043.0075</v>
      </c>
      <c r="EMV24">
        <v>-60274043.0075</v>
      </c>
      <c r="EMW24">
        <v>-60274043.0075</v>
      </c>
      <c r="EMX24">
        <v>-91657162.093099996</v>
      </c>
      <c r="EMY24">
        <v>-91657162.093099996</v>
      </c>
      <c r="EMZ24">
        <v>-91657162.093099996</v>
      </c>
      <c r="ENA24">
        <v>-91657162.093099996</v>
      </c>
      <c r="ENB24">
        <v>-91657162.093099996</v>
      </c>
      <c r="ENC24">
        <v>-91657162.093099996</v>
      </c>
      <c r="END24">
        <v>-91657162.093099996</v>
      </c>
      <c r="ENE24">
        <v>-91657162.093099996</v>
      </c>
      <c r="ENF24">
        <v>-91657162.093099996</v>
      </c>
      <c r="ENG24">
        <v>-91657162.093099996</v>
      </c>
      <c r="ENH24">
        <v>-91657162.093099996</v>
      </c>
      <c r="ENI24">
        <v>-91657162.093099996</v>
      </c>
      <c r="ENJ24">
        <v>-91657162.093099996</v>
      </c>
      <c r="ENK24">
        <v>-91657162.093099996</v>
      </c>
      <c r="ENL24">
        <v>-91657162.093099996</v>
      </c>
      <c r="ENM24">
        <v>-91657162.093099996</v>
      </c>
      <c r="ENN24">
        <v>-91657162.093099996</v>
      </c>
      <c r="ENO24">
        <v>-91657162.093099996</v>
      </c>
      <c r="ENP24">
        <v>-91657162.093099996</v>
      </c>
      <c r="ENQ24">
        <v>-91657162.093099996</v>
      </c>
      <c r="ENR24">
        <v>-91657162.093099996</v>
      </c>
      <c r="ENS24">
        <v>-91657162.093099996</v>
      </c>
      <c r="ENT24">
        <v>-91657162.093099996</v>
      </c>
      <c r="ENU24">
        <v>-91657162.093099996</v>
      </c>
      <c r="ENV24">
        <v>-91657162.093099996</v>
      </c>
      <c r="ENW24">
        <v>-91657162.093099996</v>
      </c>
      <c r="ENX24">
        <v>-91657162.093099996</v>
      </c>
      <c r="ENY24">
        <v>-91657162.093099996</v>
      </c>
      <c r="ENZ24">
        <v>-91657162.093099996</v>
      </c>
      <c r="EOA24">
        <v>-91657162.093099996</v>
      </c>
      <c r="EOB24">
        <v>-91657162.093099996</v>
      </c>
      <c r="EOC24">
        <v>-91657162.093099996</v>
      </c>
      <c r="EOD24">
        <v>-91657162.093099996</v>
      </c>
      <c r="EOE24">
        <v>-91657162.093099996</v>
      </c>
      <c r="EOF24">
        <v>-91657162.093099996</v>
      </c>
      <c r="EOG24">
        <v>-91657162.093099996</v>
      </c>
      <c r="EOH24">
        <v>-91657162.093099996</v>
      </c>
      <c r="EOI24">
        <v>-91657162.093099996</v>
      </c>
      <c r="EOJ24">
        <v>-91657162.093099996</v>
      </c>
      <c r="EOK24">
        <v>-91657162.093099996</v>
      </c>
      <c r="EOL24">
        <v>-91657162.093099996</v>
      </c>
      <c r="EOM24">
        <v>-91657162.093099996</v>
      </c>
      <c r="EON24">
        <v>-91657162.093099996</v>
      </c>
      <c r="EOO24">
        <v>-91657162.093099996</v>
      </c>
      <c r="EOP24">
        <v>-5286531.4445399996</v>
      </c>
      <c r="EOQ24">
        <v>-4939442.4169199998</v>
      </c>
      <c r="EOR24">
        <v>-4696100.1627799999</v>
      </c>
      <c r="EOS24">
        <v>-4547866.4047100004</v>
      </c>
      <c r="EOT24">
        <v>-4482468.0098000001</v>
      </c>
      <c r="EOU24">
        <v>-4482120.7481699996</v>
      </c>
      <c r="EOV24">
        <v>-4521949.8833699999</v>
      </c>
      <c r="EOW24">
        <v>-4569741.7856200002</v>
      </c>
      <c r="EOX24">
        <v>-4518553.9364400003</v>
      </c>
      <c r="EOY24">
        <v>-4428262.7977400003</v>
      </c>
      <c r="EOZ24">
        <v>-4401748.3159600003</v>
      </c>
      <c r="EPA24">
        <v>-5050947.8814099999</v>
      </c>
      <c r="EPB24">
        <v>-4588679.8414599998</v>
      </c>
      <c r="EPC24">
        <v>-4187150.7994599999</v>
      </c>
      <c r="EPD24">
        <v>-3824522.8048899998</v>
      </c>
      <c r="EPE24">
        <v>-3473175.8466699999</v>
      </c>
      <c r="EPF24">
        <v>-3099296.35672</v>
      </c>
      <c r="EPG24">
        <v>-2664531.98208</v>
      </c>
      <c r="EPH24">
        <v>-522021.75985999999</v>
      </c>
      <c r="EPI24">
        <v>-110956.583548</v>
      </c>
      <c r="EPJ24">
        <v>91448.429203499996</v>
      </c>
      <c r="EPK24">
        <v>200850.07739600001</v>
      </c>
      <c r="EPL24">
        <v>-4482288.2633800004</v>
      </c>
      <c r="EPM24">
        <v>-4250596.6868200004</v>
      </c>
      <c r="EPN24">
        <v>-4265274.8094199998</v>
      </c>
      <c r="EPO24">
        <v>-4327815.9577400004</v>
      </c>
      <c r="EPP24">
        <v>-4392174.2800799999</v>
      </c>
      <c r="EPQ24">
        <v>-4439951.4877699995</v>
      </c>
      <c r="EPR24">
        <v>-4469095.6001500003</v>
      </c>
      <c r="EPS24">
        <v>-4479898.4236099999</v>
      </c>
      <c r="EPT24">
        <v>-4456434.8169400003</v>
      </c>
      <c r="EPU24">
        <v>-4423096.2740000002</v>
      </c>
      <c r="EPV24">
        <v>-4401748.3159600003</v>
      </c>
      <c r="EPW24">
        <v>-3901442.9130699998</v>
      </c>
      <c r="EPX24">
        <v>-3144059.70897</v>
      </c>
      <c r="EPY24">
        <v>-2653550.5095299999</v>
      </c>
      <c r="EPZ24">
        <v>-2112758.6836799998</v>
      </c>
      <c r="EQA24">
        <v>-1647732.3817100001</v>
      </c>
      <c r="EQB24">
        <v>-1057578.5747799999</v>
      </c>
      <c r="EQC24">
        <v>-579979.45303600002</v>
      </c>
      <c r="EQD24">
        <v>-195159.08919599999</v>
      </c>
      <c r="EQE24">
        <v>4221.1662604499998</v>
      </c>
      <c r="EQF24">
        <v>125292.484253</v>
      </c>
      <c r="EQG24">
        <v>200850.07739600001</v>
      </c>
      <c r="EQH24">
        <v>-7904626.37139</v>
      </c>
      <c r="EQI24">
        <v>-7324572.5714999996</v>
      </c>
      <c r="EQJ24">
        <v>-6881492.9963600002</v>
      </c>
      <c r="EQK24">
        <v>-6556050.0037000002</v>
      </c>
      <c r="EQL24">
        <v>-6322373.9956400003</v>
      </c>
      <c r="EQM24">
        <v>-6145908.5895800004</v>
      </c>
      <c r="EQN24">
        <v>-5982542.7163000004</v>
      </c>
      <c r="EQO24">
        <v>-5780828.50306</v>
      </c>
      <c r="EQP24">
        <v>-5088236.41658</v>
      </c>
      <c r="EQQ24">
        <v>-4607239.7563699996</v>
      </c>
      <c r="EQR24">
        <v>-4503808.7512699999</v>
      </c>
      <c r="EQS24">
        <v>-7433459.2451400002</v>
      </c>
      <c r="EQT24">
        <v>-6623047.4205700001</v>
      </c>
      <c r="EQU24">
        <v>-5863594.2697299998</v>
      </c>
      <c r="EQV24">
        <v>-5109362.80406</v>
      </c>
      <c r="EQW24">
        <v>-4303789.6693799999</v>
      </c>
      <c r="EQX24">
        <v>-3380259.8066699998</v>
      </c>
      <c r="EQY24">
        <v>-2267706.9137300001</v>
      </c>
      <c r="EQZ24">
        <v>2976696.9780999999</v>
      </c>
      <c r="ERA24">
        <v>3968465.0412900001</v>
      </c>
      <c r="ERB24">
        <v>4448238.7704499997</v>
      </c>
      <c r="ERC24">
        <v>4701388.0354399998</v>
      </c>
      <c r="ERD24">
        <v>-6538856.6034899997</v>
      </c>
      <c r="ERE24">
        <v>-5940782.2370100003</v>
      </c>
      <c r="ERF24">
        <v>-5726213.3895800002</v>
      </c>
      <c r="ERG24">
        <v>-5577169.6595799997</v>
      </c>
      <c r="ERH24">
        <v>-5430699.2152100001</v>
      </c>
      <c r="ERI24">
        <v>-5287091.92717</v>
      </c>
      <c r="ERJ24">
        <v>-5151253.3126499997</v>
      </c>
      <c r="ERK24">
        <v>-5003301.0004599998</v>
      </c>
      <c r="ERL24">
        <v>-4765840.26468</v>
      </c>
      <c r="ERM24">
        <v>-4586960.6294499999</v>
      </c>
      <c r="ERN24">
        <v>-4503808.7512699999</v>
      </c>
      <c r="ERO24">
        <v>-5378711.6624800004</v>
      </c>
      <c r="ERP24">
        <v>-3716952.3502400001</v>
      </c>
      <c r="ERQ24">
        <v>-2485630.0940299998</v>
      </c>
      <c r="ERR24">
        <v>-1083952.50079</v>
      </c>
      <c r="ERS24">
        <v>125774.619668</v>
      </c>
      <c r="ERT24">
        <v>1625266.0045799999</v>
      </c>
      <c r="ERU24">
        <v>2817029.9571500001</v>
      </c>
      <c r="ERV24">
        <v>3758303.9191999999</v>
      </c>
      <c r="ERW24">
        <v>4239468.7643200001</v>
      </c>
      <c r="ERX24">
        <v>4526578.2712599998</v>
      </c>
      <c r="ERY24">
        <v>4701388.0354399998</v>
      </c>
      <c r="ERZ24">
        <v>-11765509.1602</v>
      </c>
      <c r="ESA24">
        <v>-10778608.477499999</v>
      </c>
      <c r="ESB24">
        <v>-9958830.7708500009</v>
      </c>
      <c r="ESC24">
        <v>-9264391.8293099999</v>
      </c>
      <c r="ESD24">
        <v>-8641562.9875799995</v>
      </c>
      <c r="ESE24">
        <v>-8022780.6702100001</v>
      </c>
      <c r="ESF24">
        <v>-7328378.5463699996</v>
      </c>
      <c r="ESG24">
        <v>-6475131.2820300004</v>
      </c>
      <c r="ESH24">
        <v>-4197022.3707699999</v>
      </c>
      <c r="ESI24">
        <v>-2780578.3495399999</v>
      </c>
      <c r="ESJ24">
        <v>-2497481.0285800002</v>
      </c>
      <c r="ESK24">
        <v>-10823174.9077</v>
      </c>
      <c r="ESL24">
        <v>-9375558.1756299995</v>
      </c>
      <c r="ESM24">
        <v>-7923033.3175799996</v>
      </c>
      <c r="ESN24">
        <v>-6371017.4300300004</v>
      </c>
      <c r="ESO24">
        <v>-4604394.3350600004</v>
      </c>
      <c r="ESP24">
        <v>-2491483.1044100001</v>
      </c>
      <c r="ESQ24">
        <v>101293.05876699999</v>
      </c>
      <c r="ESR24">
        <v>12041531.153000001</v>
      </c>
      <c r="ESS24">
        <v>14281713.104</v>
      </c>
      <c r="EST24">
        <v>15354664.2632</v>
      </c>
      <c r="ESU24">
        <v>15912912.5448</v>
      </c>
      <c r="ESV24">
        <v>-9402428.4685500003</v>
      </c>
      <c r="ESW24">
        <v>-8002965.0149100004</v>
      </c>
      <c r="ESX24">
        <v>-7204849.1652800003</v>
      </c>
      <c r="ESY24">
        <v>-6491993.46447</v>
      </c>
      <c r="ESZ24">
        <v>-5782650.87323</v>
      </c>
      <c r="ETA24">
        <v>-5133541.7619899996</v>
      </c>
      <c r="ETB24">
        <v>-4568118.9829599997</v>
      </c>
      <c r="ETC24">
        <v>-4015656.6323299999</v>
      </c>
      <c r="ETD24">
        <v>-3252471.9440199998</v>
      </c>
      <c r="ETE24">
        <v>-2724976.1823800001</v>
      </c>
      <c r="ETF24">
        <v>-2497481.0285800002</v>
      </c>
      <c r="ETG24">
        <v>-7084506.6728299996</v>
      </c>
      <c r="ETH24">
        <v>-3539044.8952299999</v>
      </c>
      <c r="ETI24">
        <v>-697762.80553400004</v>
      </c>
      <c r="ETJ24">
        <v>2589912.2485000002</v>
      </c>
      <c r="ETK24">
        <v>5432560.8614100004</v>
      </c>
      <c r="ETL24">
        <v>8914509.2934399992</v>
      </c>
      <c r="ETM24">
        <v>11655980.5977</v>
      </c>
      <c r="ETN24">
        <v>13798208.6733</v>
      </c>
      <c r="ETO24">
        <v>14885209.5473</v>
      </c>
      <c r="ETP24">
        <v>15527453.9694</v>
      </c>
      <c r="ETQ24">
        <v>15912912.5448</v>
      </c>
      <c r="ETR24">
        <v>375785.875887</v>
      </c>
      <c r="ETS24">
        <v>375785.875887</v>
      </c>
      <c r="ETT24">
        <v>375785.875887</v>
      </c>
      <c r="ETU24">
        <v>375785.875887</v>
      </c>
      <c r="ETV24">
        <v>375785.875887</v>
      </c>
      <c r="ETW24">
        <v>375785.875887</v>
      </c>
      <c r="ETX24">
        <v>375785.875887</v>
      </c>
      <c r="ETY24">
        <v>375785.875887</v>
      </c>
      <c r="ETZ24">
        <v>375785.875887</v>
      </c>
      <c r="EUA24">
        <v>375785.875887</v>
      </c>
      <c r="EUB24">
        <v>375785.875887</v>
      </c>
      <c r="EUC24">
        <v>406192.62518999999</v>
      </c>
      <c r="EUD24">
        <v>406192.62518999999</v>
      </c>
      <c r="EUE24">
        <v>406192.62518999999</v>
      </c>
      <c r="EUF24">
        <v>406192.62518999999</v>
      </c>
      <c r="EUG24">
        <v>406192.62518999999</v>
      </c>
      <c r="EUH24">
        <v>406192.62518999999</v>
      </c>
      <c r="EUI24">
        <v>406192.62518999999</v>
      </c>
      <c r="EUJ24">
        <v>406192.62518999999</v>
      </c>
      <c r="EUK24">
        <v>406192.62518999999</v>
      </c>
      <c r="EUL24">
        <v>406192.62518999999</v>
      </c>
      <c r="EUM24">
        <v>406192.62518999999</v>
      </c>
      <c r="EUN24">
        <v>375785.875887</v>
      </c>
      <c r="EUO24">
        <v>375785.875887</v>
      </c>
      <c r="EUP24">
        <v>375785.875887</v>
      </c>
      <c r="EUQ24">
        <v>375785.875887</v>
      </c>
      <c r="EUR24">
        <v>375785.875887</v>
      </c>
      <c r="EUS24">
        <v>375785.875887</v>
      </c>
      <c r="EUT24">
        <v>375785.875887</v>
      </c>
      <c r="EUU24">
        <v>375785.875887</v>
      </c>
      <c r="EUV24">
        <v>375785.875887</v>
      </c>
      <c r="EUW24">
        <v>375785.875887</v>
      </c>
      <c r="EUX24">
        <v>375785.875887</v>
      </c>
      <c r="EUY24">
        <v>406192.62518999999</v>
      </c>
      <c r="EUZ24">
        <v>406192.62518999999</v>
      </c>
      <c r="EVA24">
        <v>406192.62518999999</v>
      </c>
      <c r="EVB24">
        <v>406192.62518999999</v>
      </c>
      <c r="EVC24">
        <v>406192.62518999999</v>
      </c>
      <c r="EVD24">
        <v>406192.62518999999</v>
      </c>
      <c r="EVE24">
        <v>406192.62518999999</v>
      </c>
      <c r="EVF24">
        <v>406192.62518999999</v>
      </c>
      <c r="EVG24">
        <v>406192.62518999999</v>
      </c>
      <c r="EVH24">
        <v>406192.62518999999</v>
      </c>
      <c r="EVI24">
        <v>406192.62518999999</v>
      </c>
      <c r="EVJ24">
        <v>1989631.47713</v>
      </c>
      <c r="EVK24">
        <v>1989631.47713</v>
      </c>
      <c r="EVL24">
        <v>1989631.47713</v>
      </c>
      <c r="EVM24">
        <v>1989631.47713</v>
      </c>
      <c r="EVN24">
        <v>1989631.47713</v>
      </c>
      <c r="EVO24">
        <v>1989631.47713</v>
      </c>
      <c r="EVP24">
        <v>1989631.47713</v>
      </c>
      <c r="EVQ24">
        <v>1989631.47713</v>
      </c>
      <c r="EVR24">
        <v>1989631.47713</v>
      </c>
      <c r="EVS24">
        <v>1989631.47713</v>
      </c>
      <c r="EVT24">
        <v>1989631.47713</v>
      </c>
      <c r="EVU24">
        <v>2047922.0098600001</v>
      </c>
      <c r="EVV24">
        <v>2047922.0098600001</v>
      </c>
      <c r="EVW24">
        <v>2047922.0098600001</v>
      </c>
      <c r="EVX24">
        <v>2047922.0098600001</v>
      </c>
      <c r="EVY24">
        <v>2047922.0098600001</v>
      </c>
      <c r="EVZ24">
        <v>2047922.0098600001</v>
      </c>
      <c r="EWA24">
        <v>2047922.0098600001</v>
      </c>
      <c r="EWB24">
        <v>2047922.0098600001</v>
      </c>
      <c r="EWC24">
        <v>2047922.0098600001</v>
      </c>
      <c r="EWD24">
        <v>2047922.0098600001</v>
      </c>
      <c r="EWE24">
        <v>2047922.0098600001</v>
      </c>
      <c r="EWF24">
        <v>1989631.47713</v>
      </c>
      <c r="EWG24">
        <v>1989631.47713</v>
      </c>
      <c r="EWH24">
        <v>1989631.47713</v>
      </c>
      <c r="EWI24">
        <v>1989631.47713</v>
      </c>
      <c r="EWJ24">
        <v>1989631.47713</v>
      </c>
      <c r="EWK24">
        <v>1989631.47713</v>
      </c>
      <c r="EWL24">
        <v>1989631.47713</v>
      </c>
      <c r="EWM24">
        <v>1989631.47713</v>
      </c>
      <c r="EWN24">
        <v>1989631.47713</v>
      </c>
      <c r="EWO24">
        <v>1989631.47713</v>
      </c>
      <c r="EWP24">
        <v>1989631.47713</v>
      </c>
      <c r="EWQ24">
        <v>2047922.0098600001</v>
      </c>
      <c r="EWR24">
        <v>2047922.0098600001</v>
      </c>
      <c r="EWS24">
        <v>2047922.0098600001</v>
      </c>
      <c r="EWT24">
        <v>2047922.0098600001</v>
      </c>
      <c r="EWU24">
        <v>2047922.0098600001</v>
      </c>
      <c r="EWV24">
        <v>2047922.0098600001</v>
      </c>
      <c r="EWW24">
        <v>2047922.0098600001</v>
      </c>
      <c r="EWX24">
        <v>2047922.0098600001</v>
      </c>
      <c r="EWY24">
        <v>2047922.0098600001</v>
      </c>
      <c r="EWZ24">
        <v>2047922.0098600001</v>
      </c>
      <c r="EXA24">
        <v>2047922.0098600001</v>
      </c>
      <c r="EXB24">
        <v>6012082.4884700002</v>
      </c>
      <c r="EXC24">
        <v>6012082.4884700002</v>
      </c>
      <c r="EXD24">
        <v>6012082.4884700002</v>
      </c>
      <c r="EXE24">
        <v>6012082.4884700002</v>
      </c>
      <c r="EXF24">
        <v>6012082.4884700002</v>
      </c>
      <c r="EXG24">
        <v>6012082.4884700002</v>
      </c>
      <c r="EXH24">
        <v>6012082.4884700002</v>
      </c>
      <c r="EXI24">
        <v>6012082.4884700002</v>
      </c>
      <c r="EXJ24">
        <v>6012082.4884700002</v>
      </c>
      <c r="EXK24">
        <v>6012082.4884700002</v>
      </c>
      <c r="EXL24">
        <v>6012082.4884700002</v>
      </c>
      <c r="EXM24">
        <v>6126140.58806</v>
      </c>
      <c r="EXN24">
        <v>6126140.58806</v>
      </c>
      <c r="EXO24">
        <v>6126140.58806</v>
      </c>
      <c r="EXP24">
        <v>6126140.58806</v>
      </c>
      <c r="EXQ24">
        <v>6126140.58806</v>
      </c>
      <c r="EXR24">
        <v>6126140.58806</v>
      </c>
      <c r="EXS24">
        <v>6126140.58806</v>
      </c>
      <c r="EXT24">
        <v>6126140.58806</v>
      </c>
      <c r="EXU24">
        <v>6126140.58806</v>
      </c>
      <c r="EXV24">
        <v>6126140.58806</v>
      </c>
      <c r="EXW24">
        <v>6126140.58806</v>
      </c>
      <c r="EXX24">
        <v>6012082.4884700002</v>
      </c>
      <c r="EXY24">
        <v>6012082.4884700002</v>
      </c>
      <c r="EXZ24">
        <v>6012082.4884700002</v>
      </c>
      <c r="EYA24">
        <v>6012082.4884700002</v>
      </c>
      <c r="EYB24">
        <v>6012082.4884700002</v>
      </c>
      <c r="EYC24">
        <v>6012082.4884700002</v>
      </c>
      <c r="EYD24">
        <v>6012082.4884700002</v>
      </c>
      <c r="EYE24">
        <v>6012082.4884700002</v>
      </c>
      <c r="EYF24">
        <v>6012082.4884700002</v>
      </c>
      <c r="EYG24">
        <v>6012082.4884700002</v>
      </c>
      <c r="EYH24">
        <v>6012082.4884700002</v>
      </c>
      <c r="EYI24">
        <v>6126140.58806</v>
      </c>
      <c r="EYJ24">
        <v>6126140.58806</v>
      </c>
      <c r="EYK24">
        <v>6126140.58806</v>
      </c>
      <c r="EYL24">
        <v>6126140.58806</v>
      </c>
      <c r="EYM24">
        <v>6126140.58806</v>
      </c>
      <c r="EYN24">
        <v>6126140.58806</v>
      </c>
      <c r="EYO24">
        <v>6126140.58806</v>
      </c>
      <c r="EYP24">
        <v>6126140.58806</v>
      </c>
      <c r="EYQ24">
        <v>6126140.58806</v>
      </c>
      <c r="EYR24">
        <v>6126140.58806</v>
      </c>
      <c r="EYS24">
        <v>6126140.58806</v>
      </c>
      <c r="EYT24">
        <v>-2266133.9729800001</v>
      </c>
      <c r="EYU24">
        <v>-2266133.9729800001</v>
      </c>
      <c r="EYV24">
        <v>-2266133.9729800001</v>
      </c>
      <c r="EYW24">
        <v>-2266133.9729800001</v>
      </c>
      <c r="EYX24">
        <v>-2266133.9729800001</v>
      </c>
      <c r="EYY24">
        <v>-2266133.9729800001</v>
      </c>
      <c r="EYZ24">
        <v>-2266133.9729800001</v>
      </c>
      <c r="EZA24">
        <v>-2266133.9729800001</v>
      </c>
      <c r="EZB24">
        <v>-2266133.9729800001</v>
      </c>
      <c r="EZC24">
        <v>-2266133.9729800001</v>
      </c>
      <c r="EZD24">
        <v>-2266133.9729800001</v>
      </c>
      <c r="EZE24">
        <v>-2266133.9729800001</v>
      </c>
      <c r="EZF24">
        <v>-2266133.9729800001</v>
      </c>
      <c r="EZG24">
        <v>-2266133.9729800001</v>
      </c>
      <c r="EZH24">
        <v>-2266133.9729800001</v>
      </c>
      <c r="EZI24">
        <v>-2266133.9729800001</v>
      </c>
      <c r="EZJ24">
        <v>-2266133.9729800001</v>
      </c>
      <c r="EZK24">
        <v>-2266133.9729800001</v>
      </c>
      <c r="EZL24">
        <v>-2266133.9729800001</v>
      </c>
      <c r="EZM24">
        <v>-2266133.9729800001</v>
      </c>
      <c r="EZN24">
        <v>-2266133.9729800001</v>
      </c>
      <c r="EZO24">
        <v>-2266133.9729800001</v>
      </c>
      <c r="EZP24">
        <v>-2266133.9729800001</v>
      </c>
      <c r="EZQ24">
        <v>-2266133.9729800001</v>
      </c>
      <c r="EZR24">
        <v>-2266133.9729800001</v>
      </c>
      <c r="EZS24">
        <v>-2266133.9729800001</v>
      </c>
      <c r="EZT24">
        <v>-2266133.9729800001</v>
      </c>
      <c r="EZU24">
        <v>-2266133.9729800001</v>
      </c>
      <c r="EZV24">
        <v>-2266133.9729800001</v>
      </c>
      <c r="EZW24">
        <v>-2266133.9729800001</v>
      </c>
      <c r="EZX24">
        <v>-2266133.9729800001</v>
      </c>
      <c r="EZY24">
        <v>-2266133.9729800001</v>
      </c>
      <c r="EZZ24">
        <v>-2266133.9729800001</v>
      </c>
      <c r="FAA24">
        <v>-2266133.9729800001</v>
      </c>
      <c r="FAB24">
        <v>-2266133.9729800001</v>
      </c>
      <c r="FAC24">
        <v>-2266133.9729800001</v>
      </c>
      <c r="FAD24">
        <v>-2266133.9729800001</v>
      </c>
      <c r="FAE24">
        <v>-2266133.9729800001</v>
      </c>
      <c r="FAF24">
        <v>-2266133.9729800001</v>
      </c>
      <c r="FAG24">
        <v>-2266133.9729800001</v>
      </c>
      <c r="FAH24">
        <v>-2266133.9729800001</v>
      </c>
      <c r="FAI24">
        <v>-2266133.9729800001</v>
      </c>
      <c r="FAJ24">
        <v>-2266133.9729800001</v>
      </c>
      <c r="FAK24">
        <v>-2266133.9729800001</v>
      </c>
      <c r="FAL24">
        <v>-4256137.5579300001</v>
      </c>
      <c r="FAM24">
        <v>-4256137.5579300001</v>
      </c>
      <c r="FAN24">
        <v>-4256137.5579300001</v>
      </c>
      <c r="FAO24">
        <v>-4256137.5579300001</v>
      </c>
      <c r="FAP24">
        <v>-4256137.5579300001</v>
      </c>
      <c r="FAQ24">
        <v>-4256137.5579300001</v>
      </c>
      <c r="FAR24">
        <v>-4256137.5579300001</v>
      </c>
      <c r="FAS24">
        <v>-4256137.5579300001</v>
      </c>
      <c r="FAT24">
        <v>-4256137.5579300001</v>
      </c>
      <c r="FAU24">
        <v>-4256137.5579300001</v>
      </c>
      <c r="FAV24">
        <v>-4256137.5579300001</v>
      </c>
      <c r="FAW24">
        <v>-4256137.5579300001</v>
      </c>
      <c r="FAX24">
        <v>-4256137.5579300001</v>
      </c>
      <c r="FAY24">
        <v>-4256137.5579300001</v>
      </c>
      <c r="FAZ24">
        <v>-4256137.5579300001</v>
      </c>
      <c r="FBA24">
        <v>-4256137.5579300001</v>
      </c>
      <c r="FBB24">
        <v>-4256137.5579300001</v>
      </c>
      <c r="FBC24">
        <v>-4256137.5579300001</v>
      </c>
      <c r="FBD24">
        <v>-4256137.5579300001</v>
      </c>
      <c r="FBE24">
        <v>-4256137.5579300001</v>
      </c>
      <c r="FBF24">
        <v>-4256137.5579300001</v>
      </c>
      <c r="FBG24">
        <v>-4256137.5579300001</v>
      </c>
      <c r="FBH24">
        <v>-4256137.5579300001</v>
      </c>
      <c r="FBI24">
        <v>-4256137.5579300001</v>
      </c>
      <c r="FBJ24">
        <v>-4256137.5579300001</v>
      </c>
      <c r="FBK24">
        <v>-4256137.5579300001</v>
      </c>
      <c r="FBL24">
        <v>-4256137.5579300001</v>
      </c>
      <c r="FBM24">
        <v>-4256137.5579300001</v>
      </c>
      <c r="FBN24">
        <v>-4256137.5579300001</v>
      </c>
      <c r="FBO24">
        <v>-4256137.5579300001</v>
      </c>
      <c r="FBP24">
        <v>-4256137.5579300001</v>
      </c>
      <c r="FBQ24">
        <v>-4256137.5579300001</v>
      </c>
      <c r="FBR24">
        <v>-4256137.5579300001</v>
      </c>
      <c r="FBS24">
        <v>-4256137.5579300001</v>
      </c>
      <c r="FBT24">
        <v>-4256137.5579300001</v>
      </c>
      <c r="FBU24">
        <v>-4256137.5579300001</v>
      </c>
      <c r="FBV24">
        <v>-4256137.5579300001</v>
      </c>
      <c r="FBW24">
        <v>-4256137.5579300001</v>
      </c>
      <c r="FBX24">
        <v>-4256137.5579300001</v>
      </c>
      <c r="FBY24">
        <v>-4256137.5579300001</v>
      </c>
      <c r="FBZ24">
        <v>-4256137.5579300001</v>
      </c>
      <c r="FCA24">
        <v>-4256137.5579300001</v>
      </c>
      <c r="FCB24">
        <v>-4256137.5579300001</v>
      </c>
      <c r="FCC24">
        <v>-4256137.5579300001</v>
      </c>
      <c r="FCD24">
        <v>-8236144.7278300002</v>
      </c>
      <c r="FCE24">
        <v>-8236144.7278300002</v>
      </c>
      <c r="FCF24">
        <v>-8236144.7278300002</v>
      </c>
      <c r="FCG24">
        <v>-8236144.7278300002</v>
      </c>
      <c r="FCH24">
        <v>-8236144.7278300002</v>
      </c>
      <c r="FCI24">
        <v>-8236144.7278300002</v>
      </c>
      <c r="FCJ24">
        <v>-8236144.7278300002</v>
      </c>
      <c r="FCK24">
        <v>-8236144.7278300002</v>
      </c>
      <c r="FCL24">
        <v>-8236144.7278300002</v>
      </c>
      <c r="FCM24">
        <v>-8236144.7278300002</v>
      </c>
      <c r="FCN24">
        <v>-8236144.7278300002</v>
      </c>
      <c r="FCO24">
        <v>-8236144.7278300002</v>
      </c>
      <c r="FCP24">
        <v>-8236144.7278300002</v>
      </c>
      <c r="FCQ24">
        <v>-8236144.7278300002</v>
      </c>
      <c r="FCR24">
        <v>-8236144.7278300002</v>
      </c>
      <c r="FCS24">
        <v>-8236144.7278300002</v>
      </c>
      <c r="FCT24">
        <v>-8236144.7278300002</v>
      </c>
      <c r="FCU24">
        <v>-8236144.7278300002</v>
      </c>
      <c r="FCV24">
        <v>-8236144.7278300002</v>
      </c>
      <c r="FCW24">
        <v>-8236144.7278300002</v>
      </c>
      <c r="FCX24">
        <v>-8236144.7278300002</v>
      </c>
      <c r="FCY24">
        <v>-8236144.7278300002</v>
      </c>
      <c r="FCZ24">
        <v>-8236144.7278300002</v>
      </c>
      <c r="FDA24">
        <v>-8236144.7278300002</v>
      </c>
      <c r="FDB24">
        <v>-8236144.7278300002</v>
      </c>
      <c r="FDC24">
        <v>-8236144.7278300002</v>
      </c>
      <c r="FDD24">
        <v>-8236144.7278300002</v>
      </c>
      <c r="FDE24">
        <v>-8236144.7278300002</v>
      </c>
      <c r="FDF24">
        <v>-8236144.7278300002</v>
      </c>
      <c r="FDG24">
        <v>-8236144.7278300002</v>
      </c>
      <c r="FDH24">
        <v>-8236144.7278300002</v>
      </c>
      <c r="FDI24">
        <v>-8236144.7278300002</v>
      </c>
      <c r="FDJ24">
        <v>-8236144.7278300002</v>
      </c>
      <c r="FDK24">
        <v>-8236144.7278300002</v>
      </c>
      <c r="FDL24">
        <v>-8236144.7278300002</v>
      </c>
      <c r="FDM24">
        <v>-8236144.7278300002</v>
      </c>
      <c r="FDN24">
        <v>-8236144.7278300002</v>
      </c>
      <c r="FDO24">
        <v>-8236144.7278300002</v>
      </c>
      <c r="FDP24">
        <v>-8236144.7278300002</v>
      </c>
      <c r="FDQ24">
        <v>-8236144.7278300002</v>
      </c>
      <c r="FDR24">
        <v>-8236144.7278300002</v>
      </c>
      <c r="FDS24">
        <v>-8236144.7278300002</v>
      </c>
      <c r="FDT24">
        <v>-8236144.7278300002</v>
      </c>
      <c r="FDU24">
        <v>-8236144.7278300002</v>
      </c>
      <c r="FDV24">
        <v>-18937608.685600001</v>
      </c>
      <c r="FDW24">
        <v>-18937608.685600001</v>
      </c>
      <c r="FDX24">
        <v>-18937608.685600001</v>
      </c>
      <c r="FDY24">
        <v>-18937608.685600001</v>
      </c>
      <c r="FDZ24">
        <v>-18937608.685600001</v>
      </c>
      <c r="FEA24">
        <v>-18937608.685600001</v>
      </c>
      <c r="FEB24">
        <v>-18937608.685600001</v>
      </c>
      <c r="FEC24">
        <v>-18937608.685600001</v>
      </c>
      <c r="FED24">
        <v>-18937608.685600001</v>
      </c>
      <c r="FEE24">
        <v>-18937608.685600001</v>
      </c>
      <c r="FEF24">
        <v>-18937608.685600001</v>
      </c>
      <c r="FEG24">
        <v>-18937608.685600001</v>
      </c>
      <c r="FEH24">
        <v>-18937608.685600001</v>
      </c>
      <c r="FEI24">
        <v>-18937608.685600001</v>
      </c>
      <c r="FEJ24">
        <v>-18937608.685600001</v>
      </c>
      <c r="FEK24">
        <v>-18937608.685600001</v>
      </c>
      <c r="FEL24">
        <v>-18937608.685600001</v>
      </c>
      <c r="FEM24">
        <v>-18937608.685600001</v>
      </c>
      <c r="FEN24">
        <v>-18937608.685600001</v>
      </c>
      <c r="FEO24">
        <v>-18937608.685600001</v>
      </c>
      <c r="FEP24">
        <v>-18937608.685600001</v>
      </c>
      <c r="FEQ24">
        <v>-18937608.685600001</v>
      </c>
      <c r="FER24">
        <v>-18937608.685600001</v>
      </c>
      <c r="FES24">
        <v>-18937608.685600001</v>
      </c>
      <c r="FET24">
        <v>-18937608.685600001</v>
      </c>
      <c r="FEU24">
        <v>-18937608.685600001</v>
      </c>
      <c r="FEV24">
        <v>-18937608.685600001</v>
      </c>
      <c r="FEW24">
        <v>-18937608.685600001</v>
      </c>
      <c r="FEX24">
        <v>-18937608.685600001</v>
      </c>
      <c r="FEY24">
        <v>-18937608.685600001</v>
      </c>
      <c r="FEZ24">
        <v>-18937608.685600001</v>
      </c>
      <c r="FFA24">
        <v>-18937608.685600001</v>
      </c>
      <c r="FFB24">
        <v>-18937608.685600001</v>
      </c>
      <c r="FFC24">
        <v>-18937608.685600001</v>
      </c>
      <c r="FFD24">
        <v>-18937608.685600001</v>
      </c>
      <c r="FFE24">
        <v>-18937608.685600001</v>
      </c>
      <c r="FFF24">
        <v>-18937608.685600001</v>
      </c>
      <c r="FFG24">
        <v>-18937608.685600001</v>
      </c>
      <c r="FFH24">
        <v>-18937608.685600001</v>
      </c>
      <c r="FFI24">
        <v>-18937608.685600001</v>
      </c>
      <c r="FFJ24">
        <v>-18937608.685600001</v>
      </c>
      <c r="FFK24">
        <v>-18937608.685600001</v>
      </c>
      <c r="FFL24">
        <v>-18937608.685600001</v>
      </c>
      <c r="FFM24">
        <v>-18937608.685600001</v>
      </c>
      <c r="FFN24">
        <v>-30975602.626600001</v>
      </c>
      <c r="FFO24">
        <v>-30975602.626600001</v>
      </c>
      <c r="FFP24">
        <v>-30975602.626600001</v>
      </c>
      <c r="FFQ24">
        <v>-30975602.626600001</v>
      </c>
      <c r="FFR24">
        <v>-30975602.626600001</v>
      </c>
      <c r="FFS24">
        <v>-30975602.626600001</v>
      </c>
      <c r="FFT24">
        <v>-30975602.626600001</v>
      </c>
      <c r="FFU24">
        <v>-30975602.626600001</v>
      </c>
      <c r="FFV24">
        <v>-30975602.626600001</v>
      </c>
      <c r="FFW24">
        <v>-30975602.626600001</v>
      </c>
      <c r="FFX24">
        <v>-30975602.626600001</v>
      </c>
      <c r="FFY24">
        <v>-30975602.626600001</v>
      </c>
      <c r="FFZ24">
        <v>-30975602.626600001</v>
      </c>
      <c r="FGA24">
        <v>-30975602.626600001</v>
      </c>
      <c r="FGB24">
        <v>-30975602.626600001</v>
      </c>
      <c r="FGC24">
        <v>-30975602.626600001</v>
      </c>
      <c r="FGD24">
        <v>-30975602.626600001</v>
      </c>
      <c r="FGE24">
        <v>-30975602.626600001</v>
      </c>
      <c r="FGF24">
        <v>-30975602.626600001</v>
      </c>
      <c r="FGG24">
        <v>-30975602.626600001</v>
      </c>
      <c r="FGH24">
        <v>-30975602.626600001</v>
      </c>
      <c r="FGI24">
        <v>-30975602.626600001</v>
      </c>
      <c r="FGJ24">
        <v>-30975602.626600001</v>
      </c>
      <c r="FGK24">
        <v>-30975602.626600001</v>
      </c>
      <c r="FGL24">
        <v>-30975602.626600001</v>
      </c>
      <c r="FGM24">
        <v>-30975602.626600001</v>
      </c>
      <c r="FGN24">
        <v>-30975602.626600001</v>
      </c>
      <c r="FGO24">
        <v>-30975602.626600001</v>
      </c>
      <c r="FGP24">
        <v>-30975602.626600001</v>
      </c>
      <c r="FGQ24">
        <v>-30975602.626600001</v>
      </c>
      <c r="FGR24">
        <v>-30975602.626600001</v>
      </c>
      <c r="FGS24">
        <v>-30975602.626600001</v>
      </c>
      <c r="FGT24">
        <v>-30975602.626600001</v>
      </c>
      <c r="FGU24">
        <v>-30975602.626600001</v>
      </c>
      <c r="FGV24">
        <v>-30975602.626600001</v>
      </c>
      <c r="FGW24">
        <v>-30975602.626600001</v>
      </c>
      <c r="FGX24">
        <v>-30975602.626600001</v>
      </c>
      <c r="FGY24">
        <v>-30975602.626600001</v>
      </c>
      <c r="FGZ24">
        <v>-30975602.626600001</v>
      </c>
      <c r="FHA24">
        <v>-30975602.626600001</v>
      </c>
      <c r="FHB24">
        <v>-30975602.626600001</v>
      </c>
      <c r="FHC24">
        <v>-30975602.626600001</v>
      </c>
      <c r="FHD24">
        <v>-30975602.626600001</v>
      </c>
      <c r="FHE24">
        <v>-30975602.626600001</v>
      </c>
      <c r="FHF24">
        <v>-51887199.393700004</v>
      </c>
      <c r="FHG24">
        <v>-51887199.393700004</v>
      </c>
      <c r="FHH24">
        <v>-51887199.393700004</v>
      </c>
      <c r="FHI24">
        <v>-51887199.393700004</v>
      </c>
      <c r="FHJ24">
        <v>-51887199.393700004</v>
      </c>
      <c r="FHK24">
        <v>-51887199.393700004</v>
      </c>
      <c r="FHL24">
        <v>-51887199.393700004</v>
      </c>
      <c r="FHM24">
        <v>-51887199.393700004</v>
      </c>
      <c r="FHN24">
        <v>-51887199.393700004</v>
      </c>
      <c r="FHO24">
        <v>-51887199.393700004</v>
      </c>
      <c r="FHP24">
        <v>-51887199.393700004</v>
      </c>
      <c r="FHQ24">
        <v>-51887199.393700004</v>
      </c>
      <c r="FHR24">
        <v>-51887199.393700004</v>
      </c>
      <c r="FHS24">
        <v>-51887199.393700004</v>
      </c>
      <c r="FHT24">
        <v>-51887199.393700004</v>
      </c>
      <c r="FHU24">
        <v>-51887199.393700004</v>
      </c>
      <c r="FHV24">
        <v>-51887199.393700004</v>
      </c>
      <c r="FHW24">
        <v>-51887199.393700004</v>
      </c>
      <c r="FHX24">
        <v>-51887199.393700004</v>
      </c>
      <c r="FHY24">
        <v>-51887199.393700004</v>
      </c>
      <c r="FHZ24">
        <v>-51887199.393700004</v>
      </c>
      <c r="FIA24">
        <v>-51887199.393700004</v>
      </c>
      <c r="FIB24">
        <v>-51887199.393700004</v>
      </c>
      <c r="FIC24">
        <v>-51887199.393700004</v>
      </c>
      <c r="FID24">
        <v>-51887199.393700004</v>
      </c>
      <c r="FIE24">
        <v>-51887199.393700004</v>
      </c>
      <c r="FIF24">
        <v>-51887199.393700004</v>
      </c>
      <c r="FIG24">
        <v>-51887199.393700004</v>
      </c>
      <c r="FIH24">
        <v>-51887199.393700004</v>
      </c>
      <c r="FII24">
        <v>-51887199.393700004</v>
      </c>
      <c r="FIJ24">
        <v>-51887199.393700004</v>
      </c>
      <c r="FIK24">
        <v>-51887199.393700004</v>
      </c>
      <c r="FIL24">
        <v>-51887199.393700004</v>
      </c>
      <c r="FIM24">
        <v>-51887199.393700004</v>
      </c>
      <c r="FIN24">
        <v>-51887199.393700004</v>
      </c>
      <c r="FIO24">
        <v>-51887199.393700004</v>
      </c>
      <c r="FIP24">
        <v>-51887199.393700004</v>
      </c>
      <c r="FIQ24">
        <v>-51887199.393700004</v>
      </c>
      <c r="FIR24">
        <v>-51887199.393700004</v>
      </c>
      <c r="FIS24">
        <v>-51887199.393700004</v>
      </c>
      <c r="FIT24">
        <v>-51887199.393700004</v>
      </c>
      <c r="FIU24">
        <v>-51887199.393700004</v>
      </c>
      <c r="FIV24">
        <v>-51887199.393700004</v>
      </c>
      <c r="FIW24">
        <v>-51887199.393700004</v>
      </c>
      <c r="FIX24">
        <v>-10733630.7785</v>
      </c>
      <c r="FIY24">
        <v>-10733630.7785</v>
      </c>
      <c r="FIZ24">
        <v>-10733630.7785</v>
      </c>
      <c r="FJA24">
        <v>-10733630.7785</v>
      </c>
      <c r="FJB24">
        <v>-10733630.7785</v>
      </c>
      <c r="FJC24">
        <v>-10733630.7785</v>
      </c>
      <c r="FJD24">
        <v>-10733630.7785</v>
      </c>
      <c r="FJE24">
        <v>-10733630.7785</v>
      </c>
      <c r="FJF24">
        <v>-10733630.7785</v>
      </c>
      <c r="FJG24">
        <v>-10733630.7785</v>
      </c>
      <c r="FJH24">
        <v>-10733630.7785</v>
      </c>
      <c r="FJI24">
        <v>-10877804.6132</v>
      </c>
      <c r="FJJ24">
        <v>-10877804.6132</v>
      </c>
      <c r="FJK24">
        <v>-10877804.6132</v>
      </c>
      <c r="FJL24">
        <v>-10877804.6132</v>
      </c>
      <c r="FJM24">
        <v>-10877804.6132</v>
      </c>
      <c r="FJN24">
        <v>-10877804.6132</v>
      </c>
      <c r="FJO24">
        <v>-10877804.6132</v>
      </c>
      <c r="FJP24">
        <v>-10877804.6132</v>
      </c>
      <c r="FJQ24">
        <v>-10877804.6132</v>
      </c>
      <c r="FJR24">
        <v>-10877804.6132</v>
      </c>
      <c r="FJS24">
        <v>-10877804.6132</v>
      </c>
      <c r="FJT24">
        <v>-10733630.7785</v>
      </c>
      <c r="FJU24">
        <v>-10733630.7785</v>
      </c>
      <c r="FJV24">
        <v>-10733630.7785</v>
      </c>
      <c r="FJW24">
        <v>-10733630.7785</v>
      </c>
      <c r="FJX24">
        <v>-10733630.7785</v>
      </c>
      <c r="FJY24">
        <v>-10733630.7785</v>
      </c>
      <c r="FJZ24">
        <v>-10733630.7785</v>
      </c>
      <c r="FKA24">
        <v>-10733630.7785</v>
      </c>
      <c r="FKB24">
        <v>-10733630.7785</v>
      </c>
      <c r="FKC24">
        <v>-10733630.7785</v>
      </c>
      <c r="FKD24">
        <v>-10733630.7785</v>
      </c>
      <c r="FKE24">
        <v>-10877804.6132</v>
      </c>
      <c r="FKF24">
        <v>-10877804.6132</v>
      </c>
      <c r="FKG24">
        <v>-10877804.6132</v>
      </c>
      <c r="FKH24">
        <v>-10877804.6132</v>
      </c>
      <c r="FKI24">
        <v>-10877804.6132</v>
      </c>
      <c r="FKJ24">
        <v>-10877804.6132</v>
      </c>
      <c r="FKK24">
        <v>-10877804.6132</v>
      </c>
      <c r="FKL24">
        <v>-10877804.6132</v>
      </c>
      <c r="FKM24">
        <v>-10877804.6132</v>
      </c>
      <c r="FKN24">
        <v>-10877804.6132</v>
      </c>
      <c r="FKO24">
        <v>-10877804.6132</v>
      </c>
      <c r="FKP24">
        <v>-22908531.1094</v>
      </c>
      <c r="FKQ24">
        <v>-22908531.1094</v>
      </c>
      <c r="FKR24">
        <v>-22908531.1094</v>
      </c>
      <c r="FKS24">
        <v>-22908531.1094</v>
      </c>
      <c r="FKT24">
        <v>-22908531.1094</v>
      </c>
      <c r="FKU24">
        <v>-22908531.1094</v>
      </c>
      <c r="FKV24">
        <v>-22908531.1094</v>
      </c>
      <c r="FKW24">
        <v>-22908531.1094</v>
      </c>
      <c r="FKX24">
        <v>-22908531.1094</v>
      </c>
      <c r="FKY24">
        <v>-22908531.1094</v>
      </c>
      <c r="FKZ24">
        <v>-22908531.1094</v>
      </c>
      <c r="FLA24">
        <v>-23185350.816799998</v>
      </c>
      <c r="FLB24">
        <v>-23185350.816799998</v>
      </c>
      <c r="FLC24">
        <v>-23185350.816799998</v>
      </c>
      <c r="FLD24">
        <v>-23185350.816799998</v>
      </c>
      <c r="FLE24">
        <v>-23185350.816799998</v>
      </c>
      <c r="FLF24">
        <v>-23185350.816799998</v>
      </c>
      <c r="FLG24">
        <v>-23185350.816799998</v>
      </c>
      <c r="FLH24">
        <v>-23185350.816799998</v>
      </c>
      <c r="FLI24">
        <v>-23185350.816799998</v>
      </c>
      <c r="FLJ24">
        <v>-23185350.816799998</v>
      </c>
      <c r="FLK24">
        <v>-23185350.816799998</v>
      </c>
      <c r="FLL24">
        <v>-22908531.1094</v>
      </c>
      <c r="FLM24">
        <v>-22908531.1094</v>
      </c>
      <c r="FLN24">
        <v>-22908531.1094</v>
      </c>
      <c r="FLO24">
        <v>-22908531.1094</v>
      </c>
      <c r="FLP24">
        <v>-22908531.1094</v>
      </c>
      <c r="FLQ24">
        <v>-22908531.1094</v>
      </c>
      <c r="FLR24">
        <v>-22908531.1094</v>
      </c>
      <c r="FLS24">
        <v>-22908531.1094</v>
      </c>
      <c r="FLT24">
        <v>-22908531.1094</v>
      </c>
      <c r="FLU24">
        <v>-22908531.1094</v>
      </c>
      <c r="FLV24">
        <v>-22908531.1094</v>
      </c>
      <c r="FLW24">
        <v>-23185350.816799998</v>
      </c>
      <c r="FLX24">
        <v>-23185350.816799998</v>
      </c>
      <c r="FLY24">
        <v>-23185350.816799998</v>
      </c>
      <c r="FLZ24">
        <v>-23185350.816799998</v>
      </c>
      <c r="FMA24">
        <v>-23185350.816799998</v>
      </c>
      <c r="FMB24">
        <v>-23185350.816799998</v>
      </c>
      <c r="FMC24">
        <v>-23185350.816799998</v>
      </c>
      <c r="FMD24">
        <v>-23185350.816799998</v>
      </c>
      <c r="FME24">
        <v>-23185350.816799998</v>
      </c>
      <c r="FMF24">
        <v>-23185350.816799998</v>
      </c>
      <c r="FMG24">
        <v>-23185350.816799998</v>
      </c>
      <c r="FMH24">
        <v>-48716987.295199998</v>
      </c>
      <c r="FMI24">
        <v>-48716987.295199998</v>
      </c>
      <c r="FMJ24">
        <v>-48716987.295199998</v>
      </c>
      <c r="FMK24">
        <v>-48716987.295199998</v>
      </c>
      <c r="FML24">
        <v>-48716987.295199998</v>
      </c>
      <c r="FMM24">
        <v>-48716987.295199998</v>
      </c>
      <c r="FMN24">
        <v>-48716987.295199998</v>
      </c>
      <c r="FMO24">
        <v>-48716987.295199998</v>
      </c>
      <c r="FMP24">
        <v>-48716987.295199998</v>
      </c>
      <c r="FMQ24">
        <v>-48716987.295199998</v>
      </c>
      <c r="FMR24">
        <v>-48716987.295199998</v>
      </c>
      <c r="FMS24">
        <v>-49259098.748199999</v>
      </c>
      <c r="FMT24">
        <v>-49259098.748199999</v>
      </c>
      <c r="FMU24">
        <v>-49259098.748199999</v>
      </c>
      <c r="FMV24">
        <v>-49259098.748199999</v>
      </c>
      <c r="FMW24">
        <v>-49259098.748199999</v>
      </c>
      <c r="FMX24">
        <v>-49259098.748199999</v>
      </c>
      <c r="FMY24">
        <v>-49259098.748199999</v>
      </c>
      <c r="FMZ24">
        <v>-49259098.748199999</v>
      </c>
      <c r="FNA24">
        <v>-49259098.748199999</v>
      </c>
      <c r="FNB24">
        <v>-49259098.748199999</v>
      </c>
      <c r="FNC24">
        <v>-49259098.748199999</v>
      </c>
      <c r="FND24">
        <v>-48716987.295199998</v>
      </c>
      <c r="FNE24">
        <v>-48716987.295199998</v>
      </c>
      <c r="FNF24">
        <v>-48716987.295199998</v>
      </c>
      <c r="FNG24">
        <v>-48716987.295199998</v>
      </c>
      <c r="FNH24">
        <v>-48716987.295199998</v>
      </c>
      <c r="FNI24">
        <v>-48716987.295199998</v>
      </c>
      <c r="FNJ24">
        <v>-48716987.295199998</v>
      </c>
      <c r="FNK24">
        <v>-48716987.295199998</v>
      </c>
      <c r="FNL24">
        <v>-48716987.295199998</v>
      </c>
      <c r="FNM24">
        <v>-48716987.295199998</v>
      </c>
      <c r="FNN24">
        <v>-48716987.295199998</v>
      </c>
      <c r="FNO24">
        <v>-49259098.748199999</v>
      </c>
      <c r="FNP24">
        <v>-49259098.748199999</v>
      </c>
      <c r="FNQ24">
        <v>-49259098.748199999</v>
      </c>
      <c r="FNR24">
        <v>-49259098.748199999</v>
      </c>
      <c r="FNS24">
        <v>-49259098.748199999</v>
      </c>
      <c r="FNT24">
        <v>-49259098.748199999</v>
      </c>
      <c r="FNU24">
        <v>-49259098.748199999</v>
      </c>
      <c r="FNV24">
        <v>-49259098.748199999</v>
      </c>
      <c r="FNW24">
        <v>-49259098.748199999</v>
      </c>
      <c r="FNX24">
        <v>-49259098.748199999</v>
      </c>
      <c r="FNY24">
        <v>-49259098.748199999</v>
      </c>
      <c r="FNZ24">
        <v>-1096745.1604599999</v>
      </c>
      <c r="FOA24">
        <v>-1096745.1604599999</v>
      </c>
      <c r="FOB24">
        <v>-1096745.1604599999</v>
      </c>
      <c r="FOC24">
        <v>-1096745.1604599999</v>
      </c>
      <c r="FOD24">
        <v>-1096745.1604599999</v>
      </c>
      <c r="FOE24">
        <v>-1096745.1604599999</v>
      </c>
      <c r="FOF24">
        <v>-1096745.1604599999</v>
      </c>
      <c r="FOG24">
        <v>-1096745.1604599999</v>
      </c>
      <c r="FOH24">
        <v>-1096745.1604599999</v>
      </c>
      <c r="FOI24">
        <v>-1096745.1604599999</v>
      </c>
      <c r="FOJ24">
        <v>-1096745.1604599999</v>
      </c>
      <c r="FOK24">
        <v>4976977.0893900003</v>
      </c>
      <c r="FOL24">
        <v>4976977.0893900003</v>
      </c>
      <c r="FOM24">
        <v>4976977.0893900003</v>
      </c>
      <c r="FON24">
        <v>4976977.0893900003</v>
      </c>
      <c r="FOO24">
        <v>4976977.0893900003</v>
      </c>
      <c r="FOP24">
        <v>4976977.0893900003</v>
      </c>
      <c r="FOQ24">
        <v>4976977.0893900003</v>
      </c>
      <c r="FOR24">
        <v>4976977.0893900003</v>
      </c>
      <c r="FOS24">
        <v>4976977.0893900003</v>
      </c>
      <c r="FOT24">
        <v>4976977.0893900003</v>
      </c>
      <c r="FOU24">
        <v>4976977.0893900003</v>
      </c>
      <c r="FOV24">
        <v>-1096745.1604599999</v>
      </c>
      <c r="FOW24">
        <v>-1096745.1604599999</v>
      </c>
      <c r="FOX24">
        <v>-1096745.1604599999</v>
      </c>
      <c r="FOY24">
        <v>-1096745.1604599999</v>
      </c>
      <c r="FOZ24">
        <v>-1096745.1604599999</v>
      </c>
      <c r="FPA24">
        <v>-1096745.1604599999</v>
      </c>
      <c r="FPB24">
        <v>-1096745.1604599999</v>
      </c>
      <c r="FPC24">
        <v>-1096745.1604599999</v>
      </c>
      <c r="FPD24">
        <v>-1096745.1604599999</v>
      </c>
      <c r="FPE24">
        <v>-1096745.1604599999</v>
      </c>
      <c r="FPF24">
        <v>-1096745.1604599999</v>
      </c>
      <c r="FPG24">
        <v>4976977.0893900003</v>
      </c>
      <c r="FPH24">
        <v>4976977.0893900003</v>
      </c>
      <c r="FPI24">
        <v>4976977.0893900003</v>
      </c>
      <c r="FPJ24">
        <v>4976977.0893900003</v>
      </c>
      <c r="FPK24">
        <v>4976977.0893900003</v>
      </c>
      <c r="FPL24">
        <v>4976977.0893900003</v>
      </c>
      <c r="FPM24">
        <v>4976977.0893900003</v>
      </c>
      <c r="FPN24">
        <v>4976977.0893900003</v>
      </c>
      <c r="FPO24">
        <v>4976977.0893900003</v>
      </c>
      <c r="FPP24">
        <v>4976977.0893900003</v>
      </c>
      <c r="FPQ24">
        <v>4976977.0893900003</v>
      </c>
      <c r="FPR24">
        <v>5845937.4101600004</v>
      </c>
      <c r="FPS24">
        <v>5845937.4101600004</v>
      </c>
      <c r="FPT24">
        <v>5845937.4101600004</v>
      </c>
      <c r="FPU24">
        <v>5845937.4101600004</v>
      </c>
      <c r="FPV24">
        <v>5845937.4101600004</v>
      </c>
      <c r="FPW24">
        <v>5845937.4101600004</v>
      </c>
      <c r="FPX24">
        <v>5845937.4101600004</v>
      </c>
      <c r="FPY24">
        <v>5845937.4101600004</v>
      </c>
      <c r="FPZ24">
        <v>5845937.4101600004</v>
      </c>
      <c r="FQA24">
        <v>5845937.4101600004</v>
      </c>
      <c r="FQB24">
        <v>5845937.4101600004</v>
      </c>
      <c r="FQC24">
        <v>17507734.5715</v>
      </c>
      <c r="FQD24">
        <v>17507734.5715</v>
      </c>
      <c r="FQE24">
        <v>17507734.5715</v>
      </c>
      <c r="FQF24">
        <v>17507734.5715</v>
      </c>
      <c r="FQG24">
        <v>17507734.5715</v>
      </c>
      <c r="FQH24">
        <v>17507734.5715</v>
      </c>
      <c r="FQI24">
        <v>17507734.5715</v>
      </c>
      <c r="FQJ24">
        <v>17507734.5715</v>
      </c>
      <c r="FQK24">
        <v>17507734.5715</v>
      </c>
      <c r="FQL24">
        <v>17507734.5715</v>
      </c>
      <c r="FQM24">
        <v>17507734.5715</v>
      </c>
      <c r="FQN24">
        <v>5845937.4101600004</v>
      </c>
      <c r="FQO24">
        <v>5845937.4101600004</v>
      </c>
      <c r="FQP24">
        <v>5845937.4101600004</v>
      </c>
      <c r="FQQ24">
        <v>5845937.4101600004</v>
      </c>
      <c r="FQR24">
        <v>5845937.4101600004</v>
      </c>
      <c r="FQS24">
        <v>5845937.4101600004</v>
      </c>
      <c r="FQT24">
        <v>5845937.4101600004</v>
      </c>
      <c r="FQU24">
        <v>5845937.4101600004</v>
      </c>
      <c r="FQV24">
        <v>5845937.4101600004</v>
      </c>
      <c r="FQW24">
        <v>5845937.4101600004</v>
      </c>
      <c r="FQX24">
        <v>5845937.4101600004</v>
      </c>
      <c r="FQY24">
        <v>17507734.5715</v>
      </c>
      <c r="FQZ24">
        <v>17507734.5715</v>
      </c>
      <c r="FRA24">
        <v>17507734.5715</v>
      </c>
      <c r="FRB24">
        <v>17507734.5715</v>
      </c>
      <c r="FRC24">
        <v>17507734.5715</v>
      </c>
      <c r="FRD24">
        <v>17507734.5715</v>
      </c>
      <c r="FRE24">
        <v>17507734.5715</v>
      </c>
      <c r="FRF24">
        <v>17507734.5715</v>
      </c>
      <c r="FRG24">
        <v>17507734.5715</v>
      </c>
      <c r="FRH24">
        <v>17507734.5715</v>
      </c>
      <c r="FRI24">
        <v>17507734.5715</v>
      </c>
      <c r="FRJ24">
        <v>24681354.808400001</v>
      </c>
      <c r="FRK24">
        <v>24681354.808400001</v>
      </c>
      <c r="FRL24">
        <v>24681354.808400001</v>
      </c>
      <c r="FRM24">
        <v>24681354.808400001</v>
      </c>
      <c r="FRN24">
        <v>24681354.808400001</v>
      </c>
      <c r="FRO24">
        <v>24681354.808400001</v>
      </c>
      <c r="FRP24">
        <v>24681354.808400001</v>
      </c>
      <c r="FRQ24">
        <v>24681354.808400001</v>
      </c>
      <c r="FRR24">
        <v>24681354.808400001</v>
      </c>
      <c r="FRS24">
        <v>24681354.808400001</v>
      </c>
      <c r="FRT24">
        <v>24681354.808400001</v>
      </c>
      <c r="FRU24">
        <v>47519301.792800002</v>
      </c>
      <c r="FRV24">
        <v>47519301.792800002</v>
      </c>
      <c r="FRW24">
        <v>47519301.792800002</v>
      </c>
      <c r="FRX24">
        <v>47519301.792800002</v>
      </c>
      <c r="FRY24">
        <v>47519301.792800002</v>
      </c>
      <c r="FRZ24">
        <v>47519301.792800002</v>
      </c>
      <c r="FSA24">
        <v>47519301.792800002</v>
      </c>
      <c r="FSB24">
        <v>47519301.792800002</v>
      </c>
      <c r="FSC24">
        <v>47519301.792800002</v>
      </c>
      <c r="FSD24">
        <v>47519301.792800002</v>
      </c>
      <c r="FSE24">
        <v>47519301.792800002</v>
      </c>
      <c r="FSF24">
        <v>24681354.808400001</v>
      </c>
      <c r="FSG24">
        <v>24681354.808400001</v>
      </c>
      <c r="FSH24">
        <v>24681354.808400001</v>
      </c>
      <c r="FSI24">
        <v>24681354.808400001</v>
      </c>
      <c r="FSJ24">
        <v>24681354.808400001</v>
      </c>
      <c r="FSK24">
        <v>24681354.808400001</v>
      </c>
      <c r="FSL24">
        <v>24681354.808400001</v>
      </c>
      <c r="FSM24">
        <v>24681354.808400001</v>
      </c>
      <c r="FSN24">
        <v>24681354.808400001</v>
      </c>
      <c r="FSO24">
        <v>24681354.808400001</v>
      </c>
      <c r="FSP24">
        <v>24681354.808400001</v>
      </c>
      <c r="FSQ24">
        <v>47519301.792800002</v>
      </c>
      <c r="FSR24">
        <v>47519301.792800002</v>
      </c>
      <c r="FSS24">
        <v>47519301.792800002</v>
      </c>
      <c r="FST24">
        <v>47519301.792800002</v>
      </c>
      <c r="FSU24">
        <v>47519301.792800002</v>
      </c>
      <c r="FSV24">
        <v>47519301.792800002</v>
      </c>
      <c r="FSW24">
        <v>47519301.792800002</v>
      </c>
      <c r="FSX24">
        <v>47519301.792800002</v>
      </c>
      <c r="FSY24">
        <v>47519301.792800002</v>
      </c>
      <c r="FSZ24">
        <v>47519301.792800002</v>
      </c>
      <c r="FTA24">
        <v>47519301.792800002</v>
      </c>
      <c r="FTB24">
        <v>-4679537.1750400001</v>
      </c>
      <c r="FTC24">
        <v>-4679537.1750400001</v>
      </c>
      <c r="FTD24">
        <v>-4679537.1750400001</v>
      </c>
      <c r="FTE24">
        <v>-4679537.1750400001</v>
      </c>
      <c r="FTF24">
        <v>-4679537.1750400001</v>
      </c>
      <c r="FTG24">
        <v>-4679537.1750400001</v>
      </c>
      <c r="FTH24">
        <v>-4679537.1750400001</v>
      </c>
      <c r="FTI24">
        <v>-4679537.1750400001</v>
      </c>
      <c r="FTJ24">
        <v>-4679537.1750400001</v>
      </c>
      <c r="FTK24">
        <v>-4679537.1750400001</v>
      </c>
      <c r="FTL24">
        <v>-4679537.1750400001</v>
      </c>
      <c r="FTM24">
        <v>-4284355.0946800001</v>
      </c>
      <c r="FTN24">
        <v>-4284355.0946800001</v>
      </c>
      <c r="FTO24">
        <v>-4284355.0946800001</v>
      </c>
      <c r="FTP24">
        <v>-4284355.0946800001</v>
      </c>
      <c r="FTQ24">
        <v>-4284355.0946800001</v>
      </c>
      <c r="FTR24">
        <v>-4284355.0946800001</v>
      </c>
      <c r="FTS24">
        <v>-4284355.0946800001</v>
      </c>
      <c r="FTT24">
        <v>-4284355.0946800001</v>
      </c>
      <c r="FTU24">
        <v>-4284355.0946800001</v>
      </c>
      <c r="FTV24">
        <v>-4284355.0946800001</v>
      </c>
      <c r="FTW24">
        <v>-4284355.0946800001</v>
      </c>
      <c r="FTX24">
        <v>-4679537.1750400001</v>
      </c>
      <c r="FTY24">
        <v>-4679537.1750400001</v>
      </c>
      <c r="FTZ24">
        <v>-4679537.1750400001</v>
      </c>
      <c r="FUA24">
        <v>-4679537.1750400001</v>
      </c>
      <c r="FUB24">
        <v>-4679537.1750400001</v>
      </c>
      <c r="FUC24">
        <v>-4679537.1750400001</v>
      </c>
      <c r="FUD24">
        <v>-4679537.1750400001</v>
      </c>
      <c r="FUE24">
        <v>-4679537.1750400001</v>
      </c>
      <c r="FUF24">
        <v>-4679537.1750400001</v>
      </c>
      <c r="FUG24">
        <v>-4679537.1750400001</v>
      </c>
      <c r="FUH24">
        <v>-4679537.1750400001</v>
      </c>
      <c r="FUI24">
        <v>-4284355.0946800001</v>
      </c>
      <c r="FUJ24">
        <v>-4284355.0946800001</v>
      </c>
      <c r="FUK24">
        <v>-4284355.0946800001</v>
      </c>
      <c r="FUL24">
        <v>-4284355.0946800001</v>
      </c>
      <c r="FUM24">
        <v>-4284355.0946800001</v>
      </c>
      <c r="FUN24">
        <v>-4284355.0946800001</v>
      </c>
      <c r="FUO24">
        <v>-4284355.0946800001</v>
      </c>
      <c r="FUP24">
        <v>-4284355.0946800001</v>
      </c>
      <c r="FUQ24">
        <v>-4284355.0946800001</v>
      </c>
      <c r="FUR24">
        <v>-4284355.0946800001</v>
      </c>
      <c r="FUS24">
        <v>-4284355.0946800001</v>
      </c>
      <c r="FUT24">
        <v>2306773.8545499998</v>
      </c>
      <c r="FUU24">
        <v>2306773.8545499998</v>
      </c>
      <c r="FUV24">
        <v>2306773.8545499998</v>
      </c>
      <c r="FUW24">
        <v>2306773.8545499998</v>
      </c>
      <c r="FUX24">
        <v>2306773.8545499998</v>
      </c>
      <c r="FUY24">
        <v>2306773.8545499998</v>
      </c>
      <c r="FUZ24">
        <v>2306773.8545499998</v>
      </c>
      <c r="FVA24">
        <v>2306773.8545499998</v>
      </c>
      <c r="FVB24">
        <v>2306773.8545499998</v>
      </c>
      <c r="FVC24">
        <v>2306773.8545499998</v>
      </c>
      <c r="FVD24">
        <v>2306773.8545499998</v>
      </c>
      <c r="FVE24">
        <v>3065539.7436299999</v>
      </c>
      <c r="FVF24">
        <v>3065539.7436299999</v>
      </c>
      <c r="FVG24">
        <v>3065539.7436299999</v>
      </c>
      <c r="FVH24">
        <v>3065539.7436299999</v>
      </c>
      <c r="FVI24">
        <v>3065539.7436299999</v>
      </c>
      <c r="FVJ24">
        <v>3065539.7436299999</v>
      </c>
      <c r="FVK24">
        <v>3065539.7436299999</v>
      </c>
      <c r="FVL24">
        <v>3065539.7436299999</v>
      </c>
      <c r="FVM24">
        <v>3065539.7436299999</v>
      </c>
      <c r="FVN24">
        <v>3065539.7436299999</v>
      </c>
      <c r="FVO24">
        <v>3065539.7436299999</v>
      </c>
      <c r="FVP24">
        <v>2306773.8545499998</v>
      </c>
      <c r="FVQ24">
        <v>2306773.8545499998</v>
      </c>
      <c r="FVR24">
        <v>2306773.8545499998</v>
      </c>
      <c r="FVS24">
        <v>2306773.8545499998</v>
      </c>
      <c r="FVT24">
        <v>2306773.8545499998</v>
      </c>
      <c r="FVU24">
        <v>2306773.8545499998</v>
      </c>
      <c r="FVV24">
        <v>2306773.8545499998</v>
      </c>
      <c r="FVW24">
        <v>2306773.8545499998</v>
      </c>
      <c r="FVX24">
        <v>2306773.8545499998</v>
      </c>
      <c r="FVY24">
        <v>2306773.8545499998</v>
      </c>
      <c r="FVZ24">
        <v>2306773.8545499998</v>
      </c>
      <c r="FWA24">
        <v>3065539.7436299999</v>
      </c>
      <c r="FWB24">
        <v>3065539.7436299999</v>
      </c>
      <c r="FWC24">
        <v>3065539.7436299999</v>
      </c>
      <c r="FWD24">
        <v>3065539.7436299999</v>
      </c>
      <c r="FWE24">
        <v>3065539.7436299999</v>
      </c>
      <c r="FWF24">
        <v>3065539.7436299999</v>
      </c>
      <c r="FWG24">
        <v>3065539.7436299999</v>
      </c>
      <c r="FWH24">
        <v>3065539.7436299999</v>
      </c>
      <c r="FWI24">
        <v>3065539.7436299999</v>
      </c>
      <c r="FWJ24">
        <v>3065539.7436299999</v>
      </c>
      <c r="FWK24">
        <v>3065539.7436299999</v>
      </c>
      <c r="FWL24">
        <v>22238845.177200001</v>
      </c>
      <c r="FWM24">
        <v>22238845.177200001</v>
      </c>
      <c r="FWN24">
        <v>22238845.177200001</v>
      </c>
      <c r="FWO24">
        <v>22238845.177200001</v>
      </c>
      <c r="FWP24">
        <v>22238845.177200001</v>
      </c>
      <c r="FWQ24">
        <v>22238845.177200001</v>
      </c>
      <c r="FWR24">
        <v>22238845.177200001</v>
      </c>
      <c r="FWS24">
        <v>22238845.177200001</v>
      </c>
      <c r="FWT24">
        <v>22238845.177200001</v>
      </c>
      <c r="FWU24">
        <v>22238845.177200001</v>
      </c>
      <c r="FWV24">
        <v>22238845.177200001</v>
      </c>
      <c r="FWW24">
        <v>23724778.683800001</v>
      </c>
      <c r="FWX24">
        <v>23724778.683800001</v>
      </c>
      <c r="FWY24">
        <v>23724778.683800001</v>
      </c>
      <c r="FWZ24">
        <v>23724778.683800001</v>
      </c>
      <c r="FXA24">
        <v>23724778.683800001</v>
      </c>
      <c r="FXB24">
        <v>23724778.683800001</v>
      </c>
      <c r="FXC24">
        <v>23724778.683800001</v>
      </c>
      <c r="FXD24">
        <v>23724778.683800001</v>
      </c>
      <c r="FXE24">
        <v>23724778.683800001</v>
      </c>
      <c r="FXF24">
        <v>23724778.683800001</v>
      </c>
      <c r="FXG24">
        <v>23724778.683800001</v>
      </c>
      <c r="FXH24">
        <v>22238845.177200001</v>
      </c>
      <c r="FXI24">
        <v>22238845.177200001</v>
      </c>
      <c r="FXJ24">
        <v>22238845.177200001</v>
      </c>
      <c r="FXK24">
        <v>22238845.177200001</v>
      </c>
      <c r="FXL24">
        <v>22238845.177200001</v>
      </c>
      <c r="FXM24">
        <v>22238845.177200001</v>
      </c>
      <c r="FXN24">
        <v>22238845.177200001</v>
      </c>
      <c r="FXO24">
        <v>22238845.177200001</v>
      </c>
      <c r="FXP24">
        <v>22238845.177200001</v>
      </c>
      <c r="FXQ24">
        <v>22238845.177200001</v>
      </c>
      <c r="FXR24">
        <v>22238845.177200001</v>
      </c>
      <c r="FXS24">
        <v>23724778.683800001</v>
      </c>
      <c r="FXT24">
        <v>23724778.683800001</v>
      </c>
      <c r="FXU24">
        <v>23724778.683800001</v>
      </c>
      <c r="FXV24">
        <v>23724778.683800001</v>
      </c>
      <c r="FXW24">
        <v>23724778.683800001</v>
      </c>
      <c r="FXX24">
        <v>23724778.683800001</v>
      </c>
      <c r="FXY24">
        <v>23724778.683800001</v>
      </c>
      <c r="FXZ24">
        <v>23724778.683800001</v>
      </c>
      <c r="FYA24">
        <v>23724778.683800001</v>
      </c>
      <c r="FYB24">
        <v>23724778.683800001</v>
      </c>
      <c r="FYC24">
        <v>23724778.683800001</v>
      </c>
      <c r="FYD24">
        <v>-55700190.220700003</v>
      </c>
      <c r="FYE24">
        <v>-55700190.220700003</v>
      </c>
      <c r="FYF24">
        <v>-55700190.220700003</v>
      </c>
      <c r="FYG24">
        <v>-55700190.220700003</v>
      </c>
      <c r="FYH24">
        <v>-55700190.220700003</v>
      </c>
      <c r="FYI24">
        <v>-55700190.220700003</v>
      </c>
      <c r="FYJ24">
        <v>-55700190.220700003</v>
      </c>
      <c r="FYK24">
        <v>-55700190.220700003</v>
      </c>
      <c r="FYL24">
        <v>-55700190.220700003</v>
      </c>
      <c r="FYM24">
        <v>-55700190.220700003</v>
      </c>
      <c r="FYN24">
        <v>-55700190.220700003</v>
      </c>
      <c r="FYO24">
        <v>-55700190.220700003</v>
      </c>
      <c r="FYP24">
        <v>-55700190.220700003</v>
      </c>
      <c r="FYQ24">
        <v>-55700190.220700003</v>
      </c>
      <c r="FYR24">
        <v>-55700190.220700003</v>
      </c>
      <c r="FYS24">
        <v>-55700190.220700003</v>
      </c>
      <c r="FYT24">
        <v>-55700190.220700003</v>
      </c>
      <c r="FYU24">
        <v>-55700190.220700003</v>
      </c>
      <c r="FYV24">
        <v>-55700190.220700003</v>
      </c>
      <c r="FYW24">
        <v>-55700190.220700003</v>
      </c>
      <c r="FYX24">
        <v>-55700190.220700003</v>
      </c>
      <c r="FYY24">
        <v>-55700190.220700003</v>
      </c>
      <c r="FYZ24">
        <v>-55700190.220700003</v>
      </c>
      <c r="FZA24">
        <v>-55700190.220700003</v>
      </c>
      <c r="FZB24">
        <v>-55700190.220700003</v>
      </c>
      <c r="FZC24">
        <v>-55700190.220700003</v>
      </c>
      <c r="FZD24">
        <v>-55700190.220700003</v>
      </c>
      <c r="FZE24">
        <v>-55700190.220700003</v>
      </c>
      <c r="FZF24">
        <v>-55700190.220700003</v>
      </c>
      <c r="FZG24">
        <v>-55700190.220700003</v>
      </c>
      <c r="FZH24">
        <v>-55700190.220700003</v>
      </c>
      <c r="FZI24">
        <v>-55700190.220700003</v>
      </c>
      <c r="FZJ24">
        <v>-55700190.220700003</v>
      </c>
      <c r="FZK24">
        <v>-55700190.220700003</v>
      </c>
      <c r="FZL24">
        <v>-55700190.220700003</v>
      </c>
      <c r="FZM24">
        <v>-55700190.220700003</v>
      </c>
      <c r="FZN24">
        <v>-55700190.220700003</v>
      </c>
      <c r="FZO24">
        <v>-55700190.220700003</v>
      </c>
      <c r="FZP24">
        <v>-55700190.220700003</v>
      </c>
      <c r="FZQ24">
        <v>-55700190.220700003</v>
      </c>
      <c r="FZR24">
        <v>-55700190.220700003</v>
      </c>
      <c r="FZS24">
        <v>-55700190.220700003</v>
      </c>
      <c r="FZT24">
        <v>-55700190.220700003</v>
      </c>
      <c r="FZU24">
        <v>-55700190.220700003</v>
      </c>
      <c r="FZV24">
        <v>-85561478.781200007</v>
      </c>
      <c r="FZW24">
        <v>-85561478.781200007</v>
      </c>
      <c r="FZX24">
        <v>-85561478.781200007</v>
      </c>
      <c r="FZY24">
        <v>-85561478.781200007</v>
      </c>
      <c r="FZZ24">
        <v>-85561478.781200007</v>
      </c>
      <c r="GAA24">
        <v>-85561478.781200007</v>
      </c>
      <c r="GAB24">
        <v>-85561478.781200007</v>
      </c>
      <c r="GAC24">
        <v>-85561478.781200007</v>
      </c>
      <c r="GAD24">
        <v>-85561478.781200007</v>
      </c>
      <c r="GAE24">
        <v>-85561478.781200007</v>
      </c>
      <c r="GAF24">
        <v>-85561478.781200007</v>
      </c>
      <c r="GAG24">
        <v>-85561478.781200007</v>
      </c>
      <c r="GAH24">
        <v>-85561478.781200007</v>
      </c>
      <c r="GAI24">
        <v>-85561478.781200007</v>
      </c>
      <c r="GAJ24">
        <v>-85561478.781200007</v>
      </c>
      <c r="GAK24">
        <v>-85561478.781200007</v>
      </c>
      <c r="GAL24">
        <v>-85561478.781200007</v>
      </c>
      <c r="GAM24">
        <v>-85561478.781200007</v>
      </c>
      <c r="GAN24">
        <v>-85561478.781200007</v>
      </c>
      <c r="GAO24">
        <v>-85561478.781200007</v>
      </c>
      <c r="GAP24">
        <v>-85561478.781200007</v>
      </c>
      <c r="GAQ24">
        <v>-85561478.781200007</v>
      </c>
      <c r="GAR24">
        <v>-85561478.781200007</v>
      </c>
      <c r="GAS24">
        <v>-85561478.781200007</v>
      </c>
      <c r="GAT24">
        <v>-85561478.781200007</v>
      </c>
      <c r="GAU24">
        <v>-85561478.781200007</v>
      </c>
      <c r="GAV24">
        <v>-85561478.781200007</v>
      </c>
      <c r="GAW24">
        <v>-85561478.781200007</v>
      </c>
      <c r="GAX24">
        <v>-85561478.781200007</v>
      </c>
      <c r="GAY24">
        <v>-85561478.781200007</v>
      </c>
      <c r="GAZ24">
        <v>-85561478.781200007</v>
      </c>
      <c r="GBA24">
        <v>-85561478.781200007</v>
      </c>
      <c r="GBB24">
        <v>-85561478.781200007</v>
      </c>
      <c r="GBC24">
        <v>-85561478.781200007</v>
      </c>
      <c r="GBD24">
        <v>-85561478.781200007</v>
      </c>
      <c r="GBE24">
        <v>-85561478.781200007</v>
      </c>
      <c r="GBF24">
        <v>-85561478.781200007</v>
      </c>
      <c r="GBG24">
        <v>-85561478.781200007</v>
      </c>
      <c r="GBH24">
        <v>-85561478.781200007</v>
      </c>
      <c r="GBI24">
        <v>-85561478.781200007</v>
      </c>
      <c r="GBJ24">
        <v>-85561478.781200007</v>
      </c>
      <c r="GBK24">
        <v>-85561478.781200007</v>
      </c>
      <c r="GBL24">
        <v>-85561478.781200007</v>
      </c>
      <c r="GBM24">
        <v>-85561478.781200007</v>
      </c>
      <c r="GBN24">
        <v>-132155433.51100001</v>
      </c>
      <c r="GBO24">
        <v>-132155433.51100001</v>
      </c>
      <c r="GBP24">
        <v>-132155433.51100001</v>
      </c>
      <c r="GBQ24">
        <v>-132155433.51100001</v>
      </c>
      <c r="GBR24">
        <v>-132155433.51100001</v>
      </c>
      <c r="GBS24">
        <v>-132155433.51100001</v>
      </c>
      <c r="GBT24">
        <v>-132155433.51100001</v>
      </c>
      <c r="GBU24">
        <v>-132155433.51100001</v>
      </c>
      <c r="GBV24">
        <v>-132155433.51100001</v>
      </c>
      <c r="GBW24">
        <v>-132155433.51100001</v>
      </c>
      <c r="GBX24">
        <v>-132155433.51100001</v>
      </c>
      <c r="GBY24">
        <v>-132155433.51100001</v>
      </c>
      <c r="GBZ24">
        <v>-132155433.51100001</v>
      </c>
      <c r="GCA24">
        <v>-132155433.51100001</v>
      </c>
      <c r="GCB24">
        <v>-132155433.51100001</v>
      </c>
      <c r="GCC24">
        <v>-132155433.51100001</v>
      </c>
      <c r="GCD24">
        <v>-132155433.51100001</v>
      </c>
      <c r="GCE24">
        <v>-132155433.51100001</v>
      </c>
      <c r="GCF24">
        <v>-132155433.51100001</v>
      </c>
      <c r="GCG24">
        <v>-132155433.51100001</v>
      </c>
      <c r="GCH24">
        <v>-132155433.51100001</v>
      </c>
      <c r="GCI24">
        <v>-132155433.51100001</v>
      </c>
      <c r="GCJ24">
        <v>-132155433.51100001</v>
      </c>
      <c r="GCK24">
        <v>-132155433.51100001</v>
      </c>
      <c r="GCL24">
        <v>-132155433.51100001</v>
      </c>
      <c r="GCM24">
        <v>-132155433.51100001</v>
      </c>
      <c r="GCN24">
        <v>-132155433.51100001</v>
      </c>
      <c r="GCO24">
        <v>-132155433.51100001</v>
      </c>
      <c r="GCP24">
        <v>-132155433.51100001</v>
      </c>
      <c r="GCQ24">
        <v>-132155433.51100001</v>
      </c>
      <c r="GCR24">
        <v>-132155433.51100001</v>
      </c>
      <c r="GCS24">
        <v>-132155433.51100001</v>
      </c>
      <c r="GCT24">
        <v>-132155433.51100001</v>
      </c>
      <c r="GCU24">
        <v>-132155433.51100001</v>
      </c>
      <c r="GCV24">
        <v>-132155433.51100001</v>
      </c>
      <c r="GCW24">
        <v>-132155433.51100001</v>
      </c>
      <c r="GCX24">
        <v>-132155433.51100001</v>
      </c>
      <c r="GCY24">
        <v>-132155433.51100001</v>
      </c>
      <c r="GCZ24">
        <v>-132155433.51100001</v>
      </c>
      <c r="GDA24">
        <v>-132155433.51100001</v>
      </c>
      <c r="GDB24">
        <v>-132155433.51100001</v>
      </c>
      <c r="GDC24">
        <v>-132155433.51100001</v>
      </c>
      <c r="GDD24">
        <v>-132155433.51100001</v>
      </c>
      <c r="GDE24">
        <v>-132155433.51100001</v>
      </c>
      <c r="GDF24">
        <v>-55700190.220700003</v>
      </c>
      <c r="GDG24">
        <v>-55700190.220700003</v>
      </c>
      <c r="GDH24">
        <v>-55700190.220700003</v>
      </c>
      <c r="GDI24">
        <v>-55700190.220700003</v>
      </c>
      <c r="GDJ24">
        <v>-55700190.220700003</v>
      </c>
      <c r="GDK24">
        <v>-55700190.220700003</v>
      </c>
      <c r="GDL24">
        <v>-55700190.220700003</v>
      </c>
      <c r="GDM24">
        <v>-55700190.220700003</v>
      </c>
      <c r="GDN24">
        <v>-55700190.220700003</v>
      </c>
      <c r="GDO24">
        <v>-55700190.220700003</v>
      </c>
      <c r="GDP24">
        <v>-55700190.220700003</v>
      </c>
      <c r="GDQ24">
        <v>-55700190.220700003</v>
      </c>
      <c r="GDR24">
        <v>-55700190.220700003</v>
      </c>
      <c r="GDS24">
        <v>-55700190.220700003</v>
      </c>
      <c r="GDT24">
        <v>-55700190.220700003</v>
      </c>
      <c r="GDU24">
        <v>-55700190.220700003</v>
      </c>
      <c r="GDV24">
        <v>-55700190.220700003</v>
      </c>
      <c r="GDW24">
        <v>-55700190.220700003</v>
      </c>
      <c r="GDX24">
        <v>-55700190.220700003</v>
      </c>
      <c r="GDY24">
        <v>-55700190.220700003</v>
      </c>
      <c r="GDZ24">
        <v>-55700190.220700003</v>
      </c>
      <c r="GEA24">
        <v>-55700190.220700003</v>
      </c>
      <c r="GEB24">
        <v>-55700190.220700003</v>
      </c>
      <c r="GEC24">
        <v>-55700190.220700003</v>
      </c>
      <c r="GED24">
        <v>-55700190.220700003</v>
      </c>
      <c r="GEE24">
        <v>-55700190.220700003</v>
      </c>
      <c r="GEF24">
        <v>-55700190.220700003</v>
      </c>
      <c r="GEG24">
        <v>-55700190.220700003</v>
      </c>
      <c r="GEH24">
        <v>-55700190.220700003</v>
      </c>
      <c r="GEI24">
        <v>-55700190.220700003</v>
      </c>
      <c r="GEJ24">
        <v>-55700190.220700003</v>
      </c>
      <c r="GEK24">
        <v>-55700190.220700003</v>
      </c>
      <c r="GEL24">
        <v>-55700190.220700003</v>
      </c>
      <c r="GEM24">
        <v>-55700190.220700003</v>
      </c>
      <c r="GEN24">
        <v>-55700190.220700003</v>
      </c>
      <c r="GEO24">
        <v>-55700190.220700003</v>
      </c>
      <c r="GEP24">
        <v>-55700190.220700003</v>
      </c>
      <c r="GEQ24">
        <v>-55700190.220700003</v>
      </c>
      <c r="GER24">
        <v>-55700190.220700003</v>
      </c>
      <c r="GES24">
        <v>-55700190.220700003</v>
      </c>
      <c r="GET24">
        <v>-55700190.220700003</v>
      </c>
      <c r="GEU24">
        <v>-55700190.220700003</v>
      </c>
      <c r="GEV24">
        <v>-55700190.220700003</v>
      </c>
      <c r="GEW24">
        <v>-55700190.220700003</v>
      </c>
      <c r="GEX24">
        <v>-85561478.781200007</v>
      </c>
      <c r="GEY24">
        <v>-85561478.781200007</v>
      </c>
      <c r="GEZ24">
        <v>-85561478.781200007</v>
      </c>
      <c r="GFA24">
        <v>-85561478.781200007</v>
      </c>
      <c r="GFB24">
        <v>-85561478.781200007</v>
      </c>
      <c r="GFC24">
        <v>-85561478.781200007</v>
      </c>
      <c r="GFD24">
        <v>-85561478.781200007</v>
      </c>
      <c r="GFE24">
        <v>-85561478.781200007</v>
      </c>
      <c r="GFF24">
        <v>-85561478.781200007</v>
      </c>
      <c r="GFG24">
        <v>-85561478.781200007</v>
      </c>
      <c r="GFH24">
        <v>-85561478.781200007</v>
      </c>
      <c r="GFI24">
        <v>-85561478.781200007</v>
      </c>
      <c r="GFJ24">
        <v>-85561478.781200007</v>
      </c>
      <c r="GFK24">
        <v>-85561478.781200007</v>
      </c>
      <c r="GFL24">
        <v>-85561478.781200007</v>
      </c>
      <c r="GFM24">
        <v>-85561478.781200007</v>
      </c>
      <c r="GFN24">
        <v>-85561478.781200007</v>
      </c>
      <c r="GFO24">
        <v>-85561478.781200007</v>
      </c>
      <c r="GFP24">
        <v>-85561478.781200007</v>
      </c>
      <c r="GFQ24">
        <v>-85561478.781200007</v>
      </c>
      <c r="GFR24">
        <v>-85561478.781200007</v>
      </c>
      <c r="GFS24">
        <v>-85561478.781200007</v>
      </c>
      <c r="GFT24">
        <v>-85561478.781200007</v>
      </c>
      <c r="GFU24">
        <v>-85561478.781200007</v>
      </c>
      <c r="GFV24">
        <v>-85561478.781200007</v>
      </c>
      <c r="GFW24">
        <v>-85561478.781200007</v>
      </c>
      <c r="GFX24">
        <v>-85561478.781200007</v>
      </c>
      <c r="GFY24">
        <v>-85561478.781200007</v>
      </c>
      <c r="GFZ24">
        <v>-85561478.781200007</v>
      </c>
      <c r="GGA24">
        <v>-85561478.781200007</v>
      </c>
      <c r="GGB24">
        <v>-85561478.781200007</v>
      </c>
      <c r="GGC24">
        <v>-85561478.781200007</v>
      </c>
      <c r="GGD24">
        <v>-85561478.781200007</v>
      </c>
      <c r="GGE24">
        <v>-85561478.781200007</v>
      </c>
      <c r="GGF24">
        <v>-85561478.781200007</v>
      </c>
      <c r="GGG24">
        <v>-85561478.781200007</v>
      </c>
      <c r="GGH24">
        <v>-85561478.781200007</v>
      </c>
      <c r="GGI24">
        <v>-85561478.781200007</v>
      </c>
      <c r="GGJ24">
        <v>-85561478.781200007</v>
      </c>
      <c r="GGK24">
        <v>-85561478.781200007</v>
      </c>
      <c r="GGL24">
        <v>-85561478.781200007</v>
      </c>
      <c r="GGM24">
        <v>-85561478.781200007</v>
      </c>
      <c r="GGN24">
        <v>-85561478.781200007</v>
      </c>
      <c r="GGO24">
        <v>-85561478.781200007</v>
      </c>
      <c r="GGP24">
        <v>-132155433.51100001</v>
      </c>
      <c r="GGQ24">
        <v>-132155433.51100001</v>
      </c>
      <c r="GGR24">
        <v>-132155433.51100001</v>
      </c>
      <c r="GGS24">
        <v>-132155433.51100001</v>
      </c>
      <c r="GGT24">
        <v>-132155433.51100001</v>
      </c>
      <c r="GGU24">
        <v>-132155433.51100001</v>
      </c>
      <c r="GGV24">
        <v>-132155433.51100001</v>
      </c>
      <c r="GGW24">
        <v>-132155433.51100001</v>
      </c>
      <c r="GGX24">
        <v>-132155433.51100001</v>
      </c>
      <c r="GGY24">
        <v>-132155433.51100001</v>
      </c>
      <c r="GGZ24">
        <v>-132155433.51100001</v>
      </c>
      <c r="GHA24">
        <v>-132155433.51100001</v>
      </c>
      <c r="GHB24">
        <v>-132155433.51100001</v>
      </c>
      <c r="GHC24">
        <v>-132155433.51100001</v>
      </c>
      <c r="GHD24">
        <v>-132155433.51100001</v>
      </c>
      <c r="GHE24">
        <v>-132155433.51100001</v>
      </c>
      <c r="GHF24">
        <v>-132155433.51100001</v>
      </c>
      <c r="GHG24">
        <v>-132155433.51100001</v>
      </c>
      <c r="GHH24">
        <v>-132155433.51100001</v>
      </c>
      <c r="GHI24">
        <v>-132155433.51100001</v>
      </c>
      <c r="GHJ24">
        <v>-132155433.51100001</v>
      </c>
      <c r="GHK24">
        <v>-132155433.51100001</v>
      </c>
      <c r="GHL24">
        <v>-132155433.51100001</v>
      </c>
      <c r="GHM24">
        <v>-132155433.51100001</v>
      </c>
      <c r="GHN24">
        <v>-132155433.51100001</v>
      </c>
      <c r="GHO24">
        <v>-132155433.51100001</v>
      </c>
      <c r="GHP24">
        <v>-132155433.51100001</v>
      </c>
      <c r="GHQ24">
        <v>-132155433.51100001</v>
      </c>
      <c r="GHR24">
        <v>-132155433.51100001</v>
      </c>
      <c r="GHS24">
        <v>-132155433.51100001</v>
      </c>
      <c r="GHT24">
        <v>-132155433.51100001</v>
      </c>
      <c r="GHU24">
        <v>-132155433.51100001</v>
      </c>
      <c r="GHV24">
        <v>-132155433.51100001</v>
      </c>
      <c r="GHW24">
        <v>-132155433.51100001</v>
      </c>
      <c r="GHX24">
        <v>-132155433.51100001</v>
      </c>
      <c r="GHY24">
        <v>-132155433.51100001</v>
      </c>
      <c r="GHZ24">
        <v>-132155433.51100001</v>
      </c>
      <c r="GIA24">
        <v>-132155433.51100001</v>
      </c>
      <c r="GIB24">
        <v>-132155433.51100001</v>
      </c>
      <c r="GIC24">
        <v>-132155433.51100001</v>
      </c>
      <c r="GID24">
        <v>-132155433.51100001</v>
      </c>
      <c r="GIE24">
        <v>-132155433.51100001</v>
      </c>
      <c r="GIF24">
        <v>-132155433.51100001</v>
      </c>
      <c r="GIG24">
        <v>-132155433.51100001</v>
      </c>
      <c r="GIH24">
        <v>-17698749.773400001</v>
      </c>
      <c r="GII24">
        <v>-15951136.7797</v>
      </c>
      <c r="GIJ24">
        <v>-14376098.792199999</v>
      </c>
      <c r="GIK24">
        <v>-12882903.457699999</v>
      </c>
      <c r="GIL24">
        <v>-11358071.4355</v>
      </c>
      <c r="GIM24">
        <v>-9665350.0723800007</v>
      </c>
      <c r="GIN24">
        <v>-7654797.9751399998</v>
      </c>
      <c r="GIO24">
        <v>-5186878.4321100004</v>
      </c>
      <c r="GIP24">
        <v>912792.70221799996</v>
      </c>
      <c r="GIQ24">
        <v>4545256.5849000001</v>
      </c>
      <c r="GIR24">
        <v>5248019.9916000003</v>
      </c>
      <c r="GIS24">
        <v>-15760497.8402</v>
      </c>
      <c r="GIT24">
        <v>-13065255.307499999</v>
      </c>
      <c r="GIU24">
        <v>-10188743.468</v>
      </c>
      <c r="GIV24">
        <v>-6931630.3207599996</v>
      </c>
      <c r="GIW24">
        <v>-3054170.8560700002</v>
      </c>
      <c r="GIX24">
        <v>1711768.1546100001</v>
      </c>
      <c r="GIY24">
        <v>7627014.5170900002</v>
      </c>
      <c r="GIZ24">
        <v>34484748.283799998</v>
      </c>
      <c r="GJA24">
        <v>39498954.696900003</v>
      </c>
      <c r="GJB24">
        <v>41885333.965099998</v>
      </c>
      <c r="GJC24">
        <v>43115667.103</v>
      </c>
      <c r="GJD24">
        <v>-13440021.8572</v>
      </c>
      <c r="GJE24">
        <v>-10246237.129000001</v>
      </c>
      <c r="GJF24">
        <v>-8021095.4407200003</v>
      </c>
      <c r="GJG24">
        <v>-5897359.1710099997</v>
      </c>
      <c r="GJH24">
        <v>-3777850.8286299999</v>
      </c>
      <c r="GJI24">
        <v>-1868620.4030800001</v>
      </c>
      <c r="GJJ24">
        <v>-239677.56493699999</v>
      </c>
      <c r="GJK24">
        <v>1303457.2978000001</v>
      </c>
      <c r="GJL24">
        <v>3329815.6589700002</v>
      </c>
      <c r="GJM24">
        <v>4683396.2297900002</v>
      </c>
      <c r="GJN24">
        <v>5248019.9916000003</v>
      </c>
      <c r="GJO24">
        <v>-8676556.3900000006</v>
      </c>
      <c r="GJP24">
        <v>-1038995.67409</v>
      </c>
      <c r="GJQ24">
        <v>5404086.5812600004</v>
      </c>
      <c r="GJR24">
        <v>12934118.8463</v>
      </c>
      <c r="GJS24">
        <v>19452354.8046</v>
      </c>
      <c r="GJT24">
        <v>27380168.585900001</v>
      </c>
      <c r="GJU24">
        <v>33586497.706100002</v>
      </c>
      <c r="GJV24">
        <v>38404255.115599997</v>
      </c>
      <c r="GJW24">
        <v>40837530.854699999</v>
      </c>
      <c r="GJX24">
        <v>42266197.722199999</v>
      </c>
      <c r="GJY24">
        <v>43115667.103</v>
      </c>
      <c r="GJZ24">
        <v>-25935918.359499998</v>
      </c>
      <c r="GKA24">
        <v>-22843118.690299999</v>
      </c>
      <c r="GKB24">
        <v>-19845092.552099999</v>
      </c>
      <c r="GKC24">
        <v>-16752944.895500001</v>
      </c>
      <c r="GKD24">
        <v>-13334890.195800001</v>
      </c>
      <c r="GKE24">
        <v>-9321880.5691299997</v>
      </c>
      <c r="GKF24">
        <v>-4433929.1864</v>
      </c>
      <c r="GKG24">
        <v>1562028.3247400001</v>
      </c>
      <c r="GKH24">
        <v>15866722.007999999</v>
      </c>
      <c r="GKI24">
        <v>24203585.634500001</v>
      </c>
      <c r="GKJ24">
        <v>25789042.765999999</v>
      </c>
      <c r="GKK24">
        <v>-22059414.493000001</v>
      </c>
      <c r="GKL24">
        <v>-17071355.7458</v>
      </c>
      <c r="GKM24">
        <v>-11470381.9036</v>
      </c>
      <c r="GKN24">
        <v>-4850398.6217099996</v>
      </c>
      <c r="GKO24">
        <v>3272910.96313</v>
      </c>
      <c r="GKP24">
        <v>13432355.8849</v>
      </c>
      <c r="GKQ24">
        <v>26129695.798</v>
      </c>
      <c r="GKR24">
        <v>83267354.002700001</v>
      </c>
      <c r="GKS24">
        <v>93900837.715599999</v>
      </c>
      <c r="GKT24">
        <v>98941058.648100004</v>
      </c>
      <c r="GKU24">
        <v>101524336.98899999</v>
      </c>
      <c r="GKV24">
        <v>-18273598.426399998</v>
      </c>
      <c r="GKW24">
        <v>-11401709.3445</v>
      </c>
      <c r="GKX24">
        <v>-6080897.2958699996</v>
      </c>
      <c r="GKY24">
        <v>-856011.64304600004</v>
      </c>
      <c r="GKZ24">
        <v>4363964.2719400004</v>
      </c>
      <c r="GLA24">
        <v>9034922.7472200003</v>
      </c>
      <c r="GLB24">
        <v>12984804.962300001</v>
      </c>
      <c r="GLC24">
        <v>16675585.4771</v>
      </c>
      <c r="GLD24">
        <v>21407871.248399999</v>
      </c>
      <c r="GLE24">
        <v>24515371.1974</v>
      </c>
      <c r="GLF24">
        <v>25789042.765999999</v>
      </c>
      <c r="GLG24">
        <v>-8751931.2419300005</v>
      </c>
      <c r="GLH24">
        <v>7051242.9191300003</v>
      </c>
      <c r="GLI24">
        <v>20830612.339699998</v>
      </c>
      <c r="GLJ24">
        <v>37031995.104400001</v>
      </c>
      <c r="GLK24">
        <v>51065401.583899997</v>
      </c>
      <c r="GLL24">
        <v>68058907.951700002</v>
      </c>
      <c r="GLM24">
        <v>81315004.467700005</v>
      </c>
      <c r="GLN24">
        <v>91562578.462899998</v>
      </c>
      <c r="GLO24">
        <v>96723042.894500002</v>
      </c>
      <c r="GLP24">
        <v>99740810.522599995</v>
      </c>
      <c r="GLQ24">
        <v>101524336.98899999</v>
      </c>
      <c r="GLR24">
        <v>-37537482.939800002</v>
      </c>
      <c r="GLS24">
        <v>-31963642.353399999</v>
      </c>
      <c r="GLT24">
        <v>-26200338.078400001</v>
      </c>
      <c r="GLU24">
        <v>-19858637.135000002</v>
      </c>
      <c r="GLV24">
        <v>-12467781.475400001</v>
      </c>
      <c r="GLW24">
        <v>-3495035.7687400002</v>
      </c>
      <c r="GLX24">
        <v>7589341.1978000002</v>
      </c>
      <c r="GLY24">
        <v>21181762.527199998</v>
      </c>
      <c r="GLZ24">
        <v>52969010.124499999</v>
      </c>
      <c r="GMA24">
        <v>71260430.595300004</v>
      </c>
      <c r="GMB24">
        <v>74702803.569900006</v>
      </c>
      <c r="GMC24">
        <v>-29784475.206999999</v>
      </c>
      <c r="GMD24">
        <v>-20420116.464400001</v>
      </c>
      <c r="GME24">
        <v>-9450916.7815000005</v>
      </c>
      <c r="GMF24">
        <v>3946455.4126499998</v>
      </c>
      <c r="GMG24">
        <v>20747820.842500001</v>
      </c>
      <c r="GMH24">
        <v>42013437.139200002</v>
      </c>
      <c r="GMI24">
        <v>68716591.166700006</v>
      </c>
      <c r="GMJ24">
        <v>188157441.62900001</v>
      </c>
      <c r="GMK24">
        <v>210337753.463</v>
      </c>
      <c r="GML24">
        <v>220821852.30199999</v>
      </c>
      <c r="GMM24">
        <v>226173392.016</v>
      </c>
      <c r="GMN24">
        <v>-23513489.218699999</v>
      </c>
      <c r="GMO24">
        <v>-9042255.3662</v>
      </c>
      <c r="GMP24">
        <v>2912965.8272099998</v>
      </c>
      <c r="GMQ24">
        <v>14838451.712099999</v>
      </c>
      <c r="GMR24">
        <v>26759692.273600001</v>
      </c>
      <c r="GMS24">
        <v>37388954.595399998</v>
      </c>
      <c r="GMT24">
        <v>46333668.977799997</v>
      </c>
      <c r="GMU24">
        <v>54627984.745899998</v>
      </c>
      <c r="GMV24">
        <v>65118385.883900002</v>
      </c>
      <c r="GMW24">
        <v>71937569.840800002</v>
      </c>
      <c r="GMX24">
        <v>74702803.569900006</v>
      </c>
      <c r="GMY24">
        <v>-4478332.1387999998</v>
      </c>
      <c r="GMZ24">
        <v>27921620.896400001</v>
      </c>
      <c r="GNA24">
        <v>56828256.584299996</v>
      </c>
      <c r="GNB24">
        <v>90954199.928399995</v>
      </c>
      <c r="GNC24">
        <v>120526444.524</v>
      </c>
      <c r="GND24">
        <v>156231622.41</v>
      </c>
      <c r="GNE24">
        <v>184017300.139</v>
      </c>
      <c r="GNF24">
        <v>205436461.352</v>
      </c>
      <c r="GNG24">
        <v>216201056.44999999</v>
      </c>
      <c r="GNH24">
        <v>222478722.99700001</v>
      </c>
      <c r="GNI24">
        <v>226173392.016</v>
      </c>
      <c r="GNJ24">
        <v>9960584.8794500008</v>
      </c>
      <c r="GNK24">
        <v>9960584.8794500008</v>
      </c>
      <c r="GNL24">
        <v>9960584.8794500008</v>
      </c>
      <c r="GNM24">
        <v>9960584.8794500008</v>
      </c>
      <c r="GNN24">
        <v>9960584.8794500008</v>
      </c>
      <c r="GNO24">
        <v>9960584.8794500008</v>
      </c>
      <c r="GNP24">
        <v>9960584.8794500008</v>
      </c>
      <c r="GNQ24">
        <v>9960584.8794500008</v>
      </c>
      <c r="GNR24">
        <v>9960584.8794500008</v>
      </c>
      <c r="GNS24">
        <v>9960584.8794500008</v>
      </c>
      <c r="GNT24">
        <v>9960584.8794500008</v>
      </c>
      <c r="GNU24">
        <v>10210143.0877</v>
      </c>
      <c r="GNV24">
        <v>10210143.0877</v>
      </c>
      <c r="GNW24">
        <v>10210143.0877</v>
      </c>
      <c r="GNX24">
        <v>10210143.0877</v>
      </c>
      <c r="GNY24">
        <v>10210143.0877</v>
      </c>
      <c r="GNZ24">
        <v>10210143.0877</v>
      </c>
      <c r="GOA24">
        <v>10210143.0877</v>
      </c>
      <c r="GOB24">
        <v>10210143.0877</v>
      </c>
      <c r="GOC24">
        <v>10210143.0877</v>
      </c>
      <c r="GOD24">
        <v>10210143.0877</v>
      </c>
      <c r="GOE24">
        <v>10210143.0877</v>
      </c>
      <c r="GOF24">
        <v>9960584.8794500008</v>
      </c>
      <c r="GOG24">
        <v>9960584.8794500008</v>
      </c>
      <c r="GOH24">
        <v>9960584.8794500008</v>
      </c>
      <c r="GOI24">
        <v>9960584.8794500008</v>
      </c>
      <c r="GOJ24">
        <v>9960584.8794500008</v>
      </c>
      <c r="GOK24">
        <v>9960584.8794500008</v>
      </c>
      <c r="GOL24">
        <v>9960584.8794500008</v>
      </c>
      <c r="GOM24">
        <v>9960584.8794500008</v>
      </c>
      <c r="GON24">
        <v>9960584.8794500008</v>
      </c>
      <c r="GOO24">
        <v>9960584.8794500008</v>
      </c>
      <c r="GOP24">
        <v>9960584.8794500008</v>
      </c>
      <c r="GOQ24">
        <v>10210143.0877</v>
      </c>
      <c r="GOR24">
        <v>10210143.0877</v>
      </c>
      <c r="GOS24">
        <v>10210143.0877</v>
      </c>
      <c r="GOT24">
        <v>10210143.0877</v>
      </c>
      <c r="GOU24">
        <v>10210143.0877</v>
      </c>
      <c r="GOV24">
        <v>10210143.0877</v>
      </c>
      <c r="GOW24">
        <v>10210143.0877</v>
      </c>
      <c r="GOX24">
        <v>10210143.0877</v>
      </c>
      <c r="GOY24">
        <v>10210143.0877</v>
      </c>
      <c r="GOZ24">
        <v>10210143.0877</v>
      </c>
      <c r="GPA24">
        <v>10210143.0877</v>
      </c>
      <c r="GPB24">
        <v>26841357.103700001</v>
      </c>
      <c r="GPC24">
        <v>26841357.103700001</v>
      </c>
      <c r="GPD24">
        <v>26841357.103700001</v>
      </c>
      <c r="GPE24">
        <v>26841357.103700001</v>
      </c>
      <c r="GPF24">
        <v>26841357.103700001</v>
      </c>
      <c r="GPG24">
        <v>26841357.103700001</v>
      </c>
      <c r="GPH24">
        <v>26841357.103700001</v>
      </c>
      <c r="GPI24">
        <v>26841357.103700001</v>
      </c>
      <c r="GPJ24">
        <v>26841357.103700001</v>
      </c>
      <c r="GPK24">
        <v>26841357.103700001</v>
      </c>
      <c r="GPL24">
        <v>26841357.103700001</v>
      </c>
      <c r="GPM24">
        <v>27320519.153700002</v>
      </c>
      <c r="GPN24">
        <v>27320519.153700002</v>
      </c>
      <c r="GPO24">
        <v>27320519.153700002</v>
      </c>
      <c r="GPP24">
        <v>27320519.153700002</v>
      </c>
      <c r="GPQ24">
        <v>27320519.153700002</v>
      </c>
      <c r="GPR24">
        <v>27320519.153700002</v>
      </c>
      <c r="GPS24">
        <v>27320519.153700002</v>
      </c>
      <c r="GPT24">
        <v>27320519.153700002</v>
      </c>
      <c r="GPU24">
        <v>27320519.153700002</v>
      </c>
      <c r="GPV24">
        <v>27320519.153700002</v>
      </c>
      <c r="GPW24">
        <v>27320519.153700002</v>
      </c>
      <c r="GPX24">
        <v>26841357.103700001</v>
      </c>
      <c r="GPY24">
        <v>26841357.103700001</v>
      </c>
      <c r="GPZ24">
        <v>26841357.103700001</v>
      </c>
      <c r="GQA24">
        <v>26841357.103700001</v>
      </c>
      <c r="GQB24">
        <v>26841357.103700001</v>
      </c>
      <c r="GQC24">
        <v>26841357.103700001</v>
      </c>
      <c r="GQD24">
        <v>26841357.103700001</v>
      </c>
      <c r="GQE24">
        <v>26841357.103700001</v>
      </c>
      <c r="GQF24">
        <v>26841357.103700001</v>
      </c>
      <c r="GQG24">
        <v>26841357.103700001</v>
      </c>
      <c r="GQH24">
        <v>26841357.103700001</v>
      </c>
      <c r="GQI24">
        <v>27320519.153700002</v>
      </c>
      <c r="GQJ24">
        <v>27320519.153700002</v>
      </c>
      <c r="GQK24">
        <v>27320519.153700002</v>
      </c>
      <c r="GQL24">
        <v>27320519.153700002</v>
      </c>
      <c r="GQM24">
        <v>27320519.153700002</v>
      </c>
      <c r="GQN24">
        <v>27320519.153700002</v>
      </c>
      <c r="GQO24">
        <v>27320519.153700002</v>
      </c>
      <c r="GQP24">
        <v>27320519.153700002</v>
      </c>
      <c r="GQQ24">
        <v>27320519.153700002</v>
      </c>
      <c r="GQR24">
        <v>27320519.153700002</v>
      </c>
      <c r="GQS24">
        <v>27320519.153700002</v>
      </c>
      <c r="GQT24">
        <v>65407725.458099999</v>
      </c>
      <c r="GQU24">
        <v>65407725.458099999</v>
      </c>
      <c r="GQV24">
        <v>65407725.458099999</v>
      </c>
      <c r="GQW24">
        <v>65407725.458099999</v>
      </c>
      <c r="GQX24">
        <v>65407725.458099999</v>
      </c>
      <c r="GQY24">
        <v>65407725.458099999</v>
      </c>
      <c r="GQZ24">
        <v>65407725.458099999</v>
      </c>
      <c r="GRA24">
        <v>65407725.458099999</v>
      </c>
      <c r="GRB24">
        <v>65407725.458099999</v>
      </c>
      <c r="GRC24">
        <v>65407725.458099999</v>
      </c>
      <c r="GRD24">
        <v>65407725.458099999</v>
      </c>
      <c r="GRE24">
        <v>66346095.191699997</v>
      </c>
      <c r="GRF24">
        <v>66346095.191699997</v>
      </c>
      <c r="GRG24">
        <v>66346095.191699997</v>
      </c>
      <c r="GRH24">
        <v>66346095.191699997</v>
      </c>
      <c r="GRI24">
        <v>66346095.191699997</v>
      </c>
      <c r="GRJ24">
        <v>66346095.191699997</v>
      </c>
      <c r="GRK24">
        <v>66346095.191699997</v>
      </c>
      <c r="GRL24">
        <v>66346095.191699997</v>
      </c>
      <c r="GRM24">
        <v>66346095.191699997</v>
      </c>
      <c r="GRN24">
        <v>66346095.191699997</v>
      </c>
      <c r="GRO24">
        <v>66346095.191699997</v>
      </c>
      <c r="GRP24">
        <v>65407725.458099999</v>
      </c>
      <c r="GRQ24">
        <v>65407725.458099999</v>
      </c>
      <c r="GRR24">
        <v>65407725.458099999</v>
      </c>
      <c r="GRS24">
        <v>65407725.458099999</v>
      </c>
      <c r="GRT24">
        <v>65407725.458099999</v>
      </c>
      <c r="GRU24">
        <v>65407725.458099999</v>
      </c>
      <c r="GRV24">
        <v>65407725.458099999</v>
      </c>
      <c r="GRW24">
        <v>65407725.458099999</v>
      </c>
      <c r="GRX24">
        <v>65407725.458099999</v>
      </c>
      <c r="GRY24">
        <v>65407725.458099999</v>
      </c>
      <c r="GRZ24">
        <v>65407725.458099999</v>
      </c>
      <c r="GSA24">
        <v>66346095.191699997</v>
      </c>
      <c r="GSB24">
        <v>66346095.191699997</v>
      </c>
      <c r="GSC24">
        <v>66346095.191699997</v>
      </c>
      <c r="GSD24">
        <v>66346095.191699997</v>
      </c>
      <c r="GSE24">
        <v>66346095.191699997</v>
      </c>
      <c r="GSF24">
        <v>66346095.191699997</v>
      </c>
      <c r="GSG24">
        <v>66346095.191699997</v>
      </c>
      <c r="GSH24">
        <v>66346095.191699997</v>
      </c>
      <c r="GSI24">
        <v>66346095.191699997</v>
      </c>
      <c r="GSJ24">
        <v>66346095.191699997</v>
      </c>
      <c r="GSK24">
        <v>66346095.191699997</v>
      </c>
      <c r="GSL24">
        <v>-4867.8949941700002</v>
      </c>
      <c r="GSM24">
        <v>-4867.8949941700002</v>
      </c>
      <c r="GSN24">
        <v>-4867.8949941700002</v>
      </c>
      <c r="GSO24">
        <v>-4867.8949941700002</v>
      </c>
      <c r="GSP24">
        <v>-4867.8949941700002</v>
      </c>
      <c r="GSQ24">
        <v>-4867.8949941700002</v>
      </c>
      <c r="GSR24">
        <v>-4867.8949941700002</v>
      </c>
      <c r="GSS24">
        <v>-4867.8949941700002</v>
      </c>
      <c r="GST24">
        <v>-4867.8949941700002</v>
      </c>
      <c r="GSU24">
        <v>-4867.8949941700002</v>
      </c>
      <c r="GSV24">
        <v>-4867.8949941700002</v>
      </c>
      <c r="GSW24">
        <v>-4867.8949941700002</v>
      </c>
      <c r="GSX24">
        <v>-4867.8949941700002</v>
      </c>
      <c r="GSY24">
        <v>-4867.8949941700002</v>
      </c>
      <c r="GSZ24">
        <v>-4867.8949941700002</v>
      </c>
      <c r="GTA24">
        <v>-4867.8949941700002</v>
      </c>
      <c r="GTB24">
        <v>-4867.8949941700002</v>
      </c>
      <c r="GTC24">
        <v>-4867.8949941700002</v>
      </c>
      <c r="GTD24">
        <v>-4867.8949941700002</v>
      </c>
      <c r="GTE24">
        <v>-4867.8949941700002</v>
      </c>
      <c r="GTF24">
        <v>-4867.8949941700002</v>
      </c>
      <c r="GTG24">
        <v>-4867.8949941700002</v>
      </c>
      <c r="GTH24">
        <v>-4867.8949941700002</v>
      </c>
      <c r="GTI24">
        <v>-4867.8949941700002</v>
      </c>
      <c r="GTJ24">
        <v>-4867.8949941700002</v>
      </c>
      <c r="GTK24">
        <v>-4867.8949941700002</v>
      </c>
      <c r="GTL24">
        <v>-4867.8949941700002</v>
      </c>
      <c r="GTM24">
        <v>-4867.8949941700002</v>
      </c>
      <c r="GTN24">
        <v>-4867.8949941700002</v>
      </c>
      <c r="GTO24">
        <v>-4867.8949941700002</v>
      </c>
      <c r="GTP24">
        <v>-4867.8949941700002</v>
      </c>
      <c r="GTQ24">
        <v>-4867.8949941700002</v>
      </c>
      <c r="GTR24">
        <v>-4867.8949941700002</v>
      </c>
      <c r="GTS24">
        <v>-4867.8949941700002</v>
      </c>
      <c r="GTT24">
        <v>-4867.8949941700002</v>
      </c>
      <c r="GTU24">
        <v>-4867.8949941700002</v>
      </c>
      <c r="GTV24">
        <v>-4867.8949941700002</v>
      </c>
      <c r="GTW24">
        <v>-4867.8949941700002</v>
      </c>
      <c r="GTX24">
        <v>-4867.8949941700002</v>
      </c>
      <c r="GTY24">
        <v>-4867.8949941700002</v>
      </c>
      <c r="GTZ24">
        <v>-4867.8949941700002</v>
      </c>
      <c r="GUA24">
        <v>-4867.8949941700002</v>
      </c>
      <c r="GUB24">
        <v>-4867.8949941700002</v>
      </c>
      <c r="GUC24">
        <v>-4867.8949941700002</v>
      </c>
      <c r="GUD24">
        <v>-8066.9034522299999</v>
      </c>
      <c r="GUE24">
        <v>-8066.9034522299999</v>
      </c>
      <c r="GUF24">
        <v>-8066.9034522299999</v>
      </c>
      <c r="GUG24">
        <v>-8066.9034522299999</v>
      </c>
      <c r="GUH24">
        <v>-8066.9034522299999</v>
      </c>
      <c r="GUI24">
        <v>-8066.9034522299999</v>
      </c>
      <c r="GUJ24">
        <v>-8066.9034522299999</v>
      </c>
      <c r="GUK24">
        <v>-8066.9034522299999</v>
      </c>
      <c r="GUL24">
        <v>-8066.9034522299999</v>
      </c>
      <c r="GUM24">
        <v>-8066.9034522299999</v>
      </c>
      <c r="GUN24">
        <v>-8066.9034522299999</v>
      </c>
      <c r="GUO24">
        <v>-8066.9034522299999</v>
      </c>
      <c r="GUP24">
        <v>-8066.9034522299999</v>
      </c>
      <c r="GUQ24">
        <v>-8066.9034522299999</v>
      </c>
      <c r="GUR24">
        <v>-8066.9034522299999</v>
      </c>
      <c r="GUS24">
        <v>-8066.9034522299999</v>
      </c>
      <c r="GUT24">
        <v>-8066.9034522299999</v>
      </c>
      <c r="GUU24">
        <v>-8066.9034522299999</v>
      </c>
      <c r="GUV24">
        <v>-8066.9034522299999</v>
      </c>
      <c r="GUW24">
        <v>-8066.9034522299999</v>
      </c>
      <c r="GUX24">
        <v>-8066.9034522299999</v>
      </c>
      <c r="GUY24">
        <v>-8066.9034522299999</v>
      </c>
      <c r="GUZ24">
        <v>-8066.9034522299999</v>
      </c>
      <c r="GVA24">
        <v>-8066.9034522299999</v>
      </c>
      <c r="GVB24">
        <v>-8066.9034522299999</v>
      </c>
      <c r="GVC24">
        <v>-8066.9034522299999</v>
      </c>
      <c r="GVD24">
        <v>-8066.9034522299999</v>
      </c>
      <c r="GVE24">
        <v>-8066.9034522299999</v>
      </c>
      <c r="GVF24">
        <v>-8066.9034522299999</v>
      </c>
      <c r="GVG24">
        <v>-8066.9034522299999</v>
      </c>
      <c r="GVH24">
        <v>-8066.9034522299999</v>
      </c>
      <c r="GVI24">
        <v>-8066.9034522299999</v>
      </c>
      <c r="GVJ24">
        <v>-8066.9034522299999</v>
      </c>
      <c r="GVK24">
        <v>-8066.9034522299999</v>
      </c>
      <c r="GVL24">
        <v>-8066.9034522299999</v>
      </c>
      <c r="GVM24">
        <v>-8066.9034522299999</v>
      </c>
      <c r="GVN24">
        <v>-8066.9034522299999</v>
      </c>
      <c r="GVO24">
        <v>-8066.9034522299999</v>
      </c>
      <c r="GVP24">
        <v>-8066.9034522299999</v>
      </c>
      <c r="GVQ24">
        <v>-8066.9034522299999</v>
      </c>
      <c r="GVR24">
        <v>-8066.9034522299999</v>
      </c>
      <c r="GVS24">
        <v>-8066.9034522299999</v>
      </c>
      <c r="GVT24">
        <v>-8066.9034522299999</v>
      </c>
      <c r="GVU24">
        <v>-8066.9034522299999</v>
      </c>
      <c r="GVV24">
        <v>-14464.9203683</v>
      </c>
      <c r="GVW24">
        <v>-14464.9203683</v>
      </c>
      <c r="GVX24">
        <v>-14464.9203683</v>
      </c>
      <c r="GVY24">
        <v>-14464.9203683</v>
      </c>
      <c r="GVZ24">
        <v>-14464.9203683</v>
      </c>
      <c r="GWA24">
        <v>-14464.9203683</v>
      </c>
      <c r="GWB24">
        <v>-14464.9203683</v>
      </c>
      <c r="GWC24">
        <v>-14464.9203683</v>
      </c>
      <c r="GWD24">
        <v>-14464.9203683</v>
      </c>
      <c r="GWE24">
        <v>-14464.9203683</v>
      </c>
      <c r="GWF24">
        <v>-14464.9203683</v>
      </c>
      <c r="GWG24">
        <v>-14464.9203683</v>
      </c>
      <c r="GWH24">
        <v>-14464.9203683</v>
      </c>
      <c r="GWI24">
        <v>-14464.9203683</v>
      </c>
      <c r="GWJ24">
        <v>-14464.9203683</v>
      </c>
      <c r="GWK24">
        <v>-14464.9203683</v>
      </c>
      <c r="GWL24">
        <v>-14464.9203683</v>
      </c>
      <c r="GWM24">
        <v>-14464.9203683</v>
      </c>
      <c r="GWN24">
        <v>-14464.9203683</v>
      </c>
      <c r="GWO24">
        <v>-14464.9203683</v>
      </c>
      <c r="GWP24">
        <v>-14464.9203683</v>
      </c>
      <c r="GWQ24">
        <v>-14464.9203683</v>
      </c>
      <c r="GWR24">
        <v>-14464.9203683</v>
      </c>
      <c r="GWS24">
        <v>-14464.9203683</v>
      </c>
      <c r="GWT24">
        <v>-14464.9203683</v>
      </c>
      <c r="GWU24">
        <v>-14464.9203683</v>
      </c>
      <c r="GWV24">
        <v>-14464.9203683</v>
      </c>
      <c r="GWW24">
        <v>-14464.9203683</v>
      </c>
      <c r="GWX24">
        <v>-14464.9203683</v>
      </c>
      <c r="GWY24">
        <v>-14464.9203683</v>
      </c>
      <c r="GWZ24">
        <v>-14464.9203683</v>
      </c>
      <c r="GXA24">
        <v>-14464.9203683</v>
      </c>
      <c r="GXB24">
        <v>-14464.9203683</v>
      </c>
      <c r="GXC24">
        <v>-14464.9203683</v>
      </c>
      <c r="GXD24">
        <v>-14464.9203683</v>
      </c>
      <c r="GXE24">
        <v>-14464.9203683</v>
      </c>
      <c r="GXF24">
        <v>-14464.9203683</v>
      </c>
      <c r="GXG24">
        <v>-14464.9203683</v>
      </c>
      <c r="GXH24">
        <v>-14464.9203683</v>
      </c>
      <c r="GXI24">
        <v>-14464.9203683</v>
      </c>
      <c r="GXJ24">
        <v>-14464.9203683</v>
      </c>
      <c r="GXK24">
        <v>-14464.9203683</v>
      </c>
      <c r="GXL24">
        <v>-14464.9203683</v>
      </c>
      <c r="GXM24">
        <v>-14464.9203683</v>
      </c>
      <c r="GXN24">
        <v>-11495.1728023</v>
      </c>
      <c r="GXO24">
        <v>-11495.1728023</v>
      </c>
      <c r="GXP24">
        <v>-11495.1728023</v>
      </c>
      <c r="GXQ24">
        <v>-11495.1728023</v>
      </c>
      <c r="GXR24">
        <v>-11495.1728023</v>
      </c>
      <c r="GXS24">
        <v>-11495.1728023</v>
      </c>
      <c r="GXT24">
        <v>-11495.1728023</v>
      </c>
      <c r="GXU24">
        <v>-11495.1728023</v>
      </c>
      <c r="GXV24">
        <v>-11495.1728023</v>
      </c>
      <c r="GXW24">
        <v>-11495.1728023</v>
      </c>
      <c r="GXX24">
        <v>-11495.1728023</v>
      </c>
      <c r="GXY24">
        <v>-11495.1728023</v>
      </c>
      <c r="GXZ24">
        <v>-11495.1728023</v>
      </c>
      <c r="GYA24">
        <v>-11495.1728023</v>
      </c>
      <c r="GYB24">
        <v>-11495.1728023</v>
      </c>
      <c r="GYC24">
        <v>-11495.1728023</v>
      </c>
      <c r="GYD24">
        <v>-11495.1728023</v>
      </c>
      <c r="GYE24">
        <v>-11495.1728023</v>
      </c>
      <c r="GYF24">
        <v>-11495.1728023</v>
      </c>
      <c r="GYG24">
        <v>-11495.1728023</v>
      </c>
      <c r="GYH24">
        <v>-11495.1728023</v>
      </c>
      <c r="GYI24">
        <v>-11495.1728023</v>
      </c>
      <c r="GYJ24">
        <v>-11495.1728023</v>
      </c>
      <c r="GYK24">
        <v>-11495.1728023</v>
      </c>
      <c r="GYL24">
        <v>-11495.1728023</v>
      </c>
      <c r="GYM24">
        <v>-11495.1728023</v>
      </c>
      <c r="GYN24">
        <v>-11495.1728023</v>
      </c>
      <c r="GYO24">
        <v>-11495.1728023</v>
      </c>
      <c r="GYP24">
        <v>-11495.1728023</v>
      </c>
      <c r="GYQ24">
        <v>-11495.1728023</v>
      </c>
      <c r="GYR24">
        <v>-11495.1728023</v>
      </c>
      <c r="GYS24">
        <v>-11495.1728023</v>
      </c>
      <c r="GYT24">
        <v>-11495.1728023</v>
      </c>
      <c r="GYU24">
        <v>-11495.1728023</v>
      </c>
      <c r="GYV24">
        <v>-11495.1728023</v>
      </c>
      <c r="GYW24">
        <v>-11495.1728023</v>
      </c>
      <c r="GYX24">
        <v>-11495.1728023</v>
      </c>
      <c r="GYY24">
        <v>-11495.1728023</v>
      </c>
      <c r="GYZ24">
        <v>-11495.1728023</v>
      </c>
      <c r="GZA24">
        <v>-11495.1728023</v>
      </c>
      <c r="GZB24">
        <v>-11495.1728023</v>
      </c>
      <c r="GZC24">
        <v>-11495.1728023</v>
      </c>
      <c r="GZD24">
        <v>-11495.1728023</v>
      </c>
      <c r="GZE24">
        <v>-11495.1728023</v>
      </c>
      <c r="GZF24">
        <v>-19049.393890799998</v>
      </c>
      <c r="GZG24">
        <v>-19049.393890799998</v>
      </c>
      <c r="GZH24">
        <v>-19049.393890799998</v>
      </c>
      <c r="GZI24">
        <v>-19049.393890799998</v>
      </c>
      <c r="GZJ24">
        <v>-19049.393890799998</v>
      </c>
      <c r="GZK24">
        <v>-19049.393890799998</v>
      </c>
      <c r="GZL24">
        <v>-19049.393890799998</v>
      </c>
      <c r="GZM24">
        <v>-19049.393890799998</v>
      </c>
      <c r="GZN24">
        <v>-19049.393890799998</v>
      </c>
      <c r="GZO24">
        <v>-19049.393890799998</v>
      </c>
      <c r="GZP24">
        <v>-19049.393890799998</v>
      </c>
      <c r="GZQ24">
        <v>-19049.393890799998</v>
      </c>
      <c r="GZR24">
        <v>-19049.393890799998</v>
      </c>
      <c r="GZS24">
        <v>-19049.393890799998</v>
      </c>
      <c r="GZT24">
        <v>-19049.393890799998</v>
      </c>
      <c r="GZU24">
        <v>-19049.393890799998</v>
      </c>
      <c r="GZV24">
        <v>-19049.393890799998</v>
      </c>
      <c r="GZW24">
        <v>-19049.393890799998</v>
      </c>
      <c r="GZX24">
        <v>-19049.393890799998</v>
      </c>
      <c r="GZY24">
        <v>-19049.393890799998</v>
      </c>
      <c r="GZZ24">
        <v>-19049.393890799998</v>
      </c>
      <c r="HAA24">
        <v>-19049.393890799998</v>
      </c>
      <c r="HAB24">
        <v>-19049.393890799998</v>
      </c>
      <c r="HAC24">
        <v>-19049.393890799998</v>
      </c>
      <c r="HAD24">
        <v>-19049.393890799998</v>
      </c>
      <c r="HAE24">
        <v>-19049.393890799998</v>
      </c>
      <c r="HAF24">
        <v>-19049.393890799998</v>
      </c>
      <c r="HAG24">
        <v>-19049.393890799998</v>
      </c>
      <c r="HAH24">
        <v>-19049.393890799998</v>
      </c>
      <c r="HAI24">
        <v>-19049.393890799998</v>
      </c>
      <c r="HAJ24">
        <v>-19049.393890799998</v>
      </c>
      <c r="HAK24">
        <v>-19049.393890799998</v>
      </c>
      <c r="HAL24">
        <v>-19049.393890799998</v>
      </c>
      <c r="HAM24">
        <v>-19049.393890799998</v>
      </c>
      <c r="HAN24">
        <v>-19049.393890799998</v>
      </c>
      <c r="HAO24">
        <v>-19049.393890799998</v>
      </c>
      <c r="HAP24">
        <v>-19049.393890799998</v>
      </c>
      <c r="HAQ24">
        <v>-19049.393890799998</v>
      </c>
      <c r="HAR24">
        <v>-19049.393890799998</v>
      </c>
      <c r="HAS24">
        <v>-19049.393890799998</v>
      </c>
      <c r="HAT24">
        <v>-19049.393890799998</v>
      </c>
      <c r="HAU24">
        <v>-19049.393890799998</v>
      </c>
      <c r="HAV24">
        <v>-19049.393890799998</v>
      </c>
      <c r="HAW24">
        <v>-19049.393890799998</v>
      </c>
      <c r="HAX24">
        <v>-34157.836067800003</v>
      </c>
      <c r="HAY24">
        <v>-34157.836067800003</v>
      </c>
      <c r="HAZ24">
        <v>-34157.836067800003</v>
      </c>
      <c r="HBA24">
        <v>-34157.836067800003</v>
      </c>
      <c r="HBB24">
        <v>-34157.836067800003</v>
      </c>
      <c r="HBC24">
        <v>-34157.836067800003</v>
      </c>
      <c r="HBD24">
        <v>-34157.836067800003</v>
      </c>
      <c r="HBE24">
        <v>-34157.836067800003</v>
      </c>
      <c r="HBF24">
        <v>-34157.836067800003</v>
      </c>
      <c r="HBG24">
        <v>-34157.836067800003</v>
      </c>
      <c r="HBH24">
        <v>-34157.836067800003</v>
      </c>
      <c r="HBI24">
        <v>-34157.836067800003</v>
      </c>
      <c r="HBJ24">
        <v>-34157.836067800003</v>
      </c>
      <c r="HBK24">
        <v>-34157.836067800003</v>
      </c>
      <c r="HBL24">
        <v>-34157.836067800003</v>
      </c>
      <c r="HBM24">
        <v>-34157.836067800003</v>
      </c>
      <c r="HBN24">
        <v>-34157.836067800003</v>
      </c>
      <c r="HBO24">
        <v>-34157.836067800003</v>
      </c>
      <c r="HBP24">
        <v>-34157.836067800003</v>
      </c>
      <c r="HBQ24">
        <v>-34157.836067800003</v>
      </c>
      <c r="HBR24">
        <v>-34157.836067800003</v>
      </c>
      <c r="HBS24">
        <v>-34157.836067800003</v>
      </c>
      <c r="HBT24">
        <v>-34157.836067800003</v>
      </c>
      <c r="HBU24">
        <v>-34157.836067800003</v>
      </c>
      <c r="HBV24">
        <v>-34157.836067800003</v>
      </c>
      <c r="HBW24">
        <v>-34157.836067800003</v>
      </c>
      <c r="HBX24">
        <v>-34157.836067800003</v>
      </c>
      <c r="HBY24">
        <v>-34157.836067800003</v>
      </c>
      <c r="HBZ24">
        <v>-34157.836067800003</v>
      </c>
      <c r="HCA24">
        <v>-34157.836067800003</v>
      </c>
      <c r="HCB24">
        <v>-34157.836067800003</v>
      </c>
      <c r="HCC24">
        <v>-34157.836067800003</v>
      </c>
      <c r="HCD24">
        <v>-34157.836067800003</v>
      </c>
      <c r="HCE24">
        <v>-34157.836067800003</v>
      </c>
      <c r="HCF24">
        <v>-34157.836067800003</v>
      </c>
      <c r="HCG24">
        <v>-34157.836067800003</v>
      </c>
      <c r="HCH24">
        <v>-34157.836067800003</v>
      </c>
      <c r="HCI24">
        <v>-34157.836067800003</v>
      </c>
      <c r="HCJ24">
        <v>-34157.836067800003</v>
      </c>
      <c r="HCK24">
        <v>-34157.836067800003</v>
      </c>
      <c r="HCL24">
        <v>-34157.836067800003</v>
      </c>
      <c r="HCM24">
        <v>-34157.836067800003</v>
      </c>
      <c r="HCN24">
        <v>-34157.836067800003</v>
      </c>
      <c r="HCO24">
        <v>-34157.836067800003</v>
      </c>
      <c r="HCP24">
        <v>69586.592148099997</v>
      </c>
      <c r="HCQ24">
        <v>69586.592148099997</v>
      </c>
      <c r="HCR24">
        <v>69586.592148099997</v>
      </c>
      <c r="HCS24">
        <v>69586.592148099997</v>
      </c>
      <c r="HCT24">
        <v>69586.592148099997</v>
      </c>
      <c r="HCU24">
        <v>69586.592148099997</v>
      </c>
      <c r="HCV24">
        <v>69586.592148099997</v>
      </c>
      <c r="HCW24">
        <v>69586.592148099997</v>
      </c>
      <c r="HCX24">
        <v>69586.592148099997</v>
      </c>
      <c r="HCY24">
        <v>69586.592148099997</v>
      </c>
      <c r="HCZ24">
        <v>69586.592148099997</v>
      </c>
      <c r="HDA24">
        <v>69345.042326099996</v>
      </c>
      <c r="HDB24">
        <v>69345.042326099996</v>
      </c>
      <c r="HDC24">
        <v>69345.042326099996</v>
      </c>
      <c r="HDD24">
        <v>69345.042326099996</v>
      </c>
      <c r="HDE24">
        <v>69345.042326099996</v>
      </c>
      <c r="HDF24">
        <v>69345.042326099996</v>
      </c>
      <c r="HDG24">
        <v>69345.042326099996</v>
      </c>
      <c r="HDH24">
        <v>69345.042326099996</v>
      </c>
      <c r="HDI24">
        <v>69345.042326099996</v>
      </c>
      <c r="HDJ24">
        <v>69345.042326099996</v>
      </c>
      <c r="HDK24">
        <v>69345.042326099996</v>
      </c>
      <c r="HDL24">
        <v>69586.592148099997</v>
      </c>
      <c r="HDM24">
        <v>69586.592148099997</v>
      </c>
      <c r="HDN24">
        <v>69586.592148099997</v>
      </c>
      <c r="HDO24">
        <v>69586.592148099997</v>
      </c>
      <c r="HDP24">
        <v>69586.592148099997</v>
      </c>
      <c r="HDQ24">
        <v>69586.592148099997</v>
      </c>
      <c r="HDR24">
        <v>69586.592148099997</v>
      </c>
      <c r="HDS24">
        <v>69586.592148099997</v>
      </c>
      <c r="HDT24">
        <v>69586.592148099997</v>
      </c>
      <c r="HDU24">
        <v>69586.592148099997</v>
      </c>
      <c r="HDV24">
        <v>69586.592148099997</v>
      </c>
      <c r="HDW24">
        <v>69345.042326099996</v>
      </c>
      <c r="HDX24">
        <v>69345.042326099996</v>
      </c>
      <c r="HDY24">
        <v>69345.042326099996</v>
      </c>
      <c r="HDZ24">
        <v>69345.042326099996</v>
      </c>
      <c r="HEA24">
        <v>69345.042326099996</v>
      </c>
      <c r="HEB24">
        <v>69345.042326099996</v>
      </c>
      <c r="HEC24">
        <v>69345.042326099996</v>
      </c>
      <c r="HED24">
        <v>69345.042326099996</v>
      </c>
      <c r="HEE24">
        <v>69345.042326099996</v>
      </c>
      <c r="HEF24">
        <v>69345.042326099996</v>
      </c>
      <c r="HEG24">
        <v>69345.042326099996</v>
      </c>
      <c r="HEH24">
        <v>99070.374723400004</v>
      </c>
      <c r="HEI24">
        <v>99070.374723400004</v>
      </c>
      <c r="HEJ24">
        <v>99070.374723400004</v>
      </c>
      <c r="HEK24">
        <v>99070.374723400004</v>
      </c>
      <c r="HEL24">
        <v>99070.374723400004</v>
      </c>
      <c r="HEM24">
        <v>99070.374723400004</v>
      </c>
      <c r="HEN24">
        <v>99070.374723400004</v>
      </c>
      <c r="HEO24">
        <v>99070.374723400004</v>
      </c>
      <c r="HEP24">
        <v>99070.374723400004</v>
      </c>
      <c r="HEQ24">
        <v>99070.374723400004</v>
      </c>
      <c r="HER24">
        <v>99070.374723400004</v>
      </c>
      <c r="HES24">
        <v>98646.763016299999</v>
      </c>
      <c r="HET24">
        <v>98646.763016299999</v>
      </c>
      <c r="HEU24">
        <v>98646.763016299999</v>
      </c>
      <c r="HEV24">
        <v>98646.763016299999</v>
      </c>
      <c r="HEW24">
        <v>98646.763016299999</v>
      </c>
      <c r="HEX24">
        <v>98646.763016299999</v>
      </c>
      <c r="HEY24">
        <v>98646.763016299999</v>
      </c>
      <c r="HEZ24">
        <v>98646.763016299999</v>
      </c>
      <c r="HFA24">
        <v>98646.763016299999</v>
      </c>
      <c r="HFB24">
        <v>98646.763016299999</v>
      </c>
      <c r="HFC24">
        <v>98646.763016299999</v>
      </c>
      <c r="HFD24">
        <v>99070.374723400004</v>
      </c>
      <c r="HFE24">
        <v>99070.374723400004</v>
      </c>
      <c r="HFF24">
        <v>99070.374723400004</v>
      </c>
      <c r="HFG24">
        <v>99070.374723400004</v>
      </c>
      <c r="HFH24">
        <v>99070.374723400004</v>
      </c>
      <c r="HFI24">
        <v>99070.374723400004</v>
      </c>
      <c r="HFJ24">
        <v>99070.374723400004</v>
      </c>
      <c r="HFK24">
        <v>99070.374723400004</v>
      </c>
      <c r="HFL24">
        <v>99070.374723400004</v>
      </c>
      <c r="HFM24">
        <v>99070.374723400004</v>
      </c>
      <c r="HFN24">
        <v>99070.374723400004</v>
      </c>
      <c r="HFO24">
        <v>98646.763016299999</v>
      </c>
      <c r="HFP24">
        <v>98646.763016299999</v>
      </c>
      <c r="HFQ24">
        <v>98646.763016299999</v>
      </c>
      <c r="HFR24">
        <v>98646.763016299999</v>
      </c>
      <c r="HFS24">
        <v>98646.763016299999</v>
      </c>
      <c r="HFT24">
        <v>98646.763016299999</v>
      </c>
      <c r="HFU24">
        <v>98646.763016299999</v>
      </c>
      <c r="HFV24">
        <v>98646.763016299999</v>
      </c>
      <c r="HFW24">
        <v>98646.763016299999</v>
      </c>
      <c r="HFX24">
        <v>98646.763016299999</v>
      </c>
      <c r="HFY24">
        <v>98646.763016299999</v>
      </c>
      <c r="HFZ24">
        <v>133664.726195</v>
      </c>
      <c r="HGA24">
        <v>133664.726195</v>
      </c>
      <c r="HGB24">
        <v>133664.726195</v>
      </c>
      <c r="HGC24">
        <v>133664.726195</v>
      </c>
      <c r="HGD24">
        <v>133664.726195</v>
      </c>
      <c r="HGE24">
        <v>133664.726195</v>
      </c>
      <c r="HGF24">
        <v>133664.726195</v>
      </c>
      <c r="HGG24">
        <v>133664.726195</v>
      </c>
      <c r="HGH24">
        <v>133664.726195</v>
      </c>
      <c r="HGI24">
        <v>133664.726195</v>
      </c>
      <c r="HGJ24">
        <v>133664.726195</v>
      </c>
      <c r="HGK24">
        <v>132876.99071700001</v>
      </c>
      <c r="HGL24">
        <v>132876.99071700001</v>
      </c>
      <c r="HGM24">
        <v>132876.99071700001</v>
      </c>
      <c r="HGN24">
        <v>132876.99071700001</v>
      </c>
      <c r="HGO24">
        <v>132876.99071700001</v>
      </c>
      <c r="HGP24">
        <v>132876.99071700001</v>
      </c>
      <c r="HGQ24">
        <v>132876.99071700001</v>
      </c>
      <c r="HGR24">
        <v>132876.99071700001</v>
      </c>
      <c r="HGS24">
        <v>132876.99071700001</v>
      </c>
      <c r="HGT24">
        <v>132876.99071700001</v>
      </c>
      <c r="HGU24">
        <v>132876.99071700001</v>
      </c>
      <c r="HGV24">
        <v>133664.726195</v>
      </c>
      <c r="HGW24">
        <v>133664.726195</v>
      </c>
      <c r="HGX24">
        <v>133664.726195</v>
      </c>
      <c r="HGY24">
        <v>133664.726195</v>
      </c>
      <c r="HGZ24">
        <v>133664.726195</v>
      </c>
      <c r="HHA24">
        <v>133664.726195</v>
      </c>
      <c r="HHB24">
        <v>133664.726195</v>
      </c>
      <c r="HHC24">
        <v>133664.726195</v>
      </c>
      <c r="HHD24">
        <v>133664.726195</v>
      </c>
      <c r="HHE24">
        <v>133664.726195</v>
      </c>
      <c r="HHF24">
        <v>133664.726195</v>
      </c>
      <c r="HHG24">
        <v>132876.99071700001</v>
      </c>
      <c r="HHH24">
        <v>132876.99071700001</v>
      </c>
      <c r="HHI24">
        <v>132876.99071700001</v>
      </c>
      <c r="HHJ24">
        <v>132876.99071700001</v>
      </c>
      <c r="HHK24">
        <v>132876.99071700001</v>
      </c>
      <c r="HHL24">
        <v>132876.99071700001</v>
      </c>
      <c r="HHM24">
        <v>132876.99071700001</v>
      </c>
      <c r="HHN24">
        <v>132876.99071700001</v>
      </c>
      <c r="HHO24">
        <v>132876.99071700001</v>
      </c>
      <c r="HHP24">
        <v>132876.99071700001</v>
      </c>
      <c r="HHQ24">
        <v>132876.99071700001</v>
      </c>
      <c r="HHR24">
        <v>-297727.92784800002</v>
      </c>
      <c r="HHS24">
        <v>-297727.92784800002</v>
      </c>
      <c r="HHT24">
        <v>-297727.92784800002</v>
      </c>
      <c r="HHU24">
        <v>-297727.92784800002</v>
      </c>
      <c r="HHV24">
        <v>-297727.92784800002</v>
      </c>
      <c r="HHW24">
        <v>-297727.92784800002</v>
      </c>
      <c r="HHX24">
        <v>-297727.92784800002</v>
      </c>
      <c r="HHY24">
        <v>-297727.92784800002</v>
      </c>
      <c r="HHZ24">
        <v>-297727.92784800002</v>
      </c>
      <c r="HIA24">
        <v>-297727.92784800002</v>
      </c>
      <c r="HIB24">
        <v>-297727.92784800002</v>
      </c>
      <c r="HIC24">
        <v>-287551.972335</v>
      </c>
      <c r="HID24">
        <v>-287551.972335</v>
      </c>
      <c r="HIE24">
        <v>-287551.972335</v>
      </c>
      <c r="HIF24">
        <v>-287551.972335</v>
      </c>
      <c r="HIG24">
        <v>-287551.972335</v>
      </c>
      <c r="HIH24">
        <v>-287551.972335</v>
      </c>
      <c r="HII24">
        <v>-287551.972335</v>
      </c>
      <c r="HIJ24">
        <v>-287551.972335</v>
      </c>
      <c r="HIK24">
        <v>-287551.972335</v>
      </c>
      <c r="HIL24">
        <v>-287551.972335</v>
      </c>
      <c r="HIM24">
        <v>-287551.972335</v>
      </c>
      <c r="HIN24">
        <v>-297727.92784800002</v>
      </c>
      <c r="HIO24">
        <v>-297727.92784800002</v>
      </c>
      <c r="HIP24">
        <v>-297727.92784800002</v>
      </c>
      <c r="HIQ24">
        <v>-297727.92784800002</v>
      </c>
      <c r="HIR24">
        <v>-297727.92784800002</v>
      </c>
      <c r="HIS24">
        <v>-297727.92784800002</v>
      </c>
      <c r="HIT24">
        <v>-297727.92784800002</v>
      </c>
      <c r="HIU24">
        <v>-297727.92784800002</v>
      </c>
      <c r="HIV24">
        <v>-297727.92784800002</v>
      </c>
      <c r="HIW24">
        <v>-297727.92784800002</v>
      </c>
      <c r="HIX24">
        <v>-297727.92784800002</v>
      </c>
      <c r="HIY24">
        <v>-287551.972335</v>
      </c>
      <c r="HIZ24">
        <v>-287551.972335</v>
      </c>
      <c r="HJA24">
        <v>-287551.972335</v>
      </c>
      <c r="HJB24">
        <v>-287551.972335</v>
      </c>
      <c r="HJC24">
        <v>-287551.972335</v>
      </c>
      <c r="HJD24">
        <v>-287551.972335</v>
      </c>
      <c r="HJE24">
        <v>-287551.972335</v>
      </c>
      <c r="HJF24">
        <v>-287551.972335</v>
      </c>
      <c r="HJG24">
        <v>-287551.972335</v>
      </c>
      <c r="HJH24">
        <v>-287551.972335</v>
      </c>
      <c r="HJI24">
        <v>-287551.972335</v>
      </c>
      <c r="HJJ24">
        <v>-444011.03400799999</v>
      </c>
      <c r="HJK24">
        <v>-444011.03400799999</v>
      </c>
      <c r="HJL24">
        <v>-444011.03400799999</v>
      </c>
      <c r="HJM24">
        <v>-444011.03400799999</v>
      </c>
      <c r="HJN24">
        <v>-444011.03400799999</v>
      </c>
      <c r="HJO24">
        <v>-444011.03400799999</v>
      </c>
      <c r="HJP24">
        <v>-444011.03400799999</v>
      </c>
      <c r="HJQ24">
        <v>-444011.03400799999</v>
      </c>
      <c r="HJR24">
        <v>-444011.03400799999</v>
      </c>
      <c r="HJS24">
        <v>-444011.03400799999</v>
      </c>
      <c r="HJT24">
        <v>-444011.03400799999</v>
      </c>
      <c r="HJU24">
        <v>-426165.217145</v>
      </c>
      <c r="HJV24">
        <v>-426165.217145</v>
      </c>
      <c r="HJW24">
        <v>-426165.217145</v>
      </c>
      <c r="HJX24">
        <v>-426165.217145</v>
      </c>
      <c r="HJY24">
        <v>-426165.217145</v>
      </c>
      <c r="HJZ24">
        <v>-426165.217145</v>
      </c>
      <c r="HKA24">
        <v>-426165.217145</v>
      </c>
      <c r="HKB24">
        <v>-426165.217145</v>
      </c>
      <c r="HKC24">
        <v>-426165.217145</v>
      </c>
      <c r="HKD24">
        <v>-426165.217145</v>
      </c>
      <c r="HKE24">
        <v>-426165.217145</v>
      </c>
      <c r="HKF24">
        <v>-444011.03400799999</v>
      </c>
      <c r="HKG24">
        <v>-444011.03400799999</v>
      </c>
      <c r="HKH24">
        <v>-444011.03400799999</v>
      </c>
      <c r="HKI24">
        <v>-444011.03400799999</v>
      </c>
      <c r="HKJ24">
        <v>-444011.03400799999</v>
      </c>
      <c r="HKK24">
        <v>-444011.03400799999</v>
      </c>
      <c r="HKL24">
        <v>-444011.03400799999</v>
      </c>
      <c r="HKM24">
        <v>-444011.03400799999</v>
      </c>
      <c r="HKN24">
        <v>-444011.03400799999</v>
      </c>
      <c r="HKO24">
        <v>-444011.03400799999</v>
      </c>
      <c r="HKP24">
        <v>-444011.03400799999</v>
      </c>
      <c r="HKQ24">
        <v>-426165.217145</v>
      </c>
      <c r="HKR24">
        <v>-426165.217145</v>
      </c>
      <c r="HKS24">
        <v>-426165.217145</v>
      </c>
      <c r="HKT24">
        <v>-426165.217145</v>
      </c>
      <c r="HKU24">
        <v>-426165.217145</v>
      </c>
      <c r="HKV24">
        <v>-426165.217145</v>
      </c>
      <c r="HKW24">
        <v>-426165.217145</v>
      </c>
      <c r="HKX24">
        <v>-426165.217145</v>
      </c>
      <c r="HKY24">
        <v>-426165.217145</v>
      </c>
      <c r="HKZ24">
        <v>-426165.217145</v>
      </c>
      <c r="HLA24">
        <v>-426165.217145</v>
      </c>
      <c r="HLB24">
        <v>-654325.81935200002</v>
      </c>
      <c r="HLC24">
        <v>-654325.81935200002</v>
      </c>
      <c r="HLD24">
        <v>-654325.81935200002</v>
      </c>
      <c r="HLE24">
        <v>-654325.81935200002</v>
      </c>
      <c r="HLF24">
        <v>-654325.81935200002</v>
      </c>
      <c r="HLG24">
        <v>-654325.81935200002</v>
      </c>
      <c r="HLH24">
        <v>-654325.81935200002</v>
      </c>
      <c r="HLI24">
        <v>-654325.81935200002</v>
      </c>
      <c r="HLJ24">
        <v>-654325.81935200002</v>
      </c>
      <c r="HLK24">
        <v>-654325.81935200002</v>
      </c>
      <c r="HLL24">
        <v>-654325.81935200002</v>
      </c>
      <c r="HLM24">
        <v>-621140.27978900005</v>
      </c>
      <c r="HLN24">
        <v>-621140.27978900005</v>
      </c>
      <c r="HLO24">
        <v>-621140.27978900005</v>
      </c>
      <c r="HLP24">
        <v>-621140.27978900005</v>
      </c>
      <c r="HLQ24">
        <v>-621140.27978900005</v>
      </c>
      <c r="HLR24">
        <v>-621140.27978900005</v>
      </c>
      <c r="HLS24">
        <v>-621140.27978900005</v>
      </c>
      <c r="HLT24">
        <v>-621140.27978900005</v>
      </c>
      <c r="HLU24">
        <v>-621140.27978900005</v>
      </c>
      <c r="HLV24">
        <v>-621140.27978900005</v>
      </c>
      <c r="HLW24">
        <v>-621140.27978900005</v>
      </c>
      <c r="HLX24">
        <v>-654325.81935200002</v>
      </c>
      <c r="HLY24">
        <v>-654325.81935200002</v>
      </c>
      <c r="HLZ24">
        <v>-654325.81935200002</v>
      </c>
      <c r="HMA24">
        <v>-654325.81935200002</v>
      </c>
      <c r="HMB24">
        <v>-654325.81935200002</v>
      </c>
      <c r="HMC24">
        <v>-654325.81935200002</v>
      </c>
      <c r="HMD24">
        <v>-654325.81935200002</v>
      </c>
      <c r="HME24">
        <v>-654325.81935200002</v>
      </c>
      <c r="HMF24">
        <v>-654325.81935200002</v>
      </c>
      <c r="HMG24">
        <v>-654325.81935200002</v>
      </c>
      <c r="HMH24">
        <v>-654325.81935200002</v>
      </c>
      <c r="HMI24">
        <v>-621140.27978900005</v>
      </c>
      <c r="HMJ24">
        <v>-621140.27978900005</v>
      </c>
      <c r="HMK24">
        <v>-621140.27978900005</v>
      </c>
      <c r="HML24">
        <v>-621140.27978900005</v>
      </c>
      <c r="HMM24">
        <v>-621140.27978900005</v>
      </c>
      <c r="HMN24">
        <v>-621140.27978900005</v>
      </c>
      <c r="HMO24">
        <v>-621140.27978900005</v>
      </c>
      <c r="HMP24">
        <v>-621140.27978900005</v>
      </c>
      <c r="HMQ24">
        <v>-621140.27978900005</v>
      </c>
      <c r="HMR24">
        <v>-621140.27978900005</v>
      </c>
      <c r="HMS24">
        <v>-621140.27978900005</v>
      </c>
      <c r="HMT24">
        <v>-2378007.6101700002</v>
      </c>
      <c r="HMU24">
        <v>-2378007.6101700002</v>
      </c>
      <c r="HMV24">
        <v>-2378007.6101700002</v>
      </c>
      <c r="HMW24">
        <v>-2378007.6101700002</v>
      </c>
      <c r="HMX24">
        <v>-2378007.6101700002</v>
      </c>
      <c r="HMY24">
        <v>-2378007.6101700002</v>
      </c>
      <c r="HMZ24">
        <v>-2378007.6101700002</v>
      </c>
      <c r="HNA24">
        <v>-2378007.6101700002</v>
      </c>
      <c r="HNB24">
        <v>-2378007.6101700002</v>
      </c>
      <c r="HNC24">
        <v>-2378007.6101700002</v>
      </c>
      <c r="HND24">
        <v>-2378007.6101700002</v>
      </c>
      <c r="HNE24">
        <v>-2377345.5194299999</v>
      </c>
      <c r="HNF24">
        <v>-2377345.5194299999</v>
      </c>
      <c r="HNG24">
        <v>-2377345.5194299999</v>
      </c>
      <c r="HNH24">
        <v>-2377345.5194299999</v>
      </c>
      <c r="HNI24">
        <v>-2377345.5194299999</v>
      </c>
      <c r="HNJ24">
        <v>-2377345.5194299999</v>
      </c>
      <c r="HNK24">
        <v>-2377345.5194299999</v>
      </c>
      <c r="HNL24">
        <v>-2377345.5194299999</v>
      </c>
      <c r="HNM24">
        <v>-2377345.5194299999</v>
      </c>
      <c r="HNN24">
        <v>-2377345.5194299999</v>
      </c>
      <c r="HNO24">
        <v>-2377345.5194299999</v>
      </c>
      <c r="HNP24">
        <v>-2378007.6101700002</v>
      </c>
      <c r="HNQ24">
        <v>-2378007.6101700002</v>
      </c>
      <c r="HNR24">
        <v>-2378007.6101700002</v>
      </c>
      <c r="HNS24">
        <v>-2378007.6101700002</v>
      </c>
      <c r="HNT24">
        <v>-2378007.6101700002</v>
      </c>
      <c r="HNU24">
        <v>-2378007.6101700002</v>
      </c>
      <c r="HNV24">
        <v>-2378007.6101700002</v>
      </c>
      <c r="HNW24">
        <v>-2378007.6101700002</v>
      </c>
      <c r="HNX24">
        <v>-2378007.6101700002</v>
      </c>
      <c r="HNY24">
        <v>-2378007.6101700002</v>
      </c>
      <c r="HNZ24">
        <v>-2378007.6101700002</v>
      </c>
      <c r="HOA24">
        <v>-2377345.5194299999</v>
      </c>
      <c r="HOB24">
        <v>-2377345.5194299999</v>
      </c>
      <c r="HOC24">
        <v>-2377345.5194299999</v>
      </c>
      <c r="HOD24">
        <v>-2377345.5194299999</v>
      </c>
      <c r="HOE24">
        <v>-2377345.5194299999</v>
      </c>
      <c r="HOF24">
        <v>-2377345.5194299999</v>
      </c>
      <c r="HOG24">
        <v>-2377345.5194299999</v>
      </c>
      <c r="HOH24">
        <v>-2377345.5194299999</v>
      </c>
      <c r="HOI24">
        <v>-2377345.5194299999</v>
      </c>
      <c r="HOJ24">
        <v>-2377345.5194299999</v>
      </c>
      <c r="HOK24">
        <v>-2377345.5194299999</v>
      </c>
      <c r="HOL24">
        <v>-2555274.9340599999</v>
      </c>
      <c r="HOM24">
        <v>-2555274.9340599999</v>
      </c>
      <c r="HON24">
        <v>-2555274.9340599999</v>
      </c>
      <c r="HOO24">
        <v>-2555274.9340599999</v>
      </c>
      <c r="HOP24">
        <v>-2555274.9340599999</v>
      </c>
      <c r="HOQ24">
        <v>-2555274.9340599999</v>
      </c>
      <c r="HOR24">
        <v>-2555274.9340599999</v>
      </c>
      <c r="HOS24">
        <v>-2555274.9340599999</v>
      </c>
      <c r="HOT24">
        <v>-2555274.9340599999</v>
      </c>
      <c r="HOU24">
        <v>-2555274.9340599999</v>
      </c>
      <c r="HOV24">
        <v>-2555274.9340599999</v>
      </c>
      <c r="HOW24">
        <v>-2554113.8096699999</v>
      </c>
      <c r="HOX24">
        <v>-2554113.8096699999</v>
      </c>
      <c r="HOY24">
        <v>-2554113.8096699999</v>
      </c>
      <c r="HOZ24">
        <v>-2554113.8096699999</v>
      </c>
      <c r="HPA24">
        <v>-2554113.8096699999</v>
      </c>
      <c r="HPB24">
        <v>-2554113.8096699999</v>
      </c>
      <c r="HPC24">
        <v>-2554113.8096699999</v>
      </c>
      <c r="HPD24">
        <v>-2554113.8096699999</v>
      </c>
      <c r="HPE24">
        <v>-2554113.8096699999</v>
      </c>
      <c r="HPF24">
        <v>-2554113.8096699999</v>
      </c>
      <c r="HPG24">
        <v>-2554113.8096699999</v>
      </c>
      <c r="HPH24">
        <v>-2555274.9340599999</v>
      </c>
      <c r="HPI24">
        <v>-2555274.9340599999</v>
      </c>
      <c r="HPJ24">
        <v>-2555274.9340599999</v>
      </c>
      <c r="HPK24">
        <v>-2555274.9340599999</v>
      </c>
      <c r="HPL24">
        <v>-2555274.9340599999</v>
      </c>
      <c r="HPM24">
        <v>-2555274.9340599999</v>
      </c>
      <c r="HPN24">
        <v>-2555274.9340599999</v>
      </c>
      <c r="HPO24">
        <v>-2555274.9340599999</v>
      </c>
      <c r="HPP24">
        <v>-2555274.9340599999</v>
      </c>
      <c r="HPQ24">
        <v>-2555274.9340599999</v>
      </c>
      <c r="HPR24">
        <v>-2555274.9340599999</v>
      </c>
      <c r="HPS24">
        <v>-2554113.8096699999</v>
      </c>
      <c r="HPT24">
        <v>-2554113.8096699999</v>
      </c>
      <c r="HPU24">
        <v>-2554113.8096699999</v>
      </c>
      <c r="HPV24">
        <v>-2554113.8096699999</v>
      </c>
      <c r="HPW24">
        <v>-2554113.8096699999</v>
      </c>
      <c r="HPX24">
        <v>-2554113.8096699999</v>
      </c>
      <c r="HPY24">
        <v>-2554113.8096699999</v>
      </c>
      <c r="HPZ24">
        <v>-2554113.8096699999</v>
      </c>
      <c r="HQA24">
        <v>-2554113.8096699999</v>
      </c>
      <c r="HQB24">
        <v>-2554113.8096699999</v>
      </c>
      <c r="HQC24">
        <v>-2554113.8096699999</v>
      </c>
      <c r="HQD24">
        <v>-2811138.5730499998</v>
      </c>
      <c r="HQE24">
        <v>-2811138.5730499998</v>
      </c>
      <c r="HQF24">
        <v>-2811138.5730499998</v>
      </c>
      <c r="HQG24">
        <v>-2811138.5730499998</v>
      </c>
      <c r="HQH24">
        <v>-2811138.5730499998</v>
      </c>
      <c r="HQI24">
        <v>-2811138.5730499998</v>
      </c>
      <c r="HQJ24">
        <v>-2811138.5730499998</v>
      </c>
      <c r="HQK24">
        <v>-2811138.5730499998</v>
      </c>
      <c r="HQL24">
        <v>-2811138.5730499998</v>
      </c>
      <c r="HQM24">
        <v>-2811138.5730499998</v>
      </c>
      <c r="HQN24">
        <v>-2811138.5730499998</v>
      </c>
      <c r="HQO24">
        <v>-2808979.38136</v>
      </c>
      <c r="HQP24">
        <v>-2808979.38136</v>
      </c>
      <c r="HQQ24">
        <v>-2808979.38136</v>
      </c>
      <c r="HQR24">
        <v>-2808979.38136</v>
      </c>
      <c r="HQS24">
        <v>-2808979.38136</v>
      </c>
      <c r="HQT24">
        <v>-2808979.38136</v>
      </c>
      <c r="HQU24">
        <v>-2808979.38136</v>
      </c>
      <c r="HQV24">
        <v>-2808979.38136</v>
      </c>
      <c r="HQW24">
        <v>-2808979.38136</v>
      </c>
      <c r="HQX24">
        <v>-2808979.38136</v>
      </c>
      <c r="HQY24">
        <v>-2808979.38136</v>
      </c>
      <c r="HQZ24">
        <v>-2811138.5730499998</v>
      </c>
      <c r="HRA24">
        <v>-2811138.5730499998</v>
      </c>
      <c r="HRB24">
        <v>-2811138.5730499998</v>
      </c>
      <c r="HRC24">
        <v>-2811138.5730499998</v>
      </c>
      <c r="HRD24">
        <v>-2811138.5730499998</v>
      </c>
      <c r="HRE24">
        <v>-2811138.5730499998</v>
      </c>
      <c r="HRF24">
        <v>-2811138.5730499998</v>
      </c>
      <c r="HRG24">
        <v>-2811138.5730499998</v>
      </c>
      <c r="HRH24">
        <v>-2811138.5730499998</v>
      </c>
      <c r="HRI24">
        <v>-2811138.5730499998</v>
      </c>
      <c r="HRJ24">
        <v>-2811138.5730499998</v>
      </c>
      <c r="HRK24">
        <v>-2808979.38136</v>
      </c>
      <c r="HRL24">
        <v>-2808979.38136</v>
      </c>
      <c r="HRM24">
        <v>-2808979.38136</v>
      </c>
      <c r="HRN24">
        <v>-2808979.38136</v>
      </c>
      <c r="HRO24">
        <v>-2808979.38136</v>
      </c>
      <c r="HRP24">
        <v>-2808979.38136</v>
      </c>
      <c r="HRQ24">
        <v>-2808979.38136</v>
      </c>
      <c r="HRR24">
        <v>-2808979.38136</v>
      </c>
      <c r="HRS24">
        <v>-2808979.38136</v>
      </c>
      <c r="HRT24">
        <v>-2808979.38136</v>
      </c>
      <c r="HRU24">
        <v>-2808979.38136</v>
      </c>
      <c r="HRV24">
        <v>-39938651.262599997</v>
      </c>
      <c r="HRW24">
        <v>-39938651.262599997</v>
      </c>
      <c r="HRX24">
        <v>-39938651.262599997</v>
      </c>
      <c r="HRY24">
        <v>-39938651.262599997</v>
      </c>
      <c r="HRZ24">
        <v>-39938651.262599997</v>
      </c>
      <c r="HSA24">
        <v>-39938651.262599997</v>
      </c>
      <c r="HSB24">
        <v>-39938651.262599997</v>
      </c>
      <c r="HSC24">
        <v>-39938651.262599997</v>
      </c>
      <c r="HSD24">
        <v>-39938651.262599997</v>
      </c>
      <c r="HSE24">
        <v>-39938651.262599997</v>
      </c>
      <c r="HSF24">
        <v>-39938651.262599997</v>
      </c>
      <c r="HSG24">
        <v>-39938651.262599997</v>
      </c>
      <c r="HSH24">
        <v>-39938651.262599997</v>
      </c>
      <c r="HSI24">
        <v>-39938651.262599997</v>
      </c>
      <c r="HSJ24">
        <v>-39938651.262599997</v>
      </c>
      <c r="HSK24">
        <v>-39938651.262599997</v>
      </c>
      <c r="HSL24">
        <v>-39938651.262599997</v>
      </c>
      <c r="HSM24">
        <v>-39938651.262599997</v>
      </c>
      <c r="HSN24">
        <v>-39938651.262599997</v>
      </c>
      <c r="HSO24">
        <v>-39938651.262599997</v>
      </c>
      <c r="HSP24">
        <v>-39938651.262599997</v>
      </c>
      <c r="HSQ24">
        <v>-39938651.262599997</v>
      </c>
      <c r="HSR24">
        <v>-39938651.262599997</v>
      </c>
      <c r="HSS24">
        <v>-39938651.262599997</v>
      </c>
      <c r="HST24">
        <v>-39938651.262599997</v>
      </c>
      <c r="HSU24">
        <v>-39938651.262599997</v>
      </c>
      <c r="HSV24">
        <v>-39938651.262599997</v>
      </c>
      <c r="HSW24">
        <v>-39938651.262599997</v>
      </c>
      <c r="HSX24">
        <v>-39938651.262599997</v>
      </c>
      <c r="HSY24">
        <v>-39938651.262599997</v>
      </c>
      <c r="HSZ24">
        <v>-39938651.262599997</v>
      </c>
      <c r="HTA24">
        <v>-39938651.262599997</v>
      </c>
      <c r="HTB24">
        <v>-39938651.262599997</v>
      </c>
      <c r="HTC24">
        <v>-39938651.262599997</v>
      </c>
      <c r="HTD24">
        <v>-39938651.262599997</v>
      </c>
      <c r="HTE24">
        <v>-39938651.262599997</v>
      </c>
      <c r="HTF24">
        <v>-39938651.262599997</v>
      </c>
      <c r="HTG24">
        <v>-39938651.262599997</v>
      </c>
      <c r="HTH24">
        <v>-39938651.262599997</v>
      </c>
      <c r="HTI24">
        <v>-39938651.262599997</v>
      </c>
      <c r="HTJ24">
        <v>-39938651.262599997</v>
      </c>
      <c r="HTK24">
        <v>-39938651.262599997</v>
      </c>
      <c r="HTL24">
        <v>-39938651.262599997</v>
      </c>
      <c r="HTM24">
        <v>-39938651.262599997</v>
      </c>
      <c r="HTN24">
        <v>-60536488.347900003</v>
      </c>
      <c r="HTO24">
        <v>-60536488.347900003</v>
      </c>
      <c r="HTP24">
        <v>-60536488.347900003</v>
      </c>
      <c r="HTQ24">
        <v>-60536488.347900003</v>
      </c>
      <c r="HTR24">
        <v>-60536488.347900003</v>
      </c>
      <c r="HTS24">
        <v>-60536488.347900003</v>
      </c>
      <c r="HTT24">
        <v>-60536488.347900003</v>
      </c>
      <c r="HTU24">
        <v>-60536488.347900003</v>
      </c>
      <c r="HTV24">
        <v>-60536488.347900003</v>
      </c>
      <c r="HTW24">
        <v>-60536488.347900003</v>
      </c>
      <c r="HTX24">
        <v>-60536488.347900003</v>
      </c>
      <c r="HTY24">
        <v>-60536488.347900003</v>
      </c>
      <c r="HTZ24">
        <v>-60536488.347900003</v>
      </c>
      <c r="HUA24">
        <v>-60536488.347900003</v>
      </c>
      <c r="HUB24">
        <v>-60536488.347900003</v>
      </c>
      <c r="HUC24">
        <v>-60536488.347900003</v>
      </c>
      <c r="HUD24">
        <v>-60536488.347900003</v>
      </c>
      <c r="HUE24">
        <v>-60536488.347900003</v>
      </c>
      <c r="HUF24">
        <v>-60536488.347900003</v>
      </c>
      <c r="HUG24">
        <v>-60536488.347900003</v>
      </c>
      <c r="HUH24">
        <v>-60536488.347900003</v>
      </c>
      <c r="HUI24">
        <v>-60536488.347900003</v>
      </c>
      <c r="HUJ24">
        <v>-60536488.347900003</v>
      </c>
      <c r="HUK24">
        <v>-60536488.347900003</v>
      </c>
      <c r="HUL24">
        <v>-60536488.347900003</v>
      </c>
      <c r="HUM24">
        <v>-60536488.347900003</v>
      </c>
      <c r="HUN24">
        <v>-60536488.347900003</v>
      </c>
      <c r="HUO24">
        <v>-60536488.347900003</v>
      </c>
      <c r="HUP24">
        <v>-60536488.347900003</v>
      </c>
      <c r="HUQ24">
        <v>-60536488.347900003</v>
      </c>
      <c r="HUR24">
        <v>-60536488.347900003</v>
      </c>
      <c r="HUS24">
        <v>-60536488.347900003</v>
      </c>
      <c r="HUT24">
        <v>-60536488.347900003</v>
      </c>
      <c r="HUU24">
        <v>-60536488.347900003</v>
      </c>
      <c r="HUV24">
        <v>-60536488.347900003</v>
      </c>
      <c r="HUW24">
        <v>-60536488.347900003</v>
      </c>
      <c r="HUX24">
        <v>-60536488.347900003</v>
      </c>
      <c r="HUY24">
        <v>-60536488.347900003</v>
      </c>
      <c r="HUZ24">
        <v>-60536488.347900003</v>
      </c>
      <c r="HVA24">
        <v>-60536488.347900003</v>
      </c>
      <c r="HVB24">
        <v>-60536488.347900003</v>
      </c>
      <c r="HVC24">
        <v>-60536488.347900003</v>
      </c>
      <c r="HVD24">
        <v>-60536488.347900003</v>
      </c>
      <c r="HVE24">
        <v>-60536488.347900003</v>
      </c>
      <c r="HVF24">
        <v>-91758800.444399998</v>
      </c>
      <c r="HVG24">
        <v>-91758800.444399998</v>
      </c>
      <c r="HVH24">
        <v>-91758800.444399998</v>
      </c>
      <c r="HVI24">
        <v>-91758800.444399998</v>
      </c>
      <c r="HVJ24">
        <v>-91758800.444399998</v>
      </c>
      <c r="HVK24">
        <v>-91758800.444399998</v>
      </c>
      <c r="HVL24">
        <v>-91758800.444399998</v>
      </c>
      <c r="HVM24">
        <v>-91758800.444399998</v>
      </c>
      <c r="HVN24">
        <v>-91758800.444399998</v>
      </c>
      <c r="HVO24">
        <v>-91758800.444399998</v>
      </c>
      <c r="HVP24">
        <v>-91758800.444399998</v>
      </c>
      <c r="HVQ24">
        <v>-91758800.444399998</v>
      </c>
      <c r="HVR24">
        <v>-91758800.444399998</v>
      </c>
      <c r="HVS24">
        <v>-91758800.444399998</v>
      </c>
      <c r="HVT24">
        <v>-91758800.444399998</v>
      </c>
      <c r="HVU24">
        <v>-91758800.444399998</v>
      </c>
      <c r="HVV24">
        <v>-91758800.444399998</v>
      </c>
      <c r="HVW24">
        <v>-91758800.444399998</v>
      </c>
      <c r="HVX24">
        <v>-91758800.444399998</v>
      </c>
      <c r="HVY24">
        <v>-91758800.444399998</v>
      </c>
      <c r="HVZ24">
        <v>-91758800.444399998</v>
      </c>
      <c r="HWA24">
        <v>-91758800.444399998</v>
      </c>
      <c r="HWB24">
        <v>-91758800.444399998</v>
      </c>
      <c r="HWC24">
        <v>-91758800.444399998</v>
      </c>
      <c r="HWD24">
        <v>-91758800.444399998</v>
      </c>
      <c r="HWE24">
        <v>-91758800.444399998</v>
      </c>
      <c r="HWF24">
        <v>-91758800.444399998</v>
      </c>
      <c r="HWG24">
        <v>-91758800.444399998</v>
      </c>
      <c r="HWH24">
        <v>-91758800.444399998</v>
      </c>
      <c r="HWI24">
        <v>-91758800.444399998</v>
      </c>
      <c r="HWJ24">
        <v>-91758800.444399998</v>
      </c>
      <c r="HWK24">
        <v>-91758800.444399998</v>
      </c>
      <c r="HWL24">
        <v>-91758800.444399998</v>
      </c>
      <c r="HWM24">
        <v>-91758800.444399998</v>
      </c>
      <c r="HWN24">
        <v>-91758800.444399998</v>
      </c>
      <c r="HWO24">
        <v>-91758800.444399998</v>
      </c>
      <c r="HWP24">
        <v>-91758800.444399998</v>
      </c>
      <c r="HWQ24">
        <v>-91758800.444399998</v>
      </c>
      <c r="HWR24">
        <v>-91758800.444399998</v>
      </c>
      <c r="HWS24">
        <v>-91758800.444399998</v>
      </c>
      <c r="HWT24">
        <v>-91758800.444399998</v>
      </c>
      <c r="HWU24">
        <v>-91758800.444399998</v>
      </c>
      <c r="HWV24">
        <v>-91758800.444399998</v>
      </c>
      <c r="HWW24">
        <v>-91758800.444399998</v>
      </c>
      <c r="HWX24">
        <v>-39938651.262599997</v>
      </c>
      <c r="HWY24">
        <v>-39938651.262599997</v>
      </c>
      <c r="HWZ24">
        <v>-39938651.262599997</v>
      </c>
      <c r="HXA24">
        <v>-39938651.262599997</v>
      </c>
      <c r="HXB24">
        <v>-39938651.262599997</v>
      </c>
      <c r="HXC24">
        <v>-39938651.262599997</v>
      </c>
      <c r="HXD24">
        <v>-39938651.262599997</v>
      </c>
      <c r="HXE24">
        <v>-39938651.262599997</v>
      </c>
      <c r="HXF24">
        <v>-39938651.262599997</v>
      </c>
      <c r="HXG24">
        <v>-39938651.262599997</v>
      </c>
      <c r="HXH24">
        <v>-39938651.262599997</v>
      </c>
      <c r="HXI24">
        <v>-39938651.262599997</v>
      </c>
      <c r="HXJ24">
        <v>-39938651.262599997</v>
      </c>
      <c r="HXK24">
        <v>-39938651.262599997</v>
      </c>
      <c r="HXL24">
        <v>-39938651.262599997</v>
      </c>
      <c r="HXM24">
        <v>-39938651.262599997</v>
      </c>
      <c r="HXN24">
        <v>-39938651.262599997</v>
      </c>
      <c r="HXO24">
        <v>-39938651.262599997</v>
      </c>
      <c r="HXP24">
        <v>-39938651.262599997</v>
      </c>
      <c r="HXQ24">
        <v>-39938651.262599997</v>
      </c>
      <c r="HXR24">
        <v>-39938651.262599997</v>
      </c>
      <c r="HXS24">
        <v>-39938651.262599997</v>
      </c>
      <c r="HXT24">
        <v>-39938651.262599997</v>
      </c>
      <c r="HXU24">
        <v>-39938651.262599997</v>
      </c>
      <c r="HXV24">
        <v>-39938651.262599997</v>
      </c>
      <c r="HXW24">
        <v>-39938651.262599997</v>
      </c>
      <c r="HXX24">
        <v>-39938651.262599997</v>
      </c>
      <c r="HXY24">
        <v>-39938651.262599997</v>
      </c>
      <c r="HXZ24">
        <v>-39938651.262599997</v>
      </c>
      <c r="HYA24">
        <v>-39938651.262599997</v>
      </c>
      <c r="HYB24">
        <v>-39938651.262599997</v>
      </c>
      <c r="HYC24">
        <v>-39938651.262599997</v>
      </c>
      <c r="HYD24">
        <v>-39938651.262599997</v>
      </c>
      <c r="HYE24">
        <v>-39938651.262599997</v>
      </c>
      <c r="HYF24">
        <v>-39938651.262599997</v>
      </c>
      <c r="HYG24">
        <v>-39938651.262599997</v>
      </c>
      <c r="HYH24">
        <v>-39938651.262599997</v>
      </c>
      <c r="HYI24">
        <v>-39938651.262599997</v>
      </c>
      <c r="HYJ24">
        <v>-39938651.262599997</v>
      </c>
      <c r="HYK24">
        <v>-39938651.262599997</v>
      </c>
      <c r="HYL24">
        <v>-39938651.262599997</v>
      </c>
      <c r="HYM24">
        <v>-39938651.262599997</v>
      </c>
      <c r="HYN24">
        <v>-39938651.262599997</v>
      </c>
      <c r="HYO24">
        <v>-39938651.262599997</v>
      </c>
      <c r="HYP24">
        <v>-60536488.347900003</v>
      </c>
      <c r="HYQ24">
        <v>-60536488.347900003</v>
      </c>
      <c r="HYR24">
        <v>-60536488.347900003</v>
      </c>
      <c r="HYS24">
        <v>-60536488.347900003</v>
      </c>
      <c r="HYT24">
        <v>-60536488.347900003</v>
      </c>
      <c r="HYU24">
        <v>-60536488.347900003</v>
      </c>
      <c r="HYV24">
        <v>-60536488.347900003</v>
      </c>
      <c r="HYW24">
        <v>-60536488.347900003</v>
      </c>
      <c r="HYX24">
        <v>-60536488.347900003</v>
      </c>
      <c r="HYY24">
        <v>-60536488.347900003</v>
      </c>
      <c r="HYZ24">
        <v>-60536488.347900003</v>
      </c>
      <c r="HZA24">
        <v>-60536488.347900003</v>
      </c>
      <c r="HZB24">
        <v>-60536488.347900003</v>
      </c>
      <c r="HZC24">
        <v>-60536488.347900003</v>
      </c>
      <c r="HZD24">
        <v>-60536488.347900003</v>
      </c>
      <c r="HZE24">
        <v>-60536488.347900003</v>
      </c>
      <c r="HZF24">
        <v>-60536488.347900003</v>
      </c>
      <c r="HZG24">
        <v>-60536488.347900003</v>
      </c>
      <c r="HZH24">
        <v>-60536488.347900003</v>
      </c>
      <c r="HZI24">
        <v>-60536488.347900003</v>
      </c>
      <c r="HZJ24">
        <v>-60536488.347900003</v>
      </c>
      <c r="HZK24">
        <v>-60536488.347900003</v>
      </c>
      <c r="HZL24">
        <v>-60536488.347900003</v>
      </c>
      <c r="HZM24">
        <v>-60536488.347900003</v>
      </c>
      <c r="HZN24">
        <v>-60536488.347900003</v>
      </c>
      <c r="HZO24">
        <v>-60536488.347900003</v>
      </c>
      <c r="HZP24">
        <v>-60536488.347900003</v>
      </c>
      <c r="HZQ24">
        <v>-60536488.347900003</v>
      </c>
      <c r="HZR24">
        <v>-60536488.347900003</v>
      </c>
      <c r="HZS24">
        <v>-60536488.347900003</v>
      </c>
      <c r="HZT24">
        <v>-60536488.347900003</v>
      </c>
      <c r="HZU24">
        <v>-60536488.347900003</v>
      </c>
      <c r="HZV24">
        <v>-60536488.347900003</v>
      </c>
      <c r="HZW24">
        <v>-60536488.347900003</v>
      </c>
      <c r="HZX24">
        <v>-60536488.347900003</v>
      </c>
      <c r="HZY24">
        <v>-60536488.347900003</v>
      </c>
      <c r="HZZ24">
        <v>-60536488.347900003</v>
      </c>
      <c r="IAA24">
        <v>-60536488.347900003</v>
      </c>
      <c r="IAB24">
        <v>-60536488.347900003</v>
      </c>
      <c r="IAC24">
        <v>-60536488.347900003</v>
      </c>
      <c r="IAD24">
        <v>-60536488.347900003</v>
      </c>
      <c r="IAE24">
        <v>-60536488.347900003</v>
      </c>
      <c r="IAF24">
        <v>-60536488.347900003</v>
      </c>
      <c r="IAG24">
        <v>-60536488.347900003</v>
      </c>
      <c r="IAH24">
        <v>-91758800.444399998</v>
      </c>
      <c r="IAI24">
        <v>-91758800.444399998</v>
      </c>
      <c r="IAJ24">
        <v>-91758800.444399998</v>
      </c>
      <c r="IAK24">
        <v>-91758800.444399998</v>
      </c>
      <c r="IAL24">
        <v>-91758800.444399998</v>
      </c>
      <c r="IAM24">
        <v>-91758800.444399998</v>
      </c>
      <c r="IAN24">
        <v>-91758800.444399998</v>
      </c>
      <c r="IAO24">
        <v>-91758800.444399998</v>
      </c>
      <c r="IAP24">
        <v>-91758800.444399998</v>
      </c>
      <c r="IAQ24">
        <v>-91758800.444399998</v>
      </c>
      <c r="IAR24">
        <v>-91758800.444399998</v>
      </c>
      <c r="IAS24">
        <v>-91758800.444399998</v>
      </c>
      <c r="IAT24">
        <v>-91758800.444399998</v>
      </c>
      <c r="IAU24">
        <v>-91758800.444399998</v>
      </c>
      <c r="IAV24">
        <v>-91758800.444399998</v>
      </c>
      <c r="IAW24">
        <v>-91758800.444399998</v>
      </c>
      <c r="IAX24">
        <v>-91758800.444399998</v>
      </c>
      <c r="IAY24">
        <v>-91758800.444399998</v>
      </c>
      <c r="IAZ24">
        <v>-91758800.444399998</v>
      </c>
      <c r="IBA24">
        <v>-91758800.444399998</v>
      </c>
      <c r="IBB24">
        <v>-91758800.444399998</v>
      </c>
      <c r="IBC24">
        <v>-91758800.444399998</v>
      </c>
      <c r="IBD24">
        <v>-91758800.444399998</v>
      </c>
      <c r="IBE24">
        <v>-91758800.444399998</v>
      </c>
      <c r="IBF24">
        <v>-91758800.444399998</v>
      </c>
      <c r="IBG24">
        <v>-91758800.444399998</v>
      </c>
      <c r="IBH24">
        <v>-91758800.444399998</v>
      </c>
      <c r="IBI24">
        <v>-91758800.444399998</v>
      </c>
      <c r="IBJ24">
        <v>-91758800.444399998</v>
      </c>
      <c r="IBK24">
        <v>-91758800.444399998</v>
      </c>
      <c r="IBL24">
        <v>-91758800.444399998</v>
      </c>
      <c r="IBM24">
        <v>-91758800.444399998</v>
      </c>
      <c r="IBN24">
        <v>-91758800.444399998</v>
      </c>
      <c r="IBO24">
        <v>-91758800.444399998</v>
      </c>
      <c r="IBP24">
        <v>-91758800.444399998</v>
      </c>
      <c r="IBQ24">
        <v>-91758800.444399998</v>
      </c>
      <c r="IBR24">
        <v>-91758800.444399998</v>
      </c>
      <c r="IBS24">
        <v>-91758800.444399998</v>
      </c>
      <c r="IBT24">
        <v>-91758800.444399998</v>
      </c>
      <c r="IBU24">
        <v>-91758800.444399998</v>
      </c>
      <c r="IBV24">
        <v>-91758800.444399998</v>
      </c>
      <c r="IBW24">
        <v>-91758800.444399998</v>
      </c>
      <c r="IBX24">
        <v>-91758800.444399998</v>
      </c>
      <c r="IBY24">
        <v>-91758800.444399998</v>
      </c>
      <c r="IBZ24">
        <v>-405310.60301399999</v>
      </c>
      <c r="ICA24">
        <v>-392849.98284000001</v>
      </c>
      <c r="ICB24">
        <v>-388761.05615199998</v>
      </c>
      <c r="ICC24">
        <v>-392991.272337</v>
      </c>
      <c r="ICD24">
        <v>-405339.05684400001</v>
      </c>
      <c r="ICE24">
        <v>-425276.719858</v>
      </c>
      <c r="ICF24">
        <v>-451721.95958999998</v>
      </c>
      <c r="ICG24">
        <v>-482801.702811</v>
      </c>
      <c r="ICH24">
        <v>-539815.07754299999</v>
      </c>
      <c r="ICI24">
        <v>-567184.42486699997</v>
      </c>
      <c r="ICJ24">
        <v>-571544.69671699998</v>
      </c>
      <c r="ICK24">
        <v>-401205.39744799997</v>
      </c>
      <c r="ICL24">
        <v>-387053.40923599998</v>
      </c>
      <c r="ICM24">
        <v>-380764.88867000001</v>
      </c>
      <c r="ICN24">
        <v>-382156.41423400003</v>
      </c>
      <c r="ICO24">
        <v>-390880.228779</v>
      </c>
      <c r="ICP24">
        <v>-406264.523613</v>
      </c>
      <c r="ICQ24">
        <v>-427119.49150200002</v>
      </c>
      <c r="ICR24">
        <v>-497929.77476100001</v>
      </c>
      <c r="ICS24">
        <v>-509753.60065500002</v>
      </c>
      <c r="ICT24">
        <v>-514662.42415199999</v>
      </c>
      <c r="ICU24">
        <v>-516659.39245599997</v>
      </c>
      <c r="ICV24">
        <v>-376908.15917699999</v>
      </c>
      <c r="ICW24">
        <v>-392847.77794100001</v>
      </c>
      <c r="ICX24">
        <v>-420117.97891300003</v>
      </c>
      <c r="ICY24">
        <v>-449787.94585600001</v>
      </c>
      <c r="ICZ24">
        <v>-478766.28718099999</v>
      </c>
      <c r="IDA24">
        <v>-503400.258653</v>
      </c>
      <c r="IDB24">
        <v>-523027.044673</v>
      </c>
      <c r="IDC24">
        <v>-539783.134448</v>
      </c>
      <c r="IDD24">
        <v>-557828.64546999999</v>
      </c>
      <c r="IDE24">
        <v>-568046.16675900004</v>
      </c>
      <c r="IDF24">
        <v>-571544.69671699998</v>
      </c>
      <c r="IDG24">
        <v>-367986.78022700001</v>
      </c>
      <c r="IDH24">
        <v>-378394.70937599998</v>
      </c>
      <c r="IDI24">
        <v>-400163.268568</v>
      </c>
      <c r="IDJ24">
        <v>-427483.82906900003</v>
      </c>
      <c r="IDK24">
        <v>-450802.25675</v>
      </c>
      <c r="IDL24">
        <v>-476123.35201999999</v>
      </c>
      <c r="IDM24">
        <v>-494136.61675799999</v>
      </c>
      <c r="IDN24">
        <v>-506583.15088199999</v>
      </c>
      <c r="IDO24">
        <v>-512332.18142699997</v>
      </c>
      <c r="IDP24">
        <v>-515282.80026500003</v>
      </c>
      <c r="IDQ24">
        <v>-516659.39245599997</v>
      </c>
      <c r="IDR24">
        <v>-612408.63955700002</v>
      </c>
      <c r="IDS24">
        <v>-592719.25513900002</v>
      </c>
      <c r="IDT24">
        <v>-585477.20481200004</v>
      </c>
      <c r="IDU24">
        <v>-590540.49424599996</v>
      </c>
      <c r="IDV24">
        <v>-607533.92444199999</v>
      </c>
      <c r="IDW24">
        <v>-635588.92849600001</v>
      </c>
      <c r="IDX24">
        <v>-673013.67328400002</v>
      </c>
      <c r="IDY24">
        <v>-716961.21240099997</v>
      </c>
      <c r="IDZ24">
        <v>-796530.34906699997</v>
      </c>
      <c r="IEA24">
        <v>-834287.407595</v>
      </c>
      <c r="IEB24">
        <v>-840217.12603499996</v>
      </c>
      <c r="IEC24">
        <v>-604198.22842399997</v>
      </c>
      <c r="IED24">
        <v>-581126.10793099995</v>
      </c>
      <c r="IEE24">
        <v>-569484.869848</v>
      </c>
      <c r="IEF24">
        <v>-568870.77804</v>
      </c>
      <c r="IEG24">
        <v>-578616.26831299998</v>
      </c>
      <c r="IEH24">
        <v>-597564.53600600001</v>
      </c>
      <c r="IEI24">
        <v>-623808.73710699996</v>
      </c>
      <c r="IEJ24">
        <v>-708813.74147600005</v>
      </c>
      <c r="IEK24">
        <v>-722765.75567099999</v>
      </c>
      <c r="IEL24">
        <v>-728353.75529500004</v>
      </c>
      <c r="IEM24">
        <v>-730446.51751399995</v>
      </c>
      <c r="IEN24">
        <v>-567249.85808300006</v>
      </c>
      <c r="IEO24">
        <v>-588206.91424499999</v>
      </c>
      <c r="IEP24">
        <v>-626656.948019</v>
      </c>
      <c r="IEQ24">
        <v>-668769.04392600001</v>
      </c>
      <c r="IER24">
        <v>-709906.94679399999</v>
      </c>
      <c r="IES24">
        <v>-744827.424138</v>
      </c>
      <c r="IET24">
        <v>-772589.06763599999</v>
      </c>
      <c r="IEU24">
        <v>-796190.61515099998</v>
      </c>
      <c r="IEV24">
        <v>-821354.36507199996</v>
      </c>
      <c r="IEW24">
        <v>-835459.72189499997</v>
      </c>
      <c r="IEX24">
        <v>-840217.12603499996</v>
      </c>
      <c r="IEY24">
        <v>-549396.24745100003</v>
      </c>
      <c r="IEZ24">
        <v>-558562.38155100006</v>
      </c>
      <c r="IFA24">
        <v>-585660.36740999995</v>
      </c>
      <c r="IFB24">
        <v>-620305.97314699995</v>
      </c>
      <c r="IFC24">
        <v>-649944.50367300003</v>
      </c>
      <c r="IFD24">
        <v>-681628.06645100005</v>
      </c>
      <c r="IFE24">
        <v>-703836.78897999995</v>
      </c>
      <c r="IFF24">
        <v>-718843.77936799999</v>
      </c>
      <c r="IFG24">
        <v>-725640.09162900003</v>
      </c>
      <c r="IFH24">
        <v>-729004.63837900001</v>
      </c>
      <c r="IFI24">
        <v>-730446.51751399995</v>
      </c>
      <c r="IFJ24">
        <v>-924433.893973</v>
      </c>
      <c r="IFK24">
        <v>-892995.35089200002</v>
      </c>
      <c r="IFL24">
        <v>-879942.18609199999</v>
      </c>
      <c r="IFM24">
        <v>-884934.98249600001</v>
      </c>
      <c r="IFN24">
        <v>-907266.21427400003</v>
      </c>
      <c r="IFO24">
        <v>-945482.33688299998</v>
      </c>
      <c r="IFP24">
        <v>-996916.475492</v>
      </c>
      <c r="IFQ24">
        <v>-1057237.4264799999</v>
      </c>
      <c r="IFR24">
        <v>-1164208.7686099999</v>
      </c>
      <c r="IFS24">
        <v>-1214015.2945600001</v>
      </c>
      <c r="IFT24">
        <v>-1221650.27681</v>
      </c>
      <c r="IFU24">
        <v>-908013.07170800003</v>
      </c>
      <c r="IFV24">
        <v>-869809.05647499999</v>
      </c>
      <c r="IFW24">
        <v>-847957.51616400003</v>
      </c>
      <c r="IFX24">
        <v>-841595.55008399999</v>
      </c>
      <c r="IFY24">
        <v>-849430.90201399999</v>
      </c>
      <c r="IFZ24">
        <v>-869433.55190299999</v>
      </c>
      <c r="IGA24">
        <v>-898506.60313900001</v>
      </c>
      <c r="IGB24">
        <v>-982803.34467400005</v>
      </c>
      <c r="IGC24">
        <v>-996028.49320699996</v>
      </c>
      <c r="IGD24">
        <v>-1000801.32977</v>
      </c>
      <c r="IGE24">
        <v>-1002109.0597700001</v>
      </c>
      <c r="IGF24">
        <v>-851793.547807</v>
      </c>
      <c r="IGG24">
        <v>-877187.12014699995</v>
      </c>
      <c r="IGH24">
        <v>-929727.84708700003</v>
      </c>
      <c r="IGI24">
        <v>-987867.26101100002</v>
      </c>
      <c r="IGJ24">
        <v>-1044676.78501</v>
      </c>
      <c r="IGK24">
        <v>-1092793.2988400001</v>
      </c>
      <c r="IGL24">
        <v>-1130916.0504600001</v>
      </c>
      <c r="IGM24">
        <v>-1163113.39723</v>
      </c>
      <c r="IGN24">
        <v>-1196897.2017600001</v>
      </c>
      <c r="IGO24">
        <v>-1215525.6204599999</v>
      </c>
      <c r="IGP24">
        <v>-1221650.27681</v>
      </c>
      <c r="IGQ24">
        <v>-816070.94215799996</v>
      </c>
      <c r="IGR24">
        <v>-816780.55237399996</v>
      </c>
      <c r="IGS24">
        <v>-846088.84492299997</v>
      </c>
      <c r="IGT24">
        <v>-885104.81668599998</v>
      </c>
      <c r="IGU24">
        <v>-918643.67053500004</v>
      </c>
      <c r="IGV24">
        <v>-953305.00851700001</v>
      </c>
      <c r="IGW24">
        <v>-976800.97404100001</v>
      </c>
      <c r="IGX24">
        <v>-991847.10407999996</v>
      </c>
      <c r="IGY24">
        <v>-998321.37430000002</v>
      </c>
      <c r="IGZ24">
        <v>-1001210.21453</v>
      </c>
      <c r="IHA24">
        <v>-1002109.0597700001</v>
      </c>
      <c r="IHB24">
        <v>-230672.95486500001</v>
      </c>
      <c r="IHC24">
        <v>-230672.95486500001</v>
      </c>
      <c r="IHD24">
        <v>-230672.95486500001</v>
      </c>
      <c r="IHE24">
        <v>-230672.95486500001</v>
      </c>
      <c r="IHF24">
        <v>-230672.95486500001</v>
      </c>
      <c r="IHG24">
        <v>-230672.95486500001</v>
      </c>
      <c r="IHH24">
        <v>-230672.95486500001</v>
      </c>
      <c r="IHI24">
        <v>-230672.95486500001</v>
      </c>
      <c r="IHJ24">
        <v>-230672.95486500001</v>
      </c>
      <c r="IHK24">
        <v>-230672.95486500001</v>
      </c>
      <c r="IHL24">
        <v>-230672.95486500001</v>
      </c>
      <c r="IHM24">
        <v>-230254.84334799999</v>
      </c>
      <c r="IHN24">
        <v>-230254.84334799999</v>
      </c>
      <c r="IHO24">
        <v>-230254.84334799999</v>
      </c>
      <c r="IHP24">
        <v>-230254.84334799999</v>
      </c>
      <c r="IHQ24">
        <v>-230254.84334799999</v>
      </c>
      <c r="IHR24">
        <v>-230254.84334799999</v>
      </c>
      <c r="IHS24">
        <v>-230254.84334799999</v>
      </c>
      <c r="IHT24">
        <v>-230254.84334799999</v>
      </c>
      <c r="IHU24">
        <v>-230254.84334799999</v>
      </c>
      <c r="IHV24">
        <v>-230254.84334799999</v>
      </c>
      <c r="IHW24">
        <v>-230254.84334799999</v>
      </c>
      <c r="IHX24">
        <v>-230672.95486500001</v>
      </c>
      <c r="IHY24">
        <v>-230672.95486500001</v>
      </c>
      <c r="IHZ24">
        <v>-230672.95486500001</v>
      </c>
      <c r="IIA24">
        <v>-230672.95486500001</v>
      </c>
      <c r="IIB24">
        <v>-230672.95486500001</v>
      </c>
      <c r="IIC24">
        <v>-230672.95486500001</v>
      </c>
      <c r="IID24">
        <v>-230672.95486500001</v>
      </c>
      <c r="IIE24">
        <v>-230672.95486500001</v>
      </c>
      <c r="IIF24">
        <v>-230672.95486500001</v>
      </c>
      <c r="IIG24">
        <v>-230672.95486500001</v>
      </c>
      <c r="IIH24">
        <v>-230672.95486500001</v>
      </c>
      <c r="III24">
        <v>-230254.84334799999</v>
      </c>
      <c r="IIJ24">
        <v>-230254.84334799999</v>
      </c>
      <c r="IIK24">
        <v>-230254.84334799999</v>
      </c>
      <c r="IIL24">
        <v>-230254.84334799999</v>
      </c>
      <c r="IIM24">
        <v>-230254.84334799999</v>
      </c>
      <c r="IIN24">
        <v>-230254.84334799999</v>
      </c>
      <c r="IIO24">
        <v>-230254.84334799999</v>
      </c>
      <c r="IIP24">
        <v>-230254.84334799999</v>
      </c>
      <c r="IIQ24">
        <v>-230254.84334799999</v>
      </c>
      <c r="IIR24">
        <v>-230254.84334799999</v>
      </c>
      <c r="IIS24">
        <v>-230254.84334799999</v>
      </c>
      <c r="IIT24">
        <v>-338197.36236899998</v>
      </c>
      <c r="IIU24">
        <v>-338197.36236899998</v>
      </c>
      <c r="IIV24">
        <v>-338197.36236899998</v>
      </c>
      <c r="IIW24">
        <v>-338197.36236899998</v>
      </c>
      <c r="IIX24">
        <v>-338197.36236899998</v>
      </c>
      <c r="IIY24">
        <v>-338197.36236899998</v>
      </c>
      <c r="IIZ24">
        <v>-338197.36236899998</v>
      </c>
      <c r="IJA24">
        <v>-338197.36236899998</v>
      </c>
      <c r="IJB24">
        <v>-338197.36236899998</v>
      </c>
      <c r="IJC24">
        <v>-338197.36236899998</v>
      </c>
      <c r="IJD24">
        <v>-338197.36236899998</v>
      </c>
      <c r="IJE24">
        <v>-337464.11018900003</v>
      </c>
      <c r="IJF24">
        <v>-337464.11018900003</v>
      </c>
      <c r="IJG24">
        <v>-337464.11018900003</v>
      </c>
      <c r="IJH24">
        <v>-337464.11018900003</v>
      </c>
      <c r="IJI24">
        <v>-337464.11018900003</v>
      </c>
      <c r="IJJ24">
        <v>-337464.11018900003</v>
      </c>
      <c r="IJK24">
        <v>-337464.11018900003</v>
      </c>
      <c r="IJL24">
        <v>-337464.11018900003</v>
      </c>
      <c r="IJM24">
        <v>-337464.11018900003</v>
      </c>
      <c r="IJN24">
        <v>-337464.11018900003</v>
      </c>
      <c r="IJO24">
        <v>-337464.11018900003</v>
      </c>
      <c r="IJP24">
        <v>-338197.36236899998</v>
      </c>
      <c r="IJQ24">
        <v>-338197.36236899998</v>
      </c>
      <c r="IJR24">
        <v>-338197.36236899998</v>
      </c>
      <c r="IJS24">
        <v>-338197.36236899998</v>
      </c>
      <c r="IJT24">
        <v>-338197.36236899998</v>
      </c>
      <c r="IJU24">
        <v>-338197.36236899998</v>
      </c>
      <c r="IJV24">
        <v>-338197.36236899998</v>
      </c>
      <c r="IJW24">
        <v>-338197.36236899998</v>
      </c>
      <c r="IJX24">
        <v>-338197.36236899998</v>
      </c>
      <c r="IJY24">
        <v>-338197.36236899998</v>
      </c>
      <c r="IJZ24">
        <v>-338197.36236899998</v>
      </c>
      <c r="IKA24">
        <v>-337464.11018900003</v>
      </c>
      <c r="IKB24">
        <v>-337464.11018900003</v>
      </c>
      <c r="IKC24">
        <v>-337464.11018900003</v>
      </c>
      <c r="IKD24">
        <v>-337464.11018900003</v>
      </c>
      <c r="IKE24">
        <v>-337464.11018900003</v>
      </c>
      <c r="IKF24">
        <v>-337464.11018900003</v>
      </c>
      <c r="IKG24">
        <v>-337464.11018900003</v>
      </c>
      <c r="IKH24">
        <v>-337464.11018900003</v>
      </c>
      <c r="IKI24">
        <v>-337464.11018900003</v>
      </c>
      <c r="IKJ24">
        <v>-337464.11018900003</v>
      </c>
      <c r="IKK24">
        <v>-337464.11018900003</v>
      </c>
      <c r="IKL24">
        <v>-483358.44147000002</v>
      </c>
      <c r="IKM24">
        <v>-483358.44147000002</v>
      </c>
      <c r="IKN24">
        <v>-483358.44147000002</v>
      </c>
      <c r="IKO24">
        <v>-483358.44147000002</v>
      </c>
      <c r="IKP24">
        <v>-483358.44147000002</v>
      </c>
      <c r="IKQ24">
        <v>-483358.44147000002</v>
      </c>
      <c r="IKR24">
        <v>-483358.44147000002</v>
      </c>
      <c r="IKS24">
        <v>-483358.44147000002</v>
      </c>
      <c r="IKT24">
        <v>-483358.44147000002</v>
      </c>
      <c r="IKU24">
        <v>-483358.44147000002</v>
      </c>
      <c r="IKV24">
        <v>-483358.44147000002</v>
      </c>
      <c r="IKW24">
        <v>-481994.90796400001</v>
      </c>
      <c r="IKX24">
        <v>-481994.90796400001</v>
      </c>
      <c r="IKY24">
        <v>-481994.90796400001</v>
      </c>
      <c r="IKZ24">
        <v>-481994.90796400001</v>
      </c>
      <c r="ILA24">
        <v>-481994.90796400001</v>
      </c>
      <c r="ILB24">
        <v>-481994.90796400001</v>
      </c>
      <c r="ILC24">
        <v>-481994.90796400001</v>
      </c>
      <c r="ILD24">
        <v>-481994.90796400001</v>
      </c>
      <c r="ILE24">
        <v>-481994.90796400001</v>
      </c>
      <c r="ILF24">
        <v>-481994.90796400001</v>
      </c>
      <c r="ILG24">
        <v>-481994.90796400001</v>
      </c>
      <c r="ILH24">
        <v>-483358.44147000002</v>
      </c>
      <c r="ILI24">
        <v>-483358.44147000002</v>
      </c>
      <c r="ILJ24">
        <v>-483358.44147000002</v>
      </c>
      <c r="ILK24">
        <v>-483358.44147000002</v>
      </c>
      <c r="ILL24">
        <v>-483358.44147000002</v>
      </c>
      <c r="ILM24">
        <v>-483358.44147000002</v>
      </c>
      <c r="ILN24">
        <v>-483358.44147000002</v>
      </c>
      <c r="ILO24">
        <v>-483358.44147000002</v>
      </c>
      <c r="ILP24">
        <v>-483358.44147000002</v>
      </c>
      <c r="ILQ24">
        <v>-483358.44147000002</v>
      </c>
      <c r="ILR24">
        <v>-483358.44147000002</v>
      </c>
      <c r="ILS24">
        <v>-481994.90796400001</v>
      </c>
      <c r="ILT24">
        <v>-481994.90796400001</v>
      </c>
      <c r="ILU24">
        <v>-481994.90796400001</v>
      </c>
      <c r="ILV24">
        <v>-481994.90796400001</v>
      </c>
      <c r="ILW24">
        <v>-481994.90796400001</v>
      </c>
      <c r="ILX24">
        <v>-481994.90796400001</v>
      </c>
      <c r="ILY24">
        <v>-481994.90796400001</v>
      </c>
      <c r="ILZ24">
        <v>-481994.90796400001</v>
      </c>
      <c r="IMA24">
        <v>-481994.90796400001</v>
      </c>
      <c r="IMB24">
        <v>-481994.90796400001</v>
      </c>
      <c r="IMC24">
        <v>-481994.90796400001</v>
      </c>
      <c r="IMD24">
        <v>-53499.667453900001</v>
      </c>
      <c r="IME24">
        <v>-53499.667453900001</v>
      </c>
      <c r="IMF24">
        <v>-53499.667453900001</v>
      </c>
      <c r="IMG24">
        <v>-53499.667453900001</v>
      </c>
      <c r="IMH24">
        <v>-53499.667453900001</v>
      </c>
      <c r="IMI24">
        <v>-53499.667453900001</v>
      </c>
      <c r="IMJ24">
        <v>-53499.667453900001</v>
      </c>
      <c r="IMK24">
        <v>-53499.667453900001</v>
      </c>
      <c r="IML24">
        <v>-53499.667453900001</v>
      </c>
      <c r="IMM24">
        <v>-53499.667453900001</v>
      </c>
      <c r="IMN24">
        <v>-53499.667453900001</v>
      </c>
      <c r="IMO24">
        <v>-53499.667453900001</v>
      </c>
      <c r="IMP24">
        <v>-53499.667453900001</v>
      </c>
      <c r="IMQ24">
        <v>-53499.667453900001</v>
      </c>
      <c r="IMR24">
        <v>-53499.667453900001</v>
      </c>
      <c r="IMS24">
        <v>-53499.667453900001</v>
      </c>
      <c r="IMT24">
        <v>-53499.667453900001</v>
      </c>
      <c r="IMU24">
        <v>-53499.667453900001</v>
      </c>
      <c r="IMV24">
        <v>-53499.667453900001</v>
      </c>
      <c r="IMW24">
        <v>-53499.667453900001</v>
      </c>
      <c r="IMX24">
        <v>-53499.667453900001</v>
      </c>
      <c r="IMY24">
        <v>-53499.667453900001</v>
      </c>
      <c r="IMZ24">
        <v>-53499.667453900001</v>
      </c>
      <c r="INA24">
        <v>-53499.667453900001</v>
      </c>
      <c r="INB24">
        <v>-53499.667453900001</v>
      </c>
      <c r="INC24">
        <v>-53499.667453900001</v>
      </c>
      <c r="IND24">
        <v>-53499.667453900001</v>
      </c>
      <c r="INE24">
        <v>-53499.667453900001</v>
      </c>
      <c r="INF24">
        <v>-53499.667453900001</v>
      </c>
      <c r="ING24">
        <v>-53499.667453900001</v>
      </c>
      <c r="INH24">
        <v>-53499.667453900001</v>
      </c>
      <c r="INI24">
        <v>-53499.667453900001</v>
      </c>
      <c r="INJ24">
        <v>-53499.667453900001</v>
      </c>
      <c r="INK24">
        <v>-53499.667453900001</v>
      </c>
      <c r="INL24">
        <v>-53499.667453900001</v>
      </c>
      <c r="INM24">
        <v>-53499.667453900001</v>
      </c>
      <c r="INN24">
        <v>-53499.667453900001</v>
      </c>
      <c r="INO24">
        <v>-53499.667453900001</v>
      </c>
      <c r="INP24">
        <v>-53499.667453900001</v>
      </c>
      <c r="INQ24">
        <v>-53499.667453900001</v>
      </c>
      <c r="INR24">
        <v>-53499.667453900001</v>
      </c>
      <c r="INS24">
        <v>-53499.667453900001</v>
      </c>
      <c r="INT24">
        <v>-53499.667453900001</v>
      </c>
      <c r="INU24">
        <v>-53499.667453900001</v>
      </c>
      <c r="INV24">
        <v>-98654.902227300001</v>
      </c>
      <c r="INW24">
        <v>-98654.902227300001</v>
      </c>
      <c r="INX24">
        <v>-98654.902227300001</v>
      </c>
      <c r="INY24">
        <v>-98654.902227300001</v>
      </c>
      <c r="INZ24">
        <v>-98654.902227300001</v>
      </c>
      <c r="IOA24">
        <v>-98654.902227300001</v>
      </c>
      <c r="IOB24">
        <v>-98654.902227300001</v>
      </c>
      <c r="IOC24">
        <v>-98654.902227300001</v>
      </c>
      <c r="IOD24">
        <v>-98654.902227300001</v>
      </c>
      <c r="IOE24">
        <v>-98654.902227300001</v>
      </c>
      <c r="IOF24">
        <v>-98654.902227300001</v>
      </c>
      <c r="IOG24">
        <v>-98654.902227300001</v>
      </c>
      <c r="IOH24">
        <v>-98654.902227300001</v>
      </c>
      <c r="IOI24">
        <v>-98654.902227300001</v>
      </c>
      <c r="IOJ24">
        <v>-98654.902227300001</v>
      </c>
      <c r="IOK24">
        <v>-98654.902227300001</v>
      </c>
      <c r="IOL24">
        <v>-98654.902227300001</v>
      </c>
      <c r="IOM24">
        <v>-98654.902227300001</v>
      </c>
      <c r="ION24">
        <v>-98654.902227300001</v>
      </c>
      <c r="IOO24">
        <v>-98654.902227300001</v>
      </c>
      <c r="IOP24">
        <v>-98654.902227300001</v>
      </c>
      <c r="IOQ24">
        <v>-98654.902227300001</v>
      </c>
      <c r="IOR24">
        <v>-98654.902227300001</v>
      </c>
      <c r="IOS24">
        <v>-98654.902227300001</v>
      </c>
      <c r="IOT24">
        <v>-98654.902227300001</v>
      </c>
      <c r="IOU24">
        <v>-98654.902227300001</v>
      </c>
      <c r="IOV24">
        <v>-98654.902227300001</v>
      </c>
      <c r="IOW24">
        <v>-98654.902227300001</v>
      </c>
      <c r="IOX24">
        <v>-98654.902227300001</v>
      </c>
      <c r="IOY24">
        <v>-98654.902227300001</v>
      </c>
      <c r="IOZ24">
        <v>-98654.902227300001</v>
      </c>
      <c r="IPA24">
        <v>-98654.902227300001</v>
      </c>
      <c r="IPB24">
        <v>-98654.902227300001</v>
      </c>
      <c r="IPC24">
        <v>-98654.902227300001</v>
      </c>
      <c r="IPD24">
        <v>-98654.902227300001</v>
      </c>
      <c r="IPE24">
        <v>-98654.902227300001</v>
      </c>
      <c r="IPF24">
        <v>-98654.902227300001</v>
      </c>
      <c r="IPG24">
        <v>-98654.902227300001</v>
      </c>
      <c r="IPH24">
        <v>-98654.902227300001</v>
      </c>
      <c r="IPI24">
        <v>-98654.902227300001</v>
      </c>
      <c r="IPJ24">
        <v>-98654.902227300001</v>
      </c>
      <c r="IPK24">
        <v>-98654.902227300001</v>
      </c>
      <c r="IPL24">
        <v>-98654.902227300001</v>
      </c>
      <c r="IPM24">
        <v>-98654.902227300001</v>
      </c>
      <c r="IPN24">
        <v>-188965.371774</v>
      </c>
      <c r="IPO24">
        <v>-188965.371774</v>
      </c>
      <c r="IPP24">
        <v>-188965.371774</v>
      </c>
      <c r="IPQ24">
        <v>-188965.371774</v>
      </c>
      <c r="IPR24">
        <v>-188965.371774</v>
      </c>
      <c r="IPS24">
        <v>-188965.371774</v>
      </c>
      <c r="IPT24">
        <v>-188965.371774</v>
      </c>
      <c r="IPU24">
        <v>-188965.371774</v>
      </c>
      <c r="IPV24">
        <v>-188965.371774</v>
      </c>
      <c r="IPW24">
        <v>-188965.371774</v>
      </c>
      <c r="IPX24">
        <v>-188965.371774</v>
      </c>
      <c r="IPY24">
        <v>-188965.371774</v>
      </c>
      <c r="IPZ24">
        <v>-188965.371774</v>
      </c>
      <c r="IQA24">
        <v>-188965.371774</v>
      </c>
      <c r="IQB24">
        <v>-188965.371774</v>
      </c>
      <c r="IQC24">
        <v>-188965.371774</v>
      </c>
      <c r="IQD24">
        <v>-188965.371774</v>
      </c>
      <c r="IQE24">
        <v>-188965.371774</v>
      </c>
      <c r="IQF24">
        <v>-188965.371774</v>
      </c>
      <c r="IQG24">
        <v>-188965.371774</v>
      </c>
      <c r="IQH24">
        <v>-188965.371774</v>
      </c>
      <c r="IQI24">
        <v>-188965.371774</v>
      </c>
      <c r="IQJ24">
        <v>-188965.371774</v>
      </c>
      <c r="IQK24">
        <v>-188965.371774</v>
      </c>
      <c r="IQL24">
        <v>-188965.371774</v>
      </c>
      <c r="IQM24">
        <v>-188965.371774</v>
      </c>
      <c r="IQN24">
        <v>-188965.371774</v>
      </c>
      <c r="IQO24">
        <v>-188965.371774</v>
      </c>
      <c r="IQP24">
        <v>-188965.371774</v>
      </c>
      <c r="IQQ24">
        <v>-188965.371774</v>
      </c>
      <c r="IQR24">
        <v>-188965.371774</v>
      </c>
      <c r="IQS24">
        <v>-188965.371774</v>
      </c>
      <c r="IQT24">
        <v>-188965.371774</v>
      </c>
      <c r="IQU24">
        <v>-188965.371774</v>
      </c>
      <c r="IQV24">
        <v>-188965.371774</v>
      </c>
      <c r="IQW24">
        <v>-188965.371774</v>
      </c>
      <c r="IQX24">
        <v>-188965.371774</v>
      </c>
      <c r="IQY24">
        <v>-188965.371774</v>
      </c>
      <c r="IQZ24">
        <v>-188965.371774</v>
      </c>
      <c r="IRA24">
        <v>-188965.371774</v>
      </c>
      <c r="IRB24">
        <v>-188965.371774</v>
      </c>
      <c r="IRC24">
        <v>-188965.371774</v>
      </c>
      <c r="IRD24">
        <v>-188965.371774</v>
      </c>
      <c r="IRE24">
        <v>-188965.371774</v>
      </c>
      <c r="IRF24">
        <v>-126335.494703</v>
      </c>
      <c r="IRG24">
        <v>-126335.494703</v>
      </c>
      <c r="IRH24">
        <v>-126335.494703</v>
      </c>
      <c r="IRI24">
        <v>-126335.494703</v>
      </c>
      <c r="IRJ24">
        <v>-126335.494703</v>
      </c>
      <c r="IRK24">
        <v>-126335.494703</v>
      </c>
      <c r="IRL24">
        <v>-126335.494703</v>
      </c>
      <c r="IRM24">
        <v>-126335.494703</v>
      </c>
      <c r="IRN24">
        <v>-126335.494703</v>
      </c>
      <c r="IRO24">
        <v>-126335.494703</v>
      </c>
      <c r="IRP24">
        <v>-126335.494703</v>
      </c>
      <c r="IRQ24">
        <v>-126335.494703</v>
      </c>
      <c r="IRR24">
        <v>-126335.494703</v>
      </c>
      <c r="IRS24">
        <v>-126335.494703</v>
      </c>
      <c r="IRT24">
        <v>-126335.494703</v>
      </c>
      <c r="IRU24">
        <v>-126335.494703</v>
      </c>
      <c r="IRV24">
        <v>-126335.494703</v>
      </c>
      <c r="IRW24">
        <v>-126335.494703</v>
      </c>
      <c r="IRX24">
        <v>-126335.494703</v>
      </c>
      <c r="IRY24">
        <v>-126335.494703</v>
      </c>
      <c r="IRZ24">
        <v>-126335.494703</v>
      </c>
      <c r="ISA24">
        <v>-126335.494703</v>
      </c>
      <c r="ISB24">
        <v>-126335.494703</v>
      </c>
      <c r="ISC24">
        <v>-126335.494703</v>
      </c>
      <c r="ISD24">
        <v>-126335.494703</v>
      </c>
      <c r="ISE24">
        <v>-126335.494703</v>
      </c>
      <c r="ISF24">
        <v>-126335.494703</v>
      </c>
      <c r="ISG24">
        <v>-126335.494703</v>
      </c>
      <c r="ISH24">
        <v>-126335.494703</v>
      </c>
      <c r="ISI24">
        <v>-126335.494703</v>
      </c>
      <c r="ISJ24">
        <v>-126335.494703</v>
      </c>
      <c r="ISK24">
        <v>-126335.494703</v>
      </c>
      <c r="ISL24">
        <v>-126335.494703</v>
      </c>
      <c r="ISM24">
        <v>-126335.494703</v>
      </c>
      <c r="ISN24">
        <v>-126335.494703</v>
      </c>
      <c r="ISO24">
        <v>-126335.494703</v>
      </c>
      <c r="ISP24">
        <v>-126335.494703</v>
      </c>
      <c r="ISQ24">
        <v>-126335.494703</v>
      </c>
      <c r="ISR24">
        <v>-126335.494703</v>
      </c>
      <c r="ISS24">
        <v>-126335.494703</v>
      </c>
      <c r="IST24">
        <v>-126335.494703</v>
      </c>
      <c r="ISU24">
        <v>-126335.494703</v>
      </c>
      <c r="ISV24">
        <v>-126335.494703</v>
      </c>
      <c r="ISW24">
        <v>-126335.494703</v>
      </c>
      <c r="ISX24">
        <v>-232966.23083700001</v>
      </c>
      <c r="ISY24">
        <v>-232966.23083700001</v>
      </c>
      <c r="ISZ24">
        <v>-232966.23083700001</v>
      </c>
      <c r="ITA24">
        <v>-232966.23083700001</v>
      </c>
      <c r="ITB24">
        <v>-232966.23083700001</v>
      </c>
      <c r="ITC24">
        <v>-232966.23083700001</v>
      </c>
      <c r="ITD24">
        <v>-232966.23083700001</v>
      </c>
      <c r="ITE24">
        <v>-232966.23083700001</v>
      </c>
      <c r="ITF24">
        <v>-232966.23083700001</v>
      </c>
      <c r="ITG24">
        <v>-232966.23083700001</v>
      </c>
      <c r="ITH24">
        <v>-232966.23083700001</v>
      </c>
      <c r="ITI24">
        <v>-232966.23083700001</v>
      </c>
      <c r="ITJ24">
        <v>-232966.23083700001</v>
      </c>
      <c r="ITK24">
        <v>-232966.23083700001</v>
      </c>
      <c r="ITL24">
        <v>-232966.23083700001</v>
      </c>
      <c r="ITM24">
        <v>-232966.23083700001</v>
      </c>
      <c r="ITN24">
        <v>-232966.23083700001</v>
      </c>
      <c r="ITO24">
        <v>-232966.23083700001</v>
      </c>
      <c r="ITP24">
        <v>-232966.23083700001</v>
      </c>
      <c r="ITQ24">
        <v>-232966.23083700001</v>
      </c>
      <c r="ITR24">
        <v>-232966.23083700001</v>
      </c>
      <c r="ITS24">
        <v>-232966.23083700001</v>
      </c>
      <c r="ITT24">
        <v>-232966.23083700001</v>
      </c>
      <c r="ITU24">
        <v>-232966.23083700001</v>
      </c>
      <c r="ITV24">
        <v>-232966.23083700001</v>
      </c>
      <c r="ITW24">
        <v>-232966.23083700001</v>
      </c>
      <c r="ITX24">
        <v>-232966.23083700001</v>
      </c>
      <c r="ITY24">
        <v>-232966.23083700001</v>
      </c>
      <c r="ITZ24">
        <v>-232966.23083700001</v>
      </c>
      <c r="IUA24">
        <v>-232966.23083700001</v>
      </c>
      <c r="IUB24">
        <v>-232966.23083700001</v>
      </c>
      <c r="IUC24">
        <v>-232966.23083700001</v>
      </c>
      <c r="IUD24">
        <v>-232966.23083700001</v>
      </c>
      <c r="IUE24">
        <v>-232966.23083700001</v>
      </c>
      <c r="IUF24">
        <v>-232966.23083700001</v>
      </c>
      <c r="IUG24">
        <v>-232966.23083700001</v>
      </c>
      <c r="IUH24">
        <v>-232966.23083700001</v>
      </c>
      <c r="IUI24">
        <v>-232966.23083700001</v>
      </c>
      <c r="IUJ24">
        <v>-232966.23083700001</v>
      </c>
      <c r="IUK24">
        <v>-232966.23083700001</v>
      </c>
      <c r="IUL24">
        <v>-232966.23083700001</v>
      </c>
      <c r="IUM24">
        <v>-232966.23083700001</v>
      </c>
      <c r="IUN24">
        <v>-232966.23083700001</v>
      </c>
      <c r="IUO24">
        <v>-232966.23083700001</v>
      </c>
      <c r="IUP24">
        <v>-446227.70310400001</v>
      </c>
      <c r="IUQ24">
        <v>-446227.70310400001</v>
      </c>
      <c r="IUR24">
        <v>-446227.70310400001</v>
      </c>
      <c r="IUS24">
        <v>-446227.70310400001</v>
      </c>
      <c r="IUT24">
        <v>-446227.70310400001</v>
      </c>
      <c r="IUU24">
        <v>-446227.70310400001</v>
      </c>
      <c r="IUV24">
        <v>-446227.70310400001</v>
      </c>
      <c r="IUW24">
        <v>-446227.70310400001</v>
      </c>
      <c r="IUX24">
        <v>-446227.70310400001</v>
      </c>
      <c r="IUY24">
        <v>-446227.70310400001</v>
      </c>
      <c r="IUZ24">
        <v>-446227.70310400001</v>
      </c>
      <c r="IVA24">
        <v>-446227.70310400001</v>
      </c>
      <c r="IVB24">
        <v>-446227.70310400001</v>
      </c>
      <c r="IVC24">
        <v>-446227.70310400001</v>
      </c>
      <c r="IVD24">
        <v>-446227.70310400001</v>
      </c>
      <c r="IVE24">
        <v>-446227.70310400001</v>
      </c>
      <c r="IVF24">
        <v>-446227.70310400001</v>
      </c>
      <c r="IVG24">
        <v>-446227.70310400001</v>
      </c>
      <c r="IVH24">
        <v>-446227.70310400001</v>
      </c>
      <c r="IVI24">
        <v>-446227.70310400001</v>
      </c>
      <c r="IVJ24">
        <v>-446227.70310400001</v>
      </c>
      <c r="IVK24">
        <v>-446227.70310400001</v>
      </c>
      <c r="IVL24">
        <v>-446227.70310400001</v>
      </c>
      <c r="IVM24">
        <v>-446227.70310400001</v>
      </c>
      <c r="IVN24">
        <v>-446227.70310400001</v>
      </c>
      <c r="IVO24">
        <v>-446227.70310400001</v>
      </c>
      <c r="IVP24">
        <v>-446227.70310400001</v>
      </c>
      <c r="IVQ24">
        <v>-446227.70310400001</v>
      </c>
      <c r="IVR24">
        <v>-446227.70310400001</v>
      </c>
      <c r="IVS24">
        <v>-446227.70310400001</v>
      </c>
      <c r="IVT24">
        <v>-446227.70310400001</v>
      </c>
      <c r="IVU24">
        <v>-446227.70310400001</v>
      </c>
      <c r="IVV24">
        <v>-446227.70310400001</v>
      </c>
      <c r="IVW24">
        <v>-446227.70310400001</v>
      </c>
      <c r="IVX24">
        <v>-446227.70310400001</v>
      </c>
      <c r="IVY24">
        <v>-446227.70310400001</v>
      </c>
      <c r="IVZ24">
        <v>-446227.70310400001</v>
      </c>
      <c r="IWA24">
        <v>-446227.70310400001</v>
      </c>
      <c r="IWB24">
        <v>-446227.70310400001</v>
      </c>
      <c r="IWC24">
        <v>-446227.70310400001</v>
      </c>
      <c r="IWD24">
        <v>-446227.70310400001</v>
      </c>
      <c r="IWE24">
        <v>-446227.70310400001</v>
      </c>
      <c r="IWF24">
        <v>-446227.70310400001</v>
      </c>
      <c r="IWG24">
        <v>-446227.70310400001</v>
      </c>
      <c r="IWH24">
        <v>-186739.31511900001</v>
      </c>
      <c r="IWI24">
        <v>-186739.31511900001</v>
      </c>
      <c r="IWJ24">
        <v>-186739.31511900001</v>
      </c>
      <c r="IWK24">
        <v>-186739.31511900001</v>
      </c>
      <c r="IWL24">
        <v>-186739.31511900001</v>
      </c>
      <c r="IWM24">
        <v>-186739.31511900001</v>
      </c>
      <c r="IWN24">
        <v>-186739.31511900001</v>
      </c>
      <c r="IWO24">
        <v>-186739.31511900001</v>
      </c>
      <c r="IWP24">
        <v>-186739.31511900001</v>
      </c>
      <c r="IWQ24">
        <v>-186739.31511900001</v>
      </c>
      <c r="IWR24">
        <v>-186739.31511900001</v>
      </c>
      <c r="IWS24">
        <v>-189606.62833599999</v>
      </c>
      <c r="IWT24">
        <v>-189606.62833599999</v>
      </c>
      <c r="IWU24">
        <v>-189606.62833599999</v>
      </c>
      <c r="IWV24">
        <v>-189606.62833599999</v>
      </c>
      <c r="IWW24">
        <v>-189606.62833599999</v>
      </c>
      <c r="IWX24">
        <v>-189606.62833599999</v>
      </c>
      <c r="IWY24">
        <v>-189606.62833599999</v>
      </c>
      <c r="IWZ24">
        <v>-189606.62833599999</v>
      </c>
      <c r="IXA24">
        <v>-189606.62833599999</v>
      </c>
      <c r="IXB24">
        <v>-189606.62833599999</v>
      </c>
      <c r="IXC24">
        <v>-189606.62833599999</v>
      </c>
      <c r="IXD24">
        <v>-186739.31511900001</v>
      </c>
      <c r="IXE24">
        <v>-186739.31511900001</v>
      </c>
      <c r="IXF24">
        <v>-186739.31511900001</v>
      </c>
      <c r="IXG24">
        <v>-186739.31511900001</v>
      </c>
      <c r="IXH24">
        <v>-186739.31511900001</v>
      </c>
      <c r="IXI24">
        <v>-186739.31511900001</v>
      </c>
      <c r="IXJ24">
        <v>-186739.31511900001</v>
      </c>
      <c r="IXK24">
        <v>-186739.31511900001</v>
      </c>
      <c r="IXL24">
        <v>-186739.31511900001</v>
      </c>
      <c r="IXM24">
        <v>-186739.31511900001</v>
      </c>
      <c r="IXN24">
        <v>-186739.31511900001</v>
      </c>
      <c r="IXO24">
        <v>-189606.62833599999</v>
      </c>
      <c r="IXP24">
        <v>-189606.62833599999</v>
      </c>
      <c r="IXQ24">
        <v>-189606.62833599999</v>
      </c>
      <c r="IXR24">
        <v>-189606.62833599999</v>
      </c>
      <c r="IXS24">
        <v>-189606.62833599999</v>
      </c>
      <c r="IXT24">
        <v>-189606.62833599999</v>
      </c>
      <c r="IXU24">
        <v>-189606.62833599999</v>
      </c>
      <c r="IXV24">
        <v>-189606.62833599999</v>
      </c>
      <c r="IXW24">
        <v>-189606.62833599999</v>
      </c>
      <c r="IXX24">
        <v>-189606.62833599999</v>
      </c>
      <c r="IXY24">
        <v>-189606.62833599999</v>
      </c>
      <c r="IXZ24">
        <v>-407076.88234499999</v>
      </c>
      <c r="IYA24">
        <v>-407076.88234499999</v>
      </c>
      <c r="IYB24">
        <v>-407076.88234499999</v>
      </c>
      <c r="IYC24">
        <v>-407076.88234499999</v>
      </c>
      <c r="IYD24">
        <v>-407076.88234499999</v>
      </c>
      <c r="IYE24">
        <v>-407076.88234499999</v>
      </c>
      <c r="IYF24">
        <v>-407076.88234499999</v>
      </c>
      <c r="IYG24">
        <v>-407076.88234499999</v>
      </c>
      <c r="IYH24">
        <v>-407076.88234499999</v>
      </c>
      <c r="IYI24">
        <v>-407076.88234499999</v>
      </c>
      <c r="IYJ24">
        <v>-407076.88234499999</v>
      </c>
      <c r="IYK24">
        <v>-412514.06909399998</v>
      </c>
      <c r="IYL24">
        <v>-412514.06909399998</v>
      </c>
      <c r="IYM24">
        <v>-412514.06909399998</v>
      </c>
      <c r="IYN24">
        <v>-412514.06909399998</v>
      </c>
      <c r="IYO24">
        <v>-412514.06909399998</v>
      </c>
      <c r="IYP24">
        <v>-412514.06909399998</v>
      </c>
      <c r="IYQ24">
        <v>-412514.06909399998</v>
      </c>
      <c r="IYR24">
        <v>-412514.06909399998</v>
      </c>
      <c r="IYS24">
        <v>-412514.06909399998</v>
      </c>
      <c r="IYT24">
        <v>-412514.06909399998</v>
      </c>
      <c r="IYU24">
        <v>-412514.06909399998</v>
      </c>
      <c r="IYV24">
        <v>-407076.88234499999</v>
      </c>
      <c r="IYW24">
        <v>-407076.88234499999</v>
      </c>
      <c r="IYX24">
        <v>-407076.88234499999</v>
      </c>
      <c r="IYY24">
        <v>-407076.88234499999</v>
      </c>
      <c r="IYZ24">
        <v>-407076.88234499999</v>
      </c>
      <c r="IZA24">
        <v>-407076.88234499999</v>
      </c>
      <c r="IZB24">
        <v>-407076.88234499999</v>
      </c>
      <c r="IZC24">
        <v>-407076.88234499999</v>
      </c>
      <c r="IZD24">
        <v>-407076.88234499999</v>
      </c>
      <c r="IZE24">
        <v>-407076.88234499999</v>
      </c>
      <c r="IZF24">
        <v>-407076.88234499999</v>
      </c>
      <c r="IZG24">
        <v>-412514.06909399998</v>
      </c>
      <c r="IZH24">
        <v>-412514.06909399998</v>
      </c>
      <c r="IZI24">
        <v>-412514.06909399998</v>
      </c>
      <c r="IZJ24">
        <v>-412514.06909399998</v>
      </c>
      <c r="IZK24">
        <v>-412514.06909399998</v>
      </c>
      <c r="IZL24">
        <v>-412514.06909399998</v>
      </c>
      <c r="IZM24">
        <v>-412514.06909399998</v>
      </c>
      <c r="IZN24">
        <v>-412514.06909399998</v>
      </c>
      <c r="IZO24">
        <v>-412514.06909399998</v>
      </c>
      <c r="IZP24">
        <v>-412514.06909399998</v>
      </c>
      <c r="IZQ24">
        <v>-412514.06909399998</v>
      </c>
      <c r="IZR24">
        <v>-883536.84410900006</v>
      </c>
      <c r="IZS24">
        <v>-883536.84410900006</v>
      </c>
      <c r="IZT24">
        <v>-883536.84410900006</v>
      </c>
      <c r="IZU24">
        <v>-883536.84410900006</v>
      </c>
      <c r="IZV24">
        <v>-883536.84410900006</v>
      </c>
      <c r="IZW24">
        <v>-883536.84410900006</v>
      </c>
      <c r="IZX24">
        <v>-883536.84410900006</v>
      </c>
      <c r="IZY24">
        <v>-883536.84410900006</v>
      </c>
      <c r="IZZ24">
        <v>-883536.84410900006</v>
      </c>
      <c r="JAA24">
        <v>-883536.84410900006</v>
      </c>
      <c r="JAB24">
        <v>-883536.84410900006</v>
      </c>
      <c r="JAC24">
        <v>-894113.77792300005</v>
      </c>
      <c r="JAD24">
        <v>-894113.77792300005</v>
      </c>
      <c r="JAE24">
        <v>-894113.77792300005</v>
      </c>
      <c r="JAF24">
        <v>-894113.77792300005</v>
      </c>
      <c r="JAG24">
        <v>-894113.77792300005</v>
      </c>
      <c r="JAH24">
        <v>-894113.77792300005</v>
      </c>
      <c r="JAI24">
        <v>-894113.77792300005</v>
      </c>
      <c r="JAJ24">
        <v>-894113.77792300005</v>
      </c>
      <c r="JAK24">
        <v>-894113.77792300005</v>
      </c>
      <c r="JAL24">
        <v>-894113.77792300005</v>
      </c>
      <c r="JAM24">
        <v>-894113.77792300005</v>
      </c>
      <c r="JAN24">
        <v>-883536.84410900006</v>
      </c>
      <c r="JAO24">
        <v>-883536.84410900006</v>
      </c>
      <c r="JAP24">
        <v>-883536.84410900006</v>
      </c>
      <c r="JAQ24">
        <v>-883536.84410900006</v>
      </c>
      <c r="JAR24">
        <v>-883536.84410900006</v>
      </c>
      <c r="JAS24">
        <v>-883536.84410900006</v>
      </c>
      <c r="JAT24">
        <v>-883536.84410900006</v>
      </c>
      <c r="JAU24">
        <v>-883536.84410900006</v>
      </c>
      <c r="JAV24">
        <v>-883536.84410900006</v>
      </c>
      <c r="JAW24">
        <v>-883536.84410900006</v>
      </c>
      <c r="JAX24">
        <v>-883536.84410900006</v>
      </c>
      <c r="JAY24">
        <v>-894113.77792300005</v>
      </c>
      <c r="JAZ24">
        <v>-894113.77792300005</v>
      </c>
      <c r="JBA24">
        <v>-894113.77792300005</v>
      </c>
      <c r="JBB24">
        <v>-894113.77792300005</v>
      </c>
      <c r="JBC24">
        <v>-894113.77792300005</v>
      </c>
      <c r="JBD24">
        <v>-894113.77792300005</v>
      </c>
      <c r="JBE24">
        <v>-894113.77792300005</v>
      </c>
      <c r="JBF24">
        <v>-894113.77792300005</v>
      </c>
      <c r="JBG24">
        <v>-894113.77792300005</v>
      </c>
      <c r="JBH24">
        <v>-894113.77792300005</v>
      </c>
      <c r="JBI24">
        <v>-894113.77792300005</v>
      </c>
      <c r="JBJ24">
        <v>-73843.106980199998</v>
      </c>
      <c r="JBK24">
        <v>-73843.106980199998</v>
      </c>
      <c r="JBL24">
        <v>-73843.106980199998</v>
      </c>
      <c r="JBM24">
        <v>-73843.106980199998</v>
      </c>
      <c r="JBN24">
        <v>-73843.106980199998</v>
      </c>
      <c r="JBO24">
        <v>-73843.106980199998</v>
      </c>
      <c r="JBP24">
        <v>-73843.106980199998</v>
      </c>
      <c r="JBQ24">
        <v>-73843.106980199998</v>
      </c>
      <c r="JBR24">
        <v>-73843.106980199998</v>
      </c>
      <c r="JBS24">
        <v>-73843.106980199998</v>
      </c>
      <c r="JBT24">
        <v>-73843.106980199998</v>
      </c>
      <c r="JBU24">
        <v>46950.406734299999</v>
      </c>
      <c r="JBV24">
        <v>46950.406734299999</v>
      </c>
      <c r="JBW24">
        <v>46950.406734299999</v>
      </c>
      <c r="JBX24">
        <v>46950.406734299999</v>
      </c>
      <c r="JBY24">
        <v>46950.406734299999</v>
      </c>
      <c r="JBZ24">
        <v>46950.406734299999</v>
      </c>
      <c r="JCA24">
        <v>46950.406734299999</v>
      </c>
      <c r="JCB24">
        <v>46950.406734299999</v>
      </c>
      <c r="JCC24">
        <v>46950.406734299999</v>
      </c>
      <c r="JCD24">
        <v>46950.406734299999</v>
      </c>
      <c r="JCE24">
        <v>46950.406734299999</v>
      </c>
      <c r="JCF24">
        <v>-73843.106980199998</v>
      </c>
      <c r="JCG24">
        <v>-73843.106980199998</v>
      </c>
      <c r="JCH24">
        <v>-73843.106980199998</v>
      </c>
      <c r="JCI24">
        <v>-73843.106980199998</v>
      </c>
      <c r="JCJ24">
        <v>-73843.106980199998</v>
      </c>
      <c r="JCK24">
        <v>-73843.106980199998</v>
      </c>
      <c r="JCL24">
        <v>-73843.106980199998</v>
      </c>
      <c r="JCM24">
        <v>-73843.106980199998</v>
      </c>
      <c r="JCN24">
        <v>-73843.106980199998</v>
      </c>
      <c r="JCO24">
        <v>-73843.106980199998</v>
      </c>
      <c r="JCP24">
        <v>-73843.106980199998</v>
      </c>
      <c r="JCQ24">
        <v>46950.406734299999</v>
      </c>
      <c r="JCR24">
        <v>46950.406734299999</v>
      </c>
      <c r="JCS24">
        <v>46950.406734299999</v>
      </c>
      <c r="JCT24">
        <v>46950.406734299999</v>
      </c>
      <c r="JCU24">
        <v>46950.406734299999</v>
      </c>
      <c r="JCV24">
        <v>46950.406734299999</v>
      </c>
      <c r="JCW24">
        <v>46950.406734299999</v>
      </c>
      <c r="JCX24">
        <v>46950.406734299999</v>
      </c>
      <c r="JCY24">
        <v>46950.406734299999</v>
      </c>
      <c r="JCZ24">
        <v>46950.406734299999</v>
      </c>
      <c r="JDA24">
        <v>46950.406734299999</v>
      </c>
      <c r="JDB24">
        <v>28372.267104899998</v>
      </c>
      <c r="JDC24">
        <v>28372.267104899998</v>
      </c>
      <c r="JDD24">
        <v>28372.267104899998</v>
      </c>
      <c r="JDE24">
        <v>28372.267104899998</v>
      </c>
      <c r="JDF24">
        <v>28372.267104899998</v>
      </c>
      <c r="JDG24">
        <v>28372.267104899998</v>
      </c>
      <c r="JDH24">
        <v>28372.267104899998</v>
      </c>
      <c r="JDI24">
        <v>28372.267104899998</v>
      </c>
      <c r="JDJ24">
        <v>28372.267104899998</v>
      </c>
      <c r="JDK24">
        <v>28372.267104899998</v>
      </c>
      <c r="JDL24">
        <v>28372.267104899998</v>
      </c>
      <c r="JDM24">
        <v>257428.82372399999</v>
      </c>
      <c r="JDN24">
        <v>257428.82372399999</v>
      </c>
      <c r="JDO24">
        <v>257428.82372399999</v>
      </c>
      <c r="JDP24">
        <v>257428.82372399999</v>
      </c>
      <c r="JDQ24">
        <v>257428.82372399999</v>
      </c>
      <c r="JDR24">
        <v>257428.82372399999</v>
      </c>
      <c r="JDS24">
        <v>257428.82372399999</v>
      </c>
      <c r="JDT24">
        <v>257428.82372399999</v>
      </c>
      <c r="JDU24">
        <v>257428.82372399999</v>
      </c>
      <c r="JDV24">
        <v>257428.82372399999</v>
      </c>
      <c r="JDW24">
        <v>257428.82372399999</v>
      </c>
      <c r="JDX24">
        <v>28372.267104899998</v>
      </c>
      <c r="JDY24">
        <v>28372.267104899998</v>
      </c>
      <c r="JDZ24">
        <v>28372.267104899998</v>
      </c>
      <c r="JEA24">
        <v>28372.267104899998</v>
      </c>
      <c r="JEB24">
        <v>28372.267104899998</v>
      </c>
      <c r="JEC24">
        <v>28372.267104899998</v>
      </c>
      <c r="JED24">
        <v>28372.267104899998</v>
      </c>
      <c r="JEE24">
        <v>28372.267104899998</v>
      </c>
      <c r="JEF24">
        <v>28372.267104899998</v>
      </c>
      <c r="JEG24">
        <v>28372.267104899998</v>
      </c>
      <c r="JEH24">
        <v>28372.267104899998</v>
      </c>
      <c r="JEI24">
        <v>257428.82372399999</v>
      </c>
      <c r="JEJ24">
        <v>257428.82372399999</v>
      </c>
      <c r="JEK24">
        <v>257428.82372399999</v>
      </c>
      <c r="JEL24">
        <v>257428.82372399999</v>
      </c>
      <c r="JEM24">
        <v>257428.82372399999</v>
      </c>
      <c r="JEN24">
        <v>257428.82372399999</v>
      </c>
      <c r="JEO24">
        <v>257428.82372399999</v>
      </c>
      <c r="JEP24">
        <v>257428.82372399999</v>
      </c>
      <c r="JEQ24">
        <v>257428.82372399999</v>
      </c>
      <c r="JER24">
        <v>257428.82372399999</v>
      </c>
      <c r="JES24">
        <v>257428.82372399999</v>
      </c>
      <c r="JET24">
        <v>344343.40823</v>
      </c>
      <c r="JEU24">
        <v>344343.40823</v>
      </c>
      <c r="JEV24">
        <v>344343.40823</v>
      </c>
      <c r="JEW24">
        <v>344343.40823</v>
      </c>
      <c r="JEX24">
        <v>344343.40823</v>
      </c>
      <c r="JEY24">
        <v>344343.40823</v>
      </c>
      <c r="JEZ24">
        <v>344343.40823</v>
      </c>
      <c r="JFA24">
        <v>344343.40823</v>
      </c>
      <c r="JFB24">
        <v>344343.40823</v>
      </c>
      <c r="JFC24">
        <v>344343.40823</v>
      </c>
      <c r="JFD24">
        <v>344343.40823</v>
      </c>
      <c r="JFE24">
        <v>789926.05065800005</v>
      </c>
      <c r="JFF24">
        <v>789926.05065800005</v>
      </c>
      <c r="JFG24">
        <v>789926.05065800005</v>
      </c>
      <c r="JFH24">
        <v>789926.05065800005</v>
      </c>
      <c r="JFI24">
        <v>789926.05065800005</v>
      </c>
      <c r="JFJ24">
        <v>789926.05065800005</v>
      </c>
      <c r="JFK24">
        <v>789926.05065800005</v>
      </c>
      <c r="JFL24">
        <v>789926.05065800005</v>
      </c>
      <c r="JFM24">
        <v>789926.05065800005</v>
      </c>
      <c r="JFN24">
        <v>789926.05065800005</v>
      </c>
      <c r="JFO24">
        <v>789926.05065800005</v>
      </c>
      <c r="JFP24">
        <v>344343.40823</v>
      </c>
      <c r="JFQ24">
        <v>344343.40823</v>
      </c>
      <c r="JFR24">
        <v>344343.40823</v>
      </c>
      <c r="JFS24">
        <v>344343.40823</v>
      </c>
      <c r="JFT24">
        <v>344343.40823</v>
      </c>
      <c r="JFU24">
        <v>344343.40823</v>
      </c>
      <c r="JFV24">
        <v>344343.40823</v>
      </c>
      <c r="JFW24">
        <v>344343.40823</v>
      </c>
      <c r="JFX24">
        <v>344343.40823</v>
      </c>
      <c r="JFY24">
        <v>344343.40823</v>
      </c>
      <c r="JFZ24">
        <v>344343.40823</v>
      </c>
      <c r="JGA24">
        <v>789926.05065800005</v>
      </c>
      <c r="JGB24">
        <v>789926.05065800005</v>
      </c>
      <c r="JGC24">
        <v>789926.05065800005</v>
      </c>
      <c r="JGD24">
        <v>789926.05065800005</v>
      </c>
      <c r="JGE24">
        <v>789926.05065800005</v>
      </c>
      <c r="JGF24">
        <v>789926.05065800005</v>
      </c>
      <c r="JGG24">
        <v>789926.05065800005</v>
      </c>
      <c r="JGH24">
        <v>789926.05065800005</v>
      </c>
      <c r="JGI24">
        <v>789926.05065800005</v>
      </c>
      <c r="JGJ24">
        <v>789926.05065800005</v>
      </c>
      <c r="JGK24">
        <v>789926.05065800005</v>
      </c>
      <c r="JGL24">
        <v>-2188533.9808100001</v>
      </c>
      <c r="JGM24">
        <v>-2188533.9808100001</v>
      </c>
      <c r="JGN24">
        <v>-2188533.9808100001</v>
      </c>
      <c r="JGO24">
        <v>-2188533.9808100001</v>
      </c>
      <c r="JGP24">
        <v>-2188533.9808100001</v>
      </c>
      <c r="JGQ24">
        <v>-2188533.9808100001</v>
      </c>
      <c r="JGR24">
        <v>-2188533.9808100001</v>
      </c>
      <c r="JGS24">
        <v>-2188533.9808100001</v>
      </c>
      <c r="JGT24">
        <v>-2188533.9808100001</v>
      </c>
      <c r="JGU24">
        <v>-2188533.9808100001</v>
      </c>
      <c r="JGV24">
        <v>-2188533.9808100001</v>
      </c>
      <c r="JGW24">
        <v>-2180674.6434800001</v>
      </c>
      <c r="JGX24">
        <v>-2180674.6434800001</v>
      </c>
      <c r="JGY24">
        <v>-2180674.6434800001</v>
      </c>
      <c r="JGZ24">
        <v>-2180674.6434800001</v>
      </c>
      <c r="JHA24">
        <v>-2180674.6434800001</v>
      </c>
      <c r="JHB24">
        <v>-2180674.6434800001</v>
      </c>
      <c r="JHC24">
        <v>-2180674.6434800001</v>
      </c>
      <c r="JHD24">
        <v>-2180674.6434800001</v>
      </c>
      <c r="JHE24">
        <v>-2180674.6434800001</v>
      </c>
      <c r="JHF24">
        <v>-2180674.6434800001</v>
      </c>
      <c r="JHG24">
        <v>-2180674.6434800001</v>
      </c>
      <c r="JHH24">
        <v>-2188533.9808100001</v>
      </c>
      <c r="JHI24">
        <v>-2188533.9808100001</v>
      </c>
      <c r="JHJ24">
        <v>-2188533.9808100001</v>
      </c>
      <c r="JHK24">
        <v>-2188533.9808100001</v>
      </c>
      <c r="JHL24">
        <v>-2188533.9808100001</v>
      </c>
      <c r="JHM24">
        <v>-2188533.9808100001</v>
      </c>
      <c r="JHN24">
        <v>-2188533.9808100001</v>
      </c>
      <c r="JHO24">
        <v>-2188533.9808100001</v>
      </c>
      <c r="JHP24">
        <v>-2188533.9808100001</v>
      </c>
      <c r="JHQ24">
        <v>-2188533.9808100001</v>
      </c>
      <c r="JHR24">
        <v>-2188533.9808100001</v>
      </c>
      <c r="JHS24">
        <v>-2180674.6434800001</v>
      </c>
      <c r="JHT24">
        <v>-2180674.6434800001</v>
      </c>
      <c r="JHU24">
        <v>-2180674.6434800001</v>
      </c>
      <c r="JHV24">
        <v>-2180674.6434800001</v>
      </c>
      <c r="JHW24">
        <v>-2180674.6434800001</v>
      </c>
      <c r="JHX24">
        <v>-2180674.6434800001</v>
      </c>
      <c r="JHY24">
        <v>-2180674.6434800001</v>
      </c>
      <c r="JHZ24">
        <v>-2180674.6434800001</v>
      </c>
      <c r="JIA24">
        <v>-2180674.6434800001</v>
      </c>
      <c r="JIB24">
        <v>-2180674.6434800001</v>
      </c>
      <c r="JIC24">
        <v>-2180674.6434800001</v>
      </c>
      <c r="JID24">
        <v>-2118466.97744</v>
      </c>
      <c r="JIE24">
        <v>-2118466.97744</v>
      </c>
      <c r="JIF24">
        <v>-2118466.97744</v>
      </c>
      <c r="JIG24">
        <v>-2118466.97744</v>
      </c>
      <c r="JIH24">
        <v>-2118466.97744</v>
      </c>
      <c r="JII24">
        <v>-2118466.97744</v>
      </c>
      <c r="JIJ24">
        <v>-2118466.97744</v>
      </c>
      <c r="JIK24">
        <v>-2118466.97744</v>
      </c>
      <c r="JIL24">
        <v>-2118466.97744</v>
      </c>
      <c r="JIM24">
        <v>-2118466.97744</v>
      </c>
      <c r="JIN24">
        <v>-2118466.97744</v>
      </c>
      <c r="JIO24">
        <v>-2103563.58824</v>
      </c>
      <c r="JIP24">
        <v>-2103563.58824</v>
      </c>
      <c r="JIQ24">
        <v>-2103563.58824</v>
      </c>
      <c r="JIR24">
        <v>-2103563.58824</v>
      </c>
      <c r="JIS24">
        <v>-2103563.58824</v>
      </c>
      <c r="JIT24">
        <v>-2103563.58824</v>
      </c>
      <c r="JIU24">
        <v>-2103563.58824</v>
      </c>
      <c r="JIV24">
        <v>-2103563.58824</v>
      </c>
      <c r="JIW24">
        <v>-2103563.58824</v>
      </c>
      <c r="JIX24">
        <v>-2103563.58824</v>
      </c>
      <c r="JIY24">
        <v>-2103563.58824</v>
      </c>
      <c r="JIZ24">
        <v>-2118466.97744</v>
      </c>
      <c r="JJA24">
        <v>-2118466.97744</v>
      </c>
      <c r="JJB24">
        <v>-2118466.97744</v>
      </c>
      <c r="JJC24">
        <v>-2118466.97744</v>
      </c>
      <c r="JJD24">
        <v>-2118466.97744</v>
      </c>
      <c r="JJE24">
        <v>-2118466.97744</v>
      </c>
      <c r="JJF24">
        <v>-2118466.97744</v>
      </c>
      <c r="JJG24">
        <v>-2118466.97744</v>
      </c>
      <c r="JJH24">
        <v>-2118466.97744</v>
      </c>
      <c r="JJI24">
        <v>-2118466.97744</v>
      </c>
      <c r="JJJ24">
        <v>-2118466.97744</v>
      </c>
      <c r="JJK24">
        <v>-2103563.58824</v>
      </c>
      <c r="JJL24">
        <v>-2103563.58824</v>
      </c>
      <c r="JJM24">
        <v>-2103563.58824</v>
      </c>
      <c r="JJN24">
        <v>-2103563.58824</v>
      </c>
      <c r="JJO24">
        <v>-2103563.58824</v>
      </c>
      <c r="JJP24">
        <v>-2103563.58824</v>
      </c>
      <c r="JJQ24">
        <v>-2103563.58824</v>
      </c>
      <c r="JJR24">
        <v>-2103563.58824</v>
      </c>
      <c r="JJS24">
        <v>-2103563.58824</v>
      </c>
      <c r="JJT24">
        <v>-2103563.58824</v>
      </c>
      <c r="JJU24">
        <v>-2103563.58824</v>
      </c>
      <c r="JJV24">
        <v>-1831258.31155</v>
      </c>
      <c r="JJW24">
        <v>-1831258.31155</v>
      </c>
      <c r="JJX24">
        <v>-1831258.31155</v>
      </c>
      <c r="JJY24">
        <v>-1831258.31155</v>
      </c>
      <c r="JJZ24">
        <v>-1831258.31155</v>
      </c>
      <c r="JKA24">
        <v>-1831258.31155</v>
      </c>
      <c r="JKB24">
        <v>-1831258.31155</v>
      </c>
      <c r="JKC24">
        <v>-1831258.31155</v>
      </c>
      <c r="JKD24">
        <v>-1831258.31155</v>
      </c>
      <c r="JKE24">
        <v>-1831258.31155</v>
      </c>
      <c r="JKF24">
        <v>-1831258.31155</v>
      </c>
      <c r="JKG24">
        <v>-1802266.8186300001</v>
      </c>
      <c r="JKH24">
        <v>-1802266.8186300001</v>
      </c>
      <c r="JKI24">
        <v>-1802266.8186300001</v>
      </c>
      <c r="JKJ24">
        <v>-1802266.8186300001</v>
      </c>
      <c r="JKK24">
        <v>-1802266.8186300001</v>
      </c>
      <c r="JKL24">
        <v>-1802266.8186300001</v>
      </c>
      <c r="JKM24">
        <v>-1802266.8186300001</v>
      </c>
      <c r="JKN24">
        <v>-1802266.8186300001</v>
      </c>
      <c r="JKO24">
        <v>-1802266.8186300001</v>
      </c>
      <c r="JKP24">
        <v>-1802266.8186300001</v>
      </c>
      <c r="JKQ24">
        <v>-1802266.8186300001</v>
      </c>
      <c r="JKR24">
        <v>-1831258.31155</v>
      </c>
      <c r="JKS24">
        <v>-1831258.31155</v>
      </c>
      <c r="JKT24">
        <v>-1831258.31155</v>
      </c>
      <c r="JKU24">
        <v>-1831258.31155</v>
      </c>
      <c r="JKV24">
        <v>-1831258.31155</v>
      </c>
      <c r="JKW24">
        <v>-1831258.31155</v>
      </c>
      <c r="JKX24">
        <v>-1831258.31155</v>
      </c>
      <c r="JKY24">
        <v>-1831258.31155</v>
      </c>
      <c r="JKZ24">
        <v>-1831258.31155</v>
      </c>
      <c r="JLA24">
        <v>-1831258.31155</v>
      </c>
      <c r="JLB24">
        <v>-1831258.31155</v>
      </c>
      <c r="JLC24">
        <v>-1802266.8186300001</v>
      </c>
      <c r="JLD24">
        <v>-1802266.8186300001</v>
      </c>
      <c r="JLE24">
        <v>-1802266.8186300001</v>
      </c>
      <c r="JLF24">
        <v>-1802266.8186300001</v>
      </c>
      <c r="JLG24">
        <v>-1802266.8186300001</v>
      </c>
      <c r="JLH24">
        <v>-1802266.8186300001</v>
      </c>
      <c r="JLI24">
        <v>-1802266.8186300001</v>
      </c>
      <c r="JLJ24">
        <v>-1802266.8186300001</v>
      </c>
      <c r="JLK24">
        <v>-1802266.8186300001</v>
      </c>
      <c r="JLL24">
        <v>-1802266.8186300001</v>
      </c>
      <c r="JLM24">
        <v>-1802266.8186300001</v>
      </c>
      <c r="JLN24">
        <v>-40186454.317699999</v>
      </c>
      <c r="JLO24">
        <v>-40186454.317699999</v>
      </c>
      <c r="JLP24">
        <v>-40186454.317699999</v>
      </c>
      <c r="JLQ24">
        <v>-40186454.317699999</v>
      </c>
      <c r="JLR24">
        <v>-40186454.317699999</v>
      </c>
      <c r="JLS24">
        <v>-40186454.317699999</v>
      </c>
      <c r="JLT24">
        <v>-40186454.317699999</v>
      </c>
      <c r="JLU24">
        <v>-40186454.317699999</v>
      </c>
      <c r="JLV24">
        <v>-40186454.317699999</v>
      </c>
      <c r="JLW24">
        <v>-40186454.317699999</v>
      </c>
      <c r="JLX24">
        <v>-40186454.317699999</v>
      </c>
      <c r="JLY24">
        <v>-40186454.317699999</v>
      </c>
      <c r="JLZ24">
        <v>-40186454.317699999</v>
      </c>
      <c r="JMA24">
        <v>-40186454.317699999</v>
      </c>
      <c r="JMB24">
        <v>-40186454.317699999</v>
      </c>
      <c r="JMC24">
        <v>-40186454.317699999</v>
      </c>
      <c r="JMD24">
        <v>-40186454.317699999</v>
      </c>
      <c r="JME24">
        <v>-40186454.317699999</v>
      </c>
      <c r="JMF24">
        <v>-40186454.317699999</v>
      </c>
      <c r="JMG24">
        <v>-40186454.317699999</v>
      </c>
      <c r="JMH24">
        <v>-40186454.317699999</v>
      </c>
      <c r="JMI24">
        <v>-40186454.317699999</v>
      </c>
      <c r="JMJ24">
        <v>-40186454.317699999</v>
      </c>
      <c r="JMK24">
        <v>-40186454.317699999</v>
      </c>
      <c r="JML24">
        <v>-40186454.317699999</v>
      </c>
      <c r="JMM24">
        <v>-40186454.317699999</v>
      </c>
      <c r="JMN24">
        <v>-40186454.317699999</v>
      </c>
      <c r="JMO24">
        <v>-40186454.317699999</v>
      </c>
      <c r="JMP24">
        <v>-40186454.317699999</v>
      </c>
      <c r="JMQ24">
        <v>-40186454.317699999</v>
      </c>
      <c r="JMR24">
        <v>-40186454.317699999</v>
      </c>
      <c r="JMS24">
        <v>-40186454.317699999</v>
      </c>
      <c r="JMT24">
        <v>-40186454.317699999</v>
      </c>
      <c r="JMU24">
        <v>-40186454.317699999</v>
      </c>
      <c r="JMV24">
        <v>-40186454.317699999</v>
      </c>
      <c r="JMW24">
        <v>-40186454.317699999</v>
      </c>
      <c r="JMX24">
        <v>-40186454.317699999</v>
      </c>
      <c r="JMY24">
        <v>-40186454.317699999</v>
      </c>
      <c r="JMZ24">
        <v>-40186454.317699999</v>
      </c>
      <c r="JNA24">
        <v>-40186454.317699999</v>
      </c>
      <c r="JNB24">
        <v>-40186454.317699999</v>
      </c>
      <c r="JNC24">
        <v>-40186454.317699999</v>
      </c>
      <c r="JND24">
        <v>-40186454.317699999</v>
      </c>
      <c r="JNE24">
        <v>-40186454.317699999</v>
      </c>
      <c r="JNF24">
        <v>-60932013.273000002</v>
      </c>
      <c r="JNG24">
        <v>-60932013.273000002</v>
      </c>
      <c r="JNH24">
        <v>-60932013.273000002</v>
      </c>
      <c r="JNI24">
        <v>-60932013.273000002</v>
      </c>
      <c r="JNJ24">
        <v>-60932013.273000002</v>
      </c>
      <c r="JNK24">
        <v>-60932013.273000002</v>
      </c>
      <c r="JNL24">
        <v>-60932013.273000002</v>
      </c>
      <c r="JNM24">
        <v>-60932013.273000002</v>
      </c>
      <c r="JNN24">
        <v>-60932013.273000002</v>
      </c>
      <c r="JNO24">
        <v>-60932013.273000002</v>
      </c>
      <c r="JNP24">
        <v>-60932013.273000002</v>
      </c>
      <c r="JNQ24">
        <v>-60932013.273000002</v>
      </c>
      <c r="JNR24">
        <v>-60932013.273000002</v>
      </c>
      <c r="JNS24">
        <v>-60932013.273000002</v>
      </c>
      <c r="JNT24">
        <v>-60932013.273000002</v>
      </c>
      <c r="JNU24">
        <v>-60932013.273000002</v>
      </c>
      <c r="JNV24">
        <v>-60932013.273000002</v>
      </c>
      <c r="JNW24">
        <v>-60932013.273000002</v>
      </c>
      <c r="JNX24">
        <v>-60932013.273000002</v>
      </c>
      <c r="JNY24">
        <v>-60932013.273000002</v>
      </c>
      <c r="JNZ24">
        <v>-60932013.273000002</v>
      </c>
      <c r="JOA24">
        <v>-60932013.273000002</v>
      </c>
      <c r="JOB24">
        <v>-60932013.273000002</v>
      </c>
      <c r="JOC24">
        <v>-60932013.273000002</v>
      </c>
      <c r="JOD24">
        <v>-60932013.273000002</v>
      </c>
      <c r="JOE24">
        <v>-60932013.273000002</v>
      </c>
      <c r="JOF24">
        <v>-60932013.273000002</v>
      </c>
      <c r="JOG24">
        <v>-60932013.273000002</v>
      </c>
      <c r="JOH24">
        <v>-60932013.273000002</v>
      </c>
      <c r="JOI24">
        <v>-60932013.273000002</v>
      </c>
      <c r="JOJ24">
        <v>-60932013.273000002</v>
      </c>
      <c r="JOK24">
        <v>-60932013.273000002</v>
      </c>
      <c r="JOL24">
        <v>-60932013.273000002</v>
      </c>
      <c r="JOM24">
        <v>-60932013.273000002</v>
      </c>
      <c r="JON24">
        <v>-60932013.273000002</v>
      </c>
      <c r="JOO24">
        <v>-60932013.273000002</v>
      </c>
      <c r="JOP24">
        <v>-60932013.273000002</v>
      </c>
      <c r="JOQ24">
        <v>-60932013.273000002</v>
      </c>
      <c r="JOR24">
        <v>-60932013.273000002</v>
      </c>
      <c r="JOS24">
        <v>-60932013.273000002</v>
      </c>
      <c r="JOT24">
        <v>-60932013.273000002</v>
      </c>
      <c r="JOU24">
        <v>-60932013.273000002</v>
      </c>
      <c r="JOV24">
        <v>-60932013.273000002</v>
      </c>
      <c r="JOW24">
        <v>-60932013.273000002</v>
      </c>
      <c r="JOX24">
        <v>-92402220.412499994</v>
      </c>
      <c r="JOY24">
        <v>-92402220.412499994</v>
      </c>
      <c r="JOZ24">
        <v>-92402220.412499994</v>
      </c>
      <c r="JPA24">
        <v>-92402220.412499994</v>
      </c>
      <c r="JPB24">
        <v>-92402220.412499994</v>
      </c>
      <c r="JPC24">
        <v>-92402220.412499994</v>
      </c>
      <c r="JPD24">
        <v>-92402220.412499994</v>
      </c>
      <c r="JPE24">
        <v>-92402220.412499994</v>
      </c>
      <c r="JPF24">
        <v>-92402220.412499994</v>
      </c>
      <c r="JPG24">
        <v>-92402220.412499994</v>
      </c>
      <c r="JPH24">
        <v>-92402220.412499994</v>
      </c>
      <c r="JPI24">
        <v>-92402220.412499994</v>
      </c>
      <c r="JPJ24">
        <v>-92402220.412499994</v>
      </c>
      <c r="JPK24">
        <v>-92402220.412499994</v>
      </c>
      <c r="JPL24">
        <v>-92402220.412499994</v>
      </c>
      <c r="JPM24">
        <v>-92402220.412499994</v>
      </c>
      <c r="JPN24">
        <v>-92402220.412499994</v>
      </c>
      <c r="JPO24">
        <v>-92402220.412499994</v>
      </c>
      <c r="JPP24">
        <v>-92402220.412499994</v>
      </c>
      <c r="JPQ24">
        <v>-92402220.412499994</v>
      </c>
      <c r="JPR24">
        <v>-92402220.412499994</v>
      </c>
      <c r="JPS24">
        <v>-92402220.412499994</v>
      </c>
      <c r="JPT24">
        <v>-92402220.412499994</v>
      </c>
      <c r="JPU24">
        <v>-92402220.412499994</v>
      </c>
      <c r="JPV24">
        <v>-92402220.412499994</v>
      </c>
      <c r="JPW24">
        <v>-92402220.412499994</v>
      </c>
      <c r="JPX24">
        <v>-92402220.412499994</v>
      </c>
      <c r="JPY24">
        <v>-92402220.412499994</v>
      </c>
      <c r="JPZ24">
        <v>-92402220.412499994</v>
      </c>
      <c r="JQA24">
        <v>-92402220.412499994</v>
      </c>
      <c r="JQB24">
        <v>-92402220.412499994</v>
      </c>
      <c r="JQC24">
        <v>-92402220.412499994</v>
      </c>
      <c r="JQD24">
        <v>-92402220.412499994</v>
      </c>
      <c r="JQE24">
        <v>-92402220.412499994</v>
      </c>
      <c r="JQF24">
        <v>-92402220.412499994</v>
      </c>
      <c r="JQG24">
        <v>-92402220.412499994</v>
      </c>
      <c r="JQH24">
        <v>-92402220.412499994</v>
      </c>
      <c r="JQI24">
        <v>-92402220.412499994</v>
      </c>
      <c r="JQJ24">
        <v>-92402220.412499994</v>
      </c>
      <c r="JQK24">
        <v>-92402220.412499994</v>
      </c>
      <c r="JQL24">
        <v>-92402220.412499994</v>
      </c>
      <c r="JQM24">
        <v>-92402220.412499994</v>
      </c>
      <c r="JQN24">
        <v>-92402220.412499994</v>
      </c>
      <c r="JQO24">
        <v>-92402220.412499994</v>
      </c>
      <c r="JQP24">
        <v>-40186454.317699999</v>
      </c>
      <c r="JQQ24">
        <v>-40186454.317699999</v>
      </c>
      <c r="JQR24">
        <v>-40186454.317699999</v>
      </c>
      <c r="JQS24">
        <v>-40186454.317699999</v>
      </c>
      <c r="JQT24">
        <v>-40186454.317699999</v>
      </c>
      <c r="JQU24">
        <v>-40186454.317699999</v>
      </c>
      <c r="JQV24">
        <v>-40186454.317699999</v>
      </c>
      <c r="JQW24">
        <v>-40186454.317699999</v>
      </c>
      <c r="JQX24">
        <v>-40186454.317699999</v>
      </c>
      <c r="JQY24">
        <v>-40186454.317699999</v>
      </c>
      <c r="JQZ24">
        <v>-40186454.317699999</v>
      </c>
      <c r="JRA24">
        <v>-40186454.317699999</v>
      </c>
      <c r="JRB24">
        <v>-40186454.317699999</v>
      </c>
      <c r="JRC24">
        <v>-40186454.317699999</v>
      </c>
      <c r="JRD24">
        <v>-40186454.317699999</v>
      </c>
      <c r="JRE24">
        <v>-40186454.317699999</v>
      </c>
      <c r="JRF24">
        <v>-40186454.317699999</v>
      </c>
      <c r="JRG24">
        <v>-40186454.317699999</v>
      </c>
      <c r="JRH24">
        <v>-40186454.317699999</v>
      </c>
      <c r="JRI24">
        <v>-40186454.317699999</v>
      </c>
      <c r="JRJ24">
        <v>-40186454.317699999</v>
      </c>
      <c r="JRK24">
        <v>-40186454.317699999</v>
      </c>
      <c r="JRL24">
        <v>-40186454.317699999</v>
      </c>
      <c r="JRM24">
        <v>-40186454.317699999</v>
      </c>
      <c r="JRN24">
        <v>-40186454.317699999</v>
      </c>
      <c r="JRO24">
        <v>-40186454.317699999</v>
      </c>
      <c r="JRP24">
        <v>-40186454.317699999</v>
      </c>
      <c r="JRQ24">
        <v>-40186454.317699999</v>
      </c>
      <c r="JRR24">
        <v>-40186454.317699999</v>
      </c>
      <c r="JRS24">
        <v>-40186454.317699999</v>
      </c>
      <c r="JRT24">
        <v>-40186454.317699999</v>
      </c>
      <c r="JRU24">
        <v>-40186454.317699999</v>
      </c>
      <c r="JRV24">
        <v>-40186454.317699999</v>
      </c>
      <c r="JRW24">
        <v>-40186454.317699999</v>
      </c>
      <c r="JRX24">
        <v>-40186454.317699999</v>
      </c>
      <c r="JRY24">
        <v>-40186454.317699999</v>
      </c>
      <c r="JRZ24">
        <v>-40186454.317699999</v>
      </c>
      <c r="JSA24">
        <v>-40186454.317699999</v>
      </c>
      <c r="JSB24">
        <v>-40186454.317699999</v>
      </c>
      <c r="JSC24">
        <v>-40186454.317699999</v>
      </c>
      <c r="JSD24">
        <v>-40186454.317699999</v>
      </c>
      <c r="JSE24">
        <v>-40186454.317699999</v>
      </c>
      <c r="JSF24">
        <v>-40186454.317699999</v>
      </c>
      <c r="JSG24">
        <v>-40186454.317699999</v>
      </c>
      <c r="JSH24">
        <v>-60932013.273000002</v>
      </c>
      <c r="JSI24">
        <v>-60932013.273000002</v>
      </c>
      <c r="JSJ24">
        <v>-60932013.273000002</v>
      </c>
      <c r="JSK24">
        <v>-60932013.273000002</v>
      </c>
      <c r="JSL24">
        <v>-60932013.273000002</v>
      </c>
      <c r="JSM24">
        <v>-60932013.273000002</v>
      </c>
      <c r="JSN24">
        <v>-60932013.273000002</v>
      </c>
      <c r="JSO24">
        <v>-60932013.273000002</v>
      </c>
      <c r="JSP24">
        <v>-60932013.273000002</v>
      </c>
      <c r="JSQ24">
        <v>-60932013.273000002</v>
      </c>
      <c r="JSR24">
        <v>-60932013.273000002</v>
      </c>
      <c r="JSS24">
        <v>-60932013.273000002</v>
      </c>
      <c r="JST24">
        <v>-60932013.273000002</v>
      </c>
      <c r="JSU24">
        <v>-60932013.273000002</v>
      </c>
      <c r="JSV24">
        <v>-60932013.273000002</v>
      </c>
      <c r="JSW24">
        <v>-60932013.273000002</v>
      </c>
      <c r="JSX24">
        <v>-60932013.273000002</v>
      </c>
      <c r="JSY24">
        <v>-60932013.273000002</v>
      </c>
      <c r="JSZ24">
        <v>-60932013.273000002</v>
      </c>
      <c r="JTA24">
        <v>-60932013.273000002</v>
      </c>
      <c r="JTB24">
        <v>-60932013.273000002</v>
      </c>
      <c r="JTC24">
        <v>-60932013.273000002</v>
      </c>
      <c r="JTD24">
        <v>-60932013.273000002</v>
      </c>
      <c r="JTE24">
        <v>-60932013.273000002</v>
      </c>
      <c r="JTF24">
        <v>-60932013.273000002</v>
      </c>
      <c r="JTG24">
        <v>-60932013.273000002</v>
      </c>
      <c r="JTH24">
        <v>-60932013.273000002</v>
      </c>
      <c r="JTI24">
        <v>-60932013.273000002</v>
      </c>
      <c r="JTJ24">
        <v>-60932013.273000002</v>
      </c>
      <c r="JTK24">
        <v>-60932013.273000002</v>
      </c>
      <c r="JTL24">
        <v>-60932013.273000002</v>
      </c>
      <c r="JTM24">
        <v>-60932013.273000002</v>
      </c>
      <c r="JTN24">
        <v>-60932013.273000002</v>
      </c>
      <c r="JTO24">
        <v>-60932013.273000002</v>
      </c>
      <c r="JTP24">
        <v>-60932013.273000002</v>
      </c>
      <c r="JTQ24">
        <v>-60932013.273000002</v>
      </c>
      <c r="JTR24">
        <v>-60932013.273000002</v>
      </c>
      <c r="JTS24">
        <v>-60932013.273000002</v>
      </c>
      <c r="JTT24">
        <v>-60932013.273000002</v>
      </c>
      <c r="JTU24">
        <v>-60932013.273000002</v>
      </c>
      <c r="JTV24">
        <v>-60932013.273000002</v>
      </c>
      <c r="JTW24">
        <v>-60932013.273000002</v>
      </c>
      <c r="JTX24">
        <v>-60932013.273000002</v>
      </c>
      <c r="JTY24">
        <v>-60932013.273000002</v>
      </c>
      <c r="JTZ24">
        <v>-92402220.412499994</v>
      </c>
      <c r="JUA24">
        <v>-92402220.412499994</v>
      </c>
      <c r="JUB24">
        <v>-92402220.412499994</v>
      </c>
      <c r="JUC24">
        <v>-92402220.412499994</v>
      </c>
      <c r="JUD24">
        <v>-92402220.412499994</v>
      </c>
      <c r="JUE24">
        <v>-92402220.412499994</v>
      </c>
      <c r="JUF24">
        <v>-92402220.412499994</v>
      </c>
      <c r="JUG24">
        <v>-92402220.412499994</v>
      </c>
      <c r="JUH24">
        <v>-92402220.412499994</v>
      </c>
      <c r="JUI24">
        <v>-92402220.412499994</v>
      </c>
      <c r="JUJ24">
        <v>-92402220.412499994</v>
      </c>
      <c r="JUK24">
        <v>-92402220.412499994</v>
      </c>
      <c r="JUL24">
        <v>-92402220.412499994</v>
      </c>
      <c r="JUM24">
        <v>-92402220.412499994</v>
      </c>
      <c r="JUN24">
        <v>-92402220.412499994</v>
      </c>
      <c r="JUO24">
        <v>-92402220.412499994</v>
      </c>
      <c r="JUP24">
        <v>-92402220.412499994</v>
      </c>
      <c r="JUQ24">
        <v>-92402220.412499994</v>
      </c>
      <c r="JUR24">
        <v>-92402220.412499994</v>
      </c>
      <c r="JUS24">
        <v>-92402220.412499994</v>
      </c>
      <c r="JUT24">
        <v>-92402220.412499994</v>
      </c>
      <c r="JUU24">
        <v>-92402220.412499994</v>
      </c>
      <c r="JUV24">
        <v>-92402220.412499994</v>
      </c>
      <c r="JUW24">
        <v>-92402220.412499994</v>
      </c>
      <c r="JUX24">
        <v>-92402220.412499994</v>
      </c>
      <c r="JUY24">
        <v>-92402220.412499994</v>
      </c>
      <c r="JUZ24">
        <v>-92402220.412499994</v>
      </c>
      <c r="JVA24">
        <v>-92402220.412499994</v>
      </c>
      <c r="JVB24">
        <v>-92402220.412499994</v>
      </c>
      <c r="JVC24">
        <v>-92402220.412499994</v>
      </c>
      <c r="JVD24">
        <v>-92402220.412499994</v>
      </c>
      <c r="JVE24">
        <v>-92402220.412499994</v>
      </c>
      <c r="JVF24">
        <v>-92402220.412499994</v>
      </c>
      <c r="JVG24">
        <v>-92402220.412499994</v>
      </c>
      <c r="JVH24">
        <v>-92402220.412499994</v>
      </c>
      <c r="JVI24">
        <v>-92402220.412499994</v>
      </c>
      <c r="JVJ24">
        <v>-92402220.412499994</v>
      </c>
      <c r="JVK24">
        <v>-92402220.412499994</v>
      </c>
      <c r="JVL24">
        <v>-92402220.412499994</v>
      </c>
      <c r="JVM24">
        <v>-92402220.412499994</v>
      </c>
      <c r="JVN24">
        <v>-92402220.412499994</v>
      </c>
      <c r="JVO24">
        <v>-92402220.412499994</v>
      </c>
      <c r="JVP24">
        <v>-92402220.412499994</v>
      </c>
      <c r="JVQ24">
        <v>-92402220.412499994</v>
      </c>
      <c r="JVR24">
        <v>-1951241.45743</v>
      </c>
      <c r="JVS24">
        <v>-1876256.8891400001</v>
      </c>
      <c r="JVT24">
        <v>-1838030.43512</v>
      </c>
      <c r="JVU24">
        <v>-1835212.7148200001</v>
      </c>
      <c r="JVV24">
        <v>-1865595.5885099999</v>
      </c>
      <c r="JVW24">
        <v>-1925389.3023900001</v>
      </c>
      <c r="JVX24">
        <v>-2008391.27162</v>
      </c>
      <c r="JVY24">
        <v>-2105286.9039099999</v>
      </c>
      <c r="JVZ24">
        <v>-2264607.8077500002</v>
      </c>
      <c r="JWA24">
        <v>-2333357.7903</v>
      </c>
      <c r="JWB24">
        <v>-2342811.96313</v>
      </c>
      <c r="JWC24">
        <v>-1895998.23826</v>
      </c>
      <c r="JWD24">
        <v>-1798253.1495300001</v>
      </c>
      <c r="JWE24">
        <v>-1730427.0458200001</v>
      </c>
      <c r="JWF24">
        <v>-1689409.4338</v>
      </c>
      <c r="JWG24">
        <v>-1671025.01348</v>
      </c>
      <c r="JWH24">
        <v>-1669544.6419800001</v>
      </c>
      <c r="JWI24">
        <v>-1677319.0476599999</v>
      </c>
      <c r="JWJ24">
        <v>-1631384.43297</v>
      </c>
      <c r="JWK24">
        <v>-1619441.4079199999</v>
      </c>
      <c r="JWL24">
        <v>-1610885.3466399999</v>
      </c>
      <c r="JWM24">
        <v>-1604227.53822</v>
      </c>
      <c r="JWN24">
        <v>-1775421.8967599999</v>
      </c>
      <c r="JWO24">
        <v>-1797536.0927500001</v>
      </c>
      <c r="JWP24">
        <v>-1880653.65405</v>
      </c>
      <c r="JWQ24">
        <v>-1975928.8138900001</v>
      </c>
      <c r="JWR24">
        <v>-2069097.2859199999</v>
      </c>
      <c r="JWS24">
        <v>-2147411.2991599999</v>
      </c>
      <c r="JWT24">
        <v>-2208737.4520200002</v>
      </c>
      <c r="JWU24">
        <v>-2259346.30907</v>
      </c>
      <c r="JWV24">
        <v>-2309395.3846999998</v>
      </c>
      <c r="JWW24">
        <v>-2335233.21245</v>
      </c>
      <c r="JWX24">
        <v>-2342811.96313</v>
      </c>
      <c r="JWY24">
        <v>-1655197.8569499999</v>
      </c>
      <c r="JWZ24">
        <v>-1590024.1442400001</v>
      </c>
      <c r="JXA24">
        <v>-1592947.2519100001</v>
      </c>
      <c r="JXB24">
        <v>-1607772.30595</v>
      </c>
      <c r="JXC24">
        <v>-1621606.40597</v>
      </c>
      <c r="JXD24">
        <v>-1627810.7877799999</v>
      </c>
      <c r="JXE24">
        <v>-1626397.1400299999</v>
      </c>
      <c r="JXF24">
        <v>-1619460.76416</v>
      </c>
      <c r="JXG24">
        <v>-1613873.1845799999</v>
      </c>
      <c r="JXH24">
        <v>-1608830.21432</v>
      </c>
      <c r="JXI24">
        <v>-1604227.53822</v>
      </c>
      <c r="JXJ24">
        <v>-2932081.5428800001</v>
      </c>
      <c r="JXK24">
        <v>-2807723.9867600002</v>
      </c>
      <c r="JXL24">
        <v>-2735849.9659000002</v>
      </c>
      <c r="JXM24">
        <v>-2713580.0019700001</v>
      </c>
      <c r="JXN24">
        <v>-2736634.5484600002</v>
      </c>
      <c r="JXO24">
        <v>-2798348.5907399999</v>
      </c>
      <c r="JXP24">
        <v>-2888631.4643700002</v>
      </c>
      <c r="JXQ24">
        <v>-2993256.2560800002</v>
      </c>
      <c r="JXR24">
        <v>-3143191.2609100002</v>
      </c>
      <c r="JXS24">
        <v>-3197547.6488100002</v>
      </c>
      <c r="JXT24">
        <v>-3202791.78339</v>
      </c>
      <c r="JXU24">
        <v>-2821595.1045499998</v>
      </c>
      <c r="JXV24">
        <v>-2651716.5075400001</v>
      </c>
      <c r="JXW24">
        <v>-2520643.18731</v>
      </c>
      <c r="JXX24">
        <v>-2421973.4399299999</v>
      </c>
      <c r="JXY24">
        <v>-2347493.3983800001</v>
      </c>
      <c r="JXZ24">
        <v>-2286659.26993</v>
      </c>
      <c r="JYA24">
        <v>-2226487.01645</v>
      </c>
      <c r="JYB24">
        <v>-1857424.2501999999</v>
      </c>
      <c r="JYC24">
        <v>-1786067.7466800001</v>
      </c>
      <c r="JYD24">
        <v>-1748246.9256800001</v>
      </c>
      <c r="JYE24">
        <v>-1725622.9335700001</v>
      </c>
      <c r="JYF24">
        <v>-2637453.3131900001</v>
      </c>
      <c r="JYG24">
        <v>-2628202.9245699998</v>
      </c>
      <c r="JYH24">
        <v>-2715658.3965599998</v>
      </c>
      <c r="JYI24">
        <v>-2821860.6181399999</v>
      </c>
      <c r="JYJ24">
        <v>-2925852.4015500001</v>
      </c>
      <c r="JYK24">
        <v>-3012234.9064199999</v>
      </c>
      <c r="JYL24">
        <v>-3078622.4355199998</v>
      </c>
      <c r="JYM24">
        <v>-3131317.34766</v>
      </c>
      <c r="JYN24">
        <v>-3177914.9176400001</v>
      </c>
      <c r="JYO24">
        <v>-3198599.9021899998</v>
      </c>
      <c r="JYP24">
        <v>-3202791.78339</v>
      </c>
      <c r="JYQ24">
        <v>-2396951.88632</v>
      </c>
      <c r="JYR24">
        <v>-2209563.7144800001</v>
      </c>
      <c r="JYS24">
        <v>-2134922.7717900001</v>
      </c>
      <c r="JYT24">
        <v>-2066674.11745</v>
      </c>
      <c r="JYU24">
        <v>-2011118.11317</v>
      </c>
      <c r="JYV24">
        <v>-1930704.8541900001</v>
      </c>
      <c r="JYW24">
        <v>-1860225.0618199999</v>
      </c>
      <c r="JYX24">
        <v>-1797949.5806199999</v>
      </c>
      <c r="JYY24">
        <v>-1763754.3745599999</v>
      </c>
      <c r="JYZ24">
        <v>-1741248.5919000001</v>
      </c>
      <c r="JZA24">
        <v>-1725622.9335700001</v>
      </c>
      <c r="JZB24">
        <v>-4393563.0778599996</v>
      </c>
      <c r="JZC24">
        <v>-4183718.93762</v>
      </c>
      <c r="JZD24">
        <v>-4046973.8094100002</v>
      </c>
      <c r="JZE24">
        <v>-3977297.2757999999</v>
      </c>
      <c r="JZF24">
        <v>-3966340.0307499999</v>
      </c>
      <c r="JZG24">
        <v>-4002160.3278899998</v>
      </c>
      <c r="JZH24">
        <v>-4068085.9992399998</v>
      </c>
      <c r="JZI24">
        <v>-4142334.5976800001</v>
      </c>
      <c r="JZJ24">
        <v>-4186798.1281699999</v>
      </c>
      <c r="JZK24">
        <v>-4169647.58702</v>
      </c>
      <c r="JZL24">
        <v>-4159453.0123299998</v>
      </c>
      <c r="JZM24">
        <v>-4172590.2012</v>
      </c>
      <c r="JZN24">
        <v>-3871703.9791899999</v>
      </c>
      <c r="JZO24">
        <v>-3616560.2522200001</v>
      </c>
      <c r="JZP24">
        <v>-3394084.15172</v>
      </c>
      <c r="JZQ24">
        <v>-3188057.7305999999</v>
      </c>
      <c r="JZR24">
        <v>-2978781.6862599999</v>
      </c>
      <c r="JZS24">
        <v>-2743797.1033899998</v>
      </c>
      <c r="JZT24">
        <v>-1586024.12629</v>
      </c>
      <c r="JZU24">
        <v>-1371444.1599000001</v>
      </c>
      <c r="JZV24">
        <v>-1264452.9201499999</v>
      </c>
      <c r="JZW24">
        <v>-1205115.3126999999</v>
      </c>
      <c r="JZX24">
        <v>-3890844.07479</v>
      </c>
      <c r="JZY24">
        <v>-3791456.5801300001</v>
      </c>
      <c r="JZZ24">
        <v>-3847105.3875299999</v>
      </c>
      <c r="KAA24">
        <v>-3931800.7287099999</v>
      </c>
      <c r="KAB24">
        <v>-4015103.4783700001</v>
      </c>
      <c r="KAC24">
        <v>-4081507.4395300001</v>
      </c>
      <c r="KAD24">
        <v>-4129090.8991899998</v>
      </c>
      <c r="KAE24">
        <v>-4161013.71313</v>
      </c>
      <c r="KAF24">
        <v>-4173211.8961100001</v>
      </c>
      <c r="KAG24">
        <v>-4167667.3649400002</v>
      </c>
      <c r="KAH24">
        <v>-4159453.0123299998</v>
      </c>
      <c r="KAI24">
        <v>-3409765.6881499998</v>
      </c>
      <c r="KAJ24">
        <v>-2948706.8500700002</v>
      </c>
      <c r="KAK24">
        <v>-2677576.17753</v>
      </c>
      <c r="KAL24">
        <v>-2392853.5629799999</v>
      </c>
      <c r="KAM24">
        <v>-2155729.4259500001</v>
      </c>
      <c r="KAN24">
        <v>-1854361.62362</v>
      </c>
      <c r="KAO24">
        <v>-1610972.02544</v>
      </c>
      <c r="KAP24">
        <v>-1413139.45044</v>
      </c>
      <c r="KAQ24">
        <v>-1309897.99333</v>
      </c>
      <c r="KAR24">
        <v>-1246084.72343</v>
      </c>
      <c r="KAS24">
        <v>-1205115.3126999999</v>
      </c>
      <c r="KAT24">
        <v>198783.13168600001</v>
      </c>
      <c r="KAU24">
        <v>198783.13168600001</v>
      </c>
      <c r="KAV24">
        <v>198783.13168600001</v>
      </c>
      <c r="KAW24">
        <v>198783.13168600001</v>
      </c>
      <c r="KAX24">
        <v>198783.13168600001</v>
      </c>
      <c r="KAY24">
        <v>198783.13168600001</v>
      </c>
      <c r="KAZ24">
        <v>198783.13168600001</v>
      </c>
      <c r="KBA24">
        <v>198783.13168600001</v>
      </c>
      <c r="KBB24">
        <v>198783.13168600001</v>
      </c>
      <c r="KBC24">
        <v>198783.13168600001</v>
      </c>
      <c r="KBD24">
        <v>198783.13168600001</v>
      </c>
      <c r="KBE24">
        <v>203746.317622</v>
      </c>
      <c r="KBF24">
        <v>203746.317622</v>
      </c>
      <c r="KBG24">
        <v>203746.317622</v>
      </c>
      <c r="KBH24">
        <v>203746.317622</v>
      </c>
      <c r="KBI24">
        <v>203746.317622</v>
      </c>
      <c r="KBJ24">
        <v>203746.317622</v>
      </c>
      <c r="KBK24">
        <v>203746.317622</v>
      </c>
      <c r="KBL24">
        <v>203746.317622</v>
      </c>
      <c r="KBM24">
        <v>203746.317622</v>
      </c>
      <c r="KBN24">
        <v>203746.317622</v>
      </c>
      <c r="KBO24">
        <v>203746.317622</v>
      </c>
      <c r="KBP24">
        <v>198783.13168600001</v>
      </c>
      <c r="KBQ24">
        <v>198783.13168600001</v>
      </c>
      <c r="KBR24">
        <v>198783.13168600001</v>
      </c>
      <c r="KBS24">
        <v>198783.13168600001</v>
      </c>
      <c r="KBT24">
        <v>198783.13168600001</v>
      </c>
      <c r="KBU24">
        <v>198783.13168600001</v>
      </c>
      <c r="KBV24">
        <v>198783.13168600001</v>
      </c>
      <c r="KBW24">
        <v>198783.13168600001</v>
      </c>
      <c r="KBX24">
        <v>198783.13168600001</v>
      </c>
      <c r="KBY24">
        <v>198783.13168600001</v>
      </c>
      <c r="KBZ24">
        <v>198783.13168600001</v>
      </c>
      <c r="KCA24">
        <v>203746.317622</v>
      </c>
      <c r="KCB24">
        <v>203746.317622</v>
      </c>
      <c r="KCC24">
        <v>203746.317622</v>
      </c>
      <c r="KCD24">
        <v>203746.317622</v>
      </c>
      <c r="KCE24">
        <v>203746.317622</v>
      </c>
      <c r="KCF24">
        <v>203746.317622</v>
      </c>
      <c r="KCG24">
        <v>203746.317622</v>
      </c>
      <c r="KCH24">
        <v>203746.317622</v>
      </c>
      <c r="KCI24">
        <v>203746.317622</v>
      </c>
      <c r="KCJ24">
        <v>203746.317622</v>
      </c>
      <c r="KCK24">
        <v>203746.317622</v>
      </c>
      <c r="KCL24">
        <v>520880.81805200002</v>
      </c>
      <c r="KCM24">
        <v>520880.81805200002</v>
      </c>
      <c r="KCN24">
        <v>520880.81805200002</v>
      </c>
      <c r="KCO24">
        <v>520880.81805200002</v>
      </c>
      <c r="KCP24">
        <v>520880.81805200002</v>
      </c>
      <c r="KCQ24">
        <v>520880.81805200002</v>
      </c>
      <c r="KCR24">
        <v>520880.81805200002</v>
      </c>
      <c r="KCS24">
        <v>520880.81805200002</v>
      </c>
      <c r="KCT24">
        <v>520880.81805200002</v>
      </c>
      <c r="KCU24">
        <v>520880.81805200002</v>
      </c>
      <c r="KCV24">
        <v>520880.81805200002</v>
      </c>
      <c r="KCW24">
        <v>530292.33565200004</v>
      </c>
      <c r="KCX24">
        <v>530292.33565200004</v>
      </c>
      <c r="KCY24">
        <v>530292.33565200004</v>
      </c>
      <c r="KCZ24">
        <v>530292.33565200004</v>
      </c>
      <c r="KDA24">
        <v>530292.33565200004</v>
      </c>
      <c r="KDB24">
        <v>530292.33565200004</v>
      </c>
      <c r="KDC24">
        <v>530292.33565200004</v>
      </c>
      <c r="KDD24">
        <v>530292.33565200004</v>
      </c>
      <c r="KDE24">
        <v>530292.33565200004</v>
      </c>
      <c r="KDF24">
        <v>530292.33565200004</v>
      </c>
      <c r="KDG24">
        <v>530292.33565200004</v>
      </c>
      <c r="KDH24">
        <v>520880.81805200002</v>
      </c>
      <c r="KDI24">
        <v>520880.81805200002</v>
      </c>
      <c r="KDJ24">
        <v>520880.81805200002</v>
      </c>
      <c r="KDK24">
        <v>520880.81805200002</v>
      </c>
      <c r="KDL24">
        <v>520880.81805200002</v>
      </c>
      <c r="KDM24">
        <v>520880.81805200002</v>
      </c>
      <c r="KDN24">
        <v>520880.81805200002</v>
      </c>
      <c r="KDO24">
        <v>520880.81805200002</v>
      </c>
      <c r="KDP24">
        <v>520880.81805200002</v>
      </c>
      <c r="KDQ24">
        <v>520880.81805200002</v>
      </c>
      <c r="KDR24">
        <v>520880.81805200002</v>
      </c>
      <c r="KDS24">
        <v>530292.33565200004</v>
      </c>
      <c r="KDT24">
        <v>530292.33565200004</v>
      </c>
      <c r="KDU24">
        <v>530292.33565200004</v>
      </c>
      <c r="KDV24">
        <v>530292.33565200004</v>
      </c>
      <c r="KDW24">
        <v>530292.33565200004</v>
      </c>
      <c r="KDX24">
        <v>530292.33565200004</v>
      </c>
      <c r="KDY24">
        <v>530292.33565200004</v>
      </c>
      <c r="KDZ24">
        <v>530292.33565200004</v>
      </c>
      <c r="KEA24">
        <v>530292.33565200004</v>
      </c>
      <c r="KEB24">
        <v>530292.33565200004</v>
      </c>
      <c r="KEC24">
        <v>530292.33565200004</v>
      </c>
      <c r="KED24">
        <v>1260561.49899</v>
      </c>
      <c r="KEE24">
        <v>1260561.49899</v>
      </c>
      <c r="KEF24">
        <v>1260561.49899</v>
      </c>
      <c r="KEG24">
        <v>1260561.49899</v>
      </c>
      <c r="KEH24">
        <v>1260561.49899</v>
      </c>
      <c r="KEI24">
        <v>1260561.49899</v>
      </c>
      <c r="KEJ24">
        <v>1260561.49899</v>
      </c>
      <c r="KEK24">
        <v>1260561.49899</v>
      </c>
      <c r="KEL24">
        <v>1260561.49899</v>
      </c>
      <c r="KEM24">
        <v>1260561.49899</v>
      </c>
      <c r="KEN24">
        <v>1260561.49899</v>
      </c>
      <c r="KEO24">
        <v>1278869.67992</v>
      </c>
      <c r="KEP24">
        <v>1278869.67992</v>
      </c>
      <c r="KEQ24">
        <v>1278869.67992</v>
      </c>
      <c r="KER24">
        <v>1278869.67992</v>
      </c>
      <c r="KES24">
        <v>1278869.67992</v>
      </c>
      <c r="KET24">
        <v>1278869.67992</v>
      </c>
      <c r="KEU24">
        <v>1278869.67992</v>
      </c>
      <c r="KEV24">
        <v>1278869.67992</v>
      </c>
      <c r="KEW24">
        <v>1278869.67992</v>
      </c>
      <c r="KEX24">
        <v>1278869.67992</v>
      </c>
      <c r="KEY24">
        <v>1278869.67992</v>
      </c>
      <c r="KEZ24">
        <v>1260561.49899</v>
      </c>
      <c r="KFA24">
        <v>1260561.49899</v>
      </c>
      <c r="KFB24">
        <v>1260561.49899</v>
      </c>
      <c r="KFC24">
        <v>1260561.49899</v>
      </c>
      <c r="KFD24">
        <v>1260561.49899</v>
      </c>
      <c r="KFE24">
        <v>1260561.49899</v>
      </c>
      <c r="KFF24">
        <v>1260561.49899</v>
      </c>
      <c r="KFG24">
        <v>1260561.49899</v>
      </c>
      <c r="KFH24">
        <v>1260561.49899</v>
      </c>
      <c r="KFI24">
        <v>1260561.49899</v>
      </c>
      <c r="KFJ24">
        <v>1260561.49899</v>
      </c>
      <c r="KFK24">
        <v>1278869.67992</v>
      </c>
      <c r="KFL24">
        <v>1278869.67992</v>
      </c>
      <c r="KFM24">
        <v>1278869.67992</v>
      </c>
      <c r="KFN24">
        <v>1278869.67992</v>
      </c>
      <c r="KFO24">
        <v>1278869.67992</v>
      </c>
      <c r="KFP24">
        <v>1278869.67992</v>
      </c>
      <c r="KFQ24">
        <v>1278869.67992</v>
      </c>
      <c r="KFR24">
        <v>1278869.67992</v>
      </c>
      <c r="KFS24">
        <v>1278869.67992</v>
      </c>
      <c r="KFT24">
        <v>1278869.67992</v>
      </c>
      <c r="KFU24">
        <v>1278869.67992</v>
      </c>
      <c r="KFV24">
        <v>-363580.52738599997</v>
      </c>
      <c r="KFW24">
        <v>-363580.52738599997</v>
      </c>
      <c r="KFX24">
        <v>-363580.52738599997</v>
      </c>
      <c r="KFY24">
        <v>-363580.52738599997</v>
      </c>
      <c r="KFZ24">
        <v>-363580.52738599997</v>
      </c>
      <c r="KGA24">
        <v>-363580.52738599997</v>
      </c>
      <c r="KGB24">
        <v>-363580.52738599997</v>
      </c>
      <c r="KGC24">
        <v>-363580.52738599997</v>
      </c>
      <c r="KGD24">
        <v>-363580.52738599997</v>
      </c>
      <c r="KGE24">
        <v>-363580.52738599997</v>
      </c>
      <c r="KGF24">
        <v>-363580.52738599997</v>
      </c>
      <c r="KGG24">
        <v>-363580.52738599997</v>
      </c>
      <c r="KGH24">
        <v>-363580.52738599997</v>
      </c>
      <c r="KGI24">
        <v>-363580.52738599997</v>
      </c>
      <c r="KGJ24">
        <v>-363580.52738599997</v>
      </c>
      <c r="KGK24">
        <v>-363580.52738599997</v>
      </c>
      <c r="KGL24">
        <v>-363580.52738599997</v>
      </c>
      <c r="KGM24">
        <v>-363580.52738599997</v>
      </c>
      <c r="KGN24">
        <v>-363580.52738599997</v>
      </c>
      <c r="KGO24">
        <v>-363580.52738599997</v>
      </c>
      <c r="KGP24">
        <v>-363580.52738599997</v>
      </c>
      <c r="KGQ24">
        <v>-363580.52738599997</v>
      </c>
      <c r="KGR24">
        <v>-363580.52738599997</v>
      </c>
      <c r="KGS24">
        <v>-363580.52738599997</v>
      </c>
      <c r="KGT24">
        <v>-363580.52738599997</v>
      </c>
      <c r="KGU24">
        <v>-363580.52738599997</v>
      </c>
      <c r="KGV24">
        <v>-363580.52738599997</v>
      </c>
      <c r="KGW24">
        <v>-363580.52738599997</v>
      </c>
      <c r="KGX24">
        <v>-363580.52738599997</v>
      </c>
      <c r="KGY24">
        <v>-363580.52738599997</v>
      </c>
      <c r="KGZ24">
        <v>-363580.52738599997</v>
      </c>
      <c r="KHA24">
        <v>-363580.52738599997</v>
      </c>
      <c r="KHB24">
        <v>-363580.52738599997</v>
      </c>
      <c r="KHC24">
        <v>-363580.52738599997</v>
      </c>
      <c r="KHD24">
        <v>-363580.52738599997</v>
      </c>
      <c r="KHE24">
        <v>-363580.52738599997</v>
      </c>
      <c r="KHF24">
        <v>-363580.52738599997</v>
      </c>
      <c r="KHG24">
        <v>-363580.52738599997</v>
      </c>
      <c r="KHH24">
        <v>-363580.52738599997</v>
      </c>
      <c r="KHI24">
        <v>-363580.52738599997</v>
      </c>
      <c r="KHJ24">
        <v>-363580.52738599997</v>
      </c>
      <c r="KHK24">
        <v>-363580.52738599997</v>
      </c>
      <c r="KHL24">
        <v>-363580.52738599997</v>
      </c>
      <c r="KHM24">
        <v>-363580.52738599997</v>
      </c>
      <c r="KHN24">
        <v>-681266.67502800003</v>
      </c>
      <c r="KHO24">
        <v>-681266.67502800003</v>
      </c>
      <c r="KHP24">
        <v>-681266.67502800003</v>
      </c>
      <c r="KHQ24">
        <v>-681266.67502800003</v>
      </c>
      <c r="KHR24">
        <v>-681266.67502800003</v>
      </c>
      <c r="KHS24">
        <v>-681266.67502800003</v>
      </c>
      <c r="KHT24">
        <v>-681266.67502800003</v>
      </c>
      <c r="KHU24">
        <v>-681266.67502800003</v>
      </c>
      <c r="KHV24">
        <v>-681266.67502800003</v>
      </c>
      <c r="KHW24">
        <v>-681266.67502800003</v>
      </c>
      <c r="KHX24">
        <v>-681266.67502800003</v>
      </c>
      <c r="KHY24">
        <v>-681266.67502800003</v>
      </c>
      <c r="KHZ24">
        <v>-681266.67502800003</v>
      </c>
      <c r="KIA24">
        <v>-681266.67502800003</v>
      </c>
      <c r="KIB24">
        <v>-681266.67502800003</v>
      </c>
      <c r="KIC24">
        <v>-681266.67502800003</v>
      </c>
      <c r="KID24">
        <v>-681266.67502800003</v>
      </c>
      <c r="KIE24">
        <v>-681266.67502800003</v>
      </c>
      <c r="KIF24">
        <v>-681266.67502800003</v>
      </c>
      <c r="KIG24">
        <v>-681266.67502800003</v>
      </c>
      <c r="KIH24">
        <v>-681266.67502800003</v>
      </c>
      <c r="KII24">
        <v>-681266.67502800003</v>
      </c>
      <c r="KIJ24">
        <v>-681266.67502800003</v>
      </c>
      <c r="KIK24">
        <v>-681266.67502800003</v>
      </c>
      <c r="KIL24">
        <v>-681266.67502800003</v>
      </c>
      <c r="KIM24">
        <v>-681266.67502800003</v>
      </c>
      <c r="KIN24">
        <v>-681266.67502800003</v>
      </c>
      <c r="KIO24">
        <v>-681266.67502800003</v>
      </c>
      <c r="KIP24">
        <v>-681266.67502800003</v>
      </c>
      <c r="KIQ24">
        <v>-681266.67502800003</v>
      </c>
      <c r="KIR24">
        <v>-681266.67502800003</v>
      </c>
      <c r="KIS24">
        <v>-681266.67502800003</v>
      </c>
      <c r="KIT24">
        <v>-681266.67502800003</v>
      </c>
      <c r="KIU24">
        <v>-681266.67502800003</v>
      </c>
      <c r="KIV24">
        <v>-681266.67502800003</v>
      </c>
      <c r="KIW24">
        <v>-681266.67502800003</v>
      </c>
      <c r="KIX24">
        <v>-681266.67502800003</v>
      </c>
      <c r="KIY24">
        <v>-681266.67502800003</v>
      </c>
      <c r="KIZ24">
        <v>-681266.67502800003</v>
      </c>
      <c r="KJA24">
        <v>-681266.67502800003</v>
      </c>
      <c r="KJB24">
        <v>-681266.67502800003</v>
      </c>
      <c r="KJC24">
        <v>-681266.67502800003</v>
      </c>
      <c r="KJD24">
        <v>-681266.67502800003</v>
      </c>
      <c r="KJE24">
        <v>-681266.67502800003</v>
      </c>
      <c r="KJF24">
        <v>-1316638.97031</v>
      </c>
      <c r="KJG24">
        <v>-1316638.97031</v>
      </c>
      <c r="KJH24">
        <v>-1316638.97031</v>
      </c>
      <c r="KJI24">
        <v>-1316638.97031</v>
      </c>
      <c r="KJJ24">
        <v>-1316638.97031</v>
      </c>
      <c r="KJK24">
        <v>-1316638.97031</v>
      </c>
      <c r="KJL24">
        <v>-1316638.97031</v>
      </c>
      <c r="KJM24">
        <v>-1316638.97031</v>
      </c>
      <c r="KJN24">
        <v>-1316638.97031</v>
      </c>
      <c r="KJO24">
        <v>-1316638.97031</v>
      </c>
      <c r="KJP24">
        <v>-1316638.97031</v>
      </c>
      <c r="KJQ24">
        <v>-1316638.97031</v>
      </c>
      <c r="KJR24">
        <v>-1316638.97031</v>
      </c>
      <c r="KJS24">
        <v>-1316638.97031</v>
      </c>
      <c r="KJT24">
        <v>-1316638.97031</v>
      </c>
      <c r="KJU24">
        <v>-1316638.97031</v>
      </c>
      <c r="KJV24">
        <v>-1316638.97031</v>
      </c>
      <c r="KJW24">
        <v>-1316638.97031</v>
      </c>
      <c r="KJX24">
        <v>-1316638.97031</v>
      </c>
      <c r="KJY24">
        <v>-1316638.97031</v>
      </c>
      <c r="KJZ24">
        <v>-1316638.97031</v>
      </c>
      <c r="KKA24">
        <v>-1316638.97031</v>
      </c>
      <c r="KKB24">
        <v>-1316638.97031</v>
      </c>
      <c r="KKC24">
        <v>-1316638.97031</v>
      </c>
      <c r="KKD24">
        <v>-1316638.97031</v>
      </c>
      <c r="KKE24">
        <v>-1316638.97031</v>
      </c>
      <c r="KKF24">
        <v>-1316638.97031</v>
      </c>
      <c r="KKG24">
        <v>-1316638.97031</v>
      </c>
      <c r="KKH24">
        <v>-1316638.97031</v>
      </c>
      <c r="KKI24">
        <v>-1316638.97031</v>
      </c>
      <c r="KKJ24">
        <v>-1316638.97031</v>
      </c>
      <c r="KKK24">
        <v>-1316638.97031</v>
      </c>
      <c r="KKL24">
        <v>-1316638.97031</v>
      </c>
      <c r="KKM24">
        <v>-1316638.97031</v>
      </c>
      <c r="KKN24">
        <v>-1316638.97031</v>
      </c>
      <c r="KKO24">
        <v>-1316638.97031</v>
      </c>
      <c r="KKP24">
        <v>-1316638.97031</v>
      </c>
      <c r="KKQ24">
        <v>-1316638.97031</v>
      </c>
      <c r="KKR24">
        <v>-1316638.97031</v>
      </c>
      <c r="KKS24">
        <v>-1316638.97031</v>
      </c>
      <c r="KKT24">
        <v>-1316638.97031</v>
      </c>
      <c r="KKU24">
        <v>-1316638.97031</v>
      </c>
      <c r="KKV24">
        <v>-1316638.97031</v>
      </c>
      <c r="KKW24">
        <v>-1316638.97031</v>
      </c>
      <c r="KKX24">
        <v>-858568.43561100005</v>
      </c>
      <c r="KKY24">
        <v>-858568.43561100005</v>
      </c>
      <c r="KKZ24">
        <v>-858568.43561100005</v>
      </c>
      <c r="KLA24">
        <v>-858568.43561100005</v>
      </c>
      <c r="KLB24">
        <v>-858568.43561100005</v>
      </c>
      <c r="KLC24">
        <v>-858568.43561100005</v>
      </c>
      <c r="KLD24">
        <v>-858568.43561100005</v>
      </c>
      <c r="KLE24">
        <v>-858568.43561100005</v>
      </c>
      <c r="KLF24">
        <v>-858568.43561100005</v>
      </c>
      <c r="KLG24">
        <v>-858568.43561100005</v>
      </c>
      <c r="KLH24">
        <v>-858568.43561100005</v>
      </c>
      <c r="KLI24">
        <v>-858568.43561100005</v>
      </c>
      <c r="KLJ24">
        <v>-858568.43561100005</v>
      </c>
      <c r="KLK24">
        <v>-858568.43561100005</v>
      </c>
      <c r="KLL24">
        <v>-858568.43561100005</v>
      </c>
      <c r="KLM24">
        <v>-858568.43561100005</v>
      </c>
      <c r="KLN24">
        <v>-858568.43561100005</v>
      </c>
      <c r="KLO24">
        <v>-858568.43561100005</v>
      </c>
      <c r="KLP24">
        <v>-858568.43561100005</v>
      </c>
      <c r="KLQ24">
        <v>-858568.43561100005</v>
      </c>
      <c r="KLR24">
        <v>-858568.43561100005</v>
      </c>
      <c r="KLS24">
        <v>-858568.43561100005</v>
      </c>
      <c r="KLT24">
        <v>-858568.43561100005</v>
      </c>
      <c r="KLU24">
        <v>-858568.43561100005</v>
      </c>
      <c r="KLV24">
        <v>-858568.43561100005</v>
      </c>
      <c r="KLW24">
        <v>-858568.43561100005</v>
      </c>
      <c r="KLX24">
        <v>-858568.43561100005</v>
      </c>
      <c r="KLY24">
        <v>-858568.43561100005</v>
      </c>
      <c r="KLZ24">
        <v>-858568.43561100005</v>
      </c>
      <c r="KMA24">
        <v>-858568.43561100005</v>
      </c>
      <c r="KMB24">
        <v>-858568.43561100005</v>
      </c>
      <c r="KMC24">
        <v>-858568.43561100005</v>
      </c>
      <c r="KMD24">
        <v>-858568.43561100005</v>
      </c>
      <c r="KME24">
        <v>-858568.43561100005</v>
      </c>
      <c r="KMF24">
        <v>-858568.43561100005</v>
      </c>
      <c r="KMG24">
        <v>-858568.43561100005</v>
      </c>
      <c r="KMH24">
        <v>-858568.43561100005</v>
      </c>
      <c r="KMI24">
        <v>-858568.43561100005</v>
      </c>
      <c r="KMJ24">
        <v>-858568.43561100005</v>
      </c>
      <c r="KMK24">
        <v>-858568.43561100005</v>
      </c>
      <c r="KML24">
        <v>-858568.43561100005</v>
      </c>
      <c r="KMM24">
        <v>-858568.43561100005</v>
      </c>
      <c r="KMN24">
        <v>-858568.43561100005</v>
      </c>
      <c r="KMO24">
        <v>-858568.43561100005</v>
      </c>
      <c r="KMP24">
        <v>-1608760.69909</v>
      </c>
      <c r="KMQ24">
        <v>-1608760.69909</v>
      </c>
      <c r="KMR24">
        <v>-1608760.69909</v>
      </c>
      <c r="KMS24">
        <v>-1608760.69909</v>
      </c>
      <c r="KMT24">
        <v>-1608760.69909</v>
      </c>
      <c r="KMU24">
        <v>-1608760.69909</v>
      </c>
      <c r="KMV24">
        <v>-1608760.69909</v>
      </c>
      <c r="KMW24">
        <v>-1608760.69909</v>
      </c>
      <c r="KMX24">
        <v>-1608760.69909</v>
      </c>
      <c r="KMY24">
        <v>-1608760.69909</v>
      </c>
      <c r="KMZ24">
        <v>-1608760.69909</v>
      </c>
      <c r="KNA24">
        <v>-1608760.69909</v>
      </c>
      <c r="KNB24">
        <v>-1608760.69909</v>
      </c>
      <c r="KNC24">
        <v>-1608760.69909</v>
      </c>
      <c r="KND24">
        <v>-1608760.69909</v>
      </c>
      <c r="KNE24">
        <v>-1608760.69909</v>
      </c>
      <c r="KNF24">
        <v>-1608760.69909</v>
      </c>
      <c r="KNG24">
        <v>-1608760.69909</v>
      </c>
      <c r="KNH24">
        <v>-1608760.69909</v>
      </c>
      <c r="KNI24">
        <v>-1608760.69909</v>
      </c>
      <c r="KNJ24">
        <v>-1608760.69909</v>
      </c>
      <c r="KNK24">
        <v>-1608760.69909</v>
      </c>
      <c r="KNL24">
        <v>-1608760.69909</v>
      </c>
      <c r="KNM24">
        <v>-1608760.69909</v>
      </c>
      <c r="KNN24">
        <v>-1608760.69909</v>
      </c>
      <c r="KNO24">
        <v>-1608760.69909</v>
      </c>
      <c r="KNP24">
        <v>-1608760.69909</v>
      </c>
      <c r="KNQ24">
        <v>-1608760.69909</v>
      </c>
      <c r="KNR24">
        <v>-1608760.69909</v>
      </c>
      <c r="KNS24">
        <v>-1608760.69909</v>
      </c>
      <c r="KNT24">
        <v>-1608760.69909</v>
      </c>
      <c r="KNU24">
        <v>-1608760.69909</v>
      </c>
      <c r="KNV24">
        <v>-1608760.69909</v>
      </c>
      <c r="KNW24">
        <v>-1608760.69909</v>
      </c>
      <c r="KNX24">
        <v>-1608760.69909</v>
      </c>
      <c r="KNY24">
        <v>-1608760.69909</v>
      </c>
      <c r="KNZ24">
        <v>-1608760.69909</v>
      </c>
      <c r="KOA24">
        <v>-1608760.69909</v>
      </c>
      <c r="KOB24">
        <v>-1608760.69909</v>
      </c>
      <c r="KOC24">
        <v>-1608760.69909</v>
      </c>
      <c r="KOD24">
        <v>-1608760.69909</v>
      </c>
      <c r="KOE24">
        <v>-1608760.69909</v>
      </c>
      <c r="KOF24">
        <v>-1608760.69909</v>
      </c>
      <c r="KOG24">
        <v>-1608760.69909</v>
      </c>
      <c r="KOH24">
        <v>-3109145.2260500002</v>
      </c>
      <c r="KOI24">
        <v>-3109145.2260500002</v>
      </c>
      <c r="KOJ24">
        <v>-3109145.2260500002</v>
      </c>
      <c r="KOK24">
        <v>-3109145.2260500002</v>
      </c>
      <c r="KOL24">
        <v>-3109145.2260500002</v>
      </c>
      <c r="KOM24">
        <v>-3109145.2260500002</v>
      </c>
      <c r="KON24">
        <v>-3109145.2260500002</v>
      </c>
      <c r="KOO24">
        <v>-3109145.2260500002</v>
      </c>
      <c r="KOP24">
        <v>-3109145.2260500002</v>
      </c>
      <c r="KOQ24">
        <v>-3109145.2260500002</v>
      </c>
      <c r="KOR24">
        <v>-3109145.2260500002</v>
      </c>
      <c r="KOS24">
        <v>-3109145.2260500002</v>
      </c>
      <c r="KOT24">
        <v>-3109145.2260500002</v>
      </c>
      <c r="KOU24">
        <v>-3109145.2260500002</v>
      </c>
      <c r="KOV24">
        <v>-3109145.2260500002</v>
      </c>
      <c r="KOW24">
        <v>-3109145.2260500002</v>
      </c>
      <c r="KOX24">
        <v>-3109145.2260500002</v>
      </c>
      <c r="KOY24">
        <v>-3109145.2260500002</v>
      </c>
      <c r="KOZ24">
        <v>-3109145.2260500002</v>
      </c>
      <c r="KPA24">
        <v>-3109145.2260500002</v>
      </c>
      <c r="KPB24">
        <v>-3109145.2260500002</v>
      </c>
      <c r="KPC24">
        <v>-3109145.2260500002</v>
      </c>
      <c r="KPD24">
        <v>-3109145.2260500002</v>
      </c>
      <c r="KPE24">
        <v>-3109145.2260500002</v>
      </c>
      <c r="KPF24">
        <v>-3109145.2260500002</v>
      </c>
      <c r="KPG24">
        <v>-3109145.2260500002</v>
      </c>
      <c r="KPH24">
        <v>-3109145.2260500002</v>
      </c>
      <c r="KPI24">
        <v>-3109145.2260500002</v>
      </c>
      <c r="KPJ24">
        <v>-3109145.2260500002</v>
      </c>
      <c r="KPK24">
        <v>-3109145.2260500002</v>
      </c>
      <c r="KPL24">
        <v>-3109145.2260500002</v>
      </c>
      <c r="KPM24">
        <v>-3109145.2260500002</v>
      </c>
      <c r="KPN24">
        <v>-3109145.2260500002</v>
      </c>
      <c r="KPO24">
        <v>-3109145.2260500002</v>
      </c>
      <c r="KPP24">
        <v>-3109145.2260500002</v>
      </c>
      <c r="KPQ24">
        <v>-3109145.2260500002</v>
      </c>
      <c r="KPR24">
        <v>-3109145.2260500002</v>
      </c>
      <c r="KPS24">
        <v>-3109145.2260500002</v>
      </c>
      <c r="KPT24">
        <v>-3109145.2260500002</v>
      </c>
      <c r="KPU24">
        <v>-3109145.2260500002</v>
      </c>
      <c r="KPV24">
        <v>-3109145.2260500002</v>
      </c>
      <c r="KPW24">
        <v>-3109145.2260500002</v>
      </c>
      <c r="KPX24">
        <v>-3109145.2260500002</v>
      </c>
      <c r="KPY24">
        <v>-3109145.2260500002</v>
      </c>
      <c r="KPZ24">
        <v>-1850090.15601</v>
      </c>
      <c r="KQA24">
        <v>-1850090.15601</v>
      </c>
      <c r="KQB24">
        <v>-1850090.15601</v>
      </c>
      <c r="KQC24">
        <v>-1850090.15601</v>
      </c>
      <c r="KQD24">
        <v>-1850090.15601</v>
      </c>
      <c r="KQE24">
        <v>-1850090.15601</v>
      </c>
      <c r="KQF24">
        <v>-1850090.15601</v>
      </c>
      <c r="KQG24">
        <v>-1850090.15601</v>
      </c>
      <c r="KQH24">
        <v>-1850090.15601</v>
      </c>
      <c r="KQI24">
        <v>-1850090.15601</v>
      </c>
      <c r="KQJ24">
        <v>-1850090.15601</v>
      </c>
      <c r="KQK24">
        <v>-1869806.2199500001</v>
      </c>
      <c r="KQL24">
        <v>-1869806.2199500001</v>
      </c>
      <c r="KQM24">
        <v>-1869806.2199500001</v>
      </c>
      <c r="KQN24">
        <v>-1869806.2199500001</v>
      </c>
      <c r="KQO24">
        <v>-1869806.2199500001</v>
      </c>
      <c r="KQP24">
        <v>-1869806.2199500001</v>
      </c>
      <c r="KQQ24">
        <v>-1869806.2199500001</v>
      </c>
      <c r="KQR24">
        <v>-1869806.2199500001</v>
      </c>
      <c r="KQS24">
        <v>-1869806.2199500001</v>
      </c>
      <c r="KQT24">
        <v>-1869806.2199500001</v>
      </c>
      <c r="KQU24">
        <v>-1869806.2199500001</v>
      </c>
      <c r="KQV24">
        <v>-1850090.15601</v>
      </c>
      <c r="KQW24">
        <v>-1850090.15601</v>
      </c>
      <c r="KQX24">
        <v>-1850090.15601</v>
      </c>
      <c r="KQY24">
        <v>-1850090.15601</v>
      </c>
      <c r="KQZ24">
        <v>-1850090.15601</v>
      </c>
      <c r="KRA24">
        <v>-1850090.15601</v>
      </c>
      <c r="KRB24">
        <v>-1850090.15601</v>
      </c>
      <c r="KRC24">
        <v>-1850090.15601</v>
      </c>
      <c r="KRD24">
        <v>-1850090.15601</v>
      </c>
      <c r="KRE24">
        <v>-1850090.15601</v>
      </c>
      <c r="KRF24">
        <v>-1850090.15601</v>
      </c>
      <c r="KRG24">
        <v>-1869806.2199500001</v>
      </c>
      <c r="KRH24">
        <v>-1869806.2199500001</v>
      </c>
      <c r="KRI24">
        <v>-1869806.2199500001</v>
      </c>
      <c r="KRJ24">
        <v>-1869806.2199500001</v>
      </c>
      <c r="KRK24">
        <v>-1869806.2199500001</v>
      </c>
      <c r="KRL24">
        <v>-1869806.2199500001</v>
      </c>
      <c r="KRM24">
        <v>-1869806.2199500001</v>
      </c>
      <c r="KRN24">
        <v>-1869806.2199500001</v>
      </c>
      <c r="KRO24">
        <v>-1869806.2199500001</v>
      </c>
      <c r="KRP24">
        <v>-1869806.2199500001</v>
      </c>
      <c r="KRQ24">
        <v>-1869806.2199500001</v>
      </c>
      <c r="KRR24">
        <v>-3705177.1918600001</v>
      </c>
      <c r="KRS24">
        <v>-3705177.1918600001</v>
      </c>
      <c r="KRT24">
        <v>-3705177.1918600001</v>
      </c>
      <c r="KRU24">
        <v>-3705177.1918600001</v>
      </c>
      <c r="KRV24">
        <v>-3705177.1918600001</v>
      </c>
      <c r="KRW24">
        <v>-3705177.1918600001</v>
      </c>
      <c r="KRX24">
        <v>-3705177.1918600001</v>
      </c>
      <c r="KRY24">
        <v>-3705177.1918600001</v>
      </c>
      <c r="KRZ24">
        <v>-3705177.1918600001</v>
      </c>
      <c r="KSA24">
        <v>-3705177.1918600001</v>
      </c>
      <c r="KSB24">
        <v>-3705177.1918600001</v>
      </c>
      <c r="KSC24">
        <v>-3742973.4014599998</v>
      </c>
      <c r="KSD24">
        <v>-3742973.4014599998</v>
      </c>
      <c r="KSE24">
        <v>-3742973.4014599998</v>
      </c>
      <c r="KSF24">
        <v>-3742973.4014599998</v>
      </c>
      <c r="KSG24">
        <v>-3742973.4014599998</v>
      </c>
      <c r="KSH24">
        <v>-3742973.4014599998</v>
      </c>
      <c r="KSI24">
        <v>-3742973.4014599998</v>
      </c>
      <c r="KSJ24">
        <v>-3742973.4014599998</v>
      </c>
      <c r="KSK24">
        <v>-3742973.4014599998</v>
      </c>
      <c r="KSL24">
        <v>-3742973.4014599998</v>
      </c>
      <c r="KSM24">
        <v>-3742973.4014599998</v>
      </c>
      <c r="KSN24">
        <v>-3705177.1918600001</v>
      </c>
      <c r="KSO24">
        <v>-3705177.1918600001</v>
      </c>
      <c r="KSP24">
        <v>-3705177.1918600001</v>
      </c>
      <c r="KSQ24">
        <v>-3705177.1918600001</v>
      </c>
      <c r="KSR24">
        <v>-3705177.1918600001</v>
      </c>
      <c r="KSS24">
        <v>-3705177.1918600001</v>
      </c>
      <c r="KST24">
        <v>-3705177.1918600001</v>
      </c>
      <c r="KSU24">
        <v>-3705177.1918600001</v>
      </c>
      <c r="KSV24">
        <v>-3705177.1918600001</v>
      </c>
      <c r="KSW24">
        <v>-3705177.1918600001</v>
      </c>
      <c r="KSX24">
        <v>-3705177.1918600001</v>
      </c>
      <c r="KSY24">
        <v>-3742973.4014599998</v>
      </c>
      <c r="KSZ24">
        <v>-3742973.4014599998</v>
      </c>
      <c r="KTA24">
        <v>-3742973.4014599998</v>
      </c>
      <c r="KTB24">
        <v>-3742973.4014599998</v>
      </c>
      <c r="KTC24">
        <v>-3742973.4014599998</v>
      </c>
      <c r="KTD24">
        <v>-3742973.4014599998</v>
      </c>
      <c r="KTE24">
        <v>-3742973.4014599998</v>
      </c>
      <c r="KTF24">
        <v>-3742973.4014599998</v>
      </c>
      <c r="KTG24">
        <v>-3742973.4014599998</v>
      </c>
      <c r="KTH24">
        <v>-3742973.4014599998</v>
      </c>
      <c r="KTI24">
        <v>-3742973.4014599998</v>
      </c>
      <c r="KTJ24">
        <v>-7519445.3237899998</v>
      </c>
      <c r="KTK24">
        <v>-7519445.3237899998</v>
      </c>
      <c r="KTL24">
        <v>-7519445.3237899998</v>
      </c>
      <c r="KTM24">
        <v>-7519445.3237899998</v>
      </c>
      <c r="KTN24">
        <v>-7519445.3237899998</v>
      </c>
      <c r="KTO24">
        <v>-7519445.3237899998</v>
      </c>
      <c r="KTP24">
        <v>-7519445.3237899998</v>
      </c>
      <c r="KTQ24">
        <v>-7519445.3237899998</v>
      </c>
      <c r="KTR24">
        <v>-7519445.3237899998</v>
      </c>
      <c r="KTS24">
        <v>-7519445.3237899998</v>
      </c>
      <c r="KTT24">
        <v>-7519445.3237899998</v>
      </c>
      <c r="KTU24">
        <v>-7593401.8247300005</v>
      </c>
      <c r="KTV24">
        <v>-7593401.8247300005</v>
      </c>
      <c r="KTW24">
        <v>-7593401.8247300005</v>
      </c>
      <c r="KTX24">
        <v>-7593401.8247300005</v>
      </c>
      <c r="KTY24">
        <v>-7593401.8247300005</v>
      </c>
      <c r="KTZ24">
        <v>-7593401.8247300005</v>
      </c>
      <c r="KUA24">
        <v>-7593401.8247300005</v>
      </c>
      <c r="KUB24">
        <v>-7593401.8247300005</v>
      </c>
      <c r="KUC24">
        <v>-7593401.8247300005</v>
      </c>
      <c r="KUD24">
        <v>-7593401.8247300005</v>
      </c>
      <c r="KUE24">
        <v>-7593401.8247300005</v>
      </c>
      <c r="KUF24">
        <v>-7519445.3237899998</v>
      </c>
      <c r="KUG24">
        <v>-7519445.3237899998</v>
      </c>
      <c r="KUH24">
        <v>-7519445.3237899998</v>
      </c>
      <c r="KUI24">
        <v>-7519445.3237899998</v>
      </c>
      <c r="KUJ24">
        <v>-7519445.3237899998</v>
      </c>
      <c r="KUK24">
        <v>-7519445.3237899998</v>
      </c>
      <c r="KUL24">
        <v>-7519445.3237899998</v>
      </c>
      <c r="KUM24">
        <v>-7519445.3237899998</v>
      </c>
      <c r="KUN24">
        <v>-7519445.3237899998</v>
      </c>
      <c r="KUO24">
        <v>-7519445.3237899998</v>
      </c>
      <c r="KUP24">
        <v>-7519445.3237899998</v>
      </c>
      <c r="KUQ24">
        <v>-7593401.8247300005</v>
      </c>
      <c r="KUR24">
        <v>-7593401.8247300005</v>
      </c>
      <c r="KUS24">
        <v>-7593401.8247300005</v>
      </c>
      <c r="KUT24">
        <v>-7593401.8247300005</v>
      </c>
      <c r="KUU24">
        <v>-7593401.8247300005</v>
      </c>
      <c r="KUV24">
        <v>-7593401.8247300005</v>
      </c>
      <c r="KUW24">
        <v>-7593401.8247300005</v>
      </c>
      <c r="KUX24">
        <v>-7593401.8247300005</v>
      </c>
      <c r="KUY24">
        <v>-7593401.8247300005</v>
      </c>
      <c r="KUZ24">
        <v>-7593401.8247300005</v>
      </c>
      <c r="KVA24">
        <v>-7593401.8247300005</v>
      </c>
      <c r="KVB24">
        <v>1287329.9501400001</v>
      </c>
      <c r="KVC24">
        <v>1287329.9501400001</v>
      </c>
      <c r="KVD24">
        <v>1287329.9501400001</v>
      </c>
      <c r="KVE24">
        <v>1287329.9501400001</v>
      </c>
      <c r="KVF24">
        <v>1287329.9501400001</v>
      </c>
      <c r="KVG24">
        <v>1287329.9501400001</v>
      </c>
      <c r="KVH24">
        <v>1287329.9501400001</v>
      </c>
      <c r="KVI24">
        <v>1287329.9501400001</v>
      </c>
      <c r="KVJ24">
        <v>1287329.9501400001</v>
      </c>
      <c r="KVK24">
        <v>1287329.9501400001</v>
      </c>
      <c r="KVL24">
        <v>1287329.9501400001</v>
      </c>
      <c r="KVM24">
        <v>2117923.77061</v>
      </c>
      <c r="KVN24">
        <v>2117923.77061</v>
      </c>
      <c r="KVO24">
        <v>2117923.77061</v>
      </c>
      <c r="KVP24">
        <v>2117923.77061</v>
      </c>
      <c r="KVQ24">
        <v>2117923.77061</v>
      </c>
      <c r="KVR24">
        <v>2117923.77061</v>
      </c>
      <c r="KVS24">
        <v>2117923.77061</v>
      </c>
      <c r="KVT24">
        <v>2117923.77061</v>
      </c>
      <c r="KVU24">
        <v>2117923.77061</v>
      </c>
      <c r="KVV24">
        <v>2117923.77061</v>
      </c>
      <c r="KVW24">
        <v>2117923.77061</v>
      </c>
      <c r="KVX24">
        <v>1287329.9501400001</v>
      </c>
      <c r="KVY24">
        <v>1287329.9501400001</v>
      </c>
      <c r="KVZ24">
        <v>1287329.9501400001</v>
      </c>
      <c r="KWA24">
        <v>1287329.9501400001</v>
      </c>
      <c r="KWB24">
        <v>1287329.9501400001</v>
      </c>
      <c r="KWC24">
        <v>1287329.9501400001</v>
      </c>
      <c r="KWD24">
        <v>1287329.9501400001</v>
      </c>
      <c r="KWE24">
        <v>1287329.9501400001</v>
      </c>
      <c r="KWF24">
        <v>1287329.9501400001</v>
      </c>
      <c r="KWG24">
        <v>1287329.9501400001</v>
      </c>
      <c r="KWH24">
        <v>1287329.9501400001</v>
      </c>
      <c r="KWI24">
        <v>2117923.77061</v>
      </c>
      <c r="KWJ24">
        <v>2117923.77061</v>
      </c>
      <c r="KWK24">
        <v>2117923.77061</v>
      </c>
      <c r="KWL24">
        <v>2117923.77061</v>
      </c>
      <c r="KWM24">
        <v>2117923.77061</v>
      </c>
      <c r="KWN24">
        <v>2117923.77061</v>
      </c>
      <c r="KWO24">
        <v>2117923.77061</v>
      </c>
      <c r="KWP24">
        <v>2117923.77061</v>
      </c>
      <c r="KWQ24">
        <v>2117923.77061</v>
      </c>
      <c r="KWR24">
        <v>2117923.77061</v>
      </c>
      <c r="KWS24">
        <v>2117923.77061</v>
      </c>
      <c r="KWT24">
        <v>2970130.3931700001</v>
      </c>
      <c r="KWU24">
        <v>2970130.3931700001</v>
      </c>
      <c r="KWV24">
        <v>2970130.3931700001</v>
      </c>
      <c r="KWW24">
        <v>2970130.3931700001</v>
      </c>
      <c r="KWX24">
        <v>2970130.3931700001</v>
      </c>
      <c r="KWY24">
        <v>2970130.3931700001</v>
      </c>
      <c r="KWZ24">
        <v>2970130.3931700001</v>
      </c>
      <c r="KXA24">
        <v>2970130.3931700001</v>
      </c>
      <c r="KXB24">
        <v>2970130.3931700001</v>
      </c>
      <c r="KXC24">
        <v>2970130.3931700001</v>
      </c>
      <c r="KXD24">
        <v>2970130.3931700001</v>
      </c>
      <c r="KXE24">
        <v>4562400.4446299998</v>
      </c>
      <c r="KXF24">
        <v>4562400.4446299998</v>
      </c>
      <c r="KXG24">
        <v>4562400.4446299998</v>
      </c>
      <c r="KXH24">
        <v>4562400.4446299998</v>
      </c>
      <c r="KXI24">
        <v>4562400.4446299998</v>
      </c>
      <c r="KXJ24">
        <v>4562400.4446299998</v>
      </c>
      <c r="KXK24">
        <v>4562400.4446299998</v>
      </c>
      <c r="KXL24">
        <v>4562400.4446299998</v>
      </c>
      <c r="KXM24">
        <v>4562400.4446299998</v>
      </c>
      <c r="KXN24">
        <v>4562400.4446299998</v>
      </c>
      <c r="KXO24">
        <v>4562400.4446299998</v>
      </c>
      <c r="KXP24">
        <v>2970130.3931700001</v>
      </c>
      <c r="KXQ24">
        <v>2970130.3931700001</v>
      </c>
      <c r="KXR24">
        <v>2970130.3931700001</v>
      </c>
      <c r="KXS24">
        <v>2970130.3931700001</v>
      </c>
      <c r="KXT24">
        <v>2970130.3931700001</v>
      </c>
      <c r="KXU24">
        <v>2970130.3931700001</v>
      </c>
      <c r="KXV24">
        <v>2970130.3931700001</v>
      </c>
      <c r="KXW24">
        <v>2970130.3931700001</v>
      </c>
      <c r="KXX24">
        <v>2970130.3931700001</v>
      </c>
      <c r="KXY24">
        <v>2970130.3931700001</v>
      </c>
      <c r="KXZ24">
        <v>2970130.3931700001</v>
      </c>
      <c r="KYA24">
        <v>4562400.4446299998</v>
      </c>
      <c r="KYB24">
        <v>4562400.4446299998</v>
      </c>
      <c r="KYC24">
        <v>4562400.4446299998</v>
      </c>
      <c r="KYD24">
        <v>4562400.4446299998</v>
      </c>
      <c r="KYE24">
        <v>4562400.4446299998</v>
      </c>
      <c r="KYF24">
        <v>4562400.4446299998</v>
      </c>
      <c r="KYG24">
        <v>4562400.4446299998</v>
      </c>
      <c r="KYH24">
        <v>4562400.4446299998</v>
      </c>
      <c r="KYI24">
        <v>4562400.4446299998</v>
      </c>
      <c r="KYJ24">
        <v>4562400.4446299998</v>
      </c>
      <c r="KYK24">
        <v>4562400.4446299998</v>
      </c>
      <c r="KYL24">
        <v>6653774.6107200002</v>
      </c>
      <c r="KYM24">
        <v>6653774.6107200002</v>
      </c>
      <c r="KYN24">
        <v>6653774.6107200002</v>
      </c>
      <c r="KYO24">
        <v>6653774.6107200002</v>
      </c>
      <c r="KYP24">
        <v>6653774.6107200002</v>
      </c>
      <c r="KYQ24">
        <v>6653774.6107200002</v>
      </c>
      <c r="KYR24">
        <v>6653774.6107200002</v>
      </c>
      <c r="KYS24">
        <v>6653774.6107200002</v>
      </c>
      <c r="KYT24">
        <v>6653774.6107200002</v>
      </c>
      <c r="KYU24">
        <v>6653774.6107200002</v>
      </c>
      <c r="KYV24">
        <v>6653774.6107200002</v>
      </c>
      <c r="KYW24">
        <v>9769397.1241999995</v>
      </c>
      <c r="KYX24">
        <v>9769397.1241999995</v>
      </c>
      <c r="KYY24">
        <v>9769397.1241999995</v>
      </c>
      <c r="KYZ24">
        <v>9769397.1241999995</v>
      </c>
      <c r="KZA24">
        <v>9769397.1241999995</v>
      </c>
      <c r="KZB24">
        <v>9769397.1241999995</v>
      </c>
      <c r="KZC24">
        <v>9769397.1241999995</v>
      </c>
      <c r="KZD24">
        <v>9769397.1241999995</v>
      </c>
      <c r="KZE24">
        <v>9769397.1241999995</v>
      </c>
      <c r="KZF24">
        <v>9769397.1241999995</v>
      </c>
      <c r="KZG24">
        <v>9769397.1241999995</v>
      </c>
      <c r="KZH24">
        <v>6653774.6107200002</v>
      </c>
      <c r="KZI24">
        <v>6653774.6107200002</v>
      </c>
      <c r="KZJ24">
        <v>6653774.6107200002</v>
      </c>
      <c r="KZK24">
        <v>6653774.6107200002</v>
      </c>
      <c r="KZL24">
        <v>6653774.6107200002</v>
      </c>
      <c r="KZM24">
        <v>6653774.6107200002</v>
      </c>
      <c r="KZN24">
        <v>6653774.6107200002</v>
      </c>
      <c r="KZO24">
        <v>6653774.6107200002</v>
      </c>
      <c r="KZP24">
        <v>6653774.6107200002</v>
      </c>
      <c r="KZQ24">
        <v>6653774.6107200002</v>
      </c>
      <c r="KZR24">
        <v>6653774.6107200002</v>
      </c>
      <c r="KZS24">
        <v>9769397.1241999995</v>
      </c>
      <c r="KZT24">
        <v>9769397.1241999995</v>
      </c>
      <c r="KZU24">
        <v>9769397.1241999995</v>
      </c>
      <c r="KZV24">
        <v>9769397.1241999995</v>
      </c>
      <c r="KZW24">
        <v>9769397.1241999995</v>
      </c>
      <c r="KZX24">
        <v>9769397.1241999995</v>
      </c>
      <c r="KZY24">
        <v>9769397.1241999995</v>
      </c>
      <c r="KZZ24">
        <v>9769397.1241999995</v>
      </c>
      <c r="LAA24">
        <v>9769397.1241999995</v>
      </c>
      <c r="LAB24">
        <v>9769397.1241999995</v>
      </c>
      <c r="LAC24">
        <v>9769397.1241999995</v>
      </c>
      <c r="LAD24">
        <v>-1090827.3145699999</v>
      </c>
      <c r="LAE24">
        <v>-1090827.3145699999</v>
      </c>
      <c r="LAF24">
        <v>-1090827.3145699999</v>
      </c>
      <c r="LAG24">
        <v>-1090827.3145699999</v>
      </c>
      <c r="LAH24">
        <v>-1090827.3145699999</v>
      </c>
      <c r="LAI24">
        <v>-1090827.3145699999</v>
      </c>
      <c r="LAJ24">
        <v>-1090827.3145699999</v>
      </c>
      <c r="LAK24">
        <v>-1090827.3145699999</v>
      </c>
      <c r="LAL24">
        <v>-1090827.3145699999</v>
      </c>
      <c r="LAM24">
        <v>-1090827.3145699999</v>
      </c>
      <c r="LAN24">
        <v>-1090827.3145699999</v>
      </c>
      <c r="LAO24">
        <v>-1036785.36461</v>
      </c>
      <c r="LAP24">
        <v>-1036785.36461</v>
      </c>
      <c r="LAQ24">
        <v>-1036785.36461</v>
      </c>
      <c r="LAR24">
        <v>-1036785.36461</v>
      </c>
      <c r="LAS24">
        <v>-1036785.36461</v>
      </c>
      <c r="LAT24">
        <v>-1036785.36461</v>
      </c>
      <c r="LAU24">
        <v>-1036785.36461</v>
      </c>
      <c r="LAV24">
        <v>-1036785.36461</v>
      </c>
      <c r="LAW24">
        <v>-1036785.36461</v>
      </c>
      <c r="LAX24">
        <v>-1036785.36461</v>
      </c>
      <c r="LAY24">
        <v>-1036785.36461</v>
      </c>
      <c r="LAZ24">
        <v>-1090827.3145699999</v>
      </c>
      <c r="LBA24">
        <v>-1090827.3145699999</v>
      </c>
      <c r="LBB24">
        <v>-1090827.3145699999</v>
      </c>
      <c r="LBC24">
        <v>-1090827.3145699999</v>
      </c>
      <c r="LBD24">
        <v>-1090827.3145699999</v>
      </c>
      <c r="LBE24">
        <v>-1090827.3145699999</v>
      </c>
      <c r="LBF24">
        <v>-1090827.3145699999</v>
      </c>
      <c r="LBG24">
        <v>-1090827.3145699999</v>
      </c>
      <c r="LBH24">
        <v>-1090827.3145699999</v>
      </c>
      <c r="LBI24">
        <v>-1090827.3145699999</v>
      </c>
      <c r="LBJ24">
        <v>-1090827.3145699999</v>
      </c>
      <c r="LBK24">
        <v>-1036785.36461</v>
      </c>
      <c r="LBL24">
        <v>-1036785.36461</v>
      </c>
      <c r="LBM24">
        <v>-1036785.36461</v>
      </c>
      <c r="LBN24">
        <v>-1036785.36461</v>
      </c>
      <c r="LBO24">
        <v>-1036785.36461</v>
      </c>
      <c r="LBP24">
        <v>-1036785.36461</v>
      </c>
      <c r="LBQ24">
        <v>-1036785.36461</v>
      </c>
      <c r="LBR24">
        <v>-1036785.36461</v>
      </c>
      <c r="LBS24">
        <v>-1036785.36461</v>
      </c>
      <c r="LBT24">
        <v>-1036785.36461</v>
      </c>
      <c r="LBU24">
        <v>-1036785.36461</v>
      </c>
      <c r="LBV24">
        <v>533376.47489199997</v>
      </c>
      <c r="LBW24">
        <v>533376.47489199997</v>
      </c>
      <c r="LBX24">
        <v>533376.47489199997</v>
      </c>
      <c r="LBY24">
        <v>533376.47489199997</v>
      </c>
      <c r="LBZ24">
        <v>533376.47489199997</v>
      </c>
      <c r="LCA24">
        <v>533376.47489199997</v>
      </c>
      <c r="LCB24">
        <v>533376.47489199997</v>
      </c>
      <c r="LCC24">
        <v>533376.47489199997</v>
      </c>
      <c r="LCD24">
        <v>533376.47489199997</v>
      </c>
      <c r="LCE24">
        <v>533376.47489199997</v>
      </c>
      <c r="LCF24">
        <v>533376.47489199997</v>
      </c>
      <c r="LCG24">
        <v>636976.30470700003</v>
      </c>
      <c r="LCH24">
        <v>636976.30470700003</v>
      </c>
      <c r="LCI24">
        <v>636976.30470700003</v>
      </c>
      <c r="LCJ24">
        <v>636976.30470700003</v>
      </c>
      <c r="LCK24">
        <v>636976.30470700003</v>
      </c>
      <c r="LCL24">
        <v>636976.30470700003</v>
      </c>
      <c r="LCM24">
        <v>636976.30470700003</v>
      </c>
      <c r="LCN24">
        <v>636976.30470700003</v>
      </c>
      <c r="LCO24">
        <v>636976.30470700003</v>
      </c>
      <c r="LCP24">
        <v>636976.30470700003</v>
      </c>
      <c r="LCQ24">
        <v>636976.30470700003</v>
      </c>
      <c r="LCR24">
        <v>533376.47489199997</v>
      </c>
      <c r="LCS24">
        <v>533376.47489199997</v>
      </c>
      <c r="LCT24">
        <v>533376.47489199997</v>
      </c>
      <c r="LCU24">
        <v>533376.47489199997</v>
      </c>
      <c r="LCV24">
        <v>533376.47489199997</v>
      </c>
      <c r="LCW24">
        <v>533376.47489199997</v>
      </c>
      <c r="LCX24">
        <v>533376.47489199997</v>
      </c>
      <c r="LCY24">
        <v>533376.47489199997</v>
      </c>
      <c r="LCZ24">
        <v>533376.47489199997</v>
      </c>
      <c r="LDA24">
        <v>533376.47489199997</v>
      </c>
      <c r="LDB24">
        <v>533376.47489199997</v>
      </c>
      <c r="LDC24">
        <v>636976.30470700003</v>
      </c>
      <c r="LDD24">
        <v>636976.30470700003</v>
      </c>
      <c r="LDE24">
        <v>636976.30470700003</v>
      </c>
      <c r="LDF24">
        <v>636976.30470700003</v>
      </c>
      <c r="LDG24">
        <v>636976.30470700003</v>
      </c>
      <c r="LDH24">
        <v>636976.30470700003</v>
      </c>
      <c r="LDI24">
        <v>636976.30470700003</v>
      </c>
      <c r="LDJ24">
        <v>636976.30470700003</v>
      </c>
      <c r="LDK24">
        <v>636976.30470700003</v>
      </c>
      <c r="LDL24">
        <v>636976.30470700003</v>
      </c>
      <c r="LDM24">
        <v>636976.30470700003</v>
      </c>
      <c r="LDN24">
        <v>4268669.3930400005</v>
      </c>
      <c r="LDO24">
        <v>4268669.3930400005</v>
      </c>
      <c r="LDP24">
        <v>4268669.3930400005</v>
      </c>
      <c r="LDQ24">
        <v>4268669.3930400005</v>
      </c>
      <c r="LDR24">
        <v>4268669.3930400005</v>
      </c>
      <c r="LDS24">
        <v>4268669.3930400005</v>
      </c>
      <c r="LDT24">
        <v>4268669.3930400005</v>
      </c>
      <c r="LDU24">
        <v>4268669.3930400005</v>
      </c>
      <c r="LDV24">
        <v>4268669.3930400005</v>
      </c>
      <c r="LDW24">
        <v>4268669.3930400005</v>
      </c>
      <c r="LDX24">
        <v>4268669.3930400005</v>
      </c>
      <c r="LDY24">
        <v>4471384.9825600004</v>
      </c>
      <c r="LDZ24">
        <v>4471384.9825600004</v>
      </c>
      <c r="LEA24">
        <v>4471384.9825600004</v>
      </c>
      <c r="LEB24">
        <v>4471384.9825600004</v>
      </c>
      <c r="LEC24">
        <v>4471384.9825600004</v>
      </c>
      <c r="LED24">
        <v>4471384.9825600004</v>
      </c>
      <c r="LEE24">
        <v>4471384.9825600004</v>
      </c>
      <c r="LEF24">
        <v>4471384.9825600004</v>
      </c>
      <c r="LEG24">
        <v>4471384.9825600004</v>
      </c>
      <c r="LEH24">
        <v>4471384.9825600004</v>
      </c>
      <c r="LEI24">
        <v>4471384.9825600004</v>
      </c>
      <c r="LEJ24">
        <v>4268669.3930400005</v>
      </c>
      <c r="LEK24">
        <v>4268669.3930400005</v>
      </c>
      <c r="LEL24">
        <v>4268669.3930400005</v>
      </c>
      <c r="LEM24">
        <v>4268669.3930400005</v>
      </c>
      <c r="LEN24">
        <v>4268669.3930400005</v>
      </c>
      <c r="LEO24">
        <v>4268669.3930400005</v>
      </c>
      <c r="LEP24">
        <v>4268669.3930400005</v>
      </c>
      <c r="LEQ24">
        <v>4268669.3930400005</v>
      </c>
      <c r="LER24">
        <v>4268669.3930400005</v>
      </c>
      <c r="LES24">
        <v>4268669.3930400005</v>
      </c>
      <c r="LET24">
        <v>4268669.3930400005</v>
      </c>
      <c r="LEU24">
        <v>4471384.9825600004</v>
      </c>
      <c r="LEV24">
        <v>4471384.9825600004</v>
      </c>
      <c r="LEW24">
        <v>4471384.9825600004</v>
      </c>
      <c r="LEX24">
        <v>4471384.9825600004</v>
      </c>
      <c r="LEY24">
        <v>4471384.9825600004</v>
      </c>
      <c r="LEZ24">
        <v>4471384.9825600004</v>
      </c>
      <c r="LFA24">
        <v>4471384.9825600004</v>
      </c>
      <c r="LFB24">
        <v>4471384.9825600004</v>
      </c>
      <c r="LFC24">
        <v>4471384.9825600004</v>
      </c>
      <c r="LFD24">
        <v>4471384.9825600004</v>
      </c>
      <c r="LFE24">
        <v>4471384.9825600004</v>
      </c>
      <c r="LFF24">
        <v>-41668605.109700002</v>
      </c>
      <c r="LFG24">
        <v>-41668605.109700002</v>
      </c>
      <c r="LFH24">
        <v>-41668605.109700002</v>
      </c>
      <c r="LFI24">
        <v>-41668605.109700002</v>
      </c>
      <c r="LFJ24">
        <v>-41668605.109700002</v>
      </c>
      <c r="LFK24">
        <v>-41668605.109700002</v>
      </c>
      <c r="LFL24">
        <v>-41668605.109700002</v>
      </c>
      <c r="LFM24">
        <v>-41668605.109700002</v>
      </c>
      <c r="LFN24">
        <v>-41668605.109700002</v>
      </c>
      <c r="LFO24">
        <v>-41668605.109700002</v>
      </c>
      <c r="LFP24">
        <v>-41668605.109700002</v>
      </c>
      <c r="LFQ24">
        <v>-41668605.109700002</v>
      </c>
      <c r="LFR24">
        <v>-41668605.109700002</v>
      </c>
      <c r="LFS24">
        <v>-41668605.109700002</v>
      </c>
      <c r="LFT24">
        <v>-41668605.109700002</v>
      </c>
      <c r="LFU24">
        <v>-41668605.109700002</v>
      </c>
      <c r="LFV24">
        <v>-41668605.109700002</v>
      </c>
      <c r="LFW24">
        <v>-41668605.109700002</v>
      </c>
      <c r="LFX24">
        <v>-41668605.109700002</v>
      </c>
      <c r="LFY24">
        <v>-41668605.109700002</v>
      </c>
      <c r="LFZ24">
        <v>-41668605.109700002</v>
      </c>
      <c r="LGA24">
        <v>-41668605.109700002</v>
      </c>
      <c r="LGB24">
        <v>-41668605.109700002</v>
      </c>
      <c r="LGC24">
        <v>-41668605.109700002</v>
      </c>
      <c r="LGD24">
        <v>-41668605.109700002</v>
      </c>
      <c r="LGE24">
        <v>-41668605.109700002</v>
      </c>
      <c r="LGF24">
        <v>-41668605.109700002</v>
      </c>
      <c r="LGG24">
        <v>-41668605.109700002</v>
      </c>
      <c r="LGH24">
        <v>-41668605.109700002</v>
      </c>
      <c r="LGI24">
        <v>-41668605.109700002</v>
      </c>
      <c r="LGJ24">
        <v>-41668605.109700002</v>
      </c>
      <c r="LGK24">
        <v>-41668605.109700002</v>
      </c>
      <c r="LGL24">
        <v>-41668605.109700002</v>
      </c>
      <c r="LGM24">
        <v>-41668605.109700002</v>
      </c>
      <c r="LGN24">
        <v>-41668605.109700002</v>
      </c>
      <c r="LGO24">
        <v>-41668605.109700002</v>
      </c>
      <c r="LGP24">
        <v>-41668605.109700002</v>
      </c>
      <c r="LGQ24">
        <v>-41668605.109700002</v>
      </c>
      <c r="LGR24">
        <v>-41668605.109700002</v>
      </c>
      <c r="LGS24">
        <v>-41668605.109700002</v>
      </c>
      <c r="LGT24">
        <v>-41668605.109700002</v>
      </c>
      <c r="LGU24">
        <v>-41668605.109700002</v>
      </c>
      <c r="LGV24">
        <v>-41668605.109700002</v>
      </c>
      <c r="LGW24">
        <v>-41668605.109700002</v>
      </c>
      <c r="LGX24">
        <v>-63311502.217</v>
      </c>
      <c r="LGY24">
        <v>-63311502.217</v>
      </c>
      <c r="LGZ24">
        <v>-63311502.217</v>
      </c>
      <c r="LHA24">
        <v>-63311502.217</v>
      </c>
      <c r="LHB24">
        <v>-63311502.217</v>
      </c>
      <c r="LHC24">
        <v>-63311502.217</v>
      </c>
      <c r="LHD24">
        <v>-63311502.217</v>
      </c>
      <c r="LHE24">
        <v>-63311502.217</v>
      </c>
      <c r="LHF24">
        <v>-63311502.217</v>
      </c>
      <c r="LHG24">
        <v>-63311502.217</v>
      </c>
      <c r="LHH24">
        <v>-63311502.217</v>
      </c>
      <c r="LHI24">
        <v>-63311502.217</v>
      </c>
      <c r="LHJ24">
        <v>-63311502.217</v>
      </c>
      <c r="LHK24">
        <v>-63311502.217</v>
      </c>
      <c r="LHL24">
        <v>-63311502.217</v>
      </c>
      <c r="LHM24">
        <v>-63311502.217</v>
      </c>
      <c r="LHN24">
        <v>-63311502.217</v>
      </c>
      <c r="LHO24">
        <v>-63311502.217</v>
      </c>
      <c r="LHP24">
        <v>-63311502.217</v>
      </c>
      <c r="LHQ24">
        <v>-63311502.217</v>
      </c>
      <c r="LHR24">
        <v>-63311502.217</v>
      </c>
      <c r="LHS24">
        <v>-63311502.217</v>
      </c>
      <c r="LHT24">
        <v>-63311502.217</v>
      </c>
      <c r="LHU24">
        <v>-63311502.217</v>
      </c>
      <c r="LHV24">
        <v>-63311502.217</v>
      </c>
      <c r="LHW24">
        <v>-63311502.217</v>
      </c>
      <c r="LHX24">
        <v>-63311502.217</v>
      </c>
      <c r="LHY24">
        <v>-63311502.217</v>
      </c>
      <c r="LHZ24">
        <v>-63311502.217</v>
      </c>
      <c r="LIA24">
        <v>-63311502.217</v>
      </c>
      <c r="LIB24">
        <v>-63311502.217</v>
      </c>
      <c r="LIC24">
        <v>-63311502.217</v>
      </c>
      <c r="LID24">
        <v>-63311502.217</v>
      </c>
      <c r="LIE24">
        <v>-63311502.217</v>
      </c>
      <c r="LIF24">
        <v>-63311502.217</v>
      </c>
      <c r="LIG24">
        <v>-63311502.217</v>
      </c>
      <c r="LIH24">
        <v>-63311502.217</v>
      </c>
      <c r="LII24">
        <v>-63311502.217</v>
      </c>
      <c r="LIJ24">
        <v>-63311502.217</v>
      </c>
      <c r="LIK24">
        <v>-63311502.217</v>
      </c>
      <c r="LIL24">
        <v>-63311502.217</v>
      </c>
      <c r="LIM24">
        <v>-63311502.217</v>
      </c>
      <c r="LIN24">
        <v>-63311502.217</v>
      </c>
      <c r="LIO24">
        <v>-63311502.217</v>
      </c>
      <c r="LIP24">
        <v>-96297652.752399996</v>
      </c>
      <c r="LIQ24">
        <v>-96297652.752399996</v>
      </c>
      <c r="LIR24">
        <v>-96297652.752399996</v>
      </c>
      <c r="LIS24">
        <v>-96297652.752399996</v>
      </c>
      <c r="LIT24">
        <v>-96297652.752399996</v>
      </c>
      <c r="LIU24">
        <v>-96297652.752399996</v>
      </c>
      <c r="LIV24">
        <v>-96297652.752399996</v>
      </c>
      <c r="LIW24">
        <v>-96297652.752399996</v>
      </c>
      <c r="LIX24">
        <v>-96297652.752399996</v>
      </c>
      <c r="LIY24">
        <v>-96297652.752399996</v>
      </c>
      <c r="LIZ24">
        <v>-96297652.752399996</v>
      </c>
      <c r="LJA24">
        <v>-96297652.752399996</v>
      </c>
      <c r="LJB24">
        <v>-96297652.752399996</v>
      </c>
      <c r="LJC24">
        <v>-96297652.752399996</v>
      </c>
      <c r="LJD24">
        <v>-96297652.752399996</v>
      </c>
      <c r="LJE24">
        <v>-96297652.752399996</v>
      </c>
      <c r="LJF24">
        <v>-96297652.752399996</v>
      </c>
      <c r="LJG24">
        <v>-96297652.752399996</v>
      </c>
      <c r="LJH24">
        <v>-96297652.752399996</v>
      </c>
      <c r="LJI24">
        <v>-96297652.752399996</v>
      </c>
      <c r="LJJ24">
        <v>-96297652.752399996</v>
      </c>
      <c r="LJK24">
        <v>-96297652.752399996</v>
      </c>
      <c r="LJL24">
        <v>-96297652.752399996</v>
      </c>
      <c r="LJM24">
        <v>-96297652.752399996</v>
      </c>
      <c r="LJN24">
        <v>-96297652.752399996</v>
      </c>
      <c r="LJO24">
        <v>-96297652.752399996</v>
      </c>
      <c r="LJP24">
        <v>-96297652.752399996</v>
      </c>
      <c r="LJQ24">
        <v>-96297652.752399996</v>
      </c>
      <c r="LJR24">
        <v>-96297652.752399996</v>
      </c>
      <c r="LJS24">
        <v>-96297652.752399996</v>
      </c>
      <c r="LJT24">
        <v>-96297652.752399996</v>
      </c>
      <c r="LJU24">
        <v>-96297652.752399996</v>
      </c>
      <c r="LJV24">
        <v>-96297652.752399996</v>
      </c>
      <c r="LJW24">
        <v>-96297652.752399996</v>
      </c>
      <c r="LJX24">
        <v>-96297652.752399996</v>
      </c>
      <c r="LJY24">
        <v>-96297652.752399996</v>
      </c>
      <c r="LJZ24">
        <v>-96297652.752399996</v>
      </c>
      <c r="LKA24">
        <v>-96297652.752399996</v>
      </c>
      <c r="LKB24">
        <v>-96297652.752399996</v>
      </c>
      <c r="LKC24">
        <v>-96297652.752399996</v>
      </c>
      <c r="LKD24">
        <v>-96297652.752399996</v>
      </c>
      <c r="LKE24">
        <v>-96297652.752399996</v>
      </c>
      <c r="LKF24">
        <v>-96297652.752399996</v>
      </c>
      <c r="LKG24">
        <v>-96297652.752399996</v>
      </c>
      <c r="LKH24">
        <v>-41668605.109700002</v>
      </c>
      <c r="LKI24">
        <v>-41668605.109700002</v>
      </c>
      <c r="LKJ24">
        <v>-41668605.109700002</v>
      </c>
      <c r="LKK24">
        <v>-41668605.109700002</v>
      </c>
      <c r="LKL24">
        <v>-41668605.109700002</v>
      </c>
      <c r="LKM24">
        <v>-41668605.109700002</v>
      </c>
      <c r="LKN24">
        <v>-41668605.109700002</v>
      </c>
      <c r="LKO24">
        <v>-41668605.109700002</v>
      </c>
      <c r="LKP24">
        <v>-41668605.109700002</v>
      </c>
      <c r="LKQ24">
        <v>-41668605.109700002</v>
      </c>
      <c r="LKR24">
        <v>-41668605.109700002</v>
      </c>
      <c r="LKS24">
        <v>-41668605.109700002</v>
      </c>
      <c r="LKT24">
        <v>-41668605.109700002</v>
      </c>
      <c r="LKU24">
        <v>-41668605.109700002</v>
      </c>
      <c r="LKV24">
        <v>-41668605.109700002</v>
      </c>
      <c r="LKW24">
        <v>-41668605.109700002</v>
      </c>
      <c r="LKX24">
        <v>-41668605.109700002</v>
      </c>
      <c r="LKY24">
        <v>-41668605.109700002</v>
      </c>
      <c r="LKZ24">
        <v>-41668605.109700002</v>
      </c>
      <c r="LLA24">
        <v>-41668605.109700002</v>
      </c>
      <c r="LLB24">
        <v>-41668605.109700002</v>
      </c>
      <c r="LLC24">
        <v>-41668605.109700002</v>
      </c>
      <c r="LLD24">
        <v>-41668605.109700002</v>
      </c>
      <c r="LLE24">
        <v>-41668605.109700002</v>
      </c>
      <c r="LLF24">
        <v>-41668605.109700002</v>
      </c>
      <c r="LLG24">
        <v>-41668605.109700002</v>
      </c>
      <c r="LLH24">
        <v>-41668605.109700002</v>
      </c>
      <c r="LLI24">
        <v>-41668605.109700002</v>
      </c>
      <c r="LLJ24">
        <v>-41668605.109700002</v>
      </c>
      <c r="LLK24">
        <v>-41668605.109700002</v>
      </c>
      <c r="LLL24">
        <v>-41668605.109700002</v>
      </c>
      <c r="LLM24">
        <v>-41668605.109700002</v>
      </c>
      <c r="LLN24">
        <v>-41668605.109700002</v>
      </c>
      <c r="LLO24">
        <v>-41668605.109700002</v>
      </c>
      <c r="LLP24">
        <v>-41668605.109700002</v>
      </c>
      <c r="LLQ24">
        <v>-41668605.109700002</v>
      </c>
      <c r="LLR24">
        <v>-41668605.109700002</v>
      </c>
      <c r="LLS24">
        <v>-41668605.109700002</v>
      </c>
      <c r="LLT24">
        <v>-41668605.109700002</v>
      </c>
      <c r="LLU24">
        <v>-41668605.109700002</v>
      </c>
      <c r="LLV24">
        <v>-41668605.109700002</v>
      </c>
      <c r="LLW24">
        <v>-41668605.109700002</v>
      </c>
      <c r="LLX24">
        <v>-41668605.109700002</v>
      </c>
      <c r="LLY24">
        <v>-41668605.109700002</v>
      </c>
      <c r="LLZ24">
        <v>-63311502.217</v>
      </c>
      <c r="LMA24">
        <v>-63311502.217</v>
      </c>
      <c r="LMB24">
        <v>-63311502.217</v>
      </c>
      <c r="LMC24">
        <v>-63311502.217</v>
      </c>
      <c r="LMD24">
        <v>-63311502.217</v>
      </c>
      <c r="LME24">
        <v>-63311502.217</v>
      </c>
      <c r="LMF24">
        <v>-63311502.217</v>
      </c>
      <c r="LMG24">
        <v>-63311502.217</v>
      </c>
      <c r="LMH24">
        <v>-63311502.217</v>
      </c>
      <c r="LMI24">
        <v>-63311502.217</v>
      </c>
      <c r="LMJ24">
        <v>-63311502.217</v>
      </c>
      <c r="LMK24">
        <v>-63311502.217</v>
      </c>
      <c r="LML24">
        <v>-63311502.217</v>
      </c>
      <c r="LMM24">
        <v>-63311502.217</v>
      </c>
      <c r="LMN24">
        <v>-63311502.217</v>
      </c>
      <c r="LMO24">
        <v>-63311502.217</v>
      </c>
      <c r="LMP24">
        <v>-63311502.217</v>
      </c>
      <c r="LMQ24">
        <v>-63311502.217</v>
      </c>
      <c r="LMR24">
        <v>-63311502.217</v>
      </c>
      <c r="LMS24">
        <v>-63311502.217</v>
      </c>
      <c r="LMT24">
        <v>-63311502.217</v>
      </c>
      <c r="LMU24">
        <v>-63311502.217</v>
      </c>
      <c r="LMV24">
        <v>-63311502.217</v>
      </c>
      <c r="LMW24">
        <v>-63311502.217</v>
      </c>
      <c r="LMX24">
        <v>-63311502.217</v>
      </c>
      <c r="LMY24">
        <v>-63311502.217</v>
      </c>
      <c r="LMZ24">
        <v>-63311502.217</v>
      </c>
      <c r="LNA24">
        <v>-63311502.217</v>
      </c>
      <c r="LNB24">
        <v>-63311502.217</v>
      </c>
      <c r="LNC24">
        <v>-63311502.217</v>
      </c>
      <c r="LND24">
        <v>-63311502.217</v>
      </c>
      <c r="LNE24">
        <v>-63311502.217</v>
      </c>
      <c r="LNF24">
        <v>-63311502.217</v>
      </c>
      <c r="LNG24">
        <v>-63311502.217</v>
      </c>
      <c r="LNH24">
        <v>-63311502.217</v>
      </c>
      <c r="LNI24">
        <v>-63311502.217</v>
      </c>
      <c r="LNJ24">
        <v>-63311502.217</v>
      </c>
      <c r="LNK24">
        <v>-63311502.217</v>
      </c>
      <c r="LNL24">
        <v>-63311502.217</v>
      </c>
      <c r="LNM24">
        <v>-63311502.217</v>
      </c>
      <c r="LNN24">
        <v>-63311502.217</v>
      </c>
      <c r="LNO24">
        <v>-63311502.217</v>
      </c>
      <c r="LNP24">
        <v>-63311502.217</v>
      </c>
      <c r="LNQ24">
        <v>-63311502.217</v>
      </c>
      <c r="LNR24">
        <v>-96297652.752399996</v>
      </c>
      <c r="LNS24">
        <v>-96297652.752399996</v>
      </c>
      <c r="LNT24">
        <v>-96297652.752399996</v>
      </c>
      <c r="LNU24">
        <v>-96297652.752399996</v>
      </c>
      <c r="LNV24">
        <v>-96297652.752399996</v>
      </c>
      <c r="LNW24">
        <v>-96297652.752399996</v>
      </c>
      <c r="LNX24">
        <v>-96297652.752399996</v>
      </c>
      <c r="LNY24">
        <v>-96297652.752399996</v>
      </c>
      <c r="LNZ24">
        <v>-96297652.752399996</v>
      </c>
      <c r="LOA24">
        <v>-96297652.752399996</v>
      </c>
      <c r="LOB24">
        <v>-96297652.752399996</v>
      </c>
      <c r="LOC24">
        <v>-96297652.752399996</v>
      </c>
      <c r="LOD24">
        <v>-96297652.752399996</v>
      </c>
      <c r="LOE24">
        <v>-96297652.752399996</v>
      </c>
      <c r="LOF24">
        <v>-96297652.752399996</v>
      </c>
      <c r="LOG24">
        <v>-96297652.752399996</v>
      </c>
      <c r="LOH24">
        <v>-96297652.752399996</v>
      </c>
      <c r="LOI24">
        <v>-96297652.752399996</v>
      </c>
      <c r="LOJ24">
        <v>-96297652.752399996</v>
      </c>
      <c r="LOK24">
        <v>-96297652.752399996</v>
      </c>
      <c r="LOL24">
        <v>-96297652.752399996</v>
      </c>
      <c r="LOM24">
        <v>-96297652.752399996</v>
      </c>
      <c r="LON24">
        <v>-96297652.752399996</v>
      </c>
      <c r="LOO24">
        <v>-96297652.752399996</v>
      </c>
      <c r="LOP24">
        <v>-96297652.752399996</v>
      </c>
      <c r="LOQ24">
        <v>-96297652.752399996</v>
      </c>
      <c r="LOR24">
        <v>-96297652.752399996</v>
      </c>
      <c r="LOS24">
        <v>-96297652.752399996</v>
      </c>
      <c r="LOT24">
        <v>-96297652.752399996</v>
      </c>
      <c r="LOU24">
        <v>-96297652.752399996</v>
      </c>
      <c r="LOV24">
        <v>-96297652.752399996</v>
      </c>
      <c r="LOW24">
        <v>-96297652.752399996</v>
      </c>
      <c r="LOX24">
        <v>-96297652.752399996</v>
      </c>
      <c r="LOY24">
        <v>-96297652.752399996</v>
      </c>
      <c r="LOZ24">
        <v>-96297652.752399996</v>
      </c>
      <c r="LPA24">
        <v>-96297652.752399996</v>
      </c>
      <c r="LPB24">
        <v>-96297652.752399996</v>
      </c>
      <c r="LPC24">
        <v>-96297652.752399996</v>
      </c>
      <c r="LPD24">
        <v>-96297652.752399996</v>
      </c>
      <c r="LPE24">
        <v>-96297652.752399996</v>
      </c>
      <c r="LPF24">
        <v>-96297652.752399996</v>
      </c>
      <c r="LPG24">
        <v>-96297652.752399996</v>
      </c>
      <c r="LPH24">
        <v>-96297652.752399996</v>
      </c>
      <c r="LPI24">
        <v>-96297652.752399996</v>
      </c>
      <c r="LPJ24">
        <v>-6095580.5897599999</v>
      </c>
      <c r="LPK24">
        <v>-5771165.6902999999</v>
      </c>
      <c r="LPL24">
        <v>-5540241.5573100001</v>
      </c>
      <c r="LPM24">
        <v>-5391994.3920600004</v>
      </c>
      <c r="LPN24">
        <v>-5312076.5990899997</v>
      </c>
      <c r="LPO24">
        <v>-5281129.0071400004</v>
      </c>
      <c r="LPP24">
        <v>-5273801.8794999998</v>
      </c>
      <c r="LPQ24">
        <v>-5259205.3117300002</v>
      </c>
      <c r="LPR24">
        <v>-5063926.1170499995</v>
      </c>
      <c r="LPS24">
        <v>-4899473.4090499999</v>
      </c>
      <c r="LPT24">
        <v>-4859572.4032399999</v>
      </c>
      <c r="LPU24">
        <v>-5709198.0011600005</v>
      </c>
      <c r="LPV24">
        <v>-5225591.2779900003</v>
      </c>
      <c r="LPW24">
        <v>-4787641.0259199999</v>
      </c>
      <c r="LPX24">
        <v>-4372215.8563700002</v>
      </c>
      <c r="LPY24">
        <v>-3951209.4449800001</v>
      </c>
      <c r="LPZ24">
        <v>-3491698.1292500002</v>
      </c>
      <c r="LQA24">
        <v>-2958213.7432300001</v>
      </c>
      <c r="LQB24">
        <v>-485169.49364499998</v>
      </c>
      <c r="LQC24">
        <v>-33129.777446699998</v>
      </c>
      <c r="LQD24">
        <v>187447.99440900001</v>
      </c>
      <c r="LQE24">
        <v>306240.99991100002</v>
      </c>
      <c r="LQF24">
        <v>-5311297.5467600003</v>
      </c>
      <c r="LQG24">
        <v>-5051784.6077699997</v>
      </c>
      <c r="LQH24">
        <v>-5021628.9248000002</v>
      </c>
      <c r="LQI24">
        <v>-5033067.5511100003</v>
      </c>
      <c r="LQJ24">
        <v>-5045269.3227399997</v>
      </c>
      <c r="LQK24">
        <v>-5047526.23599</v>
      </c>
      <c r="LQL24">
        <v>-5039542.6123099998</v>
      </c>
      <c r="LQM24">
        <v>-5016747.7743800003</v>
      </c>
      <c r="LQN24">
        <v>-4951472.3787599998</v>
      </c>
      <c r="LQO24">
        <v>-4891651.1201900002</v>
      </c>
      <c r="LQP24">
        <v>-4859572.4032399999</v>
      </c>
      <c r="LQQ24">
        <v>-4470077.5033999998</v>
      </c>
      <c r="LQR24">
        <v>-3572363.0715999999</v>
      </c>
      <c r="LQS24">
        <v>-2968035.2289300002</v>
      </c>
      <c r="LQT24">
        <v>-2311578.5712000001</v>
      </c>
      <c r="LQU24">
        <v>-1762068.97331</v>
      </c>
      <c r="LQV24">
        <v>-1084704.8397599999</v>
      </c>
      <c r="LQW24">
        <v>-549527.14180800004</v>
      </c>
      <c r="LQX24">
        <v>-125226.73936399999</v>
      </c>
      <c r="LQY24">
        <v>92559.713179400002</v>
      </c>
      <c r="LQZ24">
        <v>224231.58392</v>
      </c>
      <c r="LRA24">
        <v>306240.99991100002</v>
      </c>
      <c r="LRB24">
        <v>-9061619.3974699993</v>
      </c>
      <c r="LRC24">
        <v>-8495131.9302699994</v>
      </c>
      <c r="LRD24">
        <v>-8047768.9141800003</v>
      </c>
      <c r="LRE24">
        <v>-7697309.3105499996</v>
      </c>
      <c r="LRF24">
        <v>-7415487.5296299998</v>
      </c>
      <c r="LRG24">
        <v>-7166523.8320300002</v>
      </c>
      <c r="LRH24">
        <v>-6907175.8166300002</v>
      </c>
      <c r="LRI24">
        <v>-6589861.2808900001</v>
      </c>
      <c r="LRJ24">
        <v>-5654071.2716699997</v>
      </c>
      <c r="LRK24">
        <v>-5056423.0904099997</v>
      </c>
      <c r="LRL24">
        <v>-4932445.2020399999</v>
      </c>
      <c r="LRM24">
        <v>-8288854.2202599999</v>
      </c>
      <c r="LRN24">
        <v>-7403983.1056500003</v>
      </c>
      <c r="LRO24">
        <v>-6542567.8514</v>
      </c>
      <c r="LRP24">
        <v>-5657752.23917</v>
      </c>
      <c r="LRQ24">
        <v>-4693753.2214099998</v>
      </c>
      <c r="LRR24">
        <v>-3587662.0762499999</v>
      </c>
      <c r="LRS24">
        <v>-2275999.5440799999</v>
      </c>
      <c r="LRT24">
        <v>3565921.9551900001</v>
      </c>
      <c r="LRU24">
        <v>4623412.9962400002</v>
      </c>
      <c r="LRV24">
        <v>5131501.9406500002</v>
      </c>
      <c r="LRW24">
        <v>5399181.6042600004</v>
      </c>
      <c r="LRX24">
        <v>-7676295.4150799997</v>
      </c>
      <c r="LRY24">
        <v>-6984103.3146900004</v>
      </c>
      <c r="LRZ24">
        <v>-6669176.48539</v>
      </c>
      <c r="LSA24">
        <v>-6419516.3770399997</v>
      </c>
      <c r="LSB24">
        <v>-6177873.2646500003</v>
      </c>
      <c r="LSC24">
        <v>-5955435.4227</v>
      </c>
      <c r="LSD24">
        <v>-5757682.6927100001</v>
      </c>
      <c r="LSE24">
        <v>-5555310.8186900001</v>
      </c>
      <c r="LSF24">
        <v>-5251864.2331499998</v>
      </c>
      <c r="LSG24">
        <v>-5032054.09081</v>
      </c>
      <c r="LSH24">
        <v>-4932445.2020399999</v>
      </c>
      <c r="LSI24">
        <v>-5993659.83665</v>
      </c>
      <c r="LSJ24">
        <v>-4013567.6074299999</v>
      </c>
      <c r="LSK24">
        <v>-2544785.3347700001</v>
      </c>
      <c r="LSL24">
        <v>-915548.957987</v>
      </c>
      <c r="LSM24">
        <v>452355.51510100003</v>
      </c>
      <c r="LSN24">
        <v>2106992.2160299998</v>
      </c>
      <c r="LSO24">
        <v>3395943.05803</v>
      </c>
      <c r="LSP24">
        <v>4400953.97994</v>
      </c>
      <c r="LSQ24">
        <v>4910920.1084700003</v>
      </c>
      <c r="LSR24">
        <v>5214406.1333999997</v>
      </c>
      <c r="LSS24">
        <v>5399181.6042600004</v>
      </c>
      <c r="LST24">
        <v>-13381134.322899999</v>
      </c>
      <c r="LSU24">
        <v>-12373247.9386</v>
      </c>
      <c r="LSV24">
        <v>-11500821.840600001</v>
      </c>
      <c r="LSW24">
        <v>-10718527.967399999</v>
      </c>
      <c r="LSX24">
        <v>-9970500.2555500008</v>
      </c>
      <c r="LSY24">
        <v>-9189645.2543599997</v>
      </c>
      <c r="LSZ24">
        <v>-8300786.6182599999</v>
      </c>
      <c r="LTA24">
        <v>-7230272.80057</v>
      </c>
      <c r="LTB24">
        <v>-4533954.8757100003</v>
      </c>
      <c r="LTC24">
        <v>-2932193.94405</v>
      </c>
      <c r="LTD24">
        <v>-2617435.3089600001</v>
      </c>
      <c r="LTE24">
        <v>-11835603.968499999</v>
      </c>
      <c r="LTF24">
        <v>-10190950.2894</v>
      </c>
      <c r="LTG24">
        <v>-8490419.7150400002</v>
      </c>
      <c r="LTH24">
        <v>-6639413.8245799998</v>
      </c>
      <c r="LTI24">
        <v>-4527031.6391099999</v>
      </c>
      <c r="LTJ24">
        <v>-2031921.7427999999</v>
      </c>
      <c r="LTK24">
        <v>961565.92683300003</v>
      </c>
      <c r="LTL24">
        <v>14000491.1919</v>
      </c>
      <c r="LTM24">
        <v>16347535.4275</v>
      </c>
      <c r="LTN24">
        <v>17464951.3233</v>
      </c>
      <c r="LTO24">
        <v>18045818.3037</v>
      </c>
      <c r="LTP24">
        <v>-10888917.5189</v>
      </c>
      <c r="LTQ24">
        <v>-9243008.1655700002</v>
      </c>
      <c r="LTR24">
        <v>-8228029.7983299997</v>
      </c>
      <c r="LTS24">
        <v>-7316383.08091</v>
      </c>
      <c r="LTT24">
        <v>-6430566.6212999998</v>
      </c>
      <c r="LTU24">
        <v>-5642308.4209399996</v>
      </c>
      <c r="LTV24">
        <v>-4971761.8986099996</v>
      </c>
      <c r="LTW24">
        <v>-4329819.7000700003</v>
      </c>
      <c r="LTX24">
        <v>-3461386.6913100001</v>
      </c>
      <c r="LTY24">
        <v>-2870262.8296099999</v>
      </c>
      <c r="LTZ24">
        <v>-2617435.3089600001</v>
      </c>
      <c r="LUA24">
        <v>-7523379.3472699998</v>
      </c>
      <c r="LUB24">
        <v>-3284260.67075</v>
      </c>
      <c r="LUC24">
        <v>46773.928048399997</v>
      </c>
      <c r="LUD24">
        <v>3783814.7001899998</v>
      </c>
      <c r="LUE24">
        <v>6926450.5434400002</v>
      </c>
      <c r="LUF24">
        <v>10689471.8653</v>
      </c>
      <c r="LUG24">
        <v>13598086.305600001</v>
      </c>
      <c r="LUH24">
        <v>15844723.920600001</v>
      </c>
      <c r="LUI24">
        <v>16977190.700800002</v>
      </c>
      <c r="LUJ24">
        <v>17644879.166999999</v>
      </c>
      <c r="LUK24">
        <v>18045818.3037</v>
      </c>
      <c r="LUL24">
        <v>2792909.5118800001</v>
      </c>
      <c r="LUM24">
        <v>2792909.5118800001</v>
      </c>
      <c r="LUN24">
        <v>2792909.5118800001</v>
      </c>
      <c r="LUO24">
        <v>2792909.5118800001</v>
      </c>
      <c r="LUP24">
        <v>2792909.5118800001</v>
      </c>
      <c r="LUQ24">
        <v>2792909.5118800001</v>
      </c>
      <c r="LUR24">
        <v>2792909.5118800001</v>
      </c>
      <c r="LUS24">
        <v>2792909.5118800001</v>
      </c>
      <c r="LUT24">
        <v>2792909.5118800001</v>
      </c>
      <c r="LUU24">
        <v>2792909.5118800001</v>
      </c>
      <c r="LUV24">
        <v>2792909.5118800001</v>
      </c>
      <c r="LUW24">
        <v>2827037.1023599999</v>
      </c>
      <c r="LUX24">
        <v>2827037.1023599999</v>
      </c>
      <c r="LUY24">
        <v>2827037.1023599999</v>
      </c>
      <c r="LUZ24">
        <v>2827037.1023599999</v>
      </c>
      <c r="LVA24">
        <v>2827037.1023599999</v>
      </c>
      <c r="LVB24">
        <v>2827037.1023599999</v>
      </c>
      <c r="LVC24">
        <v>2827037.1023599999</v>
      </c>
      <c r="LVD24">
        <v>2827037.1023599999</v>
      </c>
      <c r="LVE24">
        <v>2827037.1023599999</v>
      </c>
      <c r="LVF24">
        <v>2827037.1023599999</v>
      </c>
      <c r="LVG24">
        <v>2827037.1023599999</v>
      </c>
      <c r="LVH24">
        <v>2792909.5118800001</v>
      </c>
      <c r="LVI24">
        <v>2792909.5118800001</v>
      </c>
      <c r="LVJ24">
        <v>2792909.5118800001</v>
      </c>
      <c r="LVK24">
        <v>2792909.5118800001</v>
      </c>
      <c r="LVL24">
        <v>2792909.5118800001</v>
      </c>
      <c r="LVM24">
        <v>2792909.5118800001</v>
      </c>
      <c r="LVN24">
        <v>2792909.5118800001</v>
      </c>
      <c r="LVO24">
        <v>2792909.5118800001</v>
      </c>
      <c r="LVP24">
        <v>2792909.5118800001</v>
      </c>
      <c r="LVQ24">
        <v>2792909.5118800001</v>
      </c>
      <c r="LVR24">
        <v>2792909.5118800001</v>
      </c>
      <c r="LVS24">
        <v>2827037.1023599999</v>
      </c>
      <c r="LVT24">
        <v>2827037.1023599999</v>
      </c>
      <c r="LVU24">
        <v>2827037.1023599999</v>
      </c>
      <c r="LVV24">
        <v>2827037.1023599999</v>
      </c>
      <c r="LVW24">
        <v>2827037.1023599999</v>
      </c>
      <c r="LVX24">
        <v>2827037.1023599999</v>
      </c>
      <c r="LVY24">
        <v>2827037.1023599999</v>
      </c>
      <c r="LVZ24">
        <v>2827037.1023599999</v>
      </c>
      <c r="LWA24">
        <v>2827037.1023599999</v>
      </c>
      <c r="LWB24">
        <v>2827037.1023599999</v>
      </c>
      <c r="LWC24">
        <v>2827037.1023599999</v>
      </c>
      <c r="LWD24">
        <v>5827075.3889499996</v>
      </c>
      <c r="LWE24">
        <v>5827075.3889499996</v>
      </c>
      <c r="LWF24">
        <v>5827075.3889499996</v>
      </c>
      <c r="LWG24">
        <v>5827075.3889499996</v>
      </c>
      <c r="LWH24">
        <v>5827075.3889499996</v>
      </c>
      <c r="LWI24">
        <v>5827075.3889499996</v>
      </c>
      <c r="LWJ24">
        <v>5827075.3889499996</v>
      </c>
      <c r="LWK24">
        <v>5827075.3889499996</v>
      </c>
      <c r="LWL24">
        <v>5827075.3889499996</v>
      </c>
      <c r="LWM24">
        <v>5827075.3889499996</v>
      </c>
      <c r="LWN24">
        <v>5827075.3889499996</v>
      </c>
      <c r="LWO24">
        <v>5892498.8714100001</v>
      </c>
      <c r="LWP24">
        <v>5892498.8714100001</v>
      </c>
      <c r="LWQ24">
        <v>5892498.8714100001</v>
      </c>
      <c r="LWR24">
        <v>5892498.8714100001</v>
      </c>
      <c r="LWS24">
        <v>5892498.8714100001</v>
      </c>
      <c r="LWT24">
        <v>5892498.8714100001</v>
      </c>
      <c r="LWU24">
        <v>5892498.8714100001</v>
      </c>
      <c r="LWV24">
        <v>5892498.8714100001</v>
      </c>
      <c r="LWW24">
        <v>5892498.8714100001</v>
      </c>
      <c r="LWX24">
        <v>5892498.8714100001</v>
      </c>
      <c r="LWY24">
        <v>5892498.8714100001</v>
      </c>
      <c r="LWZ24">
        <v>5827075.3889499996</v>
      </c>
      <c r="LXA24">
        <v>5827075.3889499996</v>
      </c>
      <c r="LXB24">
        <v>5827075.3889499996</v>
      </c>
      <c r="LXC24">
        <v>5827075.3889499996</v>
      </c>
      <c r="LXD24">
        <v>5827075.3889499996</v>
      </c>
      <c r="LXE24">
        <v>5827075.3889499996</v>
      </c>
      <c r="LXF24">
        <v>5827075.3889499996</v>
      </c>
      <c r="LXG24">
        <v>5827075.3889499996</v>
      </c>
      <c r="LXH24">
        <v>5827075.3889499996</v>
      </c>
      <c r="LXI24">
        <v>5827075.3889499996</v>
      </c>
      <c r="LXJ24">
        <v>5827075.3889499996</v>
      </c>
      <c r="LXK24">
        <v>5892498.8714100001</v>
      </c>
      <c r="LXL24">
        <v>5892498.8714100001</v>
      </c>
      <c r="LXM24">
        <v>5892498.8714100001</v>
      </c>
      <c r="LXN24">
        <v>5892498.8714100001</v>
      </c>
      <c r="LXO24">
        <v>5892498.8714100001</v>
      </c>
      <c r="LXP24">
        <v>5892498.8714100001</v>
      </c>
      <c r="LXQ24">
        <v>5892498.8714100001</v>
      </c>
      <c r="LXR24">
        <v>5892498.8714100001</v>
      </c>
      <c r="LXS24">
        <v>5892498.8714100001</v>
      </c>
      <c r="LXT24">
        <v>5892498.8714100001</v>
      </c>
      <c r="LXU24">
        <v>5892498.8714100001</v>
      </c>
      <c r="LXV24">
        <v>12195221.7695</v>
      </c>
      <c r="LXW24">
        <v>12195221.7695</v>
      </c>
      <c r="LXX24">
        <v>12195221.7695</v>
      </c>
      <c r="LXY24">
        <v>12195221.7695</v>
      </c>
      <c r="LXZ24">
        <v>12195221.7695</v>
      </c>
      <c r="LYA24">
        <v>12195221.7695</v>
      </c>
      <c r="LYB24">
        <v>12195221.7695</v>
      </c>
      <c r="LYC24">
        <v>12195221.7695</v>
      </c>
      <c r="LYD24">
        <v>12195221.7695</v>
      </c>
      <c r="LYE24">
        <v>12195221.7695</v>
      </c>
      <c r="LYF24">
        <v>12195221.7695</v>
      </c>
      <c r="LYG24">
        <v>12323237.0359</v>
      </c>
      <c r="LYH24">
        <v>12323237.0359</v>
      </c>
      <c r="LYI24">
        <v>12323237.0359</v>
      </c>
      <c r="LYJ24">
        <v>12323237.0359</v>
      </c>
      <c r="LYK24">
        <v>12323237.0359</v>
      </c>
      <c r="LYL24">
        <v>12323237.0359</v>
      </c>
      <c r="LYM24">
        <v>12323237.0359</v>
      </c>
      <c r="LYN24">
        <v>12323237.0359</v>
      </c>
      <c r="LYO24">
        <v>12323237.0359</v>
      </c>
      <c r="LYP24">
        <v>12323237.0359</v>
      </c>
      <c r="LYQ24">
        <v>12323237.0359</v>
      </c>
      <c r="LYR24">
        <v>12195221.7695</v>
      </c>
      <c r="LYS24">
        <v>12195221.7695</v>
      </c>
      <c r="LYT24">
        <v>12195221.7695</v>
      </c>
      <c r="LYU24">
        <v>12195221.7695</v>
      </c>
      <c r="LYV24">
        <v>12195221.7695</v>
      </c>
      <c r="LYW24">
        <v>12195221.7695</v>
      </c>
      <c r="LYX24">
        <v>12195221.7695</v>
      </c>
      <c r="LYY24">
        <v>12195221.7695</v>
      </c>
      <c r="LYZ24">
        <v>12195221.7695</v>
      </c>
      <c r="LZA24">
        <v>12195221.7695</v>
      </c>
      <c r="LZB24">
        <v>12195221.7695</v>
      </c>
      <c r="LZC24">
        <v>12323237.0359</v>
      </c>
      <c r="LZD24">
        <v>12323237.0359</v>
      </c>
      <c r="LZE24">
        <v>12323237.0359</v>
      </c>
      <c r="LZF24">
        <v>12323237.0359</v>
      </c>
      <c r="LZG24">
        <v>12323237.0359</v>
      </c>
      <c r="LZH24">
        <v>12323237.0359</v>
      </c>
      <c r="LZI24">
        <v>12323237.0359</v>
      </c>
      <c r="LZJ24">
        <v>12323237.0359</v>
      </c>
      <c r="LZK24">
        <v>12323237.0359</v>
      </c>
      <c r="LZL24">
        <v>12323237.0359</v>
      </c>
      <c r="LZM24">
        <v>12323237.0359</v>
      </c>
      <c r="LZN24">
        <v>-2978910.4687899998</v>
      </c>
      <c r="LZO24">
        <v>-2978910.4687899998</v>
      </c>
      <c r="LZP24">
        <v>-2978910.4687899998</v>
      </c>
      <c r="LZQ24">
        <v>-2978910.4687899998</v>
      </c>
      <c r="LZR24">
        <v>-2978910.4687899998</v>
      </c>
      <c r="LZS24">
        <v>-2978910.4687899998</v>
      </c>
      <c r="LZT24">
        <v>-2978910.4687899998</v>
      </c>
      <c r="LZU24">
        <v>-2978910.4687899998</v>
      </c>
      <c r="LZV24">
        <v>-2978910.4687899998</v>
      </c>
      <c r="LZW24">
        <v>-2978910.4687899998</v>
      </c>
      <c r="LZX24">
        <v>-2978910.4687899998</v>
      </c>
      <c r="LZY24">
        <v>-2978910.4687899998</v>
      </c>
      <c r="LZZ24">
        <v>-2978910.4687899998</v>
      </c>
      <c r="MAA24">
        <v>-2978910.4687899998</v>
      </c>
      <c r="MAB24">
        <v>-2978910.4687899998</v>
      </c>
      <c r="MAC24">
        <v>-2978910.4687899998</v>
      </c>
      <c r="MAD24">
        <v>-2978910.4687899998</v>
      </c>
      <c r="MAE24">
        <v>-2978910.4687899998</v>
      </c>
      <c r="MAF24">
        <v>-2978910.4687899998</v>
      </c>
      <c r="MAG24">
        <v>-2978910.4687899998</v>
      </c>
      <c r="MAH24">
        <v>-2978910.4687899998</v>
      </c>
      <c r="MAI24">
        <v>-2978910.4687899998</v>
      </c>
      <c r="MAJ24">
        <v>-2978910.4687899998</v>
      </c>
      <c r="MAK24">
        <v>-2978910.4687899998</v>
      </c>
      <c r="MAL24">
        <v>-2978910.4687899998</v>
      </c>
      <c r="MAM24">
        <v>-2978910.4687899998</v>
      </c>
      <c r="MAN24">
        <v>-2978910.4687899998</v>
      </c>
      <c r="MAO24">
        <v>-2978910.4687899998</v>
      </c>
      <c r="MAP24">
        <v>-2978910.4687899998</v>
      </c>
      <c r="MAQ24">
        <v>-2978910.4687899998</v>
      </c>
      <c r="MAR24">
        <v>-2978910.4687899998</v>
      </c>
      <c r="MAS24">
        <v>-2978910.4687899998</v>
      </c>
      <c r="MAT24">
        <v>-2978910.4687899998</v>
      </c>
      <c r="MAU24">
        <v>-2978910.4687899998</v>
      </c>
      <c r="MAV24">
        <v>-2978910.4687899998</v>
      </c>
      <c r="MAW24">
        <v>-2978910.4687899998</v>
      </c>
      <c r="MAX24">
        <v>-2978910.4687899998</v>
      </c>
      <c r="MAY24">
        <v>-2978910.4687899998</v>
      </c>
      <c r="MAZ24">
        <v>-2978910.4687899998</v>
      </c>
      <c r="MBA24">
        <v>-2978910.4687899998</v>
      </c>
      <c r="MBB24">
        <v>-2978910.4687899998</v>
      </c>
      <c r="MBC24">
        <v>-2978910.4687899998</v>
      </c>
      <c r="MBD24">
        <v>-2978910.4687899998</v>
      </c>
      <c r="MBE24">
        <v>-2978910.4687899998</v>
      </c>
      <c r="MBF24">
        <v>-5594838.1159699997</v>
      </c>
      <c r="MBG24">
        <v>-5594838.1159699997</v>
      </c>
      <c r="MBH24">
        <v>-5594838.1159699997</v>
      </c>
      <c r="MBI24">
        <v>-5594838.1159699997</v>
      </c>
      <c r="MBJ24">
        <v>-5594838.1159699997</v>
      </c>
      <c r="MBK24">
        <v>-5594838.1159699997</v>
      </c>
      <c r="MBL24">
        <v>-5594838.1159699997</v>
      </c>
      <c r="MBM24">
        <v>-5594838.1159699997</v>
      </c>
      <c r="MBN24">
        <v>-5594838.1159699997</v>
      </c>
      <c r="MBO24">
        <v>-5594838.1159699997</v>
      </c>
      <c r="MBP24">
        <v>-5594838.1159699997</v>
      </c>
      <c r="MBQ24">
        <v>-5594838.1159699997</v>
      </c>
      <c r="MBR24">
        <v>-5594838.1159699997</v>
      </c>
      <c r="MBS24">
        <v>-5594838.1159699997</v>
      </c>
      <c r="MBT24">
        <v>-5594838.1159699997</v>
      </c>
      <c r="MBU24">
        <v>-5594838.1159699997</v>
      </c>
      <c r="MBV24">
        <v>-5594838.1159699997</v>
      </c>
      <c r="MBW24">
        <v>-5594838.1159699997</v>
      </c>
      <c r="MBX24">
        <v>-5594838.1159699997</v>
      </c>
      <c r="MBY24">
        <v>-5594838.1159699997</v>
      </c>
      <c r="MBZ24">
        <v>-5594838.1159699997</v>
      </c>
      <c r="MCA24">
        <v>-5594838.1159699997</v>
      </c>
      <c r="MCB24">
        <v>-5594838.1159699997</v>
      </c>
      <c r="MCC24">
        <v>-5594838.1159699997</v>
      </c>
      <c r="MCD24">
        <v>-5594838.1159699997</v>
      </c>
      <c r="MCE24">
        <v>-5594838.1159699997</v>
      </c>
      <c r="MCF24">
        <v>-5594838.1159699997</v>
      </c>
      <c r="MCG24">
        <v>-5594838.1159699997</v>
      </c>
      <c r="MCH24">
        <v>-5594838.1159699997</v>
      </c>
      <c r="MCI24">
        <v>-5594838.1159699997</v>
      </c>
      <c r="MCJ24">
        <v>-5594838.1159699997</v>
      </c>
      <c r="MCK24">
        <v>-5594838.1159699997</v>
      </c>
      <c r="MCL24">
        <v>-5594838.1159699997</v>
      </c>
      <c r="MCM24">
        <v>-5594838.1159699997</v>
      </c>
      <c r="MCN24">
        <v>-5594838.1159699997</v>
      </c>
      <c r="MCO24">
        <v>-5594838.1159699997</v>
      </c>
      <c r="MCP24">
        <v>-5594838.1159699997</v>
      </c>
      <c r="MCQ24">
        <v>-5594838.1159699997</v>
      </c>
      <c r="MCR24">
        <v>-5594838.1159699997</v>
      </c>
      <c r="MCS24">
        <v>-5594838.1159699997</v>
      </c>
      <c r="MCT24">
        <v>-5594838.1159699997</v>
      </c>
      <c r="MCU24">
        <v>-5594838.1159699997</v>
      </c>
      <c r="MCV24">
        <v>-5594838.1159699997</v>
      </c>
      <c r="MCW24">
        <v>-5594838.1159699997</v>
      </c>
      <c r="MCX24">
        <v>-10826693.4103</v>
      </c>
      <c r="MCY24">
        <v>-10826693.4103</v>
      </c>
      <c r="MCZ24">
        <v>-10826693.4103</v>
      </c>
      <c r="MDA24">
        <v>-10826693.4103</v>
      </c>
      <c r="MDB24">
        <v>-10826693.4103</v>
      </c>
      <c r="MDC24">
        <v>-10826693.4103</v>
      </c>
      <c r="MDD24">
        <v>-10826693.4103</v>
      </c>
      <c r="MDE24">
        <v>-10826693.4103</v>
      </c>
      <c r="MDF24">
        <v>-10826693.4103</v>
      </c>
      <c r="MDG24">
        <v>-10826693.4103</v>
      </c>
      <c r="MDH24">
        <v>-10826693.4103</v>
      </c>
      <c r="MDI24">
        <v>-10826693.4103</v>
      </c>
      <c r="MDJ24">
        <v>-10826693.4103</v>
      </c>
      <c r="MDK24">
        <v>-10826693.4103</v>
      </c>
      <c r="MDL24">
        <v>-10826693.4103</v>
      </c>
      <c r="MDM24">
        <v>-10826693.4103</v>
      </c>
      <c r="MDN24">
        <v>-10826693.4103</v>
      </c>
      <c r="MDO24">
        <v>-10826693.4103</v>
      </c>
      <c r="MDP24">
        <v>-10826693.4103</v>
      </c>
      <c r="MDQ24">
        <v>-10826693.4103</v>
      </c>
      <c r="MDR24">
        <v>-10826693.4103</v>
      </c>
      <c r="MDS24">
        <v>-10826693.4103</v>
      </c>
      <c r="MDT24">
        <v>-10826693.4103</v>
      </c>
      <c r="MDU24">
        <v>-10826693.4103</v>
      </c>
      <c r="MDV24">
        <v>-10826693.4103</v>
      </c>
      <c r="MDW24">
        <v>-10826693.4103</v>
      </c>
      <c r="MDX24">
        <v>-10826693.4103</v>
      </c>
      <c r="MDY24">
        <v>-10826693.4103</v>
      </c>
      <c r="MDZ24">
        <v>-10826693.4103</v>
      </c>
      <c r="MEA24">
        <v>-10826693.4103</v>
      </c>
      <c r="MEB24">
        <v>-10826693.4103</v>
      </c>
      <c r="MEC24">
        <v>-10826693.4103</v>
      </c>
      <c r="MED24">
        <v>-10826693.4103</v>
      </c>
      <c r="MEE24">
        <v>-10826693.4103</v>
      </c>
      <c r="MEF24">
        <v>-10826693.4103</v>
      </c>
      <c r="MEG24">
        <v>-10826693.4103</v>
      </c>
      <c r="MEH24">
        <v>-10826693.4103</v>
      </c>
      <c r="MEI24">
        <v>-10826693.4103</v>
      </c>
      <c r="MEJ24">
        <v>-10826693.4103</v>
      </c>
      <c r="MEK24">
        <v>-10826693.4103</v>
      </c>
      <c r="MEL24">
        <v>-10826693.4103</v>
      </c>
      <c r="MEM24">
        <v>-10826693.4103</v>
      </c>
      <c r="MEN24">
        <v>-10826693.4103</v>
      </c>
      <c r="MEO24">
        <v>-10826693.4103</v>
      </c>
      <c r="MEP24">
        <v>-7034476.01939</v>
      </c>
      <c r="MEQ24">
        <v>-7034476.01939</v>
      </c>
      <c r="MER24">
        <v>-7034476.01939</v>
      </c>
      <c r="MES24">
        <v>-7034476.01939</v>
      </c>
      <c r="MET24">
        <v>-7034476.01939</v>
      </c>
      <c r="MEU24">
        <v>-7034476.01939</v>
      </c>
      <c r="MEV24">
        <v>-7034476.01939</v>
      </c>
      <c r="MEW24">
        <v>-7034476.01939</v>
      </c>
      <c r="MEX24">
        <v>-7034476.01939</v>
      </c>
      <c r="MEY24">
        <v>-7034476.01939</v>
      </c>
      <c r="MEZ24">
        <v>-7034476.01939</v>
      </c>
      <c r="MFA24">
        <v>-7034476.01939</v>
      </c>
      <c r="MFB24">
        <v>-7034476.01939</v>
      </c>
      <c r="MFC24">
        <v>-7034476.01939</v>
      </c>
      <c r="MFD24">
        <v>-7034476.01939</v>
      </c>
      <c r="MFE24">
        <v>-7034476.01939</v>
      </c>
      <c r="MFF24">
        <v>-7034476.01939</v>
      </c>
      <c r="MFG24">
        <v>-7034476.01939</v>
      </c>
      <c r="MFH24">
        <v>-7034476.01939</v>
      </c>
      <c r="MFI24">
        <v>-7034476.01939</v>
      </c>
      <c r="MFJ24">
        <v>-7034476.01939</v>
      </c>
      <c r="MFK24">
        <v>-7034476.01939</v>
      </c>
      <c r="MFL24">
        <v>-7034476.01939</v>
      </c>
      <c r="MFM24">
        <v>-7034476.01939</v>
      </c>
      <c r="MFN24">
        <v>-7034476.01939</v>
      </c>
      <c r="MFO24">
        <v>-7034476.01939</v>
      </c>
      <c r="MFP24">
        <v>-7034476.01939</v>
      </c>
      <c r="MFQ24">
        <v>-7034476.01939</v>
      </c>
      <c r="MFR24">
        <v>-7034476.01939</v>
      </c>
      <c r="MFS24">
        <v>-7034476.01939</v>
      </c>
      <c r="MFT24">
        <v>-7034476.01939</v>
      </c>
      <c r="MFU24">
        <v>-7034476.01939</v>
      </c>
      <c r="MFV24">
        <v>-7034476.01939</v>
      </c>
      <c r="MFW24">
        <v>-7034476.01939</v>
      </c>
      <c r="MFX24">
        <v>-7034476.01939</v>
      </c>
      <c r="MFY24">
        <v>-7034476.01939</v>
      </c>
      <c r="MFZ24">
        <v>-7034476.01939</v>
      </c>
      <c r="MGA24">
        <v>-7034476.01939</v>
      </c>
      <c r="MGB24">
        <v>-7034476.01939</v>
      </c>
      <c r="MGC24">
        <v>-7034476.01939</v>
      </c>
      <c r="MGD24">
        <v>-7034476.01939</v>
      </c>
      <c r="MGE24">
        <v>-7034476.01939</v>
      </c>
      <c r="MGF24">
        <v>-7034476.01939</v>
      </c>
      <c r="MGG24">
        <v>-7034476.01939</v>
      </c>
      <c r="MGH24">
        <v>-13211795.040999999</v>
      </c>
      <c r="MGI24">
        <v>-13211795.040999999</v>
      </c>
      <c r="MGJ24">
        <v>-13211795.040999999</v>
      </c>
      <c r="MGK24">
        <v>-13211795.040999999</v>
      </c>
      <c r="MGL24">
        <v>-13211795.040999999</v>
      </c>
      <c r="MGM24">
        <v>-13211795.040999999</v>
      </c>
      <c r="MGN24">
        <v>-13211795.040999999</v>
      </c>
      <c r="MGO24">
        <v>-13211795.040999999</v>
      </c>
      <c r="MGP24">
        <v>-13211795.040999999</v>
      </c>
      <c r="MGQ24">
        <v>-13211795.040999999</v>
      </c>
      <c r="MGR24">
        <v>-13211795.040999999</v>
      </c>
      <c r="MGS24">
        <v>-13211795.040999999</v>
      </c>
      <c r="MGT24">
        <v>-13211795.040999999</v>
      </c>
      <c r="MGU24">
        <v>-13211795.040999999</v>
      </c>
      <c r="MGV24">
        <v>-13211795.040999999</v>
      </c>
      <c r="MGW24">
        <v>-13211795.040999999</v>
      </c>
      <c r="MGX24">
        <v>-13211795.040999999</v>
      </c>
      <c r="MGY24">
        <v>-13211795.040999999</v>
      </c>
      <c r="MGZ24">
        <v>-13211795.040999999</v>
      </c>
      <c r="MHA24">
        <v>-13211795.040999999</v>
      </c>
      <c r="MHB24">
        <v>-13211795.040999999</v>
      </c>
      <c r="MHC24">
        <v>-13211795.040999999</v>
      </c>
      <c r="MHD24">
        <v>-13211795.040999999</v>
      </c>
      <c r="MHE24">
        <v>-13211795.040999999</v>
      </c>
      <c r="MHF24">
        <v>-13211795.040999999</v>
      </c>
      <c r="MHG24">
        <v>-13211795.040999999</v>
      </c>
      <c r="MHH24">
        <v>-13211795.040999999</v>
      </c>
      <c r="MHI24">
        <v>-13211795.040999999</v>
      </c>
      <c r="MHJ24">
        <v>-13211795.040999999</v>
      </c>
      <c r="MHK24">
        <v>-13211795.040999999</v>
      </c>
      <c r="MHL24">
        <v>-13211795.040999999</v>
      </c>
      <c r="MHM24">
        <v>-13211795.040999999</v>
      </c>
      <c r="MHN24">
        <v>-13211795.040999999</v>
      </c>
      <c r="MHO24">
        <v>-13211795.040999999</v>
      </c>
      <c r="MHP24">
        <v>-13211795.040999999</v>
      </c>
      <c r="MHQ24">
        <v>-13211795.040999999</v>
      </c>
      <c r="MHR24">
        <v>-13211795.040999999</v>
      </c>
      <c r="MHS24">
        <v>-13211795.040999999</v>
      </c>
      <c r="MHT24">
        <v>-13211795.040999999</v>
      </c>
      <c r="MHU24">
        <v>-13211795.040999999</v>
      </c>
      <c r="MHV24">
        <v>-13211795.040999999</v>
      </c>
      <c r="MHW24">
        <v>-13211795.040999999</v>
      </c>
      <c r="MHX24">
        <v>-13211795.040999999</v>
      </c>
      <c r="MHY24">
        <v>-13211795.040999999</v>
      </c>
      <c r="MHZ24">
        <v>-25566433.0843</v>
      </c>
      <c r="MIA24">
        <v>-25566433.0843</v>
      </c>
      <c r="MIB24">
        <v>-25566433.0843</v>
      </c>
      <c r="MIC24">
        <v>-25566433.0843</v>
      </c>
      <c r="MID24">
        <v>-25566433.0843</v>
      </c>
      <c r="MIE24">
        <v>-25566433.0843</v>
      </c>
      <c r="MIF24">
        <v>-25566433.0843</v>
      </c>
      <c r="MIG24">
        <v>-25566433.0843</v>
      </c>
      <c r="MIH24">
        <v>-25566433.0843</v>
      </c>
      <c r="MII24">
        <v>-25566433.0843</v>
      </c>
      <c r="MIJ24">
        <v>-25566433.0843</v>
      </c>
      <c r="MIK24">
        <v>-25566433.0843</v>
      </c>
      <c r="MIL24">
        <v>-25566433.0843</v>
      </c>
      <c r="MIM24">
        <v>-25566433.0843</v>
      </c>
      <c r="MIN24">
        <v>-25566433.0843</v>
      </c>
      <c r="MIO24">
        <v>-25566433.0843</v>
      </c>
      <c r="MIP24">
        <v>-25566433.0843</v>
      </c>
      <c r="MIQ24">
        <v>-25566433.0843</v>
      </c>
      <c r="MIR24">
        <v>-25566433.0843</v>
      </c>
      <c r="MIS24">
        <v>-25566433.0843</v>
      </c>
      <c r="MIT24">
        <v>-25566433.0843</v>
      </c>
      <c r="MIU24">
        <v>-25566433.0843</v>
      </c>
      <c r="MIV24">
        <v>-25566433.0843</v>
      </c>
      <c r="MIW24">
        <v>-25566433.0843</v>
      </c>
      <c r="MIX24">
        <v>-25566433.0843</v>
      </c>
      <c r="MIY24">
        <v>-25566433.0843</v>
      </c>
      <c r="MIZ24">
        <v>-25566433.0843</v>
      </c>
      <c r="MJA24">
        <v>-25566433.0843</v>
      </c>
      <c r="MJB24">
        <v>-25566433.0843</v>
      </c>
      <c r="MJC24">
        <v>-25566433.0843</v>
      </c>
      <c r="MJD24">
        <v>-25566433.0843</v>
      </c>
      <c r="MJE24">
        <v>-25566433.0843</v>
      </c>
      <c r="MJF24">
        <v>-25566433.0843</v>
      </c>
      <c r="MJG24">
        <v>-25566433.0843</v>
      </c>
      <c r="MJH24">
        <v>-25566433.0843</v>
      </c>
      <c r="MJI24">
        <v>-25566433.0843</v>
      </c>
      <c r="MJJ24">
        <v>-25566433.0843</v>
      </c>
      <c r="MJK24">
        <v>-25566433.0843</v>
      </c>
      <c r="MJL24">
        <v>-25566433.0843</v>
      </c>
      <c r="MJM24">
        <v>-25566433.0843</v>
      </c>
      <c r="MJN24">
        <v>-25566433.0843</v>
      </c>
      <c r="MJO24">
        <v>-25566433.0843</v>
      </c>
      <c r="MJP24">
        <v>-25566433.0843</v>
      </c>
      <c r="MJQ24">
        <v>-25566433.0843</v>
      </c>
      <c r="MJR24">
        <v>-14149290.6176</v>
      </c>
      <c r="MJS24">
        <v>-14149290.6176</v>
      </c>
      <c r="MJT24">
        <v>-14149290.6176</v>
      </c>
      <c r="MJU24">
        <v>-14149290.6176</v>
      </c>
      <c r="MJV24">
        <v>-14149290.6176</v>
      </c>
      <c r="MJW24">
        <v>-14149290.6176</v>
      </c>
      <c r="MJX24">
        <v>-14149290.6176</v>
      </c>
      <c r="MJY24">
        <v>-14149290.6176</v>
      </c>
      <c r="MJZ24">
        <v>-14149290.6176</v>
      </c>
      <c r="MKA24">
        <v>-14149290.6176</v>
      </c>
      <c r="MKB24">
        <v>-14149290.6176</v>
      </c>
      <c r="MKC24">
        <v>-14311106.849300001</v>
      </c>
      <c r="MKD24">
        <v>-14311106.849300001</v>
      </c>
      <c r="MKE24">
        <v>-14311106.849300001</v>
      </c>
      <c r="MKF24">
        <v>-14311106.849300001</v>
      </c>
      <c r="MKG24">
        <v>-14311106.849300001</v>
      </c>
      <c r="MKH24">
        <v>-14311106.849300001</v>
      </c>
      <c r="MKI24">
        <v>-14311106.849300001</v>
      </c>
      <c r="MKJ24">
        <v>-14311106.849300001</v>
      </c>
      <c r="MKK24">
        <v>-14311106.849300001</v>
      </c>
      <c r="MKL24">
        <v>-14311106.849300001</v>
      </c>
      <c r="MKM24">
        <v>-14311106.849300001</v>
      </c>
      <c r="MKN24">
        <v>-14149290.6176</v>
      </c>
      <c r="MKO24">
        <v>-14149290.6176</v>
      </c>
      <c r="MKP24">
        <v>-14149290.6176</v>
      </c>
      <c r="MKQ24">
        <v>-14149290.6176</v>
      </c>
      <c r="MKR24">
        <v>-14149290.6176</v>
      </c>
      <c r="MKS24">
        <v>-14149290.6176</v>
      </c>
      <c r="MKT24">
        <v>-14149290.6176</v>
      </c>
      <c r="MKU24">
        <v>-14149290.6176</v>
      </c>
      <c r="MKV24">
        <v>-14149290.6176</v>
      </c>
      <c r="MKW24">
        <v>-14149290.6176</v>
      </c>
      <c r="MKX24">
        <v>-14149290.6176</v>
      </c>
      <c r="MKY24">
        <v>-14311106.849300001</v>
      </c>
      <c r="MKZ24">
        <v>-14311106.849300001</v>
      </c>
      <c r="MLA24">
        <v>-14311106.849300001</v>
      </c>
      <c r="MLB24">
        <v>-14311106.849300001</v>
      </c>
      <c r="MLC24">
        <v>-14311106.849300001</v>
      </c>
      <c r="MLD24">
        <v>-14311106.849300001</v>
      </c>
      <c r="MLE24">
        <v>-14311106.849300001</v>
      </c>
      <c r="MLF24">
        <v>-14311106.849300001</v>
      </c>
      <c r="MLG24">
        <v>-14311106.849300001</v>
      </c>
      <c r="MLH24">
        <v>-14311106.849300001</v>
      </c>
      <c r="MLI24">
        <v>-14311106.849300001</v>
      </c>
      <c r="MLJ24">
        <v>-28898158.210999999</v>
      </c>
      <c r="MLK24">
        <v>-28898158.210999999</v>
      </c>
      <c r="MLL24">
        <v>-28898158.210999999</v>
      </c>
      <c r="MLM24">
        <v>-28898158.210999999</v>
      </c>
      <c r="MLN24">
        <v>-28898158.210999999</v>
      </c>
      <c r="MLO24">
        <v>-28898158.210999999</v>
      </c>
      <c r="MLP24">
        <v>-28898158.210999999</v>
      </c>
      <c r="MLQ24">
        <v>-28898158.210999999</v>
      </c>
      <c r="MLR24">
        <v>-28898158.210999999</v>
      </c>
      <c r="MLS24">
        <v>-28898158.210999999</v>
      </c>
      <c r="MLT24">
        <v>-28898158.210999999</v>
      </c>
      <c r="MLU24">
        <v>-29208852.048</v>
      </c>
      <c r="MLV24">
        <v>-29208852.048</v>
      </c>
      <c r="MLW24">
        <v>-29208852.048</v>
      </c>
      <c r="MLX24">
        <v>-29208852.048</v>
      </c>
      <c r="MLY24">
        <v>-29208852.048</v>
      </c>
      <c r="MLZ24">
        <v>-29208852.048</v>
      </c>
      <c r="MMA24">
        <v>-29208852.048</v>
      </c>
      <c r="MMB24">
        <v>-29208852.048</v>
      </c>
      <c r="MMC24">
        <v>-29208852.048</v>
      </c>
      <c r="MMD24">
        <v>-29208852.048</v>
      </c>
      <c r="MME24">
        <v>-29208852.048</v>
      </c>
      <c r="MMF24">
        <v>-28898158.210999999</v>
      </c>
      <c r="MMG24">
        <v>-28898158.210999999</v>
      </c>
      <c r="MMH24">
        <v>-28898158.210999999</v>
      </c>
      <c r="MMI24">
        <v>-28898158.210999999</v>
      </c>
      <c r="MMJ24">
        <v>-28898158.210999999</v>
      </c>
      <c r="MMK24">
        <v>-28898158.210999999</v>
      </c>
      <c r="MML24">
        <v>-28898158.210999999</v>
      </c>
      <c r="MMM24">
        <v>-28898158.210999999</v>
      </c>
      <c r="MMN24">
        <v>-28898158.210999999</v>
      </c>
      <c r="MMO24">
        <v>-28898158.210999999</v>
      </c>
      <c r="MMP24">
        <v>-28898158.210999999</v>
      </c>
      <c r="MMQ24">
        <v>-29208852.048</v>
      </c>
      <c r="MMR24">
        <v>-29208852.048</v>
      </c>
      <c r="MMS24">
        <v>-29208852.048</v>
      </c>
      <c r="MMT24">
        <v>-29208852.048</v>
      </c>
      <c r="MMU24">
        <v>-29208852.048</v>
      </c>
      <c r="MMV24">
        <v>-29208852.048</v>
      </c>
      <c r="MMW24">
        <v>-29208852.048</v>
      </c>
      <c r="MMX24">
        <v>-29208852.048</v>
      </c>
      <c r="MMY24">
        <v>-29208852.048</v>
      </c>
      <c r="MMZ24">
        <v>-29208852.048</v>
      </c>
      <c r="MNA24">
        <v>-29208852.048</v>
      </c>
      <c r="MNB24">
        <v>-59508013.043200001</v>
      </c>
      <c r="MNC24">
        <v>-59508013.043200001</v>
      </c>
      <c r="MND24">
        <v>-59508013.043200001</v>
      </c>
      <c r="MNE24">
        <v>-59508013.043200001</v>
      </c>
      <c r="MNF24">
        <v>-59508013.043200001</v>
      </c>
      <c r="MNG24">
        <v>-59508013.043200001</v>
      </c>
      <c r="MNH24">
        <v>-59508013.043200001</v>
      </c>
      <c r="MNI24">
        <v>-59508013.043200001</v>
      </c>
      <c r="MNJ24">
        <v>-59508013.043200001</v>
      </c>
      <c r="MNK24">
        <v>-59508013.043200001</v>
      </c>
      <c r="MNL24">
        <v>-59508013.043200001</v>
      </c>
      <c r="MNM24">
        <v>-60116462.090899996</v>
      </c>
      <c r="MNN24">
        <v>-60116462.090899996</v>
      </c>
      <c r="MNO24">
        <v>-60116462.090899996</v>
      </c>
      <c r="MNP24">
        <v>-60116462.090899996</v>
      </c>
      <c r="MNQ24">
        <v>-60116462.090899996</v>
      </c>
      <c r="MNR24">
        <v>-60116462.090899996</v>
      </c>
      <c r="MNS24">
        <v>-60116462.090899996</v>
      </c>
      <c r="MNT24">
        <v>-60116462.090899996</v>
      </c>
      <c r="MNU24">
        <v>-60116462.090899996</v>
      </c>
      <c r="MNV24">
        <v>-60116462.090899996</v>
      </c>
      <c r="MNW24">
        <v>-60116462.090899996</v>
      </c>
      <c r="MNX24">
        <v>-59508013.043200001</v>
      </c>
      <c r="MNY24">
        <v>-59508013.043200001</v>
      </c>
      <c r="MNZ24">
        <v>-59508013.043200001</v>
      </c>
      <c r="MOA24">
        <v>-59508013.043200001</v>
      </c>
      <c r="MOB24">
        <v>-59508013.043200001</v>
      </c>
      <c r="MOC24">
        <v>-59508013.043200001</v>
      </c>
      <c r="MOD24">
        <v>-59508013.043200001</v>
      </c>
      <c r="MOE24">
        <v>-59508013.043200001</v>
      </c>
      <c r="MOF24">
        <v>-59508013.043200001</v>
      </c>
      <c r="MOG24">
        <v>-59508013.043200001</v>
      </c>
      <c r="MOH24">
        <v>-59508013.043200001</v>
      </c>
      <c r="MOI24">
        <v>-60116462.090899996</v>
      </c>
      <c r="MOJ24">
        <v>-60116462.090899996</v>
      </c>
      <c r="MOK24">
        <v>-60116462.090899996</v>
      </c>
      <c r="MOL24">
        <v>-60116462.090899996</v>
      </c>
      <c r="MOM24">
        <v>-60116462.090899996</v>
      </c>
      <c r="MON24">
        <v>-60116462.090899996</v>
      </c>
      <c r="MOO24">
        <v>-60116462.090899996</v>
      </c>
      <c r="MOP24">
        <v>-60116462.090899996</v>
      </c>
      <c r="MOQ24">
        <v>-60116462.090899996</v>
      </c>
      <c r="MOR24">
        <v>-60116462.090899996</v>
      </c>
      <c r="MOS24">
        <v>-60116462.090899996</v>
      </c>
      <c r="MOT24">
        <v>12577720.586300001</v>
      </c>
      <c r="MOU24">
        <v>12577720.586300001</v>
      </c>
      <c r="MOV24">
        <v>12577720.586300001</v>
      </c>
      <c r="MOW24">
        <v>12577720.586300001</v>
      </c>
      <c r="MOX24">
        <v>12577720.586300001</v>
      </c>
      <c r="MOY24">
        <v>12577720.586300001</v>
      </c>
      <c r="MOZ24">
        <v>12577720.586300001</v>
      </c>
      <c r="MPA24">
        <v>12577720.586300001</v>
      </c>
      <c r="MPB24">
        <v>12577720.586300001</v>
      </c>
      <c r="MPC24">
        <v>12577720.586300001</v>
      </c>
      <c r="MPD24">
        <v>12577720.586300001</v>
      </c>
      <c r="MPE24">
        <v>19394677.688299999</v>
      </c>
      <c r="MPF24">
        <v>19394677.688299999</v>
      </c>
      <c r="MPG24">
        <v>19394677.688299999</v>
      </c>
      <c r="MPH24">
        <v>19394677.688299999</v>
      </c>
      <c r="MPI24">
        <v>19394677.688299999</v>
      </c>
      <c r="MPJ24">
        <v>19394677.688299999</v>
      </c>
      <c r="MPK24">
        <v>19394677.688299999</v>
      </c>
      <c r="MPL24">
        <v>19394677.688299999</v>
      </c>
      <c r="MPM24">
        <v>19394677.688299999</v>
      </c>
      <c r="MPN24">
        <v>19394677.688299999</v>
      </c>
      <c r="MPO24">
        <v>19394677.688299999</v>
      </c>
      <c r="MPP24">
        <v>12577720.586300001</v>
      </c>
      <c r="MPQ24">
        <v>12577720.586300001</v>
      </c>
      <c r="MPR24">
        <v>12577720.586300001</v>
      </c>
      <c r="MPS24">
        <v>12577720.586300001</v>
      </c>
      <c r="MPT24">
        <v>12577720.586300001</v>
      </c>
      <c r="MPU24">
        <v>12577720.586300001</v>
      </c>
      <c r="MPV24">
        <v>12577720.586300001</v>
      </c>
      <c r="MPW24">
        <v>12577720.586300001</v>
      </c>
      <c r="MPX24">
        <v>12577720.586300001</v>
      </c>
      <c r="MPY24">
        <v>12577720.586300001</v>
      </c>
      <c r="MPZ24">
        <v>12577720.586300001</v>
      </c>
      <c r="MQA24">
        <v>19394677.688299999</v>
      </c>
      <c r="MQB24">
        <v>19394677.688299999</v>
      </c>
      <c r="MQC24">
        <v>19394677.688299999</v>
      </c>
      <c r="MQD24">
        <v>19394677.688299999</v>
      </c>
      <c r="MQE24">
        <v>19394677.688299999</v>
      </c>
      <c r="MQF24">
        <v>19394677.688299999</v>
      </c>
      <c r="MQG24">
        <v>19394677.688299999</v>
      </c>
      <c r="MQH24">
        <v>19394677.688299999</v>
      </c>
      <c r="MQI24">
        <v>19394677.688299999</v>
      </c>
      <c r="MQJ24">
        <v>19394677.688299999</v>
      </c>
      <c r="MQK24">
        <v>19394677.688299999</v>
      </c>
      <c r="MQL24">
        <v>27491333.315400001</v>
      </c>
      <c r="MQM24">
        <v>27491333.315400001</v>
      </c>
      <c r="MQN24">
        <v>27491333.315400001</v>
      </c>
      <c r="MQO24">
        <v>27491333.315400001</v>
      </c>
      <c r="MQP24">
        <v>27491333.315400001</v>
      </c>
      <c r="MQQ24">
        <v>27491333.315400001</v>
      </c>
      <c r="MQR24">
        <v>27491333.315400001</v>
      </c>
      <c r="MQS24">
        <v>27491333.315400001</v>
      </c>
      <c r="MQT24">
        <v>27491333.315400001</v>
      </c>
      <c r="MQU24">
        <v>27491333.315400001</v>
      </c>
      <c r="MQV24">
        <v>27491333.315400001</v>
      </c>
      <c r="MQW24">
        <v>40580172.0392</v>
      </c>
      <c r="MQX24">
        <v>40580172.0392</v>
      </c>
      <c r="MQY24">
        <v>40580172.0392</v>
      </c>
      <c r="MQZ24">
        <v>40580172.0392</v>
      </c>
      <c r="MRA24">
        <v>40580172.0392</v>
      </c>
      <c r="MRB24">
        <v>40580172.0392</v>
      </c>
      <c r="MRC24">
        <v>40580172.0392</v>
      </c>
      <c r="MRD24">
        <v>40580172.0392</v>
      </c>
      <c r="MRE24">
        <v>40580172.0392</v>
      </c>
      <c r="MRF24">
        <v>40580172.0392</v>
      </c>
      <c r="MRG24">
        <v>40580172.0392</v>
      </c>
      <c r="MRH24">
        <v>27491333.315400001</v>
      </c>
      <c r="MRI24">
        <v>27491333.315400001</v>
      </c>
      <c r="MRJ24">
        <v>27491333.315400001</v>
      </c>
      <c r="MRK24">
        <v>27491333.315400001</v>
      </c>
      <c r="MRL24">
        <v>27491333.315400001</v>
      </c>
      <c r="MRM24">
        <v>27491333.315400001</v>
      </c>
      <c r="MRN24">
        <v>27491333.315400001</v>
      </c>
      <c r="MRO24">
        <v>27491333.315400001</v>
      </c>
      <c r="MRP24">
        <v>27491333.315400001</v>
      </c>
      <c r="MRQ24">
        <v>27491333.315400001</v>
      </c>
      <c r="MRR24">
        <v>27491333.315400001</v>
      </c>
      <c r="MRS24">
        <v>40580172.0392</v>
      </c>
      <c r="MRT24">
        <v>40580172.0392</v>
      </c>
      <c r="MRU24">
        <v>40580172.0392</v>
      </c>
      <c r="MRV24">
        <v>40580172.0392</v>
      </c>
      <c r="MRW24">
        <v>40580172.0392</v>
      </c>
      <c r="MRX24">
        <v>40580172.0392</v>
      </c>
      <c r="MRY24">
        <v>40580172.0392</v>
      </c>
      <c r="MRZ24">
        <v>40580172.0392</v>
      </c>
      <c r="MSA24">
        <v>40580172.0392</v>
      </c>
      <c r="MSB24">
        <v>40580172.0392</v>
      </c>
      <c r="MSC24">
        <v>40580172.0392</v>
      </c>
      <c r="MSD24">
        <v>59425586.1646</v>
      </c>
      <c r="MSE24">
        <v>59425586.1646</v>
      </c>
      <c r="MSF24">
        <v>59425586.1646</v>
      </c>
      <c r="MSG24">
        <v>59425586.1646</v>
      </c>
      <c r="MSH24">
        <v>59425586.1646</v>
      </c>
      <c r="MSI24">
        <v>59425586.1646</v>
      </c>
      <c r="MSJ24">
        <v>59425586.1646</v>
      </c>
      <c r="MSK24">
        <v>59425586.1646</v>
      </c>
      <c r="MSL24">
        <v>59425586.1646</v>
      </c>
      <c r="MSM24">
        <v>59425586.1646</v>
      </c>
      <c r="MSN24">
        <v>59425586.1646</v>
      </c>
      <c r="MSO24">
        <v>85058188.131999999</v>
      </c>
      <c r="MSP24">
        <v>85058188.131999999</v>
      </c>
      <c r="MSQ24">
        <v>85058188.131999999</v>
      </c>
      <c r="MSR24">
        <v>85058188.131999999</v>
      </c>
      <c r="MSS24">
        <v>85058188.131999999</v>
      </c>
      <c r="MST24">
        <v>85058188.131999999</v>
      </c>
      <c r="MSU24">
        <v>85058188.131999999</v>
      </c>
      <c r="MSV24">
        <v>85058188.131999999</v>
      </c>
      <c r="MSW24">
        <v>85058188.131999999</v>
      </c>
      <c r="MSX24">
        <v>85058188.131999999</v>
      </c>
      <c r="MSY24">
        <v>85058188.131999999</v>
      </c>
      <c r="MSZ24">
        <v>59425586.1646</v>
      </c>
      <c r="MTA24">
        <v>59425586.1646</v>
      </c>
      <c r="MTB24">
        <v>59425586.1646</v>
      </c>
      <c r="MTC24">
        <v>59425586.1646</v>
      </c>
      <c r="MTD24">
        <v>59425586.1646</v>
      </c>
      <c r="MTE24">
        <v>59425586.1646</v>
      </c>
      <c r="MTF24">
        <v>59425586.1646</v>
      </c>
      <c r="MTG24">
        <v>59425586.1646</v>
      </c>
      <c r="MTH24">
        <v>59425586.1646</v>
      </c>
      <c r="MTI24">
        <v>59425586.1646</v>
      </c>
      <c r="MTJ24">
        <v>59425586.1646</v>
      </c>
      <c r="MTK24">
        <v>85058188.131999999</v>
      </c>
      <c r="MTL24">
        <v>85058188.131999999</v>
      </c>
      <c r="MTM24">
        <v>85058188.131999999</v>
      </c>
      <c r="MTN24">
        <v>85058188.131999999</v>
      </c>
      <c r="MTO24">
        <v>85058188.131999999</v>
      </c>
      <c r="MTP24">
        <v>85058188.131999999</v>
      </c>
      <c r="MTQ24">
        <v>85058188.131999999</v>
      </c>
      <c r="MTR24">
        <v>85058188.131999999</v>
      </c>
      <c r="MTS24">
        <v>85058188.131999999</v>
      </c>
      <c r="MTT24">
        <v>85058188.131999999</v>
      </c>
      <c r="MTU24">
        <v>85058188.131999999</v>
      </c>
      <c r="MTV24">
        <v>8620620.6806799993</v>
      </c>
      <c r="MTW24">
        <v>8620620.6806799993</v>
      </c>
      <c r="MTX24">
        <v>8620620.6806799993</v>
      </c>
      <c r="MTY24">
        <v>8620620.6806799993</v>
      </c>
      <c r="MTZ24">
        <v>8620620.6806799993</v>
      </c>
      <c r="MUA24">
        <v>8620620.6806799993</v>
      </c>
      <c r="MUB24">
        <v>8620620.6806799993</v>
      </c>
      <c r="MUC24">
        <v>8620620.6806799993</v>
      </c>
      <c r="MUD24">
        <v>8620620.6806799993</v>
      </c>
      <c r="MUE24">
        <v>8620620.6806799993</v>
      </c>
      <c r="MUF24">
        <v>8620620.6806799993</v>
      </c>
      <c r="MUG24">
        <v>9064160.7667200007</v>
      </c>
      <c r="MUH24">
        <v>9064160.7667200007</v>
      </c>
      <c r="MUI24">
        <v>9064160.7667200007</v>
      </c>
      <c r="MUJ24">
        <v>9064160.7667200007</v>
      </c>
      <c r="MUK24">
        <v>9064160.7667200007</v>
      </c>
      <c r="MUL24">
        <v>9064160.7667200007</v>
      </c>
      <c r="MUM24">
        <v>9064160.7667200007</v>
      </c>
      <c r="MUN24">
        <v>9064160.7667200007</v>
      </c>
      <c r="MUO24">
        <v>9064160.7667200007</v>
      </c>
      <c r="MUP24">
        <v>9064160.7667200007</v>
      </c>
      <c r="MUQ24">
        <v>9064160.7667200007</v>
      </c>
      <c r="MUR24">
        <v>8620620.6806799993</v>
      </c>
      <c r="MUS24">
        <v>8620620.6806799993</v>
      </c>
      <c r="MUT24">
        <v>8620620.6806799993</v>
      </c>
      <c r="MUU24">
        <v>8620620.6806799993</v>
      </c>
      <c r="MUV24">
        <v>8620620.6806799993</v>
      </c>
      <c r="MUW24">
        <v>8620620.6806799993</v>
      </c>
      <c r="MUX24">
        <v>8620620.6806799993</v>
      </c>
      <c r="MUY24">
        <v>8620620.6806799993</v>
      </c>
      <c r="MUZ24">
        <v>8620620.6806799993</v>
      </c>
      <c r="MVA24">
        <v>8620620.6806799993</v>
      </c>
      <c r="MVB24">
        <v>8620620.6806799993</v>
      </c>
      <c r="MVC24">
        <v>9064160.7667200007</v>
      </c>
      <c r="MVD24">
        <v>9064160.7667200007</v>
      </c>
      <c r="MVE24">
        <v>9064160.7667200007</v>
      </c>
      <c r="MVF24">
        <v>9064160.7667200007</v>
      </c>
      <c r="MVG24">
        <v>9064160.7667200007</v>
      </c>
      <c r="MVH24">
        <v>9064160.7667200007</v>
      </c>
      <c r="MVI24">
        <v>9064160.7667200007</v>
      </c>
      <c r="MVJ24">
        <v>9064160.7667200007</v>
      </c>
      <c r="MVK24">
        <v>9064160.7667200007</v>
      </c>
      <c r="MVL24">
        <v>9064160.7667200007</v>
      </c>
      <c r="MVM24">
        <v>9064160.7667200007</v>
      </c>
      <c r="MVN24">
        <v>23584004.904899999</v>
      </c>
      <c r="MVO24">
        <v>23584004.904899999</v>
      </c>
      <c r="MVP24">
        <v>23584004.904899999</v>
      </c>
      <c r="MVQ24">
        <v>23584004.904899999</v>
      </c>
      <c r="MVR24">
        <v>23584004.904899999</v>
      </c>
      <c r="MVS24">
        <v>23584004.904899999</v>
      </c>
      <c r="MVT24">
        <v>23584004.904899999</v>
      </c>
      <c r="MVU24">
        <v>23584004.904899999</v>
      </c>
      <c r="MVV24">
        <v>23584004.904899999</v>
      </c>
      <c r="MVW24">
        <v>23584004.904899999</v>
      </c>
      <c r="MVX24">
        <v>23584004.904899999</v>
      </c>
      <c r="MVY24">
        <v>24435620.158799998</v>
      </c>
      <c r="MVZ24">
        <v>24435620.158799998</v>
      </c>
      <c r="MWA24">
        <v>24435620.158799998</v>
      </c>
      <c r="MWB24">
        <v>24435620.158799998</v>
      </c>
      <c r="MWC24">
        <v>24435620.158799998</v>
      </c>
      <c r="MWD24">
        <v>24435620.158799998</v>
      </c>
      <c r="MWE24">
        <v>24435620.158799998</v>
      </c>
      <c r="MWF24">
        <v>24435620.158799998</v>
      </c>
      <c r="MWG24">
        <v>24435620.158799998</v>
      </c>
      <c r="MWH24">
        <v>24435620.158799998</v>
      </c>
      <c r="MWI24">
        <v>24435620.158799998</v>
      </c>
      <c r="MWJ24">
        <v>23584004.904899999</v>
      </c>
      <c r="MWK24">
        <v>23584004.904899999</v>
      </c>
      <c r="MWL24">
        <v>23584004.904899999</v>
      </c>
      <c r="MWM24">
        <v>23584004.904899999</v>
      </c>
      <c r="MWN24">
        <v>23584004.904899999</v>
      </c>
      <c r="MWO24">
        <v>23584004.904899999</v>
      </c>
      <c r="MWP24">
        <v>23584004.904899999</v>
      </c>
      <c r="MWQ24">
        <v>23584004.904899999</v>
      </c>
      <c r="MWR24">
        <v>23584004.904899999</v>
      </c>
      <c r="MWS24">
        <v>23584004.904899999</v>
      </c>
      <c r="MWT24">
        <v>23584004.904899999</v>
      </c>
      <c r="MWU24">
        <v>24435620.158799998</v>
      </c>
      <c r="MWV24">
        <v>24435620.158799998</v>
      </c>
      <c r="MWW24">
        <v>24435620.158799998</v>
      </c>
      <c r="MWX24">
        <v>24435620.158799998</v>
      </c>
      <c r="MWY24">
        <v>24435620.158799998</v>
      </c>
      <c r="MWZ24">
        <v>24435620.158799998</v>
      </c>
      <c r="MXA24">
        <v>24435620.158799998</v>
      </c>
      <c r="MXB24">
        <v>24435620.158799998</v>
      </c>
      <c r="MXC24">
        <v>24435620.158799998</v>
      </c>
      <c r="MXD24">
        <v>24435620.158799998</v>
      </c>
      <c r="MXE24">
        <v>24435620.158799998</v>
      </c>
      <c r="MXF24">
        <v>56750327.081600003</v>
      </c>
      <c r="MXG24">
        <v>56750327.081600003</v>
      </c>
      <c r="MXH24">
        <v>56750327.081600003</v>
      </c>
      <c r="MXI24">
        <v>56750327.081600003</v>
      </c>
      <c r="MXJ24">
        <v>56750327.081600003</v>
      </c>
      <c r="MXK24">
        <v>56750327.081600003</v>
      </c>
      <c r="MXL24">
        <v>56750327.081600003</v>
      </c>
      <c r="MXM24">
        <v>56750327.081600003</v>
      </c>
      <c r="MXN24">
        <v>56750327.081600003</v>
      </c>
      <c r="MXO24">
        <v>56750327.081600003</v>
      </c>
      <c r="MXP24">
        <v>56750327.081600003</v>
      </c>
      <c r="MXQ24">
        <v>58418092.671499997</v>
      </c>
      <c r="MXR24">
        <v>58418092.671499997</v>
      </c>
      <c r="MXS24">
        <v>58418092.671499997</v>
      </c>
      <c r="MXT24">
        <v>58418092.671499997</v>
      </c>
      <c r="MXU24">
        <v>58418092.671499997</v>
      </c>
      <c r="MXV24">
        <v>58418092.671499997</v>
      </c>
      <c r="MXW24">
        <v>58418092.671499997</v>
      </c>
      <c r="MXX24">
        <v>58418092.671499997</v>
      </c>
      <c r="MXY24">
        <v>58418092.671499997</v>
      </c>
      <c r="MXZ24">
        <v>58418092.671499997</v>
      </c>
      <c r="MYA24">
        <v>58418092.671499997</v>
      </c>
      <c r="MYB24">
        <v>56750327.081600003</v>
      </c>
      <c r="MYC24">
        <v>56750327.081600003</v>
      </c>
      <c r="MYD24">
        <v>56750327.081600003</v>
      </c>
      <c r="MYE24">
        <v>56750327.081600003</v>
      </c>
      <c r="MYF24">
        <v>56750327.081600003</v>
      </c>
      <c r="MYG24">
        <v>56750327.081600003</v>
      </c>
      <c r="MYH24">
        <v>56750327.081600003</v>
      </c>
      <c r="MYI24">
        <v>56750327.081600003</v>
      </c>
      <c r="MYJ24">
        <v>56750327.081600003</v>
      </c>
      <c r="MYK24">
        <v>56750327.081600003</v>
      </c>
      <c r="MYL24">
        <v>56750327.081600003</v>
      </c>
      <c r="MYM24">
        <v>58418092.671499997</v>
      </c>
      <c r="MYN24">
        <v>58418092.671499997</v>
      </c>
      <c r="MYO24">
        <v>58418092.671499997</v>
      </c>
      <c r="MYP24">
        <v>58418092.671499997</v>
      </c>
      <c r="MYQ24">
        <v>58418092.671499997</v>
      </c>
      <c r="MYR24">
        <v>58418092.671499997</v>
      </c>
      <c r="MYS24">
        <v>58418092.671499997</v>
      </c>
      <c r="MYT24">
        <v>58418092.671499997</v>
      </c>
      <c r="MYU24">
        <v>58418092.671499997</v>
      </c>
      <c r="MYV24">
        <v>58418092.671499997</v>
      </c>
      <c r="MYW24">
        <v>58418092.671499997</v>
      </c>
      <c r="MYX24">
        <v>-49494507.792900003</v>
      </c>
      <c r="MYY24">
        <v>-49494507.792900003</v>
      </c>
      <c r="MYZ24">
        <v>-49494507.792900003</v>
      </c>
      <c r="MZA24">
        <v>-49494507.792900003</v>
      </c>
      <c r="MZB24">
        <v>-49494507.792900003</v>
      </c>
      <c r="MZC24">
        <v>-49494507.792900003</v>
      </c>
      <c r="MZD24">
        <v>-49494507.792900003</v>
      </c>
      <c r="MZE24">
        <v>-49494507.792900003</v>
      </c>
      <c r="MZF24">
        <v>-49494507.792900003</v>
      </c>
      <c r="MZG24">
        <v>-49494507.792900003</v>
      </c>
      <c r="MZH24">
        <v>-49494507.792900003</v>
      </c>
      <c r="MZI24">
        <v>-49494507.792900003</v>
      </c>
      <c r="MZJ24">
        <v>-49494507.792900003</v>
      </c>
      <c r="MZK24">
        <v>-49494507.792900003</v>
      </c>
      <c r="MZL24">
        <v>-49494507.792900003</v>
      </c>
      <c r="MZM24">
        <v>-49494507.792900003</v>
      </c>
      <c r="MZN24">
        <v>-49494507.792900003</v>
      </c>
      <c r="MZO24">
        <v>-49494507.792900003</v>
      </c>
      <c r="MZP24">
        <v>-49494507.792900003</v>
      </c>
      <c r="MZQ24">
        <v>-49494507.792900003</v>
      </c>
      <c r="MZR24">
        <v>-49494507.792900003</v>
      </c>
      <c r="MZS24">
        <v>-49494507.792900003</v>
      </c>
      <c r="MZT24">
        <v>-49494507.792900003</v>
      </c>
      <c r="MZU24">
        <v>-49494507.792900003</v>
      </c>
      <c r="MZV24">
        <v>-49494507.792900003</v>
      </c>
      <c r="MZW24">
        <v>-49494507.792900003</v>
      </c>
      <c r="MZX24">
        <v>-49494507.792900003</v>
      </c>
      <c r="MZY24">
        <v>-49494507.792900003</v>
      </c>
      <c r="MZZ24">
        <v>-49494507.792900003</v>
      </c>
      <c r="NAA24">
        <v>-49494507.792900003</v>
      </c>
      <c r="NAB24">
        <v>-49494507.792900003</v>
      </c>
      <c r="NAC24">
        <v>-49494507.792900003</v>
      </c>
      <c r="NAD24">
        <v>-49494507.792900003</v>
      </c>
      <c r="NAE24">
        <v>-49494507.792900003</v>
      </c>
      <c r="NAF24">
        <v>-49494507.792900003</v>
      </c>
      <c r="NAG24">
        <v>-49494507.792900003</v>
      </c>
      <c r="NAH24">
        <v>-49494507.792900003</v>
      </c>
      <c r="NAI24">
        <v>-49494507.792900003</v>
      </c>
      <c r="NAJ24">
        <v>-49494507.792900003</v>
      </c>
      <c r="NAK24">
        <v>-49494507.792900003</v>
      </c>
      <c r="NAL24">
        <v>-49494507.792900003</v>
      </c>
      <c r="NAM24">
        <v>-49494507.792900003</v>
      </c>
      <c r="NAN24">
        <v>-49494507.792900003</v>
      </c>
      <c r="NAO24">
        <v>-49494507.792900003</v>
      </c>
      <c r="NAP24">
        <v>-76294407.013899997</v>
      </c>
      <c r="NAQ24">
        <v>-76294407.013899997</v>
      </c>
      <c r="NAR24">
        <v>-76294407.013899997</v>
      </c>
      <c r="NAS24">
        <v>-76294407.013899997</v>
      </c>
      <c r="NAT24">
        <v>-76294407.013899997</v>
      </c>
      <c r="NAU24">
        <v>-76294407.013899997</v>
      </c>
      <c r="NAV24">
        <v>-76294407.013899997</v>
      </c>
      <c r="NAW24">
        <v>-76294407.013899997</v>
      </c>
      <c r="NAX24">
        <v>-76294407.013899997</v>
      </c>
      <c r="NAY24">
        <v>-76294407.013899997</v>
      </c>
      <c r="NAZ24">
        <v>-76294407.013899997</v>
      </c>
      <c r="NBA24">
        <v>-76294407.013899997</v>
      </c>
      <c r="NBB24">
        <v>-76294407.013899997</v>
      </c>
      <c r="NBC24">
        <v>-76294407.013899997</v>
      </c>
      <c r="NBD24">
        <v>-76294407.013899997</v>
      </c>
      <c r="NBE24">
        <v>-76294407.013899997</v>
      </c>
      <c r="NBF24">
        <v>-76294407.013899997</v>
      </c>
      <c r="NBG24">
        <v>-76294407.013899997</v>
      </c>
      <c r="NBH24">
        <v>-76294407.013899997</v>
      </c>
      <c r="NBI24">
        <v>-76294407.013899997</v>
      </c>
      <c r="NBJ24">
        <v>-76294407.013899997</v>
      </c>
      <c r="NBK24">
        <v>-76294407.013899997</v>
      </c>
      <c r="NBL24">
        <v>-76294407.013899997</v>
      </c>
      <c r="NBM24">
        <v>-76294407.013899997</v>
      </c>
      <c r="NBN24">
        <v>-76294407.013899997</v>
      </c>
      <c r="NBO24">
        <v>-76294407.013899997</v>
      </c>
      <c r="NBP24">
        <v>-76294407.013899997</v>
      </c>
      <c r="NBQ24">
        <v>-76294407.013899997</v>
      </c>
      <c r="NBR24">
        <v>-76294407.013899997</v>
      </c>
      <c r="NBS24">
        <v>-76294407.013899997</v>
      </c>
      <c r="NBT24">
        <v>-76294407.013899997</v>
      </c>
      <c r="NBU24">
        <v>-76294407.013899997</v>
      </c>
      <c r="NBV24">
        <v>-76294407.013899997</v>
      </c>
      <c r="NBW24">
        <v>-76294407.013899997</v>
      </c>
      <c r="NBX24">
        <v>-76294407.013899997</v>
      </c>
      <c r="NBY24">
        <v>-76294407.013899997</v>
      </c>
      <c r="NBZ24">
        <v>-76294407.013899997</v>
      </c>
      <c r="NCA24">
        <v>-76294407.013899997</v>
      </c>
      <c r="NCB24">
        <v>-76294407.013899997</v>
      </c>
      <c r="NCC24">
        <v>-76294407.013899997</v>
      </c>
      <c r="NCD24">
        <v>-76294407.013899997</v>
      </c>
      <c r="NCE24">
        <v>-76294407.013899997</v>
      </c>
      <c r="NCF24">
        <v>-76294407.013899997</v>
      </c>
      <c r="NCG24">
        <v>-76294407.013899997</v>
      </c>
      <c r="NCH24">
        <v>-118411244.877</v>
      </c>
      <c r="NCI24">
        <v>-118411244.877</v>
      </c>
      <c r="NCJ24">
        <v>-118411244.877</v>
      </c>
      <c r="NCK24">
        <v>-118411244.877</v>
      </c>
      <c r="NCL24">
        <v>-118411244.877</v>
      </c>
      <c r="NCM24">
        <v>-118411244.877</v>
      </c>
      <c r="NCN24">
        <v>-118411244.877</v>
      </c>
      <c r="NCO24">
        <v>-118411244.877</v>
      </c>
      <c r="NCP24">
        <v>-118411244.877</v>
      </c>
      <c r="NCQ24">
        <v>-118411244.877</v>
      </c>
      <c r="NCR24">
        <v>-118411244.877</v>
      </c>
      <c r="NCS24">
        <v>-118411244.877</v>
      </c>
      <c r="NCT24">
        <v>-118411244.877</v>
      </c>
      <c r="NCU24">
        <v>-118411244.877</v>
      </c>
      <c r="NCV24">
        <v>-118411244.877</v>
      </c>
      <c r="NCW24">
        <v>-118411244.877</v>
      </c>
      <c r="NCX24">
        <v>-118411244.877</v>
      </c>
      <c r="NCY24">
        <v>-118411244.877</v>
      </c>
      <c r="NCZ24">
        <v>-118411244.877</v>
      </c>
      <c r="NDA24">
        <v>-118411244.877</v>
      </c>
      <c r="NDB24">
        <v>-118411244.877</v>
      </c>
      <c r="NDC24">
        <v>-118411244.877</v>
      </c>
      <c r="NDD24">
        <v>-118411244.877</v>
      </c>
      <c r="NDE24">
        <v>-118411244.877</v>
      </c>
      <c r="NDF24">
        <v>-118411244.877</v>
      </c>
      <c r="NDG24">
        <v>-118411244.877</v>
      </c>
      <c r="NDH24">
        <v>-118411244.877</v>
      </c>
      <c r="NDI24">
        <v>-118411244.877</v>
      </c>
      <c r="NDJ24">
        <v>-118411244.877</v>
      </c>
      <c r="NDK24">
        <v>-118411244.877</v>
      </c>
      <c r="NDL24">
        <v>-118411244.877</v>
      </c>
      <c r="NDM24">
        <v>-118411244.877</v>
      </c>
      <c r="NDN24">
        <v>-118411244.877</v>
      </c>
      <c r="NDO24">
        <v>-118411244.877</v>
      </c>
      <c r="NDP24">
        <v>-118411244.877</v>
      </c>
      <c r="NDQ24">
        <v>-118411244.877</v>
      </c>
      <c r="NDR24">
        <v>-118411244.877</v>
      </c>
      <c r="NDS24">
        <v>-118411244.877</v>
      </c>
      <c r="NDT24">
        <v>-118411244.877</v>
      </c>
      <c r="NDU24">
        <v>-118411244.877</v>
      </c>
      <c r="NDV24">
        <v>-118411244.877</v>
      </c>
      <c r="NDW24">
        <v>-118411244.877</v>
      </c>
      <c r="NDX24">
        <v>-118411244.877</v>
      </c>
      <c r="NDY24">
        <v>-118411244.877</v>
      </c>
      <c r="NDZ24">
        <v>-49494507.792900003</v>
      </c>
      <c r="NEA24">
        <v>-49494507.792900003</v>
      </c>
      <c r="NEB24">
        <v>-49494507.792900003</v>
      </c>
      <c r="NEC24">
        <v>-49494507.792900003</v>
      </c>
      <c r="NED24">
        <v>-49494507.792900003</v>
      </c>
      <c r="NEE24">
        <v>-49494507.792900003</v>
      </c>
      <c r="NEF24">
        <v>-49494507.792900003</v>
      </c>
      <c r="NEG24">
        <v>-49494507.792900003</v>
      </c>
      <c r="NEH24">
        <v>-49494507.792900003</v>
      </c>
      <c r="NEI24">
        <v>-49494507.792900003</v>
      </c>
      <c r="NEJ24">
        <v>-49494507.792900003</v>
      </c>
      <c r="NEK24">
        <v>-49494507.792900003</v>
      </c>
      <c r="NEL24">
        <v>-49494507.792900003</v>
      </c>
      <c r="NEM24">
        <v>-49494507.792900003</v>
      </c>
      <c r="NEN24">
        <v>-49494507.792900003</v>
      </c>
      <c r="NEO24">
        <v>-49494507.792900003</v>
      </c>
      <c r="NEP24">
        <v>-49494507.792900003</v>
      </c>
      <c r="NEQ24">
        <v>-49494507.792900003</v>
      </c>
      <c r="NER24">
        <v>-49494507.792900003</v>
      </c>
      <c r="NES24">
        <v>-49494507.792900003</v>
      </c>
      <c r="NET24">
        <v>-49494507.792900003</v>
      </c>
      <c r="NEU24">
        <v>-49494507.792900003</v>
      </c>
      <c r="NEV24">
        <v>-49494507.792900003</v>
      </c>
      <c r="NEW24">
        <v>-49494507.792900003</v>
      </c>
      <c r="NEX24">
        <v>-49494507.792900003</v>
      </c>
      <c r="NEY24">
        <v>-49494507.792900003</v>
      </c>
      <c r="NEZ24">
        <v>-49494507.792900003</v>
      </c>
      <c r="NFA24">
        <v>-49494507.792900003</v>
      </c>
      <c r="NFB24">
        <v>-49494507.792900003</v>
      </c>
      <c r="NFC24">
        <v>-49494507.792900003</v>
      </c>
      <c r="NFD24">
        <v>-49494507.792900003</v>
      </c>
      <c r="NFE24">
        <v>-49494507.792900003</v>
      </c>
      <c r="NFF24">
        <v>-49494507.792900003</v>
      </c>
      <c r="NFG24">
        <v>-49494507.792900003</v>
      </c>
      <c r="NFH24">
        <v>-49494507.792900003</v>
      </c>
      <c r="NFI24">
        <v>-49494507.792900003</v>
      </c>
      <c r="NFJ24">
        <v>-49494507.792900003</v>
      </c>
      <c r="NFK24">
        <v>-49494507.792900003</v>
      </c>
      <c r="NFL24">
        <v>-49494507.792900003</v>
      </c>
      <c r="NFM24">
        <v>-49494507.792900003</v>
      </c>
      <c r="NFN24">
        <v>-49494507.792900003</v>
      </c>
      <c r="NFO24">
        <v>-49494507.792900003</v>
      </c>
      <c r="NFP24">
        <v>-49494507.792900003</v>
      </c>
      <c r="NFQ24">
        <v>-49494507.792900003</v>
      </c>
      <c r="NFR24">
        <v>-76294407.013899997</v>
      </c>
      <c r="NFS24">
        <v>-76294407.013899997</v>
      </c>
      <c r="NFT24">
        <v>-76294407.013899997</v>
      </c>
      <c r="NFU24">
        <v>-76294407.013899997</v>
      </c>
      <c r="NFV24">
        <v>-76294407.013899997</v>
      </c>
      <c r="NFW24">
        <v>-76294407.013899997</v>
      </c>
      <c r="NFX24">
        <v>-76294407.013899997</v>
      </c>
      <c r="NFY24">
        <v>-76294407.013899997</v>
      </c>
      <c r="NFZ24">
        <v>-76294407.013899997</v>
      </c>
      <c r="NGA24">
        <v>-76294407.013899997</v>
      </c>
      <c r="NGB24">
        <v>-76294407.013899997</v>
      </c>
      <c r="NGC24">
        <v>-76294407.013899997</v>
      </c>
      <c r="NGD24">
        <v>-76294407.013899997</v>
      </c>
      <c r="NGE24">
        <v>-76294407.013899997</v>
      </c>
      <c r="NGF24">
        <v>-76294407.013899997</v>
      </c>
      <c r="NGG24">
        <v>-76294407.013899997</v>
      </c>
      <c r="NGH24">
        <v>-76294407.013899997</v>
      </c>
      <c r="NGI24">
        <v>-76294407.013899997</v>
      </c>
      <c r="NGJ24">
        <v>-76294407.013899997</v>
      </c>
      <c r="NGK24">
        <v>-76294407.013899997</v>
      </c>
      <c r="NGL24">
        <v>-76294407.013899997</v>
      </c>
      <c r="NGM24">
        <v>-76294407.013899997</v>
      </c>
      <c r="NGN24">
        <v>-76294407.013899997</v>
      </c>
      <c r="NGO24">
        <v>-76294407.013899997</v>
      </c>
      <c r="NGP24">
        <v>-76294407.013899997</v>
      </c>
      <c r="NGQ24">
        <v>-76294407.013899997</v>
      </c>
      <c r="NGR24">
        <v>-76294407.013899997</v>
      </c>
      <c r="NGS24">
        <v>-76294407.013899997</v>
      </c>
      <c r="NGT24">
        <v>-76294407.013899997</v>
      </c>
      <c r="NGU24">
        <v>-76294407.013899997</v>
      </c>
      <c r="NGV24">
        <v>-76294407.013899997</v>
      </c>
      <c r="NGW24">
        <v>-76294407.013899997</v>
      </c>
      <c r="NGX24">
        <v>-76294407.013899997</v>
      </c>
      <c r="NGY24">
        <v>-76294407.013899997</v>
      </c>
      <c r="NGZ24">
        <v>-76294407.013899997</v>
      </c>
      <c r="NHA24">
        <v>-76294407.013899997</v>
      </c>
      <c r="NHB24">
        <v>-76294407.013899997</v>
      </c>
      <c r="NHC24">
        <v>-76294407.013899997</v>
      </c>
      <c r="NHD24">
        <v>-76294407.013899997</v>
      </c>
      <c r="NHE24">
        <v>-76294407.013899997</v>
      </c>
      <c r="NHF24">
        <v>-76294407.013899997</v>
      </c>
      <c r="NHG24">
        <v>-76294407.013899997</v>
      </c>
      <c r="NHH24">
        <v>-76294407.013899997</v>
      </c>
      <c r="NHI24">
        <v>-76294407.013899997</v>
      </c>
      <c r="NHJ24">
        <v>-118411244.877</v>
      </c>
      <c r="NHK24">
        <v>-118411244.877</v>
      </c>
      <c r="NHL24">
        <v>-118411244.877</v>
      </c>
      <c r="NHM24">
        <v>-118411244.877</v>
      </c>
      <c r="NHN24">
        <v>-118411244.877</v>
      </c>
      <c r="NHO24">
        <v>-118411244.877</v>
      </c>
      <c r="NHP24">
        <v>-118411244.877</v>
      </c>
      <c r="NHQ24">
        <v>-118411244.877</v>
      </c>
      <c r="NHR24">
        <v>-118411244.877</v>
      </c>
      <c r="NHS24">
        <v>-118411244.877</v>
      </c>
      <c r="NHT24">
        <v>-118411244.877</v>
      </c>
      <c r="NHU24">
        <v>-118411244.877</v>
      </c>
      <c r="NHV24">
        <v>-118411244.877</v>
      </c>
      <c r="NHW24">
        <v>-118411244.877</v>
      </c>
      <c r="NHX24">
        <v>-118411244.877</v>
      </c>
      <c r="NHY24">
        <v>-118411244.877</v>
      </c>
      <c r="NHZ24">
        <v>-118411244.877</v>
      </c>
      <c r="NIA24">
        <v>-118411244.877</v>
      </c>
      <c r="NIB24">
        <v>-118411244.877</v>
      </c>
      <c r="NIC24">
        <v>-118411244.877</v>
      </c>
      <c r="NID24">
        <v>-118411244.877</v>
      </c>
      <c r="NIE24">
        <v>-118411244.877</v>
      </c>
      <c r="NIF24">
        <v>-118411244.877</v>
      </c>
      <c r="NIG24">
        <v>-118411244.877</v>
      </c>
      <c r="NIH24">
        <v>-118411244.877</v>
      </c>
      <c r="NII24">
        <v>-118411244.877</v>
      </c>
      <c r="NIJ24">
        <v>-118411244.877</v>
      </c>
      <c r="NIK24">
        <v>-118411244.877</v>
      </c>
      <c r="NIL24">
        <v>-118411244.877</v>
      </c>
      <c r="NIM24">
        <v>-118411244.877</v>
      </c>
      <c r="NIN24">
        <v>-118411244.877</v>
      </c>
      <c r="NIO24">
        <v>-118411244.877</v>
      </c>
      <c r="NIP24">
        <v>-118411244.877</v>
      </c>
      <c r="NIQ24">
        <v>-118411244.877</v>
      </c>
      <c r="NIR24">
        <v>-118411244.877</v>
      </c>
      <c r="NIS24">
        <v>-118411244.877</v>
      </c>
      <c r="NIT24">
        <v>-118411244.877</v>
      </c>
      <c r="NIU24">
        <v>-118411244.877</v>
      </c>
      <c r="NIV24">
        <v>-118411244.877</v>
      </c>
      <c r="NIW24">
        <v>-118411244.877</v>
      </c>
      <c r="NIX24">
        <v>-118411244.877</v>
      </c>
      <c r="NIY24">
        <v>-118411244.877</v>
      </c>
      <c r="NIZ24">
        <v>-118411244.877</v>
      </c>
      <c r="NJA24">
        <v>-118411244.877</v>
      </c>
      <c r="NJB24">
        <v>-19904871.428399999</v>
      </c>
      <c r="NJC24">
        <v>-18037371.4111</v>
      </c>
      <c r="NJD24">
        <v>-16283847.283500001</v>
      </c>
      <c r="NJE24">
        <v>-14549834.985400001</v>
      </c>
      <c r="NJF24">
        <v>-12721700.419</v>
      </c>
      <c r="NJG24">
        <v>-10668809.325999999</v>
      </c>
      <c r="NJH24">
        <v>-8254832.2266699998</v>
      </c>
      <c r="NJI24">
        <v>-5362833.5148999998</v>
      </c>
      <c r="NJJ24">
        <v>1487161.77278</v>
      </c>
      <c r="NJK24">
        <v>5423778.6349799996</v>
      </c>
      <c r="NJL24">
        <v>6176538.91885</v>
      </c>
      <c r="NJM24">
        <v>-16725928.087099999</v>
      </c>
      <c r="NJN24">
        <v>-13548685.3358</v>
      </c>
      <c r="NJO24">
        <v>-10091864.2116</v>
      </c>
      <c r="NJP24">
        <v>-6159658.3023600001</v>
      </c>
      <c r="NJQ24">
        <v>-1525234.2594399999</v>
      </c>
      <c r="NJR24">
        <v>4053643.3459999999</v>
      </c>
      <c r="NJS24">
        <v>10796552.8619</v>
      </c>
      <c r="NJT24">
        <v>39758594.231200002</v>
      </c>
      <c r="NJU24">
        <v>44953155.215000004</v>
      </c>
      <c r="NJV24">
        <v>47411482.767200001</v>
      </c>
      <c r="NJW24">
        <v>48678009.235399999</v>
      </c>
      <c r="NJX24">
        <v>-15237241.6722</v>
      </c>
      <c r="NJY24">
        <v>-11444341.3073</v>
      </c>
      <c r="NJZ24">
        <v>-8747964.7611400001</v>
      </c>
      <c r="NKA24">
        <v>-6219767.7193099996</v>
      </c>
      <c r="NKB24">
        <v>-3759870.9865600001</v>
      </c>
      <c r="NKC24">
        <v>-1594322.9634199999</v>
      </c>
      <c r="NKD24">
        <v>220737.778376</v>
      </c>
      <c r="NKE24">
        <v>1916811.56424</v>
      </c>
      <c r="NKF24">
        <v>4116756.9482999998</v>
      </c>
      <c r="NKG24">
        <v>5571967.7289300002</v>
      </c>
      <c r="NKH24">
        <v>6176538.91885</v>
      </c>
      <c r="NKI24">
        <v>-8314789.1326900003</v>
      </c>
      <c r="NKJ24">
        <v>839776.01402300003</v>
      </c>
      <c r="NKK24">
        <v>8313288.4378199996</v>
      </c>
      <c r="NKL24">
        <v>16757810.9794</v>
      </c>
      <c r="NKM24">
        <v>23866510.121599998</v>
      </c>
      <c r="NKN24">
        <v>32325362.113699999</v>
      </c>
      <c r="NKO24">
        <v>38831723.164499998</v>
      </c>
      <c r="NKP24">
        <v>43827223.628700003</v>
      </c>
      <c r="NKQ24">
        <v>46334552.862300001</v>
      </c>
      <c r="NKR24">
        <v>47803835.415399998</v>
      </c>
      <c r="NKS24">
        <v>48678009.235399999</v>
      </c>
      <c r="NKT24">
        <v>-28709840.231600001</v>
      </c>
      <c r="NKU24">
        <v>-25264204.438999999</v>
      </c>
      <c r="NKV24">
        <v>-21805562.360300001</v>
      </c>
      <c r="NKW24">
        <v>-18142768.9586</v>
      </c>
      <c r="NKX24">
        <v>-14049959.9274</v>
      </c>
      <c r="NKY24">
        <v>-9276177.2769699991</v>
      </c>
      <c r="NKZ24">
        <v>-3575134.9569600001</v>
      </c>
      <c r="NLA24">
        <v>3236678.88246</v>
      </c>
      <c r="NLB24">
        <v>18882660.520100001</v>
      </c>
      <c r="NLC24">
        <v>27715454.7973</v>
      </c>
      <c r="NLD24">
        <v>29378806.755399998</v>
      </c>
      <c r="NLE24">
        <v>-22351953.548999999</v>
      </c>
      <c r="NLF24">
        <v>-16286832.2884</v>
      </c>
      <c r="NLG24">
        <v>-9421596.2165099997</v>
      </c>
      <c r="NLH24">
        <v>-1362415.5925400001</v>
      </c>
      <c r="NLI24">
        <v>8342972.39176</v>
      </c>
      <c r="NLJ24">
        <v>20168728.067000002</v>
      </c>
      <c r="NLK24">
        <v>34527635.220200002</v>
      </c>
      <c r="NLL24">
        <v>95648946.252000004</v>
      </c>
      <c r="NLM24">
        <v>106585560.427</v>
      </c>
      <c r="NLN24">
        <v>111741175.68000001</v>
      </c>
      <c r="NLO24">
        <v>114381747.388</v>
      </c>
      <c r="NLP24">
        <v>-20017990.263799999</v>
      </c>
      <c r="NLQ24">
        <v>-11810647.3126</v>
      </c>
      <c r="NLR24">
        <v>-5509006.3863199996</v>
      </c>
      <c r="NLS24">
        <v>519458.02266199997</v>
      </c>
      <c r="NLT24">
        <v>6387971.0539699998</v>
      </c>
      <c r="NLU24">
        <v>11528346.9332</v>
      </c>
      <c r="NLV24">
        <v>15806726.2006</v>
      </c>
      <c r="NLW24">
        <v>19758075.829500001</v>
      </c>
      <c r="NLX24">
        <v>24774956.214899998</v>
      </c>
      <c r="NLY24">
        <v>28043003.350200001</v>
      </c>
      <c r="NLZ24">
        <v>29378806.755399998</v>
      </c>
      <c r="NMA24">
        <v>-6172144.5365599999</v>
      </c>
      <c r="NMB24">
        <v>12799409.6975</v>
      </c>
      <c r="NMC24">
        <v>28674915.894400001</v>
      </c>
      <c r="NMD24">
        <v>46692225.8257</v>
      </c>
      <c r="NME24">
        <v>61868450.845899999</v>
      </c>
      <c r="NMF24">
        <v>79855755.469600007</v>
      </c>
      <c r="NMG24">
        <v>93648185.618000001</v>
      </c>
      <c r="NMH24">
        <v>104197228.70100001</v>
      </c>
      <c r="NMI24">
        <v>109477366.352</v>
      </c>
      <c r="NMJ24">
        <v>112559240.17399999</v>
      </c>
      <c r="NMK24">
        <v>114381747.388</v>
      </c>
      <c r="NML24">
        <v>-40606398.274700001</v>
      </c>
      <c r="NMM24">
        <v>-34155942.637500003</v>
      </c>
      <c r="NMN24">
        <v>-27314752.421999998</v>
      </c>
      <c r="NMO24">
        <v>-19697284.145199999</v>
      </c>
      <c r="NMP24">
        <v>-10854047.523</v>
      </c>
      <c r="NMQ24">
        <v>-298848.83540699998</v>
      </c>
      <c r="NMR24">
        <v>12420865.487299999</v>
      </c>
      <c r="NMS24">
        <v>27595841.526999999</v>
      </c>
      <c r="NMT24">
        <v>61824098.762500003</v>
      </c>
      <c r="NMU24">
        <v>80937202.195299998</v>
      </c>
      <c r="NMV24">
        <v>84501905.8794</v>
      </c>
      <c r="NMW24">
        <v>-27890624.909499999</v>
      </c>
      <c r="NMX24">
        <v>-16201198.3364</v>
      </c>
      <c r="NMY24">
        <v>-2546820.1343499999</v>
      </c>
      <c r="NMZ24">
        <v>13863422.586999999</v>
      </c>
      <c r="NNA24">
        <v>33931817.115400001</v>
      </c>
      <c r="NNB24">
        <v>58590961.852499999</v>
      </c>
      <c r="NNC24">
        <v>88626405.841499999</v>
      </c>
      <c r="NND24">
        <v>215693396.27200001</v>
      </c>
      <c r="NNE24">
        <v>238392779.12200001</v>
      </c>
      <c r="NNF24">
        <v>249064512.48300001</v>
      </c>
      <c r="NNG24">
        <v>254507787.14500001</v>
      </c>
      <c r="NNH24">
        <v>-24203366.842500001</v>
      </c>
      <c r="NNI24">
        <v>-6854079.1962099997</v>
      </c>
      <c r="NNJ24">
        <v>7120490.4079400003</v>
      </c>
      <c r="NNK24">
        <v>20644768.5374</v>
      </c>
      <c r="NNL24">
        <v>33814081.407499999</v>
      </c>
      <c r="NNM24">
        <v>45316632.544200003</v>
      </c>
      <c r="NNN24">
        <v>54852057.427199997</v>
      </c>
      <c r="NNO24">
        <v>63598877.012500003</v>
      </c>
      <c r="NNP24">
        <v>74563697.091900006</v>
      </c>
      <c r="NNQ24">
        <v>81639302.440699995</v>
      </c>
      <c r="NNR24">
        <v>84501905.8794</v>
      </c>
      <c r="NNS24">
        <v>3489518.6696600001</v>
      </c>
      <c r="NNT24">
        <v>42429056.798</v>
      </c>
      <c r="NNU24">
        <v>75580992.226300001</v>
      </c>
      <c r="NNV24">
        <v>113318717.859</v>
      </c>
      <c r="NNW24">
        <v>145118727.778</v>
      </c>
      <c r="NNX24">
        <v>182707997.63699999</v>
      </c>
      <c r="NNY24">
        <v>211469802.47499999</v>
      </c>
      <c r="NNZ24">
        <v>233410102.90799999</v>
      </c>
      <c r="NOA24">
        <v>244370993.67199999</v>
      </c>
      <c r="NOB24">
        <v>250750945.07699999</v>
      </c>
      <c r="NOC24">
        <v>254507787.14500001</v>
      </c>
      <c r="NOD24">
        <v>24984225.294399999</v>
      </c>
      <c r="NOE24">
        <v>24984225.294399999</v>
      </c>
      <c r="NOF24">
        <v>24984225.294399999</v>
      </c>
      <c r="NOG24">
        <v>24984225.294399999</v>
      </c>
      <c r="NOH24">
        <v>24984225.294399999</v>
      </c>
      <c r="NOI24">
        <v>24984225.294399999</v>
      </c>
      <c r="NOJ24">
        <v>24984225.294399999</v>
      </c>
      <c r="NOK24">
        <v>24984225.294399999</v>
      </c>
      <c r="NOL24">
        <v>24984225.294399999</v>
      </c>
      <c r="NOM24">
        <v>24984225.294399999</v>
      </c>
      <c r="NON24">
        <v>24984225.294399999</v>
      </c>
      <c r="NOO24">
        <v>25264321.6719</v>
      </c>
      <c r="NOP24">
        <v>25264321.6719</v>
      </c>
      <c r="NOQ24">
        <v>25264321.6719</v>
      </c>
      <c r="NOR24">
        <v>25264321.6719</v>
      </c>
      <c r="NOS24">
        <v>25264321.6719</v>
      </c>
      <c r="NOT24">
        <v>25264321.6719</v>
      </c>
      <c r="NOU24">
        <v>25264321.6719</v>
      </c>
      <c r="NOV24">
        <v>25264321.6719</v>
      </c>
      <c r="NOW24">
        <v>25264321.6719</v>
      </c>
      <c r="NOX24">
        <v>25264321.6719</v>
      </c>
      <c r="NOY24">
        <v>25264321.6719</v>
      </c>
      <c r="NOZ24">
        <v>24984225.294399999</v>
      </c>
      <c r="NPA24">
        <v>24984225.294399999</v>
      </c>
      <c r="NPB24">
        <v>24984225.294399999</v>
      </c>
      <c r="NPC24">
        <v>24984225.294399999</v>
      </c>
      <c r="NPD24">
        <v>24984225.294399999</v>
      </c>
      <c r="NPE24">
        <v>24984225.294399999</v>
      </c>
      <c r="NPF24">
        <v>24984225.294399999</v>
      </c>
      <c r="NPG24">
        <v>24984225.294399999</v>
      </c>
      <c r="NPH24">
        <v>24984225.294399999</v>
      </c>
      <c r="NPI24">
        <v>24984225.294399999</v>
      </c>
      <c r="NPJ24">
        <v>24984225.294399999</v>
      </c>
      <c r="NPK24">
        <v>25264321.6719</v>
      </c>
      <c r="NPL24">
        <v>25264321.6719</v>
      </c>
      <c r="NPM24">
        <v>25264321.6719</v>
      </c>
      <c r="NPN24">
        <v>25264321.6719</v>
      </c>
      <c r="NPO24">
        <v>25264321.6719</v>
      </c>
      <c r="NPP24">
        <v>25264321.6719</v>
      </c>
      <c r="NPQ24">
        <v>25264321.6719</v>
      </c>
      <c r="NPR24">
        <v>25264321.6719</v>
      </c>
      <c r="NPS24">
        <v>25264321.6719</v>
      </c>
      <c r="NPT24">
        <v>25264321.6719</v>
      </c>
      <c r="NPU24">
        <v>25264321.6719</v>
      </c>
      <c r="NPV24">
        <v>51050030.278700002</v>
      </c>
      <c r="NPW24">
        <v>51050030.278700002</v>
      </c>
      <c r="NPX24">
        <v>51050030.278700002</v>
      </c>
      <c r="NPY24">
        <v>51050030.278700002</v>
      </c>
      <c r="NPZ24">
        <v>51050030.278700002</v>
      </c>
      <c r="NQA24">
        <v>51050030.278700002</v>
      </c>
      <c r="NQB24">
        <v>51050030.278700002</v>
      </c>
      <c r="NQC24">
        <v>51050030.278700002</v>
      </c>
      <c r="NQD24">
        <v>51050030.278700002</v>
      </c>
      <c r="NQE24">
        <v>51050030.278700002</v>
      </c>
      <c r="NQF24">
        <v>51050030.278700002</v>
      </c>
      <c r="NQG24">
        <v>51587826.872900002</v>
      </c>
      <c r="NQH24">
        <v>51587826.872900002</v>
      </c>
      <c r="NQI24">
        <v>51587826.872900002</v>
      </c>
      <c r="NQJ24">
        <v>51587826.872900002</v>
      </c>
      <c r="NQK24">
        <v>51587826.872900002</v>
      </c>
      <c r="NQL24">
        <v>51587826.872900002</v>
      </c>
      <c r="NQM24">
        <v>51587826.872900002</v>
      </c>
      <c r="NQN24">
        <v>51587826.872900002</v>
      </c>
      <c r="NQO24">
        <v>51587826.872900002</v>
      </c>
      <c r="NQP24">
        <v>51587826.872900002</v>
      </c>
      <c r="NQQ24">
        <v>51587826.872900002</v>
      </c>
      <c r="NQR24">
        <v>51050030.278700002</v>
      </c>
      <c r="NQS24">
        <v>51050030.278700002</v>
      </c>
      <c r="NQT24">
        <v>51050030.278700002</v>
      </c>
      <c r="NQU24">
        <v>51050030.278700002</v>
      </c>
      <c r="NQV24">
        <v>51050030.278700002</v>
      </c>
      <c r="NQW24">
        <v>51050030.278700002</v>
      </c>
      <c r="NQX24">
        <v>51050030.278700002</v>
      </c>
      <c r="NQY24">
        <v>51050030.278700002</v>
      </c>
      <c r="NQZ24">
        <v>51050030.278700002</v>
      </c>
      <c r="NRA24">
        <v>51050030.278700002</v>
      </c>
      <c r="NRB24">
        <v>51050030.278700002</v>
      </c>
      <c r="NRC24">
        <v>51587826.872900002</v>
      </c>
      <c r="NRD24">
        <v>51587826.872900002</v>
      </c>
      <c r="NRE24">
        <v>51587826.872900002</v>
      </c>
      <c r="NRF24">
        <v>51587826.872900002</v>
      </c>
      <c r="NRG24">
        <v>51587826.872900002</v>
      </c>
      <c r="NRH24">
        <v>51587826.872900002</v>
      </c>
      <c r="NRI24">
        <v>51587826.872900002</v>
      </c>
      <c r="NRJ24">
        <v>51587826.872900002</v>
      </c>
      <c r="NRK24">
        <v>51587826.872900002</v>
      </c>
      <c r="NRL24">
        <v>51587826.872900002</v>
      </c>
      <c r="NRM24">
        <v>51587826.872900002</v>
      </c>
      <c r="NRN24">
        <v>105126641.61300001</v>
      </c>
      <c r="NRO24">
        <v>105126641.61300001</v>
      </c>
      <c r="NRP24">
        <v>105126641.61300001</v>
      </c>
      <c r="NRQ24">
        <v>105126641.61300001</v>
      </c>
      <c r="NRR24">
        <v>105126641.61300001</v>
      </c>
      <c r="NRS24">
        <v>105126641.61300001</v>
      </c>
      <c r="NRT24">
        <v>105126641.61300001</v>
      </c>
      <c r="NRU24">
        <v>105126641.61300001</v>
      </c>
      <c r="NRV24">
        <v>105126641.61300001</v>
      </c>
      <c r="NRW24">
        <v>105126641.61300001</v>
      </c>
      <c r="NRX24">
        <v>105126641.61300001</v>
      </c>
      <c r="NRY24">
        <v>106179838.641</v>
      </c>
      <c r="NRZ24">
        <v>106179838.641</v>
      </c>
      <c r="NSA24">
        <v>106179838.641</v>
      </c>
      <c r="NSB24">
        <v>106179838.641</v>
      </c>
      <c r="NSC24">
        <v>106179838.641</v>
      </c>
      <c r="NSD24">
        <v>106179838.641</v>
      </c>
      <c r="NSE24">
        <v>106179838.641</v>
      </c>
      <c r="NSF24">
        <v>106179838.641</v>
      </c>
      <c r="NSG24">
        <v>106179838.641</v>
      </c>
      <c r="NSH24">
        <v>106179838.641</v>
      </c>
      <c r="NSI24">
        <v>106179838.641</v>
      </c>
      <c r="NSJ24">
        <v>105126641.61300001</v>
      </c>
      <c r="NSK24">
        <v>105126641.61300001</v>
      </c>
      <c r="NSL24">
        <v>105126641.61300001</v>
      </c>
      <c r="NSM24">
        <v>105126641.61300001</v>
      </c>
      <c r="NSN24">
        <v>105126641.61300001</v>
      </c>
      <c r="NSO24">
        <v>105126641.61300001</v>
      </c>
      <c r="NSP24">
        <v>105126641.61300001</v>
      </c>
      <c r="NSQ24">
        <v>105126641.61300001</v>
      </c>
      <c r="NSR24">
        <v>105126641.61300001</v>
      </c>
      <c r="NSS24">
        <v>105126641.61300001</v>
      </c>
      <c r="NST24">
        <v>105126641.61300001</v>
      </c>
      <c r="NSU24">
        <v>106179838.641</v>
      </c>
      <c r="NSV24">
        <v>106179838.641</v>
      </c>
      <c r="NSW24">
        <v>106179838.641</v>
      </c>
      <c r="NSX24">
        <v>106179838.641</v>
      </c>
      <c r="NSY24">
        <v>106179838.641</v>
      </c>
      <c r="NSZ24">
        <v>106179838.641</v>
      </c>
      <c r="NTA24">
        <v>106179838.641</v>
      </c>
      <c r="NTB24">
        <v>106179838.641</v>
      </c>
      <c r="NTC24">
        <v>106179838.641</v>
      </c>
      <c r="NTD24">
        <v>106179838.641</v>
      </c>
      <c r="NTE24">
        <v>106179838.641</v>
      </c>
      <c r="NTF24">
        <v>-1872.5516544699999</v>
      </c>
      <c r="NTG24">
        <v>-1872.5516544699999</v>
      </c>
      <c r="NTH24">
        <v>-1872.5516544699999</v>
      </c>
      <c r="NTI24">
        <v>-1872.5516544699999</v>
      </c>
      <c r="NTJ24">
        <v>-1872.5516544699999</v>
      </c>
      <c r="NTK24">
        <v>-1872.5516544699999</v>
      </c>
      <c r="NTL24">
        <v>-1872.5516544699999</v>
      </c>
      <c r="NTM24">
        <v>-1872.5516544699999</v>
      </c>
      <c r="NTN24">
        <v>-1872.5516544699999</v>
      </c>
      <c r="NTO24">
        <v>-1872.5516544699999</v>
      </c>
      <c r="NTP24">
        <v>-1872.5516544699999</v>
      </c>
      <c r="NTQ24">
        <v>-1872.5516544699999</v>
      </c>
      <c r="NTR24">
        <v>-1872.5516544699999</v>
      </c>
      <c r="NTS24">
        <v>-1872.5516544699999</v>
      </c>
      <c r="NTT24">
        <v>-1872.5516544699999</v>
      </c>
      <c r="NTU24">
        <v>-1872.5516544699999</v>
      </c>
      <c r="NTV24">
        <v>-1872.5516544699999</v>
      </c>
      <c r="NTW24">
        <v>-1872.5516544699999</v>
      </c>
      <c r="NTX24">
        <v>-1872.5516544699999</v>
      </c>
      <c r="NTY24">
        <v>-1872.5516544699999</v>
      </c>
      <c r="NTZ24">
        <v>-1872.5516544699999</v>
      </c>
      <c r="NUA24">
        <v>-1872.5516544699999</v>
      </c>
      <c r="NUB24">
        <v>-1872.5516544699999</v>
      </c>
      <c r="NUC24">
        <v>-1872.5516544699999</v>
      </c>
      <c r="NUD24">
        <v>-1872.5516544699999</v>
      </c>
      <c r="NUE24">
        <v>-1872.5516544699999</v>
      </c>
      <c r="NUF24">
        <v>-1872.5516544699999</v>
      </c>
      <c r="NUG24">
        <v>-1872.5516544699999</v>
      </c>
      <c r="NUH24">
        <v>-1872.5516544699999</v>
      </c>
      <c r="NUI24">
        <v>-1872.5516544699999</v>
      </c>
      <c r="NUJ24">
        <v>-1872.5516544699999</v>
      </c>
      <c r="NUK24">
        <v>-1872.5516544699999</v>
      </c>
      <c r="NUL24">
        <v>-1872.5516544699999</v>
      </c>
      <c r="NUM24">
        <v>-1872.5516544699999</v>
      </c>
      <c r="NUN24">
        <v>-1872.5516544699999</v>
      </c>
      <c r="NUO24">
        <v>-1872.5516544699999</v>
      </c>
      <c r="NUP24">
        <v>-1872.5516544699999</v>
      </c>
      <c r="NUQ24">
        <v>-1872.5516544699999</v>
      </c>
      <c r="NUR24">
        <v>-1872.5516544699999</v>
      </c>
      <c r="NUS24">
        <v>-1872.5516544699999</v>
      </c>
      <c r="NUT24">
        <v>-1872.5516544699999</v>
      </c>
      <c r="NUU24">
        <v>-1872.5516544699999</v>
      </c>
      <c r="NUV24">
        <v>-1872.5516544699999</v>
      </c>
      <c r="NUW24">
        <v>-1872.5516544699999</v>
      </c>
      <c r="NUX24">
        <v>-3402.5873795699999</v>
      </c>
      <c r="NUY24">
        <v>-3402.5873795699999</v>
      </c>
      <c r="NUZ24">
        <v>-3402.5873795699999</v>
      </c>
      <c r="NVA24">
        <v>-3402.5873795699999</v>
      </c>
      <c r="NVB24">
        <v>-3402.5873795699999</v>
      </c>
      <c r="NVC24">
        <v>-3402.5873795699999</v>
      </c>
      <c r="NVD24">
        <v>-3402.5873795699999</v>
      </c>
      <c r="NVE24">
        <v>-3402.5873795699999</v>
      </c>
      <c r="NVF24">
        <v>-3402.5873795699999</v>
      </c>
      <c r="NVG24">
        <v>-3402.5873795699999</v>
      </c>
      <c r="NVH24">
        <v>-3402.5873795699999</v>
      </c>
      <c r="NVI24">
        <v>-3402.5873795699999</v>
      </c>
      <c r="NVJ24">
        <v>-3402.5873795699999</v>
      </c>
      <c r="NVK24">
        <v>-3402.5873795699999</v>
      </c>
      <c r="NVL24">
        <v>-3402.5873795699999</v>
      </c>
      <c r="NVM24">
        <v>-3402.5873795699999</v>
      </c>
      <c r="NVN24">
        <v>-3402.5873795699999</v>
      </c>
      <c r="NVO24">
        <v>-3402.5873795699999</v>
      </c>
      <c r="NVP24">
        <v>-3402.5873795699999</v>
      </c>
      <c r="NVQ24">
        <v>-3402.5873795699999</v>
      </c>
      <c r="NVR24">
        <v>-3402.5873795699999</v>
      </c>
      <c r="NVS24">
        <v>-3402.5873795699999</v>
      </c>
      <c r="NVT24">
        <v>-3402.5873795699999</v>
      </c>
      <c r="NVU24">
        <v>-3402.5873795699999</v>
      </c>
      <c r="NVV24">
        <v>-3402.5873795699999</v>
      </c>
      <c r="NVW24">
        <v>-3402.5873795699999</v>
      </c>
      <c r="NVX24">
        <v>-3402.5873795699999</v>
      </c>
      <c r="NVY24">
        <v>-3402.5873795699999</v>
      </c>
      <c r="NVZ24">
        <v>-3402.5873795699999</v>
      </c>
      <c r="NWA24">
        <v>-3402.5873795699999</v>
      </c>
      <c r="NWB24">
        <v>-3402.5873795699999</v>
      </c>
      <c r="NWC24">
        <v>-3402.5873795699999</v>
      </c>
      <c r="NWD24">
        <v>-3402.5873795699999</v>
      </c>
      <c r="NWE24">
        <v>-3402.5873795699999</v>
      </c>
      <c r="NWF24">
        <v>-3402.5873795699999</v>
      </c>
      <c r="NWG24">
        <v>-3402.5873795699999</v>
      </c>
      <c r="NWH24">
        <v>-3402.5873795699999</v>
      </c>
      <c r="NWI24">
        <v>-3402.5873795699999</v>
      </c>
      <c r="NWJ24">
        <v>-3402.5873795699999</v>
      </c>
      <c r="NWK24">
        <v>-3402.5873795699999</v>
      </c>
      <c r="NWL24">
        <v>-3402.5873795699999</v>
      </c>
      <c r="NWM24">
        <v>-3402.5873795699999</v>
      </c>
      <c r="NWN24">
        <v>-3402.5873795699999</v>
      </c>
      <c r="NWO24">
        <v>-3402.5873795699999</v>
      </c>
      <c r="NWP24">
        <v>-6462.6588297600001</v>
      </c>
      <c r="NWQ24">
        <v>-6462.6588297600001</v>
      </c>
      <c r="NWR24">
        <v>-6462.6588297600001</v>
      </c>
      <c r="NWS24">
        <v>-6462.6588297600001</v>
      </c>
      <c r="NWT24">
        <v>-6462.6588297600001</v>
      </c>
      <c r="NWU24">
        <v>-6462.6588297600001</v>
      </c>
      <c r="NWV24">
        <v>-6462.6588297600001</v>
      </c>
      <c r="NWW24">
        <v>-6462.6588297600001</v>
      </c>
      <c r="NWX24">
        <v>-6462.6588297600001</v>
      </c>
      <c r="NWY24">
        <v>-6462.6588297600001</v>
      </c>
      <c r="NWZ24">
        <v>-6462.6588297600001</v>
      </c>
      <c r="NXA24">
        <v>-6462.6588297600001</v>
      </c>
      <c r="NXB24">
        <v>-6462.6588297600001</v>
      </c>
      <c r="NXC24">
        <v>-6462.6588297600001</v>
      </c>
      <c r="NXD24">
        <v>-6462.6588297600001</v>
      </c>
      <c r="NXE24">
        <v>-6462.6588297600001</v>
      </c>
      <c r="NXF24">
        <v>-6462.6588297600001</v>
      </c>
      <c r="NXG24">
        <v>-6462.6588297600001</v>
      </c>
      <c r="NXH24">
        <v>-6462.6588297600001</v>
      </c>
      <c r="NXI24">
        <v>-6462.6588297600001</v>
      </c>
      <c r="NXJ24">
        <v>-6462.6588297600001</v>
      </c>
      <c r="NXK24">
        <v>-6462.6588297600001</v>
      </c>
      <c r="NXL24">
        <v>-6462.6588297600001</v>
      </c>
      <c r="NXM24">
        <v>-6462.6588297600001</v>
      </c>
      <c r="NXN24">
        <v>-6462.6588297600001</v>
      </c>
      <c r="NXO24">
        <v>-6462.6588297600001</v>
      </c>
      <c r="NXP24">
        <v>-6462.6588297600001</v>
      </c>
      <c r="NXQ24">
        <v>-6462.6588297600001</v>
      </c>
      <c r="NXR24">
        <v>-6462.6588297600001</v>
      </c>
      <c r="NXS24">
        <v>-6462.6588297600001</v>
      </c>
      <c r="NXT24">
        <v>-6462.6588297600001</v>
      </c>
      <c r="NXU24">
        <v>-6462.6588297600001</v>
      </c>
      <c r="NXV24">
        <v>-6462.6588297600001</v>
      </c>
      <c r="NXW24">
        <v>-6462.6588297600001</v>
      </c>
      <c r="NXX24">
        <v>-6462.6588297600001</v>
      </c>
      <c r="NXY24">
        <v>-6462.6588297600001</v>
      </c>
      <c r="NXZ24">
        <v>-6462.6588297600001</v>
      </c>
      <c r="NYA24">
        <v>-6462.6588297600001</v>
      </c>
      <c r="NYB24">
        <v>-6462.6588297600001</v>
      </c>
      <c r="NYC24">
        <v>-6462.6588297600001</v>
      </c>
      <c r="NYD24">
        <v>-6462.6588297600001</v>
      </c>
      <c r="NYE24">
        <v>-6462.6588297600001</v>
      </c>
      <c r="NYF24">
        <v>-6462.6588297600001</v>
      </c>
      <c r="NYG24">
        <v>-6462.6588297600001</v>
      </c>
      <c r="NYH24">
        <v>-237058.332834</v>
      </c>
      <c r="NYI24">
        <v>-237058.332834</v>
      </c>
      <c r="NYJ24">
        <v>-237058.332834</v>
      </c>
      <c r="NYK24">
        <v>-237058.332834</v>
      </c>
      <c r="NYL24">
        <v>-237058.332834</v>
      </c>
      <c r="NYM24">
        <v>-237058.332834</v>
      </c>
      <c r="NYN24">
        <v>-237058.332834</v>
      </c>
      <c r="NYO24">
        <v>-237058.332834</v>
      </c>
      <c r="NYP24">
        <v>-237058.332834</v>
      </c>
      <c r="NYQ24">
        <v>-237058.332834</v>
      </c>
      <c r="NYR24">
        <v>-237058.332834</v>
      </c>
      <c r="NYS24">
        <v>-237058.332834</v>
      </c>
      <c r="NYT24">
        <v>-237058.332834</v>
      </c>
      <c r="NYU24">
        <v>-237058.332834</v>
      </c>
      <c r="NYV24">
        <v>-237058.332834</v>
      </c>
      <c r="NYW24">
        <v>-237058.332834</v>
      </c>
      <c r="NYX24">
        <v>-237058.332834</v>
      </c>
      <c r="NYY24">
        <v>-237058.332834</v>
      </c>
      <c r="NYZ24">
        <v>-237058.332834</v>
      </c>
      <c r="NZA24">
        <v>-237058.332834</v>
      </c>
      <c r="NZB24">
        <v>-237058.332834</v>
      </c>
      <c r="NZC24">
        <v>-237058.332834</v>
      </c>
      <c r="NZD24">
        <v>-237058.332834</v>
      </c>
      <c r="NZE24">
        <v>-237058.332834</v>
      </c>
      <c r="NZF24">
        <v>-237058.332834</v>
      </c>
      <c r="NZG24">
        <v>-237058.332834</v>
      </c>
      <c r="NZH24">
        <v>-237058.332834</v>
      </c>
      <c r="NZI24">
        <v>-237058.332834</v>
      </c>
      <c r="NZJ24">
        <v>-237058.332834</v>
      </c>
      <c r="NZK24">
        <v>-237058.332834</v>
      </c>
      <c r="NZL24">
        <v>-237058.332834</v>
      </c>
      <c r="NZM24">
        <v>-237058.332834</v>
      </c>
      <c r="NZN24">
        <v>-237058.332834</v>
      </c>
      <c r="NZO24">
        <v>-237058.332834</v>
      </c>
      <c r="NZP24">
        <v>-237058.332834</v>
      </c>
      <c r="NZQ24">
        <v>-237058.332834</v>
      </c>
      <c r="NZR24">
        <v>-237058.332834</v>
      </c>
      <c r="NZS24">
        <v>-237058.332834</v>
      </c>
      <c r="NZT24">
        <v>-237058.332834</v>
      </c>
      <c r="NZU24">
        <v>-237058.332834</v>
      </c>
      <c r="NZV24">
        <v>-237058.332834</v>
      </c>
      <c r="NZW24">
        <v>-237058.332834</v>
      </c>
      <c r="NZX24">
        <v>-237058.332834</v>
      </c>
      <c r="NZY24">
        <v>-237058.332834</v>
      </c>
      <c r="NZZ24">
        <v>-360874.02893099998</v>
      </c>
      <c r="OAA24">
        <v>-360874.02893099998</v>
      </c>
      <c r="OAB24">
        <v>-360874.02893099998</v>
      </c>
      <c r="OAC24">
        <v>-360874.02893099998</v>
      </c>
      <c r="OAD24">
        <v>-360874.02893099998</v>
      </c>
      <c r="OAE24">
        <v>-360874.02893099998</v>
      </c>
      <c r="OAF24">
        <v>-360874.02893099998</v>
      </c>
      <c r="OAG24">
        <v>-360874.02893099998</v>
      </c>
      <c r="OAH24">
        <v>-360874.02893099998</v>
      </c>
      <c r="OAI24">
        <v>-360874.02893099998</v>
      </c>
      <c r="OAJ24">
        <v>-360874.02893099998</v>
      </c>
      <c r="OAK24">
        <v>-360874.02893099998</v>
      </c>
      <c r="OAL24">
        <v>-360874.02893099998</v>
      </c>
      <c r="OAM24">
        <v>-360874.02893099998</v>
      </c>
      <c r="OAN24">
        <v>-360874.02893099998</v>
      </c>
      <c r="OAO24">
        <v>-360874.02893099998</v>
      </c>
      <c r="OAP24">
        <v>-360874.02893099998</v>
      </c>
      <c r="OAQ24">
        <v>-360874.02893099998</v>
      </c>
      <c r="OAR24">
        <v>-360874.02893099998</v>
      </c>
      <c r="OAS24">
        <v>-360874.02893099998</v>
      </c>
      <c r="OAT24">
        <v>-360874.02893099998</v>
      </c>
      <c r="OAU24">
        <v>-360874.02893099998</v>
      </c>
      <c r="OAV24">
        <v>-360874.02893099998</v>
      </c>
      <c r="OAW24">
        <v>-360874.02893099998</v>
      </c>
      <c r="OAX24">
        <v>-360874.02893099998</v>
      </c>
      <c r="OAY24">
        <v>-360874.02893099998</v>
      </c>
      <c r="OAZ24">
        <v>-360874.02893099998</v>
      </c>
      <c r="OBA24">
        <v>-360874.02893099998</v>
      </c>
      <c r="OBB24">
        <v>-360874.02893099998</v>
      </c>
      <c r="OBC24">
        <v>-360874.02893099998</v>
      </c>
      <c r="OBD24">
        <v>-360874.02893099998</v>
      </c>
      <c r="OBE24">
        <v>-360874.02893099998</v>
      </c>
      <c r="OBF24">
        <v>-360874.02893099998</v>
      </c>
      <c r="OBG24">
        <v>-360874.02893099998</v>
      </c>
      <c r="OBH24">
        <v>-360874.02893099998</v>
      </c>
      <c r="OBI24">
        <v>-360874.02893099998</v>
      </c>
      <c r="OBJ24">
        <v>-360874.02893099998</v>
      </c>
      <c r="OBK24">
        <v>-360874.02893099998</v>
      </c>
      <c r="OBL24">
        <v>-360874.02893099998</v>
      </c>
      <c r="OBM24">
        <v>-360874.02893099998</v>
      </c>
      <c r="OBN24">
        <v>-360874.02893099998</v>
      </c>
      <c r="OBO24">
        <v>-360874.02893099998</v>
      </c>
      <c r="OBP24">
        <v>-360874.02893099998</v>
      </c>
      <c r="OBQ24">
        <v>-360874.02893099998</v>
      </c>
      <c r="OBR24">
        <v>-550592.85987299995</v>
      </c>
      <c r="OBS24">
        <v>-550592.85987299995</v>
      </c>
      <c r="OBT24">
        <v>-550592.85987299995</v>
      </c>
      <c r="OBU24">
        <v>-550592.85987299995</v>
      </c>
      <c r="OBV24">
        <v>-550592.85987299995</v>
      </c>
      <c r="OBW24">
        <v>-550592.85987299995</v>
      </c>
      <c r="OBX24">
        <v>-550592.85987299995</v>
      </c>
      <c r="OBY24">
        <v>-550592.85987299995</v>
      </c>
      <c r="OBZ24">
        <v>-550592.85987299995</v>
      </c>
      <c r="OCA24">
        <v>-550592.85987299995</v>
      </c>
      <c r="OCB24">
        <v>-550592.85987299995</v>
      </c>
      <c r="OCC24">
        <v>-550592.85987299995</v>
      </c>
      <c r="OCD24">
        <v>-550592.85987299995</v>
      </c>
      <c r="OCE24">
        <v>-550592.85987299995</v>
      </c>
      <c r="OCF24">
        <v>-550592.85987299995</v>
      </c>
      <c r="OCG24">
        <v>-550592.85987299995</v>
      </c>
      <c r="OCH24">
        <v>-550592.85987299995</v>
      </c>
      <c r="OCI24">
        <v>-550592.85987299995</v>
      </c>
      <c r="OCJ24">
        <v>-550592.85987299995</v>
      </c>
      <c r="OCK24">
        <v>-550592.85987299995</v>
      </c>
      <c r="OCL24">
        <v>-550592.85987299995</v>
      </c>
      <c r="OCM24">
        <v>-550592.85987299995</v>
      </c>
      <c r="OCN24">
        <v>-550592.85987299995</v>
      </c>
      <c r="OCO24">
        <v>-550592.85987299995</v>
      </c>
      <c r="OCP24">
        <v>-550592.85987299995</v>
      </c>
      <c r="OCQ24">
        <v>-550592.85987299995</v>
      </c>
      <c r="OCR24">
        <v>-550592.85987299995</v>
      </c>
      <c r="OCS24">
        <v>-550592.85987299995</v>
      </c>
      <c r="OCT24">
        <v>-550592.85987299995</v>
      </c>
      <c r="OCU24">
        <v>-550592.85987299995</v>
      </c>
      <c r="OCV24">
        <v>-550592.85987299995</v>
      </c>
      <c r="OCW24">
        <v>-550592.85987299995</v>
      </c>
      <c r="OCX24">
        <v>-550592.85987299995</v>
      </c>
      <c r="OCY24">
        <v>-550592.85987299995</v>
      </c>
      <c r="OCZ24">
        <v>-550592.85987299995</v>
      </c>
      <c r="ODA24">
        <v>-550592.85987299995</v>
      </c>
      <c r="ODB24">
        <v>-550592.85987299995</v>
      </c>
      <c r="ODC24">
        <v>-550592.85987299995</v>
      </c>
      <c r="ODD24">
        <v>-550592.85987299995</v>
      </c>
      <c r="ODE24">
        <v>-550592.85987299995</v>
      </c>
      <c r="ODF24">
        <v>-550592.85987299995</v>
      </c>
      <c r="ODG24">
        <v>-550592.85987299995</v>
      </c>
      <c r="ODH24">
        <v>-550592.85987299995</v>
      </c>
      <c r="ODI24">
        <v>-550592.85987299995</v>
      </c>
      <c r="ODJ24">
        <v>-402709.95880000002</v>
      </c>
      <c r="ODK24">
        <v>-402709.95880000002</v>
      </c>
      <c r="ODL24">
        <v>-402709.95880000002</v>
      </c>
      <c r="ODM24">
        <v>-402709.95880000002</v>
      </c>
      <c r="ODN24">
        <v>-402709.95880000002</v>
      </c>
      <c r="ODO24">
        <v>-402709.95880000002</v>
      </c>
      <c r="ODP24">
        <v>-402709.95880000002</v>
      </c>
      <c r="ODQ24">
        <v>-402709.95880000002</v>
      </c>
      <c r="ODR24">
        <v>-402709.95880000002</v>
      </c>
      <c r="ODS24">
        <v>-402709.95880000002</v>
      </c>
      <c r="ODT24">
        <v>-402709.95880000002</v>
      </c>
      <c r="ODU24">
        <v>-402570.88077400002</v>
      </c>
      <c r="ODV24">
        <v>-402570.88077400002</v>
      </c>
      <c r="ODW24">
        <v>-402570.88077400002</v>
      </c>
      <c r="ODX24">
        <v>-402570.88077400002</v>
      </c>
      <c r="ODY24">
        <v>-402570.88077400002</v>
      </c>
      <c r="ODZ24">
        <v>-402570.88077400002</v>
      </c>
      <c r="OEA24">
        <v>-402570.88077400002</v>
      </c>
      <c r="OEB24">
        <v>-402570.88077400002</v>
      </c>
      <c r="OEC24">
        <v>-402570.88077400002</v>
      </c>
      <c r="OED24">
        <v>-402570.88077400002</v>
      </c>
      <c r="OEE24">
        <v>-402570.88077400002</v>
      </c>
      <c r="OEF24">
        <v>-402709.95880000002</v>
      </c>
      <c r="OEG24">
        <v>-402709.95880000002</v>
      </c>
      <c r="OEH24">
        <v>-402709.95880000002</v>
      </c>
      <c r="OEI24">
        <v>-402709.95880000002</v>
      </c>
      <c r="OEJ24">
        <v>-402709.95880000002</v>
      </c>
      <c r="OEK24">
        <v>-402709.95880000002</v>
      </c>
      <c r="OEL24">
        <v>-402709.95880000002</v>
      </c>
      <c r="OEM24">
        <v>-402709.95880000002</v>
      </c>
      <c r="OEN24">
        <v>-402709.95880000002</v>
      </c>
      <c r="OEO24">
        <v>-402709.95880000002</v>
      </c>
      <c r="OEP24">
        <v>-402709.95880000002</v>
      </c>
      <c r="OEQ24">
        <v>-402570.88077400002</v>
      </c>
      <c r="OER24">
        <v>-402570.88077400002</v>
      </c>
      <c r="OES24">
        <v>-402570.88077400002</v>
      </c>
      <c r="OET24">
        <v>-402570.88077400002</v>
      </c>
      <c r="OEU24">
        <v>-402570.88077400002</v>
      </c>
      <c r="OEV24">
        <v>-402570.88077400002</v>
      </c>
      <c r="OEW24">
        <v>-402570.88077400002</v>
      </c>
      <c r="OEX24">
        <v>-402570.88077400002</v>
      </c>
      <c r="OEY24">
        <v>-402570.88077400002</v>
      </c>
      <c r="OEZ24">
        <v>-402570.88077400002</v>
      </c>
      <c r="OFA24">
        <v>-402570.88077400002</v>
      </c>
      <c r="OFB24">
        <v>-604470.93584000005</v>
      </c>
      <c r="OFC24">
        <v>-604470.93584000005</v>
      </c>
      <c r="OFD24">
        <v>-604470.93584000005</v>
      </c>
      <c r="OFE24">
        <v>-604470.93584000005</v>
      </c>
      <c r="OFF24">
        <v>-604470.93584000005</v>
      </c>
      <c r="OFG24">
        <v>-604470.93584000005</v>
      </c>
      <c r="OFH24">
        <v>-604470.93584000005</v>
      </c>
      <c r="OFI24">
        <v>-604470.93584000005</v>
      </c>
      <c r="OFJ24">
        <v>-604470.93584000005</v>
      </c>
      <c r="OFK24">
        <v>-604470.93584000005</v>
      </c>
      <c r="OFL24">
        <v>-604470.93584000005</v>
      </c>
      <c r="OFM24">
        <v>-604207.07923100004</v>
      </c>
      <c r="OFN24">
        <v>-604207.07923100004</v>
      </c>
      <c r="OFO24">
        <v>-604207.07923100004</v>
      </c>
      <c r="OFP24">
        <v>-604207.07923100004</v>
      </c>
      <c r="OFQ24">
        <v>-604207.07923100004</v>
      </c>
      <c r="OFR24">
        <v>-604207.07923100004</v>
      </c>
      <c r="OFS24">
        <v>-604207.07923100004</v>
      </c>
      <c r="OFT24">
        <v>-604207.07923100004</v>
      </c>
      <c r="OFU24">
        <v>-604207.07923100004</v>
      </c>
      <c r="OFV24">
        <v>-604207.07923100004</v>
      </c>
      <c r="OFW24">
        <v>-604207.07923100004</v>
      </c>
      <c r="OFX24">
        <v>-604470.93584000005</v>
      </c>
      <c r="OFY24">
        <v>-604470.93584000005</v>
      </c>
      <c r="OFZ24">
        <v>-604470.93584000005</v>
      </c>
      <c r="OGA24">
        <v>-604470.93584000005</v>
      </c>
      <c r="OGB24">
        <v>-604470.93584000005</v>
      </c>
      <c r="OGC24">
        <v>-604470.93584000005</v>
      </c>
      <c r="OGD24">
        <v>-604470.93584000005</v>
      </c>
      <c r="OGE24">
        <v>-604470.93584000005</v>
      </c>
      <c r="OGF24">
        <v>-604470.93584000005</v>
      </c>
      <c r="OGG24">
        <v>-604470.93584000005</v>
      </c>
      <c r="OGH24">
        <v>-604470.93584000005</v>
      </c>
      <c r="OGI24">
        <v>-604207.07923100004</v>
      </c>
      <c r="OGJ24">
        <v>-604207.07923100004</v>
      </c>
      <c r="OGK24">
        <v>-604207.07923100004</v>
      </c>
      <c r="OGL24">
        <v>-604207.07923100004</v>
      </c>
      <c r="OGM24">
        <v>-604207.07923100004</v>
      </c>
      <c r="OGN24">
        <v>-604207.07923100004</v>
      </c>
      <c r="OGO24">
        <v>-604207.07923100004</v>
      </c>
      <c r="OGP24">
        <v>-604207.07923100004</v>
      </c>
      <c r="OGQ24">
        <v>-604207.07923100004</v>
      </c>
      <c r="OGR24">
        <v>-604207.07923100004</v>
      </c>
      <c r="OGS24">
        <v>-604207.07923100004</v>
      </c>
      <c r="OGT24">
        <v>-903472.81753600005</v>
      </c>
      <c r="OGU24">
        <v>-903472.81753600005</v>
      </c>
      <c r="OGV24">
        <v>-903472.81753600005</v>
      </c>
      <c r="OGW24">
        <v>-903472.81753600005</v>
      </c>
      <c r="OGX24">
        <v>-903472.81753600005</v>
      </c>
      <c r="OGY24">
        <v>-903472.81753600005</v>
      </c>
      <c r="OGZ24">
        <v>-903472.81753600005</v>
      </c>
      <c r="OHA24">
        <v>-903472.81753600005</v>
      </c>
      <c r="OHB24">
        <v>-903472.81753600005</v>
      </c>
      <c r="OHC24">
        <v>-903472.81753600005</v>
      </c>
      <c r="OHD24">
        <v>-903472.81753600005</v>
      </c>
      <c r="OHE24">
        <v>-902959.40376200003</v>
      </c>
      <c r="OHF24">
        <v>-902959.40376200003</v>
      </c>
      <c r="OHG24">
        <v>-902959.40376200003</v>
      </c>
      <c r="OHH24">
        <v>-902959.40376200003</v>
      </c>
      <c r="OHI24">
        <v>-902959.40376200003</v>
      </c>
      <c r="OHJ24">
        <v>-902959.40376200003</v>
      </c>
      <c r="OHK24">
        <v>-902959.40376200003</v>
      </c>
      <c r="OHL24">
        <v>-902959.40376200003</v>
      </c>
      <c r="OHM24">
        <v>-902959.40376200003</v>
      </c>
      <c r="OHN24">
        <v>-902959.40376200003</v>
      </c>
      <c r="OHO24">
        <v>-902959.40376200003</v>
      </c>
      <c r="OHP24">
        <v>-903472.81753600005</v>
      </c>
      <c r="OHQ24">
        <v>-903472.81753600005</v>
      </c>
      <c r="OHR24">
        <v>-903472.81753600005</v>
      </c>
      <c r="OHS24">
        <v>-903472.81753600005</v>
      </c>
      <c r="OHT24">
        <v>-903472.81753600005</v>
      </c>
      <c r="OHU24">
        <v>-903472.81753600005</v>
      </c>
      <c r="OHV24">
        <v>-903472.81753600005</v>
      </c>
      <c r="OHW24">
        <v>-903472.81753600005</v>
      </c>
      <c r="OHX24">
        <v>-903472.81753600005</v>
      </c>
      <c r="OHY24">
        <v>-903472.81753600005</v>
      </c>
      <c r="OHZ24">
        <v>-903472.81753600005</v>
      </c>
      <c r="OIA24">
        <v>-902959.40376200003</v>
      </c>
      <c r="OIB24">
        <v>-902959.40376200003</v>
      </c>
      <c r="OIC24">
        <v>-902959.40376200003</v>
      </c>
      <c r="OID24">
        <v>-902959.40376200003</v>
      </c>
      <c r="OIE24">
        <v>-902959.40376200003</v>
      </c>
      <c r="OIF24">
        <v>-902959.40376200003</v>
      </c>
      <c r="OIG24">
        <v>-902959.40376200003</v>
      </c>
      <c r="OIH24">
        <v>-902959.40376200003</v>
      </c>
      <c r="OII24">
        <v>-902959.40376200003</v>
      </c>
      <c r="OIJ24">
        <v>-902959.40376200003</v>
      </c>
      <c r="OIK24">
        <v>-902959.40376200003</v>
      </c>
      <c r="OIL24">
        <v>-445592.78206300002</v>
      </c>
      <c r="OIM24">
        <v>-445592.78206300002</v>
      </c>
      <c r="OIN24">
        <v>-445592.78206300002</v>
      </c>
      <c r="OIO24">
        <v>-445592.78206300002</v>
      </c>
      <c r="OIP24">
        <v>-445592.78206300002</v>
      </c>
      <c r="OIQ24">
        <v>-445592.78206300002</v>
      </c>
      <c r="OIR24">
        <v>-445592.78206300002</v>
      </c>
      <c r="OIS24">
        <v>-445592.78206300002</v>
      </c>
      <c r="OIT24">
        <v>-445592.78206300002</v>
      </c>
      <c r="OIU24">
        <v>-445592.78206300002</v>
      </c>
      <c r="OIV24">
        <v>-445592.78206300002</v>
      </c>
      <c r="OIW24">
        <v>-439733.73489099997</v>
      </c>
      <c r="OIX24">
        <v>-439733.73489099997</v>
      </c>
      <c r="OIY24">
        <v>-439733.73489099997</v>
      </c>
      <c r="OIZ24">
        <v>-439733.73489099997</v>
      </c>
      <c r="OJA24">
        <v>-439733.73489099997</v>
      </c>
      <c r="OJB24">
        <v>-439733.73489099997</v>
      </c>
      <c r="OJC24">
        <v>-439733.73489099997</v>
      </c>
      <c r="OJD24">
        <v>-439733.73489099997</v>
      </c>
      <c r="OJE24">
        <v>-439733.73489099997</v>
      </c>
      <c r="OJF24">
        <v>-439733.73489099997</v>
      </c>
      <c r="OJG24">
        <v>-439733.73489099997</v>
      </c>
      <c r="OJH24">
        <v>-445592.78206300002</v>
      </c>
      <c r="OJI24">
        <v>-445592.78206300002</v>
      </c>
      <c r="OJJ24">
        <v>-445592.78206300002</v>
      </c>
      <c r="OJK24">
        <v>-445592.78206300002</v>
      </c>
      <c r="OJL24">
        <v>-445592.78206300002</v>
      </c>
      <c r="OJM24">
        <v>-445592.78206300002</v>
      </c>
      <c r="OJN24">
        <v>-445592.78206300002</v>
      </c>
      <c r="OJO24">
        <v>-445592.78206300002</v>
      </c>
      <c r="OJP24">
        <v>-445592.78206300002</v>
      </c>
      <c r="OJQ24">
        <v>-445592.78206300002</v>
      </c>
      <c r="OJR24">
        <v>-445592.78206300002</v>
      </c>
      <c r="OJS24">
        <v>-439733.73489099997</v>
      </c>
      <c r="OJT24">
        <v>-439733.73489099997</v>
      </c>
      <c r="OJU24">
        <v>-439733.73489099997</v>
      </c>
      <c r="OJV24">
        <v>-439733.73489099997</v>
      </c>
      <c r="OJW24">
        <v>-439733.73489099997</v>
      </c>
      <c r="OJX24">
        <v>-439733.73489099997</v>
      </c>
      <c r="OJY24">
        <v>-439733.73489099997</v>
      </c>
      <c r="OJZ24">
        <v>-439733.73489099997</v>
      </c>
      <c r="OKA24">
        <v>-439733.73489099997</v>
      </c>
      <c r="OKB24">
        <v>-439733.73489099997</v>
      </c>
      <c r="OKC24">
        <v>-439733.73489099997</v>
      </c>
      <c r="OKD24">
        <v>-668678.33417000005</v>
      </c>
      <c r="OKE24">
        <v>-668678.33417000005</v>
      </c>
      <c r="OKF24">
        <v>-668678.33417000005</v>
      </c>
      <c r="OKG24">
        <v>-668678.33417000005</v>
      </c>
      <c r="OKH24">
        <v>-668678.33417000005</v>
      </c>
      <c r="OKI24">
        <v>-668678.33417000005</v>
      </c>
      <c r="OKJ24">
        <v>-668678.33417000005</v>
      </c>
      <c r="OKK24">
        <v>-668678.33417000005</v>
      </c>
      <c r="OKL24">
        <v>-668678.33417000005</v>
      </c>
      <c r="OKM24">
        <v>-668678.33417000005</v>
      </c>
      <c r="OKN24">
        <v>-668678.33417000005</v>
      </c>
      <c r="OKO24">
        <v>-657562.64346199995</v>
      </c>
      <c r="OKP24">
        <v>-657562.64346199995</v>
      </c>
      <c r="OKQ24">
        <v>-657562.64346199995</v>
      </c>
      <c r="OKR24">
        <v>-657562.64346199995</v>
      </c>
      <c r="OKS24">
        <v>-657562.64346199995</v>
      </c>
      <c r="OKT24">
        <v>-657562.64346199995</v>
      </c>
      <c r="OKU24">
        <v>-657562.64346199995</v>
      </c>
      <c r="OKV24">
        <v>-657562.64346199995</v>
      </c>
      <c r="OKW24">
        <v>-657562.64346199995</v>
      </c>
      <c r="OKX24">
        <v>-657562.64346199995</v>
      </c>
      <c r="OKY24">
        <v>-657562.64346199995</v>
      </c>
      <c r="OKZ24">
        <v>-668678.33417000005</v>
      </c>
      <c r="OLA24">
        <v>-668678.33417000005</v>
      </c>
      <c r="OLB24">
        <v>-668678.33417000005</v>
      </c>
      <c r="OLC24">
        <v>-668678.33417000005</v>
      </c>
      <c r="OLD24">
        <v>-668678.33417000005</v>
      </c>
      <c r="OLE24">
        <v>-668678.33417000005</v>
      </c>
      <c r="OLF24">
        <v>-668678.33417000005</v>
      </c>
      <c r="OLG24">
        <v>-668678.33417000005</v>
      </c>
      <c r="OLH24">
        <v>-668678.33417000005</v>
      </c>
      <c r="OLI24">
        <v>-668678.33417000005</v>
      </c>
      <c r="OLJ24">
        <v>-668678.33417000005</v>
      </c>
      <c r="OLK24">
        <v>-657562.64346199995</v>
      </c>
      <c r="OLL24">
        <v>-657562.64346199995</v>
      </c>
      <c r="OLM24">
        <v>-657562.64346199995</v>
      </c>
      <c r="OLN24">
        <v>-657562.64346199995</v>
      </c>
      <c r="OLO24">
        <v>-657562.64346199995</v>
      </c>
      <c r="OLP24">
        <v>-657562.64346199995</v>
      </c>
      <c r="OLQ24">
        <v>-657562.64346199995</v>
      </c>
      <c r="OLR24">
        <v>-657562.64346199995</v>
      </c>
      <c r="OLS24">
        <v>-657562.64346199995</v>
      </c>
      <c r="OLT24">
        <v>-657562.64346199995</v>
      </c>
      <c r="OLU24">
        <v>-657562.64346199995</v>
      </c>
      <c r="OLV24">
        <v>-999101.49820599996</v>
      </c>
      <c r="OLW24">
        <v>-999101.49820599996</v>
      </c>
      <c r="OLX24">
        <v>-999101.49820599996</v>
      </c>
      <c r="OLY24">
        <v>-999101.49820599996</v>
      </c>
      <c r="OLZ24">
        <v>-999101.49820599996</v>
      </c>
      <c r="OMA24">
        <v>-999101.49820599996</v>
      </c>
      <c r="OMB24">
        <v>-999101.49820599996</v>
      </c>
      <c r="OMC24">
        <v>-999101.49820599996</v>
      </c>
      <c r="OMD24">
        <v>-999101.49820599996</v>
      </c>
      <c r="OME24">
        <v>-999101.49820599996</v>
      </c>
      <c r="OMF24">
        <v>-999101.49820599996</v>
      </c>
      <c r="OMG24">
        <v>-977472.520425</v>
      </c>
      <c r="OMH24">
        <v>-977472.520425</v>
      </c>
      <c r="OMI24">
        <v>-977472.520425</v>
      </c>
      <c r="OMJ24">
        <v>-977472.520425</v>
      </c>
      <c r="OMK24">
        <v>-977472.520425</v>
      </c>
      <c r="OML24">
        <v>-977472.520425</v>
      </c>
      <c r="OMM24">
        <v>-977472.520425</v>
      </c>
      <c r="OMN24">
        <v>-977472.520425</v>
      </c>
      <c r="OMO24">
        <v>-977472.520425</v>
      </c>
      <c r="OMP24">
        <v>-977472.520425</v>
      </c>
      <c r="OMQ24">
        <v>-977472.520425</v>
      </c>
      <c r="OMR24">
        <v>-999101.49820599996</v>
      </c>
      <c r="OMS24">
        <v>-999101.49820599996</v>
      </c>
      <c r="OMT24">
        <v>-999101.49820599996</v>
      </c>
      <c r="OMU24">
        <v>-999101.49820599996</v>
      </c>
      <c r="OMV24">
        <v>-999101.49820599996</v>
      </c>
      <c r="OMW24">
        <v>-999101.49820599996</v>
      </c>
      <c r="OMX24">
        <v>-999101.49820599996</v>
      </c>
      <c r="OMY24">
        <v>-999101.49820599996</v>
      </c>
      <c r="OMZ24">
        <v>-999101.49820599996</v>
      </c>
      <c r="ONA24">
        <v>-999101.49820599996</v>
      </c>
      <c r="ONB24">
        <v>-999101.49820599996</v>
      </c>
      <c r="ONC24">
        <v>-977472.520425</v>
      </c>
      <c r="OND24">
        <v>-977472.520425</v>
      </c>
      <c r="ONE24">
        <v>-977472.520425</v>
      </c>
      <c r="ONF24">
        <v>-977472.520425</v>
      </c>
      <c r="ONG24">
        <v>-977472.520425</v>
      </c>
      <c r="ONH24">
        <v>-977472.520425</v>
      </c>
      <c r="ONI24">
        <v>-977472.520425</v>
      </c>
      <c r="ONJ24">
        <v>-977472.520425</v>
      </c>
      <c r="ONK24">
        <v>-977472.520425</v>
      </c>
      <c r="ONL24">
        <v>-977472.520425</v>
      </c>
      <c r="ONM24">
        <v>-977472.520425</v>
      </c>
      <c r="ONN24">
        <v>-2357175.3640100001</v>
      </c>
      <c r="ONO24">
        <v>-2357175.3640100001</v>
      </c>
      <c r="ONP24">
        <v>-2357175.3640100001</v>
      </c>
      <c r="ONQ24">
        <v>-2357175.3640100001</v>
      </c>
      <c r="ONR24">
        <v>-2357175.3640100001</v>
      </c>
      <c r="ONS24">
        <v>-2357175.3640100001</v>
      </c>
      <c r="ONT24">
        <v>-2357175.3640100001</v>
      </c>
      <c r="ONU24">
        <v>-2357175.3640100001</v>
      </c>
      <c r="ONV24">
        <v>-2357175.3640100001</v>
      </c>
      <c r="ONW24">
        <v>-2357175.3640100001</v>
      </c>
      <c r="ONX24">
        <v>-2357175.3640100001</v>
      </c>
      <c r="ONY24">
        <v>-2356794.1496000001</v>
      </c>
      <c r="ONZ24">
        <v>-2356794.1496000001</v>
      </c>
      <c r="OOA24">
        <v>-2356794.1496000001</v>
      </c>
      <c r="OOB24">
        <v>-2356794.1496000001</v>
      </c>
      <c r="OOC24">
        <v>-2356794.1496000001</v>
      </c>
      <c r="OOD24">
        <v>-2356794.1496000001</v>
      </c>
      <c r="OOE24">
        <v>-2356794.1496000001</v>
      </c>
      <c r="OOF24">
        <v>-2356794.1496000001</v>
      </c>
      <c r="OOG24">
        <v>-2356794.1496000001</v>
      </c>
      <c r="OOH24">
        <v>-2356794.1496000001</v>
      </c>
      <c r="OOI24">
        <v>-2356794.1496000001</v>
      </c>
      <c r="OOJ24">
        <v>-2357175.3640100001</v>
      </c>
      <c r="OOK24">
        <v>-2357175.3640100001</v>
      </c>
      <c r="OOL24">
        <v>-2357175.3640100001</v>
      </c>
      <c r="OOM24">
        <v>-2357175.3640100001</v>
      </c>
      <c r="OON24">
        <v>-2357175.3640100001</v>
      </c>
      <c r="OOO24">
        <v>-2357175.3640100001</v>
      </c>
      <c r="OOP24">
        <v>-2357175.3640100001</v>
      </c>
      <c r="OOQ24">
        <v>-2357175.3640100001</v>
      </c>
      <c r="OOR24">
        <v>-2357175.3640100001</v>
      </c>
      <c r="OOS24">
        <v>-2357175.3640100001</v>
      </c>
      <c r="OOT24">
        <v>-2357175.3640100001</v>
      </c>
      <c r="OOU24">
        <v>-2356794.1496000001</v>
      </c>
      <c r="OOV24">
        <v>-2356794.1496000001</v>
      </c>
      <c r="OOW24">
        <v>-2356794.1496000001</v>
      </c>
      <c r="OOX24">
        <v>-2356794.1496000001</v>
      </c>
      <c r="OOY24">
        <v>-2356794.1496000001</v>
      </c>
      <c r="OOZ24">
        <v>-2356794.1496000001</v>
      </c>
      <c r="OPA24">
        <v>-2356794.1496000001</v>
      </c>
      <c r="OPB24">
        <v>-2356794.1496000001</v>
      </c>
      <c r="OPC24">
        <v>-2356794.1496000001</v>
      </c>
      <c r="OPD24">
        <v>-2356794.1496000001</v>
      </c>
      <c r="OPE24">
        <v>-2356794.1496000001</v>
      </c>
      <c r="OPF24">
        <v>-2609062.7248300002</v>
      </c>
      <c r="OPG24">
        <v>-2609062.7248300002</v>
      </c>
      <c r="OPH24">
        <v>-2609062.7248300002</v>
      </c>
      <c r="OPI24">
        <v>-2609062.7248300002</v>
      </c>
      <c r="OPJ24">
        <v>-2609062.7248300002</v>
      </c>
      <c r="OPK24">
        <v>-2609062.7248300002</v>
      </c>
      <c r="OPL24">
        <v>-2609062.7248300002</v>
      </c>
      <c r="OPM24">
        <v>-2609062.7248300002</v>
      </c>
      <c r="OPN24">
        <v>-2609062.7248300002</v>
      </c>
      <c r="OPO24">
        <v>-2609062.7248300002</v>
      </c>
      <c r="OPP24">
        <v>-2609062.7248300002</v>
      </c>
      <c r="OPQ24">
        <v>-2608339.4909399999</v>
      </c>
      <c r="OPR24">
        <v>-2608339.4909399999</v>
      </c>
      <c r="OPS24">
        <v>-2608339.4909399999</v>
      </c>
      <c r="OPT24">
        <v>-2608339.4909399999</v>
      </c>
      <c r="OPU24">
        <v>-2608339.4909399999</v>
      </c>
      <c r="OPV24">
        <v>-2608339.4909399999</v>
      </c>
      <c r="OPW24">
        <v>-2608339.4909399999</v>
      </c>
      <c r="OPX24">
        <v>-2608339.4909399999</v>
      </c>
      <c r="OPY24">
        <v>-2608339.4909399999</v>
      </c>
      <c r="OPZ24">
        <v>-2608339.4909399999</v>
      </c>
      <c r="OQA24">
        <v>-2608339.4909399999</v>
      </c>
      <c r="OQB24">
        <v>-2609062.7248300002</v>
      </c>
      <c r="OQC24">
        <v>-2609062.7248300002</v>
      </c>
      <c r="OQD24">
        <v>-2609062.7248300002</v>
      </c>
      <c r="OQE24">
        <v>-2609062.7248300002</v>
      </c>
      <c r="OQF24">
        <v>-2609062.7248300002</v>
      </c>
      <c r="OQG24">
        <v>-2609062.7248300002</v>
      </c>
      <c r="OQH24">
        <v>-2609062.7248300002</v>
      </c>
      <c r="OQI24">
        <v>-2609062.7248300002</v>
      </c>
      <c r="OQJ24">
        <v>-2609062.7248300002</v>
      </c>
      <c r="OQK24">
        <v>-2609062.7248300002</v>
      </c>
      <c r="OQL24">
        <v>-2609062.7248300002</v>
      </c>
      <c r="OQM24">
        <v>-2608339.4909399999</v>
      </c>
      <c r="OQN24">
        <v>-2608339.4909399999</v>
      </c>
      <c r="OQO24">
        <v>-2608339.4909399999</v>
      </c>
      <c r="OQP24">
        <v>-2608339.4909399999</v>
      </c>
      <c r="OQQ24">
        <v>-2608339.4909399999</v>
      </c>
      <c r="OQR24">
        <v>-2608339.4909399999</v>
      </c>
      <c r="OQS24">
        <v>-2608339.4909399999</v>
      </c>
      <c r="OQT24">
        <v>-2608339.4909399999</v>
      </c>
      <c r="OQU24">
        <v>-2608339.4909399999</v>
      </c>
      <c r="OQV24">
        <v>-2608339.4909399999</v>
      </c>
      <c r="OQW24">
        <v>-2608339.4909399999</v>
      </c>
      <c r="OQX24">
        <v>-2982171.86289</v>
      </c>
      <c r="OQY24">
        <v>-2982171.86289</v>
      </c>
      <c r="OQZ24">
        <v>-2982171.86289</v>
      </c>
      <c r="ORA24">
        <v>-2982171.86289</v>
      </c>
      <c r="ORB24">
        <v>-2982171.86289</v>
      </c>
      <c r="ORC24">
        <v>-2982171.86289</v>
      </c>
      <c r="ORD24">
        <v>-2982171.86289</v>
      </c>
      <c r="ORE24">
        <v>-2982171.86289</v>
      </c>
      <c r="ORF24">
        <v>-2982171.86289</v>
      </c>
      <c r="ORG24">
        <v>-2982171.86289</v>
      </c>
      <c r="ORH24">
        <v>-2982171.86289</v>
      </c>
      <c r="ORI24">
        <v>-2980764.5900400002</v>
      </c>
      <c r="ORJ24">
        <v>-2980764.5900400002</v>
      </c>
      <c r="ORK24">
        <v>-2980764.5900400002</v>
      </c>
      <c r="ORL24">
        <v>-2980764.5900400002</v>
      </c>
      <c r="ORM24">
        <v>-2980764.5900400002</v>
      </c>
      <c r="ORN24">
        <v>-2980764.5900400002</v>
      </c>
      <c r="ORO24">
        <v>-2980764.5900400002</v>
      </c>
      <c r="ORP24">
        <v>-2980764.5900400002</v>
      </c>
      <c r="ORQ24">
        <v>-2980764.5900400002</v>
      </c>
      <c r="ORR24">
        <v>-2980764.5900400002</v>
      </c>
      <c r="ORS24">
        <v>-2980764.5900400002</v>
      </c>
      <c r="ORT24">
        <v>-2982171.86289</v>
      </c>
      <c r="ORU24">
        <v>-2982171.86289</v>
      </c>
      <c r="ORV24">
        <v>-2982171.86289</v>
      </c>
      <c r="ORW24">
        <v>-2982171.86289</v>
      </c>
      <c r="ORX24">
        <v>-2982171.86289</v>
      </c>
      <c r="ORY24">
        <v>-2982171.86289</v>
      </c>
      <c r="ORZ24">
        <v>-2982171.86289</v>
      </c>
      <c r="OSA24">
        <v>-2982171.86289</v>
      </c>
      <c r="OSB24">
        <v>-2982171.86289</v>
      </c>
      <c r="OSC24">
        <v>-2982171.86289</v>
      </c>
      <c r="OSD24">
        <v>-2982171.86289</v>
      </c>
      <c r="OSE24">
        <v>-2980764.5900400002</v>
      </c>
      <c r="OSF24">
        <v>-2980764.5900400002</v>
      </c>
      <c r="OSG24">
        <v>-2980764.5900400002</v>
      </c>
      <c r="OSH24">
        <v>-2980764.5900400002</v>
      </c>
      <c r="OSI24">
        <v>-2980764.5900400002</v>
      </c>
      <c r="OSJ24">
        <v>-2980764.5900400002</v>
      </c>
      <c r="OSK24">
        <v>-2980764.5900400002</v>
      </c>
      <c r="OSL24">
        <v>-2980764.5900400002</v>
      </c>
      <c r="OSM24">
        <v>-2980764.5900400002</v>
      </c>
      <c r="OSN24">
        <v>-2980764.5900400002</v>
      </c>
      <c r="OSO24">
        <v>-2980764.5900400002</v>
      </c>
      <c r="OSP24">
        <v>-36380413.542400002</v>
      </c>
      <c r="OSQ24">
        <v>-36380413.542400002</v>
      </c>
      <c r="OSR24">
        <v>-36380413.542400002</v>
      </c>
      <c r="OSS24">
        <v>-36380413.542400002</v>
      </c>
      <c r="OST24">
        <v>-36380413.542400002</v>
      </c>
      <c r="OSU24">
        <v>-36380413.542400002</v>
      </c>
      <c r="OSV24">
        <v>-36380413.542400002</v>
      </c>
      <c r="OSW24">
        <v>-36380413.542400002</v>
      </c>
      <c r="OSX24">
        <v>-36380413.542400002</v>
      </c>
      <c r="OSY24">
        <v>-36380413.542400002</v>
      </c>
      <c r="OSZ24">
        <v>-36380413.542400002</v>
      </c>
      <c r="OTA24">
        <v>-36380413.542400002</v>
      </c>
      <c r="OTB24">
        <v>-36380413.542400002</v>
      </c>
      <c r="OTC24">
        <v>-36380413.542400002</v>
      </c>
      <c r="OTD24">
        <v>-36380413.542400002</v>
      </c>
      <c r="OTE24">
        <v>-36380413.542400002</v>
      </c>
      <c r="OTF24">
        <v>-36380413.542400002</v>
      </c>
      <c r="OTG24">
        <v>-36380413.542400002</v>
      </c>
      <c r="OTH24">
        <v>-36380413.542400002</v>
      </c>
      <c r="OTI24">
        <v>-36380413.542400002</v>
      </c>
      <c r="OTJ24">
        <v>-36380413.542400002</v>
      </c>
      <c r="OTK24">
        <v>-36380413.542400002</v>
      </c>
      <c r="OTL24">
        <v>-36380413.542400002</v>
      </c>
      <c r="OTM24">
        <v>-36380413.542400002</v>
      </c>
      <c r="OTN24">
        <v>-36380413.542400002</v>
      </c>
      <c r="OTO24">
        <v>-36380413.542400002</v>
      </c>
      <c r="OTP24">
        <v>-36380413.542400002</v>
      </c>
      <c r="OTQ24">
        <v>-36380413.542400002</v>
      </c>
      <c r="OTR24">
        <v>-36380413.542400002</v>
      </c>
      <c r="OTS24">
        <v>-36380413.542400002</v>
      </c>
      <c r="OTT24">
        <v>-36380413.542400002</v>
      </c>
      <c r="OTU24">
        <v>-36380413.542400002</v>
      </c>
      <c r="OTV24">
        <v>-36380413.542400002</v>
      </c>
      <c r="OTW24">
        <v>-36380413.542400002</v>
      </c>
      <c r="OTX24">
        <v>-36380413.542400002</v>
      </c>
      <c r="OTY24">
        <v>-36380413.542400002</v>
      </c>
      <c r="OTZ24">
        <v>-36380413.542400002</v>
      </c>
      <c r="OUA24">
        <v>-36380413.542400002</v>
      </c>
      <c r="OUB24">
        <v>-36380413.542400002</v>
      </c>
      <c r="OUC24">
        <v>-36380413.542400002</v>
      </c>
      <c r="OUD24">
        <v>-36380413.542400002</v>
      </c>
      <c r="OUE24">
        <v>-36380413.542400002</v>
      </c>
      <c r="OUF24">
        <v>-36380413.542400002</v>
      </c>
      <c r="OUG24">
        <v>-36380413.542400002</v>
      </c>
      <c r="OUH24">
        <v>-55143175.895999998</v>
      </c>
      <c r="OUI24">
        <v>-55143175.895999998</v>
      </c>
      <c r="OUJ24">
        <v>-55143175.895999998</v>
      </c>
      <c r="OUK24">
        <v>-55143175.895999998</v>
      </c>
      <c r="OUL24">
        <v>-55143175.895999998</v>
      </c>
      <c r="OUM24">
        <v>-55143175.895999998</v>
      </c>
      <c r="OUN24">
        <v>-55143175.895999998</v>
      </c>
      <c r="OUO24">
        <v>-55143175.895999998</v>
      </c>
      <c r="OUP24">
        <v>-55143175.895999998</v>
      </c>
      <c r="OUQ24">
        <v>-55143175.895999998</v>
      </c>
      <c r="OUR24">
        <v>-55143175.895999998</v>
      </c>
      <c r="OUS24">
        <v>-55143175.895999998</v>
      </c>
      <c r="OUT24">
        <v>-55143175.895999998</v>
      </c>
      <c r="OUU24">
        <v>-55143175.895999998</v>
      </c>
      <c r="OUV24">
        <v>-55143175.895999998</v>
      </c>
      <c r="OUW24">
        <v>-55143175.895999998</v>
      </c>
      <c r="OUX24">
        <v>-55143175.895999998</v>
      </c>
      <c r="OUY24">
        <v>-55143175.895999998</v>
      </c>
      <c r="OUZ24">
        <v>-55143175.895999998</v>
      </c>
      <c r="OVA24">
        <v>-55143175.895999998</v>
      </c>
      <c r="OVB24">
        <v>-55143175.895999998</v>
      </c>
      <c r="OVC24">
        <v>-55143175.895999998</v>
      </c>
      <c r="OVD24">
        <v>-55143175.895999998</v>
      </c>
      <c r="OVE24">
        <v>-55143175.895999998</v>
      </c>
      <c r="OVF24">
        <v>-55143175.895999998</v>
      </c>
      <c r="OVG24">
        <v>-55143175.895999998</v>
      </c>
      <c r="OVH24">
        <v>-55143175.895999998</v>
      </c>
      <c r="OVI24">
        <v>-55143175.895999998</v>
      </c>
      <c r="OVJ24">
        <v>-55143175.895999998</v>
      </c>
      <c r="OVK24">
        <v>-55143175.895999998</v>
      </c>
      <c r="OVL24">
        <v>-55143175.895999998</v>
      </c>
      <c r="OVM24">
        <v>-55143175.895999998</v>
      </c>
      <c r="OVN24">
        <v>-55143175.895999998</v>
      </c>
      <c r="OVO24">
        <v>-55143175.895999998</v>
      </c>
      <c r="OVP24">
        <v>-55143175.895999998</v>
      </c>
      <c r="OVQ24">
        <v>-55143175.895999998</v>
      </c>
      <c r="OVR24">
        <v>-55143175.895999998</v>
      </c>
      <c r="OVS24">
        <v>-55143175.895999998</v>
      </c>
      <c r="OVT24">
        <v>-55143175.895999998</v>
      </c>
      <c r="OVU24">
        <v>-55143175.895999998</v>
      </c>
      <c r="OVV24">
        <v>-55143175.895999998</v>
      </c>
      <c r="OVW24">
        <v>-55143175.895999998</v>
      </c>
      <c r="OVX24">
        <v>-55143175.895999998</v>
      </c>
      <c r="OVY24">
        <v>-55143175.895999998</v>
      </c>
      <c r="OVZ24">
        <v>-83583230.293400005</v>
      </c>
      <c r="OWA24">
        <v>-83583230.293400005</v>
      </c>
      <c r="OWB24">
        <v>-83583230.293400005</v>
      </c>
      <c r="OWC24">
        <v>-83583230.293400005</v>
      </c>
      <c r="OWD24">
        <v>-83583230.293400005</v>
      </c>
      <c r="OWE24">
        <v>-83583230.293400005</v>
      </c>
      <c r="OWF24">
        <v>-83583230.293400005</v>
      </c>
      <c r="OWG24">
        <v>-83583230.293400005</v>
      </c>
      <c r="OWH24">
        <v>-83583230.293400005</v>
      </c>
      <c r="OWI24">
        <v>-83583230.293400005</v>
      </c>
      <c r="OWJ24">
        <v>-83583230.293400005</v>
      </c>
      <c r="OWK24">
        <v>-83583230.293400005</v>
      </c>
      <c r="OWL24">
        <v>-83583230.293400005</v>
      </c>
      <c r="OWM24">
        <v>-83583230.293400005</v>
      </c>
      <c r="OWN24">
        <v>-83583230.293400005</v>
      </c>
      <c r="OWO24">
        <v>-83583230.293400005</v>
      </c>
      <c r="OWP24">
        <v>-83583230.293400005</v>
      </c>
      <c r="OWQ24">
        <v>-83583230.293400005</v>
      </c>
      <c r="OWR24">
        <v>-83583230.293400005</v>
      </c>
      <c r="OWS24">
        <v>-83583230.293400005</v>
      </c>
      <c r="OWT24">
        <v>-83583230.293400005</v>
      </c>
      <c r="OWU24">
        <v>-83583230.293400005</v>
      </c>
      <c r="OWV24">
        <v>-83583230.293400005</v>
      </c>
      <c r="OWW24">
        <v>-83583230.293400005</v>
      </c>
      <c r="OWX24">
        <v>-83583230.293400005</v>
      </c>
      <c r="OWY24">
        <v>-83583230.293400005</v>
      </c>
      <c r="OWZ24">
        <v>-83583230.293400005</v>
      </c>
      <c r="OXA24">
        <v>-83583230.293400005</v>
      </c>
      <c r="OXB24">
        <v>-83583230.293400005</v>
      </c>
      <c r="OXC24">
        <v>-83583230.293400005</v>
      </c>
      <c r="OXD24">
        <v>-83583230.293400005</v>
      </c>
      <c r="OXE24">
        <v>-83583230.293400005</v>
      </c>
      <c r="OXF24">
        <v>-83583230.293400005</v>
      </c>
      <c r="OXG24">
        <v>-83583230.293400005</v>
      </c>
      <c r="OXH24">
        <v>-83583230.293400005</v>
      </c>
      <c r="OXI24">
        <v>-83583230.293400005</v>
      </c>
      <c r="OXJ24">
        <v>-83583230.293400005</v>
      </c>
      <c r="OXK24">
        <v>-83583230.293400005</v>
      </c>
      <c r="OXL24">
        <v>-83583230.293400005</v>
      </c>
      <c r="OXM24">
        <v>-83583230.293400005</v>
      </c>
      <c r="OXN24">
        <v>-83583230.293400005</v>
      </c>
      <c r="OXO24">
        <v>-83583230.293400005</v>
      </c>
      <c r="OXP24">
        <v>-83583230.293400005</v>
      </c>
      <c r="OXQ24">
        <v>-83583230.293400005</v>
      </c>
      <c r="OXR24">
        <v>-36380413.542400002</v>
      </c>
      <c r="OXS24">
        <v>-36380413.542400002</v>
      </c>
      <c r="OXT24">
        <v>-36380413.542400002</v>
      </c>
      <c r="OXU24">
        <v>-36380413.542400002</v>
      </c>
      <c r="OXV24">
        <v>-36380413.542400002</v>
      </c>
      <c r="OXW24">
        <v>-36380413.542400002</v>
      </c>
      <c r="OXX24">
        <v>-36380413.542400002</v>
      </c>
      <c r="OXY24">
        <v>-36380413.542400002</v>
      </c>
      <c r="OXZ24">
        <v>-36380413.542400002</v>
      </c>
      <c r="OYA24">
        <v>-36380413.542400002</v>
      </c>
      <c r="OYB24">
        <v>-36380413.542400002</v>
      </c>
      <c r="OYC24">
        <v>-36380413.542400002</v>
      </c>
      <c r="OYD24">
        <v>-36380413.542400002</v>
      </c>
      <c r="OYE24">
        <v>-36380413.542400002</v>
      </c>
      <c r="OYF24">
        <v>-36380413.542400002</v>
      </c>
      <c r="OYG24">
        <v>-36380413.542400002</v>
      </c>
      <c r="OYH24">
        <v>-36380413.542400002</v>
      </c>
      <c r="OYI24">
        <v>-36380413.542400002</v>
      </c>
      <c r="OYJ24">
        <v>-36380413.542400002</v>
      </c>
      <c r="OYK24">
        <v>-36380413.542400002</v>
      </c>
      <c r="OYL24">
        <v>-36380413.542400002</v>
      </c>
      <c r="OYM24">
        <v>-36380413.542400002</v>
      </c>
      <c r="OYN24">
        <v>-36380413.542400002</v>
      </c>
      <c r="OYO24">
        <v>-36380413.542400002</v>
      </c>
      <c r="OYP24">
        <v>-36380413.542400002</v>
      </c>
      <c r="OYQ24">
        <v>-36380413.542400002</v>
      </c>
      <c r="OYR24">
        <v>-36380413.542400002</v>
      </c>
      <c r="OYS24">
        <v>-36380413.542400002</v>
      </c>
      <c r="OYT24">
        <v>-36380413.542400002</v>
      </c>
      <c r="OYU24">
        <v>-36380413.542400002</v>
      </c>
      <c r="OYV24">
        <v>-36380413.542400002</v>
      </c>
      <c r="OYW24">
        <v>-36380413.542400002</v>
      </c>
      <c r="OYX24">
        <v>-36380413.542400002</v>
      </c>
      <c r="OYY24">
        <v>-36380413.542400002</v>
      </c>
      <c r="OYZ24">
        <v>-36380413.542400002</v>
      </c>
      <c r="OZA24">
        <v>-36380413.542400002</v>
      </c>
      <c r="OZB24">
        <v>-36380413.542400002</v>
      </c>
      <c r="OZC24">
        <v>-36380413.542400002</v>
      </c>
      <c r="OZD24">
        <v>-36380413.542400002</v>
      </c>
      <c r="OZE24">
        <v>-36380413.542400002</v>
      </c>
      <c r="OZF24">
        <v>-36380413.542400002</v>
      </c>
      <c r="OZG24">
        <v>-36380413.542400002</v>
      </c>
      <c r="OZH24">
        <v>-36380413.542400002</v>
      </c>
      <c r="OZI24">
        <v>-36380413.542400002</v>
      </c>
      <c r="OZJ24">
        <v>-55143175.895999998</v>
      </c>
      <c r="OZK24">
        <v>-55143175.895999998</v>
      </c>
      <c r="OZL24">
        <v>-55143175.895999998</v>
      </c>
      <c r="OZM24">
        <v>-55143175.895999998</v>
      </c>
      <c r="OZN24">
        <v>-55143175.895999998</v>
      </c>
      <c r="OZO24">
        <v>-55143175.895999998</v>
      </c>
      <c r="OZP24">
        <v>-55143175.895999998</v>
      </c>
      <c r="OZQ24">
        <v>-55143175.895999998</v>
      </c>
      <c r="OZR24">
        <v>-55143175.895999998</v>
      </c>
      <c r="OZS24">
        <v>-55143175.895999998</v>
      </c>
      <c r="OZT24">
        <v>-55143175.895999998</v>
      </c>
      <c r="OZU24">
        <v>-55143175.895999998</v>
      </c>
      <c r="OZV24">
        <v>-55143175.895999998</v>
      </c>
      <c r="OZW24">
        <v>-55143175.895999998</v>
      </c>
      <c r="OZX24">
        <v>-55143175.895999998</v>
      </c>
      <c r="OZY24">
        <v>-55143175.895999998</v>
      </c>
      <c r="OZZ24">
        <v>-55143175.895999998</v>
      </c>
      <c r="PAA24">
        <v>-55143175.895999998</v>
      </c>
      <c r="PAB24">
        <v>-55143175.895999998</v>
      </c>
      <c r="PAC24">
        <v>-55143175.895999998</v>
      </c>
      <c r="PAD24">
        <v>-55143175.895999998</v>
      </c>
      <c r="PAE24">
        <v>-55143175.895999998</v>
      </c>
      <c r="PAF24">
        <v>-55143175.895999998</v>
      </c>
      <c r="PAG24">
        <v>-55143175.895999998</v>
      </c>
      <c r="PAH24">
        <v>-55143175.895999998</v>
      </c>
      <c r="PAI24">
        <v>-55143175.895999998</v>
      </c>
      <c r="PAJ24">
        <v>-55143175.895999998</v>
      </c>
      <c r="PAK24">
        <v>-55143175.895999998</v>
      </c>
      <c r="PAL24">
        <v>-55143175.895999998</v>
      </c>
      <c r="PAM24">
        <v>-55143175.895999998</v>
      </c>
      <c r="PAN24">
        <v>-55143175.895999998</v>
      </c>
      <c r="PAO24">
        <v>-55143175.895999998</v>
      </c>
      <c r="PAP24">
        <v>-55143175.895999998</v>
      </c>
      <c r="PAQ24">
        <v>-55143175.895999998</v>
      </c>
      <c r="PAR24">
        <v>-55143175.895999998</v>
      </c>
      <c r="PAS24">
        <v>-55143175.895999998</v>
      </c>
      <c r="PAT24">
        <v>-55143175.895999998</v>
      </c>
      <c r="PAU24">
        <v>-55143175.895999998</v>
      </c>
      <c r="PAV24">
        <v>-55143175.895999998</v>
      </c>
      <c r="PAW24">
        <v>-55143175.895999998</v>
      </c>
      <c r="PAX24">
        <v>-55143175.895999998</v>
      </c>
      <c r="PAY24">
        <v>-55143175.895999998</v>
      </c>
      <c r="PAZ24">
        <v>-55143175.895999998</v>
      </c>
      <c r="PBA24">
        <v>-55143175.895999998</v>
      </c>
      <c r="PBB24">
        <v>-83583230.293400005</v>
      </c>
      <c r="PBC24">
        <v>-83583230.293400005</v>
      </c>
      <c r="PBD24">
        <v>-83583230.293400005</v>
      </c>
      <c r="PBE24">
        <v>-83583230.293400005</v>
      </c>
      <c r="PBF24">
        <v>-83583230.293400005</v>
      </c>
      <c r="PBG24">
        <v>-83583230.293400005</v>
      </c>
      <c r="PBH24">
        <v>-83583230.293400005</v>
      </c>
      <c r="PBI24">
        <v>-83583230.293400005</v>
      </c>
      <c r="PBJ24">
        <v>-83583230.293400005</v>
      </c>
      <c r="PBK24">
        <v>-83583230.293400005</v>
      </c>
      <c r="PBL24">
        <v>-83583230.293400005</v>
      </c>
      <c r="PBM24">
        <v>-83583230.293400005</v>
      </c>
      <c r="PBN24">
        <v>-83583230.293400005</v>
      </c>
      <c r="PBO24">
        <v>-83583230.293400005</v>
      </c>
      <c r="PBP24">
        <v>-83583230.293400005</v>
      </c>
      <c r="PBQ24">
        <v>-83583230.293400005</v>
      </c>
      <c r="PBR24">
        <v>-83583230.293400005</v>
      </c>
      <c r="PBS24">
        <v>-83583230.293400005</v>
      </c>
      <c r="PBT24">
        <v>-83583230.293400005</v>
      </c>
      <c r="PBU24">
        <v>-83583230.293400005</v>
      </c>
      <c r="PBV24">
        <v>-83583230.293400005</v>
      </c>
      <c r="PBW24">
        <v>-83583230.293400005</v>
      </c>
      <c r="PBX24">
        <v>-83583230.293400005</v>
      </c>
      <c r="PBY24">
        <v>-83583230.293400005</v>
      </c>
      <c r="PBZ24">
        <v>-83583230.293400005</v>
      </c>
      <c r="PCA24">
        <v>-83583230.293400005</v>
      </c>
      <c r="PCB24">
        <v>-83583230.293400005</v>
      </c>
      <c r="PCC24">
        <v>-83583230.293400005</v>
      </c>
      <c r="PCD24">
        <v>-83583230.293400005</v>
      </c>
      <c r="PCE24">
        <v>-83583230.293400005</v>
      </c>
      <c r="PCF24">
        <v>-83583230.293400005</v>
      </c>
      <c r="PCG24">
        <v>-83583230.293400005</v>
      </c>
      <c r="PCH24">
        <v>-83583230.293400005</v>
      </c>
      <c r="PCI24">
        <v>-83583230.293400005</v>
      </c>
      <c r="PCJ24">
        <v>-83583230.293400005</v>
      </c>
      <c r="PCK24">
        <v>-83583230.293400005</v>
      </c>
      <c r="PCL24">
        <v>-83583230.293400005</v>
      </c>
      <c r="PCM24">
        <v>-83583230.293400005</v>
      </c>
      <c r="PCN24">
        <v>-83583230.293400005</v>
      </c>
      <c r="PCO24">
        <v>-83583230.293400005</v>
      </c>
      <c r="PCP24">
        <v>-83583230.293400005</v>
      </c>
      <c r="PCQ24">
        <v>-83583230.293400005</v>
      </c>
      <c r="PCR24">
        <v>-83583230.293400005</v>
      </c>
      <c r="PCS24">
        <v>-83583230.293400005</v>
      </c>
      <c r="PCT24">
        <v>-521628.60818500002</v>
      </c>
      <c r="PCU24">
        <v>-480713.17773</v>
      </c>
      <c r="PCV24">
        <v>-452292.43026499997</v>
      </c>
      <c r="PCW24">
        <v>-436255.69517600001</v>
      </c>
      <c r="PCX24">
        <v>-432384.30666</v>
      </c>
      <c r="PCY24">
        <v>-440150.35548500001</v>
      </c>
      <c r="PCZ24">
        <v>-458444.39270600001</v>
      </c>
      <c r="PDA24">
        <v>-485271.87846099999</v>
      </c>
      <c r="PDB24">
        <v>-543592.51948100002</v>
      </c>
      <c r="PDC24">
        <v>-575008.28763799998</v>
      </c>
      <c r="PDD24">
        <v>-580289.78312799998</v>
      </c>
      <c r="PDE24">
        <v>-520119.81661699997</v>
      </c>
      <c r="PDF24">
        <v>-478466.72382100002</v>
      </c>
      <c r="PDG24">
        <v>-449032.87133200001</v>
      </c>
      <c r="PDH24">
        <v>-431623.05141499999</v>
      </c>
      <c r="PDI24">
        <v>-425920.30940600001</v>
      </c>
      <c r="PDJ24">
        <v>-431294.07640600001</v>
      </c>
      <c r="PDK24">
        <v>-446548.586266</v>
      </c>
      <c r="PDL24">
        <v>-525373.45286800002</v>
      </c>
      <c r="PDM24">
        <v>-540972.96613800002</v>
      </c>
      <c r="PDN24">
        <v>-547794.767781</v>
      </c>
      <c r="PDO24">
        <v>-550812.50740700006</v>
      </c>
      <c r="PDP24">
        <v>-432563.17296699999</v>
      </c>
      <c r="PDQ24">
        <v>-414985.73907100002</v>
      </c>
      <c r="PDR24">
        <v>-429793.71362599998</v>
      </c>
      <c r="PDS24">
        <v>-453839.57509499998</v>
      </c>
      <c r="PDT24">
        <v>-480805.711931</v>
      </c>
      <c r="PDU24">
        <v>-505425.58688999998</v>
      </c>
      <c r="PDV24">
        <v>-525887.04766699998</v>
      </c>
      <c r="PDW24">
        <v>-543923.00376500003</v>
      </c>
      <c r="PDX24">
        <v>-564147.69907700003</v>
      </c>
      <c r="PDY24">
        <v>-576048.25165300001</v>
      </c>
      <c r="PDZ24">
        <v>-580289.78312799998</v>
      </c>
      <c r="PEA24">
        <v>-427149.51982400002</v>
      </c>
      <c r="PEB24">
        <v>-408074.20046899997</v>
      </c>
      <c r="PEC24">
        <v>-420707.62146599998</v>
      </c>
      <c r="PED24">
        <v>-445368.60035199998</v>
      </c>
      <c r="PEE24">
        <v>-469870.11609299999</v>
      </c>
      <c r="PEF24">
        <v>-498943.17856700002</v>
      </c>
      <c r="PEG24">
        <v>-520966.75948100002</v>
      </c>
      <c r="PEH24">
        <v>-536964.352296</v>
      </c>
      <c r="PEI24">
        <v>-544621.41530999995</v>
      </c>
      <c r="PEJ24">
        <v>-548729.512063</v>
      </c>
      <c r="PEK24">
        <v>-550812.50740700006</v>
      </c>
      <c r="PEL24">
        <v>-789944.49272700003</v>
      </c>
      <c r="PEM24">
        <v>-727581.79640899994</v>
      </c>
      <c r="PEN24">
        <v>-684027.39755700005</v>
      </c>
      <c r="PEO24">
        <v>-659073.49968300003</v>
      </c>
      <c r="PEP24">
        <v>-652342.06256200001</v>
      </c>
      <c r="PEQ24">
        <v>-662984.18903100002</v>
      </c>
      <c r="PER24">
        <v>-689277.19165199995</v>
      </c>
      <c r="PES24">
        <v>-728181.136589</v>
      </c>
      <c r="PET24">
        <v>-812633.39362800005</v>
      </c>
      <c r="PEU24">
        <v>-858043.28305299999</v>
      </c>
      <c r="PEV24">
        <v>-865642.87619400001</v>
      </c>
      <c r="PEW24">
        <v>-786926.90959199995</v>
      </c>
      <c r="PEX24">
        <v>-723088.88859300001</v>
      </c>
      <c r="PEY24">
        <v>-677508.27969</v>
      </c>
      <c r="PEZ24">
        <v>-649808.21216</v>
      </c>
      <c r="PFA24">
        <v>-639414.06805400003</v>
      </c>
      <c r="PFB24">
        <v>-645271.63087300002</v>
      </c>
      <c r="PFC24">
        <v>-665485.57877300004</v>
      </c>
      <c r="PFD24">
        <v>-772161.62194900005</v>
      </c>
      <c r="PFE24">
        <v>-793442.81432799995</v>
      </c>
      <c r="PFF24">
        <v>-802673.99703500001</v>
      </c>
      <c r="PFG24">
        <v>-806688.32475100004</v>
      </c>
      <c r="PFH24">
        <v>-654004.37158299994</v>
      </c>
      <c r="PFI24">
        <v>-625777.46629100002</v>
      </c>
      <c r="PFJ24">
        <v>-646702.583339</v>
      </c>
      <c r="PFK24">
        <v>-681584.80296300002</v>
      </c>
      <c r="PFL24">
        <v>-720892.27073500003</v>
      </c>
      <c r="PFM24">
        <v>-756823.14392900001</v>
      </c>
      <c r="PFN24">
        <v>-786682.10431700002</v>
      </c>
      <c r="PFO24">
        <v>-812965.35155599995</v>
      </c>
      <c r="PFP24">
        <v>-842325.14921900001</v>
      </c>
      <c r="PFQ24">
        <v>-859539.727373</v>
      </c>
      <c r="PFR24">
        <v>-865642.87619400001</v>
      </c>
      <c r="PFS24">
        <v>-644007.06794199999</v>
      </c>
      <c r="PFT24">
        <v>-611800.46112899994</v>
      </c>
      <c r="PFU24">
        <v>-627821.801661</v>
      </c>
      <c r="PFV24">
        <v>-661470.19826400001</v>
      </c>
      <c r="PFW24">
        <v>-695371.29228299996</v>
      </c>
      <c r="PFX24">
        <v>-735559.984268</v>
      </c>
      <c r="PFY24">
        <v>-765942.67405599996</v>
      </c>
      <c r="PFZ24">
        <v>-787895.90003200003</v>
      </c>
      <c r="PGA24">
        <v>-798354.789965</v>
      </c>
      <c r="PGB24">
        <v>-803917.48628800001</v>
      </c>
      <c r="PGC24">
        <v>-806688.32475100004</v>
      </c>
      <c r="PGD24">
        <v>-1195947.03125</v>
      </c>
      <c r="PGE24">
        <v>-1100732.08415</v>
      </c>
      <c r="PGF24">
        <v>-1033765.59063</v>
      </c>
      <c r="PGG24">
        <v>-994652.63583100005</v>
      </c>
      <c r="PGH24">
        <v>-982727.16840099997</v>
      </c>
      <c r="PGI24">
        <v>-996605.17686400004</v>
      </c>
      <c r="PGJ24">
        <v>-1033593.49479</v>
      </c>
      <c r="PGK24">
        <v>-1089050.86454</v>
      </c>
      <c r="PGL24">
        <v>-1209182.38283</v>
      </c>
      <c r="PGM24">
        <v>-1273604.6373699999</v>
      </c>
      <c r="PGN24">
        <v>-1284313.72114</v>
      </c>
      <c r="PGO24">
        <v>-1189911.8649800001</v>
      </c>
      <c r="PGP24">
        <v>-1091746.2685199999</v>
      </c>
      <c r="PGQ24">
        <v>-1020727.3549</v>
      </c>
      <c r="PGR24">
        <v>-976122.06078499998</v>
      </c>
      <c r="PGS24">
        <v>-956871.17938500002</v>
      </c>
      <c r="PGT24">
        <v>-961180.06054700003</v>
      </c>
      <c r="PGU24">
        <v>-986010.26902799995</v>
      </c>
      <c r="PGV24">
        <v>-1122127.4037899999</v>
      </c>
      <c r="PGW24">
        <v>-1149661.8413</v>
      </c>
      <c r="PGX24">
        <v>-1161438.38632</v>
      </c>
      <c r="PGY24">
        <v>-1166404.6182599999</v>
      </c>
      <c r="PGZ24">
        <v>-988021.59157799999</v>
      </c>
      <c r="PHA24">
        <v>-942076.83940399997</v>
      </c>
      <c r="PHB24">
        <v>-970761.52606599999</v>
      </c>
      <c r="PHC24">
        <v>-1020511.25536</v>
      </c>
      <c r="PHD24">
        <v>-1076966.03623</v>
      </c>
      <c r="PHE24">
        <v>-1128661.2509300001</v>
      </c>
      <c r="PHF24">
        <v>-1171614.20572</v>
      </c>
      <c r="PHG24">
        <v>-1209348.21524</v>
      </c>
      <c r="PHH24">
        <v>-1251264.34608</v>
      </c>
      <c r="PHI24">
        <v>-1275713.4393499999</v>
      </c>
      <c r="PHJ24">
        <v>-1284313.72114</v>
      </c>
      <c r="PHK24">
        <v>-969285.27981600002</v>
      </c>
      <c r="PHL24">
        <v>-913889.93582100002</v>
      </c>
      <c r="PHM24">
        <v>-931926.43591600005</v>
      </c>
      <c r="PHN24">
        <v>-975474.90964900004</v>
      </c>
      <c r="PHO24">
        <v>-1020393.83508</v>
      </c>
      <c r="PHP24">
        <v>-1073560.94851</v>
      </c>
      <c r="PHQ24">
        <v>-1113620.9750300001</v>
      </c>
      <c r="PHR24">
        <v>-1142311.24572</v>
      </c>
      <c r="PHS24">
        <v>-1155872.12445</v>
      </c>
      <c r="PHT24">
        <v>-1162976.8587499999</v>
      </c>
      <c r="PHU24">
        <v>-1166404.6182599999</v>
      </c>
      <c r="PHV24">
        <v>-390531.31802100001</v>
      </c>
      <c r="PHW24">
        <v>-390531.31802100001</v>
      </c>
      <c r="PHX24">
        <v>-390531.31802100001</v>
      </c>
      <c r="PHY24">
        <v>-390531.31802100001</v>
      </c>
      <c r="PHZ24">
        <v>-390531.31802100001</v>
      </c>
      <c r="PIA24">
        <v>-390531.31802100001</v>
      </c>
      <c r="PIB24">
        <v>-390531.31802100001</v>
      </c>
      <c r="PIC24">
        <v>-390531.31802100001</v>
      </c>
      <c r="PID24">
        <v>-390531.31802100001</v>
      </c>
      <c r="PIE24">
        <v>-390531.31802100001</v>
      </c>
      <c r="PIF24">
        <v>-390531.31802100001</v>
      </c>
      <c r="PIG24">
        <v>-390290.58042100002</v>
      </c>
      <c r="PIH24">
        <v>-390290.58042100002</v>
      </c>
      <c r="PII24">
        <v>-390290.58042100002</v>
      </c>
      <c r="PIJ24">
        <v>-390290.58042100002</v>
      </c>
      <c r="PIK24">
        <v>-390290.58042100002</v>
      </c>
      <c r="PIL24">
        <v>-390290.58042100002</v>
      </c>
      <c r="PIM24">
        <v>-390290.58042100002</v>
      </c>
      <c r="PIN24">
        <v>-390290.58042100002</v>
      </c>
      <c r="PIO24">
        <v>-390290.58042100002</v>
      </c>
      <c r="PIP24">
        <v>-390290.58042100002</v>
      </c>
      <c r="PIQ24">
        <v>-390290.58042100002</v>
      </c>
      <c r="PIR24">
        <v>-390531.31802100001</v>
      </c>
      <c r="PIS24">
        <v>-390531.31802100001</v>
      </c>
      <c r="PIT24">
        <v>-390531.31802100001</v>
      </c>
      <c r="PIU24">
        <v>-390531.31802100001</v>
      </c>
      <c r="PIV24">
        <v>-390531.31802100001</v>
      </c>
      <c r="PIW24">
        <v>-390531.31802100001</v>
      </c>
      <c r="PIX24">
        <v>-390531.31802100001</v>
      </c>
      <c r="PIY24">
        <v>-390531.31802100001</v>
      </c>
      <c r="PIZ24">
        <v>-390531.31802100001</v>
      </c>
      <c r="PJA24">
        <v>-390531.31802100001</v>
      </c>
      <c r="PJB24">
        <v>-390531.31802100001</v>
      </c>
      <c r="PJC24">
        <v>-390290.58042100002</v>
      </c>
      <c r="PJD24">
        <v>-390290.58042100002</v>
      </c>
      <c r="PJE24">
        <v>-390290.58042100002</v>
      </c>
      <c r="PJF24">
        <v>-390290.58042100002</v>
      </c>
      <c r="PJG24">
        <v>-390290.58042100002</v>
      </c>
      <c r="PJH24">
        <v>-390290.58042100002</v>
      </c>
      <c r="PJI24">
        <v>-390290.58042100002</v>
      </c>
      <c r="PJJ24">
        <v>-390290.58042100002</v>
      </c>
      <c r="PJK24">
        <v>-390290.58042100002</v>
      </c>
      <c r="PJL24">
        <v>-390290.58042100002</v>
      </c>
      <c r="PJM24">
        <v>-390290.58042100002</v>
      </c>
      <c r="PJN24">
        <v>-581365.813081</v>
      </c>
      <c r="PJO24">
        <v>-581365.813081</v>
      </c>
      <c r="PJP24">
        <v>-581365.813081</v>
      </c>
      <c r="PJQ24">
        <v>-581365.813081</v>
      </c>
      <c r="PJR24">
        <v>-581365.813081</v>
      </c>
      <c r="PJS24">
        <v>-581365.813081</v>
      </c>
      <c r="PJT24">
        <v>-581365.813081</v>
      </c>
      <c r="PJU24">
        <v>-581365.813081</v>
      </c>
      <c r="PJV24">
        <v>-581365.813081</v>
      </c>
      <c r="PJW24">
        <v>-581365.813081</v>
      </c>
      <c r="PJX24">
        <v>-581365.813081</v>
      </c>
      <c r="PJY24">
        <v>-580909.08955300006</v>
      </c>
      <c r="PJZ24">
        <v>-580909.08955300006</v>
      </c>
      <c r="PKA24">
        <v>-580909.08955300006</v>
      </c>
      <c r="PKB24">
        <v>-580909.08955300006</v>
      </c>
      <c r="PKC24">
        <v>-580909.08955300006</v>
      </c>
      <c r="PKD24">
        <v>-580909.08955300006</v>
      </c>
      <c r="PKE24">
        <v>-580909.08955300006</v>
      </c>
      <c r="PKF24">
        <v>-580909.08955300006</v>
      </c>
      <c r="PKG24">
        <v>-580909.08955300006</v>
      </c>
      <c r="PKH24">
        <v>-580909.08955300006</v>
      </c>
      <c r="PKI24">
        <v>-580909.08955300006</v>
      </c>
      <c r="PKJ24">
        <v>-581365.813081</v>
      </c>
      <c r="PKK24">
        <v>-581365.813081</v>
      </c>
      <c r="PKL24">
        <v>-581365.813081</v>
      </c>
      <c r="PKM24">
        <v>-581365.813081</v>
      </c>
      <c r="PKN24">
        <v>-581365.813081</v>
      </c>
      <c r="PKO24">
        <v>-581365.813081</v>
      </c>
      <c r="PKP24">
        <v>-581365.813081</v>
      </c>
      <c r="PKQ24">
        <v>-581365.813081</v>
      </c>
      <c r="PKR24">
        <v>-581365.813081</v>
      </c>
      <c r="PKS24">
        <v>-581365.813081</v>
      </c>
      <c r="PKT24">
        <v>-581365.813081</v>
      </c>
      <c r="PKU24">
        <v>-580909.08955300006</v>
      </c>
      <c r="PKV24">
        <v>-580909.08955300006</v>
      </c>
      <c r="PKW24">
        <v>-580909.08955300006</v>
      </c>
      <c r="PKX24">
        <v>-580909.08955300006</v>
      </c>
      <c r="PKY24">
        <v>-580909.08955300006</v>
      </c>
      <c r="PKZ24">
        <v>-580909.08955300006</v>
      </c>
      <c r="PLA24">
        <v>-580909.08955300006</v>
      </c>
      <c r="PLB24">
        <v>-580909.08955300006</v>
      </c>
      <c r="PLC24">
        <v>-580909.08955300006</v>
      </c>
      <c r="PLD24">
        <v>-580909.08955300006</v>
      </c>
      <c r="PLE24">
        <v>-580909.08955300006</v>
      </c>
      <c r="PLF24">
        <v>-858514.73081800004</v>
      </c>
      <c r="PLG24">
        <v>-858514.73081800004</v>
      </c>
      <c r="PLH24">
        <v>-858514.73081800004</v>
      </c>
      <c r="PLI24">
        <v>-858514.73081800004</v>
      </c>
      <c r="PLJ24">
        <v>-858514.73081800004</v>
      </c>
      <c r="PLK24">
        <v>-858514.73081800004</v>
      </c>
      <c r="PLL24">
        <v>-858514.73081800004</v>
      </c>
      <c r="PLM24">
        <v>-858514.73081800004</v>
      </c>
      <c r="PLN24">
        <v>-858514.73081800004</v>
      </c>
      <c r="PLO24">
        <v>-858514.73081800004</v>
      </c>
      <c r="PLP24">
        <v>-858514.73081800004</v>
      </c>
      <c r="PLQ24">
        <v>-857626.03543199995</v>
      </c>
      <c r="PLR24">
        <v>-857626.03543199995</v>
      </c>
      <c r="PLS24">
        <v>-857626.03543199995</v>
      </c>
      <c r="PLT24">
        <v>-857626.03543199995</v>
      </c>
      <c r="PLU24">
        <v>-857626.03543199995</v>
      </c>
      <c r="PLV24">
        <v>-857626.03543199995</v>
      </c>
      <c r="PLW24">
        <v>-857626.03543199995</v>
      </c>
      <c r="PLX24">
        <v>-857626.03543199995</v>
      </c>
      <c r="PLY24">
        <v>-857626.03543199995</v>
      </c>
      <c r="PLZ24">
        <v>-857626.03543199995</v>
      </c>
      <c r="PMA24">
        <v>-857626.03543199995</v>
      </c>
      <c r="PMB24">
        <v>-858514.73081800004</v>
      </c>
      <c r="PMC24">
        <v>-858514.73081800004</v>
      </c>
      <c r="PMD24">
        <v>-858514.73081800004</v>
      </c>
      <c r="PME24">
        <v>-858514.73081800004</v>
      </c>
      <c r="PMF24">
        <v>-858514.73081800004</v>
      </c>
      <c r="PMG24">
        <v>-858514.73081800004</v>
      </c>
      <c r="PMH24">
        <v>-858514.73081800004</v>
      </c>
      <c r="PMI24">
        <v>-858514.73081800004</v>
      </c>
      <c r="PMJ24">
        <v>-858514.73081800004</v>
      </c>
      <c r="PMK24">
        <v>-858514.73081800004</v>
      </c>
      <c r="PML24">
        <v>-858514.73081800004</v>
      </c>
      <c r="PMM24">
        <v>-857626.03543199995</v>
      </c>
      <c r="PMN24">
        <v>-857626.03543199995</v>
      </c>
      <c r="PMO24">
        <v>-857626.03543199995</v>
      </c>
      <c r="PMP24">
        <v>-857626.03543199995</v>
      </c>
      <c r="PMQ24">
        <v>-857626.03543199995</v>
      </c>
      <c r="PMR24">
        <v>-857626.03543199995</v>
      </c>
      <c r="PMS24">
        <v>-857626.03543199995</v>
      </c>
      <c r="PMT24">
        <v>-857626.03543199995</v>
      </c>
      <c r="PMU24">
        <v>-857626.03543199995</v>
      </c>
      <c r="PMV24">
        <v>-857626.03543199995</v>
      </c>
      <c r="PMW24">
        <v>-857626.03543199995</v>
      </c>
      <c r="PMX24">
        <v>-24586.6137371</v>
      </c>
      <c r="PMY24">
        <v>-24586.6137371</v>
      </c>
      <c r="PMZ24">
        <v>-24586.6137371</v>
      </c>
      <c r="PNA24">
        <v>-24586.6137371</v>
      </c>
      <c r="PNB24">
        <v>-24586.6137371</v>
      </c>
      <c r="PNC24">
        <v>-24586.6137371</v>
      </c>
      <c r="PND24">
        <v>-24586.6137371</v>
      </c>
      <c r="PNE24">
        <v>-24586.6137371</v>
      </c>
      <c r="PNF24">
        <v>-24586.6137371</v>
      </c>
      <c r="PNG24">
        <v>-24586.6137371</v>
      </c>
      <c r="PNH24">
        <v>-24586.6137371</v>
      </c>
      <c r="PNI24">
        <v>-24586.6137371</v>
      </c>
      <c r="PNJ24">
        <v>-24586.6137371</v>
      </c>
      <c r="PNK24">
        <v>-24586.6137371</v>
      </c>
      <c r="PNL24">
        <v>-24586.6137371</v>
      </c>
      <c r="PNM24">
        <v>-24586.6137371</v>
      </c>
      <c r="PNN24">
        <v>-24586.6137371</v>
      </c>
      <c r="PNO24">
        <v>-24586.6137371</v>
      </c>
      <c r="PNP24">
        <v>-24586.6137371</v>
      </c>
      <c r="PNQ24">
        <v>-24586.6137371</v>
      </c>
      <c r="PNR24">
        <v>-24586.6137371</v>
      </c>
      <c r="PNS24">
        <v>-24586.6137371</v>
      </c>
      <c r="PNT24">
        <v>-24586.6137371</v>
      </c>
      <c r="PNU24">
        <v>-24586.6137371</v>
      </c>
      <c r="PNV24">
        <v>-24586.6137371</v>
      </c>
      <c r="PNW24">
        <v>-24586.6137371</v>
      </c>
      <c r="PNX24">
        <v>-24586.6137371</v>
      </c>
      <c r="PNY24">
        <v>-24586.6137371</v>
      </c>
      <c r="PNZ24">
        <v>-24586.6137371</v>
      </c>
      <c r="POA24">
        <v>-24586.6137371</v>
      </c>
      <c r="POB24">
        <v>-24586.6137371</v>
      </c>
      <c r="POC24">
        <v>-24586.6137371</v>
      </c>
      <c r="POD24">
        <v>-24586.6137371</v>
      </c>
      <c r="POE24">
        <v>-24586.6137371</v>
      </c>
      <c r="POF24">
        <v>-24586.6137371</v>
      </c>
      <c r="POG24">
        <v>-24586.6137371</v>
      </c>
      <c r="POH24">
        <v>-24586.6137371</v>
      </c>
      <c r="POI24">
        <v>-24586.6137371</v>
      </c>
      <c r="POJ24">
        <v>-24586.6137371</v>
      </c>
      <c r="POK24">
        <v>-24586.6137371</v>
      </c>
      <c r="POL24">
        <v>-24586.6137371</v>
      </c>
      <c r="POM24">
        <v>-24586.6137371</v>
      </c>
      <c r="PON24">
        <v>-24586.6137371</v>
      </c>
      <c r="POO24">
        <v>-24586.6137371</v>
      </c>
      <c r="POP24">
        <v>-47460.647827300003</v>
      </c>
      <c r="POQ24">
        <v>-47460.647827300003</v>
      </c>
      <c r="POR24">
        <v>-47460.647827300003</v>
      </c>
      <c r="POS24">
        <v>-47460.647827300003</v>
      </c>
      <c r="POT24">
        <v>-47460.647827300003</v>
      </c>
      <c r="POU24">
        <v>-47460.647827300003</v>
      </c>
      <c r="POV24">
        <v>-47460.647827300003</v>
      </c>
      <c r="POW24">
        <v>-47460.647827300003</v>
      </c>
      <c r="POX24">
        <v>-47460.647827300003</v>
      </c>
      <c r="POY24">
        <v>-47460.647827300003</v>
      </c>
      <c r="POZ24">
        <v>-47460.647827300003</v>
      </c>
      <c r="PPA24">
        <v>-47460.647827300003</v>
      </c>
      <c r="PPB24">
        <v>-47460.647827300003</v>
      </c>
      <c r="PPC24">
        <v>-47460.647827300003</v>
      </c>
      <c r="PPD24">
        <v>-47460.647827300003</v>
      </c>
      <c r="PPE24">
        <v>-47460.647827300003</v>
      </c>
      <c r="PPF24">
        <v>-47460.647827300003</v>
      </c>
      <c r="PPG24">
        <v>-47460.647827300003</v>
      </c>
      <c r="PPH24">
        <v>-47460.647827300003</v>
      </c>
      <c r="PPI24">
        <v>-47460.647827300003</v>
      </c>
      <c r="PPJ24">
        <v>-47460.647827300003</v>
      </c>
      <c r="PPK24">
        <v>-47460.647827300003</v>
      </c>
      <c r="PPL24">
        <v>-47460.647827300003</v>
      </c>
      <c r="PPM24">
        <v>-47460.647827300003</v>
      </c>
      <c r="PPN24">
        <v>-47460.647827300003</v>
      </c>
      <c r="PPO24">
        <v>-47460.647827300003</v>
      </c>
      <c r="PPP24">
        <v>-47460.647827300003</v>
      </c>
      <c r="PPQ24">
        <v>-47460.647827300003</v>
      </c>
      <c r="PPR24">
        <v>-47460.647827300003</v>
      </c>
      <c r="PPS24">
        <v>-47460.647827300003</v>
      </c>
      <c r="PPT24">
        <v>-47460.647827300003</v>
      </c>
      <c r="PPU24">
        <v>-47460.647827300003</v>
      </c>
      <c r="PPV24">
        <v>-47460.647827300003</v>
      </c>
      <c r="PPW24">
        <v>-47460.647827300003</v>
      </c>
      <c r="PPX24">
        <v>-47460.647827300003</v>
      </c>
      <c r="PPY24">
        <v>-47460.647827300003</v>
      </c>
      <c r="PPZ24">
        <v>-47460.647827300003</v>
      </c>
      <c r="PQA24">
        <v>-47460.647827300003</v>
      </c>
      <c r="PQB24">
        <v>-47460.647827300003</v>
      </c>
      <c r="PQC24">
        <v>-47460.647827300003</v>
      </c>
      <c r="PQD24">
        <v>-47460.647827300003</v>
      </c>
      <c r="PQE24">
        <v>-47460.647827300003</v>
      </c>
      <c r="PQF24">
        <v>-47460.647827300003</v>
      </c>
      <c r="PQG24">
        <v>-47460.647827300003</v>
      </c>
      <c r="PQH24">
        <v>-93208.716007700001</v>
      </c>
      <c r="PQI24">
        <v>-93208.716007700001</v>
      </c>
      <c r="PQJ24">
        <v>-93208.716007700001</v>
      </c>
      <c r="PQK24">
        <v>-93208.716007700001</v>
      </c>
      <c r="PQL24">
        <v>-93208.716007700001</v>
      </c>
      <c r="PQM24">
        <v>-93208.716007700001</v>
      </c>
      <c r="PQN24">
        <v>-93208.716007700001</v>
      </c>
      <c r="PQO24">
        <v>-93208.716007700001</v>
      </c>
      <c r="PQP24">
        <v>-93208.716007700001</v>
      </c>
      <c r="PQQ24">
        <v>-93208.716007700001</v>
      </c>
      <c r="PQR24">
        <v>-93208.716007700001</v>
      </c>
      <c r="PQS24">
        <v>-93208.716007700001</v>
      </c>
      <c r="PQT24">
        <v>-93208.716007700001</v>
      </c>
      <c r="PQU24">
        <v>-93208.716007700001</v>
      </c>
      <c r="PQV24">
        <v>-93208.716007700001</v>
      </c>
      <c r="PQW24">
        <v>-93208.716007700001</v>
      </c>
      <c r="PQX24">
        <v>-93208.716007700001</v>
      </c>
      <c r="PQY24">
        <v>-93208.716007700001</v>
      </c>
      <c r="PQZ24">
        <v>-93208.716007700001</v>
      </c>
      <c r="PRA24">
        <v>-93208.716007700001</v>
      </c>
      <c r="PRB24">
        <v>-93208.716007700001</v>
      </c>
      <c r="PRC24">
        <v>-93208.716007700001</v>
      </c>
      <c r="PRD24">
        <v>-93208.716007700001</v>
      </c>
      <c r="PRE24">
        <v>-93208.716007700001</v>
      </c>
      <c r="PRF24">
        <v>-93208.716007700001</v>
      </c>
      <c r="PRG24">
        <v>-93208.716007700001</v>
      </c>
      <c r="PRH24">
        <v>-93208.716007700001</v>
      </c>
      <c r="PRI24">
        <v>-93208.716007700001</v>
      </c>
      <c r="PRJ24">
        <v>-93208.716007700001</v>
      </c>
      <c r="PRK24">
        <v>-93208.716007700001</v>
      </c>
      <c r="PRL24">
        <v>-93208.716007700001</v>
      </c>
      <c r="PRM24">
        <v>-93208.716007700001</v>
      </c>
      <c r="PRN24">
        <v>-93208.716007700001</v>
      </c>
      <c r="PRO24">
        <v>-93208.716007700001</v>
      </c>
      <c r="PRP24">
        <v>-93208.716007700001</v>
      </c>
      <c r="PRQ24">
        <v>-93208.716007700001</v>
      </c>
      <c r="PRR24">
        <v>-93208.716007700001</v>
      </c>
      <c r="PRS24">
        <v>-93208.716007700001</v>
      </c>
      <c r="PRT24">
        <v>-93208.716007700001</v>
      </c>
      <c r="PRU24">
        <v>-93208.716007700001</v>
      </c>
      <c r="PRV24">
        <v>-93208.716007700001</v>
      </c>
      <c r="PRW24">
        <v>-93208.716007700001</v>
      </c>
      <c r="PRX24">
        <v>-93208.716007700001</v>
      </c>
      <c r="PRY24">
        <v>-93208.716007700001</v>
      </c>
      <c r="PRZ24">
        <v>-600863.27960400004</v>
      </c>
      <c r="PSA24">
        <v>-600863.27960400004</v>
      </c>
      <c r="PSB24">
        <v>-600863.27960400004</v>
      </c>
      <c r="PSC24">
        <v>-600863.27960400004</v>
      </c>
      <c r="PSD24">
        <v>-600863.27960400004</v>
      </c>
      <c r="PSE24">
        <v>-600863.27960400004</v>
      </c>
      <c r="PSF24">
        <v>-600863.27960400004</v>
      </c>
      <c r="PSG24">
        <v>-600863.27960400004</v>
      </c>
      <c r="PSH24">
        <v>-600863.27960400004</v>
      </c>
      <c r="PSI24">
        <v>-600863.27960400004</v>
      </c>
      <c r="PSJ24">
        <v>-600863.27960400004</v>
      </c>
      <c r="PSK24">
        <v>-600863.27960400004</v>
      </c>
      <c r="PSL24">
        <v>-600863.27960400004</v>
      </c>
      <c r="PSM24">
        <v>-600863.27960400004</v>
      </c>
      <c r="PSN24">
        <v>-600863.27960400004</v>
      </c>
      <c r="PSO24">
        <v>-600863.27960400004</v>
      </c>
      <c r="PSP24">
        <v>-600863.27960400004</v>
      </c>
      <c r="PSQ24">
        <v>-600863.27960400004</v>
      </c>
      <c r="PSR24">
        <v>-600863.27960400004</v>
      </c>
      <c r="PSS24">
        <v>-600863.27960400004</v>
      </c>
      <c r="PST24">
        <v>-600863.27960400004</v>
      </c>
      <c r="PSU24">
        <v>-600863.27960400004</v>
      </c>
      <c r="PSV24">
        <v>-600863.27960400004</v>
      </c>
      <c r="PSW24">
        <v>-600863.27960400004</v>
      </c>
      <c r="PSX24">
        <v>-600863.27960400004</v>
      </c>
      <c r="PSY24">
        <v>-600863.27960400004</v>
      </c>
      <c r="PSZ24">
        <v>-600863.27960400004</v>
      </c>
      <c r="PTA24">
        <v>-600863.27960400004</v>
      </c>
      <c r="PTB24">
        <v>-600863.27960400004</v>
      </c>
      <c r="PTC24">
        <v>-600863.27960400004</v>
      </c>
      <c r="PTD24">
        <v>-600863.27960400004</v>
      </c>
      <c r="PTE24">
        <v>-600863.27960400004</v>
      </c>
      <c r="PTF24">
        <v>-600863.27960400004</v>
      </c>
      <c r="PTG24">
        <v>-600863.27960400004</v>
      </c>
      <c r="PTH24">
        <v>-600863.27960400004</v>
      </c>
      <c r="PTI24">
        <v>-600863.27960400004</v>
      </c>
      <c r="PTJ24">
        <v>-600863.27960400004</v>
      </c>
      <c r="PTK24">
        <v>-600863.27960400004</v>
      </c>
      <c r="PTL24">
        <v>-600863.27960400004</v>
      </c>
      <c r="PTM24">
        <v>-600863.27960400004</v>
      </c>
      <c r="PTN24">
        <v>-600863.27960400004</v>
      </c>
      <c r="PTO24">
        <v>-600863.27960400004</v>
      </c>
      <c r="PTP24">
        <v>-600863.27960400004</v>
      </c>
      <c r="PTQ24">
        <v>-600863.27960400004</v>
      </c>
      <c r="PTR24">
        <v>-938933.18551400001</v>
      </c>
      <c r="PTS24">
        <v>-938933.18551400001</v>
      </c>
      <c r="PTT24">
        <v>-938933.18551400001</v>
      </c>
      <c r="PTU24">
        <v>-938933.18551400001</v>
      </c>
      <c r="PTV24">
        <v>-938933.18551400001</v>
      </c>
      <c r="PTW24">
        <v>-938933.18551400001</v>
      </c>
      <c r="PTX24">
        <v>-938933.18551400001</v>
      </c>
      <c r="PTY24">
        <v>-938933.18551400001</v>
      </c>
      <c r="PTZ24">
        <v>-938933.18551400001</v>
      </c>
      <c r="PUA24">
        <v>-938933.18551400001</v>
      </c>
      <c r="PUB24">
        <v>-938933.18551400001</v>
      </c>
      <c r="PUC24">
        <v>-938933.18551400001</v>
      </c>
      <c r="PUD24">
        <v>-938933.18551400001</v>
      </c>
      <c r="PUE24">
        <v>-938933.18551400001</v>
      </c>
      <c r="PUF24">
        <v>-938933.18551400001</v>
      </c>
      <c r="PUG24">
        <v>-938933.18551400001</v>
      </c>
      <c r="PUH24">
        <v>-938933.18551400001</v>
      </c>
      <c r="PUI24">
        <v>-938933.18551400001</v>
      </c>
      <c r="PUJ24">
        <v>-938933.18551400001</v>
      </c>
      <c r="PUK24">
        <v>-938933.18551400001</v>
      </c>
      <c r="PUL24">
        <v>-938933.18551400001</v>
      </c>
      <c r="PUM24">
        <v>-938933.18551400001</v>
      </c>
      <c r="PUN24">
        <v>-938933.18551400001</v>
      </c>
      <c r="PUO24">
        <v>-938933.18551400001</v>
      </c>
      <c r="PUP24">
        <v>-938933.18551400001</v>
      </c>
      <c r="PUQ24">
        <v>-938933.18551400001</v>
      </c>
      <c r="PUR24">
        <v>-938933.18551400001</v>
      </c>
      <c r="PUS24">
        <v>-938933.18551400001</v>
      </c>
      <c r="PUT24">
        <v>-938933.18551400001</v>
      </c>
      <c r="PUU24">
        <v>-938933.18551400001</v>
      </c>
      <c r="PUV24">
        <v>-938933.18551400001</v>
      </c>
      <c r="PUW24">
        <v>-938933.18551400001</v>
      </c>
      <c r="PUX24">
        <v>-938933.18551400001</v>
      </c>
      <c r="PUY24">
        <v>-938933.18551400001</v>
      </c>
      <c r="PUZ24">
        <v>-938933.18551400001</v>
      </c>
      <c r="PVA24">
        <v>-938933.18551400001</v>
      </c>
      <c r="PVB24">
        <v>-938933.18551400001</v>
      </c>
      <c r="PVC24">
        <v>-938933.18551400001</v>
      </c>
      <c r="PVD24">
        <v>-938933.18551400001</v>
      </c>
      <c r="PVE24">
        <v>-938933.18551400001</v>
      </c>
      <c r="PVF24">
        <v>-938933.18551400001</v>
      </c>
      <c r="PVG24">
        <v>-938933.18551400001</v>
      </c>
      <c r="PVH24">
        <v>-938933.18551400001</v>
      </c>
      <c r="PVI24">
        <v>-938933.18551400001</v>
      </c>
      <c r="PVJ24">
        <v>-1481988.8137000001</v>
      </c>
      <c r="PVK24">
        <v>-1481988.8137000001</v>
      </c>
      <c r="PVL24">
        <v>-1481988.8137000001</v>
      </c>
      <c r="PVM24">
        <v>-1481988.8137000001</v>
      </c>
      <c r="PVN24">
        <v>-1481988.8137000001</v>
      </c>
      <c r="PVO24">
        <v>-1481988.8137000001</v>
      </c>
      <c r="PVP24">
        <v>-1481988.8137000001</v>
      </c>
      <c r="PVQ24">
        <v>-1481988.8137000001</v>
      </c>
      <c r="PVR24">
        <v>-1481988.8137000001</v>
      </c>
      <c r="PVS24">
        <v>-1481988.8137000001</v>
      </c>
      <c r="PVT24">
        <v>-1481988.8137000001</v>
      </c>
      <c r="PVU24">
        <v>-1481988.8137000001</v>
      </c>
      <c r="PVV24">
        <v>-1481988.8137000001</v>
      </c>
      <c r="PVW24">
        <v>-1481988.8137000001</v>
      </c>
      <c r="PVX24">
        <v>-1481988.8137000001</v>
      </c>
      <c r="PVY24">
        <v>-1481988.8137000001</v>
      </c>
      <c r="PVZ24">
        <v>-1481988.8137000001</v>
      </c>
      <c r="PWA24">
        <v>-1481988.8137000001</v>
      </c>
      <c r="PWB24">
        <v>-1481988.8137000001</v>
      </c>
      <c r="PWC24">
        <v>-1481988.8137000001</v>
      </c>
      <c r="PWD24">
        <v>-1481988.8137000001</v>
      </c>
      <c r="PWE24">
        <v>-1481988.8137000001</v>
      </c>
      <c r="PWF24">
        <v>-1481988.8137000001</v>
      </c>
      <c r="PWG24">
        <v>-1481988.8137000001</v>
      </c>
      <c r="PWH24">
        <v>-1481988.8137000001</v>
      </c>
      <c r="PWI24">
        <v>-1481988.8137000001</v>
      </c>
      <c r="PWJ24">
        <v>-1481988.8137000001</v>
      </c>
      <c r="PWK24">
        <v>-1481988.8137000001</v>
      </c>
      <c r="PWL24">
        <v>-1481988.8137000001</v>
      </c>
      <c r="PWM24">
        <v>-1481988.8137000001</v>
      </c>
      <c r="PWN24">
        <v>-1481988.8137000001</v>
      </c>
      <c r="PWO24">
        <v>-1481988.8137000001</v>
      </c>
      <c r="PWP24">
        <v>-1481988.8137000001</v>
      </c>
      <c r="PWQ24">
        <v>-1481988.8137000001</v>
      </c>
      <c r="PWR24">
        <v>-1481988.8137000001</v>
      </c>
      <c r="PWS24">
        <v>-1481988.8137000001</v>
      </c>
      <c r="PWT24">
        <v>-1481988.8137000001</v>
      </c>
      <c r="PWU24">
        <v>-1481988.8137000001</v>
      </c>
      <c r="PWV24">
        <v>-1481988.8137000001</v>
      </c>
      <c r="PWW24">
        <v>-1481988.8137000001</v>
      </c>
      <c r="PWX24">
        <v>-1481988.8137000001</v>
      </c>
      <c r="PWY24">
        <v>-1481988.8137000001</v>
      </c>
      <c r="PWZ24">
        <v>-1481988.8137000001</v>
      </c>
      <c r="PXA24">
        <v>-1481988.8137000001</v>
      </c>
      <c r="PXB24">
        <v>-568416.22569300001</v>
      </c>
      <c r="PXC24">
        <v>-568416.22569300001</v>
      </c>
      <c r="PXD24">
        <v>-568416.22569300001</v>
      </c>
      <c r="PXE24">
        <v>-568416.22569300001</v>
      </c>
      <c r="PXF24">
        <v>-568416.22569300001</v>
      </c>
      <c r="PXG24">
        <v>-568416.22569300001</v>
      </c>
      <c r="PXH24">
        <v>-568416.22569300001</v>
      </c>
      <c r="PXI24">
        <v>-568416.22569300001</v>
      </c>
      <c r="PXJ24">
        <v>-568416.22569300001</v>
      </c>
      <c r="PXK24">
        <v>-568416.22569300001</v>
      </c>
      <c r="PXL24">
        <v>-568416.22569300001</v>
      </c>
      <c r="PXM24">
        <v>-566479.28866399999</v>
      </c>
      <c r="PXN24">
        <v>-566479.28866399999</v>
      </c>
      <c r="PXO24">
        <v>-566479.28866399999</v>
      </c>
      <c r="PXP24">
        <v>-566479.28866399999</v>
      </c>
      <c r="PXQ24">
        <v>-566479.28866399999</v>
      </c>
      <c r="PXR24">
        <v>-566479.28866399999</v>
      </c>
      <c r="PXS24">
        <v>-566479.28866399999</v>
      </c>
      <c r="PXT24">
        <v>-566479.28866399999</v>
      </c>
      <c r="PXU24">
        <v>-566479.28866399999</v>
      </c>
      <c r="PXV24">
        <v>-566479.28866399999</v>
      </c>
      <c r="PXW24">
        <v>-566479.28866399999</v>
      </c>
      <c r="PXX24">
        <v>-568416.22569300001</v>
      </c>
      <c r="PXY24">
        <v>-568416.22569300001</v>
      </c>
      <c r="PXZ24">
        <v>-568416.22569300001</v>
      </c>
      <c r="PYA24">
        <v>-568416.22569300001</v>
      </c>
      <c r="PYB24">
        <v>-568416.22569300001</v>
      </c>
      <c r="PYC24">
        <v>-568416.22569300001</v>
      </c>
      <c r="PYD24">
        <v>-568416.22569300001</v>
      </c>
      <c r="PYE24">
        <v>-568416.22569300001</v>
      </c>
      <c r="PYF24">
        <v>-568416.22569300001</v>
      </c>
      <c r="PYG24">
        <v>-568416.22569300001</v>
      </c>
      <c r="PYH24">
        <v>-568416.22569300001</v>
      </c>
      <c r="PYI24">
        <v>-566479.28866399999</v>
      </c>
      <c r="PYJ24">
        <v>-566479.28866399999</v>
      </c>
      <c r="PYK24">
        <v>-566479.28866399999</v>
      </c>
      <c r="PYL24">
        <v>-566479.28866399999</v>
      </c>
      <c r="PYM24">
        <v>-566479.28866399999</v>
      </c>
      <c r="PYN24">
        <v>-566479.28866399999</v>
      </c>
      <c r="PYO24">
        <v>-566479.28866399999</v>
      </c>
      <c r="PYP24">
        <v>-566479.28866399999</v>
      </c>
      <c r="PYQ24">
        <v>-566479.28866399999</v>
      </c>
      <c r="PYR24">
        <v>-566479.28866399999</v>
      </c>
      <c r="PYS24">
        <v>-566479.28866399999</v>
      </c>
      <c r="PYT24">
        <v>-764176.58079599997</v>
      </c>
      <c r="PYU24">
        <v>-764176.58079599997</v>
      </c>
      <c r="PYV24">
        <v>-764176.58079599997</v>
      </c>
      <c r="PYW24">
        <v>-764176.58079599997</v>
      </c>
      <c r="PYX24">
        <v>-764176.58079599997</v>
      </c>
      <c r="PYY24">
        <v>-764176.58079599997</v>
      </c>
      <c r="PYZ24">
        <v>-764176.58079599997</v>
      </c>
      <c r="PZA24">
        <v>-764176.58079599997</v>
      </c>
      <c r="PZB24">
        <v>-764176.58079599997</v>
      </c>
      <c r="PZC24">
        <v>-764176.58079599997</v>
      </c>
      <c r="PZD24">
        <v>-764176.58079599997</v>
      </c>
      <c r="PZE24">
        <v>-760374.20394899999</v>
      </c>
      <c r="PZF24">
        <v>-760374.20394899999</v>
      </c>
      <c r="PZG24">
        <v>-760374.20394899999</v>
      </c>
      <c r="PZH24">
        <v>-760374.20394899999</v>
      </c>
      <c r="PZI24">
        <v>-760374.20394899999</v>
      </c>
      <c r="PZJ24">
        <v>-760374.20394899999</v>
      </c>
      <c r="PZK24">
        <v>-760374.20394899999</v>
      </c>
      <c r="PZL24">
        <v>-760374.20394899999</v>
      </c>
      <c r="PZM24">
        <v>-760374.20394899999</v>
      </c>
      <c r="PZN24">
        <v>-760374.20394899999</v>
      </c>
      <c r="PZO24">
        <v>-760374.20394899999</v>
      </c>
      <c r="PZP24">
        <v>-764176.58079599997</v>
      </c>
      <c r="PZQ24">
        <v>-764176.58079599997</v>
      </c>
      <c r="PZR24">
        <v>-764176.58079599997</v>
      </c>
      <c r="PZS24">
        <v>-764176.58079599997</v>
      </c>
      <c r="PZT24">
        <v>-764176.58079599997</v>
      </c>
      <c r="PZU24">
        <v>-764176.58079599997</v>
      </c>
      <c r="PZV24">
        <v>-764176.58079599997</v>
      </c>
      <c r="PZW24">
        <v>-764176.58079599997</v>
      </c>
      <c r="PZX24">
        <v>-764176.58079599997</v>
      </c>
      <c r="PZY24">
        <v>-764176.58079599997</v>
      </c>
      <c r="PZZ24">
        <v>-764176.58079599997</v>
      </c>
      <c r="QAA24">
        <v>-760374.20394899999</v>
      </c>
      <c r="QAB24">
        <v>-760374.20394899999</v>
      </c>
      <c r="QAC24">
        <v>-760374.20394899999</v>
      </c>
      <c r="QAD24">
        <v>-760374.20394899999</v>
      </c>
      <c r="QAE24">
        <v>-760374.20394899999</v>
      </c>
      <c r="QAF24">
        <v>-760374.20394899999</v>
      </c>
      <c r="QAG24">
        <v>-760374.20394899999</v>
      </c>
      <c r="QAH24">
        <v>-760374.20394899999</v>
      </c>
      <c r="QAI24">
        <v>-760374.20394899999</v>
      </c>
      <c r="QAJ24">
        <v>-760374.20394899999</v>
      </c>
      <c r="QAK24">
        <v>-760374.20394899999</v>
      </c>
      <c r="QAL24">
        <v>-959075.71759699995</v>
      </c>
      <c r="QAM24">
        <v>-959075.71759699995</v>
      </c>
      <c r="QAN24">
        <v>-959075.71759699995</v>
      </c>
      <c r="QAO24">
        <v>-959075.71759699995</v>
      </c>
      <c r="QAP24">
        <v>-959075.71759699995</v>
      </c>
      <c r="QAQ24">
        <v>-959075.71759699995</v>
      </c>
      <c r="QAR24">
        <v>-959075.71759699995</v>
      </c>
      <c r="QAS24">
        <v>-959075.71759699995</v>
      </c>
      <c r="QAT24">
        <v>-959075.71759699995</v>
      </c>
      <c r="QAU24">
        <v>-959075.71759699995</v>
      </c>
      <c r="QAV24">
        <v>-959075.71759699995</v>
      </c>
      <c r="QAW24">
        <v>-951542.46111699997</v>
      </c>
      <c r="QAX24">
        <v>-951542.46111699997</v>
      </c>
      <c r="QAY24">
        <v>-951542.46111699997</v>
      </c>
      <c r="QAZ24">
        <v>-951542.46111699997</v>
      </c>
      <c r="QBA24">
        <v>-951542.46111699997</v>
      </c>
      <c r="QBB24">
        <v>-951542.46111699997</v>
      </c>
      <c r="QBC24">
        <v>-951542.46111699997</v>
      </c>
      <c r="QBD24">
        <v>-951542.46111699997</v>
      </c>
      <c r="QBE24">
        <v>-951542.46111699997</v>
      </c>
      <c r="QBF24">
        <v>-951542.46111699997</v>
      </c>
      <c r="QBG24">
        <v>-951542.46111699997</v>
      </c>
      <c r="QBH24">
        <v>-959075.71759699995</v>
      </c>
      <c r="QBI24">
        <v>-959075.71759699995</v>
      </c>
      <c r="QBJ24">
        <v>-959075.71759699995</v>
      </c>
      <c r="QBK24">
        <v>-959075.71759699995</v>
      </c>
      <c r="QBL24">
        <v>-959075.71759699995</v>
      </c>
      <c r="QBM24">
        <v>-959075.71759699995</v>
      </c>
      <c r="QBN24">
        <v>-959075.71759699995</v>
      </c>
      <c r="QBO24">
        <v>-959075.71759699995</v>
      </c>
      <c r="QBP24">
        <v>-959075.71759699995</v>
      </c>
      <c r="QBQ24">
        <v>-959075.71759699995</v>
      </c>
      <c r="QBR24">
        <v>-959075.71759699995</v>
      </c>
      <c r="QBS24">
        <v>-951542.46111699997</v>
      </c>
      <c r="QBT24">
        <v>-951542.46111699997</v>
      </c>
      <c r="QBU24">
        <v>-951542.46111699997</v>
      </c>
      <c r="QBV24">
        <v>-951542.46111699997</v>
      </c>
      <c r="QBW24">
        <v>-951542.46111699997</v>
      </c>
      <c r="QBX24">
        <v>-951542.46111699997</v>
      </c>
      <c r="QBY24">
        <v>-951542.46111699997</v>
      </c>
      <c r="QBZ24">
        <v>-951542.46111699997</v>
      </c>
      <c r="QCA24">
        <v>-951542.46111699997</v>
      </c>
      <c r="QCB24">
        <v>-951542.46111699997</v>
      </c>
      <c r="QCC24">
        <v>-951542.46111699997</v>
      </c>
      <c r="QCD24">
        <v>-597864.45487799996</v>
      </c>
      <c r="QCE24">
        <v>-597864.45487799996</v>
      </c>
      <c r="QCF24">
        <v>-597864.45487799996</v>
      </c>
      <c r="QCG24">
        <v>-597864.45487799996</v>
      </c>
      <c r="QCH24">
        <v>-597864.45487799996</v>
      </c>
      <c r="QCI24">
        <v>-597864.45487799996</v>
      </c>
      <c r="QCJ24">
        <v>-597864.45487799996</v>
      </c>
      <c r="QCK24">
        <v>-597864.45487799996</v>
      </c>
      <c r="QCL24">
        <v>-597864.45487799996</v>
      </c>
      <c r="QCM24">
        <v>-597864.45487799996</v>
      </c>
      <c r="QCN24">
        <v>-597864.45487799996</v>
      </c>
      <c r="QCO24">
        <v>-516265.61583299999</v>
      </c>
      <c r="QCP24">
        <v>-516265.61583299999</v>
      </c>
      <c r="QCQ24">
        <v>-516265.61583299999</v>
      </c>
      <c r="QCR24">
        <v>-516265.61583299999</v>
      </c>
      <c r="QCS24">
        <v>-516265.61583299999</v>
      </c>
      <c r="QCT24">
        <v>-516265.61583299999</v>
      </c>
      <c r="QCU24">
        <v>-516265.61583299999</v>
      </c>
      <c r="QCV24">
        <v>-516265.61583299999</v>
      </c>
      <c r="QCW24">
        <v>-516265.61583299999</v>
      </c>
      <c r="QCX24">
        <v>-516265.61583299999</v>
      </c>
      <c r="QCY24">
        <v>-516265.61583299999</v>
      </c>
      <c r="QCZ24">
        <v>-597864.45487799996</v>
      </c>
      <c r="QDA24">
        <v>-597864.45487799996</v>
      </c>
      <c r="QDB24">
        <v>-597864.45487799996</v>
      </c>
      <c r="QDC24">
        <v>-597864.45487799996</v>
      </c>
      <c r="QDD24">
        <v>-597864.45487799996</v>
      </c>
      <c r="QDE24">
        <v>-597864.45487799996</v>
      </c>
      <c r="QDF24">
        <v>-597864.45487799996</v>
      </c>
      <c r="QDG24">
        <v>-597864.45487799996</v>
      </c>
      <c r="QDH24">
        <v>-597864.45487799996</v>
      </c>
      <c r="QDI24">
        <v>-597864.45487799996</v>
      </c>
      <c r="QDJ24">
        <v>-597864.45487799996</v>
      </c>
      <c r="QDK24">
        <v>-516265.61583299999</v>
      </c>
      <c r="QDL24">
        <v>-516265.61583299999</v>
      </c>
      <c r="QDM24">
        <v>-516265.61583299999</v>
      </c>
      <c r="QDN24">
        <v>-516265.61583299999</v>
      </c>
      <c r="QDO24">
        <v>-516265.61583299999</v>
      </c>
      <c r="QDP24">
        <v>-516265.61583299999</v>
      </c>
      <c r="QDQ24">
        <v>-516265.61583299999</v>
      </c>
      <c r="QDR24">
        <v>-516265.61583299999</v>
      </c>
      <c r="QDS24">
        <v>-516265.61583299999</v>
      </c>
      <c r="QDT24">
        <v>-516265.61583299999</v>
      </c>
      <c r="QDU24">
        <v>-516265.61583299999</v>
      </c>
      <c r="QDV24">
        <v>-795895.45590900001</v>
      </c>
      <c r="QDW24">
        <v>-795895.45590900001</v>
      </c>
      <c r="QDX24">
        <v>-795895.45590900001</v>
      </c>
      <c r="QDY24">
        <v>-795895.45590900001</v>
      </c>
      <c r="QDZ24">
        <v>-795895.45590900001</v>
      </c>
      <c r="QEA24">
        <v>-795895.45590900001</v>
      </c>
      <c r="QEB24">
        <v>-795895.45590900001</v>
      </c>
      <c r="QEC24">
        <v>-795895.45590900001</v>
      </c>
      <c r="QED24">
        <v>-795895.45590900001</v>
      </c>
      <c r="QEE24">
        <v>-795895.45590900001</v>
      </c>
      <c r="QEF24">
        <v>-795895.45590900001</v>
      </c>
      <c r="QEG24">
        <v>-635709.79599300004</v>
      </c>
      <c r="QEH24">
        <v>-635709.79599300004</v>
      </c>
      <c r="QEI24">
        <v>-635709.79599300004</v>
      </c>
      <c r="QEJ24">
        <v>-635709.79599300004</v>
      </c>
      <c r="QEK24">
        <v>-635709.79599300004</v>
      </c>
      <c r="QEL24">
        <v>-635709.79599300004</v>
      </c>
      <c r="QEM24">
        <v>-635709.79599300004</v>
      </c>
      <c r="QEN24">
        <v>-635709.79599300004</v>
      </c>
      <c r="QEO24">
        <v>-635709.79599300004</v>
      </c>
      <c r="QEP24">
        <v>-635709.79599300004</v>
      </c>
      <c r="QEQ24">
        <v>-635709.79599300004</v>
      </c>
      <c r="QER24">
        <v>-795895.45590900001</v>
      </c>
      <c r="QES24">
        <v>-795895.45590900001</v>
      </c>
      <c r="QET24">
        <v>-795895.45590900001</v>
      </c>
      <c r="QEU24">
        <v>-795895.45590900001</v>
      </c>
      <c r="QEV24">
        <v>-795895.45590900001</v>
      </c>
      <c r="QEW24">
        <v>-795895.45590900001</v>
      </c>
      <c r="QEX24">
        <v>-795895.45590900001</v>
      </c>
      <c r="QEY24">
        <v>-795895.45590900001</v>
      </c>
      <c r="QEZ24">
        <v>-795895.45590900001</v>
      </c>
      <c r="QFA24">
        <v>-795895.45590900001</v>
      </c>
      <c r="QFB24">
        <v>-795895.45590900001</v>
      </c>
      <c r="QFC24">
        <v>-635709.79599300004</v>
      </c>
      <c r="QFD24">
        <v>-635709.79599300004</v>
      </c>
      <c r="QFE24">
        <v>-635709.79599300004</v>
      </c>
      <c r="QFF24">
        <v>-635709.79599300004</v>
      </c>
      <c r="QFG24">
        <v>-635709.79599300004</v>
      </c>
      <c r="QFH24">
        <v>-635709.79599300004</v>
      </c>
      <c r="QFI24">
        <v>-635709.79599300004</v>
      </c>
      <c r="QFJ24">
        <v>-635709.79599300004</v>
      </c>
      <c r="QFK24">
        <v>-635709.79599300004</v>
      </c>
      <c r="QFL24">
        <v>-635709.79599300004</v>
      </c>
      <c r="QFM24">
        <v>-635709.79599300004</v>
      </c>
      <c r="QFN24">
        <v>-980770.34435799997</v>
      </c>
      <c r="QFO24">
        <v>-980770.34435799997</v>
      </c>
      <c r="QFP24">
        <v>-980770.34435799997</v>
      </c>
      <c r="QFQ24">
        <v>-980770.34435799997</v>
      </c>
      <c r="QFR24">
        <v>-980770.34435799997</v>
      </c>
      <c r="QFS24">
        <v>-980770.34435799997</v>
      </c>
      <c r="QFT24">
        <v>-980770.34435799997</v>
      </c>
      <c r="QFU24">
        <v>-980770.34435799997</v>
      </c>
      <c r="QFV24">
        <v>-980770.34435799997</v>
      </c>
      <c r="QFW24">
        <v>-980770.34435799997</v>
      </c>
      <c r="QFX24">
        <v>-980770.34435799997</v>
      </c>
      <c r="QFY24">
        <v>-663411.04269999999</v>
      </c>
      <c r="QFZ24">
        <v>-663411.04269999999</v>
      </c>
      <c r="QGA24">
        <v>-663411.04269999999</v>
      </c>
      <c r="QGB24">
        <v>-663411.04269999999</v>
      </c>
      <c r="QGC24">
        <v>-663411.04269999999</v>
      </c>
      <c r="QGD24">
        <v>-663411.04269999999</v>
      </c>
      <c r="QGE24">
        <v>-663411.04269999999</v>
      </c>
      <c r="QGF24">
        <v>-663411.04269999999</v>
      </c>
      <c r="QGG24">
        <v>-663411.04269999999</v>
      </c>
      <c r="QGH24">
        <v>-663411.04269999999</v>
      </c>
      <c r="QGI24">
        <v>-663411.04269999999</v>
      </c>
      <c r="QGJ24">
        <v>-980770.34435799997</v>
      </c>
      <c r="QGK24">
        <v>-980770.34435799997</v>
      </c>
      <c r="QGL24">
        <v>-980770.34435799997</v>
      </c>
      <c r="QGM24">
        <v>-980770.34435799997</v>
      </c>
      <c r="QGN24">
        <v>-980770.34435799997</v>
      </c>
      <c r="QGO24">
        <v>-980770.34435799997</v>
      </c>
      <c r="QGP24">
        <v>-980770.34435799997</v>
      </c>
      <c r="QGQ24">
        <v>-980770.34435799997</v>
      </c>
      <c r="QGR24">
        <v>-980770.34435799997</v>
      </c>
      <c r="QGS24">
        <v>-980770.34435799997</v>
      </c>
      <c r="QGT24">
        <v>-980770.34435799997</v>
      </c>
      <c r="QGU24">
        <v>-663411.04269999999</v>
      </c>
      <c r="QGV24">
        <v>-663411.04269999999</v>
      </c>
      <c r="QGW24">
        <v>-663411.04269999999</v>
      </c>
      <c r="QGX24">
        <v>-663411.04269999999</v>
      </c>
      <c r="QGY24">
        <v>-663411.04269999999</v>
      </c>
      <c r="QGZ24">
        <v>-663411.04269999999</v>
      </c>
      <c r="QHA24">
        <v>-663411.04269999999</v>
      </c>
      <c r="QHB24">
        <v>-663411.04269999999</v>
      </c>
      <c r="QHC24">
        <v>-663411.04269999999</v>
      </c>
      <c r="QHD24">
        <v>-663411.04269999999</v>
      </c>
      <c r="QHE24">
        <v>-663411.04269999999</v>
      </c>
      <c r="QHF24">
        <v>-2549060.2131699999</v>
      </c>
      <c r="QHG24">
        <v>-2549060.2131699999</v>
      </c>
      <c r="QHH24">
        <v>-2549060.2131699999</v>
      </c>
      <c r="QHI24">
        <v>-2549060.2131699999</v>
      </c>
      <c r="QHJ24">
        <v>-2549060.2131699999</v>
      </c>
      <c r="QHK24">
        <v>-2549060.2131699999</v>
      </c>
      <c r="QHL24">
        <v>-2549060.2131699999</v>
      </c>
      <c r="QHM24">
        <v>-2549060.2131699999</v>
      </c>
      <c r="QHN24">
        <v>-2549060.2131699999</v>
      </c>
      <c r="QHO24">
        <v>-2549060.2131699999</v>
      </c>
      <c r="QHP24">
        <v>-2549060.2131699999</v>
      </c>
      <c r="QHQ24">
        <v>-2543751.0472800001</v>
      </c>
      <c r="QHR24">
        <v>-2543751.0472800001</v>
      </c>
      <c r="QHS24">
        <v>-2543751.0472800001</v>
      </c>
      <c r="QHT24">
        <v>-2543751.0472800001</v>
      </c>
      <c r="QHU24">
        <v>-2543751.0472800001</v>
      </c>
      <c r="QHV24">
        <v>-2543751.0472800001</v>
      </c>
      <c r="QHW24">
        <v>-2543751.0472800001</v>
      </c>
      <c r="QHX24">
        <v>-2543751.0472800001</v>
      </c>
      <c r="QHY24">
        <v>-2543751.0472800001</v>
      </c>
      <c r="QHZ24">
        <v>-2543751.0472800001</v>
      </c>
      <c r="QIA24">
        <v>-2543751.0472800001</v>
      </c>
      <c r="QIB24">
        <v>-2549060.2131699999</v>
      </c>
      <c r="QIC24">
        <v>-2549060.2131699999</v>
      </c>
      <c r="QID24">
        <v>-2549060.2131699999</v>
      </c>
      <c r="QIE24">
        <v>-2549060.2131699999</v>
      </c>
      <c r="QIF24">
        <v>-2549060.2131699999</v>
      </c>
      <c r="QIG24">
        <v>-2549060.2131699999</v>
      </c>
      <c r="QIH24">
        <v>-2549060.2131699999</v>
      </c>
      <c r="QII24">
        <v>-2549060.2131699999</v>
      </c>
      <c r="QIJ24">
        <v>-2549060.2131699999</v>
      </c>
      <c r="QIK24">
        <v>-2549060.2131699999</v>
      </c>
      <c r="QIL24">
        <v>-2549060.2131699999</v>
      </c>
      <c r="QIM24">
        <v>-2543751.0472800001</v>
      </c>
      <c r="QIN24">
        <v>-2543751.0472800001</v>
      </c>
      <c r="QIO24">
        <v>-2543751.0472800001</v>
      </c>
      <c r="QIP24">
        <v>-2543751.0472800001</v>
      </c>
      <c r="QIQ24">
        <v>-2543751.0472800001</v>
      </c>
      <c r="QIR24">
        <v>-2543751.0472800001</v>
      </c>
      <c r="QIS24">
        <v>-2543751.0472800001</v>
      </c>
      <c r="QIT24">
        <v>-2543751.0472800001</v>
      </c>
      <c r="QIU24">
        <v>-2543751.0472800001</v>
      </c>
      <c r="QIV24">
        <v>-2543751.0472800001</v>
      </c>
      <c r="QIW24">
        <v>-2543751.0472800001</v>
      </c>
      <c r="QIX24">
        <v>-2783272.2120300001</v>
      </c>
      <c r="QIY24">
        <v>-2783272.2120300001</v>
      </c>
      <c r="QIZ24">
        <v>-2783272.2120300001</v>
      </c>
      <c r="QJA24">
        <v>-2783272.2120300001</v>
      </c>
      <c r="QJB24">
        <v>-2783272.2120300001</v>
      </c>
      <c r="QJC24">
        <v>-2783272.2120300001</v>
      </c>
      <c r="QJD24">
        <v>-2783272.2120300001</v>
      </c>
      <c r="QJE24">
        <v>-2783272.2120300001</v>
      </c>
      <c r="QJF24">
        <v>-2783272.2120300001</v>
      </c>
      <c r="QJG24">
        <v>-2783272.2120300001</v>
      </c>
      <c r="QJH24">
        <v>-2783272.2120300001</v>
      </c>
      <c r="QJI24">
        <v>-2772849.8549100002</v>
      </c>
      <c r="QJJ24">
        <v>-2772849.8549100002</v>
      </c>
      <c r="QJK24">
        <v>-2772849.8549100002</v>
      </c>
      <c r="QJL24">
        <v>-2772849.8549100002</v>
      </c>
      <c r="QJM24">
        <v>-2772849.8549100002</v>
      </c>
      <c r="QJN24">
        <v>-2772849.8549100002</v>
      </c>
      <c r="QJO24">
        <v>-2772849.8549100002</v>
      </c>
      <c r="QJP24">
        <v>-2772849.8549100002</v>
      </c>
      <c r="QJQ24">
        <v>-2772849.8549100002</v>
      </c>
      <c r="QJR24">
        <v>-2772849.8549100002</v>
      </c>
      <c r="QJS24">
        <v>-2772849.8549100002</v>
      </c>
      <c r="QJT24">
        <v>-2783272.2120300001</v>
      </c>
      <c r="QJU24">
        <v>-2783272.2120300001</v>
      </c>
      <c r="QJV24">
        <v>-2783272.2120300001</v>
      </c>
      <c r="QJW24">
        <v>-2783272.2120300001</v>
      </c>
      <c r="QJX24">
        <v>-2783272.2120300001</v>
      </c>
      <c r="QJY24">
        <v>-2783272.2120300001</v>
      </c>
      <c r="QJZ24">
        <v>-2783272.2120300001</v>
      </c>
      <c r="QKA24">
        <v>-2783272.2120300001</v>
      </c>
      <c r="QKB24">
        <v>-2783272.2120300001</v>
      </c>
      <c r="QKC24">
        <v>-2783272.2120300001</v>
      </c>
      <c r="QKD24">
        <v>-2783272.2120300001</v>
      </c>
      <c r="QKE24">
        <v>-2772849.8549100002</v>
      </c>
      <c r="QKF24">
        <v>-2772849.8549100002</v>
      </c>
      <c r="QKG24">
        <v>-2772849.8549100002</v>
      </c>
      <c r="QKH24">
        <v>-2772849.8549100002</v>
      </c>
      <c r="QKI24">
        <v>-2772849.8549100002</v>
      </c>
      <c r="QKJ24">
        <v>-2772849.8549100002</v>
      </c>
      <c r="QKK24">
        <v>-2772849.8549100002</v>
      </c>
      <c r="QKL24">
        <v>-2772849.8549100002</v>
      </c>
      <c r="QKM24">
        <v>-2772849.8549100002</v>
      </c>
      <c r="QKN24">
        <v>-2772849.8549100002</v>
      </c>
      <c r="QKO24">
        <v>-2772849.8549100002</v>
      </c>
      <c r="QKP24">
        <v>-3008494.6397099998</v>
      </c>
      <c r="QKQ24">
        <v>-3008494.6397099998</v>
      </c>
      <c r="QKR24">
        <v>-3008494.6397099998</v>
      </c>
      <c r="QKS24">
        <v>-3008494.6397099998</v>
      </c>
      <c r="QKT24">
        <v>-3008494.6397099998</v>
      </c>
      <c r="QKU24">
        <v>-3008494.6397099998</v>
      </c>
      <c r="QKV24">
        <v>-3008494.6397099998</v>
      </c>
      <c r="QKW24">
        <v>-3008494.6397099998</v>
      </c>
      <c r="QKX24">
        <v>-3008494.6397099998</v>
      </c>
      <c r="QKY24">
        <v>-3008494.6397099998</v>
      </c>
      <c r="QKZ24">
        <v>-3008494.6397099998</v>
      </c>
      <c r="QLA24">
        <v>-2987845.90013</v>
      </c>
      <c r="QLB24">
        <v>-2987845.90013</v>
      </c>
      <c r="QLC24">
        <v>-2987845.90013</v>
      </c>
      <c r="QLD24">
        <v>-2987845.90013</v>
      </c>
      <c r="QLE24">
        <v>-2987845.90013</v>
      </c>
      <c r="QLF24">
        <v>-2987845.90013</v>
      </c>
      <c r="QLG24">
        <v>-2987845.90013</v>
      </c>
      <c r="QLH24">
        <v>-2987845.90013</v>
      </c>
      <c r="QLI24">
        <v>-2987845.90013</v>
      </c>
      <c r="QLJ24">
        <v>-2987845.90013</v>
      </c>
      <c r="QLK24">
        <v>-2987845.90013</v>
      </c>
      <c r="QLL24">
        <v>-3008494.6397099998</v>
      </c>
      <c r="QLM24">
        <v>-3008494.6397099998</v>
      </c>
      <c r="QLN24">
        <v>-3008494.6397099998</v>
      </c>
      <c r="QLO24">
        <v>-3008494.6397099998</v>
      </c>
      <c r="QLP24">
        <v>-3008494.6397099998</v>
      </c>
      <c r="QLQ24">
        <v>-3008494.6397099998</v>
      </c>
      <c r="QLR24">
        <v>-3008494.6397099998</v>
      </c>
      <c r="QLS24">
        <v>-3008494.6397099998</v>
      </c>
      <c r="QLT24">
        <v>-3008494.6397099998</v>
      </c>
      <c r="QLU24">
        <v>-3008494.6397099998</v>
      </c>
      <c r="QLV24">
        <v>-3008494.6397099998</v>
      </c>
      <c r="QLW24">
        <v>-2987845.90013</v>
      </c>
      <c r="QLX24">
        <v>-2987845.90013</v>
      </c>
      <c r="QLY24">
        <v>-2987845.90013</v>
      </c>
      <c r="QLZ24">
        <v>-2987845.90013</v>
      </c>
      <c r="QMA24">
        <v>-2987845.90013</v>
      </c>
      <c r="QMB24">
        <v>-2987845.90013</v>
      </c>
      <c r="QMC24">
        <v>-2987845.90013</v>
      </c>
      <c r="QMD24">
        <v>-2987845.90013</v>
      </c>
      <c r="QME24">
        <v>-2987845.90013</v>
      </c>
      <c r="QMF24">
        <v>-2987845.90013</v>
      </c>
      <c r="QMG24">
        <v>-2987845.90013</v>
      </c>
      <c r="QMH24">
        <v>-36726596.762400001</v>
      </c>
      <c r="QMI24">
        <v>-36726596.762400001</v>
      </c>
      <c r="QMJ24">
        <v>-36726596.762400001</v>
      </c>
      <c r="QMK24">
        <v>-36726596.762400001</v>
      </c>
      <c r="QML24">
        <v>-36726596.762400001</v>
      </c>
      <c r="QMM24">
        <v>-36726596.762400001</v>
      </c>
      <c r="QMN24">
        <v>-36726596.762400001</v>
      </c>
      <c r="QMO24">
        <v>-36726596.762400001</v>
      </c>
      <c r="QMP24">
        <v>-36726596.762400001</v>
      </c>
      <c r="QMQ24">
        <v>-36726596.762400001</v>
      </c>
      <c r="QMR24">
        <v>-36726596.762400001</v>
      </c>
      <c r="QMS24">
        <v>-36726596.762400001</v>
      </c>
      <c r="QMT24">
        <v>-36726596.762400001</v>
      </c>
      <c r="QMU24">
        <v>-36726596.762400001</v>
      </c>
      <c r="QMV24">
        <v>-36726596.762400001</v>
      </c>
      <c r="QMW24">
        <v>-36726596.762400001</v>
      </c>
      <c r="QMX24">
        <v>-36726596.762400001</v>
      </c>
      <c r="QMY24">
        <v>-36726596.762400001</v>
      </c>
      <c r="QMZ24">
        <v>-36726596.762400001</v>
      </c>
      <c r="QNA24">
        <v>-36726596.762400001</v>
      </c>
      <c r="QNB24">
        <v>-36726596.762400001</v>
      </c>
      <c r="QNC24">
        <v>-36726596.762400001</v>
      </c>
      <c r="QND24">
        <v>-36726596.762400001</v>
      </c>
      <c r="QNE24">
        <v>-36726596.762400001</v>
      </c>
      <c r="QNF24">
        <v>-36726596.762400001</v>
      </c>
      <c r="QNG24">
        <v>-36726596.762400001</v>
      </c>
      <c r="QNH24">
        <v>-36726596.762400001</v>
      </c>
      <c r="QNI24">
        <v>-36726596.762400001</v>
      </c>
      <c r="QNJ24">
        <v>-36726596.762400001</v>
      </c>
      <c r="QNK24">
        <v>-36726596.762400001</v>
      </c>
      <c r="QNL24">
        <v>-36726596.762400001</v>
      </c>
      <c r="QNM24">
        <v>-36726596.762400001</v>
      </c>
      <c r="QNN24">
        <v>-36726596.762400001</v>
      </c>
      <c r="QNO24">
        <v>-36726596.762400001</v>
      </c>
      <c r="QNP24">
        <v>-36726596.762400001</v>
      </c>
      <c r="QNQ24">
        <v>-36726596.762400001</v>
      </c>
      <c r="QNR24">
        <v>-36726596.762400001</v>
      </c>
      <c r="QNS24">
        <v>-36726596.762400001</v>
      </c>
      <c r="QNT24">
        <v>-36726596.762400001</v>
      </c>
      <c r="QNU24">
        <v>-36726596.762400001</v>
      </c>
      <c r="QNV24">
        <v>-36726596.762400001</v>
      </c>
      <c r="QNW24">
        <v>-36726596.762400001</v>
      </c>
      <c r="QNX24">
        <v>-36726596.762400001</v>
      </c>
      <c r="QNY24">
        <v>-36726596.762400001</v>
      </c>
      <c r="QNZ24">
        <v>-55681208.523599997</v>
      </c>
      <c r="QOA24">
        <v>-55681208.523599997</v>
      </c>
      <c r="QOB24">
        <v>-55681208.523599997</v>
      </c>
      <c r="QOC24">
        <v>-55681208.523599997</v>
      </c>
      <c r="QOD24">
        <v>-55681208.523599997</v>
      </c>
      <c r="QOE24">
        <v>-55681208.523599997</v>
      </c>
      <c r="QOF24">
        <v>-55681208.523599997</v>
      </c>
      <c r="QOG24">
        <v>-55681208.523599997</v>
      </c>
      <c r="QOH24">
        <v>-55681208.523599997</v>
      </c>
      <c r="QOI24">
        <v>-55681208.523599997</v>
      </c>
      <c r="QOJ24">
        <v>-55681208.523599997</v>
      </c>
      <c r="QOK24">
        <v>-55681208.523599997</v>
      </c>
      <c r="QOL24">
        <v>-55681208.523599997</v>
      </c>
      <c r="QOM24">
        <v>-55681208.523599997</v>
      </c>
      <c r="QON24">
        <v>-55681208.523599997</v>
      </c>
      <c r="QOO24">
        <v>-55681208.523599997</v>
      </c>
      <c r="QOP24">
        <v>-55681208.523599997</v>
      </c>
      <c r="QOQ24">
        <v>-55681208.523599997</v>
      </c>
      <c r="QOR24">
        <v>-55681208.523599997</v>
      </c>
      <c r="QOS24">
        <v>-55681208.523599997</v>
      </c>
      <c r="QOT24">
        <v>-55681208.523599997</v>
      </c>
      <c r="QOU24">
        <v>-55681208.523599997</v>
      </c>
      <c r="QOV24">
        <v>-55681208.523599997</v>
      </c>
      <c r="QOW24">
        <v>-55681208.523599997</v>
      </c>
      <c r="QOX24">
        <v>-55681208.523599997</v>
      </c>
      <c r="QOY24">
        <v>-55681208.523599997</v>
      </c>
      <c r="QOZ24">
        <v>-55681208.523599997</v>
      </c>
      <c r="QPA24">
        <v>-55681208.523599997</v>
      </c>
      <c r="QPB24">
        <v>-55681208.523599997</v>
      </c>
      <c r="QPC24">
        <v>-55681208.523599997</v>
      </c>
      <c r="QPD24">
        <v>-55681208.523599997</v>
      </c>
      <c r="QPE24">
        <v>-55681208.523599997</v>
      </c>
      <c r="QPF24">
        <v>-55681208.523599997</v>
      </c>
      <c r="QPG24">
        <v>-55681208.523599997</v>
      </c>
      <c r="QPH24">
        <v>-55681208.523599997</v>
      </c>
      <c r="QPI24">
        <v>-55681208.523599997</v>
      </c>
      <c r="QPJ24">
        <v>-55681208.523599997</v>
      </c>
      <c r="QPK24">
        <v>-55681208.523599997</v>
      </c>
      <c r="QPL24">
        <v>-55681208.523599997</v>
      </c>
      <c r="QPM24">
        <v>-55681208.523599997</v>
      </c>
      <c r="QPN24">
        <v>-55681208.523599997</v>
      </c>
      <c r="QPO24">
        <v>-55681208.523599997</v>
      </c>
      <c r="QPP24">
        <v>-55681208.523599997</v>
      </c>
      <c r="QPQ24">
        <v>-55681208.523599997</v>
      </c>
      <c r="QPR24">
        <v>-84426346.317300007</v>
      </c>
      <c r="QPS24">
        <v>-84426346.317300007</v>
      </c>
      <c r="QPT24">
        <v>-84426346.317300007</v>
      </c>
      <c r="QPU24">
        <v>-84426346.317300007</v>
      </c>
      <c r="QPV24">
        <v>-84426346.317300007</v>
      </c>
      <c r="QPW24">
        <v>-84426346.317300007</v>
      </c>
      <c r="QPX24">
        <v>-84426346.317300007</v>
      </c>
      <c r="QPY24">
        <v>-84426346.317300007</v>
      </c>
      <c r="QPZ24">
        <v>-84426346.317300007</v>
      </c>
      <c r="QQA24">
        <v>-84426346.317300007</v>
      </c>
      <c r="QQB24">
        <v>-84426346.317300007</v>
      </c>
      <c r="QQC24">
        <v>-84426346.317300007</v>
      </c>
      <c r="QQD24">
        <v>-84426346.317300007</v>
      </c>
      <c r="QQE24">
        <v>-84426346.317300007</v>
      </c>
      <c r="QQF24">
        <v>-84426346.317300007</v>
      </c>
      <c r="QQG24">
        <v>-84426346.317300007</v>
      </c>
      <c r="QQH24">
        <v>-84426346.317300007</v>
      </c>
      <c r="QQI24">
        <v>-84426346.317300007</v>
      </c>
      <c r="QQJ24">
        <v>-84426346.317300007</v>
      </c>
      <c r="QQK24">
        <v>-84426346.317300007</v>
      </c>
      <c r="QQL24">
        <v>-84426346.317300007</v>
      </c>
      <c r="QQM24">
        <v>-84426346.317300007</v>
      </c>
      <c r="QQN24">
        <v>-84426346.317300007</v>
      </c>
      <c r="QQO24">
        <v>-84426346.317300007</v>
      </c>
      <c r="QQP24">
        <v>-84426346.317300007</v>
      </c>
      <c r="QQQ24">
        <v>-84426346.317300007</v>
      </c>
      <c r="QQR24">
        <v>-84426346.317300007</v>
      </c>
      <c r="QQS24">
        <v>-84426346.317300007</v>
      </c>
      <c r="QQT24">
        <v>-84426346.317300007</v>
      </c>
      <c r="QQU24">
        <v>-84426346.317300007</v>
      </c>
      <c r="QQV24">
        <v>-84426346.317300007</v>
      </c>
      <c r="QQW24">
        <v>-84426346.317300007</v>
      </c>
      <c r="QQX24">
        <v>-84426346.317300007</v>
      </c>
      <c r="QQY24">
        <v>-84426346.317300007</v>
      </c>
      <c r="QQZ24">
        <v>-84426346.317300007</v>
      </c>
      <c r="QRA24">
        <v>-84426346.317300007</v>
      </c>
      <c r="QRB24">
        <v>-84426346.317300007</v>
      </c>
      <c r="QRC24">
        <v>-84426346.317300007</v>
      </c>
      <c r="QRD24">
        <v>-84426346.317300007</v>
      </c>
      <c r="QRE24">
        <v>-84426346.317300007</v>
      </c>
      <c r="QRF24">
        <v>-84426346.317300007</v>
      </c>
      <c r="QRG24">
        <v>-84426346.317300007</v>
      </c>
      <c r="QRH24">
        <v>-84426346.317300007</v>
      </c>
      <c r="QRI24">
        <v>-84426346.317300007</v>
      </c>
      <c r="QRJ24">
        <v>-36726596.762400001</v>
      </c>
      <c r="QRK24">
        <v>-36726596.762400001</v>
      </c>
      <c r="QRL24">
        <v>-36726596.762400001</v>
      </c>
      <c r="QRM24">
        <v>-36726596.762400001</v>
      </c>
      <c r="QRN24">
        <v>-36726596.762400001</v>
      </c>
      <c r="QRO24">
        <v>-36726596.762400001</v>
      </c>
      <c r="QRP24">
        <v>-36726596.762400001</v>
      </c>
      <c r="QRQ24">
        <v>-36726596.762400001</v>
      </c>
      <c r="QRR24">
        <v>-36726596.762400001</v>
      </c>
      <c r="QRS24">
        <v>-36726596.762400001</v>
      </c>
      <c r="QRT24">
        <v>-36726596.762400001</v>
      </c>
      <c r="QRU24">
        <v>-36726596.762400001</v>
      </c>
      <c r="QRV24">
        <v>-36726596.762400001</v>
      </c>
      <c r="QRW24">
        <v>-36726596.762400001</v>
      </c>
      <c r="QRX24">
        <v>-36726596.762400001</v>
      </c>
      <c r="QRY24">
        <v>-36726596.762400001</v>
      </c>
      <c r="QRZ24">
        <v>-36726596.762400001</v>
      </c>
      <c r="QSA24">
        <v>-36726596.762400001</v>
      </c>
      <c r="QSB24">
        <v>-36726596.762400001</v>
      </c>
      <c r="QSC24">
        <v>-36726596.762400001</v>
      </c>
      <c r="QSD24">
        <v>-36726596.762400001</v>
      </c>
      <c r="QSE24">
        <v>-36726596.762400001</v>
      </c>
      <c r="QSF24">
        <v>-36726596.762400001</v>
      </c>
      <c r="QSG24">
        <v>-36726596.762400001</v>
      </c>
      <c r="QSH24">
        <v>-36726596.762400001</v>
      </c>
      <c r="QSI24">
        <v>-36726596.762400001</v>
      </c>
      <c r="QSJ24">
        <v>-36726596.762400001</v>
      </c>
      <c r="QSK24">
        <v>-36726596.762400001</v>
      </c>
      <c r="QSL24">
        <v>-36726596.762400001</v>
      </c>
      <c r="QSM24">
        <v>-36726596.762400001</v>
      </c>
      <c r="QSN24">
        <v>-36726596.762400001</v>
      </c>
      <c r="QSO24">
        <v>-36726596.762400001</v>
      </c>
      <c r="QSP24">
        <v>-36726596.762400001</v>
      </c>
      <c r="QSQ24">
        <v>-36726596.762400001</v>
      </c>
      <c r="QSR24">
        <v>-36726596.762400001</v>
      </c>
      <c r="QSS24">
        <v>-36726596.762400001</v>
      </c>
      <c r="QST24">
        <v>-36726596.762400001</v>
      </c>
      <c r="QSU24">
        <v>-36726596.762400001</v>
      </c>
      <c r="QSV24">
        <v>-36726596.762400001</v>
      </c>
      <c r="QSW24">
        <v>-36726596.762400001</v>
      </c>
      <c r="QSX24">
        <v>-36726596.762400001</v>
      </c>
      <c r="QSY24">
        <v>-36726596.762400001</v>
      </c>
      <c r="QSZ24">
        <v>-36726596.762400001</v>
      </c>
      <c r="QTA24">
        <v>-36726596.762400001</v>
      </c>
      <c r="QTB24">
        <v>-55681208.523599997</v>
      </c>
      <c r="QTC24">
        <v>-55681208.523599997</v>
      </c>
      <c r="QTD24">
        <v>-55681208.523599997</v>
      </c>
      <c r="QTE24">
        <v>-55681208.523599997</v>
      </c>
      <c r="QTF24">
        <v>-55681208.523599997</v>
      </c>
      <c r="QTG24">
        <v>-55681208.523599997</v>
      </c>
      <c r="QTH24">
        <v>-55681208.523599997</v>
      </c>
      <c r="QTI24">
        <v>-55681208.523599997</v>
      </c>
      <c r="QTJ24">
        <v>-55681208.523599997</v>
      </c>
      <c r="QTK24">
        <v>-55681208.523599997</v>
      </c>
      <c r="QTL24">
        <v>-55681208.523599997</v>
      </c>
      <c r="QTM24">
        <v>-55681208.523599997</v>
      </c>
      <c r="QTN24">
        <v>-55681208.523599997</v>
      </c>
      <c r="QTO24">
        <v>-55681208.523599997</v>
      </c>
      <c r="QTP24">
        <v>-55681208.523599997</v>
      </c>
      <c r="QTQ24">
        <v>-55681208.523599997</v>
      </c>
      <c r="QTR24">
        <v>-55681208.523599997</v>
      </c>
      <c r="QTS24">
        <v>-55681208.523599997</v>
      </c>
      <c r="QTT24">
        <v>-55681208.523599997</v>
      </c>
      <c r="QTU24">
        <v>-55681208.523599997</v>
      </c>
      <c r="QTV24">
        <v>-55681208.523599997</v>
      </c>
      <c r="QTW24">
        <v>-55681208.523599997</v>
      </c>
      <c r="QTX24">
        <v>-55681208.523599997</v>
      </c>
      <c r="QTY24">
        <v>-55681208.523599997</v>
      </c>
      <c r="QTZ24">
        <v>-55681208.523599997</v>
      </c>
      <c r="QUA24">
        <v>-55681208.523599997</v>
      </c>
      <c r="QUB24">
        <v>-55681208.523599997</v>
      </c>
      <c r="QUC24">
        <v>-55681208.523599997</v>
      </c>
      <c r="QUD24">
        <v>-55681208.523599997</v>
      </c>
      <c r="QUE24">
        <v>-55681208.523599997</v>
      </c>
      <c r="QUF24">
        <v>-55681208.523599997</v>
      </c>
      <c r="QUG24">
        <v>-55681208.523599997</v>
      </c>
      <c r="QUH24">
        <v>-55681208.523599997</v>
      </c>
      <c r="QUI24">
        <v>-55681208.523599997</v>
      </c>
      <c r="QUJ24">
        <v>-55681208.523599997</v>
      </c>
      <c r="QUK24">
        <v>-55681208.523599997</v>
      </c>
      <c r="QUL24">
        <v>-55681208.523599997</v>
      </c>
      <c r="QUM24">
        <v>-55681208.523599997</v>
      </c>
      <c r="QUN24">
        <v>-55681208.523599997</v>
      </c>
      <c r="QUO24">
        <v>-55681208.523599997</v>
      </c>
      <c r="QUP24">
        <v>-55681208.523599997</v>
      </c>
      <c r="QUQ24">
        <v>-55681208.523599997</v>
      </c>
      <c r="QUR24">
        <v>-55681208.523599997</v>
      </c>
      <c r="QUS24">
        <v>-55681208.523599997</v>
      </c>
      <c r="QUT24">
        <v>-84426346.317300007</v>
      </c>
      <c r="QUU24">
        <v>-84426346.317300007</v>
      </c>
      <c r="QUV24">
        <v>-84426346.317300007</v>
      </c>
      <c r="QUW24">
        <v>-84426346.317300007</v>
      </c>
      <c r="QUX24">
        <v>-84426346.317300007</v>
      </c>
      <c r="QUY24">
        <v>-84426346.317300007</v>
      </c>
      <c r="QUZ24">
        <v>-84426346.317300007</v>
      </c>
      <c r="QVA24">
        <v>-84426346.317300007</v>
      </c>
      <c r="QVB24">
        <v>-84426346.317300007</v>
      </c>
      <c r="QVC24">
        <v>-84426346.317300007</v>
      </c>
      <c r="QVD24">
        <v>-84426346.317300007</v>
      </c>
      <c r="QVE24">
        <v>-84426346.317300007</v>
      </c>
      <c r="QVF24">
        <v>-84426346.317300007</v>
      </c>
      <c r="QVG24">
        <v>-84426346.317300007</v>
      </c>
      <c r="QVH24">
        <v>-84426346.317300007</v>
      </c>
      <c r="QVI24">
        <v>-84426346.317300007</v>
      </c>
      <c r="QVJ24">
        <v>-84426346.317300007</v>
      </c>
      <c r="QVK24">
        <v>-84426346.317300007</v>
      </c>
      <c r="QVL24">
        <v>-84426346.317300007</v>
      </c>
      <c r="QVM24">
        <v>-84426346.317300007</v>
      </c>
      <c r="QVN24">
        <v>-84426346.317300007</v>
      </c>
      <c r="QVO24">
        <v>-84426346.317300007</v>
      </c>
      <c r="QVP24">
        <v>-84426346.317300007</v>
      </c>
      <c r="QVQ24">
        <v>-84426346.317300007</v>
      </c>
      <c r="QVR24">
        <v>-84426346.317300007</v>
      </c>
      <c r="QVS24">
        <v>-84426346.317300007</v>
      </c>
      <c r="QVT24">
        <v>-84426346.317300007</v>
      </c>
      <c r="QVU24">
        <v>-84426346.317300007</v>
      </c>
      <c r="QVV24">
        <v>-84426346.317300007</v>
      </c>
      <c r="QVW24">
        <v>-84426346.317300007</v>
      </c>
      <c r="QVX24">
        <v>-84426346.317300007</v>
      </c>
      <c r="QVY24">
        <v>-84426346.317300007</v>
      </c>
      <c r="QVZ24">
        <v>-84426346.317300007</v>
      </c>
      <c r="QWA24">
        <v>-84426346.317300007</v>
      </c>
      <c r="QWB24">
        <v>-84426346.317300007</v>
      </c>
      <c r="QWC24">
        <v>-84426346.317300007</v>
      </c>
      <c r="QWD24">
        <v>-84426346.317300007</v>
      </c>
      <c r="QWE24">
        <v>-84426346.317300007</v>
      </c>
      <c r="QWF24">
        <v>-84426346.317300007</v>
      </c>
      <c r="QWG24">
        <v>-84426346.317300007</v>
      </c>
      <c r="QWH24">
        <v>-84426346.317300007</v>
      </c>
      <c r="QWI24">
        <v>-84426346.317300007</v>
      </c>
      <c r="QWJ24">
        <v>-84426346.317300007</v>
      </c>
      <c r="QWK24">
        <v>-84426346.317300007</v>
      </c>
      <c r="QWL24">
        <v>-2629731.5720799998</v>
      </c>
      <c r="QWM24">
        <v>-2415606.0693199998</v>
      </c>
      <c r="QWN24">
        <v>-2262241.1517400001</v>
      </c>
      <c r="QWO24">
        <v>-2168288.6207499998</v>
      </c>
      <c r="QWP24">
        <v>-2131723.9092000001</v>
      </c>
      <c r="QWQ24">
        <v>-2148913.0550699998</v>
      </c>
      <c r="QWR24">
        <v>-2213425.1872100001</v>
      </c>
      <c r="QWS24">
        <v>-2314821.3889000001</v>
      </c>
      <c r="QWT24">
        <v>-2532833.8114</v>
      </c>
      <c r="QWU24">
        <v>-2648644.5514099998</v>
      </c>
      <c r="QWV24">
        <v>-2667434.48746</v>
      </c>
      <c r="QWW24">
        <v>-2607660.54</v>
      </c>
      <c r="QWX24">
        <v>-2382744.3027599999</v>
      </c>
      <c r="QWY24">
        <v>-2214559.3968000002</v>
      </c>
      <c r="QWZ24">
        <v>-2100520.9905099999</v>
      </c>
      <c r="QXA24">
        <v>-2037166.7193199999</v>
      </c>
      <c r="QXB24">
        <v>-2019360.8864</v>
      </c>
      <c r="QXC24">
        <v>-2039409.94802</v>
      </c>
      <c r="QXD24">
        <v>-2186740.7843800001</v>
      </c>
      <c r="QXE24">
        <v>-2219238.39818</v>
      </c>
      <c r="QXF24">
        <v>-2231966.4786100001</v>
      </c>
      <c r="QXG24">
        <v>-2236232.5162900002</v>
      </c>
      <c r="QXH24">
        <v>-2159926.4147899998</v>
      </c>
      <c r="QXI24">
        <v>-2039757.2861500001</v>
      </c>
      <c r="QXJ24">
        <v>-2084958.4568099999</v>
      </c>
      <c r="QXK24">
        <v>-2176081.8214699998</v>
      </c>
      <c r="QXL24">
        <v>-2281976.8792500002</v>
      </c>
      <c r="QXM24">
        <v>-2379508.3386900001</v>
      </c>
      <c r="QXN24">
        <v>-2460504.8128599999</v>
      </c>
      <c r="QXO24">
        <v>-2531186.3043300002</v>
      </c>
      <c r="QXP24">
        <v>-2608221.1592399999</v>
      </c>
      <c r="QXQ24">
        <v>-2652345.03205</v>
      </c>
      <c r="QXR24">
        <v>-2667434.48746</v>
      </c>
      <c r="QXS24">
        <v>-2097125.68154</v>
      </c>
      <c r="QXT24">
        <v>-1935623.7957599999</v>
      </c>
      <c r="QXU24">
        <v>-1938066.4774</v>
      </c>
      <c r="QXV24">
        <v>-1989568.6410000001</v>
      </c>
      <c r="QXW24">
        <v>-2049992.80277</v>
      </c>
      <c r="QXX24">
        <v>-2120941.6268600002</v>
      </c>
      <c r="QXY24">
        <v>-2173477.06544</v>
      </c>
      <c r="QXZ24">
        <v>-2209345.2451200001</v>
      </c>
      <c r="QYA24">
        <v>-2225551.8366200002</v>
      </c>
      <c r="QYB24">
        <v>-2233288.9142399998</v>
      </c>
      <c r="QYC24">
        <v>-2236232.5162900002</v>
      </c>
      <c r="QYD24">
        <v>-3975828.7315099998</v>
      </c>
      <c r="QYE24">
        <v>-3646230.8870399999</v>
      </c>
      <c r="QYF24">
        <v>-3406832.3796000001</v>
      </c>
      <c r="QYG24">
        <v>-3255005.4679399999</v>
      </c>
      <c r="QYH24">
        <v>-3187001.4914799999</v>
      </c>
      <c r="QYI24">
        <v>-3196601.0975100002</v>
      </c>
      <c r="QYJ24">
        <v>-3273457.0501399999</v>
      </c>
      <c r="QYK24">
        <v>-3401501.2091399999</v>
      </c>
      <c r="QYL24">
        <v>-3674413.7146899998</v>
      </c>
      <c r="QYM24">
        <v>-3817753.9811499999</v>
      </c>
      <c r="QYN24">
        <v>-3840317.3523400002</v>
      </c>
      <c r="QYO24">
        <v>-3931686.6673400002</v>
      </c>
      <c r="QYP24">
        <v>-3580507.3539200001</v>
      </c>
      <c r="QYQ24">
        <v>-3311468.8697199998</v>
      </c>
      <c r="QYR24">
        <v>-3119470.2074500001</v>
      </c>
      <c r="QYS24">
        <v>-2997887.1117099999</v>
      </c>
      <c r="QYT24">
        <v>-2937496.7601700001</v>
      </c>
      <c r="QYU24">
        <v>-2925426.5717600002</v>
      </c>
      <c r="QYV24">
        <v>-2961787.9391899998</v>
      </c>
      <c r="QYW24">
        <v>-2976526.1998899998</v>
      </c>
      <c r="QYX24">
        <v>-2979623.1670599999</v>
      </c>
      <c r="QYY24">
        <v>-2977913.41</v>
      </c>
      <c r="QYZ24">
        <v>-3250016.31764</v>
      </c>
      <c r="QZA24">
        <v>-3044785.8550399998</v>
      </c>
      <c r="QZB24">
        <v>-3091149.2745300001</v>
      </c>
      <c r="QZC24">
        <v>-3206459.1742099999</v>
      </c>
      <c r="QZD24">
        <v>-3344140.5312700002</v>
      </c>
      <c r="QZE24">
        <v>-3471762.8994300002</v>
      </c>
      <c r="QZF24">
        <v>-3577691.0273699998</v>
      </c>
      <c r="QZG24">
        <v>-3669451.5526899998</v>
      </c>
      <c r="QZH24">
        <v>-3767326.6016899999</v>
      </c>
      <c r="QZI24">
        <v>-3822198.2407</v>
      </c>
      <c r="QZJ24">
        <v>-3840317.3523400002</v>
      </c>
      <c r="QZK24">
        <v>-3128620.8342200001</v>
      </c>
      <c r="QZL24">
        <v>-2835738.91518</v>
      </c>
      <c r="QZM24">
        <v>-2793774.6394600002</v>
      </c>
      <c r="QZN24">
        <v>-2817355.9411300002</v>
      </c>
      <c r="QZO24">
        <v>-2861677.7038500002</v>
      </c>
      <c r="QZP24">
        <v>-2912579.01461</v>
      </c>
      <c r="QZQ24">
        <v>-2948407.42025</v>
      </c>
      <c r="QZR24">
        <v>-2969257.8074699999</v>
      </c>
      <c r="QZS24">
        <v>-2977067.8892100002</v>
      </c>
      <c r="QZT24">
        <v>-2979095.8961700001</v>
      </c>
      <c r="QZU24">
        <v>-2977913.41</v>
      </c>
      <c r="QZV24">
        <v>-6006073.2060700003</v>
      </c>
      <c r="QZW24">
        <v>-5496418.8773600003</v>
      </c>
      <c r="QZX24">
        <v>-5119691.2340700002</v>
      </c>
      <c r="QZY24">
        <v>-4870739.59717</v>
      </c>
      <c r="QZZ24">
        <v>-4742522.8794200001</v>
      </c>
      <c r="RAA24">
        <v>-4724192.4563300004</v>
      </c>
      <c r="RAB24">
        <v>-4798865.6053299997</v>
      </c>
      <c r="RAC24">
        <v>-4941696.0471599996</v>
      </c>
      <c r="RAD24">
        <v>-5240371.1964600002</v>
      </c>
      <c r="RAE24">
        <v>-5393286.2039700001</v>
      </c>
      <c r="RAF24">
        <v>-5415660.0306200003</v>
      </c>
      <c r="RAG24">
        <v>-5917789.0777500002</v>
      </c>
      <c r="RAH24">
        <v>-5364971.8111399999</v>
      </c>
      <c r="RAI24">
        <v>-4928964.2143000001</v>
      </c>
      <c r="RAJ24">
        <v>-4599669.0762</v>
      </c>
      <c r="RAK24">
        <v>-4364294.1199000003</v>
      </c>
      <c r="RAL24">
        <v>-4205983.7816500003</v>
      </c>
      <c r="RAM24">
        <v>-4102804.6485700002</v>
      </c>
      <c r="RAN24">
        <v>-3784150.9057700001</v>
      </c>
      <c r="RAO24">
        <v>-3737475.5013199998</v>
      </c>
      <c r="RAP24">
        <v>-3709790.0282800002</v>
      </c>
      <c r="RAQ24">
        <v>-3690852.1459400002</v>
      </c>
      <c r="RAR24">
        <v>-4878533.3230999997</v>
      </c>
      <c r="RAS24">
        <v>-4521327.0183100002</v>
      </c>
      <c r="RAT24">
        <v>-4547339.7874100003</v>
      </c>
      <c r="RAU24">
        <v>-4676538.0904299999</v>
      </c>
      <c r="RAV24">
        <v>-4839607.4611400003</v>
      </c>
      <c r="RAW24">
        <v>-4992661.2036899999</v>
      </c>
      <c r="RAX24">
        <v>-5119563.3987299995</v>
      </c>
      <c r="RAY24">
        <v>-5227922.9660099996</v>
      </c>
      <c r="RAZ24">
        <v>-5338523.9620599998</v>
      </c>
      <c r="RBA24">
        <v>-5397694.7476300001</v>
      </c>
      <c r="RBB24">
        <v>-5415660.0306200003</v>
      </c>
      <c r="RBC24">
        <v>-4642118.6683099996</v>
      </c>
      <c r="RBD24">
        <v>-4102053.0311799999</v>
      </c>
      <c r="RBE24">
        <v>-3947150.5996300001</v>
      </c>
      <c r="RBF24">
        <v>-3873972.1915899999</v>
      </c>
      <c r="RBG24">
        <v>-3846658.11198</v>
      </c>
      <c r="RBH24">
        <v>-3810576.6178600001</v>
      </c>
      <c r="RBI24">
        <v>-3777312.0359200002</v>
      </c>
      <c r="RBJ24">
        <v>-3741907.0160599998</v>
      </c>
      <c r="RBK24">
        <v>-3720247.1546499999</v>
      </c>
      <c r="RBL24">
        <v>-3703929.07534</v>
      </c>
      <c r="RBM24">
        <v>-3690852.1459400002</v>
      </c>
      <c r="RBN24">
        <v>-398804.52609900001</v>
      </c>
      <c r="RBO24">
        <v>-398804.52609900001</v>
      </c>
      <c r="RBP24">
        <v>-398804.52609900001</v>
      </c>
      <c r="RBQ24">
        <v>-398804.52609900001</v>
      </c>
      <c r="RBR24">
        <v>-398804.52609900001</v>
      </c>
      <c r="RBS24">
        <v>-398804.52609900001</v>
      </c>
      <c r="RBT24">
        <v>-398804.52609900001</v>
      </c>
      <c r="RBU24">
        <v>-398804.52609900001</v>
      </c>
      <c r="RBV24">
        <v>-398804.52609900001</v>
      </c>
      <c r="RBW24">
        <v>-398804.52609900001</v>
      </c>
      <c r="RBX24">
        <v>-398804.52609900001</v>
      </c>
      <c r="RBY24">
        <v>-395451.77810900001</v>
      </c>
      <c r="RBZ24">
        <v>-395451.77810900001</v>
      </c>
      <c r="RCA24">
        <v>-395451.77810900001</v>
      </c>
      <c r="RCB24">
        <v>-395451.77810900001</v>
      </c>
      <c r="RCC24">
        <v>-395451.77810900001</v>
      </c>
      <c r="RCD24">
        <v>-395451.77810900001</v>
      </c>
      <c r="RCE24">
        <v>-395451.77810900001</v>
      </c>
      <c r="RCF24">
        <v>-395451.77810900001</v>
      </c>
      <c r="RCG24">
        <v>-395451.77810900001</v>
      </c>
      <c r="RCH24">
        <v>-395451.77810900001</v>
      </c>
      <c r="RCI24">
        <v>-395451.77810900001</v>
      </c>
      <c r="RCJ24">
        <v>-398804.52609900001</v>
      </c>
      <c r="RCK24">
        <v>-398804.52609900001</v>
      </c>
      <c r="RCL24">
        <v>-398804.52609900001</v>
      </c>
      <c r="RCM24">
        <v>-398804.52609900001</v>
      </c>
      <c r="RCN24">
        <v>-398804.52609900001</v>
      </c>
      <c r="RCO24">
        <v>-398804.52609900001</v>
      </c>
      <c r="RCP24">
        <v>-398804.52609900001</v>
      </c>
      <c r="RCQ24">
        <v>-398804.52609900001</v>
      </c>
      <c r="RCR24">
        <v>-398804.52609900001</v>
      </c>
      <c r="RCS24">
        <v>-398804.52609900001</v>
      </c>
      <c r="RCT24">
        <v>-398804.52609900001</v>
      </c>
      <c r="RCU24">
        <v>-395451.77810900001</v>
      </c>
      <c r="RCV24">
        <v>-395451.77810900001</v>
      </c>
      <c r="RCW24">
        <v>-395451.77810900001</v>
      </c>
      <c r="RCX24">
        <v>-395451.77810900001</v>
      </c>
      <c r="RCY24">
        <v>-395451.77810900001</v>
      </c>
      <c r="RCZ24">
        <v>-395451.77810900001</v>
      </c>
      <c r="RDA24">
        <v>-395451.77810900001</v>
      </c>
      <c r="RDB24">
        <v>-395451.77810900001</v>
      </c>
      <c r="RDC24">
        <v>-395451.77810900001</v>
      </c>
      <c r="RDD24">
        <v>-395451.77810900001</v>
      </c>
      <c r="RDE24">
        <v>-395451.77810900001</v>
      </c>
      <c r="RDF24">
        <v>-431213.97560599999</v>
      </c>
      <c r="RDG24">
        <v>-431213.97560599999</v>
      </c>
      <c r="RDH24">
        <v>-431213.97560599999</v>
      </c>
      <c r="RDI24">
        <v>-431213.97560599999</v>
      </c>
      <c r="RDJ24">
        <v>-431213.97560599999</v>
      </c>
      <c r="RDK24">
        <v>-431213.97560599999</v>
      </c>
      <c r="RDL24">
        <v>-431213.97560599999</v>
      </c>
      <c r="RDM24">
        <v>-431213.97560599999</v>
      </c>
      <c r="RDN24">
        <v>-431213.97560599999</v>
      </c>
      <c r="RDO24">
        <v>-431213.97560599999</v>
      </c>
      <c r="RDP24">
        <v>-431213.97560599999</v>
      </c>
      <c r="RDQ24">
        <v>-424632.23797800002</v>
      </c>
      <c r="RDR24">
        <v>-424632.23797800002</v>
      </c>
      <c r="RDS24">
        <v>-424632.23797800002</v>
      </c>
      <c r="RDT24">
        <v>-424632.23797800002</v>
      </c>
      <c r="RDU24">
        <v>-424632.23797800002</v>
      </c>
      <c r="RDV24">
        <v>-424632.23797800002</v>
      </c>
      <c r="RDW24">
        <v>-424632.23797800002</v>
      </c>
      <c r="RDX24">
        <v>-424632.23797800002</v>
      </c>
      <c r="RDY24">
        <v>-424632.23797800002</v>
      </c>
      <c r="RDZ24">
        <v>-424632.23797800002</v>
      </c>
      <c r="REA24">
        <v>-424632.23797800002</v>
      </c>
      <c r="REB24">
        <v>-431213.97560599999</v>
      </c>
      <c r="REC24">
        <v>-431213.97560599999</v>
      </c>
      <c r="RED24">
        <v>-431213.97560599999</v>
      </c>
      <c r="REE24">
        <v>-431213.97560599999</v>
      </c>
      <c r="REF24">
        <v>-431213.97560599999</v>
      </c>
      <c r="REG24">
        <v>-431213.97560599999</v>
      </c>
      <c r="REH24">
        <v>-431213.97560599999</v>
      </c>
      <c r="REI24">
        <v>-431213.97560599999</v>
      </c>
      <c r="REJ24">
        <v>-431213.97560599999</v>
      </c>
      <c r="REK24">
        <v>-431213.97560599999</v>
      </c>
      <c r="REL24">
        <v>-431213.97560599999</v>
      </c>
      <c r="REM24">
        <v>-424632.23797800002</v>
      </c>
      <c r="REN24">
        <v>-424632.23797800002</v>
      </c>
      <c r="REO24">
        <v>-424632.23797800002</v>
      </c>
      <c r="REP24">
        <v>-424632.23797800002</v>
      </c>
      <c r="REQ24">
        <v>-424632.23797800002</v>
      </c>
      <c r="RER24">
        <v>-424632.23797800002</v>
      </c>
      <c r="RES24">
        <v>-424632.23797800002</v>
      </c>
      <c r="RET24">
        <v>-424632.23797800002</v>
      </c>
      <c r="REU24">
        <v>-424632.23797800002</v>
      </c>
      <c r="REV24">
        <v>-424632.23797800002</v>
      </c>
      <c r="REW24">
        <v>-424632.23797800002</v>
      </c>
      <c r="REX24">
        <v>-299411.30121399998</v>
      </c>
      <c r="REY24">
        <v>-299411.30121399998</v>
      </c>
      <c r="REZ24">
        <v>-299411.30121399998</v>
      </c>
      <c r="RFA24">
        <v>-299411.30121399998</v>
      </c>
      <c r="RFB24">
        <v>-299411.30121399998</v>
      </c>
      <c r="RFC24">
        <v>-299411.30121399998</v>
      </c>
      <c r="RFD24">
        <v>-299411.30121399998</v>
      </c>
      <c r="RFE24">
        <v>-299411.30121399998</v>
      </c>
      <c r="RFF24">
        <v>-299411.30121399998</v>
      </c>
      <c r="RFG24">
        <v>-299411.30121399998</v>
      </c>
      <c r="RFH24">
        <v>-299411.30121399998</v>
      </c>
      <c r="RFI24">
        <v>-286371.58431100001</v>
      </c>
      <c r="RFJ24">
        <v>-286371.58431100001</v>
      </c>
      <c r="RFK24">
        <v>-286371.58431100001</v>
      </c>
      <c r="RFL24">
        <v>-286371.58431100001</v>
      </c>
      <c r="RFM24">
        <v>-286371.58431100001</v>
      </c>
      <c r="RFN24">
        <v>-286371.58431100001</v>
      </c>
      <c r="RFO24">
        <v>-286371.58431100001</v>
      </c>
      <c r="RFP24">
        <v>-286371.58431100001</v>
      </c>
      <c r="RFQ24">
        <v>-286371.58431100001</v>
      </c>
      <c r="RFR24">
        <v>-286371.58431100001</v>
      </c>
      <c r="RFS24">
        <v>-286371.58431100001</v>
      </c>
      <c r="RFT24">
        <v>-299411.30121399998</v>
      </c>
      <c r="RFU24">
        <v>-299411.30121399998</v>
      </c>
      <c r="RFV24">
        <v>-299411.30121399998</v>
      </c>
      <c r="RFW24">
        <v>-299411.30121399998</v>
      </c>
      <c r="RFX24">
        <v>-299411.30121399998</v>
      </c>
      <c r="RFY24">
        <v>-299411.30121399998</v>
      </c>
      <c r="RFZ24">
        <v>-299411.30121399998</v>
      </c>
      <c r="RGA24">
        <v>-299411.30121399998</v>
      </c>
      <c r="RGB24">
        <v>-299411.30121399998</v>
      </c>
      <c r="RGC24">
        <v>-299411.30121399998</v>
      </c>
      <c r="RGD24">
        <v>-299411.30121399998</v>
      </c>
      <c r="RGE24">
        <v>-286371.58431100001</v>
      </c>
      <c r="RGF24">
        <v>-286371.58431100001</v>
      </c>
      <c r="RGG24">
        <v>-286371.58431100001</v>
      </c>
      <c r="RGH24">
        <v>-286371.58431100001</v>
      </c>
      <c r="RGI24">
        <v>-286371.58431100001</v>
      </c>
      <c r="RGJ24">
        <v>-286371.58431100001</v>
      </c>
      <c r="RGK24">
        <v>-286371.58431100001</v>
      </c>
      <c r="RGL24">
        <v>-286371.58431100001</v>
      </c>
      <c r="RGM24">
        <v>-286371.58431100001</v>
      </c>
      <c r="RGN24">
        <v>-286371.58431100001</v>
      </c>
      <c r="RGO24">
        <v>-286371.58431100001</v>
      </c>
      <c r="RGP24">
        <v>-208553.33767899999</v>
      </c>
      <c r="RGQ24">
        <v>-208553.33767899999</v>
      </c>
      <c r="RGR24">
        <v>-208553.33767899999</v>
      </c>
      <c r="RGS24">
        <v>-208553.33767899999</v>
      </c>
      <c r="RGT24">
        <v>-208553.33767899999</v>
      </c>
      <c r="RGU24">
        <v>-208553.33767899999</v>
      </c>
      <c r="RGV24">
        <v>-208553.33767899999</v>
      </c>
      <c r="RGW24">
        <v>-208553.33767899999</v>
      </c>
      <c r="RGX24">
        <v>-208553.33767899999</v>
      </c>
      <c r="RGY24">
        <v>-208553.33767899999</v>
      </c>
      <c r="RGZ24">
        <v>-208553.33767899999</v>
      </c>
      <c r="RHA24">
        <v>-208553.33767899999</v>
      </c>
      <c r="RHB24">
        <v>-208553.33767899999</v>
      </c>
      <c r="RHC24">
        <v>-208553.33767899999</v>
      </c>
      <c r="RHD24">
        <v>-208553.33767899999</v>
      </c>
      <c r="RHE24">
        <v>-208553.33767899999</v>
      </c>
      <c r="RHF24">
        <v>-208553.33767899999</v>
      </c>
      <c r="RHG24">
        <v>-208553.33767899999</v>
      </c>
      <c r="RHH24">
        <v>-208553.33767899999</v>
      </c>
      <c r="RHI24">
        <v>-208553.33767899999</v>
      </c>
      <c r="RHJ24">
        <v>-208553.33767899999</v>
      </c>
      <c r="RHK24">
        <v>-208553.33767899999</v>
      </c>
      <c r="RHL24">
        <v>-208553.33767899999</v>
      </c>
      <c r="RHM24">
        <v>-208553.33767899999</v>
      </c>
      <c r="RHN24">
        <v>-208553.33767899999</v>
      </c>
      <c r="RHO24">
        <v>-208553.33767899999</v>
      </c>
      <c r="RHP24">
        <v>-208553.33767899999</v>
      </c>
      <c r="RHQ24">
        <v>-208553.33767899999</v>
      </c>
      <c r="RHR24">
        <v>-208553.33767899999</v>
      </c>
      <c r="RHS24">
        <v>-208553.33767899999</v>
      </c>
      <c r="RHT24">
        <v>-208553.33767899999</v>
      </c>
      <c r="RHU24">
        <v>-208553.33767899999</v>
      </c>
      <c r="RHV24">
        <v>-208553.33767899999</v>
      </c>
      <c r="RHW24">
        <v>-208553.33767899999</v>
      </c>
      <c r="RHX24">
        <v>-208553.33767899999</v>
      </c>
      <c r="RHY24">
        <v>-208553.33767899999</v>
      </c>
      <c r="RHZ24">
        <v>-208553.33767899999</v>
      </c>
      <c r="RIA24">
        <v>-208553.33767899999</v>
      </c>
      <c r="RIB24">
        <v>-208553.33767899999</v>
      </c>
      <c r="RIC24">
        <v>-208553.33767899999</v>
      </c>
      <c r="RID24">
        <v>-208553.33767899999</v>
      </c>
      <c r="RIE24">
        <v>-208553.33767899999</v>
      </c>
      <c r="RIF24">
        <v>-208553.33767899999</v>
      </c>
      <c r="RIG24">
        <v>-208553.33767899999</v>
      </c>
      <c r="RIH24">
        <v>-407687.48729999998</v>
      </c>
      <c r="RII24">
        <v>-407687.48729999998</v>
      </c>
      <c r="RIJ24">
        <v>-407687.48729999998</v>
      </c>
      <c r="RIK24">
        <v>-407687.48729999998</v>
      </c>
      <c r="RIL24">
        <v>-407687.48729999998</v>
      </c>
      <c r="RIM24">
        <v>-407687.48729999998</v>
      </c>
      <c r="RIN24">
        <v>-407687.48729999998</v>
      </c>
      <c r="RIO24">
        <v>-407687.48729999998</v>
      </c>
      <c r="RIP24">
        <v>-407687.48729999998</v>
      </c>
      <c r="RIQ24">
        <v>-407687.48729999998</v>
      </c>
      <c r="RIR24">
        <v>-407687.48729999998</v>
      </c>
      <c r="RIS24">
        <v>-407687.48729999998</v>
      </c>
      <c r="RIT24">
        <v>-407687.48729999998</v>
      </c>
      <c r="RIU24">
        <v>-407687.48729999998</v>
      </c>
      <c r="RIV24">
        <v>-407687.48729999998</v>
      </c>
      <c r="RIW24">
        <v>-407687.48729999998</v>
      </c>
      <c r="RIX24">
        <v>-407687.48729999998</v>
      </c>
      <c r="RIY24">
        <v>-407687.48729999998</v>
      </c>
      <c r="RIZ24">
        <v>-407687.48729999998</v>
      </c>
      <c r="RJA24">
        <v>-407687.48729999998</v>
      </c>
      <c r="RJB24">
        <v>-407687.48729999998</v>
      </c>
      <c r="RJC24">
        <v>-407687.48729999998</v>
      </c>
      <c r="RJD24">
        <v>-407687.48729999998</v>
      </c>
      <c r="RJE24">
        <v>-407687.48729999998</v>
      </c>
      <c r="RJF24">
        <v>-407687.48729999998</v>
      </c>
      <c r="RJG24">
        <v>-407687.48729999998</v>
      </c>
      <c r="RJH24">
        <v>-407687.48729999998</v>
      </c>
      <c r="RJI24">
        <v>-407687.48729999998</v>
      </c>
      <c r="RJJ24">
        <v>-407687.48729999998</v>
      </c>
      <c r="RJK24">
        <v>-407687.48729999998</v>
      </c>
      <c r="RJL24">
        <v>-407687.48729999998</v>
      </c>
      <c r="RJM24">
        <v>-407687.48729999998</v>
      </c>
      <c r="RJN24">
        <v>-407687.48729999998</v>
      </c>
      <c r="RJO24">
        <v>-407687.48729999998</v>
      </c>
      <c r="RJP24">
        <v>-407687.48729999998</v>
      </c>
      <c r="RJQ24">
        <v>-407687.48729999998</v>
      </c>
      <c r="RJR24">
        <v>-407687.48729999998</v>
      </c>
      <c r="RJS24">
        <v>-407687.48729999998</v>
      </c>
      <c r="RJT24">
        <v>-407687.48729999998</v>
      </c>
      <c r="RJU24">
        <v>-407687.48729999998</v>
      </c>
      <c r="RJV24">
        <v>-407687.48729999998</v>
      </c>
      <c r="RJW24">
        <v>-407687.48729999998</v>
      </c>
      <c r="RJX24">
        <v>-407687.48729999998</v>
      </c>
      <c r="RJY24">
        <v>-407687.48729999998</v>
      </c>
      <c r="RJZ24">
        <v>-805955.78654300002</v>
      </c>
      <c r="RKA24">
        <v>-805955.78654300002</v>
      </c>
      <c r="RKB24">
        <v>-805955.78654300002</v>
      </c>
      <c r="RKC24">
        <v>-805955.78654300002</v>
      </c>
      <c r="RKD24">
        <v>-805955.78654300002</v>
      </c>
      <c r="RKE24">
        <v>-805955.78654300002</v>
      </c>
      <c r="RKF24">
        <v>-805955.78654300002</v>
      </c>
      <c r="RKG24">
        <v>-805955.78654300002</v>
      </c>
      <c r="RKH24">
        <v>-805955.78654300002</v>
      </c>
      <c r="RKI24">
        <v>-805955.78654300002</v>
      </c>
      <c r="RKJ24">
        <v>-805955.78654300002</v>
      </c>
      <c r="RKK24">
        <v>-805955.78654300002</v>
      </c>
      <c r="RKL24">
        <v>-805955.78654300002</v>
      </c>
      <c r="RKM24">
        <v>-805955.78654300002</v>
      </c>
      <c r="RKN24">
        <v>-805955.78654300002</v>
      </c>
      <c r="RKO24">
        <v>-805955.78654300002</v>
      </c>
      <c r="RKP24">
        <v>-805955.78654300002</v>
      </c>
      <c r="RKQ24">
        <v>-805955.78654300002</v>
      </c>
      <c r="RKR24">
        <v>-805955.78654300002</v>
      </c>
      <c r="RKS24">
        <v>-805955.78654300002</v>
      </c>
      <c r="RKT24">
        <v>-805955.78654300002</v>
      </c>
      <c r="RKU24">
        <v>-805955.78654300002</v>
      </c>
      <c r="RKV24">
        <v>-805955.78654300002</v>
      </c>
      <c r="RKW24">
        <v>-805955.78654300002</v>
      </c>
      <c r="RKX24">
        <v>-805955.78654300002</v>
      </c>
      <c r="RKY24">
        <v>-805955.78654300002</v>
      </c>
      <c r="RKZ24">
        <v>-805955.78654300002</v>
      </c>
      <c r="RLA24">
        <v>-805955.78654300002</v>
      </c>
      <c r="RLB24">
        <v>-805955.78654300002</v>
      </c>
      <c r="RLC24">
        <v>-805955.78654300002</v>
      </c>
      <c r="RLD24">
        <v>-805955.78654300002</v>
      </c>
      <c r="RLE24">
        <v>-805955.78654300002</v>
      </c>
      <c r="RLF24">
        <v>-805955.78654300002</v>
      </c>
      <c r="RLG24">
        <v>-805955.78654300002</v>
      </c>
      <c r="RLH24">
        <v>-805955.78654300002</v>
      </c>
      <c r="RLI24">
        <v>-805955.78654300002</v>
      </c>
      <c r="RLJ24">
        <v>-805955.78654300002</v>
      </c>
      <c r="RLK24">
        <v>-805955.78654300002</v>
      </c>
      <c r="RLL24">
        <v>-805955.78654300002</v>
      </c>
      <c r="RLM24">
        <v>-805955.78654300002</v>
      </c>
      <c r="RLN24">
        <v>-805955.78654300002</v>
      </c>
      <c r="RLO24">
        <v>-805955.78654300002</v>
      </c>
      <c r="RLP24">
        <v>-805955.78654300002</v>
      </c>
      <c r="RLQ24">
        <v>-805955.78654300002</v>
      </c>
      <c r="RLR24">
        <v>-2886190.1214200002</v>
      </c>
      <c r="RLS24">
        <v>-2886190.1214200002</v>
      </c>
      <c r="RLT24">
        <v>-2886190.1214200002</v>
      </c>
      <c r="RLU24">
        <v>-2886190.1214200002</v>
      </c>
      <c r="RLV24">
        <v>-2886190.1214200002</v>
      </c>
      <c r="RLW24">
        <v>-2886190.1214200002</v>
      </c>
      <c r="RLX24">
        <v>-2886190.1214200002</v>
      </c>
      <c r="RLY24">
        <v>-2886190.1214200002</v>
      </c>
      <c r="RLZ24">
        <v>-2886190.1214200002</v>
      </c>
      <c r="RMA24">
        <v>-2886190.1214200002</v>
      </c>
      <c r="RMB24">
        <v>-2886190.1214200002</v>
      </c>
      <c r="RMC24">
        <v>-2886190.1214200002</v>
      </c>
      <c r="RMD24">
        <v>-2886190.1214200002</v>
      </c>
      <c r="RME24">
        <v>-2886190.1214200002</v>
      </c>
      <c r="RMF24">
        <v>-2886190.1214200002</v>
      </c>
      <c r="RMG24">
        <v>-2886190.1214200002</v>
      </c>
      <c r="RMH24">
        <v>-2886190.1214200002</v>
      </c>
      <c r="RMI24">
        <v>-2886190.1214200002</v>
      </c>
      <c r="RMJ24">
        <v>-2886190.1214200002</v>
      </c>
      <c r="RMK24">
        <v>-2886190.1214200002</v>
      </c>
      <c r="RML24">
        <v>-2886190.1214200002</v>
      </c>
      <c r="RMM24">
        <v>-2886190.1214200002</v>
      </c>
      <c r="RMN24">
        <v>-2886190.1214200002</v>
      </c>
      <c r="RMO24">
        <v>-2886190.1214200002</v>
      </c>
      <c r="RMP24">
        <v>-2886190.1214200002</v>
      </c>
      <c r="RMQ24">
        <v>-2886190.1214200002</v>
      </c>
      <c r="RMR24">
        <v>-2886190.1214200002</v>
      </c>
      <c r="RMS24">
        <v>-2886190.1214200002</v>
      </c>
      <c r="RMT24">
        <v>-2886190.1214200002</v>
      </c>
      <c r="RMU24">
        <v>-2886190.1214200002</v>
      </c>
      <c r="RMV24">
        <v>-2886190.1214200002</v>
      </c>
      <c r="RMW24">
        <v>-2886190.1214200002</v>
      </c>
      <c r="RMX24">
        <v>-2886190.1214200002</v>
      </c>
      <c r="RMY24">
        <v>-2886190.1214200002</v>
      </c>
      <c r="RMZ24">
        <v>-2886190.1214200002</v>
      </c>
      <c r="RNA24">
        <v>-2886190.1214200002</v>
      </c>
      <c r="RNB24">
        <v>-2886190.1214200002</v>
      </c>
      <c r="RNC24">
        <v>-2886190.1214200002</v>
      </c>
      <c r="RND24">
        <v>-2886190.1214200002</v>
      </c>
      <c r="RNE24">
        <v>-2886190.1214200002</v>
      </c>
      <c r="RNF24">
        <v>-2886190.1214200002</v>
      </c>
      <c r="RNG24">
        <v>-2886190.1214200002</v>
      </c>
      <c r="RNH24">
        <v>-2886190.1214200002</v>
      </c>
      <c r="RNI24">
        <v>-2886190.1214200002</v>
      </c>
      <c r="RNJ24">
        <v>-4627931.45309</v>
      </c>
      <c r="RNK24">
        <v>-4627931.45309</v>
      </c>
      <c r="RNL24">
        <v>-4627931.45309</v>
      </c>
      <c r="RNM24">
        <v>-4627931.45309</v>
      </c>
      <c r="RNN24">
        <v>-4627931.45309</v>
      </c>
      <c r="RNO24">
        <v>-4627931.45309</v>
      </c>
      <c r="RNP24">
        <v>-4627931.45309</v>
      </c>
      <c r="RNQ24">
        <v>-4627931.45309</v>
      </c>
      <c r="RNR24">
        <v>-4627931.45309</v>
      </c>
      <c r="RNS24">
        <v>-4627931.45309</v>
      </c>
      <c r="RNT24">
        <v>-4627931.45309</v>
      </c>
      <c r="RNU24">
        <v>-4627931.45309</v>
      </c>
      <c r="RNV24">
        <v>-4627931.45309</v>
      </c>
      <c r="RNW24">
        <v>-4627931.45309</v>
      </c>
      <c r="RNX24">
        <v>-4627931.45309</v>
      </c>
      <c r="RNY24">
        <v>-4627931.45309</v>
      </c>
      <c r="RNZ24">
        <v>-4627931.45309</v>
      </c>
      <c r="ROA24">
        <v>-4627931.45309</v>
      </c>
      <c r="ROB24">
        <v>-4627931.45309</v>
      </c>
      <c r="ROC24">
        <v>-4627931.45309</v>
      </c>
      <c r="ROD24">
        <v>-4627931.45309</v>
      </c>
      <c r="ROE24">
        <v>-4627931.45309</v>
      </c>
      <c r="ROF24">
        <v>-4627931.45309</v>
      </c>
      <c r="ROG24">
        <v>-4627931.45309</v>
      </c>
      <c r="ROH24">
        <v>-4627931.45309</v>
      </c>
      <c r="ROI24">
        <v>-4627931.45309</v>
      </c>
      <c r="ROJ24">
        <v>-4627931.45309</v>
      </c>
      <c r="ROK24">
        <v>-4627931.45309</v>
      </c>
      <c r="ROL24">
        <v>-4627931.45309</v>
      </c>
      <c r="ROM24">
        <v>-4627931.45309</v>
      </c>
      <c r="RON24">
        <v>-4627931.45309</v>
      </c>
      <c r="ROO24">
        <v>-4627931.45309</v>
      </c>
      <c r="ROP24">
        <v>-4627931.45309</v>
      </c>
      <c r="ROQ24">
        <v>-4627931.45309</v>
      </c>
      <c r="ROR24">
        <v>-4627931.45309</v>
      </c>
      <c r="ROS24">
        <v>-4627931.45309</v>
      </c>
      <c r="ROT24">
        <v>-4627931.45309</v>
      </c>
      <c r="ROU24">
        <v>-4627931.45309</v>
      </c>
      <c r="ROV24">
        <v>-4627931.45309</v>
      </c>
      <c r="ROW24">
        <v>-4627931.45309</v>
      </c>
      <c r="ROX24">
        <v>-4627931.45309</v>
      </c>
      <c r="ROY24">
        <v>-4627931.45309</v>
      </c>
      <c r="ROZ24">
        <v>-4627931.45309</v>
      </c>
      <c r="RPA24">
        <v>-4627931.45309</v>
      </c>
      <c r="RPB24">
        <v>-7534637.8361600004</v>
      </c>
      <c r="RPC24">
        <v>-7534637.8361600004</v>
      </c>
      <c r="RPD24">
        <v>-7534637.8361600004</v>
      </c>
      <c r="RPE24">
        <v>-7534637.8361600004</v>
      </c>
      <c r="RPF24">
        <v>-7534637.8361600004</v>
      </c>
      <c r="RPG24">
        <v>-7534637.8361600004</v>
      </c>
      <c r="RPH24">
        <v>-7534637.8361600004</v>
      </c>
      <c r="RPI24">
        <v>-7534637.8361600004</v>
      </c>
      <c r="RPJ24">
        <v>-7534637.8361600004</v>
      </c>
      <c r="RPK24">
        <v>-7534637.8361600004</v>
      </c>
      <c r="RPL24">
        <v>-7534637.8361600004</v>
      </c>
      <c r="RPM24">
        <v>-7534637.8361600004</v>
      </c>
      <c r="RPN24">
        <v>-7534637.8361600004</v>
      </c>
      <c r="RPO24">
        <v>-7534637.8361600004</v>
      </c>
      <c r="RPP24">
        <v>-7534637.8361600004</v>
      </c>
      <c r="RPQ24">
        <v>-7534637.8361600004</v>
      </c>
      <c r="RPR24">
        <v>-7534637.8361600004</v>
      </c>
      <c r="RPS24">
        <v>-7534637.8361600004</v>
      </c>
      <c r="RPT24">
        <v>-7534637.8361600004</v>
      </c>
      <c r="RPU24">
        <v>-7534637.8361600004</v>
      </c>
      <c r="RPV24">
        <v>-7534637.8361600004</v>
      </c>
      <c r="RPW24">
        <v>-7534637.8361600004</v>
      </c>
      <c r="RPX24">
        <v>-7534637.8361600004</v>
      </c>
      <c r="RPY24">
        <v>-7534637.8361600004</v>
      </c>
      <c r="RPZ24">
        <v>-7534637.8361600004</v>
      </c>
      <c r="RQA24">
        <v>-7534637.8361600004</v>
      </c>
      <c r="RQB24">
        <v>-7534637.8361600004</v>
      </c>
      <c r="RQC24">
        <v>-7534637.8361600004</v>
      </c>
      <c r="RQD24">
        <v>-7534637.8361600004</v>
      </c>
      <c r="RQE24">
        <v>-7534637.8361600004</v>
      </c>
      <c r="RQF24">
        <v>-7534637.8361600004</v>
      </c>
      <c r="RQG24">
        <v>-7534637.8361600004</v>
      </c>
      <c r="RQH24">
        <v>-7534637.8361600004</v>
      </c>
      <c r="RQI24">
        <v>-7534637.8361600004</v>
      </c>
      <c r="RQJ24">
        <v>-7534637.8361600004</v>
      </c>
      <c r="RQK24">
        <v>-7534637.8361600004</v>
      </c>
      <c r="RQL24">
        <v>-7534637.8361600004</v>
      </c>
      <c r="RQM24">
        <v>-7534637.8361600004</v>
      </c>
      <c r="RQN24">
        <v>-7534637.8361600004</v>
      </c>
      <c r="RQO24">
        <v>-7534637.8361600004</v>
      </c>
      <c r="RQP24">
        <v>-7534637.8361600004</v>
      </c>
      <c r="RQQ24">
        <v>-7534637.8361600004</v>
      </c>
      <c r="RQR24">
        <v>-7534637.8361600004</v>
      </c>
      <c r="RQS24">
        <v>-7534637.8361600004</v>
      </c>
      <c r="RQT24">
        <v>-1304541.06678</v>
      </c>
      <c r="RQU24">
        <v>-1304541.06678</v>
      </c>
      <c r="RQV24">
        <v>-1304541.06678</v>
      </c>
      <c r="RQW24">
        <v>-1304541.06678</v>
      </c>
      <c r="RQX24">
        <v>-1304541.06678</v>
      </c>
      <c r="RQY24">
        <v>-1304541.06678</v>
      </c>
      <c r="RQZ24">
        <v>-1304541.06678</v>
      </c>
      <c r="RRA24">
        <v>-1304541.06678</v>
      </c>
      <c r="RRB24">
        <v>-1304541.06678</v>
      </c>
      <c r="RRC24">
        <v>-1304541.06678</v>
      </c>
      <c r="RRD24">
        <v>-1304541.06678</v>
      </c>
      <c r="RRE24">
        <v>-1287907.89952</v>
      </c>
      <c r="RRF24">
        <v>-1287907.89952</v>
      </c>
      <c r="RRG24">
        <v>-1287907.89952</v>
      </c>
      <c r="RRH24">
        <v>-1287907.89952</v>
      </c>
      <c r="RRI24">
        <v>-1287907.89952</v>
      </c>
      <c r="RRJ24">
        <v>-1287907.89952</v>
      </c>
      <c r="RRK24">
        <v>-1287907.89952</v>
      </c>
      <c r="RRL24">
        <v>-1287907.89952</v>
      </c>
      <c r="RRM24">
        <v>-1287907.89952</v>
      </c>
      <c r="RRN24">
        <v>-1287907.89952</v>
      </c>
      <c r="RRO24">
        <v>-1287907.89952</v>
      </c>
      <c r="RRP24">
        <v>-1304541.06678</v>
      </c>
      <c r="RRQ24">
        <v>-1304541.06678</v>
      </c>
      <c r="RRR24">
        <v>-1304541.06678</v>
      </c>
      <c r="RRS24">
        <v>-1304541.06678</v>
      </c>
      <c r="RRT24">
        <v>-1304541.06678</v>
      </c>
      <c r="RRU24">
        <v>-1304541.06678</v>
      </c>
      <c r="RRV24">
        <v>-1304541.06678</v>
      </c>
      <c r="RRW24">
        <v>-1304541.06678</v>
      </c>
      <c r="RRX24">
        <v>-1304541.06678</v>
      </c>
      <c r="RRY24">
        <v>-1304541.06678</v>
      </c>
      <c r="RRZ24">
        <v>-1304541.06678</v>
      </c>
      <c r="RSA24">
        <v>-1287907.89952</v>
      </c>
      <c r="RSB24">
        <v>-1287907.89952</v>
      </c>
      <c r="RSC24">
        <v>-1287907.89952</v>
      </c>
      <c r="RSD24">
        <v>-1287907.89952</v>
      </c>
      <c r="RSE24">
        <v>-1287907.89952</v>
      </c>
      <c r="RSF24">
        <v>-1287907.89952</v>
      </c>
      <c r="RSG24">
        <v>-1287907.89952</v>
      </c>
      <c r="RSH24">
        <v>-1287907.89952</v>
      </c>
      <c r="RSI24">
        <v>-1287907.89952</v>
      </c>
      <c r="RSJ24">
        <v>-1287907.89952</v>
      </c>
      <c r="RSK24">
        <v>-1287907.89952</v>
      </c>
      <c r="RSL24">
        <v>-1115320.56268</v>
      </c>
      <c r="RSM24">
        <v>-1115320.56268</v>
      </c>
      <c r="RSN24">
        <v>-1115320.56268</v>
      </c>
      <c r="RSO24">
        <v>-1115320.56268</v>
      </c>
      <c r="RSP24">
        <v>-1115320.56268</v>
      </c>
      <c r="RSQ24">
        <v>-1115320.56268</v>
      </c>
      <c r="RSR24">
        <v>-1115320.56268</v>
      </c>
      <c r="RSS24">
        <v>-1115320.56268</v>
      </c>
      <c r="RST24">
        <v>-1115320.56268</v>
      </c>
      <c r="RSU24">
        <v>-1115320.56268</v>
      </c>
      <c r="RSV24">
        <v>-1115320.56268</v>
      </c>
      <c r="RSW24">
        <v>-1082447.4628399999</v>
      </c>
      <c r="RSX24">
        <v>-1082447.4628399999</v>
      </c>
      <c r="RSY24">
        <v>-1082447.4628399999</v>
      </c>
      <c r="RSZ24">
        <v>-1082447.4628399999</v>
      </c>
      <c r="RTA24">
        <v>-1082447.4628399999</v>
      </c>
      <c r="RTB24">
        <v>-1082447.4628399999</v>
      </c>
      <c r="RTC24">
        <v>-1082447.4628399999</v>
      </c>
      <c r="RTD24">
        <v>-1082447.4628399999</v>
      </c>
      <c r="RTE24">
        <v>-1082447.4628399999</v>
      </c>
      <c r="RTF24">
        <v>-1082447.4628399999</v>
      </c>
      <c r="RTG24">
        <v>-1082447.4628399999</v>
      </c>
      <c r="RTH24">
        <v>-1115320.56268</v>
      </c>
      <c r="RTI24">
        <v>-1115320.56268</v>
      </c>
      <c r="RTJ24">
        <v>-1115320.56268</v>
      </c>
      <c r="RTK24">
        <v>-1115320.56268</v>
      </c>
      <c r="RTL24">
        <v>-1115320.56268</v>
      </c>
      <c r="RTM24">
        <v>-1115320.56268</v>
      </c>
      <c r="RTN24">
        <v>-1115320.56268</v>
      </c>
      <c r="RTO24">
        <v>-1115320.56268</v>
      </c>
      <c r="RTP24">
        <v>-1115320.56268</v>
      </c>
      <c r="RTQ24">
        <v>-1115320.56268</v>
      </c>
      <c r="RTR24">
        <v>-1115320.56268</v>
      </c>
      <c r="RTS24">
        <v>-1082447.4628399999</v>
      </c>
      <c r="RTT24">
        <v>-1082447.4628399999</v>
      </c>
      <c r="RTU24">
        <v>-1082447.4628399999</v>
      </c>
      <c r="RTV24">
        <v>-1082447.4628399999</v>
      </c>
      <c r="RTW24">
        <v>-1082447.4628399999</v>
      </c>
      <c r="RTX24">
        <v>-1082447.4628399999</v>
      </c>
      <c r="RTY24">
        <v>-1082447.4628399999</v>
      </c>
      <c r="RTZ24">
        <v>-1082447.4628399999</v>
      </c>
      <c r="RUA24">
        <v>-1082447.4628399999</v>
      </c>
      <c r="RUB24">
        <v>-1082447.4628399999</v>
      </c>
      <c r="RUC24">
        <v>-1082447.4628399999</v>
      </c>
      <c r="RUD24">
        <v>57880.254361400002</v>
      </c>
      <c r="RUE24">
        <v>57880.254361400002</v>
      </c>
      <c r="RUF24">
        <v>57880.254361400002</v>
      </c>
      <c r="RUG24">
        <v>57880.254361400002</v>
      </c>
      <c r="RUH24">
        <v>57880.254361400002</v>
      </c>
      <c r="RUI24">
        <v>57880.254361400002</v>
      </c>
      <c r="RUJ24">
        <v>57880.254361400002</v>
      </c>
      <c r="RUK24">
        <v>57880.254361400002</v>
      </c>
      <c r="RUL24">
        <v>57880.254361400002</v>
      </c>
      <c r="RUM24">
        <v>57880.254361400002</v>
      </c>
      <c r="RUN24">
        <v>57880.254361400002</v>
      </c>
      <c r="RUO24">
        <v>123233.219383</v>
      </c>
      <c r="RUP24">
        <v>123233.219383</v>
      </c>
      <c r="RUQ24">
        <v>123233.219383</v>
      </c>
      <c r="RUR24">
        <v>123233.219383</v>
      </c>
      <c r="RUS24">
        <v>123233.219383</v>
      </c>
      <c r="RUT24">
        <v>123233.219383</v>
      </c>
      <c r="RUU24">
        <v>123233.219383</v>
      </c>
      <c r="RUV24">
        <v>123233.219383</v>
      </c>
      <c r="RUW24">
        <v>123233.219383</v>
      </c>
      <c r="RUX24">
        <v>123233.219383</v>
      </c>
      <c r="RUY24">
        <v>123233.219383</v>
      </c>
      <c r="RUZ24">
        <v>57880.254361400002</v>
      </c>
      <c r="RVA24">
        <v>57880.254361400002</v>
      </c>
      <c r="RVB24">
        <v>57880.254361400002</v>
      </c>
      <c r="RVC24">
        <v>57880.254361400002</v>
      </c>
      <c r="RVD24">
        <v>57880.254361400002</v>
      </c>
      <c r="RVE24">
        <v>57880.254361400002</v>
      </c>
      <c r="RVF24">
        <v>57880.254361400002</v>
      </c>
      <c r="RVG24">
        <v>57880.254361400002</v>
      </c>
      <c r="RVH24">
        <v>57880.254361400002</v>
      </c>
      <c r="RVI24">
        <v>57880.254361400002</v>
      </c>
      <c r="RVJ24">
        <v>57880.254361400002</v>
      </c>
      <c r="RVK24">
        <v>123233.219383</v>
      </c>
      <c r="RVL24">
        <v>123233.219383</v>
      </c>
      <c r="RVM24">
        <v>123233.219383</v>
      </c>
      <c r="RVN24">
        <v>123233.219383</v>
      </c>
      <c r="RVO24">
        <v>123233.219383</v>
      </c>
      <c r="RVP24">
        <v>123233.219383</v>
      </c>
      <c r="RVQ24">
        <v>123233.219383</v>
      </c>
      <c r="RVR24">
        <v>123233.219383</v>
      </c>
      <c r="RVS24">
        <v>123233.219383</v>
      </c>
      <c r="RVT24">
        <v>123233.219383</v>
      </c>
      <c r="RVU24">
        <v>123233.219383</v>
      </c>
      <c r="RVV24">
        <v>-1122846.0361800001</v>
      </c>
      <c r="RVW24">
        <v>-1122846.0361800001</v>
      </c>
      <c r="RVX24">
        <v>-1122846.0361800001</v>
      </c>
      <c r="RVY24">
        <v>-1122846.0361800001</v>
      </c>
      <c r="RVZ24">
        <v>-1122846.0361800001</v>
      </c>
      <c r="RWA24">
        <v>-1122846.0361800001</v>
      </c>
      <c r="RWB24">
        <v>-1122846.0361800001</v>
      </c>
      <c r="RWC24">
        <v>-1122846.0361800001</v>
      </c>
      <c r="RWD24">
        <v>-1122846.0361800001</v>
      </c>
      <c r="RWE24">
        <v>-1122846.0361800001</v>
      </c>
      <c r="RWF24">
        <v>-1122846.0361800001</v>
      </c>
      <c r="RWG24">
        <v>-422127.77993999998</v>
      </c>
      <c r="RWH24">
        <v>-422127.77993999998</v>
      </c>
      <c r="RWI24">
        <v>-422127.77993999998</v>
      </c>
      <c r="RWJ24">
        <v>-422127.77993999998</v>
      </c>
      <c r="RWK24">
        <v>-422127.77993999998</v>
      </c>
      <c r="RWL24">
        <v>-422127.77993999998</v>
      </c>
      <c r="RWM24">
        <v>-422127.77993999998</v>
      </c>
      <c r="RWN24">
        <v>-422127.77993999998</v>
      </c>
      <c r="RWO24">
        <v>-422127.77993999998</v>
      </c>
      <c r="RWP24">
        <v>-422127.77993999998</v>
      </c>
      <c r="RWQ24">
        <v>-422127.77993999998</v>
      </c>
      <c r="RWR24">
        <v>-1122846.0361800001</v>
      </c>
      <c r="RWS24">
        <v>-1122846.0361800001</v>
      </c>
      <c r="RWT24">
        <v>-1122846.0361800001</v>
      </c>
      <c r="RWU24">
        <v>-1122846.0361800001</v>
      </c>
      <c r="RWV24">
        <v>-1122846.0361800001</v>
      </c>
      <c r="RWW24">
        <v>-1122846.0361800001</v>
      </c>
      <c r="RWX24">
        <v>-1122846.0361800001</v>
      </c>
      <c r="RWY24">
        <v>-1122846.0361800001</v>
      </c>
      <c r="RWZ24">
        <v>-1122846.0361800001</v>
      </c>
      <c r="RXA24">
        <v>-1122846.0361800001</v>
      </c>
      <c r="RXB24">
        <v>-1122846.0361800001</v>
      </c>
      <c r="RXC24">
        <v>-422127.77993999998</v>
      </c>
      <c r="RXD24">
        <v>-422127.77993999998</v>
      </c>
      <c r="RXE24">
        <v>-422127.77993999998</v>
      </c>
      <c r="RXF24">
        <v>-422127.77993999998</v>
      </c>
      <c r="RXG24">
        <v>-422127.77993999998</v>
      </c>
      <c r="RXH24">
        <v>-422127.77993999998</v>
      </c>
      <c r="RXI24">
        <v>-422127.77993999998</v>
      </c>
      <c r="RXJ24">
        <v>-422127.77993999998</v>
      </c>
      <c r="RXK24">
        <v>-422127.77993999998</v>
      </c>
      <c r="RXL24">
        <v>-422127.77993999998</v>
      </c>
      <c r="RXM24">
        <v>-422127.77993999998</v>
      </c>
      <c r="RXN24">
        <v>-725715.324502</v>
      </c>
      <c r="RXO24">
        <v>-725715.324502</v>
      </c>
      <c r="RXP24">
        <v>-725715.324502</v>
      </c>
      <c r="RXQ24">
        <v>-725715.324502</v>
      </c>
      <c r="RXR24">
        <v>-725715.324502</v>
      </c>
      <c r="RXS24">
        <v>-725715.324502</v>
      </c>
      <c r="RXT24">
        <v>-725715.324502</v>
      </c>
      <c r="RXU24">
        <v>-725715.324502</v>
      </c>
      <c r="RXV24">
        <v>-725715.324502</v>
      </c>
      <c r="RXW24">
        <v>-725715.324502</v>
      </c>
      <c r="RXX24">
        <v>-725715.324502</v>
      </c>
      <c r="RXY24">
        <v>659155.08801399998</v>
      </c>
      <c r="RXZ24">
        <v>659155.08801399998</v>
      </c>
      <c r="RYA24">
        <v>659155.08801399998</v>
      </c>
      <c r="RYB24">
        <v>659155.08801399998</v>
      </c>
      <c r="RYC24">
        <v>659155.08801399998</v>
      </c>
      <c r="RYD24">
        <v>659155.08801399998</v>
      </c>
      <c r="RYE24">
        <v>659155.08801399998</v>
      </c>
      <c r="RYF24">
        <v>659155.08801399998</v>
      </c>
      <c r="RYG24">
        <v>659155.08801399998</v>
      </c>
      <c r="RYH24">
        <v>659155.08801399998</v>
      </c>
      <c r="RYI24">
        <v>659155.08801399998</v>
      </c>
      <c r="RYJ24">
        <v>-725715.324502</v>
      </c>
      <c r="RYK24">
        <v>-725715.324502</v>
      </c>
      <c r="RYL24">
        <v>-725715.324502</v>
      </c>
      <c r="RYM24">
        <v>-725715.324502</v>
      </c>
      <c r="RYN24">
        <v>-725715.324502</v>
      </c>
      <c r="RYO24">
        <v>-725715.324502</v>
      </c>
      <c r="RYP24">
        <v>-725715.324502</v>
      </c>
      <c r="RYQ24">
        <v>-725715.324502</v>
      </c>
      <c r="RYR24">
        <v>-725715.324502</v>
      </c>
      <c r="RYS24">
        <v>-725715.324502</v>
      </c>
      <c r="RYT24">
        <v>-725715.324502</v>
      </c>
      <c r="RYU24">
        <v>659155.08801399998</v>
      </c>
      <c r="RYV24">
        <v>659155.08801399998</v>
      </c>
      <c r="RYW24">
        <v>659155.08801399998</v>
      </c>
      <c r="RYX24">
        <v>659155.08801399998</v>
      </c>
      <c r="RYY24">
        <v>659155.08801399998</v>
      </c>
      <c r="RYZ24">
        <v>659155.08801399998</v>
      </c>
      <c r="RZA24">
        <v>659155.08801399998</v>
      </c>
      <c r="RZB24">
        <v>659155.08801399998</v>
      </c>
      <c r="RZC24">
        <v>659155.08801399998</v>
      </c>
      <c r="RZD24">
        <v>659155.08801399998</v>
      </c>
      <c r="RZE24">
        <v>659155.08801399998</v>
      </c>
      <c r="RZF24">
        <v>879848.36532999994</v>
      </c>
      <c r="RZG24">
        <v>879848.36532999994</v>
      </c>
      <c r="RZH24">
        <v>879848.36532999994</v>
      </c>
      <c r="RZI24">
        <v>879848.36532999994</v>
      </c>
      <c r="RZJ24">
        <v>879848.36532999994</v>
      </c>
      <c r="RZK24">
        <v>879848.36532999994</v>
      </c>
      <c r="RZL24">
        <v>879848.36532999994</v>
      </c>
      <c r="RZM24">
        <v>879848.36532999994</v>
      </c>
      <c r="RZN24">
        <v>879848.36532999994</v>
      </c>
      <c r="RZO24">
        <v>879848.36532999994</v>
      </c>
      <c r="RZP24">
        <v>879848.36532999994</v>
      </c>
      <c r="RZQ24">
        <v>3633023.0904000001</v>
      </c>
      <c r="RZR24">
        <v>3633023.0904000001</v>
      </c>
      <c r="RZS24">
        <v>3633023.0904000001</v>
      </c>
      <c r="RZT24">
        <v>3633023.0904000001</v>
      </c>
      <c r="RZU24">
        <v>3633023.0904000001</v>
      </c>
      <c r="RZV24">
        <v>3633023.0904000001</v>
      </c>
      <c r="RZW24">
        <v>3633023.0904000001</v>
      </c>
      <c r="RZX24">
        <v>3633023.0904000001</v>
      </c>
      <c r="RZY24">
        <v>3633023.0904000001</v>
      </c>
      <c r="RZZ24">
        <v>3633023.0904000001</v>
      </c>
      <c r="SAA24">
        <v>3633023.0904000001</v>
      </c>
      <c r="SAB24">
        <v>879848.36532999994</v>
      </c>
      <c r="SAC24">
        <v>879848.36532999994</v>
      </c>
      <c r="SAD24">
        <v>879848.36532999994</v>
      </c>
      <c r="SAE24">
        <v>879848.36532999994</v>
      </c>
      <c r="SAF24">
        <v>879848.36532999994</v>
      </c>
      <c r="SAG24">
        <v>879848.36532999994</v>
      </c>
      <c r="SAH24">
        <v>879848.36532999994</v>
      </c>
      <c r="SAI24">
        <v>879848.36532999994</v>
      </c>
      <c r="SAJ24">
        <v>879848.36532999994</v>
      </c>
      <c r="SAK24">
        <v>879848.36532999994</v>
      </c>
      <c r="SAL24">
        <v>879848.36532999994</v>
      </c>
      <c r="SAM24">
        <v>3633023.0904000001</v>
      </c>
      <c r="SAN24">
        <v>3633023.0904000001</v>
      </c>
      <c r="SAO24">
        <v>3633023.0904000001</v>
      </c>
      <c r="SAP24">
        <v>3633023.0904000001</v>
      </c>
      <c r="SAQ24">
        <v>3633023.0904000001</v>
      </c>
      <c r="SAR24">
        <v>3633023.0904000001</v>
      </c>
      <c r="SAS24">
        <v>3633023.0904000001</v>
      </c>
      <c r="SAT24">
        <v>3633023.0904000001</v>
      </c>
      <c r="SAU24">
        <v>3633023.0904000001</v>
      </c>
      <c r="SAV24">
        <v>3633023.0904000001</v>
      </c>
      <c r="SAW24">
        <v>3633023.0904000001</v>
      </c>
      <c r="SAX24">
        <v>-3313511.4852499999</v>
      </c>
      <c r="SAY24">
        <v>-3313511.4852499999</v>
      </c>
      <c r="SAZ24">
        <v>-3313511.4852499999</v>
      </c>
      <c r="SBA24">
        <v>-3313511.4852499999</v>
      </c>
      <c r="SBB24">
        <v>-3313511.4852499999</v>
      </c>
      <c r="SBC24">
        <v>-3313511.4852499999</v>
      </c>
      <c r="SBD24">
        <v>-3313511.4852499999</v>
      </c>
      <c r="SBE24">
        <v>-3313511.4852499999</v>
      </c>
      <c r="SBF24">
        <v>-3313511.4852499999</v>
      </c>
      <c r="SBG24">
        <v>-3313511.4852499999</v>
      </c>
      <c r="SBH24">
        <v>-3313511.4852499999</v>
      </c>
      <c r="SBI24">
        <v>-3267919.7892700001</v>
      </c>
      <c r="SBJ24">
        <v>-3267919.7892700001</v>
      </c>
      <c r="SBK24">
        <v>-3267919.7892700001</v>
      </c>
      <c r="SBL24">
        <v>-3267919.7892700001</v>
      </c>
      <c r="SBM24">
        <v>-3267919.7892700001</v>
      </c>
      <c r="SBN24">
        <v>-3267919.7892700001</v>
      </c>
      <c r="SBO24">
        <v>-3267919.7892700001</v>
      </c>
      <c r="SBP24">
        <v>-3267919.7892700001</v>
      </c>
      <c r="SBQ24">
        <v>-3267919.7892700001</v>
      </c>
      <c r="SBR24">
        <v>-3267919.7892700001</v>
      </c>
      <c r="SBS24">
        <v>-3267919.7892700001</v>
      </c>
      <c r="SBT24">
        <v>-3313511.4852499999</v>
      </c>
      <c r="SBU24">
        <v>-3313511.4852499999</v>
      </c>
      <c r="SBV24">
        <v>-3313511.4852499999</v>
      </c>
      <c r="SBW24">
        <v>-3313511.4852499999</v>
      </c>
      <c r="SBX24">
        <v>-3313511.4852499999</v>
      </c>
      <c r="SBY24">
        <v>-3313511.4852499999</v>
      </c>
      <c r="SBZ24">
        <v>-3313511.4852499999</v>
      </c>
      <c r="SCA24">
        <v>-3313511.4852499999</v>
      </c>
      <c r="SCB24">
        <v>-3313511.4852499999</v>
      </c>
      <c r="SCC24">
        <v>-3313511.4852499999</v>
      </c>
      <c r="SCD24">
        <v>-3313511.4852499999</v>
      </c>
      <c r="SCE24">
        <v>-3267919.7892700001</v>
      </c>
      <c r="SCF24">
        <v>-3267919.7892700001</v>
      </c>
      <c r="SCG24">
        <v>-3267919.7892700001</v>
      </c>
      <c r="SCH24">
        <v>-3267919.7892700001</v>
      </c>
      <c r="SCI24">
        <v>-3267919.7892700001</v>
      </c>
      <c r="SCJ24">
        <v>-3267919.7892700001</v>
      </c>
      <c r="SCK24">
        <v>-3267919.7892700001</v>
      </c>
      <c r="SCL24">
        <v>-3267919.7892700001</v>
      </c>
      <c r="SCM24">
        <v>-3267919.7892700001</v>
      </c>
      <c r="SCN24">
        <v>-3267919.7892700001</v>
      </c>
      <c r="SCO24">
        <v>-3267919.7892700001</v>
      </c>
      <c r="SCP24">
        <v>-2967046.6661899998</v>
      </c>
      <c r="SCQ24">
        <v>-2967046.6661899998</v>
      </c>
      <c r="SCR24">
        <v>-2967046.6661899998</v>
      </c>
      <c r="SCS24">
        <v>-2967046.6661899998</v>
      </c>
      <c r="SCT24">
        <v>-2967046.6661899998</v>
      </c>
      <c r="SCU24">
        <v>-2967046.6661899998</v>
      </c>
      <c r="SCV24">
        <v>-2967046.6661899998</v>
      </c>
      <c r="SCW24">
        <v>-2967046.6661899998</v>
      </c>
      <c r="SCX24">
        <v>-2967046.6661899998</v>
      </c>
      <c r="SCY24">
        <v>-2967046.6661899998</v>
      </c>
      <c r="SCZ24">
        <v>-2967046.6661899998</v>
      </c>
      <c r="SDA24">
        <v>-2876941.1348299999</v>
      </c>
      <c r="SDB24">
        <v>-2876941.1348299999</v>
      </c>
      <c r="SDC24">
        <v>-2876941.1348299999</v>
      </c>
      <c r="SDD24">
        <v>-2876941.1348299999</v>
      </c>
      <c r="SDE24">
        <v>-2876941.1348299999</v>
      </c>
      <c r="SDF24">
        <v>-2876941.1348299999</v>
      </c>
      <c r="SDG24">
        <v>-2876941.1348299999</v>
      </c>
      <c r="SDH24">
        <v>-2876941.1348299999</v>
      </c>
      <c r="SDI24">
        <v>-2876941.1348299999</v>
      </c>
      <c r="SDJ24">
        <v>-2876941.1348299999</v>
      </c>
      <c r="SDK24">
        <v>-2876941.1348299999</v>
      </c>
      <c r="SDL24">
        <v>-2967046.6661899998</v>
      </c>
      <c r="SDM24">
        <v>-2967046.6661899998</v>
      </c>
      <c r="SDN24">
        <v>-2967046.6661899998</v>
      </c>
      <c r="SDO24">
        <v>-2967046.6661899998</v>
      </c>
      <c r="SDP24">
        <v>-2967046.6661899998</v>
      </c>
      <c r="SDQ24">
        <v>-2967046.6661899998</v>
      </c>
      <c r="SDR24">
        <v>-2967046.6661899998</v>
      </c>
      <c r="SDS24">
        <v>-2967046.6661899998</v>
      </c>
      <c r="SDT24">
        <v>-2967046.6661899998</v>
      </c>
      <c r="SDU24">
        <v>-2967046.6661899998</v>
      </c>
      <c r="SDV24">
        <v>-2967046.6661899998</v>
      </c>
      <c r="SDW24">
        <v>-2876941.1348299999</v>
      </c>
      <c r="SDX24">
        <v>-2876941.1348299999</v>
      </c>
      <c r="SDY24">
        <v>-2876941.1348299999</v>
      </c>
      <c r="SDZ24">
        <v>-2876941.1348299999</v>
      </c>
      <c r="SEA24">
        <v>-2876941.1348299999</v>
      </c>
      <c r="SEB24">
        <v>-2876941.1348299999</v>
      </c>
      <c r="SEC24">
        <v>-2876941.1348299999</v>
      </c>
      <c r="SED24">
        <v>-2876941.1348299999</v>
      </c>
      <c r="SEE24">
        <v>-2876941.1348299999</v>
      </c>
      <c r="SEF24">
        <v>-2876941.1348299999</v>
      </c>
      <c r="SEG24">
        <v>-2876941.1348299999</v>
      </c>
      <c r="SEH24">
        <v>-1312110.1021400001</v>
      </c>
      <c r="SEI24">
        <v>-1312110.1021400001</v>
      </c>
      <c r="SEJ24">
        <v>-1312110.1021400001</v>
      </c>
      <c r="SEK24">
        <v>-1312110.1021400001</v>
      </c>
      <c r="SEL24">
        <v>-1312110.1021400001</v>
      </c>
      <c r="SEM24">
        <v>-1312110.1021400001</v>
      </c>
      <c r="SEN24">
        <v>-1312110.1021400001</v>
      </c>
      <c r="SEO24">
        <v>-1312110.1021400001</v>
      </c>
      <c r="SEP24">
        <v>-1312110.1021400001</v>
      </c>
      <c r="SEQ24">
        <v>-1312110.1021400001</v>
      </c>
      <c r="SER24">
        <v>-1312110.1021400001</v>
      </c>
      <c r="SES24">
        <v>-1132976.90001</v>
      </c>
      <c r="SET24">
        <v>-1132976.90001</v>
      </c>
      <c r="SEU24">
        <v>-1132976.90001</v>
      </c>
      <c r="SEV24">
        <v>-1132976.90001</v>
      </c>
      <c r="SEW24">
        <v>-1132976.90001</v>
      </c>
      <c r="SEX24">
        <v>-1132976.90001</v>
      </c>
      <c r="SEY24">
        <v>-1132976.90001</v>
      </c>
      <c r="SEZ24">
        <v>-1132976.90001</v>
      </c>
      <c r="SFA24">
        <v>-1132976.90001</v>
      </c>
      <c r="SFB24">
        <v>-1132976.90001</v>
      </c>
      <c r="SFC24">
        <v>-1132976.90001</v>
      </c>
      <c r="SFD24">
        <v>-1312110.1021400001</v>
      </c>
      <c r="SFE24">
        <v>-1312110.1021400001</v>
      </c>
      <c r="SFF24">
        <v>-1312110.1021400001</v>
      </c>
      <c r="SFG24">
        <v>-1312110.1021400001</v>
      </c>
      <c r="SFH24">
        <v>-1312110.1021400001</v>
      </c>
      <c r="SFI24">
        <v>-1312110.1021400001</v>
      </c>
      <c r="SFJ24">
        <v>-1312110.1021400001</v>
      </c>
      <c r="SFK24">
        <v>-1312110.1021400001</v>
      </c>
      <c r="SFL24">
        <v>-1312110.1021400001</v>
      </c>
      <c r="SFM24">
        <v>-1312110.1021400001</v>
      </c>
      <c r="SFN24">
        <v>-1312110.1021400001</v>
      </c>
      <c r="SFO24">
        <v>-1132976.90001</v>
      </c>
      <c r="SFP24">
        <v>-1132976.90001</v>
      </c>
      <c r="SFQ24">
        <v>-1132976.90001</v>
      </c>
      <c r="SFR24">
        <v>-1132976.90001</v>
      </c>
      <c r="SFS24">
        <v>-1132976.90001</v>
      </c>
      <c r="SFT24">
        <v>-1132976.90001</v>
      </c>
      <c r="SFU24">
        <v>-1132976.90001</v>
      </c>
      <c r="SFV24">
        <v>-1132976.90001</v>
      </c>
      <c r="SFW24">
        <v>-1132976.90001</v>
      </c>
      <c r="SFX24">
        <v>-1132976.90001</v>
      </c>
      <c r="SFY24">
        <v>-1132976.90001</v>
      </c>
      <c r="SFZ24">
        <v>-39581606.847999997</v>
      </c>
      <c r="SGA24">
        <v>-39581606.847999997</v>
      </c>
      <c r="SGB24">
        <v>-39581606.847999997</v>
      </c>
      <c r="SGC24">
        <v>-39581606.847999997</v>
      </c>
      <c r="SGD24">
        <v>-39581606.847999997</v>
      </c>
      <c r="SGE24">
        <v>-39581606.847999997</v>
      </c>
      <c r="SGF24">
        <v>-39581606.847999997</v>
      </c>
      <c r="SGG24">
        <v>-39581606.847999997</v>
      </c>
      <c r="SGH24">
        <v>-39581606.847999997</v>
      </c>
      <c r="SGI24">
        <v>-39581606.847999997</v>
      </c>
      <c r="SGJ24">
        <v>-39581606.847999997</v>
      </c>
      <c r="SGK24">
        <v>-39581606.847999997</v>
      </c>
      <c r="SGL24">
        <v>-39581606.847999997</v>
      </c>
      <c r="SGM24">
        <v>-39581606.847999997</v>
      </c>
      <c r="SGN24">
        <v>-39581606.847999997</v>
      </c>
      <c r="SGO24">
        <v>-39581606.847999997</v>
      </c>
      <c r="SGP24">
        <v>-39581606.847999997</v>
      </c>
      <c r="SGQ24">
        <v>-39581606.847999997</v>
      </c>
      <c r="SGR24">
        <v>-39581606.847999997</v>
      </c>
      <c r="SGS24">
        <v>-39581606.847999997</v>
      </c>
      <c r="SGT24">
        <v>-39581606.847999997</v>
      </c>
      <c r="SGU24">
        <v>-39581606.847999997</v>
      </c>
      <c r="SGV24">
        <v>-39581606.847999997</v>
      </c>
      <c r="SGW24">
        <v>-39581606.847999997</v>
      </c>
      <c r="SGX24">
        <v>-39581606.847999997</v>
      </c>
      <c r="SGY24">
        <v>-39581606.847999997</v>
      </c>
      <c r="SGZ24">
        <v>-39581606.847999997</v>
      </c>
      <c r="SHA24">
        <v>-39581606.847999997</v>
      </c>
      <c r="SHB24">
        <v>-39581606.847999997</v>
      </c>
      <c r="SHC24">
        <v>-39581606.847999997</v>
      </c>
      <c r="SHD24">
        <v>-39581606.847999997</v>
      </c>
      <c r="SHE24">
        <v>-39581606.847999997</v>
      </c>
      <c r="SHF24">
        <v>-39581606.847999997</v>
      </c>
      <c r="SHG24">
        <v>-39581606.847999997</v>
      </c>
      <c r="SHH24">
        <v>-39581606.847999997</v>
      </c>
      <c r="SHI24">
        <v>-39581606.847999997</v>
      </c>
      <c r="SHJ24">
        <v>-39581606.847999997</v>
      </c>
      <c r="SHK24">
        <v>-39581606.847999997</v>
      </c>
      <c r="SHL24">
        <v>-39581606.847999997</v>
      </c>
      <c r="SHM24">
        <v>-39581606.847999997</v>
      </c>
      <c r="SHN24">
        <v>-39581606.847999997</v>
      </c>
      <c r="SHO24">
        <v>-39581606.847999997</v>
      </c>
      <c r="SHP24">
        <v>-39581606.847999997</v>
      </c>
      <c r="SHQ24">
        <v>-39581606.847999997</v>
      </c>
      <c r="SHR24">
        <v>-60121139.864600003</v>
      </c>
      <c r="SHS24">
        <v>-60121139.864600003</v>
      </c>
      <c r="SHT24">
        <v>-60121139.864600003</v>
      </c>
      <c r="SHU24">
        <v>-60121139.864600003</v>
      </c>
      <c r="SHV24">
        <v>-60121139.864600003</v>
      </c>
      <c r="SHW24">
        <v>-60121139.864600003</v>
      </c>
      <c r="SHX24">
        <v>-60121139.864600003</v>
      </c>
      <c r="SHY24">
        <v>-60121139.864600003</v>
      </c>
      <c r="SHZ24">
        <v>-60121139.864600003</v>
      </c>
      <c r="SIA24">
        <v>-60121139.864600003</v>
      </c>
      <c r="SIB24">
        <v>-60121139.864600003</v>
      </c>
      <c r="SIC24">
        <v>-60121139.864600003</v>
      </c>
      <c r="SID24">
        <v>-60121139.864600003</v>
      </c>
      <c r="SIE24">
        <v>-60121139.864600003</v>
      </c>
      <c r="SIF24">
        <v>-60121139.864600003</v>
      </c>
      <c r="SIG24">
        <v>-60121139.864600003</v>
      </c>
      <c r="SIH24">
        <v>-60121139.864600003</v>
      </c>
      <c r="SII24">
        <v>-60121139.864600003</v>
      </c>
      <c r="SIJ24">
        <v>-60121139.864600003</v>
      </c>
      <c r="SIK24">
        <v>-60121139.864600003</v>
      </c>
      <c r="SIL24">
        <v>-60121139.864600003</v>
      </c>
      <c r="SIM24">
        <v>-60121139.864600003</v>
      </c>
      <c r="SIN24">
        <v>-60121139.864600003</v>
      </c>
      <c r="SIO24">
        <v>-60121139.864600003</v>
      </c>
      <c r="SIP24">
        <v>-60121139.864600003</v>
      </c>
      <c r="SIQ24">
        <v>-60121139.864600003</v>
      </c>
      <c r="SIR24">
        <v>-60121139.864600003</v>
      </c>
      <c r="SIS24">
        <v>-60121139.864600003</v>
      </c>
      <c r="SIT24">
        <v>-60121139.864600003</v>
      </c>
      <c r="SIU24">
        <v>-60121139.864600003</v>
      </c>
      <c r="SIV24">
        <v>-60121139.864600003</v>
      </c>
      <c r="SIW24">
        <v>-60121139.864600003</v>
      </c>
      <c r="SIX24">
        <v>-60121139.864600003</v>
      </c>
      <c r="SIY24">
        <v>-60121139.864600003</v>
      </c>
      <c r="SIZ24">
        <v>-60121139.864600003</v>
      </c>
      <c r="SJA24">
        <v>-60121139.864600003</v>
      </c>
      <c r="SJB24">
        <v>-60121139.864600003</v>
      </c>
      <c r="SJC24">
        <v>-60121139.864600003</v>
      </c>
      <c r="SJD24">
        <v>-60121139.864600003</v>
      </c>
      <c r="SJE24">
        <v>-60121139.864600003</v>
      </c>
      <c r="SJF24">
        <v>-60121139.864600003</v>
      </c>
      <c r="SJG24">
        <v>-60121139.864600003</v>
      </c>
      <c r="SJH24">
        <v>-60121139.864600003</v>
      </c>
      <c r="SJI24">
        <v>-60121139.864600003</v>
      </c>
      <c r="SJJ24">
        <v>-91386610.422299996</v>
      </c>
      <c r="SJK24">
        <v>-91386610.422299996</v>
      </c>
      <c r="SJL24">
        <v>-91386610.422299996</v>
      </c>
      <c r="SJM24">
        <v>-91386610.422299996</v>
      </c>
      <c r="SJN24">
        <v>-91386610.422299996</v>
      </c>
      <c r="SJO24">
        <v>-91386610.422299996</v>
      </c>
      <c r="SJP24">
        <v>-91386610.422299996</v>
      </c>
      <c r="SJQ24">
        <v>-91386610.422299996</v>
      </c>
      <c r="SJR24">
        <v>-91386610.422299996</v>
      </c>
      <c r="SJS24">
        <v>-91386610.422299996</v>
      </c>
      <c r="SJT24">
        <v>-91386610.422299996</v>
      </c>
      <c r="SJU24">
        <v>-91386610.422299996</v>
      </c>
      <c r="SJV24">
        <v>-91386610.422299996</v>
      </c>
      <c r="SJW24">
        <v>-91386610.422299996</v>
      </c>
      <c r="SJX24">
        <v>-91386610.422299996</v>
      </c>
      <c r="SJY24">
        <v>-91386610.422299996</v>
      </c>
      <c r="SJZ24">
        <v>-91386610.422299996</v>
      </c>
      <c r="SKA24">
        <v>-91386610.422299996</v>
      </c>
      <c r="SKB24">
        <v>-91386610.422299996</v>
      </c>
      <c r="SKC24">
        <v>-91386610.422299996</v>
      </c>
      <c r="SKD24">
        <v>-91386610.422299996</v>
      </c>
      <c r="SKE24">
        <v>-91386610.422299996</v>
      </c>
      <c r="SKF24">
        <v>-91386610.422299996</v>
      </c>
      <c r="SKG24">
        <v>-91386610.422299996</v>
      </c>
      <c r="SKH24">
        <v>-91386610.422299996</v>
      </c>
      <c r="SKI24">
        <v>-91386610.422299996</v>
      </c>
      <c r="SKJ24">
        <v>-91386610.422299996</v>
      </c>
      <c r="SKK24">
        <v>-91386610.422299996</v>
      </c>
      <c r="SKL24">
        <v>-91386610.422299996</v>
      </c>
      <c r="SKM24">
        <v>-91386610.422299996</v>
      </c>
      <c r="SKN24">
        <v>-91386610.422299996</v>
      </c>
      <c r="SKO24">
        <v>-91386610.422299996</v>
      </c>
      <c r="SKP24">
        <v>-91386610.422299996</v>
      </c>
      <c r="SKQ24">
        <v>-91386610.422299996</v>
      </c>
      <c r="SKR24">
        <v>-91386610.422299996</v>
      </c>
      <c r="SKS24">
        <v>-91386610.422299996</v>
      </c>
      <c r="SKT24">
        <v>-91386610.422299996</v>
      </c>
      <c r="SKU24">
        <v>-91386610.422299996</v>
      </c>
      <c r="SKV24">
        <v>-91386610.422299996</v>
      </c>
      <c r="SKW24">
        <v>-91386610.422299996</v>
      </c>
      <c r="SKX24">
        <v>-91386610.422299996</v>
      </c>
      <c r="SKY24">
        <v>-91386610.422299996</v>
      </c>
      <c r="SKZ24">
        <v>-91386610.422299996</v>
      </c>
      <c r="SLA24">
        <v>-91386610.422299996</v>
      </c>
      <c r="SLB24">
        <v>-39581606.847999997</v>
      </c>
      <c r="SLC24">
        <v>-39581606.847999997</v>
      </c>
      <c r="SLD24">
        <v>-39581606.847999997</v>
      </c>
      <c r="SLE24">
        <v>-39581606.847999997</v>
      </c>
      <c r="SLF24">
        <v>-39581606.847999997</v>
      </c>
      <c r="SLG24">
        <v>-39581606.847999997</v>
      </c>
      <c r="SLH24">
        <v>-39581606.847999997</v>
      </c>
      <c r="SLI24">
        <v>-39581606.847999997</v>
      </c>
      <c r="SLJ24">
        <v>-39581606.847999997</v>
      </c>
      <c r="SLK24">
        <v>-39581606.847999997</v>
      </c>
      <c r="SLL24">
        <v>-39581606.847999997</v>
      </c>
      <c r="SLM24">
        <v>-39581606.847999997</v>
      </c>
      <c r="SLN24">
        <v>-39581606.847999997</v>
      </c>
      <c r="SLO24">
        <v>-39581606.847999997</v>
      </c>
      <c r="SLP24">
        <v>-39581606.847999997</v>
      </c>
      <c r="SLQ24">
        <v>-39581606.847999997</v>
      </c>
      <c r="SLR24">
        <v>-39581606.847999997</v>
      </c>
      <c r="SLS24">
        <v>-39581606.847999997</v>
      </c>
      <c r="SLT24">
        <v>-39581606.847999997</v>
      </c>
      <c r="SLU24">
        <v>-39581606.847999997</v>
      </c>
      <c r="SLV24">
        <v>-39581606.847999997</v>
      </c>
      <c r="SLW24">
        <v>-39581606.847999997</v>
      </c>
      <c r="SLX24">
        <v>-39581606.847999997</v>
      </c>
      <c r="SLY24">
        <v>-39581606.847999997</v>
      </c>
      <c r="SLZ24">
        <v>-39581606.847999997</v>
      </c>
      <c r="SMA24">
        <v>-39581606.847999997</v>
      </c>
      <c r="SMB24">
        <v>-39581606.847999997</v>
      </c>
      <c r="SMC24">
        <v>-39581606.847999997</v>
      </c>
      <c r="SMD24">
        <v>-39581606.847999997</v>
      </c>
      <c r="SME24">
        <v>-39581606.847999997</v>
      </c>
      <c r="SMF24">
        <v>-39581606.847999997</v>
      </c>
      <c r="SMG24">
        <v>-39581606.847999997</v>
      </c>
      <c r="SMH24">
        <v>-39581606.847999997</v>
      </c>
      <c r="SMI24">
        <v>-39581606.847999997</v>
      </c>
      <c r="SMJ24">
        <v>-39581606.847999997</v>
      </c>
      <c r="SMK24">
        <v>-39581606.847999997</v>
      </c>
      <c r="SML24">
        <v>-39581606.847999997</v>
      </c>
      <c r="SMM24">
        <v>-39581606.847999997</v>
      </c>
      <c r="SMN24">
        <v>-39581606.847999997</v>
      </c>
      <c r="SMO24">
        <v>-39581606.847999997</v>
      </c>
      <c r="SMP24">
        <v>-39581606.847999997</v>
      </c>
      <c r="SMQ24">
        <v>-39581606.847999997</v>
      </c>
      <c r="SMR24">
        <v>-39581606.847999997</v>
      </c>
      <c r="SMS24">
        <v>-39581606.847999997</v>
      </c>
      <c r="SMT24">
        <v>-60121139.864600003</v>
      </c>
      <c r="SMU24">
        <v>-60121139.864600003</v>
      </c>
      <c r="SMV24">
        <v>-60121139.864600003</v>
      </c>
      <c r="SMW24">
        <v>-60121139.864600003</v>
      </c>
      <c r="SMX24">
        <v>-60121139.864600003</v>
      </c>
      <c r="SMY24">
        <v>-60121139.864600003</v>
      </c>
      <c r="SMZ24">
        <v>-60121139.864600003</v>
      </c>
      <c r="SNA24">
        <v>-60121139.864600003</v>
      </c>
      <c r="SNB24">
        <v>-60121139.864600003</v>
      </c>
      <c r="SNC24">
        <v>-60121139.864600003</v>
      </c>
      <c r="SND24">
        <v>-60121139.864600003</v>
      </c>
      <c r="SNE24">
        <v>-60121139.864600003</v>
      </c>
      <c r="SNF24">
        <v>-60121139.864600003</v>
      </c>
      <c r="SNG24">
        <v>-60121139.864600003</v>
      </c>
      <c r="SNH24">
        <v>-60121139.864600003</v>
      </c>
      <c r="SNI24">
        <v>-60121139.864600003</v>
      </c>
      <c r="SNJ24">
        <v>-60121139.864600003</v>
      </c>
      <c r="SNK24">
        <v>-60121139.864600003</v>
      </c>
      <c r="SNL24">
        <v>-60121139.864600003</v>
      </c>
      <c r="SNM24">
        <v>-60121139.864600003</v>
      </c>
      <c r="SNN24">
        <v>-60121139.864600003</v>
      </c>
      <c r="SNO24">
        <v>-60121139.864600003</v>
      </c>
      <c r="SNP24">
        <v>-60121139.864600003</v>
      </c>
      <c r="SNQ24">
        <v>-60121139.864600003</v>
      </c>
      <c r="SNR24">
        <v>-60121139.864600003</v>
      </c>
      <c r="SNS24">
        <v>-60121139.864600003</v>
      </c>
      <c r="SNT24">
        <v>-60121139.864600003</v>
      </c>
      <c r="SNU24">
        <v>-60121139.864600003</v>
      </c>
      <c r="SNV24">
        <v>-60121139.864600003</v>
      </c>
      <c r="SNW24">
        <v>-60121139.864600003</v>
      </c>
      <c r="SNX24">
        <v>-60121139.864600003</v>
      </c>
      <c r="SNY24">
        <v>-60121139.864600003</v>
      </c>
      <c r="SNZ24">
        <v>-60121139.864600003</v>
      </c>
      <c r="SOA24">
        <v>-60121139.864600003</v>
      </c>
      <c r="SOB24">
        <v>-60121139.864600003</v>
      </c>
      <c r="SOC24">
        <v>-60121139.864600003</v>
      </c>
      <c r="SOD24">
        <v>-60121139.864600003</v>
      </c>
      <c r="SOE24">
        <v>-60121139.864600003</v>
      </c>
      <c r="SOF24">
        <v>-60121139.864600003</v>
      </c>
      <c r="SOG24">
        <v>-60121139.864600003</v>
      </c>
      <c r="SOH24">
        <v>-60121139.864600003</v>
      </c>
      <c r="SOI24">
        <v>-60121139.864600003</v>
      </c>
      <c r="SOJ24">
        <v>-60121139.864600003</v>
      </c>
      <c r="SOK24">
        <v>-60121139.864600003</v>
      </c>
      <c r="SOL24">
        <v>-91386610.422299996</v>
      </c>
      <c r="SOM24">
        <v>-91386610.422299996</v>
      </c>
      <c r="SON24">
        <v>-91386610.422299996</v>
      </c>
      <c r="SOO24">
        <v>-91386610.422299996</v>
      </c>
      <c r="SOP24">
        <v>-91386610.422299996</v>
      </c>
      <c r="SOQ24">
        <v>-91386610.422299996</v>
      </c>
      <c r="SOR24">
        <v>-91386610.422299996</v>
      </c>
      <c r="SOS24">
        <v>-91386610.422299996</v>
      </c>
      <c r="SOT24">
        <v>-91386610.422299996</v>
      </c>
      <c r="SOU24">
        <v>-91386610.422299996</v>
      </c>
      <c r="SOV24">
        <v>-91386610.422299996</v>
      </c>
      <c r="SOW24">
        <v>-91386610.422299996</v>
      </c>
      <c r="SOX24">
        <v>-91386610.422299996</v>
      </c>
      <c r="SOY24">
        <v>-91386610.422299996</v>
      </c>
      <c r="SOZ24">
        <v>-91386610.422299996</v>
      </c>
      <c r="SPA24">
        <v>-91386610.422299996</v>
      </c>
      <c r="SPB24">
        <v>-91386610.422299996</v>
      </c>
      <c r="SPC24">
        <v>-91386610.422299996</v>
      </c>
      <c r="SPD24">
        <v>-91386610.422299996</v>
      </c>
      <c r="SPE24">
        <v>-91386610.422299996</v>
      </c>
      <c r="SPF24">
        <v>-91386610.422299996</v>
      </c>
      <c r="SPG24">
        <v>-91386610.422299996</v>
      </c>
      <c r="SPH24">
        <v>-91386610.422299996</v>
      </c>
      <c r="SPI24">
        <v>-91386610.422299996</v>
      </c>
      <c r="SPJ24">
        <v>-91386610.422299996</v>
      </c>
      <c r="SPK24">
        <v>-91386610.422299996</v>
      </c>
      <c r="SPL24">
        <v>-91386610.422299996</v>
      </c>
      <c r="SPM24">
        <v>-91386610.422299996</v>
      </c>
      <c r="SPN24">
        <v>-91386610.422299996</v>
      </c>
      <c r="SPO24">
        <v>-91386610.422299996</v>
      </c>
      <c r="SPP24">
        <v>-91386610.422299996</v>
      </c>
      <c r="SPQ24">
        <v>-91386610.422299996</v>
      </c>
      <c r="SPR24">
        <v>-91386610.422299996</v>
      </c>
      <c r="SPS24">
        <v>-91386610.422299996</v>
      </c>
      <c r="SPT24">
        <v>-91386610.422299996</v>
      </c>
      <c r="SPU24">
        <v>-91386610.422299996</v>
      </c>
      <c r="SPV24">
        <v>-91386610.422299996</v>
      </c>
      <c r="SPW24">
        <v>-91386610.422299996</v>
      </c>
      <c r="SPX24">
        <v>-91386610.422299996</v>
      </c>
      <c r="SPY24">
        <v>-91386610.422299996</v>
      </c>
      <c r="SPZ24">
        <v>-91386610.422299996</v>
      </c>
      <c r="SQA24">
        <v>-91386610.422299996</v>
      </c>
      <c r="SQB24">
        <v>-91386610.422299996</v>
      </c>
      <c r="SQC24">
        <v>-91386610.422299996</v>
      </c>
      <c r="SQD24">
        <v>-9529909.03761</v>
      </c>
      <c r="SQE24">
        <v>-8693499.7885800004</v>
      </c>
      <c r="SQF24">
        <v>-8060117.2040799996</v>
      </c>
      <c r="SQG24">
        <v>-7618792.8444299996</v>
      </c>
      <c r="SQH24">
        <v>-7355091.5768299997</v>
      </c>
      <c r="SQI24">
        <v>-7248357.94221</v>
      </c>
      <c r="SQJ24">
        <v>-7268838.4192599999</v>
      </c>
      <c r="SQK24">
        <v>-7375749.1315000001</v>
      </c>
      <c r="SQL24">
        <v>-7580815.5872499999</v>
      </c>
      <c r="SQM24">
        <v>-7672856.87292</v>
      </c>
      <c r="SQN24">
        <v>-7680635.0234899996</v>
      </c>
      <c r="SQO24">
        <v>-9338547.5035699997</v>
      </c>
      <c r="SQP24">
        <v>-8408579.8067600001</v>
      </c>
      <c r="SQQ24">
        <v>-7646704.1050500004</v>
      </c>
      <c r="SQR24">
        <v>-7031230.0320600001</v>
      </c>
      <c r="SQS24">
        <v>-6535256.3809099998</v>
      </c>
      <c r="SQT24">
        <v>-6125107.2648600005</v>
      </c>
      <c r="SQU24">
        <v>-5760081.466</v>
      </c>
      <c r="SQV24">
        <v>-4368958.0410399996</v>
      </c>
      <c r="SQW24">
        <v>-4131473.7557299999</v>
      </c>
      <c r="SQX24">
        <v>-4010823.5890199998</v>
      </c>
      <c r="SQY24">
        <v>-3942002.8480099998</v>
      </c>
      <c r="SQZ24">
        <v>-7667391.3834100002</v>
      </c>
      <c r="SRA24">
        <v>-6989074.1522500003</v>
      </c>
      <c r="SRB24">
        <v>-6926213.2592799999</v>
      </c>
      <c r="SRC24">
        <v>-7024763.9693299998</v>
      </c>
      <c r="SRD24">
        <v>-7177222.0660600001</v>
      </c>
      <c r="SRE24">
        <v>-7326035.8772600004</v>
      </c>
      <c r="SRF24">
        <v>-7449017.0373400003</v>
      </c>
      <c r="SRG24">
        <v>-7549339.7801200002</v>
      </c>
      <c r="SRH24">
        <v>-7636656.3761999998</v>
      </c>
      <c r="SRI24">
        <v>-7674395.3442799998</v>
      </c>
      <c r="SRJ24">
        <v>-7680635.0234899996</v>
      </c>
      <c r="SRK24">
        <v>-7166395.6834699996</v>
      </c>
      <c r="SRL24">
        <v>-6078177.1331099998</v>
      </c>
      <c r="SRM24">
        <v>-5615536.3835500004</v>
      </c>
      <c r="SRN24">
        <v>-5241558.7612100001</v>
      </c>
      <c r="SRO24">
        <v>-4974781.9931600001</v>
      </c>
      <c r="SRP24">
        <v>-4649740.0676899999</v>
      </c>
      <c r="SRQ24">
        <v>-4389809.0805200003</v>
      </c>
      <c r="SRR24">
        <v>-4175038.3149999999</v>
      </c>
      <c r="SRS24">
        <v>-4061356.1268799999</v>
      </c>
      <c r="SRT24">
        <v>-3989518.0587599999</v>
      </c>
      <c r="SRU24">
        <v>-3942002.8480099998</v>
      </c>
      <c r="SRV24">
        <v>-14357230.951300001</v>
      </c>
      <c r="SRW24">
        <v>-13045776.682499999</v>
      </c>
      <c r="SRX24">
        <v>-12025621.2117</v>
      </c>
      <c r="SRY24">
        <v>-11275076.534700001</v>
      </c>
      <c r="SRZ24">
        <v>-10766370.2828</v>
      </c>
      <c r="SSA24">
        <v>-10462030.2016</v>
      </c>
      <c r="SSB24">
        <v>-10311759.162699999</v>
      </c>
      <c r="SSC24">
        <v>-10251609.6043</v>
      </c>
      <c r="SSD24">
        <v>-10063907.498199999</v>
      </c>
      <c r="SSE24">
        <v>-9924426.68609</v>
      </c>
      <c r="SSF24">
        <v>-9884943.9282699991</v>
      </c>
      <c r="SSG24">
        <v>-13974507.883199999</v>
      </c>
      <c r="SSH24">
        <v>-12475936.718900001</v>
      </c>
      <c r="SSI24">
        <v>-11198795.013699999</v>
      </c>
      <c r="SSJ24">
        <v>-10099950.91</v>
      </c>
      <c r="SSK24">
        <v>-9126699.8909200002</v>
      </c>
      <c r="SSL24">
        <v>-8215528.8468800001</v>
      </c>
      <c r="SSM24">
        <v>-7294245.2561400002</v>
      </c>
      <c r="SSN24">
        <v>-3565270.9329499998</v>
      </c>
      <c r="SSO24">
        <v>-2906108.76816</v>
      </c>
      <c r="SSP24">
        <v>-2582859.8093699999</v>
      </c>
      <c r="SSQ24">
        <v>-2407679.5773200002</v>
      </c>
      <c r="SSR24">
        <v>-11415318.8192</v>
      </c>
      <c r="SSS24">
        <v>-10187150.932700001</v>
      </c>
      <c r="SST24">
        <v>-9899968.0871900003</v>
      </c>
      <c r="SSU24">
        <v>-9851727.1962700002</v>
      </c>
      <c r="SSV24">
        <v>-9885031.9898499995</v>
      </c>
      <c r="SSW24">
        <v>-9935493.3448099997</v>
      </c>
      <c r="SSX24">
        <v>-9975982.4119300004</v>
      </c>
      <c r="SSY24">
        <v>-9994837.7453099992</v>
      </c>
      <c r="SSZ24">
        <v>-9963515.7613500003</v>
      </c>
      <c r="STA24">
        <v>-9916666.6043999996</v>
      </c>
      <c r="STB24">
        <v>-9884943.9282699991</v>
      </c>
      <c r="STC24">
        <v>-10428731.133199999</v>
      </c>
      <c r="STD24">
        <v>-8362492.1678200001</v>
      </c>
      <c r="STE24">
        <v>-7265451.3202400003</v>
      </c>
      <c r="STF24">
        <v>-6226390.66818</v>
      </c>
      <c r="STG24">
        <v>-5412366.8352699997</v>
      </c>
      <c r="STH24">
        <v>-4428784.5847699996</v>
      </c>
      <c r="STI24">
        <v>-3655152.36993</v>
      </c>
      <c r="STJ24">
        <v>-3039114.6511599999</v>
      </c>
      <c r="STK24">
        <v>-2721579.5493800002</v>
      </c>
      <c r="STL24">
        <v>-2528622.08971</v>
      </c>
      <c r="STM24">
        <v>-2407679.5773200002</v>
      </c>
      <c r="STN24">
        <v>-21586901.975499999</v>
      </c>
      <c r="STO24">
        <v>-19511780.400199998</v>
      </c>
      <c r="STP24">
        <v>-17845337.758499999</v>
      </c>
      <c r="STQ24">
        <v>-16544579.339600001</v>
      </c>
      <c r="STR24">
        <v>-15555628.9111</v>
      </c>
      <c r="STS24">
        <v>-14809364.383300001</v>
      </c>
      <c r="STT24">
        <v>-14219153.704299999</v>
      </c>
      <c r="STU24">
        <v>-13683808.2491</v>
      </c>
      <c r="STV24">
        <v>-12402707.7697</v>
      </c>
      <c r="STW24">
        <v>-11633556.513699999</v>
      </c>
      <c r="STX24">
        <v>-11471210.523600001</v>
      </c>
      <c r="STY24">
        <v>-20821455.839400001</v>
      </c>
      <c r="STZ24">
        <v>-18372100.472899999</v>
      </c>
      <c r="SUA24">
        <v>-16191685.362400001</v>
      </c>
      <c r="SUB24">
        <v>-14194328.0901</v>
      </c>
      <c r="SUC24">
        <v>-12276288.127499999</v>
      </c>
      <c r="SUD24">
        <v>-10316361.673800001</v>
      </c>
      <c r="SUE24">
        <v>-8184125.8912500003</v>
      </c>
      <c r="SUF24">
        <v>708058.61215299997</v>
      </c>
      <c r="SUG24">
        <v>2305439.5707999999</v>
      </c>
      <c r="SUH24">
        <v>3076089.0164899998</v>
      </c>
      <c r="SUI24">
        <v>3483318.1782800001</v>
      </c>
      <c r="SUJ24">
        <v>-16890224.069699999</v>
      </c>
      <c r="SUK24">
        <v>-14628833.562899999</v>
      </c>
      <c r="SUL24">
        <v>-13809939.1633</v>
      </c>
      <c r="SUM24">
        <v>-13341784.6852</v>
      </c>
      <c r="SUN24">
        <v>-12996898.2864</v>
      </c>
      <c r="SUO24">
        <v>-12723350.704299999</v>
      </c>
      <c r="SUP24">
        <v>-12493023.3642</v>
      </c>
      <c r="SUQ24">
        <v>-12255311.4944</v>
      </c>
      <c r="SUR24">
        <v>-11880641.2743</v>
      </c>
      <c r="SUS24">
        <v>-11601618.9978</v>
      </c>
      <c r="SUT24">
        <v>-11471210.523600001</v>
      </c>
      <c r="SUU24">
        <v>-14940403.1479</v>
      </c>
      <c r="SUV24">
        <v>-10975185.411800001</v>
      </c>
      <c r="SUW24">
        <v>-8520968.1427699998</v>
      </c>
      <c r="SUX24">
        <v>-6001843.3632699996</v>
      </c>
      <c r="SUY24">
        <v>-3948874.5624000002</v>
      </c>
      <c r="SUZ24">
        <v>-1476443.98493</v>
      </c>
      <c r="SVA24">
        <v>455296.07862699998</v>
      </c>
      <c r="SVB24">
        <v>1969920.83562</v>
      </c>
      <c r="SVC24">
        <v>2741602.1337700002</v>
      </c>
      <c r="SVD24">
        <v>3202178.0608999999</v>
      </c>
      <c r="SVE24">
        <v>3483318.1782800001</v>
      </c>
      <c r="SVF24">
        <v>151974.929867</v>
      </c>
      <c r="SVG24">
        <v>151974.929867</v>
      </c>
      <c r="SVH24">
        <v>151974.929867</v>
      </c>
      <c r="SVI24">
        <v>151974.929867</v>
      </c>
      <c r="SVJ24">
        <v>151974.929867</v>
      </c>
      <c r="SVK24">
        <v>151974.929867</v>
      </c>
      <c r="SVL24">
        <v>151974.929867</v>
      </c>
      <c r="SVM24">
        <v>151974.929867</v>
      </c>
      <c r="SVN24">
        <v>151974.929867</v>
      </c>
      <c r="SVO24">
        <v>151974.929867</v>
      </c>
      <c r="SVP24">
        <v>151974.929867</v>
      </c>
      <c r="SVQ24">
        <v>180766.169459</v>
      </c>
      <c r="SVR24">
        <v>180766.169459</v>
      </c>
      <c r="SVS24">
        <v>180766.169459</v>
      </c>
      <c r="SVT24">
        <v>180766.169459</v>
      </c>
      <c r="SVU24">
        <v>180766.169459</v>
      </c>
      <c r="SVV24">
        <v>180766.169459</v>
      </c>
      <c r="SVW24">
        <v>180766.169459</v>
      </c>
      <c r="SVX24">
        <v>180766.169459</v>
      </c>
      <c r="SVY24">
        <v>180766.169459</v>
      </c>
      <c r="SVZ24">
        <v>180766.169459</v>
      </c>
      <c r="SWA24">
        <v>180766.169459</v>
      </c>
      <c r="SWB24">
        <v>151974.929867</v>
      </c>
      <c r="SWC24">
        <v>151974.929867</v>
      </c>
      <c r="SWD24">
        <v>151974.929867</v>
      </c>
      <c r="SWE24">
        <v>151974.929867</v>
      </c>
      <c r="SWF24">
        <v>151974.929867</v>
      </c>
      <c r="SWG24">
        <v>151974.929867</v>
      </c>
      <c r="SWH24">
        <v>151974.929867</v>
      </c>
      <c r="SWI24">
        <v>151974.929867</v>
      </c>
      <c r="SWJ24">
        <v>151974.929867</v>
      </c>
      <c r="SWK24">
        <v>151974.929867</v>
      </c>
      <c r="SWL24">
        <v>151974.929867</v>
      </c>
      <c r="SWM24">
        <v>180766.169459</v>
      </c>
      <c r="SWN24">
        <v>180766.169459</v>
      </c>
      <c r="SWO24">
        <v>180766.169459</v>
      </c>
      <c r="SWP24">
        <v>180766.169459</v>
      </c>
      <c r="SWQ24">
        <v>180766.169459</v>
      </c>
      <c r="SWR24">
        <v>180766.169459</v>
      </c>
      <c r="SWS24">
        <v>180766.169459</v>
      </c>
      <c r="SWT24">
        <v>180766.169459</v>
      </c>
      <c r="SWU24">
        <v>180766.169459</v>
      </c>
      <c r="SWV24">
        <v>180766.169459</v>
      </c>
      <c r="SWW24">
        <v>180766.169459</v>
      </c>
      <c r="SWX24">
        <v>1763277.0636199999</v>
      </c>
      <c r="SWY24">
        <v>1763277.0636199999</v>
      </c>
      <c r="SWZ24">
        <v>1763277.0636199999</v>
      </c>
      <c r="SXA24">
        <v>1763277.0636199999</v>
      </c>
      <c r="SXB24">
        <v>1763277.0636199999</v>
      </c>
      <c r="SXC24">
        <v>1763277.0636199999</v>
      </c>
      <c r="SXD24">
        <v>1763277.0636199999</v>
      </c>
      <c r="SXE24">
        <v>1763277.0636199999</v>
      </c>
      <c r="SXF24">
        <v>1763277.0636199999</v>
      </c>
      <c r="SXG24">
        <v>1763277.0636199999</v>
      </c>
      <c r="SXH24">
        <v>1763277.0636199999</v>
      </c>
      <c r="SXI24">
        <v>1820178.8718600001</v>
      </c>
      <c r="SXJ24">
        <v>1820178.8718600001</v>
      </c>
      <c r="SXK24">
        <v>1820178.8718600001</v>
      </c>
      <c r="SXL24">
        <v>1820178.8718600001</v>
      </c>
      <c r="SXM24">
        <v>1820178.8718600001</v>
      </c>
      <c r="SXN24">
        <v>1820178.8718600001</v>
      </c>
      <c r="SXO24">
        <v>1820178.8718600001</v>
      </c>
      <c r="SXP24">
        <v>1820178.8718600001</v>
      </c>
      <c r="SXQ24">
        <v>1820178.8718600001</v>
      </c>
      <c r="SXR24">
        <v>1820178.8718600001</v>
      </c>
      <c r="SXS24">
        <v>1820178.8718600001</v>
      </c>
      <c r="SXT24">
        <v>1763277.0636199999</v>
      </c>
      <c r="SXU24">
        <v>1763277.0636199999</v>
      </c>
      <c r="SXV24">
        <v>1763277.0636199999</v>
      </c>
      <c r="SXW24">
        <v>1763277.0636199999</v>
      </c>
      <c r="SXX24">
        <v>1763277.0636199999</v>
      </c>
      <c r="SXY24">
        <v>1763277.0636199999</v>
      </c>
      <c r="SXZ24">
        <v>1763277.0636199999</v>
      </c>
      <c r="SYA24">
        <v>1763277.0636199999</v>
      </c>
      <c r="SYB24">
        <v>1763277.0636199999</v>
      </c>
      <c r="SYC24">
        <v>1763277.0636199999</v>
      </c>
      <c r="SYD24">
        <v>1763277.0636199999</v>
      </c>
      <c r="SYE24">
        <v>1820178.8718600001</v>
      </c>
      <c r="SYF24">
        <v>1820178.8718600001</v>
      </c>
      <c r="SYG24">
        <v>1820178.8718600001</v>
      </c>
      <c r="SYH24">
        <v>1820178.8718600001</v>
      </c>
      <c r="SYI24">
        <v>1820178.8718600001</v>
      </c>
      <c r="SYJ24">
        <v>1820178.8718600001</v>
      </c>
      <c r="SYK24">
        <v>1820178.8718600001</v>
      </c>
      <c r="SYL24">
        <v>1820178.8718600001</v>
      </c>
      <c r="SYM24">
        <v>1820178.8718600001</v>
      </c>
      <c r="SYN24">
        <v>1820178.8718600001</v>
      </c>
      <c r="SYO24">
        <v>1820178.8718600001</v>
      </c>
      <c r="SYP24">
        <v>5780641.1399699999</v>
      </c>
      <c r="SYQ24">
        <v>5780641.1399699999</v>
      </c>
      <c r="SYR24">
        <v>5780641.1399699999</v>
      </c>
      <c r="SYS24">
        <v>5780641.1399699999</v>
      </c>
      <c r="SYT24">
        <v>5780641.1399699999</v>
      </c>
      <c r="SYU24">
        <v>5780641.1399699999</v>
      </c>
      <c r="SYV24">
        <v>5780641.1399699999</v>
      </c>
      <c r="SYW24">
        <v>5780641.1399699999</v>
      </c>
      <c r="SYX24">
        <v>5780641.1399699999</v>
      </c>
      <c r="SYY24">
        <v>5780641.1399699999</v>
      </c>
      <c r="SYZ24">
        <v>5780641.1399699999</v>
      </c>
      <c r="SZA24">
        <v>5893764.0855200002</v>
      </c>
      <c r="SZB24">
        <v>5893764.0855200002</v>
      </c>
      <c r="SZC24">
        <v>5893764.0855200002</v>
      </c>
      <c r="SZD24">
        <v>5893764.0855200002</v>
      </c>
      <c r="SZE24">
        <v>5893764.0855200002</v>
      </c>
      <c r="SZF24">
        <v>5893764.0855200002</v>
      </c>
      <c r="SZG24">
        <v>5893764.0855200002</v>
      </c>
      <c r="SZH24">
        <v>5893764.0855200002</v>
      </c>
      <c r="SZI24">
        <v>5893764.0855200002</v>
      </c>
      <c r="SZJ24">
        <v>5893764.0855200002</v>
      </c>
      <c r="SZK24">
        <v>5893764.0855200002</v>
      </c>
      <c r="SZL24">
        <v>5780641.1399699999</v>
      </c>
      <c r="SZM24">
        <v>5780641.1399699999</v>
      </c>
      <c r="SZN24">
        <v>5780641.1399699999</v>
      </c>
      <c r="SZO24">
        <v>5780641.1399699999</v>
      </c>
      <c r="SZP24">
        <v>5780641.1399699999</v>
      </c>
      <c r="SZQ24">
        <v>5780641.1399699999</v>
      </c>
      <c r="SZR24">
        <v>5780641.1399699999</v>
      </c>
      <c r="SZS24">
        <v>5780641.1399699999</v>
      </c>
      <c r="SZT24">
        <v>5780641.1399699999</v>
      </c>
      <c r="SZU24">
        <v>5780641.1399699999</v>
      </c>
      <c r="SZV24">
        <v>5780641.1399699999</v>
      </c>
      <c r="SZW24">
        <v>5893764.0855200002</v>
      </c>
      <c r="SZX24">
        <v>5893764.0855200002</v>
      </c>
      <c r="SZY24">
        <v>5893764.0855200002</v>
      </c>
      <c r="SZZ24">
        <v>5893764.0855200002</v>
      </c>
      <c r="TAA24">
        <v>5893764.0855200002</v>
      </c>
      <c r="TAB24">
        <v>5893764.0855200002</v>
      </c>
      <c r="TAC24">
        <v>5893764.0855200002</v>
      </c>
      <c r="TAD24">
        <v>5893764.0855200002</v>
      </c>
      <c r="TAE24">
        <v>5893764.0855200002</v>
      </c>
      <c r="TAF24">
        <v>5893764.0855200002</v>
      </c>
      <c r="TAG24">
        <v>5893764.0855200002</v>
      </c>
      <c r="TAH24">
        <v>-1719438.6226900001</v>
      </c>
      <c r="TAI24">
        <v>-1719438.6226900001</v>
      </c>
      <c r="TAJ24">
        <v>-1719438.6226900001</v>
      </c>
      <c r="TAK24">
        <v>-1719438.6226900001</v>
      </c>
      <c r="TAL24">
        <v>-1719438.6226900001</v>
      </c>
      <c r="TAM24">
        <v>-1719438.6226900001</v>
      </c>
      <c r="TAN24">
        <v>-1719438.6226900001</v>
      </c>
      <c r="TAO24">
        <v>-1719438.6226900001</v>
      </c>
      <c r="TAP24">
        <v>-1719438.6226900001</v>
      </c>
      <c r="TAQ24">
        <v>-1719438.6226900001</v>
      </c>
      <c r="TAR24">
        <v>-1719438.6226900001</v>
      </c>
      <c r="TAS24">
        <v>-1719438.6226900001</v>
      </c>
      <c r="TAT24">
        <v>-1719438.6226900001</v>
      </c>
      <c r="TAU24">
        <v>-1719438.6226900001</v>
      </c>
      <c r="TAV24">
        <v>-1719438.6226900001</v>
      </c>
      <c r="TAW24">
        <v>-1719438.6226900001</v>
      </c>
      <c r="TAX24">
        <v>-1719438.6226900001</v>
      </c>
      <c r="TAY24">
        <v>-1719438.6226900001</v>
      </c>
      <c r="TAZ24">
        <v>-1719438.6226900001</v>
      </c>
      <c r="TBA24">
        <v>-1719438.6226900001</v>
      </c>
      <c r="TBB24">
        <v>-1719438.6226900001</v>
      </c>
      <c r="TBC24">
        <v>-1719438.6226900001</v>
      </c>
      <c r="TBD24">
        <v>-1719438.6226900001</v>
      </c>
      <c r="TBE24">
        <v>-1719438.6226900001</v>
      </c>
      <c r="TBF24">
        <v>-1719438.6226900001</v>
      </c>
      <c r="TBG24">
        <v>-1719438.6226900001</v>
      </c>
      <c r="TBH24">
        <v>-1719438.6226900001</v>
      </c>
      <c r="TBI24">
        <v>-1719438.6226900001</v>
      </c>
      <c r="TBJ24">
        <v>-1719438.6226900001</v>
      </c>
      <c r="TBK24">
        <v>-1719438.6226900001</v>
      </c>
      <c r="TBL24">
        <v>-1719438.6226900001</v>
      </c>
      <c r="TBM24">
        <v>-1719438.6226900001</v>
      </c>
      <c r="TBN24">
        <v>-1719438.6226900001</v>
      </c>
      <c r="TBO24">
        <v>-1719438.6226900001</v>
      </c>
      <c r="TBP24">
        <v>-1719438.6226900001</v>
      </c>
      <c r="TBQ24">
        <v>-1719438.6226900001</v>
      </c>
      <c r="TBR24">
        <v>-1719438.6226900001</v>
      </c>
      <c r="TBS24">
        <v>-1719438.6226900001</v>
      </c>
      <c r="TBT24">
        <v>-1719438.6226900001</v>
      </c>
      <c r="TBU24">
        <v>-1719438.6226900001</v>
      </c>
      <c r="TBV24">
        <v>-1719438.6226900001</v>
      </c>
      <c r="TBW24">
        <v>-1719438.6226900001</v>
      </c>
      <c r="TBX24">
        <v>-1719438.6226900001</v>
      </c>
      <c r="TBY24">
        <v>-1719438.6226900001</v>
      </c>
      <c r="TBZ24">
        <v>-3364380.0307399998</v>
      </c>
      <c r="TCA24">
        <v>-3364380.0307399998</v>
      </c>
      <c r="TCB24">
        <v>-3364380.0307399998</v>
      </c>
      <c r="TCC24">
        <v>-3364380.0307399998</v>
      </c>
      <c r="TCD24">
        <v>-3364380.0307399998</v>
      </c>
      <c r="TCE24">
        <v>-3364380.0307399998</v>
      </c>
      <c r="TCF24">
        <v>-3364380.0307399998</v>
      </c>
      <c r="TCG24">
        <v>-3364380.0307399998</v>
      </c>
      <c r="TCH24">
        <v>-3364380.0307399998</v>
      </c>
      <c r="TCI24">
        <v>-3364380.0307399998</v>
      </c>
      <c r="TCJ24">
        <v>-3364380.0307399998</v>
      </c>
      <c r="TCK24">
        <v>-3364380.0307399998</v>
      </c>
      <c r="TCL24">
        <v>-3364380.0307399998</v>
      </c>
      <c r="TCM24">
        <v>-3364380.0307399998</v>
      </c>
      <c r="TCN24">
        <v>-3364380.0307399998</v>
      </c>
      <c r="TCO24">
        <v>-3364380.0307399998</v>
      </c>
      <c r="TCP24">
        <v>-3364380.0307399998</v>
      </c>
      <c r="TCQ24">
        <v>-3364380.0307399998</v>
      </c>
      <c r="TCR24">
        <v>-3364380.0307399998</v>
      </c>
      <c r="TCS24">
        <v>-3364380.0307399998</v>
      </c>
      <c r="TCT24">
        <v>-3364380.0307399998</v>
      </c>
      <c r="TCU24">
        <v>-3364380.0307399998</v>
      </c>
      <c r="TCV24">
        <v>-3364380.0307399998</v>
      </c>
      <c r="TCW24">
        <v>-3364380.0307399998</v>
      </c>
      <c r="TCX24">
        <v>-3364380.0307399998</v>
      </c>
      <c r="TCY24">
        <v>-3364380.0307399998</v>
      </c>
      <c r="TCZ24">
        <v>-3364380.0307399998</v>
      </c>
      <c r="TDA24">
        <v>-3364380.0307399998</v>
      </c>
      <c r="TDB24">
        <v>-3364380.0307399998</v>
      </c>
      <c r="TDC24">
        <v>-3364380.0307399998</v>
      </c>
      <c r="TDD24">
        <v>-3364380.0307399998</v>
      </c>
      <c r="TDE24">
        <v>-3364380.0307399998</v>
      </c>
      <c r="TDF24">
        <v>-3364380.0307399998</v>
      </c>
      <c r="TDG24">
        <v>-3364380.0307399998</v>
      </c>
      <c r="TDH24">
        <v>-3364380.0307399998</v>
      </c>
      <c r="TDI24">
        <v>-3364380.0307399998</v>
      </c>
      <c r="TDJ24">
        <v>-3364380.0307399998</v>
      </c>
      <c r="TDK24">
        <v>-3364380.0307399998</v>
      </c>
      <c r="TDL24">
        <v>-3364380.0307399998</v>
      </c>
      <c r="TDM24">
        <v>-3364380.0307399998</v>
      </c>
      <c r="TDN24">
        <v>-3364380.0307399998</v>
      </c>
      <c r="TDO24">
        <v>-3364380.0307399998</v>
      </c>
      <c r="TDP24">
        <v>-3364380.0307399998</v>
      </c>
      <c r="TDQ24">
        <v>-3364380.0307399998</v>
      </c>
      <c r="TDR24">
        <v>-6654262.8468500003</v>
      </c>
      <c r="TDS24">
        <v>-6654262.8468500003</v>
      </c>
      <c r="TDT24">
        <v>-6654262.8468500003</v>
      </c>
      <c r="TDU24">
        <v>-6654262.8468500003</v>
      </c>
      <c r="TDV24">
        <v>-6654262.8468500003</v>
      </c>
      <c r="TDW24">
        <v>-6654262.8468500003</v>
      </c>
      <c r="TDX24">
        <v>-6654262.8468500003</v>
      </c>
      <c r="TDY24">
        <v>-6654262.8468500003</v>
      </c>
      <c r="TDZ24">
        <v>-6654262.8468500003</v>
      </c>
      <c r="TEA24">
        <v>-6654262.8468500003</v>
      </c>
      <c r="TEB24">
        <v>-6654262.8468500003</v>
      </c>
      <c r="TEC24">
        <v>-6654262.8468500003</v>
      </c>
      <c r="TED24">
        <v>-6654262.8468500003</v>
      </c>
      <c r="TEE24">
        <v>-6654262.8468500003</v>
      </c>
      <c r="TEF24">
        <v>-6654262.8468500003</v>
      </c>
      <c r="TEG24">
        <v>-6654262.8468500003</v>
      </c>
      <c r="TEH24">
        <v>-6654262.8468500003</v>
      </c>
      <c r="TEI24">
        <v>-6654262.8468500003</v>
      </c>
      <c r="TEJ24">
        <v>-6654262.8468500003</v>
      </c>
      <c r="TEK24">
        <v>-6654262.8468500003</v>
      </c>
      <c r="TEL24">
        <v>-6654262.8468500003</v>
      </c>
      <c r="TEM24">
        <v>-6654262.8468500003</v>
      </c>
      <c r="TEN24">
        <v>-6654262.8468500003</v>
      </c>
      <c r="TEO24">
        <v>-6654262.8468500003</v>
      </c>
      <c r="TEP24">
        <v>-6654262.8468500003</v>
      </c>
      <c r="TEQ24">
        <v>-6654262.8468500003</v>
      </c>
      <c r="TER24">
        <v>-6654262.8468500003</v>
      </c>
      <c r="TES24">
        <v>-6654262.8468500003</v>
      </c>
      <c r="TET24">
        <v>-6654262.8468500003</v>
      </c>
      <c r="TEU24">
        <v>-6654262.8468500003</v>
      </c>
      <c r="TEV24">
        <v>-6654262.8468500003</v>
      </c>
      <c r="TEW24">
        <v>-6654262.8468500003</v>
      </c>
      <c r="TEX24">
        <v>-6654262.8468500003</v>
      </c>
      <c r="TEY24">
        <v>-6654262.8468500003</v>
      </c>
      <c r="TEZ24">
        <v>-6654262.8468500003</v>
      </c>
      <c r="TFA24">
        <v>-6654262.8468500003</v>
      </c>
      <c r="TFB24">
        <v>-6654262.8468500003</v>
      </c>
      <c r="TFC24">
        <v>-6654262.8468500003</v>
      </c>
      <c r="TFD24">
        <v>-6654262.8468500003</v>
      </c>
      <c r="TFE24">
        <v>-6654262.8468500003</v>
      </c>
      <c r="TFF24">
        <v>-6654262.8468500003</v>
      </c>
      <c r="TFG24">
        <v>-6654262.8468500003</v>
      </c>
      <c r="TFH24">
        <v>-6654262.8468500003</v>
      </c>
      <c r="TFI24">
        <v>-6654262.8468500003</v>
      </c>
      <c r="TFJ24">
        <v>-17425594.315200001</v>
      </c>
      <c r="TFK24">
        <v>-17425594.315200001</v>
      </c>
      <c r="TFL24">
        <v>-17425594.315200001</v>
      </c>
      <c r="TFM24">
        <v>-17425594.315200001</v>
      </c>
      <c r="TFN24">
        <v>-17425594.315200001</v>
      </c>
      <c r="TFO24">
        <v>-17425594.315200001</v>
      </c>
      <c r="TFP24">
        <v>-17425594.315200001</v>
      </c>
      <c r="TFQ24">
        <v>-17425594.315200001</v>
      </c>
      <c r="TFR24">
        <v>-17425594.315200001</v>
      </c>
      <c r="TFS24">
        <v>-17425594.315200001</v>
      </c>
      <c r="TFT24">
        <v>-17425594.315200001</v>
      </c>
      <c r="TFU24">
        <v>-17425594.315200001</v>
      </c>
      <c r="TFV24">
        <v>-17425594.315200001</v>
      </c>
      <c r="TFW24">
        <v>-17425594.315200001</v>
      </c>
      <c r="TFX24">
        <v>-17425594.315200001</v>
      </c>
      <c r="TFY24">
        <v>-17425594.315200001</v>
      </c>
      <c r="TFZ24">
        <v>-17425594.315200001</v>
      </c>
      <c r="TGA24">
        <v>-17425594.315200001</v>
      </c>
      <c r="TGB24">
        <v>-17425594.315200001</v>
      </c>
      <c r="TGC24">
        <v>-17425594.315200001</v>
      </c>
      <c r="TGD24">
        <v>-17425594.315200001</v>
      </c>
      <c r="TGE24">
        <v>-17425594.315200001</v>
      </c>
      <c r="TGF24">
        <v>-17425594.315200001</v>
      </c>
      <c r="TGG24">
        <v>-17425594.315200001</v>
      </c>
      <c r="TGH24">
        <v>-17425594.315200001</v>
      </c>
      <c r="TGI24">
        <v>-17425594.315200001</v>
      </c>
      <c r="TGJ24">
        <v>-17425594.315200001</v>
      </c>
      <c r="TGK24">
        <v>-17425594.315200001</v>
      </c>
      <c r="TGL24">
        <v>-17425594.315200001</v>
      </c>
      <c r="TGM24">
        <v>-17425594.315200001</v>
      </c>
      <c r="TGN24">
        <v>-17425594.315200001</v>
      </c>
      <c r="TGO24">
        <v>-17425594.315200001</v>
      </c>
      <c r="TGP24">
        <v>-17425594.315200001</v>
      </c>
      <c r="TGQ24">
        <v>-17425594.315200001</v>
      </c>
      <c r="TGR24">
        <v>-17425594.315200001</v>
      </c>
      <c r="TGS24">
        <v>-17425594.315200001</v>
      </c>
      <c r="TGT24">
        <v>-17425594.315200001</v>
      </c>
      <c r="TGU24">
        <v>-17425594.315200001</v>
      </c>
      <c r="TGV24">
        <v>-17425594.315200001</v>
      </c>
      <c r="TGW24">
        <v>-17425594.315200001</v>
      </c>
      <c r="TGX24">
        <v>-17425594.315200001</v>
      </c>
      <c r="TGY24">
        <v>-17425594.315200001</v>
      </c>
      <c r="TGZ24">
        <v>-17425594.315200001</v>
      </c>
      <c r="THA24">
        <v>-17425594.315200001</v>
      </c>
      <c r="THB24">
        <v>-28509237.775800001</v>
      </c>
      <c r="THC24">
        <v>-28509237.775800001</v>
      </c>
      <c r="THD24">
        <v>-28509237.775800001</v>
      </c>
      <c r="THE24">
        <v>-28509237.775800001</v>
      </c>
      <c r="THF24">
        <v>-28509237.775800001</v>
      </c>
      <c r="THG24">
        <v>-28509237.775800001</v>
      </c>
      <c r="THH24">
        <v>-28509237.775800001</v>
      </c>
      <c r="THI24">
        <v>-28509237.775800001</v>
      </c>
      <c r="THJ24">
        <v>-28509237.775800001</v>
      </c>
      <c r="THK24">
        <v>-28509237.775800001</v>
      </c>
      <c r="THL24">
        <v>-28509237.775800001</v>
      </c>
      <c r="THM24">
        <v>-28509237.775800001</v>
      </c>
      <c r="THN24">
        <v>-28509237.775800001</v>
      </c>
      <c r="THO24">
        <v>-28509237.775800001</v>
      </c>
      <c r="THP24">
        <v>-28509237.775800001</v>
      </c>
      <c r="THQ24">
        <v>-28509237.775800001</v>
      </c>
      <c r="THR24">
        <v>-28509237.775800001</v>
      </c>
      <c r="THS24">
        <v>-28509237.775800001</v>
      </c>
      <c r="THT24">
        <v>-28509237.775800001</v>
      </c>
      <c r="THU24">
        <v>-28509237.775800001</v>
      </c>
      <c r="THV24">
        <v>-28509237.775800001</v>
      </c>
      <c r="THW24">
        <v>-28509237.775800001</v>
      </c>
      <c r="THX24">
        <v>-28509237.775800001</v>
      </c>
      <c r="THY24">
        <v>-28509237.775800001</v>
      </c>
      <c r="THZ24">
        <v>-28509237.775800001</v>
      </c>
      <c r="TIA24">
        <v>-28509237.775800001</v>
      </c>
      <c r="TIB24">
        <v>-28509237.775800001</v>
      </c>
      <c r="TIC24">
        <v>-28509237.775800001</v>
      </c>
      <c r="TID24">
        <v>-28509237.775800001</v>
      </c>
      <c r="TIE24">
        <v>-28509237.775800001</v>
      </c>
      <c r="TIF24">
        <v>-28509237.775800001</v>
      </c>
      <c r="TIG24">
        <v>-28509237.775800001</v>
      </c>
      <c r="TIH24">
        <v>-28509237.775800001</v>
      </c>
      <c r="TII24">
        <v>-28509237.775800001</v>
      </c>
      <c r="TIJ24">
        <v>-28509237.775800001</v>
      </c>
      <c r="TIK24">
        <v>-28509237.775800001</v>
      </c>
      <c r="TIL24">
        <v>-28509237.775800001</v>
      </c>
      <c r="TIM24">
        <v>-28509237.775800001</v>
      </c>
      <c r="TIN24">
        <v>-28509237.775800001</v>
      </c>
      <c r="TIO24">
        <v>-28509237.775800001</v>
      </c>
      <c r="TIP24">
        <v>-28509237.775800001</v>
      </c>
      <c r="TIQ24">
        <v>-28509237.775800001</v>
      </c>
      <c r="TIR24">
        <v>-28509237.775800001</v>
      </c>
      <c r="TIS24">
        <v>-28509237.775800001</v>
      </c>
      <c r="TIT24">
        <v>-47512133.582099997</v>
      </c>
      <c r="TIU24">
        <v>-47512133.582099997</v>
      </c>
      <c r="TIV24">
        <v>-47512133.582099997</v>
      </c>
      <c r="TIW24">
        <v>-47512133.582099997</v>
      </c>
      <c r="TIX24">
        <v>-47512133.582099997</v>
      </c>
      <c r="TIY24">
        <v>-47512133.582099997</v>
      </c>
      <c r="TIZ24">
        <v>-47512133.582099997</v>
      </c>
      <c r="TJA24">
        <v>-47512133.582099997</v>
      </c>
      <c r="TJB24">
        <v>-47512133.582099997</v>
      </c>
      <c r="TJC24">
        <v>-47512133.582099997</v>
      </c>
      <c r="TJD24">
        <v>-47512133.582099997</v>
      </c>
      <c r="TJE24">
        <v>-47512133.582099997</v>
      </c>
      <c r="TJF24">
        <v>-47512133.582099997</v>
      </c>
      <c r="TJG24">
        <v>-47512133.582099997</v>
      </c>
      <c r="TJH24">
        <v>-47512133.582099997</v>
      </c>
      <c r="TJI24">
        <v>-47512133.582099997</v>
      </c>
      <c r="TJJ24">
        <v>-47512133.582099997</v>
      </c>
      <c r="TJK24">
        <v>-47512133.582099997</v>
      </c>
      <c r="TJL24">
        <v>-47512133.582099997</v>
      </c>
      <c r="TJM24">
        <v>-47512133.582099997</v>
      </c>
      <c r="TJN24">
        <v>-47512133.582099997</v>
      </c>
      <c r="TJO24">
        <v>-47512133.582099997</v>
      </c>
      <c r="TJP24">
        <v>-47512133.582099997</v>
      </c>
      <c r="TJQ24">
        <v>-47512133.582099997</v>
      </c>
      <c r="TJR24">
        <v>-47512133.582099997</v>
      </c>
      <c r="TJS24">
        <v>-47512133.582099997</v>
      </c>
      <c r="TJT24">
        <v>-47512133.582099997</v>
      </c>
      <c r="TJU24">
        <v>-47512133.582099997</v>
      </c>
      <c r="TJV24">
        <v>-47512133.582099997</v>
      </c>
      <c r="TJW24">
        <v>-47512133.582099997</v>
      </c>
      <c r="TJX24">
        <v>-47512133.582099997</v>
      </c>
      <c r="TJY24">
        <v>-47512133.582099997</v>
      </c>
      <c r="TJZ24">
        <v>-47512133.582099997</v>
      </c>
      <c r="TKA24">
        <v>-47512133.582099997</v>
      </c>
      <c r="TKB24">
        <v>-47512133.582099997</v>
      </c>
      <c r="TKC24">
        <v>-47512133.582099997</v>
      </c>
      <c r="TKD24">
        <v>-47512133.582099997</v>
      </c>
      <c r="TKE24">
        <v>-47512133.582099997</v>
      </c>
      <c r="TKF24">
        <v>-47512133.582099997</v>
      </c>
      <c r="TKG24">
        <v>-47512133.582099997</v>
      </c>
      <c r="TKH24">
        <v>-47512133.582099997</v>
      </c>
      <c r="TKI24">
        <v>-47512133.582099997</v>
      </c>
      <c r="TKJ24">
        <v>-47512133.582099997</v>
      </c>
      <c r="TKK24">
        <v>-47512133.582099997</v>
      </c>
      <c r="TKL24">
        <v>-3744724.6351399999</v>
      </c>
      <c r="TKM24">
        <v>-3744724.6351399999</v>
      </c>
      <c r="TKN24">
        <v>-3744724.6351399999</v>
      </c>
      <c r="TKO24">
        <v>-3744724.6351399999</v>
      </c>
      <c r="TKP24">
        <v>-3744724.6351399999</v>
      </c>
      <c r="TKQ24">
        <v>-3744724.6351399999</v>
      </c>
      <c r="TKR24">
        <v>-3744724.6351399999</v>
      </c>
      <c r="TKS24">
        <v>-3744724.6351399999</v>
      </c>
      <c r="TKT24">
        <v>-3744724.6351399999</v>
      </c>
      <c r="TKU24">
        <v>-3744724.6351399999</v>
      </c>
      <c r="TKV24">
        <v>-3744724.6351399999</v>
      </c>
      <c r="TKW24">
        <v>-3607465.0517299999</v>
      </c>
      <c r="TKX24">
        <v>-3607465.0517299999</v>
      </c>
      <c r="TKY24">
        <v>-3607465.0517299999</v>
      </c>
      <c r="TKZ24">
        <v>-3607465.0517299999</v>
      </c>
      <c r="TLA24">
        <v>-3607465.0517299999</v>
      </c>
      <c r="TLB24">
        <v>-3607465.0517299999</v>
      </c>
      <c r="TLC24">
        <v>-3607465.0517299999</v>
      </c>
      <c r="TLD24">
        <v>-3607465.0517299999</v>
      </c>
      <c r="TLE24">
        <v>-3607465.0517299999</v>
      </c>
      <c r="TLF24">
        <v>-3607465.0517299999</v>
      </c>
      <c r="TLG24">
        <v>-3607465.0517299999</v>
      </c>
      <c r="TLH24">
        <v>-3744724.6351399999</v>
      </c>
      <c r="TLI24">
        <v>-3744724.6351399999</v>
      </c>
      <c r="TLJ24">
        <v>-3744724.6351399999</v>
      </c>
      <c r="TLK24">
        <v>-3744724.6351399999</v>
      </c>
      <c r="TLL24">
        <v>-3744724.6351399999</v>
      </c>
      <c r="TLM24">
        <v>-3744724.6351399999</v>
      </c>
      <c r="TLN24">
        <v>-3744724.6351399999</v>
      </c>
      <c r="TLO24">
        <v>-3744724.6351399999</v>
      </c>
      <c r="TLP24">
        <v>-3744724.6351399999</v>
      </c>
      <c r="TLQ24">
        <v>-3744724.6351399999</v>
      </c>
      <c r="TLR24">
        <v>-3744724.6351399999</v>
      </c>
      <c r="TLS24">
        <v>-3607465.0517299999</v>
      </c>
      <c r="TLT24">
        <v>-3607465.0517299999</v>
      </c>
      <c r="TLU24">
        <v>-3607465.0517299999</v>
      </c>
      <c r="TLV24">
        <v>-3607465.0517299999</v>
      </c>
      <c r="TLW24">
        <v>-3607465.0517299999</v>
      </c>
      <c r="TLX24">
        <v>-3607465.0517299999</v>
      </c>
      <c r="TLY24">
        <v>-3607465.0517299999</v>
      </c>
      <c r="TLZ24">
        <v>-3607465.0517299999</v>
      </c>
      <c r="TMA24">
        <v>-3607465.0517299999</v>
      </c>
      <c r="TMB24">
        <v>-3607465.0517299999</v>
      </c>
      <c r="TMC24">
        <v>-3607465.0517299999</v>
      </c>
      <c r="TMD24">
        <v>1453107.21627</v>
      </c>
      <c r="TME24">
        <v>1453107.21627</v>
      </c>
      <c r="TMF24">
        <v>1453107.21627</v>
      </c>
      <c r="TMG24">
        <v>1453107.21627</v>
      </c>
      <c r="TMH24">
        <v>1453107.21627</v>
      </c>
      <c r="TMI24">
        <v>1453107.21627</v>
      </c>
      <c r="TMJ24">
        <v>1453107.21627</v>
      </c>
      <c r="TMK24">
        <v>1453107.21627</v>
      </c>
      <c r="TML24">
        <v>1453107.21627</v>
      </c>
      <c r="TMM24">
        <v>1453107.21627</v>
      </c>
      <c r="TMN24">
        <v>1453107.21627</v>
      </c>
      <c r="TMO24">
        <v>1724516.2543599999</v>
      </c>
      <c r="TMP24">
        <v>1724516.2543599999</v>
      </c>
      <c r="TMQ24">
        <v>1724516.2543599999</v>
      </c>
      <c r="TMR24">
        <v>1724516.2543599999</v>
      </c>
      <c r="TMS24">
        <v>1724516.2543599999</v>
      </c>
      <c r="TMT24">
        <v>1724516.2543599999</v>
      </c>
      <c r="TMU24">
        <v>1724516.2543599999</v>
      </c>
      <c r="TMV24">
        <v>1724516.2543599999</v>
      </c>
      <c r="TMW24">
        <v>1724516.2543599999</v>
      </c>
      <c r="TMX24">
        <v>1724516.2543599999</v>
      </c>
      <c r="TMY24">
        <v>1724516.2543599999</v>
      </c>
      <c r="TMZ24">
        <v>1453107.21627</v>
      </c>
      <c r="TNA24">
        <v>1453107.21627</v>
      </c>
      <c r="TNB24">
        <v>1453107.21627</v>
      </c>
      <c r="TNC24">
        <v>1453107.21627</v>
      </c>
      <c r="TND24">
        <v>1453107.21627</v>
      </c>
      <c r="TNE24">
        <v>1453107.21627</v>
      </c>
      <c r="TNF24">
        <v>1453107.21627</v>
      </c>
      <c r="TNG24">
        <v>1453107.21627</v>
      </c>
      <c r="TNH24">
        <v>1453107.21627</v>
      </c>
      <c r="TNI24">
        <v>1453107.21627</v>
      </c>
      <c r="TNJ24">
        <v>1453107.21627</v>
      </c>
      <c r="TNK24">
        <v>1724516.2543599999</v>
      </c>
      <c r="TNL24">
        <v>1724516.2543599999</v>
      </c>
      <c r="TNM24">
        <v>1724516.2543599999</v>
      </c>
      <c r="TNN24">
        <v>1724516.2543599999</v>
      </c>
      <c r="TNO24">
        <v>1724516.2543599999</v>
      </c>
      <c r="TNP24">
        <v>1724516.2543599999</v>
      </c>
      <c r="TNQ24">
        <v>1724516.2543599999</v>
      </c>
      <c r="TNR24">
        <v>1724516.2543599999</v>
      </c>
      <c r="TNS24">
        <v>1724516.2543599999</v>
      </c>
      <c r="TNT24">
        <v>1724516.2543599999</v>
      </c>
      <c r="TNU24">
        <v>1724516.2543599999</v>
      </c>
      <c r="TNV24">
        <v>16653594.825200001</v>
      </c>
      <c r="TNW24">
        <v>16653594.825200001</v>
      </c>
      <c r="TNX24">
        <v>16653594.825200001</v>
      </c>
      <c r="TNY24">
        <v>16653594.825200001</v>
      </c>
      <c r="TNZ24">
        <v>16653594.825200001</v>
      </c>
      <c r="TOA24">
        <v>16653594.825200001</v>
      </c>
      <c r="TOB24">
        <v>16653594.825200001</v>
      </c>
      <c r="TOC24">
        <v>16653594.825200001</v>
      </c>
      <c r="TOD24">
        <v>16653594.825200001</v>
      </c>
      <c r="TOE24">
        <v>16653594.825200001</v>
      </c>
      <c r="TOF24">
        <v>16653594.825200001</v>
      </c>
      <c r="TOG24">
        <v>17193302.772599999</v>
      </c>
      <c r="TOH24">
        <v>17193302.772599999</v>
      </c>
      <c r="TOI24">
        <v>17193302.772599999</v>
      </c>
      <c r="TOJ24">
        <v>17193302.772599999</v>
      </c>
      <c r="TOK24">
        <v>17193302.772599999</v>
      </c>
      <c r="TOL24">
        <v>17193302.772599999</v>
      </c>
      <c r="TOM24">
        <v>17193302.772599999</v>
      </c>
      <c r="TON24">
        <v>17193302.772599999</v>
      </c>
      <c r="TOO24">
        <v>17193302.772599999</v>
      </c>
      <c r="TOP24">
        <v>17193302.772599999</v>
      </c>
      <c r="TOQ24">
        <v>17193302.772599999</v>
      </c>
      <c r="TOR24">
        <v>16653594.825200001</v>
      </c>
      <c r="TOS24">
        <v>16653594.825200001</v>
      </c>
      <c r="TOT24">
        <v>16653594.825200001</v>
      </c>
      <c r="TOU24">
        <v>16653594.825200001</v>
      </c>
      <c r="TOV24">
        <v>16653594.825200001</v>
      </c>
      <c r="TOW24">
        <v>16653594.825200001</v>
      </c>
      <c r="TOX24">
        <v>16653594.825200001</v>
      </c>
      <c r="TOY24">
        <v>16653594.825200001</v>
      </c>
      <c r="TOZ24">
        <v>16653594.825200001</v>
      </c>
      <c r="TPA24">
        <v>16653594.825200001</v>
      </c>
      <c r="TPB24">
        <v>16653594.825200001</v>
      </c>
      <c r="TPC24">
        <v>17193302.772599999</v>
      </c>
      <c r="TPD24">
        <v>17193302.772599999</v>
      </c>
      <c r="TPE24">
        <v>17193302.772599999</v>
      </c>
      <c r="TPF24">
        <v>17193302.772599999</v>
      </c>
      <c r="TPG24">
        <v>17193302.772599999</v>
      </c>
      <c r="TPH24">
        <v>17193302.772599999</v>
      </c>
      <c r="TPI24">
        <v>17193302.772599999</v>
      </c>
      <c r="TPJ24">
        <v>17193302.772599999</v>
      </c>
      <c r="TPK24">
        <v>17193302.772599999</v>
      </c>
      <c r="TPL24">
        <v>17193302.772599999</v>
      </c>
      <c r="TPM24">
        <v>17193302.772599999</v>
      </c>
      <c r="TPN24">
        <v>-2280251.6468600002</v>
      </c>
      <c r="TPO24">
        <v>-2280251.6468600002</v>
      </c>
      <c r="TPP24">
        <v>-2280251.6468600002</v>
      </c>
      <c r="TPQ24">
        <v>-2280251.6468600002</v>
      </c>
      <c r="TPR24">
        <v>-2280251.6468600002</v>
      </c>
      <c r="TPS24">
        <v>-2280251.6468600002</v>
      </c>
      <c r="TPT24">
        <v>-2280251.6468600002</v>
      </c>
      <c r="TPU24">
        <v>-2280251.6468600002</v>
      </c>
      <c r="TPV24">
        <v>-2280251.6468600002</v>
      </c>
      <c r="TPW24">
        <v>-2280251.6468600002</v>
      </c>
      <c r="TPX24">
        <v>-2280251.6468600002</v>
      </c>
      <c r="TPY24">
        <v>3502188.60984</v>
      </c>
      <c r="TPZ24">
        <v>3502188.60984</v>
      </c>
      <c r="TQA24">
        <v>3502188.60984</v>
      </c>
      <c r="TQB24">
        <v>3502188.60984</v>
      </c>
      <c r="TQC24">
        <v>3502188.60984</v>
      </c>
      <c r="TQD24">
        <v>3502188.60984</v>
      </c>
      <c r="TQE24">
        <v>3502188.60984</v>
      </c>
      <c r="TQF24">
        <v>3502188.60984</v>
      </c>
      <c r="TQG24">
        <v>3502188.60984</v>
      </c>
      <c r="TQH24">
        <v>3502188.60984</v>
      </c>
      <c r="TQI24">
        <v>3502188.60984</v>
      </c>
      <c r="TQJ24">
        <v>-2280251.6468600002</v>
      </c>
      <c r="TQK24">
        <v>-2280251.6468600002</v>
      </c>
      <c r="TQL24">
        <v>-2280251.6468600002</v>
      </c>
      <c r="TQM24">
        <v>-2280251.6468600002</v>
      </c>
      <c r="TQN24">
        <v>-2280251.6468600002</v>
      </c>
      <c r="TQO24">
        <v>-2280251.6468600002</v>
      </c>
      <c r="TQP24">
        <v>-2280251.6468600002</v>
      </c>
      <c r="TQQ24">
        <v>-2280251.6468600002</v>
      </c>
      <c r="TQR24">
        <v>-2280251.6468600002</v>
      </c>
      <c r="TQS24">
        <v>-2280251.6468600002</v>
      </c>
      <c r="TQT24">
        <v>-2280251.6468600002</v>
      </c>
      <c r="TQU24">
        <v>3502188.60984</v>
      </c>
      <c r="TQV24">
        <v>3502188.60984</v>
      </c>
      <c r="TQW24">
        <v>3502188.60984</v>
      </c>
      <c r="TQX24">
        <v>3502188.60984</v>
      </c>
      <c r="TQY24">
        <v>3502188.60984</v>
      </c>
      <c r="TQZ24">
        <v>3502188.60984</v>
      </c>
      <c r="TRA24">
        <v>3502188.60984</v>
      </c>
      <c r="TRB24">
        <v>3502188.60984</v>
      </c>
      <c r="TRC24">
        <v>3502188.60984</v>
      </c>
      <c r="TRD24">
        <v>3502188.60984</v>
      </c>
      <c r="TRE24">
        <v>3502188.60984</v>
      </c>
      <c r="TRF24">
        <v>4617299.2784000002</v>
      </c>
      <c r="TRG24">
        <v>4617299.2784000002</v>
      </c>
      <c r="TRH24">
        <v>4617299.2784000002</v>
      </c>
      <c r="TRI24">
        <v>4617299.2784000002</v>
      </c>
      <c r="TRJ24">
        <v>4617299.2784000002</v>
      </c>
      <c r="TRK24">
        <v>4617299.2784000002</v>
      </c>
      <c r="TRL24">
        <v>4617299.2784000002</v>
      </c>
      <c r="TRM24">
        <v>4617299.2784000002</v>
      </c>
      <c r="TRN24">
        <v>4617299.2784000002</v>
      </c>
      <c r="TRO24">
        <v>4617299.2784000002</v>
      </c>
      <c r="TRP24">
        <v>4617299.2784000002</v>
      </c>
      <c r="TRQ24">
        <v>16051157.0012</v>
      </c>
      <c r="TRR24">
        <v>16051157.0012</v>
      </c>
      <c r="TRS24">
        <v>16051157.0012</v>
      </c>
      <c r="TRT24">
        <v>16051157.0012</v>
      </c>
      <c r="TRU24">
        <v>16051157.0012</v>
      </c>
      <c r="TRV24">
        <v>16051157.0012</v>
      </c>
      <c r="TRW24">
        <v>16051157.0012</v>
      </c>
      <c r="TRX24">
        <v>16051157.0012</v>
      </c>
      <c r="TRY24">
        <v>16051157.0012</v>
      </c>
      <c r="TRZ24">
        <v>16051157.0012</v>
      </c>
      <c r="TSA24">
        <v>16051157.0012</v>
      </c>
      <c r="TSB24">
        <v>4617299.2784000002</v>
      </c>
      <c r="TSC24">
        <v>4617299.2784000002</v>
      </c>
      <c r="TSD24">
        <v>4617299.2784000002</v>
      </c>
      <c r="TSE24">
        <v>4617299.2784000002</v>
      </c>
      <c r="TSF24">
        <v>4617299.2784000002</v>
      </c>
      <c r="TSG24">
        <v>4617299.2784000002</v>
      </c>
      <c r="TSH24">
        <v>4617299.2784000002</v>
      </c>
      <c r="TSI24">
        <v>4617299.2784000002</v>
      </c>
      <c r="TSJ24">
        <v>4617299.2784000002</v>
      </c>
      <c r="TSK24">
        <v>4617299.2784000002</v>
      </c>
      <c r="TSL24">
        <v>4617299.2784000002</v>
      </c>
      <c r="TSM24">
        <v>16051157.0012</v>
      </c>
      <c r="TSN24">
        <v>16051157.0012</v>
      </c>
      <c r="TSO24">
        <v>16051157.0012</v>
      </c>
      <c r="TSP24">
        <v>16051157.0012</v>
      </c>
      <c r="TSQ24">
        <v>16051157.0012</v>
      </c>
      <c r="TSR24">
        <v>16051157.0012</v>
      </c>
      <c r="TSS24">
        <v>16051157.0012</v>
      </c>
      <c r="TST24">
        <v>16051157.0012</v>
      </c>
      <c r="TSU24">
        <v>16051157.0012</v>
      </c>
      <c r="TSV24">
        <v>16051157.0012</v>
      </c>
      <c r="TSW24">
        <v>16051157.0012</v>
      </c>
      <c r="TSX24">
        <v>23362453.385899998</v>
      </c>
      <c r="TSY24">
        <v>23362453.385899998</v>
      </c>
      <c r="TSZ24">
        <v>23362453.385899998</v>
      </c>
      <c r="TTA24">
        <v>23362453.385899998</v>
      </c>
      <c r="TTB24">
        <v>23362453.385899998</v>
      </c>
      <c r="TTC24">
        <v>23362453.385899998</v>
      </c>
      <c r="TTD24">
        <v>23362453.385899998</v>
      </c>
      <c r="TTE24">
        <v>23362453.385899998</v>
      </c>
      <c r="TTF24">
        <v>23362453.385899998</v>
      </c>
      <c r="TTG24">
        <v>23362453.385899998</v>
      </c>
      <c r="TTH24">
        <v>23362453.385899998</v>
      </c>
      <c r="TTI24">
        <v>46099146.041000001</v>
      </c>
      <c r="TTJ24">
        <v>46099146.041000001</v>
      </c>
      <c r="TTK24">
        <v>46099146.041000001</v>
      </c>
      <c r="TTL24">
        <v>46099146.041000001</v>
      </c>
      <c r="TTM24">
        <v>46099146.041000001</v>
      </c>
      <c r="TTN24">
        <v>46099146.041000001</v>
      </c>
      <c r="TTO24">
        <v>46099146.041000001</v>
      </c>
      <c r="TTP24">
        <v>46099146.041000001</v>
      </c>
      <c r="TTQ24">
        <v>46099146.041000001</v>
      </c>
      <c r="TTR24">
        <v>46099146.041000001</v>
      </c>
      <c r="TTS24">
        <v>46099146.041000001</v>
      </c>
      <c r="TTT24">
        <v>23362453.385899998</v>
      </c>
      <c r="TTU24">
        <v>23362453.385899998</v>
      </c>
      <c r="TTV24">
        <v>23362453.385899998</v>
      </c>
      <c r="TTW24">
        <v>23362453.385899998</v>
      </c>
      <c r="TTX24">
        <v>23362453.385899998</v>
      </c>
      <c r="TTY24">
        <v>23362453.385899998</v>
      </c>
      <c r="TTZ24">
        <v>23362453.385899998</v>
      </c>
      <c r="TUA24">
        <v>23362453.385899998</v>
      </c>
      <c r="TUB24">
        <v>23362453.385899998</v>
      </c>
      <c r="TUC24">
        <v>23362453.385899998</v>
      </c>
      <c r="TUD24">
        <v>23362453.385899998</v>
      </c>
      <c r="TUE24">
        <v>46099146.041000001</v>
      </c>
      <c r="TUF24">
        <v>46099146.041000001</v>
      </c>
      <c r="TUG24">
        <v>46099146.041000001</v>
      </c>
      <c r="TUH24">
        <v>46099146.041000001</v>
      </c>
      <c r="TUI24">
        <v>46099146.041000001</v>
      </c>
      <c r="TUJ24">
        <v>46099146.041000001</v>
      </c>
      <c r="TUK24">
        <v>46099146.041000001</v>
      </c>
      <c r="TUL24">
        <v>46099146.041000001</v>
      </c>
      <c r="TUM24">
        <v>46099146.041000001</v>
      </c>
      <c r="TUN24">
        <v>46099146.041000001</v>
      </c>
      <c r="TUO24">
        <v>46099146.041000001</v>
      </c>
      <c r="TUP24">
        <v>-5973963.8419399997</v>
      </c>
      <c r="TUQ24">
        <v>-5973963.8419399997</v>
      </c>
      <c r="TUR24">
        <v>-5973963.8419399997</v>
      </c>
      <c r="TUS24">
        <v>-5973963.8419399997</v>
      </c>
      <c r="TUT24">
        <v>-5973963.8419399997</v>
      </c>
      <c r="TUU24">
        <v>-5973963.8419399997</v>
      </c>
      <c r="TUV24">
        <v>-5973963.8419399997</v>
      </c>
      <c r="TUW24">
        <v>-5973963.8419399997</v>
      </c>
      <c r="TUX24">
        <v>-5973963.8419399997</v>
      </c>
      <c r="TUY24">
        <v>-5973963.8419399997</v>
      </c>
      <c r="TUZ24">
        <v>-5973963.8419399997</v>
      </c>
      <c r="TVA24">
        <v>-5597733.8010900002</v>
      </c>
      <c r="TVB24">
        <v>-5597733.8010900002</v>
      </c>
      <c r="TVC24">
        <v>-5597733.8010900002</v>
      </c>
      <c r="TVD24">
        <v>-5597733.8010900002</v>
      </c>
      <c r="TVE24">
        <v>-5597733.8010900002</v>
      </c>
      <c r="TVF24">
        <v>-5597733.8010900002</v>
      </c>
      <c r="TVG24">
        <v>-5597733.8010900002</v>
      </c>
      <c r="TVH24">
        <v>-5597733.8010900002</v>
      </c>
      <c r="TVI24">
        <v>-5597733.8010900002</v>
      </c>
      <c r="TVJ24">
        <v>-5597733.8010900002</v>
      </c>
      <c r="TVK24">
        <v>-5597733.8010900002</v>
      </c>
      <c r="TVL24">
        <v>-5973963.8419399997</v>
      </c>
      <c r="TVM24">
        <v>-5973963.8419399997</v>
      </c>
      <c r="TVN24">
        <v>-5973963.8419399997</v>
      </c>
      <c r="TVO24">
        <v>-5973963.8419399997</v>
      </c>
      <c r="TVP24">
        <v>-5973963.8419399997</v>
      </c>
      <c r="TVQ24">
        <v>-5973963.8419399997</v>
      </c>
      <c r="TVR24">
        <v>-5973963.8419399997</v>
      </c>
      <c r="TVS24">
        <v>-5973963.8419399997</v>
      </c>
      <c r="TVT24">
        <v>-5973963.8419399997</v>
      </c>
      <c r="TVU24">
        <v>-5973963.8419399997</v>
      </c>
      <c r="TVV24">
        <v>-5973963.8419399997</v>
      </c>
      <c r="TVW24">
        <v>-5597733.8010900002</v>
      </c>
      <c r="TVX24">
        <v>-5597733.8010900002</v>
      </c>
      <c r="TVY24">
        <v>-5597733.8010900002</v>
      </c>
      <c r="TVZ24">
        <v>-5597733.8010900002</v>
      </c>
      <c r="TWA24">
        <v>-5597733.8010900002</v>
      </c>
      <c r="TWB24">
        <v>-5597733.8010900002</v>
      </c>
      <c r="TWC24">
        <v>-5597733.8010900002</v>
      </c>
      <c r="TWD24">
        <v>-5597733.8010900002</v>
      </c>
      <c r="TWE24">
        <v>-5597733.8010900002</v>
      </c>
      <c r="TWF24">
        <v>-5597733.8010900002</v>
      </c>
      <c r="TWG24">
        <v>-5597733.8010900002</v>
      </c>
      <c r="TWH24">
        <v>991336.38654099999</v>
      </c>
      <c r="TWI24">
        <v>991336.38654099999</v>
      </c>
      <c r="TWJ24">
        <v>991336.38654099999</v>
      </c>
      <c r="TWK24">
        <v>991336.38654099999</v>
      </c>
      <c r="TWL24">
        <v>991336.38654099999</v>
      </c>
      <c r="TWM24">
        <v>991336.38654099999</v>
      </c>
      <c r="TWN24">
        <v>991336.38654099999</v>
      </c>
      <c r="TWO24">
        <v>991336.38654099999</v>
      </c>
      <c r="TWP24">
        <v>991336.38654099999</v>
      </c>
      <c r="TWQ24">
        <v>991336.38654099999</v>
      </c>
      <c r="TWR24">
        <v>991336.38654099999</v>
      </c>
      <c r="TWS24">
        <v>1735271.57085</v>
      </c>
      <c r="TWT24">
        <v>1735271.57085</v>
      </c>
      <c r="TWU24">
        <v>1735271.57085</v>
      </c>
      <c r="TWV24">
        <v>1735271.57085</v>
      </c>
      <c r="TWW24">
        <v>1735271.57085</v>
      </c>
      <c r="TWX24">
        <v>1735271.57085</v>
      </c>
      <c r="TWY24">
        <v>1735271.57085</v>
      </c>
      <c r="TWZ24">
        <v>1735271.57085</v>
      </c>
      <c r="TXA24">
        <v>1735271.57085</v>
      </c>
      <c r="TXB24">
        <v>1735271.57085</v>
      </c>
      <c r="TXC24">
        <v>1735271.57085</v>
      </c>
      <c r="TXD24">
        <v>991336.38654099999</v>
      </c>
      <c r="TXE24">
        <v>991336.38654099999</v>
      </c>
      <c r="TXF24">
        <v>991336.38654099999</v>
      </c>
      <c r="TXG24">
        <v>991336.38654099999</v>
      </c>
      <c r="TXH24">
        <v>991336.38654099999</v>
      </c>
      <c r="TXI24">
        <v>991336.38654099999</v>
      </c>
      <c r="TXJ24">
        <v>991336.38654099999</v>
      </c>
      <c r="TXK24">
        <v>991336.38654099999</v>
      </c>
      <c r="TXL24">
        <v>991336.38654099999</v>
      </c>
      <c r="TXM24">
        <v>991336.38654099999</v>
      </c>
      <c r="TXN24">
        <v>991336.38654099999</v>
      </c>
      <c r="TXO24">
        <v>1735271.57085</v>
      </c>
      <c r="TXP24">
        <v>1735271.57085</v>
      </c>
      <c r="TXQ24">
        <v>1735271.57085</v>
      </c>
      <c r="TXR24">
        <v>1735271.57085</v>
      </c>
      <c r="TXS24">
        <v>1735271.57085</v>
      </c>
      <c r="TXT24">
        <v>1735271.57085</v>
      </c>
      <c r="TXU24">
        <v>1735271.57085</v>
      </c>
      <c r="TXV24">
        <v>1735271.57085</v>
      </c>
      <c r="TXW24">
        <v>1735271.57085</v>
      </c>
      <c r="TXX24">
        <v>1735271.57085</v>
      </c>
      <c r="TXY24">
        <v>1735271.57085</v>
      </c>
      <c r="TXZ24">
        <v>20881386.107000001</v>
      </c>
      <c r="TYA24">
        <v>20881386.107000001</v>
      </c>
      <c r="TYB24">
        <v>20881386.107000001</v>
      </c>
      <c r="TYC24">
        <v>20881386.107000001</v>
      </c>
      <c r="TYD24">
        <v>20881386.107000001</v>
      </c>
      <c r="TYE24">
        <v>20881386.107000001</v>
      </c>
      <c r="TYF24">
        <v>20881386.107000001</v>
      </c>
      <c r="TYG24">
        <v>20881386.107000001</v>
      </c>
      <c r="TYH24">
        <v>20881386.107000001</v>
      </c>
      <c r="TYI24">
        <v>20881386.107000001</v>
      </c>
      <c r="TYJ24">
        <v>20881386.107000001</v>
      </c>
      <c r="TYK24">
        <v>22360731.578200001</v>
      </c>
      <c r="TYL24">
        <v>22360731.578200001</v>
      </c>
      <c r="TYM24">
        <v>22360731.578200001</v>
      </c>
      <c r="TYN24">
        <v>22360731.578200001</v>
      </c>
      <c r="TYO24">
        <v>22360731.578200001</v>
      </c>
      <c r="TYP24">
        <v>22360731.578200001</v>
      </c>
      <c r="TYQ24">
        <v>22360731.578200001</v>
      </c>
      <c r="TYR24">
        <v>22360731.578200001</v>
      </c>
      <c r="TYS24">
        <v>22360731.578200001</v>
      </c>
      <c r="TYT24">
        <v>22360731.578200001</v>
      </c>
      <c r="TYU24">
        <v>22360731.578200001</v>
      </c>
      <c r="TYV24">
        <v>20881386.107000001</v>
      </c>
      <c r="TYW24">
        <v>20881386.107000001</v>
      </c>
      <c r="TYX24">
        <v>20881386.107000001</v>
      </c>
      <c r="TYY24">
        <v>20881386.107000001</v>
      </c>
      <c r="TYZ24">
        <v>20881386.107000001</v>
      </c>
      <c r="TZA24">
        <v>20881386.107000001</v>
      </c>
      <c r="TZB24">
        <v>20881386.107000001</v>
      </c>
      <c r="TZC24">
        <v>20881386.107000001</v>
      </c>
      <c r="TZD24">
        <v>20881386.107000001</v>
      </c>
      <c r="TZE24">
        <v>20881386.107000001</v>
      </c>
      <c r="TZF24">
        <v>20881386.107000001</v>
      </c>
      <c r="TZG24">
        <v>22360731.578200001</v>
      </c>
      <c r="TZH24">
        <v>22360731.578200001</v>
      </c>
      <c r="TZI24">
        <v>22360731.578200001</v>
      </c>
      <c r="TZJ24">
        <v>22360731.578200001</v>
      </c>
      <c r="TZK24">
        <v>22360731.578200001</v>
      </c>
      <c r="TZL24">
        <v>22360731.578200001</v>
      </c>
      <c r="TZM24">
        <v>22360731.578200001</v>
      </c>
      <c r="TZN24">
        <v>22360731.578200001</v>
      </c>
      <c r="TZO24">
        <v>22360731.578200001</v>
      </c>
      <c r="TZP24">
        <v>22360731.578200001</v>
      </c>
      <c r="TZQ24">
        <v>22360731.578200001</v>
      </c>
      <c r="TZR24">
        <v>-54944183.035499997</v>
      </c>
      <c r="TZS24">
        <v>-54944183.035499997</v>
      </c>
      <c r="TZT24">
        <v>-54944183.035499997</v>
      </c>
      <c r="TZU24">
        <v>-54944183.035499997</v>
      </c>
      <c r="TZV24">
        <v>-54944183.035499997</v>
      </c>
      <c r="TZW24">
        <v>-54944183.035499997</v>
      </c>
      <c r="TZX24">
        <v>-54944183.035499997</v>
      </c>
      <c r="TZY24">
        <v>-54944183.035499997</v>
      </c>
      <c r="TZZ24">
        <v>-54944183.035499997</v>
      </c>
      <c r="UAA24">
        <v>-54944183.035499997</v>
      </c>
      <c r="UAB24">
        <v>-54944183.035499997</v>
      </c>
      <c r="UAC24">
        <v>-54944183.035499997</v>
      </c>
      <c r="UAD24">
        <v>-54944183.035499997</v>
      </c>
      <c r="UAE24">
        <v>-54944183.035499997</v>
      </c>
      <c r="UAF24">
        <v>-54944183.035499997</v>
      </c>
      <c r="UAG24">
        <v>-54944183.035499997</v>
      </c>
      <c r="UAH24">
        <v>-54944183.035499997</v>
      </c>
      <c r="UAI24">
        <v>-54944183.035499997</v>
      </c>
      <c r="UAJ24">
        <v>-54944183.035499997</v>
      </c>
      <c r="UAK24">
        <v>-54944183.035499997</v>
      </c>
      <c r="UAL24">
        <v>-54944183.035499997</v>
      </c>
      <c r="UAM24">
        <v>-54944183.035499997</v>
      </c>
      <c r="UAN24">
        <v>-54944183.035499997</v>
      </c>
      <c r="UAO24">
        <v>-54944183.035499997</v>
      </c>
      <c r="UAP24">
        <v>-54944183.035499997</v>
      </c>
      <c r="UAQ24">
        <v>-54944183.035499997</v>
      </c>
      <c r="UAR24">
        <v>-54944183.035499997</v>
      </c>
      <c r="UAS24">
        <v>-54944183.035499997</v>
      </c>
      <c r="UAT24">
        <v>-54944183.035499997</v>
      </c>
      <c r="UAU24">
        <v>-54944183.035499997</v>
      </c>
      <c r="UAV24">
        <v>-54944183.035499997</v>
      </c>
      <c r="UAW24">
        <v>-54944183.035499997</v>
      </c>
      <c r="UAX24">
        <v>-54944183.035499997</v>
      </c>
      <c r="UAY24">
        <v>-54944183.035499997</v>
      </c>
      <c r="UAZ24">
        <v>-54944183.035499997</v>
      </c>
      <c r="UBA24">
        <v>-54944183.035499997</v>
      </c>
      <c r="UBB24">
        <v>-54944183.035499997</v>
      </c>
      <c r="UBC24">
        <v>-54944183.035499997</v>
      </c>
      <c r="UBD24">
        <v>-54944183.035499997</v>
      </c>
      <c r="UBE24">
        <v>-54944183.035499997</v>
      </c>
      <c r="UBF24">
        <v>-54944183.035499997</v>
      </c>
      <c r="UBG24">
        <v>-54944183.035499997</v>
      </c>
      <c r="UBH24">
        <v>-54944183.035499997</v>
      </c>
      <c r="UBI24">
        <v>-54944183.035499997</v>
      </c>
      <c r="UBJ24">
        <v>-84328296.355800003</v>
      </c>
      <c r="UBK24">
        <v>-84328296.355800003</v>
      </c>
      <c r="UBL24">
        <v>-84328296.355800003</v>
      </c>
      <c r="UBM24">
        <v>-84328296.355800003</v>
      </c>
      <c r="UBN24">
        <v>-84328296.355800003</v>
      </c>
      <c r="UBO24">
        <v>-84328296.355800003</v>
      </c>
      <c r="UBP24">
        <v>-84328296.355800003</v>
      </c>
      <c r="UBQ24">
        <v>-84328296.355800003</v>
      </c>
      <c r="UBR24">
        <v>-84328296.355800003</v>
      </c>
      <c r="UBS24">
        <v>-84328296.355800003</v>
      </c>
      <c r="UBT24">
        <v>-84328296.355800003</v>
      </c>
      <c r="UBU24">
        <v>-84328296.355800003</v>
      </c>
      <c r="UBV24">
        <v>-84328296.355800003</v>
      </c>
      <c r="UBW24">
        <v>-84328296.355800003</v>
      </c>
      <c r="UBX24">
        <v>-84328296.355800003</v>
      </c>
      <c r="UBY24">
        <v>-84328296.355800003</v>
      </c>
      <c r="UBZ24">
        <v>-84328296.355800003</v>
      </c>
      <c r="UCA24">
        <v>-84328296.355800003</v>
      </c>
      <c r="UCB24">
        <v>-84328296.355800003</v>
      </c>
      <c r="UCC24">
        <v>-84328296.355800003</v>
      </c>
      <c r="UCD24">
        <v>-84328296.355800003</v>
      </c>
      <c r="UCE24">
        <v>-84328296.355800003</v>
      </c>
      <c r="UCF24">
        <v>-84328296.355800003</v>
      </c>
      <c r="UCG24">
        <v>-84328296.355800003</v>
      </c>
      <c r="UCH24">
        <v>-84328296.355800003</v>
      </c>
      <c r="UCI24">
        <v>-84328296.355800003</v>
      </c>
      <c r="UCJ24">
        <v>-84328296.355800003</v>
      </c>
      <c r="UCK24">
        <v>-84328296.355800003</v>
      </c>
      <c r="UCL24">
        <v>-84328296.355800003</v>
      </c>
      <c r="UCM24">
        <v>-84328296.355800003</v>
      </c>
      <c r="UCN24">
        <v>-84328296.355800003</v>
      </c>
      <c r="UCO24">
        <v>-84328296.355800003</v>
      </c>
      <c r="UCP24">
        <v>-84328296.355800003</v>
      </c>
      <c r="UCQ24">
        <v>-84328296.355800003</v>
      </c>
      <c r="UCR24">
        <v>-84328296.355800003</v>
      </c>
      <c r="UCS24">
        <v>-84328296.355800003</v>
      </c>
      <c r="UCT24">
        <v>-84328296.355800003</v>
      </c>
      <c r="UCU24">
        <v>-84328296.355800003</v>
      </c>
      <c r="UCV24">
        <v>-84328296.355800003</v>
      </c>
      <c r="UCW24">
        <v>-84328296.355800003</v>
      </c>
      <c r="UCX24">
        <v>-84328296.355800003</v>
      </c>
      <c r="UCY24">
        <v>-84328296.355800003</v>
      </c>
      <c r="UCZ24">
        <v>-84328296.355800003</v>
      </c>
      <c r="UDA24">
        <v>-84328296.355800003</v>
      </c>
      <c r="UDB24">
        <v>-129967900.605</v>
      </c>
      <c r="UDC24">
        <v>-129967900.605</v>
      </c>
      <c r="UDD24">
        <v>-129967900.605</v>
      </c>
      <c r="UDE24">
        <v>-129967900.605</v>
      </c>
      <c r="UDF24">
        <v>-129967900.605</v>
      </c>
      <c r="UDG24">
        <v>-129967900.605</v>
      </c>
      <c r="UDH24">
        <v>-129967900.605</v>
      </c>
      <c r="UDI24">
        <v>-129967900.605</v>
      </c>
      <c r="UDJ24">
        <v>-129967900.605</v>
      </c>
      <c r="UDK24">
        <v>-129967900.605</v>
      </c>
      <c r="UDL24">
        <v>-129967900.605</v>
      </c>
      <c r="UDM24">
        <v>-129967900.605</v>
      </c>
      <c r="UDN24">
        <v>-129967900.605</v>
      </c>
      <c r="UDO24">
        <v>-129967900.605</v>
      </c>
      <c r="UDP24">
        <v>-129967900.605</v>
      </c>
      <c r="UDQ24">
        <v>-129967900.605</v>
      </c>
      <c r="UDR24">
        <v>-129967900.605</v>
      </c>
      <c r="UDS24">
        <v>-129967900.605</v>
      </c>
      <c r="UDT24">
        <v>-129967900.605</v>
      </c>
      <c r="UDU24">
        <v>-129967900.605</v>
      </c>
      <c r="UDV24">
        <v>-129967900.605</v>
      </c>
      <c r="UDW24">
        <v>-129967900.605</v>
      </c>
      <c r="UDX24">
        <v>-129967900.605</v>
      </c>
      <c r="UDY24">
        <v>-129967900.605</v>
      </c>
      <c r="UDZ24">
        <v>-129967900.605</v>
      </c>
      <c r="UEA24">
        <v>-129967900.605</v>
      </c>
      <c r="UEB24">
        <v>-129967900.605</v>
      </c>
      <c r="UEC24">
        <v>-129967900.605</v>
      </c>
      <c r="UED24">
        <v>-129967900.605</v>
      </c>
      <c r="UEE24">
        <v>-129967900.605</v>
      </c>
      <c r="UEF24">
        <v>-129967900.605</v>
      </c>
      <c r="UEG24">
        <v>-129967900.605</v>
      </c>
      <c r="UEH24">
        <v>-129967900.605</v>
      </c>
      <c r="UEI24">
        <v>-129967900.605</v>
      </c>
      <c r="UEJ24">
        <v>-129967900.605</v>
      </c>
      <c r="UEK24">
        <v>-129967900.605</v>
      </c>
      <c r="UEL24">
        <v>-129967900.605</v>
      </c>
      <c r="UEM24">
        <v>-129967900.605</v>
      </c>
      <c r="UEN24">
        <v>-129967900.605</v>
      </c>
      <c r="UEO24">
        <v>-129967900.605</v>
      </c>
      <c r="UEP24">
        <v>-129967900.605</v>
      </c>
      <c r="UEQ24">
        <v>-129967900.605</v>
      </c>
      <c r="UER24">
        <v>-129967900.605</v>
      </c>
      <c r="UES24">
        <v>-129967900.605</v>
      </c>
      <c r="UET24">
        <v>-54944183.035499997</v>
      </c>
      <c r="UEU24">
        <v>-54944183.035499997</v>
      </c>
      <c r="UEV24">
        <v>-54944183.035499997</v>
      </c>
      <c r="UEW24">
        <v>-54944183.035499997</v>
      </c>
      <c r="UEX24">
        <v>-54944183.035499997</v>
      </c>
      <c r="UEY24">
        <v>-54944183.035499997</v>
      </c>
      <c r="UEZ24">
        <v>-54944183.035499997</v>
      </c>
      <c r="UFA24">
        <v>-54944183.035499997</v>
      </c>
      <c r="UFB24">
        <v>-54944183.035499997</v>
      </c>
      <c r="UFC24">
        <v>-54944183.035499997</v>
      </c>
      <c r="UFD24">
        <v>-54944183.035499997</v>
      </c>
      <c r="UFE24">
        <v>-54944183.035499997</v>
      </c>
      <c r="UFF24">
        <v>-54944183.035499997</v>
      </c>
      <c r="UFG24">
        <v>-54944183.035499997</v>
      </c>
      <c r="UFH24">
        <v>-54944183.035499997</v>
      </c>
      <c r="UFI24">
        <v>-54944183.035499997</v>
      </c>
      <c r="UFJ24">
        <v>-54944183.035499997</v>
      </c>
      <c r="UFK24">
        <v>-54944183.035499997</v>
      </c>
      <c r="UFL24">
        <v>-54944183.035499997</v>
      </c>
      <c r="UFM24">
        <v>-54944183.035499997</v>
      </c>
      <c r="UFN24">
        <v>-54944183.035499997</v>
      </c>
      <c r="UFO24">
        <v>-54944183.035499997</v>
      </c>
      <c r="UFP24">
        <v>-54944183.035499997</v>
      </c>
      <c r="UFQ24">
        <v>-54944183.035499997</v>
      </c>
      <c r="UFR24">
        <v>-54944183.035499997</v>
      </c>
      <c r="UFS24">
        <v>-54944183.035499997</v>
      </c>
      <c r="UFT24">
        <v>-54944183.035499997</v>
      </c>
      <c r="UFU24">
        <v>-54944183.035499997</v>
      </c>
      <c r="UFV24">
        <v>-54944183.035499997</v>
      </c>
      <c r="UFW24">
        <v>-54944183.035499997</v>
      </c>
      <c r="UFX24">
        <v>-54944183.035499997</v>
      </c>
      <c r="UFY24">
        <v>-54944183.035499997</v>
      </c>
      <c r="UFZ24">
        <v>-54944183.035499997</v>
      </c>
      <c r="UGA24">
        <v>-54944183.035499997</v>
      </c>
      <c r="UGB24">
        <v>-54944183.035499997</v>
      </c>
      <c r="UGC24">
        <v>-54944183.035499997</v>
      </c>
      <c r="UGD24">
        <v>-54944183.035499997</v>
      </c>
      <c r="UGE24">
        <v>-54944183.035499997</v>
      </c>
      <c r="UGF24">
        <v>-54944183.035499997</v>
      </c>
      <c r="UGG24">
        <v>-54944183.035499997</v>
      </c>
      <c r="UGH24">
        <v>-54944183.035499997</v>
      </c>
      <c r="UGI24">
        <v>-54944183.035499997</v>
      </c>
      <c r="UGJ24">
        <v>-54944183.035499997</v>
      </c>
      <c r="UGK24">
        <v>-54944183.035499997</v>
      </c>
      <c r="UGL24">
        <v>-84328296.355800003</v>
      </c>
      <c r="UGM24">
        <v>-84328296.355800003</v>
      </c>
      <c r="UGN24">
        <v>-84328296.355800003</v>
      </c>
      <c r="UGO24">
        <v>-84328296.355800003</v>
      </c>
      <c r="UGP24">
        <v>-84328296.355800003</v>
      </c>
      <c r="UGQ24">
        <v>-84328296.355800003</v>
      </c>
      <c r="UGR24">
        <v>-84328296.355800003</v>
      </c>
      <c r="UGS24">
        <v>-84328296.355800003</v>
      </c>
      <c r="UGT24">
        <v>-84328296.355800003</v>
      </c>
      <c r="UGU24">
        <v>-84328296.355800003</v>
      </c>
      <c r="UGV24">
        <v>-84328296.355800003</v>
      </c>
      <c r="UGW24">
        <v>-84328296.355800003</v>
      </c>
      <c r="UGX24">
        <v>-84328296.355800003</v>
      </c>
      <c r="UGY24">
        <v>-84328296.355800003</v>
      </c>
      <c r="UGZ24">
        <v>-84328296.355800003</v>
      </c>
      <c r="UHA24">
        <v>-84328296.355800003</v>
      </c>
      <c r="UHB24">
        <v>-84328296.355800003</v>
      </c>
      <c r="UHC24">
        <v>-84328296.355800003</v>
      </c>
      <c r="UHD24">
        <v>-84328296.355800003</v>
      </c>
      <c r="UHE24">
        <v>-84328296.355800003</v>
      </c>
      <c r="UHF24">
        <v>-84328296.355800003</v>
      </c>
      <c r="UHG24">
        <v>-84328296.355800003</v>
      </c>
      <c r="UHH24">
        <v>-84328296.355800003</v>
      </c>
      <c r="UHI24">
        <v>-84328296.355800003</v>
      </c>
      <c r="UHJ24">
        <v>-84328296.355800003</v>
      </c>
      <c r="UHK24">
        <v>-84328296.355800003</v>
      </c>
      <c r="UHL24">
        <v>-84328296.355800003</v>
      </c>
      <c r="UHM24">
        <v>-84328296.355800003</v>
      </c>
      <c r="UHN24">
        <v>-84328296.355800003</v>
      </c>
      <c r="UHO24">
        <v>-84328296.355800003</v>
      </c>
      <c r="UHP24">
        <v>-84328296.355800003</v>
      </c>
      <c r="UHQ24">
        <v>-84328296.355800003</v>
      </c>
      <c r="UHR24">
        <v>-84328296.355800003</v>
      </c>
      <c r="UHS24">
        <v>-84328296.355800003</v>
      </c>
      <c r="UHT24">
        <v>-84328296.355800003</v>
      </c>
      <c r="UHU24">
        <v>-84328296.355800003</v>
      </c>
      <c r="UHV24">
        <v>-84328296.355800003</v>
      </c>
      <c r="UHW24">
        <v>-84328296.355800003</v>
      </c>
      <c r="UHX24">
        <v>-84328296.355800003</v>
      </c>
      <c r="UHY24">
        <v>-84328296.355800003</v>
      </c>
      <c r="UHZ24">
        <v>-84328296.355800003</v>
      </c>
      <c r="UIA24">
        <v>-84328296.355800003</v>
      </c>
      <c r="UIB24">
        <v>-84328296.355800003</v>
      </c>
      <c r="UIC24">
        <v>-84328296.355800003</v>
      </c>
      <c r="UID24">
        <v>-129967900.605</v>
      </c>
      <c r="UIE24">
        <v>-129967900.605</v>
      </c>
      <c r="UIF24">
        <v>-129967900.605</v>
      </c>
      <c r="UIG24">
        <v>-129967900.605</v>
      </c>
      <c r="UIH24">
        <v>-129967900.605</v>
      </c>
      <c r="UII24">
        <v>-129967900.605</v>
      </c>
      <c r="UIJ24">
        <v>-129967900.605</v>
      </c>
      <c r="UIK24">
        <v>-129967900.605</v>
      </c>
      <c r="UIL24">
        <v>-129967900.605</v>
      </c>
      <c r="UIM24">
        <v>-129967900.605</v>
      </c>
      <c r="UIN24">
        <v>-129967900.605</v>
      </c>
      <c r="UIO24">
        <v>-129967900.605</v>
      </c>
      <c r="UIP24">
        <v>-129967900.605</v>
      </c>
      <c r="UIQ24">
        <v>-129967900.605</v>
      </c>
      <c r="UIR24">
        <v>-129967900.605</v>
      </c>
      <c r="UIS24">
        <v>-129967900.605</v>
      </c>
      <c r="UIT24">
        <v>-129967900.605</v>
      </c>
      <c r="UIU24">
        <v>-129967900.605</v>
      </c>
      <c r="UIV24">
        <v>-129967900.605</v>
      </c>
      <c r="UIW24">
        <v>-129967900.605</v>
      </c>
      <c r="UIX24">
        <v>-129967900.605</v>
      </c>
      <c r="UIY24">
        <v>-129967900.605</v>
      </c>
      <c r="UIZ24">
        <v>-129967900.605</v>
      </c>
      <c r="UJA24">
        <v>-129967900.605</v>
      </c>
      <c r="UJB24">
        <v>-129967900.605</v>
      </c>
      <c r="UJC24">
        <v>-129967900.605</v>
      </c>
      <c r="UJD24">
        <v>-129967900.605</v>
      </c>
      <c r="UJE24">
        <v>-129967900.605</v>
      </c>
      <c r="UJF24">
        <v>-129967900.605</v>
      </c>
      <c r="UJG24">
        <v>-129967900.605</v>
      </c>
      <c r="UJH24">
        <v>-129967900.605</v>
      </c>
      <c r="UJI24">
        <v>-129967900.605</v>
      </c>
      <c r="UJJ24">
        <v>-129967900.605</v>
      </c>
      <c r="UJK24">
        <v>-129967900.605</v>
      </c>
      <c r="UJL24">
        <v>-129967900.605</v>
      </c>
      <c r="UJM24">
        <v>-129967900.605</v>
      </c>
      <c r="UJN24">
        <v>-129967900.605</v>
      </c>
      <c r="UJO24">
        <v>-129967900.605</v>
      </c>
      <c r="UJP24">
        <v>-129967900.605</v>
      </c>
      <c r="UJQ24">
        <v>-129967900.605</v>
      </c>
      <c r="UJR24">
        <v>-129967900.605</v>
      </c>
      <c r="UJS24">
        <v>-129967900.605</v>
      </c>
      <c r="UJT24">
        <v>-129967900.605</v>
      </c>
      <c r="UJU24">
        <v>-129967900.605</v>
      </c>
      <c r="UJV24">
        <v>-32983575.5319</v>
      </c>
      <c r="UJW24">
        <v>-29590813.133299999</v>
      </c>
      <c r="UJX24">
        <v>-26759304.832600001</v>
      </c>
      <c r="UJY24">
        <v>-24400967.209199999</v>
      </c>
      <c r="UJZ24">
        <v>-22407349.138599999</v>
      </c>
      <c r="UKA24">
        <v>-20645272.090500001</v>
      </c>
      <c r="UKB24">
        <v>-18958617.576299999</v>
      </c>
      <c r="UKC24">
        <v>-17181882.894099999</v>
      </c>
      <c r="UKD24">
        <v>-13071421.6066</v>
      </c>
      <c r="UKE24">
        <v>-10690208.683599999</v>
      </c>
      <c r="UKF24">
        <v>-10220138.1691</v>
      </c>
      <c r="UKG24">
        <v>-31403310.966899998</v>
      </c>
      <c r="UKH24">
        <v>-27237942.409400001</v>
      </c>
      <c r="UKI24">
        <v>-23345337.263900001</v>
      </c>
      <c r="UKJ24">
        <v>-19548870.382399999</v>
      </c>
      <c r="UKK24">
        <v>-15637145.734099999</v>
      </c>
      <c r="UKL24">
        <v>-11369462.027899999</v>
      </c>
      <c r="UKM24">
        <v>-6499294.6387</v>
      </c>
      <c r="UKN24">
        <v>14179288.5375</v>
      </c>
      <c r="UKO24">
        <v>17928817.904899999</v>
      </c>
      <c r="UKP24">
        <v>19720769.0649</v>
      </c>
      <c r="UKQ24">
        <v>20653506.2031</v>
      </c>
      <c r="UKR24">
        <v>-25219242.324999999</v>
      </c>
      <c r="UKS24">
        <v>-20870786.6041</v>
      </c>
      <c r="UKT24">
        <v>-18785617.296300001</v>
      </c>
      <c r="UKU24">
        <v>-17217821.336100001</v>
      </c>
      <c r="UKV24">
        <v>-15839679.996200001</v>
      </c>
      <c r="UKW24">
        <v>-14668621.4373</v>
      </c>
      <c r="UKX24">
        <v>-13689029.283299999</v>
      </c>
      <c r="UKY24">
        <v>-12752316.8259</v>
      </c>
      <c r="UKZ24">
        <v>-11473698.1744</v>
      </c>
      <c r="ULA24">
        <v>-10597711.035599999</v>
      </c>
      <c r="ULB24">
        <v>-10220138.1691</v>
      </c>
      <c r="ULC24">
        <v>-21231896.433499999</v>
      </c>
      <c r="ULD24">
        <v>-13320953.2754</v>
      </c>
      <c r="ULE24">
        <v>-7834323.8604699997</v>
      </c>
      <c r="ULF24">
        <v>-1920081.61042</v>
      </c>
      <c r="ULG24">
        <v>3006185.4900400001</v>
      </c>
      <c r="ULH24">
        <v>8928587.1044299994</v>
      </c>
      <c r="ULI24">
        <v>13539185.761</v>
      </c>
      <c r="ULJ24">
        <v>17123580.3473</v>
      </c>
      <c r="ULK24">
        <v>18937874.0407</v>
      </c>
      <c r="ULL24">
        <v>20009578.2991</v>
      </c>
      <c r="ULM24">
        <v>20653506.2031</v>
      </c>
      <c r="ULN24">
        <v>-49272010.376100004</v>
      </c>
      <c r="ULO24">
        <v>-43768735.725100003</v>
      </c>
      <c r="ULP24">
        <v>-38980473.633299999</v>
      </c>
      <c r="ULQ24">
        <v>-34731906.283200003</v>
      </c>
      <c r="ULR24">
        <v>-30809991.497200001</v>
      </c>
      <c r="ULS24">
        <v>-26961964.0803</v>
      </c>
      <c r="ULT24">
        <v>-22908258.467300002</v>
      </c>
      <c r="ULU24">
        <v>-18380423.321600001</v>
      </c>
      <c r="ULV24">
        <v>-8033489.0627199998</v>
      </c>
      <c r="ULW24">
        <v>-2120445.7274099998</v>
      </c>
      <c r="ULX24">
        <v>-984562.87912199995</v>
      </c>
      <c r="ULY24">
        <v>-46111481.246100001</v>
      </c>
      <c r="ULZ24">
        <v>-39062994.277099997</v>
      </c>
      <c r="UMA24">
        <v>-32152538.495900001</v>
      </c>
      <c r="UMB24">
        <v>-25027712.629500002</v>
      </c>
      <c r="UMC24">
        <v>-17269584.688299999</v>
      </c>
      <c r="UMD24">
        <v>-8410343.9551899992</v>
      </c>
      <c r="UME24">
        <v>2010387.4079199999</v>
      </c>
      <c r="UMF24">
        <v>46734448.644699998</v>
      </c>
      <c r="UMG24">
        <v>54888443.678000003</v>
      </c>
      <c r="UMH24">
        <v>58763748.283200003</v>
      </c>
      <c r="UMI24">
        <v>60762725.8653</v>
      </c>
      <c r="UMJ24">
        <v>-36521969.505900003</v>
      </c>
      <c r="UMK24">
        <v>-28279174.283199999</v>
      </c>
      <c r="UML24">
        <v>-23533987.855500001</v>
      </c>
      <c r="UMM24">
        <v>-19525819.186500002</v>
      </c>
      <c r="UMN24">
        <v>-15803767.4267</v>
      </c>
      <c r="UMO24">
        <v>-12582877.7982</v>
      </c>
      <c r="UMP24">
        <v>-9893175.8512399998</v>
      </c>
      <c r="UMQ24">
        <v>-7373421.1154199997</v>
      </c>
      <c r="UMR24">
        <v>-4083873.6148999999</v>
      </c>
      <c r="UMS24">
        <v>-1896909.3663300001</v>
      </c>
      <c r="UMT24">
        <v>-984562.87912199995</v>
      </c>
      <c r="UMU24">
        <v>-28601900.330200002</v>
      </c>
      <c r="UMV24">
        <v>-13169241.302200001</v>
      </c>
      <c r="UMW24">
        <v>-1584557.4127100001</v>
      </c>
      <c r="UMX24">
        <v>11279233.100500001</v>
      </c>
      <c r="UMY24">
        <v>22129004.137699999</v>
      </c>
      <c r="UMZ24">
        <v>35159541.829400003</v>
      </c>
      <c r="UNA24">
        <v>45282991.652800001</v>
      </c>
      <c r="UNB24">
        <v>53114868.778499998</v>
      </c>
      <c r="UNC24">
        <v>57064068.916100003</v>
      </c>
      <c r="UND24">
        <v>59382716.010700002</v>
      </c>
      <c r="UNE24">
        <v>60762725.8653</v>
      </c>
      <c r="UNF24">
        <v>-73240732.844400004</v>
      </c>
      <c r="UNG24">
        <v>-64178195.473300003</v>
      </c>
      <c r="UNH24">
        <v>-55928167.269199997</v>
      </c>
      <c r="UNI24">
        <v>-48141331.692299999</v>
      </c>
      <c r="UNJ24">
        <v>-40397489.999499999</v>
      </c>
      <c r="UNK24">
        <v>-32211745.581</v>
      </c>
      <c r="UNL24">
        <v>-23074508.361000001</v>
      </c>
      <c r="UNM24">
        <v>-12543684.226299999</v>
      </c>
      <c r="UNN24">
        <v>11369039.1426</v>
      </c>
      <c r="UNO24">
        <v>24937231.699999999</v>
      </c>
      <c r="UNP24">
        <v>27505345.324299999</v>
      </c>
      <c r="UNQ24">
        <v>-66919674.584399998</v>
      </c>
      <c r="UNR24">
        <v>-54766712.577399999</v>
      </c>
      <c r="UNS24">
        <v>-42272296.994599998</v>
      </c>
      <c r="UNT24">
        <v>-28732944.384799998</v>
      </c>
      <c r="UNU24">
        <v>-13316676.3816</v>
      </c>
      <c r="UNV24">
        <v>4891494.6691800002</v>
      </c>
      <c r="UNW24">
        <v>26762783.3893</v>
      </c>
      <c r="UNX24">
        <v>121308353.73899999</v>
      </c>
      <c r="UNY24">
        <v>138608024.074</v>
      </c>
      <c r="UNZ24">
        <v>146799847.06400001</v>
      </c>
      <c r="UOA24">
        <v>150999922.81299999</v>
      </c>
      <c r="UOB24">
        <v>-51953474.6008</v>
      </c>
      <c r="UOC24">
        <v>-36157985.847900003</v>
      </c>
      <c r="UOD24">
        <v>-25797892.3671</v>
      </c>
      <c r="UOE24">
        <v>-16460531.785599999</v>
      </c>
      <c r="UOF24">
        <v>-7554098.1075600004</v>
      </c>
      <c r="UOG24">
        <v>218356.37202400001</v>
      </c>
      <c r="UOH24">
        <v>6703960.1971800001</v>
      </c>
      <c r="UOI24">
        <v>12722174.9079</v>
      </c>
      <c r="UOJ24">
        <v>20410110.283199999</v>
      </c>
      <c r="UOK24">
        <v>25442654.487300001</v>
      </c>
      <c r="UOL24">
        <v>27505345.324299999</v>
      </c>
      <c r="UOM24">
        <v>-36196182.310999997</v>
      </c>
      <c r="UON24">
        <v>-5922649.9419600004</v>
      </c>
      <c r="UOO24">
        <v>18171860.047699999</v>
      </c>
      <c r="UOP24">
        <v>45466853.936300002</v>
      </c>
      <c r="UOQ24">
        <v>68676403.167500004</v>
      </c>
      <c r="UOR24">
        <v>96532952.408999994</v>
      </c>
      <c r="UOS24">
        <v>118146081.427</v>
      </c>
      <c r="UOT24">
        <v>134813892.197</v>
      </c>
      <c r="UOU24">
        <v>143197758.83899999</v>
      </c>
      <c r="UOV24">
        <v>148100384.18700001</v>
      </c>
      <c r="UOW24">
        <v>150999922.81299999</v>
      </c>
      <c r="UOX24">
        <v>8274680.6801300002</v>
      </c>
      <c r="UOY24">
        <v>8274680.6801300002</v>
      </c>
      <c r="UOZ24">
        <v>8274680.6801300002</v>
      </c>
      <c r="UPA24">
        <v>8274680.6801300002</v>
      </c>
      <c r="UPB24">
        <v>8274680.6801300002</v>
      </c>
      <c r="UPC24">
        <v>8274680.6801300002</v>
      </c>
      <c r="UPD24">
        <v>8274680.6801300002</v>
      </c>
      <c r="UPE24">
        <v>8274680.6801300002</v>
      </c>
      <c r="UPF24">
        <v>8274680.6801300002</v>
      </c>
      <c r="UPG24">
        <v>8274680.6801300002</v>
      </c>
      <c r="UPH24">
        <v>8274680.6801300002</v>
      </c>
      <c r="UPI24">
        <v>8512270.6406699996</v>
      </c>
      <c r="UPJ24">
        <v>8512270.6406699996</v>
      </c>
      <c r="UPK24">
        <v>8512270.6406699996</v>
      </c>
      <c r="UPL24">
        <v>8512270.6406699996</v>
      </c>
      <c r="UPM24">
        <v>8512270.6406699996</v>
      </c>
      <c r="UPN24">
        <v>8512270.6406699996</v>
      </c>
      <c r="UPO24">
        <v>8512270.6406699996</v>
      </c>
      <c r="UPP24">
        <v>8512270.6406699996</v>
      </c>
      <c r="UPQ24">
        <v>8512270.6406699996</v>
      </c>
      <c r="UPR24">
        <v>8512270.6406699996</v>
      </c>
      <c r="UPS24">
        <v>8512270.6406699996</v>
      </c>
      <c r="UPT24">
        <v>8274680.6801300002</v>
      </c>
      <c r="UPU24">
        <v>8274680.6801300002</v>
      </c>
      <c r="UPV24">
        <v>8274680.6801300002</v>
      </c>
      <c r="UPW24">
        <v>8274680.6801300002</v>
      </c>
      <c r="UPX24">
        <v>8274680.6801300002</v>
      </c>
      <c r="UPY24">
        <v>8274680.6801300002</v>
      </c>
      <c r="UPZ24">
        <v>8274680.6801300002</v>
      </c>
      <c r="UQA24">
        <v>8274680.6801300002</v>
      </c>
      <c r="UQB24">
        <v>8274680.6801300002</v>
      </c>
      <c r="UQC24">
        <v>8274680.6801300002</v>
      </c>
      <c r="UQD24">
        <v>8274680.6801300002</v>
      </c>
      <c r="UQE24">
        <v>8512270.6406699996</v>
      </c>
      <c r="UQF24">
        <v>8512270.6406699996</v>
      </c>
      <c r="UQG24">
        <v>8512270.6406699996</v>
      </c>
      <c r="UQH24">
        <v>8512270.6406699996</v>
      </c>
      <c r="UQI24">
        <v>8512270.6406699996</v>
      </c>
      <c r="UQJ24">
        <v>8512270.6406699996</v>
      </c>
      <c r="UQK24">
        <v>8512270.6406699996</v>
      </c>
      <c r="UQL24">
        <v>8512270.6406699996</v>
      </c>
      <c r="UQM24">
        <v>8512270.6406699996</v>
      </c>
      <c r="UQN24">
        <v>8512270.6406699996</v>
      </c>
      <c r="UQO24">
        <v>8512270.6406699996</v>
      </c>
      <c r="UQP24">
        <v>25219573.3079</v>
      </c>
      <c r="UQQ24">
        <v>25219573.3079</v>
      </c>
      <c r="UQR24">
        <v>25219573.3079</v>
      </c>
      <c r="UQS24">
        <v>25219573.3079</v>
      </c>
      <c r="UQT24">
        <v>25219573.3079</v>
      </c>
      <c r="UQU24">
        <v>25219573.3079</v>
      </c>
      <c r="UQV24">
        <v>25219573.3079</v>
      </c>
      <c r="UQW24">
        <v>25219573.3079</v>
      </c>
      <c r="UQX24">
        <v>25219573.3079</v>
      </c>
      <c r="UQY24">
        <v>25219573.3079</v>
      </c>
      <c r="UQZ24">
        <v>25219573.3079</v>
      </c>
      <c r="URA24">
        <v>25689369.740699999</v>
      </c>
      <c r="URB24">
        <v>25689369.740699999</v>
      </c>
      <c r="URC24">
        <v>25689369.740699999</v>
      </c>
      <c r="URD24">
        <v>25689369.740699999</v>
      </c>
      <c r="URE24">
        <v>25689369.740699999</v>
      </c>
      <c r="URF24">
        <v>25689369.740699999</v>
      </c>
      <c r="URG24">
        <v>25689369.740699999</v>
      </c>
      <c r="URH24">
        <v>25689369.740699999</v>
      </c>
      <c r="URI24">
        <v>25689369.740699999</v>
      </c>
      <c r="URJ24">
        <v>25689369.740699999</v>
      </c>
      <c r="URK24">
        <v>25689369.740699999</v>
      </c>
      <c r="URL24">
        <v>25219573.3079</v>
      </c>
      <c r="URM24">
        <v>25219573.3079</v>
      </c>
      <c r="URN24">
        <v>25219573.3079</v>
      </c>
      <c r="URO24">
        <v>25219573.3079</v>
      </c>
      <c r="URP24">
        <v>25219573.3079</v>
      </c>
      <c r="URQ24">
        <v>25219573.3079</v>
      </c>
      <c r="URR24">
        <v>25219573.3079</v>
      </c>
      <c r="URS24">
        <v>25219573.3079</v>
      </c>
      <c r="URT24">
        <v>25219573.3079</v>
      </c>
      <c r="URU24">
        <v>25219573.3079</v>
      </c>
      <c r="URV24">
        <v>25219573.3079</v>
      </c>
      <c r="URW24">
        <v>25689369.740699999</v>
      </c>
      <c r="URX24">
        <v>25689369.740699999</v>
      </c>
      <c r="URY24">
        <v>25689369.740699999</v>
      </c>
      <c r="URZ24">
        <v>25689369.740699999</v>
      </c>
      <c r="USA24">
        <v>25689369.740699999</v>
      </c>
      <c r="USB24">
        <v>25689369.740699999</v>
      </c>
      <c r="USC24">
        <v>25689369.740699999</v>
      </c>
      <c r="USD24">
        <v>25689369.740699999</v>
      </c>
      <c r="USE24">
        <v>25689369.740699999</v>
      </c>
      <c r="USF24">
        <v>25689369.740699999</v>
      </c>
      <c r="USG24">
        <v>25689369.740699999</v>
      </c>
      <c r="USH24">
        <v>63914182.469499998</v>
      </c>
      <c r="USI24">
        <v>63914182.469499998</v>
      </c>
      <c r="USJ24">
        <v>63914182.469499998</v>
      </c>
      <c r="USK24">
        <v>63914182.469499998</v>
      </c>
      <c r="USL24">
        <v>63914182.469499998</v>
      </c>
      <c r="USM24">
        <v>63914182.469499998</v>
      </c>
      <c r="USN24">
        <v>63914182.469499998</v>
      </c>
      <c r="USO24">
        <v>63914182.469499998</v>
      </c>
      <c r="USP24">
        <v>63914182.469499998</v>
      </c>
      <c r="USQ24">
        <v>63914182.469499998</v>
      </c>
      <c r="USR24">
        <v>63914182.469499998</v>
      </c>
      <c r="USS24">
        <v>64848391.846699998</v>
      </c>
      <c r="UST24">
        <v>64848391.846699998</v>
      </c>
      <c r="USU24">
        <v>64848391.846699998</v>
      </c>
      <c r="USV24">
        <v>64848391.846699998</v>
      </c>
      <c r="USW24">
        <v>64848391.846699998</v>
      </c>
      <c r="USX24">
        <v>64848391.846699998</v>
      </c>
      <c r="USY24">
        <v>64848391.846699998</v>
      </c>
      <c r="USZ24">
        <v>64848391.846699998</v>
      </c>
      <c r="UTA24">
        <v>64848391.846699998</v>
      </c>
      <c r="UTB24">
        <v>64848391.846699998</v>
      </c>
      <c r="UTC24">
        <v>64848391.846699998</v>
      </c>
      <c r="UTD24">
        <v>63914182.469499998</v>
      </c>
      <c r="UTE24">
        <v>63914182.469499998</v>
      </c>
      <c r="UTF24">
        <v>63914182.469499998</v>
      </c>
      <c r="UTG24">
        <v>63914182.469499998</v>
      </c>
      <c r="UTH24">
        <v>63914182.469499998</v>
      </c>
      <c r="UTI24">
        <v>63914182.469499998</v>
      </c>
      <c r="UTJ24">
        <v>63914182.469499998</v>
      </c>
      <c r="UTK24">
        <v>63914182.469499998</v>
      </c>
      <c r="UTL24">
        <v>63914182.469499998</v>
      </c>
      <c r="UTM24">
        <v>63914182.469499998</v>
      </c>
      <c r="UTN24">
        <v>63914182.469499998</v>
      </c>
      <c r="UTO24">
        <v>64848391.846699998</v>
      </c>
      <c r="UTP24">
        <v>64848391.846699998</v>
      </c>
      <c r="UTQ24">
        <v>64848391.846699998</v>
      </c>
      <c r="UTR24">
        <v>64848391.846699998</v>
      </c>
      <c r="UTS24">
        <v>64848391.846699998</v>
      </c>
      <c r="UTT24">
        <v>64848391.846699998</v>
      </c>
      <c r="UTU24">
        <v>64848391.846699998</v>
      </c>
      <c r="UTV24">
        <v>64848391.846699998</v>
      </c>
      <c r="UTW24">
        <v>64848391.846699998</v>
      </c>
      <c r="UTX24">
        <v>64848391.846699998</v>
      </c>
      <c r="UTY24">
        <v>64848391.846699998</v>
      </c>
      <c r="UTZ24">
        <v>-2461.5330749899999</v>
      </c>
      <c r="UUA24">
        <v>-2461.5330749899999</v>
      </c>
      <c r="UUB24">
        <v>-2461.5330749899999</v>
      </c>
      <c r="UUC24">
        <v>-2461.5330749899999</v>
      </c>
      <c r="UUD24">
        <v>-2461.5330749899999</v>
      </c>
      <c r="UUE24">
        <v>-2461.5330749899999</v>
      </c>
      <c r="UUF24">
        <v>-2461.5330749899999</v>
      </c>
      <c r="UUG24">
        <v>-2461.5330749899999</v>
      </c>
      <c r="UUH24">
        <v>-2461.5330749899999</v>
      </c>
      <c r="UUI24">
        <v>-2461.5330749899999</v>
      </c>
      <c r="UUJ24">
        <v>-2461.5330749899999</v>
      </c>
      <c r="UUK24">
        <v>-2461.5330749899999</v>
      </c>
      <c r="UUL24">
        <v>-2461.5330749899999</v>
      </c>
      <c r="UUM24">
        <v>-2461.5330749899999</v>
      </c>
      <c r="UUN24">
        <v>-2461.5330749899999</v>
      </c>
      <c r="UUO24">
        <v>-2461.5330749899999</v>
      </c>
      <c r="UUP24">
        <v>-2461.5330749899999</v>
      </c>
      <c r="UUQ24">
        <v>-2461.5330749899999</v>
      </c>
      <c r="UUR24">
        <v>-2461.5330749899999</v>
      </c>
      <c r="UUS24">
        <v>-2461.5330749899999</v>
      </c>
      <c r="UUT24">
        <v>-2461.5330749899999</v>
      </c>
      <c r="UUU24">
        <v>-2461.5330749899999</v>
      </c>
      <c r="UUV24">
        <v>-2461.5330749899999</v>
      </c>
      <c r="UUW24">
        <v>-2461.5330749899999</v>
      </c>
      <c r="UUX24">
        <v>-2461.5330749899999</v>
      </c>
      <c r="UUY24">
        <v>-2461.5330749899999</v>
      </c>
      <c r="UUZ24">
        <v>-2461.5330749899999</v>
      </c>
      <c r="UVA24">
        <v>-2461.5330749899999</v>
      </c>
      <c r="UVB24">
        <v>-2461.5330749899999</v>
      </c>
      <c r="UVC24">
        <v>-2461.5330749899999</v>
      </c>
      <c r="UVD24">
        <v>-2461.5330749899999</v>
      </c>
      <c r="UVE24">
        <v>-2461.5330749899999</v>
      </c>
      <c r="UVF24">
        <v>-2461.5330749899999</v>
      </c>
      <c r="UVG24">
        <v>-2461.5330749899999</v>
      </c>
      <c r="UVH24">
        <v>-2461.5330749899999</v>
      </c>
      <c r="UVI24">
        <v>-2461.5330749899999</v>
      </c>
      <c r="UVJ24">
        <v>-2461.5330749899999</v>
      </c>
      <c r="UVK24">
        <v>-2461.5330749899999</v>
      </c>
      <c r="UVL24">
        <v>-2461.5330749899999</v>
      </c>
      <c r="UVM24">
        <v>-2461.5330749899999</v>
      </c>
      <c r="UVN24">
        <v>-2461.5330749899999</v>
      </c>
      <c r="UVO24">
        <v>-2461.5330749899999</v>
      </c>
      <c r="UVP24">
        <v>-2461.5330749899999</v>
      </c>
      <c r="UVQ24">
        <v>-2461.5330749899999</v>
      </c>
      <c r="UVR24">
        <v>-4472.8172680099997</v>
      </c>
      <c r="UVS24">
        <v>-4472.8172680099997</v>
      </c>
      <c r="UVT24">
        <v>-4472.8172680099997</v>
      </c>
      <c r="UVU24">
        <v>-4472.8172680099997</v>
      </c>
      <c r="UVV24">
        <v>-4472.8172680099997</v>
      </c>
      <c r="UVW24">
        <v>-4472.8172680099997</v>
      </c>
      <c r="UVX24">
        <v>-4472.8172680099997</v>
      </c>
      <c r="UVY24">
        <v>-4472.8172680099997</v>
      </c>
      <c r="UVZ24">
        <v>-4472.8172680099997</v>
      </c>
      <c r="UWA24">
        <v>-4472.8172680099997</v>
      </c>
      <c r="UWB24">
        <v>-4472.8172680099997</v>
      </c>
      <c r="UWC24">
        <v>-4472.8172680099997</v>
      </c>
      <c r="UWD24">
        <v>-4472.8172680099997</v>
      </c>
      <c r="UWE24">
        <v>-4472.8172680099997</v>
      </c>
      <c r="UWF24">
        <v>-4472.8172680099997</v>
      </c>
      <c r="UWG24">
        <v>-4472.8172680099997</v>
      </c>
      <c r="UWH24">
        <v>-4472.8172680099997</v>
      </c>
      <c r="UWI24">
        <v>-4472.8172680099997</v>
      </c>
      <c r="UWJ24">
        <v>-4472.8172680099997</v>
      </c>
      <c r="UWK24">
        <v>-4472.8172680099997</v>
      </c>
      <c r="UWL24">
        <v>-4472.8172680099997</v>
      </c>
      <c r="UWM24">
        <v>-4472.8172680099997</v>
      </c>
      <c r="UWN24">
        <v>-4472.8172680099997</v>
      </c>
      <c r="UWO24">
        <v>-4472.8172680099997</v>
      </c>
      <c r="UWP24">
        <v>-4472.8172680099997</v>
      </c>
      <c r="UWQ24">
        <v>-4472.8172680099997</v>
      </c>
      <c r="UWR24">
        <v>-4472.8172680099997</v>
      </c>
      <c r="UWS24">
        <v>-4472.8172680099997</v>
      </c>
      <c r="UWT24">
        <v>-4472.8172680099997</v>
      </c>
      <c r="UWU24">
        <v>-4472.8172680099997</v>
      </c>
      <c r="UWV24">
        <v>-4472.8172680099997</v>
      </c>
      <c r="UWW24">
        <v>-4472.8172680099997</v>
      </c>
      <c r="UWX24">
        <v>-4472.8172680099997</v>
      </c>
      <c r="UWY24">
        <v>-4472.8172680099997</v>
      </c>
      <c r="UWZ24">
        <v>-4472.8172680099997</v>
      </c>
      <c r="UXA24">
        <v>-4472.8172680099997</v>
      </c>
      <c r="UXB24">
        <v>-4472.8172680099997</v>
      </c>
      <c r="UXC24">
        <v>-4472.8172680099997</v>
      </c>
      <c r="UXD24">
        <v>-4472.8172680099997</v>
      </c>
      <c r="UXE24">
        <v>-4472.8172680099997</v>
      </c>
      <c r="UXF24">
        <v>-4472.8172680099997</v>
      </c>
      <c r="UXG24">
        <v>-4472.8172680099997</v>
      </c>
      <c r="UXH24">
        <v>-4472.8172680099997</v>
      </c>
      <c r="UXI24">
        <v>-4472.8172680099997</v>
      </c>
      <c r="UXJ24">
        <v>-8495.3856540500001</v>
      </c>
      <c r="UXK24">
        <v>-8495.3856540500001</v>
      </c>
      <c r="UXL24">
        <v>-8495.3856540500001</v>
      </c>
      <c r="UXM24">
        <v>-8495.3856540500001</v>
      </c>
      <c r="UXN24">
        <v>-8495.3856540500001</v>
      </c>
      <c r="UXO24">
        <v>-8495.3856540500001</v>
      </c>
      <c r="UXP24">
        <v>-8495.3856540500001</v>
      </c>
      <c r="UXQ24">
        <v>-8495.3856540500001</v>
      </c>
      <c r="UXR24">
        <v>-8495.3856540500001</v>
      </c>
      <c r="UXS24">
        <v>-8495.3856540500001</v>
      </c>
      <c r="UXT24">
        <v>-8495.3856540500001</v>
      </c>
      <c r="UXU24">
        <v>-8495.3856540500001</v>
      </c>
      <c r="UXV24">
        <v>-8495.3856540500001</v>
      </c>
      <c r="UXW24">
        <v>-8495.3856540500001</v>
      </c>
      <c r="UXX24">
        <v>-8495.3856540500001</v>
      </c>
      <c r="UXY24">
        <v>-8495.3856540500001</v>
      </c>
      <c r="UXZ24">
        <v>-8495.3856540500001</v>
      </c>
      <c r="UYA24">
        <v>-8495.3856540500001</v>
      </c>
      <c r="UYB24">
        <v>-8495.3856540500001</v>
      </c>
      <c r="UYC24">
        <v>-8495.3856540500001</v>
      </c>
      <c r="UYD24">
        <v>-8495.3856540500001</v>
      </c>
      <c r="UYE24">
        <v>-8495.3856540500001</v>
      </c>
      <c r="UYF24">
        <v>-8495.3856540500001</v>
      </c>
      <c r="UYG24">
        <v>-8495.3856540500001</v>
      </c>
      <c r="UYH24">
        <v>-8495.3856540500001</v>
      </c>
      <c r="UYI24">
        <v>-8495.3856540500001</v>
      </c>
      <c r="UYJ24">
        <v>-8495.3856540500001</v>
      </c>
      <c r="UYK24">
        <v>-8495.3856540500001</v>
      </c>
      <c r="UYL24">
        <v>-8495.3856540500001</v>
      </c>
      <c r="UYM24">
        <v>-8495.3856540500001</v>
      </c>
      <c r="UYN24">
        <v>-8495.3856540500001</v>
      </c>
      <c r="UYO24">
        <v>-8495.3856540500001</v>
      </c>
      <c r="UYP24">
        <v>-8495.3856540500001</v>
      </c>
      <c r="UYQ24">
        <v>-8495.3856540500001</v>
      </c>
      <c r="UYR24">
        <v>-8495.3856540500001</v>
      </c>
      <c r="UYS24">
        <v>-8495.3856540500001</v>
      </c>
      <c r="UYT24">
        <v>-8495.3856540500001</v>
      </c>
      <c r="UYU24">
        <v>-8495.3856540500001</v>
      </c>
      <c r="UYV24">
        <v>-8495.3856540500001</v>
      </c>
      <c r="UYW24">
        <v>-8495.3856540500001</v>
      </c>
      <c r="UYX24">
        <v>-8495.3856540500001</v>
      </c>
      <c r="UYY24">
        <v>-8495.3856540500001</v>
      </c>
      <c r="UYZ24">
        <v>-8495.3856540500001</v>
      </c>
      <c r="UZA24">
        <v>-8495.3856540500001</v>
      </c>
      <c r="UZB24">
        <v>-5812.7276963800005</v>
      </c>
      <c r="UZC24">
        <v>-5812.7276963800005</v>
      </c>
      <c r="UZD24">
        <v>-5812.7276963800005</v>
      </c>
      <c r="UZE24">
        <v>-5812.7276963800005</v>
      </c>
      <c r="UZF24">
        <v>-5812.7276963800005</v>
      </c>
      <c r="UZG24">
        <v>-5812.7276963800005</v>
      </c>
      <c r="UZH24">
        <v>-5812.7276963800005</v>
      </c>
      <c r="UZI24">
        <v>-5812.7276963800005</v>
      </c>
      <c r="UZJ24">
        <v>-5812.7276963800005</v>
      </c>
      <c r="UZK24">
        <v>-5812.7276963800005</v>
      </c>
      <c r="UZL24">
        <v>-5812.7276963800005</v>
      </c>
      <c r="UZM24">
        <v>-5812.7276963800005</v>
      </c>
      <c r="UZN24">
        <v>-5812.7276963800005</v>
      </c>
      <c r="UZO24">
        <v>-5812.7276963800005</v>
      </c>
      <c r="UZP24">
        <v>-5812.7276963800005</v>
      </c>
      <c r="UZQ24">
        <v>-5812.7276963800005</v>
      </c>
      <c r="UZR24">
        <v>-5812.7276963800005</v>
      </c>
      <c r="UZS24">
        <v>-5812.7276963800005</v>
      </c>
      <c r="UZT24">
        <v>-5812.7276963800005</v>
      </c>
      <c r="UZU24">
        <v>-5812.7276963800005</v>
      </c>
      <c r="UZV24">
        <v>-5812.7276963800005</v>
      </c>
      <c r="UZW24">
        <v>-5812.7276963800005</v>
      </c>
      <c r="UZX24">
        <v>-5812.7276963800005</v>
      </c>
      <c r="UZY24">
        <v>-5812.7276963800005</v>
      </c>
      <c r="UZZ24">
        <v>-5812.7276963800005</v>
      </c>
      <c r="VAA24">
        <v>-5812.7276963800005</v>
      </c>
      <c r="VAB24">
        <v>-5812.7276963800005</v>
      </c>
      <c r="VAC24">
        <v>-5812.7276963800005</v>
      </c>
      <c r="VAD24">
        <v>-5812.7276963800005</v>
      </c>
      <c r="VAE24">
        <v>-5812.7276963800005</v>
      </c>
      <c r="VAF24">
        <v>-5812.7276963800005</v>
      </c>
      <c r="VAG24">
        <v>-5812.7276963800005</v>
      </c>
      <c r="VAH24">
        <v>-5812.7276963800005</v>
      </c>
      <c r="VAI24">
        <v>-5812.7276963800005</v>
      </c>
      <c r="VAJ24">
        <v>-5812.7276963800005</v>
      </c>
      <c r="VAK24">
        <v>-5812.7276963800005</v>
      </c>
      <c r="VAL24">
        <v>-5812.7276963800005</v>
      </c>
      <c r="VAM24">
        <v>-5812.7276963800005</v>
      </c>
      <c r="VAN24">
        <v>-5812.7276963800005</v>
      </c>
      <c r="VAO24">
        <v>-5812.7276963800005</v>
      </c>
      <c r="VAP24">
        <v>-5812.7276963800005</v>
      </c>
      <c r="VAQ24">
        <v>-5812.7276963800005</v>
      </c>
      <c r="VAR24">
        <v>-5812.7276963800005</v>
      </c>
      <c r="VAS24">
        <v>-5812.7276963800005</v>
      </c>
      <c r="VAT24">
        <v>-10562.226069099999</v>
      </c>
      <c r="VAU24">
        <v>-10562.226069099999</v>
      </c>
      <c r="VAV24">
        <v>-10562.226069099999</v>
      </c>
      <c r="VAW24">
        <v>-10562.226069099999</v>
      </c>
      <c r="VAX24">
        <v>-10562.226069099999</v>
      </c>
      <c r="VAY24">
        <v>-10562.226069099999</v>
      </c>
      <c r="VAZ24">
        <v>-10562.226069099999</v>
      </c>
      <c r="VBA24">
        <v>-10562.226069099999</v>
      </c>
      <c r="VBB24">
        <v>-10562.226069099999</v>
      </c>
      <c r="VBC24">
        <v>-10562.226069099999</v>
      </c>
      <c r="VBD24">
        <v>-10562.226069099999</v>
      </c>
      <c r="VBE24">
        <v>-10562.226069099999</v>
      </c>
      <c r="VBF24">
        <v>-10562.226069099999</v>
      </c>
      <c r="VBG24">
        <v>-10562.226069099999</v>
      </c>
      <c r="VBH24">
        <v>-10562.226069099999</v>
      </c>
      <c r="VBI24">
        <v>-10562.226069099999</v>
      </c>
      <c r="VBJ24">
        <v>-10562.226069099999</v>
      </c>
      <c r="VBK24">
        <v>-10562.226069099999</v>
      </c>
      <c r="VBL24">
        <v>-10562.226069099999</v>
      </c>
      <c r="VBM24">
        <v>-10562.226069099999</v>
      </c>
      <c r="VBN24">
        <v>-10562.226069099999</v>
      </c>
      <c r="VBO24">
        <v>-10562.226069099999</v>
      </c>
      <c r="VBP24">
        <v>-10562.226069099999</v>
      </c>
      <c r="VBQ24">
        <v>-10562.226069099999</v>
      </c>
      <c r="VBR24">
        <v>-10562.226069099999</v>
      </c>
      <c r="VBS24">
        <v>-10562.226069099999</v>
      </c>
      <c r="VBT24">
        <v>-10562.226069099999</v>
      </c>
      <c r="VBU24">
        <v>-10562.226069099999</v>
      </c>
      <c r="VBV24">
        <v>-10562.226069099999</v>
      </c>
      <c r="VBW24">
        <v>-10562.226069099999</v>
      </c>
      <c r="VBX24">
        <v>-10562.226069099999</v>
      </c>
      <c r="VBY24">
        <v>-10562.226069099999</v>
      </c>
      <c r="VBZ24">
        <v>-10562.226069099999</v>
      </c>
      <c r="VCA24">
        <v>-10562.226069099999</v>
      </c>
      <c r="VCB24">
        <v>-10562.226069099999</v>
      </c>
      <c r="VCC24">
        <v>-10562.226069099999</v>
      </c>
      <c r="VCD24">
        <v>-10562.226069099999</v>
      </c>
      <c r="VCE24">
        <v>-10562.226069099999</v>
      </c>
      <c r="VCF24">
        <v>-10562.226069099999</v>
      </c>
      <c r="VCG24">
        <v>-10562.226069099999</v>
      </c>
      <c r="VCH24">
        <v>-10562.226069099999</v>
      </c>
      <c r="VCI24">
        <v>-10562.226069099999</v>
      </c>
      <c r="VCJ24">
        <v>-10562.226069099999</v>
      </c>
      <c r="VCK24">
        <v>-10562.226069099999</v>
      </c>
      <c r="VCL24">
        <v>-20061.222814500001</v>
      </c>
      <c r="VCM24">
        <v>-20061.222814500001</v>
      </c>
      <c r="VCN24">
        <v>-20061.222814500001</v>
      </c>
      <c r="VCO24">
        <v>-20061.222814500001</v>
      </c>
      <c r="VCP24">
        <v>-20061.222814500001</v>
      </c>
      <c r="VCQ24">
        <v>-20061.222814500001</v>
      </c>
      <c r="VCR24">
        <v>-20061.222814500001</v>
      </c>
      <c r="VCS24">
        <v>-20061.222814500001</v>
      </c>
      <c r="VCT24">
        <v>-20061.222814500001</v>
      </c>
      <c r="VCU24">
        <v>-20061.222814500001</v>
      </c>
      <c r="VCV24">
        <v>-20061.222814500001</v>
      </c>
      <c r="VCW24">
        <v>-20061.222814500001</v>
      </c>
      <c r="VCX24">
        <v>-20061.222814500001</v>
      </c>
      <c r="VCY24">
        <v>-20061.222814500001</v>
      </c>
      <c r="VCZ24">
        <v>-20061.222814500001</v>
      </c>
      <c r="VDA24">
        <v>-20061.222814500001</v>
      </c>
      <c r="VDB24">
        <v>-20061.222814500001</v>
      </c>
      <c r="VDC24">
        <v>-20061.222814500001</v>
      </c>
      <c r="VDD24">
        <v>-20061.222814500001</v>
      </c>
      <c r="VDE24">
        <v>-20061.222814500001</v>
      </c>
      <c r="VDF24">
        <v>-20061.222814500001</v>
      </c>
      <c r="VDG24">
        <v>-20061.222814500001</v>
      </c>
      <c r="VDH24">
        <v>-20061.222814500001</v>
      </c>
      <c r="VDI24">
        <v>-20061.222814500001</v>
      </c>
      <c r="VDJ24">
        <v>-20061.222814500001</v>
      </c>
      <c r="VDK24">
        <v>-20061.222814500001</v>
      </c>
      <c r="VDL24">
        <v>-20061.222814500001</v>
      </c>
      <c r="VDM24">
        <v>-20061.222814500001</v>
      </c>
      <c r="VDN24">
        <v>-20061.222814500001</v>
      </c>
      <c r="VDO24">
        <v>-20061.222814500001</v>
      </c>
      <c r="VDP24">
        <v>-20061.222814500001</v>
      </c>
      <c r="VDQ24">
        <v>-20061.222814500001</v>
      </c>
      <c r="VDR24">
        <v>-20061.222814500001</v>
      </c>
      <c r="VDS24">
        <v>-20061.222814500001</v>
      </c>
      <c r="VDT24">
        <v>-20061.222814500001</v>
      </c>
      <c r="VDU24">
        <v>-20061.222814500001</v>
      </c>
      <c r="VDV24">
        <v>-20061.222814500001</v>
      </c>
      <c r="VDW24">
        <v>-20061.222814500001</v>
      </c>
      <c r="VDX24">
        <v>-20061.222814500001</v>
      </c>
      <c r="VDY24">
        <v>-20061.222814500001</v>
      </c>
      <c r="VDZ24">
        <v>-20061.222814500001</v>
      </c>
      <c r="VEA24">
        <v>-20061.222814500001</v>
      </c>
      <c r="VEB24">
        <v>-20061.222814500001</v>
      </c>
      <c r="VEC24">
        <v>-20061.222814500001</v>
      </c>
      <c r="VED24">
        <v>-262112.15566799999</v>
      </c>
      <c r="VEE24">
        <v>-262112.15566799999</v>
      </c>
      <c r="VEF24">
        <v>-262112.15566799999</v>
      </c>
      <c r="VEG24">
        <v>-262112.15566799999</v>
      </c>
      <c r="VEH24">
        <v>-262112.15566799999</v>
      </c>
      <c r="VEI24">
        <v>-262112.15566799999</v>
      </c>
      <c r="VEJ24">
        <v>-262112.15566799999</v>
      </c>
      <c r="VEK24">
        <v>-262112.15566799999</v>
      </c>
      <c r="VEL24">
        <v>-262112.15566799999</v>
      </c>
      <c r="VEM24">
        <v>-262112.15566799999</v>
      </c>
      <c r="VEN24">
        <v>-262112.15566799999</v>
      </c>
      <c r="VEO24">
        <v>-261956.05881399999</v>
      </c>
      <c r="VEP24">
        <v>-261956.05881399999</v>
      </c>
      <c r="VEQ24">
        <v>-261956.05881399999</v>
      </c>
      <c r="VER24">
        <v>-261956.05881399999</v>
      </c>
      <c r="VES24">
        <v>-261956.05881399999</v>
      </c>
      <c r="VET24">
        <v>-261956.05881399999</v>
      </c>
      <c r="VEU24">
        <v>-261956.05881399999</v>
      </c>
      <c r="VEV24">
        <v>-261956.05881399999</v>
      </c>
      <c r="VEW24">
        <v>-261956.05881399999</v>
      </c>
      <c r="VEX24">
        <v>-261956.05881399999</v>
      </c>
      <c r="VEY24">
        <v>-261956.05881399999</v>
      </c>
      <c r="VEZ24">
        <v>-262112.15566799999</v>
      </c>
      <c r="VFA24">
        <v>-262112.15566799999</v>
      </c>
      <c r="VFB24">
        <v>-262112.15566799999</v>
      </c>
      <c r="VFC24">
        <v>-262112.15566799999</v>
      </c>
      <c r="VFD24">
        <v>-262112.15566799999</v>
      </c>
      <c r="VFE24">
        <v>-262112.15566799999</v>
      </c>
      <c r="VFF24">
        <v>-262112.15566799999</v>
      </c>
      <c r="VFG24">
        <v>-262112.15566799999</v>
      </c>
      <c r="VFH24">
        <v>-262112.15566799999</v>
      </c>
      <c r="VFI24">
        <v>-262112.15566799999</v>
      </c>
      <c r="VFJ24">
        <v>-262112.15566799999</v>
      </c>
      <c r="VFK24">
        <v>-261956.05881399999</v>
      </c>
      <c r="VFL24">
        <v>-261956.05881399999</v>
      </c>
      <c r="VFM24">
        <v>-261956.05881399999</v>
      </c>
      <c r="VFN24">
        <v>-261956.05881399999</v>
      </c>
      <c r="VFO24">
        <v>-261956.05881399999</v>
      </c>
      <c r="VFP24">
        <v>-261956.05881399999</v>
      </c>
      <c r="VFQ24">
        <v>-261956.05881399999</v>
      </c>
      <c r="VFR24">
        <v>-261956.05881399999</v>
      </c>
      <c r="VFS24">
        <v>-261956.05881399999</v>
      </c>
      <c r="VFT24">
        <v>-261956.05881399999</v>
      </c>
      <c r="VFU24">
        <v>-261956.05881399999</v>
      </c>
      <c r="VFV24">
        <v>-390639.69833799999</v>
      </c>
      <c r="VFW24">
        <v>-390639.69833799999</v>
      </c>
      <c r="VFX24">
        <v>-390639.69833799999</v>
      </c>
      <c r="VFY24">
        <v>-390639.69833799999</v>
      </c>
      <c r="VFZ24">
        <v>-390639.69833799999</v>
      </c>
      <c r="VGA24">
        <v>-390639.69833799999</v>
      </c>
      <c r="VGB24">
        <v>-390639.69833799999</v>
      </c>
      <c r="VGC24">
        <v>-390639.69833799999</v>
      </c>
      <c r="VGD24">
        <v>-390639.69833799999</v>
      </c>
      <c r="VGE24">
        <v>-390639.69833799999</v>
      </c>
      <c r="VGF24">
        <v>-390639.69833799999</v>
      </c>
      <c r="VGG24">
        <v>-390343.55388000002</v>
      </c>
      <c r="VGH24">
        <v>-390343.55388000002</v>
      </c>
      <c r="VGI24">
        <v>-390343.55388000002</v>
      </c>
      <c r="VGJ24">
        <v>-390343.55388000002</v>
      </c>
      <c r="VGK24">
        <v>-390343.55388000002</v>
      </c>
      <c r="VGL24">
        <v>-390343.55388000002</v>
      </c>
      <c r="VGM24">
        <v>-390343.55388000002</v>
      </c>
      <c r="VGN24">
        <v>-390343.55388000002</v>
      </c>
      <c r="VGO24">
        <v>-390343.55388000002</v>
      </c>
      <c r="VGP24">
        <v>-390343.55388000002</v>
      </c>
      <c r="VGQ24">
        <v>-390343.55388000002</v>
      </c>
      <c r="VGR24">
        <v>-390639.69833799999</v>
      </c>
      <c r="VGS24">
        <v>-390639.69833799999</v>
      </c>
      <c r="VGT24">
        <v>-390639.69833799999</v>
      </c>
      <c r="VGU24">
        <v>-390639.69833799999</v>
      </c>
      <c r="VGV24">
        <v>-390639.69833799999</v>
      </c>
      <c r="VGW24">
        <v>-390639.69833799999</v>
      </c>
      <c r="VGX24">
        <v>-390639.69833799999</v>
      </c>
      <c r="VGY24">
        <v>-390639.69833799999</v>
      </c>
      <c r="VGZ24">
        <v>-390639.69833799999</v>
      </c>
      <c r="VHA24">
        <v>-390639.69833799999</v>
      </c>
      <c r="VHB24">
        <v>-390639.69833799999</v>
      </c>
      <c r="VHC24">
        <v>-390343.55388000002</v>
      </c>
      <c r="VHD24">
        <v>-390343.55388000002</v>
      </c>
      <c r="VHE24">
        <v>-390343.55388000002</v>
      </c>
      <c r="VHF24">
        <v>-390343.55388000002</v>
      </c>
      <c r="VHG24">
        <v>-390343.55388000002</v>
      </c>
      <c r="VHH24">
        <v>-390343.55388000002</v>
      </c>
      <c r="VHI24">
        <v>-390343.55388000002</v>
      </c>
      <c r="VHJ24">
        <v>-390343.55388000002</v>
      </c>
      <c r="VHK24">
        <v>-390343.55388000002</v>
      </c>
      <c r="VHL24">
        <v>-390343.55388000002</v>
      </c>
      <c r="VHM24">
        <v>-390343.55388000002</v>
      </c>
      <c r="VHN24">
        <v>-577807.04776900006</v>
      </c>
      <c r="VHO24">
        <v>-577807.04776900006</v>
      </c>
      <c r="VHP24">
        <v>-577807.04776900006</v>
      </c>
      <c r="VHQ24">
        <v>-577807.04776900006</v>
      </c>
      <c r="VHR24">
        <v>-577807.04776900006</v>
      </c>
      <c r="VHS24">
        <v>-577807.04776900006</v>
      </c>
      <c r="VHT24">
        <v>-577807.04776900006</v>
      </c>
      <c r="VHU24">
        <v>-577807.04776900006</v>
      </c>
      <c r="VHV24">
        <v>-577807.04776900006</v>
      </c>
      <c r="VHW24">
        <v>-577807.04776900006</v>
      </c>
      <c r="VHX24">
        <v>-577807.04776900006</v>
      </c>
      <c r="VHY24">
        <v>-577230.80810400005</v>
      </c>
      <c r="VHZ24">
        <v>-577230.80810400005</v>
      </c>
      <c r="VIA24">
        <v>-577230.80810400005</v>
      </c>
      <c r="VIB24">
        <v>-577230.80810400005</v>
      </c>
      <c r="VIC24">
        <v>-577230.80810400005</v>
      </c>
      <c r="VID24">
        <v>-577230.80810400005</v>
      </c>
      <c r="VIE24">
        <v>-577230.80810400005</v>
      </c>
      <c r="VIF24">
        <v>-577230.80810400005</v>
      </c>
      <c r="VIG24">
        <v>-577230.80810400005</v>
      </c>
      <c r="VIH24">
        <v>-577230.80810400005</v>
      </c>
      <c r="VII24">
        <v>-577230.80810400005</v>
      </c>
      <c r="VIJ24">
        <v>-577807.04776900006</v>
      </c>
      <c r="VIK24">
        <v>-577807.04776900006</v>
      </c>
      <c r="VIL24">
        <v>-577807.04776900006</v>
      </c>
      <c r="VIM24">
        <v>-577807.04776900006</v>
      </c>
      <c r="VIN24">
        <v>-577807.04776900006</v>
      </c>
      <c r="VIO24">
        <v>-577807.04776900006</v>
      </c>
      <c r="VIP24">
        <v>-577807.04776900006</v>
      </c>
      <c r="VIQ24">
        <v>-577807.04776900006</v>
      </c>
      <c r="VIR24">
        <v>-577807.04776900006</v>
      </c>
      <c r="VIS24">
        <v>-577807.04776900006</v>
      </c>
      <c r="VIT24">
        <v>-577807.04776900006</v>
      </c>
      <c r="VIU24">
        <v>-577230.80810400005</v>
      </c>
      <c r="VIV24">
        <v>-577230.80810400005</v>
      </c>
      <c r="VIW24">
        <v>-577230.80810400005</v>
      </c>
      <c r="VIX24">
        <v>-577230.80810400005</v>
      </c>
      <c r="VIY24">
        <v>-577230.80810400005</v>
      </c>
      <c r="VIZ24">
        <v>-577230.80810400005</v>
      </c>
      <c r="VJA24">
        <v>-577230.80810400005</v>
      </c>
      <c r="VJB24">
        <v>-577230.80810400005</v>
      </c>
      <c r="VJC24">
        <v>-577230.80810400005</v>
      </c>
      <c r="VJD24">
        <v>-577230.80810400005</v>
      </c>
      <c r="VJE24">
        <v>-577230.80810400005</v>
      </c>
      <c r="VJF24">
        <v>-309289.086534</v>
      </c>
      <c r="VJG24">
        <v>-309289.086534</v>
      </c>
      <c r="VJH24">
        <v>-309289.086534</v>
      </c>
      <c r="VJI24">
        <v>-309289.086534</v>
      </c>
      <c r="VJJ24">
        <v>-309289.086534</v>
      </c>
      <c r="VJK24">
        <v>-309289.086534</v>
      </c>
      <c r="VJL24">
        <v>-309289.086534</v>
      </c>
      <c r="VJM24">
        <v>-309289.086534</v>
      </c>
      <c r="VJN24">
        <v>-309289.086534</v>
      </c>
      <c r="VJO24">
        <v>-309289.086534</v>
      </c>
      <c r="VJP24">
        <v>-309289.086534</v>
      </c>
      <c r="VJQ24">
        <v>-302713.07406900002</v>
      </c>
      <c r="VJR24">
        <v>-302713.07406900002</v>
      </c>
      <c r="VJS24">
        <v>-302713.07406900002</v>
      </c>
      <c r="VJT24">
        <v>-302713.07406900002</v>
      </c>
      <c r="VJU24">
        <v>-302713.07406900002</v>
      </c>
      <c r="VJV24">
        <v>-302713.07406900002</v>
      </c>
      <c r="VJW24">
        <v>-302713.07406900002</v>
      </c>
      <c r="VJX24">
        <v>-302713.07406900002</v>
      </c>
      <c r="VJY24">
        <v>-302713.07406900002</v>
      </c>
      <c r="VJZ24">
        <v>-302713.07406900002</v>
      </c>
      <c r="VKA24">
        <v>-302713.07406900002</v>
      </c>
      <c r="VKB24">
        <v>-309289.086534</v>
      </c>
      <c r="VKC24">
        <v>-309289.086534</v>
      </c>
      <c r="VKD24">
        <v>-309289.086534</v>
      </c>
      <c r="VKE24">
        <v>-309289.086534</v>
      </c>
      <c r="VKF24">
        <v>-309289.086534</v>
      </c>
      <c r="VKG24">
        <v>-309289.086534</v>
      </c>
      <c r="VKH24">
        <v>-309289.086534</v>
      </c>
      <c r="VKI24">
        <v>-309289.086534</v>
      </c>
      <c r="VKJ24">
        <v>-309289.086534</v>
      </c>
      <c r="VKK24">
        <v>-309289.086534</v>
      </c>
      <c r="VKL24">
        <v>-309289.086534</v>
      </c>
      <c r="VKM24">
        <v>-302713.07406900002</v>
      </c>
      <c r="VKN24">
        <v>-302713.07406900002</v>
      </c>
      <c r="VKO24">
        <v>-302713.07406900002</v>
      </c>
      <c r="VKP24">
        <v>-302713.07406900002</v>
      </c>
      <c r="VKQ24">
        <v>-302713.07406900002</v>
      </c>
      <c r="VKR24">
        <v>-302713.07406900002</v>
      </c>
      <c r="VKS24">
        <v>-302713.07406900002</v>
      </c>
      <c r="VKT24">
        <v>-302713.07406900002</v>
      </c>
      <c r="VKU24">
        <v>-302713.07406900002</v>
      </c>
      <c r="VKV24">
        <v>-302713.07406900002</v>
      </c>
      <c r="VKW24">
        <v>-302713.07406900002</v>
      </c>
      <c r="VKX24">
        <v>-461258.976463</v>
      </c>
      <c r="VKY24">
        <v>-461258.976463</v>
      </c>
      <c r="VKZ24">
        <v>-461258.976463</v>
      </c>
      <c r="VLA24">
        <v>-461258.976463</v>
      </c>
      <c r="VLB24">
        <v>-461258.976463</v>
      </c>
      <c r="VLC24">
        <v>-461258.976463</v>
      </c>
      <c r="VLD24">
        <v>-461258.976463</v>
      </c>
      <c r="VLE24">
        <v>-461258.976463</v>
      </c>
      <c r="VLF24">
        <v>-461258.976463</v>
      </c>
      <c r="VLG24">
        <v>-461258.976463</v>
      </c>
      <c r="VLH24">
        <v>-461258.976463</v>
      </c>
      <c r="VLI24">
        <v>-448783.07065100002</v>
      </c>
      <c r="VLJ24">
        <v>-448783.07065100002</v>
      </c>
      <c r="VLK24">
        <v>-448783.07065100002</v>
      </c>
      <c r="VLL24">
        <v>-448783.07065100002</v>
      </c>
      <c r="VLM24">
        <v>-448783.07065100002</v>
      </c>
      <c r="VLN24">
        <v>-448783.07065100002</v>
      </c>
      <c r="VLO24">
        <v>-448783.07065100002</v>
      </c>
      <c r="VLP24">
        <v>-448783.07065100002</v>
      </c>
      <c r="VLQ24">
        <v>-448783.07065100002</v>
      </c>
      <c r="VLR24">
        <v>-448783.07065100002</v>
      </c>
      <c r="VLS24">
        <v>-448783.07065100002</v>
      </c>
      <c r="VLT24">
        <v>-461258.976463</v>
      </c>
      <c r="VLU24">
        <v>-461258.976463</v>
      </c>
      <c r="VLV24">
        <v>-461258.976463</v>
      </c>
      <c r="VLW24">
        <v>-461258.976463</v>
      </c>
      <c r="VLX24">
        <v>-461258.976463</v>
      </c>
      <c r="VLY24">
        <v>-461258.976463</v>
      </c>
      <c r="VLZ24">
        <v>-461258.976463</v>
      </c>
      <c r="VMA24">
        <v>-461258.976463</v>
      </c>
      <c r="VMB24">
        <v>-461258.976463</v>
      </c>
      <c r="VMC24">
        <v>-461258.976463</v>
      </c>
      <c r="VMD24">
        <v>-461258.976463</v>
      </c>
      <c r="VME24">
        <v>-448783.07065100002</v>
      </c>
      <c r="VMF24">
        <v>-448783.07065100002</v>
      </c>
      <c r="VMG24">
        <v>-448783.07065100002</v>
      </c>
      <c r="VMH24">
        <v>-448783.07065100002</v>
      </c>
      <c r="VMI24">
        <v>-448783.07065100002</v>
      </c>
      <c r="VMJ24">
        <v>-448783.07065100002</v>
      </c>
      <c r="VMK24">
        <v>-448783.07065100002</v>
      </c>
      <c r="VML24">
        <v>-448783.07065100002</v>
      </c>
      <c r="VMM24">
        <v>-448783.07065100002</v>
      </c>
      <c r="VMN24">
        <v>-448783.07065100002</v>
      </c>
      <c r="VMO24">
        <v>-448783.07065100002</v>
      </c>
      <c r="VMP24">
        <v>-682947.32934399997</v>
      </c>
      <c r="VMQ24">
        <v>-682947.32934399997</v>
      </c>
      <c r="VMR24">
        <v>-682947.32934399997</v>
      </c>
      <c r="VMS24">
        <v>-682947.32934399997</v>
      </c>
      <c r="VMT24">
        <v>-682947.32934399997</v>
      </c>
      <c r="VMU24">
        <v>-682947.32934399997</v>
      </c>
      <c r="VMV24">
        <v>-682947.32934399997</v>
      </c>
      <c r="VMW24">
        <v>-682947.32934399997</v>
      </c>
      <c r="VMX24">
        <v>-682947.32934399997</v>
      </c>
      <c r="VMY24">
        <v>-682947.32934399997</v>
      </c>
      <c r="VMZ24">
        <v>-682947.32934399997</v>
      </c>
      <c r="VNA24">
        <v>-658671.63684000005</v>
      </c>
      <c r="VNB24">
        <v>-658671.63684000005</v>
      </c>
      <c r="VNC24">
        <v>-658671.63684000005</v>
      </c>
      <c r="VND24">
        <v>-658671.63684000005</v>
      </c>
      <c r="VNE24">
        <v>-658671.63684000005</v>
      </c>
      <c r="VNF24">
        <v>-658671.63684000005</v>
      </c>
      <c r="VNG24">
        <v>-658671.63684000005</v>
      </c>
      <c r="VNH24">
        <v>-658671.63684000005</v>
      </c>
      <c r="VNI24">
        <v>-658671.63684000005</v>
      </c>
      <c r="VNJ24">
        <v>-658671.63684000005</v>
      </c>
      <c r="VNK24">
        <v>-658671.63684000005</v>
      </c>
      <c r="VNL24">
        <v>-682947.32934399997</v>
      </c>
      <c r="VNM24">
        <v>-682947.32934399997</v>
      </c>
      <c r="VNN24">
        <v>-682947.32934399997</v>
      </c>
      <c r="VNO24">
        <v>-682947.32934399997</v>
      </c>
      <c r="VNP24">
        <v>-682947.32934399997</v>
      </c>
      <c r="VNQ24">
        <v>-682947.32934399997</v>
      </c>
      <c r="VNR24">
        <v>-682947.32934399997</v>
      </c>
      <c r="VNS24">
        <v>-682947.32934399997</v>
      </c>
      <c r="VNT24">
        <v>-682947.32934399997</v>
      </c>
      <c r="VNU24">
        <v>-682947.32934399997</v>
      </c>
      <c r="VNV24">
        <v>-682947.32934399997</v>
      </c>
      <c r="VNW24">
        <v>-658671.63684000005</v>
      </c>
      <c r="VNX24">
        <v>-658671.63684000005</v>
      </c>
      <c r="VNY24">
        <v>-658671.63684000005</v>
      </c>
      <c r="VNZ24">
        <v>-658671.63684000005</v>
      </c>
      <c r="VOA24">
        <v>-658671.63684000005</v>
      </c>
      <c r="VOB24">
        <v>-658671.63684000005</v>
      </c>
      <c r="VOC24">
        <v>-658671.63684000005</v>
      </c>
      <c r="VOD24">
        <v>-658671.63684000005</v>
      </c>
      <c r="VOE24">
        <v>-658671.63684000005</v>
      </c>
      <c r="VOF24">
        <v>-658671.63684000005</v>
      </c>
      <c r="VOG24">
        <v>-658671.63684000005</v>
      </c>
      <c r="VOH24">
        <v>-2390939.62714</v>
      </c>
      <c r="VOI24">
        <v>-2390939.62714</v>
      </c>
      <c r="VOJ24">
        <v>-2390939.62714</v>
      </c>
      <c r="VOK24">
        <v>-2390939.62714</v>
      </c>
      <c r="VOL24">
        <v>-2390939.62714</v>
      </c>
      <c r="VOM24">
        <v>-2390939.62714</v>
      </c>
      <c r="VON24">
        <v>-2390939.62714</v>
      </c>
      <c r="VOO24">
        <v>-2390939.62714</v>
      </c>
      <c r="VOP24">
        <v>-2390939.62714</v>
      </c>
      <c r="VOQ24">
        <v>-2390939.62714</v>
      </c>
      <c r="VOR24">
        <v>-2390939.62714</v>
      </c>
      <c r="VOS24">
        <v>-2390511.7639299999</v>
      </c>
      <c r="VOT24">
        <v>-2390511.7639299999</v>
      </c>
      <c r="VOU24">
        <v>-2390511.7639299999</v>
      </c>
      <c r="VOV24">
        <v>-2390511.7639299999</v>
      </c>
      <c r="VOW24">
        <v>-2390511.7639299999</v>
      </c>
      <c r="VOX24">
        <v>-2390511.7639299999</v>
      </c>
      <c r="VOY24">
        <v>-2390511.7639299999</v>
      </c>
      <c r="VOZ24">
        <v>-2390511.7639299999</v>
      </c>
      <c r="VPA24">
        <v>-2390511.7639299999</v>
      </c>
      <c r="VPB24">
        <v>-2390511.7639299999</v>
      </c>
      <c r="VPC24">
        <v>-2390511.7639299999</v>
      </c>
      <c r="VPD24">
        <v>-2390939.62714</v>
      </c>
      <c r="VPE24">
        <v>-2390939.62714</v>
      </c>
      <c r="VPF24">
        <v>-2390939.62714</v>
      </c>
      <c r="VPG24">
        <v>-2390939.62714</v>
      </c>
      <c r="VPH24">
        <v>-2390939.62714</v>
      </c>
      <c r="VPI24">
        <v>-2390939.62714</v>
      </c>
      <c r="VPJ24">
        <v>-2390939.62714</v>
      </c>
      <c r="VPK24">
        <v>-2390939.62714</v>
      </c>
      <c r="VPL24">
        <v>-2390939.62714</v>
      </c>
      <c r="VPM24">
        <v>-2390939.62714</v>
      </c>
      <c r="VPN24">
        <v>-2390939.62714</v>
      </c>
      <c r="VPO24">
        <v>-2390511.7639299999</v>
      </c>
      <c r="VPP24">
        <v>-2390511.7639299999</v>
      </c>
      <c r="VPQ24">
        <v>-2390511.7639299999</v>
      </c>
      <c r="VPR24">
        <v>-2390511.7639299999</v>
      </c>
      <c r="VPS24">
        <v>-2390511.7639299999</v>
      </c>
      <c r="VPT24">
        <v>-2390511.7639299999</v>
      </c>
      <c r="VPU24">
        <v>-2390511.7639299999</v>
      </c>
      <c r="VPV24">
        <v>-2390511.7639299999</v>
      </c>
      <c r="VPW24">
        <v>-2390511.7639299999</v>
      </c>
      <c r="VPX24">
        <v>-2390511.7639299999</v>
      </c>
      <c r="VPY24">
        <v>-2390511.7639299999</v>
      </c>
      <c r="VPZ24">
        <v>-2574567.7385900002</v>
      </c>
      <c r="VQA24">
        <v>-2574567.7385900002</v>
      </c>
      <c r="VQB24">
        <v>-2574567.7385900002</v>
      </c>
      <c r="VQC24">
        <v>-2574567.7385900002</v>
      </c>
      <c r="VQD24">
        <v>-2574567.7385900002</v>
      </c>
      <c r="VQE24">
        <v>-2574567.7385900002</v>
      </c>
      <c r="VQF24">
        <v>-2574567.7385900002</v>
      </c>
      <c r="VQG24">
        <v>-2574567.7385900002</v>
      </c>
      <c r="VQH24">
        <v>-2574567.7385900002</v>
      </c>
      <c r="VQI24">
        <v>-2574567.7385900002</v>
      </c>
      <c r="VQJ24">
        <v>-2574567.7385900002</v>
      </c>
      <c r="VQK24">
        <v>-2573756.0033499999</v>
      </c>
      <c r="VQL24">
        <v>-2573756.0033499999</v>
      </c>
      <c r="VQM24">
        <v>-2573756.0033499999</v>
      </c>
      <c r="VQN24">
        <v>-2573756.0033499999</v>
      </c>
      <c r="VQO24">
        <v>-2573756.0033499999</v>
      </c>
      <c r="VQP24">
        <v>-2573756.0033499999</v>
      </c>
      <c r="VQQ24">
        <v>-2573756.0033499999</v>
      </c>
      <c r="VQR24">
        <v>-2573756.0033499999</v>
      </c>
      <c r="VQS24">
        <v>-2573756.0033499999</v>
      </c>
      <c r="VQT24">
        <v>-2573756.0033499999</v>
      </c>
      <c r="VQU24">
        <v>-2573756.0033499999</v>
      </c>
      <c r="VQV24">
        <v>-2574567.7385900002</v>
      </c>
      <c r="VQW24">
        <v>-2574567.7385900002</v>
      </c>
      <c r="VQX24">
        <v>-2574567.7385900002</v>
      </c>
      <c r="VQY24">
        <v>-2574567.7385900002</v>
      </c>
      <c r="VQZ24">
        <v>-2574567.7385900002</v>
      </c>
      <c r="VRA24">
        <v>-2574567.7385900002</v>
      </c>
      <c r="VRB24">
        <v>-2574567.7385900002</v>
      </c>
      <c r="VRC24">
        <v>-2574567.7385900002</v>
      </c>
      <c r="VRD24">
        <v>-2574567.7385900002</v>
      </c>
      <c r="VRE24">
        <v>-2574567.7385900002</v>
      </c>
      <c r="VRF24">
        <v>-2574567.7385900002</v>
      </c>
      <c r="VRG24">
        <v>-2573756.0033499999</v>
      </c>
      <c r="VRH24">
        <v>-2573756.0033499999</v>
      </c>
      <c r="VRI24">
        <v>-2573756.0033499999</v>
      </c>
      <c r="VRJ24">
        <v>-2573756.0033499999</v>
      </c>
      <c r="VRK24">
        <v>-2573756.0033499999</v>
      </c>
      <c r="VRL24">
        <v>-2573756.0033499999</v>
      </c>
      <c r="VRM24">
        <v>-2573756.0033499999</v>
      </c>
      <c r="VRN24">
        <v>-2573756.0033499999</v>
      </c>
      <c r="VRO24">
        <v>-2573756.0033499999</v>
      </c>
      <c r="VRP24">
        <v>-2573756.0033499999</v>
      </c>
      <c r="VRQ24">
        <v>-2573756.0033499999</v>
      </c>
      <c r="VRR24">
        <v>-2843152.9527199999</v>
      </c>
      <c r="VRS24">
        <v>-2843152.9527199999</v>
      </c>
      <c r="VRT24">
        <v>-2843152.9527199999</v>
      </c>
      <c r="VRU24">
        <v>-2843152.9527199999</v>
      </c>
      <c r="VRV24">
        <v>-2843152.9527199999</v>
      </c>
      <c r="VRW24">
        <v>-2843152.9527199999</v>
      </c>
      <c r="VRX24">
        <v>-2843152.9527199999</v>
      </c>
      <c r="VRY24">
        <v>-2843152.9527199999</v>
      </c>
      <c r="VRZ24">
        <v>-2843152.9527199999</v>
      </c>
      <c r="VSA24">
        <v>-2843152.9527199999</v>
      </c>
      <c r="VSB24">
        <v>-2843152.9527199999</v>
      </c>
      <c r="VSC24">
        <v>-2841573.4734100001</v>
      </c>
      <c r="VSD24">
        <v>-2841573.4734100001</v>
      </c>
      <c r="VSE24">
        <v>-2841573.4734100001</v>
      </c>
      <c r="VSF24">
        <v>-2841573.4734100001</v>
      </c>
      <c r="VSG24">
        <v>-2841573.4734100001</v>
      </c>
      <c r="VSH24">
        <v>-2841573.4734100001</v>
      </c>
      <c r="VSI24">
        <v>-2841573.4734100001</v>
      </c>
      <c r="VSJ24">
        <v>-2841573.4734100001</v>
      </c>
      <c r="VSK24">
        <v>-2841573.4734100001</v>
      </c>
      <c r="VSL24">
        <v>-2841573.4734100001</v>
      </c>
      <c r="VSM24">
        <v>-2841573.4734100001</v>
      </c>
      <c r="VSN24">
        <v>-2843152.9527199999</v>
      </c>
      <c r="VSO24">
        <v>-2843152.9527199999</v>
      </c>
      <c r="VSP24">
        <v>-2843152.9527199999</v>
      </c>
      <c r="VSQ24">
        <v>-2843152.9527199999</v>
      </c>
      <c r="VSR24">
        <v>-2843152.9527199999</v>
      </c>
      <c r="VSS24">
        <v>-2843152.9527199999</v>
      </c>
      <c r="VST24">
        <v>-2843152.9527199999</v>
      </c>
      <c r="VSU24">
        <v>-2843152.9527199999</v>
      </c>
      <c r="VSV24">
        <v>-2843152.9527199999</v>
      </c>
      <c r="VSW24">
        <v>-2843152.9527199999</v>
      </c>
      <c r="VSX24">
        <v>-2843152.9527199999</v>
      </c>
      <c r="VSY24">
        <v>-2841573.4734100001</v>
      </c>
      <c r="VSZ24">
        <v>-2841573.4734100001</v>
      </c>
      <c r="VTA24">
        <v>-2841573.4734100001</v>
      </c>
      <c r="VTB24">
        <v>-2841573.4734100001</v>
      </c>
      <c r="VTC24">
        <v>-2841573.4734100001</v>
      </c>
      <c r="VTD24">
        <v>-2841573.4734100001</v>
      </c>
      <c r="VTE24">
        <v>-2841573.4734100001</v>
      </c>
      <c r="VTF24">
        <v>-2841573.4734100001</v>
      </c>
      <c r="VTG24">
        <v>-2841573.4734100001</v>
      </c>
      <c r="VTH24">
        <v>-2841573.4734100001</v>
      </c>
      <c r="VTI24">
        <v>-2841573.4734100001</v>
      </c>
      <c r="VTJ24">
        <v>-39935810.040100001</v>
      </c>
      <c r="VTK24">
        <v>-39935810.040100001</v>
      </c>
      <c r="VTL24">
        <v>-39935810.040100001</v>
      </c>
      <c r="VTM24">
        <v>-39935810.040100001</v>
      </c>
      <c r="VTN24">
        <v>-39935810.040100001</v>
      </c>
      <c r="VTO24">
        <v>-39935810.040100001</v>
      </c>
      <c r="VTP24">
        <v>-39935810.040100001</v>
      </c>
      <c r="VTQ24">
        <v>-39935810.040100001</v>
      </c>
      <c r="VTR24">
        <v>-39935810.040100001</v>
      </c>
      <c r="VTS24">
        <v>-39935810.040100001</v>
      </c>
      <c r="VTT24">
        <v>-39935810.040100001</v>
      </c>
      <c r="VTU24">
        <v>-39935810.040100001</v>
      </c>
      <c r="VTV24">
        <v>-39935810.040100001</v>
      </c>
      <c r="VTW24">
        <v>-39935810.040100001</v>
      </c>
      <c r="VTX24">
        <v>-39935810.040100001</v>
      </c>
      <c r="VTY24">
        <v>-39935810.040100001</v>
      </c>
      <c r="VTZ24">
        <v>-39935810.040100001</v>
      </c>
      <c r="VUA24">
        <v>-39935810.040100001</v>
      </c>
      <c r="VUB24">
        <v>-39935810.040100001</v>
      </c>
      <c r="VUC24">
        <v>-39935810.040100001</v>
      </c>
      <c r="VUD24">
        <v>-39935810.040100001</v>
      </c>
      <c r="VUE24">
        <v>-39935810.040100001</v>
      </c>
      <c r="VUF24">
        <v>-39935810.040100001</v>
      </c>
      <c r="VUG24">
        <v>-39935810.040100001</v>
      </c>
      <c r="VUH24">
        <v>-39935810.040100001</v>
      </c>
      <c r="VUI24">
        <v>-39935810.040100001</v>
      </c>
      <c r="VUJ24">
        <v>-39935810.040100001</v>
      </c>
      <c r="VUK24">
        <v>-39935810.040100001</v>
      </c>
      <c r="VUL24">
        <v>-39935810.040100001</v>
      </c>
      <c r="VUM24">
        <v>-39935810.040100001</v>
      </c>
      <c r="VUN24">
        <v>-39935810.040100001</v>
      </c>
      <c r="VUO24">
        <v>-39935810.040100001</v>
      </c>
      <c r="VUP24">
        <v>-39935810.040100001</v>
      </c>
      <c r="VUQ24">
        <v>-39935810.040100001</v>
      </c>
      <c r="VUR24">
        <v>-39935810.040100001</v>
      </c>
      <c r="VUS24">
        <v>-39935810.040100001</v>
      </c>
      <c r="VUT24">
        <v>-39935810.040100001</v>
      </c>
      <c r="VUU24">
        <v>-39935810.040100001</v>
      </c>
      <c r="VUV24">
        <v>-39935810.040100001</v>
      </c>
      <c r="VUW24">
        <v>-39935810.040100001</v>
      </c>
      <c r="VUX24">
        <v>-39935810.040100001</v>
      </c>
      <c r="VUY24">
        <v>-39935810.040100001</v>
      </c>
      <c r="VUZ24">
        <v>-39935810.040100001</v>
      </c>
      <c r="VVA24">
        <v>-39935810.040100001</v>
      </c>
      <c r="VVB24">
        <v>-60532244.763999999</v>
      </c>
      <c r="VVC24">
        <v>-60532244.763999999</v>
      </c>
      <c r="VVD24">
        <v>-60532244.763999999</v>
      </c>
      <c r="VVE24">
        <v>-60532244.763999999</v>
      </c>
      <c r="VVF24">
        <v>-60532244.763999999</v>
      </c>
      <c r="VVG24">
        <v>-60532244.763999999</v>
      </c>
      <c r="VVH24">
        <v>-60532244.763999999</v>
      </c>
      <c r="VVI24">
        <v>-60532244.763999999</v>
      </c>
      <c r="VVJ24">
        <v>-60532244.763999999</v>
      </c>
      <c r="VVK24">
        <v>-60532244.763999999</v>
      </c>
      <c r="VVL24">
        <v>-60532244.763999999</v>
      </c>
      <c r="VVM24">
        <v>-60532244.763999999</v>
      </c>
      <c r="VVN24">
        <v>-60532244.763999999</v>
      </c>
      <c r="VVO24">
        <v>-60532244.763999999</v>
      </c>
      <c r="VVP24">
        <v>-60532244.763999999</v>
      </c>
      <c r="VVQ24">
        <v>-60532244.763999999</v>
      </c>
      <c r="VVR24">
        <v>-60532244.763999999</v>
      </c>
      <c r="VVS24">
        <v>-60532244.763999999</v>
      </c>
      <c r="VVT24">
        <v>-60532244.763999999</v>
      </c>
      <c r="VVU24">
        <v>-60532244.763999999</v>
      </c>
      <c r="VVV24">
        <v>-60532244.763999999</v>
      </c>
      <c r="VVW24">
        <v>-60532244.763999999</v>
      </c>
      <c r="VVX24">
        <v>-60532244.763999999</v>
      </c>
      <c r="VVY24">
        <v>-60532244.763999999</v>
      </c>
      <c r="VVZ24">
        <v>-60532244.763999999</v>
      </c>
      <c r="VWA24">
        <v>-60532244.763999999</v>
      </c>
      <c r="VWB24">
        <v>-60532244.763999999</v>
      </c>
      <c r="VWC24">
        <v>-60532244.763999999</v>
      </c>
      <c r="VWD24">
        <v>-60532244.763999999</v>
      </c>
      <c r="VWE24">
        <v>-60532244.763999999</v>
      </c>
      <c r="VWF24">
        <v>-60532244.763999999</v>
      </c>
      <c r="VWG24">
        <v>-60532244.763999999</v>
      </c>
      <c r="VWH24">
        <v>-60532244.763999999</v>
      </c>
      <c r="VWI24">
        <v>-60532244.763999999</v>
      </c>
      <c r="VWJ24">
        <v>-60532244.763999999</v>
      </c>
      <c r="VWK24">
        <v>-60532244.763999999</v>
      </c>
      <c r="VWL24">
        <v>-60532244.763999999</v>
      </c>
      <c r="VWM24">
        <v>-60532244.763999999</v>
      </c>
      <c r="VWN24">
        <v>-60532244.763999999</v>
      </c>
      <c r="VWO24">
        <v>-60532244.763999999</v>
      </c>
      <c r="VWP24">
        <v>-60532244.763999999</v>
      </c>
      <c r="VWQ24">
        <v>-60532244.763999999</v>
      </c>
      <c r="VWR24">
        <v>-60532244.763999999</v>
      </c>
      <c r="VWS24">
        <v>-60532244.763999999</v>
      </c>
      <c r="VWT24">
        <v>-91751752.137700006</v>
      </c>
      <c r="VWU24">
        <v>-91751752.137700006</v>
      </c>
      <c r="VWV24">
        <v>-91751752.137700006</v>
      </c>
      <c r="VWW24">
        <v>-91751752.137700006</v>
      </c>
      <c r="VWX24">
        <v>-91751752.137700006</v>
      </c>
      <c r="VWY24">
        <v>-91751752.137700006</v>
      </c>
      <c r="VWZ24">
        <v>-91751752.137700006</v>
      </c>
      <c r="VXA24">
        <v>-91751752.137700006</v>
      </c>
      <c r="VXB24">
        <v>-91751752.137700006</v>
      </c>
      <c r="VXC24">
        <v>-91751752.137700006</v>
      </c>
      <c r="VXD24">
        <v>-91751752.137700006</v>
      </c>
      <c r="VXE24">
        <v>-91751752.137700006</v>
      </c>
      <c r="VXF24">
        <v>-91751752.137700006</v>
      </c>
      <c r="VXG24">
        <v>-91751752.137700006</v>
      </c>
      <c r="VXH24">
        <v>-91751752.137700006</v>
      </c>
      <c r="VXI24">
        <v>-91751752.137700006</v>
      </c>
      <c r="VXJ24">
        <v>-91751752.137700006</v>
      </c>
      <c r="VXK24">
        <v>-91751752.137700006</v>
      </c>
      <c r="VXL24">
        <v>-91751752.137700006</v>
      </c>
      <c r="VXM24">
        <v>-91751752.137700006</v>
      </c>
      <c r="VXN24">
        <v>-91751752.137700006</v>
      </c>
      <c r="VXO24">
        <v>-91751752.137700006</v>
      </c>
      <c r="VXP24">
        <v>-91751752.137700006</v>
      </c>
      <c r="VXQ24">
        <v>-91751752.137700006</v>
      </c>
      <c r="VXR24">
        <v>-91751752.137700006</v>
      </c>
      <c r="VXS24">
        <v>-91751752.137700006</v>
      </c>
      <c r="VXT24">
        <v>-91751752.137700006</v>
      </c>
      <c r="VXU24">
        <v>-91751752.137700006</v>
      </c>
      <c r="VXV24">
        <v>-91751752.137700006</v>
      </c>
      <c r="VXW24">
        <v>-91751752.137700006</v>
      </c>
      <c r="VXX24">
        <v>-91751752.137700006</v>
      </c>
      <c r="VXY24">
        <v>-91751752.137700006</v>
      </c>
      <c r="VXZ24">
        <v>-91751752.137700006</v>
      </c>
      <c r="VYA24">
        <v>-91751752.137700006</v>
      </c>
      <c r="VYB24">
        <v>-91751752.137700006</v>
      </c>
      <c r="VYC24">
        <v>-91751752.137700006</v>
      </c>
      <c r="VYD24">
        <v>-91751752.137700006</v>
      </c>
      <c r="VYE24">
        <v>-91751752.137700006</v>
      </c>
      <c r="VYF24">
        <v>-91751752.137700006</v>
      </c>
      <c r="VYG24">
        <v>-91751752.137700006</v>
      </c>
      <c r="VYH24">
        <v>-91751752.137700006</v>
      </c>
      <c r="VYI24">
        <v>-91751752.137700006</v>
      </c>
      <c r="VYJ24">
        <v>-91751752.137700006</v>
      </c>
      <c r="VYK24">
        <v>-91751752.137700006</v>
      </c>
      <c r="VYL24">
        <v>-39935810.040100001</v>
      </c>
      <c r="VYM24">
        <v>-39935810.040100001</v>
      </c>
      <c r="VYN24">
        <v>-39935810.040100001</v>
      </c>
      <c r="VYO24">
        <v>-39935810.040100001</v>
      </c>
      <c r="VYP24">
        <v>-39935810.040100001</v>
      </c>
      <c r="VYQ24">
        <v>-39935810.040100001</v>
      </c>
      <c r="VYR24">
        <v>-39935810.040100001</v>
      </c>
      <c r="VYS24">
        <v>-39935810.040100001</v>
      </c>
      <c r="VYT24">
        <v>-39935810.040100001</v>
      </c>
      <c r="VYU24">
        <v>-39935810.040100001</v>
      </c>
      <c r="VYV24">
        <v>-39935810.040100001</v>
      </c>
      <c r="VYW24">
        <v>-39935810.040100001</v>
      </c>
      <c r="VYX24">
        <v>-39935810.040100001</v>
      </c>
      <c r="VYY24">
        <v>-39935810.040100001</v>
      </c>
      <c r="VYZ24">
        <v>-39935810.040100001</v>
      </c>
      <c r="VZA24">
        <v>-39935810.040100001</v>
      </c>
      <c r="VZB24">
        <v>-39935810.040100001</v>
      </c>
      <c r="VZC24">
        <v>-39935810.040100001</v>
      </c>
      <c r="VZD24">
        <v>-39935810.040100001</v>
      </c>
      <c r="VZE24">
        <v>-39935810.040100001</v>
      </c>
      <c r="VZF24">
        <v>-39935810.040100001</v>
      </c>
      <c r="VZG24">
        <v>-39935810.040100001</v>
      </c>
      <c r="VZH24">
        <v>-39935810.040100001</v>
      </c>
      <c r="VZI24">
        <v>-39935810.040100001</v>
      </c>
      <c r="VZJ24">
        <v>-39935810.040100001</v>
      </c>
      <c r="VZK24">
        <v>-39935810.040100001</v>
      </c>
      <c r="VZL24">
        <v>-39935810.040100001</v>
      </c>
      <c r="VZM24">
        <v>-39935810.040100001</v>
      </c>
      <c r="VZN24">
        <v>-39935810.040100001</v>
      </c>
      <c r="VZO24">
        <v>-39935810.040100001</v>
      </c>
      <c r="VZP24">
        <v>-39935810.040100001</v>
      </c>
      <c r="VZQ24">
        <v>-39935810.040100001</v>
      </c>
      <c r="VZR24">
        <v>-39935810.040100001</v>
      </c>
      <c r="VZS24">
        <v>-39935810.040100001</v>
      </c>
      <c r="VZT24">
        <v>-39935810.040100001</v>
      </c>
      <c r="VZU24">
        <v>-39935810.040100001</v>
      </c>
      <c r="VZV24">
        <v>-39935810.040100001</v>
      </c>
      <c r="VZW24">
        <v>-39935810.040100001</v>
      </c>
      <c r="VZX24">
        <v>-39935810.040100001</v>
      </c>
      <c r="VZY24">
        <v>-39935810.040100001</v>
      </c>
      <c r="VZZ24">
        <v>-39935810.040100001</v>
      </c>
      <c r="WAA24">
        <v>-39935810.040100001</v>
      </c>
      <c r="WAB24">
        <v>-39935810.040100001</v>
      </c>
      <c r="WAC24">
        <v>-39935810.040100001</v>
      </c>
      <c r="WAD24">
        <v>-60532244.763999999</v>
      </c>
      <c r="WAE24">
        <v>-60532244.763999999</v>
      </c>
      <c r="WAF24">
        <v>-60532244.763999999</v>
      </c>
      <c r="WAG24">
        <v>-60532244.763999999</v>
      </c>
      <c r="WAH24">
        <v>-60532244.763999999</v>
      </c>
      <c r="WAI24">
        <v>-60532244.763999999</v>
      </c>
      <c r="WAJ24">
        <v>-60532244.763999999</v>
      </c>
      <c r="WAK24">
        <v>-60532244.763999999</v>
      </c>
      <c r="WAL24">
        <v>-60532244.763999999</v>
      </c>
      <c r="WAM24">
        <v>-60532244.763999999</v>
      </c>
      <c r="WAN24">
        <v>-60532244.763999999</v>
      </c>
      <c r="WAO24">
        <v>-60532244.763999999</v>
      </c>
      <c r="WAP24">
        <v>-60532244.763999999</v>
      </c>
      <c r="WAQ24">
        <v>-60532244.763999999</v>
      </c>
      <c r="WAR24">
        <v>-60532244.763999999</v>
      </c>
      <c r="WAS24">
        <v>-60532244.763999999</v>
      </c>
      <c r="WAT24">
        <v>-60532244.763999999</v>
      </c>
      <c r="WAU24">
        <v>-60532244.763999999</v>
      </c>
      <c r="WAV24">
        <v>-60532244.763999999</v>
      </c>
      <c r="WAW24">
        <v>-60532244.763999999</v>
      </c>
      <c r="WAX24">
        <v>-60532244.763999999</v>
      </c>
      <c r="WAY24">
        <v>-60532244.763999999</v>
      </c>
      <c r="WAZ24">
        <v>-60532244.763999999</v>
      </c>
      <c r="WBA24">
        <v>-60532244.763999999</v>
      </c>
      <c r="WBB24">
        <v>-60532244.763999999</v>
      </c>
      <c r="WBC24">
        <v>-60532244.763999999</v>
      </c>
      <c r="WBD24">
        <v>-60532244.763999999</v>
      </c>
      <c r="WBE24">
        <v>-60532244.763999999</v>
      </c>
      <c r="WBF24">
        <v>-60532244.763999999</v>
      </c>
      <c r="WBG24">
        <v>-60532244.763999999</v>
      </c>
      <c r="WBH24">
        <v>-60532244.763999999</v>
      </c>
      <c r="WBI24">
        <v>-60532244.763999999</v>
      </c>
      <c r="WBJ24">
        <v>-60532244.763999999</v>
      </c>
      <c r="WBK24">
        <v>-60532244.763999999</v>
      </c>
      <c r="WBL24">
        <v>-60532244.763999999</v>
      </c>
      <c r="WBM24">
        <v>-60532244.763999999</v>
      </c>
      <c r="WBN24">
        <v>-60532244.763999999</v>
      </c>
      <c r="WBO24">
        <v>-60532244.763999999</v>
      </c>
      <c r="WBP24">
        <v>-60532244.763999999</v>
      </c>
      <c r="WBQ24">
        <v>-60532244.763999999</v>
      </c>
      <c r="WBR24">
        <v>-60532244.763999999</v>
      </c>
      <c r="WBS24">
        <v>-60532244.763999999</v>
      </c>
      <c r="WBT24">
        <v>-60532244.763999999</v>
      </c>
      <c r="WBU24">
        <v>-60532244.763999999</v>
      </c>
      <c r="WBV24">
        <v>-91751752.137700006</v>
      </c>
      <c r="WBW24">
        <v>-91751752.137700006</v>
      </c>
      <c r="WBX24">
        <v>-91751752.137700006</v>
      </c>
      <c r="WBY24">
        <v>-91751752.137700006</v>
      </c>
      <c r="WBZ24">
        <v>-91751752.137700006</v>
      </c>
      <c r="WCA24">
        <v>-91751752.137700006</v>
      </c>
      <c r="WCB24">
        <v>-91751752.137700006</v>
      </c>
      <c r="WCC24">
        <v>-91751752.137700006</v>
      </c>
      <c r="WCD24">
        <v>-91751752.137700006</v>
      </c>
      <c r="WCE24">
        <v>-91751752.137700006</v>
      </c>
      <c r="WCF24">
        <v>-91751752.137700006</v>
      </c>
      <c r="WCG24">
        <v>-91751752.137700006</v>
      </c>
      <c r="WCH24">
        <v>-91751752.137700006</v>
      </c>
      <c r="WCI24">
        <v>-91751752.137700006</v>
      </c>
      <c r="WCJ24">
        <v>-91751752.137700006</v>
      </c>
      <c r="WCK24">
        <v>-91751752.137700006</v>
      </c>
      <c r="WCL24">
        <v>-91751752.137700006</v>
      </c>
      <c r="WCM24">
        <v>-91751752.137700006</v>
      </c>
      <c r="WCN24">
        <v>-91751752.137700006</v>
      </c>
      <c r="WCO24">
        <v>-91751752.137700006</v>
      </c>
      <c r="WCP24">
        <v>-91751752.137700006</v>
      </c>
      <c r="WCQ24">
        <v>-91751752.137700006</v>
      </c>
      <c r="WCR24">
        <v>-91751752.137700006</v>
      </c>
      <c r="WCS24">
        <v>-91751752.137700006</v>
      </c>
      <c r="WCT24">
        <v>-91751752.137700006</v>
      </c>
      <c r="WCU24">
        <v>-91751752.137700006</v>
      </c>
      <c r="WCV24">
        <v>-91751752.137700006</v>
      </c>
      <c r="WCW24">
        <v>-91751752.137700006</v>
      </c>
      <c r="WCX24">
        <v>-91751752.137700006</v>
      </c>
      <c r="WCY24">
        <v>-91751752.137700006</v>
      </c>
      <c r="WCZ24">
        <v>-91751752.137700006</v>
      </c>
      <c r="WDA24">
        <v>-91751752.137700006</v>
      </c>
      <c r="WDB24">
        <v>-91751752.137700006</v>
      </c>
      <c r="WDC24">
        <v>-91751752.137700006</v>
      </c>
      <c r="WDD24">
        <v>-91751752.137700006</v>
      </c>
      <c r="WDE24">
        <v>-91751752.137700006</v>
      </c>
      <c r="WDF24">
        <v>-91751752.137700006</v>
      </c>
      <c r="WDG24">
        <v>-91751752.137700006</v>
      </c>
      <c r="WDH24">
        <v>-91751752.137700006</v>
      </c>
      <c r="WDI24">
        <v>-91751752.137700006</v>
      </c>
      <c r="WDJ24">
        <v>-91751752.137700006</v>
      </c>
      <c r="WDK24">
        <v>-91751752.137700006</v>
      </c>
      <c r="WDL24">
        <v>-91751752.137700006</v>
      </c>
      <c r="WDM24">
        <v>-91751752.137700006</v>
      </c>
      <c r="WDN24">
        <v>-576764.35170500004</v>
      </c>
      <c r="WDO24">
        <v>-540744.09448099998</v>
      </c>
      <c r="WDP24">
        <v>-516816.51238199999</v>
      </c>
      <c r="WDQ24">
        <v>-504650.458598</v>
      </c>
      <c r="WDR24">
        <v>-503773.79847600003</v>
      </c>
      <c r="WDS24">
        <v>-513393.647719</v>
      </c>
      <c r="WDT24">
        <v>-532167.40320499998</v>
      </c>
      <c r="WDU24">
        <v>-557966.41276400001</v>
      </c>
      <c r="WDV24">
        <v>-610694.50809100003</v>
      </c>
      <c r="WDW24">
        <v>-638060.30728800001</v>
      </c>
      <c r="WDX24">
        <v>-642550.26583199995</v>
      </c>
      <c r="WDY24">
        <v>-574289.76993099996</v>
      </c>
      <c r="WDZ24">
        <v>-537249.97094399994</v>
      </c>
      <c r="WEA24">
        <v>-511996.49301999999</v>
      </c>
      <c r="WEB24">
        <v>-498119.30152099999</v>
      </c>
      <c r="WEC24">
        <v>-495058.14421</v>
      </c>
      <c r="WED24">
        <v>-501933.26319999999</v>
      </c>
      <c r="WEE24">
        <v>-517337.252034</v>
      </c>
      <c r="WEF24">
        <v>-587752.73118700006</v>
      </c>
      <c r="WEG24">
        <v>-601212.57080500002</v>
      </c>
      <c r="WEH24">
        <v>-606990.84402600001</v>
      </c>
      <c r="WEI24">
        <v>-609465.88761900004</v>
      </c>
      <c r="WEJ24">
        <v>-497701.96066699998</v>
      </c>
      <c r="WEK24">
        <v>-486322.75002899999</v>
      </c>
      <c r="WEL24">
        <v>-502872.47339599999</v>
      </c>
      <c r="WEM24">
        <v>-526801.69301699998</v>
      </c>
      <c r="WEN24">
        <v>-552560.04016500001</v>
      </c>
      <c r="WEO24">
        <v>-575535.62663199997</v>
      </c>
      <c r="WEP24">
        <v>-594336.80892500002</v>
      </c>
      <c r="WEQ24">
        <v>-610672.37802399998</v>
      </c>
      <c r="WER24">
        <v>-628597.22013100004</v>
      </c>
      <c r="WES24">
        <v>-638945.14241500001</v>
      </c>
      <c r="WET24">
        <v>-642550.26583199995</v>
      </c>
      <c r="WEU24">
        <v>-490914.92816100002</v>
      </c>
      <c r="WEV24">
        <v>-477204.63749200001</v>
      </c>
      <c r="WEW24">
        <v>-491013.658084</v>
      </c>
      <c r="WEX24">
        <v>-514933.14948700002</v>
      </c>
      <c r="WEY24">
        <v>-537792.73492900003</v>
      </c>
      <c r="WEZ24">
        <v>-564144.37104700005</v>
      </c>
      <c r="WFA24">
        <v>-583711.38254699996</v>
      </c>
      <c r="WFB24">
        <v>-597675.85873600002</v>
      </c>
      <c r="WFC24">
        <v>-604276.93191000004</v>
      </c>
      <c r="WFD24">
        <v>-607757.83513000002</v>
      </c>
      <c r="WFE24">
        <v>-609465.88761900004</v>
      </c>
      <c r="WFF24">
        <v>-873068.73367999995</v>
      </c>
      <c r="WFG24">
        <v>-817992.30162599997</v>
      </c>
      <c r="WFH24">
        <v>-781100.07101399999</v>
      </c>
      <c r="WFI24">
        <v>-761852.72407899995</v>
      </c>
      <c r="WFJ24">
        <v>-759492.83535099996</v>
      </c>
      <c r="WFK24">
        <v>-772777.34670200001</v>
      </c>
      <c r="WFL24">
        <v>-799640.36471999995</v>
      </c>
      <c r="WFM24">
        <v>-836850.60268200003</v>
      </c>
      <c r="WFN24">
        <v>-912667.32774199999</v>
      </c>
      <c r="WFO24">
        <v>-951911.50806499994</v>
      </c>
      <c r="WFP24">
        <v>-958309.72952000005</v>
      </c>
      <c r="WFQ24">
        <v>-868119.57013100001</v>
      </c>
      <c r="WFR24">
        <v>-811004.05455200002</v>
      </c>
      <c r="WFS24">
        <v>-771460.03229</v>
      </c>
      <c r="WFT24">
        <v>-748790.40992500004</v>
      </c>
      <c r="WFU24">
        <v>-742061.52681900002</v>
      </c>
      <c r="WFV24">
        <v>-749856.57766499999</v>
      </c>
      <c r="WFW24">
        <v>-769980.06237900001</v>
      </c>
      <c r="WFX24">
        <v>-863291.59422700002</v>
      </c>
      <c r="WFY24">
        <v>-881306.52234899998</v>
      </c>
      <c r="WFZ24">
        <v>-888951.10049900005</v>
      </c>
      <c r="WGA24">
        <v>-892140.97309400002</v>
      </c>
      <c r="WGB24">
        <v>-751970.93557199999</v>
      </c>
      <c r="WGC24">
        <v>-732805.66228799999</v>
      </c>
      <c r="WGD24">
        <v>-756163.033192</v>
      </c>
      <c r="WGE24">
        <v>-790720.00138100004</v>
      </c>
      <c r="WGF24">
        <v>-828093.50739799999</v>
      </c>
      <c r="WGG24">
        <v>-861469.09947999998</v>
      </c>
      <c r="WGH24">
        <v>-888775.43929699995</v>
      </c>
      <c r="WGI24">
        <v>-912459.017949</v>
      </c>
      <c r="WGJ24">
        <v>-938316.20817</v>
      </c>
      <c r="WGK24">
        <v>-953172.41141499998</v>
      </c>
      <c r="WGL24">
        <v>-958309.72952000005</v>
      </c>
      <c r="WGM24">
        <v>-739073.23558199999</v>
      </c>
      <c r="WGN24">
        <v>-714321.56799699995</v>
      </c>
      <c r="WGO24">
        <v>-731708.638959</v>
      </c>
      <c r="WGP24">
        <v>-763898.41596000001</v>
      </c>
      <c r="WGQ24">
        <v>-795117.82176700002</v>
      </c>
      <c r="WGR24">
        <v>-831034.55403700005</v>
      </c>
      <c r="WGS24">
        <v>-857630.31412800006</v>
      </c>
      <c r="WGT24">
        <v>-876476.99413100001</v>
      </c>
      <c r="WGU24">
        <v>-885329.54436599999</v>
      </c>
      <c r="WGV24">
        <v>-889939.62796299998</v>
      </c>
      <c r="WGW24">
        <v>-892140.97309400002</v>
      </c>
      <c r="WGX24">
        <v>-1321053.3194500001</v>
      </c>
      <c r="WGY24">
        <v>-1236615.9519799999</v>
      </c>
      <c r="WGZ24">
        <v>-1179451.5695700001</v>
      </c>
      <c r="WHA24">
        <v>-1148668.0657200001</v>
      </c>
      <c r="WHB24">
        <v>-1143033.92876</v>
      </c>
      <c r="WHC24">
        <v>-1160582.6115000001</v>
      </c>
      <c r="WHD24">
        <v>-1198121.0852399999</v>
      </c>
      <c r="WHE24">
        <v>-1250741.86283</v>
      </c>
      <c r="WHF24">
        <v>-1357466.75281</v>
      </c>
      <c r="WHG24">
        <v>-1412489.14479</v>
      </c>
      <c r="WHH24">
        <v>-1421373.9919499999</v>
      </c>
      <c r="WHI24">
        <v>-1311154.99235</v>
      </c>
      <c r="WHJ24">
        <v>-1222639.45783</v>
      </c>
      <c r="WHK24">
        <v>-1160171.4921200001</v>
      </c>
      <c r="WHL24">
        <v>-1122543.43741</v>
      </c>
      <c r="WHM24">
        <v>-1108171.3117</v>
      </c>
      <c r="WHN24">
        <v>-1114741.0734300001</v>
      </c>
      <c r="WHO24">
        <v>-1138800.4805600001</v>
      </c>
      <c r="WHP24">
        <v>-1253424.5085100001</v>
      </c>
      <c r="WHQ24">
        <v>-1275961.86124</v>
      </c>
      <c r="WHR24">
        <v>-1285323.6824099999</v>
      </c>
      <c r="WHS24">
        <v>-1289036.47909</v>
      </c>
      <c r="WHT24">
        <v>-1134986.8865799999</v>
      </c>
      <c r="WHU24">
        <v>-1102111.8123600001</v>
      </c>
      <c r="WHV24">
        <v>-1134068.17851</v>
      </c>
      <c r="WHW24">
        <v>-1183028.33925</v>
      </c>
      <c r="WHX24">
        <v>-1236345.36078</v>
      </c>
      <c r="WHY24">
        <v>-1284041.5316600001</v>
      </c>
      <c r="WHZ24">
        <v>-1323053.2043999999</v>
      </c>
      <c r="WIA24">
        <v>-1356802.0748999999</v>
      </c>
      <c r="WIB24">
        <v>-1393375.7797300001</v>
      </c>
      <c r="WIC24">
        <v>-1414240.10561</v>
      </c>
      <c r="WID24">
        <v>-1421373.9919499999</v>
      </c>
      <c r="WIE24">
        <v>-1110216.95166</v>
      </c>
      <c r="WIF24">
        <v>-1064768.3818600001</v>
      </c>
      <c r="WIG24">
        <v>-1084043.2008700001</v>
      </c>
      <c r="WIH24">
        <v>-1124711.7069900001</v>
      </c>
      <c r="WII24">
        <v>-1165180.1164599999</v>
      </c>
      <c r="WIJ24">
        <v>-1211578.0699700001</v>
      </c>
      <c r="WIK24">
        <v>-1245771.1804800001</v>
      </c>
      <c r="WIL24">
        <v>-1269702.8794199999</v>
      </c>
      <c r="WIM24">
        <v>-1280817.42765</v>
      </c>
      <c r="WIN24">
        <v>-1286474.3044199999</v>
      </c>
      <c r="WIO24">
        <v>-1289036.47909</v>
      </c>
      <c r="WIP24">
        <v>-248443.22772900001</v>
      </c>
      <c r="WIQ24">
        <v>-248443.22772900001</v>
      </c>
      <c r="WIR24">
        <v>-248443.22772900001</v>
      </c>
      <c r="WIS24">
        <v>-248443.22772900001</v>
      </c>
      <c r="WIT24">
        <v>-248443.22772900001</v>
      </c>
      <c r="WIU24">
        <v>-248443.22772900001</v>
      </c>
      <c r="WIV24">
        <v>-248443.22772900001</v>
      </c>
      <c r="WIW24">
        <v>-248443.22772900001</v>
      </c>
      <c r="WIX24">
        <v>-248443.22772900001</v>
      </c>
      <c r="WIY24">
        <v>-248443.22772900001</v>
      </c>
      <c r="WIZ24">
        <v>-248443.22772900001</v>
      </c>
      <c r="WJA24">
        <v>-248173.03132899999</v>
      </c>
      <c r="WJB24">
        <v>-248173.03132899999</v>
      </c>
      <c r="WJC24">
        <v>-248173.03132899999</v>
      </c>
      <c r="WJD24">
        <v>-248173.03132899999</v>
      </c>
      <c r="WJE24">
        <v>-248173.03132899999</v>
      </c>
      <c r="WJF24">
        <v>-248173.03132899999</v>
      </c>
      <c r="WJG24">
        <v>-248173.03132899999</v>
      </c>
      <c r="WJH24">
        <v>-248173.03132899999</v>
      </c>
      <c r="WJI24">
        <v>-248173.03132899999</v>
      </c>
      <c r="WJJ24">
        <v>-248173.03132899999</v>
      </c>
      <c r="WJK24">
        <v>-248173.03132899999</v>
      </c>
      <c r="WJL24">
        <v>-248443.22772900001</v>
      </c>
      <c r="WJM24">
        <v>-248443.22772900001</v>
      </c>
      <c r="WJN24">
        <v>-248443.22772900001</v>
      </c>
      <c r="WJO24">
        <v>-248443.22772900001</v>
      </c>
      <c r="WJP24">
        <v>-248443.22772900001</v>
      </c>
      <c r="WJQ24">
        <v>-248443.22772900001</v>
      </c>
      <c r="WJR24">
        <v>-248443.22772900001</v>
      </c>
      <c r="WJS24">
        <v>-248443.22772900001</v>
      </c>
      <c r="WJT24">
        <v>-248443.22772900001</v>
      </c>
      <c r="WJU24">
        <v>-248443.22772900001</v>
      </c>
      <c r="WJV24">
        <v>-248443.22772900001</v>
      </c>
      <c r="WJW24">
        <v>-248173.03132899999</v>
      </c>
      <c r="WJX24">
        <v>-248173.03132899999</v>
      </c>
      <c r="WJY24">
        <v>-248173.03132899999</v>
      </c>
      <c r="WJZ24">
        <v>-248173.03132899999</v>
      </c>
      <c r="WKA24">
        <v>-248173.03132899999</v>
      </c>
      <c r="WKB24">
        <v>-248173.03132899999</v>
      </c>
      <c r="WKC24">
        <v>-248173.03132899999</v>
      </c>
      <c r="WKD24">
        <v>-248173.03132899999</v>
      </c>
      <c r="WKE24">
        <v>-248173.03132899999</v>
      </c>
      <c r="WKF24">
        <v>-248173.03132899999</v>
      </c>
      <c r="WKG24">
        <v>-248173.03132899999</v>
      </c>
      <c r="WKH24">
        <v>-364707.22658399999</v>
      </c>
      <c r="WKI24">
        <v>-364707.22658399999</v>
      </c>
      <c r="WKJ24">
        <v>-364707.22658399999</v>
      </c>
      <c r="WKK24">
        <v>-364707.22658399999</v>
      </c>
      <c r="WKL24">
        <v>-364707.22658399999</v>
      </c>
      <c r="WKM24">
        <v>-364707.22658399999</v>
      </c>
      <c r="WKN24">
        <v>-364707.22658399999</v>
      </c>
      <c r="WKO24">
        <v>-364707.22658399999</v>
      </c>
      <c r="WKP24">
        <v>-364707.22658399999</v>
      </c>
      <c r="WKQ24">
        <v>-364707.22658399999</v>
      </c>
      <c r="WKR24">
        <v>-364707.22658399999</v>
      </c>
      <c r="WKS24">
        <v>-364194.61428899999</v>
      </c>
      <c r="WKT24">
        <v>-364194.61428899999</v>
      </c>
      <c r="WKU24">
        <v>-364194.61428899999</v>
      </c>
      <c r="WKV24">
        <v>-364194.61428899999</v>
      </c>
      <c r="WKW24">
        <v>-364194.61428899999</v>
      </c>
      <c r="WKX24">
        <v>-364194.61428899999</v>
      </c>
      <c r="WKY24">
        <v>-364194.61428899999</v>
      </c>
      <c r="WKZ24">
        <v>-364194.61428899999</v>
      </c>
      <c r="WLA24">
        <v>-364194.61428899999</v>
      </c>
      <c r="WLB24">
        <v>-364194.61428899999</v>
      </c>
      <c r="WLC24">
        <v>-364194.61428899999</v>
      </c>
      <c r="WLD24">
        <v>-364707.22658399999</v>
      </c>
      <c r="WLE24">
        <v>-364707.22658399999</v>
      </c>
      <c r="WLF24">
        <v>-364707.22658399999</v>
      </c>
      <c r="WLG24">
        <v>-364707.22658399999</v>
      </c>
      <c r="WLH24">
        <v>-364707.22658399999</v>
      </c>
      <c r="WLI24">
        <v>-364707.22658399999</v>
      </c>
      <c r="WLJ24">
        <v>-364707.22658399999</v>
      </c>
      <c r="WLK24">
        <v>-364707.22658399999</v>
      </c>
      <c r="WLL24">
        <v>-364707.22658399999</v>
      </c>
      <c r="WLM24">
        <v>-364707.22658399999</v>
      </c>
      <c r="WLN24">
        <v>-364707.22658399999</v>
      </c>
      <c r="WLO24">
        <v>-364194.61428899999</v>
      </c>
      <c r="WLP24">
        <v>-364194.61428899999</v>
      </c>
      <c r="WLQ24">
        <v>-364194.61428899999</v>
      </c>
      <c r="WLR24">
        <v>-364194.61428899999</v>
      </c>
      <c r="WLS24">
        <v>-364194.61428899999</v>
      </c>
      <c r="WLT24">
        <v>-364194.61428899999</v>
      </c>
      <c r="WLU24">
        <v>-364194.61428899999</v>
      </c>
      <c r="WLV24">
        <v>-364194.61428899999</v>
      </c>
      <c r="WLW24">
        <v>-364194.61428899999</v>
      </c>
      <c r="WLX24">
        <v>-364194.61428899999</v>
      </c>
      <c r="WLY24">
        <v>-364194.61428899999</v>
      </c>
      <c r="WLZ24">
        <v>-527347.48838500003</v>
      </c>
      <c r="WMA24">
        <v>-527347.48838500003</v>
      </c>
      <c r="WMB24">
        <v>-527347.48838500003</v>
      </c>
      <c r="WMC24">
        <v>-527347.48838500003</v>
      </c>
      <c r="WMD24">
        <v>-527347.48838500003</v>
      </c>
      <c r="WME24">
        <v>-527347.48838500003</v>
      </c>
      <c r="WMF24">
        <v>-527347.48838500003</v>
      </c>
      <c r="WMG24">
        <v>-527347.48838500003</v>
      </c>
      <c r="WMH24">
        <v>-527347.48838500003</v>
      </c>
      <c r="WMI24">
        <v>-527347.48838500003</v>
      </c>
      <c r="WMJ24">
        <v>-527347.48838500003</v>
      </c>
      <c r="WMK24">
        <v>-526350.04430199997</v>
      </c>
      <c r="WML24">
        <v>-526350.04430199997</v>
      </c>
      <c r="WMM24">
        <v>-526350.04430199997</v>
      </c>
      <c r="WMN24">
        <v>-526350.04430199997</v>
      </c>
      <c r="WMO24">
        <v>-526350.04430199997</v>
      </c>
      <c r="WMP24">
        <v>-526350.04430199997</v>
      </c>
      <c r="WMQ24">
        <v>-526350.04430199997</v>
      </c>
      <c r="WMR24">
        <v>-526350.04430199997</v>
      </c>
      <c r="WMS24">
        <v>-526350.04430199997</v>
      </c>
      <c r="WMT24">
        <v>-526350.04430199997</v>
      </c>
      <c r="WMU24">
        <v>-526350.04430199997</v>
      </c>
      <c r="WMV24">
        <v>-527347.48838500003</v>
      </c>
      <c r="WMW24">
        <v>-527347.48838500003</v>
      </c>
      <c r="WMX24">
        <v>-527347.48838500003</v>
      </c>
      <c r="WMY24">
        <v>-527347.48838500003</v>
      </c>
      <c r="WMZ24">
        <v>-527347.48838500003</v>
      </c>
      <c r="WNA24">
        <v>-527347.48838500003</v>
      </c>
      <c r="WNB24">
        <v>-527347.48838500003</v>
      </c>
      <c r="WNC24">
        <v>-527347.48838500003</v>
      </c>
      <c r="WND24">
        <v>-527347.48838500003</v>
      </c>
      <c r="WNE24">
        <v>-527347.48838500003</v>
      </c>
      <c r="WNF24">
        <v>-527347.48838500003</v>
      </c>
      <c r="WNG24">
        <v>-526350.04430199997</v>
      </c>
      <c r="WNH24">
        <v>-526350.04430199997</v>
      </c>
      <c r="WNI24">
        <v>-526350.04430199997</v>
      </c>
      <c r="WNJ24">
        <v>-526350.04430199997</v>
      </c>
      <c r="WNK24">
        <v>-526350.04430199997</v>
      </c>
      <c r="WNL24">
        <v>-526350.04430199997</v>
      </c>
      <c r="WNM24">
        <v>-526350.04430199997</v>
      </c>
      <c r="WNN24">
        <v>-526350.04430199997</v>
      </c>
      <c r="WNO24">
        <v>-526350.04430199997</v>
      </c>
      <c r="WNP24">
        <v>-526350.04430199997</v>
      </c>
      <c r="WNQ24">
        <v>-526350.04430199997</v>
      </c>
      <c r="WNR24">
        <v>-32319.943095499999</v>
      </c>
      <c r="WNS24">
        <v>-32319.943095499999</v>
      </c>
      <c r="WNT24">
        <v>-32319.943095499999</v>
      </c>
      <c r="WNU24">
        <v>-32319.943095499999</v>
      </c>
      <c r="WNV24">
        <v>-32319.943095499999</v>
      </c>
      <c r="WNW24">
        <v>-32319.943095499999</v>
      </c>
      <c r="WNX24">
        <v>-32319.943095499999</v>
      </c>
      <c r="WNY24">
        <v>-32319.943095499999</v>
      </c>
      <c r="WNZ24">
        <v>-32319.943095499999</v>
      </c>
      <c r="WOA24">
        <v>-32319.943095499999</v>
      </c>
      <c r="WOB24">
        <v>-32319.943095499999</v>
      </c>
      <c r="WOC24">
        <v>-32319.943095499999</v>
      </c>
      <c r="WOD24">
        <v>-32319.943095499999</v>
      </c>
      <c r="WOE24">
        <v>-32319.943095499999</v>
      </c>
      <c r="WOF24">
        <v>-32319.943095499999</v>
      </c>
      <c r="WOG24">
        <v>-32319.943095499999</v>
      </c>
      <c r="WOH24">
        <v>-32319.943095499999</v>
      </c>
      <c r="WOI24">
        <v>-32319.943095499999</v>
      </c>
      <c r="WOJ24">
        <v>-32319.943095499999</v>
      </c>
      <c r="WOK24">
        <v>-32319.943095499999</v>
      </c>
      <c r="WOL24">
        <v>-32319.943095499999</v>
      </c>
      <c r="WOM24">
        <v>-32319.943095499999</v>
      </c>
      <c r="WON24">
        <v>-32319.943095499999</v>
      </c>
      <c r="WOO24">
        <v>-32319.943095499999</v>
      </c>
      <c r="WOP24">
        <v>-32319.943095499999</v>
      </c>
      <c r="WOQ24">
        <v>-32319.943095499999</v>
      </c>
      <c r="WOR24">
        <v>-32319.943095499999</v>
      </c>
      <c r="WOS24">
        <v>-32319.943095499999</v>
      </c>
      <c r="WOT24">
        <v>-32319.943095499999</v>
      </c>
      <c r="WOU24">
        <v>-32319.943095499999</v>
      </c>
      <c r="WOV24">
        <v>-32319.943095499999</v>
      </c>
      <c r="WOW24">
        <v>-32319.943095499999</v>
      </c>
      <c r="WOX24">
        <v>-32319.943095499999</v>
      </c>
      <c r="WOY24">
        <v>-32319.943095499999</v>
      </c>
      <c r="WOZ24">
        <v>-32319.943095499999</v>
      </c>
      <c r="WPA24">
        <v>-32319.943095499999</v>
      </c>
      <c r="WPB24">
        <v>-32319.943095499999</v>
      </c>
      <c r="WPC24">
        <v>-32319.943095499999</v>
      </c>
      <c r="WPD24">
        <v>-32319.943095499999</v>
      </c>
      <c r="WPE24">
        <v>-32319.943095499999</v>
      </c>
      <c r="WPF24">
        <v>-32319.943095499999</v>
      </c>
      <c r="WPG24">
        <v>-32319.943095499999</v>
      </c>
      <c r="WPH24">
        <v>-32319.943095499999</v>
      </c>
      <c r="WPI24">
        <v>-32319.943095499999</v>
      </c>
      <c r="WPJ24">
        <v>-62388.641781099999</v>
      </c>
      <c r="WPK24">
        <v>-62388.641781099999</v>
      </c>
      <c r="WPL24">
        <v>-62388.641781099999</v>
      </c>
      <c r="WPM24">
        <v>-62388.641781099999</v>
      </c>
      <c r="WPN24">
        <v>-62388.641781099999</v>
      </c>
      <c r="WPO24">
        <v>-62388.641781099999</v>
      </c>
      <c r="WPP24">
        <v>-62388.641781099999</v>
      </c>
      <c r="WPQ24">
        <v>-62388.641781099999</v>
      </c>
      <c r="WPR24">
        <v>-62388.641781099999</v>
      </c>
      <c r="WPS24">
        <v>-62388.641781099999</v>
      </c>
      <c r="WPT24">
        <v>-62388.641781099999</v>
      </c>
      <c r="WPU24">
        <v>-62388.641781099999</v>
      </c>
      <c r="WPV24">
        <v>-62388.641781099999</v>
      </c>
      <c r="WPW24">
        <v>-62388.641781099999</v>
      </c>
      <c r="WPX24">
        <v>-62388.641781099999</v>
      </c>
      <c r="WPY24">
        <v>-62388.641781099999</v>
      </c>
      <c r="WPZ24">
        <v>-62388.641781099999</v>
      </c>
      <c r="WQA24">
        <v>-62388.641781099999</v>
      </c>
      <c r="WQB24">
        <v>-62388.641781099999</v>
      </c>
      <c r="WQC24">
        <v>-62388.641781099999</v>
      </c>
      <c r="WQD24">
        <v>-62388.641781099999</v>
      </c>
      <c r="WQE24">
        <v>-62388.641781099999</v>
      </c>
      <c r="WQF24">
        <v>-62388.641781099999</v>
      </c>
      <c r="WQG24">
        <v>-62388.641781099999</v>
      </c>
      <c r="WQH24">
        <v>-62388.641781099999</v>
      </c>
      <c r="WQI24">
        <v>-62388.641781099999</v>
      </c>
      <c r="WQJ24">
        <v>-62388.641781099999</v>
      </c>
      <c r="WQK24">
        <v>-62388.641781099999</v>
      </c>
      <c r="WQL24">
        <v>-62388.641781099999</v>
      </c>
      <c r="WQM24">
        <v>-62388.641781099999</v>
      </c>
      <c r="WQN24">
        <v>-62388.641781099999</v>
      </c>
      <c r="WQO24">
        <v>-62388.641781099999</v>
      </c>
      <c r="WQP24">
        <v>-62388.641781099999</v>
      </c>
      <c r="WQQ24">
        <v>-62388.641781099999</v>
      </c>
      <c r="WQR24">
        <v>-62388.641781099999</v>
      </c>
      <c r="WQS24">
        <v>-62388.641781099999</v>
      </c>
      <c r="WQT24">
        <v>-62388.641781099999</v>
      </c>
      <c r="WQU24">
        <v>-62388.641781099999</v>
      </c>
      <c r="WQV24">
        <v>-62388.641781099999</v>
      </c>
      <c r="WQW24">
        <v>-62388.641781099999</v>
      </c>
      <c r="WQX24">
        <v>-62388.641781099999</v>
      </c>
      <c r="WQY24">
        <v>-62388.641781099999</v>
      </c>
      <c r="WQZ24">
        <v>-62388.641781099999</v>
      </c>
      <c r="WRA24">
        <v>-62388.641781099999</v>
      </c>
      <c r="WRB24">
        <v>-122526.039152</v>
      </c>
      <c r="WRC24">
        <v>-122526.039152</v>
      </c>
      <c r="WRD24">
        <v>-122526.039152</v>
      </c>
      <c r="WRE24">
        <v>-122526.039152</v>
      </c>
      <c r="WRF24">
        <v>-122526.039152</v>
      </c>
      <c r="WRG24">
        <v>-122526.039152</v>
      </c>
      <c r="WRH24">
        <v>-122526.039152</v>
      </c>
      <c r="WRI24">
        <v>-122526.039152</v>
      </c>
      <c r="WRJ24">
        <v>-122526.039152</v>
      </c>
      <c r="WRK24">
        <v>-122526.039152</v>
      </c>
      <c r="WRL24">
        <v>-122526.039152</v>
      </c>
      <c r="WRM24">
        <v>-122526.039152</v>
      </c>
      <c r="WRN24">
        <v>-122526.039152</v>
      </c>
      <c r="WRO24">
        <v>-122526.039152</v>
      </c>
      <c r="WRP24">
        <v>-122526.039152</v>
      </c>
      <c r="WRQ24">
        <v>-122526.039152</v>
      </c>
      <c r="WRR24">
        <v>-122526.039152</v>
      </c>
      <c r="WRS24">
        <v>-122526.039152</v>
      </c>
      <c r="WRT24">
        <v>-122526.039152</v>
      </c>
      <c r="WRU24">
        <v>-122526.039152</v>
      </c>
      <c r="WRV24">
        <v>-122526.039152</v>
      </c>
      <c r="WRW24">
        <v>-122526.039152</v>
      </c>
      <c r="WRX24">
        <v>-122526.039152</v>
      </c>
      <c r="WRY24">
        <v>-122526.039152</v>
      </c>
      <c r="WRZ24">
        <v>-122526.039152</v>
      </c>
      <c r="WSA24">
        <v>-122526.039152</v>
      </c>
      <c r="WSB24">
        <v>-122526.039152</v>
      </c>
      <c r="WSC24">
        <v>-122526.039152</v>
      </c>
      <c r="WSD24">
        <v>-122526.039152</v>
      </c>
      <c r="WSE24">
        <v>-122526.039152</v>
      </c>
      <c r="WSF24">
        <v>-122526.039152</v>
      </c>
      <c r="WSG24">
        <v>-122526.039152</v>
      </c>
      <c r="WSH24">
        <v>-122526.039152</v>
      </c>
      <c r="WSI24">
        <v>-122526.039152</v>
      </c>
      <c r="WSJ24">
        <v>-122526.039152</v>
      </c>
      <c r="WSK24">
        <v>-122526.039152</v>
      </c>
      <c r="WSL24">
        <v>-122526.039152</v>
      </c>
      <c r="WSM24">
        <v>-122526.039152</v>
      </c>
      <c r="WSN24">
        <v>-122526.039152</v>
      </c>
      <c r="WSO24">
        <v>-122526.039152</v>
      </c>
      <c r="WSP24">
        <v>-122526.039152</v>
      </c>
      <c r="WSQ24">
        <v>-122526.039152</v>
      </c>
      <c r="WSR24">
        <v>-122526.039152</v>
      </c>
      <c r="WSS24">
        <v>-122526.039152</v>
      </c>
      <c r="WST24">
        <v>-76321.147290399997</v>
      </c>
      <c r="WSU24">
        <v>-76321.147290399997</v>
      </c>
      <c r="WSV24">
        <v>-76321.147290399997</v>
      </c>
      <c r="WSW24">
        <v>-76321.147290399997</v>
      </c>
      <c r="WSX24">
        <v>-76321.147290399997</v>
      </c>
      <c r="WSY24">
        <v>-76321.147290399997</v>
      </c>
      <c r="WSZ24">
        <v>-76321.147290399997</v>
      </c>
      <c r="WTA24">
        <v>-76321.147290399997</v>
      </c>
      <c r="WTB24">
        <v>-76321.147290399997</v>
      </c>
      <c r="WTC24">
        <v>-76321.147290399997</v>
      </c>
      <c r="WTD24">
        <v>-76321.147290399997</v>
      </c>
      <c r="WTE24">
        <v>-76321.147290399997</v>
      </c>
      <c r="WTF24">
        <v>-76321.147290399997</v>
      </c>
      <c r="WTG24">
        <v>-76321.147290399997</v>
      </c>
      <c r="WTH24">
        <v>-76321.147290399997</v>
      </c>
      <c r="WTI24">
        <v>-76321.147290399997</v>
      </c>
      <c r="WTJ24">
        <v>-76321.147290399997</v>
      </c>
      <c r="WTK24">
        <v>-76321.147290399997</v>
      </c>
      <c r="WTL24">
        <v>-76321.147290399997</v>
      </c>
      <c r="WTM24">
        <v>-76321.147290399997</v>
      </c>
      <c r="WTN24">
        <v>-76321.147290399997</v>
      </c>
      <c r="WTO24">
        <v>-76321.147290399997</v>
      </c>
      <c r="WTP24">
        <v>-76321.147290399997</v>
      </c>
      <c r="WTQ24">
        <v>-76321.147290399997</v>
      </c>
      <c r="WTR24">
        <v>-76321.147290399997</v>
      </c>
      <c r="WTS24">
        <v>-76321.147290399997</v>
      </c>
      <c r="WTT24">
        <v>-76321.147290399997</v>
      </c>
      <c r="WTU24">
        <v>-76321.147290399997</v>
      </c>
      <c r="WTV24">
        <v>-76321.147290399997</v>
      </c>
      <c r="WTW24">
        <v>-76321.147290399997</v>
      </c>
      <c r="WTX24">
        <v>-76321.147290399997</v>
      </c>
      <c r="WTY24">
        <v>-76321.147290399997</v>
      </c>
      <c r="WTZ24">
        <v>-76321.147290399997</v>
      </c>
      <c r="WUA24">
        <v>-76321.147290399997</v>
      </c>
      <c r="WUB24">
        <v>-76321.147290399997</v>
      </c>
      <c r="WUC24">
        <v>-76321.147290399997</v>
      </c>
      <c r="WUD24">
        <v>-76321.147290399997</v>
      </c>
      <c r="WUE24">
        <v>-76321.147290399997</v>
      </c>
      <c r="WUF24">
        <v>-76321.147290399997</v>
      </c>
      <c r="WUG24">
        <v>-76321.147290399997</v>
      </c>
      <c r="WUH24">
        <v>-76321.147290399997</v>
      </c>
      <c r="WUI24">
        <v>-76321.147290399997</v>
      </c>
      <c r="WUJ24">
        <v>-76321.147290399997</v>
      </c>
      <c r="WUK24">
        <v>-76321.147290399997</v>
      </c>
      <c r="WUL24">
        <v>-147326.14796199999</v>
      </c>
      <c r="WUM24">
        <v>-147326.14796199999</v>
      </c>
      <c r="WUN24">
        <v>-147326.14796199999</v>
      </c>
      <c r="WUO24">
        <v>-147326.14796199999</v>
      </c>
      <c r="WUP24">
        <v>-147326.14796199999</v>
      </c>
      <c r="WUQ24">
        <v>-147326.14796199999</v>
      </c>
      <c r="WUR24">
        <v>-147326.14796199999</v>
      </c>
      <c r="WUS24">
        <v>-147326.14796199999</v>
      </c>
      <c r="WUT24">
        <v>-147326.14796199999</v>
      </c>
      <c r="WUU24">
        <v>-147326.14796199999</v>
      </c>
      <c r="WUV24">
        <v>-147326.14796199999</v>
      </c>
      <c r="WUW24">
        <v>-147326.14796199999</v>
      </c>
      <c r="WUX24">
        <v>-147326.14796199999</v>
      </c>
      <c r="WUY24">
        <v>-147326.14796199999</v>
      </c>
      <c r="WUZ24">
        <v>-147326.14796199999</v>
      </c>
      <c r="WVA24">
        <v>-147326.14796199999</v>
      </c>
      <c r="WVB24">
        <v>-147326.14796199999</v>
      </c>
      <c r="WVC24">
        <v>-147326.14796199999</v>
      </c>
      <c r="WVD24">
        <v>-147326.14796199999</v>
      </c>
      <c r="WVE24">
        <v>-147326.14796199999</v>
      </c>
      <c r="WVF24">
        <v>-147326.14796199999</v>
      </c>
      <c r="WVG24">
        <v>-147326.14796199999</v>
      </c>
      <c r="WVH24">
        <v>-147326.14796199999</v>
      </c>
      <c r="WVI24">
        <v>-147326.14796199999</v>
      </c>
      <c r="WVJ24">
        <v>-147326.14796199999</v>
      </c>
      <c r="WVK24">
        <v>-147326.14796199999</v>
      </c>
      <c r="WVL24">
        <v>-147326.14796199999</v>
      </c>
      <c r="WVM24">
        <v>-147326.14796199999</v>
      </c>
      <c r="WVN24">
        <v>-147326.14796199999</v>
      </c>
      <c r="WVO24">
        <v>-147326.14796199999</v>
      </c>
      <c r="WVP24">
        <v>-147326.14796199999</v>
      </c>
      <c r="WVQ24">
        <v>-147326.14796199999</v>
      </c>
      <c r="WVR24">
        <v>-147326.14796199999</v>
      </c>
      <c r="WVS24">
        <v>-147326.14796199999</v>
      </c>
      <c r="WVT24">
        <v>-147326.14796199999</v>
      </c>
      <c r="WVU24">
        <v>-147326.14796199999</v>
      </c>
      <c r="WVV24">
        <v>-147326.14796199999</v>
      </c>
      <c r="WVW24">
        <v>-147326.14796199999</v>
      </c>
      <c r="WVX24">
        <v>-147326.14796199999</v>
      </c>
      <c r="WVY24">
        <v>-147326.14796199999</v>
      </c>
      <c r="WVZ24">
        <v>-147326.14796199999</v>
      </c>
      <c r="WWA24">
        <v>-147326.14796199999</v>
      </c>
      <c r="WWB24">
        <v>-147326.14796199999</v>
      </c>
      <c r="WWC24">
        <v>-147326.14796199999</v>
      </c>
      <c r="WWD24">
        <v>-289336.14930699999</v>
      </c>
      <c r="WWE24">
        <v>-289336.14930699999</v>
      </c>
      <c r="WWF24">
        <v>-289336.14930699999</v>
      </c>
      <c r="WWG24">
        <v>-289336.14930699999</v>
      </c>
      <c r="WWH24">
        <v>-289336.14930699999</v>
      </c>
      <c r="WWI24">
        <v>-289336.14930699999</v>
      </c>
      <c r="WWJ24">
        <v>-289336.14930699999</v>
      </c>
      <c r="WWK24">
        <v>-289336.14930699999</v>
      </c>
      <c r="WWL24">
        <v>-289336.14930699999</v>
      </c>
      <c r="WWM24">
        <v>-289336.14930699999</v>
      </c>
      <c r="WWN24">
        <v>-289336.14930699999</v>
      </c>
      <c r="WWO24">
        <v>-289336.14930699999</v>
      </c>
      <c r="WWP24">
        <v>-289336.14930699999</v>
      </c>
      <c r="WWQ24">
        <v>-289336.14930699999</v>
      </c>
      <c r="WWR24">
        <v>-289336.14930699999</v>
      </c>
      <c r="WWS24">
        <v>-289336.14930699999</v>
      </c>
      <c r="WWT24">
        <v>-289336.14930699999</v>
      </c>
      <c r="WWU24">
        <v>-289336.14930699999</v>
      </c>
      <c r="WWV24">
        <v>-289336.14930699999</v>
      </c>
      <c r="WWW24">
        <v>-289336.14930699999</v>
      </c>
      <c r="WWX24">
        <v>-289336.14930699999</v>
      </c>
      <c r="WWY24">
        <v>-289336.14930699999</v>
      </c>
      <c r="WWZ24">
        <v>-289336.14930699999</v>
      </c>
      <c r="WXA24">
        <v>-289336.14930699999</v>
      </c>
      <c r="WXB24">
        <v>-289336.14930699999</v>
      </c>
      <c r="WXC24">
        <v>-289336.14930699999</v>
      </c>
      <c r="WXD24">
        <v>-289336.14930699999</v>
      </c>
      <c r="WXE24">
        <v>-289336.14930699999</v>
      </c>
      <c r="WXF24">
        <v>-289336.14930699999</v>
      </c>
      <c r="WXG24">
        <v>-289336.14930699999</v>
      </c>
      <c r="WXH24">
        <v>-289336.14930699999</v>
      </c>
      <c r="WXI24">
        <v>-289336.14930699999</v>
      </c>
      <c r="WXJ24">
        <v>-289336.14930699999</v>
      </c>
      <c r="WXK24">
        <v>-289336.14930699999</v>
      </c>
      <c r="WXL24">
        <v>-289336.14930699999</v>
      </c>
      <c r="WXM24">
        <v>-289336.14930699999</v>
      </c>
      <c r="WXN24">
        <v>-289336.14930699999</v>
      </c>
      <c r="WXO24">
        <v>-289336.14930699999</v>
      </c>
      <c r="WXP24">
        <v>-289336.14930699999</v>
      </c>
      <c r="WXQ24">
        <v>-289336.14930699999</v>
      </c>
      <c r="WXR24">
        <v>-289336.14930699999</v>
      </c>
      <c r="WXS24">
        <v>-289336.14930699999</v>
      </c>
      <c r="WXT24">
        <v>-289336.14930699999</v>
      </c>
      <c r="WXU24">
        <v>-289336.14930699999</v>
      </c>
      <c r="WXV24">
        <v>-136690.87806700001</v>
      </c>
      <c r="WXW24">
        <v>-136690.87806700001</v>
      </c>
      <c r="WXX24">
        <v>-136690.87806700001</v>
      </c>
      <c r="WXY24">
        <v>-136690.87806700001</v>
      </c>
      <c r="WXZ24">
        <v>-136690.87806700001</v>
      </c>
      <c r="WYA24">
        <v>-136690.87806700001</v>
      </c>
      <c r="WYB24">
        <v>-136690.87806700001</v>
      </c>
      <c r="WYC24">
        <v>-136690.87806700001</v>
      </c>
      <c r="WYD24">
        <v>-136690.87806700001</v>
      </c>
      <c r="WYE24">
        <v>-136690.87806700001</v>
      </c>
      <c r="WYF24">
        <v>-136690.87806700001</v>
      </c>
      <c r="WYG24">
        <v>-134516.92013899999</v>
      </c>
      <c r="WYH24">
        <v>-134516.92013899999</v>
      </c>
      <c r="WYI24">
        <v>-134516.92013899999</v>
      </c>
      <c r="WYJ24">
        <v>-134516.92013899999</v>
      </c>
      <c r="WYK24">
        <v>-134516.92013899999</v>
      </c>
      <c r="WYL24">
        <v>-134516.92013899999</v>
      </c>
      <c r="WYM24">
        <v>-134516.92013899999</v>
      </c>
      <c r="WYN24">
        <v>-134516.92013899999</v>
      </c>
      <c r="WYO24">
        <v>-134516.92013899999</v>
      </c>
      <c r="WYP24">
        <v>-134516.92013899999</v>
      </c>
      <c r="WYQ24">
        <v>-134516.92013899999</v>
      </c>
      <c r="WYR24">
        <v>-136690.87806700001</v>
      </c>
      <c r="WYS24">
        <v>-136690.87806700001</v>
      </c>
      <c r="WYT24">
        <v>-136690.87806700001</v>
      </c>
      <c r="WYU24">
        <v>-136690.87806700001</v>
      </c>
      <c r="WYV24">
        <v>-136690.87806700001</v>
      </c>
      <c r="WYW24">
        <v>-136690.87806700001</v>
      </c>
      <c r="WYX24">
        <v>-136690.87806700001</v>
      </c>
      <c r="WYY24">
        <v>-136690.87806700001</v>
      </c>
      <c r="WYZ24">
        <v>-136690.87806700001</v>
      </c>
      <c r="WZA24">
        <v>-136690.87806700001</v>
      </c>
      <c r="WZB24">
        <v>-136690.87806700001</v>
      </c>
      <c r="WZC24">
        <v>-134516.92013899999</v>
      </c>
      <c r="WZD24">
        <v>-134516.92013899999</v>
      </c>
      <c r="WZE24">
        <v>-134516.92013899999</v>
      </c>
      <c r="WZF24">
        <v>-134516.92013899999</v>
      </c>
      <c r="WZG24">
        <v>-134516.92013899999</v>
      </c>
      <c r="WZH24">
        <v>-134516.92013899999</v>
      </c>
      <c r="WZI24">
        <v>-134516.92013899999</v>
      </c>
      <c r="WZJ24">
        <v>-134516.92013899999</v>
      </c>
      <c r="WZK24">
        <v>-134516.92013899999</v>
      </c>
      <c r="WZL24">
        <v>-134516.92013899999</v>
      </c>
      <c r="WZM24">
        <v>-134516.92013899999</v>
      </c>
      <c r="WZN24">
        <v>-97886.873264499998</v>
      </c>
      <c r="WZO24">
        <v>-97886.873264499998</v>
      </c>
      <c r="WZP24">
        <v>-97886.873264499998</v>
      </c>
      <c r="WZQ24">
        <v>-97886.873264499998</v>
      </c>
      <c r="WZR24">
        <v>-97886.873264499998</v>
      </c>
      <c r="WZS24">
        <v>-97886.873264499998</v>
      </c>
      <c r="WZT24">
        <v>-97886.873264499998</v>
      </c>
      <c r="WZU24">
        <v>-97886.873264499998</v>
      </c>
      <c r="WZV24">
        <v>-97886.873264499998</v>
      </c>
      <c r="WZW24">
        <v>-97886.873264499998</v>
      </c>
      <c r="WZX24">
        <v>-97886.873264499998</v>
      </c>
      <c r="WZY24">
        <v>-93619.203657000005</v>
      </c>
      <c r="WZZ24">
        <v>-93619.203657000005</v>
      </c>
      <c r="XAA24">
        <v>-93619.203657000005</v>
      </c>
      <c r="XAB24">
        <v>-93619.203657000005</v>
      </c>
      <c r="XAC24">
        <v>-93619.203657000005</v>
      </c>
      <c r="XAD24">
        <v>-93619.203657000005</v>
      </c>
      <c r="XAE24">
        <v>-93619.203657000005</v>
      </c>
      <c r="XAF24">
        <v>-93619.203657000005</v>
      </c>
      <c r="XAG24">
        <v>-93619.203657000005</v>
      </c>
      <c r="XAH24">
        <v>-93619.203657000005</v>
      </c>
      <c r="XAI24">
        <v>-93619.203657000005</v>
      </c>
      <c r="XAJ24">
        <v>-97886.873264499998</v>
      </c>
      <c r="XAK24">
        <v>-97886.873264499998</v>
      </c>
      <c r="XAL24">
        <v>-97886.873264499998</v>
      </c>
      <c r="XAM24">
        <v>-97886.873264499998</v>
      </c>
      <c r="XAN24">
        <v>-97886.873264499998</v>
      </c>
      <c r="XAO24">
        <v>-97886.873264499998</v>
      </c>
      <c r="XAP24">
        <v>-97886.873264499998</v>
      </c>
      <c r="XAQ24">
        <v>-97886.873264499998</v>
      </c>
      <c r="XAR24">
        <v>-97886.873264499998</v>
      </c>
      <c r="XAS24">
        <v>-97886.873264499998</v>
      </c>
      <c r="XAT24">
        <v>-97886.873264499998</v>
      </c>
      <c r="XAU24">
        <v>-93619.203657000005</v>
      </c>
      <c r="XAV24">
        <v>-93619.203657000005</v>
      </c>
      <c r="XAW24">
        <v>-93619.203657000005</v>
      </c>
      <c r="XAX24">
        <v>-93619.203657000005</v>
      </c>
      <c r="XAY24">
        <v>-93619.203657000005</v>
      </c>
      <c r="XAZ24">
        <v>-93619.203657000005</v>
      </c>
      <c r="XBA24">
        <v>-93619.203657000005</v>
      </c>
      <c r="XBB24">
        <v>-93619.203657000005</v>
      </c>
      <c r="XBC24">
        <v>-93619.203657000005</v>
      </c>
      <c r="XBD24">
        <v>-93619.203657000005</v>
      </c>
      <c r="XBE24">
        <v>-93619.203657000005</v>
      </c>
      <c r="XBF24">
        <v>75206.444549199994</v>
      </c>
      <c r="XBG24">
        <v>75206.444549199994</v>
      </c>
      <c r="XBH24">
        <v>75206.444549199994</v>
      </c>
      <c r="XBI24">
        <v>75206.444549199994</v>
      </c>
      <c r="XBJ24">
        <v>75206.444549199994</v>
      </c>
      <c r="XBK24">
        <v>75206.444549199994</v>
      </c>
      <c r="XBL24">
        <v>75206.444549199994</v>
      </c>
      <c r="XBM24">
        <v>75206.444549199994</v>
      </c>
      <c r="XBN24">
        <v>75206.444549199994</v>
      </c>
      <c r="XBO24">
        <v>75206.444549199994</v>
      </c>
      <c r="XBP24">
        <v>75206.444549199994</v>
      </c>
      <c r="XBQ24">
        <v>83661.537514600001</v>
      </c>
      <c r="XBR24">
        <v>83661.537514600001</v>
      </c>
      <c r="XBS24">
        <v>83661.537514600001</v>
      </c>
      <c r="XBT24">
        <v>83661.537514600001</v>
      </c>
      <c r="XBU24">
        <v>83661.537514600001</v>
      </c>
      <c r="XBV24">
        <v>83661.537514600001</v>
      </c>
      <c r="XBW24">
        <v>83661.537514600001</v>
      </c>
      <c r="XBX24">
        <v>83661.537514600001</v>
      </c>
      <c r="XBY24">
        <v>83661.537514600001</v>
      </c>
      <c r="XBZ24">
        <v>83661.537514600001</v>
      </c>
      <c r="XCA24">
        <v>83661.537514600001</v>
      </c>
      <c r="XCB24">
        <v>75206.444549199994</v>
      </c>
      <c r="XCC24">
        <v>75206.444549199994</v>
      </c>
      <c r="XCD24">
        <v>75206.444549199994</v>
      </c>
      <c r="XCE24">
        <v>75206.444549199994</v>
      </c>
      <c r="XCF24">
        <v>75206.444549199994</v>
      </c>
      <c r="XCG24">
        <v>75206.444549199994</v>
      </c>
      <c r="XCH24">
        <v>75206.444549199994</v>
      </c>
      <c r="XCI24">
        <v>75206.444549199994</v>
      </c>
      <c r="XCJ24">
        <v>75206.444549199994</v>
      </c>
      <c r="XCK24">
        <v>75206.444549199994</v>
      </c>
      <c r="XCL24">
        <v>75206.444549199994</v>
      </c>
      <c r="XCM24">
        <v>83661.537514600001</v>
      </c>
      <c r="XCN24">
        <v>83661.537514600001</v>
      </c>
      <c r="XCO24">
        <v>83661.537514600001</v>
      </c>
      <c r="XCP24">
        <v>83661.537514600001</v>
      </c>
      <c r="XCQ24">
        <v>83661.537514600001</v>
      </c>
      <c r="XCR24">
        <v>83661.537514600001</v>
      </c>
      <c r="XCS24">
        <v>83661.537514600001</v>
      </c>
      <c r="XCT24">
        <v>83661.537514600001</v>
      </c>
      <c r="XCU24">
        <v>83661.537514600001</v>
      </c>
      <c r="XCV24">
        <v>83661.537514600001</v>
      </c>
      <c r="XCW24">
        <v>83661.537514600001</v>
      </c>
      <c r="XCX24">
        <v>-168570.19717199999</v>
      </c>
      <c r="XCY24">
        <v>-168570.19717199999</v>
      </c>
      <c r="XCZ24">
        <v>-168570.19717199999</v>
      </c>
      <c r="XDA24">
        <v>-168570.19717199999</v>
      </c>
      <c r="XDB24">
        <v>-168570.19717199999</v>
      </c>
      <c r="XDC24">
        <v>-168570.19717199999</v>
      </c>
      <c r="XDD24">
        <v>-168570.19717199999</v>
      </c>
      <c r="XDE24">
        <v>-168570.19717199999</v>
      </c>
      <c r="XDF24">
        <v>-168570.19717199999</v>
      </c>
      <c r="XDG24">
        <v>-168570.19717199999</v>
      </c>
      <c r="XDH24">
        <v>-168570.19717199999</v>
      </c>
      <c r="XDI24">
        <v>-76986.196049899998</v>
      </c>
      <c r="XDJ24">
        <v>-76986.196049899998</v>
      </c>
      <c r="XDK24">
        <v>-76986.196049899998</v>
      </c>
      <c r="XDL24">
        <v>-76986.196049899998</v>
      </c>
      <c r="XDM24">
        <v>-76986.196049899998</v>
      </c>
      <c r="XDN24">
        <v>-76986.196049899998</v>
      </c>
      <c r="XDO24">
        <v>-76986.196049899998</v>
      </c>
      <c r="XDP24">
        <v>-76986.196049899998</v>
      </c>
      <c r="XDQ24">
        <v>-76986.196049899998</v>
      </c>
      <c r="XDR24">
        <v>-76986.196049899998</v>
      </c>
      <c r="XDS24">
        <v>-76986.196049899998</v>
      </c>
      <c r="XDT24">
        <v>-168570.19717199999</v>
      </c>
      <c r="XDU24">
        <v>-168570.19717199999</v>
      </c>
      <c r="XDV24">
        <v>-168570.19717199999</v>
      </c>
      <c r="XDW24">
        <v>-168570.19717199999</v>
      </c>
      <c r="XDX24">
        <v>-168570.19717199999</v>
      </c>
      <c r="XDY24">
        <v>-168570.19717199999</v>
      </c>
      <c r="XDZ24">
        <v>-168570.19717199999</v>
      </c>
      <c r="XEA24">
        <v>-168570.19717199999</v>
      </c>
      <c r="XEB24">
        <v>-168570.19717199999</v>
      </c>
      <c r="XEC24">
        <v>-168570.19717199999</v>
      </c>
      <c r="XED24">
        <v>-168570.19717199999</v>
      </c>
      <c r="XEE24">
        <v>-76986.196049899998</v>
      </c>
      <c r="XEF24">
        <v>-76986.196049899998</v>
      </c>
      <c r="XEG24">
        <v>-76986.196049899998</v>
      </c>
      <c r="XEH24">
        <v>-76986.196049899998</v>
      </c>
      <c r="XEI24">
        <v>-76986.196049899998</v>
      </c>
      <c r="XEJ24">
        <v>-76986.196049899998</v>
      </c>
      <c r="XEK24">
        <v>-76986.196049899998</v>
      </c>
      <c r="XEL24">
        <v>-76986.196049899998</v>
      </c>
      <c r="XEM24">
        <v>-76986.196049899998</v>
      </c>
      <c r="XEN24">
        <v>-76986.196049899998</v>
      </c>
      <c r="XEO24">
        <v>-76986.196049899998</v>
      </c>
      <c r="XEP24">
        <v>-131710.03868900001</v>
      </c>
      <c r="XEQ24">
        <v>-131710.03868900001</v>
      </c>
      <c r="XER24">
        <v>-131710.03868900001</v>
      </c>
      <c r="XES24">
        <v>-131710.03868900001</v>
      </c>
      <c r="XET24">
        <v>-131710.03868900001</v>
      </c>
      <c r="XEU24">
        <v>-131710.03868900001</v>
      </c>
      <c r="XEV24">
        <v>-131710.03868900001</v>
      </c>
      <c r="XEW24">
        <v>-131710.03868900001</v>
      </c>
      <c r="XEX24">
        <v>-131710.03868900001</v>
      </c>
      <c r="XEY24">
        <v>-131710.03868900001</v>
      </c>
      <c r="XEZ24">
        <v>-131710.03868900001</v>
      </c>
      <c r="XFA24">
        <v>48077.367960099997</v>
      </c>
      <c r="XFB24">
        <v>48077.367960099997</v>
      </c>
      <c r="XFC24">
        <v>48077.367960099997</v>
      </c>
      <c r="XFD24">
        <v>48077.367960099997</v>
      </c>
    </row>
    <row r="25" spans="1:16384" x14ac:dyDescent="0.2">
      <c r="A25">
        <v>2038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80578585.920200005</v>
      </c>
      <c r="CM25">
        <v>80578585.920200005</v>
      </c>
      <c r="CN25">
        <v>80578585.920200005</v>
      </c>
      <c r="CO25">
        <v>80578585.920200005</v>
      </c>
      <c r="CP25">
        <v>80578585.920200005</v>
      </c>
      <c r="CQ25">
        <v>80578585.920200005</v>
      </c>
      <c r="CR25">
        <v>80578585.920200005</v>
      </c>
      <c r="CS25">
        <v>80578585.920200005</v>
      </c>
      <c r="CT25">
        <v>80578585.920200005</v>
      </c>
      <c r="CU25">
        <v>80578585.920200005</v>
      </c>
      <c r="CV25">
        <v>80578585.920200005</v>
      </c>
      <c r="CW25">
        <v>80209041.337400004</v>
      </c>
      <c r="CX25">
        <v>80209041.337400004</v>
      </c>
      <c r="CY25">
        <v>80209041.337400004</v>
      </c>
      <c r="CZ25">
        <v>80209041.337400004</v>
      </c>
      <c r="DA25">
        <v>80209041.337400004</v>
      </c>
      <c r="DB25">
        <v>80209041.337400004</v>
      </c>
      <c r="DC25">
        <v>80209041.337400004</v>
      </c>
      <c r="DD25">
        <v>80209041.337400004</v>
      </c>
      <c r="DE25">
        <v>80185475.141000003</v>
      </c>
      <c r="DF25">
        <v>80116415.034099996</v>
      </c>
      <c r="DG25">
        <v>79913219.214100003</v>
      </c>
      <c r="DH25">
        <v>81465604.350799993</v>
      </c>
      <c r="DI25">
        <v>81465604.350799993</v>
      </c>
      <c r="DJ25">
        <v>81453081.099999994</v>
      </c>
      <c r="DK25">
        <v>81453081.099999994</v>
      </c>
      <c r="DL25">
        <v>81441298.001800001</v>
      </c>
      <c r="DM25">
        <v>81422883.201900005</v>
      </c>
      <c r="DN25">
        <v>81422883.201900005</v>
      </c>
      <c r="DO25">
        <v>81422883.201900005</v>
      </c>
      <c r="DP25">
        <v>81416991.652799994</v>
      </c>
      <c r="DQ25">
        <v>81365045.744599998</v>
      </c>
      <c r="DR25">
        <v>81365045.744599998</v>
      </c>
      <c r="DS25">
        <v>80940888.241999999</v>
      </c>
      <c r="DT25">
        <v>80940888.241999999</v>
      </c>
      <c r="DU25">
        <v>80932786.125699997</v>
      </c>
      <c r="DV25">
        <v>80921003.027500004</v>
      </c>
      <c r="DW25">
        <v>80904798.794799998</v>
      </c>
      <c r="DX25">
        <v>80893015.696600005</v>
      </c>
      <c r="DY25">
        <v>80884977.235699996</v>
      </c>
      <c r="DZ25">
        <v>80736558.6743</v>
      </c>
      <c r="EA25">
        <v>80719194.691799998</v>
      </c>
      <c r="EB25">
        <v>80588395.204600006</v>
      </c>
      <c r="EC25">
        <v>80496481.286799997</v>
      </c>
      <c r="ED25">
        <v>26832888.452799998</v>
      </c>
      <c r="EE25">
        <v>26832888.452799998</v>
      </c>
      <c r="EF25">
        <v>26832888.452799998</v>
      </c>
      <c r="EG25">
        <v>26832888.452799998</v>
      </c>
      <c r="EH25">
        <v>26832888.452799998</v>
      </c>
      <c r="EI25">
        <v>26832888.452799998</v>
      </c>
      <c r="EJ25">
        <v>26832888.452799998</v>
      </c>
      <c r="EK25">
        <v>26832888.452799998</v>
      </c>
      <c r="EL25">
        <v>26832888.452799998</v>
      </c>
      <c r="EM25">
        <v>26632438.522300001</v>
      </c>
      <c r="EN25">
        <v>26632438.522300001</v>
      </c>
      <c r="EO25">
        <v>27798224.053199999</v>
      </c>
      <c r="EP25">
        <v>27798224.053199999</v>
      </c>
      <c r="EQ25">
        <v>27798224.053199999</v>
      </c>
      <c r="ER25">
        <v>27798224.053199999</v>
      </c>
      <c r="ES25">
        <v>27798224.053199999</v>
      </c>
      <c r="ET25">
        <v>27798224.053199999</v>
      </c>
      <c r="EU25">
        <v>27798224.053199999</v>
      </c>
      <c r="EV25">
        <v>27776413.8391</v>
      </c>
      <c r="EW25">
        <v>27749954.0781</v>
      </c>
      <c r="EX25">
        <v>27723494.317200001</v>
      </c>
      <c r="EY25">
        <v>27691558.118000001</v>
      </c>
      <c r="EZ25">
        <v>27321293.524300002</v>
      </c>
      <c r="FA25">
        <v>27318968.750799999</v>
      </c>
      <c r="FB25">
        <v>27318532.611900002</v>
      </c>
      <c r="FC25">
        <v>27315337.023499999</v>
      </c>
      <c r="FD25">
        <v>27315337.023499999</v>
      </c>
      <c r="FE25">
        <v>27315337.023499999</v>
      </c>
      <c r="FF25">
        <v>27315337.023499999</v>
      </c>
      <c r="FG25">
        <v>27315337.023499999</v>
      </c>
      <c r="FH25">
        <v>27225502.4494</v>
      </c>
      <c r="FI25">
        <v>27035716.405000001</v>
      </c>
      <c r="FJ25">
        <v>27024087.634799998</v>
      </c>
      <c r="FK25">
        <v>29657799.6424</v>
      </c>
      <c r="FL25">
        <v>29651985.257399999</v>
      </c>
      <c r="FM25">
        <v>29651549.1184</v>
      </c>
      <c r="FN25">
        <v>29651549.1184</v>
      </c>
      <c r="FO25">
        <v>29648061.958299998</v>
      </c>
      <c r="FP25">
        <v>29558227.384199999</v>
      </c>
      <c r="FQ25">
        <v>29465439.528099999</v>
      </c>
      <c r="FR25">
        <v>29452404.3213</v>
      </c>
      <c r="FS25">
        <v>29261115.0678</v>
      </c>
      <c r="FT25">
        <v>28705799.852499999</v>
      </c>
      <c r="FU25">
        <v>28569053.500700001</v>
      </c>
      <c r="FV25">
        <v>40633264.427000001</v>
      </c>
      <c r="FW25">
        <v>40633264.427000001</v>
      </c>
      <c r="FX25">
        <v>40633264.427000001</v>
      </c>
      <c r="FY25">
        <v>40633264.427000001</v>
      </c>
      <c r="FZ25">
        <v>40633264.427000001</v>
      </c>
      <c r="GA25">
        <v>40633264.427000001</v>
      </c>
      <c r="GB25">
        <v>40633264.427000001</v>
      </c>
      <c r="GC25">
        <v>40633264.427000001</v>
      </c>
      <c r="GD25">
        <v>40589643.9987</v>
      </c>
      <c r="GE25">
        <v>40589643.9987</v>
      </c>
      <c r="GF25">
        <v>40232364.566</v>
      </c>
      <c r="GG25">
        <v>40205390.292900003</v>
      </c>
      <c r="GH25">
        <v>40205390.292900003</v>
      </c>
      <c r="GI25">
        <v>40205390.292900003</v>
      </c>
      <c r="GJ25">
        <v>40205390.292900003</v>
      </c>
      <c r="GK25">
        <v>40205390.292900003</v>
      </c>
      <c r="GL25">
        <v>40205390.292900003</v>
      </c>
      <c r="GM25">
        <v>40205390.292900003</v>
      </c>
      <c r="GN25">
        <v>40205390.292900003</v>
      </c>
      <c r="GO25">
        <v>39801615.391599998</v>
      </c>
      <c r="GP25">
        <v>39801615.391599998</v>
      </c>
      <c r="GQ25">
        <v>39755119.923100002</v>
      </c>
      <c r="GR25">
        <v>36851357.0277</v>
      </c>
      <c r="GS25">
        <v>36851357.0277</v>
      </c>
      <c r="GT25">
        <v>36851357.0277</v>
      </c>
      <c r="GU25">
        <v>36839733.160499997</v>
      </c>
      <c r="GV25">
        <v>36839733.160499997</v>
      </c>
      <c r="GW25">
        <v>36839733.160499997</v>
      </c>
      <c r="GX25">
        <v>36839733.160499997</v>
      </c>
      <c r="GY25">
        <v>36839733.160499997</v>
      </c>
      <c r="GZ25">
        <v>36816485.426299997</v>
      </c>
      <c r="HA25">
        <v>36816485.426299997</v>
      </c>
      <c r="HB25">
        <v>36794192.770099998</v>
      </c>
      <c r="HC25">
        <v>35603041.092799999</v>
      </c>
      <c r="HD25">
        <v>35603041.092799999</v>
      </c>
      <c r="HE25">
        <v>35603041.092799999</v>
      </c>
      <c r="HF25">
        <v>35591417.225599997</v>
      </c>
      <c r="HG25">
        <v>35591417.225599997</v>
      </c>
      <c r="HH25">
        <v>35559446.712499999</v>
      </c>
      <c r="HI25">
        <v>35547822.845399998</v>
      </c>
      <c r="HJ25">
        <v>35098088.318300001</v>
      </c>
      <c r="HK25">
        <v>34918419.170199998</v>
      </c>
      <c r="HL25">
        <v>34918419.170199998</v>
      </c>
      <c r="HM25">
        <v>34863452.103500001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112219.18219000001</v>
      </c>
      <c r="LG25">
        <v>1971067.57693</v>
      </c>
      <c r="LH25">
        <v>2980768.6979399999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1048518.85672</v>
      </c>
      <c r="LQ25">
        <v>2339582.25557</v>
      </c>
      <c r="LR25">
        <v>4781547.71055</v>
      </c>
      <c r="LS25">
        <v>6360137.4351000004</v>
      </c>
      <c r="LT25">
        <v>73847.388619599995</v>
      </c>
      <c r="LU25">
        <v>154890.427895</v>
      </c>
      <c r="LV25">
        <v>242779.21713800001</v>
      </c>
      <c r="LW25">
        <v>365962.10826900002</v>
      </c>
      <c r="LX25">
        <v>455663.57523199997</v>
      </c>
      <c r="LY25">
        <v>552526.45319300005</v>
      </c>
      <c r="LZ25">
        <v>560951.85897399997</v>
      </c>
      <c r="MA25">
        <v>588659.96636199998</v>
      </c>
      <c r="MB25">
        <v>1410638.80219</v>
      </c>
      <c r="MC25">
        <v>3388454.7229499999</v>
      </c>
      <c r="MD25">
        <v>3881324.8030900001</v>
      </c>
      <c r="ME25">
        <v>104106.321474</v>
      </c>
      <c r="MF25">
        <v>190537.11903999999</v>
      </c>
      <c r="MG25">
        <v>243649.45998000001</v>
      </c>
      <c r="MH25">
        <v>464525.91047300003</v>
      </c>
      <c r="MI25">
        <v>584522.77044500003</v>
      </c>
      <c r="MJ25">
        <v>1705523.6748899999</v>
      </c>
      <c r="MK25">
        <v>3030060.33</v>
      </c>
      <c r="ML25">
        <v>5780216.4748</v>
      </c>
      <c r="MM25">
        <v>8426471.1235099994</v>
      </c>
      <c r="MN25">
        <v>12058057.0811</v>
      </c>
      <c r="MO25">
        <v>14812600.004899999</v>
      </c>
      <c r="MP25">
        <v>71165766.994200006</v>
      </c>
      <c r="MQ25">
        <v>71165766.994200006</v>
      </c>
      <c r="MR25">
        <v>71165766.994200006</v>
      </c>
      <c r="MS25">
        <v>71165766.994200006</v>
      </c>
      <c r="MT25">
        <v>71165766.994200006</v>
      </c>
      <c r="MU25">
        <v>71165766.994200006</v>
      </c>
      <c r="MV25">
        <v>71165766.994200006</v>
      </c>
      <c r="MW25">
        <v>71165766.994200006</v>
      </c>
      <c r="MX25">
        <v>71165766.994200006</v>
      </c>
      <c r="MY25">
        <v>70841308.714699998</v>
      </c>
      <c r="MZ25">
        <v>70762756.766200006</v>
      </c>
      <c r="NA25">
        <v>70567417.894400001</v>
      </c>
      <c r="NB25">
        <v>70567417.894400001</v>
      </c>
      <c r="NC25">
        <v>70567417.894400001</v>
      </c>
      <c r="ND25">
        <v>70567417.894400001</v>
      </c>
      <c r="NE25">
        <v>70567417.894400001</v>
      </c>
      <c r="NF25">
        <v>70567417.894400001</v>
      </c>
      <c r="NG25">
        <v>70567741.240799993</v>
      </c>
      <c r="NH25">
        <v>70203845.313899994</v>
      </c>
      <c r="NI25">
        <v>70164407.6664</v>
      </c>
      <c r="NJ25">
        <v>69389216.299799994</v>
      </c>
      <c r="NK25">
        <v>69226545.757200003</v>
      </c>
      <c r="NL25">
        <v>75785418.533999994</v>
      </c>
      <c r="NM25">
        <v>75743381.535099998</v>
      </c>
      <c r="NN25">
        <v>75739438.361100003</v>
      </c>
      <c r="NO25">
        <v>75739438.361100003</v>
      </c>
      <c r="NP25">
        <v>75728929.111399993</v>
      </c>
      <c r="NQ25">
        <v>75714476.687600002</v>
      </c>
      <c r="NR25">
        <v>75714476.687600002</v>
      </c>
      <c r="NS25">
        <v>75855898.787900001</v>
      </c>
      <c r="NT25">
        <v>75611307.169200003</v>
      </c>
      <c r="NU25">
        <v>75276280.966100007</v>
      </c>
      <c r="NV25">
        <v>75297574.787900001</v>
      </c>
      <c r="NW25">
        <v>74521628.4067</v>
      </c>
      <c r="NX25">
        <v>74484146.7465</v>
      </c>
      <c r="NY25">
        <v>74480203.572500005</v>
      </c>
      <c r="NZ25">
        <v>74421097.8336</v>
      </c>
      <c r="OA25">
        <v>74365585.453600004</v>
      </c>
      <c r="OB25">
        <v>74107893.039399996</v>
      </c>
      <c r="OC25">
        <v>73903969.599600002</v>
      </c>
      <c r="OD25">
        <v>73619366.497700006</v>
      </c>
      <c r="OE25">
        <v>73122243.7808</v>
      </c>
      <c r="OF25">
        <v>72975850.982299998</v>
      </c>
      <c r="OG25">
        <v>72244584.836799994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112219.18219000001</v>
      </c>
      <c r="OQ25">
        <v>1190351.9763400001</v>
      </c>
      <c r="OR25">
        <v>1314704.23878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1048518.85672</v>
      </c>
      <c r="PA25">
        <v>1298827.1942799999</v>
      </c>
      <c r="PB25">
        <v>1559205.4110600001</v>
      </c>
      <c r="PC25">
        <v>1883283.02975</v>
      </c>
      <c r="PD25">
        <v>0</v>
      </c>
      <c r="PE25">
        <v>0</v>
      </c>
      <c r="PF25">
        <v>0</v>
      </c>
      <c r="PG25">
        <v>33914.381672299998</v>
      </c>
      <c r="PH25">
        <v>52552.829676000001</v>
      </c>
      <c r="PI25">
        <v>68659.812747300006</v>
      </c>
      <c r="PJ25">
        <v>69706.797520499997</v>
      </c>
      <c r="PK25">
        <v>70535.494696900001</v>
      </c>
      <c r="PL25">
        <v>71395.999434900004</v>
      </c>
      <c r="PM25">
        <v>726027.76254000003</v>
      </c>
      <c r="PN25">
        <v>963574.33169300004</v>
      </c>
      <c r="PO25">
        <v>0</v>
      </c>
      <c r="PP25">
        <v>0</v>
      </c>
      <c r="PQ25">
        <v>0</v>
      </c>
      <c r="PR25">
        <v>51319.0985688</v>
      </c>
      <c r="PS25">
        <v>67622.848057099996</v>
      </c>
      <c r="PT25">
        <v>531988.95125299995</v>
      </c>
      <c r="PU25">
        <v>1300866.58699</v>
      </c>
      <c r="PV25">
        <v>3079415.8615799998</v>
      </c>
      <c r="PW25">
        <v>3354825.8316600001</v>
      </c>
      <c r="PX25">
        <v>3778814.9889699998</v>
      </c>
      <c r="PY25">
        <v>4218950.8810900003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780715.60059000005</v>
      </c>
      <c r="QJ25">
        <v>1666064.4591699999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1040755.06129</v>
      </c>
      <c r="QT25">
        <v>3222342.2995000002</v>
      </c>
      <c r="QU25">
        <v>4476854.4053400001</v>
      </c>
      <c r="QV25">
        <v>73847.388619599995</v>
      </c>
      <c r="QW25">
        <v>154890.427895</v>
      </c>
      <c r="QX25">
        <v>242779.21713800001</v>
      </c>
      <c r="QY25">
        <v>332047.72659600002</v>
      </c>
      <c r="QZ25">
        <v>403110.74555599998</v>
      </c>
      <c r="RA25">
        <v>483866.64044599998</v>
      </c>
      <c r="RB25">
        <v>491245.061453</v>
      </c>
      <c r="RC25">
        <v>518124.47166500002</v>
      </c>
      <c r="RD25">
        <v>1339242.8027600001</v>
      </c>
      <c r="RE25">
        <v>2662426.9604099998</v>
      </c>
      <c r="RF25">
        <v>2917750.4714000002</v>
      </c>
      <c r="RG25">
        <v>104106.321474</v>
      </c>
      <c r="RH25">
        <v>190537.11903999999</v>
      </c>
      <c r="RI25">
        <v>243649.45998000001</v>
      </c>
      <c r="RJ25">
        <v>413206.81190500001</v>
      </c>
      <c r="RK25">
        <v>516899.92238800001</v>
      </c>
      <c r="RL25">
        <v>1173534.72364</v>
      </c>
      <c r="RM25">
        <v>1729193.7430100001</v>
      </c>
      <c r="RN25">
        <v>2700800.6132200002</v>
      </c>
      <c r="RO25">
        <v>5071645.2918499997</v>
      </c>
      <c r="RP25">
        <v>8279242.0921400003</v>
      </c>
      <c r="RQ25">
        <v>10593649.1238</v>
      </c>
      <c r="RR25">
        <v>-3703.13318871</v>
      </c>
      <c r="RS25">
        <v>-3703.13318871</v>
      </c>
      <c r="RT25">
        <v>-3703.13318871</v>
      </c>
      <c r="RU25">
        <v>-3703.13318871</v>
      </c>
      <c r="RV25">
        <v>-3703.13318871</v>
      </c>
      <c r="RW25">
        <v>-3703.13318871</v>
      </c>
      <c r="RX25">
        <v>-3703.13318871</v>
      </c>
      <c r="RY25">
        <v>-3703.13318871</v>
      </c>
      <c r="RZ25">
        <v>-3703.13318871</v>
      </c>
      <c r="SA25">
        <v>-3703.13318871</v>
      </c>
      <c r="SB25">
        <v>-3703.13318871</v>
      </c>
      <c r="SC25">
        <v>-3703.13318871</v>
      </c>
      <c r="SD25">
        <v>-3703.13318871</v>
      </c>
      <c r="SE25">
        <v>-3703.13318871</v>
      </c>
      <c r="SF25">
        <v>-3703.13318871</v>
      </c>
      <c r="SG25">
        <v>-3703.13318871</v>
      </c>
      <c r="SH25">
        <v>-3703.13318871</v>
      </c>
      <c r="SI25">
        <v>-3703.13318871</v>
      </c>
      <c r="SJ25">
        <v>-3703.13318871</v>
      </c>
      <c r="SK25">
        <v>-3703.13318871</v>
      </c>
      <c r="SL25">
        <v>-3703.13318871</v>
      </c>
      <c r="SM25">
        <v>-3703.13318871</v>
      </c>
      <c r="SN25">
        <v>-3703.13318871</v>
      </c>
      <c r="SO25">
        <v>-3703.13318871</v>
      </c>
      <c r="SP25">
        <v>-3703.13318871</v>
      </c>
      <c r="SQ25">
        <v>-3703.13318871</v>
      </c>
      <c r="SR25">
        <v>-3703.13318871</v>
      </c>
      <c r="SS25">
        <v>-3703.13318871</v>
      </c>
      <c r="ST25">
        <v>-3703.13318871</v>
      </c>
      <c r="SU25">
        <v>-3703.13318871</v>
      </c>
      <c r="SV25">
        <v>-3703.13318871</v>
      </c>
      <c r="SW25">
        <v>-3703.13318871</v>
      </c>
      <c r="SX25">
        <v>-3703.13318871</v>
      </c>
      <c r="SY25">
        <v>-3703.13318871</v>
      </c>
      <c r="SZ25">
        <v>-3703.13318871</v>
      </c>
      <c r="TA25">
        <v>-3703.13318871</v>
      </c>
      <c r="TB25">
        <v>-3703.13318871</v>
      </c>
      <c r="TC25">
        <v>-3703.13318871</v>
      </c>
      <c r="TD25">
        <v>-3703.13318871</v>
      </c>
      <c r="TE25">
        <v>-3703.13318871</v>
      </c>
      <c r="TF25">
        <v>-3703.13318871</v>
      </c>
      <c r="TG25">
        <v>-3703.13318871</v>
      </c>
      <c r="TH25">
        <v>-3703.13318871</v>
      </c>
      <c r="TI25">
        <v>-3703.13318871</v>
      </c>
      <c r="TJ25">
        <v>-6136.7013749999996</v>
      </c>
      <c r="TK25">
        <v>-6136.7013749999996</v>
      </c>
      <c r="TL25">
        <v>-6136.7013749999996</v>
      </c>
      <c r="TM25">
        <v>-6136.7013749999996</v>
      </c>
      <c r="TN25">
        <v>-6136.7013749999996</v>
      </c>
      <c r="TO25">
        <v>-6136.7013749999996</v>
      </c>
      <c r="TP25">
        <v>-6136.7013749999996</v>
      </c>
      <c r="TQ25">
        <v>-6136.7013749999996</v>
      </c>
      <c r="TR25">
        <v>-6136.7013749999996</v>
      </c>
      <c r="TS25">
        <v>-6136.7013749999996</v>
      </c>
      <c r="TT25">
        <v>-6136.7013749999996</v>
      </c>
      <c r="TU25">
        <v>-6136.7013749999996</v>
      </c>
      <c r="TV25">
        <v>-6136.7013749999996</v>
      </c>
      <c r="TW25">
        <v>-6136.7013749999996</v>
      </c>
      <c r="TX25">
        <v>-6136.7013749999996</v>
      </c>
      <c r="TY25">
        <v>-6136.7013749999996</v>
      </c>
      <c r="TZ25">
        <v>-6136.7013749999996</v>
      </c>
      <c r="UA25">
        <v>-6136.7013749999996</v>
      </c>
      <c r="UB25">
        <v>-6136.7013749999996</v>
      </c>
      <c r="UC25">
        <v>-6136.7013749999996</v>
      </c>
      <c r="UD25">
        <v>-6136.7013749999996</v>
      </c>
      <c r="UE25">
        <v>-6136.7013749999996</v>
      </c>
      <c r="UF25">
        <v>-6136.7013749999996</v>
      </c>
      <c r="UG25">
        <v>-6136.7013749999996</v>
      </c>
      <c r="UH25">
        <v>-6136.7013749999996</v>
      </c>
      <c r="UI25">
        <v>-6136.7013749999996</v>
      </c>
      <c r="UJ25">
        <v>-6136.7013749999996</v>
      </c>
      <c r="UK25">
        <v>-6136.7013749999996</v>
      </c>
      <c r="UL25">
        <v>-6136.7013749999996</v>
      </c>
      <c r="UM25">
        <v>-6136.7013749999996</v>
      </c>
      <c r="UN25">
        <v>-6136.7013749999996</v>
      </c>
      <c r="UO25">
        <v>-6136.7013749999996</v>
      </c>
      <c r="UP25">
        <v>-6136.7013749999996</v>
      </c>
      <c r="UQ25">
        <v>-6136.7013749999996</v>
      </c>
      <c r="UR25">
        <v>-6136.7013749999996</v>
      </c>
      <c r="US25">
        <v>-6136.7013749999996</v>
      </c>
      <c r="UT25">
        <v>-6136.7013749999996</v>
      </c>
      <c r="UU25">
        <v>-6136.7013749999996</v>
      </c>
      <c r="UV25">
        <v>-6136.7013749999996</v>
      </c>
      <c r="UW25">
        <v>-6136.7013749999996</v>
      </c>
      <c r="UX25">
        <v>-6136.7013749999996</v>
      </c>
      <c r="UY25">
        <v>-6136.7013749999996</v>
      </c>
      <c r="UZ25">
        <v>-6136.7013749999996</v>
      </c>
      <c r="VA25">
        <v>-6136.7013749999996</v>
      </c>
      <c r="VB25">
        <v>-11003.837747600001</v>
      </c>
      <c r="VC25">
        <v>-11003.837747600001</v>
      </c>
      <c r="VD25">
        <v>-11003.837747600001</v>
      </c>
      <c r="VE25">
        <v>-11003.837747600001</v>
      </c>
      <c r="VF25">
        <v>-11003.837747600001</v>
      </c>
      <c r="VG25">
        <v>-11003.837747600001</v>
      </c>
      <c r="VH25">
        <v>-11003.837747600001</v>
      </c>
      <c r="VI25">
        <v>-11003.837747600001</v>
      </c>
      <c r="VJ25">
        <v>-11003.837747600001</v>
      </c>
      <c r="VK25">
        <v>-11003.837747600001</v>
      </c>
      <c r="VL25">
        <v>-11003.837747600001</v>
      </c>
      <c r="VM25">
        <v>-11003.837747600001</v>
      </c>
      <c r="VN25">
        <v>-11003.837747600001</v>
      </c>
      <c r="VO25">
        <v>-11003.837747600001</v>
      </c>
      <c r="VP25">
        <v>-11003.837747600001</v>
      </c>
      <c r="VQ25">
        <v>-11003.837747600001</v>
      </c>
      <c r="VR25">
        <v>-11003.837747600001</v>
      </c>
      <c r="VS25">
        <v>-11003.837747600001</v>
      </c>
      <c r="VT25">
        <v>-11003.837747600001</v>
      </c>
      <c r="VU25">
        <v>-11003.837747600001</v>
      </c>
      <c r="VV25">
        <v>-11003.837747600001</v>
      </c>
      <c r="VW25">
        <v>-11003.837747600001</v>
      </c>
      <c r="VX25">
        <v>-11003.837747600001</v>
      </c>
      <c r="VY25">
        <v>-11003.837747600001</v>
      </c>
      <c r="VZ25">
        <v>-11003.837747600001</v>
      </c>
      <c r="WA25">
        <v>-11003.837747600001</v>
      </c>
      <c r="WB25">
        <v>-11003.837747600001</v>
      </c>
      <c r="WC25">
        <v>-11003.837747600001</v>
      </c>
      <c r="WD25">
        <v>-11003.837747600001</v>
      </c>
      <c r="WE25">
        <v>-11003.837747600001</v>
      </c>
      <c r="WF25">
        <v>-11003.837747600001</v>
      </c>
      <c r="WG25">
        <v>-11003.837747600001</v>
      </c>
      <c r="WH25">
        <v>-11003.837747600001</v>
      </c>
      <c r="WI25">
        <v>-11003.837747600001</v>
      </c>
      <c r="WJ25">
        <v>-11003.837747600001</v>
      </c>
      <c r="WK25">
        <v>-11003.837747600001</v>
      </c>
      <c r="WL25">
        <v>-11003.837747600001</v>
      </c>
      <c r="WM25">
        <v>-11003.837747600001</v>
      </c>
      <c r="WN25">
        <v>-11003.837747600001</v>
      </c>
      <c r="WO25">
        <v>-11003.837747600001</v>
      </c>
      <c r="WP25">
        <v>-11003.837747600001</v>
      </c>
      <c r="WQ25">
        <v>-11003.837747600001</v>
      </c>
      <c r="WR25">
        <v>-11003.837747600001</v>
      </c>
      <c r="WS25">
        <v>-11003.837747600001</v>
      </c>
      <c r="WT25">
        <v>-242121.23593900001</v>
      </c>
      <c r="WU25">
        <v>-242121.23593900001</v>
      </c>
      <c r="WV25">
        <v>-242121.23593900001</v>
      </c>
      <c r="WW25">
        <v>-242121.23593900001</v>
      </c>
      <c r="WX25">
        <v>-242121.23593900001</v>
      </c>
      <c r="WY25">
        <v>-242121.23593900001</v>
      </c>
      <c r="WZ25">
        <v>-242121.23593900001</v>
      </c>
      <c r="XA25">
        <v>-242121.23593900001</v>
      </c>
      <c r="XB25">
        <v>-242121.23593900001</v>
      </c>
      <c r="XC25">
        <v>-242121.23593900001</v>
      </c>
      <c r="XD25">
        <v>-242121.23593900001</v>
      </c>
      <c r="XE25">
        <v>-242121.23593900001</v>
      </c>
      <c r="XF25">
        <v>-242121.23593900001</v>
      </c>
      <c r="XG25">
        <v>-242121.23593900001</v>
      </c>
      <c r="XH25">
        <v>-242121.23593900001</v>
      </c>
      <c r="XI25">
        <v>-242121.23593900001</v>
      </c>
      <c r="XJ25">
        <v>-242121.23593900001</v>
      </c>
      <c r="XK25">
        <v>-242121.23593900001</v>
      </c>
      <c r="XL25">
        <v>-242121.23593900001</v>
      </c>
      <c r="XM25">
        <v>-242121.23593900001</v>
      </c>
      <c r="XN25">
        <v>-242121.23593900001</v>
      </c>
      <c r="XO25">
        <v>-242121.23593900001</v>
      </c>
      <c r="XP25">
        <v>-242121.23593900001</v>
      </c>
      <c r="XQ25">
        <v>-242121.23593900001</v>
      </c>
      <c r="XR25">
        <v>-242121.23593900001</v>
      </c>
      <c r="XS25">
        <v>-242121.23593900001</v>
      </c>
      <c r="XT25">
        <v>-242121.23593900001</v>
      </c>
      <c r="XU25">
        <v>-242121.23593900001</v>
      </c>
      <c r="XV25">
        <v>-242121.23593900001</v>
      </c>
      <c r="XW25">
        <v>-242121.23593900001</v>
      </c>
      <c r="XX25">
        <v>-242121.23593900001</v>
      </c>
      <c r="XY25">
        <v>-242121.23593900001</v>
      </c>
      <c r="XZ25">
        <v>-242121.23593900001</v>
      </c>
      <c r="YA25">
        <v>-242121.23593900001</v>
      </c>
      <c r="YB25">
        <v>-242121.23593900001</v>
      </c>
      <c r="YC25">
        <v>-242121.23593900001</v>
      </c>
      <c r="YD25">
        <v>-242121.23593900001</v>
      </c>
      <c r="YE25">
        <v>-242121.23593900001</v>
      </c>
      <c r="YF25">
        <v>-242121.23593900001</v>
      </c>
      <c r="YG25">
        <v>-242121.23593900001</v>
      </c>
      <c r="YH25">
        <v>-242121.23593900001</v>
      </c>
      <c r="YI25">
        <v>-242121.23593900001</v>
      </c>
      <c r="YJ25">
        <v>-242121.23593900001</v>
      </c>
      <c r="YK25">
        <v>-242121.23593900001</v>
      </c>
      <c r="YL25">
        <v>-368435.86323100002</v>
      </c>
      <c r="YM25">
        <v>-368435.86323100002</v>
      </c>
      <c r="YN25">
        <v>-368435.86323100002</v>
      </c>
      <c r="YO25">
        <v>-368435.86323100002</v>
      </c>
      <c r="YP25">
        <v>-368435.86323100002</v>
      </c>
      <c r="YQ25">
        <v>-368435.86323100002</v>
      </c>
      <c r="YR25">
        <v>-368435.86323100002</v>
      </c>
      <c r="YS25">
        <v>-368435.86323100002</v>
      </c>
      <c r="YT25">
        <v>-368435.86323100002</v>
      </c>
      <c r="YU25">
        <v>-368435.86323100002</v>
      </c>
      <c r="YV25">
        <v>-368435.86323100002</v>
      </c>
      <c r="YW25">
        <v>-368435.86323100002</v>
      </c>
      <c r="YX25">
        <v>-368435.86323100002</v>
      </c>
      <c r="YY25">
        <v>-368435.86323100002</v>
      </c>
      <c r="YZ25">
        <v>-368435.86323100002</v>
      </c>
      <c r="ZA25">
        <v>-368435.86323100002</v>
      </c>
      <c r="ZB25">
        <v>-368435.86323100002</v>
      </c>
      <c r="ZC25">
        <v>-368435.86323100002</v>
      </c>
      <c r="ZD25">
        <v>-368435.86323100002</v>
      </c>
      <c r="ZE25">
        <v>-368435.86323100002</v>
      </c>
      <c r="ZF25">
        <v>-368435.86323100002</v>
      </c>
      <c r="ZG25">
        <v>-368435.86323100002</v>
      </c>
      <c r="ZH25">
        <v>-368435.86323100002</v>
      </c>
      <c r="ZI25">
        <v>-368435.86323100002</v>
      </c>
      <c r="ZJ25">
        <v>-368435.86323100002</v>
      </c>
      <c r="ZK25">
        <v>-368435.86323100002</v>
      </c>
      <c r="ZL25">
        <v>-368435.86323100002</v>
      </c>
      <c r="ZM25">
        <v>-368435.86323100002</v>
      </c>
      <c r="ZN25">
        <v>-368435.86323100002</v>
      </c>
      <c r="ZO25">
        <v>-368435.86323100002</v>
      </c>
      <c r="ZP25">
        <v>-368435.86323100002</v>
      </c>
      <c r="ZQ25">
        <v>-368435.86323100002</v>
      </c>
      <c r="ZR25">
        <v>-368435.86323100002</v>
      </c>
      <c r="ZS25">
        <v>-368435.86323100002</v>
      </c>
      <c r="ZT25">
        <v>-368435.86323100002</v>
      </c>
      <c r="ZU25">
        <v>-368435.86323100002</v>
      </c>
      <c r="ZV25">
        <v>-368435.86323100002</v>
      </c>
      <c r="ZW25">
        <v>-368435.86323100002</v>
      </c>
      <c r="ZX25">
        <v>-368435.86323100002</v>
      </c>
      <c r="ZY25">
        <v>-368435.86323100002</v>
      </c>
      <c r="ZZ25">
        <v>-368435.86323100002</v>
      </c>
      <c r="AAA25">
        <v>-368435.86323100002</v>
      </c>
      <c r="AAB25">
        <v>-368435.86323100002</v>
      </c>
      <c r="AAC25">
        <v>-368435.86323100002</v>
      </c>
      <c r="AAD25">
        <v>-563152.55656499998</v>
      </c>
      <c r="AAE25">
        <v>-563152.55656499998</v>
      </c>
      <c r="AAF25">
        <v>-563152.55656499998</v>
      </c>
      <c r="AAG25">
        <v>-563152.55656499998</v>
      </c>
      <c r="AAH25">
        <v>-563152.55656499998</v>
      </c>
      <c r="AAI25">
        <v>-563152.55656499998</v>
      </c>
      <c r="AAJ25">
        <v>-563152.55656499998</v>
      </c>
      <c r="AAK25">
        <v>-563152.55656499998</v>
      </c>
      <c r="AAL25">
        <v>-563152.55656499998</v>
      </c>
      <c r="AAM25">
        <v>-563152.55656499998</v>
      </c>
      <c r="AAN25">
        <v>-563152.55656499998</v>
      </c>
      <c r="AAO25">
        <v>-563152.55656499998</v>
      </c>
      <c r="AAP25">
        <v>-563152.55656499998</v>
      </c>
      <c r="AAQ25">
        <v>-563152.55656499998</v>
      </c>
      <c r="AAR25">
        <v>-563152.55656499998</v>
      </c>
      <c r="AAS25">
        <v>-563152.55656499998</v>
      </c>
      <c r="AAT25">
        <v>-563152.55656499998</v>
      </c>
      <c r="AAU25">
        <v>-563152.55656499998</v>
      </c>
      <c r="AAV25">
        <v>-563152.55656499998</v>
      </c>
      <c r="AAW25">
        <v>-563152.55656499998</v>
      </c>
      <c r="AAX25">
        <v>-563152.55656499998</v>
      </c>
      <c r="AAY25">
        <v>-563152.55656499998</v>
      </c>
      <c r="AAZ25">
        <v>-563152.55656499998</v>
      </c>
      <c r="ABA25">
        <v>-563152.55656499998</v>
      </c>
      <c r="ABB25">
        <v>-563152.55656499998</v>
      </c>
      <c r="ABC25">
        <v>-563152.55656499998</v>
      </c>
      <c r="ABD25">
        <v>-563152.55656499998</v>
      </c>
      <c r="ABE25">
        <v>-563152.55656499998</v>
      </c>
      <c r="ABF25">
        <v>-563152.55656499998</v>
      </c>
      <c r="ABG25">
        <v>-563152.55656499998</v>
      </c>
      <c r="ABH25">
        <v>-563152.55656499998</v>
      </c>
      <c r="ABI25">
        <v>-563152.55656499998</v>
      </c>
      <c r="ABJ25">
        <v>-563152.55656499998</v>
      </c>
      <c r="ABK25">
        <v>-563152.55656499998</v>
      </c>
      <c r="ABL25">
        <v>-563152.55656499998</v>
      </c>
      <c r="ABM25">
        <v>-563152.55656499998</v>
      </c>
      <c r="ABN25">
        <v>-563152.55656499998</v>
      </c>
      <c r="ABO25">
        <v>-563152.55656499998</v>
      </c>
      <c r="ABP25">
        <v>-563152.55656499998</v>
      </c>
      <c r="ABQ25">
        <v>-563152.55656499998</v>
      </c>
      <c r="ABR25">
        <v>-563152.55656499998</v>
      </c>
      <c r="ABS25">
        <v>-563152.55656499998</v>
      </c>
      <c r="ABT25">
        <v>-563152.55656499998</v>
      </c>
      <c r="ABU25">
        <v>-563152.55656499998</v>
      </c>
      <c r="ABV25">
        <v>109358.385367</v>
      </c>
      <c r="ABW25">
        <v>109358.385367</v>
      </c>
      <c r="ABX25">
        <v>109358.385367</v>
      </c>
      <c r="ABY25">
        <v>109358.385367</v>
      </c>
      <c r="ABZ25">
        <v>109358.385367</v>
      </c>
      <c r="ACA25">
        <v>109358.385367</v>
      </c>
      <c r="ACB25">
        <v>109358.385367</v>
      </c>
      <c r="ACC25">
        <v>109358.385367</v>
      </c>
      <c r="ACD25">
        <v>109358.385367</v>
      </c>
      <c r="ACE25">
        <v>109358.385367</v>
      </c>
      <c r="ACF25">
        <v>109358.385367</v>
      </c>
      <c r="ACG25">
        <v>109153.900922</v>
      </c>
      <c r="ACH25">
        <v>109153.900922</v>
      </c>
      <c r="ACI25">
        <v>109153.900922</v>
      </c>
      <c r="ACJ25">
        <v>109153.900922</v>
      </c>
      <c r="ACK25">
        <v>109153.900922</v>
      </c>
      <c r="ACL25">
        <v>109153.900922</v>
      </c>
      <c r="ACM25">
        <v>109153.900922</v>
      </c>
      <c r="ACN25">
        <v>109153.900922</v>
      </c>
      <c r="ACO25">
        <v>109153.900922</v>
      </c>
      <c r="ACP25">
        <v>109153.900922</v>
      </c>
      <c r="ACQ25">
        <v>109153.900922</v>
      </c>
      <c r="ACR25">
        <v>109358.385367</v>
      </c>
      <c r="ACS25">
        <v>109358.385367</v>
      </c>
      <c r="ACT25">
        <v>109358.385367</v>
      </c>
      <c r="ACU25">
        <v>109358.385367</v>
      </c>
      <c r="ACV25">
        <v>109358.385367</v>
      </c>
      <c r="ACW25">
        <v>109358.385367</v>
      </c>
      <c r="ACX25">
        <v>109358.385367</v>
      </c>
      <c r="ACY25">
        <v>109358.385367</v>
      </c>
      <c r="ACZ25">
        <v>109358.385367</v>
      </c>
      <c r="ADA25">
        <v>109358.385367</v>
      </c>
      <c r="ADB25">
        <v>109358.385367</v>
      </c>
      <c r="ADC25">
        <v>109153.900922</v>
      </c>
      <c r="ADD25">
        <v>109153.900922</v>
      </c>
      <c r="ADE25">
        <v>109153.900922</v>
      </c>
      <c r="ADF25">
        <v>109153.900922</v>
      </c>
      <c r="ADG25">
        <v>109153.900922</v>
      </c>
      <c r="ADH25">
        <v>109153.900922</v>
      </c>
      <c r="ADI25">
        <v>109153.900922</v>
      </c>
      <c r="ADJ25">
        <v>109153.900922</v>
      </c>
      <c r="ADK25">
        <v>109153.900922</v>
      </c>
      <c r="ADL25">
        <v>109153.900922</v>
      </c>
      <c r="ADM25">
        <v>109153.900922</v>
      </c>
      <c r="ADN25">
        <v>160051.984165</v>
      </c>
      <c r="ADO25">
        <v>160051.984165</v>
      </c>
      <c r="ADP25">
        <v>160051.984165</v>
      </c>
      <c r="ADQ25">
        <v>160051.984165</v>
      </c>
      <c r="ADR25">
        <v>160051.984165</v>
      </c>
      <c r="ADS25">
        <v>160051.984165</v>
      </c>
      <c r="ADT25">
        <v>160051.984165</v>
      </c>
      <c r="ADU25">
        <v>160051.984165</v>
      </c>
      <c r="ADV25">
        <v>160051.984165</v>
      </c>
      <c r="ADW25">
        <v>160051.984165</v>
      </c>
      <c r="ADX25">
        <v>160051.984165</v>
      </c>
      <c r="ADY25">
        <v>159693.37489800001</v>
      </c>
      <c r="ADZ25">
        <v>159693.37489800001</v>
      </c>
      <c r="AEA25">
        <v>159693.37489800001</v>
      </c>
      <c r="AEB25">
        <v>159693.37489800001</v>
      </c>
      <c r="AEC25">
        <v>159693.37489800001</v>
      </c>
      <c r="AED25">
        <v>159693.37489800001</v>
      </c>
      <c r="AEE25">
        <v>159693.37489800001</v>
      </c>
      <c r="AEF25">
        <v>159693.37489800001</v>
      </c>
      <c r="AEG25">
        <v>159693.37489800001</v>
      </c>
      <c r="AEH25">
        <v>159693.37489800001</v>
      </c>
      <c r="AEI25">
        <v>159693.37489800001</v>
      </c>
      <c r="AEJ25">
        <v>160051.984165</v>
      </c>
      <c r="AEK25">
        <v>160051.984165</v>
      </c>
      <c r="AEL25">
        <v>160051.984165</v>
      </c>
      <c r="AEM25">
        <v>160051.984165</v>
      </c>
      <c r="AEN25">
        <v>160051.984165</v>
      </c>
      <c r="AEO25">
        <v>160051.984165</v>
      </c>
      <c r="AEP25">
        <v>160051.984165</v>
      </c>
      <c r="AEQ25">
        <v>160051.984165</v>
      </c>
      <c r="AER25">
        <v>160051.984165</v>
      </c>
      <c r="AES25">
        <v>160051.984165</v>
      </c>
      <c r="AET25">
        <v>160051.984165</v>
      </c>
      <c r="AEU25">
        <v>159693.37489800001</v>
      </c>
      <c r="AEV25">
        <v>159693.37489800001</v>
      </c>
      <c r="AEW25">
        <v>159693.37489800001</v>
      </c>
      <c r="AEX25">
        <v>159693.37489800001</v>
      </c>
      <c r="AEY25">
        <v>159693.37489800001</v>
      </c>
      <c r="AEZ25">
        <v>159693.37489800001</v>
      </c>
      <c r="AFA25">
        <v>159693.37489800001</v>
      </c>
      <c r="AFB25">
        <v>159693.37489800001</v>
      </c>
      <c r="AFC25">
        <v>159693.37489800001</v>
      </c>
      <c r="AFD25">
        <v>159693.37489800001</v>
      </c>
      <c r="AFE25">
        <v>159693.37489800001</v>
      </c>
      <c r="AFF25">
        <v>227896.11225999999</v>
      </c>
      <c r="AFG25">
        <v>227896.11225999999</v>
      </c>
      <c r="AFH25">
        <v>227896.11225999999</v>
      </c>
      <c r="AFI25">
        <v>227896.11225999999</v>
      </c>
      <c r="AFJ25">
        <v>227896.11225999999</v>
      </c>
      <c r="AFK25">
        <v>227896.11225999999</v>
      </c>
      <c r="AFL25">
        <v>227896.11225999999</v>
      </c>
      <c r="AFM25">
        <v>227896.11225999999</v>
      </c>
      <c r="AFN25">
        <v>227896.11225999999</v>
      </c>
      <c r="AFO25">
        <v>227896.11225999999</v>
      </c>
      <c r="AFP25">
        <v>227896.11225999999</v>
      </c>
      <c r="AFQ25">
        <v>227229.253348</v>
      </c>
      <c r="AFR25">
        <v>227229.253348</v>
      </c>
      <c r="AFS25">
        <v>227229.253348</v>
      </c>
      <c r="AFT25">
        <v>227229.253348</v>
      </c>
      <c r="AFU25">
        <v>227229.253348</v>
      </c>
      <c r="AFV25">
        <v>227229.253348</v>
      </c>
      <c r="AFW25">
        <v>227229.253348</v>
      </c>
      <c r="AFX25">
        <v>227229.253348</v>
      </c>
      <c r="AFY25">
        <v>227229.253348</v>
      </c>
      <c r="AFZ25">
        <v>227229.253348</v>
      </c>
      <c r="AGA25">
        <v>227229.253348</v>
      </c>
      <c r="AGB25">
        <v>227896.11225999999</v>
      </c>
      <c r="AGC25">
        <v>227896.11225999999</v>
      </c>
      <c r="AGD25">
        <v>227896.11225999999</v>
      </c>
      <c r="AGE25">
        <v>227896.11225999999</v>
      </c>
      <c r="AGF25">
        <v>227896.11225999999</v>
      </c>
      <c r="AGG25">
        <v>227896.11225999999</v>
      </c>
      <c r="AGH25">
        <v>227896.11225999999</v>
      </c>
      <c r="AGI25">
        <v>227896.11225999999</v>
      </c>
      <c r="AGJ25">
        <v>227896.11225999999</v>
      </c>
      <c r="AGK25">
        <v>227896.11225999999</v>
      </c>
      <c r="AGL25">
        <v>227896.11225999999</v>
      </c>
      <c r="AGM25">
        <v>227229.253348</v>
      </c>
      <c r="AGN25">
        <v>227229.253348</v>
      </c>
      <c r="AGO25">
        <v>227229.253348</v>
      </c>
      <c r="AGP25">
        <v>227229.253348</v>
      </c>
      <c r="AGQ25">
        <v>227229.253348</v>
      </c>
      <c r="AGR25">
        <v>227229.253348</v>
      </c>
      <c r="AGS25">
        <v>227229.253348</v>
      </c>
      <c r="AGT25">
        <v>227229.253348</v>
      </c>
      <c r="AGU25">
        <v>227229.253348</v>
      </c>
      <c r="AGV25">
        <v>227229.253348</v>
      </c>
      <c r="AGW25">
        <v>227229.253348</v>
      </c>
      <c r="AGX25">
        <v>-435215.96458600002</v>
      </c>
      <c r="AGY25">
        <v>-435215.96458600002</v>
      </c>
      <c r="AGZ25">
        <v>-435215.96458600002</v>
      </c>
      <c r="AHA25">
        <v>-435215.96458600002</v>
      </c>
      <c r="AHB25">
        <v>-435215.96458600002</v>
      </c>
      <c r="AHC25">
        <v>-435215.96458600002</v>
      </c>
      <c r="AHD25">
        <v>-435215.96458600002</v>
      </c>
      <c r="AHE25">
        <v>-435215.96458600002</v>
      </c>
      <c r="AHF25">
        <v>-435215.96458600002</v>
      </c>
      <c r="AHG25">
        <v>-435215.96458600002</v>
      </c>
      <c r="AHH25">
        <v>-435215.96458600002</v>
      </c>
      <c r="AHI25">
        <v>-426009.12017499999</v>
      </c>
      <c r="AHJ25">
        <v>-426009.12017499999</v>
      </c>
      <c r="AHK25">
        <v>-426009.12017499999</v>
      </c>
      <c r="AHL25">
        <v>-426009.12017499999</v>
      </c>
      <c r="AHM25">
        <v>-426009.12017499999</v>
      </c>
      <c r="AHN25">
        <v>-426009.12017499999</v>
      </c>
      <c r="AHO25">
        <v>-426009.12017499999</v>
      </c>
      <c r="AHP25">
        <v>-426009.12017499999</v>
      </c>
      <c r="AHQ25">
        <v>-426009.12017499999</v>
      </c>
      <c r="AHR25">
        <v>-426009.12017499999</v>
      </c>
      <c r="AHS25">
        <v>-426009.12017499999</v>
      </c>
      <c r="AHT25">
        <v>-435215.96458600002</v>
      </c>
      <c r="AHU25">
        <v>-435215.96458600002</v>
      </c>
      <c r="AHV25">
        <v>-435215.96458600002</v>
      </c>
      <c r="AHW25">
        <v>-435215.96458600002</v>
      </c>
      <c r="AHX25">
        <v>-435215.96458600002</v>
      </c>
      <c r="AHY25">
        <v>-435215.96458600002</v>
      </c>
      <c r="AHZ25">
        <v>-435215.96458600002</v>
      </c>
      <c r="AIA25">
        <v>-435215.96458600002</v>
      </c>
      <c r="AIB25">
        <v>-435215.96458600002</v>
      </c>
      <c r="AIC25">
        <v>-435215.96458600002</v>
      </c>
      <c r="AID25">
        <v>-435215.96458600002</v>
      </c>
      <c r="AIE25">
        <v>-426009.12017499999</v>
      </c>
      <c r="AIF25">
        <v>-426009.12017499999</v>
      </c>
      <c r="AIG25">
        <v>-426009.12017499999</v>
      </c>
      <c r="AIH25">
        <v>-426009.12017499999</v>
      </c>
      <c r="AII25">
        <v>-426009.12017499999</v>
      </c>
      <c r="AIJ25">
        <v>-426009.12017499999</v>
      </c>
      <c r="AIK25">
        <v>-426009.12017499999</v>
      </c>
      <c r="AIL25">
        <v>-426009.12017499999</v>
      </c>
      <c r="AIM25">
        <v>-426009.12017499999</v>
      </c>
      <c r="AIN25">
        <v>-426009.12017499999</v>
      </c>
      <c r="AIO25">
        <v>-426009.12017499999</v>
      </c>
      <c r="AIP25">
        <v>-653177.35834200005</v>
      </c>
      <c r="AIQ25">
        <v>-653177.35834200005</v>
      </c>
      <c r="AIR25">
        <v>-653177.35834200005</v>
      </c>
      <c r="AIS25">
        <v>-653177.35834200005</v>
      </c>
      <c r="AIT25">
        <v>-653177.35834200005</v>
      </c>
      <c r="AIU25">
        <v>-653177.35834200005</v>
      </c>
      <c r="AIV25">
        <v>-653177.35834200005</v>
      </c>
      <c r="AIW25">
        <v>-653177.35834200005</v>
      </c>
      <c r="AIX25">
        <v>-653177.35834200005</v>
      </c>
      <c r="AIY25">
        <v>-653177.35834200005</v>
      </c>
      <c r="AIZ25">
        <v>-653177.35834200005</v>
      </c>
      <c r="AJA25">
        <v>-637031.09482600004</v>
      </c>
      <c r="AJB25">
        <v>-637031.09482600004</v>
      </c>
      <c r="AJC25">
        <v>-637031.09482600004</v>
      </c>
      <c r="AJD25">
        <v>-637031.09482600004</v>
      </c>
      <c r="AJE25">
        <v>-637031.09482600004</v>
      </c>
      <c r="AJF25">
        <v>-637031.09482600004</v>
      </c>
      <c r="AJG25">
        <v>-637031.09482600004</v>
      </c>
      <c r="AJH25">
        <v>-637031.09482600004</v>
      </c>
      <c r="AJI25">
        <v>-637031.09482600004</v>
      </c>
      <c r="AJJ25">
        <v>-637031.09482600004</v>
      </c>
      <c r="AJK25">
        <v>-637031.09482600004</v>
      </c>
      <c r="AJL25">
        <v>-653177.35834200005</v>
      </c>
      <c r="AJM25">
        <v>-653177.35834200005</v>
      </c>
      <c r="AJN25">
        <v>-653177.35834200005</v>
      </c>
      <c r="AJO25">
        <v>-653177.35834200005</v>
      </c>
      <c r="AJP25">
        <v>-653177.35834200005</v>
      </c>
      <c r="AJQ25">
        <v>-653177.35834200005</v>
      </c>
      <c r="AJR25">
        <v>-653177.35834200005</v>
      </c>
      <c r="AJS25">
        <v>-653177.35834200005</v>
      </c>
      <c r="AJT25">
        <v>-653177.35834200005</v>
      </c>
      <c r="AJU25">
        <v>-653177.35834200005</v>
      </c>
      <c r="AJV25">
        <v>-653177.35834200005</v>
      </c>
      <c r="AJW25">
        <v>-637031.09482600004</v>
      </c>
      <c r="AJX25">
        <v>-637031.09482600004</v>
      </c>
      <c r="AJY25">
        <v>-637031.09482600004</v>
      </c>
      <c r="AJZ25">
        <v>-637031.09482600004</v>
      </c>
      <c r="AKA25">
        <v>-637031.09482600004</v>
      </c>
      <c r="AKB25">
        <v>-637031.09482600004</v>
      </c>
      <c r="AKC25">
        <v>-637031.09482600004</v>
      </c>
      <c r="AKD25">
        <v>-637031.09482600004</v>
      </c>
      <c r="AKE25">
        <v>-637031.09482600004</v>
      </c>
      <c r="AKF25">
        <v>-637031.09482600004</v>
      </c>
      <c r="AKG25">
        <v>-637031.09482600004</v>
      </c>
      <c r="AKH25">
        <v>-973352.20567399997</v>
      </c>
      <c r="AKI25">
        <v>-973352.20567399997</v>
      </c>
      <c r="AKJ25">
        <v>-973352.20567399997</v>
      </c>
      <c r="AKK25">
        <v>-973352.20567399997</v>
      </c>
      <c r="AKL25">
        <v>-973352.20567399997</v>
      </c>
      <c r="AKM25">
        <v>-973352.20567399997</v>
      </c>
      <c r="AKN25">
        <v>-973352.20567399997</v>
      </c>
      <c r="AKO25">
        <v>-973352.20567399997</v>
      </c>
      <c r="AKP25">
        <v>-973352.20567399997</v>
      </c>
      <c r="AKQ25">
        <v>-973352.20567399997</v>
      </c>
      <c r="AKR25">
        <v>-973352.20567399997</v>
      </c>
      <c r="AKS25">
        <v>-943327.103947</v>
      </c>
      <c r="AKT25">
        <v>-943327.103947</v>
      </c>
      <c r="AKU25">
        <v>-943327.103947</v>
      </c>
      <c r="AKV25">
        <v>-943327.103947</v>
      </c>
      <c r="AKW25">
        <v>-943327.103947</v>
      </c>
      <c r="AKX25">
        <v>-943327.103947</v>
      </c>
      <c r="AKY25">
        <v>-943327.103947</v>
      </c>
      <c r="AKZ25">
        <v>-943327.103947</v>
      </c>
      <c r="ALA25">
        <v>-943327.103947</v>
      </c>
      <c r="ALB25">
        <v>-943327.103947</v>
      </c>
      <c r="ALC25">
        <v>-943327.103947</v>
      </c>
      <c r="ALD25">
        <v>-973352.20567399997</v>
      </c>
      <c r="ALE25">
        <v>-973352.20567399997</v>
      </c>
      <c r="ALF25">
        <v>-973352.20567399997</v>
      </c>
      <c r="ALG25">
        <v>-973352.20567399997</v>
      </c>
      <c r="ALH25">
        <v>-973352.20567399997</v>
      </c>
      <c r="ALI25">
        <v>-973352.20567399997</v>
      </c>
      <c r="ALJ25">
        <v>-973352.20567399997</v>
      </c>
      <c r="ALK25">
        <v>-973352.20567399997</v>
      </c>
      <c r="ALL25">
        <v>-973352.20567399997</v>
      </c>
      <c r="ALM25">
        <v>-973352.20567399997</v>
      </c>
      <c r="ALN25">
        <v>-973352.20567399997</v>
      </c>
      <c r="ALO25">
        <v>-943327.103947</v>
      </c>
      <c r="ALP25">
        <v>-943327.103947</v>
      </c>
      <c r="ALQ25">
        <v>-943327.103947</v>
      </c>
      <c r="ALR25">
        <v>-943327.103947</v>
      </c>
      <c r="ALS25">
        <v>-943327.103947</v>
      </c>
      <c r="ALT25">
        <v>-943327.103947</v>
      </c>
      <c r="ALU25">
        <v>-943327.103947</v>
      </c>
      <c r="ALV25">
        <v>-943327.103947</v>
      </c>
      <c r="ALW25">
        <v>-943327.103947</v>
      </c>
      <c r="ALX25">
        <v>-943327.103947</v>
      </c>
      <c r="ALY25">
        <v>-943327.103947</v>
      </c>
      <c r="ALZ25">
        <v>-2345590.5685999999</v>
      </c>
      <c r="AMA25">
        <v>-2345590.5685999999</v>
      </c>
      <c r="AMB25">
        <v>-2345590.5685999999</v>
      </c>
      <c r="AMC25">
        <v>-2345590.5685999999</v>
      </c>
      <c r="AMD25">
        <v>-2345590.5685999999</v>
      </c>
      <c r="AME25">
        <v>-2345590.5685999999</v>
      </c>
      <c r="AMF25">
        <v>-2345590.5685999999</v>
      </c>
      <c r="AMG25">
        <v>-2345590.5685999999</v>
      </c>
      <c r="AMH25">
        <v>-2345590.5685999999</v>
      </c>
      <c r="AMI25">
        <v>-2345590.5685999999</v>
      </c>
      <c r="AMJ25">
        <v>-2345590.5685999999</v>
      </c>
      <c r="AMK25">
        <v>-2344996.0995100001</v>
      </c>
      <c r="AML25">
        <v>-2344996.0995100001</v>
      </c>
      <c r="AMM25">
        <v>-2344996.0995100001</v>
      </c>
      <c r="AMN25">
        <v>-2344996.0995100001</v>
      </c>
      <c r="AMO25">
        <v>-2344996.0995100001</v>
      </c>
      <c r="AMP25">
        <v>-2344996.0995100001</v>
      </c>
      <c r="AMQ25">
        <v>-2344996.0995100001</v>
      </c>
      <c r="AMR25">
        <v>-2344996.0995100001</v>
      </c>
      <c r="AMS25">
        <v>-2344996.0995100001</v>
      </c>
      <c r="AMT25">
        <v>-2344996.0995100001</v>
      </c>
      <c r="AMU25">
        <v>-2344996.0995100001</v>
      </c>
      <c r="AMV25">
        <v>-2345590.5685999999</v>
      </c>
      <c r="AMW25">
        <v>-2345590.5685999999</v>
      </c>
      <c r="AMX25">
        <v>-2345590.5685999999</v>
      </c>
      <c r="AMY25">
        <v>-2345590.5685999999</v>
      </c>
      <c r="AMZ25">
        <v>-2345590.5685999999</v>
      </c>
      <c r="ANA25">
        <v>-2345590.5685999999</v>
      </c>
      <c r="ANB25">
        <v>-2345590.5685999999</v>
      </c>
      <c r="ANC25">
        <v>-2345590.5685999999</v>
      </c>
      <c r="AND25">
        <v>-2345590.5685999999</v>
      </c>
      <c r="ANE25">
        <v>-2345590.5685999999</v>
      </c>
      <c r="ANF25">
        <v>-2345590.5685999999</v>
      </c>
      <c r="ANG25">
        <v>-2344996.0995100001</v>
      </c>
      <c r="ANH25">
        <v>-2344996.0995100001</v>
      </c>
      <c r="ANI25">
        <v>-2344996.0995100001</v>
      </c>
      <c r="ANJ25">
        <v>-2344996.0995100001</v>
      </c>
      <c r="ANK25">
        <v>-2344996.0995100001</v>
      </c>
      <c r="ANL25">
        <v>-2344996.0995100001</v>
      </c>
      <c r="ANM25">
        <v>-2344996.0995100001</v>
      </c>
      <c r="ANN25">
        <v>-2344996.0995100001</v>
      </c>
      <c r="ANO25">
        <v>-2344996.0995100001</v>
      </c>
      <c r="ANP25">
        <v>-2344996.0995100001</v>
      </c>
      <c r="ANQ25">
        <v>-2344996.0995100001</v>
      </c>
      <c r="ANR25">
        <v>-2591763.36656</v>
      </c>
      <c r="ANS25">
        <v>-2591763.36656</v>
      </c>
      <c r="ANT25">
        <v>-2591763.36656</v>
      </c>
      <c r="ANU25">
        <v>-2591763.36656</v>
      </c>
      <c r="ANV25">
        <v>-2591763.36656</v>
      </c>
      <c r="ANW25">
        <v>-2591763.36656</v>
      </c>
      <c r="ANX25">
        <v>-2591763.36656</v>
      </c>
      <c r="ANY25">
        <v>-2591763.36656</v>
      </c>
      <c r="ANZ25">
        <v>-2591763.36656</v>
      </c>
      <c r="AOA25">
        <v>-2591763.36656</v>
      </c>
      <c r="AOB25">
        <v>-2591763.36656</v>
      </c>
      <c r="AOC25">
        <v>-2590720.83188</v>
      </c>
      <c r="AOD25">
        <v>-2590720.83188</v>
      </c>
      <c r="AOE25">
        <v>-2590720.83188</v>
      </c>
      <c r="AOF25">
        <v>-2590720.83188</v>
      </c>
      <c r="AOG25">
        <v>-2590720.83188</v>
      </c>
      <c r="AOH25">
        <v>-2590720.83188</v>
      </c>
      <c r="AOI25">
        <v>-2590720.83188</v>
      </c>
      <c r="AOJ25">
        <v>-2590720.83188</v>
      </c>
      <c r="AOK25">
        <v>-2590720.83188</v>
      </c>
      <c r="AOL25">
        <v>-2590720.83188</v>
      </c>
      <c r="AOM25">
        <v>-2590720.83188</v>
      </c>
      <c r="AON25">
        <v>-2591763.36656</v>
      </c>
      <c r="AOO25">
        <v>-2591763.36656</v>
      </c>
      <c r="AOP25">
        <v>-2591763.36656</v>
      </c>
      <c r="AOQ25">
        <v>-2591763.36656</v>
      </c>
      <c r="AOR25">
        <v>-2591763.36656</v>
      </c>
      <c r="AOS25">
        <v>-2591763.36656</v>
      </c>
      <c r="AOT25">
        <v>-2591763.36656</v>
      </c>
      <c r="AOU25">
        <v>-2591763.36656</v>
      </c>
      <c r="AOV25">
        <v>-2591763.36656</v>
      </c>
      <c r="AOW25">
        <v>-2591763.36656</v>
      </c>
      <c r="AOX25">
        <v>-2591763.36656</v>
      </c>
      <c r="AOY25">
        <v>-2590720.83188</v>
      </c>
      <c r="AOZ25">
        <v>-2590720.83188</v>
      </c>
      <c r="APA25">
        <v>-2590720.83188</v>
      </c>
      <c r="APB25">
        <v>-2590720.83188</v>
      </c>
      <c r="APC25">
        <v>-2590720.83188</v>
      </c>
      <c r="APD25">
        <v>-2590720.83188</v>
      </c>
      <c r="APE25">
        <v>-2590720.83188</v>
      </c>
      <c r="APF25">
        <v>-2590720.83188</v>
      </c>
      <c r="APG25">
        <v>-2590720.83188</v>
      </c>
      <c r="APH25">
        <v>-2590720.83188</v>
      </c>
      <c r="API25">
        <v>-2590720.83188</v>
      </c>
      <c r="APJ25">
        <v>-2953443.3788999999</v>
      </c>
      <c r="APK25">
        <v>-2953443.3788999999</v>
      </c>
      <c r="APL25">
        <v>-2953443.3788999999</v>
      </c>
      <c r="APM25">
        <v>-2953443.3788999999</v>
      </c>
      <c r="APN25">
        <v>-2953443.3788999999</v>
      </c>
      <c r="APO25">
        <v>-2953443.3788999999</v>
      </c>
      <c r="APP25">
        <v>-2953443.3788999999</v>
      </c>
      <c r="APQ25">
        <v>-2953443.3788999999</v>
      </c>
      <c r="APR25">
        <v>-2953443.3788999999</v>
      </c>
      <c r="APS25">
        <v>-2953443.3788999999</v>
      </c>
      <c r="APT25">
        <v>-2953443.3788999999</v>
      </c>
      <c r="APU25">
        <v>-2951504.7130399998</v>
      </c>
      <c r="APV25">
        <v>-2951504.7130399998</v>
      </c>
      <c r="APW25">
        <v>-2951504.7130399998</v>
      </c>
      <c r="APX25">
        <v>-2951504.7130399998</v>
      </c>
      <c r="APY25">
        <v>-2951504.7130399998</v>
      </c>
      <c r="APZ25">
        <v>-2951504.7130399998</v>
      </c>
      <c r="AQA25">
        <v>-2951504.7130399998</v>
      </c>
      <c r="AQB25">
        <v>-2951504.7130399998</v>
      </c>
      <c r="AQC25">
        <v>-2951504.7130399998</v>
      </c>
      <c r="AQD25">
        <v>-2951504.7130399998</v>
      </c>
      <c r="AQE25">
        <v>-2951504.7130399998</v>
      </c>
      <c r="AQF25">
        <v>-2953443.3788999999</v>
      </c>
      <c r="AQG25">
        <v>-2953443.3788999999</v>
      </c>
      <c r="AQH25">
        <v>-2953443.3788999999</v>
      </c>
      <c r="AQI25">
        <v>-2953443.3788999999</v>
      </c>
      <c r="AQJ25">
        <v>-2953443.3788999999</v>
      </c>
      <c r="AQK25">
        <v>-2953443.3788999999</v>
      </c>
      <c r="AQL25">
        <v>-2953443.3788999999</v>
      </c>
      <c r="AQM25">
        <v>-2953443.3788999999</v>
      </c>
      <c r="AQN25">
        <v>-2953443.3788999999</v>
      </c>
      <c r="AQO25">
        <v>-2953443.3788999999</v>
      </c>
      <c r="AQP25">
        <v>-2953443.3788999999</v>
      </c>
      <c r="AQQ25">
        <v>-2951504.7130399998</v>
      </c>
      <c r="AQR25">
        <v>-2951504.7130399998</v>
      </c>
      <c r="AQS25">
        <v>-2951504.7130399998</v>
      </c>
      <c r="AQT25">
        <v>-2951504.7130399998</v>
      </c>
      <c r="AQU25">
        <v>-2951504.7130399998</v>
      </c>
      <c r="AQV25">
        <v>-2951504.7130399998</v>
      </c>
      <c r="AQW25">
        <v>-2951504.7130399998</v>
      </c>
      <c r="AQX25">
        <v>-2951504.7130399998</v>
      </c>
      <c r="AQY25">
        <v>-2951504.7130399998</v>
      </c>
      <c r="AQZ25">
        <v>-2951504.7130399998</v>
      </c>
      <c r="ARA25">
        <v>-2951504.7130399998</v>
      </c>
      <c r="ARB25">
        <v>-36382944.993900001</v>
      </c>
      <c r="ARC25">
        <v>-36382944.993900001</v>
      </c>
      <c r="ARD25">
        <v>-36382944.993900001</v>
      </c>
      <c r="ARE25">
        <v>-36382944.993900001</v>
      </c>
      <c r="ARF25">
        <v>-36382944.993900001</v>
      </c>
      <c r="ARG25">
        <v>-36382944.993900001</v>
      </c>
      <c r="ARH25">
        <v>-36382944.993900001</v>
      </c>
      <c r="ARI25">
        <v>-36382944.993900001</v>
      </c>
      <c r="ARJ25">
        <v>-36382944.993900001</v>
      </c>
      <c r="ARK25">
        <v>-36382944.993900001</v>
      </c>
      <c r="ARL25">
        <v>-36382944.993900001</v>
      </c>
      <c r="ARM25">
        <v>-36382944.993900001</v>
      </c>
      <c r="ARN25">
        <v>-36382944.993900001</v>
      </c>
      <c r="ARO25">
        <v>-36382944.993900001</v>
      </c>
      <c r="ARP25">
        <v>-36382944.993900001</v>
      </c>
      <c r="ARQ25">
        <v>-36382944.993900001</v>
      </c>
      <c r="ARR25">
        <v>-36382944.993900001</v>
      </c>
      <c r="ARS25">
        <v>-36382944.993900001</v>
      </c>
      <c r="ART25">
        <v>-36382944.993900001</v>
      </c>
      <c r="ARU25">
        <v>-36382944.993900001</v>
      </c>
      <c r="ARV25">
        <v>-36382944.993900001</v>
      </c>
      <c r="ARW25">
        <v>-36382944.993900001</v>
      </c>
      <c r="ARX25">
        <v>-36382944.993900001</v>
      </c>
      <c r="ARY25">
        <v>-36382944.993900001</v>
      </c>
      <c r="ARZ25">
        <v>-36382944.993900001</v>
      </c>
      <c r="ASA25">
        <v>-36382944.993900001</v>
      </c>
      <c r="ASB25">
        <v>-36382944.993900001</v>
      </c>
      <c r="ASC25">
        <v>-36382944.993900001</v>
      </c>
      <c r="ASD25">
        <v>-36382944.993900001</v>
      </c>
      <c r="ASE25">
        <v>-36382944.993900001</v>
      </c>
      <c r="ASF25">
        <v>-36382944.993900001</v>
      </c>
      <c r="ASG25">
        <v>-36382944.993900001</v>
      </c>
      <c r="ASH25">
        <v>-36382944.993900001</v>
      </c>
      <c r="ASI25">
        <v>-36382944.993900001</v>
      </c>
      <c r="ASJ25">
        <v>-36382944.993900001</v>
      </c>
      <c r="ASK25">
        <v>-36382944.993900001</v>
      </c>
      <c r="ASL25">
        <v>-36382944.993900001</v>
      </c>
      <c r="ASM25">
        <v>-36382944.993900001</v>
      </c>
      <c r="ASN25">
        <v>-36382944.993900001</v>
      </c>
      <c r="ASO25">
        <v>-36382944.993900001</v>
      </c>
      <c r="ASP25">
        <v>-36382944.993900001</v>
      </c>
      <c r="ASQ25">
        <v>-36382944.993900001</v>
      </c>
      <c r="ASR25">
        <v>-36382944.993900001</v>
      </c>
      <c r="ASS25">
        <v>-36382944.993900001</v>
      </c>
      <c r="AST25">
        <v>-55146956.813100003</v>
      </c>
      <c r="ASU25">
        <v>-55146956.813100003</v>
      </c>
      <c r="ASV25">
        <v>-55146956.813100003</v>
      </c>
      <c r="ASW25">
        <v>-55146956.813100003</v>
      </c>
      <c r="ASX25">
        <v>-55146956.813100003</v>
      </c>
      <c r="ASY25">
        <v>-55146956.813100003</v>
      </c>
      <c r="ASZ25">
        <v>-55146956.813100003</v>
      </c>
      <c r="ATA25">
        <v>-55146956.813100003</v>
      </c>
      <c r="ATB25">
        <v>-55146956.813100003</v>
      </c>
      <c r="ATC25">
        <v>-55146956.813100003</v>
      </c>
      <c r="ATD25">
        <v>-55146956.813100003</v>
      </c>
      <c r="ATE25">
        <v>-55146956.813100003</v>
      </c>
      <c r="ATF25">
        <v>-55146956.813100003</v>
      </c>
      <c r="ATG25">
        <v>-55146956.813100003</v>
      </c>
      <c r="ATH25">
        <v>-55146956.813100003</v>
      </c>
      <c r="ATI25">
        <v>-55146956.813100003</v>
      </c>
      <c r="ATJ25">
        <v>-55146956.813100003</v>
      </c>
      <c r="ATK25">
        <v>-55146956.813100003</v>
      </c>
      <c r="ATL25">
        <v>-55146956.813100003</v>
      </c>
      <c r="ATM25">
        <v>-55146956.813100003</v>
      </c>
      <c r="ATN25">
        <v>-55146956.813100003</v>
      </c>
      <c r="ATO25">
        <v>-55146956.813100003</v>
      </c>
      <c r="ATP25">
        <v>-55146956.813100003</v>
      </c>
      <c r="ATQ25">
        <v>-55146956.813100003</v>
      </c>
      <c r="ATR25">
        <v>-55146956.813100003</v>
      </c>
      <c r="ATS25">
        <v>-55146956.813100003</v>
      </c>
      <c r="ATT25">
        <v>-55146956.813100003</v>
      </c>
      <c r="ATU25">
        <v>-55146956.813100003</v>
      </c>
      <c r="ATV25">
        <v>-55146956.813100003</v>
      </c>
      <c r="ATW25">
        <v>-55146956.813100003</v>
      </c>
      <c r="ATX25">
        <v>-55146956.813100003</v>
      </c>
      <c r="ATY25">
        <v>-55146956.813100003</v>
      </c>
      <c r="ATZ25">
        <v>-55146956.813100003</v>
      </c>
      <c r="AUA25">
        <v>-55146956.813100003</v>
      </c>
      <c r="AUB25">
        <v>-55146956.813100003</v>
      </c>
      <c r="AUC25">
        <v>-55146956.813100003</v>
      </c>
      <c r="AUD25">
        <v>-55146956.813100003</v>
      </c>
      <c r="AUE25">
        <v>-55146956.813100003</v>
      </c>
      <c r="AUF25">
        <v>-55146956.813100003</v>
      </c>
      <c r="AUG25">
        <v>-55146956.813100003</v>
      </c>
      <c r="AUH25">
        <v>-55146956.813100003</v>
      </c>
      <c r="AUI25">
        <v>-55146956.813100003</v>
      </c>
      <c r="AUJ25">
        <v>-55146956.813100003</v>
      </c>
      <c r="AUK25">
        <v>-55146956.813100003</v>
      </c>
      <c r="AUL25">
        <v>-83589510.141800001</v>
      </c>
      <c r="AUM25">
        <v>-83589510.141800001</v>
      </c>
      <c r="AUN25">
        <v>-83589510.141800001</v>
      </c>
      <c r="AUO25">
        <v>-83589510.141800001</v>
      </c>
      <c r="AUP25">
        <v>-83589510.141800001</v>
      </c>
      <c r="AUQ25">
        <v>-83589510.141800001</v>
      </c>
      <c r="AUR25">
        <v>-83589510.141800001</v>
      </c>
      <c r="AUS25">
        <v>-83589510.141800001</v>
      </c>
      <c r="AUT25">
        <v>-83589510.141800001</v>
      </c>
      <c r="AUU25">
        <v>-83589510.141800001</v>
      </c>
      <c r="AUV25">
        <v>-83589510.141800001</v>
      </c>
      <c r="AUW25">
        <v>-83589510.141800001</v>
      </c>
      <c r="AUX25">
        <v>-83589510.141800001</v>
      </c>
      <c r="AUY25">
        <v>-83589510.141800001</v>
      </c>
      <c r="AUZ25">
        <v>-83589510.141800001</v>
      </c>
      <c r="AVA25">
        <v>-83589510.141800001</v>
      </c>
      <c r="AVB25">
        <v>-83589510.141800001</v>
      </c>
      <c r="AVC25">
        <v>-83589510.141800001</v>
      </c>
      <c r="AVD25">
        <v>-83589510.141800001</v>
      </c>
      <c r="AVE25">
        <v>-83589510.141800001</v>
      </c>
      <c r="AVF25">
        <v>-83589510.141800001</v>
      </c>
      <c r="AVG25">
        <v>-83589510.141800001</v>
      </c>
      <c r="AVH25">
        <v>-83589510.141800001</v>
      </c>
      <c r="AVI25">
        <v>-83589510.141800001</v>
      </c>
      <c r="AVJ25">
        <v>-83589510.141800001</v>
      </c>
      <c r="AVK25">
        <v>-83589510.141800001</v>
      </c>
      <c r="AVL25">
        <v>-83589510.141800001</v>
      </c>
      <c r="AVM25">
        <v>-83589510.141800001</v>
      </c>
      <c r="AVN25">
        <v>-83589510.141800001</v>
      </c>
      <c r="AVO25">
        <v>-83589510.141800001</v>
      </c>
      <c r="AVP25">
        <v>-83589510.141800001</v>
      </c>
      <c r="AVQ25">
        <v>-83589510.141800001</v>
      </c>
      <c r="AVR25">
        <v>-83589510.141800001</v>
      </c>
      <c r="AVS25">
        <v>-83589510.141800001</v>
      </c>
      <c r="AVT25">
        <v>-83589510.141800001</v>
      </c>
      <c r="AVU25">
        <v>-83589510.141800001</v>
      </c>
      <c r="AVV25">
        <v>-83589510.141800001</v>
      </c>
      <c r="AVW25">
        <v>-83589510.141800001</v>
      </c>
      <c r="AVX25">
        <v>-83589510.141800001</v>
      </c>
      <c r="AVY25">
        <v>-83589510.141800001</v>
      </c>
      <c r="AVZ25">
        <v>-83589510.141800001</v>
      </c>
      <c r="AWA25">
        <v>-83589510.141800001</v>
      </c>
      <c r="AWB25">
        <v>-83589510.141800001</v>
      </c>
      <c r="AWC25">
        <v>-83589510.141800001</v>
      </c>
      <c r="AWD25">
        <v>-36382944.993900001</v>
      </c>
      <c r="AWE25">
        <v>-36382944.993900001</v>
      </c>
      <c r="AWF25">
        <v>-36382944.993900001</v>
      </c>
      <c r="AWG25">
        <v>-36382944.993900001</v>
      </c>
      <c r="AWH25">
        <v>-36382944.993900001</v>
      </c>
      <c r="AWI25">
        <v>-36382944.993900001</v>
      </c>
      <c r="AWJ25">
        <v>-36382944.993900001</v>
      </c>
      <c r="AWK25">
        <v>-36382944.993900001</v>
      </c>
      <c r="AWL25">
        <v>-36382944.993900001</v>
      </c>
      <c r="AWM25">
        <v>-36382944.993900001</v>
      </c>
      <c r="AWN25">
        <v>-36382944.993900001</v>
      </c>
      <c r="AWO25">
        <v>-36382944.993900001</v>
      </c>
      <c r="AWP25">
        <v>-36382944.993900001</v>
      </c>
      <c r="AWQ25">
        <v>-36382944.993900001</v>
      </c>
      <c r="AWR25">
        <v>-36382944.993900001</v>
      </c>
      <c r="AWS25">
        <v>-36382944.993900001</v>
      </c>
      <c r="AWT25">
        <v>-36382944.993900001</v>
      </c>
      <c r="AWU25">
        <v>-36382944.993900001</v>
      </c>
      <c r="AWV25">
        <v>-36382944.993900001</v>
      </c>
      <c r="AWW25">
        <v>-36382944.993900001</v>
      </c>
      <c r="AWX25">
        <v>-36382944.993900001</v>
      </c>
      <c r="AWY25">
        <v>-36382944.993900001</v>
      </c>
      <c r="AWZ25">
        <v>-36382944.993900001</v>
      </c>
      <c r="AXA25">
        <v>-36382944.993900001</v>
      </c>
      <c r="AXB25">
        <v>-36382944.993900001</v>
      </c>
      <c r="AXC25">
        <v>-36382944.993900001</v>
      </c>
      <c r="AXD25">
        <v>-36382944.993900001</v>
      </c>
      <c r="AXE25">
        <v>-36382944.993900001</v>
      </c>
      <c r="AXF25">
        <v>-36382944.993900001</v>
      </c>
      <c r="AXG25">
        <v>-36382944.993900001</v>
      </c>
      <c r="AXH25">
        <v>-36382944.993900001</v>
      </c>
      <c r="AXI25">
        <v>-36382944.993900001</v>
      </c>
      <c r="AXJ25">
        <v>-36382944.993900001</v>
      </c>
      <c r="AXK25">
        <v>-36382944.993900001</v>
      </c>
      <c r="AXL25">
        <v>-36382944.993900001</v>
      </c>
      <c r="AXM25">
        <v>-36382944.993900001</v>
      </c>
      <c r="AXN25">
        <v>-36382944.993900001</v>
      </c>
      <c r="AXO25">
        <v>-36382944.993900001</v>
      </c>
      <c r="AXP25">
        <v>-36382944.993900001</v>
      </c>
      <c r="AXQ25">
        <v>-36382944.993900001</v>
      </c>
      <c r="AXR25">
        <v>-36382944.993900001</v>
      </c>
      <c r="AXS25">
        <v>-36382944.993900001</v>
      </c>
      <c r="AXT25">
        <v>-36382944.993900001</v>
      </c>
      <c r="AXU25">
        <v>-36382944.993900001</v>
      </c>
      <c r="AXV25">
        <v>-55146956.813100003</v>
      </c>
      <c r="AXW25">
        <v>-55146956.813100003</v>
      </c>
      <c r="AXX25">
        <v>-55146956.813100003</v>
      </c>
      <c r="AXY25">
        <v>-55146956.813100003</v>
      </c>
      <c r="AXZ25">
        <v>-55146956.813100003</v>
      </c>
      <c r="AYA25">
        <v>-55146956.813100003</v>
      </c>
      <c r="AYB25">
        <v>-55146956.813100003</v>
      </c>
      <c r="AYC25">
        <v>-55146956.813100003</v>
      </c>
      <c r="AYD25">
        <v>-55146956.813100003</v>
      </c>
      <c r="AYE25">
        <v>-55146956.813100003</v>
      </c>
      <c r="AYF25">
        <v>-55146956.813100003</v>
      </c>
      <c r="AYG25">
        <v>-55146956.813100003</v>
      </c>
      <c r="AYH25">
        <v>-55146956.813100003</v>
      </c>
      <c r="AYI25">
        <v>-55146956.813100003</v>
      </c>
      <c r="AYJ25">
        <v>-55146956.813100003</v>
      </c>
      <c r="AYK25">
        <v>-55146956.813100003</v>
      </c>
      <c r="AYL25">
        <v>-55146956.813100003</v>
      </c>
      <c r="AYM25">
        <v>-55146956.813100003</v>
      </c>
      <c r="AYN25">
        <v>-55146956.813100003</v>
      </c>
      <c r="AYO25">
        <v>-55146956.813100003</v>
      </c>
      <c r="AYP25">
        <v>-55146956.813100003</v>
      </c>
      <c r="AYQ25">
        <v>-55146956.813100003</v>
      </c>
      <c r="AYR25">
        <v>-55146956.813100003</v>
      </c>
      <c r="AYS25">
        <v>-55146956.813100003</v>
      </c>
      <c r="AYT25">
        <v>-55146956.813100003</v>
      </c>
      <c r="AYU25">
        <v>-55146956.813100003</v>
      </c>
      <c r="AYV25">
        <v>-55146956.813100003</v>
      </c>
      <c r="AYW25">
        <v>-55146956.813100003</v>
      </c>
      <c r="AYX25">
        <v>-55146956.813100003</v>
      </c>
      <c r="AYY25">
        <v>-55146956.813100003</v>
      </c>
      <c r="AYZ25">
        <v>-55146956.813100003</v>
      </c>
      <c r="AZA25">
        <v>-55146956.813100003</v>
      </c>
      <c r="AZB25">
        <v>-55146956.813100003</v>
      </c>
      <c r="AZC25">
        <v>-55146956.813100003</v>
      </c>
      <c r="AZD25">
        <v>-55146956.813100003</v>
      </c>
      <c r="AZE25">
        <v>-55146956.813100003</v>
      </c>
      <c r="AZF25">
        <v>-55146956.813100003</v>
      </c>
      <c r="AZG25">
        <v>-55146956.813100003</v>
      </c>
      <c r="AZH25">
        <v>-55146956.813100003</v>
      </c>
      <c r="AZI25">
        <v>-55146956.813100003</v>
      </c>
      <c r="AZJ25">
        <v>-55146956.813100003</v>
      </c>
      <c r="AZK25">
        <v>-55146956.813100003</v>
      </c>
      <c r="AZL25">
        <v>-55146956.813100003</v>
      </c>
      <c r="AZM25">
        <v>-55146956.813100003</v>
      </c>
      <c r="AZN25">
        <v>-83589510.141800001</v>
      </c>
      <c r="AZO25">
        <v>-83589510.141800001</v>
      </c>
      <c r="AZP25">
        <v>-83589510.141800001</v>
      </c>
      <c r="AZQ25">
        <v>-83589510.141800001</v>
      </c>
      <c r="AZR25">
        <v>-83589510.141800001</v>
      </c>
      <c r="AZS25">
        <v>-83589510.141800001</v>
      </c>
      <c r="AZT25">
        <v>-83589510.141800001</v>
      </c>
      <c r="AZU25">
        <v>-83589510.141800001</v>
      </c>
      <c r="AZV25">
        <v>-83589510.141800001</v>
      </c>
      <c r="AZW25">
        <v>-83589510.141800001</v>
      </c>
      <c r="AZX25">
        <v>-83589510.141800001</v>
      </c>
      <c r="AZY25">
        <v>-83589510.141800001</v>
      </c>
      <c r="AZZ25">
        <v>-83589510.141800001</v>
      </c>
      <c r="BAA25">
        <v>-83589510.141800001</v>
      </c>
      <c r="BAB25">
        <v>-83589510.141800001</v>
      </c>
      <c r="BAC25">
        <v>-83589510.141800001</v>
      </c>
      <c r="BAD25">
        <v>-83589510.141800001</v>
      </c>
      <c r="BAE25">
        <v>-83589510.141800001</v>
      </c>
      <c r="BAF25">
        <v>-83589510.141800001</v>
      </c>
      <c r="BAG25">
        <v>-83589510.141800001</v>
      </c>
      <c r="BAH25">
        <v>-83589510.141800001</v>
      </c>
      <c r="BAI25">
        <v>-83589510.141800001</v>
      </c>
      <c r="BAJ25">
        <v>-83589510.141800001</v>
      </c>
      <c r="BAK25">
        <v>-83589510.141800001</v>
      </c>
      <c r="BAL25">
        <v>-83589510.141800001</v>
      </c>
      <c r="BAM25">
        <v>-83589510.141800001</v>
      </c>
      <c r="BAN25">
        <v>-83589510.141800001</v>
      </c>
      <c r="BAO25">
        <v>-83589510.141800001</v>
      </c>
      <c r="BAP25">
        <v>-83589510.141800001</v>
      </c>
      <c r="BAQ25">
        <v>-83589510.141800001</v>
      </c>
      <c r="BAR25">
        <v>-83589510.141800001</v>
      </c>
      <c r="BAS25">
        <v>-83589510.141800001</v>
      </c>
      <c r="BAT25">
        <v>-83589510.141800001</v>
      </c>
      <c r="BAU25">
        <v>-83589510.141800001</v>
      </c>
      <c r="BAV25">
        <v>-83589510.141800001</v>
      </c>
      <c r="BAW25">
        <v>-83589510.141800001</v>
      </c>
      <c r="BAX25">
        <v>-83589510.141800001</v>
      </c>
      <c r="BAY25">
        <v>-83589510.141800001</v>
      </c>
      <c r="BAZ25">
        <v>-83589510.141800001</v>
      </c>
      <c r="BBA25">
        <v>-83589510.141800001</v>
      </c>
      <c r="BBB25">
        <v>-83589510.141800001</v>
      </c>
      <c r="BBC25">
        <v>-83589510.141800001</v>
      </c>
      <c r="BBD25">
        <v>-83589510.141800001</v>
      </c>
      <c r="BBE25">
        <v>-83589510.141800001</v>
      </c>
      <c r="BBF25">
        <v>-346566.45884500002</v>
      </c>
      <c r="BBG25">
        <v>-330398.90495200001</v>
      </c>
      <c r="BBH25">
        <v>-322996.83131099999</v>
      </c>
      <c r="BBI25">
        <v>-324488.70374999999</v>
      </c>
      <c r="BBJ25">
        <v>-334883.55849199998</v>
      </c>
      <c r="BBK25">
        <v>-353877.68115999998</v>
      </c>
      <c r="BBL25">
        <v>-380589.51244600001</v>
      </c>
      <c r="BBM25">
        <v>-413263.21245300001</v>
      </c>
      <c r="BBN25">
        <v>-477431.62620200001</v>
      </c>
      <c r="BBO25">
        <v>-508229.92366500001</v>
      </c>
      <c r="BBP25">
        <v>-513219.48512799997</v>
      </c>
      <c r="BBQ25">
        <v>-344023.23319100001</v>
      </c>
      <c r="BBR25">
        <v>-326612.272436</v>
      </c>
      <c r="BBS25">
        <v>-317502.504541</v>
      </c>
      <c r="BBT25">
        <v>-316679.89919899998</v>
      </c>
      <c r="BBU25">
        <v>-323987.81649900001</v>
      </c>
      <c r="BBV25">
        <v>-338949.49847699999</v>
      </c>
      <c r="BBW25">
        <v>-360537.88917400001</v>
      </c>
      <c r="BBX25">
        <v>-441972.84024300001</v>
      </c>
      <c r="BBY25">
        <v>-455354.27132</v>
      </c>
      <c r="BBZ25">
        <v>-461086.115682</v>
      </c>
      <c r="BCA25">
        <v>-463532.46047400002</v>
      </c>
      <c r="BCB25">
        <v>-310739.83686099999</v>
      </c>
      <c r="BCC25">
        <v>-325437.46273000003</v>
      </c>
      <c r="BCD25">
        <v>-353000.443593</v>
      </c>
      <c r="BCE25">
        <v>-383837.54996600002</v>
      </c>
      <c r="BCF25">
        <v>-413771.894424</v>
      </c>
      <c r="BCG25">
        <v>-439602.23113799997</v>
      </c>
      <c r="BCH25">
        <v>-460223.04790499998</v>
      </c>
      <c r="BCI25">
        <v>-478134.37142699998</v>
      </c>
      <c r="BCJ25">
        <v>-497955.10886400001</v>
      </c>
      <c r="BCK25">
        <v>-509218.672357</v>
      </c>
      <c r="BCL25">
        <v>-513219.48512799997</v>
      </c>
      <c r="BCM25">
        <v>-304043.79538000003</v>
      </c>
      <c r="BCN25">
        <v>-314453.27542299998</v>
      </c>
      <c r="BCO25">
        <v>-336770.04707999999</v>
      </c>
      <c r="BCP25">
        <v>-366056.18485399999</v>
      </c>
      <c r="BCQ25">
        <v>-390786.788627</v>
      </c>
      <c r="BCR25">
        <v>-419100.69804300001</v>
      </c>
      <c r="BCS25">
        <v>-438424.231677</v>
      </c>
      <c r="BCT25">
        <v>-452020.23009899998</v>
      </c>
      <c r="BCU25">
        <v>-458440.02285000001</v>
      </c>
      <c r="BCV25">
        <v>-461850.800987</v>
      </c>
      <c r="BCW25">
        <v>-463532.46047400002</v>
      </c>
      <c r="BCX25">
        <v>-524107.17486999999</v>
      </c>
      <c r="BCY25">
        <v>-499014.77517500002</v>
      </c>
      <c r="BCZ25">
        <v>-486988.51879100001</v>
      </c>
      <c r="BDA25">
        <v>-488155.53866700002</v>
      </c>
      <c r="BDB25">
        <v>-502450.91651399998</v>
      </c>
      <c r="BDC25">
        <v>-529332.14202999999</v>
      </c>
      <c r="BDD25">
        <v>-567393.84359299997</v>
      </c>
      <c r="BDE25">
        <v>-613946.56683000003</v>
      </c>
      <c r="BDF25">
        <v>-704441.25590500003</v>
      </c>
      <c r="BDG25">
        <v>-747477.77792100003</v>
      </c>
      <c r="BDH25">
        <v>-754378.76018700004</v>
      </c>
      <c r="BDI25">
        <v>-519020.72356200003</v>
      </c>
      <c r="BDJ25">
        <v>-491441.51014199998</v>
      </c>
      <c r="BDK25">
        <v>-475999.86525099998</v>
      </c>
      <c r="BDL25">
        <v>-472537.92956600001</v>
      </c>
      <c r="BDM25">
        <v>-480659.43252799998</v>
      </c>
      <c r="BDN25">
        <v>-499475.77666500001</v>
      </c>
      <c r="BDO25">
        <v>-527290.59704999998</v>
      </c>
      <c r="BDP25">
        <v>-628887.64176499995</v>
      </c>
      <c r="BDQ25">
        <v>-645332.19697100006</v>
      </c>
      <c r="BDR25">
        <v>-652208.88870999997</v>
      </c>
      <c r="BDS25">
        <v>-655004.71087800001</v>
      </c>
      <c r="BDT25">
        <v>-468041.74956600001</v>
      </c>
      <c r="BDU25">
        <v>-487551.08157099999</v>
      </c>
      <c r="BDV25">
        <v>-526715.67956299998</v>
      </c>
      <c r="BDW25">
        <v>-570777.74875399994</v>
      </c>
      <c r="BDX25">
        <v>-613552.02867100004</v>
      </c>
      <c r="BDY25">
        <v>-650408.19747999997</v>
      </c>
      <c r="BDZ25">
        <v>-679774.63924000005</v>
      </c>
      <c r="BEA25">
        <v>-705193.32274199999</v>
      </c>
      <c r="BEB25">
        <v>-733103.16096600005</v>
      </c>
      <c r="BEC25">
        <v>-748845.71016899997</v>
      </c>
      <c r="BED25">
        <v>-754378.76018700004</v>
      </c>
      <c r="BEE25">
        <v>-454688.195458</v>
      </c>
      <c r="BEF25">
        <v>-464646.38903299998</v>
      </c>
      <c r="BEG25">
        <v>-493214.03691299999</v>
      </c>
      <c r="BEH25">
        <v>-531220.30888899998</v>
      </c>
      <c r="BEI25">
        <v>-563350.80622300005</v>
      </c>
      <c r="BEJ25">
        <v>-599649.46746700001</v>
      </c>
      <c r="BEK25">
        <v>-624142.945817</v>
      </c>
      <c r="BEL25">
        <v>-641094.98777200002</v>
      </c>
      <c r="BEM25">
        <v>-648988.19011299999</v>
      </c>
      <c r="BEN25">
        <v>-653083.54021300003</v>
      </c>
      <c r="BEO25">
        <v>-655004.71087800001</v>
      </c>
      <c r="BEP25">
        <v>-792050.13495900005</v>
      </c>
      <c r="BEQ25">
        <v>-752851.47884999996</v>
      </c>
      <c r="BER25">
        <v>-733019.96039400005</v>
      </c>
      <c r="BES25">
        <v>-732613.65645899996</v>
      </c>
      <c r="BET25">
        <v>-751377.53373300005</v>
      </c>
      <c r="BEU25">
        <v>-788325.52113500005</v>
      </c>
      <c r="BEV25">
        <v>-841189.46704300004</v>
      </c>
      <c r="BEW25">
        <v>-905836.62666499999</v>
      </c>
      <c r="BEX25">
        <v>-1029529.91361</v>
      </c>
      <c r="BEY25">
        <v>-1087502.8731800001</v>
      </c>
      <c r="BEZ25">
        <v>-1096644.86843</v>
      </c>
      <c r="BFA25">
        <v>-781877.23234300001</v>
      </c>
      <c r="BFB25">
        <v>-737704.94878600002</v>
      </c>
      <c r="BFC25">
        <v>-711042.653315</v>
      </c>
      <c r="BFD25">
        <v>-701378.43825699994</v>
      </c>
      <c r="BFE25">
        <v>-707794.56576000003</v>
      </c>
      <c r="BFF25">
        <v>-728612.79040499998</v>
      </c>
      <c r="BFG25">
        <v>-760982.97395699995</v>
      </c>
      <c r="BFH25">
        <v>-871404.84185700002</v>
      </c>
      <c r="BFI25">
        <v>-888671.00967599999</v>
      </c>
      <c r="BFJ25">
        <v>-895479.55269100005</v>
      </c>
      <c r="BFK25">
        <v>-897896.76981299999</v>
      </c>
      <c r="BFL25">
        <v>-703568.70832500001</v>
      </c>
      <c r="BFM25">
        <v>-727634.36178000004</v>
      </c>
      <c r="BFN25">
        <v>-781797.97706399998</v>
      </c>
      <c r="BFO25">
        <v>-843253.82833299995</v>
      </c>
      <c r="BFP25">
        <v>-902917.16654200002</v>
      </c>
      <c r="BFQ25">
        <v>-954211.65735200001</v>
      </c>
      <c r="BFR25">
        <v>-994962.54820099997</v>
      </c>
      <c r="BFS25">
        <v>-1030046.13139</v>
      </c>
      <c r="BFT25">
        <v>-1068102.81354</v>
      </c>
      <c r="BFU25">
        <v>-1089315.9215200001</v>
      </c>
      <c r="BFV25">
        <v>-1096644.86843</v>
      </c>
      <c r="BFW25">
        <v>-676920.97567199997</v>
      </c>
      <c r="BFX25">
        <v>-680407.80419000005</v>
      </c>
      <c r="BFY25">
        <v>-713218.83110199997</v>
      </c>
      <c r="BFZ25">
        <v>-758090.40461700002</v>
      </c>
      <c r="BGA25">
        <v>-796108.29232100002</v>
      </c>
      <c r="BGB25">
        <v>-837922.68414499995</v>
      </c>
      <c r="BGC25">
        <v>-865478.25552200002</v>
      </c>
      <c r="BGD25">
        <v>-883877.50229500001</v>
      </c>
      <c r="BGE25">
        <v>-892174.54702499998</v>
      </c>
      <c r="BGF25">
        <v>-896237.682149</v>
      </c>
      <c r="BGG25">
        <v>-897896.76981299999</v>
      </c>
      <c r="BGH25">
        <v>-374671.520471</v>
      </c>
      <c r="BGI25">
        <v>-374671.520471</v>
      </c>
      <c r="BGJ25">
        <v>-374671.520471</v>
      </c>
      <c r="BGK25">
        <v>-374671.520471</v>
      </c>
      <c r="BGL25">
        <v>-374671.520471</v>
      </c>
      <c r="BGM25">
        <v>-374671.520471</v>
      </c>
      <c r="BGN25">
        <v>-374671.520471</v>
      </c>
      <c r="BGO25">
        <v>-374671.520471</v>
      </c>
      <c r="BGP25">
        <v>-374671.520471</v>
      </c>
      <c r="BGQ25">
        <v>-374671.520471</v>
      </c>
      <c r="BGR25">
        <v>-374671.520471</v>
      </c>
      <c r="BGS25">
        <v>-374310.539827</v>
      </c>
      <c r="BGT25">
        <v>-374310.539827</v>
      </c>
      <c r="BGU25">
        <v>-374310.539827</v>
      </c>
      <c r="BGV25">
        <v>-374310.539827</v>
      </c>
      <c r="BGW25">
        <v>-374310.539827</v>
      </c>
      <c r="BGX25">
        <v>-374310.539827</v>
      </c>
      <c r="BGY25">
        <v>-374310.539827</v>
      </c>
      <c r="BGZ25">
        <v>-374310.539827</v>
      </c>
      <c r="BHA25">
        <v>-374310.539827</v>
      </c>
      <c r="BHB25">
        <v>-374310.539827</v>
      </c>
      <c r="BHC25">
        <v>-374310.539827</v>
      </c>
      <c r="BHD25">
        <v>-374671.520471</v>
      </c>
      <c r="BHE25">
        <v>-374671.520471</v>
      </c>
      <c r="BHF25">
        <v>-374671.520471</v>
      </c>
      <c r="BHG25">
        <v>-374671.520471</v>
      </c>
      <c r="BHH25">
        <v>-374671.520471</v>
      </c>
      <c r="BHI25">
        <v>-374671.520471</v>
      </c>
      <c r="BHJ25">
        <v>-374671.520471</v>
      </c>
      <c r="BHK25">
        <v>-374671.520471</v>
      </c>
      <c r="BHL25">
        <v>-374671.520471</v>
      </c>
      <c r="BHM25">
        <v>-374671.520471</v>
      </c>
      <c r="BHN25">
        <v>-374671.520471</v>
      </c>
      <c r="BHO25">
        <v>-374310.539827</v>
      </c>
      <c r="BHP25">
        <v>-374310.539827</v>
      </c>
      <c r="BHQ25">
        <v>-374310.539827</v>
      </c>
      <c r="BHR25">
        <v>-374310.539827</v>
      </c>
      <c r="BHS25">
        <v>-374310.539827</v>
      </c>
      <c r="BHT25">
        <v>-374310.539827</v>
      </c>
      <c r="BHU25">
        <v>-374310.539827</v>
      </c>
      <c r="BHV25">
        <v>-374310.539827</v>
      </c>
      <c r="BHW25">
        <v>-374310.539827</v>
      </c>
      <c r="BHX25">
        <v>-374310.539827</v>
      </c>
      <c r="BHY25">
        <v>-374310.539827</v>
      </c>
      <c r="BHZ25">
        <v>-557698.95033799997</v>
      </c>
      <c r="BIA25">
        <v>-557698.95033799997</v>
      </c>
      <c r="BIB25">
        <v>-557698.95033799997</v>
      </c>
      <c r="BIC25">
        <v>-557698.95033799997</v>
      </c>
      <c r="BID25">
        <v>-557698.95033799997</v>
      </c>
      <c r="BIE25">
        <v>-557698.95033799997</v>
      </c>
      <c r="BIF25">
        <v>-557698.95033799997</v>
      </c>
      <c r="BIG25">
        <v>-557698.95033799997</v>
      </c>
      <c r="BIH25">
        <v>-557698.95033799997</v>
      </c>
      <c r="BII25">
        <v>-557698.95033799997</v>
      </c>
      <c r="BIJ25">
        <v>-557698.95033799997</v>
      </c>
      <c r="BIK25">
        <v>-557065.88993900002</v>
      </c>
      <c r="BIL25">
        <v>-557065.88993900002</v>
      </c>
      <c r="BIM25">
        <v>-557065.88993900002</v>
      </c>
      <c r="BIN25">
        <v>-557065.88993900002</v>
      </c>
      <c r="BIO25">
        <v>-557065.88993900002</v>
      </c>
      <c r="BIP25">
        <v>-557065.88993900002</v>
      </c>
      <c r="BIQ25">
        <v>-557065.88993900002</v>
      </c>
      <c r="BIR25">
        <v>-557065.88993900002</v>
      </c>
      <c r="BIS25">
        <v>-557065.88993900002</v>
      </c>
      <c r="BIT25">
        <v>-557065.88993900002</v>
      </c>
      <c r="BIU25">
        <v>-557065.88993900002</v>
      </c>
      <c r="BIV25">
        <v>-557698.95033799997</v>
      </c>
      <c r="BIW25">
        <v>-557698.95033799997</v>
      </c>
      <c r="BIX25">
        <v>-557698.95033799997</v>
      </c>
      <c r="BIY25">
        <v>-557698.95033799997</v>
      </c>
      <c r="BIZ25">
        <v>-557698.95033799997</v>
      </c>
      <c r="BJA25">
        <v>-557698.95033799997</v>
      </c>
      <c r="BJB25">
        <v>-557698.95033799997</v>
      </c>
      <c r="BJC25">
        <v>-557698.95033799997</v>
      </c>
      <c r="BJD25">
        <v>-557698.95033799997</v>
      </c>
      <c r="BJE25">
        <v>-557698.95033799997</v>
      </c>
      <c r="BJF25">
        <v>-557698.95033799997</v>
      </c>
      <c r="BJG25">
        <v>-557065.88993900002</v>
      </c>
      <c r="BJH25">
        <v>-557065.88993900002</v>
      </c>
      <c r="BJI25">
        <v>-557065.88993900002</v>
      </c>
      <c r="BJJ25">
        <v>-557065.88993900002</v>
      </c>
      <c r="BJK25">
        <v>-557065.88993900002</v>
      </c>
      <c r="BJL25">
        <v>-557065.88993900002</v>
      </c>
      <c r="BJM25">
        <v>-557065.88993900002</v>
      </c>
      <c r="BJN25">
        <v>-557065.88993900002</v>
      </c>
      <c r="BJO25">
        <v>-557065.88993900002</v>
      </c>
      <c r="BJP25">
        <v>-557065.88993900002</v>
      </c>
      <c r="BJQ25">
        <v>-557065.88993900002</v>
      </c>
      <c r="BJR25">
        <v>-819233.73768899997</v>
      </c>
      <c r="BJS25">
        <v>-819233.73768899997</v>
      </c>
      <c r="BJT25">
        <v>-819233.73768899997</v>
      </c>
      <c r="BJU25">
        <v>-819233.73768899997</v>
      </c>
      <c r="BJV25">
        <v>-819233.73768899997</v>
      </c>
      <c r="BJW25">
        <v>-819233.73768899997</v>
      </c>
      <c r="BJX25">
        <v>-819233.73768899997</v>
      </c>
      <c r="BJY25">
        <v>-819233.73768899997</v>
      </c>
      <c r="BJZ25">
        <v>-819233.73768899997</v>
      </c>
      <c r="BKA25">
        <v>-819233.73768899997</v>
      </c>
      <c r="BKB25">
        <v>-819233.73768899997</v>
      </c>
      <c r="BKC25">
        <v>-818056.51777899999</v>
      </c>
      <c r="BKD25">
        <v>-818056.51777899999</v>
      </c>
      <c r="BKE25">
        <v>-818056.51777899999</v>
      </c>
      <c r="BKF25">
        <v>-818056.51777899999</v>
      </c>
      <c r="BKG25">
        <v>-818056.51777899999</v>
      </c>
      <c r="BKH25">
        <v>-818056.51777899999</v>
      </c>
      <c r="BKI25">
        <v>-818056.51777899999</v>
      </c>
      <c r="BKJ25">
        <v>-818056.51777899999</v>
      </c>
      <c r="BKK25">
        <v>-818056.51777899999</v>
      </c>
      <c r="BKL25">
        <v>-818056.51777899999</v>
      </c>
      <c r="BKM25">
        <v>-818056.51777899999</v>
      </c>
      <c r="BKN25">
        <v>-819233.73768899997</v>
      </c>
      <c r="BKO25">
        <v>-819233.73768899997</v>
      </c>
      <c r="BKP25">
        <v>-819233.73768899997</v>
      </c>
      <c r="BKQ25">
        <v>-819233.73768899997</v>
      </c>
      <c r="BKR25">
        <v>-819233.73768899997</v>
      </c>
      <c r="BKS25">
        <v>-819233.73768899997</v>
      </c>
      <c r="BKT25">
        <v>-819233.73768899997</v>
      </c>
      <c r="BKU25">
        <v>-819233.73768899997</v>
      </c>
      <c r="BKV25">
        <v>-819233.73768899997</v>
      </c>
      <c r="BKW25">
        <v>-819233.73768899997</v>
      </c>
      <c r="BKX25">
        <v>-819233.73768899997</v>
      </c>
      <c r="BKY25">
        <v>-818056.51777899999</v>
      </c>
      <c r="BKZ25">
        <v>-818056.51777899999</v>
      </c>
      <c r="BLA25">
        <v>-818056.51777899999</v>
      </c>
      <c r="BLB25">
        <v>-818056.51777899999</v>
      </c>
      <c r="BLC25">
        <v>-818056.51777899999</v>
      </c>
      <c r="BLD25">
        <v>-818056.51777899999</v>
      </c>
      <c r="BLE25">
        <v>-818056.51777899999</v>
      </c>
      <c r="BLF25">
        <v>-818056.51777899999</v>
      </c>
      <c r="BLG25">
        <v>-818056.51777899999</v>
      </c>
      <c r="BLH25">
        <v>-818056.51777899999</v>
      </c>
      <c r="BLI25">
        <v>-818056.51777899999</v>
      </c>
      <c r="BLJ25">
        <v>-40698.575949400001</v>
      </c>
      <c r="BLK25">
        <v>-40698.575949400001</v>
      </c>
      <c r="BLL25">
        <v>-40698.575949400001</v>
      </c>
      <c r="BLM25">
        <v>-40698.575949400001</v>
      </c>
      <c r="BLN25">
        <v>-40698.575949400001</v>
      </c>
      <c r="BLO25">
        <v>-40698.575949400001</v>
      </c>
      <c r="BLP25">
        <v>-40698.575949400001</v>
      </c>
      <c r="BLQ25">
        <v>-40698.575949400001</v>
      </c>
      <c r="BLR25">
        <v>-40698.575949400001</v>
      </c>
      <c r="BLS25">
        <v>-40698.575949400001</v>
      </c>
      <c r="BLT25">
        <v>-40698.575949400001</v>
      </c>
      <c r="BLU25">
        <v>-40698.575949400001</v>
      </c>
      <c r="BLV25">
        <v>-40698.575949400001</v>
      </c>
      <c r="BLW25">
        <v>-40698.575949400001</v>
      </c>
      <c r="BLX25">
        <v>-40698.575949400001</v>
      </c>
      <c r="BLY25">
        <v>-40698.575949400001</v>
      </c>
      <c r="BLZ25">
        <v>-40698.575949400001</v>
      </c>
      <c r="BMA25">
        <v>-40698.575949400001</v>
      </c>
      <c r="BMB25">
        <v>-40698.575949400001</v>
      </c>
      <c r="BMC25">
        <v>-40698.575949400001</v>
      </c>
      <c r="BMD25">
        <v>-40698.575949400001</v>
      </c>
      <c r="BME25">
        <v>-40698.575949400001</v>
      </c>
      <c r="BMF25">
        <v>-40698.575949400001</v>
      </c>
      <c r="BMG25">
        <v>-40698.575949400001</v>
      </c>
      <c r="BMH25">
        <v>-40698.575949400001</v>
      </c>
      <c r="BMI25">
        <v>-40698.575949400001</v>
      </c>
      <c r="BMJ25">
        <v>-40698.575949400001</v>
      </c>
      <c r="BMK25">
        <v>-40698.575949400001</v>
      </c>
      <c r="BML25">
        <v>-40698.575949400001</v>
      </c>
      <c r="BMM25">
        <v>-40698.575949400001</v>
      </c>
      <c r="BMN25">
        <v>-40698.575949400001</v>
      </c>
      <c r="BMO25">
        <v>-40698.575949400001</v>
      </c>
      <c r="BMP25">
        <v>-40698.575949400001</v>
      </c>
      <c r="BMQ25">
        <v>-40698.575949400001</v>
      </c>
      <c r="BMR25">
        <v>-40698.575949400001</v>
      </c>
      <c r="BMS25">
        <v>-40698.575949400001</v>
      </c>
      <c r="BMT25">
        <v>-40698.575949400001</v>
      </c>
      <c r="BMU25">
        <v>-40698.575949400001</v>
      </c>
      <c r="BMV25">
        <v>-40698.575949400001</v>
      </c>
      <c r="BMW25">
        <v>-40698.575949400001</v>
      </c>
      <c r="BMX25">
        <v>-40698.575949400001</v>
      </c>
      <c r="BMY25">
        <v>-40698.575949400001</v>
      </c>
      <c r="BMZ25">
        <v>-40698.575949400001</v>
      </c>
      <c r="BNA25">
        <v>-40698.575949400001</v>
      </c>
      <c r="BNB25">
        <v>-75049.3268866</v>
      </c>
      <c r="BNC25">
        <v>-75049.3268866</v>
      </c>
      <c r="BND25">
        <v>-75049.3268866</v>
      </c>
      <c r="BNE25">
        <v>-75049.3268866</v>
      </c>
      <c r="BNF25">
        <v>-75049.3268866</v>
      </c>
      <c r="BNG25">
        <v>-75049.3268866</v>
      </c>
      <c r="BNH25">
        <v>-75049.3268866</v>
      </c>
      <c r="BNI25">
        <v>-75049.3268866</v>
      </c>
      <c r="BNJ25">
        <v>-75049.3268866</v>
      </c>
      <c r="BNK25">
        <v>-75049.3268866</v>
      </c>
      <c r="BNL25">
        <v>-75049.3268866</v>
      </c>
      <c r="BNM25">
        <v>-75049.3268866</v>
      </c>
      <c r="BNN25">
        <v>-75049.3268866</v>
      </c>
      <c r="BNO25">
        <v>-75049.3268866</v>
      </c>
      <c r="BNP25">
        <v>-75049.3268866</v>
      </c>
      <c r="BNQ25">
        <v>-75049.3268866</v>
      </c>
      <c r="BNR25">
        <v>-75049.3268866</v>
      </c>
      <c r="BNS25">
        <v>-75049.3268866</v>
      </c>
      <c r="BNT25">
        <v>-75049.3268866</v>
      </c>
      <c r="BNU25">
        <v>-75049.3268866</v>
      </c>
      <c r="BNV25">
        <v>-75049.3268866</v>
      </c>
      <c r="BNW25">
        <v>-75049.3268866</v>
      </c>
      <c r="BNX25">
        <v>-75049.3268866</v>
      </c>
      <c r="BNY25">
        <v>-75049.3268866</v>
      </c>
      <c r="BNZ25">
        <v>-75049.3268866</v>
      </c>
      <c r="BOA25">
        <v>-75049.3268866</v>
      </c>
      <c r="BOB25">
        <v>-75049.3268866</v>
      </c>
      <c r="BOC25">
        <v>-75049.3268866</v>
      </c>
      <c r="BOD25">
        <v>-75049.3268866</v>
      </c>
      <c r="BOE25">
        <v>-75049.3268866</v>
      </c>
      <c r="BOF25">
        <v>-75049.3268866</v>
      </c>
      <c r="BOG25">
        <v>-75049.3268866</v>
      </c>
      <c r="BOH25">
        <v>-75049.3268866</v>
      </c>
      <c r="BOI25">
        <v>-75049.3268866</v>
      </c>
      <c r="BOJ25">
        <v>-75049.3268866</v>
      </c>
      <c r="BOK25">
        <v>-75049.3268866</v>
      </c>
      <c r="BOL25">
        <v>-75049.3268866</v>
      </c>
      <c r="BOM25">
        <v>-75049.3268866</v>
      </c>
      <c r="BON25">
        <v>-75049.3268866</v>
      </c>
      <c r="BOO25">
        <v>-75049.3268866</v>
      </c>
      <c r="BOP25">
        <v>-75049.3268866</v>
      </c>
      <c r="BOQ25">
        <v>-75049.3268866</v>
      </c>
      <c r="BOR25">
        <v>-75049.3268866</v>
      </c>
      <c r="BOS25">
        <v>-75049.3268866</v>
      </c>
      <c r="BOT25">
        <v>-143750.82876100001</v>
      </c>
      <c r="BOU25">
        <v>-143750.82876100001</v>
      </c>
      <c r="BOV25">
        <v>-143750.82876100001</v>
      </c>
      <c r="BOW25">
        <v>-143750.82876100001</v>
      </c>
      <c r="BOX25">
        <v>-143750.82876100001</v>
      </c>
      <c r="BOY25">
        <v>-143750.82876100001</v>
      </c>
      <c r="BOZ25">
        <v>-143750.82876100001</v>
      </c>
      <c r="BPA25">
        <v>-143750.82876100001</v>
      </c>
      <c r="BPB25">
        <v>-143750.82876100001</v>
      </c>
      <c r="BPC25">
        <v>-143750.82876100001</v>
      </c>
      <c r="BPD25">
        <v>-143750.82876100001</v>
      </c>
      <c r="BPE25">
        <v>-143750.82876100001</v>
      </c>
      <c r="BPF25">
        <v>-143750.82876100001</v>
      </c>
      <c r="BPG25">
        <v>-143750.82876100001</v>
      </c>
      <c r="BPH25">
        <v>-143750.82876100001</v>
      </c>
      <c r="BPI25">
        <v>-143750.82876100001</v>
      </c>
      <c r="BPJ25">
        <v>-143750.82876100001</v>
      </c>
      <c r="BPK25">
        <v>-143750.82876100001</v>
      </c>
      <c r="BPL25">
        <v>-143750.82876100001</v>
      </c>
      <c r="BPM25">
        <v>-143750.82876100001</v>
      </c>
      <c r="BPN25">
        <v>-143750.82876100001</v>
      </c>
      <c r="BPO25">
        <v>-143750.82876100001</v>
      </c>
      <c r="BPP25">
        <v>-143750.82876100001</v>
      </c>
      <c r="BPQ25">
        <v>-143750.82876100001</v>
      </c>
      <c r="BPR25">
        <v>-143750.82876100001</v>
      </c>
      <c r="BPS25">
        <v>-143750.82876100001</v>
      </c>
      <c r="BPT25">
        <v>-143750.82876100001</v>
      </c>
      <c r="BPU25">
        <v>-143750.82876100001</v>
      </c>
      <c r="BPV25">
        <v>-143750.82876100001</v>
      </c>
      <c r="BPW25">
        <v>-143750.82876100001</v>
      </c>
      <c r="BPX25">
        <v>-143750.82876100001</v>
      </c>
      <c r="BPY25">
        <v>-143750.82876100001</v>
      </c>
      <c r="BPZ25">
        <v>-143750.82876100001</v>
      </c>
      <c r="BQA25">
        <v>-143750.82876100001</v>
      </c>
      <c r="BQB25">
        <v>-143750.82876100001</v>
      </c>
      <c r="BQC25">
        <v>-143750.82876100001</v>
      </c>
      <c r="BQD25">
        <v>-143750.82876100001</v>
      </c>
      <c r="BQE25">
        <v>-143750.82876100001</v>
      </c>
      <c r="BQF25">
        <v>-143750.82876100001</v>
      </c>
      <c r="BQG25">
        <v>-143750.82876100001</v>
      </c>
      <c r="BQH25">
        <v>-143750.82876100001</v>
      </c>
      <c r="BQI25">
        <v>-143750.82876100001</v>
      </c>
      <c r="BQJ25">
        <v>-143750.82876100001</v>
      </c>
      <c r="BQK25">
        <v>-143750.82876100001</v>
      </c>
      <c r="BQL25">
        <v>-645424.69463799999</v>
      </c>
      <c r="BQM25">
        <v>-645424.69463799999</v>
      </c>
      <c r="BQN25">
        <v>-645424.69463799999</v>
      </c>
      <c r="BQO25">
        <v>-645424.69463799999</v>
      </c>
      <c r="BQP25">
        <v>-645424.69463799999</v>
      </c>
      <c r="BQQ25">
        <v>-645424.69463799999</v>
      </c>
      <c r="BQR25">
        <v>-645424.69463799999</v>
      </c>
      <c r="BQS25">
        <v>-645424.69463799999</v>
      </c>
      <c r="BQT25">
        <v>-645424.69463799999</v>
      </c>
      <c r="BQU25">
        <v>-645424.69463799999</v>
      </c>
      <c r="BQV25">
        <v>-645424.69463799999</v>
      </c>
      <c r="BQW25">
        <v>-645424.69463799999</v>
      </c>
      <c r="BQX25">
        <v>-645424.69463799999</v>
      </c>
      <c r="BQY25">
        <v>-645424.69463799999</v>
      </c>
      <c r="BQZ25">
        <v>-645424.69463799999</v>
      </c>
      <c r="BRA25">
        <v>-645424.69463799999</v>
      </c>
      <c r="BRB25">
        <v>-645424.69463799999</v>
      </c>
      <c r="BRC25">
        <v>-645424.69463799999</v>
      </c>
      <c r="BRD25">
        <v>-645424.69463799999</v>
      </c>
      <c r="BRE25">
        <v>-645424.69463799999</v>
      </c>
      <c r="BRF25">
        <v>-645424.69463799999</v>
      </c>
      <c r="BRG25">
        <v>-645424.69463799999</v>
      </c>
      <c r="BRH25">
        <v>-645424.69463799999</v>
      </c>
      <c r="BRI25">
        <v>-645424.69463799999</v>
      </c>
      <c r="BRJ25">
        <v>-645424.69463799999</v>
      </c>
      <c r="BRK25">
        <v>-645424.69463799999</v>
      </c>
      <c r="BRL25">
        <v>-645424.69463799999</v>
      </c>
      <c r="BRM25">
        <v>-645424.69463799999</v>
      </c>
      <c r="BRN25">
        <v>-645424.69463799999</v>
      </c>
      <c r="BRO25">
        <v>-645424.69463799999</v>
      </c>
      <c r="BRP25">
        <v>-645424.69463799999</v>
      </c>
      <c r="BRQ25">
        <v>-645424.69463799999</v>
      </c>
      <c r="BRR25">
        <v>-645424.69463799999</v>
      </c>
      <c r="BRS25">
        <v>-645424.69463799999</v>
      </c>
      <c r="BRT25">
        <v>-645424.69463799999</v>
      </c>
      <c r="BRU25">
        <v>-645424.69463799999</v>
      </c>
      <c r="BRV25">
        <v>-645424.69463799999</v>
      </c>
      <c r="BRW25">
        <v>-645424.69463799999</v>
      </c>
      <c r="BRX25">
        <v>-645424.69463799999</v>
      </c>
      <c r="BRY25">
        <v>-645424.69463799999</v>
      </c>
      <c r="BRZ25">
        <v>-645424.69463799999</v>
      </c>
      <c r="BSA25">
        <v>-645424.69463799999</v>
      </c>
      <c r="BSB25">
        <v>-645424.69463799999</v>
      </c>
      <c r="BSC25">
        <v>-645424.69463799999</v>
      </c>
      <c r="BSD25">
        <v>-1015236.15604</v>
      </c>
      <c r="BSE25">
        <v>-1015236.15604</v>
      </c>
      <c r="BSF25">
        <v>-1015236.15604</v>
      </c>
      <c r="BSG25">
        <v>-1015236.15604</v>
      </c>
      <c r="BSH25">
        <v>-1015236.15604</v>
      </c>
      <c r="BSI25">
        <v>-1015236.15604</v>
      </c>
      <c r="BSJ25">
        <v>-1015236.15604</v>
      </c>
      <c r="BSK25">
        <v>-1015236.15604</v>
      </c>
      <c r="BSL25">
        <v>-1015236.15604</v>
      </c>
      <c r="BSM25">
        <v>-1015236.15604</v>
      </c>
      <c r="BSN25">
        <v>-1015236.15604</v>
      </c>
      <c r="BSO25">
        <v>-1015236.15604</v>
      </c>
      <c r="BSP25">
        <v>-1015236.15604</v>
      </c>
      <c r="BSQ25">
        <v>-1015236.15604</v>
      </c>
      <c r="BSR25">
        <v>-1015236.15604</v>
      </c>
      <c r="BSS25">
        <v>-1015236.15604</v>
      </c>
      <c r="BST25">
        <v>-1015236.15604</v>
      </c>
      <c r="BSU25">
        <v>-1015236.15604</v>
      </c>
      <c r="BSV25">
        <v>-1015236.15604</v>
      </c>
      <c r="BSW25">
        <v>-1015236.15604</v>
      </c>
      <c r="BSX25">
        <v>-1015236.15604</v>
      </c>
      <c r="BSY25">
        <v>-1015236.15604</v>
      </c>
      <c r="BSZ25">
        <v>-1015236.15604</v>
      </c>
      <c r="BTA25">
        <v>-1015236.15604</v>
      </c>
      <c r="BTB25">
        <v>-1015236.15604</v>
      </c>
      <c r="BTC25">
        <v>-1015236.15604</v>
      </c>
      <c r="BTD25">
        <v>-1015236.15604</v>
      </c>
      <c r="BTE25">
        <v>-1015236.15604</v>
      </c>
      <c r="BTF25">
        <v>-1015236.15604</v>
      </c>
      <c r="BTG25">
        <v>-1015236.15604</v>
      </c>
      <c r="BTH25">
        <v>-1015236.15604</v>
      </c>
      <c r="BTI25">
        <v>-1015236.15604</v>
      </c>
      <c r="BTJ25">
        <v>-1015236.15604</v>
      </c>
      <c r="BTK25">
        <v>-1015236.15604</v>
      </c>
      <c r="BTL25">
        <v>-1015236.15604</v>
      </c>
      <c r="BTM25">
        <v>-1015236.15604</v>
      </c>
      <c r="BTN25">
        <v>-1015236.15604</v>
      </c>
      <c r="BTO25">
        <v>-1015236.15604</v>
      </c>
      <c r="BTP25">
        <v>-1015236.15604</v>
      </c>
      <c r="BTQ25">
        <v>-1015236.15604</v>
      </c>
      <c r="BTR25">
        <v>-1015236.15604</v>
      </c>
      <c r="BTS25">
        <v>-1015236.15604</v>
      </c>
      <c r="BTT25">
        <v>-1015236.15604</v>
      </c>
      <c r="BTU25">
        <v>-1015236.15604</v>
      </c>
      <c r="BTV25">
        <v>-1621774.89521</v>
      </c>
      <c r="BTW25">
        <v>-1621774.89521</v>
      </c>
      <c r="BTX25">
        <v>-1621774.89521</v>
      </c>
      <c r="BTY25">
        <v>-1621774.89521</v>
      </c>
      <c r="BTZ25">
        <v>-1621774.89521</v>
      </c>
      <c r="BUA25">
        <v>-1621774.89521</v>
      </c>
      <c r="BUB25">
        <v>-1621774.89521</v>
      </c>
      <c r="BUC25">
        <v>-1621774.89521</v>
      </c>
      <c r="BUD25">
        <v>-1621774.89521</v>
      </c>
      <c r="BUE25">
        <v>-1621774.89521</v>
      </c>
      <c r="BUF25">
        <v>-1621774.89521</v>
      </c>
      <c r="BUG25">
        <v>-1621774.89521</v>
      </c>
      <c r="BUH25">
        <v>-1621774.89521</v>
      </c>
      <c r="BUI25">
        <v>-1621774.89521</v>
      </c>
      <c r="BUJ25">
        <v>-1621774.89521</v>
      </c>
      <c r="BUK25">
        <v>-1621774.89521</v>
      </c>
      <c r="BUL25">
        <v>-1621774.89521</v>
      </c>
      <c r="BUM25">
        <v>-1621774.89521</v>
      </c>
      <c r="BUN25">
        <v>-1621774.89521</v>
      </c>
      <c r="BUO25">
        <v>-1621774.89521</v>
      </c>
      <c r="BUP25">
        <v>-1621774.89521</v>
      </c>
      <c r="BUQ25">
        <v>-1621774.89521</v>
      </c>
      <c r="BUR25">
        <v>-1621774.89521</v>
      </c>
      <c r="BUS25">
        <v>-1621774.89521</v>
      </c>
      <c r="BUT25">
        <v>-1621774.89521</v>
      </c>
      <c r="BUU25">
        <v>-1621774.89521</v>
      </c>
      <c r="BUV25">
        <v>-1621774.89521</v>
      </c>
      <c r="BUW25">
        <v>-1621774.89521</v>
      </c>
      <c r="BUX25">
        <v>-1621774.89521</v>
      </c>
      <c r="BUY25">
        <v>-1621774.89521</v>
      </c>
      <c r="BUZ25">
        <v>-1621774.89521</v>
      </c>
      <c r="BVA25">
        <v>-1621774.89521</v>
      </c>
      <c r="BVB25">
        <v>-1621774.89521</v>
      </c>
      <c r="BVC25">
        <v>-1621774.89521</v>
      </c>
      <c r="BVD25">
        <v>-1621774.89521</v>
      </c>
      <c r="BVE25">
        <v>-1621774.89521</v>
      </c>
      <c r="BVF25">
        <v>-1621774.89521</v>
      </c>
      <c r="BVG25">
        <v>-1621774.89521</v>
      </c>
      <c r="BVH25">
        <v>-1621774.89521</v>
      </c>
      <c r="BVI25">
        <v>-1621774.89521</v>
      </c>
      <c r="BVJ25">
        <v>-1621774.89521</v>
      </c>
      <c r="BVK25">
        <v>-1621774.89521</v>
      </c>
      <c r="BVL25">
        <v>-1621774.89521</v>
      </c>
      <c r="BVM25">
        <v>-1621774.89521</v>
      </c>
      <c r="BVN25">
        <v>-25801.928383800001</v>
      </c>
      <c r="BVO25">
        <v>-25801.928383800001</v>
      </c>
      <c r="BVP25">
        <v>-25801.928383800001</v>
      </c>
      <c r="BVQ25">
        <v>-25801.928383800001</v>
      </c>
      <c r="BVR25">
        <v>-25801.928383800001</v>
      </c>
      <c r="BVS25">
        <v>-25801.928383800001</v>
      </c>
      <c r="BVT25">
        <v>-25801.928383800001</v>
      </c>
      <c r="BVU25">
        <v>-25801.928383800001</v>
      </c>
      <c r="BVV25">
        <v>-25801.928383800001</v>
      </c>
      <c r="BVW25">
        <v>-25801.928383800001</v>
      </c>
      <c r="BVX25">
        <v>-25801.928383800001</v>
      </c>
      <c r="BVY25">
        <v>-28229.2576438</v>
      </c>
      <c r="BVZ25">
        <v>-28229.2576438</v>
      </c>
      <c r="BWA25">
        <v>-28229.2576438</v>
      </c>
      <c r="BWB25">
        <v>-28229.2576438</v>
      </c>
      <c r="BWC25">
        <v>-28229.2576438</v>
      </c>
      <c r="BWD25">
        <v>-28229.2576438</v>
      </c>
      <c r="BWE25">
        <v>-28229.2576438</v>
      </c>
      <c r="BWF25">
        <v>-28229.2576438</v>
      </c>
      <c r="BWG25">
        <v>-28229.2576438</v>
      </c>
      <c r="BWH25">
        <v>-28229.2576438</v>
      </c>
      <c r="BWI25">
        <v>-28229.2576438</v>
      </c>
      <c r="BWJ25">
        <v>-25801.928383800001</v>
      </c>
      <c r="BWK25">
        <v>-25801.928383800001</v>
      </c>
      <c r="BWL25">
        <v>-25801.928383800001</v>
      </c>
      <c r="BWM25">
        <v>-25801.928383800001</v>
      </c>
      <c r="BWN25">
        <v>-25801.928383800001</v>
      </c>
      <c r="BWO25">
        <v>-25801.928383800001</v>
      </c>
      <c r="BWP25">
        <v>-25801.928383800001</v>
      </c>
      <c r="BWQ25">
        <v>-25801.928383800001</v>
      </c>
      <c r="BWR25">
        <v>-25801.928383800001</v>
      </c>
      <c r="BWS25">
        <v>-25801.928383800001</v>
      </c>
      <c r="BWT25">
        <v>-25801.928383800001</v>
      </c>
      <c r="BWU25">
        <v>-28229.2576438</v>
      </c>
      <c r="BWV25">
        <v>-28229.2576438</v>
      </c>
      <c r="BWW25">
        <v>-28229.2576438</v>
      </c>
      <c r="BWX25">
        <v>-28229.2576438</v>
      </c>
      <c r="BWY25">
        <v>-28229.2576438</v>
      </c>
      <c r="BWZ25">
        <v>-28229.2576438</v>
      </c>
      <c r="BXA25">
        <v>-28229.2576438</v>
      </c>
      <c r="BXB25">
        <v>-28229.2576438</v>
      </c>
      <c r="BXC25">
        <v>-28229.2576438</v>
      </c>
      <c r="BXD25">
        <v>-28229.2576438</v>
      </c>
      <c r="BXE25">
        <v>-28229.2576438</v>
      </c>
      <c r="BXF25">
        <v>-149604.719966</v>
      </c>
      <c r="BXG25">
        <v>-149604.719966</v>
      </c>
      <c r="BXH25">
        <v>-149604.719966</v>
      </c>
      <c r="BXI25">
        <v>-149604.719966</v>
      </c>
      <c r="BXJ25">
        <v>-149604.719966</v>
      </c>
      <c r="BXK25">
        <v>-149604.719966</v>
      </c>
      <c r="BXL25">
        <v>-149604.719966</v>
      </c>
      <c r="BXM25">
        <v>-149604.719966</v>
      </c>
      <c r="BXN25">
        <v>-149604.719966</v>
      </c>
      <c r="BXO25">
        <v>-149604.719966</v>
      </c>
      <c r="BXP25">
        <v>-149604.719966</v>
      </c>
      <c r="BXQ25">
        <v>-154207.580376</v>
      </c>
      <c r="BXR25">
        <v>-154207.580376</v>
      </c>
      <c r="BXS25">
        <v>-154207.580376</v>
      </c>
      <c r="BXT25">
        <v>-154207.580376</v>
      </c>
      <c r="BXU25">
        <v>-154207.580376</v>
      </c>
      <c r="BXV25">
        <v>-154207.580376</v>
      </c>
      <c r="BXW25">
        <v>-154207.580376</v>
      </c>
      <c r="BXX25">
        <v>-154207.580376</v>
      </c>
      <c r="BXY25">
        <v>-154207.580376</v>
      </c>
      <c r="BXZ25">
        <v>-154207.580376</v>
      </c>
      <c r="BYA25">
        <v>-154207.580376</v>
      </c>
      <c r="BYB25">
        <v>-149604.719966</v>
      </c>
      <c r="BYC25">
        <v>-149604.719966</v>
      </c>
      <c r="BYD25">
        <v>-149604.719966</v>
      </c>
      <c r="BYE25">
        <v>-149604.719966</v>
      </c>
      <c r="BYF25">
        <v>-149604.719966</v>
      </c>
      <c r="BYG25">
        <v>-149604.719966</v>
      </c>
      <c r="BYH25">
        <v>-149604.719966</v>
      </c>
      <c r="BYI25">
        <v>-149604.719966</v>
      </c>
      <c r="BYJ25">
        <v>-149604.719966</v>
      </c>
      <c r="BYK25">
        <v>-149604.719966</v>
      </c>
      <c r="BYL25">
        <v>-149604.719966</v>
      </c>
      <c r="BYM25">
        <v>-154207.580376</v>
      </c>
      <c r="BYN25">
        <v>-154207.580376</v>
      </c>
      <c r="BYO25">
        <v>-154207.580376</v>
      </c>
      <c r="BYP25">
        <v>-154207.580376</v>
      </c>
      <c r="BYQ25">
        <v>-154207.580376</v>
      </c>
      <c r="BYR25">
        <v>-154207.580376</v>
      </c>
      <c r="BYS25">
        <v>-154207.580376</v>
      </c>
      <c r="BYT25">
        <v>-154207.580376</v>
      </c>
      <c r="BYU25">
        <v>-154207.580376</v>
      </c>
      <c r="BYV25">
        <v>-154207.580376</v>
      </c>
      <c r="BYW25">
        <v>-154207.580376</v>
      </c>
      <c r="BYX25">
        <v>-464194.30780299997</v>
      </c>
      <c r="BYY25">
        <v>-464194.30780299997</v>
      </c>
      <c r="BYZ25">
        <v>-464194.30780299997</v>
      </c>
      <c r="BZA25">
        <v>-464194.30780299997</v>
      </c>
      <c r="BZB25">
        <v>-464194.30780299997</v>
      </c>
      <c r="BZC25">
        <v>-464194.30780299997</v>
      </c>
      <c r="BZD25">
        <v>-464194.30780299997</v>
      </c>
      <c r="BZE25">
        <v>-464194.30780299997</v>
      </c>
      <c r="BZF25">
        <v>-464194.30780299997</v>
      </c>
      <c r="BZG25">
        <v>-464194.30780299997</v>
      </c>
      <c r="BZH25">
        <v>-464194.30780299997</v>
      </c>
      <c r="BZI25">
        <v>-473148.23051299999</v>
      </c>
      <c r="BZJ25">
        <v>-473148.23051299999</v>
      </c>
      <c r="BZK25">
        <v>-473148.23051299999</v>
      </c>
      <c r="BZL25">
        <v>-473148.23051299999</v>
      </c>
      <c r="BZM25">
        <v>-473148.23051299999</v>
      </c>
      <c r="BZN25">
        <v>-473148.23051299999</v>
      </c>
      <c r="BZO25">
        <v>-473148.23051299999</v>
      </c>
      <c r="BZP25">
        <v>-473148.23051299999</v>
      </c>
      <c r="BZQ25">
        <v>-473148.23051299999</v>
      </c>
      <c r="BZR25">
        <v>-473148.23051299999</v>
      </c>
      <c r="BZS25">
        <v>-473148.23051299999</v>
      </c>
      <c r="BZT25">
        <v>-464194.30780299997</v>
      </c>
      <c r="BZU25">
        <v>-464194.30780299997</v>
      </c>
      <c r="BZV25">
        <v>-464194.30780299997</v>
      </c>
      <c r="BZW25">
        <v>-464194.30780299997</v>
      </c>
      <c r="BZX25">
        <v>-464194.30780299997</v>
      </c>
      <c r="BZY25">
        <v>-464194.30780299997</v>
      </c>
      <c r="BZZ25">
        <v>-464194.30780299997</v>
      </c>
      <c r="CAA25">
        <v>-464194.30780299997</v>
      </c>
      <c r="CAB25">
        <v>-464194.30780299997</v>
      </c>
      <c r="CAC25">
        <v>-464194.30780299997</v>
      </c>
      <c r="CAD25">
        <v>-464194.30780299997</v>
      </c>
      <c r="CAE25">
        <v>-473148.23051299999</v>
      </c>
      <c r="CAF25">
        <v>-473148.23051299999</v>
      </c>
      <c r="CAG25">
        <v>-473148.23051299999</v>
      </c>
      <c r="CAH25">
        <v>-473148.23051299999</v>
      </c>
      <c r="CAI25">
        <v>-473148.23051299999</v>
      </c>
      <c r="CAJ25">
        <v>-473148.23051299999</v>
      </c>
      <c r="CAK25">
        <v>-473148.23051299999</v>
      </c>
      <c r="CAL25">
        <v>-473148.23051299999</v>
      </c>
      <c r="CAM25">
        <v>-473148.23051299999</v>
      </c>
      <c r="CAN25">
        <v>-473148.23051299999</v>
      </c>
      <c r="CAO25">
        <v>-473148.23051299999</v>
      </c>
      <c r="CAP25">
        <v>-512561.37389799999</v>
      </c>
      <c r="CAQ25">
        <v>-512561.37389799999</v>
      </c>
      <c r="CAR25">
        <v>-512561.37389799999</v>
      </c>
      <c r="CAS25">
        <v>-512561.37389799999</v>
      </c>
      <c r="CAT25">
        <v>-512561.37389799999</v>
      </c>
      <c r="CAU25">
        <v>-512561.37389799999</v>
      </c>
      <c r="CAV25">
        <v>-512561.37389799999</v>
      </c>
      <c r="CAW25">
        <v>-512561.37389799999</v>
      </c>
      <c r="CAX25">
        <v>-512561.37389799999</v>
      </c>
      <c r="CAY25">
        <v>-512561.37389799999</v>
      </c>
      <c r="CAZ25">
        <v>-512561.37389799999</v>
      </c>
      <c r="CBA25">
        <v>-403271.67768999998</v>
      </c>
      <c r="CBB25">
        <v>-403271.67768999998</v>
      </c>
      <c r="CBC25">
        <v>-403271.67768999998</v>
      </c>
      <c r="CBD25">
        <v>-403271.67768999998</v>
      </c>
      <c r="CBE25">
        <v>-403271.67768999998</v>
      </c>
      <c r="CBF25">
        <v>-403271.67768999998</v>
      </c>
      <c r="CBG25">
        <v>-403271.67768999998</v>
      </c>
      <c r="CBH25">
        <v>-403271.67768999998</v>
      </c>
      <c r="CBI25">
        <v>-403271.67768999998</v>
      </c>
      <c r="CBJ25">
        <v>-403271.67768999998</v>
      </c>
      <c r="CBK25">
        <v>-403271.67768999998</v>
      </c>
      <c r="CBL25">
        <v>-512561.37389799999</v>
      </c>
      <c r="CBM25">
        <v>-512561.37389799999</v>
      </c>
      <c r="CBN25">
        <v>-512561.37389799999</v>
      </c>
      <c r="CBO25">
        <v>-512561.37389799999</v>
      </c>
      <c r="CBP25">
        <v>-512561.37389799999</v>
      </c>
      <c r="CBQ25">
        <v>-512561.37389799999</v>
      </c>
      <c r="CBR25">
        <v>-512561.37389799999</v>
      </c>
      <c r="CBS25">
        <v>-512561.37389799999</v>
      </c>
      <c r="CBT25">
        <v>-512561.37389799999</v>
      </c>
      <c r="CBU25">
        <v>-512561.37389799999</v>
      </c>
      <c r="CBV25">
        <v>-512561.37389799999</v>
      </c>
      <c r="CBW25">
        <v>-403271.67768999998</v>
      </c>
      <c r="CBX25">
        <v>-403271.67768999998</v>
      </c>
      <c r="CBY25">
        <v>-403271.67768999998</v>
      </c>
      <c r="CBZ25">
        <v>-403271.67768999998</v>
      </c>
      <c r="CCA25">
        <v>-403271.67768999998</v>
      </c>
      <c r="CCB25">
        <v>-403271.67768999998</v>
      </c>
      <c r="CCC25">
        <v>-403271.67768999998</v>
      </c>
      <c r="CCD25">
        <v>-403271.67768999998</v>
      </c>
      <c r="CCE25">
        <v>-403271.67768999998</v>
      </c>
      <c r="CCF25">
        <v>-403271.67768999998</v>
      </c>
      <c r="CCG25">
        <v>-403271.67768999998</v>
      </c>
      <c r="CCH25">
        <v>-651552.589576</v>
      </c>
      <c r="CCI25">
        <v>-651552.589576</v>
      </c>
      <c r="CCJ25">
        <v>-651552.589576</v>
      </c>
      <c r="CCK25">
        <v>-651552.589576</v>
      </c>
      <c r="CCL25">
        <v>-651552.589576</v>
      </c>
      <c r="CCM25">
        <v>-651552.589576</v>
      </c>
      <c r="CCN25">
        <v>-651552.589576</v>
      </c>
      <c r="CCO25">
        <v>-651552.589576</v>
      </c>
      <c r="CCP25">
        <v>-651552.589576</v>
      </c>
      <c r="CCQ25">
        <v>-651552.589576</v>
      </c>
      <c r="CCR25">
        <v>-651552.589576</v>
      </c>
      <c r="CCS25">
        <v>-444310.323684</v>
      </c>
      <c r="CCT25">
        <v>-444310.323684</v>
      </c>
      <c r="CCU25">
        <v>-444310.323684</v>
      </c>
      <c r="CCV25">
        <v>-444310.323684</v>
      </c>
      <c r="CCW25">
        <v>-444310.323684</v>
      </c>
      <c r="CCX25">
        <v>-444310.323684</v>
      </c>
      <c r="CCY25">
        <v>-444310.323684</v>
      </c>
      <c r="CCZ25">
        <v>-444310.323684</v>
      </c>
      <c r="CDA25">
        <v>-444310.323684</v>
      </c>
      <c r="CDB25">
        <v>-444310.323684</v>
      </c>
      <c r="CDC25">
        <v>-444310.323684</v>
      </c>
      <c r="CDD25">
        <v>-651552.589576</v>
      </c>
      <c r="CDE25">
        <v>-651552.589576</v>
      </c>
      <c r="CDF25">
        <v>-651552.589576</v>
      </c>
      <c r="CDG25">
        <v>-651552.589576</v>
      </c>
      <c r="CDH25">
        <v>-651552.589576</v>
      </c>
      <c r="CDI25">
        <v>-651552.589576</v>
      </c>
      <c r="CDJ25">
        <v>-651552.589576</v>
      </c>
      <c r="CDK25">
        <v>-651552.589576</v>
      </c>
      <c r="CDL25">
        <v>-651552.589576</v>
      </c>
      <c r="CDM25">
        <v>-651552.589576</v>
      </c>
      <c r="CDN25">
        <v>-651552.589576</v>
      </c>
      <c r="CDO25">
        <v>-444310.323684</v>
      </c>
      <c r="CDP25">
        <v>-444310.323684</v>
      </c>
      <c r="CDQ25">
        <v>-444310.323684</v>
      </c>
      <c r="CDR25">
        <v>-444310.323684</v>
      </c>
      <c r="CDS25">
        <v>-444310.323684</v>
      </c>
      <c r="CDT25">
        <v>-444310.323684</v>
      </c>
      <c r="CDU25">
        <v>-444310.323684</v>
      </c>
      <c r="CDV25">
        <v>-444310.323684</v>
      </c>
      <c r="CDW25">
        <v>-444310.323684</v>
      </c>
      <c r="CDX25">
        <v>-444310.323684</v>
      </c>
      <c r="CDY25">
        <v>-444310.323684</v>
      </c>
      <c r="CDZ25">
        <v>-718347.90731899999</v>
      </c>
      <c r="CEA25">
        <v>-718347.90731899999</v>
      </c>
      <c r="CEB25">
        <v>-718347.90731899999</v>
      </c>
      <c r="CEC25">
        <v>-718347.90731899999</v>
      </c>
      <c r="CED25">
        <v>-718347.90731899999</v>
      </c>
      <c r="CEE25">
        <v>-718347.90731899999</v>
      </c>
      <c r="CEF25">
        <v>-718347.90731899999</v>
      </c>
      <c r="CEG25">
        <v>-718347.90731899999</v>
      </c>
      <c r="CEH25">
        <v>-718347.90731899999</v>
      </c>
      <c r="CEI25">
        <v>-718347.90731899999</v>
      </c>
      <c r="CEJ25">
        <v>-718347.90731899999</v>
      </c>
      <c r="CEK25">
        <v>-315200.50205800001</v>
      </c>
      <c r="CEL25">
        <v>-315200.50205800001</v>
      </c>
      <c r="CEM25">
        <v>-315200.50205800001</v>
      </c>
      <c r="CEN25">
        <v>-315200.50205800001</v>
      </c>
      <c r="CEO25">
        <v>-315200.50205800001</v>
      </c>
      <c r="CEP25">
        <v>-315200.50205800001</v>
      </c>
      <c r="CEQ25">
        <v>-315200.50205800001</v>
      </c>
      <c r="CER25">
        <v>-315200.50205800001</v>
      </c>
      <c r="CES25">
        <v>-315200.50205800001</v>
      </c>
      <c r="CET25">
        <v>-315200.50205800001</v>
      </c>
      <c r="CEU25">
        <v>-315200.50205800001</v>
      </c>
      <c r="CEV25">
        <v>-718347.90731899999</v>
      </c>
      <c r="CEW25">
        <v>-718347.90731899999</v>
      </c>
      <c r="CEX25">
        <v>-718347.90731899999</v>
      </c>
      <c r="CEY25">
        <v>-718347.90731899999</v>
      </c>
      <c r="CEZ25">
        <v>-718347.90731899999</v>
      </c>
      <c r="CFA25">
        <v>-718347.90731899999</v>
      </c>
      <c r="CFB25">
        <v>-718347.90731899999</v>
      </c>
      <c r="CFC25">
        <v>-718347.90731899999</v>
      </c>
      <c r="CFD25">
        <v>-718347.90731899999</v>
      </c>
      <c r="CFE25">
        <v>-718347.90731899999</v>
      </c>
      <c r="CFF25">
        <v>-718347.90731899999</v>
      </c>
      <c r="CFG25">
        <v>-315200.50205800001</v>
      </c>
      <c r="CFH25">
        <v>-315200.50205800001</v>
      </c>
      <c r="CFI25">
        <v>-315200.50205800001</v>
      </c>
      <c r="CFJ25">
        <v>-315200.50205800001</v>
      </c>
      <c r="CFK25">
        <v>-315200.50205800001</v>
      </c>
      <c r="CFL25">
        <v>-315200.50205800001</v>
      </c>
      <c r="CFM25">
        <v>-315200.50205800001</v>
      </c>
      <c r="CFN25">
        <v>-315200.50205800001</v>
      </c>
      <c r="CFO25">
        <v>-315200.50205800001</v>
      </c>
      <c r="CFP25">
        <v>-315200.50205800001</v>
      </c>
      <c r="CFQ25">
        <v>-315200.50205800001</v>
      </c>
      <c r="CFR25">
        <v>-2454006.15283</v>
      </c>
      <c r="CFS25">
        <v>-2454006.15283</v>
      </c>
      <c r="CFT25">
        <v>-2454006.15283</v>
      </c>
      <c r="CFU25">
        <v>-2454006.15283</v>
      </c>
      <c r="CFV25">
        <v>-2454006.15283</v>
      </c>
      <c r="CFW25">
        <v>-2454006.15283</v>
      </c>
      <c r="CFX25">
        <v>-2454006.15283</v>
      </c>
      <c r="CFY25">
        <v>-2454006.15283</v>
      </c>
      <c r="CFZ25">
        <v>-2454006.15283</v>
      </c>
      <c r="CGA25">
        <v>-2454006.15283</v>
      </c>
      <c r="CGB25">
        <v>-2454006.15283</v>
      </c>
      <c r="CGC25">
        <v>-2446949.5172000001</v>
      </c>
      <c r="CGD25">
        <v>-2446949.5172000001</v>
      </c>
      <c r="CGE25">
        <v>-2446949.5172000001</v>
      </c>
      <c r="CGF25">
        <v>-2446949.5172000001</v>
      </c>
      <c r="CGG25">
        <v>-2446949.5172000001</v>
      </c>
      <c r="CGH25">
        <v>-2446949.5172000001</v>
      </c>
      <c r="CGI25">
        <v>-2446949.5172000001</v>
      </c>
      <c r="CGJ25">
        <v>-2446949.5172000001</v>
      </c>
      <c r="CGK25">
        <v>-2446949.5172000001</v>
      </c>
      <c r="CGL25">
        <v>-2446949.5172000001</v>
      </c>
      <c r="CGM25">
        <v>-2446949.5172000001</v>
      </c>
      <c r="CGN25">
        <v>-2454006.15283</v>
      </c>
      <c r="CGO25">
        <v>-2454006.15283</v>
      </c>
      <c r="CGP25">
        <v>-2454006.15283</v>
      </c>
      <c r="CGQ25">
        <v>-2454006.15283</v>
      </c>
      <c r="CGR25">
        <v>-2454006.15283</v>
      </c>
      <c r="CGS25">
        <v>-2454006.15283</v>
      </c>
      <c r="CGT25">
        <v>-2454006.15283</v>
      </c>
      <c r="CGU25">
        <v>-2454006.15283</v>
      </c>
      <c r="CGV25">
        <v>-2454006.15283</v>
      </c>
      <c r="CGW25">
        <v>-2454006.15283</v>
      </c>
      <c r="CGX25">
        <v>-2454006.15283</v>
      </c>
      <c r="CGY25">
        <v>-2446949.5172000001</v>
      </c>
      <c r="CGZ25">
        <v>-2446949.5172000001</v>
      </c>
      <c r="CHA25">
        <v>-2446949.5172000001</v>
      </c>
      <c r="CHB25">
        <v>-2446949.5172000001</v>
      </c>
      <c r="CHC25">
        <v>-2446949.5172000001</v>
      </c>
      <c r="CHD25">
        <v>-2446949.5172000001</v>
      </c>
      <c r="CHE25">
        <v>-2446949.5172000001</v>
      </c>
      <c r="CHF25">
        <v>-2446949.5172000001</v>
      </c>
      <c r="CHG25">
        <v>-2446949.5172000001</v>
      </c>
      <c r="CHH25">
        <v>-2446949.5172000001</v>
      </c>
      <c r="CHI25">
        <v>-2446949.5172000001</v>
      </c>
      <c r="CHJ25">
        <v>-2622515.2541200002</v>
      </c>
      <c r="CHK25">
        <v>-2622515.2541200002</v>
      </c>
      <c r="CHL25">
        <v>-2622515.2541200002</v>
      </c>
      <c r="CHM25">
        <v>-2622515.2541200002</v>
      </c>
      <c r="CHN25">
        <v>-2622515.2541200002</v>
      </c>
      <c r="CHO25">
        <v>-2622515.2541200002</v>
      </c>
      <c r="CHP25">
        <v>-2622515.2541200002</v>
      </c>
      <c r="CHQ25">
        <v>-2622515.2541200002</v>
      </c>
      <c r="CHR25">
        <v>-2622515.2541200002</v>
      </c>
      <c r="CHS25">
        <v>-2622515.2541200002</v>
      </c>
      <c r="CHT25">
        <v>-2622515.2541200002</v>
      </c>
      <c r="CHU25">
        <v>-2609134.00037</v>
      </c>
      <c r="CHV25">
        <v>-2609134.00037</v>
      </c>
      <c r="CHW25">
        <v>-2609134.00037</v>
      </c>
      <c r="CHX25">
        <v>-2609134.00037</v>
      </c>
      <c r="CHY25">
        <v>-2609134.00037</v>
      </c>
      <c r="CHZ25">
        <v>-2609134.00037</v>
      </c>
      <c r="CIA25">
        <v>-2609134.00037</v>
      </c>
      <c r="CIB25">
        <v>-2609134.00037</v>
      </c>
      <c r="CIC25">
        <v>-2609134.00037</v>
      </c>
      <c r="CID25">
        <v>-2609134.00037</v>
      </c>
      <c r="CIE25">
        <v>-2609134.00037</v>
      </c>
      <c r="CIF25">
        <v>-2622515.2541200002</v>
      </c>
      <c r="CIG25">
        <v>-2622515.2541200002</v>
      </c>
      <c r="CIH25">
        <v>-2622515.2541200002</v>
      </c>
      <c r="CII25">
        <v>-2622515.2541200002</v>
      </c>
      <c r="CIJ25">
        <v>-2622515.2541200002</v>
      </c>
      <c r="CIK25">
        <v>-2622515.2541200002</v>
      </c>
      <c r="CIL25">
        <v>-2622515.2541200002</v>
      </c>
      <c r="CIM25">
        <v>-2622515.2541200002</v>
      </c>
      <c r="CIN25">
        <v>-2622515.2541200002</v>
      </c>
      <c r="CIO25">
        <v>-2622515.2541200002</v>
      </c>
      <c r="CIP25">
        <v>-2622515.2541200002</v>
      </c>
      <c r="CIQ25">
        <v>-2609134.00037</v>
      </c>
      <c r="CIR25">
        <v>-2609134.00037</v>
      </c>
      <c r="CIS25">
        <v>-2609134.00037</v>
      </c>
      <c r="CIT25">
        <v>-2609134.00037</v>
      </c>
      <c r="CIU25">
        <v>-2609134.00037</v>
      </c>
      <c r="CIV25">
        <v>-2609134.00037</v>
      </c>
      <c r="CIW25">
        <v>-2609134.00037</v>
      </c>
      <c r="CIX25">
        <v>-2609134.00037</v>
      </c>
      <c r="CIY25">
        <v>-2609134.00037</v>
      </c>
      <c r="CIZ25">
        <v>-2609134.00037</v>
      </c>
      <c r="CJA25">
        <v>-2609134.00037</v>
      </c>
      <c r="CJB25">
        <v>-2716331.8866599998</v>
      </c>
      <c r="CJC25">
        <v>-2716331.8866599998</v>
      </c>
      <c r="CJD25">
        <v>-2716331.8866599998</v>
      </c>
      <c r="CJE25">
        <v>-2716331.8866599998</v>
      </c>
      <c r="CJF25">
        <v>-2716331.8866599998</v>
      </c>
      <c r="CJG25">
        <v>-2716331.8866599998</v>
      </c>
      <c r="CJH25">
        <v>-2716331.8866599998</v>
      </c>
      <c r="CJI25">
        <v>-2716331.8866599998</v>
      </c>
      <c r="CJJ25">
        <v>-2716331.8866599998</v>
      </c>
      <c r="CJK25">
        <v>-2716331.8866599998</v>
      </c>
      <c r="CJL25">
        <v>-2716331.8866599998</v>
      </c>
      <c r="CJM25">
        <v>-2690301.3966700002</v>
      </c>
      <c r="CJN25">
        <v>-2690301.3966700002</v>
      </c>
      <c r="CJO25">
        <v>-2690301.3966700002</v>
      </c>
      <c r="CJP25">
        <v>-2690301.3966700002</v>
      </c>
      <c r="CJQ25">
        <v>-2690301.3966700002</v>
      </c>
      <c r="CJR25">
        <v>-2690301.3966700002</v>
      </c>
      <c r="CJS25">
        <v>-2690301.3966700002</v>
      </c>
      <c r="CJT25">
        <v>-2690301.3966700002</v>
      </c>
      <c r="CJU25">
        <v>-2690301.3966700002</v>
      </c>
      <c r="CJV25">
        <v>-2690301.3966700002</v>
      </c>
      <c r="CJW25">
        <v>-2690301.3966700002</v>
      </c>
      <c r="CJX25">
        <v>-2716331.8866599998</v>
      </c>
      <c r="CJY25">
        <v>-2716331.8866599998</v>
      </c>
      <c r="CJZ25">
        <v>-2716331.8866599998</v>
      </c>
      <c r="CKA25">
        <v>-2716331.8866599998</v>
      </c>
      <c r="CKB25">
        <v>-2716331.8866599998</v>
      </c>
      <c r="CKC25">
        <v>-2716331.8866599998</v>
      </c>
      <c r="CKD25">
        <v>-2716331.8866599998</v>
      </c>
      <c r="CKE25">
        <v>-2716331.8866599998</v>
      </c>
      <c r="CKF25">
        <v>-2716331.8866599998</v>
      </c>
      <c r="CKG25">
        <v>-2716331.8866599998</v>
      </c>
      <c r="CKH25">
        <v>-2716331.8866599998</v>
      </c>
      <c r="CKI25">
        <v>-2690301.3966700002</v>
      </c>
      <c r="CKJ25">
        <v>-2690301.3966700002</v>
      </c>
      <c r="CKK25">
        <v>-2690301.3966700002</v>
      </c>
      <c r="CKL25">
        <v>-2690301.3966700002</v>
      </c>
      <c r="CKM25">
        <v>-2690301.3966700002</v>
      </c>
      <c r="CKN25">
        <v>-2690301.3966700002</v>
      </c>
      <c r="CKO25">
        <v>-2690301.3966700002</v>
      </c>
      <c r="CKP25">
        <v>-2690301.3966700002</v>
      </c>
      <c r="CKQ25">
        <v>-2690301.3966700002</v>
      </c>
      <c r="CKR25">
        <v>-2690301.3966700002</v>
      </c>
      <c r="CKS25">
        <v>-2690301.3966700002</v>
      </c>
      <c r="CKT25">
        <v>-36748877.469999999</v>
      </c>
      <c r="CKU25">
        <v>-36748877.469999999</v>
      </c>
      <c r="CKV25">
        <v>-36748877.469999999</v>
      </c>
      <c r="CKW25">
        <v>-36748877.469999999</v>
      </c>
      <c r="CKX25">
        <v>-36748877.469999999</v>
      </c>
      <c r="CKY25">
        <v>-36748877.469999999</v>
      </c>
      <c r="CKZ25">
        <v>-36748877.469999999</v>
      </c>
      <c r="CLA25">
        <v>-36748877.469999999</v>
      </c>
      <c r="CLB25">
        <v>-36748877.469999999</v>
      </c>
      <c r="CLC25">
        <v>-36748877.469999999</v>
      </c>
      <c r="CLD25">
        <v>-36748877.469999999</v>
      </c>
      <c r="CLE25">
        <v>-36748877.469999999</v>
      </c>
      <c r="CLF25">
        <v>-36748877.469999999</v>
      </c>
      <c r="CLG25">
        <v>-36748877.469999999</v>
      </c>
      <c r="CLH25">
        <v>-36748877.469999999</v>
      </c>
      <c r="CLI25">
        <v>-36748877.469999999</v>
      </c>
      <c r="CLJ25">
        <v>-36748877.469999999</v>
      </c>
      <c r="CLK25">
        <v>-36748877.469999999</v>
      </c>
      <c r="CLL25">
        <v>-36748877.469999999</v>
      </c>
      <c r="CLM25">
        <v>-36748877.469999999</v>
      </c>
      <c r="CLN25">
        <v>-36748877.469999999</v>
      </c>
      <c r="CLO25">
        <v>-36748877.469999999</v>
      </c>
      <c r="CLP25">
        <v>-36748877.469999999</v>
      </c>
      <c r="CLQ25">
        <v>-36748877.469999999</v>
      </c>
      <c r="CLR25">
        <v>-36748877.469999999</v>
      </c>
      <c r="CLS25">
        <v>-36748877.469999999</v>
      </c>
      <c r="CLT25">
        <v>-36748877.469999999</v>
      </c>
      <c r="CLU25">
        <v>-36748877.469999999</v>
      </c>
      <c r="CLV25">
        <v>-36748877.469999999</v>
      </c>
      <c r="CLW25">
        <v>-36748877.469999999</v>
      </c>
      <c r="CLX25">
        <v>-36748877.469999999</v>
      </c>
      <c r="CLY25">
        <v>-36748877.469999999</v>
      </c>
      <c r="CLZ25">
        <v>-36748877.469999999</v>
      </c>
      <c r="CMA25">
        <v>-36748877.469999999</v>
      </c>
      <c r="CMB25">
        <v>-36748877.469999999</v>
      </c>
      <c r="CMC25">
        <v>-36748877.469999999</v>
      </c>
      <c r="CMD25">
        <v>-36748877.469999999</v>
      </c>
      <c r="CME25">
        <v>-36748877.469999999</v>
      </c>
      <c r="CMF25">
        <v>-36748877.469999999</v>
      </c>
      <c r="CMG25">
        <v>-36748877.469999999</v>
      </c>
      <c r="CMH25">
        <v>-36748877.469999999</v>
      </c>
      <c r="CMI25">
        <v>-36748877.469999999</v>
      </c>
      <c r="CMJ25">
        <v>-36748877.469999999</v>
      </c>
      <c r="CMK25">
        <v>-36748877.469999999</v>
      </c>
      <c r="CML25">
        <v>-55719360.0088</v>
      </c>
      <c r="CMM25">
        <v>-55719360.0088</v>
      </c>
      <c r="CMN25">
        <v>-55719360.0088</v>
      </c>
      <c r="CMO25">
        <v>-55719360.0088</v>
      </c>
      <c r="CMP25">
        <v>-55719360.0088</v>
      </c>
      <c r="CMQ25">
        <v>-55719360.0088</v>
      </c>
      <c r="CMR25">
        <v>-55719360.0088</v>
      </c>
      <c r="CMS25">
        <v>-55719360.0088</v>
      </c>
      <c r="CMT25">
        <v>-55719360.0088</v>
      </c>
      <c r="CMU25">
        <v>-55719360.0088</v>
      </c>
      <c r="CMV25">
        <v>-55719360.0088</v>
      </c>
      <c r="CMW25">
        <v>-55719360.0088</v>
      </c>
      <c r="CMX25">
        <v>-55719360.0088</v>
      </c>
      <c r="CMY25">
        <v>-55719360.0088</v>
      </c>
      <c r="CMZ25">
        <v>-55719360.0088</v>
      </c>
      <c r="CNA25">
        <v>-55719360.0088</v>
      </c>
      <c r="CNB25">
        <v>-55719360.0088</v>
      </c>
      <c r="CNC25">
        <v>-55719360.0088</v>
      </c>
      <c r="CND25">
        <v>-55719360.0088</v>
      </c>
      <c r="CNE25">
        <v>-55719360.0088</v>
      </c>
      <c r="CNF25">
        <v>-55719360.0088</v>
      </c>
      <c r="CNG25">
        <v>-55719360.0088</v>
      </c>
      <c r="CNH25">
        <v>-55719360.0088</v>
      </c>
      <c r="CNI25">
        <v>-55719360.0088</v>
      </c>
      <c r="CNJ25">
        <v>-55719360.0088</v>
      </c>
      <c r="CNK25">
        <v>-55719360.0088</v>
      </c>
      <c r="CNL25">
        <v>-55719360.0088</v>
      </c>
      <c r="CNM25">
        <v>-55719360.0088</v>
      </c>
      <c r="CNN25">
        <v>-55719360.0088</v>
      </c>
      <c r="CNO25">
        <v>-55719360.0088</v>
      </c>
      <c r="CNP25">
        <v>-55719360.0088</v>
      </c>
      <c r="CNQ25">
        <v>-55719360.0088</v>
      </c>
      <c r="CNR25">
        <v>-55719360.0088</v>
      </c>
      <c r="CNS25">
        <v>-55719360.0088</v>
      </c>
      <c r="CNT25">
        <v>-55719360.0088</v>
      </c>
      <c r="CNU25">
        <v>-55719360.0088</v>
      </c>
      <c r="CNV25">
        <v>-55719360.0088</v>
      </c>
      <c r="CNW25">
        <v>-55719360.0088</v>
      </c>
      <c r="CNX25">
        <v>-55719360.0088</v>
      </c>
      <c r="CNY25">
        <v>-55719360.0088</v>
      </c>
      <c r="CNZ25">
        <v>-55719360.0088</v>
      </c>
      <c r="COA25">
        <v>-55719360.0088</v>
      </c>
      <c r="COB25">
        <v>-55719360.0088</v>
      </c>
      <c r="COC25">
        <v>-55719360.0088</v>
      </c>
      <c r="COD25">
        <v>-84496239.357999995</v>
      </c>
      <c r="COE25">
        <v>-84496239.357999995</v>
      </c>
      <c r="COF25">
        <v>-84496239.357999995</v>
      </c>
      <c r="COG25">
        <v>-84496239.357999995</v>
      </c>
      <c r="COH25">
        <v>-84496239.357999995</v>
      </c>
      <c r="COI25">
        <v>-84496239.357999995</v>
      </c>
      <c r="COJ25">
        <v>-84496239.357999995</v>
      </c>
      <c r="COK25">
        <v>-84496239.357999995</v>
      </c>
      <c r="COL25">
        <v>-84496239.357999995</v>
      </c>
      <c r="COM25">
        <v>-84496239.357999995</v>
      </c>
      <c r="CON25">
        <v>-84496239.357999995</v>
      </c>
      <c r="COO25">
        <v>-84496239.357999995</v>
      </c>
      <c r="COP25">
        <v>-84496239.357999995</v>
      </c>
      <c r="COQ25">
        <v>-84496239.357999995</v>
      </c>
      <c r="COR25">
        <v>-84496239.357999995</v>
      </c>
      <c r="COS25">
        <v>-84496239.357999995</v>
      </c>
      <c r="COT25">
        <v>-84496239.357999995</v>
      </c>
      <c r="COU25">
        <v>-84496239.357999995</v>
      </c>
      <c r="COV25">
        <v>-84496239.357999995</v>
      </c>
      <c r="COW25">
        <v>-84496239.357999995</v>
      </c>
      <c r="COX25">
        <v>-84496239.357999995</v>
      </c>
      <c r="COY25">
        <v>-84496239.357999995</v>
      </c>
      <c r="COZ25">
        <v>-84496239.357999995</v>
      </c>
      <c r="CPA25">
        <v>-84496239.357999995</v>
      </c>
      <c r="CPB25">
        <v>-84496239.357999995</v>
      </c>
      <c r="CPC25">
        <v>-84496239.357999995</v>
      </c>
      <c r="CPD25">
        <v>-84496239.357999995</v>
      </c>
      <c r="CPE25">
        <v>-84496239.357999995</v>
      </c>
      <c r="CPF25">
        <v>-84496239.357999995</v>
      </c>
      <c r="CPG25">
        <v>-84496239.357999995</v>
      </c>
      <c r="CPH25">
        <v>-84496239.357999995</v>
      </c>
      <c r="CPI25">
        <v>-84496239.357999995</v>
      </c>
      <c r="CPJ25">
        <v>-84496239.357999995</v>
      </c>
      <c r="CPK25">
        <v>-84496239.357999995</v>
      </c>
      <c r="CPL25">
        <v>-84496239.357999995</v>
      </c>
      <c r="CPM25">
        <v>-84496239.357999995</v>
      </c>
      <c r="CPN25">
        <v>-84496239.357999995</v>
      </c>
      <c r="CPO25">
        <v>-84496239.357999995</v>
      </c>
      <c r="CPP25">
        <v>-84496239.357999995</v>
      </c>
      <c r="CPQ25">
        <v>-84496239.357999995</v>
      </c>
      <c r="CPR25">
        <v>-84496239.357999995</v>
      </c>
      <c r="CPS25">
        <v>-84496239.357999995</v>
      </c>
      <c r="CPT25">
        <v>-84496239.357999995</v>
      </c>
      <c r="CPU25">
        <v>-84496239.357999995</v>
      </c>
      <c r="CPV25">
        <v>-36748877.469999999</v>
      </c>
      <c r="CPW25">
        <v>-36748877.469999999</v>
      </c>
      <c r="CPX25">
        <v>-36748877.469999999</v>
      </c>
      <c r="CPY25">
        <v>-36748877.469999999</v>
      </c>
      <c r="CPZ25">
        <v>-36748877.469999999</v>
      </c>
      <c r="CQA25">
        <v>-36748877.469999999</v>
      </c>
      <c r="CQB25">
        <v>-36748877.469999999</v>
      </c>
      <c r="CQC25">
        <v>-36748877.469999999</v>
      </c>
      <c r="CQD25">
        <v>-36748877.469999999</v>
      </c>
      <c r="CQE25">
        <v>-36748877.469999999</v>
      </c>
      <c r="CQF25">
        <v>-36748877.469999999</v>
      </c>
      <c r="CQG25">
        <v>-36748877.469999999</v>
      </c>
      <c r="CQH25">
        <v>-36748877.469999999</v>
      </c>
      <c r="CQI25">
        <v>-36748877.469999999</v>
      </c>
      <c r="CQJ25">
        <v>-36748877.469999999</v>
      </c>
      <c r="CQK25">
        <v>-36748877.469999999</v>
      </c>
      <c r="CQL25">
        <v>-36748877.469999999</v>
      </c>
      <c r="CQM25">
        <v>-36748877.469999999</v>
      </c>
      <c r="CQN25">
        <v>-36748877.469999999</v>
      </c>
      <c r="CQO25">
        <v>-36748877.469999999</v>
      </c>
      <c r="CQP25">
        <v>-36748877.469999999</v>
      </c>
      <c r="CQQ25">
        <v>-36748877.469999999</v>
      </c>
      <c r="CQR25">
        <v>-36748877.469999999</v>
      </c>
      <c r="CQS25">
        <v>-36748877.469999999</v>
      </c>
      <c r="CQT25">
        <v>-36748877.469999999</v>
      </c>
      <c r="CQU25">
        <v>-36748877.469999999</v>
      </c>
      <c r="CQV25">
        <v>-36748877.469999999</v>
      </c>
      <c r="CQW25">
        <v>-36748877.469999999</v>
      </c>
      <c r="CQX25">
        <v>-36748877.469999999</v>
      </c>
      <c r="CQY25">
        <v>-36748877.469999999</v>
      </c>
      <c r="CQZ25">
        <v>-36748877.469999999</v>
      </c>
      <c r="CRA25">
        <v>-36748877.469999999</v>
      </c>
      <c r="CRB25">
        <v>-36748877.469999999</v>
      </c>
      <c r="CRC25">
        <v>-36748877.469999999</v>
      </c>
      <c r="CRD25">
        <v>-36748877.469999999</v>
      </c>
      <c r="CRE25">
        <v>-36748877.469999999</v>
      </c>
      <c r="CRF25">
        <v>-36748877.469999999</v>
      </c>
      <c r="CRG25">
        <v>-36748877.469999999</v>
      </c>
      <c r="CRH25">
        <v>-36748877.469999999</v>
      </c>
      <c r="CRI25">
        <v>-36748877.469999999</v>
      </c>
      <c r="CRJ25">
        <v>-36748877.469999999</v>
      </c>
      <c r="CRK25">
        <v>-36748877.469999999</v>
      </c>
      <c r="CRL25">
        <v>-36748877.469999999</v>
      </c>
      <c r="CRM25">
        <v>-36748877.469999999</v>
      </c>
      <c r="CRN25">
        <v>-55719360.0088</v>
      </c>
      <c r="CRO25">
        <v>-55719360.0088</v>
      </c>
      <c r="CRP25">
        <v>-55719360.0088</v>
      </c>
      <c r="CRQ25">
        <v>-55719360.0088</v>
      </c>
      <c r="CRR25">
        <v>-55719360.0088</v>
      </c>
      <c r="CRS25">
        <v>-55719360.0088</v>
      </c>
      <c r="CRT25">
        <v>-55719360.0088</v>
      </c>
      <c r="CRU25">
        <v>-55719360.0088</v>
      </c>
      <c r="CRV25">
        <v>-55719360.0088</v>
      </c>
      <c r="CRW25">
        <v>-55719360.0088</v>
      </c>
      <c r="CRX25">
        <v>-55719360.0088</v>
      </c>
      <c r="CRY25">
        <v>-55719360.0088</v>
      </c>
      <c r="CRZ25">
        <v>-55719360.0088</v>
      </c>
      <c r="CSA25">
        <v>-55719360.0088</v>
      </c>
      <c r="CSB25">
        <v>-55719360.0088</v>
      </c>
      <c r="CSC25">
        <v>-55719360.0088</v>
      </c>
      <c r="CSD25">
        <v>-55719360.0088</v>
      </c>
      <c r="CSE25">
        <v>-55719360.0088</v>
      </c>
      <c r="CSF25">
        <v>-55719360.0088</v>
      </c>
      <c r="CSG25">
        <v>-55719360.0088</v>
      </c>
      <c r="CSH25">
        <v>-55719360.0088</v>
      </c>
      <c r="CSI25">
        <v>-55719360.0088</v>
      </c>
      <c r="CSJ25">
        <v>-55719360.0088</v>
      </c>
      <c r="CSK25">
        <v>-55719360.0088</v>
      </c>
      <c r="CSL25">
        <v>-55719360.0088</v>
      </c>
      <c r="CSM25">
        <v>-55719360.0088</v>
      </c>
      <c r="CSN25">
        <v>-55719360.0088</v>
      </c>
      <c r="CSO25">
        <v>-55719360.0088</v>
      </c>
      <c r="CSP25">
        <v>-55719360.0088</v>
      </c>
      <c r="CSQ25">
        <v>-55719360.0088</v>
      </c>
      <c r="CSR25">
        <v>-55719360.0088</v>
      </c>
      <c r="CSS25">
        <v>-55719360.0088</v>
      </c>
      <c r="CST25">
        <v>-55719360.0088</v>
      </c>
      <c r="CSU25">
        <v>-55719360.0088</v>
      </c>
      <c r="CSV25">
        <v>-55719360.0088</v>
      </c>
      <c r="CSW25">
        <v>-55719360.0088</v>
      </c>
      <c r="CSX25">
        <v>-55719360.0088</v>
      </c>
      <c r="CSY25">
        <v>-55719360.0088</v>
      </c>
      <c r="CSZ25">
        <v>-55719360.0088</v>
      </c>
      <c r="CTA25">
        <v>-55719360.0088</v>
      </c>
      <c r="CTB25">
        <v>-55719360.0088</v>
      </c>
      <c r="CTC25">
        <v>-55719360.0088</v>
      </c>
      <c r="CTD25">
        <v>-55719360.0088</v>
      </c>
      <c r="CTE25">
        <v>-55719360.0088</v>
      </c>
      <c r="CTF25">
        <v>-84496239.357999995</v>
      </c>
      <c r="CTG25">
        <v>-84496239.357999995</v>
      </c>
      <c r="CTH25">
        <v>-84496239.357999995</v>
      </c>
      <c r="CTI25">
        <v>-84496239.357999995</v>
      </c>
      <c r="CTJ25">
        <v>-84496239.357999995</v>
      </c>
      <c r="CTK25">
        <v>-84496239.357999995</v>
      </c>
      <c r="CTL25">
        <v>-84496239.357999995</v>
      </c>
      <c r="CTM25">
        <v>-84496239.357999995</v>
      </c>
      <c r="CTN25">
        <v>-84496239.357999995</v>
      </c>
      <c r="CTO25">
        <v>-84496239.357999995</v>
      </c>
      <c r="CTP25">
        <v>-84496239.357999995</v>
      </c>
      <c r="CTQ25">
        <v>-84496239.357999995</v>
      </c>
      <c r="CTR25">
        <v>-84496239.357999995</v>
      </c>
      <c r="CTS25">
        <v>-84496239.357999995</v>
      </c>
      <c r="CTT25">
        <v>-84496239.357999995</v>
      </c>
      <c r="CTU25">
        <v>-84496239.357999995</v>
      </c>
      <c r="CTV25">
        <v>-84496239.357999995</v>
      </c>
      <c r="CTW25">
        <v>-84496239.357999995</v>
      </c>
      <c r="CTX25">
        <v>-84496239.357999995</v>
      </c>
      <c r="CTY25">
        <v>-84496239.357999995</v>
      </c>
      <c r="CTZ25">
        <v>-84496239.357999995</v>
      </c>
      <c r="CUA25">
        <v>-84496239.357999995</v>
      </c>
      <c r="CUB25">
        <v>-84496239.357999995</v>
      </c>
      <c r="CUC25">
        <v>-84496239.357999995</v>
      </c>
      <c r="CUD25">
        <v>-84496239.357999995</v>
      </c>
      <c r="CUE25">
        <v>-84496239.357999995</v>
      </c>
      <c r="CUF25">
        <v>-84496239.357999995</v>
      </c>
      <c r="CUG25">
        <v>-84496239.357999995</v>
      </c>
      <c r="CUH25">
        <v>-84496239.357999995</v>
      </c>
      <c r="CUI25">
        <v>-84496239.357999995</v>
      </c>
      <c r="CUJ25">
        <v>-84496239.357999995</v>
      </c>
      <c r="CUK25">
        <v>-84496239.357999995</v>
      </c>
      <c r="CUL25">
        <v>-84496239.357999995</v>
      </c>
      <c r="CUM25">
        <v>-84496239.357999995</v>
      </c>
      <c r="CUN25">
        <v>-84496239.357999995</v>
      </c>
      <c r="CUO25">
        <v>-84496239.357999995</v>
      </c>
      <c r="CUP25">
        <v>-84496239.357999995</v>
      </c>
      <c r="CUQ25">
        <v>-84496239.357999995</v>
      </c>
      <c r="CUR25">
        <v>-84496239.357999995</v>
      </c>
      <c r="CUS25">
        <v>-84496239.357999995</v>
      </c>
      <c r="CUT25">
        <v>-84496239.357999995</v>
      </c>
      <c r="CUU25">
        <v>-84496239.357999995</v>
      </c>
      <c r="CUV25">
        <v>-84496239.357999995</v>
      </c>
      <c r="CUW25">
        <v>-84496239.357999995</v>
      </c>
      <c r="CUX25">
        <v>-1676291.5787</v>
      </c>
      <c r="CUY25">
        <v>-1586931.18982</v>
      </c>
      <c r="CUZ25">
        <v>-1536643.41383</v>
      </c>
      <c r="CVA25">
        <v>-1524873.57803</v>
      </c>
      <c r="CVB25">
        <v>-1550288.2402999999</v>
      </c>
      <c r="CVC25">
        <v>-1609959.19573</v>
      </c>
      <c r="CVD25">
        <v>-1698354.75089</v>
      </c>
      <c r="CVE25">
        <v>-1806380.12787</v>
      </c>
      <c r="CVF25">
        <v>-2002170.5316399999</v>
      </c>
      <c r="CVG25">
        <v>-2089159.2298600001</v>
      </c>
      <c r="CVH25">
        <v>-2102001.9834400001</v>
      </c>
      <c r="CVI25">
        <v>-1642067.72074</v>
      </c>
      <c r="CVJ25">
        <v>-1535974.9669000001</v>
      </c>
      <c r="CVK25">
        <v>-1462706.9706999999</v>
      </c>
      <c r="CVL25">
        <v>-1419791.5074100001</v>
      </c>
      <c r="CVM25">
        <v>-1403665.6526599999</v>
      </c>
      <c r="CVN25">
        <v>-1409072.57644</v>
      </c>
      <c r="CVO25">
        <v>-1428522.65573</v>
      </c>
      <c r="CVP25">
        <v>-1443234.9336900001</v>
      </c>
      <c r="CVQ25">
        <v>-1441239.31397</v>
      </c>
      <c r="CVR25">
        <v>-1437440.5593000001</v>
      </c>
      <c r="CVS25">
        <v>-1433370.1333699999</v>
      </c>
      <c r="CVT25">
        <v>-1470200.4037200001</v>
      </c>
      <c r="CVU25">
        <v>-1493856.26975</v>
      </c>
      <c r="CVV25">
        <v>-1583158.2053400001</v>
      </c>
      <c r="CVW25">
        <v>-1687325.10721</v>
      </c>
      <c r="CVX25">
        <v>-1788462.15313</v>
      </c>
      <c r="CVY25">
        <v>-1874782.45939</v>
      </c>
      <c r="CVZ25">
        <v>-1942698.8749599999</v>
      </c>
      <c r="CWA25">
        <v>-2000126.6604599999</v>
      </c>
      <c r="CWB25">
        <v>-2059842.9310900001</v>
      </c>
      <c r="CWC25">
        <v>-2091711.40328</v>
      </c>
      <c r="CWD25">
        <v>-2102001.9834400001</v>
      </c>
      <c r="CWE25">
        <v>-1380793.6095</v>
      </c>
      <c r="CWF25">
        <v>-1329532.32345</v>
      </c>
      <c r="CWG25">
        <v>-1346383.7551599999</v>
      </c>
      <c r="CWH25">
        <v>-1377553.25599</v>
      </c>
      <c r="CWI25">
        <v>-1404492.60436</v>
      </c>
      <c r="CWJ25">
        <v>-1426746.5725499999</v>
      </c>
      <c r="CWK25">
        <v>-1437009.6677600001</v>
      </c>
      <c r="CWL25">
        <v>-1439273.26483</v>
      </c>
      <c r="CWM25">
        <v>-1438383.1449</v>
      </c>
      <c r="CWN25">
        <v>-1436181.0008400001</v>
      </c>
      <c r="CWO25">
        <v>-1433370.1333699999</v>
      </c>
      <c r="CWP25">
        <v>-2525075.9922799999</v>
      </c>
      <c r="CWQ25">
        <v>-2381811.74003</v>
      </c>
      <c r="CWR25">
        <v>-2294833.8114299998</v>
      </c>
      <c r="CWS25">
        <v>-2262397.2932899999</v>
      </c>
      <c r="CWT25">
        <v>-2281428.8828400001</v>
      </c>
      <c r="CWU25">
        <v>-2346389.88056</v>
      </c>
      <c r="CWV25">
        <v>-2447968.2544300002</v>
      </c>
      <c r="CWW25">
        <v>-2571999.8448700001</v>
      </c>
      <c r="CWX25">
        <v>-2778304.0295199999</v>
      </c>
      <c r="CWY25">
        <v>-2861410.2871400001</v>
      </c>
      <c r="CWZ25">
        <v>-2872024.97578</v>
      </c>
      <c r="CXA25">
        <v>-2456628.27636</v>
      </c>
      <c r="CXB25">
        <v>-2279899.2941800002</v>
      </c>
      <c r="CXC25">
        <v>-2146960.9251600001</v>
      </c>
      <c r="CXD25">
        <v>-2052233.15206</v>
      </c>
      <c r="CXE25">
        <v>-1988183.70756</v>
      </c>
      <c r="CXF25">
        <v>-1944616.6419800001</v>
      </c>
      <c r="CXG25">
        <v>-1908304.06409</v>
      </c>
      <c r="CXH25">
        <v>-1637734.28152</v>
      </c>
      <c r="CXI25">
        <v>-1583224.2355299999</v>
      </c>
      <c r="CXJ25">
        <v>-1553168.55541</v>
      </c>
      <c r="CXK25">
        <v>-1534761.27563</v>
      </c>
      <c r="CXL25">
        <v>-2189202.4801500002</v>
      </c>
      <c r="CXM25">
        <v>-2188109.3043200001</v>
      </c>
      <c r="CXN25">
        <v>-2288565.45193</v>
      </c>
      <c r="CXO25">
        <v>-2410669.9135699999</v>
      </c>
      <c r="CXP25">
        <v>-2529249.6796200001</v>
      </c>
      <c r="CXQ25">
        <v>-2629407.3746799999</v>
      </c>
      <c r="CXR25">
        <v>-2707099.19276</v>
      </c>
      <c r="CXS25">
        <v>-2771016.81171</v>
      </c>
      <c r="CXT25">
        <v>-2833010.8590299999</v>
      </c>
      <c r="CXU25">
        <v>-2863530.1553799999</v>
      </c>
      <c r="CXV25">
        <v>-2872024.97578</v>
      </c>
      <c r="CXW25">
        <v>-2010577.3202599999</v>
      </c>
      <c r="CXX25">
        <v>-1854877.06278</v>
      </c>
      <c r="CXY25">
        <v>-1809920.4958899999</v>
      </c>
      <c r="CXZ25">
        <v>-1771567.9989</v>
      </c>
      <c r="CYA25">
        <v>-1740595.4510999999</v>
      </c>
      <c r="CYB25">
        <v>-1685571.61038</v>
      </c>
      <c r="CYC25">
        <v>-1636801.6062100001</v>
      </c>
      <c r="CYD25">
        <v>-1591193.71499</v>
      </c>
      <c r="CYE25">
        <v>-1565195.8119699999</v>
      </c>
      <c r="CYF25">
        <v>-1547443.88234</v>
      </c>
      <c r="CYG25">
        <v>-1534761.27563</v>
      </c>
      <c r="CYH25">
        <v>-3796040.18438</v>
      </c>
      <c r="CYI25">
        <v>-3563294.9761800002</v>
      </c>
      <c r="CYJ25">
        <v>-3410001.75728</v>
      </c>
      <c r="CYK25">
        <v>-3331710.1058200002</v>
      </c>
      <c r="CYL25">
        <v>-3321660.3693400002</v>
      </c>
      <c r="CYM25">
        <v>-3369259.4654100002</v>
      </c>
      <c r="CYN25">
        <v>-3458539.63038</v>
      </c>
      <c r="CYO25">
        <v>-3567273.4212099998</v>
      </c>
      <c r="CYP25">
        <v>-3699364.2684399998</v>
      </c>
      <c r="CYQ25">
        <v>-3728000.5207199999</v>
      </c>
      <c r="CYR25">
        <v>-3726414.9062299998</v>
      </c>
      <c r="CYS25">
        <v>-3659144.7525399998</v>
      </c>
      <c r="CYT25">
        <v>-3359470.0844800002</v>
      </c>
      <c r="CYU25">
        <v>-3114255.9847300001</v>
      </c>
      <c r="CYV25">
        <v>-2911381.8233599998</v>
      </c>
      <c r="CYW25">
        <v>-2735170.01878</v>
      </c>
      <c r="CYX25">
        <v>-2565712.98826</v>
      </c>
      <c r="CYY25">
        <v>-2379211.2497100001</v>
      </c>
      <c r="CYZ25">
        <v>-1383865.61353</v>
      </c>
      <c r="CZA25">
        <v>-1198356.7605000001</v>
      </c>
      <c r="CZB25">
        <v>-1104243.91301</v>
      </c>
      <c r="CZC25">
        <v>-1051887.5059400001</v>
      </c>
      <c r="CZD25">
        <v>-3240069.2747300002</v>
      </c>
      <c r="CZE25">
        <v>-3164671.0110900002</v>
      </c>
      <c r="CZF25">
        <v>-3247270.1207300001</v>
      </c>
      <c r="CZG25">
        <v>-3360913.4548800001</v>
      </c>
      <c r="CZH25">
        <v>-3471341.39732</v>
      </c>
      <c r="CZI25">
        <v>-3561901.1591599998</v>
      </c>
      <c r="CZJ25">
        <v>-3629246.6597899999</v>
      </c>
      <c r="CZK25">
        <v>-3679952.78033</v>
      </c>
      <c r="CZL25">
        <v>-3716974.60678</v>
      </c>
      <c r="CZM25">
        <v>-3727722.1926600002</v>
      </c>
      <c r="CZN25">
        <v>-3726414.9062299998</v>
      </c>
      <c r="CZO25">
        <v>-2883109.44294</v>
      </c>
      <c r="CZP25">
        <v>-2491268.0547199999</v>
      </c>
      <c r="CZQ25">
        <v>-2282264.8944000001</v>
      </c>
      <c r="CZR25">
        <v>-2053096.4372400001</v>
      </c>
      <c r="CZS25">
        <v>-1862667.59268</v>
      </c>
      <c r="CZT25">
        <v>-1601909.4991599999</v>
      </c>
      <c r="CZU25">
        <v>-1399443.3200699999</v>
      </c>
      <c r="CZV25">
        <v>-1232317.11882</v>
      </c>
      <c r="CZW25">
        <v>-1143653.97428</v>
      </c>
      <c r="CZX25">
        <v>-1087941.82757</v>
      </c>
      <c r="CZY25">
        <v>-1051887.5059400001</v>
      </c>
      <c r="CZZ25">
        <v>-269197.90753099998</v>
      </c>
      <c r="DAA25">
        <v>-269197.90753099998</v>
      </c>
      <c r="DAB25">
        <v>-269197.90753099998</v>
      </c>
      <c r="DAC25">
        <v>-269197.90753099998</v>
      </c>
      <c r="DAD25">
        <v>-269197.90753099998</v>
      </c>
      <c r="DAE25">
        <v>-269197.90753099998</v>
      </c>
      <c r="DAF25">
        <v>-269197.90753099998</v>
      </c>
      <c r="DAG25">
        <v>-269197.90753099998</v>
      </c>
      <c r="DAH25">
        <v>-269197.90753099998</v>
      </c>
      <c r="DAI25">
        <v>-269197.90753099998</v>
      </c>
      <c r="DAJ25">
        <v>-269197.90753099998</v>
      </c>
      <c r="DAK25">
        <v>-264912.89269800001</v>
      </c>
      <c r="DAL25">
        <v>-264912.89269800001</v>
      </c>
      <c r="DAM25">
        <v>-264912.89269800001</v>
      </c>
      <c r="DAN25">
        <v>-264912.89269800001</v>
      </c>
      <c r="DAO25">
        <v>-264912.89269800001</v>
      </c>
      <c r="DAP25">
        <v>-264912.89269800001</v>
      </c>
      <c r="DAQ25">
        <v>-264912.89269800001</v>
      </c>
      <c r="DAR25">
        <v>-264912.89269800001</v>
      </c>
      <c r="DAS25">
        <v>-264912.89269800001</v>
      </c>
      <c r="DAT25">
        <v>-264912.89269800001</v>
      </c>
      <c r="DAU25">
        <v>-264912.89269800001</v>
      </c>
      <c r="DAV25">
        <v>-269197.90753099998</v>
      </c>
      <c r="DAW25">
        <v>-269197.90753099998</v>
      </c>
      <c r="DAX25">
        <v>-269197.90753099998</v>
      </c>
      <c r="DAY25">
        <v>-269197.90753099998</v>
      </c>
      <c r="DAZ25">
        <v>-269197.90753099998</v>
      </c>
      <c r="DBA25">
        <v>-269197.90753099998</v>
      </c>
      <c r="DBB25">
        <v>-269197.90753099998</v>
      </c>
      <c r="DBC25">
        <v>-269197.90753099998</v>
      </c>
      <c r="DBD25">
        <v>-269197.90753099998</v>
      </c>
      <c r="DBE25">
        <v>-269197.90753099998</v>
      </c>
      <c r="DBF25">
        <v>-269197.90753099998</v>
      </c>
      <c r="DBG25">
        <v>-264912.89269800001</v>
      </c>
      <c r="DBH25">
        <v>-264912.89269800001</v>
      </c>
      <c r="DBI25">
        <v>-264912.89269800001</v>
      </c>
      <c r="DBJ25">
        <v>-264912.89269800001</v>
      </c>
      <c r="DBK25">
        <v>-264912.89269800001</v>
      </c>
      <c r="DBL25">
        <v>-264912.89269800001</v>
      </c>
      <c r="DBM25">
        <v>-264912.89269800001</v>
      </c>
      <c r="DBN25">
        <v>-264912.89269800001</v>
      </c>
      <c r="DBO25">
        <v>-264912.89269800001</v>
      </c>
      <c r="DBP25">
        <v>-264912.89269800001</v>
      </c>
      <c r="DBQ25">
        <v>-264912.89269800001</v>
      </c>
      <c r="DBR25">
        <v>-212264.40025599999</v>
      </c>
      <c r="DBS25">
        <v>-212264.40025599999</v>
      </c>
      <c r="DBT25">
        <v>-212264.40025599999</v>
      </c>
      <c r="DBU25">
        <v>-212264.40025599999</v>
      </c>
      <c r="DBV25">
        <v>-212264.40025599999</v>
      </c>
      <c r="DBW25">
        <v>-212264.40025599999</v>
      </c>
      <c r="DBX25">
        <v>-212264.40025599999</v>
      </c>
      <c r="DBY25">
        <v>-212264.40025599999</v>
      </c>
      <c r="DBZ25">
        <v>-212264.40025599999</v>
      </c>
      <c r="DCA25">
        <v>-212264.40025599999</v>
      </c>
      <c r="DCB25">
        <v>-212264.40025599999</v>
      </c>
      <c r="DCC25">
        <v>-204138.87503</v>
      </c>
      <c r="DCD25">
        <v>-204138.87503</v>
      </c>
      <c r="DCE25">
        <v>-204138.87503</v>
      </c>
      <c r="DCF25">
        <v>-204138.87503</v>
      </c>
      <c r="DCG25">
        <v>-204138.87503</v>
      </c>
      <c r="DCH25">
        <v>-204138.87503</v>
      </c>
      <c r="DCI25">
        <v>-204138.87503</v>
      </c>
      <c r="DCJ25">
        <v>-204138.87503</v>
      </c>
      <c r="DCK25">
        <v>-204138.87503</v>
      </c>
      <c r="DCL25">
        <v>-204138.87503</v>
      </c>
      <c r="DCM25">
        <v>-204138.87503</v>
      </c>
      <c r="DCN25">
        <v>-212264.40025599999</v>
      </c>
      <c r="DCO25">
        <v>-212264.40025599999</v>
      </c>
      <c r="DCP25">
        <v>-212264.40025599999</v>
      </c>
      <c r="DCQ25">
        <v>-212264.40025599999</v>
      </c>
      <c r="DCR25">
        <v>-212264.40025599999</v>
      </c>
      <c r="DCS25">
        <v>-212264.40025599999</v>
      </c>
      <c r="DCT25">
        <v>-212264.40025599999</v>
      </c>
      <c r="DCU25">
        <v>-212264.40025599999</v>
      </c>
      <c r="DCV25">
        <v>-212264.40025599999</v>
      </c>
      <c r="DCW25">
        <v>-212264.40025599999</v>
      </c>
      <c r="DCX25">
        <v>-212264.40025599999</v>
      </c>
      <c r="DCY25">
        <v>-204138.87503</v>
      </c>
      <c r="DCZ25">
        <v>-204138.87503</v>
      </c>
      <c r="DDA25">
        <v>-204138.87503</v>
      </c>
      <c r="DDB25">
        <v>-204138.87503</v>
      </c>
      <c r="DDC25">
        <v>-204138.87503</v>
      </c>
      <c r="DDD25">
        <v>-204138.87503</v>
      </c>
      <c r="DDE25">
        <v>-204138.87503</v>
      </c>
      <c r="DDF25">
        <v>-204138.87503</v>
      </c>
      <c r="DDG25">
        <v>-204138.87503</v>
      </c>
      <c r="DDH25">
        <v>-204138.87503</v>
      </c>
      <c r="DDI25">
        <v>-204138.87503</v>
      </c>
      <c r="DDJ25">
        <v>98224.187699799993</v>
      </c>
      <c r="DDK25">
        <v>98224.187699799993</v>
      </c>
      <c r="DDL25">
        <v>98224.187699799993</v>
      </c>
      <c r="DDM25">
        <v>98224.187699799993</v>
      </c>
      <c r="DDN25">
        <v>98224.187699799993</v>
      </c>
      <c r="DDO25">
        <v>98224.187699799993</v>
      </c>
      <c r="DDP25">
        <v>98224.187699799993</v>
      </c>
      <c r="DDQ25">
        <v>98224.187699799993</v>
      </c>
      <c r="DDR25">
        <v>98224.187699799993</v>
      </c>
      <c r="DDS25">
        <v>98224.187699799993</v>
      </c>
      <c r="DDT25">
        <v>98224.187699799993</v>
      </c>
      <c r="DDU25">
        <v>114030.73371099999</v>
      </c>
      <c r="DDV25">
        <v>114030.73371099999</v>
      </c>
      <c r="DDW25">
        <v>114030.73371099999</v>
      </c>
      <c r="DDX25">
        <v>114030.73371099999</v>
      </c>
      <c r="DDY25">
        <v>114030.73371099999</v>
      </c>
      <c r="DDZ25">
        <v>114030.73371099999</v>
      </c>
      <c r="DEA25">
        <v>114030.73371099999</v>
      </c>
      <c r="DEB25">
        <v>114030.73371099999</v>
      </c>
      <c r="DEC25">
        <v>114030.73371099999</v>
      </c>
      <c r="DED25">
        <v>114030.73371099999</v>
      </c>
      <c r="DEE25">
        <v>114030.73371099999</v>
      </c>
      <c r="DEF25">
        <v>98224.187699799993</v>
      </c>
      <c r="DEG25">
        <v>98224.187699799993</v>
      </c>
      <c r="DEH25">
        <v>98224.187699799993</v>
      </c>
      <c r="DEI25">
        <v>98224.187699799993</v>
      </c>
      <c r="DEJ25">
        <v>98224.187699799993</v>
      </c>
      <c r="DEK25">
        <v>98224.187699799993</v>
      </c>
      <c r="DEL25">
        <v>98224.187699799993</v>
      </c>
      <c r="DEM25">
        <v>98224.187699799993</v>
      </c>
      <c r="DEN25">
        <v>98224.187699799993</v>
      </c>
      <c r="DEO25">
        <v>98224.187699799993</v>
      </c>
      <c r="DEP25">
        <v>98224.187699799993</v>
      </c>
      <c r="DEQ25">
        <v>114030.73371099999</v>
      </c>
      <c r="DER25">
        <v>114030.73371099999</v>
      </c>
      <c r="DES25">
        <v>114030.73371099999</v>
      </c>
      <c r="DET25">
        <v>114030.73371099999</v>
      </c>
      <c r="DEU25">
        <v>114030.73371099999</v>
      </c>
      <c r="DEV25">
        <v>114030.73371099999</v>
      </c>
      <c r="DEW25">
        <v>114030.73371099999</v>
      </c>
      <c r="DEX25">
        <v>114030.73371099999</v>
      </c>
      <c r="DEY25">
        <v>114030.73371099999</v>
      </c>
      <c r="DEZ25">
        <v>114030.73371099999</v>
      </c>
      <c r="DFA25">
        <v>114030.73371099999</v>
      </c>
      <c r="DFB25">
        <v>-276585.07822000002</v>
      </c>
      <c r="DFC25">
        <v>-276585.07822000002</v>
      </c>
      <c r="DFD25">
        <v>-276585.07822000002</v>
      </c>
      <c r="DFE25">
        <v>-276585.07822000002</v>
      </c>
      <c r="DFF25">
        <v>-276585.07822000002</v>
      </c>
      <c r="DFG25">
        <v>-276585.07822000002</v>
      </c>
      <c r="DFH25">
        <v>-276585.07822000002</v>
      </c>
      <c r="DFI25">
        <v>-276585.07822000002</v>
      </c>
      <c r="DFJ25">
        <v>-276585.07822000002</v>
      </c>
      <c r="DFK25">
        <v>-276585.07822000002</v>
      </c>
      <c r="DFL25">
        <v>-276585.07822000002</v>
      </c>
      <c r="DFM25">
        <v>-276585.07822000002</v>
      </c>
      <c r="DFN25">
        <v>-276585.07822000002</v>
      </c>
      <c r="DFO25">
        <v>-276585.07822000002</v>
      </c>
      <c r="DFP25">
        <v>-276585.07822000002</v>
      </c>
      <c r="DFQ25">
        <v>-276585.07822000002</v>
      </c>
      <c r="DFR25">
        <v>-276585.07822000002</v>
      </c>
      <c r="DFS25">
        <v>-276585.07822000002</v>
      </c>
      <c r="DFT25">
        <v>-276585.07822000002</v>
      </c>
      <c r="DFU25">
        <v>-276585.07822000002</v>
      </c>
      <c r="DFV25">
        <v>-276585.07822000002</v>
      </c>
      <c r="DFW25">
        <v>-276585.07822000002</v>
      </c>
      <c r="DFX25">
        <v>-276585.07822000002</v>
      </c>
      <c r="DFY25">
        <v>-276585.07822000002</v>
      </c>
      <c r="DFZ25">
        <v>-276585.07822000002</v>
      </c>
      <c r="DGA25">
        <v>-276585.07822000002</v>
      </c>
      <c r="DGB25">
        <v>-276585.07822000002</v>
      </c>
      <c r="DGC25">
        <v>-276585.07822000002</v>
      </c>
      <c r="DGD25">
        <v>-276585.07822000002</v>
      </c>
      <c r="DGE25">
        <v>-276585.07822000002</v>
      </c>
      <c r="DGF25">
        <v>-276585.07822000002</v>
      </c>
      <c r="DGG25">
        <v>-276585.07822000002</v>
      </c>
      <c r="DGH25">
        <v>-276585.07822000002</v>
      </c>
      <c r="DGI25">
        <v>-276585.07822000002</v>
      </c>
      <c r="DGJ25">
        <v>-276585.07822000002</v>
      </c>
      <c r="DGK25">
        <v>-276585.07822000002</v>
      </c>
      <c r="DGL25">
        <v>-276585.07822000002</v>
      </c>
      <c r="DGM25">
        <v>-276585.07822000002</v>
      </c>
      <c r="DGN25">
        <v>-276585.07822000002</v>
      </c>
      <c r="DGO25">
        <v>-276585.07822000002</v>
      </c>
      <c r="DGP25">
        <v>-276585.07822000002</v>
      </c>
      <c r="DGQ25">
        <v>-276585.07822000002</v>
      </c>
      <c r="DGR25">
        <v>-276585.07822000002</v>
      </c>
      <c r="DGS25">
        <v>-276585.07822000002</v>
      </c>
      <c r="DGT25">
        <v>-518257.11887399998</v>
      </c>
      <c r="DGU25">
        <v>-518257.11887399998</v>
      </c>
      <c r="DGV25">
        <v>-518257.11887399998</v>
      </c>
      <c r="DGW25">
        <v>-518257.11887399998</v>
      </c>
      <c r="DGX25">
        <v>-518257.11887399998</v>
      </c>
      <c r="DGY25">
        <v>-518257.11887399998</v>
      </c>
      <c r="DGZ25">
        <v>-518257.11887399998</v>
      </c>
      <c r="DHA25">
        <v>-518257.11887399998</v>
      </c>
      <c r="DHB25">
        <v>-518257.11887399998</v>
      </c>
      <c r="DHC25">
        <v>-518257.11887399998</v>
      </c>
      <c r="DHD25">
        <v>-518257.11887399998</v>
      </c>
      <c r="DHE25">
        <v>-518257.11887399998</v>
      </c>
      <c r="DHF25">
        <v>-518257.11887399998</v>
      </c>
      <c r="DHG25">
        <v>-518257.11887399998</v>
      </c>
      <c r="DHH25">
        <v>-518257.11887399998</v>
      </c>
      <c r="DHI25">
        <v>-518257.11887399998</v>
      </c>
      <c r="DHJ25">
        <v>-518257.11887399998</v>
      </c>
      <c r="DHK25">
        <v>-518257.11887399998</v>
      </c>
      <c r="DHL25">
        <v>-518257.11887399998</v>
      </c>
      <c r="DHM25">
        <v>-518257.11887399998</v>
      </c>
      <c r="DHN25">
        <v>-518257.11887399998</v>
      </c>
      <c r="DHO25">
        <v>-518257.11887399998</v>
      </c>
      <c r="DHP25">
        <v>-518257.11887399998</v>
      </c>
      <c r="DHQ25">
        <v>-518257.11887399998</v>
      </c>
      <c r="DHR25">
        <v>-518257.11887399998</v>
      </c>
      <c r="DHS25">
        <v>-518257.11887399998</v>
      </c>
      <c r="DHT25">
        <v>-518257.11887399998</v>
      </c>
      <c r="DHU25">
        <v>-518257.11887399998</v>
      </c>
      <c r="DHV25">
        <v>-518257.11887399998</v>
      </c>
      <c r="DHW25">
        <v>-518257.11887399998</v>
      </c>
      <c r="DHX25">
        <v>-518257.11887399998</v>
      </c>
      <c r="DHY25">
        <v>-518257.11887399998</v>
      </c>
      <c r="DHZ25">
        <v>-518257.11887399998</v>
      </c>
      <c r="DIA25">
        <v>-518257.11887399998</v>
      </c>
      <c r="DIB25">
        <v>-518257.11887399998</v>
      </c>
      <c r="DIC25">
        <v>-518257.11887399998</v>
      </c>
      <c r="DID25">
        <v>-518257.11887399998</v>
      </c>
      <c r="DIE25">
        <v>-518257.11887399998</v>
      </c>
      <c r="DIF25">
        <v>-518257.11887399998</v>
      </c>
      <c r="DIG25">
        <v>-518257.11887399998</v>
      </c>
      <c r="DIH25">
        <v>-518257.11887399998</v>
      </c>
      <c r="DII25">
        <v>-518257.11887399998</v>
      </c>
      <c r="DIJ25">
        <v>-518257.11887399998</v>
      </c>
      <c r="DIK25">
        <v>-518257.11887399998</v>
      </c>
      <c r="DIL25">
        <v>-1001601.20018</v>
      </c>
      <c r="DIM25">
        <v>-1001601.20018</v>
      </c>
      <c r="DIN25">
        <v>-1001601.20018</v>
      </c>
      <c r="DIO25">
        <v>-1001601.20018</v>
      </c>
      <c r="DIP25">
        <v>-1001601.20018</v>
      </c>
      <c r="DIQ25">
        <v>-1001601.20018</v>
      </c>
      <c r="DIR25">
        <v>-1001601.20018</v>
      </c>
      <c r="DIS25">
        <v>-1001601.20018</v>
      </c>
      <c r="DIT25">
        <v>-1001601.20018</v>
      </c>
      <c r="DIU25">
        <v>-1001601.20018</v>
      </c>
      <c r="DIV25">
        <v>-1001601.20018</v>
      </c>
      <c r="DIW25">
        <v>-1001601.20018</v>
      </c>
      <c r="DIX25">
        <v>-1001601.20018</v>
      </c>
      <c r="DIY25">
        <v>-1001601.20018</v>
      </c>
      <c r="DIZ25">
        <v>-1001601.20018</v>
      </c>
      <c r="DJA25">
        <v>-1001601.20018</v>
      </c>
      <c r="DJB25">
        <v>-1001601.20018</v>
      </c>
      <c r="DJC25">
        <v>-1001601.20018</v>
      </c>
      <c r="DJD25">
        <v>-1001601.20018</v>
      </c>
      <c r="DJE25">
        <v>-1001601.20018</v>
      </c>
      <c r="DJF25">
        <v>-1001601.20018</v>
      </c>
      <c r="DJG25">
        <v>-1001601.20018</v>
      </c>
      <c r="DJH25">
        <v>-1001601.20018</v>
      </c>
      <c r="DJI25">
        <v>-1001601.20018</v>
      </c>
      <c r="DJJ25">
        <v>-1001601.20018</v>
      </c>
      <c r="DJK25">
        <v>-1001601.20018</v>
      </c>
      <c r="DJL25">
        <v>-1001601.20018</v>
      </c>
      <c r="DJM25">
        <v>-1001601.20018</v>
      </c>
      <c r="DJN25">
        <v>-1001601.20018</v>
      </c>
      <c r="DJO25">
        <v>-1001601.20018</v>
      </c>
      <c r="DJP25">
        <v>-1001601.20018</v>
      </c>
      <c r="DJQ25">
        <v>-1001601.20018</v>
      </c>
      <c r="DJR25">
        <v>-1001601.20018</v>
      </c>
      <c r="DJS25">
        <v>-1001601.20018</v>
      </c>
      <c r="DJT25">
        <v>-1001601.20018</v>
      </c>
      <c r="DJU25">
        <v>-1001601.20018</v>
      </c>
      <c r="DJV25">
        <v>-1001601.20018</v>
      </c>
      <c r="DJW25">
        <v>-1001601.20018</v>
      </c>
      <c r="DJX25">
        <v>-1001601.20018</v>
      </c>
      <c r="DJY25">
        <v>-1001601.20018</v>
      </c>
      <c r="DJZ25">
        <v>-1001601.20018</v>
      </c>
      <c r="DKA25">
        <v>-1001601.20018</v>
      </c>
      <c r="DKB25">
        <v>-1001601.20018</v>
      </c>
      <c r="DKC25">
        <v>-1001601.20018</v>
      </c>
      <c r="DKD25">
        <v>-3074347.8756300001</v>
      </c>
      <c r="DKE25">
        <v>-3074347.8756300001</v>
      </c>
      <c r="DKF25">
        <v>-3074347.8756300001</v>
      </c>
      <c r="DKG25">
        <v>-3074347.8756300001</v>
      </c>
      <c r="DKH25">
        <v>-3074347.8756300001</v>
      </c>
      <c r="DKI25">
        <v>-3074347.8756300001</v>
      </c>
      <c r="DKJ25">
        <v>-3074347.8756300001</v>
      </c>
      <c r="DKK25">
        <v>-3074347.8756300001</v>
      </c>
      <c r="DKL25">
        <v>-3074347.8756300001</v>
      </c>
      <c r="DKM25">
        <v>-3074347.8756300001</v>
      </c>
      <c r="DKN25">
        <v>-3074347.8756300001</v>
      </c>
      <c r="DKO25">
        <v>-3074347.8756300001</v>
      </c>
      <c r="DKP25">
        <v>-3074347.8756300001</v>
      </c>
      <c r="DKQ25">
        <v>-3074347.8756300001</v>
      </c>
      <c r="DKR25">
        <v>-3074347.8756300001</v>
      </c>
      <c r="DKS25">
        <v>-3074347.8756300001</v>
      </c>
      <c r="DKT25">
        <v>-3074347.8756300001</v>
      </c>
      <c r="DKU25">
        <v>-3074347.8756300001</v>
      </c>
      <c r="DKV25">
        <v>-3074347.8756300001</v>
      </c>
      <c r="DKW25">
        <v>-3074347.8756300001</v>
      </c>
      <c r="DKX25">
        <v>-3074347.8756300001</v>
      </c>
      <c r="DKY25">
        <v>-3074347.8756300001</v>
      </c>
      <c r="DKZ25">
        <v>-3074347.8756300001</v>
      </c>
      <c r="DLA25">
        <v>-3074347.8756300001</v>
      </c>
      <c r="DLB25">
        <v>-3074347.8756300001</v>
      </c>
      <c r="DLC25">
        <v>-3074347.8756300001</v>
      </c>
      <c r="DLD25">
        <v>-3074347.8756300001</v>
      </c>
      <c r="DLE25">
        <v>-3074347.8756300001</v>
      </c>
      <c r="DLF25">
        <v>-3074347.8756300001</v>
      </c>
      <c r="DLG25">
        <v>-3074347.8756300001</v>
      </c>
      <c r="DLH25">
        <v>-3074347.8756300001</v>
      </c>
      <c r="DLI25">
        <v>-3074347.8756300001</v>
      </c>
      <c r="DLJ25">
        <v>-3074347.8756300001</v>
      </c>
      <c r="DLK25">
        <v>-3074347.8756300001</v>
      </c>
      <c r="DLL25">
        <v>-3074347.8756300001</v>
      </c>
      <c r="DLM25">
        <v>-3074347.8756300001</v>
      </c>
      <c r="DLN25">
        <v>-3074347.8756300001</v>
      </c>
      <c r="DLO25">
        <v>-3074347.8756300001</v>
      </c>
      <c r="DLP25">
        <v>-3074347.8756300001</v>
      </c>
      <c r="DLQ25">
        <v>-3074347.8756300001</v>
      </c>
      <c r="DLR25">
        <v>-3074347.8756300001</v>
      </c>
      <c r="DLS25">
        <v>-3074347.8756300001</v>
      </c>
      <c r="DLT25">
        <v>-3074347.8756300001</v>
      </c>
      <c r="DLU25">
        <v>-3074347.8756300001</v>
      </c>
      <c r="DLV25">
        <v>-4933737.7340200003</v>
      </c>
      <c r="DLW25">
        <v>-4933737.7340200003</v>
      </c>
      <c r="DLX25">
        <v>-4933737.7340200003</v>
      </c>
      <c r="DLY25">
        <v>-4933737.7340200003</v>
      </c>
      <c r="DLZ25">
        <v>-4933737.7340200003</v>
      </c>
      <c r="DMA25">
        <v>-4933737.7340200003</v>
      </c>
      <c r="DMB25">
        <v>-4933737.7340200003</v>
      </c>
      <c r="DMC25">
        <v>-4933737.7340200003</v>
      </c>
      <c r="DMD25">
        <v>-4933737.7340200003</v>
      </c>
      <c r="DME25">
        <v>-4933737.7340200003</v>
      </c>
      <c r="DMF25">
        <v>-4933737.7340200003</v>
      </c>
      <c r="DMG25">
        <v>-4933737.7340200003</v>
      </c>
      <c r="DMH25">
        <v>-4933737.7340200003</v>
      </c>
      <c r="DMI25">
        <v>-4933737.7340200003</v>
      </c>
      <c r="DMJ25">
        <v>-4933737.7340200003</v>
      </c>
      <c r="DMK25">
        <v>-4933737.7340200003</v>
      </c>
      <c r="DML25">
        <v>-4933737.7340200003</v>
      </c>
      <c r="DMM25">
        <v>-4933737.7340200003</v>
      </c>
      <c r="DMN25">
        <v>-4933737.7340200003</v>
      </c>
      <c r="DMO25">
        <v>-4933737.7340200003</v>
      </c>
      <c r="DMP25">
        <v>-4933737.7340200003</v>
      </c>
      <c r="DMQ25">
        <v>-4933737.7340200003</v>
      </c>
      <c r="DMR25">
        <v>-4933737.7340200003</v>
      </c>
      <c r="DMS25">
        <v>-4933737.7340200003</v>
      </c>
      <c r="DMT25">
        <v>-4933737.7340200003</v>
      </c>
      <c r="DMU25">
        <v>-4933737.7340200003</v>
      </c>
      <c r="DMV25">
        <v>-4933737.7340200003</v>
      </c>
      <c r="DMW25">
        <v>-4933737.7340200003</v>
      </c>
      <c r="DMX25">
        <v>-4933737.7340200003</v>
      </c>
      <c r="DMY25">
        <v>-4933737.7340200003</v>
      </c>
      <c r="DMZ25">
        <v>-4933737.7340200003</v>
      </c>
      <c r="DNA25">
        <v>-4933737.7340200003</v>
      </c>
      <c r="DNB25">
        <v>-4933737.7340200003</v>
      </c>
      <c r="DNC25">
        <v>-4933737.7340200003</v>
      </c>
      <c r="DND25">
        <v>-4933737.7340200003</v>
      </c>
      <c r="DNE25">
        <v>-4933737.7340200003</v>
      </c>
      <c r="DNF25">
        <v>-4933737.7340200003</v>
      </c>
      <c r="DNG25">
        <v>-4933737.7340200003</v>
      </c>
      <c r="DNH25">
        <v>-4933737.7340200003</v>
      </c>
      <c r="DNI25">
        <v>-4933737.7340200003</v>
      </c>
      <c r="DNJ25">
        <v>-4933737.7340200003</v>
      </c>
      <c r="DNK25">
        <v>-4933737.7340200003</v>
      </c>
      <c r="DNL25">
        <v>-4933737.7340200003</v>
      </c>
      <c r="DNM25">
        <v>-4933737.7340200003</v>
      </c>
      <c r="DNN25">
        <v>-8075741.1705499999</v>
      </c>
      <c r="DNO25">
        <v>-8075741.1705499999</v>
      </c>
      <c r="DNP25">
        <v>-8075741.1705499999</v>
      </c>
      <c r="DNQ25">
        <v>-8075741.1705499999</v>
      </c>
      <c r="DNR25">
        <v>-8075741.1705499999</v>
      </c>
      <c r="DNS25">
        <v>-8075741.1705499999</v>
      </c>
      <c r="DNT25">
        <v>-8075741.1705499999</v>
      </c>
      <c r="DNU25">
        <v>-8075741.1705499999</v>
      </c>
      <c r="DNV25">
        <v>-8075741.1705499999</v>
      </c>
      <c r="DNW25">
        <v>-8075741.1705499999</v>
      </c>
      <c r="DNX25">
        <v>-8075741.1705499999</v>
      </c>
      <c r="DNY25">
        <v>-8075741.1705499999</v>
      </c>
      <c r="DNZ25">
        <v>-8075741.1705499999</v>
      </c>
      <c r="DOA25">
        <v>-8075741.1705499999</v>
      </c>
      <c r="DOB25">
        <v>-8075741.1705499999</v>
      </c>
      <c r="DOC25">
        <v>-8075741.1705499999</v>
      </c>
      <c r="DOD25">
        <v>-8075741.1705499999</v>
      </c>
      <c r="DOE25">
        <v>-8075741.1705499999</v>
      </c>
      <c r="DOF25">
        <v>-8075741.1705499999</v>
      </c>
      <c r="DOG25">
        <v>-8075741.1705499999</v>
      </c>
      <c r="DOH25">
        <v>-8075741.1705499999</v>
      </c>
      <c r="DOI25">
        <v>-8075741.1705499999</v>
      </c>
      <c r="DOJ25">
        <v>-8075741.1705499999</v>
      </c>
      <c r="DOK25">
        <v>-8075741.1705499999</v>
      </c>
      <c r="DOL25">
        <v>-8075741.1705499999</v>
      </c>
      <c r="DOM25">
        <v>-8075741.1705499999</v>
      </c>
      <c r="DON25">
        <v>-8075741.1705499999</v>
      </c>
      <c r="DOO25">
        <v>-8075741.1705499999</v>
      </c>
      <c r="DOP25">
        <v>-8075741.1705499999</v>
      </c>
      <c r="DOQ25">
        <v>-8075741.1705499999</v>
      </c>
      <c r="DOR25">
        <v>-8075741.1705499999</v>
      </c>
      <c r="DOS25">
        <v>-8075741.1705499999</v>
      </c>
      <c r="DOT25">
        <v>-8075741.1705499999</v>
      </c>
      <c r="DOU25">
        <v>-8075741.1705499999</v>
      </c>
      <c r="DOV25">
        <v>-8075741.1705499999</v>
      </c>
      <c r="DOW25">
        <v>-8075741.1705499999</v>
      </c>
      <c r="DOX25">
        <v>-8075741.1705499999</v>
      </c>
      <c r="DOY25">
        <v>-8075741.1705499999</v>
      </c>
      <c r="DOZ25">
        <v>-8075741.1705499999</v>
      </c>
      <c r="DPA25">
        <v>-8075741.1705499999</v>
      </c>
      <c r="DPB25">
        <v>-8075741.1705499999</v>
      </c>
      <c r="DPC25">
        <v>-8075741.1705499999</v>
      </c>
      <c r="DPD25">
        <v>-8075741.1705499999</v>
      </c>
      <c r="DPE25">
        <v>-8075741.1705499999</v>
      </c>
      <c r="DPF25">
        <v>-1310520.9993499999</v>
      </c>
      <c r="DPG25">
        <v>-1310520.9993499999</v>
      </c>
      <c r="DPH25">
        <v>-1310520.9993499999</v>
      </c>
      <c r="DPI25">
        <v>-1310520.9993499999</v>
      </c>
      <c r="DPJ25">
        <v>-1310520.9993499999</v>
      </c>
      <c r="DPK25">
        <v>-1310520.9993499999</v>
      </c>
      <c r="DPL25">
        <v>-1310520.9993499999</v>
      </c>
      <c r="DPM25">
        <v>-1310520.9993499999</v>
      </c>
      <c r="DPN25">
        <v>-1310520.9993499999</v>
      </c>
      <c r="DPO25">
        <v>-1310520.9993499999</v>
      </c>
      <c r="DPP25">
        <v>-1310520.9993499999</v>
      </c>
      <c r="DPQ25">
        <v>-1327211.6694100001</v>
      </c>
      <c r="DPR25">
        <v>-1327211.6694100001</v>
      </c>
      <c r="DPS25">
        <v>-1327211.6694100001</v>
      </c>
      <c r="DPT25">
        <v>-1327211.6694100001</v>
      </c>
      <c r="DPU25">
        <v>-1327211.6694100001</v>
      </c>
      <c r="DPV25">
        <v>-1327211.6694100001</v>
      </c>
      <c r="DPW25">
        <v>-1327211.6694100001</v>
      </c>
      <c r="DPX25">
        <v>-1327211.6694100001</v>
      </c>
      <c r="DPY25">
        <v>-1327211.6694100001</v>
      </c>
      <c r="DPZ25">
        <v>-1327211.6694100001</v>
      </c>
      <c r="DQA25">
        <v>-1327211.6694100001</v>
      </c>
      <c r="DQB25">
        <v>-1310520.9993499999</v>
      </c>
      <c r="DQC25">
        <v>-1310520.9993499999</v>
      </c>
      <c r="DQD25">
        <v>-1310520.9993499999</v>
      </c>
      <c r="DQE25">
        <v>-1310520.9993499999</v>
      </c>
      <c r="DQF25">
        <v>-1310520.9993499999</v>
      </c>
      <c r="DQG25">
        <v>-1310520.9993499999</v>
      </c>
      <c r="DQH25">
        <v>-1310520.9993499999</v>
      </c>
      <c r="DQI25">
        <v>-1310520.9993499999</v>
      </c>
      <c r="DQJ25">
        <v>-1310520.9993499999</v>
      </c>
      <c r="DQK25">
        <v>-1310520.9993499999</v>
      </c>
      <c r="DQL25">
        <v>-1310520.9993499999</v>
      </c>
      <c r="DQM25">
        <v>-1327211.6694100001</v>
      </c>
      <c r="DQN25">
        <v>-1327211.6694100001</v>
      </c>
      <c r="DQO25">
        <v>-1327211.6694100001</v>
      </c>
      <c r="DQP25">
        <v>-1327211.6694100001</v>
      </c>
      <c r="DQQ25">
        <v>-1327211.6694100001</v>
      </c>
      <c r="DQR25">
        <v>-1327211.6694100001</v>
      </c>
      <c r="DQS25">
        <v>-1327211.6694100001</v>
      </c>
      <c r="DQT25">
        <v>-1327211.6694100001</v>
      </c>
      <c r="DQU25">
        <v>-1327211.6694100001</v>
      </c>
      <c r="DQV25">
        <v>-1327211.6694100001</v>
      </c>
      <c r="DQW25">
        <v>-1327211.6694100001</v>
      </c>
      <c r="DQX25">
        <v>-2789014.0608299999</v>
      </c>
      <c r="DQY25">
        <v>-2789014.0608299999</v>
      </c>
      <c r="DQZ25">
        <v>-2789014.0608299999</v>
      </c>
      <c r="DRA25">
        <v>-2789014.0608299999</v>
      </c>
      <c r="DRB25">
        <v>-2789014.0608299999</v>
      </c>
      <c r="DRC25">
        <v>-2789014.0608299999</v>
      </c>
      <c r="DRD25">
        <v>-2789014.0608299999</v>
      </c>
      <c r="DRE25">
        <v>-2789014.0608299999</v>
      </c>
      <c r="DRF25">
        <v>-2789014.0608299999</v>
      </c>
      <c r="DRG25">
        <v>-2789014.0608299999</v>
      </c>
      <c r="DRH25">
        <v>-2789014.0608299999</v>
      </c>
      <c r="DRI25">
        <v>-2821010.5113599999</v>
      </c>
      <c r="DRJ25">
        <v>-2821010.5113599999</v>
      </c>
      <c r="DRK25">
        <v>-2821010.5113599999</v>
      </c>
      <c r="DRL25">
        <v>-2821010.5113599999</v>
      </c>
      <c r="DRM25">
        <v>-2821010.5113599999</v>
      </c>
      <c r="DRN25">
        <v>-2821010.5113599999</v>
      </c>
      <c r="DRO25">
        <v>-2821010.5113599999</v>
      </c>
      <c r="DRP25">
        <v>-2821010.5113599999</v>
      </c>
      <c r="DRQ25">
        <v>-2821010.5113599999</v>
      </c>
      <c r="DRR25">
        <v>-2821010.5113599999</v>
      </c>
      <c r="DRS25">
        <v>-2821010.5113599999</v>
      </c>
      <c r="DRT25">
        <v>-2789014.0608299999</v>
      </c>
      <c r="DRU25">
        <v>-2789014.0608299999</v>
      </c>
      <c r="DRV25">
        <v>-2789014.0608299999</v>
      </c>
      <c r="DRW25">
        <v>-2789014.0608299999</v>
      </c>
      <c r="DRX25">
        <v>-2789014.0608299999</v>
      </c>
      <c r="DRY25">
        <v>-2789014.0608299999</v>
      </c>
      <c r="DRZ25">
        <v>-2789014.0608299999</v>
      </c>
      <c r="DSA25">
        <v>-2789014.0608299999</v>
      </c>
      <c r="DSB25">
        <v>-2789014.0608299999</v>
      </c>
      <c r="DSC25">
        <v>-2789014.0608299999</v>
      </c>
      <c r="DSD25">
        <v>-2789014.0608299999</v>
      </c>
      <c r="DSE25">
        <v>-2821010.5113599999</v>
      </c>
      <c r="DSF25">
        <v>-2821010.5113599999</v>
      </c>
      <c r="DSG25">
        <v>-2821010.5113599999</v>
      </c>
      <c r="DSH25">
        <v>-2821010.5113599999</v>
      </c>
      <c r="DSI25">
        <v>-2821010.5113599999</v>
      </c>
      <c r="DSJ25">
        <v>-2821010.5113599999</v>
      </c>
      <c r="DSK25">
        <v>-2821010.5113599999</v>
      </c>
      <c r="DSL25">
        <v>-2821010.5113599999</v>
      </c>
      <c r="DSM25">
        <v>-2821010.5113599999</v>
      </c>
      <c r="DSN25">
        <v>-2821010.5113599999</v>
      </c>
      <c r="DSO25">
        <v>-2821010.5113599999</v>
      </c>
      <c r="DSP25">
        <v>-5923064.5069000004</v>
      </c>
      <c r="DSQ25">
        <v>-5923064.5069000004</v>
      </c>
      <c r="DSR25">
        <v>-5923064.5069000004</v>
      </c>
      <c r="DSS25">
        <v>-5923064.5069000004</v>
      </c>
      <c r="DST25">
        <v>-5923064.5069000004</v>
      </c>
      <c r="DSU25">
        <v>-5923064.5069000004</v>
      </c>
      <c r="DSV25">
        <v>-5923064.5069000004</v>
      </c>
      <c r="DSW25">
        <v>-5923064.5069000004</v>
      </c>
      <c r="DSX25">
        <v>-5923064.5069000004</v>
      </c>
      <c r="DSY25">
        <v>-5923064.5069000004</v>
      </c>
      <c r="DSZ25">
        <v>-5923064.5069000004</v>
      </c>
      <c r="DTA25">
        <v>-5985672.5183499996</v>
      </c>
      <c r="DTB25">
        <v>-5985672.5183499996</v>
      </c>
      <c r="DTC25">
        <v>-5985672.5183499996</v>
      </c>
      <c r="DTD25">
        <v>-5985672.5183499996</v>
      </c>
      <c r="DTE25">
        <v>-5985672.5183499996</v>
      </c>
      <c r="DTF25">
        <v>-5985672.5183499996</v>
      </c>
      <c r="DTG25">
        <v>-5985672.5183499996</v>
      </c>
      <c r="DTH25">
        <v>-5985672.5183499996</v>
      </c>
      <c r="DTI25">
        <v>-5985672.5183499996</v>
      </c>
      <c r="DTJ25">
        <v>-5985672.5183499996</v>
      </c>
      <c r="DTK25">
        <v>-5985672.5183499996</v>
      </c>
      <c r="DTL25">
        <v>-5923064.5069000004</v>
      </c>
      <c r="DTM25">
        <v>-5923064.5069000004</v>
      </c>
      <c r="DTN25">
        <v>-5923064.5069000004</v>
      </c>
      <c r="DTO25">
        <v>-5923064.5069000004</v>
      </c>
      <c r="DTP25">
        <v>-5923064.5069000004</v>
      </c>
      <c r="DTQ25">
        <v>-5923064.5069000004</v>
      </c>
      <c r="DTR25">
        <v>-5923064.5069000004</v>
      </c>
      <c r="DTS25">
        <v>-5923064.5069000004</v>
      </c>
      <c r="DTT25">
        <v>-5923064.5069000004</v>
      </c>
      <c r="DTU25">
        <v>-5923064.5069000004</v>
      </c>
      <c r="DTV25">
        <v>-5923064.5069000004</v>
      </c>
      <c r="DTW25">
        <v>-5985672.5183499996</v>
      </c>
      <c r="DTX25">
        <v>-5985672.5183499996</v>
      </c>
      <c r="DTY25">
        <v>-5985672.5183499996</v>
      </c>
      <c r="DTZ25">
        <v>-5985672.5183499996</v>
      </c>
      <c r="DUA25">
        <v>-5985672.5183499996</v>
      </c>
      <c r="DUB25">
        <v>-5985672.5183499996</v>
      </c>
      <c r="DUC25">
        <v>-5985672.5183499996</v>
      </c>
      <c r="DUD25">
        <v>-5985672.5183499996</v>
      </c>
      <c r="DUE25">
        <v>-5985672.5183499996</v>
      </c>
      <c r="DUF25">
        <v>-5985672.5183499996</v>
      </c>
      <c r="DUG25">
        <v>-5985672.5183499996</v>
      </c>
      <c r="DUH25">
        <v>-960635.32417299994</v>
      </c>
      <c r="DUI25">
        <v>-960635.32417299994</v>
      </c>
      <c r="DUJ25">
        <v>-960635.32417299994</v>
      </c>
      <c r="DUK25">
        <v>-960635.32417299994</v>
      </c>
      <c r="DUL25">
        <v>-960635.32417299994</v>
      </c>
      <c r="DUM25">
        <v>-960635.32417299994</v>
      </c>
      <c r="DUN25">
        <v>-960635.32417299994</v>
      </c>
      <c r="DUO25">
        <v>-960635.32417299994</v>
      </c>
      <c r="DUP25">
        <v>-960635.32417299994</v>
      </c>
      <c r="DUQ25">
        <v>-960635.32417299994</v>
      </c>
      <c r="DUR25">
        <v>-960635.32417299994</v>
      </c>
      <c r="DUS25">
        <v>-209143.43095099999</v>
      </c>
      <c r="DUT25">
        <v>-209143.43095099999</v>
      </c>
      <c r="DUU25">
        <v>-209143.43095099999</v>
      </c>
      <c r="DUV25">
        <v>-209143.43095099999</v>
      </c>
      <c r="DUW25">
        <v>-209143.43095099999</v>
      </c>
      <c r="DUX25">
        <v>-209143.43095099999</v>
      </c>
      <c r="DUY25">
        <v>-209143.43095099999</v>
      </c>
      <c r="DUZ25">
        <v>-209143.43095099999</v>
      </c>
      <c r="DVA25">
        <v>-209143.43095099999</v>
      </c>
      <c r="DVB25">
        <v>-209143.43095099999</v>
      </c>
      <c r="DVC25">
        <v>-209143.43095099999</v>
      </c>
      <c r="DVD25">
        <v>-960635.32417299994</v>
      </c>
      <c r="DVE25">
        <v>-960635.32417299994</v>
      </c>
      <c r="DVF25">
        <v>-960635.32417299994</v>
      </c>
      <c r="DVG25">
        <v>-960635.32417299994</v>
      </c>
      <c r="DVH25">
        <v>-960635.32417299994</v>
      </c>
      <c r="DVI25">
        <v>-960635.32417299994</v>
      </c>
      <c r="DVJ25">
        <v>-960635.32417299994</v>
      </c>
      <c r="DVK25">
        <v>-960635.32417299994</v>
      </c>
      <c r="DVL25">
        <v>-960635.32417299994</v>
      </c>
      <c r="DVM25">
        <v>-960635.32417299994</v>
      </c>
      <c r="DVN25">
        <v>-960635.32417299994</v>
      </c>
      <c r="DVO25">
        <v>-209143.43095099999</v>
      </c>
      <c r="DVP25">
        <v>-209143.43095099999</v>
      </c>
      <c r="DVQ25">
        <v>-209143.43095099999</v>
      </c>
      <c r="DVR25">
        <v>-209143.43095099999</v>
      </c>
      <c r="DVS25">
        <v>-209143.43095099999</v>
      </c>
      <c r="DVT25">
        <v>-209143.43095099999</v>
      </c>
      <c r="DVU25">
        <v>-209143.43095099999</v>
      </c>
      <c r="DVV25">
        <v>-209143.43095099999</v>
      </c>
      <c r="DVW25">
        <v>-209143.43095099999</v>
      </c>
      <c r="DVX25">
        <v>-209143.43095099999</v>
      </c>
      <c r="DVY25">
        <v>-209143.43095099999</v>
      </c>
      <c r="DVZ25">
        <v>-545742.02644399996</v>
      </c>
      <c r="DWA25">
        <v>-545742.02644399996</v>
      </c>
      <c r="DWB25">
        <v>-545742.02644399996</v>
      </c>
      <c r="DWC25">
        <v>-545742.02644399996</v>
      </c>
      <c r="DWD25">
        <v>-545742.02644399996</v>
      </c>
      <c r="DWE25">
        <v>-545742.02644399996</v>
      </c>
      <c r="DWF25">
        <v>-545742.02644399996</v>
      </c>
      <c r="DWG25">
        <v>-545742.02644399996</v>
      </c>
      <c r="DWH25">
        <v>-545742.02644399996</v>
      </c>
      <c r="DWI25">
        <v>-545742.02644399996</v>
      </c>
      <c r="DWJ25">
        <v>-545742.02644399996</v>
      </c>
      <c r="DWK25">
        <v>894887.56412200001</v>
      </c>
      <c r="DWL25">
        <v>894887.56412200001</v>
      </c>
      <c r="DWM25">
        <v>894887.56412200001</v>
      </c>
      <c r="DWN25">
        <v>894887.56412200001</v>
      </c>
      <c r="DWO25">
        <v>894887.56412200001</v>
      </c>
      <c r="DWP25">
        <v>894887.56412200001</v>
      </c>
      <c r="DWQ25">
        <v>894887.56412200001</v>
      </c>
      <c r="DWR25">
        <v>894887.56412200001</v>
      </c>
      <c r="DWS25">
        <v>894887.56412200001</v>
      </c>
      <c r="DWT25">
        <v>894887.56412200001</v>
      </c>
      <c r="DWU25">
        <v>894887.56412200001</v>
      </c>
      <c r="DWV25">
        <v>-545742.02644399996</v>
      </c>
      <c r="DWW25">
        <v>-545742.02644399996</v>
      </c>
      <c r="DWX25">
        <v>-545742.02644399996</v>
      </c>
      <c r="DWY25">
        <v>-545742.02644399996</v>
      </c>
      <c r="DWZ25">
        <v>-545742.02644399996</v>
      </c>
      <c r="DXA25">
        <v>-545742.02644399996</v>
      </c>
      <c r="DXB25">
        <v>-545742.02644399996</v>
      </c>
      <c r="DXC25">
        <v>-545742.02644399996</v>
      </c>
      <c r="DXD25">
        <v>-545742.02644399996</v>
      </c>
      <c r="DXE25">
        <v>-545742.02644399996</v>
      </c>
      <c r="DXF25">
        <v>-545742.02644399996</v>
      </c>
      <c r="DXG25">
        <v>894887.56412200001</v>
      </c>
      <c r="DXH25">
        <v>894887.56412200001</v>
      </c>
      <c r="DXI25">
        <v>894887.56412200001</v>
      </c>
      <c r="DXJ25">
        <v>894887.56412200001</v>
      </c>
      <c r="DXK25">
        <v>894887.56412200001</v>
      </c>
      <c r="DXL25">
        <v>894887.56412200001</v>
      </c>
      <c r="DXM25">
        <v>894887.56412200001</v>
      </c>
      <c r="DXN25">
        <v>894887.56412200001</v>
      </c>
      <c r="DXO25">
        <v>894887.56412200001</v>
      </c>
      <c r="DXP25">
        <v>894887.56412200001</v>
      </c>
      <c r="DXQ25">
        <v>894887.56412200001</v>
      </c>
      <c r="DXR25">
        <v>1095346.8355</v>
      </c>
      <c r="DXS25">
        <v>1095346.8355</v>
      </c>
      <c r="DXT25">
        <v>1095346.8355</v>
      </c>
      <c r="DXU25">
        <v>1095346.8355</v>
      </c>
      <c r="DXV25">
        <v>1095346.8355</v>
      </c>
      <c r="DXW25">
        <v>1095346.8355</v>
      </c>
      <c r="DXX25">
        <v>1095346.8355</v>
      </c>
      <c r="DXY25">
        <v>1095346.8355</v>
      </c>
      <c r="DXZ25">
        <v>1095346.8355</v>
      </c>
      <c r="DYA25">
        <v>1095346.8355</v>
      </c>
      <c r="DYB25">
        <v>1095346.8355</v>
      </c>
      <c r="DYC25">
        <v>3914251.82075</v>
      </c>
      <c r="DYD25">
        <v>3914251.82075</v>
      </c>
      <c r="DYE25">
        <v>3914251.82075</v>
      </c>
      <c r="DYF25">
        <v>3914251.82075</v>
      </c>
      <c r="DYG25">
        <v>3914251.82075</v>
      </c>
      <c r="DYH25">
        <v>3914251.82075</v>
      </c>
      <c r="DYI25">
        <v>3914251.82075</v>
      </c>
      <c r="DYJ25">
        <v>3914251.82075</v>
      </c>
      <c r="DYK25">
        <v>3914251.82075</v>
      </c>
      <c r="DYL25">
        <v>3914251.82075</v>
      </c>
      <c r="DYM25">
        <v>3914251.82075</v>
      </c>
      <c r="DYN25">
        <v>1095346.8355</v>
      </c>
      <c r="DYO25">
        <v>1095346.8355</v>
      </c>
      <c r="DYP25">
        <v>1095346.8355</v>
      </c>
      <c r="DYQ25">
        <v>1095346.8355</v>
      </c>
      <c r="DYR25">
        <v>1095346.8355</v>
      </c>
      <c r="DYS25">
        <v>1095346.8355</v>
      </c>
      <c r="DYT25">
        <v>1095346.8355</v>
      </c>
      <c r="DYU25">
        <v>1095346.8355</v>
      </c>
      <c r="DYV25">
        <v>1095346.8355</v>
      </c>
      <c r="DYW25">
        <v>1095346.8355</v>
      </c>
      <c r="DYX25">
        <v>1095346.8355</v>
      </c>
      <c r="DYY25">
        <v>3914251.82075</v>
      </c>
      <c r="DYZ25">
        <v>3914251.82075</v>
      </c>
      <c r="DZA25">
        <v>3914251.82075</v>
      </c>
      <c r="DZB25">
        <v>3914251.82075</v>
      </c>
      <c r="DZC25">
        <v>3914251.82075</v>
      </c>
      <c r="DZD25">
        <v>3914251.82075</v>
      </c>
      <c r="DZE25">
        <v>3914251.82075</v>
      </c>
      <c r="DZF25">
        <v>3914251.82075</v>
      </c>
      <c r="DZG25">
        <v>3914251.82075</v>
      </c>
      <c r="DZH25">
        <v>3914251.82075</v>
      </c>
      <c r="DZI25">
        <v>3914251.82075</v>
      </c>
      <c r="DZJ25">
        <v>-3137423.76156</v>
      </c>
      <c r="DZK25">
        <v>-3137423.76156</v>
      </c>
      <c r="DZL25">
        <v>-3137423.76156</v>
      </c>
      <c r="DZM25">
        <v>-3137423.76156</v>
      </c>
      <c r="DZN25">
        <v>-3137423.76156</v>
      </c>
      <c r="DZO25">
        <v>-3137423.76156</v>
      </c>
      <c r="DZP25">
        <v>-3137423.76156</v>
      </c>
      <c r="DZQ25">
        <v>-3137423.76156</v>
      </c>
      <c r="DZR25">
        <v>-3137423.76156</v>
      </c>
      <c r="DZS25">
        <v>-3137423.76156</v>
      </c>
      <c r="DZT25">
        <v>-3137423.76156</v>
      </c>
      <c r="DZU25">
        <v>-3088901.3056299998</v>
      </c>
      <c r="DZV25">
        <v>-3088901.3056299998</v>
      </c>
      <c r="DZW25">
        <v>-3088901.3056299998</v>
      </c>
      <c r="DZX25">
        <v>-3088901.3056299998</v>
      </c>
      <c r="DZY25">
        <v>-3088901.3056299998</v>
      </c>
      <c r="DZZ25">
        <v>-3088901.3056299998</v>
      </c>
      <c r="EAA25">
        <v>-3088901.3056299998</v>
      </c>
      <c r="EAB25">
        <v>-3088901.3056299998</v>
      </c>
      <c r="EAC25">
        <v>-3088901.3056299998</v>
      </c>
      <c r="EAD25">
        <v>-3088901.3056299998</v>
      </c>
      <c r="EAE25">
        <v>-3088901.3056299998</v>
      </c>
      <c r="EAF25">
        <v>-3137423.76156</v>
      </c>
      <c r="EAG25">
        <v>-3137423.76156</v>
      </c>
      <c r="EAH25">
        <v>-3137423.76156</v>
      </c>
      <c r="EAI25">
        <v>-3137423.76156</v>
      </c>
      <c r="EAJ25">
        <v>-3137423.76156</v>
      </c>
      <c r="EAK25">
        <v>-3137423.76156</v>
      </c>
      <c r="EAL25">
        <v>-3137423.76156</v>
      </c>
      <c r="EAM25">
        <v>-3137423.76156</v>
      </c>
      <c r="EAN25">
        <v>-3137423.76156</v>
      </c>
      <c r="EAO25">
        <v>-3137423.76156</v>
      </c>
      <c r="EAP25">
        <v>-3137423.76156</v>
      </c>
      <c r="EAQ25">
        <v>-3088901.3056299998</v>
      </c>
      <c r="EAR25">
        <v>-3088901.3056299998</v>
      </c>
      <c r="EAS25">
        <v>-3088901.3056299998</v>
      </c>
      <c r="EAT25">
        <v>-3088901.3056299998</v>
      </c>
      <c r="EAU25">
        <v>-3088901.3056299998</v>
      </c>
      <c r="EAV25">
        <v>-3088901.3056299998</v>
      </c>
      <c r="EAW25">
        <v>-3088901.3056299998</v>
      </c>
      <c r="EAX25">
        <v>-3088901.3056299998</v>
      </c>
      <c r="EAY25">
        <v>-3088901.3056299998</v>
      </c>
      <c r="EAZ25">
        <v>-3088901.3056299998</v>
      </c>
      <c r="EBA25">
        <v>-3088901.3056299998</v>
      </c>
      <c r="EBB25">
        <v>-2776302.6140000001</v>
      </c>
      <c r="EBC25">
        <v>-2776302.6140000001</v>
      </c>
      <c r="EBD25">
        <v>-2776302.6140000001</v>
      </c>
      <c r="EBE25">
        <v>-2776302.6140000001</v>
      </c>
      <c r="EBF25">
        <v>-2776302.6140000001</v>
      </c>
      <c r="EBG25">
        <v>-2776302.6140000001</v>
      </c>
      <c r="EBH25">
        <v>-2776302.6140000001</v>
      </c>
      <c r="EBI25">
        <v>-2776302.6140000001</v>
      </c>
      <c r="EBJ25">
        <v>-2776302.6140000001</v>
      </c>
      <c r="EBK25">
        <v>-2776302.6140000001</v>
      </c>
      <c r="EBL25">
        <v>-2776302.6140000001</v>
      </c>
      <c r="EBM25">
        <v>-2683283.7984199999</v>
      </c>
      <c r="EBN25">
        <v>-2683283.7984199999</v>
      </c>
      <c r="EBO25">
        <v>-2683283.7984199999</v>
      </c>
      <c r="EBP25">
        <v>-2683283.7984199999</v>
      </c>
      <c r="EBQ25">
        <v>-2683283.7984199999</v>
      </c>
      <c r="EBR25">
        <v>-2683283.7984199999</v>
      </c>
      <c r="EBS25">
        <v>-2683283.7984199999</v>
      </c>
      <c r="EBT25">
        <v>-2683283.7984199999</v>
      </c>
      <c r="EBU25">
        <v>-2683283.7984199999</v>
      </c>
      <c r="EBV25">
        <v>-2683283.7984199999</v>
      </c>
      <c r="EBW25">
        <v>-2683283.7984199999</v>
      </c>
      <c r="EBX25">
        <v>-2776302.6140000001</v>
      </c>
      <c r="EBY25">
        <v>-2776302.6140000001</v>
      </c>
      <c r="EBZ25">
        <v>-2776302.6140000001</v>
      </c>
      <c r="ECA25">
        <v>-2776302.6140000001</v>
      </c>
      <c r="ECB25">
        <v>-2776302.6140000001</v>
      </c>
      <c r="ECC25">
        <v>-2776302.6140000001</v>
      </c>
      <c r="ECD25">
        <v>-2776302.6140000001</v>
      </c>
      <c r="ECE25">
        <v>-2776302.6140000001</v>
      </c>
      <c r="ECF25">
        <v>-2776302.6140000001</v>
      </c>
      <c r="ECG25">
        <v>-2776302.6140000001</v>
      </c>
      <c r="ECH25">
        <v>-2776302.6140000001</v>
      </c>
      <c r="ECI25">
        <v>-2683283.7984199999</v>
      </c>
      <c r="ECJ25">
        <v>-2683283.7984199999</v>
      </c>
      <c r="ECK25">
        <v>-2683283.7984199999</v>
      </c>
      <c r="ECL25">
        <v>-2683283.7984199999</v>
      </c>
      <c r="ECM25">
        <v>-2683283.7984199999</v>
      </c>
      <c r="ECN25">
        <v>-2683283.7984199999</v>
      </c>
      <c r="ECO25">
        <v>-2683283.7984199999</v>
      </c>
      <c r="ECP25">
        <v>-2683283.7984199999</v>
      </c>
      <c r="ECQ25">
        <v>-2683283.7984199999</v>
      </c>
      <c r="ECR25">
        <v>-2683283.7984199999</v>
      </c>
      <c r="ECS25">
        <v>-2683283.7984199999</v>
      </c>
      <c r="ECT25">
        <v>-1092053.3929300001</v>
      </c>
      <c r="ECU25">
        <v>-1092053.3929300001</v>
      </c>
      <c r="ECV25">
        <v>-1092053.3929300001</v>
      </c>
      <c r="ECW25">
        <v>-1092053.3929300001</v>
      </c>
      <c r="ECX25">
        <v>-1092053.3929300001</v>
      </c>
      <c r="ECY25">
        <v>-1092053.3929300001</v>
      </c>
      <c r="ECZ25">
        <v>-1092053.3929300001</v>
      </c>
      <c r="EDA25">
        <v>-1092053.3929300001</v>
      </c>
      <c r="EDB25">
        <v>-1092053.3929300001</v>
      </c>
      <c r="EDC25">
        <v>-1092053.3929300001</v>
      </c>
      <c r="EDD25">
        <v>-1092053.3929300001</v>
      </c>
      <c r="EDE25">
        <v>-910041.85806</v>
      </c>
      <c r="EDF25">
        <v>-910041.85806</v>
      </c>
      <c r="EDG25">
        <v>-910041.85806</v>
      </c>
      <c r="EDH25">
        <v>-910041.85806</v>
      </c>
      <c r="EDI25">
        <v>-910041.85806</v>
      </c>
      <c r="EDJ25">
        <v>-910041.85806</v>
      </c>
      <c r="EDK25">
        <v>-910041.85806</v>
      </c>
      <c r="EDL25">
        <v>-910041.85806</v>
      </c>
      <c r="EDM25">
        <v>-910041.85806</v>
      </c>
      <c r="EDN25">
        <v>-910041.85806</v>
      </c>
      <c r="EDO25">
        <v>-910041.85806</v>
      </c>
      <c r="EDP25">
        <v>-1092053.3929300001</v>
      </c>
      <c r="EDQ25">
        <v>-1092053.3929300001</v>
      </c>
      <c r="EDR25">
        <v>-1092053.3929300001</v>
      </c>
      <c r="EDS25">
        <v>-1092053.3929300001</v>
      </c>
      <c r="EDT25">
        <v>-1092053.3929300001</v>
      </c>
      <c r="EDU25">
        <v>-1092053.3929300001</v>
      </c>
      <c r="EDV25">
        <v>-1092053.3929300001</v>
      </c>
      <c r="EDW25">
        <v>-1092053.3929300001</v>
      </c>
      <c r="EDX25">
        <v>-1092053.3929300001</v>
      </c>
      <c r="EDY25">
        <v>-1092053.3929300001</v>
      </c>
      <c r="EDZ25">
        <v>-1092053.3929300001</v>
      </c>
      <c r="EEA25">
        <v>-910041.85806</v>
      </c>
      <c r="EEB25">
        <v>-910041.85806</v>
      </c>
      <c r="EEC25">
        <v>-910041.85806</v>
      </c>
      <c r="EED25">
        <v>-910041.85806</v>
      </c>
      <c r="EEE25">
        <v>-910041.85806</v>
      </c>
      <c r="EEF25">
        <v>-910041.85806</v>
      </c>
      <c r="EEG25">
        <v>-910041.85806</v>
      </c>
      <c r="EEH25">
        <v>-910041.85806</v>
      </c>
      <c r="EEI25">
        <v>-910041.85806</v>
      </c>
      <c r="EEJ25">
        <v>-910041.85806</v>
      </c>
      <c r="EEK25">
        <v>-910041.85806</v>
      </c>
      <c r="EEL25">
        <v>-39675685.7267</v>
      </c>
      <c r="EEM25">
        <v>-39675685.7267</v>
      </c>
      <c r="EEN25">
        <v>-39675685.7267</v>
      </c>
      <c r="EEO25">
        <v>-39675685.7267</v>
      </c>
      <c r="EEP25">
        <v>-39675685.7267</v>
      </c>
      <c r="EEQ25">
        <v>-39675685.7267</v>
      </c>
      <c r="EER25">
        <v>-39675685.7267</v>
      </c>
      <c r="EES25">
        <v>-39675685.7267</v>
      </c>
      <c r="EET25">
        <v>-39675685.7267</v>
      </c>
      <c r="EEU25">
        <v>-39675685.7267</v>
      </c>
      <c r="EEV25">
        <v>-39675685.7267</v>
      </c>
      <c r="EEW25">
        <v>-39675685.7267</v>
      </c>
      <c r="EEX25">
        <v>-39675685.7267</v>
      </c>
      <c r="EEY25">
        <v>-39675685.7267</v>
      </c>
      <c r="EEZ25">
        <v>-39675685.7267</v>
      </c>
      <c r="EFA25">
        <v>-39675685.7267</v>
      </c>
      <c r="EFB25">
        <v>-39675685.7267</v>
      </c>
      <c r="EFC25">
        <v>-39675685.7267</v>
      </c>
      <c r="EFD25">
        <v>-39675685.7267</v>
      </c>
      <c r="EFE25">
        <v>-39675685.7267</v>
      </c>
      <c r="EFF25">
        <v>-39675685.7267</v>
      </c>
      <c r="EFG25">
        <v>-39675685.7267</v>
      </c>
      <c r="EFH25">
        <v>-39675685.7267</v>
      </c>
      <c r="EFI25">
        <v>-39675685.7267</v>
      </c>
      <c r="EFJ25">
        <v>-39675685.7267</v>
      </c>
      <c r="EFK25">
        <v>-39675685.7267</v>
      </c>
      <c r="EFL25">
        <v>-39675685.7267</v>
      </c>
      <c r="EFM25">
        <v>-39675685.7267</v>
      </c>
      <c r="EFN25">
        <v>-39675685.7267</v>
      </c>
      <c r="EFO25">
        <v>-39675685.7267</v>
      </c>
      <c r="EFP25">
        <v>-39675685.7267</v>
      </c>
      <c r="EFQ25">
        <v>-39675685.7267</v>
      </c>
      <c r="EFR25">
        <v>-39675685.7267</v>
      </c>
      <c r="EFS25">
        <v>-39675685.7267</v>
      </c>
      <c r="EFT25">
        <v>-39675685.7267</v>
      </c>
      <c r="EFU25">
        <v>-39675685.7267</v>
      </c>
      <c r="EFV25">
        <v>-39675685.7267</v>
      </c>
      <c r="EFW25">
        <v>-39675685.7267</v>
      </c>
      <c r="EFX25">
        <v>-39675685.7267</v>
      </c>
      <c r="EFY25">
        <v>-39675685.7267</v>
      </c>
      <c r="EFZ25">
        <v>-39675685.7267</v>
      </c>
      <c r="EGA25">
        <v>-39675685.7267</v>
      </c>
      <c r="EGB25">
        <v>-39675685.7267</v>
      </c>
      <c r="EGC25">
        <v>-39675685.7267</v>
      </c>
      <c r="EGD25">
        <v>-60274043.0075</v>
      </c>
      <c r="EGE25">
        <v>-60274043.0075</v>
      </c>
      <c r="EGF25">
        <v>-60274043.0075</v>
      </c>
      <c r="EGG25">
        <v>-60274043.0075</v>
      </c>
      <c r="EGH25">
        <v>-60274043.0075</v>
      </c>
      <c r="EGI25">
        <v>-60274043.0075</v>
      </c>
      <c r="EGJ25">
        <v>-60274043.0075</v>
      </c>
      <c r="EGK25">
        <v>-60274043.0075</v>
      </c>
      <c r="EGL25">
        <v>-60274043.0075</v>
      </c>
      <c r="EGM25">
        <v>-60274043.0075</v>
      </c>
      <c r="EGN25">
        <v>-60274043.0075</v>
      </c>
      <c r="EGO25">
        <v>-60274043.0075</v>
      </c>
      <c r="EGP25">
        <v>-60274043.0075</v>
      </c>
      <c r="EGQ25">
        <v>-60274043.0075</v>
      </c>
      <c r="EGR25">
        <v>-60274043.0075</v>
      </c>
      <c r="EGS25">
        <v>-60274043.0075</v>
      </c>
      <c r="EGT25">
        <v>-60274043.0075</v>
      </c>
      <c r="EGU25">
        <v>-60274043.0075</v>
      </c>
      <c r="EGV25">
        <v>-60274043.0075</v>
      </c>
      <c r="EGW25">
        <v>-60274043.0075</v>
      </c>
      <c r="EGX25">
        <v>-60274043.0075</v>
      </c>
      <c r="EGY25">
        <v>-60274043.0075</v>
      </c>
      <c r="EGZ25">
        <v>-60274043.0075</v>
      </c>
      <c r="EHA25">
        <v>-60274043.0075</v>
      </c>
      <c r="EHB25">
        <v>-60274043.0075</v>
      </c>
      <c r="EHC25">
        <v>-60274043.0075</v>
      </c>
      <c r="EHD25">
        <v>-60274043.0075</v>
      </c>
      <c r="EHE25">
        <v>-60274043.0075</v>
      </c>
      <c r="EHF25">
        <v>-60274043.0075</v>
      </c>
      <c r="EHG25">
        <v>-60274043.0075</v>
      </c>
      <c r="EHH25">
        <v>-60274043.0075</v>
      </c>
      <c r="EHI25">
        <v>-60274043.0075</v>
      </c>
      <c r="EHJ25">
        <v>-60274043.0075</v>
      </c>
      <c r="EHK25">
        <v>-60274043.0075</v>
      </c>
      <c r="EHL25">
        <v>-60274043.0075</v>
      </c>
      <c r="EHM25">
        <v>-60274043.0075</v>
      </c>
      <c r="EHN25">
        <v>-60274043.0075</v>
      </c>
      <c r="EHO25">
        <v>-60274043.0075</v>
      </c>
      <c r="EHP25">
        <v>-60274043.0075</v>
      </c>
      <c r="EHQ25">
        <v>-60274043.0075</v>
      </c>
      <c r="EHR25">
        <v>-60274043.0075</v>
      </c>
      <c r="EHS25">
        <v>-60274043.0075</v>
      </c>
      <c r="EHT25">
        <v>-60274043.0075</v>
      </c>
      <c r="EHU25">
        <v>-60274043.0075</v>
      </c>
      <c r="EHV25">
        <v>-91657162.093099996</v>
      </c>
      <c r="EHW25">
        <v>-91657162.093099996</v>
      </c>
      <c r="EHX25">
        <v>-91657162.093099996</v>
      </c>
      <c r="EHY25">
        <v>-91657162.093099996</v>
      </c>
      <c r="EHZ25">
        <v>-91657162.093099996</v>
      </c>
      <c r="EIA25">
        <v>-91657162.093099996</v>
      </c>
      <c r="EIB25">
        <v>-91657162.093099996</v>
      </c>
      <c r="EIC25">
        <v>-91657162.093099996</v>
      </c>
      <c r="EID25">
        <v>-91657162.093099996</v>
      </c>
      <c r="EIE25">
        <v>-91657162.093099996</v>
      </c>
      <c r="EIF25">
        <v>-91657162.093099996</v>
      </c>
      <c r="EIG25">
        <v>-91657162.093099996</v>
      </c>
      <c r="EIH25">
        <v>-91657162.093099996</v>
      </c>
      <c r="EII25">
        <v>-91657162.093099996</v>
      </c>
      <c r="EIJ25">
        <v>-91657162.093099996</v>
      </c>
      <c r="EIK25">
        <v>-91657162.093099996</v>
      </c>
      <c r="EIL25">
        <v>-91657162.093099996</v>
      </c>
      <c r="EIM25">
        <v>-91657162.093099996</v>
      </c>
      <c r="EIN25">
        <v>-91657162.093099996</v>
      </c>
      <c r="EIO25">
        <v>-91657162.093099996</v>
      </c>
      <c r="EIP25">
        <v>-91657162.093099996</v>
      </c>
      <c r="EIQ25">
        <v>-91657162.093099996</v>
      </c>
      <c r="EIR25">
        <v>-91657162.093099996</v>
      </c>
      <c r="EIS25">
        <v>-91657162.093099996</v>
      </c>
      <c r="EIT25">
        <v>-91657162.093099996</v>
      </c>
      <c r="EIU25">
        <v>-91657162.093099996</v>
      </c>
      <c r="EIV25">
        <v>-91657162.093099996</v>
      </c>
      <c r="EIW25">
        <v>-91657162.093099996</v>
      </c>
      <c r="EIX25">
        <v>-91657162.093099996</v>
      </c>
      <c r="EIY25">
        <v>-91657162.093099996</v>
      </c>
      <c r="EIZ25">
        <v>-91657162.093099996</v>
      </c>
      <c r="EJA25">
        <v>-91657162.093099996</v>
      </c>
      <c r="EJB25">
        <v>-91657162.093099996</v>
      </c>
      <c r="EJC25">
        <v>-91657162.093099996</v>
      </c>
      <c r="EJD25">
        <v>-91657162.093099996</v>
      </c>
      <c r="EJE25">
        <v>-91657162.093099996</v>
      </c>
      <c r="EJF25">
        <v>-91657162.093099996</v>
      </c>
      <c r="EJG25">
        <v>-91657162.093099996</v>
      </c>
      <c r="EJH25">
        <v>-91657162.093099996</v>
      </c>
      <c r="EJI25">
        <v>-91657162.093099996</v>
      </c>
      <c r="EJJ25">
        <v>-91657162.093099996</v>
      </c>
      <c r="EJK25">
        <v>-91657162.093099996</v>
      </c>
      <c r="EJL25">
        <v>-91657162.093099996</v>
      </c>
      <c r="EJM25">
        <v>-91657162.093099996</v>
      </c>
      <c r="EJN25">
        <v>-39675685.7267</v>
      </c>
      <c r="EJO25">
        <v>-39675685.7267</v>
      </c>
      <c r="EJP25">
        <v>-39675685.7267</v>
      </c>
      <c r="EJQ25">
        <v>-39675685.7267</v>
      </c>
      <c r="EJR25">
        <v>-39675685.7267</v>
      </c>
      <c r="EJS25">
        <v>-39675685.7267</v>
      </c>
      <c r="EJT25">
        <v>-39675685.7267</v>
      </c>
      <c r="EJU25">
        <v>-39675685.7267</v>
      </c>
      <c r="EJV25">
        <v>-39675685.7267</v>
      </c>
      <c r="EJW25">
        <v>-39675685.7267</v>
      </c>
      <c r="EJX25">
        <v>-39675685.7267</v>
      </c>
      <c r="EJY25">
        <v>-39675685.7267</v>
      </c>
      <c r="EJZ25">
        <v>-39675685.7267</v>
      </c>
      <c r="EKA25">
        <v>-39675685.7267</v>
      </c>
      <c r="EKB25">
        <v>-39675685.7267</v>
      </c>
      <c r="EKC25">
        <v>-39675685.7267</v>
      </c>
      <c r="EKD25">
        <v>-39675685.7267</v>
      </c>
      <c r="EKE25">
        <v>-39675685.7267</v>
      </c>
      <c r="EKF25">
        <v>-39675685.7267</v>
      </c>
      <c r="EKG25">
        <v>-39675685.7267</v>
      </c>
      <c r="EKH25">
        <v>-39675685.7267</v>
      </c>
      <c r="EKI25">
        <v>-39675685.7267</v>
      </c>
      <c r="EKJ25">
        <v>-39675685.7267</v>
      </c>
      <c r="EKK25">
        <v>-39675685.7267</v>
      </c>
      <c r="EKL25">
        <v>-39675685.7267</v>
      </c>
      <c r="EKM25">
        <v>-39675685.7267</v>
      </c>
      <c r="EKN25">
        <v>-39675685.7267</v>
      </c>
      <c r="EKO25">
        <v>-39675685.7267</v>
      </c>
      <c r="EKP25">
        <v>-39675685.7267</v>
      </c>
      <c r="EKQ25">
        <v>-39675685.7267</v>
      </c>
      <c r="EKR25">
        <v>-39675685.7267</v>
      </c>
      <c r="EKS25">
        <v>-39675685.7267</v>
      </c>
      <c r="EKT25">
        <v>-39675685.7267</v>
      </c>
      <c r="EKU25">
        <v>-39675685.7267</v>
      </c>
      <c r="EKV25">
        <v>-39675685.7267</v>
      </c>
      <c r="EKW25">
        <v>-39675685.7267</v>
      </c>
      <c r="EKX25">
        <v>-39675685.7267</v>
      </c>
      <c r="EKY25">
        <v>-39675685.7267</v>
      </c>
      <c r="EKZ25">
        <v>-39675685.7267</v>
      </c>
      <c r="ELA25">
        <v>-39675685.7267</v>
      </c>
      <c r="ELB25">
        <v>-39675685.7267</v>
      </c>
      <c r="ELC25">
        <v>-39675685.7267</v>
      </c>
      <c r="ELD25">
        <v>-39675685.7267</v>
      </c>
      <c r="ELE25">
        <v>-39675685.7267</v>
      </c>
      <c r="ELF25">
        <v>-60274043.0075</v>
      </c>
      <c r="ELG25">
        <v>-60274043.0075</v>
      </c>
      <c r="ELH25">
        <v>-60274043.0075</v>
      </c>
      <c r="ELI25">
        <v>-60274043.0075</v>
      </c>
      <c r="ELJ25">
        <v>-60274043.0075</v>
      </c>
      <c r="ELK25">
        <v>-60274043.0075</v>
      </c>
      <c r="ELL25">
        <v>-60274043.0075</v>
      </c>
      <c r="ELM25">
        <v>-60274043.0075</v>
      </c>
      <c r="ELN25">
        <v>-60274043.0075</v>
      </c>
      <c r="ELO25">
        <v>-60274043.0075</v>
      </c>
      <c r="ELP25">
        <v>-60274043.0075</v>
      </c>
      <c r="ELQ25">
        <v>-60274043.0075</v>
      </c>
      <c r="ELR25">
        <v>-60274043.0075</v>
      </c>
      <c r="ELS25">
        <v>-60274043.0075</v>
      </c>
      <c r="ELT25">
        <v>-60274043.0075</v>
      </c>
      <c r="ELU25">
        <v>-60274043.0075</v>
      </c>
      <c r="ELV25">
        <v>-60274043.0075</v>
      </c>
      <c r="ELW25">
        <v>-60274043.0075</v>
      </c>
      <c r="ELX25">
        <v>-60274043.0075</v>
      </c>
      <c r="ELY25">
        <v>-60274043.0075</v>
      </c>
      <c r="ELZ25">
        <v>-60274043.0075</v>
      </c>
      <c r="EMA25">
        <v>-60274043.0075</v>
      </c>
      <c r="EMB25">
        <v>-60274043.0075</v>
      </c>
      <c r="EMC25">
        <v>-60274043.0075</v>
      </c>
      <c r="EMD25">
        <v>-60274043.0075</v>
      </c>
      <c r="EME25">
        <v>-60274043.0075</v>
      </c>
      <c r="EMF25">
        <v>-60274043.0075</v>
      </c>
      <c r="EMG25">
        <v>-60274043.0075</v>
      </c>
      <c r="EMH25">
        <v>-60274043.0075</v>
      </c>
      <c r="EMI25">
        <v>-60274043.0075</v>
      </c>
      <c r="EMJ25">
        <v>-60274043.0075</v>
      </c>
      <c r="EMK25">
        <v>-60274043.0075</v>
      </c>
      <c r="EML25">
        <v>-60274043.0075</v>
      </c>
      <c r="EMM25">
        <v>-60274043.0075</v>
      </c>
      <c r="EMN25">
        <v>-60274043.0075</v>
      </c>
      <c r="EMO25">
        <v>-60274043.0075</v>
      </c>
      <c r="EMP25">
        <v>-60274043.0075</v>
      </c>
      <c r="EMQ25">
        <v>-60274043.0075</v>
      </c>
      <c r="EMR25">
        <v>-60274043.0075</v>
      </c>
      <c r="EMS25">
        <v>-60274043.0075</v>
      </c>
      <c r="EMT25">
        <v>-60274043.0075</v>
      </c>
      <c r="EMU25">
        <v>-60274043.0075</v>
      </c>
      <c r="EMV25">
        <v>-60274043.0075</v>
      </c>
      <c r="EMW25">
        <v>-60274043.0075</v>
      </c>
      <c r="EMX25">
        <v>-91657162.093099996</v>
      </c>
      <c r="EMY25">
        <v>-91657162.093099996</v>
      </c>
      <c r="EMZ25">
        <v>-91657162.093099996</v>
      </c>
      <c r="ENA25">
        <v>-91657162.093099996</v>
      </c>
      <c r="ENB25">
        <v>-91657162.093099996</v>
      </c>
      <c r="ENC25">
        <v>-91657162.093099996</v>
      </c>
      <c r="END25">
        <v>-91657162.093099996</v>
      </c>
      <c r="ENE25">
        <v>-91657162.093099996</v>
      </c>
      <c r="ENF25">
        <v>-91657162.093099996</v>
      </c>
      <c r="ENG25">
        <v>-91657162.093099996</v>
      </c>
      <c r="ENH25">
        <v>-91657162.093099996</v>
      </c>
      <c r="ENI25">
        <v>-91657162.093099996</v>
      </c>
      <c r="ENJ25">
        <v>-91657162.093099996</v>
      </c>
      <c r="ENK25">
        <v>-91657162.093099996</v>
      </c>
      <c r="ENL25">
        <v>-91657162.093099996</v>
      </c>
      <c r="ENM25">
        <v>-91657162.093099996</v>
      </c>
      <c r="ENN25">
        <v>-91657162.093099996</v>
      </c>
      <c r="ENO25">
        <v>-91657162.093099996</v>
      </c>
      <c r="ENP25">
        <v>-91657162.093099996</v>
      </c>
      <c r="ENQ25">
        <v>-91657162.093099996</v>
      </c>
      <c r="ENR25">
        <v>-91657162.093099996</v>
      </c>
      <c r="ENS25">
        <v>-91657162.093099996</v>
      </c>
      <c r="ENT25">
        <v>-91657162.093099996</v>
      </c>
      <c r="ENU25">
        <v>-91657162.093099996</v>
      </c>
      <c r="ENV25">
        <v>-91657162.093099996</v>
      </c>
      <c r="ENW25">
        <v>-91657162.093099996</v>
      </c>
      <c r="ENX25">
        <v>-91657162.093099996</v>
      </c>
      <c r="ENY25">
        <v>-91657162.093099996</v>
      </c>
      <c r="ENZ25">
        <v>-91657162.093099996</v>
      </c>
      <c r="EOA25">
        <v>-91657162.093099996</v>
      </c>
      <c r="EOB25">
        <v>-91657162.093099996</v>
      </c>
      <c r="EOC25">
        <v>-91657162.093099996</v>
      </c>
      <c r="EOD25">
        <v>-91657162.093099996</v>
      </c>
      <c r="EOE25">
        <v>-91657162.093099996</v>
      </c>
      <c r="EOF25">
        <v>-91657162.093099996</v>
      </c>
      <c r="EOG25">
        <v>-91657162.093099996</v>
      </c>
      <c r="EOH25">
        <v>-91657162.093099996</v>
      </c>
      <c r="EOI25">
        <v>-91657162.093099996</v>
      </c>
      <c r="EOJ25">
        <v>-91657162.093099996</v>
      </c>
      <c r="EOK25">
        <v>-91657162.093099996</v>
      </c>
      <c r="EOL25">
        <v>-91657162.093099996</v>
      </c>
      <c r="EOM25">
        <v>-91657162.093099996</v>
      </c>
      <c r="EON25">
        <v>-91657162.093099996</v>
      </c>
      <c r="EOO25">
        <v>-91657162.093099996</v>
      </c>
      <c r="EOP25">
        <v>-5283769.9709700001</v>
      </c>
      <c r="EOQ25">
        <v>-4935330.8330300003</v>
      </c>
      <c r="EOR25">
        <v>-4690134.3381700004</v>
      </c>
      <c r="EOS25">
        <v>-4539387.4845000003</v>
      </c>
      <c r="EOT25">
        <v>-4470637.2453800002</v>
      </c>
      <c r="EOU25">
        <v>-4465911.49756</v>
      </c>
      <c r="EOV25">
        <v>-4500177.5220799996</v>
      </c>
      <c r="EOW25">
        <v>-4541157.9530100003</v>
      </c>
      <c r="EOX25">
        <v>-4472002.4472099999</v>
      </c>
      <c r="EOY25">
        <v>-4374950.6535099996</v>
      </c>
      <c r="EOZ25">
        <v>-4347797.3795499997</v>
      </c>
      <c r="EPA25">
        <v>-5044401.1754799997</v>
      </c>
      <c r="EPB25">
        <v>-4578932.3896199996</v>
      </c>
      <c r="EPC25">
        <v>-4173007.4450900001</v>
      </c>
      <c r="EPD25">
        <v>-3804421.5814700001</v>
      </c>
      <c r="EPE25">
        <v>-3445128.3084300002</v>
      </c>
      <c r="EPF25">
        <v>-3060868.6135800001</v>
      </c>
      <c r="EPG25">
        <v>-2612915.6102300002</v>
      </c>
      <c r="EPH25">
        <v>-386545.59955699998</v>
      </c>
      <c r="EPI25">
        <v>19669.895899300001</v>
      </c>
      <c r="EPJ25">
        <v>220596.84090700001</v>
      </c>
      <c r="EPK25">
        <v>328753.135733</v>
      </c>
      <c r="EPL25">
        <v>-4437858.11601</v>
      </c>
      <c r="EPM25">
        <v>-4228431.3998800004</v>
      </c>
      <c r="EPN25">
        <v>-4246338.2977</v>
      </c>
      <c r="EPO25">
        <v>-4305257.4472200004</v>
      </c>
      <c r="EPP25">
        <v>-4362615.7071200004</v>
      </c>
      <c r="EPQ25">
        <v>-4403409.2137700003</v>
      </c>
      <c r="EPR25">
        <v>-4426877.8851600001</v>
      </c>
      <c r="EPS25">
        <v>-4432955.0393500002</v>
      </c>
      <c r="EPT25">
        <v>-4404628.6343299998</v>
      </c>
      <c r="EPU25">
        <v>-4369635.8015200002</v>
      </c>
      <c r="EPV25">
        <v>-4347797.3795499997</v>
      </c>
      <c r="EPW25">
        <v>-3814057.05247</v>
      </c>
      <c r="EPX25">
        <v>-3043551.8406699998</v>
      </c>
      <c r="EPY25">
        <v>-2550725.3025099998</v>
      </c>
      <c r="EPZ25">
        <v>-1986777.22001</v>
      </c>
      <c r="EQA25">
        <v>-1516191.89215</v>
      </c>
      <c r="EQB25">
        <v>-898855.56733800005</v>
      </c>
      <c r="EQC25">
        <v>-432490.17267300002</v>
      </c>
      <c r="EQD25">
        <v>-59010.659957299998</v>
      </c>
      <c r="EQE25">
        <v>135257.98211300001</v>
      </c>
      <c r="EQF25">
        <v>254287.671596</v>
      </c>
      <c r="EQG25">
        <v>328753.135733</v>
      </c>
      <c r="EQH25">
        <v>-7899103.4242500002</v>
      </c>
      <c r="EQI25">
        <v>-7316349.4037199998</v>
      </c>
      <c r="EQJ25">
        <v>-6869561.3471499998</v>
      </c>
      <c r="EQK25">
        <v>-6539092.1632700004</v>
      </c>
      <c r="EQL25">
        <v>-6298712.4667999996</v>
      </c>
      <c r="EQM25">
        <v>-6113490.0883600004</v>
      </c>
      <c r="EQN25">
        <v>-5938997.9937300002</v>
      </c>
      <c r="EQO25">
        <v>-5723660.8378400002</v>
      </c>
      <c r="EQP25">
        <v>-4986681.5508599998</v>
      </c>
      <c r="EQQ25">
        <v>-4498923.4146600002</v>
      </c>
      <c r="EQR25">
        <v>-4395906.8784499997</v>
      </c>
      <c r="EQS25">
        <v>-7420365.8332700003</v>
      </c>
      <c r="EQT25">
        <v>-6603552.5169000002</v>
      </c>
      <c r="EQU25">
        <v>-5835307.5609799996</v>
      </c>
      <c r="EQV25">
        <v>-5069160.3572000004</v>
      </c>
      <c r="EQW25">
        <v>-4247694.5929100001</v>
      </c>
      <c r="EQX25">
        <v>-3303404.3204000001</v>
      </c>
      <c r="EQY25">
        <v>-2164474.17001</v>
      </c>
      <c r="EQZ25">
        <v>3257609.1819500001</v>
      </c>
      <c r="ERA25">
        <v>4233273.18542</v>
      </c>
      <c r="ERB25">
        <v>4707699.6856199997</v>
      </c>
      <c r="ERC25">
        <v>4957194.1521100001</v>
      </c>
      <c r="ERD25">
        <v>-6452786.4124999996</v>
      </c>
      <c r="ERE25">
        <v>-5877193.6377699999</v>
      </c>
      <c r="ERF25">
        <v>-5660468.3587199999</v>
      </c>
      <c r="ERG25">
        <v>-5499726.7666699998</v>
      </c>
      <c r="ERH25">
        <v>-5344072.8216399997</v>
      </c>
      <c r="ERI25">
        <v>-5191509.8104800005</v>
      </c>
      <c r="ERJ25">
        <v>-5050624.8675199999</v>
      </c>
      <c r="ERK25">
        <v>-4898217.1942400001</v>
      </c>
      <c r="ERL25">
        <v>-4655975.8064799998</v>
      </c>
      <c r="ERM25">
        <v>-4478647.67973</v>
      </c>
      <c r="ERN25">
        <v>-4395906.8784499997</v>
      </c>
      <c r="ERO25">
        <v>-5205770.1951200003</v>
      </c>
      <c r="ERP25">
        <v>-3492610.7118299999</v>
      </c>
      <c r="ERQ25">
        <v>-2252774.3644300001</v>
      </c>
      <c r="ERR25">
        <v>-799574.56762400002</v>
      </c>
      <c r="ERS25">
        <v>415702.46548100002</v>
      </c>
      <c r="ERT25">
        <v>1971918.98471</v>
      </c>
      <c r="ERU25">
        <v>3128523.1604800001</v>
      </c>
      <c r="ERV25">
        <v>4037463.7072700001</v>
      </c>
      <c r="ERW25">
        <v>4504250.5238500005</v>
      </c>
      <c r="ERX25">
        <v>4785441.9342499999</v>
      </c>
      <c r="ERY25">
        <v>4957194.1521100001</v>
      </c>
      <c r="ERZ25">
        <v>-11754463.265900001</v>
      </c>
      <c r="ESA25">
        <v>-10762162.141899999</v>
      </c>
      <c r="ESB25">
        <v>-9934967.4724300001</v>
      </c>
      <c r="ESC25">
        <v>-9230476.1484500002</v>
      </c>
      <c r="ESD25">
        <v>-8594239.9298999999</v>
      </c>
      <c r="ESE25">
        <v>-7957943.6677799998</v>
      </c>
      <c r="ESF25">
        <v>-7241289.1012199996</v>
      </c>
      <c r="ESG25">
        <v>-6360795.9516000003</v>
      </c>
      <c r="ESH25">
        <v>-3981127.2401200002</v>
      </c>
      <c r="ESI25">
        <v>-2561386.3549799998</v>
      </c>
      <c r="ESJ25">
        <v>-2281677.2829499999</v>
      </c>
      <c r="ESK25">
        <v>-10796988.083900001</v>
      </c>
      <c r="ESL25">
        <v>-9336568.3683000002</v>
      </c>
      <c r="ESM25">
        <v>-7866459.9000899997</v>
      </c>
      <c r="ESN25">
        <v>-6290612.53632</v>
      </c>
      <c r="ESO25">
        <v>-4492204.18212</v>
      </c>
      <c r="ESP25">
        <v>-2337772.1318700002</v>
      </c>
      <c r="ESQ25">
        <v>307758.54619899997</v>
      </c>
      <c r="ESR25">
        <v>12618423.2476</v>
      </c>
      <c r="ESS25">
        <v>14816707.365700001</v>
      </c>
      <c r="EST25">
        <v>15875346.835100001</v>
      </c>
      <c r="ESU25">
        <v>16424524.778200001</v>
      </c>
      <c r="ESV25">
        <v>-9234572.3091400005</v>
      </c>
      <c r="ESW25">
        <v>-7846673.4901099997</v>
      </c>
      <c r="ESX25">
        <v>-7031196.6480299998</v>
      </c>
      <c r="ESY25">
        <v>-6288200.4006700004</v>
      </c>
      <c r="ESZ25">
        <v>-5567776.5933900001</v>
      </c>
      <c r="ETA25">
        <v>-4908339.1177200004</v>
      </c>
      <c r="ETB25">
        <v>-4342363.2681400003</v>
      </c>
      <c r="ETC25">
        <v>-3788549.6920699999</v>
      </c>
      <c r="ETD25">
        <v>-3023285.3821299998</v>
      </c>
      <c r="ETE25">
        <v>-2506244.8113699998</v>
      </c>
      <c r="ETF25">
        <v>-2281677.2829499999</v>
      </c>
      <c r="ETG25">
        <v>-6741454.8078600001</v>
      </c>
      <c r="ETH25">
        <v>-3055094.4995800001</v>
      </c>
      <c r="ETI25">
        <v>-190896.57283799999</v>
      </c>
      <c r="ETJ25">
        <v>3207711.4227700001</v>
      </c>
      <c r="ETK25">
        <v>6053036.2817700002</v>
      </c>
      <c r="ETL25">
        <v>9652005.1577400006</v>
      </c>
      <c r="ETM25">
        <v>12303952.4033</v>
      </c>
      <c r="ETN25">
        <v>14366910.6887</v>
      </c>
      <c r="ETO25">
        <v>15418869.6734</v>
      </c>
      <c r="ETP25">
        <v>16046502.1822</v>
      </c>
      <c r="ETQ25">
        <v>16424524.778200001</v>
      </c>
      <c r="ETR25">
        <v>377987.30722399999</v>
      </c>
      <c r="ETS25">
        <v>377987.30722399999</v>
      </c>
      <c r="ETT25">
        <v>377987.30722399999</v>
      </c>
      <c r="ETU25">
        <v>377987.30722399999</v>
      </c>
      <c r="ETV25">
        <v>377987.30722399999</v>
      </c>
      <c r="ETW25">
        <v>377987.30722399999</v>
      </c>
      <c r="ETX25">
        <v>377987.30722399999</v>
      </c>
      <c r="ETY25">
        <v>377987.30722399999</v>
      </c>
      <c r="ETZ25">
        <v>377987.30722399999</v>
      </c>
      <c r="EUA25">
        <v>377987.30722399999</v>
      </c>
      <c r="EUB25">
        <v>377987.30722399999</v>
      </c>
      <c r="EUC25">
        <v>407451.69427500002</v>
      </c>
      <c r="EUD25">
        <v>407451.69427500002</v>
      </c>
      <c r="EUE25">
        <v>407451.69427500002</v>
      </c>
      <c r="EUF25">
        <v>407451.69427500002</v>
      </c>
      <c r="EUG25">
        <v>407451.69427500002</v>
      </c>
      <c r="EUH25">
        <v>407451.69427500002</v>
      </c>
      <c r="EUI25">
        <v>407451.69427500002</v>
      </c>
      <c r="EUJ25">
        <v>407451.69427500002</v>
      </c>
      <c r="EUK25">
        <v>407451.69427500002</v>
      </c>
      <c r="EUL25">
        <v>407451.69427500002</v>
      </c>
      <c r="EUM25">
        <v>407451.69427500002</v>
      </c>
      <c r="EUN25">
        <v>377987.30722399999</v>
      </c>
      <c r="EUO25">
        <v>377987.30722399999</v>
      </c>
      <c r="EUP25">
        <v>377987.30722399999</v>
      </c>
      <c r="EUQ25">
        <v>377987.30722399999</v>
      </c>
      <c r="EUR25">
        <v>377987.30722399999</v>
      </c>
      <c r="EUS25">
        <v>377987.30722399999</v>
      </c>
      <c r="EUT25">
        <v>377987.30722399999</v>
      </c>
      <c r="EUU25">
        <v>377987.30722399999</v>
      </c>
      <c r="EUV25">
        <v>377987.30722399999</v>
      </c>
      <c r="EUW25">
        <v>377987.30722399999</v>
      </c>
      <c r="EUX25">
        <v>377987.30722399999</v>
      </c>
      <c r="EUY25">
        <v>407451.69427500002</v>
      </c>
      <c r="EUZ25">
        <v>407451.69427500002</v>
      </c>
      <c r="EVA25">
        <v>407451.69427500002</v>
      </c>
      <c r="EVB25">
        <v>407451.69427500002</v>
      </c>
      <c r="EVC25">
        <v>407451.69427500002</v>
      </c>
      <c r="EVD25">
        <v>407451.69427500002</v>
      </c>
      <c r="EVE25">
        <v>407451.69427500002</v>
      </c>
      <c r="EVF25">
        <v>407451.69427500002</v>
      </c>
      <c r="EVG25">
        <v>407451.69427500002</v>
      </c>
      <c r="EVH25">
        <v>407451.69427500002</v>
      </c>
      <c r="EVI25">
        <v>407451.69427500002</v>
      </c>
      <c r="EVJ25">
        <v>1993851.67851</v>
      </c>
      <c r="EVK25">
        <v>1993851.67851</v>
      </c>
      <c r="EVL25">
        <v>1993851.67851</v>
      </c>
      <c r="EVM25">
        <v>1993851.67851</v>
      </c>
      <c r="EVN25">
        <v>1993851.67851</v>
      </c>
      <c r="EVO25">
        <v>1993851.67851</v>
      </c>
      <c r="EVP25">
        <v>1993851.67851</v>
      </c>
      <c r="EVQ25">
        <v>1993851.67851</v>
      </c>
      <c r="EVR25">
        <v>1993851.67851</v>
      </c>
      <c r="EVS25">
        <v>1993851.67851</v>
      </c>
      <c r="EVT25">
        <v>1993851.67851</v>
      </c>
      <c r="EVU25">
        <v>2050335.6781899999</v>
      </c>
      <c r="EVV25">
        <v>2050335.6781899999</v>
      </c>
      <c r="EVW25">
        <v>2050335.6781899999</v>
      </c>
      <c r="EVX25">
        <v>2050335.6781899999</v>
      </c>
      <c r="EVY25">
        <v>2050335.6781899999</v>
      </c>
      <c r="EVZ25">
        <v>2050335.6781899999</v>
      </c>
      <c r="EWA25">
        <v>2050335.6781899999</v>
      </c>
      <c r="EWB25">
        <v>2050335.6781899999</v>
      </c>
      <c r="EWC25">
        <v>2050335.6781899999</v>
      </c>
      <c r="EWD25">
        <v>2050335.6781899999</v>
      </c>
      <c r="EWE25">
        <v>2050335.6781899999</v>
      </c>
      <c r="EWF25">
        <v>1993851.67851</v>
      </c>
      <c r="EWG25">
        <v>1993851.67851</v>
      </c>
      <c r="EWH25">
        <v>1993851.67851</v>
      </c>
      <c r="EWI25">
        <v>1993851.67851</v>
      </c>
      <c r="EWJ25">
        <v>1993851.67851</v>
      </c>
      <c r="EWK25">
        <v>1993851.67851</v>
      </c>
      <c r="EWL25">
        <v>1993851.67851</v>
      </c>
      <c r="EWM25">
        <v>1993851.67851</v>
      </c>
      <c r="EWN25">
        <v>1993851.67851</v>
      </c>
      <c r="EWO25">
        <v>1993851.67851</v>
      </c>
      <c r="EWP25">
        <v>1993851.67851</v>
      </c>
      <c r="EWQ25">
        <v>2050335.6781899999</v>
      </c>
      <c r="EWR25">
        <v>2050335.6781899999</v>
      </c>
      <c r="EWS25">
        <v>2050335.6781899999</v>
      </c>
      <c r="EWT25">
        <v>2050335.6781899999</v>
      </c>
      <c r="EWU25">
        <v>2050335.6781899999</v>
      </c>
      <c r="EWV25">
        <v>2050335.6781899999</v>
      </c>
      <c r="EWW25">
        <v>2050335.6781899999</v>
      </c>
      <c r="EWX25">
        <v>2050335.6781899999</v>
      </c>
      <c r="EWY25">
        <v>2050335.6781899999</v>
      </c>
      <c r="EWZ25">
        <v>2050335.6781899999</v>
      </c>
      <c r="EXA25">
        <v>2050335.6781899999</v>
      </c>
      <c r="EXB25">
        <v>6020340.22994</v>
      </c>
      <c r="EXC25">
        <v>6020340.22994</v>
      </c>
      <c r="EXD25">
        <v>6020340.22994</v>
      </c>
      <c r="EXE25">
        <v>6020340.22994</v>
      </c>
      <c r="EXF25">
        <v>6020340.22994</v>
      </c>
      <c r="EXG25">
        <v>6020340.22994</v>
      </c>
      <c r="EXH25">
        <v>6020340.22994</v>
      </c>
      <c r="EXI25">
        <v>6020340.22994</v>
      </c>
      <c r="EXJ25">
        <v>6020340.22994</v>
      </c>
      <c r="EXK25">
        <v>6020340.22994</v>
      </c>
      <c r="EXL25">
        <v>6020340.22994</v>
      </c>
      <c r="EXM25">
        <v>6130863.4548699996</v>
      </c>
      <c r="EXN25">
        <v>6130863.4548699996</v>
      </c>
      <c r="EXO25">
        <v>6130863.4548699996</v>
      </c>
      <c r="EXP25">
        <v>6130863.4548699996</v>
      </c>
      <c r="EXQ25">
        <v>6130863.4548699996</v>
      </c>
      <c r="EXR25">
        <v>6130863.4548699996</v>
      </c>
      <c r="EXS25">
        <v>6130863.4548699996</v>
      </c>
      <c r="EXT25">
        <v>6130863.4548699996</v>
      </c>
      <c r="EXU25">
        <v>6130863.4548699996</v>
      </c>
      <c r="EXV25">
        <v>6130863.4548699996</v>
      </c>
      <c r="EXW25">
        <v>6130863.4548699996</v>
      </c>
      <c r="EXX25">
        <v>6020340.22994</v>
      </c>
      <c r="EXY25">
        <v>6020340.22994</v>
      </c>
      <c r="EXZ25">
        <v>6020340.22994</v>
      </c>
      <c r="EYA25">
        <v>6020340.22994</v>
      </c>
      <c r="EYB25">
        <v>6020340.22994</v>
      </c>
      <c r="EYC25">
        <v>6020340.22994</v>
      </c>
      <c r="EYD25">
        <v>6020340.22994</v>
      </c>
      <c r="EYE25">
        <v>6020340.22994</v>
      </c>
      <c r="EYF25">
        <v>6020340.22994</v>
      </c>
      <c r="EYG25">
        <v>6020340.22994</v>
      </c>
      <c r="EYH25">
        <v>6020340.22994</v>
      </c>
      <c r="EYI25">
        <v>6130863.4548699996</v>
      </c>
      <c r="EYJ25">
        <v>6130863.4548699996</v>
      </c>
      <c r="EYK25">
        <v>6130863.4548699996</v>
      </c>
      <c r="EYL25">
        <v>6130863.4548699996</v>
      </c>
      <c r="EYM25">
        <v>6130863.4548699996</v>
      </c>
      <c r="EYN25">
        <v>6130863.4548699996</v>
      </c>
      <c r="EYO25">
        <v>6130863.4548699996</v>
      </c>
      <c r="EYP25">
        <v>6130863.4548699996</v>
      </c>
      <c r="EYQ25">
        <v>6130863.4548699996</v>
      </c>
      <c r="EYR25">
        <v>6130863.4548699996</v>
      </c>
      <c r="EYS25">
        <v>6130863.4548699996</v>
      </c>
      <c r="EYT25">
        <v>-2266133.9729800001</v>
      </c>
      <c r="EYU25">
        <v>-2266133.9729800001</v>
      </c>
      <c r="EYV25">
        <v>-2266133.9729800001</v>
      </c>
      <c r="EYW25">
        <v>-2266133.9729800001</v>
      </c>
      <c r="EYX25">
        <v>-2266133.9729800001</v>
      </c>
      <c r="EYY25">
        <v>-2266133.9729800001</v>
      </c>
      <c r="EYZ25">
        <v>-2266133.9729800001</v>
      </c>
      <c r="EZA25">
        <v>-2266133.9729800001</v>
      </c>
      <c r="EZB25">
        <v>-2266133.9729800001</v>
      </c>
      <c r="EZC25">
        <v>-2266133.9729800001</v>
      </c>
      <c r="EZD25">
        <v>-2266133.9729800001</v>
      </c>
      <c r="EZE25">
        <v>-2266133.9729800001</v>
      </c>
      <c r="EZF25">
        <v>-2266133.9729800001</v>
      </c>
      <c r="EZG25">
        <v>-2266133.9729800001</v>
      </c>
      <c r="EZH25">
        <v>-2266133.9729800001</v>
      </c>
      <c r="EZI25">
        <v>-2266133.9729800001</v>
      </c>
      <c r="EZJ25">
        <v>-2266133.9729800001</v>
      </c>
      <c r="EZK25">
        <v>-2266133.9729800001</v>
      </c>
      <c r="EZL25">
        <v>-2266133.9729800001</v>
      </c>
      <c r="EZM25">
        <v>-2266133.9729800001</v>
      </c>
      <c r="EZN25">
        <v>-2266133.9729800001</v>
      </c>
      <c r="EZO25">
        <v>-2266133.9729800001</v>
      </c>
      <c r="EZP25">
        <v>-2266133.9729800001</v>
      </c>
      <c r="EZQ25">
        <v>-2266133.9729800001</v>
      </c>
      <c r="EZR25">
        <v>-2266133.9729800001</v>
      </c>
      <c r="EZS25">
        <v>-2266133.9729800001</v>
      </c>
      <c r="EZT25">
        <v>-2266133.9729800001</v>
      </c>
      <c r="EZU25">
        <v>-2266133.9729800001</v>
      </c>
      <c r="EZV25">
        <v>-2266133.9729800001</v>
      </c>
      <c r="EZW25">
        <v>-2266133.9729800001</v>
      </c>
      <c r="EZX25">
        <v>-2266133.9729800001</v>
      </c>
      <c r="EZY25">
        <v>-2266133.9729800001</v>
      </c>
      <c r="EZZ25">
        <v>-2266133.9729800001</v>
      </c>
      <c r="FAA25">
        <v>-2266133.9729800001</v>
      </c>
      <c r="FAB25">
        <v>-2266133.9729800001</v>
      </c>
      <c r="FAC25">
        <v>-2266133.9729800001</v>
      </c>
      <c r="FAD25">
        <v>-2266133.9729800001</v>
      </c>
      <c r="FAE25">
        <v>-2266133.9729800001</v>
      </c>
      <c r="FAF25">
        <v>-2266133.9729800001</v>
      </c>
      <c r="FAG25">
        <v>-2266133.9729800001</v>
      </c>
      <c r="FAH25">
        <v>-2266133.9729800001</v>
      </c>
      <c r="FAI25">
        <v>-2266133.9729800001</v>
      </c>
      <c r="FAJ25">
        <v>-2266133.9729800001</v>
      </c>
      <c r="FAK25">
        <v>-2266133.9729800001</v>
      </c>
      <c r="FAL25">
        <v>-4256137.5579300001</v>
      </c>
      <c r="FAM25">
        <v>-4256137.5579300001</v>
      </c>
      <c r="FAN25">
        <v>-4256137.5579300001</v>
      </c>
      <c r="FAO25">
        <v>-4256137.5579300001</v>
      </c>
      <c r="FAP25">
        <v>-4256137.5579300001</v>
      </c>
      <c r="FAQ25">
        <v>-4256137.5579300001</v>
      </c>
      <c r="FAR25">
        <v>-4256137.5579300001</v>
      </c>
      <c r="FAS25">
        <v>-4256137.5579300001</v>
      </c>
      <c r="FAT25">
        <v>-4256137.5579300001</v>
      </c>
      <c r="FAU25">
        <v>-4256137.5579300001</v>
      </c>
      <c r="FAV25">
        <v>-4256137.5579300001</v>
      </c>
      <c r="FAW25">
        <v>-4256137.5579300001</v>
      </c>
      <c r="FAX25">
        <v>-4256137.5579300001</v>
      </c>
      <c r="FAY25">
        <v>-4256137.5579300001</v>
      </c>
      <c r="FAZ25">
        <v>-4256137.5579300001</v>
      </c>
      <c r="FBA25">
        <v>-4256137.5579300001</v>
      </c>
      <c r="FBB25">
        <v>-4256137.5579300001</v>
      </c>
      <c r="FBC25">
        <v>-4256137.5579300001</v>
      </c>
      <c r="FBD25">
        <v>-4256137.5579300001</v>
      </c>
      <c r="FBE25">
        <v>-4256137.5579300001</v>
      </c>
      <c r="FBF25">
        <v>-4256137.5579300001</v>
      </c>
      <c r="FBG25">
        <v>-4256137.5579300001</v>
      </c>
      <c r="FBH25">
        <v>-4256137.5579300001</v>
      </c>
      <c r="FBI25">
        <v>-4256137.5579300001</v>
      </c>
      <c r="FBJ25">
        <v>-4256137.5579300001</v>
      </c>
      <c r="FBK25">
        <v>-4256137.5579300001</v>
      </c>
      <c r="FBL25">
        <v>-4256137.5579300001</v>
      </c>
      <c r="FBM25">
        <v>-4256137.5579300001</v>
      </c>
      <c r="FBN25">
        <v>-4256137.5579300001</v>
      </c>
      <c r="FBO25">
        <v>-4256137.5579300001</v>
      </c>
      <c r="FBP25">
        <v>-4256137.5579300001</v>
      </c>
      <c r="FBQ25">
        <v>-4256137.5579300001</v>
      </c>
      <c r="FBR25">
        <v>-4256137.5579300001</v>
      </c>
      <c r="FBS25">
        <v>-4256137.5579300001</v>
      </c>
      <c r="FBT25">
        <v>-4256137.5579300001</v>
      </c>
      <c r="FBU25">
        <v>-4256137.5579300001</v>
      </c>
      <c r="FBV25">
        <v>-4256137.5579300001</v>
      </c>
      <c r="FBW25">
        <v>-4256137.5579300001</v>
      </c>
      <c r="FBX25">
        <v>-4256137.5579300001</v>
      </c>
      <c r="FBY25">
        <v>-4256137.5579300001</v>
      </c>
      <c r="FBZ25">
        <v>-4256137.5579300001</v>
      </c>
      <c r="FCA25">
        <v>-4256137.5579300001</v>
      </c>
      <c r="FCB25">
        <v>-4256137.5579300001</v>
      </c>
      <c r="FCC25">
        <v>-4256137.5579300001</v>
      </c>
      <c r="FCD25">
        <v>-8236144.7278300002</v>
      </c>
      <c r="FCE25">
        <v>-8236144.7278300002</v>
      </c>
      <c r="FCF25">
        <v>-8236144.7278300002</v>
      </c>
      <c r="FCG25">
        <v>-8236144.7278300002</v>
      </c>
      <c r="FCH25">
        <v>-8236144.7278300002</v>
      </c>
      <c r="FCI25">
        <v>-8236144.7278300002</v>
      </c>
      <c r="FCJ25">
        <v>-8236144.7278300002</v>
      </c>
      <c r="FCK25">
        <v>-8236144.7278300002</v>
      </c>
      <c r="FCL25">
        <v>-8236144.7278300002</v>
      </c>
      <c r="FCM25">
        <v>-8236144.7278300002</v>
      </c>
      <c r="FCN25">
        <v>-8236144.7278300002</v>
      </c>
      <c r="FCO25">
        <v>-8236144.7278300002</v>
      </c>
      <c r="FCP25">
        <v>-8236144.7278300002</v>
      </c>
      <c r="FCQ25">
        <v>-8236144.7278300002</v>
      </c>
      <c r="FCR25">
        <v>-8236144.7278300002</v>
      </c>
      <c r="FCS25">
        <v>-8236144.7278300002</v>
      </c>
      <c r="FCT25">
        <v>-8236144.7278300002</v>
      </c>
      <c r="FCU25">
        <v>-8236144.7278300002</v>
      </c>
      <c r="FCV25">
        <v>-8236144.7278300002</v>
      </c>
      <c r="FCW25">
        <v>-8236144.7278300002</v>
      </c>
      <c r="FCX25">
        <v>-8236144.7278300002</v>
      </c>
      <c r="FCY25">
        <v>-8236144.7278300002</v>
      </c>
      <c r="FCZ25">
        <v>-8236144.7278300002</v>
      </c>
      <c r="FDA25">
        <v>-8236144.7278300002</v>
      </c>
      <c r="FDB25">
        <v>-8236144.7278300002</v>
      </c>
      <c r="FDC25">
        <v>-8236144.7278300002</v>
      </c>
      <c r="FDD25">
        <v>-8236144.7278300002</v>
      </c>
      <c r="FDE25">
        <v>-8236144.7278300002</v>
      </c>
      <c r="FDF25">
        <v>-8236144.7278300002</v>
      </c>
      <c r="FDG25">
        <v>-8236144.7278300002</v>
      </c>
      <c r="FDH25">
        <v>-8236144.7278300002</v>
      </c>
      <c r="FDI25">
        <v>-8236144.7278300002</v>
      </c>
      <c r="FDJ25">
        <v>-8236144.7278300002</v>
      </c>
      <c r="FDK25">
        <v>-8236144.7278300002</v>
      </c>
      <c r="FDL25">
        <v>-8236144.7278300002</v>
      </c>
      <c r="FDM25">
        <v>-8236144.7278300002</v>
      </c>
      <c r="FDN25">
        <v>-8236144.7278300002</v>
      </c>
      <c r="FDO25">
        <v>-8236144.7278300002</v>
      </c>
      <c r="FDP25">
        <v>-8236144.7278300002</v>
      </c>
      <c r="FDQ25">
        <v>-8236144.7278300002</v>
      </c>
      <c r="FDR25">
        <v>-8236144.7278300002</v>
      </c>
      <c r="FDS25">
        <v>-8236144.7278300002</v>
      </c>
      <c r="FDT25">
        <v>-8236144.7278300002</v>
      </c>
      <c r="FDU25">
        <v>-8236144.7278300002</v>
      </c>
      <c r="FDV25">
        <v>-18937608.685600001</v>
      </c>
      <c r="FDW25">
        <v>-18937608.685600001</v>
      </c>
      <c r="FDX25">
        <v>-18937608.685600001</v>
      </c>
      <c r="FDY25">
        <v>-18937608.685600001</v>
      </c>
      <c r="FDZ25">
        <v>-18937608.685600001</v>
      </c>
      <c r="FEA25">
        <v>-18937608.685600001</v>
      </c>
      <c r="FEB25">
        <v>-18937608.685600001</v>
      </c>
      <c r="FEC25">
        <v>-18937608.685600001</v>
      </c>
      <c r="FED25">
        <v>-18937608.685600001</v>
      </c>
      <c r="FEE25">
        <v>-18937608.685600001</v>
      </c>
      <c r="FEF25">
        <v>-18937608.685600001</v>
      </c>
      <c r="FEG25">
        <v>-18937608.685600001</v>
      </c>
      <c r="FEH25">
        <v>-18937608.685600001</v>
      </c>
      <c r="FEI25">
        <v>-18937608.685600001</v>
      </c>
      <c r="FEJ25">
        <v>-18937608.685600001</v>
      </c>
      <c r="FEK25">
        <v>-18937608.685600001</v>
      </c>
      <c r="FEL25">
        <v>-18937608.685600001</v>
      </c>
      <c r="FEM25">
        <v>-18937608.685600001</v>
      </c>
      <c r="FEN25">
        <v>-18937608.685600001</v>
      </c>
      <c r="FEO25">
        <v>-18937608.685600001</v>
      </c>
      <c r="FEP25">
        <v>-18937608.685600001</v>
      </c>
      <c r="FEQ25">
        <v>-18937608.685600001</v>
      </c>
      <c r="FER25">
        <v>-18937608.685600001</v>
      </c>
      <c r="FES25">
        <v>-18937608.685600001</v>
      </c>
      <c r="FET25">
        <v>-18937608.685600001</v>
      </c>
      <c r="FEU25">
        <v>-18937608.685600001</v>
      </c>
      <c r="FEV25">
        <v>-18937608.685600001</v>
      </c>
      <c r="FEW25">
        <v>-18937608.685600001</v>
      </c>
      <c r="FEX25">
        <v>-18937608.685600001</v>
      </c>
      <c r="FEY25">
        <v>-18937608.685600001</v>
      </c>
      <c r="FEZ25">
        <v>-18937608.685600001</v>
      </c>
      <c r="FFA25">
        <v>-18937608.685600001</v>
      </c>
      <c r="FFB25">
        <v>-18937608.685600001</v>
      </c>
      <c r="FFC25">
        <v>-18937608.685600001</v>
      </c>
      <c r="FFD25">
        <v>-18937608.685600001</v>
      </c>
      <c r="FFE25">
        <v>-18937608.685600001</v>
      </c>
      <c r="FFF25">
        <v>-18937608.685600001</v>
      </c>
      <c r="FFG25">
        <v>-18937608.685600001</v>
      </c>
      <c r="FFH25">
        <v>-18937608.685600001</v>
      </c>
      <c r="FFI25">
        <v>-18937608.685600001</v>
      </c>
      <c r="FFJ25">
        <v>-18937608.685600001</v>
      </c>
      <c r="FFK25">
        <v>-18937608.685600001</v>
      </c>
      <c r="FFL25">
        <v>-18937608.685600001</v>
      </c>
      <c r="FFM25">
        <v>-18937608.685600001</v>
      </c>
      <c r="FFN25">
        <v>-30975602.626600001</v>
      </c>
      <c r="FFO25">
        <v>-30975602.626600001</v>
      </c>
      <c r="FFP25">
        <v>-30975602.626600001</v>
      </c>
      <c r="FFQ25">
        <v>-30975602.626600001</v>
      </c>
      <c r="FFR25">
        <v>-30975602.626600001</v>
      </c>
      <c r="FFS25">
        <v>-30975602.626600001</v>
      </c>
      <c r="FFT25">
        <v>-30975602.626600001</v>
      </c>
      <c r="FFU25">
        <v>-30975602.626600001</v>
      </c>
      <c r="FFV25">
        <v>-30975602.626600001</v>
      </c>
      <c r="FFW25">
        <v>-30975602.626600001</v>
      </c>
      <c r="FFX25">
        <v>-30975602.626600001</v>
      </c>
      <c r="FFY25">
        <v>-30975602.626600001</v>
      </c>
      <c r="FFZ25">
        <v>-30975602.626600001</v>
      </c>
      <c r="FGA25">
        <v>-30975602.626600001</v>
      </c>
      <c r="FGB25">
        <v>-30975602.626600001</v>
      </c>
      <c r="FGC25">
        <v>-30975602.626600001</v>
      </c>
      <c r="FGD25">
        <v>-30975602.626600001</v>
      </c>
      <c r="FGE25">
        <v>-30975602.626600001</v>
      </c>
      <c r="FGF25">
        <v>-30975602.626600001</v>
      </c>
      <c r="FGG25">
        <v>-30975602.626600001</v>
      </c>
      <c r="FGH25">
        <v>-30975602.626600001</v>
      </c>
      <c r="FGI25">
        <v>-30975602.626600001</v>
      </c>
      <c r="FGJ25">
        <v>-30975602.626600001</v>
      </c>
      <c r="FGK25">
        <v>-30975602.626600001</v>
      </c>
      <c r="FGL25">
        <v>-30975602.626600001</v>
      </c>
      <c r="FGM25">
        <v>-30975602.626600001</v>
      </c>
      <c r="FGN25">
        <v>-30975602.626600001</v>
      </c>
      <c r="FGO25">
        <v>-30975602.626600001</v>
      </c>
      <c r="FGP25">
        <v>-30975602.626600001</v>
      </c>
      <c r="FGQ25">
        <v>-30975602.626600001</v>
      </c>
      <c r="FGR25">
        <v>-30975602.626600001</v>
      </c>
      <c r="FGS25">
        <v>-30975602.626600001</v>
      </c>
      <c r="FGT25">
        <v>-30975602.626600001</v>
      </c>
      <c r="FGU25">
        <v>-30975602.626600001</v>
      </c>
      <c r="FGV25">
        <v>-30975602.626600001</v>
      </c>
      <c r="FGW25">
        <v>-30975602.626600001</v>
      </c>
      <c r="FGX25">
        <v>-30975602.626600001</v>
      </c>
      <c r="FGY25">
        <v>-30975602.626600001</v>
      </c>
      <c r="FGZ25">
        <v>-30975602.626600001</v>
      </c>
      <c r="FHA25">
        <v>-30975602.626600001</v>
      </c>
      <c r="FHB25">
        <v>-30975602.626600001</v>
      </c>
      <c r="FHC25">
        <v>-30975602.626600001</v>
      </c>
      <c r="FHD25">
        <v>-30975602.626600001</v>
      </c>
      <c r="FHE25">
        <v>-30975602.626600001</v>
      </c>
      <c r="FHF25">
        <v>-51887199.393700004</v>
      </c>
      <c r="FHG25">
        <v>-51887199.393700004</v>
      </c>
      <c r="FHH25">
        <v>-51887199.393700004</v>
      </c>
      <c r="FHI25">
        <v>-51887199.393700004</v>
      </c>
      <c r="FHJ25">
        <v>-51887199.393700004</v>
      </c>
      <c r="FHK25">
        <v>-51887199.393700004</v>
      </c>
      <c r="FHL25">
        <v>-51887199.393700004</v>
      </c>
      <c r="FHM25">
        <v>-51887199.393700004</v>
      </c>
      <c r="FHN25">
        <v>-51887199.393700004</v>
      </c>
      <c r="FHO25">
        <v>-51887199.393700004</v>
      </c>
      <c r="FHP25">
        <v>-51887199.393700004</v>
      </c>
      <c r="FHQ25">
        <v>-51887199.393700004</v>
      </c>
      <c r="FHR25">
        <v>-51887199.393700004</v>
      </c>
      <c r="FHS25">
        <v>-51887199.393700004</v>
      </c>
      <c r="FHT25">
        <v>-51887199.393700004</v>
      </c>
      <c r="FHU25">
        <v>-51887199.393700004</v>
      </c>
      <c r="FHV25">
        <v>-51887199.393700004</v>
      </c>
      <c r="FHW25">
        <v>-51887199.393700004</v>
      </c>
      <c r="FHX25">
        <v>-51887199.393700004</v>
      </c>
      <c r="FHY25">
        <v>-51887199.393700004</v>
      </c>
      <c r="FHZ25">
        <v>-51887199.393700004</v>
      </c>
      <c r="FIA25">
        <v>-51887199.393700004</v>
      </c>
      <c r="FIB25">
        <v>-51887199.393700004</v>
      </c>
      <c r="FIC25">
        <v>-51887199.393700004</v>
      </c>
      <c r="FID25">
        <v>-51887199.393700004</v>
      </c>
      <c r="FIE25">
        <v>-51887199.393700004</v>
      </c>
      <c r="FIF25">
        <v>-51887199.393700004</v>
      </c>
      <c r="FIG25">
        <v>-51887199.393700004</v>
      </c>
      <c r="FIH25">
        <v>-51887199.393700004</v>
      </c>
      <c r="FII25">
        <v>-51887199.393700004</v>
      </c>
      <c r="FIJ25">
        <v>-51887199.393700004</v>
      </c>
      <c r="FIK25">
        <v>-51887199.393700004</v>
      </c>
      <c r="FIL25">
        <v>-51887199.393700004</v>
      </c>
      <c r="FIM25">
        <v>-51887199.393700004</v>
      </c>
      <c r="FIN25">
        <v>-51887199.393700004</v>
      </c>
      <c r="FIO25">
        <v>-51887199.393700004</v>
      </c>
      <c r="FIP25">
        <v>-51887199.393700004</v>
      </c>
      <c r="FIQ25">
        <v>-51887199.393700004</v>
      </c>
      <c r="FIR25">
        <v>-51887199.393700004</v>
      </c>
      <c r="FIS25">
        <v>-51887199.393700004</v>
      </c>
      <c r="FIT25">
        <v>-51887199.393700004</v>
      </c>
      <c r="FIU25">
        <v>-51887199.393700004</v>
      </c>
      <c r="FIV25">
        <v>-51887199.393700004</v>
      </c>
      <c r="FIW25">
        <v>-51887199.393700004</v>
      </c>
      <c r="FIX25">
        <v>-10731598.001599999</v>
      </c>
      <c r="FIY25">
        <v>-10731598.001599999</v>
      </c>
      <c r="FIZ25">
        <v>-10731598.001599999</v>
      </c>
      <c r="FJA25">
        <v>-10731598.001599999</v>
      </c>
      <c r="FJB25">
        <v>-10731598.001599999</v>
      </c>
      <c r="FJC25">
        <v>-10731598.001599999</v>
      </c>
      <c r="FJD25">
        <v>-10731598.001599999</v>
      </c>
      <c r="FJE25">
        <v>-10731598.001599999</v>
      </c>
      <c r="FJF25">
        <v>-10731598.001599999</v>
      </c>
      <c r="FJG25">
        <v>-10731598.001599999</v>
      </c>
      <c r="FJH25">
        <v>-10731598.001599999</v>
      </c>
      <c r="FJI25">
        <v>-10868583.8292</v>
      </c>
      <c r="FJJ25">
        <v>-10868583.8292</v>
      </c>
      <c r="FJK25">
        <v>-10868583.8292</v>
      </c>
      <c r="FJL25">
        <v>-10868583.8292</v>
      </c>
      <c r="FJM25">
        <v>-10868583.8292</v>
      </c>
      <c r="FJN25">
        <v>-10868583.8292</v>
      </c>
      <c r="FJO25">
        <v>-10868583.8292</v>
      </c>
      <c r="FJP25">
        <v>-10868583.8292</v>
      </c>
      <c r="FJQ25">
        <v>-10868583.8292</v>
      </c>
      <c r="FJR25">
        <v>-10868583.8292</v>
      </c>
      <c r="FJS25">
        <v>-10868583.8292</v>
      </c>
      <c r="FJT25">
        <v>-10731598.001599999</v>
      </c>
      <c r="FJU25">
        <v>-10731598.001599999</v>
      </c>
      <c r="FJV25">
        <v>-10731598.001599999</v>
      </c>
      <c r="FJW25">
        <v>-10731598.001599999</v>
      </c>
      <c r="FJX25">
        <v>-10731598.001599999</v>
      </c>
      <c r="FJY25">
        <v>-10731598.001599999</v>
      </c>
      <c r="FJZ25">
        <v>-10731598.001599999</v>
      </c>
      <c r="FKA25">
        <v>-10731598.001599999</v>
      </c>
      <c r="FKB25">
        <v>-10731598.001599999</v>
      </c>
      <c r="FKC25">
        <v>-10731598.001599999</v>
      </c>
      <c r="FKD25">
        <v>-10731598.001599999</v>
      </c>
      <c r="FKE25">
        <v>-10868583.8292</v>
      </c>
      <c r="FKF25">
        <v>-10868583.8292</v>
      </c>
      <c r="FKG25">
        <v>-10868583.8292</v>
      </c>
      <c r="FKH25">
        <v>-10868583.8292</v>
      </c>
      <c r="FKI25">
        <v>-10868583.8292</v>
      </c>
      <c r="FKJ25">
        <v>-10868583.8292</v>
      </c>
      <c r="FKK25">
        <v>-10868583.8292</v>
      </c>
      <c r="FKL25">
        <v>-10868583.8292</v>
      </c>
      <c r="FKM25">
        <v>-10868583.8292</v>
      </c>
      <c r="FKN25">
        <v>-10868583.8292</v>
      </c>
      <c r="FKO25">
        <v>-10868583.8292</v>
      </c>
      <c r="FKP25">
        <v>-22904628.093899999</v>
      </c>
      <c r="FKQ25">
        <v>-22904628.093899999</v>
      </c>
      <c r="FKR25">
        <v>-22904628.093899999</v>
      </c>
      <c r="FKS25">
        <v>-22904628.093899999</v>
      </c>
      <c r="FKT25">
        <v>-22904628.093899999</v>
      </c>
      <c r="FKU25">
        <v>-22904628.093899999</v>
      </c>
      <c r="FKV25">
        <v>-22904628.093899999</v>
      </c>
      <c r="FKW25">
        <v>-22904628.093899999</v>
      </c>
      <c r="FKX25">
        <v>-22904628.093899999</v>
      </c>
      <c r="FKY25">
        <v>-22904628.093899999</v>
      </c>
      <c r="FKZ25">
        <v>-22904628.093899999</v>
      </c>
      <c r="FLA25">
        <v>-23167646.531199999</v>
      </c>
      <c r="FLB25">
        <v>-23167646.531199999</v>
      </c>
      <c r="FLC25">
        <v>-23167646.531199999</v>
      </c>
      <c r="FLD25">
        <v>-23167646.531199999</v>
      </c>
      <c r="FLE25">
        <v>-23167646.531199999</v>
      </c>
      <c r="FLF25">
        <v>-23167646.531199999</v>
      </c>
      <c r="FLG25">
        <v>-23167646.531199999</v>
      </c>
      <c r="FLH25">
        <v>-23167646.531199999</v>
      </c>
      <c r="FLI25">
        <v>-23167646.531199999</v>
      </c>
      <c r="FLJ25">
        <v>-23167646.531199999</v>
      </c>
      <c r="FLK25">
        <v>-23167646.531199999</v>
      </c>
      <c r="FLL25">
        <v>-22904628.093899999</v>
      </c>
      <c r="FLM25">
        <v>-22904628.093899999</v>
      </c>
      <c r="FLN25">
        <v>-22904628.093899999</v>
      </c>
      <c r="FLO25">
        <v>-22904628.093899999</v>
      </c>
      <c r="FLP25">
        <v>-22904628.093899999</v>
      </c>
      <c r="FLQ25">
        <v>-22904628.093899999</v>
      </c>
      <c r="FLR25">
        <v>-22904628.093899999</v>
      </c>
      <c r="FLS25">
        <v>-22904628.093899999</v>
      </c>
      <c r="FLT25">
        <v>-22904628.093899999</v>
      </c>
      <c r="FLU25">
        <v>-22904628.093899999</v>
      </c>
      <c r="FLV25">
        <v>-22904628.093899999</v>
      </c>
      <c r="FLW25">
        <v>-23167646.531199999</v>
      </c>
      <c r="FLX25">
        <v>-23167646.531199999</v>
      </c>
      <c r="FLY25">
        <v>-23167646.531199999</v>
      </c>
      <c r="FLZ25">
        <v>-23167646.531199999</v>
      </c>
      <c r="FMA25">
        <v>-23167646.531199999</v>
      </c>
      <c r="FMB25">
        <v>-23167646.531199999</v>
      </c>
      <c r="FMC25">
        <v>-23167646.531199999</v>
      </c>
      <c r="FMD25">
        <v>-23167646.531199999</v>
      </c>
      <c r="FME25">
        <v>-23167646.531199999</v>
      </c>
      <c r="FMF25">
        <v>-23167646.531199999</v>
      </c>
      <c r="FMG25">
        <v>-23167646.531199999</v>
      </c>
      <c r="FMH25">
        <v>-48709343.802599996</v>
      </c>
      <c r="FMI25">
        <v>-48709343.802599996</v>
      </c>
      <c r="FMJ25">
        <v>-48709343.802599996</v>
      </c>
      <c r="FMK25">
        <v>-48709343.802599996</v>
      </c>
      <c r="FML25">
        <v>-48709343.802599996</v>
      </c>
      <c r="FMM25">
        <v>-48709343.802599996</v>
      </c>
      <c r="FMN25">
        <v>-48709343.802599996</v>
      </c>
      <c r="FMO25">
        <v>-48709343.802599996</v>
      </c>
      <c r="FMP25">
        <v>-48709343.802599996</v>
      </c>
      <c r="FMQ25">
        <v>-48709343.802599996</v>
      </c>
      <c r="FMR25">
        <v>-48709343.802599996</v>
      </c>
      <c r="FMS25">
        <v>-49224427.459399998</v>
      </c>
      <c r="FMT25">
        <v>-49224427.459399998</v>
      </c>
      <c r="FMU25">
        <v>-49224427.459399998</v>
      </c>
      <c r="FMV25">
        <v>-49224427.459399998</v>
      </c>
      <c r="FMW25">
        <v>-49224427.459399998</v>
      </c>
      <c r="FMX25">
        <v>-49224427.459399998</v>
      </c>
      <c r="FMY25">
        <v>-49224427.459399998</v>
      </c>
      <c r="FMZ25">
        <v>-49224427.459399998</v>
      </c>
      <c r="FNA25">
        <v>-49224427.459399998</v>
      </c>
      <c r="FNB25">
        <v>-49224427.459399998</v>
      </c>
      <c r="FNC25">
        <v>-49224427.459399998</v>
      </c>
      <c r="FND25">
        <v>-48709343.802599996</v>
      </c>
      <c r="FNE25">
        <v>-48709343.802599996</v>
      </c>
      <c r="FNF25">
        <v>-48709343.802599996</v>
      </c>
      <c r="FNG25">
        <v>-48709343.802599996</v>
      </c>
      <c r="FNH25">
        <v>-48709343.802599996</v>
      </c>
      <c r="FNI25">
        <v>-48709343.802599996</v>
      </c>
      <c r="FNJ25">
        <v>-48709343.802599996</v>
      </c>
      <c r="FNK25">
        <v>-48709343.802599996</v>
      </c>
      <c r="FNL25">
        <v>-48709343.802599996</v>
      </c>
      <c r="FNM25">
        <v>-48709343.802599996</v>
      </c>
      <c r="FNN25">
        <v>-48709343.802599996</v>
      </c>
      <c r="FNO25">
        <v>-49224427.459399998</v>
      </c>
      <c r="FNP25">
        <v>-49224427.459399998</v>
      </c>
      <c r="FNQ25">
        <v>-49224427.459399998</v>
      </c>
      <c r="FNR25">
        <v>-49224427.459399998</v>
      </c>
      <c r="FNS25">
        <v>-49224427.459399998</v>
      </c>
      <c r="FNT25">
        <v>-49224427.459399998</v>
      </c>
      <c r="FNU25">
        <v>-49224427.459399998</v>
      </c>
      <c r="FNV25">
        <v>-49224427.459399998</v>
      </c>
      <c r="FNW25">
        <v>-49224427.459399998</v>
      </c>
      <c r="FNX25">
        <v>-49224427.459399998</v>
      </c>
      <c r="FNY25">
        <v>-49224427.459399998</v>
      </c>
      <c r="FNZ25">
        <v>-1045737.38561</v>
      </c>
      <c r="FOA25">
        <v>-1045737.38561</v>
      </c>
      <c r="FOB25">
        <v>-1045737.38561</v>
      </c>
      <c r="FOC25">
        <v>-1045737.38561</v>
      </c>
      <c r="FOD25">
        <v>-1045737.38561</v>
      </c>
      <c r="FOE25">
        <v>-1045737.38561</v>
      </c>
      <c r="FOF25">
        <v>-1045737.38561</v>
      </c>
      <c r="FOG25">
        <v>-1045737.38561</v>
      </c>
      <c r="FOH25">
        <v>-1045737.38561</v>
      </c>
      <c r="FOI25">
        <v>-1045737.38561</v>
      </c>
      <c r="FOJ25">
        <v>-1045737.38561</v>
      </c>
      <c r="FOK25">
        <v>5122004.1414799998</v>
      </c>
      <c r="FOL25">
        <v>5122004.1414799998</v>
      </c>
      <c r="FOM25">
        <v>5122004.1414799998</v>
      </c>
      <c r="FON25">
        <v>5122004.1414799998</v>
      </c>
      <c r="FOO25">
        <v>5122004.1414799998</v>
      </c>
      <c r="FOP25">
        <v>5122004.1414799998</v>
      </c>
      <c r="FOQ25">
        <v>5122004.1414799998</v>
      </c>
      <c r="FOR25">
        <v>5122004.1414799998</v>
      </c>
      <c r="FOS25">
        <v>5122004.1414799998</v>
      </c>
      <c r="FOT25">
        <v>5122004.1414799998</v>
      </c>
      <c r="FOU25">
        <v>5122004.1414799998</v>
      </c>
      <c r="FOV25">
        <v>-1045737.38561</v>
      </c>
      <c r="FOW25">
        <v>-1045737.38561</v>
      </c>
      <c r="FOX25">
        <v>-1045737.38561</v>
      </c>
      <c r="FOY25">
        <v>-1045737.38561</v>
      </c>
      <c r="FOZ25">
        <v>-1045737.38561</v>
      </c>
      <c r="FPA25">
        <v>-1045737.38561</v>
      </c>
      <c r="FPB25">
        <v>-1045737.38561</v>
      </c>
      <c r="FPC25">
        <v>-1045737.38561</v>
      </c>
      <c r="FPD25">
        <v>-1045737.38561</v>
      </c>
      <c r="FPE25">
        <v>-1045737.38561</v>
      </c>
      <c r="FPF25">
        <v>-1045737.38561</v>
      </c>
      <c r="FPG25">
        <v>5122004.1414799998</v>
      </c>
      <c r="FPH25">
        <v>5122004.1414799998</v>
      </c>
      <c r="FPI25">
        <v>5122004.1414799998</v>
      </c>
      <c r="FPJ25">
        <v>5122004.1414799998</v>
      </c>
      <c r="FPK25">
        <v>5122004.1414799998</v>
      </c>
      <c r="FPL25">
        <v>5122004.1414799998</v>
      </c>
      <c r="FPM25">
        <v>5122004.1414799998</v>
      </c>
      <c r="FPN25">
        <v>5122004.1414799998</v>
      </c>
      <c r="FPO25">
        <v>5122004.1414799998</v>
      </c>
      <c r="FPP25">
        <v>5122004.1414799998</v>
      </c>
      <c r="FPQ25">
        <v>5122004.1414799998</v>
      </c>
      <c r="FPR25">
        <v>5943874.44111</v>
      </c>
      <c r="FPS25">
        <v>5943874.44111</v>
      </c>
      <c r="FPT25">
        <v>5943874.44111</v>
      </c>
      <c r="FPU25">
        <v>5943874.44111</v>
      </c>
      <c r="FPV25">
        <v>5943874.44111</v>
      </c>
      <c r="FPW25">
        <v>5943874.44111</v>
      </c>
      <c r="FPX25">
        <v>5943874.44111</v>
      </c>
      <c r="FPY25">
        <v>5943874.44111</v>
      </c>
      <c r="FPZ25">
        <v>5943874.44111</v>
      </c>
      <c r="FQA25">
        <v>5943874.44111</v>
      </c>
      <c r="FQB25">
        <v>5943874.44111</v>
      </c>
      <c r="FQC25">
        <v>17786192.491500001</v>
      </c>
      <c r="FQD25">
        <v>17786192.491500001</v>
      </c>
      <c r="FQE25">
        <v>17786192.491500001</v>
      </c>
      <c r="FQF25">
        <v>17786192.491500001</v>
      </c>
      <c r="FQG25">
        <v>17786192.491500001</v>
      </c>
      <c r="FQH25">
        <v>17786192.491500001</v>
      </c>
      <c r="FQI25">
        <v>17786192.491500001</v>
      </c>
      <c r="FQJ25">
        <v>17786192.491500001</v>
      </c>
      <c r="FQK25">
        <v>17786192.491500001</v>
      </c>
      <c r="FQL25">
        <v>17786192.491500001</v>
      </c>
      <c r="FQM25">
        <v>17786192.491500001</v>
      </c>
      <c r="FQN25">
        <v>5943874.44111</v>
      </c>
      <c r="FQO25">
        <v>5943874.44111</v>
      </c>
      <c r="FQP25">
        <v>5943874.44111</v>
      </c>
      <c r="FQQ25">
        <v>5943874.44111</v>
      </c>
      <c r="FQR25">
        <v>5943874.44111</v>
      </c>
      <c r="FQS25">
        <v>5943874.44111</v>
      </c>
      <c r="FQT25">
        <v>5943874.44111</v>
      </c>
      <c r="FQU25">
        <v>5943874.44111</v>
      </c>
      <c r="FQV25">
        <v>5943874.44111</v>
      </c>
      <c r="FQW25">
        <v>5943874.44111</v>
      </c>
      <c r="FQX25">
        <v>5943874.44111</v>
      </c>
      <c r="FQY25">
        <v>17786192.491500001</v>
      </c>
      <c r="FQZ25">
        <v>17786192.491500001</v>
      </c>
      <c r="FRA25">
        <v>17786192.491500001</v>
      </c>
      <c r="FRB25">
        <v>17786192.491500001</v>
      </c>
      <c r="FRC25">
        <v>17786192.491500001</v>
      </c>
      <c r="FRD25">
        <v>17786192.491500001</v>
      </c>
      <c r="FRE25">
        <v>17786192.491500001</v>
      </c>
      <c r="FRF25">
        <v>17786192.491500001</v>
      </c>
      <c r="FRG25">
        <v>17786192.491500001</v>
      </c>
      <c r="FRH25">
        <v>17786192.491500001</v>
      </c>
      <c r="FRI25">
        <v>17786192.491500001</v>
      </c>
      <c r="FRJ25">
        <v>24873150.351599999</v>
      </c>
      <c r="FRK25">
        <v>24873150.351599999</v>
      </c>
      <c r="FRL25">
        <v>24873150.351599999</v>
      </c>
      <c r="FRM25">
        <v>24873150.351599999</v>
      </c>
      <c r="FRN25">
        <v>24873150.351599999</v>
      </c>
      <c r="FRO25">
        <v>24873150.351599999</v>
      </c>
      <c r="FRP25">
        <v>24873150.351599999</v>
      </c>
      <c r="FRQ25">
        <v>24873150.351599999</v>
      </c>
      <c r="FRR25">
        <v>24873150.351599999</v>
      </c>
      <c r="FRS25">
        <v>24873150.351599999</v>
      </c>
      <c r="FRT25">
        <v>24873150.351599999</v>
      </c>
      <c r="FRU25">
        <v>48064621.448600002</v>
      </c>
      <c r="FRV25">
        <v>48064621.448600002</v>
      </c>
      <c r="FRW25">
        <v>48064621.448600002</v>
      </c>
      <c r="FRX25">
        <v>48064621.448600002</v>
      </c>
      <c r="FRY25">
        <v>48064621.448600002</v>
      </c>
      <c r="FRZ25">
        <v>48064621.448600002</v>
      </c>
      <c r="FSA25">
        <v>48064621.448600002</v>
      </c>
      <c r="FSB25">
        <v>48064621.448600002</v>
      </c>
      <c r="FSC25">
        <v>48064621.448600002</v>
      </c>
      <c r="FSD25">
        <v>48064621.448600002</v>
      </c>
      <c r="FSE25">
        <v>48064621.448600002</v>
      </c>
      <c r="FSF25">
        <v>24873150.351599999</v>
      </c>
      <c r="FSG25">
        <v>24873150.351599999</v>
      </c>
      <c r="FSH25">
        <v>24873150.351599999</v>
      </c>
      <c r="FSI25">
        <v>24873150.351599999</v>
      </c>
      <c r="FSJ25">
        <v>24873150.351599999</v>
      </c>
      <c r="FSK25">
        <v>24873150.351599999</v>
      </c>
      <c r="FSL25">
        <v>24873150.351599999</v>
      </c>
      <c r="FSM25">
        <v>24873150.351599999</v>
      </c>
      <c r="FSN25">
        <v>24873150.351599999</v>
      </c>
      <c r="FSO25">
        <v>24873150.351599999</v>
      </c>
      <c r="FSP25">
        <v>24873150.351599999</v>
      </c>
      <c r="FSQ25">
        <v>48064621.448600002</v>
      </c>
      <c r="FSR25">
        <v>48064621.448600002</v>
      </c>
      <c r="FSS25">
        <v>48064621.448600002</v>
      </c>
      <c r="FST25">
        <v>48064621.448600002</v>
      </c>
      <c r="FSU25">
        <v>48064621.448600002</v>
      </c>
      <c r="FSV25">
        <v>48064621.448600002</v>
      </c>
      <c r="FSW25">
        <v>48064621.448600002</v>
      </c>
      <c r="FSX25">
        <v>48064621.448600002</v>
      </c>
      <c r="FSY25">
        <v>48064621.448600002</v>
      </c>
      <c r="FSZ25">
        <v>48064621.448600002</v>
      </c>
      <c r="FTA25">
        <v>48064621.448600002</v>
      </c>
      <c r="FTB25">
        <v>-4637519.0897500003</v>
      </c>
      <c r="FTC25">
        <v>-4637519.0897500003</v>
      </c>
      <c r="FTD25">
        <v>-4637519.0897500003</v>
      </c>
      <c r="FTE25">
        <v>-4637519.0897500003</v>
      </c>
      <c r="FTF25">
        <v>-4637519.0897500003</v>
      </c>
      <c r="FTG25">
        <v>-4637519.0897500003</v>
      </c>
      <c r="FTH25">
        <v>-4637519.0897500003</v>
      </c>
      <c r="FTI25">
        <v>-4637519.0897500003</v>
      </c>
      <c r="FTJ25">
        <v>-4637519.0897500003</v>
      </c>
      <c r="FTK25">
        <v>-4637519.0897500003</v>
      </c>
      <c r="FTL25">
        <v>-4637519.0897500003</v>
      </c>
      <c r="FTM25">
        <v>-4239279.3094499996</v>
      </c>
      <c r="FTN25">
        <v>-4239279.3094499996</v>
      </c>
      <c r="FTO25">
        <v>-4239279.3094499996</v>
      </c>
      <c r="FTP25">
        <v>-4239279.3094499996</v>
      </c>
      <c r="FTQ25">
        <v>-4239279.3094499996</v>
      </c>
      <c r="FTR25">
        <v>-4239279.3094499996</v>
      </c>
      <c r="FTS25">
        <v>-4239279.3094499996</v>
      </c>
      <c r="FTT25">
        <v>-4239279.3094499996</v>
      </c>
      <c r="FTU25">
        <v>-4239279.3094499996</v>
      </c>
      <c r="FTV25">
        <v>-4239279.3094499996</v>
      </c>
      <c r="FTW25">
        <v>-4239279.3094499996</v>
      </c>
      <c r="FTX25">
        <v>-4637519.0897500003</v>
      </c>
      <c r="FTY25">
        <v>-4637519.0897500003</v>
      </c>
      <c r="FTZ25">
        <v>-4637519.0897500003</v>
      </c>
      <c r="FUA25">
        <v>-4637519.0897500003</v>
      </c>
      <c r="FUB25">
        <v>-4637519.0897500003</v>
      </c>
      <c r="FUC25">
        <v>-4637519.0897500003</v>
      </c>
      <c r="FUD25">
        <v>-4637519.0897500003</v>
      </c>
      <c r="FUE25">
        <v>-4637519.0897500003</v>
      </c>
      <c r="FUF25">
        <v>-4637519.0897500003</v>
      </c>
      <c r="FUG25">
        <v>-4637519.0897500003</v>
      </c>
      <c r="FUH25">
        <v>-4637519.0897500003</v>
      </c>
      <c r="FUI25">
        <v>-4239279.3094499996</v>
      </c>
      <c r="FUJ25">
        <v>-4239279.3094499996</v>
      </c>
      <c r="FUK25">
        <v>-4239279.3094499996</v>
      </c>
      <c r="FUL25">
        <v>-4239279.3094499996</v>
      </c>
      <c r="FUM25">
        <v>-4239279.3094499996</v>
      </c>
      <c r="FUN25">
        <v>-4239279.3094499996</v>
      </c>
      <c r="FUO25">
        <v>-4239279.3094499996</v>
      </c>
      <c r="FUP25">
        <v>-4239279.3094499996</v>
      </c>
      <c r="FUQ25">
        <v>-4239279.3094499996</v>
      </c>
      <c r="FUR25">
        <v>-4239279.3094499996</v>
      </c>
      <c r="FUS25">
        <v>-4239279.3094499996</v>
      </c>
      <c r="FUT25">
        <v>2387450.3108600001</v>
      </c>
      <c r="FUU25">
        <v>2387450.3108600001</v>
      </c>
      <c r="FUV25">
        <v>2387450.3108600001</v>
      </c>
      <c r="FUW25">
        <v>2387450.3108600001</v>
      </c>
      <c r="FUX25">
        <v>2387450.3108600001</v>
      </c>
      <c r="FUY25">
        <v>2387450.3108600001</v>
      </c>
      <c r="FUZ25">
        <v>2387450.3108600001</v>
      </c>
      <c r="FVA25">
        <v>2387450.3108600001</v>
      </c>
      <c r="FVB25">
        <v>2387450.3108600001</v>
      </c>
      <c r="FVC25">
        <v>2387450.3108600001</v>
      </c>
      <c r="FVD25">
        <v>2387450.3108600001</v>
      </c>
      <c r="FVE25">
        <v>3152087.1099100001</v>
      </c>
      <c r="FVF25">
        <v>3152087.1099100001</v>
      </c>
      <c r="FVG25">
        <v>3152087.1099100001</v>
      </c>
      <c r="FVH25">
        <v>3152087.1099100001</v>
      </c>
      <c r="FVI25">
        <v>3152087.1099100001</v>
      </c>
      <c r="FVJ25">
        <v>3152087.1099100001</v>
      </c>
      <c r="FVK25">
        <v>3152087.1099100001</v>
      </c>
      <c r="FVL25">
        <v>3152087.1099100001</v>
      </c>
      <c r="FVM25">
        <v>3152087.1099100001</v>
      </c>
      <c r="FVN25">
        <v>3152087.1099100001</v>
      </c>
      <c r="FVO25">
        <v>3152087.1099100001</v>
      </c>
      <c r="FVP25">
        <v>2387450.3108600001</v>
      </c>
      <c r="FVQ25">
        <v>2387450.3108600001</v>
      </c>
      <c r="FVR25">
        <v>2387450.3108600001</v>
      </c>
      <c r="FVS25">
        <v>2387450.3108600001</v>
      </c>
      <c r="FVT25">
        <v>2387450.3108600001</v>
      </c>
      <c r="FVU25">
        <v>2387450.3108600001</v>
      </c>
      <c r="FVV25">
        <v>2387450.3108600001</v>
      </c>
      <c r="FVW25">
        <v>2387450.3108600001</v>
      </c>
      <c r="FVX25">
        <v>2387450.3108600001</v>
      </c>
      <c r="FVY25">
        <v>2387450.3108600001</v>
      </c>
      <c r="FVZ25">
        <v>2387450.3108600001</v>
      </c>
      <c r="FWA25">
        <v>3152087.1099100001</v>
      </c>
      <c r="FWB25">
        <v>3152087.1099100001</v>
      </c>
      <c r="FWC25">
        <v>3152087.1099100001</v>
      </c>
      <c r="FWD25">
        <v>3152087.1099100001</v>
      </c>
      <c r="FWE25">
        <v>3152087.1099100001</v>
      </c>
      <c r="FWF25">
        <v>3152087.1099100001</v>
      </c>
      <c r="FWG25">
        <v>3152087.1099100001</v>
      </c>
      <c r="FWH25">
        <v>3152087.1099100001</v>
      </c>
      <c r="FWI25">
        <v>3152087.1099100001</v>
      </c>
      <c r="FWJ25">
        <v>3152087.1099100001</v>
      </c>
      <c r="FWK25">
        <v>3152087.1099100001</v>
      </c>
      <c r="FWL25">
        <v>22396838.375599999</v>
      </c>
      <c r="FWM25">
        <v>22396838.375599999</v>
      </c>
      <c r="FWN25">
        <v>22396838.375599999</v>
      </c>
      <c r="FWO25">
        <v>22396838.375599999</v>
      </c>
      <c r="FWP25">
        <v>22396838.375599999</v>
      </c>
      <c r="FWQ25">
        <v>22396838.375599999</v>
      </c>
      <c r="FWR25">
        <v>22396838.375599999</v>
      </c>
      <c r="FWS25">
        <v>22396838.375599999</v>
      </c>
      <c r="FWT25">
        <v>22396838.375599999</v>
      </c>
      <c r="FWU25">
        <v>22396838.375599999</v>
      </c>
      <c r="FWV25">
        <v>22396838.375599999</v>
      </c>
      <c r="FWW25">
        <v>23894269.212099999</v>
      </c>
      <c r="FWX25">
        <v>23894269.212099999</v>
      </c>
      <c r="FWY25">
        <v>23894269.212099999</v>
      </c>
      <c r="FWZ25">
        <v>23894269.212099999</v>
      </c>
      <c r="FXA25">
        <v>23894269.212099999</v>
      </c>
      <c r="FXB25">
        <v>23894269.212099999</v>
      </c>
      <c r="FXC25">
        <v>23894269.212099999</v>
      </c>
      <c r="FXD25">
        <v>23894269.212099999</v>
      </c>
      <c r="FXE25">
        <v>23894269.212099999</v>
      </c>
      <c r="FXF25">
        <v>23894269.212099999</v>
      </c>
      <c r="FXG25">
        <v>23894269.212099999</v>
      </c>
      <c r="FXH25">
        <v>22396838.375599999</v>
      </c>
      <c r="FXI25">
        <v>22396838.375599999</v>
      </c>
      <c r="FXJ25">
        <v>22396838.375599999</v>
      </c>
      <c r="FXK25">
        <v>22396838.375599999</v>
      </c>
      <c r="FXL25">
        <v>22396838.375599999</v>
      </c>
      <c r="FXM25">
        <v>22396838.375599999</v>
      </c>
      <c r="FXN25">
        <v>22396838.375599999</v>
      </c>
      <c r="FXO25">
        <v>22396838.375599999</v>
      </c>
      <c r="FXP25">
        <v>22396838.375599999</v>
      </c>
      <c r="FXQ25">
        <v>22396838.375599999</v>
      </c>
      <c r="FXR25">
        <v>22396838.375599999</v>
      </c>
      <c r="FXS25">
        <v>23894269.212099999</v>
      </c>
      <c r="FXT25">
        <v>23894269.212099999</v>
      </c>
      <c r="FXU25">
        <v>23894269.212099999</v>
      </c>
      <c r="FXV25">
        <v>23894269.212099999</v>
      </c>
      <c r="FXW25">
        <v>23894269.212099999</v>
      </c>
      <c r="FXX25">
        <v>23894269.212099999</v>
      </c>
      <c r="FXY25">
        <v>23894269.212099999</v>
      </c>
      <c r="FXZ25">
        <v>23894269.212099999</v>
      </c>
      <c r="FYA25">
        <v>23894269.212099999</v>
      </c>
      <c r="FYB25">
        <v>23894269.212099999</v>
      </c>
      <c r="FYC25">
        <v>23894269.212099999</v>
      </c>
      <c r="FYD25">
        <v>-55700190.220700003</v>
      </c>
      <c r="FYE25">
        <v>-55700190.220700003</v>
      </c>
      <c r="FYF25">
        <v>-55700190.220700003</v>
      </c>
      <c r="FYG25">
        <v>-55700190.220700003</v>
      </c>
      <c r="FYH25">
        <v>-55700190.220700003</v>
      </c>
      <c r="FYI25">
        <v>-55700190.220700003</v>
      </c>
      <c r="FYJ25">
        <v>-55700190.220700003</v>
      </c>
      <c r="FYK25">
        <v>-55700190.220700003</v>
      </c>
      <c r="FYL25">
        <v>-55700190.220700003</v>
      </c>
      <c r="FYM25">
        <v>-55700190.220700003</v>
      </c>
      <c r="FYN25">
        <v>-55700190.220700003</v>
      </c>
      <c r="FYO25">
        <v>-55700190.220700003</v>
      </c>
      <c r="FYP25">
        <v>-55700190.220700003</v>
      </c>
      <c r="FYQ25">
        <v>-55700190.220700003</v>
      </c>
      <c r="FYR25">
        <v>-55700190.220700003</v>
      </c>
      <c r="FYS25">
        <v>-55700190.220700003</v>
      </c>
      <c r="FYT25">
        <v>-55700190.220700003</v>
      </c>
      <c r="FYU25">
        <v>-55700190.220700003</v>
      </c>
      <c r="FYV25">
        <v>-55700190.220700003</v>
      </c>
      <c r="FYW25">
        <v>-55700190.220700003</v>
      </c>
      <c r="FYX25">
        <v>-55700190.220700003</v>
      </c>
      <c r="FYY25">
        <v>-55700190.220700003</v>
      </c>
      <c r="FYZ25">
        <v>-55700190.220700003</v>
      </c>
      <c r="FZA25">
        <v>-55700190.220700003</v>
      </c>
      <c r="FZB25">
        <v>-55700190.220700003</v>
      </c>
      <c r="FZC25">
        <v>-55700190.220700003</v>
      </c>
      <c r="FZD25">
        <v>-55700190.220700003</v>
      </c>
      <c r="FZE25">
        <v>-55700190.220700003</v>
      </c>
      <c r="FZF25">
        <v>-55700190.220700003</v>
      </c>
      <c r="FZG25">
        <v>-55700190.220700003</v>
      </c>
      <c r="FZH25">
        <v>-55700190.220700003</v>
      </c>
      <c r="FZI25">
        <v>-55700190.220700003</v>
      </c>
      <c r="FZJ25">
        <v>-55700190.220700003</v>
      </c>
      <c r="FZK25">
        <v>-55700190.220700003</v>
      </c>
      <c r="FZL25">
        <v>-55700190.220700003</v>
      </c>
      <c r="FZM25">
        <v>-55700190.220700003</v>
      </c>
      <c r="FZN25">
        <v>-55700190.220700003</v>
      </c>
      <c r="FZO25">
        <v>-55700190.220700003</v>
      </c>
      <c r="FZP25">
        <v>-55700190.220700003</v>
      </c>
      <c r="FZQ25">
        <v>-55700190.220700003</v>
      </c>
      <c r="FZR25">
        <v>-55700190.220700003</v>
      </c>
      <c r="FZS25">
        <v>-55700190.220700003</v>
      </c>
      <c r="FZT25">
        <v>-55700190.220700003</v>
      </c>
      <c r="FZU25">
        <v>-55700190.220700003</v>
      </c>
      <c r="FZV25">
        <v>-85561478.781200007</v>
      </c>
      <c r="FZW25">
        <v>-85561478.781200007</v>
      </c>
      <c r="FZX25">
        <v>-85561478.781200007</v>
      </c>
      <c r="FZY25">
        <v>-85561478.781200007</v>
      </c>
      <c r="FZZ25">
        <v>-85561478.781200007</v>
      </c>
      <c r="GAA25">
        <v>-85561478.781200007</v>
      </c>
      <c r="GAB25">
        <v>-85561478.781200007</v>
      </c>
      <c r="GAC25">
        <v>-85561478.781200007</v>
      </c>
      <c r="GAD25">
        <v>-85561478.781200007</v>
      </c>
      <c r="GAE25">
        <v>-85561478.781200007</v>
      </c>
      <c r="GAF25">
        <v>-85561478.781200007</v>
      </c>
      <c r="GAG25">
        <v>-85561478.781200007</v>
      </c>
      <c r="GAH25">
        <v>-85561478.781200007</v>
      </c>
      <c r="GAI25">
        <v>-85561478.781200007</v>
      </c>
      <c r="GAJ25">
        <v>-85561478.781200007</v>
      </c>
      <c r="GAK25">
        <v>-85561478.781200007</v>
      </c>
      <c r="GAL25">
        <v>-85561478.781200007</v>
      </c>
      <c r="GAM25">
        <v>-85561478.781200007</v>
      </c>
      <c r="GAN25">
        <v>-85561478.781200007</v>
      </c>
      <c r="GAO25">
        <v>-85561478.781200007</v>
      </c>
      <c r="GAP25">
        <v>-85561478.781200007</v>
      </c>
      <c r="GAQ25">
        <v>-85561478.781200007</v>
      </c>
      <c r="GAR25">
        <v>-85561478.781200007</v>
      </c>
      <c r="GAS25">
        <v>-85561478.781200007</v>
      </c>
      <c r="GAT25">
        <v>-85561478.781200007</v>
      </c>
      <c r="GAU25">
        <v>-85561478.781200007</v>
      </c>
      <c r="GAV25">
        <v>-85561478.781200007</v>
      </c>
      <c r="GAW25">
        <v>-85561478.781200007</v>
      </c>
      <c r="GAX25">
        <v>-85561478.781200007</v>
      </c>
      <c r="GAY25">
        <v>-85561478.781200007</v>
      </c>
      <c r="GAZ25">
        <v>-85561478.781200007</v>
      </c>
      <c r="GBA25">
        <v>-85561478.781200007</v>
      </c>
      <c r="GBB25">
        <v>-85561478.781200007</v>
      </c>
      <c r="GBC25">
        <v>-85561478.781200007</v>
      </c>
      <c r="GBD25">
        <v>-85561478.781200007</v>
      </c>
      <c r="GBE25">
        <v>-85561478.781200007</v>
      </c>
      <c r="GBF25">
        <v>-85561478.781200007</v>
      </c>
      <c r="GBG25">
        <v>-85561478.781200007</v>
      </c>
      <c r="GBH25">
        <v>-85561478.781200007</v>
      </c>
      <c r="GBI25">
        <v>-85561478.781200007</v>
      </c>
      <c r="GBJ25">
        <v>-85561478.781200007</v>
      </c>
      <c r="GBK25">
        <v>-85561478.781200007</v>
      </c>
      <c r="GBL25">
        <v>-85561478.781200007</v>
      </c>
      <c r="GBM25">
        <v>-85561478.781200007</v>
      </c>
      <c r="GBN25">
        <v>-132155433.51100001</v>
      </c>
      <c r="GBO25">
        <v>-132155433.51100001</v>
      </c>
      <c r="GBP25">
        <v>-132155433.51100001</v>
      </c>
      <c r="GBQ25">
        <v>-132155433.51100001</v>
      </c>
      <c r="GBR25">
        <v>-132155433.51100001</v>
      </c>
      <c r="GBS25">
        <v>-132155433.51100001</v>
      </c>
      <c r="GBT25">
        <v>-132155433.51100001</v>
      </c>
      <c r="GBU25">
        <v>-132155433.51100001</v>
      </c>
      <c r="GBV25">
        <v>-132155433.51100001</v>
      </c>
      <c r="GBW25">
        <v>-132155433.51100001</v>
      </c>
      <c r="GBX25">
        <v>-132155433.51100001</v>
      </c>
      <c r="GBY25">
        <v>-132155433.51100001</v>
      </c>
      <c r="GBZ25">
        <v>-132155433.51100001</v>
      </c>
      <c r="GCA25">
        <v>-132155433.51100001</v>
      </c>
      <c r="GCB25">
        <v>-132155433.51100001</v>
      </c>
      <c r="GCC25">
        <v>-132155433.51100001</v>
      </c>
      <c r="GCD25">
        <v>-132155433.51100001</v>
      </c>
      <c r="GCE25">
        <v>-132155433.51100001</v>
      </c>
      <c r="GCF25">
        <v>-132155433.51100001</v>
      </c>
      <c r="GCG25">
        <v>-132155433.51100001</v>
      </c>
      <c r="GCH25">
        <v>-132155433.51100001</v>
      </c>
      <c r="GCI25">
        <v>-132155433.51100001</v>
      </c>
      <c r="GCJ25">
        <v>-132155433.51100001</v>
      </c>
      <c r="GCK25">
        <v>-132155433.51100001</v>
      </c>
      <c r="GCL25">
        <v>-132155433.51100001</v>
      </c>
      <c r="GCM25">
        <v>-132155433.51100001</v>
      </c>
      <c r="GCN25">
        <v>-132155433.51100001</v>
      </c>
      <c r="GCO25">
        <v>-132155433.51100001</v>
      </c>
      <c r="GCP25">
        <v>-132155433.51100001</v>
      </c>
      <c r="GCQ25">
        <v>-132155433.51100001</v>
      </c>
      <c r="GCR25">
        <v>-132155433.51100001</v>
      </c>
      <c r="GCS25">
        <v>-132155433.51100001</v>
      </c>
      <c r="GCT25">
        <v>-132155433.51100001</v>
      </c>
      <c r="GCU25">
        <v>-132155433.51100001</v>
      </c>
      <c r="GCV25">
        <v>-132155433.51100001</v>
      </c>
      <c r="GCW25">
        <v>-132155433.51100001</v>
      </c>
      <c r="GCX25">
        <v>-132155433.51100001</v>
      </c>
      <c r="GCY25">
        <v>-132155433.51100001</v>
      </c>
      <c r="GCZ25">
        <v>-132155433.51100001</v>
      </c>
      <c r="GDA25">
        <v>-132155433.51100001</v>
      </c>
      <c r="GDB25">
        <v>-132155433.51100001</v>
      </c>
      <c r="GDC25">
        <v>-132155433.51100001</v>
      </c>
      <c r="GDD25">
        <v>-132155433.51100001</v>
      </c>
      <c r="GDE25">
        <v>-132155433.51100001</v>
      </c>
      <c r="GDF25">
        <v>-55700190.220700003</v>
      </c>
      <c r="GDG25">
        <v>-55700190.220700003</v>
      </c>
      <c r="GDH25">
        <v>-55700190.220700003</v>
      </c>
      <c r="GDI25">
        <v>-55700190.220700003</v>
      </c>
      <c r="GDJ25">
        <v>-55700190.220700003</v>
      </c>
      <c r="GDK25">
        <v>-55700190.220700003</v>
      </c>
      <c r="GDL25">
        <v>-55700190.220700003</v>
      </c>
      <c r="GDM25">
        <v>-55700190.220700003</v>
      </c>
      <c r="GDN25">
        <v>-55700190.220700003</v>
      </c>
      <c r="GDO25">
        <v>-55700190.220700003</v>
      </c>
      <c r="GDP25">
        <v>-55700190.220700003</v>
      </c>
      <c r="GDQ25">
        <v>-55700190.220700003</v>
      </c>
      <c r="GDR25">
        <v>-55700190.220700003</v>
      </c>
      <c r="GDS25">
        <v>-55700190.220700003</v>
      </c>
      <c r="GDT25">
        <v>-55700190.220700003</v>
      </c>
      <c r="GDU25">
        <v>-55700190.220700003</v>
      </c>
      <c r="GDV25">
        <v>-55700190.220700003</v>
      </c>
      <c r="GDW25">
        <v>-55700190.220700003</v>
      </c>
      <c r="GDX25">
        <v>-55700190.220700003</v>
      </c>
      <c r="GDY25">
        <v>-55700190.220700003</v>
      </c>
      <c r="GDZ25">
        <v>-55700190.220700003</v>
      </c>
      <c r="GEA25">
        <v>-55700190.220700003</v>
      </c>
      <c r="GEB25">
        <v>-55700190.220700003</v>
      </c>
      <c r="GEC25">
        <v>-55700190.220700003</v>
      </c>
      <c r="GED25">
        <v>-55700190.220700003</v>
      </c>
      <c r="GEE25">
        <v>-55700190.220700003</v>
      </c>
      <c r="GEF25">
        <v>-55700190.220700003</v>
      </c>
      <c r="GEG25">
        <v>-55700190.220700003</v>
      </c>
      <c r="GEH25">
        <v>-55700190.220700003</v>
      </c>
      <c r="GEI25">
        <v>-55700190.220700003</v>
      </c>
      <c r="GEJ25">
        <v>-55700190.220700003</v>
      </c>
      <c r="GEK25">
        <v>-55700190.220700003</v>
      </c>
      <c r="GEL25">
        <v>-55700190.220700003</v>
      </c>
      <c r="GEM25">
        <v>-55700190.220700003</v>
      </c>
      <c r="GEN25">
        <v>-55700190.220700003</v>
      </c>
      <c r="GEO25">
        <v>-55700190.220700003</v>
      </c>
      <c r="GEP25">
        <v>-55700190.220700003</v>
      </c>
      <c r="GEQ25">
        <v>-55700190.220700003</v>
      </c>
      <c r="GER25">
        <v>-55700190.220700003</v>
      </c>
      <c r="GES25">
        <v>-55700190.220700003</v>
      </c>
      <c r="GET25">
        <v>-55700190.220700003</v>
      </c>
      <c r="GEU25">
        <v>-55700190.220700003</v>
      </c>
      <c r="GEV25">
        <v>-55700190.220700003</v>
      </c>
      <c r="GEW25">
        <v>-55700190.220700003</v>
      </c>
      <c r="GEX25">
        <v>-85561478.781200007</v>
      </c>
      <c r="GEY25">
        <v>-85561478.781200007</v>
      </c>
      <c r="GEZ25">
        <v>-85561478.781200007</v>
      </c>
      <c r="GFA25">
        <v>-85561478.781200007</v>
      </c>
      <c r="GFB25">
        <v>-85561478.781200007</v>
      </c>
      <c r="GFC25">
        <v>-85561478.781200007</v>
      </c>
      <c r="GFD25">
        <v>-85561478.781200007</v>
      </c>
      <c r="GFE25">
        <v>-85561478.781200007</v>
      </c>
      <c r="GFF25">
        <v>-85561478.781200007</v>
      </c>
      <c r="GFG25">
        <v>-85561478.781200007</v>
      </c>
      <c r="GFH25">
        <v>-85561478.781200007</v>
      </c>
      <c r="GFI25">
        <v>-85561478.781200007</v>
      </c>
      <c r="GFJ25">
        <v>-85561478.781200007</v>
      </c>
      <c r="GFK25">
        <v>-85561478.781200007</v>
      </c>
      <c r="GFL25">
        <v>-85561478.781200007</v>
      </c>
      <c r="GFM25">
        <v>-85561478.781200007</v>
      </c>
      <c r="GFN25">
        <v>-85561478.781200007</v>
      </c>
      <c r="GFO25">
        <v>-85561478.781200007</v>
      </c>
      <c r="GFP25">
        <v>-85561478.781200007</v>
      </c>
      <c r="GFQ25">
        <v>-85561478.781200007</v>
      </c>
      <c r="GFR25">
        <v>-85561478.781200007</v>
      </c>
      <c r="GFS25">
        <v>-85561478.781200007</v>
      </c>
      <c r="GFT25">
        <v>-85561478.781200007</v>
      </c>
      <c r="GFU25">
        <v>-85561478.781200007</v>
      </c>
      <c r="GFV25">
        <v>-85561478.781200007</v>
      </c>
      <c r="GFW25">
        <v>-85561478.781200007</v>
      </c>
      <c r="GFX25">
        <v>-85561478.781200007</v>
      </c>
      <c r="GFY25">
        <v>-85561478.781200007</v>
      </c>
      <c r="GFZ25">
        <v>-85561478.781200007</v>
      </c>
      <c r="GGA25">
        <v>-85561478.781200007</v>
      </c>
      <c r="GGB25">
        <v>-85561478.781200007</v>
      </c>
      <c r="GGC25">
        <v>-85561478.781200007</v>
      </c>
      <c r="GGD25">
        <v>-85561478.781200007</v>
      </c>
      <c r="GGE25">
        <v>-85561478.781200007</v>
      </c>
      <c r="GGF25">
        <v>-85561478.781200007</v>
      </c>
      <c r="GGG25">
        <v>-85561478.781200007</v>
      </c>
      <c r="GGH25">
        <v>-85561478.781200007</v>
      </c>
      <c r="GGI25">
        <v>-85561478.781200007</v>
      </c>
      <c r="GGJ25">
        <v>-85561478.781200007</v>
      </c>
      <c r="GGK25">
        <v>-85561478.781200007</v>
      </c>
      <c r="GGL25">
        <v>-85561478.781200007</v>
      </c>
      <c r="GGM25">
        <v>-85561478.781200007</v>
      </c>
      <c r="GGN25">
        <v>-85561478.781200007</v>
      </c>
      <c r="GGO25">
        <v>-85561478.781200007</v>
      </c>
      <c r="GGP25">
        <v>-132155433.51100001</v>
      </c>
      <c r="GGQ25">
        <v>-132155433.51100001</v>
      </c>
      <c r="GGR25">
        <v>-132155433.51100001</v>
      </c>
      <c r="GGS25">
        <v>-132155433.51100001</v>
      </c>
      <c r="GGT25">
        <v>-132155433.51100001</v>
      </c>
      <c r="GGU25">
        <v>-132155433.51100001</v>
      </c>
      <c r="GGV25">
        <v>-132155433.51100001</v>
      </c>
      <c r="GGW25">
        <v>-132155433.51100001</v>
      </c>
      <c r="GGX25">
        <v>-132155433.51100001</v>
      </c>
      <c r="GGY25">
        <v>-132155433.51100001</v>
      </c>
      <c r="GGZ25">
        <v>-132155433.51100001</v>
      </c>
      <c r="GHA25">
        <v>-132155433.51100001</v>
      </c>
      <c r="GHB25">
        <v>-132155433.51100001</v>
      </c>
      <c r="GHC25">
        <v>-132155433.51100001</v>
      </c>
      <c r="GHD25">
        <v>-132155433.51100001</v>
      </c>
      <c r="GHE25">
        <v>-132155433.51100001</v>
      </c>
      <c r="GHF25">
        <v>-132155433.51100001</v>
      </c>
      <c r="GHG25">
        <v>-132155433.51100001</v>
      </c>
      <c r="GHH25">
        <v>-132155433.51100001</v>
      </c>
      <c r="GHI25">
        <v>-132155433.51100001</v>
      </c>
      <c r="GHJ25">
        <v>-132155433.51100001</v>
      </c>
      <c r="GHK25">
        <v>-132155433.51100001</v>
      </c>
      <c r="GHL25">
        <v>-132155433.51100001</v>
      </c>
      <c r="GHM25">
        <v>-132155433.51100001</v>
      </c>
      <c r="GHN25">
        <v>-132155433.51100001</v>
      </c>
      <c r="GHO25">
        <v>-132155433.51100001</v>
      </c>
      <c r="GHP25">
        <v>-132155433.51100001</v>
      </c>
      <c r="GHQ25">
        <v>-132155433.51100001</v>
      </c>
      <c r="GHR25">
        <v>-132155433.51100001</v>
      </c>
      <c r="GHS25">
        <v>-132155433.51100001</v>
      </c>
      <c r="GHT25">
        <v>-132155433.51100001</v>
      </c>
      <c r="GHU25">
        <v>-132155433.51100001</v>
      </c>
      <c r="GHV25">
        <v>-132155433.51100001</v>
      </c>
      <c r="GHW25">
        <v>-132155433.51100001</v>
      </c>
      <c r="GHX25">
        <v>-132155433.51100001</v>
      </c>
      <c r="GHY25">
        <v>-132155433.51100001</v>
      </c>
      <c r="GHZ25">
        <v>-132155433.51100001</v>
      </c>
      <c r="GIA25">
        <v>-132155433.51100001</v>
      </c>
      <c r="GIB25">
        <v>-132155433.51100001</v>
      </c>
      <c r="GIC25">
        <v>-132155433.51100001</v>
      </c>
      <c r="GID25">
        <v>-132155433.51100001</v>
      </c>
      <c r="GIE25">
        <v>-132155433.51100001</v>
      </c>
      <c r="GIF25">
        <v>-132155433.51100001</v>
      </c>
      <c r="GIG25">
        <v>-132155433.51100001</v>
      </c>
      <c r="GIH25">
        <v>-17676029.888300002</v>
      </c>
      <c r="GII25">
        <v>-15917308.9298</v>
      </c>
      <c r="GIJ25">
        <v>-14327015.2699</v>
      </c>
      <c r="GIK25">
        <v>-12813143.567500001</v>
      </c>
      <c r="GIL25">
        <v>-11260734.4155</v>
      </c>
      <c r="GIM25">
        <v>-9531989.2771300003</v>
      </c>
      <c r="GIN25">
        <v>-7475666.9661900001</v>
      </c>
      <c r="GIO25">
        <v>-4951706.3849799996</v>
      </c>
      <c r="GIP25">
        <v>1377086.0434699999</v>
      </c>
      <c r="GIQ25">
        <v>5000148.8158200001</v>
      </c>
      <c r="GIR25">
        <v>5691898.6111599999</v>
      </c>
      <c r="GIS25">
        <v>-15706635.146</v>
      </c>
      <c r="GIT25">
        <v>-12985058.6371</v>
      </c>
      <c r="GIU25">
        <v>-10072379.7303</v>
      </c>
      <c r="GIV25">
        <v>-6766248.5146199996</v>
      </c>
      <c r="GIW25">
        <v>-2823411.1439499999</v>
      </c>
      <c r="GIX25">
        <v>2027930.4811799999</v>
      </c>
      <c r="GIY25">
        <v>8051685.6240699999</v>
      </c>
      <c r="GIZ25">
        <v>35695189.416100003</v>
      </c>
      <c r="GJA25">
        <v>40607871.607000001</v>
      </c>
      <c r="GJB25">
        <v>42959088.833499998</v>
      </c>
      <c r="GJC25">
        <v>44167983.091399997</v>
      </c>
      <c r="GJD25">
        <v>-13102469.980799999</v>
      </c>
      <c r="GJE25">
        <v>-9878967.4223500006</v>
      </c>
      <c r="GJF25">
        <v>-7597218.4381100005</v>
      </c>
      <c r="GJG25">
        <v>-5400709.6490900004</v>
      </c>
      <c r="GJH25">
        <v>-3269928.4180800002</v>
      </c>
      <c r="GJI25">
        <v>-1351476.51404</v>
      </c>
      <c r="GJJ25">
        <v>263475.37011100003</v>
      </c>
      <c r="GJK25">
        <v>1797401.84598</v>
      </c>
      <c r="GJL25">
        <v>3816182.12121</v>
      </c>
      <c r="GJM25">
        <v>5136623.7959599998</v>
      </c>
      <c r="GJN25">
        <v>5691898.6111599999</v>
      </c>
      <c r="GJO25">
        <v>-7976335.1767600002</v>
      </c>
      <c r="GJP25">
        <v>11945.502839799999</v>
      </c>
      <c r="GJQ25">
        <v>6511756.4570000004</v>
      </c>
      <c r="GJR25">
        <v>14282554.6218</v>
      </c>
      <c r="GJS25">
        <v>20792961.625799999</v>
      </c>
      <c r="GJT25">
        <v>28967118.3081</v>
      </c>
      <c r="GJU25">
        <v>34958861.412500001</v>
      </c>
      <c r="GJV25">
        <v>39590432.363399997</v>
      </c>
      <c r="GJW25">
        <v>41941676.488300003</v>
      </c>
      <c r="GJX25">
        <v>43335895.831100002</v>
      </c>
      <c r="GJY25">
        <v>44167983.091399997</v>
      </c>
      <c r="GJZ25">
        <v>-25890478.589200001</v>
      </c>
      <c r="GKA25">
        <v>-22775462.990400001</v>
      </c>
      <c r="GKB25">
        <v>-19746925.5075</v>
      </c>
      <c r="GKC25">
        <v>-16613425.1151</v>
      </c>
      <c r="GKD25">
        <v>-13140216.1557</v>
      </c>
      <c r="GKE25">
        <v>-9055158.9786300007</v>
      </c>
      <c r="GKF25">
        <v>-4075667.1685199998</v>
      </c>
      <c r="GKG25">
        <v>2032372.419</v>
      </c>
      <c r="GKH25">
        <v>16825467.997900002</v>
      </c>
      <c r="GKI25">
        <v>25119410.508699998</v>
      </c>
      <c r="GKJ25">
        <v>26676800.005100001</v>
      </c>
      <c r="GKK25">
        <v>-21951689.104499999</v>
      </c>
      <c r="GKL25">
        <v>-16910962.405099999</v>
      </c>
      <c r="GKM25">
        <v>-11237654.428200001</v>
      </c>
      <c r="GKN25">
        <v>-4519635.0094400002</v>
      </c>
      <c r="GKO25">
        <v>3734430.3873600001</v>
      </c>
      <c r="GKP25">
        <v>14064680.538000001</v>
      </c>
      <c r="GKQ25">
        <v>26979038.011999998</v>
      </c>
      <c r="GKR25">
        <v>85723767.312000006</v>
      </c>
      <c r="GKS25">
        <v>96131358.125799999</v>
      </c>
      <c r="GKT25">
        <v>101092724.065</v>
      </c>
      <c r="GKU25">
        <v>103628968.96600001</v>
      </c>
      <c r="GKV25">
        <v>-17607912.673900001</v>
      </c>
      <c r="GKW25">
        <v>-10598299.7316</v>
      </c>
      <c r="GKX25">
        <v>-5133683.7367399996</v>
      </c>
      <c r="GKY25">
        <v>252577.76279899999</v>
      </c>
      <c r="GKZ25">
        <v>5477908.2111099996</v>
      </c>
      <c r="GLA25">
        <v>10149441.271199999</v>
      </c>
      <c r="GLB25">
        <v>14048866.022399999</v>
      </c>
      <c r="GLC25">
        <v>17703418.833999999</v>
      </c>
      <c r="GLD25">
        <v>22402914.392900001</v>
      </c>
      <c r="GLE25">
        <v>25426795.6239</v>
      </c>
      <c r="GLF25">
        <v>26676800.005100001</v>
      </c>
      <c r="GLG25">
        <v>-7357491.5694399998</v>
      </c>
      <c r="GLH25">
        <v>9236517.8143399991</v>
      </c>
      <c r="GLI25">
        <v>23143025.535700001</v>
      </c>
      <c r="GLJ25">
        <v>39844464.965400003</v>
      </c>
      <c r="GLK25">
        <v>53842348.723999999</v>
      </c>
      <c r="GLL25">
        <v>71336962.638999999</v>
      </c>
      <c r="GLM25">
        <v>84118634.413399994</v>
      </c>
      <c r="GLN25">
        <v>93959416.384800002</v>
      </c>
      <c r="GLO25">
        <v>98940998.150299996</v>
      </c>
      <c r="GLP25">
        <v>101883324.295</v>
      </c>
      <c r="GLQ25">
        <v>103628968.96600001</v>
      </c>
      <c r="GLR25">
        <v>-37446603.399300002</v>
      </c>
      <c r="GLS25">
        <v>-31828330.953600001</v>
      </c>
      <c r="GLT25">
        <v>-26004003.9892</v>
      </c>
      <c r="GLU25">
        <v>-19579597.574200001</v>
      </c>
      <c r="GLV25">
        <v>-12078433.395199999</v>
      </c>
      <c r="GLW25">
        <v>-2961592.5877299998</v>
      </c>
      <c r="GLX25">
        <v>8305865.2335799998</v>
      </c>
      <c r="GLY25">
        <v>22122450.715700001</v>
      </c>
      <c r="GLZ25">
        <v>54932015.232699998</v>
      </c>
      <c r="GMA25">
        <v>73101193.488600001</v>
      </c>
      <c r="GMB25">
        <v>76478318.048099995</v>
      </c>
      <c r="GMC25">
        <v>-29569024.429900002</v>
      </c>
      <c r="GMD25">
        <v>-20099329.782900002</v>
      </c>
      <c r="GME25">
        <v>-8985461.8305900004</v>
      </c>
      <c r="GMF25">
        <v>4607982.6371900002</v>
      </c>
      <c r="GMG25">
        <v>21670859.690900002</v>
      </c>
      <c r="GMH25">
        <v>43278086.445500001</v>
      </c>
      <c r="GMI25">
        <v>70415275.594600007</v>
      </c>
      <c r="GMJ25">
        <v>193123896.46200001</v>
      </c>
      <c r="GMK25">
        <v>214817939.09099999</v>
      </c>
      <c r="GML25">
        <v>225131452.77200001</v>
      </c>
      <c r="GMM25">
        <v>230382655.96900001</v>
      </c>
      <c r="GMN25">
        <v>-22196829.441799998</v>
      </c>
      <c r="GMO25">
        <v>-7331644.6388699999</v>
      </c>
      <c r="GMP25">
        <v>4957484.1770000001</v>
      </c>
      <c r="GMQ25">
        <v>17229669.526999999</v>
      </c>
      <c r="GMR25">
        <v>29135679.566399999</v>
      </c>
      <c r="GMS25">
        <v>39739112.093599997</v>
      </c>
      <c r="GMT25">
        <v>48548974.131099999</v>
      </c>
      <c r="GMU25">
        <v>56743940.902999997</v>
      </c>
      <c r="GMV25">
        <v>67142139.804499999</v>
      </c>
      <c r="GMW25">
        <v>73767915.832100004</v>
      </c>
      <c r="GMX25">
        <v>76478318.048099995</v>
      </c>
      <c r="GMY25">
        <v>-1699001.4819400001</v>
      </c>
      <c r="GMZ25">
        <v>32417871.478</v>
      </c>
      <c r="GNA25">
        <v>61599579.955399998</v>
      </c>
      <c r="GNB25">
        <v>96753652.755999997</v>
      </c>
      <c r="GNC25">
        <v>126224870.15000001</v>
      </c>
      <c r="GND25">
        <v>162944972.229</v>
      </c>
      <c r="GNE25">
        <v>189713474.81999999</v>
      </c>
      <c r="GNF25">
        <v>210267090.398</v>
      </c>
      <c r="GNG25">
        <v>220651550.39300001</v>
      </c>
      <c r="GNH25">
        <v>226768453.95899999</v>
      </c>
      <c r="GNI25">
        <v>230382655.96900001</v>
      </c>
      <c r="GNJ25">
        <v>9978652.7516300008</v>
      </c>
      <c r="GNK25">
        <v>9978652.7516300008</v>
      </c>
      <c r="GNL25">
        <v>9978652.7516300008</v>
      </c>
      <c r="GNM25">
        <v>9978652.7516300008</v>
      </c>
      <c r="GNN25">
        <v>9978652.7516300008</v>
      </c>
      <c r="GNO25">
        <v>9978652.7516300008</v>
      </c>
      <c r="GNP25">
        <v>9978652.7516300008</v>
      </c>
      <c r="GNQ25">
        <v>9978652.7516300008</v>
      </c>
      <c r="GNR25">
        <v>9978652.7516300008</v>
      </c>
      <c r="GNS25">
        <v>9978652.7516300008</v>
      </c>
      <c r="GNT25">
        <v>9978652.7516300008</v>
      </c>
      <c r="GNU25">
        <v>10220476.682399999</v>
      </c>
      <c r="GNV25">
        <v>10220476.682399999</v>
      </c>
      <c r="GNW25">
        <v>10220476.682399999</v>
      </c>
      <c r="GNX25">
        <v>10220476.682399999</v>
      </c>
      <c r="GNY25">
        <v>10220476.682399999</v>
      </c>
      <c r="GNZ25">
        <v>10220476.682399999</v>
      </c>
      <c r="GOA25">
        <v>10220476.682399999</v>
      </c>
      <c r="GOB25">
        <v>10220476.682399999</v>
      </c>
      <c r="GOC25">
        <v>10220476.682399999</v>
      </c>
      <c r="GOD25">
        <v>10220476.682399999</v>
      </c>
      <c r="GOE25">
        <v>10220476.682399999</v>
      </c>
      <c r="GOF25">
        <v>9978652.7516300008</v>
      </c>
      <c r="GOG25">
        <v>9978652.7516300008</v>
      </c>
      <c r="GOH25">
        <v>9978652.7516300008</v>
      </c>
      <c r="GOI25">
        <v>9978652.7516300008</v>
      </c>
      <c r="GOJ25">
        <v>9978652.7516300008</v>
      </c>
      <c r="GOK25">
        <v>9978652.7516300008</v>
      </c>
      <c r="GOL25">
        <v>9978652.7516300008</v>
      </c>
      <c r="GOM25">
        <v>9978652.7516300008</v>
      </c>
      <c r="GON25">
        <v>9978652.7516300008</v>
      </c>
      <c r="GOO25">
        <v>9978652.7516300008</v>
      </c>
      <c r="GOP25">
        <v>9978652.7516300008</v>
      </c>
      <c r="GOQ25">
        <v>10220476.682399999</v>
      </c>
      <c r="GOR25">
        <v>10220476.682399999</v>
      </c>
      <c r="GOS25">
        <v>10220476.682399999</v>
      </c>
      <c r="GOT25">
        <v>10220476.682399999</v>
      </c>
      <c r="GOU25">
        <v>10220476.682399999</v>
      </c>
      <c r="GOV25">
        <v>10220476.682399999</v>
      </c>
      <c r="GOW25">
        <v>10220476.682399999</v>
      </c>
      <c r="GOX25">
        <v>10220476.682399999</v>
      </c>
      <c r="GOY25">
        <v>10220476.682399999</v>
      </c>
      <c r="GOZ25">
        <v>10220476.682399999</v>
      </c>
      <c r="GPA25">
        <v>10220476.682399999</v>
      </c>
      <c r="GPB25">
        <v>26876048.163199998</v>
      </c>
      <c r="GPC25">
        <v>26876048.163199998</v>
      </c>
      <c r="GPD25">
        <v>26876048.163199998</v>
      </c>
      <c r="GPE25">
        <v>26876048.163199998</v>
      </c>
      <c r="GPF25">
        <v>26876048.163199998</v>
      </c>
      <c r="GPG25">
        <v>26876048.163199998</v>
      </c>
      <c r="GPH25">
        <v>26876048.163199998</v>
      </c>
      <c r="GPI25">
        <v>26876048.163199998</v>
      </c>
      <c r="GPJ25">
        <v>26876048.163199998</v>
      </c>
      <c r="GPK25">
        <v>26876048.163199998</v>
      </c>
      <c r="GPL25">
        <v>26876048.163199998</v>
      </c>
      <c r="GPM25">
        <v>27340360.081700001</v>
      </c>
      <c r="GPN25">
        <v>27340360.081700001</v>
      </c>
      <c r="GPO25">
        <v>27340360.081700001</v>
      </c>
      <c r="GPP25">
        <v>27340360.081700001</v>
      </c>
      <c r="GPQ25">
        <v>27340360.081700001</v>
      </c>
      <c r="GPR25">
        <v>27340360.081700001</v>
      </c>
      <c r="GPS25">
        <v>27340360.081700001</v>
      </c>
      <c r="GPT25">
        <v>27340360.081700001</v>
      </c>
      <c r="GPU25">
        <v>27340360.081700001</v>
      </c>
      <c r="GPV25">
        <v>27340360.081700001</v>
      </c>
      <c r="GPW25">
        <v>27340360.081700001</v>
      </c>
      <c r="GPX25">
        <v>26876048.163199998</v>
      </c>
      <c r="GPY25">
        <v>26876048.163199998</v>
      </c>
      <c r="GPZ25">
        <v>26876048.163199998</v>
      </c>
      <c r="GQA25">
        <v>26876048.163199998</v>
      </c>
      <c r="GQB25">
        <v>26876048.163199998</v>
      </c>
      <c r="GQC25">
        <v>26876048.163199998</v>
      </c>
      <c r="GQD25">
        <v>26876048.163199998</v>
      </c>
      <c r="GQE25">
        <v>26876048.163199998</v>
      </c>
      <c r="GQF25">
        <v>26876048.163199998</v>
      </c>
      <c r="GQG25">
        <v>26876048.163199998</v>
      </c>
      <c r="GQH25">
        <v>26876048.163199998</v>
      </c>
      <c r="GQI25">
        <v>27340360.081700001</v>
      </c>
      <c r="GQJ25">
        <v>27340360.081700001</v>
      </c>
      <c r="GQK25">
        <v>27340360.081700001</v>
      </c>
      <c r="GQL25">
        <v>27340360.081700001</v>
      </c>
      <c r="GQM25">
        <v>27340360.081700001</v>
      </c>
      <c r="GQN25">
        <v>27340360.081700001</v>
      </c>
      <c r="GQO25">
        <v>27340360.081700001</v>
      </c>
      <c r="GQP25">
        <v>27340360.081700001</v>
      </c>
      <c r="GQQ25">
        <v>27340360.081700001</v>
      </c>
      <c r="GQR25">
        <v>27340360.081700001</v>
      </c>
      <c r="GQS25">
        <v>27340360.081700001</v>
      </c>
      <c r="GQT25">
        <v>65475662.8926</v>
      </c>
      <c r="GQU25">
        <v>65475662.8926</v>
      </c>
      <c r="GQV25">
        <v>65475662.8926</v>
      </c>
      <c r="GQW25">
        <v>65475662.8926</v>
      </c>
      <c r="GQX25">
        <v>65475662.8926</v>
      </c>
      <c r="GQY25">
        <v>65475662.8926</v>
      </c>
      <c r="GQZ25">
        <v>65475662.8926</v>
      </c>
      <c r="GRA25">
        <v>65475662.8926</v>
      </c>
      <c r="GRB25">
        <v>65475662.8926</v>
      </c>
      <c r="GRC25">
        <v>65475662.8926</v>
      </c>
      <c r="GRD25">
        <v>65475662.8926</v>
      </c>
      <c r="GRE25">
        <v>66384950.786200002</v>
      </c>
      <c r="GRF25">
        <v>66384950.786200002</v>
      </c>
      <c r="GRG25">
        <v>66384950.786200002</v>
      </c>
      <c r="GRH25">
        <v>66384950.786200002</v>
      </c>
      <c r="GRI25">
        <v>66384950.786200002</v>
      </c>
      <c r="GRJ25">
        <v>66384950.786200002</v>
      </c>
      <c r="GRK25">
        <v>66384950.786200002</v>
      </c>
      <c r="GRL25">
        <v>66384950.786200002</v>
      </c>
      <c r="GRM25">
        <v>66384950.786200002</v>
      </c>
      <c r="GRN25">
        <v>66384950.786200002</v>
      </c>
      <c r="GRO25">
        <v>66384950.786200002</v>
      </c>
      <c r="GRP25">
        <v>65475662.8926</v>
      </c>
      <c r="GRQ25">
        <v>65475662.8926</v>
      </c>
      <c r="GRR25">
        <v>65475662.8926</v>
      </c>
      <c r="GRS25">
        <v>65475662.8926</v>
      </c>
      <c r="GRT25">
        <v>65475662.8926</v>
      </c>
      <c r="GRU25">
        <v>65475662.8926</v>
      </c>
      <c r="GRV25">
        <v>65475662.8926</v>
      </c>
      <c r="GRW25">
        <v>65475662.8926</v>
      </c>
      <c r="GRX25">
        <v>65475662.8926</v>
      </c>
      <c r="GRY25">
        <v>65475662.8926</v>
      </c>
      <c r="GRZ25">
        <v>65475662.8926</v>
      </c>
      <c r="GSA25">
        <v>66384950.786200002</v>
      </c>
      <c r="GSB25">
        <v>66384950.786200002</v>
      </c>
      <c r="GSC25">
        <v>66384950.786200002</v>
      </c>
      <c r="GSD25">
        <v>66384950.786200002</v>
      </c>
      <c r="GSE25">
        <v>66384950.786200002</v>
      </c>
      <c r="GSF25">
        <v>66384950.786200002</v>
      </c>
      <c r="GSG25">
        <v>66384950.786200002</v>
      </c>
      <c r="GSH25">
        <v>66384950.786200002</v>
      </c>
      <c r="GSI25">
        <v>66384950.786200002</v>
      </c>
      <c r="GSJ25">
        <v>66384950.786200002</v>
      </c>
      <c r="GSK25">
        <v>66384950.786200002</v>
      </c>
      <c r="GSL25">
        <v>-4867.8949941700002</v>
      </c>
      <c r="GSM25">
        <v>-4867.8949941700002</v>
      </c>
      <c r="GSN25">
        <v>-4867.8949941700002</v>
      </c>
      <c r="GSO25">
        <v>-4867.8949941700002</v>
      </c>
      <c r="GSP25">
        <v>-4867.8949941700002</v>
      </c>
      <c r="GSQ25">
        <v>-4867.8949941700002</v>
      </c>
      <c r="GSR25">
        <v>-4867.8949941700002</v>
      </c>
      <c r="GSS25">
        <v>-4867.8949941700002</v>
      </c>
      <c r="GST25">
        <v>-4867.8949941700002</v>
      </c>
      <c r="GSU25">
        <v>-4867.8949941700002</v>
      </c>
      <c r="GSV25">
        <v>-4867.8949941700002</v>
      </c>
      <c r="GSW25">
        <v>-4867.8949941700002</v>
      </c>
      <c r="GSX25">
        <v>-4867.8949941700002</v>
      </c>
      <c r="GSY25">
        <v>-4867.8949941700002</v>
      </c>
      <c r="GSZ25">
        <v>-4867.8949941700002</v>
      </c>
      <c r="GTA25">
        <v>-4867.8949941700002</v>
      </c>
      <c r="GTB25">
        <v>-4867.8949941700002</v>
      </c>
      <c r="GTC25">
        <v>-4867.8949941700002</v>
      </c>
      <c r="GTD25">
        <v>-4867.8949941700002</v>
      </c>
      <c r="GTE25">
        <v>-4867.8949941700002</v>
      </c>
      <c r="GTF25">
        <v>-4867.8949941700002</v>
      </c>
      <c r="GTG25">
        <v>-4867.8949941700002</v>
      </c>
      <c r="GTH25">
        <v>-4867.8949941700002</v>
      </c>
      <c r="GTI25">
        <v>-4867.8949941700002</v>
      </c>
      <c r="GTJ25">
        <v>-4867.8949941700002</v>
      </c>
      <c r="GTK25">
        <v>-4867.8949941700002</v>
      </c>
      <c r="GTL25">
        <v>-4867.8949941700002</v>
      </c>
      <c r="GTM25">
        <v>-4867.8949941700002</v>
      </c>
      <c r="GTN25">
        <v>-4867.8949941700002</v>
      </c>
      <c r="GTO25">
        <v>-4867.8949941700002</v>
      </c>
      <c r="GTP25">
        <v>-4867.8949941700002</v>
      </c>
      <c r="GTQ25">
        <v>-4867.8949941700002</v>
      </c>
      <c r="GTR25">
        <v>-4867.8949941700002</v>
      </c>
      <c r="GTS25">
        <v>-4867.8949941700002</v>
      </c>
      <c r="GTT25">
        <v>-4867.8949941700002</v>
      </c>
      <c r="GTU25">
        <v>-4867.8949941700002</v>
      </c>
      <c r="GTV25">
        <v>-4867.8949941700002</v>
      </c>
      <c r="GTW25">
        <v>-4867.8949941700002</v>
      </c>
      <c r="GTX25">
        <v>-4867.8949941700002</v>
      </c>
      <c r="GTY25">
        <v>-4867.8949941700002</v>
      </c>
      <c r="GTZ25">
        <v>-4867.8949941700002</v>
      </c>
      <c r="GUA25">
        <v>-4867.8949941700002</v>
      </c>
      <c r="GUB25">
        <v>-4867.8949941700002</v>
      </c>
      <c r="GUC25">
        <v>-4867.8949941700002</v>
      </c>
      <c r="GUD25">
        <v>-8066.9034522299999</v>
      </c>
      <c r="GUE25">
        <v>-8066.9034522299999</v>
      </c>
      <c r="GUF25">
        <v>-8066.9034522299999</v>
      </c>
      <c r="GUG25">
        <v>-8066.9034522299999</v>
      </c>
      <c r="GUH25">
        <v>-8066.9034522299999</v>
      </c>
      <c r="GUI25">
        <v>-8066.9034522299999</v>
      </c>
      <c r="GUJ25">
        <v>-8066.9034522299999</v>
      </c>
      <c r="GUK25">
        <v>-8066.9034522299999</v>
      </c>
      <c r="GUL25">
        <v>-8066.9034522299999</v>
      </c>
      <c r="GUM25">
        <v>-8066.9034522299999</v>
      </c>
      <c r="GUN25">
        <v>-8066.9034522299999</v>
      </c>
      <c r="GUO25">
        <v>-8066.9034522299999</v>
      </c>
      <c r="GUP25">
        <v>-8066.9034522299999</v>
      </c>
      <c r="GUQ25">
        <v>-8066.9034522299999</v>
      </c>
      <c r="GUR25">
        <v>-8066.9034522299999</v>
      </c>
      <c r="GUS25">
        <v>-8066.9034522299999</v>
      </c>
      <c r="GUT25">
        <v>-8066.9034522299999</v>
      </c>
      <c r="GUU25">
        <v>-8066.9034522299999</v>
      </c>
      <c r="GUV25">
        <v>-8066.9034522299999</v>
      </c>
      <c r="GUW25">
        <v>-8066.9034522299999</v>
      </c>
      <c r="GUX25">
        <v>-8066.9034522299999</v>
      </c>
      <c r="GUY25">
        <v>-8066.9034522299999</v>
      </c>
      <c r="GUZ25">
        <v>-8066.9034522299999</v>
      </c>
      <c r="GVA25">
        <v>-8066.9034522299999</v>
      </c>
      <c r="GVB25">
        <v>-8066.9034522299999</v>
      </c>
      <c r="GVC25">
        <v>-8066.9034522299999</v>
      </c>
      <c r="GVD25">
        <v>-8066.9034522299999</v>
      </c>
      <c r="GVE25">
        <v>-8066.9034522299999</v>
      </c>
      <c r="GVF25">
        <v>-8066.9034522299999</v>
      </c>
      <c r="GVG25">
        <v>-8066.9034522299999</v>
      </c>
      <c r="GVH25">
        <v>-8066.9034522299999</v>
      </c>
      <c r="GVI25">
        <v>-8066.9034522299999</v>
      </c>
      <c r="GVJ25">
        <v>-8066.9034522299999</v>
      </c>
      <c r="GVK25">
        <v>-8066.9034522299999</v>
      </c>
      <c r="GVL25">
        <v>-8066.9034522299999</v>
      </c>
      <c r="GVM25">
        <v>-8066.9034522299999</v>
      </c>
      <c r="GVN25">
        <v>-8066.9034522299999</v>
      </c>
      <c r="GVO25">
        <v>-8066.9034522299999</v>
      </c>
      <c r="GVP25">
        <v>-8066.9034522299999</v>
      </c>
      <c r="GVQ25">
        <v>-8066.9034522299999</v>
      </c>
      <c r="GVR25">
        <v>-8066.9034522299999</v>
      </c>
      <c r="GVS25">
        <v>-8066.9034522299999</v>
      </c>
      <c r="GVT25">
        <v>-8066.9034522299999</v>
      </c>
      <c r="GVU25">
        <v>-8066.9034522299999</v>
      </c>
      <c r="GVV25">
        <v>-14464.9203683</v>
      </c>
      <c r="GVW25">
        <v>-14464.9203683</v>
      </c>
      <c r="GVX25">
        <v>-14464.9203683</v>
      </c>
      <c r="GVY25">
        <v>-14464.9203683</v>
      </c>
      <c r="GVZ25">
        <v>-14464.9203683</v>
      </c>
      <c r="GWA25">
        <v>-14464.9203683</v>
      </c>
      <c r="GWB25">
        <v>-14464.9203683</v>
      </c>
      <c r="GWC25">
        <v>-14464.9203683</v>
      </c>
      <c r="GWD25">
        <v>-14464.9203683</v>
      </c>
      <c r="GWE25">
        <v>-14464.9203683</v>
      </c>
      <c r="GWF25">
        <v>-14464.9203683</v>
      </c>
      <c r="GWG25">
        <v>-14464.9203683</v>
      </c>
      <c r="GWH25">
        <v>-14464.9203683</v>
      </c>
      <c r="GWI25">
        <v>-14464.9203683</v>
      </c>
      <c r="GWJ25">
        <v>-14464.9203683</v>
      </c>
      <c r="GWK25">
        <v>-14464.9203683</v>
      </c>
      <c r="GWL25">
        <v>-14464.9203683</v>
      </c>
      <c r="GWM25">
        <v>-14464.9203683</v>
      </c>
      <c r="GWN25">
        <v>-14464.9203683</v>
      </c>
      <c r="GWO25">
        <v>-14464.9203683</v>
      </c>
      <c r="GWP25">
        <v>-14464.9203683</v>
      </c>
      <c r="GWQ25">
        <v>-14464.9203683</v>
      </c>
      <c r="GWR25">
        <v>-14464.9203683</v>
      </c>
      <c r="GWS25">
        <v>-14464.9203683</v>
      </c>
      <c r="GWT25">
        <v>-14464.9203683</v>
      </c>
      <c r="GWU25">
        <v>-14464.9203683</v>
      </c>
      <c r="GWV25">
        <v>-14464.9203683</v>
      </c>
      <c r="GWW25">
        <v>-14464.9203683</v>
      </c>
      <c r="GWX25">
        <v>-14464.9203683</v>
      </c>
      <c r="GWY25">
        <v>-14464.9203683</v>
      </c>
      <c r="GWZ25">
        <v>-14464.9203683</v>
      </c>
      <c r="GXA25">
        <v>-14464.9203683</v>
      </c>
      <c r="GXB25">
        <v>-14464.9203683</v>
      </c>
      <c r="GXC25">
        <v>-14464.9203683</v>
      </c>
      <c r="GXD25">
        <v>-14464.9203683</v>
      </c>
      <c r="GXE25">
        <v>-14464.9203683</v>
      </c>
      <c r="GXF25">
        <v>-14464.9203683</v>
      </c>
      <c r="GXG25">
        <v>-14464.9203683</v>
      </c>
      <c r="GXH25">
        <v>-14464.9203683</v>
      </c>
      <c r="GXI25">
        <v>-14464.9203683</v>
      </c>
      <c r="GXJ25">
        <v>-14464.9203683</v>
      </c>
      <c r="GXK25">
        <v>-14464.9203683</v>
      </c>
      <c r="GXL25">
        <v>-14464.9203683</v>
      </c>
      <c r="GXM25">
        <v>-14464.9203683</v>
      </c>
      <c r="GXN25">
        <v>-11495.1728023</v>
      </c>
      <c r="GXO25">
        <v>-11495.1728023</v>
      </c>
      <c r="GXP25">
        <v>-11495.1728023</v>
      </c>
      <c r="GXQ25">
        <v>-11495.1728023</v>
      </c>
      <c r="GXR25">
        <v>-11495.1728023</v>
      </c>
      <c r="GXS25">
        <v>-11495.1728023</v>
      </c>
      <c r="GXT25">
        <v>-11495.1728023</v>
      </c>
      <c r="GXU25">
        <v>-11495.1728023</v>
      </c>
      <c r="GXV25">
        <v>-11495.1728023</v>
      </c>
      <c r="GXW25">
        <v>-11495.1728023</v>
      </c>
      <c r="GXX25">
        <v>-11495.1728023</v>
      </c>
      <c r="GXY25">
        <v>-11495.1728023</v>
      </c>
      <c r="GXZ25">
        <v>-11495.1728023</v>
      </c>
      <c r="GYA25">
        <v>-11495.1728023</v>
      </c>
      <c r="GYB25">
        <v>-11495.1728023</v>
      </c>
      <c r="GYC25">
        <v>-11495.1728023</v>
      </c>
      <c r="GYD25">
        <v>-11495.1728023</v>
      </c>
      <c r="GYE25">
        <v>-11495.1728023</v>
      </c>
      <c r="GYF25">
        <v>-11495.1728023</v>
      </c>
      <c r="GYG25">
        <v>-11495.1728023</v>
      </c>
      <c r="GYH25">
        <v>-11495.1728023</v>
      </c>
      <c r="GYI25">
        <v>-11495.1728023</v>
      </c>
      <c r="GYJ25">
        <v>-11495.1728023</v>
      </c>
      <c r="GYK25">
        <v>-11495.1728023</v>
      </c>
      <c r="GYL25">
        <v>-11495.1728023</v>
      </c>
      <c r="GYM25">
        <v>-11495.1728023</v>
      </c>
      <c r="GYN25">
        <v>-11495.1728023</v>
      </c>
      <c r="GYO25">
        <v>-11495.1728023</v>
      </c>
      <c r="GYP25">
        <v>-11495.1728023</v>
      </c>
      <c r="GYQ25">
        <v>-11495.1728023</v>
      </c>
      <c r="GYR25">
        <v>-11495.1728023</v>
      </c>
      <c r="GYS25">
        <v>-11495.1728023</v>
      </c>
      <c r="GYT25">
        <v>-11495.1728023</v>
      </c>
      <c r="GYU25">
        <v>-11495.1728023</v>
      </c>
      <c r="GYV25">
        <v>-11495.1728023</v>
      </c>
      <c r="GYW25">
        <v>-11495.1728023</v>
      </c>
      <c r="GYX25">
        <v>-11495.1728023</v>
      </c>
      <c r="GYY25">
        <v>-11495.1728023</v>
      </c>
      <c r="GYZ25">
        <v>-11495.1728023</v>
      </c>
      <c r="GZA25">
        <v>-11495.1728023</v>
      </c>
      <c r="GZB25">
        <v>-11495.1728023</v>
      </c>
      <c r="GZC25">
        <v>-11495.1728023</v>
      </c>
      <c r="GZD25">
        <v>-11495.1728023</v>
      </c>
      <c r="GZE25">
        <v>-11495.1728023</v>
      </c>
      <c r="GZF25">
        <v>-19049.393890799998</v>
      </c>
      <c r="GZG25">
        <v>-19049.393890799998</v>
      </c>
      <c r="GZH25">
        <v>-19049.393890799998</v>
      </c>
      <c r="GZI25">
        <v>-19049.393890799998</v>
      </c>
      <c r="GZJ25">
        <v>-19049.393890799998</v>
      </c>
      <c r="GZK25">
        <v>-19049.393890799998</v>
      </c>
      <c r="GZL25">
        <v>-19049.393890799998</v>
      </c>
      <c r="GZM25">
        <v>-19049.393890799998</v>
      </c>
      <c r="GZN25">
        <v>-19049.393890799998</v>
      </c>
      <c r="GZO25">
        <v>-19049.393890799998</v>
      </c>
      <c r="GZP25">
        <v>-19049.393890799998</v>
      </c>
      <c r="GZQ25">
        <v>-19049.393890799998</v>
      </c>
      <c r="GZR25">
        <v>-19049.393890799998</v>
      </c>
      <c r="GZS25">
        <v>-19049.393890799998</v>
      </c>
      <c r="GZT25">
        <v>-19049.393890799998</v>
      </c>
      <c r="GZU25">
        <v>-19049.393890799998</v>
      </c>
      <c r="GZV25">
        <v>-19049.393890799998</v>
      </c>
      <c r="GZW25">
        <v>-19049.393890799998</v>
      </c>
      <c r="GZX25">
        <v>-19049.393890799998</v>
      </c>
      <c r="GZY25">
        <v>-19049.393890799998</v>
      </c>
      <c r="GZZ25">
        <v>-19049.393890799998</v>
      </c>
      <c r="HAA25">
        <v>-19049.393890799998</v>
      </c>
      <c r="HAB25">
        <v>-19049.393890799998</v>
      </c>
      <c r="HAC25">
        <v>-19049.393890799998</v>
      </c>
      <c r="HAD25">
        <v>-19049.393890799998</v>
      </c>
      <c r="HAE25">
        <v>-19049.393890799998</v>
      </c>
      <c r="HAF25">
        <v>-19049.393890799998</v>
      </c>
      <c r="HAG25">
        <v>-19049.393890799998</v>
      </c>
      <c r="HAH25">
        <v>-19049.393890799998</v>
      </c>
      <c r="HAI25">
        <v>-19049.393890799998</v>
      </c>
      <c r="HAJ25">
        <v>-19049.393890799998</v>
      </c>
      <c r="HAK25">
        <v>-19049.393890799998</v>
      </c>
      <c r="HAL25">
        <v>-19049.393890799998</v>
      </c>
      <c r="HAM25">
        <v>-19049.393890799998</v>
      </c>
      <c r="HAN25">
        <v>-19049.393890799998</v>
      </c>
      <c r="HAO25">
        <v>-19049.393890799998</v>
      </c>
      <c r="HAP25">
        <v>-19049.393890799998</v>
      </c>
      <c r="HAQ25">
        <v>-19049.393890799998</v>
      </c>
      <c r="HAR25">
        <v>-19049.393890799998</v>
      </c>
      <c r="HAS25">
        <v>-19049.393890799998</v>
      </c>
      <c r="HAT25">
        <v>-19049.393890799998</v>
      </c>
      <c r="HAU25">
        <v>-19049.393890799998</v>
      </c>
      <c r="HAV25">
        <v>-19049.393890799998</v>
      </c>
      <c r="HAW25">
        <v>-19049.393890799998</v>
      </c>
      <c r="HAX25">
        <v>-34157.836067800003</v>
      </c>
      <c r="HAY25">
        <v>-34157.836067800003</v>
      </c>
      <c r="HAZ25">
        <v>-34157.836067800003</v>
      </c>
      <c r="HBA25">
        <v>-34157.836067800003</v>
      </c>
      <c r="HBB25">
        <v>-34157.836067800003</v>
      </c>
      <c r="HBC25">
        <v>-34157.836067800003</v>
      </c>
      <c r="HBD25">
        <v>-34157.836067800003</v>
      </c>
      <c r="HBE25">
        <v>-34157.836067800003</v>
      </c>
      <c r="HBF25">
        <v>-34157.836067800003</v>
      </c>
      <c r="HBG25">
        <v>-34157.836067800003</v>
      </c>
      <c r="HBH25">
        <v>-34157.836067800003</v>
      </c>
      <c r="HBI25">
        <v>-34157.836067800003</v>
      </c>
      <c r="HBJ25">
        <v>-34157.836067800003</v>
      </c>
      <c r="HBK25">
        <v>-34157.836067800003</v>
      </c>
      <c r="HBL25">
        <v>-34157.836067800003</v>
      </c>
      <c r="HBM25">
        <v>-34157.836067800003</v>
      </c>
      <c r="HBN25">
        <v>-34157.836067800003</v>
      </c>
      <c r="HBO25">
        <v>-34157.836067800003</v>
      </c>
      <c r="HBP25">
        <v>-34157.836067800003</v>
      </c>
      <c r="HBQ25">
        <v>-34157.836067800003</v>
      </c>
      <c r="HBR25">
        <v>-34157.836067800003</v>
      </c>
      <c r="HBS25">
        <v>-34157.836067800003</v>
      </c>
      <c r="HBT25">
        <v>-34157.836067800003</v>
      </c>
      <c r="HBU25">
        <v>-34157.836067800003</v>
      </c>
      <c r="HBV25">
        <v>-34157.836067800003</v>
      </c>
      <c r="HBW25">
        <v>-34157.836067800003</v>
      </c>
      <c r="HBX25">
        <v>-34157.836067800003</v>
      </c>
      <c r="HBY25">
        <v>-34157.836067800003</v>
      </c>
      <c r="HBZ25">
        <v>-34157.836067800003</v>
      </c>
      <c r="HCA25">
        <v>-34157.836067800003</v>
      </c>
      <c r="HCB25">
        <v>-34157.836067800003</v>
      </c>
      <c r="HCC25">
        <v>-34157.836067800003</v>
      </c>
      <c r="HCD25">
        <v>-34157.836067800003</v>
      </c>
      <c r="HCE25">
        <v>-34157.836067800003</v>
      </c>
      <c r="HCF25">
        <v>-34157.836067800003</v>
      </c>
      <c r="HCG25">
        <v>-34157.836067800003</v>
      </c>
      <c r="HCH25">
        <v>-34157.836067800003</v>
      </c>
      <c r="HCI25">
        <v>-34157.836067800003</v>
      </c>
      <c r="HCJ25">
        <v>-34157.836067800003</v>
      </c>
      <c r="HCK25">
        <v>-34157.836067800003</v>
      </c>
      <c r="HCL25">
        <v>-34157.836067800003</v>
      </c>
      <c r="HCM25">
        <v>-34157.836067800003</v>
      </c>
      <c r="HCN25">
        <v>-34157.836067800003</v>
      </c>
      <c r="HCO25">
        <v>-34157.836067800003</v>
      </c>
      <c r="HCP25">
        <v>69589.997876299996</v>
      </c>
      <c r="HCQ25">
        <v>69589.997876299996</v>
      </c>
      <c r="HCR25">
        <v>69589.997876299996</v>
      </c>
      <c r="HCS25">
        <v>69589.997876299996</v>
      </c>
      <c r="HCT25">
        <v>69589.997876299996</v>
      </c>
      <c r="HCU25">
        <v>69589.997876299996</v>
      </c>
      <c r="HCV25">
        <v>69589.997876299996</v>
      </c>
      <c r="HCW25">
        <v>69589.997876299996</v>
      </c>
      <c r="HCX25">
        <v>69589.997876299996</v>
      </c>
      <c r="HCY25">
        <v>69589.997876299996</v>
      </c>
      <c r="HCZ25">
        <v>69589.997876299996</v>
      </c>
      <c r="HDA25">
        <v>69360.490890400004</v>
      </c>
      <c r="HDB25">
        <v>69360.490890400004</v>
      </c>
      <c r="HDC25">
        <v>69360.490890400004</v>
      </c>
      <c r="HDD25">
        <v>69360.490890400004</v>
      </c>
      <c r="HDE25">
        <v>69360.490890400004</v>
      </c>
      <c r="HDF25">
        <v>69360.490890400004</v>
      </c>
      <c r="HDG25">
        <v>69360.490890400004</v>
      </c>
      <c r="HDH25">
        <v>69360.490890400004</v>
      </c>
      <c r="HDI25">
        <v>69360.490890400004</v>
      </c>
      <c r="HDJ25">
        <v>69360.490890400004</v>
      </c>
      <c r="HDK25">
        <v>69360.490890400004</v>
      </c>
      <c r="HDL25">
        <v>69589.997876299996</v>
      </c>
      <c r="HDM25">
        <v>69589.997876299996</v>
      </c>
      <c r="HDN25">
        <v>69589.997876299996</v>
      </c>
      <c r="HDO25">
        <v>69589.997876299996</v>
      </c>
      <c r="HDP25">
        <v>69589.997876299996</v>
      </c>
      <c r="HDQ25">
        <v>69589.997876299996</v>
      </c>
      <c r="HDR25">
        <v>69589.997876299996</v>
      </c>
      <c r="HDS25">
        <v>69589.997876299996</v>
      </c>
      <c r="HDT25">
        <v>69589.997876299996</v>
      </c>
      <c r="HDU25">
        <v>69589.997876299996</v>
      </c>
      <c r="HDV25">
        <v>69589.997876299996</v>
      </c>
      <c r="HDW25">
        <v>69360.490890400004</v>
      </c>
      <c r="HDX25">
        <v>69360.490890400004</v>
      </c>
      <c r="HDY25">
        <v>69360.490890400004</v>
      </c>
      <c r="HDZ25">
        <v>69360.490890400004</v>
      </c>
      <c r="HEA25">
        <v>69360.490890400004</v>
      </c>
      <c r="HEB25">
        <v>69360.490890400004</v>
      </c>
      <c r="HEC25">
        <v>69360.490890400004</v>
      </c>
      <c r="HED25">
        <v>69360.490890400004</v>
      </c>
      <c r="HEE25">
        <v>69360.490890400004</v>
      </c>
      <c r="HEF25">
        <v>69360.490890400004</v>
      </c>
      <c r="HEG25">
        <v>69360.490890400004</v>
      </c>
      <c r="HEH25">
        <v>99076.347430599999</v>
      </c>
      <c r="HEI25">
        <v>99076.347430599999</v>
      </c>
      <c r="HEJ25">
        <v>99076.347430599999</v>
      </c>
      <c r="HEK25">
        <v>99076.347430599999</v>
      </c>
      <c r="HEL25">
        <v>99076.347430599999</v>
      </c>
      <c r="HEM25">
        <v>99076.347430599999</v>
      </c>
      <c r="HEN25">
        <v>99076.347430599999</v>
      </c>
      <c r="HEO25">
        <v>99076.347430599999</v>
      </c>
      <c r="HEP25">
        <v>99076.347430599999</v>
      </c>
      <c r="HEQ25">
        <v>99076.347430599999</v>
      </c>
      <c r="HER25">
        <v>99076.347430599999</v>
      </c>
      <c r="HES25">
        <v>98673.855533499998</v>
      </c>
      <c r="HET25">
        <v>98673.855533499998</v>
      </c>
      <c r="HEU25">
        <v>98673.855533499998</v>
      </c>
      <c r="HEV25">
        <v>98673.855533499998</v>
      </c>
      <c r="HEW25">
        <v>98673.855533499998</v>
      </c>
      <c r="HEX25">
        <v>98673.855533499998</v>
      </c>
      <c r="HEY25">
        <v>98673.855533499998</v>
      </c>
      <c r="HEZ25">
        <v>98673.855533499998</v>
      </c>
      <c r="HFA25">
        <v>98673.855533499998</v>
      </c>
      <c r="HFB25">
        <v>98673.855533499998</v>
      </c>
      <c r="HFC25">
        <v>98673.855533499998</v>
      </c>
      <c r="HFD25">
        <v>99076.347430599999</v>
      </c>
      <c r="HFE25">
        <v>99076.347430599999</v>
      </c>
      <c r="HFF25">
        <v>99076.347430599999</v>
      </c>
      <c r="HFG25">
        <v>99076.347430599999</v>
      </c>
      <c r="HFH25">
        <v>99076.347430599999</v>
      </c>
      <c r="HFI25">
        <v>99076.347430599999</v>
      </c>
      <c r="HFJ25">
        <v>99076.347430599999</v>
      </c>
      <c r="HFK25">
        <v>99076.347430599999</v>
      </c>
      <c r="HFL25">
        <v>99076.347430599999</v>
      </c>
      <c r="HFM25">
        <v>99076.347430599999</v>
      </c>
      <c r="HFN25">
        <v>99076.347430599999</v>
      </c>
      <c r="HFO25">
        <v>98673.855533499998</v>
      </c>
      <c r="HFP25">
        <v>98673.855533499998</v>
      </c>
      <c r="HFQ25">
        <v>98673.855533499998</v>
      </c>
      <c r="HFR25">
        <v>98673.855533499998</v>
      </c>
      <c r="HFS25">
        <v>98673.855533499998</v>
      </c>
      <c r="HFT25">
        <v>98673.855533499998</v>
      </c>
      <c r="HFU25">
        <v>98673.855533499998</v>
      </c>
      <c r="HFV25">
        <v>98673.855533499998</v>
      </c>
      <c r="HFW25">
        <v>98673.855533499998</v>
      </c>
      <c r="HFX25">
        <v>98673.855533499998</v>
      </c>
      <c r="HFY25">
        <v>98673.855533499998</v>
      </c>
      <c r="HFZ25">
        <v>133675.83285999999</v>
      </c>
      <c r="HGA25">
        <v>133675.83285999999</v>
      </c>
      <c r="HGB25">
        <v>133675.83285999999</v>
      </c>
      <c r="HGC25">
        <v>133675.83285999999</v>
      </c>
      <c r="HGD25">
        <v>133675.83285999999</v>
      </c>
      <c r="HGE25">
        <v>133675.83285999999</v>
      </c>
      <c r="HGF25">
        <v>133675.83285999999</v>
      </c>
      <c r="HGG25">
        <v>133675.83285999999</v>
      </c>
      <c r="HGH25">
        <v>133675.83285999999</v>
      </c>
      <c r="HGI25">
        <v>133675.83285999999</v>
      </c>
      <c r="HGJ25">
        <v>133675.83285999999</v>
      </c>
      <c r="HGK25">
        <v>132927.37114</v>
      </c>
      <c r="HGL25">
        <v>132927.37114</v>
      </c>
      <c r="HGM25">
        <v>132927.37114</v>
      </c>
      <c r="HGN25">
        <v>132927.37114</v>
      </c>
      <c r="HGO25">
        <v>132927.37114</v>
      </c>
      <c r="HGP25">
        <v>132927.37114</v>
      </c>
      <c r="HGQ25">
        <v>132927.37114</v>
      </c>
      <c r="HGR25">
        <v>132927.37114</v>
      </c>
      <c r="HGS25">
        <v>132927.37114</v>
      </c>
      <c r="HGT25">
        <v>132927.37114</v>
      </c>
      <c r="HGU25">
        <v>132927.37114</v>
      </c>
      <c r="HGV25">
        <v>133675.83285999999</v>
      </c>
      <c r="HGW25">
        <v>133675.83285999999</v>
      </c>
      <c r="HGX25">
        <v>133675.83285999999</v>
      </c>
      <c r="HGY25">
        <v>133675.83285999999</v>
      </c>
      <c r="HGZ25">
        <v>133675.83285999999</v>
      </c>
      <c r="HHA25">
        <v>133675.83285999999</v>
      </c>
      <c r="HHB25">
        <v>133675.83285999999</v>
      </c>
      <c r="HHC25">
        <v>133675.83285999999</v>
      </c>
      <c r="HHD25">
        <v>133675.83285999999</v>
      </c>
      <c r="HHE25">
        <v>133675.83285999999</v>
      </c>
      <c r="HHF25">
        <v>133675.83285999999</v>
      </c>
      <c r="HHG25">
        <v>132927.37114</v>
      </c>
      <c r="HHH25">
        <v>132927.37114</v>
      </c>
      <c r="HHI25">
        <v>132927.37114</v>
      </c>
      <c r="HHJ25">
        <v>132927.37114</v>
      </c>
      <c r="HHK25">
        <v>132927.37114</v>
      </c>
      <c r="HHL25">
        <v>132927.37114</v>
      </c>
      <c r="HHM25">
        <v>132927.37114</v>
      </c>
      <c r="HHN25">
        <v>132927.37114</v>
      </c>
      <c r="HHO25">
        <v>132927.37114</v>
      </c>
      <c r="HHP25">
        <v>132927.37114</v>
      </c>
      <c r="HHQ25">
        <v>132927.37114</v>
      </c>
      <c r="HHR25">
        <v>-297642.46907499997</v>
      </c>
      <c r="HHS25">
        <v>-297642.46907499997</v>
      </c>
      <c r="HHT25">
        <v>-297642.46907499997</v>
      </c>
      <c r="HHU25">
        <v>-297642.46907499997</v>
      </c>
      <c r="HHV25">
        <v>-297642.46907499997</v>
      </c>
      <c r="HHW25">
        <v>-297642.46907499997</v>
      </c>
      <c r="HHX25">
        <v>-297642.46907499997</v>
      </c>
      <c r="HHY25">
        <v>-297642.46907499997</v>
      </c>
      <c r="HHZ25">
        <v>-297642.46907499997</v>
      </c>
      <c r="HIA25">
        <v>-297642.46907499997</v>
      </c>
      <c r="HIB25">
        <v>-297642.46907499997</v>
      </c>
      <c r="HIC25">
        <v>-287308.99302699999</v>
      </c>
      <c r="HID25">
        <v>-287308.99302699999</v>
      </c>
      <c r="HIE25">
        <v>-287308.99302699999</v>
      </c>
      <c r="HIF25">
        <v>-287308.99302699999</v>
      </c>
      <c r="HIG25">
        <v>-287308.99302699999</v>
      </c>
      <c r="HIH25">
        <v>-287308.99302699999</v>
      </c>
      <c r="HII25">
        <v>-287308.99302699999</v>
      </c>
      <c r="HIJ25">
        <v>-287308.99302699999</v>
      </c>
      <c r="HIK25">
        <v>-287308.99302699999</v>
      </c>
      <c r="HIL25">
        <v>-287308.99302699999</v>
      </c>
      <c r="HIM25">
        <v>-287308.99302699999</v>
      </c>
      <c r="HIN25">
        <v>-297642.46907499997</v>
      </c>
      <c r="HIO25">
        <v>-297642.46907499997</v>
      </c>
      <c r="HIP25">
        <v>-297642.46907499997</v>
      </c>
      <c r="HIQ25">
        <v>-297642.46907499997</v>
      </c>
      <c r="HIR25">
        <v>-297642.46907499997</v>
      </c>
      <c r="HIS25">
        <v>-297642.46907499997</v>
      </c>
      <c r="HIT25">
        <v>-297642.46907499997</v>
      </c>
      <c r="HIU25">
        <v>-297642.46907499997</v>
      </c>
      <c r="HIV25">
        <v>-297642.46907499997</v>
      </c>
      <c r="HIW25">
        <v>-297642.46907499997</v>
      </c>
      <c r="HIX25">
        <v>-297642.46907499997</v>
      </c>
      <c r="HIY25">
        <v>-287308.99302699999</v>
      </c>
      <c r="HIZ25">
        <v>-287308.99302699999</v>
      </c>
      <c r="HJA25">
        <v>-287308.99302699999</v>
      </c>
      <c r="HJB25">
        <v>-287308.99302699999</v>
      </c>
      <c r="HJC25">
        <v>-287308.99302699999</v>
      </c>
      <c r="HJD25">
        <v>-287308.99302699999</v>
      </c>
      <c r="HJE25">
        <v>-287308.99302699999</v>
      </c>
      <c r="HJF25">
        <v>-287308.99302699999</v>
      </c>
      <c r="HJG25">
        <v>-287308.99302699999</v>
      </c>
      <c r="HJH25">
        <v>-287308.99302699999</v>
      </c>
      <c r="HJI25">
        <v>-287308.99302699999</v>
      </c>
      <c r="HJJ25">
        <v>-443861.16291200003</v>
      </c>
      <c r="HJK25">
        <v>-443861.16291200003</v>
      </c>
      <c r="HJL25">
        <v>-443861.16291200003</v>
      </c>
      <c r="HJM25">
        <v>-443861.16291200003</v>
      </c>
      <c r="HJN25">
        <v>-443861.16291200003</v>
      </c>
      <c r="HJO25">
        <v>-443861.16291200003</v>
      </c>
      <c r="HJP25">
        <v>-443861.16291200003</v>
      </c>
      <c r="HJQ25">
        <v>-443861.16291200003</v>
      </c>
      <c r="HJR25">
        <v>-443861.16291200003</v>
      </c>
      <c r="HJS25">
        <v>-443861.16291200003</v>
      </c>
      <c r="HJT25">
        <v>-443861.16291200003</v>
      </c>
      <c r="HJU25">
        <v>-425739.09851400001</v>
      </c>
      <c r="HJV25">
        <v>-425739.09851400001</v>
      </c>
      <c r="HJW25">
        <v>-425739.09851400001</v>
      </c>
      <c r="HJX25">
        <v>-425739.09851400001</v>
      </c>
      <c r="HJY25">
        <v>-425739.09851400001</v>
      </c>
      <c r="HJZ25">
        <v>-425739.09851400001</v>
      </c>
      <c r="HKA25">
        <v>-425739.09851400001</v>
      </c>
      <c r="HKB25">
        <v>-425739.09851400001</v>
      </c>
      <c r="HKC25">
        <v>-425739.09851400001</v>
      </c>
      <c r="HKD25">
        <v>-425739.09851400001</v>
      </c>
      <c r="HKE25">
        <v>-425739.09851400001</v>
      </c>
      <c r="HKF25">
        <v>-443861.16291200003</v>
      </c>
      <c r="HKG25">
        <v>-443861.16291200003</v>
      </c>
      <c r="HKH25">
        <v>-443861.16291200003</v>
      </c>
      <c r="HKI25">
        <v>-443861.16291200003</v>
      </c>
      <c r="HKJ25">
        <v>-443861.16291200003</v>
      </c>
      <c r="HKK25">
        <v>-443861.16291200003</v>
      </c>
      <c r="HKL25">
        <v>-443861.16291200003</v>
      </c>
      <c r="HKM25">
        <v>-443861.16291200003</v>
      </c>
      <c r="HKN25">
        <v>-443861.16291200003</v>
      </c>
      <c r="HKO25">
        <v>-443861.16291200003</v>
      </c>
      <c r="HKP25">
        <v>-443861.16291200003</v>
      </c>
      <c r="HKQ25">
        <v>-425739.09851400001</v>
      </c>
      <c r="HKR25">
        <v>-425739.09851400001</v>
      </c>
      <c r="HKS25">
        <v>-425739.09851400001</v>
      </c>
      <c r="HKT25">
        <v>-425739.09851400001</v>
      </c>
      <c r="HKU25">
        <v>-425739.09851400001</v>
      </c>
      <c r="HKV25">
        <v>-425739.09851400001</v>
      </c>
      <c r="HKW25">
        <v>-425739.09851400001</v>
      </c>
      <c r="HKX25">
        <v>-425739.09851400001</v>
      </c>
      <c r="HKY25">
        <v>-425739.09851400001</v>
      </c>
      <c r="HKZ25">
        <v>-425739.09851400001</v>
      </c>
      <c r="HLA25">
        <v>-425739.09851400001</v>
      </c>
      <c r="HLB25">
        <v>-654047.12361000001</v>
      </c>
      <c r="HLC25">
        <v>-654047.12361000001</v>
      </c>
      <c r="HLD25">
        <v>-654047.12361000001</v>
      </c>
      <c r="HLE25">
        <v>-654047.12361000001</v>
      </c>
      <c r="HLF25">
        <v>-654047.12361000001</v>
      </c>
      <c r="HLG25">
        <v>-654047.12361000001</v>
      </c>
      <c r="HLH25">
        <v>-654047.12361000001</v>
      </c>
      <c r="HLI25">
        <v>-654047.12361000001</v>
      </c>
      <c r="HLJ25">
        <v>-654047.12361000001</v>
      </c>
      <c r="HLK25">
        <v>-654047.12361000001</v>
      </c>
      <c r="HLL25">
        <v>-654047.12361000001</v>
      </c>
      <c r="HLM25">
        <v>-620347.88251200004</v>
      </c>
      <c r="HLN25">
        <v>-620347.88251200004</v>
      </c>
      <c r="HLO25">
        <v>-620347.88251200004</v>
      </c>
      <c r="HLP25">
        <v>-620347.88251200004</v>
      </c>
      <c r="HLQ25">
        <v>-620347.88251200004</v>
      </c>
      <c r="HLR25">
        <v>-620347.88251200004</v>
      </c>
      <c r="HLS25">
        <v>-620347.88251200004</v>
      </c>
      <c r="HLT25">
        <v>-620347.88251200004</v>
      </c>
      <c r="HLU25">
        <v>-620347.88251200004</v>
      </c>
      <c r="HLV25">
        <v>-620347.88251200004</v>
      </c>
      <c r="HLW25">
        <v>-620347.88251200004</v>
      </c>
      <c r="HLX25">
        <v>-654047.12361000001</v>
      </c>
      <c r="HLY25">
        <v>-654047.12361000001</v>
      </c>
      <c r="HLZ25">
        <v>-654047.12361000001</v>
      </c>
      <c r="HMA25">
        <v>-654047.12361000001</v>
      </c>
      <c r="HMB25">
        <v>-654047.12361000001</v>
      </c>
      <c r="HMC25">
        <v>-654047.12361000001</v>
      </c>
      <c r="HMD25">
        <v>-654047.12361000001</v>
      </c>
      <c r="HME25">
        <v>-654047.12361000001</v>
      </c>
      <c r="HMF25">
        <v>-654047.12361000001</v>
      </c>
      <c r="HMG25">
        <v>-654047.12361000001</v>
      </c>
      <c r="HMH25">
        <v>-654047.12361000001</v>
      </c>
      <c r="HMI25">
        <v>-620347.88251200004</v>
      </c>
      <c r="HMJ25">
        <v>-620347.88251200004</v>
      </c>
      <c r="HMK25">
        <v>-620347.88251200004</v>
      </c>
      <c r="HML25">
        <v>-620347.88251200004</v>
      </c>
      <c r="HMM25">
        <v>-620347.88251200004</v>
      </c>
      <c r="HMN25">
        <v>-620347.88251200004</v>
      </c>
      <c r="HMO25">
        <v>-620347.88251200004</v>
      </c>
      <c r="HMP25">
        <v>-620347.88251200004</v>
      </c>
      <c r="HMQ25">
        <v>-620347.88251200004</v>
      </c>
      <c r="HMR25">
        <v>-620347.88251200004</v>
      </c>
      <c r="HMS25">
        <v>-620347.88251200004</v>
      </c>
      <c r="HMT25">
        <v>-2377937.2127899998</v>
      </c>
      <c r="HMU25">
        <v>-2377937.2127899998</v>
      </c>
      <c r="HMV25">
        <v>-2377937.2127899998</v>
      </c>
      <c r="HMW25">
        <v>-2377937.2127899998</v>
      </c>
      <c r="HMX25">
        <v>-2377937.2127899998</v>
      </c>
      <c r="HMY25">
        <v>-2377937.2127899998</v>
      </c>
      <c r="HMZ25">
        <v>-2377937.2127899998</v>
      </c>
      <c r="HNA25">
        <v>-2377937.2127899998</v>
      </c>
      <c r="HNB25">
        <v>-2377937.2127899998</v>
      </c>
      <c r="HNC25">
        <v>-2377937.2127899998</v>
      </c>
      <c r="HND25">
        <v>-2377937.2127899998</v>
      </c>
      <c r="HNE25">
        <v>-2377269.9991600001</v>
      </c>
      <c r="HNF25">
        <v>-2377269.9991600001</v>
      </c>
      <c r="HNG25">
        <v>-2377269.9991600001</v>
      </c>
      <c r="HNH25">
        <v>-2377269.9991600001</v>
      </c>
      <c r="HNI25">
        <v>-2377269.9991600001</v>
      </c>
      <c r="HNJ25">
        <v>-2377269.9991600001</v>
      </c>
      <c r="HNK25">
        <v>-2377269.9991600001</v>
      </c>
      <c r="HNL25">
        <v>-2377269.9991600001</v>
      </c>
      <c r="HNM25">
        <v>-2377269.9991600001</v>
      </c>
      <c r="HNN25">
        <v>-2377269.9991600001</v>
      </c>
      <c r="HNO25">
        <v>-2377269.9991600001</v>
      </c>
      <c r="HNP25">
        <v>-2377937.2127899998</v>
      </c>
      <c r="HNQ25">
        <v>-2377937.2127899998</v>
      </c>
      <c r="HNR25">
        <v>-2377937.2127899998</v>
      </c>
      <c r="HNS25">
        <v>-2377937.2127899998</v>
      </c>
      <c r="HNT25">
        <v>-2377937.2127899998</v>
      </c>
      <c r="HNU25">
        <v>-2377937.2127899998</v>
      </c>
      <c r="HNV25">
        <v>-2377937.2127899998</v>
      </c>
      <c r="HNW25">
        <v>-2377937.2127899998</v>
      </c>
      <c r="HNX25">
        <v>-2377937.2127899998</v>
      </c>
      <c r="HNY25">
        <v>-2377937.2127899998</v>
      </c>
      <c r="HNZ25">
        <v>-2377937.2127899998</v>
      </c>
      <c r="HOA25">
        <v>-2377269.9991600001</v>
      </c>
      <c r="HOB25">
        <v>-2377269.9991600001</v>
      </c>
      <c r="HOC25">
        <v>-2377269.9991600001</v>
      </c>
      <c r="HOD25">
        <v>-2377269.9991600001</v>
      </c>
      <c r="HOE25">
        <v>-2377269.9991600001</v>
      </c>
      <c r="HOF25">
        <v>-2377269.9991600001</v>
      </c>
      <c r="HOG25">
        <v>-2377269.9991600001</v>
      </c>
      <c r="HOH25">
        <v>-2377269.9991600001</v>
      </c>
      <c r="HOI25">
        <v>-2377269.9991600001</v>
      </c>
      <c r="HOJ25">
        <v>-2377269.9991600001</v>
      </c>
      <c r="HOK25">
        <v>-2377269.9991600001</v>
      </c>
      <c r="HOL25">
        <v>-2555151.4764800002</v>
      </c>
      <c r="HOM25">
        <v>-2555151.4764800002</v>
      </c>
      <c r="HON25">
        <v>-2555151.4764800002</v>
      </c>
      <c r="HOO25">
        <v>-2555151.4764800002</v>
      </c>
      <c r="HOP25">
        <v>-2555151.4764800002</v>
      </c>
      <c r="HOQ25">
        <v>-2555151.4764800002</v>
      </c>
      <c r="HOR25">
        <v>-2555151.4764800002</v>
      </c>
      <c r="HOS25">
        <v>-2555151.4764800002</v>
      </c>
      <c r="HOT25">
        <v>-2555151.4764800002</v>
      </c>
      <c r="HOU25">
        <v>-2555151.4764800002</v>
      </c>
      <c r="HOV25">
        <v>-2555151.4764800002</v>
      </c>
      <c r="HOW25">
        <v>-2553981.3679499999</v>
      </c>
      <c r="HOX25">
        <v>-2553981.3679499999</v>
      </c>
      <c r="HOY25">
        <v>-2553981.3679499999</v>
      </c>
      <c r="HOZ25">
        <v>-2553981.3679499999</v>
      </c>
      <c r="HPA25">
        <v>-2553981.3679499999</v>
      </c>
      <c r="HPB25">
        <v>-2553981.3679499999</v>
      </c>
      <c r="HPC25">
        <v>-2553981.3679499999</v>
      </c>
      <c r="HPD25">
        <v>-2553981.3679499999</v>
      </c>
      <c r="HPE25">
        <v>-2553981.3679499999</v>
      </c>
      <c r="HPF25">
        <v>-2553981.3679499999</v>
      </c>
      <c r="HPG25">
        <v>-2553981.3679499999</v>
      </c>
      <c r="HPH25">
        <v>-2555151.4764800002</v>
      </c>
      <c r="HPI25">
        <v>-2555151.4764800002</v>
      </c>
      <c r="HPJ25">
        <v>-2555151.4764800002</v>
      </c>
      <c r="HPK25">
        <v>-2555151.4764800002</v>
      </c>
      <c r="HPL25">
        <v>-2555151.4764800002</v>
      </c>
      <c r="HPM25">
        <v>-2555151.4764800002</v>
      </c>
      <c r="HPN25">
        <v>-2555151.4764800002</v>
      </c>
      <c r="HPO25">
        <v>-2555151.4764800002</v>
      </c>
      <c r="HPP25">
        <v>-2555151.4764800002</v>
      </c>
      <c r="HPQ25">
        <v>-2555151.4764800002</v>
      </c>
      <c r="HPR25">
        <v>-2555151.4764800002</v>
      </c>
      <c r="HPS25">
        <v>-2553981.3679499999</v>
      </c>
      <c r="HPT25">
        <v>-2553981.3679499999</v>
      </c>
      <c r="HPU25">
        <v>-2553981.3679499999</v>
      </c>
      <c r="HPV25">
        <v>-2553981.3679499999</v>
      </c>
      <c r="HPW25">
        <v>-2553981.3679499999</v>
      </c>
      <c r="HPX25">
        <v>-2553981.3679499999</v>
      </c>
      <c r="HPY25">
        <v>-2553981.3679499999</v>
      </c>
      <c r="HPZ25">
        <v>-2553981.3679499999</v>
      </c>
      <c r="HQA25">
        <v>-2553981.3679499999</v>
      </c>
      <c r="HQB25">
        <v>-2553981.3679499999</v>
      </c>
      <c r="HQC25">
        <v>-2553981.3679499999</v>
      </c>
      <c r="HQD25">
        <v>-2810908.9950799998</v>
      </c>
      <c r="HQE25">
        <v>-2810908.9950799998</v>
      </c>
      <c r="HQF25">
        <v>-2810908.9950799998</v>
      </c>
      <c r="HQG25">
        <v>-2810908.9950799998</v>
      </c>
      <c r="HQH25">
        <v>-2810908.9950799998</v>
      </c>
      <c r="HQI25">
        <v>-2810908.9950799998</v>
      </c>
      <c r="HQJ25">
        <v>-2810908.9950799998</v>
      </c>
      <c r="HQK25">
        <v>-2810908.9950799998</v>
      </c>
      <c r="HQL25">
        <v>-2810908.9950799998</v>
      </c>
      <c r="HQM25">
        <v>-2810908.9950799998</v>
      </c>
      <c r="HQN25">
        <v>-2810908.9950799998</v>
      </c>
      <c r="HQO25">
        <v>-2808733.0967600001</v>
      </c>
      <c r="HQP25">
        <v>-2808733.0967600001</v>
      </c>
      <c r="HQQ25">
        <v>-2808733.0967600001</v>
      </c>
      <c r="HQR25">
        <v>-2808733.0967600001</v>
      </c>
      <c r="HQS25">
        <v>-2808733.0967600001</v>
      </c>
      <c r="HQT25">
        <v>-2808733.0967600001</v>
      </c>
      <c r="HQU25">
        <v>-2808733.0967600001</v>
      </c>
      <c r="HQV25">
        <v>-2808733.0967600001</v>
      </c>
      <c r="HQW25">
        <v>-2808733.0967600001</v>
      </c>
      <c r="HQX25">
        <v>-2808733.0967600001</v>
      </c>
      <c r="HQY25">
        <v>-2808733.0967600001</v>
      </c>
      <c r="HQZ25">
        <v>-2810908.9950799998</v>
      </c>
      <c r="HRA25">
        <v>-2810908.9950799998</v>
      </c>
      <c r="HRB25">
        <v>-2810908.9950799998</v>
      </c>
      <c r="HRC25">
        <v>-2810908.9950799998</v>
      </c>
      <c r="HRD25">
        <v>-2810908.9950799998</v>
      </c>
      <c r="HRE25">
        <v>-2810908.9950799998</v>
      </c>
      <c r="HRF25">
        <v>-2810908.9950799998</v>
      </c>
      <c r="HRG25">
        <v>-2810908.9950799998</v>
      </c>
      <c r="HRH25">
        <v>-2810908.9950799998</v>
      </c>
      <c r="HRI25">
        <v>-2810908.9950799998</v>
      </c>
      <c r="HRJ25">
        <v>-2810908.9950799998</v>
      </c>
      <c r="HRK25">
        <v>-2808733.0967600001</v>
      </c>
      <c r="HRL25">
        <v>-2808733.0967600001</v>
      </c>
      <c r="HRM25">
        <v>-2808733.0967600001</v>
      </c>
      <c r="HRN25">
        <v>-2808733.0967600001</v>
      </c>
      <c r="HRO25">
        <v>-2808733.0967600001</v>
      </c>
      <c r="HRP25">
        <v>-2808733.0967600001</v>
      </c>
      <c r="HRQ25">
        <v>-2808733.0967600001</v>
      </c>
      <c r="HRR25">
        <v>-2808733.0967600001</v>
      </c>
      <c r="HRS25">
        <v>-2808733.0967600001</v>
      </c>
      <c r="HRT25">
        <v>-2808733.0967600001</v>
      </c>
      <c r="HRU25">
        <v>-2808733.0967600001</v>
      </c>
      <c r="HRV25">
        <v>-39938651.262599997</v>
      </c>
      <c r="HRW25">
        <v>-39938651.262599997</v>
      </c>
      <c r="HRX25">
        <v>-39938651.262599997</v>
      </c>
      <c r="HRY25">
        <v>-39938651.262599997</v>
      </c>
      <c r="HRZ25">
        <v>-39938651.262599997</v>
      </c>
      <c r="HSA25">
        <v>-39938651.262599997</v>
      </c>
      <c r="HSB25">
        <v>-39938651.262599997</v>
      </c>
      <c r="HSC25">
        <v>-39938651.262599997</v>
      </c>
      <c r="HSD25">
        <v>-39938651.262599997</v>
      </c>
      <c r="HSE25">
        <v>-39938651.262599997</v>
      </c>
      <c r="HSF25">
        <v>-39938651.262599997</v>
      </c>
      <c r="HSG25">
        <v>-39938651.262599997</v>
      </c>
      <c r="HSH25">
        <v>-39938651.262599997</v>
      </c>
      <c r="HSI25">
        <v>-39938651.262599997</v>
      </c>
      <c r="HSJ25">
        <v>-39938651.262599997</v>
      </c>
      <c r="HSK25">
        <v>-39938651.262599997</v>
      </c>
      <c r="HSL25">
        <v>-39938651.262599997</v>
      </c>
      <c r="HSM25">
        <v>-39938651.262599997</v>
      </c>
      <c r="HSN25">
        <v>-39938651.262599997</v>
      </c>
      <c r="HSO25">
        <v>-39938651.262599997</v>
      </c>
      <c r="HSP25">
        <v>-39938651.262599997</v>
      </c>
      <c r="HSQ25">
        <v>-39938651.262599997</v>
      </c>
      <c r="HSR25">
        <v>-39938651.262599997</v>
      </c>
      <c r="HSS25">
        <v>-39938651.262599997</v>
      </c>
      <c r="HST25">
        <v>-39938651.262599997</v>
      </c>
      <c r="HSU25">
        <v>-39938651.262599997</v>
      </c>
      <c r="HSV25">
        <v>-39938651.262599997</v>
      </c>
      <c r="HSW25">
        <v>-39938651.262599997</v>
      </c>
      <c r="HSX25">
        <v>-39938651.262599997</v>
      </c>
      <c r="HSY25">
        <v>-39938651.262599997</v>
      </c>
      <c r="HSZ25">
        <v>-39938651.262599997</v>
      </c>
      <c r="HTA25">
        <v>-39938651.262599997</v>
      </c>
      <c r="HTB25">
        <v>-39938651.262599997</v>
      </c>
      <c r="HTC25">
        <v>-39938651.262599997</v>
      </c>
      <c r="HTD25">
        <v>-39938651.262599997</v>
      </c>
      <c r="HTE25">
        <v>-39938651.262599997</v>
      </c>
      <c r="HTF25">
        <v>-39938651.262599997</v>
      </c>
      <c r="HTG25">
        <v>-39938651.262599997</v>
      </c>
      <c r="HTH25">
        <v>-39938651.262599997</v>
      </c>
      <c r="HTI25">
        <v>-39938651.262599997</v>
      </c>
      <c r="HTJ25">
        <v>-39938651.262599997</v>
      </c>
      <c r="HTK25">
        <v>-39938651.262599997</v>
      </c>
      <c r="HTL25">
        <v>-39938651.262599997</v>
      </c>
      <c r="HTM25">
        <v>-39938651.262599997</v>
      </c>
      <c r="HTN25">
        <v>-60536488.347900003</v>
      </c>
      <c r="HTO25">
        <v>-60536488.347900003</v>
      </c>
      <c r="HTP25">
        <v>-60536488.347900003</v>
      </c>
      <c r="HTQ25">
        <v>-60536488.347900003</v>
      </c>
      <c r="HTR25">
        <v>-60536488.347900003</v>
      </c>
      <c r="HTS25">
        <v>-60536488.347900003</v>
      </c>
      <c r="HTT25">
        <v>-60536488.347900003</v>
      </c>
      <c r="HTU25">
        <v>-60536488.347900003</v>
      </c>
      <c r="HTV25">
        <v>-60536488.347900003</v>
      </c>
      <c r="HTW25">
        <v>-60536488.347900003</v>
      </c>
      <c r="HTX25">
        <v>-60536488.347900003</v>
      </c>
      <c r="HTY25">
        <v>-60536488.347900003</v>
      </c>
      <c r="HTZ25">
        <v>-60536488.347900003</v>
      </c>
      <c r="HUA25">
        <v>-60536488.347900003</v>
      </c>
      <c r="HUB25">
        <v>-60536488.347900003</v>
      </c>
      <c r="HUC25">
        <v>-60536488.347900003</v>
      </c>
      <c r="HUD25">
        <v>-60536488.347900003</v>
      </c>
      <c r="HUE25">
        <v>-60536488.347900003</v>
      </c>
      <c r="HUF25">
        <v>-60536488.347900003</v>
      </c>
      <c r="HUG25">
        <v>-60536488.347900003</v>
      </c>
      <c r="HUH25">
        <v>-60536488.347900003</v>
      </c>
      <c r="HUI25">
        <v>-60536488.347900003</v>
      </c>
      <c r="HUJ25">
        <v>-60536488.347900003</v>
      </c>
      <c r="HUK25">
        <v>-60536488.347900003</v>
      </c>
      <c r="HUL25">
        <v>-60536488.347900003</v>
      </c>
      <c r="HUM25">
        <v>-60536488.347900003</v>
      </c>
      <c r="HUN25">
        <v>-60536488.347900003</v>
      </c>
      <c r="HUO25">
        <v>-60536488.347900003</v>
      </c>
      <c r="HUP25">
        <v>-60536488.347900003</v>
      </c>
      <c r="HUQ25">
        <v>-60536488.347900003</v>
      </c>
      <c r="HUR25">
        <v>-60536488.347900003</v>
      </c>
      <c r="HUS25">
        <v>-60536488.347900003</v>
      </c>
      <c r="HUT25">
        <v>-60536488.347900003</v>
      </c>
      <c r="HUU25">
        <v>-60536488.347900003</v>
      </c>
      <c r="HUV25">
        <v>-60536488.347900003</v>
      </c>
      <c r="HUW25">
        <v>-60536488.347900003</v>
      </c>
      <c r="HUX25">
        <v>-60536488.347900003</v>
      </c>
      <c r="HUY25">
        <v>-60536488.347900003</v>
      </c>
      <c r="HUZ25">
        <v>-60536488.347900003</v>
      </c>
      <c r="HVA25">
        <v>-60536488.347900003</v>
      </c>
      <c r="HVB25">
        <v>-60536488.347900003</v>
      </c>
      <c r="HVC25">
        <v>-60536488.347900003</v>
      </c>
      <c r="HVD25">
        <v>-60536488.347900003</v>
      </c>
      <c r="HVE25">
        <v>-60536488.347900003</v>
      </c>
      <c r="HVF25">
        <v>-91758800.444399998</v>
      </c>
      <c r="HVG25">
        <v>-91758800.444399998</v>
      </c>
      <c r="HVH25">
        <v>-91758800.444399998</v>
      </c>
      <c r="HVI25">
        <v>-91758800.444399998</v>
      </c>
      <c r="HVJ25">
        <v>-91758800.444399998</v>
      </c>
      <c r="HVK25">
        <v>-91758800.444399998</v>
      </c>
      <c r="HVL25">
        <v>-91758800.444399998</v>
      </c>
      <c r="HVM25">
        <v>-91758800.444399998</v>
      </c>
      <c r="HVN25">
        <v>-91758800.444399998</v>
      </c>
      <c r="HVO25">
        <v>-91758800.444399998</v>
      </c>
      <c r="HVP25">
        <v>-91758800.444399998</v>
      </c>
      <c r="HVQ25">
        <v>-91758800.444399998</v>
      </c>
      <c r="HVR25">
        <v>-91758800.444399998</v>
      </c>
      <c r="HVS25">
        <v>-91758800.444399998</v>
      </c>
      <c r="HVT25">
        <v>-91758800.444399998</v>
      </c>
      <c r="HVU25">
        <v>-91758800.444399998</v>
      </c>
      <c r="HVV25">
        <v>-91758800.444399998</v>
      </c>
      <c r="HVW25">
        <v>-91758800.444399998</v>
      </c>
      <c r="HVX25">
        <v>-91758800.444399998</v>
      </c>
      <c r="HVY25">
        <v>-91758800.444399998</v>
      </c>
      <c r="HVZ25">
        <v>-91758800.444399998</v>
      </c>
      <c r="HWA25">
        <v>-91758800.444399998</v>
      </c>
      <c r="HWB25">
        <v>-91758800.444399998</v>
      </c>
      <c r="HWC25">
        <v>-91758800.444399998</v>
      </c>
      <c r="HWD25">
        <v>-91758800.444399998</v>
      </c>
      <c r="HWE25">
        <v>-91758800.444399998</v>
      </c>
      <c r="HWF25">
        <v>-91758800.444399998</v>
      </c>
      <c r="HWG25">
        <v>-91758800.444399998</v>
      </c>
      <c r="HWH25">
        <v>-91758800.444399998</v>
      </c>
      <c r="HWI25">
        <v>-91758800.444399998</v>
      </c>
      <c r="HWJ25">
        <v>-91758800.444399998</v>
      </c>
      <c r="HWK25">
        <v>-91758800.444399998</v>
      </c>
      <c r="HWL25">
        <v>-91758800.444399998</v>
      </c>
      <c r="HWM25">
        <v>-91758800.444399998</v>
      </c>
      <c r="HWN25">
        <v>-91758800.444399998</v>
      </c>
      <c r="HWO25">
        <v>-91758800.444399998</v>
      </c>
      <c r="HWP25">
        <v>-91758800.444399998</v>
      </c>
      <c r="HWQ25">
        <v>-91758800.444399998</v>
      </c>
      <c r="HWR25">
        <v>-91758800.444399998</v>
      </c>
      <c r="HWS25">
        <v>-91758800.444399998</v>
      </c>
      <c r="HWT25">
        <v>-91758800.444399998</v>
      </c>
      <c r="HWU25">
        <v>-91758800.444399998</v>
      </c>
      <c r="HWV25">
        <v>-91758800.444399998</v>
      </c>
      <c r="HWW25">
        <v>-91758800.444399998</v>
      </c>
      <c r="HWX25">
        <v>-39938651.262599997</v>
      </c>
      <c r="HWY25">
        <v>-39938651.262599997</v>
      </c>
      <c r="HWZ25">
        <v>-39938651.262599997</v>
      </c>
      <c r="HXA25">
        <v>-39938651.262599997</v>
      </c>
      <c r="HXB25">
        <v>-39938651.262599997</v>
      </c>
      <c r="HXC25">
        <v>-39938651.262599997</v>
      </c>
      <c r="HXD25">
        <v>-39938651.262599997</v>
      </c>
      <c r="HXE25">
        <v>-39938651.262599997</v>
      </c>
      <c r="HXF25">
        <v>-39938651.262599997</v>
      </c>
      <c r="HXG25">
        <v>-39938651.262599997</v>
      </c>
      <c r="HXH25">
        <v>-39938651.262599997</v>
      </c>
      <c r="HXI25">
        <v>-39938651.262599997</v>
      </c>
      <c r="HXJ25">
        <v>-39938651.262599997</v>
      </c>
      <c r="HXK25">
        <v>-39938651.262599997</v>
      </c>
      <c r="HXL25">
        <v>-39938651.262599997</v>
      </c>
      <c r="HXM25">
        <v>-39938651.262599997</v>
      </c>
      <c r="HXN25">
        <v>-39938651.262599997</v>
      </c>
      <c r="HXO25">
        <v>-39938651.262599997</v>
      </c>
      <c r="HXP25">
        <v>-39938651.262599997</v>
      </c>
      <c r="HXQ25">
        <v>-39938651.262599997</v>
      </c>
      <c r="HXR25">
        <v>-39938651.262599997</v>
      </c>
      <c r="HXS25">
        <v>-39938651.262599997</v>
      </c>
      <c r="HXT25">
        <v>-39938651.262599997</v>
      </c>
      <c r="HXU25">
        <v>-39938651.262599997</v>
      </c>
      <c r="HXV25">
        <v>-39938651.262599997</v>
      </c>
      <c r="HXW25">
        <v>-39938651.262599997</v>
      </c>
      <c r="HXX25">
        <v>-39938651.262599997</v>
      </c>
      <c r="HXY25">
        <v>-39938651.262599997</v>
      </c>
      <c r="HXZ25">
        <v>-39938651.262599997</v>
      </c>
      <c r="HYA25">
        <v>-39938651.262599997</v>
      </c>
      <c r="HYB25">
        <v>-39938651.262599997</v>
      </c>
      <c r="HYC25">
        <v>-39938651.262599997</v>
      </c>
      <c r="HYD25">
        <v>-39938651.262599997</v>
      </c>
      <c r="HYE25">
        <v>-39938651.262599997</v>
      </c>
      <c r="HYF25">
        <v>-39938651.262599997</v>
      </c>
      <c r="HYG25">
        <v>-39938651.262599997</v>
      </c>
      <c r="HYH25">
        <v>-39938651.262599997</v>
      </c>
      <c r="HYI25">
        <v>-39938651.262599997</v>
      </c>
      <c r="HYJ25">
        <v>-39938651.262599997</v>
      </c>
      <c r="HYK25">
        <v>-39938651.262599997</v>
      </c>
      <c r="HYL25">
        <v>-39938651.262599997</v>
      </c>
      <c r="HYM25">
        <v>-39938651.262599997</v>
      </c>
      <c r="HYN25">
        <v>-39938651.262599997</v>
      </c>
      <c r="HYO25">
        <v>-39938651.262599997</v>
      </c>
      <c r="HYP25">
        <v>-60536488.347900003</v>
      </c>
      <c r="HYQ25">
        <v>-60536488.347900003</v>
      </c>
      <c r="HYR25">
        <v>-60536488.347900003</v>
      </c>
      <c r="HYS25">
        <v>-60536488.347900003</v>
      </c>
      <c r="HYT25">
        <v>-60536488.347900003</v>
      </c>
      <c r="HYU25">
        <v>-60536488.347900003</v>
      </c>
      <c r="HYV25">
        <v>-60536488.347900003</v>
      </c>
      <c r="HYW25">
        <v>-60536488.347900003</v>
      </c>
      <c r="HYX25">
        <v>-60536488.347900003</v>
      </c>
      <c r="HYY25">
        <v>-60536488.347900003</v>
      </c>
      <c r="HYZ25">
        <v>-60536488.347900003</v>
      </c>
      <c r="HZA25">
        <v>-60536488.347900003</v>
      </c>
      <c r="HZB25">
        <v>-60536488.347900003</v>
      </c>
      <c r="HZC25">
        <v>-60536488.347900003</v>
      </c>
      <c r="HZD25">
        <v>-60536488.347900003</v>
      </c>
      <c r="HZE25">
        <v>-60536488.347900003</v>
      </c>
      <c r="HZF25">
        <v>-60536488.347900003</v>
      </c>
      <c r="HZG25">
        <v>-60536488.347900003</v>
      </c>
      <c r="HZH25">
        <v>-60536488.347900003</v>
      </c>
      <c r="HZI25">
        <v>-60536488.347900003</v>
      </c>
      <c r="HZJ25">
        <v>-60536488.347900003</v>
      </c>
      <c r="HZK25">
        <v>-60536488.347900003</v>
      </c>
      <c r="HZL25">
        <v>-60536488.347900003</v>
      </c>
      <c r="HZM25">
        <v>-60536488.347900003</v>
      </c>
      <c r="HZN25">
        <v>-60536488.347900003</v>
      </c>
      <c r="HZO25">
        <v>-60536488.347900003</v>
      </c>
      <c r="HZP25">
        <v>-60536488.347900003</v>
      </c>
      <c r="HZQ25">
        <v>-60536488.347900003</v>
      </c>
      <c r="HZR25">
        <v>-60536488.347900003</v>
      </c>
      <c r="HZS25">
        <v>-60536488.347900003</v>
      </c>
      <c r="HZT25">
        <v>-60536488.347900003</v>
      </c>
      <c r="HZU25">
        <v>-60536488.347900003</v>
      </c>
      <c r="HZV25">
        <v>-60536488.347900003</v>
      </c>
      <c r="HZW25">
        <v>-60536488.347900003</v>
      </c>
      <c r="HZX25">
        <v>-60536488.347900003</v>
      </c>
      <c r="HZY25">
        <v>-60536488.347900003</v>
      </c>
      <c r="HZZ25">
        <v>-60536488.347900003</v>
      </c>
      <c r="IAA25">
        <v>-60536488.347900003</v>
      </c>
      <c r="IAB25">
        <v>-60536488.347900003</v>
      </c>
      <c r="IAC25">
        <v>-60536488.347900003</v>
      </c>
      <c r="IAD25">
        <v>-60536488.347900003</v>
      </c>
      <c r="IAE25">
        <v>-60536488.347900003</v>
      </c>
      <c r="IAF25">
        <v>-60536488.347900003</v>
      </c>
      <c r="IAG25">
        <v>-60536488.347900003</v>
      </c>
      <c r="IAH25">
        <v>-91758800.444399998</v>
      </c>
      <c r="IAI25">
        <v>-91758800.444399998</v>
      </c>
      <c r="IAJ25">
        <v>-91758800.444399998</v>
      </c>
      <c r="IAK25">
        <v>-91758800.444399998</v>
      </c>
      <c r="IAL25">
        <v>-91758800.444399998</v>
      </c>
      <c r="IAM25">
        <v>-91758800.444399998</v>
      </c>
      <c r="IAN25">
        <v>-91758800.444399998</v>
      </c>
      <c r="IAO25">
        <v>-91758800.444399998</v>
      </c>
      <c r="IAP25">
        <v>-91758800.444399998</v>
      </c>
      <c r="IAQ25">
        <v>-91758800.444399998</v>
      </c>
      <c r="IAR25">
        <v>-91758800.444399998</v>
      </c>
      <c r="IAS25">
        <v>-91758800.444399998</v>
      </c>
      <c r="IAT25">
        <v>-91758800.444399998</v>
      </c>
      <c r="IAU25">
        <v>-91758800.444399998</v>
      </c>
      <c r="IAV25">
        <v>-91758800.444399998</v>
      </c>
      <c r="IAW25">
        <v>-91758800.444399998</v>
      </c>
      <c r="IAX25">
        <v>-91758800.444399998</v>
      </c>
      <c r="IAY25">
        <v>-91758800.444399998</v>
      </c>
      <c r="IAZ25">
        <v>-91758800.444399998</v>
      </c>
      <c r="IBA25">
        <v>-91758800.444399998</v>
      </c>
      <c r="IBB25">
        <v>-91758800.444399998</v>
      </c>
      <c r="IBC25">
        <v>-91758800.444399998</v>
      </c>
      <c r="IBD25">
        <v>-91758800.444399998</v>
      </c>
      <c r="IBE25">
        <v>-91758800.444399998</v>
      </c>
      <c r="IBF25">
        <v>-91758800.444399998</v>
      </c>
      <c r="IBG25">
        <v>-91758800.444399998</v>
      </c>
      <c r="IBH25">
        <v>-91758800.444399998</v>
      </c>
      <c r="IBI25">
        <v>-91758800.444399998</v>
      </c>
      <c r="IBJ25">
        <v>-91758800.444399998</v>
      </c>
      <c r="IBK25">
        <v>-91758800.444399998</v>
      </c>
      <c r="IBL25">
        <v>-91758800.444399998</v>
      </c>
      <c r="IBM25">
        <v>-91758800.444399998</v>
      </c>
      <c r="IBN25">
        <v>-91758800.444399998</v>
      </c>
      <c r="IBO25">
        <v>-91758800.444399998</v>
      </c>
      <c r="IBP25">
        <v>-91758800.444399998</v>
      </c>
      <c r="IBQ25">
        <v>-91758800.444399998</v>
      </c>
      <c r="IBR25">
        <v>-91758800.444399998</v>
      </c>
      <c r="IBS25">
        <v>-91758800.444399998</v>
      </c>
      <c r="IBT25">
        <v>-91758800.444399998</v>
      </c>
      <c r="IBU25">
        <v>-91758800.444399998</v>
      </c>
      <c r="IBV25">
        <v>-91758800.444399998</v>
      </c>
      <c r="IBW25">
        <v>-91758800.444399998</v>
      </c>
      <c r="IBX25">
        <v>-91758800.444399998</v>
      </c>
      <c r="IBY25">
        <v>-91758800.444399998</v>
      </c>
      <c r="IBZ25">
        <v>-405262.48243799998</v>
      </c>
      <c r="ICA25">
        <v>-392782.03631400003</v>
      </c>
      <c r="ICB25">
        <v>-388667.32633100002</v>
      </c>
      <c r="ICC25">
        <v>-392864.26783000003</v>
      </c>
      <c r="ICD25">
        <v>-405169.57272900001</v>
      </c>
      <c r="ICE25">
        <v>-425053.861875</v>
      </c>
      <c r="ICF25">
        <v>-451433.57331800001</v>
      </c>
      <c r="ICG25">
        <v>-482435.44545200001</v>
      </c>
      <c r="ICH25">
        <v>-540050.76911899995</v>
      </c>
      <c r="ICI25">
        <v>-566703.87391900003</v>
      </c>
      <c r="ICJ25">
        <v>-570901.33978899999</v>
      </c>
      <c r="ICK25">
        <v>-401091.31659499998</v>
      </c>
      <c r="ICL25">
        <v>-386892.32642400003</v>
      </c>
      <c r="ICM25">
        <v>-380542.68064999999</v>
      </c>
      <c r="ICN25">
        <v>-381855.32094499998</v>
      </c>
      <c r="ICO25">
        <v>-390478.42784600001</v>
      </c>
      <c r="ICP25">
        <v>-405736.18769499997</v>
      </c>
      <c r="ICQ25">
        <v>-426435.80575699999</v>
      </c>
      <c r="ICR25">
        <v>-497271.04953299998</v>
      </c>
      <c r="ICS25">
        <v>-508532.40816300001</v>
      </c>
      <c r="ICT25">
        <v>-513231.15723800001</v>
      </c>
      <c r="ICU25">
        <v>-515134.167426</v>
      </c>
      <c r="ICV25">
        <v>-376488.847672</v>
      </c>
      <c r="ICW25">
        <v>-394775.46095799998</v>
      </c>
      <c r="ICX25">
        <v>-422824.49899699999</v>
      </c>
      <c r="ICY25">
        <v>-452802.46966499998</v>
      </c>
      <c r="ICZ25">
        <v>-481142.17192400002</v>
      </c>
      <c r="IDA25">
        <v>-505158.156143</v>
      </c>
      <c r="IDB25">
        <v>-524079.77651</v>
      </c>
      <c r="IDC25">
        <v>-540284.80686600006</v>
      </c>
      <c r="IDD25">
        <v>-557795.27833100001</v>
      </c>
      <c r="IDE25">
        <v>-567536.32701999997</v>
      </c>
      <c r="IDF25">
        <v>-570901.33978899999</v>
      </c>
      <c r="IDG25">
        <v>-367072.04712399998</v>
      </c>
      <c r="IDH25">
        <v>-379770.471838</v>
      </c>
      <c r="IDI25">
        <v>-401756.83522499999</v>
      </c>
      <c r="IDJ25">
        <v>-429254.41183200001</v>
      </c>
      <c r="IDK25">
        <v>-451897.81614100002</v>
      </c>
      <c r="IDL25">
        <v>-477109.21863700001</v>
      </c>
      <c r="IDM25">
        <v>-493987.29232800001</v>
      </c>
      <c r="IDN25">
        <v>-505620.52866700001</v>
      </c>
      <c r="IDO25">
        <v>-511027.01563099999</v>
      </c>
      <c r="IDP25">
        <v>-513826.36031999998</v>
      </c>
      <c r="IDQ25">
        <v>-515134.167426</v>
      </c>
      <c r="IDR25">
        <v>-612312.39840499999</v>
      </c>
      <c r="IDS25">
        <v>-592583.36208600004</v>
      </c>
      <c r="IDT25">
        <v>-585289.74517000001</v>
      </c>
      <c r="IDU25">
        <v>-590286.48523200001</v>
      </c>
      <c r="IDV25">
        <v>-607194.956213</v>
      </c>
      <c r="IDW25">
        <v>-635143.21253200003</v>
      </c>
      <c r="IDX25">
        <v>-672436.90073999995</v>
      </c>
      <c r="IDY25">
        <v>-716228.697682</v>
      </c>
      <c r="IDZ25">
        <v>-796521.91763799998</v>
      </c>
      <c r="IEA25">
        <v>-833232.52380700002</v>
      </c>
      <c r="IEB25">
        <v>-838930.41217999998</v>
      </c>
      <c r="IEC25">
        <v>-603970.06672</v>
      </c>
      <c r="IED25">
        <v>-580803.94230700005</v>
      </c>
      <c r="IEE25">
        <v>-569040.45380799996</v>
      </c>
      <c r="IEF25">
        <v>-568268.59146200004</v>
      </c>
      <c r="IEG25">
        <v>-577812.66644599999</v>
      </c>
      <c r="IEH25">
        <v>-596507.86417099996</v>
      </c>
      <c r="IEI25">
        <v>-622441.36561800004</v>
      </c>
      <c r="IEJ25">
        <v>-706928.19592299999</v>
      </c>
      <c r="IEK25">
        <v>-720123.56510100001</v>
      </c>
      <c r="IEL25">
        <v>-725426.74245599995</v>
      </c>
      <c r="IEM25">
        <v>-727396.067454</v>
      </c>
      <c r="IEN25">
        <v>-566353.64792300004</v>
      </c>
      <c r="IEO25">
        <v>-590744.12042199995</v>
      </c>
      <c r="IEP25">
        <v>-630303.27847999998</v>
      </c>
      <c r="IEQ25">
        <v>-672820.52959599998</v>
      </c>
      <c r="IER25">
        <v>-713014.57663899998</v>
      </c>
      <c r="IES25">
        <v>-747021.30242900003</v>
      </c>
      <c r="IET25">
        <v>-773756.052807</v>
      </c>
      <c r="IEU25">
        <v>-796553.57176099997</v>
      </c>
      <c r="IEV25">
        <v>-820935.66896599997</v>
      </c>
      <c r="IEW25">
        <v>-834362.920896</v>
      </c>
      <c r="IEX25">
        <v>-838930.41217999998</v>
      </c>
      <c r="IEY25">
        <v>-547448.93036799994</v>
      </c>
      <c r="IEZ25">
        <v>-559730.52271100006</v>
      </c>
      <c r="IFA25">
        <v>-587128.13532300002</v>
      </c>
      <c r="IFB25">
        <v>-621875.41726699995</v>
      </c>
      <c r="IFC25">
        <v>-650537.94766499999</v>
      </c>
      <c r="IFD25">
        <v>-681896.61367700004</v>
      </c>
      <c r="IFE25">
        <v>-702589.01896100002</v>
      </c>
      <c r="IFF25">
        <v>-716529.06292000005</v>
      </c>
      <c r="IFG25">
        <v>-722877.79787200002</v>
      </c>
      <c r="IFH25">
        <v>-726043.40722699999</v>
      </c>
      <c r="IFI25">
        <v>-727396.067454</v>
      </c>
      <c r="IFJ25">
        <v>-924241.41166999994</v>
      </c>
      <c r="IFK25">
        <v>-892723.56478500005</v>
      </c>
      <c r="IFL25">
        <v>-879567.26680800004</v>
      </c>
      <c r="IFM25">
        <v>-884426.96446799999</v>
      </c>
      <c r="IFN25">
        <v>-906588.27781500004</v>
      </c>
      <c r="IFO25">
        <v>-944590.90495400003</v>
      </c>
      <c r="IFP25">
        <v>-995762.93040499999</v>
      </c>
      <c r="IFQ25">
        <v>-1055772.39704</v>
      </c>
      <c r="IFR25">
        <v>-1163465.5482300001</v>
      </c>
      <c r="IFS25">
        <v>-1211763.5697399999</v>
      </c>
      <c r="IFT25">
        <v>-1219076.8491</v>
      </c>
      <c r="IFU25">
        <v>-907556.74829999998</v>
      </c>
      <c r="IFV25">
        <v>-869164.72522699996</v>
      </c>
      <c r="IFW25">
        <v>-847068.68408399995</v>
      </c>
      <c r="IFX25">
        <v>-840391.17692799994</v>
      </c>
      <c r="IFY25">
        <v>-847823.69828100002</v>
      </c>
      <c r="IFZ25">
        <v>-867320.208232</v>
      </c>
      <c r="IGA25">
        <v>-895771.86015900003</v>
      </c>
      <c r="IGB25">
        <v>-978172.20569500001</v>
      </c>
      <c r="IGC25">
        <v>-990441.64182799996</v>
      </c>
      <c r="IGD25">
        <v>-994849.70257099997</v>
      </c>
      <c r="IGE25">
        <v>-996008.15964700002</v>
      </c>
      <c r="IGF25">
        <v>-849916.17675400001</v>
      </c>
      <c r="IGG25">
        <v>-880266.57447999995</v>
      </c>
      <c r="IGH25">
        <v>-934345.89343299996</v>
      </c>
      <c r="IGI25">
        <v>-992976.17355900002</v>
      </c>
      <c r="IGJ25">
        <v>-1048402.75148</v>
      </c>
      <c r="IGK25">
        <v>-1095179.64439</v>
      </c>
      <c r="IGL25">
        <v>-1131829.18355</v>
      </c>
      <c r="IGM25">
        <v>-1162869.8162700001</v>
      </c>
      <c r="IGN25">
        <v>-1195527.00095</v>
      </c>
      <c r="IGO25">
        <v>-1213215.2800100001</v>
      </c>
      <c r="IGP25">
        <v>-1219076.8491</v>
      </c>
      <c r="IGQ25">
        <v>-812000.08065899997</v>
      </c>
      <c r="IGR25">
        <v>-816720.378654</v>
      </c>
      <c r="IGS25">
        <v>-846421.411907</v>
      </c>
      <c r="IGT25">
        <v>-885258.44770400005</v>
      </c>
      <c r="IGU25">
        <v>-917411.59988899995</v>
      </c>
      <c r="IGV25">
        <v>-951263.42989699997</v>
      </c>
      <c r="IGW25">
        <v>-972868.48359900003</v>
      </c>
      <c r="IGX25">
        <v>-986628.04521500005</v>
      </c>
      <c r="IGY25">
        <v>-992566.74337200006</v>
      </c>
      <c r="IGZ25">
        <v>-995214.563234</v>
      </c>
      <c r="IHA25">
        <v>-996008.15964700002</v>
      </c>
      <c r="IHB25">
        <v>-230642.68382899999</v>
      </c>
      <c r="IHC25">
        <v>-230642.68382899999</v>
      </c>
      <c r="IHD25">
        <v>-230642.68382899999</v>
      </c>
      <c r="IHE25">
        <v>-230642.68382899999</v>
      </c>
      <c r="IHF25">
        <v>-230642.68382899999</v>
      </c>
      <c r="IHG25">
        <v>-230642.68382899999</v>
      </c>
      <c r="IHH25">
        <v>-230642.68382899999</v>
      </c>
      <c r="IHI25">
        <v>-230642.68382899999</v>
      </c>
      <c r="IHJ25">
        <v>-230642.68382899999</v>
      </c>
      <c r="IHK25">
        <v>-230642.68382899999</v>
      </c>
      <c r="IHL25">
        <v>-230642.68382899999</v>
      </c>
      <c r="IHM25">
        <v>-230237.53037299999</v>
      </c>
      <c r="IHN25">
        <v>-230237.53037299999</v>
      </c>
      <c r="IHO25">
        <v>-230237.53037299999</v>
      </c>
      <c r="IHP25">
        <v>-230237.53037299999</v>
      </c>
      <c r="IHQ25">
        <v>-230237.53037299999</v>
      </c>
      <c r="IHR25">
        <v>-230237.53037299999</v>
      </c>
      <c r="IHS25">
        <v>-230237.53037299999</v>
      </c>
      <c r="IHT25">
        <v>-230237.53037299999</v>
      </c>
      <c r="IHU25">
        <v>-230237.53037299999</v>
      </c>
      <c r="IHV25">
        <v>-230237.53037299999</v>
      </c>
      <c r="IHW25">
        <v>-230237.53037299999</v>
      </c>
      <c r="IHX25">
        <v>-230642.68382899999</v>
      </c>
      <c r="IHY25">
        <v>-230642.68382899999</v>
      </c>
      <c r="IHZ25">
        <v>-230642.68382899999</v>
      </c>
      <c r="IIA25">
        <v>-230642.68382899999</v>
      </c>
      <c r="IIB25">
        <v>-230642.68382899999</v>
      </c>
      <c r="IIC25">
        <v>-230642.68382899999</v>
      </c>
      <c r="IID25">
        <v>-230642.68382899999</v>
      </c>
      <c r="IIE25">
        <v>-230642.68382899999</v>
      </c>
      <c r="IIF25">
        <v>-230642.68382899999</v>
      </c>
      <c r="IIG25">
        <v>-230642.68382899999</v>
      </c>
      <c r="IIH25">
        <v>-230642.68382899999</v>
      </c>
      <c r="III25">
        <v>-230237.53037299999</v>
      </c>
      <c r="IIJ25">
        <v>-230237.53037299999</v>
      </c>
      <c r="IIK25">
        <v>-230237.53037299999</v>
      </c>
      <c r="IIL25">
        <v>-230237.53037299999</v>
      </c>
      <c r="IIM25">
        <v>-230237.53037299999</v>
      </c>
      <c r="IIN25">
        <v>-230237.53037299999</v>
      </c>
      <c r="IIO25">
        <v>-230237.53037299999</v>
      </c>
      <c r="IIP25">
        <v>-230237.53037299999</v>
      </c>
      <c r="IIQ25">
        <v>-230237.53037299999</v>
      </c>
      <c r="IIR25">
        <v>-230237.53037299999</v>
      </c>
      <c r="IIS25">
        <v>-230237.53037299999</v>
      </c>
      <c r="IIT25">
        <v>-338144.27532900003</v>
      </c>
      <c r="IIU25">
        <v>-338144.27532900003</v>
      </c>
      <c r="IIV25">
        <v>-338144.27532900003</v>
      </c>
      <c r="IIW25">
        <v>-338144.27532900003</v>
      </c>
      <c r="IIX25">
        <v>-338144.27532900003</v>
      </c>
      <c r="IIY25">
        <v>-338144.27532900003</v>
      </c>
      <c r="IIZ25">
        <v>-338144.27532900003</v>
      </c>
      <c r="IJA25">
        <v>-338144.27532900003</v>
      </c>
      <c r="IJB25">
        <v>-338144.27532900003</v>
      </c>
      <c r="IJC25">
        <v>-338144.27532900003</v>
      </c>
      <c r="IJD25">
        <v>-338144.27532900003</v>
      </c>
      <c r="IJE25">
        <v>-337433.74801099999</v>
      </c>
      <c r="IJF25">
        <v>-337433.74801099999</v>
      </c>
      <c r="IJG25">
        <v>-337433.74801099999</v>
      </c>
      <c r="IJH25">
        <v>-337433.74801099999</v>
      </c>
      <c r="IJI25">
        <v>-337433.74801099999</v>
      </c>
      <c r="IJJ25">
        <v>-337433.74801099999</v>
      </c>
      <c r="IJK25">
        <v>-337433.74801099999</v>
      </c>
      <c r="IJL25">
        <v>-337433.74801099999</v>
      </c>
      <c r="IJM25">
        <v>-337433.74801099999</v>
      </c>
      <c r="IJN25">
        <v>-337433.74801099999</v>
      </c>
      <c r="IJO25">
        <v>-337433.74801099999</v>
      </c>
      <c r="IJP25">
        <v>-338144.27532900003</v>
      </c>
      <c r="IJQ25">
        <v>-338144.27532900003</v>
      </c>
      <c r="IJR25">
        <v>-338144.27532900003</v>
      </c>
      <c r="IJS25">
        <v>-338144.27532900003</v>
      </c>
      <c r="IJT25">
        <v>-338144.27532900003</v>
      </c>
      <c r="IJU25">
        <v>-338144.27532900003</v>
      </c>
      <c r="IJV25">
        <v>-338144.27532900003</v>
      </c>
      <c r="IJW25">
        <v>-338144.27532900003</v>
      </c>
      <c r="IJX25">
        <v>-338144.27532900003</v>
      </c>
      <c r="IJY25">
        <v>-338144.27532900003</v>
      </c>
      <c r="IJZ25">
        <v>-338144.27532900003</v>
      </c>
      <c r="IKA25">
        <v>-337433.74801099999</v>
      </c>
      <c r="IKB25">
        <v>-337433.74801099999</v>
      </c>
      <c r="IKC25">
        <v>-337433.74801099999</v>
      </c>
      <c r="IKD25">
        <v>-337433.74801099999</v>
      </c>
      <c r="IKE25">
        <v>-337433.74801099999</v>
      </c>
      <c r="IKF25">
        <v>-337433.74801099999</v>
      </c>
      <c r="IKG25">
        <v>-337433.74801099999</v>
      </c>
      <c r="IKH25">
        <v>-337433.74801099999</v>
      </c>
      <c r="IKI25">
        <v>-337433.74801099999</v>
      </c>
      <c r="IKJ25">
        <v>-337433.74801099999</v>
      </c>
      <c r="IKK25">
        <v>-337433.74801099999</v>
      </c>
      <c r="IKL25">
        <v>-483259.72242000001</v>
      </c>
      <c r="IKM25">
        <v>-483259.72242000001</v>
      </c>
      <c r="IKN25">
        <v>-483259.72242000001</v>
      </c>
      <c r="IKO25">
        <v>-483259.72242000001</v>
      </c>
      <c r="IKP25">
        <v>-483259.72242000001</v>
      </c>
      <c r="IKQ25">
        <v>-483259.72242000001</v>
      </c>
      <c r="IKR25">
        <v>-483259.72242000001</v>
      </c>
      <c r="IKS25">
        <v>-483259.72242000001</v>
      </c>
      <c r="IKT25">
        <v>-483259.72242000001</v>
      </c>
      <c r="IKU25">
        <v>-483259.72242000001</v>
      </c>
      <c r="IKV25">
        <v>-483259.72242000001</v>
      </c>
      <c r="IKW25">
        <v>-481938.44737800001</v>
      </c>
      <c r="IKX25">
        <v>-481938.44737800001</v>
      </c>
      <c r="IKY25">
        <v>-481938.44737800001</v>
      </c>
      <c r="IKZ25">
        <v>-481938.44737800001</v>
      </c>
      <c r="ILA25">
        <v>-481938.44737800001</v>
      </c>
      <c r="ILB25">
        <v>-481938.44737800001</v>
      </c>
      <c r="ILC25">
        <v>-481938.44737800001</v>
      </c>
      <c r="ILD25">
        <v>-481938.44737800001</v>
      </c>
      <c r="ILE25">
        <v>-481938.44737800001</v>
      </c>
      <c r="ILF25">
        <v>-481938.44737800001</v>
      </c>
      <c r="ILG25">
        <v>-481938.44737800001</v>
      </c>
      <c r="ILH25">
        <v>-483259.72242000001</v>
      </c>
      <c r="ILI25">
        <v>-483259.72242000001</v>
      </c>
      <c r="ILJ25">
        <v>-483259.72242000001</v>
      </c>
      <c r="ILK25">
        <v>-483259.72242000001</v>
      </c>
      <c r="ILL25">
        <v>-483259.72242000001</v>
      </c>
      <c r="ILM25">
        <v>-483259.72242000001</v>
      </c>
      <c r="ILN25">
        <v>-483259.72242000001</v>
      </c>
      <c r="ILO25">
        <v>-483259.72242000001</v>
      </c>
      <c r="ILP25">
        <v>-483259.72242000001</v>
      </c>
      <c r="ILQ25">
        <v>-483259.72242000001</v>
      </c>
      <c r="ILR25">
        <v>-483259.72242000001</v>
      </c>
      <c r="ILS25">
        <v>-481938.44737800001</v>
      </c>
      <c r="ILT25">
        <v>-481938.44737800001</v>
      </c>
      <c r="ILU25">
        <v>-481938.44737800001</v>
      </c>
      <c r="ILV25">
        <v>-481938.44737800001</v>
      </c>
      <c r="ILW25">
        <v>-481938.44737800001</v>
      </c>
      <c r="ILX25">
        <v>-481938.44737800001</v>
      </c>
      <c r="ILY25">
        <v>-481938.44737800001</v>
      </c>
      <c r="ILZ25">
        <v>-481938.44737800001</v>
      </c>
      <c r="IMA25">
        <v>-481938.44737800001</v>
      </c>
      <c r="IMB25">
        <v>-481938.44737800001</v>
      </c>
      <c r="IMC25">
        <v>-481938.44737800001</v>
      </c>
      <c r="IMD25">
        <v>-53499.667453900001</v>
      </c>
      <c r="IME25">
        <v>-53499.667453900001</v>
      </c>
      <c r="IMF25">
        <v>-53499.667453900001</v>
      </c>
      <c r="IMG25">
        <v>-53499.667453900001</v>
      </c>
      <c r="IMH25">
        <v>-53499.667453900001</v>
      </c>
      <c r="IMI25">
        <v>-53499.667453900001</v>
      </c>
      <c r="IMJ25">
        <v>-53499.667453900001</v>
      </c>
      <c r="IMK25">
        <v>-53499.667453900001</v>
      </c>
      <c r="IML25">
        <v>-53499.667453900001</v>
      </c>
      <c r="IMM25">
        <v>-53499.667453900001</v>
      </c>
      <c r="IMN25">
        <v>-53499.667453900001</v>
      </c>
      <c r="IMO25">
        <v>-53499.667453900001</v>
      </c>
      <c r="IMP25">
        <v>-53499.667453900001</v>
      </c>
      <c r="IMQ25">
        <v>-53499.667453900001</v>
      </c>
      <c r="IMR25">
        <v>-53499.667453900001</v>
      </c>
      <c r="IMS25">
        <v>-53499.667453900001</v>
      </c>
      <c r="IMT25">
        <v>-53499.667453900001</v>
      </c>
      <c r="IMU25">
        <v>-53499.667453900001</v>
      </c>
      <c r="IMV25">
        <v>-53499.667453900001</v>
      </c>
      <c r="IMW25">
        <v>-53499.667453900001</v>
      </c>
      <c r="IMX25">
        <v>-53499.667453900001</v>
      </c>
      <c r="IMY25">
        <v>-53499.667453900001</v>
      </c>
      <c r="IMZ25">
        <v>-53499.667453900001</v>
      </c>
      <c r="INA25">
        <v>-53499.667453900001</v>
      </c>
      <c r="INB25">
        <v>-53499.667453900001</v>
      </c>
      <c r="INC25">
        <v>-53499.667453900001</v>
      </c>
      <c r="IND25">
        <v>-53499.667453900001</v>
      </c>
      <c r="INE25">
        <v>-53499.667453900001</v>
      </c>
      <c r="INF25">
        <v>-53499.667453900001</v>
      </c>
      <c r="ING25">
        <v>-53499.667453900001</v>
      </c>
      <c r="INH25">
        <v>-53499.667453900001</v>
      </c>
      <c r="INI25">
        <v>-53499.667453900001</v>
      </c>
      <c r="INJ25">
        <v>-53499.667453900001</v>
      </c>
      <c r="INK25">
        <v>-53499.667453900001</v>
      </c>
      <c r="INL25">
        <v>-53499.667453900001</v>
      </c>
      <c r="INM25">
        <v>-53499.667453900001</v>
      </c>
      <c r="INN25">
        <v>-53499.667453900001</v>
      </c>
      <c r="INO25">
        <v>-53499.667453900001</v>
      </c>
      <c r="INP25">
        <v>-53499.667453900001</v>
      </c>
      <c r="INQ25">
        <v>-53499.667453900001</v>
      </c>
      <c r="INR25">
        <v>-53499.667453900001</v>
      </c>
      <c r="INS25">
        <v>-53499.667453900001</v>
      </c>
      <c r="INT25">
        <v>-53499.667453900001</v>
      </c>
      <c r="INU25">
        <v>-53499.667453900001</v>
      </c>
      <c r="INV25">
        <v>-98654.902227300001</v>
      </c>
      <c r="INW25">
        <v>-98654.902227300001</v>
      </c>
      <c r="INX25">
        <v>-98654.902227300001</v>
      </c>
      <c r="INY25">
        <v>-98654.902227300001</v>
      </c>
      <c r="INZ25">
        <v>-98654.902227300001</v>
      </c>
      <c r="IOA25">
        <v>-98654.902227300001</v>
      </c>
      <c r="IOB25">
        <v>-98654.902227300001</v>
      </c>
      <c r="IOC25">
        <v>-98654.902227300001</v>
      </c>
      <c r="IOD25">
        <v>-98654.902227300001</v>
      </c>
      <c r="IOE25">
        <v>-98654.902227300001</v>
      </c>
      <c r="IOF25">
        <v>-98654.902227300001</v>
      </c>
      <c r="IOG25">
        <v>-98654.902227300001</v>
      </c>
      <c r="IOH25">
        <v>-98654.902227300001</v>
      </c>
      <c r="IOI25">
        <v>-98654.902227300001</v>
      </c>
      <c r="IOJ25">
        <v>-98654.902227300001</v>
      </c>
      <c r="IOK25">
        <v>-98654.902227300001</v>
      </c>
      <c r="IOL25">
        <v>-98654.902227300001</v>
      </c>
      <c r="IOM25">
        <v>-98654.902227300001</v>
      </c>
      <c r="ION25">
        <v>-98654.902227300001</v>
      </c>
      <c r="IOO25">
        <v>-98654.902227300001</v>
      </c>
      <c r="IOP25">
        <v>-98654.902227300001</v>
      </c>
      <c r="IOQ25">
        <v>-98654.902227300001</v>
      </c>
      <c r="IOR25">
        <v>-98654.902227300001</v>
      </c>
      <c r="IOS25">
        <v>-98654.902227300001</v>
      </c>
      <c r="IOT25">
        <v>-98654.902227300001</v>
      </c>
      <c r="IOU25">
        <v>-98654.902227300001</v>
      </c>
      <c r="IOV25">
        <v>-98654.902227300001</v>
      </c>
      <c r="IOW25">
        <v>-98654.902227300001</v>
      </c>
      <c r="IOX25">
        <v>-98654.902227300001</v>
      </c>
      <c r="IOY25">
        <v>-98654.902227300001</v>
      </c>
      <c r="IOZ25">
        <v>-98654.902227300001</v>
      </c>
      <c r="IPA25">
        <v>-98654.902227300001</v>
      </c>
      <c r="IPB25">
        <v>-98654.902227300001</v>
      </c>
      <c r="IPC25">
        <v>-98654.902227300001</v>
      </c>
      <c r="IPD25">
        <v>-98654.902227300001</v>
      </c>
      <c r="IPE25">
        <v>-98654.902227300001</v>
      </c>
      <c r="IPF25">
        <v>-98654.902227300001</v>
      </c>
      <c r="IPG25">
        <v>-98654.902227300001</v>
      </c>
      <c r="IPH25">
        <v>-98654.902227300001</v>
      </c>
      <c r="IPI25">
        <v>-98654.902227300001</v>
      </c>
      <c r="IPJ25">
        <v>-98654.902227300001</v>
      </c>
      <c r="IPK25">
        <v>-98654.902227300001</v>
      </c>
      <c r="IPL25">
        <v>-98654.902227300001</v>
      </c>
      <c r="IPM25">
        <v>-98654.902227300001</v>
      </c>
      <c r="IPN25">
        <v>-188965.371774</v>
      </c>
      <c r="IPO25">
        <v>-188965.371774</v>
      </c>
      <c r="IPP25">
        <v>-188965.371774</v>
      </c>
      <c r="IPQ25">
        <v>-188965.371774</v>
      </c>
      <c r="IPR25">
        <v>-188965.371774</v>
      </c>
      <c r="IPS25">
        <v>-188965.371774</v>
      </c>
      <c r="IPT25">
        <v>-188965.371774</v>
      </c>
      <c r="IPU25">
        <v>-188965.371774</v>
      </c>
      <c r="IPV25">
        <v>-188965.371774</v>
      </c>
      <c r="IPW25">
        <v>-188965.371774</v>
      </c>
      <c r="IPX25">
        <v>-188965.371774</v>
      </c>
      <c r="IPY25">
        <v>-188965.371774</v>
      </c>
      <c r="IPZ25">
        <v>-188965.371774</v>
      </c>
      <c r="IQA25">
        <v>-188965.371774</v>
      </c>
      <c r="IQB25">
        <v>-188965.371774</v>
      </c>
      <c r="IQC25">
        <v>-188965.371774</v>
      </c>
      <c r="IQD25">
        <v>-188965.371774</v>
      </c>
      <c r="IQE25">
        <v>-188965.371774</v>
      </c>
      <c r="IQF25">
        <v>-188965.371774</v>
      </c>
      <c r="IQG25">
        <v>-188965.371774</v>
      </c>
      <c r="IQH25">
        <v>-188965.371774</v>
      </c>
      <c r="IQI25">
        <v>-188965.371774</v>
      </c>
      <c r="IQJ25">
        <v>-188965.371774</v>
      </c>
      <c r="IQK25">
        <v>-188965.371774</v>
      </c>
      <c r="IQL25">
        <v>-188965.371774</v>
      </c>
      <c r="IQM25">
        <v>-188965.371774</v>
      </c>
      <c r="IQN25">
        <v>-188965.371774</v>
      </c>
      <c r="IQO25">
        <v>-188965.371774</v>
      </c>
      <c r="IQP25">
        <v>-188965.371774</v>
      </c>
      <c r="IQQ25">
        <v>-188965.371774</v>
      </c>
      <c r="IQR25">
        <v>-188965.371774</v>
      </c>
      <c r="IQS25">
        <v>-188965.371774</v>
      </c>
      <c r="IQT25">
        <v>-188965.371774</v>
      </c>
      <c r="IQU25">
        <v>-188965.371774</v>
      </c>
      <c r="IQV25">
        <v>-188965.371774</v>
      </c>
      <c r="IQW25">
        <v>-188965.371774</v>
      </c>
      <c r="IQX25">
        <v>-188965.371774</v>
      </c>
      <c r="IQY25">
        <v>-188965.371774</v>
      </c>
      <c r="IQZ25">
        <v>-188965.371774</v>
      </c>
      <c r="IRA25">
        <v>-188965.371774</v>
      </c>
      <c r="IRB25">
        <v>-188965.371774</v>
      </c>
      <c r="IRC25">
        <v>-188965.371774</v>
      </c>
      <c r="IRD25">
        <v>-188965.371774</v>
      </c>
      <c r="IRE25">
        <v>-188965.371774</v>
      </c>
      <c r="IRF25">
        <v>-126335.494703</v>
      </c>
      <c r="IRG25">
        <v>-126335.494703</v>
      </c>
      <c r="IRH25">
        <v>-126335.494703</v>
      </c>
      <c r="IRI25">
        <v>-126335.494703</v>
      </c>
      <c r="IRJ25">
        <v>-126335.494703</v>
      </c>
      <c r="IRK25">
        <v>-126335.494703</v>
      </c>
      <c r="IRL25">
        <v>-126335.494703</v>
      </c>
      <c r="IRM25">
        <v>-126335.494703</v>
      </c>
      <c r="IRN25">
        <v>-126335.494703</v>
      </c>
      <c r="IRO25">
        <v>-126335.494703</v>
      </c>
      <c r="IRP25">
        <v>-126335.494703</v>
      </c>
      <c r="IRQ25">
        <v>-126335.494703</v>
      </c>
      <c r="IRR25">
        <v>-126335.494703</v>
      </c>
      <c r="IRS25">
        <v>-126335.494703</v>
      </c>
      <c r="IRT25">
        <v>-126335.494703</v>
      </c>
      <c r="IRU25">
        <v>-126335.494703</v>
      </c>
      <c r="IRV25">
        <v>-126335.494703</v>
      </c>
      <c r="IRW25">
        <v>-126335.494703</v>
      </c>
      <c r="IRX25">
        <v>-126335.494703</v>
      </c>
      <c r="IRY25">
        <v>-126335.494703</v>
      </c>
      <c r="IRZ25">
        <v>-126335.494703</v>
      </c>
      <c r="ISA25">
        <v>-126335.494703</v>
      </c>
      <c r="ISB25">
        <v>-126335.494703</v>
      </c>
      <c r="ISC25">
        <v>-126335.494703</v>
      </c>
      <c r="ISD25">
        <v>-126335.494703</v>
      </c>
      <c r="ISE25">
        <v>-126335.494703</v>
      </c>
      <c r="ISF25">
        <v>-126335.494703</v>
      </c>
      <c r="ISG25">
        <v>-126335.494703</v>
      </c>
      <c r="ISH25">
        <v>-126335.494703</v>
      </c>
      <c r="ISI25">
        <v>-126335.494703</v>
      </c>
      <c r="ISJ25">
        <v>-126335.494703</v>
      </c>
      <c r="ISK25">
        <v>-126335.494703</v>
      </c>
      <c r="ISL25">
        <v>-126335.494703</v>
      </c>
      <c r="ISM25">
        <v>-126335.494703</v>
      </c>
      <c r="ISN25">
        <v>-126335.494703</v>
      </c>
      <c r="ISO25">
        <v>-126335.494703</v>
      </c>
      <c r="ISP25">
        <v>-126335.494703</v>
      </c>
      <c r="ISQ25">
        <v>-126335.494703</v>
      </c>
      <c r="ISR25">
        <v>-126335.494703</v>
      </c>
      <c r="ISS25">
        <v>-126335.494703</v>
      </c>
      <c r="IST25">
        <v>-126335.494703</v>
      </c>
      <c r="ISU25">
        <v>-126335.494703</v>
      </c>
      <c r="ISV25">
        <v>-126335.494703</v>
      </c>
      <c r="ISW25">
        <v>-126335.494703</v>
      </c>
      <c r="ISX25">
        <v>-232966.23083700001</v>
      </c>
      <c r="ISY25">
        <v>-232966.23083700001</v>
      </c>
      <c r="ISZ25">
        <v>-232966.23083700001</v>
      </c>
      <c r="ITA25">
        <v>-232966.23083700001</v>
      </c>
      <c r="ITB25">
        <v>-232966.23083700001</v>
      </c>
      <c r="ITC25">
        <v>-232966.23083700001</v>
      </c>
      <c r="ITD25">
        <v>-232966.23083700001</v>
      </c>
      <c r="ITE25">
        <v>-232966.23083700001</v>
      </c>
      <c r="ITF25">
        <v>-232966.23083700001</v>
      </c>
      <c r="ITG25">
        <v>-232966.23083700001</v>
      </c>
      <c r="ITH25">
        <v>-232966.23083700001</v>
      </c>
      <c r="ITI25">
        <v>-232966.23083700001</v>
      </c>
      <c r="ITJ25">
        <v>-232966.23083700001</v>
      </c>
      <c r="ITK25">
        <v>-232966.23083700001</v>
      </c>
      <c r="ITL25">
        <v>-232966.23083700001</v>
      </c>
      <c r="ITM25">
        <v>-232966.23083700001</v>
      </c>
      <c r="ITN25">
        <v>-232966.23083700001</v>
      </c>
      <c r="ITO25">
        <v>-232966.23083700001</v>
      </c>
      <c r="ITP25">
        <v>-232966.23083700001</v>
      </c>
      <c r="ITQ25">
        <v>-232966.23083700001</v>
      </c>
      <c r="ITR25">
        <v>-232966.23083700001</v>
      </c>
      <c r="ITS25">
        <v>-232966.23083700001</v>
      </c>
      <c r="ITT25">
        <v>-232966.23083700001</v>
      </c>
      <c r="ITU25">
        <v>-232966.23083700001</v>
      </c>
      <c r="ITV25">
        <v>-232966.23083700001</v>
      </c>
      <c r="ITW25">
        <v>-232966.23083700001</v>
      </c>
      <c r="ITX25">
        <v>-232966.23083700001</v>
      </c>
      <c r="ITY25">
        <v>-232966.23083700001</v>
      </c>
      <c r="ITZ25">
        <v>-232966.23083700001</v>
      </c>
      <c r="IUA25">
        <v>-232966.23083700001</v>
      </c>
      <c r="IUB25">
        <v>-232966.23083700001</v>
      </c>
      <c r="IUC25">
        <v>-232966.23083700001</v>
      </c>
      <c r="IUD25">
        <v>-232966.23083700001</v>
      </c>
      <c r="IUE25">
        <v>-232966.23083700001</v>
      </c>
      <c r="IUF25">
        <v>-232966.23083700001</v>
      </c>
      <c r="IUG25">
        <v>-232966.23083700001</v>
      </c>
      <c r="IUH25">
        <v>-232966.23083700001</v>
      </c>
      <c r="IUI25">
        <v>-232966.23083700001</v>
      </c>
      <c r="IUJ25">
        <v>-232966.23083700001</v>
      </c>
      <c r="IUK25">
        <v>-232966.23083700001</v>
      </c>
      <c r="IUL25">
        <v>-232966.23083700001</v>
      </c>
      <c r="IUM25">
        <v>-232966.23083700001</v>
      </c>
      <c r="IUN25">
        <v>-232966.23083700001</v>
      </c>
      <c r="IUO25">
        <v>-232966.23083700001</v>
      </c>
      <c r="IUP25">
        <v>-446227.70310400001</v>
      </c>
      <c r="IUQ25">
        <v>-446227.70310400001</v>
      </c>
      <c r="IUR25">
        <v>-446227.70310400001</v>
      </c>
      <c r="IUS25">
        <v>-446227.70310400001</v>
      </c>
      <c r="IUT25">
        <v>-446227.70310400001</v>
      </c>
      <c r="IUU25">
        <v>-446227.70310400001</v>
      </c>
      <c r="IUV25">
        <v>-446227.70310400001</v>
      </c>
      <c r="IUW25">
        <v>-446227.70310400001</v>
      </c>
      <c r="IUX25">
        <v>-446227.70310400001</v>
      </c>
      <c r="IUY25">
        <v>-446227.70310400001</v>
      </c>
      <c r="IUZ25">
        <v>-446227.70310400001</v>
      </c>
      <c r="IVA25">
        <v>-446227.70310400001</v>
      </c>
      <c r="IVB25">
        <v>-446227.70310400001</v>
      </c>
      <c r="IVC25">
        <v>-446227.70310400001</v>
      </c>
      <c r="IVD25">
        <v>-446227.70310400001</v>
      </c>
      <c r="IVE25">
        <v>-446227.70310400001</v>
      </c>
      <c r="IVF25">
        <v>-446227.70310400001</v>
      </c>
      <c r="IVG25">
        <v>-446227.70310400001</v>
      </c>
      <c r="IVH25">
        <v>-446227.70310400001</v>
      </c>
      <c r="IVI25">
        <v>-446227.70310400001</v>
      </c>
      <c r="IVJ25">
        <v>-446227.70310400001</v>
      </c>
      <c r="IVK25">
        <v>-446227.70310400001</v>
      </c>
      <c r="IVL25">
        <v>-446227.70310400001</v>
      </c>
      <c r="IVM25">
        <v>-446227.70310400001</v>
      </c>
      <c r="IVN25">
        <v>-446227.70310400001</v>
      </c>
      <c r="IVO25">
        <v>-446227.70310400001</v>
      </c>
      <c r="IVP25">
        <v>-446227.70310400001</v>
      </c>
      <c r="IVQ25">
        <v>-446227.70310400001</v>
      </c>
      <c r="IVR25">
        <v>-446227.70310400001</v>
      </c>
      <c r="IVS25">
        <v>-446227.70310400001</v>
      </c>
      <c r="IVT25">
        <v>-446227.70310400001</v>
      </c>
      <c r="IVU25">
        <v>-446227.70310400001</v>
      </c>
      <c r="IVV25">
        <v>-446227.70310400001</v>
      </c>
      <c r="IVW25">
        <v>-446227.70310400001</v>
      </c>
      <c r="IVX25">
        <v>-446227.70310400001</v>
      </c>
      <c r="IVY25">
        <v>-446227.70310400001</v>
      </c>
      <c r="IVZ25">
        <v>-446227.70310400001</v>
      </c>
      <c r="IWA25">
        <v>-446227.70310400001</v>
      </c>
      <c r="IWB25">
        <v>-446227.70310400001</v>
      </c>
      <c r="IWC25">
        <v>-446227.70310400001</v>
      </c>
      <c r="IWD25">
        <v>-446227.70310400001</v>
      </c>
      <c r="IWE25">
        <v>-446227.70310400001</v>
      </c>
      <c r="IWF25">
        <v>-446227.70310400001</v>
      </c>
      <c r="IWG25">
        <v>-446227.70310400001</v>
      </c>
      <c r="IWH25">
        <v>-186698.88747799999</v>
      </c>
      <c r="IWI25">
        <v>-186698.88747799999</v>
      </c>
      <c r="IWJ25">
        <v>-186698.88747799999</v>
      </c>
      <c r="IWK25">
        <v>-186698.88747799999</v>
      </c>
      <c r="IWL25">
        <v>-186698.88747799999</v>
      </c>
      <c r="IWM25">
        <v>-186698.88747799999</v>
      </c>
      <c r="IWN25">
        <v>-186698.88747799999</v>
      </c>
      <c r="IWO25">
        <v>-186698.88747799999</v>
      </c>
      <c r="IWP25">
        <v>-186698.88747799999</v>
      </c>
      <c r="IWQ25">
        <v>-186698.88747799999</v>
      </c>
      <c r="IWR25">
        <v>-186698.88747799999</v>
      </c>
      <c r="IWS25">
        <v>-189423.24640599999</v>
      </c>
      <c r="IWT25">
        <v>-189423.24640599999</v>
      </c>
      <c r="IWU25">
        <v>-189423.24640599999</v>
      </c>
      <c r="IWV25">
        <v>-189423.24640599999</v>
      </c>
      <c r="IWW25">
        <v>-189423.24640599999</v>
      </c>
      <c r="IWX25">
        <v>-189423.24640599999</v>
      </c>
      <c r="IWY25">
        <v>-189423.24640599999</v>
      </c>
      <c r="IWZ25">
        <v>-189423.24640599999</v>
      </c>
      <c r="IXA25">
        <v>-189423.24640599999</v>
      </c>
      <c r="IXB25">
        <v>-189423.24640599999</v>
      </c>
      <c r="IXC25">
        <v>-189423.24640599999</v>
      </c>
      <c r="IXD25">
        <v>-186698.88747799999</v>
      </c>
      <c r="IXE25">
        <v>-186698.88747799999</v>
      </c>
      <c r="IXF25">
        <v>-186698.88747799999</v>
      </c>
      <c r="IXG25">
        <v>-186698.88747799999</v>
      </c>
      <c r="IXH25">
        <v>-186698.88747799999</v>
      </c>
      <c r="IXI25">
        <v>-186698.88747799999</v>
      </c>
      <c r="IXJ25">
        <v>-186698.88747799999</v>
      </c>
      <c r="IXK25">
        <v>-186698.88747799999</v>
      </c>
      <c r="IXL25">
        <v>-186698.88747799999</v>
      </c>
      <c r="IXM25">
        <v>-186698.88747799999</v>
      </c>
      <c r="IXN25">
        <v>-186698.88747799999</v>
      </c>
      <c r="IXO25">
        <v>-189423.24640599999</v>
      </c>
      <c r="IXP25">
        <v>-189423.24640599999</v>
      </c>
      <c r="IXQ25">
        <v>-189423.24640599999</v>
      </c>
      <c r="IXR25">
        <v>-189423.24640599999</v>
      </c>
      <c r="IXS25">
        <v>-189423.24640599999</v>
      </c>
      <c r="IXT25">
        <v>-189423.24640599999</v>
      </c>
      <c r="IXU25">
        <v>-189423.24640599999</v>
      </c>
      <c r="IXV25">
        <v>-189423.24640599999</v>
      </c>
      <c r="IXW25">
        <v>-189423.24640599999</v>
      </c>
      <c r="IXX25">
        <v>-189423.24640599999</v>
      </c>
      <c r="IXY25">
        <v>-189423.24640599999</v>
      </c>
      <c r="IXZ25">
        <v>-407000.22080800001</v>
      </c>
      <c r="IYA25">
        <v>-407000.22080800001</v>
      </c>
      <c r="IYB25">
        <v>-407000.22080800001</v>
      </c>
      <c r="IYC25">
        <v>-407000.22080800001</v>
      </c>
      <c r="IYD25">
        <v>-407000.22080800001</v>
      </c>
      <c r="IYE25">
        <v>-407000.22080800001</v>
      </c>
      <c r="IYF25">
        <v>-407000.22080800001</v>
      </c>
      <c r="IYG25">
        <v>-407000.22080800001</v>
      </c>
      <c r="IYH25">
        <v>-407000.22080800001</v>
      </c>
      <c r="IYI25">
        <v>-407000.22080800001</v>
      </c>
      <c r="IYJ25">
        <v>-407000.22080800001</v>
      </c>
      <c r="IYK25">
        <v>-412166.32829099998</v>
      </c>
      <c r="IYL25">
        <v>-412166.32829099998</v>
      </c>
      <c r="IYM25">
        <v>-412166.32829099998</v>
      </c>
      <c r="IYN25">
        <v>-412166.32829099998</v>
      </c>
      <c r="IYO25">
        <v>-412166.32829099998</v>
      </c>
      <c r="IYP25">
        <v>-412166.32829099998</v>
      </c>
      <c r="IYQ25">
        <v>-412166.32829099998</v>
      </c>
      <c r="IYR25">
        <v>-412166.32829099998</v>
      </c>
      <c r="IYS25">
        <v>-412166.32829099998</v>
      </c>
      <c r="IYT25">
        <v>-412166.32829099998</v>
      </c>
      <c r="IYU25">
        <v>-412166.32829099998</v>
      </c>
      <c r="IYV25">
        <v>-407000.22080800001</v>
      </c>
      <c r="IYW25">
        <v>-407000.22080800001</v>
      </c>
      <c r="IYX25">
        <v>-407000.22080800001</v>
      </c>
      <c r="IYY25">
        <v>-407000.22080800001</v>
      </c>
      <c r="IYZ25">
        <v>-407000.22080800001</v>
      </c>
      <c r="IZA25">
        <v>-407000.22080800001</v>
      </c>
      <c r="IZB25">
        <v>-407000.22080800001</v>
      </c>
      <c r="IZC25">
        <v>-407000.22080800001</v>
      </c>
      <c r="IZD25">
        <v>-407000.22080800001</v>
      </c>
      <c r="IZE25">
        <v>-407000.22080800001</v>
      </c>
      <c r="IZF25">
        <v>-407000.22080800001</v>
      </c>
      <c r="IZG25">
        <v>-412166.32829099998</v>
      </c>
      <c r="IZH25">
        <v>-412166.32829099998</v>
      </c>
      <c r="IZI25">
        <v>-412166.32829099998</v>
      </c>
      <c r="IZJ25">
        <v>-412166.32829099998</v>
      </c>
      <c r="IZK25">
        <v>-412166.32829099998</v>
      </c>
      <c r="IZL25">
        <v>-412166.32829099998</v>
      </c>
      <c r="IZM25">
        <v>-412166.32829099998</v>
      </c>
      <c r="IZN25">
        <v>-412166.32829099998</v>
      </c>
      <c r="IZO25">
        <v>-412166.32829099998</v>
      </c>
      <c r="IZP25">
        <v>-412166.32829099998</v>
      </c>
      <c r="IZQ25">
        <v>-412166.32829099998</v>
      </c>
      <c r="IZR25">
        <v>-883387.71478200005</v>
      </c>
      <c r="IZS25">
        <v>-883387.71478200005</v>
      </c>
      <c r="IZT25">
        <v>-883387.71478200005</v>
      </c>
      <c r="IZU25">
        <v>-883387.71478200005</v>
      </c>
      <c r="IZV25">
        <v>-883387.71478200005</v>
      </c>
      <c r="IZW25">
        <v>-883387.71478200005</v>
      </c>
      <c r="IZX25">
        <v>-883387.71478200005</v>
      </c>
      <c r="IZY25">
        <v>-883387.71478200005</v>
      </c>
      <c r="IZZ25">
        <v>-883387.71478200005</v>
      </c>
      <c r="JAA25">
        <v>-883387.71478200005</v>
      </c>
      <c r="JAB25">
        <v>-883387.71478200005</v>
      </c>
      <c r="JAC25">
        <v>-893437.31937399996</v>
      </c>
      <c r="JAD25">
        <v>-893437.31937399996</v>
      </c>
      <c r="JAE25">
        <v>-893437.31937399996</v>
      </c>
      <c r="JAF25">
        <v>-893437.31937399996</v>
      </c>
      <c r="JAG25">
        <v>-893437.31937399996</v>
      </c>
      <c r="JAH25">
        <v>-893437.31937399996</v>
      </c>
      <c r="JAI25">
        <v>-893437.31937399996</v>
      </c>
      <c r="JAJ25">
        <v>-893437.31937399996</v>
      </c>
      <c r="JAK25">
        <v>-893437.31937399996</v>
      </c>
      <c r="JAL25">
        <v>-893437.31937399996</v>
      </c>
      <c r="JAM25">
        <v>-893437.31937399996</v>
      </c>
      <c r="JAN25">
        <v>-883387.71478200005</v>
      </c>
      <c r="JAO25">
        <v>-883387.71478200005</v>
      </c>
      <c r="JAP25">
        <v>-883387.71478200005</v>
      </c>
      <c r="JAQ25">
        <v>-883387.71478200005</v>
      </c>
      <c r="JAR25">
        <v>-883387.71478200005</v>
      </c>
      <c r="JAS25">
        <v>-883387.71478200005</v>
      </c>
      <c r="JAT25">
        <v>-883387.71478200005</v>
      </c>
      <c r="JAU25">
        <v>-883387.71478200005</v>
      </c>
      <c r="JAV25">
        <v>-883387.71478200005</v>
      </c>
      <c r="JAW25">
        <v>-883387.71478200005</v>
      </c>
      <c r="JAX25">
        <v>-883387.71478200005</v>
      </c>
      <c r="JAY25">
        <v>-893437.31937399996</v>
      </c>
      <c r="JAZ25">
        <v>-893437.31937399996</v>
      </c>
      <c r="JBA25">
        <v>-893437.31937399996</v>
      </c>
      <c r="JBB25">
        <v>-893437.31937399996</v>
      </c>
      <c r="JBC25">
        <v>-893437.31937399996</v>
      </c>
      <c r="JBD25">
        <v>-893437.31937399996</v>
      </c>
      <c r="JBE25">
        <v>-893437.31937399996</v>
      </c>
      <c r="JBF25">
        <v>-893437.31937399996</v>
      </c>
      <c r="JBG25">
        <v>-893437.31937399996</v>
      </c>
      <c r="JBH25">
        <v>-893437.31937399996</v>
      </c>
      <c r="JBI25">
        <v>-893437.31937399996</v>
      </c>
      <c r="JBJ25">
        <v>-72828.670017600001</v>
      </c>
      <c r="JBK25">
        <v>-72828.670017600001</v>
      </c>
      <c r="JBL25">
        <v>-72828.670017600001</v>
      </c>
      <c r="JBM25">
        <v>-72828.670017600001</v>
      </c>
      <c r="JBN25">
        <v>-72828.670017600001</v>
      </c>
      <c r="JBO25">
        <v>-72828.670017600001</v>
      </c>
      <c r="JBP25">
        <v>-72828.670017600001</v>
      </c>
      <c r="JBQ25">
        <v>-72828.670017600001</v>
      </c>
      <c r="JBR25">
        <v>-72828.670017600001</v>
      </c>
      <c r="JBS25">
        <v>-72828.670017600001</v>
      </c>
      <c r="JBT25">
        <v>-72828.670017600001</v>
      </c>
      <c r="JBU25">
        <v>49834.688643300004</v>
      </c>
      <c r="JBV25">
        <v>49834.688643300004</v>
      </c>
      <c r="JBW25">
        <v>49834.688643300004</v>
      </c>
      <c r="JBX25">
        <v>49834.688643300004</v>
      </c>
      <c r="JBY25">
        <v>49834.688643300004</v>
      </c>
      <c r="JBZ25">
        <v>49834.688643300004</v>
      </c>
      <c r="JCA25">
        <v>49834.688643300004</v>
      </c>
      <c r="JCB25">
        <v>49834.688643300004</v>
      </c>
      <c r="JCC25">
        <v>49834.688643300004</v>
      </c>
      <c r="JCD25">
        <v>49834.688643300004</v>
      </c>
      <c r="JCE25">
        <v>49834.688643300004</v>
      </c>
      <c r="JCF25">
        <v>-72828.670017600001</v>
      </c>
      <c r="JCG25">
        <v>-72828.670017600001</v>
      </c>
      <c r="JCH25">
        <v>-72828.670017600001</v>
      </c>
      <c r="JCI25">
        <v>-72828.670017600001</v>
      </c>
      <c r="JCJ25">
        <v>-72828.670017600001</v>
      </c>
      <c r="JCK25">
        <v>-72828.670017600001</v>
      </c>
      <c r="JCL25">
        <v>-72828.670017600001</v>
      </c>
      <c r="JCM25">
        <v>-72828.670017600001</v>
      </c>
      <c r="JCN25">
        <v>-72828.670017600001</v>
      </c>
      <c r="JCO25">
        <v>-72828.670017600001</v>
      </c>
      <c r="JCP25">
        <v>-72828.670017600001</v>
      </c>
      <c r="JCQ25">
        <v>49834.688643300004</v>
      </c>
      <c r="JCR25">
        <v>49834.688643300004</v>
      </c>
      <c r="JCS25">
        <v>49834.688643300004</v>
      </c>
      <c r="JCT25">
        <v>49834.688643300004</v>
      </c>
      <c r="JCU25">
        <v>49834.688643300004</v>
      </c>
      <c r="JCV25">
        <v>49834.688643300004</v>
      </c>
      <c r="JCW25">
        <v>49834.688643300004</v>
      </c>
      <c r="JCX25">
        <v>49834.688643300004</v>
      </c>
      <c r="JCY25">
        <v>49834.688643300004</v>
      </c>
      <c r="JCZ25">
        <v>49834.688643300004</v>
      </c>
      <c r="JDA25">
        <v>49834.688643300004</v>
      </c>
      <c r="JDB25">
        <v>30295.9087841</v>
      </c>
      <c r="JDC25">
        <v>30295.9087841</v>
      </c>
      <c r="JDD25">
        <v>30295.9087841</v>
      </c>
      <c r="JDE25">
        <v>30295.9087841</v>
      </c>
      <c r="JDF25">
        <v>30295.9087841</v>
      </c>
      <c r="JDG25">
        <v>30295.9087841</v>
      </c>
      <c r="JDH25">
        <v>30295.9087841</v>
      </c>
      <c r="JDI25">
        <v>30295.9087841</v>
      </c>
      <c r="JDJ25">
        <v>30295.9087841</v>
      </c>
      <c r="JDK25">
        <v>30295.9087841</v>
      </c>
      <c r="JDL25">
        <v>30295.9087841</v>
      </c>
      <c r="JDM25">
        <v>262898.18761700002</v>
      </c>
      <c r="JDN25">
        <v>262898.18761700002</v>
      </c>
      <c r="JDO25">
        <v>262898.18761700002</v>
      </c>
      <c r="JDP25">
        <v>262898.18761700002</v>
      </c>
      <c r="JDQ25">
        <v>262898.18761700002</v>
      </c>
      <c r="JDR25">
        <v>262898.18761700002</v>
      </c>
      <c r="JDS25">
        <v>262898.18761700002</v>
      </c>
      <c r="JDT25">
        <v>262898.18761700002</v>
      </c>
      <c r="JDU25">
        <v>262898.18761700002</v>
      </c>
      <c r="JDV25">
        <v>262898.18761700002</v>
      </c>
      <c r="JDW25">
        <v>262898.18761700002</v>
      </c>
      <c r="JDX25">
        <v>30295.9087841</v>
      </c>
      <c r="JDY25">
        <v>30295.9087841</v>
      </c>
      <c r="JDZ25">
        <v>30295.9087841</v>
      </c>
      <c r="JEA25">
        <v>30295.9087841</v>
      </c>
      <c r="JEB25">
        <v>30295.9087841</v>
      </c>
      <c r="JEC25">
        <v>30295.9087841</v>
      </c>
      <c r="JED25">
        <v>30295.9087841</v>
      </c>
      <c r="JEE25">
        <v>30295.9087841</v>
      </c>
      <c r="JEF25">
        <v>30295.9087841</v>
      </c>
      <c r="JEG25">
        <v>30295.9087841</v>
      </c>
      <c r="JEH25">
        <v>30295.9087841</v>
      </c>
      <c r="JEI25">
        <v>262898.18761700002</v>
      </c>
      <c r="JEJ25">
        <v>262898.18761700002</v>
      </c>
      <c r="JEK25">
        <v>262898.18761700002</v>
      </c>
      <c r="JEL25">
        <v>262898.18761700002</v>
      </c>
      <c r="JEM25">
        <v>262898.18761700002</v>
      </c>
      <c r="JEN25">
        <v>262898.18761700002</v>
      </c>
      <c r="JEO25">
        <v>262898.18761700002</v>
      </c>
      <c r="JEP25">
        <v>262898.18761700002</v>
      </c>
      <c r="JEQ25">
        <v>262898.18761700002</v>
      </c>
      <c r="JER25">
        <v>262898.18761700002</v>
      </c>
      <c r="JES25">
        <v>262898.18761700002</v>
      </c>
      <c r="JET25">
        <v>348085.45934300002</v>
      </c>
      <c r="JEU25">
        <v>348085.45934300002</v>
      </c>
      <c r="JEV25">
        <v>348085.45934300002</v>
      </c>
      <c r="JEW25">
        <v>348085.45934300002</v>
      </c>
      <c r="JEX25">
        <v>348085.45934300002</v>
      </c>
      <c r="JEY25">
        <v>348085.45934300002</v>
      </c>
      <c r="JEZ25">
        <v>348085.45934300002</v>
      </c>
      <c r="JFA25">
        <v>348085.45934300002</v>
      </c>
      <c r="JFB25">
        <v>348085.45934300002</v>
      </c>
      <c r="JFC25">
        <v>348085.45934300002</v>
      </c>
      <c r="JFD25">
        <v>348085.45934300002</v>
      </c>
      <c r="JFE25">
        <v>800565.57851799997</v>
      </c>
      <c r="JFF25">
        <v>800565.57851799997</v>
      </c>
      <c r="JFG25">
        <v>800565.57851799997</v>
      </c>
      <c r="JFH25">
        <v>800565.57851799997</v>
      </c>
      <c r="JFI25">
        <v>800565.57851799997</v>
      </c>
      <c r="JFJ25">
        <v>800565.57851799997</v>
      </c>
      <c r="JFK25">
        <v>800565.57851799997</v>
      </c>
      <c r="JFL25">
        <v>800565.57851799997</v>
      </c>
      <c r="JFM25">
        <v>800565.57851799997</v>
      </c>
      <c r="JFN25">
        <v>800565.57851799997</v>
      </c>
      <c r="JFO25">
        <v>800565.57851799997</v>
      </c>
      <c r="JFP25">
        <v>348085.45934300002</v>
      </c>
      <c r="JFQ25">
        <v>348085.45934300002</v>
      </c>
      <c r="JFR25">
        <v>348085.45934300002</v>
      </c>
      <c r="JFS25">
        <v>348085.45934300002</v>
      </c>
      <c r="JFT25">
        <v>348085.45934300002</v>
      </c>
      <c r="JFU25">
        <v>348085.45934300002</v>
      </c>
      <c r="JFV25">
        <v>348085.45934300002</v>
      </c>
      <c r="JFW25">
        <v>348085.45934300002</v>
      </c>
      <c r="JFX25">
        <v>348085.45934300002</v>
      </c>
      <c r="JFY25">
        <v>348085.45934300002</v>
      </c>
      <c r="JFZ25">
        <v>348085.45934300002</v>
      </c>
      <c r="JGA25">
        <v>800565.57851799997</v>
      </c>
      <c r="JGB25">
        <v>800565.57851799997</v>
      </c>
      <c r="JGC25">
        <v>800565.57851799997</v>
      </c>
      <c r="JGD25">
        <v>800565.57851799997</v>
      </c>
      <c r="JGE25">
        <v>800565.57851799997</v>
      </c>
      <c r="JGF25">
        <v>800565.57851799997</v>
      </c>
      <c r="JGG25">
        <v>800565.57851799997</v>
      </c>
      <c r="JGH25">
        <v>800565.57851799997</v>
      </c>
      <c r="JGI25">
        <v>800565.57851799997</v>
      </c>
      <c r="JGJ25">
        <v>800565.57851799997</v>
      </c>
      <c r="JGK25">
        <v>800565.57851799997</v>
      </c>
      <c r="JGL25">
        <v>-2187698.3297999999</v>
      </c>
      <c r="JGM25">
        <v>-2187698.3297999999</v>
      </c>
      <c r="JGN25">
        <v>-2187698.3297999999</v>
      </c>
      <c r="JGO25">
        <v>-2187698.3297999999</v>
      </c>
      <c r="JGP25">
        <v>-2187698.3297999999</v>
      </c>
      <c r="JGQ25">
        <v>-2187698.3297999999</v>
      </c>
      <c r="JGR25">
        <v>-2187698.3297999999</v>
      </c>
      <c r="JGS25">
        <v>-2187698.3297999999</v>
      </c>
      <c r="JGT25">
        <v>-2187698.3297999999</v>
      </c>
      <c r="JGU25">
        <v>-2187698.3297999999</v>
      </c>
      <c r="JGV25">
        <v>-2187698.3297999999</v>
      </c>
      <c r="JGW25">
        <v>-2179778.18126</v>
      </c>
      <c r="JGX25">
        <v>-2179778.18126</v>
      </c>
      <c r="JGY25">
        <v>-2179778.18126</v>
      </c>
      <c r="JGZ25">
        <v>-2179778.18126</v>
      </c>
      <c r="JHA25">
        <v>-2179778.18126</v>
      </c>
      <c r="JHB25">
        <v>-2179778.18126</v>
      </c>
      <c r="JHC25">
        <v>-2179778.18126</v>
      </c>
      <c r="JHD25">
        <v>-2179778.18126</v>
      </c>
      <c r="JHE25">
        <v>-2179778.18126</v>
      </c>
      <c r="JHF25">
        <v>-2179778.18126</v>
      </c>
      <c r="JHG25">
        <v>-2179778.18126</v>
      </c>
      <c r="JHH25">
        <v>-2187698.3297999999</v>
      </c>
      <c r="JHI25">
        <v>-2187698.3297999999</v>
      </c>
      <c r="JHJ25">
        <v>-2187698.3297999999</v>
      </c>
      <c r="JHK25">
        <v>-2187698.3297999999</v>
      </c>
      <c r="JHL25">
        <v>-2187698.3297999999</v>
      </c>
      <c r="JHM25">
        <v>-2187698.3297999999</v>
      </c>
      <c r="JHN25">
        <v>-2187698.3297999999</v>
      </c>
      <c r="JHO25">
        <v>-2187698.3297999999</v>
      </c>
      <c r="JHP25">
        <v>-2187698.3297999999</v>
      </c>
      <c r="JHQ25">
        <v>-2187698.3297999999</v>
      </c>
      <c r="JHR25">
        <v>-2187698.3297999999</v>
      </c>
      <c r="JHS25">
        <v>-2179778.18126</v>
      </c>
      <c r="JHT25">
        <v>-2179778.18126</v>
      </c>
      <c r="JHU25">
        <v>-2179778.18126</v>
      </c>
      <c r="JHV25">
        <v>-2179778.18126</v>
      </c>
      <c r="JHW25">
        <v>-2179778.18126</v>
      </c>
      <c r="JHX25">
        <v>-2179778.18126</v>
      </c>
      <c r="JHY25">
        <v>-2179778.18126</v>
      </c>
      <c r="JHZ25">
        <v>-2179778.18126</v>
      </c>
      <c r="JIA25">
        <v>-2179778.18126</v>
      </c>
      <c r="JIB25">
        <v>-2179778.18126</v>
      </c>
      <c r="JIC25">
        <v>-2179778.18126</v>
      </c>
      <c r="JID25">
        <v>-2116882.36136</v>
      </c>
      <c r="JIE25">
        <v>-2116882.36136</v>
      </c>
      <c r="JIF25">
        <v>-2116882.36136</v>
      </c>
      <c r="JIG25">
        <v>-2116882.36136</v>
      </c>
      <c r="JIH25">
        <v>-2116882.36136</v>
      </c>
      <c r="JII25">
        <v>-2116882.36136</v>
      </c>
      <c r="JIJ25">
        <v>-2116882.36136</v>
      </c>
      <c r="JIK25">
        <v>-2116882.36136</v>
      </c>
      <c r="JIL25">
        <v>-2116882.36136</v>
      </c>
      <c r="JIM25">
        <v>-2116882.36136</v>
      </c>
      <c r="JIN25">
        <v>-2116882.36136</v>
      </c>
      <c r="JIO25">
        <v>-2101863.6579999998</v>
      </c>
      <c r="JIP25">
        <v>-2101863.6579999998</v>
      </c>
      <c r="JIQ25">
        <v>-2101863.6579999998</v>
      </c>
      <c r="JIR25">
        <v>-2101863.6579999998</v>
      </c>
      <c r="JIS25">
        <v>-2101863.6579999998</v>
      </c>
      <c r="JIT25">
        <v>-2101863.6579999998</v>
      </c>
      <c r="JIU25">
        <v>-2101863.6579999998</v>
      </c>
      <c r="JIV25">
        <v>-2101863.6579999998</v>
      </c>
      <c r="JIW25">
        <v>-2101863.6579999998</v>
      </c>
      <c r="JIX25">
        <v>-2101863.6579999998</v>
      </c>
      <c r="JIY25">
        <v>-2101863.6579999998</v>
      </c>
      <c r="JIZ25">
        <v>-2116882.36136</v>
      </c>
      <c r="JJA25">
        <v>-2116882.36136</v>
      </c>
      <c r="JJB25">
        <v>-2116882.36136</v>
      </c>
      <c r="JJC25">
        <v>-2116882.36136</v>
      </c>
      <c r="JJD25">
        <v>-2116882.36136</v>
      </c>
      <c r="JJE25">
        <v>-2116882.36136</v>
      </c>
      <c r="JJF25">
        <v>-2116882.36136</v>
      </c>
      <c r="JJG25">
        <v>-2116882.36136</v>
      </c>
      <c r="JJH25">
        <v>-2116882.36136</v>
      </c>
      <c r="JJI25">
        <v>-2116882.36136</v>
      </c>
      <c r="JJJ25">
        <v>-2116882.36136</v>
      </c>
      <c r="JJK25">
        <v>-2101863.6579999998</v>
      </c>
      <c r="JJL25">
        <v>-2101863.6579999998</v>
      </c>
      <c r="JJM25">
        <v>-2101863.6579999998</v>
      </c>
      <c r="JJN25">
        <v>-2101863.6579999998</v>
      </c>
      <c r="JJO25">
        <v>-2101863.6579999998</v>
      </c>
      <c r="JJP25">
        <v>-2101863.6579999998</v>
      </c>
      <c r="JJQ25">
        <v>-2101863.6579999998</v>
      </c>
      <c r="JJR25">
        <v>-2101863.6579999998</v>
      </c>
      <c r="JJS25">
        <v>-2101863.6579999998</v>
      </c>
      <c r="JJT25">
        <v>-2101863.6579999998</v>
      </c>
      <c r="JJU25">
        <v>-2101863.6579999998</v>
      </c>
      <c r="JJV25">
        <v>-1828175.76535</v>
      </c>
      <c r="JJW25">
        <v>-1828175.76535</v>
      </c>
      <c r="JJX25">
        <v>-1828175.76535</v>
      </c>
      <c r="JJY25">
        <v>-1828175.76535</v>
      </c>
      <c r="JJZ25">
        <v>-1828175.76535</v>
      </c>
      <c r="JKA25">
        <v>-1828175.76535</v>
      </c>
      <c r="JKB25">
        <v>-1828175.76535</v>
      </c>
      <c r="JKC25">
        <v>-1828175.76535</v>
      </c>
      <c r="JKD25">
        <v>-1828175.76535</v>
      </c>
      <c r="JKE25">
        <v>-1828175.76535</v>
      </c>
      <c r="JKF25">
        <v>-1828175.76535</v>
      </c>
      <c r="JKG25">
        <v>-1798959.9523199999</v>
      </c>
      <c r="JKH25">
        <v>-1798959.9523199999</v>
      </c>
      <c r="JKI25">
        <v>-1798959.9523199999</v>
      </c>
      <c r="JKJ25">
        <v>-1798959.9523199999</v>
      </c>
      <c r="JKK25">
        <v>-1798959.9523199999</v>
      </c>
      <c r="JKL25">
        <v>-1798959.9523199999</v>
      </c>
      <c r="JKM25">
        <v>-1798959.9523199999</v>
      </c>
      <c r="JKN25">
        <v>-1798959.9523199999</v>
      </c>
      <c r="JKO25">
        <v>-1798959.9523199999</v>
      </c>
      <c r="JKP25">
        <v>-1798959.9523199999</v>
      </c>
      <c r="JKQ25">
        <v>-1798959.9523199999</v>
      </c>
      <c r="JKR25">
        <v>-1828175.76535</v>
      </c>
      <c r="JKS25">
        <v>-1828175.76535</v>
      </c>
      <c r="JKT25">
        <v>-1828175.76535</v>
      </c>
      <c r="JKU25">
        <v>-1828175.76535</v>
      </c>
      <c r="JKV25">
        <v>-1828175.76535</v>
      </c>
      <c r="JKW25">
        <v>-1828175.76535</v>
      </c>
      <c r="JKX25">
        <v>-1828175.76535</v>
      </c>
      <c r="JKY25">
        <v>-1828175.76535</v>
      </c>
      <c r="JKZ25">
        <v>-1828175.76535</v>
      </c>
      <c r="JLA25">
        <v>-1828175.76535</v>
      </c>
      <c r="JLB25">
        <v>-1828175.76535</v>
      </c>
      <c r="JLC25">
        <v>-1798959.9523199999</v>
      </c>
      <c r="JLD25">
        <v>-1798959.9523199999</v>
      </c>
      <c r="JLE25">
        <v>-1798959.9523199999</v>
      </c>
      <c r="JLF25">
        <v>-1798959.9523199999</v>
      </c>
      <c r="JLG25">
        <v>-1798959.9523199999</v>
      </c>
      <c r="JLH25">
        <v>-1798959.9523199999</v>
      </c>
      <c r="JLI25">
        <v>-1798959.9523199999</v>
      </c>
      <c r="JLJ25">
        <v>-1798959.9523199999</v>
      </c>
      <c r="JLK25">
        <v>-1798959.9523199999</v>
      </c>
      <c r="JLL25">
        <v>-1798959.9523199999</v>
      </c>
      <c r="JLM25">
        <v>-1798959.9523199999</v>
      </c>
      <c r="JLN25">
        <v>-40186454.317699999</v>
      </c>
      <c r="JLO25">
        <v>-40186454.317699999</v>
      </c>
      <c r="JLP25">
        <v>-40186454.317699999</v>
      </c>
      <c r="JLQ25">
        <v>-40186454.317699999</v>
      </c>
      <c r="JLR25">
        <v>-40186454.317699999</v>
      </c>
      <c r="JLS25">
        <v>-40186454.317699999</v>
      </c>
      <c r="JLT25">
        <v>-40186454.317699999</v>
      </c>
      <c r="JLU25">
        <v>-40186454.317699999</v>
      </c>
      <c r="JLV25">
        <v>-40186454.317699999</v>
      </c>
      <c r="JLW25">
        <v>-40186454.317699999</v>
      </c>
      <c r="JLX25">
        <v>-40186454.317699999</v>
      </c>
      <c r="JLY25">
        <v>-40186454.317699999</v>
      </c>
      <c r="JLZ25">
        <v>-40186454.317699999</v>
      </c>
      <c r="JMA25">
        <v>-40186454.317699999</v>
      </c>
      <c r="JMB25">
        <v>-40186454.317699999</v>
      </c>
      <c r="JMC25">
        <v>-40186454.317699999</v>
      </c>
      <c r="JMD25">
        <v>-40186454.317699999</v>
      </c>
      <c r="JME25">
        <v>-40186454.317699999</v>
      </c>
      <c r="JMF25">
        <v>-40186454.317699999</v>
      </c>
      <c r="JMG25">
        <v>-40186454.317699999</v>
      </c>
      <c r="JMH25">
        <v>-40186454.317699999</v>
      </c>
      <c r="JMI25">
        <v>-40186454.317699999</v>
      </c>
      <c r="JMJ25">
        <v>-40186454.317699999</v>
      </c>
      <c r="JMK25">
        <v>-40186454.317699999</v>
      </c>
      <c r="JML25">
        <v>-40186454.317699999</v>
      </c>
      <c r="JMM25">
        <v>-40186454.317699999</v>
      </c>
      <c r="JMN25">
        <v>-40186454.317699999</v>
      </c>
      <c r="JMO25">
        <v>-40186454.317699999</v>
      </c>
      <c r="JMP25">
        <v>-40186454.317699999</v>
      </c>
      <c r="JMQ25">
        <v>-40186454.317699999</v>
      </c>
      <c r="JMR25">
        <v>-40186454.317699999</v>
      </c>
      <c r="JMS25">
        <v>-40186454.317699999</v>
      </c>
      <c r="JMT25">
        <v>-40186454.317699999</v>
      </c>
      <c r="JMU25">
        <v>-40186454.317699999</v>
      </c>
      <c r="JMV25">
        <v>-40186454.317699999</v>
      </c>
      <c r="JMW25">
        <v>-40186454.317699999</v>
      </c>
      <c r="JMX25">
        <v>-40186454.317699999</v>
      </c>
      <c r="JMY25">
        <v>-40186454.317699999</v>
      </c>
      <c r="JMZ25">
        <v>-40186454.317699999</v>
      </c>
      <c r="JNA25">
        <v>-40186454.317699999</v>
      </c>
      <c r="JNB25">
        <v>-40186454.317699999</v>
      </c>
      <c r="JNC25">
        <v>-40186454.317699999</v>
      </c>
      <c r="JND25">
        <v>-40186454.317699999</v>
      </c>
      <c r="JNE25">
        <v>-40186454.317699999</v>
      </c>
      <c r="JNF25">
        <v>-60932013.273000002</v>
      </c>
      <c r="JNG25">
        <v>-60932013.273000002</v>
      </c>
      <c r="JNH25">
        <v>-60932013.273000002</v>
      </c>
      <c r="JNI25">
        <v>-60932013.273000002</v>
      </c>
      <c r="JNJ25">
        <v>-60932013.273000002</v>
      </c>
      <c r="JNK25">
        <v>-60932013.273000002</v>
      </c>
      <c r="JNL25">
        <v>-60932013.273000002</v>
      </c>
      <c r="JNM25">
        <v>-60932013.273000002</v>
      </c>
      <c r="JNN25">
        <v>-60932013.273000002</v>
      </c>
      <c r="JNO25">
        <v>-60932013.273000002</v>
      </c>
      <c r="JNP25">
        <v>-60932013.273000002</v>
      </c>
      <c r="JNQ25">
        <v>-60932013.273000002</v>
      </c>
      <c r="JNR25">
        <v>-60932013.273000002</v>
      </c>
      <c r="JNS25">
        <v>-60932013.273000002</v>
      </c>
      <c r="JNT25">
        <v>-60932013.273000002</v>
      </c>
      <c r="JNU25">
        <v>-60932013.273000002</v>
      </c>
      <c r="JNV25">
        <v>-60932013.273000002</v>
      </c>
      <c r="JNW25">
        <v>-60932013.273000002</v>
      </c>
      <c r="JNX25">
        <v>-60932013.273000002</v>
      </c>
      <c r="JNY25">
        <v>-60932013.273000002</v>
      </c>
      <c r="JNZ25">
        <v>-60932013.273000002</v>
      </c>
      <c r="JOA25">
        <v>-60932013.273000002</v>
      </c>
      <c r="JOB25">
        <v>-60932013.273000002</v>
      </c>
      <c r="JOC25">
        <v>-60932013.273000002</v>
      </c>
      <c r="JOD25">
        <v>-60932013.273000002</v>
      </c>
      <c r="JOE25">
        <v>-60932013.273000002</v>
      </c>
      <c r="JOF25">
        <v>-60932013.273000002</v>
      </c>
      <c r="JOG25">
        <v>-60932013.273000002</v>
      </c>
      <c r="JOH25">
        <v>-60932013.273000002</v>
      </c>
      <c r="JOI25">
        <v>-60932013.273000002</v>
      </c>
      <c r="JOJ25">
        <v>-60932013.273000002</v>
      </c>
      <c r="JOK25">
        <v>-60932013.273000002</v>
      </c>
      <c r="JOL25">
        <v>-60932013.273000002</v>
      </c>
      <c r="JOM25">
        <v>-60932013.273000002</v>
      </c>
      <c r="JON25">
        <v>-60932013.273000002</v>
      </c>
      <c r="JOO25">
        <v>-60932013.273000002</v>
      </c>
      <c r="JOP25">
        <v>-60932013.273000002</v>
      </c>
      <c r="JOQ25">
        <v>-60932013.273000002</v>
      </c>
      <c r="JOR25">
        <v>-60932013.273000002</v>
      </c>
      <c r="JOS25">
        <v>-60932013.273000002</v>
      </c>
      <c r="JOT25">
        <v>-60932013.273000002</v>
      </c>
      <c r="JOU25">
        <v>-60932013.273000002</v>
      </c>
      <c r="JOV25">
        <v>-60932013.273000002</v>
      </c>
      <c r="JOW25">
        <v>-60932013.273000002</v>
      </c>
      <c r="JOX25">
        <v>-92402220.412499994</v>
      </c>
      <c r="JOY25">
        <v>-92402220.412499994</v>
      </c>
      <c r="JOZ25">
        <v>-92402220.412499994</v>
      </c>
      <c r="JPA25">
        <v>-92402220.412499994</v>
      </c>
      <c r="JPB25">
        <v>-92402220.412499994</v>
      </c>
      <c r="JPC25">
        <v>-92402220.412499994</v>
      </c>
      <c r="JPD25">
        <v>-92402220.412499994</v>
      </c>
      <c r="JPE25">
        <v>-92402220.412499994</v>
      </c>
      <c r="JPF25">
        <v>-92402220.412499994</v>
      </c>
      <c r="JPG25">
        <v>-92402220.412499994</v>
      </c>
      <c r="JPH25">
        <v>-92402220.412499994</v>
      </c>
      <c r="JPI25">
        <v>-92402220.412499994</v>
      </c>
      <c r="JPJ25">
        <v>-92402220.412499994</v>
      </c>
      <c r="JPK25">
        <v>-92402220.412499994</v>
      </c>
      <c r="JPL25">
        <v>-92402220.412499994</v>
      </c>
      <c r="JPM25">
        <v>-92402220.412499994</v>
      </c>
      <c r="JPN25">
        <v>-92402220.412499994</v>
      </c>
      <c r="JPO25">
        <v>-92402220.412499994</v>
      </c>
      <c r="JPP25">
        <v>-92402220.412499994</v>
      </c>
      <c r="JPQ25">
        <v>-92402220.412499994</v>
      </c>
      <c r="JPR25">
        <v>-92402220.412499994</v>
      </c>
      <c r="JPS25">
        <v>-92402220.412499994</v>
      </c>
      <c r="JPT25">
        <v>-92402220.412499994</v>
      </c>
      <c r="JPU25">
        <v>-92402220.412499994</v>
      </c>
      <c r="JPV25">
        <v>-92402220.412499994</v>
      </c>
      <c r="JPW25">
        <v>-92402220.412499994</v>
      </c>
      <c r="JPX25">
        <v>-92402220.412499994</v>
      </c>
      <c r="JPY25">
        <v>-92402220.412499994</v>
      </c>
      <c r="JPZ25">
        <v>-92402220.412499994</v>
      </c>
      <c r="JQA25">
        <v>-92402220.412499994</v>
      </c>
      <c r="JQB25">
        <v>-92402220.412499994</v>
      </c>
      <c r="JQC25">
        <v>-92402220.412499994</v>
      </c>
      <c r="JQD25">
        <v>-92402220.412499994</v>
      </c>
      <c r="JQE25">
        <v>-92402220.412499994</v>
      </c>
      <c r="JQF25">
        <v>-92402220.412499994</v>
      </c>
      <c r="JQG25">
        <v>-92402220.412499994</v>
      </c>
      <c r="JQH25">
        <v>-92402220.412499994</v>
      </c>
      <c r="JQI25">
        <v>-92402220.412499994</v>
      </c>
      <c r="JQJ25">
        <v>-92402220.412499994</v>
      </c>
      <c r="JQK25">
        <v>-92402220.412499994</v>
      </c>
      <c r="JQL25">
        <v>-92402220.412499994</v>
      </c>
      <c r="JQM25">
        <v>-92402220.412499994</v>
      </c>
      <c r="JQN25">
        <v>-92402220.412499994</v>
      </c>
      <c r="JQO25">
        <v>-92402220.412499994</v>
      </c>
      <c r="JQP25">
        <v>-40186454.317699999</v>
      </c>
      <c r="JQQ25">
        <v>-40186454.317699999</v>
      </c>
      <c r="JQR25">
        <v>-40186454.317699999</v>
      </c>
      <c r="JQS25">
        <v>-40186454.317699999</v>
      </c>
      <c r="JQT25">
        <v>-40186454.317699999</v>
      </c>
      <c r="JQU25">
        <v>-40186454.317699999</v>
      </c>
      <c r="JQV25">
        <v>-40186454.317699999</v>
      </c>
      <c r="JQW25">
        <v>-40186454.317699999</v>
      </c>
      <c r="JQX25">
        <v>-40186454.317699999</v>
      </c>
      <c r="JQY25">
        <v>-40186454.317699999</v>
      </c>
      <c r="JQZ25">
        <v>-40186454.317699999</v>
      </c>
      <c r="JRA25">
        <v>-40186454.317699999</v>
      </c>
      <c r="JRB25">
        <v>-40186454.317699999</v>
      </c>
      <c r="JRC25">
        <v>-40186454.317699999</v>
      </c>
      <c r="JRD25">
        <v>-40186454.317699999</v>
      </c>
      <c r="JRE25">
        <v>-40186454.317699999</v>
      </c>
      <c r="JRF25">
        <v>-40186454.317699999</v>
      </c>
      <c r="JRG25">
        <v>-40186454.317699999</v>
      </c>
      <c r="JRH25">
        <v>-40186454.317699999</v>
      </c>
      <c r="JRI25">
        <v>-40186454.317699999</v>
      </c>
      <c r="JRJ25">
        <v>-40186454.317699999</v>
      </c>
      <c r="JRK25">
        <v>-40186454.317699999</v>
      </c>
      <c r="JRL25">
        <v>-40186454.317699999</v>
      </c>
      <c r="JRM25">
        <v>-40186454.317699999</v>
      </c>
      <c r="JRN25">
        <v>-40186454.317699999</v>
      </c>
      <c r="JRO25">
        <v>-40186454.317699999</v>
      </c>
      <c r="JRP25">
        <v>-40186454.317699999</v>
      </c>
      <c r="JRQ25">
        <v>-40186454.317699999</v>
      </c>
      <c r="JRR25">
        <v>-40186454.317699999</v>
      </c>
      <c r="JRS25">
        <v>-40186454.317699999</v>
      </c>
      <c r="JRT25">
        <v>-40186454.317699999</v>
      </c>
      <c r="JRU25">
        <v>-40186454.317699999</v>
      </c>
      <c r="JRV25">
        <v>-40186454.317699999</v>
      </c>
      <c r="JRW25">
        <v>-40186454.317699999</v>
      </c>
      <c r="JRX25">
        <v>-40186454.317699999</v>
      </c>
      <c r="JRY25">
        <v>-40186454.317699999</v>
      </c>
      <c r="JRZ25">
        <v>-40186454.317699999</v>
      </c>
      <c r="JSA25">
        <v>-40186454.317699999</v>
      </c>
      <c r="JSB25">
        <v>-40186454.317699999</v>
      </c>
      <c r="JSC25">
        <v>-40186454.317699999</v>
      </c>
      <c r="JSD25">
        <v>-40186454.317699999</v>
      </c>
      <c r="JSE25">
        <v>-40186454.317699999</v>
      </c>
      <c r="JSF25">
        <v>-40186454.317699999</v>
      </c>
      <c r="JSG25">
        <v>-40186454.317699999</v>
      </c>
      <c r="JSH25">
        <v>-60932013.273000002</v>
      </c>
      <c r="JSI25">
        <v>-60932013.273000002</v>
      </c>
      <c r="JSJ25">
        <v>-60932013.273000002</v>
      </c>
      <c r="JSK25">
        <v>-60932013.273000002</v>
      </c>
      <c r="JSL25">
        <v>-60932013.273000002</v>
      </c>
      <c r="JSM25">
        <v>-60932013.273000002</v>
      </c>
      <c r="JSN25">
        <v>-60932013.273000002</v>
      </c>
      <c r="JSO25">
        <v>-60932013.273000002</v>
      </c>
      <c r="JSP25">
        <v>-60932013.273000002</v>
      </c>
      <c r="JSQ25">
        <v>-60932013.273000002</v>
      </c>
      <c r="JSR25">
        <v>-60932013.273000002</v>
      </c>
      <c r="JSS25">
        <v>-60932013.273000002</v>
      </c>
      <c r="JST25">
        <v>-60932013.273000002</v>
      </c>
      <c r="JSU25">
        <v>-60932013.273000002</v>
      </c>
      <c r="JSV25">
        <v>-60932013.273000002</v>
      </c>
      <c r="JSW25">
        <v>-60932013.273000002</v>
      </c>
      <c r="JSX25">
        <v>-60932013.273000002</v>
      </c>
      <c r="JSY25">
        <v>-60932013.273000002</v>
      </c>
      <c r="JSZ25">
        <v>-60932013.273000002</v>
      </c>
      <c r="JTA25">
        <v>-60932013.273000002</v>
      </c>
      <c r="JTB25">
        <v>-60932013.273000002</v>
      </c>
      <c r="JTC25">
        <v>-60932013.273000002</v>
      </c>
      <c r="JTD25">
        <v>-60932013.273000002</v>
      </c>
      <c r="JTE25">
        <v>-60932013.273000002</v>
      </c>
      <c r="JTF25">
        <v>-60932013.273000002</v>
      </c>
      <c r="JTG25">
        <v>-60932013.273000002</v>
      </c>
      <c r="JTH25">
        <v>-60932013.273000002</v>
      </c>
      <c r="JTI25">
        <v>-60932013.273000002</v>
      </c>
      <c r="JTJ25">
        <v>-60932013.273000002</v>
      </c>
      <c r="JTK25">
        <v>-60932013.273000002</v>
      </c>
      <c r="JTL25">
        <v>-60932013.273000002</v>
      </c>
      <c r="JTM25">
        <v>-60932013.273000002</v>
      </c>
      <c r="JTN25">
        <v>-60932013.273000002</v>
      </c>
      <c r="JTO25">
        <v>-60932013.273000002</v>
      </c>
      <c r="JTP25">
        <v>-60932013.273000002</v>
      </c>
      <c r="JTQ25">
        <v>-60932013.273000002</v>
      </c>
      <c r="JTR25">
        <v>-60932013.273000002</v>
      </c>
      <c r="JTS25">
        <v>-60932013.273000002</v>
      </c>
      <c r="JTT25">
        <v>-60932013.273000002</v>
      </c>
      <c r="JTU25">
        <v>-60932013.273000002</v>
      </c>
      <c r="JTV25">
        <v>-60932013.273000002</v>
      </c>
      <c r="JTW25">
        <v>-60932013.273000002</v>
      </c>
      <c r="JTX25">
        <v>-60932013.273000002</v>
      </c>
      <c r="JTY25">
        <v>-60932013.273000002</v>
      </c>
      <c r="JTZ25">
        <v>-92402220.412499994</v>
      </c>
      <c r="JUA25">
        <v>-92402220.412499994</v>
      </c>
      <c r="JUB25">
        <v>-92402220.412499994</v>
      </c>
      <c r="JUC25">
        <v>-92402220.412499994</v>
      </c>
      <c r="JUD25">
        <v>-92402220.412499994</v>
      </c>
      <c r="JUE25">
        <v>-92402220.412499994</v>
      </c>
      <c r="JUF25">
        <v>-92402220.412499994</v>
      </c>
      <c r="JUG25">
        <v>-92402220.412499994</v>
      </c>
      <c r="JUH25">
        <v>-92402220.412499994</v>
      </c>
      <c r="JUI25">
        <v>-92402220.412499994</v>
      </c>
      <c r="JUJ25">
        <v>-92402220.412499994</v>
      </c>
      <c r="JUK25">
        <v>-92402220.412499994</v>
      </c>
      <c r="JUL25">
        <v>-92402220.412499994</v>
      </c>
      <c r="JUM25">
        <v>-92402220.412499994</v>
      </c>
      <c r="JUN25">
        <v>-92402220.412499994</v>
      </c>
      <c r="JUO25">
        <v>-92402220.412499994</v>
      </c>
      <c r="JUP25">
        <v>-92402220.412499994</v>
      </c>
      <c r="JUQ25">
        <v>-92402220.412499994</v>
      </c>
      <c r="JUR25">
        <v>-92402220.412499994</v>
      </c>
      <c r="JUS25">
        <v>-92402220.412499994</v>
      </c>
      <c r="JUT25">
        <v>-92402220.412499994</v>
      </c>
      <c r="JUU25">
        <v>-92402220.412499994</v>
      </c>
      <c r="JUV25">
        <v>-92402220.412499994</v>
      </c>
      <c r="JUW25">
        <v>-92402220.412499994</v>
      </c>
      <c r="JUX25">
        <v>-92402220.412499994</v>
      </c>
      <c r="JUY25">
        <v>-92402220.412499994</v>
      </c>
      <c r="JUZ25">
        <v>-92402220.412499994</v>
      </c>
      <c r="JVA25">
        <v>-92402220.412499994</v>
      </c>
      <c r="JVB25">
        <v>-92402220.412499994</v>
      </c>
      <c r="JVC25">
        <v>-92402220.412499994</v>
      </c>
      <c r="JVD25">
        <v>-92402220.412499994</v>
      </c>
      <c r="JVE25">
        <v>-92402220.412499994</v>
      </c>
      <c r="JVF25">
        <v>-92402220.412499994</v>
      </c>
      <c r="JVG25">
        <v>-92402220.412499994</v>
      </c>
      <c r="JVH25">
        <v>-92402220.412499994</v>
      </c>
      <c r="JVI25">
        <v>-92402220.412499994</v>
      </c>
      <c r="JVJ25">
        <v>-92402220.412499994</v>
      </c>
      <c r="JVK25">
        <v>-92402220.412499994</v>
      </c>
      <c r="JVL25">
        <v>-92402220.412499994</v>
      </c>
      <c r="JVM25">
        <v>-92402220.412499994</v>
      </c>
      <c r="JVN25">
        <v>-92402220.412499994</v>
      </c>
      <c r="JVO25">
        <v>-92402220.412499994</v>
      </c>
      <c r="JVP25">
        <v>-92402220.412499994</v>
      </c>
      <c r="JVQ25">
        <v>-92402220.412499994</v>
      </c>
      <c r="JVR25">
        <v>-1950593.9050799999</v>
      </c>
      <c r="JVS25">
        <v>-1875342.5415399999</v>
      </c>
      <c r="JVT25">
        <v>-1836769.1250700001</v>
      </c>
      <c r="JVU25">
        <v>-1833503.63163</v>
      </c>
      <c r="JVV25">
        <v>-1863314.8627500001</v>
      </c>
      <c r="JVW25">
        <v>-1922390.3314100001</v>
      </c>
      <c r="JVX25">
        <v>-2004510.49495</v>
      </c>
      <c r="JVY25">
        <v>-2100358.22609</v>
      </c>
      <c r="JVZ25">
        <v>-2259315.7226399998</v>
      </c>
      <c r="JWA25">
        <v>-2325237.0550500001</v>
      </c>
      <c r="JWB25">
        <v>-2334154.3923499999</v>
      </c>
      <c r="JWC25">
        <v>-1894463.06702</v>
      </c>
      <c r="JWD25">
        <v>-1796085.4790099999</v>
      </c>
      <c r="JWE25">
        <v>-1727436.8213</v>
      </c>
      <c r="JWF25">
        <v>-1685357.66044</v>
      </c>
      <c r="JWG25">
        <v>-1665618.0304</v>
      </c>
      <c r="JWH25">
        <v>-1662434.8940300001</v>
      </c>
      <c r="JWI25">
        <v>-1668118.77721</v>
      </c>
      <c r="JWJ25">
        <v>-1612498.07066</v>
      </c>
      <c r="JWK25">
        <v>-1599483.5083099999</v>
      </c>
      <c r="JWL25">
        <v>-1590487.7639899999</v>
      </c>
      <c r="JWM25">
        <v>-1583702.7827000001</v>
      </c>
      <c r="JWN25">
        <v>-1768808.7175799999</v>
      </c>
      <c r="JWO25">
        <v>-1800235.20481</v>
      </c>
      <c r="JWP25">
        <v>-1885908.4418299999</v>
      </c>
      <c r="JWQ25">
        <v>-1981603.9315599999</v>
      </c>
      <c r="JWR25">
        <v>-2072060.1967800001</v>
      </c>
      <c r="JWS25">
        <v>-2147743.7929600002</v>
      </c>
      <c r="JWT25">
        <v>-2206346.64555</v>
      </c>
      <c r="JWU25">
        <v>-2254799.9040399999</v>
      </c>
      <c r="JWV25">
        <v>-2302737.9212600002</v>
      </c>
      <c r="JWW25">
        <v>-2327012.18053</v>
      </c>
      <c r="JWX25">
        <v>-2334154.3923499999</v>
      </c>
      <c r="JWY25">
        <v>-1640853.8558199999</v>
      </c>
      <c r="JWZ25">
        <v>-1580617.7964999999</v>
      </c>
      <c r="JXA25">
        <v>-1584059.7882399999</v>
      </c>
      <c r="JXB25">
        <v>-1596810.0818099999</v>
      </c>
      <c r="JXC25">
        <v>-1608159.6603900001</v>
      </c>
      <c r="JXD25">
        <v>-1611026.976</v>
      </c>
      <c r="JXE25">
        <v>-1607642.6452500001</v>
      </c>
      <c r="JXF25">
        <v>-1599636.09167</v>
      </c>
      <c r="JXG25">
        <v>-1593629.2085500001</v>
      </c>
      <c r="JXH25">
        <v>-1588378.3256900001</v>
      </c>
      <c r="JXI25">
        <v>-1583702.7827000001</v>
      </c>
      <c r="JXJ25">
        <v>-2930786.4381800001</v>
      </c>
      <c r="JXK25">
        <v>-2805895.2915599998</v>
      </c>
      <c r="JXL25">
        <v>-2733327.3457999998</v>
      </c>
      <c r="JXM25">
        <v>-2710161.8355999999</v>
      </c>
      <c r="JXN25">
        <v>-2732073.0969400001</v>
      </c>
      <c r="JXO25">
        <v>-2792350.64879</v>
      </c>
      <c r="JXP25">
        <v>-2880869.91102</v>
      </c>
      <c r="JXQ25">
        <v>-2983398.9004600001</v>
      </c>
      <c r="JXR25">
        <v>-3130257.8748499998</v>
      </c>
      <c r="JXS25">
        <v>-3180847.0110900002</v>
      </c>
      <c r="JXT25">
        <v>-3185476.6418300001</v>
      </c>
      <c r="JXU25">
        <v>-2818524.7620700002</v>
      </c>
      <c r="JXV25">
        <v>-2647381.1664999998</v>
      </c>
      <c r="JXW25">
        <v>-2514662.73826</v>
      </c>
      <c r="JXX25">
        <v>-2413869.8932099999</v>
      </c>
      <c r="JXY25">
        <v>-2336679.4322299999</v>
      </c>
      <c r="JXZ25">
        <v>-2272439.7740099998</v>
      </c>
      <c r="JYA25">
        <v>-2208086.4755600002</v>
      </c>
      <c r="JYB25">
        <v>-1816870.0901500001</v>
      </c>
      <c r="JYC25">
        <v>-1745173.68086</v>
      </c>
      <c r="JYD25">
        <v>-1707136.0635200001</v>
      </c>
      <c r="JYE25">
        <v>-1684573.4225300001</v>
      </c>
      <c r="JYF25">
        <v>-2623944.5526700001</v>
      </c>
      <c r="JYG25">
        <v>-2627147.2146899998</v>
      </c>
      <c r="JYH25">
        <v>-2717518.0243700002</v>
      </c>
      <c r="JYI25">
        <v>-2823528.6044700001</v>
      </c>
      <c r="JYJ25">
        <v>-2923728.43597</v>
      </c>
      <c r="JYK25">
        <v>-3006427.7210900001</v>
      </c>
      <c r="JYL25">
        <v>-3069245.9748900002</v>
      </c>
      <c r="JYM25">
        <v>-3119089.1498099999</v>
      </c>
      <c r="JYN25">
        <v>-3162876.7532899999</v>
      </c>
      <c r="JYO25">
        <v>-3181780.2422699998</v>
      </c>
      <c r="JYP25">
        <v>-3185476.6418300001</v>
      </c>
      <c r="JYQ25">
        <v>-2367686.4348300002</v>
      </c>
      <c r="JYR25">
        <v>-2182998.52348</v>
      </c>
      <c r="JYS25">
        <v>-2108729.7038699999</v>
      </c>
      <c r="JYT25">
        <v>-2035096.02409</v>
      </c>
      <c r="JYU25">
        <v>-1976402.33192</v>
      </c>
      <c r="JYV25">
        <v>-1888798.34567</v>
      </c>
      <c r="JYW25">
        <v>-1818069.11757</v>
      </c>
      <c r="JYX25">
        <v>-1756393.3516200001</v>
      </c>
      <c r="JYY25">
        <v>-1722522.4016499999</v>
      </c>
      <c r="JYZ25">
        <v>-1700108.0811300001</v>
      </c>
      <c r="JZA25">
        <v>-1684573.4225300001</v>
      </c>
      <c r="JZB25">
        <v>-4390972.8684599996</v>
      </c>
      <c r="JZC25">
        <v>-4180061.5472200001</v>
      </c>
      <c r="JZD25">
        <v>-4041928.5692099999</v>
      </c>
      <c r="JZE25">
        <v>-3970460.9430399998</v>
      </c>
      <c r="JZF25">
        <v>-3957217.1277100001</v>
      </c>
      <c r="JZG25">
        <v>-3990164.44398</v>
      </c>
      <c r="JZH25">
        <v>-4052562.8925299998</v>
      </c>
      <c r="JZI25">
        <v>-4122619.88644</v>
      </c>
      <c r="JZJ25">
        <v>-4157375.1376100001</v>
      </c>
      <c r="JZK25">
        <v>-4135551.29183</v>
      </c>
      <c r="JZL25">
        <v>-4124822.7292300002</v>
      </c>
      <c r="JZM25">
        <v>-4166449.5162300002</v>
      </c>
      <c r="JZN25">
        <v>-3863033.2971100002</v>
      </c>
      <c r="JZO25">
        <v>-3604599.3541299999</v>
      </c>
      <c r="JZP25">
        <v>-3377877.05828</v>
      </c>
      <c r="JZQ25">
        <v>-3166429.7982999999</v>
      </c>
      <c r="JZR25">
        <v>-2950342.6944300001</v>
      </c>
      <c r="JZS25">
        <v>-2706996.0216100002</v>
      </c>
      <c r="JZT25">
        <v>-1500705.05482</v>
      </c>
      <c r="JZU25">
        <v>-1288175.1453499999</v>
      </c>
      <c r="JZV25">
        <v>-1181753.3407699999</v>
      </c>
      <c r="JZW25">
        <v>-1123016.2906200001</v>
      </c>
      <c r="JZX25">
        <v>-3863410.18744</v>
      </c>
      <c r="JZY25">
        <v>-3779577.8192400001</v>
      </c>
      <c r="JZZ25">
        <v>-3837729.8569899998</v>
      </c>
      <c r="KAA25">
        <v>-3920477.9792399998</v>
      </c>
      <c r="KAB25">
        <v>-3998668.1336099999</v>
      </c>
      <c r="KAC25">
        <v>-4060094.2891000002</v>
      </c>
      <c r="KAD25">
        <v>-4103381.6419899999</v>
      </c>
      <c r="KAE25">
        <v>-4131810.7225700002</v>
      </c>
      <c r="KAF25">
        <v>-4140526.95676</v>
      </c>
      <c r="KAG25">
        <v>-4133456.49602</v>
      </c>
      <c r="KAH25">
        <v>-4124822.7292300002</v>
      </c>
      <c r="KAI25">
        <v>-3350371.5417800001</v>
      </c>
      <c r="KAJ25">
        <v>-2883843.4069300001</v>
      </c>
      <c r="KAK25">
        <v>-2612446.0354300002</v>
      </c>
      <c r="KAL25">
        <v>-2315081.7543799998</v>
      </c>
      <c r="KAM25">
        <v>-2074454.8063699999</v>
      </c>
      <c r="KAN25">
        <v>-1757923.59139</v>
      </c>
      <c r="KAO25">
        <v>-1519624.9120400001</v>
      </c>
      <c r="KAP25">
        <v>-1327140.2128300001</v>
      </c>
      <c r="KAQ25">
        <v>-1226307.76352</v>
      </c>
      <c r="KAR25">
        <v>-1163445.3700900001</v>
      </c>
      <c r="KAS25">
        <v>-1123016.2906200001</v>
      </c>
      <c r="KAT25">
        <v>199142.46352200001</v>
      </c>
      <c r="KAU25">
        <v>199142.46352200001</v>
      </c>
      <c r="KAV25">
        <v>199142.46352200001</v>
      </c>
      <c r="KAW25">
        <v>199142.46352200001</v>
      </c>
      <c r="KAX25">
        <v>199142.46352200001</v>
      </c>
      <c r="KAY25">
        <v>199142.46352200001</v>
      </c>
      <c r="KAZ25">
        <v>199142.46352200001</v>
      </c>
      <c r="KBA25">
        <v>199142.46352200001</v>
      </c>
      <c r="KBB25">
        <v>199142.46352200001</v>
      </c>
      <c r="KBC25">
        <v>199142.46352200001</v>
      </c>
      <c r="KBD25">
        <v>199142.46352200001</v>
      </c>
      <c r="KBE25">
        <v>203951.831007</v>
      </c>
      <c r="KBF25">
        <v>203951.831007</v>
      </c>
      <c r="KBG25">
        <v>203951.831007</v>
      </c>
      <c r="KBH25">
        <v>203951.831007</v>
      </c>
      <c r="KBI25">
        <v>203951.831007</v>
      </c>
      <c r="KBJ25">
        <v>203951.831007</v>
      </c>
      <c r="KBK25">
        <v>203951.831007</v>
      </c>
      <c r="KBL25">
        <v>203951.831007</v>
      </c>
      <c r="KBM25">
        <v>203951.831007</v>
      </c>
      <c r="KBN25">
        <v>203951.831007</v>
      </c>
      <c r="KBO25">
        <v>203951.831007</v>
      </c>
      <c r="KBP25">
        <v>199142.46352200001</v>
      </c>
      <c r="KBQ25">
        <v>199142.46352200001</v>
      </c>
      <c r="KBR25">
        <v>199142.46352200001</v>
      </c>
      <c r="KBS25">
        <v>199142.46352200001</v>
      </c>
      <c r="KBT25">
        <v>199142.46352200001</v>
      </c>
      <c r="KBU25">
        <v>199142.46352200001</v>
      </c>
      <c r="KBV25">
        <v>199142.46352200001</v>
      </c>
      <c r="KBW25">
        <v>199142.46352200001</v>
      </c>
      <c r="KBX25">
        <v>199142.46352200001</v>
      </c>
      <c r="KBY25">
        <v>199142.46352200001</v>
      </c>
      <c r="KBZ25">
        <v>199142.46352200001</v>
      </c>
      <c r="KCA25">
        <v>203951.831007</v>
      </c>
      <c r="KCB25">
        <v>203951.831007</v>
      </c>
      <c r="KCC25">
        <v>203951.831007</v>
      </c>
      <c r="KCD25">
        <v>203951.831007</v>
      </c>
      <c r="KCE25">
        <v>203951.831007</v>
      </c>
      <c r="KCF25">
        <v>203951.831007</v>
      </c>
      <c r="KCG25">
        <v>203951.831007</v>
      </c>
      <c r="KCH25">
        <v>203951.831007</v>
      </c>
      <c r="KCI25">
        <v>203951.831007</v>
      </c>
      <c r="KCJ25">
        <v>203951.831007</v>
      </c>
      <c r="KCK25">
        <v>203951.831007</v>
      </c>
      <c r="KCL25">
        <v>521562.20656700002</v>
      </c>
      <c r="KCM25">
        <v>521562.20656700002</v>
      </c>
      <c r="KCN25">
        <v>521562.20656700002</v>
      </c>
      <c r="KCO25">
        <v>521562.20656700002</v>
      </c>
      <c r="KCP25">
        <v>521562.20656700002</v>
      </c>
      <c r="KCQ25">
        <v>521562.20656700002</v>
      </c>
      <c r="KCR25">
        <v>521562.20656700002</v>
      </c>
      <c r="KCS25">
        <v>521562.20656700002</v>
      </c>
      <c r="KCT25">
        <v>521562.20656700002</v>
      </c>
      <c r="KCU25">
        <v>521562.20656700002</v>
      </c>
      <c r="KCV25">
        <v>521562.20656700002</v>
      </c>
      <c r="KCW25">
        <v>530682.04356699996</v>
      </c>
      <c r="KCX25">
        <v>530682.04356699996</v>
      </c>
      <c r="KCY25">
        <v>530682.04356699996</v>
      </c>
      <c r="KCZ25">
        <v>530682.04356699996</v>
      </c>
      <c r="KDA25">
        <v>530682.04356699996</v>
      </c>
      <c r="KDB25">
        <v>530682.04356699996</v>
      </c>
      <c r="KDC25">
        <v>530682.04356699996</v>
      </c>
      <c r="KDD25">
        <v>530682.04356699996</v>
      </c>
      <c r="KDE25">
        <v>530682.04356699996</v>
      </c>
      <c r="KDF25">
        <v>530682.04356699996</v>
      </c>
      <c r="KDG25">
        <v>530682.04356699996</v>
      </c>
      <c r="KDH25">
        <v>521562.20656700002</v>
      </c>
      <c r="KDI25">
        <v>521562.20656700002</v>
      </c>
      <c r="KDJ25">
        <v>521562.20656700002</v>
      </c>
      <c r="KDK25">
        <v>521562.20656700002</v>
      </c>
      <c r="KDL25">
        <v>521562.20656700002</v>
      </c>
      <c r="KDM25">
        <v>521562.20656700002</v>
      </c>
      <c r="KDN25">
        <v>521562.20656700002</v>
      </c>
      <c r="KDO25">
        <v>521562.20656700002</v>
      </c>
      <c r="KDP25">
        <v>521562.20656700002</v>
      </c>
      <c r="KDQ25">
        <v>521562.20656700002</v>
      </c>
      <c r="KDR25">
        <v>521562.20656700002</v>
      </c>
      <c r="KDS25">
        <v>530682.04356699996</v>
      </c>
      <c r="KDT25">
        <v>530682.04356699996</v>
      </c>
      <c r="KDU25">
        <v>530682.04356699996</v>
      </c>
      <c r="KDV25">
        <v>530682.04356699996</v>
      </c>
      <c r="KDW25">
        <v>530682.04356699996</v>
      </c>
      <c r="KDX25">
        <v>530682.04356699996</v>
      </c>
      <c r="KDY25">
        <v>530682.04356699996</v>
      </c>
      <c r="KDZ25">
        <v>530682.04356699996</v>
      </c>
      <c r="KEA25">
        <v>530682.04356699996</v>
      </c>
      <c r="KEB25">
        <v>530682.04356699996</v>
      </c>
      <c r="KEC25">
        <v>530682.04356699996</v>
      </c>
      <c r="KED25">
        <v>1261887.0008700001</v>
      </c>
      <c r="KEE25">
        <v>1261887.0008700001</v>
      </c>
      <c r="KEF25">
        <v>1261887.0008700001</v>
      </c>
      <c r="KEG25">
        <v>1261887.0008700001</v>
      </c>
      <c r="KEH25">
        <v>1261887.0008700001</v>
      </c>
      <c r="KEI25">
        <v>1261887.0008700001</v>
      </c>
      <c r="KEJ25">
        <v>1261887.0008700001</v>
      </c>
      <c r="KEK25">
        <v>1261887.0008700001</v>
      </c>
      <c r="KEL25">
        <v>1261887.0008700001</v>
      </c>
      <c r="KEM25">
        <v>1261887.0008700001</v>
      </c>
      <c r="KEN25">
        <v>1261887.0008700001</v>
      </c>
      <c r="KEO25">
        <v>1279627.7768999999</v>
      </c>
      <c r="KEP25">
        <v>1279627.7768999999</v>
      </c>
      <c r="KEQ25">
        <v>1279627.7768999999</v>
      </c>
      <c r="KER25">
        <v>1279627.7768999999</v>
      </c>
      <c r="KES25">
        <v>1279627.7768999999</v>
      </c>
      <c r="KET25">
        <v>1279627.7768999999</v>
      </c>
      <c r="KEU25">
        <v>1279627.7768999999</v>
      </c>
      <c r="KEV25">
        <v>1279627.7768999999</v>
      </c>
      <c r="KEW25">
        <v>1279627.7768999999</v>
      </c>
      <c r="KEX25">
        <v>1279627.7768999999</v>
      </c>
      <c r="KEY25">
        <v>1279627.7768999999</v>
      </c>
      <c r="KEZ25">
        <v>1261887.0008700001</v>
      </c>
      <c r="KFA25">
        <v>1261887.0008700001</v>
      </c>
      <c r="KFB25">
        <v>1261887.0008700001</v>
      </c>
      <c r="KFC25">
        <v>1261887.0008700001</v>
      </c>
      <c r="KFD25">
        <v>1261887.0008700001</v>
      </c>
      <c r="KFE25">
        <v>1261887.0008700001</v>
      </c>
      <c r="KFF25">
        <v>1261887.0008700001</v>
      </c>
      <c r="KFG25">
        <v>1261887.0008700001</v>
      </c>
      <c r="KFH25">
        <v>1261887.0008700001</v>
      </c>
      <c r="KFI25">
        <v>1261887.0008700001</v>
      </c>
      <c r="KFJ25">
        <v>1261887.0008700001</v>
      </c>
      <c r="KFK25">
        <v>1279627.7768999999</v>
      </c>
      <c r="KFL25">
        <v>1279627.7768999999</v>
      </c>
      <c r="KFM25">
        <v>1279627.7768999999</v>
      </c>
      <c r="KFN25">
        <v>1279627.7768999999</v>
      </c>
      <c r="KFO25">
        <v>1279627.7768999999</v>
      </c>
      <c r="KFP25">
        <v>1279627.7768999999</v>
      </c>
      <c r="KFQ25">
        <v>1279627.7768999999</v>
      </c>
      <c r="KFR25">
        <v>1279627.7768999999</v>
      </c>
      <c r="KFS25">
        <v>1279627.7768999999</v>
      </c>
      <c r="KFT25">
        <v>1279627.7768999999</v>
      </c>
      <c r="KFU25">
        <v>1279627.7768999999</v>
      </c>
      <c r="KFV25">
        <v>-363580.52738599997</v>
      </c>
      <c r="KFW25">
        <v>-363580.52738599997</v>
      </c>
      <c r="KFX25">
        <v>-363580.52738599997</v>
      </c>
      <c r="KFY25">
        <v>-363580.52738599997</v>
      </c>
      <c r="KFZ25">
        <v>-363580.52738599997</v>
      </c>
      <c r="KGA25">
        <v>-363580.52738599997</v>
      </c>
      <c r="KGB25">
        <v>-363580.52738599997</v>
      </c>
      <c r="KGC25">
        <v>-363580.52738599997</v>
      </c>
      <c r="KGD25">
        <v>-363580.52738599997</v>
      </c>
      <c r="KGE25">
        <v>-363580.52738599997</v>
      </c>
      <c r="KGF25">
        <v>-363580.52738599997</v>
      </c>
      <c r="KGG25">
        <v>-363580.52738599997</v>
      </c>
      <c r="KGH25">
        <v>-363580.52738599997</v>
      </c>
      <c r="KGI25">
        <v>-363580.52738599997</v>
      </c>
      <c r="KGJ25">
        <v>-363580.52738599997</v>
      </c>
      <c r="KGK25">
        <v>-363580.52738599997</v>
      </c>
      <c r="KGL25">
        <v>-363580.52738599997</v>
      </c>
      <c r="KGM25">
        <v>-363580.52738599997</v>
      </c>
      <c r="KGN25">
        <v>-363580.52738599997</v>
      </c>
      <c r="KGO25">
        <v>-363580.52738599997</v>
      </c>
      <c r="KGP25">
        <v>-363580.52738599997</v>
      </c>
      <c r="KGQ25">
        <v>-363580.52738599997</v>
      </c>
      <c r="KGR25">
        <v>-363580.52738599997</v>
      </c>
      <c r="KGS25">
        <v>-363580.52738599997</v>
      </c>
      <c r="KGT25">
        <v>-363580.52738599997</v>
      </c>
      <c r="KGU25">
        <v>-363580.52738599997</v>
      </c>
      <c r="KGV25">
        <v>-363580.52738599997</v>
      </c>
      <c r="KGW25">
        <v>-363580.52738599997</v>
      </c>
      <c r="KGX25">
        <v>-363580.52738599997</v>
      </c>
      <c r="KGY25">
        <v>-363580.52738599997</v>
      </c>
      <c r="KGZ25">
        <v>-363580.52738599997</v>
      </c>
      <c r="KHA25">
        <v>-363580.52738599997</v>
      </c>
      <c r="KHB25">
        <v>-363580.52738599997</v>
      </c>
      <c r="KHC25">
        <v>-363580.52738599997</v>
      </c>
      <c r="KHD25">
        <v>-363580.52738599997</v>
      </c>
      <c r="KHE25">
        <v>-363580.52738599997</v>
      </c>
      <c r="KHF25">
        <v>-363580.52738599997</v>
      </c>
      <c r="KHG25">
        <v>-363580.52738599997</v>
      </c>
      <c r="KHH25">
        <v>-363580.52738599997</v>
      </c>
      <c r="KHI25">
        <v>-363580.52738599997</v>
      </c>
      <c r="KHJ25">
        <v>-363580.52738599997</v>
      </c>
      <c r="KHK25">
        <v>-363580.52738599997</v>
      </c>
      <c r="KHL25">
        <v>-363580.52738599997</v>
      </c>
      <c r="KHM25">
        <v>-363580.52738599997</v>
      </c>
      <c r="KHN25">
        <v>-681266.67502800003</v>
      </c>
      <c r="KHO25">
        <v>-681266.67502800003</v>
      </c>
      <c r="KHP25">
        <v>-681266.67502800003</v>
      </c>
      <c r="KHQ25">
        <v>-681266.67502800003</v>
      </c>
      <c r="KHR25">
        <v>-681266.67502800003</v>
      </c>
      <c r="KHS25">
        <v>-681266.67502800003</v>
      </c>
      <c r="KHT25">
        <v>-681266.67502800003</v>
      </c>
      <c r="KHU25">
        <v>-681266.67502800003</v>
      </c>
      <c r="KHV25">
        <v>-681266.67502800003</v>
      </c>
      <c r="KHW25">
        <v>-681266.67502800003</v>
      </c>
      <c r="KHX25">
        <v>-681266.67502800003</v>
      </c>
      <c r="KHY25">
        <v>-681266.67502800003</v>
      </c>
      <c r="KHZ25">
        <v>-681266.67502800003</v>
      </c>
      <c r="KIA25">
        <v>-681266.67502800003</v>
      </c>
      <c r="KIB25">
        <v>-681266.67502800003</v>
      </c>
      <c r="KIC25">
        <v>-681266.67502800003</v>
      </c>
      <c r="KID25">
        <v>-681266.67502800003</v>
      </c>
      <c r="KIE25">
        <v>-681266.67502800003</v>
      </c>
      <c r="KIF25">
        <v>-681266.67502800003</v>
      </c>
      <c r="KIG25">
        <v>-681266.67502800003</v>
      </c>
      <c r="KIH25">
        <v>-681266.67502800003</v>
      </c>
      <c r="KII25">
        <v>-681266.67502800003</v>
      </c>
      <c r="KIJ25">
        <v>-681266.67502800003</v>
      </c>
      <c r="KIK25">
        <v>-681266.67502800003</v>
      </c>
      <c r="KIL25">
        <v>-681266.67502800003</v>
      </c>
      <c r="KIM25">
        <v>-681266.67502800003</v>
      </c>
      <c r="KIN25">
        <v>-681266.67502800003</v>
      </c>
      <c r="KIO25">
        <v>-681266.67502800003</v>
      </c>
      <c r="KIP25">
        <v>-681266.67502800003</v>
      </c>
      <c r="KIQ25">
        <v>-681266.67502800003</v>
      </c>
      <c r="KIR25">
        <v>-681266.67502800003</v>
      </c>
      <c r="KIS25">
        <v>-681266.67502800003</v>
      </c>
      <c r="KIT25">
        <v>-681266.67502800003</v>
      </c>
      <c r="KIU25">
        <v>-681266.67502800003</v>
      </c>
      <c r="KIV25">
        <v>-681266.67502800003</v>
      </c>
      <c r="KIW25">
        <v>-681266.67502800003</v>
      </c>
      <c r="KIX25">
        <v>-681266.67502800003</v>
      </c>
      <c r="KIY25">
        <v>-681266.67502800003</v>
      </c>
      <c r="KIZ25">
        <v>-681266.67502800003</v>
      </c>
      <c r="KJA25">
        <v>-681266.67502800003</v>
      </c>
      <c r="KJB25">
        <v>-681266.67502800003</v>
      </c>
      <c r="KJC25">
        <v>-681266.67502800003</v>
      </c>
      <c r="KJD25">
        <v>-681266.67502800003</v>
      </c>
      <c r="KJE25">
        <v>-681266.67502800003</v>
      </c>
      <c r="KJF25">
        <v>-1316638.97031</v>
      </c>
      <c r="KJG25">
        <v>-1316638.97031</v>
      </c>
      <c r="KJH25">
        <v>-1316638.97031</v>
      </c>
      <c r="KJI25">
        <v>-1316638.97031</v>
      </c>
      <c r="KJJ25">
        <v>-1316638.97031</v>
      </c>
      <c r="KJK25">
        <v>-1316638.97031</v>
      </c>
      <c r="KJL25">
        <v>-1316638.97031</v>
      </c>
      <c r="KJM25">
        <v>-1316638.97031</v>
      </c>
      <c r="KJN25">
        <v>-1316638.97031</v>
      </c>
      <c r="KJO25">
        <v>-1316638.97031</v>
      </c>
      <c r="KJP25">
        <v>-1316638.97031</v>
      </c>
      <c r="KJQ25">
        <v>-1316638.97031</v>
      </c>
      <c r="KJR25">
        <v>-1316638.97031</v>
      </c>
      <c r="KJS25">
        <v>-1316638.97031</v>
      </c>
      <c r="KJT25">
        <v>-1316638.97031</v>
      </c>
      <c r="KJU25">
        <v>-1316638.97031</v>
      </c>
      <c r="KJV25">
        <v>-1316638.97031</v>
      </c>
      <c r="KJW25">
        <v>-1316638.97031</v>
      </c>
      <c r="KJX25">
        <v>-1316638.97031</v>
      </c>
      <c r="KJY25">
        <v>-1316638.97031</v>
      </c>
      <c r="KJZ25">
        <v>-1316638.97031</v>
      </c>
      <c r="KKA25">
        <v>-1316638.97031</v>
      </c>
      <c r="KKB25">
        <v>-1316638.97031</v>
      </c>
      <c r="KKC25">
        <v>-1316638.97031</v>
      </c>
      <c r="KKD25">
        <v>-1316638.97031</v>
      </c>
      <c r="KKE25">
        <v>-1316638.97031</v>
      </c>
      <c r="KKF25">
        <v>-1316638.97031</v>
      </c>
      <c r="KKG25">
        <v>-1316638.97031</v>
      </c>
      <c r="KKH25">
        <v>-1316638.97031</v>
      </c>
      <c r="KKI25">
        <v>-1316638.97031</v>
      </c>
      <c r="KKJ25">
        <v>-1316638.97031</v>
      </c>
      <c r="KKK25">
        <v>-1316638.97031</v>
      </c>
      <c r="KKL25">
        <v>-1316638.97031</v>
      </c>
      <c r="KKM25">
        <v>-1316638.97031</v>
      </c>
      <c r="KKN25">
        <v>-1316638.97031</v>
      </c>
      <c r="KKO25">
        <v>-1316638.97031</v>
      </c>
      <c r="KKP25">
        <v>-1316638.97031</v>
      </c>
      <c r="KKQ25">
        <v>-1316638.97031</v>
      </c>
      <c r="KKR25">
        <v>-1316638.97031</v>
      </c>
      <c r="KKS25">
        <v>-1316638.97031</v>
      </c>
      <c r="KKT25">
        <v>-1316638.97031</v>
      </c>
      <c r="KKU25">
        <v>-1316638.97031</v>
      </c>
      <c r="KKV25">
        <v>-1316638.97031</v>
      </c>
      <c r="KKW25">
        <v>-1316638.97031</v>
      </c>
      <c r="KKX25">
        <v>-858568.43561100005</v>
      </c>
      <c r="KKY25">
        <v>-858568.43561100005</v>
      </c>
      <c r="KKZ25">
        <v>-858568.43561100005</v>
      </c>
      <c r="KLA25">
        <v>-858568.43561100005</v>
      </c>
      <c r="KLB25">
        <v>-858568.43561100005</v>
      </c>
      <c r="KLC25">
        <v>-858568.43561100005</v>
      </c>
      <c r="KLD25">
        <v>-858568.43561100005</v>
      </c>
      <c r="KLE25">
        <v>-858568.43561100005</v>
      </c>
      <c r="KLF25">
        <v>-858568.43561100005</v>
      </c>
      <c r="KLG25">
        <v>-858568.43561100005</v>
      </c>
      <c r="KLH25">
        <v>-858568.43561100005</v>
      </c>
      <c r="KLI25">
        <v>-858568.43561100005</v>
      </c>
      <c r="KLJ25">
        <v>-858568.43561100005</v>
      </c>
      <c r="KLK25">
        <v>-858568.43561100005</v>
      </c>
      <c r="KLL25">
        <v>-858568.43561100005</v>
      </c>
      <c r="KLM25">
        <v>-858568.43561100005</v>
      </c>
      <c r="KLN25">
        <v>-858568.43561100005</v>
      </c>
      <c r="KLO25">
        <v>-858568.43561100005</v>
      </c>
      <c r="KLP25">
        <v>-858568.43561100005</v>
      </c>
      <c r="KLQ25">
        <v>-858568.43561100005</v>
      </c>
      <c r="KLR25">
        <v>-858568.43561100005</v>
      </c>
      <c r="KLS25">
        <v>-858568.43561100005</v>
      </c>
      <c r="KLT25">
        <v>-858568.43561100005</v>
      </c>
      <c r="KLU25">
        <v>-858568.43561100005</v>
      </c>
      <c r="KLV25">
        <v>-858568.43561100005</v>
      </c>
      <c r="KLW25">
        <v>-858568.43561100005</v>
      </c>
      <c r="KLX25">
        <v>-858568.43561100005</v>
      </c>
      <c r="KLY25">
        <v>-858568.43561100005</v>
      </c>
      <c r="KLZ25">
        <v>-858568.43561100005</v>
      </c>
      <c r="KMA25">
        <v>-858568.43561100005</v>
      </c>
      <c r="KMB25">
        <v>-858568.43561100005</v>
      </c>
      <c r="KMC25">
        <v>-858568.43561100005</v>
      </c>
      <c r="KMD25">
        <v>-858568.43561100005</v>
      </c>
      <c r="KME25">
        <v>-858568.43561100005</v>
      </c>
      <c r="KMF25">
        <v>-858568.43561100005</v>
      </c>
      <c r="KMG25">
        <v>-858568.43561100005</v>
      </c>
      <c r="KMH25">
        <v>-858568.43561100005</v>
      </c>
      <c r="KMI25">
        <v>-858568.43561100005</v>
      </c>
      <c r="KMJ25">
        <v>-858568.43561100005</v>
      </c>
      <c r="KMK25">
        <v>-858568.43561100005</v>
      </c>
      <c r="KML25">
        <v>-858568.43561100005</v>
      </c>
      <c r="KMM25">
        <v>-858568.43561100005</v>
      </c>
      <c r="KMN25">
        <v>-858568.43561100005</v>
      </c>
      <c r="KMO25">
        <v>-858568.43561100005</v>
      </c>
      <c r="KMP25">
        <v>-1608760.69909</v>
      </c>
      <c r="KMQ25">
        <v>-1608760.69909</v>
      </c>
      <c r="KMR25">
        <v>-1608760.69909</v>
      </c>
      <c r="KMS25">
        <v>-1608760.69909</v>
      </c>
      <c r="KMT25">
        <v>-1608760.69909</v>
      </c>
      <c r="KMU25">
        <v>-1608760.69909</v>
      </c>
      <c r="KMV25">
        <v>-1608760.69909</v>
      </c>
      <c r="KMW25">
        <v>-1608760.69909</v>
      </c>
      <c r="KMX25">
        <v>-1608760.69909</v>
      </c>
      <c r="KMY25">
        <v>-1608760.69909</v>
      </c>
      <c r="KMZ25">
        <v>-1608760.69909</v>
      </c>
      <c r="KNA25">
        <v>-1608760.69909</v>
      </c>
      <c r="KNB25">
        <v>-1608760.69909</v>
      </c>
      <c r="KNC25">
        <v>-1608760.69909</v>
      </c>
      <c r="KND25">
        <v>-1608760.69909</v>
      </c>
      <c r="KNE25">
        <v>-1608760.69909</v>
      </c>
      <c r="KNF25">
        <v>-1608760.69909</v>
      </c>
      <c r="KNG25">
        <v>-1608760.69909</v>
      </c>
      <c r="KNH25">
        <v>-1608760.69909</v>
      </c>
      <c r="KNI25">
        <v>-1608760.69909</v>
      </c>
      <c r="KNJ25">
        <v>-1608760.69909</v>
      </c>
      <c r="KNK25">
        <v>-1608760.69909</v>
      </c>
      <c r="KNL25">
        <v>-1608760.69909</v>
      </c>
      <c r="KNM25">
        <v>-1608760.69909</v>
      </c>
      <c r="KNN25">
        <v>-1608760.69909</v>
      </c>
      <c r="KNO25">
        <v>-1608760.69909</v>
      </c>
      <c r="KNP25">
        <v>-1608760.69909</v>
      </c>
      <c r="KNQ25">
        <v>-1608760.69909</v>
      </c>
      <c r="KNR25">
        <v>-1608760.69909</v>
      </c>
      <c r="KNS25">
        <v>-1608760.69909</v>
      </c>
      <c r="KNT25">
        <v>-1608760.69909</v>
      </c>
      <c r="KNU25">
        <v>-1608760.69909</v>
      </c>
      <c r="KNV25">
        <v>-1608760.69909</v>
      </c>
      <c r="KNW25">
        <v>-1608760.69909</v>
      </c>
      <c r="KNX25">
        <v>-1608760.69909</v>
      </c>
      <c r="KNY25">
        <v>-1608760.69909</v>
      </c>
      <c r="KNZ25">
        <v>-1608760.69909</v>
      </c>
      <c r="KOA25">
        <v>-1608760.69909</v>
      </c>
      <c r="KOB25">
        <v>-1608760.69909</v>
      </c>
      <c r="KOC25">
        <v>-1608760.69909</v>
      </c>
      <c r="KOD25">
        <v>-1608760.69909</v>
      </c>
      <c r="KOE25">
        <v>-1608760.69909</v>
      </c>
      <c r="KOF25">
        <v>-1608760.69909</v>
      </c>
      <c r="KOG25">
        <v>-1608760.69909</v>
      </c>
      <c r="KOH25">
        <v>-3109145.2260500002</v>
      </c>
      <c r="KOI25">
        <v>-3109145.2260500002</v>
      </c>
      <c r="KOJ25">
        <v>-3109145.2260500002</v>
      </c>
      <c r="KOK25">
        <v>-3109145.2260500002</v>
      </c>
      <c r="KOL25">
        <v>-3109145.2260500002</v>
      </c>
      <c r="KOM25">
        <v>-3109145.2260500002</v>
      </c>
      <c r="KON25">
        <v>-3109145.2260500002</v>
      </c>
      <c r="KOO25">
        <v>-3109145.2260500002</v>
      </c>
      <c r="KOP25">
        <v>-3109145.2260500002</v>
      </c>
      <c r="KOQ25">
        <v>-3109145.2260500002</v>
      </c>
      <c r="KOR25">
        <v>-3109145.2260500002</v>
      </c>
      <c r="KOS25">
        <v>-3109145.2260500002</v>
      </c>
      <c r="KOT25">
        <v>-3109145.2260500002</v>
      </c>
      <c r="KOU25">
        <v>-3109145.2260500002</v>
      </c>
      <c r="KOV25">
        <v>-3109145.2260500002</v>
      </c>
      <c r="KOW25">
        <v>-3109145.2260500002</v>
      </c>
      <c r="KOX25">
        <v>-3109145.2260500002</v>
      </c>
      <c r="KOY25">
        <v>-3109145.2260500002</v>
      </c>
      <c r="KOZ25">
        <v>-3109145.2260500002</v>
      </c>
      <c r="KPA25">
        <v>-3109145.2260500002</v>
      </c>
      <c r="KPB25">
        <v>-3109145.2260500002</v>
      </c>
      <c r="KPC25">
        <v>-3109145.2260500002</v>
      </c>
      <c r="KPD25">
        <v>-3109145.2260500002</v>
      </c>
      <c r="KPE25">
        <v>-3109145.2260500002</v>
      </c>
      <c r="KPF25">
        <v>-3109145.2260500002</v>
      </c>
      <c r="KPG25">
        <v>-3109145.2260500002</v>
      </c>
      <c r="KPH25">
        <v>-3109145.2260500002</v>
      </c>
      <c r="KPI25">
        <v>-3109145.2260500002</v>
      </c>
      <c r="KPJ25">
        <v>-3109145.2260500002</v>
      </c>
      <c r="KPK25">
        <v>-3109145.2260500002</v>
      </c>
      <c r="KPL25">
        <v>-3109145.2260500002</v>
      </c>
      <c r="KPM25">
        <v>-3109145.2260500002</v>
      </c>
      <c r="KPN25">
        <v>-3109145.2260500002</v>
      </c>
      <c r="KPO25">
        <v>-3109145.2260500002</v>
      </c>
      <c r="KPP25">
        <v>-3109145.2260500002</v>
      </c>
      <c r="KPQ25">
        <v>-3109145.2260500002</v>
      </c>
      <c r="KPR25">
        <v>-3109145.2260500002</v>
      </c>
      <c r="KPS25">
        <v>-3109145.2260500002</v>
      </c>
      <c r="KPT25">
        <v>-3109145.2260500002</v>
      </c>
      <c r="KPU25">
        <v>-3109145.2260500002</v>
      </c>
      <c r="KPV25">
        <v>-3109145.2260500002</v>
      </c>
      <c r="KPW25">
        <v>-3109145.2260500002</v>
      </c>
      <c r="KPX25">
        <v>-3109145.2260500002</v>
      </c>
      <c r="KPY25">
        <v>-3109145.2260500002</v>
      </c>
      <c r="KPZ25">
        <v>-1849812.1696500001</v>
      </c>
      <c r="KQA25">
        <v>-1849812.1696500001</v>
      </c>
      <c r="KQB25">
        <v>-1849812.1696500001</v>
      </c>
      <c r="KQC25">
        <v>-1849812.1696500001</v>
      </c>
      <c r="KQD25">
        <v>-1849812.1696500001</v>
      </c>
      <c r="KQE25">
        <v>-1849812.1696500001</v>
      </c>
      <c r="KQF25">
        <v>-1849812.1696500001</v>
      </c>
      <c r="KQG25">
        <v>-1849812.1696500001</v>
      </c>
      <c r="KQH25">
        <v>-1849812.1696500001</v>
      </c>
      <c r="KQI25">
        <v>-1849812.1696500001</v>
      </c>
      <c r="KQJ25">
        <v>-1849812.1696500001</v>
      </c>
      <c r="KQK25">
        <v>-1868545.25905</v>
      </c>
      <c r="KQL25">
        <v>-1868545.25905</v>
      </c>
      <c r="KQM25">
        <v>-1868545.25905</v>
      </c>
      <c r="KQN25">
        <v>-1868545.25905</v>
      </c>
      <c r="KQO25">
        <v>-1868545.25905</v>
      </c>
      <c r="KQP25">
        <v>-1868545.25905</v>
      </c>
      <c r="KQQ25">
        <v>-1868545.25905</v>
      </c>
      <c r="KQR25">
        <v>-1868545.25905</v>
      </c>
      <c r="KQS25">
        <v>-1868545.25905</v>
      </c>
      <c r="KQT25">
        <v>-1868545.25905</v>
      </c>
      <c r="KQU25">
        <v>-1868545.25905</v>
      </c>
      <c r="KQV25">
        <v>-1849812.1696500001</v>
      </c>
      <c r="KQW25">
        <v>-1849812.1696500001</v>
      </c>
      <c r="KQX25">
        <v>-1849812.1696500001</v>
      </c>
      <c r="KQY25">
        <v>-1849812.1696500001</v>
      </c>
      <c r="KQZ25">
        <v>-1849812.1696500001</v>
      </c>
      <c r="KRA25">
        <v>-1849812.1696500001</v>
      </c>
      <c r="KRB25">
        <v>-1849812.1696500001</v>
      </c>
      <c r="KRC25">
        <v>-1849812.1696500001</v>
      </c>
      <c r="KRD25">
        <v>-1849812.1696500001</v>
      </c>
      <c r="KRE25">
        <v>-1849812.1696500001</v>
      </c>
      <c r="KRF25">
        <v>-1849812.1696500001</v>
      </c>
      <c r="KRG25">
        <v>-1868545.25905</v>
      </c>
      <c r="KRH25">
        <v>-1868545.25905</v>
      </c>
      <c r="KRI25">
        <v>-1868545.25905</v>
      </c>
      <c r="KRJ25">
        <v>-1868545.25905</v>
      </c>
      <c r="KRK25">
        <v>-1868545.25905</v>
      </c>
      <c r="KRL25">
        <v>-1868545.25905</v>
      </c>
      <c r="KRM25">
        <v>-1868545.25905</v>
      </c>
      <c r="KRN25">
        <v>-1868545.25905</v>
      </c>
      <c r="KRO25">
        <v>-1868545.25905</v>
      </c>
      <c r="KRP25">
        <v>-1868545.25905</v>
      </c>
      <c r="KRQ25">
        <v>-1868545.25905</v>
      </c>
      <c r="KRR25">
        <v>-3704644.2847500001</v>
      </c>
      <c r="KRS25">
        <v>-3704644.2847500001</v>
      </c>
      <c r="KRT25">
        <v>-3704644.2847500001</v>
      </c>
      <c r="KRU25">
        <v>-3704644.2847500001</v>
      </c>
      <c r="KRV25">
        <v>-3704644.2847500001</v>
      </c>
      <c r="KRW25">
        <v>-3704644.2847500001</v>
      </c>
      <c r="KRX25">
        <v>-3704644.2847500001</v>
      </c>
      <c r="KRY25">
        <v>-3704644.2847500001</v>
      </c>
      <c r="KRZ25">
        <v>-3704644.2847500001</v>
      </c>
      <c r="KSA25">
        <v>-3704644.2847500001</v>
      </c>
      <c r="KSB25">
        <v>-3704644.2847500001</v>
      </c>
      <c r="KSC25">
        <v>-3740556.1064800001</v>
      </c>
      <c r="KSD25">
        <v>-3740556.1064800001</v>
      </c>
      <c r="KSE25">
        <v>-3740556.1064800001</v>
      </c>
      <c r="KSF25">
        <v>-3740556.1064800001</v>
      </c>
      <c r="KSG25">
        <v>-3740556.1064800001</v>
      </c>
      <c r="KSH25">
        <v>-3740556.1064800001</v>
      </c>
      <c r="KSI25">
        <v>-3740556.1064800001</v>
      </c>
      <c r="KSJ25">
        <v>-3740556.1064800001</v>
      </c>
      <c r="KSK25">
        <v>-3740556.1064800001</v>
      </c>
      <c r="KSL25">
        <v>-3740556.1064800001</v>
      </c>
      <c r="KSM25">
        <v>-3740556.1064800001</v>
      </c>
      <c r="KSN25">
        <v>-3704644.2847500001</v>
      </c>
      <c r="KSO25">
        <v>-3704644.2847500001</v>
      </c>
      <c r="KSP25">
        <v>-3704644.2847500001</v>
      </c>
      <c r="KSQ25">
        <v>-3704644.2847500001</v>
      </c>
      <c r="KSR25">
        <v>-3704644.2847500001</v>
      </c>
      <c r="KSS25">
        <v>-3704644.2847500001</v>
      </c>
      <c r="KST25">
        <v>-3704644.2847500001</v>
      </c>
      <c r="KSU25">
        <v>-3704644.2847500001</v>
      </c>
      <c r="KSV25">
        <v>-3704644.2847500001</v>
      </c>
      <c r="KSW25">
        <v>-3704644.2847500001</v>
      </c>
      <c r="KSX25">
        <v>-3704644.2847500001</v>
      </c>
      <c r="KSY25">
        <v>-3740556.1064800001</v>
      </c>
      <c r="KSZ25">
        <v>-3740556.1064800001</v>
      </c>
      <c r="KTA25">
        <v>-3740556.1064800001</v>
      </c>
      <c r="KTB25">
        <v>-3740556.1064800001</v>
      </c>
      <c r="KTC25">
        <v>-3740556.1064800001</v>
      </c>
      <c r="KTD25">
        <v>-3740556.1064800001</v>
      </c>
      <c r="KTE25">
        <v>-3740556.1064800001</v>
      </c>
      <c r="KTF25">
        <v>-3740556.1064800001</v>
      </c>
      <c r="KTG25">
        <v>-3740556.1064800001</v>
      </c>
      <c r="KTH25">
        <v>-3740556.1064800001</v>
      </c>
      <c r="KTI25">
        <v>-3740556.1064800001</v>
      </c>
      <c r="KTJ25">
        <v>-7518402.5751700001</v>
      </c>
      <c r="KTK25">
        <v>-7518402.5751700001</v>
      </c>
      <c r="KTL25">
        <v>-7518402.5751700001</v>
      </c>
      <c r="KTM25">
        <v>-7518402.5751700001</v>
      </c>
      <c r="KTN25">
        <v>-7518402.5751700001</v>
      </c>
      <c r="KTO25">
        <v>-7518402.5751700001</v>
      </c>
      <c r="KTP25">
        <v>-7518402.5751700001</v>
      </c>
      <c r="KTQ25">
        <v>-7518402.5751700001</v>
      </c>
      <c r="KTR25">
        <v>-7518402.5751700001</v>
      </c>
      <c r="KTS25">
        <v>-7518402.5751700001</v>
      </c>
      <c r="KTT25">
        <v>-7518402.5751700001</v>
      </c>
      <c r="KTU25">
        <v>-7588671.8615699997</v>
      </c>
      <c r="KTV25">
        <v>-7588671.8615699997</v>
      </c>
      <c r="KTW25">
        <v>-7588671.8615699997</v>
      </c>
      <c r="KTX25">
        <v>-7588671.8615699997</v>
      </c>
      <c r="KTY25">
        <v>-7588671.8615699997</v>
      </c>
      <c r="KTZ25">
        <v>-7588671.8615699997</v>
      </c>
      <c r="KUA25">
        <v>-7588671.8615699997</v>
      </c>
      <c r="KUB25">
        <v>-7588671.8615699997</v>
      </c>
      <c r="KUC25">
        <v>-7588671.8615699997</v>
      </c>
      <c r="KUD25">
        <v>-7588671.8615699997</v>
      </c>
      <c r="KUE25">
        <v>-7588671.8615699997</v>
      </c>
      <c r="KUF25">
        <v>-7518402.5751700001</v>
      </c>
      <c r="KUG25">
        <v>-7518402.5751700001</v>
      </c>
      <c r="KUH25">
        <v>-7518402.5751700001</v>
      </c>
      <c r="KUI25">
        <v>-7518402.5751700001</v>
      </c>
      <c r="KUJ25">
        <v>-7518402.5751700001</v>
      </c>
      <c r="KUK25">
        <v>-7518402.5751700001</v>
      </c>
      <c r="KUL25">
        <v>-7518402.5751700001</v>
      </c>
      <c r="KUM25">
        <v>-7518402.5751700001</v>
      </c>
      <c r="KUN25">
        <v>-7518402.5751700001</v>
      </c>
      <c r="KUO25">
        <v>-7518402.5751700001</v>
      </c>
      <c r="KUP25">
        <v>-7518402.5751700001</v>
      </c>
      <c r="KUQ25">
        <v>-7588671.8615699997</v>
      </c>
      <c r="KUR25">
        <v>-7588671.8615699997</v>
      </c>
      <c r="KUS25">
        <v>-7588671.8615699997</v>
      </c>
      <c r="KUT25">
        <v>-7588671.8615699997</v>
      </c>
      <c r="KUU25">
        <v>-7588671.8615699997</v>
      </c>
      <c r="KUV25">
        <v>-7588671.8615699997</v>
      </c>
      <c r="KUW25">
        <v>-7588671.8615699997</v>
      </c>
      <c r="KUX25">
        <v>-7588671.8615699997</v>
      </c>
      <c r="KUY25">
        <v>-7588671.8615699997</v>
      </c>
      <c r="KUZ25">
        <v>-7588671.8615699997</v>
      </c>
      <c r="KVA25">
        <v>-7588671.8615699997</v>
      </c>
      <c r="KVB25">
        <v>1294305.36668</v>
      </c>
      <c r="KVC25">
        <v>1294305.36668</v>
      </c>
      <c r="KVD25">
        <v>1294305.36668</v>
      </c>
      <c r="KVE25">
        <v>1294305.36668</v>
      </c>
      <c r="KVF25">
        <v>1294305.36668</v>
      </c>
      <c r="KVG25">
        <v>1294305.36668</v>
      </c>
      <c r="KVH25">
        <v>1294305.36668</v>
      </c>
      <c r="KVI25">
        <v>1294305.36668</v>
      </c>
      <c r="KVJ25">
        <v>1294305.36668</v>
      </c>
      <c r="KVK25">
        <v>1294305.36668</v>
      </c>
      <c r="KVL25">
        <v>1294305.36668</v>
      </c>
      <c r="KVM25">
        <v>2137756.5137399998</v>
      </c>
      <c r="KVN25">
        <v>2137756.5137399998</v>
      </c>
      <c r="KVO25">
        <v>2137756.5137399998</v>
      </c>
      <c r="KVP25">
        <v>2137756.5137399998</v>
      </c>
      <c r="KVQ25">
        <v>2137756.5137399998</v>
      </c>
      <c r="KVR25">
        <v>2137756.5137399998</v>
      </c>
      <c r="KVS25">
        <v>2137756.5137399998</v>
      </c>
      <c r="KVT25">
        <v>2137756.5137399998</v>
      </c>
      <c r="KVU25">
        <v>2137756.5137399998</v>
      </c>
      <c r="KVV25">
        <v>2137756.5137399998</v>
      </c>
      <c r="KVW25">
        <v>2137756.5137399998</v>
      </c>
      <c r="KVX25">
        <v>1294305.36668</v>
      </c>
      <c r="KVY25">
        <v>1294305.36668</v>
      </c>
      <c r="KVZ25">
        <v>1294305.36668</v>
      </c>
      <c r="KWA25">
        <v>1294305.36668</v>
      </c>
      <c r="KWB25">
        <v>1294305.36668</v>
      </c>
      <c r="KWC25">
        <v>1294305.36668</v>
      </c>
      <c r="KWD25">
        <v>1294305.36668</v>
      </c>
      <c r="KWE25">
        <v>1294305.36668</v>
      </c>
      <c r="KWF25">
        <v>1294305.36668</v>
      </c>
      <c r="KWG25">
        <v>1294305.36668</v>
      </c>
      <c r="KWH25">
        <v>1294305.36668</v>
      </c>
      <c r="KWI25">
        <v>2137756.5137399998</v>
      </c>
      <c r="KWJ25">
        <v>2137756.5137399998</v>
      </c>
      <c r="KWK25">
        <v>2137756.5137399998</v>
      </c>
      <c r="KWL25">
        <v>2137756.5137399998</v>
      </c>
      <c r="KWM25">
        <v>2137756.5137399998</v>
      </c>
      <c r="KWN25">
        <v>2137756.5137399998</v>
      </c>
      <c r="KWO25">
        <v>2137756.5137399998</v>
      </c>
      <c r="KWP25">
        <v>2137756.5137399998</v>
      </c>
      <c r="KWQ25">
        <v>2137756.5137399998</v>
      </c>
      <c r="KWR25">
        <v>2137756.5137399998</v>
      </c>
      <c r="KWS25">
        <v>2137756.5137399998</v>
      </c>
      <c r="KWT25">
        <v>2983502.44887</v>
      </c>
      <c r="KWU25">
        <v>2983502.44887</v>
      </c>
      <c r="KWV25">
        <v>2983502.44887</v>
      </c>
      <c r="KWW25">
        <v>2983502.44887</v>
      </c>
      <c r="KWX25">
        <v>2983502.44887</v>
      </c>
      <c r="KWY25">
        <v>2983502.44887</v>
      </c>
      <c r="KWZ25">
        <v>2983502.44887</v>
      </c>
      <c r="KXA25">
        <v>2983502.44887</v>
      </c>
      <c r="KXB25">
        <v>2983502.44887</v>
      </c>
      <c r="KXC25">
        <v>2983502.44887</v>
      </c>
      <c r="KXD25">
        <v>2983502.44887</v>
      </c>
      <c r="KXE25">
        <v>4600420.3313199999</v>
      </c>
      <c r="KXF25">
        <v>4600420.3313199999</v>
      </c>
      <c r="KXG25">
        <v>4600420.3313199999</v>
      </c>
      <c r="KXH25">
        <v>4600420.3313199999</v>
      </c>
      <c r="KXI25">
        <v>4600420.3313199999</v>
      </c>
      <c r="KXJ25">
        <v>4600420.3313199999</v>
      </c>
      <c r="KXK25">
        <v>4600420.3313199999</v>
      </c>
      <c r="KXL25">
        <v>4600420.3313199999</v>
      </c>
      <c r="KXM25">
        <v>4600420.3313199999</v>
      </c>
      <c r="KXN25">
        <v>4600420.3313199999</v>
      </c>
      <c r="KXO25">
        <v>4600420.3313199999</v>
      </c>
      <c r="KXP25">
        <v>2983502.44887</v>
      </c>
      <c r="KXQ25">
        <v>2983502.44887</v>
      </c>
      <c r="KXR25">
        <v>2983502.44887</v>
      </c>
      <c r="KXS25">
        <v>2983502.44887</v>
      </c>
      <c r="KXT25">
        <v>2983502.44887</v>
      </c>
      <c r="KXU25">
        <v>2983502.44887</v>
      </c>
      <c r="KXV25">
        <v>2983502.44887</v>
      </c>
      <c r="KXW25">
        <v>2983502.44887</v>
      </c>
      <c r="KXX25">
        <v>2983502.44887</v>
      </c>
      <c r="KXY25">
        <v>2983502.44887</v>
      </c>
      <c r="KXZ25">
        <v>2983502.44887</v>
      </c>
      <c r="KYA25">
        <v>4600420.3313199999</v>
      </c>
      <c r="KYB25">
        <v>4600420.3313199999</v>
      </c>
      <c r="KYC25">
        <v>4600420.3313199999</v>
      </c>
      <c r="KYD25">
        <v>4600420.3313199999</v>
      </c>
      <c r="KYE25">
        <v>4600420.3313199999</v>
      </c>
      <c r="KYF25">
        <v>4600420.3313199999</v>
      </c>
      <c r="KYG25">
        <v>4600420.3313199999</v>
      </c>
      <c r="KYH25">
        <v>4600420.3313199999</v>
      </c>
      <c r="KYI25">
        <v>4600420.3313199999</v>
      </c>
      <c r="KYJ25">
        <v>4600420.3313199999</v>
      </c>
      <c r="KYK25">
        <v>4600420.3313199999</v>
      </c>
      <c r="KYL25">
        <v>6679939.9447799996</v>
      </c>
      <c r="KYM25">
        <v>6679939.9447799996</v>
      </c>
      <c r="KYN25">
        <v>6679939.9447799996</v>
      </c>
      <c r="KYO25">
        <v>6679939.9447799996</v>
      </c>
      <c r="KYP25">
        <v>6679939.9447799996</v>
      </c>
      <c r="KYQ25">
        <v>6679939.9447799996</v>
      </c>
      <c r="KYR25">
        <v>6679939.9447799996</v>
      </c>
      <c r="KYS25">
        <v>6679939.9447799996</v>
      </c>
      <c r="KYT25">
        <v>6679939.9447799996</v>
      </c>
      <c r="KYU25">
        <v>6679939.9447799996</v>
      </c>
      <c r="KYV25">
        <v>6679939.9447799996</v>
      </c>
      <c r="KYW25">
        <v>9843791.2979799993</v>
      </c>
      <c r="KYX25">
        <v>9843791.2979799993</v>
      </c>
      <c r="KYY25">
        <v>9843791.2979799993</v>
      </c>
      <c r="KYZ25">
        <v>9843791.2979799993</v>
      </c>
      <c r="KZA25">
        <v>9843791.2979799993</v>
      </c>
      <c r="KZB25">
        <v>9843791.2979799993</v>
      </c>
      <c r="KZC25">
        <v>9843791.2979799993</v>
      </c>
      <c r="KZD25">
        <v>9843791.2979799993</v>
      </c>
      <c r="KZE25">
        <v>9843791.2979799993</v>
      </c>
      <c r="KZF25">
        <v>9843791.2979799993</v>
      </c>
      <c r="KZG25">
        <v>9843791.2979799993</v>
      </c>
      <c r="KZH25">
        <v>6679939.9447799996</v>
      </c>
      <c r="KZI25">
        <v>6679939.9447799996</v>
      </c>
      <c r="KZJ25">
        <v>6679939.9447799996</v>
      </c>
      <c r="KZK25">
        <v>6679939.9447799996</v>
      </c>
      <c r="KZL25">
        <v>6679939.9447799996</v>
      </c>
      <c r="KZM25">
        <v>6679939.9447799996</v>
      </c>
      <c r="KZN25">
        <v>6679939.9447799996</v>
      </c>
      <c r="KZO25">
        <v>6679939.9447799996</v>
      </c>
      <c r="KZP25">
        <v>6679939.9447799996</v>
      </c>
      <c r="KZQ25">
        <v>6679939.9447799996</v>
      </c>
      <c r="KZR25">
        <v>6679939.9447799996</v>
      </c>
      <c r="KZS25">
        <v>9843791.2979799993</v>
      </c>
      <c r="KZT25">
        <v>9843791.2979799993</v>
      </c>
      <c r="KZU25">
        <v>9843791.2979799993</v>
      </c>
      <c r="KZV25">
        <v>9843791.2979799993</v>
      </c>
      <c r="KZW25">
        <v>9843791.2979799993</v>
      </c>
      <c r="KZX25">
        <v>9843791.2979799993</v>
      </c>
      <c r="KZY25">
        <v>9843791.2979799993</v>
      </c>
      <c r="KZZ25">
        <v>9843791.2979799993</v>
      </c>
      <c r="LAA25">
        <v>9843791.2979799993</v>
      </c>
      <c r="LAB25">
        <v>9843791.2979799993</v>
      </c>
      <c r="LAC25">
        <v>9843791.2979799993</v>
      </c>
      <c r="LAD25">
        <v>-1085081.2563</v>
      </c>
      <c r="LAE25">
        <v>-1085081.2563</v>
      </c>
      <c r="LAF25">
        <v>-1085081.2563</v>
      </c>
      <c r="LAG25">
        <v>-1085081.2563</v>
      </c>
      <c r="LAH25">
        <v>-1085081.2563</v>
      </c>
      <c r="LAI25">
        <v>-1085081.2563</v>
      </c>
      <c r="LAJ25">
        <v>-1085081.2563</v>
      </c>
      <c r="LAK25">
        <v>-1085081.2563</v>
      </c>
      <c r="LAL25">
        <v>-1085081.2563</v>
      </c>
      <c r="LAM25">
        <v>-1085081.2563</v>
      </c>
      <c r="LAN25">
        <v>-1085081.2563</v>
      </c>
      <c r="LAO25">
        <v>-1030621.15967</v>
      </c>
      <c r="LAP25">
        <v>-1030621.15967</v>
      </c>
      <c r="LAQ25">
        <v>-1030621.15967</v>
      </c>
      <c r="LAR25">
        <v>-1030621.15967</v>
      </c>
      <c r="LAS25">
        <v>-1030621.15967</v>
      </c>
      <c r="LAT25">
        <v>-1030621.15967</v>
      </c>
      <c r="LAU25">
        <v>-1030621.15967</v>
      </c>
      <c r="LAV25">
        <v>-1030621.15967</v>
      </c>
      <c r="LAW25">
        <v>-1030621.15967</v>
      </c>
      <c r="LAX25">
        <v>-1030621.15967</v>
      </c>
      <c r="LAY25">
        <v>-1030621.15967</v>
      </c>
      <c r="LAZ25">
        <v>-1085081.2563</v>
      </c>
      <c r="LBA25">
        <v>-1085081.2563</v>
      </c>
      <c r="LBB25">
        <v>-1085081.2563</v>
      </c>
      <c r="LBC25">
        <v>-1085081.2563</v>
      </c>
      <c r="LBD25">
        <v>-1085081.2563</v>
      </c>
      <c r="LBE25">
        <v>-1085081.2563</v>
      </c>
      <c r="LBF25">
        <v>-1085081.2563</v>
      </c>
      <c r="LBG25">
        <v>-1085081.2563</v>
      </c>
      <c r="LBH25">
        <v>-1085081.2563</v>
      </c>
      <c r="LBI25">
        <v>-1085081.2563</v>
      </c>
      <c r="LBJ25">
        <v>-1085081.2563</v>
      </c>
      <c r="LBK25">
        <v>-1030621.15967</v>
      </c>
      <c r="LBL25">
        <v>-1030621.15967</v>
      </c>
      <c r="LBM25">
        <v>-1030621.15967</v>
      </c>
      <c r="LBN25">
        <v>-1030621.15967</v>
      </c>
      <c r="LBO25">
        <v>-1030621.15967</v>
      </c>
      <c r="LBP25">
        <v>-1030621.15967</v>
      </c>
      <c r="LBQ25">
        <v>-1030621.15967</v>
      </c>
      <c r="LBR25">
        <v>-1030621.15967</v>
      </c>
      <c r="LBS25">
        <v>-1030621.15967</v>
      </c>
      <c r="LBT25">
        <v>-1030621.15967</v>
      </c>
      <c r="LBU25">
        <v>-1030621.15967</v>
      </c>
      <c r="LBV25">
        <v>544391.81870800001</v>
      </c>
      <c r="LBW25">
        <v>544391.81870800001</v>
      </c>
      <c r="LBX25">
        <v>544391.81870800001</v>
      </c>
      <c r="LBY25">
        <v>544391.81870800001</v>
      </c>
      <c r="LBZ25">
        <v>544391.81870800001</v>
      </c>
      <c r="LCA25">
        <v>544391.81870800001</v>
      </c>
      <c r="LCB25">
        <v>544391.81870800001</v>
      </c>
      <c r="LCC25">
        <v>544391.81870800001</v>
      </c>
      <c r="LCD25">
        <v>544391.81870800001</v>
      </c>
      <c r="LCE25">
        <v>544391.81870800001</v>
      </c>
      <c r="LCF25">
        <v>544391.81870800001</v>
      </c>
      <c r="LCG25">
        <v>648793.24659500003</v>
      </c>
      <c r="LCH25">
        <v>648793.24659500003</v>
      </c>
      <c r="LCI25">
        <v>648793.24659500003</v>
      </c>
      <c r="LCJ25">
        <v>648793.24659500003</v>
      </c>
      <c r="LCK25">
        <v>648793.24659500003</v>
      </c>
      <c r="LCL25">
        <v>648793.24659500003</v>
      </c>
      <c r="LCM25">
        <v>648793.24659500003</v>
      </c>
      <c r="LCN25">
        <v>648793.24659500003</v>
      </c>
      <c r="LCO25">
        <v>648793.24659500003</v>
      </c>
      <c r="LCP25">
        <v>648793.24659500003</v>
      </c>
      <c r="LCQ25">
        <v>648793.24659500003</v>
      </c>
      <c r="LCR25">
        <v>544391.81870800001</v>
      </c>
      <c r="LCS25">
        <v>544391.81870800001</v>
      </c>
      <c r="LCT25">
        <v>544391.81870800001</v>
      </c>
      <c r="LCU25">
        <v>544391.81870800001</v>
      </c>
      <c r="LCV25">
        <v>544391.81870800001</v>
      </c>
      <c r="LCW25">
        <v>544391.81870800001</v>
      </c>
      <c r="LCX25">
        <v>544391.81870800001</v>
      </c>
      <c r="LCY25">
        <v>544391.81870800001</v>
      </c>
      <c r="LCZ25">
        <v>544391.81870800001</v>
      </c>
      <c r="LDA25">
        <v>544391.81870800001</v>
      </c>
      <c r="LDB25">
        <v>544391.81870800001</v>
      </c>
      <c r="LDC25">
        <v>648793.24659500003</v>
      </c>
      <c r="LDD25">
        <v>648793.24659500003</v>
      </c>
      <c r="LDE25">
        <v>648793.24659500003</v>
      </c>
      <c r="LDF25">
        <v>648793.24659500003</v>
      </c>
      <c r="LDG25">
        <v>648793.24659500003</v>
      </c>
      <c r="LDH25">
        <v>648793.24659500003</v>
      </c>
      <c r="LDI25">
        <v>648793.24659500003</v>
      </c>
      <c r="LDJ25">
        <v>648793.24659500003</v>
      </c>
      <c r="LDK25">
        <v>648793.24659500003</v>
      </c>
      <c r="LDL25">
        <v>648793.24659500003</v>
      </c>
      <c r="LDM25">
        <v>648793.24659500003</v>
      </c>
      <c r="LDN25">
        <v>4290223.3079399997</v>
      </c>
      <c r="LDO25">
        <v>4290223.3079399997</v>
      </c>
      <c r="LDP25">
        <v>4290223.3079399997</v>
      </c>
      <c r="LDQ25">
        <v>4290223.3079399997</v>
      </c>
      <c r="LDR25">
        <v>4290223.3079399997</v>
      </c>
      <c r="LDS25">
        <v>4290223.3079399997</v>
      </c>
      <c r="LDT25">
        <v>4290223.3079399997</v>
      </c>
      <c r="LDU25">
        <v>4290223.3079399997</v>
      </c>
      <c r="LDV25">
        <v>4290223.3079399997</v>
      </c>
      <c r="LDW25">
        <v>4290223.3079399997</v>
      </c>
      <c r="LDX25">
        <v>4290223.3079399997</v>
      </c>
      <c r="LDY25">
        <v>4494507.39836</v>
      </c>
      <c r="LDZ25">
        <v>4494507.39836</v>
      </c>
      <c r="LEA25">
        <v>4494507.39836</v>
      </c>
      <c r="LEB25">
        <v>4494507.39836</v>
      </c>
      <c r="LEC25">
        <v>4494507.39836</v>
      </c>
      <c r="LED25">
        <v>4494507.39836</v>
      </c>
      <c r="LEE25">
        <v>4494507.39836</v>
      </c>
      <c r="LEF25">
        <v>4494507.39836</v>
      </c>
      <c r="LEG25">
        <v>4494507.39836</v>
      </c>
      <c r="LEH25">
        <v>4494507.39836</v>
      </c>
      <c r="LEI25">
        <v>4494507.39836</v>
      </c>
      <c r="LEJ25">
        <v>4290223.3079399997</v>
      </c>
      <c r="LEK25">
        <v>4290223.3079399997</v>
      </c>
      <c r="LEL25">
        <v>4290223.3079399997</v>
      </c>
      <c r="LEM25">
        <v>4290223.3079399997</v>
      </c>
      <c r="LEN25">
        <v>4290223.3079399997</v>
      </c>
      <c r="LEO25">
        <v>4290223.3079399997</v>
      </c>
      <c r="LEP25">
        <v>4290223.3079399997</v>
      </c>
      <c r="LEQ25">
        <v>4290223.3079399997</v>
      </c>
      <c r="LER25">
        <v>4290223.3079399997</v>
      </c>
      <c r="LES25">
        <v>4290223.3079399997</v>
      </c>
      <c r="LET25">
        <v>4290223.3079399997</v>
      </c>
      <c r="LEU25">
        <v>4494507.39836</v>
      </c>
      <c r="LEV25">
        <v>4494507.39836</v>
      </c>
      <c r="LEW25">
        <v>4494507.39836</v>
      </c>
      <c r="LEX25">
        <v>4494507.39836</v>
      </c>
      <c r="LEY25">
        <v>4494507.39836</v>
      </c>
      <c r="LEZ25">
        <v>4494507.39836</v>
      </c>
      <c r="LFA25">
        <v>4494507.39836</v>
      </c>
      <c r="LFB25">
        <v>4494507.39836</v>
      </c>
      <c r="LFC25">
        <v>4494507.39836</v>
      </c>
      <c r="LFD25">
        <v>4494507.39836</v>
      </c>
      <c r="LFE25">
        <v>4494507.39836</v>
      </c>
      <c r="LFF25">
        <v>-41668605.109700002</v>
      </c>
      <c r="LFG25">
        <v>-41668605.109700002</v>
      </c>
      <c r="LFH25">
        <v>-41668605.109700002</v>
      </c>
      <c r="LFI25">
        <v>-41668605.109700002</v>
      </c>
      <c r="LFJ25">
        <v>-41668605.109700002</v>
      </c>
      <c r="LFK25">
        <v>-41668605.109700002</v>
      </c>
      <c r="LFL25">
        <v>-41668605.109700002</v>
      </c>
      <c r="LFM25">
        <v>-41668605.109700002</v>
      </c>
      <c r="LFN25">
        <v>-41668605.109700002</v>
      </c>
      <c r="LFO25">
        <v>-41668605.109700002</v>
      </c>
      <c r="LFP25">
        <v>-41668605.109700002</v>
      </c>
      <c r="LFQ25">
        <v>-41668605.109700002</v>
      </c>
      <c r="LFR25">
        <v>-41668605.109700002</v>
      </c>
      <c r="LFS25">
        <v>-41668605.109700002</v>
      </c>
      <c r="LFT25">
        <v>-41668605.109700002</v>
      </c>
      <c r="LFU25">
        <v>-41668605.109700002</v>
      </c>
      <c r="LFV25">
        <v>-41668605.109700002</v>
      </c>
      <c r="LFW25">
        <v>-41668605.109700002</v>
      </c>
      <c r="LFX25">
        <v>-41668605.109700002</v>
      </c>
      <c r="LFY25">
        <v>-41668605.109700002</v>
      </c>
      <c r="LFZ25">
        <v>-41668605.109700002</v>
      </c>
      <c r="LGA25">
        <v>-41668605.109700002</v>
      </c>
      <c r="LGB25">
        <v>-41668605.109700002</v>
      </c>
      <c r="LGC25">
        <v>-41668605.109700002</v>
      </c>
      <c r="LGD25">
        <v>-41668605.109700002</v>
      </c>
      <c r="LGE25">
        <v>-41668605.109700002</v>
      </c>
      <c r="LGF25">
        <v>-41668605.109700002</v>
      </c>
      <c r="LGG25">
        <v>-41668605.109700002</v>
      </c>
      <c r="LGH25">
        <v>-41668605.109700002</v>
      </c>
      <c r="LGI25">
        <v>-41668605.109700002</v>
      </c>
      <c r="LGJ25">
        <v>-41668605.109700002</v>
      </c>
      <c r="LGK25">
        <v>-41668605.109700002</v>
      </c>
      <c r="LGL25">
        <v>-41668605.109700002</v>
      </c>
      <c r="LGM25">
        <v>-41668605.109700002</v>
      </c>
      <c r="LGN25">
        <v>-41668605.109700002</v>
      </c>
      <c r="LGO25">
        <v>-41668605.109700002</v>
      </c>
      <c r="LGP25">
        <v>-41668605.109700002</v>
      </c>
      <c r="LGQ25">
        <v>-41668605.109700002</v>
      </c>
      <c r="LGR25">
        <v>-41668605.109700002</v>
      </c>
      <c r="LGS25">
        <v>-41668605.109700002</v>
      </c>
      <c r="LGT25">
        <v>-41668605.109700002</v>
      </c>
      <c r="LGU25">
        <v>-41668605.109700002</v>
      </c>
      <c r="LGV25">
        <v>-41668605.109700002</v>
      </c>
      <c r="LGW25">
        <v>-41668605.109700002</v>
      </c>
      <c r="LGX25">
        <v>-63311502.217</v>
      </c>
      <c r="LGY25">
        <v>-63311502.217</v>
      </c>
      <c r="LGZ25">
        <v>-63311502.217</v>
      </c>
      <c r="LHA25">
        <v>-63311502.217</v>
      </c>
      <c r="LHB25">
        <v>-63311502.217</v>
      </c>
      <c r="LHC25">
        <v>-63311502.217</v>
      </c>
      <c r="LHD25">
        <v>-63311502.217</v>
      </c>
      <c r="LHE25">
        <v>-63311502.217</v>
      </c>
      <c r="LHF25">
        <v>-63311502.217</v>
      </c>
      <c r="LHG25">
        <v>-63311502.217</v>
      </c>
      <c r="LHH25">
        <v>-63311502.217</v>
      </c>
      <c r="LHI25">
        <v>-63311502.217</v>
      </c>
      <c r="LHJ25">
        <v>-63311502.217</v>
      </c>
      <c r="LHK25">
        <v>-63311502.217</v>
      </c>
      <c r="LHL25">
        <v>-63311502.217</v>
      </c>
      <c r="LHM25">
        <v>-63311502.217</v>
      </c>
      <c r="LHN25">
        <v>-63311502.217</v>
      </c>
      <c r="LHO25">
        <v>-63311502.217</v>
      </c>
      <c r="LHP25">
        <v>-63311502.217</v>
      </c>
      <c r="LHQ25">
        <v>-63311502.217</v>
      </c>
      <c r="LHR25">
        <v>-63311502.217</v>
      </c>
      <c r="LHS25">
        <v>-63311502.217</v>
      </c>
      <c r="LHT25">
        <v>-63311502.217</v>
      </c>
      <c r="LHU25">
        <v>-63311502.217</v>
      </c>
      <c r="LHV25">
        <v>-63311502.217</v>
      </c>
      <c r="LHW25">
        <v>-63311502.217</v>
      </c>
      <c r="LHX25">
        <v>-63311502.217</v>
      </c>
      <c r="LHY25">
        <v>-63311502.217</v>
      </c>
      <c r="LHZ25">
        <v>-63311502.217</v>
      </c>
      <c r="LIA25">
        <v>-63311502.217</v>
      </c>
      <c r="LIB25">
        <v>-63311502.217</v>
      </c>
      <c r="LIC25">
        <v>-63311502.217</v>
      </c>
      <c r="LID25">
        <v>-63311502.217</v>
      </c>
      <c r="LIE25">
        <v>-63311502.217</v>
      </c>
      <c r="LIF25">
        <v>-63311502.217</v>
      </c>
      <c r="LIG25">
        <v>-63311502.217</v>
      </c>
      <c r="LIH25">
        <v>-63311502.217</v>
      </c>
      <c r="LII25">
        <v>-63311502.217</v>
      </c>
      <c r="LIJ25">
        <v>-63311502.217</v>
      </c>
      <c r="LIK25">
        <v>-63311502.217</v>
      </c>
      <c r="LIL25">
        <v>-63311502.217</v>
      </c>
      <c r="LIM25">
        <v>-63311502.217</v>
      </c>
      <c r="LIN25">
        <v>-63311502.217</v>
      </c>
      <c r="LIO25">
        <v>-63311502.217</v>
      </c>
      <c r="LIP25">
        <v>-96297652.752399996</v>
      </c>
      <c r="LIQ25">
        <v>-96297652.752399996</v>
      </c>
      <c r="LIR25">
        <v>-96297652.752399996</v>
      </c>
      <c r="LIS25">
        <v>-96297652.752399996</v>
      </c>
      <c r="LIT25">
        <v>-96297652.752399996</v>
      </c>
      <c r="LIU25">
        <v>-96297652.752399996</v>
      </c>
      <c r="LIV25">
        <v>-96297652.752399996</v>
      </c>
      <c r="LIW25">
        <v>-96297652.752399996</v>
      </c>
      <c r="LIX25">
        <v>-96297652.752399996</v>
      </c>
      <c r="LIY25">
        <v>-96297652.752399996</v>
      </c>
      <c r="LIZ25">
        <v>-96297652.752399996</v>
      </c>
      <c r="LJA25">
        <v>-96297652.752399996</v>
      </c>
      <c r="LJB25">
        <v>-96297652.752399996</v>
      </c>
      <c r="LJC25">
        <v>-96297652.752399996</v>
      </c>
      <c r="LJD25">
        <v>-96297652.752399996</v>
      </c>
      <c r="LJE25">
        <v>-96297652.752399996</v>
      </c>
      <c r="LJF25">
        <v>-96297652.752399996</v>
      </c>
      <c r="LJG25">
        <v>-96297652.752399996</v>
      </c>
      <c r="LJH25">
        <v>-96297652.752399996</v>
      </c>
      <c r="LJI25">
        <v>-96297652.752399996</v>
      </c>
      <c r="LJJ25">
        <v>-96297652.752399996</v>
      </c>
      <c r="LJK25">
        <v>-96297652.752399996</v>
      </c>
      <c r="LJL25">
        <v>-96297652.752399996</v>
      </c>
      <c r="LJM25">
        <v>-96297652.752399996</v>
      </c>
      <c r="LJN25">
        <v>-96297652.752399996</v>
      </c>
      <c r="LJO25">
        <v>-96297652.752399996</v>
      </c>
      <c r="LJP25">
        <v>-96297652.752399996</v>
      </c>
      <c r="LJQ25">
        <v>-96297652.752399996</v>
      </c>
      <c r="LJR25">
        <v>-96297652.752399996</v>
      </c>
      <c r="LJS25">
        <v>-96297652.752399996</v>
      </c>
      <c r="LJT25">
        <v>-96297652.752399996</v>
      </c>
      <c r="LJU25">
        <v>-96297652.752399996</v>
      </c>
      <c r="LJV25">
        <v>-96297652.752399996</v>
      </c>
      <c r="LJW25">
        <v>-96297652.752399996</v>
      </c>
      <c r="LJX25">
        <v>-96297652.752399996</v>
      </c>
      <c r="LJY25">
        <v>-96297652.752399996</v>
      </c>
      <c r="LJZ25">
        <v>-96297652.752399996</v>
      </c>
      <c r="LKA25">
        <v>-96297652.752399996</v>
      </c>
      <c r="LKB25">
        <v>-96297652.752399996</v>
      </c>
      <c r="LKC25">
        <v>-96297652.752399996</v>
      </c>
      <c r="LKD25">
        <v>-96297652.752399996</v>
      </c>
      <c r="LKE25">
        <v>-96297652.752399996</v>
      </c>
      <c r="LKF25">
        <v>-96297652.752399996</v>
      </c>
      <c r="LKG25">
        <v>-96297652.752399996</v>
      </c>
      <c r="LKH25">
        <v>-41668605.109700002</v>
      </c>
      <c r="LKI25">
        <v>-41668605.109700002</v>
      </c>
      <c r="LKJ25">
        <v>-41668605.109700002</v>
      </c>
      <c r="LKK25">
        <v>-41668605.109700002</v>
      </c>
      <c r="LKL25">
        <v>-41668605.109700002</v>
      </c>
      <c r="LKM25">
        <v>-41668605.109700002</v>
      </c>
      <c r="LKN25">
        <v>-41668605.109700002</v>
      </c>
      <c r="LKO25">
        <v>-41668605.109700002</v>
      </c>
      <c r="LKP25">
        <v>-41668605.109700002</v>
      </c>
      <c r="LKQ25">
        <v>-41668605.109700002</v>
      </c>
      <c r="LKR25">
        <v>-41668605.109700002</v>
      </c>
      <c r="LKS25">
        <v>-41668605.109700002</v>
      </c>
      <c r="LKT25">
        <v>-41668605.109700002</v>
      </c>
      <c r="LKU25">
        <v>-41668605.109700002</v>
      </c>
      <c r="LKV25">
        <v>-41668605.109700002</v>
      </c>
      <c r="LKW25">
        <v>-41668605.109700002</v>
      </c>
      <c r="LKX25">
        <v>-41668605.109700002</v>
      </c>
      <c r="LKY25">
        <v>-41668605.109700002</v>
      </c>
      <c r="LKZ25">
        <v>-41668605.109700002</v>
      </c>
      <c r="LLA25">
        <v>-41668605.109700002</v>
      </c>
      <c r="LLB25">
        <v>-41668605.109700002</v>
      </c>
      <c r="LLC25">
        <v>-41668605.109700002</v>
      </c>
      <c r="LLD25">
        <v>-41668605.109700002</v>
      </c>
      <c r="LLE25">
        <v>-41668605.109700002</v>
      </c>
      <c r="LLF25">
        <v>-41668605.109700002</v>
      </c>
      <c r="LLG25">
        <v>-41668605.109700002</v>
      </c>
      <c r="LLH25">
        <v>-41668605.109700002</v>
      </c>
      <c r="LLI25">
        <v>-41668605.109700002</v>
      </c>
      <c r="LLJ25">
        <v>-41668605.109700002</v>
      </c>
      <c r="LLK25">
        <v>-41668605.109700002</v>
      </c>
      <c r="LLL25">
        <v>-41668605.109700002</v>
      </c>
      <c r="LLM25">
        <v>-41668605.109700002</v>
      </c>
      <c r="LLN25">
        <v>-41668605.109700002</v>
      </c>
      <c r="LLO25">
        <v>-41668605.109700002</v>
      </c>
      <c r="LLP25">
        <v>-41668605.109700002</v>
      </c>
      <c r="LLQ25">
        <v>-41668605.109700002</v>
      </c>
      <c r="LLR25">
        <v>-41668605.109700002</v>
      </c>
      <c r="LLS25">
        <v>-41668605.109700002</v>
      </c>
      <c r="LLT25">
        <v>-41668605.109700002</v>
      </c>
      <c r="LLU25">
        <v>-41668605.109700002</v>
      </c>
      <c r="LLV25">
        <v>-41668605.109700002</v>
      </c>
      <c r="LLW25">
        <v>-41668605.109700002</v>
      </c>
      <c r="LLX25">
        <v>-41668605.109700002</v>
      </c>
      <c r="LLY25">
        <v>-41668605.109700002</v>
      </c>
      <c r="LLZ25">
        <v>-63311502.217</v>
      </c>
      <c r="LMA25">
        <v>-63311502.217</v>
      </c>
      <c r="LMB25">
        <v>-63311502.217</v>
      </c>
      <c r="LMC25">
        <v>-63311502.217</v>
      </c>
      <c r="LMD25">
        <v>-63311502.217</v>
      </c>
      <c r="LME25">
        <v>-63311502.217</v>
      </c>
      <c r="LMF25">
        <v>-63311502.217</v>
      </c>
      <c r="LMG25">
        <v>-63311502.217</v>
      </c>
      <c r="LMH25">
        <v>-63311502.217</v>
      </c>
      <c r="LMI25">
        <v>-63311502.217</v>
      </c>
      <c r="LMJ25">
        <v>-63311502.217</v>
      </c>
      <c r="LMK25">
        <v>-63311502.217</v>
      </c>
      <c r="LML25">
        <v>-63311502.217</v>
      </c>
      <c r="LMM25">
        <v>-63311502.217</v>
      </c>
      <c r="LMN25">
        <v>-63311502.217</v>
      </c>
      <c r="LMO25">
        <v>-63311502.217</v>
      </c>
      <c r="LMP25">
        <v>-63311502.217</v>
      </c>
      <c r="LMQ25">
        <v>-63311502.217</v>
      </c>
      <c r="LMR25">
        <v>-63311502.217</v>
      </c>
      <c r="LMS25">
        <v>-63311502.217</v>
      </c>
      <c r="LMT25">
        <v>-63311502.217</v>
      </c>
      <c r="LMU25">
        <v>-63311502.217</v>
      </c>
      <c r="LMV25">
        <v>-63311502.217</v>
      </c>
      <c r="LMW25">
        <v>-63311502.217</v>
      </c>
      <c r="LMX25">
        <v>-63311502.217</v>
      </c>
      <c r="LMY25">
        <v>-63311502.217</v>
      </c>
      <c r="LMZ25">
        <v>-63311502.217</v>
      </c>
      <c r="LNA25">
        <v>-63311502.217</v>
      </c>
      <c r="LNB25">
        <v>-63311502.217</v>
      </c>
      <c r="LNC25">
        <v>-63311502.217</v>
      </c>
      <c r="LND25">
        <v>-63311502.217</v>
      </c>
      <c r="LNE25">
        <v>-63311502.217</v>
      </c>
      <c r="LNF25">
        <v>-63311502.217</v>
      </c>
      <c r="LNG25">
        <v>-63311502.217</v>
      </c>
      <c r="LNH25">
        <v>-63311502.217</v>
      </c>
      <c r="LNI25">
        <v>-63311502.217</v>
      </c>
      <c r="LNJ25">
        <v>-63311502.217</v>
      </c>
      <c r="LNK25">
        <v>-63311502.217</v>
      </c>
      <c r="LNL25">
        <v>-63311502.217</v>
      </c>
      <c r="LNM25">
        <v>-63311502.217</v>
      </c>
      <c r="LNN25">
        <v>-63311502.217</v>
      </c>
      <c r="LNO25">
        <v>-63311502.217</v>
      </c>
      <c r="LNP25">
        <v>-63311502.217</v>
      </c>
      <c r="LNQ25">
        <v>-63311502.217</v>
      </c>
      <c r="LNR25">
        <v>-96297652.752399996</v>
      </c>
      <c r="LNS25">
        <v>-96297652.752399996</v>
      </c>
      <c r="LNT25">
        <v>-96297652.752399996</v>
      </c>
      <c r="LNU25">
        <v>-96297652.752399996</v>
      </c>
      <c r="LNV25">
        <v>-96297652.752399996</v>
      </c>
      <c r="LNW25">
        <v>-96297652.752399996</v>
      </c>
      <c r="LNX25">
        <v>-96297652.752399996</v>
      </c>
      <c r="LNY25">
        <v>-96297652.752399996</v>
      </c>
      <c r="LNZ25">
        <v>-96297652.752399996</v>
      </c>
      <c r="LOA25">
        <v>-96297652.752399996</v>
      </c>
      <c r="LOB25">
        <v>-96297652.752399996</v>
      </c>
      <c r="LOC25">
        <v>-96297652.752399996</v>
      </c>
      <c r="LOD25">
        <v>-96297652.752399996</v>
      </c>
      <c r="LOE25">
        <v>-96297652.752399996</v>
      </c>
      <c r="LOF25">
        <v>-96297652.752399996</v>
      </c>
      <c r="LOG25">
        <v>-96297652.752399996</v>
      </c>
      <c r="LOH25">
        <v>-96297652.752399996</v>
      </c>
      <c r="LOI25">
        <v>-96297652.752399996</v>
      </c>
      <c r="LOJ25">
        <v>-96297652.752399996</v>
      </c>
      <c r="LOK25">
        <v>-96297652.752399996</v>
      </c>
      <c r="LOL25">
        <v>-96297652.752399996</v>
      </c>
      <c r="LOM25">
        <v>-96297652.752399996</v>
      </c>
      <c r="LON25">
        <v>-96297652.752399996</v>
      </c>
      <c r="LOO25">
        <v>-96297652.752399996</v>
      </c>
      <c r="LOP25">
        <v>-96297652.752399996</v>
      </c>
      <c r="LOQ25">
        <v>-96297652.752399996</v>
      </c>
      <c r="LOR25">
        <v>-96297652.752399996</v>
      </c>
      <c r="LOS25">
        <v>-96297652.752399996</v>
      </c>
      <c r="LOT25">
        <v>-96297652.752399996</v>
      </c>
      <c r="LOU25">
        <v>-96297652.752399996</v>
      </c>
      <c r="LOV25">
        <v>-96297652.752399996</v>
      </c>
      <c r="LOW25">
        <v>-96297652.752399996</v>
      </c>
      <c r="LOX25">
        <v>-96297652.752399996</v>
      </c>
      <c r="LOY25">
        <v>-96297652.752399996</v>
      </c>
      <c r="LOZ25">
        <v>-96297652.752399996</v>
      </c>
      <c r="LPA25">
        <v>-96297652.752399996</v>
      </c>
      <c r="LPB25">
        <v>-96297652.752399996</v>
      </c>
      <c r="LPC25">
        <v>-96297652.752399996</v>
      </c>
      <c r="LPD25">
        <v>-96297652.752399996</v>
      </c>
      <c r="LPE25">
        <v>-96297652.752399996</v>
      </c>
      <c r="LPF25">
        <v>-96297652.752399996</v>
      </c>
      <c r="LPG25">
        <v>-96297652.752399996</v>
      </c>
      <c r="LPH25">
        <v>-96297652.752399996</v>
      </c>
      <c r="LPI25">
        <v>-96297652.752399996</v>
      </c>
      <c r="LPJ25">
        <v>-6091051.4736700002</v>
      </c>
      <c r="LPK25">
        <v>-5764770.5526200002</v>
      </c>
      <c r="LPL25">
        <v>-5531419.6919299997</v>
      </c>
      <c r="LPM25">
        <v>-5380040.7080300003</v>
      </c>
      <c r="LPN25">
        <v>-5296124.7277699998</v>
      </c>
      <c r="LPO25">
        <v>-5260153.5790799996</v>
      </c>
      <c r="LPP25">
        <v>-5246658.9185899999</v>
      </c>
      <c r="LPQ25">
        <v>-5224733.1118799997</v>
      </c>
      <c r="LPR25">
        <v>-5008679.6534599997</v>
      </c>
      <c r="LPS25">
        <v>-4839112.4410699997</v>
      </c>
      <c r="LPT25">
        <v>-4799019.5488299998</v>
      </c>
      <c r="LPU25">
        <v>-5698460.69355</v>
      </c>
      <c r="LPV25">
        <v>-5210430.13858</v>
      </c>
      <c r="LPW25">
        <v>-4766726.7723899996</v>
      </c>
      <c r="LPX25">
        <v>-4343876.9090200001</v>
      </c>
      <c r="LPY25">
        <v>-3913391.8784400001</v>
      </c>
      <c r="LPZ25">
        <v>-3441971.0702300002</v>
      </c>
      <c r="LQA25">
        <v>-2893865.1342099998</v>
      </c>
      <c r="LQB25">
        <v>-331484.24434199999</v>
      </c>
      <c r="LQC25">
        <v>114052.27789100001</v>
      </c>
      <c r="LQD25">
        <v>332562.54567899997</v>
      </c>
      <c r="LQE25">
        <v>449795.41778399999</v>
      </c>
      <c r="LQF25">
        <v>-5262992.4425499998</v>
      </c>
      <c r="LQG25">
        <v>-5020605.3795499997</v>
      </c>
      <c r="LQH25">
        <v>-4991241.4338199999</v>
      </c>
      <c r="LQI25">
        <v>-4997592.3552799998</v>
      </c>
      <c r="LQJ25">
        <v>-5003495.4253500002</v>
      </c>
      <c r="LQK25">
        <v>-4999604.4692399995</v>
      </c>
      <c r="LQL25">
        <v>-4987150.8198600002</v>
      </c>
      <c r="LQM25">
        <v>-4960611.6816600002</v>
      </c>
      <c r="LQN25">
        <v>-4891534.5642900001</v>
      </c>
      <c r="LQO25">
        <v>-4831221.6016499996</v>
      </c>
      <c r="LQP25">
        <v>-4799019.5488299998</v>
      </c>
      <c r="LQQ25">
        <v>-4365408.5219700001</v>
      </c>
      <c r="LQR25">
        <v>-3446437.8237700001</v>
      </c>
      <c r="LQS25">
        <v>-2840531.3551699999</v>
      </c>
      <c r="LQT25">
        <v>-2159957.81017</v>
      </c>
      <c r="LQU25">
        <v>-1607287.8155799999</v>
      </c>
      <c r="LQV25">
        <v>-902574.92731599999</v>
      </c>
      <c r="LQW25">
        <v>-382279.76938999997</v>
      </c>
      <c r="LQX25">
        <v>28232.6857996</v>
      </c>
      <c r="LQY25">
        <v>239924.637816</v>
      </c>
      <c r="LQZ25">
        <v>369113.25437099999</v>
      </c>
      <c r="LRA25">
        <v>449795.41778399999</v>
      </c>
      <c r="LRB25">
        <v>-9052561.1652799994</v>
      </c>
      <c r="LRC25">
        <v>-8482341.65491</v>
      </c>
      <c r="LRD25">
        <v>-8030125.1834199997</v>
      </c>
      <c r="LRE25">
        <v>-7673401.9424799997</v>
      </c>
      <c r="LRF25">
        <v>-7383583.7869999995</v>
      </c>
      <c r="LRG25">
        <v>-7124572.9759099996</v>
      </c>
      <c r="LRH25">
        <v>-6852889.8947999999</v>
      </c>
      <c r="LRI25">
        <v>-6520916.8811999997</v>
      </c>
      <c r="LRJ25">
        <v>-5535984.8576600002</v>
      </c>
      <c r="LRK25">
        <v>-4934216.6883699996</v>
      </c>
      <c r="LRL25">
        <v>-4811339.4932300001</v>
      </c>
      <c r="LRM25">
        <v>-8267379.6050399998</v>
      </c>
      <c r="LRN25">
        <v>-7373660.8268400002</v>
      </c>
      <c r="LRO25">
        <v>-6500739.3443499999</v>
      </c>
      <c r="LRP25">
        <v>-5601074.3444699999</v>
      </c>
      <c r="LRQ25">
        <v>-4618118.0883299997</v>
      </c>
      <c r="LRR25">
        <v>-3488207.9582000002</v>
      </c>
      <c r="LRS25">
        <v>-2147302.3260400002</v>
      </c>
      <c r="LRT25">
        <v>3882281.9510599999</v>
      </c>
      <c r="LRU25">
        <v>4920939.2368299998</v>
      </c>
      <c r="LRV25">
        <v>5422751.6781599997</v>
      </c>
      <c r="LRW25">
        <v>5686290.44001</v>
      </c>
      <c r="LRX25">
        <v>-7578723.2559599997</v>
      </c>
      <c r="LRY25">
        <v>-6900872.2024499997</v>
      </c>
      <c r="LRZ25">
        <v>-6580444.4322600001</v>
      </c>
      <c r="LSA25">
        <v>-6317277.6689200001</v>
      </c>
      <c r="LSB25">
        <v>-6068313.3766700001</v>
      </c>
      <c r="LSC25">
        <v>-5838677.1773800002</v>
      </c>
      <c r="LSD25">
        <v>-5638050.05853</v>
      </c>
      <c r="LSE25">
        <v>-5432905.1888300003</v>
      </c>
      <c r="LSF25">
        <v>-5126418.4619500004</v>
      </c>
      <c r="LSG25">
        <v>-4909974.3019700004</v>
      </c>
      <c r="LSH25">
        <v>-4811339.4932300001</v>
      </c>
      <c r="LSI25">
        <v>-5782407.2778599998</v>
      </c>
      <c r="LSJ25">
        <v>-3736646.92349</v>
      </c>
      <c r="LSK25">
        <v>-2262570.3601799998</v>
      </c>
      <c r="LSL25">
        <v>-581112.460356</v>
      </c>
      <c r="LSM25">
        <v>787194.45672300004</v>
      </c>
      <c r="LSN25">
        <v>2498198.7374300002</v>
      </c>
      <c r="LSO25">
        <v>3745455.2363700001</v>
      </c>
      <c r="LSP25">
        <v>4714035.8467100002</v>
      </c>
      <c r="LSQ25">
        <v>5208054.9243999999</v>
      </c>
      <c r="LSR25">
        <v>5504934.8248899998</v>
      </c>
      <c r="LSS25">
        <v>5686290.44001</v>
      </c>
      <c r="LST25">
        <v>-13363017.8585</v>
      </c>
      <c r="LSU25">
        <v>-12347667.3879</v>
      </c>
      <c r="LSV25">
        <v>-11465534.3791</v>
      </c>
      <c r="LSW25">
        <v>-10670713.2312</v>
      </c>
      <c r="LSX25">
        <v>-9906692.7702799998</v>
      </c>
      <c r="LSY25">
        <v>-9105743.5421200003</v>
      </c>
      <c r="LSZ25">
        <v>-8192214.7746099997</v>
      </c>
      <c r="LTA25">
        <v>-7092384.0011799997</v>
      </c>
      <c r="LTB25">
        <v>-4286297.3720100001</v>
      </c>
      <c r="LTC25">
        <v>-2685536.3219699999</v>
      </c>
      <c r="LTD25">
        <v>-2375223.89133</v>
      </c>
      <c r="LTE25">
        <v>-11792654.738</v>
      </c>
      <c r="LTF25">
        <v>-10130305.731799999</v>
      </c>
      <c r="LTG25">
        <v>-8406762.7009399999</v>
      </c>
      <c r="LTH25">
        <v>-6526058.0351799997</v>
      </c>
      <c r="LTI25">
        <v>-4375761.3729400001</v>
      </c>
      <c r="LTJ25">
        <v>-1833013.5067</v>
      </c>
      <c r="LTK25">
        <v>1218960.3629000001</v>
      </c>
      <c r="LTL25">
        <v>14646808.5735</v>
      </c>
      <c r="LTM25">
        <v>16947370.395500001</v>
      </c>
      <c r="LTN25">
        <v>18048994.206</v>
      </c>
      <c r="LTO25">
        <v>18620035.975099999</v>
      </c>
      <c r="LTP25">
        <v>-10692379.3704</v>
      </c>
      <c r="LTQ25">
        <v>-9044991.3755099997</v>
      </c>
      <c r="LTR25">
        <v>-8008279.1524799997</v>
      </c>
      <c r="LTS25">
        <v>-7064573.9719500002</v>
      </c>
      <c r="LTT25">
        <v>-6172095.6877899999</v>
      </c>
      <c r="LTU25">
        <v>-5377152.7548099998</v>
      </c>
      <c r="LTV25">
        <v>-4710034.5097000003</v>
      </c>
      <c r="LTW25">
        <v>-4069680.71459</v>
      </c>
      <c r="LTX25">
        <v>-3202070.7009999999</v>
      </c>
      <c r="LTY25">
        <v>-2624257.2258600001</v>
      </c>
      <c r="LTZ25">
        <v>-2375223.89133</v>
      </c>
      <c r="LUA25">
        <v>-7098038.2777899997</v>
      </c>
      <c r="LUB25">
        <v>-2692516.38961</v>
      </c>
      <c r="LUC25">
        <v>652357.02315300005</v>
      </c>
      <c r="LUD25">
        <v>4499879.3133500004</v>
      </c>
      <c r="LUE25">
        <v>7634367.3809799999</v>
      </c>
      <c r="LUF25">
        <v>11512649.422599999</v>
      </c>
      <c r="LUG25">
        <v>14319827.507999999</v>
      </c>
      <c r="LUH25">
        <v>16480209.7017</v>
      </c>
      <c r="LUI25">
        <v>17575097.656199999</v>
      </c>
      <c r="LUJ25">
        <v>18227093.914700001</v>
      </c>
      <c r="LUK25">
        <v>18620035.975099999</v>
      </c>
      <c r="LUL25">
        <v>2795380.33</v>
      </c>
      <c r="LUM25">
        <v>2795380.33</v>
      </c>
      <c r="LUN25">
        <v>2795380.33</v>
      </c>
      <c r="LUO25">
        <v>2795380.33</v>
      </c>
      <c r="LUP25">
        <v>2795380.33</v>
      </c>
      <c r="LUQ25">
        <v>2795380.33</v>
      </c>
      <c r="LUR25">
        <v>2795380.33</v>
      </c>
      <c r="LUS25">
        <v>2795380.33</v>
      </c>
      <c r="LUT25">
        <v>2795380.33</v>
      </c>
      <c r="LUU25">
        <v>2795380.33</v>
      </c>
      <c r="LUV25">
        <v>2795380.33</v>
      </c>
      <c r="LUW25">
        <v>2828450.2423700001</v>
      </c>
      <c r="LUX25">
        <v>2828450.2423700001</v>
      </c>
      <c r="LUY25">
        <v>2828450.2423700001</v>
      </c>
      <c r="LUZ25">
        <v>2828450.2423700001</v>
      </c>
      <c r="LVA25">
        <v>2828450.2423700001</v>
      </c>
      <c r="LVB25">
        <v>2828450.2423700001</v>
      </c>
      <c r="LVC25">
        <v>2828450.2423700001</v>
      </c>
      <c r="LVD25">
        <v>2828450.2423700001</v>
      </c>
      <c r="LVE25">
        <v>2828450.2423700001</v>
      </c>
      <c r="LVF25">
        <v>2828450.2423700001</v>
      </c>
      <c r="LVG25">
        <v>2828450.2423700001</v>
      </c>
      <c r="LVH25">
        <v>2795380.33</v>
      </c>
      <c r="LVI25">
        <v>2795380.33</v>
      </c>
      <c r="LVJ25">
        <v>2795380.33</v>
      </c>
      <c r="LVK25">
        <v>2795380.33</v>
      </c>
      <c r="LVL25">
        <v>2795380.33</v>
      </c>
      <c r="LVM25">
        <v>2795380.33</v>
      </c>
      <c r="LVN25">
        <v>2795380.33</v>
      </c>
      <c r="LVO25">
        <v>2795380.33</v>
      </c>
      <c r="LVP25">
        <v>2795380.33</v>
      </c>
      <c r="LVQ25">
        <v>2795380.33</v>
      </c>
      <c r="LVR25">
        <v>2795380.33</v>
      </c>
      <c r="LVS25">
        <v>2828450.2423700001</v>
      </c>
      <c r="LVT25">
        <v>2828450.2423700001</v>
      </c>
      <c r="LVU25">
        <v>2828450.2423700001</v>
      </c>
      <c r="LVV25">
        <v>2828450.2423700001</v>
      </c>
      <c r="LVW25">
        <v>2828450.2423700001</v>
      </c>
      <c r="LVX25">
        <v>2828450.2423700001</v>
      </c>
      <c r="LVY25">
        <v>2828450.2423700001</v>
      </c>
      <c r="LVZ25">
        <v>2828450.2423700001</v>
      </c>
      <c r="LWA25">
        <v>2828450.2423700001</v>
      </c>
      <c r="LWB25">
        <v>2828450.2423700001</v>
      </c>
      <c r="LWC25">
        <v>2828450.2423700001</v>
      </c>
      <c r="LWD25">
        <v>5831812.0118300002</v>
      </c>
      <c r="LWE25">
        <v>5831812.0118300002</v>
      </c>
      <c r="LWF25">
        <v>5831812.0118300002</v>
      </c>
      <c r="LWG25">
        <v>5831812.0118300002</v>
      </c>
      <c r="LWH25">
        <v>5831812.0118300002</v>
      </c>
      <c r="LWI25">
        <v>5831812.0118300002</v>
      </c>
      <c r="LWJ25">
        <v>5831812.0118300002</v>
      </c>
      <c r="LWK25">
        <v>5831812.0118300002</v>
      </c>
      <c r="LWL25">
        <v>5831812.0118300002</v>
      </c>
      <c r="LWM25">
        <v>5831812.0118300002</v>
      </c>
      <c r="LWN25">
        <v>5831812.0118300002</v>
      </c>
      <c r="LWO25">
        <v>5895207.8977300003</v>
      </c>
      <c r="LWP25">
        <v>5895207.8977300003</v>
      </c>
      <c r="LWQ25">
        <v>5895207.8977300003</v>
      </c>
      <c r="LWR25">
        <v>5895207.8977300003</v>
      </c>
      <c r="LWS25">
        <v>5895207.8977300003</v>
      </c>
      <c r="LWT25">
        <v>5895207.8977300003</v>
      </c>
      <c r="LWU25">
        <v>5895207.8977300003</v>
      </c>
      <c r="LWV25">
        <v>5895207.8977300003</v>
      </c>
      <c r="LWW25">
        <v>5895207.8977300003</v>
      </c>
      <c r="LWX25">
        <v>5895207.8977300003</v>
      </c>
      <c r="LWY25">
        <v>5895207.8977300003</v>
      </c>
      <c r="LWZ25">
        <v>5831812.0118300002</v>
      </c>
      <c r="LXA25">
        <v>5831812.0118300002</v>
      </c>
      <c r="LXB25">
        <v>5831812.0118300002</v>
      </c>
      <c r="LXC25">
        <v>5831812.0118300002</v>
      </c>
      <c r="LXD25">
        <v>5831812.0118300002</v>
      </c>
      <c r="LXE25">
        <v>5831812.0118300002</v>
      </c>
      <c r="LXF25">
        <v>5831812.0118300002</v>
      </c>
      <c r="LXG25">
        <v>5831812.0118300002</v>
      </c>
      <c r="LXH25">
        <v>5831812.0118300002</v>
      </c>
      <c r="LXI25">
        <v>5831812.0118300002</v>
      </c>
      <c r="LXJ25">
        <v>5831812.0118300002</v>
      </c>
      <c r="LXK25">
        <v>5895207.8977300003</v>
      </c>
      <c r="LXL25">
        <v>5895207.8977300003</v>
      </c>
      <c r="LXM25">
        <v>5895207.8977300003</v>
      </c>
      <c r="LXN25">
        <v>5895207.8977300003</v>
      </c>
      <c r="LXO25">
        <v>5895207.8977300003</v>
      </c>
      <c r="LXP25">
        <v>5895207.8977300003</v>
      </c>
      <c r="LXQ25">
        <v>5895207.8977300003</v>
      </c>
      <c r="LXR25">
        <v>5895207.8977300003</v>
      </c>
      <c r="LXS25">
        <v>5895207.8977300003</v>
      </c>
      <c r="LXT25">
        <v>5895207.8977300003</v>
      </c>
      <c r="LXU25">
        <v>5895207.8977300003</v>
      </c>
      <c r="LXV25">
        <v>12204490.0019</v>
      </c>
      <c r="LXW25">
        <v>12204490.0019</v>
      </c>
      <c r="LXX25">
        <v>12204490.0019</v>
      </c>
      <c r="LXY25">
        <v>12204490.0019</v>
      </c>
      <c r="LXZ25">
        <v>12204490.0019</v>
      </c>
      <c r="LYA25">
        <v>12204490.0019</v>
      </c>
      <c r="LYB25">
        <v>12204490.0019</v>
      </c>
      <c r="LYC25">
        <v>12204490.0019</v>
      </c>
      <c r="LYD25">
        <v>12204490.0019</v>
      </c>
      <c r="LYE25">
        <v>12204490.0019</v>
      </c>
      <c r="LYF25">
        <v>12204490.0019</v>
      </c>
      <c r="LYG25">
        <v>12328537.834799999</v>
      </c>
      <c r="LYH25">
        <v>12328537.834799999</v>
      </c>
      <c r="LYI25">
        <v>12328537.834799999</v>
      </c>
      <c r="LYJ25">
        <v>12328537.834799999</v>
      </c>
      <c r="LYK25">
        <v>12328537.834799999</v>
      </c>
      <c r="LYL25">
        <v>12328537.834799999</v>
      </c>
      <c r="LYM25">
        <v>12328537.834799999</v>
      </c>
      <c r="LYN25">
        <v>12328537.834799999</v>
      </c>
      <c r="LYO25">
        <v>12328537.834799999</v>
      </c>
      <c r="LYP25">
        <v>12328537.834799999</v>
      </c>
      <c r="LYQ25">
        <v>12328537.834799999</v>
      </c>
      <c r="LYR25">
        <v>12204490.0019</v>
      </c>
      <c r="LYS25">
        <v>12204490.0019</v>
      </c>
      <c r="LYT25">
        <v>12204490.0019</v>
      </c>
      <c r="LYU25">
        <v>12204490.0019</v>
      </c>
      <c r="LYV25">
        <v>12204490.0019</v>
      </c>
      <c r="LYW25">
        <v>12204490.0019</v>
      </c>
      <c r="LYX25">
        <v>12204490.0019</v>
      </c>
      <c r="LYY25">
        <v>12204490.0019</v>
      </c>
      <c r="LYZ25">
        <v>12204490.0019</v>
      </c>
      <c r="LZA25">
        <v>12204490.0019</v>
      </c>
      <c r="LZB25">
        <v>12204490.0019</v>
      </c>
      <c r="LZC25">
        <v>12328537.834799999</v>
      </c>
      <c r="LZD25">
        <v>12328537.834799999</v>
      </c>
      <c r="LZE25">
        <v>12328537.834799999</v>
      </c>
      <c r="LZF25">
        <v>12328537.834799999</v>
      </c>
      <c r="LZG25">
        <v>12328537.834799999</v>
      </c>
      <c r="LZH25">
        <v>12328537.834799999</v>
      </c>
      <c r="LZI25">
        <v>12328537.834799999</v>
      </c>
      <c r="LZJ25">
        <v>12328537.834799999</v>
      </c>
      <c r="LZK25">
        <v>12328537.834799999</v>
      </c>
      <c r="LZL25">
        <v>12328537.834799999</v>
      </c>
      <c r="LZM25">
        <v>12328537.834799999</v>
      </c>
      <c r="LZN25">
        <v>-2978910.4687899998</v>
      </c>
      <c r="LZO25">
        <v>-2978910.4687899998</v>
      </c>
      <c r="LZP25">
        <v>-2978910.4687899998</v>
      </c>
      <c r="LZQ25">
        <v>-2978910.4687899998</v>
      </c>
      <c r="LZR25">
        <v>-2978910.4687899998</v>
      </c>
      <c r="LZS25">
        <v>-2978910.4687899998</v>
      </c>
      <c r="LZT25">
        <v>-2978910.4687899998</v>
      </c>
      <c r="LZU25">
        <v>-2978910.4687899998</v>
      </c>
      <c r="LZV25">
        <v>-2978910.4687899998</v>
      </c>
      <c r="LZW25">
        <v>-2978910.4687899998</v>
      </c>
      <c r="LZX25">
        <v>-2978910.4687899998</v>
      </c>
      <c r="LZY25">
        <v>-2978910.4687899998</v>
      </c>
      <c r="LZZ25">
        <v>-2978910.4687899998</v>
      </c>
      <c r="MAA25">
        <v>-2978910.4687899998</v>
      </c>
      <c r="MAB25">
        <v>-2978910.4687899998</v>
      </c>
      <c r="MAC25">
        <v>-2978910.4687899998</v>
      </c>
      <c r="MAD25">
        <v>-2978910.4687899998</v>
      </c>
      <c r="MAE25">
        <v>-2978910.4687899998</v>
      </c>
      <c r="MAF25">
        <v>-2978910.4687899998</v>
      </c>
      <c r="MAG25">
        <v>-2978910.4687899998</v>
      </c>
      <c r="MAH25">
        <v>-2978910.4687899998</v>
      </c>
      <c r="MAI25">
        <v>-2978910.4687899998</v>
      </c>
      <c r="MAJ25">
        <v>-2978910.4687899998</v>
      </c>
      <c r="MAK25">
        <v>-2978910.4687899998</v>
      </c>
      <c r="MAL25">
        <v>-2978910.4687899998</v>
      </c>
      <c r="MAM25">
        <v>-2978910.4687899998</v>
      </c>
      <c r="MAN25">
        <v>-2978910.4687899998</v>
      </c>
      <c r="MAO25">
        <v>-2978910.4687899998</v>
      </c>
      <c r="MAP25">
        <v>-2978910.4687899998</v>
      </c>
      <c r="MAQ25">
        <v>-2978910.4687899998</v>
      </c>
      <c r="MAR25">
        <v>-2978910.4687899998</v>
      </c>
      <c r="MAS25">
        <v>-2978910.4687899998</v>
      </c>
      <c r="MAT25">
        <v>-2978910.4687899998</v>
      </c>
      <c r="MAU25">
        <v>-2978910.4687899998</v>
      </c>
      <c r="MAV25">
        <v>-2978910.4687899998</v>
      </c>
      <c r="MAW25">
        <v>-2978910.4687899998</v>
      </c>
      <c r="MAX25">
        <v>-2978910.4687899998</v>
      </c>
      <c r="MAY25">
        <v>-2978910.4687899998</v>
      </c>
      <c r="MAZ25">
        <v>-2978910.4687899998</v>
      </c>
      <c r="MBA25">
        <v>-2978910.4687899998</v>
      </c>
      <c r="MBB25">
        <v>-2978910.4687899998</v>
      </c>
      <c r="MBC25">
        <v>-2978910.4687899998</v>
      </c>
      <c r="MBD25">
        <v>-2978910.4687899998</v>
      </c>
      <c r="MBE25">
        <v>-2978910.4687899998</v>
      </c>
      <c r="MBF25">
        <v>-5594838.1159699997</v>
      </c>
      <c r="MBG25">
        <v>-5594838.1159699997</v>
      </c>
      <c r="MBH25">
        <v>-5594838.1159699997</v>
      </c>
      <c r="MBI25">
        <v>-5594838.1159699997</v>
      </c>
      <c r="MBJ25">
        <v>-5594838.1159699997</v>
      </c>
      <c r="MBK25">
        <v>-5594838.1159699997</v>
      </c>
      <c r="MBL25">
        <v>-5594838.1159699997</v>
      </c>
      <c r="MBM25">
        <v>-5594838.1159699997</v>
      </c>
      <c r="MBN25">
        <v>-5594838.1159699997</v>
      </c>
      <c r="MBO25">
        <v>-5594838.1159699997</v>
      </c>
      <c r="MBP25">
        <v>-5594838.1159699997</v>
      </c>
      <c r="MBQ25">
        <v>-5594838.1159699997</v>
      </c>
      <c r="MBR25">
        <v>-5594838.1159699997</v>
      </c>
      <c r="MBS25">
        <v>-5594838.1159699997</v>
      </c>
      <c r="MBT25">
        <v>-5594838.1159699997</v>
      </c>
      <c r="MBU25">
        <v>-5594838.1159699997</v>
      </c>
      <c r="MBV25">
        <v>-5594838.1159699997</v>
      </c>
      <c r="MBW25">
        <v>-5594838.1159699997</v>
      </c>
      <c r="MBX25">
        <v>-5594838.1159699997</v>
      </c>
      <c r="MBY25">
        <v>-5594838.1159699997</v>
      </c>
      <c r="MBZ25">
        <v>-5594838.1159699997</v>
      </c>
      <c r="MCA25">
        <v>-5594838.1159699997</v>
      </c>
      <c r="MCB25">
        <v>-5594838.1159699997</v>
      </c>
      <c r="MCC25">
        <v>-5594838.1159699997</v>
      </c>
      <c r="MCD25">
        <v>-5594838.1159699997</v>
      </c>
      <c r="MCE25">
        <v>-5594838.1159699997</v>
      </c>
      <c r="MCF25">
        <v>-5594838.1159699997</v>
      </c>
      <c r="MCG25">
        <v>-5594838.1159699997</v>
      </c>
      <c r="MCH25">
        <v>-5594838.1159699997</v>
      </c>
      <c r="MCI25">
        <v>-5594838.1159699997</v>
      </c>
      <c r="MCJ25">
        <v>-5594838.1159699997</v>
      </c>
      <c r="MCK25">
        <v>-5594838.1159699997</v>
      </c>
      <c r="MCL25">
        <v>-5594838.1159699997</v>
      </c>
      <c r="MCM25">
        <v>-5594838.1159699997</v>
      </c>
      <c r="MCN25">
        <v>-5594838.1159699997</v>
      </c>
      <c r="MCO25">
        <v>-5594838.1159699997</v>
      </c>
      <c r="MCP25">
        <v>-5594838.1159699997</v>
      </c>
      <c r="MCQ25">
        <v>-5594838.1159699997</v>
      </c>
      <c r="MCR25">
        <v>-5594838.1159699997</v>
      </c>
      <c r="MCS25">
        <v>-5594838.1159699997</v>
      </c>
      <c r="MCT25">
        <v>-5594838.1159699997</v>
      </c>
      <c r="MCU25">
        <v>-5594838.1159699997</v>
      </c>
      <c r="MCV25">
        <v>-5594838.1159699997</v>
      </c>
      <c r="MCW25">
        <v>-5594838.1159699997</v>
      </c>
      <c r="MCX25">
        <v>-10826693.4103</v>
      </c>
      <c r="MCY25">
        <v>-10826693.4103</v>
      </c>
      <c r="MCZ25">
        <v>-10826693.4103</v>
      </c>
      <c r="MDA25">
        <v>-10826693.4103</v>
      </c>
      <c r="MDB25">
        <v>-10826693.4103</v>
      </c>
      <c r="MDC25">
        <v>-10826693.4103</v>
      </c>
      <c r="MDD25">
        <v>-10826693.4103</v>
      </c>
      <c r="MDE25">
        <v>-10826693.4103</v>
      </c>
      <c r="MDF25">
        <v>-10826693.4103</v>
      </c>
      <c r="MDG25">
        <v>-10826693.4103</v>
      </c>
      <c r="MDH25">
        <v>-10826693.4103</v>
      </c>
      <c r="MDI25">
        <v>-10826693.4103</v>
      </c>
      <c r="MDJ25">
        <v>-10826693.4103</v>
      </c>
      <c r="MDK25">
        <v>-10826693.4103</v>
      </c>
      <c r="MDL25">
        <v>-10826693.4103</v>
      </c>
      <c r="MDM25">
        <v>-10826693.4103</v>
      </c>
      <c r="MDN25">
        <v>-10826693.4103</v>
      </c>
      <c r="MDO25">
        <v>-10826693.4103</v>
      </c>
      <c r="MDP25">
        <v>-10826693.4103</v>
      </c>
      <c r="MDQ25">
        <v>-10826693.4103</v>
      </c>
      <c r="MDR25">
        <v>-10826693.4103</v>
      </c>
      <c r="MDS25">
        <v>-10826693.4103</v>
      </c>
      <c r="MDT25">
        <v>-10826693.4103</v>
      </c>
      <c r="MDU25">
        <v>-10826693.4103</v>
      </c>
      <c r="MDV25">
        <v>-10826693.4103</v>
      </c>
      <c r="MDW25">
        <v>-10826693.4103</v>
      </c>
      <c r="MDX25">
        <v>-10826693.4103</v>
      </c>
      <c r="MDY25">
        <v>-10826693.4103</v>
      </c>
      <c r="MDZ25">
        <v>-10826693.4103</v>
      </c>
      <c r="MEA25">
        <v>-10826693.4103</v>
      </c>
      <c r="MEB25">
        <v>-10826693.4103</v>
      </c>
      <c r="MEC25">
        <v>-10826693.4103</v>
      </c>
      <c r="MED25">
        <v>-10826693.4103</v>
      </c>
      <c r="MEE25">
        <v>-10826693.4103</v>
      </c>
      <c r="MEF25">
        <v>-10826693.4103</v>
      </c>
      <c r="MEG25">
        <v>-10826693.4103</v>
      </c>
      <c r="MEH25">
        <v>-10826693.4103</v>
      </c>
      <c r="MEI25">
        <v>-10826693.4103</v>
      </c>
      <c r="MEJ25">
        <v>-10826693.4103</v>
      </c>
      <c r="MEK25">
        <v>-10826693.4103</v>
      </c>
      <c r="MEL25">
        <v>-10826693.4103</v>
      </c>
      <c r="MEM25">
        <v>-10826693.4103</v>
      </c>
      <c r="MEN25">
        <v>-10826693.4103</v>
      </c>
      <c r="MEO25">
        <v>-10826693.4103</v>
      </c>
      <c r="MEP25">
        <v>-7034476.01939</v>
      </c>
      <c r="MEQ25">
        <v>-7034476.01939</v>
      </c>
      <c r="MER25">
        <v>-7034476.01939</v>
      </c>
      <c r="MES25">
        <v>-7034476.01939</v>
      </c>
      <c r="MET25">
        <v>-7034476.01939</v>
      </c>
      <c r="MEU25">
        <v>-7034476.01939</v>
      </c>
      <c r="MEV25">
        <v>-7034476.01939</v>
      </c>
      <c r="MEW25">
        <v>-7034476.01939</v>
      </c>
      <c r="MEX25">
        <v>-7034476.01939</v>
      </c>
      <c r="MEY25">
        <v>-7034476.01939</v>
      </c>
      <c r="MEZ25">
        <v>-7034476.01939</v>
      </c>
      <c r="MFA25">
        <v>-7034476.01939</v>
      </c>
      <c r="MFB25">
        <v>-7034476.01939</v>
      </c>
      <c r="MFC25">
        <v>-7034476.01939</v>
      </c>
      <c r="MFD25">
        <v>-7034476.01939</v>
      </c>
      <c r="MFE25">
        <v>-7034476.01939</v>
      </c>
      <c r="MFF25">
        <v>-7034476.01939</v>
      </c>
      <c r="MFG25">
        <v>-7034476.01939</v>
      </c>
      <c r="MFH25">
        <v>-7034476.01939</v>
      </c>
      <c r="MFI25">
        <v>-7034476.01939</v>
      </c>
      <c r="MFJ25">
        <v>-7034476.01939</v>
      </c>
      <c r="MFK25">
        <v>-7034476.01939</v>
      </c>
      <c r="MFL25">
        <v>-7034476.01939</v>
      </c>
      <c r="MFM25">
        <v>-7034476.01939</v>
      </c>
      <c r="MFN25">
        <v>-7034476.01939</v>
      </c>
      <c r="MFO25">
        <v>-7034476.01939</v>
      </c>
      <c r="MFP25">
        <v>-7034476.01939</v>
      </c>
      <c r="MFQ25">
        <v>-7034476.01939</v>
      </c>
      <c r="MFR25">
        <v>-7034476.01939</v>
      </c>
      <c r="MFS25">
        <v>-7034476.01939</v>
      </c>
      <c r="MFT25">
        <v>-7034476.01939</v>
      </c>
      <c r="MFU25">
        <v>-7034476.01939</v>
      </c>
      <c r="MFV25">
        <v>-7034476.01939</v>
      </c>
      <c r="MFW25">
        <v>-7034476.01939</v>
      </c>
      <c r="MFX25">
        <v>-7034476.01939</v>
      </c>
      <c r="MFY25">
        <v>-7034476.01939</v>
      </c>
      <c r="MFZ25">
        <v>-7034476.01939</v>
      </c>
      <c r="MGA25">
        <v>-7034476.01939</v>
      </c>
      <c r="MGB25">
        <v>-7034476.01939</v>
      </c>
      <c r="MGC25">
        <v>-7034476.01939</v>
      </c>
      <c r="MGD25">
        <v>-7034476.01939</v>
      </c>
      <c r="MGE25">
        <v>-7034476.01939</v>
      </c>
      <c r="MGF25">
        <v>-7034476.01939</v>
      </c>
      <c r="MGG25">
        <v>-7034476.01939</v>
      </c>
      <c r="MGH25">
        <v>-13211795.040999999</v>
      </c>
      <c r="MGI25">
        <v>-13211795.040999999</v>
      </c>
      <c r="MGJ25">
        <v>-13211795.040999999</v>
      </c>
      <c r="MGK25">
        <v>-13211795.040999999</v>
      </c>
      <c r="MGL25">
        <v>-13211795.040999999</v>
      </c>
      <c r="MGM25">
        <v>-13211795.040999999</v>
      </c>
      <c r="MGN25">
        <v>-13211795.040999999</v>
      </c>
      <c r="MGO25">
        <v>-13211795.040999999</v>
      </c>
      <c r="MGP25">
        <v>-13211795.040999999</v>
      </c>
      <c r="MGQ25">
        <v>-13211795.040999999</v>
      </c>
      <c r="MGR25">
        <v>-13211795.040999999</v>
      </c>
      <c r="MGS25">
        <v>-13211795.040999999</v>
      </c>
      <c r="MGT25">
        <v>-13211795.040999999</v>
      </c>
      <c r="MGU25">
        <v>-13211795.040999999</v>
      </c>
      <c r="MGV25">
        <v>-13211795.040999999</v>
      </c>
      <c r="MGW25">
        <v>-13211795.040999999</v>
      </c>
      <c r="MGX25">
        <v>-13211795.040999999</v>
      </c>
      <c r="MGY25">
        <v>-13211795.040999999</v>
      </c>
      <c r="MGZ25">
        <v>-13211795.040999999</v>
      </c>
      <c r="MHA25">
        <v>-13211795.040999999</v>
      </c>
      <c r="MHB25">
        <v>-13211795.040999999</v>
      </c>
      <c r="MHC25">
        <v>-13211795.040999999</v>
      </c>
      <c r="MHD25">
        <v>-13211795.040999999</v>
      </c>
      <c r="MHE25">
        <v>-13211795.040999999</v>
      </c>
      <c r="MHF25">
        <v>-13211795.040999999</v>
      </c>
      <c r="MHG25">
        <v>-13211795.040999999</v>
      </c>
      <c r="MHH25">
        <v>-13211795.040999999</v>
      </c>
      <c r="MHI25">
        <v>-13211795.040999999</v>
      </c>
      <c r="MHJ25">
        <v>-13211795.040999999</v>
      </c>
      <c r="MHK25">
        <v>-13211795.040999999</v>
      </c>
      <c r="MHL25">
        <v>-13211795.040999999</v>
      </c>
      <c r="MHM25">
        <v>-13211795.040999999</v>
      </c>
      <c r="MHN25">
        <v>-13211795.040999999</v>
      </c>
      <c r="MHO25">
        <v>-13211795.040999999</v>
      </c>
      <c r="MHP25">
        <v>-13211795.040999999</v>
      </c>
      <c r="MHQ25">
        <v>-13211795.040999999</v>
      </c>
      <c r="MHR25">
        <v>-13211795.040999999</v>
      </c>
      <c r="MHS25">
        <v>-13211795.040999999</v>
      </c>
      <c r="MHT25">
        <v>-13211795.040999999</v>
      </c>
      <c r="MHU25">
        <v>-13211795.040999999</v>
      </c>
      <c r="MHV25">
        <v>-13211795.040999999</v>
      </c>
      <c r="MHW25">
        <v>-13211795.040999999</v>
      </c>
      <c r="MHX25">
        <v>-13211795.040999999</v>
      </c>
      <c r="MHY25">
        <v>-13211795.040999999</v>
      </c>
      <c r="MHZ25">
        <v>-25566433.0843</v>
      </c>
      <c r="MIA25">
        <v>-25566433.0843</v>
      </c>
      <c r="MIB25">
        <v>-25566433.0843</v>
      </c>
      <c r="MIC25">
        <v>-25566433.0843</v>
      </c>
      <c r="MID25">
        <v>-25566433.0843</v>
      </c>
      <c r="MIE25">
        <v>-25566433.0843</v>
      </c>
      <c r="MIF25">
        <v>-25566433.0843</v>
      </c>
      <c r="MIG25">
        <v>-25566433.0843</v>
      </c>
      <c r="MIH25">
        <v>-25566433.0843</v>
      </c>
      <c r="MII25">
        <v>-25566433.0843</v>
      </c>
      <c r="MIJ25">
        <v>-25566433.0843</v>
      </c>
      <c r="MIK25">
        <v>-25566433.0843</v>
      </c>
      <c r="MIL25">
        <v>-25566433.0843</v>
      </c>
      <c r="MIM25">
        <v>-25566433.0843</v>
      </c>
      <c r="MIN25">
        <v>-25566433.0843</v>
      </c>
      <c r="MIO25">
        <v>-25566433.0843</v>
      </c>
      <c r="MIP25">
        <v>-25566433.0843</v>
      </c>
      <c r="MIQ25">
        <v>-25566433.0843</v>
      </c>
      <c r="MIR25">
        <v>-25566433.0843</v>
      </c>
      <c r="MIS25">
        <v>-25566433.0843</v>
      </c>
      <c r="MIT25">
        <v>-25566433.0843</v>
      </c>
      <c r="MIU25">
        <v>-25566433.0843</v>
      </c>
      <c r="MIV25">
        <v>-25566433.0843</v>
      </c>
      <c r="MIW25">
        <v>-25566433.0843</v>
      </c>
      <c r="MIX25">
        <v>-25566433.0843</v>
      </c>
      <c r="MIY25">
        <v>-25566433.0843</v>
      </c>
      <c r="MIZ25">
        <v>-25566433.0843</v>
      </c>
      <c r="MJA25">
        <v>-25566433.0843</v>
      </c>
      <c r="MJB25">
        <v>-25566433.0843</v>
      </c>
      <c r="MJC25">
        <v>-25566433.0843</v>
      </c>
      <c r="MJD25">
        <v>-25566433.0843</v>
      </c>
      <c r="MJE25">
        <v>-25566433.0843</v>
      </c>
      <c r="MJF25">
        <v>-25566433.0843</v>
      </c>
      <c r="MJG25">
        <v>-25566433.0843</v>
      </c>
      <c r="MJH25">
        <v>-25566433.0843</v>
      </c>
      <c r="MJI25">
        <v>-25566433.0843</v>
      </c>
      <c r="MJJ25">
        <v>-25566433.0843</v>
      </c>
      <c r="MJK25">
        <v>-25566433.0843</v>
      </c>
      <c r="MJL25">
        <v>-25566433.0843</v>
      </c>
      <c r="MJM25">
        <v>-25566433.0843</v>
      </c>
      <c r="MJN25">
        <v>-25566433.0843</v>
      </c>
      <c r="MJO25">
        <v>-25566433.0843</v>
      </c>
      <c r="MJP25">
        <v>-25566433.0843</v>
      </c>
      <c r="MJQ25">
        <v>-25566433.0843</v>
      </c>
      <c r="MJR25">
        <v>-14147009.092</v>
      </c>
      <c r="MJS25">
        <v>-14147009.092</v>
      </c>
      <c r="MJT25">
        <v>-14147009.092</v>
      </c>
      <c r="MJU25">
        <v>-14147009.092</v>
      </c>
      <c r="MJV25">
        <v>-14147009.092</v>
      </c>
      <c r="MJW25">
        <v>-14147009.092</v>
      </c>
      <c r="MJX25">
        <v>-14147009.092</v>
      </c>
      <c r="MJY25">
        <v>-14147009.092</v>
      </c>
      <c r="MJZ25">
        <v>-14147009.092</v>
      </c>
      <c r="MKA25">
        <v>-14147009.092</v>
      </c>
      <c r="MKB25">
        <v>-14147009.092</v>
      </c>
      <c r="MKC25">
        <v>-14300757.7278</v>
      </c>
      <c r="MKD25">
        <v>-14300757.7278</v>
      </c>
      <c r="MKE25">
        <v>-14300757.7278</v>
      </c>
      <c r="MKF25">
        <v>-14300757.7278</v>
      </c>
      <c r="MKG25">
        <v>-14300757.7278</v>
      </c>
      <c r="MKH25">
        <v>-14300757.7278</v>
      </c>
      <c r="MKI25">
        <v>-14300757.7278</v>
      </c>
      <c r="MKJ25">
        <v>-14300757.7278</v>
      </c>
      <c r="MKK25">
        <v>-14300757.7278</v>
      </c>
      <c r="MKL25">
        <v>-14300757.7278</v>
      </c>
      <c r="MKM25">
        <v>-14300757.7278</v>
      </c>
      <c r="MKN25">
        <v>-14147009.092</v>
      </c>
      <c r="MKO25">
        <v>-14147009.092</v>
      </c>
      <c r="MKP25">
        <v>-14147009.092</v>
      </c>
      <c r="MKQ25">
        <v>-14147009.092</v>
      </c>
      <c r="MKR25">
        <v>-14147009.092</v>
      </c>
      <c r="MKS25">
        <v>-14147009.092</v>
      </c>
      <c r="MKT25">
        <v>-14147009.092</v>
      </c>
      <c r="MKU25">
        <v>-14147009.092</v>
      </c>
      <c r="MKV25">
        <v>-14147009.092</v>
      </c>
      <c r="MKW25">
        <v>-14147009.092</v>
      </c>
      <c r="MKX25">
        <v>-14147009.092</v>
      </c>
      <c r="MKY25">
        <v>-14300757.7278</v>
      </c>
      <c r="MKZ25">
        <v>-14300757.7278</v>
      </c>
      <c r="MLA25">
        <v>-14300757.7278</v>
      </c>
      <c r="MLB25">
        <v>-14300757.7278</v>
      </c>
      <c r="MLC25">
        <v>-14300757.7278</v>
      </c>
      <c r="MLD25">
        <v>-14300757.7278</v>
      </c>
      <c r="MLE25">
        <v>-14300757.7278</v>
      </c>
      <c r="MLF25">
        <v>-14300757.7278</v>
      </c>
      <c r="MLG25">
        <v>-14300757.7278</v>
      </c>
      <c r="MLH25">
        <v>-14300757.7278</v>
      </c>
      <c r="MLI25">
        <v>-14300757.7278</v>
      </c>
      <c r="MLJ25">
        <v>-28893777.587699998</v>
      </c>
      <c r="MLK25">
        <v>-28893777.587699998</v>
      </c>
      <c r="MLL25">
        <v>-28893777.587699998</v>
      </c>
      <c r="MLM25">
        <v>-28893777.587699998</v>
      </c>
      <c r="MLN25">
        <v>-28893777.587699998</v>
      </c>
      <c r="MLO25">
        <v>-28893777.587699998</v>
      </c>
      <c r="MLP25">
        <v>-28893777.587699998</v>
      </c>
      <c r="MLQ25">
        <v>-28893777.587699998</v>
      </c>
      <c r="MLR25">
        <v>-28893777.587699998</v>
      </c>
      <c r="MLS25">
        <v>-28893777.587699998</v>
      </c>
      <c r="MLT25">
        <v>-28893777.587699998</v>
      </c>
      <c r="MLU25">
        <v>-29188981.307999998</v>
      </c>
      <c r="MLV25">
        <v>-29188981.307999998</v>
      </c>
      <c r="MLW25">
        <v>-29188981.307999998</v>
      </c>
      <c r="MLX25">
        <v>-29188981.307999998</v>
      </c>
      <c r="MLY25">
        <v>-29188981.307999998</v>
      </c>
      <c r="MLZ25">
        <v>-29188981.307999998</v>
      </c>
      <c r="MMA25">
        <v>-29188981.307999998</v>
      </c>
      <c r="MMB25">
        <v>-29188981.307999998</v>
      </c>
      <c r="MMC25">
        <v>-29188981.307999998</v>
      </c>
      <c r="MMD25">
        <v>-29188981.307999998</v>
      </c>
      <c r="MME25">
        <v>-29188981.307999998</v>
      </c>
      <c r="MMF25">
        <v>-28893777.587699998</v>
      </c>
      <c r="MMG25">
        <v>-28893777.587699998</v>
      </c>
      <c r="MMH25">
        <v>-28893777.587699998</v>
      </c>
      <c r="MMI25">
        <v>-28893777.587699998</v>
      </c>
      <c r="MMJ25">
        <v>-28893777.587699998</v>
      </c>
      <c r="MMK25">
        <v>-28893777.587699998</v>
      </c>
      <c r="MML25">
        <v>-28893777.587699998</v>
      </c>
      <c r="MMM25">
        <v>-28893777.587699998</v>
      </c>
      <c r="MMN25">
        <v>-28893777.587699998</v>
      </c>
      <c r="MMO25">
        <v>-28893777.587699998</v>
      </c>
      <c r="MMP25">
        <v>-28893777.587699998</v>
      </c>
      <c r="MMQ25">
        <v>-29188981.307999998</v>
      </c>
      <c r="MMR25">
        <v>-29188981.307999998</v>
      </c>
      <c r="MMS25">
        <v>-29188981.307999998</v>
      </c>
      <c r="MMT25">
        <v>-29188981.307999998</v>
      </c>
      <c r="MMU25">
        <v>-29188981.307999998</v>
      </c>
      <c r="MMV25">
        <v>-29188981.307999998</v>
      </c>
      <c r="MMW25">
        <v>-29188981.307999998</v>
      </c>
      <c r="MMX25">
        <v>-29188981.307999998</v>
      </c>
      <c r="MMY25">
        <v>-29188981.307999998</v>
      </c>
      <c r="MMZ25">
        <v>-29188981.307999998</v>
      </c>
      <c r="MNA25">
        <v>-29188981.307999998</v>
      </c>
      <c r="MNB25">
        <v>-59499434.2245</v>
      </c>
      <c r="MNC25">
        <v>-59499434.2245</v>
      </c>
      <c r="MND25">
        <v>-59499434.2245</v>
      </c>
      <c r="MNE25">
        <v>-59499434.2245</v>
      </c>
      <c r="MNF25">
        <v>-59499434.2245</v>
      </c>
      <c r="MNG25">
        <v>-59499434.2245</v>
      </c>
      <c r="MNH25">
        <v>-59499434.2245</v>
      </c>
      <c r="MNI25">
        <v>-59499434.2245</v>
      </c>
      <c r="MNJ25">
        <v>-59499434.2245</v>
      </c>
      <c r="MNK25">
        <v>-59499434.2245</v>
      </c>
      <c r="MNL25">
        <v>-59499434.2245</v>
      </c>
      <c r="MNM25">
        <v>-60077548.113899998</v>
      </c>
      <c r="MNN25">
        <v>-60077548.113899998</v>
      </c>
      <c r="MNO25">
        <v>-60077548.113899998</v>
      </c>
      <c r="MNP25">
        <v>-60077548.113899998</v>
      </c>
      <c r="MNQ25">
        <v>-60077548.113899998</v>
      </c>
      <c r="MNR25">
        <v>-60077548.113899998</v>
      </c>
      <c r="MNS25">
        <v>-60077548.113899998</v>
      </c>
      <c r="MNT25">
        <v>-60077548.113899998</v>
      </c>
      <c r="MNU25">
        <v>-60077548.113899998</v>
      </c>
      <c r="MNV25">
        <v>-60077548.113899998</v>
      </c>
      <c r="MNW25">
        <v>-60077548.113899998</v>
      </c>
      <c r="MNX25">
        <v>-59499434.2245</v>
      </c>
      <c r="MNY25">
        <v>-59499434.2245</v>
      </c>
      <c r="MNZ25">
        <v>-59499434.2245</v>
      </c>
      <c r="MOA25">
        <v>-59499434.2245</v>
      </c>
      <c r="MOB25">
        <v>-59499434.2245</v>
      </c>
      <c r="MOC25">
        <v>-59499434.2245</v>
      </c>
      <c r="MOD25">
        <v>-59499434.2245</v>
      </c>
      <c r="MOE25">
        <v>-59499434.2245</v>
      </c>
      <c r="MOF25">
        <v>-59499434.2245</v>
      </c>
      <c r="MOG25">
        <v>-59499434.2245</v>
      </c>
      <c r="MOH25">
        <v>-59499434.2245</v>
      </c>
      <c r="MOI25">
        <v>-60077548.113899998</v>
      </c>
      <c r="MOJ25">
        <v>-60077548.113899998</v>
      </c>
      <c r="MOK25">
        <v>-60077548.113899998</v>
      </c>
      <c r="MOL25">
        <v>-60077548.113899998</v>
      </c>
      <c r="MOM25">
        <v>-60077548.113899998</v>
      </c>
      <c r="MON25">
        <v>-60077548.113899998</v>
      </c>
      <c r="MOO25">
        <v>-60077548.113899998</v>
      </c>
      <c r="MOP25">
        <v>-60077548.113899998</v>
      </c>
      <c r="MOQ25">
        <v>-60077548.113899998</v>
      </c>
      <c r="MOR25">
        <v>-60077548.113899998</v>
      </c>
      <c r="MOS25">
        <v>-60077548.113899998</v>
      </c>
      <c r="MOT25">
        <v>12634970.127599999</v>
      </c>
      <c r="MOU25">
        <v>12634970.127599999</v>
      </c>
      <c r="MOV25">
        <v>12634970.127599999</v>
      </c>
      <c r="MOW25">
        <v>12634970.127599999</v>
      </c>
      <c r="MOX25">
        <v>12634970.127599999</v>
      </c>
      <c r="MOY25">
        <v>12634970.127599999</v>
      </c>
      <c r="MOZ25">
        <v>12634970.127599999</v>
      </c>
      <c r="MPA25">
        <v>12634970.127599999</v>
      </c>
      <c r="MPB25">
        <v>12634970.127599999</v>
      </c>
      <c r="MPC25">
        <v>12634970.127599999</v>
      </c>
      <c r="MPD25">
        <v>12634970.127599999</v>
      </c>
      <c r="MPE25">
        <v>19557451.544599999</v>
      </c>
      <c r="MPF25">
        <v>19557451.544599999</v>
      </c>
      <c r="MPG25">
        <v>19557451.544599999</v>
      </c>
      <c r="MPH25">
        <v>19557451.544599999</v>
      </c>
      <c r="MPI25">
        <v>19557451.544599999</v>
      </c>
      <c r="MPJ25">
        <v>19557451.544599999</v>
      </c>
      <c r="MPK25">
        <v>19557451.544599999</v>
      </c>
      <c r="MPL25">
        <v>19557451.544599999</v>
      </c>
      <c r="MPM25">
        <v>19557451.544599999</v>
      </c>
      <c r="MPN25">
        <v>19557451.544599999</v>
      </c>
      <c r="MPO25">
        <v>19557451.544599999</v>
      </c>
      <c r="MPP25">
        <v>12634970.127599999</v>
      </c>
      <c r="MPQ25">
        <v>12634970.127599999</v>
      </c>
      <c r="MPR25">
        <v>12634970.127599999</v>
      </c>
      <c r="MPS25">
        <v>12634970.127599999</v>
      </c>
      <c r="MPT25">
        <v>12634970.127599999</v>
      </c>
      <c r="MPU25">
        <v>12634970.127599999</v>
      </c>
      <c r="MPV25">
        <v>12634970.127599999</v>
      </c>
      <c r="MPW25">
        <v>12634970.127599999</v>
      </c>
      <c r="MPX25">
        <v>12634970.127599999</v>
      </c>
      <c r="MPY25">
        <v>12634970.127599999</v>
      </c>
      <c r="MPZ25">
        <v>12634970.127599999</v>
      </c>
      <c r="MQA25">
        <v>19557451.544599999</v>
      </c>
      <c r="MQB25">
        <v>19557451.544599999</v>
      </c>
      <c r="MQC25">
        <v>19557451.544599999</v>
      </c>
      <c r="MQD25">
        <v>19557451.544599999</v>
      </c>
      <c r="MQE25">
        <v>19557451.544599999</v>
      </c>
      <c r="MQF25">
        <v>19557451.544599999</v>
      </c>
      <c r="MQG25">
        <v>19557451.544599999</v>
      </c>
      <c r="MQH25">
        <v>19557451.544599999</v>
      </c>
      <c r="MQI25">
        <v>19557451.544599999</v>
      </c>
      <c r="MQJ25">
        <v>19557451.544599999</v>
      </c>
      <c r="MQK25">
        <v>19557451.544599999</v>
      </c>
      <c r="MQL25">
        <v>27601254.795400001</v>
      </c>
      <c r="MQM25">
        <v>27601254.795400001</v>
      </c>
      <c r="MQN25">
        <v>27601254.795400001</v>
      </c>
      <c r="MQO25">
        <v>27601254.795400001</v>
      </c>
      <c r="MQP25">
        <v>27601254.795400001</v>
      </c>
      <c r="MQQ25">
        <v>27601254.795400001</v>
      </c>
      <c r="MQR25">
        <v>27601254.795400001</v>
      </c>
      <c r="MQS25">
        <v>27601254.795400001</v>
      </c>
      <c r="MQT25">
        <v>27601254.795400001</v>
      </c>
      <c r="MQU25">
        <v>27601254.795400001</v>
      </c>
      <c r="MQV25">
        <v>27601254.795400001</v>
      </c>
      <c r="MQW25">
        <v>40892704.555100001</v>
      </c>
      <c r="MQX25">
        <v>40892704.555100001</v>
      </c>
      <c r="MQY25">
        <v>40892704.555100001</v>
      </c>
      <c r="MQZ25">
        <v>40892704.555100001</v>
      </c>
      <c r="MRA25">
        <v>40892704.555100001</v>
      </c>
      <c r="MRB25">
        <v>40892704.555100001</v>
      </c>
      <c r="MRC25">
        <v>40892704.555100001</v>
      </c>
      <c r="MRD25">
        <v>40892704.555100001</v>
      </c>
      <c r="MRE25">
        <v>40892704.555100001</v>
      </c>
      <c r="MRF25">
        <v>40892704.555100001</v>
      </c>
      <c r="MRG25">
        <v>40892704.555100001</v>
      </c>
      <c r="MRH25">
        <v>27601254.795400001</v>
      </c>
      <c r="MRI25">
        <v>27601254.795400001</v>
      </c>
      <c r="MRJ25">
        <v>27601254.795400001</v>
      </c>
      <c r="MRK25">
        <v>27601254.795400001</v>
      </c>
      <c r="MRL25">
        <v>27601254.795400001</v>
      </c>
      <c r="MRM25">
        <v>27601254.795400001</v>
      </c>
      <c r="MRN25">
        <v>27601254.795400001</v>
      </c>
      <c r="MRO25">
        <v>27601254.795400001</v>
      </c>
      <c r="MRP25">
        <v>27601254.795400001</v>
      </c>
      <c r="MRQ25">
        <v>27601254.795400001</v>
      </c>
      <c r="MRR25">
        <v>27601254.795400001</v>
      </c>
      <c r="MRS25">
        <v>40892704.555100001</v>
      </c>
      <c r="MRT25">
        <v>40892704.555100001</v>
      </c>
      <c r="MRU25">
        <v>40892704.555100001</v>
      </c>
      <c r="MRV25">
        <v>40892704.555100001</v>
      </c>
      <c r="MRW25">
        <v>40892704.555100001</v>
      </c>
      <c r="MRX25">
        <v>40892704.555100001</v>
      </c>
      <c r="MRY25">
        <v>40892704.555100001</v>
      </c>
      <c r="MRZ25">
        <v>40892704.555100001</v>
      </c>
      <c r="MSA25">
        <v>40892704.555100001</v>
      </c>
      <c r="MSB25">
        <v>40892704.555100001</v>
      </c>
      <c r="MSC25">
        <v>40892704.555100001</v>
      </c>
      <c r="MSD25">
        <v>59640851.521899998</v>
      </c>
      <c r="MSE25">
        <v>59640851.521899998</v>
      </c>
      <c r="MSF25">
        <v>59640851.521899998</v>
      </c>
      <c r="MSG25">
        <v>59640851.521899998</v>
      </c>
      <c r="MSH25">
        <v>59640851.521899998</v>
      </c>
      <c r="MSI25">
        <v>59640851.521899998</v>
      </c>
      <c r="MSJ25">
        <v>59640851.521899998</v>
      </c>
      <c r="MSK25">
        <v>59640851.521899998</v>
      </c>
      <c r="MSL25">
        <v>59640851.521899998</v>
      </c>
      <c r="MSM25">
        <v>59640851.521899998</v>
      </c>
      <c r="MSN25">
        <v>59640851.521899998</v>
      </c>
      <c r="MSO25">
        <v>85670237.966900006</v>
      </c>
      <c r="MSP25">
        <v>85670237.966900006</v>
      </c>
      <c r="MSQ25">
        <v>85670237.966900006</v>
      </c>
      <c r="MSR25">
        <v>85670237.966900006</v>
      </c>
      <c r="MSS25">
        <v>85670237.966900006</v>
      </c>
      <c r="MST25">
        <v>85670237.966900006</v>
      </c>
      <c r="MSU25">
        <v>85670237.966900006</v>
      </c>
      <c r="MSV25">
        <v>85670237.966900006</v>
      </c>
      <c r="MSW25">
        <v>85670237.966900006</v>
      </c>
      <c r="MSX25">
        <v>85670237.966900006</v>
      </c>
      <c r="MSY25">
        <v>85670237.966900006</v>
      </c>
      <c r="MSZ25">
        <v>59640851.521899998</v>
      </c>
      <c r="MTA25">
        <v>59640851.521899998</v>
      </c>
      <c r="MTB25">
        <v>59640851.521899998</v>
      </c>
      <c r="MTC25">
        <v>59640851.521899998</v>
      </c>
      <c r="MTD25">
        <v>59640851.521899998</v>
      </c>
      <c r="MTE25">
        <v>59640851.521899998</v>
      </c>
      <c r="MTF25">
        <v>59640851.521899998</v>
      </c>
      <c r="MTG25">
        <v>59640851.521899998</v>
      </c>
      <c r="MTH25">
        <v>59640851.521899998</v>
      </c>
      <c r="MTI25">
        <v>59640851.521899998</v>
      </c>
      <c r="MTJ25">
        <v>59640851.521899998</v>
      </c>
      <c r="MTK25">
        <v>85670237.966900006</v>
      </c>
      <c r="MTL25">
        <v>85670237.966900006</v>
      </c>
      <c r="MTM25">
        <v>85670237.966900006</v>
      </c>
      <c r="MTN25">
        <v>85670237.966900006</v>
      </c>
      <c r="MTO25">
        <v>85670237.966900006</v>
      </c>
      <c r="MTP25">
        <v>85670237.966900006</v>
      </c>
      <c r="MTQ25">
        <v>85670237.966900006</v>
      </c>
      <c r="MTR25">
        <v>85670237.966900006</v>
      </c>
      <c r="MTS25">
        <v>85670237.966900006</v>
      </c>
      <c r="MTT25">
        <v>85670237.966900006</v>
      </c>
      <c r="MTU25">
        <v>85670237.966900006</v>
      </c>
      <c r="MTV25">
        <v>8667780.4738200009</v>
      </c>
      <c r="MTW25">
        <v>8667780.4738200009</v>
      </c>
      <c r="MTX25">
        <v>8667780.4738200009</v>
      </c>
      <c r="MTY25">
        <v>8667780.4738200009</v>
      </c>
      <c r="MTZ25">
        <v>8667780.4738200009</v>
      </c>
      <c r="MUA25">
        <v>8667780.4738200009</v>
      </c>
      <c r="MUB25">
        <v>8667780.4738200009</v>
      </c>
      <c r="MUC25">
        <v>8667780.4738200009</v>
      </c>
      <c r="MUD25">
        <v>8667780.4738200009</v>
      </c>
      <c r="MUE25">
        <v>8667780.4738200009</v>
      </c>
      <c r="MUF25">
        <v>8667780.4738200009</v>
      </c>
      <c r="MUG25">
        <v>9114752.4272600003</v>
      </c>
      <c r="MUH25">
        <v>9114752.4272600003</v>
      </c>
      <c r="MUI25">
        <v>9114752.4272600003</v>
      </c>
      <c r="MUJ25">
        <v>9114752.4272600003</v>
      </c>
      <c r="MUK25">
        <v>9114752.4272600003</v>
      </c>
      <c r="MUL25">
        <v>9114752.4272600003</v>
      </c>
      <c r="MUM25">
        <v>9114752.4272600003</v>
      </c>
      <c r="MUN25">
        <v>9114752.4272600003</v>
      </c>
      <c r="MUO25">
        <v>9114752.4272600003</v>
      </c>
      <c r="MUP25">
        <v>9114752.4272600003</v>
      </c>
      <c r="MUQ25">
        <v>9114752.4272600003</v>
      </c>
      <c r="MUR25">
        <v>8667780.4738200009</v>
      </c>
      <c r="MUS25">
        <v>8667780.4738200009</v>
      </c>
      <c r="MUT25">
        <v>8667780.4738200009</v>
      </c>
      <c r="MUU25">
        <v>8667780.4738200009</v>
      </c>
      <c r="MUV25">
        <v>8667780.4738200009</v>
      </c>
      <c r="MUW25">
        <v>8667780.4738200009</v>
      </c>
      <c r="MUX25">
        <v>8667780.4738200009</v>
      </c>
      <c r="MUY25">
        <v>8667780.4738200009</v>
      </c>
      <c r="MUZ25">
        <v>8667780.4738200009</v>
      </c>
      <c r="MVA25">
        <v>8667780.4738200009</v>
      </c>
      <c r="MVB25">
        <v>8667780.4738200009</v>
      </c>
      <c r="MVC25">
        <v>9114752.4272600003</v>
      </c>
      <c r="MVD25">
        <v>9114752.4272600003</v>
      </c>
      <c r="MVE25">
        <v>9114752.4272600003</v>
      </c>
      <c r="MVF25">
        <v>9114752.4272600003</v>
      </c>
      <c r="MVG25">
        <v>9114752.4272600003</v>
      </c>
      <c r="MVH25">
        <v>9114752.4272600003</v>
      </c>
      <c r="MVI25">
        <v>9114752.4272600003</v>
      </c>
      <c r="MVJ25">
        <v>9114752.4272600003</v>
      </c>
      <c r="MVK25">
        <v>9114752.4272600003</v>
      </c>
      <c r="MVL25">
        <v>9114752.4272600003</v>
      </c>
      <c r="MVM25">
        <v>9114752.4272600003</v>
      </c>
      <c r="MVN25">
        <v>23674553.6523</v>
      </c>
      <c r="MVO25">
        <v>23674553.6523</v>
      </c>
      <c r="MVP25">
        <v>23674553.6523</v>
      </c>
      <c r="MVQ25">
        <v>23674553.6523</v>
      </c>
      <c r="MVR25">
        <v>23674553.6523</v>
      </c>
      <c r="MVS25">
        <v>23674553.6523</v>
      </c>
      <c r="MVT25">
        <v>23674553.6523</v>
      </c>
      <c r="MVU25">
        <v>23674553.6523</v>
      </c>
      <c r="MVV25">
        <v>23674553.6523</v>
      </c>
      <c r="MVW25">
        <v>23674553.6523</v>
      </c>
      <c r="MVX25">
        <v>23674553.6523</v>
      </c>
      <c r="MVY25">
        <v>24532758.233100001</v>
      </c>
      <c r="MVZ25">
        <v>24532758.233100001</v>
      </c>
      <c r="MWA25">
        <v>24532758.233100001</v>
      </c>
      <c r="MWB25">
        <v>24532758.233100001</v>
      </c>
      <c r="MWC25">
        <v>24532758.233100001</v>
      </c>
      <c r="MWD25">
        <v>24532758.233100001</v>
      </c>
      <c r="MWE25">
        <v>24532758.233100001</v>
      </c>
      <c r="MWF25">
        <v>24532758.233100001</v>
      </c>
      <c r="MWG25">
        <v>24532758.233100001</v>
      </c>
      <c r="MWH25">
        <v>24532758.233100001</v>
      </c>
      <c r="MWI25">
        <v>24532758.233100001</v>
      </c>
      <c r="MWJ25">
        <v>23674553.6523</v>
      </c>
      <c r="MWK25">
        <v>23674553.6523</v>
      </c>
      <c r="MWL25">
        <v>23674553.6523</v>
      </c>
      <c r="MWM25">
        <v>23674553.6523</v>
      </c>
      <c r="MWN25">
        <v>23674553.6523</v>
      </c>
      <c r="MWO25">
        <v>23674553.6523</v>
      </c>
      <c r="MWP25">
        <v>23674553.6523</v>
      </c>
      <c r="MWQ25">
        <v>23674553.6523</v>
      </c>
      <c r="MWR25">
        <v>23674553.6523</v>
      </c>
      <c r="MWS25">
        <v>23674553.6523</v>
      </c>
      <c r="MWT25">
        <v>23674553.6523</v>
      </c>
      <c r="MWU25">
        <v>24532758.233100001</v>
      </c>
      <c r="MWV25">
        <v>24532758.233100001</v>
      </c>
      <c r="MWW25">
        <v>24532758.233100001</v>
      </c>
      <c r="MWX25">
        <v>24532758.233100001</v>
      </c>
      <c r="MWY25">
        <v>24532758.233100001</v>
      </c>
      <c r="MWZ25">
        <v>24532758.233100001</v>
      </c>
      <c r="MXA25">
        <v>24532758.233100001</v>
      </c>
      <c r="MXB25">
        <v>24532758.233100001</v>
      </c>
      <c r="MXC25">
        <v>24532758.233100001</v>
      </c>
      <c r="MXD25">
        <v>24532758.233100001</v>
      </c>
      <c r="MXE25">
        <v>24532758.233100001</v>
      </c>
      <c r="MXF25">
        <v>56927653.737599999</v>
      </c>
      <c r="MXG25">
        <v>56927653.737599999</v>
      </c>
      <c r="MXH25">
        <v>56927653.737599999</v>
      </c>
      <c r="MXI25">
        <v>56927653.737599999</v>
      </c>
      <c r="MXJ25">
        <v>56927653.737599999</v>
      </c>
      <c r="MXK25">
        <v>56927653.737599999</v>
      </c>
      <c r="MXL25">
        <v>56927653.737599999</v>
      </c>
      <c r="MXM25">
        <v>56927653.737599999</v>
      </c>
      <c r="MXN25">
        <v>56927653.737599999</v>
      </c>
      <c r="MXO25">
        <v>56927653.737599999</v>
      </c>
      <c r="MXP25">
        <v>56927653.737599999</v>
      </c>
      <c r="MXQ25">
        <v>58608323.573299997</v>
      </c>
      <c r="MXR25">
        <v>58608323.573299997</v>
      </c>
      <c r="MXS25">
        <v>58608323.573299997</v>
      </c>
      <c r="MXT25">
        <v>58608323.573299997</v>
      </c>
      <c r="MXU25">
        <v>58608323.573299997</v>
      </c>
      <c r="MXV25">
        <v>58608323.573299997</v>
      </c>
      <c r="MXW25">
        <v>58608323.573299997</v>
      </c>
      <c r="MXX25">
        <v>58608323.573299997</v>
      </c>
      <c r="MXY25">
        <v>58608323.573299997</v>
      </c>
      <c r="MXZ25">
        <v>58608323.573299997</v>
      </c>
      <c r="MYA25">
        <v>58608323.573299997</v>
      </c>
      <c r="MYB25">
        <v>56927653.737599999</v>
      </c>
      <c r="MYC25">
        <v>56927653.737599999</v>
      </c>
      <c r="MYD25">
        <v>56927653.737599999</v>
      </c>
      <c r="MYE25">
        <v>56927653.737599999</v>
      </c>
      <c r="MYF25">
        <v>56927653.737599999</v>
      </c>
      <c r="MYG25">
        <v>56927653.737599999</v>
      </c>
      <c r="MYH25">
        <v>56927653.737599999</v>
      </c>
      <c r="MYI25">
        <v>56927653.737599999</v>
      </c>
      <c r="MYJ25">
        <v>56927653.737599999</v>
      </c>
      <c r="MYK25">
        <v>56927653.737599999</v>
      </c>
      <c r="MYL25">
        <v>56927653.737599999</v>
      </c>
      <c r="MYM25">
        <v>58608323.573299997</v>
      </c>
      <c r="MYN25">
        <v>58608323.573299997</v>
      </c>
      <c r="MYO25">
        <v>58608323.573299997</v>
      </c>
      <c r="MYP25">
        <v>58608323.573299997</v>
      </c>
      <c r="MYQ25">
        <v>58608323.573299997</v>
      </c>
      <c r="MYR25">
        <v>58608323.573299997</v>
      </c>
      <c r="MYS25">
        <v>58608323.573299997</v>
      </c>
      <c r="MYT25">
        <v>58608323.573299997</v>
      </c>
      <c r="MYU25">
        <v>58608323.573299997</v>
      </c>
      <c r="MYV25">
        <v>58608323.573299997</v>
      </c>
      <c r="MYW25">
        <v>58608323.573299997</v>
      </c>
      <c r="MYX25">
        <v>-49494507.792900003</v>
      </c>
      <c r="MYY25">
        <v>-49494507.792900003</v>
      </c>
      <c r="MYZ25">
        <v>-49494507.792900003</v>
      </c>
      <c r="MZA25">
        <v>-49494507.792900003</v>
      </c>
      <c r="MZB25">
        <v>-49494507.792900003</v>
      </c>
      <c r="MZC25">
        <v>-49494507.792900003</v>
      </c>
      <c r="MZD25">
        <v>-49494507.792900003</v>
      </c>
      <c r="MZE25">
        <v>-49494507.792900003</v>
      </c>
      <c r="MZF25">
        <v>-49494507.792900003</v>
      </c>
      <c r="MZG25">
        <v>-49494507.792900003</v>
      </c>
      <c r="MZH25">
        <v>-49494507.792900003</v>
      </c>
      <c r="MZI25">
        <v>-49494507.792900003</v>
      </c>
      <c r="MZJ25">
        <v>-49494507.792900003</v>
      </c>
      <c r="MZK25">
        <v>-49494507.792900003</v>
      </c>
      <c r="MZL25">
        <v>-49494507.792900003</v>
      </c>
      <c r="MZM25">
        <v>-49494507.792900003</v>
      </c>
      <c r="MZN25">
        <v>-49494507.792900003</v>
      </c>
      <c r="MZO25">
        <v>-49494507.792900003</v>
      </c>
      <c r="MZP25">
        <v>-49494507.792900003</v>
      </c>
      <c r="MZQ25">
        <v>-49494507.792900003</v>
      </c>
      <c r="MZR25">
        <v>-49494507.792900003</v>
      </c>
      <c r="MZS25">
        <v>-49494507.792900003</v>
      </c>
      <c r="MZT25">
        <v>-49494507.792900003</v>
      </c>
      <c r="MZU25">
        <v>-49494507.792900003</v>
      </c>
      <c r="MZV25">
        <v>-49494507.792900003</v>
      </c>
      <c r="MZW25">
        <v>-49494507.792900003</v>
      </c>
      <c r="MZX25">
        <v>-49494507.792900003</v>
      </c>
      <c r="MZY25">
        <v>-49494507.792900003</v>
      </c>
      <c r="MZZ25">
        <v>-49494507.792900003</v>
      </c>
      <c r="NAA25">
        <v>-49494507.792900003</v>
      </c>
      <c r="NAB25">
        <v>-49494507.792900003</v>
      </c>
      <c r="NAC25">
        <v>-49494507.792900003</v>
      </c>
      <c r="NAD25">
        <v>-49494507.792900003</v>
      </c>
      <c r="NAE25">
        <v>-49494507.792900003</v>
      </c>
      <c r="NAF25">
        <v>-49494507.792900003</v>
      </c>
      <c r="NAG25">
        <v>-49494507.792900003</v>
      </c>
      <c r="NAH25">
        <v>-49494507.792900003</v>
      </c>
      <c r="NAI25">
        <v>-49494507.792900003</v>
      </c>
      <c r="NAJ25">
        <v>-49494507.792900003</v>
      </c>
      <c r="NAK25">
        <v>-49494507.792900003</v>
      </c>
      <c r="NAL25">
        <v>-49494507.792900003</v>
      </c>
      <c r="NAM25">
        <v>-49494507.792900003</v>
      </c>
      <c r="NAN25">
        <v>-49494507.792900003</v>
      </c>
      <c r="NAO25">
        <v>-49494507.792900003</v>
      </c>
      <c r="NAP25">
        <v>-76294407.013899997</v>
      </c>
      <c r="NAQ25">
        <v>-76294407.013899997</v>
      </c>
      <c r="NAR25">
        <v>-76294407.013899997</v>
      </c>
      <c r="NAS25">
        <v>-76294407.013899997</v>
      </c>
      <c r="NAT25">
        <v>-76294407.013899997</v>
      </c>
      <c r="NAU25">
        <v>-76294407.013899997</v>
      </c>
      <c r="NAV25">
        <v>-76294407.013899997</v>
      </c>
      <c r="NAW25">
        <v>-76294407.013899997</v>
      </c>
      <c r="NAX25">
        <v>-76294407.013899997</v>
      </c>
      <c r="NAY25">
        <v>-76294407.013899997</v>
      </c>
      <c r="NAZ25">
        <v>-76294407.013899997</v>
      </c>
      <c r="NBA25">
        <v>-76294407.013899997</v>
      </c>
      <c r="NBB25">
        <v>-76294407.013899997</v>
      </c>
      <c r="NBC25">
        <v>-76294407.013899997</v>
      </c>
      <c r="NBD25">
        <v>-76294407.013899997</v>
      </c>
      <c r="NBE25">
        <v>-76294407.013899997</v>
      </c>
      <c r="NBF25">
        <v>-76294407.013899997</v>
      </c>
      <c r="NBG25">
        <v>-76294407.013899997</v>
      </c>
      <c r="NBH25">
        <v>-76294407.013899997</v>
      </c>
      <c r="NBI25">
        <v>-76294407.013899997</v>
      </c>
      <c r="NBJ25">
        <v>-76294407.013899997</v>
      </c>
      <c r="NBK25">
        <v>-76294407.013899997</v>
      </c>
      <c r="NBL25">
        <v>-76294407.013899997</v>
      </c>
      <c r="NBM25">
        <v>-76294407.013899997</v>
      </c>
      <c r="NBN25">
        <v>-76294407.013899997</v>
      </c>
      <c r="NBO25">
        <v>-76294407.013899997</v>
      </c>
      <c r="NBP25">
        <v>-76294407.013899997</v>
      </c>
      <c r="NBQ25">
        <v>-76294407.013899997</v>
      </c>
      <c r="NBR25">
        <v>-76294407.013899997</v>
      </c>
      <c r="NBS25">
        <v>-76294407.013899997</v>
      </c>
      <c r="NBT25">
        <v>-76294407.013899997</v>
      </c>
      <c r="NBU25">
        <v>-76294407.013899997</v>
      </c>
      <c r="NBV25">
        <v>-76294407.013899997</v>
      </c>
      <c r="NBW25">
        <v>-76294407.013899997</v>
      </c>
      <c r="NBX25">
        <v>-76294407.013899997</v>
      </c>
      <c r="NBY25">
        <v>-76294407.013899997</v>
      </c>
      <c r="NBZ25">
        <v>-76294407.013899997</v>
      </c>
      <c r="NCA25">
        <v>-76294407.013899997</v>
      </c>
      <c r="NCB25">
        <v>-76294407.013899997</v>
      </c>
      <c r="NCC25">
        <v>-76294407.013899997</v>
      </c>
      <c r="NCD25">
        <v>-76294407.013899997</v>
      </c>
      <c r="NCE25">
        <v>-76294407.013899997</v>
      </c>
      <c r="NCF25">
        <v>-76294407.013899997</v>
      </c>
      <c r="NCG25">
        <v>-76294407.013899997</v>
      </c>
      <c r="NCH25">
        <v>-118411244.877</v>
      </c>
      <c r="NCI25">
        <v>-118411244.877</v>
      </c>
      <c r="NCJ25">
        <v>-118411244.877</v>
      </c>
      <c r="NCK25">
        <v>-118411244.877</v>
      </c>
      <c r="NCL25">
        <v>-118411244.877</v>
      </c>
      <c r="NCM25">
        <v>-118411244.877</v>
      </c>
      <c r="NCN25">
        <v>-118411244.877</v>
      </c>
      <c r="NCO25">
        <v>-118411244.877</v>
      </c>
      <c r="NCP25">
        <v>-118411244.877</v>
      </c>
      <c r="NCQ25">
        <v>-118411244.877</v>
      </c>
      <c r="NCR25">
        <v>-118411244.877</v>
      </c>
      <c r="NCS25">
        <v>-118411244.877</v>
      </c>
      <c r="NCT25">
        <v>-118411244.877</v>
      </c>
      <c r="NCU25">
        <v>-118411244.877</v>
      </c>
      <c r="NCV25">
        <v>-118411244.877</v>
      </c>
      <c r="NCW25">
        <v>-118411244.877</v>
      </c>
      <c r="NCX25">
        <v>-118411244.877</v>
      </c>
      <c r="NCY25">
        <v>-118411244.877</v>
      </c>
      <c r="NCZ25">
        <v>-118411244.877</v>
      </c>
      <c r="NDA25">
        <v>-118411244.877</v>
      </c>
      <c r="NDB25">
        <v>-118411244.877</v>
      </c>
      <c r="NDC25">
        <v>-118411244.877</v>
      </c>
      <c r="NDD25">
        <v>-118411244.877</v>
      </c>
      <c r="NDE25">
        <v>-118411244.877</v>
      </c>
      <c r="NDF25">
        <v>-118411244.877</v>
      </c>
      <c r="NDG25">
        <v>-118411244.877</v>
      </c>
      <c r="NDH25">
        <v>-118411244.877</v>
      </c>
      <c r="NDI25">
        <v>-118411244.877</v>
      </c>
      <c r="NDJ25">
        <v>-118411244.877</v>
      </c>
      <c r="NDK25">
        <v>-118411244.877</v>
      </c>
      <c r="NDL25">
        <v>-118411244.877</v>
      </c>
      <c r="NDM25">
        <v>-118411244.877</v>
      </c>
      <c r="NDN25">
        <v>-118411244.877</v>
      </c>
      <c r="NDO25">
        <v>-118411244.877</v>
      </c>
      <c r="NDP25">
        <v>-118411244.877</v>
      </c>
      <c r="NDQ25">
        <v>-118411244.877</v>
      </c>
      <c r="NDR25">
        <v>-118411244.877</v>
      </c>
      <c r="NDS25">
        <v>-118411244.877</v>
      </c>
      <c r="NDT25">
        <v>-118411244.877</v>
      </c>
      <c r="NDU25">
        <v>-118411244.877</v>
      </c>
      <c r="NDV25">
        <v>-118411244.877</v>
      </c>
      <c r="NDW25">
        <v>-118411244.877</v>
      </c>
      <c r="NDX25">
        <v>-118411244.877</v>
      </c>
      <c r="NDY25">
        <v>-118411244.877</v>
      </c>
      <c r="NDZ25">
        <v>-49494507.792900003</v>
      </c>
      <c r="NEA25">
        <v>-49494507.792900003</v>
      </c>
      <c r="NEB25">
        <v>-49494507.792900003</v>
      </c>
      <c r="NEC25">
        <v>-49494507.792900003</v>
      </c>
      <c r="NED25">
        <v>-49494507.792900003</v>
      </c>
      <c r="NEE25">
        <v>-49494507.792900003</v>
      </c>
      <c r="NEF25">
        <v>-49494507.792900003</v>
      </c>
      <c r="NEG25">
        <v>-49494507.792900003</v>
      </c>
      <c r="NEH25">
        <v>-49494507.792900003</v>
      </c>
      <c r="NEI25">
        <v>-49494507.792900003</v>
      </c>
      <c r="NEJ25">
        <v>-49494507.792900003</v>
      </c>
      <c r="NEK25">
        <v>-49494507.792900003</v>
      </c>
      <c r="NEL25">
        <v>-49494507.792900003</v>
      </c>
      <c r="NEM25">
        <v>-49494507.792900003</v>
      </c>
      <c r="NEN25">
        <v>-49494507.792900003</v>
      </c>
      <c r="NEO25">
        <v>-49494507.792900003</v>
      </c>
      <c r="NEP25">
        <v>-49494507.792900003</v>
      </c>
      <c r="NEQ25">
        <v>-49494507.792900003</v>
      </c>
      <c r="NER25">
        <v>-49494507.792900003</v>
      </c>
      <c r="NES25">
        <v>-49494507.792900003</v>
      </c>
      <c r="NET25">
        <v>-49494507.792900003</v>
      </c>
      <c r="NEU25">
        <v>-49494507.792900003</v>
      </c>
      <c r="NEV25">
        <v>-49494507.792900003</v>
      </c>
      <c r="NEW25">
        <v>-49494507.792900003</v>
      </c>
      <c r="NEX25">
        <v>-49494507.792900003</v>
      </c>
      <c r="NEY25">
        <v>-49494507.792900003</v>
      </c>
      <c r="NEZ25">
        <v>-49494507.792900003</v>
      </c>
      <c r="NFA25">
        <v>-49494507.792900003</v>
      </c>
      <c r="NFB25">
        <v>-49494507.792900003</v>
      </c>
      <c r="NFC25">
        <v>-49494507.792900003</v>
      </c>
      <c r="NFD25">
        <v>-49494507.792900003</v>
      </c>
      <c r="NFE25">
        <v>-49494507.792900003</v>
      </c>
      <c r="NFF25">
        <v>-49494507.792900003</v>
      </c>
      <c r="NFG25">
        <v>-49494507.792900003</v>
      </c>
      <c r="NFH25">
        <v>-49494507.792900003</v>
      </c>
      <c r="NFI25">
        <v>-49494507.792900003</v>
      </c>
      <c r="NFJ25">
        <v>-49494507.792900003</v>
      </c>
      <c r="NFK25">
        <v>-49494507.792900003</v>
      </c>
      <c r="NFL25">
        <v>-49494507.792900003</v>
      </c>
      <c r="NFM25">
        <v>-49494507.792900003</v>
      </c>
      <c r="NFN25">
        <v>-49494507.792900003</v>
      </c>
      <c r="NFO25">
        <v>-49494507.792900003</v>
      </c>
      <c r="NFP25">
        <v>-49494507.792900003</v>
      </c>
      <c r="NFQ25">
        <v>-49494507.792900003</v>
      </c>
      <c r="NFR25">
        <v>-76294407.013899997</v>
      </c>
      <c r="NFS25">
        <v>-76294407.013899997</v>
      </c>
      <c r="NFT25">
        <v>-76294407.013899997</v>
      </c>
      <c r="NFU25">
        <v>-76294407.013899997</v>
      </c>
      <c r="NFV25">
        <v>-76294407.013899997</v>
      </c>
      <c r="NFW25">
        <v>-76294407.013899997</v>
      </c>
      <c r="NFX25">
        <v>-76294407.013899997</v>
      </c>
      <c r="NFY25">
        <v>-76294407.013899997</v>
      </c>
      <c r="NFZ25">
        <v>-76294407.013899997</v>
      </c>
      <c r="NGA25">
        <v>-76294407.013899997</v>
      </c>
      <c r="NGB25">
        <v>-76294407.013899997</v>
      </c>
      <c r="NGC25">
        <v>-76294407.013899997</v>
      </c>
      <c r="NGD25">
        <v>-76294407.013899997</v>
      </c>
      <c r="NGE25">
        <v>-76294407.013899997</v>
      </c>
      <c r="NGF25">
        <v>-76294407.013899997</v>
      </c>
      <c r="NGG25">
        <v>-76294407.013899997</v>
      </c>
      <c r="NGH25">
        <v>-76294407.013899997</v>
      </c>
      <c r="NGI25">
        <v>-76294407.013899997</v>
      </c>
      <c r="NGJ25">
        <v>-76294407.013899997</v>
      </c>
      <c r="NGK25">
        <v>-76294407.013899997</v>
      </c>
      <c r="NGL25">
        <v>-76294407.013899997</v>
      </c>
      <c r="NGM25">
        <v>-76294407.013899997</v>
      </c>
      <c r="NGN25">
        <v>-76294407.013899997</v>
      </c>
      <c r="NGO25">
        <v>-76294407.013899997</v>
      </c>
      <c r="NGP25">
        <v>-76294407.013899997</v>
      </c>
      <c r="NGQ25">
        <v>-76294407.013899997</v>
      </c>
      <c r="NGR25">
        <v>-76294407.013899997</v>
      </c>
      <c r="NGS25">
        <v>-76294407.013899997</v>
      </c>
      <c r="NGT25">
        <v>-76294407.013899997</v>
      </c>
      <c r="NGU25">
        <v>-76294407.013899997</v>
      </c>
      <c r="NGV25">
        <v>-76294407.013899997</v>
      </c>
      <c r="NGW25">
        <v>-76294407.013899997</v>
      </c>
      <c r="NGX25">
        <v>-76294407.013899997</v>
      </c>
      <c r="NGY25">
        <v>-76294407.013899997</v>
      </c>
      <c r="NGZ25">
        <v>-76294407.013899997</v>
      </c>
      <c r="NHA25">
        <v>-76294407.013899997</v>
      </c>
      <c r="NHB25">
        <v>-76294407.013899997</v>
      </c>
      <c r="NHC25">
        <v>-76294407.013899997</v>
      </c>
      <c r="NHD25">
        <v>-76294407.013899997</v>
      </c>
      <c r="NHE25">
        <v>-76294407.013899997</v>
      </c>
      <c r="NHF25">
        <v>-76294407.013899997</v>
      </c>
      <c r="NHG25">
        <v>-76294407.013899997</v>
      </c>
      <c r="NHH25">
        <v>-76294407.013899997</v>
      </c>
      <c r="NHI25">
        <v>-76294407.013899997</v>
      </c>
      <c r="NHJ25">
        <v>-118411244.877</v>
      </c>
      <c r="NHK25">
        <v>-118411244.877</v>
      </c>
      <c r="NHL25">
        <v>-118411244.877</v>
      </c>
      <c r="NHM25">
        <v>-118411244.877</v>
      </c>
      <c r="NHN25">
        <v>-118411244.877</v>
      </c>
      <c r="NHO25">
        <v>-118411244.877</v>
      </c>
      <c r="NHP25">
        <v>-118411244.877</v>
      </c>
      <c r="NHQ25">
        <v>-118411244.877</v>
      </c>
      <c r="NHR25">
        <v>-118411244.877</v>
      </c>
      <c r="NHS25">
        <v>-118411244.877</v>
      </c>
      <c r="NHT25">
        <v>-118411244.877</v>
      </c>
      <c r="NHU25">
        <v>-118411244.877</v>
      </c>
      <c r="NHV25">
        <v>-118411244.877</v>
      </c>
      <c r="NHW25">
        <v>-118411244.877</v>
      </c>
      <c r="NHX25">
        <v>-118411244.877</v>
      </c>
      <c r="NHY25">
        <v>-118411244.877</v>
      </c>
      <c r="NHZ25">
        <v>-118411244.877</v>
      </c>
      <c r="NIA25">
        <v>-118411244.877</v>
      </c>
      <c r="NIB25">
        <v>-118411244.877</v>
      </c>
      <c r="NIC25">
        <v>-118411244.877</v>
      </c>
      <c r="NID25">
        <v>-118411244.877</v>
      </c>
      <c r="NIE25">
        <v>-118411244.877</v>
      </c>
      <c r="NIF25">
        <v>-118411244.877</v>
      </c>
      <c r="NIG25">
        <v>-118411244.877</v>
      </c>
      <c r="NIH25">
        <v>-118411244.877</v>
      </c>
      <c r="NII25">
        <v>-118411244.877</v>
      </c>
      <c r="NIJ25">
        <v>-118411244.877</v>
      </c>
      <c r="NIK25">
        <v>-118411244.877</v>
      </c>
      <c r="NIL25">
        <v>-118411244.877</v>
      </c>
      <c r="NIM25">
        <v>-118411244.877</v>
      </c>
      <c r="NIN25">
        <v>-118411244.877</v>
      </c>
      <c r="NIO25">
        <v>-118411244.877</v>
      </c>
      <c r="NIP25">
        <v>-118411244.877</v>
      </c>
      <c r="NIQ25">
        <v>-118411244.877</v>
      </c>
      <c r="NIR25">
        <v>-118411244.877</v>
      </c>
      <c r="NIS25">
        <v>-118411244.877</v>
      </c>
      <c r="NIT25">
        <v>-118411244.877</v>
      </c>
      <c r="NIU25">
        <v>-118411244.877</v>
      </c>
      <c r="NIV25">
        <v>-118411244.877</v>
      </c>
      <c r="NIW25">
        <v>-118411244.877</v>
      </c>
      <c r="NIX25">
        <v>-118411244.877</v>
      </c>
      <c r="NIY25">
        <v>-118411244.877</v>
      </c>
      <c r="NIZ25">
        <v>-118411244.877</v>
      </c>
      <c r="NJA25">
        <v>-118411244.877</v>
      </c>
      <c r="NJB25">
        <v>-19867608.3532</v>
      </c>
      <c r="NJC25">
        <v>-17984755.737</v>
      </c>
      <c r="NJD25">
        <v>-16211265.8292</v>
      </c>
      <c r="NJE25">
        <v>-14451486.6504</v>
      </c>
      <c r="NJF25">
        <v>-12590457.198999999</v>
      </c>
      <c r="NJG25">
        <v>-10496235.0451</v>
      </c>
      <c r="NJH25">
        <v>-8031514.87904</v>
      </c>
      <c r="NJI25">
        <v>-5079215.2220700001</v>
      </c>
      <c r="NJJ25">
        <v>2014696.1037399999</v>
      </c>
      <c r="NJK25">
        <v>5934659.4849399999</v>
      </c>
      <c r="NJL25">
        <v>6674734.48716</v>
      </c>
      <c r="NJM25">
        <v>-16637587.427999999</v>
      </c>
      <c r="NJN25">
        <v>-13423947.822799999</v>
      </c>
      <c r="NJO25">
        <v>-9919793.2411599997</v>
      </c>
      <c r="NJP25">
        <v>-5926501.03639</v>
      </c>
      <c r="NJQ25">
        <v>-1214092.1301500001</v>
      </c>
      <c r="NJR25">
        <v>4462770.22652</v>
      </c>
      <c r="NJS25">
        <v>11325977.8106</v>
      </c>
      <c r="NJT25">
        <v>41109473.037299998</v>
      </c>
      <c r="NJU25">
        <v>46194485.317199998</v>
      </c>
      <c r="NJV25">
        <v>48615212.540899999</v>
      </c>
      <c r="NJW25">
        <v>49859095.998300001</v>
      </c>
      <c r="NJX25">
        <v>-14831679.728599999</v>
      </c>
      <c r="NJY25">
        <v>-10987420.883199999</v>
      </c>
      <c r="NJZ25">
        <v>-8229140.98484</v>
      </c>
      <c r="NKA25">
        <v>-5626936.6440500002</v>
      </c>
      <c r="NKB25">
        <v>-3165948.9433599999</v>
      </c>
      <c r="NKC25">
        <v>-998866.95523099997</v>
      </c>
      <c r="NKD25">
        <v>794604.12596900004</v>
      </c>
      <c r="NKE25">
        <v>2476109.85617</v>
      </c>
      <c r="NKF25">
        <v>4663437.7277699998</v>
      </c>
      <c r="NKG25">
        <v>6080878.5529100001</v>
      </c>
      <c r="NKH25">
        <v>6674734.48716</v>
      </c>
      <c r="NKI25">
        <v>-7436314.5689899996</v>
      </c>
      <c r="NKJ25">
        <v>2116562.8959400002</v>
      </c>
      <c r="NKK25">
        <v>9623936.8010200001</v>
      </c>
      <c r="NKL25">
        <v>18305346.5733</v>
      </c>
      <c r="NKM25">
        <v>25383126.257300001</v>
      </c>
      <c r="NKN25">
        <v>34083037.500299998</v>
      </c>
      <c r="NKO25">
        <v>40352177.711900003</v>
      </c>
      <c r="NKP25">
        <v>45149064.782200001</v>
      </c>
      <c r="NKQ25">
        <v>47570108.819600001</v>
      </c>
      <c r="NKR25">
        <v>49003196.172700003</v>
      </c>
      <c r="NKS25">
        <v>49859095.998300001</v>
      </c>
      <c r="NKT25">
        <v>-28635314.0812</v>
      </c>
      <c r="NKU25">
        <v>-25158973.090799998</v>
      </c>
      <c r="NKV25">
        <v>-21660399.451699998</v>
      </c>
      <c r="NKW25">
        <v>-17946072.288600001</v>
      </c>
      <c r="NKX25">
        <v>-13787473.487299999</v>
      </c>
      <c r="NKY25">
        <v>-8931028.7152200006</v>
      </c>
      <c r="NKZ25">
        <v>-3128500.2617000001</v>
      </c>
      <c r="NLA25">
        <v>3803915.4681199999</v>
      </c>
      <c r="NLB25">
        <v>19964844.022100002</v>
      </c>
      <c r="NLC25">
        <v>28742520.1481</v>
      </c>
      <c r="NLD25">
        <v>30375197.892000001</v>
      </c>
      <c r="NLE25">
        <v>-22175272.230799999</v>
      </c>
      <c r="NLF25">
        <v>-16037357.262399999</v>
      </c>
      <c r="NLG25">
        <v>-9077454.2756399997</v>
      </c>
      <c r="NLH25">
        <v>-896101.06059899996</v>
      </c>
      <c r="NLI25">
        <v>8965256.6503400002</v>
      </c>
      <c r="NLJ25">
        <v>20986981.828000002</v>
      </c>
      <c r="NLK25">
        <v>35586485.117600001</v>
      </c>
      <c r="NLL25">
        <v>98382792.276700005</v>
      </c>
      <c r="NLM25">
        <v>109079512.29099999</v>
      </c>
      <c r="NLN25">
        <v>114152281.737</v>
      </c>
      <c r="NLO25">
        <v>116743920.914</v>
      </c>
      <c r="NLP25">
        <v>-19202914.506000001</v>
      </c>
      <c r="NLQ25">
        <v>-10822155.5956</v>
      </c>
      <c r="NLR25">
        <v>-4371556.8478699997</v>
      </c>
      <c r="NLS25">
        <v>1816759.36681</v>
      </c>
      <c r="NLT25">
        <v>7668618.8624600004</v>
      </c>
      <c r="NLU25">
        <v>12793882.1831</v>
      </c>
      <c r="NLV25">
        <v>17007449.246800002</v>
      </c>
      <c r="NLW25">
        <v>20912844.0506</v>
      </c>
      <c r="NLX25">
        <v>25888208.033199999</v>
      </c>
      <c r="NLY25">
        <v>29065186.473299999</v>
      </c>
      <c r="NLZ25">
        <v>30375197.892000001</v>
      </c>
      <c r="NMA25">
        <v>-4407852.8794</v>
      </c>
      <c r="NMB25">
        <v>15442624.2316</v>
      </c>
      <c r="NMC25">
        <v>31393331.145799998</v>
      </c>
      <c r="NMD25">
        <v>49898593.613899998</v>
      </c>
      <c r="NME25">
        <v>64991859.405900002</v>
      </c>
      <c r="NMF25">
        <v>83467248.706900001</v>
      </c>
      <c r="NMG25">
        <v>96742685.8697</v>
      </c>
      <c r="NMH25">
        <v>106862910.56299999</v>
      </c>
      <c r="NMI25">
        <v>111957066.25399999</v>
      </c>
      <c r="NMJ25">
        <v>114960696.131</v>
      </c>
      <c r="NMK25">
        <v>116743920.914</v>
      </c>
      <c r="NML25">
        <v>-40457345.973899998</v>
      </c>
      <c r="NMM25">
        <v>-33945479.941200003</v>
      </c>
      <c r="NMN25">
        <v>-27024426.604800001</v>
      </c>
      <c r="NMO25">
        <v>-19303890.805199999</v>
      </c>
      <c r="NMP25">
        <v>-10329074.6428</v>
      </c>
      <c r="NMQ25">
        <v>391448.28808199998</v>
      </c>
      <c r="NMR25">
        <v>13314134.877800001</v>
      </c>
      <c r="NMS25">
        <v>28730314.6983</v>
      </c>
      <c r="NMT25">
        <v>64029367.257600002</v>
      </c>
      <c r="NMU25">
        <v>82999330.507699996</v>
      </c>
      <c r="NMV25">
        <v>86494688.152600005</v>
      </c>
      <c r="NMW25">
        <v>-27537262.2731</v>
      </c>
      <c r="NMX25">
        <v>-15702248.284399999</v>
      </c>
      <c r="NMY25">
        <v>-1858536.2526100001</v>
      </c>
      <c r="NMZ25">
        <v>14796051.650900001</v>
      </c>
      <c r="NNA25">
        <v>35176385.6325</v>
      </c>
      <c r="NNB25">
        <v>60227469.374600001</v>
      </c>
      <c r="NNC25">
        <v>90744105.636399999</v>
      </c>
      <c r="NND25">
        <v>221209502.697</v>
      </c>
      <c r="NNE25">
        <v>243397715.50400001</v>
      </c>
      <c r="NNF25">
        <v>253892223.31299999</v>
      </c>
      <c r="NNG25">
        <v>259232134.197</v>
      </c>
      <c r="NNH25">
        <v>-22567733.2883</v>
      </c>
      <c r="NNI25">
        <v>-4764598.4237099998</v>
      </c>
      <c r="NNJ25">
        <v>9545961.3988499995</v>
      </c>
      <c r="NNK25">
        <v>23407852.7973</v>
      </c>
      <c r="NNL25">
        <v>36515441.630199999</v>
      </c>
      <c r="NNM25">
        <v>47960323.517499998</v>
      </c>
      <c r="NNN25">
        <v>57333467.312399998</v>
      </c>
      <c r="NNO25">
        <v>65962988.656099997</v>
      </c>
      <c r="NNP25">
        <v>76820203.916500002</v>
      </c>
      <c r="NNQ25">
        <v>83690245.535899997</v>
      </c>
      <c r="NNR25">
        <v>86494688.152600005</v>
      </c>
      <c r="NNS25">
        <v>7028708.9178400002</v>
      </c>
      <c r="NNT25">
        <v>47850593.538000003</v>
      </c>
      <c r="NNU25">
        <v>81164352.249300003</v>
      </c>
      <c r="NNV25">
        <v>119899426.833</v>
      </c>
      <c r="NNW25">
        <v>151501647.27700001</v>
      </c>
      <c r="NNX25">
        <v>190076083.70500001</v>
      </c>
      <c r="NNY25">
        <v>217739673.486</v>
      </c>
      <c r="NNZ25">
        <v>238774658.77000001</v>
      </c>
      <c r="NOA25">
        <v>249343347.759</v>
      </c>
      <c r="NOB25">
        <v>255557980.35800001</v>
      </c>
      <c r="NOC25">
        <v>259232134.197</v>
      </c>
      <c r="NOD25">
        <v>25004504.1127</v>
      </c>
      <c r="NOE25">
        <v>25004504.1127</v>
      </c>
      <c r="NOF25">
        <v>25004504.1127</v>
      </c>
      <c r="NOG25">
        <v>25004504.1127</v>
      </c>
      <c r="NOH25">
        <v>25004504.1127</v>
      </c>
      <c r="NOI25">
        <v>25004504.1127</v>
      </c>
      <c r="NOJ25">
        <v>25004504.1127</v>
      </c>
      <c r="NOK25">
        <v>25004504.1127</v>
      </c>
      <c r="NOL25">
        <v>25004504.1127</v>
      </c>
      <c r="NOM25">
        <v>25004504.1127</v>
      </c>
      <c r="NON25">
        <v>25004504.1127</v>
      </c>
      <c r="NOO25">
        <v>25275919.7775</v>
      </c>
      <c r="NOP25">
        <v>25275919.7775</v>
      </c>
      <c r="NOQ25">
        <v>25275919.7775</v>
      </c>
      <c r="NOR25">
        <v>25275919.7775</v>
      </c>
      <c r="NOS25">
        <v>25275919.7775</v>
      </c>
      <c r="NOT25">
        <v>25275919.7775</v>
      </c>
      <c r="NOU25">
        <v>25275919.7775</v>
      </c>
      <c r="NOV25">
        <v>25275919.7775</v>
      </c>
      <c r="NOW25">
        <v>25275919.7775</v>
      </c>
      <c r="NOX25">
        <v>25275919.7775</v>
      </c>
      <c r="NOY25">
        <v>25275919.7775</v>
      </c>
      <c r="NOZ25">
        <v>25004504.1127</v>
      </c>
      <c r="NPA25">
        <v>25004504.1127</v>
      </c>
      <c r="NPB25">
        <v>25004504.1127</v>
      </c>
      <c r="NPC25">
        <v>25004504.1127</v>
      </c>
      <c r="NPD25">
        <v>25004504.1127</v>
      </c>
      <c r="NPE25">
        <v>25004504.1127</v>
      </c>
      <c r="NPF25">
        <v>25004504.1127</v>
      </c>
      <c r="NPG25">
        <v>25004504.1127</v>
      </c>
      <c r="NPH25">
        <v>25004504.1127</v>
      </c>
      <c r="NPI25">
        <v>25004504.1127</v>
      </c>
      <c r="NPJ25">
        <v>25004504.1127</v>
      </c>
      <c r="NPK25">
        <v>25275919.7775</v>
      </c>
      <c r="NPL25">
        <v>25275919.7775</v>
      </c>
      <c r="NPM25">
        <v>25275919.7775</v>
      </c>
      <c r="NPN25">
        <v>25275919.7775</v>
      </c>
      <c r="NPO25">
        <v>25275919.7775</v>
      </c>
      <c r="NPP25">
        <v>25275919.7775</v>
      </c>
      <c r="NPQ25">
        <v>25275919.7775</v>
      </c>
      <c r="NPR25">
        <v>25275919.7775</v>
      </c>
      <c r="NPS25">
        <v>25275919.7775</v>
      </c>
      <c r="NPT25">
        <v>25275919.7775</v>
      </c>
      <c r="NPU25">
        <v>25275919.7775</v>
      </c>
      <c r="NPV25">
        <v>51088966.445900001</v>
      </c>
      <c r="NPW25">
        <v>51088966.445900001</v>
      </c>
      <c r="NPX25">
        <v>51088966.445900001</v>
      </c>
      <c r="NPY25">
        <v>51088966.445900001</v>
      </c>
      <c r="NPZ25">
        <v>51088966.445900001</v>
      </c>
      <c r="NQA25">
        <v>51088966.445900001</v>
      </c>
      <c r="NQB25">
        <v>51088966.445900001</v>
      </c>
      <c r="NQC25">
        <v>51088966.445900001</v>
      </c>
      <c r="NQD25">
        <v>51088966.445900001</v>
      </c>
      <c r="NQE25">
        <v>51088966.445900001</v>
      </c>
      <c r="NQF25">
        <v>51088966.445900001</v>
      </c>
      <c r="NQG25">
        <v>51610095.7139</v>
      </c>
      <c r="NQH25">
        <v>51610095.7139</v>
      </c>
      <c r="NQI25">
        <v>51610095.7139</v>
      </c>
      <c r="NQJ25">
        <v>51610095.7139</v>
      </c>
      <c r="NQK25">
        <v>51610095.7139</v>
      </c>
      <c r="NQL25">
        <v>51610095.7139</v>
      </c>
      <c r="NQM25">
        <v>51610095.7139</v>
      </c>
      <c r="NQN25">
        <v>51610095.7139</v>
      </c>
      <c r="NQO25">
        <v>51610095.7139</v>
      </c>
      <c r="NQP25">
        <v>51610095.7139</v>
      </c>
      <c r="NQQ25">
        <v>51610095.7139</v>
      </c>
      <c r="NQR25">
        <v>51088966.445900001</v>
      </c>
      <c r="NQS25">
        <v>51088966.445900001</v>
      </c>
      <c r="NQT25">
        <v>51088966.445900001</v>
      </c>
      <c r="NQU25">
        <v>51088966.445900001</v>
      </c>
      <c r="NQV25">
        <v>51088966.445900001</v>
      </c>
      <c r="NQW25">
        <v>51088966.445900001</v>
      </c>
      <c r="NQX25">
        <v>51088966.445900001</v>
      </c>
      <c r="NQY25">
        <v>51088966.445900001</v>
      </c>
      <c r="NQZ25">
        <v>51088966.445900001</v>
      </c>
      <c r="NRA25">
        <v>51088966.445900001</v>
      </c>
      <c r="NRB25">
        <v>51088966.445900001</v>
      </c>
      <c r="NRC25">
        <v>51610095.7139</v>
      </c>
      <c r="NRD25">
        <v>51610095.7139</v>
      </c>
      <c r="NRE25">
        <v>51610095.7139</v>
      </c>
      <c r="NRF25">
        <v>51610095.7139</v>
      </c>
      <c r="NRG25">
        <v>51610095.7139</v>
      </c>
      <c r="NRH25">
        <v>51610095.7139</v>
      </c>
      <c r="NRI25">
        <v>51610095.7139</v>
      </c>
      <c r="NRJ25">
        <v>51610095.7139</v>
      </c>
      <c r="NRK25">
        <v>51610095.7139</v>
      </c>
      <c r="NRL25">
        <v>51610095.7139</v>
      </c>
      <c r="NRM25">
        <v>51610095.7139</v>
      </c>
      <c r="NRN25">
        <v>105202892.478</v>
      </c>
      <c r="NRO25">
        <v>105202892.478</v>
      </c>
      <c r="NRP25">
        <v>105202892.478</v>
      </c>
      <c r="NRQ25">
        <v>105202892.478</v>
      </c>
      <c r="NRR25">
        <v>105202892.478</v>
      </c>
      <c r="NRS25">
        <v>105202892.478</v>
      </c>
      <c r="NRT25">
        <v>105202892.478</v>
      </c>
      <c r="NRU25">
        <v>105202892.478</v>
      </c>
      <c r="NRV25">
        <v>105202892.478</v>
      </c>
      <c r="NRW25">
        <v>105202892.478</v>
      </c>
      <c r="NRX25">
        <v>105202892.478</v>
      </c>
      <c r="NRY25">
        <v>106223448.95200001</v>
      </c>
      <c r="NRZ25">
        <v>106223448.95200001</v>
      </c>
      <c r="NSA25">
        <v>106223448.95200001</v>
      </c>
      <c r="NSB25">
        <v>106223448.95200001</v>
      </c>
      <c r="NSC25">
        <v>106223448.95200001</v>
      </c>
      <c r="NSD25">
        <v>106223448.95200001</v>
      </c>
      <c r="NSE25">
        <v>106223448.95200001</v>
      </c>
      <c r="NSF25">
        <v>106223448.95200001</v>
      </c>
      <c r="NSG25">
        <v>106223448.95200001</v>
      </c>
      <c r="NSH25">
        <v>106223448.95200001</v>
      </c>
      <c r="NSI25">
        <v>106223448.95200001</v>
      </c>
      <c r="NSJ25">
        <v>105202892.478</v>
      </c>
      <c r="NSK25">
        <v>105202892.478</v>
      </c>
      <c r="NSL25">
        <v>105202892.478</v>
      </c>
      <c r="NSM25">
        <v>105202892.478</v>
      </c>
      <c r="NSN25">
        <v>105202892.478</v>
      </c>
      <c r="NSO25">
        <v>105202892.478</v>
      </c>
      <c r="NSP25">
        <v>105202892.478</v>
      </c>
      <c r="NSQ25">
        <v>105202892.478</v>
      </c>
      <c r="NSR25">
        <v>105202892.478</v>
      </c>
      <c r="NSS25">
        <v>105202892.478</v>
      </c>
      <c r="NST25">
        <v>105202892.478</v>
      </c>
      <c r="NSU25">
        <v>106223448.95200001</v>
      </c>
      <c r="NSV25">
        <v>106223448.95200001</v>
      </c>
      <c r="NSW25">
        <v>106223448.95200001</v>
      </c>
      <c r="NSX25">
        <v>106223448.95200001</v>
      </c>
      <c r="NSY25">
        <v>106223448.95200001</v>
      </c>
      <c r="NSZ25">
        <v>106223448.95200001</v>
      </c>
      <c r="NTA25">
        <v>106223448.95200001</v>
      </c>
      <c r="NTB25">
        <v>106223448.95200001</v>
      </c>
      <c r="NTC25">
        <v>106223448.95200001</v>
      </c>
      <c r="NTD25">
        <v>106223448.95200001</v>
      </c>
      <c r="NTE25">
        <v>106223448.95200001</v>
      </c>
      <c r="NTF25">
        <v>-1872.5516544699999</v>
      </c>
      <c r="NTG25">
        <v>-1872.5516544699999</v>
      </c>
      <c r="NTH25">
        <v>-1872.5516544699999</v>
      </c>
      <c r="NTI25">
        <v>-1872.5516544699999</v>
      </c>
      <c r="NTJ25">
        <v>-1872.5516544699999</v>
      </c>
      <c r="NTK25">
        <v>-1872.5516544699999</v>
      </c>
      <c r="NTL25">
        <v>-1872.5516544699999</v>
      </c>
      <c r="NTM25">
        <v>-1872.5516544699999</v>
      </c>
      <c r="NTN25">
        <v>-1872.5516544699999</v>
      </c>
      <c r="NTO25">
        <v>-1872.5516544699999</v>
      </c>
      <c r="NTP25">
        <v>-1872.5516544699999</v>
      </c>
      <c r="NTQ25">
        <v>-1872.5516544699999</v>
      </c>
      <c r="NTR25">
        <v>-1872.5516544699999</v>
      </c>
      <c r="NTS25">
        <v>-1872.5516544699999</v>
      </c>
      <c r="NTT25">
        <v>-1872.5516544699999</v>
      </c>
      <c r="NTU25">
        <v>-1872.5516544699999</v>
      </c>
      <c r="NTV25">
        <v>-1872.5516544699999</v>
      </c>
      <c r="NTW25">
        <v>-1872.5516544699999</v>
      </c>
      <c r="NTX25">
        <v>-1872.5516544699999</v>
      </c>
      <c r="NTY25">
        <v>-1872.5516544699999</v>
      </c>
      <c r="NTZ25">
        <v>-1872.5516544699999</v>
      </c>
      <c r="NUA25">
        <v>-1872.5516544699999</v>
      </c>
      <c r="NUB25">
        <v>-1872.5516544699999</v>
      </c>
      <c r="NUC25">
        <v>-1872.5516544699999</v>
      </c>
      <c r="NUD25">
        <v>-1872.5516544699999</v>
      </c>
      <c r="NUE25">
        <v>-1872.5516544699999</v>
      </c>
      <c r="NUF25">
        <v>-1872.5516544699999</v>
      </c>
      <c r="NUG25">
        <v>-1872.5516544699999</v>
      </c>
      <c r="NUH25">
        <v>-1872.5516544699999</v>
      </c>
      <c r="NUI25">
        <v>-1872.5516544699999</v>
      </c>
      <c r="NUJ25">
        <v>-1872.5516544699999</v>
      </c>
      <c r="NUK25">
        <v>-1872.5516544699999</v>
      </c>
      <c r="NUL25">
        <v>-1872.5516544699999</v>
      </c>
      <c r="NUM25">
        <v>-1872.5516544699999</v>
      </c>
      <c r="NUN25">
        <v>-1872.5516544699999</v>
      </c>
      <c r="NUO25">
        <v>-1872.5516544699999</v>
      </c>
      <c r="NUP25">
        <v>-1872.5516544699999</v>
      </c>
      <c r="NUQ25">
        <v>-1872.5516544699999</v>
      </c>
      <c r="NUR25">
        <v>-1872.5516544699999</v>
      </c>
      <c r="NUS25">
        <v>-1872.5516544699999</v>
      </c>
      <c r="NUT25">
        <v>-1872.5516544699999</v>
      </c>
      <c r="NUU25">
        <v>-1872.5516544699999</v>
      </c>
      <c r="NUV25">
        <v>-1872.5516544699999</v>
      </c>
      <c r="NUW25">
        <v>-1872.5516544699999</v>
      </c>
      <c r="NUX25">
        <v>-3402.5873795699999</v>
      </c>
      <c r="NUY25">
        <v>-3402.5873795699999</v>
      </c>
      <c r="NUZ25">
        <v>-3402.5873795699999</v>
      </c>
      <c r="NVA25">
        <v>-3402.5873795699999</v>
      </c>
      <c r="NVB25">
        <v>-3402.5873795699999</v>
      </c>
      <c r="NVC25">
        <v>-3402.5873795699999</v>
      </c>
      <c r="NVD25">
        <v>-3402.5873795699999</v>
      </c>
      <c r="NVE25">
        <v>-3402.5873795699999</v>
      </c>
      <c r="NVF25">
        <v>-3402.5873795699999</v>
      </c>
      <c r="NVG25">
        <v>-3402.5873795699999</v>
      </c>
      <c r="NVH25">
        <v>-3402.5873795699999</v>
      </c>
      <c r="NVI25">
        <v>-3402.5873795699999</v>
      </c>
      <c r="NVJ25">
        <v>-3402.5873795699999</v>
      </c>
      <c r="NVK25">
        <v>-3402.5873795699999</v>
      </c>
      <c r="NVL25">
        <v>-3402.5873795699999</v>
      </c>
      <c r="NVM25">
        <v>-3402.5873795699999</v>
      </c>
      <c r="NVN25">
        <v>-3402.5873795699999</v>
      </c>
      <c r="NVO25">
        <v>-3402.5873795699999</v>
      </c>
      <c r="NVP25">
        <v>-3402.5873795699999</v>
      </c>
      <c r="NVQ25">
        <v>-3402.5873795699999</v>
      </c>
      <c r="NVR25">
        <v>-3402.5873795699999</v>
      </c>
      <c r="NVS25">
        <v>-3402.5873795699999</v>
      </c>
      <c r="NVT25">
        <v>-3402.5873795699999</v>
      </c>
      <c r="NVU25">
        <v>-3402.5873795699999</v>
      </c>
      <c r="NVV25">
        <v>-3402.5873795699999</v>
      </c>
      <c r="NVW25">
        <v>-3402.5873795699999</v>
      </c>
      <c r="NVX25">
        <v>-3402.5873795699999</v>
      </c>
      <c r="NVY25">
        <v>-3402.5873795699999</v>
      </c>
      <c r="NVZ25">
        <v>-3402.5873795699999</v>
      </c>
      <c r="NWA25">
        <v>-3402.5873795699999</v>
      </c>
      <c r="NWB25">
        <v>-3402.5873795699999</v>
      </c>
      <c r="NWC25">
        <v>-3402.5873795699999</v>
      </c>
      <c r="NWD25">
        <v>-3402.5873795699999</v>
      </c>
      <c r="NWE25">
        <v>-3402.5873795699999</v>
      </c>
      <c r="NWF25">
        <v>-3402.5873795699999</v>
      </c>
      <c r="NWG25">
        <v>-3402.5873795699999</v>
      </c>
      <c r="NWH25">
        <v>-3402.5873795699999</v>
      </c>
      <c r="NWI25">
        <v>-3402.5873795699999</v>
      </c>
      <c r="NWJ25">
        <v>-3402.5873795699999</v>
      </c>
      <c r="NWK25">
        <v>-3402.5873795699999</v>
      </c>
      <c r="NWL25">
        <v>-3402.5873795699999</v>
      </c>
      <c r="NWM25">
        <v>-3402.5873795699999</v>
      </c>
      <c r="NWN25">
        <v>-3402.5873795699999</v>
      </c>
      <c r="NWO25">
        <v>-3402.5873795699999</v>
      </c>
      <c r="NWP25">
        <v>-6462.6588297600001</v>
      </c>
      <c r="NWQ25">
        <v>-6462.6588297600001</v>
      </c>
      <c r="NWR25">
        <v>-6462.6588297600001</v>
      </c>
      <c r="NWS25">
        <v>-6462.6588297600001</v>
      </c>
      <c r="NWT25">
        <v>-6462.6588297600001</v>
      </c>
      <c r="NWU25">
        <v>-6462.6588297600001</v>
      </c>
      <c r="NWV25">
        <v>-6462.6588297600001</v>
      </c>
      <c r="NWW25">
        <v>-6462.6588297600001</v>
      </c>
      <c r="NWX25">
        <v>-6462.6588297600001</v>
      </c>
      <c r="NWY25">
        <v>-6462.6588297600001</v>
      </c>
      <c r="NWZ25">
        <v>-6462.6588297600001</v>
      </c>
      <c r="NXA25">
        <v>-6462.6588297600001</v>
      </c>
      <c r="NXB25">
        <v>-6462.6588297600001</v>
      </c>
      <c r="NXC25">
        <v>-6462.6588297600001</v>
      </c>
      <c r="NXD25">
        <v>-6462.6588297600001</v>
      </c>
      <c r="NXE25">
        <v>-6462.6588297600001</v>
      </c>
      <c r="NXF25">
        <v>-6462.6588297600001</v>
      </c>
      <c r="NXG25">
        <v>-6462.6588297600001</v>
      </c>
      <c r="NXH25">
        <v>-6462.6588297600001</v>
      </c>
      <c r="NXI25">
        <v>-6462.6588297600001</v>
      </c>
      <c r="NXJ25">
        <v>-6462.6588297600001</v>
      </c>
      <c r="NXK25">
        <v>-6462.6588297600001</v>
      </c>
      <c r="NXL25">
        <v>-6462.6588297600001</v>
      </c>
      <c r="NXM25">
        <v>-6462.6588297600001</v>
      </c>
      <c r="NXN25">
        <v>-6462.6588297600001</v>
      </c>
      <c r="NXO25">
        <v>-6462.6588297600001</v>
      </c>
      <c r="NXP25">
        <v>-6462.6588297600001</v>
      </c>
      <c r="NXQ25">
        <v>-6462.6588297600001</v>
      </c>
      <c r="NXR25">
        <v>-6462.6588297600001</v>
      </c>
      <c r="NXS25">
        <v>-6462.6588297600001</v>
      </c>
      <c r="NXT25">
        <v>-6462.6588297600001</v>
      </c>
      <c r="NXU25">
        <v>-6462.6588297600001</v>
      </c>
      <c r="NXV25">
        <v>-6462.6588297600001</v>
      </c>
      <c r="NXW25">
        <v>-6462.6588297600001</v>
      </c>
      <c r="NXX25">
        <v>-6462.6588297600001</v>
      </c>
      <c r="NXY25">
        <v>-6462.6588297600001</v>
      </c>
      <c r="NXZ25">
        <v>-6462.6588297600001</v>
      </c>
      <c r="NYA25">
        <v>-6462.6588297600001</v>
      </c>
      <c r="NYB25">
        <v>-6462.6588297600001</v>
      </c>
      <c r="NYC25">
        <v>-6462.6588297600001</v>
      </c>
      <c r="NYD25">
        <v>-6462.6588297600001</v>
      </c>
      <c r="NYE25">
        <v>-6462.6588297600001</v>
      </c>
      <c r="NYF25">
        <v>-6462.6588297600001</v>
      </c>
      <c r="NYG25">
        <v>-6462.6588297600001</v>
      </c>
      <c r="NYH25">
        <v>-237058.332834</v>
      </c>
      <c r="NYI25">
        <v>-237058.332834</v>
      </c>
      <c r="NYJ25">
        <v>-237058.332834</v>
      </c>
      <c r="NYK25">
        <v>-237058.332834</v>
      </c>
      <c r="NYL25">
        <v>-237058.332834</v>
      </c>
      <c r="NYM25">
        <v>-237058.332834</v>
      </c>
      <c r="NYN25">
        <v>-237058.332834</v>
      </c>
      <c r="NYO25">
        <v>-237058.332834</v>
      </c>
      <c r="NYP25">
        <v>-237058.332834</v>
      </c>
      <c r="NYQ25">
        <v>-237058.332834</v>
      </c>
      <c r="NYR25">
        <v>-237058.332834</v>
      </c>
      <c r="NYS25">
        <v>-237058.332834</v>
      </c>
      <c r="NYT25">
        <v>-237058.332834</v>
      </c>
      <c r="NYU25">
        <v>-237058.332834</v>
      </c>
      <c r="NYV25">
        <v>-237058.332834</v>
      </c>
      <c r="NYW25">
        <v>-237058.332834</v>
      </c>
      <c r="NYX25">
        <v>-237058.332834</v>
      </c>
      <c r="NYY25">
        <v>-237058.332834</v>
      </c>
      <c r="NYZ25">
        <v>-237058.332834</v>
      </c>
      <c r="NZA25">
        <v>-237058.332834</v>
      </c>
      <c r="NZB25">
        <v>-237058.332834</v>
      </c>
      <c r="NZC25">
        <v>-237058.332834</v>
      </c>
      <c r="NZD25">
        <v>-237058.332834</v>
      </c>
      <c r="NZE25">
        <v>-237058.332834</v>
      </c>
      <c r="NZF25">
        <v>-237058.332834</v>
      </c>
      <c r="NZG25">
        <v>-237058.332834</v>
      </c>
      <c r="NZH25">
        <v>-237058.332834</v>
      </c>
      <c r="NZI25">
        <v>-237058.332834</v>
      </c>
      <c r="NZJ25">
        <v>-237058.332834</v>
      </c>
      <c r="NZK25">
        <v>-237058.332834</v>
      </c>
      <c r="NZL25">
        <v>-237058.332834</v>
      </c>
      <c r="NZM25">
        <v>-237058.332834</v>
      </c>
      <c r="NZN25">
        <v>-237058.332834</v>
      </c>
      <c r="NZO25">
        <v>-237058.332834</v>
      </c>
      <c r="NZP25">
        <v>-237058.332834</v>
      </c>
      <c r="NZQ25">
        <v>-237058.332834</v>
      </c>
      <c r="NZR25">
        <v>-237058.332834</v>
      </c>
      <c r="NZS25">
        <v>-237058.332834</v>
      </c>
      <c r="NZT25">
        <v>-237058.332834</v>
      </c>
      <c r="NZU25">
        <v>-237058.332834</v>
      </c>
      <c r="NZV25">
        <v>-237058.332834</v>
      </c>
      <c r="NZW25">
        <v>-237058.332834</v>
      </c>
      <c r="NZX25">
        <v>-237058.332834</v>
      </c>
      <c r="NZY25">
        <v>-237058.332834</v>
      </c>
      <c r="NZZ25">
        <v>-360874.02893099998</v>
      </c>
      <c r="OAA25">
        <v>-360874.02893099998</v>
      </c>
      <c r="OAB25">
        <v>-360874.02893099998</v>
      </c>
      <c r="OAC25">
        <v>-360874.02893099998</v>
      </c>
      <c r="OAD25">
        <v>-360874.02893099998</v>
      </c>
      <c r="OAE25">
        <v>-360874.02893099998</v>
      </c>
      <c r="OAF25">
        <v>-360874.02893099998</v>
      </c>
      <c r="OAG25">
        <v>-360874.02893099998</v>
      </c>
      <c r="OAH25">
        <v>-360874.02893099998</v>
      </c>
      <c r="OAI25">
        <v>-360874.02893099998</v>
      </c>
      <c r="OAJ25">
        <v>-360874.02893099998</v>
      </c>
      <c r="OAK25">
        <v>-360874.02893099998</v>
      </c>
      <c r="OAL25">
        <v>-360874.02893099998</v>
      </c>
      <c r="OAM25">
        <v>-360874.02893099998</v>
      </c>
      <c r="OAN25">
        <v>-360874.02893099998</v>
      </c>
      <c r="OAO25">
        <v>-360874.02893099998</v>
      </c>
      <c r="OAP25">
        <v>-360874.02893099998</v>
      </c>
      <c r="OAQ25">
        <v>-360874.02893099998</v>
      </c>
      <c r="OAR25">
        <v>-360874.02893099998</v>
      </c>
      <c r="OAS25">
        <v>-360874.02893099998</v>
      </c>
      <c r="OAT25">
        <v>-360874.02893099998</v>
      </c>
      <c r="OAU25">
        <v>-360874.02893099998</v>
      </c>
      <c r="OAV25">
        <v>-360874.02893099998</v>
      </c>
      <c r="OAW25">
        <v>-360874.02893099998</v>
      </c>
      <c r="OAX25">
        <v>-360874.02893099998</v>
      </c>
      <c r="OAY25">
        <v>-360874.02893099998</v>
      </c>
      <c r="OAZ25">
        <v>-360874.02893099998</v>
      </c>
      <c r="OBA25">
        <v>-360874.02893099998</v>
      </c>
      <c r="OBB25">
        <v>-360874.02893099998</v>
      </c>
      <c r="OBC25">
        <v>-360874.02893099998</v>
      </c>
      <c r="OBD25">
        <v>-360874.02893099998</v>
      </c>
      <c r="OBE25">
        <v>-360874.02893099998</v>
      </c>
      <c r="OBF25">
        <v>-360874.02893099998</v>
      </c>
      <c r="OBG25">
        <v>-360874.02893099998</v>
      </c>
      <c r="OBH25">
        <v>-360874.02893099998</v>
      </c>
      <c r="OBI25">
        <v>-360874.02893099998</v>
      </c>
      <c r="OBJ25">
        <v>-360874.02893099998</v>
      </c>
      <c r="OBK25">
        <v>-360874.02893099998</v>
      </c>
      <c r="OBL25">
        <v>-360874.02893099998</v>
      </c>
      <c r="OBM25">
        <v>-360874.02893099998</v>
      </c>
      <c r="OBN25">
        <v>-360874.02893099998</v>
      </c>
      <c r="OBO25">
        <v>-360874.02893099998</v>
      </c>
      <c r="OBP25">
        <v>-360874.02893099998</v>
      </c>
      <c r="OBQ25">
        <v>-360874.02893099998</v>
      </c>
      <c r="OBR25">
        <v>-550592.85987299995</v>
      </c>
      <c r="OBS25">
        <v>-550592.85987299995</v>
      </c>
      <c r="OBT25">
        <v>-550592.85987299995</v>
      </c>
      <c r="OBU25">
        <v>-550592.85987299995</v>
      </c>
      <c r="OBV25">
        <v>-550592.85987299995</v>
      </c>
      <c r="OBW25">
        <v>-550592.85987299995</v>
      </c>
      <c r="OBX25">
        <v>-550592.85987299995</v>
      </c>
      <c r="OBY25">
        <v>-550592.85987299995</v>
      </c>
      <c r="OBZ25">
        <v>-550592.85987299995</v>
      </c>
      <c r="OCA25">
        <v>-550592.85987299995</v>
      </c>
      <c r="OCB25">
        <v>-550592.85987299995</v>
      </c>
      <c r="OCC25">
        <v>-550592.85987299995</v>
      </c>
      <c r="OCD25">
        <v>-550592.85987299995</v>
      </c>
      <c r="OCE25">
        <v>-550592.85987299995</v>
      </c>
      <c r="OCF25">
        <v>-550592.85987299995</v>
      </c>
      <c r="OCG25">
        <v>-550592.85987299995</v>
      </c>
      <c r="OCH25">
        <v>-550592.85987299995</v>
      </c>
      <c r="OCI25">
        <v>-550592.85987299995</v>
      </c>
      <c r="OCJ25">
        <v>-550592.85987299995</v>
      </c>
      <c r="OCK25">
        <v>-550592.85987299995</v>
      </c>
      <c r="OCL25">
        <v>-550592.85987299995</v>
      </c>
      <c r="OCM25">
        <v>-550592.85987299995</v>
      </c>
      <c r="OCN25">
        <v>-550592.85987299995</v>
      </c>
      <c r="OCO25">
        <v>-550592.85987299995</v>
      </c>
      <c r="OCP25">
        <v>-550592.85987299995</v>
      </c>
      <c r="OCQ25">
        <v>-550592.85987299995</v>
      </c>
      <c r="OCR25">
        <v>-550592.85987299995</v>
      </c>
      <c r="OCS25">
        <v>-550592.85987299995</v>
      </c>
      <c r="OCT25">
        <v>-550592.85987299995</v>
      </c>
      <c r="OCU25">
        <v>-550592.85987299995</v>
      </c>
      <c r="OCV25">
        <v>-550592.85987299995</v>
      </c>
      <c r="OCW25">
        <v>-550592.85987299995</v>
      </c>
      <c r="OCX25">
        <v>-550592.85987299995</v>
      </c>
      <c r="OCY25">
        <v>-550592.85987299995</v>
      </c>
      <c r="OCZ25">
        <v>-550592.85987299995</v>
      </c>
      <c r="ODA25">
        <v>-550592.85987299995</v>
      </c>
      <c r="ODB25">
        <v>-550592.85987299995</v>
      </c>
      <c r="ODC25">
        <v>-550592.85987299995</v>
      </c>
      <c r="ODD25">
        <v>-550592.85987299995</v>
      </c>
      <c r="ODE25">
        <v>-550592.85987299995</v>
      </c>
      <c r="ODF25">
        <v>-550592.85987299995</v>
      </c>
      <c r="ODG25">
        <v>-550592.85987299995</v>
      </c>
      <c r="ODH25">
        <v>-550592.85987299995</v>
      </c>
      <c r="ODI25">
        <v>-550592.85987299995</v>
      </c>
      <c r="ODJ25">
        <v>-402711.91972900002</v>
      </c>
      <c r="ODK25">
        <v>-402711.91972900002</v>
      </c>
      <c r="ODL25">
        <v>-402711.91972900002</v>
      </c>
      <c r="ODM25">
        <v>-402711.91972900002</v>
      </c>
      <c r="ODN25">
        <v>-402711.91972900002</v>
      </c>
      <c r="ODO25">
        <v>-402711.91972900002</v>
      </c>
      <c r="ODP25">
        <v>-402711.91972900002</v>
      </c>
      <c r="ODQ25">
        <v>-402711.91972900002</v>
      </c>
      <c r="ODR25">
        <v>-402711.91972900002</v>
      </c>
      <c r="ODS25">
        <v>-402711.91972900002</v>
      </c>
      <c r="ODT25">
        <v>-402711.91972900002</v>
      </c>
      <c r="ODU25">
        <v>-402579.77565099997</v>
      </c>
      <c r="ODV25">
        <v>-402579.77565099997</v>
      </c>
      <c r="ODW25">
        <v>-402579.77565099997</v>
      </c>
      <c r="ODX25">
        <v>-402579.77565099997</v>
      </c>
      <c r="ODY25">
        <v>-402579.77565099997</v>
      </c>
      <c r="ODZ25">
        <v>-402579.77565099997</v>
      </c>
      <c r="OEA25">
        <v>-402579.77565099997</v>
      </c>
      <c r="OEB25">
        <v>-402579.77565099997</v>
      </c>
      <c r="OEC25">
        <v>-402579.77565099997</v>
      </c>
      <c r="OED25">
        <v>-402579.77565099997</v>
      </c>
      <c r="OEE25">
        <v>-402579.77565099997</v>
      </c>
      <c r="OEF25">
        <v>-402711.91972900002</v>
      </c>
      <c r="OEG25">
        <v>-402711.91972900002</v>
      </c>
      <c r="OEH25">
        <v>-402711.91972900002</v>
      </c>
      <c r="OEI25">
        <v>-402711.91972900002</v>
      </c>
      <c r="OEJ25">
        <v>-402711.91972900002</v>
      </c>
      <c r="OEK25">
        <v>-402711.91972900002</v>
      </c>
      <c r="OEL25">
        <v>-402711.91972900002</v>
      </c>
      <c r="OEM25">
        <v>-402711.91972900002</v>
      </c>
      <c r="OEN25">
        <v>-402711.91972900002</v>
      </c>
      <c r="OEO25">
        <v>-402711.91972900002</v>
      </c>
      <c r="OEP25">
        <v>-402711.91972900002</v>
      </c>
      <c r="OEQ25">
        <v>-402579.77565099997</v>
      </c>
      <c r="OER25">
        <v>-402579.77565099997</v>
      </c>
      <c r="OES25">
        <v>-402579.77565099997</v>
      </c>
      <c r="OET25">
        <v>-402579.77565099997</v>
      </c>
      <c r="OEU25">
        <v>-402579.77565099997</v>
      </c>
      <c r="OEV25">
        <v>-402579.77565099997</v>
      </c>
      <c r="OEW25">
        <v>-402579.77565099997</v>
      </c>
      <c r="OEX25">
        <v>-402579.77565099997</v>
      </c>
      <c r="OEY25">
        <v>-402579.77565099997</v>
      </c>
      <c r="OEZ25">
        <v>-402579.77565099997</v>
      </c>
      <c r="OFA25">
        <v>-402579.77565099997</v>
      </c>
      <c r="OFB25">
        <v>-604474.65608300001</v>
      </c>
      <c r="OFC25">
        <v>-604474.65608300001</v>
      </c>
      <c r="OFD25">
        <v>-604474.65608300001</v>
      </c>
      <c r="OFE25">
        <v>-604474.65608300001</v>
      </c>
      <c r="OFF25">
        <v>-604474.65608300001</v>
      </c>
      <c r="OFG25">
        <v>-604474.65608300001</v>
      </c>
      <c r="OFH25">
        <v>-604474.65608300001</v>
      </c>
      <c r="OFI25">
        <v>-604474.65608300001</v>
      </c>
      <c r="OFJ25">
        <v>-604474.65608300001</v>
      </c>
      <c r="OFK25">
        <v>-604474.65608300001</v>
      </c>
      <c r="OFL25">
        <v>-604474.65608300001</v>
      </c>
      <c r="OFM25">
        <v>-604223.95444899995</v>
      </c>
      <c r="OFN25">
        <v>-604223.95444899995</v>
      </c>
      <c r="OFO25">
        <v>-604223.95444899995</v>
      </c>
      <c r="OFP25">
        <v>-604223.95444899995</v>
      </c>
      <c r="OFQ25">
        <v>-604223.95444899995</v>
      </c>
      <c r="OFR25">
        <v>-604223.95444899995</v>
      </c>
      <c r="OFS25">
        <v>-604223.95444899995</v>
      </c>
      <c r="OFT25">
        <v>-604223.95444899995</v>
      </c>
      <c r="OFU25">
        <v>-604223.95444899995</v>
      </c>
      <c r="OFV25">
        <v>-604223.95444899995</v>
      </c>
      <c r="OFW25">
        <v>-604223.95444899995</v>
      </c>
      <c r="OFX25">
        <v>-604474.65608300001</v>
      </c>
      <c r="OFY25">
        <v>-604474.65608300001</v>
      </c>
      <c r="OFZ25">
        <v>-604474.65608300001</v>
      </c>
      <c r="OGA25">
        <v>-604474.65608300001</v>
      </c>
      <c r="OGB25">
        <v>-604474.65608300001</v>
      </c>
      <c r="OGC25">
        <v>-604474.65608300001</v>
      </c>
      <c r="OGD25">
        <v>-604474.65608300001</v>
      </c>
      <c r="OGE25">
        <v>-604474.65608300001</v>
      </c>
      <c r="OGF25">
        <v>-604474.65608300001</v>
      </c>
      <c r="OGG25">
        <v>-604474.65608300001</v>
      </c>
      <c r="OGH25">
        <v>-604474.65608300001</v>
      </c>
      <c r="OGI25">
        <v>-604223.95444899995</v>
      </c>
      <c r="OGJ25">
        <v>-604223.95444899995</v>
      </c>
      <c r="OGK25">
        <v>-604223.95444899995</v>
      </c>
      <c r="OGL25">
        <v>-604223.95444899995</v>
      </c>
      <c r="OGM25">
        <v>-604223.95444899995</v>
      </c>
      <c r="OGN25">
        <v>-604223.95444899995</v>
      </c>
      <c r="OGO25">
        <v>-604223.95444899995</v>
      </c>
      <c r="OGP25">
        <v>-604223.95444899995</v>
      </c>
      <c r="OGQ25">
        <v>-604223.95444899995</v>
      </c>
      <c r="OGR25">
        <v>-604223.95444899995</v>
      </c>
      <c r="OGS25">
        <v>-604223.95444899995</v>
      </c>
      <c r="OGT25">
        <v>-903480.05640700005</v>
      </c>
      <c r="OGU25">
        <v>-903480.05640700005</v>
      </c>
      <c r="OGV25">
        <v>-903480.05640700005</v>
      </c>
      <c r="OGW25">
        <v>-903480.05640700005</v>
      </c>
      <c r="OGX25">
        <v>-903480.05640700005</v>
      </c>
      <c r="OGY25">
        <v>-903480.05640700005</v>
      </c>
      <c r="OGZ25">
        <v>-903480.05640700005</v>
      </c>
      <c r="OHA25">
        <v>-903480.05640700005</v>
      </c>
      <c r="OHB25">
        <v>-903480.05640700005</v>
      </c>
      <c r="OHC25">
        <v>-903480.05640700005</v>
      </c>
      <c r="OHD25">
        <v>-903480.05640700005</v>
      </c>
      <c r="OHE25">
        <v>-902992.23966099997</v>
      </c>
      <c r="OHF25">
        <v>-902992.23966099997</v>
      </c>
      <c r="OHG25">
        <v>-902992.23966099997</v>
      </c>
      <c r="OHH25">
        <v>-902992.23966099997</v>
      </c>
      <c r="OHI25">
        <v>-902992.23966099997</v>
      </c>
      <c r="OHJ25">
        <v>-902992.23966099997</v>
      </c>
      <c r="OHK25">
        <v>-902992.23966099997</v>
      </c>
      <c r="OHL25">
        <v>-902992.23966099997</v>
      </c>
      <c r="OHM25">
        <v>-902992.23966099997</v>
      </c>
      <c r="OHN25">
        <v>-902992.23966099997</v>
      </c>
      <c r="OHO25">
        <v>-902992.23966099997</v>
      </c>
      <c r="OHP25">
        <v>-903480.05640700005</v>
      </c>
      <c r="OHQ25">
        <v>-903480.05640700005</v>
      </c>
      <c r="OHR25">
        <v>-903480.05640700005</v>
      </c>
      <c r="OHS25">
        <v>-903480.05640700005</v>
      </c>
      <c r="OHT25">
        <v>-903480.05640700005</v>
      </c>
      <c r="OHU25">
        <v>-903480.05640700005</v>
      </c>
      <c r="OHV25">
        <v>-903480.05640700005</v>
      </c>
      <c r="OHW25">
        <v>-903480.05640700005</v>
      </c>
      <c r="OHX25">
        <v>-903480.05640700005</v>
      </c>
      <c r="OHY25">
        <v>-903480.05640700005</v>
      </c>
      <c r="OHZ25">
        <v>-903480.05640700005</v>
      </c>
      <c r="OIA25">
        <v>-902992.23966099997</v>
      </c>
      <c r="OIB25">
        <v>-902992.23966099997</v>
      </c>
      <c r="OIC25">
        <v>-902992.23966099997</v>
      </c>
      <c r="OID25">
        <v>-902992.23966099997</v>
      </c>
      <c r="OIE25">
        <v>-902992.23966099997</v>
      </c>
      <c r="OIF25">
        <v>-902992.23966099997</v>
      </c>
      <c r="OIG25">
        <v>-902992.23966099997</v>
      </c>
      <c r="OIH25">
        <v>-902992.23966099997</v>
      </c>
      <c r="OII25">
        <v>-902992.23966099997</v>
      </c>
      <c r="OIJ25">
        <v>-902992.23966099997</v>
      </c>
      <c r="OIK25">
        <v>-902992.23966099997</v>
      </c>
      <c r="OIL25">
        <v>-445543.57715199998</v>
      </c>
      <c r="OIM25">
        <v>-445543.57715199998</v>
      </c>
      <c r="OIN25">
        <v>-445543.57715199998</v>
      </c>
      <c r="OIO25">
        <v>-445543.57715199998</v>
      </c>
      <c r="OIP25">
        <v>-445543.57715199998</v>
      </c>
      <c r="OIQ25">
        <v>-445543.57715199998</v>
      </c>
      <c r="OIR25">
        <v>-445543.57715199998</v>
      </c>
      <c r="OIS25">
        <v>-445543.57715199998</v>
      </c>
      <c r="OIT25">
        <v>-445543.57715199998</v>
      </c>
      <c r="OIU25">
        <v>-445543.57715199998</v>
      </c>
      <c r="OIV25">
        <v>-445543.57715199998</v>
      </c>
      <c r="OIW25">
        <v>-439593.833805</v>
      </c>
      <c r="OIX25">
        <v>-439593.833805</v>
      </c>
      <c r="OIY25">
        <v>-439593.833805</v>
      </c>
      <c r="OIZ25">
        <v>-439593.833805</v>
      </c>
      <c r="OJA25">
        <v>-439593.833805</v>
      </c>
      <c r="OJB25">
        <v>-439593.833805</v>
      </c>
      <c r="OJC25">
        <v>-439593.833805</v>
      </c>
      <c r="OJD25">
        <v>-439593.833805</v>
      </c>
      <c r="OJE25">
        <v>-439593.833805</v>
      </c>
      <c r="OJF25">
        <v>-439593.833805</v>
      </c>
      <c r="OJG25">
        <v>-439593.833805</v>
      </c>
      <c r="OJH25">
        <v>-445543.57715199998</v>
      </c>
      <c r="OJI25">
        <v>-445543.57715199998</v>
      </c>
      <c r="OJJ25">
        <v>-445543.57715199998</v>
      </c>
      <c r="OJK25">
        <v>-445543.57715199998</v>
      </c>
      <c r="OJL25">
        <v>-445543.57715199998</v>
      </c>
      <c r="OJM25">
        <v>-445543.57715199998</v>
      </c>
      <c r="OJN25">
        <v>-445543.57715199998</v>
      </c>
      <c r="OJO25">
        <v>-445543.57715199998</v>
      </c>
      <c r="OJP25">
        <v>-445543.57715199998</v>
      </c>
      <c r="OJQ25">
        <v>-445543.57715199998</v>
      </c>
      <c r="OJR25">
        <v>-445543.57715199998</v>
      </c>
      <c r="OJS25">
        <v>-439593.833805</v>
      </c>
      <c r="OJT25">
        <v>-439593.833805</v>
      </c>
      <c r="OJU25">
        <v>-439593.833805</v>
      </c>
      <c r="OJV25">
        <v>-439593.833805</v>
      </c>
      <c r="OJW25">
        <v>-439593.833805</v>
      </c>
      <c r="OJX25">
        <v>-439593.833805</v>
      </c>
      <c r="OJY25">
        <v>-439593.833805</v>
      </c>
      <c r="OJZ25">
        <v>-439593.833805</v>
      </c>
      <c r="OKA25">
        <v>-439593.833805</v>
      </c>
      <c r="OKB25">
        <v>-439593.833805</v>
      </c>
      <c r="OKC25">
        <v>-439593.833805</v>
      </c>
      <c r="OKD25">
        <v>-668584.98340000003</v>
      </c>
      <c r="OKE25">
        <v>-668584.98340000003</v>
      </c>
      <c r="OKF25">
        <v>-668584.98340000003</v>
      </c>
      <c r="OKG25">
        <v>-668584.98340000003</v>
      </c>
      <c r="OKH25">
        <v>-668584.98340000003</v>
      </c>
      <c r="OKI25">
        <v>-668584.98340000003</v>
      </c>
      <c r="OKJ25">
        <v>-668584.98340000003</v>
      </c>
      <c r="OKK25">
        <v>-668584.98340000003</v>
      </c>
      <c r="OKL25">
        <v>-668584.98340000003</v>
      </c>
      <c r="OKM25">
        <v>-668584.98340000003</v>
      </c>
      <c r="OKN25">
        <v>-668584.98340000003</v>
      </c>
      <c r="OKO25">
        <v>-657297.22535600001</v>
      </c>
      <c r="OKP25">
        <v>-657297.22535600001</v>
      </c>
      <c r="OKQ25">
        <v>-657297.22535600001</v>
      </c>
      <c r="OKR25">
        <v>-657297.22535600001</v>
      </c>
      <c r="OKS25">
        <v>-657297.22535600001</v>
      </c>
      <c r="OKT25">
        <v>-657297.22535600001</v>
      </c>
      <c r="OKU25">
        <v>-657297.22535600001</v>
      </c>
      <c r="OKV25">
        <v>-657297.22535600001</v>
      </c>
      <c r="OKW25">
        <v>-657297.22535600001</v>
      </c>
      <c r="OKX25">
        <v>-657297.22535600001</v>
      </c>
      <c r="OKY25">
        <v>-657297.22535600001</v>
      </c>
      <c r="OKZ25">
        <v>-668584.98340000003</v>
      </c>
      <c r="OLA25">
        <v>-668584.98340000003</v>
      </c>
      <c r="OLB25">
        <v>-668584.98340000003</v>
      </c>
      <c r="OLC25">
        <v>-668584.98340000003</v>
      </c>
      <c r="OLD25">
        <v>-668584.98340000003</v>
      </c>
      <c r="OLE25">
        <v>-668584.98340000003</v>
      </c>
      <c r="OLF25">
        <v>-668584.98340000003</v>
      </c>
      <c r="OLG25">
        <v>-668584.98340000003</v>
      </c>
      <c r="OLH25">
        <v>-668584.98340000003</v>
      </c>
      <c r="OLI25">
        <v>-668584.98340000003</v>
      </c>
      <c r="OLJ25">
        <v>-668584.98340000003</v>
      </c>
      <c r="OLK25">
        <v>-657297.22535600001</v>
      </c>
      <c r="OLL25">
        <v>-657297.22535600001</v>
      </c>
      <c r="OLM25">
        <v>-657297.22535600001</v>
      </c>
      <c r="OLN25">
        <v>-657297.22535600001</v>
      </c>
      <c r="OLO25">
        <v>-657297.22535600001</v>
      </c>
      <c r="OLP25">
        <v>-657297.22535600001</v>
      </c>
      <c r="OLQ25">
        <v>-657297.22535600001</v>
      </c>
      <c r="OLR25">
        <v>-657297.22535600001</v>
      </c>
      <c r="OLS25">
        <v>-657297.22535600001</v>
      </c>
      <c r="OLT25">
        <v>-657297.22535600001</v>
      </c>
      <c r="OLU25">
        <v>-657297.22535600001</v>
      </c>
      <c r="OLV25">
        <v>-998919.85571599996</v>
      </c>
      <c r="OLW25">
        <v>-998919.85571599996</v>
      </c>
      <c r="OLX25">
        <v>-998919.85571599996</v>
      </c>
      <c r="OLY25">
        <v>-998919.85571599996</v>
      </c>
      <c r="OLZ25">
        <v>-998919.85571599996</v>
      </c>
      <c r="OMA25">
        <v>-998919.85571599996</v>
      </c>
      <c r="OMB25">
        <v>-998919.85571599996</v>
      </c>
      <c r="OMC25">
        <v>-998919.85571599996</v>
      </c>
      <c r="OMD25">
        <v>-998919.85571599996</v>
      </c>
      <c r="OME25">
        <v>-998919.85571599996</v>
      </c>
      <c r="OMF25">
        <v>-998919.85571599996</v>
      </c>
      <c r="OMG25">
        <v>-976956.068279</v>
      </c>
      <c r="OMH25">
        <v>-976956.068279</v>
      </c>
      <c r="OMI25">
        <v>-976956.068279</v>
      </c>
      <c r="OMJ25">
        <v>-976956.068279</v>
      </c>
      <c r="OMK25">
        <v>-976956.068279</v>
      </c>
      <c r="OML25">
        <v>-976956.068279</v>
      </c>
      <c r="OMM25">
        <v>-976956.068279</v>
      </c>
      <c r="OMN25">
        <v>-976956.068279</v>
      </c>
      <c r="OMO25">
        <v>-976956.068279</v>
      </c>
      <c r="OMP25">
        <v>-976956.068279</v>
      </c>
      <c r="OMQ25">
        <v>-976956.068279</v>
      </c>
      <c r="OMR25">
        <v>-998919.85571599996</v>
      </c>
      <c r="OMS25">
        <v>-998919.85571599996</v>
      </c>
      <c r="OMT25">
        <v>-998919.85571599996</v>
      </c>
      <c r="OMU25">
        <v>-998919.85571599996</v>
      </c>
      <c r="OMV25">
        <v>-998919.85571599996</v>
      </c>
      <c r="OMW25">
        <v>-998919.85571599996</v>
      </c>
      <c r="OMX25">
        <v>-998919.85571599996</v>
      </c>
      <c r="OMY25">
        <v>-998919.85571599996</v>
      </c>
      <c r="OMZ25">
        <v>-998919.85571599996</v>
      </c>
      <c r="ONA25">
        <v>-998919.85571599996</v>
      </c>
      <c r="ONB25">
        <v>-998919.85571599996</v>
      </c>
      <c r="ONC25">
        <v>-976956.068279</v>
      </c>
      <c r="OND25">
        <v>-976956.068279</v>
      </c>
      <c r="ONE25">
        <v>-976956.068279</v>
      </c>
      <c r="ONF25">
        <v>-976956.068279</v>
      </c>
      <c r="ONG25">
        <v>-976956.068279</v>
      </c>
      <c r="ONH25">
        <v>-976956.068279</v>
      </c>
      <c r="ONI25">
        <v>-976956.068279</v>
      </c>
      <c r="ONJ25">
        <v>-976956.068279</v>
      </c>
      <c r="ONK25">
        <v>-976956.068279</v>
      </c>
      <c r="ONL25">
        <v>-976956.068279</v>
      </c>
      <c r="ONM25">
        <v>-976956.068279</v>
      </c>
      <c r="ONN25">
        <v>-2357134.8310500002</v>
      </c>
      <c r="ONO25">
        <v>-2357134.8310500002</v>
      </c>
      <c r="ONP25">
        <v>-2357134.8310500002</v>
      </c>
      <c r="ONQ25">
        <v>-2357134.8310500002</v>
      </c>
      <c r="ONR25">
        <v>-2357134.8310500002</v>
      </c>
      <c r="ONS25">
        <v>-2357134.8310500002</v>
      </c>
      <c r="ONT25">
        <v>-2357134.8310500002</v>
      </c>
      <c r="ONU25">
        <v>-2357134.8310500002</v>
      </c>
      <c r="ONV25">
        <v>-2357134.8310500002</v>
      </c>
      <c r="ONW25">
        <v>-2357134.8310500002</v>
      </c>
      <c r="ONX25">
        <v>-2357134.8310500002</v>
      </c>
      <c r="ONY25">
        <v>-2356750.66701</v>
      </c>
      <c r="ONZ25">
        <v>-2356750.66701</v>
      </c>
      <c r="OOA25">
        <v>-2356750.66701</v>
      </c>
      <c r="OOB25">
        <v>-2356750.66701</v>
      </c>
      <c r="OOC25">
        <v>-2356750.66701</v>
      </c>
      <c r="OOD25">
        <v>-2356750.66701</v>
      </c>
      <c r="OOE25">
        <v>-2356750.66701</v>
      </c>
      <c r="OOF25">
        <v>-2356750.66701</v>
      </c>
      <c r="OOG25">
        <v>-2356750.66701</v>
      </c>
      <c r="OOH25">
        <v>-2356750.66701</v>
      </c>
      <c r="OOI25">
        <v>-2356750.66701</v>
      </c>
      <c r="OOJ25">
        <v>-2357134.8310500002</v>
      </c>
      <c r="OOK25">
        <v>-2357134.8310500002</v>
      </c>
      <c r="OOL25">
        <v>-2357134.8310500002</v>
      </c>
      <c r="OOM25">
        <v>-2357134.8310500002</v>
      </c>
      <c r="OON25">
        <v>-2357134.8310500002</v>
      </c>
      <c r="OOO25">
        <v>-2357134.8310500002</v>
      </c>
      <c r="OOP25">
        <v>-2357134.8310500002</v>
      </c>
      <c r="OOQ25">
        <v>-2357134.8310500002</v>
      </c>
      <c r="OOR25">
        <v>-2357134.8310500002</v>
      </c>
      <c r="OOS25">
        <v>-2357134.8310500002</v>
      </c>
      <c r="OOT25">
        <v>-2357134.8310500002</v>
      </c>
      <c r="OOU25">
        <v>-2356750.66701</v>
      </c>
      <c r="OOV25">
        <v>-2356750.66701</v>
      </c>
      <c r="OOW25">
        <v>-2356750.66701</v>
      </c>
      <c r="OOX25">
        <v>-2356750.66701</v>
      </c>
      <c r="OOY25">
        <v>-2356750.66701</v>
      </c>
      <c r="OOZ25">
        <v>-2356750.66701</v>
      </c>
      <c r="OPA25">
        <v>-2356750.66701</v>
      </c>
      <c r="OPB25">
        <v>-2356750.66701</v>
      </c>
      <c r="OPC25">
        <v>-2356750.66701</v>
      </c>
      <c r="OPD25">
        <v>-2356750.66701</v>
      </c>
      <c r="OPE25">
        <v>-2356750.66701</v>
      </c>
      <c r="OPF25">
        <v>-2608985.8263500002</v>
      </c>
      <c r="OPG25">
        <v>-2608985.8263500002</v>
      </c>
      <c r="OPH25">
        <v>-2608985.8263500002</v>
      </c>
      <c r="OPI25">
        <v>-2608985.8263500002</v>
      </c>
      <c r="OPJ25">
        <v>-2608985.8263500002</v>
      </c>
      <c r="OPK25">
        <v>-2608985.8263500002</v>
      </c>
      <c r="OPL25">
        <v>-2608985.8263500002</v>
      </c>
      <c r="OPM25">
        <v>-2608985.8263500002</v>
      </c>
      <c r="OPN25">
        <v>-2608985.8263500002</v>
      </c>
      <c r="OPO25">
        <v>-2608985.8263500002</v>
      </c>
      <c r="OPP25">
        <v>-2608985.8263500002</v>
      </c>
      <c r="OPQ25">
        <v>-2608256.9964700001</v>
      </c>
      <c r="OPR25">
        <v>-2608256.9964700001</v>
      </c>
      <c r="OPS25">
        <v>-2608256.9964700001</v>
      </c>
      <c r="OPT25">
        <v>-2608256.9964700001</v>
      </c>
      <c r="OPU25">
        <v>-2608256.9964700001</v>
      </c>
      <c r="OPV25">
        <v>-2608256.9964700001</v>
      </c>
      <c r="OPW25">
        <v>-2608256.9964700001</v>
      </c>
      <c r="OPX25">
        <v>-2608256.9964700001</v>
      </c>
      <c r="OPY25">
        <v>-2608256.9964700001</v>
      </c>
      <c r="OPZ25">
        <v>-2608256.9964700001</v>
      </c>
      <c r="OQA25">
        <v>-2608256.9964700001</v>
      </c>
      <c r="OQB25">
        <v>-2608985.8263500002</v>
      </c>
      <c r="OQC25">
        <v>-2608985.8263500002</v>
      </c>
      <c r="OQD25">
        <v>-2608985.8263500002</v>
      </c>
      <c r="OQE25">
        <v>-2608985.8263500002</v>
      </c>
      <c r="OQF25">
        <v>-2608985.8263500002</v>
      </c>
      <c r="OQG25">
        <v>-2608985.8263500002</v>
      </c>
      <c r="OQH25">
        <v>-2608985.8263500002</v>
      </c>
      <c r="OQI25">
        <v>-2608985.8263500002</v>
      </c>
      <c r="OQJ25">
        <v>-2608985.8263500002</v>
      </c>
      <c r="OQK25">
        <v>-2608985.8263500002</v>
      </c>
      <c r="OQL25">
        <v>-2608985.8263500002</v>
      </c>
      <c r="OQM25">
        <v>-2608256.9964700001</v>
      </c>
      <c r="OQN25">
        <v>-2608256.9964700001</v>
      </c>
      <c r="OQO25">
        <v>-2608256.9964700001</v>
      </c>
      <c r="OQP25">
        <v>-2608256.9964700001</v>
      </c>
      <c r="OQQ25">
        <v>-2608256.9964700001</v>
      </c>
      <c r="OQR25">
        <v>-2608256.9964700001</v>
      </c>
      <c r="OQS25">
        <v>-2608256.9964700001</v>
      </c>
      <c r="OQT25">
        <v>-2608256.9964700001</v>
      </c>
      <c r="OQU25">
        <v>-2608256.9964700001</v>
      </c>
      <c r="OQV25">
        <v>-2608256.9964700001</v>
      </c>
      <c r="OQW25">
        <v>-2608256.9964700001</v>
      </c>
      <c r="OQX25">
        <v>-2982022.23336</v>
      </c>
      <c r="OQY25">
        <v>-2982022.23336</v>
      </c>
      <c r="OQZ25">
        <v>-2982022.23336</v>
      </c>
      <c r="ORA25">
        <v>-2982022.23336</v>
      </c>
      <c r="ORB25">
        <v>-2982022.23336</v>
      </c>
      <c r="ORC25">
        <v>-2982022.23336</v>
      </c>
      <c r="ORD25">
        <v>-2982022.23336</v>
      </c>
      <c r="ORE25">
        <v>-2982022.23336</v>
      </c>
      <c r="ORF25">
        <v>-2982022.23336</v>
      </c>
      <c r="ORG25">
        <v>-2982022.23336</v>
      </c>
      <c r="ORH25">
        <v>-2982022.23336</v>
      </c>
      <c r="ORI25">
        <v>-2980604.0718100001</v>
      </c>
      <c r="ORJ25">
        <v>-2980604.0718100001</v>
      </c>
      <c r="ORK25">
        <v>-2980604.0718100001</v>
      </c>
      <c r="ORL25">
        <v>-2980604.0718100001</v>
      </c>
      <c r="ORM25">
        <v>-2980604.0718100001</v>
      </c>
      <c r="ORN25">
        <v>-2980604.0718100001</v>
      </c>
      <c r="ORO25">
        <v>-2980604.0718100001</v>
      </c>
      <c r="ORP25">
        <v>-2980604.0718100001</v>
      </c>
      <c r="ORQ25">
        <v>-2980604.0718100001</v>
      </c>
      <c r="ORR25">
        <v>-2980604.0718100001</v>
      </c>
      <c r="ORS25">
        <v>-2980604.0718100001</v>
      </c>
      <c r="ORT25">
        <v>-2982022.23336</v>
      </c>
      <c r="ORU25">
        <v>-2982022.23336</v>
      </c>
      <c r="ORV25">
        <v>-2982022.23336</v>
      </c>
      <c r="ORW25">
        <v>-2982022.23336</v>
      </c>
      <c r="ORX25">
        <v>-2982022.23336</v>
      </c>
      <c r="ORY25">
        <v>-2982022.23336</v>
      </c>
      <c r="ORZ25">
        <v>-2982022.23336</v>
      </c>
      <c r="OSA25">
        <v>-2982022.23336</v>
      </c>
      <c r="OSB25">
        <v>-2982022.23336</v>
      </c>
      <c r="OSC25">
        <v>-2982022.23336</v>
      </c>
      <c r="OSD25">
        <v>-2982022.23336</v>
      </c>
      <c r="OSE25">
        <v>-2980604.0718100001</v>
      </c>
      <c r="OSF25">
        <v>-2980604.0718100001</v>
      </c>
      <c r="OSG25">
        <v>-2980604.0718100001</v>
      </c>
      <c r="OSH25">
        <v>-2980604.0718100001</v>
      </c>
      <c r="OSI25">
        <v>-2980604.0718100001</v>
      </c>
      <c r="OSJ25">
        <v>-2980604.0718100001</v>
      </c>
      <c r="OSK25">
        <v>-2980604.0718100001</v>
      </c>
      <c r="OSL25">
        <v>-2980604.0718100001</v>
      </c>
      <c r="OSM25">
        <v>-2980604.0718100001</v>
      </c>
      <c r="OSN25">
        <v>-2980604.0718100001</v>
      </c>
      <c r="OSO25">
        <v>-2980604.0718100001</v>
      </c>
      <c r="OSP25">
        <v>-36380413.542400002</v>
      </c>
      <c r="OSQ25">
        <v>-36380413.542400002</v>
      </c>
      <c r="OSR25">
        <v>-36380413.542400002</v>
      </c>
      <c r="OSS25">
        <v>-36380413.542400002</v>
      </c>
      <c r="OST25">
        <v>-36380413.542400002</v>
      </c>
      <c r="OSU25">
        <v>-36380413.542400002</v>
      </c>
      <c r="OSV25">
        <v>-36380413.542400002</v>
      </c>
      <c r="OSW25">
        <v>-36380413.542400002</v>
      </c>
      <c r="OSX25">
        <v>-36380413.542400002</v>
      </c>
      <c r="OSY25">
        <v>-36380413.542400002</v>
      </c>
      <c r="OSZ25">
        <v>-36380413.542400002</v>
      </c>
      <c r="OTA25">
        <v>-36380413.542400002</v>
      </c>
      <c r="OTB25">
        <v>-36380413.542400002</v>
      </c>
      <c r="OTC25">
        <v>-36380413.542400002</v>
      </c>
      <c r="OTD25">
        <v>-36380413.542400002</v>
      </c>
      <c r="OTE25">
        <v>-36380413.542400002</v>
      </c>
      <c r="OTF25">
        <v>-36380413.542400002</v>
      </c>
      <c r="OTG25">
        <v>-36380413.542400002</v>
      </c>
      <c r="OTH25">
        <v>-36380413.542400002</v>
      </c>
      <c r="OTI25">
        <v>-36380413.542400002</v>
      </c>
      <c r="OTJ25">
        <v>-36380413.542400002</v>
      </c>
      <c r="OTK25">
        <v>-36380413.542400002</v>
      </c>
      <c r="OTL25">
        <v>-36380413.542400002</v>
      </c>
      <c r="OTM25">
        <v>-36380413.542400002</v>
      </c>
      <c r="OTN25">
        <v>-36380413.542400002</v>
      </c>
      <c r="OTO25">
        <v>-36380413.542400002</v>
      </c>
      <c r="OTP25">
        <v>-36380413.542400002</v>
      </c>
      <c r="OTQ25">
        <v>-36380413.542400002</v>
      </c>
      <c r="OTR25">
        <v>-36380413.542400002</v>
      </c>
      <c r="OTS25">
        <v>-36380413.542400002</v>
      </c>
      <c r="OTT25">
        <v>-36380413.542400002</v>
      </c>
      <c r="OTU25">
        <v>-36380413.542400002</v>
      </c>
      <c r="OTV25">
        <v>-36380413.542400002</v>
      </c>
      <c r="OTW25">
        <v>-36380413.542400002</v>
      </c>
      <c r="OTX25">
        <v>-36380413.542400002</v>
      </c>
      <c r="OTY25">
        <v>-36380413.542400002</v>
      </c>
      <c r="OTZ25">
        <v>-36380413.542400002</v>
      </c>
      <c r="OUA25">
        <v>-36380413.542400002</v>
      </c>
      <c r="OUB25">
        <v>-36380413.542400002</v>
      </c>
      <c r="OUC25">
        <v>-36380413.542400002</v>
      </c>
      <c r="OUD25">
        <v>-36380413.542400002</v>
      </c>
      <c r="OUE25">
        <v>-36380413.542400002</v>
      </c>
      <c r="OUF25">
        <v>-36380413.542400002</v>
      </c>
      <c r="OUG25">
        <v>-36380413.542400002</v>
      </c>
      <c r="OUH25">
        <v>-55143175.895999998</v>
      </c>
      <c r="OUI25">
        <v>-55143175.895999998</v>
      </c>
      <c r="OUJ25">
        <v>-55143175.895999998</v>
      </c>
      <c r="OUK25">
        <v>-55143175.895999998</v>
      </c>
      <c r="OUL25">
        <v>-55143175.895999998</v>
      </c>
      <c r="OUM25">
        <v>-55143175.895999998</v>
      </c>
      <c r="OUN25">
        <v>-55143175.895999998</v>
      </c>
      <c r="OUO25">
        <v>-55143175.895999998</v>
      </c>
      <c r="OUP25">
        <v>-55143175.895999998</v>
      </c>
      <c r="OUQ25">
        <v>-55143175.895999998</v>
      </c>
      <c r="OUR25">
        <v>-55143175.895999998</v>
      </c>
      <c r="OUS25">
        <v>-55143175.895999998</v>
      </c>
      <c r="OUT25">
        <v>-55143175.895999998</v>
      </c>
      <c r="OUU25">
        <v>-55143175.895999998</v>
      </c>
      <c r="OUV25">
        <v>-55143175.895999998</v>
      </c>
      <c r="OUW25">
        <v>-55143175.895999998</v>
      </c>
      <c r="OUX25">
        <v>-55143175.895999998</v>
      </c>
      <c r="OUY25">
        <v>-55143175.895999998</v>
      </c>
      <c r="OUZ25">
        <v>-55143175.895999998</v>
      </c>
      <c r="OVA25">
        <v>-55143175.895999998</v>
      </c>
      <c r="OVB25">
        <v>-55143175.895999998</v>
      </c>
      <c r="OVC25">
        <v>-55143175.895999998</v>
      </c>
      <c r="OVD25">
        <v>-55143175.895999998</v>
      </c>
      <c r="OVE25">
        <v>-55143175.895999998</v>
      </c>
      <c r="OVF25">
        <v>-55143175.895999998</v>
      </c>
      <c r="OVG25">
        <v>-55143175.895999998</v>
      </c>
      <c r="OVH25">
        <v>-55143175.895999998</v>
      </c>
      <c r="OVI25">
        <v>-55143175.895999998</v>
      </c>
      <c r="OVJ25">
        <v>-55143175.895999998</v>
      </c>
      <c r="OVK25">
        <v>-55143175.895999998</v>
      </c>
      <c r="OVL25">
        <v>-55143175.895999998</v>
      </c>
      <c r="OVM25">
        <v>-55143175.895999998</v>
      </c>
      <c r="OVN25">
        <v>-55143175.895999998</v>
      </c>
      <c r="OVO25">
        <v>-55143175.895999998</v>
      </c>
      <c r="OVP25">
        <v>-55143175.895999998</v>
      </c>
      <c r="OVQ25">
        <v>-55143175.895999998</v>
      </c>
      <c r="OVR25">
        <v>-55143175.895999998</v>
      </c>
      <c r="OVS25">
        <v>-55143175.895999998</v>
      </c>
      <c r="OVT25">
        <v>-55143175.895999998</v>
      </c>
      <c r="OVU25">
        <v>-55143175.895999998</v>
      </c>
      <c r="OVV25">
        <v>-55143175.895999998</v>
      </c>
      <c r="OVW25">
        <v>-55143175.895999998</v>
      </c>
      <c r="OVX25">
        <v>-55143175.895999998</v>
      </c>
      <c r="OVY25">
        <v>-55143175.895999998</v>
      </c>
      <c r="OVZ25">
        <v>-83583230.293400005</v>
      </c>
      <c r="OWA25">
        <v>-83583230.293400005</v>
      </c>
      <c r="OWB25">
        <v>-83583230.293400005</v>
      </c>
      <c r="OWC25">
        <v>-83583230.293400005</v>
      </c>
      <c r="OWD25">
        <v>-83583230.293400005</v>
      </c>
      <c r="OWE25">
        <v>-83583230.293400005</v>
      </c>
      <c r="OWF25">
        <v>-83583230.293400005</v>
      </c>
      <c r="OWG25">
        <v>-83583230.293400005</v>
      </c>
      <c r="OWH25">
        <v>-83583230.293400005</v>
      </c>
      <c r="OWI25">
        <v>-83583230.293400005</v>
      </c>
      <c r="OWJ25">
        <v>-83583230.293400005</v>
      </c>
      <c r="OWK25">
        <v>-83583230.293400005</v>
      </c>
      <c r="OWL25">
        <v>-83583230.293400005</v>
      </c>
      <c r="OWM25">
        <v>-83583230.293400005</v>
      </c>
      <c r="OWN25">
        <v>-83583230.293400005</v>
      </c>
      <c r="OWO25">
        <v>-83583230.293400005</v>
      </c>
      <c r="OWP25">
        <v>-83583230.293400005</v>
      </c>
      <c r="OWQ25">
        <v>-83583230.293400005</v>
      </c>
      <c r="OWR25">
        <v>-83583230.293400005</v>
      </c>
      <c r="OWS25">
        <v>-83583230.293400005</v>
      </c>
      <c r="OWT25">
        <v>-83583230.293400005</v>
      </c>
      <c r="OWU25">
        <v>-83583230.293400005</v>
      </c>
      <c r="OWV25">
        <v>-83583230.293400005</v>
      </c>
      <c r="OWW25">
        <v>-83583230.293400005</v>
      </c>
      <c r="OWX25">
        <v>-83583230.293400005</v>
      </c>
      <c r="OWY25">
        <v>-83583230.293400005</v>
      </c>
      <c r="OWZ25">
        <v>-83583230.293400005</v>
      </c>
      <c r="OXA25">
        <v>-83583230.293400005</v>
      </c>
      <c r="OXB25">
        <v>-83583230.293400005</v>
      </c>
      <c r="OXC25">
        <v>-83583230.293400005</v>
      </c>
      <c r="OXD25">
        <v>-83583230.293400005</v>
      </c>
      <c r="OXE25">
        <v>-83583230.293400005</v>
      </c>
      <c r="OXF25">
        <v>-83583230.293400005</v>
      </c>
      <c r="OXG25">
        <v>-83583230.293400005</v>
      </c>
      <c r="OXH25">
        <v>-83583230.293400005</v>
      </c>
      <c r="OXI25">
        <v>-83583230.293400005</v>
      </c>
      <c r="OXJ25">
        <v>-83583230.293400005</v>
      </c>
      <c r="OXK25">
        <v>-83583230.293400005</v>
      </c>
      <c r="OXL25">
        <v>-83583230.293400005</v>
      </c>
      <c r="OXM25">
        <v>-83583230.293400005</v>
      </c>
      <c r="OXN25">
        <v>-83583230.293400005</v>
      </c>
      <c r="OXO25">
        <v>-83583230.293400005</v>
      </c>
      <c r="OXP25">
        <v>-83583230.293400005</v>
      </c>
      <c r="OXQ25">
        <v>-83583230.293400005</v>
      </c>
      <c r="OXR25">
        <v>-36380413.542400002</v>
      </c>
      <c r="OXS25">
        <v>-36380413.542400002</v>
      </c>
      <c r="OXT25">
        <v>-36380413.542400002</v>
      </c>
      <c r="OXU25">
        <v>-36380413.542400002</v>
      </c>
      <c r="OXV25">
        <v>-36380413.542400002</v>
      </c>
      <c r="OXW25">
        <v>-36380413.542400002</v>
      </c>
      <c r="OXX25">
        <v>-36380413.542400002</v>
      </c>
      <c r="OXY25">
        <v>-36380413.542400002</v>
      </c>
      <c r="OXZ25">
        <v>-36380413.542400002</v>
      </c>
      <c r="OYA25">
        <v>-36380413.542400002</v>
      </c>
      <c r="OYB25">
        <v>-36380413.542400002</v>
      </c>
      <c r="OYC25">
        <v>-36380413.542400002</v>
      </c>
      <c r="OYD25">
        <v>-36380413.542400002</v>
      </c>
      <c r="OYE25">
        <v>-36380413.542400002</v>
      </c>
      <c r="OYF25">
        <v>-36380413.542400002</v>
      </c>
      <c r="OYG25">
        <v>-36380413.542400002</v>
      </c>
      <c r="OYH25">
        <v>-36380413.542400002</v>
      </c>
      <c r="OYI25">
        <v>-36380413.542400002</v>
      </c>
      <c r="OYJ25">
        <v>-36380413.542400002</v>
      </c>
      <c r="OYK25">
        <v>-36380413.542400002</v>
      </c>
      <c r="OYL25">
        <v>-36380413.542400002</v>
      </c>
      <c r="OYM25">
        <v>-36380413.542400002</v>
      </c>
      <c r="OYN25">
        <v>-36380413.542400002</v>
      </c>
      <c r="OYO25">
        <v>-36380413.542400002</v>
      </c>
      <c r="OYP25">
        <v>-36380413.542400002</v>
      </c>
      <c r="OYQ25">
        <v>-36380413.542400002</v>
      </c>
      <c r="OYR25">
        <v>-36380413.542400002</v>
      </c>
      <c r="OYS25">
        <v>-36380413.542400002</v>
      </c>
      <c r="OYT25">
        <v>-36380413.542400002</v>
      </c>
      <c r="OYU25">
        <v>-36380413.542400002</v>
      </c>
      <c r="OYV25">
        <v>-36380413.542400002</v>
      </c>
      <c r="OYW25">
        <v>-36380413.542400002</v>
      </c>
      <c r="OYX25">
        <v>-36380413.542400002</v>
      </c>
      <c r="OYY25">
        <v>-36380413.542400002</v>
      </c>
      <c r="OYZ25">
        <v>-36380413.542400002</v>
      </c>
      <c r="OZA25">
        <v>-36380413.542400002</v>
      </c>
      <c r="OZB25">
        <v>-36380413.542400002</v>
      </c>
      <c r="OZC25">
        <v>-36380413.542400002</v>
      </c>
      <c r="OZD25">
        <v>-36380413.542400002</v>
      </c>
      <c r="OZE25">
        <v>-36380413.542400002</v>
      </c>
      <c r="OZF25">
        <v>-36380413.542400002</v>
      </c>
      <c r="OZG25">
        <v>-36380413.542400002</v>
      </c>
      <c r="OZH25">
        <v>-36380413.542400002</v>
      </c>
      <c r="OZI25">
        <v>-36380413.542400002</v>
      </c>
      <c r="OZJ25">
        <v>-55143175.895999998</v>
      </c>
      <c r="OZK25">
        <v>-55143175.895999998</v>
      </c>
      <c r="OZL25">
        <v>-55143175.895999998</v>
      </c>
      <c r="OZM25">
        <v>-55143175.895999998</v>
      </c>
      <c r="OZN25">
        <v>-55143175.895999998</v>
      </c>
      <c r="OZO25">
        <v>-55143175.895999998</v>
      </c>
      <c r="OZP25">
        <v>-55143175.895999998</v>
      </c>
      <c r="OZQ25">
        <v>-55143175.895999998</v>
      </c>
      <c r="OZR25">
        <v>-55143175.895999998</v>
      </c>
      <c r="OZS25">
        <v>-55143175.895999998</v>
      </c>
      <c r="OZT25">
        <v>-55143175.895999998</v>
      </c>
      <c r="OZU25">
        <v>-55143175.895999998</v>
      </c>
      <c r="OZV25">
        <v>-55143175.895999998</v>
      </c>
      <c r="OZW25">
        <v>-55143175.895999998</v>
      </c>
      <c r="OZX25">
        <v>-55143175.895999998</v>
      </c>
      <c r="OZY25">
        <v>-55143175.895999998</v>
      </c>
      <c r="OZZ25">
        <v>-55143175.895999998</v>
      </c>
      <c r="PAA25">
        <v>-55143175.895999998</v>
      </c>
      <c r="PAB25">
        <v>-55143175.895999998</v>
      </c>
      <c r="PAC25">
        <v>-55143175.895999998</v>
      </c>
      <c r="PAD25">
        <v>-55143175.895999998</v>
      </c>
      <c r="PAE25">
        <v>-55143175.895999998</v>
      </c>
      <c r="PAF25">
        <v>-55143175.895999998</v>
      </c>
      <c r="PAG25">
        <v>-55143175.895999998</v>
      </c>
      <c r="PAH25">
        <v>-55143175.895999998</v>
      </c>
      <c r="PAI25">
        <v>-55143175.895999998</v>
      </c>
      <c r="PAJ25">
        <v>-55143175.895999998</v>
      </c>
      <c r="PAK25">
        <v>-55143175.895999998</v>
      </c>
      <c r="PAL25">
        <v>-55143175.895999998</v>
      </c>
      <c r="PAM25">
        <v>-55143175.895999998</v>
      </c>
      <c r="PAN25">
        <v>-55143175.895999998</v>
      </c>
      <c r="PAO25">
        <v>-55143175.895999998</v>
      </c>
      <c r="PAP25">
        <v>-55143175.895999998</v>
      </c>
      <c r="PAQ25">
        <v>-55143175.895999998</v>
      </c>
      <c r="PAR25">
        <v>-55143175.895999998</v>
      </c>
      <c r="PAS25">
        <v>-55143175.895999998</v>
      </c>
      <c r="PAT25">
        <v>-55143175.895999998</v>
      </c>
      <c r="PAU25">
        <v>-55143175.895999998</v>
      </c>
      <c r="PAV25">
        <v>-55143175.895999998</v>
      </c>
      <c r="PAW25">
        <v>-55143175.895999998</v>
      </c>
      <c r="PAX25">
        <v>-55143175.895999998</v>
      </c>
      <c r="PAY25">
        <v>-55143175.895999998</v>
      </c>
      <c r="PAZ25">
        <v>-55143175.895999998</v>
      </c>
      <c r="PBA25">
        <v>-55143175.895999998</v>
      </c>
      <c r="PBB25">
        <v>-83583230.293400005</v>
      </c>
      <c r="PBC25">
        <v>-83583230.293400005</v>
      </c>
      <c r="PBD25">
        <v>-83583230.293400005</v>
      </c>
      <c r="PBE25">
        <v>-83583230.293400005</v>
      </c>
      <c r="PBF25">
        <v>-83583230.293400005</v>
      </c>
      <c r="PBG25">
        <v>-83583230.293400005</v>
      </c>
      <c r="PBH25">
        <v>-83583230.293400005</v>
      </c>
      <c r="PBI25">
        <v>-83583230.293400005</v>
      </c>
      <c r="PBJ25">
        <v>-83583230.293400005</v>
      </c>
      <c r="PBK25">
        <v>-83583230.293400005</v>
      </c>
      <c r="PBL25">
        <v>-83583230.293400005</v>
      </c>
      <c r="PBM25">
        <v>-83583230.293400005</v>
      </c>
      <c r="PBN25">
        <v>-83583230.293400005</v>
      </c>
      <c r="PBO25">
        <v>-83583230.293400005</v>
      </c>
      <c r="PBP25">
        <v>-83583230.293400005</v>
      </c>
      <c r="PBQ25">
        <v>-83583230.293400005</v>
      </c>
      <c r="PBR25">
        <v>-83583230.293400005</v>
      </c>
      <c r="PBS25">
        <v>-83583230.293400005</v>
      </c>
      <c r="PBT25">
        <v>-83583230.293400005</v>
      </c>
      <c r="PBU25">
        <v>-83583230.293400005</v>
      </c>
      <c r="PBV25">
        <v>-83583230.293400005</v>
      </c>
      <c r="PBW25">
        <v>-83583230.293400005</v>
      </c>
      <c r="PBX25">
        <v>-83583230.293400005</v>
      </c>
      <c r="PBY25">
        <v>-83583230.293400005</v>
      </c>
      <c r="PBZ25">
        <v>-83583230.293400005</v>
      </c>
      <c r="PCA25">
        <v>-83583230.293400005</v>
      </c>
      <c r="PCB25">
        <v>-83583230.293400005</v>
      </c>
      <c r="PCC25">
        <v>-83583230.293400005</v>
      </c>
      <c r="PCD25">
        <v>-83583230.293400005</v>
      </c>
      <c r="PCE25">
        <v>-83583230.293400005</v>
      </c>
      <c r="PCF25">
        <v>-83583230.293400005</v>
      </c>
      <c r="PCG25">
        <v>-83583230.293400005</v>
      </c>
      <c r="PCH25">
        <v>-83583230.293400005</v>
      </c>
      <c r="PCI25">
        <v>-83583230.293400005</v>
      </c>
      <c r="PCJ25">
        <v>-83583230.293400005</v>
      </c>
      <c r="PCK25">
        <v>-83583230.293400005</v>
      </c>
      <c r="PCL25">
        <v>-83583230.293400005</v>
      </c>
      <c r="PCM25">
        <v>-83583230.293400005</v>
      </c>
      <c r="PCN25">
        <v>-83583230.293400005</v>
      </c>
      <c r="PCO25">
        <v>-83583230.293400005</v>
      </c>
      <c r="PCP25">
        <v>-83583230.293400005</v>
      </c>
      <c r="PCQ25">
        <v>-83583230.293400005</v>
      </c>
      <c r="PCR25">
        <v>-83583230.293400005</v>
      </c>
      <c r="PCS25">
        <v>-83583230.293400005</v>
      </c>
      <c r="PCT25">
        <v>-521610.92236700002</v>
      </c>
      <c r="PCU25">
        <v>-480686.845149</v>
      </c>
      <c r="PCV25">
        <v>-452254.22222699999</v>
      </c>
      <c r="PCW25">
        <v>-436201.39205299999</v>
      </c>
      <c r="PCX25">
        <v>-432308.53669799998</v>
      </c>
      <c r="PCY25">
        <v>-440046.54357099999</v>
      </c>
      <c r="PCZ25">
        <v>-458304.95192800002</v>
      </c>
      <c r="PDA25">
        <v>-485088.81371299998</v>
      </c>
      <c r="PDB25">
        <v>-544175.58407400001</v>
      </c>
      <c r="PDC25">
        <v>-574849.30614300002</v>
      </c>
      <c r="PDD25">
        <v>-579944.25512600003</v>
      </c>
      <c r="PDE25">
        <v>-520077.88833300001</v>
      </c>
      <c r="PDF25">
        <v>-478404.29640499997</v>
      </c>
      <c r="PDG25">
        <v>-448942.29041999998</v>
      </c>
      <c r="PDH25">
        <v>-431494.31341599999</v>
      </c>
      <c r="PDI25">
        <v>-425740.67934700003</v>
      </c>
      <c r="PDJ25">
        <v>-431047.96647300001</v>
      </c>
      <c r="PDK25">
        <v>-446218.00994900003</v>
      </c>
      <c r="PDL25">
        <v>-525564.62212299998</v>
      </c>
      <c r="PDM25">
        <v>-540519.22157599998</v>
      </c>
      <c r="PDN25">
        <v>-547093.41242399998</v>
      </c>
      <c r="PDO25">
        <v>-549993.35409499996</v>
      </c>
      <c r="PDP25">
        <v>-428694.82797099999</v>
      </c>
      <c r="PDQ25">
        <v>-415206.80094300001</v>
      </c>
      <c r="PDR25">
        <v>-431700.73252399999</v>
      </c>
      <c r="PDS25">
        <v>-456599.99585900002</v>
      </c>
      <c r="PDT25">
        <v>-483304.96198299999</v>
      </c>
      <c r="PDU25">
        <v>-507480.488488</v>
      </c>
      <c r="PDV25">
        <v>-527299.80738500005</v>
      </c>
      <c r="PDW25">
        <v>-544803.25406499999</v>
      </c>
      <c r="PDX25">
        <v>-564485.96932399995</v>
      </c>
      <c r="PDY25">
        <v>-575856.15117600001</v>
      </c>
      <c r="PDZ25">
        <v>-579944.25512600003</v>
      </c>
      <c r="PEA25">
        <v>-423128.02527799999</v>
      </c>
      <c r="PEB25">
        <v>-408035.474315</v>
      </c>
      <c r="PEC25">
        <v>-422080.44820899999</v>
      </c>
      <c r="PED25">
        <v>-447564.75907299999</v>
      </c>
      <c r="PEE25">
        <v>-471697.05171700002</v>
      </c>
      <c r="PEF25">
        <v>-500971.352128</v>
      </c>
      <c r="PEG25">
        <v>-521780.68898199999</v>
      </c>
      <c r="PEH25">
        <v>-536831.92275599996</v>
      </c>
      <c r="PEI25">
        <v>-544075.08007000003</v>
      </c>
      <c r="PEJ25">
        <v>-547997.840173</v>
      </c>
      <c r="PEK25">
        <v>-549993.35409499996</v>
      </c>
      <c r="PEL25">
        <v>-789909.12109100004</v>
      </c>
      <c r="PEM25">
        <v>-727529.13124899997</v>
      </c>
      <c r="PEN25">
        <v>-683950.98147999996</v>
      </c>
      <c r="PEO25">
        <v>-658964.89343599998</v>
      </c>
      <c r="PEP25">
        <v>-652190.52263799997</v>
      </c>
      <c r="PEQ25">
        <v>-662776.56520299998</v>
      </c>
      <c r="PER25">
        <v>-688998.31009799999</v>
      </c>
      <c r="PES25">
        <v>-727815.00709299999</v>
      </c>
      <c r="PET25">
        <v>-813318.542716</v>
      </c>
      <c r="PEU25">
        <v>-857626.10239599994</v>
      </c>
      <c r="PEV25">
        <v>-864951.82018899999</v>
      </c>
      <c r="PEW25">
        <v>-786843.05302200001</v>
      </c>
      <c r="PEX25">
        <v>-722964.03376000002</v>
      </c>
      <c r="PEY25">
        <v>-677327.11786799994</v>
      </c>
      <c r="PEZ25">
        <v>-649550.73616299999</v>
      </c>
      <c r="PFA25">
        <v>-639054.80793699995</v>
      </c>
      <c r="PFB25">
        <v>-644779.41100800002</v>
      </c>
      <c r="PFC25">
        <v>-664824.42613899999</v>
      </c>
      <c r="PFD25">
        <v>-771967.29006599996</v>
      </c>
      <c r="PFE25">
        <v>-792327.10626699997</v>
      </c>
      <c r="PFF25">
        <v>-801202.90640600002</v>
      </c>
      <c r="PFG25">
        <v>-805050.01812799997</v>
      </c>
      <c r="PFH25">
        <v>-648020.90780000004</v>
      </c>
      <c r="PFI25">
        <v>-625920.15539099998</v>
      </c>
      <c r="PFJ25">
        <v>-649355.51968899998</v>
      </c>
      <c r="PFK25">
        <v>-685491.47280700004</v>
      </c>
      <c r="PFL25">
        <v>-724412.27418199996</v>
      </c>
      <c r="PFM25">
        <v>-759680.12901200005</v>
      </c>
      <c r="PFN25">
        <v>-788588.62228400004</v>
      </c>
      <c r="PFO25">
        <v>-814082.12621200003</v>
      </c>
      <c r="PFP25">
        <v>-842637.07541199995</v>
      </c>
      <c r="PFQ25">
        <v>-859073.81301499996</v>
      </c>
      <c r="PFR25">
        <v>-864951.82018899999</v>
      </c>
      <c r="PFS25">
        <v>-637652.08802000002</v>
      </c>
      <c r="PFT25">
        <v>-611280.29596599995</v>
      </c>
      <c r="PFU25">
        <v>-629409.14690099994</v>
      </c>
      <c r="PFV25">
        <v>-664200.26431</v>
      </c>
      <c r="PFW25">
        <v>-697560.20271600003</v>
      </c>
      <c r="PFX25">
        <v>-737954.46279599995</v>
      </c>
      <c r="PFY25">
        <v>-766612.96285600006</v>
      </c>
      <c r="PFZ25">
        <v>-787228.86778299999</v>
      </c>
      <c r="PGA25">
        <v>-797102.90278799995</v>
      </c>
      <c r="PGB25">
        <v>-802402.78564899997</v>
      </c>
      <c r="PGC25">
        <v>-805050.01812799997</v>
      </c>
      <c r="PGD25">
        <v>-1195876.28798</v>
      </c>
      <c r="PGE25">
        <v>-1100626.7538300001</v>
      </c>
      <c r="PGF25">
        <v>-1033612.75848</v>
      </c>
      <c r="PGG25">
        <v>-994435.42333699996</v>
      </c>
      <c r="PGH25">
        <v>-982424.08855300001</v>
      </c>
      <c r="PGI25">
        <v>-996189.92920699995</v>
      </c>
      <c r="PGJ25">
        <v>-1033035.73168</v>
      </c>
      <c r="PGK25">
        <v>-1088318.60555</v>
      </c>
      <c r="PGL25">
        <v>-1209823.8993800001</v>
      </c>
      <c r="PGM25">
        <v>-1272619.9428000001</v>
      </c>
      <c r="PGN25">
        <v>-1282931.6091400001</v>
      </c>
      <c r="PGO25">
        <v>-1189744.1518399999</v>
      </c>
      <c r="PGP25">
        <v>-1091496.5588499999</v>
      </c>
      <c r="PGQ25">
        <v>-1020365.03125</v>
      </c>
      <c r="PGR25">
        <v>-975607.10879099998</v>
      </c>
      <c r="PGS25">
        <v>-956152.65915199998</v>
      </c>
      <c r="PGT25">
        <v>-960195.62081800005</v>
      </c>
      <c r="PGU25">
        <v>-984687.96376099996</v>
      </c>
      <c r="PGV25">
        <v>-1120864.9524600001</v>
      </c>
      <c r="PGW25">
        <v>-1147114.92906</v>
      </c>
      <c r="PGX25">
        <v>-1158392.59671</v>
      </c>
      <c r="PGY25">
        <v>-1163128.00501</v>
      </c>
      <c r="PGZ25">
        <v>-978712.59972099995</v>
      </c>
      <c r="PHA25">
        <v>-941909.09908900002</v>
      </c>
      <c r="PHB25">
        <v>-974308.31830299995</v>
      </c>
      <c r="PHC25">
        <v>-1025878.84713</v>
      </c>
      <c r="PHD25">
        <v>-1081765.7943899999</v>
      </c>
      <c r="PHE25">
        <v>-1132476.90753</v>
      </c>
      <c r="PHF25">
        <v>-1174034.7393100001</v>
      </c>
      <c r="PHG25">
        <v>-1210606.37445</v>
      </c>
      <c r="PHH25">
        <v>-1251335.7305300001</v>
      </c>
      <c r="PHI25">
        <v>-1274657.79957</v>
      </c>
      <c r="PHJ25">
        <v>-1282931.6091400001</v>
      </c>
      <c r="PHK25">
        <v>-959134.42188499996</v>
      </c>
      <c r="PHL25">
        <v>-912179.44492000004</v>
      </c>
      <c r="PHM25">
        <v>-933346.25184000004</v>
      </c>
      <c r="PHN25">
        <v>-978416.40949800005</v>
      </c>
      <c r="PHO25">
        <v>-1022551.90195</v>
      </c>
      <c r="PHP25">
        <v>-1075831.7645</v>
      </c>
      <c r="PHQ25">
        <v>-1113510.6000600001</v>
      </c>
      <c r="PHR25">
        <v>-1140367.7951</v>
      </c>
      <c r="PHS25">
        <v>-1153127.1026399999</v>
      </c>
      <c r="PHT25">
        <v>-1159869.64222</v>
      </c>
      <c r="PHU25">
        <v>-1163128.00501</v>
      </c>
      <c r="PHV25">
        <v>-390513.88875599997</v>
      </c>
      <c r="PHW25">
        <v>-390513.88875599997</v>
      </c>
      <c r="PHX25">
        <v>-390513.88875599997</v>
      </c>
      <c r="PHY25">
        <v>-390513.88875599997</v>
      </c>
      <c r="PHZ25">
        <v>-390513.88875599997</v>
      </c>
      <c r="PIA25">
        <v>-390513.88875599997</v>
      </c>
      <c r="PIB25">
        <v>-390513.88875599997</v>
      </c>
      <c r="PIC25">
        <v>-390513.88875599997</v>
      </c>
      <c r="PID25">
        <v>-390513.88875599997</v>
      </c>
      <c r="PIE25">
        <v>-390513.88875599997</v>
      </c>
      <c r="PIF25">
        <v>-390513.88875599997</v>
      </c>
      <c r="PIG25">
        <v>-390280.612066</v>
      </c>
      <c r="PIH25">
        <v>-390280.612066</v>
      </c>
      <c r="PII25">
        <v>-390280.612066</v>
      </c>
      <c r="PIJ25">
        <v>-390280.612066</v>
      </c>
      <c r="PIK25">
        <v>-390280.612066</v>
      </c>
      <c r="PIL25">
        <v>-390280.612066</v>
      </c>
      <c r="PIM25">
        <v>-390280.612066</v>
      </c>
      <c r="PIN25">
        <v>-390280.612066</v>
      </c>
      <c r="PIO25">
        <v>-390280.612066</v>
      </c>
      <c r="PIP25">
        <v>-390280.612066</v>
      </c>
      <c r="PIQ25">
        <v>-390280.612066</v>
      </c>
      <c r="PIR25">
        <v>-390513.88875599997</v>
      </c>
      <c r="PIS25">
        <v>-390513.88875599997</v>
      </c>
      <c r="PIT25">
        <v>-390513.88875599997</v>
      </c>
      <c r="PIU25">
        <v>-390513.88875599997</v>
      </c>
      <c r="PIV25">
        <v>-390513.88875599997</v>
      </c>
      <c r="PIW25">
        <v>-390513.88875599997</v>
      </c>
      <c r="PIX25">
        <v>-390513.88875599997</v>
      </c>
      <c r="PIY25">
        <v>-390513.88875599997</v>
      </c>
      <c r="PIZ25">
        <v>-390513.88875599997</v>
      </c>
      <c r="PJA25">
        <v>-390513.88875599997</v>
      </c>
      <c r="PJB25">
        <v>-390513.88875599997</v>
      </c>
      <c r="PJC25">
        <v>-390280.612066</v>
      </c>
      <c r="PJD25">
        <v>-390280.612066</v>
      </c>
      <c r="PJE25">
        <v>-390280.612066</v>
      </c>
      <c r="PJF25">
        <v>-390280.612066</v>
      </c>
      <c r="PJG25">
        <v>-390280.612066</v>
      </c>
      <c r="PJH25">
        <v>-390280.612066</v>
      </c>
      <c r="PJI25">
        <v>-390280.612066</v>
      </c>
      <c r="PJJ25">
        <v>-390280.612066</v>
      </c>
      <c r="PJK25">
        <v>-390280.612066</v>
      </c>
      <c r="PJL25">
        <v>-390280.612066</v>
      </c>
      <c r="PJM25">
        <v>-390280.612066</v>
      </c>
      <c r="PJN25">
        <v>-581332.74655799998</v>
      </c>
      <c r="PJO25">
        <v>-581332.74655799998</v>
      </c>
      <c r="PJP25">
        <v>-581332.74655799998</v>
      </c>
      <c r="PJQ25">
        <v>-581332.74655799998</v>
      </c>
      <c r="PJR25">
        <v>-581332.74655799998</v>
      </c>
      <c r="PJS25">
        <v>-581332.74655799998</v>
      </c>
      <c r="PJT25">
        <v>-581332.74655799998</v>
      </c>
      <c r="PJU25">
        <v>-581332.74655799998</v>
      </c>
      <c r="PJV25">
        <v>-581332.74655799998</v>
      </c>
      <c r="PJW25">
        <v>-581332.74655799998</v>
      </c>
      <c r="PJX25">
        <v>-581332.74655799998</v>
      </c>
      <c r="PJY25">
        <v>-580890.17774900002</v>
      </c>
      <c r="PJZ25">
        <v>-580890.17774900002</v>
      </c>
      <c r="PKA25">
        <v>-580890.17774900002</v>
      </c>
      <c r="PKB25">
        <v>-580890.17774900002</v>
      </c>
      <c r="PKC25">
        <v>-580890.17774900002</v>
      </c>
      <c r="PKD25">
        <v>-580890.17774900002</v>
      </c>
      <c r="PKE25">
        <v>-580890.17774900002</v>
      </c>
      <c r="PKF25">
        <v>-580890.17774900002</v>
      </c>
      <c r="PKG25">
        <v>-580890.17774900002</v>
      </c>
      <c r="PKH25">
        <v>-580890.17774900002</v>
      </c>
      <c r="PKI25">
        <v>-580890.17774900002</v>
      </c>
      <c r="PKJ25">
        <v>-581332.74655799998</v>
      </c>
      <c r="PKK25">
        <v>-581332.74655799998</v>
      </c>
      <c r="PKL25">
        <v>-581332.74655799998</v>
      </c>
      <c r="PKM25">
        <v>-581332.74655799998</v>
      </c>
      <c r="PKN25">
        <v>-581332.74655799998</v>
      </c>
      <c r="PKO25">
        <v>-581332.74655799998</v>
      </c>
      <c r="PKP25">
        <v>-581332.74655799998</v>
      </c>
      <c r="PKQ25">
        <v>-581332.74655799998</v>
      </c>
      <c r="PKR25">
        <v>-581332.74655799998</v>
      </c>
      <c r="PKS25">
        <v>-581332.74655799998</v>
      </c>
      <c r="PKT25">
        <v>-581332.74655799998</v>
      </c>
      <c r="PKU25">
        <v>-580890.17774900002</v>
      </c>
      <c r="PKV25">
        <v>-580890.17774900002</v>
      </c>
      <c r="PKW25">
        <v>-580890.17774900002</v>
      </c>
      <c r="PKX25">
        <v>-580890.17774900002</v>
      </c>
      <c r="PKY25">
        <v>-580890.17774900002</v>
      </c>
      <c r="PKZ25">
        <v>-580890.17774900002</v>
      </c>
      <c r="PLA25">
        <v>-580890.17774900002</v>
      </c>
      <c r="PLB25">
        <v>-580890.17774900002</v>
      </c>
      <c r="PLC25">
        <v>-580890.17774900002</v>
      </c>
      <c r="PLD25">
        <v>-580890.17774900002</v>
      </c>
      <c r="PLE25">
        <v>-580890.17774900002</v>
      </c>
      <c r="PLF25">
        <v>-858450.38977799995</v>
      </c>
      <c r="PLG25">
        <v>-858450.38977799995</v>
      </c>
      <c r="PLH25">
        <v>-858450.38977799995</v>
      </c>
      <c r="PLI25">
        <v>-858450.38977799995</v>
      </c>
      <c r="PLJ25">
        <v>-858450.38977799995</v>
      </c>
      <c r="PLK25">
        <v>-858450.38977799995</v>
      </c>
      <c r="PLL25">
        <v>-858450.38977799995</v>
      </c>
      <c r="PLM25">
        <v>-858450.38977799995</v>
      </c>
      <c r="PLN25">
        <v>-858450.38977799995</v>
      </c>
      <c r="PLO25">
        <v>-858450.38977799995</v>
      </c>
      <c r="PLP25">
        <v>-858450.38977799995</v>
      </c>
      <c r="PLQ25">
        <v>-857589.23673</v>
      </c>
      <c r="PLR25">
        <v>-857589.23673</v>
      </c>
      <c r="PLS25">
        <v>-857589.23673</v>
      </c>
      <c r="PLT25">
        <v>-857589.23673</v>
      </c>
      <c r="PLU25">
        <v>-857589.23673</v>
      </c>
      <c r="PLV25">
        <v>-857589.23673</v>
      </c>
      <c r="PLW25">
        <v>-857589.23673</v>
      </c>
      <c r="PLX25">
        <v>-857589.23673</v>
      </c>
      <c r="PLY25">
        <v>-857589.23673</v>
      </c>
      <c r="PLZ25">
        <v>-857589.23673</v>
      </c>
      <c r="PMA25">
        <v>-857589.23673</v>
      </c>
      <c r="PMB25">
        <v>-858450.38977799995</v>
      </c>
      <c r="PMC25">
        <v>-858450.38977799995</v>
      </c>
      <c r="PMD25">
        <v>-858450.38977799995</v>
      </c>
      <c r="PME25">
        <v>-858450.38977799995</v>
      </c>
      <c r="PMF25">
        <v>-858450.38977799995</v>
      </c>
      <c r="PMG25">
        <v>-858450.38977799995</v>
      </c>
      <c r="PMH25">
        <v>-858450.38977799995</v>
      </c>
      <c r="PMI25">
        <v>-858450.38977799995</v>
      </c>
      <c r="PMJ25">
        <v>-858450.38977799995</v>
      </c>
      <c r="PMK25">
        <v>-858450.38977799995</v>
      </c>
      <c r="PML25">
        <v>-858450.38977799995</v>
      </c>
      <c r="PMM25">
        <v>-857589.23673</v>
      </c>
      <c r="PMN25">
        <v>-857589.23673</v>
      </c>
      <c r="PMO25">
        <v>-857589.23673</v>
      </c>
      <c r="PMP25">
        <v>-857589.23673</v>
      </c>
      <c r="PMQ25">
        <v>-857589.23673</v>
      </c>
      <c r="PMR25">
        <v>-857589.23673</v>
      </c>
      <c r="PMS25">
        <v>-857589.23673</v>
      </c>
      <c r="PMT25">
        <v>-857589.23673</v>
      </c>
      <c r="PMU25">
        <v>-857589.23673</v>
      </c>
      <c r="PMV25">
        <v>-857589.23673</v>
      </c>
      <c r="PMW25">
        <v>-857589.23673</v>
      </c>
      <c r="PMX25">
        <v>-24586.6137371</v>
      </c>
      <c r="PMY25">
        <v>-24586.6137371</v>
      </c>
      <c r="PMZ25">
        <v>-24586.6137371</v>
      </c>
      <c r="PNA25">
        <v>-24586.6137371</v>
      </c>
      <c r="PNB25">
        <v>-24586.6137371</v>
      </c>
      <c r="PNC25">
        <v>-24586.6137371</v>
      </c>
      <c r="PND25">
        <v>-24586.6137371</v>
      </c>
      <c r="PNE25">
        <v>-24586.6137371</v>
      </c>
      <c r="PNF25">
        <v>-24586.6137371</v>
      </c>
      <c r="PNG25">
        <v>-24586.6137371</v>
      </c>
      <c r="PNH25">
        <v>-24586.6137371</v>
      </c>
      <c r="PNI25">
        <v>-24586.6137371</v>
      </c>
      <c r="PNJ25">
        <v>-24586.6137371</v>
      </c>
      <c r="PNK25">
        <v>-24586.6137371</v>
      </c>
      <c r="PNL25">
        <v>-24586.6137371</v>
      </c>
      <c r="PNM25">
        <v>-24586.6137371</v>
      </c>
      <c r="PNN25">
        <v>-24586.6137371</v>
      </c>
      <c r="PNO25">
        <v>-24586.6137371</v>
      </c>
      <c r="PNP25">
        <v>-24586.6137371</v>
      </c>
      <c r="PNQ25">
        <v>-24586.6137371</v>
      </c>
      <c r="PNR25">
        <v>-24586.6137371</v>
      </c>
      <c r="PNS25">
        <v>-24586.6137371</v>
      </c>
      <c r="PNT25">
        <v>-24586.6137371</v>
      </c>
      <c r="PNU25">
        <v>-24586.6137371</v>
      </c>
      <c r="PNV25">
        <v>-24586.6137371</v>
      </c>
      <c r="PNW25">
        <v>-24586.6137371</v>
      </c>
      <c r="PNX25">
        <v>-24586.6137371</v>
      </c>
      <c r="PNY25">
        <v>-24586.6137371</v>
      </c>
      <c r="PNZ25">
        <v>-24586.6137371</v>
      </c>
      <c r="POA25">
        <v>-24586.6137371</v>
      </c>
      <c r="POB25">
        <v>-24586.6137371</v>
      </c>
      <c r="POC25">
        <v>-24586.6137371</v>
      </c>
      <c r="POD25">
        <v>-24586.6137371</v>
      </c>
      <c r="POE25">
        <v>-24586.6137371</v>
      </c>
      <c r="POF25">
        <v>-24586.6137371</v>
      </c>
      <c r="POG25">
        <v>-24586.6137371</v>
      </c>
      <c r="POH25">
        <v>-24586.6137371</v>
      </c>
      <c r="POI25">
        <v>-24586.6137371</v>
      </c>
      <c r="POJ25">
        <v>-24586.6137371</v>
      </c>
      <c r="POK25">
        <v>-24586.6137371</v>
      </c>
      <c r="POL25">
        <v>-24586.6137371</v>
      </c>
      <c r="POM25">
        <v>-24586.6137371</v>
      </c>
      <c r="PON25">
        <v>-24586.6137371</v>
      </c>
      <c r="POO25">
        <v>-24586.6137371</v>
      </c>
      <c r="POP25">
        <v>-47460.647827300003</v>
      </c>
      <c r="POQ25">
        <v>-47460.647827300003</v>
      </c>
      <c r="POR25">
        <v>-47460.647827300003</v>
      </c>
      <c r="POS25">
        <v>-47460.647827300003</v>
      </c>
      <c r="POT25">
        <v>-47460.647827300003</v>
      </c>
      <c r="POU25">
        <v>-47460.647827300003</v>
      </c>
      <c r="POV25">
        <v>-47460.647827300003</v>
      </c>
      <c r="POW25">
        <v>-47460.647827300003</v>
      </c>
      <c r="POX25">
        <v>-47460.647827300003</v>
      </c>
      <c r="POY25">
        <v>-47460.647827300003</v>
      </c>
      <c r="POZ25">
        <v>-47460.647827300003</v>
      </c>
      <c r="PPA25">
        <v>-47460.647827300003</v>
      </c>
      <c r="PPB25">
        <v>-47460.647827300003</v>
      </c>
      <c r="PPC25">
        <v>-47460.647827300003</v>
      </c>
      <c r="PPD25">
        <v>-47460.647827300003</v>
      </c>
      <c r="PPE25">
        <v>-47460.647827300003</v>
      </c>
      <c r="PPF25">
        <v>-47460.647827300003</v>
      </c>
      <c r="PPG25">
        <v>-47460.647827300003</v>
      </c>
      <c r="PPH25">
        <v>-47460.647827300003</v>
      </c>
      <c r="PPI25">
        <v>-47460.647827300003</v>
      </c>
      <c r="PPJ25">
        <v>-47460.647827300003</v>
      </c>
      <c r="PPK25">
        <v>-47460.647827300003</v>
      </c>
      <c r="PPL25">
        <v>-47460.647827300003</v>
      </c>
      <c r="PPM25">
        <v>-47460.647827300003</v>
      </c>
      <c r="PPN25">
        <v>-47460.647827300003</v>
      </c>
      <c r="PPO25">
        <v>-47460.647827300003</v>
      </c>
      <c r="PPP25">
        <v>-47460.647827300003</v>
      </c>
      <c r="PPQ25">
        <v>-47460.647827300003</v>
      </c>
      <c r="PPR25">
        <v>-47460.647827300003</v>
      </c>
      <c r="PPS25">
        <v>-47460.647827300003</v>
      </c>
      <c r="PPT25">
        <v>-47460.647827300003</v>
      </c>
      <c r="PPU25">
        <v>-47460.647827300003</v>
      </c>
      <c r="PPV25">
        <v>-47460.647827300003</v>
      </c>
      <c r="PPW25">
        <v>-47460.647827300003</v>
      </c>
      <c r="PPX25">
        <v>-47460.647827300003</v>
      </c>
      <c r="PPY25">
        <v>-47460.647827300003</v>
      </c>
      <c r="PPZ25">
        <v>-47460.647827300003</v>
      </c>
      <c r="PQA25">
        <v>-47460.647827300003</v>
      </c>
      <c r="PQB25">
        <v>-47460.647827300003</v>
      </c>
      <c r="PQC25">
        <v>-47460.647827300003</v>
      </c>
      <c r="PQD25">
        <v>-47460.647827300003</v>
      </c>
      <c r="PQE25">
        <v>-47460.647827300003</v>
      </c>
      <c r="PQF25">
        <v>-47460.647827300003</v>
      </c>
      <c r="PQG25">
        <v>-47460.647827300003</v>
      </c>
      <c r="PQH25">
        <v>-93208.716007700001</v>
      </c>
      <c r="PQI25">
        <v>-93208.716007700001</v>
      </c>
      <c r="PQJ25">
        <v>-93208.716007700001</v>
      </c>
      <c r="PQK25">
        <v>-93208.716007700001</v>
      </c>
      <c r="PQL25">
        <v>-93208.716007700001</v>
      </c>
      <c r="PQM25">
        <v>-93208.716007700001</v>
      </c>
      <c r="PQN25">
        <v>-93208.716007700001</v>
      </c>
      <c r="PQO25">
        <v>-93208.716007700001</v>
      </c>
      <c r="PQP25">
        <v>-93208.716007700001</v>
      </c>
      <c r="PQQ25">
        <v>-93208.716007700001</v>
      </c>
      <c r="PQR25">
        <v>-93208.716007700001</v>
      </c>
      <c r="PQS25">
        <v>-93208.716007700001</v>
      </c>
      <c r="PQT25">
        <v>-93208.716007700001</v>
      </c>
      <c r="PQU25">
        <v>-93208.716007700001</v>
      </c>
      <c r="PQV25">
        <v>-93208.716007700001</v>
      </c>
      <c r="PQW25">
        <v>-93208.716007700001</v>
      </c>
      <c r="PQX25">
        <v>-93208.716007700001</v>
      </c>
      <c r="PQY25">
        <v>-93208.716007700001</v>
      </c>
      <c r="PQZ25">
        <v>-93208.716007700001</v>
      </c>
      <c r="PRA25">
        <v>-93208.716007700001</v>
      </c>
      <c r="PRB25">
        <v>-93208.716007700001</v>
      </c>
      <c r="PRC25">
        <v>-93208.716007700001</v>
      </c>
      <c r="PRD25">
        <v>-93208.716007700001</v>
      </c>
      <c r="PRE25">
        <v>-93208.716007700001</v>
      </c>
      <c r="PRF25">
        <v>-93208.716007700001</v>
      </c>
      <c r="PRG25">
        <v>-93208.716007700001</v>
      </c>
      <c r="PRH25">
        <v>-93208.716007700001</v>
      </c>
      <c r="PRI25">
        <v>-93208.716007700001</v>
      </c>
      <c r="PRJ25">
        <v>-93208.716007700001</v>
      </c>
      <c r="PRK25">
        <v>-93208.716007700001</v>
      </c>
      <c r="PRL25">
        <v>-93208.716007700001</v>
      </c>
      <c r="PRM25">
        <v>-93208.716007700001</v>
      </c>
      <c r="PRN25">
        <v>-93208.716007700001</v>
      </c>
      <c r="PRO25">
        <v>-93208.716007700001</v>
      </c>
      <c r="PRP25">
        <v>-93208.716007700001</v>
      </c>
      <c r="PRQ25">
        <v>-93208.716007700001</v>
      </c>
      <c r="PRR25">
        <v>-93208.716007700001</v>
      </c>
      <c r="PRS25">
        <v>-93208.716007700001</v>
      </c>
      <c r="PRT25">
        <v>-93208.716007700001</v>
      </c>
      <c r="PRU25">
        <v>-93208.716007700001</v>
      </c>
      <c r="PRV25">
        <v>-93208.716007700001</v>
      </c>
      <c r="PRW25">
        <v>-93208.716007700001</v>
      </c>
      <c r="PRX25">
        <v>-93208.716007700001</v>
      </c>
      <c r="PRY25">
        <v>-93208.716007700001</v>
      </c>
      <c r="PRZ25">
        <v>-600863.27960400004</v>
      </c>
      <c r="PSA25">
        <v>-600863.27960400004</v>
      </c>
      <c r="PSB25">
        <v>-600863.27960400004</v>
      </c>
      <c r="PSC25">
        <v>-600863.27960400004</v>
      </c>
      <c r="PSD25">
        <v>-600863.27960400004</v>
      </c>
      <c r="PSE25">
        <v>-600863.27960400004</v>
      </c>
      <c r="PSF25">
        <v>-600863.27960400004</v>
      </c>
      <c r="PSG25">
        <v>-600863.27960400004</v>
      </c>
      <c r="PSH25">
        <v>-600863.27960400004</v>
      </c>
      <c r="PSI25">
        <v>-600863.27960400004</v>
      </c>
      <c r="PSJ25">
        <v>-600863.27960400004</v>
      </c>
      <c r="PSK25">
        <v>-600863.27960400004</v>
      </c>
      <c r="PSL25">
        <v>-600863.27960400004</v>
      </c>
      <c r="PSM25">
        <v>-600863.27960400004</v>
      </c>
      <c r="PSN25">
        <v>-600863.27960400004</v>
      </c>
      <c r="PSO25">
        <v>-600863.27960400004</v>
      </c>
      <c r="PSP25">
        <v>-600863.27960400004</v>
      </c>
      <c r="PSQ25">
        <v>-600863.27960400004</v>
      </c>
      <c r="PSR25">
        <v>-600863.27960400004</v>
      </c>
      <c r="PSS25">
        <v>-600863.27960400004</v>
      </c>
      <c r="PST25">
        <v>-600863.27960400004</v>
      </c>
      <c r="PSU25">
        <v>-600863.27960400004</v>
      </c>
      <c r="PSV25">
        <v>-600863.27960400004</v>
      </c>
      <c r="PSW25">
        <v>-600863.27960400004</v>
      </c>
      <c r="PSX25">
        <v>-600863.27960400004</v>
      </c>
      <c r="PSY25">
        <v>-600863.27960400004</v>
      </c>
      <c r="PSZ25">
        <v>-600863.27960400004</v>
      </c>
      <c r="PTA25">
        <v>-600863.27960400004</v>
      </c>
      <c r="PTB25">
        <v>-600863.27960400004</v>
      </c>
      <c r="PTC25">
        <v>-600863.27960400004</v>
      </c>
      <c r="PTD25">
        <v>-600863.27960400004</v>
      </c>
      <c r="PTE25">
        <v>-600863.27960400004</v>
      </c>
      <c r="PTF25">
        <v>-600863.27960400004</v>
      </c>
      <c r="PTG25">
        <v>-600863.27960400004</v>
      </c>
      <c r="PTH25">
        <v>-600863.27960400004</v>
      </c>
      <c r="PTI25">
        <v>-600863.27960400004</v>
      </c>
      <c r="PTJ25">
        <v>-600863.27960400004</v>
      </c>
      <c r="PTK25">
        <v>-600863.27960400004</v>
      </c>
      <c r="PTL25">
        <v>-600863.27960400004</v>
      </c>
      <c r="PTM25">
        <v>-600863.27960400004</v>
      </c>
      <c r="PTN25">
        <v>-600863.27960400004</v>
      </c>
      <c r="PTO25">
        <v>-600863.27960400004</v>
      </c>
      <c r="PTP25">
        <v>-600863.27960400004</v>
      </c>
      <c r="PTQ25">
        <v>-600863.27960400004</v>
      </c>
      <c r="PTR25">
        <v>-938933.18551400001</v>
      </c>
      <c r="PTS25">
        <v>-938933.18551400001</v>
      </c>
      <c r="PTT25">
        <v>-938933.18551400001</v>
      </c>
      <c r="PTU25">
        <v>-938933.18551400001</v>
      </c>
      <c r="PTV25">
        <v>-938933.18551400001</v>
      </c>
      <c r="PTW25">
        <v>-938933.18551400001</v>
      </c>
      <c r="PTX25">
        <v>-938933.18551400001</v>
      </c>
      <c r="PTY25">
        <v>-938933.18551400001</v>
      </c>
      <c r="PTZ25">
        <v>-938933.18551400001</v>
      </c>
      <c r="PUA25">
        <v>-938933.18551400001</v>
      </c>
      <c r="PUB25">
        <v>-938933.18551400001</v>
      </c>
      <c r="PUC25">
        <v>-938933.18551400001</v>
      </c>
      <c r="PUD25">
        <v>-938933.18551400001</v>
      </c>
      <c r="PUE25">
        <v>-938933.18551400001</v>
      </c>
      <c r="PUF25">
        <v>-938933.18551400001</v>
      </c>
      <c r="PUG25">
        <v>-938933.18551400001</v>
      </c>
      <c r="PUH25">
        <v>-938933.18551400001</v>
      </c>
      <c r="PUI25">
        <v>-938933.18551400001</v>
      </c>
      <c r="PUJ25">
        <v>-938933.18551400001</v>
      </c>
      <c r="PUK25">
        <v>-938933.18551400001</v>
      </c>
      <c r="PUL25">
        <v>-938933.18551400001</v>
      </c>
      <c r="PUM25">
        <v>-938933.18551400001</v>
      </c>
      <c r="PUN25">
        <v>-938933.18551400001</v>
      </c>
      <c r="PUO25">
        <v>-938933.18551400001</v>
      </c>
      <c r="PUP25">
        <v>-938933.18551400001</v>
      </c>
      <c r="PUQ25">
        <v>-938933.18551400001</v>
      </c>
      <c r="PUR25">
        <v>-938933.18551400001</v>
      </c>
      <c r="PUS25">
        <v>-938933.18551400001</v>
      </c>
      <c r="PUT25">
        <v>-938933.18551400001</v>
      </c>
      <c r="PUU25">
        <v>-938933.18551400001</v>
      </c>
      <c r="PUV25">
        <v>-938933.18551400001</v>
      </c>
      <c r="PUW25">
        <v>-938933.18551400001</v>
      </c>
      <c r="PUX25">
        <v>-938933.18551400001</v>
      </c>
      <c r="PUY25">
        <v>-938933.18551400001</v>
      </c>
      <c r="PUZ25">
        <v>-938933.18551400001</v>
      </c>
      <c r="PVA25">
        <v>-938933.18551400001</v>
      </c>
      <c r="PVB25">
        <v>-938933.18551400001</v>
      </c>
      <c r="PVC25">
        <v>-938933.18551400001</v>
      </c>
      <c r="PVD25">
        <v>-938933.18551400001</v>
      </c>
      <c r="PVE25">
        <v>-938933.18551400001</v>
      </c>
      <c r="PVF25">
        <v>-938933.18551400001</v>
      </c>
      <c r="PVG25">
        <v>-938933.18551400001</v>
      </c>
      <c r="PVH25">
        <v>-938933.18551400001</v>
      </c>
      <c r="PVI25">
        <v>-938933.18551400001</v>
      </c>
      <c r="PVJ25">
        <v>-1481988.8137000001</v>
      </c>
      <c r="PVK25">
        <v>-1481988.8137000001</v>
      </c>
      <c r="PVL25">
        <v>-1481988.8137000001</v>
      </c>
      <c r="PVM25">
        <v>-1481988.8137000001</v>
      </c>
      <c r="PVN25">
        <v>-1481988.8137000001</v>
      </c>
      <c r="PVO25">
        <v>-1481988.8137000001</v>
      </c>
      <c r="PVP25">
        <v>-1481988.8137000001</v>
      </c>
      <c r="PVQ25">
        <v>-1481988.8137000001</v>
      </c>
      <c r="PVR25">
        <v>-1481988.8137000001</v>
      </c>
      <c r="PVS25">
        <v>-1481988.8137000001</v>
      </c>
      <c r="PVT25">
        <v>-1481988.8137000001</v>
      </c>
      <c r="PVU25">
        <v>-1481988.8137000001</v>
      </c>
      <c r="PVV25">
        <v>-1481988.8137000001</v>
      </c>
      <c r="PVW25">
        <v>-1481988.8137000001</v>
      </c>
      <c r="PVX25">
        <v>-1481988.8137000001</v>
      </c>
      <c r="PVY25">
        <v>-1481988.8137000001</v>
      </c>
      <c r="PVZ25">
        <v>-1481988.8137000001</v>
      </c>
      <c r="PWA25">
        <v>-1481988.8137000001</v>
      </c>
      <c r="PWB25">
        <v>-1481988.8137000001</v>
      </c>
      <c r="PWC25">
        <v>-1481988.8137000001</v>
      </c>
      <c r="PWD25">
        <v>-1481988.8137000001</v>
      </c>
      <c r="PWE25">
        <v>-1481988.8137000001</v>
      </c>
      <c r="PWF25">
        <v>-1481988.8137000001</v>
      </c>
      <c r="PWG25">
        <v>-1481988.8137000001</v>
      </c>
      <c r="PWH25">
        <v>-1481988.8137000001</v>
      </c>
      <c r="PWI25">
        <v>-1481988.8137000001</v>
      </c>
      <c r="PWJ25">
        <v>-1481988.8137000001</v>
      </c>
      <c r="PWK25">
        <v>-1481988.8137000001</v>
      </c>
      <c r="PWL25">
        <v>-1481988.8137000001</v>
      </c>
      <c r="PWM25">
        <v>-1481988.8137000001</v>
      </c>
      <c r="PWN25">
        <v>-1481988.8137000001</v>
      </c>
      <c r="PWO25">
        <v>-1481988.8137000001</v>
      </c>
      <c r="PWP25">
        <v>-1481988.8137000001</v>
      </c>
      <c r="PWQ25">
        <v>-1481988.8137000001</v>
      </c>
      <c r="PWR25">
        <v>-1481988.8137000001</v>
      </c>
      <c r="PWS25">
        <v>-1481988.8137000001</v>
      </c>
      <c r="PWT25">
        <v>-1481988.8137000001</v>
      </c>
      <c r="PWU25">
        <v>-1481988.8137000001</v>
      </c>
      <c r="PWV25">
        <v>-1481988.8137000001</v>
      </c>
      <c r="PWW25">
        <v>-1481988.8137000001</v>
      </c>
      <c r="PWX25">
        <v>-1481988.8137000001</v>
      </c>
      <c r="PWY25">
        <v>-1481988.8137000001</v>
      </c>
      <c r="PWZ25">
        <v>-1481988.8137000001</v>
      </c>
      <c r="PXA25">
        <v>-1481988.8137000001</v>
      </c>
      <c r="PXB25">
        <v>-568443.53550899995</v>
      </c>
      <c r="PXC25">
        <v>-568443.53550899995</v>
      </c>
      <c r="PXD25">
        <v>-568443.53550899995</v>
      </c>
      <c r="PXE25">
        <v>-568443.53550899995</v>
      </c>
      <c r="PXF25">
        <v>-568443.53550899995</v>
      </c>
      <c r="PXG25">
        <v>-568443.53550899995</v>
      </c>
      <c r="PXH25">
        <v>-568443.53550899995</v>
      </c>
      <c r="PXI25">
        <v>-568443.53550899995</v>
      </c>
      <c r="PXJ25">
        <v>-568443.53550899995</v>
      </c>
      <c r="PXK25">
        <v>-568443.53550899995</v>
      </c>
      <c r="PXL25">
        <v>-568443.53550899995</v>
      </c>
      <c r="PXM25">
        <v>-566603.16743899998</v>
      </c>
      <c r="PXN25">
        <v>-566603.16743899998</v>
      </c>
      <c r="PXO25">
        <v>-566603.16743899998</v>
      </c>
      <c r="PXP25">
        <v>-566603.16743899998</v>
      </c>
      <c r="PXQ25">
        <v>-566603.16743899998</v>
      </c>
      <c r="PXR25">
        <v>-566603.16743899998</v>
      </c>
      <c r="PXS25">
        <v>-566603.16743899998</v>
      </c>
      <c r="PXT25">
        <v>-566603.16743899998</v>
      </c>
      <c r="PXU25">
        <v>-566603.16743899998</v>
      </c>
      <c r="PXV25">
        <v>-566603.16743899998</v>
      </c>
      <c r="PXW25">
        <v>-566603.16743899998</v>
      </c>
      <c r="PXX25">
        <v>-568443.53550899995</v>
      </c>
      <c r="PXY25">
        <v>-568443.53550899995</v>
      </c>
      <c r="PXZ25">
        <v>-568443.53550899995</v>
      </c>
      <c r="PYA25">
        <v>-568443.53550899995</v>
      </c>
      <c r="PYB25">
        <v>-568443.53550899995</v>
      </c>
      <c r="PYC25">
        <v>-568443.53550899995</v>
      </c>
      <c r="PYD25">
        <v>-568443.53550899995</v>
      </c>
      <c r="PYE25">
        <v>-568443.53550899995</v>
      </c>
      <c r="PYF25">
        <v>-568443.53550899995</v>
      </c>
      <c r="PYG25">
        <v>-568443.53550899995</v>
      </c>
      <c r="PYH25">
        <v>-568443.53550899995</v>
      </c>
      <c r="PYI25">
        <v>-566603.16743899998</v>
      </c>
      <c r="PYJ25">
        <v>-566603.16743899998</v>
      </c>
      <c r="PYK25">
        <v>-566603.16743899998</v>
      </c>
      <c r="PYL25">
        <v>-566603.16743899998</v>
      </c>
      <c r="PYM25">
        <v>-566603.16743899998</v>
      </c>
      <c r="PYN25">
        <v>-566603.16743899998</v>
      </c>
      <c r="PYO25">
        <v>-566603.16743899998</v>
      </c>
      <c r="PYP25">
        <v>-566603.16743899998</v>
      </c>
      <c r="PYQ25">
        <v>-566603.16743899998</v>
      </c>
      <c r="PYR25">
        <v>-566603.16743899998</v>
      </c>
      <c r="PYS25">
        <v>-566603.16743899998</v>
      </c>
      <c r="PYT25">
        <v>-764230.19235400006</v>
      </c>
      <c r="PYU25">
        <v>-764230.19235400006</v>
      </c>
      <c r="PYV25">
        <v>-764230.19235400006</v>
      </c>
      <c r="PYW25">
        <v>-764230.19235400006</v>
      </c>
      <c r="PYX25">
        <v>-764230.19235400006</v>
      </c>
      <c r="PYY25">
        <v>-764230.19235400006</v>
      </c>
      <c r="PYZ25">
        <v>-764230.19235400006</v>
      </c>
      <c r="PZA25">
        <v>-764230.19235400006</v>
      </c>
      <c r="PZB25">
        <v>-764230.19235400006</v>
      </c>
      <c r="PZC25">
        <v>-764230.19235400006</v>
      </c>
      <c r="PZD25">
        <v>-764230.19235400006</v>
      </c>
      <c r="PZE25">
        <v>-760617.38882400002</v>
      </c>
      <c r="PZF25">
        <v>-760617.38882400002</v>
      </c>
      <c r="PZG25">
        <v>-760617.38882400002</v>
      </c>
      <c r="PZH25">
        <v>-760617.38882400002</v>
      </c>
      <c r="PZI25">
        <v>-760617.38882400002</v>
      </c>
      <c r="PZJ25">
        <v>-760617.38882400002</v>
      </c>
      <c r="PZK25">
        <v>-760617.38882400002</v>
      </c>
      <c r="PZL25">
        <v>-760617.38882400002</v>
      </c>
      <c r="PZM25">
        <v>-760617.38882400002</v>
      </c>
      <c r="PZN25">
        <v>-760617.38882400002</v>
      </c>
      <c r="PZO25">
        <v>-760617.38882400002</v>
      </c>
      <c r="PZP25">
        <v>-764230.19235400006</v>
      </c>
      <c r="PZQ25">
        <v>-764230.19235400006</v>
      </c>
      <c r="PZR25">
        <v>-764230.19235400006</v>
      </c>
      <c r="PZS25">
        <v>-764230.19235400006</v>
      </c>
      <c r="PZT25">
        <v>-764230.19235400006</v>
      </c>
      <c r="PZU25">
        <v>-764230.19235400006</v>
      </c>
      <c r="PZV25">
        <v>-764230.19235400006</v>
      </c>
      <c r="PZW25">
        <v>-764230.19235400006</v>
      </c>
      <c r="PZX25">
        <v>-764230.19235400006</v>
      </c>
      <c r="PZY25">
        <v>-764230.19235400006</v>
      </c>
      <c r="PZZ25">
        <v>-764230.19235400006</v>
      </c>
      <c r="QAA25">
        <v>-760617.38882400002</v>
      </c>
      <c r="QAB25">
        <v>-760617.38882400002</v>
      </c>
      <c r="QAC25">
        <v>-760617.38882400002</v>
      </c>
      <c r="QAD25">
        <v>-760617.38882400002</v>
      </c>
      <c r="QAE25">
        <v>-760617.38882400002</v>
      </c>
      <c r="QAF25">
        <v>-760617.38882400002</v>
      </c>
      <c r="QAG25">
        <v>-760617.38882400002</v>
      </c>
      <c r="QAH25">
        <v>-760617.38882400002</v>
      </c>
      <c r="QAI25">
        <v>-760617.38882400002</v>
      </c>
      <c r="QAJ25">
        <v>-760617.38882400002</v>
      </c>
      <c r="QAK25">
        <v>-760617.38882400002</v>
      </c>
      <c r="QAL25">
        <v>-959181.93263900001</v>
      </c>
      <c r="QAM25">
        <v>-959181.93263900001</v>
      </c>
      <c r="QAN25">
        <v>-959181.93263900001</v>
      </c>
      <c r="QAO25">
        <v>-959181.93263900001</v>
      </c>
      <c r="QAP25">
        <v>-959181.93263900001</v>
      </c>
      <c r="QAQ25">
        <v>-959181.93263900001</v>
      </c>
      <c r="QAR25">
        <v>-959181.93263900001</v>
      </c>
      <c r="QAS25">
        <v>-959181.93263900001</v>
      </c>
      <c r="QAT25">
        <v>-959181.93263900001</v>
      </c>
      <c r="QAU25">
        <v>-959181.93263900001</v>
      </c>
      <c r="QAV25">
        <v>-959181.93263900001</v>
      </c>
      <c r="QAW25">
        <v>-952024.25818899996</v>
      </c>
      <c r="QAX25">
        <v>-952024.25818899996</v>
      </c>
      <c r="QAY25">
        <v>-952024.25818899996</v>
      </c>
      <c r="QAZ25">
        <v>-952024.25818899996</v>
      </c>
      <c r="QBA25">
        <v>-952024.25818899996</v>
      </c>
      <c r="QBB25">
        <v>-952024.25818899996</v>
      </c>
      <c r="QBC25">
        <v>-952024.25818899996</v>
      </c>
      <c r="QBD25">
        <v>-952024.25818899996</v>
      </c>
      <c r="QBE25">
        <v>-952024.25818899996</v>
      </c>
      <c r="QBF25">
        <v>-952024.25818899996</v>
      </c>
      <c r="QBG25">
        <v>-952024.25818899996</v>
      </c>
      <c r="QBH25">
        <v>-959181.93263900001</v>
      </c>
      <c r="QBI25">
        <v>-959181.93263900001</v>
      </c>
      <c r="QBJ25">
        <v>-959181.93263900001</v>
      </c>
      <c r="QBK25">
        <v>-959181.93263900001</v>
      </c>
      <c r="QBL25">
        <v>-959181.93263900001</v>
      </c>
      <c r="QBM25">
        <v>-959181.93263900001</v>
      </c>
      <c r="QBN25">
        <v>-959181.93263900001</v>
      </c>
      <c r="QBO25">
        <v>-959181.93263900001</v>
      </c>
      <c r="QBP25">
        <v>-959181.93263900001</v>
      </c>
      <c r="QBQ25">
        <v>-959181.93263900001</v>
      </c>
      <c r="QBR25">
        <v>-959181.93263900001</v>
      </c>
      <c r="QBS25">
        <v>-952024.25818899996</v>
      </c>
      <c r="QBT25">
        <v>-952024.25818899996</v>
      </c>
      <c r="QBU25">
        <v>-952024.25818899996</v>
      </c>
      <c r="QBV25">
        <v>-952024.25818899996</v>
      </c>
      <c r="QBW25">
        <v>-952024.25818899996</v>
      </c>
      <c r="QBX25">
        <v>-952024.25818899996</v>
      </c>
      <c r="QBY25">
        <v>-952024.25818899996</v>
      </c>
      <c r="QBZ25">
        <v>-952024.25818899996</v>
      </c>
      <c r="QCA25">
        <v>-952024.25818899996</v>
      </c>
      <c r="QCB25">
        <v>-952024.25818899996</v>
      </c>
      <c r="QCC25">
        <v>-952024.25818899996</v>
      </c>
      <c r="QCD25">
        <v>-597179.17902299995</v>
      </c>
      <c r="QCE25">
        <v>-597179.17902299995</v>
      </c>
      <c r="QCF25">
        <v>-597179.17902299995</v>
      </c>
      <c r="QCG25">
        <v>-597179.17902299995</v>
      </c>
      <c r="QCH25">
        <v>-597179.17902299995</v>
      </c>
      <c r="QCI25">
        <v>-597179.17902299995</v>
      </c>
      <c r="QCJ25">
        <v>-597179.17902299995</v>
      </c>
      <c r="QCK25">
        <v>-597179.17902299995</v>
      </c>
      <c r="QCL25">
        <v>-597179.17902299995</v>
      </c>
      <c r="QCM25">
        <v>-597179.17902299995</v>
      </c>
      <c r="QCN25">
        <v>-597179.17902299995</v>
      </c>
      <c r="QCO25">
        <v>-514317.21605500003</v>
      </c>
      <c r="QCP25">
        <v>-514317.21605500003</v>
      </c>
      <c r="QCQ25">
        <v>-514317.21605500003</v>
      </c>
      <c r="QCR25">
        <v>-514317.21605500003</v>
      </c>
      <c r="QCS25">
        <v>-514317.21605500003</v>
      </c>
      <c r="QCT25">
        <v>-514317.21605500003</v>
      </c>
      <c r="QCU25">
        <v>-514317.21605500003</v>
      </c>
      <c r="QCV25">
        <v>-514317.21605500003</v>
      </c>
      <c r="QCW25">
        <v>-514317.21605500003</v>
      </c>
      <c r="QCX25">
        <v>-514317.21605500003</v>
      </c>
      <c r="QCY25">
        <v>-514317.21605500003</v>
      </c>
      <c r="QCZ25">
        <v>-597179.17902299995</v>
      </c>
      <c r="QDA25">
        <v>-597179.17902299995</v>
      </c>
      <c r="QDB25">
        <v>-597179.17902299995</v>
      </c>
      <c r="QDC25">
        <v>-597179.17902299995</v>
      </c>
      <c r="QDD25">
        <v>-597179.17902299995</v>
      </c>
      <c r="QDE25">
        <v>-597179.17902299995</v>
      </c>
      <c r="QDF25">
        <v>-597179.17902299995</v>
      </c>
      <c r="QDG25">
        <v>-597179.17902299995</v>
      </c>
      <c r="QDH25">
        <v>-597179.17902299995</v>
      </c>
      <c r="QDI25">
        <v>-597179.17902299995</v>
      </c>
      <c r="QDJ25">
        <v>-597179.17902299995</v>
      </c>
      <c r="QDK25">
        <v>-514317.21605500003</v>
      </c>
      <c r="QDL25">
        <v>-514317.21605500003</v>
      </c>
      <c r="QDM25">
        <v>-514317.21605500003</v>
      </c>
      <c r="QDN25">
        <v>-514317.21605500003</v>
      </c>
      <c r="QDO25">
        <v>-514317.21605500003</v>
      </c>
      <c r="QDP25">
        <v>-514317.21605500003</v>
      </c>
      <c r="QDQ25">
        <v>-514317.21605500003</v>
      </c>
      <c r="QDR25">
        <v>-514317.21605500003</v>
      </c>
      <c r="QDS25">
        <v>-514317.21605500003</v>
      </c>
      <c r="QDT25">
        <v>-514317.21605500003</v>
      </c>
      <c r="QDU25">
        <v>-514317.21605500003</v>
      </c>
      <c r="QDV25">
        <v>-794550.19945199997</v>
      </c>
      <c r="QDW25">
        <v>-794550.19945199997</v>
      </c>
      <c r="QDX25">
        <v>-794550.19945199997</v>
      </c>
      <c r="QDY25">
        <v>-794550.19945199997</v>
      </c>
      <c r="QDZ25">
        <v>-794550.19945199997</v>
      </c>
      <c r="QEA25">
        <v>-794550.19945199997</v>
      </c>
      <c r="QEB25">
        <v>-794550.19945199997</v>
      </c>
      <c r="QEC25">
        <v>-794550.19945199997</v>
      </c>
      <c r="QED25">
        <v>-794550.19945199997</v>
      </c>
      <c r="QEE25">
        <v>-794550.19945199997</v>
      </c>
      <c r="QEF25">
        <v>-794550.19945199997</v>
      </c>
      <c r="QEG25">
        <v>-631884.916769</v>
      </c>
      <c r="QEH25">
        <v>-631884.916769</v>
      </c>
      <c r="QEI25">
        <v>-631884.916769</v>
      </c>
      <c r="QEJ25">
        <v>-631884.916769</v>
      </c>
      <c r="QEK25">
        <v>-631884.916769</v>
      </c>
      <c r="QEL25">
        <v>-631884.916769</v>
      </c>
      <c r="QEM25">
        <v>-631884.916769</v>
      </c>
      <c r="QEN25">
        <v>-631884.916769</v>
      </c>
      <c r="QEO25">
        <v>-631884.916769</v>
      </c>
      <c r="QEP25">
        <v>-631884.916769</v>
      </c>
      <c r="QEQ25">
        <v>-631884.916769</v>
      </c>
      <c r="QER25">
        <v>-794550.19945199997</v>
      </c>
      <c r="QES25">
        <v>-794550.19945199997</v>
      </c>
      <c r="QET25">
        <v>-794550.19945199997</v>
      </c>
      <c r="QEU25">
        <v>-794550.19945199997</v>
      </c>
      <c r="QEV25">
        <v>-794550.19945199997</v>
      </c>
      <c r="QEW25">
        <v>-794550.19945199997</v>
      </c>
      <c r="QEX25">
        <v>-794550.19945199997</v>
      </c>
      <c r="QEY25">
        <v>-794550.19945199997</v>
      </c>
      <c r="QEZ25">
        <v>-794550.19945199997</v>
      </c>
      <c r="QFA25">
        <v>-794550.19945199997</v>
      </c>
      <c r="QFB25">
        <v>-794550.19945199997</v>
      </c>
      <c r="QFC25">
        <v>-631884.916769</v>
      </c>
      <c r="QFD25">
        <v>-631884.916769</v>
      </c>
      <c r="QFE25">
        <v>-631884.916769</v>
      </c>
      <c r="QFF25">
        <v>-631884.916769</v>
      </c>
      <c r="QFG25">
        <v>-631884.916769</v>
      </c>
      <c r="QFH25">
        <v>-631884.916769</v>
      </c>
      <c r="QFI25">
        <v>-631884.916769</v>
      </c>
      <c r="QFJ25">
        <v>-631884.916769</v>
      </c>
      <c r="QFK25">
        <v>-631884.916769</v>
      </c>
      <c r="QFL25">
        <v>-631884.916769</v>
      </c>
      <c r="QFM25">
        <v>-631884.916769</v>
      </c>
      <c r="QFN25">
        <v>-978105.12669800001</v>
      </c>
      <c r="QFO25">
        <v>-978105.12669800001</v>
      </c>
      <c r="QFP25">
        <v>-978105.12669800001</v>
      </c>
      <c r="QFQ25">
        <v>-978105.12669800001</v>
      </c>
      <c r="QFR25">
        <v>-978105.12669800001</v>
      </c>
      <c r="QFS25">
        <v>-978105.12669800001</v>
      </c>
      <c r="QFT25">
        <v>-978105.12669800001</v>
      </c>
      <c r="QFU25">
        <v>-978105.12669800001</v>
      </c>
      <c r="QFV25">
        <v>-978105.12669800001</v>
      </c>
      <c r="QFW25">
        <v>-978105.12669800001</v>
      </c>
      <c r="QFX25">
        <v>-978105.12669800001</v>
      </c>
      <c r="QFY25">
        <v>-655833.20458400005</v>
      </c>
      <c r="QFZ25">
        <v>-655833.20458400005</v>
      </c>
      <c r="QGA25">
        <v>-655833.20458400005</v>
      </c>
      <c r="QGB25">
        <v>-655833.20458400005</v>
      </c>
      <c r="QGC25">
        <v>-655833.20458400005</v>
      </c>
      <c r="QGD25">
        <v>-655833.20458400005</v>
      </c>
      <c r="QGE25">
        <v>-655833.20458400005</v>
      </c>
      <c r="QGF25">
        <v>-655833.20458400005</v>
      </c>
      <c r="QGG25">
        <v>-655833.20458400005</v>
      </c>
      <c r="QGH25">
        <v>-655833.20458400005</v>
      </c>
      <c r="QGI25">
        <v>-655833.20458400005</v>
      </c>
      <c r="QGJ25">
        <v>-978105.12669800001</v>
      </c>
      <c r="QGK25">
        <v>-978105.12669800001</v>
      </c>
      <c r="QGL25">
        <v>-978105.12669800001</v>
      </c>
      <c r="QGM25">
        <v>-978105.12669800001</v>
      </c>
      <c r="QGN25">
        <v>-978105.12669800001</v>
      </c>
      <c r="QGO25">
        <v>-978105.12669800001</v>
      </c>
      <c r="QGP25">
        <v>-978105.12669800001</v>
      </c>
      <c r="QGQ25">
        <v>-978105.12669800001</v>
      </c>
      <c r="QGR25">
        <v>-978105.12669800001</v>
      </c>
      <c r="QGS25">
        <v>-978105.12669800001</v>
      </c>
      <c r="QGT25">
        <v>-978105.12669800001</v>
      </c>
      <c r="QGU25">
        <v>-655833.20458400005</v>
      </c>
      <c r="QGV25">
        <v>-655833.20458400005</v>
      </c>
      <c r="QGW25">
        <v>-655833.20458400005</v>
      </c>
      <c r="QGX25">
        <v>-655833.20458400005</v>
      </c>
      <c r="QGY25">
        <v>-655833.20458400005</v>
      </c>
      <c r="QGZ25">
        <v>-655833.20458400005</v>
      </c>
      <c r="QHA25">
        <v>-655833.20458400005</v>
      </c>
      <c r="QHB25">
        <v>-655833.20458400005</v>
      </c>
      <c r="QHC25">
        <v>-655833.20458400005</v>
      </c>
      <c r="QHD25">
        <v>-655833.20458400005</v>
      </c>
      <c r="QHE25">
        <v>-655833.20458400005</v>
      </c>
      <c r="QHF25">
        <v>-2548495.7113899998</v>
      </c>
      <c r="QHG25">
        <v>-2548495.7113899998</v>
      </c>
      <c r="QHH25">
        <v>-2548495.7113899998</v>
      </c>
      <c r="QHI25">
        <v>-2548495.7113899998</v>
      </c>
      <c r="QHJ25">
        <v>-2548495.7113899998</v>
      </c>
      <c r="QHK25">
        <v>-2548495.7113899998</v>
      </c>
      <c r="QHL25">
        <v>-2548495.7113899998</v>
      </c>
      <c r="QHM25">
        <v>-2548495.7113899998</v>
      </c>
      <c r="QHN25">
        <v>-2548495.7113899998</v>
      </c>
      <c r="QHO25">
        <v>-2548495.7113899998</v>
      </c>
      <c r="QHP25">
        <v>-2548495.7113899998</v>
      </c>
      <c r="QHQ25">
        <v>-2543145.46612</v>
      </c>
      <c r="QHR25">
        <v>-2543145.46612</v>
      </c>
      <c r="QHS25">
        <v>-2543145.46612</v>
      </c>
      <c r="QHT25">
        <v>-2543145.46612</v>
      </c>
      <c r="QHU25">
        <v>-2543145.46612</v>
      </c>
      <c r="QHV25">
        <v>-2543145.46612</v>
      </c>
      <c r="QHW25">
        <v>-2543145.46612</v>
      </c>
      <c r="QHX25">
        <v>-2543145.46612</v>
      </c>
      <c r="QHY25">
        <v>-2543145.46612</v>
      </c>
      <c r="QHZ25">
        <v>-2543145.46612</v>
      </c>
      <c r="QIA25">
        <v>-2543145.46612</v>
      </c>
      <c r="QIB25">
        <v>-2548495.7113899998</v>
      </c>
      <c r="QIC25">
        <v>-2548495.7113899998</v>
      </c>
      <c r="QID25">
        <v>-2548495.7113899998</v>
      </c>
      <c r="QIE25">
        <v>-2548495.7113899998</v>
      </c>
      <c r="QIF25">
        <v>-2548495.7113899998</v>
      </c>
      <c r="QIG25">
        <v>-2548495.7113899998</v>
      </c>
      <c r="QIH25">
        <v>-2548495.7113899998</v>
      </c>
      <c r="QII25">
        <v>-2548495.7113899998</v>
      </c>
      <c r="QIJ25">
        <v>-2548495.7113899998</v>
      </c>
      <c r="QIK25">
        <v>-2548495.7113899998</v>
      </c>
      <c r="QIL25">
        <v>-2548495.7113899998</v>
      </c>
      <c r="QIM25">
        <v>-2543145.46612</v>
      </c>
      <c r="QIN25">
        <v>-2543145.46612</v>
      </c>
      <c r="QIO25">
        <v>-2543145.46612</v>
      </c>
      <c r="QIP25">
        <v>-2543145.46612</v>
      </c>
      <c r="QIQ25">
        <v>-2543145.46612</v>
      </c>
      <c r="QIR25">
        <v>-2543145.46612</v>
      </c>
      <c r="QIS25">
        <v>-2543145.46612</v>
      </c>
      <c r="QIT25">
        <v>-2543145.46612</v>
      </c>
      <c r="QIU25">
        <v>-2543145.46612</v>
      </c>
      <c r="QIV25">
        <v>-2543145.46612</v>
      </c>
      <c r="QIW25">
        <v>-2543145.46612</v>
      </c>
      <c r="QIX25">
        <v>-2782164.0456599998</v>
      </c>
      <c r="QIY25">
        <v>-2782164.0456599998</v>
      </c>
      <c r="QIZ25">
        <v>-2782164.0456599998</v>
      </c>
      <c r="QJA25">
        <v>-2782164.0456599998</v>
      </c>
      <c r="QJB25">
        <v>-2782164.0456599998</v>
      </c>
      <c r="QJC25">
        <v>-2782164.0456599998</v>
      </c>
      <c r="QJD25">
        <v>-2782164.0456599998</v>
      </c>
      <c r="QJE25">
        <v>-2782164.0456599998</v>
      </c>
      <c r="QJF25">
        <v>-2782164.0456599998</v>
      </c>
      <c r="QJG25">
        <v>-2782164.0456599998</v>
      </c>
      <c r="QJH25">
        <v>-2782164.0456599998</v>
      </c>
      <c r="QJI25">
        <v>-2771661.0461200001</v>
      </c>
      <c r="QJJ25">
        <v>-2771661.0461200001</v>
      </c>
      <c r="QJK25">
        <v>-2771661.0461200001</v>
      </c>
      <c r="QJL25">
        <v>-2771661.0461200001</v>
      </c>
      <c r="QJM25">
        <v>-2771661.0461200001</v>
      </c>
      <c r="QJN25">
        <v>-2771661.0461200001</v>
      </c>
      <c r="QJO25">
        <v>-2771661.0461200001</v>
      </c>
      <c r="QJP25">
        <v>-2771661.0461200001</v>
      </c>
      <c r="QJQ25">
        <v>-2771661.0461200001</v>
      </c>
      <c r="QJR25">
        <v>-2771661.0461200001</v>
      </c>
      <c r="QJS25">
        <v>-2771661.0461200001</v>
      </c>
      <c r="QJT25">
        <v>-2782164.0456599998</v>
      </c>
      <c r="QJU25">
        <v>-2782164.0456599998</v>
      </c>
      <c r="QJV25">
        <v>-2782164.0456599998</v>
      </c>
      <c r="QJW25">
        <v>-2782164.0456599998</v>
      </c>
      <c r="QJX25">
        <v>-2782164.0456599998</v>
      </c>
      <c r="QJY25">
        <v>-2782164.0456599998</v>
      </c>
      <c r="QJZ25">
        <v>-2782164.0456599998</v>
      </c>
      <c r="QKA25">
        <v>-2782164.0456599998</v>
      </c>
      <c r="QKB25">
        <v>-2782164.0456599998</v>
      </c>
      <c r="QKC25">
        <v>-2782164.0456599998</v>
      </c>
      <c r="QKD25">
        <v>-2782164.0456599998</v>
      </c>
      <c r="QKE25">
        <v>-2771661.0461200001</v>
      </c>
      <c r="QKF25">
        <v>-2771661.0461200001</v>
      </c>
      <c r="QKG25">
        <v>-2771661.0461200001</v>
      </c>
      <c r="QKH25">
        <v>-2771661.0461200001</v>
      </c>
      <c r="QKI25">
        <v>-2771661.0461200001</v>
      </c>
      <c r="QKJ25">
        <v>-2771661.0461200001</v>
      </c>
      <c r="QKK25">
        <v>-2771661.0461200001</v>
      </c>
      <c r="QKL25">
        <v>-2771661.0461200001</v>
      </c>
      <c r="QKM25">
        <v>-2771661.0461200001</v>
      </c>
      <c r="QKN25">
        <v>-2771661.0461200001</v>
      </c>
      <c r="QKO25">
        <v>-2771661.0461200001</v>
      </c>
      <c r="QKP25">
        <v>-3006299.1441600001</v>
      </c>
      <c r="QKQ25">
        <v>-3006299.1441600001</v>
      </c>
      <c r="QKR25">
        <v>-3006299.1441600001</v>
      </c>
      <c r="QKS25">
        <v>-3006299.1441600001</v>
      </c>
      <c r="QKT25">
        <v>-3006299.1441600001</v>
      </c>
      <c r="QKU25">
        <v>-3006299.1441600001</v>
      </c>
      <c r="QKV25">
        <v>-3006299.1441600001</v>
      </c>
      <c r="QKW25">
        <v>-3006299.1441600001</v>
      </c>
      <c r="QKX25">
        <v>-3006299.1441600001</v>
      </c>
      <c r="QKY25">
        <v>-3006299.1441600001</v>
      </c>
      <c r="QKZ25">
        <v>-3006299.1441600001</v>
      </c>
      <c r="QLA25">
        <v>-2985490.63607</v>
      </c>
      <c r="QLB25">
        <v>-2985490.63607</v>
      </c>
      <c r="QLC25">
        <v>-2985490.63607</v>
      </c>
      <c r="QLD25">
        <v>-2985490.63607</v>
      </c>
      <c r="QLE25">
        <v>-2985490.63607</v>
      </c>
      <c r="QLF25">
        <v>-2985490.63607</v>
      </c>
      <c r="QLG25">
        <v>-2985490.63607</v>
      </c>
      <c r="QLH25">
        <v>-2985490.63607</v>
      </c>
      <c r="QLI25">
        <v>-2985490.63607</v>
      </c>
      <c r="QLJ25">
        <v>-2985490.63607</v>
      </c>
      <c r="QLK25">
        <v>-2985490.63607</v>
      </c>
      <c r="QLL25">
        <v>-3006299.1441600001</v>
      </c>
      <c r="QLM25">
        <v>-3006299.1441600001</v>
      </c>
      <c r="QLN25">
        <v>-3006299.1441600001</v>
      </c>
      <c r="QLO25">
        <v>-3006299.1441600001</v>
      </c>
      <c r="QLP25">
        <v>-3006299.1441600001</v>
      </c>
      <c r="QLQ25">
        <v>-3006299.1441600001</v>
      </c>
      <c r="QLR25">
        <v>-3006299.1441600001</v>
      </c>
      <c r="QLS25">
        <v>-3006299.1441600001</v>
      </c>
      <c r="QLT25">
        <v>-3006299.1441600001</v>
      </c>
      <c r="QLU25">
        <v>-3006299.1441600001</v>
      </c>
      <c r="QLV25">
        <v>-3006299.1441600001</v>
      </c>
      <c r="QLW25">
        <v>-2985490.63607</v>
      </c>
      <c r="QLX25">
        <v>-2985490.63607</v>
      </c>
      <c r="QLY25">
        <v>-2985490.63607</v>
      </c>
      <c r="QLZ25">
        <v>-2985490.63607</v>
      </c>
      <c r="QMA25">
        <v>-2985490.63607</v>
      </c>
      <c r="QMB25">
        <v>-2985490.63607</v>
      </c>
      <c r="QMC25">
        <v>-2985490.63607</v>
      </c>
      <c r="QMD25">
        <v>-2985490.63607</v>
      </c>
      <c r="QME25">
        <v>-2985490.63607</v>
      </c>
      <c r="QMF25">
        <v>-2985490.63607</v>
      </c>
      <c r="QMG25">
        <v>-2985490.63607</v>
      </c>
      <c r="QMH25">
        <v>-36726596.762400001</v>
      </c>
      <c r="QMI25">
        <v>-36726596.762400001</v>
      </c>
      <c r="QMJ25">
        <v>-36726596.762400001</v>
      </c>
      <c r="QMK25">
        <v>-36726596.762400001</v>
      </c>
      <c r="QML25">
        <v>-36726596.762400001</v>
      </c>
      <c r="QMM25">
        <v>-36726596.762400001</v>
      </c>
      <c r="QMN25">
        <v>-36726596.762400001</v>
      </c>
      <c r="QMO25">
        <v>-36726596.762400001</v>
      </c>
      <c r="QMP25">
        <v>-36726596.762400001</v>
      </c>
      <c r="QMQ25">
        <v>-36726596.762400001</v>
      </c>
      <c r="QMR25">
        <v>-36726596.762400001</v>
      </c>
      <c r="QMS25">
        <v>-36726596.762400001</v>
      </c>
      <c r="QMT25">
        <v>-36726596.762400001</v>
      </c>
      <c r="QMU25">
        <v>-36726596.762400001</v>
      </c>
      <c r="QMV25">
        <v>-36726596.762400001</v>
      </c>
      <c r="QMW25">
        <v>-36726596.762400001</v>
      </c>
      <c r="QMX25">
        <v>-36726596.762400001</v>
      </c>
      <c r="QMY25">
        <v>-36726596.762400001</v>
      </c>
      <c r="QMZ25">
        <v>-36726596.762400001</v>
      </c>
      <c r="QNA25">
        <v>-36726596.762400001</v>
      </c>
      <c r="QNB25">
        <v>-36726596.762400001</v>
      </c>
      <c r="QNC25">
        <v>-36726596.762400001</v>
      </c>
      <c r="QND25">
        <v>-36726596.762400001</v>
      </c>
      <c r="QNE25">
        <v>-36726596.762400001</v>
      </c>
      <c r="QNF25">
        <v>-36726596.762400001</v>
      </c>
      <c r="QNG25">
        <v>-36726596.762400001</v>
      </c>
      <c r="QNH25">
        <v>-36726596.762400001</v>
      </c>
      <c r="QNI25">
        <v>-36726596.762400001</v>
      </c>
      <c r="QNJ25">
        <v>-36726596.762400001</v>
      </c>
      <c r="QNK25">
        <v>-36726596.762400001</v>
      </c>
      <c r="QNL25">
        <v>-36726596.762400001</v>
      </c>
      <c r="QNM25">
        <v>-36726596.762400001</v>
      </c>
      <c r="QNN25">
        <v>-36726596.762400001</v>
      </c>
      <c r="QNO25">
        <v>-36726596.762400001</v>
      </c>
      <c r="QNP25">
        <v>-36726596.762400001</v>
      </c>
      <c r="QNQ25">
        <v>-36726596.762400001</v>
      </c>
      <c r="QNR25">
        <v>-36726596.762400001</v>
      </c>
      <c r="QNS25">
        <v>-36726596.762400001</v>
      </c>
      <c r="QNT25">
        <v>-36726596.762400001</v>
      </c>
      <c r="QNU25">
        <v>-36726596.762400001</v>
      </c>
      <c r="QNV25">
        <v>-36726596.762400001</v>
      </c>
      <c r="QNW25">
        <v>-36726596.762400001</v>
      </c>
      <c r="QNX25">
        <v>-36726596.762400001</v>
      </c>
      <c r="QNY25">
        <v>-36726596.762400001</v>
      </c>
      <c r="QNZ25">
        <v>-55681208.523599997</v>
      </c>
      <c r="QOA25">
        <v>-55681208.523599997</v>
      </c>
      <c r="QOB25">
        <v>-55681208.523599997</v>
      </c>
      <c r="QOC25">
        <v>-55681208.523599997</v>
      </c>
      <c r="QOD25">
        <v>-55681208.523599997</v>
      </c>
      <c r="QOE25">
        <v>-55681208.523599997</v>
      </c>
      <c r="QOF25">
        <v>-55681208.523599997</v>
      </c>
      <c r="QOG25">
        <v>-55681208.523599997</v>
      </c>
      <c r="QOH25">
        <v>-55681208.523599997</v>
      </c>
      <c r="QOI25">
        <v>-55681208.523599997</v>
      </c>
      <c r="QOJ25">
        <v>-55681208.523599997</v>
      </c>
      <c r="QOK25">
        <v>-55681208.523599997</v>
      </c>
      <c r="QOL25">
        <v>-55681208.523599997</v>
      </c>
      <c r="QOM25">
        <v>-55681208.523599997</v>
      </c>
      <c r="QON25">
        <v>-55681208.523599997</v>
      </c>
      <c r="QOO25">
        <v>-55681208.523599997</v>
      </c>
      <c r="QOP25">
        <v>-55681208.523599997</v>
      </c>
      <c r="QOQ25">
        <v>-55681208.523599997</v>
      </c>
      <c r="QOR25">
        <v>-55681208.523599997</v>
      </c>
      <c r="QOS25">
        <v>-55681208.523599997</v>
      </c>
      <c r="QOT25">
        <v>-55681208.523599997</v>
      </c>
      <c r="QOU25">
        <v>-55681208.523599997</v>
      </c>
      <c r="QOV25">
        <v>-55681208.523599997</v>
      </c>
      <c r="QOW25">
        <v>-55681208.523599997</v>
      </c>
      <c r="QOX25">
        <v>-55681208.523599997</v>
      </c>
      <c r="QOY25">
        <v>-55681208.523599997</v>
      </c>
      <c r="QOZ25">
        <v>-55681208.523599997</v>
      </c>
      <c r="QPA25">
        <v>-55681208.523599997</v>
      </c>
      <c r="QPB25">
        <v>-55681208.523599997</v>
      </c>
      <c r="QPC25">
        <v>-55681208.523599997</v>
      </c>
      <c r="QPD25">
        <v>-55681208.523599997</v>
      </c>
      <c r="QPE25">
        <v>-55681208.523599997</v>
      </c>
      <c r="QPF25">
        <v>-55681208.523599997</v>
      </c>
      <c r="QPG25">
        <v>-55681208.523599997</v>
      </c>
      <c r="QPH25">
        <v>-55681208.523599997</v>
      </c>
      <c r="QPI25">
        <v>-55681208.523599997</v>
      </c>
      <c r="QPJ25">
        <v>-55681208.523599997</v>
      </c>
      <c r="QPK25">
        <v>-55681208.523599997</v>
      </c>
      <c r="QPL25">
        <v>-55681208.523599997</v>
      </c>
      <c r="QPM25">
        <v>-55681208.523599997</v>
      </c>
      <c r="QPN25">
        <v>-55681208.523599997</v>
      </c>
      <c r="QPO25">
        <v>-55681208.523599997</v>
      </c>
      <c r="QPP25">
        <v>-55681208.523599997</v>
      </c>
      <c r="QPQ25">
        <v>-55681208.523599997</v>
      </c>
      <c r="QPR25">
        <v>-84426346.317300007</v>
      </c>
      <c r="QPS25">
        <v>-84426346.317300007</v>
      </c>
      <c r="QPT25">
        <v>-84426346.317300007</v>
      </c>
      <c r="QPU25">
        <v>-84426346.317300007</v>
      </c>
      <c r="QPV25">
        <v>-84426346.317300007</v>
      </c>
      <c r="QPW25">
        <v>-84426346.317300007</v>
      </c>
      <c r="QPX25">
        <v>-84426346.317300007</v>
      </c>
      <c r="QPY25">
        <v>-84426346.317300007</v>
      </c>
      <c r="QPZ25">
        <v>-84426346.317300007</v>
      </c>
      <c r="QQA25">
        <v>-84426346.317300007</v>
      </c>
      <c r="QQB25">
        <v>-84426346.317300007</v>
      </c>
      <c r="QQC25">
        <v>-84426346.317300007</v>
      </c>
      <c r="QQD25">
        <v>-84426346.317300007</v>
      </c>
      <c r="QQE25">
        <v>-84426346.317300007</v>
      </c>
      <c r="QQF25">
        <v>-84426346.317300007</v>
      </c>
      <c r="QQG25">
        <v>-84426346.317300007</v>
      </c>
      <c r="QQH25">
        <v>-84426346.317300007</v>
      </c>
      <c r="QQI25">
        <v>-84426346.317300007</v>
      </c>
      <c r="QQJ25">
        <v>-84426346.317300007</v>
      </c>
      <c r="QQK25">
        <v>-84426346.317300007</v>
      </c>
      <c r="QQL25">
        <v>-84426346.317300007</v>
      </c>
      <c r="QQM25">
        <v>-84426346.317300007</v>
      </c>
      <c r="QQN25">
        <v>-84426346.317300007</v>
      </c>
      <c r="QQO25">
        <v>-84426346.317300007</v>
      </c>
      <c r="QQP25">
        <v>-84426346.317300007</v>
      </c>
      <c r="QQQ25">
        <v>-84426346.317300007</v>
      </c>
      <c r="QQR25">
        <v>-84426346.317300007</v>
      </c>
      <c r="QQS25">
        <v>-84426346.317300007</v>
      </c>
      <c r="QQT25">
        <v>-84426346.317300007</v>
      </c>
      <c r="QQU25">
        <v>-84426346.317300007</v>
      </c>
      <c r="QQV25">
        <v>-84426346.317300007</v>
      </c>
      <c r="QQW25">
        <v>-84426346.317300007</v>
      </c>
      <c r="QQX25">
        <v>-84426346.317300007</v>
      </c>
      <c r="QQY25">
        <v>-84426346.317300007</v>
      </c>
      <c r="QQZ25">
        <v>-84426346.317300007</v>
      </c>
      <c r="QRA25">
        <v>-84426346.317300007</v>
      </c>
      <c r="QRB25">
        <v>-84426346.317300007</v>
      </c>
      <c r="QRC25">
        <v>-84426346.317300007</v>
      </c>
      <c r="QRD25">
        <v>-84426346.317300007</v>
      </c>
      <c r="QRE25">
        <v>-84426346.317300007</v>
      </c>
      <c r="QRF25">
        <v>-84426346.317300007</v>
      </c>
      <c r="QRG25">
        <v>-84426346.317300007</v>
      </c>
      <c r="QRH25">
        <v>-84426346.317300007</v>
      </c>
      <c r="QRI25">
        <v>-84426346.317300007</v>
      </c>
      <c r="QRJ25">
        <v>-36726596.762400001</v>
      </c>
      <c r="QRK25">
        <v>-36726596.762400001</v>
      </c>
      <c r="QRL25">
        <v>-36726596.762400001</v>
      </c>
      <c r="QRM25">
        <v>-36726596.762400001</v>
      </c>
      <c r="QRN25">
        <v>-36726596.762400001</v>
      </c>
      <c r="QRO25">
        <v>-36726596.762400001</v>
      </c>
      <c r="QRP25">
        <v>-36726596.762400001</v>
      </c>
      <c r="QRQ25">
        <v>-36726596.762400001</v>
      </c>
      <c r="QRR25">
        <v>-36726596.762400001</v>
      </c>
      <c r="QRS25">
        <v>-36726596.762400001</v>
      </c>
      <c r="QRT25">
        <v>-36726596.762400001</v>
      </c>
      <c r="QRU25">
        <v>-36726596.762400001</v>
      </c>
      <c r="QRV25">
        <v>-36726596.762400001</v>
      </c>
      <c r="QRW25">
        <v>-36726596.762400001</v>
      </c>
      <c r="QRX25">
        <v>-36726596.762400001</v>
      </c>
      <c r="QRY25">
        <v>-36726596.762400001</v>
      </c>
      <c r="QRZ25">
        <v>-36726596.762400001</v>
      </c>
      <c r="QSA25">
        <v>-36726596.762400001</v>
      </c>
      <c r="QSB25">
        <v>-36726596.762400001</v>
      </c>
      <c r="QSC25">
        <v>-36726596.762400001</v>
      </c>
      <c r="QSD25">
        <v>-36726596.762400001</v>
      </c>
      <c r="QSE25">
        <v>-36726596.762400001</v>
      </c>
      <c r="QSF25">
        <v>-36726596.762400001</v>
      </c>
      <c r="QSG25">
        <v>-36726596.762400001</v>
      </c>
      <c r="QSH25">
        <v>-36726596.762400001</v>
      </c>
      <c r="QSI25">
        <v>-36726596.762400001</v>
      </c>
      <c r="QSJ25">
        <v>-36726596.762400001</v>
      </c>
      <c r="QSK25">
        <v>-36726596.762400001</v>
      </c>
      <c r="QSL25">
        <v>-36726596.762400001</v>
      </c>
      <c r="QSM25">
        <v>-36726596.762400001</v>
      </c>
      <c r="QSN25">
        <v>-36726596.762400001</v>
      </c>
      <c r="QSO25">
        <v>-36726596.762400001</v>
      </c>
      <c r="QSP25">
        <v>-36726596.762400001</v>
      </c>
      <c r="QSQ25">
        <v>-36726596.762400001</v>
      </c>
      <c r="QSR25">
        <v>-36726596.762400001</v>
      </c>
      <c r="QSS25">
        <v>-36726596.762400001</v>
      </c>
      <c r="QST25">
        <v>-36726596.762400001</v>
      </c>
      <c r="QSU25">
        <v>-36726596.762400001</v>
      </c>
      <c r="QSV25">
        <v>-36726596.762400001</v>
      </c>
      <c r="QSW25">
        <v>-36726596.762400001</v>
      </c>
      <c r="QSX25">
        <v>-36726596.762400001</v>
      </c>
      <c r="QSY25">
        <v>-36726596.762400001</v>
      </c>
      <c r="QSZ25">
        <v>-36726596.762400001</v>
      </c>
      <c r="QTA25">
        <v>-36726596.762400001</v>
      </c>
      <c r="QTB25">
        <v>-55681208.523599997</v>
      </c>
      <c r="QTC25">
        <v>-55681208.523599997</v>
      </c>
      <c r="QTD25">
        <v>-55681208.523599997</v>
      </c>
      <c r="QTE25">
        <v>-55681208.523599997</v>
      </c>
      <c r="QTF25">
        <v>-55681208.523599997</v>
      </c>
      <c r="QTG25">
        <v>-55681208.523599997</v>
      </c>
      <c r="QTH25">
        <v>-55681208.523599997</v>
      </c>
      <c r="QTI25">
        <v>-55681208.523599997</v>
      </c>
      <c r="QTJ25">
        <v>-55681208.523599997</v>
      </c>
      <c r="QTK25">
        <v>-55681208.523599997</v>
      </c>
      <c r="QTL25">
        <v>-55681208.523599997</v>
      </c>
      <c r="QTM25">
        <v>-55681208.523599997</v>
      </c>
      <c r="QTN25">
        <v>-55681208.523599997</v>
      </c>
      <c r="QTO25">
        <v>-55681208.523599997</v>
      </c>
      <c r="QTP25">
        <v>-55681208.523599997</v>
      </c>
      <c r="QTQ25">
        <v>-55681208.523599997</v>
      </c>
      <c r="QTR25">
        <v>-55681208.523599997</v>
      </c>
      <c r="QTS25">
        <v>-55681208.523599997</v>
      </c>
      <c r="QTT25">
        <v>-55681208.523599997</v>
      </c>
      <c r="QTU25">
        <v>-55681208.523599997</v>
      </c>
      <c r="QTV25">
        <v>-55681208.523599997</v>
      </c>
      <c r="QTW25">
        <v>-55681208.523599997</v>
      </c>
      <c r="QTX25">
        <v>-55681208.523599997</v>
      </c>
      <c r="QTY25">
        <v>-55681208.523599997</v>
      </c>
      <c r="QTZ25">
        <v>-55681208.523599997</v>
      </c>
      <c r="QUA25">
        <v>-55681208.523599997</v>
      </c>
      <c r="QUB25">
        <v>-55681208.523599997</v>
      </c>
      <c r="QUC25">
        <v>-55681208.523599997</v>
      </c>
      <c r="QUD25">
        <v>-55681208.523599997</v>
      </c>
      <c r="QUE25">
        <v>-55681208.523599997</v>
      </c>
      <c r="QUF25">
        <v>-55681208.523599997</v>
      </c>
      <c r="QUG25">
        <v>-55681208.523599997</v>
      </c>
      <c r="QUH25">
        <v>-55681208.523599997</v>
      </c>
      <c r="QUI25">
        <v>-55681208.523599997</v>
      </c>
      <c r="QUJ25">
        <v>-55681208.523599997</v>
      </c>
      <c r="QUK25">
        <v>-55681208.523599997</v>
      </c>
      <c r="QUL25">
        <v>-55681208.523599997</v>
      </c>
      <c r="QUM25">
        <v>-55681208.523599997</v>
      </c>
      <c r="QUN25">
        <v>-55681208.523599997</v>
      </c>
      <c r="QUO25">
        <v>-55681208.523599997</v>
      </c>
      <c r="QUP25">
        <v>-55681208.523599997</v>
      </c>
      <c r="QUQ25">
        <v>-55681208.523599997</v>
      </c>
      <c r="QUR25">
        <v>-55681208.523599997</v>
      </c>
      <c r="QUS25">
        <v>-55681208.523599997</v>
      </c>
      <c r="QUT25">
        <v>-84426346.317300007</v>
      </c>
      <c r="QUU25">
        <v>-84426346.317300007</v>
      </c>
      <c r="QUV25">
        <v>-84426346.317300007</v>
      </c>
      <c r="QUW25">
        <v>-84426346.317300007</v>
      </c>
      <c r="QUX25">
        <v>-84426346.317300007</v>
      </c>
      <c r="QUY25">
        <v>-84426346.317300007</v>
      </c>
      <c r="QUZ25">
        <v>-84426346.317300007</v>
      </c>
      <c r="QVA25">
        <v>-84426346.317300007</v>
      </c>
      <c r="QVB25">
        <v>-84426346.317300007</v>
      </c>
      <c r="QVC25">
        <v>-84426346.317300007</v>
      </c>
      <c r="QVD25">
        <v>-84426346.317300007</v>
      </c>
      <c r="QVE25">
        <v>-84426346.317300007</v>
      </c>
      <c r="QVF25">
        <v>-84426346.317300007</v>
      </c>
      <c r="QVG25">
        <v>-84426346.317300007</v>
      </c>
      <c r="QVH25">
        <v>-84426346.317300007</v>
      </c>
      <c r="QVI25">
        <v>-84426346.317300007</v>
      </c>
      <c r="QVJ25">
        <v>-84426346.317300007</v>
      </c>
      <c r="QVK25">
        <v>-84426346.317300007</v>
      </c>
      <c r="QVL25">
        <v>-84426346.317300007</v>
      </c>
      <c r="QVM25">
        <v>-84426346.317300007</v>
      </c>
      <c r="QVN25">
        <v>-84426346.317300007</v>
      </c>
      <c r="QVO25">
        <v>-84426346.317300007</v>
      </c>
      <c r="QVP25">
        <v>-84426346.317300007</v>
      </c>
      <c r="QVQ25">
        <v>-84426346.317300007</v>
      </c>
      <c r="QVR25">
        <v>-84426346.317300007</v>
      </c>
      <c r="QVS25">
        <v>-84426346.317300007</v>
      </c>
      <c r="QVT25">
        <v>-84426346.317300007</v>
      </c>
      <c r="QVU25">
        <v>-84426346.317300007</v>
      </c>
      <c r="QVV25">
        <v>-84426346.317300007</v>
      </c>
      <c r="QVW25">
        <v>-84426346.317300007</v>
      </c>
      <c r="QVX25">
        <v>-84426346.317300007</v>
      </c>
      <c r="QVY25">
        <v>-84426346.317300007</v>
      </c>
      <c r="QVZ25">
        <v>-84426346.317300007</v>
      </c>
      <c r="QWA25">
        <v>-84426346.317300007</v>
      </c>
      <c r="QWB25">
        <v>-84426346.317300007</v>
      </c>
      <c r="QWC25">
        <v>-84426346.317300007</v>
      </c>
      <c r="QWD25">
        <v>-84426346.317300007</v>
      </c>
      <c r="QWE25">
        <v>-84426346.317300007</v>
      </c>
      <c r="QWF25">
        <v>-84426346.317300007</v>
      </c>
      <c r="QWG25">
        <v>-84426346.317300007</v>
      </c>
      <c r="QWH25">
        <v>-84426346.317300007</v>
      </c>
      <c r="QWI25">
        <v>-84426346.317300007</v>
      </c>
      <c r="QWJ25">
        <v>-84426346.317300007</v>
      </c>
      <c r="QWK25">
        <v>-84426346.317300007</v>
      </c>
      <c r="QWL25">
        <v>-2629472.8588999999</v>
      </c>
      <c r="QWM25">
        <v>-2415220.8688500002</v>
      </c>
      <c r="QWN25">
        <v>-2261682.2336900001</v>
      </c>
      <c r="QWO25">
        <v>-2167494.2592199999</v>
      </c>
      <c r="QWP25">
        <v>-2130615.52465</v>
      </c>
      <c r="QWQ25">
        <v>-2147394.4648699998</v>
      </c>
      <c r="QWR25">
        <v>-2211385.4078799998</v>
      </c>
      <c r="QWS25">
        <v>-2312143.4657100001</v>
      </c>
      <c r="QWT25">
        <v>-2531872.9238</v>
      </c>
      <c r="QWU25">
        <v>-2644361.3138600001</v>
      </c>
      <c r="QWV25">
        <v>-2662380.0055900002</v>
      </c>
      <c r="QWW25">
        <v>-2607047.2011299999</v>
      </c>
      <c r="QWX25">
        <v>-2381831.0967700002</v>
      </c>
      <c r="QWY25">
        <v>-2213234.35347</v>
      </c>
      <c r="QWZ25">
        <v>-2098637.77446</v>
      </c>
      <c r="QXA25">
        <v>-2034539.03975</v>
      </c>
      <c r="QXB25">
        <v>-2015760.7203200001</v>
      </c>
      <c r="QXC25">
        <v>-2034574.1836600001</v>
      </c>
      <c r="QXD25">
        <v>-2178158.7383099999</v>
      </c>
      <c r="QXE25">
        <v>-2208492.5107</v>
      </c>
      <c r="QXF25">
        <v>-2220357.68444</v>
      </c>
      <c r="QXG25">
        <v>-2224249.70872</v>
      </c>
      <c r="QXH25">
        <v>-2137964.0912700002</v>
      </c>
      <c r="QXI25">
        <v>-2037096.06485</v>
      </c>
      <c r="QXJ25">
        <v>-2089950.37996</v>
      </c>
      <c r="QXK25">
        <v>-2184614.1942199999</v>
      </c>
      <c r="QXL25">
        <v>-2289364.0520199998</v>
      </c>
      <c r="QXM25">
        <v>-2384847.9780000001</v>
      </c>
      <c r="QXN25">
        <v>-2463037.7526500002</v>
      </c>
      <c r="QXO25">
        <v>-2531361.27471</v>
      </c>
      <c r="QXP25">
        <v>-2605975.2531699999</v>
      </c>
      <c r="QXQ25">
        <v>-2647922.6872700001</v>
      </c>
      <c r="QXR25">
        <v>-2662380.0055900002</v>
      </c>
      <c r="QXS25">
        <v>-2071635.8808899999</v>
      </c>
      <c r="QXT25">
        <v>-1926336.5204799999</v>
      </c>
      <c r="QXU25">
        <v>-1935298.6074699999</v>
      </c>
      <c r="QXV25">
        <v>-1988897.4180099999</v>
      </c>
      <c r="QXW25">
        <v>-2047811.9108200001</v>
      </c>
      <c r="QXX25">
        <v>-2117818.6321700001</v>
      </c>
      <c r="QXY25">
        <v>-2166488.9118900001</v>
      </c>
      <c r="QXZ25">
        <v>-2199472.5419000001</v>
      </c>
      <c r="QYA25">
        <v>-2214418.3689299999</v>
      </c>
      <c r="QYB25">
        <v>-2221572.51388</v>
      </c>
      <c r="QYC25">
        <v>-2224249.70872</v>
      </c>
      <c r="QYD25">
        <v>-3975311.3051499999</v>
      </c>
      <c r="QYE25">
        <v>-3645460.4860899998</v>
      </c>
      <c r="QYF25">
        <v>-3405714.5435000001</v>
      </c>
      <c r="QYG25">
        <v>-3253416.7448700001</v>
      </c>
      <c r="QYH25">
        <v>-3184784.7223800002</v>
      </c>
      <c r="QYI25">
        <v>-3193563.9171099998</v>
      </c>
      <c r="QYJ25">
        <v>-3269377.4914699998</v>
      </c>
      <c r="QYK25">
        <v>-3396145.3627599999</v>
      </c>
      <c r="QYL25">
        <v>-3670054.6559799998</v>
      </c>
      <c r="QYM25">
        <v>-3808684.7378699998</v>
      </c>
      <c r="QYN25">
        <v>-3830208.3886099998</v>
      </c>
      <c r="QYO25">
        <v>-3930459.9896</v>
      </c>
      <c r="QYP25">
        <v>-3578680.9419300002</v>
      </c>
      <c r="QYQ25">
        <v>-3308818.7830699999</v>
      </c>
      <c r="QYR25">
        <v>-3115703.7753499998</v>
      </c>
      <c r="QYS25">
        <v>-2992631.75257</v>
      </c>
      <c r="QYT25">
        <v>-2930296.42802</v>
      </c>
      <c r="QYU25">
        <v>-2915755.0430299998</v>
      </c>
      <c r="QYV25">
        <v>-2941701.6674299999</v>
      </c>
      <c r="QYW25">
        <v>-2953979.3111200002</v>
      </c>
      <c r="QYX25">
        <v>-2956059.07546</v>
      </c>
      <c r="QYY25">
        <v>-2953947.7948599998</v>
      </c>
      <c r="QYZ25">
        <v>-3214976.0302300001</v>
      </c>
      <c r="QZA25">
        <v>-3037946.1556199999</v>
      </c>
      <c r="QZB25">
        <v>-3095249.46894</v>
      </c>
      <c r="QZC25">
        <v>-3215344.3898299998</v>
      </c>
      <c r="QZD25">
        <v>-3351422.84681</v>
      </c>
      <c r="QZE25">
        <v>-3476093.7333300002</v>
      </c>
      <c r="QZF25">
        <v>-3578100.0219100001</v>
      </c>
      <c r="QZG25">
        <v>-3666539.5214399998</v>
      </c>
      <c r="QZH25">
        <v>-3760987.16909</v>
      </c>
      <c r="QZI25">
        <v>-3812939.48275</v>
      </c>
      <c r="QZJ25">
        <v>-3830208.3886099998</v>
      </c>
      <c r="QZK25">
        <v>-3086195.1142600002</v>
      </c>
      <c r="QZL25">
        <v>-2814921.0772000002</v>
      </c>
      <c r="QZM25">
        <v>-2782369.3983499999</v>
      </c>
      <c r="QZN25">
        <v>-2807590.3252099999</v>
      </c>
      <c r="QZO25">
        <v>-2849892.4785600002</v>
      </c>
      <c r="QZP25">
        <v>-2897911.7834800002</v>
      </c>
      <c r="QZQ25">
        <v>-2929578.7862999998</v>
      </c>
      <c r="QZR25">
        <v>-2947474.4563199999</v>
      </c>
      <c r="QZS25">
        <v>-2953994.1504600001</v>
      </c>
      <c r="QZT25">
        <v>-2955402.8535500001</v>
      </c>
      <c r="QZU25">
        <v>-2953947.7948599998</v>
      </c>
      <c r="QZV25">
        <v>-6005038.3533699997</v>
      </c>
      <c r="QZW25">
        <v>-5494878.0754699996</v>
      </c>
      <c r="QZX25">
        <v>-5117455.5618599998</v>
      </c>
      <c r="QZY25">
        <v>-4867562.1510399999</v>
      </c>
      <c r="QZZ25">
        <v>-4738089.3412300004</v>
      </c>
      <c r="RAA25">
        <v>-4718118.0955299996</v>
      </c>
      <c r="RAB25">
        <v>-4790706.4879799997</v>
      </c>
      <c r="RAC25">
        <v>-4930984.3544100001</v>
      </c>
      <c r="RAD25">
        <v>-5227960.0874300003</v>
      </c>
      <c r="RAE25">
        <v>-5374385.9263500003</v>
      </c>
      <c r="RAF25">
        <v>-5395442.1031499999</v>
      </c>
      <c r="RAG25">
        <v>-5915335.7222600002</v>
      </c>
      <c r="RAH25">
        <v>-5361318.98716</v>
      </c>
      <c r="RAI25">
        <v>-4923664.0410000002</v>
      </c>
      <c r="RAJ25">
        <v>-4592136.2120000003</v>
      </c>
      <c r="RAK25">
        <v>-4353783.4016100001</v>
      </c>
      <c r="RAL25">
        <v>-4191583.11735</v>
      </c>
      <c r="RAM25">
        <v>-4083461.5911099999</v>
      </c>
      <c r="RAN25">
        <v>-3739550.5726999999</v>
      </c>
      <c r="RAO25">
        <v>-3690782.9941799999</v>
      </c>
      <c r="RAP25">
        <v>-3662136.8254300002</v>
      </c>
      <c r="RAQ25">
        <v>-3642920.9156499999</v>
      </c>
      <c r="RAR25">
        <v>-4821921.62787</v>
      </c>
      <c r="RAS25">
        <v>-4505351.5858300002</v>
      </c>
      <c r="RAT25">
        <v>-4546626.3287599999</v>
      </c>
      <c r="RAU25">
        <v>-4681915.06697</v>
      </c>
      <c r="RAV25">
        <v>-4842819.9638999999</v>
      </c>
      <c r="RAW25">
        <v>-4991703.4466899997</v>
      </c>
      <c r="RAX25">
        <v>-5113325.0870099999</v>
      </c>
      <c r="RAY25">
        <v>-5217156.2583699999</v>
      </c>
      <c r="RAZ25">
        <v>-5323045.5479199998</v>
      </c>
      <c r="RBA25">
        <v>-5378549.8378600003</v>
      </c>
      <c r="RBB25">
        <v>-5395442.1031499999</v>
      </c>
      <c r="RBC25">
        <v>-4570235.2803400001</v>
      </c>
      <c r="RBD25">
        <v>-4057021.5004599998</v>
      </c>
      <c r="RBE25">
        <v>-3915447.5792899998</v>
      </c>
      <c r="RBF25">
        <v>-3841678.17025</v>
      </c>
      <c r="RBG25">
        <v>-3811839.3851899998</v>
      </c>
      <c r="RBH25">
        <v>-3768481.84345</v>
      </c>
      <c r="RBI25">
        <v>-3732302.27807</v>
      </c>
      <c r="RBJ25">
        <v>-3695252.3393100002</v>
      </c>
      <c r="RBK25">
        <v>-3672877.1915500001</v>
      </c>
      <c r="RBL25">
        <v>-3656148.6730399998</v>
      </c>
      <c r="RBM25">
        <v>-3642920.9156499999</v>
      </c>
      <c r="RBN25">
        <v>-398561.78905399999</v>
      </c>
      <c r="RBO25">
        <v>-398561.78905399999</v>
      </c>
      <c r="RBP25">
        <v>-398561.78905399999</v>
      </c>
      <c r="RBQ25">
        <v>-398561.78905399999</v>
      </c>
      <c r="RBR25">
        <v>-398561.78905399999</v>
      </c>
      <c r="RBS25">
        <v>-398561.78905399999</v>
      </c>
      <c r="RBT25">
        <v>-398561.78905399999</v>
      </c>
      <c r="RBU25">
        <v>-398561.78905399999</v>
      </c>
      <c r="RBV25">
        <v>-398561.78905399999</v>
      </c>
      <c r="RBW25">
        <v>-398561.78905399999</v>
      </c>
      <c r="RBX25">
        <v>-398561.78905399999</v>
      </c>
      <c r="RBY25">
        <v>-395312.94901899999</v>
      </c>
      <c r="RBZ25">
        <v>-395312.94901899999</v>
      </c>
      <c r="RCA25">
        <v>-395312.94901899999</v>
      </c>
      <c r="RCB25">
        <v>-395312.94901899999</v>
      </c>
      <c r="RCC25">
        <v>-395312.94901899999</v>
      </c>
      <c r="RCD25">
        <v>-395312.94901899999</v>
      </c>
      <c r="RCE25">
        <v>-395312.94901899999</v>
      </c>
      <c r="RCF25">
        <v>-395312.94901899999</v>
      </c>
      <c r="RCG25">
        <v>-395312.94901899999</v>
      </c>
      <c r="RCH25">
        <v>-395312.94901899999</v>
      </c>
      <c r="RCI25">
        <v>-395312.94901899999</v>
      </c>
      <c r="RCJ25">
        <v>-398561.78905399999</v>
      </c>
      <c r="RCK25">
        <v>-398561.78905399999</v>
      </c>
      <c r="RCL25">
        <v>-398561.78905399999</v>
      </c>
      <c r="RCM25">
        <v>-398561.78905399999</v>
      </c>
      <c r="RCN25">
        <v>-398561.78905399999</v>
      </c>
      <c r="RCO25">
        <v>-398561.78905399999</v>
      </c>
      <c r="RCP25">
        <v>-398561.78905399999</v>
      </c>
      <c r="RCQ25">
        <v>-398561.78905399999</v>
      </c>
      <c r="RCR25">
        <v>-398561.78905399999</v>
      </c>
      <c r="RCS25">
        <v>-398561.78905399999</v>
      </c>
      <c r="RCT25">
        <v>-398561.78905399999</v>
      </c>
      <c r="RCU25">
        <v>-395312.94901899999</v>
      </c>
      <c r="RCV25">
        <v>-395312.94901899999</v>
      </c>
      <c r="RCW25">
        <v>-395312.94901899999</v>
      </c>
      <c r="RCX25">
        <v>-395312.94901899999</v>
      </c>
      <c r="RCY25">
        <v>-395312.94901899999</v>
      </c>
      <c r="RCZ25">
        <v>-395312.94901899999</v>
      </c>
      <c r="RDA25">
        <v>-395312.94901899999</v>
      </c>
      <c r="RDB25">
        <v>-395312.94901899999</v>
      </c>
      <c r="RDC25">
        <v>-395312.94901899999</v>
      </c>
      <c r="RDD25">
        <v>-395312.94901899999</v>
      </c>
      <c r="RDE25">
        <v>-395312.94901899999</v>
      </c>
      <c r="RDF25">
        <v>-430737.461549</v>
      </c>
      <c r="RDG25">
        <v>-430737.461549</v>
      </c>
      <c r="RDH25">
        <v>-430737.461549</v>
      </c>
      <c r="RDI25">
        <v>-430737.461549</v>
      </c>
      <c r="RDJ25">
        <v>-430737.461549</v>
      </c>
      <c r="RDK25">
        <v>-430737.461549</v>
      </c>
      <c r="RDL25">
        <v>-430737.461549</v>
      </c>
      <c r="RDM25">
        <v>-430737.461549</v>
      </c>
      <c r="RDN25">
        <v>-430737.461549</v>
      </c>
      <c r="RDO25">
        <v>-430737.461549</v>
      </c>
      <c r="RDP25">
        <v>-430737.461549</v>
      </c>
      <c r="RDQ25">
        <v>-424359.70432800002</v>
      </c>
      <c r="RDR25">
        <v>-424359.70432800002</v>
      </c>
      <c r="RDS25">
        <v>-424359.70432800002</v>
      </c>
      <c r="RDT25">
        <v>-424359.70432800002</v>
      </c>
      <c r="RDU25">
        <v>-424359.70432800002</v>
      </c>
      <c r="RDV25">
        <v>-424359.70432800002</v>
      </c>
      <c r="RDW25">
        <v>-424359.70432800002</v>
      </c>
      <c r="RDX25">
        <v>-424359.70432800002</v>
      </c>
      <c r="RDY25">
        <v>-424359.70432800002</v>
      </c>
      <c r="RDZ25">
        <v>-424359.70432800002</v>
      </c>
      <c r="REA25">
        <v>-424359.70432800002</v>
      </c>
      <c r="REB25">
        <v>-430737.461549</v>
      </c>
      <c r="REC25">
        <v>-430737.461549</v>
      </c>
      <c r="RED25">
        <v>-430737.461549</v>
      </c>
      <c r="REE25">
        <v>-430737.461549</v>
      </c>
      <c r="REF25">
        <v>-430737.461549</v>
      </c>
      <c r="REG25">
        <v>-430737.461549</v>
      </c>
      <c r="REH25">
        <v>-430737.461549</v>
      </c>
      <c r="REI25">
        <v>-430737.461549</v>
      </c>
      <c r="REJ25">
        <v>-430737.461549</v>
      </c>
      <c r="REK25">
        <v>-430737.461549</v>
      </c>
      <c r="REL25">
        <v>-430737.461549</v>
      </c>
      <c r="REM25">
        <v>-424359.70432800002</v>
      </c>
      <c r="REN25">
        <v>-424359.70432800002</v>
      </c>
      <c r="REO25">
        <v>-424359.70432800002</v>
      </c>
      <c r="REP25">
        <v>-424359.70432800002</v>
      </c>
      <c r="REQ25">
        <v>-424359.70432800002</v>
      </c>
      <c r="RER25">
        <v>-424359.70432800002</v>
      </c>
      <c r="RES25">
        <v>-424359.70432800002</v>
      </c>
      <c r="RET25">
        <v>-424359.70432800002</v>
      </c>
      <c r="REU25">
        <v>-424359.70432800002</v>
      </c>
      <c r="REV25">
        <v>-424359.70432800002</v>
      </c>
      <c r="REW25">
        <v>-424359.70432800002</v>
      </c>
      <c r="REX25">
        <v>-298467.23313499999</v>
      </c>
      <c r="REY25">
        <v>-298467.23313499999</v>
      </c>
      <c r="REZ25">
        <v>-298467.23313499999</v>
      </c>
      <c r="RFA25">
        <v>-298467.23313499999</v>
      </c>
      <c r="RFB25">
        <v>-298467.23313499999</v>
      </c>
      <c r="RFC25">
        <v>-298467.23313499999</v>
      </c>
      <c r="RFD25">
        <v>-298467.23313499999</v>
      </c>
      <c r="RFE25">
        <v>-298467.23313499999</v>
      </c>
      <c r="RFF25">
        <v>-298467.23313499999</v>
      </c>
      <c r="RFG25">
        <v>-298467.23313499999</v>
      </c>
      <c r="RFH25">
        <v>-298467.23313499999</v>
      </c>
      <c r="RFI25">
        <v>-285831.64154099999</v>
      </c>
      <c r="RFJ25">
        <v>-285831.64154099999</v>
      </c>
      <c r="RFK25">
        <v>-285831.64154099999</v>
      </c>
      <c r="RFL25">
        <v>-285831.64154099999</v>
      </c>
      <c r="RFM25">
        <v>-285831.64154099999</v>
      </c>
      <c r="RFN25">
        <v>-285831.64154099999</v>
      </c>
      <c r="RFO25">
        <v>-285831.64154099999</v>
      </c>
      <c r="RFP25">
        <v>-285831.64154099999</v>
      </c>
      <c r="RFQ25">
        <v>-285831.64154099999</v>
      </c>
      <c r="RFR25">
        <v>-285831.64154099999</v>
      </c>
      <c r="RFS25">
        <v>-285831.64154099999</v>
      </c>
      <c r="RFT25">
        <v>-298467.23313499999</v>
      </c>
      <c r="RFU25">
        <v>-298467.23313499999</v>
      </c>
      <c r="RFV25">
        <v>-298467.23313499999</v>
      </c>
      <c r="RFW25">
        <v>-298467.23313499999</v>
      </c>
      <c r="RFX25">
        <v>-298467.23313499999</v>
      </c>
      <c r="RFY25">
        <v>-298467.23313499999</v>
      </c>
      <c r="RFZ25">
        <v>-298467.23313499999</v>
      </c>
      <c r="RGA25">
        <v>-298467.23313499999</v>
      </c>
      <c r="RGB25">
        <v>-298467.23313499999</v>
      </c>
      <c r="RGC25">
        <v>-298467.23313499999</v>
      </c>
      <c r="RGD25">
        <v>-298467.23313499999</v>
      </c>
      <c r="RGE25">
        <v>-285831.64154099999</v>
      </c>
      <c r="RGF25">
        <v>-285831.64154099999</v>
      </c>
      <c r="RGG25">
        <v>-285831.64154099999</v>
      </c>
      <c r="RGH25">
        <v>-285831.64154099999</v>
      </c>
      <c r="RGI25">
        <v>-285831.64154099999</v>
      </c>
      <c r="RGJ25">
        <v>-285831.64154099999</v>
      </c>
      <c r="RGK25">
        <v>-285831.64154099999</v>
      </c>
      <c r="RGL25">
        <v>-285831.64154099999</v>
      </c>
      <c r="RGM25">
        <v>-285831.64154099999</v>
      </c>
      <c r="RGN25">
        <v>-285831.64154099999</v>
      </c>
      <c r="RGO25">
        <v>-285831.64154099999</v>
      </c>
      <c r="RGP25">
        <v>-208553.33767899999</v>
      </c>
      <c r="RGQ25">
        <v>-208553.33767899999</v>
      </c>
      <c r="RGR25">
        <v>-208553.33767899999</v>
      </c>
      <c r="RGS25">
        <v>-208553.33767899999</v>
      </c>
      <c r="RGT25">
        <v>-208553.33767899999</v>
      </c>
      <c r="RGU25">
        <v>-208553.33767899999</v>
      </c>
      <c r="RGV25">
        <v>-208553.33767899999</v>
      </c>
      <c r="RGW25">
        <v>-208553.33767899999</v>
      </c>
      <c r="RGX25">
        <v>-208553.33767899999</v>
      </c>
      <c r="RGY25">
        <v>-208553.33767899999</v>
      </c>
      <c r="RGZ25">
        <v>-208553.33767899999</v>
      </c>
      <c r="RHA25">
        <v>-208553.33767899999</v>
      </c>
      <c r="RHB25">
        <v>-208553.33767899999</v>
      </c>
      <c r="RHC25">
        <v>-208553.33767899999</v>
      </c>
      <c r="RHD25">
        <v>-208553.33767899999</v>
      </c>
      <c r="RHE25">
        <v>-208553.33767899999</v>
      </c>
      <c r="RHF25">
        <v>-208553.33767899999</v>
      </c>
      <c r="RHG25">
        <v>-208553.33767899999</v>
      </c>
      <c r="RHH25">
        <v>-208553.33767899999</v>
      </c>
      <c r="RHI25">
        <v>-208553.33767899999</v>
      </c>
      <c r="RHJ25">
        <v>-208553.33767899999</v>
      </c>
      <c r="RHK25">
        <v>-208553.33767899999</v>
      </c>
      <c r="RHL25">
        <v>-208553.33767899999</v>
      </c>
      <c r="RHM25">
        <v>-208553.33767899999</v>
      </c>
      <c r="RHN25">
        <v>-208553.33767899999</v>
      </c>
      <c r="RHO25">
        <v>-208553.33767899999</v>
      </c>
      <c r="RHP25">
        <v>-208553.33767899999</v>
      </c>
      <c r="RHQ25">
        <v>-208553.33767899999</v>
      </c>
      <c r="RHR25">
        <v>-208553.33767899999</v>
      </c>
      <c r="RHS25">
        <v>-208553.33767899999</v>
      </c>
      <c r="RHT25">
        <v>-208553.33767899999</v>
      </c>
      <c r="RHU25">
        <v>-208553.33767899999</v>
      </c>
      <c r="RHV25">
        <v>-208553.33767899999</v>
      </c>
      <c r="RHW25">
        <v>-208553.33767899999</v>
      </c>
      <c r="RHX25">
        <v>-208553.33767899999</v>
      </c>
      <c r="RHY25">
        <v>-208553.33767899999</v>
      </c>
      <c r="RHZ25">
        <v>-208553.33767899999</v>
      </c>
      <c r="RIA25">
        <v>-208553.33767899999</v>
      </c>
      <c r="RIB25">
        <v>-208553.33767899999</v>
      </c>
      <c r="RIC25">
        <v>-208553.33767899999</v>
      </c>
      <c r="RID25">
        <v>-208553.33767899999</v>
      </c>
      <c r="RIE25">
        <v>-208553.33767899999</v>
      </c>
      <c r="RIF25">
        <v>-208553.33767899999</v>
      </c>
      <c r="RIG25">
        <v>-208553.33767899999</v>
      </c>
      <c r="RIH25">
        <v>-407687.48729999998</v>
      </c>
      <c r="RII25">
        <v>-407687.48729999998</v>
      </c>
      <c r="RIJ25">
        <v>-407687.48729999998</v>
      </c>
      <c r="RIK25">
        <v>-407687.48729999998</v>
      </c>
      <c r="RIL25">
        <v>-407687.48729999998</v>
      </c>
      <c r="RIM25">
        <v>-407687.48729999998</v>
      </c>
      <c r="RIN25">
        <v>-407687.48729999998</v>
      </c>
      <c r="RIO25">
        <v>-407687.48729999998</v>
      </c>
      <c r="RIP25">
        <v>-407687.48729999998</v>
      </c>
      <c r="RIQ25">
        <v>-407687.48729999998</v>
      </c>
      <c r="RIR25">
        <v>-407687.48729999998</v>
      </c>
      <c r="RIS25">
        <v>-407687.48729999998</v>
      </c>
      <c r="RIT25">
        <v>-407687.48729999998</v>
      </c>
      <c r="RIU25">
        <v>-407687.48729999998</v>
      </c>
      <c r="RIV25">
        <v>-407687.48729999998</v>
      </c>
      <c r="RIW25">
        <v>-407687.48729999998</v>
      </c>
      <c r="RIX25">
        <v>-407687.48729999998</v>
      </c>
      <c r="RIY25">
        <v>-407687.48729999998</v>
      </c>
      <c r="RIZ25">
        <v>-407687.48729999998</v>
      </c>
      <c r="RJA25">
        <v>-407687.48729999998</v>
      </c>
      <c r="RJB25">
        <v>-407687.48729999998</v>
      </c>
      <c r="RJC25">
        <v>-407687.48729999998</v>
      </c>
      <c r="RJD25">
        <v>-407687.48729999998</v>
      </c>
      <c r="RJE25">
        <v>-407687.48729999998</v>
      </c>
      <c r="RJF25">
        <v>-407687.48729999998</v>
      </c>
      <c r="RJG25">
        <v>-407687.48729999998</v>
      </c>
      <c r="RJH25">
        <v>-407687.48729999998</v>
      </c>
      <c r="RJI25">
        <v>-407687.48729999998</v>
      </c>
      <c r="RJJ25">
        <v>-407687.48729999998</v>
      </c>
      <c r="RJK25">
        <v>-407687.48729999998</v>
      </c>
      <c r="RJL25">
        <v>-407687.48729999998</v>
      </c>
      <c r="RJM25">
        <v>-407687.48729999998</v>
      </c>
      <c r="RJN25">
        <v>-407687.48729999998</v>
      </c>
      <c r="RJO25">
        <v>-407687.48729999998</v>
      </c>
      <c r="RJP25">
        <v>-407687.48729999998</v>
      </c>
      <c r="RJQ25">
        <v>-407687.48729999998</v>
      </c>
      <c r="RJR25">
        <v>-407687.48729999998</v>
      </c>
      <c r="RJS25">
        <v>-407687.48729999998</v>
      </c>
      <c r="RJT25">
        <v>-407687.48729999998</v>
      </c>
      <c r="RJU25">
        <v>-407687.48729999998</v>
      </c>
      <c r="RJV25">
        <v>-407687.48729999998</v>
      </c>
      <c r="RJW25">
        <v>-407687.48729999998</v>
      </c>
      <c r="RJX25">
        <v>-407687.48729999998</v>
      </c>
      <c r="RJY25">
        <v>-407687.48729999998</v>
      </c>
      <c r="RJZ25">
        <v>-805955.78654300002</v>
      </c>
      <c r="RKA25">
        <v>-805955.78654300002</v>
      </c>
      <c r="RKB25">
        <v>-805955.78654300002</v>
      </c>
      <c r="RKC25">
        <v>-805955.78654300002</v>
      </c>
      <c r="RKD25">
        <v>-805955.78654300002</v>
      </c>
      <c r="RKE25">
        <v>-805955.78654300002</v>
      </c>
      <c r="RKF25">
        <v>-805955.78654300002</v>
      </c>
      <c r="RKG25">
        <v>-805955.78654300002</v>
      </c>
      <c r="RKH25">
        <v>-805955.78654300002</v>
      </c>
      <c r="RKI25">
        <v>-805955.78654300002</v>
      </c>
      <c r="RKJ25">
        <v>-805955.78654300002</v>
      </c>
      <c r="RKK25">
        <v>-805955.78654300002</v>
      </c>
      <c r="RKL25">
        <v>-805955.78654300002</v>
      </c>
      <c r="RKM25">
        <v>-805955.78654300002</v>
      </c>
      <c r="RKN25">
        <v>-805955.78654300002</v>
      </c>
      <c r="RKO25">
        <v>-805955.78654300002</v>
      </c>
      <c r="RKP25">
        <v>-805955.78654300002</v>
      </c>
      <c r="RKQ25">
        <v>-805955.78654300002</v>
      </c>
      <c r="RKR25">
        <v>-805955.78654300002</v>
      </c>
      <c r="RKS25">
        <v>-805955.78654300002</v>
      </c>
      <c r="RKT25">
        <v>-805955.78654300002</v>
      </c>
      <c r="RKU25">
        <v>-805955.78654300002</v>
      </c>
      <c r="RKV25">
        <v>-805955.78654300002</v>
      </c>
      <c r="RKW25">
        <v>-805955.78654300002</v>
      </c>
      <c r="RKX25">
        <v>-805955.78654300002</v>
      </c>
      <c r="RKY25">
        <v>-805955.78654300002</v>
      </c>
      <c r="RKZ25">
        <v>-805955.78654300002</v>
      </c>
      <c r="RLA25">
        <v>-805955.78654300002</v>
      </c>
      <c r="RLB25">
        <v>-805955.78654300002</v>
      </c>
      <c r="RLC25">
        <v>-805955.78654300002</v>
      </c>
      <c r="RLD25">
        <v>-805955.78654300002</v>
      </c>
      <c r="RLE25">
        <v>-805955.78654300002</v>
      </c>
      <c r="RLF25">
        <v>-805955.78654300002</v>
      </c>
      <c r="RLG25">
        <v>-805955.78654300002</v>
      </c>
      <c r="RLH25">
        <v>-805955.78654300002</v>
      </c>
      <c r="RLI25">
        <v>-805955.78654300002</v>
      </c>
      <c r="RLJ25">
        <v>-805955.78654300002</v>
      </c>
      <c r="RLK25">
        <v>-805955.78654300002</v>
      </c>
      <c r="RLL25">
        <v>-805955.78654300002</v>
      </c>
      <c r="RLM25">
        <v>-805955.78654300002</v>
      </c>
      <c r="RLN25">
        <v>-805955.78654300002</v>
      </c>
      <c r="RLO25">
        <v>-805955.78654300002</v>
      </c>
      <c r="RLP25">
        <v>-805955.78654300002</v>
      </c>
      <c r="RLQ25">
        <v>-805955.78654300002</v>
      </c>
      <c r="RLR25">
        <v>-2886190.1214200002</v>
      </c>
      <c r="RLS25">
        <v>-2886190.1214200002</v>
      </c>
      <c r="RLT25">
        <v>-2886190.1214200002</v>
      </c>
      <c r="RLU25">
        <v>-2886190.1214200002</v>
      </c>
      <c r="RLV25">
        <v>-2886190.1214200002</v>
      </c>
      <c r="RLW25">
        <v>-2886190.1214200002</v>
      </c>
      <c r="RLX25">
        <v>-2886190.1214200002</v>
      </c>
      <c r="RLY25">
        <v>-2886190.1214200002</v>
      </c>
      <c r="RLZ25">
        <v>-2886190.1214200002</v>
      </c>
      <c r="RMA25">
        <v>-2886190.1214200002</v>
      </c>
      <c r="RMB25">
        <v>-2886190.1214200002</v>
      </c>
      <c r="RMC25">
        <v>-2886190.1214200002</v>
      </c>
      <c r="RMD25">
        <v>-2886190.1214200002</v>
      </c>
      <c r="RME25">
        <v>-2886190.1214200002</v>
      </c>
      <c r="RMF25">
        <v>-2886190.1214200002</v>
      </c>
      <c r="RMG25">
        <v>-2886190.1214200002</v>
      </c>
      <c r="RMH25">
        <v>-2886190.1214200002</v>
      </c>
      <c r="RMI25">
        <v>-2886190.1214200002</v>
      </c>
      <c r="RMJ25">
        <v>-2886190.1214200002</v>
      </c>
      <c r="RMK25">
        <v>-2886190.1214200002</v>
      </c>
      <c r="RML25">
        <v>-2886190.1214200002</v>
      </c>
      <c r="RMM25">
        <v>-2886190.1214200002</v>
      </c>
      <c r="RMN25">
        <v>-2886190.1214200002</v>
      </c>
      <c r="RMO25">
        <v>-2886190.1214200002</v>
      </c>
      <c r="RMP25">
        <v>-2886190.1214200002</v>
      </c>
      <c r="RMQ25">
        <v>-2886190.1214200002</v>
      </c>
      <c r="RMR25">
        <v>-2886190.1214200002</v>
      </c>
      <c r="RMS25">
        <v>-2886190.1214200002</v>
      </c>
      <c r="RMT25">
        <v>-2886190.1214200002</v>
      </c>
      <c r="RMU25">
        <v>-2886190.1214200002</v>
      </c>
      <c r="RMV25">
        <v>-2886190.1214200002</v>
      </c>
      <c r="RMW25">
        <v>-2886190.1214200002</v>
      </c>
      <c r="RMX25">
        <v>-2886190.1214200002</v>
      </c>
      <c r="RMY25">
        <v>-2886190.1214200002</v>
      </c>
      <c r="RMZ25">
        <v>-2886190.1214200002</v>
      </c>
      <c r="RNA25">
        <v>-2886190.1214200002</v>
      </c>
      <c r="RNB25">
        <v>-2886190.1214200002</v>
      </c>
      <c r="RNC25">
        <v>-2886190.1214200002</v>
      </c>
      <c r="RND25">
        <v>-2886190.1214200002</v>
      </c>
      <c r="RNE25">
        <v>-2886190.1214200002</v>
      </c>
      <c r="RNF25">
        <v>-2886190.1214200002</v>
      </c>
      <c r="RNG25">
        <v>-2886190.1214200002</v>
      </c>
      <c r="RNH25">
        <v>-2886190.1214200002</v>
      </c>
      <c r="RNI25">
        <v>-2886190.1214200002</v>
      </c>
      <c r="RNJ25">
        <v>-4627931.45309</v>
      </c>
      <c r="RNK25">
        <v>-4627931.45309</v>
      </c>
      <c r="RNL25">
        <v>-4627931.45309</v>
      </c>
      <c r="RNM25">
        <v>-4627931.45309</v>
      </c>
      <c r="RNN25">
        <v>-4627931.45309</v>
      </c>
      <c r="RNO25">
        <v>-4627931.45309</v>
      </c>
      <c r="RNP25">
        <v>-4627931.45309</v>
      </c>
      <c r="RNQ25">
        <v>-4627931.45309</v>
      </c>
      <c r="RNR25">
        <v>-4627931.45309</v>
      </c>
      <c r="RNS25">
        <v>-4627931.45309</v>
      </c>
      <c r="RNT25">
        <v>-4627931.45309</v>
      </c>
      <c r="RNU25">
        <v>-4627931.45309</v>
      </c>
      <c r="RNV25">
        <v>-4627931.45309</v>
      </c>
      <c r="RNW25">
        <v>-4627931.45309</v>
      </c>
      <c r="RNX25">
        <v>-4627931.45309</v>
      </c>
      <c r="RNY25">
        <v>-4627931.45309</v>
      </c>
      <c r="RNZ25">
        <v>-4627931.45309</v>
      </c>
      <c r="ROA25">
        <v>-4627931.45309</v>
      </c>
      <c r="ROB25">
        <v>-4627931.45309</v>
      </c>
      <c r="ROC25">
        <v>-4627931.45309</v>
      </c>
      <c r="ROD25">
        <v>-4627931.45309</v>
      </c>
      <c r="ROE25">
        <v>-4627931.45309</v>
      </c>
      <c r="ROF25">
        <v>-4627931.45309</v>
      </c>
      <c r="ROG25">
        <v>-4627931.45309</v>
      </c>
      <c r="ROH25">
        <v>-4627931.45309</v>
      </c>
      <c r="ROI25">
        <v>-4627931.45309</v>
      </c>
      <c r="ROJ25">
        <v>-4627931.45309</v>
      </c>
      <c r="ROK25">
        <v>-4627931.45309</v>
      </c>
      <c r="ROL25">
        <v>-4627931.45309</v>
      </c>
      <c r="ROM25">
        <v>-4627931.45309</v>
      </c>
      <c r="RON25">
        <v>-4627931.45309</v>
      </c>
      <c r="ROO25">
        <v>-4627931.45309</v>
      </c>
      <c r="ROP25">
        <v>-4627931.45309</v>
      </c>
      <c r="ROQ25">
        <v>-4627931.45309</v>
      </c>
      <c r="ROR25">
        <v>-4627931.45309</v>
      </c>
      <c r="ROS25">
        <v>-4627931.45309</v>
      </c>
      <c r="ROT25">
        <v>-4627931.45309</v>
      </c>
      <c r="ROU25">
        <v>-4627931.45309</v>
      </c>
      <c r="ROV25">
        <v>-4627931.45309</v>
      </c>
      <c r="ROW25">
        <v>-4627931.45309</v>
      </c>
      <c r="ROX25">
        <v>-4627931.45309</v>
      </c>
      <c r="ROY25">
        <v>-4627931.45309</v>
      </c>
      <c r="ROZ25">
        <v>-4627931.45309</v>
      </c>
      <c r="RPA25">
        <v>-4627931.45309</v>
      </c>
      <c r="RPB25">
        <v>-7534637.8361600004</v>
      </c>
      <c r="RPC25">
        <v>-7534637.8361600004</v>
      </c>
      <c r="RPD25">
        <v>-7534637.8361600004</v>
      </c>
      <c r="RPE25">
        <v>-7534637.8361600004</v>
      </c>
      <c r="RPF25">
        <v>-7534637.8361600004</v>
      </c>
      <c r="RPG25">
        <v>-7534637.8361600004</v>
      </c>
      <c r="RPH25">
        <v>-7534637.8361600004</v>
      </c>
      <c r="RPI25">
        <v>-7534637.8361600004</v>
      </c>
      <c r="RPJ25">
        <v>-7534637.8361600004</v>
      </c>
      <c r="RPK25">
        <v>-7534637.8361600004</v>
      </c>
      <c r="RPL25">
        <v>-7534637.8361600004</v>
      </c>
      <c r="RPM25">
        <v>-7534637.8361600004</v>
      </c>
      <c r="RPN25">
        <v>-7534637.8361600004</v>
      </c>
      <c r="RPO25">
        <v>-7534637.8361600004</v>
      </c>
      <c r="RPP25">
        <v>-7534637.8361600004</v>
      </c>
      <c r="RPQ25">
        <v>-7534637.8361600004</v>
      </c>
      <c r="RPR25">
        <v>-7534637.8361600004</v>
      </c>
      <c r="RPS25">
        <v>-7534637.8361600004</v>
      </c>
      <c r="RPT25">
        <v>-7534637.8361600004</v>
      </c>
      <c r="RPU25">
        <v>-7534637.8361600004</v>
      </c>
      <c r="RPV25">
        <v>-7534637.8361600004</v>
      </c>
      <c r="RPW25">
        <v>-7534637.8361600004</v>
      </c>
      <c r="RPX25">
        <v>-7534637.8361600004</v>
      </c>
      <c r="RPY25">
        <v>-7534637.8361600004</v>
      </c>
      <c r="RPZ25">
        <v>-7534637.8361600004</v>
      </c>
      <c r="RQA25">
        <v>-7534637.8361600004</v>
      </c>
      <c r="RQB25">
        <v>-7534637.8361600004</v>
      </c>
      <c r="RQC25">
        <v>-7534637.8361600004</v>
      </c>
      <c r="RQD25">
        <v>-7534637.8361600004</v>
      </c>
      <c r="RQE25">
        <v>-7534637.8361600004</v>
      </c>
      <c r="RQF25">
        <v>-7534637.8361600004</v>
      </c>
      <c r="RQG25">
        <v>-7534637.8361600004</v>
      </c>
      <c r="RQH25">
        <v>-7534637.8361600004</v>
      </c>
      <c r="RQI25">
        <v>-7534637.8361600004</v>
      </c>
      <c r="RQJ25">
        <v>-7534637.8361600004</v>
      </c>
      <c r="RQK25">
        <v>-7534637.8361600004</v>
      </c>
      <c r="RQL25">
        <v>-7534637.8361600004</v>
      </c>
      <c r="RQM25">
        <v>-7534637.8361600004</v>
      </c>
      <c r="RQN25">
        <v>-7534637.8361600004</v>
      </c>
      <c r="RQO25">
        <v>-7534637.8361600004</v>
      </c>
      <c r="RQP25">
        <v>-7534637.8361600004</v>
      </c>
      <c r="RQQ25">
        <v>-7534637.8361600004</v>
      </c>
      <c r="RQR25">
        <v>-7534637.8361600004</v>
      </c>
      <c r="RQS25">
        <v>-7534637.8361600004</v>
      </c>
      <c r="RQT25">
        <v>-1304775.5858799999</v>
      </c>
      <c r="RQU25">
        <v>-1304775.5858799999</v>
      </c>
      <c r="RQV25">
        <v>-1304775.5858799999</v>
      </c>
      <c r="RQW25">
        <v>-1304775.5858799999</v>
      </c>
      <c r="RQX25">
        <v>-1304775.5858799999</v>
      </c>
      <c r="RQY25">
        <v>-1304775.5858799999</v>
      </c>
      <c r="RQZ25">
        <v>-1304775.5858799999</v>
      </c>
      <c r="RRA25">
        <v>-1304775.5858799999</v>
      </c>
      <c r="RRB25">
        <v>-1304775.5858799999</v>
      </c>
      <c r="RRC25">
        <v>-1304775.5858799999</v>
      </c>
      <c r="RRD25">
        <v>-1304775.5858799999</v>
      </c>
      <c r="RRE25">
        <v>-1288971.6906300001</v>
      </c>
      <c r="RRF25">
        <v>-1288971.6906300001</v>
      </c>
      <c r="RRG25">
        <v>-1288971.6906300001</v>
      </c>
      <c r="RRH25">
        <v>-1288971.6906300001</v>
      </c>
      <c r="RRI25">
        <v>-1288971.6906300001</v>
      </c>
      <c r="RRJ25">
        <v>-1288971.6906300001</v>
      </c>
      <c r="RRK25">
        <v>-1288971.6906300001</v>
      </c>
      <c r="RRL25">
        <v>-1288971.6906300001</v>
      </c>
      <c r="RRM25">
        <v>-1288971.6906300001</v>
      </c>
      <c r="RRN25">
        <v>-1288971.6906300001</v>
      </c>
      <c r="RRO25">
        <v>-1288971.6906300001</v>
      </c>
      <c r="RRP25">
        <v>-1304775.5858799999</v>
      </c>
      <c r="RRQ25">
        <v>-1304775.5858799999</v>
      </c>
      <c r="RRR25">
        <v>-1304775.5858799999</v>
      </c>
      <c r="RRS25">
        <v>-1304775.5858799999</v>
      </c>
      <c r="RRT25">
        <v>-1304775.5858799999</v>
      </c>
      <c r="RRU25">
        <v>-1304775.5858799999</v>
      </c>
      <c r="RRV25">
        <v>-1304775.5858799999</v>
      </c>
      <c r="RRW25">
        <v>-1304775.5858799999</v>
      </c>
      <c r="RRX25">
        <v>-1304775.5858799999</v>
      </c>
      <c r="RRY25">
        <v>-1304775.5858799999</v>
      </c>
      <c r="RRZ25">
        <v>-1304775.5858799999</v>
      </c>
      <c r="RSA25">
        <v>-1288971.6906300001</v>
      </c>
      <c r="RSB25">
        <v>-1288971.6906300001</v>
      </c>
      <c r="RSC25">
        <v>-1288971.6906300001</v>
      </c>
      <c r="RSD25">
        <v>-1288971.6906300001</v>
      </c>
      <c r="RSE25">
        <v>-1288971.6906300001</v>
      </c>
      <c r="RSF25">
        <v>-1288971.6906300001</v>
      </c>
      <c r="RSG25">
        <v>-1288971.6906300001</v>
      </c>
      <c r="RSH25">
        <v>-1288971.6906300001</v>
      </c>
      <c r="RSI25">
        <v>-1288971.6906300001</v>
      </c>
      <c r="RSJ25">
        <v>-1288971.6906300001</v>
      </c>
      <c r="RSK25">
        <v>-1288971.6906300001</v>
      </c>
      <c r="RSL25">
        <v>-1115784.05648</v>
      </c>
      <c r="RSM25">
        <v>-1115784.05648</v>
      </c>
      <c r="RSN25">
        <v>-1115784.05648</v>
      </c>
      <c r="RSO25">
        <v>-1115784.05648</v>
      </c>
      <c r="RSP25">
        <v>-1115784.05648</v>
      </c>
      <c r="RSQ25">
        <v>-1115784.05648</v>
      </c>
      <c r="RSR25">
        <v>-1115784.05648</v>
      </c>
      <c r="RSS25">
        <v>-1115784.05648</v>
      </c>
      <c r="RST25">
        <v>-1115784.05648</v>
      </c>
      <c r="RSU25">
        <v>-1115784.05648</v>
      </c>
      <c r="RSV25">
        <v>-1115784.05648</v>
      </c>
      <c r="RSW25">
        <v>-1084549.89534</v>
      </c>
      <c r="RSX25">
        <v>-1084549.89534</v>
      </c>
      <c r="RSY25">
        <v>-1084549.89534</v>
      </c>
      <c r="RSZ25">
        <v>-1084549.89534</v>
      </c>
      <c r="RTA25">
        <v>-1084549.89534</v>
      </c>
      <c r="RTB25">
        <v>-1084549.89534</v>
      </c>
      <c r="RTC25">
        <v>-1084549.89534</v>
      </c>
      <c r="RTD25">
        <v>-1084549.89534</v>
      </c>
      <c r="RTE25">
        <v>-1084549.89534</v>
      </c>
      <c r="RTF25">
        <v>-1084549.89534</v>
      </c>
      <c r="RTG25">
        <v>-1084549.89534</v>
      </c>
      <c r="RTH25">
        <v>-1115784.05648</v>
      </c>
      <c r="RTI25">
        <v>-1115784.05648</v>
      </c>
      <c r="RTJ25">
        <v>-1115784.05648</v>
      </c>
      <c r="RTK25">
        <v>-1115784.05648</v>
      </c>
      <c r="RTL25">
        <v>-1115784.05648</v>
      </c>
      <c r="RTM25">
        <v>-1115784.05648</v>
      </c>
      <c r="RTN25">
        <v>-1115784.05648</v>
      </c>
      <c r="RTO25">
        <v>-1115784.05648</v>
      </c>
      <c r="RTP25">
        <v>-1115784.05648</v>
      </c>
      <c r="RTQ25">
        <v>-1115784.05648</v>
      </c>
      <c r="RTR25">
        <v>-1115784.05648</v>
      </c>
      <c r="RTS25">
        <v>-1084549.89534</v>
      </c>
      <c r="RTT25">
        <v>-1084549.89534</v>
      </c>
      <c r="RTU25">
        <v>-1084549.89534</v>
      </c>
      <c r="RTV25">
        <v>-1084549.89534</v>
      </c>
      <c r="RTW25">
        <v>-1084549.89534</v>
      </c>
      <c r="RTX25">
        <v>-1084549.89534</v>
      </c>
      <c r="RTY25">
        <v>-1084549.89534</v>
      </c>
      <c r="RTZ25">
        <v>-1084549.89534</v>
      </c>
      <c r="RUA25">
        <v>-1084549.89534</v>
      </c>
      <c r="RUB25">
        <v>-1084549.89534</v>
      </c>
      <c r="RUC25">
        <v>-1084549.89534</v>
      </c>
      <c r="RUD25">
        <v>56958.811169000001</v>
      </c>
      <c r="RUE25">
        <v>56958.811169000001</v>
      </c>
      <c r="RUF25">
        <v>56958.811169000001</v>
      </c>
      <c r="RUG25">
        <v>56958.811169000001</v>
      </c>
      <c r="RUH25">
        <v>56958.811169000001</v>
      </c>
      <c r="RUI25">
        <v>56958.811169000001</v>
      </c>
      <c r="RUJ25">
        <v>56958.811169000001</v>
      </c>
      <c r="RUK25">
        <v>56958.811169000001</v>
      </c>
      <c r="RUL25">
        <v>56958.811169000001</v>
      </c>
      <c r="RUM25">
        <v>56958.811169000001</v>
      </c>
      <c r="RUN25">
        <v>56958.811169000001</v>
      </c>
      <c r="RUO25">
        <v>119053.504105</v>
      </c>
      <c r="RUP25">
        <v>119053.504105</v>
      </c>
      <c r="RUQ25">
        <v>119053.504105</v>
      </c>
      <c r="RUR25">
        <v>119053.504105</v>
      </c>
      <c r="RUS25">
        <v>119053.504105</v>
      </c>
      <c r="RUT25">
        <v>119053.504105</v>
      </c>
      <c r="RUU25">
        <v>119053.504105</v>
      </c>
      <c r="RUV25">
        <v>119053.504105</v>
      </c>
      <c r="RUW25">
        <v>119053.504105</v>
      </c>
      <c r="RUX25">
        <v>119053.504105</v>
      </c>
      <c r="RUY25">
        <v>119053.504105</v>
      </c>
      <c r="RUZ25">
        <v>56958.811169000001</v>
      </c>
      <c r="RVA25">
        <v>56958.811169000001</v>
      </c>
      <c r="RVB25">
        <v>56958.811169000001</v>
      </c>
      <c r="RVC25">
        <v>56958.811169000001</v>
      </c>
      <c r="RVD25">
        <v>56958.811169000001</v>
      </c>
      <c r="RVE25">
        <v>56958.811169000001</v>
      </c>
      <c r="RVF25">
        <v>56958.811169000001</v>
      </c>
      <c r="RVG25">
        <v>56958.811169000001</v>
      </c>
      <c r="RVH25">
        <v>56958.811169000001</v>
      </c>
      <c r="RVI25">
        <v>56958.811169000001</v>
      </c>
      <c r="RVJ25">
        <v>56958.811169000001</v>
      </c>
      <c r="RVK25">
        <v>119053.504105</v>
      </c>
      <c r="RVL25">
        <v>119053.504105</v>
      </c>
      <c r="RVM25">
        <v>119053.504105</v>
      </c>
      <c r="RVN25">
        <v>119053.504105</v>
      </c>
      <c r="RVO25">
        <v>119053.504105</v>
      </c>
      <c r="RVP25">
        <v>119053.504105</v>
      </c>
      <c r="RVQ25">
        <v>119053.504105</v>
      </c>
      <c r="RVR25">
        <v>119053.504105</v>
      </c>
      <c r="RVS25">
        <v>119053.504105</v>
      </c>
      <c r="RVT25">
        <v>119053.504105</v>
      </c>
      <c r="RVU25">
        <v>119053.504105</v>
      </c>
      <c r="RVV25">
        <v>-1116961.32865</v>
      </c>
      <c r="RVW25">
        <v>-1116961.32865</v>
      </c>
      <c r="RVX25">
        <v>-1116961.32865</v>
      </c>
      <c r="RVY25">
        <v>-1116961.32865</v>
      </c>
      <c r="RVZ25">
        <v>-1116961.32865</v>
      </c>
      <c r="RWA25">
        <v>-1116961.32865</v>
      </c>
      <c r="RWB25">
        <v>-1116961.32865</v>
      </c>
      <c r="RWC25">
        <v>-1116961.32865</v>
      </c>
      <c r="RWD25">
        <v>-1116961.32865</v>
      </c>
      <c r="RWE25">
        <v>-1116961.32865</v>
      </c>
      <c r="RWF25">
        <v>-1116961.32865</v>
      </c>
      <c r="RWG25">
        <v>-405396.17798899999</v>
      </c>
      <c r="RWH25">
        <v>-405396.17798899999</v>
      </c>
      <c r="RWI25">
        <v>-405396.17798899999</v>
      </c>
      <c r="RWJ25">
        <v>-405396.17798899999</v>
      </c>
      <c r="RWK25">
        <v>-405396.17798899999</v>
      </c>
      <c r="RWL25">
        <v>-405396.17798899999</v>
      </c>
      <c r="RWM25">
        <v>-405396.17798899999</v>
      </c>
      <c r="RWN25">
        <v>-405396.17798899999</v>
      </c>
      <c r="RWO25">
        <v>-405396.17798899999</v>
      </c>
      <c r="RWP25">
        <v>-405396.17798899999</v>
      </c>
      <c r="RWQ25">
        <v>-405396.17798899999</v>
      </c>
      <c r="RWR25">
        <v>-1116961.32865</v>
      </c>
      <c r="RWS25">
        <v>-1116961.32865</v>
      </c>
      <c r="RWT25">
        <v>-1116961.32865</v>
      </c>
      <c r="RWU25">
        <v>-1116961.32865</v>
      </c>
      <c r="RWV25">
        <v>-1116961.32865</v>
      </c>
      <c r="RWW25">
        <v>-1116961.32865</v>
      </c>
      <c r="RWX25">
        <v>-1116961.32865</v>
      </c>
      <c r="RWY25">
        <v>-1116961.32865</v>
      </c>
      <c r="RWZ25">
        <v>-1116961.32865</v>
      </c>
      <c r="RXA25">
        <v>-1116961.32865</v>
      </c>
      <c r="RXB25">
        <v>-1116961.32865</v>
      </c>
      <c r="RXC25">
        <v>-405396.17798899999</v>
      </c>
      <c r="RXD25">
        <v>-405396.17798899999</v>
      </c>
      <c r="RXE25">
        <v>-405396.17798899999</v>
      </c>
      <c r="RXF25">
        <v>-405396.17798899999</v>
      </c>
      <c r="RXG25">
        <v>-405396.17798899999</v>
      </c>
      <c r="RXH25">
        <v>-405396.17798899999</v>
      </c>
      <c r="RXI25">
        <v>-405396.17798899999</v>
      </c>
      <c r="RXJ25">
        <v>-405396.17798899999</v>
      </c>
      <c r="RXK25">
        <v>-405396.17798899999</v>
      </c>
      <c r="RXL25">
        <v>-405396.17798899999</v>
      </c>
      <c r="RXM25">
        <v>-405396.17798899999</v>
      </c>
      <c r="RXN25">
        <v>-714085.03334199998</v>
      </c>
      <c r="RXO25">
        <v>-714085.03334199998</v>
      </c>
      <c r="RXP25">
        <v>-714085.03334199998</v>
      </c>
      <c r="RXQ25">
        <v>-714085.03334199998</v>
      </c>
      <c r="RXR25">
        <v>-714085.03334199998</v>
      </c>
      <c r="RXS25">
        <v>-714085.03334199998</v>
      </c>
      <c r="RXT25">
        <v>-714085.03334199998</v>
      </c>
      <c r="RXU25">
        <v>-714085.03334199998</v>
      </c>
      <c r="RXV25">
        <v>-714085.03334199998</v>
      </c>
      <c r="RXW25">
        <v>-714085.03334199998</v>
      </c>
      <c r="RXX25">
        <v>-714085.03334199998</v>
      </c>
      <c r="RXY25">
        <v>692222.730094</v>
      </c>
      <c r="RXZ25">
        <v>692222.730094</v>
      </c>
      <c r="RYA25">
        <v>692222.730094</v>
      </c>
      <c r="RYB25">
        <v>692222.730094</v>
      </c>
      <c r="RYC25">
        <v>692222.730094</v>
      </c>
      <c r="RYD25">
        <v>692222.730094</v>
      </c>
      <c r="RYE25">
        <v>692222.730094</v>
      </c>
      <c r="RYF25">
        <v>692222.730094</v>
      </c>
      <c r="RYG25">
        <v>692222.730094</v>
      </c>
      <c r="RYH25">
        <v>692222.730094</v>
      </c>
      <c r="RYI25">
        <v>692222.730094</v>
      </c>
      <c r="RYJ25">
        <v>-714085.03334199998</v>
      </c>
      <c r="RYK25">
        <v>-714085.03334199998</v>
      </c>
      <c r="RYL25">
        <v>-714085.03334199998</v>
      </c>
      <c r="RYM25">
        <v>-714085.03334199998</v>
      </c>
      <c r="RYN25">
        <v>-714085.03334199998</v>
      </c>
      <c r="RYO25">
        <v>-714085.03334199998</v>
      </c>
      <c r="RYP25">
        <v>-714085.03334199998</v>
      </c>
      <c r="RYQ25">
        <v>-714085.03334199998</v>
      </c>
      <c r="RYR25">
        <v>-714085.03334199998</v>
      </c>
      <c r="RYS25">
        <v>-714085.03334199998</v>
      </c>
      <c r="RYT25">
        <v>-714085.03334199998</v>
      </c>
      <c r="RYU25">
        <v>692222.730094</v>
      </c>
      <c r="RYV25">
        <v>692222.730094</v>
      </c>
      <c r="RYW25">
        <v>692222.730094</v>
      </c>
      <c r="RYX25">
        <v>692222.730094</v>
      </c>
      <c r="RYY25">
        <v>692222.730094</v>
      </c>
      <c r="RYZ25">
        <v>692222.730094</v>
      </c>
      <c r="RZA25">
        <v>692222.730094</v>
      </c>
      <c r="RZB25">
        <v>692222.730094</v>
      </c>
      <c r="RZC25">
        <v>692222.730094</v>
      </c>
      <c r="RZD25">
        <v>692222.730094</v>
      </c>
      <c r="RZE25">
        <v>692222.730094</v>
      </c>
      <c r="RZF25">
        <v>902969.82375700003</v>
      </c>
      <c r="RZG25">
        <v>902969.82375700003</v>
      </c>
      <c r="RZH25">
        <v>902969.82375700003</v>
      </c>
      <c r="RZI25">
        <v>902969.82375700003</v>
      </c>
      <c r="RZJ25">
        <v>902969.82375700003</v>
      </c>
      <c r="RZK25">
        <v>902969.82375700003</v>
      </c>
      <c r="RZL25">
        <v>902969.82375700003</v>
      </c>
      <c r="RZM25">
        <v>902969.82375700003</v>
      </c>
      <c r="RZN25">
        <v>902969.82375700003</v>
      </c>
      <c r="RZO25">
        <v>902969.82375700003</v>
      </c>
      <c r="RZP25">
        <v>902969.82375700003</v>
      </c>
      <c r="RZQ25">
        <v>3698762.81274</v>
      </c>
      <c r="RZR25">
        <v>3698762.81274</v>
      </c>
      <c r="RZS25">
        <v>3698762.81274</v>
      </c>
      <c r="RZT25">
        <v>3698762.81274</v>
      </c>
      <c r="RZU25">
        <v>3698762.81274</v>
      </c>
      <c r="RZV25">
        <v>3698762.81274</v>
      </c>
      <c r="RZW25">
        <v>3698762.81274</v>
      </c>
      <c r="RZX25">
        <v>3698762.81274</v>
      </c>
      <c r="RZY25">
        <v>3698762.81274</v>
      </c>
      <c r="RZZ25">
        <v>3698762.81274</v>
      </c>
      <c r="SAA25">
        <v>3698762.81274</v>
      </c>
      <c r="SAB25">
        <v>902969.82375700003</v>
      </c>
      <c r="SAC25">
        <v>902969.82375700003</v>
      </c>
      <c r="SAD25">
        <v>902969.82375700003</v>
      </c>
      <c r="SAE25">
        <v>902969.82375700003</v>
      </c>
      <c r="SAF25">
        <v>902969.82375700003</v>
      </c>
      <c r="SAG25">
        <v>902969.82375700003</v>
      </c>
      <c r="SAH25">
        <v>902969.82375700003</v>
      </c>
      <c r="SAI25">
        <v>902969.82375700003</v>
      </c>
      <c r="SAJ25">
        <v>902969.82375700003</v>
      </c>
      <c r="SAK25">
        <v>902969.82375700003</v>
      </c>
      <c r="SAL25">
        <v>902969.82375700003</v>
      </c>
      <c r="SAM25">
        <v>3698762.81274</v>
      </c>
      <c r="SAN25">
        <v>3698762.81274</v>
      </c>
      <c r="SAO25">
        <v>3698762.81274</v>
      </c>
      <c r="SAP25">
        <v>3698762.81274</v>
      </c>
      <c r="SAQ25">
        <v>3698762.81274</v>
      </c>
      <c r="SAR25">
        <v>3698762.81274</v>
      </c>
      <c r="SAS25">
        <v>3698762.81274</v>
      </c>
      <c r="SAT25">
        <v>3698762.81274</v>
      </c>
      <c r="SAU25">
        <v>3698762.81274</v>
      </c>
      <c r="SAV25">
        <v>3698762.81274</v>
      </c>
      <c r="SAW25">
        <v>3698762.81274</v>
      </c>
      <c r="SAX25">
        <v>-3308663.9077300001</v>
      </c>
      <c r="SAY25">
        <v>-3308663.9077300001</v>
      </c>
      <c r="SAZ25">
        <v>-3308663.9077300001</v>
      </c>
      <c r="SBA25">
        <v>-3308663.9077300001</v>
      </c>
      <c r="SBB25">
        <v>-3308663.9077300001</v>
      </c>
      <c r="SBC25">
        <v>-3308663.9077300001</v>
      </c>
      <c r="SBD25">
        <v>-3308663.9077300001</v>
      </c>
      <c r="SBE25">
        <v>-3308663.9077300001</v>
      </c>
      <c r="SBF25">
        <v>-3308663.9077300001</v>
      </c>
      <c r="SBG25">
        <v>-3308663.9077300001</v>
      </c>
      <c r="SBH25">
        <v>-3308663.9077300001</v>
      </c>
      <c r="SBI25">
        <v>-3262719.4484700002</v>
      </c>
      <c r="SBJ25">
        <v>-3262719.4484700002</v>
      </c>
      <c r="SBK25">
        <v>-3262719.4484700002</v>
      </c>
      <c r="SBL25">
        <v>-3262719.4484700002</v>
      </c>
      <c r="SBM25">
        <v>-3262719.4484700002</v>
      </c>
      <c r="SBN25">
        <v>-3262719.4484700002</v>
      </c>
      <c r="SBO25">
        <v>-3262719.4484700002</v>
      </c>
      <c r="SBP25">
        <v>-3262719.4484700002</v>
      </c>
      <c r="SBQ25">
        <v>-3262719.4484700002</v>
      </c>
      <c r="SBR25">
        <v>-3262719.4484700002</v>
      </c>
      <c r="SBS25">
        <v>-3262719.4484700002</v>
      </c>
      <c r="SBT25">
        <v>-3308663.9077300001</v>
      </c>
      <c r="SBU25">
        <v>-3308663.9077300001</v>
      </c>
      <c r="SBV25">
        <v>-3308663.9077300001</v>
      </c>
      <c r="SBW25">
        <v>-3308663.9077300001</v>
      </c>
      <c r="SBX25">
        <v>-3308663.9077300001</v>
      </c>
      <c r="SBY25">
        <v>-3308663.9077300001</v>
      </c>
      <c r="SBZ25">
        <v>-3308663.9077300001</v>
      </c>
      <c r="SCA25">
        <v>-3308663.9077300001</v>
      </c>
      <c r="SCB25">
        <v>-3308663.9077300001</v>
      </c>
      <c r="SCC25">
        <v>-3308663.9077300001</v>
      </c>
      <c r="SCD25">
        <v>-3308663.9077300001</v>
      </c>
      <c r="SCE25">
        <v>-3262719.4484700002</v>
      </c>
      <c r="SCF25">
        <v>-3262719.4484700002</v>
      </c>
      <c r="SCG25">
        <v>-3262719.4484700002</v>
      </c>
      <c r="SCH25">
        <v>-3262719.4484700002</v>
      </c>
      <c r="SCI25">
        <v>-3262719.4484700002</v>
      </c>
      <c r="SCJ25">
        <v>-3262719.4484700002</v>
      </c>
      <c r="SCK25">
        <v>-3262719.4484700002</v>
      </c>
      <c r="SCL25">
        <v>-3262719.4484700002</v>
      </c>
      <c r="SCM25">
        <v>-3262719.4484700002</v>
      </c>
      <c r="SCN25">
        <v>-3262719.4484700002</v>
      </c>
      <c r="SCO25">
        <v>-3262719.4484700002</v>
      </c>
      <c r="SCP25">
        <v>-2957466.1156299999</v>
      </c>
      <c r="SCQ25">
        <v>-2957466.1156299999</v>
      </c>
      <c r="SCR25">
        <v>-2957466.1156299999</v>
      </c>
      <c r="SCS25">
        <v>-2957466.1156299999</v>
      </c>
      <c r="SCT25">
        <v>-2957466.1156299999</v>
      </c>
      <c r="SCU25">
        <v>-2957466.1156299999</v>
      </c>
      <c r="SCV25">
        <v>-2957466.1156299999</v>
      </c>
      <c r="SCW25">
        <v>-2957466.1156299999</v>
      </c>
      <c r="SCX25">
        <v>-2957466.1156299999</v>
      </c>
      <c r="SCY25">
        <v>-2957466.1156299999</v>
      </c>
      <c r="SCZ25">
        <v>-2957466.1156299999</v>
      </c>
      <c r="SDA25">
        <v>-2866663.3975999998</v>
      </c>
      <c r="SDB25">
        <v>-2866663.3975999998</v>
      </c>
      <c r="SDC25">
        <v>-2866663.3975999998</v>
      </c>
      <c r="SDD25">
        <v>-2866663.3975999998</v>
      </c>
      <c r="SDE25">
        <v>-2866663.3975999998</v>
      </c>
      <c r="SDF25">
        <v>-2866663.3975999998</v>
      </c>
      <c r="SDG25">
        <v>-2866663.3975999998</v>
      </c>
      <c r="SDH25">
        <v>-2866663.3975999998</v>
      </c>
      <c r="SDI25">
        <v>-2866663.3975999998</v>
      </c>
      <c r="SDJ25">
        <v>-2866663.3975999998</v>
      </c>
      <c r="SDK25">
        <v>-2866663.3975999998</v>
      </c>
      <c r="SDL25">
        <v>-2957466.1156299999</v>
      </c>
      <c r="SDM25">
        <v>-2957466.1156299999</v>
      </c>
      <c r="SDN25">
        <v>-2957466.1156299999</v>
      </c>
      <c r="SDO25">
        <v>-2957466.1156299999</v>
      </c>
      <c r="SDP25">
        <v>-2957466.1156299999</v>
      </c>
      <c r="SDQ25">
        <v>-2957466.1156299999</v>
      </c>
      <c r="SDR25">
        <v>-2957466.1156299999</v>
      </c>
      <c r="SDS25">
        <v>-2957466.1156299999</v>
      </c>
      <c r="SDT25">
        <v>-2957466.1156299999</v>
      </c>
      <c r="SDU25">
        <v>-2957466.1156299999</v>
      </c>
      <c r="SDV25">
        <v>-2957466.1156299999</v>
      </c>
      <c r="SDW25">
        <v>-2866663.3975999998</v>
      </c>
      <c r="SDX25">
        <v>-2866663.3975999998</v>
      </c>
      <c r="SDY25">
        <v>-2866663.3975999998</v>
      </c>
      <c r="SDZ25">
        <v>-2866663.3975999998</v>
      </c>
      <c r="SEA25">
        <v>-2866663.3975999998</v>
      </c>
      <c r="SEB25">
        <v>-2866663.3975999998</v>
      </c>
      <c r="SEC25">
        <v>-2866663.3975999998</v>
      </c>
      <c r="SED25">
        <v>-2866663.3975999998</v>
      </c>
      <c r="SEE25">
        <v>-2866663.3975999998</v>
      </c>
      <c r="SEF25">
        <v>-2866663.3975999998</v>
      </c>
      <c r="SEG25">
        <v>-2866663.3975999998</v>
      </c>
      <c r="SEH25">
        <v>-1293063.6055000001</v>
      </c>
      <c r="SEI25">
        <v>-1293063.6055000001</v>
      </c>
      <c r="SEJ25">
        <v>-1293063.6055000001</v>
      </c>
      <c r="SEK25">
        <v>-1293063.6055000001</v>
      </c>
      <c r="SEL25">
        <v>-1293063.6055000001</v>
      </c>
      <c r="SEM25">
        <v>-1293063.6055000001</v>
      </c>
      <c r="SEN25">
        <v>-1293063.6055000001</v>
      </c>
      <c r="SEO25">
        <v>-1293063.6055000001</v>
      </c>
      <c r="SEP25">
        <v>-1293063.6055000001</v>
      </c>
      <c r="SEQ25">
        <v>-1293063.6055000001</v>
      </c>
      <c r="SER25">
        <v>-1293063.6055000001</v>
      </c>
      <c r="SES25">
        <v>-1112544.36992</v>
      </c>
      <c r="SET25">
        <v>-1112544.36992</v>
      </c>
      <c r="SEU25">
        <v>-1112544.36992</v>
      </c>
      <c r="SEV25">
        <v>-1112544.36992</v>
      </c>
      <c r="SEW25">
        <v>-1112544.36992</v>
      </c>
      <c r="SEX25">
        <v>-1112544.36992</v>
      </c>
      <c r="SEY25">
        <v>-1112544.36992</v>
      </c>
      <c r="SEZ25">
        <v>-1112544.36992</v>
      </c>
      <c r="SFA25">
        <v>-1112544.36992</v>
      </c>
      <c r="SFB25">
        <v>-1112544.36992</v>
      </c>
      <c r="SFC25">
        <v>-1112544.36992</v>
      </c>
      <c r="SFD25">
        <v>-1293063.6055000001</v>
      </c>
      <c r="SFE25">
        <v>-1293063.6055000001</v>
      </c>
      <c r="SFF25">
        <v>-1293063.6055000001</v>
      </c>
      <c r="SFG25">
        <v>-1293063.6055000001</v>
      </c>
      <c r="SFH25">
        <v>-1293063.6055000001</v>
      </c>
      <c r="SFI25">
        <v>-1293063.6055000001</v>
      </c>
      <c r="SFJ25">
        <v>-1293063.6055000001</v>
      </c>
      <c r="SFK25">
        <v>-1293063.6055000001</v>
      </c>
      <c r="SFL25">
        <v>-1293063.6055000001</v>
      </c>
      <c r="SFM25">
        <v>-1293063.6055000001</v>
      </c>
      <c r="SFN25">
        <v>-1293063.6055000001</v>
      </c>
      <c r="SFO25">
        <v>-1112544.36992</v>
      </c>
      <c r="SFP25">
        <v>-1112544.36992</v>
      </c>
      <c r="SFQ25">
        <v>-1112544.36992</v>
      </c>
      <c r="SFR25">
        <v>-1112544.36992</v>
      </c>
      <c r="SFS25">
        <v>-1112544.36992</v>
      </c>
      <c r="SFT25">
        <v>-1112544.36992</v>
      </c>
      <c r="SFU25">
        <v>-1112544.36992</v>
      </c>
      <c r="SFV25">
        <v>-1112544.36992</v>
      </c>
      <c r="SFW25">
        <v>-1112544.36992</v>
      </c>
      <c r="SFX25">
        <v>-1112544.36992</v>
      </c>
      <c r="SFY25">
        <v>-1112544.36992</v>
      </c>
      <c r="SFZ25">
        <v>-39581606.847999997</v>
      </c>
      <c r="SGA25">
        <v>-39581606.847999997</v>
      </c>
      <c r="SGB25">
        <v>-39581606.847999997</v>
      </c>
      <c r="SGC25">
        <v>-39581606.847999997</v>
      </c>
      <c r="SGD25">
        <v>-39581606.847999997</v>
      </c>
      <c r="SGE25">
        <v>-39581606.847999997</v>
      </c>
      <c r="SGF25">
        <v>-39581606.847999997</v>
      </c>
      <c r="SGG25">
        <v>-39581606.847999997</v>
      </c>
      <c r="SGH25">
        <v>-39581606.847999997</v>
      </c>
      <c r="SGI25">
        <v>-39581606.847999997</v>
      </c>
      <c r="SGJ25">
        <v>-39581606.847999997</v>
      </c>
      <c r="SGK25">
        <v>-39581606.847999997</v>
      </c>
      <c r="SGL25">
        <v>-39581606.847999997</v>
      </c>
      <c r="SGM25">
        <v>-39581606.847999997</v>
      </c>
      <c r="SGN25">
        <v>-39581606.847999997</v>
      </c>
      <c r="SGO25">
        <v>-39581606.847999997</v>
      </c>
      <c r="SGP25">
        <v>-39581606.847999997</v>
      </c>
      <c r="SGQ25">
        <v>-39581606.847999997</v>
      </c>
      <c r="SGR25">
        <v>-39581606.847999997</v>
      </c>
      <c r="SGS25">
        <v>-39581606.847999997</v>
      </c>
      <c r="SGT25">
        <v>-39581606.847999997</v>
      </c>
      <c r="SGU25">
        <v>-39581606.847999997</v>
      </c>
      <c r="SGV25">
        <v>-39581606.847999997</v>
      </c>
      <c r="SGW25">
        <v>-39581606.847999997</v>
      </c>
      <c r="SGX25">
        <v>-39581606.847999997</v>
      </c>
      <c r="SGY25">
        <v>-39581606.847999997</v>
      </c>
      <c r="SGZ25">
        <v>-39581606.847999997</v>
      </c>
      <c r="SHA25">
        <v>-39581606.847999997</v>
      </c>
      <c r="SHB25">
        <v>-39581606.847999997</v>
      </c>
      <c r="SHC25">
        <v>-39581606.847999997</v>
      </c>
      <c r="SHD25">
        <v>-39581606.847999997</v>
      </c>
      <c r="SHE25">
        <v>-39581606.847999997</v>
      </c>
      <c r="SHF25">
        <v>-39581606.847999997</v>
      </c>
      <c r="SHG25">
        <v>-39581606.847999997</v>
      </c>
      <c r="SHH25">
        <v>-39581606.847999997</v>
      </c>
      <c r="SHI25">
        <v>-39581606.847999997</v>
      </c>
      <c r="SHJ25">
        <v>-39581606.847999997</v>
      </c>
      <c r="SHK25">
        <v>-39581606.847999997</v>
      </c>
      <c r="SHL25">
        <v>-39581606.847999997</v>
      </c>
      <c r="SHM25">
        <v>-39581606.847999997</v>
      </c>
      <c r="SHN25">
        <v>-39581606.847999997</v>
      </c>
      <c r="SHO25">
        <v>-39581606.847999997</v>
      </c>
      <c r="SHP25">
        <v>-39581606.847999997</v>
      </c>
      <c r="SHQ25">
        <v>-39581606.847999997</v>
      </c>
      <c r="SHR25">
        <v>-60121139.864600003</v>
      </c>
      <c r="SHS25">
        <v>-60121139.864600003</v>
      </c>
      <c r="SHT25">
        <v>-60121139.864600003</v>
      </c>
      <c r="SHU25">
        <v>-60121139.864600003</v>
      </c>
      <c r="SHV25">
        <v>-60121139.864600003</v>
      </c>
      <c r="SHW25">
        <v>-60121139.864600003</v>
      </c>
      <c r="SHX25">
        <v>-60121139.864600003</v>
      </c>
      <c r="SHY25">
        <v>-60121139.864600003</v>
      </c>
      <c r="SHZ25">
        <v>-60121139.864600003</v>
      </c>
      <c r="SIA25">
        <v>-60121139.864600003</v>
      </c>
      <c r="SIB25">
        <v>-60121139.864600003</v>
      </c>
      <c r="SIC25">
        <v>-60121139.864600003</v>
      </c>
      <c r="SID25">
        <v>-60121139.864600003</v>
      </c>
      <c r="SIE25">
        <v>-60121139.864600003</v>
      </c>
      <c r="SIF25">
        <v>-60121139.864600003</v>
      </c>
      <c r="SIG25">
        <v>-60121139.864600003</v>
      </c>
      <c r="SIH25">
        <v>-60121139.864600003</v>
      </c>
      <c r="SII25">
        <v>-60121139.864600003</v>
      </c>
      <c r="SIJ25">
        <v>-60121139.864600003</v>
      </c>
      <c r="SIK25">
        <v>-60121139.864600003</v>
      </c>
      <c r="SIL25">
        <v>-60121139.864600003</v>
      </c>
      <c r="SIM25">
        <v>-60121139.864600003</v>
      </c>
      <c r="SIN25">
        <v>-60121139.864600003</v>
      </c>
      <c r="SIO25">
        <v>-60121139.864600003</v>
      </c>
      <c r="SIP25">
        <v>-60121139.864600003</v>
      </c>
      <c r="SIQ25">
        <v>-60121139.864600003</v>
      </c>
      <c r="SIR25">
        <v>-60121139.864600003</v>
      </c>
      <c r="SIS25">
        <v>-60121139.864600003</v>
      </c>
      <c r="SIT25">
        <v>-60121139.864600003</v>
      </c>
      <c r="SIU25">
        <v>-60121139.864600003</v>
      </c>
      <c r="SIV25">
        <v>-60121139.864600003</v>
      </c>
      <c r="SIW25">
        <v>-60121139.864600003</v>
      </c>
      <c r="SIX25">
        <v>-60121139.864600003</v>
      </c>
      <c r="SIY25">
        <v>-60121139.864600003</v>
      </c>
      <c r="SIZ25">
        <v>-60121139.864600003</v>
      </c>
      <c r="SJA25">
        <v>-60121139.864600003</v>
      </c>
      <c r="SJB25">
        <v>-60121139.864600003</v>
      </c>
      <c r="SJC25">
        <v>-60121139.864600003</v>
      </c>
      <c r="SJD25">
        <v>-60121139.864600003</v>
      </c>
      <c r="SJE25">
        <v>-60121139.864600003</v>
      </c>
      <c r="SJF25">
        <v>-60121139.864600003</v>
      </c>
      <c r="SJG25">
        <v>-60121139.864600003</v>
      </c>
      <c r="SJH25">
        <v>-60121139.864600003</v>
      </c>
      <c r="SJI25">
        <v>-60121139.864600003</v>
      </c>
      <c r="SJJ25">
        <v>-91386610.422299996</v>
      </c>
      <c r="SJK25">
        <v>-91386610.422299996</v>
      </c>
      <c r="SJL25">
        <v>-91386610.422299996</v>
      </c>
      <c r="SJM25">
        <v>-91386610.422299996</v>
      </c>
      <c r="SJN25">
        <v>-91386610.422299996</v>
      </c>
      <c r="SJO25">
        <v>-91386610.422299996</v>
      </c>
      <c r="SJP25">
        <v>-91386610.422299996</v>
      </c>
      <c r="SJQ25">
        <v>-91386610.422299996</v>
      </c>
      <c r="SJR25">
        <v>-91386610.422299996</v>
      </c>
      <c r="SJS25">
        <v>-91386610.422299996</v>
      </c>
      <c r="SJT25">
        <v>-91386610.422299996</v>
      </c>
      <c r="SJU25">
        <v>-91386610.422299996</v>
      </c>
      <c r="SJV25">
        <v>-91386610.422299996</v>
      </c>
      <c r="SJW25">
        <v>-91386610.422299996</v>
      </c>
      <c r="SJX25">
        <v>-91386610.422299996</v>
      </c>
      <c r="SJY25">
        <v>-91386610.422299996</v>
      </c>
      <c r="SJZ25">
        <v>-91386610.422299996</v>
      </c>
      <c r="SKA25">
        <v>-91386610.422299996</v>
      </c>
      <c r="SKB25">
        <v>-91386610.422299996</v>
      </c>
      <c r="SKC25">
        <v>-91386610.422299996</v>
      </c>
      <c r="SKD25">
        <v>-91386610.422299996</v>
      </c>
      <c r="SKE25">
        <v>-91386610.422299996</v>
      </c>
      <c r="SKF25">
        <v>-91386610.422299996</v>
      </c>
      <c r="SKG25">
        <v>-91386610.422299996</v>
      </c>
      <c r="SKH25">
        <v>-91386610.422299996</v>
      </c>
      <c r="SKI25">
        <v>-91386610.422299996</v>
      </c>
      <c r="SKJ25">
        <v>-91386610.422299996</v>
      </c>
      <c r="SKK25">
        <v>-91386610.422299996</v>
      </c>
      <c r="SKL25">
        <v>-91386610.422299996</v>
      </c>
      <c r="SKM25">
        <v>-91386610.422299996</v>
      </c>
      <c r="SKN25">
        <v>-91386610.422299996</v>
      </c>
      <c r="SKO25">
        <v>-91386610.422299996</v>
      </c>
      <c r="SKP25">
        <v>-91386610.422299996</v>
      </c>
      <c r="SKQ25">
        <v>-91386610.422299996</v>
      </c>
      <c r="SKR25">
        <v>-91386610.422299996</v>
      </c>
      <c r="SKS25">
        <v>-91386610.422299996</v>
      </c>
      <c r="SKT25">
        <v>-91386610.422299996</v>
      </c>
      <c r="SKU25">
        <v>-91386610.422299996</v>
      </c>
      <c r="SKV25">
        <v>-91386610.422299996</v>
      </c>
      <c r="SKW25">
        <v>-91386610.422299996</v>
      </c>
      <c r="SKX25">
        <v>-91386610.422299996</v>
      </c>
      <c r="SKY25">
        <v>-91386610.422299996</v>
      </c>
      <c r="SKZ25">
        <v>-91386610.422299996</v>
      </c>
      <c r="SLA25">
        <v>-91386610.422299996</v>
      </c>
      <c r="SLB25">
        <v>-39581606.847999997</v>
      </c>
      <c r="SLC25">
        <v>-39581606.847999997</v>
      </c>
      <c r="SLD25">
        <v>-39581606.847999997</v>
      </c>
      <c r="SLE25">
        <v>-39581606.847999997</v>
      </c>
      <c r="SLF25">
        <v>-39581606.847999997</v>
      </c>
      <c r="SLG25">
        <v>-39581606.847999997</v>
      </c>
      <c r="SLH25">
        <v>-39581606.847999997</v>
      </c>
      <c r="SLI25">
        <v>-39581606.847999997</v>
      </c>
      <c r="SLJ25">
        <v>-39581606.847999997</v>
      </c>
      <c r="SLK25">
        <v>-39581606.847999997</v>
      </c>
      <c r="SLL25">
        <v>-39581606.847999997</v>
      </c>
      <c r="SLM25">
        <v>-39581606.847999997</v>
      </c>
      <c r="SLN25">
        <v>-39581606.847999997</v>
      </c>
      <c r="SLO25">
        <v>-39581606.847999997</v>
      </c>
      <c r="SLP25">
        <v>-39581606.847999997</v>
      </c>
      <c r="SLQ25">
        <v>-39581606.847999997</v>
      </c>
      <c r="SLR25">
        <v>-39581606.847999997</v>
      </c>
      <c r="SLS25">
        <v>-39581606.847999997</v>
      </c>
      <c r="SLT25">
        <v>-39581606.847999997</v>
      </c>
      <c r="SLU25">
        <v>-39581606.847999997</v>
      </c>
      <c r="SLV25">
        <v>-39581606.847999997</v>
      </c>
      <c r="SLW25">
        <v>-39581606.847999997</v>
      </c>
      <c r="SLX25">
        <v>-39581606.847999997</v>
      </c>
      <c r="SLY25">
        <v>-39581606.847999997</v>
      </c>
      <c r="SLZ25">
        <v>-39581606.847999997</v>
      </c>
      <c r="SMA25">
        <v>-39581606.847999997</v>
      </c>
      <c r="SMB25">
        <v>-39581606.847999997</v>
      </c>
      <c r="SMC25">
        <v>-39581606.847999997</v>
      </c>
      <c r="SMD25">
        <v>-39581606.847999997</v>
      </c>
      <c r="SME25">
        <v>-39581606.847999997</v>
      </c>
      <c r="SMF25">
        <v>-39581606.847999997</v>
      </c>
      <c r="SMG25">
        <v>-39581606.847999997</v>
      </c>
      <c r="SMH25">
        <v>-39581606.847999997</v>
      </c>
      <c r="SMI25">
        <v>-39581606.847999997</v>
      </c>
      <c r="SMJ25">
        <v>-39581606.847999997</v>
      </c>
      <c r="SMK25">
        <v>-39581606.847999997</v>
      </c>
      <c r="SML25">
        <v>-39581606.847999997</v>
      </c>
      <c r="SMM25">
        <v>-39581606.847999997</v>
      </c>
      <c r="SMN25">
        <v>-39581606.847999997</v>
      </c>
      <c r="SMO25">
        <v>-39581606.847999997</v>
      </c>
      <c r="SMP25">
        <v>-39581606.847999997</v>
      </c>
      <c r="SMQ25">
        <v>-39581606.847999997</v>
      </c>
      <c r="SMR25">
        <v>-39581606.847999997</v>
      </c>
      <c r="SMS25">
        <v>-39581606.847999997</v>
      </c>
      <c r="SMT25">
        <v>-60121139.864600003</v>
      </c>
      <c r="SMU25">
        <v>-60121139.864600003</v>
      </c>
      <c r="SMV25">
        <v>-60121139.864600003</v>
      </c>
      <c r="SMW25">
        <v>-60121139.864600003</v>
      </c>
      <c r="SMX25">
        <v>-60121139.864600003</v>
      </c>
      <c r="SMY25">
        <v>-60121139.864600003</v>
      </c>
      <c r="SMZ25">
        <v>-60121139.864600003</v>
      </c>
      <c r="SNA25">
        <v>-60121139.864600003</v>
      </c>
      <c r="SNB25">
        <v>-60121139.864600003</v>
      </c>
      <c r="SNC25">
        <v>-60121139.864600003</v>
      </c>
      <c r="SND25">
        <v>-60121139.864600003</v>
      </c>
      <c r="SNE25">
        <v>-60121139.864600003</v>
      </c>
      <c r="SNF25">
        <v>-60121139.864600003</v>
      </c>
      <c r="SNG25">
        <v>-60121139.864600003</v>
      </c>
      <c r="SNH25">
        <v>-60121139.864600003</v>
      </c>
      <c r="SNI25">
        <v>-60121139.864600003</v>
      </c>
      <c r="SNJ25">
        <v>-60121139.864600003</v>
      </c>
      <c r="SNK25">
        <v>-60121139.864600003</v>
      </c>
      <c r="SNL25">
        <v>-60121139.864600003</v>
      </c>
      <c r="SNM25">
        <v>-60121139.864600003</v>
      </c>
      <c r="SNN25">
        <v>-60121139.864600003</v>
      </c>
      <c r="SNO25">
        <v>-60121139.864600003</v>
      </c>
      <c r="SNP25">
        <v>-60121139.864600003</v>
      </c>
      <c r="SNQ25">
        <v>-60121139.864600003</v>
      </c>
      <c r="SNR25">
        <v>-60121139.864600003</v>
      </c>
      <c r="SNS25">
        <v>-60121139.864600003</v>
      </c>
      <c r="SNT25">
        <v>-60121139.864600003</v>
      </c>
      <c r="SNU25">
        <v>-60121139.864600003</v>
      </c>
      <c r="SNV25">
        <v>-60121139.864600003</v>
      </c>
      <c r="SNW25">
        <v>-60121139.864600003</v>
      </c>
      <c r="SNX25">
        <v>-60121139.864600003</v>
      </c>
      <c r="SNY25">
        <v>-60121139.864600003</v>
      </c>
      <c r="SNZ25">
        <v>-60121139.864600003</v>
      </c>
      <c r="SOA25">
        <v>-60121139.864600003</v>
      </c>
      <c r="SOB25">
        <v>-60121139.864600003</v>
      </c>
      <c r="SOC25">
        <v>-60121139.864600003</v>
      </c>
      <c r="SOD25">
        <v>-60121139.864600003</v>
      </c>
      <c r="SOE25">
        <v>-60121139.864600003</v>
      </c>
      <c r="SOF25">
        <v>-60121139.864600003</v>
      </c>
      <c r="SOG25">
        <v>-60121139.864600003</v>
      </c>
      <c r="SOH25">
        <v>-60121139.864600003</v>
      </c>
      <c r="SOI25">
        <v>-60121139.864600003</v>
      </c>
      <c r="SOJ25">
        <v>-60121139.864600003</v>
      </c>
      <c r="SOK25">
        <v>-60121139.864600003</v>
      </c>
      <c r="SOL25">
        <v>-91386610.422299996</v>
      </c>
      <c r="SOM25">
        <v>-91386610.422299996</v>
      </c>
      <c r="SON25">
        <v>-91386610.422299996</v>
      </c>
      <c r="SOO25">
        <v>-91386610.422299996</v>
      </c>
      <c r="SOP25">
        <v>-91386610.422299996</v>
      </c>
      <c r="SOQ25">
        <v>-91386610.422299996</v>
      </c>
      <c r="SOR25">
        <v>-91386610.422299996</v>
      </c>
      <c r="SOS25">
        <v>-91386610.422299996</v>
      </c>
      <c r="SOT25">
        <v>-91386610.422299996</v>
      </c>
      <c r="SOU25">
        <v>-91386610.422299996</v>
      </c>
      <c r="SOV25">
        <v>-91386610.422299996</v>
      </c>
      <c r="SOW25">
        <v>-91386610.422299996</v>
      </c>
      <c r="SOX25">
        <v>-91386610.422299996</v>
      </c>
      <c r="SOY25">
        <v>-91386610.422299996</v>
      </c>
      <c r="SOZ25">
        <v>-91386610.422299996</v>
      </c>
      <c r="SPA25">
        <v>-91386610.422299996</v>
      </c>
      <c r="SPB25">
        <v>-91386610.422299996</v>
      </c>
      <c r="SPC25">
        <v>-91386610.422299996</v>
      </c>
      <c r="SPD25">
        <v>-91386610.422299996</v>
      </c>
      <c r="SPE25">
        <v>-91386610.422299996</v>
      </c>
      <c r="SPF25">
        <v>-91386610.422299996</v>
      </c>
      <c r="SPG25">
        <v>-91386610.422299996</v>
      </c>
      <c r="SPH25">
        <v>-91386610.422299996</v>
      </c>
      <c r="SPI25">
        <v>-91386610.422299996</v>
      </c>
      <c r="SPJ25">
        <v>-91386610.422299996</v>
      </c>
      <c r="SPK25">
        <v>-91386610.422299996</v>
      </c>
      <c r="SPL25">
        <v>-91386610.422299996</v>
      </c>
      <c r="SPM25">
        <v>-91386610.422299996</v>
      </c>
      <c r="SPN25">
        <v>-91386610.422299996</v>
      </c>
      <c r="SPO25">
        <v>-91386610.422299996</v>
      </c>
      <c r="SPP25">
        <v>-91386610.422299996</v>
      </c>
      <c r="SPQ25">
        <v>-91386610.422299996</v>
      </c>
      <c r="SPR25">
        <v>-91386610.422299996</v>
      </c>
      <c r="SPS25">
        <v>-91386610.422299996</v>
      </c>
      <c r="SPT25">
        <v>-91386610.422299996</v>
      </c>
      <c r="SPU25">
        <v>-91386610.422299996</v>
      </c>
      <c r="SPV25">
        <v>-91386610.422299996</v>
      </c>
      <c r="SPW25">
        <v>-91386610.422299996</v>
      </c>
      <c r="SPX25">
        <v>-91386610.422299996</v>
      </c>
      <c r="SPY25">
        <v>-91386610.422299996</v>
      </c>
      <c r="SPZ25">
        <v>-91386610.422299996</v>
      </c>
      <c r="SQA25">
        <v>-91386610.422299996</v>
      </c>
      <c r="SQB25">
        <v>-91386610.422299996</v>
      </c>
      <c r="SQC25">
        <v>-91386610.422299996</v>
      </c>
      <c r="SQD25">
        <v>-9527665.9277299996</v>
      </c>
      <c r="SQE25">
        <v>-8690160.0012500007</v>
      </c>
      <c r="SQF25">
        <v>-8055271.24058</v>
      </c>
      <c r="SQG25">
        <v>-7611905.5253100004</v>
      </c>
      <c r="SQH25">
        <v>-7345481.5972600002</v>
      </c>
      <c r="SQI25">
        <v>-7235191.3739700001</v>
      </c>
      <c r="SQJ25">
        <v>-7251153.0069199996</v>
      </c>
      <c r="SQK25">
        <v>-7352530.8475700002</v>
      </c>
      <c r="SQL25">
        <v>-7547304.3751499997</v>
      </c>
      <c r="SQM25">
        <v>-7630526.0090800002</v>
      </c>
      <c r="SQN25">
        <v>-7636811.3635600004</v>
      </c>
      <c r="SQO25">
        <v>-9333229.6975500006</v>
      </c>
      <c r="SQP25">
        <v>-8400662.0755199995</v>
      </c>
      <c r="SQQ25">
        <v>-7635215.6380599998</v>
      </c>
      <c r="SQR25">
        <v>-7014902.0637600003</v>
      </c>
      <c r="SQS25">
        <v>-6512473.7220900003</v>
      </c>
      <c r="SQT25">
        <v>-6093892.8975299997</v>
      </c>
      <c r="SQU25">
        <v>-5718154.1431900002</v>
      </c>
      <c r="SQV25">
        <v>-4264358.6844499996</v>
      </c>
      <c r="SQW25">
        <v>-4027403.36106</v>
      </c>
      <c r="SQX25">
        <v>-3906592.6299399999</v>
      </c>
      <c r="SQY25">
        <v>-3838108.8193799998</v>
      </c>
      <c r="SQZ25">
        <v>-7568865.5735600004</v>
      </c>
      <c r="SRA25">
        <v>-6950368.9490799997</v>
      </c>
      <c r="SRB25">
        <v>-6908725.7579600001</v>
      </c>
      <c r="SRC25">
        <v>-7014240.9409999996</v>
      </c>
      <c r="SRD25">
        <v>-7163866.9443300003</v>
      </c>
      <c r="SRE25">
        <v>-7306741.7441499997</v>
      </c>
      <c r="SRF25">
        <v>-7422864.8180799996</v>
      </c>
      <c r="SRG25">
        <v>-7517155.5569700003</v>
      </c>
      <c r="SRH25">
        <v>-7598095.3618400004</v>
      </c>
      <c r="SRI25">
        <v>-7631774.7390000001</v>
      </c>
      <c r="SRJ25">
        <v>-7636811.3635600004</v>
      </c>
      <c r="SRK25">
        <v>-7033870.2511900002</v>
      </c>
      <c r="SRL25">
        <v>-5974525.5117499996</v>
      </c>
      <c r="SRM25">
        <v>-5530913.7171200002</v>
      </c>
      <c r="SRN25">
        <v>-5148718.5816599997</v>
      </c>
      <c r="SRO25">
        <v>-4879176.7930399999</v>
      </c>
      <c r="SRP25">
        <v>-4535655.7337699998</v>
      </c>
      <c r="SRQ25">
        <v>-4279086.5776699996</v>
      </c>
      <c r="SRR25">
        <v>-4068384.0637300001</v>
      </c>
      <c r="SRS25">
        <v>-3956490.6875</v>
      </c>
      <c r="SRT25">
        <v>-3885245.29048</v>
      </c>
      <c r="SRU25">
        <v>-3838108.8193799998</v>
      </c>
      <c r="SRV25">
        <v>-14352744.7315</v>
      </c>
      <c r="SRW25">
        <v>-13039097.107899999</v>
      </c>
      <c r="SRX25">
        <v>-12015929.284700001</v>
      </c>
      <c r="SRY25">
        <v>-11261301.896500001</v>
      </c>
      <c r="SRZ25">
        <v>-10747150.3236</v>
      </c>
      <c r="SSA25">
        <v>-10435697.065099999</v>
      </c>
      <c r="SSB25">
        <v>-10276388.338</v>
      </c>
      <c r="SSC25">
        <v>-10205173.036499999</v>
      </c>
      <c r="SSD25">
        <v>-9987951.9682299998</v>
      </c>
      <c r="SSE25">
        <v>-9837922.1915499996</v>
      </c>
      <c r="SSF25">
        <v>-9797296.6084199995</v>
      </c>
      <c r="SSG25">
        <v>-13963872.271199999</v>
      </c>
      <c r="SSH25">
        <v>-12460101.2564</v>
      </c>
      <c r="SSI25">
        <v>-11175818.079700001</v>
      </c>
      <c r="SSJ25">
        <v>-10067294.9734</v>
      </c>
      <c r="SSK25">
        <v>-9081134.5732799992</v>
      </c>
      <c r="SSL25">
        <v>-8153100.1122300001</v>
      </c>
      <c r="SSM25">
        <v>-7210390.61051</v>
      </c>
      <c r="SSN25">
        <v>-3345362.16096</v>
      </c>
      <c r="SSO25">
        <v>-2694100.8319899999</v>
      </c>
      <c r="SSP25">
        <v>-2373127.8737300001</v>
      </c>
      <c r="SSQ25">
        <v>-2199891.52006</v>
      </c>
      <c r="SSR25">
        <v>-11250804.3255</v>
      </c>
      <c r="SSS25">
        <v>-10104169.071799999</v>
      </c>
      <c r="SST25">
        <v>-9843424.4353299998</v>
      </c>
      <c r="SSU25">
        <v>-9800700.7769200001</v>
      </c>
      <c r="SSV25">
        <v>-9830862.5503599998</v>
      </c>
      <c r="SSW25">
        <v>-9873637.5746800005</v>
      </c>
      <c r="SSX25">
        <v>-9906610.1455499995</v>
      </c>
      <c r="SSY25">
        <v>-9918513.8345899992</v>
      </c>
      <c r="SSZ25">
        <v>-9879621.9232000001</v>
      </c>
      <c r="STA25">
        <v>-9829907.7336599994</v>
      </c>
      <c r="STB25">
        <v>-9797296.6084199995</v>
      </c>
      <c r="STC25">
        <v>-10195006.429300001</v>
      </c>
      <c r="STD25">
        <v>-8146955.4825299997</v>
      </c>
      <c r="STE25">
        <v>-7074689.6723300004</v>
      </c>
      <c r="STF25">
        <v>-6009837.5628000004</v>
      </c>
      <c r="STG25">
        <v>-5193948.8924599998</v>
      </c>
      <c r="STH25">
        <v>-4169751.8198500001</v>
      </c>
      <c r="STI25">
        <v>-3415923.39806</v>
      </c>
      <c r="STJ25">
        <v>-2818336.9240799998</v>
      </c>
      <c r="STK25">
        <v>-2508891.6212900002</v>
      </c>
      <c r="STL25">
        <v>-2319122.7045300002</v>
      </c>
      <c r="STM25">
        <v>-2199891.52006</v>
      </c>
      <c r="STN25">
        <v>-21577929.535999998</v>
      </c>
      <c r="STO25">
        <v>-19498421.250799999</v>
      </c>
      <c r="STP25">
        <v>-17825953.9045</v>
      </c>
      <c r="STQ25">
        <v>-16517030.063100001</v>
      </c>
      <c r="STR25">
        <v>-15517188.992799999</v>
      </c>
      <c r="STS25">
        <v>-14756698.110300001</v>
      </c>
      <c r="STT25">
        <v>-14148412.0549</v>
      </c>
      <c r="STU25">
        <v>-13590935.113399999</v>
      </c>
      <c r="STV25">
        <v>-12237263.470100001</v>
      </c>
      <c r="STW25">
        <v>-11457755.858999999</v>
      </c>
      <c r="STX25">
        <v>-11295915.8839</v>
      </c>
      <c r="STY25">
        <v>-20800184.6153</v>
      </c>
      <c r="STZ25">
        <v>-18340429.547899999</v>
      </c>
      <c r="SUA25">
        <v>-16145731.4944</v>
      </c>
      <c r="SUB25">
        <v>-14129016.2169</v>
      </c>
      <c r="SUC25">
        <v>-12185157.4922</v>
      </c>
      <c r="SUD25">
        <v>-10191504.204500001</v>
      </c>
      <c r="SUE25">
        <v>-8016416.6000100002</v>
      </c>
      <c r="SUF25">
        <v>1164101.83396</v>
      </c>
      <c r="SUG25">
        <v>2735314.0603900002</v>
      </c>
      <c r="SUH25">
        <v>3497476.87837</v>
      </c>
      <c r="SUI25">
        <v>3898894.2927899999</v>
      </c>
      <c r="SUJ25">
        <v>-16610527.039899999</v>
      </c>
      <c r="SUK25">
        <v>-14454445.432499999</v>
      </c>
      <c r="SUL25">
        <v>-13664182.4572</v>
      </c>
      <c r="SUM25">
        <v>-13194314.282299999</v>
      </c>
      <c r="SUN25">
        <v>-12846959.2104</v>
      </c>
      <c r="SUO25">
        <v>-12564388.8222</v>
      </c>
      <c r="SUP25">
        <v>-12328421.035599999</v>
      </c>
      <c r="SUQ25">
        <v>-12084551.266799999</v>
      </c>
      <c r="SUR25">
        <v>-11702594.5143</v>
      </c>
      <c r="SUS25">
        <v>-11425802.1042</v>
      </c>
      <c r="SUT25">
        <v>-11295915.8839</v>
      </c>
      <c r="SUU25">
        <v>-14520450.678200001</v>
      </c>
      <c r="SUV25">
        <v>-10531656.3083</v>
      </c>
      <c r="SUW25">
        <v>-8106854.0038000001</v>
      </c>
      <c r="SUX25">
        <v>-5521966.7373000002</v>
      </c>
      <c r="SUY25">
        <v>-3470819.3167699999</v>
      </c>
      <c r="SUZ25">
        <v>-911618.70092900004</v>
      </c>
      <c r="SVA25">
        <v>960697.03223600006</v>
      </c>
      <c r="SVB25">
        <v>2422792.1707600001</v>
      </c>
      <c r="SVC25">
        <v>3171457.8406000002</v>
      </c>
      <c r="SVD25">
        <v>3622621.8478899999</v>
      </c>
      <c r="SVE25">
        <v>3898894.2927899999</v>
      </c>
      <c r="SVF25">
        <v>154059.39921999999</v>
      </c>
      <c r="SVG25">
        <v>154059.39921999999</v>
      </c>
      <c r="SVH25">
        <v>154059.39921999999</v>
      </c>
      <c r="SVI25">
        <v>154059.39921999999</v>
      </c>
      <c r="SVJ25">
        <v>154059.39921999999</v>
      </c>
      <c r="SVK25">
        <v>154059.39921999999</v>
      </c>
      <c r="SVL25">
        <v>154059.39921999999</v>
      </c>
      <c r="SVM25">
        <v>154059.39921999999</v>
      </c>
      <c r="SVN25">
        <v>154059.39921999999</v>
      </c>
      <c r="SVO25">
        <v>154059.39921999999</v>
      </c>
      <c r="SVP25">
        <v>154059.39921999999</v>
      </c>
      <c r="SVQ25">
        <v>181958.34424000001</v>
      </c>
      <c r="SVR25">
        <v>181958.34424000001</v>
      </c>
      <c r="SVS25">
        <v>181958.34424000001</v>
      </c>
      <c r="SVT25">
        <v>181958.34424000001</v>
      </c>
      <c r="SVU25">
        <v>181958.34424000001</v>
      </c>
      <c r="SVV25">
        <v>181958.34424000001</v>
      </c>
      <c r="SVW25">
        <v>181958.34424000001</v>
      </c>
      <c r="SVX25">
        <v>181958.34424000001</v>
      </c>
      <c r="SVY25">
        <v>181958.34424000001</v>
      </c>
      <c r="SVZ25">
        <v>181958.34424000001</v>
      </c>
      <c r="SWA25">
        <v>181958.34424000001</v>
      </c>
      <c r="SWB25">
        <v>154059.39921999999</v>
      </c>
      <c r="SWC25">
        <v>154059.39921999999</v>
      </c>
      <c r="SWD25">
        <v>154059.39921999999</v>
      </c>
      <c r="SWE25">
        <v>154059.39921999999</v>
      </c>
      <c r="SWF25">
        <v>154059.39921999999</v>
      </c>
      <c r="SWG25">
        <v>154059.39921999999</v>
      </c>
      <c r="SWH25">
        <v>154059.39921999999</v>
      </c>
      <c r="SWI25">
        <v>154059.39921999999</v>
      </c>
      <c r="SWJ25">
        <v>154059.39921999999</v>
      </c>
      <c r="SWK25">
        <v>154059.39921999999</v>
      </c>
      <c r="SWL25">
        <v>154059.39921999999</v>
      </c>
      <c r="SWM25">
        <v>181958.34424000001</v>
      </c>
      <c r="SWN25">
        <v>181958.34424000001</v>
      </c>
      <c r="SWO25">
        <v>181958.34424000001</v>
      </c>
      <c r="SWP25">
        <v>181958.34424000001</v>
      </c>
      <c r="SWQ25">
        <v>181958.34424000001</v>
      </c>
      <c r="SWR25">
        <v>181958.34424000001</v>
      </c>
      <c r="SWS25">
        <v>181958.34424000001</v>
      </c>
      <c r="SWT25">
        <v>181958.34424000001</v>
      </c>
      <c r="SWU25">
        <v>181958.34424000001</v>
      </c>
      <c r="SWV25">
        <v>181958.34424000001</v>
      </c>
      <c r="SWW25">
        <v>181958.34424000001</v>
      </c>
      <c r="SWX25">
        <v>1767396.72214</v>
      </c>
      <c r="SWY25">
        <v>1767396.72214</v>
      </c>
      <c r="SWZ25">
        <v>1767396.72214</v>
      </c>
      <c r="SXA25">
        <v>1767396.72214</v>
      </c>
      <c r="SXB25">
        <v>1767396.72214</v>
      </c>
      <c r="SXC25">
        <v>1767396.72214</v>
      </c>
      <c r="SXD25">
        <v>1767396.72214</v>
      </c>
      <c r="SXE25">
        <v>1767396.72214</v>
      </c>
      <c r="SXF25">
        <v>1767396.72214</v>
      </c>
      <c r="SXG25">
        <v>1767396.72214</v>
      </c>
      <c r="SXH25">
        <v>1767396.72214</v>
      </c>
      <c r="SXI25">
        <v>1822535.03651</v>
      </c>
      <c r="SXJ25">
        <v>1822535.03651</v>
      </c>
      <c r="SXK25">
        <v>1822535.03651</v>
      </c>
      <c r="SXL25">
        <v>1822535.03651</v>
      </c>
      <c r="SXM25">
        <v>1822535.03651</v>
      </c>
      <c r="SXN25">
        <v>1822535.03651</v>
      </c>
      <c r="SXO25">
        <v>1822535.03651</v>
      </c>
      <c r="SXP25">
        <v>1822535.03651</v>
      </c>
      <c r="SXQ25">
        <v>1822535.03651</v>
      </c>
      <c r="SXR25">
        <v>1822535.03651</v>
      </c>
      <c r="SXS25">
        <v>1822535.03651</v>
      </c>
      <c r="SXT25">
        <v>1767396.72214</v>
      </c>
      <c r="SXU25">
        <v>1767396.72214</v>
      </c>
      <c r="SXV25">
        <v>1767396.72214</v>
      </c>
      <c r="SXW25">
        <v>1767396.72214</v>
      </c>
      <c r="SXX25">
        <v>1767396.72214</v>
      </c>
      <c r="SXY25">
        <v>1767396.72214</v>
      </c>
      <c r="SXZ25">
        <v>1767396.72214</v>
      </c>
      <c r="SYA25">
        <v>1767396.72214</v>
      </c>
      <c r="SYB25">
        <v>1767396.72214</v>
      </c>
      <c r="SYC25">
        <v>1767396.72214</v>
      </c>
      <c r="SYD25">
        <v>1767396.72214</v>
      </c>
      <c r="SYE25">
        <v>1822535.03651</v>
      </c>
      <c r="SYF25">
        <v>1822535.03651</v>
      </c>
      <c r="SYG25">
        <v>1822535.03651</v>
      </c>
      <c r="SYH25">
        <v>1822535.03651</v>
      </c>
      <c r="SYI25">
        <v>1822535.03651</v>
      </c>
      <c r="SYJ25">
        <v>1822535.03651</v>
      </c>
      <c r="SYK25">
        <v>1822535.03651</v>
      </c>
      <c r="SYL25">
        <v>1822535.03651</v>
      </c>
      <c r="SYM25">
        <v>1822535.03651</v>
      </c>
      <c r="SYN25">
        <v>1822535.03651</v>
      </c>
      <c r="SYO25">
        <v>1822535.03651</v>
      </c>
      <c r="SYP25">
        <v>5788831.1768199997</v>
      </c>
      <c r="SYQ25">
        <v>5788831.1768199997</v>
      </c>
      <c r="SYR25">
        <v>5788831.1768199997</v>
      </c>
      <c r="SYS25">
        <v>5788831.1768199997</v>
      </c>
      <c r="SYT25">
        <v>5788831.1768199997</v>
      </c>
      <c r="SYU25">
        <v>5788831.1768199997</v>
      </c>
      <c r="SYV25">
        <v>5788831.1768199997</v>
      </c>
      <c r="SYW25">
        <v>5788831.1768199997</v>
      </c>
      <c r="SYX25">
        <v>5788831.1768199997</v>
      </c>
      <c r="SYY25">
        <v>5788831.1768199997</v>
      </c>
      <c r="SYZ25">
        <v>5788831.1768199997</v>
      </c>
      <c r="SZA25">
        <v>5898448.2298900001</v>
      </c>
      <c r="SZB25">
        <v>5898448.2298900001</v>
      </c>
      <c r="SZC25">
        <v>5898448.2298900001</v>
      </c>
      <c r="SZD25">
        <v>5898448.2298900001</v>
      </c>
      <c r="SZE25">
        <v>5898448.2298900001</v>
      </c>
      <c r="SZF25">
        <v>5898448.2298900001</v>
      </c>
      <c r="SZG25">
        <v>5898448.2298900001</v>
      </c>
      <c r="SZH25">
        <v>5898448.2298900001</v>
      </c>
      <c r="SZI25">
        <v>5898448.2298900001</v>
      </c>
      <c r="SZJ25">
        <v>5898448.2298900001</v>
      </c>
      <c r="SZK25">
        <v>5898448.2298900001</v>
      </c>
      <c r="SZL25">
        <v>5788831.1768199997</v>
      </c>
      <c r="SZM25">
        <v>5788831.1768199997</v>
      </c>
      <c r="SZN25">
        <v>5788831.1768199997</v>
      </c>
      <c r="SZO25">
        <v>5788831.1768199997</v>
      </c>
      <c r="SZP25">
        <v>5788831.1768199997</v>
      </c>
      <c r="SZQ25">
        <v>5788831.1768199997</v>
      </c>
      <c r="SZR25">
        <v>5788831.1768199997</v>
      </c>
      <c r="SZS25">
        <v>5788831.1768199997</v>
      </c>
      <c r="SZT25">
        <v>5788831.1768199997</v>
      </c>
      <c r="SZU25">
        <v>5788831.1768199997</v>
      </c>
      <c r="SZV25">
        <v>5788831.1768199997</v>
      </c>
      <c r="SZW25">
        <v>5898448.2298900001</v>
      </c>
      <c r="SZX25">
        <v>5898448.2298900001</v>
      </c>
      <c r="SZY25">
        <v>5898448.2298900001</v>
      </c>
      <c r="SZZ25">
        <v>5898448.2298900001</v>
      </c>
      <c r="TAA25">
        <v>5898448.2298900001</v>
      </c>
      <c r="TAB25">
        <v>5898448.2298900001</v>
      </c>
      <c r="TAC25">
        <v>5898448.2298900001</v>
      </c>
      <c r="TAD25">
        <v>5898448.2298900001</v>
      </c>
      <c r="TAE25">
        <v>5898448.2298900001</v>
      </c>
      <c r="TAF25">
        <v>5898448.2298900001</v>
      </c>
      <c r="TAG25">
        <v>5898448.2298900001</v>
      </c>
      <c r="TAH25">
        <v>-1719438.6226900001</v>
      </c>
      <c r="TAI25">
        <v>-1719438.6226900001</v>
      </c>
      <c r="TAJ25">
        <v>-1719438.6226900001</v>
      </c>
      <c r="TAK25">
        <v>-1719438.6226900001</v>
      </c>
      <c r="TAL25">
        <v>-1719438.6226900001</v>
      </c>
      <c r="TAM25">
        <v>-1719438.6226900001</v>
      </c>
      <c r="TAN25">
        <v>-1719438.6226900001</v>
      </c>
      <c r="TAO25">
        <v>-1719438.6226900001</v>
      </c>
      <c r="TAP25">
        <v>-1719438.6226900001</v>
      </c>
      <c r="TAQ25">
        <v>-1719438.6226900001</v>
      </c>
      <c r="TAR25">
        <v>-1719438.6226900001</v>
      </c>
      <c r="TAS25">
        <v>-1719438.6226900001</v>
      </c>
      <c r="TAT25">
        <v>-1719438.6226900001</v>
      </c>
      <c r="TAU25">
        <v>-1719438.6226900001</v>
      </c>
      <c r="TAV25">
        <v>-1719438.6226900001</v>
      </c>
      <c r="TAW25">
        <v>-1719438.6226900001</v>
      </c>
      <c r="TAX25">
        <v>-1719438.6226900001</v>
      </c>
      <c r="TAY25">
        <v>-1719438.6226900001</v>
      </c>
      <c r="TAZ25">
        <v>-1719438.6226900001</v>
      </c>
      <c r="TBA25">
        <v>-1719438.6226900001</v>
      </c>
      <c r="TBB25">
        <v>-1719438.6226900001</v>
      </c>
      <c r="TBC25">
        <v>-1719438.6226900001</v>
      </c>
      <c r="TBD25">
        <v>-1719438.6226900001</v>
      </c>
      <c r="TBE25">
        <v>-1719438.6226900001</v>
      </c>
      <c r="TBF25">
        <v>-1719438.6226900001</v>
      </c>
      <c r="TBG25">
        <v>-1719438.6226900001</v>
      </c>
      <c r="TBH25">
        <v>-1719438.6226900001</v>
      </c>
      <c r="TBI25">
        <v>-1719438.6226900001</v>
      </c>
      <c r="TBJ25">
        <v>-1719438.6226900001</v>
      </c>
      <c r="TBK25">
        <v>-1719438.6226900001</v>
      </c>
      <c r="TBL25">
        <v>-1719438.6226900001</v>
      </c>
      <c r="TBM25">
        <v>-1719438.6226900001</v>
      </c>
      <c r="TBN25">
        <v>-1719438.6226900001</v>
      </c>
      <c r="TBO25">
        <v>-1719438.6226900001</v>
      </c>
      <c r="TBP25">
        <v>-1719438.6226900001</v>
      </c>
      <c r="TBQ25">
        <v>-1719438.6226900001</v>
      </c>
      <c r="TBR25">
        <v>-1719438.6226900001</v>
      </c>
      <c r="TBS25">
        <v>-1719438.6226900001</v>
      </c>
      <c r="TBT25">
        <v>-1719438.6226900001</v>
      </c>
      <c r="TBU25">
        <v>-1719438.6226900001</v>
      </c>
      <c r="TBV25">
        <v>-1719438.6226900001</v>
      </c>
      <c r="TBW25">
        <v>-1719438.6226900001</v>
      </c>
      <c r="TBX25">
        <v>-1719438.6226900001</v>
      </c>
      <c r="TBY25">
        <v>-1719438.6226900001</v>
      </c>
      <c r="TBZ25">
        <v>-3364380.0307399998</v>
      </c>
      <c r="TCA25">
        <v>-3364380.0307399998</v>
      </c>
      <c r="TCB25">
        <v>-3364380.0307399998</v>
      </c>
      <c r="TCC25">
        <v>-3364380.0307399998</v>
      </c>
      <c r="TCD25">
        <v>-3364380.0307399998</v>
      </c>
      <c r="TCE25">
        <v>-3364380.0307399998</v>
      </c>
      <c r="TCF25">
        <v>-3364380.0307399998</v>
      </c>
      <c r="TCG25">
        <v>-3364380.0307399998</v>
      </c>
      <c r="TCH25">
        <v>-3364380.0307399998</v>
      </c>
      <c r="TCI25">
        <v>-3364380.0307399998</v>
      </c>
      <c r="TCJ25">
        <v>-3364380.0307399998</v>
      </c>
      <c r="TCK25">
        <v>-3364380.0307399998</v>
      </c>
      <c r="TCL25">
        <v>-3364380.0307399998</v>
      </c>
      <c r="TCM25">
        <v>-3364380.0307399998</v>
      </c>
      <c r="TCN25">
        <v>-3364380.0307399998</v>
      </c>
      <c r="TCO25">
        <v>-3364380.0307399998</v>
      </c>
      <c r="TCP25">
        <v>-3364380.0307399998</v>
      </c>
      <c r="TCQ25">
        <v>-3364380.0307399998</v>
      </c>
      <c r="TCR25">
        <v>-3364380.0307399998</v>
      </c>
      <c r="TCS25">
        <v>-3364380.0307399998</v>
      </c>
      <c r="TCT25">
        <v>-3364380.0307399998</v>
      </c>
      <c r="TCU25">
        <v>-3364380.0307399998</v>
      </c>
      <c r="TCV25">
        <v>-3364380.0307399998</v>
      </c>
      <c r="TCW25">
        <v>-3364380.0307399998</v>
      </c>
      <c r="TCX25">
        <v>-3364380.0307399998</v>
      </c>
      <c r="TCY25">
        <v>-3364380.0307399998</v>
      </c>
      <c r="TCZ25">
        <v>-3364380.0307399998</v>
      </c>
      <c r="TDA25">
        <v>-3364380.0307399998</v>
      </c>
      <c r="TDB25">
        <v>-3364380.0307399998</v>
      </c>
      <c r="TDC25">
        <v>-3364380.0307399998</v>
      </c>
      <c r="TDD25">
        <v>-3364380.0307399998</v>
      </c>
      <c r="TDE25">
        <v>-3364380.0307399998</v>
      </c>
      <c r="TDF25">
        <v>-3364380.0307399998</v>
      </c>
      <c r="TDG25">
        <v>-3364380.0307399998</v>
      </c>
      <c r="TDH25">
        <v>-3364380.0307399998</v>
      </c>
      <c r="TDI25">
        <v>-3364380.0307399998</v>
      </c>
      <c r="TDJ25">
        <v>-3364380.0307399998</v>
      </c>
      <c r="TDK25">
        <v>-3364380.0307399998</v>
      </c>
      <c r="TDL25">
        <v>-3364380.0307399998</v>
      </c>
      <c r="TDM25">
        <v>-3364380.0307399998</v>
      </c>
      <c r="TDN25">
        <v>-3364380.0307399998</v>
      </c>
      <c r="TDO25">
        <v>-3364380.0307399998</v>
      </c>
      <c r="TDP25">
        <v>-3364380.0307399998</v>
      </c>
      <c r="TDQ25">
        <v>-3364380.0307399998</v>
      </c>
      <c r="TDR25">
        <v>-6654262.8468500003</v>
      </c>
      <c r="TDS25">
        <v>-6654262.8468500003</v>
      </c>
      <c r="TDT25">
        <v>-6654262.8468500003</v>
      </c>
      <c r="TDU25">
        <v>-6654262.8468500003</v>
      </c>
      <c r="TDV25">
        <v>-6654262.8468500003</v>
      </c>
      <c r="TDW25">
        <v>-6654262.8468500003</v>
      </c>
      <c r="TDX25">
        <v>-6654262.8468500003</v>
      </c>
      <c r="TDY25">
        <v>-6654262.8468500003</v>
      </c>
      <c r="TDZ25">
        <v>-6654262.8468500003</v>
      </c>
      <c r="TEA25">
        <v>-6654262.8468500003</v>
      </c>
      <c r="TEB25">
        <v>-6654262.8468500003</v>
      </c>
      <c r="TEC25">
        <v>-6654262.8468500003</v>
      </c>
      <c r="TED25">
        <v>-6654262.8468500003</v>
      </c>
      <c r="TEE25">
        <v>-6654262.8468500003</v>
      </c>
      <c r="TEF25">
        <v>-6654262.8468500003</v>
      </c>
      <c r="TEG25">
        <v>-6654262.8468500003</v>
      </c>
      <c r="TEH25">
        <v>-6654262.8468500003</v>
      </c>
      <c r="TEI25">
        <v>-6654262.8468500003</v>
      </c>
      <c r="TEJ25">
        <v>-6654262.8468500003</v>
      </c>
      <c r="TEK25">
        <v>-6654262.8468500003</v>
      </c>
      <c r="TEL25">
        <v>-6654262.8468500003</v>
      </c>
      <c r="TEM25">
        <v>-6654262.8468500003</v>
      </c>
      <c r="TEN25">
        <v>-6654262.8468500003</v>
      </c>
      <c r="TEO25">
        <v>-6654262.8468500003</v>
      </c>
      <c r="TEP25">
        <v>-6654262.8468500003</v>
      </c>
      <c r="TEQ25">
        <v>-6654262.8468500003</v>
      </c>
      <c r="TER25">
        <v>-6654262.8468500003</v>
      </c>
      <c r="TES25">
        <v>-6654262.8468500003</v>
      </c>
      <c r="TET25">
        <v>-6654262.8468500003</v>
      </c>
      <c r="TEU25">
        <v>-6654262.8468500003</v>
      </c>
      <c r="TEV25">
        <v>-6654262.8468500003</v>
      </c>
      <c r="TEW25">
        <v>-6654262.8468500003</v>
      </c>
      <c r="TEX25">
        <v>-6654262.8468500003</v>
      </c>
      <c r="TEY25">
        <v>-6654262.8468500003</v>
      </c>
      <c r="TEZ25">
        <v>-6654262.8468500003</v>
      </c>
      <c r="TFA25">
        <v>-6654262.8468500003</v>
      </c>
      <c r="TFB25">
        <v>-6654262.8468500003</v>
      </c>
      <c r="TFC25">
        <v>-6654262.8468500003</v>
      </c>
      <c r="TFD25">
        <v>-6654262.8468500003</v>
      </c>
      <c r="TFE25">
        <v>-6654262.8468500003</v>
      </c>
      <c r="TFF25">
        <v>-6654262.8468500003</v>
      </c>
      <c r="TFG25">
        <v>-6654262.8468500003</v>
      </c>
      <c r="TFH25">
        <v>-6654262.8468500003</v>
      </c>
      <c r="TFI25">
        <v>-6654262.8468500003</v>
      </c>
      <c r="TFJ25">
        <v>-17425594.315200001</v>
      </c>
      <c r="TFK25">
        <v>-17425594.315200001</v>
      </c>
      <c r="TFL25">
        <v>-17425594.315200001</v>
      </c>
      <c r="TFM25">
        <v>-17425594.315200001</v>
      </c>
      <c r="TFN25">
        <v>-17425594.315200001</v>
      </c>
      <c r="TFO25">
        <v>-17425594.315200001</v>
      </c>
      <c r="TFP25">
        <v>-17425594.315200001</v>
      </c>
      <c r="TFQ25">
        <v>-17425594.315200001</v>
      </c>
      <c r="TFR25">
        <v>-17425594.315200001</v>
      </c>
      <c r="TFS25">
        <v>-17425594.315200001</v>
      </c>
      <c r="TFT25">
        <v>-17425594.315200001</v>
      </c>
      <c r="TFU25">
        <v>-17425594.315200001</v>
      </c>
      <c r="TFV25">
        <v>-17425594.315200001</v>
      </c>
      <c r="TFW25">
        <v>-17425594.315200001</v>
      </c>
      <c r="TFX25">
        <v>-17425594.315200001</v>
      </c>
      <c r="TFY25">
        <v>-17425594.315200001</v>
      </c>
      <c r="TFZ25">
        <v>-17425594.315200001</v>
      </c>
      <c r="TGA25">
        <v>-17425594.315200001</v>
      </c>
      <c r="TGB25">
        <v>-17425594.315200001</v>
      </c>
      <c r="TGC25">
        <v>-17425594.315200001</v>
      </c>
      <c r="TGD25">
        <v>-17425594.315200001</v>
      </c>
      <c r="TGE25">
        <v>-17425594.315200001</v>
      </c>
      <c r="TGF25">
        <v>-17425594.315200001</v>
      </c>
      <c r="TGG25">
        <v>-17425594.315200001</v>
      </c>
      <c r="TGH25">
        <v>-17425594.315200001</v>
      </c>
      <c r="TGI25">
        <v>-17425594.315200001</v>
      </c>
      <c r="TGJ25">
        <v>-17425594.315200001</v>
      </c>
      <c r="TGK25">
        <v>-17425594.315200001</v>
      </c>
      <c r="TGL25">
        <v>-17425594.315200001</v>
      </c>
      <c r="TGM25">
        <v>-17425594.315200001</v>
      </c>
      <c r="TGN25">
        <v>-17425594.315200001</v>
      </c>
      <c r="TGO25">
        <v>-17425594.315200001</v>
      </c>
      <c r="TGP25">
        <v>-17425594.315200001</v>
      </c>
      <c r="TGQ25">
        <v>-17425594.315200001</v>
      </c>
      <c r="TGR25">
        <v>-17425594.315200001</v>
      </c>
      <c r="TGS25">
        <v>-17425594.315200001</v>
      </c>
      <c r="TGT25">
        <v>-17425594.315200001</v>
      </c>
      <c r="TGU25">
        <v>-17425594.315200001</v>
      </c>
      <c r="TGV25">
        <v>-17425594.315200001</v>
      </c>
      <c r="TGW25">
        <v>-17425594.315200001</v>
      </c>
      <c r="TGX25">
        <v>-17425594.315200001</v>
      </c>
      <c r="TGY25">
        <v>-17425594.315200001</v>
      </c>
      <c r="TGZ25">
        <v>-17425594.315200001</v>
      </c>
      <c r="THA25">
        <v>-17425594.315200001</v>
      </c>
      <c r="THB25">
        <v>-28509237.775800001</v>
      </c>
      <c r="THC25">
        <v>-28509237.775800001</v>
      </c>
      <c r="THD25">
        <v>-28509237.775800001</v>
      </c>
      <c r="THE25">
        <v>-28509237.775800001</v>
      </c>
      <c r="THF25">
        <v>-28509237.775800001</v>
      </c>
      <c r="THG25">
        <v>-28509237.775800001</v>
      </c>
      <c r="THH25">
        <v>-28509237.775800001</v>
      </c>
      <c r="THI25">
        <v>-28509237.775800001</v>
      </c>
      <c r="THJ25">
        <v>-28509237.775800001</v>
      </c>
      <c r="THK25">
        <v>-28509237.775800001</v>
      </c>
      <c r="THL25">
        <v>-28509237.775800001</v>
      </c>
      <c r="THM25">
        <v>-28509237.775800001</v>
      </c>
      <c r="THN25">
        <v>-28509237.775800001</v>
      </c>
      <c r="THO25">
        <v>-28509237.775800001</v>
      </c>
      <c r="THP25">
        <v>-28509237.775800001</v>
      </c>
      <c r="THQ25">
        <v>-28509237.775800001</v>
      </c>
      <c r="THR25">
        <v>-28509237.775800001</v>
      </c>
      <c r="THS25">
        <v>-28509237.775800001</v>
      </c>
      <c r="THT25">
        <v>-28509237.775800001</v>
      </c>
      <c r="THU25">
        <v>-28509237.775800001</v>
      </c>
      <c r="THV25">
        <v>-28509237.775800001</v>
      </c>
      <c r="THW25">
        <v>-28509237.775800001</v>
      </c>
      <c r="THX25">
        <v>-28509237.775800001</v>
      </c>
      <c r="THY25">
        <v>-28509237.775800001</v>
      </c>
      <c r="THZ25">
        <v>-28509237.775800001</v>
      </c>
      <c r="TIA25">
        <v>-28509237.775800001</v>
      </c>
      <c r="TIB25">
        <v>-28509237.775800001</v>
      </c>
      <c r="TIC25">
        <v>-28509237.775800001</v>
      </c>
      <c r="TID25">
        <v>-28509237.775800001</v>
      </c>
      <c r="TIE25">
        <v>-28509237.775800001</v>
      </c>
      <c r="TIF25">
        <v>-28509237.775800001</v>
      </c>
      <c r="TIG25">
        <v>-28509237.775800001</v>
      </c>
      <c r="TIH25">
        <v>-28509237.775800001</v>
      </c>
      <c r="TII25">
        <v>-28509237.775800001</v>
      </c>
      <c r="TIJ25">
        <v>-28509237.775800001</v>
      </c>
      <c r="TIK25">
        <v>-28509237.775800001</v>
      </c>
      <c r="TIL25">
        <v>-28509237.775800001</v>
      </c>
      <c r="TIM25">
        <v>-28509237.775800001</v>
      </c>
      <c r="TIN25">
        <v>-28509237.775800001</v>
      </c>
      <c r="TIO25">
        <v>-28509237.775800001</v>
      </c>
      <c r="TIP25">
        <v>-28509237.775800001</v>
      </c>
      <c r="TIQ25">
        <v>-28509237.775800001</v>
      </c>
      <c r="TIR25">
        <v>-28509237.775800001</v>
      </c>
      <c r="TIS25">
        <v>-28509237.775800001</v>
      </c>
      <c r="TIT25">
        <v>-47512133.582099997</v>
      </c>
      <c r="TIU25">
        <v>-47512133.582099997</v>
      </c>
      <c r="TIV25">
        <v>-47512133.582099997</v>
      </c>
      <c r="TIW25">
        <v>-47512133.582099997</v>
      </c>
      <c r="TIX25">
        <v>-47512133.582099997</v>
      </c>
      <c r="TIY25">
        <v>-47512133.582099997</v>
      </c>
      <c r="TIZ25">
        <v>-47512133.582099997</v>
      </c>
      <c r="TJA25">
        <v>-47512133.582099997</v>
      </c>
      <c r="TJB25">
        <v>-47512133.582099997</v>
      </c>
      <c r="TJC25">
        <v>-47512133.582099997</v>
      </c>
      <c r="TJD25">
        <v>-47512133.582099997</v>
      </c>
      <c r="TJE25">
        <v>-47512133.582099997</v>
      </c>
      <c r="TJF25">
        <v>-47512133.582099997</v>
      </c>
      <c r="TJG25">
        <v>-47512133.582099997</v>
      </c>
      <c r="TJH25">
        <v>-47512133.582099997</v>
      </c>
      <c r="TJI25">
        <v>-47512133.582099997</v>
      </c>
      <c r="TJJ25">
        <v>-47512133.582099997</v>
      </c>
      <c r="TJK25">
        <v>-47512133.582099997</v>
      </c>
      <c r="TJL25">
        <v>-47512133.582099997</v>
      </c>
      <c r="TJM25">
        <v>-47512133.582099997</v>
      </c>
      <c r="TJN25">
        <v>-47512133.582099997</v>
      </c>
      <c r="TJO25">
        <v>-47512133.582099997</v>
      </c>
      <c r="TJP25">
        <v>-47512133.582099997</v>
      </c>
      <c r="TJQ25">
        <v>-47512133.582099997</v>
      </c>
      <c r="TJR25">
        <v>-47512133.582099997</v>
      </c>
      <c r="TJS25">
        <v>-47512133.582099997</v>
      </c>
      <c r="TJT25">
        <v>-47512133.582099997</v>
      </c>
      <c r="TJU25">
        <v>-47512133.582099997</v>
      </c>
      <c r="TJV25">
        <v>-47512133.582099997</v>
      </c>
      <c r="TJW25">
        <v>-47512133.582099997</v>
      </c>
      <c r="TJX25">
        <v>-47512133.582099997</v>
      </c>
      <c r="TJY25">
        <v>-47512133.582099997</v>
      </c>
      <c r="TJZ25">
        <v>-47512133.582099997</v>
      </c>
      <c r="TKA25">
        <v>-47512133.582099997</v>
      </c>
      <c r="TKB25">
        <v>-47512133.582099997</v>
      </c>
      <c r="TKC25">
        <v>-47512133.582099997</v>
      </c>
      <c r="TKD25">
        <v>-47512133.582099997</v>
      </c>
      <c r="TKE25">
        <v>-47512133.582099997</v>
      </c>
      <c r="TKF25">
        <v>-47512133.582099997</v>
      </c>
      <c r="TKG25">
        <v>-47512133.582099997</v>
      </c>
      <c r="TKH25">
        <v>-47512133.582099997</v>
      </c>
      <c r="TKI25">
        <v>-47512133.582099997</v>
      </c>
      <c r="TKJ25">
        <v>-47512133.582099997</v>
      </c>
      <c r="TKK25">
        <v>-47512133.582099997</v>
      </c>
      <c r="TKL25">
        <v>-3746659.9246700001</v>
      </c>
      <c r="TKM25">
        <v>-3746659.9246700001</v>
      </c>
      <c r="TKN25">
        <v>-3746659.9246700001</v>
      </c>
      <c r="TKO25">
        <v>-3746659.9246700001</v>
      </c>
      <c r="TKP25">
        <v>-3746659.9246700001</v>
      </c>
      <c r="TKQ25">
        <v>-3746659.9246700001</v>
      </c>
      <c r="TKR25">
        <v>-3746659.9246700001</v>
      </c>
      <c r="TKS25">
        <v>-3746659.9246700001</v>
      </c>
      <c r="TKT25">
        <v>-3746659.9246700001</v>
      </c>
      <c r="TKU25">
        <v>-3746659.9246700001</v>
      </c>
      <c r="TKV25">
        <v>-3746659.9246700001</v>
      </c>
      <c r="TKW25">
        <v>-3616243.6278400002</v>
      </c>
      <c r="TKX25">
        <v>-3616243.6278400002</v>
      </c>
      <c r="TKY25">
        <v>-3616243.6278400002</v>
      </c>
      <c r="TKZ25">
        <v>-3616243.6278400002</v>
      </c>
      <c r="TLA25">
        <v>-3616243.6278400002</v>
      </c>
      <c r="TLB25">
        <v>-3616243.6278400002</v>
      </c>
      <c r="TLC25">
        <v>-3616243.6278400002</v>
      </c>
      <c r="TLD25">
        <v>-3616243.6278400002</v>
      </c>
      <c r="TLE25">
        <v>-3616243.6278400002</v>
      </c>
      <c r="TLF25">
        <v>-3616243.6278400002</v>
      </c>
      <c r="TLG25">
        <v>-3616243.6278400002</v>
      </c>
      <c r="TLH25">
        <v>-3746659.9246700001</v>
      </c>
      <c r="TLI25">
        <v>-3746659.9246700001</v>
      </c>
      <c r="TLJ25">
        <v>-3746659.9246700001</v>
      </c>
      <c r="TLK25">
        <v>-3746659.9246700001</v>
      </c>
      <c r="TLL25">
        <v>-3746659.9246700001</v>
      </c>
      <c r="TLM25">
        <v>-3746659.9246700001</v>
      </c>
      <c r="TLN25">
        <v>-3746659.9246700001</v>
      </c>
      <c r="TLO25">
        <v>-3746659.9246700001</v>
      </c>
      <c r="TLP25">
        <v>-3746659.9246700001</v>
      </c>
      <c r="TLQ25">
        <v>-3746659.9246700001</v>
      </c>
      <c r="TLR25">
        <v>-3746659.9246700001</v>
      </c>
      <c r="TLS25">
        <v>-3616243.6278400002</v>
      </c>
      <c r="TLT25">
        <v>-3616243.6278400002</v>
      </c>
      <c r="TLU25">
        <v>-3616243.6278400002</v>
      </c>
      <c r="TLV25">
        <v>-3616243.6278400002</v>
      </c>
      <c r="TLW25">
        <v>-3616243.6278400002</v>
      </c>
      <c r="TLX25">
        <v>-3616243.6278400002</v>
      </c>
      <c r="TLY25">
        <v>-3616243.6278400002</v>
      </c>
      <c r="TLZ25">
        <v>-3616243.6278400002</v>
      </c>
      <c r="TMA25">
        <v>-3616243.6278400002</v>
      </c>
      <c r="TMB25">
        <v>-3616243.6278400002</v>
      </c>
      <c r="TMC25">
        <v>-3616243.6278400002</v>
      </c>
      <c r="TMD25">
        <v>1449280.4884299999</v>
      </c>
      <c r="TME25">
        <v>1449280.4884299999</v>
      </c>
      <c r="TMF25">
        <v>1449280.4884299999</v>
      </c>
      <c r="TMG25">
        <v>1449280.4884299999</v>
      </c>
      <c r="TMH25">
        <v>1449280.4884299999</v>
      </c>
      <c r="TMI25">
        <v>1449280.4884299999</v>
      </c>
      <c r="TMJ25">
        <v>1449280.4884299999</v>
      </c>
      <c r="TMK25">
        <v>1449280.4884299999</v>
      </c>
      <c r="TML25">
        <v>1449280.4884299999</v>
      </c>
      <c r="TMM25">
        <v>1449280.4884299999</v>
      </c>
      <c r="TMN25">
        <v>1449280.4884299999</v>
      </c>
      <c r="TMO25">
        <v>1707158.01357</v>
      </c>
      <c r="TMP25">
        <v>1707158.01357</v>
      </c>
      <c r="TMQ25">
        <v>1707158.01357</v>
      </c>
      <c r="TMR25">
        <v>1707158.01357</v>
      </c>
      <c r="TMS25">
        <v>1707158.01357</v>
      </c>
      <c r="TMT25">
        <v>1707158.01357</v>
      </c>
      <c r="TMU25">
        <v>1707158.01357</v>
      </c>
      <c r="TMV25">
        <v>1707158.01357</v>
      </c>
      <c r="TMW25">
        <v>1707158.01357</v>
      </c>
      <c r="TMX25">
        <v>1707158.01357</v>
      </c>
      <c r="TMY25">
        <v>1707158.01357</v>
      </c>
      <c r="TMZ25">
        <v>1449280.4884299999</v>
      </c>
      <c r="TNA25">
        <v>1449280.4884299999</v>
      </c>
      <c r="TNB25">
        <v>1449280.4884299999</v>
      </c>
      <c r="TNC25">
        <v>1449280.4884299999</v>
      </c>
      <c r="TND25">
        <v>1449280.4884299999</v>
      </c>
      <c r="TNE25">
        <v>1449280.4884299999</v>
      </c>
      <c r="TNF25">
        <v>1449280.4884299999</v>
      </c>
      <c r="TNG25">
        <v>1449280.4884299999</v>
      </c>
      <c r="TNH25">
        <v>1449280.4884299999</v>
      </c>
      <c r="TNI25">
        <v>1449280.4884299999</v>
      </c>
      <c r="TNJ25">
        <v>1449280.4884299999</v>
      </c>
      <c r="TNK25">
        <v>1707158.01357</v>
      </c>
      <c r="TNL25">
        <v>1707158.01357</v>
      </c>
      <c r="TNM25">
        <v>1707158.01357</v>
      </c>
      <c r="TNN25">
        <v>1707158.01357</v>
      </c>
      <c r="TNO25">
        <v>1707158.01357</v>
      </c>
      <c r="TNP25">
        <v>1707158.01357</v>
      </c>
      <c r="TNQ25">
        <v>1707158.01357</v>
      </c>
      <c r="TNR25">
        <v>1707158.01357</v>
      </c>
      <c r="TNS25">
        <v>1707158.01357</v>
      </c>
      <c r="TNT25">
        <v>1707158.01357</v>
      </c>
      <c r="TNU25">
        <v>1707158.01357</v>
      </c>
      <c r="TNV25">
        <v>16645985.220699999</v>
      </c>
      <c r="TNW25">
        <v>16645985.220699999</v>
      </c>
      <c r="TNX25">
        <v>16645985.220699999</v>
      </c>
      <c r="TNY25">
        <v>16645985.220699999</v>
      </c>
      <c r="TNZ25">
        <v>16645985.220699999</v>
      </c>
      <c r="TOA25">
        <v>16645985.220699999</v>
      </c>
      <c r="TOB25">
        <v>16645985.220699999</v>
      </c>
      <c r="TOC25">
        <v>16645985.220699999</v>
      </c>
      <c r="TOD25">
        <v>16645985.220699999</v>
      </c>
      <c r="TOE25">
        <v>16645985.220699999</v>
      </c>
      <c r="TOF25">
        <v>16645985.220699999</v>
      </c>
      <c r="TOG25">
        <v>17158785.202500001</v>
      </c>
      <c r="TOH25">
        <v>17158785.202500001</v>
      </c>
      <c r="TOI25">
        <v>17158785.202500001</v>
      </c>
      <c r="TOJ25">
        <v>17158785.202500001</v>
      </c>
      <c r="TOK25">
        <v>17158785.202500001</v>
      </c>
      <c r="TOL25">
        <v>17158785.202500001</v>
      </c>
      <c r="TOM25">
        <v>17158785.202500001</v>
      </c>
      <c r="TON25">
        <v>17158785.202500001</v>
      </c>
      <c r="TOO25">
        <v>17158785.202500001</v>
      </c>
      <c r="TOP25">
        <v>17158785.202500001</v>
      </c>
      <c r="TOQ25">
        <v>17158785.202500001</v>
      </c>
      <c r="TOR25">
        <v>16645985.220699999</v>
      </c>
      <c r="TOS25">
        <v>16645985.220699999</v>
      </c>
      <c r="TOT25">
        <v>16645985.220699999</v>
      </c>
      <c r="TOU25">
        <v>16645985.220699999</v>
      </c>
      <c r="TOV25">
        <v>16645985.220699999</v>
      </c>
      <c r="TOW25">
        <v>16645985.220699999</v>
      </c>
      <c r="TOX25">
        <v>16645985.220699999</v>
      </c>
      <c r="TOY25">
        <v>16645985.220699999</v>
      </c>
      <c r="TOZ25">
        <v>16645985.220699999</v>
      </c>
      <c r="TPA25">
        <v>16645985.220699999</v>
      </c>
      <c r="TPB25">
        <v>16645985.220699999</v>
      </c>
      <c r="TPC25">
        <v>17158785.202500001</v>
      </c>
      <c r="TPD25">
        <v>17158785.202500001</v>
      </c>
      <c r="TPE25">
        <v>17158785.202500001</v>
      </c>
      <c r="TPF25">
        <v>17158785.202500001</v>
      </c>
      <c r="TPG25">
        <v>17158785.202500001</v>
      </c>
      <c r="TPH25">
        <v>17158785.202500001</v>
      </c>
      <c r="TPI25">
        <v>17158785.202500001</v>
      </c>
      <c r="TPJ25">
        <v>17158785.202500001</v>
      </c>
      <c r="TPK25">
        <v>17158785.202500001</v>
      </c>
      <c r="TPL25">
        <v>17158785.202500001</v>
      </c>
      <c r="TPM25">
        <v>17158785.202500001</v>
      </c>
      <c r="TPN25">
        <v>-2231690.0896200002</v>
      </c>
      <c r="TPO25">
        <v>-2231690.0896200002</v>
      </c>
      <c r="TPP25">
        <v>-2231690.0896200002</v>
      </c>
      <c r="TPQ25">
        <v>-2231690.0896200002</v>
      </c>
      <c r="TPR25">
        <v>-2231690.0896200002</v>
      </c>
      <c r="TPS25">
        <v>-2231690.0896200002</v>
      </c>
      <c r="TPT25">
        <v>-2231690.0896200002</v>
      </c>
      <c r="TPU25">
        <v>-2231690.0896200002</v>
      </c>
      <c r="TPV25">
        <v>-2231690.0896200002</v>
      </c>
      <c r="TPW25">
        <v>-2231690.0896200002</v>
      </c>
      <c r="TPX25">
        <v>-2231690.0896200002</v>
      </c>
      <c r="TPY25">
        <v>3640260.4922600002</v>
      </c>
      <c r="TPZ25">
        <v>3640260.4922600002</v>
      </c>
      <c r="TQA25">
        <v>3640260.4922600002</v>
      </c>
      <c r="TQB25">
        <v>3640260.4922600002</v>
      </c>
      <c r="TQC25">
        <v>3640260.4922600002</v>
      </c>
      <c r="TQD25">
        <v>3640260.4922600002</v>
      </c>
      <c r="TQE25">
        <v>3640260.4922600002</v>
      </c>
      <c r="TQF25">
        <v>3640260.4922600002</v>
      </c>
      <c r="TQG25">
        <v>3640260.4922600002</v>
      </c>
      <c r="TQH25">
        <v>3640260.4922600002</v>
      </c>
      <c r="TQI25">
        <v>3640260.4922600002</v>
      </c>
      <c r="TQJ25">
        <v>-2231690.0896200002</v>
      </c>
      <c r="TQK25">
        <v>-2231690.0896200002</v>
      </c>
      <c r="TQL25">
        <v>-2231690.0896200002</v>
      </c>
      <c r="TQM25">
        <v>-2231690.0896200002</v>
      </c>
      <c r="TQN25">
        <v>-2231690.0896200002</v>
      </c>
      <c r="TQO25">
        <v>-2231690.0896200002</v>
      </c>
      <c r="TQP25">
        <v>-2231690.0896200002</v>
      </c>
      <c r="TQQ25">
        <v>-2231690.0896200002</v>
      </c>
      <c r="TQR25">
        <v>-2231690.0896200002</v>
      </c>
      <c r="TQS25">
        <v>-2231690.0896200002</v>
      </c>
      <c r="TQT25">
        <v>-2231690.0896200002</v>
      </c>
      <c r="TQU25">
        <v>3640260.4922600002</v>
      </c>
      <c r="TQV25">
        <v>3640260.4922600002</v>
      </c>
      <c r="TQW25">
        <v>3640260.4922600002</v>
      </c>
      <c r="TQX25">
        <v>3640260.4922600002</v>
      </c>
      <c r="TQY25">
        <v>3640260.4922600002</v>
      </c>
      <c r="TQZ25">
        <v>3640260.4922600002</v>
      </c>
      <c r="TRA25">
        <v>3640260.4922600002</v>
      </c>
      <c r="TRB25">
        <v>3640260.4922600002</v>
      </c>
      <c r="TRC25">
        <v>3640260.4922600002</v>
      </c>
      <c r="TRD25">
        <v>3640260.4922600002</v>
      </c>
      <c r="TRE25">
        <v>3640260.4922600002</v>
      </c>
      <c r="TRF25">
        <v>4713322.0493400004</v>
      </c>
      <c r="TRG25">
        <v>4713322.0493400004</v>
      </c>
      <c r="TRH25">
        <v>4713322.0493400004</v>
      </c>
      <c r="TRI25">
        <v>4713322.0493400004</v>
      </c>
      <c r="TRJ25">
        <v>4713322.0493400004</v>
      </c>
      <c r="TRK25">
        <v>4713322.0493400004</v>
      </c>
      <c r="TRL25">
        <v>4713322.0493400004</v>
      </c>
      <c r="TRM25">
        <v>4713322.0493400004</v>
      </c>
      <c r="TRN25">
        <v>4713322.0493400004</v>
      </c>
      <c r="TRO25">
        <v>4713322.0493400004</v>
      </c>
      <c r="TRP25">
        <v>4713322.0493400004</v>
      </c>
      <c r="TRQ25">
        <v>16324172.2316</v>
      </c>
      <c r="TRR25">
        <v>16324172.2316</v>
      </c>
      <c r="TRS25">
        <v>16324172.2316</v>
      </c>
      <c r="TRT25">
        <v>16324172.2316</v>
      </c>
      <c r="TRU25">
        <v>16324172.2316</v>
      </c>
      <c r="TRV25">
        <v>16324172.2316</v>
      </c>
      <c r="TRW25">
        <v>16324172.2316</v>
      </c>
      <c r="TRX25">
        <v>16324172.2316</v>
      </c>
      <c r="TRY25">
        <v>16324172.2316</v>
      </c>
      <c r="TRZ25">
        <v>16324172.2316</v>
      </c>
      <c r="TSA25">
        <v>16324172.2316</v>
      </c>
      <c r="TSB25">
        <v>4713322.0493400004</v>
      </c>
      <c r="TSC25">
        <v>4713322.0493400004</v>
      </c>
      <c r="TSD25">
        <v>4713322.0493400004</v>
      </c>
      <c r="TSE25">
        <v>4713322.0493400004</v>
      </c>
      <c r="TSF25">
        <v>4713322.0493400004</v>
      </c>
      <c r="TSG25">
        <v>4713322.0493400004</v>
      </c>
      <c r="TSH25">
        <v>4713322.0493400004</v>
      </c>
      <c r="TSI25">
        <v>4713322.0493400004</v>
      </c>
      <c r="TSJ25">
        <v>4713322.0493400004</v>
      </c>
      <c r="TSK25">
        <v>4713322.0493400004</v>
      </c>
      <c r="TSL25">
        <v>4713322.0493400004</v>
      </c>
      <c r="TSM25">
        <v>16324172.2316</v>
      </c>
      <c r="TSN25">
        <v>16324172.2316</v>
      </c>
      <c r="TSO25">
        <v>16324172.2316</v>
      </c>
      <c r="TSP25">
        <v>16324172.2316</v>
      </c>
      <c r="TSQ25">
        <v>16324172.2316</v>
      </c>
      <c r="TSR25">
        <v>16324172.2316</v>
      </c>
      <c r="TSS25">
        <v>16324172.2316</v>
      </c>
      <c r="TST25">
        <v>16324172.2316</v>
      </c>
      <c r="TSU25">
        <v>16324172.2316</v>
      </c>
      <c r="TSV25">
        <v>16324172.2316</v>
      </c>
      <c r="TSW25">
        <v>16324172.2316</v>
      </c>
      <c r="TSX25">
        <v>23553398.5843</v>
      </c>
      <c r="TSY25">
        <v>23553398.5843</v>
      </c>
      <c r="TSZ25">
        <v>23553398.5843</v>
      </c>
      <c r="TTA25">
        <v>23553398.5843</v>
      </c>
      <c r="TTB25">
        <v>23553398.5843</v>
      </c>
      <c r="TTC25">
        <v>23553398.5843</v>
      </c>
      <c r="TTD25">
        <v>23553398.5843</v>
      </c>
      <c r="TTE25">
        <v>23553398.5843</v>
      </c>
      <c r="TTF25">
        <v>23553398.5843</v>
      </c>
      <c r="TTG25">
        <v>23553398.5843</v>
      </c>
      <c r="TTH25">
        <v>23553398.5843</v>
      </c>
      <c r="TTI25">
        <v>46642047.967399999</v>
      </c>
      <c r="TTJ25">
        <v>46642047.967399999</v>
      </c>
      <c r="TTK25">
        <v>46642047.967399999</v>
      </c>
      <c r="TTL25">
        <v>46642047.967399999</v>
      </c>
      <c r="TTM25">
        <v>46642047.967399999</v>
      </c>
      <c r="TTN25">
        <v>46642047.967399999</v>
      </c>
      <c r="TTO25">
        <v>46642047.967399999</v>
      </c>
      <c r="TTP25">
        <v>46642047.967399999</v>
      </c>
      <c r="TTQ25">
        <v>46642047.967399999</v>
      </c>
      <c r="TTR25">
        <v>46642047.967399999</v>
      </c>
      <c r="TTS25">
        <v>46642047.967399999</v>
      </c>
      <c r="TTT25">
        <v>23553398.5843</v>
      </c>
      <c r="TTU25">
        <v>23553398.5843</v>
      </c>
      <c r="TTV25">
        <v>23553398.5843</v>
      </c>
      <c r="TTW25">
        <v>23553398.5843</v>
      </c>
      <c r="TTX25">
        <v>23553398.5843</v>
      </c>
      <c r="TTY25">
        <v>23553398.5843</v>
      </c>
      <c r="TTZ25">
        <v>23553398.5843</v>
      </c>
      <c r="TUA25">
        <v>23553398.5843</v>
      </c>
      <c r="TUB25">
        <v>23553398.5843</v>
      </c>
      <c r="TUC25">
        <v>23553398.5843</v>
      </c>
      <c r="TUD25">
        <v>23553398.5843</v>
      </c>
      <c r="TUE25">
        <v>46642047.967399999</v>
      </c>
      <c r="TUF25">
        <v>46642047.967399999</v>
      </c>
      <c r="TUG25">
        <v>46642047.967399999</v>
      </c>
      <c r="TUH25">
        <v>46642047.967399999</v>
      </c>
      <c r="TUI25">
        <v>46642047.967399999</v>
      </c>
      <c r="TUJ25">
        <v>46642047.967399999</v>
      </c>
      <c r="TUK25">
        <v>46642047.967399999</v>
      </c>
      <c r="TUL25">
        <v>46642047.967399999</v>
      </c>
      <c r="TUM25">
        <v>46642047.967399999</v>
      </c>
      <c r="TUN25">
        <v>46642047.967399999</v>
      </c>
      <c r="TUO25">
        <v>46642047.967399999</v>
      </c>
      <c r="TUP25">
        <v>-5933960.8490700005</v>
      </c>
      <c r="TUQ25">
        <v>-5933960.8490700005</v>
      </c>
      <c r="TUR25">
        <v>-5933960.8490700005</v>
      </c>
      <c r="TUS25">
        <v>-5933960.8490700005</v>
      </c>
      <c r="TUT25">
        <v>-5933960.8490700005</v>
      </c>
      <c r="TUU25">
        <v>-5933960.8490700005</v>
      </c>
      <c r="TUV25">
        <v>-5933960.8490700005</v>
      </c>
      <c r="TUW25">
        <v>-5933960.8490700005</v>
      </c>
      <c r="TUX25">
        <v>-5933960.8490700005</v>
      </c>
      <c r="TUY25">
        <v>-5933960.8490700005</v>
      </c>
      <c r="TUZ25">
        <v>-5933960.8490700005</v>
      </c>
      <c r="TVA25">
        <v>-5554819.7486500004</v>
      </c>
      <c r="TVB25">
        <v>-5554819.7486500004</v>
      </c>
      <c r="TVC25">
        <v>-5554819.7486500004</v>
      </c>
      <c r="TVD25">
        <v>-5554819.7486500004</v>
      </c>
      <c r="TVE25">
        <v>-5554819.7486500004</v>
      </c>
      <c r="TVF25">
        <v>-5554819.7486500004</v>
      </c>
      <c r="TVG25">
        <v>-5554819.7486500004</v>
      </c>
      <c r="TVH25">
        <v>-5554819.7486500004</v>
      </c>
      <c r="TVI25">
        <v>-5554819.7486500004</v>
      </c>
      <c r="TVJ25">
        <v>-5554819.7486500004</v>
      </c>
      <c r="TVK25">
        <v>-5554819.7486500004</v>
      </c>
      <c r="TVL25">
        <v>-5933960.8490700005</v>
      </c>
      <c r="TVM25">
        <v>-5933960.8490700005</v>
      </c>
      <c r="TVN25">
        <v>-5933960.8490700005</v>
      </c>
      <c r="TVO25">
        <v>-5933960.8490700005</v>
      </c>
      <c r="TVP25">
        <v>-5933960.8490700005</v>
      </c>
      <c r="TVQ25">
        <v>-5933960.8490700005</v>
      </c>
      <c r="TVR25">
        <v>-5933960.8490700005</v>
      </c>
      <c r="TVS25">
        <v>-5933960.8490700005</v>
      </c>
      <c r="TVT25">
        <v>-5933960.8490700005</v>
      </c>
      <c r="TVU25">
        <v>-5933960.8490700005</v>
      </c>
      <c r="TVV25">
        <v>-5933960.8490700005</v>
      </c>
      <c r="TVW25">
        <v>-5554819.7486500004</v>
      </c>
      <c r="TVX25">
        <v>-5554819.7486500004</v>
      </c>
      <c r="TVY25">
        <v>-5554819.7486500004</v>
      </c>
      <c r="TVZ25">
        <v>-5554819.7486500004</v>
      </c>
      <c r="TWA25">
        <v>-5554819.7486500004</v>
      </c>
      <c r="TWB25">
        <v>-5554819.7486500004</v>
      </c>
      <c r="TWC25">
        <v>-5554819.7486500004</v>
      </c>
      <c r="TWD25">
        <v>-5554819.7486500004</v>
      </c>
      <c r="TWE25">
        <v>-5554819.7486500004</v>
      </c>
      <c r="TWF25">
        <v>-5554819.7486500004</v>
      </c>
      <c r="TWG25">
        <v>-5554819.7486500004</v>
      </c>
      <c r="TWH25">
        <v>1070435.9550099999</v>
      </c>
      <c r="TWI25">
        <v>1070435.9550099999</v>
      </c>
      <c r="TWJ25">
        <v>1070435.9550099999</v>
      </c>
      <c r="TWK25">
        <v>1070435.9550099999</v>
      </c>
      <c r="TWL25">
        <v>1070435.9550099999</v>
      </c>
      <c r="TWM25">
        <v>1070435.9550099999</v>
      </c>
      <c r="TWN25">
        <v>1070435.9550099999</v>
      </c>
      <c r="TWO25">
        <v>1070435.9550099999</v>
      </c>
      <c r="TWP25">
        <v>1070435.9550099999</v>
      </c>
      <c r="TWQ25">
        <v>1070435.9550099999</v>
      </c>
      <c r="TWR25">
        <v>1070435.9550099999</v>
      </c>
      <c r="TWS25">
        <v>1820127.29752</v>
      </c>
      <c r="TWT25">
        <v>1820127.29752</v>
      </c>
      <c r="TWU25">
        <v>1820127.29752</v>
      </c>
      <c r="TWV25">
        <v>1820127.29752</v>
      </c>
      <c r="TWW25">
        <v>1820127.29752</v>
      </c>
      <c r="TWX25">
        <v>1820127.29752</v>
      </c>
      <c r="TWY25">
        <v>1820127.29752</v>
      </c>
      <c r="TWZ25">
        <v>1820127.29752</v>
      </c>
      <c r="TXA25">
        <v>1820127.29752</v>
      </c>
      <c r="TXB25">
        <v>1820127.29752</v>
      </c>
      <c r="TXC25">
        <v>1820127.29752</v>
      </c>
      <c r="TXD25">
        <v>1070435.9550099999</v>
      </c>
      <c r="TXE25">
        <v>1070435.9550099999</v>
      </c>
      <c r="TXF25">
        <v>1070435.9550099999</v>
      </c>
      <c r="TXG25">
        <v>1070435.9550099999</v>
      </c>
      <c r="TXH25">
        <v>1070435.9550099999</v>
      </c>
      <c r="TXI25">
        <v>1070435.9550099999</v>
      </c>
      <c r="TXJ25">
        <v>1070435.9550099999</v>
      </c>
      <c r="TXK25">
        <v>1070435.9550099999</v>
      </c>
      <c r="TXL25">
        <v>1070435.9550099999</v>
      </c>
      <c r="TXM25">
        <v>1070435.9550099999</v>
      </c>
      <c r="TXN25">
        <v>1070435.9550099999</v>
      </c>
      <c r="TXO25">
        <v>1820127.29752</v>
      </c>
      <c r="TXP25">
        <v>1820127.29752</v>
      </c>
      <c r="TXQ25">
        <v>1820127.29752</v>
      </c>
      <c r="TXR25">
        <v>1820127.29752</v>
      </c>
      <c r="TXS25">
        <v>1820127.29752</v>
      </c>
      <c r="TXT25">
        <v>1820127.29752</v>
      </c>
      <c r="TXU25">
        <v>1820127.29752</v>
      </c>
      <c r="TXV25">
        <v>1820127.29752</v>
      </c>
      <c r="TXW25">
        <v>1820127.29752</v>
      </c>
      <c r="TXX25">
        <v>1820127.29752</v>
      </c>
      <c r="TXY25">
        <v>1820127.29752</v>
      </c>
      <c r="TXZ25">
        <v>21038678.826699998</v>
      </c>
      <c r="TYA25">
        <v>21038678.826699998</v>
      </c>
      <c r="TYB25">
        <v>21038678.826699998</v>
      </c>
      <c r="TYC25">
        <v>21038678.826699998</v>
      </c>
      <c r="TYD25">
        <v>21038678.826699998</v>
      </c>
      <c r="TYE25">
        <v>21038678.826699998</v>
      </c>
      <c r="TYF25">
        <v>21038678.826699998</v>
      </c>
      <c r="TYG25">
        <v>21038678.826699998</v>
      </c>
      <c r="TYH25">
        <v>21038678.826699998</v>
      </c>
      <c r="TYI25">
        <v>21038678.826699998</v>
      </c>
      <c r="TYJ25">
        <v>21038678.826699998</v>
      </c>
      <c r="TYK25">
        <v>22529470.6534</v>
      </c>
      <c r="TYL25">
        <v>22529470.6534</v>
      </c>
      <c r="TYM25">
        <v>22529470.6534</v>
      </c>
      <c r="TYN25">
        <v>22529470.6534</v>
      </c>
      <c r="TYO25">
        <v>22529470.6534</v>
      </c>
      <c r="TYP25">
        <v>22529470.6534</v>
      </c>
      <c r="TYQ25">
        <v>22529470.6534</v>
      </c>
      <c r="TYR25">
        <v>22529470.6534</v>
      </c>
      <c r="TYS25">
        <v>22529470.6534</v>
      </c>
      <c r="TYT25">
        <v>22529470.6534</v>
      </c>
      <c r="TYU25">
        <v>22529470.6534</v>
      </c>
      <c r="TYV25">
        <v>21038678.826699998</v>
      </c>
      <c r="TYW25">
        <v>21038678.826699998</v>
      </c>
      <c r="TYX25">
        <v>21038678.826699998</v>
      </c>
      <c r="TYY25">
        <v>21038678.826699998</v>
      </c>
      <c r="TYZ25">
        <v>21038678.826699998</v>
      </c>
      <c r="TZA25">
        <v>21038678.826699998</v>
      </c>
      <c r="TZB25">
        <v>21038678.826699998</v>
      </c>
      <c r="TZC25">
        <v>21038678.826699998</v>
      </c>
      <c r="TZD25">
        <v>21038678.826699998</v>
      </c>
      <c r="TZE25">
        <v>21038678.826699998</v>
      </c>
      <c r="TZF25">
        <v>21038678.826699998</v>
      </c>
      <c r="TZG25">
        <v>22529470.6534</v>
      </c>
      <c r="TZH25">
        <v>22529470.6534</v>
      </c>
      <c r="TZI25">
        <v>22529470.6534</v>
      </c>
      <c r="TZJ25">
        <v>22529470.6534</v>
      </c>
      <c r="TZK25">
        <v>22529470.6534</v>
      </c>
      <c r="TZL25">
        <v>22529470.6534</v>
      </c>
      <c r="TZM25">
        <v>22529470.6534</v>
      </c>
      <c r="TZN25">
        <v>22529470.6534</v>
      </c>
      <c r="TZO25">
        <v>22529470.6534</v>
      </c>
      <c r="TZP25">
        <v>22529470.6534</v>
      </c>
      <c r="TZQ25">
        <v>22529470.6534</v>
      </c>
      <c r="TZR25">
        <v>-54944183.035499997</v>
      </c>
      <c r="TZS25">
        <v>-54944183.035499997</v>
      </c>
      <c r="TZT25">
        <v>-54944183.035499997</v>
      </c>
      <c r="TZU25">
        <v>-54944183.035499997</v>
      </c>
      <c r="TZV25">
        <v>-54944183.035499997</v>
      </c>
      <c r="TZW25">
        <v>-54944183.035499997</v>
      </c>
      <c r="TZX25">
        <v>-54944183.035499997</v>
      </c>
      <c r="TZY25">
        <v>-54944183.035499997</v>
      </c>
      <c r="TZZ25">
        <v>-54944183.035499997</v>
      </c>
      <c r="UAA25">
        <v>-54944183.035499997</v>
      </c>
      <c r="UAB25">
        <v>-54944183.035499997</v>
      </c>
      <c r="UAC25">
        <v>-54944183.035499997</v>
      </c>
      <c r="UAD25">
        <v>-54944183.035499997</v>
      </c>
      <c r="UAE25">
        <v>-54944183.035499997</v>
      </c>
      <c r="UAF25">
        <v>-54944183.035499997</v>
      </c>
      <c r="UAG25">
        <v>-54944183.035499997</v>
      </c>
      <c r="UAH25">
        <v>-54944183.035499997</v>
      </c>
      <c r="UAI25">
        <v>-54944183.035499997</v>
      </c>
      <c r="UAJ25">
        <v>-54944183.035499997</v>
      </c>
      <c r="UAK25">
        <v>-54944183.035499997</v>
      </c>
      <c r="UAL25">
        <v>-54944183.035499997</v>
      </c>
      <c r="UAM25">
        <v>-54944183.035499997</v>
      </c>
      <c r="UAN25">
        <v>-54944183.035499997</v>
      </c>
      <c r="UAO25">
        <v>-54944183.035499997</v>
      </c>
      <c r="UAP25">
        <v>-54944183.035499997</v>
      </c>
      <c r="UAQ25">
        <v>-54944183.035499997</v>
      </c>
      <c r="UAR25">
        <v>-54944183.035499997</v>
      </c>
      <c r="UAS25">
        <v>-54944183.035499997</v>
      </c>
      <c r="UAT25">
        <v>-54944183.035499997</v>
      </c>
      <c r="UAU25">
        <v>-54944183.035499997</v>
      </c>
      <c r="UAV25">
        <v>-54944183.035499997</v>
      </c>
      <c r="UAW25">
        <v>-54944183.035499997</v>
      </c>
      <c r="UAX25">
        <v>-54944183.035499997</v>
      </c>
      <c r="UAY25">
        <v>-54944183.035499997</v>
      </c>
      <c r="UAZ25">
        <v>-54944183.035499997</v>
      </c>
      <c r="UBA25">
        <v>-54944183.035499997</v>
      </c>
      <c r="UBB25">
        <v>-54944183.035499997</v>
      </c>
      <c r="UBC25">
        <v>-54944183.035499997</v>
      </c>
      <c r="UBD25">
        <v>-54944183.035499997</v>
      </c>
      <c r="UBE25">
        <v>-54944183.035499997</v>
      </c>
      <c r="UBF25">
        <v>-54944183.035499997</v>
      </c>
      <c r="UBG25">
        <v>-54944183.035499997</v>
      </c>
      <c r="UBH25">
        <v>-54944183.035499997</v>
      </c>
      <c r="UBI25">
        <v>-54944183.035499997</v>
      </c>
      <c r="UBJ25">
        <v>-84328296.355800003</v>
      </c>
      <c r="UBK25">
        <v>-84328296.355800003</v>
      </c>
      <c r="UBL25">
        <v>-84328296.355800003</v>
      </c>
      <c r="UBM25">
        <v>-84328296.355800003</v>
      </c>
      <c r="UBN25">
        <v>-84328296.355800003</v>
      </c>
      <c r="UBO25">
        <v>-84328296.355800003</v>
      </c>
      <c r="UBP25">
        <v>-84328296.355800003</v>
      </c>
      <c r="UBQ25">
        <v>-84328296.355800003</v>
      </c>
      <c r="UBR25">
        <v>-84328296.355800003</v>
      </c>
      <c r="UBS25">
        <v>-84328296.355800003</v>
      </c>
      <c r="UBT25">
        <v>-84328296.355800003</v>
      </c>
      <c r="UBU25">
        <v>-84328296.355800003</v>
      </c>
      <c r="UBV25">
        <v>-84328296.355800003</v>
      </c>
      <c r="UBW25">
        <v>-84328296.355800003</v>
      </c>
      <c r="UBX25">
        <v>-84328296.355800003</v>
      </c>
      <c r="UBY25">
        <v>-84328296.355800003</v>
      </c>
      <c r="UBZ25">
        <v>-84328296.355800003</v>
      </c>
      <c r="UCA25">
        <v>-84328296.355800003</v>
      </c>
      <c r="UCB25">
        <v>-84328296.355800003</v>
      </c>
      <c r="UCC25">
        <v>-84328296.355800003</v>
      </c>
      <c r="UCD25">
        <v>-84328296.355800003</v>
      </c>
      <c r="UCE25">
        <v>-84328296.355800003</v>
      </c>
      <c r="UCF25">
        <v>-84328296.355800003</v>
      </c>
      <c r="UCG25">
        <v>-84328296.355800003</v>
      </c>
      <c r="UCH25">
        <v>-84328296.355800003</v>
      </c>
      <c r="UCI25">
        <v>-84328296.355800003</v>
      </c>
      <c r="UCJ25">
        <v>-84328296.355800003</v>
      </c>
      <c r="UCK25">
        <v>-84328296.355800003</v>
      </c>
      <c r="UCL25">
        <v>-84328296.355800003</v>
      </c>
      <c r="UCM25">
        <v>-84328296.355800003</v>
      </c>
      <c r="UCN25">
        <v>-84328296.355800003</v>
      </c>
      <c r="UCO25">
        <v>-84328296.355800003</v>
      </c>
      <c r="UCP25">
        <v>-84328296.355800003</v>
      </c>
      <c r="UCQ25">
        <v>-84328296.355800003</v>
      </c>
      <c r="UCR25">
        <v>-84328296.355800003</v>
      </c>
      <c r="UCS25">
        <v>-84328296.355800003</v>
      </c>
      <c r="UCT25">
        <v>-84328296.355800003</v>
      </c>
      <c r="UCU25">
        <v>-84328296.355800003</v>
      </c>
      <c r="UCV25">
        <v>-84328296.355800003</v>
      </c>
      <c r="UCW25">
        <v>-84328296.355800003</v>
      </c>
      <c r="UCX25">
        <v>-84328296.355800003</v>
      </c>
      <c r="UCY25">
        <v>-84328296.355800003</v>
      </c>
      <c r="UCZ25">
        <v>-84328296.355800003</v>
      </c>
      <c r="UDA25">
        <v>-84328296.355800003</v>
      </c>
      <c r="UDB25">
        <v>-129967900.605</v>
      </c>
      <c r="UDC25">
        <v>-129967900.605</v>
      </c>
      <c r="UDD25">
        <v>-129967900.605</v>
      </c>
      <c r="UDE25">
        <v>-129967900.605</v>
      </c>
      <c r="UDF25">
        <v>-129967900.605</v>
      </c>
      <c r="UDG25">
        <v>-129967900.605</v>
      </c>
      <c r="UDH25">
        <v>-129967900.605</v>
      </c>
      <c r="UDI25">
        <v>-129967900.605</v>
      </c>
      <c r="UDJ25">
        <v>-129967900.605</v>
      </c>
      <c r="UDK25">
        <v>-129967900.605</v>
      </c>
      <c r="UDL25">
        <v>-129967900.605</v>
      </c>
      <c r="UDM25">
        <v>-129967900.605</v>
      </c>
      <c r="UDN25">
        <v>-129967900.605</v>
      </c>
      <c r="UDO25">
        <v>-129967900.605</v>
      </c>
      <c r="UDP25">
        <v>-129967900.605</v>
      </c>
      <c r="UDQ25">
        <v>-129967900.605</v>
      </c>
      <c r="UDR25">
        <v>-129967900.605</v>
      </c>
      <c r="UDS25">
        <v>-129967900.605</v>
      </c>
      <c r="UDT25">
        <v>-129967900.605</v>
      </c>
      <c r="UDU25">
        <v>-129967900.605</v>
      </c>
      <c r="UDV25">
        <v>-129967900.605</v>
      </c>
      <c r="UDW25">
        <v>-129967900.605</v>
      </c>
      <c r="UDX25">
        <v>-129967900.605</v>
      </c>
      <c r="UDY25">
        <v>-129967900.605</v>
      </c>
      <c r="UDZ25">
        <v>-129967900.605</v>
      </c>
      <c r="UEA25">
        <v>-129967900.605</v>
      </c>
      <c r="UEB25">
        <v>-129967900.605</v>
      </c>
      <c r="UEC25">
        <v>-129967900.605</v>
      </c>
      <c r="UED25">
        <v>-129967900.605</v>
      </c>
      <c r="UEE25">
        <v>-129967900.605</v>
      </c>
      <c r="UEF25">
        <v>-129967900.605</v>
      </c>
      <c r="UEG25">
        <v>-129967900.605</v>
      </c>
      <c r="UEH25">
        <v>-129967900.605</v>
      </c>
      <c r="UEI25">
        <v>-129967900.605</v>
      </c>
      <c r="UEJ25">
        <v>-129967900.605</v>
      </c>
      <c r="UEK25">
        <v>-129967900.605</v>
      </c>
      <c r="UEL25">
        <v>-129967900.605</v>
      </c>
      <c r="UEM25">
        <v>-129967900.605</v>
      </c>
      <c r="UEN25">
        <v>-129967900.605</v>
      </c>
      <c r="UEO25">
        <v>-129967900.605</v>
      </c>
      <c r="UEP25">
        <v>-129967900.605</v>
      </c>
      <c r="UEQ25">
        <v>-129967900.605</v>
      </c>
      <c r="UER25">
        <v>-129967900.605</v>
      </c>
      <c r="UES25">
        <v>-129967900.605</v>
      </c>
      <c r="UET25">
        <v>-54944183.035499997</v>
      </c>
      <c r="UEU25">
        <v>-54944183.035499997</v>
      </c>
      <c r="UEV25">
        <v>-54944183.035499997</v>
      </c>
      <c r="UEW25">
        <v>-54944183.035499997</v>
      </c>
      <c r="UEX25">
        <v>-54944183.035499997</v>
      </c>
      <c r="UEY25">
        <v>-54944183.035499997</v>
      </c>
      <c r="UEZ25">
        <v>-54944183.035499997</v>
      </c>
      <c r="UFA25">
        <v>-54944183.035499997</v>
      </c>
      <c r="UFB25">
        <v>-54944183.035499997</v>
      </c>
      <c r="UFC25">
        <v>-54944183.035499997</v>
      </c>
      <c r="UFD25">
        <v>-54944183.035499997</v>
      </c>
      <c r="UFE25">
        <v>-54944183.035499997</v>
      </c>
      <c r="UFF25">
        <v>-54944183.035499997</v>
      </c>
      <c r="UFG25">
        <v>-54944183.035499997</v>
      </c>
      <c r="UFH25">
        <v>-54944183.035499997</v>
      </c>
      <c r="UFI25">
        <v>-54944183.035499997</v>
      </c>
      <c r="UFJ25">
        <v>-54944183.035499997</v>
      </c>
      <c r="UFK25">
        <v>-54944183.035499997</v>
      </c>
      <c r="UFL25">
        <v>-54944183.035499997</v>
      </c>
      <c r="UFM25">
        <v>-54944183.035499997</v>
      </c>
      <c r="UFN25">
        <v>-54944183.035499997</v>
      </c>
      <c r="UFO25">
        <v>-54944183.035499997</v>
      </c>
      <c r="UFP25">
        <v>-54944183.035499997</v>
      </c>
      <c r="UFQ25">
        <v>-54944183.035499997</v>
      </c>
      <c r="UFR25">
        <v>-54944183.035499997</v>
      </c>
      <c r="UFS25">
        <v>-54944183.035499997</v>
      </c>
      <c r="UFT25">
        <v>-54944183.035499997</v>
      </c>
      <c r="UFU25">
        <v>-54944183.035499997</v>
      </c>
      <c r="UFV25">
        <v>-54944183.035499997</v>
      </c>
      <c r="UFW25">
        <v>-54944183.035499997</v>
      </c>
      <c r="UFX25">
        <v>-54944183.035499997</v>
      </c>
      <c r="UFY25">
        <v>-54944183.035499997</v>
      </c>
      <c r="UFZ25">
        <v>-54944183.035499997</v>
      </c>
      <c r="UGA25">
        <v>-54944183.035499997</v>
      </c>
      <c r="UGB25">
        <v>-54944183.035499997</v>
      </c>
      <c r="UGC25">
        <v>-54944183.035499997</v>
      </c>
      <c r="UGD25">
        <v>-54944183.035499997</v>
      </c>
      <c r="UGE25">
        <v>-54944183.035499997</v>
      </c>
      <c r="UGF25">
        <v>-54944183.035499997</v>
      </c>
      <c r="UGG25">
        <v>-54944183.035499997</v>
      </c>
      <c r="UGH25">
        <v>-54944183.035499997</v>
      </c>
      <c r="UGI25">
        <v>-54944183.035499997</v>
      </c>
      <c r="UGJ25">
        <v>-54944183.035499997</v>
      </c>
      <c r="UGK25">
        <v>-54944183.035499997</v>
      </c>
      <c r="UGL25">
        <v>-84328296.355800003</v>
      </c>
      <c r="UGM25">
        <v>-84328296.355800003</v>
      </c>
      <c r="UGN25">
        <v>-84328296.355800003</v>
      </c>
      <c r="UGO25">
        <v>-84328296.355800003</v>
      </c>
      <c r="UGP25">
        <v>-84328296.355800003</v>
      </c>
      <c r="UGQ25">
        <v>-84328296.355800003</v>
      </c>
      <c r="UGR25">
        <v>-84328296.355800003</v>
      </c>
      <c r="UGS25">
        <v>-84328296.355800003</v>
      </c>
      <c r="UGT25">
        <v>-84328296.355800003</v>
      </c>
      <c r="UGU25">
        <v>-84328296.355800003</v>
      </c>
      <c r="UGV25">
        <v>-84328296.355800003</v>
      </c>
      <c r="UGW25">
        <v>-84328296.355800003</v>
      </c>
      <c r="UGX25">
        <v>-84328296.355800003</v>
      </c>
      <c r="UGY25">
        <v>-84328296.355800003</v>
      </c>
      <c r="UGZ25">
        <v>-84328296.355800003</v>
      </c>
      <c r="UHA25">
        <v>-84328296.355800003</v>
      </c>
      <c r="UHB25">
        <v>-84328296.355800003</v>
      </c>
      <c r="UHC25">
        <v>-84328296.355800003</v>
      </c>
      <c r="UHD25">
        <v>-84328296.355800003</v>
      </c>
      <c r="UHE25">
        <v>-84328296.355800003</v>
      </c>
      <c r="UHF25">
        <v>-84328296.355800003</v>
      </c>
      <c r="UHG25">
        <v>-84328296.355800003</v>
      </c>
      <c r="UHH25">
        <v>-84328296.355800003</v>
      </c>
      <c r="UHI25">
        <v>-84328296.355800003</v>
      </c>
      <c r="UHJ25">
        <v>-84328296.355800003</v>
      </c>
      <c r="UHK25">
        <v>-84328296.355800003</v>
      </c>
      <c r="UHL25">
        <v>-84328296.355800003</v>
      </c>
      <c r="UHM25">
        <v>-84328296.355800003</v>
      </c>
      <c r="UHN25">
        <v>-84328296.355800003</v>
      </c>
      <c r="UHO25">
        <v>-84328296.355800003</v>
      </c>
      <c r="UHP25">
        <v>-84328296.355800003</v>
      </c>
      <c r="UHQ25">
        <v>-84328296.355800003</v>
      </c>
      <c r="UHR25">
        <v>-84328296.355800003</v>
      </c>
      <c r="UHS25">
        <v>-84328296.355800003</v>
      </c>
      <c r="UHT25">
        <v>-84328296.355800003</v>
      </c>
      <c r="UHU25">
        <v>-84328296.355800003</v>
      </c>
      <c r="UHV25">
        <v>-84328296.355800003</v>
      </c>
      <c r="UHW25">
        <v>-84328296.355800003</v>
      </c>
      <c r="UHX25">
        <v>-84328296.355800003</v>
      </c>
      <c r="UHY25">
        <v>-84328296.355800003</v>
      </c>
      <c r="UHZ25">
        <v>-84328296.355800003</v>
      </c>
      <c r="UIA25">
        <v>-84328296.355800003</v>
      </c>
      <c r="UIB25">
        <v>-84328296.355800003</v>
      </c>
      <c r="UIC25">
        <v>-84328296.355800003</v>
      </c>
      <c r="UID25">
        <v>-129967900.605</v>
      </c>
      <c r="UIE25">
        <v>-129967900.605</v>
      </c>
      <c r="UIF25">
        <v>-129967900.605</v>
      </c>
      <c r="UIG25">
        <v>-129967900.605</v>
      </c>
      <c r="UIH25">
        <v>-129967900.605</v>
      </c>
      <c r="UII25">
        <v>-129967900.605</v>
      </c>
      <c r="UIJ25">
        <v>-129967900.605</v>
      </c>
      <c r="UIK25">
        <v>-129967900.605</v>
      </c>
      <c r="UIL25">
        <v>-129967900.605</v>
      </c>
      <c r="UIM25">
        <v>-129967900.605</v>
      </c>
      <c r="UIN25">
        <v>-129967900.605</v>
      </c>
      <c r="UIO25">
        <v>-129967900.605</v>
      </c>
      <c r="UIP25">
        <v>-129967900.605</v>
      </c>
      <c r="UIQ25">
        <v>-129967900.605</v>
      </c>
      <c r="UIR25">
        <v>-129967900.605</v>
      </c>
      <c r="UIS25">
        <v>-129967900.605</v>
      </c>
      <c r="UIT25">
        <v>-129967900.605</v>
      </c>
      <c r="UIU25">
        <v>-129967900.605</v>
      </c>
      <c r="UIV25">
        <v>-129967900.605</v>
      </c>
      <c r="UIW25">
        <v>-129967900.605</v>
      </c>
      <c r="UIX25">
        <v>-129967900.605</v>
      </c>
      <c r="UIY25">
        <v>-129967900.605</v>
      </c>
      <c r="UIZ25">
        <v>-129967900.605</v>
      </c>
      <c r="UJA25">
        <v>-129967900.605</v>
      </c>
      <c r="UJB25">
        <v>-129967900.605</v>
      </c>
      <c r="UJC25">
        <v>-129967900.605</v>
      </c>
      <c r="UJD25">
        <v>-129967900.605</v>
      </c>
      <c r="UJE25">
        <v>-129967900.605</v>
      </c>
      <c r="UJF25">
        <v>-129967900.605</v>
      </c>
      <c r="UJG25">
        <v>-129967900.605</v>
      </c>
      <c r="UJH25">
        <v>-129967900.605</v>
      </c>
      <c r="UJI25">
        <v>-129967900.605</v>
      </c>
      <c r="UJJ25">
        <v>-129967900.605</v>
      </c>
      <c r="UJK25">
        <v>-129967900.605</v>
      </c>
      <c r="UJL25">
        <v>-129967900.605</v>
      </c>
      <c r="UJM25">
        <v>-129967900.605</v>
      </c>
      <c r="UJN25">
        <v>-129967900.605</v>
      </c>
      <c r="UJO25">
        <v>-129967900.605</v>
      </c>
      <c r="UJP25">
        <v>-129967900.605</v>
      </c>
      <c r="UJQ25">
        <v>-129967900.605</v>
      </c>
      <c r="UJR25">
        <v>-129967900.605</v>
      </c>
      <c r="UJS25">
        <v>-129967900.605</v>
      </c>
      <c r="UJT25">
        <v>-129967900.605</v>
      </c>
      <c r="UJU25">
        <v>-129967900.605</v>
      </c>
      <c r="UJV25">
        <v>-32965051.9186</v>
      </c>
      <c r="UJW25">
        <v>-29563233.151799999</v>
      </c>
      <c r="UJX25">
        <v>-26719286.840300001</v>
      </c>
      <c r="UJY25">
        <v>-24344091.691300001</v>
      </c>
      <c r="UJZ25">
        <v>-22327989.876200002</v>
      </c>
      <c r="UKA25">
        <v>-20536542.499899998</v>
      </c>
      <c r="UKB25">
        <v>-18812571.347199999</v>
      </c>
      <c r="UKC25">
        <v>-16990146.182100002</v>
      </c>
      <c r="UKD25">
        <v>-12707962.5703</v>
      </c>
      <c r="UKE25">
        <v>-10322751.2037</v>
      </c>
      <c r="UKF25">
        <v>-9858242.1525899991</v>
      </c>
      <c r="UKG25">
        <v>-31359396.4965</v>
      </c>
      <c r="UKH25">
        <v>-27172557.742800001</v>
      </c>
      <c r="UKI25">
        <v>-23250465.442400001</v>
      </c>
      <c r="UKJ25">
        <v>-19414033.933400001</v>
      </c>
      <c r="UKK25">
        <v>-15449006.4165</v>
      </c>
      <c r="UKL25">
        <v>-11111693.616699999</v>
      </c>
      <c r="UKM25">
        <v>-6153058.5841199998</v>
      </c>
      <c r="UKN25">
        <v>15147052.6273</v>
      </c>
      <c r="UKO25">
        <v>18825775.604699999</v>
      </c>
      <c r="UKP25">
        <v>20593837.814800002</v>
      </c>
      <c r="UKQ25">
        <v>21511463.643599998</v>
      </c>
      <c r="UKR25">
        <v>-24722214.5614</v>
      </c>
      <c r="UKS25">
        <v>-20497364.709899999</v>
      </c>
      <c r="UKT25">
        <v>-18431926.782299999</v>
      </c>
      <c r="UKU25">
        <v>-16839894.069899999</v>
      </c>
      <c r="UKV25">
        <v>-15462802.895400001</v>
      </c>
      <c r="UKW25">
        <v>-14283386.571599999</v>
      </c>
      <c r="UKX25">
        <v>-13307353.173699999</v>
      </c>
      <c r="UKY25">
        <v>-12370466.860300001</v>
      </c>
      <c r="UKZ25">
        <v>-11089517.9111</v>
      </c>
      <c r="ULA25">
        <v>-10231016.8847</v>
      </c>
      <c r="ULB25">
        <v>-9858242.1525899991</v>
      </c>
      <c r="ULC25">
        <v>-20442334.9956</v>
      </c>
      <c r="ULD25">
        <v>-12385387.4868</v>
      </c>
      <c r="ULE25">
        <v>-6926725.6174299996</v>
      </c>
      <c r="ULF25">
        <v>-853698.52304300002</v>
      </c>
      <c r="ULG25">
        <v>4059848.53003</v>
      </c>
      <c r="ULH25">
        <v>10170365.1961</v>
      </c>
      <c r="ULI25">
        <v>14626201.489700001</v>
      </c>
      <c r="ULJ25">
        <v>18076849.974399999</v>
      </c>
      <c r="ULK25">
        <v>19832561.723200001</v>
      </c>
      <c r="ULL25">
        <v>20879923.0493</v>
      </c>
      <c r="ULM25">
        <v>21511463.643599998</v>
      </c>
      <c r="ULN25">
        <v>-49234963.149400003</v>
      </c>
      <c r="ULO25">
        <v>-43713575.762000002</v>
      </c>
      <c r="ULP25">
        <v>-38900437.648599997</v>
      </c>
      <c r="ULQ25">
        <v>-34618155.247400001</v>
      </c>
      <c r="ULR25">
        <v>-30651272.9725</v>
      </c>
      <c r="ULS25">
        <v>-26744504.8992</v>
      </c>
      <c r="ULT25">
        <v>-22616166.009</v>
      </c>
      <c r="ULU25">
        <v>-17996949.897599999</v>
      </c>
      <c r="ULV25">
        <v>-7274802.7095699999</v>
      </c>
      <c r="ULW25">
        <v>-1378977.1018699999</v>
      </c>
      <c r="ULX25">
        <v>-260770.84607599999</v>
      </c>
      <c r="ULY25">
        <v>-46023652.305299997</v>
      </c>
      <c r="ULZ25">
        <v>-38932224.943899997</v>
      </c>
      <c r="UMA25">
        <v>-31962794.853</v>
      </c>
      <c r="UMB25">
        <v>-24758039.7315</v>
      </c>
      <c r="UMC25">
        <v>-16893306.052999999</v>
      </c>
      <c r="UMD25">
        <v>-7894807.13265</v>
      </c>
      <c r="UME25">
        <v>2702859.5170800001</v>
      </c>
      <c r="UMF25">
        <v>48708060.6866</v>
      </c>
      <c r="UMG25">
        <v>56696110.996799998</v>
      </c>
      <c r="UMH25">
        <v>60514402.498400003</v>
      </c>
      <c r="UMI25">
        <v>62478640.746299997</v>
      </c>
      <c r="UMJ25">
        <v>-35643288.062799998</v>
      </c>
      <c r="UMK25">
        <v>-27512381.0858</v>
      </c>
      <c r="UML25">
        <v>-22749851.956999999</v>
      </c>
      <c r="UMM25">
        <v>-18663336.333900001</v>
      </c>
      <c r="UMN25">
        <v>-14952368.390000001</v>
      </c>
      <c r="UMO25">
        <v>-11729672.973099999</v>
      </c>
      <c r="UMP25">
        <v>-9069133.3345100004</v>
      </c>
      <c r="UMQ25">
        <v>-6567208.3314300003</v>
      </c>
      <c r="UMR25">
        <v>-3291431.8067100001</v>
      </c>
      <c r="UMS25">
        <v>-1158123.6236</v>
      </c>
      <c r="UMT25">
        <v>-260770.84607599999</v>
      </c>
      <c r="UMU25">
        <v>-27133848.970199998</v>
      </c>
      <c r="UMV25">
        <v>-11268681.2696</v>
      </c>
      <c r="UMW25">
        <v>307201.70583200001</v>
      </c>
      <c r="UMX25">
        <v>13521793.2544</v>
      </c>
      <c r="UMY25">
        <v>24333076.677900001</v>
      </c>
      <c r="UMZ25">
        <v>37752840.590300001</v>
      </c>
      <c r="UNA25">
        <v>47520257.651000001</v>
      </c>
      <c r="UNB25">
        <v>55047967.413000003</v>
      </c>
      <c r="UNC25">
        <v>58863959.7689</v>
      </c>
      <c r="UND25">
        <v>61126797.793099999</v>
      </c>
      <c r="UNE25">
        <v>62478640.746299997</v>
      </c>
      <c r="UNF25">
        <v>-73166638.391000003</v>
      </c>
      <c r="UNG25">
        <v>-64067875.5471</v>
      </c>
      <c r="UNH25">
        <v>-55768095.299900003</v>
      </c>
      <c r="UNI25">
        <v>-47913829.620700002</v>
      </c>
      <c r="UNJ25">
        <v>-40080052.950199999</v>
      </c>
      <c r="UNK25">
        <v>-31776827.218800001</v>
      </c>
      <c r="UNL25">
        <v>-22490323.444600001</v>
      </c>
      <c r="UNM25">
        <v>-11776737.3782</v>
      </c>
      <c r="UNN25">
        <v>12934509.6449</v>
      </c>
      <c r="UNO25">
        <v>26430091.009300001</v>
      </c>
      <c r="UNP25">
        <v>28952929.3904</v>
      </c>
      <c r="UNQ25">
        <v>-66744016.7029</v>
      </c>
      <c r="UNR25">
        <v>-54505173.910999998</v>
      </c>
      <c r="UNS25">
        <v>-41892809.708700001</v>
      </c>
      <c r="UNT25">
        <v>-28193598.588799998</v>
      </c>
      <c r="UNU25">
        <v>-12564119.111199999</v>
      </c>
      <c r="UNV25">
        <v>5922568.3142499998</v>
      </c>
      <c r="UNW25">
        <v>28147727.6076</v>
      </c>
      <c r="UNX25">
        <v>125313240.98100001</v>
      </c>
      <c r="UNY25">
        <v>142244179.935</v>
      </c>
      <c r="UNZ25">
        <v>150307993.678</v>
      </c>
      <c r="UOA25">
        <v>154431752.57499999</v>
      </c>
      <c r="UOB25">
        <v>-50371103.945</v>
      </c>
      <c r="UOC25">
        <v>-34594322.652500004</v>
      </c>
      <c r="UOD25">
        <v>-24113460.3433</v>
      </c>
      <c r="UOE25">
        <v>-14574138.917400001</v>
      </c>
      <c r="UOF25">
        <v>-5703457.5974399997</v>
      </c>
      <c r="UOG25">
        <v>2050037.6892299999</v>
      </c>
      <c r="UOH25">
        <v>8443938.0793099999</v>
      </c>
      <c r="UOI25">
        <v>14398969.1866</v>
      </c>
      <c r="UOJ25">
        <v>22031454.276999999</v>
      </c>
      <c r="UOK25">
        <v>26928397.546799999</v>
      </c>
      <c r="UOL25">
        <v>28952929.3904</v>
      </c>
      <c r="UOM25">
        <v>-33428553.991</v>
      </c>
      <c r="UON25">
        <v>-2077113.17221</v>
      </c>
      <c r="UOO25">
        <v>22071253.180100001</v>
      </c>
      <c r="UOP25">
        <v>50118201.629199997</v>
      </c>
      <c r="UOQ25">
        <v>73231033.734899998</v>
      </c>
      <c r="UOR25">
        <v>101885718.773</v>
      </c>
      <c r="UOS25">
        <v>122716360.65700001</v>
      </c>
      <c r="UOT25">
        <v>138720303.67399999</v>
      </c>
      <c r="UOU25">
        <v>146813461.65799999</v>
      </c>
      <c r="UOV25">
        <v>151593683.57699999</v>
      </c>
      <c r="UOW25">
        <v>154431752.57499999</v>
      </c>
      <c r="UOX25">
        <v>8291882.0579899997</v>
      </c>
      <c r="UOY25">
        <v>8291882.0579899997</v>
      </c>
      <c r="UOZ25">
        <v>8291882.0579899997</v>
      </c>
      <c r="UPA25">
        <v>8291882.0579899997</v>
      </c>
      <c r="UPB25">
        <v>8291882.0579899997</v>
      </c>
      <c r="UPC25">
        <v>8291882.0579899997</v>
      </c>
      <c r="UPD25">
        <v>8291882.0579899997</v>
      </c>
      <c r="UPE25">
        <v>8291882.0579899997</v>
      </c>
      <c r="UPF25">
        <v>8291882.0579899997</v>
      </c>
      <c r="UPG25">
        <v>8291882.0579899997</v>
      </c>
      <c r="UPH25">
        <v>8291882.0579899997</v>
      </c>
      <c r="UPI25">
        <v>8522108.6595699992</v>
      </c>
      <c r="UPJ25">
        <v>8522108.6595699992</v>
      </c>
      <c r="UPK25">
        <v>8522108.6595699992</v>
      </c>
      <c r="UPL25">
        <v>8522108.6595699992</v>
      </c>
      <c r="UPM25">
        <v>8522108.6595699992</v>
      </c>
      <c r="UPN25">
        <v>8522108.6595699992</v>
      </c>
      <c r="UPO25">
        <v>8522108.6595699992</v>
      </c>
      <c r="UPP25">
        <v>8522108.6595699992</v>
      </c>
      <c r="UPQ25">
        <v>8522108.6595699992</v>
      </c>
      <c r="UPR25">
        <v>8522108.6595699992</v>
      </c>
      <c r="UPS25">
        <v>8522108.6595699992</v>
      </c>
      <c r="UPT25">
        <v>8291882.0579899997</v>
      </c>
      <c r="UPU25">
        <v>8291882.0579899997</v>
      </c>
      <c r="UPV25">
        <v>8291882.0579899997</v>
      </c>
      <c r="UPW25">
        <v>8291882.0579899997</v>
      </c>
      <c r="UPX25">
        <v>8291882.0579899997</v>
      </c>
      <c r="UPY25">
        <v>8291882.0579899997</v>
      </c>
      <c r="UPZ25">
        <v>8291882.0579899997</v>
      </c>
      <c r="UQA25">
        <v>8291882.0579899997</v>
      </c>
      <c r="UQB25">
        <v>8291882.0579899997</v>
      </c>
      <c r="UQC25">
        <v>8291882.0579899997</v>
      </c>
      <c r="UQD25">
        <v>8291882.0579899997</v>
      </c>
      <c r="UQE25">
        <v>8522108.6595699992</v>
      </c>
      <c r="UQF25">
        <v>8522108.6595699992</v>
      </c>
      <c r="UQG25">
        <v>8522108.6595699992</v>
      </c>
      <c r="UQH25">
        <v>8522108.6595699992</v>
      </c>
      <c r="UQI25">
        <v>8522108.6595699992</v>
      </c>
      <c r="UQJ25">
        <v>8522108.6595699992</v>
      </c>
      <c r="UQK25">
        <v>8522108.6595699992</v>
      </c>
      <c r="UQL25">
        <v>8522108.6595699992</v>
      </c>
      <c r="UQM25">
        <v>8522108.6595699992</v>
      </c>
      <c r="UQN25">
        <v>8522108.6595699992</v>
      </c>
      <c r="UQO25">
        <v>8522108.6595699992</v>
      </c>
      <c r="UQP25">
        <v>25253586.302099999</v>
      </c>
      <c r="UQQ25">
        <v>25253586.302099999</v>
      </c>
      <c r="UQR25">
        <v>25253586.302099999</v>
      </c>
      <c r="UQS25">
        <v>25253586.302099999</v>
      </c>
      <c r="UQT25">
        <v>25253586.302099999</v>
      </c>
      <c r="UQU25">
        <v>25253586.302099999</v>
      </c>
      <c r="UQV25">
        <v>25253586.302099999</v>
      </c>
      <c r="UQW25">
        <v>25253586.302099999</v>
      </c>
      <c r="UQX25">
        <v>25253586.302099999</v>
      </c>
      <c r="UQY25">
        <v>25253586.302099999</v>
      </c>
      <c r="UQZ25">
        <v>25253586.302099999</v>
      </c>
      <c r="URA25">
        <v>25708822.861400001</v>
      </c>
      <c r="URB25">
        <v>25708822.861400001</v>
      </c>
      <c r="URC25">
        <v>25708822.861400001</v>
      </c>
      <c r="URD25">
        <v>25708822.861400001</v>
      </c>
      <c r="URE25">
        <v>25708822.861400001</v>
      </c>
      <c r="URF25">
        <v>25708822.861400001</v>
      </c>
      <c r="URG25">
        <v>25708822.861400001</v>
      </c>
      <c r="URH25">
        <v>25708822.861400001</v>
      </c>
      <c r="URI25">
        <v>25708822.861400001</v>
      </c>
      <c r="URJ25">
        <v>25708822.861400001</v>
      </c>
      <c r="URK25">
        <v>25708822.861400001</v>
      </c>
      <c r="URL25">
        <v>25253586.302099999</v>
      </c>
      <c r="URM25">
        <v>25253586.302099999</v>
      </c>
      <c r="URN25">
        <v>25253586.302099999</v>
      </c>
      <c r="URO25">
        <v>25253586.302099999</v>
      </c>
      <c r="URP25">
        <v>25253586.302099999</v>
      </c>
      <c r="URQ25">
        <v>25253586.302099999</v>
      </c>
      <c r="URR25">
        <v>25253586.302099999</v>
      </c>
      <c r="URS25">
        <v>25253586.302099999</v>
      </c>
      <c r="URT25">
        <v>25253586.302099999</v>
      </c>
      <c r="URU25">
        <v>25253586.302099999</v>
      </c>
      <c r="URV25">
        <v>25253586.302099999</v>
      </c>
      <c r="URW25">
        <v>25708822.861400001</v>
      </c>
      <c r="URX25">
        <v>25708822.861400001</v>
      </c>
      <c r="URY25">
        <v>25708822.861400001</v>
      </c>
      <c r="URZ25">
        <v>25708822.861400001</v>
      </c>
      <c r="USA25">
        <v>25708822.861400001</v>
      </c>
      <c r="USB25">
        <v>25708822.861400001</v>
      </c>
      <c r="USC25">
        <v>25708822.861400001</v>
      </c>
      <c r="USD25">
        <v>25708822.861400001</v>
      </c>
      <c r="USE25">
        <v>25708822.861400001</v>
      </c>
      <c r="USF25">
        <v>25708822.861400001</v>
      </c>
      <c r="USG25">
        <v>25708822.861400001</v>
      </c>
      <c r="USH25">
        <v>63981818.696500003</v>
      </c>
      <c r="USI25">
        <v>63981818.696500003</v>
      </c>
      <c r="USJ25">
        <v>63981818.696500003</v>
      </c>
      <c r="USK25">
        <v>63981818.696500003</v>
      </c>
      <c r="USL25">
        <v>63981818.696500003</v>
      </c>
      <c r="USM25">
        <v>63981818.696500003</v>
      </c>
      <c r="USN25">
        <v>63981818.696500003</v>
      </c>
      <c r="USO25">
        <v>63981818.696500003</v>
      </c>
      <c r="USP25">
        <v>63981818.696500003</v>
      </c>
      <c r="USQ25">
        <v>63981818.696500003</v>
      </c>
      <c r="USR25">
        <v>63981818.696500003</v>
      </c>
      <c r="USS25">
        <v>64887075.171099998</v>
      </c>
      <c r="UST25">
        <v>64887075.171099998</v>
      </c>
      <c r="USU25">
        <v>64887075.171099998</v>
      </c>
      <c r="USV25">
        <v>64887075.171099998</v>
      </c>
      <c r="USW25">
        <v>64887075.171099998</v>
      </c>
      <c r="USX25">
        <v>64887075.171099998</v>
      </c>
      <c r="USY25">
        <v>64887075.171099998</v>
      </c>
      <c r="USZ25">
        <v>64887075.171099998</v>
      </c>
      <c r="UTA25">
        <v>64887075.171099998</v>
      </c>
      <c r="UTB25">
        <v>64887075.171099998</v>
      </c>
      <c r="UTC25">
        <v>64887075.171099998</v>
      </c>
      <c r="UTD25">
        <v>63981818.696500003</v>
      </c>
      <c r="UTE25">
        <v>63981818.696500003</v>
      </c>
      <c r="UTF25">
        <v>63981818.696500003</v>
      </c>
      <c r="UTG25">
        <v>63981818.696500003</v>
      </c>
      <c r="UTH25">
        <v>63981818.696500003</v>
      </c>
      <c r="UTI25">
        <v>63981818.696500003</v>
      </c>
      <c r="UTJ25">
        <v>63981818.696500003</v>
      </c>
      <c r="UTK25">
        <v>63981818.696500003</v>
      </c>
      <c r="UTL25">
        <v>63981818.696500003</v>
      </c>
      <c r="UTM25">
        <v>63981818.696500003</v>
      </c>
      <c r="UTN25">
        <v>63981818.696500003</v>
      </c>
      <c r="UTO25">
        <v>64887075.171099998</v>
      </c>
      <c r="UTP25">
        <v>64887075.171099998</v>
      </c>
      <c r="UTQ25">
        <v>64887075.171099998</v>
      </c>
      <c r="UTR25">
        <v>64887075.171099998</v>
      </c>
      <c r="UTS25">
        <v>64887075.171099998</v>
      </c>
      <c r="UTT25">
        <v>64887075.171099998</v>
      </c>
      <c r="UTU25">
        <v>64887075.171099998</v>
      </c>
      <c r="UTV25">
        <v>64887075.171099998</v>
      </c>
      <c r="UTW25">
        <v>64887075.171099998</v>
      </c>
      <c r="UTX25">
        <v>64887075.171099998</v>
      </c>
      <c r="UTY25">
        <v>64887075.171099998</v>
      </c>
      <c r="UTZ25">
        <v>-2461.5330749899999</v>
      </c>
      <c r="UUA25">
        <v>-2461.5330749899999</v>
      </c>
      <c r="UUB25">
        <v>-2461.5330749899999</v>
      </c>
      <c r="UUC25">
        <v>-2461.5330749899999</v>
      </c>
      <c r="UUD25">
        <v>-2461.5330749899999</v>
      </c>
      <c r="UUE25">
        <v>-2461.5330749899999</v>
      </c>
      <c r="UUF25">
        <v>-2461.5330749899999</v>
      </c>
      <c r="UUG25">
        <v>-2461.5330749899999</v>
      </c>
      <c r="UUH25">
        <v>-2461.5330749899999</v>
      </c>
      <c r="UUI25">
        <v>-2461.5330749899999</v>
      </c>
      <c r="UUJ25">
        <v>-2461.5330749899999</v>
      </c>
      <c r="UUK25">
        <v>-2461.5330749899999</v>
      </c>
      <c r="UUL25">
        <v>-2461.5330749899999</v>
      </c>
      <c r="UUM25">
        <v>-2461.5330749899999</v>
      </c>
      <c r="UUN25">
        <v>-2461.5330749899999</v>
      </c>
      <c r="UUO25">
        <v>-2461.5330749899999</v>
      </c>
      <c r="UUP25">
        <v>-2461.5330749899999</v>
      </c>
      <c r="UUQ25">
        <v>-2461.5330749899999</v>
      </c>
      <c r="UUR25">
        <v>-2461.5330749899999</v>
      </c>
      <c r="UUS25">
        <v>-2461.5330749899999</v>
      </c>
      <c r="UUT25">
        <v>-2461.5330749899999</v>
      </c>
      <c r="UUU25">
        <v>-2461.5330749899999</v>
      </c>
      <c r="UUV25">
        <v>-2461.5330749899999</v>
      </c>
      <c r="UUW25">
        <v>-2461.5330749899999</v>
      </c>
      <c r="UUX25">
        <v>-2461.5330749899999</v>
      </c>
      <c r="UUY25">
        <v>-2461.5330749899999</v>
      </c>
      <c r="UUZ25">
        <v>-2461.5330749899999</v>
      </c>
      <c r="UVA25">
        <v>-2461.5330749899999</v>
      </c>
      <c r="UVB25">
        <v>-2461.5330749899999</v>
      </c>
      <c r="UVC25">
        <v>-2461.5330749899999</v>
      </c>
      <c r="UVD25">
        <v>-2461.5330749899999</v>
      </c>
      <c r="UVE25">
        <v>-2461.5330749899999</v>
      </c>
      <c r="UVF25">
        <v>-2461.5330749899999</v>
      </c>
      <c r="UVG25">
        <v>-2461.5330749899999</v>
      </c>
      <c r="UVH25">
        <v>-2461.5330749899999</v>
      </c>
      <c r="UVI25">
        <v>-2461.5330749899999</v>
      </c>
      <c r="UVJ25">
        <v>-2461.5330749899999</v>
      </c>
      <c r="UVK25">
        <v>-2461.5330749899999</v>
      </c>
      <c r="UVL25">
        <v>-2461.5330749899999</v>
      </c>
      <c r="UVM25">
        <v>-2461.5330749899999</v>
      </c>
      <c r="UVN25">
        <v>-2461.5330749899999</v>
      </c>
      <c r="UVO25">
        <v>-2461.5330749899999</v>
      </c>
      <c r="UVP25">
        <v>-2461.5330749899999</v>
      </c>
      <c r="UVQ25">
        <v>-2461.5330749899999</v>
      </c>
      <c r="UVR25">
        <v>-4472.8172680099997</v>
      </c>
      <c r="UVS25">
        <v>-4472.8172680099997</v>
      </c>
      <c r="UVT25">
        <v>-4472.8172680099997</v>
      </c>
      <c r="UVU25">
        <v>-4472.8172680099997</v>
      </c>
      <c r="UVV25">
        <v>-4472.8172680099997</v>
      </c>
      <c r="UVW25">
        <v>-4472.8172680099997</v>
      </c>
      <c r="UVX25">
        <v>-4472.8172680099997</v>
      </c>
      <c r="UVY25">
        <v>-4472.8172680099997</v>
      </c>
      <c r="UVZ25">
        <v>-4472.8172680099997</v>
      </c>
      <c r="UWA25">
        <v>-4472.8172680099997</v>
      </c>
      <c r="UWB25">
        <v>-4472.8172680099997</v>
      </c>
      <c r="UWC25">
        <v>-4472.8172680099997</v>
      </c>
      <c r="UWD25">
        <v>-4472.8172680099997</v>
      </c>
      <c r="UWE25">
        <v>-4472.8172680099997</v>
      </c>
      <c r="UWF25">
        <v>-4472.8172680099997</v>
      </c>
      <c r="UWG25">
        <v>-4472.8172680099997</v>
      </c>
      <c r="UWH25">
        <v>-4472.8172680099997</v>
      </c>
      <c r="UWI25">
        <v>-4472.8172680099997</v>
      </c>
      <c r="UWJ25">
        <v>-4472.8172680099997</v>
      </c>
      <c r="UWK25">
        <v>-4472.8172680099997</v>
      </c>
      <c r="UWL25">
        <v>-4472.8172680099997</v>
      </c>
      <c r="UWM25">
        <v>-4472.8172680099997</v>
      </c>
      <c r="UWN25">
        <v>-4472.8172680099997</v>
      </c>
      <c r="UWO25">
        <v>-4472.8172680099997</v>
      </c>
      <c r="UWP25">
        <v>-4472.8172680099997</v>
      </c>
      <c r="UWQ25">
        <v>-4472.8172680099997</v>
      </c>
      <c r="UWR25">
        <v>-4472.8172680099997</v>
      </c>
      <c r="UWS25">
        <v>-4472.8172680099997</v>
      </c>
      <c r="UWT25">
        <v>-4472.8172680099997</v>
      </c>
      <c r="UWU25">
        <v>-4472.8172680099997</v>
      </c>
      <c r="UWV25">
        <v>-4472.8172680099997</v>
      </c>
      <c r="UWW25">
        <v>-4472.8172680099997</v>
      </c>
      <c r="UWX25">
        <v>-4472.8172680099997</v>
      </c>
      <c r="UWY25">
        <v>-4472.8172680099997</v>
      </c>
      <c r="UWZ25">
        <v>-4472.8172680099997</v>
      </c>
      <c r="UXA25">
        <v>-4472.8172680099997</v>
      </c>
      <c r="UXB25">
        <v>-4472.8172680099997</v>
      </c>
      <c r="UXC25">
        <v>-4472.8172680099997</v>
      </c>
      <c r="UXD25">
        <v>-4472.8172680099997</v>
      </c>
      <c r="UXE25">
        <v>-4472.8172680099997</v>
      </c>
      <c r="UXF25">
        <v>-4472.8172680099997</v>
      </c>
      <c r="UXG25">
        <v>-4472.8172680099997</v>
      </c>
      <c r="UXH25">
        <v>-4472.8172680099997</v>
      </c>
      <c r="UXI25">
        <v>-4472.8172680099997</v>
      </c>
      <c r="UXJ25">
        <v>-8495.3856540500001</v>
      </c>
      <c r="UXK25">
        <v>-8495.3856540500001</v>
      </c>
      <c r="UXL25">
        <v>-8495.3856540500001</v>
      </c>
      <c r="UXM25">
        <v>-8495.3856540500001</v>
      </c>
      <c r="UXN25">
        <v>-8495.3856540500001</v>
      </c>
      <c r="UXO25">
        <v>-8495.3856540500001</v>
      </c>
      <c r="UXP25">
        <v>-8495.3856540500001</v>
      </c>
      <c r="UXQ25">
        <v>-8495.3856540500001</v>
      </c>
      <c r="UXR25">
        <v>-8495.3856540500001</v>
      </c>
      <c r="UXS25">
        <v>-8495.3856540500001</v>
      </c>
      <c r="UXT25">
        <v>-8495.3856540500001</v>
      </c>
      <c r="UXU25">
        <v>-8495.3856540500001</v>
      </c>
      <c r="UXV25">
        <v>-8495.3856540500001</v>
      </c>
      <c r="UXW25">
        <v>-8495.3856540500001</v>
      </c>
      <c r="UXX25">
        <v>-8495.3856540500001</v>
      </c>
      <c r="UXY25">
        <v>-8495.3856540500001</v>
      </c>
      <c r="UXZ25">
        <v>-8495.3856540500001</v>
      </c>
      <c r="UYA25">
        <v>-8495.3856540500001</v>
      </c>
      <c r="UYB25">
        <v>-8495.3856540500001</v>
      </c>
      <c r="UYC25">
        <v>-8495.3856540500001</v>
      </c>
      <c r="UYD25">
        <v>-8495.3856540500001</v>
      </c>
      <c r="UYE25">
        <v>-8495.3856540500001</v>
      </c>
      <c r="UYF25">
        <v>-8495.3856540500001</v>
      </c>
      <c r="UYG25">
        <v>-8495.3856540500001</v>
      </c>
      <c r="UYH25">
        <v>-8495.3856540500001</v>
      </c>
      <c r="UYI25">
        <v>-8495.3856540500001</v>
      </c>
      <c r="UYJ25">
        <v>-8495.3856540500001</v>
      </c>
      <c r="UYK25">
        <v>-8495.3856540500001</v>
      </c>
      <c r="UYL25">
        <v>-8495.3856540500001</v>
      </c>
      <c r="UYM25">
        <v>-8495.3856540500001</v>
      </c>
      <c r="UYN25">
        <v>-8495.3856540500001</v>
      </c>
      <c r="UYO25">
        <v>-8495.3856540500001</v>
      </c>
      <c r="UYP25">
        <v>-8495.3856540500001</v>
      </c>
      <c r="UYQ25">
        <v>-8495.3856540500001</v>
      </c>
      <c r="UYR25">
        <v>-8495.3856540500001</v>
      </c>
      <c r="UYS25">
        <v>-8495.3856540500001</v>
      </c>
      <c r="UYT25">
        <v>-8495.3856540500001</v>
      </c>
      <c r="UYU25">
        <v>-8495.3856540500001</v>
      </c>
      <c r="UYV25">
        <v>-8495.3856540500001</v>
      </c>
      <c r="UYW25">
        <v>-8495.3856540500001</v>
      </c>
      <c r="UYX25">
        <v>-8495.3856540500001</v>
      </c>
      <c r="UYY25">
        <v>-8495.3856540500001</v>
      </c>
      <c r="UYZ25">
        <v>-8495.3856540500001</v>
      </c>
      <c r="UZA25">
        <v>-8495.3856540500001</v>
      </c>
      <c r="UZB25">
        <v>-5812.7276963800005</v>
      </c>
      <c r="UZC25">
        <v>-5812.7276963800005</v>
      </c>
      <c r="UZD25">
        <v>-5812.7276963800005</v>
      </c>
      <c r="UZE25">
        <v>-5812.7276963800005</v>
      </c>
      <c r="UZF25">
        <v>-5812.7276963800005</v>
      </c>
      <c r="UZG25">
        <v>-5812.7276963800005</v>
      </c>
      <c r="UZH25">
        <v>-5812.7276963800005</v>
      </c>
      <c r="UZI25">
        <v>-5812.7276963800005</v>
      </c>
      <c r="UZJ25">
        <v>-5812.7276963800005</v>
      </c>
      <c r="UZK25">
        <v>-5812.7276963800005</v>
      </c>
      <c r="UZL25">
        <v>-5812.7276963800005</v>
      </c>
      <c r="UZM25">
        <v>-5812.7276963800005</v>
      </c>
      <c r="UZN25">
        <v>-5812.7276963800005</v>
      </c>
      <c r="UZO25">
        <v>-5812.7276963800005</v>
      </c>
      <c r="UZP25">
        <v>-5812.7276963800005</v>
      </c>
      <c r="UZQ25">
        <v>-5812.7276963800005</v>
      </c>
      <c r="UZR25">
        <v>-5812.7276963800005</v>
      </c>
      <c r="UZS25">
        <v>-5812.7276963800005</v>
      </c>
      <c r="UZT25">
        <v>-5812.7276963800005</v>
      </c>
      <c r="UZU25">
        <v>-5812.7276963800005</v>
      </c>
      <c r="UZV25">
        <v>-5812.7276963800005</v>
      </c>
      <c r="UZW25">
        <v>-5812.7276963800005</v>
      </c>
      <c r="UZX25">
        <v>-5812.7276963800005</v>
      </c>
      <c r="UZY25">
        <v>-5812.7276963800005</v>
      </c>
      <c r="UZZ25">
        <v>-5812.7276963800005</v>
      </c>
      <c r="VAA25">
        <v>-5812.7276963800005</v>
      </c>
      <c r="VAB25">
        <v>-5812.7276963800005</v>
      </c>
      <c r="VAC25">
        <v>-5812.7276963800005</v>
      </c>
      <c r="VAD25">
        <v>-5812.7276963800005</v>
      </c>
      <c r="VAE25">
        <v>-5812.7276963800005</v>
      </c>
      <c r="VAF25">
        <v>-5812.7276963800005</v>
      </c>
      <c r="VAG25">
        <v>-5812.7276963800005</v>
      </c>
      <c r="VAH25">
        <v>-5812.7276963800005</v>
      </c>
      <c r="VAI25">
        <v>-5812.7276963800005</v>
      </c>
      <c r="VAJ25">
        <v>-5812.7276963800005</v>
      </c>
      <c r="VAK25">
        <v>-5812.7276963800005</v>
      </c>
      <c r="VAL25">
        <v>-5812.7276963800005</v>
      </c>
      <c r="VAM25">
        <v>-5812.7276963800005</v>
      </c>
      <c r="VAN25">
        <v>-5812.7276963800005</v>
      </c>
      <c r="VAO25">
        <v>-5812.7276963800005</v>
      </c>
      <c r="VAP25">
        <v>-5812.7276963800005</v>
      </c>
      <c r="VAQ25">
        <v>-5812.7276963800005</v>
      </c>
      <c r="VAR25">
        <v>-5812.7276963800005</v>
      </c>
      <c r="VAS25">
        <v>-5812.7276963800005</v>
      </c>
      <c r="VAT25">
        <v>-10562.226069099999</v>
      </c>
      <c r="VAU25">
        <v>-10562.226069099999</v>
      </c>
      <c r="VAV25">
        <v>-10562.226069099999</v>
      </c>
      <c r="VAW25">
        <v>-10562.226069099999</v>
      </c>
      <c r="VAX25">
        <v>-10562.226069099999</v>
      </c>
      <c r="VAY25">
        <v>-10562.226069099999</v>
      </c>
      <c r="VAZ25">
        <v>-10562.226069099999</v>
      </c>
      <c r="VBA25">
        <v>-10562.226069099999</v>
      </c>
      <c r="VBB25">
        <v>-10562.226069099999</v>
      </c>
      <c r="VBC25">
        <v>-10562.226069099999</v>
      </c>
      <c r="VBD25">
        <v>-10562.226069099999</v>
      </c>
      <c r="VBE25">
        <v>-10562.226069099999</v>
      </c>
      <c r="VBF25">
        <v>-10562.226069099999</v>
      </c>
      <c r="VBG25">
        <v>-10562.226069099999</v>
      </c>
      <c r="VBH25">
        <v>-10562.226069099999</v>
      </c>
      <c r="VBI25">
        <v>-10562.226069099999</v>
      </c>
      <c r="VBJ25">
        <v>-10562.226069099999</v>
      </c>
      <c r="VBK25">
        <v>-10562.226069099999</v>
      </c>
      <c r="VBL25">
        <v>-10562.226069099999</v>
      </c>
      <c r="VBM25">
        <v>-10562.226069099999</v>
      </c>
      <c r="VBN25">
        <v>-10562.226069099999</v>
      </c>
      <c r="VBO25">
        <v>-10562.226069099999</v>
      </c>
      <c r="VBP25">
        <v>-10562.226069099999</v>
      </c>
      <c r="VBQ25">
        <v>-10562.226069099999</v>
      </c>
      <c r="VBR25">
        <v>-10562.226069099999</v>
      </c>
      <c r="VBS25">
        <v>-10562.226069099999</v>
      </c>
      <c r="VBT25">
        <v>-10562.226069099999</v>
      </c>
      <c r="VBU25">
        <v>-10562.226069099999</v>
      </c>
      <c r="VBV25">
        <v>-10562.226069099999</v>
      </c>
      <c r="VBW25">
        <v>-10562.226069099999</v>
      </c>
      <c r="VBX25">
        <v>-10562.226069099999</v>
      </c>
      <c r="VBY25">
        <v>-10562.226069099999</v>
      </c>
      <c r="VBZ25">
        <v>-10562.226069099999</v>
      </c>
      <c r="VCA25">
        <v>-10562.226069099999</v>
      </c>
      <c r="VCB25">
        <v>-10562.226069099999</v>
      </c>
      <c r="VCC25">
        <v>-10562.226069099999</v>
      </c>
      <c r="VCD25">
        <v>-10562.226069099999</v>
      </c>
      <c r="VCE25">
        <v>-10562.226069099999</v>
      </c>
      <c r="VCF25">
        <v>-10562.226069099999</v>
      </c>
      <c r="VCG25">
        <v>-10562.226069099999</v>
      </c>
      <c r="VCH25">
        <v>-10562.226069099999</v>
      </c>
      <c r="VCI25">
        <v>-10562.226069099999</v>
      </c>
      <c r="VCJ25">
        <v>-10562.226069099999</v>
      </c>
      <c r="VCK25">
        <v>-10562.226069099999</v>
      </c>
      <c r="VCL25">
        <v>-20061.222814500001</v>
      </c>
      <c r="VCM25">
        <v>-20061.222814500001</v>
      </c>
      <c r="VCN25">
        <v>-20061.222814500001</v>
      </c>
      <c r="VCO25">
        <v>-20061.222814500001</v>
      </c>
      <c r="VCP25">
        <v>-20061.222814500001</v>
      </c>
      <c r="VCQ25">
        <v>-20061.222814500001</v>
      </c>
      <c r="VCR25">
        <v>-20061.222814500001</v>
      </c>
      <c r="VCS25">
        <v>-20061.222814500001</v>
      </c>
      <c r="VCT25">
        <v>-20061.222814500001</v>
      </c>
      <c r="VCU25">
        <v>-20061.222814500001</v>
      </c>
      <c r="VCV25">
        <v>-20061.222814500001</v>
      </c>
      <c r="VCW25">
        <v>-20061.222814500001</v>
      </c>
      <c r="VCX25">
        <v>-20061.222814500001</v>
      </c>
      <c r="VCY25">
        <v>-20061.222814500001</v>
      </c>
      <c r="VCZ25">
        <v>-20061.222814500001</v>
      </c>
      <c r="VDA25">
        <v>-20061.222814500001</v>
      </c>
      <c r="VDB25">
        <v>-20061.222814500001</v>
      </c>
      <c r="VDC25">
        <v>-20061.222814500001</v>
      </c>
      <c r="VDD25">
        <v>-20061.222814500001</v>
      </c>
      <c r="VDE25">
        <v>-20061.222814500001</v>
      </c>
      <c r="VDF25">
        <v>-20061.222814500001</v>
      </c>
      <c r="VDG25">
        <v>-20061.222814500001</v>
      </c>
      <c r="VDH25">
        <v>-20061.222814500001</v>
      </c>
      <c r="VDI25">
        <v>-20061.222814500001</v>
      </c>
      <c r="VDJ25">
        <v>-20061.222814500001</v>
      </c>
      <c r="VDK25">
        <v>-20061.222814500001</v>
      </c>
      <c r="VDL25">
        <v>-20061.222814500001</v>
      </c>
      <c r="VDM25">
        <v>-20061.222814500001</v>
      </c>
      <c r="VDN25">
        <v>-20061.222814500001</v>
      </c>
      <c r="VDO25">
        <v>-20061.222814500001</v>
      </c>
      <c r="VDP25">
        <v>-20061.222814500001</v>
      </c>
      <c r="VDQ25">
        <v>-20061.222814500001</v>
      </c>
      <c r="VDR25">
        <v>-20061.222814500001</v>
      </c>
      <c r="VDS25">
        <v>-20061.222814500001</v>
      </c>
      <c r="VDT25">
        <v>-20061.222814500001</v>
      </c>
      <c r="VDU25">
        <v>-20061.222814500001</v>
      </c>
      <c r="VDV25">
        <v>-20061.222814500001</v>
      </c>
      <c r="VDW25">
        <v>-20061.222814500001</v>
      </c>
      <c r="VDX25">
        <v>-20061.222814500001</v>
      </c>
      <c r="VDY25">
        <v>-20061.222814500001</v>
      </c>
      <c r="VDZ25">
        <v>-20061.222814500001</v>
      </c>
      <c r="VEA25">
        <v>-20061.222814500001</v>
      </c>
      <c r="VEB25">
        <v>-20061.222814500001</v>
      </c>
      <c r="VEC25">
        <v>-20061.222814500001</v>
      </c>
      <c r="VED25">
        <v>-262114.35655299999</v>
      </c>
      <c r="VEE25">
        <v>-262114.35655299999</v>
      </c>
      <c r="VEF25">
        <v>-262114.35655299999</v>
      </c>
      <c r="VEG25">
        <v>-262114.35655299999</v>
      </c>
      <c r="VEH25">
        <v>-262114.35655299999</v>
      </c>
      <c r="VEI25">
        <v>-262114.35655299999</v>
      </c>
      <c r="VEJ25">
        <v>-262114.35655299999</v>
      </c>
      <c r="VEK25">
        <v>-262114.35655299999</v>
      </c>
      <c r="VEL25">
        <v>-262114.35655299999</v>
      </c>
      <c r="VEM25">
        <v>-262114.35655299999</v>
      </c>
      <c r="VEN25">
        <v>-262114.35655299999</v>
      </c>
      <c r="VEO25">
        <v>-261966.042147</v>
      </c>
      <c r="VEP25">
        <v>-261966.042147</v>
      </c>
      <c r="VEQ25">
        <v>-261966.042147</v>
      </c>
      <c r="VER25">
        <v>-261966.042147</v>
      </c>
      <c r="VES25">
        <v>-261966.042147</v>
      </c>
      <c r="VET25">
        <v>-261966.042147</v>
      </c>
      <c r="VEU25">
        <v>-261966.042147</v>
      </c>
      <c r="VEV25">
        <v>-261966.042147</v>
      </c>
      <c r="VEW25">
        <v>-261966.042147</v>
      </c>
      <c r="VEX25">
        <v>-261966.042147</v>
      </c>
      <c r="VEY25">
        <v>-261966.042147</v>
      </c>
      <c r="VEZ25">
        <v>-262114.35655299999</v>
      </c>
      <c r="VFA25">
        <v>-262114.35655299999</v>
      </c>
      <c r="VFB25">
        <v>-262114.35655299999</v>
      </c>
      <c r="VFC25">
        <v>-262114.35655299999</v>
      </c>
      <c r="VFD25">
        <v>-262114.35655299999</v>
      </c>
      <c r="VFE25">
        <v>-262114.35655299999</v>
      </c>
      <c r="VFF25">
        <v>-262114.35655299999</v>
      </c>
      <c r="VFG25">
        <v>-262114.35655299999</v>
      </c>
      <c r="VFH25">
        <v>-262114.35655299999</v>
      </c>
      <c r="VFI25">
        <v>-262114.35655299999</v>
      </c>
      <c r="VFJ25">
        <v>-262114.35655299999</v>
      </c>
      <c r="VFK25">
        <v>-261966.042147</v>
      </c>
      <c r="VFL25">
        <v>-261966.042147</v>
      </c>
      <c r="VFM25">
        <v>-261966.042147</v>
      </c>
      <c r="VFN25">
        <v>-261966.042147</v>
      </c>
      <c r="VFO25">
        <v>-261966.042147</v>
      </c>
      <c r="VFP25">
        <v>-261966.042147</v>
      </c>
      <c r="VFQ25">
        <v>-261966.042147</v>
      </c>
      <c r="VFR25">
        <v>-261966.042147</v>
      </c>
      <c r="VFS25">
        <v>-261966.042147</v>
      </c>
      <c r="VFT25">
        <v>-261966.042147</v>
      </c>
      <c r="VFU25">
        <v>-261966.042147</v>
      </c>
      <c r="VFV25">
        <v>-390643.873823</v>
      </c>
      <c r="VFW25">
        <v>-390643.873823</v>
      </c>
      <c r="VFX25">
        <v>-390643.873823</v>
      </c>
      <c r="VFY25">
        <v>-390643.873823</v>
      </c>
      <c r="VFZ25">
        <v>-390643.873823</v>
      </c>
      <c r="VGA25">
        <v>-390643.873823</v>
      </c>
      <c r="VGB25">
        <v>-390643.873823</v>
      </c>
      <c r="VGC25">
        <v>-390643.873823</v>
      </c>
      <c r="VGD25">
        <v>-390643.873823</v>
      </c>
      <c r="VGE25">
        <v>-390643.873823</v>
      </c>
      <c r="VGF25">
        <v>-390643.873823</v>
      </c>
      <c r="VGG25">
        <v>-390362.49410000001</v>
      </c>
      <c r="VGH25">
        <v>-390362.49410000001</v>
      </c>
      <c r="VGI25">
        <v>-390362.49410000001</v>
      </c>
      <c r="VGJ25">
        <v>-390362.49410000001</v>
      </c>
      <c r="VGK25">
        <v>-390362.49410000001</v>
      </c>
      <c r="VGL25">
        <v>-390362.49410000001</v>
      </c>
      <c r="VGM25">
        <v>-390362.49410000001</v>
      </c>
      <c r="VGN25">
        <v>-390362.49410000001</v>
      </c>
      <c r="VGO25">
        <v>-390362.49410000001</v>
      </c>
      <c r="VGP25">
        <v>-390362.49410000001</v>
      </c>
      <c r="VGQ25">
        <v>-390362.49410000001</v>
      </c>
      <c r="VGR25">
        <v>-390643.873823</v>
      </c>
      <c r="VGS25">
        <v>-390643.873823</v>
      </c>
      <c r="VGT25">
        <v>-390643.873823</v>
      </c>
      <c r="VGU25">
        <v>-390643.873823</v>
      </c>
      <c r="VGV25">
        <v>-390643.873823</v>
      </c>
      <c r="VGW25">
        <v>-390643.873823</v>
      </c>
      <c r="VGX25">
        <v>-390643.873823</v>
      </c>
      <c r="VGY25">
        <v>-390643.873823</v>
      </c>
      <c r="VGZ25">
        <v>-390643.873823</v>
      </c>
      <c r="VHA25">
        <v>-390643.873823</v>
      </c>
      <c r="VHB25">
        <v>-390643.873823</v>
      </c>
      <c r="VHC25">
        <v>-390362.49410000001</v>
      </c>
      <c r="VHD25">
        <v>-390362.49410000001</v>
      </c>
      <c r="VHE25">
        <v>-390362.49410000001</v>
      </c>
      <c r="VHF25">
        <v>-390362.49410000001</v>
      </c>
      <c r="VHG25">
        <v>-390362.49410000001</v>
      </c>
      <c r="VHH25">
        <v>-390362.49410000001</v>
      </c>
      <c r="VHI25">
        <v>-390362.49410000001</v>
      </c>
      <c r="VHJ25">
        <v>-390362.49410000001</v>
      </c>
      <c r="VHK25">
        <v>-390362.49410000001</v>
      </c>
      <c r="VHL25">
        <v>-390362.49410000001</v>
      </c>
      <c r="VHM25">
        <v>-390362.49410000001</v>
      </c>
      <c r="VHN25">
        <v>-577815.17245199997</v>
      </c>
      <c r="VHO25">
        <v>-577815.17245199997</v>
      </c>
      <c r="VHP25">
        <v>-577815.17245199997</v>
      </c>
      <c r="VHQ25">
        <v>-577815.17245199997</v>
      </c>
      <c r="VHR25">
        <v>-577815.17245199997</v>
      </c>
      <c r="VHS25">
        <v>-577815.17245199997</v>
      </c>
      <c r="VHT25">
        <v>-577815.17245199997</v>
      </c>
      <c r="VHU25">
        <v>-577815.17245199997</v>
      </c>
      <c r="VHV25">
        <v>-577815.17245199997</v>
      </c>
      <c r="VHW25">
        <v>-577815.17245199997</v>
      </c>
      <c r="VHX25">
        <v>-577815.17245199997</v>
      </c>
      <c r="VHY25">
        <v>-577267.66209700005</v>
      </c>
      <c r="VHZ25">
        <v>-577267.66209700005</v>
      </c>
      <c r="VIA25">
        <v>-577267.66209700005</v>
      </c>
      <c r="VIB25">
        <v>-577267.66209700005</v>
      </c>
      <c r="VIC25">
        <v>-577267.66209700005</v>
      </c>
      <c r="VID25">
        <v>-577267.66209700005</v>
      </c>
      <c r="VIE25">
        <v>-577267.66209700005</v>
      </c>
      <c r="VIF25">
        <v>-577267.66209700005</v>
      </c>
      <c r="VIG25">
        <v>-577267.66209700005</v>
      </c>
      <c r="VIH25">
        <v>-577267.66209700005</v>
      </c>
      <c r="VII25">
        <v>-577267.66209700005</v>
      </c>
      <c r="VIJ25">
        <v>-577815.17245199997</v>
      </c>
      <c r="VIK25">
        <v>-577815.17245199997</v>
      </c>
      <c r="VIL25">
        <v>-577815.17245199997</v>
      </c>
      <c r="VIM25">
        <v>-577815.17245199997</v>
      </c>
      <c r="VIN25">
        <v>-577815.17245199997</v>
      </c>
      <c r="VIO25">
        <v>-577815.17245199997</v>
      </c>
      <c r="VIP25">
        <v>-577815.17245199997</v>
      </c>
      <c r="VIQ25">
        <v>-577815.17245199997</v>
      </c>
      <c r="VIR25">
        <v>-577815.17245199997</v>
      </c>
      <c r="VIS25">
        <v>-577815.17245199997</v>
      </c>
      <c r="VIT25">
        <v>-577815.17245199997</v>
      </c>
      <c r="VIU25">
        <v>-577267.66209700005</v>
      </c>
      <c r="VIV25">
        <v>-577267.66209700005</v>
      </c>
      <c r="VIW25">
        <v>-577267.66209700005</v>
      </c>
      <c r="VIX25">
        <v>-577267.66209700005</v>
      </c>
      <c r="VIY25">
        <v>-577267.66209700005</v>
      </c>
      <c r="VIZ25">
        <v>-577267.66209700005</v>
      </c>
      <c r="VJA25">
        <v>-577267.66209700005</v>
      </c>
      <c r="VJB25">
        <v>-577267.66209700005</v>
      </c>
      <c r="VJC25">
        <v>-577267.66209700005</v>
      </c>
      <c r="VJD25">
        <v>-577267.66209700005</v>
      </c>
      <c r="VJE25">
        <v>-577267.66209700005</v>
      </c>
      <c r="VJF25">
        <v>-309233.86047199997</v>
      </c>
      <c r="VJG25">
        <v>-309233.86047199997</v>
      </c>
      <c r="VJH25">
        <v>-309233.86047199997</v>
      </c>
      <c r="VJI25">
        <v>-309233.86047199997</v>
      </c>
      <c r="VJJ25">
        <v>-309233.86047199997</v>
      </c>
      <c r="VJK25">
        <v>-309233.86047199997</v>
      </c>
      <c r="VJL25">
        <v>-309233.86047199997</v>
      </c>
      <c r="VJM25">
        <v>-309233.86047199997</v>
      </c>
      <c r="VJN25">
        <v>-309233.86047199997</v>
      </c>
      <c r="VJO25">
        <v>-309233.86047199997</v>
      </c>
      <c r="VJP25">
        <v>-309233.86047199997</v>
      </c>
      <c r="VJQ25">
        <v>-302556.05343700002</v>
      </c>
      <c r="VJR25">
        <v>-302556.05343700002</v>
      </c>
      <c r="VJS25">
        <v>-302556.05343700002</v>
      </c>
      <c r="VJT25">
        <v>-302556.05343700002</v>
      </c>
      <c r="VJU25">
        <v>-302556.05343700002</v>
      </c>
      <c r="VJV25">
        <v>-302556.05343700002</v>
      </c>
      <c r="VJW25">
        <v>-302556.05343700002</v>
      </c>
      <c r="VJX25">
        <v>-302556.05343700002</v>
      </c>
      <c r="VJY25">
        <v>-302556.05343700002</v>
      </c>
      <c r="VJZ25">
        <v>-302556.05343700002</v>
      </c>
      <c r="VKA25">
        <v>-302556.05343700002</v>
      </c>
      <c r="VKB25">
        <v>-309233.86047199997</v>
      </c>
      <c r="VKC25">
        <v>-309233.86047199997</v>
      </c>
      <c r="VKD25">
        <v>-309233.86047199997</v>
      </c>
      <c r="VKE25">
        <v>-309233.86047199997</v>
      </c>
      <c r="VKF25">
        <v>-309233.86047199997</v>
      </c>
      <c r="VKG25">
        <v>-309233.86047199997</v>
      </c>
      <c r="VKH25">
        <v>-309233.86047199997</v>
      </c>
      <c r="VKI25">
        <v>-309233.86047199997</v>
      </c>
      <c r="VKJ25">
        <v>-309233.86047199997</v>
      </c>
      <c r="VKK25">
        <v>-309233.86047199997</v>
      </c>
      <c r="VKL25">
        <v>-309233.86047199997</v>
      </c>
      <c r="VKM25">
        <v>-302556.05343700002</v>
      </c>
      <c r="VKN25">
        <v>-302556.05343700002</v>
      </c>
      <c r="VKO25">
        <v>-302556.05343700002</v>
      </c>
      <c r="VKP25">
        <v>-302556.05343700002</v>
      </c>
      <c r="VKQ25">
        <v>-302556.05343700002</v>
      </c>
      <c r="VKR25">
        <v>-302556.05343700002</v>
      </c>
      <c r="VKS25">
        <v>-302556.05343700002</v>
      </c>
      <c r="VKT25">
        <v>-302556.05343700002</v>
      </c>
      <c r="VKU25">
        <v>-302556.05343700002</v>
      </c>
      <c r="VKV25">
        <v>-302556.05343700002</v>
      </c>
      <c r="VKW25">
        <v>-302556.05343700002</v>
      </c>
      <c r="VKX25">
        <v>-461154.20245899999</v>
      </c>
      <c r="VKY25">
        <v>-461154.20245899999</v>
      </c>
      <c r="VKZ25">
        <v>-461154.20245899999</v>
      </c>
      <c r="VLA25">
        <v>-461154.20245899999</v>
      </c>
      <c r="VLB25">
        <v>-461154.20245899999</v>
      </c>
      <c r="VLC25">
        <v>-461154.20245899999</v>
      </c>
      <c r="VLD25">
        <v>-461154.20245899999</v>
      </c>
      <c r="VLE25">
        <v>-461154.20245899999</v>
      </c>
      <c r="VLF25">
        <v>-461154.20245899999</v>
      </c>
      <c r="VLG25">
        <v>-461154.20245899999</v>
      </c>
      <c r="VLH25">
        <v>-461154.20245899999</v>
      </c>
      <c r="VLI25">
        <v>-448485.17361699999</v>
      </c>
      <c r="VLJ25">
        <v>-448485.17361699999</v>
      </c>
      <c r="VLK25">
        <v>-448485.17361699999</v>
      </c>
      <c r="VLL25">
        <v>-448485.17361699999</v>
      </c>
      <c r="VLM25">
        <v>-448485.17361699999</v>
      </c>
      <c r="VLN25">
        <v>-448485.17361699999</v>
      </c>
      <c r="VLO25">
        <v>-448485.17361699999</v>
      </c>
      <c r="VLP25">
        <v>-448485.17361699999</v>
      </c>
      <c r="VLQ25">
        <v>-448485.17361699999</v>
      </c>
      <c r="VLR25">
        <v>-448485.17361699999</v>
      </c>
      <c r="VLS25">
        <v>-448485.17361699999</v>
      </c>
      <c r="VLT25">
        <v>-461154.20245899999</v>
      </c>
      <c r="VLU25">
        <v>-461154.20245899999</v>
      </c>
      <c r="VLV25">
        <v>-461154.20245899999</v>
      </c>
      <c r="VLW25">
        <v>-461154.20245899999</v>
      </c>
      <c r="VLX25">
        <v>-461154.20245899999</v>
      </c>
      <c r="VLY25">
        <v>-461154.20245899999</v>
      </c>
      <c r="VLZ25">
        <v>-461154.20245899999</v>
      </c>
      <c r="VMA25">
        <v>-461154.20245899999</v>
      </c>
      <c r="VMB25">
        <v>-461154.20245899999</v>
      </c>
      <c r="VMC25">
        <v>-461154.20245899999</v>
      </c>
      <c r="VMD25">
        <v>-461154.20245899999</v>
      </c>
      <c r="VME25">
        <v>-448485.17361699999</v>
      </c>
      <c r="VMF25">
        <v>-448485.17361699999</v>
      </c>
      <c r="VMG25">
        <v>-448485.17361699999</v>
      </c>
      <c r="VMH25">
        <v>-448485.17361699999</v>
      </c>
      <c r="VMI25">
        <v>-448485.17361699999</v>
      </c>
      <c r="VMJ25">
        <v>-448485.17361699999</v>
      </c>
      <c r="VMK25">
        <v>-448485.17361699999</v>
      </c>
      <c r="VML25">
        <v>-448485.17361699999</v>
      </c>
      <c r="VMM25">
        <v>-448485.17361699999</v>
      </c>
      <c r="VMN25">
        <v>-448485.17361699999</v>
      </c>
      <c r="VMO25">
        <v>-448485.17361699999</v>
      </c>
      <c r="VMP25">
        <v>-682743.45945900003</v>
      </c>
      <c r="VMQ25">
        <v>-682743.45945900003</v>
      </c>
      <c r="VMR25">
        <v>-682743.45945900003</v>
      </c>
      <c r="VMS25">
        <v>-682743.45945900003</v>
      </c>
      <c r="VMT25">
        <v>-682743.45945900003</v>
      </c>
      <c r="VMU25">
        <v>-682743.45945900003</v>
      </c>
      <c r="VMV25">
        <v>-682743.45945900003</v>
      </c>
      <c r="VMW25">
        <v>-682743.45945900003</v>
      </c>
      <c r="VMX25">
        <v>-682743.45945900003</v>
      </c>
      <c r="VMY25">
        <v>-682743.45945900003</v>
      </c>
      <c r="VMZ25">
        <v>-682743.45945900003</v>
      </c>
      <c r="VNA25">
        <v>-658091.98700099997</v>
      </c>
      <c r="VNB25">
        <v>-658091.98700099997</v>
      </c>
      <c r="VNC25">
        <v>-658091.98700099997</v>
      </c>
      <c r="VND25">
        <v>-658091.98700099997</v>
      </c>
      <c r="VNE25">
        <v>-658091.98700099997</v>
      </c>
      <c r="VNF25">
        <v>-658091.98700099997</v>
      </c>
      <c r="VNG25">
        <v>-658091.98700099997</v>
      </c>
      <c r="VNH25">
        <v>-658091.98700099997</v>
      </c>
      <c r="VNI25">
        <v>-658091.98700099997</v>
      </c>
      <c r="VNJ25">
        <v>-658091.98700099997</v>
      </c>
      <c r="VNK25">
        <v>-658091.98700099997</v>
      </c>
      <c r="VNL25">
        <v>-682743.45945900003</v>
      </c>
      <c r="VNM25">
        <v>-682743.45945900003</v>
      </c>
      <c r="VNN25">
        <v>-682743.45945900003</v>
      </c>
      <c r="VNO25">
        <v>-682743.45945900003</v>
      </c>
      <c r="VNP25">
        <v>-682743.45945900003</v>
      </c>
      <c r="VNQ25">
        <v>-682743.45945900003</v>
      </c>
      <c r="VNR25">
        <v>-682743.45945900003</v>
      </c>
      <c r="VNS25">
        <v>-682743.45945900003</v>
      </c>
      <c r="VNT25">
        <v>-682743.45945900003</v>
      </c>
      <c r="VNU25">
        <v>-682743.45945900003</v>
      </c>
      <c r="VNV25">
        <v>-682743.45945900003</v>
      </c>
      <c r="VNW25">
        <v>-658091.98700099997</v>
      </c>
      <c r="VNX25">
        <v>-658091.98700099997</v>
      </c>
      <c r="VNY25">
        <v>-658091.98700099997</v>
      </c>
      <c r="VNZ25">
        <v>-658091.98700099997</v>
      </c>
      <c r="VOA25">
        <v>-658091.98700099997</v>
      </c>
      <c r="VOB25">
        <v>-658091.98700099997</v>
      </c>
      <c r="VOC25">
        <v>-658091.98700099997</v>
      </c>
      <c r="VOD25">
        <v>-658091.98700099997</v>
      </c>
      <c r="VOE25">
        <v>-658091.98700099997</v>
      </c>
      <c r="VOF25">
        <v>-658091.98700099997</v>
      </c>
      <c r="VOG25">
        <v>-658091.98700099997</v>
      </c>
      <c r="VOH25">
        <v>-2390894.1342099998</v>
      </c>
      <c r="VOI25">
        <v>-2390894.1342099998</v>
      </c>
      <c r="VOJ25">
        <v>-2390894.1342099998</v>
      </c>
      <c r="VOK25">
        <v>-2390894.1342099998</v>
      </c>
      <c r="VOL25">
        <v>-2390894.1342099998</v>
      </c>
      <c r="VOM25">
        <v>-2390894.1342099998</v>
      </c>
      <c r="VON25">
        <v>-2390894.1342099998</v>
      </c>
      <c r="VOO25">
        <v>-2390894.1342099998</v>
      </c>
      <c r="VOP25">
        <v>-2390894.1342099998</v>
      </c>
      <c r="VOQ25">
        <v>-2390894.1342099998</v>
      </c>
      <c r="VOR25">
        <v>-2390894.1342099998</v>
      </c>
      <c r="VOS25">
        <v>-2390462.96043</v>
      </c>
      <c r="VOT25">
        <v>-2390462.96043</v>
      </c>
      <c r="VOU25">
        <v>-2390462.96043</v>
      </c>
      <c r="VOV25">
        <v>-2390462.96043</v>
      </c>
      <c r="VOW25">
        <v>-2390462.96043</v>
      </c>
      <c r="VOX25">
        <v>-2390462.96043</v>
      </c>
      <c r="VOY25">
        <v>-2390462.96043</v>
      </c>
      <c r="VOZ25">
        <v>-2390462.96043</v>
      </c>
      <c r="VPA25">
        <v>-2390462.96043</v>
      </c>
      <c r="VPB25">
        <v>-2390462.96043</v>
      </c>
      <c r="VPC25">
        <v>-2390462.96043</v>
      </c>
      <c r="VPD25">
        <v>-2390894.1342099998</v>
      </c>
      <c r="VPE25">
        <v>-2390894.1342099998</v>
      </c>
      <c r="VPF25">
        <v>-2390894.1342099998</v>
      </c>
      <c r="VPG25">
        <v>-2390894.1342099998</v>
      </c>
      <c r="VPH25">
        <v>-2390894.1342099998</v>
      </c>
      <c r="VPI25">
        <v>-2390894.1342099998</v>
      </c>
      <c r="VPJ25">
        <v>-2390894.1342099998</v>
      </c>
      <c r="VPK25">
        <v>-2390894.1342099998</v>
      </c>
      <c r="VPL25">
        <v>-2390894.1342099998</v>
      </c>
      <c r="VPM25">
        <v>-2390894.1342099998</v>
      </c>
      <c r="VPN25">
        <v>-2390894.1342099998</v>
      </c>
      <c r="VPO25">
        <v>-2390462.96043</v>
      </c>
      <c r="VPP25">
        <v>-2390462.96043</v>
      </c>
      <c r="VPQ25">
        <v>-2390462.96043</v>
      </c>
      <c r="VPR25">
        <v>-2390462.96043</v>
      </c>
      <c r="VPS25">
        <v>-2390462.96043</v>
      </c>
      <c r="VPT25">
        <v>-2390462.96043</v>
      </c>
      <c r="VPU25">
        <v>-2390462.96043</v>
      </c>
      <c r="VPV25">
        <v>-2390462.96043</v>
      </c>
      <c r="VPW25">
        <v>-2390462.96043</v>
      </c>
      <c r="VPX25">
        <v>-2390462.96043</v>
      </c>
      <c r="VPY25">
        <v>-2390462.96043</v>
      </c>
      <c r="VPZ25">
        <v>-2574481.4301200002</v>
      </c>
      <c r="VQA25">
        <v>-2574481.4301200002</v>
      </c>
      <c r="VQB25">
        <v>-2574481.4301200002</v>
      </c>
      <c r="VQC25">
        <v>-2574481.4301200002</v>
      </c>
      <c r="VQD25">
        <v>-2574481.4301200002</v>
      </c>
      <c r="VQE25">
        <v>-2574481.4301200002</v>
      </c>
      <c r="VQF25">
        <v>-2574481.4301200002</v>
      </c>
      <c r="VQG25">
        <v>-2574481.4301200002</v>
      </c>
      <c r="VQH25">
        <v>-2574481.4301200002</v>
      </c>
      <c r="VQI25">
        <v>-2574481.4301200002</v>
      </c>
      <c r="VQJ25">
        <v>-2574481.4301200002</v>
      </c>
      <c r="VQK25">
        <v>-2573663.4141199999</v>
      </c>
      <c r="VQL25">
        <v>-2573663.4141199999</v>
      </c>
      <c r="VQM25">
        <v>-2573663.4141199999</v>
      </c>
      <c r="VQN25">
        <v>-2573663.4141199999</v>
      </c>
      <c r="VQO25">
        <v>-2573663.4141199999</v>
      </c>
      <c r="VQP25">
        <v>-2573663.4141199999</v>
      </c>
      <c r="VQQ25">
        <v>-2573663.4141199999</v>
      </c>
      <c r="VQR25">
        <v>-2573663.4141199999</v>
      </c>
      <c r="VQS25">
        <v>-2573663.4141199999</v>
      </c>
      <c r="VQT25">
        <v>-2573663.4141199999</v>
      </c>
      <c r="VQU25">
        <v>-2573663.4141199999</v>
      </c>
      <c r="VQV25">
        <v>-2574481.4301200002</v>
      </c>
      <c r="VQW25">
        <v>-2574481.4301200002</v>
      </c>
      <c r="VQX25">
        <v>-2574481.4301200002</v>
      </c>
      <c r="VQY25">
        <v>-2574481.4301200002</v>
      </c>
      <c r="VQZ25">
        <v>-2574481.4301200002</v>
      </c>
      <c r="VRA25">
        <v>-2574481.4301200002</v>
      </c>
      <c r="VRB25">
        <v>-2574481.4301200002</v>
      </c>
      <c r="VRC25">
        <v>-2574481.4301200002</v>
      </c>
      <c r="VRD25">
        <v>-2574481.4301200002</v>
      </c>
      <c r="VRE25">
        <v>-2574481.4301200002</v>
      </c>
      <c r="VRF25">
        <v>-2574481.4301200002</v>
      </c>
      <c r="VRG25">
        <v>-2573663.4141199999</v>
      </c>
      <c r="VRH25">
        <v>-2573663.4141199999</v>
      </c>
      <c r="VRI25">
        <v>-2573663.4141199999</v>
      </c>
      <c r="VRJ25">
        <v>-2573663.4141199999</v>
      </c>
      <c r="VRK25">
        <v>-2573663.4141199999</v>
      </c>
      <c r="VRL25">
        <v>-2573663.4141199999</v>
      </c>
      <c r="VRM25">
        <v>-2573663.4141199999</v>
      </c>
      <c r="VRN25">
        <v>-2573663.4141199999</v>
      </c>
      <c r="VRO25">
        <v>-2573663.4141199999</v>
      </c>
      <c r="VRP25">
        <v>-2573663.4141199999</v>
      </c>
      <c r="VRQ25">
        <v>-2573663.4141199999</v>
      </c>
      <c r="VRR25">
        <v>-2842985.0131799998</v>
      </c>
      <c r="VRS25">
        <v>-2842985.0131799998</v>
      </c>
      <c r="VRT25">
        <v>-2842985.0131799998</v>
      </c>
      <c r="VRU25">
        <v>-2842985.0131799998</v>
      </c>
      <c r="VRV25">
        <v>-2842985.0131799998</v>
      </c>
      <c r="VRW25">
        <v>-2842985.0131799998</v>
      </c>
      <c r="VRX25">
        <v>-2842985.0131799998</v>
      </c>
      <c r="VRY25">
        <v>-2842985.0131799998</v>
      </c>
      <c r="VRZ25">
        <v>-2842985.0131799998</v>
      </c>
      <c r="VSA25">
        <v>-2842985.0131799998</v>
      </c>
      <c r="VSB25">
        <v>-2842985.0131799998</v>
      </c>
      <c r="VSC25">
        <v>-2841393.3127299999</v>
      </c>
      <c r="VSD25">
        <v>-2841393.3127299999</v>
      </c>
      <c r="VSE25">
        <v>-2841393.3127299999</v>
      </c>
      <c r="VSF25">
        <v>-2841393.3127299999</v>
      </c>
      <c r="VSG25">
        <v>-2841393.3127299999</v>
      </c>
      <c r="VSH25">
        <v>-2841393.3127299999</v>
      </c>
      <c r="VSI25">
        <v>-2841393.3127299999</v>
      </c>
      <c r="VSJ25">
        <v>-2841393.3127299999</v>
      </c>
      <c r="VSK25">
        <v>-2841393.3127299999</v>
      </c>
      <c r="VSL25">
        <v>-2841393.3127299999</v>
      </c>
      <c r="VSM25">
        <v>-2841393.3127299999</v>
      </c>
      <c r="VSN25">
        <v>-2842985.0131799998</v>
      </c>
      <c r="VSO25">
        <v>-2842985.0131799998</v>
      </c>
      <c r="VSP25">
        <v>-2842985.0131799998</v>
      </c>
      <c r="VSQ25">
        <v>-2842985.0131799998</v>
      </c>
      <c r="VSR25">
        <v>-2842985.0131799998</v>
      </c>
      <c r="VSS25">
        <v>-2842985.0131799998</v>
      </c>
      <c r="VST25">
        <v>-2842985.0131799998</v>
      </c>
      <c r="VSU25">
        <v>-2842985.0131799998</v>
      </c>
      <c r="VSV25">
        <v>-2842985.0131799998</v>
      </c>
      <c r="VSW25">
        <v>-2842985.0131799998</v>
      </c>
      <c r="VSX25">
        <v>-2842985.0131799998</v>
      </c>
      <c r="VSY25">
        <v>-2841393.3127299999</v>
      </c>
      <c r="VSZ25">
        <v>-2841393.3127299999</v>
      </c>
      <c r="VTA25">
        <v>-2841393.3127299999</v>
      </c>
      <c r="VTB25">
        <v>-2841393.3127299999</v>
      </c>
      <c r="VTC25">
        <v>-2841393.3127299999</v>
      </c>
      <c r="VTD25">
        <v>-2841393.3127299999</v>
      </c>
      <c r="VTE25">
        <v>-2841393.3127299999</v>
      </c>
      <c r="VTF25">
        <v>-2841393.3127299999</v>
      </c>
      <c r="VTG25">
        <v>-2841393.3127299999</v>
      </c>
      <c r="VTH25">
        <v>-2841393.3127299999</v>
      </c>
      <c r="VTI25">
        <v>-2841393.3127299999</v>
      </c>
      <c r="VTJ25">
        <v>-39935810.040100001</v>
      </c>
      <c r="VTK25">
        <v>-39935810.040100001</v>
      </c>
      <c r="VTL25">
        <v>-39935810.040100001</v>
      </c>
      <c r="VTM25">
        <v>-39935810.040100001</v>
      </c>
      <c r="VTN25">
        <v>-39935810.040100001</v>
      </c>
      <c r="VTO25">
        <v>-39935810.040100001</v>
      </c>
      <c r="VTP25">
        <v>-39935810.040100001</v>
      </c>
      <c r="VTQ25">
        <v>-39935810.040100001</v>
      </c>
      <c r="VTR25">
        <v>-39935810.040100001</v>
      </c>
      <c r="VTS25">
        <v>-39935810.040100001</v>
      </c>
      <c r="VTT25">
        <v>-39935810.040100001</v>
      </c>
      <c r="VTU25">
        <v>-39935810.040100001</v>
      </c>
      <c r="VTV25">
        <v>-39935810.040100001</v>
      </c>
      <c r="VTW25">
        <v>-39935810.040100001</v>
      </c>
      <c r="VTX25">
        <v>-39935810.040100001</v>
      </c>
      <c r="VTY25">
        <v>-39935810.040100001</v>
      </c>
      <c r="VTZ25">
        <v>-39935810.040100001</v>
      </c>
      <c r="VUA25">
        <v>-39935810.040100001</v>
      </c>
      <c r="VUB25">
        <v>-39935810.040100001</v>
      </c>
      <c r="VUC25">
        <v>-39935810.040100001</v>
      </c>
      <c r="VUD25">
        <v>-39935810.040100001</v>
      </c>
      <c r="VUE25">
        <v>-39935810.040100001</v>
      </c>
      <c r="VUF25">
        <v>-39935810.040100001</v>
      </c>
      <c r="VUG25">
        <v>-39935810.040100001</v>
      </c>
      <c r="VUH25">
        <v>-39935810.040100001</v>
      </c>
      <c r="VUI25">
        <v>-39935810.040100001</v>
      </c>
      <c r="VUJ25">
        <v>-39935810.040100001</v>
      </c>
      <c r="VUK25">
        <v>-39935810.040100001</v>
      </c>
      <c r="VUL25">
        <v>-39935810.040100001</v>
      </c>
      <c r="VUM25">
        <v>-39935810.040100001</v>
      </c>
      <c r="VUN25">
        <v>-39935810.040100001</v>
      </c>
      <c r="VUO25">
        <v>-39935810.040100001</v>
      </c>
      <c r="VUP25">
        <v>-39935810.040100001</v>
      </c>
      <c r="VUQ25">
        <v>-39935810.040100001</v>
      </c>
      <c r="VUR25">
        <v>-39935810.040100001</v>
      </c>
      <c r="VUS25">
        <v>-39935810.040100001</v>
      </c>
      <c r="VUT25">
        <v>-39935810.040100001</v>
      </c>
      <c r="VUU25">
        <v>-39935810.040100001</v>
      </c>
      <c r="VUV25">
        <v>-39935810.040100001</v>
      </c>
      <c r="VUW25">
        <v>-39935810.040100001</v>
      </c>
      <c r="VUX25">
        <v>-39935810.040100001</v>
      </c>
      <c r="VUY25">
        <v>-39935810.040100001</v>
      </c>
      <c r="VUZ25">
        <v>-39935810.040100001</v>
      </c>
      <c r="VVA25">
        <v>-39935810.040100001</v>
      </c>
      <c r="VVB25">
        <v>-60532244.763999999</v>
      </c>
      <c r="VVC25">
        <v>-60532244.763999999</v>
      </c>
      <c r="VVD25">
        <v>-60532244.763999999</v>
      </c>
      <c r="VVE25">
        <v>-60532244.763999999</v>
      </c>
      <c r="VVF25">
        <v>-60532244.763999999</v>
      </c>
      <c r="VVG25">
        <v>-60532244.763999999</v>
      </c>
      <c r="VVH25">
        <v>-60532244.763999999</v>
      </c>
      <c r="VVI25">
        <v>-60532244.763999999</v>
      </c>
      <c r="VVJ25">
        <v>-60532244.763999999</v>
      </c>
      <c r="VVK25">
        <v>-60532244.763999999</v>
      </c>
      <c r="VVL25">
        <v>-60532244.763999999</v>
      </c>
      <c r="VVM25">
        <v>-60532244.763999999</v>
      </c>
      <c r="VVN25">
        <v>-60532244.763999999</v>
      </c>
      <c r="VVO25">
        <v>-60532244.763999999</v>
      </c>
      <c r="VVP25">
        <v>-60532244.763999999</v>
      </c>
      <c r="VVQ25">
        <v>-60532244.763999999</v>
      </c>
      <c r="VVR25">
        <v>-60532244.763999999</v>
      </c>
      <c r="VVS25">
        <v>-60532244.763999999</v>
      </c>
      <c r="VVT25">
        <v>-60532244.763999999</v>
      </c>
      <c r="VVU25">
        <v>-60532244.763999999</v>
      </c>
      <c r="VVV25">
        <v>-60532244.763999999</v>
      </c>
      <c r="VVW25">
        <v>-60532244.763999999</v>
      </c>
      <c r="VVX25">
        <v>-60532244.763999999</v>
      </c>
      <c r="VVY25">
        <v>-60532244.763999999</v>
      </c>
      <c r="VVZ25">
        <v>-60532244.763999999</v>
      </c>
      <c r="VWA25">
        <v>-60532244.763999999</v>
      </c>
      <c r="VWB25">
        <v>-60532244.763999999</v>
      </c>
      <c r="VWC25">
        <v>-60532244.763999999</v>
      </c>
      <c r="VWD25">
        <v>-60532244.763999999</v>
      </c>
      <c r="VWE25">
        <v>-60532244.763999999</v>
      </c>
      <c r="VWF25">
        <v>-60532244.763999999</v>
      </c>
      <c r="VWG25">
        <v>-60532244.763999999</v>
      </c>
      <c r="VWH25">
        <v>-60532244.763999999</v>
      </c>
      <c r="VWI25">
        <v>-60532244.763999999</v>
      </c>
      <c r="VWJ25">
        <v>-60532244.763999999</v>
      </c>
      <c r="VWK25">
        <v>-60532244.763999999</v>
      </c>
      <c r="VWL25">
        <v>-60532244.763999999</v>
      </c>
      <c r="VWM25">
        <v>-60532244.763999999</v>
      </c>
      <c r="VWN25">
        <v>-60532244.763999999</v>
      </c>
      <c r="VWO25">
        <v>-60532244.763999999</v>
      </c>
      <c r="VWP25">
        <v>-60532244.763999999</v>
      </c>
      <c r="VWQ25">
        <v>-60532244.763999999</v>
      </c>
      <c r="VWR25">
        <v>-60532244.763999999</v>
      </c>
      <c r="VWS25">
        <v>-60532244.763999999</v>
      </c>
      <c r="VWT25">
        <v>-91751752.137700006</v>
      </c>
      <c r="VWU25">
        <v>-91751752.137700006</v>
      </c>
      <c r="VWV25">
        <v>-91751752.137700006</v>
      </c>
      <c r="VWW25">
        <v>-91751752.137700006</v>
      </c>
      <c r="VWX25">
        <v>-91751752.137700006</v>
      </c>
      <c r="VWY25">
        <v>-91751752.137700006</v>
      </c>
      <c r="VWZ25">
        <v>-91751752.137700006</v>
      </c>
      <c r="VXA25">
        <v>-91751752.137700006</v>
      </c>
      <c r="VXB25">
        <v>-91751752.137700006</v>
      </c>
      <c r="VXC25">
        <v>-91751752.137700006</v>
      </c>
      <c r="VXD25">
        <v>-91751752.137700006</v>
      </c>
      <c r="VXE25">
        <v>-91751752.137700006</v>
      </c>
      <c r="VXF25">
        <v>-91751752.137700006</v>
      </c>
      <c r="VXG25">
        <v>-91751752.137700006</v>
      </c>
      <c r="VXH25">
        <v>-91751752.137700006</v>
      </c>
      <c r="VXI25">
        <v>-91751752.137700006</v>
      </c>
      <c r="VXJ25">
        <v>-91751752.137700006</v>
      </c>
      <c r="VXK25">
        <v>-91751752.137700006</v>
      </c>
      <c r="VXL25">
        <v>-91751752.137700006</v>
      </c>
      <c r="VXM25">
        <v>-91751752.137700006</v>
      </c>
      <c r="VXN25">
        <v>-91751752.137700006</v>
      </c>
      <c r="VXO25">
        <v>-91751752.137700006</v>
      </c>
      <c r="VXP25">
        <v>-91751752.137700006</v>
      </c>
      <c r="VXQ25">
        <v>-91751752.137700006</v>
      </c>
      <c r="VXR25">
        <v>-91751752.137700006</v>
      </c>
      <c r="VXS25">
        <v>-91751752.137700006</v>
      </c>
      <c r="VXT25">
        <v>-91751752.137700006</v>
      </c>
      <c r="VXU25">
        <v>-91751752.137700006</v>
      </c>
      <c r="VXV25">
        <v>-91751752.137700006</v>
      </c>
      <c r="VXW25">
        <v>-91751752.137700006</v>
      </c>
      <c r="VXX25">
        <v>-91751752.137700006</v>
      </c>
      <c r="VXY25">
        <v>-91751752.137700006</v>
      </c>
      <c r="VXZ25">
        <v>-91751752.137700006</v>
      </c>
      <c r="VYA25">
        <v>-91751752.137700006</v>
      </c>
      <c r="VYB25">
        <v>-91751752.137700006</v>
      </c>
      <c r="VYC25">
        <v>-91751752.137700006</v>
      </c>
      <c r="VYD25">
        <v>-91751752.137700006</v>
      </c>
      <c r="VYE25">
        <v>-91751752.137700006</v>
      </c>
      <c r="VYF25">
        <v>-91751752.137700006</v>
      </c>
      <c r="VYG25">
        <v>-91751752.137700006</v>
      </c>
      <c r="VYH25">
        <v>-91751752.137700006</v>
      </c>
      <c r="VYI25">
        <v>-91751752.137700006</v>
      </c>
      <c r="VYJ25">
        <v>-91751752.137700006</v>
      </c>
      <c r="VYK25">
        <v>-91751752.137700006</v>
      </c>
      <c r="VYL25">
        <v>-39935810.040100001</v>
      </c>
      <c r="VYM25">
        <v>-39935810.040100001</v>
      </c>
      <c r="VYN25">
        <v>-39935810.040100001</v>
      </c>
      <c r="VYO25">
        <v>-39935810.040100001</v>
      </c>
      <c r="VYP25">
        <v>-39935810.040100001</v>
      </c>
      <c r="VYQ25">
        <v>-39935810.040100001</v>
      </c>
      <c r="VYR25">
        <v>-39935810.040100001</v>
      </c>
      <c r="VYS25">
        <v>-39935810.040100001</v>
      </c>
      <c r="VYT25">
        <v>-39935810.040100001</v>
      </c>
      <c r="VYU25">
        <v>-39935810.040100001</v>
      </c>
      <c r="VYV25">
        <v>-39935810.040100001</v>
      </c>
      <c r="VYW25">
        <v>-39935810.040100001</v>
      </c>
      <c r="VYX25">
        <v>-39935810.040100001</v>
      </c>
      <c r="VYY25">
        <v>-39935810.040100001</v>
      </c>
      <c r="VYZ25">
        <v>-39935810.040100001</v>
      </c>
      <c r="VZA25">
        <v>-39935810.040100001</v>
      </c>
      <c r="VZB25">
        <v>-39935810.040100001</v>
      </c>
      <c r="VZC25">
        <v>-39935810.040100001</v>
      </c>
      <c r="VZD25">
        <v>-39935810.040100001</v>
      </c>
      <c r="VZE25">
        <v>-39935810.040100001</v>
      </c>
      <c r="VZF25">
        <v>-39935810.040100001</v>
      </c>
      <c r="VZG25">
        <v>-39935810.040100001</v>
      </c>
      <c r="VZH25">
        <v>-39935810.040100001</v>
      </c>
      <c r="VZI25">
        <v>-39935810.040100001</v>
      </c>
      <c r="VZJ25">
        <v>-39935810.040100001</v>
      </c>
      <c r="VZK25">
        <v>-39935810.040100001</v>
      </c>
      <c r="VZL25">
        <v>-39935810.040100001</v>
      </c>
      <c r="VZM25">
        <v>-39935810.040100001</v>
      </c>
      <c r="VZN25">
        <v>-39935810.040100001</v>
      </c>
      <c r="VZO25">
        <v>-39935810.040100001</v>
      </c>
      <c r="VZP25">
        <v>-39935810.040100001</v>
      </c>
      <c r="VZQ25">
        <v>-39935810.040100001</v>
      </c>
      <c r="VZR25">
        <v>-39935810.040100001</v>
      </c>
      <c r="VZS25">
        <v>-39935810.040100001</v>
      </c>
      <c r="VZT25">
        <v>-39935810.040100001</v>
      </c>
      <c r="VZU25">
        <v>-39935810.040100001</v>
      </c>
      <c r="VZV25">
        <v>-39935810.040100001</v>
      </c>
      <c r="VZW25">
        <v>-39935810.040100001</v>
      </c>
      <c r="VZX25">
        <v>-39935810.040100001</v>
      </c>
      <c r="VZY25">
        <v>-39935810.040100001</v>
      </c>
      <c r="VZZ25">
        <v>-39935810.040100001</v>
      </c>
      <c r="WAA25">
        <v>-39935810.040100001</v>
      </c>
      <c r="WAB25">
        <v>-39935810.040100001</v>
      </c>
      <c r="WAC25">
        <v>-39935810.040100001</v>
      </c>
      <c r="WAD25">
        <v>-60532244.763999999</v>
      </c>
      <c r="WAE25">
        <v>-60532244.763999999</v>
      </c>
      <c r="WAF25">
        <v>-60532244.763999999</v>
      </c>
      <c r="WAG25">
        <v>-60532244.763999999</v>
      </c>
      <c r="WAH25">
        <v>-60532244.763999999</v>
      </c>
      <c r="WAI25">
        <v>-60532244.763999999</v>
      </c>
      <c r="WAJ25">
        <v>-60532244.763999999</v>
      </c>
      <c r="WAK25">
        <v>-60532244.763999999</v>
      </c>
      <c r="WAL25">
        <v>-60532244.763999999</v>
      </c>
      <c r="WAM25">
        <v>-60532244.763999999</v>
      </c>
      <c r="WAN25">
        <v>-60532244.763999999</v>
      </c>
      <c r="WAO25">
        <v>-60532244.763999999</v>
      </c>
      <c r="WAP25">
        <v>-60532244.763999999</v>
      </c>
      <c r="WAQ25">
        <v>-60532244.763999999</v>
      </c>
      <c r="WAR25">
        <v>-60532244.763999999</v>
      </c>
      <c r="WAS25">
        <v>-60532244.763999999</v>
      </c>
      <c r="WAT25">
        <v>-60532244.763999999</v>
      </c>
      <c r="WAU25">
        <v>-60532244.763999999</v>
      </c>
      <c r="WAV25">
        <v>-60532244.763999999</v>
      </c>
      <c r="WAW25">
        <v>-60532244.763999999</v>
      </c>
      <c r="WAX25">
        <v>-60532244.763999999</v>
      </c>
      <c r="WAY25">
        <v>-60532244.763999999</v>
      </c>
      <c r="WAZ25">
        <v>-60532244.763999999</v>
      </c>
      <c r="WBA25">
        <v>-60532244.763999999</v>
      </c>
      <c r="WBB25">
        <v>-60532244.763999999</v>
      </c>
      <c r="WBC25">
        <v>-60532244.763999999</v>
      </c>
      <c r="WBD25">
        <v>-60532244.763999999</v>
      </c>
      <c r="WBE25">
        <v>-60532244.763999999</v>
      </c>
      <c r="WBF25">
        <v>-60532244.763999999</v>
      </c>
      <c r="WBG25">
        <v>-60532244.763999999</v>
      </c>
      <c r="WBH25">
        <v>-60532244.763999999</v>
      </c>
      <c r="WBI25">
        <v>-60532244.763999999</v>
      </c>
      <c r="WBJ25">
        <v>-60532244.763999999</v>
      </c>
      <c r="WBK25">
        <v>-60532244.763999999</v>
      </c>
      <c r="WBL25">
        <v>-60532244.763999999</v>
      </c>
      <c r="WBM25">
        <v>-60532244.763999999</v>
      </c>
      <c r="WBN25">
        <v>-60532244.763999999</v>
      </c>
      <c r="WBO25">
        <v>-60532244.763999999</v>
      </c>
      <c r="WBP25">
        <v>-60532244.763999999</v>
      </c>
      <c r="WBQ25">
        <v>-60532244.763999999</v>
      </c>
      <c r="WBR25">
        <v>-60532244.763999999</v>
      </c>
      <c r="WBS25">
        <v>-60532244.763999999</v>
      </c>
      <c r="WBT25">
        <v>-60532244.763999999</v>
      </c>
      <c r="WBU25">
        <v>-60532244.763999999</v>
      </c>
      <c r="WBV25">
        <v>-91751752.137700006</v>
      </c>
      <c r="WBW25">
        <v>-91751752.137700006</v>
      </c>
      <c r="WBX25">
        <v>-91751752.137700006</v>
      </c>
      <c r="WBY25">
        <v>-91751752.137700006</v>
      </c>
      <c r="WBZ25">
        <v>-91751752.137700006</v>
      </c>
      <c r="WCA25">
        <v>-91751752.137700006</v>
      </c>
      <c r="WCB25">
        <v>-91751752.137700006</v>
      </c>
      <c r="WCC25">
        <v>-91751752.137700006</v>
      </c>
      <c r="WCD25">
        <v>-91751752.137700006</v>
      </c>
      <c r="WCE25">
        <v>-91751752.137700006</v>
      </c>
      <c r="WCF25">
        <v>-91751752.137700006</v>
      </c>
      <c r="WCG25">
        <v>-91751752.137700006</v>
      </c>
      <c r="WCH25">
        <v>-91751752.137700006</v>
      </c>
      <c r="WCI25">
        <v>-91751752.137700006</v>
      </c>
      <c r="WCJ25">
        <v>-91751752.137700006</v>
      </c>
      <c r="WCK25">
        <v>-91751752.137700006</v>
      </c>
      <c r="WCL25">
        <v>-91751752.137700006</v>
      </c>
      <c r="WCM25">
        <v>-91751752.137700006</v>
      </c>
      <c r="WCN25">
        <v>-91751752.137700006</v>
      </c>
      <c r="WCO25">
        <v>-91751752.137700006</v>
      </c>
      <c r="WCP25">
        <v>-91751752.137700006</v>
      </c>
      <c r="WCQ25">
        <v>-91751752.137700006</v>
      </c>
      <c r="WCR25">
        <v>-91751752.137700006</v>
      </c>
      <c r="WCS25">
        <v>-91751752.137700006</v>
      </c>
      <c r="WCT25">
        <v>-91751752.137700006</v>
      </c>
      <c r="WCU25">
        <v>-91751752.137700006</v>
      </c>
      <c r="WCV25">
        <v>-91751752.137700006</v>
      </c>
      <c r="WCW25">
        <v>-91751752.137700006</v>
      </c>
      <c r="WCX25">
        <v>-91751752.137700006</v>
      </c>
      <c r="WCY25">
        <v>-91751752.137700006</v>
      </c>
      <c r="WCZ25">
        <v>-91751752.137700006</v>
      </c>
      <c r="WDA25">
        <v>-91751752.137700006</v>
      </c>
      <c r="WDB25">
        <v>-91751752.137700006</v>
      </c>
      <c r="WDC25">
        <v>-91751752.137700006</v>
      </c>
      <c r="WDD25">
        <v>-91751752.137700006</v>
      </c>
      <c r="WDE25">
        <v>-91751752.137700006</v>
      </c>
      <c r="WDF25">
        <v>-91751752.137700006</v>
      </c>
      <c r="WDG25">
        <v>-91751752.137700006</v>
      </c>
      <c r="WDH25">
        <v>-91751752.137700006</v>
      </c>
      <c r="WDI25">
        <v>-91751752.137700006</v>
      </c>
      <c r="WDJ25">
        <v>-91751752.137700006</v>
      </c>
      <c r="WDK25">
        <v>-91751752.137700006</v>
      </c>
      <c r="WDL25">
        <v>-91751752.137700006</v>
      </c>
      <c r="WDM25">
        <v>-91751752.137700006</v>
      </c>
      <c r="WDN25">
        <v>-576735.34504599997</v>
      </c>
      <c r="WDO25">
        <v>-540703.13691300002</v>
      </c>
      <c r="WDP25">
        <v>-516760.01287099998</v>
      </c>
      <c r="WDQ25">
        <v>-504573.90139999997</v>
      </c>
      <c r="WDR25">
        <v>-503671.63494399999</v>
      </c>
      <c r="WDS25">
        <v>-513259.31088900001</v>
      </c>
      <c r="WDT25">
        <v>-531993.56649899995</v>
      </c>
      <c r="WDU25">
        <v>-557745.63605199999</v>
      </c>
      <c r="WDV25">
        <v>-611127.62097199995</v>
      </c>
      <c r="WDW25">
        <v>-637832.72507699998</v>
      </c>
      <c r="WDX25">
        <v>-642162.45594000001</v>
      </c>
      <c r="WDY25">
        <v>-574221.002997</v>
      </c>
      <c r="WDZ25">
        <v>-537152.87164300005</v>
      </c>
      <c r="WEA25">
        <v>-511862.54798199999</v>
      </c>
      <c r="WEB25">
        <v>-497937.80513699999</v>
      </c>
      <c r="WEC25">
        <v>-494815.94214499998</v>
      </c>
      <c r="WED25">
        <v>-501614.78696100001</v>
      </c>
      <c r="WEE25">
        <v>-516925.13228600001</v>
      </c>
      <c r="WEF25">
        <v>-587717.20545899996</v>
      </c>
      <c r="WEG25">
        <v>-600607.95972100005</v>
      </c>
      <c r="WEH25">
        <v>-606170.98933400004</v>
      </c>
      <c r="WEI25">
        <v>-608546.495398</v>
      </c>
      <c r="WEJ25">
        <v>-494443.29900499998</v>
      </c>
      <c r="WEK25">
        <v>-486800.52965799998</v>
      </c>
      <c r="WEL25">
        <v>-504794.70202899998</v>
      </c>
      <c r="WEM25">
        <v>-529407.66781100002</v>
      </c>
      <c r="WEN25">
        <v>-554831.22551799996</v>
      </c>
      <c r="WEO25">
        <v>-577346.45733100001</v>
      </c>
      <c r="WEP25">
        <v>-595535.16727800004</v>
      </c>
      <c r="WEQ25">
        <v>-611374.27917200001</v>
      </c>
      <c r="WER25">
        <v>-628806.03736299998</v>
      </c>
      <c r="WES25">
        <v>-638689.03225699998</v>
      </c>
      <c r="WET25">
        <v>-642162.45594000001</v>
      </c>
      <c r="WEU25">
        <v>-487417.07255799999</v>
      </c>
      <c r="WEV25">
        <v>-477348.08409900003</v>
      </c>
      <c r="WEW25">
        <v>-492301.39551499998</v>
      </c>
      <c r="WEX25">
        <v>-516864.35415700002</v>
      </c>
      <c r="WEY25">
        <v>-539307.51610799995</v>
      </c>
      <c r="WEZ25">
        <v>-565768.86754200002</v>
      </c>
      <c r="WFA25">
        <v>-584227.187851</v>
      </c>
      <c r="WFB25">
        <v>-597351.90079300001</v>
      </c>
      <c r="WFC25">
        <v>-603591.27654999995</v>
      </c>
      <c r="WFD25">
        <v>-606912.17930299998</v>
      </c>
      <c r="WFE25">
        <v>-608546.495398</v>
      </c>
      <c r="WFF25">
        <v>-873010.72036100004</v>
      </c>
      <c r="WFG25">
        <v>-817910.38648999995</v>
      </c>
      <c r="WFH25">
        <v>-780987.07199199998</v>
      </c>
      <c r="WFI25">
        <v>-761699.60968200001</v>
      </c>
      <c r="WFJ25">
        <v>-759288.508286</v>
      </c>
      <c r="WFK25">
        <v>-772508.67304300005</v>
      </c>
      <c r="WFL25">
        <v>-799292.69130800001</v>
      </c>
      <c r="WFM25">
        <v>-836409.04925799998</v>
      </c>
      <c r="WFN25">
        <v>-913103.72336499998</v>
      </c>
      <c r="WFO25">
        <v>-951369.81570299994</v>
      </c>
      <c r="WFP25">
        <v>-957534.10973699996</v>
      </c>
      <c r="WFQ25">
        <v>-867982.036265</v>
      </c>
      <c r="WFR25">
        <v>-810809.85595</v>
      </c>
      <c r="WFS25">
        <v>-771192.14221399999</v>
      </c>
      <c r="WFT25">
        <v>-748427.41715700005</v>
      </c>
      <c r="WFU25">
        <v>-741577.12268799997</v>
      </c>
      <c r="WFV25">
        <v>-749219.62518600002</v>
      </c>
      <c r="WFW25">
        <v>-769155.82288300002</v>
      </c>
      <c r="WFX25">
        <v>-862703.39683400001</v>
      </c>
      <c r="WFY25">
        <v>-879913.31323299999</v>
      </c>
      <c r="WFZ25">
        <v>-887251.79728399997</v>
      </c>
      <c r="WGA25">
        <v>-890302.18865300005</v>
      </c>
      <c r="WGB25">
        <v>-746875.49548200006</v>
      </c>
      <c r="WGC25">
        <v>-733299.13684499997</v>
      </c>
      <c r="WGD25">
        <v>-758802.94336899999</v>
      </c>
      <c r="WGE25">
        <v>-794359.14626399998</v>
      </c>
      <c r="WGF25">
        <v>-831239.52685499995</v>
      </c>
      <c r="WGG25">
        <v>-863930.984879</v>
      </c>
      <c r="WGH25">
        <v>-890334.03862000001</v>
      </c>
      <c r="WGI25">
        <v>-913283.76758700004</v>
      </c>
      <c r="WGJ25">
        <v>-938411.06860200001</v>
      </c>
      <c r="WGK25">
        <v>-952588.95869799994</v>
      </c>
      <c r="WGL25">
        <v>-957534.10973699996</v>
      </c>
      <c r="WGM25">
        <v>-733434.31957699999</v>
      </c>
      <c r="WGN25">
        <v>-713987.48839099996</v>
      </c>
      <c r="WGO25">
        <v>-733090.44009100005</v>
      </c>
      <c r="WGP25">
        <v>-766155.16834099998</v>
      </c>
      <c r="WGQ25">
        <v>-796771.565329</v>
      </c>
      <c r="WGR25">
        <v>-832759.05195800005</v>
      </c>
      <c r="WGS25">
        <v>-857797.04164299998</v>
      </c>
      <c r="WGT25">
        <v>-875470.45200199995</v>
      </c>
      <c r="WGU25">
        <v>-883817.78679399996</v>
      </c>
      <c r="WGV25">
        <v>-888203.57828300004</v>
      </c>
      <c r="WGW25">
        <v>-890302.18865300005</v>
      </c>
      <c r="WGX25">
        <v>-1320937.29281</v>
      </c>
      <c r="WGY25">
        <v>-1236452.1217100001</v>
      </c>
      <c r="WGZ25">
        <v>-1179225.5715300001</v>
      </c>
      <c r="WHA25">
        <v>-1148361.83693</v>
      </c>
      <c r="WHB25">
        <v>-1142625.2746300001</v>
      </c>
      <c r="WHC25">
        <v>-1160045.2641799999</v>
      </c>
      <c r="WHD25">
        <v>-1197425.7384200001</v>
      </c>
      <c r="WHE25">
        <v>-1249858.7559799999</v>
      </c>
      <c r="WHF25">
        <v>-1357688.2876599999</v>
      </c>
      <c r="WHG25">
        <v>-1411274.6593599999</v>
      </c>
      <c r="WHH25">
        <v>-1419822.75238</v>
      </c>
      <c r="WHI25">
        <v>-1310879.9246199999</v>
      </c>
      <c r="WHJ25">
        <v>-1222251.06063</v>
      </c>
      <c r="WHK25">
        <v>-1159635.7119700001</v>
      </c>
      <c r="WHL25">
        <v>-1121817.4518800001</v>
      </c>
      <c r="WHM25">
        <v>-1107202.5034399999</v>
      </c>
      <c r="WHN25">
        <v>-1113467.1684699999</v>
      </c>
      <c r="WHO25">
        <v>-1137152.0015700001</v>
      </c>
      <c r="WHP25">
        <v>-1251464.5431299999</v>
      </c>
      <c r="WHQ25">
        <v>-1272896.6730299999</v>
      </c>
      <c r="WHR25">
        <v>-1281834.7838000001</v>
      </c>
      <c r="WHS25">
        <v>-1285358.9102099999</v>
      </c>
      <c r="WHT25">
        <v>-1126951.80834</v>
      </c>
      <c r="WHU25">
        <v>-1102399.1810600001</v>
      </c>
      <c r="WHV25">
        <v>-1137523.11469</v>
      </c>
      <c r="WHW25">
        <v>-1187923.6106100001</v>
      </c>
      <c r="WHX25">
        <v>-1240521.6706399999</v>
      </c>
      <c r="WHY25">
        <v>-1287208.0150899999</v>
      </c>
      <c r="WHZ25">
        <v>-1324900.4944500001</v>
      </c>
      <c r="WIA25">
        <v>-1357574.2054999999</v>
      </c>
      <c r="WIB25">
        <v>-1393076.44627</v>
      </c>
      <c r="WIC25">
        <v>-1412965.27412</v>
      </c>
      <c r="WID25">
        <v>-1419822.75238</v>
      </c>
      <c r="WIE25">
        <v>-1100996.28443</v>
      </c>
      <c r="WIF25">
        <v>-1063159.94946</v>
      </c>
      <c r="WIG25">
        <v>-1084998.36891</v>
      </c>
      <c r="WIH25">
        <v>-1126792.38487</v>
      </c>
      <c r="WII25">
        <v>-1166402.97083</v>
      </c>
      <c r="WIJ25">
        <v>-1212717.1388099999</v>
      </c>
      <c r="WIK25">
        <v>-1244794.16255</v>
      </c>
      <c r="WIL25">
        <v>-1267146.40915</v>
      </c>
      <c r="WIM25">
        <v>-1277581.1126300001</v>
      </c>
      <c r="WIN25">
        <v>-1282934.4212799999</v>
      </c>
      <c r="WIO25">
        <v>-1285358.9102099999</v>
      </c>
      <c r="WIP25">
        <v>-248423.665664</v>
      </c>
      <c r="WIQ25">
        <v>-248423.665664</v>
      </c>
      <c r="WIR25">
        <v>-248423.665664</v>
      </c>
      <c r="WIS25">
        <v>-248423.665664</v>
      </c>
      <c r="WIT25">
        <v>-248423.665664</v>
      </c>
      <c r="WIU25">
        <v>-248423.665664</v>
      </c>
      <c r="WIV25">
        <v>-248423.665664</v>
      </c>
      <c r="WIW25">
        <v>-248423.665664</v>
      </c>
      <c r="WIX25">
        <v>-248423.665664</v>
      </c>
      <c r="WIY25">
        <v>-248423.665664</v>
      </c>
      <c r="WIZ25">
        <v>-248423.665664</v>
      </c>
      <c r="WJA25">
        <v>-248161.843157</v>
      </c>
      <c r="WJB25">
        <v>-248161.843157</v>
      </c>
      <c r="WJC25">
        <v>-248161.843157</v>
      </c>
      <c r="WJD25">
        <v>-248161.843157</v>
      </c>
      <c r="WJE25">
        <v>-248161.843157</v>
      </c>
      <c r="WJF25">
        <v>-248161.843157</v>
      </c>
      <c r="WJG25">
        <v>-248161.843157</v>
      </c>
      <c r="WJH25">
        <v>-248161.843157</v>
      </c>
      <c r="WJI25">
        <v>-248161.843157</v>
      </c>
      <c r="WJJ25">
        <v>-248161.843157</v>
      </c>
      <c r="WJK25">
        <v>-248161.843157</v>
      </c>
      <c r="WJL25">
        <v>-248423.665664</v>
      </c>
      <c r="WJM25">
        <v>-248423.665664</v>
      </c>
      <c r="WJN25">
        <v>-248423.665664</v>
      </c>
      <c r="WJO25">
        <v>-248423.665664</v>
      </c>
      <c r="WJP25">
        <v>-248423.665664</v>
      </c>
      <c r="WJQ25">
        <v>-248423.665664</v>
      </c>
      <c r="WJR25">
        <v>-248423.665664</v>
      </c>
      <c r="WJS25">
        <v>-248423.665664</v>
      </c>
      <c r="WJT25">
        <v>-248423.665664</v>
      </c>
      <c r="WJU25">
        <v>-248423.665664</v>
      </c>
      <c r="WJV25">
        <v>-248423.665664</v>
      </c>
      <c r="WJW25">
        <v>-248161.843157</v>
      </c>
      <c r="WJX25">
        <v>-248161.843157</v>
      </c>
      <c r="WJY25">
        <v>-248161.843157</v>
      </c>
      <c r="WJZ25">
        <v>-248161.843157</v>
      </c>
      <c r="WKA25">
        <v>-248161.843157</v>
      </c>
      <c r="WKB25">
        <v>-248161.843157</v>
      </c>
      <c r="WKC25">
        <v>-248161.843157</v>
      </c>
      <c r="WKD25">
        <v>-248161.843157</v>
      </c>
      <c r="WKE25">
        <v>-248161.843157</v>
      </c>
      <c r="WKF25">
        <v>-248161.843157</v>
      </c>
      <c r="WKG25">
        <v>-248161.843157</v>
      </c>
      <c r="WKH25">
        <v>-364670.11374599999</v>
      </c>
      <c r="WKI25">
        <v>-364670.11374599999</v>
      </c>
      <c r="WKJ25">
        <v>-364670.11374599999</v>
      </c>
      <c r="WKK25">
        <v>-364670.11374599999</v>
      </c>
      <c r="WKL25">
        <v>-364670.11374599999</v>
      </c>
      <c r="WKM25">
        <v>-364670.11374599999</v>
      </c>
      <c r="WKN25">
        <v>-364670.11374599999</v>
      </c>
      <c r="WKO25">
        <v>-364670.11374599999</v>
      </c>
      <c r="WKP25">
        <v>-364670.11374599999</v>
      </c>
      <c r="WKQ25">
        <v>-364670.11374599999</v>
      </c>
      <c r="WKR25">
        <v>-364670.11374599999</v>
      </c>
      <c r="WKS25">
        <v>-364173.38826899999</v>
      </c>
      <c r="WKT25">
        <v>-364173.38826899999</v>
      </c>
      <c r="WKU25">
        <v>-364173.38826899999</v>
      </c>
      <c r="WKV25">
        <v>-364173.38826899999</v>
      </c>
      <c r="WKW25">
        <v>-364173.38826899999</v>
      </c>
      <c r="WKX25">
        <v>-364173.38826899999</v>
      </c>
      <c r="WKY25">
        <v>-364173.38826899999</v>
      </c>
      <c r="WKZ25">
        <v>-364173.38826899999</v>
      </c>
      <c r="WLA25">
        <v>-364173.38826899999</v>
      </c>
      <c r="WLB25">
        <v>-364173.38826899999</v>
      </c>
      <c r="WLC25">
        <v>-364173.38826899999</v>
      </c>
      <c r="WLD25">
        <v>-364670.11374599999</v>
      </c>
      <c r="WLE25">
        <v>-364670.11374599999</v>
      </c>
      <c r="WLF25">
        <v>-364670.11374599999</v>
      </c>
      <c r="WLG25">
        <v>-364670.11374599999</v>
      </c>
      <c r="WLH25">
        <v>-364670.11374599999</v>
      </c>
      <c r="WLI25">
        <v>-364670.11374599999</v>
      </c>
      <c r="WLJ25">
        <v>-364670.11374599999</v>
      </c>
      <c r="WLK25">
        <v>-364670.11374599999</v>
      </c>
      <c r="WLL25">
        <v>-364670.11374599999</v>
      </c>
      <c r="WLM25">
        <v>-364670.11374599999</v>
      </c>
      <c r="WLN25">
        <v>-364670.11374599999</v>
      </c>
      <c r="WLO25">
        <v>-364173.38826899999</v>
      </c>
      <c r="WLP25">
        <v>-364173.38826899999</v>
      </c>
      <c r="WLQ25">
        <v>-364173.38826899999</v>
      </c>
      <c r="WLR25">
        <v>-364173.38826899999</v>
      </c>
      <c r="WLS25">
        <v>-364173.38826899999</v>
      </c>
      <c r="WLT25">
        <v>-364173.38826899999</v>
      </c>
      <c r="WLU25">
        <v>-364173.38826899999</v>
      </c>
      <c r="WLV25">
        <v>-364173.38826899999</v>
      </c>
      <c r="WLW25">
        <v>-364173.38826899999</v>
      </c>
      <c r="WLX25">
        <v>-364173.38826899999</v>
      </c>
      <c r="WLY25">
        <v>-364173.38826899999</v>
      </c>
      <c r="WLZ25">
        <v>-527275.27400199999</v>
      </c>
      <c r="WMA25">
        <v>-527275.27400199999</v>
      </c>
      <c r="WMB25">
        <v>-527275.27400199999</v>
      </c>
      <c r="WMC25">
        <v>-527275.27400199999</v>
      </c>
      <c r="WMD25">
        <v>-527275.27400199999</v>
      </c>
      <c r="WME25">
        <v>-527275.27400199999</v>
      </c>
      <c r="WMF25">
        <v>-527275.27400199999</v>
      </c>
      <c r="WMG25">
        <v>-527275.27400199999</v>
      </c>
      <c r="WMH25">
        <v>-527275.27400199999</v>
      </c>
      <c r="WMI25">
        <v>-527275.27400199999</v>
      </c>
      <c r="WMJ25">
        <v>-527275.27400199999</v>
      </c>
      <c r="WMK25">
        <v>-526308.74258299998</v>
      </c>
      <c r="WML25">
        <v>-526308.74258299998</v>
      </c>
      <c r="WMM25">
        <v>-526308.74258299998</v>
      </c>
      <c r="WMN25">
        <v>-526308.74258299998</v>
      </c>
      <c r="WMO25">
        <v>-526308.74258299998</v>
      </c>
      <c r="WMP25">
        <v>-526308.74258299998</v>
      </c>
      <c r="WMQ25">
        <v>-526308.74258299998</v>
      </c>
      <c r="WMR25">
        <v>-526308.74258299998</v>
      </c>
      <c r="WMS25">
        <v>-526308.74258299998</v>
      </c>
      <c r="WMT25">
        <v>-526308.74258299998</v>
      </c>
      <c r="WMU25">
        <v>-526308.74258299998</v>
      </c>
      <c r="WMV25">
        <v>-527275.27400199999</v>
      </c>
      <c r="WMW25">
        <v>-527275.27400199999</v>
      </c>
      <c r="WMX25">
        <v>-527275.27400199999</v>
      </c>
      <c r="WMY25">
        <v>-527275.27400199999</v>
      </c>
      <c r="WMZ25">
        <v>-527275.27400199999</v>
      </c>
      <c r="WNA25">
        <v>-527275.27400199999</v>
      </c>
      <c r="WNB25">
        <v>-527275.27400199999</v>
      </c>
      <c r="WNC25">
        <v>-527275.27400199999</v>
      </c>
      <c r="WND25">
        <v>-527275.27400199999</v>
      </c>
      <c r="WNE25">
        <v>-527275.27400199999</v>
      </c>
      <c r="WNF25">
        <v>-527275.27400199999</v>
      </c>
      <c r="WNG25">
        <v>-526308.74258299998</v>
      </c>
      <c r="WNH25">
        <v>-526308.74258299998</v>
      </c>
      <c r="WNI25">
        <v>-526308.74258299998</v>
      </c>
      <c r="WNJ25">
        <v>-526308.74258299998</v>
      </c>
      <c r="WNK25">
        <v>-526308.74258299998</v>
      </c>
      <c r="WNL25">
        <v>-526308.74258299998</v>
      </c>
      <c r="WNM25">
        <v>-526308.74258299998</v>
      </c>
      <c r="WNN25">
        <v>-526308.74258299998</v>
      </c>
      <c r="WNO25">
        <v>-526308.74258299998</v>
      </c>
      <c r="WNP25">
        <v>-526308.74258299998</v>
      </c>
      <c r="WNQ25">
        <v>-526308.74258299998</v>
      </c>
      <c r="WNR25">
        <v>-32319.943095499999</v>
      </c>
      <c r="WNS25">
        <v>-32319.943095499999</v>
      </c>
      <c r="WNT25">
        <v>-32319.943095499999</v>
      </c>
      <c r="WNU25">
        <v>-32319.943095499999</v>
      </c>
      <c r="WNV25">
        <v>-32319.943095499999</v>
      </c>
      <c r="WNW25">
        <v>-32319.943095499999</v>
      </c>
      <c r="WNX25">
        <v>-32319.943095499999</v>
      </c>
      <c r="WNY25">
        <v>-32319.943095499999</v>
      </c>
      <c r="WNZ25">
        <v>-32319.943095499999</v>
      </c>
      <c r="WOA25">
        <v>-32319.943095499999</v>
      </c>
      <c r="WOB25">
        <v>-32319.943095499999</v>
      </c>
      <c r="WOC25">
        <v>-32319.943095499999</v>
      </c>
      <c r="WOD25">
        <v>-32319.943095499999</v>
      </c>
      <c r="WOE25">
        <v>-32319.943095499999</v>
      </c>
      <c r="WOF25">
        <v>-32319.943095499999</v>
      </c>
      <c r="WOG25">
        <v>-32319.943095499999</v>
      </c>
      <c r="WOH25">
        <v>-32319.943095499999</v>
      </c>
      <c r="WOI25">
        <v>-32319.943095499999</v>
      </c>
      <c r="WOJ25">
        <v>-32319.943095499999</v>
      </c>
      <c r="WOK25">
        <v>-32319.943095499999</v>
      </c>
      <c r="WOL25">
        <v>-32319.943095499999</v>
      </c>
      <c r="WOM25">
        <v>-32319.943095499999</v>
      </c>
      <c r="WON25">
        <v>-32319.943095499999</v>
      </c>
      <c r="WOO25">
        <v>-32319.943095499999</v>
      </c>
      <c r="WOP25">
        <v>-32319.943095499999</v>
      </c>
      <c r="WOQ25">
        <v>-32319.943095499999</v>
      </c>
      <c r="WOR25">
        <v>-32319.943095499999</v>
      </c>
      <c r="WOS25">
        <v>-32319.943095499999</v>
      </c>
      <c r="WOT25">
        <v>-32319.943095499999</v>
      </c>
      <c r="WOU25">
        <v>-32319.943095499999</v>
      </c>
      <c r="WOV25">
        <v>-32319.943095499999</v>
      </c>
      <c r="WOW25">
        <v>-32319.943095499999</v>
      </c>
      <c r="WOX25">
        <v>-32319.943095499999</v>
      </c>
      <c r="WOY25">
        <v>-32319.943095499999</v>
      </c>
      <c r="WOZ25">
        <v>-32319.943095499999</v>
      </c>
      <c r="WPA25">
        <v>-32319.943095499999</v>
      </c>
      <c r="WPB25">
        <v>-32319.943095499999</v>
      </c>
      <c r="WPC25">
        <v>-32319.943095499999</v>
      </c>
      <c r="WPD25">
        <v>-32319.943095499999</v>
      </c>
      <c r="WPE25">
        <v>-32319.943095499999</v>
      </c>
      <c r="WPF25">
        <v>-32319.943095499999</v>
      </c>
      <c r="WPG25">
        <v>-32319.943095499999</v>
      </c>
      <c r="WPH25">
        <v>-32319.943095499999</v>
      </c>
      <c r="WPI25">
        <v>-32319.943095499999</v>
      </c>
      <c r="WPJ25">
        <v>-62388.641781099999</v>
      </c>
      <c r="WPK25">
        <v>-62388.641781099999</v>
      </c>
      <c r="WPL25">
        <v>-62388.641781099999</v>
      </c>
      <c r="WPM25">
        <v>-62388.641781099999</v>
      </c>
      <c r="WPN25">
        <v>-62388.641781099999</v>
      </c>
      <c r="WPO25">
        <v>-62388.641781099999</v>
      </c>
      <c r="WPP25">
        <v>-62388.641781099999</v>
      </c>
      <c r="WPQ25">
        <v>-62388.641781099999</v>
      </c>
      <c r="WPR25">
        <v>-62388.641781099999</v>
      </c>
      <c r="WPS25">
        <v>-62388.641781099999</v>
      </c>
      <c r="WPT25">
        <v>-62388.641781099999</v>
      </c>
      <c r="WPU25">
        <v>-62388.641781099999</v>
      </c>
      <c r="WPV25">
        <v>-62388.641781099999</v>
      </c>
      <c r="WPW25">
        <v>-62388.641781099999</v>
      </c>
      <c r="WPX25">
        <v>-62388.641781099999</v>
      </c>
      <c r="WPY25">
        <v>-62388.641781099999</v>
      </c>
      <c r="WPZ25">
        <v>-62388.641781099999</v>
      </c>
      <c r="WQA25">
        <v>-62388.641781099999</v>
      </c>
      <c r="WQB25">
        <v>-62388.641781099999</v>
      </c>
      <c r="WQC25">
        <v>-62388.641781099999</v>
      </c>
      <c r="WQD25">
        <v>-62388.641781099999</v>
      </c>
      <c r="WQE25">
        <v>-62388.641781099999</v>
      </c>
      <c r="WQF25">
        <v>-62388.641781099999</v>
      </c>
      <c r="WQG25">
        <v>-62388.641781099999</v>
      </c>
      <c r="WQH25">
        <v>-62388.641781099999</v>
      </c>
      <c r="WQI25">
        <v>-62388.641781099999</v>
      </c>
      <c r="WQJ25">
        <v>-62388.641781099999</v>
      </c>
      <c r="WQK25">
        <v>-62388.641781099999</v>
      </c>
      <c r="WQL25">
        <v>-62388.641781099999</v>
      </c>
      <c r="WQM25">
        <v>-62388.641781099999</v>
      </c>
      <c r="WQN25">
        <v>-62388.641781099999</v>
      </c>
      <c r="WQO25">
        <v>-62388.641781099999</v>
      </c>
      <c r="WQP25">
        <v>-62388.641781099999</v>
      </c>
      <c r="WQQ25">
        <v>-62388.641781099999</v>
      </c>
      <c r="WQR25">
        <v>-62388.641781099999</v>
      </c>
      <c r="WQS25">
        <v>-62388.641781099999</v>
      </c>
      <c r="WQT25">
        <v>-62388.641781099999</v>
      </c>
      <c r="WQU25">
        <v>-62388.641781099999</v>
      </c>
      <c r="WQV25">
        <v>-62388.641781099999</v>
      </c>
      <c r="WQW25">
        <v>-62388.641781099999</v>
      </c>
      <c r="WQX25">
        <v>-62388.641781099999</v>
      </c>
      <c r="WQY25">
        <v>-62388.641781099999</v>
      </c>
      <c r="WQZ25">
        <v>-62388.641781099999</v>
      </c>
      <c r="WRA25">
        <v>-62388.641781099999</v>
      </c>
      <c r="WRB25">
        <v>-122526.039152</v>
      </c>
      <c r="WRC25">
        <v>-122526.039152</v>
      </c>
      <c r="WRD25">
        <v>-122526.039152</v>
      </c>
      <c r="WRE25">
        <v>-122526.039152</v>
      </c>
      <c r="WRF25">
        <v>-122526.039152</v>
      </c>
      <c r="WRG25">
        <v>-122526.039152</v>
      </c>
      <c r="WRH25">
        <v>-122526.039152</v>
      </c>
      <c r="WRI25">
        <v>-122526.039152</v>
      </c>
      <c r="WRJ25">
        <v>-122526.039152</v>
      </c>
      <c r="WRK25">
        <v>-122526.039152</v>
      </c>
      <c r="WRL25">
        <v>-122526.039152</v>
      </c>
      <c r="WRM25">
        <v>-122526.039152</v>
      </c>
      <c r="WRN25">
        <v>-122526.039152</v>
      </c>
      <c r="WRO25">
        <v>-122526.039152</v>
      </c>
      <c r="WRP25">
        <v>-122526.039152</v>
      </c>
      <c r="WRQ25">
        <v>-122526.039152</v>
      </c>
      <c r="WRR25">
        <v>-122526.039152</v>
      </c>
      <c r="WRS25">
        <v>-122526.039152</v>
      </c>
      <c r="WRT25">
        <v>-122526.039152</v>
      </c>
      <c r="WRU25">
        <v>-122526.039152</v>
      </c>
      <c r="WRV25">
        <v>-122526.039152</v>
      </c>
      <c r="WRW25">
        <v>-122526.039152</v>
      </c>
      <c r="WRX25">
        <v>-122526.039152</v>
      </c>
      <c r="WRY25">
        <v>-122526.039152</v>
      </c>
      <c r="WRZ25">
        <v>-122526.039152</v>
      </c>
      <c r="WSA25">
        <v>-122526.039152</v>
      </c>
      <c r="WSB25">
        <v>-122526.039152</v>
      </c>
      <c r="WSC25">
        <v>-122526.039152</v>
      </c>
      <c r="WSD25">
        <v>-122526.039152</v>
      </c>
      <c r="WSE25">
        <v>-122526.039152</v>
      </c>
      <c r="WSF25">
        <v>-122526.039152</v>
      </c>
      <c r="WSG25">
        <v>-122526.039152</v>
      </c>
      <c r="WSH25">
        <v>-122526.039152</v>
      </c>
      <c r="WSI25">
        <v>-122526.039152</v>
      </c>
      <c r="WSJ25">
        <v>-122526.039152</v>
      </c>
      <c r="WSK25">
        <v>-122526.039152</v>
      </c>
      <c r="WSL25">
        <v>-122526.039152</v>
      </c>
      <c r="WSM25">
        <v>-122526.039152</v>
      </c>
      <c r="WSN25">
        <v>-122526.039152</v>
      </c>
      <c r="WSO25">
        <v>-122526.039152</v>
      </c>
      <c r="WSP25">
        <v>-122526.039152</v>
      </c>
      <c r="WSQ25">
        <v>-122526.039152</v>
      </c>
      <c r="WSR25">
        <v>-122526.039152</v>
      </c>
      <c r="WSS25">
        <v>-122526.039152</v>
      </c>
      <c r="WST25">
        <v>-76321.147290399997</v>
      </c>
      <c r="WSU25">
        <v>-76321.147290399997</v>
      </c>
      <c r="WSV25">
        <v>-76321.147290399997</v>
      </c>
      <c r="WSW25">
        <v>-76321.147290399997</v>
      </c>
      <c r="WSX25">
        <v>-76321.147290399997</v>
      </c>
      <c r="WSY25">
        <v>-76321.147290399997</v>
      </c>
      <c r="WSZ25">
        <v>-76321.147290399997</v>
      </c>
      <c r="WTA25">
        <v>-76321.147290399997</v>
      </c>
      <c r="WTB25">
        <v>-76321.147290399997</v>
      </c>
      <c r="WTC25">
        <v>-76321.147290399997</v>
      </c>
      <c r="WTD25">
        <v>-76321.147290399997</v>
      </c>
      <c r="WTE25">
        <v>-76321.147290399997</v>
      </c>
      <c r="WTF25">
        <v>-76321.147290399997</v>
      </c>
      <c r="WTG25">
        <v>-76321.147290399997</v>
      </c>
      <c r="WTH25">
        <v>-76321.147290399997</v>
      </c>
      <c r="WTI25">
        <v>-76321.147290399997</v>
      </c>
      <c r="WTJ25">
        <v>-76321.147290399997</v>
      </c>
      <c r="WTK25">
        <v>-76321.147290399997</v>
      </c>
      <c r="WTL25">
        <v>-76321.147290399997</v>
      </c>
      <c r="WTM25">
        <v>-76321.147290399997</v>
      </c>
      <c r="WTN25">
        <v>-76321.147290399997</v>
      </c>
      <c r="WTO25">
        <v>-76321.147290399997</v>
      </c>
      <c r="WTP25">
        <v>-76321.147290399997</v>
      </c>
      <c r="WTQ25">
        <v>-76321.147290399997</v>
      </c>
      <c r="WTR25">
        <v>-76321.147290399997</v>
      </c>
      <c r="WTS25">
        <v>-76321.147290399997</v>
      </c>
      <c r="WTT25">
        <v>-76321.147290399997</v>
      </c>
      <c r="WTU25">
        <v>-76321.147290399997</v>
      </c>
      <c r="WTV25">
        <v>-76321.147290399997</v>
      </c>
      <c r="WTW25">
        <v>-76321.147290399997</v>
      </c>
      <c r="WTX25">
        <v>-76321.147290399997</v>
      </c>
      <c r="WTY25">
        <v>-76321.147290399997</v>
      </c>
      <c r="WTZ25">
        <v>-76321.147290399997</v>
      </c>
      <c r="WUA25">
        <v>-76321.147290399997</v>
      </c>
      <c r="WUB25">
        <v>-76321.147290399997</v>
      </c>
      <c r="WUC25">
        <v>-76321.147290399997</v>
      </c>
      <c r="WUD25">
        <v>-76321.147290399997</v>
      </c>
      <c r="WUE25">
        <v>-76321.147290399997</v>
      </c>
      <c r="WUF25">
        <v>-76321.147290399997</v>
      </c>
      <c r="WUG25">
        <v>-76321.147290399997</v>
      </c>
      <c r="WUH25">
        <v>-76321.147290399997</v>
      </c>
      <c r="WUI25">
        <v>-76321.147290399997</v>
      </c>
      <c r="WUJ25">
        <v>-76321.147290399997</v>
      </c>
      <c r="WUK25">
        <v>-76321.147290399997</v>
      </c>
      <c r="WUL25">
        <v>-147326.14796199999</v>
      </c>
      <c r="WUM25">
        <v>-147326.14796199999</v>
      </c>
      <c r="WUN25">
        <v>-147326.14796199999</v>
      </c>
      <c r="WUO25">
        <v>-147326.14796199999</v>
      </c>
      <c r="WUP25">
        <v>-147326.14796199999</v>
      </c>
      <c r="WUQ25">
        <v>-147326.14796199999</v>
      </c>
      <c r="WUR25">
        <v>-147326.14796199999</v>
      </c>
      <c r="WUS25">
        <v>-147326.14796199999</v>
      </c>
      <c r="WUT25">
        <v>-147326.14796199999</v>
      </c>
      <c r="WUU25">
        <v>-147326.14796199999</v>
      </c>
      <c r="WUV25">
        <v>-147326.14796199999</v>
      </c>
      <c r="WUW25">
        <v>-147326.14796199999</v>
      </c>
      <c r="WUX25">
        <v>-147326.14796199999</v>
      </c>
      <c r="WUY25">
        <v>-147326.14796199999</v>
      </c>
      <c r="WUZ25">
        <v>-147326.14796199999</v>
      </c>
      <c r="WVA25">
        <v>-147326.14796199999</v>
      </c>
      <c r="WVB25">
        <v>-147326.14796199999</v>
      </c>
      <c r="WVC25">
        <v>-147326.14796199999</v>
      </c>
      <c r="WVD25">
        <v>-147326.14796199999</v>
      </c>
      <c r="WVE25">
        <v>-147326.14796199999</v>
      </c>
      <c r="WVF25">
        <v>-147326.14796199999</v>
      </c>
      <c r="WVG25">
        <v>-147326.14796199999</v>
      </c>
      <c r="WVH25">
        <v>-147326.14796199999</v>
      </c>
      <c r="WVI25">
        <v>-147326.14796199999</v>
      </c>
      <c r="WVJ25">
        <v>-147326.14796199999</v>
      </c>
      <c r="WVK25">
        <v>-147326.14796199999</v>
      </c>
      <c r="WVL25">
        <v>-147326.14796199999</v>
      </c>
      <c r="WVM25">
        <v>-147326.14796199999</v>
      </c>
      <c r="WVN25">
        <v>-147326.14796199999</v>
      </c>
      <c r="WVO25">
        <v>-147326.14796199999</v>
      </c>
      <c r="WVP25">
        <v>-147326.14796199999</v>
      </c>
      <c r="WVQ25">
        <v>-147326.14796199999</v>
      </c>
      <c r="WVR25">
        <v>-147326.14796199999</v>
      </c>
      <c r="WVS25">
        <v>-147326.14796199999</v>
      </c>
      <c r="WVT25">
        <v>-147326.14796199999</v>
      </c>
      <c r="WVU25">
        <v>-147326.14796199999</v>
      </c>
      <c r="WVV25">
        <v>-147326.14796199999</v>
      </c>
      <c r="WVW25">
        <v>-147326.14796199999</v>
      </c>
      <c r="WVX25">
        <v>-147326.14796199999</v>
      </c>
      <c r="WVY25">
        <v>-147326.14796199999</v>
      </c>
      <c r="WVZ25">
        <v>-147326.14796199999</v>
      </c>
      <c r="WWA25">
        <v>-147326.14796199999</v>
      </c>
      <c r="WWB25">
        <v>-147326.14796199999</v>
      </c>
      <c r="WWC25">
        <v>-147326.14796199999</v>
      </c>
      <c r="WWD25">
        <v>-289336.14930699999</v>
      </c>
      <c r="WWE25">
        <v>-289336.14930699999</v>
      </c>
      <c r="WWF25">
        <v>-289336.14930699999</v>
      </c>
      <c r="WWG25">
        <v>-289336.14930699999</v>
      </c>
      <c r="WWH25">
        <v>-289336.14930699999</v>
      </c>
      <c r="WWI25">
        <v>-289336.14930699999</v>
      </c>
      <c r="WWJ25">
        <v>-289336.14930699999</v>
      </c>
      <c r="WWK25">
        <v>-289336.14930699999</v>
      </c>
      <c r="WWL25">
        <v>-289336.14930699999</v>
      </c>
      <c r="WWM25">
        <v>-289336.14930699999</v>
      </c>
      <c r="WWN25">
        <v>-289336.14930699999</v>
      </c>
      <c r="WWO25">
        <v>-289336.14930699999</v>
      </c>
      <c r="WWP25">
        <v>-289336.14930699999</v>
      </c>
      <c r="WWQ25">
        <v>-289336.14930699999</v>
      </c>
      <c r="WWR25">
        <v>-289336.14930699999</v>
      </c>
      <c r="WWS25">
        <v>-289336.14930699999</v>
      </c>
      <c r="WWT25">
        <v>-289336.14930699999</v>
      </c>
      <c r="WWU25">
        <v>-289336.14930699999</v>
      </c>
      <c r="WWV25">
        <v>-289336.14930699999</v>
      </c>
      <c r="WWW25">
        <v>-289336.14930699999</v>
      </c>
      <c r="WWX25">
        <v>-289336.14930699999</v>
      </c>
      <c r="WWY25">
        <v>-289336.14930699999</v>
      </c>
      <c r="WWZ25">
        <v>-289336.14930699999</v>
      </c>
      <c r="WXA25">
        <v>-289336.14930699999</v>
      </c>
      <c r="WXB25">
        <v>-289336.14930699999</v>
      </c>
      <c r="WXC25">
        <v>-289336.14930699999</v>
      </c>
      <c r="WXD25">
        <v>-289336.14930699999</v>
      </c>
      <c r="WXE25">
        <v>-289336.14930699999</v>
      </c>
      <c r="WXF25">
        <v>-289336.14930699999</v>
      </c>
      <c r="WXG25">
        <v>-289336.14930699999</v>
      </c>
      <c r="WXH25">
        <v>-289336.14930699999</v>
      </c>
      <c r="WXI25">
        <v>-289336.14930699999</v>
      </c>
      <c r="WXJ25">
        <v>-289336.14930699999</v>
      </c>
      <c r="WXK25">
        <v>-289336.14930699999</v>
      </c>
      <c r="WXL25">
        <v>-289336.14930699999</v>
      </c>
      <c r="WXM25">
        <v>-289336.14930699999</v>
      </c>
      <c r="WXN25">
        <v>-289336.14930699999</v>
      </c>
      <c r="WXO25">
        <v>-289336.14930699999</v>
      </c>
      <c r="WXP25">
        <v>-289336.14930699999</v>
      </c>
      <c r="WXQ25">
        <v>-289336.14930699999</v>
      </c>
      <c r="WXR25">
        <v>-289336.14930699999</v>
      </c>
      <c r="WXS25">
        <v>-289336.14930699999</v>
      </c>
      <c r="WXT25">
        <v>-289336.14930699999</v>
      </c>
      <c r="WXU25">
        <v>-289336.14930699999</v>
      </c>
      <c r="WXV25">
        <v>-136721.529756</v>
      </c>
      <c r="WXW25">
        <v>-136721.529756</v>
      </c>
      <c r="WXX25">
        <v>-136721.529756</v>
      </c>
      <c r="WXY25">
        <v>-136721.529756</v>
      </c>
      <c r="WXZ25">
        <v>-136721.529756</v>
      </c>
      <c r="WYA25">
        <v>-136721.529756</v>
      </c>
      <c r="WYB25">
        <v>-136721.529756</v>
      </c>
      <c r="WYC25">
        <v>-136721.529756</v>
      </c>
      <c r="WYD25">
        <v>-136721.529756</v>
      </c>
      <c r="WYE25">
        <v>-136721.529756</v>
      </c>
      <c r="WYF25">
        <v>-136721.529756</v>
      </c>
      <c r="WYG25">
        <v>-134655.95782700001</v>
      </c>
      <c r="WYH25">
        <v>-134655.95782700001</v>
      </c>
      <c r="WYI25">
        <v>-134655.95782700001</v>
      </c>
      <c r="WYJ25">
        <v>-134655.95782700001</v>
      </c>
      <c r="WYK25">
        <v>-134655.95782700001</v>
      </c>
      <c r="WYL25">
        <v>-134655.95782700001</v>
      </c>
      <c r="WYM25">
        <v>-134655.95782700001</v>
      </c>
      <c r="WYN25">
        <v>-134655.95782700001</v>
      </c>
      <c r="WYO25">
        <v>-134655.95782700001</v>
      </c>
      <c r="WYP25">
        <v>-134655.95782700001</v>
      </c>
      <c r="WYQ25">
        <v>-134655.95782700001</v>
      </c>
      <c r="WYR25">
        <v>-136721.529756</v>
      </c>
      <c r="WYS25">
        <v>-136721.529756</v>
      </c>
      <c r="WYT25">
        <v>-136721.529756</v>
      </c>
      <c r="WYU25">
        <v>-136721.529756</v>
      </c>
      <c r="WYV25">
        <v>-136721.529756</v>
      </c>
      <c r="WYW25">
        <v>-136721.529756</v>
      </c>
      <c r="WYX25">
        <v>-136721.529756</v>
      </c>
      <c r="WYY25">
        <v>-136721.529756</v>
      </c>
      <c r="WYZ25">
        <v>-136721.529756</v>
      </c>
      <c r="WZA25">
        <v>-136721.529756</v>
      </c>
      <c r="WZB25">
        <v>-136721.529756</v>
      </c>
      <c r="WZC25">
        <v>-134655.95782700001</v>
      </c>
      <c r="WZD25">
        <v>-134655.95782700001</v>
      </c>
      <c r="WZE25">
        <v>-134655.95782700001</v>
      </c>
      <c r="WZF25">
        <v>-134655.95782700001</v>
      </c>
      <c r="WZG25">
        <v>-134655.95782700001</v>
      </c>
      <c r="WZH25">
        <v>-134655.95782700001</v>
      </c>
      <c r="WZI25">
        <v>-134655.95782700001</v>
      </c>
      <c r="WZJ25">
        <v>-134655.95782700001</v>
      </c>
      <c r="WZK25">
        <v>-134655.95782700001</v>
      </c>
      <c r="WZL25">
        <v>-134655.95782700001</v>
      </c>
      <c r="WZM25">
        <v>-134655.95782700001</v>
      </c>
      <c r="WZN25">
        <v>-97947.045210900003</v>
      </c>
      <c r="WZO25">
        <v>-97947.045210900003</v>
      </c>
      <c r="WZP25">
        <v>-97947.045210900003</v>
      </c>
      <c r="WZQ25">
        <v>-97947.045210900003</v>
      </c>
      <c r="WZR25">
        <v>-97947.045210900003</v>
      </c>
      <c r="WZS25">
        <v>-97947.045210900003</v>
      </c>
      <c r="WZT25">
        <v>-97947.045210900003</v>
      </c>
      <c r="WZU25">
        <v>-97947.045210900003</v>
      </c>
      <c r="WZV25">
        <v>-97947.045210900003</v>
      </c>
      <c r="WZW25">
        <v>-97947.045210900003</v>
      </c>
      <c r="WZX25">
        <v>-97947.045210900003</v>
      </c>
      <c r="WZY25">
        <v>-93892.146802799994</v>
      </c>
      <c r="WZZ25">
        <v>-93892.146802799994</v>
      </c>
      <c r="XAA25">
        <v>-93892.146802799994</v>
      </c>
      <c r="XAB25">
        <v>-93892.146802799994</v>
      </c>
      <c r="XAC25">
        <v>-93892.146802799994</v>
      </c>
      <c r="XAD25">
        <v>-93892.146802799994</v>
      </c>
      <c r="XAE25">
        <v>-93892.146802799994</v>
      </c>
      <c r="XAF25">
        <v>-93892.146802799994</v>
      </c>
      <c r="XAG25">
        <v>-93892.146802799994</v>
      </c>
      <c r="XAH25">
        <v>-93892.146802799994</v>
      </c>
      <c r="XAI25">
        <v>-93892.146802799994</v>
      </c>
      <c r="XAJ25">
        <v>-97947.045210900003</v>
      </c>
      <c r="XAK25">
        <v>-97947.045210900003</v>
      </c>
      <c r="XAL25">
        <v>-97947.045210900003</v>
      </c>
      <c r="XAM25">
        <v>-97947.045210900003</v>
      </c>
      <c r="XAN25">
        <v>-97947.045210900003</v>
      </c>
      <c r="XAO25">
        <v>-97947.045210900003</v>
      </c>
      <c r="XAP25">
        <v>-97947.045210900003</v>
      </c>
      <c r="XAQ25">
        <v>-97947.045210900003</v>
      </c>
      <c r="XAR25">
        <v>-97947.045210900003</v>
      </c>
      <c r="XAS25">
        <v>-97947.045210900003</v>
      </c>
      <c r="XAT25">
        <v>-97947.045210900003</v>
      </c>
      <c r="XAU25">
        <v>-93892.146802799994</v>
      </c>
      <c r="XAV25">
        <v>-93892.146802799994</v>
      </c>
      <c r="XAW25">
        <v>-93892.146802799994</v>
      </c>
      <c r="XAX25">
        <v>-93892.146802799994</v>
      </c>
      <c r="XAY25">
        <v>-93892.146802799994</v>
      </c>
      <c r="XAZ25">
        <v>-93892.146802799994</v>
      </c>
      <c r="XBA25">
        <v>-93892.146802799994</v>
      </c>
      <c r="XBB25">
        <v>-93892.146802799994</v>
      </c>
      <c r="XBC25">
        <v>-93892.146802799994</v>
      </c>
      <c r="XBD25">
        <v>-93892.146802799994</v>
      </c>
      <c r="XBE25">
        <v>-93892.146802799994</v>
      </c>
      <c r="XBF25">
        <v>75087.232087299999</v>
      </c>
      <c r="XBG25">
        <v>75087.232087299999</v>
      </c>
      <c r="XBH25">
        <v>75087.232087299999</v>
      </c>
      <c r="XBI25">
        <v>75087.232087299999</v>
      </c>
      <c r="XBJ25">
        <v>75087.232087299999</v>
      </c>
      <c r="XBK25">
        <v>75087.232087299999</v>
      </c>
      <c r="XBL25">
        <v>75087.232087299999</v>
      </c>
      <c r="XBM25">
        <v>75087.232087299999</v>
      </c>
      <c r="XBN25">
        <v>75087.232087299999</v>
      </c>
      <c r="XBO25">
        <v>75087.232087299999</v>
      </c>
      <c r="XBP25">
        <v>75087.232087299999</v>
      </c>
      <c r="XBQ25">
        <v>83120.783453399999</v>
      </c>
      <c r="XBR25">
        <v>83120.783453399999</v>
      </c>
      <c r="XBS25">
        <v>83120.783453399999</v>
      </c>
      <c r="XBT25">
        <v>83120.783453399999</v>
      </c>
      <c r="XBU25">
        <v>83120.783453399999</v>
      </c>
      <c r="XBV25">
        <v>83120.783453399999</v>
      </c>
      <c r="XBW25">
        <v>83120.783453399999</v>
      </c>
      <c r="XBX25">
        <v>83120.783453399999</v>
      </c>
      <c r="XBY25">
        <v>83120.783453399999</v>
      </c>
      <c r="XBZ25">
        <v>83120.783453399999</v>
      </c>
      <c r="XCA25">
        <v>83120.783453399999</v>
      </c>
      <c r="XCB25">
        <v>75087.232087299999</v>
      </c>
      <c r="XCC25">
        <v>75087.232087299999</v>
      </c>
      <c r="XCD25">
        <v>75087.232087299999</v>
      </c>
      <c r="XCE25">
        <v>75087.232087299999</v>
      </c>
      <c r="XCF25">
        <v>75087.232087299999</v>
      </c>
      <c r="XCG25">
        <v>75087.232087299999</v>
      </c>
      <c r="XCH25">
        <v>75087.232087299999</v>
      </c>
      <c r="XCI25">
        <v>75087.232087299999</v>
      </c>
      <c r="XCJ25">
        <v>75087.232087299999</v>
      </c>
      <c r="XCK25">
        <v>75087.232087299999</v>
      </c>
      <c r="XCL25">
        <v>75087.232087299999</v>
      </c>
      <c r="XCM25">
        <v>83120.783453399999</v>
      </c>
      <c r="XCN25">
        <v>83120.783453399999</v>
      </c>
      <c r="XCO25">
        <v>83120.783453399999</v>
      </c>
      <c r="XCP25">
        <v>83120.783453399999</v>
      </c>
      <c r="XCQ25">
        <v>83120.783453399999</v>
      </c>
      <c r="XCR25">
        <v>83120.783453399999</v>
      </c>
      <c r="XCS25">
        <v>83120.783453399999</v>
      </c>
      <c r="XCT25">
        <v>83120.783453399999</v>
      </c>
      <c r="XCU25">
        <v>83120.783453399999</v>
      </c>
      <c r="XCV25">
        <v>83120.783453399999</v>
      </c>
      <c r="XCW25">
        <v>83120.783453399999</v>
      </c>
      <c r="XCX25">
        <v>-167801.06484800001</v>
      </c>
      <c r="XCY25">
        <v>-167801.06484800001</v>
      </c>
      <c r="XCZ25">
        <v>-167801.06484800001</v>
      </c>
      <c r="XDA25">
        <v>-167801.06484800001</v>
      </c>
      <c r="XDB25">
        <v>-167801.06484800001</v>
      </c>
      <c r="XDC25">
        <v>-167801.06484800001</v>
      </c>
      <c r="XDD25">
        <v>-167801.06484800001</v>
      </c>
      <c r="XDE25">
        <v>-167801.06484800001</v>
      </c>
      <c r="XDF25">
        <v>-167801.06484800001</v>
      </c>
      <c r="XDG25">
        <v>-167801.06484800001</v>
      </c>
      <c r="XDH25">
        <v>-167801.06484800001</v>
      </c>
      <c r="XDI25">
        <v>-74799.372689299998</v>
      </c>
      <c r="XDJ25">
        <v>-74799.372689299998</v>
      </c>
      <c r="XDK25">
        <v>-74799.372689299998</v>
      </c>
      <c r="XDL25">
        <v>-74799.372689299998</v>
      </c>
      <c r="XDM25">
        <v>-74799.372689299998</v>
      </c>
      <c r="XDN25">
        <v>-74799.372689299998</v>
      </c>
      <c r="XDO25">
        <v>-74799.372689299998</v>
      </c>
      <c r="XDP25">
        <v>-74799.372689299998</v>
      </c>
      <c r="XDQ25">
        <v>-74799.372689299998</v>
      </c>
      <c r="XDR25">
        <v>-74799.372689299998</v>
      </c>
      <c r="XDS25">
        <v>-74799.372689299998</v>
      </c>
      <c r="XDT25">
        <v>-167801.06484800001</v>
      </c>
      <c r="XDU25">
        <v>-167801.06484800001</v>
      </c>
      <c r="XDV25">
        <v>-167801.06484800001</v>
      </c>
      <c r="XDW25">
        <v>-167801.06484800001</v>
      </c>
      <c r="XDX25">
        <v>-167801.06484800001</v>
      </c>
      <c r="XDY25">
        <v>-167801.06484800001</v>
      </c>
      <c r="XDZ25">
        <v>-167801.06484800001</v>
      </c>
      <c r="XEA25">
        <v>-167801.06484800001</v>
      </c>
      <c r="XEB25">
        <v>-167801.06484800001</v>
      </c>
      <c r="XEC25">
        <v>-167801.06484800001</v>
      </c>
      <c r="XED25">
        <v>-167801.06484800001</v>
      </c>
      <c r="XEE25">
        <v>-74799.372689299998</v>
      </c>
      <c r="XEF25">
        <v>-74799.372689299998</v>
      </c>
      <c r="XEG25">
        <v>-74799.372689299998</v>
      </c>
      <c r="XEH25">
        <v>-74799.372689299998</v>
      </c>
      <c r="XEI25">
        <v>-74799.372689299998</v>
      </c>
      <c r="XEJ25">
        <v>-74799.372689299998</v>
      </c>
      <c r="XEK25">
        <v>-74799.372689299998</v>
      </c>
      <c r="XEL25">
        <v>-74799.372689299998</v>
      </c>
      <c r="XEM25">
        <v>-74799.372689299998</v>
      </c>
      <c r="XEN25">
        <v>-74799.372689299998</v>
      </c>
      <c r="XEO25">
        <v>-74799.372689299998</v>
      </c>
      <c r="XEP25">
        <v>-130200.16464800001</v>
      </c>
      <c r="XEQ25">
        <v>-130200.16464800001</v>
      </c>
      <c r="XER25">
        <v>-130200.16464800001</v>
      </c>
      <c r="XES25">
        <v>-130200.16464800001</v>
      </c>
      <c r="XET25">
        <v>-130200.16464800001</v>
      </c>
      <c r="XEU25">
        <v>-130200.16464800001</v>
      </c>
      <c r="XEV25">
        <v>-130200.16464800001</v>
      </c>
      <c r="XEW25">
        <v>-130200.16464800001</v>
      </c>
      <c r="XEX25">
        <v>-130200.16464800001</v>
      </c>
      <c r="XEY25">
        <v>-130200.16464800001</v>
      </c>
      <c r="XEZ25">
        <v>-130200.16464800001</v>
      </c>
      <c r="XFA25">
        <v>52370.2935363</v>
      </c>
      <c r="XFB25">
        <v>52370.2935363</v>
      </c>
      <c r="XFC25">
        <v>52370.2935363</v>
      </c>
      <c r="XFD25">
        <v>52370.2935363</v>
      </c>
    </row>
    <row r="26" spans="1:16384" x14ac:dyDescent="0.2">
      <c r="A26">
        <v>2039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75541513.481399998</v>
      </c>
      <c r="CM26">
        <v>75541513.481399998</v>
      </c>
      <c r="CN26">
        <v>75541513.481399998</v>
      </c>
      <c r="CO26">
        <v>75541513.481399998</v>
      </c>
      <c r="CP26">
        <v>75541513.481399998</v>
      </c>
      <c r="CQ26">
        <v>75541513.481399998</v>
      </c>
      <c r="CR26">
        <v>75541513.481399998</v>
      </c>
      <c r="CS26">
        <v>75541513.481399998</v>
      </c>
      <c r="CT26">
        <v>75541513.481399998</v>
      </c>
      <c r="CU26">
        <v>75541513.481399998</v>
      </c>
      <c r="CV26">
        <v>75541513.481399998</v>
      </c>
      <c r="CW26">
        <v>75106039.065300003</v>
      </c>
      <c r="CX26">
        <v>75106039.065300003</v>
      </c>
      <c r="CY26">
        <v>75106039.065300003</v>
      </c>
      <c r="CZ26">
        <v>75106039.065300003</v>
      </c>
      <c r="DA26">
        <v>75106039.065300003</v>
      </c>
      <c r="DB26">
        <v>75106039.065300003</v>
      </c>
      <c r="DC26">
        <v>75106039.065300003</v>
      </c>
      <c r="DD26">
        <v>75106039.065300003</v>
      </c>
      <c r="DE26">
        <v>75082472.868900001</v>
      </c>
      <c r="DF26">
        <v>75013412.761899993</v>
      </c>
      <c r="DG26">
        <v>74810216.942000002</v>
      </c>
      <c r="DH26">
        <v>76359510.855700001</v>
      </c>
      <c r="DI26">
        <v>76359510.855700001</v>
      </c>
      <c r="DJ26">
        <v>76355089.721200004</v>
      </c>
      <c r="DK26">
        <v>76355089.721200004</v>
      </c>
      <c r="DL26">
        <v>76343306.622999996</v>
      </c>
      <c r="DM26">
        <v>76330234.185699999</v>
      </c>
      <c r="DN26">
        <v>76318451.087500006</v>
      </c>
      <c r="DO26">
        <v>76318451.087500006</v>
      </c>
      <c r="DP26">
        <v>76311451.715700001</v>
      </c>
      <c r="DQ26">
        <v>76260613.630199999</v>
      </c>
      <c r="DR26">
        <v>76260613.630199999</v>
      </c>
      <c r="DS26">
        <v>75754052.971200004</v>
      </c>
      <c r="DT26">
        <v>75754052.971200004</v>
      </c>
      <c r="DU26">
        <v>75751842.403999999</v>
      </c>
      <c r="DV26">
        <v>75740059.305800006</v>
      </c>
      <c r="DW26">
        <v>75717963.524000004</v>
      </c>
      <c r="DX26">
        <v>75708753.584999993</v>
      </c>
      <c r="DY26">
        <v>75705072.603100002</v>
      </c>
      <c r="DZ26">
        <v>75554443.4745</v>
      </c>
      <c r="EA26">
        <v>75537079.491999999</v>
      </c>
      <c r="EB26">
        <v>75394807.571400002</v>
      </c>
      <c r="EC26">
        <v>75311776.569399998</v>
      </c>
      <c r="ED26">
        <v>25366008.195</v>
      </c>
      <c r="EE26">
        <v>25366008.195</v>
      </c>
      <c r="EF26">
        <v>25366008.195</v>
      </c>
      <c r="EG26">
        <v>25366008.195</v>
      </c>
      <c r="EH26">
        <v>25366008.195</v>
      </c>
      <c r="EI26">
        <v>25366008.195</v>
      </c>
      <c r="EJ26">
        <v>25366008.195</v>
      </c>
      <c r="EK26">
        <v>25366008.195</v>
      </c>
      <c r="EL26">
        <v>25366008.195</v>
      </c>
      <c r="EM26">
        <v>25165558.2645</v>
      </c>
      <c r="EN26">
        <v>25165558.2645</v>
      </c>
      <c r="EO26">
        <v>26372448.574000001</v>
      </c>
      <c r="EP26">
        <v>26372448.574000001</v>
      </c>
      <c r="EQ26">
        <v>26372448.574000001</v>
      </c>
      <c r="ER26">
        <v>26372448.574000001</v>
      </c>
      <c r="ES26">
        <v>26372448.574000001</v>
      </c>
      <c r="ET26">
        <v>26372448.574000001</v>
      </c>
      <c r="EU26">
        <v>26372448.574000001</v>
      </c>
      <c r="EV26">
        <v>26350638.359900001</v>
      </c>
      <c r="EW26">
        <v>26324178.598900001</v>
      </c>
      <c r="EX26">
        <v>26297718.837900002</v>
      </c>
      <c r="EY26">
        <v>26265782.638799999</v>
      </c>
      <c r="EZ26">
        <v>25908180.596299998</v>
      </c>
      <c r="FA26">
        <v>25905855.822900001</v>
      </c>
      <c r="FB26">
        <v>25904693.4362</v>
      </c>
      <c r="FC26">
        <v>25901497.847800002</v>
      </c>
      <c r="FD26">
        <v>25901497.847800002</v>
      </c>
      <c r="FE26">
        <v>25901497.847800002</v>
      </c>
      <c r="FF26">
        <v>25901497.847800002</v>
      </c>
      <c r="FG26">
        <v>25901497.847800002</v>
      </c>
      <c r="FH26">
        <v>25857095.276700001</v>
      </c>
      <c r="FI26">
        <v>25616371.7623</v>
      </c>
      <c r="FJ26">
        <v>25650174.995000001</v>
      </c>
      <c r="FK26">
        <v>28094243.191</v>
      </c>
      <c r="FL26">
        <v>28088428.8059</v>
      </c>
      <c r="FM26">
        <v>28088428.8059</v>
      </c>
      <c r="FN26">
        <v>28088428.8059</v>
      </c>
      <c r="FO26">
        <v>28086104.032400001</v>
      </c>
      <c r="FP26">
        <v>27995107.071699999</v>
      </c>
      <c r="FQ26">
        <v>27903481.602200001</v>
      </c>
      <c r="FR26">
        <v>27889720.147700001</v>
      </c>
      <c r="FS26">
        <v>27709311.6701</v>
      </c>
      <c r="FT26">
        <v>27147748.868000001</v>
      </c>
      <c r="FU26">
        <v>27005497.049199998</v>
      </c>
      <c r="FV26">
        <v>38801299.430500001</v>
      </c>
      <c r="FW26">
        <v>38801299.430500001</v>
      </c>
      <c r="FX26">
        <v>38801299.430500001</v>
      </c>
      <c r="FY26">
        <v>38801299.430500001</v>
      </c>
      <c r="FZ26">
        <v>38801299.430500001</v>
      </c>
      <c r="GA26">
        <v>38801299.430500001</v>
      </c>
      <c r="GB26">
        <v>38801299.430500001</v>
      </c>
      <c r="GC26">
        <v>38801299.430500001</v>
      </c>
      <c r="GD26">
        <v>38757679.002300002</v>
      </c>
      <c r="GE26">
        <v>38757679.002300002</v>
      </c>
      <c r="GF26">
        <v>38400399.569499999</v>
      </c>
      <c r="GG26">
        <v>38226926.974600002</v>
      </c>
      <c r="GH26">
        <v>38226926.974600002</v>
      </c>
      <c r="GI26">
        <v>38226926.974600002</v>
      </c>
      <c r="GJ26">
        <v>38226926.974600002</v>
      </c>
      <c r="GK26">
        <v>38226926.974600002</v>
      </c>
      <c r="GL26">
        <v>38226926.974600002</v>
      </c>
      <c r="GM26">
        <v>38226926.974600002</v>
      </c>
      <c r="GN26">
        <v>38226926.974600002</v>
      </c>
      <c r="GO26">
        <v>37823152.073399998</v>
      </c>
      <c r="GP26">
        <v>37823152.073399998</v>
      </c>
      <c r="GQ26">
        <v>37776656.604900002</v>
      </c>
      <c r="GR26">
        <v>34939415.618000001</v>
      </c>
      <c r="GS26">
        <v>34927791.750799999</v>
      </c>
      <c r="GT26">
        <v>34916167.883699998</v>
      </c>
      <c r="GU26">
        <v>34904544.016599998</v>
      </c>
      <c r="GV26">
        <v>34904544.016599998</v>
      </c>
      <c r="GW26">
        <v>34904544.016599998</v>
      </c>
      <c r="GX26">
        <v>34900182.6272</v>
      </c>
      <c r="GY26">
        <v>34900182.6272</v>
      </c>
      <c r="GZ26">
        <v>34900182.6272</v>
      </c>
      <c r="HA26">
        <v>34900182.6272</v>
      </c>
      <c r="HB26">
        <v>34854642.236699998</v>
      </c>
      <c r="HC26">
        <v>33706162.826200001</v>
      </c>
      <c r="HD26">
        <v>33706162.826200001</v>
      </c>
      <c r="HE26">
        <v>33694538.959100001</v>
      </c>
      <c r="HF26">
        <v>33678553.702500001</v>
      </c>
      <c r="HG26">
        <v>33678553.702500001</v>
      </c>
      <c r="HH26">
        <v>33678553.702500001</v>
      </c>
      <c r="HI26">
        <v>33655305.9683</v>
      </c>
      <c r="HJ26">
        <v>33196848.6624</v>
      </c>
      <c r="HK26">
        <v>33017179.514199998</v>
      </c>
      <c r="HL26">
        <v>33005555.647100002</v>
      </c>
      <c r="HM26">
        <v>32950588.580400001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112340.925192</v>
      </c>
      <c r="LG26">
        <v>1971446.1948599999</v>
      </c>
      <c r="LH26">
        <v>2980768.6979399999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1049643.8370099999</v>
      </c>
      <c r="LQ26">
        <v>2425858.6419299999</v>
      </c>
      <c r="LR26">
        <v>4782125.8285600003</v>
      </c>
      <c r="LS26">
        <v>6360137.4351000004</v>
      </c>
      <c r="LT26">
        <v>74852.351521000004</v>
      </c>
      <c r="LU26">
        <v>156162.970222</v>
      </c>
      <c r="LV26">
        <v>244168.048706</v>
      </c>
      <c r="LW26">
        <v>384548.20416199998</v>
      </c>
      <c r="LX26">
        <v>456874.613977</v>
      </c>
      <c r="LY26">
        <v>553508.93994700001</v>
      </c>
      <c r="LZ26">
        <v>582417.10831299995</v>
      </c>
      <c r="MA26">
        <v>610132.44913700002</v>
      </c>
      <c r="MB26">
        <v>1411371.8740300001</v>
      </c>
      <c r="MC26">
        <v>3388929.22163</v>
      </c>
      <c r="MD26">
        <v>3902809.1906300001</v>
      </c>
      <c r="ME26">
        <v>105963.280266</v>
      </c>
      <c r="MF26">
        <v>192277.00532200001</v>
      </c>
      <c r="MG26">
        <v>298714.96889600001</v>
      </c>
      <c r="MH26">
        <v>466365.40998699999</v>
      </c>
      <c r="MI26">
        <v>585937.04992599995</v>
      </c>
      <c r="MJ26">
        <v>1993896.6283400001</v>
      </c>
      <c r="MK26">
        <v>3034596.5565200001</v>
      </c>
      <c r="ML26">
        <v>5783759.1575600002</v>
      </c>
      <c r="MM26">
        <v>8428632.6826399993</v>
      </c>
      <c r="MN26">
        <v>12059151.3368</v>
      </c>
      <c r="MO26">
        <v>14812600.004899999</v>
      </c>
      <c r="MP26">
        <v>69872581.532499999</v>
      </c>
      <c r="MQ26">
        <v>69872581.532499999</v>
      </c>
      <c r="MR26">
        <v>69872581.532499999</v>
      </c>
      <c r="MS26">
        <v>69872581.532499999</v>
      </c>
      <c r="MT26">
        <v>69872581.532499999</v>
      </c>
      <c r="MU26">
        <v>69872581.532499999</v>
      </c>
      <c r="MV26">
        <v>69872581.532499999</v>
      </c>
      <c r="MW26">
        <v>69872581.532499999</v>
      </c>
      <c r="MX26">
        <v>69872581.532499999</v>
      </c>
      <c r="MY26">
        <v>69548123.253000006</v>
      </c>
      <c r="MZ26">
        <v>69469571.304499999</v>
      </c>
      <c r="NA26">
        <v>69246851.279499993</v>
      </c>
      <c r="NB26">
        <v>69246851.279499993</v>
      </c>
      <c r="NC26">
        <v>69246851.279499993</v>
      </c>
      <c r="ND26">
        <v>69246851.279499993</v>
      </c>
      <c r="NE26">
        <v>69246851.279499993</v>
      </c>
      <c r="NF26">
        <v>69246851.279499993</v>
      </c>
      <c r="NG26">
        <v>69247174.6259</v>
      </c>
      <c r="NH26">
        <v>68883278.698899999</v>
      </c>
      <c r="NI26">
        <v>68843841.051499993</v>
      </c>
      <c r="NJ26">
        <v>68068649.684900001</v>
      </c>
      <c r="NK26">
        <v>67905979.142199993</v>
      </c>
      <c r="NL26">
        <v>74848880.769299999</v>
      </c>
      <c r="NM26">
        <v>74817353.020099998</v>
      </c>
      <c r="NN26">
        <v>74817353.020099998</v>
      </c>
      <c r="NO26">
        <v>74806843.770400003</v>
      </c>
      <c r="NP26">
        <v>74787143.335099995</v>
      </c>
      <c r="NQ26">
        <v>74787143.335099995</v>
      </c>
      <c r="NR26">
        <v>74700854.078299999</v>
      </c>
      <c r="NS26">
        <v>74679835.578799993</v>
      </c>
      <c r="NT26">
        <v>74424734.7104</v>
      </c>
      <c r="NU26">
        <v>74171859.526299998</v>
      </c>
      <c r="NV26">
        <v>74130677.156900004</v>
      </c>
      <c r="NW26">
        <v>73396738.922199994</v>
      </c>
      <c r="NX26">
        <v>73365211.172999993</v>
      </c>
      <c r="NY26">
        <v>73268412.666500002</v>
      </c>
      <c r="NZ26">
        <v>73230329.859899998</v>
      </c>
      <c r="OA26">
        <v>73205368.186499998</v>
      </c>
      <c r="OB26">
        <v>72916364.732800007</v>
      </c>
      <c r="OC26">
        <v>72705344.457900003</v>
      </c>
      <c r="OD26">
        <v>72410227.6734</v>
      </c>
      <c r="OE26">
        <v>71913104.956599995</v>
      </c>
      <c r="OF26">
        <v>71742304.643299997</v>
      </c>
      <c r="OG26">
        <v>71045959.695199996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112340.925192</v>
      </c>
      <c r="OQ26">
        <v>1190580.62837</v>
      </c>
      <c r="OR26">
        <v>1314704.23878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1049643.8370099999</v>
      </c>
      <c r="PA26">
        <v>1299322.1251999999</v>
      </c>
      <c r="PB26">
        <v>1559409.2733400001</v>
      </c>
      <c r="PC26">
        <v>1883283.02975</v>
      </c>
      <c r="PD26">
        <v>0</v>
      </c>
      <c r="PE26">
        <v>0</v>
      </c>
      <c r="PF26">
        <v>0</v>
      </c>
      <c r="PG26">
        <v>51087.975708600003</v>
      </c>
      <c r="PH26">
        <v>52692.501829699999</v>
      </c>
      <c r="PI26">
        <v>68781.901664799996</v>
      </c>
      <c r="PJ26">
        <v>69787.451503999997</v>
      </c>
      <c r="PK26">
        <v>70585.605880200004</v>
      </c>
      <c r="PL26">
        <v>71420.545923600002</v>
      </c>
      <c r="PM26">
        <v>726135.59492599999</v>
      </c>
      <c r="PN26">
        <v>963574.33169300004</v>
      </c>
      <c r="PO26">
        <v>0</v>
      </c>
      <c r="PP26">
        <v>0</v>
      </c>
      <c r="PQ26">
        <v>16327.9337314</v>
      </c>
      <c r="PR26">
        <v>51522.319647999997</v>
      </c>
      <c r="PS26">
        <v>67786.464619599996</v>
      </c>
      <c r="PT26">
        <v>817294.20130800002</v>
      </c>
      <c r="PU26">
        <v>1303003.2922700001</v>
      </c>
      <c r="PV26">
        <v>3081411.5387900001</v>
      </c>
      <c r="PW26">
        <v>3355727.56996</v>
      </c>
      <c r="PX26">
        <v>3779171.0314500001</v>
      </c>
      <c r="PY26">
        <v>4218950.8810900003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780865.56649</v>
      </c>
      <c r="QJ26">
        <v>1666064.4591699999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1126536.51673</v>
      </c>
      <c r="QT26">
        <v>3222716.55522</v>
      </c>
      <c r="QU26">
        <v>4476854.4053400001</v>
      </c>
      <c r="QV26">
        <v>74852.351521000004</v>
      </c>
      <c r="QW26">
        <v>156162.970222</v>
      </c>
      <c r="QX26">
        <v>244168.048706</v>
      </c>
      <c r="QY26">
        <v>333460.22845400003</v>
      </c>
      <c r="QZ26">
        <v>404182.11214699998</v>
      </c>
      <c r="RA26">
        <v>484727.03828199999</v>
      </c>
      <c r="RB26">
        <v>512629.65680900001</v>
      </c>
      <c r="RC26">
        <v>539546.84325599996</v>
      </c>
      <c r="RD26">
        <v>1339951.3281099999</v>
      </c>
      <c r="RE26">
        <v>2662793.6266999999</v>
      </c>
      <c r="RF26">
        <v>2939234.8589400002</v>
      </c>
      <c r="RG26">
        <v>105963.280266</v>
      </c>
      <c r="RH26">
        <v>192277.00532200001</v>
      </c>
      <c r="RI26">
        <v>282387.03516500001</v>
      </c>
      <c r="RJ26">
        <v>414843.09033899999</v>
      </c>
      <c r="RK26">
        <v>518150.58530600002</v>
      </c>
      <c r="RL26">
        <v>1176602.42704</v>
      </c>
      <c r="RM26">
        <v>1731593.26425</v>
      </c>
      <c r="RN26">
        <v>2702347.6187800001</v>
      </c>
      <c r="RO26">
        <v>5072905.1126800003</v>
      </c>
      <c r="RP26">
        <v>8279980.3053799998</v>
      </c>
      <c r="RQ26">
        <v>10593649.1238</v>
      </c>
      <c r="RR26">
        <v>-3703.13318871</v>
      </c>
      <c r="RS26">
        <v>-3703.13318871</v>
      </c>
      <c r="RT26">
        <v>-3703.13318871</v>
      </c>
      <c r="RU26">
        <v>-3703.13318871</v>
      </c>
      <c r="RV26">
        <v>-3703.13318871</v>
      </c>
      <c r="RW26">
        <v>-3703.13318871</v>
      </c>
      <c r="RX26">
        <v>-3703.13318871</v>
      </c>
      <c r="RY26">
        <v>-3703.13318871</v>
      </c>
      <c r="RZ26">
        <v>-3703.13318871</v>
      </c>
      <c r="SA26">
        <v>-3703.13318871</v>
      </c>
      <c r="SB26">
        <v>-3703.13318871</v>
      </c>
      <c r="SC26">
        <v>-3703.13318871</v>
      </c>
      <c r="SD26">
        <v>-3703.13318871</v>
      </c>
      <c r="SE26">
        <v>-3703.13318871</v>
      </c>
      <c r="SF26">
        <v>-3703.13318871</v>
      </c>
      <c r="SG26">
        <v>-3703.13318871</v>
      </c>
      <c r="SH26">
        <v>-3703.13318871</v>
      </c>
      <c r="SI26">
        <v>-3703.13318871</v>
      </c>
      <c r="SJ26">
        <v>-3703.13318871</v>
      </c>
      <c r="SK26">
        <v>-3703.13318871</v>
      </c>
      <c r="SL26">
        <v>-3703.13318871</v>
      </c>
      <c r="SM26">
        <v>-3703.13318871</v>
      </c>
      <c r="SN26">
        <v>-3703.13318871</v>
      </c>
      <c r="SO26">
        <v>-3703.13318871</v>
      </c>
      <c r="SP26">
        <v>-3703.13318871</v>
      </c>
      <c r="SQ26">
        <v>-3703.13318871</v>
      </c>
      <c r="SR26">
        <v>-3703.13318871</v>
      </c>
      <c r="SS26">
        <v>-3703.13318871</v>
      </c>
      <c r="ST26">
        <v>-3703.13318871</v>
      </c>
      <c r="SU26">
        <v>-3703.13318871</v>
      </c>
      <c r="SV26">
        <v>-3703.13318871</v>
      </c>
      <c r="SW26">
        <v>-3703.13318871</v>
      </c>
      <c r="SX26">
        <v>-3703.13318871</v>
      </c>
      <c r="SY26">
        <v>-3703.13318871</v>
      </c>
      <c r="SZ26">
        <v>-3703.13318871</v>
      </c>
      <c r="TA26">
        <v>-3703.13318871</v>
      </c>
      <c r="TB26">
        <v>-3703.13318871</v>
      </c>
      <c r="TC26">
        <v>-3703.13318871</v>
      </c>
      <c r="TD26">
        <v>-3703.13318871</v>
      </c>
      <c r="TE26">
        <v>-3703.13318871</v>
      </c>
      <c r="TF26">
        <v>-3703.13318871</v>
      </c>
      <c r="TG26">
        <v>-3703.13318871</v>
      </c>
      <c r="TH26">
        <v>-3703.13318871</v>
      </c>
      <c r="TI26">
        <v>-3703.13318871</v>
      </c>
      <c r="TJ26">
        <v>-6136.7013749999996</v>
      </c>
      <c r="TK26">
        <v>-6136.7013749999996</v>
      </c>
      <c r="TL26">
        <v>-6136.7013749999996</v>
      </c>
      <c r="TM26">
        <v>-6136.7013749999996</v>
      </c>
      <c r="TN26">
        <v>-6136.7013749999996</v>
      </c>
      <c r="TO26">
        <v>-6136.7013749999996</v>
      </c>
      <c r="TP26">
        <v>-6136.7013749999996</v>
      </c>
      <c r="TQ26">
        <v>-6136.7013749999996</v>
      </c>
      <c r="TR26">
        <v>-6136.7013749999996</v>
      </c>
      <c r="TS26">
        <v>-6136.7013749999996</v>
      </c>
      <c r="TT26">
        <v>-6136.7013749999996</v>
      </c>
      <c r="TU26">
        <v>-6136.7013749999996</v>
      </c>
      <c r="TV26">
        <v>-6136.7013749999996</v>
      </c>
      <c r="TW26">
        <v>-6136.7013749999996</v>
      </c>
      <c r="TX26">
        <v>-6136.7013749999996</v>
      </c>
      <c r="TY26">
        <v>-6136.7013749999996</v>
      </c>
      <c r="TZ26">
        <v>-6136.7013749999996</v>
      </c>
      <c r="UA26">
        <v>-6136.7013749999996</v>
      </c>
      <c r="UB26">
        <v>-6136.7013749999996</v>
      </c>
      <c r="UC26">
        <v>-6136.7013749999996</v>
      </c>
      <c r="UD26">
        <v>-6136.7013749999996</v>
      </c>
      <c r="UE26">
        <v>-6136.7013749999996</v>
      </c>
      <c r="UF26">
        <v>-6136.7013749999996</v>
      </c>
      <c r="UG26">
        <v>-6136.7013749999996</v>
      </c>
      <c r="UH26">
        <v>-6136.7013749999996</v>
      </c>
      <c r="UI26">
        <v>-6136.7013749999996</v>
      </c>
      <c r="UJ26">
        <v>-6136.7013749999996</v>
      </c>
      <c r="UK26">
        <v>-6136.7013749999996</v>
      </c>
      <c r="UL26">
        <v>-6136.7013749999996</v>
      </c>
      <c r="UM26">
        <v>-6136.7013749999996</v>
      </c>
      <c r="UN26">
        <v>-6136.7013749999996</v>
      </c>
      <c r="UO26">
        <v>-6136.7013749999996</v>
      </c>
      <c r="UP26">
        <v>-6136.7013749999996</v>
      </c>
      <c r="UQ26">
        <v>-6136.7013749999996</v>
      </c>
      <c r="UR26">
        <v>-6136.7013749999996</v>
      </c>
      <c r="US26">
        <v>-6136.7013749999996</v>
      </c>
      <c r="UT26">
        <v>-6136.7013749999996</v>
      </c>
      <c r="UU26">
        <v>-6136.7013749999996</v>
      </c>
      <c r="UV26">
        <v>-6136.7013749999996</v>
      </c>
      <c r="UW26">
        <v>-6136.7013749999996</v>
      </c>
      <c r="UX26">
        <v>-6136.7013749999996</v>
      </c>
      <c r="UY26">
        <v>-6136.7013749999996</v>
      </c>
      <c r="UZ26">
        <v>-6136.7013749999996</v>
      </c>
      <c r="VA26">
        <v>-6136.7013749999996</v>
      </c>
      <c r="VB26">
        <v>-11003.837747600001</v>
      </c>
      <c r="VC26">
        <v>-11003.837747600001</v>
      </c>
      <c r="VD26">
        <v>-11003.837747600001</v>
      </c>
      <c r="VE26">
        <v>-11003.837747600001</v>
      </c>
      <c r="VF26">
        <v>-11003.837747600001</v>
      </c>
      <c r="VG26">
        <v>-11003.837747600001</v>
      </c>
      <c r="VH26">
        <v>-11003.837747600001</v>
      </c>
      <c r="VI26">
        <v>-11003.837747600001</v>
      </c>
      <c r="VJ26">
        <v>-11003.837747600001</v>
      </c>
      <c r="VK26">
        <v>-11003.837747600001</v>
      </c>
      <c r="VL26">
        <v>-11003.837747600001</v>
      </c>
      <c r="VM26">
        <v>-11003.837747600001</v>
      </c>
      <c r="VN26">
        <v>-11003.837747600001</v>
      </c>
      <c r="VO26">
        <v>-11003.837747600001</v>
      </c>
      <c r="VP26">
        <v>-11003.837747600001</v>
      </c>
      <c r="VQ26">
        <v>-11003.837747600001</v>
      </c>
      <c r="VR26">
        <v>-11003.837747600001</v>
      </c>
      <c r="VS26">
        <v>-11003.837747600001</v>
      </c>
      <c r="VT26">
        <v>-11003.837747600001</v>
      </c>
      <c r="VU26">
        <v>-11003.837747600001</v>
      </c>
      <c r="VV26">
        <v>-11003.837747600001</v>
      </c>
      <c r="VW26">
        <v>-11003.837747600001</v>
      </c>
      <c r="VX26">
        <v>-11003.837747600001</v>
      </c>
      <c r="VY26">
        <v>-11003.837747600001</v>
      </c>
      <c r="VZ26">
        <v>-11003.837747600001</v>
      </c>
      <c r="WA26">
        <v>-11003.837747600001</v>
      </c>
      <c r="WB26">
        <v>-11003.837747600001</v>
      </c>
      <c r="WC26">
        <v>-11003.837747600001</v>
      </c>
      <c r="WD26">
        <v>-11003.837747600001</v>
      </c>
      <c r="WE26">
        <v>-11003.837747600001</v>
      </c>
      <c r="WF26">
        <v>-11003.837747600001</v>
      </c>
      <c r="WG26">
        <v>-11003.837747600001</v>
      </c>
      <c r="WH26">
        <v>-11003.837747600001</v>
      </c>
      <c r="WI26">
        <v>-11003.837747600001</v>
      </c>
      <c r="WJ26">
        <v>-11003.837747600001</v>
      </c>
      <c r="WK26">
        <v>-11003.837747600001</v>
      </c>
      <c r="WL26">
        <v>-11003.837747600001</v>
      </c>
      <c r="WM26">
        <v>-11003.837747600001</v>
      </c>
      <c r="WN26">
        <v>-11003.837747600001</v>
      </c>
      <c r="WO26">
        <v>-11003.837747600001</v>
      </c>
      <c r="WP26">
        <v>-11003.837747600001</v>
      </c>
      <c r="WQ26">
        <v>-11003.837747600001</v>
      </c>
      <c r="WR26">
        <v>-11003.837747600001</v>
      </c>
      <c r="WS26">
        <v>-11003.837747600001</v>
      </c>
      <c r="WT26">
        <v>-242121.23593900001</v>
      </c>
      <c r="WU26">
        <v>-242121.23593900001</v>
      </c>
      <c r="WV26">
        <v>-242121.23593900001</v>
      </c>
      <c r="WW26">
        <v>-242121.23593900001</v>
      </c>
      <c r="WX26">
        <v>-242121.23593900001</v>
      </c>
      <c r="WY26">
        <v>-242121.23593900001</v>
      </c>
      <c r="WZ26">
        <v>-242121.23593900001</v>
      </c>
      <c r="XA26">
        <v>-242121.23593900001</v>
      </c>
      <c r="XB26">
        <v>-242121.23593900001</v>
      </c>
      <c r="XC26">
        <v>-242121.23593900001</v>
      </c>
      <c r="XD26">
        <v>-242121.23593900001</v>
      </c>
      <c r="XE26">
        <v>-242121.23593900001</v>
      </c>
      <c r="XF26">
        <v>-242121.23593900001</v>
      </c>
      <c r="XG26">
        <v>-242121.23593900001</v>
      </c>
      <c r="XH26">
        <v>-242121.23593900001</v>
      </c>
      <c r="XI26">
        <v>-242121.23593900001</v>
      </c>
      <c r="XJ26">
        <v>-242121.23593900001</v>
      </c>
      <c r="XK26">
        <v>-242121.23593900001</v>
      </c>
      <c r="XL26">
        <v>-242121.23593900001</v>
      </c>
      <c r="XM26">
        <v>-242121.23593900001</v>
      </c>
      <c r="XN26">
        <v>-242121.23593900001</v>
      </c>
      <c r="XO26">
        <v>-242121.23593900001</v>
      </c>
      <c r="XP26">
        <v>-242121.23593900001</v>
      </c>
      <c r="XQ26">
        <v>-242121.23593900001</v>
      </c>
      <c r="XR26">
        <v>-242121.23593900001</v>
      </c>
      <c r="XS26">
        <v>-242121.23593900001</v>
      </c>
      <c r="XT26">
        <v>-242121.23593900001</v>
      </c>
      <c r="XU26">
        <v>-242121.23593900001</v>
      </c>
      <c r="XV26">
        <v>-242121.23593900001</v>
      </c>
      <c r="XW26">
        <v>-242121.23593900001</v>
      </c>
      <c r="XX26">
        <v>-242121.23593900001</v>
      </c>
      <c r="XY26">
        <v>-242121.23593900001</v>
      </c>
      <c r="XZ26">
        <v>-242121.23593900001</v>
      </c>
      <c r="YA26">
        <v>-242121.23593900001</v>
      </c>
      <c r="YB26">
        <v>-242121.23593900001</v>
      </c>
      <c r="YC26">
        <v>-242121.23593900001</v>
      </c>
      <c r="YD26">
        <v>-242121.23593900001</v>
      </c>
      <c r="YE26">
        <v>-242121.23593900001</v>
      </c>
      <c r="YF26">
        <v>-242121.23593900001</v>
      </c>
      <c r="YG26">
        <v>-242121.23593900001</v>
      </c>
      <c r="YH26">
        <v>-242121.23593900001</v>
      </c>
      <c r="YI26">
        <v>-242121.23593900001</v>
      </c>
      <c r="YJ26">
        <v>-242121.23593900001</v>
      </c>
      <c r="YK26">
        <v>-242121.23593900001</v>
      </c>
      <c r="YL26">
        <v>-368435.86323100002</v>
      </c>
      <c r="YM26">
        <v>-368435.86323100002</v>
      </c>
      <c r="YN26">
        <v>-368435.86323100002</v>
      </c>
      <c r="YO26">
        <v>-368435.86323100002</v>
      </c>
      <c r="YP26">
        <v>-368435.86323100002</v>
      </c>
      <c r="YQ26">
        <v>-368435.86323100002</v>
      </c>
      <c r="YR26">
        <v>-368435.86323100002</v>
      </c>
      <c r="YS26">
        <v>-368435.86323100002</v>
      </c>
      <c r="YT26">
        <v>-368435.86323100002</v>
      </c>
      <c r="YU26">
        <v>-368435.86323100002</v>
      </c>
      <c r="YV26">
        <v>-368435.86323100002</v>
      </c>
      <c r="YW26">
        <v>-368435.86323100002</v>
      </c>
      <c r="YX26">
        <v>-368435.86323100002</v>
      </c>
      <c r="YY26">
        <v>-368435.86323100002</v>
      </c>
      <c r="YZ26">
        <v>-368435.86323100002</v>
      </c>
      <c r="ZA26">
        <v>-368435.86323100002</v>
      </c>
      <c r="ZB26">
        <v>-368435.86323100002</v>
      </c>
      <c r="ZC26">
        <v>-368435.86323100002</v>
      </c>
      <c r="ZD26">
        <v>-368435.86323100002</v>
      </c>
      <c r="ZE26">
        <v>-368435.86323100002</v>
      </c>
      <c r="ZF26">
        <v>-368435.86323100002</v>
      </c>
      <c r="ZG26">
        <v>-368435.86323100002</v>
      </c>
      <c r="ZH26">
        <v>-368435.86323100002</v>
      </c>
      <c r="ZI26">
        <v>-368435.86323100002</v>
      </c>
      <c r="ZJ26">
        <v>-368435.86323100002</v>
      </c>
      <c r="ZK26">
        <v>-368435.86323100002</v>
      </c>
      <c r="ZL26">
        <v>-368435.86323100002</v>
      </c>
      <c r="ZM26">
        <v>-368435.86323100002</v>
      </c>
      <c r="ZN26">
        <v>-368435.86323100002</v>
      </c>
      <c r="ZO26">
        <v>-368435.86323100002</v>
      </c>
      <c r="ZP26">
        <v>-368435.86323100002</v>
      </c>
      <c r="ZQ26">
        <v>-368435.86323100002</v>
      </c>
      <c r="ZR26">
        <v>-368435.86323100002</v>
      </c>
      <c r="ZS26">
        <v>-368435.86323100002</v>
      </c>
      <c r="ZT26">
        <v>-368435.86323100002</v>
      </c>
      <c r="ZU26">
        <v>-368435.86323100002</v>
      </c>
      <c r="ZV26">
        <v>-368435.86323100002</v>
      </c>
      <c r="ZW26">
        <v>-368435.86323100002</v>
      </c>
      <c r="ZX26">
        <v>-368435.86323100002</v>
      </c>
      <c r="ZY26">
        <v>-368435.86323100002</v>
      </c>
      <c r="ZZ26">
        <v>-368435.86323100002</v>
      </c>
      <c r="AAA26">
        <v>-368435.86323100002</v>
      </c>
      <c r="AAB26">
        <v>-368435.86323100002</v>
      </c>
      <c r="AAC26">
        <v>-368435.86323100002</v>
      </c>
      <c r="AAD26">
        <v>-563152.55656499998</v>
      </c>
      <c r="AAE26">
        <v>-563152.55656499998</v>
      </c>
      <c r="AAF26">
        <v>-563152.55656499998</v>
      </c>
      <c r="AAG26">
        <v>-563152.55656499998</v>
      </c>
      <c r="AAH26">
        <v>-563152.55656499998</v>
      </c>
      <c r="AAI26">
        <v>-563152.55656499998</v>
      </c>
      <c r="AAJ26">
        <v>-563152.55656499998</v>
      </c>
      <c r="AAK26">
        <v>-563152.55656499998</v>
      </c>
      <c r="AAL26">
        <v>-563152.55656499998</v>
      </c>
      <c r="AAM26">
        <v>-563152.55656499998</v>
      </c>
      <c r="AAN26">
        <v>-563152.55656499998</v>
      </c>
      <c r="AAO26">
        <v>-563152.55656499998</v>
      </c>
      <c r="AAP26">
        <v>-563152.55656499998</v>
      </c>
      <c r="AAQ26">
        <v>-563152.55656499998</v>
      </c>
      <c r="AAR26">
        <v>-563152.55656499998</v>
      </c>
      <c r="AAS26">
        <v>-563152.55656499998</v>
      </c>
      <c r="AAT26">
        <v>-563152.55656499998</v>
      </c>
      <c r="AAU26">
        <v>-563152.55656499998</v>
      </c>
      <c r="AAV26">
        <v>-563152.55656499998</v>
      </c>
      <c r="AAW26">
        <v>-563152.55656499998</v>
      </c>
      <c r="AAX26">
        <v>-563152.55656499998</v>
      </c>
      <c r="AAY26">
        <v>-563152.55656499998</v>
      </c>
      <c r="AAZ26">
        <v>-563152.55656499998</v>
      </c>
      <c r="ABA26">
        <v>-563152.55656499998</v>
      </c>
      <c r="ABB26">
        <v>-563152.55656499998</v>
      </c>
      <c r="ABC26">
        <v>-563152.55656499998</v>
      </c>
      <c r="ABD26">
        <v>-563152.55656499998</v>
      </c>
      <c r="ABE26">
        <v>-563152.55656499998</v>
      </c>
      <c r="ABF26">
        <v>-563152.55656499998</v>
      </c>
      <c r="ABG26">
        <v>-563152.55656499998</v>
      </c>
      <c r="ABH26">
        <v>-563152.55656499998</v>
      </c>
      <c r="ABI26">
        <v>-563152.55656499998</v>
      </c>
      <c r="ABJ26">
        <v>-563152.55656499998</v>
      </c>
      <c r="ABK26">
        <v>-563152.55656499998</v>
      </c>
      <c r="ABL26">
        <v>-563152.55656499998</v>
      </c>
      <c r="ABM26">
        <v>-563152.55656499998</v>
      </c>
      <c r="ABN26">
        <v>-563152.55656499998</v>
      </c>
      <c r="ABO26">
        <v>-563152.55656499998</v>
      </c>
      <c r="ABP26">
        <v>-563152.55656499998</v>
      </c>
      <c r="ABQ26">
        <v>-563152.55656499998</v>
      </c>
      <c r="ABR26">
        <v>-563152.55656499998</v>
      </c>
      <c r="ABS26">
        <v>-563152.55656499998</v>
      </c>
      <c r="ABT26">
        <v>-563152.55656499998</v>
      </c>
      <c r="ABU26">
        <v>-563152.55656499998</v>
      </c>
      <c r="ABV26">
        <v>109363.432162</v>
      </c>
      <c r="ABW26">
        <v>109363.432162</v>
      </c>
      <c r="ABX26">
        <v>109363.432162</v>
      </c>
      <c r="ABY26">
        <v>109363.432162</v>
      </c>
      <c r="ABZ26">
        <v>109363.432162</v>
      </c>
      <c r="ACA26">
        <v>109363.432162</v>
      </c>
      <c r="ACB26">
        <v>109363.432162</v>
      </c>
      <c r="ACC26">
        <v>109363.432162</v>
      </c>
      <c r="ACD26">
        <v>109363.432162</v>
      </c>
      <c r="ACE26">
        <v>109363.432162</v>
      </c>
      <c r="ACF26">
        <v>109363.432162</v>
      </c>
      <c r="ACG26">
        <v>109120.80310200001</v>
      </c>
      <c r="ACH26">
        <v>109120.80310200001</v>
      </c>
      <c r="ACI26">
        <v>109120.80310200001</v>
      </c>
      <c r="ACJ26">
        <v>109120.80310200001</v>
      </c>
      <c r="ACK26">
        <v>109120.80310200001</v>
      </c>
      <c r="ACL26">
        <v>109120.80310200001</v>
      </c>
      <c r="ACM26">
        <v>109120.80310200001</v>
      </c>
      <c r="ACN26">
        <v>109120.80310200001</v>
      </c>
      <c r="ACO26">
        <v>109120.80310200001</v>
      </c>
      <c r="ACP26">
        <v>109120.80310200001</v>
      </c>
      <c r="ACQ26">
        <v>109120.80310200001</v>
      </c>
      <c r="ACR26">
        <v>109363.432162</v>
      </c>
      <c r="ACS26">
        <v>109363.432162</v>
      </c>
      <c r="ACT26">
        <v>109363.432162</v>
      </c>
      <c r="ACU26">
        <v>109363.432162</v>
      </c>
      <c r="ACV26">
        <v>109363.432162</v>
      </c>
      <c r="ACW26">
        <v>109363.432162</v>
      </c>
      <c r="ACX26">
        <v>109363.432162</v>
      </c>
      <c r="ACY26">
        <v>109363.432162</v>
      </c>
      <c r="ACZ26">
        <v>109363.432162</v>
      </c>
      <c r="ADA26">
        <v>109363.432162</v>
      </c>
      <c r="ADB26">
        <v>109363.432162</v>
      </c>
      <c r="ADC26">
        <v>109120.80310200001</v>
      </c>
      <c r="ADD26">
        <v>109120.80310200001</v>
      </c>
      <c r="ADE26">
        <v>109120.80310200001</v>
      </c>
      <c r="ADF26">
        <v>109120.80310200001</v>
      </c>
      <c r="ADG26">
        <v>109120.80310200001</v>
      </c>
      <c r="ADH26">
        <v>109120.80310200001</v>
      </c>
      <c r="ADI26">
        <v>109120.80310200001</v>
      </c>
      <c r="ADJ26">
        <v>109120.80310200001</v>
      </c>
      <c r="ADK26">
        <v>109120.80310200001</v>
      </c>
      <c r="ADL26">
        <v>109120.80310200001</v>
      </c>
      <c r="ADM26">
        <v>109120.80310200001</v>
      </c>
      <c r="ADN26">
        <v>160060.83485000001</v>
      </c>
      <c r="ADO26">
        <v>160060.83485000001</v>
      </c>
      <c r="ADP26">
        <v>160060.83485000001</v>
      </c>
      <c r="ADQ26">
        <v>160060.83485000001</v>
      </c>
      <c r="ADR26">
        <v>160060.83485000001</v>
      </c>
      <c r="ADS26">
        <v>160060.83485000001</v>
      </c>
      <c r="ADT26">
        <v>160060.83485000001</v>
      </c>
      <c r="ADU26">
        <v>160060.83485000001</v>
      </c>
      <c r="ADV26">
        <v>160060.83485000001</v>
      </c>
      <c r="ADW26">
        <v>160060.83485000001</v>
      </c>
      <c r="ADX26">
        <v>160060.83485000001</v>
      </c>
      <c r="ADY26">
        <v>159635.33045800001</v>
      </c>
      <c r="ADZ26">
        <v>159635.33045800001</v>
      </c>
      <c r="AEA26">
        <v>159635.33045800001</v>
      </c>
      <c r="AEB26">
        <v>159635.33045800001</v>
      </c>
      <c r="AEC26">
        <v>159635.33045800001</v>
      </c>
      <c r="AED26">
        <v>159635.33045800001</v>
      </c>
      <c r="AEE26">
        <v>159635.33045800001</v>
      </c>
      <c r="AEF26">
        <v>159635.33045800001</v>
      </c>
      <c r="AEG26">
        <v>159635.33045800001</v>
      </c>
      <c r="AEH26">
        <v>159635.33045800001</v>
      </c>
      <c r="AEI26">
        <v>159635.33045800001</v>
      </c>
      <c r="AEJ26">
        <v>160060.83485000001</v>
      </c>
      <c r="AEK26">
        <v>160060.83485000001</v>
      </c>
      <c r="AEL26">
        <v>160060.83485000001</v>
      </c>
      <c r="AEM26">
        <v>160060.83485000001</v>
      </c>
      <c r="AEN26">
        <v>160060.83485000001</v>
      </c>
      <c r="AEO26">
        <v>160060.83485000001</v>
      </c>
      <c r="AEP26">
        <v>160060.83485000001</v>
      </c>
      <c r="AEQ26">
        <v>160060.83485000001</v>
      </c>
      <c r="AER26">
        <v>160060.83485000001</v>
      </c>
      <c r="AES26">
        <v>160060.83485000001</v>
      </c>
      <c r="AET26">
        <v>160060.83485000001</v>
      </c>
      <c r="AEU26">
        <v>159635.33045800001</v>
      </c>
      <c r="AEV26">
        <v>159635.33045800001</v>
      </c>
      <c r="AEW26">
        <v>159635.33045800001</v>
      </c>
      <c r="AEX26">
        <v>159635.33045800001</v>
      </c>
      <c r="AEY26">
        <v>159635.33045800001</v>
      </c>
      <c r="AEZ26">
        <v>159635.33045800001</v>
      </c>
      <c r="AFA26">
        <v>159635.33045800001</v>
      </c>
      <c r="AFB26">
        <v>159635.33045800001</v>
      </c>
      <c r="AFC26">
        <v>159635.33045800001</v>
      </c>
      <c r="AFD26">
        <v>159635.33045800001</v>
      </c>
      <c r="AFE26">
        <v>159635.33045800001</v>
      </c>
      <c r="AFF26">
        <v>227912.57072600001</v>
      </c>
      <c r="AFG26">
        <v>227912.57072600001</v>
      </c>
      <c r="AFH26">
        <v>227912.57072600001</v>
      </c>
      <c r="AFI26">
        <v>227912.57072600001</v>
      </c>
      <c r="AFJ26">
        <v>227912.57072600001</v>
      </c>
      <c r="AFK26">
        <v>227912.57072600001</v>
      </c>
      <c r="AFL26">
        <v>227912.57072600001</v>
      </c>
      <c r="AFM26">
        <v>227912.57072600001</v>
      </c>
      <c r="AFN26">
        <v>227912.57072600001</v>
      </c>
      <c r="AFO26">
        <v>227912.57072600001</v>
      </c>
      <c r="AFP26">
        <v>227912.57072600001</v>
      </c>
      <c r="AFQ26">
        <v>227121.315669</v>
      </c>
      <c r="AFR26">
        <v>227121.315669</v>
      </c>
      <c r="AFS26">
        <v>227121.315669</v>
      </c>
      <c r="AFT26">
        <v>227121.315669</v>
      </c>
      <c r="AFU26">
        <v>227121.315669</v>
      </c>
      <c r="AFV26">
        <v>227121.315669</v>
      </c>
      <c r="AFW26">
        <v>227121.315669</v>
      </c>
      <c r="AFX26">
        <v>227121.315669</v>
      </c>
      <c r="AFY26">
        <v>227121.315669</v>
      </c>
      <c r="AFZ26">
        <v>227121.315669</v>
      </c>
      <c r="AGA26">
        <v>227121.315669</v>
      </c>
      <c r="AGB26">
        <v>227912.57072600001</v>
      </c>
      <c r="AGC26">
        <v>227912.57072600001</v>
      </c>
      <c r="AGD26">
        <v>227912.57072600001</v>
      </c>
      <c r="AGE26">
        <v>227912.57072600001</v>
      </c>
      <c r="AGF26">
        <v>227912.57072600001</v>
      </c>
      <c r="AGG26">
        <v>227912.57072600001</v>
      </c>
      <c r="AGH26">
        <v>227912.57072600001</v>
      </c>
      <c r="AGI26">
        <v>227912.57072600001</v>
      </c>
      <c r="AGJ26">
        <v>227912.57072600001</v>
      </c>
      <c r="AGK26">
        <v>227912.57072600001</v>
      </c>
      <c r="AGL26">
        <v>227912.57072600001</v>
      </c>
      <c r="AGM26">
        <v>227121.315669</v>
      </c>
      <c r="AGN26">
        <v>227121.315669</v>
      </c>
      <c r="AGO26">
        <v>227121.315669</v>
      </c>
      <c r="AGP26">
        <v>227121.315669</v>
      </c>
      <c r="AGQ26">
        <v>227121.315669</v>
      </c>
      <c r="AGR26">
        <v>227121.315669</v>
      </c>
      <c r="AGS26">
        <v>227121.315669</v>
      </c>
      <c r="AGT26">
        <v>227121.315669</v>
      </c>
      <c r="AGU26">
        <v>227121.315669</v>
      </c>
      <c r="AGV26">
        <v>227121.315669</v>
      </c>
      <c r="AGW26">
        <v>227121.315669</v>
      </c>
      <c r="AGX26">
        <v>-435117.244366</v>
      </c>
      <c r="AGY26">
        <v>-435117.244366</v>
      </c>
      <c r="AGZ26">
        <v>-435117.244366</v>
      </c>
      <c r="AHA26">
        <v>-435117.244366</v>
      </c>
      <c r="AHB26">
        <v>-435117.244366</v>
      </c>
      <c r="AHC26">
        <v>-435117.244366</v>
      </c>
      <c r="AHD26">
        <v>-435117.244366</v>
      </c>
      <c r="AHE26">
        <v>-435117.244366</v>
      </c>
      <c r="AHF26">
        <v>-435117.244366</v>
      </c>
      <c r="AHG26">
        <v>-435117.244366</v>
      </c>
      <c r="AHH26">
        <v>-435117.244366</v>
      </c>
      <c r="AHI26">
        <v>-425711.29640499997</v>
      </c>
      <c r="AHJ26">
        <v>-425711.29640499997</v>
      </c>
      <c r="AHK26">
        <v>-425711.29640499997</v>
      </c>
      <c r="AHL26">
        <v>-425711.29640499997</v>
      </c>
      <c r="AHM26">
        <v>-425711.29640499997</v>
      </c>
      <c r="AHN26">
        <v>-425711.29640499997</v>
      </c>
      <c r="AHO26">
        <v>-425711.29640499997</v>
      </c>
      <c r="AHP26">
        <v>-425711.29640499997</v>
      </c>
      <c r="AHQ26">
        <v>-425711.29640499997</v>
      </c>
      <c r="AHR26">
        <v>-425711.29640499997</v>
      </c>
      <c r="AHS26">
        <v>-425711.29640499997</v>
      </c>
      <c r="AHT26">
        <v>-435117.244366</v>
      </c>
      <c r="AHU26">
        <v>-435117.244366</v>
      </c>
      <c r="AHV26">
        <v>-435117.244366</v>
      </c>
      <c r="AHW26">
        <v>-435117.244366</v>
      </c>
      <c r="AHX26">
        <v>-435117.244366</v>
      </c>
      <c r="AHY26">
        <v>-435117.244366</v>
      </c>
      <c r="AHZ26">
        <v>-435117.244366</v>
      </c>
      <c r="AIA26">
        <v>-435117.244366</v>
      </c>
      <c r="AIB26">
        <v>-435117.244366</v>
      </c>
      <c r="AIC26">
        <v>-435117.244366</v>
      </c>
      <c r="AID26">
        <v>-435117.244366</v>
      </c>
      <c r="AIE26">
        <v>-425711.29640499997</v>
      </c>
      <c r="AIF26">
        <v>-425711.29640499997</v>
      </c>
      <c r="AIG26">
        <v>-425711.29640499997</v>
      </c>
      <c r="AIH26">
        <v>-425711.29640499997</v>
      </c>
      <c r="AII26">
        <v>-425711.29640499997</v>
      </c>
      <c r="AIJ26">
        <v>-425711.29640499997</v>
      </c>
      <c r="AIK26">
        <v>-425711.29640499997</v>
      </c>
      <c r="AIL26">
        <v>-425711.29640499997</v>
      </c>
      <c r="AIM26">
        <v>-425711.29640499997</v>
      </c>
      <c r="AIN26">
        <v>-425711.29640499997</v>
      </c>
      <c r="AIO26">
        <v>-425711.29640499997</v>
      </c>
      <c r="AIP26">
        <v>-653004.23032900004</v>
      </c>
      <c r="AIQ26">
        <v>-653004.23032900004</v>
      </c>
      <c r="AIR26">
        <v>-653004.23032900004</v>
      </c>
      <c r="AIS26">
        <v>-653004.23032900004</v>
      </c>
      <c r="AIT26">
        <v>-653004.23032900004</v>
      </c>
      <c r="AIU26">
        <v>-653004.23032900004</v>
      </c>
      <c r="AIV26">
        <v>-653004.23032900004</v>
      </c>
      <c r="AIW26">
        <v>-653004.23032900004</v>
      </c>
      <c r="AIX26">
        <v>-653004.23032900004</v>
      </c>
      <c r="AIY26">
        <v>-653004.23032900004</v>
      </c>
      <c r="AIZ26">
        <v>-653004.23032900004</v>
      </c>
      <c r="AJA26">
        <v>-636508.79414799996</v>
      </c>
      <c r="AJB26">
        <v>-636508.79414799996</v>
      </c>
      <c r="AJC26">
        <v>-636508.79414799996</v>
      </c>
      <c r="AJD26">
        <v>-636508.79414799996</v>
      </c>
      <c r="AJE26">
        <v>-636508.79414799996</v>
      </c>
      <c r="AJF26">
        <v>-636508.79414799996</v>
      </c>
      <c r="AJG26">
        <v>-636508.79414799996</v>
      </c>
      <c r="AJH26">
        <v>-636508.79414799996</v>
      </c>
      <c r="AJI26">
        <v>-636508.79414799996</v>
      </c>
      <c r="AJJ26">
        <v>-636508.79414799996</v>
      </c>
      <c r="AJK26">
        <v>-636508.79414799996</v>
      </c>
      <c r="AJL26">
        <v>-653004.23032900004</v>
      </c>
      <c r="AJM26">
        <v>-653004.23032900004</v>
      </c>
      <c r="AJN26">
        <v>-653004.23032900004</v>
      </c>
      <c r="AJO26">
        <v>-653004.23032900004</v>
      </c>
      <c r="AJP26">
        <v>-653004.23032900004</v>
      </c>
      <c r="AJQ26">
        <v>-653004.23032900004</v>
      </c>
      <c r="AJR26">
        <v>-653004.23032900004</v>
      </c>
      <c r="AJS26">
        <v>-653004.23032900004</v>
      </c>
      <c r="AJT26">
        <v>-653004.23032900004</v>
      </c>
      <c r="AJU26">
        <v>-653004.23032900004</v>
      </c>
      <c r="AJV26">
        <v>-653004.23032900004</v>
      </c>
      <c r="AJW26">
        <v>-636508.79414799996</v>
      </c>
      <c r="AJX26">
        <v>-636508.79414799996</v>
      </c>
      <c r="AJY26">
        <v>-636508.79414799996</v>
      </c>
      <c r="AJZ26">
        <v>-636508.79414799996</v>
      </c>
      <c r="AKA26">
        <v>-636508.79414799996</v>
      </c>
      <c r="AKB26">
        <v>-636508.79414799996</v>
      </c>
      <c r="AKC26">
        <v>-636508.79414799996</v>
      </c>
      <c r="AKD26">
        <v>-636508.79414799996</v>
      </c>
      <c r="AKE26">
        <v>-636508.79414799996</v>
      </c>
      <c r="AKF26">
        <v>-636508.79414799996</v>
      </c>
      <c r="AKG26">
        <v>-636508.79414799996</v>
      </c>
      <c r="AKH26">
        <v>-973030.26207399997</v>
      </c>
      <c r="AKI26">
        <v>-973030.26207399997</v>
      </c>
      <c r="AKJ26">
        <v>-973030.26207399997</v>
      </c>
      <c r="AKK26">
        <v>-973030.26207399997</v>
      </c>
      <c r="AKL26">
        <v>-973030.26207399997</v>
      </c>
      <c r="AKM26">
        <v>-973030.26207399997</v>
      </c>
      <c r="AKN26">
        <v>-973030.26207399997</v>
      </c>
      <c r="AKO26">
        <v>-973030.26207399997</v>
      </c>
      <c r="AKP26">
        <v>-973030.26207399997</v>
      </c>
      <c r="AKQ26">
        <v>-973030.26207399997</v>
      </c>
      <c r="AKR26">
        <v>-973030.26207399997</v>
      </c>
      <c r="AKS26">
        <v>-942355.84945400001</v>
      </c>
      <c r="AKT26">
        <v>-942355.84945400001</v>
      </c>
      <c r="AKU26">
        <v>-942355.84945400001</v>
      </c>
      <c r="AKV26">
        <v>-942355.84945400001</v>
      </c>
      <c r="AKW26">
        <v>-942355.84945400001</v>
      </c>
      <c r="AKX26">
        <v>-942355.84945400001</v>
      </c>
      <c r="AKY26">
        <v>-942355.84945400001</v>
      </c>
      <c r="AKZ26">
        <v>-942355.84945400001</v>
      </c>
      <c r="ALA26">
        <v>-942355.84945400001</v>
      </c>
      <c r="ALB26">
        <v>-942355.84945400001</v>
      </c>
      <c r="ALC26">
        <v>-942355.84945400001</v>
      </c>
      <c r="ALD26">
        <v>-973030.26207399997</v>
      </c>
      <c r="ALE26">
        <v>-973030.26207399997</v>
      </c>
      <c r="ALF26">
        <v>-973030.26207399997</v>
      </c>
      <c r="ALG26">
        <v>-973030.26207399997</v>
      </c>
      <c r="ALH26">
        <v>-973030.26207399997</v>
      </c>
      <c r="ALI26">
        <v>-973030.26207399997</v>
      </c>
      <c r="ALJ26">
        <v>-973030.26207399997</v>
      </c>
      <c r="ALK26">
        <v>-973030.26207399997</v>
      </c>
      <c r="ALL26">
        <v>-973030.26207399997</v>
      </c>
      <c r="ALM26">
        <v>-973030.26207399997</v>
      </c>
      <c r="ALN26">
        <v>-973030.26207399997</v>
      </c>
      <c r="ALO26">
        <v>-942355.84945400001</v>
      </c>
      <c r="ALP26">
        <v>-942355.84945400001</v>
      </c>
      <c r="ALQ26">
        <v>-942355.84945400001</v>
      </c>
      <c r="ALR26">
        <v>-942355.84945400001</v>
      </c>
      <c r="ALS26">
        <v>-942355.84945400001</v>
      </c>
      <c r="ALT26">
        <v>-942355.84945400001</v>
      </c>
      <c r="ALU26">
        <v>-942355.84945400001</v>
      </c>
      <c r="ALV26">
        <v>-942355.84945400001</v>
      </c>
      <c r="ALW26">
        <v>-942355.84945400001</v>
      </c>
      <c r="ALX26">
        <v>-942355.84945400001</v>
      </c>
      <c r="ALY26">
        <v>-942355.84945400001</v>
      </c>
      <c r="ALZ26">
        <v>-2345547.7055199998</v>
      </c>
      <c r="AMA26">
        <v>-2345547.7055199998</v>
      </c>
      <c r="AMB26">
        <v>-2345547.7055199998</v>
      </c>
      <c r="AMC26">
        <v>-2345547.7055199998</v>
      </c>
      <c r="AMD26">
        <v>-2345547.7055199998</v>
      </c>
      <c r="AME26">
        <v>-2345547.7055199998</v>
      </c>
      <c r="AMF26">
        <v>-2345547.7055199998</v>
      </c>
      <c r="AMG26">
        <v>-2345547.7055199998</v>
      </c>
      <c r="AMH26">
        <v>-2345547.7055199998</v>
      </c>
      <c r="AMI26">
        <v>-2345547.7055199998</v>
      </c>
      <c r="AMJ26">
        <v>-2345547.7055199998</v>
      </c>
      <c r="AMK26">
        <v>-2344804.2851300002</v>
      </c>
      <c r="AML26">
        <v>-2344804.2851300002</v>
      </c>
      <c r="AMM26">
        <v>-2344804.2851300002</v>
      </c>
      <c r="AMN26">
        <v>-2344804.2851300002</v>
      </c>
      <c r="AMO26">
        <v>-2344804.2851300002</v>
      </c>
      <c r="AMP26">
        <v>-2344804.2851300002</v>
      </c>
      <c r="AMQ26">
        <v>-2344804.2851300002</v>
      </c>
      <c r="AMR26">
        <v>-2344804.2851300002</v>
      </c>
      <c r="AMS26">
        <v>-2344804.2851300002</v>
      </c>
      <c r="AMT26">
        <v>-2344804.2851300002</v>
      </c>
      <c r="AMU26">
        <v>-2344804.2851300002</v>
      </c>
      <c r="AMV26">
        <v>-2345547.7055199998</v>
      </c>
      <c r="AMW26">
        <v>-2345547.7055199998</v>
      </c>
      <c r="AMX26">
        <v>-2345547.7055199998</v>
      </c>
      <c r="AMY26">
        <v>-2345547.7055199998</v>
      </c>
      <c r="AMZ26">
        <v>-2345547.7055199998</v>
      </c>
      <c r="ANA26">
        <v>-2345547.7055199998</v>
      </c>
      <c r="ANB26">
        <v>-2345547.7055199998</v>
      </c>
      <c r="ANC26">
        <v>-2345547.7055199998</v>
      </c>
      <c r="AND26">
        <v>-2345547.7055199998</v>
      </c>
      <c r="ANE26">
        <v>-2345547.7055199998</v>
      </c>
      <c r="ANF26">
        <v>-2345547.7055199998</v>
      </c>
      <c r="ANG26">
        <v>-2344804.2851300002</v>
      </c>
      <c r="ANH26">
        <v>-2344804.2851300002</v>
      </c>
      <c r="ANI26">
        <v>-2344804.2851300002</v>
      </c>
      <c r="ANJ26">
        <v>-2344804.2851300002</v>
      </c>
      <c r="ANK26">
        <v>-2344804.2851300002</v>
      </c>
      <c r="ANL26">
        <v>-2344804.2851300002</v>
      </c>
      <c r="ANM26">
        <v>-2344804.2851300002</v>
      </c>
      <c r="ANN26">
        <v>-2344804.2851300002</v>
      </c>
      <c r="ANO26">
        <v>-2344804.2851300002</v>
      </c>
      <c r="ANP26">
        <v>-2344804.2851300002</v>
      </c>
      <c r="ANQ26">
        <v>-2344804.2851300002</v>
      </c>
      <c r="ANR26">
        <v>-2591688.19655</v>
      </c>
      <c r="ANS26">
        <v>-2591688.19655</v>
      </c>
      <c r="ANT26">
        <v>-2591688.19655</v>
      </c>
      <c r="ANU26">
        <v>-2591688.19655</v>
      </c>
      <c r="ANV26">
        <v>-2591688.19655</v>
      </c>
      <c r="ANW26">
        <v>-2591688.19655</v>
      </c>
      <c r="ANX26">
        <v>-2591688.19655</v>
      </c>
      <c r="ANY26">
        <v>-2591688.19655</v>
      </c>
      <c r="ANZ26">
        <v>-2591688.19655</v>
      </c>
      <c r="AOA26">
        <v>-2591688.19655</v>
      </c>
      <c r="AOB26">
        <v>-2591688.19655</v>
      </c>
      <c r="AOC26">
        <v>-2590384.4424100001</v>
      </c>
      <c r="AOD26">
        <v>-2590384.4424100001</v>
      </c>
      <c r="AOE26">
        <v>-2590384.4424100001</v>
      </c>
      <c r="AOF26">
        <v>-2590384.4424100001</v>
      </c>
      <c r="AOG26">
        <v>-2590384.4424100001</v>
      </c>
      <c r="AOH26">
        <v>-2590384.4424100001</v>
      </c>
      <c r="AOI26">
        <v>-2590384.4424100001</v>
      </c>
      <c r="AOJ26">
        <v>-2590384.4424100001</v>
      </c>
      <c r="AOK26">
        <v>-2590384.4424100001</v>
      </c>
      <c r="AOL26">
        <v>-2590384.4424100001</v>
      </c>
      <c r="AOM26">
        <v>-2590384.4424100001</v>
      </c>
      <c r="AON26">
        <v>-2591688.19655</v>
      </c>
      <c r="AOO26">
        <v>-2591688.19655</v>
      </c>
      <c r="AOP26">
        <v>-2591688.19655</v>
      </c>
      <c r="AOQ26">
        <v>-2591688.19655</v>
      </c>
      <c r="AOR26">
        <v>-2591688.19655</v>
      </c>
      <c r="AOS26">
        <v>-2591688.19655</v>
      </c>
      <c r="AOT26">
        <v>-2591688.19655</v>
      </c>
      <c r="AOU26">
        <v>-2591688.19655</v>
      </c>
      <c r="AOV26">
        <v>-2591688.19655</v>
      </c>
      <c r="AOW26">
        <v>-2591688.19655</v>
      </c>
      <c r="AOX26">
        <v>-2591688.19655</v>
      </c>
      <c r="AOY26">
        <v>-2590384.4424100001</v>
      </c>
      <c r="AOZ26">
        <v>-2590384.4424100001</v>
      </c>
      <c r="APA26">
        <v>-2590384.4424100001</v>
      </c>
      <c r="APB26">
        <v>-2590384.4424100001</v>
      </c>
      <c r="APC26">
        <v>-2590384.4424100001</v>
      </c>
      <c r="APD26">
        <v>-2590384.4424100001</v>
      </c>
      <c r="APE26">
        <v>-2590384.4424100001</v>
      </c>
      <c r="APF26">
        <v>-2590384.4424100001</v>
      </c>
      <c r="APG26">
        <v>-2590384.4424100001</v>
      </c>
      <c r="APH26">
        <v>-2590384.4424100001</v>
      </c>
      <c r="API26">
        <v>-2590384.4424100001</v>
      </c>
      <c r="APJ26">
        <v>-2953303.5950199999</v>
      </c>
      <c r="APK26">
        <v>-2953303.5950199999</v>
      </c>
      <c r="APL26">
        <v>-2953303.5950199999</v>
      </c>
      <c r="APM26">
        <v>-2953303.5950199999</v>
      </c>
      <c r="APN26">
        <v>-2953303.5950199999</v>
      </c>
      <c r="APO26">
        <v>-2953303.5950199999</v>
      </c>
      <c r="APP26">
        <v>-2953303.5950199999</v>
      </c>
      <c r="APQ26">
        <v>-2953303.5950199999</v>
      </c>
      <c r="APR26">
        <v>-2953303.5950199999</v>
      </c>
      <c r="APS26">
        <v>-2953303.5950199999</v>
      </c>
      <c r="APT26">
        <v>-2953303.5950199999</v>
      </c>
      <c r="APU26">
        <v>-2950879.1734000002</v>
      </c>
      <c r="APV26">
        <v>-2950879.1734000002</v>
      </c>
      <c r="APW26">
        <v>-2950879.1734000002</v>
      </c>
      <c r="APX26">
        <v>-2950879.1734000002</v>
      </c>
      <c r="APY26">
        <v>-2950879.1734000002</v>
      </c>
      <c r="APZ26">
        <v>-2950879.1734000002</v>
      </c>
      <c r="AQA26">
        <v>-2950879.1734000002</v>
      </c>
      <c r="AQB26">
        <v>-2950879.1734000002</v>
      </c>
      <c r="AQC26">
        <v>-2950879.1734000002</v>
      </c>
      <c r="AQD26">
        <v>-2950879.1734000002</v>
      </c>
      <c r="AQE26">
        <v>-2950879.1734000002</v>
      </c>
      <c r="AQF26">
        <v>-2953303.5950199999</v>
      </c>
      <c r="AQG26">
        <v>-2953303.5950199999</v>
      </c>
      <c r="AQH26">
        <v>-2953303.5950199999</v>
      </c>
      <c r="AQI26">
        <v>-2953303.5950199999</v>
      </c>
      <c r="AQJ26">
        <v>-2953303.5950199999</v>
      </c>
      <c r="AQK26">
        <v>-2953303.5950199999</v>
      </c>
      <c r="AQL26">
        <v>-2953303.5950199999</v>
      </c>
      <c r="AQM26">
        <v>-2953303.5950199999</v>
      </c>
      <c r="AQN26">
        <v>-2953303.5950199999</v>
      </c>
      <c r="AQO26">
        <v>-2953303.5950199999</v>
      </c>
      <c r="AQP26">
        <v>-2953303.5950199999</v>
      </c>
      <c r="AQQ26">
        <v>-2950879.1734000002</v>
      </c>
      <c r="AQR26">
        <v>-2950879.1734000002</v>
      </c>
      <c r="AQS26">
        <v>-2950879.1734000002</v>
      </c>
      <c r="AQT26">
        <v>-2950879.1734000002</v>
      </c>
      <c r="AQU26">
        <v>-2950879.1734000002</v>
      </c>
      <c r="AQV26">
        <v>-2950879.1734000002</v>
      </c>
      <c r="AQW26">
        <v>-2950879.1734000002</v>
      </c>
      <c r="AQX26">
        <v>-2950879.1734000002</v>
      </c>
      <c r="AQY26">
        <v>-2950879.1734000002</v>
      </c>
      <c r="AQZ26">
        <v>-2950879.1734000002</v>
      </c>
      <c r="ARA26">
        <v>-2950879.1734000002</v>
      </c>
      <c r="ARB26">
        <v>-36382944.993900001</v>
      </c>
      <c r="ARC26">
        <v>-36382944.993900001</v>
      </c>
      <c r="ARD26">
        <v>-36382944.993900001</v>
      </c>
      <c r="ARE26">
        <v>-36382944.993900001</v>
      </c>
      <c r="ARF26">
        <v>-36382944.993900001</v>
      </c>
      <c r="ARG26">
        <v>-36382944.993900001</v>
      </c>
      <c r="ARH26">
        <v>-36382944.993900001</v>
      </c>
      <c r="ARI26">
        <v>-36382944.993900001</v>
      </c>
      <c r="ARJ26">
        <v>-36382944.993900001</v>
      </c>
      <c r="ARK26">
        <v>-36382944.993900001</v>
      </c>
      <c r="ARL26">
        <v>-36382944.993900001</v>
      </c>
      <c r="ARM26">
        <v>-36382944.993900001</v>
      </c>
      <c r="ARN26">
        <v>-36382944.993900001</v>
      </c>
      <c r="ARO26">
        <v>-36382944.993900001</v>
      </c>
      <c r="ARP26">
        <v>-36382944.993900001</v>
      </c>
      <c r="ARQ26">
        <v>-36382944.993900001</v>
      </c>
      <c r="ARR26">
        <v>-36382944.993900001</v>
      </c>
      <c r="ARS26">
        <v>-36382944.993900001</v>
      </c>
      <c r="ART26">
        <v>-36382944.993900001</v>
      </c>
      <c r="ARU26">
        <v>-36382944.993900001</v>
      </c>
      <c r="ARV26">
        <v>-36382944.993900001</v>
      </c>
      <c r="ARW26">
        <v>-36382944.993900001</v>
      </c>
      <c r="ARX26">
        <v>-36382944.993900001</v>
      </c>
      <c r="ARY26">
        <v>-36382944.993900001</v>
      </c>
      <c r="ARZ26">
        <v>-36382944.993900001</v>
      </c>
      <c r="ASA26">
        <v>-36382944.993900001</v>
      </c>
      <c r="ASB26">
        <v>-36382944.993900001</v>
      </c>
      <c r="ASC26">
        <v>-36382944.993900001</v>
      </c>
      <c r="ASD26">
        <v>-36382944.993900001</v>
      </c>
      <c r="ASE26">
        <v>-36382944.993900001</v>
      </c>
      <c r="ASF26">
        <v>-36382944.993900001</v>
      </c>
      <c r="ASG26">
        <v>-36382944.993900001</v>
      </c>
      <c r="ASH26">
        <v>-36382944.993900001</v>
      </c>
      <c r="ASI26">
        <v>-36382944.993900001</v>
      </c>
      <c r="ASJ26">
        <v>-36382944.993900001</v>
      </c>
      <c r="ASK26">
        <v>-36382944.993900001</v>
      </c>
      <c r="ASL26">
        <v>-36382944.993900001</v>
      </c>
      <c r="ASM26">
        <v>-36382944.993900001</v>
      </c>
      <c r="ASN26">
        <v>-36382944.993900001</v>
      </c>
      <c r="ASO26">
        <v>-36382944.993900001</v>
      </c>
      <c r="ASP26">
        <v>-36382944.993900001</v>
      </c>
      <c r="ASQ26">
        <v>-36382944.993900001</v>
      </c>
      <c r="ASR26">
        <v>-36382944.993900001</v>
      </c>
      <c r="ASS26">
        <v>-36382944.993900001</v>
      </c>
      <c r="AST26">
        <v>-55146956.813100003</v>
      </c>
      <c r="ASU26">
        <v>-55146956.813100003</v>
      </c>
      <c r="ASV26">
        <v>-55146956.813100003</v>
      </c>
      <c r="ASW26">
        <v>-55146956.813100003</v>
      </c>
      <c r="ASX26">
        <v>-55146956.813100003</v>
      </c>
      <c r="ASY26">
        <v>-55146956.813100003</v>
      </c>
      <c r="ASZ26">
        <v>-55146956.813100003</v>
      </c>
      <c r="ATA26">
        <v>-55146956.813100003</v>
      </c>
      <c r="ATB26">
        <v>-55146956.813100003</v>
      </c>
      <c r="ATC26">
        <v>-55146956.813100003</v>
      </c>
      <c r="ATD26">
        <v>-55146956.813100003</v>
      </c>
      <c r="ATE26">
        <v>-55146956.813100003</v>
      </c>
      <c r="ATF26">
        <v>-55146956.813100003</v>
      </c>
      <c r="ATG26">
        <v>-55146956.813100003</v>
      </c>
      <c r="ATH26">
        <v>-55146956.813100003</v>
      </c>
      <c r="ATI26">
        <v>-55146956.813100003</v>
      </c>
      <c r="ATJ26">
        <v>-55146956.813100003</v>
      </c>
      <c r="ATK26">
        <v>-55146956.813100003</v>
      </c>
      <c r="ATL26">
        <v>-55146956.813100003</v>
      </c>
      <c r="ATM26">
        <v>-55146956.813100003</v>
      </c>
      <c r="ATN26">
        <v>-55146956.813100003</v>
      </c>
      <c r="ATO26">
        <v>-55146956.813100003</v>
      </c>
      <c r="ATP26">
        <v>-55146956.813100003</v>
      </c>
      <c r="ATQ26">
        <v>-55146956.813100003</v>
      </c>
      <c r="ATR26">
        <v>-55146956.813100003</v>
      </c>
      <c r="ATS26">
        <v>-55146956.813100003</v>
      </c>
      <c r="ATT26">
        <v>-55146956.813100003</v>
      </c>
      <c r="ATU26">
        <v>-55146956.813100003</v>
      </c>
      <c r="ATV26">
        <v>-55146956.813100003</v>
      </c>
      <c r="ATW26">
        <v>-55146956.813100003</v>
      </c>
      <c r="ATX26">
        <v>-55146956.813100003</v>
      </c>
      <c r="ATY26">
        <v>-55146956.813100003</v>
      </c>
      <c r="ATZ26">
        <v>-55146956.813100003</v>
      </c>
      <c r="AUA26">
        <v>-55146956.813100003</v>
      </c>
      <c r="AUB26">
        <v>-55146956.813100003</v>
      </c>
      <c r="AUC26">
        <v>-55146956.813100003</v>
      </c>
      <c r="AUD26">
        <v>-55146956.813100003</v>
      </c>
      <c r="AUE26">
        <v>-55146956.813100003</v>
      </c>
      <c r="AUF26">
        <v>-55146956.813100003</v>
      </c>
      <c r="AUG26">
        <v>-55146956.813100003</v>
      </c>
      <c r="AUH26">
        <v>-55146956.813100003</v>
      </c>
      <c r="AUI26">
        <v>-55146956.813100003</v>
      </c>
      <c r="AUJ26">
        <v>-55146956.813100003</v>
      </c>
      <c r="AUK26">
        <v>-55146956.813100003</v>
      </c>
      <c r="AUL26">
        <v>-83589510.141800001</v>
      </c>
      <c r="AUM26">
        <v>-83589510.141800001</v>
      </c>
      <c r="AUN26">
        <v>-83589510.141800001</v>
      </c>
      <c r="AUO26">
        <v>-83589510.141800001</v>
      </c>
      <c r="AUP26">
        <v>-83589510.141800001</v>
      </c>
      <c r="AUQ26">
        <v>-83589510.141800001</v>
      </c>
      <c r="AUR26">
        <v>-83589510.141800001</v>
      </c>
      <c r="AUS26">
        <v>-83589510.141800001</v>
      </c>
      <c r="AUT26">
        <v>-83589510.141800001</v>
      </c>
      <c r="AUU26">
        <v>-83589510.141800001</v>
      </c>
      <c r="AUV26">
        <v>-83589510.141800001</v>
      </c>
      <c r="AUW26">
        <v>-83589510.141800001</v>
      </c>
      <c r="AUX26">
        <v>-83589510.141800001</v>
      </c>
      <c r="AUY26">
        <v>-83589510.141800001</v>
      </c>
      <c r="AUZ26">
        <v>-83589510.141800001</v>
      </c>
      <c r="AVA26">
        <v>-83589510.141800001</v>
      </c>
      <c r="AVB26">
        <v>-83589510.141800001</v>
      </c>
      <c r="AVC26">
        <v>-83589510.141800001</v>
      </c>
      <c r="AVD26">
        <v>-83589510.141800001</v>
      </c>
      <c r="AVE26">
        <v>-83589510.141800001</v>
      </c>
      <c r="AVF26">
        <v>-83589510.141800001</v>
      </c>
      <c r="AVG26">
        <v>-83589510.141800001</v>
      </c>
      <c r="AVH26">
        <v>-83589510.141800001</v>
      </c>
      <c r="AVI26">
        <v>-83589510.141800001</v>
      </c>
      <c r="AVJ26">
        <v>-83589510.141800001</v>
      </c>
      <c r="AVK26">
        <v>-83589510.141800001</v>
      </c>
      <c r="AVL26">
        <v>-83589510.141800001</v>
      </c>
      <c r="AVM26">
        <v>-83589510.141800001</v>
      </c>
      <c r="AVN26">
        <v>-83589510.141800001</v>
      </c>
      <c r="AVO26">
        <v>-83589510.141800001</v>
      </c>
      <c r="AVP26">
        <v>-83589510.141800001</v>
      </c>
      <c r="AVQ26">
        <v>-83589510.141800001</v>
      </c>
      <c r="AVR26">
        <v>-83589510.141800001</v>
      </c>
      <c r="AVS26">
        <v>-83589510.141800001</v>
      </c>
      <c r="AVT26">
        <v>-83589510.141800001</v>
      </c>
      <c r="AVU26">
        <v>-83589510.141800001</v>
      </c>
      <c r="AVV26">
        <v>-83589510.141800001</v>
      </c>
      <c r="AVW26">
        <v>-83589510.141800001</v>
      </c>
      <c r="AVX26">
        <v>-83589510.141800001</v>
      </c>
      <c r="AVY26">
        <v>-83589510.141800001</v>
      </c>
      <c r="AVZ26">
        <v>-83589510.141800001</v>
      </c>
      <c r="AWA26">
        <v>-83589510.141800001</v>
      </c>
      <c r="AWB26">
        <v>-83589510.141800001</v>
      </c>
      <c r="AWC26">
        <v>-83589510.141800001</v>
      </c>
      <c r="AWD26">
        <v>-36382944.993900001</v>
      </c>
      <c r="AWE26">
        <v>-36382944.993900001</v>
      </c>
      <c r="AWF26">
        <v>-36382944.993900001</v>
      </c>
      <c r="AWG26">
        <v>-36382944.993900001</v>
      </c>
      <c r="AWH26">
        <v>-36382944.993900001</v>
      </c>
      <c r="AWI26">
        <v>-36382944.993900001</v>
      </c>
      <c r="AWJ26">
        <v>-36382944.993900001</v>
      </c>
      <c r="AWK26">
        <v>-36382944.993900001</v>
      </c>
      <c r="AWL26">
        <v>-36382944.993900001</v>
      </c>
      <c r="AWM26">
        <v>-36382944.993900001</v>
      </c>
      <c r="AWN26">
        <v>-36382944.993900001</v>
      </c>
      <c r="AWO26">
        <v>-36382944.993900001</v>
      </c>
      <c r="AWP26">
        <v>-36382944.993900001</v>
      </c>
      <c r="AWQ26">
        <v>-36382944.993900001</v>
      </c>
      <c r="AWR26">
        <v>-36382944.993900001</v>
      </c>
      <c r="AWS26">
        <v>-36382944.993900001</v>
      </c>
      <c r="AWT26">
        <v>-36382944.993900001</v>
      </c>
      <c r="AWU26">
        <v>-36382944.993900001</v>
      </c>
      <c r="AWV26">
        <v>-36382944.993900001</v>
      </c>
      <c r="AWW26">
        <v>-36382944.993900001</v>
      </c>
      <c r="AWX26">
        <v>-36382944.993900001</v>
      </c>
      <c r="AWY26">
        <v>-36382944.993900001</v>
      </c>
      <c r="AWZ26">
        <v>-36382944.993900001</v>
      </c>
      <c r="AXA26">
        <v>-36382944.993900001</v>
      </c>
      <c r="AXB26">
        <v>-36382944.993900001</v>
      </c>
      <c r="AXC26">
        <v>-36382944.993900001</v>
      </c>
      <c r="AXD26">
        <v>-36382944.993900001</v>
      </c>
      <c r="AXE26">
        <v>-36382944.993900001</v>
      </c>
      <c r="AXF26">
        <v>-36382944.993900001</v>
      </c>
      <c r="AXG26">
        <v>-36382944.993900001</v>
      </c>
      <c r="AXH26">
        <v>-36382944.993900001</v>
      </c>
      <c r="AXI26">
        <v>-36382944.993900001</v>
      </c>
      <c r="AXJ26">
        <v>-36382944.993900001</v>
      </c>
      <c r="AXK26">
        <v>-36382944.993900001</v>
      </c>
      <c r="AXL26">
        <v>-36382944.993900001</v>
      </c>
      <c r="AXM26">
        <v>-36382944.993900001</v>
      </c>
      <c r="AXN26">
        <v>-36382944.993900001</v>
      </c>
      <c r="AXO26">
        <v>-36382944.993900001</v>
      </c>
      <c r="AXP26">
        <v>-36382944.993900001</v>
      </c>
      <c r="AXQ26">
        <v>-36382944.993900001</v>
      </c>
      <c r="AXR26">
        <v>-36382944.993900001</v>
      </c>
      <c r="AXS26">
        <v>-36382944.993900001</v>
      </c>
      <c r="AXT26">
        <v>-36382944.993900001</v>
      </c>
      <c r="AXU26">
        <v>-36382944.993900001</v>
      </c>
      <c r="AXV26">
        <v>-55146956.813100003</v>
      </c>
      <c r="AXW26">
        <v>-55146956.813100003</v>
      </c>
      <c r="AXX26">
        <v>-55146956.813100003</v>
      </c>
      <c r="AXY26">
        <v>-55146956.813100003</v>
      </c>
      <c r="AXZ26">
        <v>-55146956.813100003</v>
      </c>
      <c r="AYA26">
        <v>-55146956.813100003</v>
      </c>
      <c r="AYB26">
        <v>-55146956.813100003</v>
      </c>
      <c r="AYC26">
        <v>-55146956.813100003</v>
      </c>
      <c r="AYD26">
        <v>-55146956.813100003</v>
      </c>
      <c r="AYE26">
        <v>-55146956.813100003</v>
      </c>
      <c r="AYF26">
        <v>-55146956.813100003</v>
      </c>
      <c r="AYG26">
        <v>-55146956.813100003</v>
      </c>
      <c r="AYH26">
        <v>-55146956.813100003</v>
      </c>
      <c r="AYI26">
        <v>-55146956.813100003</v>
      </c>
      <c r="AYJ26">
        <v>-55146956.813100003</v>
      </c>
      <c r="AYK26">
        <v>-55146956.813100003</v>
      </c>
      <c r="AYL26">
        <v>-55146956.813100003</v>
      </c>
      <c r="AYM26">
        <v>-55146956.813100003</v>
      </c>
      <c r="AYN26">
        <v>-55146956.813100003</v>
      </c>
      <c r="AYO26">
        <v>-55146956.813100003</v>
      </c>
      <c r="AYP26">
        <v>-55146956.813100003</v>
      </c>
      <c r="AYQ26">
        <v>-55146956.813100003</v>
      </c>
      <c r="AYR26">
        <v>-55146956.813100003</v>
      </c>
      <c r="AYS26">
        <v>-55146956.813100003</v>
      </c>
      <c r="AYT26">
        <v>-55146956.813100003</v>
      </c>
      <c r="AYU26">
        <v>-55146956.813100003</v>
      </c>
      <c r="AYV26">
        <v>-55146956.813100003</v>
      </c>
      <c r="AYW26">
        <v>-55146956.813100003</v>
      </c>
      <c r="AYX26">
        <v>-55146956.813100003</v>
      </c>
      <c r="AYY26">
        <v>-55146956.813100003</v>
      </c>
      <c r="AYZ26">
        <v>-55146956.813100003</v>
      </c>
      <c r="AZA26">
        <v>-55146956.813100003</v>
      </c>
      <c r="AZB26">
        <v>-55146956.813100003</v>
      </c>
      <c r="AZC26">
        <v>-55146956.813100003</v>
      </c>
      <c r="AZD26">
        <v>-55146956.813100003</v>
      </c>
      <c r="AZE26">
        <v>-55146956.813100003</v>
      </c>
      <c r="AZF26">
        <v>-55146956.813100003</v>
      </c>
      <c r="AZG26">
        <v>-55146956.813100003</v>
      </c>
      <c r="AZH26">
        <v>-55146956.813100003</v>
      </c>
      <c r="AZI26">
        <v>-55146956.813100003</v>
      </c>
      <c r="AZJ26">
        <v>-55146956.813100003</v>
      </c>
      <c r="AZK26">
        <v>-55146956.813100003</v>
      </c>
      <c r="AZL26">
        <v>-55146956.813100003</v>
      </c>
      <c r="AZM26">
        <v>-55146956.813100003</v>
      </c>
      <c r="AZN26">
        <v>-83589510.141800001</v>
      </c>
      <c r="AZO26">
        <v>-83589510.141800001</v>
      </c>
      <c r="AZP26">
        <v>-83589510.141800001</v>
      </c>
      <c r="AZQ26">
        <v>-83589510.141800001</v>
      </c>
      <c r="AZR26">
        <v>-83589510.141800001</v>
      </c>
      <c r="AZS26">
        <v>-83589510.141800001</v>
      </c>
      <c r="AZT26">
        <v>-83589510.141800001</v>
      </c>
      <c r="AZU26">
        <v>-83589510.141800001</v>
      </c>
      <c r="AZV26">
        <v>-83589510.141800001</v>
      </c>
      <c r="AZW26">
        <v>-83589510.141800001</v>
      </c>
      <c r="AZX26">
        <v>-83589510.141800001</v>
      </c>
      <c r="AZY26">
        <v>-83589510.141800001</v>
      </c>
      <c r="AZZ26">
        <v>-83589510.141800001</v>
      </c>
      <c r="BAA26">
        <v>-83589510.141800001</v>
      </c>
      <c r="BAB26">
        <v>-83589510.141800001</v>
      </c>
      <c r="BAC26">
        <v>-83589510.141800001</v>
      </c>
      <c r="BAD26">
        <v>-83589510.141800001</v>
      </c>
      <c r="BAE26">
        <v>-83589510.141800001</v>
      </c>
      <c r="BAF26">
        <v>-83589510.141800001</v>
      </c>
      <c r="BAG26">
        <v>-83589510.141800001</v>
      </c>
      <c r="BAH26">
        <v>-83589510.141800001</v>
      </c>
      <c r="BAI26">
        <v>-83589510.141800001</v>
      </c>
      <c r="BAJ26">
        <v>-83589510.141800001</v>
      </c>
      <c r="BAK26">
        <v>-83589510.141800001</v>
      </c>
      <c r="BAL26">
        <v>-83589510.141800001</v>
      </c>
      <c r="BAM26">
        <v>-83589510.141800001</v>
      </c>
      <c r="BAN26">
        <v>-83589510.141800001</v>
      </c>
      <c r="BAO26">
        <v>-83589510.141800001</v>
      </c>
      <c r="BAP26">
        <v>-83589510.141800001</v>
      </c>
      <c r="BAQ26">
        <v>-83589510.141800001</v>
      </c>
      <c r="BAR26">
        <v>-83589510.141800001</v>
      </c>
      <c r="BAS26">
        <v>-83589510.141800001</v>
      </c>
      <c r="BAT26">
        <v>-83589510.141800001</v>
      </c>
      <c r="BAU26">
        <v>-83589510.141800001</v>
      </c>
      <c r="BAV26">
        <v>-83589510.141800001</v>
      </c>
      <c r="BAW26">
        <v>-83589510.141800001</v>
      </c>
      <c r="BAX26">
        <v>-83589510.141800001</v>
      </c>
      <c r="BAY26">
        <v>-83589510.141800001</v>
      </c>
      <c r="BAZ26">
        <v>-83589510.141800001</v>
      </c>
      <c r="BBA26">
        <v>-83589510.141800001</v>
      </c>
      <c r="BBB26">
        <v>-83589510.141800001</v>
      </c>
      <c r="BBC26">
        <v>-83589510.141800001</v>
      </c>
      <c r="BBD26">
        <v>-83589510.141800001</v>
      </c>
      <c r="BBE26">
        <v>-83589510.141800001</v>
      </c>
      <c r="BBF26">
        <v>-346545.28909199999</v>
      </c>
      <c r="BBG26">
        <v>-330367.38510800002</v>
      </c>
      <c r="BBH26">
        <v>-322951.09665800002</v>
      </c>
      <c r="BBI26">
        <v>-324423.70343599998</v>
      </c>
      <c r="BBJ26">
        <v>-334792.86258000002</v>
      </c>
      <c r="BBK26">
        <v>-353753.41930100002</v>
      </c>
      <c r="BBL26">
        <v>-380422.60318199999</v>
      </c>
      <c r="BBM26">
        <v>-413044.08571800002</v>
      </c>
      <c r="BBN26">
        <v>-477910.50449600001</v>
      </c>
      <c r="BBO26">
        <v>-507983.09904599999</v>
      </c>
      <c r="BBP26">
        <v>-512805.89144699997</v>
      </c>
      <c r="BBQ26">
        <v>-343943.947483</v>
      </c>
      <c r="BBR26">
        <v>-326494.22320100002</v>
      </c>
      <c r="BBS26">
        <v>-317331.21750199998</v>
      </c>
      <c r="BBT26">
        <v>-316436.45772499999</v>
      </c>
      <c r="BBU26">
        <v>-323648.13896200003</v>
      </c>
      <c r="BBV26">
        <v>-338484.108573</v>
      </c>
      <c r="BBW26">
        <v>-359912.77470200002</v>
      </c>
      <c r="BBX26">
        <v>-441345.612158</v>
      </c>
      <c r="BBY26">
        <v>-454140.689083</v>
      </c>
      <c r="BBZ26">
        <v>-459642.83907099999</v>
      </c>
      <c r="BCA26">
        <v>-461983.45480200002</v>
      </c>
      <c r="BCB26">
        <v>-310250.586549</v>
      </c>
      <c r="BCC26">
        <v>-327306.22165299999</v>
      </c>
      <c r="BCD26">
        <v>-355725.645234</v>
      </c>
      <c r="BCE26">
        <v>-386909.96069799998</v>
      </c>
      <c r="BCF26">
        <v>-416230.57125600002</v>
      </c>
      <c r="BCG26">
        <v>-441498.68341499998</v>
      </c>
      <c r="BCH26">
        <v>-461509.91652700002</v>
      </c>
      <c r="BCI26">
        <v>-478866.25888799998</v>
      </c>
      <c r="BCJ26">
        <v>-498144.32670699997</v>
      </c>
      <c r="BCK26">
        <v>-508941.665431</v>
      </c>
      <c r="BCL26">
        <v>-512805.89144699997</v>
      </c>
      <c r="BCM26">
        <v>-302976.59438800003</v>
      </c>
      <c r="BCN26">
        <v>-315835.38664300001</v>
      </c>
      <c r="BCO26">
        <v>-338563.87947099999</v>
      </c>
      <c r="BCP26">
        <v>-367911.40947900002</v>
      </c>
      <c r="BCQ26">
        <v>-391915.52589799999</v>
      </c>
      <c r="BCR26">
        <v>-420111.77840700001</v>
      </c>
      <c r="BCS26">
        <v>-438300.38279300003</v>
      </c>
      <c r="BCT26">
        <v>-451056.39351899998</v>
      </c>
      <c r="BCU26">
        <v>-457128.81166000001</v>
      </c>
      <c r="BCV26">
        <v>-460378.68550000002</v>
      </c>
      <c r="BCW26">
        <v>-461983.45480200002</v>
      </c>
      <c r="BCX26">
        <v>-524064.83536299999</v>
      </c>
      <c r="BCY26">
        <v>-498951.73548600002</v>
      </c>
      <c r="BCZ26">
        <v>-486897.04948500003</v>
      </c>
      <c r="BDA26">
        <v>-488025.538038</v>
      </c>
      <c r="BDB26">
        <v>-502269.52468999999</v>
      </c>
      <c r="BDC26">
        <v>-529083.61831299996</v>
      </c>
      <c r="BDD26">
        <v>-567060.02506599994</v>
      </c>
      <c r="BDE26">
        <v>-613508.31336000003</v>
      </c>
      <c r="BDF26">
        <v>-704906.16247500002</v>
      </c>
      <c r="BDG26">
        <v>-746888.26856600004</v>
      </c>
      <c r="BDH26">
        <v>-753551.57282500004</v>
      </c>
      <c r="BDI26">
        <v>-518862.15214399999</v>
      </c>
      <c r="BDJ26">
        <v>-491205.41167300002</v>
      </c>
      <c r="BDK26">
        <v>-475657.29117300001</v>
      </c>
      <c r="BDL26">
        <v>-472051.04661700001</v>
      </c>
      <c r="BDM26">
        <v>-479980.07745400001</v>
      </c>
      <c r="BDN26">
        <v>-498544.99685599998</v>
      </c>
      <c r="BDO26">
        <v>-526040.368105</v>
      </c>
      <c r="BDP26">
        <v>-627073.61703299999</v>
      </c>
      <c r="BDQ26">
        <v>-642701.90813200001</v>
      </c>
      <c r="BDR26">
        <v>-649256.44660599995</v>
      </c>
      <c r="BDS26">
        <v>-651906.69953300001</v>
      </c>
      <c r="BDT26">
        <v>-467110.67230500001</v>
      </c>
      <c r="BDU26">
        <v>-490090.58652299998</v>
      </c>
      <c r="BDV26">
        <v>-530489.49622900004</v>
      </c>
      <c r="BDW26">
        <v>-575027.42806099996</v>
      </c>
      <c r="BDX26">
        <v>-616899.30983599997</v>
      </c>
      <c r="BDY26">
        <v>-652926.46836199996</v>
      </c>
      <c r="BDZ26">
        <v>-681403.32059000002</v>
      </c>
      <c r="BEA26">
        <v>-706014.98782499996</v>
      </c>
      <c r="BEB26">
        <v>-733135.92447500001</v>
      </c>
      <c r="BEC26">
        <v>-748213.04055300006</v>
      </c>
      <c r="BED26">
        <v>-753551.57282500004</v>
      </c>
      <c r="BEE26">
        <v>-452513.56881500001</v>
      </c>
      <c r="BEF26">
        <v>-465972.59370000003</v>
      </c>
      <c r="BEG26">
        <v>-495060.09948899999</v>
      </c>
      <c r="BEH26">
        <v>-533018.382461</v>
      </c>
      <c r="BEI26">
        <v>-564082.881513</v>
      </c>
      <c r="BEJ26">
        <v>-600039.77910000004</v>
      </c>
      <c r="BEK26">
        <v>-622975.98999799998</v>
      </c>
      <c r="BEL26">
        <v>-638793.14313600003</v>
      </c>
      <c r="BEM26">
        <v>-646215.18730500003</v>
      </c>
      <c r="BEN26">
        <v>-650090.33964400005</v>
      </c>
      <c r="BEO26">
        <v>-651906.69953300001</v>
      </c>
      <c r="BEP26">
        <v>-791965.45594500005</v>
      </c>
      <c r="BEQ26">
        <v>-752725.39947299997</v>
      </c>
      <c r="BER26">
        <v>-732837.02178199997</v>
      </c>
      <c r="BES26">
        <v>-732353.65520200005</v>
      </c>
      <c r="BET26">
        <v>-751014.75008300005</v>
      </c>
      <c r="BEU26">
        <v>-787828.47370099998</v>
      </c>
      <c r="BEV26">
        <v>-840521.82999</v>
      </c>
      <c r="BEW26">
        <v>-904960.119725</v>
      </c>
      <c r="BEX26">
        <v>-1029713.55353</v>
      </c>
      <c r="BEY26">
        <v>-1086178.73251</v>
      </c>
      <c r="BEZ26">
        <v>-1094990.4937100001</v>
      </c>
      <c r="BFA26">
        <v>-781560.08950799995</v>
      </c>
      <c r="BFB26">
        <v>-737232.75184599997</v>
      </c>
      <c r="BFC26">
        <v>-710357.50515900005</v>
      </c>
      <c r="BFD26">
        <v>-700404.67235899996</v>
      </c>
      <c r="BFE26">
        <v>-706435.85561199998</v>
      </c>
      <c r="BFF26">
        <v>-726751.23078700004</v>
      </c>
      <c r="BFG26">
        <v>-758482.516068</v>
      </c>
      <c r="BFH26">
        <v>-866929.57195799996</v>
      </c>
      <c r="BFI26">
        <v>-883102.90414899995</v>
      </c>
      <c r="BFJ26">
        <v>-889474.91985099996</v>
      </c>
      <c r="BFK26">
        <v>-891700.74712299998</v>
      </c>
      <c r="BFL26">
        <v>-701780.36588599999</v>
      </c>
      <c r="BFM26">
        <v>-730900.09644800005</v>
      </c>
      <c r="BFN26">
        <v>-786807.22721799999</v>
      </c>
      <c r="BFO26">
        <v>-848883.68885399995</v>
      </c>
      <c r="BFP26">
        <v>-907234.39139200002</v>
      </c>
      <c r="BFQ26">
        <v>-957318.219301</v>
      </c>
      <c r="BFR26">
        <v>-996788.99118500005</v>
      </c>
      <c r="BFS26">
        <v>-1030717.26771</v>
      </c>
      <c r="BFT26">
        <v>-1067644.99624</v>
      </c>
      <c r="BFU26">
        <v>-1087931.5059499999</v>
      </c>
      <c r="BFV26">
        <v>-1094990.4937100001</v>
      </c>
      <c r="BFW26">
        <v>-672513.38832999999</v>
      </c>
      <c r="BFX26">
        <v>-680883.56744400004</v>
      </c>
      <c r="BFY26">
        <v>-714274.11141899996</v>
      </c>
      <c r="BFZ26">
        <v>-758790.92444199999</v>
      </c>
      <c r="BGA26">
        <v>-795262.73562499997</v>
      </c>
      <c r="BGB26">
        <v>-836232.44354899996</v>
      </c>
      <c r="BGC26">
        <v>-861752.48631399998</v>
      </c>
      <c r="BGD26">
        <v>-878707.29680899996</v>
      </c>
      <c r="BGE26">
        <v>-886400.56483100005</v>
      </c>
      <c r="BGF26">
        <v>-890177.14639100002</v>
      </c>
      <c r="BGG26">
        <v>-891700.74712299998</v>
      </c>
      <c r="BGH26">
        <v>-374662.35611300002</v>
      </c>
      <c r="BGI26">
        <v>-374662.35611300002</v>
      </c>
      <c r="BGJ26">
        <v>-374662.35611300002</v>
      </c>
      <c r="BGK26">
        <v>-374662.35611300002</v>
      </c>
      <c r="BGL26">
        <v>-374662.35611300002</v>
      </c>
      <c r="BGM26">
        <v>-374662.35611300002</v>
      </c>
      <c r="BGN26">
        <v>-374662.35611300002</v>
      </c>
      <c r="BGO26">
        <v>-374662.35611300002</v>
      </c>
      <c r="BGP26">
        <v>-374662.35611300002</v>
      </c>
      <c r="BGQ26">
        <v>-374662.35611300002</v>
      </c>
      <c r="BGR26">
        <v>-374662.35611300002</v>
      </c>
      <c r="BGS26">
        <v>-374219.99958200002</v>
      </c>
      <c r="BGT26">
        <v>-374219.99958200002</v>
      </c>
      <c r="BGU26">
        <v>-374219.99958200002</v>
      </c>
      <c r="BGV26">
        <v>-374219.99958200002</v>
      </c>
      <c r="BGW26">
        <v>-374219.99958200002</v>
      </c>
      <c r="BGX26">
        <v>-374219.99958200002</v>
      </c>
      <c r="BGY26">
        <v>-374219.99958200002</v>
      </c>
      <c r="BGZ26">
        <v>-374219.99958200002</v>
      </c>
      <c r="BHA26">
        <v>-374219.99958200002</v>
      </c>
      <c r="BHB26">
        <v>-374219.99958200002</v>
      </c>
      <c r="BHC26">
        <v>-374219.99958200002</v>
      </c>
      <c r="BHD26">
        <v>-374662.35611300002</v>
      </c>
      <c r="BHE26">
        <v>-374662.35611300002</v>
      </c>
      <c r="BHF26">
        <v>-374662.35611300002</v>
      </c>
      <c r="BHG26">
        <v>-374662.35611300002</v>
      </c>
      <c r="BHH26">
        <v>-374662.35611300002</v>
      </c>
      <c r="BHI26">
        <v>-374662.35611300002</v>
      </c>
      <c r="BHJ26">
        <v>-374662.35611300002</v>
      </c>
      <c r="BHK26">
        <v>-374662.35611300002</v>
      </c>
      <c r="BHL26">
        <v>-374662.35611300002</v>
      </c>
      <c r="BHM26">
        <v>-374662.35611300002</v>
      </c>
      <c r="BHN26">
        <v>-374662.35611300002</v>
      </c>
      <c r="BHO26">
        <v>-374219.99958200002</v>
      </c>
      <c r="BHP26">
        <v>-374219.99958200002</v>
      </c>
      <c r="BHQ26">
        <v>-374219.99958200002</v>
      </c>
      <c r="BHR26">
        <v>-374219.99958200002</v>
      </c>
      <c r="BHS26">
        <v>-374219.99958200002</v>
      </c>
      <c r="BHT26">
        <v>-374219.99958200002</v>
      </c>
      <c r="BHU26">
        <v>-374219.99958200002</v>
      </c>
      <c r="BHV26">
        <v>-374219.99958200002</v>
      </c>
      <c r="BHW26">
        <v>-374219.99958200002</v>
      </c>
      <c r="BHX26">
        <v>-374219.99958200002</v>
      </c>
      <c r="BHY26">
        <v>-374219.99958200002</v>
      </c>
      <c r="BHZ26">
        <v>-557682.87858500006</v>
      </c>
      <c r="BIA26">
        <v>-557682.87858500006</v>
      </c>
      <c r="BIB26">
        <v>-557682.87858500006</v>
      </c>
      <c r="BIC26">
        <v>-557682.87858500006</v>
      </c>
      <c r="BID26">
        <v>-557682.87858500006</v>
      </c>
      <c r="BIE26">
        <v>-557682.87858500006</v>
      </c>
      <c r="BIF26">
        <v>-557682.87858500006</v>
      </c>
      <c r="BIG26">
        <v>-557682.87858500006</v>
      </c>
      <c r="BIH26">
        <v>-557682.87858500006</v>
      </c>
      <c r="BII26">
        <v>-557682.87858500006</v>
      </c>
      <c r="BIJ26">
        <v>-557682.87858500006</v>
      </c>
      <c r="BIK26">
        <v>-556907.10734300001</v>
      </c>
      <c r="BIL26">
        <v>-556907.10734300001</v>
      </c>
      <c r="BIM26">
        <v>-556907.10734300001</v>
      </c>
      <c r="BIN26">
        <v>-556907.10734300001</v>
      </c>
      <c r="BIO26">
        <v>-556907.10734300001</v>
      </c>
      <c r="BIP26">
        <v>-556907.10734300001</v>
      </c>
      <c r="BIQ26">
        <v>-556907.10734300001</v>
      </c>
      <c r="BIR26">
        <v>-556907.10734300001</v>
      </c>
      <c r="BIS26">
        <v>-556907.10734300001</v>
      </c>
      <c r="BIT26">
        <v>-556907.10734300001</v>
      </c>
      <c r="BIU26">
        <v>-556907.10734300001</v>
      </c>
      <c r="BIV26">
        <v>-557682.87858500006</v>
      </c>
      <c r="BIW26">
        <v>-557682.87858500006</v>
      </c>
      <c r="BIX26">
        <v>-557682.87858500006</v>
      </c>
      <c r="BIY26">
        <v>-557682.87858500006</v>
      </c>
      <c r="BIZ26">
        <v>-557682.87858500006</v>
      </c>
      <c r="BJA26">
        <v>-557682.87858500006</v>
      </c>
      <c r="BJB26">
        <v>-557682.87858500006</v>
      </c>
      <c r="BJC26">
        <v>-557682.87858500006</v>
      </c>
      <c r="BJD26">
        <v>-557682.87858500006</v>
      </c>
      <c r="BJE26">
        <v>-557682.87858500006</v>
      </c>
      <c r="BJF26">
        <v>-557682.87858500006</v>
      </c>
      <c r="BJG26">
        <v>-556907.10734300001</v>
      </c>
      <c r="BJH26">
        <v>-556907.10734300001</v>
      </c>
      <c r="BJI26">
        <v>-556907.10734300001</v>
      </c>
      <c r="BJJ26">
        <v>-556907.10734300001</v>
      </c>
      <c r="BJK26">
        <v>-556907.10734300001</v>
      </c>
      <c r="BJL26">
        <v>-556907.10734300001</v>
      </c>
      <c r="BJM26">
        <v>-556907.10734300001</v>
      </c>
      <c r="BJN26">
        <v>-556907.10734300001</v>
      </c>
      <c r="BJO26">
        <v>-556907.10734300001</v>
      </c>
      <c r="BJP26">
        <v>-556907.10734300001</v>
      </c>
      <c r="BJQ26">
        <v>-556907.10734300001</v>
      </c>
      <c r="BJR26">
        <v>-819203.85114499996</v>
      </c>
      <c r="BJS26">
        <v>-819203.85114499996</v>
      </c>
      <c r="BJT26">
        <v>-819203.85114499996</v>
      </c>
      <c r="BJU26">
        <v>-819203.85114499996</v>
      </c>
      <c r="BJV26">
        <v>-819203.85114499996</v>
      </c>
      <c r="BJW26">
        <v>-819203.85114499996</v>
      </c>
      <c r="BJX26">
        <v>-819203.85114499996</v>
      </c>
      <c r="BJY26">
        <v>-819203.85114499996</v>
      </c>
      <c r="BJZ26">
        <v>-819203.85114499996</v>
      </c>
      <c r="BKA26">
        <v>-819203.85114499996</v>
      </c>
      <c r="BKB26">
        <v>-819203.85114499996</v>
      </c>
      <c r="BKC26">
        <v>-817761.25048199994</v>
      </c>
      <c r="BKD26">
        <v>-817761.25048199994</v>
      </c>
      <c r="BKE26">
        <v>-817761.25048199994</v>
      </c>
      <c r="BKF26">
        <v>-817761.25048199994</v>
      </c>
      <c r="BKG26">
        <v>-817761.25048199994</v>
      </c>
      <c r="BKH26">
        <v>-817761.25048199994</v>
      </c>
      <c r="BKI26">
        <v>-817761.25048199994</v>
      </c>
      <c r="BKJ26">
        <v>-817761.25048199994</v>
      </c>
      <c r="BKK26">
        <v>-817761.25048199994</v>
      </c>
      <c r="BKL26">
        <v>-817761.25048199994</v>
      </c>
      <c r="BKM26">
        <v>-817761.25048199994</v>
      </c>
      <c r="BKN26">
        <v>-819203.85114499996</v>
      </c>
      <c r="BKO26">
        <v>-819203.85114499996</v>
      </c>
      <c r="BKP26">
        <v>-819203.85114499996</v>
      </c>
      <c r="BKQ26">
        <v>-819203.85114499996</v>
      </c>
      <c r="BKR26">
        <v>-819203.85114499996</v>
      </c>
      <c r="BKS26">
        <v>-819203.85114499996</v>
      </c>
      <c r="BKT26">
        <v>-819203.85114499996</v>
      </c>
      <c r="BKU26">
        <v>-819203.85114499996</v>
      </c>
      <c r="BKV26">
        <v>-819203.85114499996</v>
      </c>
      <c r="BKW26">
        <v>-819203.85114499996</v>
      </c>
      <c r="BKX26">
        <v>-819203.85114499996</v>
      </c>
      <c r="BKY26">
        <v>-817761.25048199994</v>
      </c>
      <c r="BKZ26">
        <v>-817761.25048199994</v>
      </c>
      <c r="BLA26">
        <v>-817761.25048199994</v>
      </c>
      <c r="BLB26">
        <v>-817761.25048199994</v>
      </c>
      <c r="BLC26">
        <v>-817761.25048199994</v>
      </c>
      <c r="BLD26">
        <v>-817761.25048199994</v>
      </c>
      <c r="BLE26">
        <v>-817761.25048199994</v>
      </c>
      <c r="BLF26">
        <v>-817761.25048199994</v>
      </c>
      <c r="BLG26">
        <v>-817761.25048199994</v>
      </c>
      <c r="BLH26">
        <v>-817761.25048199994</v>
      </c>
      <c r="BLI26">
        <v>-817761.25048199994</v>
      </c>
      <c r="BLJ26">
        <v>-40698.575949400001</v>
      </c>
      <c r="BLK26">
        <v>-40698.575949400001</v>
      </c>
      <c r="BLL26">
        <v>-40698.575949400001</v>
      </c>
      <c r="BLM26">
        <v>-40698.575949400001</v>
      </c>
      <c r="BLN26">
        <v>-40698.575949400001</v>
      </c>
      <c r="BLO26">
        <v>-40698.575949400001</v>
      </c>
      <c r="BLP26">
        <v>-40698.575949400001</v>
      </c>
      <c r="BLQ26">
        <v>-40698.575949400001</v>
      </c>
      <c r="BLR26">
        <v>-40698.575949400001</v>
      </c>
      <c r="BLS26">
        <v>-40698.575949400001</v>
      </c>
      <c r="BLT26">
        <v>-40698.575949400001</v>
      </c>
      <c r="BLU26">
        <v>-40698.575949400001</v>
      </c>
      <c r="BLV26">
        <v>-40698.575949400001</v>
      </c>
      <c r="BLW26">
        <v>-40698.575949400001</v>
      </c>
      <c r="BLX26">
        <v>-40698.575949400001</v>
      </c>
      <c r="BLY26">
        <v>-40698.575949400001</v>
      </c>
      <c r="BLZ26">
        <v>-40698.575949400001</v>
      </c>
      <c r="BMA26">
        <v>-40698.575949400001</v>
      </c>
      <c r="BMB26">
        <v>-40698.575949400001</v>
      </c>
      <c r="BMC26">
        <v>-40698.575949400001</v>
      </c>
      <c r="BMD26">
        <v>-40698.575949400001</v>
      </c>
      <c r="BME26">
        <v>-40698.575949400001</v>
      </c>
      <c r="BMF26">
        <v>-40698.575949400001</v>
      </c>
      <c r="BMG26">
        <v>-40698.575949400001</v>
      </c>
      <c r="BMH26">
        <v>-40698.575949400001</v>
      </c>
      <c r="BMI26">
        <v>-40698.575949400001</v>
      </c>
      <c r="BMJ26">
        <v>-40698.575949400001</v>
      </c>
      <c r="BMK26">
        <v>-40698.575949400001</v>
      </c>
      <c r="BML26">
        <v>-40698.575949400001</v>
      </c>
      <c r="BMM26">
        <v>-40698.575949400001</v>
      </c>
      <c r="BMN26">
        <v>-40698.575949400001</v>
      </c>
      <c r="BMO26">
        <v>-40698.575949400001</v>
      </c>
      <c r="BMP26">
        <v>-40698.575949400001</v>
      </c>
      <c r="BMQ26">
        <v>-40698.575949400001</v>
      </c>
      <c r="BMR26">
        <v>-40698.575949400001</v>
      </c>
      <c r="BMS26">
        <v>-40698.575949400001</v>
      </c>
      <c r="BMT26">
        <v>-40698.575949400001</v>
      </c>
      <c r="BMU26">
        <v>-40698.575949400001</v>
      </c>
      <c r="BMV26">
        <v>-40698.575949400001</v>
      </c>
      <c r="BMW26">
        <v>-40698.575949400001</v>
      </c>
      <c r="BMX26">
        <v>-40698.575949400001</v>
      </c>
      <c r="BMY26">
        <v>-40698.575949400001</v>
      </c>
      <c r="BMZ26">
        <v>-40698.575949400001</v>
      </c>
      <c r="BNA26">
        <v>-40698.575949400001</v>
      </c>
      <c r="BNB26">
        <v>-75049.3268866</v>
      </c>
      <c r="BNC26">
        <v>-75049.3268866</v>
      </c>
      <c r="BND26">
        <v>-75049.3268866</v>
      </c>
      <c r="BNE26">
        <v>-75049.3268866</v>
      </c>
      <c r="BNF26">
        <v>-75049.3268866</v>
      </c>
      <c r="BNG26">
        <v>-75049.3268866</v>
      </c>
      <c r="BNH26">
        <v>-75049.3268866</v>
      </c>
      <c r="BNI26">
        <v>-75049.3268866</v>
      </c>
      <c r="BNJ26">
        <v>-75049.3268866</v>
      </c>
      <c r="BNK26">
        <v>-75049.3268866</v>
      </c>
      <c r="BNL26">
        <v>-75049.3268866</v>
      </c>
      <c r="BNM26">
        <v>-75049.3268866</v>
      </c>
      <c r="BNN26">
        <v>-75049.3268866</v>
      </c>
      <c r="BNO26">
        <v>-75049.3268866</v>
      </c>
      <c r="BNP26">
        <v>-75049.3268866</v>
      </c>
      <c r="BNQ26">
        <v>-75049.3268866</v>
      </c>
      <c r="BNR26">
        <v>-75049.3268866</v>
      </c>
      <c r="BNS26">
        <v>-75049.3268866</v>
      </c>
      <c r="BNT26">
        <v>-75049.3268866</v>
      </c>
      <c r="BNU26">
        <v>-75049.3268866</v>
      </c>
      <c r="BNV26">
        <v>-75049.3268866</v>
      </c>
      <c r="BNW26">
        <v>-75049.3268866</v>
      </c>
      <c r="BNX26">
        <v>-75049.3268866</v>
      </c>
      <c r="BNY26">
        <v>-75049.3268866</v>
      </c>
      <c r="BNZ26">
        <v>-75049.3268866</v>
      </c>
      <c r="BOA26">
        <v>-75049.3268866</v>
      </c>
      <c r="BOB26">
        <v>-75049.3268866</v>
      </c>
      <c r="BOC26">
        <v>-75049.3268866</v>
      </c>
      <c r="BOD26">
        <v>-75049.3268866</v>
      </c>
      <c r="BOE26">
        <v>-75049.3268866</v>
      </c>
      <c r="BOF26">
        <v>-75049.3268866</v>
      </c>
      <c r="BOG26">
        <v>-75049.3268866</v>
      </c>
      <c r="BOH26">
        <v>-75049.3268866</v>
      </c>
      <c r="BOI26">
        <v>-75049.3268866</v>
      </c>
      <c r="BOJ26">
        <v>-75049.3268866</v>
      </c>
      <c r="BOK26">
        <v>-75049.3268866</v>
      </c>
      <c r="BOL26">
        <v>-75049.3268866</v>
      </c>
      <c r="BOM26">
        <v>-75049.3268866</v>
      </c>
      <c r="BON26">
        <v>-75049.3268866</v>
      </c>
      <c r="BOO26">
        <v>-75049.3268866</v>
      </c>
      <c r="BOP26">
        <v>-75049.3268866</v>
      </c>
      <c r="BOQ26">
        <v>-75049.3268866</v>
      </c>
      <c r="BOR26">
        <v>-75049.3268866</v>
      </c>
      <c r="BOS26">
        <v>-75049.3268866</v>
      </c>
      <c r="BOT26">
        <v>-143750.82876100001</v>
      </c>
      <c r="BOU26">
        <v>-143750.82876100001</v>
      </c>
      <c r="BOV26">
        <v>-143750.82876100001</v>
      </c>
      <c r="BOW26">
        <v>-143750.82876100001</v>
      </c>
      <c r="BOX26">
        <v>-143750.82876100001</v>
      </c>
      <c r="BOY26">
        <v>-143750.82876100001</v>
      </c>
      <c r="BOZ26">
        <v>-143750.82876100001</v>
      </c>
      <c r="BPA26">
        <v>-143750.82876100001</v>
      </c>
      <c r="BPB26">
        <v>-143750.82876100001</v>
      </c>
      <c r="BPC26">
        <v>-143750.82876100001</v>
      </c>
      <c r="BPD26">
        <v>-143750.82876100001</v>
      </c>
      <c r="BPE26">
        <v>-143750.82876100001</v>
      </c>
      <c r="BPF26">
        <v>-143750.82876100001</v>
      </c>
      <c r="BPG26">
        <v>-143750.82876100001</v>
      </c>
      <c r="BPH26">
        <v>-143750.82876100001</v>
      </c>
      <c r="BPI26">
        <v>-143750.82876100001</v>
      </c>
      <c r="BPJ26">
        <v>-143750.82876100001</v>
      </c>
      <c r="BPK26">
        <v>-143750.82876100001</v>
      </c>
      <c r="BPL26">
        <v>-143750.82876100001</v>
      </c>
      <c r="BPM26">
        <v>-143750.82876100001</v>
      </c>
      <c r="BPN26">
        <v>-143750.82876100001</v>
      </c>
      <c r="BPO26">
        <v>-143750.82876100001</v>
      </c>
      <c r="BPP26">
        <v>-143750.82876100001</v>
      </c>
      <c r="BPQ26">
        <v>-143750.82876100001</v>
      </c>
      <c r="BPR26">
        <v>-143750.82876100001</v>
      </c>
      <c r="BPS26">
        <v>-143750.82876100001</v>
      </c>
      <c r="BPT26">
        <v>-143750.82876100001</v>
      </c>
      <c r="BPU26">
        <v>-143750.82876100001</v>
      </c>
      <c r="BPV26">
        <v>-143750.82876100001</v>
      </c>
      <c r="BPW26">
        <v>-143750.82876100001</v>
      </c>
      <c r="BPX26">
        <v>-143750.82876100001</v>
      </c>
      <c r="BPY26">
        <v>-143750.82876100001</v>
      </c>
      <c r="BPZ26">
        <v>-143750.82876100001</v>
      </c>
      <c r="BQA26">
        <v>-143750.82876100001</v>
      </c>
      <c r="BQB26">
        <v>-143750.82876100001</v>
      </c>
      <c r="BQC26">
        <v>-143750.82876100001</v>
      </c>
      <c r="BQD26">
        <v>-143750.82876100001</v>
      </c>
      <c r="BQE26">
        <v>-143750.82876100001</v>
      </c>
      <c r="BQF26">
        <v>-143750.82876100001</v>
      </c>
      <c r="BQG26">
        <v>-143750.82876100001</v>
      </c>
      <c r="BQH26">
        <v>-143750.82876100001</v>
      </c>
      <c r="BQI26">
        <v>-143750.82876100001</v>
      </c>
      <c r="BQJ26">
        <v>-143750.82876100001</v>
      </c>
      <c r="BQK26">
        <v>-143750.82876100001</v>
      </c>
      <c r="BQL26">
        <v>-645424.69463799999</v>
      </c>
      <c r="BQM26">
        <v>-645424.69463799999</v>
      </c>
      <c r="BQN26">
        <v>-645424.69463799999</v>
      </c>
      <c r="BQO26">
        <v>-645424.69463799999</v>
      </c>
      <c r="BQP26">
        <v>-645424.69463799999</v>
      </c>
      <c r="BQQ26">
        <v>-645424.69463799999</v>
      </c>
      <c r="BQR26">
        <v>-645424.69463799999</v>
      </c>
      <c r="BQS26">
        <v>-645424.69463799999</v>
      </c>
      <c r="BQT26">
        <v>-645424.69463799999</v>
      </c>
      <c r="BQU26">
        <v>-645424.69463799999</v>
      </c>
      <c r="BQV26">
        <v>-645424.69463799999</v>
      </c>
      <c r="BQW26">
        <v>-645424.69463799999</v>
      </c>
      <c r="BQX26">
        <v>-645424.69463799999</v>
      </c>
      <c r="BQY26">
        <v>-645424.69463799999</v>
      </c>
      <c r="BQZ26">
        <v>-645424.69463799999</v>
      </c>
      <c r="BRA26">
        <v>-645424.69463799999</v>
      </c>
      <c r="BRB26">
        <v>-645424.69463799999</v>
      </c>
      <c r="BRC26">
        <v>-645424.69463799999</v>
      </c>
      <c r="BRD26">
        <v>-645424.69463799999</v>
      </c>
      <c r="BRE26">
        <v>-645424.69463799999</v>
      </c>
      <c r="BRF26">
        <v>-645424.69463799999</v>
      </c>
      <c r="BRG26">
        <v>-645424.69463799999</v>
      </c>
      <c r="BRH26">
        <v>-645424.69463799999</v>
      </c>
      <c r="BRI26">
        <v>-645424.69463799999</v>
      </c>
      <c r="BRJ26">
        <v>-645424.69463799999</v>
      </c>
      <c r="BRK26">
        <v>-645424.69463799999</v>
      </c>
      <c r="BRL26">
        <v>-645424.69463799999</v>
      </c>
      <c r="BRM26">
        <v>-645424.69463799999</v>
      </c>
      <c r="BRN26">
        <v>-645424.69463799999</v>
      </c>
      <c r="BRO26">
        <v>-645424.69463799999</v>
      </c>
      <c r="BRP26">
        <v>-645424.69463799999</v>
      </c>
      <c r="BRQ26">
        <v>-645424.69463799999</v>
      </c>
      <c r="BRR26">
        <v>-645424.69463799999</v>
      </c>
      <c r="BRS26">
        <v>-645424.69463799999</v>
      </c>
      <c r="BRT26">
        <v>-645424.69463799999</v>
      </c>
      <c r="BRU26">
        <v>-645424.69463799999</v>
      </c>
      <c r="BRV26">
        <v>-645424.69463799999</v>
      </c>
      <c r="BRW26">
        <v>-645424.69463799999</v>
      </c>
      <c r="BRX26">
        <v>-645424.69463799999</v>
      </c>
      <c r="BRY26">
        <v>-645424.69463799999</v>
      </c>
      <c r="BRZ26">
        <v>-645424.69463799999</v>
      </c>
      <c r="BSA26">
        <v>-645424.69463799999</v>
      </c>
      <c r="BSB26">
        <v>-645424.69463799999</v>
      </c>
      <c r="BSC26">
        <v>-645424.69463799999</v>
      </c>
      <c r="BSD26">
        <v>-1015236.15604</v>
      </c>
      <c r="BSE26">
        <v>-1015236.15604</v>
      </c>
      <c r="BSF26">
        <v>-1015236.15604</v>
      </c>
      <c r="BSG26">
        <v>-1015236.15604</v>
      </c>
      <c r="BSH26">
        <v>-1015236.15604</v>
      </c>
      <c r="BSI26">
        <v>-1015236.15604</v>
      </c>
      <c r="BSJ26">
        <v>-1015236.15604</v>
      </c>
      <c r="BSK26">
        <v>-1015236.15604</v>
      </c>
      <c r="BSL26">
        <v>-1015236.15604</v>
      </c>
      <c r="BSM26">
        <v>-1015236.15604</v>
      </c>
      <c r="BSN26">
        <v>-1015236.15604</v>
      </c>
      <c r="BSO26">
        <v>-1015236.15604</v>
      </c>
      <c r="BSP26">
        <v>-1015236.15604</v>
      </c>
      <c r="BSQ26">
        <v>-1015236.15604</v>
      </c>
      <c r="BSR26">
        <v>-1015236.15604</v>
      </c>
      <c r="BSS26">
        <v>-1015236.15604</v>
      </c>
      <c r="BST26">
        <v>-1015236.15604</v>
      </c>
      <c r="BSU26">
        <v>-1015236.15604</v>
      </c>
      <c r="BSV26">
        <v>-1015236.15604</v>
      </c>
      <c r="BSW26">
        <v>-1015236.15604</v>
      </c>
      <c r="BSX26">
        <v>-1015236.15604</v>
      </c>
      <c r="BSY26">
        <v>-1015236.15604</v>
      </c>
      <c r="BSZ26">
        <v>-1015236.15604</v>
      </c>
      <c r="BTA26">
        <v>-1015236.15604</v>
      </c>
      <c r="BTB26">
        <v>-1015236.15604</v>
      </c>
      <c r="BTC26">
        <v>-1015236.15604</v>
      </c>
      <c r="BTD26">
        <v>-1015236.15604</v>
      </c>
      <c r="BTE26">
        <v>-1015236.15604</v>
      </c>
      <c r="BTF26">
        <v>-1015236.15604</v>
      </c>
      <c r="BTG26">
        <v>-1015236.15604</v>
      </c>
      <c r="BTH26">
        <v>-1015236.15604</v>
      </c>
      <c r="BTI26">
        <v>-1015236.15604</v>
      </c>
      <c r="BTJ26">
        <v>-1015236.15604</v>
      </c>
      <c r="BTK26">
        <v>-1015236.15604</v>
      </c>
      <c r="BTL26">
        <v>-1015236.15604</v>
      </c>
      <c r="BTM26">
        <v>-1015236.15604</v>
      </c>
      <c r="BTN26">
        <v>-1015236.15604</v>
      </c>
      <c r="BTO26">
        <v>-1015236.15604</v>
      </c>
      <c r="BTP26">
        <v>-1015236.15604</v>
      </c>
      <c r="BTQ26">
        <v>-1015236.15604</v>
      </c>
      <c r="BTR26">
        <v>-1015236.15604</v>
      </c>
      <c r="BTS26">
        <v>-1015236.15604</v>
      </c>
      <c r="BTT26">
        <v>-1015236.15604</v>
      </c>
      <c r="BTU26">
        <v>-1015236.15604</v>
      </c>
      <c r="BTV26">
        <v>-1621774.89521</v>
      </c>
      <c r="BTW26">
        <v>-1621774.89521</v>
      </c>
      <c r="BTX26">
        <v>-1621774.89521</v>
      </c>
      <c r="BTY26">
        <v>-1621774.89521</v>
      </c>
      <c r="BTZ26">
        <v>-1621774.89521</v>
      </c>
      <c r="BUA26">
        <v>-1621774.89521</v>
      </c>
      <c r="BUB26">
        <v>-1621774.89521</v>
      </c>
      <c r="BUC26">
        <v>-1621774.89521</v>
      </c>
      <c r="BUD26">
        <v>-1621774.89521</v>
      </c>
      <c r="BUE26">
        <v>-1621774.89521</v>
      </c>
      <c r="BUF26">
        <v>-1621774.89521</v>
      </c>
      <c r="BUG26">
        <v>-1621774.89521</v>
      </c>
      <c r="BUH26">
        <v>-1621774.89521</v>
      </c>
      <c r="BUI26">
        <v>-1621774.89521</v>
      </c>
      <c r="BUJ26">
        <v>-1621774.89521</v>
      </c>
      <c r="BUK26">
        <v>-1621774.89521</v>
      </c>
      <c r="BUL26">
        <v>-1621774.89521</v>
      </c>
      <c r="BUM26">
        <v>-1621774.89521</v>
      </c>
      <c r="BUN26">
        <v>-1621774.89521</v>
      </c>
      <c r="BUO26">
        <v>-1621774.89521</v>
      </c>
      <c r="BUP26">
        <v>-1621774.89521</v>
      </c>
      <c r="BUQ26">
        <v>-1621774.89521</v>
      </c>
      <c r="BUR26">
        <v>-1621774.89521</v>
      </c>
      <c r="BUS26">
        <v>-1621774.89521</v>
      </c>
      <c r="BUT26">
        <v>-1621774.89521</v>
      </c>
      <c r="BUU26">
        <v>-1621774.89521</v>
      </c>
      <c r="BUV26">
        <v>-1621774.89521</v>
      </c>
      <c r="BUW26">
        <v>-1621774.89521</v>
      </c>
      <c r="BUX26">
        <v>-1621774.89521</v>
      </c>
      <c r="BUY26">
        <v>-1621774.89521</v>
      </c>
      <c r="BUZ26">
        <v>-1621774.89521</v>
      </c>
      <c r="BVA26">
        <v>-1621774.89521</v>
      </c>
      <c r="BVB26">
        <v>-1621774.89521</v>
      </c>
      <c r="BVC26">
        <v>-1621774.89521</v>
      </c>
      <c r="BVD26">
        <v>-1621774.89521</v>
      </c>
      <c r="BVE26">
        <v>-1621774.89521</v>
      </c>
      <c r="BVF26">
        <v>-1621774.89521</v>
      </c>
      <c r="BVG26">
        <v>-1621774.89521</v>
      </c>
      <c r="BVH26">
        <v>-1621774.89521</v>
      </c>
      <c r="BVI26">
        <v>-1621774.89521</v>
      </c>
      <c r="BVJ26">
        <v>-1621774.89521</v>
      </c>
      <c r="BVK26">
        <v>-1621774.89521</v>
      </c>
      <c r="BVL26">
        <v>-1621774.89521</v>
      </c>
      <c r="BVM26">
        <v>-1621774.89521</v>
      </c>
      <c r="BVN26">
        <v>-25742.020486199999</v>
      </c>
      <c r="BVO26">
        <v>-25742.020486199999</v>
      </c>
      <c r="BVP26">
        <v>-25742.020486199999</v>
      </c>
      <c r="BVQ26">
        <v>-25742.020486199999</v>
      </c>
      <c r="BVR26">
        <v>-25742.020486199999</v>
      </c>
      <c r="BVS26">
        <v>-25742.020486199999</v>
      </c>
      <c r="BVT26">
        <v>-25742.020486199999</v>
      </c>
      <c r="BVU26">
        <v>-25742.020486199999</v>
      </c>
      <c r="BVV26">
        <v>-25742.020486199999</v>
      </c>
      <c r="BVW26">
        <v>-25742.020486199999</v>
      </c>
      <c r="BVX26">
        <v>-25742.020486199999</v>
      </c>
      <c r="BVY26">
        <v>-28622.1447768</v>
      </c>
      <c r="BVZ26">
        <v>-28622.1447768</v>
      </c>
      <c r="BWA26">
        <v>-28622.1447768</v>
      </c>
      <c r="BWB26">
        <v>-28622.1447768</v>
      </c>
      <c r="BWC26">
        <v>-28622.1447768</v>
      </c>
      <c r="BWD26">
        <v>-28622.1447768</v>
      </c>
      <c r="BWE26">
        <v>-28622.1447768</v>
      </c>
      <c r="BWF26">
        <v>-28622.1447768</v>
      </c>
      <c r="BWG26">
        <v>-28622.1447768</v>
      </c>
      <c r="BWH26">
        <v>-28622.1447768</v>
      </c>
      <c r="BWI26">
        <v>-28622.1447768</v>
      </c>
      <c r="BWJ26">
        <v>-25742.020486199999</v>
      </c>
      <c r="BWK26">
        <v>-25742.020486199999</v>
      </c>
      <c r="BWL26">
        <v>-25742.020486199999</v>
      </c>
      <c r="BWM26">
        <v>-25742.020486199999</v>
      </c>
      <c r="BWN26">
        <v>-25742.020486199999</v>
      </c>
      <c r="BWO26">
        <v>-25742.020486199999</v>
      </c>
      <c r="BWP26">
        <v>-25742.020486199999</v>
      </c>
      <c r="BWQ26">
        <v>-25742.020486199999</v>
      </c>
      <c r="BWR26">
        <v>-25742.020486199999</v>
      </c>
      <c r="BWS26">
        <v>-25742.020486199999</v>
      </c>
      <c r="BWT26">
        <v>-25742.020486199999</v>
      </c>
      <c r="BWU26">
        <v>-28622.1447768</v>
      </c>
      <c r="BWV26">
        <v>-28622.1447768</v>
      </c>
      <c r="BWW26">
        <v>-28622.1447768</v>
      </c>
      <c r="BWX26">
        <v>-28622.1447768</v>
      </c>
      <c r="BWY26">
        <v>-28622.1447768</v>
      </c>
      <c r="BWZ26">
        <v>-28622.1447768</v>
      </c>
      <c r="BXA26">
        <v>-28622.1447768</v>
      </c>
      <c r="BXB26">
        <v>-28622.1447768</v>
      </c>
      <c r="BXC26">
        <v>-28622.1447768</v>
      </c>
      <c r="BXD26">
        <v>-28622.1447768</v>
      </c>
      <c r="BXE26">
        <v>-28622.1447768</v>
      </c>
      <c r="BXF26">
        <v>-149491.118694</v>
      </c>
      <c r="BXG26">
        <v>-149491.118694</v>
      </c>
      <c r="BXH26">
        <v>-149491.118694</v>
      </c>
      <c r="BXI26">
        <v>-149491.118694</v>
      </c>
      <c r="BXJ26">
        <v>-149491.118694</v>
      </c>
      <c r="BXK26">
        <v>-149491.118694</v>
      </c>
      <c r="BXL26">
        <v>-149491.118694</v>
      </c>
      <c r="BXM26">
        <v>-149491.118694</v>
      </c>
      <c r="BXN26">
        <v>-149491.118694</v>
      </c>
      <c r="BXO26">
        <v>-149491.118694</v>
      </c>
      <c r="BXP26">
        <v>-149491.118694</v>
      </c>
      <c r="BXQ26">
        <v>-154952.598639</v>
      </c>
      <c r="BXR26">
        <v>-154952.598639</v>
      </c>
      <c r="BXS26">
        <v>-154952.598639</v>
      </c>
      <c r="BXT26">
        <v>-154952.598639</v>
      </c>
      <c r="BXU26">
        <v>-154952.598639</v>
      </c>
      <c r="BXV26">
        <v>-154952.598639</v>
      </c>
      <c r="BXW26">
        <v>-154952.598639</v>
      </c>
      <c r="BXX26">
        <v>-154952.598639</v>
      </c>
      <c r="BXY26">
        <v>-154952.598639</v>
      </c>
      <c r="BXZ26">
        <v>-154952.598639</v>
      </c>
      <c r="BYA26">
        <v>-154952.598639</v>
      </c>
      <c r="BYB26">
        <v>-149491.118694</v>
      </c>
      <c r="BYC26">
        <v>-149491.118694</v>
      </c>
      <c r="BYD26">
        <v>-149491.118694</v>
      </c>
      <c r="BYE26">
        <v>-149491.118694</v>
      </c>
      <c r="BYF26">
        <v>-149491.118694</v>
      </c>
      <c r="BYG26">
        <v>-149491.118694</v>
      </c>
      <c r="BYH26">
        <v>-149491.118694</v>
      </c>
      <c r="BYI26">
        <v>-149491.118694</v>
      </c>
      <c r="BYJ26">
        <v>-149491.118694</v>
      </c>
      <c r="BYK26">
        <v>-149491.118694</v>
      </c>
      <c r="BYL26">
        <v>-149491.118694</v>
      </c>
      <c r="BYM26">
        <v>-154952.598639</v>
      </c>
      <c r="BYN26">
        <v>-154952.598639</v>
      </c>
      <c r="BYO26">
        <v>-154952.598639</v>
      </c>
      <c r="BYP26">
        <v>-154952.598639</v>
      </c>
      <c r="BYQ26">
        <v>-154952.598639</v>
      </c>
      <c r="BYR26">
        <v>-154952.598639</v>
      </c>
      <c r="BYS26">
        <v>-154952.598639</v>
      </c>
      <c r="BYT26">
        <v>-154952.598639</v>
      </c>
      <c r="BYU26">
        <v>-154952.598639</v>
      </c>
      <c r="BYV26">
        <v>-154952.598639</v>
      </c>
      <c r="BYW26">
        <v>-154952.598639</v>
      </c>
      <c r="BYX26">
        <v>-463973.31978399999</v>
      </c>
      <c r="BYY26">
        <v>-463973.31978399999</v>
      </c>
      <c r="BYZ26">
        <v>-463973.31978399999</v>
      </c>
      <c r="BZA26">
        <v>-463973.31978399999</v>
      </c>
      <c r="BZB26">
        <v>-463973.31978399999</v>
      </c>
      <c r="BZC26">
        <v>-463973.31978399999</v>
      </c>
      <c r="BZD26">
        <v>-463973.31978399999</v>
      </c>
      <c r="BZE26">
        <v>-463973.31978399999</v>
      </c>
      <c r="BZF26">
        <v>-463973.31978399999</v>
      </c>
      <c r="BZG26">
        <v>-463973.31978399999</v>
      </c>
      <c r="BZH26">
        <v>-463973.31978399999</v>
      </c>
      <c r="BZI26">
        <v>-474597.511038</v>
      </c>
      <c r="BZJ26">
        <v>-474597.511038</v>
      </c>
      <c r="BZK26">
        <v>-474597.511038</v>
      </c>
      <c r="BZL26">
        <v>-474597.511038</v>
      </c>
      <c r="BZM26">
        <v>-474597.511038</v>
      </c>
      <c r="BZN26">
        <v>-474597.511038</v>
      </c>
      <c r="BZO26">
        <v>-474597.511038</v>
      </c>
      <c r="BZP26">
        <v>-474597.511038</v>
      </c>
      <c r="BZQ26">
        <v>-474597.511038</v>
      </c>
      <c r="BZR26">
        <v>-474597.511038</v>
      </c>
      <c r="BZS26">
        <v>-474597.511038</v>
      </c>
      <c r="BZT26">
        <v>-463973.31978399999</v>
      </c>
      <c r="BZU26">
        <v>-463973.31978399999</v>
      </c>
      <c r="BZV26">
        <v>-463973.31978399999</v>
      </c>
      <c r="BZW26">
        <v>-463973.31978399999</v>
      </c>
      <c r="BZX26">
        <v>-463973.31978399999</v>
      </c>
      <c r="BZY26">
        <v>-463973.31978399999</v>
      </c>
      <c r="BZZ26">
        <v>-463973.31978399999</v>
      </c>
      <c r="CAA26">
        <v>-463973.31978399999</v>
      </c>
      <c r="CAB26">
        <v>-463973.31978399999</v>
      </c>
      <c r="CAC26">
        <v>-463973.31978399999</v>
      </c>
      <c r="CAD26">
        <v>-463973.31978399999</v>
      </c>
      <c r="CAE26">
        <v>-474597.511038</v>
      </c>
      <c r="CAF26">
        <v>-474597.511038</v>
      </c>
      <c r="CAG26">
        <v>-474597.511038</v>
      </c>
      <c r="CAH26">
        <v>-474597.511038</v>
      </c>
      <c r="CAI26">
        <v>-474597.511038</v>
      </c>
      <c r="CAJ26">
        <v>-474597.511038</v>
      </c>
      <c r="CAK26">
        <v>-474597.511038</v>
      </c>
      <c r="CAL26">
        <v>-474597.511038</v>
      </c>
      <c r="CAM26">
        <v>-474597.511038</v>
      </c>
      <c r="CAN26">
        <v>-474597.511038</v>
      </c>
      <c r="CAO26">
        <v>-474597.511038</v>
      </c>
      <c r="CAP26">
        <v>-511389.51714499999</v>
      </c>
      <c r="CAQ26">
        <v>-511389.51714499999</v>
      </c>
      <c r="CAR26">
        <v>-511389.51714499999</v>
      </c>
      <c r="CAS26">
        <v>-511389.51714499999</v>
      </c>
      <c r="CAT26">
        <v>-511389.51714499999</v>
      </c>
      <c r="CAU26">
        <v>-511389.51714499999</v>
      </c>
      <c r="CAV26">
        <v>-511389.51714499999</v>
      </c>
      <c r="CAW26">
        <v>-511389.51714499999</v>
      </c>
      <c r="CAX26">
        <v>-511389.51714499999</v>
      </c>
      <c r="CAY26">
        <v>-511389.51714499999</v>
      </c>
      <c r="CAZ26">
        <v>-511389.51714499999</v>
      </c>
      <c r="CBA26">
        <v>-399736.36549</v>
      </c>
      <c r="CBB26">
        <v>-399736.36549</v>
      </c>
      <c r="CBC26">
        <v>-399736.36549</v>
      </c>
      <c r="CBD26">
        <v>-399736.36549</v>
      </c>
      <c r="CBE26">
        <v>-399736.36549</v>
      </c>
      <c r="CBF26">
        <v>-399736.36549</v>
      </c>
      <c r="CBG26">
        <v>-399736.36549</v>
      </c>
      <c r="CBH26">
        <v>-399736.36549</v>
      </c>
      <c r="CBI26">
        <v>-399736.36549</v>
      </c>
      <c r="CBJ26">
        <v>-399736.36549</v>
      </c>
      <c r="CBK26">
        <v>-399736.36549</v>
      </c>
      <c r="CBL26">
        <v>-511389.51714499999</v>
      </c>
      <c r="CBM26">
        <v>-511389.51714499999</v>
      </c>
      <c r="CBN26">
        <v>-511389.51714499999</v>
      </c>
      <c r="CBO26">
        <v>-511389.51714499999</v>
      </c>
      <c r="CBP26">
        <v>-511389.51714499999</v>
      </c>
      <c r="CBQ26">
        <v>-511389.51714499999</v>
      </c>
      <c r="CBR26">
        <v>-511389.51714499999</v>
      </c>
      <c r="CBS26">
        <v>-511389.51714499999</v>
      </c>
      <c r="CBT26">
        <v>-511389.51714499999</v>
      </c>
      <c r="CBU26">
        <v>-511389.51714499999</v>
      </c>
      <c r="CBV26">
        <v>-511389.51714499999</v>
      </c>
      <c r="CBW26">
        <v>-399736.36549</v>
      </c>
      <c r="CBX26">
        <v>-399736.36549</v>
      </c>
      <c r="CBY26">
        <v>-399736.36549</v>
      </c>
      <c r="CBZ26">
        <v>-399736.36549</v>
      </c>
      <c r="CCA26">
        <v>-399736.36549</v>
      </c>
      <c r="CCB26">
        <v>-399736.36549</v>
      </c>
      <c r="CCC26">
        <v>-399736.36549</v>
      </c>
      <c r="CCD26">
        <v>-399736.36549</v>
      </c>
      <c r="CCE26">
        <v>-399736.36549</v>
      </c>
      <c r="CCF26">
        <v>-399736.36549</v>
      </c>
      <c r="CCG26">
        <v>-399736.36549</v>
      </c>
      <c r="CCH26">
        <v>-649330.43819899997</v>
      </c>
      <c r="CCI26">
        <v>-649330.43819899997</v>
      </c>
      <c r="CCJ26">
        <v>-649330.43819899997</v>
      </c>
      <c r="CCK26">
        <v>-649330.43819899997</v>
      </c>
      <c r="CCL26">
        <v>-649330.43819899997</v>
      </c>
      <c r="CCM26">
        <v>-649330.43819899997</v>
      </c>
      <c r="CCN26">
        <v>-649330.43819899997</v>
      </c>
      <c r="CCO26">
        <v>-649330.43819899997</v>
      </c>
      <c r="CCP26">
        <v>-649330.43819899997</v>
      </c>
      <c r="CCQ26">
        <v>-649330.43819899997</v>
      </c>
      <c r="CCR26">
        <v>-649330.43819899997</v>
      </c>
      <c r="CCS26">
        <v>-437606.43359799997</v>
      </c>
      <c r="CCT26">
        <v>-437606.43359799997</v>
      </c>
      <c r="CCU26">
        <v>-437606.43359799997</v>
      </c>
      <c r="CCV26">
        <v>-437606.43359799997</v>
      </c>
      <c r="CCW26">
        <v>-437606.43359799997</v>
      </c>
      <c r="CCX26">
        <v>-437606.43359799997</v>
      </c>
      <c r="CCY26">
        <v>-437606.43359799997</v>
      </c>
      <c r="CCZ26">
        <v>-437606.43359799997</v>
      </c>
      <c r="CDA26">
        <v>-437606.43359799997</v>
      </c>
      <c r="CDB26">
        <v>-437606.43359799997</v>
      </c>
      <c r="CDC26">
        <v>-437606.43359799997</v>
      </c>
      <c r="CDD26">
        <v>-649330.43819899997</v>
      </c>
      <c r="CDE26">
        <v>-649330.43819899997</v>
      </c>
      <c r="CDF26">
        <v>-649330.43819899997</v>
      </c>
      <c r="CDG26">
        <v>-649330.43819899997</v>
      </c>
      <c r="CDH26">
        <v>-649330.43819899997</v>
      </c>
      <c r="CDI26">
        <v>-649330.43819899997</v>
      </c>
      <c r="CDJ26">
        <v>-649330.43819899997</v>
      </c>
      <c r="CDK26">
        <v>-649330.43819899997</v>
      </c>
      <c r="CDL26">
        <v>-649330.43819899997</v>
      </c>
      <c r="CDM26">
        <v>-649330.43819899997</v>
      </c>
      <c r="CDN26">
        <v>-649330.43819899997</v>
      </c>
      <c r="CDO26">
        <v>-437606.43359799997</v>
      </c>
      <c r="CDP26">
        <v>-437606.43359799997</v>
      </c>
      <c r="CDQ26">
        <v>-437606.43359799997</v>
      </c>
      <c r="CDR26">
        <v>-437606.43359799997</v>
      </c>
      <c r="CDS26">
        <v>-437606.43359799997</v>
      </c>
      <c r="CDT26">
        <v>-437606.43359799997</v>
      </c>
      <c r="CDU26">
        <v>-437606.43359799997</v>
      </c>
      <c r="CDV26">
        <v>-437606.43359799997</v>
      </c>
      <c r="CDW26">
        <v>-437606.43359799997</v>
      </c>
      <c r="CDX26">
        <v>-437606.43359799997</v>
      </c>
      <c r="CDY26">
        <v>-437606.43359799997</v>
      </c>
      <c r="CDZ26">
        <v>-714025.16669600003</v>
      </c>
      <c r="CEA26">
        <v>-714025.16669600003</v>
      </c>
      <c r="CEB26">
        <v>-714025.16669600003</v>
      </c>
      <c r="CEC26">
        <v>-714025.16669600003</v>
      </c>
      <c r="CED26">
        <v>-714025.16669600003</v>
      </c>
      <c r="CEE26">
        <v>-714025.16669600003</v>
      </c>
      <c r="CEF26">
        <v>-714025.16669600003</v>
      </c>
      <c r="CEG26">
        <v>-714025.16669600003</v>
      </c>
      <c r="CEH26">
        <v>-714025.16669600003</v>
      </c>
      <c r="CEI26">
        <v>-714025.16669600003</v>
      </c>
      <c r="CEJ26">
        <v>-714025.16669600003</v>
      </c>
      <c r="CEK26">
        <v>-302159.45620000002</v>
      </c>
      <c r="CEL26">
        <v>-302159.45620000002</v>
      </c>
      <c r="CEM26">
        <v>-302159.45620000002</v>
      </c>
      <c r="CEN26">
        <v>-302159.45620000002</v>
      </c>
      <c r="CEO26">
        <v>-302159.45620000002</v>
      </c>
      <c r="CEP26">
        <v>-302159.45620000002</v>
      </c>
      <c r="CEQ26">
        <v>-302159.45620000002</v>
      </c>
      <c r="CER26">
        <v>-302159.45620000002</v>
      </c>
      <c r="CES26">
        <v>-302159.45620000002</v>
      </c>
      <c r="CET26">
        <v>-302159.45620000002</v>
      </c>
      <c r="CEU26">
        <v>-302159.45620000002</v>
      </c>
      <c r="CEV26">
        <v>-714025.16669600003</v>
      </c>
      <c r="CEW26">
        <v>-714025.16669600003</v>
      </c>
      <c r="CEX26">
        <v>-714025.16669600003</v>
      </c>
      <c r="CEY26">
        <v>-714025.16669600003</v>
      </c>
      <c r="CEZ26">
        <v>-714025.16669600003</v>
      </c>
      <c r="CFA26">
        <v>-714025.16669600003</v>
      </c>
      <c r="CFB26">
        <v>-714025.16669600003</v>
      </c>
      <c r="CFC26">
        <v>-714025.16669600003</v>
      </c>
      <c r="CFD26">
        <v>-714025.16669600003</v>
      </c>
      <c r="CFE26">
        <v>-714025.16669600003</v>
      </c>
      <c r="CFF26">
        <v>-714025.16669600003</v>
      </c>
      <c r="CFG26">
        <v>-302159.45620000002</v>
      </c>
      <c r="CFH26">
        <v>-302159.45620000002</v>
      </c>
      <c r="CFI26">
        <v>-302159.45620000002</v>
      </c>
      <c r="CFJ26">
        <v>-302159.45620000002</v>
      </c>
      <c r="CFK26">
        <v>-302159.45620000002</v>
      </c>
      <c r="CFL26">
        <v>-302159.45620000002</v>
      </c>
      <c r="CFM26">
        <v>-302159.45620000002</v>
      </c>
      <c r="CFN26">
        <v>-302159.45620000002</v>
      </c>
      <c r="CFO26">
        <v>-302159.45620000002</v>
      </c>
      <c r="CFP26">
        <v>-302159.45620000002</v>
      </c>
      <c r="CFQ26">
        <v>-302159.45620000002</v>
      </c>
      <c r="CFR26">
        <v>-2453497.3473100001</v>
      </c>
      <c r="CFS26">
        <v>-2453497.3473100001</v>
      </c>
      <c r="CFT26">
        <v>-2453497.3473100001</v>
      </c>
      <c r="CFU26">
        <v>-2453497.3473100001</v>
      </c>
      <c r="CFV26">
        <v>-2453497.3473100001</v>
      </c>
      <c r="CFW26">
        <v>-2453497.3473100001</v>
      </c>
      <c r="CFX26">
        <v>-2453497.3473100001</v>
      </c>
      <c r="CFY26">
        <v>-2453497.3473100001</v>
      </c>
      <c r="CFZ26">
        <v>-2453497.3473100001</v>
      </c>
      <c r="CGA26">
        <v>-2453497.3473100001</v>
      </c>
      <c r="CGB26">
        <v>-2453497.3473100001</v>
      </c>
      <c r="CGC26">
        <v>-2444672.5877800002</v>
      </c>
      <c r="CGD26">
        <v>-2444672.5877800002</v>
      </c>
      <c r="CGE26">
        <v>-2444672.5877800002</v>
      </c>
      <c r="CGF26">
        <v>-2444672.5877800002</v>
      </c>
      <c r="CGG26">
        <v>-2444672.5877800002</v>
      </c>
      <c r="CGH26">
        <v>-2444672.5877800002</v>
      </c>
      <c r="CGI26">
        <v>-2444672.5877800002</v>
      </c>
      <c r="CGJ26">
        <v>-2444672.5877800002</v>
      </c>
      <c r="CGK26">
        <v>-2444672.5877800002</v>
      </c>
      <c r="CGL26">
        <v>-2444672.5877800002</v>
      </c>
      <c r="CGM26">
        <v>-2444672.5877800002</v>
      </c>
      <c r="CGN26">
        <v>-2453497.3473100001</v>
      </c>
      <c r="CGO26">
        <v>-2453497.3473100001</v>
      </c>
      <c r="CGP26">
        <v>-2453497.3473100001</v>
      </c>
      <c r="CGQ26">
        <v>-2453497.3473100001</v>
      </c>
      <c r="CGR26">
        <v>-2453497.3473100001</v>
      </c>
      <c r="CGS26">
        <v>-2453497.3473100001</v>
      </c>
      <c r="CGT26">
        <v>-2453497.3473100001</v>
      </c>
      <c r="CGU26">
        <v>-2453497.3473100001</v>
      </c>
      <c r="CGV26">
        <v>-2453497.3473100001</v>
      </c>
      <c r="CGW26">
        <v>-2453497.3473100001</v>
      </c>
      <c r="CGX26">
        <v>-2453497.3473100001</v>
      </c>
      <c r="CGY26">
        <v>-2444672.5877800002</v>
      </c>
      <c r="CGZ26">
        <v>-2444672.5877800002</v>
      </c>
      <c r="CHA26">
        <v>-2444672.5877800002</v>
      </c>
      <c r="CHB26">
        <v>-2444672.5877800002</v>
      </c>
      <c r="CHC26">
        <v>-2444672.5877800002</v>
      </c>
      <c r="CHD26">
        <v>-2444672.5877800002</v>
      </c>
      <c r="CHE26">
        <v>-2444672.5877800002</v>
      </c>
      <c r="CHF26">
        <v>-2444672.5877800002</v>
      </c>
      <c r="CHG26">
        <v>-2444672.5877800002</v>
      </c>
      <c r="CHH26">
        <v>-2444672.5877800002</v>
      </c>
      <c r="CHI26">
        <v>-2444672.5877800002</v>
      </c>
      <c r="CHJ26">
        <v>-2621550.4238399998</v>
      </c>
      <c r="CHK26">
        <v>-2621550.4238399998</v>
      </c>
      <c r="CHL26">
        <v>-2621550.4238399998</v>
      </c>
      <c r="CHM26">
        <v>-2621550.4238399998</v>
      </c>
      <c r="CHN26">
        <v>-2621550.4238399998</v>
      </c>
      <c r="CHO26">
        <v>-2621550.4238399998</v>
      </c>
      <c r="CHP26">
        <v>-2621550.4238399998</v>
      </c>
      <c r="CHQ26">
        <v>-2621550.4238399998</v>
      </c>
      <c r="CHR26">
        <v>-2621550.4238399998</v>
      </c>
      <c r="CHS26">
        <v>-2621550.4238399998</v>
      </c>
      <c r="CHT26">
        <v>-2621550.4238399998</v>
      </c>
      <c r="CHU26">
        <v>-2604816.3379600001</v>
      </c>
      <c r="CHV26">
        <v>-2604816.3379600001</v>
      </c>
      <c r="CHW26">
        <v>-2604816.3379600001</v>
      </c>
      <c r="CHX26">
        <v>-2604816.3379600001</v>
      </c>
      <c r="CHY26">
        <v>-2604816.3379600001</v>
      </c>
      <c r="CHZ26">
        <v>-2604816.3379600001</v>
      </c>
      <c r="CIA26">
        <v>-2604816.3379600001</v>
      </c>
      <c r="CIB26">
        <v>-2604816.3379600001</v>
      </c>
      <c r="CIC26">
        <v>-2604816.3379600001</v>
      </c>
      <c r="CID26">
        <v>-2604816.3379600001</v>
      </c>
      <c r="CIE26">
        <v>-2604816.3379600001</v>
      </c>
      <c r="CIF26">
        <v>-2621550.4238399998</v>
      </c>
      <c r="CIG26">
        <v>-2621550.4238399998</v>
      </c>
      <c r="CIH26">
        <v>-2621550.4238399998</v>
      </c>
      <c r="CII26">
        <v>-2621550.4238399998</v>
      </c>
      <c r="CIJ26">
        <v>-2621550.4238399998</v>
      </c>
      <c r="CIK26">
        <v>-2621550.4238399998</v>
      </c>
      <c r="CIL26">
        <v>-2621550.4238399998</v>
      </c>
      <c r="CIM26">
        <v>-2621550.4238399998</v>
      </c>
      <c r="CIN26">
        <v>-2621550.4238399998</v>
      </c>
      <c r="CIO26">
        <v>-2621550.4238399998</v>
      </c>
      <c r="CIP26">
        <v>-2621550.4238399998</v>
      </c>
      <c r="CIQ26">
        <v>-2604816.3379600001</v>
      </c>
      <c r="CIR26">
        <v>-2604816.3379600001</v>
      </c>
      <c r="CIS26">
        <v>-2604816.3379600001</v>
      </c>
      <c r="CIT26">
        <v>-2604816.3379600001</v>
      </c>
      <c r="CIU26">
        <v>-2604816.3379600001</v>
      </c>
      <c r="CIV26">
        <v>-2604816.3379600001</v>
      </c>
      <c r="CIW26">
        <v>-2604816.3379600001</v>
      </c>
      <c r="CIX26">
        <v>-2604816.3379600001</v>
      </c>
      <c r="CIY26">
        <v>-2604816.3379600001</v>
      </c>
      <c r="CIZ26">
        <v>-2604816.3379600001</v>
      </c>
      <c r="CJA26">
        <v>-2604816.3379600001</v>
      </c>
      <c r="CJB26">
        <v>-2714455.0068399999</v>
      </c>
      <c r="CJC26">
        <v>-2714455.0068399999</v>
      </c>
      <c r="CJD26">
        <v>-2714455.0068399999</v>
      </c>
      <c r="CJE26">
        <v>-2714455.0068399999</v>
      </c>
      <c r="CJF26">
        <v>-2714455.0068399999</v>
      </c>
      <c r="CJG26">
        <v>-2714455.0068399999</v>
      </c>
      <c r="CJH26">
        <v>-2714455.0068399999</v>
      </c>
      <c r="CJI26">
        <v>-2714455.0068399999</v>
      </c>
      <c r="CJJ26">
        <v>-2714455.0068399999</v>
      </c>
      <c r="CJK26">
        <v>-2714455.0068399999</v>
      </c>
      <c r="CJL26">
        <v>-2714455.0068399999</v>
      </c>
      <c r="CJM26">
        <v>-2681902.2682699999</v>
      </c>
      <c r="CJN26">
        <v>-2681902.2682699999</v>
      </c>
      <c r="CJO26">
        <v>-2681902.2682699999</v>
      </c>
      <c r="CJP26">
        <v>-2681902.2682699999</v>
      </c>
      <c r="CJQ26">
        <v>-2681902.2682699999</v>
      </c>
      <c r="CJR26">
        <v>-2681902.2682699999</v>
      </c>
      <c r="CJS26">
        <v>-2681902.2682699999</v>
      </c>
      <c r="CJT26">
        <v>-2681902.2682699999</v>
      </c>
      <c r="CJU26">
        <v>-2681902.2682699999</v>
      </c>
      <c r="CJV26">
        <v>-2681902.2682699999</v>
      </c>
      <c r="CJW26">
        <v>-2681902.2682699999</v>
      </c>
      <c r="CJX26">
        <v>-2714455.0068399999</v>
      </c>
      <c r="CJY26">
        <v>-2714455.0068399999</v>
      </c>
      <c r="CJZ26">
        <v>-2714455.0068399999</v>
      </c>
      <c r="CKA26">
        <v>-2714455.0068399999</v>
      </c>
      <c r="CKB26">
        <v>-2714455.0068399999</v>
      </c>
      <c r="CKC26">
        <v>-2714455.0068399999</v>
      </c>
      <c r="CKD26">
        <v>-2714455.0068399999</v>
      </c>
      <c r="CKE26">
        <v>-2714455.0068399999</v>
      </c>
      <c r="CKF26">
        <v>-2714455.0068399999</v>
      </c>
      <c r="CKG26">
        <v>-2714455.0068399999</v>
      </c>
      <c r="CKH26">
        <v>-2714455.0068399999</v>
      </c>
      <c r="CKI26">
        <v>-2681902.2682699999</v>
      </c>
      <c r="CKJ26">
        <v>-2681902.2682699999</v>
      </c>
      <c r="CKK26">
        <v>-2681902.2682699999</v>
      </c>
      <c r="CKL26">
        <v>-2681902.2682699999</v>
      </c>
      <c r="CKM26">
        <v>-2681902.2682699999</v>
      </c>
      <c r="CKN26">
        <v>-2681902.2682699999</v>
      </c>
      <c r="CKO26">
        <v>-2681902.2682699999</v>
      </c>
      <c r="CKP26">
        <v>-2681902.2682699999</v>
      </c>
      <c r="CKQ26">
        <v>-2681902.2682699999</v>
      </c>
      <c r="CKR26">
        <v>-2681902.2682699999</v>
      </c>
      <c r="CKS26">
        <v>-2681902.2682699999</v>
      </c>
      <c r="CKT26">
        <v>-36748877.469999999</v>
      </c>
      <c r="CKU26">
        <v>-36748877.469999999</v>
      </c>
      <c r="CKV26">
        <v>-36748877.469999999</v>
      </c>
      <c r="CKW26">
        <v>-36748877.469999999</v>
      </c>
      <c r="CKX26">
        <v>-36748877.469999999</v>
      </c>
      <c r="CKY26">
        <v>-36748877.469999999</v>
      </c>
      <c r="CKZ26">
        <v>-36748877.469999999</v>
      </c>
      <c r="CLA26">
        <v>-36748877.469999999</v>
      </c>
      <c r="CLB26">
        <v>-36748877.469999999</v>
      </c>
      <c r="CLC26">
        <v>-36748877.469999999</v>
      </c>
      <c r="CLD26">
        <v>-36748877.469999999</v>
      </c>
      <c r="CLE26">
        <v>-36748877.469999999</v>
      </c>
      <c r="CLF26">
        <v>-36748877.469999999</v>
      </c>
      <c r="CLG26">
        <v>-36748877.469999999</v>
      </c>
      <c r="CLH26">
        <v>-36748877.469999999</v>
      </c>
      <c r="CLI26">
        <v>-36748877.469999999</v>
      </c>
      <c r="CLJ26">
        <v>-36748877.469999999</v>
      </c>
      <c r="CLK26">
        <v>-36748877.469999999</v>
      </c>
      <c r="CLL26">
        <v>-36748877.469999999</v>
      </c>
      <c r="CLM26">
        <v>-36748877.469999999</v>
      </c>
      <c r="CLN26">
        <v>-36748877.469999999</v>
      </c>
      <c r="CLO26">
        <v>-36748877.469999999</v>
      </c>
      <c r="CLP26">
        <v>-36748877.469999999</v>
      </c>
      <c r="CLQ26">
        <v>-36748877.469999999</v>
      </c>
      <c r="CLR26">
        <v>-36748877.469999999</v>
      </c>
      <c r="CLS26">
        <v>-36748877.469999999</v>
      </c>
      <c r="CLT26">
        <v>-36748877.469999999</v>
      </c>
      <c r="CLU26">
        <v>-36748877.469999999</v>
      </c>
      <c r="CLV26">
        <v>-36748877.469999999</v>
      </c>
      <c r="CLW26">
        <v>-36748877.469999999</v>
      </c>
      <c r="CLX26">
        <v>-36748877.469999999</v>
      </c>
      <c r="CLY26">
        <v>-36748877.469999999</v>
      </c>
      <c r="CLZ26">
        <v>-36748877.469999999</v>
      </c>
      <c r="CMA26">
        <v>-36748877.469999999</v>
      </c>
      <c r="CMB26">
        <v>-36748877.469999999</v>
      </c>
      <c r="CMC26">
        <v>-36748877.469999999</v>
      </c>
      <c r="CMD26">
        <v>-36748877.469999999</v>
      </c>
      <c r="CME26">
        <v>-36748877.469999999</v>
      </c>
      <c r="CMF26">
        <v>-36748877.469999999</v>
      </c>
      <c r="CMG26">
        <v>-36748877.469999999</v>
      </c>
      <c r="CMH26">
        <v>-36748877.469999999</v>
      </c>
      <c r="CMI26">
        <v>-36748877.469999999</v>
      </c>
      <c r="CMJ26">
        <v>-36748877.469999999</v>
      </c>
      <c r="CMK26">
        <v>-36748877.469999999</v>
      </c>
      <c r="CML26">
        <v>-55719360.0088</v>
      </c>
      <c r="CMM26">
        <v>-55719360.0088</v>
      </c>
      <c r="CMN26">
        <v>-55719360.0088</v>
      </c>
      <c r="CMO26">
        <v>-55719360.0088</v>
      </c>
      <c r="CMP26">
        <v>-55719360.0088</v>
      </c>
      <c r="CMQ26">
        <v>-55719360.0088</v>
      </c>
      <c r="CMR26">
        <v>-55719360.0088</v>
      </c>
      <c r="CMS26">
        <v>-55719360.0088</v>
      </c>
      <c r="CMT26">
        <v>-55719360.0088</v>
      </c>
      <c r="CMU26">
        <v>-55719360.0088</v>
      </c>
      <c r="CMV26">
        <v>-55719360.0088</v>
      </c>
      <c r="CMW26">
        <v>-55719360.0088</v>
      </c>
      <c r="CMX26">
        <v>-55719360.0088</v>
      </c>
      <c r="CMY26">
        <v>-55719360.0088</v>
      </c>
      <c r="CMZ26">
        <v>-55719360.0088</v>
      </c>
      <c r="CNA26">
        <v>-55719360.0088</v>
      </c>
      <c r="CNB26">
        <v>-55719360.0088</v>
      </c>
      <c r="CNC26">
        <v>-55719360.0088</v>
      </c>
      <c r="CND26">
        <v>-55719360.0088</v>
      </c>
      <c r="CNE26">
        <v>-55719360.0088</v>
      </c>
      <c r="CNF26">
        <v>-55719360.0088</v>
      </c>
      <c r="CNG26">
        <v>-55719360.0088</v>
      </c>
      <c r="CNH26">
        <v>-55719360.0088</v>
      </c>
      <c r="CNI26">
        <v>-55719360.0088</v>
      </c>
      <c r="CNJ26">
        <v>-55719360.0088</v>
      </c>
      <c r="CNK26">
        <v>-55719360.0088</v>
      </c>
      <c r="CNL26">
        <v>-55719360.0088</v>
      </c>
      <c r="CNM26">
        <v>-55719360.0088</v>
      </c>
      <c r="CNN26">
        <v>-55719360.0088</v>
      </c>
      <c r="CNO26">
        <v>-55719360.0088</v>
      </c>
      <c r="CNP26">
        <v>-55719360.0088</v>
      </c>
      <c r="CNQ26">
        <v>-55719360.0088</v>
      </c>
      <c r="CNR26">
        <v>-55719360.0088</v>
      </c>
      <c r="CNS26">
        <v>-55719360.0088</v>
      </c>
      <c r="CNT26">
        <v>-55719360.0088</v>
      </c>
      <c r="CNU26">
        <v>-55719360.0088</v>
      </c>
      <c r="CNV26">
        <v>-55719360.0088</v>
      </c>
      <c r="CNW26">
        <v>-55719360.0088</v>
      </c>
      <c r="CNX26">
        <v>-55719360.0088</v>
      </c>
      <c r="CNY26">
        <v>-55719360.0088</v>
      </c>
      <c r="CNZ26">
        <v>-55719360.0088</v>
      </c>
      <c r="COA26">
        <v>-55719360.0088</v>
      </c>
      <c r="COB26">
        <v>-55719360.0088</v>
      </c>
      <c r="COC26">
        <v>-55719360.0088</v>
      </c>
      <c r="COD26">
        <v>-84496239.357999995</v>
      </c>
      <c r="COE26">
        <v>-84496239.357999995</v>
      </c>
      <c r="COF26">
        <v>-84496239.357999995</v>
      </c>
      <c r="COG26">
        <v>-84496239.357999995</v>
      </c>
      <c r="COH26">
        <v>-84496239.357999995</v>
      </c>
      <c r="COI26">
        <v>-84496239.357999995</v>
      </c>
      <c r="COJ26">
        <v>-84496239.357999995</v>
      </c>
      <c r="COK26">
        <v>-84496239.357999995</v>
      </c>
      <c r="COL26">
        <v>-84496239.357999995</v>
      </c>
      <c r="COM26">
        <v>-84496239.357999995</v>
      </c>
      <c r="CON26">
        <v>-84496239.357999995</v>
      </c>
      <c r="COO26">
        <v>-84496239.357999995</v>
      </c>
      <c r="COP26">
        <v>-84496239.357999995</v>
      </c>
      <c r="COQ26">
        <v>-84496239.357999995</v>
      </c>
      <c r="COR26">
        <v>-84496239.357999995</v>
      </c>
      <c r="COS26">
        <v>-84496239.357999995</v>
      </c>
      <c r="COT26">
        <v>-84496239.357999995</v>
      </c>
      <c r="COU26">
        <v>-84496239.357999995</v>
      </c>
      <c r="COV26">
        <v>-84496239.357999995</v>
      </c>
      <c r="COW26">
        <v>-84496239.357999995</v>
      </c>
      <c r="COX26">
        <v>-84496239.357999995</v>
      </c>
      <c r="COY26">
        <v>-84496239.357999995</v>
      </c>
      <c r="COZ26">
        <v>-84496239.357999995</v>
      </c>
      <c r="CPA26">
        <v>-84496239.357999995</v>
      </c>
      <c r="CPB26">
        <v>-84496239.357999995</v>
      </c>
      <c r="CPC26">
        <v>-84496239.357999995</v>
      </c>
      <c r="CPD26">
        <v>-84496239.357999995</v>
      </c>
      <c r="CPE26">
        <v>-84496239.357999995</v>
      </c>
      <c r="CPF26">
        <v>-84496239.357999995</v>
      </c>
      <c r="CPG26">
        <v>-84496239.357999995</v>
      </c>
      <c r="CPH26">
        <v>-84496239.357999995</v>
      </c>
      <c r="CPI26">
        <v>-84496239.357999995</v>
      </c>
      <c r="CPJ26">
        <v>-84496239.357999995</v>
      </c>
      <c r="CPK26">
        <v>-84496239.357999995</v>
      </c>
      <c r="CPL26">
        <v>-84496239.357999995</v>
      </c>
      <c r="CPM26">
        <v>-84496239.357999995</v>
      </c>
      <c r="CPN26">
        <v>-84496239.357999995</v>
      </c>
      <c r="CPO26">
        <v>-84496239.357999995</v>
      </c>
      <c r="CPP26">
        <v>-84496239.357999995</v>
      </c>
      <c r="CPQ26">
        <v>-84496239.357999995</v>
      </c>
      <c r="CPR26">
        <v>-84496239.357999995</v>
      </c>
      <c r="CPS26">
        <v>-84496239.357999995</v>
      </c>
      <c r="CPT26">
        <v>-84496239.357999995</v>
      </c>
      <c r="CPU26">
        <v>-84496239.357999995</v>
      </c>
      <c r="CPV26">
        <v>-36748877.469999999</v>
      </c>
      <c r="CPW26">
        <v>-36748877.469999999</v>
      </c>
      <c r="CPX26">
        <v>-36748877.469999999</v>
      </c>
      <c r="CPY26">
        <v>-36748877.469999999</v>
      </c>
      <c r="CPZ26">
        <v>-36748877.469999999</v>
      </c>
      <c r="CQA26">
        <v>-36748877.469999999</v>
      </c>
      <c r="CQB26">
        <v>-36748877.469999999</v>
      </c>
      <c r="CQC26">
        <v>-36748877.469999999</v>
      </c>
      <c r="CQD26">
        <v>-36748877.469999999</v>
      </c>
      <c r="CQE26">
        <v>-36748877.469999999</v>
      </c>
      <c r="CQF26">
        <v>-36748877.469999999</v>
      </c>
      <c r="CQG26">
        <v>-36748877.469999999</v>
      </c>
      <c r="CQH26">
        <v>-36748877.469999999</v>
      </c>
      <c r="CQI26">
        <v>-36748877.469999999</v>
      </c>
      <c r="CQJ26">
        <v>-36748877.469999999</v>
      </c>
      <c r="CQK26">
        <v>-36748877.469999999</v>
      </c>
      <c r="CQL26">
        <v>-36748877.469999999</v>
      </c>
      <c r="CQM26">
        <v>-36748877.469999999</v>
      </c>
      <c r="CQN26">
        <v>-36748877.469999999</v>
      </c>
      <c r="CQO26">
        <v>-36748877.469999999</v>
      </c>
      <c r="CQP26">
        <v>-36748877.469999999</v>
      </c>
      <c r="CQQ26">
        <v>-36748877.469999999</v>
      </c>
      <c r="CQR26">
        <v>-36748877.469999999</v>
      </c>
      <c r="CQS26">
        <v>-36748877.469999999</v>
      </c>
      <c r="CQT26">
        <v>-36748877.469999999</v>
      </c>
      <c r="CQU26">
        <v>-36748877.469999999</v>
      </c>
      <c r="CQV26">
        <v>-36748877.469999999</v>
      </c>
      <c r="CQW26">
        <v>-36748877.469999999</v>
      </c>
      <c r="CQX26">
        <v>-36748877.469999999</v>
      </c>
      <c r="CQY26">
        <v>-36748877.469999999</v>
      </c>
      <c r="CQZ26">
        <v>-36748877.469999999</v>
      </c>
      <c r="CRA26">
        <v>-36748877.469999999</v>
      </c>
      <c r="CRB26">
        <v>-36748877.469999999</v>
      </c>
      <c r="CRC26">
        <v>-36748877.469999999</v>
      </c>
      <c r="CRD26">
        <v>-36748877.469999999</v>
      </c>
      <c r="CRE26">
        <v>-36748877.469999999</v>
      </c>
      <c r="CRF26">
        <v>-36748877.469999999</v>
      </c>
      <c r="CRG26">
        <v>-36748877.469999999</v>
      </c>
      <c r="CRH26">
        <v>-36748877.469999999</v>
      </c>
      <c r="CRI26">
        <v>-36748877.469999999</v>
      </c>
      <c r="CRJ26">
        <v>-36748877.469999999</v>
      </c>
      <c r="CRK26">
        <v>-36748877.469999999</v>
      </c>
      <c r="CRL26">
        <v>-36748877.469999999</v>
      </c>
      <c r="CRM26">
        <v>-36748877.469999999</v>
      </c>
      <c r="CRN26">
        <v>-55719360.0088</v>
      </c>
      <c r="CRO26">
        <v>-55719360.0088</v>
      </c>
      <c r="CRP26">
        <v>-55719360.0088</v>
      </c>
      <c r="CRQ26">
        <v>-55719360.0088</v>
      </c>
      <c r="CRR26">
        <v>-55719360.0088</v>
      </c>
      <c r="CRS26">
        <v>-55719360.0088</v>
      </c>
      <c r="CRT26">
        <v>-55719360.0088</v>
      </c>
      <c r="CRU26">
        <v>-55719360.0088</v>
      </c>
      <c r="CRV26">
        <v>-55719360.0088</v>
      </c>
      <c r="CRW26">
        <v>-55719360.0088</v>
      </c>
      <c r="CRX26">
        <v>-55719360.0088</v>
      </c>
      <c r="CRY26">
        <v>-55719360.0088</v>
      </c>
      <c r="CRZ26">
        <v>-55719360.0088</v>
      </c>
      <c r="CSA26">
        <v>-55719360.0088</v>
      </c>
      <c r="CSB26">
        <v>-55719360.0088</v>
      </c>
      <c r="CSC26">
        <v>-55719360.0088</v>
      </c>
      <c r="CSD26">
        <v>-55719360.0088</v>
      </c>
      <c r="CSE26">
        <v>-55719360.0088</v>
      </c>
      <c r="CSF26">
        <v>-55719360.0088</v>
      </c>
      <c r="CSG26">
        <v>-55719360.0088</v>
      </c>
      <c r="CSH26">
        <v>-55719360.0088</v>
      </c>
      <c r="CSI26">
        <v>-55719360.0088</v>
      </c>
      <c r="CSJ26">
        <v>-55719360.0088</v>
      </c>
      <c r="CSK26">
        <v>-55719360.0088</v>
      </c>
      <c r="CSL26">
        <v>-55719360.0088</v>
      </c>
      <c r="CSM26">
        <v>-55719360.0088</v>
      </c>
      <c r="CSN26">
        <v>-55719360.0088</v>
      </c>
      <c r="CSO26">
        <v>-55719360.0088</v>
      </c>
      <c r="CSP26">
        <v>-55719360.0088</v>
      </c>
      <c r="CSQ26">
        <v>-55719360.0088</v>
      </c>
      <c r="CSR26">
        <v>-55719360.0088</v>
      </c>
      <c r="CSS26">
        <v>-55719360.0088</v>
      </c>
      <c r="CST26">
        <v>-55719360.0088</v>
      </c>
      <c r="CSU26">
        <v>-55719360.0088</v>
      </c>
      <c r="CSV26">
        <v>-55719360.0088</v>
      </c>
      <c r="CSW26">
        <v>-55719360.0088</v>
      </c>
      <c r="CSX26">
        <v>-55719360.0088</v>
      </c>
      <c r="CSY26">
        <v>-55719360.0088</v>
      </c>
      <c r="CSZ26">
        <v>-55719360.0088</v>
      </c>
      <c r="CTA26">
        <v>-55719360.0088</v>
      </c>
      <c r="CTB26">
        <v>-55719360.0088</v>
      </c>
      <c r="CTC26">
        <v>-55719360.0088</v>
      </c>
      <c r="CTD26">
        <v>-55719360.0088</v>
      </c>
      <c r="CTE26">
        <v>-55719360.0088</v>
      </c>
      <c r="CTF26">
        <v>-84496239.357999995</v>
      </c>
      <c r="CTG26">
        <v>-84496239.357999995</v>
      </c>
      <c r="CTH26">
        <v>-84496239.357999995</v>
      </c>
      <c r="CTI26">
        <v>-84496239.357999995</v>
      </c>
      <c r="CTJ26">
        <v>-84496239.357999995</v>
      </c>
      <c r="CTK26">
        <v>-84496239.357999995</v>
      </c>
      <c r="CTL26">
        <v>-84496239.357999995</v>
      </c>
      <c r="CTM26">
        <v>-84496239.357999995</v>
      </c>
      <c r="CTN26">
        <v>-84496239.357999995</v>
      </c>
      <c r="CTO26">
        <v>-84496239.357999995</v>
      </c>
      <c r="CTP26">
        <v>-84496239.357999995</v>
      </c>
      <c r="CTQ26">
        <v>-84496239.357999995</v>
      </c>
      <c r="CTR26">
        <v>-84496239.357999995</v>
      </c>
      <c r="CTS26">
        <v>-84496239.357999995</v>
      </c>
      <c r="CTT26">
        <v>-84496239.357999995</v>
      </c>
      <c r="CTU26">
        <v>-84496239.357999995</v>
      </c>
      <c r="CTV26">
        <v>-84496239.357999995</v>
      </c>
      <c r="CTW26">
        <v>-84496239.357999995</v>
      </c>
      <c r="CTX26">
        <v>-84496239.357999995</v>
      </c>
      <c r="CTY26">
        <v>-84496239.357999995</v>
      </c>
      <c r="CTZ26">
        <v>-84496239.357999995</v>
      </c>
      <c r="CUA26">
        <v>-84496239.357999995</v>
      </c>
      <c r="CUB26">
        <v>-84496239.357999995</v>
      </c>
      <c r="CUC26">
        <v>-84496239.357999995</v>
      </c>
      <c r="CUD26">
        <v>-84496239.357999995</v>
      </c>
      <c r="CUE26">
        <v>-84496239.357999995</v>
      </c>
      <c r="CUF26">
        <v>-84496239.357999995</v>
      </c>
      <c r="CUG26">
        <v>-84496239.357999995</v>
      </c>
      <c r="CUH26">
        <v>-84496239.357999995</v>
      </c>
      <c r="CUI26">
        <v>-84496239.357999995</v>
      </c>
      <c r="CUJ26">
        <v>-84496239.357999995</v>
      </c>
      <c r="CUK26">
        <v>-84496239.357999995</v>
      </c>
      <c r="CUL26">
        <v>-84496239.357999995</v>
      </c>
      <c r="CUM26">
        <v>-84496239.357999995</v>
      </c>
      <c r="CUN26">
        <v>-84496239.357999995</v>
      </c>
      <c r="CUO26">
        <v>-84496239.357999995</v>
      </c>
      <c r="CUP26">
        <v>-84496239.357999995</v>
      </c>
      <c r="CUQ26">
        <v>-84496239.357999995</v>
      </c>
      <c r="CUR26">
        <v>-84496239.357999995</v>
      </c>
      <c r="CUS26">
        <v>-84496239.357999995</v>
      </c>
      <c r="CUT26">
        <v>-84496239.357999995</v>
      </c>
      <c r="CUU26">
        <v>-84496239.357999995</v>
      </c>
      <c r="CUV26">
        <v>-84496239.357999995</v>
      </c>
      <c r="CUW26">
        <v>-84496239.357999995</v>
      </c>
      <c r="CUX26">
        <v>-1676006.70007</v>
      </c>
      <c r="CUY26">
        <v>-1586507.0313599999</v>
      </c>
      <c r="CUZ26">
        <v>-1536027.96854</v>
      </c>
      <c r="CVA26">
        <v>-1523998.8772199999</v>
      </c>
      <c r="CVB26">
        <v>-1549067.75716</v>
      </c>
      <c r="CVC26">
        <v>-1608287.0200100001</v>
      </c>
      <c r="CVD26">
        <v>-1696108.67457</v>
      </c>
      <c r="CVE26">
        <v>-1803431.3677999999</v>
      </c>
      <c r="CVF26">
        <v>-1999919.3658199999</v>
      </c>
      <c r="CVG26">
        <v>-2084146.6816700001</v>
      </c>
      <c r="CVH26">
        <v>-2096436.3068899999</v>
      </c>
      <c r="CVI26">
        <v>-1641000.7832299999</v>
      </c>
      <c r="CVJ26">
        <v>-1534386.3936399999</v>
      </c>
      <c r="CVK26">
        <v>-1460401.9832200001</v>
      </c>
      <c r="CVL26">
        <v>-1416515.5470499999</v>
      </c>
      <c r="CVM26">
        <v>-1399094.6560800001</v>
      </c>
      <c r="CVN26">
        <v>-1402809.8848300001</v>
      </c>
      <c r="CVO26">
        <v>-1420110.5713</v>
      </c>
      <c r="CVP26">
        <v>-1424921.1974500001</v>
      </c>
      <c r="CVQ26">
        <v>-1421324.60063</v>
      </c>
      <c r="CVR26">
        <v>-1416856.2338</v>
      </c>
      <c r="CVS26">
        <v>-1412525.36482</v>
      </c>
      <c r="CVT26">
        <v>-1464494.2431900001</v>
      </c>
      <c r="CVU26">
        <v>-1497877.74679</v>
      </c>
      <c r="CVV26">
        <v>-1590250.06965</v>
      </c>
      <c r="CVW26">
        <v>-1695228.81216</v>
      </c>
      <c r="CVX26">
        <v>-1793842.2626</v>
      </c>
      <c r="CVY26">
        <v>-1877810.5299</v>
      </c>
      <c r="CVZ26">
        <v>-1943340.2446699999</v>
      </c>
      <c r="CWA26">
        <v>-1998645.96141</v>
      </c>
      <c r="CWB26">
        <v>-2056290.54972</v>
      </c>
      <c r="CWC26">
        <v>-2086596.1976900001</v>
      </c>
      <c r="CWD26">
        <v>-2096436.3068899999</v>
      </c>
      <c r="CWE26">
        <v>-1365774.89904</v>
      </c>
      <c r="CWF26">
        <v>-1322770.5444</v>
      </c>
      <c r="CWG26">
        <v>-1339794.6572199999</v>
      </c>
      <c r="CWH26">
        <v>-1368772.6266300001</v>
      </c>
      <c r="CWI26">
        <v>-1392763.9607299999</v>
      </c>
      <c r="CWJ26">
        <v>-1411556.70202</v>
      </c>
      <c r="CWK26">
        <v>-1419122.43447</v>
      </c>
      <c r="CWL26">
        <v>-1419701.0763699999</v>
      </c>
      <c r="CWM26">
        <v>-1418081.6843999999</v>
      </c>
      <c r="CWN26">
        <v>-1415507.0666499999</v>
      </c>
      <c r="CWO26">
        <v>-1412525.36482</v>
      </c>
      <c r="CWP26">
        <v>-2524506.23502</v>
      </c>
      <c r="CWQ26">
        <v>-2380963.4231099999</v>
      </c>
      <c r="CWR26">
        <v>-2293602.9208300002</v>
      </c>
      <c r="CWS26">
        <v>-2260647.89169</v>
      </c>
      <c r="CWT26">
        <v>-2278987.9165599998</v>
      </c>
      <c r="CWU26">
        <v>-2343045.52911</v>
      </c>
      <c r="CWV26">
        <v>-2443476.1017900002</v>
      </c>
      <c r="CWW26">
        <v>-2566102.32473</v>
      </c>
      <c r="CWX26">
        <v>-2771388.6760200001</v>
      </c>
      <c r="CWY26">
        <v>-2850915.8521400001</v>
      </c>
      <c r="CWZ26">
        <v>-2860893.62267</v>
      </c>
      <c r="CXA26">
        <v>-2454494.4013499999</v>
      </c>
      <c r="CXB26">
        <v>-2276722.1476699999</v>
      </c>
      <c r="CXC26">
        <v>-2142350.9501899998</v>
      </c>
      <c r="CXD26">
        <v>-2045681.2313300001</v>
      </c>
      <c r="CXE26">
        <v>-1979041.7143900001</v>
      </c>
      <c r="CXF26">
        <v>-1932091.25875</v>
      </c>
      <c r="CXG26">
        <v>-1891479.8952500001</v>
      </c>
      <c r="CXH26">
        <v>-1598367.1365199999</v>
      </c>
      <c r="CXI26">
        <v>-1542400.3</v>
      </c>
      <c r="CXJ26">
        <v>-1511677.3072599999</v>
      </c>
      <c r="CXK26">
        <v>-1493071.73854</v>
      </c>
      <c r="CXL26">
        <v>-2178021.93946</v>
      </c>
      <c r="CXM26">
        <v>-2190286.6151700001</v>
      </c>
      <c r="CXN26">
        <v>-2294540.5240000002</v>
      </c>
      <c r="CXO26">
        <v>-2417198.6515000002</v>
      </c>
      <c r="CXP26">
        <v>-2532322.7849699999</v>
      </c>
      <c r="CXQ26">
        <v>-2629222.8744999999</v>
      </c>
      <c r="CXR26">
        <v>-2703754.9063599999</v>
      </c>
      <c r="CXS26">
        <v>-2764911.6155400001</v>
      </c>
      <c r="CXT26">
        <v>-2824213.6650999999</v>
      </c>
      <c r="CXU26">
        <v>-2852914.63943</v>
      </c>
      <c r="CXV26">
        <v>-2860893.62267</v>
      </c>
      <c r="CXW26">
        <v>-1980342.4382199999</v>
      </c>
      <c r="CXX26">
        <v>-1834312.78467</v>
      </c>
      <c r="CXY26">
        <v>-1788215.32913</v>
      </c>
      <c r="CXZ26">
        <v>-1744643.6995300001</v>
      </c>
      <c r="CYA26">
        <v>-1709669.7740199999</v>
      </c>
      <c r="CYB26">
        <v>-1647202.29333</v>
      </c>
      <c r="CYC26">
        <v>-1596526.4206600001</v>
      </c>
      <c r="CYD26">
        <v>-1550217.37754</v>
      </c>
      <c r="CYE26">
        <v>-1523855.6402499999</v>
      </c>
      <c r="CYF26">
        <v>-1505856.2549699999</v>
      </c>
      <c r="CYG26">
        <v>-1493071.73854</v>
      </c>
      <c r="CYH26">
        <v>-3794900.6698699999</v>
      </c>
      <c r="CYI26">
        <v>-3561598.34235</v>
      </c>
      <c r="CYJ26">
        <v>-3407539.97609</v>
      </c>
      <c r="CYK26">
        <v>-3328211.3026100001</v>
      </c>
      <c r="CYL26">
        <v>-3316778.4367900002</v>
      </c>
      <c r="CYM26">
        <v>-3362570.7625199999</v>
      </c>
      <c r="CYN26">
        <v>-3449555.3251</v>
      </c>
      <c r="CYO26">
        <v>-3555478.3809400001</v>
      </c>
      <c r="CYP26">
        <v>-3681880.3427300001</v>
      </c>
      <c r="CYQ26">
        <v>-3706301.1404400002</v>
      </c>
      <c r="CYR26">
        <v>-3704152.2000299999</v>
      </c>
      <c r="CYS26">
        <v>-3654877.0025200001</v>
      </c>
      <c r="CYT26">
        <v>-3353115.7914700001</v>
      </c>
      <c r="CYU26">
        <v>-3105036.0348100001</v>
      </c>
      <c r="CYV26">
        <v>-2898277.9818899999</v>
      </c>
      <c r="CYW26">
        <v>-2716886.0324499998</v>
      </c>
      <c r="CYX26">
        <v>-2540662.2217899999</v>
      </c>
      <c r="CYY26">
        <v>-2345562.9120200002</v>
      </c>
      <c r="CYZ26">
        <v>-1300983.3910600001</v>
      </c>
      <c r="CZA26">
        <v>-1115203.2514599999</v>
      </c>
      <c r="CZB26">
        <v>-1020773.0520800001</v>
      </c>
      <c r="CZC26">
        <v>-968508.43176299997</v>
      </c>
      <c r="CZD26">
        <v>-3218069.1652199998</v>
      </c>
      <c r="CZE26">
        <v>-3160147.84393</v>
      </c>
      <c r="CZF26">
        <v>-3246792.5027999999</v>
      </c>
      <c r="CZG26">
        <v>-3359922.09528</v>
      </c>
      <c r="CZH26">
        <v>-3465848.3596700002</v>
      </c>
      <c r="CZI26">
        <v>-3552083.1333400002</v>
      </c>
      <c r="CZJ26">
        <v>-3615552.4130899999</v>
      </c>
      <c r="CZK26">
        <v>-3662982.5945600001</v>
      </c>
      <c r="CZL26">
        <v>-3696817.9565900001</v>
      </c>
      <c r="CZM26">
        <v>-3705908.1685700002</v>
      </c>
      <c r="CZN26">
        <v>-3704152.2000299999</v>
      </c>
      <c r="CZO26">
        <v>-2822353.55938</v>
      </c>
      <c r="CZP26">
        <v>-2439482.66897</v>
      </c>
      <c r="CZQ26">
        <v>-2225944.7422500001</v>
      </c>
      <c r="CZR26">
        <v>-1985071.0835599999</v>
      </c>
      <c r="CZS26">
        <v>-1789508.1045200001</v>
      </c>
      <c r="CZT26">
        <v>-1513073.7165999999</v>
      </c>
      <c r="CZU26">
        <v>-1312078.52009</v>
      </c>
      <c r="CZV26">
        <v>-1147590.8194599999</v>
      </c>
      <c r="CZW26">
        <v>-1059857.4710500001</v>
      </c>
      <c r="CZX26">
        <v>-1004403.6132</v>
      </c>
      <c r="CZY26">
        <v>-968508.43176299997</v>
      </c>
      <c r="CZZ26">
        <v>-269089.122179</v>
      </c>
      <c r="DAA26">
        <v>-269089.122179</v>
      </c>
      <c r="DAB26">
        <v>-269089.122179</v>
      </c>
      <c r="DAC26">
        <v>-269089.122179</v>
      </c>
      <c r="DAD26">
        <v>-269089.122179</v>
      </c>
      <c r="DAE26">
        <v>-269089.122179</v>
      </c>
      <c r="DAF26">
        <v>-269089.122179</v>
      </c>
      <c r="DAG26">
        <v>-269089.122179</v>
      </c>
      <c r="DAH26">
        <v>-269089.122179</v>
      </c>
      <c r="DAI26">
        <v>-269089.122179</v>
      </c>
      <c r="DAJ26">
        <v>-269089.122179</v>
      </c>
      <c r="DAK26">
        <v>-263838.13619699999</v>
      </c>
      <c r="DAL26">
        <v>-263838.13619699999</v>
      </c>
      <c r="DAM26">
        <v>-263838.13619699999</v>
      </c>
      <c r="DAN26">
        <v>-263838.13619699999</v>
      </c>
      <c r="DAO26">
        <v>-263838.13619699999</v>
      </c>
      <c r="DAP26">
        <v>-263838.13619699999</v>
      </c>
      <c r="DAQ26">
        <v>-263838.13619699999</v>
      </c>
      <c r="DAR26">
        <v>-263838.13619699999</v>
      </c>
      <c r="DAS26">
        <v>-263838.13619699999</v>
      </c>
      <c r="DAT26">
        <v>-263838.13619699999</v>
      </c>
      <c r="DAU26">
        <v>-263838.13619699999</v>
      </c>
      <c r="DAV26">
        <v>-269089.122179</v>
      </c>
      <c r="DAW26">
        <v>-269089.122179</v>
      </c>
      <c r="DAX26">
        <v>-269089.122179</v>
      </c>
      <c r="DAY26">
        <v>-269089.122179</v>
      </c>
      <c r="DAZ26">
        <v>-269089.122179</v>
      </c>
      <c r="DBA26">
        <v>-269089.122179</v>
      </c>
      <c r="DBB26">
        <v>-269089.122179</v>
      </c>
      <c r="DBC26">
        <v>-269089.122179</v>
      </c>
      <c r="DBD26">
        <v>-269089.122179</v>
      </c>
      <c r="DBE26">
        <v>-269089.122179</v>
      </c>
      <c r="DBF26">
        <v>-269089.122179</v>
      </c>
      <c r="DBG26">
        <v>-263838.13619699999</v>
      </c>
      <c r="DBH26">
        <v>-263838.13619699999</v>
      </c>
      <c r="DBI26">
        <v>-263838.13619699999</v>
      </c>
      <c r="DBJ26">
        <v>-263838.13619699999</v>
      </c>
      <c r="DBK26">
        <v>-263838.13619699999</v>
      </c>
      <c r="DBL26">
        <v>-263838.13619699999</v>
      </c>
      <c r="DBM26">
        <v>-263838.13619699999</v>
      </c>
      <c r="DBN26">
        <v>-263838.13619699999</v>
      </c>
      <c r="DBO26">
        <v>-263838.13619699999</v>
      </c>
      <c r="DBP26">
        <v>-263838.13619699999</v>
      </c>
      <c r="DBQ26">
        <v>-263838.13619699999</v>
      </c>
      <c r="DBR26">
        <v>-212058.11436000001</v>
      </c>
      <c r="DBS26">
        <v>-212058.11436000001</v>
      </c>
      <c r="DBT26">
        <v>-212058.11436000001</v>
      </c>
      <c r="DBU26">
        <v>-212058.11436000001</v>
      </c>
      <c r="DBV26">
        <v>-212058.11436000001</v>
      </c>
      <c r="DBW26">
        <v>-212058.11436000001</v>
      </c>
      <c r="DBX26">
        <v>-212058.11436000001</v>
      </c>
      <c r="DBY26">
        <v>-212058.11436000001</v>
      </c>
      <c r="DBZ26">
        <v>-212058.11436000001</v>
      </c>
      <c r="DCA26">
        <v>-212058.11436000001</v>
      </c>
      <c r="DCB26">
        <v>-212058.11436000001</v>
      </c>
      <c r="DCC26">
        <v>-202100.85149999999</v>
      </c>
      <c r="DCD26">
        <v>-202100.85149999999</v>
      </c>
      <c r="DCE26">
        <v>-202100.85149999999</v>
      </c>
      <c r="DCF26">
        <v>-202100.85149999999</v>
      </c>
      <c r="DCG26">
        <v>-202100.85149999999</v>
      </c>
      <c r="DCH26">
        <v>-202100.85149999999</v>
      </c>
      <c r="DCI26">
        <v>-202100.85149999999</v>
      </c>
      <c r="DCJ26">
        <v>-202100.85149999999</v>
      </c>
      <c r="DCK26">
        <v>-202100.85149999999</v>
      </c>
      <c r="DCL26">
        <v>-202100.85149999999</v>
      </c>
      <c r="DCM26">
        <v>-202100.85149999999</v>
      </c>
      <c r="DCN26">
        <v>-212058.11436000001</v>
      </c>
      <c r="DCO26">
        <v>-212058.11436000001</v>
      </c>
      <c r="DCP26">
        <v>-212058.11436000001</v>
      </c>
      <c r="DCQ26">
        <v>-212058.11436000001</v>
      </c>
      <c r="DCR26">
        <v>-212058.11436000001</v>
      </c>
      <c r="DCS26">
        <v>-212058.11436000001</v>
      </c>
      <c r="DCT26">
        <v>-212058.11436000001</v>
      </c>
      <c r="DCU26">
        <v>-212058.11436000001</v>
      </c>
      <c r="DCV26">
        <v>-212058.11436000001</v>
      </c>
      <c r="DCW26">
        <v>-212058.11436000001</v>
      </c>
      <c r="DCX26">
        <v>-212058.11436000001</v>
      </c>
      <c r="DCY26">
        <v>-202100.85149999999</v>
      </c>
      <c r="DCZ26">
        <v>-202100.85149999999</v>
      </c>
      <c r="DDA26">
        <v>-202100.85149999999</v>
      </c>
      <c r="DDB26">
        <v>-202100.85149999999</v>
      </c>
      <c r="DDC26">
        <v>-202100.85149999999</v>
      </c>
      <c r="DDD26">
        <v>-202100.85149999999</v>
      </c>
      <c r="DDE26">
        <v>-202100.85149999999</v>
      </c>
      <c r="DDF26">
        <v>-202100.85149999999</v>
      </c>
      <c r="DDG26">
        <v>-202100.85149999999</v>
      </c>
      <c r="DDH26">
        <v>-202100.85149999999</v>
      </c>
      <c r="DDI26">
        <v>-202100.85149999999</v>
      </c>
      <c r="DDJ26">
        <v>98625.474683099994</v>
      </c>
      <c r="DDK26">
        <v>98625.474683099994</v>
      </c>
      <c r="DDL26">
        <v>98625.474683099994</v>
      </c>
      <c r="DDM26">
        <v>98625.474683099994</v>
      </c>
      <c r="DDN26">
        <v>98625.474683099994</v>
      </c>
      <c r="DDO26">
        <v>98625.474683099994</v>
      </c>
      <c r="DDP26">
        <v>98625.474683099994</v>
      </c>
      <c r="DDQ26">
        <v>98625.474683099994</v>
      </c>
      <c r="DDR26">
        <v>98625.474683099994</v>
      </c>
      <c r="DDS26">
        <v>98625.474683099994</v>
      </c>
      <c r="DDT26">
        <v>98625.474683099994</v>
      </c>
      <c r="DDU26">
        <v>117995.291299</v>
      </c>
      <c r="DDV26">
        <v>117995.291299</v>
      </c>
      <c r="DDW26">
        <v>117995.291299</v>
      </c>
      <c r="DDX26">
        <v>117995.291299</v>
      </c>
      <c r="DDY26">
        <v>117995.291299</v>
      </c>
      <c r="DDZ26">
        <v>117995.291299</v>
      </c>
      <c r="DEA26">
        <v>117995.291299</v>
      </c>
      <c r="DEB26">
        <v>117995.291299</v>
      </c>
      <c r="DEC26">
        <v>117995.291299</v>
      </c>
      <c r="DED26">
        <v>117995.291299</v>
      </c>
      <c r="DEE26">
        <v>117995.291299</v>
      </c>
      <c r="DEF26">
        <v>98625.474683099994</v>
      </c>
      <c r="DEG26">
        <v>98625.474683099994</v>
      </c>
      <c r="DEH26">
        <v>98625.474683099994</v>
      </c>
      <c r="DEI26">
        <v>98625.474683099994</v>
      </c>
      <c r="DEJ26">
        <v>98625.474683099994</v>
      </c>
      <c r="DEK26">
        <v>98625.474683099994</v>
      </c>
      <c r="DEL26">
        <v>98625.474683099994</v>
      </c>
      <c r="DEM26">
        <v>98625.474683099994</v>
      </c>
      <c r="DEN26">
        <v>98625.474683099994</v>
      </c>
      <c r="DEO26">
        <v>98625.474683099994</v>
      </c>
      <c r="DEP26">
        <v>98625.474683099994</v>
      </c>
      <c r="DEQ26">
        <v>117995.291299</v>
      </c>
      <c r="DER26">
        <v>117995.291299</v>
      </c>
      <c r="DES26">
        <v>117995.291299</v>
      </c>
      <c r="DET26">
        <v>117995.291299</v>
      </c>
      <c r="DEU26">
        <v>117995.291299</v>
      </c>
      <c r="DEV26">
        <v>117995.291299</v>
      </c>
      <c r="DEW26">
        <v>117995.291299</v>
      </c>
      <c r="DEX26">
        <v>117995.291299</v>
      </c>
      <c r="DEY26">
        <v>117995.291299</v>
      </c>
      <c r="DEZ26">
        <v>117995.291299</v>
      </c>
      <c r="DFA26">
        <v>117995.291299</v>
      </c>
      <c r="DFB26">
        <v>-276585.07822000002</v>
      </c>
      <c r="DFC26">
        <v>-276585.07822000002</v>
      </c>
      <c r="DFD26">
        <v>-276585.07822000002</v>
      </c>
      <c r="DFE26">
        <v>-276585.07822000002</v>
      </c>
      <c r="DFF26">
        <v>-276585.07822000002</v>
      </c>
      <c r="DFG26">
        <v>-276585.07822000002</v>
      </c>
      <c r="DFH26">
        <v>-276585.07822000002</v>
      </c>
      <c r="DFI26">
        <v>-276585.07822000002</v>
      </c>
      <c r="DFJ26">
        <v>-276585.07822000002</v>
      </c>
      <c r="DFK26">
        <v>-276585.07822000002</v>
      </c>
      <c r="DFL26">
        <v>-276585.07822000002</v>
      </c>
      <c r="DFM26">
        <v>-276585.07822000002</v>
      </c>
      <c r="DFN26">
        <v>-276585.07822000002</v>
      </c>
      <c r="DFO26">
        <v>-276585.07822000002</v>
      </c>
      <c r="DFP26">
        <v>-276585.07822000002</v>
      </c>
      <c r="DFQ26">
        <v>-276585.07822000002</v>
      </c>
      <c r="DFR26">
        <v>-276585.07822000002</v>
      </c>
      <c r="DFS26">
        <v>-276585.07822000002</v>
      </c>
      <c r="DFT26">
        <v>-276585.07822000002</v>
      </c>
      <c r="DFU26">
        <v>-276585.07822000002</v>
      </c>
      <c r="DFV26">
        <v>-276585.07822000002</v>
      </c>
      <c r="DFW26">
        <v>-276585.07822000002</v>
      </c>
      <c r="DFX26">
        <v>-276585.07822000002</v>
      </c>
      <c r="DFY26">
        <v>-276585.07822000002</v>
      </c>
      <c r="DFZ26">
        <v>-276585.07822000002</v>
      </c>
      <c r="DGA26">
        <v>-276585.07822000002</v>
      </c>
      <c r="DGB26">
        <v>-276585.07822000002</v>
      </c>
      <c r="DGC26">
        <v>-276585.07822000002</v>
      </c>
      <c r="DGD26">
        <v>-276585.07822000002</v>
      </c>
      <c r="DGE26">
        <v>-276585.07822000002</v>
      </c>
      <c r="DGF26">
        <v>-276585.07822000002</v>
      </c>
      <c r="DGG26">
        <v>-276585.07822000002</v>
      </c>
      <c r="DGH26">
        <v>-276585.07822000002</v>
      </c>
      <c r="DGI26">
        <v>-276585.07822000002</v>
      </c>
      <c r="DGJ26">
        <v>-276585.07822000002</v>
      </c>
      <c r="DGK26">
        <v>-276585.07822000002</v>
      </c>
      <c r="DGL26">
        <v>-276585.07822000002</v>
      </c>
      <c r="DGM26">
        <v>-276585.07822000002</v>
      </c>
      <c r="DGN26">
        <v>-276585.07822000002</v>
      </c>
      <c r="DGO26">
        <v>-276585.07822000002</v>
      </c>
      <c r="DGP26">
        <v>-276585.07822000002</v>
      </c>
      <c r="DGQ26">
        <v>-276585.07822000002</v>
      </c>
      <c r="DGR26">
        <v>-276585.07822000002</v>
      </c>
      <c r="DGS26">
        <v>-276585.07822000002</v>
      </c>
      <c r="DGT26">
        <v>-518257.11887399998</v>
      </c>
      <c r="DGU26">
        <v>-518257.11887399998</v>
      </c>
      <c r="DGV26">
        <v>-518257.11887399998</v>
      </c>
      <c r="DGW26">
        <v>-518257.11887399998</v>
      </c>
      <c r="DGX26">
        <v>-518257.11887399998</v>
      </c>
      <c r="DGY26">
        <v>-518257.11887399998</v>
      </c>
      <c r="DGZ26">
        <v>-518257.11887399998</v>
      </c>
      <c r="DHA26">
        <v>-518257.11887399998</v>
      </c>
      <c r="DHB26">
        <v>-518257.11887399998</v>
      </c>
      <c r="DHC26">
        <v>-518257.11887399998</v>
      </c>
      <c r="DHD26">
        <v>-518257.11887399998</v>
      </c>
      <c r="DHE26">
        <v>-518257.11887399998</v>
      </c>
      <c r="DHF26">
        <v>-518257.11887399998</v>
      </c>
      <c r="DHG26">
        <v>-518257.11887399998</v>
      </c>
      <c r="DHH26">
        <v>-518257.11887399998</v>
      </c>
      <c r="DHI26">
        <v>-518257.11887399998</v>
      </c>
      <c r="DHJ26">
        <v>-518257.11887399998</v>
      </c>
      <c r="DHK26">
        <v>-518257.11887399998</v>
      </c>
      <c r="DHL26">
        <v>-518257.11887399998</v>
      </c>
      <c r="DHM26">
        <v>-518257.11887399998</v>
      </c>
      <c r="DHN26">
        <v>-518257.11887399998</v>
      </c>
      <c r="DHO26">
        <v>-518257.11887399998</v>
      </c>
      <c r="DHP26">
        <v>-518257.11887399998</v>
      </c>
      <c r="DHQ26">
        <v>-518257.11887399998</v>
      </c>
      <c r="DHR26">
        <v>-518257.11887399998</v>
      </c>
      <c r="DHS26">
        <v>-518257.11887399998</v>
      </c>
      <c r="DHT26">
        <v>-518257.11887399998</v>
      </c>
      <c r="DHU26">
        <v>-518257.11887399998</v>
      </c>
      <c r="DHV26">
        <v>-518257.11887399998</v>
      </c>
      <c r="DHW26">
        <v>-518257.11887399998</v>
      </c>
      <c r="DHX26">
        <v>-518257.11887399998</v>
      </c>
      <c r="DHY26">
        <v>-518257.11887399998</v>
      </c>
      <c r="DHZ26">
        <v>-518257.11887399998</v>
      </c>
      <c r="DIA26">
        <v>-518257.11887399998</v>
      </c>
      <c r="DIB26">
        <v>-518257.11887399998</v>
      </c>
      <c r="DIC26">
        <v>-518257.11887399998</v>
      </c>
      <c r="DID26">
        <v>-518257.11887399998</v>
      </c>
      <c r="DIE26">
        <v>-518257.11887399998</v>
      </c>
      <c r="DIF26">
        <v>-518257.11887399998</v>
      </c>
      <c r="DIG26">
        <v>-518257.11887399998</v>
      </c>
      <c r="DIH26">
        <v>-518257.11887399998</v>
      </c>
      <c r="DII26">
        <v>-518257.11887399998</v>
      </c>
      <c r="DIJ26">
        <v>-518257.11887399998</v>
      </c>
      <c r="DIK26">
        <v>-518257.11887399998</v>
      </c>
      <c r="DIL26">
        <v>-1001601.20018</v>
      </c>
      <c r="DIM26">
        <v>-1001601.20018</v>
      </c>
      <c r="DIN26">
        <v>-1001601.20018</v>
      </c>
      <c r="DIO26">
        <v>-1001601.20018</v>
      </c>
      <c r="DIP26">
        <v>-1001601.20018</v>
      </c>
      <c r="DIQ26">
        <v>-1001601.20018</v>
      </c>
      <c r="DIR26">
        <v>-1001601.20018</v>
      </c>
      <c r="DIS26">
        <v>-1001601.20018</v>
      </c>
      <c r="DIT26">
        <v>-1001601.20018</v>
      </c>
      <c r="DIU26">
        <v>-1001601.20018</v>
      </c>
      <c r="DIV26">
        <v>-1001601.20018</v>
      </c>
      <c r="DIW26">
        <v>-1001601.20018</v>
      </c>
      <c r="DIX26">
        <v>-1001601.20018</v>
      </c>
      <c r="DIY26">
        <v>-1001601.20018</v>
      </c>
      <c r="DIZ26">
        <v>-1001601.20018</v>
      </c>
      <c r="DJA26">
        <v>-1001601.20018</v>
      </c>
      <c r="DJB26">
        <v>-1001601.20018</v>
      </c>
      <c r="DJC26">
        <v>-1001601.20018</v>
      </c>
      <c r="DJD26">
        <v>-1001601.20018</v>
      </c>
      <c r="DJE26">
        <v>-1001601.20018</v>
      </c>
      <c r="DJF26">
        <v>-1001601.20018</v>
      </c>
      <c r="DJG26">
        <v>-1001601.20018</v>
      </c>
      <c r="DJH26">
        <v>-1001601.20018</v>
      </c>
      <c r="DJI26">
        <v>-1001601.20018</v>
      </c>
      <c r="DJJ26">
        <v>-1001601.20018</v>
      </c>
      <c r="DJK26">
        <v>-1001601.20018</v>
      </c>
      <c r="DJL26">
        <v>-1001601.20018</v>
      </c>
      <c r="DJM26">
        <v>-1001601.20018</v>
      </c>
      <c r="DJN26">
        <v>-1001601.20018</v>
      </c>
      <c r="DJO26">
        <v>-1001601.20018</v>
      </c>
      <c r="DJP26">
        <v>-1001601.20018</v>
      </c>
      <c r="DJQ26">
        <v>-1001601.20018</v>
      </c>
      <c r="DJR26">
        <v>-1001601.20018</v>
      </c>
      <c r="DJS26">
        <v>-1001601.20018</v>
      </c>
      <c r="DJT26">
        <v>-1001601.20018</v>
      </c>
      <c r="DJU26">
        <v>-1001601.20018</v>
      </c>
      <c r="DJV26">
        <v>-1001601.20018</v>
      </c>
      <c r="DJW26">
        <v>-1001601.20018</v>
      </c>
      <c r="DJX26">
        <v>-1001601.20018</v>
      </c>
      <c r="DJY26">
        <v>-1001601.20018</v>
      </c>
      <c r="DJZ26">
        <v>-1001601.20018</v>
      </c>
      <c r="DKA26">
        <v>-1001601.20018</v>
      </c>
      <c r="DKB26">
        <v>-1001601.20018</v>
      </c>
      <c r="DKC26">
        <v>-1001601.20018</v>
      </c>
      <c r="DKD26">
        <v>-3074347.8756300001</v>
      </c>
      <c r="DKE26">
        <v>-3074347.8756300001</v>
      </c>
      <c r="DKF26">
        <v>-3074347.8756300001</v>
      </c>
      <c r="DKG26">
        <v>-3074347.8756300001</v>
      </c>
      <c r="DKH26">
        <v>-3074347.8756300001</v>
      </c>
      <c r="DKI26">
        <v>-3074347.8756300001</v>
      </c>
      <c r="DKJ26">
        <v>-3074347.8756300001</v>
      </c>
      <c r="DKK26">
        <v>-3074347.8756300001</v>
      </c>
      <c r="DKL26">
        <v>-3074347.8756300001</v>
      </c>
      <c r="DKM26">
        <v>-3074347.8756300001</v>
      </c>
      <c r="DKN26">
        <v>-3074347.8756300001</v>
      </c>
      <c r="DKO26">
        <v>-3074347.8756300001</v>
      </c>
      <c r="DKP26">
        <v>-3074347.8756300001</v>
      </c>
      <c r="DKQ26">
        <v>-3074347.8756300001</v>
      </c>
      <c r="DKR26">
        <v>-3074347.8756300001</v>
      </c>
      <c r="DKS26">
        <v>-3074347.8756300001</v>
      </c>
      <c r="DKT26">
        <v>-3074347.8756300001</v>
      </c>
      <c r="DKU26">
        <v>-3074347.8756300001</v>
      </c>
      <c r="DKV26">
        <v>-3074347.8756300001</v>
      </c>
      <c r="DKW26">
        <v>-3074347.8756300001</v>
      </c>
      <c r="DKX26">
        <v>-3074347.8756300001</v>
      </c>
      <c r="DKY26">
        <v>-3074347.8756300001</v>
      </c>
      <c r="DKZ26">
        <v>-3074347.8756300001</v>
      </c>
      <c r="DLA26">
        <v>-3074347.8756300001</v>
      </c>
      <c r="DLB26">
        <v>-3074347.8756300001</v>
      </c>
      <c r="DLC26">
        <v>-3074347.8756300001</v>
      </c>
      <c r="DLD26">
        <v>-3074347.8756300001</v>
      </c>
      <c r="DLE26">
        <v>-3074347.8756300001</v>
      </c>
      <c r="DLF26">
        <v>-3074347.8756300001</v>
      </c>
      <c r="DLG26">
        <v>-3074347.8756300001</v>
      </c>
      <c r="DLH26">
        <v>-3074347.8756300001</v>
      </c>
      <c r="DLI26">
        <v>-3074347.8756300001</v>
      </c>
      <c r="DLJ26">
        <v>-3074347.8756300001</v>
      </c>
      <c r="DLK26">
        <v>-3074347.8756300001</v>
      </c>
      <c r="DLL26">
        <v>-3074347.8756300001</v>
      </c>
      <c r="DLM26">
        <v>-3074347.8756300001</v>
      </c>
      <c r="DLN26">
        <v>-3074347.8756300001</v>
      </c>
      <c r="DLO26">
        <v>-3074347.8756300001</v>
      </c>
      <c r="DLP26">
        <v>-3074347.8756300001</v>
      </c>
      <c r="DLQ26">
        <v>-3074347.8756300001</v>
      </c>
      <c r="DLR26">
        <v>-3074347.8756300001</v>
      </c>
      <c r="DLS26">
        <v>-3074347.8756300001</v>
      </c>
      <c r="DLT26">
        <v>-3074347.8756300001</v>
      </c>
      <c r="DLU26">
        <v>-3074347.8756300001</v>
      </c>
      <c r="DLV26">
        <v>-4933737.7340200003</v>
      </c>
      <c r="DLW26">
        <v>-4933737.7340200003</v>
      </c>
      <c r="DLX26">
        <v>-4933737.7340200003</v>
      </c>
      <c r="DLY26">
        <v>-4933737.7340200003</v>
      </c>
      <c r="DLZ26">
        <v>-4933737.7340200003</v>
      </c>
      <c r="DMA26">
        <v>-4933737.7340200003</v>
      </c>
      <c r="DMB26">
        <v>-4933737.7340200003</v>
      </c>
      <c r="DMC26">
        <v>-4933737.7340200003</v>
      </c>
      <c r="DMD26">
        <v>-4933737.7340200003</v>
      </c>
      <c r="DME26">
        <v>-4933737.7340200003</v>
      </c>
      <c r="DMF26">
        <v>-4933737.7340200003</v>
      </c>
      <c r="DMG26">
        <v>-4933737.7340200003</v>
      </c>
      <c r="DMH26">
        <v>-4933737.7340200003</v>
      </c>
      <c r="DMI26">
        <v>-4933737.7340200003</v>
      </c>
      <c r="DMJ26">
        <v>-4933737.7340200003</v>
      </c>
      <c r="DMK26">
        <v>-4933737.7340200003</v>
      </c>
      <c r="DML26">
        <v>-4933737.7340200003</v>
      </c>
      <c r="DMM26">
        <v>-4933737.7340200003</v>
      </c>
      <c r="DMN26">
        <v>-4933737.7340200003</v>
      </c>
      <c r="DMO26">
        <v>-4933737.7340200003</v>
      </c>
      <c r="DMP26">
        <v>-4933737.7340200003</v>
      </c>
      <c r="DMQ26">
        <v>-4933737.7340200003</v>
      </c>
      <c r="DMR26">
        <v>-4933737.7340200003</v>
      </c>
      <c r="DMS26">
        <v>-4933737.7340200003</v>
      </c>
      <c r="DMT26">
        <v>-4933737.7340200003</v>
      </c>
      <c r="DMU26">
        <v>-4933737.7340200003</v>
      </c>
      <c r="DMV26">
        <v>-4933737.7340200003</v>
      </c>
      <c r="DMW26">
        <v>-4933737.7340200003</v>
      </c>
      <c r="DMX26">
        <v>-4933737.7340200003</v>
      </c>
      <c r="DMY26">
        <v>-4933737.7340200003</v>
      </c>
      <c r="DMZ26">
        <v>-4933737.7340200003</v>
      </c>
      <c r="DNA26">
        <v>-4933737.7340200003</v>
      </c>
      <c r="DNB26">
        <v>-4933737.7340200003</v>
      </c>
      <c r="DNC26">
        <v>-4933737.7340200003</v>
      </c>
      <c r="DND26">
        <v>-4933737.7340200003</v>
      </c>
      <c r="DNE26">
        <v>-4933737.7340200003</v>
      </c>
      <c r="DNF26">
        <v>-4933737.7340200003</v>
      </c>
      <c r="DNG26">
        <v>-4933737.7340200003</v>
      </c>
      <c r="DNH26">
        <v>-4933737.7340200003</v>
      </c>
      <c r="DNI26">
        <v>-4933737.7340200003</v>
      </c>
      <c r="DNJ26">
        <v>-4933737.7340200003</v>
      </c>
      <c r="DNK26">
        <v>-4933737.7340200003</v>
      </c>
      <c r="DNL26">
        <v>-4933737.7340200003</v>
      </c>
      <c r="DNM26">
        <v>-4933737.7340200003</v>
      </c>
      <c r="DNN26">
        <v>-8075741.1705499999</v>
      </c>
      <c r="DNO26">
        <v>-8075741.1705499999</v>
      </c>
      <c r="DNP26">
        <v>-8075741.1705499999</v>
      </c>
      <c r="DNQ26">
        <v>-8075741.1705499999</v>
      </c>
      <c r="DNR26">
        <v>-8075741.1705499999</v>
      </c>
      <c r="DNS26">
        <v>-8075741.1705499999</v>
      </c>
      <c r="DNT26">
        <v>-8075741.1705499999</v>
      </c>
      <c r="DNU26">
        <v>-8075741.1705499999</v>
      </c>
      <c r="DNV26">
        <v>-8075741.1705499999</v>
      </c>
      <c r="DNW26">
        <v>-8075741.1705499999</v>
      </c>
      <c r="DNX26">
        <v>-8075741.1705499999</v>
      </c>
      <c r="DNY26">
        <v>-8075741.1705499999</v>
      </c>
      <c r="DNZ26">
        <v>-8075741.1705499999</v>
      </c>
      <c r="DOA26">
        <v>-8075741.1705499999</v>
      </c>
      <c r="DOB26">
        <v>-8075741.1705499999</v>
      </c>
      <c r="DOC26">
        <v>-8075741.1705499999</v>
      </c>
      <c r="DOD26">
        <v>-8075741.1705499999</v>
      </c>
      <c r="DOE26">
        <v>-8075741.1705499999</v>
      </c>
      <c r="DOF26">
        <v>-8075741.1705499999</v>
      </c>
      <c r="DOG26">
        <v>-8075741.1705499999</v>
      </c>
      <c r="DOH26">
        <v>-8075741.1705499999</v>
      </c>
      <c r="DOI26">
        <v>-8075741.1705499999</v>
      </c>
      <c r="DOJ26">
        <v>-8075741.1705499999</v>
      </c>
      <c r="DOK26">
        <v>-8075741.1705499999</v>
      </c>
      <c r="DOL26">
        <v>-8075741.1705499999</v>
      </c>
      <c r="DOM26">
        <v>-8075741.1705499999</v>
      </c>
      <c r="DON26">
        <v>-8075741.1705499999</v>
      </c>
      <c r="DOO26">
        <v>-8075741.1705499999</v>
      </c>
      <c r="DOP26">
        <v>-8075741.1705499999</v>
      </c>
      <c r="DOQ26">
        <v>-8075741.1705499999</v>
      </c>
      <c r="DOR26">
        <v>-8075741.1705499999</v>
      </c>
      <c r="DOS26">
        <v>-8075741.1705499999</v>
      </c>
      <c r="DOT26">
        <v>-8075741.1705499999</v>
      </c>
      <c r="DOU26">
        <v>-8075741.1705499999</v>
      </c>
      <c r="DOV26">
        <v>-8075741.1705499999</v>
      </c>
      <c r="DOW26">
        <v>-8075741.1705499999</v>
      </c>
      <c r="DOX26">
        <v>-8075741.1705499999</v>
      </c>
      <c r="DOY26">
        <v>-8075741.1705499999</v>
      </c>
      <c r="DOZ26">
        <v>-8075741.1705499999</v>
      </c>
      <c r="DPA26">
        <v>-8075741.1705499999</v>
      </c>
      <c r="DPB26">
        <v>-8075741.1705499999</v>
      </c>
      <c r="DPC26">
        <v>-8075741.1705499999</v>
      </c>
      <c r="DPD26">
        <v>-8075741.1705499999</v>
      </c>
      <c r="DPE26">
        <v>-8075741.1705499999</v>
      </c>
      <c r="DPF26">
        <v>-1310109.06391</v>
      </c>
      <c r="DPG26">
        <v>-1310109.06391</v>
      </c>
      <c r="DPH26">
        <v>-1310109.06391</v>
      </c>
      <c r="DPI26">
        <v>-1310109.06391</v>
      </c>
      <c r="DPJ26">
        <v>-1310109.06391</v>
      </c>
      <c r="DPK26">
        <v>-1310109.06391</v>
      </c>
      <c r="DPL26">
        <v>-1310109.06391</v>
      </c>
      <c r="DPM26">
        <v>-1310109.06391</v>
      </c>
      <c r="DPN26">
        <v>-1310109.06391</v>
      </c>
      <c r="DPO26">
        <v>-1310109.06391</v>
      </c>
      <c r="DPP26">
        <v>-1310109.06391</v>
      </c>
      <c r="DPQ26">
        <v>-1329913.2186499999</v>
      </c>
      <c r="DPR26">
        <v>-1329913.2186499999</v>
      </c>
      <c r="DPS26">
        <v>-1329913.2186499999</v>
      </c>
      <c r="DPT26">
        <v>-1329913.2186499999</v>
      </c>
      <c r="DPU26">
        <v>-1329913.2186499999</v>
      </c>
      <c r="DPV26">
        <v>-1329913.2186499999</v>
      </c>
      <c r="DPW26">
        <v>-1329913.2186499999</v>
      </c>
      <c r="DPX26">
        <v>-1329913.2186499999</v>
      </c>
      <c r="DPY26">
        <v>-1329913.2186499999</v>
      </c>
      <c r="DPZ26">
        <v>-1329913.2186499999</v>
      </c>
      <c r="DQA26">
        <v>-1329913.2186499999</v>
      </c>
      <c r="DQB26">
        <v>-1310109.06391</v>
      </c>
      <c r="DQC26">
        <v>-1310109.06391</v>
      </c>
      <c r="DQD26">
        <v>-1310109.06391</v>
      </c>
      <c r="DQE26">
        <v>-1310109.06391</v>
      </c>
      <c r="DQF26">
        <v>-1310109.06391</v>
      </c>
      <c r="DQG26">
        <v>-1310109.06391</v>
      </c>
      <c r="DQH26">
        <v>-1310109.06391</v>
      </c>
      <c r="DQI26">
        <v>-1310109.06391</v>
      </c>
      <c r="DQJ26">
        <v>-1310109.06391</v>
      </c>
      <c r="DQK26">
        <v>-1310109.06391</v>
      </c>
      <c r="DQL26">
        <v>-1310109.06391</v>
      </c>
      <c r="DQM26">
        <v>-1329913.2186499999</v>
      </c>
      <c r="DQN26">
        <v>-1329913.2186499999</v>
      </c>
      <c r="DQO26">
        <v>-1329913.2186499999</v>
      </c>
      <c r="DQP26">
        <v>-1329913.2186499999</v>
      </c>
      <c r="DQQ26">
        <v>-1329913.2186499999</v>
      </c>
      <c r="DQR26">
        <v>-1329913.2186499999</v>
      </c>
      <c r="DQS26">
        <v>-1329913.2186499999</v>
      </c>
      <c r="DQT26">
        <v>-1329913.2186499999</v>
      </c>
      <c r="DQU26">
        <v>-1329913.2186499999</v>
      </c>
      <c r="DQV26">
        <v>-1329913.2186499999</v>
      </c>
      <c r="DQW26">
        <v>-1329913.2186499999</v>
      </c>
      <c r="DQX26">
        <v>-2788224.3698300002</v>
      </c>
      <c r="DQY26">
        <v>-2788224.3698300002</v>
      </c>
      <c r="DQZ26">
        <v>-2788224.3698300002</v>
      </c>
      <c r="DRA26">
        <v>-2788224.3698300002</v>
      </c>
      <c r="DRB26">
        <v>-2788224.3698300002</v>
      </c>
      <c r="DRC26">
        <v>-2788224.3698300002</v>
      </c>
      <c r="DRD26">
        <v>-2788224.3698300002</v>
      </c>
      <c r="DRE26">
        <v>-2788224.3698300002</v>
      </c>
      <c r="DRF26">
        <v>-2788224.3698300002</v>
      </c>
      <c r="DRG26">
        <v>-2788224.3698300002</v>
      </c>
      <c r="DRH26">
        <v>-2788224.3698300002</v>
      </c>
      <c r="DRI26">
        <v>-2826189.4518200001</v>
      </c>
      <c r="DRJ26">
        <v>-2826189.4518200001</v>
      </c>
      <c r="DRK26">
        <v>-2826189.4518200001</v>
      </c>
      <c r="DRL26">
        <v>-2826189.4518200001</v>
      </c>
      <c r="DRM26">
        <v>-2826189.4518200001</v>
      </c>
      <c r="DRN26">
        <v>-2826189.4518200001</v>
      </c>
      <c r="DRO26">
        <v>-2826189.4518200001</v>
      </c>
      <c r="DRP26">
        <v>-2826189.4518200001</v>
      </c>
      <c r="DRQ26">
        <v>-2826189.4518200001</v>
      </c>
      <c r="DRR26">
        <v>-2826189.4518200001</v>
      </c>
      <c r="DRS26">
        <v>-2826189.4518200001</v>
      </c>
      <c r="DRT26">
        <v>-2788224.3698300002</v>
      </c>
      <c r="DRU26">
        <v>-2788224.3698300002</v>
      </c>
      <c r="DRV26">
        <v>-2788224.3698300002</v>
      </c>
      <c r="DRW26">
        <v>-2788224.3698300002</v>
      </c>
      <c r="DRX26">
        <v>-2788224.3698300002</v>
      </c>
      <c r="DRY26">
        <v>-2788224.3698300002</v>
      </c>
      <c r="DRZ26">
        <v>-2788224.3698300002</v>
      </c>
      <c r="DSA26">
        <v>-2788224.3698300002</v>
      </c>
      <c r="DSB26">
        <v>-2788224.3698300002</v>
      </c>
      <c r="DSC26">
        <v>-2788224.3698300002</v>
      </c>
      <c r="DSD26">
        <v>-2788224.3698300002</v>
      </c>
      <c r="DSE26">
        <v>-2826189.4518200001</v>
      </c>
      <c r="DSF26">
        <v>-2826189.4518200001</v>
      </c>
      <c r="DSG26">
        <v>-2826189.4518200001</v>
      </c>
      <c r="DSH26">
        <v>-2826189.4518200001</v>
      </c>
      <c r="DSI26">
        <v>-2826189.4518200001</v>
      </c>
      <c r="DSJ26">
        <v>-2826189.4518200001</v>
      </c>
      <c r="DSK26">
        <v>-2826189.4518200001</v>
      </c>
      <c r="DSL26">
        <v>-2826189.4518200001</v>
      </c>
      <c r="DSM26">
        <v>-2826189.4518200001</v>
      </c>
      <c r="DSN26">
        <v>-2826189.4518200001</v>
      </c>
      <c r="DSO26">
        <v>-2826189.4518200001</v>
      </c>
      <c r="DSP26">
        <v>-5921519.3047700003</v>
      </c>
      <c r="DSQ26">
        <v>-5921519.3047700003</v>
      </c>
      <c r="DSR26">
        <v>-5921519.3047700003</v>
      </c>
      <c r="DSS26">
        <v>-5921519.3047700003</v>
      </c>
      <c r="DST26">
        <v>-5921519.3047700003</v>
      </c>
      <c r="DSU26">
        <v>-5921519.3047700003</v>
      </c>
      <c r="DSV26">
        <v>-5921519.3047700003</v>
      </c>
      <c r="DSW26">
        <v>-5921519.3047700003</v>
      </c>
      <c r="DSX26">
        <v>-5921519.3047700003</v>
      </c>
      <c r="DSY26">
        <v>-5921519.3047700003</v>
      </c>
      <c r="DSZ26">
        <v>-5921519.3047700003</v>
      </c>
      <c r="DTA26">
        <v>-5995806.2412599996</v>
      </c>
      <c r="DTB26">
        <v>-5995806.2412599996</v>
      </c>
      <c r="DTC26">
        <v>-5995806.2412599996</v>
      </c>
      <c r="DTD26">
        <v>-5995806.2412599996</v>
      </c>
      <c r="DTE26">
        <v>-5995806.2412599996</v>
      </c>
      <c r="DTF26">
        <v>-5995806.2412599996</v>
      </c>
      <c r="DTG26">
        <v>-5995806.2412599996</v>
      </c>
      <c r="DTH26">
        <v>-5995806.2412599996</v>
      </c>
      <c r="DTI26">
        <v>-5995806.2412599996</v>
      </c>
      <c r="DTJ26">
        <v>-5995806.2412599996</v>
      </c>
      <c r="DTK26">
        <v>-5995806.2412599996</v>
      </c>
      <c r="DTL26">
        <v>-5921519.3047700003</v>
      </c>
      <c r="DTM26">
        <v>-5921519.3047700003</v>
      </c>
      <c r="DTN26">
        <v>-5921519.3047700003</v>
      </c>
      <c r="DTO26">
        <v>-5921519.3047700003</v>
      </c>
      <c r="DTP26">
        <v>-5921519.3047700003</v>
      </c>
      <c r="DTQ26">
        <v>-5921519.3047700003</v>
      </c>
      <c r="DTR26">
        <v>-5921519.3047700003</v>
      </c>
      <c r="DTS26">
        <v>-5921519.3047700003</v>
      </c>
      <c r="DTT26">
        <v>-5921519.3047700003</v>
      </c>
      <c r="DTU26">
        <v>-5921519.3047700003</v>
      </c>
      <c r="DTV26">
        <v>-5921519.3047700003</v>
      </c>
      <c r="DTW26">
        <v>-5995806.2412599996</v>
      </c>
      <c r="DTX26">
        <v>-5995806.2412599996</v>
      </c>
      <c r="DTY26">
        <v>-5995806.2412599996</v>
      </c>
      <c r="DTZ26">
        <v>-5995806.2412599996</v>
      </c>
      <c r="DUA26">
        <v>-5995806.2412599996</v>
      </c>
      <c r="DUB26">
        <v>-5995806.2412599996</v>
      </c>
      <c r="DUC26">
        <v>-5995806.2412599996</v>
      </c>
      <c r="DUD26">
        <v>-5995806.2412599996</v>
      </c>
      <c r="DUE26">
        <v>-5995806.2412599996</v>
      </c>
      <c r="DUF26">
        <v>-5995806.2412599996</v>
      </c>
      <c r="DUG26">
        <v>-5995806.2412599996</v>
      </c>
      <c r="DUH26">
        <v>-952577.46619800001</v>
      </c>
      <c r="DUI26">
        <v>-952577.46619800001</v>
      </c>
      <c r="DUJ26">
        <v>-952577.46619800001</v>
      </c>
      <c r="DUK26">
        <v>-952577.46619800001</v>
      </c>
      <c r="DUL26">
        <v>-952577.46619800001</v>
      </c>
      <c r="DUM26">
        <v>-952577.46619800001</v>
      </c>
      <c r="DUN26">
        <v>-952577.46619800001</v>
      </c>
      <c r="DUO26">
        <v>-952577.46619800001</v>
      </c>
      <c r="DUP26">
        <v>-952577.46619800001</v>
      </c>
      <c r="DUQ26">
        <v>-952577.46619800001</v>
      </c>
      <c r="DUR26">
        <v>-952577.46619800001</v>
      </c>
      <c r="DUS26">
        <v>-184834.10857000001</v>
      </c>
      <c r="DUT26">
        <v>-184834.10857000001</v>
      </c>
      <c r="DUU26">
        <v>-184834.10857000001</v>
      </c>
      <c r="DUV26">
        <v>-184834.10857000001</v>
      </c>
      <c r="DUW26">
        <v>-184834.10857000001</v>
      </c>
      <c r="DUX26">
        <v>-184834.10857000001</v>
      </c>
      <c r="DUY26">
        <v>-184834.10857000001</v>
      </c>
      <c r="DUZ26">
        <v>-184834.10857000001</v>
      </c>
      <c r="DVA26">
        <v>-184834.10857000001</v>
      </c>
      <c r="DVB26">
        <v>-184834.10857000001</v>
      </c>
      <c r="DVC26">
        <v>-184834.10857000001</v>
      </c>
      <c r="DVD26">
        <v>-952577.46619800001</v>
      </c>
      <c r="DVE26">
        <v>-952577.46619800001</v>
      </c>
      <c r="DVF26">
        <v>-952577.46619800001</v>
      </c>
      <c r="DVG26">
        <v>-952577.46619800001</v>
      </c>
      <c r="DVH26">
        <v>-952577.46619800001</v>
      </c>
      <c r="DVI26">
        <v>-952577.46619800001</v>
      </c>
      <c r="DVJ26">
        <v>-952577.46619800001</v>
      </c>
      <c r="DVK26">
        <v>-952577.46619800001</v>
      </c>
      <c r="DVL26">
        <v>-952577.46619800001</v>
      </c>
      <c r="DVM26">
        <v>-952577.46619800001</v>
      </c>
      <c r="DVN26">
        <v>-952577.46619800001</v>
      </c>
      <c r="DVO26">
        <v>-184834.10857000001</v>
      </c>
      <c r="DVP26">
        <v>-184834.10857000001</v>
      </c>
      <c r="DVQ26">
        <v>-184834.10857000001</v>
      </c>
      <c r="DVR26">
        <v>-184834.10857000001</v>
      </c>
      <c r="DVS26">
        <v>-184834.10857000001</v>
      </c>
      <c r="DVT26">
        <v>-184834.10857000001</v>
      </c>
      <c r="DVU26">
        <v>-184834.10857000001</v>
      </c>
      <c r="DVV26">
        <v>-184834.10857000001</v>
      </c>
      <c r="DVW26">
        <v>-184834.10857000001</v>
      </c>
      <c r="DVX26">
        <v>-184834.10857000001</v>
      </c>
      <c r="DVY26">
        <v>-184834.10857000001</v>
      </c>
      <c r="DVZ26">
        <v>-530294.90220999997</v>
      </c>
      <c r="DWA26">
        <v>-530294.90220999997</v>
      </c>
      <c r="DWB26">
        <v>-530294.90220999997</v>
      </c>
      <c r="DWC26">
        <v>-530294.90220999997</v>
      </c>
      <c r="DWD26">
        <v>-530294.90220999997</v>
      </c>
      <c r="DWE26">
        <v>-530294.90220999997</v>
      </c>
      <c r="DWF26">
        <v>-530294.90220999997</v>
      </c>
      <c r="DWG26">
        <v>-530294.90220999997</v>
      </c>
      <c r="DWH26">
        <v>-530294.90220999997</v>
      </c>
      <c r="DWI26">
        <v>-530294.90220999997</v>
      </c>
      <c r="DWJ26">
        <v>-530294.90220999997</v>
      </c>
      <c r="DWK26">
        <v>941489.17016099999</v>
      </c>
      <c r="DWL26">
        <v>941489.17016099999</v>
      </c>
      <c r="DWM26">
        <v>941489.17016099999</v>
      </c>
      <c r="DWN26">
        <v>941489.17016099999</v>
      </c>
      <c r="DWO26">
        <v>941489.17016099999</v>
      </c>
      <c r="DWP26">
        <v>941489.17016099999</v>
      </c>
      <c r="DWQ26">
        <v>941489.17016099999</v>
      </c>
      <c r="DWR26">
        <v>941489.17016099999</v>
      </c>
      <c r="DWS26">
        <v>941489.17016099999</v>
      </c>
      <c r="DWT26">
        <v>941489.17016099999</v>
      </c>
      <c r="DWU26">
        <v>941489.17016099999</v>
      </c>
      <c r="DWV26">
        <v>-530294.90220999997</v>
      </c>
      <c r="DWW26">
        <v>-530294.90220999997</v>
      </c>
      <c r="DWX26">
        <v>-530294.90220999997</v>
      </c>
      <c r="DWY26">
        <v>-530294.90220999997</v>
      </c>
      <c r="DWZ26">
        <v>-530294.90220999997</v>
      </c>
      <c r="DXA26">
        <v>-530294.90220999997</v>
      </c>
      <c r="DXB26">
        <v>-530294.90220999997</v>
      </c>
      <c r="DXC26">
        <v>-530294.90220999997</v>
      </c>
      <c r="DXD26">
        <v>-530294.90220999997</v>
      </c>
      <c r="DXE26">
        <v>-530294.90220999997</v>
      </c>
      <c r="DXF26">
        <v>-530294.90220999997</v>
      </c>
      <c r="DXG26">
        <v>941489.17016099999</v>
      </c>
      <c r="DXH26">
        <v>941489.17016099999</v>
      </c>
      <c r="DXI26">
        <v>941489.17016099999</v>
      </c>
      <c r="DXJ26">
        <v>941489.17016099999</v>
      </c>
      <c r="DXK26">
        <v>941489.17016099999</v>
      </c>
      <c r="DXL26">
        <v>941489.17016099999</v>
      </c>
      <c r="DXM26">
        <v>941489.17016099999</v>
      </c>
      <c r="DXN26">
        <v>941489.17016099999</v>
      </c>
      <c r="DXO26">
        <v>941489.17016099999</v>
      </c>
      <c r="DXP26">
        <v>941489.17016099999</v>
      </c>
      <c r="DXQ26">
        <v>941489.17016099999</v>
      </c>
      <c r="DXR26">
        <v>1125572.4922499999</v>
      </c>
      <c r="DXS26">
        <v>1125572.4922499999</v>
      </c>
      <c r="DXT26">
        <v>1125572.4922499999</v>
      </c>
      <c r="DXU26">
        <v>1125572.4922499999</v>
      </c>
      <c r="DXV26">
        <v>1125572.4922499999</v>
      </c>
      <c r="DXW26">
        <v>1125572.4922499999</v>
      </c>
      <c r="DXX26">
        <v>1125572.4922499999</v>
      </c>
      <c r="DXY26">
        <v>1125572.4922499999</v>
      </c>
      <c r="DXZ26">
        <v>1125572.4922499999</v>
      </c>
      <c r="DYA26">
        <v>1125572.4922499999</v>
      </c>
      <c r="DYB26">
        <v>1125572.4922499999</v>
      </c>
      <c r="DYC26">
        <v>4005437.9940999998</v>
      </c>
      <c r="DYD26">
        <v>4005437.9940999998</v>
      </c>
      <c r="DYE26">
        <v>4005437.9940999998</v>
      </c>
      <c r="DYF26">
        <v>4005437.9940999998</v>
      </c>
      <c r="DYG26">
        <v>4005437.9940999998</v>
      </c>
      <c r="DYH26">
        <v>4005437.9940999998</v>
      </c>
      <c r="DYI26">
        <v>4005437.9940999998</v>
      </c>
      <c r="DYJ26">
        <v>4005437.9940999998</v>
      </c>
      <c r="DYK26">
        <v>4005437.9940999998</v>
      </c>
      <c r="DYL26">
        <v>4005437.9940999998</v>
      </c>
      <c r="DYM26">
        <v>4005437.9940999998</v>
      </c>
      <c r="DYN26">
        <v>1125572.4922499999</v>
      </c>
      <c r="DYO26">
        <v>1125572.4922499999</v>
      </c>
      <c r="DYP26">
        <v>1125572.4922499999</v>
      </c>
      <c r="DYQ26">
        <v>1125572.4922499999</v>
      </c>
      <c r="DYR26">
        <v>1125572.4922499999</v>
      </c>
      <c r="DYS26">
        <v>1125572.4922499999</v>
      </c>
      <c r="DYT26">
        <v>1125572.4922499999</v>
      </c>
      <c r="DYU26">
        <v>1125572.4922499999</v>
      </c>
      <c r="DYV26">
        <v>1125572.4922499999</v>
      </c>
      <c r="DYW26">
        <v>1125572.4922499999</v>
      </c>
      <c r="DYX26">
        <v>1125572.4922499999</v>
      </c>
      <c r="DYY26">
        <v>4005437.9940999998</v>
      </c>
      <c r="DYZ26">
        <v>4005437.9940999998</v>
      </c>
      <c r="DZA26">
        <v>4005437.9940999998</v>
      </c>
      <c r="DZB26">
        <v>4005437.9940999998</v>
      </c>
      <c r="DZC26">
        <v>4005437.9940999998</v>
      </c>
      <c r="DZD26">
        <v>4005437.9940999998</v>
      </c>
      <c r="DZE26">
        <v>4005437.9940999998</v>
      </c>
      <c r="DZF26">
        <v>4005437.9940999998</v>
      </c>
      <c r="DZG26">
        <v>4005437.9940999998</v>
      </c>
      <c r="DZH26">
        <v>4005437.9940999998</v>
      </c>
      <c r="DZI26">
        <v>4005437.9940999998</v>
      </c>
      <c r="DZJ26">
        <v>-3133925.1405799999</v>
      </c>
      <c r="DZK26">
        <v>-3133925.1405799999</v>
      </c>
      <c r="DZL26">
        <v>-3133925.1405799999</v>
      </c>
      <c r="DZM26">
        <v>-3133925.1405799999</v>
      </c>
      <c r="DZN26">
        <v>-3133925.1405799999</v>
      </c>
      <c r="DZO26">
        <v>-3133925.1405799999</v>
      </c>
      <c r="DZP26">
        <v>-3133925.1405799999</v>
      </c>
      <c r="DZQ26">
        <v>-3133925.1405799999</v>
      </c>
      <c r="DZR26">
        <v>-3133925.1405799999</v>
      </c>
      <c r="DZS26">
        <v>-3133925.1405799999</v>
      </c>
      <c r="DZT26">
        <v>-3133925.1405799999</v>
      </c>
      <c r="DZU26">
        <v>-3073244.80675</v>
      </c>
      <c r="DZV26">
        <v>-3073244.80675</v>
      </c>
      <c r="DZW26">
        <v>-3073244.80675</v>
      </c>
      <c r="DZX26">
        <v>-3073244.80675</v>
      </c>
      <c r="DZY26">
        <v>-3073244.80675</v>
      </c>
      <c r="DZZ26">
        <v>-3073244.80675</v>
      </c>
      <c r="EAA26">
        <v>-3073244.80675</v>
      </c>
      <c r="EAB26">
        <v>-3073244.80675</v>
      </c>
      <c r="EAC26">
        <v>-3073244.80675</v>
      </c>
      <c r="EAD26">
        <v>-3073244.80675</v>
      </c>
      <c r="EAE26">
        <v>-3073244.80675</v>
      </c>
      <c r="EAF26">
        <v>-3133925.1405799999</v>
      </c>
      <c r="EAG26">
        <v>-3133925.1405799999</v>
      </c>
      <c r="EAH26">
        <v>-3133925.1405799999</v>
      </c>
      <c r="EAI26">
        <v>-3133925.1405799999</v>
      </c>
      <c r="EAJ26">
        <v>-3133925.1405799999</v>
      </c>
      <c r="EAK26">
        <v>-3133925.1405799999</v>
      </c>
      <c r="EAL26">
        <v>-3133925.1405799999</v>
      </c>
      <c r="EAM26">
        <v>-3133925.1405799999</v>
      </c>
      <c r="EAN26">
        <v>-3133925.1405799999</v>
      </c>
      <c r="EAO26">
        <v>-3133925.1405799999</v>
      </c>
      <c r="EAP26">
        <v>-3133925.1405799999</v>
      </c>
      <c r="EAQ26">
        <v>-3073244.80675</v>
      </c>
      <c r="EAR26">
        <v>-3073244.80675</v>
      </c>
      <c r="EAS26">
        <v>-3073244.80675</v>
      </c>
      <c r="EAT26">
        <v>-3073244.80675</v>
      </c>
      <c r="EAU26">
        <v>-3073244.80675</v>
      </c>
      <c r="EAV26">
        <v>-3073244.80675</v>
      </c>
      <c r="EAW26">
        <v>-3073244.80675</v>
      </c>
      <c r="EAX26">
        <v>-3073244.80675</v>
      </c>
      <c r="EAY26">
        <v>-3073244.80675</v>
      </c>
      <c r="EAZ26">
        <v>-3073244.80675</v>
      </c>
      <c r="EBA26">
        <v>-3073244.80675</v>
      </c>
      <c r="EBB26">
        <v>-2769595.6661899998</v>
      </c>
      <c r="EBC26">
        <v>-2769595.6661899998</v>
      </c>
      <c r="EBD26">
        <v>-2769595.6661899998</v>
      </c>
      <c r="EBE26">
        <v>-2769595.6661899998</v>
      </c>
      <c r="EBF26">
        <v>-2769595.6661899998</v>
      </c>
      <c r="EBG26">
        <v>-2769595.6661899998</v>
      </c>
      <c r="EBH26">
        <v>-2769595.6661899998</v>
      </c>
      <c r="EBI26">
        <v>-2769595.6661899998</v>
      </c>
      <c r="EBJ26">
        <v>-2769595.6661899998</v>
      </c>
      <c r="EBK26">
        <v>-2769595.6661899998</v>
      </c>
      <c r="EBL26">
        <v>-2769595.6661899998</v>
      </c>
      <c r="EBM26">
        <v>-2653269.8810800002</v>
      </c>
      <c r="EBN26">
        <v>-2653269.8810800002</v>
      </c>
      <c r="EBO26">
        <v>-2653269.8810800002</v>
      </c>
      <c r="EBP26">
        <v>-2653269.8810800002</v>
      </c>
      <c r="EBQ26">
        <v>-2653269.8810800002</v>
      </c>
      <c r="EBR26">
        <v>-2653269.8810800002</v>
      </c>
      <c r="EBS26">
        <v>-2653269.8810800002</v>
      </c>
      <c r="EBT26">
        <v>-2653269.8810800002</v>
      </c>
      <c r="EBU26">
        <v>-2653269.8810800002</v>
      </c>
      <c r="EBV26">
        <v>-2653269.8810800002</v>
      </c>
      <c r="EBW26">
        <v>-2653269.8810800002</v>
      </c>
      <c r="EBX26">
        <v>-2769595.6661899998</v>
      </c>
      <c r="EBY26">
        <v>-2769595.6661899998</v>
      </c>
      <c r="EBZ26">
        <v>-2769595.6661899998</v>
      </c>
      <c r="ECA26">
        <v>-2769595.6661899998</v>
      </c>
      <c r="ECB26">
        <v>-2769595.6661899998</v>
      </c>
      <c r="ECC26">
        <v>-2769595.6661899998</v>
      </c>
      <c r="ECD26">
        <v>-2769595.6661899998</v>
      </c>
      <c r="ECE26">
        <v>-2769595.6661899998</v>
      </c>
      <c r="ECF26">
        <v>-2769595.6661899998</v>
      </c>
      <c r="ECG26">
        <v>-2769595.6661899998</v>
      </c>
      <c r="ECH26">
        <v>-2769595.6661899998</v>
      </c>
      <c r="ECI26">
        <v>-2653269.8810800002</v>
      </c>
      <c r="ECJ26">
        <v>-2653269.8810800002</v>
      </c>
      <c r="ECK26">
        <v>-2653269.8810800002</v>
      </c>
      <c r="ECL26">
        <v>-2653269.8810800002</v>
      </c>
      <c r="ECM26">
        <v>-2653269.8810800002</v>
      </c>
      <c r="ECN26">
        <v>-2653269.8810800002</v>
      </c>
      <c r="ECO26">
        <v>-2653269.8810800002</v>
      </c>
      <c r="ECP26">
        <v>-2653269.8810800002</v>
      </c>
      <c r="ECQ26">
        <v>-2653269.8810800002</v>
      </c>
      <c r="ECR26">
        <v>-2653269.8810800002</v>
      </c>
      <c r="ECS26">
        <v>-2653269.8810800002</v>
      </c>
      <c r="ECT26">
        <v>-1078929.79146</v>
      </c>
      <c r="ECU26">
        <v>-1078929.79146</v>
      </c>
      <c r="ECV26">
        <v>-1078929.79146</v>
      </c>
      <c r="ECW26">
        <v>-1078929.79146</v>
      </c>
      <c r="ECX26">
        <v>-1078929.79146</v>
      </c>
      <c r="ECY26">
        <v>-1078929.79146</v>
      </c>
      <c r="ECZ26">
        <v>-1078929.79146</v>
      </c>
      <c r="EDA26">
        <v>-1078929.79146</v>
      </c>
      <c r="EDB26">
        <v>-1078929.79146</v>
      </c>
      <c r="EDC26">
        <v>-1078929.79146</v>
      </c>
      <c r="EDD26">
        <v>-1078929.79146</v>
      </c>
      <c r="EDE26">
        <v>-851313.10379700002</v>
      </c>
      <c r="EDF26">
        <v>-851313.10379700002</v>
      </c>
      <c r="EDG26">
        <v>-851313.10379700002</v>
      </c>
      <c r="EDH26">
        <v>-851313.10379700002</v>
      </c>
      <c r="EDI26">
        <v>-851313.10379700002</v>
      </c>
      <c r="EDJ26">
        <v>-851313.10379700002</v>
      </c>
      <c r="EDK26">
        <v>-851313.10379700002</v>
      </c>
      <c r="EDL26">
        <v>-851313.10379700002</v>
      </c>
      <c r="EDM26">
        <v>-851313.10379700002</v>
      </c>
      <c r="EDN26">
        <v>-851313.10379700002</v>
      </c>
      <c r="EDO26">
        <v>-851313.10379700002</v>
      </c>
      <c r="EDP26">
        <v>-1078929.79146</v>
      </c>
      <c r="EDQ26">
        <v>-1078929.79146</v>
      </c>
      <c r="EDR26">
        <v>-1078929.79146</v>
      </c>
      <c r="EDS26">
        <v>-1078929.79146</v>
      </c>
      <c r="EDT26">
        <v>-1078929.79146</v>
      </c>
      <c r="EDU26">
        <v>-1078929.79146</v>
      </c>
      <c r="EDV26">
        <v>-1078929.79146</v>
      </c>
      <c r="EDW26">
        <v>-1078929.79146</v>
      </c>
      <c r="EDX26">
        <v>-1078929.79146</v>
      </c>
      <c r="EDY26">
        <v>-1078929.79146</v>
      </c>
      <c r="EDZ26">
        <v>-1078929.79146</v>
      </c>
      <c r="EEA26">
        <v>-851313.10379700002</v>
      </c>
      <c r="EEB26">
        <v>-851313.10379700002</v>
      </c>
      <c r="EEC26">
        <v>-851313.10379700002</v>
      </c>
      <c r="EED26">
        <v>-851313.10379700002</v>
      </c>
      <c r="EEE26">
        <v>-851313.10379700002</v>
      </c>
      <c r="EEF26">
        <v>-851313.10379700002</v>
      </c>
      <c r="EEG26">
        <v>-851313.10379700002</v>
      </c>
      <c r="EEH26">
        <v>-851313.10379700002</v>
      </c>
      <c r="EEI26">
        <v>-851313.10379700002</v>
      </c>
      <c r="EEJ26">
        <v>-851313.10379700002</v>
      </c>
      <c r="EEK26">
        <v>-851313.10379700002</v>
      </c>
      <c r="EEL26">
        <v>-39675685.7267</v>
      </c>
      <c r="EEM26">
        <v>-39675685.7267</v>
      </c>
      <c r="EEN26">
        <v>-39675685.7267</v>
      </c>
      <c r="EEO26">
        <v>-39675685.7267</v>
      </c>
      <c r="EEP26">
        <v>-39675685.7267</v>
      </c>
      <c r="EEQ26">
        <v>-39675685.7267</v>
      </c>
      <c r="EER26">
        <v>-39675685.7267</v>
      </c>
      <c r="EES26">
        <v>-39675685.7267</v>
      </c>
      <c r="EET26">
        <v>-39675685.7267</v>
      </c>
      <c r="EEU26">
        <v>-39675685.7267</v>
      </c>
      <c r="EEV26">
        <v>-39675685.7267</v>
      </c>
      <c r="EEW26">
        <v>-39675685.7267</v>
      </c>
      <c r="EEX26">
        <v>-39675685.7267</v>
      </c>
      <c r="EEY26">
        <v>-39675685.7267</v>
      </c>
      <c r="EEZ26">
        <v>-39675685.7267</v>
      </c>
      <c r="EFA26">
        <v>-39675685.7267</v>
      </c>
      <c r="EFB26">
        <v>-39675685.7267</v>
      </c>
      <c r="EFC26">
        <v>-39675685.7267</v>
      </c>
      <c r="EFD26">
        <v>-39675685.7267</v>
      </c>
      <c r="EFE26">
        <v>-39675685.7267</v>
      </c>
      <c r="EFF26">
        <v>-39675685.7267</v>
      </c>
      <c r="EFG26">
        <v>-39675685.7267</v>
      </c>
      <c r="EFH26">
        <v>-39675685.7267</v>
      </c>
      <c r="EFI26">
        <v>-39675685.7267</v>
      </c>
      <c r="EFJ26">
        <v>-39675685.7267</v>
      </c>
      <c r="EFK26">
        <v>-39675685.7267</v>
      </c>
      <c r="EFL26">
        <v>-39675685.7267</v>
      </c>
      <c r="EFM26">
        <v>-39675685.7267</v>
      </c>
      <c r="EFN26">
        <v>-39675685.7267</v>
      </c>
      <c r="EFO26">
        <v>-39675685.7267</v>
      </c>
      <c r="EFP26">
        <v>-39675685.7267</v>
      </c>
      <c r="EFQ26">
        <v>-39675685.7267</v>
      </c>
      <c r="EFR26">
        <v>-39675685.7267</v>
      </c>
      <c r="EFS26">
        <v>-39675685.7267</v>
      </c>
      <c r="EFT26">
        <v>-39675685.7267</v>
      </c>
      <c r="EFU26">
        <v>-39675685.7267</v>
      </c>
      <c r="EFV26">
        <v>-39675685.7267</v>
      </c>
      <c r="EFW26">
        <v>-39675685.7267</v>
      </c>
      <c r="EFX26">
        <v>-39675685.7267</v>
      </c>
      <c r="EFY26">
        <v>-39675685.7267</v>
      </c>
      <c r="EFZ26">
        <v>-39675685.7267</v>
      </c>
      <c r="EGA26">
        <v>-39675685.7267</v>
      </c>
      <c r="EGB26">
        <v>-39675685.7267</v>
      </c>
      <c r="EGC26">
        <v>-39675685.7267</v>
      </c>
      <c r="EGD26">
        <v>-60274043.0075</v>
      </c>
      <c r="EGE26">
        <v>-60274043.0075</v>
      </c>
      <c r="EGF26">
        <v>-60274043.0075</v>
      </c>
      <c r="EGG26">
        <v>-60274043.0075</v>
      </c>
      <c r="EGH26">
        <v>-60274043.0075</v>
      </c>
      <c r="EGI26">
        <v>-60274043.0075</v>
      </c>
      <c r="EGJ26">
        <v>-60274043.0075</v>
      </c>
      <c r="EGK26">
        <v>-60274043.0075</v>
      </c>
      <c r="EGL26">
        <v>-60274043.0075</v>
      </c>
      <c r="EGM26">
        <v>-60274043.0075</v>
      </c>
      <c r="EGN26">
        <v>-60274043.0075</v>
      </c>
      <c r="EGO26">
        <v>-60274043.0075</v>
      </c>
      <c r="EGP26">
        <v>-60274043.0075</v>
      </c>
      <c r="EGQ26">
        <v>-60274043.0075</v>
      </c>
      <c r="EGR26">
        <v>-60274043.0075</v>
      </c>
      <c r="EGS26">
        <v>-60274043.0075</v>
      </c>
      <c r="EGT26">
        <v>-60274043.0075</v>
      </c>
      <c r="EGU26">
        <v>-60274043.0075</v>
      </c>
      <c r="EGV26">
        <v>-60274043.0075</v>
      </c>
      <c r="EGW26">
        <v>-60274043.0075</v>
      </c>
      <c r="EGX26">
        <v>-60274043.0075</v>
      </c>
      <c r="EGY26">
        <v>-60274043.0075</v>
      </c>
      <c r="EGZ26">
        <v>-60274043.0075</v>
      </c>
      <c r="EHA26">
        <v>-60274043.0075</v>
      </c>
      <c r="EHB26">
        <v>-60274043.0075</v>
      </c>
      <c r="EHC26">
        <v>-60274043.0075</v>
      </c>
      <c r="EHD26">
        <v>-60274043.0075</v>
      </c>
      <c r="EHE26">
        <v>-60274043.0075</v>
      </c>
      <c r="EHF26">
        <v>-60274043.0075</v>
      </c>
      <c r="EHG26">
        <v>-60274043.0075</v>
      </c>
      <c r="EHH26">
        <v>-60274043.0075</v>
      </c>
      <c r="EHI26">
        <v>-60274043.0075</v>
      </c>
      <c r="EHJ26">
        <v>-60274043.0075</v>
      </c>
      <c r="EHK26">
        <v>-60274043.0075</v>
      </c>
      <c r="EHL26">
        <v>-60274043.0075</v>
      </c>
      <c r="EHM26">
        <v>-60274043.0075</v>
      </c>
      <c r="EHN26">
        <v>-60274043.0075</v>
      </c>
      <c r="EHO26">
        <v>-60274043.0075</v>
      </c>
      <c r="EHP26">
        <v>-60274043.0075</v>
      </c>
      <c r="EHQ26">
        <v>-60274043.0075</v>
      </c>
      <c r="EHR26">
        <v>-60274043.0075</v>
      </c>
      <c r="EHS26">
        <v>-60274043.0075</v>
      </c>
      <c r="EHT26">
        <v>-60274043.0075</v>
      </c>
      <c r="EHU26">
        <v>-60274043.0075</v>
      </c>
      <c r="EHV26">
        <v>-91657162.093099996</v>
      </c>
      <c r="EHW26">
        <v>-91657162.093099996</v>
      </c>
      <c r="EHX26">
        <v>-91657162.093099996</v>
      </c>
      <c r="EHY26">
        <v>-91657162.093099996</v>
      </c>
      <c r="EHZ26">
        <v>-91657162.093099996</v>
      </c>
      <c r="EIA26">
        <v>-91657162.093099996</v>
      </c>
      <c r="EIB26">
        <v>-91657162.093099996</v>
      </c>
      <c r="EIC26">
        <v>-91657162.093099996</v>
      </c>
      <c r="EID26">
        <v>-91657162.093099996</v>
      </c>
      <c r="EIE26">
        <v>-91657162.093099996</v>
      </c>
      <c r="EIF26">
        <v>-91657162.093099996</v>
      </c>
      <c r="EIG26">
        <v>-91657162.093099996</v>
      </c>
      <c r="EIH26">
        <v>-91657162.093099996</v>
      </c>
      <c r="EII26">
        <v>-91657162.093099996</v>
      </c>
      <c r="EIJ26">
        <v>-91657162.093099996</v>
      </c>
      <c r="EIK26">
        <v>-91657162.093099996</v>
      </c>
      <c r="EIL26">
        <v>-91657162.093099996</v>
      </c>
      <c r="EIM26">
        <v>-91657162.093099996</v>
      </c>
      <c r="EIN26">
        <v>-91657162.093099996</v>
      </c>
      <c r="EIO26">
        <v>-91657162.093099996</v>
      </c>
      <c r="EIP26">
        <v>-91657162.093099996</v>
      </c>
      <c r="EIQ26">
        <v>-91657162.093099996</v>
      </c>
      <c r="EIR26">
        <v>-91657162.093099996</v>
      </c>
      <c r="EIS26">
        <v>-91657162.093099996</v>
      </c>
      <c r="EIT26">
        <v>-91657162.093099996</v>
      </c>
      <c r="EIU26">
        <v>-91657162.093099996</v>
      </c>
      <c r="EIV26">
        <v>-91657162.093099996</v>
      </c>
      <c r="EIW26">
        <v>-91657162.093099996</v>
      </c>
      <c r="EIX26">
        <v>-91657162.093099996</v>
      </c>
      <c r="EIY26">
        <v>-91657162.093099996</v>
      </c>
      <c r="EIZ26">
        <v>-91657162.093099996</v>
      </c>
      <c r="EJA26">
        <v>-91657162.093099996</v>
      </c>
      <c r="EJB26">
        <v>-91657162.093099996</v>
      </c>
      <c r="EJC26">
        <v>-91657162.093099996</v>
      </c>
      <c r="EJD26">
        <v>-91657162.093099996</v>
      </c>
      <c r="EJE26">
        <v>-91657162.093099996</v>
      </c>
      <c r="EJF26">
        <v>-91657162.093099996</v>
      </c>
      <c r="EJG26">
        <v>-91657162.093099996</v>
      </c>
      <c r="EJH26">
        <v>-91657162.093099996</v>
      </c>
      <c r="EJI26">
        <v>-91657162.093099996</v>
      </c>
      <c r="EJJ26">
        <v>-91657162.093099996</v>
      </c>
      <c r="EJK26">
        <v>-91657162.093099996</v>
      </c>
      <c r="EJL26">
        <v>-91657162.093099996</v>
      </c>
      <c r="EJM26">
        <v>-91657162.093099996</v>
      </c>
      <c r="EJN26">
        <v>-39675685.7267</v>
      </c>
      <c r="EJO26">
        <v>-39675685.7267</v>
      </c>
      <c r="EJP26">
        <v>-39675685.7267</v>
      </c>
      <c r="EJQ26">
        <v>-39675685.7267</v>
      </c>
      <c r="EJR26">
        <v>-39675685.7267</v>
      </c>
      <c r="EJS26">
        <v>-39675685.7267</v>
      </c>
      <c r="EJT26">
        <v>-39675685.7267</v>
      </c>
      <c r="EJU26">
        <v>-39675685.7267</v>
      </c>
      <c r="EJV26">
        <v>-39675685.7267</v>
      </c>
      <c r="EJW26">
        <v>-39675685.7267</v>
      </c>
      <c r="EJX26">
        <v>-39675685.7267</v>
      </c>
      <c r="EJY26">
        <v>-39675685.7267</v>
      </c>
      <c r="EJZ26">
        <v>-39675685.7267</v>
      </c>
      <c r="EKA26">
        <v>-39675685.7267</v>
      </c>
      <c r="EKB26">
        <v>-39675685.7267</v>
      </c>
      <c r="EKC26">
        <v>-39675685.7267</v>
      </c>
      <c r="EKD26">
        <v>-39675685.7267</v>
      </c>
      <c r="EKE26">
        <v>-39675685.7267</v>
      </c>
      <c r="EKF26">
        <v>-39675685.7267</v>
      </c>
      <c r="EKG26">
        <v>-39675685.7267</v>
      </c>
      <c r="EKH26">
        <v>-39675685.7267</v>
      </c>
      <c r="EKI26">
        <v>-39675685.7267</v>
      </c>
      <c r="EKJ26">
        <v>-39675685.7267</v>
      </c>
      <c r="EKK26">
        <v>-39675685.7267</v>
      </c>
      <c r="EKL26">
        <v>-39675685.7267</v>
      </c>
      <c r="EKM26">
        <v>-39675685.7267</v>
      </c>
      <c r="EKN26">
        <v>-39675685.7267</v>
      </c>
      <c r="EKO26">
        <v>-39675685.7267</v>
      </c>
      <c r="EKP26">
        <v>-39675685.7267</v>
      </c>
      <c r="EKQ26">
        <v>-39675685.7267</v>
      </c>
      <c r="EKR26">
        <v>-39675685.7267</v>
      </c>
      <c r="EKS26">
        <v>-39675685.7267</v>
      </c>
      <c r="EKT26">
        <v>-39675685.7267</v>
      </c>
      <c r="EKU26">
        <v>-39675685.7267</v>
      </c>
      <c r="EKV26">
        <v>-39675685.7267</v>
      </c>
      <c r="EKW26">
        <v>-39675685.7267</v>
      </c>
      <c r="EKX26">
        <v>-39675685.7267</v>
      </c>
      <c r="EKY26">
        <v>-39675685.7267</v>
      </c>
      <c r="EKZ26">
        <v>-39675685.7267</v>
      </c>
      <c r="ELA26">
        <v>-39675685.7267</v>
      </c>
      <c r="ELB26">
        <v>-39675685.7267</v>
      </c>
      <c r="ELC26">
        <v>-39675685.7267</v>
      </c>
      <c r="ELD26">
        <v>-39675685.7267</v>
      </c>
      <c r="ELE26">
        <v>-39675685.7267</v>
      </c>
      <c r="ELF26">
        <v>-60274043.0075</v>
      </c>
      <c r="ELG26">
        <v>-60274043.0075</v>
      </c>
      <c r="ELH26">
        <v>-60274043.0075</v>
      </c>
      <c r="ELI26">
        <v>-60274043.0075</v>
      </c>
      <c r="ELJ26">
        <v>-60274043.0075</v>
      </c>
      <c r="ELK26">
        <v>-60274043.0075</v>
      </c>
      <c r="ELL26">
        <v>-60274043.0075</v>
      </c>
      <c r="ELM26">
        <v>-60274043.0075</v>
      </c>
      <c r="ELN26">
        <v>-60274043.0075</v>
      </c>
      <c r="ELO26">
        <v>-60274043.0075</v>
      </c>
      <c r="ELP26">
        <v>-60274043.0075</v>
      </c>
      <c r="ELQ26">
        <v>-60274043.0075</v>
      </c>
      <c r="ELR26">
        <v>-60274043.0075</v>
      </c>
      <c r="ELS26">
        <v>-60274043.0075</v>
      </c>
      <c r="ELT26">
        <v>-60274043.0075</v>
      </c>
      <c r="ELU26">
        <v>-60274043.0075</v>
      </c>
      <c r="ELV26">
        <v>-60274043.0075</v>
      </c>
      <c r="ELW26">
        <v>-60274043.0075</v>
      </c>
      <c r="ELX26">
        <v>-60274043.0075</v>
      </c>
      <c r="ELY26">
        <v>-60274043.0075</v>
      </c>
      <c r="ELZ26">
        <v>-60274043.0075</v>
      </c>
      <c r="EMA26">
        <v>-60274043.0075</v>
      </c>
      <c r="EMB26">
        <v>-60274043.0075</v>
      </c>
      <c r="EMC26">
        <v>-60274043.0075</v>
      </c>
      <c r="EMD26">
        <v>-60274043.0075</v>
      </c>
      <c r="EME26">
        <v>-60274043.0075</v>
      </c>
      <c r="EMF26">
        <v>-60274043.0075</v>
      </c>
      <c r="EMG26">
        <v>-60274043.0075</v>
      </c>
      <c r="EMH26">
        <v>-60274043.0075</v>
      </c>
      <c r="EMI26">
        <v>-60274043.0075</v>
      </c>
      <c r="EMJ26">
        <v>-60274043.0075</v>
      </c>
      <c r="EMK26">
        <v>-60274043.0075</v>
      </c>
      <c r="EML26">
        <v>-60274043.0075</v>
      </c>
      <c r="EMM26">
        <v>-60274043.0075</v>
      </c>
      <c r="EMN26">
        <v>-60274043.0075</v>
      </c>
      <c r="EMO26">
        <v>-60274043.0075</v>
      </c>
      <c r="EMP26">
        <v>-60274043.0075</v>
      </c>
      <c r="EMQ26">
        <v>-60274043.0075</v>
      </c>
      <c r="EMR26">
        <v>-60274043.0075</v>
      </c>
      <c r="EMS26">
        <v>-60274043.0075</v>
      </c>
      <c r="EMT26">
        <v>-60274043.0075</v>
      </c>
      <c r="EMU26">
        <v>-60274043.0075</v>
      </c>
      <c r="EMV26">
        <v>-60274043.0075</v>
      </c>
      <c r="EMW26">
        <v>-60274043.0075</v>
      </c>
      <c r="EMX26">
        <v>-91657162.093099996</v>
      </c>
      <c r="EMY26">
        <v>-91657162.093099996</v>
      </c>
      <c r="EMZ26">
        <v>-91657162.093099996</v>
      </c>
      <c r="ENA26">
        <v>-91657162.093099996</v>
      </c>
      <c r="ENB26">
        <v>-91657162.093099996</v>
      </c>
      <c r="ENC26">
        <v>-91657162.093099996</v>
      </c>
      <c r="END26">
        <v>-91657162.093099996</v>
      </c>
      <c r="ENE26">
        <v>-91657162.093099996</v>
      </c>
      <c r="ENF26">
        <v>-91657162.093099996</v>
      </c>
      <c r="ENG26">
        <v>-91657162.093099996</v>
      </c>
      <c r="ENH26">
        <v>-91657162.093099996</v>
      </c>
      <c r="ENI26">
        <v>-91657162.093099996</v>
      </c>
      <c r="ENJ26">
        <v>-91657162.093099996</v>
      </c>
      <c r="ENK26">
        <v>-91657162.093099996</v>
      </c>
      <c r="ENL26">
        <v>-91657162.093099996</v>
      </c>
      <c r="ENM26">
        <v>-91657162.093099996</v>
      </c>
      <c r="ENN26">
        <v>-91657162.093099996</v>
      </c>
      <c r="ENO26">
        <v>-91657162.093099996</v>
      </c>
      <c r="ENP26">
        <v>-91657162.093099996</v>
      </c>
      <c r="ENQ26">
        <v>-91657162.093099996</v>
      </c>
      <c r="ENR26">
        <v>-91657162.093099996</v>
      </c>
      <c r="ENS26">
        <v>-91657162.093099996</v>
      </c>
      <c r="ENT26">
        <v>-91657162.093099996</v>
      </c>
      <c r="ENU26">
        <v>-91657162.093099996</v>
      </c>
      <c r="ENV26">
        <v>-91657162.093099996</v>
      </c>
      <c r="ENW26">
        <v>-91657162.093099996</v>
      </c>
      <c r="ENX26">
        <v>-91657162.093099996</v>
      </c>
      <c r="ENY26">
        <v>-91657162.093099996</v>
      </c>
      <c r="ENZ26">
        <v>-91657162.093099996</v>
      </c>
      <c r="EOA26">
        <v>-91657162.093099996</v>
      </c>
      <c r="EOB26">
        <v>-91657162.093099996</v>
      </c>
      <c r="EOC26">
        <v>-91657162.093099996</v>
      </c>
      <c r="EOD26">
        <v>-91657162.093099996</v>
      </c>
      <c r="EOE26">
        <v>-91657162.093099996</v>
      </c>
      <c r="EOF26">
        <v>-91657162.093099996</v>
      </c>
      <c r="EOG26">
        <v>-91657162.093099996</v>
      </c>
      <c r="EOH26">
        <v>-91657162.093099996</v>
      </c>
      <c r="EOI26">
        <v>-91657162.093099996</v>
      </c>
      <c r="EOJ26">
        <v>-91657162.093099996</v>
      </c>
      <c r="EOK26">
        <v>-91657162.093099996</v>
      </c>
      <c r="EOL26">
        <v>-91657162.093099996</v>
      </c>
      <c r="EOM26">
        <v>-91657162.093099996</v>
      </c>
      <c r="EON26">
        <v>-91657162.093099996</v>
      </c>
      <c r="EOO26">
        <v>-91657162.093099996</v>
      </c>
      <c r="EOP26">
        <v>-5281777.4704700001</v>
      </c>
      <c r="EOQ26">
        <v>-4932364.1803700002</v>
      </c>
      <c r="EOR26">
        <v>-4685829.7854899997</v>
      </c>
      <c r="EOS26">
        <v>-4533269.6447799997</v>
      </c>
      <c r="EOT26">
        <v>-4462100.9319399996</v>
      </c>
      <c r="EOU26">
        <v>-4454215.9520500004</v>
      </c>
      <c r="EOV26">
        <v>-4484467.9961799998</v>
      </c>
      <c r="EOW26">
        <v>-4520533.7105099997</v>
      </c>
      <c r="EOX26">
        <v>-4437524.40558</v>
      </c>
      <c r="EOY26">
        <v>-4336248.8757499997</v>
      </c>
      <c r="EOZ26">
        <v>-4308869.87775</v>
      </c>
      <c r="EPA26">
        <v>-5036938.7922</v>
      </c>
      <c r="EPB26">
        <v>-4567821.5772099998</v>
      </c>
      <c r="EPC26">
        <v>-4156885.8822400002</v>
      </c>
      <c r="EPD26">
        <v>-3781508.83189</v>
      </c>
      <c r="EPE26">
        <v>-3413157.8056399999</v>
      </c>
      <c r="EPF26">
        <v>-3017066.0431400002</v>
      </c>
      <c r="EPG26">
        <v>-2554079.7385399998</v>
      </c>
      <c r="EPH26">
        <v>-237184.473023</v>
      </c>
      <c r="EPI26">
        <v>166678.07376500001</v>
      </c>
      <c r="EPJ26">
        <v>367071.87305200001</v>
      </c>
      <c r="EPK26">
        <v>474545.79139199998</v>
      </c>
      <c r="EPL26">
        <v>-4399874.5558599997</v>
      </c>
      <c r="EPM26">
        <v>-4211054.2731799996</v>
      </c>
      <c r="EPN26">
        <v>-4232212.0058199996</v>
      </c>
      <c r="EPO26">
        <v>-4288488.4724700004</v>
      </c>
      <c r="EPP26">
        <v>-4340552.2587400004</v>
      </c>
      <c r="EPQ26">
        <v>-4376128.5183600001</v>
      </c>
      <c r="EPR26">
        <v>-4395436.10671</v>
      </c>
      <c r="EPS26">
        <v>-4398189.9593599997</v>
      </c>
      <c r="EPT26">
        <v>-4366643.8906800002</v>
      </c>
      <c r="EPU26">
        <v>-4330869.8371900003</v>
      </c>
      <c r="EPV26">
        <v>-4308869.87775</v>
      </c>
      <c r="EPW26">
        <v>-3707642.1654500002</v>
      </c>
      <c r="EPX26">
        <v>-2941631.6751000001</v>
      </c>
      <c r="EPY26">
        <v>-2438438.5662699998</v>
      </c>
      <c r="EPZ26">
        <v>-1852657.1745800001</v>
      </c>
      <c r="EQA26">
        <v>-1376163.9566599999</v>
      </c>
      <c r="EQB26">
        <v>-730573.49760300003</v>
      </c>
      <c r="EQC26">
        <v>-272436.30774100003</v>
      </c>
      <c r="EQD26">
        <v>92104.675567700004</v>
      </c>
      <c r="EQE26">
        <v>282973.99251100002</v>
      </c>
      <c r="EQF26">
        <v>400746.46072600002</v>
      </c>
      <c r="EQG26">
        <v>474545.79139199998</v>
      </c>
      <c r="EQH26">
        <v>-7895118.4232599996</v>
      </c>
      <c r="EQI26">
        <v>-7310416.0983899999</v>
      </c>
      <c r="EQJ26">
        <v>-6860952.2417900003</v>
      </c>
      <c r="EQK26">
        <v>-6526856.4838199997</v>
      </c>
      <c r="EQL26">
        <v>-6281639.8399299998</v>
      </c>
      <c r="EQM26">
        <v>-6090098.9973400002</v>
      </c>
      <c r="EQN26">
        <v>-5907578.9419200001</v>
      </c>
      <c r="EQO26">
        <v>-5682412.35286</v>
      </c>
      <c r="EQP26">
        <v>-4909927.5528199999</v>
      </c>
      <c r="EQQ26">
        <v>-4420002.9265299998</v>
      </c>
      <c r="EQR26">
        <v>-4318051.8748599999</v>
      </c>
      <c r="EQS26">
        <v>-7405441.0667099999</v>
      </c>
      <c r="EQT26">
        <v>-6581330.8920700001</v>
      </c>
      <c r="EQU26">
        <v>-5803064.4352799999</v>
      </c>
      <c r="EQV26">
        <v>-5023334.8580600005</v>
      </c>
      <c r="EQW26">
        <v>-4183753.5873199999</v>
      </c>
      <c r="EQX26">
        <v>-3215799.1795199998</v>
      </c>
      <c r="EQY26">
        <v>-2046802.42664</v>
      </c>
      <c r="EQZ26">
        <v>3565184.1685199998</v>
      </c>
      <c r="ERA26">
        <v>4530503.4315299997</v>
      </c>
      <c r="ERB26">
        <v>5001692.4064100003</v>
      </c>
      <c r="ERC26">
        <v>5248779.4634299995</v>
      </c>
      <c r="ERD26">
        <v>-6377523.8873300003</v>
      </c>
      <c r="ERE26">
        <v>-5823472.68652</v>
      </c>
      <c r="ERF26">
        <v>-5605689.5158299999</v>
      </c>
      <c r="ERG26">
        <v>-5436209.6107000001</v>
      </c>
      <c r="ERH26">
        <v>-5275109.8556300001</v>
      </c>
      <c r="ERI26">
        <v>-5116785.3476200001</v>
      </c>
      <c r="ERJ26">
        <v>-4972791.0177300004</v>
      </c>
      <c r="ERK26">
        <v>-4818528.4665900003</v>
      </c>
      <c r="ERL26">
        <v>-4574537.0153200002</v>
      </c>
      <c r="ERM26">
        <v>-4399871.06635</v>
      </c>
      <c r="ERN26">
        <v>-4318051.8748599999</v>
      </c>
      <c r="ERO26">
        <v>-4992245.68554</v>
      </c>
      <c r="ERP26">
        <v>-3266006.4026299999</v>
      </c>
      <c r="ERQ26">
        <v>-2000646.5930600001</v>
      </c>
      <c r="ERR26">
        <v>-501083.45739499998</v>
      </c>
      <c r="ERS26">
        <v>719887.46962900006</v>
      </c>
      <c r="ERT26">
        <v>2334296.7001299998</v>
      </c>
      <c r="ERU26">
        <v>3463173.10525</v>
      </c>
      <c r="ERV26">
        <v>4345614.05382</v>
      </c>
      <c r="ERW26">
        <v>4802065.0788500002</v>
      </c>
      <c r="ERX26">
        <v>5079134.43126</v>
      </c>
      <c r="ERY26">
        <v>5248779.4634299995</v>
      </c>
      <c r="ERZ26">
        <v>-11746493.263900001</v>
      </c>
      <c r="ESA26">
        <v>-10750295.531300001</v>
      </c>
      <c r="ESB26">
        <v>-9917749.2617099993</v>
      </c>
      <c r="ESC26">
        <v>-9206004.7895599995</v>
      </c>
      <c r="ESD26">
        <v>-8560094.6761600003</v>
      </c>
      <c r="ESE26">
        <v>-7911161.4857299998</v>
      </c>
      <c r="ESF26">
        <v>-7178450.9976000004</v>
      </c>
      <c r="ESG26">
        <v>-6278298.9816199997</v>
      </c>
      <c r="ESH26">
        <v>-3815823.1274000001</v>
      </c>
      <c r="ESI26">
        <v>-2401250.9462100002</v>
      </c>
      <c r="ESJ26">
        <v>-2125967.2757600001</v>
      </c>
      <c r="ESK26">
        <v>-10767138.550799999</v>
      </c>
      <c r="ESL26">
        <v>-9292125.1186299995</v>
      </c>
      <c r="ESM26">
        <v>-7801973.6486900002</v>
      </c>
      <c r="ESN26">
        <v>-6198961.5380300004</v>
      </c>
      <c r="ESO26">
        <v>-4364322.1709399996</v>
      </c>
      <c r="ESP26">
        <v>-2162561.8500999999</v>
      </c>
      <c r="ESQ26">
        <v>543102.03294499998</v>
      </c>
      <c r="ESR26">
        <v>13246965.965600001</v>
      </c>
      <c r="ESS26">
        <v>15416029.5492</v>
      </c>
      <c r="EST26">
        <v>16464909.3419</v>
      </c>
      <c r="ESU26">
        <v>17007695.400800001</v>
      </c>
      <c r="ESV26">
        <v>-9085168.3472799994</v>
      </c>
      <c r="ESW26">
        <v>-7710554.2002800005</v>
      </c>
      <c r="ESX26">
        <v>-6881510.9624100002</v>
      </c>
      <c r="ESY26">
        <v>-6115808.6162200002</v>
      </c>
      <c r="ESZ26">
        <v>-5392273.5236999998</v>
      </c>
      <c r="ETA26">
        <v>-4728383.7876199996</v>
      </c>
      <c r="ETB26">
        <v>-4164076.8838399998</v>
      </c>
      <c r="ETC26">
        <v>-3613803.9511699998</v>
      </c>
      <c r="ETD26">
        <v>-2852134.2955100001</v>
      </c>
      <c r="ETE26">
        <v>-2346808.9416</v>
      </c>
      <c r="ETF26">
        <v>-2125967.2757600001</v>
      </c>
      <c r="ETG26">
        <v>-6313425.2323700003</v>
      </c>
      <c r="ETH26">
        <v>-2567464.1278200001</v>
      </c>
      <c r="ETI26">
        <v>355042.88897799997</v>
      </c>
      <c r="ETJ26">
        <v>3850463.32962</v>
      </c>
      <c r="ETK26">
        <v>6697914.1618499998</v>
      </c>
      <c r="ETL26">
        <v>10415816.34</v>
      </c>
      <c r="ETM26">
        <v>12995253.549000001</v>
      </c>
      <c r="ETN26">
        <v>14992166.8355</v>
      </c>
      <c r="ETO26">
        <v>16018102.8616</v>
      </c>
      <c r="ETP26">
        <v>16635059.274800001</v>
      </c>
      <c r="ETQ26">
        <v>17007695.400800001</v>
      </c>
      <c r="ETR26">
        <v>378735.33117399999</v>
      </c>
      <c r="ETS26">
        <v>378735.33117399999</v>
      </c>
      <c r="ETT26">
        <v>378735.33117399999</v>
      </c>
      <c r="ETU26">
        <v>378735.33117399999</v>
      </c>
      <c r="ETV26">
        <v>378735.33117399999</v>
      </c>
      <c r="ETW26">
        <v>378735.33117399999</v>
      </c>
      <c r="ETX26">
        <v>378735.33117399999</v>
      </c>
      <c r="ETY26">
        <v>378735.33117399999</v>
      </c>
      <c r="ETZ26">
        <v>378735.33117399999</v>
      </c>
      <c r="EUA26">
        <v>378735.33117399999</v>
      </c>
      <c r="EUB26">
        <v>378735.33117399999</v>
      </c>
      <c r="EUC26">
        <v>414841.87674600002</v>
      </c>
      <c r="EUD26">
        <v>414841.87674600002</v>
      </c>
      <c r="EUE26">
        <v>414841.87674600002</v>
      </c>
      <c r="EUF26">
        <v>414841.87674600002</v>
      </c>
      <c r="EUG26">
        <v>414841.87674600002</v>
      </c>
      <c r="EUH26">
        <v>414841.87674600002</v>
      </c>
      <c r="EUI26">
        <v>414841.87674600002</v>
      </c>
      <c r="EUJ26">
        <v>414841.87674600002</v>
      </c>
      <c r="EUK26">
        <v>414841.87674600002</v>
      </c>
      <c r="EUL26">
        <v>414841.87674600002</v>
      </c>
      <c r="EUM26">
        <v>414841.87674600002</v>
      </c>
      <c r="EUN26">
        <v>378735.33117399999</v>
      </c>
      <c r="EUO26">
        <v>378735.33117399999</v>
      </c>
      <c r="EUP26">
        <v>378735.33117399999</v>
      </c>
      <c r="EUQ26">
        <v>378735.33117399999</v>
      </c>
      <c r="EUR26">
        <v>378735.33117399999</v>
      </c>
      <c r="EUS26">
        <v>378735.33117399999</v>
      </c>
      <c r="EUT26">
        <v>378735.33117399999</v>
      </c>
      <c r="EUU26">
        <v>378735.33117399999</v>
      </c>
      <c r="EUV26">
        <v>378735.33117399999</v>
      </c>
      <c r="EUW26">
        <v>378735.33117399999</v>
      </c>
      <c r="EUX26">
        <v>378735.33117399999</v>
      </c>
      <c r="EUY26">
        <v>414841.87674600002</v>
      </c>
      <c r="EUZ26">
        <v>414841.87674600002</v>
      </c>
      <c r="EVA26">
        <v>414841.87674600002</v>
      </c>
      <c r="EVB26">
        <v>414841.87674600002</v>
      </c>
      <c r="EVC26">
        <v>414841.87674600002</v>
      </c>
      <c r="EVD26">
        <v>414841.87674600002</v>
      </c>
      <c r="EVE26">
        <v>414841.87674600002</v>
      </c>
      <c r="EVF26">
        <v>414841.87674600002</v>
      </c>
      <c r="EVG26">
        <v>414841.87674600002</v>
      </c>
      <c r="EVH26">
        <v>414841.87674600002</v>
      </c>
      <c r="EVI26">
        <v>414841.87674600002</v>
      </c>
      <c r="EVJ26">
        <v>1995285.6599699999</v>
      </c>
      <c r="EVK26">
        <v>1995285.6599699999</v>
      </c>
      <c r="EVL26">
        <v>1995285.6599699999</v>
      </c>
      <c r="EVM26">
        <v>1995285.6599699999</v>
      </c>
      <c r="EVN26">
        <v>1995285.6599699999</v>
      </c>
      <c r="EVO26">
        <v>1995285.6599699999</v>
      </c>
      <c r="EVP26">
        <v>1995285.6599699999</v>
      </c>
      <c r="EVQ26">
        <v>1995285.6599699999</v>
      </c>
      <c r="EVR26">
        <v>1995285.6599699999</v>
      </c>
      <c r="EVS26">
        <v>1995285.6599699999</v>
      </c>
      <c r="EVT26">
        <v>1995285.6599699999</v>
      </c>
      <c r="EVU26">
        <v>2064502.8510400001</v>
      </c>
      <c r="EVV26">
        <v>2064502.8510400001</v>
      </c>
      <c r="EVW26">
        <v>2064502.8510400001</v>
      </c>
      <c r="EVX26">
        <v>2064502.8510400001</v>
      </c>
      <c r="EVY26">
        <v>2064502.8510400001</v>
      </c>
      <c r="EVZ26">
        <v>2064502.8510400001</v>
      </c>
      <c r="EWA26">
        <v>2064502.8510400001</v>
      </c>
      <c r="EWB26">
        <v>2064502.8510400001</v>
      </c>
      <c r="EWC26">
        <v>2064502.8510400001</v>
      </c>
      <c r="EWD26">
        <v>2064502.8510400001</v>
      </c>
      <c r="EWE26">
        <v>2064502.8510400001</v>
      </c>
      <c r="EWF26">
        <v>1995285.6599699999</v>
      </c>
      <c r="EWG26">
        <v>1995285.6599699999</v>
      </c>
      <c r="EWH26">
        <v>1995285.6599699999</v>
      </c>
      <c r="EWI26">
        <v>1995285.6599699999</v>
      </c>
      <c r="EWJ26">
        <v>1995285.6599699999</v>
      </c>
      <c r="EWK26">
        <v>1995285.6599699999</v>
      </c>
      <c r="EWL26">
        <v>1995285.6599699999</v>
      </c>
      <c r="EWM26">
        <v>1995285.6599699999</v>
      </c>
      <c r="EWN26">
        <v>1995285.6599699999</v>
      </c>
      <c r="EWO26">
        <v>1995285.6599699999</v>
      </c>
      <c r="EWP26">
        <v>1995285.6599699999</v>
      </c>
      <c r="EWQ26">
        <v>2064502.8510400001</v>
      </c>
      <c r="EWR26">
        <v>2064502.8510400001</v>
      </c>
      <c r="EWS26">
        <v>2064502.8510400001</v>
      </c>
      <c r="EWT26">
        <v>2064502.8510400001</v>
      </c>
      <c r="EWU26">
        <v>2064502.8510400001</v>
      </c>
      <c r="EWV26">
        <v>2064502.8510400001</v>
      </c>
      <c r="EWW26">
        <v>2064502.8510400001</v>
      </c>
      <c r="EWX26">
        <v>2064502.8510400001</v>
      </c>
      <c r="EWY26">
        <v>2064502.8510400001</v>
      </c>
      <c r="EWZ26">
        <v>2064502.8510400001</v>
      </c>
      <c r="EXA26">
        <v>2064502.8510400001</v>
      </c>
      <c r="EXB26">
        <v>6023146.1264000004</v>
      </c>
      <c r="EXC26">
        <v>6023146.1264000004</v>
      </c>
      <c r="EXD26">
        <v>6023146.1264000004</v>
      </c>
      <c r="EXE26">
        <v>6023146.1264000004</v>
      </c>
      <c r="EXF26">
        <v>6023146.1264000004</v>
      </c>
      <c r="EXG26">
        <v>6023146.1264000004</v>
      </c>
      <c r="EXH26">
        <v>6023146.1264000004</v>
      </c>
      <c r="EXI26">
        <v>6023146.1264000004</v>
      </c>
      <c r="EXJ26">
        <v>6023146.1264000004</v>
      </c>
      <c r="EXK26">
        <v>6023146.1264000004</v>
      </c>
      <c r="EXL26">
        <v>6023146.1264000004</v>
      </c>
      <c r="EXM26">
        <v>6158584.6084799999</v>
      </c>
      <c r="EXN26">
        <v>6158584.6084799999</v>
      </c>
      <c r="EXO26">
        <v>6158584.6084799999</v>
      </c>
      <c r="EXP26">
        <v>6158584.6084799999</v>
      </c>
      <c r="EXQ26">
        <v>6158584.6084799999</v>
      </c>
      <c r="EXR26">
        <v>6158584.6084799999</v>
      </c>
      <c r="EXS26">
        <v>6158584.6084799999</v>
      </c>
      <c r="EXT26">
        <v>6158584.6084799999</v>
      </c>
      <c r="EXU26">
        <v>6158584.6084799999</v>
      </c>
      <c r="EXV26">
        <v>6158584.6084799999</v>
      </c>
      <c r="EXW26">
        <v>6158584.6084799999</v>
      </c>
      <c r="EXX26">
        <v>6023146.1264000004</v>
      </c>
      <c r="EXY26">
        <v>6023146.1264000004</v>
      </c>
      <c r="EXZ26">
        <v>6023146.1264000004</v>
      </c>
      <c r="EYA26">
        <v>6023146.1264000004</v>
      </c>
      <c r="EYB26">
        <v>6023146.1264000004</v>
      </c>
      <c r="EYC26">
        <v>6023146.1264000004</v>
      </c>
      <c r="EYD26">
        <v>6023146.1264000004</v>
      </c>
      <c r="EYE26">
        <v>6023146.1264000004</v>
      </c>
      <c r="EYF26">
        <v>6023146.1264000004</v>
      </c>
      <c r="EYG26">
        <v>6023146.1264000004</v>
      </c>
      <c r="EYH26">
        <v>6023146.1264000004</v>
      </c>
      <c r="EYI26">
        <v>6158584.6084799999</v>
      </c>
      <c r="EYJ26">
        <v>6158584.6084799999</v>
      </c>
      <c r="EYK26">
        <v>6158584.6084799999</v>
      </c>
      <c r="EYL26">
        <v>6158584.6084799999</v>
      </c>
      <c r="EYM26">
        <v>6158584.6084799999</v>
      </c>
      <c r="EYN26">
        <v>6158584.6084799999</v>
      </c>
      <c r="EYO26">
        <v>6158584.6084799999</v>
      </c>
      <c r="EYP26">
        <v>6158584.6084799999</v>
      </c>
      <c r="EYQ26">
        <v>6158584.6084799999</v>
      </c>
      <c r="EYR26">
        <v>6158584.6084799999</v>
      </c>
      <c r="EYS26">
        <v>6158584.6084799999</v>
      </c>
      <c r="EYT26">
        <v>-2266133.9729800001</v>
      </c>
      <c r="EYU26">
        <v>-2266133.9729800001</v>
      </c>
      <c r="EYV26">
        <v>-2266133.9729800001</v>
      </c>
      <c r="EYW26">
        <v>-2266133.9729800001</v>
      </c>
      <c r="EYX26">
        <v>-2266133.9729800001</v>
      </c>
      <c r="EYY26">
        <v>-2266133.9729800001</v>
      </c>
      <c r="EYZ26">
        <v>-2266133.9729800001</v>
      </c>
      <c r="EZA26">
        <v>-2266133.9729800001</v>
      </c>
      <c r="EZB26">
        <v>-2266133.9729800001</v>
      </c>
      <c r="EZC26">
        <v>-2266133.9729800001</v>
      </c>
      <c r="EZD26">
        <v>-2266133.9729800001</v>
      </c>
      <c r="EZE26">
        <v>-2266133.9729800001</v>
      </c>
      <c r="EZF26">
        <v>-2266133.9729800001</v>
      </c>
      <c r="EZG26">
        <v>-2266133.9729800001</v>
      </c>
      <c r="EZH26">
        <v>-2266133.9729800001</v>
      </c>
      <c r="EZI26">
        <v>-2266133.9729800001</v>
      </c>
      <c r="EZJ26">
        <v>-2266133.9729800001</v>
      </c>
      <c r="EZK26">
        <v>-2266133.9729800001</v>
      </c>
      <c r="EZL26">
        <v>-2266133.9729800001</v>
      </c>
      <c r="EZM26">
        <v>-2266133.9729800001</v>
      </c>
      <c r="EZN26">
        <v>-2266133.9729800001</v>
      </c>
      <c r="EZO26">
        <v>-2266133.9729800001</v>
      </c>
      <c r="EZP26">
        <v>-2266133.9729800001</v>
      </c>
      <c r="EZQ26">
        <v>-2266133.9729800001</v>
      </c>
      <c r="EZR26">
        <v>-2266133.9729800001</v>
      </c>
      <c r="EZS26">
        <v>-2266133.9729800001</v>
      </c>
      <c r="EZT26">
        <v>-2266133.9729800001</v>
      </c>
      <c r="EZU26">
        <v>-2266133.9729800001</v>
      </c>
      <c r="EZV26">
        <v>-2266133.9729800001</v>
      </c>
      <c r="EZW26">
        <v>-2266133.9729800001</v>
      </c>
      <c r="EZX26">
        <v>-2266133.9729800001</v>
      </c>
      <c r="EZY26">
        <v>-2266133.9729800001</v>
      </c>
      <c r="EZZ26">
        <v>-2266133.9729800001</v>
      </c>
      <c r="FAA26">
        <v>-2266133.9729800001</v>
      </c>
      <c r="FAB26">
        <v>-2266133.9729800001</v>
      </c>
      <c r="FAC26">
        <v>-2266133.9729800001</v>
      </c>
      <c r="FAD26">
        <v>-2266133.9729800001</v>
      </c>
      <c r="FAE26">
        <v>-2266133.9729800001</v>
      </c>
      <c r="FAF26">
        <v>-2266133.9729800001</v>
      </c>
      <c r="FAG26">
        <v>-2266133.9729800001</v>
      </c>
      <c r="FAH26">
        <v>-2266133.9729800001</v>
      </c>
      <c r="FAI26">
        <v>-2266133.9729800001</v>
      </c>
      <c r="FAJ26">
        <v>-2266133.9729800001</v>
      </c>
      <c r="FAK26">
        <v>-2266133.9729800001</v>
      </c>
      <c r="FAL26">
        <v>-4256137.5579300001</v>
      </c>
      <c r="FAM26">
        <v>-4256137.5579300001</v>
      </c>
      <c r="FAN26">
        <v>-4256137.5579300001</v>
      </c>
      <c r="FAO26">
        <v>-4256137.5579300001</v>
      </c>
      <c r="FAP26">
        <v>-4256137.5579300001</v>
      </c>
      <c r="FAQ26">
        <v>-4256137.5579300001</v>
      </c>
      <c r="FAR26">
        <v>-4256137.5579300001</v>
      </c>
      <c r="FAS26">
        <v>-4256137.5579300001</v>
      </c>
      <c r="FAT26">
        <v>-4256137.5579300001</v>
      </c>
      <c r="FAU26">
        <v>-4256137.5579300001</v>
      </c>
      <c r="FAV26">
        <v>-4256137.5579300001</v>
      </c>
      <c r="FAW26">
        <v>-4256137.5579300001</v>
      </c>
      <c r="FAX26">
        <v>-4256137.5579300001</v>
      </c>
      <c r="FAY26">
        <v>-4256137.5579300001</v>
      </c>
      <c r="FAZ26">
        <v>-4256137.5579300001</v>
      </c>
      <c r="FBA26">
        <v>-4256137.5579300001</v>
      </c>
      <c r="FBB26">
        <v>-4256137.5579300001</v>
      </c>
      <c r="FBC26">
        <v>-4256137.5579300001</v>
      </c>
      <c r="FBD26">
        <v>-4256137.5579300001</v>
      </c>
      <c r="FBE26">
        <v>-4256137.5579300001</v>
      </c>
      <c r="FBF26">
        <v>-4256137.5579300001</v>
      </c>
      <c r="FBG26">
        <v>-4256137.5579300001</v>
      </c>
      <c r="FBH26">
        <v>-4256137.5579300001</v>
      </c>
      <c r="FBI26">
        <v>-4256137.5579300001</v>
      </c>
      <c r="FBJ26">
        <v>-4256137.5579300001</v>
      </c>
      <c r="FBK26">
        <v>-4256137.5579300001</v>
      </c>
      <c r="FBL26">
        <v>-4256137.5579300001</v>
      </c>
      <c r="FBM26">
        <v>-4256137.5579300001</v>
      </c>
      <c r="FBN26">
        <v>-4256137.5579300001</v>
      </c>
      <c r="FBO26">
        <v>-4256137.5579300001</v>
      </c>
      <c r="FBP26">
        <v>-4256137.5579300001</v>
      </c>
      <c r="FBQ26">
        <v>-4256137.5579300001</v>
      </c>
      <c r="FBR26">
        <v>-4256137.5579300001</v>
      </c>
      <c r="FBS26">
        <v>-4256137.5579300001</v>
      </c>
      <c r="FBT26">
        <v>-4256137.5579300001</v>
      </c>
      <c r="FBU26">
        <v>-4256137.5579300001</v>
      </c>
      <c r="FBV26">
        <v>-4256137.5579300001</v>
      </c>
      <c r="FBW26">
        <v>-4256137.5579300001</v>
      </c>
      <c r="FBX26">
        <v>-4256137.5579300001</v>
      </c>
      <c r="FBY26">
        <v>-4256137.5579300001</v>
      </c>
      <c r="FBZ26">
        <v>-4256137.5579300001</v>
      </c>
      <c r="FCA26">
        <v>-4256137.5579300001</v>
      </c>
      <c r="FCB26">
        <v>-4256137.5579300001</v>
      </c>
      <c r="FCC26">
        <v>-4256137.5579300001</v>
      </c>
      <c r="FCD26">
        <v>-8236144.7278300002</v>
      </c>
      <c r="FCE26">
        <v>-8236144.7278300002</v>
      </c>
      <c r="FCF26">
        <v>-8236144.7278300002</v>
      </c>
      <c r="FCG26">
        <v>-8236144.7278300002</v>
      </c>
      <c r="FCH26">
        <v>-8236144.7278300002</v>
      </c>
      <c r="FCI26">
        <v>-8236144.7278300002</v>
      </c>
      <c r="FCJ26">
        <v>-8236144.7278300002</v>
      </c>
      <c r="FCK26">
        <v>-8236144.7278300002</v>
      </c>
      <c r="FCL26">
        <v>-8236144.7278300002</v>
      </c>
      <c r="FCM26">
        <v>-8236144.7278300002</v>
      </c>
      <c r="FCN26">
        <v>-8236144.7278300002</v>
      </c>
      <c r="FCO26">
        <v>-8236144.7278300002</v>
      </c>
      <c r="FCP26">
        <v>-8236144.7278300002</v>
      </c>
      <c r="FCQ26">
        <v>-8236144.7278300002</v>
      </c>
      <c r="FCR26">
        <v>-8236144.7278300002</v>
      </c>
      <c r="FCS26">
        <v>-8236144.7278300002</v>
      </c>
      <c r="FCT26">
        <v>-8236144.7278300002</v>
      </c>
      <c r="FCU26">
        <v>-8236144.7278300002</v>
      </c>
      <c r="FCV26">
        <v>-8236144.7278300002</v>
      </c>
      <c r="FCW26">
        <v>-8236144.7278300002</v>
      </c>
      <c r="FCX26">
        <v>-8236144.7278300002</v>
      </c>
      <c r="FCY26">
        <v>-8236144.7278300002</v>
      </c>
      <c r="FCZ26">
        <v>-8236144.7278300002</v>
      </c>
      <c r="FDA26">
        <v>-8236144.7278300002</v>
      </c>
      <c r="FDB26">
        <v>-8236144.7278300002</v>
      </c>
      <c r="FDC26">
        <v>-8236144.7278300002</v>
      </c>
      <c r="FDD26">
        <v>-8236144.7278300002</v>
      </c>
      <c r="FDE26">
        <v>-8236144.7278300002</v>
      </c>
      <c r="FDF26">
        <v>-8236144.7278300002</v>
      </c>
      <c r="FDG26">
        <v>-8236144.7278300002</v>
      </c>
      <c r="FDH26">
        <v>-8236144.7278300002</v>
      </c>
      <c r="FDI26">
        <v>-8236144.7278300002</v>
      </c>
      <c r="FDJ26">
        <v>-8236144.7278300002</v>
      </c>
      <c r="FDK26">
        <v>-8236144.7278300002</v>
      </c>
      <c r="FDL26">
        <v>-8236144.7278300002</v>
      </c>
      <c r="FDM26">
        <v>-8236144.7278300002</v>
      </c>
      <c r="FDN26">
        <v>-8236144.7278300002</v>
      </c>
      <c r="FDO26">
        <v>-8236144.7278300002</v>
      </c>
      <c r="FDP26">
        <v>-8236144.7278300002</v>
      </c>
      <c r="FDQ26">
        <v>-8236144.7278300002</v>
      </c>
      <c r="FDR26">
        <v>-8236144.7278300002</v>
      </c>
      <c r="FDS26">
        <v>-8236144.7278300002</v>
      </c>
      <c r="FDT26">
        <v>-8236144.7278300002</v>
      </c>
      <c r="FDU26">
        <v>-8236144.7278300002</v>
      </c>
      <c r="FDV26">
        <v>-18937608.685600001</v>
      </c>
      <c r="FDW26">
        <v>-18937608.685600001</v>
      </c>
      <c r="FDX26">
        <v>-18937608.685600001</v>
      </c>
      <c r="FDY26">
        <v>-18937608.685600001</v>
      </c>
      <c r="FDZ26">
        <v>-18937608.685600001</v>
      </c>
      <c r="FEA26">
        <v>-18937608.685600001</v>
      </c>
      <c r="FEB26">
        <v>-18937608.685600001</v>
      </c>
      <c r="FEC26">
        <v>-18937608.685600001</v>
      </c>
      <c r="FED26">
        <v>-18937608.685600001</v>
      </c>
      <c r="FEE26">
        <v>-18937608.685600001</v>
      </c>
      <c r="FEF26">
        <v>-18937608.685600001</v>
      </c>
      <c r="FEG26">
        <v>-18937608.685600001</v>
      </c>
      <c r="FEH26">
        <v>-18937608.685600001</v>
      </c>
      <c r="FEI26">
        <v>-18937608.685600001</v>
      </c>
      <c r="FEJ26">
        <v>-18937608.685600001</v>
      </c>
      <c r="FEK26">
        <v>-18937608.685600001</v>
      </c>
      <c r="FEL26">
        <v>-18937608.685600001</v>
      </c>
      <c r="FEM26">
        <v>-18937608.685600001</v>
      </c>
      <c r="FEN26">
        <v>-18937608.685600001</v>
      </c>
      <c r="FEO26">
        <v>-18937608.685600001</v>
      </c>
      <c r="FEP26">
        <v>-18937608.685600001</v>
      </c>
      <c r="FEQ26">
        <v>-18937608.685600001</v>
      </c>
      <c r="FER26">
        <v>-18937608.685600001</v>
      </c>
      <c r="FES26">
        <v>-18937608.685600001</v>
      </c>
      <c r="FET26">
        <v>-18937608.685600001</v>
      </c>
      <c r="FEU26">
        <v>-18937608.685600001</v>
      </c>
      <c r="FEV26">
        <v>-18937608.685600001</v>
      </c>
      <c r="FEW26">
        <v>-18937608.685600001</v>
      </c>
      <c r="FEX26">
        <v>-18937608.685600001</v>
      </c>
      <c r="FEY26">
        <v>-18937608.685600001</v>
      </c>
      <c r="FEZ26">
        <v>-18937608.685600001</v>
      </c>
      <c r="FFA26">
        <v>-18937608.685600001</v>
      </c>
      <c r="FFB26">
        <v>-18937608.685600001</v>
      </c>
      <c r="FFC26">
        <v>-18937608.685600001</v>
      </c>
      <c r="FFD26">
        <v>-18937608.685600001</v>
      </c>
      <c r="FFE26">
        <v>-18937608.685600001</v>
      </c>
      <c r="FFF26">
        <v>-18937608.685600001</v>
      </c>
      <c r="FFG26">
        <v>-18937608.685600001</v>
      </c>
      <c r="FFH26">
        <v>-18937608.685600001</v>
      </c>
      <c r="FFI26">
        <v>-18937608.685600001</v>
      </c>
      <c r="FFJ26">
        <v>-18937608.685600001</v>
      </c>
      <c r="FFK26">
        <v>-18937608.685600001</v>
      </c>
      <c r="FFL26">
        <v>-18937608.685600001</v>
      </c>
      <c r="FFM26">
        <v>-18937608.685600001</v>
      </c>
      <c r="FFN26">
        <v>-30975602.626600001</v>
      </c>
      <c r="FFO26">
        <v>-30975602.626600001</v>
      </c>
      <c r="FFP26">
        <v>-30975602.626600001</v>
      </c>
      <c r="FFQ26">
        <v>-30975602.626600001</v>
      </c>
      <c r="FFR26">
        <v>-30975602.626600001</v>
      </c>
      <c r="FFS26">
        <v>-30975602.626600001</v>
      </c>
      <c r="FFT26">
        <v>-30975602.626600001</v>
      </c>
      <c r="FFU26">
        <v>-30975602.626600001</v>
      </c>
      <c r="FFV26">
        <v>-30975602.626600001</v>
      </c>
      <c r="FFW26">
        <v>-30975602.626600001</v>
      </c>
      <c r="FFX26">
        <v>-30975602.626600001</v>
      </c>
      <c r="FFY26">
        <v>-30975602.626600001</v>
      </c>
      <c r="FFZ26">
        <v>-30975602.626600001</v>
      </c>
      <c r="FGA26">
        <v>-30975602.626600001</v>
      </c>
      <c r="FGB26">
        <v>-30975602.626600001</v>
      </c>
      <c r="FGC26">
        <v>-30975602.626600001</v>
      </c>
      <c r="FGD26">
        <v>-30975602.626600001</v>
      </c>
      <c r="FGE26">
        <v>-30975602.626600001</v>
      </c>
      <c r="FGF26">
        <v>-30975602.626600001</v>
      </c>
      <c r="FGG26">
        <v>-30975602.626600001</v>
      </c>
      <c r="FGH26">
        <v>-30975602.626600001</v>
      </c>
      <c r="FGI26">
        <v>-30975602.626600001</v>
      </c>
      <c r="FGJ26">
        <v>-30975602.626600001</v>
      </c>
      <c r="FGK26">
        <v>-30975602.626600001</v>
      </c>
      <c r="FGL26">
        <v>-30975602.626600001</v>
      </c>
      <c r="FGM26">
        <v>-30975602.626600001</v>
      </c>
      <c r="FGN26">
        <v>-30975602.626600001</v>
      </c>
      <c r="FGO26">
        <v>-30975602.626600001</v>
      </c>
      <c r="FGP26">
        <v>-30975602.626600001</v>
      </c>
      <c r="FGQ26">
        <v>-30975602.626600001</v>
      </c>
      <c r="FGR26">
        <v>-30975602.626600001</v>
      </c>
      <c r="FGS26">
        <v>-30975602.626600001</v>
      </c>
      <c r="FGT26">
        <v>-30975602.626600001</v>
      </c>
      <c r="FGU26">
        <v>-30975602.626600001</v>
      </c>
      <c r="FGV26">
        <v>-30975602.626600001</v>
      </c>
      <c r="FGW26">
        <v>-30975602.626600001</v>
      </c>
      <c r="FGX26">
        <v>-30975602.626600001</v>
      </c>
      <c r="FGY26">
        <v>-30975602.626600001</v>
      </c>
      <c r="FGZ26">
        <v>-30975602.626600001</v>
      </c>
      <c r="FHA26">
        <v>-30975602.626600001</v>
      </c>
      <c r="FHB26">
        <v>-30975602.626600001</v>
      </c>
      <c r="FHC26">
        <v>-30975602.626600001</v>
      </c>
      <c r="FHD26">
        <v>-30975602.626600001</v>
      </c>
      <c r="FHE26">
        <v>-30975602.626600001</v>
      </c>
      <c r="FHF26">
        <v>-51887199.393700004</v>
      </c>
      <c r="FHG26">
        <v>-51887199.393700004</v>
      </c>
      <c r="FHH26">
        <v>-51887199.393700004</v>
      </c>
      <c r="FHI26">
        <v>-51887199.393700004</v>
      </c>
      <c r="FHJ26">
        <v>-51887199.393700004</v>
      </c>
      <c r="FHK26">
        <v>-51887199.393700004</v>
      </c>
      <c r="FHL26">
        <v>-51887199.393700004</v>
      </c>
      <c r="FHM26">
        <v>-51887199.393700004</v>
      </c>
      <c r="FHN26">
        <v>-51887199.393700004</v>
      </c>
      <c r="FHO26">
        <v>-51887199.393700004</v>
      </c>
      <c r="FHP26">
        <v>-51887199.393700004</v>
      </c>
      <c r="FHQ26">
        <v>-51887199.393700004</v>
      </c>
      <c r="FHR26">
        <v>-51887199.393700004</v>
      </c>
      <c r="FHS26">
        <v>-51887199.393700004</v>
      </c>
      <c r="FHT26">
        <v>-51887199.393700004</v>
      </c>
      <c r="FHU26">
        <v>-51887199.393700004</v>
      </c>
      <c r="FHV26">
        <v>-51887199.393700004</v>
      </c>
      <c r="FHW26">
        <v>-51887199.393700004</v>
      </c>
      <c r="FHX26">
        <v>-51887199.393700004</v>
      </c>
      <c r="FHY26">
        <v>-51887199.393700004</v>
      </c>
      <c r="FHZ26">
        <v>-51887199.393700004</v>
      </c>
      <c r="FIA26">
        <v>-51887199.393700004</v>
      </c>
      <c r="FIB26">
        <v>-51887199.393700004</v>
      </c>
      <c r="FIC26">
        <v>-51887199.393700004</v>
      </c>
      <c r="FID26">
        <v>-51887199.393700004</v>
      </c>
      <c r="FIE26">
        <v>-51887199.393700004</v>
      </c>
      <c r="FIF26">
        <v>-51887199.393700004</v>
      </c>
      <c r="FIG26">
        <v>-51887199.393700004</v>
      </c>
      <c r="FIH26">
        <v>-51887199.393700004</v>
      </c>
      <c r="FII26">
        <v>-51887199.393700004</v>
      </c>
      <c r="FIJ26">
        <v>-51887199.393700004</v>
      </c>
      <c r="FIK26">
        <v>-51887199.393700004</v>
      </c>
      <c r="FIL26">
        <v>-51887199.393700004</v>
      </c>
      <c r="FIM26">
        <v>-51887199.393700004</v>
      </c>
      <c r="FIN26">
        <v>-51887199.393700004</v>
      </c>
      <c r="FIO26">
        <v>-51887199.393700004</v>
      </c>
      <c r="FIP26">
        <v>-51887199.393700004</v>
      </c>
      <c r="FIQ26">
        <v>-51887199.393700004</v>
      </c>
      <c r="FIR26">
        <v>-51887199.393700004</v>
      </c>
      <c r="FIS26">
        <v>-51887199.393700004</v>
      </c>
      <c r="FIT26">
        <v>-51887199.393700004</v>
      </c>
      <c r="FIU26">
        <v>-51887199.393700004</v>
      </c>
      <c r="FIV26">
        <v>-51887199.393700004</v>
      </c>
      <c r="FIW26">
        <v>-51887199.393700004</v>
      </c>
      <c r="FIX26">
        <v>-10728217.1117</v>
      </c>
      <c r="FIY26">
        <v>-10728217.1117</v>
      </c>
      <c r="FIZ26">
        <v>-10728217.1117</v>
      </c>
      <c r="FJA26">
        <v>-10728217.1117</v>
      </c>
      <c r="FJB26">
        <v>-10728217.1117</v>
      </c>
      <c r="FJC26">
        <v>-10728217.1117</v>
      </c>
      <c r="FJD26">
        <v>-10728217.1117</v>
      </c>
      <c r="FJE26">
        <v>-10728217.1117</v>
      </c>
      <c r="FJF26">
        <v>-10728217.1117</v>
      </c>
      <c r="FJG26">
        <v>-10728217.1117</v>
      </c>
      <c r="FJH26">
        <v>-10728217.1117</v>
      </c>
      <c r="FJI26">
        <v>-10890756.333699999</v>
      </c>
      <c r="FJJ26">
        <v>-10890756.333699999</v>
      </c>
      <c r="FJK26">
        <v>-10890756.333699999</v>
      </c>
      <c r="FJL26">
        <v>-10890756.333699999</v>
      </c>
      <c r="FJM26">
        <v>-10890756.333699999</v>
      </c>
      <c r="FJN26">
        <v>-10890756.333699999</v>
      </c>
      <c r="FJO26">
        <v>-10890756.333699999</v>
      </c>
      <c r="FJP26">
        <v>-10890756.333699999</v>
      </c>
      <c r="FJQ26">
        <v>-10890756.333699999</v>
      </c>
      <c r="FJR26">
        <v>-10890756.333699999</v>
      </c>
      <c r="FJS26">
        <v>-10890756.333699999</v>
      </c>
      <c r="FJT26">
        <v>-10728217.1117</v>
      </c>
      <c r="FJU26">
        <v>-10728217.1117</v>
      </c>
      <c r="FJV26">
        <v>-10728217.1117</v>
      </c>
      <c r="FJW26">
        <v>-10728217.1117</v>
      </c>
      <c r="FJX26">
        <v>-10728217.1117</v>
      </c>
      <c r="FJY26">
        <v>-10728217.1117</v>
      </c>
      <c r="FJZ26">
        <v>-10728217.1117</v>
      </c>
      <c r="FKA26">
        <v>-10728217.1117</v>
      </c>
      <c r="FKB26">
        <v>-10728217.1117</v>
      </c>
      <c r="FKC26">
        <v>-10728217.1117</v>
      </c>
      <c r="FKD26">
        <v>-10728217.1117</v>
      </c>
      <c r="FKE26">
        <v>-10890756.333699999</v>
      </c>
      <c r="FKF26">
        <v>-10890756.333699999</v>
      </c>
      <c r="FKG26">
        <v>-10890756.333699999</v>
      </c>
      <c r="FKH26">
        <v>-10890756.333699999</v>
      </c>
      <c r="FKI26">
        <v>-10890756.333699999</v>
      </c>
      <c r="FKJ26">
        <v>-10890756.333699999</v>
      </c>
      <c r="FKK26">
        <v>-10890756.333699999</v>
      </c>
      <c r="FKL26">
        <v>-10890756.333699999</v>
      </c>
      <c r="FKM26">
        <v>-10890756.333699999</v>
      </c>
      <c r="FKN26">
        <v>-10890756.333699999</v>
      </c>
      <c r="FKO26">
        <v>-10890756.333699999</v>
      </c>
      <c r="FKP26">
        <v>-22898136.6459</v>
      </c>
      <c r="FKQ26">
        <v>-22898136.6459</v>
      </c>
      <c r="FKR26">
        <v>-22898136.6459</v>
      </c>
      <c r="FKS26">
        <v>-22898136.6459</v>
      </c>
      <c r="FKT26">
        <v>-22898136.6459</v>
      </c>
      <c r="FKU26">
        <v>-22898136.6459</v>
      </c>
      <c r="FKV26">
        <v>-22898136.6459</v>
      </c>
      <c r="FKW26">
        <v>-22898136.6459</v>
      </c>
      <c r="FKX26">
        <v>-22898136.6459</v>
      </c>
      <c r="FKY26">
        <v>-22898136.6459</v>
      </c>
      <c r="FKZ26">
        <v>-22898136.6459</v>
      </c>
      <c r="FLA26">
        <v>-23210218.654100001</v>
      </c>
      <c r="FLB26">
        <v>-23210218.654100001</v>
      </c>
      <c r="FLC26">
        <v>-23210218.654100001</v>
      </c>
      <c r="FLD26">
        <v>-23210218.654100001</v>
      </c>
      <c r="FLE26">
        <v>-23210218.654100001</v>
      </c>
      <c r="FLF26">
        <v>-23210218.654100001</v>
      </c>
      <c r="FLG26">
        <v>-23210218.654100001</v>
      </c>
      <c r="FLH26">
        <v>-23210218.654100001</v>
      </c>
      <c r="FLI26">
        <v>-23210218.654100001</v>
      </c>
      <c r="FLJ26">
        <v>-23210218.654100001</v>
      </c>
      <c r="FLK26">
        <v>-23210218.654100001</v>
      </c>
      <c r="FLL26">
        <v>-22898136.6459</v>
      </c>
      <c r="FLM26">
        <v>-22898136.6459</v>
      </c>
      <c r="FLN26">
        <v>-22898136.6459</v>
      </c>
      <c r="FLO26">
        <v>-22898136.6459</v>
      </c>
      <c r="FLP26">
        <v>-22898136.6459</v>
      </c>
      <c r="FLQ26">
        <v>-22898136.6459</v>
      </c>
      <c r="FLR26">
        <v>-22898136.6459</v>
      </c>
      <c r="FLS26">
        <v>-22898136.6459</v>
      </c>
      <c r="FLT26">
        <v>-22898136.6459</v>
      </c>
      <c r="FLU26">
        <v>-22898136.6459</v>
      </c>
      <c r="FLV26">
        <v>-22898136.6459</v>
      </c>
      <c r="FLW26">
        <v>-23210218.654100001</v>
      </c>
      <c r="FLX26">
        <v>-23210218.654100001</v>
      </c>
      <c r="FLY26">
        <v>-23210218.654100001</v>
      </c>
      <c r="FLZ26">
        <v>-23210218.654100001</v>
      </c>
      <c r="FMA26">
        <v>-23210218.654100001</v>
      </c>
      <c r="FMB26">
        <v>-23210218.654100001</v>
      </c>
      <c r="FMC26">
        <v>-23210218.654100001</v>
      </c>
      <c r="FMD26">
        <v>-23210218.654100001</v>
      </c>
      <c r="FME26">
        <v>-23210218.654100001</v>
      </c>
      <c r="FMF26">
        <v>-23210218.654100001</v>
      </c>
      <c r="FMG26">
        <v>-23210218.654100001</v>
      </c>
      <c r="FMH26">
        <v>-48696631.238399997</v>
      </c>
      <c r="FMI26">
        <v>-48696631.238399997</v>
      </c>
      <c r="FMJ26">
        <v>-48696631.238399997</v>
      </c>
      <c r="FMK26">
        <v>-48696631.238399997</v>
      </c>
      <c r="FML26">
        <v>-48696631.238399997</v>
      </c>
      <c r="FMM26">
        <v>-48696631.238399997</v>
      </c>
      <c r="FMN26">
        <v>-48696631.238399997</v>
      </c>
      <c r="FMO26">
        <v>-48696631.238399997</v>
      </c>
      <c r="FMP26">
        <v>-48696631.238399997</v>
      </c>
      <c r="FMQ26">
        <v>-48696631.238399997</v>
      </c>
      <c r="FMR26">
        <v>-48696631.238399997</v>
      </c>
      <c r="FMS26">
        <v>-49307798.819200002</v>
      </c>
      <c r="FMT26">
        <v>-49307798.819200002</v>
      </c>
      <c r="FMU26">
        <v>-49307798.819200002</v>
      </c>
      <c r="FMV26">
        <v>-49307798.819200002</v>
      </c>
      <c r="FMW26">
        <v>-49307798.819200002</v>
      </c>
      <c r="FMX26">
        <v>-49307798.819200002</v>
      </c>
      <c r="FMY26">
        <v>-49307798.819200002</v>
      </c>
      <c r="FMZ26">
        <v>-49307798.819200002</v>
      </c>
      <c r="FNA26">
        <v>-49307798.819200002</v>
      </c>
      <c r="FNB26">
        <v>-49307798.819200002</v>
      </c>
      <c r="FNC26">
        <v>-49307798.819200002</v>
      </c>
      <c r="FND26">
        <v>-48696631.238399997</v>
      </c>
      <c r="FNE26">
        <v>-48696631.238399997</v>
      </c>
      <c r="FNF26">
        <v>-48696631.238399997</v>
      </c>
      <c r="FNG26">
        <v>-48696631.238399997</v>
      </c>
      <c r="FNH26">
        <v>-48696631.238399997</v>
      </c>
      <c r="FNI26">
        <v>-48696631.238399997</v>
      </c>
      <c r="FNJ26">
        <v>-48696631.238399997</v>
      </c>
      <c r="FNK26">
        <v>-48696631.238399997</v>
      </c>
      <c r="FNL26">
        <v>-48696631.238399997</v>
      </c>
      <c r="FNM26">
        <v>-48696631.238399997</v>
      </c>
      <c r="FNN26">
        <v>-48696631.238399997</v>
      </c>
      <c r="FNO26">
        <v>-49307798.819200002</v>
      </c>
      <c r="FNP26">
        <v>-49307798.819200002</v>
      </c>
      <c r="FNQ26">
        <v>-49307798.819200002</v>
      </c>
      <c r="FNR26">
        <v>-49307798.819200002</v>
      </c>
      <c r="FNS26">
        <v>-49307798.819200002</v>
      </c>
      <c r="FNT26">
        <v>-49307798.819200002</v>
      </c>
      <c r="FNU26">
        <v>-49307798.819200002</v>
      </c>
      <c r="FNV26">
        <v>-49307798.819200002</v>
      </c>
      <c r="FNW26">
        <v>-49307798.819200002</v>
      </c>
      <c r="FNX26">
        <v>-49307798.819200002</v>
      </c>
      <c r="FNY26">
        <v>-49307798.819200002</v>
      </c>
      <c r="FNZ26">
        <v>-979603.89075999998</v>
      </c>
      <c r="FOA26">
        <v>-979603.89075999998</v>
      </c>
      <c r="FOB26">
        <v>-979603.89075999998</v>
      </c>
      <c r="FOC26">
        <v>-979603.89075999998</v>
      </c>
      <c r="FOD26">
        <v>-979603.89075999998</v>
      </c>
      <c r="FOE26">
        <v>-979603.89075999998</v>
      </c>
      <c r="FOF26">
        <v>-979603.89075999998</v>
      </c>
      <c r="FOG26">
        <v>-979603.89075999998</v>
      </c>
      <c r="FOH26">
        <v>-979603.89075999998</v>
      </c>
      <c r="FOI26">
        <v>-979603.89075999998</v>
      </c>
      <c r="FOJ26">
        <v>-979603.89075999998</v>
      </c>
      <c r="FOK26">
        <v>5321518.7583400002</v>
      </c>
      <c r="FOL26">
        <v>5321518.7583400002</v>
      </c>
      <c r="FOM26">
        <v>5321518.7583400002</v>
      </c>
      <c r="FON26">
        <v>5321518.7583400002</v>
      </c>
      <c r="FOO26">
        <v>5321518.7583400002</v>
      </c>
      <c r="FOP26">
        <v>5321518.7583400002</v>
      </c>
      <c r="FOQ26">
        <v>5321518.7583400002</v>
      </c>
      <c r="FOR26">
        <v>5321518.7583400002</v>
      </c>
      <c r="FOS26">
        <v>5321518.7583400002</v>
      </c>
      <c r="FOT26">
        <v>5321518.7583400002</v>
      </c>
      <c r="FOU26">
        <v>5321518.7583400002</v>
      </c>
      <c r="FOV26">
        <v>-979603.89075999998</v>
      </c>
      <c r="FOW26">
        <v>-979603.89075999998</v>
      </c>
      <c r="FOX26">
        <v>-979603.89075999998</v>
      </c>
      <c r="FOY26">
        <v>-979603.89075999998</v>
      </c>
      <c r="FOZ26">
        <v>-979603.89075999998</v>
      </c>
      <c r="FPA26">
        <v>-979603.89075999998</v>
      </c>
      <c r="FPB26">
        <v>-979603.89075999998</v>
      </c>
      <c r="FPC26">
        <v>-979603.89075999998</v>
      </c>
      <c r="FPD26">
        <v>-979603.89075999998</v>
      </c>
      <c r="FPE26">
        <v>-979603.89075999998</v>
      </c>
      <c r="FPF26">
        <v>-979603.89075999998</v>
      </c>
      <c r="FPG26">
        <v>5321518.7583400002</v>
      </c>
      <c r="FPH26">
        <v>5321518.7583400002</v>
      </c>
      <c r="FPI26">
        <v>5321518.7583400002</v>
      </c>
      <c r="FPJ26">
        <v>5321518.7583400002</v>
      </c>
      <c r="FPK26">
        <v>5321518.7583400002</v>
      </c>
      <c r="FPL26">
        <v>5321518.7583400002</v>
      </c>
      <c r="FPM26">
        <v>5321518.7583400002</v>
      </c>
      <c r="FPN26">
        <v>5321518.7583400002</v>
      </c>
      <c r="FPO26">
        <v>5321518.7583400002</v>
      </c>
      <c r="FPP26">
        <v>5321518.7583400002</v>
      </c>
      <c r="FPQ26">
        <v>5321518.7583400002</v>
      </c>
      <c r="FPR26">
        <v>6070853.4781400003</v>
      </c>
      <c r="FPS26">
        <v>6070853.4781400003</v>
      </c>
      <c r="FPT26">
        <v>6070853.4781400003</v>
      </c>
      <c r="FPU26">
        <v>6070853.4781400003</v>
      </c>
      <c r="FPV26">
        <v>6070853.4781400003</v>
      </c>
      <c r="FPW26">
        <v>6070853.4781400003</v>
      </c>
      <c r="FPX26">
        <v>6070853.4781400003</v>
      </c>
      <c r="FPY26">
        <v>6070853.4781400003</v>
      </c>
      <c r="FPZ26">
        <v>6070853.4781400003</v>
      </c>
      <c r="FQA26">
        <v>6070853.4781400003</v>
      </c>
      <c r="FQB26">
        <v>6070853.4781400003</v>
      </c>
      <c r="FQC26">
        <v>18169268.782600001</v>
      </c>
      <c r="FQD26">
        <v>18169268.782600001</v>
      </c>
      <c r="FQE26">
        <v>18169268.782600001</v>
      </c>
      <c r="FQF26">
        <v>18169268.782600001</v>
      </c>
      <c r="FQG26">
        <v>18169268.782600001</v>
      </c>
      <c r="FQH26">
        <v>18169268.782600001</v>
      </c>
      <c r="FQI26">
        <v>18169268.782600001</v>
      </c>
      <c r="FQJ26">
        <v>18169268.782600001</v>
      </c>
      <c r="FQK26">
        <v>18169268.782600001</v>
      </c>
      <c r="FQL26">
        <v>18169268.782600001</v>
      </c>
      <c r="FQM26">
        <v>18169268.782600001</v>
      </c>
      <c r="FQN26">
        <v>6070853.4781400003</v>
      </c>
      <c r="FQO26">
        <v>6070853.4781400003</v>
      </c>
      <c r="FQP26">
        <v>6070853.4781400003</v>
      </c>
      <c r="FQQ26">
        <v>6070853.4781400003</v>
      </c>
      <c r="FQR26">
        <v>6070853.4781400003</v>
      </c>
      <c r="FQS26">
        <v>6070853.4781400003</v>
      </c>
      <c r="FQT26">
        <v>6070853.4781400003</v>
      </c>
      <c r="FQU26">
        <v>6070853.4781400003</v>
      </c>
      <c r="FQV26">
        <v>6070853.4781400003</v>
      </c>
      <c r="FQW26">
        <v>6070853.4781400003</v>
      </c>
      <c r="FQX26">
        <v>6070853.4781400003</v>
      </c>
      <c r="FQY26">
        <v>18169268.782600001</v>
      </c>
      <c r="FQZ26">
        <v>18169268.782600001</v>
      </c>
      <c r="FRA26">
        <v>18169268.782600001</v>
      </c>
      <c r="FRB26">
        <v>18169268.782600001</v>
      </c>
      <c r="FRC26">
        <v>18169268.782600001</v>
      </c>
      <c r="FRD26">
        <v>18169268.782600001</v>
      </c>
      <c r="FRE26">
        <v>18169268.782600001</v>
      </c>
      <c r="FRF26">
        <v>18169268.782600001</v>
      </c>
      <c r="FRG26">
        <v>18169268.782600001</v>
      </c>
      <c r="FRH26">
        <v>18169268.782600001</v>
      </c>
      <c r="FRI26">
        <v>18169268.782600001</v>
      </c>
      <c r="FRJ26">
        <v>25121820.473000001</v>
      </c>
      <c r="FRK26">
        <v>25121820.473000001</v>
      </c>
      <c r="FRL26">
        <v>25121820.473000001</v>
      </c>
      <c r="FRM26">
        <v>25121820.473000001</v>
      </c>
      <c r="FRN26">
        <v>25121820.473000001</v>
      </c>
      <c r="FRO26">
        <v>25121820.473000001</v>
      </c>
      <c r="FRP26">
        <v>25121820.473000001</v>
      </c>
      <c r="FRQ26">
        <v>25121820.473000001</v>
      </c>
      <c r="FRR26">
        <v>25121820.473000001</v>
      </c>
      <c r="FRS26">
        <v>25121820.473000001</v>
      </c>
      <c r="FRT26">
        <v>25121820.473000001</v>
      </c>
      <c r="FRU26">
        <v>48814821.088200003</v>
      </c>
      <c r="FRV26">
        <v>48814821.088200003</v>
      </c>
      <c r="FRW26">
        <v>48814821.088200003</v>
      </c>
      <c r="FRX26">
        <v>48814821.088200003</v>
      </c>
      <c r="FRY26">
        <v>48814821.088200003</v>
      </c>
      <c r="FRZ26">
        <v>48814821.088200003</v>
      </c>
      <c r="FSA26">
        <v>48814821.088200003</v>
      </c>
      <c r="FSB26">
        <v>48814821.088200003</v>
      </c>
      <c r="FSC26">
        <v>48814821.088200003</v>
      </c>
      <c r="FSD26">
        <v>48814821.088200003</v>
      </c>
      <c r="FSE26">
        <v>48814821.088200003</v>
      </c>
      <c r="FSF26">
        <v>25121820.473000001</v>
      </c>
      <c r="FSG26">
        <v>25121820.473000001</v>
      </c>
      <c r="FSH26">
        <v>25121820.473000001</v>
      </c>
      <c r="FSI26">
        <v>25121820.473000001</v>
      </c>
      <c r="FSJ26">
        <v>25121820.473000001</v>
      </c>
      <c r="FSK26">
        <v>25121820.473000001</v>
      </c>
      <c r="FSL26">
        <v>25121820.473000001</v>
      </c>
      <c r="FSM26">
        <v>25121820.473000001</v>
      </c>
      <c r="FSN26">
        <v>25121820.473000001</v>
      </c>
      <c r="FSO26">
        <v>25121820.473000001</v>
      </c>
      <c r="FSP26">
        <v>25121820.473000001</v>
      </c>
      <c r="FSQ26">
        <v>48814821.088200003</v>
      </c>
      <c r="FSR26">
        <v>48814821.088200003</v>
      </c>
      <c r="FSS26">
        <v>48814821.088200003</v>
      </c>
      <c r="FST26">
        <v>48814821.088200003</v>
      </c>
      <c r="FSU26">
        <v>48814821.088200003</v>
      </c>
      <c r="FSV26">
        <v>48814821.088200003</v>
      </c>
      <c r="FSW26">
        <v>48814821.088200003</v>
      </c>
      <c r="FSX26">
        <v>48814821.088200003</v>
      </c>
      <c r="FSY26">
        <v>48814821.088200003</v>
      </c>
      <c r="FSZ26">
        <v>48814821.088200003</v>
      </c>
      <c r="FTA26">
        <v>48814821.088200003</v>
      </c>
      <c r="FTB26">
        <v>-4608804.7548599998</v>
      </c>
      <c r="FTC26">
        <v>-4608804.7548599998</v>
      </c>
      <c r="FTD26">
        <v>-4608804.7548599998</v>
      </c>
      <c r="FTE26">
        <v>-4608804.7548599998</v>
      </c>
      <c r="FTF26">
        <v>-4608804.7548599998</v>
      </c>
      <c r="FTG26">
        <v>-4608804.7548599998</v>
      </c>
      <c r="FTH26">
        <v>-4608804.7548599998</v>
      </c>
      <c r="FTI26">
        <v>-4608804.7548599998</v>
      </c>
      <c r="FTJ26">
        <v>-4608804.7548599998</v>
      </c>
      <c r="FTK26">
        <v>-4608804.7548599998</v>
      </c>
      <c r="FTL26">
        <v>-4608804.7548599998</v>
      </c>
      <c r="FTM26">
        <v>-4110781.2655699998</v>
      </c>
      <c r="FTN26">
        <v>-4110781.2655699998</v>
      </c>
      <c r="FTO26">
        <v>-4110781.2655699998</v>
      </c>
      <c r="FTP26">
        <v>-4110781.2655699998</v>
      </c>
      <c r="FTQ26">
        <v>-4110781.2655699998</v>
      </c>
      <c r="FTR26">
        <v>-4110781.2655699998</v>
      </c>
      <c r="FTS26">
        <v>-4110781.2655699998</v>
      </c>
      <c r="FTT26">
        <v>-4110781.2655699998</v>
      </c>
      <c r="FTU26">
        <v>-4110781.2655699998</v>
      </c>
      <c r="FTV26">
        <v>-4110781.2655699998</v>
      </c>
      <c r="FTW26">
        <v>-4110781.2655699998</v>
      </c>
      <c r="FTX26">
        <v>-4608804.7548599998</v>
      </c>
      <c r="FTY26">
        <v>-4608804.7548599998</v>
      </c>
      <c r="FTZ26">
        <v>-4608804.7548599998</v>
      </c>
      <c r="FUA26">
        <v>-4608804.7548599998</v>
      </c>
      <c r="FUB26">
        <v>-4608804.7548599998</v>
      </c>
      <c r="FUC26">
        <v>-4608804.7548599998</v>
      </c>
      <c r="FUD26">
        <v>-4608804.7548599998</v>
      </c>
      <c r="FUE26">
        <v>-4608804.7548599998</v>
      </c>
      <c r="FUF26">
        <v>-4608804.7548599998</v>
      </c>
      <c r="FUG26">
        <v>-4608804.7548599998</v>
      </c>
      <c r="FUH26">
        <v>-4608804.7548599998</v>
      </c>
      <c r="FUI26">
        <v>-4110781.2655699998</v>
      </c>
      <c r="FUJ26">
        <v>-4110781.2655699998</v>
      </c>
      <c r="FUK26">
        <v>-4110781.2655699998</v>
      </c>
      <c r="FUL26">
        <v>-4110781.2655699998</v>
      </c>
      <c r="FUM26">
        <v>-4110781.2655699998</v>
      </c>
      <c r="FUN26">
        <v>-4110781.2655699998</v>
      </c>
      <c r="FUO26">
        <v>-4110781.2655699998</v>
      </c>
      <c r="FUP26">
        <v>-4110781.2655699998</v>
      </c>
      <c r="FUQ26">
        <v>-4110781.2655699998</v>
      </c>
      <c r="FUR26">
        <v>-4110781.2655699998</v>
      </c>
      <c r="FUS26">
        <v>-4110781.2655699998</v>
      </c>
      <c r="FUT26">
        <v>2442583.0178399999</v>
      </c>
      <c r="FUU26">
        <v>2442583.0178399999</v>
      </c>
      <c r="FUV26">
        <v>2442583.0178399999</v>
      </c>
      <c r="FUW26">
        <v>2442583.0178399999</v>
      </c>
      <c r="FUX26">
        <v>2442583.0178399999</v>
      </c>
      <c r="FUY26">
        <v>2442583.0178399999</v>
      </c>
      <c r="FUZ26">
        <v>2442583.0178399999</v>
      </c>
      <c r="FVA26">
        <v>2442583.0178399999</v>
      </c>
      <c r="FVB26">
        <v>2442583.0178399999</v>
      </c>
      <c r="FVC26">
        <v>2442583.0178399999</v>
      </c>
      <c r="FVD26">
        <v>2442583.0178399999</v>
      </c>
      <c r="FVE26">
        <v>3398808.6526100002</v>
      </c>
      <c r="FVF26">
        <v>3398808.6526100002</v>
      </c>
      <c r="FVG26">
        <v>3398808.6526100002</v>
      </c>
      <c r="FVH26">
        <v>3398808.6526100002</v>
      </c>
      <c r="FVI26">
        <v>3398808.6526100002</v>
      </c>
      <c r="FVJ26">
        <v>3398808.6526100002</v>
      </c>
      <c r="FVK26">
        <v>3398808.6526100002</v>
      </c>
      <c r="FVL26">
        <v>3398808.6526100002</v>
      </c>
      <c r="FVM26">
        <v>3398808.6526100002</v>
      </c>
      <c r="FVN26">
        <v>3398808.6526100002</v>
      </c>
      <c r="FVO26">
        <v>3398808.6526100002</v>
      </c>
      <c r="FVP26">
        <v>2442583.0178399999</v>
      </c>
      <c r="FVQ26">
        <v>2442583.0178399999</v>
      </c>
      <c r="FVR26">
        <v>2442583.0178399999</v>
      </c>
      <c r="FVS26">
        <v>2442583.0178399999</v>
      </c>
      <c r="FVT26">
        <v>2442583.0178399999</v>
      </c>
      <c r="FVU26">
        <v>2442583.0178399999</v>
      </c>
      <c r="FVV26">
        <v>2442583.0178399999</v>
      </c>
      <c r="FVW26">
        <v>2442583.0178399999</v>
      </c>
      <c r="FVX26">
        <v>2442583.0178399999</v>
      </c>
      <c r="FVY26">
        <v>2442583.0178399999</v>
      </c>
      <c r="FVZ26">
        <v>2442583.0178399999</v>
      </c>
      <c r="FWA26">
        <v>3398808.6526100002</v>
      </c>
      <c r="FWB26">
        <v>3398808.6526100002</v>
      </c>
      <c r="FWC26">
        <v>3398808.6526100002</v>
      </c>
      <c r="FWD26">
        <v>3398808.6526100002</v>
      </c>
      <c r="FWE26">
        <v>3398808.6526100002</v>
      </c>
      <c r="FWF26">
        <v>3398808.6526100002</v>
      </c>
      <c r="FWG26">
        <v>3398808.6526100002</v>
      </c>
      <c r="FWH26">
        <v>3398808.6526100002</v>
      </c>
      <c r="FWI26">
        <v>3398808.6526100002</v>
      </c>
      <c r="FWJ26">
        <v>3398808.6526100002</v>
      </c>
      <c r="FWK26">
        <v>3398808.6526100002</v>
      </c>
      <c r="FWL26">
        <v>22504807.8268</v>
      </c>
      <c r="FWM26">
        <v>22504807.8268</v>
      </c>
      <c r="FWN26">
        <v>22504807.8268</v>
      </c>
      <c r="FWO26">
        <v>22504807.8268</v>
      </c>
      <c r="FWP26">
        <v>22504807.8268</v>
      </c>
      <c r="FWQ26">
        <v>22504807.8268</v>
      </c>
      <c r="FWR26">
        <v>22504807.8268</v>
      </c>
      <c r="FWS26">
        <v>22504807.8268</v>
      </c>
      <c r="FWT26">
        <v>22504807.8268</v>
      </c>
      <c r="FWU26">
        <v>22504807.8268</v>
      </c>
      <c r="FWV26">
        <v>22504807.8268</v>
      </c>
      <c r="FWW26">
        <v>24377437.752500001</v>
      </c>
      <c r="FWX26">
        <v>24377437.752500001</v>
      </c>
      <c r="FWY26">
        <v>24377437.752500001</v>
      </c>
      <c r="FWZ26">
        <v>24377437.752500001</v>
      </c>
      <c r="FXA26">
        <v>24377437.752500001</v>
      </c>
      <c r="FXB26">
        <v>24377437.752500001</v>
      </c>
      <c r="FXC26">
        <v>24377437.752500001</v>
      </c>
      <c r="FXD26">
        <v>24377437.752500001</v>
      </c>
      <c r="FXE26">
        <v>24377437.752500001</v>
      </c>
      <c r="FXF26">
        <v>24377437.752500001</v>
      </c>
      <c r="FXG26">
        <v>24377437.752500001</v>
      </c>
      <c r="FXH26">
        <v>22504807.8268</v>
      </c>
      <c r="FXI26">
        <v>22504807.8268</v>
      </c>
      <c r="FXJ26">
        <v>22504807.8268</v>
      </c>
      <c r="FXK26">
        <v>22504807.8268</v>
      </c>
      <c r="FXL26">
        <v>22504807.8268</v>
      </c>
      <c r="FXM26">
        <v>22504807.8268</v>
      </c>
      <c r="FXN26">
        <v>22504807.8268</v>
      </c>
      <c r="FXO26">
        <v>22504807.8268</v>
      </c>
      <c r="FXP26">
        <v>22504807.8268</v>
      </c>
      <c r="FXQ26">
        <v>22504807.8268</v>
      </c>
      <c r="FXR26">
        <v>22504807.8268</v>
      </c>
      <c r="FXS26">
        <v>24377437.752500001</v>
      </c>
      <c r="FXT26">
        <v>24377437.752500001</v>
      </c>
      <c r="FXU26">
        <v>24377437.752500001</v>
      </c>
      <c r="FXV26">
        <v>24377437.752500001</v>
      </c>
      <c r="FXW26">
        <v>24377437.752500001</v>
      </c>
      <c r="FXX26">
        <v>24377437.752500001</v>
      </c>
      <c r="FXY26">
        <v>24377437.752500001</v>
      </c>
      <c r="FXZ26">
        <v>24377437.752500001</v>
      </c>
      <c r="FYA26">
        <v>24377437.752500001</v>
      </c>
      <c r="FYB26">
        <v>24377437.752500001</v>
      </c>
      <c r="FYC26">
        <v>24377437.752500001</v>
      </c>
      <c r="FYD26">
        <v>-55700190.220700003</v>
      </c>
      <c r="FYE26">
        <v>-55700190.220700003</v>
      </c>
      <c r="FYF26">
        <v>-55700190.220700003</v>
      </c>
      <c r="FYG26">
        <v>-55700190.220700003</v>
      </c>
      <c r="FYH26">
        <v>-55700190.220700003</v>
      </c>
      <c r="FYI26">
        <v>-55700190.220700003</v>
      </c>
      <c r="FYJ26">
        <v>-55700190.220700003</v>
      </c>
      <c r="FYK26">
        <v>-55700190.220700003</v>
      </c>
      <c r="FYL26">
        <v>-55700190.220700003</v>
      </c>
      <c r="FYM26">
        <v>-55700190.220700003</v>
      </c>
      <c r="FYN26">
        <v>-55700190.220700003</v>
      </c>
      <c r="FYO26">
        <v>-55700190.220700003</v>
      </c>
      <c r="FYP26">
        <v>-55700190.220700003</v>
      </c>
      <c r="FYQ26">
        <v>-55700190.220700003</v>
      </c>
      <c r="FYR26">
        <v>-55700190.220700003</v>
      </c>
      <c r="FYS26">
        <v>-55700190.220700003</v>
      </c>
      <c r="FYT26">
        <v>-55700190.220700003</v>
      </c>
      <c r="FYU26">
        <v>-55700190.220700003</v>
      </c>
      <c r="FYV26">
        <v>-55700190.220700003</v>
      </c>
      <c r="FYW26">
        <v>-55700190.220700003</v>
      </c>
      <c r="FYX26">
        <v>-55700190.220700003</v>
      </c>
      <c r="FYY26">
        <v>-55700190.220700003</v>
      </c>
      <c r="FYZ26">
        <v>-55700190.220700003</v>
      </c>
      <c r="FZA26">
        <v>-55700190.220700003</v>
      </c>
      <c r="FZB26">
        <v>-55700190.220700003</v>
      </c>
      <c r="FZC26">
        <v>-55700190.220700003</v>
      </c>
      <c r="FZD26">
        <v>-55700190.220700003</v>
      </c>
      <c r="FZE26">
        <v>-55700190.220700003</v>
      </c>
      <c r="FZF26">
        <v>-55700190.220700003</v>
      </c>
      <c r="FZG26">
        <v>-55700190.220700003</v>
      </c>
      <c r="FZH26">
        <v>-55700190.220700003</v>
      </c>
      <c r="FZI26">
        <v>-55700190.220700003</v>
      </c>
      <c r="FZJ26">
        <v>-55700190.220700003</v>
      </c>
      <c r="FZK26">
        <v>-55700190.220700003</v>
      </c>
      <c r="FZL26">
        <v>-55700190.220700003</v>
      </c>
      <c r="FZM26">
        <v>-55700190.220700003</v>
      </c>
      <c r="FZN26">
        <v>-55700190.220700003</v>
      </c>
      <c r="FZO26">
        <v>-55700190.220700003</v>
      </c>
      <c r="FZP26">
        <v>-55700190.220700003</v>
      </c>
      <c r="FZQ26">
        <v>-55700190.220700003</v>
      </c>
      <c r="FZR26">
        <v>-55700190.220700003</v>
      </c>
      <c r="FZS26">
        <v>-55700190.220700003</v>
      </c>
      <c r="FZT26">
        <v>-55700190.220700003</v>
      </c>
      <c r="FZU26">
        <v>-55700190.220700003</v>
      </c>
      <c r="FZV26">
        <v>-85561478.781200007</v>
      </c>
      <c r="FZW26">
        <v>-85561478.781200007</v>
      </c>
      <c r="FZX26">
        <v>-85561478.781200007</v>
      </c>
      <c r="FZY26">
        <v>-85561478.781200007</v>
      </c>
      <c r="FZZ26">
        <v>-85561478.781200007</v>
      </c>
      <c r="GAA26">
        <v>-85561478.781200007</v>
      </c>
      <c r="GAB26">
        <v>-85561478.781200007</v>
      </c>
      <c r="GAC26">
        <v>-85561478.781200007</v>
      </c>
      <c r="GAD26">
        <v>-85561478.781200007</v>
      </c>
      <c r="GAE26">
        <v>-85561478.781200007</v>
      </c>
      <c r="GAF26">
        <v>-85561478.781200007</v>
      </c>
      <c r="GAG26">
        <v>-85561478.781200007</v>
      </c>
      <c r="GAH26">
        <v>-85561478.781200007</v>
      </c>
      <c r="GAI26">
        <v>-85561478.781200007</v>
      </c>
      <c r="GAJ26">
        <v>-85561478.781200007</v>
      </c>
      <c r="GAK26">
        <v>-85561478.781200007</v>
      </c>
      <c r="GAL26">
        <v>-85561478.781200007</v>
      </c>
      <c r="GAM26">
        <v>-85561478.781200007</v>
      </c>
      <c r="GAN26">
        <v>-85561478.781200007</v>
      </c>
      <c r="GAO26">
        <v>-85561478.781200007</v>
      </c>
      <c r="GAP26">
        <v>-85561478.781200007</v>
      </c>
      <c r="GAQ26">
        <v>-85561478.781200007</v>
      </c>
      <c r="GAR26">
        <v>-85561478.781200007</v>
      </c>
      <c r="GAS26">
        <v>-85561478.781200007</v>
      </c>
      <c r="GAT26">
        <v>-85561478.781200007</v>
      </c>
      <c r="GAU26">
        <v>-85561478.781200007</v>
      </c>
      <c r="GAV26">
        <v>-85561478.781200007</v>
      </c>
      <c r="GAW26">
        <v>-85561478.781200007</v>
      </c>
      <c r="GAX26">
        <v>-85561478.781200007</v>
      </c>
      <c r="GAY26">
        <v>-85561478.781200007</v>
      </c>
      <c r="GAZ26">
        <v>-85561478.781200007</v>
      </c>
      <c r="GBA26">
        <v>-85561478.781200007</v>
      </c>
      <c r="GBB26">
        <v>-85561478.781200007</v>
      </c>
      <c r="GBC26">
        <v>-85561478.781200007</v>
      </c>
      <c r="GBD26">
        <v>-85561478.781200007</v>
      </c>
      <c r="GBE26">
        <v>-85561478.781200007</v>
      </c>
      <c r="GBF26">
        <v>-85561478.781200007</v>
      </c>
      <c r="GBG26">
        <v>-85561478.781200007</v>
      </c>
      <c r="GBH26">
        <v>-85561478.781200007</v>
      </c>
      <c r="GBI26">
        <v>-85561478.781200007</v>
      </c>
      <c r="GBJ26">
        <v>-85561478.781200007</v>
      </c>
      <c r="GBK26">
        <v>-85561478.781200007</v>
      </c>
      <c r="GBL26">
        <v>-85561478.781200007</v>
      </c>
      <c r="GBM26">
        <v>-85561478.781200007</v>
      </c>
      <c r="GBN26">
        <v>-132155433.51100001</v>
      </c>
      <c r="GBO26">
        <v>-132155433.51100001</v>
      </c>
      <c r="GBP26">
        <v>-132155433.51100001</v>
      </c>
      <c r="GBQ26">
        <v>-132155433.51100001</v>
      </c>
      <c r="GBR26">
        <v>-132155433.51100001</v>
      </c>
      <c r="GBS26">
        <v>-132155433.51100001</v>
      </c>
      <c r="GBT26">
        <v>-132155433.51100001</v>
      </c>
      <c r="GBU26">
        <v>-132155433.51100001</v>
      </c>
      <c r="GBV26">
        <v>-132155433.51100001</v>
      </c>
      <c r="GBW26">
        <v>-132155433.51100001</v>
      </c>
      <c r="GBX26">
        <v>-132155433.51100001</v>
      </c>
      <c r="GBY26">
        <v>-132155433.51100001</v>
      </c>
      <c r="GBZ26">
        <v>-132155433.51100001</v>
      </c>
      <c r="GCA26">
        <v>-132155433.51100001</v>
      </c>
      <c r="GCB26">
        <v>-132155433.51100001</v>
      </c>
      <c r="GCC26">
        <v>-132155433.51100001</v>
      </c>
      <c r="GCD26">
        <v>-132155433.51100001</v>
      </c>
      <c r="GCE26">
        <v>-132155433.51100001</v>
      </c>
      <c r="GCF26">
        <v>-132155433.51100001</v>
      </c>
      <c r="GCG26">
        <v>-132155433.51100001</v>
      </c>
      <c r="GCH26">
        <v>-132155433.51100001</v>
      </c>
      <c r="GCI26">
        <v>-132155433.51100001</v>
      </c>
      <c r="GCJ26">
        <v>-132155433.51100001</v>
      </c>
      <c r="GCK26">
        <v>-132155433.51100001</v>
      </c>
      <c r="GCL26">
        <v>-132155433.51100001</v>
      </c>
      <c r="GCM26">
        <v>-132155433.51100001</v>
      </c>
      <c r="GCN26">
        <v>-132155433.51100001</v>
      </c>
      <c r="GCO26">
        <v>-132155433.51100001</v>
      </c>
      <c r="GCP26">
        <v>-132155433.51100001</v>
      </c>
      <c r="GCQ26">
        <v>-132155433.51100001</v>
      </c>
      <c r="GCR26">
        <v>-132155433.51100001</v>
      </c>
      <c r="GCS26">
        <v>-132155433.51100001</v>
      </c>
      <c r="GCT26">
        <v>-132155433.51100001</v>
      </c>
      <c r="GCU26">
        <v>-132155433.51100001</v>
      </c>
      <c r="GCV26">
        <v>-132155433.51100001</v>
      </c>
      <c r="GCW26">
        <v>-132155433.51100001</v>
      </c>
      <c r="GCX26">
        <v>-132155433.51100001</v>
      </c>
      <c r="GCY26">
        <v>-132155433.51100001</v>
      </c>
      <c r="GCZ26">
        <v>-132155433.51100001</v>
      </c>
      <c r="GDA26">
        <v>-132155433.51100001</v>
      </c>
      <c r="GDB26">
        <v>-132155433.51100001</v>
      </c>
      <c r="GDC26">
        <v>-132155433.51100001</v>
      </c>
      <c r="GDD26">
        <v>-132155433.51100001</v>
      </c>
      <c r="GDE26">
        <v>-132155433.51100001</v>
      </c>
      <c r="GDF26">
        <v>-55700190.220700003</v>
      </c>
      <c r="GDG26">
        <v>-55700190.220700003</v>
      </c>
      <c r="GDH26">
        <v>-55700190.220700003</v>
      </c>
      <c r="GDI26">
        <v>-55700190.220700003</v>
      </c>
      <c r="GDJ26">
        <v>-55700190.220700003</v>
      </c>
      <c r="GDK26">
        <v>-55700190.220700003</v>
      </c>
      <c r="GDL26">
        <v>-55700190.220700003</v>
      </c>
      <c r="GDM26">
        <v>-55700190.220700003</v>
      </c>
      <c r="GDN26">
        <v>-55700190.220700003</v>
      </c>
      <c r="GDO26">
        <v>-55700190.220700003</v>
      </c>
      <c r="GDP26">
        <v>-55700190.220700003</v>
      </c>
      <c r="GDQ26">
        <v>-55700190.220700003</v>
      </c>
      <c r="GDR26">
        <v>-55700190.220700003</v>
      </c>
      <c r="GDS26">
        <v>-55700190.220700003</v>
      </c>
      <c r="GDT26">
        <v>-55700190.220700003</v>
      </c>
      <c r="GDU26">
        <v>-55700190.220700003</v>
      </c>
      <c r="GDV26">
        <v>-55700190.220700003</v>
      </c>
      <c r="GDW26">
        <v>-55700190.220700003</v>
      </c>
      <c r="GDX26">
        <v>-55700190.220700003</v>
      </c>
      <c r="GDY26">
        <v>-55700190.220700003</v>
      </c>
      <c r="GDZ26">
        <v>-55700190.220700003</v>
      </c>
      <c r="GEA26">
        <v>-55700190.220700003</v>
      </c>
      <c r="GEB26">
        <v>-55700190.220700003</v>
      </c>
      <c r="GEC26">
        <v>-55700190.220700003</v>
      </c>
      <c r="GED26">
        <v>-55700190.220700003</v>
      </c>
      <c r="GEE26">
        <v>-55700190.220700003</v>
      </c>
      <c r="GEF26">
        <v>-55700190.220700003</v>
      </c>
      <c r="GEG26">
        <v>-55700190.220700003</v>
      </c>
      <c r="GEH26">
        <v>-55700190.220700003</v>
      </c>
      <c r="GEI26">
        <v>-55700190.220700003</v>
      </c>
      <c r="GEJ26">
        <v>-55700190.220700003</v>
      </c>
      <c r="GEK26">
        <v>-55700190.220700003</v>
      </c>
      <c r="GEL26">
        <v>-55700190.220700003</v>
      </c>
      <c r="GEM26">
        <v>-55700190.220700003</v>
      </c>
      <c r="GEN26">
        <v>-55700190.220700003</v>
      </c>
      <c r="GEO26">
        <v>-55700190.220700003</v>
      </c>
      <c r="GEP26">
        <v>-55700190.220700003</v>
      </c>
      <c r="GEQ26">
        <v>-55700190.220700003</v>
      </c>
      <c r="GER26">
        <v>-55700190.220700003</v>
      </c>
      <c r="GES26">
        <v>-55700190.220700003</v>
      </c>
      <c r="GET26">
        <v>-55700190.220700003</v>
      </c>
      <c r="GEU26">
        <v>-55700190.220700003</v>
      </c>
      <c r="GEV26">
        <v>-55700190.220700003</v>
      </c>
      <c r="GEW26">
        <v>-55700190.220700003</v>
      </c>
      <c r="GEX26">
        <v>-85561478.781200007</v>
      </c>
      <c r="GEY26">
        <v>-85561478.781200007</v>
      </c>
      <c r="GEZ26">
        <v>-85561478.781200007</v>
      </c>
      <c r="GFA26">
        <v>-85561478.781200007</v>
      </c>
      <c r="GFB26">
        <v>-85561478.781200007</v>
      </c>
      <c r="GFC26">
        <v>-85561478.781200007</v>
      </c>
      <c r="GFD26">
        <v>-85561478.781200007</v>
      </c>
      <c r="GFE26">
        <v>-85561478.781200007</v>
      </c>
      <c r="GFF26">
        <v>-85561478.781200007</v>
      </c>
      <c r="GFG26">
        <v>-85561478.781200007</v>
      </c>
      <c r="GFH26">
        <v>-85561478.781200007</v>
      </c>
      <c r="GFI26">
        <v>-85561478.781200007</v>
      </c>
      <c r="GFJ26">
        <v>-85561478.781200007</v>
      </c>
      <c r="GFK26">
        <v>-85561478.781200007</v>
      </c>
      <c r="GFL26">
        <v>-85561478.781200007</v>
      </c>
      <c r="GFM26">
        <v>-85561478.781200007</v>
      </c>
      <c r="GFN26">
        <v>-85561478.781200007</v>
      </c>
      <c r="GFO26">
        <v>-85561478.781200007</v>
      </c>
      <c r="GFP26">
        <v>-85561478.781200007</v>
      </c>
      <c r="GFQ26">
        <v>-85561478.781200007</v>
      </c>
      <c r="GFR26">
        <v>-85561478.781200007</v>
      </c>
      <c r="GFS26">
        <v>-85561478.781200007</v>
      </c>
      <c r="GFT26">
        <v>-85561478.781200007</v>
      </c>
      <c r="GFU26">
        <v>-85561478.781200007</v>
      </c>
      <c r="GFV26">
        <v>-85561478.781200007</v>
      </c>
      <c r="GFW26">
        <v>-85561478.781200007</v>
      </c>
      <c r="GFX26">
        <v>-85561478.781200007</v>
      </c>
      <c r="GFY26">
        <v>-85561478.781200007</v>
      </c>
      <c r="GFZ26">
        <v>-85561478.781200007</v>
      </c>
      <c r="GGA26">
        <v>-85561478.781200007</v>
      </c>
      <c r="GGB26">
        <v>-85561478.781200007</v>
      </c>
      <c r="GGC26">
        <v>-85561478.781200007</v>
      </c>
      <c r="GGD26">
        <v>-85561478.781200007</v>
      </c>
      <c r="GGE26">
        <v>-85561478.781200007</v>
      </c>
      <c r="GGF26">
        <v>-85561478.781200007</v>
      </c>
      <c r="GGG26">
        <v>-85561478.781200007</v>
      </c>
      <c r="GGH26">
        <v>-85561478.781200007</v>
      </c>
      <c r="GGI26">
        <v>-85561478.781200007</v>
      </c>
      <c r="GGJ26">
        <v>-85561478.781200007</v>
      </c>
      <c r="GGK26">
        <v>-85561478.781200007</v>
      </c>
      <c r="GGL26">
        <v>-85561478.781200007</v>
      </c>
      <c r="GGM26">
        <v>-85561478.781200007</v>
      </c>
      <c r="GGN26">
        <v>-85561478.781200007</v>
      </c>
      <c r="GGO26">
        <v>-85561478.781200007</v>
      </c>
      <c r="GGP26">
        <v>-132155433.51100001</v>
      </c>
      <c r="GGQ26">
        <v>-132155433.51100001</v>
      </c>
      <c r="GGR26">
        <v>-132155433.51100001</v>
      </c>
      <c r="GGS26">
        <v>-132155433.51100001</v>
      </c>
      <c r="GGT26">
        <v>-132155433.51100001</v>
      </c>
      <c r="GGU26">
        <v>-132155433.51100001</v>
      </c>
      <c r="GGV26">
        <v>-132155433.51100001</v>
      </c>
      <c r="GGW26">
        <v>-132155433.51100001</v>
      </c>
      <c r="GGX26">
        <v>-132155433.51100001</v>
      </c>
      <c r="GGY26">
        <v>-132155433.51100001</v>
      </c>
      <c r="GGZ26">
        <v>-132155433.51100001</v>
      </c>
      <c r="GHA26">
        <v>-132155433.51100001</v>
      </c>
      <c r="GHB26">
        <v>-132155433.51100001</v>
      </c>
      <c r="GHC26">
        <v>-132155433.51100001</v>
      </c>
      <c r="GHD26">
        <v>-132155433.51100001</v>
      </c>
      <c r="GHE26">
        <v>-132155433.51100001</v>
      </c>
      <c r="GHF26">
        <v>-132155433.51100001</v>
      </c>
      <c r="GHG26">
        <v>-132155433.51100001</v>
      </c>
      <c r="GHH26">
        <v>-132155433.51100001</v>
      </c>
      <c r="GHI26">
        <v>-132155433.51100001</v>
      </c>
      <c r="GHJ26">
        <v>-132155433.51100001</v>
      </c>
      <c r="GHK26">
        <v>-132155433.51100001</v>
      </c>
      <c r="GHL26">
        <v>-132155433.51100001</v>
      </c>
      <c r="GHM26">
        <v>-132155433.51100001</v>
      </c>
      <c r="GHN26">
        <v>-132155433.51100001</v>
      </c>
      <c r="GHO26">
        <v>-132155433.51100001</v>
      </c>
      <c r="GHP26">
        <v>-132155433.51100001</v>
      </c>
      <c r="GHQ26">
        <v>-132155433.51100001</v>
      </c>
      <c r="GHR26">
        <v>-132155433.51100001</v>
      </c>
      <c r="GHS26">
        <v>-132155433.51100001</v>
      </c>
      <c r="GHT26">
        <v>-132155433.51100001</v>
      </c>
      <c r="GHU26">
        <v>-132155433.51100001</v>
      </c>
      <c r="GHV26">
        <v>-132155433.51100001</v>
      </c>
      <c r="GHW26">
        <v>-132155433.51100001</v>
      </c>
      <c r="GHX26">
        <v>-132155433.51100001</v>
      </c>
      <c r="GHY26">
        <v>-132155433.51100001</v>
      </c>
      <c r="GHZ26">
        <v>-132155433.51100001</v>
      </c>
      <c r="GIA26">
        <v>-132155433.51100001</v>
      </c>
      <c r="GIB26">
        <v>-132155433.51100001</v>
      </c>
      <c r="GIC26">
        <v>-132155433.51100001</v>
      </c>
      <c r="GID26">
        <v>-132155433.51100001</v>
      </c>
      <c r="GIE26">
        <v>-132155433.51100001</v>
      </c>
      <c r="GIF26">
        <v>-132155433.51100001</v>
      </c>
      <c r="GIG26">
        <v>-132155433.51100001</v>
      </c>
      <c r="GIH26">
        <v>-17659636.6906</v>
      </c>
      <c r="GII26">
        <v>-15892900.944</v>
      </c>
      <c r="GIJ26">
        <v>-14291599.778899999</v>
      </c>
      <c r="GIK26">
        <v>-12762809.3484</v>
      </c>
      <c r="GIL26">
        <v>-11190502.3255</v>
      </c>
      <c r="GIM26">
        <v>-9435764.7638399992</v>
      </c>
      <c r="GIN26">
        <v>-7346417.6308399998</v>
      </c>
      <c r="GIO26">
        <v>-4782021.4657399999</v>
      </c>
      <c r="GIP26">
        <v>1735755.54559</v>
      </c>
      <c r="GIQ26">
        <v>5333151.1837999998</v>
      </c>
      <c r="GIR26">
        <v>6012172.6770299999</v>
      </c>
      <c r="GIS26">
        <v>-15645238.7623</v>
      </c>
      <c r="GIT26">
        <v>-12893644.986</v>
      </c>
      <c r="GIU26">
        <v>-9939740.3816400003</v>
      </c>
      <c r="GIV26">
        <v>-6577735.0183300003</v>
      </c>
      <c r="GIW26">
        <v>-2560375.4379500002</v>
      </c>
      <c r="GIX26">
        <v>2388313.9294599998</v>
      </c>
      <c r="GIY26">
        <v>8535754.8032799996</v>
      </c>
      <c r="GIZ26">
        <v>37009217.136200003</v>
      </c>
      <c r="GJA26">
        <v>41848285.490599997</v>
      </c>
      <c r="GJB26">
        <v>44174229.9925</v>
      </c>
      <c r="GJC26">
        <v>45367484.8433</v>
      </c>
      <c r="GJD26">
        <v>-12797746.0645</v>
      </c>
      <c r="GJE26">
        <v>-9553825.6081700008</v>
      </c>
      <c r="GJF26">
        <v>-7225837.5746900002</v>
      </c>
      <c r="GJG26">
        <v>-4974263.2420499995</v>
      </c>
      <c r="GJH26">
        <v>-2849393.6731599998</v>
      </c>
      <c r="GJI26">
        <v>-932995.85624200001</v>
      </c>
      <c r="GJJ26">
        <v>666012.49909900001</v>
      </c>
      <c r="GJK26">
        <v>2181159.4331800002</v>
      </c>
      <c r="GJL26">
        <v>4181304.3352999999</v>
      </c>
      <c r="GJM26">
        <v>5467536.5387199996</v>
      </c>
      <c r="GJN26">
        <v>6012172.6770299999</v>
      </c>
      <c r="GJO26">
        <v>-7095413.0819899999</v>
      </c>
      <c r="GJP26">
        <v>1069186.6719200001</v>
      </c>
      <c r="GJQ26">
        <v>7700649.6433300003</v>
      </c>
      <c r="GJR26">
        <v>15677134.334799999</v>
      </c>
      <c r="GJS26">
        <v>22177246.167800002</v>
      </c>
      <c r="GJT26">
        <v>30600059.839200001</v>
      </c>
      <c r="GJU26">
        <v>36415620.832099997</v>
      </c>
      <c r="GJV26">
        <v>40890674.710000001</v>
      </c>
      <c r="GJW26">
        <v>43179917.780299999</v>
      </c>
      <c r="GJX26">
        <v>44548329.0198</v>
      </c>
      <c r="GJY26">
        <v>45367484.8433</v>
      </c>
      <c r="GJZ26">
        <v>-25857692.193700001</v>
      </c>
      <c r="GKA26">
        <v>-22726647.018800002</v>
      </c>
      <c r="GKB26">
        <v>-19676094.5255</v>
      </c>
      <c r="GKC26">
        <v>-16512756.676999999</v>
      </c>
      <c r="GKD26">
        <v>-12999751.9757</v>
      </c>
      <c r="GKE26">
        <v>-8862709.9520599991</v>
      </c>
      <c r="GKF26">
        <v>-3817168.4978</v>
      </c>
      <c r="GKG26">
        <v>2371742.2574900002</v>
      </c>
      <c r="GKH26">
        <v>17570632.711399999</v>
      </c>
      <c r="GKI26">
        <v>25790830.501899999</v>
      </c>
      <c r="GKJ26">
        <v>27317348.136799999</v>
      </c>
      <c r="GKK26">
        <v>-21828896.337200001</v>
      </c>
      <c r="GKL26">
        <v>-16728135.1028</v>
      </c>
      <c r="GKM26">
        <v>-10972375.730900001</v>
      </c>
      <c r="GKN26">
        <v>-4142608.0168499998</v>
      </c>
      <c r="GKO26">
        <v>4260501.79935</v>
      </c>
      <c r="GKP26">
        <v>14785447.434599999</v>
      </c>
      <c r="GKQ26">
        <v>27947176.3704</v>
      </c>
      <c r="GKR26">
        <v>88383404.169200003</v>
      </c>
      <c r="GKS26">
        <v>98623654.590299994</v>
      </c>
      <c r="GKT26">
        <v>103526728.55400001</v>
      </c>
      <c r="GKU26">
        <v>106027972.469</v>
      </c>
      <c r="GKV26">
        <v>-17000511.522500001</v>
      </c>
      <c r="GKW26">
        <v>-9880217.2947400007</v>
      </c>
      <c r="GKX26">
        <v>-4296275.5165299997</v>
      </c>
      <c r="GKY26">
        <v>1212386.7121600001</v>
      </c>
      <c r="GKZ26">
        <v>6407542.7657099999</v>
      </c>
      <c r="GLA26">
        <v>11058307.683499999</v>
      </c>
      <c r="GLB26">
        <v>14907263.033199999</v>
      </c>
      <c r="GLC26">
        <v>18507173.661400001</v>
      </c>
      <c r="GLD26">
        <v>23152675.729899999</v>
      </c>
      <c r="GLE26">
        <v>26093064.490400001</v>
      </c>
      <c r="GLF26">
        <v>27317348.136799999</v>
      </c>
      <c r="GLG26">
        <v>-5592572.4070100002</v>
      </c>
      <c r="GLH26">
        <v>11432348.0002</v>
      </c>
      <c r="GLI26">
        <v>25619120.243299998</v>
      </c>
      <c r="GLJ26">
        <v>42741501.687399998</v>
      </c>
      <c r="GLK26">
        <v>56696959.128799997</v>
      </c>
      <c r="GLL26">
        <v>74694899.591600001</v>
      </c>
      <c r="GLM26">
        <v>87084020.838100001</v>
      </c>
      <c r="GLN26">
        <v>96581019.483500004</v>
      </c>
      <c r="GLO26">
        <v>101425982.844</v>
      </c>
      <c r="GLP26">
        <v>104310957.059</v>
      </c>
      <c r="GLQ26">
        <v>106027972.469</v>
      </c>
      <c r="GLR26">
        <v>-37381030.6083</v>
      </c>
      <c r="GLS26">
        <v>-31730699.010400001</v>
      </c>
      <c r="GLT26">
        <v>-25862342.0253</v>
      </c>
      <c r="GLU26">
        <v>-19378260.697900001</v>
      </c>
      <c r="GLV26">
        <v>-11797505.0351</v>
      </c>
      <c r="GLW26">
        <v>-2576694.5345999999</v>
      </c>
      <c r="GLX26">
        <v>8822862.5750099998</v>
      </c>
      <c r="GLY26">
        <v>22801190.392700002</v>
      </c>
      <c r="GLZ26">
        <v>56464336.171300001</v>
      </c>
      <c r="GMA26">
        <v>74452203.447899997</v>
      </c>
      <c r="GMB26">
        <v>77759414.3116</v>
      </c>
      <c r="GMC26">
        <v>-29323438.895399999</v>
      </c>
      <c r="GMD26">
        <v>-19733675.178399999</v>
      </c>
      <c r="GME26">
        <v>-8454904.4360600002</v>
      </c>
      <c r="GMF26">
        <v>5362036.62237</v>
      </c>
      <c r="GMG26">
        <v>22723002.514899999</v>
      </c>
      <c r="GMH26">
        <v>44719620.238600001</v>
      </c>
      <c r="GMI26">
        <v>72351552.311499998</v>
      </c>
      <c r="GMJ26">
        <v>198490837.05000001</v>
      </c>
      <c r="GMK26">
        <v>219819838.94800001</v>
      </c>
      <c r="GML26">
        <v>230005077.354</v>
      </c>
      <c r="GMM26">
        <v>235180662.977</v>
      </c>
      <c r="GMN26">
        <v>-20985549.474199999</v>
      </c>
      <c r="GMO26">
        <v>-5793275.5624799998</v>
      </c>
      <c r="GMP26">
        <v>6775138.6681700004</v>
      </c>
      <c r="GMQ26">
        <v>19310689.424699999</v>
      </c>
      <c r="GMR26">
        <v>31128655.898499999</v>
      </c>
      <c r="GMS26">
        <v>41665396.890299998</v>
      </c>
      <c r="GMT26">
        <v>50346260.350500003</v>
      </c>
      <c r="GMU26">
        <v>58406148.467699997</v>
      </c>
      <c r="GMV26">
        <v>68671114.791099995</v>
      </c>
      <c r="GMW26">
        <v>75107157.259800002</v>
      </c>
      <c r="GMX26">
        <v>77759414.3116</v>
      </c>
      <c r="GMY26">
        <v>1834924.49119</v>
      </c>
      <c r="GMZ26">
        <v>36932183.700999998</v>
      </c>
      <c r="GNA26">
        <v>66700139.562600002</v>
      </c>
      <c r="GNB26">
        <v>102710586.80599999</v>
      </c>
      <c r="GNC26">
        <v>132063990.68799999</v>
      </c>
      <c r="GND26">
        <v>169799817.627</v>
      </c>
      <c r="GNE26">
        <v>195722542.96200001</v>
      </c>
      <c r="GNF26">
        <v>215542170.89500001</v>
      </c>
      <c r="GNG26">
        <v>225634349.87200001</v>
      </c>
      <c r="GNH26">
        <v>231627893.097</v>
      </c>
      <c r="GNI26">
        <v>235180662.977</v>
      </c>
      <c r="GNJ26">
        <v>9984792.0306199994</v>
      </c>
      <c r="GNK26">
        <v>9984792.0306199994</v>
      </c>
      <c r="GNL26">
        <v>9984792.0306199994</v>
      </c>
      <c r="GNM26">
        <v>9984792.0306199994</v>
      </c>
      <c r="GNN26">
        <v>9984792.0306199994</v>
      </c>
      <c r="GNO26">
        <v>9984792.0306199994</v>
      </c>
      <c r="GNP26">
        <v>9984792.0306199994</v>
      </c>
      <c r="GNQ26">
        <v>9984792.0306199994</v>
      </c>
      <c r="GNR26">
        <v>9984792.0306199994</v>
      </c>
      <c r="GNS26">
        <v>9984792.0306199994</v>
      </c>
      <c r="GNT26">
        <v>9984792.0306199994</v>
      </c>
      <c r="GNU26">
        <v>10281130.3445</v>
      </c>
      <c r="GNV26">
        <v>10281130.3445</v>
      </c>
      <c r="GNW26">
        <v>10281130.3445</v>
      </c>
      <c r="GNX26">
        <v>10281130.3445</v>
      </c>
      <c r="GNY26">
        <v>10281130.3445</v>
      </c>
      <c r="GNZ26">
        <v>10281130.3445</v>
      </c>
      <c r="GOA26">
        <v>10281130.3445</v>
      </c>
      <c r="GOB26">
        <v>10281130.3445</v>
      </c>
      <c r="GOC26">
        <v>10281130.3445</v>
      </c>
      <c r="GOD26">
        <v>10281130.3445</v>
      </c>
      <c r="GOE26">
        <v>10281130.3445</v>
      </c>
      <c r="GOF26">
        <v>9984792.0306199994</v>
      </c>
      <c r="GOG26">
        <v>9984792.0306199994</v>
      </c>
      <c r="GOH26">
        <v>9984792.0306199994</v>
      </c>
      <c r="GOI26">
        <v>9984792.0306199994</v>
      </c>
      <c r="GOJ26">
        <v>9984792.0306199994</v>
      </c>
      <c r="GOK26">
        <v>9984792.0306199994</v>
      </c>
      <c r="GOL26">
        <v>9984792.0306199994</v>
      </c>
      <c r="GOM26">
        <v>9984792.0306199994</v>
      </c>
      <c r="GON26">
        <v>9984792.0306199994</v>
      </c>
      <c r="GOO26">
        <v>9984792.0306199994</v>
      </c>
      <c r="GOP26">
        <v>9984792.0306199994</v>
      </c>
      <c r="GOQ26">
        <v>10281130.3445</v>
      </c>
      <c r="GOR26">
        <v>10281130.3445</v>
      </c>
      <c r="GOS26">
        <v>10281130.3445</v>
      </c>
      <c r="GOT26">
        <v>10281130.3445</v>
      </c>
      <c r="GOU26">
        <v>10281130.3445</v>
      </c>
      <c r="GOV26">
        <v>10281130.3445</v>
      </c>
      <c r="GOW26">
        <v>10281130.3445</v>
      </c>
      <c r="GOX26">
        <v>10281130.3445</v>
      </c>
      <c r="GOY26">
        <v>10281130.3445</v>
      </c>
      <c r="GOZ26">
        <v>10281130.3445</v>
      </c>
      <c r="GPA26">
        <v>10281130.3445</v>
      </c>
      <c r="GPB26">
        <v>26887835.831999999</v>
      </c>
      <c r="GPC26">
        <v>26887835.831999999</v>
      </c>
      <c r="GPD26">
        <v>26887835.831999999</v>
      </c>
      <c r="GPE26">
        <v>26887835.831999999</v>
      </c>
      <c r="GPF26">
        <v>26887835.831999999</v>
      </c>
      <c r="GPG26">
        <v>26887835.831999999</v>
      </c>
      <c r="GPH26">
        <v>26887835.831999999</v>
      </c>
      <c r="GPI26">
        <v>26887835.831999999</v>
      </c>
      <c r="GPJ26">
        <v>26887835.831999999</v>
      </c>
      <c r="GPK26">
        <v>26887835.831999999</v>
      </c>
      <c r="GPL26">
        <v>26887835.831999999</v>
      </c>
      <c r="GPM26">
        <v>27456817.6138</v>
      </c>
      <c r="GPN26">
        <v>27456817.6138</v>
      </c>
      <c r="GPO26">
        <v>27456817.6138</v>
      </c>
      <c r="GPP26">
        <v>27456817.6138</v>
      </c>
      <c r="GPQ26">
        <v>27456817.6138</v>
      </c>
      <c r="GPR26">
        <v>27456817.6138</v>
      </c>
      <c r="GPS26">
        <v>27456817.6138</v>
      </c>
      <c r="GPT26">
        <v>27456817.6138</v>
      </c>
      <c r="GPU26">
        <v>27456817.6138</v>
      </c>
      <c r="GPV26">
        <v>27456817.6138</v>
      </c>
      <c r="GPW26">
        <v>27456817.6138</v>
      </c>
      <c r="GPX26">
        <v>26887835.831999999</v>
      </c>
      <c r="GPY26">
        <v>26887835.831999999</v>
      </c>
      <c r="GPZ26">
        <v>26887835.831999999</v>
      </c>
      <c r="GQA26">
        <v>26887835.831999999</v>
      </c>
      <c r="GQB26">
        <v>26887835.831999999</v>
      </c>
      <c r="GQC26">
        <v>26887835.831999999</v>
      </c>
      <c r="GQD26">
        <v>26887835.831999999</v>
      </c>
      <c r="GQE26">
        <v>26887835.831999999</v>
      </c>
      <c r="GQF26">
        <v>26887835.831999999</v>
      </c>
      <c r="GQG26">
        <v>26887835.831999999</v>
      </c>
      <c r="GQH26">
        <v>26887835.831999999</v>
      </c>
      <c r="GQI26">
        <v>27456817.6138</v>
      </c>
      <c r="GQJ26">
        <v>27456817.6138</v>
      </c>
      <c r="GQK26">
        <v>27456817.6138</v>
      </c>
      <c r="GQL26">
        <v>27456817.6138</v>
      </c>
      <c r="GQM26">
        <v>27456817.6138</v>
      </c>
      <c r="GQN26">
        <v>27456817.6138</v>
      </c>
      <c r="GQO26">
        <v>27456817.6138</v>
      </c>
      <c r="GQP26">
        <v>27456817.6138</v>
      </c>
      <c r="GQQ26">
        <v>27456817.6138</v>
      </c>
      <c r="GQR26">
        <v>27456817.6138</v>
      </c>
      <c r="GQS26">
        <v>27456817.6138</v>
      </c>
      <c r="GQT26">
        <v>65498747.340999998</v>
      </c>
      <c r="GQU26">
        <v>65498747.340999998</v>
      </c>
      <c r="GQV26">
        <v>65498747.340999998</v>
      </c>
      <c r="GQW26">
        <v>65498747.340999998</v>
      </c>
      <c r="GQX26">
        <v>65498747.340999998</v>
      </c>
      <c r="GQY26">
        <v>65498747.340999998</v>
      </c>
      <c r="GQZ26">
        <v>65498747.340999998</v>
      </c>
      <c r="GRA26">
        <v>65498747.340999998</v>
      </c>
      <c r="GRB26">
        <v>65498747.340999998</v>
      </c>
      <c r="GRC26">
        <v>65498747.340999998</v>
      </c>
      <c r="GRD26">
        <v>65498747.340999998</v>
      </c>
      <c r="GRE26">
        <v>66613016.058399998</v>
      </c>
      <c r="GRF26">
        <v>66613016.058399998</v>
      </c>
      <c r="GRG26">
        <v>66613016.058399998</v>
      </c>
      <c r="GRH26">
        <v>66613016.058399998</v>
      </c>
      <c r="GRI26">
        <v>66613016.058399998</v>
      </c>
      <c r="GRJ26">
        <v>66613016.058399998</v>
      </c>
      <c r="GRK26">
        <v>66613016.058399998</v>
      </c>
      <c r="GRL26">
        <v>66613016.058399998</v>
      </c>
      <c r="GRM26">
        <v>66613016.058399998</v>
      </c>
      <c r="GRN26">
        <v>66613016.058399998</v>
      </c>
      <c r="GRO26">
        <v>66613016.058399998</v>
      </c>
      <c r="GRP26">
        <v>65498747.340999998</v>
      </c>
      <c r="GRQ26">
        <v>65498747.340999998</v>
      </c>
      <c r="GRR26">
        <v>65498747.340999998</v>
      </c>
      <c r="GRS26">
        <v>65498747.340999998</v>
      </c>
      <c r="GRT26">
        <v>65498747.340999998</v>
      </c>
      <c r="GRU26">
        <v>65498747.340999998</v>
      </c>
      <c r="GRV26">
        <v>65498747.340999998</v>
      </c>
      <c r="GRW26">
        <v>65498747.340999998</v>
      </c>
      <c r="GRX26">
        <v>65498747.340999998</v>
      </c>
      <c r="GRY26">
        <v>65498747.340999998</v>
      </c>
      <c r="GRZ26">
        <v>65498747.340999998</v>
      </c>
      <c r="GSA26">
        <v>66613016.058399998</v>
      </c>
      <c r="GSB26">
        <v>66613016.058399998</v>
      </c>
      <c r="GSC26">
        <v>66613016.058399998</v>
      </c>
      <c r="GSD26">
        <v>66613016.058399998</v>
      </c>
      <c r="GSE26">
        <v>66613016.058399998</v>
      </c>
      <c r="GSF26">
        <v>66613016.058399998</v>
      </c>
      <c r="GSG26">
        <v>66613016.058399998</v>
      </c>
      <c r="GSH26">
        <v>66613016.058399998</v>
      </c>
      <c r="GSI26">
        <v>66613016.058399998</v>
      </c>
      <c r="GSJ26">
        <v>66613016.058399998</v>
      </c>
      <c r="GSK26">
        <v>66613016.058399998</v>
      </c>
      <c r="GSL26">
        <v>-4867.8949941700002</v>
      </c>
      <c r="GSM26">
        <v>-4867.8949941700002</v>
      </c>
      <c r="GSN26">
        <v>-4867.8949941700002</v>
      </c>
      <c r="GSO26">
        <v>-4867.8949941700002</v>
      </c>
      <c r="GSP26">
        <v>-4867.8949941700002</v>
      </c>
      <c r="GSQ26">
        <v>-4867.8949941700002</v>
      </c>
      <c r="GSR26">
        <v>-4867.8949941700002</v>
      </c>
      <c r="GSS26">
        <v>-4867.8949941700002</v>
      </c>
      <c r="GST26">
        <v>-4867.8949941700002</v>
      </c>
      <c r="GSU26">
        <v>-4867.8949941700002</v>
      </c>
      <c r="GSV26">
        <v>-4867.8949941700002</v>
      </c>
      <c r="GSW26">
        <v>-4867.8949941700002</v>
      </c>
      <c r="GSX26">
        <v>-4867.8949941700002</v>
      </c>
      <c r="GSY26">
        <v>-4867.8949941700002</v>
      </c>
      <c r="GSZ26">
        <v>-4867.8949941700002</v>
      </c>
      <c r="GTA26">
        <v>-4867.8949941700002</v>
      </c>
      <c r="GTB26">
        <v>-4867.8949941700002</v>
      </c>
      <c r="GTC26">
        <v>-4867.8949941700002</v>
      </c>
      <c r="GTD26">
        <v>-4867.8949941700002</v>
      </c>
      <c r="GTE26">
        <v>-4867.8949941700002</v>
      </c>
      <c r="GTF26">
        <v>-4867.8949941700002</v>
      </c>
      <c r="GTG26">
        <v>-4867.8949941700002</v>
      </c>
      <c r="GTH26">
        <v>-4867.8949941700002</v>
      </c>
      <c r="GTI26">
        <v>-4867.8949941700002</v>
      </c>
      <c r="GTJ26">
        <v>-4867.8949941700002</v>
      </c>
      <c r="GTK26">
        <v>-4867.8949941700002</v>
      </c>
      <c r="GTL26">
        <v>-4867.8949941700002</v>
      </c>
      <c r="GTM26">
        <v>-4867.8949941700002</v>
      </c>
      <c r="GTN26">
        <v>-4867.8949941700002</v>
      </c>
      <c r="GTO26">
        <v>-4867.8949941700002</v>
      </c>
      <c r="GTP26">
        <v>-4867.8949941700002</v>
      </c>
      <c r="GTQ26">
        <v>-4867.8949941700002</v>
      </c>
      <c r="GTR26">
        <v>-4867.8949941700002</v>
      </c>
      <c r="GTS26">
        <v>-4867.8949941700002</v>
      </c>
      <c r="GTT26">
        <v>-4867.8949941700002</v>
      </c>
      <c r="GTU26">
        <v>-4867.8949941700002</v>
      </c>
      <c r="GTV26">
        <v>-4867.8949941700002</v>
      </c>
      <c r="GTW26">
        <v>-4867.8949941700002</v>
      </c>
      <c r="GTX26">
        <v>-4867.8949941700002</v>
      </c>
      <c r="GTY26">
        <v>-4867.8949941700002</v>
      </c>
      <c r="GTZ26">
        <v>-4867.8949941700002</v>
      </c>
      <c r="GUA26">
        <v>-4867.8949941700002</v>
      </c>
      <c r="GUB26">
        <v>-4867.8949941700002</v>
      </c>
      <c r="GUC26">
        <v>-4867.8949941700002</v>
      </c>
      <c r="GUD26">
        <v>-8066.9034522299999</v>
      </c>
      <c r="GUE26">
        <v>-8066.9034522299999</v>
      </c>
      <c r="GUF26">
        <v>-8066.9034522299999</v>
      </c>
      <c r="GUG26">
        <v>-8066.9034522299999</v>
      </c>
      <c r="GUH26">
        <v>-8066.9034522299999</v>
      </c>
      <c r="GUI26">
        <v>-8066.9034522299999</v>
      </c>
      <c r="GUJ26">
        <v>-8066.9034522299999</v>
      </c>
      <c r="GUK26">
        <v>-8066.9034522299999</v>
      </c>
      <c r="GUL26">
        <v>-8066.9034522299999</v>
      </c>
      <c r="GUM26">
        <v>-8066.9034522299999</v>
      </c>
      <c r="GUN26">
        <v>-8066.9034522299999</v>
      </c>
      <c r="GUO26">
        <v>-8066.9034522299999</v>
      </c>
      <c r="GUP26">
        <v>-8066.9034522299999</v>
      </c>
      <c r="GUQ26">
        <v>-8066.9034522299999</v>
      </c>
      <c r="GUR26">
        <v>-8066.9034522299999</v>
      </c>
      <c r="GUS26">
        <v>-8066.9034522299999</v>
      </c>
      <c r="GUT26">
        <v>-8066.9034522299999</v>
      </c>
      <c r="GUU26">
        <v>-8066.9034522299999</v>
      </c>
      <c r="GUV26">
        <v>-8066.9034522299999</v>
      </c>
      <c r="GUW26">
        <v>-8066.9034522299999</v>
      </c>
      <c r="GUX26">
        <v>-8066.9034522299999</v>
      </c>
      <c r="GUY26">
        <v>-8066.9034522299999</v>
      </c>
      <c r="GUZ26">
        <v>-8066.9034522299999</v>
      </c>
      <c r="GVA26">
        <v>-8066.9034522299999</v>
      </c>
      <c r="GVB26">
        <v>-8066.9034522299999</v>
      </c>
      <c r="GVC26">
        <v>-8066.9034522299999</v>
      </c>
      <c r="GVD26">
        <v>-8066.9034522299999</v>
      </c>
      <c r="GVE26">
        <v>-8066.9034522299999</v>
      </c>
      <c r="GVF26">
        <v>-8066.9034522299999</v>
      </c>
      <c r="GVG26">
        <v>-8066.9034522299999</v>
      </c>
      <c r="GVH26">
        <v>-8066.9034522299999</v>
      </c>
      <c r="GVI26">
        <v>-8066.9034522299999</v>
      </c>
      <c r="GVJ26">
        <v>-8066.9034522299999</v>
      </c>
      <c r="GVK26">
        <v>-8066.9034522299999</v>
      </c>
      <c r="GVL26">
        <v>-8066.9034522299999</v>
      </c>
      <c r="GVM26">
        <v>-8066.9034522299999</v>
      </c>
      <c r="GVN26">
        <v>-8066.9034522299999</v>
      </c>
      <c r="GVO26">
        <v>-8066.9034522299999</v>
      </c>
      <c r="GVP26">
        <v>-8066.9034522299999</v>
      </c>
      <c r="GVQ26">
        <v>-8066.9034522299999</v>
      </c>
      <c r="GVR26">
        <v>-8066.9034522299999</v>
      </c>
      <c r="GVS26">
        <v>-8066.9034522299999</v>
      </c>
      <c r="GVT26">
        <v>-8066.9034522299999</v>
      </c>
      <c r="GVU26">
        <v>-8066.9034522299999</v>
      </c>
      <c r="GVV26">
        <v>-14464.9203683</v>
      </c>
      <c r="GVW26">
        <v>-14464.9203683</v>
      </c>
      <c r="GVX26">
        <v>-14464.9203683</v>
      </c>
      <c r="GVY26">
        <v>-14464.9203683</v>
      </c>
      <c r="GVZ26">
        <v>-14464.9203683</v>
      </c>
      <c r="GWA26">
        <v>-14464.9203683</v>
      </c>
      <c r="GWB26">
        <v>-14464.9203683</v>
      </c>
      <c r="GWC26">
        <v>-14464.9203683</v>
      </c>
      <c r="GWD26">
        <v>-14464.9203683</v>
      </c>
      <c r="GWE26">
        <v>-14464.9203683</v>
      </c>
      <c r="GWF26">
        <v>-14464.9203683</v>
      </c>
      <c r="GWG26">
        <v>-14464.9203683</v>
      </c>
      <c r="GWH26">
        <v>-14464.9203683</v>
      </c>
      <c r="GWI26">
        <v>-14464.9203683</v>
      </c>
      <c r="GWJ26">
        <v>-14464.9203683</v>
      </c>
      <c r="GWK26">
        <v>-14464.9203683</v>
      </c>
      <c r="GWL26">
        <v>-14464.9203683</v>
      </c>
      <c r="GWM26">
        <v>-14464.9203683</v>
      </c>
      <c r="GWN26">
        <v>-14464.9203683</v>
      </c>
      <c r="GWO26">
        <v>-14464.9203683</v>
      </c>
      <c r="GWP26">
        <v>-14464.9203683</v>
      </c>
      <c r="GWQ26">
        <v>-14464.9203683</v>
      </c>
      <c r="GWR26">
        <v>-14464.9203683</v>
      </c>
      <c r="GWS26">
        <v>-14464.9203683</v>
      </c>
      <c r="GWT26">
        <v>-14464.9203683</v>
      </c>
      <c r="GWU26">
        <v>-14464.9203683</v>
      </c>
      <c r="GWV26">
        <v>-14464.9203683</v>
      </c>
      <c r="GWW26">
        <v>-14464.9203683</v>
      </c>
      <c r="GWX26">
        <v>-14464.9203683</v>
      </c>
      <c r="GWY26">
        <v>-14464.9203683</v>
      </c>
      <c r="GWZ26">
        <v>-14464.9203683</v>
      </c>
      <c r="GXA26">
        <v>-14464.9203683</v>
      </c>
      <c r="GXB26">
        <v>-14464.9203683</v>
      </c>
      <c r="GXC26">
        <v>-14464.9203683</v>
      </c>
      <c r="GXD26">
        <v>-14464.9203683</v>
      </c>
      <c r="GXE26">
        <v>-14464.9203683</v>
      </c>
      <c r="GXF26">
        <v>-14464.9203683</v>
      </c>
      <c r="GXG26">
        <v>-14464.9203683</v>
      </c>
      <c r="GXH26">
        <v>-14464.9203683</v>
      </c>
      <c r="GXI26">
        <v>-14464.9203683</v>
      </c>
      <c r="GXJ26">
        <v>-14464.9203683</v>
      </c>
      <c r="GXK26">
        <v>-14464.9203683</v>
      </c>
      <c r="GXL26">
        <v>-14464.9203683</v>
      </c>
      <c r="GXM26">
        <v>-14464.9203683</v>
      </c>
      <c r="GXN26">
        <v>-11495.1728023</v>
      </c>
      <c r="GXO26">
        <v>-11495.1728023</v>
      </c>
      <c r="GXP26">
        <v>-11495.1728023</v>
      </c>
      <c r="GXQ26">
        <v>-11495.1728023</v>
      </c>
      <c r="GXR26">
        <v>-11495.1728023</v>
      </c>
      <c r="GXS26">
        <v>-11495.1728023</v>
      </c>
      <c r="GXT26">
        <v>-11495.1728023</v>
      </c>
      <c r="GXU26">
        <v>-11495.1728023</v>
      </c>
      <c r="GXV26">
        <v>-11495.1728023</v>
      </c>
      <c r="GXW26">
        <v>-11495.1728023</v>
      </c>
      <c r="GXX26">
        <v>-11495.1728023</v>
      </c>
      <c r="GXY26">
        <v>-11495.1728023</v>
      </c>
      <c r="GXZ26">
        <v>-11495.1728023</v>
      </c>
      <c r="GYA26">
        <v>-11495.1728023</v>
      </c>
      <c r="GYB26">
        <v>-11495.1728023</v>
      </c>
      <c r="GYC26">
        <v>-11495.1728023</v>
      </c>
      <c r="GYD26">
        <v>-11495.1728023</v>
      </c>
      <c r="GYE26">
        <v>-11495.1728023</v>
      </c>
      <c r="GYF26">
        <v>-11495.1728023</v>
      </c>
      <c r="GYG26">
        <v>-11495.1728023</v>
      </c>
      <c r="GYH26">
        <v>-11495.1728023</v>
      </c>
      <c r="GYI26">
        <v>-11495.1728023</v>
      </c>
      <c r="GYJ26">
        <v>-11495.1728023</v>
      </c>
      <c r="GYK26">
        <v>-11495.1728023</v>
      </c>
      <c r="GYL26">
        <v>-11495.1728023</v>
      </c>
      <c r="GYM26">
        <v>-11495.1728023</v>
      </c>
      <c r="GYN26">
        <v>-11495.1728023</v>
      </c>
      <c r="GYO26">
        <v>-11495.1728023</v>
      </c>
      <c r="GYP26">
        <v>-11495.1728023</v>
      </c>
      <c r="GYQ26">
        <v>-11495.1728023</v>
      </c>
      <c r="GYR26">
        <v>-11495.1728023</v>
      </c>
      <c r="GYS26">
        <v>-11495.1728023</v>
      </c>
      <c r="GYT26">
        <v>-11495.1728023</v>
      </c>
      <c r="GYU26">
        <v>-11495.1728023</v>
      </c>
      <c r="GYV26">
        <v>-11495.1728023</v>
      </c>
      <c r="GYW26">
        <v>-11495.1728023</v>
      </c>
      <c r="GYX26">
        <v>-11495.1728023</v>
      </c>
      <c r="GYY26">
        <v>-11495.1728023</v>
      </c>
      <c r="GYZ26">
        <v>-11495.1728023</v>
      </c>
      <c r="GZA26">
        <v>-11495.1728023</v>
      </c>
      <c r="GZB26">
        <v>-11495.1728023</v>
      </c>
      <c r="GZC26">
        <v>-11495.1728023</v>
      </c>
      <c r="GZD26">
        <v>-11495.1728023</v>
      </c>
      <c r="GZE26">
        <v>-11495.1728023</v>
      </c>
      <c r="GZF26">
        <v>-19049.393890799998</v>
      </c>
      <c r="GZG26">
        <v>-19049.393890799998</v>
      </c>
      <c r="GZH26">
        <v>-19049.393890799998</v>
      </c>
      <c r="GZI26">
        <v>-19049.393890799998</v>
      </c>
      <c r="GZJ26">
        <v>-19049.393890799998</v>
      </c>
      <c r="GZK26">
        <v>-19049.393890799998</v>
      </c>
      <c r="GZL26">
        <v>-19049.393890799998</v>
      </c>
      <c r="GZM26">
        <v>-19049.393890799998</v>
      </c>
      <c r="GZN26">
        <v>-19049.393890799998</v>
      </c>
      <c r="GZO26">
        <v>-19049.393890799998</v>
      </c>
      <c r="GZP26">
        <v>-19049.393890799998</v>
      </c>
      <c r="GZQ26">
        <v>-19049.393890799998</v>
      </c>
      <c r="GZR26">
        <v>-19049.393890799998</v>
      </c>
      <c r="GZS26">
        <v>-19049.393890799998</v>
      </c>
      <c r="GZT26">
        <v>-19049.393890799998</v>
      </c>
      <c r="GZU26">
        <v>-19049.393890799998</v>
      </c>
      <c r="GZV26">
        <v>-19049.393890799998</v>
      </c>
      <c r="GZW26">
        <v>-19049.393890799998</v>
      </c>
      <c r="GZX26">
        <v>-19049.393890799998</v>
      </c>
      <c r="GZY26">
        <v>-19049.393890799998</v>
      </c>
      <c r="GZZ26">
        <v>-19049.393890799998</v>
      </c>
      <c r="HAA26">
        <v>-19049.393890799998</v>
      </c>
      <c r="HAB26">
        <v>-19049.393890799998</v>
      </c>
      <c r="HAC26">
        <v>-19049.393890799998</v>
      </c>
      <c r="HAD26">
        <v>-19049.393890799998</v>
      </c>
      <c r="HAE26">
        <v>-19049.393890799998</v>
      </c>
      <c r="HAF26">
        <v>-19049.393890799998</v>
      </c>
      <c r="HAG26">
        <v>-19049.393890799998</v>
      </c>
      <c r="HAH26">
        <v>-19049.393890799998</v>
      </c>
      <c r="HAI26">
        <v>-19049.393890799998</v>
      </c>
      <c r="HAJ26">
        <v>-19049.393890799998</v>
      </c>
      <c r="HAK26">
        <v>-19049.393890799998</v>
      </c>
      <c r="HAL26">
        <v>-19049.393890799998</v>
      </c>
      <c r="HAM26">
        <v>-19049.393890799998</v>
      </c>
      <c r="HAN26">
        <v>-19049.393890799998</v>
      </c>
      <c r="HAO26">
        <v>-19049.393890799998</v>
      </c>
      <c r="HAP26">
        <v>-19049.393890799998</v>
      </c>
      <c r="HAQ26">
        <v>-19049.393890799998</v>
      </c>
      <c r="HAR26">
        <v>-19049.393890799998</v>
      </c>
      <c r="HAS26">
        <v>-19049.393890799998</v>
      </c>
      <c r="HAT26">
        <v>-19049.393890799998</v>
      </c>
      <c r="HAU26">
        <v>-19049.393890799998</v>
      </c>
      <c r="HAV26">
        <v>-19049.393890799998</v>
      </c>
      <c r="HAW26">
        <v>-19049.393890799998</v>
      </c>
      <c r="HAX26">
        <v>-34157.836067800003</v>
      </c>
      <c r="HAY26">
        <v>-34157.836067800003</v>
      </c>
      <c r="HAZ26">
        <v>-34157.836067800003</v>
      </c>
      <c r="HBA26">
        <v>-34157.836067800003</v>
      </c>
      <c r="HBB26">
        <v>-34157.836067800003</v>
      </c>
      <c r="HBC26">
        <v>-34157.836067800003</v>
      </c>
      <c r="HBD26">
        <v>-34157.836067800003</v>
      </c>
      <c r="HBE26">
        <v>-34157.836067800003</v>
      </c>
      <c r="HBF26">
        <v>-34157.836067800003</v>
      </c>
      <c r="HBG26">
        <v>-34157.836067800003</v>
      </c>
      <c r="HBH26">
        <v>-34157.836067800003</v>
      </c>
      <c r="HBI26">
        <v>-34157.836067800003</v>
      </c>
      <c r="HBJ26">
        <v>-34157.836067800003</v>
      </c>
      <c r="HBK26">
        <v>-34157.836067800003</v>
      </c>
      <c r="HBL26">
        <v>-34157.836067800003</v>
      </c>
      <c r="HBM26">
        <v>-34157.836067800003</v>
      </c>
      <c r="HBN26">
        <v>-34157.836067800003</v>
      </c>
      <c r="HBO26">
        <v>-34157.836067800003</v>
      </c>
      <c r="HBP26">
        <v>-34157.836067800003</v>
      </c>
      <c r="HBQ26">
        <v>-34157.836067800003</v>
      </c>
      <c r="HBR26">
        <v>-34157.836067800003</v>
      </c>
      <c r="HBS26">
        <v>-34157.836067800003</v>
      </c>
      <c r="HBT26">
        <v>-34157.836067800003</v>
      </c>
      <c r="HBU26">
        <v>-34157.836067800003</v>
      </c>
      <c r="HBV26">
        <v>-34157.836067800003</v>
      </c>
      <c r="HBW26">
        <v>-34157.836067800003</v>
      </c>
      <c r="HBX26">
        <v>-34157.836067800003</v>
      </c>
      <c r="HBY26">
        <v>-34157.836067800003</v>
      </c>
      <c r="HBZ26">
        <v>-34157.836067800003</v>
      </c>
      <c r="HCA26">
        <v>-34157.836067800003</v>
      </c>
      <c r="HCB26">
        <v>-34157.836067800003</v>
      </c>
      <c r="HCC26">
        <v>-34157.836067800003</v>
      </c>
      <c r="HCD26">
        <v>-34157.836067800003</v>
      </c>
      <c r="HCE26">
        <v>-34157.836067800003</v>
      </c>
      <c r="HCF26">
        <v>-34157.836067800003</v>
      </c>
      <c r="HCG26">
        <v>-34157.836067800003</v>
      </c>
      <c r="HCH26">
        <v>-34157.836067800003</v>
      </c>
      <c r="HCI26">
        <v>-34157.836067800003</v>
      </c>
      <c r="HCJ26">
        <v>-34157.836067800003</v>
      </c>
      <c r="HCK26">
        <v>-34157.836067800003</v>
      </c>
      <c r="HCL26">
        <v>-34157.836067800003</v>
      </c>
      <c r="HCM26">
        <v>-34157.836067800003</v>
      </c>
      <c r="HCN26">
        <v>-34157.836067800003</v>
      </c>
      <c r="HCO26">
        <v>-34157.836067800003</v>
      </c>
      <c r="HCP26">
        <v>69595.662242199993</v>
      </c>
      <c r="HCQ26">
        <v>69595.662242199993</v>
      </c>
      <c r="HCR26">
        <v>69595.662242199993</v>
      </c>
      <c r="HCS26">
        <v>69595.662242199993</v>
      </c>
      <c r="HCT26">
        <v>69595.662242199993</v>
      </c>
      <c r="HCU26">
        <v>69595.662242199993</v>
      </c>
      <c r="HCV26">
        <v>69595.662242199993</v>
      </c>
      <c r="HCW26">
        <v>69595.662242199993</v>
      </c>
      <c r="HCX26">
        <v>69595.662242199993</v>
      </c>
      <c r="HCY26">
        <v>69595.662242199993</v>
      </c>
      <c r="HCZ26">
        <v>69595.662242199993</v>
      </c>
      <c r="HDA26">
        <v>69323.342925699995</v>
      </c>
      <c r="HDB26">
        <v>69323.342925699995</v>
      </c>
      <c r="HDC26">
        <v>69323.342925699995</v>
      </c>
      <c r="HDD26">
        <v>69323.342925699995</v>
      </c>
      <c r="HDE26">
        <v>69323.342925699995</v>
      </c>
      <c r="HDF26">
        <v>69323.342925699995</v>
      </c>
      <c r="HDG26">
        <v>69323.342925699995</v>
      </c>
      <c r="HDH26">
        <v>69323.342925699995</v>
      </c>
      <c r="HDI26">
        <v>69323.342925699995</v>
      </c>
      <c r="HDJ26">
        <v>69323.342925699995</v>
      </c>
      <c r="HDK26">
        <v>69323.342925699995</v>
      </c>
      <c r="HDL26">
        <v>69595.662242199993</v>
      </c>
      <c r="HDM26">
        <v>69595.662242199993</v>
      </c>
      <c r="HDN26">
        <v>69595.662242199993</v>
      </c>
      <c r="HDO26">
        <v>69595.662242199993</v>
      </c>
      <c r="HDP26">
        <v>69595.662242199993</v>
      </c>
      <c r="HDQ26">
        <v>69595.662242199993</v>
      </c>
      <c r="HDR26">
        <v>69595.662242199993</v>
      </c>
      <c r="HDS26">
        <v>69595.662242199993</v>
      </c>
      <c r="HDT26">
        <v>69595.662242199993</v>
      </c>
      <c r="HDU26">
        <v>69595.662242199993</v>
      </c>
      <c r="HDV26">
        <v>69595.662242199993</v>
      </c>
      <c r="HDW26">
        <v>69323.342925699995</v>
      </c>
      <c r="HDX26">
        <v>69323.342925699995</v>
      </c>
      <c r="HDY26">
        <v>69323.342925699995</v>
      </c>
      <c r="HDZ26">
        <v>69323.342925699995</v>
      </c>
      <c r="HEA26">
        <v>69323.342925699995</v>
      </c>
      <c r="HEB26">
        <v>69323.342925699995</v>
      </c>
      <c r="HEC26">
        <v>69323.342925699995</v>
      </c>
      <c r="HED26">
        <v>69323.342925699995</v>
      </c>
      <c r="HEE26">
        <v>69323.342925699995</v>
      </c>
      <c r="HEF26">
        <v>69323.342925699995</v>
      </c>
      <c r="HEG26">
        <v>69323.342925699995</v>
      </c>
      <c r="HEH26">
        <v>99086.281164700005</v>
      </c>
      <c r="HEI26">
        <v>99086.281164700005</v>
      </c>
      <c r="HEJ26">
        <v>99086.281164700005</v>
      </c>
      <c r="HEK26">
        <v>99086.281164700005</v>
      </c>
      <c r="HEL26">
        <v>99086.281164700005</v>
      </c>
      <c r="HEM26">
        <v>99086.281164700005</v>
      </c>
      <c r="HEN26">
        <v>99086.281164700005</v>
      </c>
      <c r="HEO26">
        <v>99086.281164700005</v>
      </c>
      <c r="HEP26">
        <v>99086.281164700005</v>
      </c>
      <c r="HEQ26">
        <v>99086.281164700005</v>
      </c>
      <c r="HER26">
        <v>99086.281164700005</v>
      </c>
      <c r="HES26">
        <v>98608.7082582</v>
      </c>
      <c r="HET26">
        <v>98608.7082582</v>
      </c>
      <c r="HEU26">
        <v>98608.7082582</v>
      </c>
      <c r="HEV26">
        <v>98608.7082582</v>
      </c>
      <c r="HEW26">
        <v>98608.7082582</v>
      </c>
      <c r="HEX26">
        <v>98608.7082582</v>
      </c>
      <c r="HEY26">
        <v>98608.7082582</v>
      </c>
      <c r="HEZ26">
        <v>98608.7082582</v>
      </c>
      <c r="HFA26">
        <v>98608.7082582</v>
      </c>
      <c r="HFB26">
        <v>98608.7082582</v>
      </c>
      <c r="HFC26">
        <v>98608.7082582</v>
      </c>
      <c r="HFD26">
        <v>99086.281164700005</v>
      </c>
      <c r="HFE26">
        <v>99086.281164700005</v>
      </c>
      <c r="HFF26">
        <v>99086.281164700005</v>
      </c>
      <c r="HFG26">
        <v>99086.281164700005</v>
      </c>
      <c r="HFH26">
        <v>99086.281164700005</v>
      </c>
      <c r="HFI26">
        <v>99086.281164700005</v>
      </c>
      <c r="HFJ26">
        <v>99086.281164700005</v>
      </c>
      <c r="HFK26">
        <v>99086.281164700005</v>
      </c>
      <c r="HFL26">
        <v>99086.281164700005</v>
      </c>
      <c r="HFM26">
        <v>99086.281164700005</v>
      </c>
      <c r="HFN26">
        <v>99086.281164700005</v>
      </c>
      <c r="HFO26">
        <v>98608.7082582</v>
      </c>
      <c r="HFP26">
        <v>98608.7082582</v>
      </c>
      <c r="HFQ26">
        <v>98608.7082582</v>
      </c>
      <c r="HFR26">
        <v>98608.7082582</v>
      </c>
      <c r="HFS26">
        <v>98608.7082582</v>
      </c>
      <c r="HFT26">
        <v>98608.7082582</v>
      </c>
      <c r="HFU26">
        <v>98608.7082582</v>
      </c>
      <c r="HFV26">
        <v>98608.7082582</v>
      </c>
      <c r="HFW26">
        <v>98608.7082582</v>
      </c>
      <c r="HFX26">
        <v>98608.7082582</v>
      </c>
      <c r="HFY26">
        <v>98608.7082582</v>
      </c>
      <c r="HFZ26">
        <v>133694.30533</v>
      </c>
      <c r="HGA26">
        <v>133694.30533</v>
      </c>
      <c r="HGB26">
        <v>133694.30533</v>
      </c>
      <c r="HGC26">
        <v>133694.30533</v>
      </c>
      <c r="HGD26">
        <v>133694.30533</v>
      </c>
      <c r="HGE26">
        <v>133694.30533</v>
      </c>
      <c r="HGF26">
        <v>133694.30533</v>
      </c>
      <c r="HGG26">
        <v>133694.30533</v>
      </c>
      <c r="HGH26">
        <v>133694.30533</v>
      </c>
      <c r="HGI26">
        <v>133694.30533</v>
      </c>
      <c r="HGJ26">
        <v>133694.30533</v>
      </c>
      <c r="HGK26">
        <v>132806.225244</v>
      </c>
      <c r="HGL26">
        <v>132806.225244</v>
      </c>
      <c r="HGM26">
        <v>132806.225244</v>
      </c>
      <c r="HGN26">
        <v>132806.225244</v>
      </c>
      <c r="HGO26">
        <v>132806.225244</v>
      </c>
      <c r="HGP26">
        <v>132806.225244</v>
      </c>
      <c r="HGQ26">
        <v>132806.225244</v>
      </c>
      <c r="HGR26">
        <v>132806.225244</v>
      </c>
      <c r="HGS26">
        <v>132806.225244</v>
      </c>
      <c r="HGT26">
        <v>132806.225244</v>
      </c>
      <c r="HGU26">
        <v>132806.225244</v>
      </c>
      <c r="HGV26">
        <v>133694.30533</v>
      </c>
      <c r="HGW26">
        <v>133694.30533</v>
      </c>
      <c r="HGX26">
        <v>133694.30533</v>
      </c>
      <c r="HGY26">
        <v>133694.30533</v>
      </c>
      <c r="HGZ26">
        <v>133694.30533</v>
      </c>
      <c r="HHA26">
        <v>133694.30533</v>
      </c>
      <c r="HHB26">
        <v>133694.30533</v>
      </c>
      <c r="HHC26">
        <v>133694.30533</v>
      </c>
      <c r="HHD26">
        <v>133694.30533</v>
      </c>
      <c r="HHE26">
        <v>133694.30533</v>
      </c>
      <c r="HHF26">
        <v>133694.30533</v>
      </c>
      <c r="HHG26">
        <v>132806.225244</v>
      </c>
      <c r="HHH26">
        <v>132806.225244</v>
      </c>
      <c r="HHI26">
        <v>132806.225244</v>
      </c>
      <c r="HHJ26">
        <v>132806.225244</v>
      </c>
      <c r="HHK26">
        <v>132806.225244</v>
      </c>
      <c r="HHL26">
        <v>132806.225244</v>
      </c>
      <c r="HHM26">
        <v>132806.225244</v>
      </c>
      <c r="HHN26">
        <v>132806.225244</v>
      </c>
      <c r="HHO26">
        <v>132806.225244</v>
      </c>
      <c r="HHP26">
        <v>132806.225244</v>
      </c>
      <c r="HHQ26">
        <v>132806.225244</v>
      </c>
      <c r="HHR26">
        <v>-297531.66856899997</v>
      </c>
      <c r="HHS26">
        <v>-297531.66856899997</v>
      </c>
      <c r="HHT26">
        <v>-297531.66856899997</v>
      </c>
      <c r="HHU26">
        <v>-297531.66856899997</v>
      </c>
      <c r="HHV26">
        <v>-297531.66856899997</v>
      </c>
      <c r="HHW26">
        <v>-297531.66856899997</v>
      </c>
      <c r="HHX26">
        <v>-297531.66856899997</v>
      </c>
      <c r="HHY26">
        <v>-297531.66856899997</v>
      </c>
      <c r="HHZ26">
        <v>-297531.66856899997</v>
      </c>
      <c r="HIA26">
        <v>-297531.66856899997</v>
      </c>
      <c r="HIB26">
        <v>-297531.66856899997</v>
      </c>
      <c r="HIC26">
        <v>-286974.72488300002</v>
      </c>
      <c r="HID26">
        <v>-286974.72488300002</v>
      </c>
      <c r="HIE26">
        <v>-286974.72488300002</v>
      </c>
      <c r="HIF26">
        <v>-286974.72488300002</v>
      </c>
      <c r="HIG26">
        <v>-286974.72488300002</v>
      </c>
      <c r="HIH26">
        <v>-286974.72488300002</v>
      </c>
      <c r="HII26">
        <v>-286974.72488300002</v>
      </c>
      <c r="HIJ26">
        <v>-286974.72488300002</v>
      </c>
      <c r="HIK26">
        <v>-286974.72488300002</v>
      </c>
      <c r="HIL26">
        <v>-286974.72488300002</v>
      </c>
      <c r="HIM26">
        <v>-286974.72488300002</v>
      </c>
      <c r="HIN26">
        <v>-297531.66856899997</v>
      </c>
      <c r="HIO26">
        <v>-297531.66856899997</v>
      </c>
      <c r="HIP26">
        <v>-297531.66856899997</v>
      </c>
      <c r="HIQ26">
        <v>-297531.66856899997</v>
      </c>
      <c r="HIR26">
        <v>-297531.66856899997</v>
      </c>
      <c r="HIS26">
        <v>-297531.66856899997</v>
      </c>
      <c r="HIT26">
        <v>-297531.66856899997</v>
      </c>
      <c r="HIU26">
        <v>-297531.66856899997</v>
      </c>
      <c r="HIV26">
        <v>-297531.66856899997</v>
      </c>
      <c r="HIW26">
        <v>-297531.66856899997</v>
      </c>
      <c r="HIX26">
        <v>-297531.66856899997</v>
      </c>
      <c r="HIY26">
        <v>-286974.72488300002</v>
      </c>
      <c r="HIZ26">
        <v>-286974.72488300002</v>
      </c>
      <c r="HJA26">
        <v>-286974.72488300002</v>
      </c>
      <c r="HJB26">
        <v>-286974.72488300002</v>
      </c>
      <c r="HJC26">
        <v>-286974.72488300002</v>
      </c>
      <c r="HJD26">
        <v>-286974.72488300002</v>
      </c>
      <c r="HJE26">
        <v>-286974.72488300002</v>
      </c>
      <c r="HJF26">
        <v>-286974.72488300002</v>
      </c>
      <c r="HJG26">
        <v>-286974.72488300002</v>
      </c>
      <c r="HJH26">
        <v>-286974.72488300002</v>
      </c>
      <c r="HJI26">
        <v>-286974.72488300002</v>
      </c>
      <c r="HJJ26">
        <v>-443666.84941000002</v>
      </c>
      <c r="HJK26">
        <v>-443666.84941000002</v>
      </c>
      <c r="HJL26">
        <v>-443666.84941000002</v>
      </c>
      <c r="HJM26">
        <v>-443666.84941000002</v>
      </c>
      <c r="HJN26">
        <v>-443666.84941000002</v>
      </c>
      <c r="HJO26">
        <v>-443666.84941000002</v>
      </c>
      <c r="HJP26">
        <v>-443666.84941000002</v>
      </c>
      <c r="HJQ26">
        <v>-443666.84941000002</v>
      </c>
      <c r="HJR26">
        <v>-443666.84941000002</v>
      </c>
      <c r="HJS26">
        <v>-443666.84941000002</v>
      </c>
      <c r="HJT26">
        <v>-443666.84941000002</v>
      </c>
      <c r="HJU26">
        <v>-425152.88446500001</v>
      </c>
      <c r="HJV26">
        <v>-425152.88446500001</v>
      </c>
      <c r="HJW26">
        <v>-425152.88446500001</v>
      </c>
      <c r="HJX26">
        <v>-425152.88446500001</v>
      </c>
      <c r="HJY26">
        <v>-425152.88446500001</v>
      </c>
      <c r="HJZ26">
        <v>-425152.88446500001</v>
      </c>
      <c r="HKA26">
        <v>-425152.88446500001</v>
      </c>
      <c r="HKB26">
        <v>-425152.88446500001</v>
      </c>
      <c r="HKC26">
        <v>-425152.88446500001</v>
      </c>
      <c r="HKD26">
        <v>-425152.88446500001</v>
      </c>
      <c r="HKE26">
        <v>-425152.88446500001</v>
      </c>
      <c r="HKF26">
        <v>-443666.84941000002</v>
      </c>
      <c r="HKG26">
        <v>-443666.84941000002</v>
      </c>
      <c r="HKH26">
        <v>-443666.84941000002</v>
      </c>
      <c r="HKI26">
        <v>-443666.84941000002</v>
      </c>
      <c r="HKJ26">
        <v>-443666.84941000002</v>
      </c>
      <c r="HKK26">
        <v>-443666.84941000002</v>
      </c>
      <c r="HKL26">
        <v>-443666.84941000002</v>
      </c>
      <c r="HKM26">
        <v>-443666.84941000002</v>
      </c>
      <c r="HKN26">
        <v>-443666.84941000002</v>
      </c>
      <c r="HKO26">
        <v>-443666.84941000002</v>
      </c>
      <c r="HKP26">
        <v>-443666.84941000002</v>
      </c>
      <c r="HKQ26">
        <v>-425152.88446500001</v>
      </c>
      <c r="HKR26">
        <v>-425152.88446500001</v>
      </c>
      <c r="HKS26">
        <v>-425152.88446500001</v>
      </c>
      <c r="HKT26">
        <v>-425152.88446500001</v>
      </c>
      <c r="HKU26">
        <v>-425152.88446500001</v>
      </c>
      <c r="HKV26">
        <v>-425152.88446500001</v>
      </c>
      <c r="HKW26">
        <v>-425152.88446500001</v>
      </c>
      <c r="HKX26">
        <v>-425152.88446500001</v>
      </c>
      <c r="HKY26">
        <v>-425152.88446500001</v>
      </c>
      <c r="HKZ26">
        <v>-425152.88446500001</v>
      </c>
      <c r="HLA26">
        <v>-425152.88446500001</v>
      </c>
      <c r="HLB26">
        <v>-653685.78411799995</v>
      </c>
      <c r="HLC26">
        <v>-653685.78411799995</v>
      </c>
      <c r="HLD26">
        <v>-653685.78411799995</v>
      </c>
      <c r="HLE26">
        <v>-653685.78411799995</v>
      </c>
      <c r="HLF26">
        <v>-653685.78411799995</v>
      </c>
      <c r="HLG26">
        <v>-653685.78411799995</v>
      </c>
      <c r="HLH26">
        <v>-653685.78411799995</v>
      </c>
      <c r="HLI26">
        <v>-653685.78411799995</v>
      </c>
      <c r="HLJ26">
        <v>-653685.78411799995</v>
      </c>
      <c r="HLK26">
        <v>-653685.78411799995</v>
      </c>
      <c r="HLL26">
        <v>-653685.78411799995</v>
      </c>
      <c r="HLM26">
        <v>-619257.77665300004</v>
      </c>
      <c r="HLN26">
        <v>-619257.77665300004</v>
      </c>
      <c r="HLO26">
        <v>-619257.77665300004</v>
      </c>
      <c r="HLP26">
        <v>-619257.77665300004</v>
      </c>
      <c r="HLQ26">
        <v>-619257.77665300004</v>
      </c>
      <c r="HLR26">
        <v>-619257.77665300004</v>
      </c>
      <c r="HLS26">
        <v>-619257.77665300004</v>
      </c>
      <c r="HLT26">
        <v>-619257.77665300004</v>
      </c>
      <c r="HLU26">
        <v>-619257.77665300004</v>
      </c>
      <c r="HLV26">
        <v>-619257.77665300004</v>
      </c>
      <c r="HLW26">
        <v>-619257.77665300004</v>
      </c>
      <c r="HLX26">
        <v>-653685.78411799995</v>
      </c>
      <c r="HLY26">
        <v>-653685.78411799995</v>
      </c>
      <c r="HLZ26">
        <v>-653685.78411799995</v>
      </c>
      <c r="HMA26">
        <v>-653685.78411799995</v>
      </c>
      <c r="HMB26">
        <v>-653685.78411799995</v>
      </c>
      <c r="HMC26">
        <v>-653685.78411799995</v>
      </c>
      <c r="HMD26">
        <v>-653685.78411799995</v>
      </c>
      <c r="HME26">
        <v>-653685.78411799995</v>
      </c>
      <c r="HMF26">
        <v>-653685.78411799995</v>
      </c>
      <c r="HMG26">
        <v>-653685.78411799995</v>
      </c>
      <c r="HMH26">
        <v>-653685.78411799995</v>
      </c>
      <c r="HMI26">
        <v>-619257.77665300004</v>
      </c>
      <c r="HMJ26">
        <v>-619257.77665300004</v>
      </c>
      <c r="HMK26">
        <v>-619257.77665300004</v>
      </c>
      <c r="HML26">
        <v>-619257.77665300004</v>
      </c>
      <c r="HMM26">
        <v>-619257.77665300004</v>
      </c>
      <c r="HMN26">
        <v>-619257.77665300004</v>
      </c>
      <c r="HMO26">
        <v>-619257.77665300004</v>
      </c>
      <c r="HMP26">
        <v>-619257.77665300004</v>
      </c>
      <c r="HMQ26">
        <v>-619257.77665300004</v>
      </c>
      <c r="HMR26">
        <v>-619257.77665300004</v>
      </c>
      <c r="HMS26">
        <v>-619257.77665300004</v>
      </c>
      <c r="HMT26">
        <v>-2377889.1046000002</v>
      </c>
      <c r="HMU26">
        <v>-2377889.1046000002</v>
      </c>
      <c r="HMV26">
        <v>-2377889.1046000002</v>
      </c>
      <c r="HMW26">
        <v>-2377889.1046000002</v>
      </c>
      <c r="HMX26">
        <v>-2377889.1046000002</v>
      </c>
      <c r="HMY26">
        <v>-2377889.1046000002</v>
      </c>
      <c r="HMZ26">
        <v>-2377889.1046000002</v>
      </c>
      <c r="HNA26">
        <v>-2377889.1046000002</v>
      </c>
      <c r="HNB26">
        <v>-2377889.1046000002</v>
      </c>
      <c r="HNC26">
        <v>-2377889.1046000002</v>
      </c>
      <c r="HND26">
        <v>-2377889.1046000002</v>
      </c>
      <c r="HNE26">
        <v>-2377054.7126600002</v>
      </c>
      <c r="HNF26">
        <v>-2377054.7126600002</v>
      </c>
      <c r="HNG26">
        <v>-2377054.7126600002</v>
      </c>
      <c r="HNH26">
        <v>-2377054.7126600002</v>
      </c>
      <c r="HNI26">
        <v>-2377054.7126600002</v>
      </c>
      <c r="HNJ26">
        <v>-2377054.7126600002</v>
      </c>
      <c r="HNK26">
        <v>-2377054.7126600002</v>
      </c>
      <c r="HNL26">
        <v>-2377054.7126600002</v>
      </c>
      <c r="HNM26">
        <v>-2377054.7126600002</v>
      </c>
      <c r="HNN26">
        <v>-2377054.7126600002</v>
      </c>
      <c r="HNO26">
        <v>-2377054.7126600002</v>
      </c>
      <c r="HNP26">
        <v>-2377889.1046000002</v>
      </c>
      <c r="HNQ26">
        <v>-2377889.1046000002</v>
      </c>
      <c r="HNR26">
        <v>-2377889.1046000002</v>
      </c>
      <c r="HNS26">
        <v>-2377889.1046000002</v>
      </c>
      <c r="HNT26">
        <v>-2377889.1046000002</v>
      </c>
      <c r="HNU26">
        <v>-2377889.1046000002</v>
      </c>
      <c r="HNV26">
        <v>-2377889.1046000002</v>
      </c>
      <c r="HNW26">
        <v>-2377889.1046000002</v>
      </c>
      <c r="HNX26">
        <v>-2377889.1046000002</v>
      </c>
      <c r="HNY26">
        <v>-2377889.1046000002</v>
      </c>
      <c r="HNZ26">
        <v>-2377889.1046000002</v>
      </c>
      <c r="HOA26">
        <v>-2377054.7126600002</v>
      </c>
      <c r="HOB26">
        <v>-2377054.7126600002</v>
      </c>
      <c r="HOC26">
        <v>-2377054.7126600002</v>
      </c>
      <c r="HOD26">
        <v>-2377054.7126600002</v>
      </c>
      <c r="HOE26">
        <v>-2377054.7126600002</v>
      </c>
      <c r="HOF26">
        <v>-2377054.7126600002</v>
      </c>
      <c r="HOG26">
        <v>-2377054.7126600002</v>
      </c>
      <c r="HOH26">
        <v>-2377054.7126600002</v>
      </c>
      <c r="HOI26">
        <v>-2377054.7126600002</v>
      </c>
      <c r="HOJ26">
        <v>-2377054.7126600002</v>
      </c>
      <c r="HOK26">
        <v>-2377054.7126600002</v>
      </c>
      <c r="HOL26">
        <v>-2555067.1079899999</v>
      </c>
      <c r="HOM26">
        <v>-2555067.1079899999</v>
      </c>
      <c r="HON26">
        <v>-2555067.1079899999</v>
      </c>
      <c r="HOO26">
        <v>-2555067.1079899999</v>
      </c>
      <c r="HOP26">
        <v>-2555067.1079899999</v>
      </c>
      <c r="HOQ26">
        <v>-2555067.1079899999</v>
      </c>
      <c r="HOR26">
        <v>-2555067.1079899999</v>
      </c>
      <c r="HOS26">
        <v>-2555067.1079899999</v>
      </c>
      <c r="HOT26">
        <v>-2555067.1079899999</v>
      </c>
      <c r="HOU26">
        <v>-2555067.1079899999</v>
      </c>
      <c r="HOV26">
        <v>-2555067.1079899999</v>
      </c>
      <c r="HOW26">
        <v>-2553603.8148699999</v>
      </c>
      <c r="HOX26">
        <v>-2553603.8148699999</v>
      </c>
      <c r="HOY26">
        <v>-2553603.8148699999</v>
      </c>
      <c r="HOZ26">
        <v>-2553603.8148699999</v>
      </c>
      <c r="HPA26">
        <v>-2553603.8148699999</v>
      </c>
      <c r="HPB26">
        <v>-2553603.8148699999</v>
      </c>
      <c r="HPC26">
        <v>-2553603.8148699999</v>
      </c>
      <c r="HPD26">
        <v>-2553603.8148699999</v>
      </c>
      <c r="HPE26">
        <v>-2553603.8148699999</v>
      </c>
      <c r="HPF26">
        <v>-2553603.8148699999</v>
      </c>
      <c r="HPG26">
        <v>-2553603.8148699999</v>
      </c>
      <c r="HPH26">
        <v>-2555067.1079899999</v>
      </c>
      <c r="HPI26">
        <v>-2555067.1079899999</v>
      </c>
      <c r="HPJ26">
        <v>-2555067.1079899999</v>
      </c>
      <c r="HPK26">
        <v>-2555067.1079899999</v>
      </c>
      <c r="HPL26">
        <v>-2555067.1079899999</v>
      </c>
      <c r="HPM26">
        <v>-2555067.1079899999</v>
      </c>
      <c r="HPN26">
        <v>-2555067.1079899999</v>
      </c>
      <c r="HPO26">
        <v>-2555067.1079899999</v>
      </c>
      <c r="HPP26">
        <v>-2555067.1079899999</v>
      </c>
      <c r="HPQ26">
        <v>-2555067.1079899999</v>
      </c>
      <c r="HPR26">
        <v>-2555067.1079899999</v>
      </c>
      <c r="HPS26">
        <v>-2553603.8148699999</v>
      </c>
      <c r="HPT26">
        <v>-2553603.8148699999</v>
      </c>
      <c r="HPU26">
        <v>-2553603.8148699999</v>
      </c>
      <c r="HPV26">
        <v>-2553603.8148699999</v>
      </c>
      <c r="HPW26">
        <v>-2553603.8148699999</v>
      </c>
      <c r="HPX26">
        <v>-2553603.8148699999</v>
      </c>
      <c r="HPY26">
        <v>-2553603.8148699999</v>
      </c>
      <c r="HPZ26">
        <v>-2553603.8148699999</v>
      </c>
      <c r="HQA26">
        <v>-2553603.8148699999</v>
      </c>
      <c r="HQB26">
        <v>-2553603.8148699999</v>
      </c>
      <c r="HQC26">
        <v>-2553603.8148699999</v>
      </c>
      <c r="HQD26">
        <v>-2810752.1060000001</v>
      </c>
      <c r="HQE26">
        <v>-2810752.1060000001</v>
      </c>
      <c r="HQF26">
        <v>-2810752.1060000001</v>
      </c>
      <c r="HQG26">
        <v>-2810752.1060000001</v>
      </c>
      <c r="HQH26">
        <v>-2810752.1060000001</v>
      </c>
      <c r="HQI26">
        <v>-2810752.1060000001</v>
      </c>
      <c r="HQJ26">
        <v>-2810752.1060000001</v>
      </c>
      <c r="HQK26">
        <v>-2810752.1060000001</v>
      </c>
      <c r="HQL26">
        <v>-2810752.1060000001</v>
      </c>
      <c r="HQM26">
        <v>-2810752.1060000001</v>
      </c>
      <c r="HQN26">
        <v>-2810752.1060000001</v>
      </c>
      <c r="HQO26">
        <v>-2808031.0105099999</v>
      </c>
      <c r="HQP26">
        <v>-2808031.0105099999</v>
      </c>
      <c r="HQQ26">
        <v>-2808031.0105099999</v>
      </c>
      <c r="HQR26">
        <v>-2808031.0105099999</v>
      </c>
      <c r="HQS26">
        <v>-2808031.0105099999</v>
      </c>
      <c r="HQT26">
        <v>-2808031.0105099999</v>
      </c>
      <c r="HQU26">
        <v>-2808031.0105099999</v>
      </c>
      <c r="HQV26">
        <v>-2808031.0105099999</v>
      </c>
      <c r="HQW26">
        <v>-2808031.0105099999</v>
      </c>
      <c r="HQX26">
        <v>-2808031.0105099999</v>
      </c>
      <c r="HQY26">
        <v>-2808031.0105099999</v>
      </c>
      <c r="HQZ26">
        <v>-2810752.1060000001</v>
      </c>
      <c r="HRA26">
        <v>-2810752.1060000001</v>
      </c>
      <c r="HRB26">
        <v>-2810752.1060000001</v>
      </c>
      <c r="HRC26">
        <v>-2810752.1060000001</v>
      </c>
      <c r="HRD26">
        <v>-2810752.1060000001</v>
      </c>
      <c r="HRE26">
        <v>-2810752.1060000001</v>
      </c>
      <c r="HRF26">
        <v>-2810752.1060000001</v>
      </c>
      <c r="HRG26">
        <v>-2810752.1060000001</v>
      </c>
      <c r="HRH26">
        <v>-2810752.1060000001</v>
      </c>
      <c r="HRI26">
        <v>-2810752.1060000001</v>
      </c>
      <c r="HRJ26">
        <v>-2810752.1060000001</v>
      </c>
      <c r="HRK26">
        <v>-2808031.0105099999</v>
      </c>
      <c r="HRL26">
        <v>-2808031.0105099999</v>
      </c>
      <c r="HRM26">
        <v>-2808031.0105099999</v>
      </c>
      <c r="HRN26">
        <v>-2808031.0105099999</v>
      </c>
      <c r="HRO26">
        <v>-2808031.0105099999</v>
      </c>
      <c r="HRP26">
        <v>-2808031.0105099999</v>
      </c>
      <c r="HRQ26">
        <v>-2808031.0105099999</v>
      </c>
      <c r="HRR26">
        <v>-2808031.0105099999</v>
      </c>
      <c r="HRS26">
        <v>-2808031.0105099999</v>
      </c>
      <c r="HRT26">
        <v>-2808031.0105099999</v>
      </c>
      <c r="HRU26">
        <v>-2808031.0105099999</v>
      </c>
      <c r="HRV26">
        <v>-39938651.262599997</v>
      </c>
      <c r="HRW26">
        <v>-39938651.262599997</v>
      </c>
      <c r="HRX26">
        <v>-39938651.262599997</v>
      </c>
      <c r="HRY26">
        <v>-39938651.262599997</v>
      </c>
      <c r="HRZ26">
        <v>-39938651.262599997</v>
      </c>
      <c r="HSA26">
        <v>-39938651.262599997</v>
      </c>
      <c r="HSB26">
        <v>-39938651.262599997</v>
      </c>
      <c r="HSC26">
        <v>-39938651.262599997</v>
      </c>
      <c r="HSD26">
        <v>-39938651.262599997</v>
      </c>
      <c r="HSE26">
        <v>-39938651.262599997</v>
      </c>
      <c r="HSF26">
        <v>-39938651.262599997</v>
      </c>
      <c r="HSG26">
        <v>-39938651.262599997</v>
      </c>
      <c r="HSH26">
        <v>-39938651.262599997</v>
      </c>
      <c r="HSI26">
        <v>-39938651.262599997</v>
      </c>
      <c r="HSJ26">
        <v>-39938651.262599997</v>
      </c>
      <c r="HSK26">
        <v>-39938651.262599997</v>
      </c>
      <c r="HSL26">
        <v>-39938651.262599997</v>
      </c>
      <c r="HSM26">
        <v>-39938651.262599997</v>
      </c>
      <c r="HSN26">
        <v>-39938651.262599997</v>
      </c>
      <c r="HSO26">
        <v>-39938651.262599997</v>
      </c>
      <c r="HSP26">
        <v>-39938651.262599997</v>
      </c>
      <c r="HSQ26">
        <v>-39938651.262599997</v>
      </c>
      <c r="HSR26">
        <v>-39938651.262599997</v>
      </c>
      <c r="HSS26">
        <v>-39938651.262599997</v>
      </c>
      <c r="HST26">
        <v>-39938651.262599997</v>
      </c>
      <c r="HSU26">
        <v>-39938651.262599997</v>
      </c>
      <c r="HSV26">
        <v>-39938651.262599997</v>
      </c>
      <c r="HSW26">
        <v>-39938651.262599997</v>
      </c>
      <c r="HSX26">
        <v>-39938651.262599997</v>
      </c>
      <c r="HSY26">
        <v>-39938651.262599997</v>
      </c>
      <c r="HSZ26">
        <v>-39938651.262599997</v>
      </c>
      <c r="HTA26">
        <v>-39938651.262599997</v>
      </c>
      <c r="HTB26">
        <v>-39938651.262599997</v>
      </c>
      <c r="HTC26">
        <v>-39938651.262599997</v>
      </c>
      <c r="HTD26">
        <v>-39938651.262599997</v>
      </c>
      <c r="HTE26">
        <v>-39938651.262599997</v>
      </c>
      <c r="HTF26">
        <v>-39938651.262599997</v>
      </c>
      <c r="HTG26">
        <v>-39938651.262599997</v>
      </c>
      <c r="HTH26">
        <v>-39938651.262599997</v>
      </c>
      <c r="HTI26">
        <v>-39938651.262599997</v>
      </c>
      <c r="HTJ26">
        <v>-39938651.262599997</v>
      </c>
      <c r="HTK26">
        <v>-39938651.262599997</v>
      </c>
      <c r="HTL26">
        <v>-39938651.262599997</v>
      </c>
      <c r="HTM26">
        <v>-39938651.262599997</v>
      </c>
      <c r="HTN26">
        <v>-60536488.347900003</v>
      </c>
      <c r="HTO26">
        <v>-60536488.347900003</v>
      </c>
      <c r="HTP26">
        <v>-60536488.347900003</v>
      </c>
      <c r="HTQ26">
        <v>-60536488.347900003</v>
      </c>
      <c r="HTR26">
        <v>-60536488.347900003</v>
      </c>
      <c r="HTS26">
        <v>-60536488.347900003</v>
      </c>
      <c r="HTT26">
        <v>-60536488.347900003</v>
      </c>
      <c r="HTU26">
        <v>-60536488.347900003</v>
      </c>
      <c r="HTV26">
        <v>-60536488.347900003</v>
      </c>
      <c r="HTW26">
        <v>-60536488.347900003</v>
      </c>
      <c r="HTX26">
        <v>-60536488.347900003</v>
      </c>
      <c r="HTY26">
        <v>-60536488.347900003</v>
      </c>
      <c r="HTZ26">
        <v>-60536488.347900003</v>
      </c>
      <c r="HUA26">
        <v>-60536488.347900003</v>
      </c>
      <c r="HUB26">
        <v>-60536488.347900003</v>
      </c>
      <c r="HUC26">
        <v>-60536488.347900003</v>
      </c>
      <c r="HUD26">
        <v>-60536488.347900003</v>
      </c>
      <c r="HUE26">
        <v>-60536488.347900003</v>
      </c>
      <c r="HUF26">
        <v>-60536488.347900003</v>
      </c>
      <c r="HUG26">
        <v>-60536488.347900003</v>
      </c>
      <c r="HUH26">
        <v>-60536488.347900003</v>
      </c>
      <c r="HUI26">
        <v>-60536488.347900003</v>
      </c>
      <c r="HUJ26">
        <v>-60536488.347900003</v>
      </c>
      <c r="HUK26">
        <v>-60536488.347900003</v>
      </c>
      <c r="HUL26">
        <v>-60536488.347900003</v>
      </c>
      <c r="HUM26">
        <v>-60536488.347900003</v>
      </c>
      <c r="HUN26">
        <v>-60536488.347900003</v>
      </c>
      <c r="HUO26">
        <v>-60536488.347900003</v>
      </c>
      <c r="HUP26">
        <v>-60536488.347900003</v>
      </c>
      <c r="HUQ26">
        <v>-60536488.347900003</v>
      </c>
      <c r="HUR26">
        <v>-60536488.347900003</v>
      </c>
      <c r="HUS26">
        <v>-60536488.347900003</v>
      </c>
      <c r="HUT26">
        <v>-60536488.347900003</v>
      </c>
      <c r="HUU26">
        <v>-60536488.347900003</v>
      </c>
      <c r="HUV26">
        <v>-60536488.347900003</v>
      </c>
      <c r="HUW26">
        <v>-60536488.347900003</v>
      </c>
      <c r="HUX26">
        <v>-60536488.347900003</v>
      </c>
      <c r="HUY26">
        <v>-60536488.347900003</v>
      </c>
      <c r="HUZ26">
        <v>-60536488.347900003</v>
      </c>
      <c r="HVA26">
        <v>-60536488.347900003</v>
      </c>
      <c r="HVB26">
        <v>-60536488.347900003</v>
      </c>
      <c r="HVC26">
        <v>-60536488.347900003</v>
      </c>
      <c r="HVD26">
        <v>-60536488.347900003</v>
      </c>
      <c r="HVE26">
        <v>-60536488.347900003</v>
      </c>
      <c r="HVF26">
        <v>-91758800.444399998</v>
      </c>
      <c r="HVG26">
        <v>-91758800.444399998</v>
      </c>
      <c r="HVH26">
        <v>-91758800.444399998</v>
      </c>
      <c r="HVI26">
        <v>-91758800.444399998</v>
      </c>
      <c r="HVJ26">
        <v>-91758800.444399998</v>
      </c>
      <c r="HVK26">
        <v>-91758800.444399998</v>
      </c>
      <c r="HVL26">
        <v>-91758800.444399998</v>
      </c>
      <c r="HVM26">
        <v>-91758800.444399998</v>
      </c>
      <c r="HVN26">
        <v>-91758800.444399998</v>
      </c>
      <c r="HVO26">
        <v>-91758800.444399998</v>
      </c>
      <c r="HVP26">
        <v>-91758800.444399998</v>
      </c>
      <c r="HVQ26">
        <v>-91758800.444399998</v>
      </c>
      <c r="HVR26">
        <v>-91758800.444399998</v>
      </c>
      <c r="HVS26">
        <v>-91758800.444399998</v>
      </c>
      <c r="HVT26">
        <v>-91758800.444399998</v>
      </c>
      <c r="HVU26">
        <v>-91758800.444399998</v>
      </c>
      <c r="HVV26">
        <v>-91758800.444399998</v>
      </c>
      <c r="HVW26">
        <v>-91758800.444399998</v>
      </c>
      <c r="HVX26">
        <v>-91758800.444399998</v>
      </c>
      <c r="HVY26">
        <v>-91758800.444399998</v>
      </c>
      <c r="HVZ26">
        <v>-91758800.444399998</v>
      </c>
      <c r="HWA26">
        <v>-91758800.444399998</v>
      </c>
      <c r="HWB26">
        <v>-91758800.444399998</v>
      </c>
      <c r="HWC26">
        <v>-91758800.444399998</v>
      </c>
      <c r="HWD26">
        <v>-91758800.444399998</v>
      </c>
      <c r="HWE26">
        <v>-91758800.444399998</v>
      </c>
      <c r="HWF26">
        <v>-91758800.444399998</v>
      </c>
      <c r="HWG26">
        <v>-91758800.444399998</v>
      </c>
      <c r="HWH26">
        <v>-91758800.444399998</v>
      </c>
      <c r="HWI26">
        <v>-91758800.444399998</v>
      </c>
      <c r="HWJ26">
        <v>-91758800.444399998</v>
      </c>
      <c r="HWK26">
        <v>-91758800.444399998</v>
      </c>
      <c r="HWL26">
        <v>-91758800.444399998</v>
      </c>
      <c r="HWM26">
        <v>-91758800.444399998</v>
      </c>
      <c r="HWN26">
        <v>-91758800.444399998</v>
      </c>
      <c r="HWO26">
        <v>-91758800.444399998</v>
      </c>
      <c r="HWP26">
        <v>-91758800.444399998</v>
      </c>
      <c r="HWQ26">
        <v>-91758800.444399998</v>
      </c>
      <c r="HWR26">
        <v>-91758800.444399998</v>
      </c>
      <c r="HWS26">
        <v>-91758800.444399998</v>
      </c>
      <c r="HWT26">
        <v>-91758800.444399998</v>
      </c>
      <c r="HWU26">
        <v>-91758800.444399998</v>
      </c>
      <c r="HWV26">
        <v>-91758800.444399998</v>
      </c>
      <c r="HWW26">
        <v>-91758800.444399998</v>
      </c>
      <c r="HWX26">
        <v>-39938651.262599997</v>
      </c>
      <c r="HWY26">
        <v>-39938651.262599997</v>
      </c>
      <c r="HWZ26">
        <v>-39938651.262599997</v>
      </c>
      <c r="HXA26">
        <v>-39938651.262599997</v>
      </c>
      <c r="HXB26">
        <v>-39938651.262599997</v>
      </c>
      <c r="HXC26">
        <v>-39938651.262599997</v>
      </c>
      <c r="HXD26">
        <v>-39938651.262599997</v>
      </c>
      <c r="HXE26">
        <v>-39938651.262599997</v>
      </c>
      <c r="HXF26">
        <v>-39938651.262599997</v>
      </c>
      <c r="HXG26">
        <v>-39938651.262599997</v>
      </c>
      <c r="HXH26">
        <v>-39938651.262599997</v>
      </c>
      <c r="HXI26">
        <v>-39938651.262599997</v>
      </c>
      <c r="HXJ26">
        <v>-39938651.262599997</v>
      </c>
      <c r="HXK26">
        <v>-39938651.262599997</v>
      </c>
      <c r="HXL26">
        <v>-39938651.262599997</v>
      </c>
      <c r="HXM26">
        <v>-39938651.262599997</v>
      </c>
      <c r="HXN26">
        <v>-39938651.262599997</v>
      </c>
      <c r="HXO26">
        <v>-39938651.262599997</v>
      </c>
      <c r="HXP26">
        <v>-39938651.262599997</v>
      </c>
      <c r="HXQ26">
        <v>-39938651.262599997</v>
      </c>
      <c r="HXR26">
        <v>-39938651.262599997</v>
      </c>
      <c r="HXS26">
        <v>-39938651.262599997</v>
      </c>
      <c r="HXT26">
        <v>-39938651.262599997</v>
      </c>
      <c r="HXU26">
        <v>-39938651.262599997</v>
      </c>
      <c r="HXV26">
        <v>-39938651.262599997</v>
      </c>
      <c r="HXW26">
        <v>-39938651.262599997</v>
      </c>
      <c r="HXX26">
        <v>-39938651.262599997</v>
      </c>
      <c r="HXY26">
        <v>-39938651.262599997</v>
      </c>
      <c r="HXZ26">
        <v>-39938651.262599997</v>
      </c>
      <c r="HYA26">
        <v>-39938651.262599997</v>
      </c>
      <c r="HYB26">
        <v>-39938651.262599997</v>
      </c>
      <c r="HYC26">
        <v>-39938651.262599997</v>
      </c>
      <c r="HYD26">
        <v>-39938651.262599997</v>
      </c>
      <c r="HYE26">
        <v>-39938651.262599997</v>
      </c>
      <c r="HYF26">
        <v>-39938651.262599997</v>
      </c>
      <c r="HYG26">
        <v>-39938651.262599997</v>
      </c>
      <c r="HYH26">
        <v>-39938651.262599997</v>
      </c>
      <c r="HYI26">
        <v>-39938651.262599997</v>
      </c>
      <c r="HYJ26">
        <v>-39938651.262599997</v>
      </c>
      <c r="HYK26">
        <v>-39938651.262599997</v>
      </c>
      <c r="HYL26">
        <v>-39938651.262599997</v>
      </c>
      <c r="HYM26">
        <v>-39938651.262599997</v>
      </c>
      <c r="HYN26">
        <v>-39938651.262599997</v>
      </c>
      <c r="HYO26">
        <v>-39938651.262599997</v>
      </c>
      <c r="HYP26">
        <v>-60536488.347900003</v>
      </c>
      <c r="HYQ26">
        <v>-60536488.347900003</v>
      </c>
      <c r="HYR26">
        <v>-60536488.347900003</v>
      </c>
      <c r="HYS26">
        <v>-60536488.347900003</v>
      </c>
      <c r="HYT26">
        <v>-60536488.347900003</v>
      </c>
      <c r="HYU26">
        <v>-60536488.347900003</v>
      </c>
      <c r="HYV26">
        <v>-60536488.347900003</v>
      </c>
      <c r="HYW26">
        <v>-60536488.347900003</v>
      </c>
      <c r="HYX26">
        <v>-60536488.347900003</v>
      </c>
      <c r="HYY26">
        <v>-60536488.347900003</v>
      </c>
      <c r="HYZ26">
        <v>-60536488.347900003</v>
      </c>
      <c r="HZA26">
        <v>-60536488.347900003</v>
      </c>
      <c r="HZB26">
        <v>-60536488.347900003</v>
      </c>
      <c r="HZC26">
        <v>-60536488.347900003</v>
      </c>
      <c r="HZD26">
        <v>-60536488.347900003</v>
      </c>
      <c r="HZE26">
        <v>-60536488.347900003</v>
      </c>
      <c r="HZF26">
        <v>-60536488.347900003</v>
      </c>
      <c r="HZG26">
        <v>-60536488.347900003</v>
      </c>
      <c r="HZH26">
        <v>-60536488.347900003</v>
      </c>
      <c r="HZI26">
        <v>-60536488.347900003</v>
      </c>
      <c r="HZJ26">
        <v>-60536488.347900003</v>
      </c>
      <c r="HZK26">
        <v>-60536488.347900003</v>
      </c>
      <c r="HZL26">
        <v>-60536488.347900003</v>
      </c>
      <c r="HZM26">
        <v>-60536488.347900003</v>
      </c>
      <c r="HZN26">
        <v>-60536488.347900003</v>
      </c>
      <c r="HZO26">
        <v>-60536488.347900003</v>
      </c>
      <c r="HZP26">
        <v>-60536488.347900003</v>
      </c>
      <c r="HZQ26">
        <v>-60536488.347900003</v>
      </c>
      <c r="HZR26">
        <v>-60536488.347900003</v>
      </c>
      <c r="HZS26">
        <v>-60536488.347900003</v>
      </c>
      <c r="HZT26">
        <v>-60536488.347900003</v>
      </c>
      <c r="HZU26">
        <v>-60536488.347900003</v>
      </c>
      <c r="HZV26">
        <v>-60536488.347900003</v>
      </c>
      <c r="HZW26">
        <v>-60536488.347900003</v>
      </c>
      <c r="HZX26">
        <v>-60536488.347900003</v>
      </c>
      <c r="HZY26">
        <v>-60536488.347900003</v>
      </c>
      <c r="HZZ26">
        <v>-60536488.347900003</v>
      </c>
      <c r="IAA26">
        <v>-60536488.347900003</v>
      </c>
      <c r="IAB26">
        <v>-60536488.347900003</v>
      </c>
      <c r="IAC26">
        <v>-60536488.347900003</v>
      </c>
      <c r="IAD26">
        <v>-60536488.347900003</v>
      </c>
      <c r="IAE26">
        <v>-60536488.347900003</v>
      </c>
      <c r="IAF26">
        <v>-60536488.347900003</v>
      </c>
      <c r="IAG26">
        <v>-60536488.347900003</v>
      </c>
      <c r="IAH26">
        <v>-91758800.444399998</v>
      </c>
      <c r="IAI26">
        <v>-91758800.444399998</v>
      </c>
      <c r="IAJ26">
        <v>-91758800.444399998</v>
      </c>
      <c r="IAK26">
        <v>-91758800.444399998</v>
      </c>
      <c r="IAL26">
        <v>-91758800.444399998</v>
      </c>
      <c r="IAM26">
        <v>-91758800.444399998</v>
      </c>
      <c r="IAN26">
        <v>-91758800.444399998</v>
      </c>
      <c r="IAO26">
        <v>-91758800.444399998</v>
      </c>
      <c r="IAP26">
        <v>-91758800.444399998</v>
      </c>
      <c r="IAQ26">
        <v>-91758800.444399998</v>
      </c>
      <c r="IAR26">
        <v>-91758800.444399998</v>
      </c>
      <c r="IAS26">
        <v>-91758800.444399998</v>
      </c>
      <c r="IAT26">
        <v>-91758800.444399998</v>
      </c>
      <c r="IAU26">
        <v>-91758800.444399998</v>
      </c>
      <c r="IAV26">
        <v>-91758800.444399998</v>
      </c>
      <c r="IAW26">
        <v>-91758800.444399998</v>
      </c>
      <c r="IAX26">
        <v>-91758800.444399998</v>
      </c>
      <c r="IAY26">
        <v>-91758800.444399998</v>
      </c>
      <c r="IAZ26">
        <v>-91758800.444399998</v>
      </c>
      <c r="IBA26">
        <v>-91758800.444399998</v>
      </c>
      <c r="IBB26">
        <v>-91758800.444399998</v>
      </c>
      <c r="IBC26">
        <v>-91758800.444399998</v>
      </c>
      <c r="IBD26">
        <v>-91758800.444399998</v>
      </c>
      <c r="IBE26">
        <v>-91758800.444399998</v>
      </c>
      <c r="IBF26">
        <v>-91758800.444399998</v>
      </c>
      <c r="IBG26">
        <v>-91758800.444399998</v>
      </c>
      <c r="IBH26">
        <v>-91758800.444399998</v>
      </c>
      <c r="IBI26">
        <v>-91758800.444399998</v>
      </c>
      <c r="IBJ26">
        <v>-91758800.444399998</v>
      </c>
      <c r="IBK26">
        <v>-91758800.444399998</v>
      </c>
      <c r="IBL26">
        <v>-91758800.444399998</v>
      </c>
      <c r="IBM26">
        <v>-91758800.444399998</v>
      </c>
      <c r="IBN26">
        <v>-91758800.444399998</v>
      </c>
      <c r="IBO26">
        <v>-91758800.444399998</v>
      </c>
      <c r="IBP26">
        <v>-91758800.444399998</v>
      </c>
      <c r="IBQ26">
        <v>-91758800.444399998</v>
      </c>
      <c r="IBR26">
        <v>-91758800.444399998</v>
      </c>
      <c r="IBS26">
        <v>-91758800.444399998</v>
      </c>
      <c r="IBT26">
        <v>-91758800.444399998</v>
      </c>
      <c r="IBU26">
        <v>-91758800.444399998</v>
      </c>
      <c r="IBV26">
        <v>-91758800.444399998</v>
      </c>
      <c r="IBW26">
        <v>-91758800.444399998</v>
      </c>
      <c r="IBX26">
        <v>-91758800.444399998</v>
      </c>
      <c r="IBY26">
        <v>-91758800.444399998</v>
      </c>
      <c r="IBZ26">
        <v>-405227.76174699998</v>
      </c>
      <c r="ICA26">
        <v>-392733.01049999997</v>
      </c>
      <c r="ICB26">
        <v>-388599.69696199999</v>
      </c>
      <c r="ICC26">
        <v>-392772.629602</v>
      </c>
      <c r="ICD26">
        <v>-405047.28396799997</v>
      </c>
      <c r="ICE26">
        <v>-424893.061988</v>
      </c>
      <c r="ICF26">
        <v>-451225.49245999998</v>
      </c>
      <c r="ICG26">
        <v>-482171.17786</v>
      </c>
      <c r="ICH26">
        <v>-540371.79876799998</v>
      </c>
      <c r="ICI26">
        <v>-566381.91746699996</v>
      </c>
      <c r="ICJ26">
        <v>-570437.13509500003</v>
      </c>
      <c r="ICK26">
        <v>-400961.27943599998</v>
      </c>
      <c r="ICL26">
        <v>-386708.713215</v>
      </c>
      <c r="ICM26">
        <v>-380289.39274799998</v>
      </c>
      <c r="ICN26">
        <v>-381512.11421700002</v>
      </c>
      <c r="ICO26">
        <v>-390020.42765500001</v>
      </c>
      <c r="ICP26">
        <v>-405133.95427300001</v>
      </c>
      <c r="ICQ26">
        <v>-425656.49397399998</v>
      </c>
      <c r="ICR26">
        <v>-496336.24146400002</v>
      </c>
      <c r="ICS26">
        <v>-507081.95855799998</v>
      </c>
      <c r="ICT26">
        <v>-511581.37039900001</v>
      </c>
      <c r="ICU26">
        <v>-513395.61159699998</v>
      </c>
      <c r="ICV26">
        <v>-376329.25137700001</v>
      </c>
      <c r="ICW26">
        <v>-396706.36401299998</v>
      </c>
      <c r="ICX26">
        <v>-425440.15585899999</v>
      </c>
      <c r="ICY26">
        <v>-455645.15947299998</v>
      </c>
      <c r="ICZ26">
        <v>-483343.38433899998</v>
      </c>
      <c r="IDA26">
        <v>-506801.03454299999</v>
      </c>
      <c r="IDB26">
        <v>-525144.43728499999</v>
      </c>
      <c r="IDC26">
        <v>-540835.465356</v>
      </c>
      <c r="IDD26">
        <v>-557854.60889100004</v>
      </c>
      <c r="IDE26">
        <v>-567188.55033</v>
      </c>
      <c r="IDF26">
        <v>-570437.13509500003</v>
      </c>
      <c r="IDG26">
        <v>-366251.02701399999</v>
      </c>
      <c r="IDH26">
        <v>-381025.00652499998</v>
      </c>
      <c r="IDI26">
        <v>-403254.41654100001</v>
      </c>
      <c r="IDJ26">
        <v>-430692.30218900001</v>
      </c>
      <c r="IDK26">
        <v>-452609.36059200001</v>
      </c>
      <c r="IDL26">
        <v>-477638.569036</v>
      </c>
      <c r="IDM26">
        <v>-493491.57582999999</v>
      </c>
      <c r="IDN26">
        <v>-504386.22863999999</v>
      </c>
      <c r="IDO26">
        <v>-509490.926553</v>
      </c>
      <c r="IDP26">
        <v>-512152.06791300001</v>
      </c>
      <c r="IDQ26">
        <v>-513395.61159699998</v>
      </c>
      <c r="IDR26">
        <v>-612242.957023</v>
      </c>
      <c r="IDS26">
        <v>-592485.31045999995</v>
      </c>
      <c r="IDT26">
        <v>-585154.48643299995</v>
      </c>
      <c r="IDU26">
        <v>-590103.20877699996</v>
      </c>
      <c r="IDV26">
        <v>-606950.37869100005</v>
      </c>
      <c r="IDW26">
        <v>-634821.61275700002</v>
      </c>
      <c r="IDX26">
        <v>-672020.73902500002</v>
      </c>
      <c r="IDY26">
        <v>-715700.16249899997</v>
      </c>
      <c r="IDZ26">
        <v>-796721.45124600001</v>
      </c>
      <c r="IEA26">
        <v>-832504.54046100006</v>
      </c>
      <c r="IEB26">
        <v>-838002.00279099995</v>
      </c>
      <c r="IEC26">
        <v>-603709.992401</v>
      </c>
      <c r="IED26">
        <v>-580436.71588999999</v>
      </c>
      <c r="IEE26">
        <v>-568533.87800400006</v>
      </c>
      <c r="IEF26">
        <v>-567582.17800499999</v>
      </c>
      <c r="IEG26">
        <v>-576896.666065</v>
      </c>
      <c r="IEH26">
        <v>-595303.39732700004</v>
      </c>
      <c r="IEI26">
        <v>-620882.74205200002</v>
      </c>
      <c r="IEJ26">
        <v>-704553.83172899997</v>
      </c>
      <c r="IEK26">
        <v>-717042.06547100004</v>
      </c>
      <c r="IEL26">
        <v>-722069.41859599994</v>
      </c>
      <c r="IEM26">
        <v>-723918.95579599997</v>
      </c>
      <c r="IEN26">
        <v>-565868.51634199999</v>
      </c>
      <c r="IEO26">
        <v>-593323.30813799996</v>
      </c>
      <c r="IEP26">
        <v>-633861.062317</v>
      </c>
      <c r="IEQ26">
        <v>-676677.21540800005</v>
      </c>
      <c r="IER26">
        <v>-715935.16828900005</v>
      </c>
      <c r="IES26">
        <v>-749123.65411</v>
      </c>
      <c r="IET26">
        <v>-775019.55140899995</v>
      </c>
      <c r="IEU26">
        <v>-797074.16126299999</v>
      </c>
      <c r="IEV26">
        <v>-820746.50780200004</v>
      </c>
      <c r="IEW26">
        <v>-833598.41162000003</v>
      </c>
      <c r="IEX26">
        <v>-838002.00279099995</v>
      </c>
      <c r="IEY26">
        <v>-545488.48839199997</v>
      </c>
      <c r="IEZ26">
        <v>-560713.67647299997</v>
      </c>
      <c r="IFA26">
        <v>-588389.62742000003</v>
      </c>
      <c r="IFB26">
        <v>-622915.91024700005</v>
      </c>
      <c r="IFC26">
        <v>-650527.31152700004</v>
      </c>
      <c r="IFD26">
        <v>-681451.94502999994</v>
      </c>
      <c r="IFE26">
        <v>-700762.35738900001</v>
      </c>
      <c r="IFF26">
        <v>-713724.60351599997</v>
      </c>
      <c r="IFG26">
        <v>-719671.940787</v>
      </c>
      <c r="IFH26">
        <v>-722651.91896799998</v>
      </c>
      <c r="IFI26">
        <v>-723918.95579599997</v>
      </c>
      <c r="IFJ26">
        <v>-924102.52890599996</v>
      </c>
      <c r="IFK26">
        <v>-892527.46153199999</v>
      </c>
      <c r="IFL26">
        <v>-879296.74933300004</v>
      </c>
      <c r="IFM26">
        <v>-884060.41155800002</v>
      </c>
      <c r="IFN26">
        <v>-906099.12277100002</v>
      </c>
      <c r="IFO26">
        <v>-943947.70540500002</v>
      </c>
      <c r="IFP26">
        <v>-994930.60697399999</v>
      </c>
      <c r="IFQ26">
        <v>-1054715.3266799999</v>
      </c>
      <c r="IFR26">
        <v>-1163194.7069399999</v>
      </c>
      <c r="IFS26">
        <v>-1210180.3459900001</v>
      </c>
      <c r="IFT26">
        <v>-1217220.0303199999</v>
      </c>
      <c r="IFU26">
        <v>-907036.59966099996</v>
      </c>
      <c r="IFV26">
        <v>-868430.27239199996</v>
      </c>
      <c r="IFW26">
        <v>-846055.53247500001</v>
      </c>
      <c r="IFX26">
        <v>-839018.35001499997</v>
      </c>
      <c r="IFY26">
        <v>-845991.69751900004</v>
      </c>
      <c r="IFZ26">
        <v>-864911.27454400004</v>
      </c>
      <c r="IGA26">
        <v>-892654.613029</v>
      </c>
      <c r="IGB26">
        <v>-972659.33160200005</v>
      </c>
      <c r="IGC26">
        <v>-984005.24557799997</v>
      </c>
      <c r="IGD26">
        <v>-988047.63872599998</v>
      </c>
      <c r="IGE26">
        <v>-989053.93633099995</v>
      </c>
      <c r="IGF26">
        <v>-848696.631956</v>
      </c>
      <c r="IGG26">
        <v>-883483.66764799994</v>
      </c>
      <c r="IGH26">
        <v>-938927.86716300005</v>
      </c>
      <c r="IGI26">
        <v>-997920.85503600002</v>
      </c>
      <c r="IGJ26">
        <v>-1052000.37415</v>
      </c>
      <c r="IGK26">
        <v>-1097592.6445899999</v>
      </c>
      <c r="IGL26">
        <v>-1133045.34222</v>
      </c>
      <c r="IGM26">
        <v>-1163031.8225400001</v>
      </c>
      <c r="IGN26">
        <v>-1194682.68967</v>
      </c>
      <c r="IGO26">
        <v>-1211581.88328</v>
      </c>
      <c r="IGP26">
        <v>-1217220.0303199999</v>
      </c>
      <c r="IGQ26">
        <v>-807599.62828800001</v>
      </c>
      <c r="IGR26">
        <v>-816377.06942099996</v>
      </c>
      <c r="IGS26">
        <v>-846319.72856299998</v>
      </c>
      <c r="IGT26">
        <v>-884560.72611000005</v>
      </c>
      <c r="IGU26">
        <v>-915219.59278399998</v>
      </c>
      <c r="IGV26">
        <v>-948097.94672799995</v>
      </c>
      <c r="IGW26">
        <v>-967950.64138199994</v>
      </c>
      <c r="IGX26">
        <v>-980510.66534499999</v>
      </c>
      <c r="IGY26">
        <v>-985952.66334199999</v>
      </c>
      <c r="IGZ26">
        <v>-988366.64404899999</v>
      </c>
      <c r="IHA26">
        <v>-989053.93633099995</v>
      </c>
      <c r="IHB26">
        <v>-230632.39803899999</v>
      </c>
      <c r="IHC26">
        <v>-230632.39803899999</v>
      </c>
      <c r="IHD26">
        <v>-230632.39803899999</v>
      </c>
      <c r="IHE26">
        <v>-230632.39803899999</v>
      </c>
      <c r="IHF26">
        <v>-230632.39803899999</v>
      </c>
      <c r="IHG26">
        <v>-230632.39803899999</v>
      </c>
      <c r="IHH26">
        <v>-230632.39803899999</v>
      </c>
      <c r="IHI26">
        <v>-230632.39803899999</v>
      </c>
      <c r="IHJ26">
        <v>-230632.39803899999</v>
      </c>
      <c r="IHK26">
        <v>-230632.39803899999</v>
      </c>
      <c r="IHL26">
        <v>-230632.39803899999</v>
      </c>
      <c r="IHM26">
        <v>-230135.91081500001</v>
      </c>
      <c r="IHN26">
        <v>-230135.91081500001</v>
      </c>
      <c r="IHO26">
        <v>-230135.91081500001</v>
      </c>
      <c r="IHP26">
        <v>-230135.91081500001</v>
      </c>
      <c r="IHQ26">
        <v>-230135.91081500001</v>
      </c>
      <c r="IHR26">
        <v>-230135.91081500001</v>
      </c>
      <c r="IHS26">
        <v>-230135.91081500001</v>
      </c>
      <c r="IHT26">
        <v>-230135.91081500001</v>
      </c>
      <c r="IHU26">
        <v>-230135.91081500001</v>
      </c>
      <c r="IHV26">
        <v>-230135.91081500001</v>
      </c>
      <c r="IHW26">
        <v>-230135.91081500001</v>
      </c>
      <c r="IHX26">
        <v>-230632.39803899999</v>
      </c>
      <c r="IHY26">
        <v>-230632.39803899999</v>
      </c>
      <c r="IHZ26">
        <v>-230632.39803899999</v>
      </c>
      <c r="IIA26">
        <v>-230632.39803899999</v>
      </c>
      <c r="IIB26">
        <v>-230632.39803899999</v>
      </c>
      <c r="IIC26">
        <v>-230632.39803899999</v>
      </c>
      <c r="IID26">
        <v>-230632.39803899999</v>
      </c>
      <c r="IIE26">
        <v>-230632.39803899999</v>
      </c>
      <c r="IIF26">
        <v>-230632.39803899999</v>
      </c>
      <c r="IIG26">
        <v>-230632.39803899999</v>
      </c>
      <c r="IIH26">
        <v>-230632.39803899999</v>
      </c>
      <c r="III26">
        <v>-230135.91081500001</v>
      </c>
      <c r="IIJ26">
        <v>-230135.91081500001</v>
      </c>
      <c r="IIK26">
        <v>-230135.91081500001</v>
      </c>
      <c r="IIL26">
        <v>-230135.91081500001</v>
      </c>
      <c r="IIM26">
        <v>-230135.91081500001</v>
      </c>
      <c r="IIN26">
        <v>-230135.91081500001</v>
      </c>
      <c r="IIO26">
        <v>-230135.91081500001</v>
      </c>
      <c r="IIP26">
        <v>-230135.91081500001</v>
      </c>
      <c r="IIQ26">
        <v>-230135.91081500001</v>
      </c>
      <c r="IIR26">
        <v>-230135.91081500001</v>
      </c>
      <c r="IIS26">
        <v>-230135.91081500001</v>
      </c>
      <c r="IIT26">
        <v>-338126.23689300002</v>
      </c>
      <c r="IIU26">
        <v>-338126.23689300002</v>
      </c>
      <c r="IIV26">
        <v>-338126.23689300002</v>
      </c>
      <c r="IIW26">
        <v>-338126.23689300002</v>
      </c>
      <c r="IIX26">
        <v>-338126.23689300002</v>
      </c>
      <c r="IIY26">
        <v>-338126.23689300002</v>
      </c>
      <c r="IIZ26">
        <v>-338126.23689300002</v>
      </c>
      <c r="IJA26">
        <v>-338126.23689300002</v>
      </c>
      <c r="IJB26">
        <v>-338126.23689300002</v>
      </c>
      <c r="IJC26">
        <v>-338126.23689300002</v>
      </c>
      <c r="IJD26">
        <v>-338126.23689300002</v>
      </c>
      <c r="IJE26">
        <v>-337255.53535999998</v>
      </c>
      <c r="IJF26">
        <v>-337255.53535999998</v>
      </c>
      <c r="IJG26">
        <v>-337255.53535999998</v>
      </c>
      <c r="IJH26">
        <v>-337255.53535999998</v>
      </c>
      <c r="IJI26">
        <v>-337255.53535999998</v>
      </c>
      <c r="IJJ26">
        <v>-337255.53535999998</v>
      </c>
      <c r="IJK26">
        <v>-337255.53535999998</v>
      </c>
      <c r="IJL26">
        <v>-337255.53535999998</v>
      </c>
      <c r="IJM26">
        <v>-337255.53535999998</v>
      </c>
      <c r="IJN26">
        <v>-337255.53535999998</v>
      </c>
      <c r="IJO26">
        <v>-337255.53535999998</v>
      </c>
      <c r="IJP26">
        <v>-338126.23689300002</v>
      </c>
      <c r="IJQ26">
        <v>-338126.23689300002</v>
      </c>
      <c r="IJR26">
        <v>-338126.23689300002</v>
      </c>
      <c r="IJS26">
        <v>-338126.23689300002</v>
      </c>
      <c r="IJT26">
        <v>-338126.23689300002</v>
      </c>
      <c r="IJU26">
        <v>-338126.23689300002</v>
      </c>
      <c r="IJV26">
        <v>-338126.23689300002</v>
      </c>
      <c r="IJW26">
        <v>-338126.23689300002</v>
      </c>
      <c r="IJX26">
        <v>-338126.23689300002</v>
      </c>
      <c r="IJY26">
        <v>-338126.23689300002</v>
      </c>
      <c r="IJZ26">
        <v>-338126.23689300002</v>
      </c>
      <c r="IKA26">
        <v>-337255.53535999998</v>
      </c>
      <c r="IKB26">
        <v>-337255.53535999998</v>
      </c>
      <c r="IKC26">
        <v>-337255.53535999998</v>
      </c>
      <c r="IKD26">
        <v>-337255.53535999998</v>
      </c>
      <c r="IKE26">
        <v>-337255.53535999998</v>
      </c>
      <c r="IKF26">
        <v>-337255.53535999998</v>
      </c>
      <c r="IKG26">
        <v>-337255.53535999998</v>
      </c>
      <c r="IKH26">
        <v>-337255.53535999998</v>
      </c>
      <c r="IKI26">
        <v>-337255.53535999998</v>
      </c>
      <c r="IKJ26">
        <v>-337255.53535999998</v>
      </c>
      <c r="IKK26">
        <v>-337255.53535999998</v>
      </c>
      <c r="IKL26">
        <v>-483226.17869299999</v>
      </c>
      <c r="IKM26">
        <v>-483226.17869299999</v>
      </c>
      <c r="IKN26">
        <v>-483226.17869299999</v>
      </c>
      <c r="IKO26">
        <v>-483226.17869299999</v>
      </c>
      <c r="IKP26">
        <v>-483226.17869299999</v>
      </c>
      <c r="IKQ26">
        <v>-483226.17869299999</v>
      </c>
      <c r="IKR26">
        <v>-483226.17869299999</v>
      </c>
      <c r="IKS26">
        <v>-483226.17869299999</v>
      </c>
      <c r="IKT26">
        <v>-483226.17869299999</v>
      </c>
      <c r="IKU26">
        <v>-483226.17869299999</v>
      </c>
      <c r="IKV26">
        <v>-483226.17869299999</v>
      </c>
      <c r="IKW26">
        <v>-481607.04853899998</v>
      </c>
      <c r="IKX26">
        <v>-481607.04853899998</v>
      </c>
      <c r="IKY26">
        <v>-481607.04853899998</v>
      </c>
      <c r="IKZ26">
        <v>-481607.04853899998</v>
      </c>
      <c r="ILA26">
        <v>-481607.04853899998</v>
      </c>
      <c r="ILB26">
        <v>-481607.04853899998</v>
      </c>
      <c r="ILC26">
        <v>-481607.04853899998</v>
      </c>
      <c r="ILD26">
        <v>-481607.04853899998</v>
      </c>
      <c r="ILE26">
        <v>-481607.04853899998</v>
      </c>
      <c r="ILF26">
        <v>-481607.04853899998</v>
      </c>
      <c r="ILG26">
        <v>-481607.04853899998</v>
      </c>
      <c r="ILH26">
        <v>-483226.17869299999</v>
      </c>
      <c r="ILI26">
        <v>-483226.17869299999</v>
      </c>
      <c r="ILJ26">
        <v>-483226.17869299999</v>
      </c>
      <c r="ILK26">
        <v>-483226.17869299999</v>
      </c>
      <c r="ILL26">
        <v>-483226.17869299999</v>
      </c>
      <c r="ILM26">
        <v>-483226.17869299999</v>
      </c>
      <c r="ILN26">
        <v>-483226.17869299999</v>
      </c>
      <c r="ILO26">
        <v>-483226.17869299999</v>
      </c>
      <c r="ILP26">
        <v>-483226.17869299999</v>
      </c>
      <c r="ILQ26">
        <v>-483226.17869299999</v>
      </c>
      <c r="ILR26">
        <v>-483226.17869299999</v>
      </c>
      <c r="ILS26">
        <v>-481607.04853899998</v>
      </c>
      <c r="ILT26">
        <v>-481607.04853899998</v>
      </c>
      <c r="ILU26">
        <v>-481607.04853899998</v>
      </c>
      <c r="ILV26">
        <v>-481607.04853899998</v>
      </c>
      <c r="ILW26">
        <v>-481607.04853899998</v>
      </c>
      <c r="ILX26">
        <v>-481607.04853899998</v>
      </c>
      <c r="ILY26">
        <v>-481607.04853899998</v>
      </c>
      <c r="ILZ26">
        <v>-481607.04853899998</v>
      </c>
      <c r="IMA26">
        <v>-481607.04853899998</v>
      </c>
      <c r="IMB26">
        <v>-481607.04853899998</v>
      </c>
      <c r="IMC26">
        <v>-481607.04853899998</v>
      </c>
      <c r="IMD26">
        <v>-53499.667453900001</v>
      </c>
      <c r="IME26">
        <v>-53499.667453900001</v>
      </c>
      <c r="IMF26">
        <v>-53499.667453900001</v>
      </c>
      <c r="IMG26">
        <v>-53499.667453900001</v>
      </c>
      <c r="IMH26">
        <v>-53499.667453900001</v>
      </c>
      <c r="IMI26">
        <v>-53499.667453900001</v>
      </c>
      <c r="IMJ26">
        <v>-53499.667453900001</v>
      </c>
      <c r="IMK26">
        <v>-53499.667453900001</v>
      </c>
      <c r="IML26">
        <v>-53499.667453900001</v>
      </c>
      <c r="IMM26">
        <v>-53499.667453900001</v>
      </c>
      <c r="IMN26">
        <v>-53499.667453900001</v>
      </c>
      <c r="IMO26">
        <v>-53499.667453900001</v>
      </c>
      <c r="IMP26">
        <v>-53499.667453900001</v>
      </c>
      <c r="IMQ26">
        <v>-53499.667453900001</v>
      </c>
      <c r="IMR26">
        <v>-53499.667453900001</v>
      </c>
      <c r="IMS26">
        <v>-53499.667453900001</v>
      </c>
      <c r="IMT26">
        <v>-53499.667453900001</v>
      </c>
      <c r="IMU26">
        <v>-53499.667453900001</v>
      </c>
      <c r="IMV26">
        <v>-53499.667453900001</v>
      </c>
      <c r="IMW26">
        <v>-53499.667453900001</v>
      </c>
      <c r="IMX26">
        <v>-53499.667453900001</v>
      </c>
      <c r="IMY26">
        <v>-53499.667453900001</v>
      </c>
      <c r="IMZ26">
        <v>-53499.667453900001</v>
      </c>
      <c r="INA26">
        <v>-53499.667453900001</v>
      </c>
      <c r="INB26">
        <v>-53499.667453900001</v>
      </c>
      <c r="INC26">
        <v>-53499.667453900001</v>
      </c>
      <c r="IND26">
        <v>-53499.667453900001</v>
      </c>
      <c r="INE26">
        <v>-53499.667453900001</v>
      </c>
      <c r="INF26">
        <v>-53499.667453900001</v>
      </c>
      <c r="ING26">
        <v>-53499.667453900001</v>
      </c>
      <c r="INH26">
        <v>-53499.667453900001</v>
      </c>
      <c r="INI26">
        <v>-53499.667453900001</v>
      </c>
      <c r="INJ26">
        <v>-53499.667453900001</v>
      </c>
      <c r="INK26">
        <v>-53499.667453900001</v>
      </c>
      <c r="INL26">
        <v>-53499.667453900001</v>
      </c>
      <c r="INM26">
        <v>-53499.667453900001</v>
      </c>
      <c r="INN26">
        <v>-53499.667453900001</v>
      </c>
      <c r="INO26">
        <v>-53499.667453900001</v>
      </c>
      <c r="INP26">
        <v>-53499.667453900001</v>
      </c>
      <c r="INQ26">
        <v>-53499.667453900001</v>
      </c>
      <c r="INR26">
        <v>-53499.667453900001</v>
      </c>
      <c r="INS26">
        <v>-53499.667453900001</v>
      </c>
      <c r="INT26">
        <v>-53499.667453900001</v>
      </c>
      <c r="INU26">
        <v>-53499.667453900001</v>
      </c>
      <c r="INV26">
        <v>-98654.902227300001</v>
      </c>
      <c r="INW26">
        <v>-98654.902227300001</v>
      </c>
      <c r="INX26">
        <v>-98654.902227300001</v>
      </c>
      <c r="INY26">
        <v>-98654.902227300001</v>
      </c>
      <c r="INZ26">
        <v>-98654.902227300001</v>
      </c>
      <c r="IOA26">
        <v>-98654.902227300001</v>
      </c>
      <c r="IOB26">
        <v>-98654.902227300001</v>
      </c>
      <c r="IOC26">
        <v>-98654.902227300001</v>
      </c>
      <c r="IOD26">
        <v>-98654.902227300001</v>
      </c>
      <c r="IOE26">
        <v>-98654.902227300001</v>
      </c>
      <c r="IOF26">
        <v>-98654.902227300001</v>
      </c>
      <c r="IOG26">
        <v>-98654.902227300001</v>
      </c>
      <c r="IOH26">
        <v>-98654.902227300001</v>
      </c>
      <c r="IOI26">
        <v>-98654.902227300001</v>
      </c>
      <c r="IOJ26">
        <v>-98654.902227300001</v>
      </c>
      <c r="IOK26">
        <v>-98654.902227300001</v>
      </c>
      <c r="IOL26">
        <v>-98654.902227300001</v>
      </c>
      <c r="IOM26">
        <v>-98654.902227300001</v>
      </c>
      <c r="ION26">
        <v>-98654.902227300001</v>
      </c>
      <c r="IOO26">
        <v>-98654.902227300001</v>
      </c>
      <c r="IOP26">
        <v>-98654.902227300001</v>
      </c>
      <c r="IOQ26">
        <v>-98654.902227300001</v>
      </c>
      <c r="IOR26">
        <v>-98654.902227300001</v>
      </c>
      <c r="IOS26">
        <v>-98654.902227300001</v>
      </c>
      <c r="IOT26">
        <v>-98654.902227300001</v>
      </c>
      <c r="IOU26">
        <v>-98654.902227300001</v>
      </c>
      <c r="IOV26">
        <v>-98654.902227300001</v>
      </c>
      <c r="IOW26">
        <v>-98654.902227300001</v>
      </c>
      <c r="IOX26">
        <v>-98654.902227300001</v>
      </c>
      <c r="IOY26">
        <v>-98654.902227300001</v>
      </c>
      <c r="IOZ26">
        <v>-98654.902227300001</v>
      </c>
      <c r="IPA26">
        <v>-98654.902227300001</v>
      </c>
      <c r="IPB26">
        <v>-98654.902227300001</v>
      </c>
      <c r="IPC26">
        <v>-98654.902227300001</v>
      </c>
      <c r="IPD26">
        <v>-98654.902227300001</v>
      </c>
      <c r="IPE26">
        <v>-98654.902227300001</v>
      </c>
      <c r="IPF26">
        <v>-98654.902227300001</v>
      </c>
      <c r="IPG26">
        <v>-98654.902227300001</v>
      </c>
      <c r="IPH26">
        <v>-98654.902227300001</v>
      </c>
      <c r="IPI26">
        <v>-98654.902227300001</v>
      </c>
      <c r="IPJ26">
        <v>-98654.902227300001</v>
      </c>
      <c r="IPK26">
        <v>-98654.902227300001</v>
      </c>
      <c r="IPL26">
        <v>-98654.902227300001</v>
      </c>
      <c r="IPM26">
        <v>-98654.902227300001</v>
      </c>
      <c r="IPN26">
        <v>-188965.371774</v>
      </c>
      <c r="IPO26">
        <v>-188965.371774</v>
      </c>
      <c r="IPP26">
        <v>-188965.371774</v>
      </c>
      <c r="IPQ26">
        <v>-188965.371774</v>
      </c>
      <c r="IPR26">
        <v>-188965.371774</v>
      </c>
      <c r="IPS26">
        <v>-188965.371774</v>
      </c>
      <c r="IPT26">
        <v>-188965.371774</v>
      </c>
      <c r="IPU26">
        <v>-188965.371774</v>
      </c>
      <c r="IPV26">
        <v>-188965.371774</v>
      </c>
      <c r="IPW26">
        <v>-188965.371774</v>
      </c>
      <c r="IPX26">
        <v>-188965.371774</v>
      </c>
      <c r="IPY26">
        <v>-188965.371774</v>
      </c>
      <c r="IPZ26">
        <v>-188965.371774</v>
      </c>
      <c r="IQA26">
        <v>-188965.371774</v>
      </c>
      <c r="IQB26">
        <v>-188965.371774</v>
      </c>
      <c r="IQC26">
        <v>-188965.371774</v>
      </c>
      <c r="IQD26">
        <v>-188965.371774</v>
      </c>
      <c r="IQE26">
        <v>-188965.371774</v>
      </c>
      <c r="IQF26">
        <v>-188965.371774</v>
      </c>
      <c r="IQG26">
        <v>-188965.371774</v>
      </c>
      <c r="IQH26">
        <v>-188965.371774</v>
      </c>
      <c r="IQI26">
        <v>-188965.371774</v>
      </c>
      <c r="IQJ26">
        <v>-188965.371774</v>
      </c>
      <c r="IQK26">
        <v>-188965.371774</v>
      </c>
      <c r="IQL26">
        <v>-188965.371774</v>
      </c>
      <c r="IQM26">
        <v>-188965.371774</v>
      </c>
      <c r="IQN26">
        <v>-188965.371774</v>
      </c>
      <c r="IQO26">
        <v>-188965.371774</v>
      </c>
      <c r="IQP26">
        <v>-188965.371774</v>
      </c>
      <c r="IQQ26">
        <v>-188965.371774</v>
      </c>
      <c r="IQR26">
        <v>-188965.371774</v>
      </c>
      <c r="IQS26">
        <v>-188965.371774</v>
      </c>
      <c r="IQT26">
        <v>-188965.371774</v>
      </c>
      <c r="IQU26">
        <v>-188965.371774</v>
      </c>
      <c r="IQV26">
        <v>-188965.371774</v>
      </c>
      <c r="IQW26">
        <v>-188965.371774</v>
      </c>
      <c r="IQX26">
        <v>-188965.371774</v>
      </c>
      <c r="IQY26">
        <v>-188965.371774</v>
      </c>
      <c r="IQZ26">
        <v>-188965.371774</v>
      </c>
      <c r="IRA26">
        <v>-188965.371774</v>
      </c>
      <c r="IRB26">
        <v>-188965.371774</v>
      </c>
      <c r="IRC26">
        <v>-188965.371774</v>
      </c>
      <c r="IRD26">
        <v>-188965.371774</v>
      </c>
      <c r="IRE26">
        <v>-188965.371774</v>
      </c>
      <c r="IRF26">
        <v>-126335.494703</v>
      </c>
      <c r="IRG26">
        <v>-126335.494703</v>
      </c>
      <c r="IRH26">
        <v>-126335.494703</v>
      </c>
      <c r="IRI26">
        <v>-126335.494703</v>
      </c>
      <c r="IRJ26">
        <v>-126335.494703</v>
      </c>
      <c r="IRK26">
        <v>-126335.494703</v>
      </c>
      <c r="IRL26">
        <v>-126335.494703</v>
      </c>
      <c r="IRM26">
        <v>-126335.494703</v>
      </c>
      <c r="IRN26">
        <v>-126335.494703</v>
      </c>
      <c r="IRO26">
        <v>-126335.494703</v>
      </c>
      <c r="IRP26">
        <v>-126335.494703</v>
      </c>
      <c r="IRQ26">
        <v>-126335.494703</v>
      </c>
      <c r="IRR26">
        <v>-126335.494703</v>
      </c>
      <c r="IRS26">
        <v>-126335.494703</v>
      </c>
      <c r="IRT26">
        <v>-126335.494703</v>
      </c>
      <c r="IRU26">
        <v>-126335.494703</v>
      </c>
      <c r="IRV26">
        <v>-126335.494703</v>
      </c>
      <c r="IRW26">
        <v>-126335.494703</v>
      </c>
      <c r="IRX26">
        <v>-126335.494703</v>
      </c>
      <c r="IRY26">
        <v>-126335.494703</v>
      </c>
      <c r="IRZ26">
        <v>-126335.494703</v>
      </c>
      <c r="ISA26">
        <v>-126335.494703</v>
      </c>
      <c r="ISB26">
        <v>-126335.494703</v>
      </c>
      <c r="ISC26">
        <v>-126335.494703</v>
      </c>
      <c r="ISD26">
        <v>-126335.494703</v>
      </c>
      <c r="ISE26">
        <v>-126335.494703</v>
      </c>
      <c r="ISF26">
        <v>-126335.494703</v>
      </c>
      <c r="ISG26">
        <v>-126335.494703</v>
      </c>
      <c r="ISH26">
        <v>-126335.494703</v>
      </c>
      <c r="ISI26">
        <v>-126335.494703</v>
      </c>
      <c r="ISJ26">
        <v>-126335.494703</v>
      </c>
      <c r="ISK26">
        <v>-126335.494703</v>
      </c>
      <c r="ISL26">
        <v>-126335.494703</v>
      </c>
      <c r="ISM26">
        <v>-126335.494703</v>
      </c>
      <c r="ISN26">
        <v>-126335.494703</v>
      </c>
      <c r="ISO26">
        <v>-126335.494703</v>
      </c>
      <c r="ISP26">
        <v>-126335.494703</v>
      </c>
      <c r="ISQ26">
        <v>-126335.494703</v>
      </c>
      <c r="ISR26">
        <v>-126335.494703</v>
      </c>
      <c r="ISS26">
        <v>-126335.494703</v>
      </c>
      <c r="IST26">
        <v>-126335.494703</v>
      </c>
      <c r="ISU26">
        <v>-126335.494703</v>
      </c>
      <c r="ISV26">
        <v>-126335.494703</v>
      </c>
      <c r="ISW26">
        <v>-126335.494703</v>
      </c>
      <c r="ISX26">
        <v>-232966.23083700001</v>
      </c>
      <c r="ISY26">
        <v>-232966.23083700001</v>
      </c>
      <c r="ISZ26">
        <v>-232966.23083700001</v>
      </c>
      <c r="ITA26">
        <v>-232966.23083700001</v>
      </c>
      <c r="ITB26">
        <v>-232966.23083700001</v>
      </c>
      <c r="ITC26">
        <v>-232966.23083700001</v>
      </c>
      <c r="ITD26">
        <v>-232966.23083700001</v>
      </c>
      <c r="ITE26">
        <v>-232966.23083700001</v>
      </c>
      <c r="ITF26">
        <v>-232966.23083700001</v>
      </c>
      <c r="ITG26">
        <v>-232966.23083700001</v>
      </c>
      <c r="ITH26">
        <v>-232966.23083700001</v>
      </c>
      <c r="ITI26">
        <v>-232966.23083700001</v>
      </c>
      <c r="ITJ26">
        <v>-232966.23083700001</v>
      </c>
      <c r="ITK26">
        <v>-232966.23083700001</v>
      </c>
      <c r="ITL26">
        <v>-232966.23083700001</v>
      </c>
      <c r="ITM26">
        <v>-232966.23083700001</v>
      </c>
      <c r="ITN26">
        <v>-232966.23083700001</v>
      </c>
      <c r="ITO26">
        <v>-232966.23083700001</v>
      </c>
      <c r="ITP26">
        <v>-232966.23083700001</v>
      </c>
      <c r="ITQ26">
        <v>-232966.23083700001</v>
      </c>
      <c r="ITR26">
        <v>-232966.23083700001</v>
      </c>
      <c r="ITS26">
        <v>-232966.23083700001</v>
      </c>
      <c r="ITT26">
        <v>-232966.23083700001</v>
      </c>
      <c r="ITU26">
        <v>-232966.23083700001</v>
      </c>
      <c r="ITV26">
        <v>-232966.23083700001</v>
      </c>
      <c r="ITW26">
        <v>-232966.23083700001</v>
      </c>
      <c r="ITX26">
        <v>-232966.23083700001</v>
      </c>
      <c r="ITY26">
        <v>-232966.23083700001</v>
      </c>
      <c r="ITZ26">
        <v>-232966.23083700001</v>
      </c>
      <c r="IUA26">
        <v>-232966.23083700001</v>
      </c>
      <c r="IUB26">
        <v>-232966.23083700001</v>
      </c>
      <c r="IUC26">
        <v>-232966.23083700001</v>
      </c>
      <c r="IUD26">
        <v>-232966.23083700001</v>
      </c>
      <c r="IUE26">
        <v>-232966.23083700001</v>
      </c>
      <c r="IUF26">
        <v>-232966.23083700001</v>
      </c>
      <c r="IUG26">
        <v>-232966.23083700001</v>
      </c>
      <c r="IUH26">
        <v>-232966.23083700001</v>
      </c>
      <c r="IUI26">
        <v>-232966.23083700001</v>
      </c>
      <c r="IUJ26">
        <v>-232966.23083700001</v>
      </c>
      <c r="IUK26">
        <v>-232966.23083700001</v>
      </c>
      <c r="IUL26">
        <v>-232966.23083700001</v>
      </c>
      <c r="IUM26">
        <v>-232966.23083700001</v>
      </c>
      <c r="IUN26">
        <v>-232966.23083700001</v>
      </c>
      <c r="IUO26">
        <v>-232966.23083700001</v>
      </c>
      <c r="IUP26">
        <v>-446227.70310400001</v>
      </c>
      <c r="IUQ26">
        <v>-446227.70310400001</v>
      </c>
      <c r="IUR26">
        <v>-446227.70310400001</v>
      </c>
      <c r="IUS26">
        <v>-446227.70310400001</v>
      </c>
      <c r="IUT26">
        <v>-446227.70310400001</v>
      </c>
      <c r="IUU26">
        <v>-446227.70310400001</v>
      </c>
      <c r="IUV26">
        <v>-446227.70310400001</v>
      </c>
      <c r="IUW26">
        <v>-446227.70310400001</v>
      </c>
      <c r="IUX26">
        <v>-446227.70310400001</v>
      </c>
      <c r="IUY26">
        <v>-446227.70310400001</v>
      </c>
      <c r="IUZ26">
        <v>-446227.70310400001</v>
      </c>
      <c r="IVA26">
        <v>-446227.70310400001</v>
      </c>
      <c r="IVB26">
        <v>-446227.70310400001</v>
      </c>
      <c r="IVC26">
        <v>-446227.70310400001</v>
      </c>
      <c r="IVD26">
        <v>-446227.70310400001</v>
      </c>
      <c r="IVE26">
        <v>-446227.70310400001</v>
      </c>
      <c r="IVF26">
        <v>-446227.70310400001</v>
      </c>
      <c r="IVG26">
        <v>-446227.70310400001</v>
      </c>
      <c r="IVH26">
        <v>-446227.70310400001</v>
      </c>
      <c r="IVI26">
        <v>-446227.70310400001</v>
      </c>
      <c r="IVJ26">
        <v>-446227.70310400001</v>
      </c>
      <c r="IVK26">
        <v>-446227.70310400001</v>
      </c>
      <c r="IVL26">
        <v>-446227.70310400001</v>
      </c>
      <c r="IVM26">
        <v>-446227.70310400001</v>
      </c>
      <c r="IVN26">
        <v>-446227.70310400001</v>
      </c>
      <c r="IVO26">
        <v>-446227.70310400001</v>
      </c>
      <c r="IVP26">
        <v>-446227.70310400001</v>
      </c>
      <c r="IVQ26">
        <v>-446227.70310400001</v>
      </c>
      <c r="IVR26">
        <v>-446227.70310400001</v>
      </c>
      <c r="IVS26">
        <v>-446227.70310400001</v>
      </c>
      <c r="IVT26">
        <v>-446227.70310400001</v>
      </c>
      <c r="IVU26">
        <v>-446227.70310400001</v>
      </c>
      <c r="IVV26">
        <v>-446227.70310400001</v>
      </c>
      <c r="IVW26">
        <v>-446227.70310400001</v>
      </c>
      <c r="IVX26">
        <v>-446227.70310400001</v>
      </c>
      <c r="IVY26">
        <v>-446227.70310400001</v>
      </c>
      <c r="IVZ26">
        <v>-446227.70310400001</v>
      </c>
      <c r="IWA26">
        <v>-446227.70310400001</v>
      </c>
      <c r="IWB26">
        <v>-446227.70310400001</v>
      </c>
      <c r="IWC26">
        <v>-446227.70310400001</v>
      </c>
      <c r="IWD26">
        <v>-446227.70310400001</v>
      </c>
      <c r="IWE26">
        <v>-446227.70310400001</v>
      </c>
      <c r="IWF26">
        <v>-446227.70310400001</v>
      </c>
      <c r="IWG26">
        <v>-446227.70310400001</v>
      </c>
      <c r="IWH26">
        <v>-186631.64871499999</v>
      </c>
      <c r="IWI26">
        <v>-186631.64871499999</v>
      </c>
      <c r="IWJ26">
        <v>-186631.64871499999</v>
      </c>
      <c r="IWK26">
        <v>-186631.64871499999</v>
      </c>
      <c r="IWL26">
        <v>-186631.64871499999</v>
      </c>
      <c r="IWM26">
        <v>-186631.64871499999</v>
      </c>
      <c r="IWN26">
        <v>-186631.64871499999</v>
      </c>
      <c r="IWO26">
        <v>-186631.64871499999</v>
      </c>
      <c r="IWP26">
        <v>-186631.64871499999</v>
      </c>
      <c r="IWQ26">
        <v>-186631.64871499999</v>
      </c>
      <c r="IWR26">
        <v>-186631.64871499999</v>
      </c>
      <c r="IWS26">
        <v>-189864.21071399999</v>
      </c>
      <c r="IWT26">
        <v>-189864.21071399999</v>
      </c>
      <c r="IWU26">
        <v>-189864.21071399999</v>
      </c>
      <c r="IWV26">
        <v>-189864.21071399999</v>
      </c>
      <c r="IWW26">
        <v>-189864.21071399999</v>
      </c>
      <c r="IWX26">
        <v>-189864.21071399999</v>
      </c>
      <c r="IWY26">
        <v>-189864.21071399999</v>
      </c>
      <c r="IWZ26">
        <v>-189864.21071399999</v>
      </c>
      <c r="IXA26">
        <v>-189864.21071399999</v>
      </c>
      <c r="IXB26">
        <v>-189864.21071399999</v>
      </c>
      <c r="IXC26">
        <v>-189864.21071399999</v>
      </c>
      <c r="IXD26">
        <v>-186631.64871499999</v>
      </c>
      <c r="IXE26">
        <v>-186631.64871499999</v>
      </c>
      <c r="IXF26">
        <v>-186631.64871499999</v>
      </c>
      <c r="IXG26">
        <v>-186631.64871499999</v>
      </c>
      <c r="IXH26">
        <v>-186631.64871499999</v>
      </c>
      <c r="IXI26">
        <v>-186631.64871499999</v>
      </c>
      <c r="IXJ26">
        <v>-186631.64871499999</v>
      </c>
      <c r="IXK26">
        <v>-186631.64871499999</v>
      </c>
      <c r="IXL26">
        <v>-186631.64871499999</v>
      </c>
      <c r="IXM26">
        <v>-186631.64871499999</v>
      </c>
      <c r="IXN26">
        <v>-186631.64871499999</v>
      </c>
      <c r="IXO26">
        <v>-189864.21071399999</v>
      </c>
      <c r="IXP26">
        <v>-189864.21071399999</v>
      </c>
      <c r="IXQ26">
        <v>-189864.21071399999</v>
      </c>
      <c r="IXR26">
        <v>-189864.21071399999</v>
      </c>
      <c r="IXS26">
        <v>-189864.21071399999</v>
      </c>
      <c r="IXT26">
        <v>-189864.21071399999</v>
      </c>
      <c r="IXU26">
        <v>-189864.21071399999</v>
      </c>
      <c r="IXV26">
        <v>-189864.21071399999</v>
      </c>
      <c r="IXW26">
        <v>-189864.21071399999</v>
      </c>
      <c r="IXX26">
        <v>-189864.21071399999</v>
      </c>
      <c r="IXY26">
        <v>-189864.21071399999</v>
      </c>
      <c r="IXZ26">
        <v>-406872.71827200003</v>
      </c>
      <c r="IYA26">
        <v>-406872.71827200003</v>
      </c>
      <c r="IYB26">
        <v>-406872.71827200003</v>
      </c>
      <c r="IYC26">
        <v>-406872.71827200003</v>
      </c>
      <c r="IYD26">
        <v>-406872.71827200003</v>
      </c>
      <c r="IYE26">
        <v>-406872.71827200003</v>
      </c>
      <c r="IYF26">
        <v>-406872.71827200003</v>
      </c>
      <c r="IYG26">
        <v>-406872.71827200003</v>
      </c>
      <c r="IYH26">
        <v>-406872.71827200003</v>
      </c>
      <c r="IYI26">
        <v>-406872.71827200003</v>
      </c>
      <c r="IYJ26">
        <v>-406872.71827200003</v>
      </c>
      <c r="IYK26">
        <v>-413002.513637</v>
      </c>
      <c r="IYL26">
        <v>-413002.513637</v>
      </c>
      <c r="IYM26">
        <v>-413002.513637</v>
      </c>
      <c r="IYN26">
        <v>-413002.513637</v>
      </c>
      <c r="IYO26">
        <v>-413002.513637</v>
      </c>
      <c r="IYP26">
        <v>-413002.513637</v>
      </c>
      <c r="IYQ26">
        <v>-413002.513637</v>
      </c>
      <c r="IYR26">
        <v>-413002.513637</v>
      </c>
      <c r="IYS26">
        <v>-413002.513637</v>
      </c>
      <c r="IYT26">
        <v>-413002.513637</v>
      </c>
      <c r="IYU26">
        <v>-413002.513637</v>
      </c>
      <c r="IYV26">
        <v>-406872.71827200003</v>
      </c>
      <c r="IYW26">
        <v>-406872.71827200003</v>
      </c>
      <c r="IYX26">
        <v>-406872.71827200003</v>
      </c>
      <c r="IYY26">
        <v>-406872.71827200003</v>
      </c>
      <c r="IYZ26">
        <v>-406872.71827200003</v>
      </c>
      <c r="IZA26">
        <v>-406872.71827200003</v>
      </c>
      <c r="IZB26">
        <v>-406872.71827200003</v>
      </c>
      <c r="IZC26">
        <v>-406872.71827200003</v>
      </c>
      <c r="IZD26">
        <v>-406872.71827200003</v>
      </c>
      <c r="IZE26">
        <v>-406872.71827200003</v>
      </c>
      <c r="IZF26">
        <v>-406872.71827200003</v>
      </c>
      <c r="IZG26">
        <v>-413002.513637</v>
      </c>
      <c r="IZH26">
        <v>-413002.513637</v>
      </c>
      <c r="IZI26">
        <v>-413002.513637</v>
      </c>
      <c r="IZJ26">
        <v>-413002.513637</v>
      </c>
      <c r="IZK26">
        <v>-413002.513637</v>
      </c>
      <c r="IZL26">
        <v>-413002.513637</v>
      </c>
      <c r="IZM26">
        <v>-413002.513637</v>
      </c>
      <c r="IZN26">
        <v>-413002.513637</v>
      </c>
      <c r="IZO26">
        <v>-413002.513637</v>
      </c>
      <c r="IZP26">
        <v>-413002.513637</v>
      </c>
      <c r="IZQ26">
        <v>-413002.513637</v>
      </c>
      <c r="IZR26">
        <v>-883139.68469699996</v>
      </c>
      <c r="IZS26">
        <v>-883139.68469699996</v>
      </c>
      <c r="IZT26">
        <v>-883139.68469699996</v>
      </c>
      <c r="IZU26">
        <v>-883139.68469699996</v>
      </c>
      <c r="IZV26">
        <v>-883139.68469699996</v>
      </c>
      <c r="IZW26">
        <v>-883139.68469699996</v>
      </c>
      <c r="IZX26">
        <v>-883139.68469699996</v>
      </c>
      <c r="IZY26">
        <v>-883139.68469699996</v>
      </c>
      <c r="IZZ26">
        <v>-883139.68469699996</v>
      </c>
      <c r="JAA26">
        <v>-883139.68469699996</v>
      </c>
      <c r="JAB26">
        <v>-883139.68469699996</v>
      </c>
      <c r="JAC26">
        <v>-895063.946796</v>
      </c>
      <c r="JAD26">
        <v>-895063.946796</v>
      </c>
      <c r="JAE26">
        <v>-895063.946796</v>
      </c>
      <c r="JAF26">
        <v>-895063.946796</v>
      </c>
      <c r="JAG26">
        <v>-895063.946796</v>
      </c>
      <c r="JAH26">
        <v>-895063.946796</v>
      </c>
      <c r="JAI26">
        <v>-895063.946796</v>
      </c>
      <c r="JAJ26">
        <v>-895063.946796</v>
      </c>
      <c r="JAK26">
        <v>-895063.946796</v>
      </c>
      <c r="JAL26">
        <v>-895063.946796</v>
      </c>
      <c r="JAM26">
        <v>-895063.946796</v>
      </c>
      <c r="JAN26">
        <v>-883139.68469699996</v>
      </c>
      <c r="JAO26">
        <v>-883139.68469699996</v>
      </c>
      <c r="JAP26">
        <v>-883139.68469699996</v>
      </c>
      <c r="JAQ26">
        <v>-883139.68469699996</v>
      </c>
      <c r="JAR26">
        <v>-883139.68469699996</v>
      </c>
      <c r="JAS26">
        <v>-883139.68469699996</v>
      </c>
      <c r="JAT26">
        <v>-883139.68469699996</v>
      </c>
      <c r="JAU26">
        <v>-883139.68469699996</v>
      </c>
      <c r="JAV26">
        <v>-883139.68469699996</v>
      </c>
      <c r="JAW26">
        <v>-883139.68469699996</v>
      </c>
      <c r="JAX26">
        <v>-883139.68469699996</v>
      </c>
      <c r="JAY26">
        <v>-895063.946796</v>
      </c>
      <c r="JAZ26">
        <v>-895063.946796</v>
      </c>
      <c r="JBA26">
        <v>-895063.946796</v>
      </c>
      <c r="JBB26">
        <v>-895063.946796</v>
      </c>
      <c r="JBC26">
        <v>-895063.946796</v>
      </c>
      <c r="JBD26">
        <v>-895063.946796</v>
      </c>
      <c r="JBE26">
        <v>-895063.946796</v>
      </c>
      <c r="JBF26">
        <v>-895063.946796</v>
      </c>
      <c r="JBG26">
        <v>-895063.946796</v>
      </c>
      <c r="JBH26">
        <v>-895063.946796</v>
      </c>
      <c r="JBI26">
        <v>-895063.946796</v>
      </c>
      <c r="JBJ26">
        <v>-71513.414415099993</v>
      </c>
      <c r="JBK26">
        <v>-71513.414415099993</v>
      </c>
      <c r="JBL26">
        <v>-71513.414415099993</v>
      </c>
      <c r="JBM26">
        <v>-71513.414415099993</v>
      </c>
      <c r="JBN26">
        <v>-71513.414415099993</v>
      </c>
      <c r="JBO26">
        <v>-71513.414415099993</v>
      </c>
      <c r="JBP26">
        <v>-71513.414415099993</v>
      </c>
      <c r="JBQ26">
        <v>-71513.414415099993</v>
      </c>
      <c r="JBR26">
        <v>-71513.414415099993</v>
      </c>
      <c r="JBS26">
        <v>-71513.414415099993</v>
      </c>
      <c r="JBT26">
        <v>-71513.414415099993</v>
      </c>
      <c r="JBU26">
        <v>53802.6131905</v>
      </c>
      <c r="JBV26">
        <v>53802.6131905</v>
      </c>
      <c r="JBW26">
        <v>53802.6131905</v>
      </c>
      <c r="JBX26">
        <v>53802.6131905</v>
      </c>
      <c r="JBY26">
        <v>53802.6131905</v>
      </c>
      <c r="JBZ26">
        <v>53802.6131905</v>
      </c>
      <c r="JCA26">
        <v>53802.6131905</v>
      </c>
      <c r="JCB26">
        <v>53802.6131905</v>
      </c>
      <c r="JCC26">
        <v>53802.6131905</v>
      </c>
      <c r="JCD26">
        <v>53802.6131905</v>
      </c>
      <c r="JCE26">
        <v>53802.6131905</v>
      </c>
      <c r="JCF26">
        <v>-71513.414415099993</v>
      </c>
      <c r="JCG26">
        <v>-71513.414415099993</v>
      </c>
      <c r="JCH26">
        <v>-71513.414415099993</v>
      </c>
      <c r="JCI26">
        <v>-71513.414415099993</v>
      </c>
      <c r="JCJ26">
        <v>-71513.414415099993</v>
      </c>
      <c r="JCK26">
        <v>-71513.414415099993</v>
      </c>
      <c r="JCL26">
        <v>-71513.414415099993</v>
      </c>
      <c r="JCM26">
        <v>-71513.414415099993</v>
      </c>
      <c r="JCN26">
        <v>-71513.414415099993</v>
      </c>
      <c r="JCO26">
        <v>-71513.414415099993</v>
      </c>
      <c r="JCP26">
        <v>-71513.414415099993</v>
      </c>
      <c r="JCQ26">
        <v>53802.6131905</v>
      </c>
      <c r="JCR26">
        <v>53802.6131905</v>
      </c>
      <c r="JCS26">
        <v>53802.6131905</v>
      </c>
      <c r="JCT26">
        <v>53802.6131905</v>
      </c>
      <c r="JCU26">
        <v>53802.6131905</v>
      </c>
      <c r="JCV26">
        <v>53802.6131905</v>
      </c>
      <c r="JCW26">
        <v>53802.6131905</v>
      </c>
      <c r="JCX26">
        <v>53802.6131905</v>
      </c>
      <c r="JCY26">
        <v>53802.6131905</v>
      </c>
      <c r="JCZ26">
        <v>53802.6131905</v>
      </c>
      <c r="JDA26">
        <v>53802.6131905</v>
      </c>
      <c r="JDB26">
        <v>32789.982431999997</v>
      </c>
      <c r="JDC26">
        <v>32789.982431999997</v>
      </c>
      <c r="JDD26">
        <v>32789.982431999997</v>
      </c>
      <c r="JDE26">
        <v>32789.982431999997</v>
      </c>
      <c r="JDF26">
        <v>32789.982431999997</v>
      </c>
      <c r="JDG26">
        <v>32789.982431999997</v>
      </c>
      <c r="JDH26">
        <v>32789.982431999997</v>
      </c>
      <c r="JDI26">
        <v>32789.982431999997</v>
      </c>
      <c r="JDJ26">
        <v>32789.982431999997</v>
      </c>
      <c r="JDK26">
        <v>32789.982431999997</v>
      </c>
      <c r="JDL26">
        <v>32789.982431999997</v>
      </c>
      <c r="JDM26">
        <v>270422.425514</v>
      </c>
      <c r="JDN26">
        <v>270422.425514</v>
      </c>
      <c r="JDO26">
        <v>270422.425514</v>
      </c>
      <c r="JDP26">
        <v>270422.425514</v>
      </c>
      <c r="JDQ26">
        <v>270422.425514</v>
      </c>
      <c r="JDR26">
        <v>270422.425514</v>
      </c>
      <c r="JDS26">
        <v>270422.425514</v>
      </c>
      <c r="JDT26">
        <v>270422.425514</v>
      </c>
      <c r="JDU26">
        <v>270422.425514</v>
      </c>
      <c r="JDV26">
        <v>270422.425514</v>
      </c>
      <c r="JDW26">
        <v>270422.425514</v>
      </c>
      <c r="JDX26">
        <v>32789.982431999997</v>
      </c>
      <c r="JDY26">
        <v>32789.982431999997</v>
      </c>
      <c r="JDZ26">
        <v>32789.982431999997</v>
      </c>
      <c r="JEA26">
        <v>32789.982431999997</v>
      </c>
      <c r="JEB26">
        <v>32789.982431999997</v>
      </c>
      <c r="JEC26">
        <v>32789.982431999997</v>
      </c>
      <c r="JED26">
        <v>32789.982431999997</v>
      </c>
      <c r="JEE26">
        <v>32789.982431999997</v>
      </c>
      <c r="JEF26">
        <v>32789.982431999997</v>
      </c>
      <c r="JEG26">
        <v>32789.982431999997</v>
      </c>
      <c r="JEH26">
        <v>32789.982431999997</v>
      </c>
      <c r="JEI26">
        <v>270422.425514</v>
      </c>
      <c r="JEJ26">
        <v>270422.425514</v>
      </c>
      <c r="JEK26">
        <v>270422.425514</v>
      </c>
      <c r="JEL26">
        <v>270422.425514</v>
      </c>
      <c r="JEM26">
        <v>270422.425514</v>
      </c>
      <c r="JEN26">
        <v>270422.425514</v>
      </c>
      <c r="JEO26">
        <v>270422.425514</v>
      </c>
      <c r="JEP26">
        <v>270422.425514</v>
      </c>
      <c r="JEQ26">
        <v>270422.425514</v>
      </c>
      <c r="JER26">
        <v>270422.425514</v>
      </c>
      <c r="JES26">
        <v>270422.425514</v>
      </c>
      <c r="JET26">
        <v>352937.16908100003</v>
      </c>
      <c r="JEU26">
        <v>352937.16908100003</v>
      </c>
      <c r="JEV26">
        <v>352937.16908100003</v>
      </c>
      <c r="JEW26">
        <v>352937.16908100003</v>
      </c>
      <c r="JEX26">
        <v>352937.16908100003</v>
      </c>
      <c r="JEY26">
        <v>352937.16908100003</v>
      </c>
      <c r="JEZ26">
        <v>352937.16908100003</v>
      </c>
      <c r="JFA26">
        <v>352937.16908100003</v>
      </c>
      <c r="JFB26">
        <v>352937.16908100003</v>
      </c>
      <c r="JFC26">
        <v>352937.16908100003</v>
      </c>
      <c r="JFD26">
        <v>352937.16908100003</v>
      </c>
      <c r="JFE26">
        <v>815202.44311700005</v>
      </c>
      <c r="JFF26">
        <v>815202.44311700005</v>
      </c>
      <c r="JFG26">
        <v>815202.44311700005</v>
      </c>
      <c r="JFH26">
        <v>815202.44311700005</v>
      </c>
      <c r="JFI26">
        <v>815202.44311700005</v>
      </c>
      <c r="JFJ26">
        <v>815202.44311700005</v>
      </c>
      <c r="JFK26">
        <v>815202.44311700005</v>
      </c>
      <c r="JFL26">
        <v>815202.44311700005</v>
      </c>
      <c r="JFM26">
        <v>815202.44311700005</v>
      </c>
      <c r="JFN26">
        <v>815202.44311700005</v>
      </c>
      <c r="JFO26">
        <v>815202.44311700005</v>
      </c>
      <c r="JFP26">
        <v>352937.16908100003</v>
      </c>
      <c r="JFQ26">
        <v>352937.16908100003</v>
      </c>
      <c r="JFR26">
        <v>352937.16908100003</v>
      </c>
      <c r="JFS26">
        <v>352937.16908100003</v>
      </c>
      <c r="JFT26">
        <v>352937.16908100003</v>
      </c>
      <c r="JFU26">
        <v>352937.16908100003</v>
      </c>
      <c r="JFV26">
        <v>352937.16908100003</v>
      </c>
      <c r="JFW26">
        <v>352937.16908100003</v>
      </c>
      <c r="JFX26">
        <v>352937.16908100003</v>
      </c>
      <c r="JFY26">
        <v>352937.16908100003</v>
      </c>
      <c r="JFZ26">
        <v>352937.16908100003</v>
      </c>
      <c r="JGA26">
        <v>815202.44311700005</v>
      </c>
      <c r="JGB26">
        <v>815202.44311700005</v>
      </c>
      <c r="JGC26">
        <v>815202.44311700005</v>
      </c>
      <c r="JGD26">
        <v>815202.44311700005</v>
      </c>
      <c r="JGE26">
        <v>815202.44311700005</v>
      </c>
      <c r="JGF26">
        <v>815202.44311700005</v>
      </c>
      <c r="JGG26">
        <v>815202.44311700005</v>
      </c>
      <c r="JGH26">
        <v>815202.44311700005</v>
      </c>
      <c r="JGI26">
        <v>815202.44311700005</v>
      </c>
      <c r="JGJ26">
        <v>815202.44311700005</v>
      </c>
      <c r="JGK26">
        <v>815202.44311700005</v>
      </c>
      <c r="JGL26">
        <v>-2187127.26229</v>
      </c>
      <c r="JGM26">
        <v>-2187127.26229</v>
      </c>
      <c r="JGN26">
        <v>-2187127.26229</v>
      </c>
      <c r="JGO26">
        <v>-2187127.26229</v>
      </c>
      <c r="JGP26">
        <v>-2187127.26229</v>
      </c>
      <c r="JGQ26">
        <v>-2187127.26229</v>
      </c>
      <c r="JGR26">
        <v>-2187127.26229</v>
      </c>
      <c r="JGS26">
        <v>-2187127.26229</v>
      </c>
      <c r="JGT26">
        <v>-2187127.26229</v>
      </c>
      <c r="JGU26">
        <v>-2187127.26229</v>
      </c>
      <c r="JGV26">
        <v>-2187127.26229</v>
      </c>
      <c r="JGW26">
        <v>-2177222.6264399998</v>
      </c>
      <c r="JGX26">
        <v>-2177222.6264399998</v>
      </c>
      <c r="JGY26">
        <v>-2177222.6264399998</v>
      </c>
      <c r="JGZ26">
        <v>-2177222.6264399998</v>
      </c>
      <c r="JHA26">
        <v>-2177222.6264399998</v>
      </c>
      <c r="JHB26">
        <v>-2177222.6264399998</v>
      </c>
      <c r="JHC26">
        <v>-2177222.6264399998</v>
      </c>
      <c r="JHD26">
        <v>-2177222.6264399998</v>
      </c>
      <c r="JHE26">
        <v>-2177222.6264399998</v>
      </c>
      <c r="JHF26">
        <v>-2177222.6264399998</v>
      </c>
      <c r="JHG26">
        <v>-2177222.6264399998</v>
      </c>
      <c r="JHH26">
        <v>-2187127.26229</v>
      </c>
      <c r="JHI26">
        <v>-2187127.26229</v>
      </c>
      <c r="JHJ26">
        <v>-2187127.26229</v>
      </c>
      <c r="JHK26">
        <v>-2187127.26229</v>
      </c>
      <c r="JHL26">
        <v>-2187127.26229</v>
      </c>
      <c r="JHM26">
        <v>-2187127.26229</v>
      </c>
      <c r="JHN26">
        <v>-2187127.26229</v>
      </c>
      <c r="JHO26">
        <v>-2187127.26229</v>
      </c>
      <c r="JHP26">
        <v>-2187127.26229</v>
      </c>
      <c r="JHQ26">
        <v>-2187127.26229</v>
      </c>
      <c r="JHR26">
        <v>-2187127.26229</v>
      </c>
      <c r="JHS26">
        <v>-2177222.6264399998</v>
      </c>
      <c r="JHT26">
        <v>-2177222.6264399998</v>
      </c>
      <c r="JHU26">
        <v>-2177222.6264399998</v>
      </c>
      <c r="JHV26">
        <v>-2177222.6264399998</v>
      </c>
      <c r="JHW26">
        <v>-2177222.6264399998</v>
      </c>
      <c r="JHX26">
        <v>-2177222.6264399998</v>
      </c>
      <c r="JHY26">
        <v>-2177222.6264399998</v>
      </c>
      <c r="JHZ26">
        <v>-2177222.6264399998</v>
      </c>
      <c r="JIA26">
        <v>-2177222.6264399998</v>
      </c>
      <c r="JIB26">
        <v>-2177222.6264399998</v>
      </c>
      <c r="JIC26">
        <v>-2177222.6264399998</v>
      </c>
      <c r="JID26">
        <v>-2115799.4658300001</v>
      </c>
      <c r="JIE26">
        <v>-2115799.4658300001</v>
      </c>
      <c r="JIF26">
        <v>-2115799.4658300001</v>
      </c>
      <c r="JIG26">
        <v>-2115799.4658300001</v>
      </c>
      <c r="JIH26">
        <v>-2115799.4658300001</v>
      </c>
      <c r="JII26">
        <v>-2115799.4658300001</v>
      </c>
      <c r="JIJ26">
        <v>-2115799.4658300001</v>
      </c>
      <c r="JIK26">
        <v>-2115799.4658300001</v>
      </c>
      <c r="JIL26">
        <v>-2115799.4658300001</v>
      </c>
      <c r="JIM26">
        <v>-2115799.4658300001</v>
      </c>
      <c r="JIN26">
        <v>-2115799.4658300001</v>
      </c>
      <c r="JIO26">
        <v>-2097017.6478800001</v>
      </c>
      <c r="JIP26">
        <v>-2097017.6478800001</v>
      </c>
      <c r="JIQ26">
        <v>-2097017.6478800001</v>
      </c>
      <c r="JIR26">
        <v>-2097017.6478800001</v>
      </c>
      <c r="JIS26">
        <v>-2097017.6478800001</v>
      </c>
      <c r="JIT26">
        <v>-2097017.6478800001</v>
      </c>
      <c r="JIU26">
        <v>-2097017.6478800001</v>
      </c>
      <c r="JIV26">
        <v>-2097017.6478800001</v>
      </c>
      <c r="JIW26">
        <v>-2097017.6478800001</v>
      </c>
      <c r="JIX26">
        <v>-2097017.6478800001</v>
      </c>
      <c r="JIY26">
        <v>-2097017.6478800001</v>
      </c>
      <c r="JIZ26">
        <v>-2115799.4658300001</v>
      </c>
      <c r="JJA26">
        <v>-2115799.4658300001</v>
      </c>
      <c r="JJB26">
        <v>-2115799.4658300001</v>
      </c>
      <c r="JJC26">
        <v>-2115799.4658300001</v>
      </c>
      <c r="JJD26">
        <v>-2115799.4658300001</v>
      </c>
      <c r="JJE26">
        <v>-2115799.4658300001</v>
      </c>
      <c r="JJF26">
        <v>-2115799.4658300001</v>
      </c>
      <c r="JJG26">
        <v>-2115799.4658300001</v>
      </c>
      <c r="JJH26">
        <v>-2115799.4658300001</v>
      </c>
      <c r="JJI26">
        <v>-2115799.4658300001</v>
      </c>
      <c r="JJJ26">
        <v>-2115799.4658300001</v>
      </c>
      <c r="JJK26">
        <v>-2097017.6478800001</v>
      </c>
      <c r="JJL26">
        <v>-2097017.6478800001</v>
      </c>
      <c r="JJM26">
        <v>-2097017.6478800001</v>
      </c>
      <c r="JJN26">
        <v>-2097017.6478800001</v>
      </c>
      <c r="JJO26">
        <v>-2097017.6478800001</v>
      </c>
      <c r="JJP26">
        <v>-2097017.6478800001</v>
      </c>
      <c r="JJQ26">
        <v>-2097017.6478800001</v>
      </c>
      <c r="JJR26">
        <v>-2097017.6478800001</v>
      </c>
      <c r="JJS26">
        <v>-2097017.6478800001</v>
      </c>
      <c r="JJT26">
        <v>-2097017.6478800001</v>
      </c>
      <c r="JJU26">
        <v>-2097017.6478800001</v>
      </c>
      <c r="JJV26">
        <v>-1826069.21377</v>
      </c>
      <c r="JJW26">
        <v>-1826069.21377</v>
      </c>
      <c r="JJX26">
        <v>-1826069.21377</v>
      </c>
      <c r="JJY26">
        <v>-1826069.21377</v>
      </c>
      <c r="JJZ26">
        <v>-1826069.21377</v>
      </c>
      <c r="JKA26">
        <v>-1826069.21377</v>
      </c>
      <c r="JKB26">
        <v>-1826069.21377</v>
      </c>
      <c r="JKC26">
        <v>-1826069.21377</v>
      </c>
      <c r="JKD26">
        <v>-1826069.21377</v>
      </c>
      <c r="JKE26">
        <v>-1826069.21377</v>
      </c>
      <c r="JKF26">
        <v>-1826069.21377</v>
      </c>
      <c r="JKG26">
        <v>-1789533.0316300001</v>
      </c>
      <c r="JKH26">
        <v>-1789533.0316300001</v>
      </c>
      <c r="JKI26">
        <v>-1789533.0316300001</v>
      </c>
      <c r="JKJ26">
        <v>-1789533.0316300001</v>
      </c>
      <c r="JKK26">
        <v>-1789533.0316300001</v>
      </c>
      <c r="JKL26">
        <v>-1789533.0316300001</v>
      </c>
      <c r="JKM26">
        <v>-1789533.0316300001</v>
      </c>
      <c r="JKN26">
        <v>-1789533.0316300001</v>
      </c>
      <c r="JKO26">
        <v>-1789533.0316300001</v>
      </c>
      <c r="JKP26">
        <v>-1789533.0316300001</v>
      </c>
      <c r="JKQ26">
        <v>-1789533.0316300001</v>
      </c>
      <c r="JKR26">
        <v>-1826069.21377</v>
      </c>
      <c r="JKS26">
        <v>-1826069.21377</v>
      </c>
      <c r="JKT26">
        <v>-1826069.21377</v>
      </c>
      <c r="JKU26">
        <v>-1826069.21377</v>
      </c>
      <c r="JKV26">
        <v>-1826069.21377</v>
      </c>
      <c r="JKW26">
        <v>-1826069.21377</v>
      </c>
      <c r="JKX26">
        <v>-1826069.21377</v>
      </c>
      <c r="JKY26">
        <v>-1826069.21377</v>
      </c>
      <c r="JKZ26">
        <v>-1826069.21377</v>
      </c>
      <c r="JLA26">
        <v>-1826069.21377</v>
      </c>
      <c r="JLB26">
        <v>-1826069.21377</v>
      </c>
      <c r="JLC26">
        <v>-1789533.0316300001</v>
      </c>
      <c r="JLD26">
        <v>-1789533.0316300001</v>
      </c>
      <c r="JLE26">
        <v>-1789533.0316300001</v>
      </c>
      <c r="JLF26">
        <v>-1789533.0316300001</v>
      </c>
      <c r="JLG26">
        <v>-1789533.0316300001</v>
      </c>
      <c r="JLH26">
        <v>-1789533.0316300001</v>
      </c>
      <c r="JLI26">
        <v>-1789533.0316300001</v>
      </c>
      <c r="JLJ26">
        <v>-1789533.0316300001</v>
      </c>
      <c r="JLK26">
        <v>-1789533.0316300001</v>
      </c>
      <c r="JLL26">
        <v>-1789533.0316300001</v>
      </c>
      <c r="JLM26">
        <v>-1789533.0316300001</v>
      </c>
      <c r="JLN26">
        <v>-40186454.317699999</v>
      </c>
      <c r="JLO26">
        <v>-40186454.317699999</v>
      </c>
      <c r="JLP26">
        <v>-40186454.317699999</v>
      </c>
      <c r="JLQ26">
        <v>-40186454.317699999</v>
      </c>
      <c r="JLR26">
        <v>-40186454.317699999</v>
      </c>
      <c r="JLS26">
        <v>-40186454.317699999</v>
      </c>
      <c r="JLT26">
        <v>-40186454.317699999</v>
      </c>
      <c r="JLU26">
        <v>-40186454.317699999</v>
      </c>
      <c r="JLV26">
        <v>-40186454.317699999</v>
      </c>
      <c r="JLW26">
        <v>-40186454.317699999</v>
      </c>
      <c r="JLX26">
        <v>-40186454.317699999</v>
      </c>
      <c r="JLY26">
        <v>-40186454.317699999</v>
      </c>
      <c r="JLZ26">
        <v>-40186454.317699999</v>
      </c>
      <c r="JMA26">
        <v>-40186454.317699999</v>
      </c>
      <c r="JMB26">
        <v>-40186454.317699999</v>
      </c>
      <c r="JMC26">
        <v>-40186454.317699999</v>
      </c>
      <c r="JMD26">
        <v>-40186454.317699999</v>
      </c>
      <c r="JME26">
        <v>-40186454.317699999</v>
      </c>
      <c r="JMF26">
        <v>-40186454.317699999</v>
      </c>
      <c r="JMG26">
        <v>-40186454.317699999</v>
      </c>
      <c r="JMH26">
        <v>-40186454.317699999</v>
      </c>
      <c r="JMI26">
        <v>-40186454.317699999</v>
      </c>
      <c r="JMJ26">
        <v>-40186454.317699999</v>
      </c>
      <c r="JMK26">
        <v>-40186454.317699999</v>
      </c>
      <c r="JML26">
        <v>-40186454.317699999</v>
      </c>
      <c r="JMM26">
        <v>-40186454.317699999</v>
      </c>
      <c r="JMN26">
        <v>-40186454.317699999</v>
      </c>
      <c r="JMO26">
        <v>-40186454.317699999</v>
      </c>
      <c r="JMP26">
        <v>-40186454.317699999</v>
      </c>
      <c r="JMQ26">
        <v>-40186454.317699999</v>
      </c>
      <c r="JMR26">
        <v>-40186454.317699999</v>
      </c>
      <c r="JMS26">
        <v>-40186454.317699999</v>
      </c>
      <c r="JMT26">
        <v>-40186454.317699999</v>
      </c>
      <c r="JMU26">
        <v>-40186454.317699999</v>
      </c>
      <c r="JMV26">
        <v>-40186454.317699999</v>
      </c>
      <c r="JMW26">
        <v>-40186454.317699999</v>
      </c>
      <c r="JMX26">
        <v>-40186454.317699999</v>
      </c>
      <c r="JMY26">
        <v>-40186454.317699999</v>
      </c>
      <c r="JMZ26">
        <v>-40186454.317699999</v>
      </c>
      <c r="JNA26">
        <v>-40186454.317699999</v>
      </c>
      <c r="JNB26">
        <v>-40186454.317699999</v>
      </c>
      <c r="JNC26">
        <v>-40186454.317699999</v>
      </c>
      <c r="JND26">
        <v>-40186454.317699999</v>
      </c>
      <c r="JNE26">
        <v>-40186454.317699999</v>
      </c>
      <c r="JNF26">
        <v>-60932013.273000002</v>
      </c>
      <c r="JNG26">
        <v>-60932013.273000002</v>
      </c>
      <c r="JNH26">
        <v>-60932013.273000002</v>
      </c>
      <c r="JNI26">
        <v>-60932013.273000002</v>
      </c>
      <c r="JNJ26">
        <v>-60932013.273000002</v>
      </c>
      <c r="JNK26">
        <v>-60932013.273000002</v>
      </c>
      <c r="JNL26">
        <v>-60932013.273000002</v>
      </c>
      <c r="JNM26">
        <v>-60932013.273000002</v>
      </c>
      <c r="JNN26">
        <v>-60932013.273000002</v>
      </c>
      <c r="JNO26">
        <v>-60932013.273000002</v>
      </c>
      <c r="JNP26">
        <v>-60932013.273000002</v>
      </c>
      <c r="JNQ26">
        <v>-60932013.273000002</v>
      </c>
      <c r="JNR26">
        <v>-60932013.273000002</v>
      </c>
      <c r="JNS26">
        <v>-60932013.273000002</v>
      </c>
      <c r="JNT26">
        <v>-60932013.273000002</v>
      </c>
      <c r="JNU26">
        <v>-60932013.273000002</v>
      </c>
      <c r="JNV26">
        <v>-60932013.273000002</v>
      </c>
      <c r="JNW26">
        <v>-60932013.273000002</v>
      </c>
      <c r="JNX26">
        <v>-60932013.273000002</v>
      </c>
      <c r="JNY26">
        <v>-60932013.273000002</v>
      </c>
      <c r="JNZ26">
        <v>-60932013.273000002</v>
      </c>
      <c r="JOA26">
        <v>-60932013.273000002</v>
      </c>
      <c r="JOB26">
        <v>-60932013.273000002</v>
      </c>
      <c r="JOC26">
        <v>-60932013.273000002</v>
      </c>
      <c r="JOD26">
        <v>-60932013.273000002</v>
      </c>
      <c r="JOE26">
        <v>-60932013.273000002</v>
      </c>
      <c r="JOF26">
        <v>-60932013.273000002</v>
      </c>
      <c r="JOG26">
        <v>-60932013.273000002</v>
      </c>
      <c r="JOH26">
        <v>-60932013.273000002</v>
      </c>
      <c r="JOI26">
        <v>-60932013.273000002</v>
      </c>
      <c r="JOJ26">
        <v>-60932013.273000002</v>
      </c>
      <c r="JOK26">
        <v>-60932013.273000002</v>
      </c>
      <c r="JOL26">
        <v>-60932013.273000002</v>
      </c>
      <c r="JOM26">
        <v>-60932013.273000002</v>
      </c>
      <c r="JON26">
        <v>-60932013.273000002</v>
      </c>
      <c r="JOO26">
        <v>-60932013.273000002</v>
      </c>
      <c r="JOP26">
        <v>-60932013.273000002</v>
      </c>
      <c r="JOQ26">
        <v>-60932013.273000002</v>
      </c>
      <c r="JOR26">
        <v>-60932013.273000002</v>
      </c>
      <c r="JOS26">
        <v>-60932013.273000002</v>
      </c>
      <c r="JOT26">
        <v>-60932013.273000002</v>
      </c>
      <c r="JOU26">
        <v>-60932013.273000002</v>
      </c>
      <c r="JOV26">
        <v>-60932013.273000002</v>
      </c>
      <c r="JOW26">
        <v>-60932013.273000002</v>
      </c>
      <c r="JOX26">
        <v>-92402220.412499994</v>
      </c>
      <c r="JOY26">
        <v>-92402220.412499994</v>
      </c>
      <c r="JOZ26">
        <v>-92402220.412499994</v>
      </c>
      <c r="JPA26">
        <v>-92402220.412499994</v>
      </c>
      <c r="JPB26">
        <v>-92402220.412499994</v>
      </c>
      <c r="JPC26">
        <v>-92402220.412499994</v>
      </c>
      <c r="JPD26">
        <v>-92402220.412499994</v>
      </c>
      <c r="JPE26">
        <v>-92402220.412499994</v>
      </c>
      <c r="JPF26">
        <v>-92402220.412499994</v>
      </c>
      <c r="JPG26">
        <v>-92402220.412499994</v>
      </c>
      <c r="JPH26">
        <v>-92402220.412499994</v>
      </c>
      <c r="JPI26">
        <v>-92402220.412499994</v>
      </c>
      <c r="JPJ26">
        <v>-92402220.412499994</v>
      </c>
      <c r="JPK26">
        <v>-92402220.412499994</v>
      </c>
      <c r="JPL26">
        <v>-92402220.412499994</v>
      </c>
      <c r="JPM26">
        <v>-92402220.412499994</v>
      </c>
      <c r="JPN26">
        <v>-92402220.412499994</v>
      </c>
      <c r="JPO26">
        <v>-92402220.412499994</v>
      </c>
      <c r="JPP26">
        <v>-92402220.412499994</v>
      </c>
      <c r="JPQ26">
        <v>-92402220.412499994</v>
      </c>
      <c r="JPR26">
        <v>-92402220.412499994</v>
      </c>
      <c r="JPS26">
        <v>-92402220.412499994</v>
      </c>
      <c r="JPT26">
        <v>-92402220.412499994</v>
      </c>
      <c r="JPU26">
        <v>-92402220.412499994</v>
      </c>
      <c r="JPV26">
        <v>-92402220.412499994</v>
      </c>
      <c r="JPW26">
        <v>-92402220.412499994</v>
      </c>
      <c r="JPX26">
        <v>-92402220.412499994</v>
      </c>
      <c r="JPY26">
        <v>-92402220.412499994</v>
      </c>
      <c r="JPZ26">
        <v>-92402220.412499994</v>
      </c>
      <c r="JQA26">
        <v>-92402220.412499994</v>
      </c>
      <c r="JQB26">
        <v>-92402220.412499994</v>
      </c>
      <c r="JQC26">
        <v>-92402220.412499994</v>
      </c>
      <c r="JQD26">
        <v>-92402220.412499994</v>
      </c>
      <c r="JQE26">
        <v>-92402220.412499994</v>
      </c>
      <c r="JQF26">
        <v>-92402220.412499994</v>
      </c>
      <c r="JQG26">
        <v>-92402220.412499994</v>
      </c>
      <c r="JQH26">
        <v>-92402220.412499994</v>
      </c>
      <c r="JQI26">
        <v>-92402220.412499994</v>
      </c>
      <c r="JQJ26">
        <v>-92402220.412499994</v>
      </c>
      <c r="JQK26">
        <v>-92402220.412499994</v>
      </c>
      <c r="JQL26">
        <v>-92402220.412499994</v>
      </c>
      <c r="JQM26">
        <v>-92402220.412499994</v>
      </c>
      <c r="JQN26">
        <v>-92402220.412499994</v>
      </c>
      <c r="JQO26">
        <v>-92402220.412499994</v>
      </c>
      <c r="JQP26">
        <v>-40186454.317699999</v>
      </c>
      <c r="JQQ26">
        <v>-40186454.317699999</v>
      </c>
      <c r="JQR26">
        <v>-40186454.317699999</v>
      </c>
      <c r="JQS26">
        <v>-40186454.317699999</v>
      </c>
      <c r="JQT26">
        <v>-40186454.317699999</v>
      </c>
      <c r="JQU26">
        <v>-40186454.317699999</v>
      </c>
      <c r="JQV26">
        <v>-40186454.317699999</v>
      </c>
      <c r="JQW26">
        <v>-40186454.317699999</v>
      </c>
      <c r="JQX26">
        <v>-40186454.317699999</v>
      </c>
      <c r="JQY26">
        <v>-40186454.317699999</v>
      </c>
      <c r="JQZ26">
        <v>-40186454.317699999</v>
      </c>
      <c r="JRA26">
        <v>-40186454.317699999</v>
      </c>
      <c r="JRB26">
        <v>-40186454.317699999</v>
      </c>
      <c r="JRC26">
        <v>-40186454.317699999</v>
      </c>
      <c r="JRD26">
        <v>-40186454.317699999</v>
      </c>
      <c r="JRE26">
        <v>-40186454.317699999</v>
      </c>
      <c r="JRF26">
        <v>-40186454.317699999</v>
      </c>
      <c r="JRG26">
        <v>-40186454.317699999</v>
      </c>
      <c r="JRH26">
        <v>-40186454.317699999</v>
      </c>
      <c r="JRI26">
        <v>-40186454.317699999</v>
      </c>
      <c r="JRJ26">
        <v>-40186454.317699999</v>
      </c>
      <c r="JRK26">
        <v>-40186454.317699999</v>
      </c>
      <c r="JRL26">
        <v>-40186454.317699999</v>
      </c>
      <c r="JRM26">
        <v>-40186454.317699999</v>
      </c>
      <c r="JRN26">
        <v>-40186454.317699999</v>
      </c>
      <c r="JRO26">
        <v>-40186454.317699999</v>
      </c>
      <c r="JRP26">
        <v>-40186454.317699999</v>
      </c>
      <c r="JRQ26">
        <v>-40186454.317699999</v>
      </c>
      <c r="JRR26">
        <v>-40186454.317699999</v>
      </c>
      <c r="JRS26">
        <v>-40186454.317699999</v>
      </c>
      <c r="JRT26">
        <v>-40186454.317699999</v>
      </c>
      <c r="JRU26">
        <v>-40186454.317699999</v>
      </c>
      <c r="JRV26">
        <v>-40186454.317699999</v>
      </c>
      <c r="JRW26">
        <v>-40186454.317699999</v>
      </c>
      <c r="JRX26">
        <v>-40186454.317699999</v>
      </c>
      <c r="JRY26">
        <v>-40186454.317699999</v>
      </c>
      <c r="JRZ26">
        <v>-40186454.317699999</v>
      </c>
      <c r="JSA26">
        <v>-40186454.317699999</v>
      </c>
      <c r="JSB26">
        <v>-40186454.317699999</v>
      </c>
      <c r="JSC26">
        <v>-40186454.317699999</v>
      </c>
      <c r="JSD26">
        <v>-40186454.317699999</v>
      </c>
      <c r="JSE26">
        <v>-40186454.317699999</v>
      </c>
      <c r="JSF26">
        <v>-40186454.317699999</v>
      </c>
      <c r="JSG26">
        <v>-40186454.317699999</v>
      </c>
      <c r="JSH26">
        <v>-60932013.273000002</v>
      </c>
      <c r="JSI26">
        <v>-60932013.273000002</v>
      </c>
      <c r="JSJ26">
        <v>-60932013.273000002</v>
      </c>
      <c r="JSK26">
        <v>-60932013.273000002</v>
      </c>
      <c r="JSL26">
        <v>-60932013.273000002</v>
      </c>
      <c r="JSM26">
        <v>-60932013.273000002</v>
      </c>
      <c r="JSN26">
        <v>-60932013.273000002</v>
      </c>
      <c r="JSO26">
        <v>-60932013.273000002</v>
      </c>
      <c r="JSP26">
        <v>-60932013.273000002</v>
      </c>
      <c r="JSQ26">
        <v>-60932013.273000002</v>
      </c>
      <c r="JSR26">
        <v>-60932013.273000002</v>
      </c>
      <c r="JSS26">
        <v>-60932013.273000002</v>
      </c>
      <c r="JST26">
        <v>-60932013.273000002</v>
      </c>
      <c r="JSU26">
        <v>-60932013.273000002</v>
      </c>
      <c r="JSV26">
        <v>-60932013.273000002</v>
      </c>
      <c r="JSW26">
        <v>-60932013.273000002</v>
      </c>
      <c r="JSX26">
        <v>-60932013.273000002</v>
      </c>
      <c r="JSY26">
        <v>-60932013.273000002</v>
      </c>
      <c r="JSZ26">
        <v>-60932013.273000002</v>
      </c>
      <c r="JTA26">
        <v>-60932013.273000002</v>
      </c>
      <c r="JTB26">
        <v>-60932013.273000002</v>
      </c>
      <c r="JTC26">
        <v>-60932013.273000002</v>
      </c>
      <c r="JTD26">
        <v>-60932013.273000002</v>
      </c>
      <c r="JTE26">
        <v>-60932013.273000002</v>
      </c>
      <c r="JTF26">
        <v>-60932013.273000002</v>
      </c>
      <c r="JTG26">
        <v>-60932013.273000002</v>
      </c>
      <c r="JTH26">
        <v>-60932013.273000002</v>
      </c>
      <c r="JTI26">
        <v>-60932013.273000002</v>
      </c>
      <c r="JTJ26">
        <v>-60932013.273000002</v>
      </c>
      <c r="JTK26">
        <v>-60932013.273000002</v>
      </c>
      <c r="JTL26">
        <v>-60932013.273000002</v>
      </c>
      <c r="JTM26">
        <v>-60932013.273000002</v>
      </c>
      <c r="JTN26">
        <v>-60932013.273000002</v>
      </c>
      <c r="JTO26">
        <v>-60932013.273000002</v>
      </c>
      <c r="JTP26">
        <v>-60932013.273000002</v>
      </c>
      <c r="JTQ26">
        <v>-60932013.273000002</v>
      </c>
      <c r="JTR26">
        <v>-60932013.273000002</v>
      </c>
      <c r="JTS26">
        <v>-60932013.273000002</v>
      </c>
      <c r="JTT26">
        <v>-60932013.273000002</v>
      </c>
      <c r="JTU26">
        <v>-60932013.273000002</v>
      </c>
      <c r="JTV26">
        <v>-60932013.273000002</v>
      </c>
      <c r="JTW26">
        <v>-60932013.273000002</v>
      </c>
      <c r="JTX26">
        <v>-60932013.273000002</v>
      </c>
      <c r="JTY26">
        <v>-60932013.273000002</v>
      </c>
      <c r="JTZ26">
        <v>-92402220.412499994</v>
      </c>
      <c r="JUA26">
        <v>-92402220.412499994</v>
      </c>
      <c r="JUB26">
        <v>-92402220.412499994</v>
      </c>
      <c r="JUC26">
        <v>-92402220.412499994</v>
      </c>
      <c r="JUD26">
        <v>-92402220.412499994</v>
      </c>
      <c r="JUE26">
        <v>-92402220.412499994</v>
      </c>
      <c r="JUF26">
        <v>-92402220.412499994</v>
      </c>
      <c r="JUG26">
        <v>-92402220.412499994</v>
      </c>
      <c r="JUH26">
        <v>-92402220.412499994</v>
      </c>
      <c r="JUI26">
        <v>-92402220.412499994</v>
      </c>
      <c r="JUJ26">
        <v>-92402220.412499994</v>
      </c>
      <c r="JUK26">
        <v>-92402220.412499994</v>
      </c>
      <c r="JUL26">
        <v>-92402220.412499994</v>
      </c>
      <c r="JUM26">
        <v>-92402220.412499994</v>
      </c>
      <c r="JUN26">
        <v>-92402220.412499994</v>
      </c>
      <c r="JUO26">
        <v>-92402220.412499994</v>
      </c>
      <c r="JUP26">
        <v>-92402220.412499994</v>
      </c>
      <c r="JUQ26">
        <v>-92402220.412499994</v>
      </c>
      <c r="JUR26">
        <v>-92402220.412499994</v>
      </c>
      <c r="JUS26">
        <v>-92402220.412499994</v>
      </c>
      <c r="JUT26">
        <v>-92402220.412499994</v>
      </c>
      <c r="JUU26">
        <v>-92402220.412499994</v>
      </c>
      <c r="JUV26">
        <v>-92402220.412499994</v>
      </c>
      <c r="JUW26">
        <v>-92402220.412499994</v>
      </c>
      <c r="JUX26">
        <v>-92402220.412499994</v>
      </c>
      <c r="JUY26">
        <v>-92402220.412499994</v>
      </c>
      <c r="JUZ26">
        <v>-92402220.412499994</v>
      </c>
      <c r="JVA26">
        <v>-92402220.412499994</v>
      </c>
      <c r="JVB26">
        <v>-92402220.412499994</v>
      </c>
      <c r="JVC26">
        <v>-92402220.412499994</v>
      </c>
      <c r="JVD26">
        <v>-92402220.412499994</v>
      </c>
      <c r="JVE26">
        <v>-92402220.412499994</v>
      </c>
      <c r="JVF26">
        <v>-92402220.412499994</v>
      </c>
      <c r="JVG26">
        <v>-92402220.412499994</v>
      </c>
      <c r="JVH26">
        <v>-92402220.412499994</v>
      </c>
      <c r="JVI26">
        <v>-92402220.412499994</v>
      </c>
      <c r="JVJ26">
        <v>-92402220.412499994</v>
      </c>
      <c r="JVK26">
        <v>-92402220.412499994</v>
      </c>
      <c r="JVL26">
        <v>-92402220.412499994</v>
      </c>
      <c r="JVM26">
        <v>-92402220.412499994</v>
      </c>
      <c r="JVN26">
        <v>-92402220.412499994</v>
      </c>
      <c r="JVO26">
        <v>-92402220.412499994</v>
      </c>
      <c r="JVP26">
        <v>-92402220.412499994</v>
      </c>
      <c r="JVQ26">
        <v>-92402220.412499994</v>
      </c>
      <c r="JVR26">
        <v>-1950126.6732399999</v>
      </c>
      <c r="JVS26">
        <v>-1874682.8075300001</v>
      </c>
      <c r="JVT26">
        <v>-1835859.0454200001</v>
      </c>
      <c r="JVU26">
        <v>-1832270.4678799999</v>
      </c>
      <c r="JVV26">
        <v>-1861669.23875</v>
      </c>
      <c r="JVW26">
        <v>-1920226.46817</v>
      </c>
      <c r="JVX26">
        <v>-2001710.3778200001</v>
      </c>
      <c r="JVY26">
        <v>-2096802.01137</v>
      </c>
      <c r="JVZ26">
        <v>-2255829.7832999998</v>
      </c>
      <c r="JWA26">
        <v>-2319421.7856100001</v>
      </c>
      <c r="JWB26">
        <v>-2327907.64995</v>
      </c>
      <c r="JWC26">
        <v>-1892713.1738199999</v>
      </c>
      <c r="JWD26">
        <v>-1793614.61986</v>
      </c>
      <c r="JWE26">
        <v>-1724028.35883</v>
      </c>
      <c r="JWF26">
        <v>-1680739.1719800001</v>
      </c>
      <c r="JWG26">
        <v>-1659454.7812099999</v>
      </c>
      <c r="JWH26">
        <v>-1654330.7169300001</v>
      </c>
      <c r="JWI26">
        <v>-1657631.67958</v>
      </c>
      <c r="JWJ26">
        <v>-1591014.02892</v>
      </c>
      <c r="JWK26">
        <v>-1576779.2956600001</v>
      </c>
      <c r="JWL26">
        <v>-1567268.2627699999</v>
      </c>
      <c r="JWM26">
        <v>-1560307.2622700001</v>
      </c>
      <c r="JWN26">
        <v>-1763773.0114500001</v>
      </c>
      <c r="JWO26">
        <v>-1803601.9859199999</v>
      </c>
      <c r="JWP26">
        <v>-1891583.3862399999</v>
      </c>
      <c r="JWQ26">
        <v>-1987592.8370099999</v>
      </c>
      <c r="JWR26">
        <v>-2075536.1666300001</v>
      </c>
      <c r="JWS26">
        <v>-2148972.2913199998</v>
      </c>
      <c r="JWT26">
        <v>-2205398.1981700002</v>
      </c>
      <c r="JWU26">
        <v>-2251965.19863</v>
      </c>
      <c r="JWV26">
        <v>-2298106.4819700001</v>
      </c>
      <c r="JWW26">
        <v>-2321116.0265299999</v>
      </c>
      <c r="JWX26">
        <v>-2327907.64995</v>
      </c>
      <c r="JWY26">
        <v>-1624238.5534600001</v>
      </c>
      <c r="JWZ26">
        <v>-1570590.6139700001</v>
      </c>
      <c r="JXA26">
        <v>-1573627.44756</v>
      </c>
      <c r="JXB26">
        <v>-1583777.7506200001</v>
      </c>
      <c r="JXC26">
        <v>-1592437.93667</v>
      </c>
      <c r="JXD26">
        <v>-1591625.3688699999</v>
      </c>
      <c r="JXE26">
        <v>-1586236.1744299999</v>
      </c>
      <c r="JXF26">
        <v>-1577101.2848799999</v>
      </c>
      <c r="JXG26">
        <v>-1570600.2345199999</v>
      </c>
      <c r="JXH26">
        <v>-1565090.9072100001</v>
      </c>
      <c r="JXI26">
        <v>-1560307.2622700001</v>
      </c>
      <c r="JXJ26">
        <v>-2929851.9745</v>
      </c>
      <c r="JXK26">
        <v>-2804575.8235300002</v>
      </c>
      <c r="JXL26">
        <v>-2731507.1864999998</v>
      </c>
      <c r="JXM26">
        <v>-2707695.5081000002</v>
      </c>
      <c r="JXN26">
        <v>-2728781.8489199998</v>
      </c>
      <c r="JXO26">
        <v>-2788022.9223000002</v>
      </c>
      <c r="JXP26">
        <v>-2875269.6767600002</v>
      </c>
      <c r="JXQ26">
        <v>-2976286.47101</v>
      </c>
      <c r="JXR26">
        <v>-3121119.3501200001</v>
      </c>
      <c r="JXS26">
        <v>-3168804.8533899998</v>
      </c>
      <c r="JXT26">
        <v>-3172983.15704</v>
      </c>
      <c r="JXU26">
        <v>-2815024.9756700001</v>
      </c>
      <c r="JXV26">
        <v>-2642439.4482</v>
      </c>
      <c r="JXW26">
        <v>-2507845.8133200002</v>
      </c>
      <c r="JXX26">
        <v>-2404632.9163000002</v>
      </c>
      <c r="JXY26">
        <v>-2324352.9338400001</v>
      </c>
      <c r="JXZ26">
        <v>-2256231.41982</v>
      </c>
      <c r="JYA26">
        <v>-2187112.2802800001</v>
      </c>
      <c r="JYB26">
        <v>-1771430.723</v>
      </c>
      <c r="JYC26">
        <v>-1698881.0192100001</v>
      </c>
      <c r="JYD26">
        <v>-1660414.30935</v>
      </c>
      <c r="JYE26">
        <v>-1637782.38167</v>
      </c>
      <c r="JYF26">
        <v>-2613060.2993899998</v>
      </c>
      <c r="JYG26">
        <v>-2627600.8830200001</v>
      </c>
      <c r="JYH26">
        <v>-2720674.1899199998</v>
      </c>
      <c r="JYI26">
        <v>-2826553.03681</v>
      </c>
      <c r="JYJ26">
        <v>-2923425.2498499998</v>
      </c>
      <c r="JYK26">
        <v>-3003090.7050899998</v>
      </c>
      <c r="JYL26">
        <v>-3063109.9585299999</v>
      </c>
      <c r="JYM26">
        <v>-3110576.4545900002</v>
      </c>
      <c r="JYN26">
        <v>-3152106.7485000002</v>
      </c>
      <c r="JYO26">
        <v>-3169650.31806</v>
      </c>
      <c r="JYP26">
        <v>-3172983.15704</v>
      </c>
      <c r="JYQ26">
        <v>-2332896.4131999998</v>
      </c>
      <c r="JYR26">
        <v>-2155473.0640400001</v>
      </c>
      <c r="JYS26">
        <v>-2079376.8514</v>
      </c>
      <c r="JYT26">
        <v>-2000045.70581</v>
      </c>
      <c r="JYU26">
        <v>-1937939.30085</v>
      </c>
      <c r="JYV26">
        <v>-1842634.55865</v>
      </c>
      <c r="JYW26">
        <v>-1771166.8461800001</v>
      </c>
      <c r="JYX26">
        <v>-1709679.34562</v>
      </c>
      <c r="JYY26">
        <v>-1675809.9491399999</v>
      </c>
      <c r="JYZ26">
        <v>-1653323.1838199999</v>
      </c>
      <c r="JZA26">
        <v>-1637782.38167</v>
      </c>
      <c r="JZB26">
        <v>-4389103.9411000004</v>
      </c>
      <c r="JZC26">
        <v>-4177422.6111699999</v>
      </c>
      <c r="JZD26">
        <v>-4038288.25061</v>
      </c>
      <c r="JZE26">
        <v>-3965528.2880500001</v>
      </c>
      <c r="JZF26">
        <v>-3950634.6316800001</v>
      </c>
      <c r="JZG26">
        <v>-3981508.99101</v>
      </c>
      <c r="JZH26">
        <v>-4041362.4240199998</v>
      </c>
      <c r="JZI26">
        <v>-4108395.0275500002</v>
      </c>
      <c r="JZJ26">
        <v>-4135818.2419400001</v>
      </c>
      <c r="JZK26">
        <v>-4110843.9284999999</v>
      </c>
      <c r="JZL26">
        <v>-4099835.7596300002</v>
      </c>
      <c r="JZM26">
        <v>-4159449.9434400001</v>
      </c>
      <c r="JZN26">
        <v>-3853149.86051</v>
      </c>
      <c r="JZO26">
        <v>-3590965.5042599998</v>
      </c>
      <c r="JZP26">
        <v>-3359403.1044600001</v>
      </c>
      <c r="JZQ26">
        <v>-3141776.8015200002</v>
      </c>
      <c r="JZR26">
        <v>-2917925.9860499999</v>
      </c>
      <c r="JZS26">
        <v>-2665047.63105</v>
      </c>
      <c r="JZT26">
        <v>-1406085.1013400001</v>
      </c>
      <c r="JZU26">
        <v>-1194251.2806800001</v>
      </c>
      <c r="JZV26">
        <v>-1087881.84488</v>
      </c>
      <c r="JZW26">
        <v>-1029434.2089</v>
      </c>
      <c r="JZX26">
        <v>-3840420.81849</v>
      </c>
      <c r="JZY26">
        <v>-3770980.6351399999</v>
      </c>
      <c r="JZZ26">
        <v>-3831637.8411500002</v>
      </c>
      <c r="KAA26">
        <v>-3912971.5164299998</v>
      </c>
      <c r="KAB26">
        <v>-3987077.4393600002</v>
      </c>
      <c r="KAC26">
        <v>-4044648.1939599998</v>
      </c>
      <c r="KAD26">
        <v>-4084691.8206500001</v>
      </c>
      <c r="KAE26">
        <v>-4110480.9464799999</v>
      </c>
      <c r="KAF26">
        <v>-4116705.4828900001</v>
      </c>
      <c r="KAG26">
        <v>-4108685.6141499998</v>
      </c>
      <c r="KAH26">
        <v>-4099835.7596300002</v>
      </c>
      <c r="KAI26">
        <v>-3278443.0564600001</v>
      </c>
      <c r="KAJ26">
        <v>-2817484.62066</v>
      </c>
      <c r="KAK26">
        <v>-2540890.0970100001</v>
      </c>
      <c r="KAL26">
        <v>-2231376.7526500002</v>
      </c>
      <c r="KAM26">
        <v>-1986900.97484</v>
      </c>
      <c r="KAN26">
        <v>-1654452.1557499999</v>
      </c>
      <c r="KAO26">
        <v>-1419629.3580100001</v>
      </c>
      <c r="KAP26">
        <v>-1231222.8005900001</v>
      </c>
      <c r="KAQ26">
        <v>-1131892.0828</v>
      </c>
      <c r="KAR26">
        <v>-1069557.6174900001</v>
      </c>
      <c r="KAS26">
        <v>-1029434.2089</v>
      </c>
      <c r="KAT26">
        <v>199264.56082000001</v>
      </c>
      <c r="KAU26">
        <v>199264.56082000001</v>
      </c>
      <c r="KAV26">
        <v>199264.56082000001</v>
      </c>
      <c r="KAW26">
        <v>199264.56082000001</v>
      </c>
      <c r="KAX26">
        <v>199264.56082000001</v>
      </c>
      <c r="KAY26">
        <v>199264.56082000001</v>
      </c>
      <c r="KAZ26">
        <v>199264.56082000001</v>
      </c>
      <c r="KBA26">
        <v>199264.56082000001</v>
      </c>
      <c r="KBB26">
        <v>199264.56082000001</v>
      </c>
      <c r="KBC26">
        <v>199264.56082000001</v>
      </c>
      <c r="KBD26">
        <v>199264.56082000001</v>
      </c>
      <c r="KBE26">
        <v>205158.104303</v>
      </c>
      <c r="KBF26">
        <v>205158.104303</v>
      </c>
      <c r="KBG26">
        <v>205158.104303</v>
      </c>
      <c r="KBH26">
        <v>205158.104303</v>
      </c>
      <c r="KBI26">
        <v>205158.104303</v>
      </c>
      <c r="KBJ26">
        <v>205158.104303</v>
      </c>
      <c r="KBK26">
        <v>205158.104303</v>
      </c>
      <c r="KBL26">
        <v>205158.104303</v>
      </c>
      <c r="KBM26">
        <v>205158.104303</v>
      </c>
      <c r="KBN26">
        <v>205158.104303</v>
      </c>
      <c r="KBO26">
        <v>205158.104303</v>
      </c>
      <c r="KBP26">
        <v>199264.56082000001</v>
      </c>
      <c r="KBQ26">
        <v>199264.56082000001</v>
      </c>
      <c r="KBR26">
        <v>199264.56082000001</v>
      </c>
      <c r="KBS26">
        <v>199264.56082000001</v>
      </c>
      <c r="KBT26">
        <v>199264.56082000001</v>
      </c>
      <c r="KBU26">
        <v>199264.56082000001</v>
      </c>
      <c r="KBV26">
        <v>199264.56082000001</v>
      </c>
      <c r="KBW26">
        <v>199264.56082000001</v>
      </c>
      <c r="KBX26">
        <v>199264.56082000001</v>
      </c>
      <c r="KBY26">
        <v>199264.56082000001</v>
      </c>
      <c r="KBZ26">
        <v>199264.56082000001</v>
      </c>
      <c r="KCA26">
        <v>205158.104303</v>
      </c>
      <c r="KCB26">
        <v>205158.104303</v>
      </c>
      <c r="KCC26">
        <v>205158.104303</v>
      </c>
      <c r="KCD26">
        <v>205158.104303</v>
      </c>
      <c r="KCE26">
        <v>205158.104303</v>
      </c>
      <c r="KCF26">
        <v>205158.104303</v>
      </c>
      <c r="KCG26">
        <v>205158.104303</v>
      </c>
      <c r="KCH26">
        <v>205158.104303</v>
      </c>
      <c r="KCI26">
        <v>205158.104303</v>
      </c>
      <c r="KCJ26">
        <v>205158.104303</v>
      </c>
      <c r="KCK26">
        <v>205158.104303</v>
      </c>
      <c r="KCL26">
        <v>521793.73544600001</v>
      </c>
      <c r="KCM26">
        <v>521793.73544600001</v>
      </c>
      <c r="KCN26">
        <v>521793.73544600001</v>
      </c>
      <c r="KCO26">
        <v>521793.73544600001</v>
      </c>
      <c r="KCP26">
        <v>521793.73544600001</v>
      </c>
      <c r="KCQ26">
        <v>521793.73544600001</v>
      </c>
      <c r="KCR26">
        <v>521793.73544600001</v>
      </c>
      <c r="KCS26">
        <v>521793.73544600001</v>
      </c>
      <c r="KCT26">
        <v>521793.73544600001</v>
      </c>
      <c r="KCU26">
        <v>521793.73544600001</v>
      </c>
      <c r="KCV26">
        <v>521793.73544600001</v>
      </c>
      <c r="KCW26">
        <v>532969.45784100005</v>
      </c>
      <c r="KCX26">
        <v>532969.45784100005</v>
      </c>
      <c r="KCY26">
        <v>532969.45784100005</v>
      </c>
      <c r="KCZ26">
        <v>532969.45784100005</v>
      </c>
      <c r="KDA26">
        <v>532969.45784100005</v>
      </c>
      <c r="KDB26">
        <v>532969.45784100005</v>
      </c>
      <c r="KDC26">
        <v>532969.45784100005</v>
      </c>
      <c r="KDD26">
        <v>532969.45784100005</v>
      </c>
      <c r="KDE26">
        <v>532969.45784100005</v>
      </c>
      <c r="KDF26">
        <v>532969.45784100005</v>
      </c>
      <c r="KDG26">
        <v>532969.45784100005</v>
      </c>
      <c r="KDH26">
        <v>521793.73544600001</v>
      </c>
      <c r="KDI26">
        <v>521793.73544600001</v>
      </c>
      <c r="KDJ26">
        <v>521793.73544600001</v>
      </c>
      <c r="KDK26">
        <v>521793.73544600001</v>
      </c>
      <c r="KDL26">
        <v>521793.73544600001</v>
      </c>
      <c r="KDM26">
        <v>521793.73544600001</v>
      </c>
      <c r="KDN26">
        <v>521793.73544600001</v>
      </c>
      <c r="KDO26">
        <v>521793.73544600001</v>
      </c>
      <c r="KDP26">
        <v>521793.73544600001</v>
      </c>
      <c r="KDQ26">
        <v>521793.73544600001</v>
      </c>
      <c r="KDR26">
        <v>521793.73544600001</v>
      </c>
      <c r="KDS26">
        <v>532969.45784100005</v>
      </c>
      <c r="KDT26">
        <v>532969.45784100005</v>
      </c>
      <c r="KDU26">
        <v>532969.45784100005</v>
      </c>
      <c r="KDV26">
        <v>532969.45784100005</v>
      </c>
      <c r="KDW26">
        <v>532969.45784100005</v>
      </c>
      <c r="KDX26">
        <v>532969.45784100005</v>
      </c>
      <c r="KDY26">
        <v>532969.45784100005</v>
      </c>
      <c r="KDZ26">
        <v>532969.45784100005</v>
      </c>
      <c r="KEA26">
        <v>532969.45784100005</v>
      </c>
      <c r="KEB26">
        <v>532969.45784100005</v>
      </c>
      <c r="KEC26">
        <v>532969.45784100005</v>
      </c>
      <c r="KED26">
        <v>1262337.3929099999</v>
      </c>
      <c r="KEE26">
        <v>1262337.3929099999</v>
      </c>
      <c r="KEF26">
        <v>1262337.3929099999</v>
      </c>
      <c r="KEG26">
        <v>1262337.3929099999</v>
      </c>
      <c r="KEH26">
        <v>1262337.3929099999</v>
      </c>
      <c r="KEI26">
        <v>1262337.3929099999</v>
      </c>
      <c r="KEJ26">
        <v>1262337.3929099999</v>
      </c>
      <c r="KEK26">
        <v>1262337.3929099999</v>
      </c>
      <c r="KEL26">
        <v>1262337.3929099999</v>
      </c>
      <c r="KEM26">
        <v>1262337.3929099999</v>
      </c>
      <c r="KEN26">
        <v>1262337.3929099999</v>
      </c>
      <c r="KEO26">
        <v>1284077.4731300001</v>
      </c>
      <c r="KEP26">
        <v>1284077.4731300001</v>
      </c>
      <c r="KEQ26">
        <v>1284077.4731300001</v>
      </c>
      <c r="KER26">
        <v>1284077.4731300001</v>
      </c>
      <c r="KES26">
        <v>1284077.4731300001</v>
      </c>
      <c r="KET26">
        <v>1284077.4731300001</v>
      </c>
      <c r="KEU26">
        <v>1284077.4731300001</v>
      </c>
      <c r="KEV26">
        <v>1284077.4731300001</v>
      </c>
      <c r="KEW26">
        <v>1284077.4731300001</v>
      </c>
      <c r="KEX26">
        <v>1284077.4731300001</v>
      </c>
      <c r="KEY26">
        <v>1284077.4731300001</v>
      </c>
      <c r="KEZ26">
        <v>1262337.3929099999</v>
      </c>
      <c r="KFA26">
        <v>1262337.3929099999</v>
      </c>
      <c r="KFB26">
        <v>1262337.3929099999</v>
      </c>
      <c r="KFC26">
        <v>1262337.3929099999</v>
      </c>
      <c r="KFD26">
        <v>1262337.3929099999</v>
      </c>
      <c r="KFE26">
        <v>1262337.3929099999</v>
      </c>
      <c r="KFF26">
        <v>1262337.3929099999</v>
      </c>
      <c r="KFG26">
        <v>1262337.3929099999</v>
      </c>
      <c r="KFH26">
        <v>1262337.3929099999</v>
      </c>
      <c r="KFI26">
        <v>1262337.3929099999</v>
      </c>
      <c r="KFJ26">
        <v>1262337.3929099999</v>
      </c>
      <c r="KFK26">
        <v>1284077.4731300001</v>
      </c>
      <c r="KFL26">
        <v>1284077.4731300001</v>
      </c>
      <c r="KFM26">
        <v>1284077.4731300001</v>
      </c>
      <c r="KFN26">
        <v>1284077.4731300001</v>
      </c>
      <c r="KFO26">
        <v>1284077.4731300001</v>
      </c>
      <c r="KFP26">
        <v>1284077.4731300001</v>
      </c>
      <c r="KFQ26">
        <v>1284077.4731300001</v>
      </c>
      <c r="KFR26">
        <v>1284077.4731300001</v>
      </c>
      <c r="KFS26">
        <v>1284077.4731300001</v>
      </c>
      <c r="KFT26">
        <v>1284077.4731300001</v>
      </c>
      <c r="KFU26">
        <v>1284077.4731300001</v>
      </c>
      <c r="KFV26">
        <v>-363580.52738599997</v>
      </c>
      <c r="KFW26">
        <v>-363580.52738599997</v>
      </c>
      <c r="KFX26">
        <v>-363580.52738599997</v>
      </c>
      <c r="KFY26">
        <v>-363580.52738599997</v>
      </c>
      <c r="KFZ26">
        <v>-363580.52738599997</v>
      </c>
      <c r="KGA26">
        <v>-363580.52738599997</v>
      </c>
      <c r="KGB26">
        <v>-363580.52738599997</v>
      </c>
      <c r="KGC26">
        <v>-363580.52738599997</v>
      </c>
      <c r="KGD26">
        <v>-363580.52738599997</v>
      </c>
      <c r="KGE26">
        <v>-363580.52738599997</v>
      </c>
      <c r="KGF26">
        <v>-363580.52738599997</v>
      </c>
      <c r="KGG26">
        <v>-363580.52738599997</v>
      </c>
      <c r="KGH26">
        <v>-363580.52738599997</v>
      </c>
      <c r="KGI26">
        <v>-363580.52738599997</v>
      </c>
      <c r="KGJ26">
        <v>-363580.52738599997</v>
      </c>
      <c r="KGK26">
        <v>-363580.52738599997</v>
      </c>
      <c r="KGL26">
        <v>-363580.52738599997</v>
      </c>
      <c r="KGM26">
        <v>-363580.52738599997</v>
      </c>
      <c r="KGN26">
        <v>-363580.52738599997</v>
      </c>
      <c r="KGO26">
        <v>-363580.52738599997</v>
      </c>
      <c r="KGP26">
        <v>-363580.52738599997</v>
      </c>
      <c r="KGQ26">
        <v>-363580.52738599997</v>
      </c>
      <c r="KGR26">
        <v>-363580.52738599997</v>
      </c>
      <c r="KGS26">
        <v>-363580.52738599997</v>
      </c>
      <c r="KGT26">
        <v>-363580.52738599997</v>
      </c>
      <c r="KGU26">
        <v>-363580.52738599997</v>
      </c>
      <c r="KGV26">
        <v>-363580.52738599997</v>
      </c>
      <c r="KGW26">
        <v>-363580.52738599997</v>
      </c>
      <c r="KGX26">
        <v>-363580.52738599997</v>
      </c>
      <c r="KGY26">
        <v>-363580.52738599997</v>
      </c>
      <c r="KGZ26">
        <v>-363580.52738599997</v>
      </c>
      <c r="KHA26">
        <v>-363580.52738599997</v>
      </c>
      <c r="KHB26">
        <v>-363580.52738599997</v>
      </c>
      <c r="KHC26">
        <v>-363580.52738599997</v>
      </c>
      <c r="KHD26">
        <v>-363580.52738599997</v>
      </c>
      <c r="KHE26">
        <v>-363580.52738599997</v>
      </c>
      <c r="KHF26">
        <v>-363580.52738599997</v>
      </c>
      <c r="KHG26">
        <v>-363580.52738599997</v>
      </c>
      <c r="KHH26">
        <v>-363580.52738599997</v>
      </c>
      <c r="KHI26">
        <v>-363580.52738599997</v>
      </c>
      <c r="KHJ26">
        <v>-363580.52738599997</v>
      </c>
      <c r="KHK26">
        <v>-363580.52738599997</v>
      </c>
      <c r="KHL26">
        <v>-363580.52738599997</v>
      </c>
      <c r="KHM26">
        <v>-363580.52738599997</v>
      </c>
      <c r="KHN26">
        <v>-681266.67502800003</v>
      </c>
      <c r="KHO26">
        <v>-681266.67502800003</v>
      </c>
      <c r="KHP26">
        <v>-681266.67502800003</v>
      </c>
      <c r="KHQ26">
        <v>-681266.67502800003</v>
      </c>
      <c r="KHR26">
        <v>-681266.67502800003</v>
      </c>
      <c r="KHS26">
        <v>-681266.67502800003</v>
      </c>
      <c r="KHT26">
        <v>-681266.67502800003</v>
      </c>
      <c r="KHU26">
        <v>-681266.67502800003</v>
      </c>
      <c r="KHV26">
        <v>-681266.67502800003</v>
      </c>
      <c r="KHW26">
        <v>-681266.67502800003</v>
      </c>
      <c r="KHX26">
        <v>-681266.67502800003</v>
      </c>
      <c r="KHY26">
        <v>-681266.67502800003</v>
      </c>
      <c r="KHZ26">
        <v>-681266.67502800003</v>
      </c>
      <c r="KIA26">
        <v>-681266.67502800003</v>
      </c>
      <c r="KIB26">
        <v>-681266.67502800003</v>
      </c>
      <c r="KIC26">
        <v>-681266.67502800003</v>
      </c>
      <c r="KID26">
        <v>-681266.67502800003</v>
      </c>
      <c r="KIE26">
        <v>-681266.67502800003</v>
      </c>
      <c r="KIF26">
        <v>-681266.67502800003</v>
      </c>
      <c r="KIG26">
        <v>-681266.67502800003</v>
      </c>
      <c r="KIH26">
        <v>-681266.67502800003</v>
      </c>
      <c r="KII26">
        <v>-681266.67502800003</v>
      </c>
      <c r="KIJ26">
        <v>-681266.67502800003</v>
      </c>
      <c r="KIK26">
        <v>-681266.67502800003</v>
      </c>
      <c r="KIL26">
        <v>-681266.67502800003</v>
      </c>
      <c r="KIM26">
        <v>-681266.67502800003</v>
      </c>
      <c r="KIN26">
        <v>-681266.67502800003</v>
      </c>
      <c r="KIO26">
        <v>-681266.67502800003</v>
      </c>
      <c r="KIP26">
        <v>-681266.67502800003</v>
      </c>
      <c r="KIQ26">
        <v>-681266.67502800003</v>
      </c>
      <c r="KIR26">
        <v>-681266.67502800003</v>
      </c>
      <c r="KIS26">
        <v>-681266.67502800003</v>
      </c>
      <c r="KIT26">
        <v>-681266.67502800003</v>
      </c>
      <c r="KIU26">
        <v>-681266.67502800003</v>
      </c>
      <c r="KIV26">
        <v>-681266.67502800003</v>
      </c>
      <c r="KIW26">
        <v>-681266.67502800003</v>
      </c>
      <c r="KIX26">
        <v>-681266.67502800003</v>
      </c>
      <c r="KIY26">
        <v>-681266.67502800003</v>
      </c>
      <c r="KIZ26">
        <v>-681266.67502800003</v>
      </c>
      <c r="KJA26">
        <v>-681266.67502800003</v>
      </c>
      <c r="KJB26">
        <v>-681266.67502800003</v>
      </c>
      <c r="KJC26">
        <v>-681266.67502800003</v>
      </c>
      <c r="KJD26">
        <v>-681266.67502800003</v>
      </c>
      <c r="KJE26">
        <v>-681266.67502800003</v>
      </c>
      <c r="KJF26">
        <v>-1316638.97031</v>
      </c>
      <c r="KJG26">
        <v>-1316638.97031</v>
      </c>
      <c r="KJH26">
        <v>-1316638.97031</v>
      </c>
      <c r="KJI26">
        <v>-1316638.97031</v>
      </c>
      <c r="KJJ26">
        <v>-1316638.97031</v>
      </c>
      <c r="KJK26">
        <v>-1316638.97031</v>
      </c>
      <c r="KJL26">
        <v>-1316638.97031</v>
      </c>
      <c r="KJM26">
        <v>-1316638.97031</v>
      </c>
      <c r="KJN26">
        <v>-1316638.97031</v>
      </c>
      <c r="KJO26">
        <v>-1316638.97031</v>
      </c>
      <c r="KJP26">
        <v>-1316638.97031</v>
      </c>
      <c r="KJQ26">
        <v>-1316638.97031</v>
      </c>
      <c r="KJR26">
        <v>-1316638.97031</v>
      </c>
      <c r="KJS26">
        <v>-1316638.97031</v>
      </c>
      <c r="KJT26">
        <v>-1316638.97031</v>
      </c>
      <c r="KJU26">
        <v>-1316638.97031</v>
      </c>
      <c r="KJV26">
        <v>-1316638.97031</v>
      </c>
      <c r="KJW26">
        <v>-1316638.97031</v>
      </c>
      <c r="KJX26">
        <v>-1316638.97031</v>
      </c>
      <c r="KJY26">
        <v>-1316638.97031</v>
      </c>
      <c r="KJZ26">
        <v>-1316638.97031</v>
      </c>
      <c r="KKA26">
        <v>-1316638.97031</v>
      </c>
      <c r="KKB26">
        <v>-1316638.97031</v>
      </c>
      <c r="KKC26">
        <v>-1316638.97031</v>
      </c>
      <c r="KKD26">
        <v>-1316638.97031</v>
      </c>
      <c r="KKE26">
        <v>-1316638.97031</v>
      </c>
      <c r="KKF26">
        <v>-1316638.97031</v>
      </c>
      <c r="KKG26">
        <v>-1316638.97031</v>
      </c>
      <c r="KKH26">
        <v>-1316638.97031</v>
      </c>
      <c r="KKI26">
        <v>-1316638.97031</v>
      </c>
      <c r="KKJ26">
        <v>-1316638.97031</v>
      </c>
      <c r="KKK26">
        <v>-1316638.97031</v>
      </c>
      <c r="KKL26">
        <v>-1316638.97031</v>
      </c>
      <c r="KKM26">
        <v>-1316638.97031</v>
      </c>
      <c r="KKN26">
        <v>-1316638.97031</v>
      </c>
      <c r="KKO26">
        <v>-1316638.97031</v>
      </c>
      <c r="KKP26">
        <v>-1316638.97031</v>
      </c>
      <c r="KKQ26">
        <v>-1316638.97031</v>
      </c>
      <c r="KKR26">
        <v>-1316638.97031</v>
      </c>
      <c r="KKS26">
        <v>-1316638.97031</v>
      </c>
      <c r="KKT26">
        <v>-1316638.97031</v>
      </c>
      <c r="KKU26">
        <v>-1316638.97031</v>
      </c>
      <c r="KKV26">
        <v>-1316638.97031</v>
      </c>
      <c r="KKW26">
        <v>-1316638.97031</v>
      </c>
      <c r="KKX26">
        <v>-858568.43561100005</v>
      </c>
      <c r="KKY26">
        <v>-858568.43561100005</v>
      </c>
      <c r="KKZ26">
        <v>-858568.43561100005</v>
      </c>
      <c r="KLA26">
        <v>-858568.43561100005</v>
      </c>
      <c r="KLB26">
        <v>-858568.43561100005</v>
      </c>
      <c r="KLC26">
        <v>-858568.43561100005</v>
      </c>
      <c r="KLD26">
        <v>-858568.43561100005</v>
      </c>
      <c r="KLE26">
        <v>-858568.43561100005</v>
      </c>
      <c r="KLF26">
        <v>-858568.43561100005</v>
      </c>
      <c r="KLG26">
        <v>-858568.43561100005</v>
      </c>
      <c r="KLH26">
        <v>-858568.43561100005</v>
      </c>
      <c r="KLI26">
        <v>-858568.43561100005</v>
      </c>
      <c r="KLJ26">
        <v>-858568.43561100005</v>
      </c>
      <c r="KLK26">
        <v>-858568.43561100005</v>
      </c>
      <c r="KLL26">
        <v>-858568.43561100005</v>
      </c>
      <c r="KLM26">
        <v>-858568.43561100005</v>
      </c>
      <c r="KLN26">
        <v>-858568.43561100005</v>
      </c>
      <c r="KLO26">
        <v>-858568.43561100005</v>
      </c>
      <c r="KLP26">
        <v>-858568.43561100005</v>
      </c>
      <c r="KLQ26">
        <v>-858568.43561100005</v>
      </c>
      <c r="KLR26">
        <v>-858568.43561100005</v>
      </c>
      <c r="KLS26">
        <v>-858568.43561100005</v>
      </c>
      <c r="KLT26">
        <v>-858568.43561100005</v>
      </c>
      <c r="KLU26">
        <v>-858568.43561100005</v>
      </c>
      <c r="KLV26">
        <v>-858568.43561100005</v>
      </c>
      <c r="KLW26">
        <v>-858568.43561100005</v>
      </c>
      <c r="KLX26">
        <v>-858568.43561100005</v>
      </c>
      <c r="KLY26">
        <v>-858568.43561100005</v>
      </c>
      <c r="KLZ26">
        <v>-858568.43561100005</v>
      </c>
      <c r="KMA26">
        <v>-858568.43561100005</v>
      </c>
      <c r="KMB26">
        <v>-858568.43561100005</v>
      </c>
      <c r="KMC26">
        <v>-858568.43561100005</v>
      </c>
      <c r="KMD26">
        <v>-858568.43561100005</v>
      </c>
      <c r="KME26">
        <v>-858568.43561100005</v>
      </c>
      <c r="KMF26">
        <v>-858568.43561100005</v>
      </c>
      <c r="KMG26">
        <v>-858568.43561100005</v>
      </c>
      <c r="KMH26">
        <v>-858568.43561100005</v>
      </c>
      <c r="KMI26">
        <v>-858568.43561100005</v>
      </c>
      <c r="KMJ26">
        <v>-858568.43561100005</v>
      </c>
      <c r="KMK26">
        <v>-858568.43561100005</v>
      </c>
      <c r="KML26">
        <v>-858568.43561100005</v>
      </c>
      <c r="KMM26">
        <v>-858568.43561100005</v>
      </c>
      <c r="KMN26">
        <v>-858568.43561100005</v>
      </c>
      <c r="KMO26">
        <v>-858568.43561100005</v>
      </c>
      <c r="KMP26">
        <v>-1608760.69909</v>
      </c>
      <c r="KMQ26">
        <v>-1608760.69909</v>
      </c>
      <c r="KMR26">
        <v>-1608760.69909</v>
      </c>
      <c r="KMS26">
        <v>-1608760.69909</v>
      </c>
      <c r="KMT26">
        <v>-1608760.69909</v>
      </c>
      <c r="KMU26">
        <v>-1608760.69909</v>
      </c>
      <c r="KMV26">
        <v>-1608760.69909</v>
      </c>
      <c r="KMW26">
        <v>-1608760.69909</v>
      </c>
      <c r="KMX26">
        <v>-1608760.69909</v>
      </c>
      <c r="KMY26">
        <v>-1608760.69909</v>
      </c>
      <c r="KMZ26">
        <v>-1608760.69909</v>
      </c>
      <c r="KNA26">
        <v>-1608760.69909</v>
      </c>
      <c r="KNB26">
        <v>-1608760.69909</v>
      </c>
      <c r="KNC26">
        <v>-1608760.69909</v>
      </c>
      <c r="KND26">
        <v>-1608760.69909</v>
      </c>
      <c r="KNE26">
        <v>-1608760.69909</v>
      </c>
      <c r="KNF26">
        <v>-1608760.69909</v>
      </c>
      <c r="KNG26">
        <v>-1608760.69909</v>
      </c>
      <c r="KNH26">
        <v>-1608760.69909</v>
      </c>
      <c r="KNI26">
        <v>-1608760.69909</v>
      </c>
      <c r="KNJ26">
        <v>-1608760.69909</v>
      </c>
      <c r="KNK26">
        <v>-1608760.69909</v>
      </c>
      <c r="KNL26">
        <v>-1608760.69909</v>
      </c>
      <c r="KNM26">
        <v>-1608760.69909</v>
      </c>
      <c r="KNN26">
        <v>-1608760.69909</v>
      </c>
      <c r="KNO26">
        <v>-1608760.69909</v>
      </c>
      <c r="KNP26">
        <v>-1608760.69909</v>
      </c>
      <c r="KNQ26">
        <v>-1608760.69909</v>
      </c>
      <c r="KNR26">
        <v>-1608760.69909</v>
      </c>
      <c r="KNS26">
        <v>-1608760.69909</v>
      </c>
      <c r="KNT26">
        <v>-1608760.69909</v>
      </c>
      <c r="KNU26">
        <v>-1608760.69909</v>
      </c>
      <c r="KNV26">
        <v>-1608760.69909</v>
      </c>
      <c r="KNW26">
        <v>-1608760.69909</v>
      </c>
      <c r="KNX26">
        <v>-1608760.69909</v>
      </c>
      <c r="KNY26">
        <v>-1608760.69909</v>
      </c>
      <c r="KNZ26">
        <v>-1608760.69909</v>
      </c>
      <c r="KOA26">
        <v>-1608760.69909</v>
      </c>
      <c r="KOB26">
        <v>-1608760.69909</v>
      </c>
      <c r="KOC26">
        <v>-1608760.69909</v>
      </c>
      <c r="KOD26">
        <v>-1608760.69909</v>
      </c>
      <c r="KOE26">
        <v>-1608760.69909</v>
      </c>
      <c r="KOF26">
        <v>-1608760.69909</v>
      </c>
      <c r="KOG26">
        <v>-1608760.69909</v>
      </c>
      <c r="KOH26">
        <v>-3109145.2260500002</v>
      </c>
      <c r="KOI26">
        <v>-3109145.2260500002</v>
      </c>
      <c r="KOJ26">
        <v>-3109145.2260500002</v>
      </c>
      <c r="KOK26">
        <v>-3109145.2260500002</v>
      </c>
      <c r="KOL26">
        <v>-3109145.2260500002</v>
      </c>
      <c r="KOM26">
        <v>-3109145.2260500002</v>
      </c>
      <c r="KON26">
        <v>-3109145.2260500002</v>
      </c>
      <c r="KOO26">
        <v>-3109145.2260500002</v>
      </c>
      <c r="KOP26">
        <v>-3109145.2260500002</v>
      </c>
      <c r="KOQ26">
        <v>-3109145.2260500002</v>
      </c>
      <c r="KOR26">
        <v>-3109145.2260500002</v>
      </c>
      <c r="KOS26">
        <v>-3109145.2260500002</v>
      </c>
      <c r="KOT26">
        <v>-3109145.2260500002</v>
      </c>
      <c r="KOU26">
        <v>-3109145.2260500002</v>
      </c>
      <c r="KOV26">
        <v>-3109145.2260500002</v>
      </c>
      <c r="KOW26">
        <v>-3109145.2260500002</v>
      </c>
      <c r="KOX26">
        <v>-3109145.2260500002</v>
      </c>
      <c r="KOY26">
        <v>-3109145.2260500002</v>
      </c>
      <c r="KOZ26">
        <v>-3109145.2260500002</v>
      </c>
      <c r="KPA26">
        <v>-3109145.2260500002</v>
      </c>
      <c r="KPB26">
        <v>-3109145.2260500002</v>
      </c>
      <c r="KPC26">
        <v>-3109145.2260500002</v>
      </c>
      <c r="KPD26">
        <v>-3109145.2260500002</v>
      </c>
      <c r="KPE26">
        <v>-3109145.2260500002</v>
      </c>
      <c r="KPF26">
        <v>-3109145.2260500002</v>
      </c>
      <c r="KPG26">
        <v>-3109145.2260500002</v>
      </c>
      <c r="KPH26">
        <v>-3109145.2260500002</v>
      </c>
      <c r="KPI26">
        <v>-3109145.2260500002</v>
      </c>
      <c r="KPJ26">
        <v>-3109145.2260500002</v>
      </c>
      <c r="KPK26">
        <v>-3109145.2260500002</v>
      </c>
      <c r="KPL26">
        <v>-3109145.2260500002</v>
      </c>
      <c r="KPM26">
        <v>-3109145.2260500002</v>
      </c>
      <c r="KPN26">
        <v>-3109145.2260500002</v>
      </c>
      <c r="KPO26">
        <v>-3109145.2260500002</v>
      </c>
      <c r="KPP26">
        <v>-3109145.2260500002</v>
      </c>
      <c r="KPQ26">
        <v>-3109145.2260500002</v>
      </c>
      <c r="KPR26">
        <v>-3109145.2260500002</v>
      </c>
      <c r="KPS26">
        <v>-3109145.2260500002</v>
      </c>
      <c r="KPT26">
        <v>-3109145.2260500002</v>
      </c>
      <c r="KPU26">
        <v>-3109145.2260500002</v>
      </c>
      <c r="KPV26">
        <v>-3109145.2260500002</v>
      </c>
      <c r="KPW26">
        <v>-3109145.2260500002</v>
      </c>
      <c r="KPX26">
        <v>-3109145.2260500002</v>
      </c>
      <c r="KPY26">
        <v>-3109145.2260500002</v>
      </c>
      <c r="KPZ26">
        <v>-1849349.8261200001</v>
      </c>
      <c r="KQA26">
        <v>-1849349.8261200001</v>
      </c>
      <c r="KQB26">
        <v>-1849349.8261200001</v>
      </c>
      <c r="KQC26">
        <v>-1849349.8261200001</v>
      </c>
      <c r="KQD26">
        <v>-1849349.8261200001</v>
      </c>
      <c r="KQE26">
        <v>-1849349.8261200001</v>
      </c>
      <c r="KQF26">
        <v>-1849349.8261200001</v>
      </c>
      <c r="KQG26">
        <v>-1849349.8261200001</v>
      </c>
      <c r="KQH26">
        <v>-1849349.8261200001</v>
      </c>
      <c r="KQI26">
        <v>-1849349.8261200001</v>
      </c>
      <c r="KQJ26">
        <v>-1849349.8261200001</v>
      </c>
      <c r="KQK26">
        <v>-1871577.3939499999</v>
      </c>
      <c r="KQL26">
        <v>-1871577.3939499999</v>
      </c>
      <c r="KQM26">
        <v>-1871577.3939499999</v>
      </c>
      <c r="KQN26">
        <v>-1871577.3939499999</v>
      </c>
      <c r="KQO26">
        <v>-1871577.3939499999</v>
      </c>
      <c r="KQP26">
        <v>-1871577.3939499999</v>
      </c>
      <c r="KQQ26">
        <v>-1871577.3939499999</v>
      </c>
      <c r="KQR26">
        <v>-1871577.3939499999</v>
      </c>
      <c r="KQS26">
        <v>-1871577.3939499999</v>
      </c>
      <c r="KQT26">
        <v>-1871577.3939499999</v>
      </c>
      <c r="KQU26">
        <v>-1871577.3939499999</v>
      </c>
      <c r="KQV26">
        <v>-1849349.8261200001</v>
      </c>
      <c r="KQW26">
        <v>-1849349.8261200001</v>
      </c>
      <c r="KQX26">
        <v>-1849349.8261200001</v>
      </c>
      <c r="KQY26">
        <v>-1849349.8261200001</v>
      </c>
      <c r="KQZ26">
        <v>-1849349.8261200001</v>
      </c>
      <c r="KRA26">
        <v>-1849349.8261200001</v>
      </c>
      <c r="KRB26">
        <v>-1849349.8261200001</v>
      </c>
      <c r="KRC26">
        <v>-1849349.8261200001</v>
      </c>
      <c r="KRD26">
        <v>-1849349.8261200001</v>
      </c>
      <c r="KRE26">
        <v>-1849349.8261200001</v>
      </c>
      <c r="KRF26">
        <v>-1849349.8261200001</v>
      </c>
      <c r="KRG26">
        <v>-1871577.3939499999</v>
      </c>
      <c r="KRH26">
        <v>-1871577.3939499999</v>
      </c>
      <c r="KRI26">
        <v>-1871577.3939499999</v>
      </c>
      <c r="KRJ26">
        <v>-1871577.3939499999</v>
      </c>
      <c r="KRK26">
        <v>-1871577.3939499999</v>
      </c>
      <c r="KRL26">
        <v>-1871577.3939499999</v>
      </c>
      <c r="KRM26">
        <v>-1871577.3939499999</v>
      </c>
      <c r="KRN26">
        <v>-1871577.3939499999</v>
      </c>
      <c r="KRO26">
        <v>-1871577.3939499999</v>
      </c>
      <c r="KRP26">
        <v>-1871577.3939499999</v>
      </c>
      <c r="KRQ26">
        <v>-1871577.3939499999</v>
      </c>
      <c r="KRR26">
        <v>-3703757.9601099999</v>
      </c>
      <c r="KRS26">
        <v>-3703757.9601099999</v>
      </c>
      <c r="KRT26">
        <v>-3703757.9601099999</v>
      </c>
      <c r="KRU26">
        <v>-3703757.9601099999</v>
      </c>
      <c r="KRV26">
        <v>-3703757.9601099999</v>
      </c>
      <c r="KRW26">
        <v>-3703757.9601099999</v>
      </c>
      <c r="KRX26">
        <v>-3703757.9601099999</v>
      </c>
      <c r="KRY26">
        <v>-3703757.9601099999</v>
      </c>
      <c r="KRZ26">
        <v>-3703757.9601099999</v>
      </c>
      <c r="KSA26">
        <v>-3703757.9601099999</v>
      </c>
      <c r="KSB26">
        <v>-3703757.9601099999</v>
      </c>
      <c r="KSC26">
        <v>-3746368.7883000001</v>
      </c>
      <c r="KSD26">
        <v>-3746368.7883000001</v>
      </c>
      <c r="KSE26">
        <v>-3746368.7883000001</v>
      </c>
      <c r="KSF26">
        <v>-3746368.7883000001</v>
      </c>
      <c r="KSG26">
        <v>-3746368.7883000001</v>
      </c>
      <c r="KSH26">
        <v>-3746368.7883000001</v>
      </c>
      <c r="KSI26">
        <v>-3746368.7883000001</v>
      </c>
      <c r="KSJ26">
        <v>-3746368.7883000001</v>
      </c>
      <c r="KSK26">
        <v>-3746368.7883000001</v>
      </c>
      <c r="KSL26">
        <v>-3746368.7883000001</v>
      </c>
      <c r="KSM26">
        <v>-3746368.7883000001</v>
      </c>
      <c r="KSN26">
        <v>-3703757.9601099999</v>
      </c>
      <c r="KSO26">
        <v>-3703757.9601099999</v>
      </c>
      <c r="KSP26">
        <v>-3703757.9601099999</v>
      </c>
      <c r="KSQ26">
        <v>-3703757.9601099999</v>
      </c>
      <c r="KSR26">
        <v>-3703757.9601099999</v>
      </c>
      <c r="KSS26">
        <v>-3703757.9601099999</v>
      </c>
      <c r="KST26">
        <v>-3703757.9601099999</v>
      </c>
      <c r="KSU26">
        <v>-3703757.9601099999</v>
      </c>
      <c r="KSV26">
        <v>-3703757.9601099999</v>
      </c>
      <c r="KSW26">
        <v>-3703757.9601099999</v>
      </c>
      <c r="KSX26">
        <v>-3703757.9601099999</v>
      </c>
      <c r="KSY26">
        <v>-3746368.7883000001</v>
      </c>
      <c r="KSZ26">
        <v>-3746368.7883000001</v>
      </c>
      <c r="KTA26">
        <v>-3746368.7883000001</v>
      </c>
      <c r="KTB26">
        <v>-3746368.7883000001</v>
      </c>
      <c r="KTC26">
        <v>-3746368.7883000001</v>
      </c>
      <c r="KTD26">
        <v>-3746368.7883000001</v>
      </c>
      <c r="KTE26">
        <v>-3746368.7883000001</v>
      </c>
      <c r="KTF26">
        <v>-3746368.7883000001</v>
      </c>
      <c r="KTG26">
        <v>-3746368.7883000001</v>
      </c>
      <c r="KTH26">
        <v>-3746368.7883000001</v>
      </c>
      <c r="KTI26">
        <v>-3746368.7883000001</v>
      </c>
      <c r="KTJ26">
        <v>-7516668.2883200003</v>
      </c>
      <c r="KTK26">
        <v>-7516668.2883200003</v>
      </c>
      <c r="KTL26">
        <v>-7516668.2883200003</v>
      </c>
      <c r="KTM26">
        <v>-7516668.2883200003</v>
      </c>
      <c r="KTN26">
        <v>-7516668.2883200003</v>
      </c>
      <c r="KTO26">
        <v>-7516668.2883200003</v>
      </c>
      <c r="KTP26">
        <v>-7516668.2883200003</v>
      </c>
      <c r="KTQ26">
        <v>-7516668.2883200003</v>
      </c>
      <c r="KTR26">
        <v>-7516668.2883200003</v>
      </c>
      <c r="KTS26">
        <v>-7516668.2883200003</v>
      </c>
      <c r="KTT26">
        <v>-7516668.2883200003</v>
      </c>
      <c r="KTU26">
        <v>-7600045.6372400001</v>
      </c>
      <c r="KTV26">
        <v>-7600045.6372400001</v>
      </c>
      <c r="KTW26">
        <v>-7600045.6372400001</v>
      </c>
      <c r="KTX26">
        <v>-7600045.6372400001</v>
      </c>
      <c r="KTY26">
        <v>-7600045.6372400001</v>
      </c>
      <c r="KTZ26">
        <v>-7600045.6372400001</v>
      </c>
      <c r="KUA26">
        <v>-7600045.6372400001</v>
      </c>
      <c r="KUB26">
        <v>-7600045.6372400001</v>
      </c>
      <c r="KUC26">
        <v>-7600045.6372400001</v>
      </c>
      <c r="KUD26">
        <v>-7600045.6372400001</v>
      </c>
      <c r="KUE26">
        <v>-7600045.6372400001</v>
      </c>
      <c r="KUF26">
        <v>-7516668.2883200003</v>
      </c>
      <c r="KUG26">
        <v>-7516668.2883200003</v>
      </c>
      <c r="KUH26">
        <v>-7516668.2883200003</v>
      </c>
      <c r="KUI26">
        <v>-7516668.2883200003</v>
      </c>
      <c r="KUJ26">
        <v>-7516668.2883200003</v>
      </c>
      <c r="KUK26">
        <v>-7516668.2883200003</v>
      </c>
      <c r="KUL26">
        <v>-7516668.2883200003</v>
      </c>
      <c r="KUM26">
        <v>-7516668.2883200003</v>
      </c>
      <c r="KUN26">
        <v>-7516668.2883200003</v>
      </c>
      <c r="KUO26">
        <v>-7516668.2883200003</v>
      </c>
      <c r="KUP26">
        <v>-7516668.2883200003</v>
      </c>
      <c r="KUQ26">
        <v>-7600045.6372400001</v>
      </c>
      <c r="KUR26">
        <v>-7600045.6372400001</v>
      </c>
      <c r="KUS26">
        <v>-7600045.6372400001</v>
      </c>
      <c r="KUT26">
        <v>-7600045.6372400001</v>
      </c>
      <c r="KUU26">
        <v>-7600045.6372400001</v>
      </c>
      <c r="KUV26">
        <v>-7600045.6372400001</v>
      </c>
      <c r="KUW26">
        <v>-7600045.6372400001</v>
      </c>
      <c r="KUX26">
        <v>-7600045.6372400001</v>
      </c>
      <c r="KUY26">
        <v>-7600045.6372400001</v>
      </c>
      <c r="KUZ26">
        <v>-7600045.6372400001</v>
      </c>
      <c r="KVA26">
        <v>-7600045.6372400001</v>
      </c>
      <c r="KVB26">
        <v>1303349.25605</v>
      </c>
      <c r="KVC26">
        <v>1303349.25605</v>
      </c>
      <c r="KVD26">
        <v>1303349.25605</v>
      </c>
      <c r="KVE26">
        <v>1303349.25605</v>
      </c>
      <c r="KVF26">
        <v>1303349.25605</v>
      </c>
      <c r="KVG26">
        <v>1303349.25605</v>
      </c>
      <c r="KVH26">
        <v>1303349.25605</v>
      </c>
      <c r="KVI26">
        <v>1303349.25605</v>
      </c>
      <c r="KVJ26">
        <v>1303349.25605</v>
      </c>
      <c r="KVK26">
        <v>1303349.25605</v>
      </c>
      <c r="KVL26">
        <v>1303349.25605</v>
      </c>
      <c r="KVM26">
        <v>2165040.5417300002</v>
      </c>
      <c r="KVN26">
        <v>2165040.5417300002</v>
      </c>
      <c r="KVO26">
        <v>2165040.5417300002</v>
      </c>
      <c r="KVP26">
        <v>2165040.5417300002</v>
      </c>
      <c r="KVQ26">
        <v>2165040.5417300002</v>
      </c>
      <c r="KVR26">
        <v>2165040.5417300002</v>
      </c>
      <c r="KVS26">
        <v>2165040.5417300002</v>
      </c>
      <c r="KVT26">
        <v>2165040.5417300002</v>
      </c>
      <c r="KVU26">
        <v>2165040.5417300002</v>
      </c>
      <c r="KVV26">
        <v>2165040.5417300002</v>
      </c>
      <c r="KVW26">
        <v>2165040.5417300002</v>
      </c>
      <c r="KVX26">
        <v>1303349.25605</v>
      </c>
      <c r="KVY26">
        <v>1303349.25605</v>
      </c>
      <c r="KVZ26">
        <v>1303349.25605</v>
      </c>
      <c r="KWA26">
        <v>1303349.25605</v>
      </c>
      <c r="KWB26">
        <v>1303349.25605</v>
      </c>
      <c r="KWC26">
        <v>1303349.25605</v>
      </c>
      <c r="KWD26">
        <v>1303349.25605</v>
      </c>
      <c r="KWE26">
        <v>1303349.25605</v>
      </c>
      <c r="KWF26">
        <v>1303349.25605</v>
      </c>
      <c r="KWG26">
        <v>1303349.25605</v>
      </c>
      <c r="KWH26">
        <v>1303349.25605</v>
      </c>
      <c r="KWI26">
        <v>2165040.5417300002</v>
      </c>
      <c r="KWJ26">
        <v>2165040.5417300002</v>
      </c>
      <c r="KWK26">
        <v>2165040.5417300002</v>
      </c>
      <c r="KWL26">
        <v>2165040.5417300002</v>
      </c>
      <c r="KWM26">
        <v>2165040.5417300002</v>
      </c>
      <c r="KWN26">
        <v>2165040.5417300002</v>
      </c>
      <c r="KWO26">
        <v>2165040.5417300002</v>
      </c>
      <c r="KWP26">
        <v>2165040.5417300002</v>
      </c>
      <c r="KWQ26">
        <v>2165040.5417300002</v>
      </c>
      <c r="KWR26">
        <v>2165040.5417300002</v>
      </c>
      <c r="KWS26">
        <v>2165040.5417300002</v>
      </c>
      <c r="KWT26">
        <v>3000839.8210700001</v>
      </c>
      <c r="KWU26">
        <v>3000839.8210700001</v>
      </c>
      <c r="KWV26">
        <v>3000839.8210700001</v>
      </c>
      <c r="KWW26">
        <v>3000839.8210700001</v>
      </c>
      <c r="KWX26">
        <v>3000839.8210700001</v>
      </c>
      <c r="KWY26">
        <v>3000839.8210700001</v>
      </c>
      <c r="KWZ26">
        <v>3000839.8210700001</v>
      </c>
      <c r="KXA26">
        <v>3000839.8210700001</v>
      </c>
      <c r="KXB26">
        <v>3000839.8210700001</v>
      </c>
      <c r="KXC26">
        <v>3000839.8210700001</v>
      </c>
      <c r="KXD26">
        <v>3000839.8210700001</v>
      </c>
      <c r="KXE26">
        <v>4652724.5257099997</v>
      </c>
      <c r="KXF26">
        <v>4652724.5257099997</v>
      </c>
      <c r="KXG26">
        <v>4652724.5257099997</v>
      </c>
      <c r="KXH26">
        <v>4652724.5257099997</v>
      </c>
      <c r="KXI26">
        <v>4652724.5257099997</v>
      </c>
      <c r="KXJ26">
        <v>4652724.5257099997</v>
      </c>
      <c r="KXK26">
        <v>4652724.5257099997</v>
      </c>
      <c r="KXL26">
        <v>4652724.5257099997</v>
      </c>
      <c r="KXM26">
        <v>4652724.5257099997</v>
      </c>
      <c r="KXN26">
        <v>4652724.5257099997</v>
      </c>
      <c r="KXO26">
        <v>4652724.5257099997</v>
      </c>
      <c r="KXP26">
        <v>3000839.8210700001</v>
      </c>
      <c r="KXQ26">
        <v>3000839.8210700001</v>
      </c>
      <c r="KXR26">
        <v>3000839.8210700001</v>
      </c>
      <c r="KXS26">
        <v>3000839.8210700001</v>
      </c>
      <c r="KXT26">
        <v>3000839.8210700001</v>
      </c>
      <c r="KXU26">
        <v>3000839.8210700001</v>
      </c>
      <c r="KXV26">
        <v>3000839.8210700001</v>
      </c>
      <c r="KXW26">
        <v>3000839.8210700001</v>
      </c>
      <c r="KXX26">
        <v>3000839.8210700001</v>
      </c>
      <c r="KXY26">
        <v>3000839.8210700001</v>
      </c>
      <c r="KXZ26">
        <v>3000839.8210700001</v>
      </c>
      <c r="KYA26">
        <v>4652724.5257099997</v>
      </c>
      <c r="KYB26">
        <v>4652724.5257099997</v>
      </c>
      <c r="KYC26">
        <v>4652724.5257099997</v>
      </c>
      <c r="KYD26">
        <v>4652724.5257099997</v>
      </c>
      <c r="KYE26">
        <v>4652724.5257099997</v>
      </c>
      <c r="KYF26">
        <v>4652724.5257099997</v>
      </c>
      <c r="KYG26">
        <v>4652724.5257099997</v>
      </c>
      <c r="KYH26">
        <v>4652724.5257099997</v>
      </c>
      <c r="KYI26">
        <v>4652724.5257099997</v>
      </c>
      <c r="KYJ26">
        <v>4652724.5257099997</v>
      </c>
      <c r="KYK26">
        <v>4652724.5257099997</v>
      </c>
      <c r="KYL26">
        <v>6713864.2826100001</v>
      </c>
      <c r="KYM26">
        <v>6713864.2826100001</v>
      </c>
      <c r="KYN26">
        <v>6713864.2826100001</v>
      </c>
      <c r="KYO26">
        <v>6713864.2826100001</v>
      </c>
      <c r="KYP26">
        <v>6713864.2826100001</v>
      </c>
      <c r="KYQ26">
        <v>6713864.2826100001</v>
      </c>
      <c r="KYR26">
        <v>6713864.2826100001</v>
      </c>
      <c r="KYS26">
        <v>6713864.2826100001</v>
      </c>
      <c r="KYT26">
        <v>6713864.2826100001</v>
      </c>
      <c r="KYU26">
        <v>6713864.2826100001</v>
      </c>
      <c r="KYV26">
        <v>6713864.2826100001</v>
      </c>
      <c r="KYW26">
        <v>9946135.8251900002</v>
      </c>
      <c r="KYX26">
        <v>9946135.8251900002</v>
      </c>
      <c r="KYY26">
        <v>9946135.8251900002</v>
      </c>
      <c r="KYZ26">
        <v>9946135.8251900002</v>
      </c>
      <c r="KZA26">
        <v>9946135.8251900002</v>
      </c>
      <c r="KZB26">
        <v>9946135.8251900002</v>
      </c>
      <c r="KZC26">
        <v>9946135.8251900002</v>
      </c>
      <c r="KZD26">
        <v>9946135.8251900002</v>
      </c>
      <c r="KZE26">
        <v>9946135.8251900002</v>
      </c>
      <c r="KZF26">
        <v>9946135.8251900002</v>
      </c>
      <c r="KZG26">
        <v>9946135.8251900002</v>
      </c>
      <c r="KZH26">
        <v>6713864.2826100001</v>
      </c>
      <c r="KZI26">
        <v>6713864.2826100001</v>
      </c>
      <c r="KZJ26">
        <v>6713864.2826100001</v>
      </c>
      <c r="KZK26">
        <v>6713864.2826100001</v>
      </c>
      <c r="KZL26">
        <v>6713864.2826100001</v>
      </c>
      <c r="KZM26">
        <v>6713864.2826100001</v>
      </c>
      <c r="KZN26">
        <v>6713864.2826100001</v>
      </c>
      <c r="KZO26">
        <v>6713864.2826100001</v>
      </c>
      <c r="KZP26">
        <v>6713864.2826100001</v>
      </c>
      <c r="KZQ26">
        <v>6713864.2826100001</v>
      </c>
      <c r="KZR26">
        <v>6713864.2826100001</v>
      </c>
      <c r="KZS26">
        <v>9946135.8251900002</v>
      </c>
      <c r="KZT26">
        <v>9946135.8251900002</v>
      </c>
      <c r="KZU26">
        <v>9946135.8251900002</v>
      </c>
      <c r="KZV26">
        <v>9946135.8251900002</v>
      </c>
      <c r="KZW26">
        <v>9946135.8251900002</v>
      </c>
      <c r="KZX26">
        <v>9946135.8251900002</v>
      </c>
      <c r="KZY26">
        <v>9946135.8251900002</v>
      </c>
      <c r="KZZ26">
        <v>9946135.8251900002</v>
      </c>
      <c r="LAA26">
        <v>9946135.8251900002</v>
      </c>
      <c r="LAB26">
        <v>9946135.8251900002</v>
      </c>
      <c r="LAC26">
        <v>9946135.8251900002</v>
      </c>
      <c r="LAD26">
        <v>-1081154.51284</v>
      </c>
      <c r="LAE26">
        <v>-1081154.51284</v>
      </c>
      <c r="LAF26">
        <v>-1081154.51284</v>
      </c>
      <c r="LAG26">
        <v>-1081154.51284</v>
      </c>
      <c r="LAH26">
        <v>-1081154.51284</v>
      </c>
      <c r="LAI26">
        <v>-1081154.51284</v>
      </c>
      <c r="LAJ26">
        <v>-1081154.51284</v>
      </c>
      <c r="LAK26">
        <v>-1081154.51284</v>
      </c>
      <c r="LAL26">
        <v>-1081154.51284</v>
      </c>
      <c r="LAM26">
        <v>-1081154.51284</v>
      </c>
      <c r="LAN26">
        <v>-1081154.51284</v>
      </c>
      <c r="LAO26">
        <v>-1013048.79189</v>
      </c>
      <c r="LAP26">
        <v>-1013048.79189</v>
      </c>
      <c r="LAQ26">
        <v>-1013048.79189</v>
      </c>
      <c r="LAR26">
        <v>-1013048.79189</v>
      </c>
      <c r="LAS26">
        <v>-1013048.79189</v>
      </c>
      <c r="LAT26">
        <v>-1013048.79189</v>
      </c>
      <c r="LAU26">
        <v>-1013048.79189</v>
      </c>
      <c r="LAV26">
        <v>-1013048.79189</v>
      </c>
      <c r="LAW26">
        <v>-1013048.79189</v>
      </c>
      <c r="LAX26">
        <v>-1013048.79189</v>
      </c>
      <c r="LAY26">
        <v>-1013048.79189</v>
      </c>
      <c r="LAZ26">
        <v>-1081154.51284</v>
      </c>
      <c r="LBA26">
        <v>-1081154.51284</v>
      </c>
      <c r="LBB26">
        <v>-1081154.51284</v>
      </c>
      <c r="LBC26">
        <v>-1081154.51284</v>
      </c>
      <c r="LBD26">
        <v>-1081154.51284</v>
      </c>
      <c r="LBE26">
        <v>-1081154.51284</v>
      </c>
      <c r="LBF26">
        <v>-1081154.51284</v>
      </c>
      <c r="LBG26">
        <v>-1081154.51284</v>
      </c>
      <c r="LBH26">
        <v>-1081154.51284</v>
      </c>
      <c r="LBI26">
        <v>-1081154.51284</v>
      </c>
      <c r="LBJ26">
        <v>-1081154.51284</v>
      </c>
      <c r="LBK26">
        <v>-1013048.79189</v>
      </c>
      <c r="LBL26">
        <v>-1013048.79189</v>
      </c>
      <c r="LBM26">
        <v>-1013048.79189</v>
      </c>
      <c r="LBN26">
        <v>-1013048.79189</v>
      </c>
      <c r="LBO26">
        <v>-1013048.79189</v>
      </c>
      <c r="LBP26">
        <v>-1013048.79189</v>
      </c>
      <c r="LBQ26">
        <v>-1013048.79189</v>
      </c>
      <c r="LBR26">
        <v>-1013048.79189</v>
      </c>
      <c r="LBS26">
        <v>-1013048.79189</v>
      </c>
      <c r="LBT26">
        <v>-1013048.79189</v>
      </c>
      <c r="LBU26">
        <v>-1013048.79189</v>
      </c>
      <c r="LBV26">
        <v>551919.48849699995</v>
      </c>
      <c r="LBW26">
        <v>551919.48849699995</v>
      </c>
      <c r="LBX26">
        <v>551919.48849699995</v>
      </c>
      <c r="LBY26">
        <v>551919.48849699995</v>
      </c>
      <c r="LBZ26">
        <v>551919.48849699995</v>
      </c>
      <c r="LCA26">
        <v>551919.48849699995</v>
      </c>
      <c r="LCB26">
        <v>551919.48849699995</v>
      </c>
      <c r="LCC26">
        <v>551919.48849699995</v>
      </c>
      <c r="LCD26">
        <v>551919.48849699995</v>
      </c>
      <c r="LCE26">
        <v>551919.48849699995</v>
      </c>
      <c r="LCF26">
        <v>551919.48849699995</v>
      </c>
      <c r="LCG26">
        <v>682479.93468099996</v>
      </c>
      <c r="LCH26">
        <v>682479.93468099996</v>
      </c>
      <c r="LCI26">
        <v>682479.93468099996</v>
      </c>
      <c r="LCJ26">
        <v>682479.93468099996</v>
      </c>
      <c r="LCK26">
        <v>682479.93468099996</v>
      </c>
      <c r="LCL26">
        <v>682479.93468099996</v>
      </c>
      <c r="LCM26">
        <v>682479.93468099996</v>
      </c>
      <c r="LCN26">
        <v>682479.93468099996</v>
      </c>
      <c r="LCO26">
        <v>682479.93468099996</v>
      </c>
      <c r="LCP26">
        <v>682479.93468099996</v>
      </c>
      <c r="LCQ26">
        <v>682479.93468099996</v>
      </c>
      <c r="LCR26">
        <v>551919.48849699995</v>
      </c>
      <c r="LCS26">
        <v>551919.48849699995</v>
      </c>
      <c r="LCT26">
        <v>551919.48849699995</v>
      </c>
      <c r="LCU26">
        <v>551919.48849699995</v>
      </c>
      <c r="LCV26">
        <v>551919.48849699995</v>
      </c>
      <c r="LCW26">
        <v>551919.48849699995</v>
      </c>
      <c r="LCX26">
        <v>551919.48849699995</v>
      </c>
      <c r="LCY26">
        <v>551919.48849699995</v>
      </c>
      <c r="LCZ26">
        <v>551919.48849699995</v>
      </c>
      <c r="LDA26">
        <v>551919.48849699995</v>
      </c>
      <c r="LDB26">
        <v>551919.48849699995</v>
      </c>
      <c r="LDC26">
        <v>682479.93468099996</v>
      </c>
      <c r="LDD26">
        <v>682479.93468099996</v>
      </c>
      <c r="LDE26">
        <v>682479.93468099996</v>
      </c>
      <c r="LDF26">
        <v>682479.93468099996</v>
      </c>
      <c r="LDG26">
        <v>682479.93468099996</v>
      </c>
      <c r="LDH26">
        <v>682479.93468099996</v>
      </c>
      <c r="LDI26">
        <v>682479.93468099996</v>
      </c>
      <c r="LDJ26">
        <v>682479.93468099996</v>
      </c>
      <c r="LDK26">
        <v>682479.93468099996</v>
      </c>
      <c r="LDL26">
        <v>682479.93468099996</v>
      </c>
      <c r="LDM26">
        <v>682479.93468099996</v>
      </c>
      <c r="LDN26">
        <v>4304952.8303899998</v>
      </c>
      <c r="LDO26">
        <v>4304952.8303899998</v>
      </c>
      <c r="LDP26">
        <v>4304952.8303899998</v>
      </c>
      <c r="LDQ26">
        <v>4304952.8303899998</v>
      </c>
      <c r="LDR26">
        <v>4304952.8303899998</v>
      </c>
      <c r="LDS26">
        <v>4304952.8303899998</v>
      </c>
      <c r="LDT26">
        <v>4304952.8303899998</v>
      </c>
      <c r="LDU26">
        <v>4304952.8303899998</v>
      </c>
      <c r="LDV26">
        <v>4304952.8303899998</v>
      </c>
      <c r="LDW26">
        <v>4304952.8303899998</v>
      </c>
      <c r="LDX26">
        <v>4304952.8303899998</v>
      </c>
      <c r="LDY26">
        <v>4560422.7270499999</v>
      </c>
      <c r="LDZ26">
        <v>4560422.7270499999</v>
      </c>
      <c r="LEA26">
        <v>4560422.7270499999</v>
      </c>
      <c r="LEB26">
        <v>4560422.7270499999</v>
      </c>
      <c r="LEC26">
        <v>4560422.7270499999</v>
      </c>
      <c r="LED26">
        <v>4560422.7270499999</v>
      </c>
      <c r="LEE26">
        <v>4560422.7270499999</v>
      </c>
      <c r="LEF26">
        <v>4560422.7270499999</v>
      </c>
      <c r="LEG26">
        <v>4560422.7270499999</v>
      </c>
      <c r="LEH26">
        <v>4560422.7270499999</v>
      </c>
      <c r="LEI26">
        <v>4560422.7270499999</v>
      </c>
      <c r="LEJ26">
        <v>4304952.8303899998</v>
      </c>
      <c r="LEK26">
        <v>4304952.8303899998</v>
      </c>
      <c r="LEL26">
        <v>4304952.8303899998</v>
      </c>
      <c r="LEM26">
        <v>4304952.8303899998</v>
      </c>
      <c r="LEN26">
        <v>4304952.8303899998</v>
      </c>
      <c r="LEO26">
        <v>4304952.8303899998</v>
      </c>
      <c r="LEP26">
        <v>4304952.8303899998</v>
      </c>
      <c r="LEQ26">
        <v>4304952.8303899998</v>
      </c>
      <c r="LER26">
        <v>4304952.8303899998</v>
      </c>
      <c r="LES26">
        <v>4304952.8303899998</v>
      </c>
      <c r="LET26">
        <v>4304952.8303899998</v>
      </c>
      <c r="LEU26">
        <v>4560422.7270499999</v>
      </c>
      <c r="LEV26">
        <v>4560422.7270499999</v>
      </c>
      <c r="LEW26">
        <v>4560422.7270499999</v>
      </c>
      <c r="LEX26">
        <v>4560422.7270499999</v>
      </c>
      <c r="LEY26">
        <v>4560422.7270499999</v>
      </c>
      <c r="LEZ26">
        <v>4560422.7270499999</v>
      </c>
      <c r="LFA26">
        <v>4560422.7270499999</v>
      </c>
      <c r="LFB26">
        <v>4560422.7270499999</v>
      </c>
      <c r="LFC26">
        <v>4560422.7270499999</v>
      </c>
      <c r="LFD26">
        <v>4560422.7270499999</v>
      </c>
      <c r="LFE26">
        <v>4560422.7270499999</v>
      </c>
      <c r="LFF26">
        <v>-41668605.109700002</v>
      </c>
      <c r="LFG26">
        <v>-41668605.109700002</v>
      </c>
      <c r="LFH26">
        <v>-41668605.109700002</v>
      </c>
      <c r="LFI26">
        <v>-41668605.109700002</v>
      </c>
      <c r="LFJ26">
        <v>-41668605.109700002</v>
      </c>
      <c r="LFK26">
        <v>-41668605.109700002</v>
      </c>
      <c r="LFL26">
        <v>-41668605.109700002</v>
      </c>
      <c r="LFM26">
        <v>-41668605.109700002</v>
      </c>
      <c r="LFN26">
        <v>-41668605.109700002</v>
      </c>
      <c r="LFO26">
        <v>-41668605.109700002</v>
      </c>
      <c r="LFP26">
        <v>-41668605.109700002</v>
      </c>
      <c r="LFQ26">
        <v>-41668605.109700002</v>
      </c>
      <c r="LFR26">
        <v>-41668605.109700002</v>
      </c>
      <c r="LFS26">
        <v>-41668605.109700002</v>
      </c>
      <c r="LFT26">
        <v>-41668605.109700002</v>
      </c>
      <c r="LFU26">
        <v>-41668605.109700002</v>
      </c>
      <c r="LFV26">
        <v>-41668605.109700002</v>
      </c>
      <c r="LFW26">
        <v>-41668605.109700002</v>
      </c>
      <c r="LFX26">
        <v>-41668605.109700002</v>
      </c>
      <c r="LFY26">
        <v>-41668605.109700002</v>
      </c>
      <c r="LFZ26">
        <v>-41668605.109700002</v>
      </c>
      <c r="LGA26">
        <v>-41668605.109700002</v>
      </c>
      <c r="LGB26">
        <v>-41668605.109700002</v>
      </c>
      <c r="LGC26">
        <v>-41668605.109700002</v>
      </c>
      <c r="LGD26">
        <v>-41668605.109700002</v>
      </c>
      <c r="LGE26">
        <v>-41668605.109700002</v>
      </c>
      <c r="LGF26">
        <v>-41668605.109700002</v>
      </c>
      <c r="LGG26">
        <v>-41668605.109700002</v>
      </c>
      <c r="LGH26">
        <v>-41668605.109700002</v>
      </c>
      <c r="LGI26">
        <v>-41668605.109700002</v>
      </c>
      <c r="LGJ26">
        <v>-41668605.109700002</v>
      </c>
      <c r="LGK26">
        <v>-41668605.109700002</v>
      </c>
      <c r="LGL26">
        <v>-41668605.109700002</v>
      </c>
      <c r="LGM26">
        <v>-41668605.109700002</v>
      </c>
      <c r="LGN26">
        <v>-41668605.109700002</v>
      </c>
      <c r="LGO26">
        <v>-41668605.109700002</v>
      </c>
      <c r="LGP26">
        <v>-41668605.109700002</v>
      </c>
      <c r="LGQ26">
        <v>-41668605.109700002</v>
      </c>
      <c r="LGR26">
        <v>-41668605.109700002</v>
      </c>
      <c r="LGS26">
        <v>-41668605.109700002</v>
      </c>
      <c r="LGT26">
        <v>-41668605.109700002</v>
      </c>
      <c r="LGU26">
        <v>-41668605.109700002</v>
      </c>
      <c r="LGV26">
        <v>-41668605.109700002</v>
      </c>
      <c r="LGW26">
        <v>-41668605.109700002</v>
      </c>
      <c r="LGX26">
        <v>-63311502.217</v>
      </c>
      <c r="LGY26">
        <v>-63311502.217</v>
      </c>
      <c r="LGZ26">
        <v>-63311502.217</v>
      </c>
      <c r="LHA26">
        <v>-63311502.217</v>
      </c>
      <c r="LHB26">
        <v>-63311502.217</v>
      </c>
      <c r="LHC26">
        <v>-63311502.217</v>
      </c>
      <c r="LHD26">
        <v>-63311502.217</v>
      </c>
      <c r="LHE26">
        <v>-63311502.217</v>
      </c>
      <c r="LHF26">
        <v>-63311502.217</v>
      </c>
      <c r="LHG26">
        <v>-63311502.217</v>
      </c>
      <c r="LHH26">
        <v>-63311502.217</v>
      </c>
      <c r="LHI26">
        <v>-63311502.217</v>
      </c>
      <c r="LHJ26">
        <v>-63311502.217</v>
      </c>
      <c r="LHK26">
        <v>-63311502.217</v>
      </c>
      <c r="LHL26">
        <v>-63311502.217</v>
      </c>
      <c r="LHM26">
        <v>-63311502.217</v>
      </c>
      <c r="LHN26">
        <v>-63311502.217</v>
      </c>
      <c r="LHO26">
        <v>-63311502.217</v>
      </c>
      <c r="LHP26">
        <v>-63311502.217</v>
      </c>
      <c r="LHQ26">
        <v>-63311502.217</v>
      </c>
      <c r="LHR26">
        <v>-63311502.217</v>
      </c>
      <c r="LHS26">
        <v>-63311502.217</v>
      </c>
      <c r="LHT26">
        <v>-63311502.217</v>
      </c>
      <c r="LHU26">
        <v>-63311502.217</v>
      </c>
      <c r="LHV26">
        <v>-63311502.217</v>
      </c>
      <c r="LHW26">
        <v>-63311502.217</v>
      </c>
      <c r="LHX26">
        <v>-63311502.217</v>
      </c>
      <c r="LHY26">
        <v>-63311502.217</v>
      </c>
      <c r="LHZ26">
        <v>-63311502.217</v>
      </c>
      <c r="LIA26">
        <v>-63311502.217</v>
      </c>
      <c r="LIB26">
        <v>-63311502.217</v>
      </c>
      <c r="LIC26">
        <v>-63311502.217</v>
      </c>
      <c r="LID26">
        <v>-63311502.217</v>
      </c>
      <c r="LIE26">
        <v>-63311502.217</v>
      </c>
      <c r="LIF26">
        <v>-63311502.217</v>
      </c>
      <c r="LIG26">
        <v>-63311502.217</v>
      </c>
      <c r="LIH26">
        <v>-63311502.217</v>
      </c>
      <c r="LII26">
        <v>-63311502.217</v>
      </c>
      <c r="LIJ26">
        <v>-63311502.217</v>
      </c>
      <c r="LIK26">
        <v>-63311502.217</v>
      </c>
      <c r="LIL26">
        <v>-63311502.217</v>
      </c>
      <c r="LIM26">
        <v>-63311502.217</v>
      </c>
      <c r="LIN26">
        <v>-63311502.217</v>
      </c>
      <c r="LIO26">
        <v>-63311502.217</v>
      </c>
      <c r="LIP26">
        <v>-96297652.752399996</v>
      </c>
      <c r="LIQ26">
        <v>-96297652.752399996</v>
      </c>
      <c r="LIR26">
        <v>-96297652.752399996</v>
      </c>
      <c r="LIS26">
        <v>-96297652.752399996</v>
      </c>
      <c r="LIT26">
        <v>-96297652.752399996</v>
      </c>
      <c r="LIU26">
        <v>-96297652.752399996</v>
      </c>
      <c r="LIV26">
        <v>-96297652.752399996</v>
      </c>
      <c r="LIW26">
        <v>-96297652.752399996</v>
      </c>
      <c r="LIX26">
        <v>-96297652.752399996</v>
      </c>
      <c r="LIY26">
        <v>-96297652.752399996</v>
      </c>
      <c r="LIZ26">
        <v>-96297652.752399996</v>
      </c>
      <c r="LJA26">
        <v>-96297652.752399996</v>
      </c>
      <c r="LJB26">
        <v>-96297652.752399996</v>
      </c>
      <c r="LJC26">
        <v>-96297652.752399996</v>
      </c>
      <c r="LJD26">
        <v>-96297652.752399996</v>
      </c>
      <c r="LJE26">
        <v>-96297652.752399996</v>
      </c>
      <c r="LJF26">
        <v>-96297652.752399996</v>
      </c>
      <c r="LJG26">
        <v>-96297652.752399996</v>
      </c>
      <c r="LJH26">
        <v>-96297652.752399996</v>
      </c>
      <c r="LJI26">
        <v>-96297652.752399996</v>
      </c>
      <c r="LJJ26">
        <v>-96297652.752399996</v>
      </c>
      <c r="LJK26">
        <v>-96297652.752399996</v>
      </c>
      <c r="LJL26">
        <v>-96297652.752399996</v>
      </c>
      <c r="LJM26">
        <v>-96297652.752399996</v>
      </c>
      <c r="LJN26">
        <v>-96297652.752399996</v>
      </c>
      <c r="LJO26">
        <v>-96297652.752399996</v>
      </c>
      <c r="LJP26">
        <v>-96297652.752399996</v>
      </c>
      <c r="LJQ26">
        <v>-96297652.752399996</v>
      </c>
      <c r="LJR26">
        <v>-96297652.752399996</v>
      </c>
      <c r="LJS26">
        <v>-96297652.752399996</v>
      </c>
      <c r="LJT26">
        <v>-96297652.752399996</v>
      </c>
      <c r="LJU26">
        <v>-96297652.752399996</v>
      </c>
      <c r="LJV26">
        <v>-96297652.752399996</v>
      </c>
      <c r="LJW26">
        <v>-96297652.752399996</v>
      </c>
      <c r="LJX26">
        <v>-96297652.752399996</v>
      </c>
      <c r="LJY26">
        <v>-96297652.752399996</v>
      </c>
      <c r="LJZ26">
        <v>-96297652.752399996</v>
      </c>
      <c r="LKA26">
        <v>-96297652.752399996</v>
      </c>
      <c r="LKB26">
        <v>-96297652.752399996</v>
      </c>
      <c r="LKC26">
        <v>-96297652.752399996</v>
      </c>
      <c r="LKD26">
        <v>-96297652.752399996</v>
      </c>
      <c r="LKE26">
        <v>-96297652.752399996</v>
      </c>
      <c r="LKF26">
        <v>-96297652.752399996</v>
      </c>
      <c r="LKG26">
        <v>-96297652.752399996</v>
      </c>
      <c r="LKH26">
        <v>-41668605.109700002</v>
      </c>
      <c r="LKI26">
        <v>-41668605.109700002</v>
      </c>
      <c r="LKJ26">
        <v>-41668605.109700002</v>
      </c>
      <c r="LKK26">
        <v>-41668605.109700002</v>
      </c>
      <c r="LKL26">
        <v>-41668605.109700002</v>
      </c>
      <c r="LKM26">
        <v>-41668605.109700002</v>
      </c>
      <c r="LKN26">
        <v>-41668605.109700002</v>
      </c>
      <c r="LKO26">
        <v>-41668605.109700002</v>
      </c>
      <c r="LKP26">
        <v>-41668605.109700002</v>
      </c>
      <c r="LKQ26">
        <v>-41668605.109700002</v>
      </c>
      <c r="LKR26">
        <v>-41668605.109700002</v>
      </c>
      <c r="LKS26">
        <v>-41668605.109700002</v>
      </c>
      <c r="LKT26">
        <v>-41668605.109700002</v>
      </c>
      <c r="LKU26">
        <v>-41668605.109700002</v>
      </c>
      <c r="LKV26">
        <v>-41668605.109700002</v>
      </c>
      <c r="LKW26">
        <v>-41668605.109700002</v>
      </c>
      <c r="LKX26">
        <v>-41668605.109700002</v>
      </c>
      <c r="LKY26">
        <v>-41668605.109700002</v>
      </c>
      <c r="LKZ26">
        <v>-41668605.109700002</v>
      </c>
      <c r="LLA26">
        <v>-41668605.109700002</v>
      </c>
      <c r="LLB26">
        <v>-41668605.109700002</v>
      </c>
      <c r="LLC26">
        <v>-41668605.109700002</v>
      </c>
      <c r="LLD26">
        <v>-41668605.109700002</v>
      </c>
      <c r="LLE26">
        <v>-41668605.109700002</v>
      </c>
      <c r="LLF26">
        <v>-41668605.109700002</v>
      </c>
      <c r="LLG26">
        <v>-41668605.109700002</v>
      </c>
      <c r="LLH26">
        <v>-41668605.109700002</v>
      </c>
      <c r="LLI26">
        <v>-41668605.109700002</v>
      </c>
      <c r="LLJ26">
        <v>-41668605.109700002</v>
      </c>
      <c r="LLK26">
        <v>-41668605.109700002</v>
      </c>
      <c r="LLL26">
        <v>-41668605.109700002</v>
      </c>
      <c r="LLM26">
        <v>-41668605.109700002</v>
      </c>
      <c r="LLN26">
        <v>-41668605.109700002</v>
      </c>
      <c r="LLO26">
        <v>-41668605.109700002</v>
      </c>
      <c r="LLP26">
        <v>-41668605.109700002</v>
      </c>
      <c r="LLQ26">
        <v>-41668605.109700002</v>
      </c>
      <c r="LLR26">
        <v>-41668605.109700002</v>
      </c>
      <c r="LLS26">
        <v>-41668605.109700002</v>
      </c>
      <c r="LLT26">
        <v>-41668605.109700002</v>
      </c>
      <c r="LLU26">
        <v>-41668605.109700002</v>
      </c>
      <c r="LLV26">
        <v>-41668605.109700002</v>
      </c>
      <c r="LLW26">
        <v>-41668605.109700002</v>
      </c>
      <c r="LLX26">
        <v>-41668605.109700002</v>
      </c>
      <c r="LLY26">
        <v>-41668605.109700002</v>
      </c>
      <c r="LLZ26">
        <v>-63311502.217</v>
      </c>
      <c r="LMA26">
        <v>-63311502.217</v>
      </c>
      <c r="LMB26">
        <v>-63311502.217</v>
      </c>
      <c r="LMC26">
        <v>-63311502.217</v>
      </c>
      <c r="LMD26">
        <v>-63311502.217</v>
      </c>
      <c r="LME26">
        <v>-63311502.217</v>
      </c>
      <c r="LMF26">
        <v>-63311502.217</v>
      </c>
      <c r="LMG26">
        <v>-63311502.217</v>
      </c>
      <c r="LMH26">
        <v>-63311502.217</v>
      </c>
      <c r="LMI26">
        <v>-63311502.217</v>
      </c>
      <c r="LMJ26">
        <v>-63311502.217</v>
      </c>
      <c r="LMK26">
        <v>-63311502.217</v>
      </c>
      <c r="LML26">
        <v>-63311502.217</v>
      </c>
      <c r="LMM26">
        <v>-63311502.217</v>
      </c>
      <c r="LMN26">
        <v>-63311502.217</v>
      </c>
      <c r="LMO26">
        <v>-63311502.217</v>
      </c>
      <c r="LMP26">
        <v>-63311502.217</v>
      </c>
      <c r="LMQ26">
        <v>-63311502.217</v>
      </c>
      <c r="LMR26">
        <v>-63311502.217</v>
      </c>
      <c r="LMS26">
        <v>-63311502.217</v>
      </c>
      <c r="LMT26">
        <v>-63311502.217</v>
      </c>
      <c r="LMU26">
        <v>-63311502.217</v>
      </c>
      <c r="LMV26">
        <v>-63311502.217</v>
      </c>
      <c r="LMW26">
        <v>-63311502.217</v>
      </c>
      <c r="LMX26">
        <v>-63311502.217</v>
      </c>
      <c r="LMY26">
        <v>-63311502.217</v>
      </c>
      <c r="LMZ26">
        <v>-63311502.217</v>
      </c>
      <c r="LNA26">
        <v>-63311502.217</v>
      </c>
      <c r="LNB26">
        <v>-63311502.217</v>
      </c>
      <c r="LNC26">
        <v>-63311502.217</v>
      </c>
      <c r="LND26">
        <v>-63311502.217</v>
      </c>
      <c r="LNE26">
        <v>-63311502.217</v>
      </c>
      <c r="LNF26">
        <v>-63311502.217</v>
      </c>
      <c r="LNG26">
        <v>-63311502.217</v>
      </c>
      <c r="LNH26">
        <v>-63311502.217</v>
      </c>
      <c r="LNI26">
        <v>-63311502.217</v>
      </c>
      <c r="LNJ26">
        <v>-63311502.217</v>
      </c>
      <c r="LNK26">
        <v>-63311502.217</v>
      </c>
      <c r="LNL26">
        <v>-63311502.217</v>
      </c>
      <c r="LNM26">
        <v>-63311502.217</v>
      </c>
      <c r="LNN26">
        <v>-63311502.217</v>
      </c>
      <c r="LNO26">
        <v>-63311502.217</v>
      </c>
      <c r="LNP26">
        <v>-63311502.217</v>
      </c>
      <c r="LNQ26">
        <v>-63311502.217</v>
      </c>
      <c r="LNR26">
        <v>-96297652.752399996</v>
      </c>
      <c r="LNS26">
        <v>-96297652.752399996</v>
      </c>
      <c r="LNT26">
        <v>-96297652.752399996</v>
      </c>
      <c r="LNU26">
        <v>-96297652.752399996</v>
      </c>
      <c r="LNV26">
        <v>-96297652.752399996</v>
      </c>
      <c r="LNW26">
        <v>-96297652.752399996</v>
      </c>
      <c r="LNX26">
        <v>-96297652.752399996</v>
      </c>
      <c r="LNY26">
        <v>-96297652.752399996</v>
      </c>
      <c r="LNZ26">
        <v>-96297652.752399996</v>
      </c>
      <c r="LOA26">
        <v>-96297652.752399996</v>
      </c>
      <c r="LOB26">
        <v>-96297652.752399996</v>
      </c>
      <c r="LOC26">
        <v>-96297652.752399996</v>
      </c>
      <c r="LOD26">
        <v>-96297652.752399996</v>
      </c>
      <c r="LOE26">
        <v>-96297652.752399996</v>
      </c>
      <c r="LOF26">
        <v>-96297652.752399996</v>
      </c>
      <c r="LOG26">
        <v>-96297652.752399996</v>
      </c>
      <c r="LOH26">
        <v>-96297652.752399996</v>
      </c>
      <c r="LOI26">
        <v>-96297652.752399996</v>
      </c>
      <c r="LOJ26">
        <v>-96297652.752399996</v>
      </c>
      <c r="LOK26">
        <v>-96297652.752399996</v>
      </c>
      <c r="LOL26">
        <v>-96297652.752399996</v>
      </c>
      <c r="LOM26">
        <v>-96297652.752399996</v>
      </c>
      <c r="LON26">
        <v>-96297652.752399996</v>
      </c>
      <c r="LOO26">
        <v>-96297652.752399996</v>
      </c>
      <c r="LOP26">
        <v>-96297652.752399996</v>
      </c>
      <c r="LOQ26">
        <v>-96297652.752399996</v>
      </c>
      <c r="LOR26">
        <v>-96297652.752399996</v>
      </c>
      <c r="LOS26">
        <v>-96297652.752399996</v>
      </c>
      <c r="LOT26">
        <v>-96297652.752399996</v>
      </c>
      <c r="LOU26">
        <v>-96297652.752399996</v>
      </c>
      <c r="LOV26">
        <v>-96297652.752399996</v>
      </c>
      <c r="LOW26">
        <v>-96297652.752399996</v>
      </c>
      <c r="LOX26">
        <v>-96297652.752399996</v>
      </c>
      <c r="LOY26">
        <v>-96297652.752399996</v>
      </c>
      <c r="LOZ26">
        <v>-96297652.752399996</v>
      </c>
      <c r="LPA26">
        <v>-96297652.752399996</v>
      </c>
      <c r="LPB26">
        <v>-96297652.752399996</v>
      </c>
      <c r="LPC26">
        <v>-96297652.752399996</v>
      </c>
      <c r="LPD26">
        <v>-96297652.752399996</v>
      </c>
      <c r="LPE26">
        <v>-96297652.752399996</v>
      </c>
      <c r="LPF26">
        <v>-96297652.752399996</v>
      </c>
      <c r="LPG26">
        <v>-96297652.752399996</v>
      </c>
      <c r="LPH26">
        <v>-96297652.752399996</v>
      </c>
      <c r="LPI26">
        <v>-96297652.752399996</v>
      </c>
      <c r="LPJ26">
        <v>-6087783.5568000004</v>
      </c>
      <c r="LPK26">
        <v>-5760156.2354199998</v>
      </c>
      <c r="LPL26">
        <v>-5525054.4051900003</v>
      </c>
      <c r="LPM26">
        <v>-5371415.7037599999</v>
      </c>
      <c r="LPN26">
        <v>-5284614.8904900001</v>
      </c>
      <c r="LPO26">
        <v>-5245019.0685799997</v>
      </c>
      <c r="LPP26">
        <v>-5227074.3158</v>
      </c>
      <c r="LPQ26">
        <v>-5199860.20493</v>
      </c>
      <c r="LPR26">
        <v>-4967482.69307</v>
      </c>
      <c r="LPS26">
        <v>-4795245.3282500003</v>
      </c>
      <c r="LPT26">
        <v>-4755328.5305500003</v>
      </c>
      <c r="LPU26">
        <v>-5686221.5757999998</v>
      </c>
      <c r="LPV26">
        <v>-5193148.4347200003</v>
      </c>
      <c r="LPW26">
        <v>-4742887.2755000005</v>
      </c>
      <c r="LPX26">
        <v>-4311574.2381800003</v>
      </c>
      <c r="LPY26">
        <v>-3870284.8290200001</v>
      </c>
      <c r="LPZ26">
        <v>-3385288.7665499998</v>
      </c>
      <c r="LQA26">
        <v>-2820516.1875999998</v>
      </c>
      <c r="LQB26">
        <v>-162037.75477199999</v>
      </c>
      <c r="LQC26">
        <v>279712.84623099997</v>
      </c>
      <c r="LQD26">
        <v>497158.54989999998</v>
      </c>
      <c r="LQE26">
        <v>613428.56374100002</v>
      </c>
      <c r="LQF26">
        <v>-5221584.4791599996</v>
      </c>
      <c r="LQG26">
        <v>-4995438.6308199996</v>
      </c>
      <c r="LQH26">
        <v>-4967331.0299300002</v>
      </c>
      <c r="LQI26">
        <v>-4969969.1811199998</v>
      </c>
      <c r="LQJ26">
        <v>-4971479.2075699996</v>
      </c>
      <c r="LQK26">
        <v>-4963214.3959799996</v>
      </c>
      <c r="LQL26">
        <v>-4947608.6842400003</v>
      </c>
      <c r="LQM26">
        <v>-4918714.9490299998</v>
      </c>
      <c r="LQN26">
        <v>-4847444.4401700003</v>
      </c>
      <c r="LQO26">
        <v>-4787362.9828700004</v>
      </c>
      <c r="LQP26">
        <v>-4755328.5305500003</v>
      </c>
      <c r="LQQ26">
        <v>-4237248.7714999998</v>
      </c>
      <c r="LQR26">
        <v>-3318344.3533700001</v>
      </c>
      <c r="LQS26">
        <v>-2701676.04972</v>
      </c>
      <c r="LQT26">
        <v>-1999043.4041299999</v>
      </c>
      <c r="LQU26">
        <v>-1442826.8869700001</v>
      </c>
      <c r="LQV26">
        <v>-709730.85592500004</v>
      </c>
      <c r="LQW26">
        <v>-200812.80791500001</v>
      </c>
      <c r="LQX26">
        <v>198609.84776</v>
      </c>
      <c r="LQY26">
        <v>406073.68174700002</v>
      </c>
      <c r="LQZ26">
        <v>533620.24499899999</v>
      </c>
      <c r="LRA26">
        <v>613428.56374100002</v>
      </c>
      <c r="LRB26">
        <v>-9046025.3315500002</v>
      </c>
      <c r="LRC26">
        <v>-8473113.0205099992</v>
      </c>
      <c r="LRD26">
        <v>-8017394.6099399999</v>
      </c>
      <c r="LRE26">
        <v>-7656151.9339500004</v>
      </c>
      <c r="LRF26">
        <v>-7360564.1124299997</v>
      </c>
      <c r="LRG26">
        <v>-7094303.9549000002</v>
      </c>
      <c r="LRH26">
        <v>-6813720.6892200001</v>
      </c>
      <c r="LRI26">
        <v>-6471171.0672899997</v>
      </c>
      <c r="LRJ26">
        <v>-5446587.5797100002</v>
      </c>
      <c r="LRK26">
        <v>-4845151.7181500001</v>
      </c>
      <c r="LRL26">
        <v>-4723957.4566700002</v>
      </c>
      <c r="LRM26">
        <v>-8242901.3695400003</v>
      </c>
      <c r="LRN26">
        <v>-7339097.4191100001</v>
      </c>
      <c r="LRO26">
        <v>-6453060.3505499996</v>
      </c>
      <c r="LRP26">
        <v>-5536469.0027900003</v>
      </c>
      <c r="LRQ26">
        <v>-4531903.9894899996</v>
      </c>
      <c r="LRR26">
        <v>-3374843.3508600001</v>
      </c>
      <c r="LRS26">
        <v>-2000604.4328300001</v>
      </c>
      <c r="LRT26">
        <v>4229162.0308100004</v>
      </c>
      <c r="LRU26">
        <v>5255118.56262</v>
      </c>
      <c r="LRV26">
        <v>5752857.8114099996</v>
      </c>
      <c r="LRW26">
        <v>6013556.7319200002</v>
      </c>
      <c r="LRX26">
        <v>-7493237.5378299998</v>
      </c>
      <c r="LRY26">
        <v>-6830231.4313399997</v>
      </c>
      <c r="LRZ26">
        <v>-6506142.0632199999</v>
      </c>
      <c r="LSA26">
        <v>-6233098.7995800003</v>
      </c>
      <c r="LSB26">
        <v>-5980836.8480700003</v>
      </c>
      <c r="LSC26">
        <v>-5747173.8190599997</v>
      </c>
      <c r="LSD26">
        <v>-5545266.3355400003</v>
      </c>
      <c r="LSE26">
        <v>-5339922.3440300003</v>
      </c>
      <c r="LSF26">
        <v>-5033366.6212099995</v>
      </c>
      <c r="LSG26">
        <v>-4821165.5656700004</v>
      </c>
      <c r="LSH26">
        <v>-4723957.4566700002</v>
      </c>
      <c r="LSI26">
        <v>-5520993.4080600003</v>
      </c>
      <c r="LSJ26">
        <v>-3456302.8613999998</v>
      </c>
      <c r="LSK26">
        <v>-1957427.1113799999</v>
      </c>
      <c r="LSL26">
        <v>-230247.574968</v>
      </c>
      <c r="LSM26">
        <v>1138799.0142300001</v>
      </c>
      <c r="LSN26">
        <v>2907672.1896199998</v>
      </c>
      <c r="LSO26">
        <v>4121604.53737</v>
      </c>
      <c r="LSP26">
        <v>5060104.8208999997</v>
      </c>
      <c r="LSQ26">
        <v>5542468.62732</v>
      </c>
      <c r="LSR26">
        <v>5834627.9235199997</v>
      </c>
      <c r="LSS26">
        <v>6013556.7319200002</v>
      </c>
      <c r="LST26">
        <v>-13349946.191</v>
      </c>
      <c r="LSU26">
        <v>-12329210.119100001</v>
      </c>
      <c r="LSV26">
        <v>-11440073.232100001</v>
      </c>
      <c r="LSW26">
        <v>-10636213.2141</v>
      </c>
      <c r="LSX26">
        <v>-9860653.4211500008</v>
      </c>
      <c r="LSY26">
        <v>-9045205.5001100004</v>
      </c>
      <c r="LSZ26">
        <v>-8113876.3634500001</v>
      </c>
      <c r="LTA26">
        <v>-6992892.3733599996</v>
      </c>
      <c r="LTB26">
        <v>-4096910.6745000002</v>
      </c>
      <c r="LTC26">
        <v>-2505394.0223300001</v>
      </c>
      <c r="LTD26">
        <v>-2200459.8182100002</v>
      </c>
      <c r="LTE26">
        <v>-11743698.267000001</v>
      </c>
      <c r="LTF26">
        <v>-10061178.916300001</v>
      </c>
      <c r="LTG26">
        <v>-8311404.7133499999</v>
      </c>
      <c r="LTH26">
        <v>-6396847.3518300001</v>
      </c>
      <c r="LTI26">
        <v>-4203333.1752699995</v>
      </c>
      <c r="LTJ26">
        <v>-1606284.2920200001</v>
      </c>
      <c r="LTK26">
        <v>1512356.1493200001</v>
      </c>
      <c r="LTL26">
        <v>15352649.908399999</v>
      </c>
      <c r="LTM26">
        <v>17620051.844999999</v>
      </c>
      <c r="LTN26">
        <v>18710588.815099999</v>
      </c>
      <c r="LTO26">
        <v>19274568.559</v>
      </c>
      <c r="LTP26">
        <v>-10517422.745300001</v>
      </c>
      <c r="LTQ26">
        <v>-8873006.8635399994</v>
      </c>
      <c r="LTR26">
        <v>-7819618.4565500002</v>
      </c>
      <c r="LTS26">
        <v>-6852447.7439299999</v>
      </c>
      <c r="LTT26">
        <v>-5961676.1882999996</v>
      </c>
      <c r="LTU26">
        <v>-5165822.0545300003</v>
      </c>
      <c r="LTV26">
        <v>-4503743.9280099999</v>
      </c>
      <c r="LTW26">
        <v>-3869815.2819500002</v>
      </c>
      <c r="LTX26">
        <v>-3008599.08134</v>
      </c>
      <c r="LTY26">
        <v>-2444989.1843500002</v>
      </c>
      <c r="LTZ26">
        <v>-2200459.8182100002</v>
      </c>
      <c r="LUA26">
        <v>-6567572.4748600004</v>
      </c>
      <c r="LUB26">
        <v>-2095301.98389</v>
      </c>
      <c r="LUC26">
        <v>1304138.77006</v>
      </c>
      <c r="LUD26">
        <v>5245535.1584999999</v>
      </c>
      <c r="LUE26">
        <v>8371891.4265400004</v>
      </c>
      <c r="LUF26">
        <v>12367578.3718</v>
      </c>
      <c r="LUG26">
        <v>15092116.9827</v>
      </c>
      <c r="LUH26">
        <v>17180386.474300001</v>
      </c>
      <c r="LUI26">
        <v>18247124.7634</v>
      </c>
      <c r="LUJ26">
        <v>18887507.074499998</v>
      </c>
      <c r="LUK26">
        <v>19274568.559</v>
      </c>
      <c r="LUL26">
        <v>2796219.8888400001</v>
      </c>
      <c r="LUM26">
        <v>2796219.8888400001</v>
      </c>
      <c r="LUN26">
        <v>2796219.8888400001</v>
      </c>
      <c r="LUO26">
        <v>2796219.8888400001</v>
      </c>
      <c r="LUP26">
        <v>2796219.8888400001</v>
      </c>
      <c r="LUQ26">
        <v>2796219.8888400001</v>
      </c>
      <c r="LUR26">
        <v>2796219.8888400001</v>
      </c>
      <c r="LUS26">
        <v>2796219.8888400001</v>
      </c>
      <c r="LUT26">
        <v>2796219.8888400001</v>
      </c>
      <c r="LUU26">
        <v>2796219.8888400001</v>
      </c>
      <c r="LUV26">
        <v>2796219.8888400001</v>
      </c>
      <c r="LUW26">
        <v>2836744.7535199998</v>
      </c>
      <c r="LUX26">
        <v>2836744.7535199998</v>
      </c>
      <c r="LUY26">
        <v>2836744.7535199998</v>
      </c>
      <c r="LUZ26">
        <v>2836744.7535199998</v>
      </c>
      <c r="LVA26">
        <v>2836744.7535199998</v>
      </c>
      <c r="LVB26">
        <v>2836744.7535199998</v>
      </c>
      <c r="LVC26">
        <v>2836744.7535199998</v>
      </c>
      <c r="LVD26">
        <v>2836744.7535199998</v>
      </c>
      <c r="LVE26">
        <v>2836744.7535199998</v>
      </c>
      <c r="LVF26">
        <v>2836744.7535199998</v>
      </c>
      <c r="LVG26">
        <v>2836744.7535199998</v>
      </c>
      <c r="LVH26">
        <v>2796219.8888400001</v>
      </c>
      <c r="LVI26">
        <v>2796219.8888400001</v>
      </c>
      <c r="LVJ26">
        <v>2796219.8888400001</v>
      </c>
      <c r="LVK26">
        <v>2796219.8888400001</v>
      </c>
      <c r="LVL26">
        <v>2796219.8888400001</v>
      </c>
      <c r="LVM26">
        <v>2796219.8888400001</v>
      </c>
      <c r="LVN26">
        <v>2796219.8888400001</v>
      </c>
      <c r="LVO26">
        <v>2796219.8888400001</v>
      </c>
      <c r="LVP26">
        <v>2796219.8888400001</v>
      </c>
      <c r="LVQ26">
        <v>2796219.8888400001</v>
      </c>
      <c r="LVR26">
        <v>2796219.8888400001</v>
      </c>
      <c r="LVS26">
        <v>2836744.7535199998</v>
      </c>
      <c r="LVT26">
        <v>2836744.7535199998</v>
      </c>
      <c r="LVU26">
        <v>2836744.7535199998</v>
      </c>
      <c r="LVV26">
        <v>2836744.7535199998</v>
      </c>
      <c r="LVW26">
        <v>2836744.7535199998</v>
      </c>
      <c r="LVX26">
        <v>2836744.7535199998</v>
      </c>
      <c r="LVY26">
        <v>2836744.7535199998</v>
      </c>
      <c r="LVZ26">
        <v>2836744.7535199998</v>
      </c>
      <c r="LWA26">
        <v>2836744.7535199998</v>
      </c>
      <c r="LWB26">
        <v>2836744.7535199998</v>
      </c>
      <c r="LWC26">
        <v>2836744.7535199998</v>
      </c>
      <c r="LWD26">
        <v>5833421.4680500003</v>
      </c>
      <c r="LWE26">
        <v>5833421.4680500003</v>
      </c>
      <c r="LWF26">
        <v>5833421.4680500003</v>
      </c>
      <c r="LWG26">
        <v>5833421.4680500003</v>
      </c>
      <c r="LWH26">
        <v>5833421.4680500003</v>
      </c>
      <c r="LWI26">
        <v>5833421.4680500003</v>
      </c>
      <c r="LWJ26">
        <v>5833421.4680500003</v>
      </c>
      <c r="LWK26">
        <v>5833421.4680500003</v>
      </c>
      <c r="LWL26">
        <v>5833421.4680500003</v>
      </c>
      <c r="LWM26">
        <v>5833421.4680500003</v>
      </c>
      <c r="LWN26">
        <v>5833421.4680500003</v>
      </c>
      <c r="LWO26">
        <v>5911108.6922700005</v>
      </c>
      <c r="LWP26">
        <v>5911108.6922700005</v>
      </c>
      <c r="LWQ26">
        <v>5911108.6922700005</v>
      </c>
      <c r="LWR26">
        <v>5911108.6922700005</v>
      </c>
      <c r="LWS26">
        <v>5911108.6922700005</v>
      </c>
      <c r="LWT26">
        <v>5911108.6922700005</v>
      </c>
      <c r="LWU26">
        <v>5911108.6922700005</v>
      </c>
      <c r="LWV26">
        <v>5911108.6922700005</v>
      </c>
      <c r="LWW26">
        <v>5911108.6922700005</v>
      </c>
      <c r="LWX26">
        <v>5911108.6922700005</v>
      </c>
      <c r="LWY26">
        <v>5911108.6922700005</v>
      </c>
      <c r="LWZ26">
        <v>5833421.4680500003</v>
      </c>
      <c r="LXA26">
        <v>5833421.4680500003</v>
      </c>
      <c r="LXB26">
        <v>5833421.4680500003</v>
      </c>
      <c r="LXC26">
        <v>5833421.4680500003</v>
      </c>
      <c r="LXD26">
        <v>5833421.4680500003</v>
      </c>
      <c r="LXE26">
        <v>5833421.4680500003</v>
      </c>
      <c r="LXF26">
        <v>5833421.4680500003</v>
      </c>
      <c r="LXG26">
        <v>5833421.4680500003</v>
      </c>
      <c r="LXH26">
        <v>5833421.4680500003</v>
      </c>
      <c r="LXI26">
        <v>5833421.4680500003</v>
      </c>
      <c r="LXJ26">
        <v>5833421.4680500003</v>
      </c>
      <c r="LXK26">
        <v>5911108.6922700005</v>
      </c>
      <c r="LXL26">
        <v>5911108.6922700005</v>
      </c>
      <c r="LXM26">
        <v>5911108.6922700005</v>
      </c>
      <c r="LXN26">
        <v>5911108.6922700005</v>
      </c>
      <c r="LXO26">
        <v>5911108.6922700005</v>
      </c>
      <c r="LXP26">
        <v>5911108.6922700005</v>
      </c>
      <c r="LXQ26">
        <v>5911108.6922700005</v>
      </c>
      <c r="LXR26">
        <v>5911108.6922700005</v>
      </c>
      <c r="LXS26">
        <v>5911108.6922700005</v>
      </c>
      <c r="LXT26">
        <v>5911108.6922700005</v>
      </c>
      <c r="LXU26">
        <v>5911108.6922700005</v>
      </c>
      <c r="LXV26">
        <v>12207639.252800001</v>
      </c>
      <c r="LXW26">
        <v>12207639.252800001</v>
      </c>
      <c r="LXX26">
        <v>12207639.252800001</v>
      </c>
      <c r="LXY26">
        <v>12207639.252800001</v>
      </c>
      <c r="LXZ26">
        <v>12207639.252800001</v>
      </c>
      <c r="LYA26">
        <v>12207639.252800001</v>
      </c>
      <c r="LYB26">
        <v>12207639.252800001</v>
      </c>
      <c r="LYC26">
        <v>12207639.252800001</v>
      </c>
      <c r="LYD26">
        <v>12207639.252800001</v>
      </c>
      <c r="LYE26">
        <v>12207639.252800001</v>
      </c>
      <c r="LYF26">
        <v>12207639.252800001</v>
      </c>
      <c r="LYG26">
        <v>12359651.1961</v>
      </c>
      <c r="LYH26">
        <v>12359651.1961</v>
      </c>
      <c r="LYI26">
        <v>12359651.1961</v>
      </c>
      <c r="LYJ26">
        <v>12359651.1961</v>
      </c>
      <c r="LYK26">
        <v>12359651.1961</v>
      </c>
      <c r="LYL26">
        <v>12359651.1961</v>
      </c>
      <c r="LYM26">
        <v>12359651.1961</v>
      </c>
      <c r="LYN26">
        <v>12359651.1961</v>
      </c>
      <c r="LYO26">
        <v>12359651.1961</v>
      </c>
      <c r="LYP26">
        <v>12359651.1961</v>
      </c>
      <c r="LYQ26">
        <v>12359651.1961</v>
      </c>
      <c r="LYR26">
        <v>12207639.252800001</v>
      </c>
      <c r="LYS26">
        <v>12207639.252800001</v>
      </c>
      <c r="LYT26">
        <v>12207639.252800001</v>
      </c>
      <c r="LYU26">
        <v>12207639.252800001</v>
      </c>
      <c r="LYV26">
        <v>12207639.252800001</v>
      </c>
      <c r="LYW26">
        <v>12207639.252800001</v>
      </c>
      <c r="LYX26">
        <v>12207639.252800001</v>
      </c>
      <c r="LYY26">
        <v>12207639.252800001</v>
      </c>
      <c r="LYZ26">
        <v>12207639.252800001</v>
      </c>
      <c r="LZA26">
        <v>12207639.252800001</v>
      </c>
      <c r="LZB26">
        <v>12207639.252800001</v>
      </c>
      <c r="LZC26">
        <v>12359651.1961</v>
      </c>
      <c r="LZD26">
        <v>12359651.1961</v>
      </c>
      <c r="LZE26">
        <v>12359651.1961</v>
      </c>
      <c r="LZF26">
        <v>12359651.1961</v>
      </c>
      <c r="LZG26">
        <v>12359651.1961</v>
      </c>
      <c r="LZH26">
        <v>12359651.1961</v>
      </c>
      <c r="LZI26">
        <v>12359651.1961</v>
      </c>
      <c r="LZJ26">
        <v>12359651.1961</v>
      </c>
      <c r="LZK26">
        <v>12359651.1961</v>
      </c>
      <c r="LZL26">
        <v>12359651.1961</v>
      </c>
      <c r="LZM26">
        <v>12359651.1961</v>
      </c>
      <c r="LZN26">
        <v>-2978910.4687899998</v>
      </c>
      <c r="LZO26">
        <v>-2978910.4687899998</v>
      </c>
      <c r="LZP26">
        <v>-2978910.4687899998</v>
      </c>
      <c r="LZQ26">
        <v>-2978910.4687899998</v>
      </c>
      <c r="LZR26">
        <v>-2978910.4687899998</v>
      </c>
      <c r="LZS26">
        <v>-2978910.4687899998</v>
      </c>
      <c r="LZT26">
        <v>-2978910.4687899998</v>
      </c>
      <c r="LZU26">
        <v>-2978910.4687899998</v>
      </c>
      <c r="LZV26">
        <v>-2978910.4687899998</v>
      </c>
      <c r="LZW26">
        <v>-2978910.4687899998</v>
      </c>
      <c r="LZX26">
        <v>-2978910.4687899998</v>
      </c>
      <c r="LZY26">
        <v>-2978910.4687899998</v>
      </c>
      <c r="LZZ26">
        <v>-2978910.4687899998</v>
      </c>
      <c r="MAA26">
        <v>-2978910.4687899998</v>
      </c>
      <c r="MAB26">
        <v>-2978910.4687899998</v>
      </c>
      <c r="MAC26">
        <v>-2978910.4687899998</v>
      </c>
      <c r="MAD26">
        <v>-2978910.4687899998</v>
      </c>
      <c r="MAE26">
        <v>-2978910.4687899998</v>
      </c>
      <c r="MAF26">
        <v>-2978910.4687899998</v>
      </c>
      <c r="MAG26">
        <v>-2978910.4687899998</v>
      </c>
      <c r="MAH26">
        <v>-2978910.4687899998</v>
      </c>
      <c r="MAI26">
        <v>-2978910.4687899998</v>
      </c>
      <c r="MAJ26">
        <v>-2978910.4687899998</v>
      </c>
      <c r="MAK26">
        <v>-2978910.4687899998</v>
      </c>
      <c r="MAL26">
        <v>-2978910.4687899998</v>
      </c>
      <c r="MAM26">
        <v>-2978910.4687899998</v>
      </c>
      <c r="MAN26">
        <v>-2978910.4687899998</v>
      </c>
      <c r="MAO26">
        <v>-2978910.4687899998</v>
      </c>
      <c r="MAP26">
        <v>-2978910.4687899998</v>
      </c>
      <c r="MAQ26">
        <v>-2978910.4687899998</v>
      </c>
      <c r="MAR26">
        <v>-2978910.4687899998</v>
      </c>
      <c r="MAS26">
        <v>-2978910.4687899998</v>
      </c>
      <c r="MAT26">
        <v>-2978910.4687899998</v>
      </c>
      <c r="MAU26">
        <v>-2978910.4687899998</v>
      </c>
      <c r="MAV26">
        <v>-2978910.4687899998</v>
      </c>
      <c r="MAW26">
        <v>-2978910.4687899998</v>
      </c>
      <c r="MAX26">
        <v>-2978910.4687899998</v>
      </c>
      <c r="MAY26">
        <v>-2978910.4687899998</v>
      </c>
      <c r="MAZ26">
        <v>-2978910.4687899998</v>
      </c>
      <c r="MBA26">
        <v>-2978910.4687899998</v>
      </c>
      <c r="MBB26">
        <v>-2978910.4687899998</v>
      </c>
      <c r="MBC26">
        <v>-2978910.4687899998</v>
      </c>
      <c r="MBD26">
        <v>-2978910.4687899998</v>
      </c>
      <c r="MBE26">
        <v>-2978910.4687899998</v>
      </c>
      <c r="MBF26">
        <v>-5594838.1159699997</v>
      </c>
      <c r="MBG26">
        <v>-5594838.1159699997</v>
      </c>
      <c r="MBH26">
        <v>-5594838.1159699997</v>
      </c>
      <c r="MBI26">
        <v>-5594838.1159699997</v>
      </c>
      <c r="MBJ26">
        <v>-5594838.1159699997</v>
      </c>
      <c r="MBK26">
        <v>-5594838.1159699997</v>
      </c>
      <c r="MBL26">
        <v>-5594838.1159699997</v>
      </c>
      <c r="MBM26">
        <v>-5594838.1159699997</v>
      </c>
      <c r="MBN26">
        <v>-5594838.1159699997</v>
      </c>
      <c r="MBO26">
        <v>-5594838.1159699997</v>
      </c>
      <c r="MBP26">
        <v>-5594838.1159699997</v>
      </c>
      <c r="MBQ26">
        <v>-5594838.1159699997</v>
      </c>
      <c r="MBR26">
        <v>-5594838.1159699997</v>
      </c>
      <c r="MBS26">
        <v>-5594838.1159699997</v>
      </c>
      <c r="MBT26">
        <v>-5594838.1159699997</v>
      </c>
      <c r="MBU26">
        <v>-5594838.1159699997</v>
      </c>
      <c r="MBV26">
        <v>-5594838.1159699997</v>
      </c>
      <c r="MBW26">
        <v>-5594838.1159699997</v>
      </c>
      <c r="MBX26">
        <v>-5594838.1159699997</v>
      </c>
      <c r="MBY26">
        <v>-5594838.1159699997</v>
      </c>
      <c r="MBZ26">
        <v>-5594838.1159699997</v>
      </c>
      <c r="MCA26">
        <v>-5594838.1159699997</v>
      </c>
      <c r="MCB26">
        <v>-5594838.1159699997</v>
      </c>
      <c r="MCC26">
        <v>-5594838.1159699997</v>
      </c>
      <c r="MCD26">
        <v>-5594838.1159699997</v>
      </c>
      <c r="MCE26">
        <v>-5594838.1159699997</v>
      </c>
      <c r="MCF26">
        <v>-5594838.1159699997</v>
      </c>
      <c r="MCG26">
        <v>-5594838.1159699997</v>
      </c>
      <c r="MCH26">
        <v>-5594838.1159699997</v>
      </c>
      <c r="MCI26">
        <v>-5594838.1159699997</v>
      </c>
      <c r="MCJ26">
        <v>-5594838.1159699997</v>
      </c>
      <c r="MCK26">
        <v>-5594838.1159699997</v>
      </c>
      <c r="MCL26">
        <v>-5594838.1159699997</v>
      </c>
      <c r="MCM26">
        <v>-5594838.1159699997</v>
      </c>
      <c r="MCN26">
        <v>-5594838.1159699997</v>
      </c>
      <c r="MCO26">
        <v>-5594838.1159699997</v>
      </c>
      <c r="MCP26">
        <v>-5594838.1159699997</v>
      </c>
      <c r="MCQ26">
        <v>-5594838.1159699997</v>
      </c>
      <c r="MCR26">
        <v>-5594838.1159699997</v>
      </c>
      <c r="MCS26">
        <v>-5594838.1159699997</v>
      </c>
      <c r="MCT26">
        <v>-5594838.1159699997</v>
      </c>
      <c r="MCU26">
        <v>-5594838.1159699997</v>
      </c>
      <c r="MCV26">
        <v>-5594838.1159699997</v>
      </c>
      <c r="MCW26">
        <v>-5594838.1159699997</v>
      </c>
      <c r="MCX26">
        <v>-10826693.4103</v>
      </c>
      <c r="MCY26">
        <v>-10826693.4103</v>
      </c>
      <c r="MCZ26">
        <v>-10826693.4103</v>
      </c>
      <c r="MDA26">
        <v>-10826693.4103</v>
      </c>
      <c r="MDB26">
        <v>-10826693.4103</v>
      </c>
      <c r="MDC26">
        <v>-10826693.4103</v>
      </c>
      <c r="MDD26">
        <v>-10826693.4103</v>
      </c>
      <c r="MDE26">
        <v>-10826693.4103</v>
      </c>
      <c r="MDF26">
        <v>-10826693.4103</v>
      </c>
      <c r="MDG26">
        <v>-10826693.4103</v>
      </c>
      <c r="MDH26">
        <v>-10826693.4103</v>
      </c>
      <c r="MDI26">
        <v>-10826693.4103</v>
      </c>
      <c r="MDJ26">
        <v>-10826693.4103</v>
      </c>
      <c r="MDK26">
        <v>-10826693.4103</v>
      </c>
      <c r="MDL26">
        <v>-10826693.4103</v>
      </c>
      <c r="MDM26">
        <v>-10826693.4103</v>
      </c>
      <c r="MDN26">
        <v>-10826693.4103</v>
      </c>
      <c r="MDO26">
        <v>-10826693.4103</v>
      </c>
      <c r="MDP26">
        <v>-10826693.4103</v>
      </c>
      <c r="MDQ26">
        <v>-10826693.4103</v>
      </c>
      <c r="MDR26">
        <v>-10826693.4103</v>
      </c>
      <c r="MDS26">
        <v>-10826693.4103</v>
      </c>
      <c r="MDT26">
        <v>-10826693.4103</v>
      </c>
      <c r="MDU26">
        <v>-10826693.4103</v>
      </c>
      <c r="MDV26">
        <v>-10826693.4103</v>
      </c>
      <c r="MDW26">
        <v>-10826693.4103</v>
      </c>
      <c r="MDX26">
        <v>-10826693.4103</v>
      </c>
      <c r="MDY26">
        <v>-10826693.4103</v>
      </c>
      <c r="MDZ26">
        <v>-10826693.4103</v>
      </c>
      <c r="MEA26">
        <v>-10826693.4103</v>
      </c>
      <c r="MEB26">
        <v>-10826693.4103</v>
      </c>
      <c r="MEC26">
        <v>-10826693.4103</v>
      </c>
      <c r="MED26">
        <v>-10826693.4103</v>
      </c>
      <c r="MEE26">
        <v>-10826693.4103</v>
      </c>
      <c r="MEF26">
        <v>-10826693.4103</v>
      </c>
      <c r="MEG26">
        <v>-10826693.4103</v>
      </c>
      <c r="MEH26">
        <v>-10826693.4103</v>
      </c>
      <c r="MEI26">
        <v>-10826693.4103</v>
      </c>
      <c r="MEJ26">
        <v>-10826693.4103</v>
      </c>
      <c r="MEK26">
        <v>-10826693.4103</v>
      </c>
      <c r="MEL26">
        <v>-10826693.4103</v>
      </c>
      <c r="MEM26">
        <v>-10826693.4103</v>
      </c>
      <c r="MEN26">
        <v>-10826693.4103</v>
      </c>
      <c r="MEO26">
        <v>-10826693.4103</v>
      </c>
      <c r="MEP26">
        <v>-7034476.01939</v>
      </c>
      <c r="MEQ26">
        <v>-7034476.01939</v>
      </c>
      <c r="MER26">
        <v>-7034476.01939</v>
      </c>
      <c r="MES26">
        <v>-7034476.01939</v>
      </c>
      <c r="MET26">
        <v>-7034476.01939</v>
      </c>
      <c r="MEU26">
        <v>-7034476.01939</v>
      </c>
      <c r="MEV26">
        <v>-7034476.01939</v>
      </c>
      <c r="MEW26">
        <v>-7034476.01939</v>
      </c>
      <c r="MEX26">
        <v>-7034476.01939</v>
      </c>
      <c r="MEY26">
        <v>-7034476.01939</v>
      </c>
      <c r="MEZ26">
        <v>-7034476.01939</v>
      </c>
      <c r="MFA26">
        <v>-7034476.01939</v>
      </c>
      <c r="MFB26">
        <v>-7034476.01939</v>
      </c>
      <c r="MFC26">
        <v>-7034476.01939</v>
      </c>
      <c r="MFD26">
        <v>-7034476.01939</v>
      </c>
      <c r="MFE26">
        <v>-7034476.01939</v>
      </c>
      <c r="MFF26">
        <v>-7034476.01939</v>
      </c>
      <c r="MFG26">
        <v>-7034476.01939</v>
      </c>
      <c r="MFH26">
        <v>-7034476.01939</v>
      </c>
      <c r="MFI26">
        <v>-7034476.01939</v>
      </c>
      <c r="MFJ26">
        <v>-7034476.01939</v>
      </c>
      <c r="MFK26">
        <v>-7034476.01939</v>
      </c>
      <c r="MFL26">
        <v>-7034476.01939</v>
      </c>
      <c r="MFM26">
        <v>-7034476.01939</v>
      </c>
      <c r="MFN26">
        <v>-7034476.01939</v>
      </c>
      <c r="MFO26">
        <v>-7034476.01939</v>
      </c>
      <c r="MFP26">
        <v>-7034476.01939</v>
      </c>
      <c r="MFQ26">
        <v>-7034476.01939</v>
      </c>
      <c r="MFR26">
        <v>-7034476.01939</v>
      </c>
      <c r="MFS26">
        <v>-7034476.01939</v>
      </c>
      <c r="MFT26">
        <v>-7034476.01939</v>
      </c>
      <c r="MFU26">
        <v>-7034476.01939</v>
      </c>
      <c r="MFV26">
        <v>-7034476.01939</v>
      </c>
      <c r="MFW26">
        <v>-7034476.01939</v>
      </c>
      <c r="MFX26">
        <v>-7034476.01939</v>
      </c>
      <c r="MFY26">
        <v>-7034476.01939</v>
      </c>
      <c r="MFZ26">
        <v>-7034476.01939</v>
      </c>
      <c r="MGA26">
        <v>-7034476.01939</v>
      </c>
      <c r="MGB26">
        <v>-7034476.01939</v>
      </c>
      <c r="MGC26">
        <v>-7034476.01939</v>
      </c>
      <c r="MGD26">
        <v>-7034476.01939</v>
      </c>
      <c r="MGE26">
        <v>-7034476.01939</v>
      </c>
      <c r="MGF26">
        <v>-7034476.01939</v>
      </c>
      <c r="MGG26">
        <v>-7034476.01939</v>
      </c>
      <c r="MGH26">
        <v>-13211795.040999999</v>
      </c>
      <c r="MGI26">
        <v>-13211795.040999999</v>
      </c>
      <c r="MGJ26">
        <v>-13211795.040999999</v>
      </c>
      <c r="MGK26">
        <v>-13211795.040999999</v>
      </c>
      <c r="MGL26">
        <v>-13211795.040999999</v>
      </c>
      <c r="MGM26">
        <v>-13211795.040999999</v>
      </c>
      <c r="MGN26">
        <v>-13211795.040999999</v>
      </c>
      <c r="MGO26">
        <v>-13211795.040999999</v>
      </c>
      <c r="MGP26">
        <v>-13211795.040999999</v>
      </c>
      <c r="MGQ26">
        <v>-13211795.040999999</v>
      </c>
      <c r="MGR26">
        <v>-13211795.040999999</v>
      </c>
      <c r="MGS26">
        <v>-13211795.040999999</v>
      </c>
      <c r="MGT26">
        <v>-13211795.040999999</v>
      </c>
      <c r="MGU26">
        <v>-13211795.040999999</v>
      </c>
      <c r="MGV26">
        <v>-13211795.040999999</v>
      </c>
      <c r="MGW26">
        <v>-13211795.040999999</v>
      </c>
      <c r="MGX26">
        <v>-13211795.040999999</v>
      </c>
      <c r="MGY26">
        <v>-13211795.040999999</v>
      </c>
      <c r="MGZ26">
        <v>-13211795.040999999</v>
      </c>
      <c r="MHA26">
        <v>-13211795.040999999</v>
      </c>
      <c r="MHB26">
        <v>-13211795.040999999</v>
      </c>
      <c r="MHC26">
        <v>-13211795.040999999</v>
      </c>
      <c r="MHD26">
        <v>-13211795.040999999</v>
      </c>
      <c r="MHE26">
        <v>-13211795.040999999</v>
      </c>
      <c r="MHF26">
        <v>-13211795.040999999</v>
      </c>
      <c r="MHG26">
        <v>-13211795.040999999</v>
      </c>
      <c r="MHH26">
        <v>-13211795.040999999</v>
      </c>
      <c r="MHI26">
        <v>-13211795.040999999</v>
      </c>
      <c r="MHJ26">
        <v>-13211795.040999999</v>
      </c>
      <c r="MHK26">
        <v>-13211795.040999999</v>
      </c>
      <c r="MHL26">
        <v>-13211795.040999999</v>
      </c>
      <c r="MHM26">
        <v>-13211795.040999999</v>
      </c>
      <c r="MHN26">
        <v>-13211795.040999999</v>
      </c>
      <c r="MHO26">
        <v>-13211795.040999999</v>
      </c>
      <c r="MHP26">
        <v>-13211795.040999999</v>
      </c>
      <c r="MHQ26">
        <v>-13211795.040999999</v>
      </c>
      <c r="MHR26">
        <v>-13211795.040999999</v>
      </c>
      <c r="MHS26">
        <v>-13211795.040999999</v>
      </c>
      <c r="MHT26">
        <v>-13211795.040999999</v>
      </c>
      <c r="MHU26">
        <v>-13211795.040999999</v>
      </c>
      <c r="MHV26">
        <v>-13211795.040999999</v>
      </c>
      <c r="MHW26">
        <v>-13211795.040999999</v>
      </c>
      <c r="MHX26">
        <v>-13211795.040999999</v>
      </c>
      <c r="MHY26">
        <v>-13211795.040999999</v>
      </c>
      <c r="MHZ26">
        <v>-25566433.0843</v>
      </c>
      <c r="MIA26">
        <v>-25566433.0843</v>
      </c>
      <c r="MIB26">
        <v>-25566433.0843</v>
      </c>
      <c r="MIC26">
        <v>-25566433.0843</v>
      </c>
      <c r="MID26">
        <v>-25566433.0843</v>
      </c>
      <c r="MIE26">
        <v>-25566433.0843</v>
      </c>
      <c r="MIF26">
        <v>-25566433.0843</v>
      </c>
      <c r="MIG26">
        <v>-25566433.0843</v>
      </c>
      <c r="MIH26">
        <v>-25566433.0843</v>
      </c>
      <c r="MII26">
        <v>-25566433.0843</v>
      </c>
      <c r="MIJ26">
        <v>-25566433.0843</v>
      </c>
      <c r="MIK26">
        <v>-25566433.0843</v>
      </c>
      <c r="MIL26">
        <v>-25566433.0843</v>
      </c>
      <c r="MIM26">
        <v>-25566433.0843</v>
      </c>
      <c r="MIN26">
        <v>-25566433.0843</v>
      </c>
      <c r="MIO26">
        <v>-25566433.0843</v>
      </c>
      <c r="MIP26">
        <v>-25566433.0843</v>
      </c>
      <c r="MIQ26">
        <v>-25566433.0843</v>
      </c>
      <c r="MIR26">
        <v>-25566433.0843</v>
      </c>
      <c r="MIS26">
        <v>-25566433.0843</v>
      </c>
      <c r="MIT26">
        <v>-25566433.0843</v>
      </c>
      <c r="MIU26">
        <v>-25566433.0843</v>
      </c>
      <c r="MIV26">
        <v>-25566433.0843</v>
      </c>
      <c r="MIW26">
        <v>-25566433.0843</v>
      </c>
      <c r="MIX26">
        <v>-25566433.0843</v>
      </c>
      <c r="MIY26">
        <v>-25566433.0843</v>
      </c>
      <c r="MIZ26">
        <v>-25566433.0843</v>
      </c>
      <c r="MJA26">
        <v>-25566433.0843</v>
      </c>
      <c r="MJB26">
        <v>-25566433.0843</v>
      </c>
      <c r="MJC26">
        <v>-25566433.0843</v>
      </c>
      <c r="MJD26">
        <v>-25566433.0843</v>
      </c>
      <c r="MJE26">
        <v>-25566433.0843</v>
      </c>
      <c r="MJF26">
        <v>-25566433.0843</v>
      </c>
      <c r="MJG26">
        <v>-25566433.0843</v>
      </c>
      <c r="MJH26">
        <v>-25566433.0843</v>
      </c>
      <c r="MJI26">
        <v>-25566433.0843</v>
      </c>
      <c r="MJJ26">
        <v>-25566433.0843</v>
      </c>
      <c r="MJK26">
        <v>-25566433.0843</v>
      </c>
      <c r="MJL26">
        <v>-25566433.0843</v>
      </c>
      <c r="MJM26">
        <v>-25566433.0843</v>
      </c>
      <c r="MJN26">
        <v>-25566433.0843</v>
      </c>
      <c r="MJO26">
        <v>-25566433.0843</v>
      </c>
      <c r="MJP26">
        <v>-25566433.0843</v>
      </c>
      <c r="MJQ26">
        <v>-25566433.0843</v>
      </c>
      <c r="MJR26">
        <v>-14143214.486300001</v>
      </c>
      <c r="MJS26">
        <v>-14143214.486300001</v>
      </c>
      <c r="MJT26">
        <v>-14143214.486300001</v>
      </c>
      <c r="MJU26">
        <v>-14143214.486300001</v>
      </c>
      <c r="MJV26">
        <v>-14143214.486300001</v>
      </c>
      <c r="MJW26">
        <v>-14143214.486300001</v>
      </c>
      <c r="MJX26">
        <v>-14143214.486300001</v>
      </c>
      <c r="MJY26">
        <v>-14143214.486300001</v>
      </c>
      <c r="MJZ26">
        <v>-14143214.486300001</v>
      </c>
      <c r="MKA26">
        <v>-14143214.486300001</v>
      </c>
      <c r="MKB26">
        <v>-14143214.486300001</v>
      </c>
      <c r="MKC26">
        <v>-14325643.457800001</v>
      </c>
      <c r="MKD26">
        <v>-14325643.457800001</v>
      </c>
      <c r="MKE26">
        <v>-14325643.457800001</v>
      </c>
      <c r="MKF26">
        <v>-14325643.457800001</v>
      </c>
      <c r="MKG26">
        <v>-14325643.457800001</v>
      </c>
      <c r="MKH26">
        <v>-14325643.457800001</v>
      </c>
      <c r="MKI26">
        <v>-14325643.457800001</v>
      </c>
      <c r="MKJ26">
        <v>-14325643.457800001</v>
      </c>
      <c r="MKK26">
        <v>-14325643.457800001</v>
      </c>
      <c r="MKL26">
        <v>-14325643.457800001</v>
      </c>
      <c r="MKM26">
        <v>-14325643.457800001</v>
      </c>
      <c r="MKN26">
        <v>-14143214.486300001</v>
      </c>
      <c r="MKO26">
        <v>-14143214.486300001</v>
      </c>
      <c r="MKP26">
        <v>-14143214.486300001</v>
      </c>
      <c r="MKQ26">
        <v>-14143214.486300001</v>
      </c>
      <c r="MKR26">
        <v>-14143214.486300001</v>
      </c>
      <c r="MKS26">
        <v>-14143214.486300001</v>
      </c>
      <c r="MKT26">
        <v>-14143214.486300001</v>
      </c>
      <c r="MKU26">
        <v>-14143214.486300001</v>
      </c>
      <c r="MKV26">
        <v>-14143214.486300001</v>
      </c>
      <c r="MKW26">
        <v>-14143214.486300001</v>
      </c>
      <c r="MKX26">
        <v>-14143214.486300001</v>
      </c>
      <c r="MKY26">
        <v>-14325643.457800001</v>
      </c>
      <c r="MKZ26">
        <v>-14325643.457800001</v>
      </c>
      <c r="MLA26">
        <v>-14325643.457800001</v>
      </c>
      <c r="MLB26">
        <v>-14325643.457800001</v>
      </c>
      <c r="MLC26">
        <v>-14325643.457800001</v>
      </c>
      <c r="MLD26">
        <v>-14325643.457800001</v>
      </c>
      <c r="MLE26">
        <v>-14325643.457800001</v>
      </c>
      <c r="MLF26">
        <v>-14325643.457800001</v>
      </c>
      <c r="MLG26">
        <v>-14325643.457800001</v>
      </c>
      <c r="MLH26">
        <v>-14325643.457800001</v>
      </c>
      <c r="MLI26">
        <v>-14325643.457800001</v>
      </c>
      <c r="MLJ26">
        <v>-28886491.788199998</v>
      </c>
      <c r="MLK26">
        <v>-28886491.788199998</v>
      </c>
      <c r="MLL26">
        <v>-28886491.788199998</v>
      </c>
      <c r="MLM26">
        <v>-28886491.788199998</v>
      </c>
      <c r="MLN26">
        <v>-28886491.788199998</v>
      </c>
      <c r="MLO26">
        <v>-28886491.788199998</v>
      </c>
      <c r="MLP26">
        <v>-28886491.788199998</v>
      </c>
      <c r="MLQ26">
        <v>-28886491.788199998</v>
      </c>
      <c r="MLR26">
        <v>-28886491.788199998</v>
      </c>
      <c r="MLS26">
        <v>-28886491.788199998</v>
      </c>
      <c r="MLT26">
        <v>-28886491.788199998</v>
      </c>
      <c r="MLU26">
        <v>-29236762.935800001</v>
      </c>
      <c r="MLV26">
        <v>-29236762.935800001</v>
      </c>
      <c r="MLW26">
        <v>-29236762.935800001</v>
      </c>
      <c r="MLX26">
        <v>-29236762.935800001</v>
      </c>
      <c r="MLY26">
        <v>-29236762.935800001</v>
      </c>
      <c r="MLZ26">
        <v>-29236762.935800001</v>
      </c>
      <c r="MMA26">
        <v>-29236762.935800001</v>
      </c>
      <c r="MMB26">
        <v>-29236762.935800001</v>
      </c>
      <c r="MMC26">
        <v>-29236762.935800001</v>
      </c>
      <c r="MMD26">
        <v>-29236762.935800001</v>
      </c>
      <c r="MME26">
        <v>-29236762.935800001</v>
      </c>
      <c r="MMF26">
        <v>-28886491.788199998</v>
      </c>
      <c r="MMG26">
        <v>-28886491.788199998</v>
      </c>
      <c r="MMH26">
        <v>-28886491.788199998</v>
      </c>
      <c r="MMI26">
        <v>-28886491.788199998</v>
      </c>
      <c r="MMJ26">
        <v>-28886491.788199998</v>
      </c>
      <c r="MMK26">
        <v>-28886491.788199998</v>
      </c>
      <c r="MML26">
        <v>-28886491.788199998</v>
      </c>
      <c r="MMM26">
        <v>-28886491.788199998</v>
      </c>
      <c r="MMN26">
        <v>-28886491.788199998</v>
      </c>
      <c r="MMO26">
        <v>-28886491.788199998</v>
      </c>
      <c r="MMP26">
        <v>-28886491.788199998</v>
      </c>
      <c r="MMQ26">
        <v>-29236762.935800001</v>
      </c>
      <c r="MMR26">
        <v>-29236762.935800001</v>
      </c>
      <c r="MMS26">
        <v>-29236762.935800001</v>
      </c>
      <c r="MMT26">
        <v>-29236762.935800001</v>
      </c>
      <c r="MMU26">
        <v>-29236762.935800001</v>
      </c>
      <c r="MMV26">
        <v>-29236762.935800001</v>
      </c>
      <c r="MMW26">
        <v>-29236762.935800001</v>
      </c>
      <c r="MMX26">
        <v>-29236762.935800001</v>
      </c>
      <c r="MMY26">
        <v>-29236762.935800001</v>
      </c>
      <c r="MMZ26">
        <v>-29236762.935800001</v>
      </c>
      <c r="MNA26">
        <v>-29236762.935800001</v>
      </c>
      <c r="MNB26">
        <v>-59485166.037600003</v>
      </c>
      <c r="MNC26">
        <v>-59485166.037600003</v>
      </c>
      <c r="MND26">
        <v>-59485166.037600003</v>
      </c>
      <c r="MNE26">
        <v>-59485166.037600003</v>
      </c>
      <c r="MNF26">
        <v>-59485166.037600003</v>
      </c>
      <c r="MNG26">
        <v>-59485166.037600003</v>
      </c>
      <c r="MNH26">
        <v>-59485166.037600003</v>
      </c>
      <c r="MNI26">
        <v>-59485166.037600003</v>
      </c>
      <c r="MNJ26">
        <v>-59485166.037600003</v>
      </c>
      <c r="MNK26">
        <v>-59485166.037600003</v>
      </c>
      <c r="MNL26">
        <v>-59485166.037600003</v>
      </c>
      <c r="MNM26">
        <v>-60171121.537199996</v>
      </c>
      <c r="MNN26">
        <v>-60171121.537199996</v>
      </c>
      <c r="MNO26">
        <v>-60171121.537199996</v>
      </c>
      <c r="MNP26">
        <v>-60171121.537199996</v>
      </c>
      <c r="MNQ26">
        <v>-60171121.537199996</v>
      </c>
      <c r="MNR26">
        <v>-60171121.537199996</v>
      </c>
      <c r="MNS26">
        <v>-60171121.537199996</v>
      </c>
      <c r="MNT26">
        <v>-60171121.537199996</v>
      </c>
      <c r="MNU26">
        <v>-60171121.537199996</v>
      </c>
      <c r="MNV26">
        <v>-60171121.537199996</v>
      </c>
      <c r="MNW26">
        <v>-60171121.537199996</v>
      </c>
      <c r="MNX26">
        <v>-59485166.037600003</v>
      </c>
      <c r="MNY26">
        <v>-59485166.037600003</v>
      </c>
      <c r="MNZ26">
        <v>-59485166.037600003</v>
      </c>
      <c r="MOA26">
        <v>-59485166.037600003</v>
      </c>
      <c r="MOB26">
        <v>-59485166.037600003</v>
      </c>
      <c r="MOC26">
        <v>-59485166.037600003</v>
      </c>
      <c r="MOD26">
        <v>-59485166.037600003</v>
      </c>
      <c r="MOE26">
        <v>-59485166.037600003</v>
      </c>
      <c r="MOF26">
        <v>-59485166.037600003</v>
      </c>
      <c r="MOG26">
        <v>-59485166.037600003</v>
      </c>
      <c r="MOH26">
        <v>-59485166.037600003</v>
      </c>
      <c r="MOI26">
        <v>-60171121.537199996</v>
      </c>
      <c r="MOJ26">
        <v>-60171121.537199996</v>
      </c>
      <c r="MOK26">
        <v>-60171121.537199996</v>
      </c>
      <c r="MOL26">
        <v>-60171121.537199996</v>
      </c>
      <c r="MOM26">
        <v>-60171121.537199996</v>
      </c>
      <c r="MON26">
        <v>-60171121.537199996</v>
      </c>
      <c r="MOO26">
        <v>-60171121.537199996</v>
      </c>
      <c r="MOP26">
        <v>-60171121.537199996</v>
      </c>
      <c r="MOQ26">
        <v>-60171121.537199996</v>
      </c>
      <c r="MOR26">
        <v>-60171121.537199996</v>
      </c>
      <c r="MOS26">
        <v>-60171121.537199996</v>
      </c>
      <c r="MOT26">
        <v>12709196.307</v>
      </c>
      <c r="MOU26">
        <v>12709196.307</v>
      </c>
      <c r="MOV26">
        <v>12709196.307</v>
      </c>
      <c r="MOW26">
        <v>12709196.307</v>
      </c>
      <c r="MOX26">
        <v>12709196.307</v>
      </c>
      <c r="MOY26">
        <v>12709196.307</v>
      </c>
      <c r="MOZ26">
        <v>12709196.307</v>
      </c>
      <c r="MPA26">
        <v>12709196.307</v>
      </c>
      <c r="MPB26">
        <v>12709196.307</v>
      </c>
      <c r="MPC26">
        <v>12709196.307</v>
      </c>
      <c r="MPD26">
        <v>12709196.307</v>
      </c>
      <c r="MPE26">
        <v>19781380.550299998</v>
      </c>
      <c r="MPF26">
        <v>19781380.550299998</v>
      </c>
      <c r="MPG26">
        <v>19781380.550299998</v>
      </c>
      <c r="MPH26">
        <v>19781380.550299998</v>
      </c>
      <c r="MPI26">
        <v>19781380.550299998</v>
      </c>
      <c r="MPJ26">
        <v>19781380.550299998</v>
      </c>
      <c r="MPK26">
        <v>19781380.550299998</v>
      </c>
      <c r="MPL26">
        <v>19781380.550299998</v>
      </c>
      <c r="MPM26">
        <v>19781380.550299998</v>
      </c>
      <c r="MPN26">
        <v>19781380.550299998</v>
      </c>
      <c r="MPO26">
        <v>19781380.550299998</v>
      </c>
      <c r="MPP26">
        <v>12709196.307</v>
      </c>
      <c r="MPQ26">
        <v>12709196.307</v>
      </c>
      <c r="MPR26">
        <v>12709196.307</v>
      </c>
      <c r="MPS26">
        <v>12709196.307</v>
      </c>
      <c r="MPT26">
        <v>12709196.307</v>
      </c>
      <c r="MPU26">
        <v>12709196.307</v>
      </c>
      <c r="MPV26">
        <v>12709196.307</v>
      </c>
      <c r="MPW26">
        <v>12709196.307</v>
      </c>
      <c r="MPX26">
        <v>12709196.307</v>
      </c>
      <c r="MPY26">
        <v>12709196.307</v>
      </c>
      <c r="MPZ26">
        <v>12709196.307</v>
      </c>
      <c r="MQA26">
        <v>19781380.550299998</v>
      </c>
      <c r="MQB26">
        <v>19781380.550299998</v>
      </c>
      <c r="MQC26">
        <v>19781380.550299998</v>
      </c>
      <c r="MQD26">
        <v>19781380.550299998</v>
      </c>
      <c r="MQE26">
        <v>19781380.550299998</v>
      </c>
      <c r="MQF26">
        <v>19781380.550299998</v>
      </c>
      <c r="MQG26">
        <v>19781380.550299998</v>
      </c>
      <c r="MQH26">
        <v>19781380.550299998</v>
      </c>
      <c r="MQI26">
        <v>19781380.550299998</v>
      </c>
      <c r="MQJ26">
        <v>19781380.550299998</v>
      </c>
      <c r="MQK26">
        <v>19781380.550299998</v>
      </c>
      <c r="MQL26">
        <v>27743772.120499998</v>
      </c>
      <c r="MQM26">
        <v>27743772.120499998</v>
      </c>
      <c r="MQN26">
        <v>27743772.120499998</v>
      </c>
      <c r="MQO26">
        <v>27743772.120499998</v>
      </c>
      <c r="MQP26">
        <v>27743772.120499998</v>
      </c>
      <c r="MQQ26">
        <v>27743772.120499998</v>
      </c>
      <c r="MQR26">
        <v>27743772.120499998</v>
      </c>
      <c r="MQS26">
        <v>27743772.120499998</v>
      </c>
      <c r="MQT26">
        <v>27743772.120499998</v>
      </c>
      <c r="MQU26">
        <v>27743772.120499998</v>
      </c>
      <c r="MQV26">
        <v>27743772.120499998</v>
      </c>
      <c r="MQW26">
        <v>41322657.479400001</v>
      </c>
      <c r="MQX26">
        <v>41322657.479400001</v>
      </c>
      <c r="MQY26">
        <v>41322657.479400001</v>
      </c>
      <c r="MQZ26">
        <v>41322657.479400001</v>
      </c>
      <c r="MRA26">
        <v>41322657.479400001</v>
      </c>
      <c r="MRB26">
        <v>41322657.479400001</v>
      </c>
      <c r="MRC26">
        <v>41322657.479400001</v>
      </c>
      <c r="MRD26">
        <v>41322657.479400001</v>
      </c>
      <c r="MRE26">
        <v>41322657.479400001</v>
      </c>
      <c r="MRF26">
        <v>41322657.479400001</v>
      </c>
      <c r="MRG26">
        <v>41322657.479400001</v>
      </c>
      <c r="MRH26">
        <v>27743772.120499998</v>
      </c>
      <c r="MRI26">
        <v>27743772.120499998</v>
      </c>
      <c r="MRJ26">
        <v>27743772.120499998</v>
      </c>
      <c r="MRK26">
        <v>27743772.120499998</v>
      </c>
      <c r="MRL26">
        <v>27743772.120499998</v>
      </c>
      <c r="MRM26">
        <v>27743772.120499998</v>
      </c>
      <c r="MRN26">
        <v>27743772.120499998</v>
      </c>
      <c r="MRO26">
        <v>27743772.120499998</v>
      </c>
      <c r="MRP26">
        <v>27743772.120499998</v>
      </c>
      <c r="MRQ26">
        <v>27743772.120499998</v>
      </c>
      <c r="MRR26">
        <v>27743772.120499998</v>
      </c>
      <c r="MRS26">
        <v>41322657.479400001</v>
      </c>
      <c r="MRT26">
        <v>41322657.479400001</v>
      </c>
      <c r="MRU26">
        <v>41322657.479400001</v>
      </c>
      <c r="MRV26">
        <v>41322657.479400001</v>
      </c>
      <c r="MRW26">
        <v>41322657.479400001</v>
      </c>
      <c r="MRX26">
        <v>41322657.479400001</v>
      </c>
      <c r="MRY26">
        <v>41322657.479400001</v>
      </c>
      <c r="MRZ26">
        <v>41322657.479400001</v>
      </c>
      <c r="MSA26">
        <v>41322657.479400001</v>
      </c>
      <c r="MSB26">
        <v>41322657.479400001</v>
      </c>
      <c r="MSC26">
        <v>41322657.479400001</v>
      </c>
      <c r="MSD26">
        <v>59919951.138300002</v>
      </c>
      <c r="MSE26">
        <v>59919951.138300002</v>
      </c>
      <c r="MSF26">
        <v>59919951.138300002</v>
      </c>
      <c r="MSG26">
        <v>59919951.138300002</v>
      </c>
      <c r="MSH26">
        <v>59919951.138300002</v>
      </c>
      <c r="MSI26">
        <v>59919951.138300002</v>
      </c>
      <c r="MSJ26">
        <v>59919951.138300002</v>
      </c>
      <c r="MSK26">
        <v>59919951.138300002</v>
      </c>
      <c r="MSL26">
        <v>59919951.138300002</v>
      </c>
      <c r="MSM26">
        <v>59919951.138300002</v>
      </c>
      <c r="MSN26">
        <v>59919951.138300002</v>
      </c>
      <c r="MSO26">
        <v>86512238.728599995</v>
      </c>
      <c r="MSP26">
        <v>86512238.728599995</v>
      </c>
      <c r="MSQ26">
        <v>86512238.728599995</v>
      </c>
      <c r="MSR26">
        <v>86512238.728599995</v>
      </c>
      <c r="MSS26">
        <v>86512238.728599995</v>
      </c>
      <c r="MST26">
        <v>86512238.728599995</v>
      </c>
      <c r="MSU26">
        <v>86512238.728599995</v>
      </c>
      <c r="MSV26">
        <v>86512238.728599995</v>
      </c>
      <c r="MSW26">
        <v>86512238.728599995</v>
      </c>
      <c r="MSX26">
        <v>86512238.728599995</v>
      </c>
      <c r="MSY26">
        <v>86512238.728599995</v>
      </c>
      <c r="MSZ26">
        <v>59919951.138300002</v>
      </c>
      <c r="MTA26">
        <v>59919951.138300002</v>
      </c>
      <c r="MTB26">
        <v>59919951.138300002</v>
      </c>
      <c r="MTC26">
        <v>59919951.138300002</v>
      </c>
      <c r="MTD26">
        <v>59919951.138300002</v>
      </c>
      <c r="MTE26">
        <v>59919951.138300002</v>
      </c>
      <c r="MTF26">
        <v>59919951.138300002</v>
      </c>
      <c r="MTG26">
        <v>59919951.138300002</v>
      </c>
      <c r="MTH26">
        <v>59919951.138300002</v>
      </c>
      <c r="MTI26">
        <v>59919951.138300002</v>
      </c>
      <c r="MTJ26">
        <v>59919951.138300002</v>
      </c>
      <c r="MTK26">
        <v>86512238.728599995</v>
      </c>
      <c r="MTL26">
        <v>86512238.728599995</v>
      </c>
      <c r="MTM26">
        <v>86512238.728599995</v>
      </c>
      <c r="MTN26">
        <v>86512238.728599995</v>
      </c>
      <c r="MTO26">
        <v>86512238.728599995</v>
      </c>
      <c r="MTP26">
        <v>86512238.728599995</v>
      </c>
      <c r="MTQ26">
        <v>86512238.728599995</v>
      </c>
      <c r="MTR26">
        <v>86512238.728599995</v>
      </c>
      <c r="MTS26">
        <v>86512238.728599995</v>
      </c>
      <c r="MTT26">
        <v>86512238.728599995</v>
      </c>
      <c r="MTU26">
        <v>86512238.728599995</v>
      </c>
      <c r="MTV26">
        <v>8700008.5509500001</v>
      </c>
      <c r="MTW26">
        <v>8700008.5509500001</v>
      </c>
      <c r="MTX26">
        <v>8700008.5509500001</v>
      </c>
      <c r="MTY26">
        <v>8700008.5509500001</v>
      </c>
      <c r="MTZ26">
        <v>8700008.5509500001</v>
      </c>
      <c r="MUA26">
        <v>8700008.5509500001</v>
      </c>
      <c r="MUB26">
        <v>8700008.5509500001</v>
      </c>
      <c r="MUC26">
        <v>8700008.5509500001</v>
      </c>
      <c r="MUD26">
        <v>8700008.5509500001</v>
      </c>
      <c r="MUE26">
        <v>8700008.5509500001</v>
      </c>
      <c r="MUF26">
        <v>8700008.5509500001</v>
      </c>
      <c r="MUG26">
        <v>9258974.6384200007</v>
      </c>
      <c r="MUH26">
        <v>9258974.6384200007</v>
      </c>
      <c r="MUI26">
        <v>9258974.6384200007</v>
      </c>
      <c r="MUJ26">
        <v>9258974.6384200007</v>
      </c>
      <c r="MUK26">
        <v>9258974.6384200007</v>
      </c>
      <c r="MUL26">
        <v>9258974.6384200007</v>
      </c>
      <c r="MUM26">
        <v>9258974.6384200007</v>
      </c>
      <c r="MUN26">
        <v>9258974.6384200007</v>
      </c>
      <c r="MUO26">
        <v>9258974.6384200007</v>
      </c>
      <c r="MUP26">
        <v>9258974.6384200007</v>
      </c>
      <c r="MUQ26">
        <v>9258974.6384200007</v>
      </c>
      <c r="MUR26">
        <v>8700008.5509500001</v>
      </c>
      <c r="MUS26">
        <v>8700008.5509500001</v>
      </c>
      <c r="MUT26">
        <v>8700008.5509500001</v>
      </c>
      <c r="MUU26">
        <v>8700008.5509500001</v>
      </c>
      <c r="MUV26">
        <v>8700008.5509500001</v>
      </c>
      <c r="MUW26">
        <v>8700008.5509500001</v>
      </c>
      <c r="MUX26">
        <v>8700008.5509500001</v>
      </c>
      <c r="MUY26">
        <v>8700008.5509500001</v>
      </c>
      <c r="MUZ26">
        <v>8700008.5509500001</v>
      </c>
      <c r="MVA26">
        <v>8700008.5509500001</v>
      </c>
      <c r="MVB26">
        <v>8700008.5509500001</v>
      </c>
      <c r="MVC26">
        <v>9258974.6384200007</v>
      </c>
      <c r="MVD26">
        <v>9258974.6384200007</v>
      </c>
      <c r="MVE26">
        <v>9258974.6384200007</v>
      </c>
      <c r="MVF26">
        <v>9258974.6384200007</v>
      </c>
      <c r="MVG26">
        <v>9258974.6384200007</v>
      </c>
      <c r="MVH26">
        <v>9258974.6384200007</v>
      </c>
      <c r="MVI26">
        <v>9258974.6384200007</v>
      </c>
      <c r="MVJ26">
        <v>9258974.6384200007</v>
      </c>
      <c r="MVK26">
        <v>9258974.6384200007</v>
      </c>
      <c r="MVL26">
        <v>9258974.6384200007</v>
      </c>
      <c r="MVM26">
        <v>9258974.6384200007</v>
      </c>
      <c r="MVN26">
        <v>23736432.889199998</v>
      </c>
      <c r="MVO26">
        <v>23736432.889199998</v>
      </c>
      <c r="MVP26">
        <v>23736432.889199998</v>
      </c>
      <c r="MVQ26">
        <v>23736432.889199998</v>
      </c>
      <c r="MVR26">
        <v>23736432.889199998</v>
      </c>
      <c r="MVS26">
        <v>23736432.889199998</v>
      </c>
      <c r="MVT26">
        <v>23736432.889199998</v>
      </c>
      <c r="MVU26">
        <v>23736432.889199998</v>
      </c>
      <c r="MVV26">
        <v>23736432.889199998</v>
      </c>
      <c r="MVW26">
        <v>23736432.889199998</v>
      </c>
      <c r="MVX26">
        <v>23736432.889199998</v>
      </c>
      <c r="MVY26">
        <v>24809670.825399999</v>
      </c>
      <c r="MVZ26">
        <v>24809670.825399999</v>
      </c>
      <c r="MWA26">
        <v>24809670.825399999</v>
      </c>
      <c r="MWB26">
        <v>24809670.825399999</v>
      </c>
      <c r="MWC26">
        <v>24809670.825399999</v>
      </c>
      <c r="MWD26">
        <v>24809670.825399999</v>
      </c>
      <c r="MWE26">
        <v>24809670.825399999</v>
      </c>
      <c r="MWF26">
        <v>24809670.825399999</v>
      </c>
      <c r="MWG26">
        <v>24809670.825399999</v>
      </c>
      <c r="MWH26">
        <v>24809670.825399999</v>
      </c>
      <c r="MWI26">
        <v>24809670.825399999</v>
      </c>
      <c r="MWJ26">
        <v>23736432.889199998</v>
      </c>
      <c r="MWK26">
        <v>23736432.889199998</v>
      </c>
      <c r="MWL26">
        <v>23736432.889199998</v>
      </c>
      <c r="MWM26">
        <v>23736432.889199998</v>
      </c>
      <c r="MWN26">
        <v>23736432.889199998</v>
      </c>
      <c r="MWO26">
        <v>23736432.889199998</v>
      </c>
      <c r="MWP26">
        <v>23736432.889199998</v>
      </c>
      <c r="MWQ26">
        <v>23736432.889199998</v>
      </c>
      <c r="MWR26">
        <v>23736432.889199998</v>
      </c>
      <c r="MWS26">
        <v>23736432.889199998</v>
      </c>
      <c r="MWT26">
        <v>23736432.889199998</v>
      </c>
      <c r="MWU26">
        <v>24809670.825399999</v>
      </c>
      <c r="MWV26">
        <v>24809670.825399999</v>
      </c>
      <c r="MWW26">
        <v>24809670.825399999</v>
      </c>
      <c r="MWX26">
        <v>24809670.825399999</v>
      </c>
      <c r="MWY26">
        <v>24809670.825399999</v>
      </c>
      <c r="MWZ26">
        <v>24809670.825399999</v>
      </c>
      <c r="MXA26">
        <v>24809670.825399999</v>
      </c>
      <c r="MXB26">
        <v>24809670.825399999</v>
      </c>
      <c r="MXC26">
        <v>24809670.825399999</v>
      </c>
      <c r="MXD26">
        <v>24809670.825399999</v>
      </c>
      <c r="MXE26">
        <v>24809670.825399999</v>
      </c>
      <c r="MXF26">
        <v>57048835.294200003</v>
      </c>
      <c r="MXG26">
        <v>57048835.294200003</v>
      </c>
      <c r="MXH26">
        <v>57048835.294200003</v>
      </c>
      <c r="MXI26">
        <v>57048835.294200003</v>
      </c>
      <c r="MXJ26">
        <v>57048835.294200003</v>
      </c>
      <c r="MXK26">
        <v>57048835.294200003</v>
      </c>
      <c r="MXL26">
        <v>57048835.294200003</v>
      </c>
      <c r="MXM26">
        <v>57048835.294200003</v>
      </c>
      <c r="MXN26">
        <v>57048835.294200003</v>
      </c>
      <c r="MXO26">
        <v>57048835.294200003</v>
      </c>
      <c r="MXP26">
        <v>57048835.294200003</v>
      </c>
      <c r="MXQ26">
        <v>59150616.927699998</v>
      </c>
      <c r="MXR26">
        <v>59150616.927699998</v>
      </c>
      <c r="MXS26">
        <v>59150616.927699998</v>
      </c>
      <c r="MXT26">
        <v>59150616.927699998</v>
      </c>
      <c r="MXU26">
        <v>59150616.927699998</v>
      </c>
      <c r="MXV26">
        <v>59150616.927699998</v>
      </c>
      <c r="MXW26">
        <v>59150616.927699998</v>
      </c>
      <c r="MXX26">
        <v>59150616.927699998</v>
      </c>
      <c r="MXY26">
        <v>59150616.927699998</v>
      </c>
      <c r="MXZ26">
        <v>59150616.927699998</v>
      </c>
      <c r="MYA26">
        <v>59150616.927699998</v>
      </c>
      <c r="MYB26">
        <v>57048835.294200003</v>
      </c>
      <c r="MYC26">
        <v>57048835.294200003</v>
      </c>
      <c r="MYD26">
        <v>57048835.294200003</v>
      </c>
      <c r="MYE26">
        <v>57048835.294200003</v>
      </c>
      <c r="MYF26">
        <v>57048835.294200003</v>
      </c>
      <c r="MYG26">
        <v>57048835.294200003</v>
      </c>
      <c r="MYH26">
        <v>57048835.294200003</v>
      </c>
      <c r="MYI26">
        <v>57048835.294200003</v>
      </c>
      <c r="MYJ26">
        <v>57048835.294200003</v>
      </c>
      <c r="MYK26">
        <v>57048835.294200003</v>
      </c>
      <c r="MYL26">
        <v>57048835.294200003</v>
      </c>
      <c r="MYM26">
        <v>59150616.927699998</v>
      </c>
      <c r="MYN26">
        <v>59150616.927699998</v>
      </c>
      <c r="MYO26">
        <v>59150616.927699998</v>
      </c>
      <c r="MYP26">
        <v>59150616.927699998</v>
      </c>
      <c r="MYQ26">
        <v>59150616.927699998</v>
      </c>
      <c r="MYR26">
        <v>59150616.927699998</v>
      </c>
      <c r="MYS26">
        <v>59150616.927699998</v>
      </c>
      <c r="MYT26">
        <v>59150616.927699998</v>
      </c>
      <c r="MYU26">
        <v>59150616.927699998</v>
      </c>
      <c r="MYV26">
        <v>59150616.927699998</v>
      </c>
      <c r="MYW26">
        <v>59150616.927699998</v>
      </c>
      <c r="MYX26">
        <v>-49494507.792900003</v>
      </c>
      <c r="MYY26">
        <v>-49494507.792900003</v>
      </c>
      <c r="MYZ26">
        <v>-49494507.792900003</v>
      </c>
      <c r="MZA26">
        <v>-49494507.792900003</v>
      </c>
      <c r="MZB26">
        <v>-49494507.792900003</v>
      </c>
      <c r="MZC26">
        <v>-49494507.792900003</v>
      </c>
      <c r="MZD26">
        <v>-49494507.792900003</v>
      </c>
      <c r="MZE26">
        <v>-49494507.792900003</v>
      </c>
      <c r="MZF26">
        <v>-49494507.792900003</v>
      </c>
      <c r="MZG26">
        <v>-49494507.792900003</v>
      </c>
      <c r="MZH26">
        <v>-49494507.792900003</v>
      </c>
      <c r="MZI26">
        <v>-49494507.792900003</v>
      </c>
      <c r="MZJ26">
        <v>-49494507.792900003</v>
      </c>
      <c r="MZK26">
        <v>-49494507.792900003</v>
      </c>
      <c r="MZL26">
        <v>-49494507.792900003</v>
      </c>
      <c r="MZM26">
        <v>-49494507.792900003</v>
      </c>
      <c r="MZN26">
        <v>-49494507.792900003</v>
      </c>
      <c r="MZO26">
        <v>-49494507.792900003</v>
      </c>
      <c r="MZP26">
        <v>-49494507.792900003</v>
      </c>
      <c r="MZQ26">
        <v>-49494507.792900003</v>
      </c>
      <c r="MZR26">
        <v>-49494507.792900003</v>
      </c>
      <c r="MZS26">
        <v>-49494507.792900003</v>
      </c>
      <c r="MZT26">
        <v>-49494507.792900003</v>
      </c>
      <c r="MZU26">
        <v>-49494507.792900003</v>
      </c>
      <c r="MZV26">
        <v>-49494507.792900003</v>
      </c>
      <c r="MZW26">
        <v>-49494507.792900003</v>
      </c>
      <c r="MZX26">
        <v>-49494507.792900003</v>
      </c>
      <c r="MZY26">
        <v>-49494507.792900003</v>
      </c>
      <c r="MZZ26">
        <v>-49494507.792900003</v>
      </c>
      <c r="NAA26">
        <v>-49494507.792900003</v>
      </c>
      <c r="NAB26">
        <v>-49494507.792900003</v>
      </c>
      <c r="NAC26">
        <v>-49494507.792900003</v>
      </c>
      <c r="NAD26">
        <v>-49494507.792900003</v>
      </c>
      <c r="NAE26">
        <v>-49494507.792900003</v>
      </c>
      <c r="NAF26">
        <v>-49494507.792900003</v>
      </c>
      <c r="NAG26">
        <v>-49494507.792900003</v>
      </c>
      <c r="NAH26">
        <v>-49494507.792900003</v>
      </c>
      <c r="NAI26">
        <v>-49494507.792900003</v>
      </c>
      <c r="NAJ26">
        <v>-49494507.792900003</v>
      </c>
      <c r="NAK26">
        <v>-49494507.792900003</v>
      </c>
      <c r="NAL26">
        <v>-49494507.792900003</v>
      </c>
      <c r="NAM26">
        <v>-49494507.792900003</v>
      </c>
      <c r="NAN26">
        <v>-49494507.792900003</v>
      </c>
      <c r="NAO26">
        <v>-49494507.792900003</v>
      </c>
      <c r="NAP26">
        <v>-76294407.013899997</v>
      </c>
      <c r="NAQ26">
        <v>-76294407.013899997</v>
      </c>
      <c r="NAR26">
        <v>-76294407.013899997</v>
      </c>
      <c r="NAS26">
        <v>-76294407.013899997</v>
      </c>
      <c r="NAT26">
        <v>-76294407.013899997</v>
      </c>
      <c r="NAU26">
        <v>-76294407.013899997</v>
      </c>
      <c r="NAV26">
        <v>-76294407.013899997</v>
      </c>
      <c r="NAW26">
        <v>-76294407.013899997</v>
      </c>
      <c r="NAX26">
        <v>-76294407.013899997</v>
      </c>
      <c r="NAY26">
        <v>-76294407.013899997</v>
      </c>
      <c r="NAZ26">
        <v>-76294407.013899997</v>
      </c>
      <c r="NBA26">
        <v>-76294407.013899997</v>
      </c>
      <c r="NBB26">
        <v>-76294407.013899997</v>
      </c>
      <c r="NBC26">
        <v>-76294407.013899997</v>
      </c>
      <c r="NBD26">
        <v>-76294407.013899997</v>
      </c>
      <c r="NBE26">
        <v>-76294407.013899997</v>
      </c>
      <c r="NBF26">
        <v>-76294407.013899997</v>
      </c>
      <c r="NBG26">
        <v>-76294407.013899997</v>
      </c>
      <c r="NBH26">
        <v>-76294407.013899997</v>
      </c>
      <c r="NBI26">
        <v>-76294407.013899997</v>
      </c>
      <c r="NBJ26">
        <v>-76294407.013899997</v>
      </c>
      <c r="NBK26">
        <v>-76294407.013899997</v>
      </c>
      <c r="NBL26">
        <v>-76294407.013899997</v>
      </c>
      <c r="NBM26">
        <v>-76294407.013899997</v>
      </c>
      <c r="NBN26">
        <v>-76294407.013899997</v>
      </c>
      <c r="NBO26">
        <v>-76294407.013899997</v>
      </c>
      <c r="NBP26">
        <v>-76294407.013899997</v>
      </c>
      <c r="NBQ26">
        <v>-76294407.013899997</v>
      </c>
      <c r="NBR26">
        <v>-76294407.013899997</v>
      </c>
      <c r="NBS26">
        <v>-76294407.013899997</v>
      </c>
      <c r="NBT26">
        <v>-76294407.013899997</v>
      </c>
      <c r="NBU26">
        <v>-76294407.013899997</v>
      </c>
      <c r="NBV26">
        <v>-76294407.013899997</v>
      </c>
      <c r="NBW26">
        <v>-76294407.013899997</v>
      </c>
      <c r="NBX26">
        <v>-76294407.013899997</v>
      </c>
      <c r="NBY26">
        <v>-76294407.013899997</v>
      </c>
      <c r="NBZ26">
        <v>-76294407.013899997</v>
      </c>
      <c r="NCA26">
        <v>-76294407.013899997</v>
      </c>
      <c r="NCB26">
        <v>-76294407.013899997</v>
      </c>
      <c r="NCC26">
        <v>-76294407.013899997</v>
      </c>
      <c r="NCD26">
        <v>-76294407.013899997</v>
      </c>
      <c r="NCE26">
        <v>-76294407.013899997</v>
      </c>
      <c r="NCF26">
        <v>-76294407.013899997</v>
      </c>
      <c r="NCG26">
        <v>-76294407.013899997</v>
      </c>
      <c r="NCH26">
        <v>-118411244.877</v>
      </c>
      <c r="NCI26">
        <v>-118411244.877</v>
      </c>
      <c r="NCJ26">
        <v>-118411244.877</v>
      </c>
      <c r="NCK26">
        <v>-118411244.877</v>
      </c>
      <c r="NCL26">
        <v>-118411244.877</v>
      </c>
      <c r="NCM26">
        <v>-118411244.877</v>
      </c>
      <c r="NCN26">
        <v>-118411244.877</v>
      </c>
      <c r="NCO26">
        <v>-118411244.877</v>
      </c>
      <c r="NCP26">
        <v>-118411244.877</v>
      </c>
      <c r="NCQ26">
        <v>-118411244.877</v>
      </c>
      <c r="NCR26">
        <v>-118411244.877</v>
      </c>
      <c r="NCS26">
        <v>-118411244.877</v>
      </c>
      <c r="NCT26">
        <v>-118411244.877</v>
      </c>
      <c r="NCU26">
        <v>-118411244.877</v>
      </c>
      <c r="NCV26">
        <v>-118411244.877</v>
      </c>
      <c r="NCW26">
        <v>-118411244.877</v>
      </c>
      <c r="NCX26">
        <v>-118411244.877</v>
      </c>
      <c r="NCY26">
        <v>-118411244.877</v>
      </c>
      <c r="NCZ26">
        <v>-118411244.877</v>
      </c>
      <c r="NDA26">
        <v>-118411244.877</v>
      </c>
      <c r="NDB26">
        <v>-118411244.877</v>
      </c>
      <c r="NDC26">
        <v>-118411244.877</v>
      </c>
      <c r="NDD26">
        <v>-118411244.877</v>
      </c>
      <c r="NDE26">
        <v>-118411244.877</v>
      </c>
      <c r="NDF26">
        <v>-118411244.877</v>
      </c>
      <c r="NDG26">
        <v>-118411244.877</v>
      </c>
      <c r="NDH26">
        <v>-118411244.877</v>
      </c>
      <c r="NDI26">
        <v>-118411244.877</v>
      </c>
      <c r="NDJ26">
        <v>-118411244.877</v>
      </c>
      <c r="NDK26">
        <v>-118411244.877</v>
      </c>
      <c r="NDL26">
        <v>-118411244.877</v>
      </c>
      <c r="NDM26">
        <v>-118411244.877</v>
      </c>
      <c r="NDN26">
        <v>-118411244.877</v>
      </c>
      <c r="NDO26">
        <v>-118411244.877</v>
      </c>
      <c r="NDP26">
        <v>-118411244.877</v>
      </c>
      <c r="NDQ26">
        <v>-118411244.877</v>
      </c>
      <c r="NDR26">
        <v>-118411244.877</v>
      </c>
      <c r="NDS26">
        <v>-118411244.877</v>
      </c>
      <c r="NDT26">
        <v>-118411244.877</v>
      </c>
      <c r="NDU26">
        <v>-118411244.877</v>
      </c>
      <c r="NDV26">
        <v>-118411244.877</v>
      </c>
      <c r="NDW26">
        <v>-118411244.877</v>
      </c>
      <c r="NDX26">
        <v>-118411244.877</v>
      </c>
      <c r="NDY26">
        <v>-118411244.877</v>
      </c>
      <c r="NDZ26">
        <v>-49494507.792900003</v>
      </c>
      <c r="NEA26">
        <v>-49494507.792900003</v>
      </c>
      <c r="NEB26">
        <v>-49494507.792900003</v>
      </c>
      <c r="NEC26">
        <v>-49494507.792900003</v>
      </c>
      <c r="NED26">
        <v>-49494507.792900003</v>
      </c>
      <c r="NEE26">
        <v>-49494507.792900003</v>
      </c>
      <c r="NEF26">
        <v>-49494507.792900003</v>
      </c>
      <c r="NEG26">
        <v>-49494507.792900003</v>
      </c>
      <c r="NEH26">
        <v>-49494507.792900003</v>
      </c>
      <c r="NEI26">
        <v>-49494507.792900003</v>
      </c>
      <c r="NEJ26">
        <v>-49494507.792900003</v>
      </c>
      <c r="NEK26">
        <v>-49494507.792900003</v>
      </c>
      <c r="NEL26">
        <v>-49494507.792900003</v>
      </c>
      <c r="NEM26">
        <v>-49494507.792900003</v>
      </c>
      <c r="NEN26">
        <v>-49494507.792900003</v>
      </c>
      <c r="NEO26">
        <v>-49494507.792900003</v>
      </c>
      <c r="NEP26">
        <v>-49494507.792900003</v>
      </c>
      <c r="NEQ26">
        <v>-49494507.792900003</v>
      </c>
      <c r="NER26">
        <v>-49494507.792900003</v>
      </c>
      <c r="NES26">
        <v>-49494507.792900003</v>
      </c>
      <c r="NET26">
        <v>-49494507.792900003</v>
      </c>
      <c r="NEU26">
        <v>-49494507.792900003</v>
      </c>
      <c r="NEV26">
        <v>-49494507.792900003</v>
      </c>
      <c r="NEW26">
        <v>-49494507.792900003</v>
      </c>
      <c r="NEX26">
        <v>-49494507.792900003</v>
      </c>
      <c r="NEY26">
        <v>-49494507.792900003</v>
      </c>
      <c r="NEZ26">
        <v>-49494507.792900003</v>
      </c>
      <c r="NFA26">
        <v>-49494507.792900003</v>
      </c>
      <c r="NFB26">
        <v>-49494507.792900003</v>
      </c>
      <c r="NFC26">
        <v>-49494507.792900003</v>
      </c>
      <c r="NFD26">
        <v>-49494507.792900003</v>
      </c>
      <c r="NFE26">
        <v>-49494507.792900003</v>
      </c>
      <c r="NFF26">
        <v>-49494507.792900003</v>
      </c>
      <c r="NFG26">
        <v>-49494507.792900003</v>
      </c>
      <c r="NFH26">
        <v>-49494507.792900003</v>
      </c>
      <c r="NFI26">
        <v>-49494507.792900003</v>
      </c>
      <c r="NFJ26">
        <v>-49494507.792900003</v>
      </c>
      <c r="NFK26">
        <v>-49494507.792900003</v>
      </c>
      <c r="NFL26">
        <v>-49494507.792900003</v>
      </c>
      <c r="NFM26">
        <v>-49494507.792900003</v>
      </c>
      <c r="NFN26">
        <v>-49494507.792900003</v>
      </c>
      <c r="NFO26">
        <v>-49494507.792900003</v>
      </c>
      <c r="NFP26">
        <v>-49494507.792900003</v>
      </c>
      <c r="NFQ26">
        <v>-49494507.792900003</v>
      </c>
      <c r="NFR26">
        <v>-76294407.013899997</v>
      </c>
      <c r="NFS26">
        <v>-76294407.013899997</v>
      </c>
      <c r="NFT26">
        <v>-76294407.013899997</v>
      </c>
      <c r="NFU26">
        <v>-76294407.013899997</v>
      </c>
      <c r="NFV26">
        <v>-76294407.013899997</v>
      </c>
      <c r="NFW26">
        <v>-76294407.013899997</v>
      </c>
      <c r="NFX26">
        <v>-76294407.013899997</v>
      </c>
      <c r="NFY26">
        <v>-76294407.013899997</v>
      </c>
      <c r="NFZ26">
        <v>-76294407.013899997</v>
      </c>
      <c r="NGA26">
        <v>-76294407.013899997</v>
      </c>
      <c r="NGB26">
        <v>-76294407.013899997</v>
      </c>
      <c r="NGC26">
        <v>-76294407.013899997</v>
      </c>
      <c r="NGD26">
        <v>-76294407.013899997</v>
      </c>
      <c r="NGE26">
        <v>-76294407.013899997</v>
      </c>
      <c r="NGF26">
        <v>-76294407.013899997</v>
      </c>
      <c r="NGG26">
        <v>-76294407.013899997</v>
      </c>
      <c r="NGH26">
        <v>-76294407.013899997</v>
      </c>
      <c r="NGI26">
        <v>-76294407.013899997</v>
      </c>
      <c r="NGJ26">
        <v>-76294407.013899997</v>
      </c>
      <c r="NGK26">
        <v>-76294407.013899997</v>
      </c>
      <c r="NGL26">
        <v>-76294407.013899997</v>
      </c>
      <c r="NGM26">
        <v>-76294407.013899997</v>
      </c>
      <c r="NGN26">
        <v>-76294407.013899997</v>
      </c>
      <c r="NGO26">
        <v>-76294407.013899997</v>
      </c>
      <c r="NGP26">
        <v>-76294407.013899997</v>
      </c>
      <c r="NGQ26">
        <v>-76294407.013899997</v>
      </c>
      <c r="NGR26">
        <v>-76294407.013899997</v>
      </c>
      <c r="NGS26">
        <v>-76294407.013899997</v>
      </c>
      <c r="NGT26">
        <v>-76294407.013899997</v>
      </c>
      <c r="NGU26">
        <v>-76294407.013899997</v>
      </c>
      <c r="NGV26">
        <v>-76294407.013899997</v>
      </c>
      <c r="NGW26">
        <v>-76294407.013899997</v>
      </c>
      <c r="NGX26">
        <v>-76294407.013899997</v>
      </c>
      <c r="NGY26">
        <v>-76294407.013899997</v>
      </c>
      <c r="NGZ26">
        <v>-76294407.013899997</v>
      </c>
      <c r="NHA26">
        <v>-76294407.013899997</v>
      </c>
      <c r="NHB26">
        <v>-76294407.013899997</v>
      </c>
      <c r="NHC26">
        <v>-76294407.013899997</v>
      </c>
      <c r="NHD26">
        <v>-76294407.013899997</v>
      </c>
      <c r="NHE26">
        <v>-76294407.013899997</v>
      </c>
      <c r="NHF26">
        <v>-76294407.013899997</v>
      </c>
      <c r="NHG26">
        <v>-76294407.013899997</v>
      </c>
      <c r="NHH26">
        <v>-76294407.013899997</v>
      </c>
      <c r="NHI26">
        <v>-76294407.013899997</v>
      </c>
      <c r="NHJ26">
        <v>-118411244.877</v>
      </c>
      <c r="NHK26">
        <v>-118411244.877</v>
      </c>
      <c r="NHL26">
        <v>-118411244.877</v>
      </c>
      <c r="NHM26">
        <v>-118411244.877</v>
      </c>
      <c r="NHN26">
        <v>-118411244.877</v>
      </c>
      <c r="NHO26">
        <v>-118411244.877</v>
      </c>
      <c r="NHP26">
        <v>-118411244.877</v>
      </c>
      <c r="NHQ26">
        <v>-118411244.877</v>
      </c>
      <c r="NHR26">
        <v>-118411244.877</v>
      </c>
      <c r="NHS26">
        <v>-118411244.877</v>
      </c>
      <c r="NHT26">
        <v>-118411244.877</v>
      </c>
      <c r="NHU26">
        <v>-118411244.877</v>
      </c>
      <c r="NHV26">
        <v>-118411244.877</v>
      </c>
      <c r="NHW26">
        <v>-118411244.877</v>
      </c>
      <c r="NHX26">
        <v>-118411244.877</v>
      </c>
      <c r="NHY26">
        <v>-118411244.877</v>
      </c>
      <c r="NHZ26">
        <v>-118411244.877</v>
      </c>
      <c r="NIA26">
        <v>-118411244.877</v>
      </c>
      <c r="NIB26">
        <v>-118411244.877</v>
      </c>
      <c r="NIC26">
        <v>-118411244.877</v>
      </c>
      <c r="NID26">
        <v>-118411244.877</v>
      </c>
      <c r="NIE26">
        <v>-118411244.877</v>
      </c>
      <c r="NIF26">
        <v>-118411244.877</v>
      </c>
      <c r="NIG26">
        <v>-118411244.877</v>
      </c>
      <c r="NIH26">
        <v>-118411244.877</v>
      </c>
      <c r="NII26">
        <v>-118411244.877</v>
      </c>
      <c r="NIJ26">
        <v>-118411244.877</v>
      </c>
      <c r="NIK26">
        <v>-118411244.877</v>
      </c>
      <c r="NIL26">
        <v>-118411244.877</v>
      </c>
      <c r="NIM26">
        <v>-118411244.877</v>
      </c>
      <c r="NIN26">
        <v>-118411244.877</v>
      </c>
      <c r="NIO26">
        <v>-118411244.877</v>
      </c>
      <c r="NIP26">
        <v>-118411244.877</v>
      </c>
      <c r="NIQ26">
        <v>-118411244.877</v>
      </c>
      <c r="NIR26">
        <v>-118411244.877</v>
      </c>
      <c r="NIS26">
        <v>-118411244.877</v>
      </c>
      <c r="NIT26">
        <v>-118411244.877</v>
      </c>
      <c r="NIU26">
        <v>-118411244.877</v>
      </c>
      <c r="NIV26">
        <v>-118411244.877</v>
      </c>
      <c r="NIW26">
        <v>-118411244.877</v>
      </c>
      <c r="NIX26">
        <v>-118411244.877</v>
      </c>
      <c r="NIY26">
        <v>-118411244.877</v>
      </c>
      <c r="NIZ26">
        <v>-118411244.877</v>
      </c>
      <c r="NJA26">
        <v>-118411244.877</v>
      </c>
      <c r="NJB26">
        <v>-19840721.7313</v>
      </c>
      <c r="NJC26">
        <v>-17946791.673999999</v>
      </c>
      <c r="NJD26">
        <v>-16158895.7522</v>
      </c>
      <c r="NJE26">
        <v>-14380524.861</v>
      </c>
      <c r="NJF26">
        <v>-12495760.5908</v>
      </c>
      <c r="NJG26">
        <v>-10371716.620100001</v>
      </c>
      <c r="NJH26">
        <v>-7870383.5432399996</v>
      </c>
      <c r="NJI26">
        <v>-4874574.6293500001</v>
      </c>
      <c r="NJJ26">
        <v>2420965.8919000002</v>
      </c>
      <c r="NJK26">
        <v>6308360.8772999998</v>
      </c>
      <c r="NJL26">
        <v>7034200.1456399998</v>
      </c>
      <c r="NJM26">
        <v>-16536890.701400001</v>
      </c>
      <c r="NJN26">
        <v>-13281763.472200001</v>
      </c>
      <c r="NJO26">
        <v>-9723654.9777899999</v>
      </c>
      <c r="NJP26">
        <v>-5660732.4344899999</v>
      </c>
      <c r="NJQ26">
        <v>-859431.04614899994</v>
      </c>
      <c r="NJR26">
        <v>4929121.0330499997</v>
      </c>
      <c r="NJS26">
        <v>11929452.584799999</v>
      </c>
      <c r="NJT26">
        <v>42580387.762900002</v>
      </c>
      <c r="NJU26">
        <v>47584924.6972</v>
      </c>
      <c r="NJV26">
        <v>49978201.551200002</v>
      </c>
      <c r="NJW26">
        <v>51205379.487999998</v>
      </c>
      <c r="NJX26">
        <v>-14466293.7105</v>
      </c>
      <c r="NJY26">
        <v>-10585338.918099999</v>
      </c>
      <c r="NJZ26">
        <v>-7777772.4475400001</v>
      </c>
      <c r="NKA26">
        <v>-5121357.9623499997</v>
      </c>
      <c r="NKB26">
        <v>-2677008.2494800002</v>
      </c>
      <c r="NKC26">
        <v>-519366.93067999999</v>
      </c>
      <c r="NKD26">
        <v>1251694.0987799999</v>
      </c>
      <c r="NKE26">
        <v>2909176.5381700001</v>
      </c>
      <c r="NKF26">
        <v>5073017.2730200002</v>
      </c>
      <c r="NKG26">
        <v>6452211.1575699998</v>
      </c>
      <c r="NKH26">
        <v>7034200.1456399998</v>
      </c>
      <c r="NKI26">
        <v>-6334132.8436399996</v>
      </c>
      <c r="NKJ26">
        <v>3402490.1823100001</v>
      </c>
      <c r="NKK26">
        <v>11030166.969699999</v>
      </c>
      <c r="NKL26">
        <v>19908585.287</v>
      </c>
      <c r="NKM26">
        <v>26954430.688200001</v>
      </c>
      <c r="NKN26">
        <v>35898452.927599996</v>
      </c>
      <c r="NKO26">
        <v>41972291.219599999</v>
      </c>
      <c r="NKP26">
        <v>46601938.119900003</v>
      </c>
      <c r="NKQ26">
        <v>48957428.6875</v>
      </c>
      <c r="NKR26">
        <v>50363194.667800002</v>
      </c>
      <c r="NKS26">
        <v>51205379.487999998</v>
      </c>
      <c r="NKT26">
        <v>-28581540.837499999</v>
      </c>
      <c r="NKU26">
        <v>-25083044.964899998</v>
      </c>
      <c r="NKV26">
        <v>-21555659.297800001</v>
      </c>
      <c r="NKW26">
        <v>-17804148.709800001</v>
      </c>
      <c r="NKX26">
        <v>-13598080.271</v>
      </c>
      <c r="NKY26">
        <v>-8681991.8652199991</v>
      </c>
      <c r="NKZ26">
        <v>-2806237.5901000001</v>
      </c>
      <c r="NLA26">
        <v>4213196.6535499999</v>
      </c>
      <c r="NLB26">
        <v>20802391.199900001</v>
      </c>
      <c r="NLC26">
        <v>29494677.375100002</v>
      </c>
      <c r="NLD26">
        <v>31094129.208999999</v>
      </c>
      <c r="NLE26">
        <v>-21973878.7777</v>
      </c>
      <c r="NLF26">
        <v>-15752988.5614</v>
      </c>
      <c r="NLG26">
        <v>-8685177.7489100005</v>
      </c>
      <c r="NLH26">
        <v>-364563.85681600001</v>
      </c>
      <c r="NLI26">
        <v>9674578.8183399998</v>
      </c>
      <c r="NLJ26">
        <v>21919683.441100001</v>
      </c>
      <c r="NLK26">
        <v>36793434.666000001</v>
      </c>
      <c r="NLL26">
        <v>101353132.066</v>
      </c>
      <c r="NLM26">
        <v>111870597.375</v>
      </c>
      <c r="NLN26">
        <v>116881525.73</v>
      </c>
      <c r="NLO26">
        <v>119436487.89399999</v>
      </c>
      <c r="NLP26">
        <v>-18462162.979899999</v>
      </c>
      <c r="NLQ26">
        <v>-9945389.3750100005</v>
      </c>
      <c r="NLR26">
        <v>-3374295.3045299998</v>
      </c>
      <c r="NLS26">
        <v>2931145.6181600001</v>
      </c>
      <c r="NLT26">
        <v>8730140.7125400007</v>
      </c>
      <c r="NLU26">
        <v>13819685.848200001</v>
      </c>
      <c r="NLV26">
        <v>17970517.015000001</v>
      </c>
      <c r="NLW26">
        <v>21811779.1972</v>
      </c>
      <c r="NLX26">
        <v>26724762.9723</v>
      </c>
      <c r="NLY26">
        <v>29811751.366999999</v>
      </c>
      <c r="NLZ26">
        <v>31094129.208999999</v>
      </c>
      <c r="NMA26">
        <v>-2184732.4756499999</v>
      </c>
      <c r="NMB26">
        <v>18100822.576499999</v>
      </c>
      <c r="NMC26">
        <v>34303704.885200001</v>
      </c>
      <c r="NMD26">
        <v>53208661.493299998</v>
      </c>
      <c r="NME26">
        <v>68215389.546200007</v>
      </c>
      <c r="NMF26">
        <v>87182942.385499999</v>
      </c>
      <c r="NMG26">
        <v>100030073.29099999</v>
      </c>
      <c r="NMH26">
        <v>109787628.48100001</v>
      </c>
      <c r="NMI26">
        <v>114739260.726</v>
      </c>
      <c r="NMJ26">
        <v>117683119.472</v>
      </c>
      <c r="NMK26">
        <v>119436487.89399999</v>
      </c>
      <c r="NML26">
        <v>-40349799.486400001</v>
      </c>
      <c r="NMM26">
        <v>-33793623.689300001</v>
      </c>
      <c r="NMN26">
        <v>-26814946.2969</v>
      </c>
      <c r="NMO26">
        <v>-19020043.647599999</v>
      </c>
      <c r="NMP26">
        <v>-9950288.2101300005</v>
      </c>
      <c r="NMQ26">
        <v>889521.98808799998</v>
      </c>
      <c r="NMR26">
        <v>13958660.221000001</v>
      </c>
      <c r="NMS26">
        <v>29548877.069200002</v>
      </c>
      <c r="NMT26">
        <v>65742184.433700003</v>
      </c>
      <c r="NMU26">
        <v>84510814.394199997</v>
      </c>
      <c r="NMV26">
        <v>87932550.786500007</v>
      </c>
      <c r="NMW26">
        <v>-27134475.366799999</v>
      </c>
      <c r="NMX26">
        <v>-15133510.882200001</v>
      </c>
      <c r="NMY26">
        <v>-1073983.1991399999</v>
      </c>
      <c r="NMZ26">
        <v>15859126.0584</v>
      </c>
      <c r="NNA26">
        <v>36595029.968500003</v>
      </c>
      <c r="NNB26">
        <v>62092872.600699998</v>
      </c>
      <c r="NNC26">
        <v>93158004.733099997</v>
      </c>
      <c r="NND26">
        <v>227193198.09900001</v>
      </c>
      <c r="NNE26">
        <v>248995281.16999999</v>
      </c>
      <c r="NNF26">
        <v>259355636.18900001</v>
      </c>
      <c r="NNG26">
        <v>264617268.15599999</v>
      </c>
      <c r="NNH26">
        <v>-21071590.2357</v>
      </c>
      <c r="NNI26">
        <v>-2901631.2898900001</v>
      </c>
      <c r="NNJ26">
        <v>11683103.6303</v>
      </c>
      <c r="NNK26">
        <v>25792418.667300001</v>
      </c>
      <c r="NNL26">
        <v>38764721.497599997</v>
      </c>
      <c r="NNM26">
        <v>50112750.414800003</v>
      </c>
      <c r="NNN26">
        <v>59333375.8882</v>
      </c>
      <c r="NNO26">
        <v>67810349.753999993</v>
      </c>
      <c r="NNP26">
        <v>78519554.304399997</v>
      </c>
      <c r="NNQ26">
        <v>85189255.817599997</v>
      </c>
      <c r="NNR26">
        <v>87932550.786500007</v>
      </c>
      <c r="NNS26">
        <v>11502719.098300001</v>
      </c>
      <c r="NNT26">
        <v>53297158.471100003</v>
      </c>
      <c r="NNU26">
        <v>87132837.572400004</v>
      </c>
      <c r="NNV26">
        <v>126675908.964</v>
      </c>
      <c r="NNW26">
        <v>158070842.333</v>
      </c>
      <c r="NNX26">
        <v>197635547.449</v>
      </c>
      <c r="NNY26">
        <v>224385614.60600001</v>
      </c>
      <c r="NNZ26">
        <v>244652717.715</v>
      </c>
      <c r="NOA26">
        <v>254919132.40400001</v>
      </c>
      <c r="NOB26">
        <v>261006485.81900001</v>
      </c>
      <c r="NOC26">
        <v>264617268.15599999</v>
      </c>
      <c r="NOD26">
        <v>25011394.648600001</v>
      </c>
      <c r="NOE26">
        <v>25011394.648600001</v>
      </c>
      <c r="NOF26">
        <v>25011394.648600001</v>
      </c>
      <c r="NOG26">
        <v>25011394.648600001</v>
      </c>
      <c r="NOH26">
        <v>25011394.648600001</v>
      </c>
      <c r="NOI26">
        <v>25011394.648600001</v>
      </c>
      <c r="NOJ26">
        <v>25011394.648600001</v>
      </c>
      <c r="NOK26">
        <v>25011394.648600001</v>
      </c>
      <c r="NOL26">
        <v>25011394.648600001</v>
      </c>
      <c r="NOM26">
        <v>25011394.648600001</v>
      </c>
      <c r="NON26">
        <v>25011394.648600001</v>
      </c>
      <c r="NOO26">
        <v>25343995.562899999</v>
      </c>
      <c r="NOP26">
        <v>25343995.562899999</v>
      </c>
      <c r="NOQ26">
        <v>25343995.562899999</v>
      </c>
      <c r="NOR26">
        <v>25343995.562899999</v>
      </c>
      <c r="NOS26">
        <v>25343995.562899999</v>
      </c>
      <c r="NOT26">
        <v>25343995.562899999</v>
      </c>
      <c r="NOU26">
        <v>25343995.562899999</v>
      </c>
      <c r="NOV26">
        <v>25343995.562899999</v>
      </c>
      <c r="NOW26">
        <v>25343995.562899999</v>
      </c>
      <c r="NOX26">
        <v>25343995.562899999</v>
      </c>
      <c r="NOY26">
        <v>25343995.562899999</v>
      </c>
      <c r="NOZ26">
        <v>25011394.648600001</v>
      </c>
      <c r="NPA26">
        <v>25011394.648600001</v>
      </c>
      <c r="NPB26">
        <v>25011394.648600001</v>
      </c>
      <c r="NPC26">
        <v>25011394.648600001</v>
      </c>
      <c r="NPD26">
        <v>25011394.648600001</v>
      </c>
      <c r="NPE26">
        <v>25011394.648600001</v>
      </c>
      <c r="NPF26">
        <v>25011394.648600001</v>
      </c>
      <c r="NPG26">
        <v>25011394.648600001</v>
      </c>
      <c r="NPH26">
        <v>25011394.648600001</v>
      </c>
      <c r="NPI26">
        <v>25011394.648600001</v>
      </c>
      <c r="NPJ26">
        <v>25011394.648600001</v>
      </c>
      <c r="NPK26">
        <v>25343995.562899999</v>
      </c>
      <c r="NPL26">
        <v>25343995.562899999</v>
      </c>
      <c r="NPM26">
        <v>25343995.562899999</v>
      </c>
      <c r="NPN26">
        <v>25343995.562899999</v>
      </c>
      <c r="NPO26">
        <v>25343995.562899999</v>
      </c>
      <c r="NPP26">
        <v>25343995.562899999</v>
      </c>
      <c r="NPQ26">
        <v>25343995.562899999</v>
      </c>
      <c r="NPR26">
        <v>25343995.562899999</v>
      </c>
      <c r="NPS26">
        <v>25343995.562899999</v>
      </c>
      <c r="NPT26">
        <v>25343995.562899999</v>
      </c>
      <c r="NPU26">
        <v>25343995.562899999</v>
      </c>
      <c r="NPV26">
        <v>51102196.559</v>
      </c>
      <c r="NPW26">
        <v>51102196.559</v>
      </c>
      <c r="NPX26">
        <v>51102196.559</v>
      </c>
      <c r="NPY26">
        <v>51102196.559</v>
      </c>
      <c r="NPZ26">
        <v>51102196.559</v>
      </c>
      <c r="NQA26">
        <v>51102196.559</v>
      </c>
      <c r="NQB26">
        <v>51102196.559</v>
      </c>
      <c r="NQC26">
        <v>51102196.559</v>
      </c>
      <c r="NQD26">
        <v>51102196.559</v>
      </c>
      <c r="NQE26">
        <v>51102196.559</v>
      </c>
      <c r="NQF26">
        <v>51102196.559</v>
      </c>
      <c r="NQG26">
        <v>51740804.028800003</v>
      </c>
      <c r="NQH26">
        <v>51740804.028800003</v>
      </c>
      <c r="NQI26">
        <v>51740804.028800003</v>
      </c>
      <c r="NQJ26">
        <v>51740804.028800003</v>
      </c>
      <c r="NQK26">
        <v>51740804.028800003</v>
      </c>
      <c r="NQL26">
        <v>51740804.028800003</v>
      </c>
      <c r="NQM26">
        <v>51740804.028800003</v>
      </c>
      <c r="NQN26">
        <v>51740804.028800003</v>
      </c>
      <c r="NQO26">
        <v>51740804.028800003</v>
      </c>
      <c r="NQP26">
        <v>51740804.028800003</v>
      </c>
      <c r="NQQ26">
        <v>51740804.028800003</v>
      </c>
      <c r="NQR26">
        <v>51102196.559</v>
      </c>
      <c r="NQS26">
        <v>51102196.559</v>
      </c>
      <c r="NQT26">
        <v>51102196.559</v>
      </c>
      <c r="NQU26">
        <v>51102196.559</v>
      </c>
      <c r="NQV26">
        <v>51102196.559</v>
      </c>
      <c r="NQW26">
        <v>51102196.559</v>
      </c>
      <c r="NQX26">
        <v>51102196.559</v>
      </c>
      <c r="NQY26">
        <v>51102196.559</v>
      </c>
      <c r="NQZ26">
        <v>51102196.559</v>
      </c>
      <c r="NRA26">
        <v>51102196.559</v>
      </c>
      <c r="NRB26">
        <v>51102196.559</v>
      </c>
      <c r="NRC26">
        <v>51740804.028800003</v>
      </c>
      <c r="NRD26">
        <v>51740804.028800003</v>
      </c>
      <c r="NRE26">
        <v>51740804.028800003</v>
      </c>
      <c r="NRF26">
        <v>51740804.028800003</v>
      </c>
      <c r="NRG26">
        <v>51740804.028800003</v>
      </c>
      <c r="NRH26">
        <v>51740804.028800003</v>
      </c>
      <c r="NRI26">
        <v>51740804.028800003</v>
      </c>
      <c r="NRJ26">
        <v>51740804.028800003</v>
      </c>
      <c r="NRK26">
        <v>51740804.028800003</v>
      </c>
      <c r="NRL26">
        <v>51740804.028800003</v>
      </c>
      <c r="NRM26">
        <v>51740804.028800003</v>
      </c>
      <c r="NRN26">
        <v>105228801.74600001</v>
      </c>
      <c r="NRO26">
        <v>105228801.74600001</v>
      </c>
      <c r="NRP26">
        <v>105228801.74600001</v>
      </c>
      <c r="NRQ26">
        <v>105228801.74600001</v>
      </c>
      <c r="NRR26">
        <v>105228801.74600001</v>
      </c>
      <c r="NRS26">
        <v>105228801.74600001</v>
      </c>
      <c r="NRT26">
        <v>105228801.74600001</v>
      </c>
      <c r="NRU26">
        <v>105228801.74600001</v>
      </c>
      <c r="NRV26">
        <v>105228801.74600001</v>
      </c>
      <c r="NRW26">
        <v>105228801.74600001</v>
      </c>
      <c r="NRX26">
        <v>105228801.74600001</v>
      </c>
      <c r="NRY26">
        <v>106479422.32600001</v>
      </c>
      <c r="NRZ26">
        <v>106479422.32600001</v>
      </c>
      <c r="NSA26">
        <v>106479422.32600001</v>
      </c>
      <c r="NSB26">
        <v>106479422.32600001</v>
      </c>
      <c r="NSC26">
        <v>106479422.32600001</v>
      </c>
      <c r="NSD26">
        <v>106479422.32600001</v>
      </c>
      <c r="NSE26">
        <v>106479422.32600001</v>
      </c>
      <c r="NSF26">
        <v>106479422.32600001</v>
      </c>
      <c r="NSG26">
        <v>106479422.32600001</v>
      </c>
      <c r="NSH26">
        <v>106479422.32600001</v>
      </c>
      <c r="NSI26">
        <v>106479422.32600001</v>
      </c>
      <c r="NSJ26">
        <v>105228801.74600001</v>
      </c>
      <c r="NSK26">
        <v>105228801.74600001</v>
      </c>
      <c r="NSL26">
        <v>105228801.74600001</v>
      </c>
      <c r="NSM26">
        <v>105228801.74600001</v>
      </c>
      <c r="NSN26">
        <v>105228801.74600001</v>
      </c>
      <c r="NSO26">
        <v>105228801.74600001</v>
      </c>
      <c r="NSP26">
        <v>105228801.74600001</v>
      </c>
      <c r="NSQ26">
        <v>105228801.74600001</v>
      </c>
      <c r="NSR26">
        <v>105228801.74600001</v>
      </c>
      <c r="NSS26">
        <v>105228801.74600001</v>
      </c>
      <c r="NST26">
        <v>105228801.74600001</v>
      </c>
      <c r="NSU26">
        <v>106479422.32600001</v>
      </c>
      <c r="NSV26">
        <v>106479422.32600001</v>
      </c>
      <c r="NSW26">
        <v>106479422.32600001</v>
      </c>
      <c r="NSX26">
        <v>106479422.32600001</v>
      </c>
      <c r="NSY26">
        <v>106479422.32600001</v>
      </c>
      <c r="NSZ26">
        <v>106479422.32600001</v>
      </c>
      <c r="NTA26">
        <v>106479422.32600001</v>
      </c>
      <c r="NTB26">
        <v>106479422.32600001</v>
      </c>
      <c r="NTC26">
        <v>106479422.32600001</v>
      </c>
      <c r="NTD26">
        <v>106479422.32600001</v>
      </c>
      <c r="NTE26">
        <v>106479422.32600001</v>
      </c>
      <c r="NTF26">
        <v>-1872.5516544699999</v>
      </c>
      <c r="NTG26">
        <v>-1872.5516544699999</v>
      </c>
      <c r="NTH26">
        <v>-1872.5516544699999</v>
      </c>
      <c r="NTI26">
        <v>-1872.5516544699999</v>
      </c>
      <c r="NTJ26">
        <v>-1872.5516544699999</v>
      </c>
      <c r="NTK26">
        <v>-1872.5516544699999</v>
      </c>
      <c r="NTL26">
        <v>-1872.5516544699999</v>
      </c>
      <c r="NTM26">
        <v>-1872.5516544699999</v>
      </c>
      <c r="NTN26">
        <v>-1872.5516544699999</v>
      </c>
      <c r="NTO26">
        <v>-1872.5516544699999</v>
      </c>
      <c r="NTP26">
        <v>-1872.5516544699999</v>
      </c>
      <c r="NTQ26">
        <v>-1872.5516544699999</v>
      </c>
      <c r="NTR26">
        <v>-1872.5516544699999</v>
      </c>
      <c r="NTS26">
        <v>-1872.5516544699999</v>
      </c>
      <c r="NTT26">
        <v>-1872.5516544699999</v>
      </c>
      <c r="NTU26">
        <v>-1872.5516544699999</v>
      </c>
      <c r="NTV26">
        <v>-1872.5516544699999</v>
      </c>
      <c r="NTW26">
        <v>-1872.5516544699999</v>
      </c>
      <c r="NTX26">
        <v>-1872.5516544699999</v>
      </c>
      <c r="NTY26">
        <v>-1872.5516544699999</v>
      </c>
      <c r="NTZ26">
        <v>-1872.5516544699999</v>
      </c>
      <c r="NUA26">
        <v>-1872.5516544699999</v>
      </c>
      <c r="NUB26">
        <v>-1872.5516544699999</v>
      </c>
      <c r="NUC26">
        <v>-1872.5516544699999</v>
      </c>
      <c r="NUD26">
        <v>-1872.5516544699999</v>
      </c>
      <c r="NUE26">
        <v>-1872.5516544699999</v>
      </c>
      <c r="NUF26">
        <v>-1872.5516544699999</v>
      </c>
      <c r="NUG26">
        <v>-1872.5516544699999</v>
      </c>
      <c r="NUH26">
        <v>-1872.5516544699999</v>
      </c>
      <c r="NUI26">
        <v>-1872.5516544699999</v>
      </c>
      <c r="NUJ26">
        <v>-1872.5516544699999</v>
      </c>
      <c r="NUK26">
        <v>-1872.5516544699999</v>
      </c>
      <c r="NUL26">
        <v>-1872.5516544699999</v>
      </c>
      <c r="NUM26">
        <v>-1872.5516544699999</v>
      </c>
      <c r="NUN26">
        <v>-1872.5516544699999</v>
      </c>
      <c r="NUO26">
        <v>-1872.5516544699999</v>
      </c>
      <c r="NUP26">
        <v>-1872.5516544699999</v>
      </c>
      <c r="NUQ26">
        <v>-1872.5516544699999</v>
      </c>
      <c r="NUR26">
        <v>-1872.5516544699999</v>
      </c>
      <c r="NUS26">
        <v>-1872.5516544699999</v>
      </c>
      <c r="NUT26">
        <v>-1872.5516544699999</v>
      </c>
      <c r="NUU26">
        <v>-1872.5516544699999</v>
      </c>
      <c r="NUV26">
        <v>-1872.5516544699999</v>
      </c>
      <c r="NUW26">
        <v>-1872.5516544699999</v>
      </c>
      <c r="NUX26">
        <v>-3402.5873795699999</v>
      </c>
      <c r="NUY26">
        <v>-3402.5873795699999</v>
      </c>
      <c r="NUZ26">
        <v>-3402.5873795699999</v>
      </c>
      <c r="NVA26">
        <v>-3402.5873795699999</v>
      </c>
      <c r="NVB26">
        <v>-3402.5873795699999</v>
      </c>
      <c r="NVC26">
        <v>-3402.5873795699999</v>
      </c>
      <c r="NVD26">
        <v>-3402.5873795699999</v>
      </c>
      <c r="NVE26">
        <v>-3402.5873795699999</v>
      </c>
      <c r="NVF26">
        <v>-3402.5873795699999</v>
      </c>
      <c r="NVG26">
        <v>-3402.5873795699999</v>
      </c>
      <c r="NVH26">
        <v>-3402.5873795699999</v>
      </c>
      <c r="NVI26">
        <v>-3402.5873795699999</v>
      </c>
      <c r="NVJ26">
        <v>-3402.5873795699999</v>
      </c>
      <c r="NVK26">
        <v>-3402.5873795699999</v>
      </c>
      <c r="NVL26">
        <v>-3402.5873795699999</v>
      </c>
      <c r="NVM26">
        <v>-3402.5873795699999</v>
      </c>
      <c r="NVN26">
        <v>-3402.5873795699999</v>
      </c>
      <c r="NVO26">
        <v>-3402.5873795699999</v>
      </c>
      <c r="NVP26">
        <v>-3402.5873795699999</v>
      </c>
      <c r="NVQ26">
        <v>-3402.5873795699999</v>
      </c>
      <c r="NVR26">
        <v>-3402.5873795699999</v>
      </c>
      <c r="NVS26">
        <v>-3402.5873795699999</v>
      </c>
      <c r="NVT26">
        <v>-3402.5873795699999</v>
      </c>
      <c r="NVU26">
        <v>-3402.5873795699999</v>
      </c>
      <c r="NVV26">
        <v>-3402.5873795699999</v>
      </c>
      <c r="NVW26">
        <v>-3402.5873795699999</v>
      </c>
      <c r="NVX26">
        <v>-3402.5873795699999</v>
      </c>
      <c r="NVY26">
        <v>-3402.5873795699999</v>
      </c>
      <c r="NVZ26">
        <v>-3402.5873795699999</v>
      </c>
      <c r="NWA26">
        <v>-3402.5873795699999</v>
      </c>
      <c r="NWB26">
        <v>-3402.5873795699999</v>
      </c>
      <c r="NWC26">
        <v>-3402.5873795699999</v>
      </c>
      <c r="NWD26">
        <v>-3402.5873795699999</v>
      </c>
      <c r="NWE26">
        <v>-3402.5873795699999</v>
      </c>
      <c r="NWF26">
        <v>-3402.5873795699999</v>
      </c>
      <c r="NWG26">
        <v>-3402.5873795699999</v>
      </c>
      <c r="NWH26">
        <v>-3402.5873795699999</v>
      </c>
      <c r="NWI26">
        <v>-3402.5873795699999</v>
      </c>
      <c r="NWJ26">
        <v>-3402.5873795699999</v>
      </c>
      <c r="NWK26">
        <v>-3402.5873795699999</v>
      </c>
      <c r="NWL26">
        <v>-3402.5873795699999</v>
      </c>
      <c r="NWM26">
        <v>-3402.5873795699999</v>
      </c>
      <c r="NWN26">
        <v>-3402.5873795699999</v>
      </c>
      <c r="NWO26">
        <v>-3402.5873795699999</v>
      </c>
      <c r="NWP26">
        <v>-6462.6588297600001</v>
      </c>
      <c r="NWQ26">
        <v>-6462.6588297600001</v>
      </c>
      <c r="NWR26">
        <v>-6462.6588297600001</v>
      </c>
      <c r="NWS26">
        <v>-6462.6588297600001</v>
      </c>
      <c r="NWT26">
        <v>-6462.6588297600001</v>
      </c>
      <c r="NWU26">
        <v>-6462.6588297600001</v>
      </c>
      <c r="NWV26">
        <v>-6462.6588297600001</v>
      </c>
      <c r="NWW26">
        <v>-6462.6588297600001</v>
      </c>
      <c r="NWX26">
        <v>-6462.6588297600001</v>
      </c>
      <c r="NWY26">
        <v>-6462.6588297600001</v>
      </c>
      <c r="NWZ26">
        <v>-6462.6588297600001</v>
      </c>
      <c r="NXA26">
        <v>-6462.6588297600001</v>
      </c>
      <c r="NXB26">
        <v>-6462.6588297600001</v>
      </c>
      <c r="NXC26">
        <v>-6462.6588297600001</v>
      </c>
      <c r="NXD26">
        <v>-6462.6588297600001</v>
      </c>
      <c r="NXE26">
        <v>-6462.6588297600001</v>
      </c>
      <c r="NXF26">
        <v>-6462.6588297600001</v>
      </c>
      <c r="NXG26">
        <v>-6462.6588297600001</v>
      </c>
      <c r="NXH26">
        <v>-6462.6588297600001</v>
      </c>
      <c r="NXI26">
        <v>-6462.6588297600001</v>
      </c>
      <c r="NXJ26">
        <v>-6462.6588297600001</v>
      </c>
      <c r="NXK26">
        <v>-6462.6588297600001</v>
      </c>
      <c r="NXL26">
        <v>-6462.6588297600001</v>
      </c>
      <c r="NXM26">
        <v>-6462.6588297600001</v>
      </c>
      <c r="NXN26">
        <v>-6462.6588297600001</v>
      </c>
      <c r="NXO26">
        <v>-6462.6588297600001</v>
      </c>
      <c r="NXP26">
        <v>-6462.6588297600001</v>
      </c>
      <c r="NXQ26">
        <v>-6462.6588297600001</v>
      </c>
      <c r="NXR26">
        <v>-6462.6588297600001</v>
      </c>
      <c r="NXS26">
        <v>-6462.6588297600001</v>
      </c>
      <c r="NXT26">
        <v>-6462.6588297600001</v>
      </c>
      <c r="NXU26">
        <v>-6462.6588297600001</v>
      </c>
      <c r="NXV26">
        <v>-6462.6588297600001</v>
      </c>
      <c r="NXW26">
        <v>-6462.6588297600001</v>
      </c>
      <c r="NXX26">
        <v>-6462.6588297600001</v>
      </c>
      <c r="NXY26">
        <v>-6462.6588297600001</v>
      </c>
      <c r="NXZ26">
        <v>-6462.6588297600001</v>
      </c>
      <c r="NYA26">
        <v>-6462.6588297600001</v>
      </c>
      <c r="NYB26">
        <v>-6462.6588297600001</v>
      </c>
      <c r="NYC26">
        <v>-6462.6588297600001</v>
      </c>
      <c r="NYD26">
        <v>-6462.6588297600001</v>
      </c>
      <c r="NYE26">
        <v>-6462.6588297600001</v>
      </c>
      <c r="NYF26">
        <v>-6462.6588297600001</v>
      </c>
      <c r="NYG26">
        <v>-6462.6588297600001</v>
      </c>
      <c r="NYH26">
        <v>-237058.332834</v>
      </c>
      <c r="NYI26">
        <v>-237058.332834</v>
      </c>
      <c r="NYJ26">
        <v>-237058.332834</v>
      </c>
      <c r="NYK26">
        <v>-237058.332834</v>
      </c>
      <c r="NYL26">
        <v>-237058.332834</v>
      </c>
      <c r="NYM26">
        <v>-237058.332834</v>
      </c>
      <c r="NYN26">
        <v>-237058.332834</v>
      </c>
      <c r="NYO26">
        <v>-237058.332834</v>
      </c>
      <c r="NYP26">
        <v>-237058.332834</v>
      </c>
      <c r="NYQ26">
        <v>-237058.332834</v>
      </c>
      <c r="NYR26">
        <v>-237058.332834</v>
      </c>
      <c r="NYS26">
        <v>-237058.332834</v>
      </c>
      <c r="NYT26">
        <v>-237058.332834</v>
      </c>
      <c r="NYU26">
        <v>-237058.332834</v>
      </c>
      <c r="NYV26">
        <v>-237058.332834</v>
      </c>
      <c r="NYW26">
        <v>-237058.332834</v>
      </c>
      <c r="NYX26">
        <v>-237058.332834</v>
      </c>
      <c r="NYY26">
        <v>-237058.332834</v>
      </c>
      <c r="NYZ26">
        <v>-237058.332834</v>
      </c>
      <c r="NZA26">
        <v>-237058.332834</v>
      </c>
      <c r="NZB26">
        <v>-237058.332834</v>
      </c>
      <c r="NZC26">
        <v>-237058.332834</v>
      </c>
      <c r="NZD26">
        <v>-237058.332834</v>
      </c>
      <c r="NZE26">
        <v>-237058.332834</v>
      </c>
      <c r="NZF26">
        <v>-237058.332834</v>
      </c>
      <c r="NZG26">
        <v>-237058.332834</v>
      </c>
      <c r="NZH26">
        <v>-237058.332834</v>
      </c>
      <c r="NZI26">
        <v>-237058.332834</v>
      </c>
      <c r="NZJ26">
        <v>-237058.332834</v>
      </c>
      <c r="NZK26">
        <v>-237058.332834</v>
      </c>
      <c r="NZL26">
        <v>-237058.332834</v>
      </c>
      <c r="NZM26">
        <v>-237058.332834</v>
      </c>
      <c r="NZN26">
        <v>-237058.332834</v>
      </c>
      <c r="NZO26">
        <v>-237058.332834</v>
      </c>
      <c r="NZP26">
        <v>-237058.332834</v>
      </c>
      <c r="NZQ26">
        <v>-237058.332834</v>
      </c>
      <c r="NZR26">
        <v>-237058.332834</v>
      </c>
      <c r="NZS26">
        <v>-237058.332834</v>
      </c>
      <c r="NZT26">
        <v>-237058.332834</v>
      </c>
      <c r="NZU26">
        <v>-237058.332834</v>
      </c>
      <c r="NZV26">
        <v>-237058.332834</v>
      </c>
      <c r="NZW26">
        <v>-237058.332834</v>
      </c>
      <c r="NZX26">
        <v>-237058.332834</v>
      </c>
      <c r="NZY26">
        <v>-237058.332834</v>
      </c>
      <c r="NZZ26">
        <v>-360874.02893099998</v>
      </c>
      <c r="OAA26">
        <v>-360874.02893099998</v>
      </c>
      <c r="OAB26">
        <v>-360874.02893099998</v>
      </c>
      <c r="OAC26">
        <v>-360874.02893099998</v>
      </c>
      <c r="OAD26">
        <v>-360874.02893099998</v>
      </c>
      <c r="OAE26">
        <v>-360874.02893099998</v>
      </c>
      <c r="OAF26">
        <v>-360874.02893099998</v>
      </c>
      <c r="OAG26">
        <v>-360874.02893099998</v>
      </c>
      <c r="OAH26">
        <v>-360874.02893099998</v>
      </c>
      <c r="OAI26">
        <v>-360874.02893099998</v>
      </c>
      <c r="OAJ26">
        <v>-360874.02893099998</v>
      </c>
      <c r="OAK26">
        <v>-360874.02893099998</v>
      </c>
      <c r="OAL26">
        <v>-360874.02893099998</v>
      </c>
      <c r="OAM26">
        <v>-360874.02893099998</v>
      </c>
      <c r="OAN26">
        <v>-360874.02893099998</v>
      </c>
      <c r="OAO26">
        <v>-360874.02893099998</v>
      </c>
      <c r="OAP26">
        <v>-360874.02893099998</v>
      </c>
      <c r="OAQ26">
        <v>-360874.02893099998</v>
      </c>
      <c r="OAR26">
        <v>-360874.02893099998</v>
      </c>
      <c r="OAS26">
        <v>-360874.02893099998</v>
      </c>
      <c r="OAT26">
        <v>-360874.02893099998</v>
      </c>
      <c r="OAU26">
        <v>-360874.02893099998</v>
      </c>
      <c r="OAV26">
        <v>-360874.02893099998</v>
      </c>
      <c r="OAW26">
        <v>-360874.02893099998</v>
      </c>
      <c r="OAX26">
        <v>-360874.02893099998</v>
      </c>
      <c r="OAY26">
        <v>-360874.02893099998</v>
      </c>
      <c r="OAZ26">
        <v>-360874.02893099998</v>
      </c>
      <c r="OBA26">
        <v>-360874.02893099998</v>
      </c>
      <c r="OBB26">
        <v>-360874.02893099998</v>
      </c>
      <c r="OBC26">
        <v>-360874.02893099998</v>
      </c>
      <c r="OBD26">
        <v>-360874.02893099998</v>
      </c>
      <c r="OBE26">
        <v>-360874.02893099998</v>
      </c>
      <c r="OBF26">
        <v>-360874.02893099998</v>
      </c>
      <c r="OBG26">
        <v>-360874.02893099998</v>
      </c>
      <c r="OBH26">
        <v>-360874.02893099998</v>
      </c>
      <c r="OBI26">
        <v>-360874.02893099998</v>
      </c>
      <c r="OBJ26">
        <v>-360874.02893099998</v>
      </c>
      <c r="OBK26">
        <v>-360874.02893099998</v>
      </c>
      <c r="OBL26">
        <v>-360874.02893099998</v>
      </c>
      <c r="OBM26">
        <v>-360874.02893099998</v>
      </c>
      <c r="OBN26">
        <v>-360874.02893099998</v>
      </c>
      <c r="OBO26">
        <v>-360874.02893099998</v>
      </c>
      <c r="OBP26">
        <v>-360874.02893099998</v>
      </c>
      <c r="OBQ26">
        <v>-360874.02893099998</v>
      </c>
      <c r="OBR26">
        <v>-550592.85987299995</v>
      </c>
      <c r="OBS26">
        <v>-550592.85987299995</v>
      </c>
      <c r="OBT26">
        <v>-550592.85987299995</v>
      </c>
      <c r="OBU26">
        <v>-550592.85987299995</v>
      </c>
      <c r="OBV26">
        <v>-550592.85987299995</v>
      </c>
      <c r="OBW26">
        <v>-550592.85987299995</v>
      </c>
      <c r="OBX26">
        <v>-550592.85987299995</v>
      </c>
      <c r="OBY26">
        <v>-550592.85987299995</v>
      </c>
      <c r="OBZ26">
        <v>-550592.85987299995</v>
      </c>
      <c r="OCA26">
        <v>-550592.85987299995</v>
      </c>
      <c r="OCB26">
        <v>-550592.85987299995</v>
      </c>
      <c r="OCC26">
        <v>-550592.85987299995</v>
      </c>
      <c r="OCD26">
        <v>-550592.85987299995</v>
      </c>
      <c r="OCE26">
        <v>-550592.85987299995</v>
      </c>
      <c r="OCF26">
        <v>-550592.85987299995</v>
      </c>
      <c r="OCG26">
        <v>-550592.85987299995</v>
      </c>
      <c r="OCH26">
        <v>-550592.85987299995</v>
      </c>
      <c r="OCI26">
        <v>-550592.85987299995</v>
      </c>
      <c r="OCJ26">
        <v>-550592.85987299995</v>
      </c>
      <c r="OCK26">
        <v>-550592.85987299995</v>
      </c>
      <c r="OCL26">
        <v>-550592.85987299995</v>
      </c>
      <c r="OCM26">
        <v>-550592.85987299995</v>
      </c>
      <c r="OCN26">
        <v>-550592.85987299995</v>
      </c>
      <c r="OCO26">
        <v>-550592.85987299995</v>
      </c>
      <c r="OCP26">
        <v>-550592.85987299995</v>
      </c>
      <c r="OCQ26">
        <v>-550592.85987299995</v>
      </c>
      <c r="OCR26">
        <v>-550592.85987299995</v>
      </c>
      <c r="OCS26">
        <v>-550592.85987299995</v>
      </c>
      <c r="OCT26">
        <v>-550592.85987299995</v>
      </c>
      <c r="OCU26">
        <v>-550592.85987299995</v>
      </c>
      <c r="OCV26">
        <v>-550592.85987299995</v>
      </c>
      <c r="OCW26">
        <v>-550592.85987299995</v>
      </c>
      <c r="OCX26">
        <v>-550592.85987299995</v>
      </c>
      <c r="OCY26">
        <v>-550592.85987299995</v>
      </c>
      <c r="OCZ26">
        <v>-550592.85987299995</v>
      </c>
      <c r="ODA26">
        <v>-550592.85987299995</v>
      </c>
      <c r="ODB26">
        <v>-550592.85987299995</v>
      </c>
      <c r="ODC26">
        <v>-550592.85987299995</v>
      </c>
      <c r="ODD26">
        <v>-550592.85987299995</v>
      </c>
      <c r="ODE26">
        <v>-550592.85987299995</v>
      </c>
      <c r="ODF26">
        <v>-550592.85987299995</v>
      </c>
      <c r="ODG26">
        <v>-550592.85987299995</v>
      </c>
      <c r="ODH26">
        <v>-550592.85987299995</v>
      </c>
      <c r="ODI26">
        <v>-550592.85987299995</v>
      </c>
      <c r="ODJ26">
        <v>-402715.18112099997</v>
      </c>
      <c r="ODK26">
        <v>-402715.18112099997</v>
      </c>
      <c r="ODL26">
        <v>-402715.18112099997</v>
      </c>
      <c r="ODM26">
        <v>-402715.18112099997</v>
      </c>
      <c r="ODN26">
        <v>-402715.18112099997</v>
      </c>
      <c r="ODO26">
        <v>-402715.18112099997</v>
      </c>
      <c r="ODP26">
        <v>-402715.18112099997</v>
      </c>
      <c r="ODQ26">
        <v>-402715.18112099997</v>
      </c>
      <c r="ODR26">
        <v>-402715.18112099997</v>
      </c>
      <c r="ODS26">
        <v>-402715.18112099997</v>
      </c>
      <c r="ODT26">
        <v>-402715.18112099997</v>
      </c>
      <c r="ODU26">
        <v>-402558.38683099998</v>
      </c>
      <c r="ODV26">
        <v>-402558.38683099998</v>
      </c>
      <c r="ODW26">
        <v>-402558.38683099998</v>
      </c>
      <c r="ODX26">
        <v>-402558.38683099998</v>
      </c>
      <c r="ODY26">
        <v>-402558.38683099998</v>
      </c>
      <c r="ODZ26">
        <v>-402558.38683099998</v>
      </c>
      <c r="OEA26">
        <v>-402558.38683099998</v>
      </c>
      <c r="OEB26">
        <v>-402558.38683099998</v>
      </c>
      <c r="OEC26">
        <v>-402558.38683099998</v>
      </c>
      <c r="OED26">
        <v>-402558.38683099998</v>
      </c>
      <c r="OEE26">
        <v>-402558.38683099998</v>
      </c>
      <c r="OEF26">
        <v>-402715.18112099997</v>
      </c>
      <c r="OEG26">
        <v>-402715.18112099997</v>
      </c>
      <c r="OEH26">
        <v>-402715.18112099997</v>
      </c>
      <c r="OEI26">
        <v>-402715.18112099997</v>
      </c>
      <c r="OEJ26">
        <v>-402715.18112099997</v>
      </c>
      <c r="OEK26">
        <v>-402715.18112099997</v>
      </c>
      <c r="OEL26">
        <v>-402715.18112099997</v>
      </c>
      <c r="OEM26">
        <v>-402715.18112099997</v>
      </c>
      <c r="OEN26">
        <v>-402715.18112099997</v>
      </c>
      <c r="OEO26">
        <v>-402715.18112099997</v>
      </c>
      <c r="OEP26">
        <v>-402715.18112099997</v>
      </c>
      <c r="OEQ26">
        <v>-402558.38683099998</v>
      </c>
      <c r="OER26">
        <v>-402558.38683099998</v>
      </c>
      <c r="OES26">
        <v>-402558.38683099998</v>
      </c>
      <c r="OET26">
        <v>-402558.38683099998</v>
      </c>
      <c r="OEU26">
        <v>-402558.38683099998</v>
      </c>
      <c r="OEV26">
        <v>-402558.38683099998</v>
      </c>
      <c r="OEW26">
        <v>-402558.38683099998</v>
      </c>
      <c r="OEX26">
        <v>-402558.38683099998</v>
      </c>
      <c r="OEY26">
        <v>-402558.38683099998</v>
      </c>
      <c r="OEZ26">
        <v>-402558.38683099998</v>
      </c>
      <c r="OFA26">
        <v>-402558.38683099998</v>
      </c>
      <c r="OFB26">
        <v>-604480.84354499995</v>
      </c>
      <c r="OFC26">
        <v>-604480.84354499995</v>
      </c>
      <c r="OFD26">
        <v>-604480.84354499995</v>
      </c>
      <c r="OFE26">
        <v>-604480.84354499995</v>
      </c>
      <c r="OFF26">
        <v>-604480.84354499995</v>
      </c>
      <c r="OFG26">
        <v>-604480.84354499995</v>
      </c>
      <c r="OFH26">
        <v>-604480.84354499995</v>
      </c>
      <c r="OFI26">
        <v>-604480.84354499995</v>
      </c>
      <c r="OFJ26">
        <v>-604480.84354499995</v>
      </c>
      <c r="OFK26">
        <v>-604480.84354499995</v>
      </c>
      <c r="OFL26">
        <v>-604480.84354499995</v>
      </c>
      <c r="OFM26">
        <v>-604183.37592200004</v>
      </c>
      <c r="OFN26">
        <v>-604183.37592200004</v>
      </c>
      <c r="OFO26">
        <v>-604183.37592200004</v>
      </c>
      <c r="OFP26">
        <v>-604183.37592200004</v>
      </c>
      <c r="OFQ26">
        <v>-604183.37592200004</v>
      </c>
      <c r="OFR26">
        <v>-604183.37592200004</v>
      </c>
      <c r="OFS26">
        <v>-604183.37592200004</v>
      </c>
      <c r="OFT26">
        <v>-604183.37592200004</v>
      </c>
      <c r="OFU26">
        <v>-604183.37592200004</v>
      </c>
      <c r="OFV26">
        <v>-604183.37592200004</v>
      </c>
      <c r="OFW26">
        <v>-604183.37592200004</v>
      </c>
      <c r="OFX26">
        <v>-604480.84354499995</v>
      </c>
      <c r="OFY26">
        <v>-604480.84354499995</v>
      </c>
      <c r="OFZ26">
        <v>-604480.84354499995</v>
      </c>
      <c r="OGA26">
        <v>-604480.84354499995</v>
      </c>
      <c r="OGB26">
        <v>-604480.84354499995</v>
      </c>
      <c r="OGC26">
        <v>-604480.84354499995</v>
      </c>
      <c r="OGD26">
        <v>-604480.84354499995</v>
      </c>
      <c r="OGE26">
        <v>-604480.84354499995</v>
      </c>
      <c r="OGF26">
        <v>-604480.84354499995</v>
      </c>
      <c r="OGG26">
        <v>-604480.84354499995</v>
      </c>
      <c r="OGH26">
        <v>-604480.84354499995</v>
      </c>
      <c r="OGI26">
        <v>-604183.37592200004</v>
      </c>
      <c r="OGJ26">
        <v>-604183.37592200004</v>
      </c>
      <c r="OGK26">
        <v>-604183.37592200004</v>
      </c>
      <c r="OGL26">
        <v>-604183.37592200004</v>
      </c>
      <c r="OGM26">
        <v>-604183.37592200004</v>
      </c>
      <c r="OGN26">
        <v>-604183.37592200004</v>
      </c>
      <c r="OGO26">
        <v>-604183.37592200004</v>
      </c>
      <c r="OGP26">
        <v>-604183.37592200004</v>
      </c>
      <c r="OGQ26">
        <v>-604183.37592200004</v>
      </c>
      <c r="OGR26">
        <v>-604183.37592200004</v>
      </c>
      <c r="OGS26">
        <v>-604183.37592200004</v>
      </c>
      <c r="OGT26">
        <v>-903492.09600799996</v>
      </c>
      <c r="OGU26">
        <v>-903492.09600799996</v>
      </c>
      <c r="OGV26">
        <v>-903492.09600799996</v>
      </c>
      <c r="OGW26">
        <v>-903492.09600799996</v>
      </c>
      <c r="OGX26">
        <v>-903492.09600799996</v>
      </c>
      <c r="OGY26">
        <v>-903492.09600799996</v>
      </c>
      <c r="OGZ26">
        <v>-903492.09600799996</v>
      </c>
      <c r="OHA26">
        <v>-903492.09600799996</v>
      </c>
      <c r="OHB26">
        <v>-903492.09600799996</v>
      </c>
      <c r="OHC26">
        <v>-903492.09600799996</v>
      </c>
      <c r="OHD26">
        <v>-903492.09600799996</v>
      </c>
      <c r="OHE26">
        <v>-902913.28171899996</v>
      </c>
      <c r="OHF26">
        <v>-902913.28171899996</v>
      </c>
      <c r="OHG26">
        <v>-902913.28171899996</v>
      </c>
      <c r="OHH26">
        <v>-902913.28171899996</v>
      </c>
      <c r="OHI26">
        <v>-902913.28171899996</v>
      </c>
      <c r="OHJ26">
        <v>-902913.28171899996</v>
      </c>
      <c r="OHK26">
        <v>-902913.28171899996</v>
      </c>
      <c r="OHL26">
        <v>-902913.28171899996</v>
      </c>
      <c r="OHM26">
        <v>-902913.28171899996</v>
      </c>
      <c r="OHN26">
        <v>-902913.28171899996</v>
      </c>
      <c r="OHO26">
        <v>-902913.28171899996</v>
      </c>
      <c r="OHP26">
        <v>-903492.09600799996</v>
      </c>
      <c r="OHQ26">
        <v>-903492.09600799996</v>
      </c>
      <c r="OHR26">
        <v>-903492.09600799996</v>
      </c>
      <c r="OHS26">
        <v>-903492.09600799996</v>
      </c>
      <c r="OHT26">
        <v>-903492.09600799996</v>
      </c>
      <c r="OHU26">
        <v>-903492.09600799996</v>
      </c>
      <c r="OHV26">
        <v>-903492.09600799996</v>
      </c>
      <c r="OHW26">
        <v>-903492.09600799996</v>
      </c>
      <c r="OHX26">
        <v>-903492.09600799996</v>
      </c>
      <c r="OHY26">
        <v>-903492.09600799996</v>
      </c>
      <c r="OHZ26">
        <v>-903492.09600799996</v>
      </c>
      <c r="OIA26">
        <v>-902913.28171899996</v>
      </c>
      <c r="OIB26">
        <v>-902913.28171899996</v>
      </c>
      <c r="OIC26">
        <v>-902913.28171899996</v>
      </c>
      <c r="OID26">
        <v>-902913.28171899996</v>
      </c>
      <c r="OIE26">
        <v>-902913.28171899996</v>
      </c>
      <c r="OIF26">
        <v>-902913.28171899996</v>
      </c>
      <c r="OIG26">
        <v>-902913.28171899996</v>
      </c>
      <c r="OIH26">
        <v>-902913.28171899996</v>
      </c>
      <c r="OII26">
        <v>-902913.28171899996</v>
      </c>
      <c r="OIJ26">
        <v>-902913.28171899996</v>
      </c>
      <c r="OIK26">
        <v>-902913.28171899996</v>
      </c>
      <c r="OIL26">
        <v>-445479.78113900003</v>
      </c>
      <c r="OIM26">
        <v>-445479.78113900003</v>
      </c>
      <c r="OIN26">
        <v>-445479.78113900003</v>
      </c>
      <c r="OIO26">
        <v>-445479.78113900003</v>
      </c>
      <c r="OIP26">
        <v>-445479.78113900003</v>
      </c>
      <c r="OIQ26">
        <v>-445479.78113900003</v>
      </c>
      <c r="OIR26">
        <v>-445479.78113900003</v>
      </c>
      <c r="OIS26">
        <v>-445479.78113900003</v>
      </c>
      <c r="OIT26">
        <v>-445479.78113900003</v>
      </c>
      <c r="OIU26">
        <v>-445479.78113900003</v>
      </c>
      <c r="OIV26">
        <v>-445479.78113900003</v>
      </c>
      <c r="OIW26">
        <v>-439401.37101200002</v>
      </c>
      <c r="OIX26">
        <v>-439401.37101200002</v>
      </c>
      <c r="OIY26">
        <v>-439401.37101200002</v>
      </c>
      <c r="OIZ26">
        <v>-439401.37101200002</v>
      </c>
      <c r="OJA26">
        <v>-439401.37101200002</v>
      </c>
      <c r="OJB26">
        <v>-439401.37101200002</v>
      </c>
      <c r="OJC26">
        <v>-439401.37101200002</v>
      </c>
      <c r="OJD26">
        <v>-439401.37101200002</v>
      </c>
      <c r="OJE26">
        <v>-439401.37101200002</v>
      </c>
      <c r="OJF26">
        <v>-439401.37101200002</v>
      </c>
      <c r="OJG26">
        <v>-439401.37101200002</v>
      </c>
      <c r="OJH26">
        <v>-445479.78113900003</v>
      </c>
      <c r="OJI26">
        <v>-445479.78113900003</v>
      </c>
      <c r="OJJ26">
        <v>-445479.78113900003</v>
      </c>
      <c r="OJK26">
        <v>-445479.78113900003</v>
      </c>
      <c r="OJL26">
        <v>-445479.78113900003</v>
      </c>
      <c r="OJM26">
        <v>-445479.78113900003</v>
      </c>
      <c r="OJN26">
        <v>-445479.78113900003</v>
      </c>
      <c r="OJO26">
        <v>-445479.78113900003</v>
      </c>
      <c r="OJP26">
        <v>-445479.78113900003</v>
      </c>
      <c r="OJQ26">
        <v>-445479.78113900003</v>
      </c>
      <c r="OJR26">
        <v>-445479.78113900003</v>
      </c>
      <c r="OJS26">
        <v>-439401.37101200002</v>
      </c>
      <c r="OJT26">
        <v>-439401.37101200002</v>
      </c>
      <c r="OJU26">
        <v>-439401.37101200002</v>
      </c>
      <c r="OJV26">
        <v>-439401.37101200002</v>
      </c>
      <c r="OJW26">
        <v>-439401.37101200002</v>
      </c>
      <c r="OJX26">
        <v>-439401.37101200002</v>
      </c>
      <c r="OJY26">
        <v>-439401.37101200002</v>
      </c>
      <c r="OJZ26">
        <v>-439401.37101200002</v>
      </c>
      <c r="OKA26">
        <v>-439401.37101200002</v>
      </c>
      <c r="OKB26">
        <v>-439401.37101200002</v>
      </c>
      <c r="OKC26">
        <v>-439401.37101200002</v>
      </c>
      <c r="OKD26">
        <v>-668463.95062300004</v>
      </c>
      <c r="OKE26">
        <v>-668463.95062300004</v>
      </c>
      <c r="OKF26">
        <v>-668463.95062300004</v>
      </c>
      <c r="OKG26">
        <v>-668463.95062300004</v>
      </c>
      <c r="OKH26">
        <v>-668463.95062300004</v>
      </c>
      <c r="OKI26">
        <v>-668463.95062300004</v>
      </c>
      <c r="OKJ26">
        <v>-668463.95062300004</v>
      </c>
      <c r="OKK26">
        <v>-668463.95062300004</v>
      </c>
      <c r="OKL26">
        <v>-668463.95062300004</v>
      </c>
      <c r="OKM26">
        <v>-668463.95062300004</v>
      </c>
      <c r="OKN26">
        <v>-668463.95062300004</v>
      </c>
      <c r="OKO26">
        <v>-656932.08801900002</v>
      </c>
      <c r="OKP26">
        <v>-656932.08801900002</v>
      </c>
      <c r="OKQ26">
        <v>-656932.08801900002</v>
      </c>
      <c r="OKR26">
        <v>-656932.08801900002</v>
      </c>
      <c r="OKS26">
        <v>-656932.08801900002</v>
      </c>
      <c r="OKT26">
        <v>-656932.08801900002</v>
      </c>
      <c r="OKU26">
        <v>-656932.08801900002</v>
      </c>
      <c r="OKV26">
        <v>-656932.08801900002</v>
      </c>
      <c r="OKW26">
        <v>-656932.08801900002</v>
      </c>
      <c r="OKX26">
        <v>-656932.08801900002</v>
      </c>
      <c r="OKY26">
        <v>-656932.08801900002</v>
      </c>
      <c r="OKZ26">
        <v>-668463.95062300004</v>
      </c>
      <c r="OLA26">
        <v>-668463.95062300004</v>
      </c>
      <c r="OLB26">
        <v>-668463.95062300004</v>
      </c>
      <c r="OLC26">
        <v>-668463.95062300004</v>
      </c>
      <c r="OLD26">
        <v>-668463.95062300004</v>
      </c>
      <c r="OLE26">
        <v>-668463.95062300004</v>
      </c>
      <c r="OLF26">
        <v>-668463.95062300004</v>
      </c>
      <c r="OLG26">
        <v>-668463.95062300004</v>
      </c>
      <c r="OLH26">
        <v>-668463.95062300004</v>
      </c>
      <c r="OLI26">
        <v>-668463.95062300004</v>
      </c>
      <c r="OLJ26">
        <v>-668463.95062300004</v>
      </c>
      <c r="OLK26">
        <v>-656932.08801900002</v>
      </c>
      <c r="OLL26">
        <v>-656932.08801900002</v>
      </c>
      <c r="OLM26">
        <v>-656932.08801900002</v>
      </c>
      <c r="OLN26">
        <v>-656932.08801900002</v>
      </c>
      <c r="OLO26">
        <v>-656932.08801900002</v>
      </c>
      <c r="OLP26">
        <v>-656932.08801900002</v>
      </c>
      <c r="OLQ26">
        <v>-656932.08801900002</v>
      </c>
      <c r="OLR26">
        <v>-656932.08801900002</v>
      </c>
      <c r="OLS26">
        <v>-656932.08801900002</v>
      </c>
      <c r="OLT26">
        <v>-656932.08801900002</v>
      </c>
      <c r="OLU26">
        <v>-656932.08801900002</v>
      </c>
      <c r="OLV26">
        <v>-998684.34941000002</v>
      </c>
      <c r="OLW26">
        <v>-998684.34941000002</v>
      </c>
      <c r="OLX26">
        <v>-998684.34941000002</v>
      </c>
      <c r="OLY26">
        <v>-998684.34941000002</v>
      </c>
      <c r="OLZ26">
        <v>-998684.34941000002</v>
      </c>
      <c r="OMA26">
        <v>-998684.34941000002</v>
      </c>
      <c r="OMB26">
        <v>-998684.34941000002</v>
      </c>
      <c r="OMC26">
        <v>-998684.34941000002</v>
      </c>
      <c r="OMD26">
        <v>-998684.34941000002</v>
      </c>
      <c r="OME26">
        <v>-998684.34941000002</v>
      </c>
      <c r="OMF26">
        <v>-998684.34941000002</v>
      </c>
      <c r="OMG26">
        <v>-976245.58185299998</v>
      </c>
      <c r="OMH26">
        <v>-976245.58185299998</v>
      </c>
      <c r="OMI26">
        <v>-976245.58185299998</v>
      </c>
      <c r="OMJ26">
        <v>-976245.58185299998</v>
      </c>
      <c r="OMK26">
        <v>-976245.58185299998</v>
      </c>
      <c r="OML26">
        <v>-976245.58185299998</v>
      </c>
      <c r="OMM26">
        <v>-976245.58185299998</v>
      </c>
      <c r="OMN26">
        <v>-976245.58185299998</v>
      </c>
      <c r="OMO26">
        <v>-976245.58185299998</v>
      </c>
      <c r="OMP26">
        <v>-976245.58185299998</v>
      </c>
      <c r="OMQ26">
        <v>-976245.58185299998</v>
      </c>
      <c r="OMR26">
        <v>-998684.34941000002</v>
      </c>
      <c r="OMS26">
        <v>-998684.34941000002</v>
      </c>
      <c r="OMT26">
        <v>-998684.34941000002</v>
      </c>
      <c r="OMU26">
        <v>-998684.34941000002</v>
      </c>
      <c r="OMV26">
        <v>-998684.34941000002</v>
      </c>
      <c r="OMW26">
        <v>-998684.34941000002</v>
      </c>
      <c r="OMX26">
        <v>-998684.34941000002</v>
      </c>
      <c r="OMY26">
        <v>-998684.34941000002</v>
      </c>
      <c r="OMZ26">
        <v>-998684.34941000002</v>
      </c>
      <c r="ONA26">
        <v>-998684.34941000002</v>
      </c>
      <c r="ONB26">
        <v>-998684.34941000002</v>
      </c>
      <c r="ONC26">
        <v>-976245.58185299998</v>
      </c>
      <c r="OND26">
        <v>-976245.58185299998</v>
      </c>
      <c r="ONE26">
        <v>-976245.58185299998</v>
      </c>
      <c r="ONF26">
        <v>-976245.58185299998</v>
      </c>
      <c r="ONG26">
        <v>-976245.58185299998</v>
      </c>
      <c r="ONH26">
        <v>-976245.58185299998</v>
      </c>
      <c r="ONI26">
        <v>-976245.58185299998</v>
      </c>
      <c r="ONJ26">
        <v>-976245.58185299998</v>
      </c>
      <c r="ONK26">
        <v>-976245.58185299998</v>
      </c>
      <c r="ONL26">
        <v>-976245.58185299998</v>
      </c>
      <c r="ONM26">
        <v>-976245.58185299998</v>
      </c>
      <c r="ONN26">
        <v>-2357107.1316200001</v>
      </c>
      <c r="ONO26">
        <v>-2357107.1316200001</v>
      </c>
      <c r="ONP26">
        <v>-2357107.1316200001</v>
      </c>
      <c r="ONQ26">
        <v>-2357107.1316200001</v>
      </c>
      <c r="ONR26">
        <v>-2357107.1316200001</v>
      </c>
      <c r="ONS26">
        <v>-2357107.1316200001</v>
      </c>
      <c r="ONT26">
        <v>-2357107.1316200001</v>
      </c>
      <c r="ONU26">
        <v>-2357107.1316200001</v>
      </c>
      <c r="ONV26">
        <v>-2357107.1316200001</v>
      </c>
      <c r="ONW26">
        <v>-2357107.1316200001</v>
      </c>
      <c r="ONX26">
        <v>-2357107.1316200001</v>
      </c>
      <c r="ONY26">
        <v>-2356626.7107199999</v>
      </c>
      <c r="ONZ26">
        <v>-2356626.7107199999</v>
      </c>
      <c r="OOA26">
        <v>-2356626.7107199999</v>
      </c>
      <c r="OOB26">
        <v>-2356626.7107199999</v>
      </c>
      <c r="OOC26">
        <v>-2356626.7107199999</v>
      </c>
      <c r="OOD26">
        <v>-2356626.7107199999</v>
      </c>
      <c r="OOE26">
        <v>-2356626.7107199999</v>
      </c>
      <c r="OOF26">
        <v>-2356626.7107199999</v>
      </c>
      <c r="OOG26">
        <v>-2356626.7107199999</v>
      </c>
      <c r="OOH26">
        <v>-2356626.7107199999</v>
      </c>
      <c r="OOI26">
        <v>-2356626.7107199999</v>
      </c>
      <c r="OOJ26">
        <v>-2357107.1316200001</v>
      </c>
      <c r="OOK26">
        <v>-2357107.1316200001</v>
      </c>
      <c r="OOL26">
        <v>-2357107.1316200001</v>
      </c>
      <c r="OOM26">
        <v>-2357107.1316200001</v>
      </c>
      <c r="OON26">
        <v>-2357107.1316200001</v>
      </c>
      <c r="OOO26">
        <v>-2357107.1316200001</v>
      </c>
      <c r="OOP26">
        <v>-2357107.1316200001</v>
      </c>
      <c r="OOQ26">
        <v>-2357107.1316200001</v>
      </c>
      <c r="OOR26">
        <v>-2357107.1316200001</v>
      </c>
      <c r="OOS26">
        <v>-2357107.1316200001</v>
      </c>
      <c r="OOT26">
        <v>-2357107.1316200001</v>
      </c>
      <c r="OOU26">
        <v>-2356626.7107199999</v>
      </c>
      <c r="OOV26">
        <v>-2356626.7107199999</v>
      </c>
      <c r="OOW26">
        <v>-2356626.7107199999</v>
      </c>
      <c r="OOX26">
        <v>-2356626.7107199999</v>
      </c>
      <c r="OOY26">
        <v>-2356626.7107199999</v>
      </c>
      <c r="OOZ26">
        <v>-2356626.7107199999</v>
      </c>
      <c r="OPA26">
        <v>-2356626.7107199999</v>
      </c>
      <c r="OPB26">
        <v>-2356626.7107199999</v>
      </c>
      <c r="OPC26">
        <v>-2356626.7107199999</v>
      </c>
      <c r="OPD26">
        <v>-2356626.7107199999</v>
      </c>
      <c r="OPE26">
        <v>-2356626.7107199999</v>
      </c>
      <c r="OPF26">
        <v>-2608933.2754299999</v>
      </c>
      <c r="OPG26">
        <v>-2608933.2754299999</v>
      </c>
      <c r="OPH26">
        <v>-2608933.2754299999</v>
      </c>
      <c r="OPI26">
        <v>-2608933.2754299999</v>
      </c>
      <c r="OPJ26">
        <v>-2608933.2754299999</v>
      </c>
      <c r="OPK26">
        <v>-2608933.2754299999</v>
      </c>
      <c r="OPL26">
        <v>-2608933.2754299999</v>
      </c>
      <c r="OPM26">
        <v>-2608933.2754299999</v>
      </c>
      <c r="OPN26">
        <v>-2608933.2754299999</v>
      </c>
      <c r="OPO26">
        <v>-2608933.2754299999</v>
      </c>
      <c r="OPP26">
        <v>-2608933.2754299999</v>
      </c>
      <c r="OPQ26">
        <v>-2608021.8285699999</v>
      </c>
      <c r="OPR26">
        <v>-2608021.8285699999</v>
      </c>
      <c r="OPS26">
        <v>-2608021.8285699999</v>
      </c>
      <c r="OPT26">
        <v>-2608021.8285699999</v>
      </c>
      <c r="OPU26">
        <v>-2608021.8285699999</v>
      </c>
      <c r="OPV26">
        <v>-2608021.8285699999</v>
      </c>
      <c r="OPW26">
        <v>-2608021.8285699999</v>
      </c>
      <c r="OPX26">
        <v>-2608021.8285699999</v>
      </c>
      <c r="OPY26">
        <v>-2608021.8285699999</v>
      </c>
      <c r="OPZ26">
        <v>-2608021.8285699999</v>
      </c>
      <c r="OQA26">
        <v>-2608021.8285699999</v>
      </c>
      <c r="OQB26">
        <v>-2608933.2754299999</v>
      </c>
      <c r="OQC26">
        <v>-2608933.2754299999</v>
      </c>
      <c r="OQD26">
        <v>-2608933.2754299999</v>
      </c>
      <c r="OQE26">
        <v>-2608933.2754299999</v>
      </c>
      <c r="OQF26">
        <v>-2608933.2754299999</v>
      </c>
      <c r="OQG26">
        <v>-2608933.2754299999</v>
      </c>
      <c r="OQH26">
        <v>-2608933.2754299999</v>
      </c>
      <c r="OQI26">
        <v>-2608933.2754299999</v>
      </c>
      <c r="OQJ26">
        <v>-2608933.2754299999</v>
      </c>
      <c r="OQK26">
        <v>-2608933.2754299999</v>
      </c>
      <c r="OQL26">
        <v>-2608933.2754299999</v>
      </c>
      <c r="OQM26">
        <v>-2608021.8285699999</v>
      </c>
      <c r="OQN26">
        <v>-2608021.8285699999</v>
      </c>
      <c r="OQO26">
        <v>-2608021.8285699999</v>
      </c>
      <c r="OQP26">
        <v>-2608021.8285699999</v>
      </c>
      <c r="OQQ26">
        <v>-2608021.8285699999</v>
      </c>
      <c r="OQR26">
        <v>-2608021.8285699999</v>
      </c>
      <c r="OQS26">
        <v>-2608021.8285699999</v>
      </c>
      <c r="OQT26">
        <v>-2608021.8285699999</v>
      </c>
      <c r="OQU26">
        <v>-2608021.8285699999</v>
      </c>
      <c r="OQV26">
        <v>-2608021.8285699999</v>
      </c>
      <c r="OQW26">
        <v>-2608021.8285699999</v>
      </c>
      <c r="OQX26">
        <v>-2981919.9794700001</v>
      </c>
      <c r="OQY26">
        <v>-2981919.9794700001</v>
      </c>
      <c r="OQZ26">
        <v>-2981919.9794700001</v>
      </c>
      <c r="ORA26">
        <v>-2981919.9794700001</v>
      </c>
      <c r="ORB26">
        <v>-2981919.9794700001</v>
      </c>
      <c r="ORC26">
        <v>-2981919.9794700001</v>
      </c>
      <c r="ORD26">
        <v>-2981919.9794700001</v>
      </c>
      <c r="ORE26">
        <v>-2981919.9794700001</v>
      </c>
      <c r="ORF26">
        <v>-2981919.9794700001</v>
      </c>
      <c r="ORG26">
        <v>-2981919.9794700001</v>
      </c>
      <c r="ORH26">
        <v>-2981919.9794700001</v>
      </c>
      <c r="ORI26">
        <v>-2980146.4806900001</v>
      </c>
      <c r="ORJ26">
        <v>-2980146.4806900001</v>
      </c>
      <c r="ORK26">
        <v>-2980146.4806900001</v>
      </c>
      <c r="ORL26">
        <v>-2980146.4806900001</v>
      </c>
      <c r="ORM26">
        <v>-2980146.4806900001</v>
      </c>
      <c r="ORN26">
        <v>-2980146.4806900001</v>
      </c>
      <c r="ORO26">
        <v>-2980146.4806900001</v>
      </c>
      <c r="ORP26">
        <v>-2980146.4806900001</v>
      </c>
      <c r="ORQ26">
        <v>-2980146.4806900001</v>
      </c>
      <c r="ORR26">
        <v>-2980146.4806900001</v>
      </c>
      <c r="ORS26">
        <v>-2980146.4806900001</v>
      </c>
      <c r="ORT26">
        <v>-2981919.9794700001</v>
      </c>
      <c r="ORU26">
        <v>-2981919.9794700001</v>
      </c>
      <c r="ORV26">
        <v>-2981919.9794700001</v>
      </c>
      <c r="ORW26">
        <v>-2981919.9794700001</v>
      </c>
      <c r="ORX26">
        <v>-2981919.9794700001</v>
      </c>
      <c r="ORY26">
        <v>-2981919.9794700001</v>
      </c>
      <c r="ORZ26">
        <v>-2981919.9794700001</v>
      </c>
      <c r="OSA26">
        <v>-2981919.9794700001</v>
      </c>
      <c r="OSB26">
        <v>-2981919.9794700001</v>
      </c>
      <c r="OSC26">
        <v>-2981919.9794700001</v>
      </c>
      <c r="OSD26">
        <v>-2981919.9794700001</v>
      </c>
      <c r="OSE26">
        <v>-2980146.4806900001</v>
      </c>
      <c r="OSF26">
        <v>-2980146.4806900001</v>
      </c>
      <c r="OSG26">
        <v>-2980146.4806900001</v>
      </c>
      <c r="OSH26">
        <v>-2980146.4806900001</v>
      </c>
      <c r="OSI26">
        <v>-2980146.4806900001</v>
      </c>
      <c r="OSJ26">
        <v>-2980146.4806900001</v>
      </c>
      <c r="OSK26">
        <v>-2980146.4806900001</v>
      </c>
      <c r="OSL26">
        <v>-2980146.4806900001</v>
      </c>
      <c r="OSM26">
        <v>-2980146.4806900001</v>
      </c>
      <c r="OSN26">
        <v>-2980146.4806900001</v>
      </c>
      <c r="OSO26">
        <v>-2980146.4806900001</v>
      </c>
      <c r="OSP26">
        <v>-36380413.542400002</v>
      </c>
      <c r="OSQ26">
        <v>-36380413.542400002</v>
      </c>
      <c r="OSR26">
        <v>-36380413.542400002</v>
      </c>
      <c r="OSS26">
        <v>-36380413.542400002</v>
      </c>
      <c r="OST26">
        <v>-36380413.542400002</v>
      </c>
      <c r="OSU26">
        <v>-36380413.542400002</v>
      </c>
      <c r="OSV26">
        <v>-36380413.542400002</v>
      </c>
      <c r="OSW26">
        <v>-36380413.542400002</v>
      </c>
      <c r="OSX26">
        <v>-36380413.542400002</v>
      </c>
      <c r="OSY26">
        <v>-36380413.542400002</v>
      </c>
      <c r="OSZ26">
        <v>-36380413.542400002</v>
      </c>
      <c r="OTA26">
        <v>-36380413.542400002</v>
      </c>
      <c r="OTB26">
        <v>-36380413.542400002</v>
      </c>
      <c r="OTC26">
        <v>-36380413.542400002</v>
      </c>
      <c r="OTD26">
        <v>-36380413.542400002</v>
      </c>
      <c r="OTE26">
        <v>-36380413.542400002</v>
      </c>
      <c r="OTF26">
        <v>-36380413.542400002</v>
      </c>
      <c r="OTG26">
        <v>-36380413.542400002</v>
      </c>
      <c r="OTH26">
        <v>-36380413.542400002</v>
      </c>
      <c r="OTI26">
        <v>-36380413.542400002</v>
      </c>
      <c r="OTJ26">
        <v>-36380413.542400002</v>
      </c>
      <c r="OTK26">
        <v>-36380413.542400002</v>
      </c>
      <c r="OTL26">
        <v>-36380413.542400002</v>
      </c>
      <c r="OTM26">
        <v>-36380413.542400002</v>
      </c>
      <c r="OTN26">
        <v>-36380413.542400002</v>
      </c>
      <c r="OTO26">
        <v>-36380413.542400002</v>
      </c>
      <c r="OTP26">
        <v>-36380413.542400002</v>
      </c>
      <c r="OTQ26">
        <v>-36380413.542400002</v>
      </c>
      <c r="OTR26">
        <v>-36380413.542400002</v>
      </c>
      <c r="OTS26">
        <v>-36380413.542400002</v>
      </c>
      <c r="OTT26">
        <v>-36380413.542400002</v>
      </c>
      <c r="OTU26">
        <v>-36380413.542400002</v>
      </c>
      <c r="OTV26">
        <v>-36380413.542400002</v>
      </c>
      <c r="OTW26">
        <v>-36380413.542400002</v>
      </c>
      <c r="OTX26">
        <v>-36380413.542400002</v>
      </c>
      <c r="OTY26">
        <v>-36380413.542400002</v>
      </c>
      <c r="OTZ26">
        <v>-36380413.542400002</v>
      </c>
      <c r="OUA26">
        <v>-36380413.542400002</v>
      </c>
      <c r="OUB26">
        <v>-36380413.542400002</v>
      </c>
      <c r="OUC26">
        <v>-36380413.542400002</v>
      </c>
      <c r="OUD26">
        <v>-36380413.542400002</v>
      </c>
      <c r="OUE26">
        <v>-36380413.542400002</v>
      </c>
      <c r="OUF26">
        <v>-36380413.542400002</v>
      </c>
      <c r="OUG26">
        <v>-36380413.542400002</v>
      </c>
      <c r="OUH26">
        <v>-55143175.895999998</v>
      </c>
      <c r="OUI26">
        <v>-55143175.895999998</v>
      </c>
      <c r="OUJ26">
        <v>-55143175.895999998</v>
      </c>
      <c r="OUK26">
        <v>-55143175.895999998</v>
      </c>
      <c r="OUL26">
        <v>-55143175.895999998</v>
      </c>
      <c r="OUM26">
        <v>-55143175.895999998</v>
      </c>
      <c r="OUN26">
        <v>-55143175.895999998</v>
      </c>
      <c r="OUO26">
        <v>-55143175.895999998</v>
      </c>
      <c r="OUP26">
        <v>-55143175.895999998</v>
      </c>
      <c r="OUQ26">
        <v>-55143175.895999998</v>
      </c>
      <c r="OUR26">
        <v>-55143175.895999998</v>
      </c>
      <c r="OUS26">
        <v>-55143175.895999998</v>
      </c>
      <c r="OUT26">
        <v>-55143175.895999998</v>
      </c>
      <c r="OUU26">
        <v>-55143175.895999998</v>
      </c>
      <c r="OUV26">
        <v>-55143175.895999998</v>
      </c>
      <c r="OUW26">
        <v>-55143175.895999998</v>
      </c>
      <c r="OUX26">
        <v>-55143175.895999998</v>
      </c>
      <c r="OUY26">
        <v>-55143175.895999998</v>
      </c>
      <c r="OUZ26">
        <v>-55143175.895999998</v>
      </c>
      <c r="OVA26">
        <v>-55143175.895999998</v>
      </c>
      <c r="OVB26">
        <v>-55143175.895999998</v>
      </c>
      <c r="OVC26">
        <v>-55143175.895999998</v>
      </c>
      <c r="OVD26">
        <v>-55143175.895999998</v>
      </c>
      <c r="OVE26">
        <v>-55143175.895999998</v>
      </c>
      <c r="OVF26">
        <v>-55143175.895999998</v>
      </c>
      <c r="OVG26">
        <v>-55143175.895999998</v>
      </c>
      <c r="OVH26">
        <v>-55143175.895999998</v>
      </c>
      <c r="OVI26">
        <v>-55143175.895999998</v>
      </c>
      <c r="OVJ26">
        <v>-55143175.895999998</v>
      </c>
      <c r="OVK26">
        <v>-55143175.895999998</v>
      </c>
      <c r="OVL26">
        <v>-55143175.895999998</v>
      </c>
      <c r="OVM26">
        <v>-55143175.895999998</v>
      </c>
      <c r="OVN26">
        <v>-55143175.895999998</v>
      </c>
      <c r="OVO26">
        <v>-55143175.895999998</v>
      </c>
      <c r="OVP26">
        <v>-55143175.895999998</v>
      </c>
      <c r="OVQ26">
        <v>-55143175.895999998</v>
      </c>
      <c r="OVR26">
        <v>-55143175.895999998</v>
      </c>
      <c r="OVS26">
        <v>-55143175.895999998</v>
      </c>
      <c r="OVT26">
        <v>-55143175.895999998</v>
      </c>
      <c r="OVU26">
        <v>-55143175.895999998</v>
      </c>
      <c r="OVV26">
        <v>-55143175.895999998</v>
      </c>
      <c r="OVW26">
        <v>-55143175.895999998</v>
      </c>
      <c r="OVX26">
        <v>-55143175.895999998</v>
      </c>
      <c r="OVY26">
        <v>-55143175.895999998</v>
      </c>
      <c r="OVZ26">
        <v>-83583230.293400005</v>
      </c>
      <c r="OWA26">
        <v>-83583230.293400005</v>
      </c>
      <c r="OWB26">
        <v>-83583230.293400005</v>
      </c>
      <c r="OWC26">
        <v>-83583230.293400005</v>
      </c>
      <c r="OWD26">
        <v>-83583230.293400005</v>
      </c>
      <c r="OWE26">
        <v>-83583230.293400005</v>
      </c>
      <c r="OWF26">
        <v>-83583230.293400005</v>
      </c>
      <c r="OWG26">
        <v>-83583230.293400005</v>
      </c>
      <c r="OWH26">
        <v>-83583230.293400005</v>
      </c>
      <c r="OWI26">
        <v>-83583230.293400005</v>
      </c>
      <c r="OWJ26">
        <v>-83583230.293400005</v>
      </c>
      <c r="OWK26">
        <v>-83583230.293400005</v>
      </c>
      <c r="OWL26">
        <v>-83583230.293400005</v>
      </c>
      <c r="OWM26">
        <v>-83583230.293400005</v>
      </c>
      <c r="OWN26">
        <v>-83583230.293400005</v>
      </c>
      <c r="OWO26">
        <v>-83583230.293400005</v>
      </c>
      <c r="OWP26">
        <v>-83583230.293400005</v>
      </c>
      <c r="OWQ26">
        <v>-83583230.293400005</v>
      </c>
      <c r="OWR26">
        <v>-83583230.293400005</v>
      </c>
      <c r="OWS26">
        <v>-83583230.293400005</v>
      </c>
      <c r="OWT26">
        <v>-83583230.293400005</v>
      </c>
      <c r="OWU26">
        <v>-83583230.293400005</v>
      </c>
      <c r="OWV26">
        <v>-83583230.293400005</v>
      </c>
      <c r="OWW26">
        <v>-83583230.293400005</v>
      </c>
      <c r="OWX26">
        <v>-83583230.293400005</v>
      </c>
      <c r="OWY26">
        <v>-83583230.293400005</v>
      </c>
      <c r="OWZ26">
        <v>-83583230.293400005</v>
      </c>
      <c r="OXA26">
        <v>-83583230.293400005</v>
      </c>
      <c r="OXB26">
        <v>-83583230.293400005</v>
      </c>
      <c r="OXC26">
        <v>-83583230.293400005</v>
      </c>
      <c r="OXD26">
        <v>-83583230.293400005</v>
      </c>
      <c r="OXE26">
        <v>-83583230.293400005</v>
      </c>
      <c r="OXF26">
        <v>-83583230.293400005</v>
      </c>
      <c r="OXG26">
        <v>-83583230.293400005</v>
      </c>
      <c r="OXH26">
        <v>-83583230.293400005</v>
      </c>
      <c r="OXI26">
        <v>-83583230.293400005</v>
      </c>
      <c r="OXJ26">
        <v>-83583230.293400005</v>
      </c>
      <c r="OXK26">
        <v>-83583230.293400005</v>
      </c>
      <c r="OXL26">
        <v>-83583230.293400005</v>
      </c>
      <c r="OXM26">
        <v>-83583230.293400005</v>
      </c>
      <c r="OXN26">
        <v>-83583230.293400005</v>
      </c>
      <c r="OXO26">
        <v>-83583230.293400005</v>
      </c>
      <c r="OXP26">
        <v>-83583230.293400005</v>
      </c>
      <c r="OXQ26">
        <v>-83583230.293400005</v>
      </c>
      <c r="OXR26">
        <v>-36380413.542400002</v>
      </c>
      <c r="OXS26">
        <v>-36380413.542400002</v>
      </c>
      <c r="OXT26">
        <v>-36380413.542400002</v>
      </c>
      <c r="OXU26">
        <v>-36380413.542400002</v>
      </c>
      <c r="OXV26">
        <v>-36380413.542400002</v>
      </c>
      <c r="OXW26">
        <v>-36380413.542400002</v>
      </c>
      <c r="OXX26">
        <v>-36380413.542400002</v>
      </c>
      <c r="OXY26">
        <v>-36380413.542400002</v>
      </c>
      <c r="OXZ26">
        <v>-36380413.542400002</v>
      </c>
      <c r="OYA26">
        <v>-36380413.542400002</v>
      </c>
      <c r="OYB26">
        <v>-36380413.542400002</v>
      </c>
      <c r="OYC26">
        <v>-36380413.542400002</v>
      </c>
      <c r="OYD26">
        <v>-36380413.542400002</v>
      </c>
      <c r="OYE26">
        <v>-36380413.542400002</v>
      </c>
      <c r="OYF26">
        <v>-36380413.542400002</v>
      </c>
      <c r="OYG26">
        <v>-36380413.542400002</v>
      </c>
      <c r="OYH26">
        <v>-36380413.542400002</v>
      </c>
      <c r="OYI26">
        <v>-36380413.542400002</v>
      </c>
      <c r="OYJ26">
        <v>-36380413.542400002</v>
      </c>
      <c r="OYK26">
        <v>-36380413.542400002</v>
      </c>
      <c r="OYL26">
        <v>-36380413.542400002</v>
      </c>
      <c r="OYM26">
        <v>-36380413.542400002</v>
      </c>
      <c r="OYN26">
        <v>-36380413.542400002</v>
      </c>
      <c r="OYO26">
        <v>-36380413.542400002</v>
      </c>
      <c r="OYP26">
        <v>-36380413.542400002</v>
      </c>
      <c r="OYQ26">
        <v>-36380413.542400002</v>
      </c>
      <c r="OYR26">
        <v>-36380413.542400002</v>
      </c>
      <c r="OYS26">
        <v>-36380413.542400002</v>
      </c>
      <c r="OYT26">
        <v>-36380413.542400002</v>
      </c>
      <c r="OYU26">
        <v>-36380413.542400002</v>
      </c>
      <c r="OYV26">
        <v>-36380413.542400002</v>
      </c>
      <c r="OYW26">
        <v>-36380413.542400002</v>
      </c>
      <c r="OYX26">
        <v>-36380413.542400002</v>
      </c>
      <c r="OYY26">
        <v>-36380413.542400002</v>
      </c>
      <c r="OYZ26">
        <v>-36380413.542400002</v>
      </c>
      <c r="OZA26">
        <v>-36380413.542400002</v>
      </c>
      <c r="OZB26">
        <v>-36380413.542400002</v>
      </c>
      <c r="OZC26">
        <v>-36380413.542400002</v>
      </c>
      <c r="OZD26">
        <v>-36380413.542400002</v>
      </c>
      <c r="OZE26">
        <v>-36380413.542400002</v>
      </c>
      <c r="OZF26">
        <v>-36380413.542400002</v>
      </c>
      <c r="OZG26">
        <v>-36380413.542400002</v>
      </c>
      <c r="OZH26">
        <v>-36380413.542400002</v>
      </c>
      <c r="OZI26">
        <v>-36380413.542400002</v>
      </c>
      <c r="OZJ26">
        <v>-55143175.895999998</v>
      </c>
      <c r="OZK26">
        <v>-55143175.895999998</v>
      </c>
      <c r="OZL26">
        <v>-55143175.895999998</v>
      </c>
      <c r="OZM26">
        <v>-55143175.895999998</v>
      </c>
      <c r="OZN26">
        <v>-55143175.895999998</v>
      </c>
      <c r="OZO26">
        <v>-55143175.895999998</v>
      </c>
      <c r="OZP26">
        <v>-55143175.895999998</v>
      </c>
      <c r="OZQ26">
        <v>-55143175.895999998</v>
      </c>
      <c r="OZR26">
        <v>-55143175.895999998</v>
      </c>
      <c r="OZS26">
        <v>-55143175.895999998</v>
      </c>
      <c r="OZT26">
        <v>-55143175.895999998</v>
      </c>
      <c r="OZU26">
        <v>-55143175.895999998</v>
      </c>
      <c r="OZV26">
        <v>-55143175.895999998</v>
      </c>
      <c r="OZW26">
        <v>-55143175.895999998</v>
      </c>
      <c r="OZX26">
        <v>-55143175.895999998</v>
      </c>
      <c r="OZY26">
        <v>-55143175.895999998</v>
      </c>
      <c r="OZZ26">
        <v>-55143175.895999998</v>
      </c>
      <c r="PAA26">
        <v>-55143175.895999998</v>
      </c>
      <c r="PAB26">
        <v>-55143175.895999998</v>
      </c>
      <c r="PAC26">
        <v>-55143175.895999998</v>
      </c>
      <c r="PAD26">
        <v>-55143175.895999998</v>
      </c>
      <c r="PAE26">
        <v>-55143175.895999998</v>
      </c>
      <c r="PAF26">
        <v>-55143175.895999998</v>
      </c>
      <c r="PAG26">
        <v>-55143175.895999998</v>
      </c>
      <c r="PAH26">
        <v>-55143175.895999998</v>
      </c>
      <c r="PAI26">
        <v>-55143175.895999998</v>
      </c>
      <c r="PAJ26">
        <v>-55143175.895999998</v>
      </c>
      <c r="PAK26">
        <v>-55143175.895999998</v>
      </c>
      <c r="PAL26">
        <v>-55143175.895999998</v>
      </c>
      <c r="PAM26">
        <v>-55143175.895999998</v>
      </c>
      <c r="PAN26">
        <v>-55143175.895999998</v>
      </c>
      <c r="PAO26">
        <v>-55143175.895999998</v>
      </c>
      <c r="PAP26">
        <v>-55143175.895999998</v>
      </c>
      <c r="PAQ26">
        <v>-55143175.895999998</v>
      </c>
      <c r="PAR26">
        <v>-55143175.895999998</v>
      </c>
      <c r="PAS26">
        <v>-55143175.895999998</v>
      </c>
      <c r="PAT26">
        <v>-55143175.895999998</v>
      </c>
      <c r="PAU26">
        <v>-55143175.895999998</v>
      </c>
      <c r="PAV26">
        <v>-55143175.895999998</v>
      </c>
      <c r="PAW26">
        <v>-55143175.895999998</v>
      </c>
      <c r="PAX26">
        <v>-55143175.895999998</v>
      </c>
      <c r="PAY26">
        <v>-55143175.895999998</v>
      </c>
      <c r="PAZ26">
        <v>-55143175.895999998</v>
      </c>
      <c r="PBA26">
        <v>-55143175.895999998</v>
      </c>
      <c r="PBB26">
        <v>-83583230.293400005</v>
      </c>
      <c r="PBC26">
        <v>-83583230.293400005</v>
      </c>
      <c r="PBD26">
        <v>-83583230.293400005</v>
      </c>
      <c r="PBE26">
        <v>-83583230.293400005</v>
      </c>
      <c r="PBF26">
        <v>-83583230.293400005</v>
      </c>
      <c r="PBG26">
        <v>-83583230.293400005</v>
      </c>
      <c r="PBH26">
        <v>-83583230.293400005</v>
      </c>
      <c r="PBI26">
        <v>-83583230.293400005</v>
      </c>
      <c r="PBJ26">
        <v>-83583230.293400005</v>
      </c>
      <c r="PBK26">
        <v>-83583230.293400005</v>
      </c>
      <c r="PBL26">
        <v>-83583230.293400005</v>
      </c>
      <c r="PBM26">
        <v>-83583230.293400005</v>
      </c>
      <c r="PBN26">
        <v>-83583230.293400005</v>
      </c>
      <c r="PBO26">
        <v>-83583230.293400005</v>
      </c>
      <c r="PBP26">
        <v>-83583230.293400005</v>
      </c>
      <c r="PBQ26">
        <v>-83583230.293400005</v>
      </c>
      <c r="PBR26">
        <v>-83583230.293400005</v>
      </c>
      <c r="PBS26">
        <v>-83583230.293400005</v>
      </c>
      <c r="PBT26">
        <v>-83583230.293400005</v>
      </c>
      <c r="PBU26">
        <v>-83583230.293400005</v>
      </c>
      <c r="PBV26">
        <v>-83583230.293400005</v>
      </c>
      <c r="PBW26">
        <v>-83583230.293400005</v>
      </c>
      <c r="PBX26">
        <v>-83583230.293400005</v>
      </c>
      <c r="PBY26">
        <v>-83583230.293400005</v>
      </c>
      <c r="PBZ26">
        <v>-83583230.293400005</v>
      </c>
      <c r="PCA26">
        <v>-83583230.293400005</v>
      </c>
      <c r="PCB26">
        <v>-83583230.293400005</v>
      </c>
      <c r="PCC26">
        <v>-83583230.293400005</v>
      </c>
      <c r="PCD26">
        <v>-83583230.293400005</v>
      </c>
      <c r="PCE26">
        <v>-83583230.293400005</v>
      </c>
      <c r="PCF26">
        <v>-83583230.293400005</v>
      </c>
      <c r="PCG26">
        <v>-83583230.293400005</v>
      </c>
      <c r="PCH26">
        <v>-83583230.293400005</v>
      </c>
      <c r="PCI26">
        <v>-83583230.293400005</v>
      </c>
      <c r="PCJ26">
        <v>-83583230.293400005</v>
      </c>
      <c r="PCK26">
        <v>-83583230.293400005</v>
      </c>
      <c r="PCL26">
        <v>-83583230.293400005</v>
      </c>
      <c r="PCM26">
        <v>-83583230.293400005</v>
      </c>
      <c r="PCN26">
        <v>-83583230.293400005</v>
      </c>
      <c r="PCO26">
        <v>-83583230.293400005</v>
      </c>
      <c r="PCP26">
        <v>-83583230.293400005</v>
      </c>
      <c r="PCQ26">
        <v>-83583230.293400005</v>
      </c>
      <c r="PCR26">
        <v>-83583230.293400005</v>
      </c>
      <c r="PCS26">
        <v>-83583230.293400005</v>
      </c>
      <c r="PCT26">
        <v>-521598.16142600001</v>
      </c>
      <c r="PCU26">
        <v>-480667.84526500001</v>
      </c>
      <c r="PCV26">
        <v>-452226.65377999999</v>
      </c>
      <c r="PCW26">
        <v>-436162.21043500002</v>
      </c>
      <c r="PCX26">
        <v>-432253.86599999998</v>
      </c>
      <c r="PCY26">
        <v>-439971.639616</v>
      </c>
      <c r="PCZ26">
        <v>-458204.340494</v>
      </c>
      <c r="PDA26">
        <v>-484956.72604600003</v>
      </c>
      <c r="PDB26">
        <v>-544768.87696799997</v>
      </c>
      <c r="PDC26">
        <v>-574765.04643999995</v>
      </c>
      <c r="PDD26">
        <v>-579694.94449599995</v>
      </c>
      <c r="PDE26">
        <v>-520030.09560499998</v>
      </c>
      <c r="PDF26">
        <v>-478333.13736599998</v>
      </c>
      <c r="PDG26">
        <v>-448839.04010099999</v>
      </c>
      <c r="PDH26">
        <v>-431347.56903900002</v>
      </c>
      <c r="PDI26">
        <v>-425535.924719</v>
      </c>
      <c r="PDJ26">
        <v>-430767.43353600003</v>
      </c>
      <c r="PDK26">
        <v>-445841.19644899998</v>
      </c>
      <c r="PDL26">
        <v>-525550.20743399998</v>
      </c>
      <c r="PDM26">
        <v>-539923.93600800005</v>
      </c>
      <c r="PDN26">
        <v>-546267.98393900006</v>
      </c>
      <c r="PDO26">
        <v>-549059.62711300002</v>
      </c>
      <c r="PDP26">
        <v>-425444.54935099999</v>
      </c>
      <c r="PDQ26">
        <v>-415647.62390900002</v>
      </c>
      <c r="PDR26">
        <v>-433620.08125300001</v>
      </c>
      <c r="PDS26">
        <v>-459229.68510499998</v>
      </c>
      <c r="PDT26">
        <v>-485608.12577400001</v>
      </c>
      <c r="PDU26">
        <v>-509365.21970299998</v>
      </c>
      <c r="PDV26">
        <v>-528655.99387000001</v>
      </c>
      <c r="PDW26">
        <v>-545653.47759999998</v>
      </c>
      <c r="PDX26">
        <v>-564829.26694300002</v>
      </c>
      <c r="PDY26">
        <v>-575742.27834900003</v>
      </c>
      <c r="PDZ26">
        <v>-579694.94449599995</v>
      </c>
      <c r="PEA26">
        <v>-418714.29500099999</v>
      </c>
      <c r="PEB26">
        <v>-408209.96007299999</v>
      </c>
      <c r="PEC26">
        <v>-423495.389417</v>
      </c>
      <c r="PED26">
        <v>-449544.74840300001</v>
      </c>
      <c r="PEE26">
        <v>-473213.417907</v>
      </c>
      <c r="PEF26">
        <v>-502594.57282499998</v>
      </c>
      <c r="PEG26">
        <v>-522306.66537</v>
      </c>
      <c r="PEH26">
        <v>-536502.38781500002</v>
      </c>
      <c r="PEI26">
        <v>-543386.77747600002</v>
      </c>
      <c r="PEJ26">
        <v>-547143.68928299996</v>
      </c>
      <c r="PEK26">
        <v>-549059.62711300002</v>
      </c>
      <c r="PEL26">
        <v>-789883.59920900001</v>
      </c>
      <c r="PEM26">
        <v>-727491.13147899997</v>
      </c>
      <c r="PEN26">
        <v>-683895.84458799998</v>
      </c>
      <c r="PEO26">
        <v>-658886.53020200005</v>
      </c>
      <c r="PEP26">
        <v>-652081.18124299997</v>
      </c>
      <c r="PEQ26">
        <v>-662626.75729400001</v>
      </c>
      <c r="PER26">
        <v>-688797.08722900006</v>
      </c>
      <c r="PES26">
        <v>-727550.83175899996</v>
      </c>
      <c r="PET26">
        <v>-814060.83779599995</v>
      </c>
      <c r="PEU26">
        <v>-857368.61782100005</v>
      </c>
      <c r="PEV26">
        <v>-864453.19892999995</v>
      </c>
      <c r="PEW26">
        <v>-786747.46756799996</v>
      </c>
      <c r="PEX26">
        <v>-722821.71568100003</v>
      </c>
      <c r="PEY26">
        <v>-677120.61722899997</v>
      </c>
      <c r="PEZ26">
        <v>-649257.24740800005</v>
      </c>
      <c r="PFA26">
        <v>-638645.298679</v>
      </c>
      <c r="PFB26">
        <v>-644218.34513300005</v>
      </c>
      <c r="PFC26">
        <v>-664070.799138</v>
      </c>
      <c r="PFD26">
        <v>-771425.38885900006</v>
      </c>
      <c r="PFE26">
        <v>-790948.24270099995</v>
      </c>
      <c r="PFF26">
        <v>-799490.79529899999</v>
      </c>
      <c r="PFG26">
        <v>-803182.56416299997</v>
      </c>
      <c r="PFH26">
        <v>-642980.90363199997</v>
      </c>
      <c r="PFI26">
        <v>-626412.67470099998</v>
      </c>
      <c r="PFJ26">
        <v>-652050.70335299999</v>
      </c>
      <c r="PFK26">
        <v>-689233.00412399997</v>
      </c>
      <c r="PFL26">
        <v>-727675.46238299995</v>
      </c>
      <c r="PFM26">
        <v>-762322.88582700002</v>
      </c>
      <c r="PFN26">
        <v>-790450.78625400004</v>
      </c>
      <c r="PFO26">
        <v>-815197.82332199998</v>
      </c>
      <c r="PFP26">
        <v>-843004.51252999995</v>
      </c>
      <c r="PFQ26">
        <v>-858772.99120799999</v>
      </c>
      <c r="PFR26">
        <v>-864453.19892999995</v>
      </c>
      <c r="PFS26">
        <v>-630627.33811500005</v>
      </c>
      <c r="PFT26">
        <v>-611082.54276800004</v>
      </c>
      <c r="PFU26">
        <v>-631028.74564900005</v>
      </c>
      <c r="PFV26">
        <v>-666591.320267</v>
      </c>
      <c r="PFW26">
        <v>-699269.48801299999</v>
      </c>
      <c r="PFX26">
        <v>-739727.26819199999</v>
      </c>
      <c r="PFY26">
        <v>-766820.47994600004</v>
      </c>
      <c r="PFZ26">
        <v>-786222.71008300001</v>
      </c>
      <c r="PGA26">
        <v>-795586.19043800002</v>
      </c>
      <c r="PGB26">
        <v>-800648.90791199997</v>
      </c>
      <c r="PGC26">
        <v>-803182.56416299997</v>
      </c>
      <c r="PGD26">
        <v>-1195825.2442099999</v>
      </c>
      <c r="PGE26">
        <v>-1100550.7542900001</v>
      </c>
      <c r="PGF26">
        <v>-1033502.48469</v>
      </c>
      <c r="PGG26">
        <v>-994278.69686799997</v>
      </c>
      <c r="PGH26">
        <v>-982205.40576300002</v>
      </c>
      <c r="PGI26">
        <v>-995890.31339000002</v>
      </c>
      <c r="PGJ26">
        <v>-1032633.28594</v>
      </c>
      <c r="PGK26">
        <v>-1087790.2548799999</v>
      </c>
      <c r="PGL26">
        <v>-1210635.29945</v>
      </c>
      <c r="PGM26">
        <v>-1271970.1748299999</v>
      </c>
      <c r="PGN26">
        <v>-1281934.36662</v>
      </c>
      <c r="PGO26">
        <v>-1189552.9809300001</v>
      </c>
      <c r="PGP26">
        <v>-1091211.9226899999</v>
      </c>
      <c r="PGQ26">
        <v>-1019952.02997</v>
      </c>
      <c r="PGR26">
        <v>-975020.13127999997</v>
      </c>
      <c r="PGS26">
        <v>-955333.64063599997</v>
      </c>
      <c r="PGT26">
        <v>-959073.489069</v>
      </c>
      <c r="PGU26">
        <v>-983180.70975899999</v>
      </c>
      <c r="PGV26">
        <v>-1119003.7286400001</v>
      </c>
      <c r="PGW26">
        <v>-1144071.8987</v>
      </c>
      <c r="PGX26">
        <v>-1154875.5630300001</v>
      </c>
      <c r="PGY26">
        <v>-1159393.09708</v>
      </c>
      <c r="PGZ26">
        <v>-970846.89702499995</v>
      </c>
      <c r="PHA26">
        <v>-942305.02614600002</v>
      </c>
      <c r="PHB26">
        <v>-977966.21090499999</v>
      </c>
      <c r="PHC26">
        <v>-1031062.0931000001</v>
      </c>
      <c r="PHD26">
        <v>-1086257.0124600001</v>
      </c>
      <c r="PHE26">
        <v>-1136055.1953400001</v>
      </c>
      <c r="PHF26">
        <v>-1176470.8006899999</v>
      </c>
      <c r="PHG26">
        <v>-1211951.7401699999</v>
      </c>
      <c r="PHH26">
        <v>-1251587.01251</v>
      </c>
      <c r="PHI26">
        <v>-1273945.43194</v>
      </c>
      <c r="PHJ26">
        <v>-1281934.36662</v>
      </c>
      <c r="PHK26">
        <v>-947818.03140500002</v>
      </c>
      <c r="PHL26">
        <v>-910956.06313799997</v>
      </c>
      <c r="PHM26">
        <v>-934751.79294299998</v>
      </c>
      <c r="PHN26">
        <v>-980821.28653899999</v>
      </c>
      <c r="PHO26">
        <v>-1023965.1401</v>
      </c>
      <c r="PHP26">
        <v>-1077144.4506099999</v>
      </c>
      <c r="PHQ26">
        <v>-1112646.1075899999</v>
      </c>
      <c r="PHR26">
        <v>-1137829.56067</v>
      </c>
      <c r="PHS26">
        <v>-1149881.38552</v>
      </c>
      <c r="PHT26">
        <v>-1156292.83063</v>
      </c>
      <c r="PHU26">
        <v>-1159393.09708</v>
      </c>
      <c r="PHV26">
        <v>-390507.96646899998</v>
      </c>
      <c r="PHW26">
        <v>-390507.96646899998</v>
      </c>
      <c r="PHX26">
        <v>-390507.96646899998</v>
      </c>
      <c r="PHY26">
        <v>-390507.96646899998</v>
      </c>
      <c r="PHZ26">
        <v>-390507.96646899998</v>
      </c>
      <c r="PIA26">
        <v>-390507.96646899998</v>
      </c>
      <c r="PIB26">
        <v>-390507.96646899998</v>
      </c>
      <c r="PIC26">
        <v>-390507.96646899998</v>
      </c>
      <c r="PID26">
        <v>-390507.96646899998</v>
      </c>
      <c r="PIE26">
        <v>-390507.96646899998</v>
      </c>
      <c r="PIF26">
        <v>-390507.96646899998</v>
      </c>
      <c r="PIG26">
        <v>-390222.10220199998</v>
      </c>
      <c r="PIH26">
        <v>-390222.10220199998</v>
      </c>
      <c r="PII26">
        <v>-390222.10220199998</v>
      </c>
      <c r="PIJ26">
        <v>-390222.10220199998</v>
      </c>
      <c r="PIK26">
        <v>-390222.10220199998</v>
      </c>
      <c r="PIL26">
        <v>-390222.10220199998</v>
      </c>
      <c r="PIM26">
        <v>-390222.10220199998</v>
      </c>
      <c r="PIN26">
        <v>-390222.10220199998</v>
      </c>
      <c r="PIO26">
        <v>-390222.10220199998</v>
      </c>
      <c r="PIP26">
        <v>-390222.10220199998</v>
      </c>
      <c r="PIQ26">
        <v>-390222.10220199998</v>
      </c>
      <c r="PIR26">
        <v>-390507.96646899998</v>
      </c>
      <c r="PIS26">
        <v>-390507.96646899998</v>
      </c>
      <c r="PIT26">
        <v>-390507.96646899998</v>
      </c>
      <c r="PIU26">
        <v>-390507.96646899998</v>
      </c>
      <c r="PIV26">
        <v>-390507.96646899998</v>
      </c>
      <c r="PIW26">
        <v>-390507.96646899998</v>
      </c>
      <c r="PIX26">
        <v>-390507.96646899998</v>
      </c>
      <c r="PIY26">
        <v>-390507.96646899998</v>
      </c>
      <c r="PIZ26">
        <v>-390507.96646899998</v>
      </c>
      <c r="PJA26">
        <v>-390507.96646899998</v>
      </c>
      <c r="PJB26">
        <v>-390507.96646899998</v>
      </c>
      <c r="PJC26">
        <v>-390222.10220199998</v>
      </c>
      <c r="PJD26">
        <v>-390222.10220199998</v>
      </c>
      <c r="PJE26">
        <v>-390222.10220199998</v>
      </c>
      <c r="PJF26">
        <v>-390222.10220199998</v>
      </c>
      <c r="PJG26">
        <v>-390222.10220199998</v>
      </c>
      <c r="PJH26">
        <v>-390222.10220199998</v>
      </c>
      <c r="PJI26">
        <v>-390222.10220199998</v>
      </c>
      <c r="PJJ26">
        <v>-390222.10220199998</v>
      </c>
      <c r="PJK26">
        <v>-390222.10220199998</v>
      </c>
      <c r="PJL26">
        <v>-390222.10220199998</v>
      </c>
      <c r="PJM26">
        <v>-390222.10220199998</v>
      </c>
      <c r="PJN26">
        <v>-581321.51089000003</v>
      </c>
      <c r="PJO26">
        <v>-581321.51089000003</v>
      </c>
      <c r="PJP26">
        <v>-581321.51089000003</v>
      </c>
      <c r="PJQ26">
        <v>-581321.51089000003</v>
      </c>
      <c r="PJR26">
        <v>-581321.51089000003</v>
      </c>
      <c r="PJS26">
        <v>-581321.51089000003</v>
      </c>
      <c r="PJT26">
        <v>-581321.51089000003</v>
      </c>
      <c r="PJU26">
        <v>-581321.51089000003</v>
      </c>
      <c r="PJV26">
        <v>-581321.51089000003</v>
      </c>
      <c r="PJW26">
        <v>-581321.51089000003</v>
      </c>
      <c r="PJX26">
        <v>-581321.51089000003</v>
      </c>
      <c r="PJY26">
        <v>-580779.17376799998</v>
      </c>
      <c r="PJZ26">
        <v>-580779.17376799998</v>
      </c>
      <c r="PKA26">
        <v>-580779.17376799998</v>
      </c>
      <c r="PKB26">
        <v>-580779.17376799998</v>
      </c>
      <c r="PKC26">
        <v>-580779.17376799998</v>
      </c>
      <c r="PKD26">
        <v>-580779.17376799998</v>
      </c>
      <c r="PKE26">
        <v>-580779.17376799998</v>
      </c>
      <c r="PKF26">
        <v>-580779.17376799998</v>
      </c>
      <c r="PKG26">
        <v>-580779.17376799998</v>
      </c>
      <c r="PKH26">
        <v>-580779.17376799998</v>
      </c>
      <c r="PKI26">
        <v>-580779.17376799998</v>
      </c>
      <c r="PKJ26">
        <v>-581321.51089000003</v>
      </c>
      <c r="PKK26">
        <v>-581321.51089000003</v>
      </c>
      <c r="PKL26">
        <v>-581321.51089000003</v>
      </c>
      <c r="PKM26">
        <v>-581321.51089000003</v>
      </c>
      <c r="PKN26">
        <v>-581321.51089000003</v>
      </c>
      <c r="PKO26">
        <v>-581321.51089000003</v>
      </c>
      <c r="PKP26">
        <v>-581321.51089000003</v>
      </c>
      <c r="PKQ26">
        <v>-581321.51089000003</v>
      </c>
      <c r="PKR26">
        <v>-581321.51089000003</v>
      </c>
      <c r="PKS26">
        <v>-581321.51089000003</v>
      </c>
      <c r="PKT26">
        <v>-581321.51089000003</v>
      </c>
      <c r="PKU26">
        <v>-580779.17376799998</v>
      </c>
      <c r="PKV26">
        <v>-580779.17376799998</v>
      </c>
      <c r="PKW26">
        <v>-580779.17376799998</v>
      </c>
      <c r="PKX26">
        <v>-580779.17376799998</v>
      </c>
      <c r="PKY26">
        <v>-580779.17376799998</v>
      </c>
      <c r="PKZ26">
        <v>-580779.17376799998</v>
      </c>
      <c r="PLA26">
        <v>-580779.17376799998</v>
      </c>
      <c r="PLB26">
        <v>-580779.17376799998</v>
      </c>
      <c r="PLC26">
        <v>-580779.17376799998</v>
      </c>
      <c r="PLD26">
        <v>-580779.17376799998</v>
      </c>
      <c r="PLE26">
        <v>-580779.17376799998</v>
      </c>
      <c r="PLF26">
        <v>-858428.52734799997</v>
      </c>
      <c r="PLG26">
        <v>-858428.52734799997</v>
      </c>
      <c r="PLH26">
        <v>-858428.52734799997</v>
      </c>
      <c r="PLI26">
        <v>-858428.52734799997</v>
      </c>
      <c r="PLJ26">
        <v>-858428.52734799997</v>
      </c>
      <c r="PLK26">
        <v>-858428.52734799997</v>
      </c>
      <c r="PLL26">
        <v>-858428.52734799997</v>
      </c>
      <c r="PLM26">
        <v>-858428.52734799997</v>
      </c>
      <c r="PLN26">
        <v>-858428.52734799997</v>
      </c>
      <c r="PLO26">
        <v>-858428.52734799997</v>
      </c>
      <c r="PLP26">
        <v>-858428.52734799997</v>
      </c>
      <c r="PLQ26">
        <v>-857373.24451800005</v>
      </c>
      <c r="PLR26">
        <v>-857373.24451800005</v>
      </c>
      <c r="PLS26">
        <v>-857373.24451800005</v>
      </c>
      <c r="PLT26">
        <v>-857373.24451800005</v>
      </c>
      <c r="PLU26">
        <v>-857373.24451800005</v>
      </c>
      <c r="PLV26">
        <v>-857373.24451800005</v>
      </c>
      <c r="PLW26">
        <v>-857373.24451800005</v>
      </c>
      <c r="PLX26">
        <v>-857373.24451800005</v>
      </c>
      <c r="PLY26">
        <v>-857373.24451800005</v>
      </c>
      <c r="PLZ26">
        <v>-857373.24451800005</v>
      </c>
      <c r="PMA26">
        <v>-857373.24451800005</v>
      </c>
      <c r="PMB26">
        <v>-858428.52734799997</v>
      </c>
      <c r="PMC26">
        <v>-858428.52734799997</v>
      </c>
      <c r="PMD26">
        <v>-858428.52734799997</v>
      </c>
      <c r="PME26">
        <v>-858428.52734799997</v>
      </c>
      <c r="PMF26">
        <v>-858428.52734799997</v>
      </c>
      <c r="PMG26">
        <v>-858428.52734799997</v>
      </c>
      <c r="PMH26">
        <v>-858428.52734799997</v>
      </c>
      <c r="PMI26">
        <v>-858428.52734799997</v>
      </c>
      <c r="PMJ26">
        <v>-858428.52734799997</v>
      </c>
      <c r="PMK26">
        <v>-858428.52734799997</v>
      </c>
      <c r="PML26">
        <v>-858428.52734799997</v>
      </c>
      <c r="PMM26">
        <v>-857373.24451800005</v>
      </c>
      <c r="PMN26">
        <v>-857373.24451800005</v>
      </c>
      <c r="PMO26">
        <v>-857373.24451800005</v>
      </c>
      <c r="PMP26">
        <v>-857373.24451800005</v>
      </c>
      <c r="PMQ26">
        <v>-857373.24451800005</v>
      </c>
      <c r="PMR26">
        <v>-857373.24451800005</v>
      </c>
      <c r="PMS26">
        <v>-857373.24451800005</v>
      </c>
      <c r="PMT26">
        <v>-857373.24451800005</v>
      </c>
      <c r="PMU26">
        <v>-857373.24451800005</v>
      </c>
      <c r="PMV26">
        <v>-857373.24451800005</v>
      </c>
      <c r="PMW26">
        <v>-857373.24451800005</v>
      </c>
      <c r="PMX26">
        <v>-24586.6137371</v>
      </c>
      <c r="PMY26">
        <v>-24586.6137371</v>
      </c>
      <c r="PMZ26">
        <v>-24586.6137371</v>
      </c>
      <c r="PNA26">
        <v>-24586.6137371</v>
      </c>
      <c r="PNB26">
        <v>-24586.6137371</v>
      </c>
      <c r="PNC26">
        <v>-24586.6137371</v>
      </c>
      <c r="PND26">
        <v>-24586.6137371</v>
      </c>
      <c r="PNE26">
        <v>-24586.6137371</v>
      </c>
      <c r="PNF26">
        <v>-24586.6137371</v>
      </c>
      <c r="PNG26">
        <v>-24586.6137371</v>
      </c>
      <c r="PNH26">
        <v>-24586.6137371</v>
      </c>
      <c r="PNI26">
        <v>-24586.6137371</v>
      </c>
      <c r="PNJ26">
        <v>-24586.6137371</v>
      </c>
      <c r="PNK26">
        <v>-24586.6137371</v>
      </c>
      <c r="PNL26">
        <v>-24586.6137371</v>
      </c>
      <c r="PNM26">
        <v>-24586.6137371</v>
      </c>
      <c r="PNN26">
        <v>-24586.6137371</v>
      </c>
      <c r="PNO26">
        <v>-24586.6137371</v>
      </c>
      <c r="PNP26">
        <v>-24586.6137371</v>
      </c>
      <c r="PNQ26">
        <v>-24586.6137371</v>
      </c>
      <c r="PNR26">
        <v>-24586.6137371</v>
      </c>
      <c r="PNS26">
        <v>-24586.6137371</v>
      </c>
      <c r="PNT26">
        <v>-24586.6137371</v>
      </c>
      <c r="PNU26">
        <v>-24586.6137371</v>
      </c>
      <c r="PNV26">
        <v>-24586.6137371</v>
      </c>
      <c r="PNW26">
        <v>-24586.6137371</v>
      </c>
      <c r="PNX26">
        <v>-24586.6137371</v>
      </c>
      <c r="PNY26">
        <v>-24586.6137371</v>
      </c>
      <c r="PNZ26">
        <v>-24586.6137371</v>
      </c>
      <c r="POA26">
        <v>-24586.6137371</v>
      </c>
      <c r="POB26">
        <v>-24586.6137371</v>
      </c>
      <c r="POC26">
        <v>-24586.6137371</v>
      </c>
      <c r="POD26">
        <v>-24586.6137371</v>
      </c>
      <c r="POE26">
        <v>-24586.6137371</v>
      </c>
      <c r="POF26">
        <v>-24586.6137371</v>
      </c>
      <c r="POG26">
        <v>-24586.6137371</v>
      </c>
      <c r="POH26">
        <v>-24586.6137371</v>
      </c>
      <c r="POI26">
        <v>-24586.6137371</v>
      </c>
      <c r="POJ26">
        <v>-24586.6137371</v>
      </c>
      <c r="POK26">
        <v>-24586.6137371</v>
      </c>
      <c r="POL26">
        <v>-24586.6137371</v>
      </c>
      <c r="POM26">
        <v>-24586.6137371</v>
      </c>
      <c r="PON26">
        <v>-24586.6137371</v>
      </c>
      <c r="POO26">
        <v>-24586.6137371</v>
      </c>
      <c r="POP26">
        <v>-47460.647827300003</v>
      </c>
      <c r="POQ26">
        <v>-47460.647827300003</v>
      </c>
      <c r="POR26">
        <v>-47460.647827300003</v>
      </c>
      <c r="POS26">
        <v>-47460.647827300003</v>
      </c>
      <c r="POT26">
        <v>-47460.647827300003</v>
      </c>
      <c r="POU26">
        <v>-47460.647827300003</v>
      </c>
      <c r="POV26">
        <v>-47460.647827300003</v>
      </c>
      <c r="POW26">
        <v>-47460.647827300003</v>
      </c>
      <c r="POX26">
        <v>-47460.647827300003</v>
      </c>
      <c r="POY26">
        <v>-47460.647827300003</v>
      </c>
      <c r="POZ26">
        <v>-47460.647827300003</v>
      </c>
      <c r="PPA26">
        <v>-47460.647827300003</v>
      </c>
      <c r="PPB26">
        <v>-47460.647827300003</v>
      </c>
      <c r="PPC26">
        <v>-47460.647827300003</v>
      </c>
      <c r="PPD26">
        <v>-47460.647827300003</v>
      </c>
      <c r="PPE26">
        <v>-47460.647827300003</v>
      </c>
      <c r="PPF26">
        <v>-47460.647827300003</v>
      </c>
      <c r="PPG26">
        <v>-47460.647827300003</v>
      </c>
      <c r="PPH26">
        <v>-47460.647827300003</v>
      </c>
      <c r="PPI26">
        <v>-47460.647827300003</v>
      </c>
      <c r="PPJ26">
        <v>-47460.647827300003</v>
      </c>
      <c r="PPK26">
        <v>-47460.647827300003</v>
      </c>
      <c r="PPL26">
        <v>-47460.647827300003</v>
      </c>
      <c r="PPM26">
        <v>-47460.647827300003</v>
      </c>
      <c r="PPN26">
        <v>-47460.647827300003</v>
      </c>
      <c r="PPO26">
        <v>-47460.647827300003</v>
      </c>
      <c r="PPP26">
        <v>-47460.647827300003</v>
      </c>
      <c r="PPQ26">
        <v>-47460.647827300003</v>
      </c>
      <c r="PPR26">
        <v>-47460.647827300003</v>
      </c>
      <c r="PPS26">
        <v>-47460.647827300003</v>
      </c>
      <c r="PPT26">
        <v>-47460.647827300003</v>
      </c>
      <c r="PPU26">
        <v>-47460.647827300003</v>
      </c>
      <c r="PPV26">
        <v>-47460.647827300003</v>
      </c>
      <c r="PPW26">
        <v>-47460.647827300003</v>
      </c>
      <c r="PPX26">
        <v>-47460.647827300003</v>
      </c>
      <c r="PPY26">
        <v>-47460.647827300003</v>
      </c>
      <c r="PPZ26">
        <v>-47460.647827300003</v>
      </c>
      <c r="PQA26">
        <v>-47460.647827300003</v>
      </c>
      <c r="PQB26">
        <v>-47460.647827300003</v>
      </c>
      <c r="PQC26">
        <v>-47460.647827300003</v>
      </c>
      <c r="PQD26">
        <v>-47460.647827300003</v>
      </c>
      <c r="PQE26">
        <v>-47460.647827300003</v>
      </c>
      <c r="PQF26">
        <v>-47460.647827300003</v>
      </c>
      <c r="PQG26">
        <v>-47460.647827300003</v>
      </c>
      <c r="PQH26">
        <v>-93208.716007700001</v>
      </c>
      <c r="PQI26">
        <v>-93208.716007700001</v>
      </c>
      <c r="PQJ26">
        <v>-93208.716007700001</v>
      </c>
      <c r="PQK26">
        <v>-93208.716007700001</v>
      </c>
      <c r="PQL26">
        <v>-93208.716007700001</v>
      </c>
      <c r="PQM26">
        <v>-93208.716007700001</v>
      </c>
      <c r="PQN26">
        <v>-93208.716007700001</v>
      </c>
      <c r="PQO26">
        <v>-93208.716007700001</v>
      </c>
      <c r="PQP26">
        <v>-93208.716007700001</v>
      </c>
      <c r="PQQ26">
        <v>-93208.716007700001</v>
      </c>
      <c r="PQR26">
        <v>-93208.716007700001</v>
      </c>
      <c r="PQS26">
        <v>-93208.716007700001</v>
      </c>
      <c r="PQT26">
        <v>-93208.716007700001</v>
      </c>
      <c r="PQU26">
        <v>-93208.716007700001</v>
      </c>
      <c r="PQV26">
        <v>-93208.716007700001</v>
      </c>
      <c r="PQW26">
        <v>-93208.716007700001</v>
      </c>
      <c r="PQX26">
        <v>-93208.716007700001</v>
      </c>
      <c r="PQY26">
        <v>-93208.716007700001</v>
      </c>
      <c r="PQZ26">
        <v>-93208.716007700001</v>
      </c>
      <c r="PRA26">
        <v>-93208.716007700001</v>
      </c>
      <c r="PRB26">
        <v>-93208.716007700001</v>
      </c>
      <c r="PRC26">
        <v>-93208.716007700001</v>
      </c>
      <c r="PRD26">
        <v>-93208.716007700001</v>
      </c>
      <c r="PRE26">
        <v>-93208.716007700001</v>
      </c>
      <c r="PRF26">
        <v>-93208.716007700001</v>
      </c>
      <c r="PRG26">
        <v>-93208.716007700001</v>
      </c>
      <c r="PRH26">
        <v>-93208.716007700001</v>
      </c>
      <c r="PRI26">
        <v>-93208.716007700001</v>
      </c>
      <c r="PRJ26">
        <v>-93208.716007700001</v>
      </c>
      <c r="PRK26">
        <v>-93208.716007700001</v>
      </c>
      <c r="PRL26">
        <v>-93208.716007700001</v>
      </c>
      <c r="PRM26">
        <v>-93208.716007700001</v>
      </c>
      <c r="PRN26">
        <v>-93208.716007700001</v>
      </c>
      <c r="PRO26">
        <v>-93208.716007700001</v>
      </c>
      <c r="PRP26">
        <v>-93208.716007700001</v>
      </c>
      <c r="PRQ26">
        <v>-93208.716007700001</v>
      </c>
      <c r="PRR26">
        <v>-93208.716007700001</v>
      </c>
      <c r="PRS26">
        <v>-93208.716007700001</v>
      </c>
      <c r="PRT26">
        <v>-93208.716007700001</v>
      </c>
      <c r="PRU26">
        <v>-93208.716007700001</v>
      </c>
      <c r="PRV26">
        <v>-93208.716007700001</v>
      </c>
      <c r="PRW26">
        <v>-93208.716007700001</v>
      </c>
      <c r="PRX26">
        <v>-93208.716007700001</v>
      </c>
      <c r="PRY26">
        <v>-93208.716007700001</v>
      </c>
      <c r="PRZ26">
        <v>-600863.27960400004</v>
      </c>
      <c r="PSA26">
        <v>-600863.27960400004</v>
      </c>
      <c r="PSB26">
        <v>-600863.27960400004</v>
      </c>
      <c r="PSC26">
        <v>-600863.27960400004</v>
      </c>
      <c r="PSD26">
        <v>-600863.27960400004</v>
      </c>
      <c r="PSE26">
        <v>-600863.27960400004</v>
      </c>
      <c r="PSF26">
        <v>-600863.27960400004</v>
      </c>
      <c r="PSG26">
        <v>-600863.27960400004</v>
      </c>
      <c r="PSH26">
        <v>-600863.27960400004</v>
      </c>
      <c r="PSI26">
        <v>-600863.27960400004</v>
      </c>
      <c r="PSJ26">
        <v>-600863.27960400004</v>
      </c>
      <c r="PSK26">
        <v>-600863.27960400004</v>
      </c>
      <c r="PSL26">
        <v>-600863.27960400004</v>
      </c>
      <c r="PSM26">
        <v>-600863.27960400004</v>
      </c>
      <c r="PSN26">
        <v>-600863.27960400004</v>
      </c>
      <c r="PSO26">
        <v>-600863.27960400004</v>
      </c>
      <c r="PSP26">
        <v>-600863.27960400004</v>
      </c>
      <c r="PSQ26">
        <v>-600863.27960400004</v>
      </c>
      <c r="PSR26">
        <v>-600863.27960400004</v>
      </c>
      <c r="PSS26">
        <v>-600863.27960400004</v>
      </c>
      <c r="PST26">
        <v>-600863.27960400004</v>
      </c>
      <c r="PSU26">
        <v>-600863.27960400004</v>
      </c>
      <c r="PSV26">
        <v>-600863.27960400004</v>
      </c>
      <c r="PSW26">
        <v>-600863.27960400004</v>
      </c>
      <c r="PSX26">
        <v>-600863.27960400004</v>
      </c>
      <c r="PSY26">
        <v>-600863.27960400004</v>
      </c>
      <c r="PSZ26">
        <v>-600863.27960400004</v>
      </c>
      <c r="PTA26">
        <v>-600863.27960400004</v>
      </c>
      <c r="PTB26">
        <v>-600863.27960400004</v>
      </c>
      <c r="PTC26">
        <v>-600863.27960400004</v>
      </c>
      <c r="PTD26">
        <v>-600863.27960400004</v>
      </c>
      <c r="PTE26">
        <v>-600863.27960400004</v>
      </c>
      <c r="PTF26">
        <v>-600863.27960400004</v>
      </c>
      <c r="PTG26">
        <v>-600863.27960400004</v>
      </c>
      <c r="PTH26">
        <v>-600863.27960400004</v>
      </c>
      <c r="PTI26">
        <v>-600863.27960400004</v>
      </c>
      <c r="PTJ26">
        <v>-600863.27960400004</v>
      </c>
      <c r="PTK26">
        <v>-600863.27960400004</v>
      </c>
      <c r="PTL26">
        <v>-600863.27960400004</v>
      </c>
      <c r="PTM26">
        <v>-600863.27960400004</v>
      </c>
      <c r="PTN26">
        <v>-600863.27960400004</v>
      </c>
      <c r="PTO26">
        <v>-600863.27960400004</v>
      </c>
      <c r="PTP26">
        <v>-600863.27960400004</v>
      </c>
      <c r="PTQ26">
        <v>-600863.27960400004</v>
      </c>
      <c r="PTR26">
        <v>-938933.18551400001</v>
      </c>
      <c r="PTS26">
        <v>-938933.18551400001</v>
      </c>
      <c r="PTT26">
        <v>-938933.18551400001</v>
      </c>
      <c r="PTU26">
        <v>-938933.18551400001</v>
      </c>
      <c r="PTV26">
        <v>-938933.18551400001</v>
      </c>
      <c r="PTW26">
        <v>-938933.18551400001</v>
      </c>
      <c r="PTX26">
        <v>-938933.18551400001</v>
      </c>
      <c r="PTY26">
        <v>-938933.18551400001</v>
      </c>
      <c r="PTZ26">
        <v>-938933.18551400001</v>
      </c>
      <c r="PUA26">
        <v>-938933.18551400001</v>
      </c>
      <c r="PUB26">
        <v>-938933.18551400001</v>
      </c>
      <c r="PUC26">
        <v>-938933.18551400001</v>
      </c>
      <c r="PUD26">
        <v>-938933.18551400001</v>
      </c>
      <c r="PUE26">
        <v>-938933.18551400001</v>
      </c>
      <c r="PUF26">
        <v>-938933.18551400001</v>
      </c>
      <c r="PUG26">
        <v>-938933.18551400001</v>
      </c>
      <c r="PUH26">
        <v>-938933.18551400001</v>
      </c>
      <c r="PUI26">
        <v>-938933.18551400001</v>
      </c>
      <c r="PUJ26">
        <v>-938933.18551400001</v>
      </c>
      <c r="PUK26">
        <v>-938933.18551400001</v>
      </c>
      <c r="PUL26">
        <v>-938933.18551400001</v>
      </c>
      <c r="PUM26">
        <v>-938933.18551400001</v>
      </c>
      <c r="PUN26">
        <v>-938933.18551400001</v>
      </c>
      <c r="PUO26">
        <v>-938933.18551400001</v>
      </c>
      <c r="PUP26">
        <v>-938933.18551400001</v>
      </c>
      <c r="PUQ26">
        <v>-938933.18551400001</v>
      </c>
      <c r="PUR26">
        <v>-938933.18551400001</v>
      </c>
      <c r="PUS26">
        <v>-938933.18551400001</v>
      </c>
      <c r="PUT26">
        <v>-938933.18551400001</v>
      </c>
      <c r="PUU26">
        <v>-938933.18551400001</v>
      </c>
      <c r="PUV26">
        <v>-938933.18551400001</v>
      </c>
      <c r="PUW26">
        <v>-938933.18551400001</v>
      </c>
      <c r="PUX26">
        <v>-938933.18551400001</v>
      </c>
      <c r="PUY26">
        <v>-938933.18551400001</v>
      </c>
      <c r="PUZ26">
        <v>-938933.18551400001</v>
      </c>
      <c r="PVA26">
        <v>-938933.18551400001</v>
      </c>
      <c r="PVB26">
        <v>-938933.18551400001</v>
      </c>
      <c r="PVC26">
        <v>-938933.18551400001</v>
      </c>
      <c r="PVD26">
        <v>-938933.18551400001</v>
      </c>
      <c r="PVE26">
        <v>-938933.18551400001</v>
      </c>
      <c r="PVF26">
        <v>-938933.18551400001</v>
      </c>
      <c r="PVG26">
        <v>-938933.18551400001</v>
      </c>
      <c r="PVH26">
        <v>-938933.18551400001</v>
      </c>
      <c r="PVI26">
        <v>-938933.18551400001</v>
      </c>
      <c r="PVJ26">
        <v>-1481988.8137000001</v>
      </c>
      <c r="PVK26">
        <v>-1481988.8137000001</v>
      </c>
      <c r="PVL26">
        <v>-1481988.8137000001</v>
      </c>
      <c r="PVM26">
        <v>-1481988.8137000001</v>
      </c>
      <c r="PVN26">
        <v>-1481988.8137000001</v>
      </c>
      <c r="PVO26">
        <v>-1481988.8137000001</v>
      </c>
      <c r="PVP26">
        <v>-1481988.8137000001</v>
      </c>
      <c r="PVQ26">
        <v>-1481988.8137000001</v>
      </c>
      <c r="PVR26">
        <v>-1481988.8137000001</v>
      </c>
      <c r="PVS26">
        <v>-1481988.8137000001</v>
      </c>
      <c r="PVT26">
        <v>-1481988.8137000001</v>
      </c>
      <c r="PVU26">
        <v>-1481988.8137000001</v>
      </c>
      <c r="PVV26">
        <v>-1481988.8137000001</v>
      </c>
      <c r="PVW26">
        <v>-1481988.8137000001</v>
      </c>
      <c r="PVX26">
        <v>-1481988.8137000001</v>
      </c>
      <c r="PVY26">
        <v>-1481988.8137000001</v>
      </c>
      <c r="PVZ26">
        <v>-1481988.8137000001</v>
      </c>
      <c r="PWA26">
        <v>-1481988.8137000001</v>
      </c>
      <c r="PWB26">
        <v>-1481988.8137000001</v>
      </c>
      <c r="PWC26">
        <v>-1481988.8137000001</v>
      </c>
      <c r="PWD26">
        <v>-1481988.8137000001</v>
      </c>
      <c r="PWE26">
        <v>-1481988.8137000001</v>
      </c>
      <c r="PWF26">
        <v>-1481988.8137000001</v>
      </c>
      <c r="PWG26">
        <v>-1481988.8137000001</v>
      </c>
      <c r="PWH26">
        <v>-1481988.8137000001</v>
      </c>
      <c r="PWI26">
        <v>-1481988.8137000001</v>
      </c>
      <c r="PWJ26">
        <v>-1481988.8137000001</v>
      </c>
      <c r="PWK26">
        <v>-1481988.8137000001</v>
      </c>
      <c r="PWL26">
        <v>-1481988.8137000001</v>
      </c>
      <c r="PWM26">
        <v>-1481988.8137000001</v>
      </c>
      <c r="PWN26">
        <v>-1481988.8137000001</v>
      </c>
      <c r="PWO26">
        <v>-1481988.8137000001</v>
      </c>
      <c r="PWP26">
        <v>-1481988.8137000001</v>
      </c>
      <c r="PWQ26">
        <v>-1481988.8137000001</v>
      </c>
      <c r="PWR26">
        <v>-1481988.8137000001</v>
      </c>
      <c r="PWS26">
        <v>-1481988.8137000001</v>
      </c>
      <c r="PWT26">
        <v>-1481988.8137000001</v>
      </c>
      <c r="PWU26">
        <v>-1481988.8137000001</v>
      </c>
      <c r="PWV26">
        <v>-1481988.8137000001</v>
      </c>
      <c r="PWW26">
        <v>-1481988.8137000001</v>
      </c>
      <c r="PWX26">
        <v>-1481988.8137000001</v>
      </c>
      <c r="PWY26">
        <v>-1481988.8137000001</v>
      </c>
      <c r="PWZ26">
        <v>-1481988.8137000001</v>
      </c>
      <c r="PXA26">
        <v>-1481988.8137000001</v>
      </c>
      <c r="PXB26">
        <v>-568488.95686300006</v>
      </c>
      <c r="PXC26">
        <v>-568488.95686300006</v>
      </c>
      <c r="PXD26">
        <v>-568488.95686300006</v>
      </c>
      <c r="PXE26">
        <v>-568488.95686300006</v>
      </c>
      <c r="PXF26">
        <v>-568488.95686300006</v>
      </c>
      <c r="PXG26">
        <v>-568488.95686300006</v>
      </c>
      <c r="PXH26">
        <v>-568488.95686300006</v>
      </c>
      <c r="PXI26">
        <v>-568488.95686300006</v>
      </c>
      <c r="PXJ26">
        <v>-568488.95686300006</v>
      </c>
      <c r="PXK26">
        <v>-568488.95686300006</v>
      </c>
      <c r="PXL26">
        <v>-568488.95686300006</v>
      </c>
      <c r="PXM26">
        <v>-566305.28575299995</v>
      </c>
      <c r="PXN26">
        <v>-566305.28575299995</v>
      </c>
      <c r="PXO26">
        <v>-566305.28575299995</v>
      </c>
      <c r="PXP26">
        <v>-566305.28575299995</v>
      </c>
      <c r="PXQ26">
        <v>-566305.28575299995</v>
      </c>
      <c r="PXR26">
        <v>-566305.28575299995</v>
      </c>
      <c r="PXS26">
        <v>-566305.28575299995</v>
      </c>
      <c r="PXT26">
        <v>-566305.28575299995</v>
      </c>
      <c r="PXU26">
        <v>-566305.28575299995</v>
      </c>
      <c r="PXV26">
        <v>-566305.28575299995</v>
      </c>
      <c r="PXW26">
        <v>-566305.28575299995</v>
      </c>
      <c r="PXX26">
        <v>-568488.95686300006</v>
      </c>
      <c r="PXY26">
        <v>-568488.95686300006</v>
      </c>
      <c r="PXZ26">
        <v>-568488.95686300006</v>
      </c>
      <c r="PYA26">
        <v>-568488.95686300006</v>
      </c>
      <c r="PYB26">
        <v>-568488.95686300006</v>
      </c>
      <c r="PYC26">
        <v>-568488.95686300006</v>
      </c>
      <c r="PYD26">
        <v>-568488.95686300006</v>
      </c>
      <c r="PYE26">
        <v>-568488.95686300006</v>
      </c>
      <c r="PYF26">
        <v>-568488.95686300006</v>
      </c>
      <c r="PYG26">
        <v>-568488.95686300006</v>
      </c>
      <c r="PYH26">
        <v>-568488.95686300006</v>
      </c>
      <c r="PYI26">
        <v>-566305.28575299995</v>
      </c>
      <c r="PYJ26">
        <v>-566305.28575299995</v>
      </c>
      <c r="PYK26">
        <v>-566305.28575299995</v>
      </c>
      <c r="PYL26">
        <v>-566305.28575299995</v>
      </c>
      <c r="PYM26">
        <v>-566305.28575299995</v>
      </c>
      <c r="PYN26">
        <v>-566305.28575299995</v>
      </c>
      <c r="PYO26">
        <v>-566305.28575299995</v>
      </c>
      <c r="PYP26">
        <v>-566305.28575299995</v>
      </c>
      <c r="PYQ26">
        <v>-566305.28575299995</v>
      </c>
      <c r="PYR26">
        <v>-566305.28575299995</v>
      </c>
      <c r="PYS26">
        <v>-566305.28575299995</v>
      </c>
      <c r="PYT26">
        <v>-764319.35844600003</v>
      </c>
      <c r="PYU26">
        <v>-764319.35844600003</v>
      </c>
      <c r="PYV26">
        <v>-764319.35844600003</v>
      </c>
      <c r="PYW26">
        <v>-764319.35844600003</v>
      </c>
      <c r="PYX26">
        <v>-764319.35844600003</v>
      </c>
      <c r="PYY26">
        <v>-764319.35844600003</v>
      </c>
      <c r="PYZ26">
        <v>-764319.35844600003</v>
      </c>
      <c r="PZA26">
        <v>-764319.35844600003</v>
      </c>
      <c r="PZB26">
        <v>-764319.35844600003</v>
      </c>
      <c r="PZC26">
        <v>-764319.35844600003</v>
      </c>
      <c r="PZD26">
        <v>-764319.35844600003</v>
      </c>
      <c r="PZE26">
        <v>-760032.62101200002</v>
      </c>
      <c r="PZF26">
        <v>-760032.62101200002</v>
      </c>
      <c r="PZG26">
        <v>-760032.62101200002</v>
      </c>
      <c r="PZH26">
        <v>-760032.62101200002</v>
      </c>
      <c r="PZI26">
        <v>-760032.62101200002</v>
      </c>
      <c r="PZJ26">
        <v>-760032.62101200002</v>
      </c>
      <c r="PZK26">
        <v>-760032.62101200002</v>
      </c>
      <c r="PZL26">
        <v>-760032.62101200002</v>
      </c>
      <c r="PZM26">
        <v>-760032.62101200002</v>
      </c>
      <c r="PZN26">
        <v>-760032.62101200002</v>
      </c>
      <c r="PZO26">
        <v>-760032.62101200002</v>
      </c>
      <c r="PZP26">
        <v>-764319.35844600003</v>
      </c>
      <c r="PZQ26">
        <v>-764319.35844600003</v>
      </c>
      <c r="PZR26">
        <v>-764319.35844600003</v>
      </c>
      <c r="PZS26">
        <v>-764319.35844600003</v>
      </c>
      <c r="PZT26">
        <v>-764319.35844600003</v>
      </c>
      <c r="PZU26">
        <v>-764319.35844600003</v>
      </c>
      <c r="PZV26">
        <v>-764319.35844600003</v>
      </c>
      <c r="PZW26">
        <v>-764319.35844600003</v>
      </c>
      <c r="PZX26">
        <v>-764319.35844600003</v>
      </c>
      <c r="PZY26">
        <v>-764319.35844600003</v>
      </c>
      <c r="PZZ26">
        <v>-764319.35844600003</v>
      </c>
      <c r="QAA26">
        <v>-760032.62101200002</v>
      </c>
      <c r="QAB26">
        <v>-760032.62101200002</v>
      </c>
      <c r="QAC26">
        <v>-760032.62101200002</v>
      </c>
      <c r="QAD26">
        <v>-760032.62101200002</v>
      </c>
      <c r="QAE26">
        <v>-760032.62101200002</v>
      </c>
      <c r="QAF26">
        <v>-760032.62101200002</v>
      </c>
      <c r="QAG26">
        <v>-760032.62101200002</v>
      </c>
      <c r="QAH26">
        <v>-760032.62101200002</v>
      </c>
      <c r="QAI26">
        <v>-760032.62101200002</v>
      </c>
      <c r="QAJ26">
        <v>-760032.62101200002</v>
      </c>
      <c r="QAK26">
        <v>-760032.62101200002</v>
      </c>
      <c r="QAL26">
        <v>-959358.58820700005</v>
      </c>
      <c r="QAM26">
        <v>-959358.58820700005</v>
      </c>
      <c r="QAN26">
        <v>-959358.58820700005</v>
      </c>
      <c r="QAO26">
        <v>-959358.58820700005</v>
      </c>
      <c r="QAP26">
        <v>-959358.58820700005</v>
      </c>
      <c r="QAQ26">
        <v>-959358.58820700005</v>
      </c>
      <c r="QAR26">
        <v>-959358.58820700005</v>
      </c>
      <c r="QAS26">
        <v>-959358.58820700005</v>
      </c>
      <c r="QAT26">
        <v>-959358.58820700005</v>
      </c>
      <c r="QAU26">
        <v>-959358.58820700005</v>
      </c>
      <c r="QAV26">
        <v>-959358.58820700005</v>
      </c>
      <c r="QAW26">
        <v>-950865.71812600002</v>
      </c>
      <c r="QAX26">
        <v>-950865.71812600002</v>
      </c>
      <c r="QAY26">
        <v>-950865.71812600002</v>
      </c>
      <c r="QAZ26">
        <v>-950865.71812600002</v>
      </c>
      <c r="QBA26">
        <v>-950865.71812600002</v>
      </c>
      <c r="QBB26">
        <v>-950865.71812600002</v>
      </c>
      <c r="QBC26">
        <v>-950865.71812600002</v>
      </c>
      <c r="QBD26">
        <v>-950865.71812600002</v>
      </c>
      <c r="QBE26">
        <v>-950865.71812600002</v>
      </c>
      <c r="QBF26">
        <v>-950865.71812600002</v>
      </c>
      <c r="QBG26">
        <v>-950865.71812600002</v>
      </c>
      <c r="QBH26">
        <v>-959358.58820700005</v>
      </c>
      <c r="QBI26">
        <v>-959358.58820700005</v>
      </c>
      <c r="QBJ26">
        <v>-959358.58820700005</v>
      </c>
      <c r="QBK26">
        <v>-959358.58820700005</v>
      </c>
      <c r="QBL26">
        <v>-959358.58820700005</v>
      </c>
      <c r="QBM26">
        <v>-959358.58820700005</v>
      </c>
      <c r="QBN26">
        <v>-959358.58820700005</v>
      </c>
      <c r="QBO26">
        <v>-959358.58820700005</v>
      </c>
      <c r="QBP26">
        <v>-959358.58820700005</v>
      </c>
      <c r="QBQ26">
        <v>-959358.58820700005</v>
      </c>
      <c r="QBR26">
        <v>-959358.58820700005</v>
      </c>
      <c r="QBS26">
        <v>-950865.71812600002</v>
      </c>
      <c r="QBT26">
        <v>-950865.71812600002</v>
      </c>
      <c r="QBU26">
        <v>-950865.71812600002</v>
      </c>
      <c r="QBV26">
        <v>-950865.71812600002</v>
      </c>
      <c r="QBW26">
        <v>-950865.71812600002</v>
      </c>
      <c r="QBX26">
        <v>-950865.71812600002</v>
      </c>
      <c r="QBY26">
        <v>-950865.71812600002</v>
      </c>
      <c r="QBZ26">
        <v>-950865.71812600002</v>
      </c>
      <c r="QCA26">
        <v>-950865.71812600002</v>
      </c>
      <c r="QCB26">
        <v>-950865.71812600002</v>
      </c>
      <c r="QCC26">
        <v>-950865.71812600002</v>
      </c>
      <c r="QCD26">
        <v>-596290.69315199996</v>
      </c>
      <c r="QCE26">
        <v>-596290.69315199996</v>
      </c>
      <c r="QCF26">
        <v>-596290.69315199996</v>
      </c>
      <c r="QCG26">
        <v>-596290.69315199996</v>
      </c>
      <c r="QCH26">
        <v>-596290.69315199996</v>
      </c>
      <c r="QCI26">
        <v>-596290.69315199996</v>
      </c>
      <c r="QCJ26">
        <v>-596290.69315199996</v>
      </c>
      <c r="QCK26">
        <v>-596290.69315199996</v>
      </c>
      <c r="QCL26">
        <v>-596290.69315199996</v>
      </c>
      <c r="QCM26">
        <v>-596290.69315199996</v>
      </c>
      <c r="QCN26">
        <v>-596290.69315199996</v>
      </c>
      <c r="QCO26">
        <v>-511636.79037300003</v>
      </c>
      <c r="QCP26">
        <v>-511636.79037300003</v>
      </c>
      <c r="QCQ26">
        <v>-511636.79037300003</v>
      </c>
      <c r="QCR26">
        <v>-511636.79037300003</v>
      </c>
      <c r="QCS26">
        <v>-511636.79037300003</v>
      </c>
      <c r="QCT26">
        <v>-511636.79037300003</v>
      </c>
      <c r="QCU26">
        <v>-511636.79037300003</v>
      </c>
      <c r="QCV26">
        <v>-511636.79037300003</v>
      </c>
      <c r="QCW26">
        <v>-511636.79037300003</v>
      </c>
      <c r="QCX26">
        <v>-511636.79037300003</v>
      </c>
      <c r="QCY26">
        <v>-511636.79037300003</v>
      </c>
      <c r="QCZ26">
        <v>-596290.69315199996</v>
      </c>
      <c r="QDA26">
        <v>-596290.69315199996</v>
      </c>
      <c r="QDB26">
        <v>-596290.69315199996</v>
      </c>
      <c r="QDC26">
        <v>-596290.69315199996</v>
      </c>
      <c r="QDD26">
        <v>-596290.69315199996</v>
      </c>
      <c r="QDE26">
        <v>-596290.69315199996</v>
      </c>
      <c r="QDF26">
        <v>-596290.69315199996</v>
      </c>
      <c r="QDG26">
        <v>-596290.69315199996</v>
      </c>
      <c r="QDH26">
        <v>-596290.69315199996</v>
      </c>
      <c r="QDI26">
        <v>-596290.69315199996</v>
      </c>
      <c r="QDJ26">
        <v>-596290.69315199996</v>
      </c>
      <c r="QDK26">
        <v>-511636.79037300003</v>
      </c>
      <c r="QDL26">
        <v>-511636.79037300003</v>
      </c>
      <c r="QDM26">
        <v>-511636.79037300003</v>
      </c>
      <c r="QDN26">
        <v>-511636.79037300003</v>
      </c>
      <c r="QDO26">
        <v>-511636.79037300003</v>
      </c>
      <c r="QDP26">
        <v>-511636.79037300003</v>
      </c>
      <c r="QDQ26">
        <v>-511636.79037300003</v>
      </c>
      <c r="QDR26">
        <v>-511636.79037300003</v>
      </c>
      <c r="QDS26">
        <v>-511636.79037300003</v>
      </c>
      <c r="QDT26">
        <v>-511636.79037300003</v>
      </c>
      <c r="QDU26">
        <v>-511636.79037300003</v>
      </c>
      <c r="QDV26">
        <v>-792806.023957</v>
      </c>
      <c r="QDW26">
        <v>-792806.023957</v>
      </c>
      <c r="QDX26">
        <v>-792806.023957</v>
      </c>
      <c r="QDY26">
        <v>-792806.023957</v>
      </c>
      <c r="QDZ26">
        <v>-792806.023957</v>
      </c>
      <c r="QEA26">
        <v>-792806.023957</v>
      </c>
      <c r="QEB26">
        <v>-792806.023957</v>
      </c>
      <c r="QEC26">
        <v>-792806.023957</v>
      </c>
      <c r="QED26">
        <v>-792806.023957</v>
      </c>
      <c r="QEE26">
        <v>-792806.023957</v>
      </c>
      <c r="QEF26">
        <v>-792806.023957</v>
      </c>
      <c r="QEG26">
        <v>-626623.00665</v>
      </c>
      <c r="QEH26">
        <v>-626623.00665</v>
      </c>
      <c r="QEI26">
        <v>-626623.00665</v>
      </c>
      <c r="QEJ26">
        <v>-626623.00665</v>
      </c>
      <c r="QEK26">
        <v>-626623.00665</v>
      </c>
      <c r="QEL26">
        <v>-626623.00665</v>
      </c>
      <c r="QEM26">
        <v>-626623.00665</v>
      </c>
      <c r="QEN26">
        <v>-626623.00665</v>
      </c>
      <c r="QEO26">
        <v>-626623.00665</v>
      </c>
      <c r="QEP26">
        <v>-626623.00665</v>
      </c>
      <c r="QEQ26">
        <v>-626623.00665</v>
      </c>
      <c r="QER26">
        <v>-792806.023957</v>
      </c>
      <c r="QES26">
        <v>-792806.023957</v>
      </c>
      <c r="QET26">
        <v>-792806.023957</v>
      </c>
      <c r="QEU26">
        <v>-792806.023957</v>
      </c>
      <c r="QEV26">
        <v>-792806.023957</v>
      </c>
      <c r="QEW26">
        <v>-792806.023957</v>
      </c>
      <c r="QEX26">
        <v>-792806.023957</v>
      </c>
      <c r="QEY26">
        <v>-792806.023957</v>
      </c>
      <c r="QEZ26">
        <v>-792806.023957</v>
      </c>
      <c r="QFA26">
        <v>-792806.023957</v>
      </c>
      <c r="QFB26">
        <v>-792806.023957</v>
      </c>
      <c r="QFC26">
        <v>-626623.00665</v>
      </c>
      <c r="QFD26">
        <v>-626623.00665</v>
      </c>
      <c r="QFE26">
        <v>-626623.00665</v>
      </c>
      <c r="QFF26">
        <v>-626623.00665</v>
      </c>
      <c r="QFG26">
        <v>-626623.00665</v>
      </c>
      <c r="QFH26">
        <v>-626623.00665</v>
      </c>
      <c r="QFI26">
        <v>-626623.00665</v>
      </c>
      <c r="QFJ26">
        <v>-626623.00665</v>
      </c>
      <c r="QFK26">
        <v>-626623.00665</v>
      </c>
      <c r="QFL26">
        <v>-626623.00665</v>
      </c>
      <c r="QFM26">
        <v>-626623.00665</v>
      </c>
      <c r="QFN26">
        <v>-974649.57195300004</v>
      </c>
      <c r="QFO26">
        <v>-974649.57195300004</v>
      </c>
      <c r="QFP26">
        <v>-974649.57195300004</v>
      </c>
      <c r="QFQ26">
        <v>-974649.57195300004</v>
      </c>
      <c r="QFR26">
        <v>-974649.57195300004</v>
      </c>
      <c r="QFS26">
        <v>-974649.57195300004</v>
      </c>
      <c r="QFT26">
        <v>-974649.57195300004</v>
      </c>
      <c r="QFU26">
        <v>-974649.57195300004</v>
      </c>
      <c r="QFV26">
        <v>-974649.57195300004</v>
      </c>
      <c r="QFW26">
        <v>-974649.57195300004</v>
      </c>
      <c r="QFX26">
        <v>-974649.57195300004</v>
      </c>
      <c r="QFY26">
        <v>-645408.32559300005</v>
      </c>
      <c r="QFZ26">
        <v>-645408.32559300005</v>
      </c>
      <c r="QGA26">
        <v>-645408.32559300005</v>
      </c>
      <c r="QGB26">
        <v>-645408.32559300005</v>
      </c>
      <c r="QGC26">
        <v>-645408.32559300005</v>
      </c>
      <c r="QGD26">
        <v>-645408.32559300005</v>
      </c>
      <c r="QGE26">
        <v>-645408.32559300005</v>
      </c>
      <c r="QGF26">
        <v>-645408.32559300005</v>
      </c>
      <c r="QGG26">
        <v>-645408.32559300005</v>
      </c>
      <c r="QGH26">
        <v>-645408.32559300005</v>
      </c>
      <c r="QGI26">
        <v>-645408.32559300005</v>
      </c>
      <c r="QGJ26">
        <v>-974649.57195300004</v>
      </c>
      <c r="QGK26">
        <v>-974649.57195300004</v>
      </c>
      <c r="QGL26">
        <v>-974649.57195300004</v>
      </c>
      <c r="QGM26">
        <v>-974649.57195300004</v>
      </c>
      <c r="QGN26">
        <v>-974649.57195300004</v>
      </c>
      <c r="QGO26">
        <v>-974649.57195300004</v>
      </c>
      <c r="QGP26">
        <v>-974649.57195300004</v>
      </c>
      <c r="QGQ26">
        <v>-974649.57195300004</v>
      </c>
      <c r="QGR26">
        <v>-974649.57195300004</v>
      </c>
      <c r="QGS26">
        <v>-974649.57195300004</v>
      </c>
      <c r="QGT26">
        <v>-974649.57195300004</v>
      </c>
      <c r="QGU26">
        <v>-645408.32559300005</v>
      </c>
      <c r="QGV26">
        <v>-645408.32559300005</v>
      </c>
      <c r="QGW26">
        <v>-645408.32559300005</v>
      </c>
      <c r="QGX26">
        <v>-645408.32559300005</v>
      </c>
      <c r="QGY26">
        <v>-645408.32559300005</v>
      </c>
      <c r="QGZ26">
        <v>-645408.32559300005</v>
      </c>
      <c r="QHA26">
        <v>-645408.32559300005</v>
      </c>
      <c r="QHB26">
        <v>-645408.32559300005</v>
      </c>
      <c r="QHC26">
        <v>-645408.32559300005</v>
      </c>
      <c r="QHD26">
        <v>-645408.32559300005</v>
      </c>
      <c r="QHE26">
        <v>-645408.32559300005</v>
      </c>
      <c r="QHF26">
        <v>-2548109.94196</v>
      </c>
      <c r="QHG26">
        <v>-2548109.94196</v>
      </c>
      <c r="QHH26">
        <v>-2548109.94196</v>
      </c>
      <c r="QHI26">
        <v>-2548109.94196</v>
      </c>
      <c r="QHJ26">
        <v>-2548109.94196</v>
      </c>
      <c r="QHK26">
        <v>-2548109.94196</v>
      </c>
      <c r="QHL26">
        <v>-2548109.94196</v>
      </c>
      <c r="QHM26">
        <v>-2548109.94196</v>
      </c>
      <c r="QHN26">
        <v>-2548109.94196</v>
      </c>
      <c r="QHO26">
        <v>-2548109.94196</v>
      </c>
      <c r="QHP26">
        <v>-2548109.94196</v>
      </c>
      <c r="QHQ26">
        <v>-2541419.12916</v>
      </c>
      <c r="QHR26">
        <v>-2541419.12916</v>
      </c>
      <c r="QHS26">
        <v>-2541419.12916</v>
      </c>
      <c r="QHT26">
        <v>-2541419.12916</v>
      </c>
      <c r="QHU26">
        <v>-2541419.12916</v>
      </c>
      <c r="QHV26">
        <v>-2541419.12916</v>
      </c>
      <c r="QHW26">
        <v>-2541419.12916</v>
      </c>
      <c r="QHX26">
        <v>-2541419.12916</v>
      </c>
      <c r="QHY26">
        <v>-2541419.12916</v>
      </c>
      <c r="QHZ26">
        <v>-2541419.12916</v>
      </c>
      <c r="QIA26">
        <v>-2541419.12916</v>
      </c>
      <c r="QIB26">
        <v>-2548109.94196</v>
      </c>
      <c r="QIC26">
        <v>-2548109.94196</v>
      </c>
      <c r="QID26">
        <v>-2548109.94196</v>
      </c>
      <c r="QIE26">
        <v>-2548109.94196</v>
      </c>
      <c r="QIF26">
        <v>-2548109.94196</v>
      </c>
      <c r="QIG26">
        <v>-2548109.94196</v>
      </c>
      <c r="QIH26">
        <v>-2548109.94196</v>
      </c>
      <c r="QII26">
        <v>-2548109.94196</v>
      </c>
      <c r="QIJ26">
        <v>-2548109.94196</v>
      </c>
      <c r="QIK26">
        <v>-2548109.94196</v>
      </c>
      <c r="QIL26">
        <v>-2548109.94196</v>
      </c>
      <c r="QIM26">
        <v>-2541419.12916</v>
      </c>
      <c r="QIN26">
        <v>-2541419.12916</v>
      </c>
      <c r="QIO26">
        <v>-2541419.12916</v>
      </c>
      <c r="QIP26">
        <v>-2541419.12916</v>
      </c>
      <c r="QIQ26">
        <v>-2541419.12916</v>
      </c>
      <c r="QIR26">
        <v>-2541419.12916</v>
      </c>
      <c r="QIS26">
        <v>-2541419.12916</v>
      </c>
      <c r="QIT26">
        <v>-2541419.12916</v>
      </c>
      <c r="QIU26">
        <v>-2541419.12916</v>
      </c>
      <c r="QIV26">
        <v>-2541419.12916</v>
      </c>
      <c r="QIW26">
        <v>-2541419.12916</v>
      </c>
      <c r="QIX26">
        <v>-2781406.74652</v>
      </c>
      <c r="QIY26">
        <v>-2781406.74652</v>
      </c>
      <c r="QIZ26">
        <v>-2781406.74652</v>
      </c>
      <c r="QJA26">
        <v>-2781406.74652</v>
      </c>
      <c r="QJB26">
        <v>-2781406.74652</v>
      </c>
      <c r="QJC26">
        <v>-2781406.74652</v>
      </c>
      <c r="QJD26">
        <v>-2781406.74652</v>
      </c>
      <c r="QJE26">
        <v>-2781406.74652</v>
      </c>
      <c r="QJF26">
        <v>-2781406.74652</v>
      </c>
      <c r="QJG26">
        <v>-2781406.74652</v>
      </c>
      <c r="QJH26">
        <v>-2781406.74652</v>
      </c>
      <c r="QJI26">
        <v>-2768272.09564</v>
      </c>
      <c r="QJJ26">
        <v>-2768272.09564</v>
      </c>
      <c r="QJK26">
        <v>-2768272.09564</v>
      </c>
      <c r="QJL26">
        <v>-2768272.09564</v>
      </c>
      <c r="QJM26">
        <v>-2768272.09564</v>
      </c>
      <c r="QJN26">
        <v>-2768272.09564</v>
      </c>
      <c r="QJO26">
        <v>-2768272.09564</v>
      </c>
      <c r="QJP26">
        <v>-2768272.09564</v>
      </c>
      <c r="QJQ26">
        <v>-2768272.09564</v>
      </c>
      <c r="QJR26">
        <v>-2768272.09564</v>
      </c>
      <c r="QJS26">
        <v>-2768272.09564</v>
      </c>
      <c r="QJT26">
        <v>-2781406.74652</v>
      </c>
      <c r="QJU26">
        <v>-2781406.74652</v>
      </c>
      <c r="QJV26">
        <v>-2781406.74652</v>
      </c>
      <c r="QJW26">
        <v>-2781406.74652</v>
      </c>
      <c r="QJX26">
        <v>-2781406.74652</v>
      </c>
      <c r="QJY26">
        <v>-2781406.74652</v>
      </c>
      <c r="QJZ26">
        <v>-2781406.74652</v>
      </c>
      <c r="QKA26">
        <v>-2781406.74652</v>
      </c>
      <c r="QKB26">
        <v>-2781406.74652</v>
      </c>
      <c r="QKC26">
        <v>-2781406.74652</v>
      </c>
      <c r="QKD26">
        <v>-2781406.74652</v>
      </c>
      <c r="QKE26">
        <v>-2768272.09564</v>
      </c>
      <c r="QKF26">
        <v>-2768272.09564</v>
      </c>
      <c r="QKG26">
        <v>-2768272.09564</v>
      </c>
      <c r="QKH26">
        <v>-2768272.09564</v>
      </c>
      <c r="QKI26">
        <v>-2768272.09564</v>
      </c>
      <c r="QKJ26">
        <v>-2768272.09564</v>
      </c>
      <c r="QKK26">
        <v>-2768272.09564</v>
      </c>
      <c r="QKL26">
        <v>-2768272.09564</v>
      </c>
      <c r="QKM26">
        <v>-2768272.09564</v>
      </c>
      <c r="QKN26">
        <v>-2768272.09564</v>
      </c>
      <c r="QKO26">
        <v>-2768272.09564</v>
      </c>
      <c r="QKP26">
        <v>-3004798.7855799999</v>
      </c>
      <c r="QKQ26">
        <v>-3004798.7855799999</v>
      </c>
      <c r="QKR26">
        <v>-3004798.7855799999</v>
      </c>
      <c r="QKS26">
        <v>-3004798.7855799999</v>
      </c>
      <c r="QKT26">
        <v>-3004798.7855799999</v>
      </c>
      <c r="QKU26">
        <v>-3004798.7855799999</v>
      </c>
      <c r="QKV26">
        <v>-3004798.7855799999</v>
      </c>
      <c r="QKW26">
        <v>-3004798.7855799999</v>
      </c>
      <c r="QKX26">
        <v>-3004798.7855799999</v>
      </c>
      <c r="QKY26">
        <v>-3004798.7855799999</v>
      </c>
      <c r="QKZ26">
        <v>-3004798.7855799999</v>
      </c>
      <c r="QLA26">
        <v>-2978776.45854</v>
      </c>
      <c r="QLB26">
        <v>-2978776.45854</v>
      </c>
      <c r="QLC26">
        <v>-2978776.45854</v>
      </c>
      <c r="QLD26">
        <v>-2978776.45854</v>
      </c>
      <c r="QLE26">
        <v>-2978776.45854</v>
      </c>
      <c r="QLF26">
        <v>-2978776.45854</v>
      </c>
      <c r="QLG26">
        <v>-2978776.45854</v>
      </c>
      <c r="QLH26">
        <v>-2978776.45854</v>
      </c>
      <c r="QLI26">
        <v>-2978776.45854</v>
      </c>
      <c r="QLJ26">
        <v>-2978776.45854</v>
      </c>
      <c r="QLK26">
        <v>-2978776.45854</v>
      </c>
      <c r="QLL26">
        <v>-3004798.7855799999</v>
      </c>
      <c r="QLM26">
        <v>-3004798.7855799999</v>
      </c>
      <c r="QLN26">
        <v>-3004798.7855799999</v>
      </c>
      <c r="QLO26">
        <v>-3004798.7855799999</v>
      </c>
      <c r="QLP26">
        <v>-3004798.7855799999</v>
      </c>
      <c r="QLQ26">
        <v>-3004798.7855799999</v>
      </c>
      <c r="QLR26">
        <v>-3004798.7855799999</v>
      </c>
      <c r="QLS26">
        <v>-3004798.7855799999</v>
      </c>
      <c r="QLT26">
        <v>-3004798.7855799999</v>
      </c>
      <c r="QLU26">
        <v>-3004798.7855799999</v>
      </c>
      <c r="QLV26">
        <v>-3004798.7855799999</v>
      </c>
      <c r="QLW26">
        <v>-2978776.45854</v>
      </c>
      <c r="QLX26">
        <v>-2978776.45854</v>
      </c>
      <c r="QLY26">
        <v>-2978776.45854</v>
      </c>
      <c r="QLZ26">
        <v>-2978776.45854</v>
      </c>
      <c r="QMA26">
        <v>-2978776.45854</v>
      </c>
      <c r="QMB26">
        <v>-2978776.45854</v>
      </c>
      <c r="QMC26">
        <v>-2978776.45854</v>
      </c>
      <c r="QMD26">
        <v>-2978776.45854</v>
      </c>
      <c r="QME26">
        <v>-2978776.45854</v>
      </c>
      <c r="QMF26">
        <v>-2978776.45854</v>
      </c>
      <c r="QMG26">
        <v>-2978776.45854</v>
      </c>
      <c r="QMH26">
        <v>-36726596.762400001</v>
      </c>
      <c r="QMI26">
        <v>-36726596.762400001</v>
      </c>
      <c r="QMJ26">
        <v>-36726596.762400001</v>
      </c>
      <c r="QMK26">
        <v>-36726596.762400001</v>
      </c>
      <c r="QML26">
        <v>-36726596.762400001</v>
      </c>
      <c r="QMM26">
        <v>-36726596.762400001</v>
      </c>
      <c r="QMN26">
        <v>-36726596.762400001</v>
      </c>
      <c r="QMO26">
        <v>-36726596.762400001</v>
      </c>
      <c r="QMP26">
        <v>-36726596.762400001</v>
      </c>
      <c r="QMQ26">
        <v>-36726596.762400001</v>
      </c>
      <c r="QMR26">
        <v>-36726596.762400001</v>
      </c>
      <c r="QMS26">
        <v>-36726596.762400001</v>
      </c>
      <c r="QMT26">
        <v>-36726596.762400001</v>
      </c>
      <c r="QMU26">
        <v>-36726596.762400001</v>
      </c>
      <c r="QMV26">
        <v>-36726596.762400001</v>
      </c>
      <c r="QMW26">
        <v>-36726596.762400001</v>
      </c>
      <c r="QMX26">
        <v>-36726596.762400001</v>
      </c>
      <c r="QMY26">
        <v>-36726596.762400001</v>
      </c>
      <c r="QMZ26">
        <v>-36726596.762400001</v>
      </c>
      <c r="QNA26">
        <v>-36726596.762400001</v>
      </c>
      <c r="QNB26">
        <v>-36726596.762400001</v>
      </c>
      <c r="QNC26">
        <v>-36726596.762400001</v>
      </c>
      <c r="QND26">
        <v>-36726596.762400001</v>
      </c>
      <c r="QNE26">
        <v>-36726596.762400001</v>
      </c>
      <c r="QNF26">
        <v>-36726596.762400001</v>
      </c>
      <c r="QNG26">
        <v>-36726596.762400001</v>
      </c>
      <c r="QNH26">
        <v>-36726596.762400001</v>
      </c>
      <c r="QNI26">
        <v>-36726596.762400001</v>
      </c>
      <c r="QNJ26">
        <v>-36726596.762400001</v>
      </c>
      <c r="QNK26">
        <v>-36726596.762400001</v>
      </c>
      <c r="QNL26">
        <v>-36726596.762400001</v>
      </c>
      <c r="QNM26">
        <v>-36726596.762400001</v>
      </c>
      <c r="QNN26">
        <v>-36726596.762400001</v>
      </c>
      <c r="QNO26">
        <v>-36726596.762400001</v>
      </c>
      <c r="QNP26">
        <v>-36726596.762400001</v>
      </c>
      <c r="QNQ26">
        <v>-36726596.762400001</v>
      </c>
      <c r="QNR26">
        <v>-36726596.762400001</v>
      </c>
      <c r="QNS26">
        <v>-36726596.762400001</v>
      </c>
      <c r="QNT26">
        <v>-36726596.762400001</v>
      </c>
      <c r="QNU26">
        <v>-36726596.762400001</v>
      </c>
      <c r="QNV26">
        <v>-36726596.762400001</v>
      </c>
      <c r="QNW26">
        <v>-36726596.762400001</v>
      </c>
      <c r="QNX26">
        <v>-36726596.762400001</v>
      </c>
      <c r="QNY26">
        <v>-36726596.762400001</v>
      </c>
      <c r="QNZ26">
        <v>-55681208.523599997</v>
      </c>
      <c r="QOA26">
        <v>-55681208.523599997</v>
      </c>
      <c r="QOB26">
        <v>-55681208.523599997</v>
      </c>
      <c r="QOC26">
        <v>-55681208.523599997</v>
      </c>
      <c r="QOD26">
        <v>-55681208.523599997</v>
      </c>
      <c r="QOE26">
        <v>-55681208.523599997</v>
      </c>
      <c r="QOF26">
        <v>-55681208.523599997</v>
      </c>
      <c r="QOG26">
        <v>-55681208.523599997</v>
      </c>
      <c r="QOH26">
        <v>-55681208.523599997</v>
      </c>
      <c r="QOI26">
        <v>-55681208.523599997</v>
      </c>
      <c r="QOJ26">
        <v>-55681208.523599997</v>
      </c>
      <c r="QOK26">
        <v>-55681208.523599997</v>
      </c>
      <c r="QOL26">
        <v>-55681208.523599997</v>
      </c>
      <c r="QOM26">
        <v>-55681208.523599997</v>
      </c>
      <c r="QON26">
        <v>-55681208.523599997</v>
      </c>
      <c r="QOO26">
        <v>-55681208.523599997</v>
      </c>
      <c r="QOP26">
        <v>-55681208.523599997</v>
      </c>
      <c r="QOQ26">
        <v>-55681208.523599997</v>
      </c>
      <c r="QOR26">
        <v>-55681208.523599997</v>
      </c>
      <c r="QOS26">
        <v>-55681208.523599997</v>
      </c>
      <c r="QOT26">
        <v>-55681208.523599997</v>
      </c>
      <c r="QOU26">
        <v>-55681208.523599997</v>
      </c>
      <c r="QOV26">
        <v>-55681208.523599997</v>
      </c>
      <c r="QOW26">
        <v>-55681208.523599997</v>
      </c>
      <c r="QOX26">
        <v>-55681208.523599997</v>
      </c>
      <c r="QOY26">
        <v>-55681208.523599997</v>
      </c>
      <c r="QOZ26">
        <v>-55681208.523599997</v>
      </c>
      <c r="QPA26">
        <v>-55681208.523599997</v>
      </c>
      <c r="QPB26">
        <v>-55681208.523599997</v>
      </c>
      <c r="QPC26">
        <v>-55681208.523599997</v>
      </c>
      <c r="QPD26">
        <v>-55681208.523599997</v>
      </c>
      <c r="QPE26">
        <v>-55681208.523599997</v>
      </c>
      <c r="QPF26">
        <v>-55681208.523599997</v>
      </c>
      <c r="QPG26">
        <v>-55681208.523599997</v>
      </c>
      <c r="QPH26">
        <v>-55681208.523599997</v>
      </c>
      <c r="QPI26">
        <v>-55681208.523599997</v>
      </c>
      <c r="QPJ26">
        <v>-55681208.523599997</v>
      </c>
      <c r="QPK26">
        <v>-55681208.523599997</v>
      </c>
      <c r="QPL26">
        <v>-55681208.523599997</v>
      </c>
      <c r="QPM26">
        <v>-55681208.523599997</v>
      </c>
      <c r="QPN26">
        <v>-55681208.523599997</v>
      </c>
      <c r="QPO26">
        <v>-55681208.523599997</v>
      </c>
      <c r="QPP26">
        <v>-55681208.523599997</v>
      </c>
      <c r="QPQ26">
        <v>-55681208.523599997</v>
      </c>
      <c r="QPR26">
        <v>-84426346.317300007</v>
      </c>
      <c r="QPS26">
        <v>-84426346.317300007</v>
      </c>
      <c r="QPT26">
        <v>-84426346.317300007</v>
      </c>
      <c r="QPU26">
        <v>-84426346.317300007</v>
      </c>
      <c r="QPV26">
        <v>-84426346.317300007</v>
      </c>
      <c r="QPW26">
        <v>-84426346.317300007</v>
      </c>
      <c r="QPX26">
        <v>-84426346.317300007</v>
      </c>
      <c r="QPY26">
        <v>-84426346.317300007</v>
      </c>
      <c r="QPZ26">
        <v>-84426346.317300007</v>
      </c>
      <c r="QQA26">
        <v>-84426346.317300007</v>
      </c>
      <c r="QQB26">
        <v>-84426346.317300007</v>
      </c>
      <c r="QQC26">
        <v>-84426346.317300007</v>
      </c>
      <c r="QQD26">
        <v>-84426346.317300007</v>
      </c>
      <c r="QQE26">
        <v>-84426346.317300007</v>
      </c>
      <c r="QQF26">
        <v>-84426346.317300007</v>
      </c>
      <c r="QQG26">
        <v>-84426346.317300007</v>
      </c>
      <c r="QQH26">
        <v>-84426346.317300007</v>
      </c>
      <c r="QQI26">
        <v>-84426346.317300007</v>
      </c>
      <c r="QQJ26">
        <v>-84426346.317300007</v>
      </c>
      <c r="QQK26">
        <v>-84426346.317300007</v>
      </c>
      <c r="QQL26">
        <v>-84426346.317300007</v>
      </c>
      <c r="QQM26">
        <v>-84426346.317300007</v>
      </c>
      <c r="QQN26">
        <v>-84426346.317300007</v>
      </c>
      <c r="QQO26">
        <v>-84426346.317300007</v>
      </c>
      <c r="QQP26">
        <v>-84426346.317300007</v>
      </c>
      <c r="QQQ26">
        <v>-84426346.317300007</v>
      </c>
      <c r="QQR26">
        <v>-84426346.317300007</v>
      </c>
      <c r="QQS26">
        <v>-84426346.317300007</v>
      </c>
      <c r="QQT26">
        <v>-84426346.317300007</v>
      </c>
      <c r="QQU26">
        <v>-84426346.317300007</v>
      </c>
      <c r="QQV26">
        <v>-84426346.317300007</v>
      </c>
      <c r="QQW26">
        <v>-84426346.317300007</v>
      </c>
      <c r="QQX26">
        <v>-84426346.317300007</v>
      </c>
      <c r="QQY26">
        <v>-84426346.317300007</v>
      </c>
      <c r="QQZ26">
        <v>-84426346.317300007</v>
      </c>
      <c r="QRA26">
        <v>-84426346.317300007</v>
      </c>
      <c r="QRB26">
        <v>-84426346.317300007</v>
      </c>
      <c r="QRC26">
        <v>-84426346.317300007</v>
      </c>
      <c r="QRD26">
        <v>-84426346.317300007</v>
      </c>
      <c r="QRE26">
        <v>-84426346.317300007</v>
      </c>
      <c r="QRF26">
        <v>-84426346.317300007</v>
      </c>
      <c r="QRG26">
        <v>-84426346.317300007</v>
      </c>
      <c r="QRH26">
        <v>-84426346.317300007</v>
      </c>
      <c r="QRI26">
        <v>-84426346.317300007</v>
      </c>
      <c r="QRJ26">
        <v>-36726596.762400001</v>
      </c>
      <c r="QRK26">
        <v>-36726596.762400001</v>
      </c>
      <c r="QRL26">
        <v>-36726596.762400001</v>
      </c>
      <c r="QRM26">
        <v>-36726596.762400001</v>
      </c>
      <c r="QRN26">
        <v>-36726596.762400001</v>
      </c>
      <c r="QRO26">
        <v>-36726596.762400001</v>
      </c>
      <c r="QRP26">
        <v>-36726596.762400001</v>
      </c>
      <c r="QRQ26">
        <v>-36726596.762400001</v>
      </c>
      <c r="QRR26">
        <v>-36726596.762400001</v>
      </c>
      <c r="QRS26">
        <v>-36726596.762400001</v>
      </c>
      <c r="QRT26">
        <v>-36726596.762400001</v>
      </c>
      <c r="QRU26">
        <v>-36726596.762400001</v>
      </c>
      <c r="QRV26">
        <v>-36726596.762400001</v>
      </c>
      <c r="QRW26">
        <v>-36726596.762400001</v>
      </c>
      <c r="QRX26">
        <v>-36726596.762400001</v>
      </c>
      <c r="QRY26">
        <v>-36726596.762400001</v>
      </c>
      <c r="QRZ26">
        <v>-36726596.762400001</v>
      </c>
      <c r="QSA26">
        <v>-36726596.762400001</v>
      </c>
      <c r="QSB26">
        <v>-36726596.762400001</v>
      </c>
      <c r="QSC26">
        <v>-36726596.762400001</v>
      </c>
      <c r="QSD26">
        <v>-36726596.762400001</v>
      </c>
      <c r="QSE26">
        <v>-36726596.762400001</v>
      </c>
      <c r="QSF26">
        <v>-36726596.762400001</v>
      </c>
      <c r="QSG26">
        <v>-36726596.762400001</v>
      </c>
      <c r="QSH26">
        <v>-36726596.762400001</v>
      </c>
      <c r="QSI26">
        <v>-36726596.762400001</v>
      </c>
      <c r="QSJ26">
        <v>-36726596.762400001</v>
      </c>
      <c r="QSK26">
        <v>-36726596.762400001</v>
      </c>
      <c r="QSL26">
        <v>-36726596.762400001</v>
      </c>
      <c r="QSM26">
        <v>-36726596.762400001</v>
      </c>
      <c r="QSN26">
        <v>-36726596.762400001</v>
      </c>
      <c r="QSO26">
        <v>-36726596.762400001</v>
      </c>
      <c r="QSP26">
        <v>-36726596.762400001</v>
      </c>
      <c r="QSQ26">
        <v>-36726596.762400001</v>
      </c>
      <c r="QSR26">
        <v>-36726596.762400001</v>
      </c>
      <c r="QSS26">
        <v>-36726596.762400001</v>
      </c>
      <c r="QST26">
        <v>-36726596.762400001</v>
      </c>
      <c r="QSU26">
        <v>-36726596.762400001</v>
      </c>
      <c r="QSV26">
        <v>-36726596.762400001</v>
      </c>
      <c r="QSW26">
        <v>-36726596.762400001</v>
      </c>
      <c r="QSX26">
        <v>-36726596.762400001</v>
      </c>
      <c r="QSY26">
        <v>-36726596.762400001</v>
      </c>
      <c r="QSZ26">
        <v>-36726596.762400001</v>
      </c>
      <c r="QTA26">
        <v>-36726596.762400001</v>
      </c>
      <c r="QTB26">
        <v>-55681208.523599997</v>
      </c>
      <c r="QTC26">
        <v>-55681208.523599997</v>
      </c>
      <c r="QTD26">
        <v>-55681208.523599997</v>
      </c>
      <c r="QTE26">
        <v>-55681208.523599997</v>
      </c>
      <c r="QTF26">
        <v>-55681208.523599997</v>
      </c>
      <c r="QTG26">
        <v>-55681208.523599997</v>
      </c>
      <c r="QTH26">
        <v>-55681208.523599997</v>
      </c>
      <c r="QTI26">
        <v>-55681208.523599997</v>
      </c>
      <c r="QTJ26">
        <v>-55681208.523599997</v>
      </c>
      <c r="QTK26">
        <v>-55681208.523599997</v>
      </c>
      <c r="QTL26">
        <v>-55681208.523599997</v>
      </c>
      <c r="QTM26">
        <v>-55681208.523599997</v>
      </c>
      <c r="QTN26">
        <v>-55681208.523599997</v>
      </c>
      <c r="QTO26">
        <v>-55681208.523599997</v>
      </c>
      <c r="QTP26">
        <v>-55681208.523599997</v>
      </c>
      <c r="QTQ26">
        <v>-55681208.523599997</v>
      </c>
      <c r="QTR26">
        <v>-55681208.523599997</v>
      </c>
      <c r="QTS26">
        <v>-55681208.523599997</v>
      </c>
      <c r="QTT26">
        <v>-55681208.523599997</v>
      </c>
      <c r="QTU26">
        <v>-55681208.523599997</v>
      </c>
      <c r="QTV26">
        <v>-55681208.523599997</v>
      </c>
      <c r="QTW26">
        <v>-55681208.523599997</v>
      </c>
      <c r="QTX26">
        <v>-55681208.523599997</v>
      </c>
      <c r="QTY26">
        <v>-55681208.523599997</v>
      </c>
      <c r="QTZ26">
        <v>-55681208.523599997</v>
      </c>
      <c r="QUA26">
        <v>-55681208.523599997</v>
      </c>
      <c r="QUB26">
        <v>-55681208.523599997</v>
      </c>
      <c r="QUC26">
        <v>-55681208.523599997</v>
      </c>
      <c r="QUD26">
        <v>-55681208.523599997</v>
      </c>
      <c r="QUE26">
        <v>-55681208.523599997</v>
      </c>
      <c r="QUF26">
        <v>-55681208.523599997</v>
      </c>
      <c r="QUG26">
        <v>-55681208.523599997</v>
      </c>
      <c r="QUH26">
        <v>-55681208.523599997</v>
      </c>
      <c r="QUI26">
        <v>-55681208.523599997</v>
      </c>
      <c r="QUJ26">
        <v>-55681208.523599997</v>
      </c>
      <c r="QUK26">
        <v>-55681208.523599997</v>
      </c>
      <c r="QUL26">
        <v>-55681208.523599997</v>
      </c>
      <c r="QUM26">
        <v>-55681208.523599997</v>
      </c>
      <c r="QUN26">
        <v>-55681208.523599997</v>
      </c>
      <c r="QUO26">
        <v>-55681208.523599997</v>
      </c>
      <c r="QUP26">
        <v>-55681208.523599997</v>
      </c>
      <c r="QUQ26">
        <v>-55681208.523599997</v>
      </c>
      <c r="QUR26">
        <v>-55681208.523599997</v>
      </c>
      <c r="QUS26">
        <v>-55681208.523599997</v>
      </c>
      <c r="QUT26">
        <v>-84426346.317300007</v>
      </c>
      <c r="QUU26">
        <v>-84426346.317300007</v>
      </c>
      <c r="QUV26">
        <v>-84426346.317300007</v>
      </c>
      <c r="QUW26">
        <v>-84426346.317300007</v>
      </c>
      <c r="QUX26">
        <v>-84426346.317300007</v>
      </c>
      <c r="QUY26">
        <v>-84426346.317300007</v>
      </c>
      <c r="QUZ26">
        <v>-84426346.317300007</v>
      </c>
      <c r="QVA26">
        <v>-84426346.317300007</v>
      </c>
      <c r="QVB26">
        <v>-84426346.317300007</v>
      </c>
      <c r="QVC26">
        <v>-84426346.317300007</v>
      </c>
      <c r="QVD26">
        <v>-84426346.317300007</v>
      </c>
      <c r="QVE26">
        <v>-84426346.317300007</v>
      </c>
      <c r="QVF26">
        <v>-84426346.317300007</v>
      </c>
      <c r="QVG26">
        <v>-84426346.317300007</v>
      </c>
      <c r="QVH26">
        <v>-84426346.317300007</v>
      </c>
      <c r="QVI26">
        <v>-84426346.317300007</v>
      </c>
      <c r="QVJ26">
        <v>-84426346.317300007</v>
      </c>
      <c r="QVK26">
        <v>-84426346.317300007</v>
      </c>
      <c r="QVL26">
        <v>-84426346.317300007</v>
      </c>
      <c r="QVM26">
        <v>-84426346.317300007</v>
      </c>
      <c r="QVN26">
        <v>-84426346.317300007</v>
      </c>
      <c r="QVO26">
        <v>-84426346.317300007</v>
      </c>
      <c r="QVP26">
        <v>-84426346.317300007</v>
      </c>
      <c r="QVQ26">
        <v>-84426346.317300007</v>
      </c>
      <c r="QVR26">
        <v>-84426346.317300007</v>
      </c>
      <c r="QVS26">
        <v>-84426346.317300007</v>
      </c>
      <c r="QVT26">
        <v>-84426346.317300007</v>
      </c>
      <c r="QVU26">
        <v>-84426346.317300007</v>
      </c>
      <c r="QVV26">
        <v>-84426346.317300007</v>
      </c>
      <c r="QVW26">
        <v>-84426346.317300007</v>
      </c>
      <c r="QVX26">
        <v>-84426346.317300007</v>
      </c>
      <c r="QVY26">
        <v>-84426346.317300007</v>
      </c>
      <c r="QVZ26">
        <v>-84426346.317300007</v>
      </c>
      <c r="QWA26">
        <v>-84426346.317300007</v>
      </c>
      <c r="QWB26">
        <v>-84426346.317300007</v>
      </c>
      <c r="QWC26">
        <v>-84426346.317300007</v>
      </c>
      <c r="QWD26">
        <v>-84426346.317300007</v>
      </c>
      <c r="QWE26">
        <v>-84426346.317300007</v>
      </c>
      <c r="QWF26">
        <v>-84426346.317300007</v>
      </c>
      <c r="QWG26">
        <v>-84426346.317300007</v>
      </c>
      <c r="QWH26">
        <v>-84426346.317300007</v>
      </c>
      <c r="QWI26">
        <v>-84426346.317300007</v>
      </c>
      <c r="QWJ26">
        <v>-84426346.317300007</v>
      </c>
      <c r="QWK26">
        <v>-84426346.317300007</v>
      </c>
      <c r="QWL26">
        <v>-2629286.18823</v>
      </c>
      <c r="QWM26">
        <v>-2414942.9331299998</v>
      </c>
      <c r="QWN26">
        <v>-2261278.95462</v>
      </c>
      <c r="QWO26">
        <v>-2166921.09938</v>
      </c>
      <c r="QWP26">
        <v>-2129815.78614</v>
      </c>
      <c r="QWQ26">
        <v>-2146298.74853</v>
      </c>
      <c r="QWR26">
        <v>-2209913.6351999999</v>
      </c>
      <c r="QWS26">
        <v>-2310211.24976</v>
      </c>
      <c r="QWT26">
        <v>-2531785.5638000001</v>
      </c>
      <c r="QWU26">
        <v>-2641373.4144100002</v>
      </c>
      <c r="QWV26">
        <v>-2658733.0188099998</v>
      </c>
      <c r="QWW26">
        <v>-2606348.07552</v>
      </c>
      <c r="QWX26">
        <v>-2380790.1620999998</v>
      </c>
      <c r="QWY26">
        <v>-2211723.9784499998</v>
      </c>
      <c r="QWZ26">
        <v>-2096491.15598</v>
      </c>
      <c r="QXA26">
        <v>-2031543.83081</v>
      </c>
      <c r="QXB26">
        <v>-2011657.0047500001</v>
      </c>
      <c r="QXC26">
        <v>-2029062.0486300001</v>
      </c>
      <c r="QXD26">
        <v>-2167824.2370600002</v>
      </c>
      <c r="QXE26">
        <v>-2196069.2920499998</v>
      </c>
      <c r="QXF26">
        <v>-2207074.5082299998</v>
      </c>
      <c r="QXG26">
        <v>-2210590.8849200001</v>
      </c>
      <c r="QXH26">
        <v>-2119264.5046999999</v>
      </c>
      <c r="QXI26">
        <v>-2035877.8239</v>
      </c>
      <c r="QXJ26">
        <v>-2095468.7204799999</v>
      </c>
      <c r="QXK26">
        <v>-2193134.3062399998</v>
      </c>
      <c r="QXL26">
        <v>-2296553.4572800002</v>
      </c>
      <c r="QXM26">
        <v>-2390186.6601800001</v>
      </c>
      <c r="QXN26">
        <v>-2466100.4840799998</v>
      </c>
      <c r="QXO26">
        <v>-2532260.6734099998</v>
      </c>
      <c r="QXP26">
        <v>-2604699.7851399998</v>
      </c>
      <c r="QXQ26">
        <v>-2644815.09583</v>
      </c>
      <c r="QXR26">
        <v>-2658733.0188099998</v>
      </c>
      <c r="QXS26">
        <v>-2042676.2357000001</v>
      </c>
      <c r="QXT26">
        <v>-1918113.3361200001</v>
      </c>
      <c r="QXU26">
        <v>-1932120.6424100001</v>
      </c>
      <c r="QXV26">
        <v>-1986905.1353800001</v>
      </c>
      <c r="QXW26">
        <v>-2043880.0949800001</v>
      </c>
      <c r="QXX26">
        <v>-2112485.9887600001</v>
      </c>
      <c r="QXY26">
        <v>-2157520.8305600001</v>
      </c>
      <c r="QXZ26">
        <v>-2187803.4409500002</v>
      </c>
      <c r="QYA26">
        <v>-2201585.2143600001</v>
      </c>
      <c r="QYB26">
        <v>-2208178.51584</v>
      </c>
      <c r="QYC26">
        <v>-2210590.8849200001</v>
      </c>
      <c r="QYD26">
        <v>-3974937.9638100001</v>
      </c>
      <c r="QYE26">
        <v>-3644904.61466</v>
      </c>
      <c r="QYF26">
        <v>-3404907.9853599998</v>
      </c>
      <c r="QYG26">
        <v>-3252270.4251999999</v>
      </c>
      <c r="QYH26">
        <v>-3183185.2453600001</v>
      </c>
      <c r="QYI26">
        <v>-3191372.4844200001</v>
      </c>
      <c r="QYJ26">
        <v>-3266433.94612</v>
      </c>
      <c r="QYK26">
        <v>-3392280.9308699998</v>
      </c>
      <c r="QYL26">
        <v>-3667628.5695699998</v>
      </c>
      <c r="QYM26">
        <v>-3802258.1235199999</v>
      </c>
      <c r="QYN26">
        <v>-3822914.4150399999</v>
      </c>
      <c r="QYO26">
        <v>-3929061.7383900001</v>
      </c>
      <c r="QYP26">
        <v>-3576599.0726000001</v>
      </c>
      <c r="QYQ26">
        <v>-3305798.0330099999</v>
      </c>
      <c r="QYR26">
        <v>-3111410.5383899999</v>
      </c>
      <c r="QYS26">
        <v>-2986641.3347100001</v>
      </c>
      <c r="QYT26">
        <v>-2922088.9968699999</v>
      </c>
      <c r="QYU26">
        <v>-2904730.7729699998</v>
      </c>
      <c r="QYV26">
        <v>-2918432.7602400002</v>
      </c>
      <c r="QYW26">
        <v>-2928178.7341900002</v>
      </c>
      <c r="QYX26">
        <v>-2929182.3283899999</v>
      </c>
      <c r="QYY26">
        <v>-2926630.1472499999</v>
      </c>
      <c r="QYZ26">
        <v>-3184978.1237900001</v>
      </c>
      <c r="QZA26">
        <v>-3033537.9063200001</v>
      </c>
      <c r="QZB26">
        <v>-3100491.61485</v>
      </c>
      <c r="QZC26">
        <v>-3224693.1892400002</v>
      </c>
      <c r="QZD26">
        <v>-3358995.5264900001</v>
      </c>
      <c r="QZE26">
        <v>-3481061.7064899998</v>
      </c>
      <c r="QZF26">
        <v>-3579917.1938299998</v>
      </c>
      <c r="QZG26">
        <v>-3665375.1975799999</v>
      </c>
      <c r="QZH26">
        <v>-3756818.9539700001</v>
      </c>
      <c r="QZI26">
        <v>-3806353.9992300002</v>
      </c>
      <c r="QZJ26">
        <v>-3822914.4150399999</v>
      </c>
      <c r="QZK26">
        <v>-3037410.9628400002</v>
      </c>
      <c r="QZL26">
        <v>-2795704.3437700002</v>
      </c>
      <c r="QZM26">
        <v>-2769880.5867499998</v>
      </c>
      <c r="QZN26">
        <v>-2795655.5151800001</v>
      </c>
      <c r="QZO26">
        <v>-2835322.5018000002</v>
      </c>
      <c r="QZP26">
        <v>-2879779.09186</v>
      </c>
      <c r="QZQ26">
        <v>-2907363.5869700001</v>
      </c>
      <c r="QZR26">
        <v>-2922377.4454399999</v>
      </c>
      <c r="QZS26">
        <v>-2927617.87225</v>
      </c>
      <c r="QZT26">
        <v>-2928383.9092600001</v>
      </c>
      <c r="QZU26">
        <v>-2926630.1472499999</v>
      </c>
      <c r="QZV26">
        <v>-6004291.6706699999</v>
      </c>
      <c r="QZW26">
        <v>-5493766.3326099999</v>
      </c>
      <c r="QZX26">
        <v>-5115842.4455800001</v>
      </c>
      <c r="QZY26">
        <v>-4865269.5116900001</v>
      </c>
      <c r="QZZ26">
        <v>-4734890.3871999998</v>
      </c>
      <c r="RAA26">
        <v>-4713735.2301599998</v>
      </c>
      <c r="RAB26">
        <v>-4784819.3972899998</v>
      </c>
      <c r="RAC26">
        <v>-4923255.4906200003</v>
      </c>
      <c r="RAD26">
        <v>-5219696.6247699996</v>
      </c>
      <c r="RAE26">
        <v>-5360849.6250299998</v>
      </c>
      <c r="RAF26">
        <v>-5380854.1560199996</v>
      </c>
      <c r="RAG26">
        <v>-5912539.21985</v>
      </c>
      <c r="RAH26">
        <v>-5357155.2484999998</v>
      </c>
      <c r="RAI26">
        <v>-4917622.5408800002</v>
      </c>
      <c r="RAJ26">
        <v>-4583549.73807</v>
      </c>
      <c r="RAK26">
        <v>-4341802.5658799997</v>
      </c>
      <c r="RAL26">
        <v>-4175168.2550499998</v>
      </c>
      <c r="RAM26">
        <v>-4061413.0509799998</v>
      </c>
      <c r="RAN26">
        <v>-3689073.2900700001</v>
      </c>
      <c r="RAO26">
        <v>-3637736.1087000002</v>
      </c>
      <c r="RAP26">
        <v>-3607913.0231900001</v>
      </c>
      <c r="RAQ26">
        <v>-3588285.6204300001</v>
      </c>
      <c r="RAR26">
        <v>-4773146.6433300003</v>
      </c>
      <c r="RAS26">
        <v>-4493549.9172499999</v>
      </c>
      <c r="RAT26">
        <v>-4548331.5880500004</v>
      </c>
      <c r="RAU26">
        <v>-4688958.6932499995</v>
      </c>
      <c r="RAV26">
        <v>-4847652.45945</v>
      </c>
      <c r="RAW26">
        <v>-4992988.2768999999</v>
      </c>
      <c r="RAX26">
        <v>-5110431.3295</v>
      </c>
      <c r="RAY26">
        <v>-5210337.7921599997</v>
      </c>
      <c r="RAZ26">
        <v>-5312258.5860000001</v>
      </c>
      <c r="RBA26">
        <v>-5364817.7936000004</v>
      </c>
      <c r="RBB26">
        <v>-5380854.1560199996</v>
      </c>
      <c r="RBC26">
        <v>-4486516.8135799998</v>
      </c>
      <c r="RBD26">
        <v>-4014392.96753</v>
      </c>
      <c r="RBE26">
        <v>-3881178.1990899998</v>
      </c>
      <c r="RBF26">
        <v>-3805762.2687499998</v>
      </c>
      <c r="RBG26">
        <v>-3772537.7044899999</v>
      </c>
      <c r="RBH26">
        <v>-3720901.44007</v>
      </c>
      <c r="RBI26">
        <v>-3681388.0651500002</v>
      </c>
      <c r="RBJ26">
        <v>-3642393.30027</v>
      </c>
      <c r="RBK26">
        <v>-3619048.8748900001</v>
      </c>
      <c r="RBL26">
        <v>-3601760.85304</v>
      </c>
      <c r="RBM26">
        <v>-3588285.6204300001</v>
      </c>
      <c r="RBN26">
        <v>-398479.30947699997</v>
      </c>
      <c r="RBO26">
        <v>-398479.30947699997</v>
      </c>
      <c r="RBP26">
        <v>-398479.30947699997</v>
      </c>
      <c r="RBQ26">
        <v>-398479.30947699997</v>
      </c>
      <c r="RBR26">
        <v>-398479.30947699997</v>
      </c>
      <c r="RBS26">
        <v>-398479.30947699997</v>
      </c>
      <c r="RBT26">
        <v>-398479.30947699997</v>
      </c>
      <c r="RBU26">
        <v>-398479.30947699997</v>
      </c>
      <c r="RBV26">
        <v>-398479.30947699997</v>
      </c>
      <c r="RBW26">
        <v>-398479.30947699997</v>
      </c>
      <c r="RBX26">
        <v>-398479.30947699997</v>
      </c>
      <c r="RBY26">
        <v>-394498.08324100001</v>
      </c>
      <c r="RBZ26">
        <v>-394498.08324100001</v>
      </c>
      <c r="RCA26">
        <v>-394498.08324100001</v>
      </c>
      <c r="RCB26">
        <v>-394498.08324100001</v>
      </c>
      <c r="RCC26">
        <v>-394498.08324100001</v>
      </c>
      <c r="RCD26">
        <v>-394498.08324100001</v>
      </c>
      <c r="RCE26">
        <v>-394498.08324100001</v>
      </c>
      <c r="RCF26">
        <v>-394498.08324100001</v>
      </c>
      <c r="RCG26">
        <v>-394498.08324100001</v>
      </c>
      <c r="RCH26">
        <v>-394498.08324100001</v>
      </c>
      <c r="RCI26">
        <v>-394498.08324100001</v>
      </c>
      <c r="RCJ26">
        <v>-398479.30947699997</v>
      </c>
      <c r="RCK26">
        <v>-398479.30947699997</v>
      </c>
      <c r="RCL26">
        <v>-398479.30947699997</v>
      </c>
      <c r="RCM26">
        <v>-398479.30947699997</v>
      </c>
      <c r="RCN26">
        <v>-398479.30947699997</v>
      </c>
      <c r="RCO26">
        <v>-398479.30947699997</v>
      </c>
      <c r="RCP26">
        <v>-398479.30947699997</v>
      </c>
      <c r="RCQ26">
        <v>-398479.30947699997</v>
      </c>
      <c r="RCR26">
        <v>-398479.30947699997</v>
      </c>
      <c r="RCS26">
        <v>-398479.30947699997</v>
      </c>
      <c r="RCT26">
        <v>-398479.30947699997</v>
      </c>
      <c r="RCU26">
        <v>-394498.08324100001</v>
      </c>
      <c r="RCV26">
        <v>-394498.08324100001</v>
      </c>
      <c r="RCW26">
        <v>-394498.08324100001</v>
      </c>
      <c r="RCX26">
        <v>-394498.08324100001</v>
      </c>
      <c r="RCY26">
        <v>-394498.08324100001</v>
      </c>
      <c r="RCZ26">
        <v>-394498.08324100001</v>
      </c>
      <c r="RDA26">
        <v>-394498.08324100001</v>
      </c>
      <c r="RDB26">
        <v>-394498.08324100001</v>
      </c>
      <c r="RDC26">
        <v>-394498.08324100001</v>
      </c>
      <c r="RDD26">
        <v>-394498.08324100001</v>
      </c>
      <c r="RDE26">
        <v>-394498.08324100001</v>
      </c>
      <c r="RDF26">
        <v>-430575.54692499997</v>
      </c>
      <c r="RDG26">
        <v>-430575.54692499997</v>
      </c>
      <c r="RDH26">
        <v>-430575.54692499997</v>
      </c>
      <c r="RDI26">
        <v>-430575.54692499997</v>
      </c>
      <c r="RDJ26">
        <v>-430575.54692499997</v>
      </c>
      <c r="RDK26">
        <v>-430575.54692499997</v>
      </c>
      <c r="RDL26">
        <v>-430575.54692499997</v>
      </c>
      <c r="RDM26">
        <v>-430575.54692499997</v>
      </c>
      <c r="RDN26">
        <v>-430575.54692499997</v>
      </c>
      <c r="RDO26">
        <v>-430575.54692499997</v>
      </c>
      <c r="RDP26">
        <v>-430575.54692499997</v>
      </c>
      <c r="RDQ26">
        <v>-422760.051515</v>
      </c>
      <c r="RDR26">
        <v>-422760.051515</v>
      </c>
      <c r="RDS26">
        <v>-422760.051515</v>
      </c>
      <c r="RDT26">
        <v>-422760.051515</v>
      </c>
      <c r="RDU26">
        <v>-422760.051515</v>
      </c>
      <c r="RDV26">
        <v>-422760.051515</v>
      </c>
      <c r="RDW26">
        <v>-422760.051515</v>
      </c>
      <c r="RDX26">
        <v>-422760.051515</v>
      </c>
      <c r="RDY26">
        <v>-422760.051515</v>
      </c>
      <c r="RDZ26">
        <v>-422760.051515</v>
      </c>
      <c r="REA26">
        <v>-422760.051515</v>
      </c>
      <c r="REB26">
        <v>-430575.54692499997</v>
      </c>
      <c r="REC26">
        <v>-430575.54692499997</v>
      </c>
      <c r="RED26">
        <v>-430575.54692499997</v>
      </c>
      <c r="REE26">
        <v>-430575.54692499997</v>
      </c>
      <c r="REF26">
        <v>-430575.54692499997</v>
      </c>
      <c r="REG26">
        <v>-430575.54692499997</v>
      </c>
      <c r="REH26">
        <v>-430575.54692499997</v>
      </c>
      <c r="REI26">
        <v>-430575.54692499997</v>
      </c>
      <c r="REJ26">
        <v>-430575.54692499997</v>
      </c>
      <c r="REK26">
        <v>-430575.54692499997</v>
      </c>
      <c r="REL26">
        <v>-430575.54692499997</v>
      </c>
      <c r="REM26">
        <v>-422760.051515</v>
      </c>
      <c r="REN26">
        <v>-422760.051515</v>
      </c>
      <c r="REO26">
        <v>-422760.051515</v>
      </c>
      <c r="REP26">
        <v>-422760.051515</v>
      </c>
      <c r="REQ26">
        <v>-422760.051515</v>
      </c>
      <c r="RER26">
        <v>-422760.051515</v>
      </c>
      <c r="RES26">
        <v>-422760.051515</v>
      </c>
      <c r="RET26">
        <v>-422760.051515</v>
      </c>
      <c r="REU26">
        <v>-422760.051515</v>
      </c>
      <c r="REV26">
        <v>-422760.051515</v>
      </c>
      <c r="REW26">
        <v>-422760.051515</v>
      </c>
      <c r="REX26">
        <v>-298146.448416</v>
      </c>
      <c r="REY26">
        <v>-298146.448416</v>
      </c>
      <c r="REZ26">
        <v>-298146.448416</v>
      </c>
      <c r="RFA26">
        <v>-298146.448416</v>
      </c>
      <c r="RFB26">
        <v>-298146.448416</v>
      </c>
      <c r="RFC26">
        <v>-298146.448416</v>
      </c>
      <c r="RFD26">
        <v>-298146.448416</v>
      </c>
      <c r="RFE26">
        <v>-298146.448416</v>
      </c>
      <c r="RFF26">
        <v>-298146.448416</v>
      </c>
      <c r="RFG26">
        <v>-298146.448416</v>
      </c>
      <c r="RFH26">
        <v>-298146.448416</v>
      </c>
      <c r="RFI26">
        <v>-282662.414659</v>
      </c>
      <c r="RFJ26">
        <v>-282662.414659</v>
      </c>
      <c r="RFK26">
        <v>-282662.414659</v>
      </c>
      <c r="RFL26">
        <v>-282662.414659</v>
      </c>
      <c r="RFM26">
        <v>-282662.414659</v>
      </c>
      <c r="RFN26">
        <v>-282662.414659</v>
      </c>
      <c r="RFO26">
        <v>-282662.414659</v>
      </c>
      <c r="RFP26">
        <v>-282662.414659</v>
      </c>
      <c r="RFQ26">
        <v>-282662.414659</v>
      </c>
      <c r="RFR26">
        <v>-282662.414659</v>
      </c>
      <c r="RFS26">
        <v>-282662.414659</v>
      </c>
      <c r="RFT26">
        <v>-298146.448416</v>
      </c>
      <c r="RFU26">
        <v>-298146.448416</v>
      </c>
      <c r="RFV26">
        <v>-298146.448416</v>
      </c>
      <c r="RFW26">
        <v>-298146.448416</v>
      </c>
      <c r="RFX26">
        <v>-298146.448416</v>
      </c>
      <c r="RFY26">
        <v>-298146.448416</v>
      </c>
      <c r="RFZ26">
        <v>-298146.448416</v>
      </c>
      <c r="RGA26">
        <v>-298146.448416</v>
      </c>
      <c r="RGB26">
        <v>-298146.448416</v>
      </c>
      <c r="RGC26">
        <v>-298146.448416</v>
      </c>
      <c r="RGD26">
        <v>-298146.448416</v>
      </c>
      <c r="RGE26">
        <v>-282662.414659</v>
      </c>
      <c r="RGF26">
        <v>-282662.414659</v>
      </c>
      <c r="RGG26">
        <v>-282662.414659</v>
      </c>
      <c r="RGH26">
        <v>-282662.414659</v>
      </c>
      <c r="RGI26">
        <v>-282662.414659</v>
      </c>
      <c r="RGJ26">
        <v>-282662.414659</v>
      </c>
      <c r="RGK26">
        <v>-282662.414659</v>
      </c>
      <c r="RGL26">
        <v>-282662.414659</v>
      </c>
      <c r="RGM26">
        <v>-282662.414659</v>
      </c>
      <c r="RGN26">
        <v>-282662.414659</v>
      </c>
      <c r="RGO26">
        <v>-282662.414659</v>
      </c>
      <c r="RGP26">
        <v>-208553.33767899999</v>
      </c>
      <c r="RGQ26">
        <v>-208553.33767899999</v>
      </c>
      <c r="RGR26">
        <v>-208553.33767899999</v>
      </c>
      <c r="RGS26">
        <v>-208553.33767899999</v>
      </c>
      <c r="RGT26">
        <v>-208553.33767899999</v>
      </c>
      <c r="RGU26">
        <v>-208553.33767899999</v>
      </c>
      <c r="RGV26">
        <v>-208553.33767899999</v>
      </c>
      <c r="RGW26">
        <v>-208553.33767899999</v>
      </c>
      <c r="RGX26">
        <v>-208553.33767899999</v>
      </c>
      <c r="RGY26">
        <v>-208553.33767899999</v>
      </c>
      <c r="RGZ26">
        <v>-208553.33767899999</v>
      </c>
      <c r="RHA26">
        <v>-208553.33767899999</v>
      </c>
      <c r="RHB26">
        <v>-208553.33767899999</v>
      </c>
      <c r="RHC26">
        <v>-208553.33767899999</v>
      </c>
      <c r="RHD26">
        <v>-208553.33767899999</v>
      </c>
      <c r="RHE26">
        <v>-208553.33767899999</v>
      </c>
      <c r="RHF26">
        <v>-208553.33767899999</v>
      </c>
      <c r="RHG26">
        <v>-208553.33767899999</v>
      </c>
      <c r="RHH26">
        <v>-208553.33767899999</v>
      </c>
      <c r="RHI26">
        <v>-208553.33767899999</v>
      </c>
      <c r="RHJ26">
        <v>-208553.33767899999</v>
      </c>
      <c r="RHK26">
        <v>-208553.33767899999</v>
      </c>
      <c r="RHL26">
        <v>-208553.33767899999</v>
      </c>
      <c r="RHM26">
        <v>-208553.33767899999</v>
      </c>
      <c r="RHN26">
        <v>-208553.33767899999</v>
      </c>
      <c r="RHO26">
        <v>-208553.33767899999</v>
      </c>
      <c r="RHP26">
        <v>-208553.33767899999</v>
      </c>
      <c r="RHQ26">
        <v>-208553.33767899999</v>
      </c>
      <c r="RHR26">
        <v>-208553.33767899999</v>
      </c>
      <c r="RHS26">
        <v>-208553.33767899999</v>
      </c>
      <c r="RHT26">
        <v>-208553.33767899999</v>
      </c>
      <c r="RHU26">
        <v>-208553.33767899999</v>
      </c>
      <c r="RHV26">
        <v>-208553.33767899999</v>
      </c>
      <c r="RHW26">
        <v>-208553.33767899999</v>
      </c>
      <c r="RHX26">
        <v>-208553.33767899999</v>
      </c>
      <c r="RHY26">
        <v>-208553.33767899999</v>
      </c>
      <c r="RHZ26">
        <v>-208553.33767899999</v>
      </c>
      <c r="RIA26">
        <v>-208553.33767899999</v>
      </c>
      <c r="RIB26">
        <v>-208553.33767899999</v>
      </c>
      <c r="RIC26">
        <v>-208553.33767899999</v>
      </c>
      <c r="RID26">
        <v>-208553.33767899999</v>
      </c>
      <c r="RIE26">
        <v>-208553.33767899999</v>
      </c>
      <c r="RIF26">
        <v>-208553.33767899999</v>
      </c>
      <c r="RIG26">
        <v>-208553.33767899999</v>
      </c>
      <c r="RIH26">
        <v>-407687.48729999998</v>
      </c>
      <c r="RII26">
        <v>-407687.48729999998</v>
      </c>
      <c r="RIJ26">
        <v>-407687.48729999998</v>
      </c>
      <c r="RIK26">
        <v>-407687.48729999998</v>
      </c>
      <c r="RIL26">
        <v>-407687.48729999998</v>
      </c>
      <c r="RIM26">
        <v>-407687.48729999998</v>
      </c>
      <c r="RIN26">
        <v>-407687.48729999998</v>
      </c>
      <c r="RIO26">
        <v>-407687.48729999998</v>
      </c>
      <c r="RIP26">
        <v>-407687.48729999998</v>
      </c>
      <c r="RIQ26">
        <v>-407687.48729999998</v>
      </c>
      <c r="RIR26">
        <v>-407687.48729999998</v>
      </c>
      <c r="RIS26">
        <v>-407687.48729999998</v>
      </c>
      <c r="RIT26">
        <v>-407687.48729999998</v>
      </c>
      <c r="RIU26">
        <v>-407687.48729999998</v>
      </c>
      <c r="RIV26">
        <v>-407687.48729999998</v>
      </c>
      <c r="RIW26">
        <v>-407687.48729999998</v>
      </c>
      <c r="RIX26">
        <v>-407687.48729999998</v>
      </c>
      <c r="RIY26">
        <v>-407687.48729999998</v>
      </c>
      <c r="RIZ26">
        <v>-407687.48729999998</v>
      </c>
      <c r="RJA26">
        <v>-407687.48729999998</v>
      </c>
      <c r="RJB26">
        <v>-407687.48729999998</v>
      </c>
      <c r="RJC26">
        <v>-407687.48729999998</v>
      </c>
      <c r="RJD26">
        <v>-407687.48729999998</v>
      </c>
      <c r="RJE26">
        <v>-407687.48729999998</v>
      </c>
      <c r="RJF26">
        <v>-407687.48729999998</v>
      </c>
      <c r="RJG26">
        <v>-407687.48729999998</v>
      </c>
      <c r="RJH26">
        <v>-407687.48729999998</v>
      </c>
      <c r="RJI26">
        <v>-407687.48729999998</v>
      </c>
      <c r="RJJ26">
        <v>-407687.48729999998</v>
      </c>
      <c r="RJK26">
        <v>-407687.48729999998</v>
      </c>
      <c r="RJL26">
        <v>-407687.48729999998</v>
      </c>
      <c r="RJM26">
        <v>-407687.48729999998</v>
      </c>
      <c r="RJN26">
        <v>-407687.48729999998</v>
      </c>
      <c r="RJO26">
        <v>-407687.48729999998</v>
      </c>
      <c r="RJP26">
        <v>-407687.48729999998</v>
      </c>
      <c r="RJQ26">
        <v>-407687.48729999998</v>
      </c>
      <c r="RJR26">
        <v>-407687.48729999998</v>
      </c>
      <c r="RJS26">
        <v>-407687.48729999998</v>
      </c>
      <c r="RJT26">
        <v>-407687.48729999998</v>
      </c>
      <c r="RJU26">
        <v>-407687.48729999998</v>
      </c>
      <c r="RJV26">
        <v>-407687.48729999998</v>
      </c>
      <c r="RJW26">
        <v>-407687.48729999998</v>
      </c>
      <c r="RJX26">
        <v>-407687.48729999998</v>
      </c>
      <c r="RJY26">
        <v>-407687.48729999998</v>
      </c>
      <c r="RJZ26">
        <v>-805955.78654300002</v>
      </c>
      <c r="RKA26">
        <v>-805955.78654300002</v>
      </c>
      <c r="RKB26">
        <v>-805955.78654300002</v>
      </c>
      <c r="RKC26">
        <v>-805955.78654300002</v>
      </c>
      <c r="RKD26">
        <v>-805955.78654300002</v>
      </c>
      <c r="RKE26">
        <v>-805955.78654300002</v>
      </c>
      <c r="RKF26">
        <v>-805955.78654300002</v>
      </c>
      <c r="RKG26">
        <v>-805955.78654300002</v>
      </c>
      <c r="RKH26">
        <v>-805955.78654300002</v>
      </c>
      <c r="RKI26">
        <v>-805955.78654300002</v>
      </c>
      <c r="RKJ26">
        <v>-805955.78654300002</v>
      </c>
      <c r="RKK26">
        <v>-805955.78654300002</v>
      </c>
      <c r="RKL26">
        <v>-805955.78654300002</v>
      </c>
      <c r="RKM26">
        <v>-805955.78654300002</v>
      </c>
      <c r="RKN26">
        <v>-805955.78654300002</v>
      </c>
      <c r="RKO26">
        <v>-805955.78654300002</v>
      </c>
      <c r="RKP26">
        <v>-805955.78654300002</v>
      </c>
      <c r="RKQ26">
        <v>-805955.78654300002</v>
      </c>
      <c r="RKR26">
        <v>-805955.78654300002</v>
      </c>
      <c r="RKS26">
        <v>-805955.78654300002</v>
      </c>
      <c r="RKT26">
        <v>-805955.78654300002</v>
      </c>
      <c r="RKU26">
        <v>-805955.78654300002</v>
      </c>
      <c r="RKV26">
        <v>-805955.78654300002</v>
      </c>
      <c r="RKW26">
        <v>-805955.78654300002</v>
      </c>
      <c r="RKX26">
        <v>-805955.78654300002</v>
      </c>
      <c r="RKY26">
        <v>-805955.78654300002</v>
      </c>
      <c r="RKZ26">
        <v>-805955.78654300002</v>
      </c>
      <c r="RLA26">
        <v>-805955.78654300002</v>
      </c>
      <c r="RLB26">
        <v>-805955.78654300002</v>
      </c>
      <c r="RLC26">
        <v>-805955.78654300002</v>
      </c>
      <c r="RLD26">
        <v>-805955.78654300002</v>
      </c>
      <c r="RLE26">
        <v>-805955.78654300002</v>
      </c>
      <c r="RLF26">
        <v>-805955.78654300002</v>
      </c>
      <c r="RLG26">
        <v>-805955.78654300002</v>
      </c>
      <c r="RLH26">
        <v>-805955.78654300002</v>
      </c>
      <c r="RLI26">
        <v>-805955.78654300002</v>
      </c>
      <c r="RLJ26">
        <v>-805955.78654300002</v>
      </c>
      <c r="RLK26">
        <v>-805955.78654300002</v>
      </c>
      <c r="RLL26">
        <v>-805955.78654300002</v>
      </c>
      <c r="RLM26">
        <v>-805955.78654300002</v>
      </c>
      <c r="RLN26">
        <v>-805955.78654300002</v>
      </c>
      <c r="RLO26">
        <v>-805955.78654300002</v>
      </c>
      <c r="RLP26">
        <v>-805955.78654300002</v>
      </c>
      <c r="RLQ26">
        <v>-805955.78654300002</v>
      </c>
      <c r="RLR26">
        <v>-2886190.1214200002</v>
      </c>
      <c r="RLS26">
        <v>-2886190.1214200002</v>
      </c>
      <c r="RLT26">
        <v>-2886190.1214200002</v>
      </c>
      <c r="RLU26">
        <v>-2886190.1214200002</v>
      </c>
      <c r="RLV26">
        <v>-2886190.1214200002</v>
      </c>
      <c r="RLW26">
        <v>-2886190.1214200002</v>
      </c>
      <c r="RLX26">
        <v>-2886190.1214200002</v>
      </c>
      <c r="RLY26">
        <v>-2886190.1214200002</v>
      </c>
      <c r="RLZ26">
        <v>-2886190.1214200002</v>
      </c>
      <c r="RMA26">
        <v>-2886190.1214200002</v>
      </c>
      <c r="RMB26">
        <v>-2886190.1214200002</v>
      </c>
      <c r="RMC26">
        <v>-2886190.1214200002</v>
      </c>
      <c r="RMD26">
        <v>-2886190.1214200002</v>
      </c>
      <c r="RME26">
        <v>-2886190.1214200002</v>
      </c>
      <c r="RMF26">
        <v>-2886190.1214200002</v>
      </c>
      <c r="RMG26">
        <v>-2886190.1214200002</v>
      </c>
      <c r="RMH26">
        <v>-2886190.1214200002</v>
      </c>
      <c r="RMI26">
        <v>-2886190.1214200002</v>
      </c>
      <c r="RMJ26">
        <v>-2886190.1214200002</v>
      </c>
      <c r="RMK26">
        <v>-2886190.1214200002</v>
      </c>
      <c r="RML26">
        <v>-2886190.1214200002</v>
      </c>
      <c r="RMM26">
        <v>-2886190.1214200002</v>
      </c>
      <c r="RMN26">
        <v>-2886190.1214200002</v>
      </c>
      <c r="RMO26">
        <v>-2886190.1214200002</v>
      </c>
      <c r="RMP26">
        <v>-2886190.1214200002</v>
      </c>
      <c r="RMQ26">
        <v>-2886190.1214200002</v>
      </c>
      <c r="RMR26">
        <v>-2886190.1214200002</v>
      </c>
      <c r="RMS26">
        <v>-2886190.1214200002</v>
      </c>
      <c r="RMT26">
        <v>-2886190.1214200002</v>
      </c>
      <c r="RMU26">
        <v>-2886190.1214200002</v>
      </c>
      <c r="RMV26">
        <v>-2886190.1214200002</v>
      </c>
      <c r="RMW26">
        <v>-2886190.1214200002</v>
      </c>
      <c r="RMX26">
        <v>-2886190.1214200002</v>
      </c>
      <c r="RMY26">
        <v>-2886190.1214200002</v>
      </c>
      <c r="RMZ26">
        <v>-2886190.1214200002</v>
      </c>
      <c r="RNA26">
        <v>-2886190.1214200002</v>
      </c>
      <c r="RNB26">
        <v>-2886190.1214200002</v>
      </c>
      <c r="RNC26">
        <v>-2886190.1214200002</v>
      </c>
      <c r="RND26">
        <v>-2886190.1214200002</v>
      </c>
      <c r="RNE26">
        <v>-2886190.1214200002</v>
      </c>
      <c r="RNF26">
        <v>-2886190.1214200002</v>
      </c>
      <c r="RNG26">
        <v>-2886190.1214200002</v>
      </c>
      <c r="RNH26">
        <v>-2886190.1214200002</v>
      </c>
      <c r="RNI26">
        <v>-2886190.1214200002</v>
      </c>
      <c r="RNJ26">
        <v>-4627931.45309</v>
      </c>
      <c r="RNK26">
        <v>-4627931.45309</v>
      </c>
      <c r="RNL26">
        <v>-4627931.45309</v>
      </c>
      <c r="RNM26">
        <v>-4627931.45309</v>
      </c>
      <c r="RNN26">
        <v>-4627931.45309</v>
      </c>
      <c r="RNO26">
        <v>-4627931.45309</v>
      </c>
      <c r="RNP26">
        <v>-4627931.45309</v>
      </c>
      <c r="RNQ26">
        <v>-4627931.45309</v>
      </c>
      <c r="RNR26">
        <v>-4627931.45309</v>
      </c>
      <c r="RNS26">
        <v>-4627931.45309</v>
      </c>
      <c r="RNT26">
        <v>-4627931.45309</v>
      </c>
      <c r="RNU26">
        <v>-4627931.45309</v>
      </c>
      <c r="RNV26">
        <v>-4627931.45309</v>
      </c>
      <c r="RNW26">
        <v>-4627931.45309</v>
      </c>
      <c r="RNX26">
        <v>-4627931.45309</v>
      </c>
      <c r="RNY26">
        <v>-4627931.45309</v>
      </c>
      <c r="RNZ26">
        <v>-4627931.45309</v>
      </c>
      <c r="ROA26">
        <v>-4627931.45309</v>
      </c>
      <c r="ROB26">
        <v>-4627931.45309</v>
      </c>
      <c r="ROC26">
        <v>-4627931.45309</v>
      </c>
      <c r="ROD26">
        <v>-4627931.45309</v>
      </c>
      <c r="ROE26">
        <v>-4627931.45309</v>
      </c>
      <c r="ROF26">
        <v>-4627931.45309</v>
      </c>
      <c r="ROG26">
        <v>-4627931.45309</v>
      </c>
      <c r="ROH26">
        <v>-4627931.45309</v>
      </c>
      <c r="ROI26">
        <v>-4627931.45309</v>
      </c>
      <c r="ROJ26">
        <v>-4627931.45309</v>
      </c>
      <c r="ROK26">
        <v>-4627931.45309</v>
      </c>
      <c r="ROL26">
        <v>-4627931.45309</v>
      </c>
      <c r="ROM26">
        <v>-4627931.45309</v>
      </c>
      <c r="RON26">
        <v>-4627931.45309</v>
      </c>
      <c r="ROO26">
        <v>-4627931.45309</v>
      </c>
      <c r="ROP26">
        <v>-4627931.45309</v>
      </c>
      <c r="ROQ26">
        <v>-4627931.45309</v>
      </c>
      <c r="ROR26">
        <v>-4627931.45309</v>
      </c>
      <c r="ROS26">
        <v>-4627931.45309</v>
      </c>
      <c r="ROT26">
        <v>-4627931.45309</v>
      </c>
      <c r="ROU26">
        <v>-4627931.45309</v>
      </c>
      <c r="ROV26">
        <v>-4627931.45309</v>
      </c>
      <c r="ROW26">
        <v>-4627931.45309</v>
      </c>
      <c r="ROX26">
        <v>-4627931.45309</v>
      </c>
      <c r="ROY26">
        <v>-4627931.45309</v>
      </c>
      <c r="ROZ26">
        <v>-4627931.45309</v>
      </c>
      <c r="RPA26">
        <v>-4627931.45309</v>
      </c>
      <c r="RPB26">
        <v>-7534637.8361600004</v>
      </c>
      <c r="RPC26">
        <v>-7534637.8361600004</v>
      </c>
      <c r="RPD26">
        <v>-7534637.8361600004</v>
      </c>
      <c r="RPE26">
        <v>-7534637.8361600004</v>
      </c>
      <c r="RPF26">
        <v>-7534637.8361600004</v>
      </c>
      <c r="RPG26">
        <v>-7534637.8361600004</v>
      </c>
      <c r="RPH26">
        <v>-7534637.8361600004</v>
      </c>
      <c r="RPI26">
        <v>-7534637.8361600004</v>
      </c>
      <c r="RPJ26">
        <v>-7534637.8361600004</v>
      </c>
      <c r="RPK26">
        <v>-7534637.8361600004</v>
      </c>
      <c r="RPL26">
        <v>-7534637.8361600004</v>
      </c>
      <c r="RPM26">
        <v>-7534637.8361600004</v>
      </c>
      <c r="RPN26">
        <v>-7534637.8361600004</v>
      </c>
      <c r="RPO26">
        <v>-7534637.8361600004</v>
      </c>
      <c r="RPP26">
        <v>-7534637.8361600004</v>
      </c>
      <c r="RPQ26">
        <v>-7534637.8361600004</v>
      </c>
      <c r="RPR26">
        <v>-7534637.8361600004</v>
      </c>
      <c r="RPS26">
        <v>-7534637.8361600004</v>
      </c>
      <c r="RPT26">
        <v>-7534637.8361600004</v>
      </c>
      <c r="RPU26">
        <v>-7534637.8361600004</v>
      </c>
      <c r="RPV26">
        <v>-7534637.8361600004</v>
      </c>
      <c r="RPW26">
        <v>-7534637.8361600004</v>
      </c>
      <c r="RPX26">
        <v>-7534637.8361600004</v>
      </c>
      <c r="RPY26">
        <v>-7534637.8361600004</v>
      </c>
      <c r="RPZ26">
        <v>-7534637.8361600004</v>
      </c>
      <c r="RQA26">
        <v>-7534637.8361600004</v>
      </c>
      <c r="RQB26">
        <v>-7534637.8361600004</v>
      </c>
      <c r="RQC26">
        <v>-7534637.8361600004</v>
      </c>
      <c r="RQD26">
        <v>-7534637.8361600004</v>
      </c>
      <c r="RQE26">
        <v>-7534637.8361600004</v>
      </c>
      <c r="RQF26">
        <v>-7534637.8361600004</v>
      </c>
      <c r="RQG26">
        <v>-7534637.8361600004</v>
      </c>
      <c r="RQH26">
        <v>-7534637.8361600004</v>
      </c>
      <c r="RQI26">
        <v>-7534637.8361600004</v>
      </c>
      <c r="RQJ26">
        <v>-7534637.8361600004</v>
      </c>
      <c r="RQK26">
        <v>-7534637.8361600004</v>
      </c>
      <c r="RQL26">
        <v>-7534637.8361600004</v>
      </c>
      <c r="RQM26">
        <v>-7534637.8361600004</v>
      </c>
      <c r="RQN26">
        <v>-7534637.8361600004</v>
      </c>
      <c r="RQO26">
        <v>-7534637.8361600004</v>
      </c>
      <c r="RQP26">
        <v>-7534637.8361600004</v>
      </c>
      <c r="RQQ26">
        <v>-7534637.8361600004</v>
      </c>
      <c r="RQR26">
        <v>-7534637.8361600004</v>
      </c>
      <c r="RQS26">
        <v>-7534637.8361600004</v>
      </c>
      <c r="RQT26">
        <v>-1305165.6351999999</v>
      </c>
      <c r="RQU26">
        <v>-1305165.6351999999</v>
      </c>
      <c r="RQV26">
        <v>-1305165.6351999999</v>
      </c>
      <c r="RQW26">
        <v>-1305165.6351999999</v>
      </c>
      <c r="RQX26">
        <v>-1305165.6351999999</v>
      </c>
      <c r="RQY26">
        <v>-1305165.6351999999</v>
      </c>
      <c r="RQZ26">
        <v>-1305165.6351999999</v>
      </c>
      <c r="RRA26">
        <v>-1305165.6351999999</v>
      </c>
      <c r="RRB26">
        <v>-1305165.6351999999</v>
      </c>
      <c r="RRC26">
        <v>-1305165.6351999999</v>
      </c>
      <c r="RRD26">
        <v>-1305165.6351999999</v>
      </c>
      <c r="RRE26">
        <v>-1286413.67463</v>
      </c>
      <c r="RRF26">
        <v>-1286413.67463</v>
      </c>
      <c r="RRG26">
        <v>-1286413.67463</v>
      </c>
      <c r="RRH26">
        <v>-1286413.67463</v>
      </c>
      <c r="RRI26">
        <v>-1286413.67463</v>
      </c>
      <c r="RRJ26">
        <v>-1286413.67463</v>
      </c>
      <c r="RRK26">
        <v>-1286413.67463</v>
      </c>
      <c r="RRL26">
        <v>-1286413.67463</v>
      </c>
      <c r="RRM26">
        <v>-1286413.67463</v>
      </c>
      <c r="RRN26">
        <v>-1286413.67463</v>
      </c>
      <c r="RRO26">
        <v>-1286413.67463</v>
      </c>
      <c r="RRP26">
        <v>-1305165.6351999999</v>
      </c>
      <c r="RRQ26">
        <v>-1305165.6351999999</v>
      </c>
      <c r="RRR26">
        <v>-1305165.6351999999</v>
      </c>
      <c r="RRS26">
        <v>-1305165.6351999999</v>
      </c>
      <c r="RRT26">
        <v>-1305165.6351999999</v>
      </c>
      <c r="RRU26">
        <v>-1305165.6351999999</v>
      </c>
      <c r="RRV26">
        <v>-1305165.6351999999</v>
      </c>
      <c r="RRW26">
        <v>-1305165.6351999999</v>
      </c>
      <c r="RRX26">
        <v>-1305165.6351999999</v>
      </c>
      <c r="RRY26">
        <v>-1305165.6351999999</v>
      </c>
      <c r="RRZ26">
        <v>-1305165.6351999999</v>
      </c>
      <c r="RSA26">
        <v>-1286413.67463</v>
      </c>
      <c r="RSB26">
        <v>-1286413.67463</v>
      </c>
      <c r="RSC26">
        <v>-1286413.67463</v>
      </c>
      <c r="RSD26">
        <v>-1286413.67463</v>
      </c>
      <c r="RSE26">
        <v>-1286413.67463</v>
      </c>
      <c r="RSF26">
        <v>-1286413.67463</v>
      </c>
      <c r="RSG26">
        <v>-1286413.67463</v>
      </c>
      <c r="RSH26">
        <v>-1286413.67463</v>
      </c>
      <c r="RSI26">
        <v>-1286413.67463</v>
      </c>
      <c r="RSJ26">
        <v>-1286413.67463</v>
      </c>
      <c r="RSK26">
        <v>-1286413.67463</v>
      </c>
      <c r="RSL26">
        <v>-1116554.93374</v>
      </c>
      <c r="RSM26">
        <v>-1116554.93374</v>
      </c>
      <c r="RSN26">
        <v>-1116554.93374</v>
      </c>
      <c r="RSO26">
        <v>-1116554.93374</v>
      </c>
      <c r="RSP26">
        <v>-1116554.93374</v>
      </c>
      <c r="RSQ26">
        <v>-1116554.93374</v>
      </c>
      <c r="RSR26">
        <v>-1116554.93374</v>
      </c>
      <c r="RSS26">
        <v>-1116554.93374</v>
      </c>
      <c r="RST26">
        <v>-1116554.93374</v>
      </c>
      <c r="RSU26">
        <v>-1116554.93374</v>
      </c>
      <c r="RSV26">
        <v>-1116554.93374</v>
      </c>
      <c r="RSW26">
        <v>-1079494.33892</v>
      </c>
      <c r="RSX26">
        <v>-1079494.33892</v>
      </c>
      <c r="RSY26">
        <v>-1079494.33892</v>
      </c>
      <c r="RSZ26">
        <v>-1079494.33892</v>
      </c>
      <c r="RTA26">
        <v>-1079494.33892</v>
      </c>
      <c r="RTB26">
        <v>-1079494.33892</v>
      </c>
      <c r="RTC26">
        <v>-1079494.33892</v>
      </c>
      <c r="RTD26">
        <v>-1079494.33892</v>
      </c>
      <c r="RTE26">
        <v>-1079494.33892</v>
      </c>
      <c r="RTF26">
        <v>-1079494.33892</v>
      </c>
      <c r="RTG26">
        <v>-1079494.33892</v>
      </c>
      <c r="RTH26">
        <v>-1116554.93374</v>
      </c>
      <c r="RTI26">
        <v>-1116554.93374</v>
      </c>
      <c r="RTJ26">
        <v>-1116554.93374</v>
      </c>
      <c r="RTK26">
        <v>-1116554.93374</v>
      </c>
      <c r="RTL26">
        <v>-1116554.93374</v>
      </c>
      <c r="RTM26">
        <v>-1116554.93374</v>
      </c>
      <c r="RTN26">
        <v>-1116554.93374</v>
      </c>
      <c r="RTO26">
        <v>-1116554.93374</v>
      </c>
      <c r="RTP26">
        <v>-1116554.93374</v>
      </c>
      <c r="RTQ26">
        <v>-1116554.93374</v>
      </c>
      <c r="RTR26">
        <v>-1116554.93374</v>
      </c>
      <c r="RTS26">
        <v>-1079494.33892</v>
      </c>
      <c r="RTT26">
        <v>-1079494.33892</v>
      </c>
      <c r="RTU26">
        <v>-1079494.33892</v>
      </c>
      <c r="RTV26">
        <v>-1079494.33892</v>
      </c>
      <c r="RTW26">
        <v>-1079494.33892</v>
      </c>
      <c r="RTX26">
        <v>-1079494.33892</v>
      </c>
      <c r="RTY26">
        <v>-1079494.33892</v>
      </c>
      <c r="RTZ26">
        <v>-1079494.33892</v>
      </c>
      <c r="RUA26">
        <v>-1079494.33892</v>
      </c>
      <c r="RUB26">
        <v>-1079494.33892</v>
      </c>
      <c r="RUC26">
        <v>-1079494.33892</v>
      </c>
      <c r="RUD26">
        <v>55426.278041400001</v>
      </c>
      <c r="RUE26">
        <v>55426.278041400001</v>
      </c>
      <c r="RUF26">
        <v>55426.278041400001</v>
      </c>
      <c r="RUG26">
        <v>55426.278041400001</v>
      </c>
      <c r="RUH26">
        <v>55426.278041400001</v>
      </c>
      <c r="RUI26">
        <v>55426.278041400001</v>
      </c>
      <c r="RUJ26">
        <v>55426.278041400001</v>
      </c>
      <c r="RUK26">
        <v>55426.278041400001</v>
      </c>
      <c r="RUL26">
        <v>55426.278041400001</v>
      </c>
      <c r="RUM26">
        <v>55426.278041400001</v>
      </c>
      <c r="RUN26">
        <v>55426.278041400001</v>
      </c>
      <c r="RUO26">
        <v>129104.14135599999</v>
      </c>
      <c r="RUP26">
        <v>129104.14135599999</v>
      </c>
      <c r="RUQ26">
        <v>129104.14135599999</v>
      </c>
      <c r="RUR26">
        <v>129104.14135599999</v>
      </c>
      <c r="RUS26">
        <v>129104.14135599999</v>
      </c>
      <c r="RUT26">
        <v>129104.14135599999</v>
      </c>
      <c r="RUU26">
        <v>129104.14135599999</v>
      </c>
      <c r="RUV26">
        <v>129104.14135599999</v>
      </c>
      <c r="RUW26">
        <v>129104.14135599999</v>
      </c>
      <c r="RUX26">
        <v>129104.14135599999</v>
      </c>
      <c r="RUY26">
        <v>129104.14135599999</v>
      </c>
      <c r="RUZ26">
        <v>55426.278041400001</v>
      </c>
      <c r="RVA26">
        <v>55426.278041400001</v>
      </c>
      <c r="RVB26">
        <v>55426.278041400001</v>
      </c>
      <c r="RVC26">
        <v>55426.278041400001</v>
      </c>
      <c r="RVD26">
        <v>55426.278041400001</v>
      </c>
      <c r="RVE26">
        <v>55426.278041400001</v>
      </c>
      <c r="RVF26">
        <v>55426.278041400001</v>
      </c>
      <c r="RVG26">
        <v>55426.278041400001</v>
      </c>
      <c r="RVH26">
        <v>55426.278041400001</v>
      </c>
      <c r="RVI26">
        <v>55426.278041400001</v>
      </c>
      <c r="RVJ26">
        <v>55426.278041400001</v>
      </c>
      <c r="RVK26">
        <v>129104.14135599999</v>
      </c>
      <c r="RVL26">
        <v>129104.14135599999</v>
      </c>
      <c r="RVM26">
        <v>129104.14135599999</v>
      </c>
      <c r="RVN26">
        <v>129104.14135599999</v>
      </c>
      <c r="RVO26">
        <v>129104.14135599999</v>
      </c>
      <c r="RVP26">
        <v>129104.14135599999</v>
      </c>
      <c r="RVQ26">
        <v>129104.14135599999</v>
      </c>
      <c r="RVR26">
        <v>129104.14135599999</v>
      </c>
      <c r="RVS26">
        <v>129104.14135599999</v>
      </c>
      <c r="RVT26">
        <v>129104.14135599999</v>
      </c>
      <c r="RVU26">
        <v>129104.14135599999</v>
      </c>
      <c r="RVV26">
        <v>-1109331.5844399999</v>
      </c>
      <c r="RVW26">
        <v>-1109331.5844399999</v>
      </c>
      <c r="RVX26">
        <v>-1109331.5844399999</v>
      </c>
      <c r="RVY26">
        <v>-1109331.5844399999</v>
      </c>
      <c r="RVZ26">
        <v>-1109331.5844399999</v>
      </c>
      <c r="RWA26">
        <v>-1109331.5844399999</v>
      </c>
      <c r="RWB26">
        <v>-1109331.5844399999</v>
      </c>
      <c r="RWC26">
        <v>-1109331.5844399999</v>
      </c>
      <c r="RWD26">
        <v>-1109331.5844399999</v>
      </c>
      <c r="RWE26">
        <v>-1109331.5844399999</v>
      </c>
      <c r="RWF26">
        <v>-1109331.5844399999</v>
      </c>
      <c r="RWG26">
        <v>-382378.40920300002</v>
      </c>
      <c r="RWH26">
        <v>-382378.40920300002</v>
      </c>
      <c r="RWI26">
        <v>-382378.40920300002</v>
      </c>
      <c r="RWJ26">
        <v>-382378.40920300002</v>
      </c>
      <c r="RWK26">
        <v>-382378.40920300002</v>
      </c>
      <c r="RWL26">
        <v>-382378.40920300002</v>
      </c>
      <c r="RWM26">
        <v>-382378.40920300002</v>
      </c>
      <c r="RWN26">
        <v>-382378.40920300002</v>
      </c>
      <c r="RWO26">
        <v>-382378.40920300002</v>
      </c>
      <c r="RWP26">
        <v>-382378.40920300002</v>
      </c>
      <c r="RWQ26">
        <v>-382378.40920300002</v>
      </c>
      <c r="RWR26">
        <v>-1109331.5844399999</v>
      </c>
      <c r="RWS26">
        <v>-1109331.5844399999</v>
      </c>
      <c r="RWT26">
        <v>-1109331.5844399999</v>
      </c>
      <c r="RWU26">
        <v>-1109331.5844399999</v>
      </c>
      <c r="RWV26">
        <v>-1109331.5844399999</v>
      </c>
      <c r="RWW26">
        <v>-1109331.5844399999</v>
      </c>
      <c r="RWX26">
        <v>-1109331.5844399999</v>
      </c>
      <c r="RWY26">
        <v>-1109331.5844399999</v>
      </c>
      <c r="RWZ26">
        <v>-1109331.5844399999</v>
      </c>
      <c r="RXA26">
        <v>-1109331.5844399999</v>
      </c>
      <c r="RXB26">
        <v>-1109331.5844399999</v>
      </c>
      <c r="RXC26">
        <v>-382378.40920300002</v>
      </c>
      <c r="RXD26">
        <v>-382378.40920300002</v>
      </c>
      <c r="RXE26">
        <v>-382378.40920300002</v>
      </c>
      <c r="RXF26">
        <v>-382378.40920300002</v>
      </c>
      <c r="RXG26">
        <v>-382378.40920300002</v>
      </c>
      <c r="RXH26">
        <v>-382378.40920300002</v>
      </c>
      <c r="RXI26">
        <v>-382378.40920300002</v>
      </c>
      <c r="RXJ26">
        <v>-382378.40920300002</v>
      </c>
      <c r="RXK26">
        <v>-382378.40920300002</v>
      </c>
      <c r="RXL26">
        <v>-382378.40920300002</v>
      </c>
      <c r="RXM26">
        <v>-382378.40920300002</v>
      </c>
      <c r="RXN26">
        <v>-699005.92426700005</v>
      </c>
      <c r="RXO26">
        <v>-699005.92426700005</v>
      </c>
      <c r="RXP26">
        <v>-699005.92426700005</v>
      </c>
      <c r="RXQ26">
        <v>-699005.92426700005</v>
      </c>
      <c r="RXR26">
        <v>-699005.92426700005</v>
      </c>
      <c r="RXS26">
        <v>-699005.92426700005</v>
      </c>
      <c r="RXT26">
        <v>-699005.92426700005</v>
      </c>
      <c r="RXU26">
        <v>-699005.92426700005</v>
      </c>
      <c r="RXV26">
        <v>-699005.92426700005</v>
      </c>
      <c r="RXW26">
        <v>-699005.92426700005</v>
      </c>
      <c r="RXX26">
        <v>-699005.92426700005</v>
      </c>
      <c r="RXY26">
        <v>737714.09080899996</v>
      </c>
      <c r="RXZ26">
        <v>737714.09080899996</v>
      </c>
      <c r="RYA26">
        <v>737714.09080899996</v>
      </c>
      <c r="RYB26">
        <v>737714.09080899996</v>
      </c>
      <c r="RYC26">
        <v>737714.09080899996</v>
      </c>
      <c r="RYD26">
        <v>737714.09080899996</v>
      </c>
      <c r="RYE26">
        <v>737714.09080899996</v>
      </c>
      <c r="RYF26">
        <v>737714.09080899996</v>
      </c>
      <c r="RYG26">
        <v>737714.09080899996</v>
      </c>
      <c r="RYH26">
        <v>737714.09080899996</v>
      </c>
      <c r="RYI26">
        <v>737714.09080899996</v>
      </c>
      <c r="RYJ26">
        <v>-699005.92426700005</v>
      </c>
      <c r="RYK26">
        <v>-699005.92426700005</v>
      </c>
      <c r="RYL26">
        <v>-699005.92426700005</v>
      </c>
      <c r="RYM26">
        <v>-699005.92426700005</v>
      </c>
      <c r="RYN26">
        <v>-699005.92426700005</v>
      </c>
      <c r="RYO26">
        <v>-699005.92426700005</v>
      </c>
      <c r="RYP26">
        <v>-699005.92426700005</v>
      </c>
      <c r="RYQ26">
        <v>-699005.92426700005</v>
      </c>
      <c r="RYR26">
        <v>-699005.92426700005</v>
      </c>
      <c r="RYS26">
        <v>-699005.92426700005</v>
      </c>
      <c r="RYT26">
        <v>-699005.92426700005</v>
      </c>
      <c r="RYU26">
        <v>737714.09080899996</v>
      </c>
      <c r="RYV26">
        <v>737714.09080899996</v>
      </c>
      <c r="RYW26">
        <v>737714.09080899996</v>
      </c>
      <c r="RYX26">
        <v>737714.09080899996</v>
      </c>
      <c r="RYY26">
        <v>737714.09080899996</v>
      </c>
      <c r="RYZ26">
        <v>737714.09080899996</v>
      </c>
      <c r="RZA26">
        <v>737714.09080899996</v>
      </c>
      <c r="RZB26">
        <v>737714.09080899996</v>
      </c>
      <c r="RZC26">
        <v>737714.09080899996</v>
      </c>
      <c r="RZD26">
        <v>737714.09080899996</v>
      </c>
      <c r="RZE26">
        <v>737714.09080899996</v>
      </c>
      <c r="RZF26">
        <v>932947.66255400004</v>
      </c>
      <c r="RZG26">
        <v>932947.66255400004</v>
      </c>
      <c r="RZH26">
        <v>932947.66255400004</v>
      </c>
      <c r="RZI26">
        <v>932947.66255400004</v>
      </c>
      <c r="RZJ26">
        <v>932947.66255400004</v>
      </c>
      <c r="RZK26">
        <v>932947.66255400004</v>
      </c>
      <c r="RZL26">
        <v>932947.66255400004</v>
      </c>
      <c r="RZM26">
        <v>932947.66255400004</v>
      </c>
      <c r="RZN26">
        <v>932947.66255400004</v>
      </c>
      <c r="RZO26">
        <v>932947.66255400004</v>
      </c>
      <c r="RZP26">
        <v>932947.66255400004</v>
      </c>
      <c r="RZQ26">
        <v>3789201.35732</v>
      </c>
      <c r="RZR26">
        <v>3789201.35732</v>
      </c>
      <c r="RZS26">
        <v>3789201.35732</v>
      </c>
      <c r="RZT26">
        <v>3789201.35732</v>
      </c>
      <c r="RZU26">
        <v>3789201.35732</v>
      </c>
      <c r="RZV26">
        <v>3789201.35732</v>
      </c>
      <c r="RZW26">
        <v>3789201.35732</v>
      </c>
      <c r="RZX26">
        <v>3789201.35732</v>
      </c>
      <c r="RZY26">
        <v>3789201.35732</v>
      </c>
      <c r="RZZ26">
        <v>3789201.35732</v>
      </c>
      <c r="SAA26">
        <v>3789201.35732</v>
      </c>
      <c r="SAB26">
        <v>932947.66255400004</v>
      </c>
      <c r="SAC26">
        <v>932947.66255400004</v>
      </c>
      <c r="SAD26">
        <v>932947.66255400004</v>
      </c>
      <c r="SAE26">
        <v>932947.66255400004</v>
      </c>
      <c r="SAF26">
        <v>932947.66255400004</v>
      </c>
      <c r="SAG26">
        <v>932947.66255400004</v>
      </c>
      <c r="SAH26">
        <v>932947.66255400004</v>
      </c>
      <c r="SAI26">
        <v>932947.66255400004</v>
      </c>
      <c r="SAJ26">
        <v>932947.66255400004</v>
      </c>
      <c r="SAK26">
        <v>932947.66255400004</v>
      </c>
      <c r="SAL26">
        <v>932947.66255400004</v>
      </c>
      <c r="SAM26">
        <v>3789201.35732</v>
      </c>
      <c r="SAN26">
        <v>3789201.35732</v>
      </c>
      <c r="SAO26">
        <v>3789201.35732</v>
      </c>
      <c r="SAP26">
        <v>3789201.35732</v>
      </c>
      <c r="SAQ26">
        <v>3789201.35732</v>
      </c>
      <c r="SAR26">
        <v>3789201.35732</v>
      </c>
      <c r="SAS26">
        <v>3789201.35732</v>
      </c>
      <c r="SAT26">
        <v>3789201.35732</v>
      </c>
      <c r="SAU26">
        <v>3789201.35732</v>
      </c>
      <c r="SAV26">
        <v>3789201.35732</v>
      </c>
      <c r="SAW26">
        <v>3789201.35732</v>
      </c>
      <c r="SAX26">
        <v>-3305351.1683800002</v>
      </c>
      <c r="SAY26">
        <v>-3305351.1683800002</v>
      </c>
      <c r="SAZ26">
        <v>-3305351.1683800002</v>
      </c>
      <c r="SBA26">
        <v>-3305351.1683800002</v>
      </c>
      <c r="SBB26">
        <v>-3305351.1683800002</v>
      </c>
      <c r="SBC26">
        <v>-3305351.1683800002</v>
      </c>
      <c r="SBD26">
        <v>-3305351.1683800002</v>
      </c>
      <c r="SBE26">
        <v>-3305351.1683800002</v>
      </c>
      <c r="SBF26">
        <v>-3305351.1683800002</v>
      </c>
      <c r="SBG26">
        <v>-3305351.1683800002</v>
      </c>
      <c r="SBH26">
        <v>-3305351.1683800002</v>
      </c>
      <c r="SBI26">
        <v>-3247894.77893</v>
      </c>
      <c r="SBJ26">
        <v>-3247894.77893</v>
      </c>
      <c r="SBK26">
        <v>-3247894.77893</v>
      </c>
      <c r="SBL26">
        <v>-3247894.77893</v>
      </c>
      <c r="SBM26">
        <v>-3247894.77893</v>
      </c>
      <c r="SBN26">
        <v>-3247894.77893</v>
      </c>
      <c r="SBO26">
        <v>-3247894.77893</v>
      </c>
      <c r="SBP26">
        <v>-3247894.77893</v>
      </c>
      <c r="SBQ26">
        <v>-3247894.77893</v>
      </c>
      <c r="SBR26">
        <v>-3247894.77893</v>
      </c>
      <c r="SBS26">
        <v>-3247894.77893</v>
      </c>
      <c r="SBT26">
        <v>-3305351.1683800002</v>
      </c>
      <c r="SBU26">
        <v>-3305351.1683800002</v>
      </c>
      <c r="SBV26">
        <v>-3305351.1683800002</v>
      </c>
      <c r="SBW26">
        <v>-3305351.1683800002</v>
      </c>
      <c r="SBX26">
        <v>-3305351.1683800002</v>
      </c>
      <c r="SBY26">
        <v>-3305351.1683800002</v>
      </c>
      <c r="SBZ26">
        <v>-3305351.1683800002</v>
      </c>
      <c r="SCA26">
        <v>-3305351.1683800002</v>
      </c>
      <c r="SCB26">
        <v>-3305351.1683800002</v>
      </c>
      <c r="SCC26">
        <v>-3305351.1683800002</v>
      </c>
      <c r="SCD26">
        <v>-3305351.1683800002</v>
      </c>
      <c r="SCE26">
        <v>-3247894.77893</v>
      </c>
      <c r="SCF26">
        <v>-3247894.77893</v>
      </c>
      <c r="SCG26">
        <v>-3247894.77893</v>
      </c>
      <c r="SCH26">
        <v>-3247894.77893</v>
      </c>
      <c r="SCI26">
        <v>-3247894.77893</v>
      </c>
      <c r="SCJ26">
        <v>-3247894.77893</v>
      </c>
      <c r="SCK26">
        <v>-3247894.77893</v>
      </c>
      <c r="SCL26">
        <v>-3247894.77893</v>
      </c>
      <c r="SCM26">
        <v>-3247894.77893</v>
      </c>
      <c r="SCN26">
        <v>-3247894.77893</v>
      </c>
      <c r="SCO26">
        <v>-3247894.77893</v>
      </c>
      <c r="SCP26">
        <v>-2950918.9553899998</v>
      </c>
      <c r="SCQ26">
        <v>-2950918.9553899998</v>
      </c>
      <c r="SCR26">
        <v>-2950918.9553899998</v>
      </c>
      <c r="SCS26">
        <v>-2950918.9553899998</v>
      </c>
      <c r="SCT26">
        <v>-2950918.9553899998</v>
      </c>
      <c r="SCU26">
        <v>-2950918.9553899998</v>
      </c>
      <c r="SCV26">
        <v>-2950918.9553899998</v>
      </c>
      <c r="SCW26">
        <v>-2950918.9553899998</v>
      </c>
      <c r="SCX26">
        <v>-2950918.9553899998</v>
      </c>
      <c r="SCY26">
        <v>-2950918.9553899998</v>
      </c>
      <c r="SCZ26">
        <v>-2950918.9553899998</v>
      </c>
      <c r="SDA26">
        <v>-2837364.5374099999</v>
      </c>
      <c r="SDB26">
        <v>-2837364.5374099999</v>
      </c>
      <c r="SDC26">
        <v>-2837364.5374099999</v>
      </c>
      <c r="SDD26">
        <v>-2837364.5374099999</v>
      </c>
      <c r="SDE26">
        <v>-2837364.5374099999</v>
      </c>
      <c r="SDF26">
        <v>-2837364.5374099999</v>
      </c>
      <c r="SDG26">
        <v>-2837364.5374099999</v>
      </c>
      <c r="SDH26">
        <v>-2837364.5374099999</v>
      </c>
      <c r="SDI26">
        <v>-2837364.5374099999</v>
      </c>
      <c r="SDJ26">
        <v>-2837364.5374099999</v>
      </c>
      <c r="SDK26">
        <v>-2837364.5374099999</v>
      </c>
      <c r="SDL26">
        <v>-2950918.9553899998</v>
      </c>
      <c r="SDM26">
        <v>-2950918.9553899998</v>
      </c>
      <c r="SDN26">
        <v>-2950918.9553899998</v>
      </c>
      <c r="SDO26">
        <v>-2950918.9553899998</v>
      </c>
      <c r="SDP26">
        <v>-2950918.9553899998</v>
      </c>
      <c r="SDQ26">
        <v>-2950918.9553899998</v>
      </c>
      <c r="SDR26">
        <v>-2950918.9553899998</v>
      </c>
      <c r="SDS26">
        <v>-2950918.9553899998</v>
      </c>
      <c r="SDT26">
        <v>-2950918.9553899998</v>
      </c>
      <c r="SDU26">
        <v>-2950918.9553899998</v>
      </c>
      <c r="SDV26">
        <v>-2950918.9553899998</v>
      </c>
      <c r="SDW26">
        <v>-2837364.5374099999</v>
      </c>
      <c r="SDX26">
        <v>-2837364.5374099999</v>
      </c>
      <c r="SDY26">
        <v>-2837364.5374099999</v>
      </c>
      <c r="SDZ26">
        <v>-2837364.5374099999</v>
      </c>
      <c r="SEA26">
        <v>-2837364.5374099999</v>
      </c>
      <c r="SEB26">
        <v>-2837364.5374099999</v>
      </c>
      <c r="SEC26">
        <v>-2837364.5374099999</v>
      </c>
      <c r="SED26">
        <v>-2837364.5374099999</v>
      </c>
      <c r="SEE26">
        <v>-2837364.5374099999</v>
      </c>
      <c r="SEF26">
        <v>-2837364.5374099999</v>
      </c>
      <c r="SEG26">
        <v>-2837364.5374099999</v>
      </c>
      <c r="SEH26">
        <v>-1280047.60348</v>
      </c>
      <c r="SEI26">
        <v>-1280047.60348</v>
      </c>
      <c r="SEJ26">
        <v>-1280047.60348</v>
      </c>
      <c r="SEK26">
        <v>-1280047.60348</v>
      </c>
      <c r="SEL26">
        <v>-1280047.60348</v>
      </c>
      <c r="SEM26">
        <v>-1280047.60348</v>
      </c>
      <c r="SEN26">
        <v>-1280047.60348</v>
      </c>
      <c r="SEO26">
        <v>-1280047.60348</v>
      </c>
      <c r="SEP26">
        <v>-1280047.60348</v>
      </c>
      <c r="SEQ26">
        <v>-1280047.60348</v>
      </c>
      <c r="SER26">
        <v>-1280047.60348</v>
      </c>
      <c r="SES26">
        <v>-1054297.12843</v>
      </c>
      <c r="SET26">
        <v>-1054297.12843</v>
      </c>
      <c r="SEU26">
        <v>-1054297.12843</v>
      </c>
      <c r="SEV26">
        <v>-1054297.12843</v>
      </c>
      <c r="SEW26">
        <v>-1054297.12843</v>
      </c>
      <c r="SEX26">
        <v>-1054297.12843</v>
      </c>
      <c r="SEY26">
        <v>-1054297.12843</v>
      </c>
      <c r="SEZ26">
        <v>-1054297.12843</v>
      </c>
      <c r="SFA26">
        <v>-1054297.12843</v>
      </c>
      <c r="SFB26">
        <v>-1054297.12843</v>
      </c>
      <c r="SFC26">
        <v>-1054297.12843</v>
      </c>
      <c r="SFD26">
        <v>-1280047.60348</v>
      </c>
      <c r="SFE26">
        <v>-1280047.60348</v>
      </c>
      <c r="SFF26">
        <v>-1280047.60348</v>
      </c>
      <c r="SFG26">
        <v>-1280047.60348</v>
      </c>
      <c r="SFH26">
        <v>-1280047.60348</v>
      </c>
      <c r="SFI26">
        <v>-1280047.60348</v>
      </c>
      <c r="SFJ26">
        <v>-1280047.60348</v>
      </c>
      <c r="SFK26">
        <v>-1280047.60348</v>
      </c>
      <c r="SFL26">
        <v>-1280047.60348</v>
      </c>
      <c r="SFM26">
        <v>-1280047.60348</v>
      </c>
      <c r="SFN26">
        <v>-1280047.60348</v>
      </c>
      <c r="SFO26">
        <v>-1054297.12843</v>
      </c>
      <c r="SFP26">
        <v>-1054297.12843</v>
      </c>
      <c r="SFQ26">
        <v>-1054297.12843</v>
      </c>
      <c r="SFR26">
        <v>-1054297.12843</v>
      </c>
      <c r="SFS26">
        <v>-1054297.12843</v>
      </c>
      <c r="SFT26">
        <v>-1054297.12843</v>
      </c>
      <c r="SFU26">
        <v>-1054297.12843</v>
      </c>
      <c r="SFV26">
        <v>-1054297.12843</v>
      </c>
      <c r="SFW26">
        <v>-1054297.12843</v>
      </c>
      <c r="SFX26">
        <v>-1054297.12843</v>
      </c>
      <c r="SFY26">
        <v>-1054297.12843</v>
      </c>
      <c r="SFZ26">
        <v>-39581606.847999997</v>
      </c>
      <c r="SGA26">
        <v>-39581606.847999997</v>
      </c>
      <c r="SGB26">
        <v>-39581606.847999997</v>
      </c>
      <c r="SGC26">
        <v>-39581606.847999997</v>
      </c>
      <c r="SGD26">
        <v>-39581606.847999997</v>
      </c>
      <c r="SGE26">
        <v>-39581606.847999997</v>
      </c>
      <c r="SGF26">
        <v>-39581606.847999997</v>
      </c>
      <c r="SGG26">
        <v>-39581606.847999997</v>
      </c>
      <c r="SGH26">
        <v>-39581606.847999997</v>
      </c>
      <c r="SGI26">
        <v>-39581606.847999997</v>
      </c>
      <c r="SGJ26">
        <v>-39581606.847999997</v>
      </c>
      <c r="SGK26">
        <v>-39581606.847999997</v>
      </c>
      <c r="SGL26">
        <v>-39581606.847999997</v>
      </c>
      <c r="SGM26">
        <v>-39581606.847999997</v>
      </c>
      <c r="SGN26">
        <v>-39581606.847999997</v>
      </c>
      <c r="SGO26">
        <v>-39581606.847999997</v>
      </c>
      <c r="SGP26">
        <v>-39581606.847999997</v>
      </c>
      <c r="SGQ26">
        <v>-39581606.847999997</v>
      </c>
      <c r="SGR26">
        <v>-39581606.847999997</v>
      </c>
      <c r="SGS26">
        <v>-39581606.847999997</v>
      </c>
      <c r="SGT26">
        <v>-39581606.847999997</v>
      </c>
      <c r="SGU26">
        <v>-39581606.847999997</v>
      </c>
      <c r="SGV26">
        <v>-39581606.847999997</v>
      </c>
      <c r="SGW26">
        <v>-39581606.847999997</v>
      </c>
      <c r="SGX26">
        <v>-39581606.847999997</v>
      </c>
      <c r="SGY26">
        <v>-39581606.847999997</v>
      </c>
      <c r="SGZ26">
        <v>-39581606.847999997</v>
      </c>
      <c r="SHA26">
        <v>-39581606.847999997</v>
      </c>
      <c r="SHB26">
        <v>-39581606.847999997</v>
      </c>
      <c r="SHC26">
        <v>-39581606.847999997</v>
      </c>
      <c r="SHD26">
        <v>-39581606.847999997</v>
      </c>
      <c r="SHE26">
        <v>-39581606.847999997</v>
      </c>
      <c r="SHF26">
        <v>-39581606.847999997</v>
      </c>
      <c r="SHG26">
        <v>-39581606.847999997</v>
      </c>
      <c r="SHH26">
        <v>-39581606.847999997</v>
      </c>
      <c r="SHI26">
        <v>-39581606.847999997</v>
      </c>
      <c r="SHJ26">
        <v>-39581606.847999997</v>
      </c>
      <c r="SHK26">
        <v>-39581606.847999997</v>
      </c>
      <c r="SHL26">
        <v>-39581606.847999997</v>
      </c>
      <c r="SHM26">
        <v>-39581606.847999997</v>
      </c>
      <c r="SHN26">
        <v>-39581606.847999997</v>
      </c>
      <c r="SHO26">
        <v>-39581606.847999997</v>
      </c>
      <c r="SHP26">
        <v>-39581606.847999997</v>
      </c>
      <c r="SHQ26">
        <v>-39581606.847999997</v>
      </c>
      <c r="SHR26">
        <v>-60121139.864600003</v>
      </c>
      <c r="SHS26">
        <v>-60121139.864600003</v>
      </c>
      <c r="SHT26">
        <v>-60121139.864600003</v>
      </c>
      <c r="SHU26">
        <v>-60121139.864600003</v>
      </c>
      <c r="SHV26">
        <v>-60121139.864600003</v>
      </c>
      <c r="SHW26">
        <v>-60121139.864600003</v>
      </c>
      <c r="SHX26">
        <v>-60121139.864600003</v>
      </c>
      <c r="SHY26">
        <v>-60121139.864600003</v>
      </c>
      <c r="SHZ26">
        <v>-60121139.864600003</v>
      </c>
      <c r="SIA26">
        <v>-60121139.864600003</v>
      </c>
      <c r="SIB26">
        <v>-60121139.864600003</v>
      </c>
      <c r="SIC26">
        <v>-60121139.864600003</v>
      </c>
      <c r="SID26">
        <v>-60121139.864600003</v>
      </c>
      <c r="SIE26">
        <v>-60121139.864600003</v>
      </c>
      <c r="SIF26">
        <v>-60121139.864600003</v>
      </c>
      <c r="SIG26">
        <v>-60121139.864600003</v>
      </c>
      <c r="SIH26">
        <v>-60121139.864600003</v>
      </c>
      <c r="SII26">
        <v>-60121139.864600003</v>
      </c>
      <c r="SIJ26">
        <v>-60121139.864600003</v>
      </c>
      <c r="SIK26">
        <v>-60121139.864600003</v>
      </c>
      <c r="SIL26">
        <v>-60121139.864600003</v>
      </c>
      <c r="SIM26">
        <v>-60121139.864600003</v>
      </c>
      <c r="SIN26">
        <v>-60121139.864600003</v>
      </c>
      <c r="SIO26">
        <v>-60121139.864600003</v>
      </c>
      <c r="SIP26">
        <v>-60121139.864600003</v>
      </c>
      <c r="SIQ26">
        <v>-60121139.864600003</v>
      </c>
      <c r="SIR26">
        <v>-60121139.864600003</v>
      </c>
      <c r="SIS26">
        <v>-60121139.864600003</v>
      </c>
      <c r="SIT26">
        <v>-60121139.864600003</v>
      </c>
      <c r="SIU26">
        <v>-60121139.864600003</v>
      </c>
      <c r="SIV26">
        <v>-60121139.864600003</v>
      </c>
      <c r="SIW26">
        <v>-60121139.864600003</v>
      </c>
      <c r="SIX26">
        <v>-60121139.864600003</v>
      </c>
      <c r="SIY26">
        <v>-60121139.864600003</v>
      </c>
      <c r="SIZ26">
        <v>-60121139.864600003</v>
      </c>
      <c r="SJA26">
        <v>-60121139.864600003</v>
      </c>
      <c r="SJB26">
        <v>-60121139.864600003</v>
      </c>
      <c r="SJC26">
        <v>-60121139.864600003</v>
      </c>
      <c r="SJD26">
        <v>-60121139.864600003</v>
      </c>
      <c r="SJE26">
        <v>-60121139.864600003</v>
      </c>
      <c r="SJF26">
        <v>-60121139.864600003</v>
      </c>
      <c r="SJG26">
        <v>-60121139.864600003</v>
      </c>
      <c r="SJH26">
        <v>-60121139.864600003</v>
      </c>
      <c r="SJI26">
        <v>-60121139.864600003</v>
      </c>
      <c r="SJJ26">
        <v>-91386610.422299996</v>
      </c>
      <c r="SJK26">
        <v>-91386610.422299996</v>
      </c>
      <c r="SJL26">
        <v>-91386610.422299996</v>
      </c>
      <c r="SJM26">
        <v>-91386610.422299996</v>
      </c>
      <c r="SJN26">
        <v>-91386610.422299996</v>
      </c>
      <c r="SJO26">
        <v>-91386610.422299996</v>
      </c>
      <c r="SJP26">
        <v>-91386610.422299996</v>
      </c>
      <c r="SJQ26">
        <v>-91386610.422299996</v>
      </c>
      <c r="SJR26">
        <v>-91386610.422299996</v>
      </c>
      <c r="SJS26">
        <v>-91386610.422299996</v>
      </c>
      <c r="SJT26">
        <v>-91386610.422299996</v>
      </c>
      <c r="SJU26">
        <v>-91386610.422299996</v>
      </c>
      <c r="SJV26">
        <v>-91386610.422299996</v>
      </c>
      <c r="SJW26">
        <v>-91386610.422299996</v>
      </c>
      <c r="SJX26">
        <v>-91386610.422299996</v>
      </c>
      <c r="SJY26">
        <v>-91386610.422299996</v>
      </c>
      <c r="SJZ26">
        <v>-91386610.422299996</v>
      </c>
      <c r="SKA26">
        <v>-91386610.422299996</v>
      </c>
      <c r="SKB26">
        <v>-91386610.422299996</v>
      </c>
      <c r="SKC26">
        <v>-91386610.422299996</v>
      </c>
      <c r="SKD26">
        <v>-91386610.422299996</v>
      </c>
      <c r="SKE26">
        <v>-91386610.422299996</v>
      </c>
      <c r="SKF26">
        <v>-91386610.422299996</v>
      </c>
      <c r="SKG26">
        <v>-91386610.422299996</v>
      </c>
      <c r="SKH26">
        <v>-91386610.422299996</v>
      </c>
      <c r="SKI26">
        <v>-91386610.422299996</v>
      </c>
      <c r="SKJ26">
        <v>-91386610.422299996</v>
      </c>
      <c r="SKK26">
        <v>-91386610.422299996</v>
      </c>
      <c r="SKL26">
        <v>-91386610.422299996</v>
      </c>
      <c r="SKM26">
        <v>-91386610.422299996</v>
      </c>
      <c r="SKN26">
        <v>-91386610.422299996</v>
      </c>
      <c r="SKO26">
        <v>-91386610.422299996</v>
      </c>
      <c r="SKP26">
        <v>-91386610.422299996</v>
      </c>
      <c r="SKQ26">
        <v>-91386610.422299996</v>
      </c>
      <c r="SKR26">
        <v>-91386610.422299996</v>
      </c>
      <c r="SKS26">
        <v>-91386610.422299996</v>
      </c>
      <c r="SKT26">
        <v>-91386610.422299996</v>
      </c>
      <c r="SKU26">
        <v>-91386610.422299996</v>
      </c>
      <c r="SKV26">
        <v>-91386610.422299996</v>
      </c>
      <c r="SKW26">
        <v>-91386610.422299996</v>
      </c>
      <c r="SKX26">
        <v>-91386610.422299996</v>
      </c>
      <c r="SKY26">
        <v>-91386610.422299996</v>
      </c>
      <c r="SKZ26">
        <v>-91386610.422299996</v>
      </c>
      <c r="SLA26">
        <v>-91386610.422299996</v>
      </c>
      <c r="SLB26">
        <v>-39581606.847999997</v>
      </c>
      <c r="SLC26">
        <v>-39581606.847999997</v>
      </c>
      <c r="SLD26">
        <v>-39581606.847999997</v>
      </c>
      <c r="SLE26">
        <v>-39581606.847999997</v>
      </c>
      <c r="SLF26">
        <v>-39581606.847999997</v>
      </c>
      <c r="SLG26">
        <v>-39581606.847999997</v>
      </c>
      <c r="SLH26">
        <v>-39581606.847999997</v>
      </c>
      <c r="SLI26">
        <v>-39581606.847999997</v>
      </c>
      <c r="SLJ26">
        <v>-39581606.847999997</v>
      </c>
      <c r="SLK26">
        <v>-39581606.847999997</v>
      </c>
      <c r="SLL26">
        <v>-39581606.847999997</v>
      </c>
      <c r="SLM26">
        <v>-39581606.847999997</v>
      </c>
      <c r="SLN26">
        <v>-39581606.847999997</v>
      </c>
      <c r="SLO26">
        <v>-39581606.847999997</v>
      </c>
      <c r="SLP26">
        <v>-39581606.847999997</v>
      </c>
      <c r="SLQ26">
        <v>-39581606.847999997</v>
      </c>
      <c r="SLR26">
        <v>-39581606.847999997</v>
      </c>
      <c r="SLS26">
        <v>-39581606.847999997</v>
      </c>
      <c r="SLT26">
        <v>-39581606.847999997</v>
      </c>
      <c r="SLU26">
        <v>-39581606.847999997</v>
      </c>
      <c r="SLV26">
        <v>-39581606.847999997</v>
      </c>
      <c r="SLW26">
        <v>-39581606.847999997</v>
      </c>
      <c r="SLX26">
        <v>-39581606.847999997</v>
      </c>
      <c r="SLY26">
        <v>-39581606.847999997</v>
      </c>
      <c r="SLZ26">
        <v>-39581606.847999997</v>
      </c>
      <c r="SMA26">
        <v>-39581606.847999997</v>
      </c>
      <c r="SMB26">
        <v>-39581606.847999997</v>
      </c>
      <c r="SMC26">
        <v>-39581606.847999997</v>
      </c>
      <c r="SMD26">
        <v>-39581606.847999997</v>
      </c>
      <c r="SME26">
        <v>-39581606.847999997</v>
      </c>
      <c r="SMF26">
        <v>-39581606.847999997</v>
      </c>
      <c r="SMG26">
        <v>-39581606.847999997</v>
      </c>
      <c r="SMH26">
        <v>-39581606.847999997</v>
      </c>
      <c r="SMI26">
        <v>-39581606.847999997</v>
      </c>
      <c r="SMJ26">
        <v>-39581606.847999997</v>
      </c>
      <c r="SMK26">
        <v>-39581606.847999997</v>
      </c>
      <c r="SML26">
        <v>-39581606.847999997</v>
      </c>
      <c r="SMM26">
        <v>-39581606.847999997</v>
      </c>
      <c r="SMN26">
        <v>-39581606.847999997</v>
      </c>
      <c r="SMO26">
        <v>-39581606.847999997</v>
      </c>
      <c r="SMP26">
        <v>-39581606.847999997</v>
      </c>
      <c r="SMQ26">
        <v>-39581606.847999997</v>
      </c>
      <c r="SMR26">
        <v>-39581606.847999997</v>
      </c>
      <c r="SMS26">
        <v>-39581606.847999997</v>
      </c>
      <c r="SMT26">
        <v>-60121139.864600003</v>
      </c>
      <c r="SMU26">
        <v>-60121139.864600003</v>
      </c>
      <c r="SMV26">
        <v>-60121139.864600003</v>
      </c>
      <c r="SMW26">
        <v>-60121139.864600003</v>
      </c>
      <c r="SMX26">
        <v>-60121139.864600003</v>
      </c>
      <c r="SMY26">
        <v>-60121139.864600003</v>
      </c>
      <c r="SMZ26">
        <v>-60121139.864600003</v>
      </c>
      <c r="SNA26">
        <v>-60121139.864600003</v>
      </c>
      <c r="SNB26">
        <v>-60121139.864600003</v>
      </c>
      <c r="SNC26">
        <v>-60121139.864600003</v>
      </c>
      <c r="SND26">
        <v>-60121139.864600003</v>
      </c>
      <c r="SNE26">
        <v>-60121139.864600003</v>
      </c>
      <c r="SNF26">
        <v>-60121139.864600003</v>
      </c>
      <c r="SNG26">
        <v>-60121139.864600003</v>
      </c>
      <c r="SNH26">
        <v>-60121139.864600003</v>
      </c>
      <c r="SNI26">
        <v>-60121139.864600003</v>
      </c>
      <c r="SNJ26">
        <v>-60121139.864600003</v>
      </c>
      <c r="SNK26">
        <v>-60121139.864600003</v>
      </c>
      <c r="SNL26">
        <v>-60121139.864600003</v>
      </c>
      <c r="SNM26">
        <v>-60121139.864600003</v>
      </c>
      <c r="SNN26">
        <v>-60121139.864600003</v>
      </c>
      <c r="SNO26">
        <v>-60121139.864600003</v>
      </c>
      <c r="SNP26">
        <v>-60121139.864600003</v>
      </c>
      <c r="SNQ26">
        <v>-60121139.864600003</v>
      </c>
      <c r="SNR26">
        <v>-60121139.864600003</v>
      </c>
      <c r="SNS26">
        <v>-60121139.864600003</v>
      </c>
      <c r="SNT26">
        <v>-60121139.864600003</v>
      </c>
      <c r="SNU26">
        <v>-60121139.864600003</v>
      </c>
      <c r="SNV26">
        <v>-60121139.864600003</v>
      </c>
      <c r="SNW26">
        <v>-60121139.864600003</v>
      </c>
      <c r="SNX26">
        <v>-60121139.864600003</v>
      </c>
      <c r="SNY26">
        <v>-60121139.864600003</v>
      </c>
      <c r="SNZ26">
        <v>-60121139.864600003</v>
      </c>
      <c r="SOA26">
        <v>-60121139.864600003</v>
      </c>
      <c r="SOB26">
        <v>-60121139.864600003</v>
      </c>
      <c r="SOC26">
        <v>-60121139.864600003</v>
      </c>
      <c r="SOD26">
        <v>-60121139.864600003</v>
      </c>
      <c r="SOE26">
        <v>-60121139.864600003</v>
      </c>
      <c r="SOF26">
        <v>-60121139.864600003</v>
      </c>
      <c r="SOG26">
        <v>-60121139.864600003</v>
      </c>
      <c r="SOH26">
        <v>-60121139.864600003</v>
      </c>
      <c r="SOI26">
        <v>-60121139.864600003</v>
      </c>
      <c r="SOJ26">
        <v>-60121139.864600003</v>
      </c>
      <c r="SOK26">
        <v>-60121139.864600003</v>
      </c>
      <c r="SOL26">
        <v>-91386610.422299996</v>
      </c>
      <c r="SOM26">
        <v>-91386610.422299996</v>
      </c>
      <c r="SON26">
        <v>-91386610.422299996</v>
      </c>
      <c r="SOO26">
        <v>-91386610.422299996</v>
      </c>
      <c r="SOP26">
        <v>-91386610.422299996</v>
      </c>
      <c r="SOQ26">
        <v>-91386610.422299996</v>
      </c>
      <c r="SOR26">
        <v>-91386610.422299996</v>
      </c>
      <c r="SOS26">
        <v>-91386610.422299996</v>
      </c>
      <c r="SOT26">
        <v>-91386610.422299996</v>
      </c>
      <c r="SOU26">
        <v>-91386610.422299996</v>
      </c>
      <c r="SOV26">
        <v>-91386610.422299996</v>
      </c>
      <c r="SOW26">
        <v>-91386610.422299996</v>
      </c>
      <c r="SOX26">
        <v>-91386610.422299996</v>
      </c>
      <c r="SOY26">
        <v>-91386610.422299996</v>
      </c>
      <c r="SOZ26">
        <v>-91386610.422299996</v>
      </c>
      <c r="SPA26">
        <v>-91386610.422299996</v>
      </c>
      <c r="SPB26">
        <v>-91386610.422299996</v>
      </c>
      <c r="SPC26">
        <v>-91386610.422299996</v>
      </c>
      <c r="SPD26">
        <v>-91386610.422299996</v>
      </c>
      <c r="SPE26">
        <v>-91386610.422299996</v>
      </c>
      <c r="SPF26">
        <v>-91386610.422299996</v>
      </c>
      <c r="SPG26">
        <v>-91386610.422299996</v>
      </c>
      <c r="SPH26">
        <v>-91386610.422299996</v>
      </c>
      <c r="SPI26">
        <v>-91386610.422299996</v>
      </c>
      <c r="SPJ26">
        <v>-91386610.422299996</v>
      </c>
      <c r="SPK26">
        <v>-91386610.422299996</v>
      </c>
      <c r="SPL26">
        <v>-91386610.422299996</v>
      </c>
      <c r="SPM26">
        <v>-91386610.422299996</v>
      </c>
      <c r="SPN26">
        <v>-91386610.422299996</v>
      </c>
      <c r="SPO26">
        <v>-91386610.422299996</v>
      </c>
      <c r="SPP26">
        <v>-91386610.422299996</v>
      </c>
      <c r="SPQ26">
        <v>-91386610.422299996</v>
      </c>
      <c r="SPR26">
        <v>-91386610.422299996</v>
      </c>
      <c r="SPS26">
        <v>-91386610.422299996</v>
      </c>
      <c r="SPT26">
        <v>-91386610.422299996</v>
      </c>
      <c r="SPU26">
        <v>-91386610.422299996</v>
      </c>
      <c r="SPV26">
        <v>-91386610.422299996</v>
      </c>
      <c r="SPW26">
        <v>-91386610.422299996</v>
      </c>
      <c r="SPX26">
        <v>-91386610.422299996</v>
      </c>
      <c r="SPY26">
        <v>-91386610.422299996</v>
      </c>
      <c r="SPZ26">
        <v>-91386610.422299996</v>
      </c>
      <c r="SQA26">
        <v>-91386610.422299996</v>
      </c>
      <c r="SQB26">
        <v>-91386610.422299996</v>
      </c>
      <c r="SQC26">
        <v>-91386610.422299996</v>
      </c>
      <c r="SQD26">
        <v>-9526047.4449000005</v>
      </c>
      <c r="SQE26">
        <v>-8687750.2269899994</v>
      </c>
      <c r="SQF26">
        <v>-8051774.7071500001</v>
      </c>
      <c r="SQG26">
        <v>-7606936.0818600003</v>
      </c>
      <c r="SQH26">
        <v>-7338547.6583599998</v>
      </c>
      <c r="SQI26">
        <v>-7225691.2309999997</v>
      </c>
      <c r="SQJ26">
        <v>-7238392.3586999997</v>
      </c>
      <c r="SQK26">
        <v>-7335778.0375300003</v>
      </c>
      <c r="SQL26">
        <v>-7523287.5999600003</v>
      </c>
      <c r="SQM26">
        <v>-7599962.7828799998</v>
      </c>
      <c r="SQN26">
        <v>-7605191.0486199996</v>
      </c>
      <c r="SQO26">
        <v>-9327168.09846</v>
      </c>
      <c r="SQP26">
        <v>-8391636.9038200006</v>
      </c>
      <c r="SQQ26">
        <v>-7622120.29746</v>
      </c>
      <c r="SQR26">
        <v>-6996290.3285100004</v>
      </c>
      <c r="SQS26">
        <v>-6486504.4890200002</v>
      </c>
      <c r="SQT26">
        <v>-6058312.6262999997</v>
      </c>
      <c r="SQU26">
        <v>-5670362.5124300001</v>
      </c>
      <c r="SQV26">
        <v>-4147894.6921700002</v>
      </c>
      <c r="SQW26">
        <v>-3909833.2740600002</v>
      </c>
      <c r="SQX26">
        <v>-3788217.3849200001</v>
      </c>
      <c r="SQY26">
        <v>-3719683.2982299998</v>
      </c>
      <c r="SQZ26">
        <v>-7483293.7034600005</v>
      </c>
      <c r="SRA26">
        <v>-6919472.32596</v>
      </c>
      <c r="SRB26">
        <v>-6896719.9208399998</v>
      </c>
      <c r="SRC26">
        <v>-7008652.8589500003</v>
      </c>
      <c r="SRD26">
        <v>-7155883.0613299999</v>
      </c>
      <c r="SRE26">
        <v>-7294041.6463200003</v>
      </c>
      <c r="SRF26">
        <v>-7404907.5260899998</v>
      </c>
      <c r="SRG26">
        <v>-7494339.8843400003</v>
      </c>
      <c r="SRH26">
        <v>-7570328.02991</v>
      </c>
      <c r="SRI26">
        <v>-7601005.54801</v>
      </c>
      <c r="SRJ26">
        <v>-7605191.0486199996</v>
      </c>
      <c r="SRK26">
        <v>-6877281.1391399996</v>
      </c>
      <c r="SRL26">
        <v>-5874645.9026699997</v>
      </c>
      <c r="SRM26">
        <v>-5440012.2663000003</v>
      </c>
      <c r="SRN26">
        <v>-5049309.2945900001</v>
      </c>
      <c r="SRO26">
        <v>-4775799.0822599996</v>
      </c>
      <c r="SRP26">
        <v>-4412267.9123799996</v>
      </c>
      <c r="SRQ26">
        <v>-4157120.6908</v>
      </c>
      <c r="SRR26">
        <v>-3949038.5148999998</v>
      </c>
      <c r="SRS26">
        <v>-3837888.9580299999</v>
      </c>
      <c r="SRT26">
        <v>-3766729.9511899999</v>
      </c>
      <c r="SRU26">
        <v>-3719683.2982299998</v>
      </c>
      <c r="SRV26">
        <v>-14349507.765900001</v>
      </c>
      <c r="SRW26">
        <v>-13034277.5593</v>
      </c>
      <c r="SRX26">
        <v>-12008936.217900001</v>
      </c>
      <c r="SRY26">
        <v>-11251363.0096</v>
      </c>
      <c r="SRZ26">
        <v>-10733282.445800001</v>
      </c>
      <c r="SSA26">
        <v>-10416696.779200001</v>
      </c>
      <c r="SSB26">
        <v>-10250867.0415</v>
      </c>
      <c r="SSC26">
        <v>-10171667.4164</v>
      </c>
      <c r="SSD26">
        <v>-9931666.7382699996</v>
      </c>
      <c r="SSE26">
        <v>-9775143.3917500004</v>
      </c>
      <c r="SSF26">
        <v>-9734055.9785500001</v>
      </c>
      <c r="SSG26">
        <v>-13951749.073000001</v>
      </c>
      <c r="SSH26">
        <v>-12442050.913000001</v>
      </c>
      <c r="SSI26">
        <v>-11149627.398499999</v>
      </c>
      <c r="SSJ26">
        <v>-10030071.502900001</v>
      </c>
      <c r="SSK26">
        <v>-9029196.1071400009</v>
      </c>
      <c r="SSL26">
        <v>-8081939.5697600003</v>
      </c>
      <c r="SSM26">
        <v>-7114807.3489899999</v>
      </c>
      <c r="SSN26">
        <v>-3102905.2886800002</v>
      </c>
      <c r="SSO26">
        <v>-2455463.59663</v>
      </c>
      <c r="SSP26">
        <v>-2135239.7130100001</v>
      </c>
      <c r="SSQ26">
        <v>-1963040.4777500001</v>
      </c>
      <c r="SSR26">
        <v>-11106764.9464</v>
      </c>
      <c r="SSS26">
        <v>-10035140.1358</v>
      </c>
      <c r="SST26">
        <v>-9798171.5091999993</v>
      </c>
      <c r="SSU26">
        <v>-9761333.6000999995</v>
      </c>
      <c r="SSV26">
        <v>-9789949.5938499998</v>
      </c>
      <c r="SSW26">
        <v>-9827312.0931599997</v>
      </c>
      <c r="SSX26">
        <v>-9854905.3729299996</v>
      </c>
      <c r="SSY26">
        <v>-9862022.34956</v>
      </c>
      <c r="SSZ26">
        <v>-9818159.6873799991</v>
      </c>
      <c r="STA26">
        <v>-9767012.1109299995</v>
      </c>
      <c r="STB26">
        <v>-9734055.9785500001</v>
      </c>
      <c r="STC26">
        <v>-9915281.0172799993</v>
      </c>
      <c r="STD26">
        <v>-7937033.0478400001</v>
      </c>
      <c r="STE26">
        <v>-6870405.6266700001</v>
      </c>
      <c r="STF26">
        <v>-5781879.8586900001</v>
      </c>
      <c r="STG26">
        <v>-4962614.2262300001</v>
      </c>
      <c r="STH26">
        <v>-3895607.96398</v>
      </c>
      <c r="STI26">
        <v>-3156308.7976000002</v>
      </c>
      <c r="STJ26">
        <v>-2573199.6568700001</v>
      </c>
      <c r="STK26">
        <v>-2269086.0247200001</v>
      </c>
      <c r="STL26">
        <v>-2081245.54575</v>
      </c>
      <c r="STM26">
        <v>-1963040.4777500001</v>
      </c>
      <c r="STN26">
        <v>-21571455.604699999</v>
      </c>
      <c r="STO26">
        <v>-19488782.1538</v>
      </c>
      <c r="STP26">
        <v>-17811967.770799998</v>
      </c>
      <c r="STQ26">
        <v>-16497152.2893</v>
      </c>
      <c r="STR26">
        <v>-15489453.237199999</v>
      </c>
      <c r="STS26">
        <v>-14718697.5384</v>
      </c>
      <c r="STT26">
        <v>-14097369.461999999</v>
      </c>
      <c r="STU26">
        <v>-13523923.873199999</v>
      </c>
      <c r="STV26">
        <v>-12112192.092</v>
      </c>
      <c r="STW26">
        <v>-11329695.066</v>
      </c>
      <c r="STX26">
        <v>-11169434.624199999</v>
      </c>
      <c r="STY26">
        <v>-20775938.218899999</v>
      </c>
      <c r="STZ26">
        <v>-18304328.861099999</v>
      </c>
      <c r="SUA26">
        <v>-16093350.132099999</v>
      </c>
      <c r="SUB26">
        <v>-14054569.275800001</v>
      </c>
      <c r="SUC26">
        <v>-12081280.559900001</v>
      </c>
      <c r="SUD26">
        <v>-10049183.1196</v>
      </c>
      <c r="SUE26">
        <v>-7825250.0769600002</v>
      </c>
      <c r="SUF26">
        <v>1663451.79455</v>
      </c>
      <c r="SUG26">
        <v>3217886.4799799998</v>
      </c>
      <c r="SUH26">
        <v>3974976.6940100002</v>
      </c>
      <c r="SUI26">
        <v>4372596.3774100002</v>
      </c>
      <c r="SUJ26">
        <v>-16363545.1424</v>
      </c>
      <c r="SUK26">
        <v>-14305439.3934</v>
      </c>
      <c r="SUL26">
        <v>-13541502.009500001</v>
      </c>
      <c r="SUM26">
        <v>-13072872.6033</v>
      </c>
      <c r="SUN26">
        <v>-12727341.616800001</v>
      </c>
      <c r="SUO26">
        <v>-12440035.921599999</v>
      </c>
      <c r="SUP26">
        <v>-12201089.296</v>
      </c>
      <c r="SUQ26">
        <v>-11955115.2872</v>
      </c>
      <c r="SUR26">
        <v>-11570689.950999999</v>
      </c>
      <c r="SUS26">
        <v>-11297954.7311</v>
      </c>
      <c r="SUT26">
        <v>-11169434.624199999</v>
      </c>
      <c r="SUU26">
        <v>-14011724.3862</v>
      </c>
      <c r="SUV26">
        <v>-10096429.0021</v>
      </c>
      <c r="SUW26">
        <v>-7664232.6119299997</v>
      </c>
      <c r="SUX26">
        <v>-5021906.8666500002</v>
      </c>
      <c r="SUY26">
        <v>-2970912.3671800001</v>
      </c>
      <c r="SUZ26">
        <v>-321867.50504100003</v>
      </c>
      <c r="SVA26">
        <v>1503685.9946000001</v>
      </c>
      <c r="SVB26">
        <v>2922832.6587100001</v>
      </c>
      <c r="SVC26">
        <v>3655011.2028999999</v>
      </c>
      <c r="SVD26">
        <v>4099658.5262000002</v>
      </c>
      <c r="SVE26">
        <v>4372596.3774100002</v>
      </c>
      <c r="SVF26">
        <v>154767.68067999999</v>
      </c>
      <c r="SVG26">
        <v>154767.68067999999</v>
      </c>
      <c r="SVH26">
        <v>154767.68067999999</v>
      </c>
      <c r="SVI26">
        <v>154767.68067999999</v>
      </c>
      <c r="SVJ26">
        <v>154767.68067999999</v>
      </c>
      <c r="SVK26">
        <v>154767.68067999999</v>
      </c>
      <c r="SVL26">
        <v>154767.68067999999</v>
      </c>
      <c r="SVM26">
        <v>154767.68067999999</v>
      </c>
      <c r="SVN26">
        <v>154767.68067999999</v>
      </c>
      <c r="SVO26">
        <v>154767.68067999999</v>
      </c>
      <c r="SVP26">
        <v>154767.68067999999</v>
      </c>
      <c r="SVQ26">
        <v>188955.88652900001</v>
      </c>
      <c r="SVR26">
        <v>188955.88652900001</v>
      </c>
      <c r="SVS26">
        <v>188955.88652900001</v>
      </c>
      <c r="SVT26">
        <v>188955.88652900001</v>
      </c>
      <c r="SVU26">
        <v>188955.88652900001</v>
      </c>
      <c r="SVV26">
        <v>188955.88652900001</v>
      </c>
      <c r="SVW26">
        <v>188955.88652900001</v>
      </c>
      <c r="SVX26">
        <v>188955.88652900001</v>
      </c>
      <c r="SVY26">
        <v>188955.88652900001</v>
      </c>
      <c r="SVZ26">
        <v>188955.88652900001</v>
      </c>
      <c r="SWA26">
        <v>188955.88652900001</v>
      </c>
      <c r="SWB26">
        <v>154767.68067999999</v>
      </c>
      <c r="SWC26">
        <v>154767.68067999999</v>
      </c>
      <c r="SWD26">
        <v>154767.68067999999</v>
      </c>
      <c r="SWE26">
        <v>154767.68067999999</v>
      </c>
      <c r="SWF26">
        <v>154767.68067999999</v>
      </c>
      <c r="SWG26">
        <v>154767.68067999999</v>
      </c>
      <c r="SWH26">
        <v>154767.68067999999</v>
      </c>
      <c r="SWI26">
        <v>154767.68067999999</v>
      </c>
      <c r="SWJ26">
        <v>154767.68067999999</v>
      </c>
      <c r="SWK26">
        <v>154767.68067999999</v>
      </c>
      <c r="SWL26">
        <v>154767.68067999999</v>
      </c>
      <c r="SWM26">
        <v>188955.88652900001</v>
      </c>
      <c r="SWN26">
        <v>188955.88652900001</v>
      </c>
      <c r="SWO26">
        <v>188955.88652900001</v>
      </c>
      <c r="SWP26">
        <v>188955.88652900001</v>
      </c>
      <c r="SWQ26">
        <v>188955.88652900001</v>
      </c>
      <c r="SWR26">
        <v>188955.88652900001</v>
      </c>
      <c r="SWS26">
        <v>188955.88652900001</v>
      </c>
      <c r="SWT26">
        <v>188955.88652900001</v>
      </c>
      <c r="SWU26">
        <v>188955.88652900001</v>
      </c>
      <c r="SWV26">
        <v>188955.88652900001</v>
      </c>
      <c r="SWW26">
        <v>188955.88652900001</v>
      </c>
      <c r="SWX26">
        <v>1768796.54015</v>
      </c>
      <c r="SWY26">
        <v>1768796.54015</v>
      </c>
      <c r="SWZ26">
        <v>1768796.54015</v>
      </c>
      <c r="SXA26">
        <v>1768796.54015</v>
      </c>
      <c r="SXB26">
        <v>1768796.54015</v>
      </c>
      <c r="SXC26">
        <v>1768796.54015</v>
      </c>
      <c r="SXD26">
        <v>1768796.54015</v>
      </c>
      <c r="SXE26">
        <v>1768796.54015</v>
      </c>
      <c r="SXF26">
        <v>1768796.54015</v>
      </c>
      <c r="SXG26">
        <v>1768796.54015</v>
      </c>
      <c r="SXH26">
        <v>1768796.54015</v>
      </c>
      <c r="SXI26">
        <v>1836364.6880000001</v>
      </c>
      <c r="SXJ26">
        <v>1836364.6880000001</v>
      </c>
      <c r="SXK26">
        <v>1836364.6880000001</v>
      </c>
      <c r="SXL26">
        <v>1836364.6880000001</v>
      </c>
      <c r="SXM26">
        <v>1836364.6880000001</v>
      </c>
      <c r="SXN26">
        <v>1836364.6880000001</v>
      </c>
      <c r="SXO26">
        <v>1836364.6880000001</v>
      </c>
      <c r="SXP26">
        <v>1836364.6880000001</v>
      </c>
      <c r="SXQ26">
        <v>1836364.6880000001</v>
      </c>
      <c r="SXR26">
        <v>1836364.6880000001</v>
      </c>
      <c r="SXS26">
        <v>1836364.6880000001</v>
      </c>
      <c r="SXT26">
        <v>1768796.54015</v>
      </c>
      <c r="SXU26">
        <v>1768796.54015</v>
      </c>
      <c r="SXV26">
        <v>1768796.54015</v>
      </c>
      <c r="SXW26">
        <v>1768796.54015</v>
      </c>
      <c r="SXX26">
        <v>1768796.54015</v>
      </c>
      <c r="SXY26">
        <v>1768796.54015</v>
      </c>
      <c r="SXZ26">
        <v>1768796.54015</v>
      </c>
      <c r="SYA26">
        <v>1768796.54015</v>
      </c>
      <c r="SYB26">
        <v>1768796.54015</v>
      </c>
      <c r="SYC26">
        <v>1768796.54015</v>
      </c>
      <c r="SYD26">
        <v>1768796.54015</v>
      </c>
      <c r="SYE26">
        <v>1836364.6880000001</v>
      </c>
      <c r="SYF26">
        <v>1836364.6880000001</v>
      </c>
      <c r="SYG26">
        <v>1836364.6880000001</v>
      </c>
      <c r="SYH26">
        <v>1836364.6880000001</v>
      </c>
      <c r="SYI26">
        <v>1836364.6880000001</v>
      </c>
      <c r="SYJ26">
        <v>1836364.6880000001</v>
      </c>
      <c r="SYK26">
        <v>1836364.6880000001</v>
      </c>
      <c r="SYL26">
        <v>1836364.6880000001</v>
      </c>
      <c r="SYM26">
        <v>1836364.6880000001</v>
      </c>
      <c r="SYN26">
        <v>1836364.6880000001</v>
      </c>
      <c r="SYO26">
        <v>1836364.6880000001</v>
      </c>
      <c r="SYP26">
        <v>5791614.0679400004</v>
      </c>
      <c r="SYQ26">
        <v>5791614.0679400004</v>
      </c>
      <c r="SYR26">
        <v>5791614.0679400004</v>
      </c>
      <c r="SYS26">
        <v>5791614.0679400004</v>
      </c>
      <c r="SYT26">
        <v>5791614.0679400004</v>
      </c>
      <c r="SYU26">
        <v>5791614.0679400004</v>
      </c>
      <c r="SYV26">
        <v>5791614.0679400004</v>
      </c>
      <c r="SYW26">
        <v>5791614.0679400004</v>
      </c>
      <c r="SYX26">
        <v>5791614.0679400004</v>
      </c>
      <c r="SYY26">
        <v>5791614.0679400004</v>
      </c>
      <c r="SYZ26">
        <v>5791614.0679400004</v>
      </c>
      <c r="SZA26">
        <v>5925942.0997900004</v>
      </c>
      <c r="SZB26">
        <v>5925942.0997900004</v>
      </c>
      <c r="SZC26">
        <v>5925942.0997900004</v>
      </c>
      <c r="SZD26">
        <v>5925942.0997900004</v>
      </c>
      <c r="SZE26">
        <v>5925942.0997900004</v>
      </c>
      <c r="SZF26">
        <v>5925942.0997900004</v>
      </c>
      <c r="SZG26">
        <v>5925942.0997900004</v>
      </c>
      <c r="SZH26">
        <v>5925942.0997900004</v>
      </c>
      <c r="SZI26">
        <v>5925942.0997900004</v>
      </c>
      <c r="SZJ26">
        <v>5925942.0997900004</v>
      </c>
      <c r="SZK26">
        <v>5925942.0997900004</v>
      </c>
      <c r="SZL26">
        <v>5791614.0679400004</v>
      </c>
      <c r="SZM26">
        <v>5791614.0679400004</v>
      </c>
      <c r="SZN26">
        <v>5791614.0679400004</v>
      </c>
      <c r="SZO26">
        <v>5791614.0679400004</v>
      </c>
      <c r="SZP26">
        <v>5791614.0679400004</v>
      </c>
      <c r="SZQ26">
        <v>5791614.0679400004</v>
      </c>
      <c r="SZR26">
        <v>5791614.0679400004</v>
      </c>
      <c r="SZS26">
        <v>5791614.0679400004</v>
      </c>
      <c r="SZT26">
        <v>5791614.0679400004</v>
      </c>
      <c r="SZU26">
        <v>5791614.0679400004</v>
      </c>
      <c r="SZV26">
        <v>5791614.0679400004</v>
      </c>
      <c r="SZW26">
        <v>5925942.0997900004</v>
      </c>
      <c r="SZX26">
        <v>5925942.0997900004</v>
      </c>
      <c r="SZY26">
        <v>5925942.0997900004</v>
      </c>
      <c r="SZZ26">
        <v>5925942.0997900004</v>
      </c>
      <c r="TAA26">
        <v>5925942.0997900004</v>
      </c>
      <c r="TAB26">
        <v>5925942.0997900004</v>
      </c>
      <c r="TAC26">
        <v>5925942.0997900004</v>
      </c>
      <c r="TAD26">
        <v>5925942.0997900004</v>
      </c>
      <c r="TAE26">
        <v>5925942.0997900004</v>
      </c>
      <c r="TAF26">
        <v>5925942.0997900004</v>
      </c>
      <c r="TAG26">
        <v>5925942.0997900004</v>
      </c>
      <c r="TAH26">
        <v>-1719438.6226900001</v>
      </c>
      <c r="TAI26">
        <v>-1719438.6226900001</v>
      </c>
      <c r="TAJ26">
        <v>-1719438.6226900001</v>
      </c>
      <c r="TAK26">
        <v>-1719438.6226900001</v>
      </c>
      <c r="TAL26">
        <v>-1719438.6226900001</v>
      </c>
      <c r="TAM26">
        <v>-1719438.6226900001</v>
      </c>
      <c r="TAN26">
        <v>-1719438.6226900001</v>
      </c>
      <c r="TAO26">
        <v>-1719438.6226900001</v>
      </c>
      <c r="TAP26">
        <v>-1719438.6226900001</v>
      </c>
      <c r="TAQ26">
        <v>-1719438.6226900001</v>
      </c>
      <c r="TAR26">
        <v>-1719438.6226900001</v>
      </c>
      <c r="TAS26">
        <v>-1719438.6226900001</v>
      </c>
      <c r="TAT26">
        <v>-1719438.6226900001</v>
      </c>
      <c r="TAU26">
        <v>-1719438.6226900001</v>
      </c>
      <c r="TAV26">
        <v>-1719438.6226900001</v>
      </c>
      <c r="TAW26">
        <v>-1719438.6226900001</v>
      </c>
      <c r="TAX26">
        <v>-1719438.6226900001</v>
      </c>
      <c r="TAY26">
        <v>-1719438.6226900001</v>
      </c>
      <c r="TAZ26">
        <v>-1719438.6226900001</v>
      </c>
      <c r="TBA26">
        <v>-1719438.6226900001</v>
      </c>
      <c r="TBB26">
        <v>-1719438.6226900001</v>
      </c>
      <c r="TBC26">
        <v>-1719438.6226900001</v>
      </c>
      <c r="TBD26">
        <v>-1719438.6226900001</v>
      </c>
      <c r="TBE26">
        <v>-1719438.6226900001</v>
      </c>
      <c r="TBF26">
        <v>-1719438.6226900001</v>
      </c>
      <c r="TBG26">
        <v>-1719438.6226900001</v>
      </c>
      <c r="TBH26">
        <v>-1719438.6226900001</v>
      </c>
      <c r="TBI26">
        <v>-1719438.6226900001</v>
      </c>
      <c r="TBJ26">
        <v>-1719438.6226900001</v>
      </c>
      <c r="TBK26">
        <v>-1719438.6226900001</v>
      </c>
      <c r="TBL26">
        <v>-1719438.6226900001</v>
      </c>
      <c r="TBM26">
        <v>-1719438.6226900001</v>
      </c>
      <c r="TBN26">
        <v>-1719438.6226900001</v>
      </c>
      <c r="TBO26">
        <v>-1719438.6226900001</v>
      </c>
      <c r="TBP26">
        <v>-1719438.6226900001</v>
      </c>
      <c r="TBQ26">
        <v>-1719438.6226900001</v>
      </c>
      <c r="TBR26">
        <v>-1719438.6226900001</v>
      </c>
      <c r="TBS26">
        <v>-1719438.6226900001</v>
      </c>
      <c r="TBT26">
        <v>-1719438.6226900001</v>
      </c>
      <c r="TBU26">
        <v>-1719438.6226900001</v>
      </c>
      <c r="TBV26">
        <v>-1719438.6226900001</v>
      </c>
      <c r="TBW26">
        <v>-1719438.6226900001</v>
      </c>
      <c r="TBX26">
        <v>-1719438.6226900001</v>
      </c>
      <c r="TBY26">
        <v>-1719438.6226900001</v>
      </c>
      <c r="TBZ26">
        <v>-3364380.0307399998</v>
      </c>
      <c r="TCA26">
        <v>-3364380.0307399998</v>
      </c>
      <c r="TCB26">
        <v>-3364380.0307399998</v>
      </c>
      <c r="TCC26">
        <v>-3364380.0307399998</v>
      </c>
      <c r="TCD26">
        <v>-3364380.0307399998</v>
      </c>
      <c r="TCE26">
        <v>-3364380.0307399998</v>
      </c>
      <c r="TCF26">
        <v>-3364380.0307399998</v>
      </c>
      <c r="TCG26">
        <v>-3364380.0307399998</v>
      </c>
      <c r="TCH26">
        <v>-3364380.0307399998</v>
      </c>
      <c r="TCI26">
        <v>-3364380.0307399998</v>
      </c>
      <c r="TCJ26">
        <v>-3364380.0307399998</v>
      </c>
      <c r="TCK26">
        <v>-3364380.0307399998</v>
      </c>
      <c r="TCL26">
        <v>-3364380.0307399998</v>
      </c>
      <c r="TCM26">
        <v>-3364380.0307399998</v>
      </c>
      <c r="TCN26">
        <v>-3364380.0307399998</v>
      </c>
      <c r="TCO26">
        <v>-3364380.0307399998</v>
      </c>
      <c r="TCP26">
        <v>-3364380.0307399998</v>
      </c>
      <c r="TCQ26">
        <v>-3364380.0307399998</v>
      </c>
      <c r="TCR26">
        <v>-3364380.0307399998</v>
      </c>
      <c r="TCS26">
        <v>-3364380.0307399998</v>
      </c>
      <c r="TCT26">
        <v>-3364380.0307399998</v>
      </c>
      <c r="TCU26">
        <v>-3364380.0307399998</v>
      </c>
      <c r="TCV26">
        <v>-3364380.0307399998</v>
      </c>
      <c r="TCW26">
        <v>-3364380.0307399998</v>
      </c>
      <c r="TCX26">
        <v>-3364380.0307399998</v>
      </c>
      <c r="TCY26">
        <v>-3364380.0307399998</v>
      </c>
      <c r="TCZ26">
        <v>-3364380.0307399998</v>
      </c>
      <c r="TDA26">
        <v>-3364380.0307399998</v>
      </c>
      <c r="TDB26">
        <v>-3364380.0307399998</v>
      </c>
      <c r="TDC26">
        <v>-3364380.0307399998</v>
      </c>
      <c r="TDD26">
        <v>-3364380.0307399998</v>
      </c>
      <c r="TDE26">
        <v>-3364380.0307399998</v>
      </c>
      <c r="TDF26">
        <v>-3364380.0307399998</v>
      </c>
      <c r="TDG26">
        <v>-3364380.0307399998</v>
      </c>
      <c r="TDH26">
        <v>-3364380.0307399998</v>
      </c>
      <c r="TDI26">
        <v>-3364380.0307399998</v>
      </c>
      <c r="TDJ26">
        <v>-3364380.0307399998</v>
      </c>
      <c r="TDK26">
        <v>-3364380.0307399998</v>
      </c>
      <c r="TDL26">
        <v>-3364380.0307399998</v>
      </c>
      <c r="TDM26">
        <v>-3364380.0307399998</v>
      </c>
      <c r="TDN26">
        <v>-3364380.0307399998</v>
      </c>
      <c r="TDO26">
        <v>-3364380.0307399998</v>
      </c>
      <c r="TDP26">
        <v>-3364380.0307399998</v>
      </c>
      <c r="TDQ26">
        <v>-3364380.0307399998</v>
      </c>
      <c r="TDR26">
        <v>-6654262.8468500003</v>
      </c>
      <c r="TDS26">
        <v>-6654262.8468500003</v>
      </c>
      <c r="TDT26">
        <v>-6654262.8468500003</v>
      </c>
      <c r="TDU26">
        <v>-6654262.8468500003</v>
      </c>
      <c r="TDV26">
        <v>-6654262.8468500003</v>
      </c>
      <c r="TDW26">
        <v>-6654262.8468500003</v>
      </c>
      <c r="TDX26">
        <v>-6654262.8468500003</v>
      </c>
      <c r="TDY26">
        <v>-6654262.8468500003</v>
      </c>
      <c r="TDZ26">
        <v>-6654262.8468500003</v>
      </c>
      <c r="TEA26">
        <v>-6654262.8468500003</v>
      </c>
      <c r="TEB26">
        <v>-6654262.8468500003</v>
      </c>
      <c r="TEC26">
        <v>-6654262.8468500003</v>
      </c>
      <c r="TED26">
        <v>-6654262.8468500003</v>
      </c>
      <c r="TEE26">
        <v>-6654262.8468500003</v>
      </c>
      <c r="TEF26">
        <v>-6654262.8468500003</v>
      </c>
      <c r="TEG26">
        <v>-6654262.8468500003</v>
      </c>
      <c r="TEH26">
        <v>-6654262.8468500003</v>
      </c>
      <c r="TEI26">
        <v>-6654262.8468500003</v>
      </c>
      <c r="TEJ26">
        <v>-6654262.8468500003</v>
      </c>
      <c r="TEK26">
        <v>-6654262.8468500003</v>
      </c>
      <c r="TEL26">
        <v>-6654262.8468500003</v>
      </c>
      <c r="TEM26">
        <v>-6654262.8468500003</v>
      </c>
      <c r="TEN26">
        <v>-6654262.8468500003</v>
      </c>
      <c r="TEO26">
        <v>-6654262.8468500003</v>
      </c>
      <c r="TEP26">
        <v>-6654262.8468500003</v>
      </c>
      <c r="TEQ26">
        <v>-6654262.8468500003</v>
      </c>
      <c r="TER26">
        <v>-6654262.8468500003</v>
      </c>
      <c r="TES26">
        <v>-6654262.8468500003</v>
      </c>
      <c r="TET26">
        <v>-6654262.8468500003</v>
      </c>
      <c r="TEU26">
        <v>-6654262.8468500003</v>
      </c>
      <c r="TEV26">
        <v>-6654262.8468500003</v>
      </c>
      <c r="TEW26">
        <v>-6654262.8468500003</v>
      </c>
      <c r="TEX26">
        <v>-6654262.8468500003</v>
      </c>
      <c r="TEY26">
        <v>-6654262.8468500003</v>
      </c>
      <c r="TEZ26">
        <v>-6654262.8468500003</v>
      </c>
      <c r="TFA26">
        <v>-6654262.8468500003</v>
      </c>
      <c r="TFB26">
        <v>-6654262.8468500003</v>
      </c>
      <c r="TFC26">
        <v>-6654262.8468500003</v>
      </c>
      <c r="TFD26">
        <v>-6654262.8468500003</v>
      </c>
      <c r="TFE26">
        <v>-6654262.8468500003</v>
      </c>
      <c r="TFF26">
        <v>-6654262.8468500003</v>
      </c>
      <c r="TFG26">
        <v>-6654262.8468500003</v>
      </c>
      <c r="TFH26">
        <v>-6654262.8468500003</v>
      </c>
      <c r="TFI26">
        <v>-6654262.8468500003</v>
      </c>
      <c r="TFJ26">
        <v>-17425594.315200001</v>
      </c>
      <c r="TFK26">
        <v>-17425594.315200001</v>
      </c>
      <c r="TFL26">
        <v>-17425594.315200001</v>
      </c>
      <c r="TFM26">
        <v>-17425594.315200001</v>
      </c>
      <c r="TFN26">
        <v>-17425594.315200001</v>
      </c>
      <c r="TFO26">
        <v>-17425594.315200001</v>
      </c>
      <c r="TFP26">
        <v>-17425594.315200001</v>
      </c>
      <c r="TFQ26">
        <v>-17425594.315200001</v>
      </c>
      <c r="TFR26">
        <v>-17425594.315200001</v>
      </c>
      <c r="TFS26">
        <v>-17425594.315200001</v>
      </c>
      <c r="TFT26">
        <v>-17425594.315200001</v>
      </c>
      <c r="TFU26">
        <v>-17425594.315200001</v>
      </c>
      <c r="TFV26">
        <v>-17425594.315200001</v>
      </c>
      <c r="TFW26">
        <v>-17425594.315200001</v>
      </c>
      <c r="TFX26">
        <v>-17425594.315200001</v>
      </c>
      <c r="TFY26">
        <v>-17425594.315200001</v>
      </c>
      <c r="TFZ26">
        <v>-17425594.315200001</v>
      </c>
      <c r="TGA26">
        <v>-17425594.315200001</v>
      </c>
      <c r="TGB26">
        <v>-17425594.315200001</v>
      </c>
      <c r="TGC26">
        <v>-17425594.315200001</v>
      </c>
      <c r="TGD26">
        <v>-17425594.315200001</v>
      </c>
      <c r="TGE26">
        <v>-17425594.315200001</v>
      </c>
      <c r="TGF26">
        <v>-17425594.315200001</v>
      </c>
      <c r="TGG26">
        <v>-17425594.315200001</v>
      </c>
      <c r="TGH26">
        <v>-17425594.315200001</v>
      </c>
      <c r="TGI26">
        <v>-17425594.315200001</v>
      </c>
      <c r="TGJ26">
        <v>-17425594.315200001</v>
      </c>
      <c r="TGK26">
        <v>-17425594.315200001</v>
      </c>
      <c r="TGL26">
        <v>-17425594.315200001</v>
      </c>
      <c r="TGM26">
        <v>-17425594.315200001</v>
      </c>
      <c r="TGN26">
        <v>-17425594.315200001</v>
      </c>
      <c r="TGO26">
        <v>-17425594.315200001</v>
      </c>
      <c r="TGP26">
        <v>-17425594.315200001</v>
      </c>
      <c r="TGQ26">
        <v>-17425594.315200001</v>
      </c>
      <c r="TGR26">
        <v>-17425594.315200001</v>
      </c>
      <c r="TGS26">
        <v>-17425594.315200001</v>
      </c>
      <c r="TGT26">
        <v>-17425594.315200001</v>
      </c>
      <c r="TGU26">
        <v>-17425594.315200001</v>
      </c>
      <c r="TGV26">
        <v>-17425594.315200001</v>
      </c>
      <c r="TGW26">
        <v>-17425594.315200001</v>
      </c>
      <c r="TGX26">
        <v>-17425594.315200001</v>
      </c>
      <c r="TGY26">
        <v>-17425594.315200001</v>
      </c>
      <c r="TGZ26">
        <v>-17425594.315200001</v>
      </c>
      <c r="THA26">
        <v>-17425594.315200001</v>
      </c>
      <c r="THB26">
        <v>-28509237.775800001</v>
      </c>
      <c r="THC26">
        <v>-28509237.775800001</v>
      </c>
      <c r="THD26">
        <v>-28509237.775800001</v>
      </c>
      <c r="THE26">
        <v>-28509237.775800001</v>
      </c>
      <c r="THF26">
        <v>-28509237.775800001</v>
      </c>
      <c r="THG26">
        <v>-28509237.775800001</v>
      </c>
      <c r="THH26">
        <v>-28509237.775800001</v>
      </c>
      <c r="THI26">
        <v>-28509237.775800001</v>
      </c>
      <c r="THJ26">
        <v>-28509237.775800001</v>
      </c>
      <c r="THK26">
        <v>-28509237.775800001</v>
      </c>
      <c r="THL26">
        <v>-28509237.775800001</v>
      </c>
      <c r="THM26">
        <v>-28509237.775800001</v>
      </c>
      <c r="THN26">
        <v>-28509237.775800001</v>
      </c>
      <c r="THO26">
        <v>-28509237.775800001</v>
      </c>
      <c r="THP26">
        <v>-28509237.775800001</v>
      </c>
      <c r="THQ26">
        <v>-28509237.775800001</v>
      </c>
      <c r="THR26">
        <v>-28509237.775800001</v>
      </c>
      <c r="THS26">
        <v>-28509237.775800001</v>
      </c>
      <c r="THT26">
        <v>-28509237.775800001</v>
      </c>
      <c r="THU26">
        <v>-28509237.775800001</v>
      </c>
      <c r="THV26">
        <v>-28509237.775800001</v>
      </c>
      <c r="THW26">
        <v>-28509237.775800001</v>
      </c>
      <c r="THX26">
        <v>-28509237.775800001</v>
      </c>
      <c r="THY26">
        <v>-28509237.775800001</v>
      </c>
      <c r="THZ26">
        <v>-28509237.775800001</v>
      </c>
      <c r="TIA26">
        <v>-28509237.775800001</v>
      </c>
      <c r="TIB26">
        <v>-28509237.775800001</v>
      </c>
      <c r="TIC26">
        <v>-28509237.775800001</v>
      </c>
      <c r="TID26">
        <v>-28509237.775800001</v>
      </c>
      <c r="TIE26">
        <v>-28509237.775800001</v>
      </c>
      <c r="TIF26">
        <v>-28509237.775800001</v>
      </c>
      <c r="TIG26">
        <v>-28509237.775800001</v>
      </c>
      <c r="TIH26">
        <v>-28509237.775800001</v>
      </c>
      <c r="TII26">
        <v>-28509237.775800001</v>
      </c>
      <c r="TIJ26">
        <v>-28509237.775800001</v>
      </c>
      <c r="TIK26">
        <v>-28509237.775800001</v>
      </c>
      <c r="TIL26">
        <v>-28509237.775800001</v>
      </c>
      <c r="TIM26">
        <v>-28509237.775800001</v>
      </c>
      <c r="TIN26">
        <v>-28509237.775800001</v>
      </c>
      <c r="TIO26">
        <v>-28509237.775800001</v>
      </c>
      <c r="TIP26">
        <v>-28509237.775800001</v>
      </c>
      <c r="TIQ26">
        <v>-28509237.775800001</v>
      </c>
      <c r="TIR26">
        <v>-28509237.775800001</v>
      </c>
      <c r="TIS26">
        <v>-28509237.775800001</v>
      </c>
      <c r="TIT26">
        <v>-47512133.582099997</v>
      </c>
      <c r="TIU26">
        <v>-47512133.582099997</v>
      </c>
      <c r="TIV26">
        <v>-47512133.582099997</v>
      </c>
      <c r="TIW26">
        <v>-47512133.582099997</v>
      </c>
      <c r="TIX26">
        <v>-47512133.582099997</v>
      </c>
      <c r="TIY26">
        <v>-47512133.582099997</v>
      </c>
      <c r="TIZ26">
        <v>-47512133.582099997</v>
      </c>
      <c r="TJA26">
        <v>-47512133.582099997</v>
      </c>
      <c r="TJB26">
        <v>-47512133.582099997</v>
      </c>
      <c r="TJC26">
        <v>-47512133.582099997</v>
      </c>
      <c r="TJD26">
        <v>-47512133.582099997</v>
      </c>
      <c r="TJE26">
        <v>-47512133.582099997</v>
      </c>
      <c r="TJF26">
        <v>-47512133.582099997</v>
      </c>
      <c r="TJG26">
        <v>-47512133.582099997</v>
      </c>
      <c r="TJH26">
        <v>-47512133.582099997</v>
      </c>
      <c r="TJI26">
        <v>-47512133.582099997</v>
      </c>
      <c r="TJJ26">
        <v>-47512133.582099997</v>
      </c>
      <c r="TJK26">
        <v>-47512133.582099997</v>
      </c>
      <c r="TJL26">
        <v>-47512133.582099997</v>
      </c>
      <c r="TJM26">
        <v>-47512133.582099997</v>
      </c>
      <c r="TJN26">
        <v>-47512133.582099997</v>
      </c>
      <c r="TJO26">
        <v>-47512133.582099997</v>
      </c>
      <c r="TJP26">
        <v>-47512133.582099997</v>
      </c>
      <c r="TJQ26">
        <v>-47512133.582099997</v>
      </c>
      <c r="TJR26">
        <v>-47512133.582099997</v>
      </c>
      <c r="TJS26">
        <v>-47512133.582099997</v>
      </c>
      <c r="TJT26">
        <v>-47512133.582099997</v>
      </c>
      <c r="TJU26">
        <v>-47512133.582099997</v>
      </c>
      <c r="TJV26">
        <v>-47512133.582099997</v>
      </c>
      <c r="TJW26">
        <v>-47512133.582099997</v>
      </c>
      <c r="TJX26">
        <v>-47512133.582099997</v>
      </c>
      <c r="TJY26">
        <v>-47512133.582099997</v>
      </c>
      <c r="TJZ26">
        <v>-47512133.582099997</v>
      </c>
      <c r="TKA26">
        <v>-47512133.582099997</v>
      </c>
      <c r="TKB26">
        <v>-47512133.582099997</v>
      </c>
      <c r="TKC26">
        <v>-47512133.582099997</v>
      </c>
      <c r="TKD26">
        <v>-47512133.582099997</v>
      </c>
      <c r="TKE26">
        <v>-47512133.582099997</v>
      </c>
      <c r="TKF26">
        <v>-47512133.582099997</v>
      </c>
      <c r="TKG26">
        <v>-47512133.582099997</v>
      </c>
      <c r="TKH26">
        <v>-47512133.582099997</v>
      </c>
      <c r="TKI26">
        <v>-47512133.582099997</v>
      </c>
      <c r="TKJ26">
        <v>-47512133.582099997</v>
      </c>
      <c r="TKK26">
        <v>-47512133.582099997</v>
      </c>
      <c r="TKL26">
        <v>-3749878.6747099999</v>
      </c>
      <c r="TKM26">
        <v>-3749878.6747099999</v>
      </c>
      <c r="TKN26">
        <v>-3749878.6747099999</v>
      </c>
      <c r="TKO26">
        <v>-3749878.6747099999</v>
      </c>
      <c r="TKP26">
        <v>-3749878.6747099999</v>
      </c>
      <c r="TKQ26">
        <v>-3749878.6747099999</v>
      </c>
      <c r="TKR26">
        <v>-3749878.6747099999</v>
      </c>
      <c r="TKS26">
        <v>-3749878.6747099999</v>
      </c>
      <c r="TKT26">
        <v>-3749878.6747099999</v>
      </c>
      <c r="TKU26">
        <v>-3749878.6747099999</v>
      </c>
      <c r="TKV26">
        <v>-3749878.6747099999</v>
      </c>
      <c r="TKW26">
        <v>-3595134.4665100002</v>
      </c>
      <c r="TKX26">
        <v>-3595134.4665100002</v>
      </c>
      <c r="TKY26">
        <v>-3595134.4665100002</v>
      </c>
      <c r="TKZ26">
        <v>-3595134.4665100002</v>
      </c>
      <c r="TLA26">
        <v>-3595134.4665100002</v>
      </c>
      <c r="TLB26">
        <v>-3595134.4665100002</v>
      </c>
      <c r="TLC26">
        <v>-3595134.4665100002</v>
      </c>
      <c r="TLD26">
        <v>-3595134.4665100002</v>
      </c>
      <c r="TLE26">
        <v>-3595134.4665100002</v>
      </c>
      <c r="TLF26">
        <v>-3595134.4665100002</v>
      </c>
      <c r="TLG26">
        <v>-3595134.4665100002</v>
      </c>
      <c r="TLH26">
        <v>-3749878.6747099999</v>
      </c>
      <c r="TLI26">
        <v>-3749878.6747099999</v>
      </c>
      <c r="TLJ26">
        <v>-3749878.6747099999</v>
      </c>
      <c r="TLK26">
        <v>-3749878.6747099999</v>
      </c>
      <c r="TLL26">
        <v>-3749878.6747099999</v>
      </c>
      <c r="TLM26">
        <v>-3749878.6747099999</v>
      </c>
      <c r="TLN26">
        <v>-3749878.6747099999</v>
      </c>
      <c r="TLO26">
        <v>-3749878.6747099999</v>
      </c>
      <c r="TLP26">
        <v>-3749878.6747099999</v>
      </c>
      <c r="TLQ26">
        <v>-3749878.6747099999</v>
      </c>
      <c r="TLR26">
        <v>-3749878.6747099999</v>
      </c>
      <c r="TLS26">
        <v>-3595134.4665100002</v>
      </c>
      <c r="TLT26">
        <v>-3595134.4665100002</v>
      </c>
      <c r="TLU26">
        <v>-3595134.4665100002</v>
      </c>
      <c r="TLV26">
        <v>-3595134.4665100002</v>
      </c>
      <c r="TLW26">
        <v>-3595134.4665100002</v>
      </c>
      <c r="TLX26">
        <v>-3595134.4665100002</v>
      </c>
      <c r="TLY26">
        <v>-3595134.4665100002</v>
      </c>
      <c r="TLZ26">
        <v>-3595134.4665100002</v>
      </c>
      <c r="TMA26">
        <v>-3595134.4665100002</v>
      </c>
      <c r="TMB26">
        <v>-3595134.4665100002</v>
      </c>
      <c r="TMC26">
        <v>-3595134.4665100002</v>
      </c>
      <c r="TMD26">
        <v>1442915.92117</v>
      </c>
      <c r="TME26">
        <v>1442915.92117</v>
      </c>
      <c r="TMF26">
        <v>1442915.92117</v>
      </c>
      <c r="TMG26">
        <v>1442915.92117</v>
      </c>
      <c r="TMH26">
        <v>1442915.92117</v>
      </c>
      <c r="TMI26">
        <v>1442915.92117</v>
      </c>
      <c r="TMJ26">
        <v>1442915.92117</v>
      </c>
      <c r="TMK26">
        <v>1442915.92117</v>
      </c>
      <c r="TML26">
        <v>1442915.92117</v>
      </c>
      <c r="TMM26">
        <v>1442915.92117</v>
      </c>
      <c r="TMN26">
        <v>1442915.92117</v>
      </c>
      <c r="TMO26">
        <v>1748898.0293099999</v>
      </c>
      <c r="TMP26">
        <v>1748898.0293099999</v>
      </c>
      <c r="TMQ26">
        <v>1748898.0293099999</v>
      </c>
      <c r="TMR26">
        <v>1748898.0293099999</v>
      </c>
      <c r="TMS26">
        <v>1748898.0293099999</v>
      </c>
      <c r="TMT26">
        <v>1748898.0293099999</v>
      </c>
      <c r="TMU26">
        <v>1748898.0293099999</v>
      </c>
      <c r="TMV26">
        <v>1748898.0293099999</v>
      </c>
      <c r="TMW26">
        <v>1748898.0293099999</v>
      </c>
      <c r="TMX26">
        <v>1748898.0293099999</v>
      </c>
      <c r="TMY26">
        <v>1748898.0293099999</v>
      </c>
      <c r="TMZ26">
        <v>1442915.92117</v>
      </c>
      <c r="TNA26">
        <v>1442915.92117</v>
      </c>
      <c r="TNB26">
        <v>1442915.92117</v>
      </c>
      <c r="TNC26">
        <v>1442915.92117</v>
      </c>
      <c r="TND26">
        <v>1442915.92117</v>
      </c>
      <c r="TNE26">
        <v>1442915.92117</v>
      </c>
      <c r="TNF26">
        <v>1442915.92117</v>
      </c>
      <c r="TNG26">
        <v>1442915.92117</v>
      </c>
      <c r="TNH26">
        <v>1442915.92117</v>
      </c>
      <c r="TNI26">
        <v>1442915.92117</v>
      </c>
      <c r="TNJ26">
        <v>1442915.92117</v>
      </c>
      <c r="TNK26">
        <v>1748898.0293099999</v>
      </c>
      <c r="TNL26">
        <v>1748898.0293099999</v>
      </c>
      <c r="TNM26">
        <v>1748898.0293099999</v>
      </c>
      <c r="TNN26">
        <v>1748898.0293099999</v>
      </c>
      <c r="TNO26">
        <v>1748898.0293099999</v>
      </c>
      <c r="TNP26">
        <v>1748898.0293099999</v>
      </c>
      <c r="TNQ26">
        <v>1748898.0293099999</v>
      </c>
      <c r="TNR26">
        <v>1748898.0293099999</v>
      </c>
      <c r="TNS26">
        <v>1748898.0293099999</v>
      </c>
      <c r="TNT26">
        <v>1748898.0293099999</v>
      </c>
      <c r="TNU26">
        <v>1748898.0293099999</v>
      </c>
      <c r="TNV26">
        <v>16633329.018999999</v>
      </c>
      <c r="TNW26">
        <v>16633329.018999999</v>
      </c>
      <c r="TNX26">
        <v>16633329.018999999</v>
      </c>
      <c r="TNY26">
        <v>16633329.018999999</v>
      </c>
      <c r="TNZ26">
        <v>16633329.018999999</v>
      </c>
      <c r="TOA26">
        <v>16633329.018999999</v>
      </c>
      <c r="TOB26">
        <v>16633329.018999999</v>
      </c>
      <c r="TOC26">
        <v>16633329.018999999</v>
      </c>
      <c r="TOD26">
        <v>16633329.018999999</v>
      </c>
      <c r="TOE26">
        <v>16633329.018999999</v>
      </c>
      <c r="TOF26">
        <v>16633329.018999999</v>
      </c>
      <c r="TOG26">
        <v>17241786.927000001</v>
      </c>
      <c r="TOH26">
        <v>17241786.927000001</v>
      </c>
      <c r="TOI26">
        <v>17241786.927000001</v>
      </c>
      <c r="TOJ26">
        <v>17241786.927000001</v>
      </c>
      <c r="TOK26">
        <v>17241786.927000001</v>
      </c>
      <c r="TOL26">
        <v>17241786.927000001</v>
      </c>
      <c r="TOM26">
        <v>17241786.927000001</v>
      </c>
      <c r="TON26">
        <v>17241786.927000001</v>
      </c>
      <c r="TOO26">
        <v>17241786.927000001</v>
      </c>
      <c r="TOP26">
        <v>17241786.927000001</v>
      </c>
      <c r="TOQ26">
        <v>17241786.927000001</v>
      </c>
      <c r="TOR26">
        <v>16633329.018999999</v>
      </c>
      <c r="TOS26">
        <v>16633329.018999999</v>
      </c>
      <c r="TOT26">
        <v>16633329.018999999</v>
      </c>
      <c r="TOU26">
        <v>16633329.018999999</v>
      </c>
      <c r="TOV26">
        <v>16633329.018999999</v>
      </c>
      <c r="TOW26">
        <v>16633329.018999999</v>
      </c>
      <c r="TOX26">
        <v>16633329.018999999</v>
      </c>
      <c r="TOY26">
        <v>16633329.018999999</v>
      </c>
      <c r="TOZ26">
        <v>16633329.018999999</v>
      </c>
      <c r="TPA26">
        <v>16633329.018999999</v>
      </c>
      <c r="TPB26">
        <v>16633329.018999999</v>
      </c>
      <c r="TPC26">
        <v>17241786.927000001</v>
      </c>
      <c r="TPD26">
        <v>17241786.927000001</v>
      </c>
      <c r="TPE26">
        <v>17241786.927000001</v>
      </c>
      <c r="TPF26">
        <v>17241786.927000001</v>
      </c>
      <c r="TPG26">
        <v>17241786.927000001</v>
      </c>
      <c r="TPH26">
        <v>17241786.927000001</v>
      </c>
      <c r="TPI26">
        <v>17241786.927000001</v>
      </c>
      <c r="TPJ26">
        <v>17241786.927000001</v>
      </c>
      <c r="TPK26">
        <v>17241786.927000001</v>
      </c>
      <c r="TPL26">
        <v>17241786.927000001</v>
      </c>
      <c r="TPM26">
        <v>17241786.927000001</v>
      </c>
      <c r="TPN26">
        <v>-2168728.2077299999</v>
      </c>
      <c r="TPO26">
        <v>-2168728.2077299999</v>
      </c>
      <c r="TPP26">
        <v>-2168728.2077299999</v>
      </c>
      <c r="TPQ26">
        <v>-2168728.2077299999</v>
      </c>
      <c r="TPR26">
        <v>-2168728.2077299999</v>
      </c>
      <c r="TPS26">
        <v>-2168728.2077299999</v>
      </c>
      <c r="TPT26">
        <v>-2168728.2077299999</v>
      </c>
      <c r="TPU26">
        <v>-2168728.2077299999</v>
      </c>
      <c r="TPV26">
        <v>-2168728.2077299999</v>
      </c>
      <c r="TPW26">
        <v>-2168728.2077299999</v>
      </c>
      <c r="TPX26">
        <v>-2168728.2077299999</v>
      </c>
      <c r="TPY26">
        <v>3830206.8389699999</v>
      </c>
      <c r="TPZ26">
        <v>3830206.8389699999</v>
      </c>
      <c r="TQA26">
        <v>3830206.8389699999</v>
      </c>
      <c r="TQB26">
        <v>3830206.8389699999</v>
      </c>
      <c r="TQC26">
        <v>3830206.8389699999</v>
      </c>
      <c r="TQD26">
        <v>3830206.8389699999</v>
      </c>
      <c r="TQE26">
        <v>3830206.8389699999</v>
      </c>
      <c r="TQF26">
        <v>3830206.8389699999</v>
      </c>
      <c r="TQG26">
        <v>3830206.8389699999</v>
      </c>
      <c r="TQH26">
        <v>3830206.8389699999</v>
      </c>
      <c r="TQI26">
        <v>3830206.8389699999</v>
      </c>
      <c r="TQJ26">
        <v>-2168728.2077299999</v>
      </c>
      <c r="TQK26">
        <v>-2168728.2077299999</v>
      </c>
      <c r="TQL26">
        <v>-2168728.2077299999</v>
      </c>
      <c r="TQM26">
        <v>-2168728.2077299999</v>
      </c>
      <c r="TQN26">
        <v>-2168728.2077299999</v>
      </c>
      <c r="TQO26">
        <v>-2168728.2077299999</v>
      </c>
      <c r="TQP26">
        <v>-2168728.2077299999</v>
      </c>
      <c r="TQQ26">
        <v>-2168728.2077299999</v>
      </c>
      <c r="TQR26">
        <v>-2168728.2077299999</v>
      </c>
      <c r="TQS26">
        <v>-2168728.2077299999</v>
      </c>
      <c r="TQT26">
        <v>-2168728.2077299999</v>
      </c>
      <c r="TQU26">
        <v>3830206.8389699999</v>
      </c>
      <c r="TQV26">
        <v>3830206.8389699999</v>
      </c>
      <c r="TQW26">
        <v>3830206.8389699999</v>
      </c>
      <c r="TQX26">
        <v>3830206.8389699999</v>
      </c>
      <c r="TQY26">
        <v>3830206.8389699999</v>
      </c>
      <c r="TQZ26">
        <v>3830206.8389699999</v>
      </c>
      <c r="TRA26">
        <v>3830206.8389699999</v>
      </c>
      <c r="TRB26">
        <v>3830206.8389699999</v>
      </c>
      <c r="TRC26">
        <v>3830206.8389699999</v>
      </c>
      <c r="TRD26">
        <v>3830206.8389699999</v>
      </c>
      <c r="TRE26">
        <v>3830206.8389699999</v>
      </c>
      <c r="TRF26">
        <v>4837819.17643</v>
      </c>
      <c r="TRG26">
        <v>4837819.17643</v>
      </c>
      <c r="TRH26">
        <v>4837819.17643</v>
      </c>
      <c r="TRI26">
        <v>4837819.17643</v>
      </c>
      <c r="TRJ26">
        <v>4837819.17643</v>
      </c>
      <c r="TRK26">
        <v>4837819.17643</v>
      </c>
      <c r="TRL26">
        <v>4837819.17643</v>
      </c>
      <c r="TRM26">
        <v>4837819.17643</v>
      </c>
      <c r="TRN26">
        <v>4837819.17643</v>
      </c>
      <c r="TRO26">
        <v>4837819.17643</v>
      </c>
      <c r="TRP26">
        <v>4837819.17643</v>
      </c>
      <c r="TRQ26">
        <v>16699760.980799999</v>
      </c>
      <c r="TRR26">
        <v>16699760.980799999</v>
      </c>
      <c r="TRS26">
        <v>16699760.980799999</v>
      </c>
      <c r="TRT26">
        <v>16699760.980799999</v>
      </c>
      <c r="TRU26">
        <v>16699760.980799999</v>
      </c>
      <c r="TRV26">
        <v>16699760.980799999</v>
      </c>
      <c r="TRW26">
        <v>16699760.980799999</v>
      </c>
      <c r="TRX26">
        <v>16699760.980799999</v>
      </c>
      <c r="TRY26">
        <v>16699760.980799999</v>
      </c>
      <c r="TRZ26">
        <v>16699760.980799999</v>
      </c>
      <c r="TSA26">
        <v>16699760.980799999</v>
      </c>
      <c r="TSB26">
        <v>4837819.17643</v>
      </c>
      <c r="TSC26">
        <v>4837819.17643</v>
      </c>
      <c r="TSD26">
        <v>4837819.17643</v>
      </c>
      <c r="TSE26">
        <v>4837819.17643</v>
      </c>
      <c r="TSF26">
        <v>4837819.17643</v>
      </c>
      <c r="TSG26">
        <v>4837819.17643</v>
      </c>
      <c r="TSH26">
        <v>4837819.17643</v>
      </c>
      <c r="TSI26">
        <v>4837819.17643</v>
      </c>
      <c r="TSJ26">
        <v>4837819.17643</v>
      </c>
      <c r="TSK26">
        <v>4837819.17643</v>
      </c>
      <c r="TSL26">
        <v>4837819.17643</v>
      </c>
      <c r="TSM26">
        <v>16699760.980799999</v>
      </c>
      <c r="TSN26">
        <v>16699760.980799999</v>
      </c>
      <c r="TSO26">
        <v>16699760.980799999</v>
      </c>
      <c r="TSP26">
        <v>16699760.980799999</v>
      </c>
      <c r="TSQ26">
        <v>16699760.980799999</v>
      </c>
      <c r="TSR26">
        <v>16699760.980799999</v>
      </c>
      <c r="TSS26">
        <v>16699760.980799999</v>
      </c>
      <c r="TST26">
        <v>16699760.980799999</v>
      </c>
      <c r="TSU26">
        <v>16699760.980799999</v>
      </c>
      <c r="TSV26">
        <v>16699760.980799999</v>
      </c>
      <c r="TSW26">
        <v>16699760.980799999</v>
      </c>
      <c r="TSX26">
        <v>23800966.2018</v>
      </c>
      <c r="TSY26">
        <v>23800966.2018</v>
      </c>
      <c r="TSZ26">
        <v>23800966.2018</v>
      </c>
      <c r="TTA26">
        <v>23800966.2018</v>
      </c>
      <c r="TTB26">
        <v>23800966.2018</v>
      </c>
      <c r="TTC26">
        <v>23800966.2018</v>
      </c>
      <c r="TTD26">
        <v>23800966.2018</v>
      </c>
      <c r="TTE26">
        <v>23800966.2018</v>
      </c>
      <c r="TTF26">
        <v>23800966.2018</v>
      </c>
      <c r="TTG26">
        <v>23800966.2018</v>
      </c>
      <c r="TTH26">
        <v>23800966.2018</v>
      </c>
      <c r="TTI26">
        <v>47388921.521600001</v>
      </c>
      <c r="TTJ26">
        <v>47388921.521600001</v>
      </c>
      <c r="TTK26">
        <v>47388921.521600001</v>
      </c>
      <c r="TTL26">
        <v>47388921.521600001</v>
      </c>
      <c r="TTM26">
        <v>47388921.521600001</v>
      </c>
      <c r="TTN26">
        <v>47388921.521600001</v>
      </c>
      <c r="TTO26">
        <v>47388921.521600001</v>
      </c>
      <c r="TTP26">
        <v>47388921.521600001</v>
      </c>
      <c r="TTQ26">
        <v>47388921.521600001</v>
      </c>
      <c r="TTR26">
        <v>47388921.521600001</v>
      </c>
      <c r="TTS26">
        <v>47388921.521600001</v>
      </c>
      <c r="TTT26">
        <v>23800966.2018</v>
      </c>
      <c r="TTU26">
        <v>23800966.2018</v>
      </c>
      <c r="TTV26">
        <v>23800966.2018</v>
      </c>
      <c r="TTW26">
        <v>23800966.2018</v>
      </c>
      <c r="TTX26">
        <v>23800966.2018</v>
      </c>
      <c r="TTY26">
        <v>23800966.2018</v>
      </c>
      <c r="TTZ26">
        <v>23800966.2018</v>
      </c>
      <c r="TUA26">
        <v>23800966.2018</v>
      </c>
      <c r="TUB26">
        <v>23800966.2018</v>
      </c>
      <c r="TUC26">
        <v>23800966.2018</v>
      </c>
      <c r="TUD26">
        <v>23800966.2018</v>
      </c>
      <c r="TUE26">
        <v>47388921.521600001</v>
      </c>
      <c r="TUF26">
        <v>47388921.521600001</v>
      </c>
      <c r="TUG26">
        <v>47388921.521600001</v>
      </c>
      <c r="TUH26">
        <v>47388921.521600001</v>
      </c>
      <c r="TUI26">
        <v>47388921.521600001</v>
      </c>
      <c r="TUJ26">
        <v>47388921.521600001</v>
      </c>
      <c r="TUK26">
        <v>47388921.521600001</v>
      </c>
      <c r="TUL26">
        <v>47388921.521600001</v>
      </c>
      <c r="TUM26">
        <v>47388921.521600001</v>
      </c>
      <c r="TUN26">
        <v>47388921.521600001</v>
      </c>
      <c r="TUO26">
        <v>47388921.521600001</v>
      </c>
      <c r="TUP26">
        <v>-5906623.5887900004</v>
      </c>
      <c r="TUQ26">
        <v>-5906623.5887900004</v>
      </c>
      <c r="TUR26">
        <v>-5906623.5887900004</v>
      </c>
      <c r="TUS26">
        <v>-5906623.5887900004</v>
      </c>
      <c r="TUT26">
        <v>-5906623.5887900004</v>
      </c>
      <c r="TUU26">
        <v>-5906623.5887900004</v>
      </c>
      <c r="TUV26">
        <v>-5906623.5887900004</v>
      </c>
      <c r="TUW26">
        <v>-5906623.5887900004</v>
      </c>
      <c r="TUX26">
        <v>-5906623.5887900004</v>
      </c>
      <c r="TUY26">
        <v>-5906623.5887900004</v>
      </c>
      <c r="TUZ26">
        <v>-5906623.5887900004</v>
      </c>
      <c r="TVA26">
        <v>-5432484.1805600002</v>
      </c>
      <c r="TVB26">
        <v>-5432484.1805600002</v>
      </c>
      <c r="TVC26">
        <v>-5432484.1805600002</v>
      </c>
      <c r="TVD26">
        <v>-5432484.1805600002</v>
      </c>
      <c r="TVE26">
        <v>-5432484.1805600002</v>
      </c>
      <c r="TVF26">
        <v>-5432484.1805600002</v>
      </c>
      <c r="TVG26">
        <v>-5432484.1805600002</v>
      </c>
      <c r="TVH26">
        <v>-5432484.1805600002</v>
      </c>
      <c r="TVI26">
        <v>-5432484.1805600002</v>
      </c>
      <c r="TVJ26">
        <v>-5432484.1805600002</v>
      </c>
      <c r="TVK26">
        <v>-5432484.1805600002</v>
      </c>
      <c r="TVL26">
        <v>-5906623.5887900004</v>
      </c>
      <c r="TVM26">
        <v>-5906623.5887900004</v>
      </c>
      <c r="TVN26">
        <v>-5906623.5887900004</v>
      </c>
      <c r="TVO26">
        <v>-5906623.5887900004</v>
      </c>
      <c r="TVP26">
        <v>-5906623.5887900004</v>
      </c>
      <c r="TVQ26">
        <v>-5906623.5887900004</v>
      </c>
      <c r="TVR26">
        <v>-5906623.5887900004</v>
      </c>
      <c r="TVS26">
        <v>-5906623.5887900004</v>
      </c>
      <c r="TVT26">
        <v>-5906623.5887900004</v>
      </c>
      <c r="TVU26">
        <v>-5906623.5887900004</v>
      </c>
      <c r="TVV26">
        <v>-5906623.5887900004</v>
      </c>
      <c r="TVW26">
        <v>-5432484.1805600002</v>
      </c>
      <c r="TVX26">
        <v>-5432484.1805600002</v>
      </c>
      <c r="TVY26">
        <v>-5432484.1805600002</v>
      </c>
      <c r="TVZ26">
        <v>-5432484.1805600002</v>
      </c>
      <c r="TWA26">
        <v>-5432484.1805600002</v>
      </c>
      <c r="TWB26">
        <v>-5432484.1805600002</v>
      </c>
      <c r="TWC26">
        <v>-5432484.1805600002</v>
      </c>
      <c r="TWD26">
        <v>-5432484.1805600002</v>
      </c>
      <c r="TWE26">
        <v>-5432484.1805600002</v>
      </c>
      <c r="TWF26">
        <v>-5432484.1805600002</v>
      </c>
      <c r="TWG26">
        <v>-5432484.1805600002</v>
      </c>
      <c r="TWH26">
        <v>1124491.04779</v>
      </c>
      <c r="TWI26">
        <v>1124491.04779</v>
      </c>
      <c r="TWJ26">
        <v>1124491.04779</v>
      </c>
      <c r="TWK26">
        <v>1124491.04779</v>
      </c>
      <c r="TWL26">
        <v>1124491.04779</v>
      </c>
      <c r="TWM26">
        <v>1124491.04779</v>
      </c>
      <c r="TWN26">
        <v>1124491.04779</v>
      </c>
      <c r="TWO26">
        <v>1124491.04779</v>
      </c>
      <c r="TWP26">
        <v>1124491.04779</v>
      </c>
      <c r="TWQ26">
        <v>1124491.04779</v>
      </c>
      <c r="TWR26">
        <v>1124491.04779</v>
      </c>
      <c r="TWS26">
        <v>2062026.46429</v>
      </c>
      <c r="TWT26">
        <v>2062026.46429</v>
      </c>
      <c r="TWU26">
        <v>2062026.46429</v>
      </c>
      <c r="TWV26">
        <v>2062026.46429</v>
      </c>
      <c r="TWW26">
        <v>2062026.46429</v>
      </c>
      <c r="TWX26">
        <v>2062026.46429</v>
      </c>
      <c r="TWY26">
        <v>2062026.46429</v>
      </c>
      <c r="TWZ26">
        <v>2062026.46429</v>
      </c>
      <c r="TXA26">
        <v>2062026.46429</v>
      </c>
      <c r="TXB26">
        <v>2062026.46429</v>
      </c>
      <c r="TXC26">
        <v>2062026.46429</v>
      </c>
      <c r="TXD26">
        <v>1124491.04779</v>
      </c>
      <c r="TXE26">
        <v>1124491.04779</v>
      </c>
      <c r="TXF26">
        <v>1124491.04779</v>
      </c>
      <c r="TXG26">
        <v>1124491.04779</v>
      </c>
      <c r="TXH26">
        <v>1124491.04779</v>
      </c>
      <c r="TXI26">
        <v>1124491.04779</v>
      </c>
      <c r="TXJ26">
        <v>1124491.04779</v>
      </c>
      <c r="TXK26">
        <v>1124491.04779</v>
      </c>
      <c r="TXL26">
        <v>1124491.04779</v>
      </c>
      <c r="TXM26">
        <v>1124491.04779</v>
      </c>
      <c r="TXN26">
        <v>1124491.04779</v>
      </c>
      <c r="TXO26">
        <v>2062026.46429</v>
      </c>
      <c r="TXP26">
        <v>2062026.46429</v>
      </c>
      <c r="TXQ26">
        <v>2062026.46429</v>
      </c>
      <c r="TXR26">
        <v>2062026.46429</v>
      </c>
      <c r="TXS26">
        <v>2062026.46429</v>
      </c>
      <c r="TXT26">
        <v>2062026.46429</v>
      </c>
      <c r="TXU26">
        <v>2062026.46429</v>
      </c>
      <c r="TXV26">
        <v>2062026.46429</v>
      </c>
      <c r="TXW26">
        <v>2062026.46429</v>
      </c>
      <c r="TXX26">
        <v>2062026.46429</v>
      </c>
      <c r="TXY26">
        <v>2062026.46429</v>
      </c>
      <c r="TXZ26">
        <v>21146169.584399998</v>
      </c>
      <c r="TYA26">
        <v>21146169.584399998</v>
      </c>
      <c r="TYB26">
        <v>21146169.584399998</v>
      </c>
      <c r="TYC26">
        <v>21146169.584399998</v>
      </c>
      <c r="TYD26">
        <v>21146169.584399998</v>
      </c>
      <c r="TYE26">
        <v>21146169.584399998</v>
      </c>
      <c r="TYF26">
        <v>21146169.584399998</v>
      </c>
      <c r="TYG26">
        <v>21146169.584399998</v>
      </c>
      <c r="TYH26">
        <v>21146169.584399998</v>
      </c>
      <c r="TYI26">
        <v>21146169.584399998</v>
      </c>
      <c r="TYJ26">
        <v>21146169.584399998</v>
      </c>
      <c r="TYK26">
        <v>23010497.017499998</v>
      </c>
      <c r="TYL26">
        <v>23010497.017499998</v>
      </c>
      <c r="TYM26">
        <v>23010497.017499998</v>
      </c>
      <c r="TYN26">
        <v>23010497.017499998</v>
      </c>
      <c r="TYO26">
        <v>23010497.017499998</v>
      </c>
      <c r="TYP26">
        <v>23010497.017499998</v>
      </c>
      <c r="TYQ26">
        <v>23010497.017499998</v>
      </c>
      <c r="TYR26">
        <v>23010497.017499998</v>
      </c>
      <c r="TYS26">
        <v>23010497.017499998</v>
      </c>
      <c r="TYT26">
        <v>23010497.017499998</v>
      </c>
      <c r="TYU26">
        <v>23010497.017499998</v>
      </c>
      <c r="TYV26">
        <v>21146169.584399998</v>
      </c>
      <c r="TYW26">
        <v>21146169.584399998</v>
      </c>
      <c r="TYX26">
        <v>21146169.584399998</v>
      </c>
      <c r="TYY26">
        <v>21146169.584399998</v>
      </c>
      <c r="TYZ26">
        <v>21146169.584399998</v>
      </c>
      <c r="TZA26">
        <v>21146169.584399998</v>
      </c>
      <c r="TZB26">
        <v>21146169.584399998</v>
      </c>
      <c r="TZC26">
        <v>21146169.584399998</v>
      </c>
      <c r="TZD26">
        <v>21146169.584399998</v>
      </c>
      <c r="TZE26">
        <v>21146169.584399998</v>
      </c>
      <c r="TZF26">
        <v>21146169.584399998</v>
      </c>
      <c r="TZG26">
        <v>23010497.017499998</v>
      </c>
      <c r="TZH26">
        <v>23010497.017499998</v>
      </c>
      <c r="TZI26">
        <v>23010497.017499998</v>
      </c>
      <c r="TZJ26">
        <v>23010497.017499998</v>
      </c>
      <c r="TZK26">
        <v>23010497.017499998</v>
      </c>
      <c r="TZL26">
        <v>23010497.017499998</v>
      </c>
      <c r="TZM26">
        <v>23010497.017499998</v>
      </c>
      <c r="TZN26">
        <v>23010497.017499998</v>
      </c>
      <c r="TZO26">
        <v>23010497.017499998</v>
      </c>
      <c r="TZP26">
        <v>23010497.017499998</v>
      </c>
      <c r="TZQ26">
        <v>23010497.017499998</v>
      </c>
      <c r="TZR26">
        <v>-54944183.035499997</v>
      </c>
      <c r="TZS26">
        <v>-54944183.035499997</v>
      </c>
      <c r="TZT26">
        <v>-54944183.035499997</v>
      </c>
      <c r="TZU26">
        <v>-54944183.035499997</v>
      </c>
      <c r="TZV26">
        <v>-54944183.035499997</v>
      </c>
      <c r="TZW26">
        <v>-54944183.035499997</v>
      </c>
      <c r="TZX26">
        <v>-54944183.035499997</v>
      </c>
      <c r="TZY26">
        <v>-54944183.035499997</v>
      </c>
      <c r="TZZ26">
        <v>-54944183.035499997</v>
      </c>
      <c r="UAA26">
        <v>-54944183.035499997</v>
      </c>
      <c r="UAB26">
        <v>-54944183.035499997</v>
      </c>
      <c r="UAC26">
        <v>-54944183.035499997</v>
      </c>
      <c r="UAD26">
        <v>-54944183.035499997</v>
      </c>
      <c r="UAE26">
        <v>-54944183.035499997</v>
      </c>
      <c r="UAF26">
        <v>-54944183.035499997</v>
      </c>
      <c r="UAG26">
        <v>-54944183.035499997</v>
      </c>
      <c r="UAH26">
        <v>-54944183.035499997</v>
      </c>
      <c r="UAI26">
        <v>-54944183.035499997</v>
      </c>
      <c r="UAJ26">
        <v>-54944183.035499997</v>
      </c>
      <c r="UAK26">
        <v>-54944183.035499997</v>
      </c>
      <c r="UAL26">
        <v>-54944183.035499997</v>
      </c>
      <c r="UAM26">
        <v>-54944183.035499997</v>
      </c>
      <c r="UAN26">
        <v>-54944183.035499997</v>
      </c>
      <c r="UAO26">
        <v>-54944183.035499997</v>
      </c>
      <c r="UAP26">
        <v>-54944183.035499997</v>
      </c>
      <c r="UAQ26">
        <v>-54944183.035499997</v>
      </c>
      <c r="UAR26">
        <v>-54944183.035499997</v>
      </c>
      <c r="UAS26">
        <v>-54944183.035499997</v>
      </c>
      <c r="UAT26">
        <v>-54944183.035499997</v>
      </c>
      <c r="UAU26">
        <v>-54944183.035499997</v>
      </c>
      <c r="UAV26">
        <v>-54944183.035499997</v>
      </c>
      <c r="UAW26">
        <v>-54944183.035499997</v>
      </c>
      <c r="UAX26">
        <v>-54944183.035499997</v>
      </c>
      <c r="UAY26">
        <v>-54944183.035499997</v>
      </c>
      <c r="UAZ26">
        <v>-54944183.035499997</v>
      </c>
      <c r="UBA26">
        <v>-54944183.035499997</v>
      </c>
      <c r="UBB26">
        <v>-54944183.035499997</v>
      </c>
      <c r="UBC26">
        <v>-54944183.035499997</v>
      </c>
      <c r="UBD26">
        <v>-54944183.035499997</v>
      </c>
      <c r="UBE26">
        <v>-54944183.035499997</v>
      </c>
      <c r="UBF26">
        <v>-54944183.035499997</v>
      </c>
      <c r="UBG26">
        <v>-54944183.035499997</v>
      </c>
      <c r="UBH26">
        <v>-54944183.035499997</v>
      </c>
      <c r="UBI26">
        <v>-54944183.035499997</v>
      </c>
      <c r="UBJ26">
        <v>-84328296.355800003</v>
      </c>
      <c r="UBK26">
        <v>-84328296.355800003</v>
      </c>
      <c r="UBL26">
        <v>-84328296.355800003</v>
      </c>
      <c r="UBM26">
        <v>-84328296.355800003</v>
      </c>
      <c r="UBN26">
        <v>-84328296.355800003</v>
      </c>
      <c r="UBO26">
        <v>-84328296.355800003</v>
      </c>
      <c r="UBP26">
        <v>-84328296.355800003</v>
      </c>
      <c r="UBQ26">
        <v>-84328296.355800003</v>
      </c>
      <c r="UBR26">
        <v>-84328296.355800003</v>
      </c>
      <c r="UBS26">
        <v>-84328296.355800003</v>
      </c>
      <c r="UBT26">
        <v>-84328296.355800003</v>
      </c>
      <c r="UBU26">
        <v>-84328296.355800003</v>
      </c>
      <c r="UBV26">
        <v>-84328296.355800003</v>
      </c>
      <c r="UBW26">
        <v>-84328296.355800003</v>
      </c>
      <c r="UBX26">
        <v>-84328296.355800003</v>
      </c>
      <c r="UBY26">
        <v>-84328296.355800003</v>
      </c>
      <c r="UBZ26">
        <v>-84328296.355800003</v>
      </c>
      <c r="UCA26">
        <v>-84328296.355800003</v>
      </c>
      <c r="UCB26">
        <v>-84328296.355800003</v>
      </c>
      <c r="UCC26">
        <v>-84328296.355800003</v>
      </c>
      <c r="UCD26">
        <v>-84328296.355800003</v>
      </c>
      <c r="UCE26">
        <v>-84328296.355800003</v>
      </c>
      <c r="UCF26">
        <v>-84328296.355800003</v>
      </c>
      <c r="UCG26">
        <v>-84328296.355800003</v>
      </c>
      <c r="UCH26">
        <v>-84328296.355800003</v>
      </c>
      <c r="UCI26">
        <v>-84328296.355800003</v>
      </c>
      <c r="UCJ26">
        <v>-84328296.355800003</v>
      </c>
      <c r="UCK26">
        <v>-84328296.355800003</v>
      </c>
      <c r="UCL26">
        <v>-84328296.355800003</v>
      </c>
      <c r="UCM26">
        <v>-84328296.355800003</v>
      </c>
      <c r="UCN26">
        <v>-84328296.355800003</v>
      </c>
      <c r="UCO26">
        <v>-84328296.355800003</v>
      </c>
      <c r="UCP26">
        <v>-84328296.355800003</v>
      </c>
      <c r="UCQ26">
        <v>-84328296.355800003</v>
      </c>
      <c r="UCR26">
        <v>-84328296.355800003</v>
      </c>
      <c r="UCS26">
        <v>-84328296.355800003</v>
      </c>
      <c r="UCT26">
        <v>-84328296.355800003</v>
      </c>
      <c r="UCU26">
        <v>-84328296.355800003</v>
      </c>
      <c r="UCV26">
        <v>-84328296.355800003</v>
      </c>
      <c r="UCW26">
        <v>-84328296.355800003</v>
      </c>
      <c r="UCX26">
        <v>-84328296.355800003</v>
      </c>
      <c r="UCY26">
        <v>-84328296.355800003</v>
      </c>
      <c r="UCZ26">
        <v>-84328296.355800003</v>
      </c>
      <c r="UDA26">
        <v>-84328296.355800003</v>
      </c>
      <c r="UDB26">
        <v>-129967900.605</v>
      </c>
      <c r="UDC26">
        <v>-129967900.605</v>
      </c>
      <c r="UDD26">
        <v>-129967900.605</v>
      </c>
      <c r="UDE26">
        <v>-129967900.605</v>
      </c>
      <c r="UDF26">
        <v>-129967900.605</v>
      </c>
      <c r="UDG26">
        <v>-129967900.605</v>
      </c>
      <c r="UDH26">
        <v>-129967900.605</v>
      </c>
      <c r="UDI26">
        <v>-129967900.605</v>
      </c>
      <c r="UDJ26">
        <v>-129967900.605</v>
      </c>
      <c r="UDK26">
        <v>-129967900.605</v>
      </c>
      <c r="UDL26">
        <v>-129967900.605</v>
      </c>
      <c r="UDM26">
        <v>-129967900.605</v>
      </c>
      <c r="UDN26">
        <v>-129967900.605</v>
      </c>
      <c r="UDO26">
        <v>-129967900.605</v>
      </c>
      <c r="UDP26">
        <v>-129967900.605</v>
      </c>
      <c r="UDQ26">
        <v>-129967900.605</v>
      </c>
      <c r="UDR26">
        <v>-129967900.605</v>
      </c>
      <c r="UDS26">
        <v>-129967900.605</v>
      </c>
      <c r="UDT26">
        <v>-129967900.605</v>
      </c>
      <c r="UDU26">
        <v>-129967900.605</v>
      </c>
      <c r="UDV26">
        <v>-129967900.605</v>
      </c>
      <c r="UDW26">
        <v>-129967900.605</v>
      </c>
      <c r="UDX26">
        <v>-129967900.605</v>
      </c>
      <c r="UDY26">
        <v>-129967900.605</v>
      </c>
      <c r="UDZ26">
        <v>-129967900.605</v>
      </c>
      <c r="UEA26">
        <v>-129967900.605</v>
      </c>
      <c r="UEB26">
        <v>-129967900.605</v>
      </c>
      <c r="UEC26">
        <v>-129967900.605</v>
      </c>
      <c r="UED26">
        <v>-129967900.605</v>
      </c>
      <c r="UEE26">
        <v>-129967900.605</v>
      </c>
      <c r="UEF26">
        <v>-129967900.605</v>
      </c>
      <c r="UEG26">
        <v>-129967900.605</v>
      </c>
      <c r="UEH26">
        <v>-129967900.605</v>
      </c>
      <c r="UEI26">
        <v>-129967900.605</v>
      </c>
      <c r="UEJ26">
        <v>-129967900.605</v>
      </c>
      <c r="UEK26">
        <v>-129967900.605</v>
      </c>
      <c r="UEL26">
        <v>-129967900.605</v>
      </c>
      <c r="UEM26">
        <v>-129967900.605</v>
      </c>
      <c r="UEN26">
        <v>-129967900.605</v>
      </c>
      <c r="UEO26">
        <v>-129967900.605</v>
      </c>
      <c r="UEP26">
        <v>-129967900.605</v>
      </c>
      <c r="UEQ26">
        <v>-129967900.605</v>
      </c>
      <c r="UER26">
        <v>-129967900.605</v>
      </c>
      <c r="UES26">
        <v>-129967900.605</v>
      </c>
      <c r="UET26">
        <v>-54944183.035499997</v>
      </c>
      <c r="UEU26">
        <v>-54944183.035499997</v>
      </c>
      <c r="UEV26">
        <v>-54944183.035499997</v>
      </c>
      <c r="UEW26">
        <v>-54944183.035499997</v>
      </c>
      <c r="UEX26">
        <v>-54944183.035499997</v>
      </c>
      <c r="UEY26">
        <v>-54944183.035499997</v>
      </c>
      <c r="UEZ26">
        <v>-54944183.035499997</v>
      </c>
      <c r="UFA26">
        <v>-54944183.035499997</v>
      </c>
      <c r="UFB26">
        <v>-54944183.035499997</v>
      </c>
      <c r="UFC26">
        <v>-54944183.035499997</v>
      </c>
      <c r="UFD26">
        <v>-54944183.035499997</v>
      </c>
      <c r="UFE26">
        <v>-54944183.035499997</v>
      </c>
      <c r="UFF26">
        <v>-54944183.035499997</v>
      </c>
      <c r="UFG26">
        <v>-54944183.035499997</v>
      </c>
      <c r="UFH26">
        <v>-54944183.035499997</v>
      </c>
      <c r="UFI26">
        <v>-54944183.035499997</v>
      </c>
      <c r="UFJ26">
        <v>-54944183.035499997</v>
      </c>
      <c r="UFK26">
        <v>-54944183.035499997</v>
      </c>
      <c r="UFL26">
        <v>-54944183.035499997</v>
      </c>
      <c r="UFM26">
        <v>-54944183.035499997</v>
      </c>
      <c r="UFN26">
        <v>-54944183.035499997</v>
      </c>
      <c r="UFO26">
        <v>-54944183.035499997</v>
      </c>
      <c r="UFP26">
        <v>-54944183.035499997</v>
      </c>
      <c r="UFQ26">
        <v>-54944183.035499997</v>
      </c>
      <c r="UFR26">
        <v>-54944183.035499997</v>
      </c>
      <c r="UFS26">
        <v>-54944183.035499997</v>
      </c>
      <c r="UFT26">
        <v>-54944183.035499997</v>
      </c>
      <c r="UFU26">
        <v>-54944183.035499997</v>
      </c>
      <c r="UFV26">
        <v>-54944183.035499997</v>
      </c>
      <c r="UFW26">
        <v>-54944183.035499997</v>
      </c>
      <c r="UFX26">
        <v>-54944183.035499997</v>
      </c>
      <c r="UFY26">
        <v>-54944183.035499997</v>
      </c>
      <c r="UFZ26">
        <v>-54944183.035499997</v>
      </c>
      <c r="UGA26">
        <v>-54944183.035499997</v>
      </c>
      <c r="UGB26">
        <v>-54944183.035499997</v>
      </c>
      <c r="UGC26">
        <v>-54944183.035499997</v>
      </c>
      <c r="UGD26">
        <v>-54944183.035499997</v>
      </c>
      <c r="UGE26">
        <v>-54944183.035499997</v>
      </c>
      <c r="UGF26">
        <v>-54944183.035499997</v>
      </c>
      <c r="UGG26">
        <v>-54944183.035499997</v>
      </c>
      <c r="UGH26">
        <v>-54944183.035499997</v>
      </c>
      <c r="UGI26">
        <v>-54944183.035499997</v>
      </c>
      <c r="UGJ26">
        <v>-54944183.035499997</v>
      </c>
      <c r="UGK26">
        <v>-54944183.035499997</v>
      </c>
      <c r="UGL26">
        <v>-84328296.355800003</v>
      </c>
      <c r="UGM26">
        <v>-84328296.355800003</v>
      </c>
      <c r="UGN26">
        <v>-84328296.355800003</v>
      </c>
      <c r="UGO26">
        <v>-84328296.355800003</v>
      </c>
      <c r="UGP26">
        <v>-84328296.355800003</v>
      </c>
      <c r="UGQ26">
        <v>-84328296.355800003</v>
      </c>
      <c r="UGR26">
        <v>-84328296.355800003</v>
      </c>
      <c r="UGS26">
        <v>-84328296.355800003</v>
      </c>
      <c r="UGT26">
        <v>-84328296.355800003</v>
      </c>
      <c r="UGU26">
        <v>-84328296.355800003</v>
      </c>
      <c r="UGV26">
        <v>-84328296.355800003</v>
      </c>
      <c r="UGW26">
        <v>-84328296.355800003</v>
      </c>
      <c r="UGX26">
        <v>-84328296.355800003</v>
      </c>
      <c r="UGY26">
        <v>-84328296.355800003</v>
      </c>
      <c r="UGZ26">
        <v>-84328296.355800003</v>
      </c>
      <c r="UHA26">
        <v>-84328296.355800003</v>
      </c>
      <c r="UHB26">
        <v>-84328296.355800003</v>
      </c>
      <c r="UHC26">
        <v>-84328296.355800003</v>
      </c>
      <c r="UHD26">
        <v>-84328296.355800003</v>
      </c>
      <c r="UHE26">
        <v>-84328296.355800003</v>
      </c>
      <c r="UHF26">
        <v>-84328296.355800003</v>
      </c>
      <c r="UHG26">
        <v>-84328296.355800003</v>
      </c>
      <c r="UHH26">
        <v>-84328296.355800003</v>
      </c>
      <c r="UHI26">
        <v>-84328296.355800003</v>
      </c>
      <c r="UHJ26">
        <v>-84328296.355800003</v>
      </c>
      <c r="UHK26">
        <v>-84328296.355800003</v>
      </c>
      <c r="UHL26">
        <v>-84328296.355800003</v>
      </c>
      <c r="UHM26">
        <v>-84328296.355800003</v>
      </c>
      <c r="UHN26">
        <v>-84328296.355800003</v>
      </c>
      <c r="UHO26">
        <v>-84328296.355800003</v>
      </c>
      <c r="UHP26">
        <v>-84328296.355800003</v>
      </c>
      <c r="UHQ26">
        <v>-84328296.355800003</v>
      </c>
      <c r="UHR26">
        <v>-84328296.355800003</v>
      </c>
      <c r="UHS26">
        <v>-84328296.355800003</v>
      </c>
      <c r="UHT26">
        <v>-84328296.355800003</v>
      </c>
      <c r="UHU26">
        <v>-84328296.355800003</v>
      </c>
      <c r="UHV26">
        <v>-84328296.355800003</v>
      </c>
      <c r="UHW26">
        <v>-84328296.355800003</v>
      </c>
      <c r="UHX26">
        <v>-84328296.355800003</v>
      </c>
      <c r="UHY26">
        <v>-84328296.355800003</v>
      </c>
      <c r="UHZ26">
        <v>-84328296.355800003</v>
      </c>
      <c r="UIA26">
        <v>-84328296.355800003</v>
      </c>
      <c r="UIB26">
        <v>-84328296.355800003</v>
      </c>
      <c r="UIC26">
        <v>-84328296.355800003</v>
      </c>
      <c r="UID26">
        <v>-129967900.605</v>
      </c>
      <c r="UIE26">
        <v>-129967900.605</v>
      </c>
      <c r="UIF26">
        <v>-129967900.605</v>
      </c>
      <c r="UIG26">
        <v>-129967900.605</v>
      </c>
      <c r="UIH26">
        <v>-129967900.605</v>
      </c>
      <c r="UII26">
        <v>-129967900.605</v>
      </c>
      <c r="UIJ26">
        <v>-129967900.605</v>
      </c>
      <c r="UIK26">
        <v>-129967900.605</v>
      </c>
      <c r="UIL26">
        <v>-129967900.605</v>
      </c>
      <c r="UIM26">
        <v>-129967900.605</v>
      </c>
      <c r="UIN26">
        <v>-129967900.605</v>
      </c>
      <c r="UIO26">
        <v>-129967900.605</v>
      </c>
      <c r="UIP26">
        <v>-129967900.605</v>
      </c>
      <c r="UIQ26">
        <v>-129967900.605</v>
      </c>
      <c r="UIR26">
        <v>-129967900.605</v>
      </c>
      <c r="UIS26">
        <v>-129967900.605</v>
      </c>
      <c r="UIT26">
        <v>-129967900.605</v>
      </c>
      <c r="UIU26">
        <v>-129967900.605</v>
      </c>
      <c r="UIV26">
        <v>-129967900.605</v>
      </c>
      <c r="UIW26">
        <v>-129967900.605</v>
      </c>
      <c r="UIX26">
        <v>-129967900.605</v>
      </c>
      <c r="UIY26">
        <v>-129967900.605</v>
      </c>
      <c r="UIZ26">
        <v>-129967900.605</v>
      </c>
      <c r="UJA26">
        <v>-129967900.605</v>
      </c>
      <c r="UJB26">
        <v>-129967900.605</v>
      </c>
      <c r="UJC26">
        <v>-129967900.605</v>
      </c>
      <c r="UJD26">
        <v>-129967900.605</v>
      </c>
      <c r="UJE26">
        <v>-129967900.605</v>
      </c>
      <c r="UJF26">
        <v>-129967900.605</v>
      </c>
      <c r="UJG26">
        <v>-129967900.605</v>
      </c>
      <c r="UJH26">
        <v>-129967900.605</v>
      </c>
      <c r="UJI26">
        <v>-129967900.605</v>
      </c>
      <c r="UJJ26">
        <v>-129967900.605</v>
      </c>
      <c r="UJK26">
        <v>-129967900.605</v>
      </c>
      <c r="UJL26">
        <v>-129967900.605</v>
      </c>
      <c r="UJM26">
        <v>-129967900.605</v>
      </c>
      <c r="UJN26">
        <v>-129967900.605</v>
      </c>
      <c r="UJO26">
        <v>-129967900.605</v>
      </c>
      <c r="UJP26">
        <v>-129967900.605</v>
      </c>
      <c r="UJQ26">
        <v>-129967900.605</v>
      </c>
      <c r="UJR26">
        <v>-129967900.605</v>
      </c>
      <c r="UJS26">
        <v>-129967900.605</v>
      </c>
      <c r="UJT26">
        <v>-129967900.605</v>
      </c>
      <c r="UJU26">
        <v>-129967900.605</v>
      </c>
      <c r="UJV26">
        <v>-32951686.478799999</v>
      </c>
      <c r="UJW26">
        <v>-29543333.223200001</v>
      </c>
      <c r="UJX26">
        <v>-26690412.448600002</v>
      </c>
      <c r="UJY26">
        <v>-24303054.0009</v>
      </c>
      <c r="UJZ26">
        <v>-22270729.3719</v>
      </c>
      <c r="UKA26">
        <v>-20458090.268800002</v>
      </c>
      <c r="UKB26">
        <v>-18707193.846299998</v>
      </c>
      <c r="UKC26">
        <v>-16851801.387800001</v>
      </c>
      <c r="UKD26">
        <v>-12429523.848099999</v>
      </c>
      <c r="UKE26">
        <v>-10054319.465399999</v>
      </c>
      <c r="UKF26">
        <v>-9597121.4238000009</v>
      </c>
      <c r="UKG26">
        <v>-31309339.778999999</v>
      </c>
      <c r="UKH26">
        <v>-27098027.8268</v>
      </c>
      <c r="UKI26">
        <v>-23142324.0502</v>
      </c>
      <c r="UKJ26">
        <v>-19260338.124699999</v>
      </c>
      <c r="UKK26">
        <v>-15234552.3518</v>
      </c>
      <c r="UKL26">
        <v>-10817871.547700001</v>
      </c>
      <c r="UKM26">
        <v>-5758395.0433200002</v>
      </c>
      <c r="UKN26">
        <v>16201327.2655</v>
      </c>
      <c r="UKO26">
        <v>19830620.906100001</v>
      </c>
      <c r="UKP26">
        <v>21582425.3726</v>
      </c>
      <c r="UKQ26">
        <v>22489422.226599999</v>
      </c>
      <c r="UKR26">
        <v>-24279332.717300002</v>
      </c>
      <c r="UKS26">
        <v>-20172223.546500001</v>
      </c>
      <c r="UKT26">
        <v>-18126660.626600001</v>
      </c>
      <c r="UKU26">
        <v>-16520080.8355</v>
      </c>
      <c r="UKV26">
        <v>-15154686.1151</v>
      </c>
      <c r="UKW26">
        <v>-13975344.6809</v>
      </c>
      <c r="UKX26">
        <v>-13005754.9199</v>
      </c>
      <c r="UKY26">
        <v>-12076616.4914</v>
      </c>
      <c r="UKZ26">
        <v>-10802668.0658</v>
      </c>
      <c r="ULA26">
        <v>-9963749.0756800007</v>
      </c>
      <c r="ULB26">
        <v>-9597121.4238000009</v>
      </c>
      <c r="ULC26">
        <v>-19474807.546999998</v>
      </c>
      <c r="ULD26">
        <v>-11462178.373500001</v>
      </c>
      <c r="ULE26">
        <v>-5957896.1352300001</v>
      </c>
      <c r="ULF26">
        <v>250109.43490699999</v>
      </c>
      <c r="ULG26">
        <v>5152181.4019600004</v>
      </c>
      <c r="ULH26">
        <v>11455030.152899999</v>
      </c>
      <c r="ULI26">
        <v>15785664.931399999</v>
      </c>
      <c r="ULJ26">
        <v>19124991.654599998</v>
      </c>
      <c r="ULK26">
        <v>20837238.1292</v>
      </c>
      <c r="ULL26">
        <v>21866840.7269</v>
      </c>
      <c r="ULM26">
        <v>22489422.226599999</v>
      </c>
      <c r="ULN26">
        <v>-49208232.2698</v>
      </c>
      <c r="ULO26">
        <v>-43673775.904799998</v>
      </c>
      <c r="ULP26">
        <v>-38842688.8653</v>
      </c>
      <c r="ULQ26">
        <v>-34536079.866599999</v>
      </c>
      <c r="ULR26">
        <v>-30536751.9639</v>
      </c>
      <c r="ULS26">
        <v>-26587600.436900001</v>
      </c>
      <c r="ULT26">
        <v>-22405411.007399999</v>
      </c>
      <c r="ULU26">
        <v>-17720260.308899999</v>
      </c>
      <c r="ULV26">
        <v>-6688580.3621500004</v>
      </c>
      <c r="ULW26">
        <v>-836237.173786</v>
      </c>
      <c r="ULX26">
        <v>261470.61150500001</v>
      </c>
      <c r="ULY26">
        <v>-45923538.870300002</v>
      </c>
      <c r="ULZ26">
        <v>-38783165.112099998</v>
      </c>
      <c r="UMA26">
        <v>-31746512.068500001</v>
      </c>
      <c r="UMB26">
        <v>-24450648.1142</v>
      </c>
      <c r="UMC26">
        <v>-16464397.923599999</v>
      </c>
      <c r="UMD26">
        <v>-7307162.9947899999</v>
      </c>
      <c r="UME26">
        <v>3492186.5986700002</v>
      </c>
      <c r="UMF26">
        <v>50850493.655400001</v>
      </c>
      <c r="UMG26">
        <v>58718237.457000002</v>
      </c>
      <c r="UMH26">
        <v>62495623.648100004</v>
      </c>
      <c r="UMI26">
        <v>64434557.912299998</v>
      </c>
      <c r="UMJ26">
        <v>-34853618.053000003</v>
      </c>
      <c r="UMK26">
        <v>-26836252.223000001</v>
      </c>
      <c r="UML26">
        <v>-22063739.093499999</v>
      </c>
      <c r="UMM26">
        <v>-17923449.496300001</v>
      </c>
      <c r="UMN26">
        <v>-14247431.123299999</v>
      </c>
      <c r="UMO26">
        <v>-11039183.144099999</v>
      </c>
      <c r="UMP26">
        <v>-8409789.8065600004</v>
      </c>
      <c r="UMQ26">
        <v>-5940889.7198400004</v>
      </c>
      <c r="UMR26">
        <v>-2696653.0495199999</v>
      </c>
      <c r="UMS26">
        <v>-618761.08469699998</v>
      </c>
      <c r="UMT26">
        <v>261470.61150500001</v>
      </c>
      <c r="UMU26">
        <v>-25317379.3134</v>
      </c>
      <c r="UMV26">
        <v>-9385998.7779699992</v>
      </c>
      <c r="UMW26">
        <v>2324847.8204999999</v>
      </c>
      <c r="UMX26">
        <v>15833034.649900001</v>
      </c>
      <c r="UMY26">
        <v>26605141.967799999</v>
      </c>
      <c r="UMZ26">
        <v>40419482.296999998</v>
      </c>
      <c r="UNA26">
        <v>49894947.929300003</v>
      </c>
      <c r="UNB26">
        <v>57167172.318300001</v>
      </c>
      <c r="UNC26">
        <v>60882565.973800004</v>
      </c>
      <c r="UND26">
        <v>63103643.583499998</v>
      </c>
      <c r="UNE26">
        <v>64434557.912299998</v>
      </c>
      <c r="UNF26">
        <v>-73113176.631899998</v>
      </c>
      <c r="UNG26">
        <v>-63988275.832699999</v>
      </c>
      <c r="UNH26">
        <v>-55652597.7333</v>
      </c>
      <c r="UNI26">
        <v>-47749678.858999997</v>
      </c>
      <c r="UNJ26">
        <v>-39851010.932899997</v>
      </c>
      <c r="UNK26">
        <v>-31463018.294300001</v>
      </c>
      <c r="UNL26">
        <v>-22068813.441199999</v>
      </c>
      <c r="UNM26">
        <v>-11223358.2008</v>
      </c>
      <c r="UNN26">
        <v>14151383.1525</v>
      </c>
      <c r="UNO26">
        <v>27524467.6426</v>
      </c>
      <c r="UNP26">
        <v>29997412.305599999</v>
      </c>
      <c r="UNQ26">
        <v>-66543789.832900003</v>
      </c>
      <c r="UNR26">
        <v>-54207054.247299999</v>
      </c>
      <c r="UNS26">
        <v>-41460244.139700003</v>
      </c>
      <c r="UNT26">
        <v>-27578815.3543</v>
      </c>
      <c r="UNU26">
        <v>-11706302.852299999</v>
      </c>
      <c r="UNV26">
        <v>7097856.5899799997</v>
      </c>
      <c r="UNW26">
        <v>29726381.770799998</v>
      </c>
      <c r="UNX26">
        <v>129649410.602</v>
      </c>
      <c r="UNY26">
        <v>146307261.48800001</v>
      </c>
      <c r="UNZ26">
        <v>154276561.56299999</v>
      </c>
      <c r="UOA26">
        <v>158343586.90700001</v>
      </c>
      <c r="UOB26">
        <v>-48937528.057099998</v>
      </c>
      <c r="UOC26">
        <v>-33203039.871599998</v>
      </c>
      <c r="UOD26">
        <v>-22626842.977299999</v>
      </c>
      <c r="UOE26">
        <v>-12942574.994000001</v>
      </c>
      <c r="UOF26">
        <v>-4159277.0002100002</v>
      </c>
      <c r="UOG26">
        <v>3543678.25874</v>
      </c>
      <c r="UOH26">
        <v>9847639.0782699995</v>
      </c>
      <c r="UOI26">
        <v>15710077.8037</v>
      </c>
      <c r="UOJ26">
        <v>23252926.665800001</v>
      </c>
      <c r="UOK26">
        <v>28014430.447900001</v>
      </c>
      <c r="UOL26">
        <v>29997412.305599999</v>
      </c>
      <c r="UOM26">
        <v>-29975510.918200001</v>
      </c>
      <c r="UON26">
        <v>1743043.21869</v>
      </c>
      <c r="UOO26">
        <v>26227611.2995</v>
      </c>
      <c r="UOP26">
        <v>54897575.697400004</v>
      </c>
      <c r="UOQ26">
        <v>77907498.440599993</v>
      </c>
      <c r="UOR26">
        <v>107366349.249</v>
      </c>
      <c r="UOS26">
        <v>127550176.04099999</v>
      </c>
      <c r="UOT26">
        <v>142993419.56900001</v>
      </c>
      <c r="UOU26">
        <v>150864684.29300001</v>
      </c>
      <c r="UOV26">
        <v>155551932.87799999</v>
      </c>
      <c r="UOW26">
        <v>158343586.90700001</v>
      </c>
      <c r="UOX26">
        <v>8297726.9110200005</v>
      </c>
      <c r="UOY26">
        <v>8297726.9110200005</v>
      </c>
      <c r="UOZ26">
        <v>8297726.9110200005</v>
      </c>
      <c r="UPA26">
        <v>8297726.9110200005</v>
      </c>
      <c r="UPB26">
        <v>8297726.9110200005</v>
      </c>
      <c r="UPC26">
        <v>8297726.9110200005</v>
      </c>
      <c r="UPD26">
        <v>8297726.9110200005</v>
      </c>
      <c r="UPE26">
        <v>8297726.9110200005</v>
      </c>
      <c r="UPF26">
        <v>8297726.9110200005</v>
      </c>
      <c r="UPG26">
        <v>8297726.9110200005</v>
      </c>
      <c r="UPH26">
        <v>8297726.9110200005</v>
      </c>
      <c r="UPI26">
        <v>8579853.5090500005</v>
      </c>
      <c r="UPJ26">
        <v>8579853.5090500005</v>
      </c>
      <c r="UPK26">
        <v>8579853.5090500005</v>
      </c>
      <c r="UPL26">
        <v>8579853.5090500005</v>
      </c>
      <c r="UPM26">
        <v>8579853.5090500005</v>
      </c>
      <c r="UPN26">
        <v>8579853.5090500005</v>
      </c>
      <c r="UPO26">
        <v>8579853.5090500005</v>
      </c>
      <c r="UPP26">
        <v>8579853.5090500005</v>
      </c>
      <c r="UPQ26">
        <v>8579853.5090500005</v>
      </c>
      <c r="UPR26">
        <v>8579853.5090500005</v>
      </c>
      <c r="UPS26">
        <v>8579853.5090500005</v>
      </c>
      <c r="UPT26">
        <v>8297726.9110200005</v>
      </c>
      <c r="UPU26">
        <v>8297726.9110200005</v>
      </c>
      <c r="UPV26">
        <v>8297726.9110200005</v>
      </c>
      <c r="UPW26">
        <v>8297726.9110200005</v>
      </c>
      <c r="UPX26">
        <v>8297726.9110200005</v>
      </c>
      <c r="UPY26">
        <v>8297726.9110200005</v>
      </c>
      <c r="UPZ26">
        <v>8297726.9110200005</v>
      </c>
      <c r="UQA26">
        <v>8297726.9110200005</v>
      </c>
      <c r="UQB26">
        <v>8297726.9110200005</v>
      </c>
      <c r="UQC26">
        <v>8297726.9110200005</v>
      </c>
      <c r="UQD26">
        <v>8297726.9110200005</v>
      </c>
      <c r="UQE26">
        <v>8579853.5090500005</v>
      </c>
      <c r="UQF26">
        <v>8579853.5090500005</v>
      </c>
      <c r="UQG26">
        <v>8579853.5090500005</v>
      </c>
      <c r="UQH26">
        <v>8579853.5090500005</v>
      </c>
      <c r="UQI26">
        <v>8579853.5090500005</v>
      </c>
      <c r="UQJ26">
        <v>8579853.5090500005</v>
      </c>
      <c r="UQK26">
        <v>8579853.5090500005</v>
      </c>
      <c r="UQL26">
        <v>8579853.5090500005</v>
      </c>
      <c r="UQM26">
        <v>8579853.5090500005</v>
      </c>
      <c r="UQN26">
        <v>8579853.5090500005</v>
      </c>
      <c r="UQO26">
        <v>8579853.5090500005</v>
      </c>
      <c r="UQP26">
        <v>25265143.571199998</v>
      </c>
      <c r="UQQ26">
        <v>25265143.571199998</v>
      </c>
      <c r="UQR26">
        <v>25265143.571199998</v>
      </c>
      <c r="UQS26">
        <v>25265143.571199998</v>
      </c>
      <c r="UQT26">
        <v>25265143.571199998</v>
      </c>
      <c r="UQU26">
        <v>25265143.571199998</v>
      </c>
      <c r="UQV26">
        <v>25265143.571199998</v>
      </c>
      <c r="UQW26">
        <v>25265143.571199998</v>
      </c>
      <c r="UQX26">
        <v>25265143.571199998</v>
      </c>
      <c r="UQY26">
        <v>25265143.571199998</v>
      </c>
      <c r="UQZ26">
        <v>25265143.571199998</v>
      </c>
      <c r="URA26">
        <v>25823004.135000002</v>
      </c>
      <c r="URB26">
        <v>25823004.135000002</v>
      </c>
      <c r="URC26">
        <v>25823004.135000002</v>
      </c>
      <c r="URD26">
        <v>25823004.135000002</v>
      </c>
      <c r="URE26">
        <v>25823004.135000002</v>
      </c>
      <c r="URF26">
        <v>25823004.135000002</v>
      </c>
      <c r="URG26">
        <v>25823004.135000002</v>
      </c>
      <c r="URH26">
        <v>25823004.135000002</v>
      </c>
      <c r="URI26">
        <v>25823004.135000002</v>
      </c>
      <c r="URJ26">
        <v>25823004.135000002</v>
      </c>
      <c r="URK26">
        <v>25823004.135000002</v>
      </c>
      <c r="URL26">
        <v>25265143.571199998</v>
      </c>
      <c r="URM26">
        <v>25265143.571199998</v>
      </c>
      <c r="URN26">
        <v>25265143.571199998</v>
      </c>
      <c r="URO26">
        <v>25265143.571199998</v>
      </c>
      <c r="URP26">
        <v>25265143.571199998</v>
      </c>
      <c r="URQ26">
        <v>25265143.571199998</v>
      </c>
      <c r="URR26">
        <v>25265143.571199998</v>
      </c>
      <c r="URS26">
        <v>25265143.571199998</v>
      </c>
      <c r="URT26">
        <v>25265143.571199998</v>
      </c>
      <c r="URU26">
        <v>25265143.571199998</v>
      </c>
      <c r="URV26">
        <v>25265143.571199998</v>
      </c>
      <c r="URW26">
        <v>25823004.135000002</v>
      </c>
      <c r="URX26">
        <v>25823004.135000002</v>
      </c>
      <c r="URY26">
        <v>25823004.135000002</v>
      </c>
      <c r="URZ26">
        <v>25823004.135000002</v>
      </c>
      <c r="USA26">
        <v>25823004.135000002</v>
      </c>
      <c r="USB26">
        <v>25823004.135000002</v>
      </c>
      <c r="USC26">
        <v>25823004.135000002</v>
      </c>
      <c r="USD26">
        <v>25823004.135000002</v>
      </c>
      <c r="USE26">
        <v>25823004.135000002</v>
      </c>
      <c r="USF26">
        <v>25823004.135000002</v>
      </c>
      <c r="USG26">
        <v>25823004.135000002</v>
      </c>
      <c r="USH26">
        <v>64004800.797700003</v>
      </c>
      <c r="USI26">
        <v>64004800.797700003</v>
      </c>
      <c r="USJ26">
        <v>64004800.797700003</v>
      </c>
      <c r="USK26">
        <v>64004800.797700003</v>
      </c>
      <c r="USL26">
        <v>64004800.797700003</v>
      </c>
      <c r="USM26">
        <v>64004800.797700003</v>
      </c>
      <c r="USN26">
        <v>64004800.797700003</v>
      </c>
      <c r="USO26">
        <v>64004800.797700003</v>
      </c>
      <c r="USP26">
        <v>64004800.797700003</v>
      </c>
      <c r="USQ26">
        <v>64004800.797700003</v>
      </c>
      <c r="USR26">
        <v>64004800.797700003</v>
      </c>
      <c r="USS26">
        <v>65114129.292999998</v>
      </c>
      <c r="UST26">
        <v>65114129.292999998</v>
      </c>
      <c r="USU26">
        <v>65114129.292999998</v>
      </c>
      <c r="USV26">
        <v>65114129.292999998</v>
      </c>
      <c r="USW26">
        <v>65114129.292999998</v>
      </c>
      <c r="USX26">
        <v>65114129.292999998</v>
      </c>
      <c r="USY26">
        <v>65114129.292999998</v>
      </c>
      <c r="USZ26">
        <v>65114129.292999998</v>
      </c>
      <c r="UTA26">
        <v>65114129.292999998</v>
      </c>
      <c r="UTB26">
        <v>65114129.292999998</v>
      </c>
      <c r="UTC26">
        <v>65114129.292999998</v>
      </c>
      <c r="UTD26">
        <v>64004800.797700003</v>
      </c>
      <c r="UTE26">
        <v>64004800.797700003</v>
      </c>
      <c r="UTF26">
        <v>64004800.797700003</v>
      </c>
      <c r="UTG26">
        <v>64004800.797700003</v>
      </c>
      <c r="UTH26">
        <v>64004800.797700003</v>
      </c>
      <c r="UTI26">
        <v>64004800.797700003</v>
      </c>
      <c r="UTJ26">
        <v>64004800.797700003</v>
      </c>
      <c r="UTK26">
        <v>64004800.797700003</v>
      </c>
      <c r="UTL26">
        <v>64004800.797700003</v>
      </c>
      <c r="UTM26">
        <v>64004800.797700003</v>
      </c>
      <c r="UTN26">
        <v>64004800.797700003</v>
      </c>
      <c r="UTO26">
        <v>65114129.292999998</v>
      </c>
      <c r="UTP26">
        <v>65114129.292999998</v>
      </c>
      <c r="UTQ26">
        <v>65114129.292999998</v>
      </c>
      <c r="UTR26">
        <v>65114129.292999998</v>
      </c>
      <c r="UTS26">
        <v>65114129.292999998</v>
      </c>
      <c r="UTT26">
        <v>65114129.292999998</v>
      </c>
      <c r="UTU26">
        <v>65114129.292999998</v>
      </c>
      <c r="UTV26">
        <v>65114129.292999998</v>
      </c>
      <c r="UTW26">
        <v>65114129.292999998</v>
      </c>
      <c r="UTX26">
        <v>65114129.292999998</v>
      </c>
      <c r="UTY26">
        <v>65114129.292999998</v>
      </c>
      <c r="UTZ26">
        <v>-2461.5330749899999</v>
      </c>
      <c r="UUA26">
        <v>-2461.5330749899999</v>
      </c>
      <c r="UUB26">
        <v>-2461.5330749899999</v>
      </c>
      <c r="UUC26">
        <v>-2461.5330749899999</v>
      </c>
      <c r="UUD26">
        <v>-2461.5330749899999</v>
      </c>
      <c r="UUE26">
        <v>-2461.5330749899999</v>
      </c>
      <c r="UUF26">
        <v>-2461.5330749899999</v>
      </c>
      <c r="UUG26">
        <v>-2461.5330749899999</v>
      </c>
      <c r="UUH26">
        <v>-2461.5330749899999</v>
      </c>
      <c r="UUI26">
        <v>-2461.5330749899999</v>
      </c>
      <c r="UUJ26">
        <v>-2461.5330749899999</v>
      </c>
      <c r="UUK26">
        <v>-2461.5330749899999</v>
      </c>
      <c r="UUL26">
        <v>-2461.5330749899999</v>
      </c>
      <c r="UUM26">
        <v>-2461.5330749899999</v>
      </c>
      <c r="UUN26">
        <v>-2461.5330749899999</v>
      </c>
      <c r="UUO26">
        <v>-2461.5330749899999</v>
      </c>
      <c r="UUP26">
        <v>-2461.5330749899999</v>
      </c>
      <c r="UUQ26">
        <v>-2461.5330749899999</v>
      </c>
      <c r="UUR26">
        <v>-2461.5330749899999</v>
      </c>
      <c r="UUS26">
        <v>-2461.5330749899999</v>
      </c>
      <c r="UUT26">
        <v>-2461.5330749899999</v>
      </c>
      <c r="UUU26">
        <v>-2461.5330749899999</v>
      </c>
      <c r="UUV26">
        <v>-2461.5330749899999</v>
      </c>
      <c r="UUW26">
        <v>-2461.5330749899999</v>
      </c>
      <c r="UUX26">
        <v>-2461.5330749899999</v>
      </c>
      <c r="UUY26">
        <v>-2461.5330749899999</v>
      </c>
      <c r="UUZ26">
        <v>-2461.5330749899999</v>
      </c>
      <c r="UVA26">
        <v>-2461.5330749899999</v>
      </c>
      <c r="UVB26">
        <v>-2461.5330749899999</v>
      </c>
      <c r="UVC26">
        <v>-2461.5330749899999</v>
      </c>
      <c r="UVD26">
        <v>-2461.5330749899999</v>
      </c>
      <c r="UVE26">
        <v>-2461.5330749899999</v>
      </c>
      <c r="UVF26">
        <v>-2461.5330749899999</v>
      </c>
      <c r="UVG26">
        <v>-2461.5330749899999</v>
      </c>
      <c r="UVH26">
        <v>-2461.5330749899999</v>
      </c>
      <c r="UVI26">
        <v>-2461.5330749899999</v>
      </c>
      <c r="UVJ26">
        <v>-2461.5330749899999</v>
      </c>
      <c r="UVK26">
        <v>-2461.5330749899999</v>
      </c>
      <c r="UVL26">
        <v>-2461.5330749899999</v>
      </c>
      <c r="UVM26">
        <v>-2461.5330749899999</v>
      </c>
      <c r="UVN26">
        <v>-2461.5330749899999</v>
      </c>
      <c r="UVO26">
        <v>-2461.5330749899999</v>
      </c>
      <c r="UVP26">
        <v>-2461.5330749899999</v>
      </c>
      <c r="UVQ26">
        <v>-2461.5330749899999</v>
      </c>
      <c r="UVR26">
        <v>-4472.8172680099997</v>
      </c>
      <c r="UVS26">
        <v>-4472.8172680099997</v>
      </c>
      <c r="UVT26">
        <v>-4472.8172680099997</v>
      </c>
      <c r="UVU26">
        <v>-4472.8172680099997</v>
      </c>
      <c r="UVV26">
        <v>-4472.8172680099997</v>
      </c>
      <c r="UVW26">
        <v>-4472.8172680099997</v>
      </c>
      <c r="UVX26">
        <v>-4472.8172680099997</v>
      </c>
      <c r="UVY26">
        <v>-4472.8172680099997</v>
      </c>
      <c r="UVZ26">
        <v>-4472.8172680099997</v>
      </c>
      <c r="UWA26">
        <v>-4472.8172680099997</v>
      </c>
      <c r="UWB26">
        <v>-4472.8172680099997</v>
      </c>
      <c r="UWC26">
        <v>-4472.8172680099997</v>
      </c>
      <c r="UWD26">
        <v>-4472.8172680099997</v>
      </c>
      <c r="UWE26">
        <v>-4472.8172680099997</v>
      </c>
      <c r="UWF26">
        <v>-4472.8172680099997</v>
      </c>
      <c r="UWG26">
        <v>-4472.8172680099997</v>
      </c>
      <c r="UWH26">
        <v>-4472.8172680099997</v>
      </c>
      <c r="UWI26">
        <v>-4472.8172680099997</v>
      </c>
      <c r="UWJ26">
        <v>-4472.8172680099997</v>
      </c>
      <c r="UWK26">
        <v>-4472.8172680099997</v>
      </c>
      <c r="UWL26">
        <v>-4472.8172680099997</v>
      </c>
      <c r="UWM26">
        <v>-4472.8172680099997</v>
      </c>
      <c r="UWN26">
        <v>-4472.8172680099997</v>
      </c>
      <c r="UWO26">
        <v>-4472.8172680099997</v>
      </c>
      <c r="UWP26">
        <v>-4472.8172680099997</v>
      </c>
      <c r="UWQ26">
        <v>-4472.8172680099997</v>
      </c>
      <c r="UWR26">
        <v>-4472.8172680099997</v>
      </c>
      <c r="UWS26">
        <v>-4472.8172680099997</v>
      </c>
      <c r="UWT26">
        <v>-4472.8172680099997</v>
      </c>
      <c r="UWU26">
        <v>-4472.8172680099997</v>
      </c>
      <c r="UWV26">
        <v>-4472.8172680099997</v>
      </c>
      <c r="UWW26">
        <v>-4472.8172680099997</v>
      </c>
      <c r="UWX26">
        <v>-4472.8172680099997</v>
      </c>
      <c r="UWY26">
        <v>-4472.8172680099997</v>
      </c>
      <c r="UWZ26">
        <v>-4472.8172680099997</v>
      </c>
      <c r="UXA26">
        <v>-4472.8172680099997</v>
      </c>
      <c r="UXB26">
        <v>-4472.8172680099997</v>
      </c>
      <c r="UXC26">
        <v>-4472.8172680099997</v>
      </c>
      <c r="UXD26">
        <v>-4472.8172680099997</v>
      </c>
      <c r="UXE26">
        <v>-4472.8172680099997</v>
      </c>
      <c r="UXF26">
        <v>-4472.8172680099997</v>
      </c>
      <c r="UXG26">
        <v>-4472.8172680099997</v>
      </c>
      <c r="UXH26">
        <v>-4472.8172680099997</v>
      </c>
      <c r="UXI26">
        <v>-4472.8172680099997</v>
      </c>
      <c r="UXJ26">
        <v>-8495.3856540500001</v>
      </c>
      <c r="UXK26">
        <v>-8495.3856540500001</v>
      </c>
      <c r="UXL26">
        <v>-8495.3856540500001</v>
      </c>
      <c r="UXM26">
        <v>-8495.3856540500001</v>
      </c>
      <c r="UXN26">
        <v>-8495.3856540500001</v>
      </c>
      <c r="UXO26">
        <v>-8495.3856540500001</v>
      </c>
      <c r="UXP26">
        <v>-8495.3856540500001</v>
      </c>
      <c r="UXQ26">
        <v>-8495.3856540500001</v>
      </c>
      <c r="UXR26">
        <v>-8495.3856540500001</v>
      </c>
      <c r="UXS26">
        <v>-8495.3856540500001</v>
      </c>
      <c r="UXT26">
        <v>-8495.3856540500001</v>
      </c>
      <c r="UXU26">
        <v>-8495.3856540500001</v>
      </c>
      <c r="UXV26">
        <v>-8495.3856540500001</v>
      </c>
      <c r="UXW26">
        <v>-8495.3856540500001</v>
      </c>
      <c r="UXX26">
        <v>-8495.3856540500001</v>
      </c>
      <c r="UXY26">
        <v>-8495.3856540500001</v>
      </c>
      <c r="UXZ26">
        <v>-8495.3856540500001</v>
      </c>
      <c r="UYA26">
        <v>-8495.3856540500001</v>
      </c>
      <c r="UYB26">
        <v>-8495.3856540500001</v>
      </c>
      <c r="UYC26">
        <v>-8495.3856540500001</v>
      </c>
      <c r="UYD26">
        <v>-8495.3856540500001</v>
      </c>
      <c r="UYE26">
        <v>-8495.3856540500001</v>
      </c>
      <c r="UYF26">
        <v>-8495.3856540500001</v>
      </c>
      <c r="UYG26">
        <v>-8495.3856540500001</v>
      </c>
      <c r="UYH26">
        <v>-8495.3856540500001</v>
      </c>
      <c r="UYI26">
        <v>-8495.3856540500001</v>
      </c>
      <c r="UYJ26">
        <v>-8495.3856540500001</v>
      </c>
      <c r="UYK26">
        <v>-8495.3856540500001</v>
      </c>
      <c r="UYL26">
        <v>-8495.3856540500001</v>
      </c>
      <c r="UYM26">
        <v>-8495.3856540500001</v>
      </c>
      <c r="UYN26">
        <v>-8495.3856540500001</v>
      </c>
      <c r="UYO26">
        <v>-8495.3856540500001</v>
      </c>
      <c r="UYP26">
        <v>-8495.3856540500001</v>
      </c>
      <c r="UYQ26">
        <v>-8495.3856540500001</v>
      </c>
      <c r="UYR26">
        <v>-8495.3856540500001</v>
      </c>
      <c r="UYS26">
        <v>-8495.3856540500001</v>
      </c>
      <c r="UYT26">
        <v>-8495.3856540500001</v>
      </c>
      <c r="UYU26">
        <v>-8495.3856540500001</v>
      </c>
      <c r="UYV26">
        <v>-8495.3856540500001</v>
      </c>
      <c r="UYW26">
        <v>-8495.3856540500001</v>
      </c>
      <c r="UYX26">
        <v>-8495.3856540500001</v>
      </c>
      <c r="UYY26">
        <v>-8495.3856540500001</v>
      </c>
      <c r="UYZ26">
        <v>-8495.3856540500001</v>
      </c>
      <c r="UZA26">
        <v>-8495.3856540500001</v>
      </c>
      <c r="UZB26">
        <v>-5812.7276963800005</v>
      </c>
      <c r="UZC26">
        <v>-5812.7276963800005</v>
      </c>
      <c r="UZD26">
        <v>-5812.7276963800005</v>
      </c>
      <c r="UZE26">
        <v>-5812.7276963800005</v>
      </c>
      <c r="UZF26">
        <v>-5812.7276963800005</v>
      </c>
      <c r="UZG26">
        <v>-5812.7276963800005</v>
      </c>
      <c r="UZH26">
        <v>-5812.7276963800005</v>
      </c>
      <c r="UZI26">
        <v>-5812.7276963800005</v>
      </c>
      <c r="UZJ26">
        <v>-5812.7276963800005</v>
      </c>
      <c r="UZK26">
        <v>-5812.7276963800005</v>
      </c>
      <c r="UZL26">
        <v>-5812.7276963800005</v>
      </c>
      <c r="UZM26">
        <v>-5812.7276963800005</v>
      </c>
      <c r="UZN26">
        <v>-5812.7276963800005</v>
      </c>
      <c r="UZO26">
        <v>-5812.7276963800005</v>
      </c>
      <c r="UZP26">
        <v>-5812.7276963800005</v>
      </c>
      <c r="UZQ26">
        <v>-5812.7276963800005</v>
      </c>
      <c r="UZR26">
        <v>-5812.7276963800005</v>
      </c>
      <c r="UZS26">
        <v>-5812.7276963800005</v>
      </c>
      <c r="UZT26">
        <v>-5812.7276963800005</v>
      </c>
      <c r="UZU26">
        <v>-5812.7276963800005</v>
      </c>
      <c r="UZV26">
        <v>-5812.7276963800005</v>
      </c>
      <c r="UZW26">
        <v>-5812.7276963800005</v>
      </c>
      <c r="UZX26">
        <v>-5812.7276963800005</v>
      </c>
      <c r="UZY26">
        <v>-5812.7276963800005</v>
      </c>
      <c r="UZZ26">
        <v>-5812.7276963800005</v>
      </c>
      <c r="VAA26">
        <v>-5812.7276963800005</v>
      </c>
      <c r="VAB26">
        <v>-5812.7276963800005</v>
      </c>
      <c r="VAC26">
        <v>-5812.7276963800005</v>
      </c>
      <c r="VAD26">
        <v>-5812.7276963800005</v>
      </c>
      <c r="VAE26">
        <v>-5812.7276963800005</v>
      </c>
      <c r="VAF26">
        <v>-5812.7276963800005</v>
      </c>
      <c r="VAG26">
        <v>-5812.7276963800005</v>
      </c>
      <c r="VAH26">
        <v>-5812.7276963800005</v>
      </c>
      <c r="VAI26">
        <v>-5812.7276963800005</v>
      </c>
      <c r="VAJ26">
        <v>-5812.7276963800005</v>
      </c>
      <c r="VAK26">
        <v>-5812.7276963800005</v>
      </c>
      <c r="VAL26">
        <v>-5812.7276963800005</v>
      </c>
      <c r="VAM26">
        <v>-5812.7276963800005</v>
      </c>
      <c r="VAN26">
        <v>-5812.7276963800005</v>
      </c>
      <c r="VAO26">
        <v>-5812.7276963800005</v>
      </c>
      <c r="VAP26">
        <v>-5812.7276963800005</v>
      </c>
      <c r="VAQ26">
        <v>-5812.7276963800005</v>
      </c>
      <c r="VAR26">
        <v>-5812.7276963800005</v>
      </c>
      <c r="VAS26">
        <v>-5812.7276963800005</v>
      </c>
      <c r="VAT26">
        <v>-10562.226069099999</v>
      </c>
      <c r="VAU26">
        <v>-10562.226069099999</v>
      </c>
      <c r="VAV26">
        <v>-10562.226069099999</v>
      </c>
      <c r="VAW26">
        <v>-10562.226069099999</v>
      </c>
      <c r="VAX26">
        <v>-10562.226069099999</v>
      </c>
      <c r="VAY26">
        <v>-10562.226069099999</v>
      </c>
      <c r="VAZ26">
        <v>-10562.226069099999</v>
      </c>
      <c r="VBA26">
        <v>-10562.226069099999</v>
      </c>
      <c r="VBB26">
        <v>-10562.226069099999</v>
      </c>
      <c r="VBC26">
        <v>-10562.226069099999</v>
      </c>
      <c r="VBD26">
        <v>-10562.226069099999</v>
      </c>
      <c r="VBE26">
        <v>-10562.226069099999</v>
      </c>
      <c r="VBF26">
        <v>-10562.226069099999</v>
      </c>
      <c r="VBG26">
        <v>-10562.226069099999</v>
      </c>
      <c r="VBH26">
        <v>-10562.226069099999</v>
      </c>
      <c r="VBI26">
        <v>-10562.226069099999</v>
      </c>
      <c r="VBJ26">
        <v>-10562.226069099999</v>
      </c>
      <c r="VBK26">
        <v>-10562.226069099999</v>
      </c>
      <c r="VBL26">
        <v>-10562.226069099999</v>
      </c>
      <c r="VBM26">
        <v>-10562.226069099999</v>
      </c>
      <c r="VBN26">
        <v>-10562.226069099999</v>
      </c>
      <c r="VBO26">
        <v>-10562.226069099999</v>
      </c>
      <c r="VBP26">
        <v>-10562.226069099999</v>
      </c>
      <c r="VBQ26">
        <v>-10562.226069099999</v>
      </c>
      <c r="VBR26">
        <v>-10562.226069099999</v>
      </c>
      <c r="VBS26">
        <v>-10562.226069099999</v>
      </c>
      <c r="VBT26">
        <v>-10562.226069099999</v>
      </c>
      <c r="VBU26">
        <v>-10562.226069099999</v>
      </c>
      <c r="VBV26">
        <v>-10562.226069099999</v>
      </c>
      <c r="VBW26">
        <v>-10562.226069099999</v>
      </c>
      <c r="VBX26">
        <v>-10562.226069099999</v>
      </c>
      <c r="VBY26">
        <v>-10562.226069099999</v>
      </c>
      <c r="VBZ26">
        <v>-10562.226069099999</v>
      </c>
      <c r="VCA26">
        <v>-10562.226069099999</v>
      </c>
      <c r="VCB26">
        <v>-10562.226069099999</v>
      </c>
      <c r="VCC26">
        <v>-10562.226069099999</v>
      </c>
      <c r="VCD26">
        <v>-10562.226069099999</v>
      </c>
      <c r="VCE26">
        <v>-10562.226069099999</v>
      </c>
      <c r="VCF26">
        <v>-10562.226069099999</v>
      </c>
      <c r="VCG26">
        <v>-10562.226069099999</v>
      </c>
      <c r="VCH26">
        <v>-10562.226069099999</v>
      </c>
      <c r="VCI26">
        <v>-10562.226069099999</v>
      </c>
      <c r="VCJ26">
        <v>-10562.226069099999</v>
      </c>
      <c r="VCK26">
        <v>-10562.226069099999</v>
      </c>
      <c r="VCL26">
        <v>-20061.222814500001</v>
      </c>
      <c r="VCM26">
        <v>-20061.222814500001</v>
      </c>
      <c r="VCN26">
        <v>-20061.222814500001</v>
      </c>
      <c r="VCO26">
        <v>-20061.222814500001</v>
      </c>
      <c r="VCP26">
        <v>-20061.222814500001</v>
      </c>
      <c r="VCQ26">
        <v>-20061.222814500001</v>
      </c>
      <c r="VCR26">
        <v>-20061.222814500001</v>
      </c>
      <c r="VCS26">
        <v>-20061.222814500001</v>
      </c>
      <c r="VCT26">
        <v>-20061.222814500001</v>
      </c>
      <c r="VCU26">
        <v>-20061.222814500001</v>
      </c>
      <c r="VCV26">
        <v>-20061.222814500001</v>
      </c>
      <c r="VCW26">
        <v>-20061.222814500001</v>
      </c>
      <c r="VCX26">
        <v>-20061.222814500001</v>
      </c>
      <c r="VCY26">
        <v>-20061.222814500001</v>
      </c>
      <c r="VCZ26">
        <v>-20061.222814500001</v>
      </c>
      <c r="VDA26">
        <v>-20061.222814500001</v>
      </c>
      <c r="VDB26">
        <v>-20061.222814500001</v>
      </c>
      <c r="VDC26">
        <v>-20061.222814500001</v>
      </c>
      <c r="VDD26">
        <v>-20061.222814500001</v>
      </c>
      <c r="VDE26">
        <v>-20061.222814500001</v>
      </c>
      <c r="VDF26">
        <v>-20061.222814500001</v>
      </c>
      <c r="VDG26">
        <v>-20061.222814500001</v>
      </c>
      <c r="VDH26">
        <v>-20061.222814500001</v>
      </c>
      <c r="VDI26">
        <v>-20061.222814500001</v>
      </c>
      <c r="VDJ26">
        <v>-20061.222814500001</v>
      </c>
      <c r="VDK26">
        <v>-20061.222814500001</v>
      </c>
      <c r="VDL26">
        <v>-20061.222814500001</v>
      </c>
      <c r="VDM26">
        <v>-20061.222814500001</v>
      </c>
      <c r="VDN26">
        <v>-20061.222814500001</v>
      </c>
      <c r="VDO26">
        <v>-20061.222814500001</v>
      </c>
      <c r="VDP26">
        <v>-20061.222814500001</v>
      </c>
      <c r="VDQ26">
        <v>-20061.222814500001</v>
      </c>
      <c r="VDR26">
        <v>-20061.222814500001</v>
      </c>
      <c r="VDS26">
        <v>-20061.222814500001</v>
      </c>
      <c r="VDT26">
        <v>-20061.222814500001</v>
      </c>
      <c r="VDU26">
        <v>-20061.222814500001</v>
      </c>
      <c r="VDV26">
        <v>-20061.222814500001</v>
      </c>
      <c r="VDW26">
        <v>-20061.222814500001</v>
      </c>
      <c r="VDX26">
        <v>-20061.222814500001</v>
      </c>
      <c r="VDY26">
        <v>-20061.222814500001</v>
      </c>
      <c r="VDZ26">
        <v>-20061.222814500001</v>
      </c>
      <c r="VEA26">
        <v>-20061.222814500001</v>
      </c>
      <c r="VEB26">
        <v>-20061.222814500001</v>
      </c>
      <c r="VEC26">
        <v>-20061.222814500001</v>
      </c>
      <c r="VED26">
        <v>-262118.017039</v>
      </c>
      <c r="VEE26">
        <v>-262118.017039</v>
      </c>
      <c r="VEF26">
        <v>-262118.017039</v>
      </c>
      <c r="VEG26">
        <v>-262118.017039</v>
      </c>
      <c r="VEH26">
        <v>-262118.017039</v>
      </c>
      <c r="VEI26">
        <v>-262118.017039</v>
      </c>
      <c r="VEJ26">
        <v>-262118.017039</v>
      </c>
      <c r="VEK26">
        <v>-262118.017039</v>
      </c>
      <c r="VEL26">
        <v>-262118.017039</v>
      </c>
      <c r="VEM26">
        <v>-262118.017039</v>
      </c>
      <c r="VEN26">
        <v>-262118.017039</v>
      </c>
      <c r="VEO26">
        <v>-261942.03599999999</v>
      </c>
      <c r="VEP26">
        <v>-261942.03599999999</v>
      </c>
      <c r="VEQ26">
        <v>-261942.03599999999</v>
      </c>
      <c r="VER26">
        <v>-261942.03599999999</v>
      </c>
      <c r="VES26">
        <v>-261942.03599999999</v>
      </c>
      <c r="VET26">
        <v>-261942.03599999999</v>
      </c>
      <c r="VEU26">
        <v>-261942.03599999999</v>
      </c>
      <c r="VEV26">
        <v>-261942.03599999999</v>
      </c>
      <c r="VEW26">
        <v>-261942.03599999999</v>
      </c>
      <c r="VEX26">
        <v>-261942.03599999999</v>
      </c>
      <c r="VEY26">
        <v>-261942.03599999999</v>
      </c>
      <c r="VEZ26">
        <v>-262118.017039</v>
      </c>
      <c r="VFA26">
        <v>-262118.017039</v>
      </c>
      <c r="VFB26">
        <v>-262118.017039</v>
      </c>
      <c r="VFC26">
        <v>-262118.017039</v>
      </c>
      <c r="VFD26">
        <v>-262118.017039</v>
      </c>
      <c r="VFE26">
        <v>-262118.017039</v>
      </c>
      <c r="VFF26">
        <v>-262118.017039</v>
      </c>
      <c r="VFG26">
        <v>-262118.017039</v>
      </c>
      <c r="VFH26">
        <v>-262118.017039</v>
      </c>
      <c r="VFI26">
        <v>-262118.017039</v>
      </c>
      <c r="VFJ26">
        <v>-262118.017039</v>
      </c>
      <c r="VFK26">
        <v>-261942.03599999999</v>
      </c>
      <c r="VFL26">
        <v>-261942.03599999999</v>
      </c>
      <c r="VFM26">
        <v>-261942.03599999999</v>
      </c>
      <c r="VFN26">
        <v>-261942.03599999999</v>
      </c>
      <c r="VFO26">
        <v>-261942.03599999999</v>
      </c>
      <c r="VFP26">
        <v>-261942.03599999999</v>
      </c>
      <c r="VFQ26">
        <v>-261942.03599999999</v>
      </c>
      <c r="VFR26">
        <v>-261942.03599999999</v>
      </c>
      <c r="VFS26">
        <v>-261942.03599999999</v>
      </c>
      <c r="VFT26">
        <v>-261942.03599999999</v>
      </c>
      <c r="VFU26">
        <v>-261942.03599999999</v>
      </c>
      <c r="VFV26">
        <v>-390650.81843799999</v>
      </c>
      <c r="VFW26">
        <v>-390650.81843799999</v>
      </c>
      <c r="VFX26">
        <v>-390650.81843799999</v>
      </c>
      <c r="VFY26">
        <v>-390650.81843799999</v>
      </c>
      <c r="VFZ26">
        <v>-390650.81843799999</v>
      </c>
      <c r="VGA26">
        <v>-390650.81843799999</v>
      </c>
      <c r="VGB26">
        <v>-390650.81843799999</v>
      </c>
      <c r="VGC26">
        <v>-390650.81843799999</v>
      </c>
      <c r="VGD26">
        <v>-390650.81843799999</v>
      </c>
      <c r="VGE26">
        <v>-390650.81843799999</v>
      </c>
      <c r="VGF26">
        <v>-390650.81843799999</v>
      </c>
      <c r="VGG26">
        <v>-390316.950022</v>
      </c>
      <c r="VGH26">
        <v>-390316.950022</v>
      </c>
      <c r="VGI26">
        <v>-390316.950022</v>
      </c>
      <c r="VGJ26">
        <v>-390316.950022</v>
      </c>
      <c r="VGK26">
        <v>-390316.950022</v>
      </c>
      <c r="VGL26">
        <v>-390316.950022</v>
      </c>
      <c r="VGM26">
        <v>-390316.950022</v>
      </c>
      <c r="VGN26">
        <v>-390316.950022</v>
      </c>
      <c r="VGO26">
        <v>-390316.950022</v>
      </c>
      <c r="VGP26">
        <v>-390316.950022</v>
      </c>
      <c r="VGQ26">
        <v>-390316.950022</v>
      </c>
      <c r="VGR26">
        <v>-390650.81843799999</v>
      </c>
      <c r="VGS26">
        <v>-390650.81843799999</v>
      </c>
      <c r="VGT26">
        <v>-390650.81843799999</v>
      </c>
      <c r="VGU26">
        <v>-390650.81843799999</v>
      </c>
      <c r="VGV26">
        <v>-390650.81843799999</v>
      </c>
      <c r="VGW26">
        <v>-390650.81843799999</v>
      </c>
      <c r="VGX26">
        <v>-390650.81843799999</v>
      </c>
      <c r="VGY26">
        <v>-390650.81843799999</v>
      </c>
      <c r="VGZ26">
        <v>-390650.81843799999</v>
      </c>
      <c r="VHA26">
        <v>-390650.81843799999</v>
      </c>
      <c r="VHB26">
        <v>-390650.81843799999</v>
      </c>
      <c r="VHC26">
        <v>-390316.950022</v>
      </c>
      <c r="VHD26">
        <v>-390316.950022</v>
      </c>
      <c r="VHE26">
        <v>-390316.950022</v>
      </c>
      <c r="VHF26">
        <v>-390316.950022</v>
      </c>
      <c r="VHG26">
        <v>-390316.950022</v>
      </c>
      <c r="VHH26">
        <v>-390316.950022</v>
      </c>
      <c r="VHI26">
        <v>-390316.950022</v>
      </c>
      <c r="VHJ26">
        <v>-390316.950022</v>
      </c>
      <c r="VHK26">
        <v>-390316.950022</v>
      </c>
      <c r="VHL26">
        <v>-390316.950022</v>
      </c>
      <c r="VHM26">
        <v>-390316.950022</v>
      </c>
      <c r="VHN26">
        <v>-577828.68532599998</v>
      </c>
      <c r="VHO26">
        <v>-577828.68532599998</v>
      </c>
      <c r="VHP26">
        <v>-577828.68532599998</v>
      </c>
      <c r="VHQ26">
        <v>-577828.68532599998</v>
      </c>
      <c r="VHR26">
        <v>-577828.68532599998</v>
      </c>
      <c r="VHS26">
        <v>-577828.68532599998</v>
      </c>
      <c r="VHT26">
        <v>-577828.68532599998</v>
      </c>
      <c r="VHU26">
        <v>-577828.68532599998</v>
      </c>
      <c r="VHV26">
        <v>-577828.68532599998</v>
      </c>
      <c r="VHW26">
        <v>-577828.68532599998</v>
      </c>
      <c r="VHX26">
        <v>-577828.68532599998</v>
      </c>
      <c r="VHY26">
        <v>-577179.04215700005</v>
      </c>
      <c r="VHZ26">
        <v>-577179.04215700005</v>
      </c>
      <c r="VIA26">
        <v>-577179.04215700005</v>
      </c>
      <c r="VIB26">
        <v>-577179.04215700005</v>
      </c>
      <c r="VIC26">
        <v>-577179.04215700005</v>
      </c>
      <c r="VID26">
        <v>-577179.04215700005</v>
      </c>
      <c r="VIE26">
        <v>-577179.04215700005</v>
      </c>
      <c r="VIF26">
        <v>-577179.04215700005</v>
      </c>
      <c r="VIG26">
        <v>-577179.04215700005</v>
      </c>
      <c r="VIH26">
        <v>-577179.04215700005</v>
      </c>
      <c r="VII26">
        <v>-577179.04215700005</v>
      </c>
      <c r="VIJ26">
        <v>-577828.68532599998</v>
      </c>
      <c r="VIK26">
        <v>-577828.68532599998</v>
      </c>
      <c r="VIL26">
        <v>-577828.68532599998</v>
      </c>
      <c r="VIM26">
        <v>-577828.68532599998</v>
      </c>
      <c r="VIN26">
        <v>-577828.68532599998</v>
      </c>
      <c r="VIO26">
        <v>-577828.68532599998</v>
      </c>
      <c r="VIP26">
        <v>-577828.68532599998</v>
      </c>
      <c r="VIQ26">
        <v>-577828.68532599998</v>
      </c>
      <c r="VIR26">
        <v>-577828.68532599998</v>
      </c>
      <c r="VIS26">
        <v>-577828.68532599998</v>
      </c>
      <c r="VIT26">
        <v>-577828.68532599998</v>
      </c>
      <c r="VIU26">
        <v>-577179.04215700005</v>
      </c>
      <c r="VIV26">
        <v>-577179.04215700005</v>
      </c>
      <c r="VIW26">
        <v>-577179.04215700005</v>
      </c>
      <c r="VIX26">
        <v>-577179.04215700005</v>
      </c>
      <c r="VIY26">
        <v>-577179.04215700005</v>
      </c>
      <c r="VIZ26">
        <v>-577179.04215700005</v>
      </c>
      <c r="VJA26">
        <v>-577179.04215700005</v>
      </c>
      <c r="VJB26">
        <v>-577179.04215700005</v>
      </c>
      <c r="VJC26">
        <v>-577179.04215700005</v>
      </c>
      <c r="VJD26">
        <v>-577179.04215700005</v>
      </c>
      <c r="VJE26">
        <v>-577179.04215700005</v>
      </c>
      <c r="VJF26">
        <v>-309162.25780899997</v>
      </c>
      <c r="VJG26">
        <v>-309162.25780899997</v>
      </c>
      <c r="VJH26">
        <v>-309162.25780899997</v>
      </c>
      <c r="VJI26">
        <v>-309162.25780899997</v>
      </c>
      <c r="VJJ26">
        <v>-309162.25780899997</v>
      </c>
      <c r="VJK26">
        <v>-309162.25780899997</v>
      </c>
      <c r="VJL26">
        <v>-309162.25780899997</v>
      </c>
      <c r="VJM26">
        <v>-309162.25780899997</v>
      </c>
      <c r="VJN26">
        <v>-309162.25780899997</v>
      </c>
      <c r="VJO26">
        <v>-309162.25780899997</v>
      </c>
      <c r="VJP26">
        <v>-309162.25780899997</v>
      </c>
      <c r="VJQ26">
        <v>-302340.03917900001</v>
      </c>
      <c r="VJR26">
        <v>-302340.03917900001</v>
      </c>
      <c r="VJS26">
        <v>-302340.03917900001</v>
      </c>
      <c r="VJT26">
        <v>-302340.03917900001</v>
      </c>
      <c r="VJU26">
        <v>-302340.03917900001</v>
      </c>
      <c r="VJV26">
        <v>-302340.03917900001</v>
      </c>
      <c r="VJW26">
        <v>-302340.03917900001</v>
      </c>
      <c r="VJX26">
        <v>-302340.03917900001</v>
      </c>
      <c r="VJY26">
        <v>-302340.03917900001</v>
      </c>
      <c r="VJZ26">
        <v>-302340.03917900001</v>
      </c>
      <c r="VKA26">
        <v>-302340.03917900001</v>
      </c>
      <c r="VKB26">
        <v>-309162.25780899997</v>
      </c>
      <c r="VKC26">
        <v>-309162.25780899997</v>
      </c>
      <c r="VKD26">
        <v>-309162.25780899997</v>
      </c>
      <c r="VKE26">
        <v>-309162.25780899997</v>
      </c>
      <c r="VKF26">
        <v>-309162.25780899997</v>
      </c>
      <c r="VKG26">
        <v>-309162.25780899997</v>
      </c>
      <c r="VKH26">
        <v>-309162.25780899997</v>
      </c>
      <c r="VKI26">
        <v>-309162.25780899997</v>
      </c>
      <c r="VKJ26">
        <v>-309162.25780899997</v>
      </c>
      <c r="VKK26">
        <v>-309162.25780899997</v>
      </c>
      <c r="VKL26">
        <v>-309162.25780899997</v>
      </c>
      <c r="VKM26">
        <v>-302340.03917900001</v>
      </c>
      <c r="VKN26">
        <v>-302340.03917900001</v>
      </c>
      <c r="VKO26">
        <v>-302340.03917900001</v>
      </c>
      <c r="VKP26">
        <v>-302340.03917900001</v>
      </c>
      <c r="VKQ26">
        <v>-302340.03917900001</v>
      </c>
      <c r="VKR26">
        <v>-302340.03917900001</v>
      </c>
      <c r="VKS26">
        <v>-302340.03917900001</v>
      </c>
      <c r="VKT26">
        <v>-302340.03917900001</v>
      </c>
      <c r="VKU26">
        <v>-302340.03917900001</v>
      </c>
      <c r="VKV26">
        <v>-302340.03917900001</v>
      </c>
      <c r="VKW26">
        <v>-302340.03917900001</v>
      </c>
      <c r="VKX26">
        <v>-461018.359031</v>
      </c>
      <c r="VKY26">
        <v>-461018.359031</v>
      </c>
      <c r="VKZ26">
        <v>-461018.359031</v>
      </c>
      <c r="VLA26">
        <v>-461018.359031</v>
      </c>
      <c r="VLB26">
        <v>-461018.359031</v>
      </c>
      <c r="VLC26">
        <v>-461018.359031</v>
      </c>
      <c r="VLD26">
        <v>-461018.359031</v>
      </c>
      <c r="VLE26">
        <v>-461018.359031</v>
      </c>
      <c r="VLF26">
        <v>-461018.359031</v>
      </c>
      <c r="VLG26">
        <v>-461018.359031</v>
      </c>
      <c r="VLH26">
        <v>-461018.359031</v>
      </c>
      <c r="VLI26">
        <v>-448075.35481699998</v>
      </c>
      <c r="VLJ26">
        <v>-448075.35481699998</v>
      </c>
      <c r="VLK26">
        <v>-448075.35481699998</v>
      </c>
      <c r="VLL26">
        <v>-448075.35481699998</v>
      </c>
      <c r="VLM26">
        <v>-448075.35481699998</v>
      </c>
      <c r="VLN26">
        <v>-448075.35481699998</v>
      </c>
      <c r="VLO26">
        <v>-448075.35481699998</v>
      </c>
      <c r="VLP26">
        <v>-448075.35481699998</v>
      </c>
      <c r="VLQ26">
        <v>-448075.35481699998</v>
      </c>
      <c r="VLR26">
        <v>-448075.35481699998</v>
      </c>
      <c r="VLS26">
        <v>-448075.35481699998</v>
      </c>
      <c r="VLT26">
        <v>-461018.359031</v>
      </c>
      <c r="VLU26">
        <v>-461018.359031</v>
      </c>
      <c r="VLV26">
        <v>-461018.359031</v>
      </c>
      <c r="VLW26">
        <v>-461018.359031</v>
      </c>
      <c r="VLX26">
        <v>-461018.359031</v>
      </c>
      <c r="VLY26">
        <v>-461018.359031</v>
      </c>
      <c r="VLZ26">
        <v>-461018.359031</v>
      </c>
      <c r="VMA26">
        <v>-461018.359031</v>
      </c>
      <c r="VMB26">
        <v>-461018.359031</v>
      </c>
      <c r="VMC26">
        <v>-461018.359031</v>
      </c>
      <c r="VMD26">
        <v>-461018.359031</v>
      </c>
      <c r="VME26">
        <v>-448075.35481699998</v>
      </c>
      <c r="VMF26">
        <v>-448075.35481699998</v>
      </c>
      <c r="VMG26">
        <v>-448075.35481699998</v>
      </c>
      <c r="VMH26">
        <v>-448075.35481699998</v>
      </c>
      <c r="VMI26">
        <v>-448075.35481699998</v>
      </c>
      <c r="VMJ26">
        <v>-448075.35481699998</v>
      </c>
      <c r="VMK26">
        <v>-448075.35481699998</v>
      </c>
      <c r="VML26">
        <v>-448075.35481699998</v>
      </c>
      <c r="VMM26">
        <v>-448075.35481699998</v>
      </c>
      <c r="VMN26">
        <v>-448075.35481699998</v>
      </c>
      <c r="VMO26">
        <v>-448075.35481699998</v>
      </c>
      <c r="VMP26">
        <v>-682479.13450000004</v>
      </c>
      <c r="VMQ26">
        <v>-682479.13450000004</v>
      </c>
      <c r="VMR26">
        <v>-682479.13450000004</v>
      </c>
      <c r="VMS26">
        <v>-682479.13450000004</v>
      </c>
      <c r="VMT26">
        <v>-682479.13450000004</v>
      </c>
      <c r="VMU26">
        <v>-682479.13450000004</v>
      </c>
      <c r="VMV26">
        <v>-682479.13450000004</v>
      </c>
      <c r="VMW26">
        <v>-682479.13450000004</v>
      </c>
      <c r="VMX26">
        <v>-682479.13450000004</v>
      </c>
      <c r="VMY26">
        <v>-682479.13450000004</v>
      </c>
      <c r="VMZ26">
        <v>-682479.13450000004</v>
      </c>
      <c r="VNA26">
        <v>-657294.55911599996</v>
      </c>
      <c r="VNB26">
        <v>-657294.55911599996</v>
      </c>
      <c r="VNC26">
        <v>-657294.55911599996</v>
      </c>
      <c r="VND26">
        <v>-657294.55911599996</v>
      </c>
      <c r="VNE26">
        <v>-657294.55911599996</v>
      </c>
      <c r="VNF26">
        <v>-657294.55911599996</v>
      </c>
      <c r="VNG26">
        <v>-657294.55911599996</v>
      </c>
      <c r="VNH26">
        <v>-657294.55911599996</v>
      </c>
      <c r="VNI26">
        <v>-657294.55911599996</v>
      </c>
      <c r="VNJ26">
        <v>-657294.55911599996</v>
      </c>
      <c r="VNK26">
        <v>-657294.55911599996</v>
      </c>
      <c r="VNL26">
        <v>-682479.13450000004</v>
      </c>
      <c r="VNM26">
        <v>-682479.13450000004</v>
      </c>
      <c r="VNN26">
        <v>-682479.13450000004</v>
      </c>
      <c r="VNO26">
        <v>-682479.13450000004</v>
      </c>
      <c r="VNP26">
        <v>-682479.13450000004</v>
      </c>
      <c r="VNQ26">
        <v>-682479.13450000004</v>
      </c>
      <c r="VNR26">
        <v>-682479.13450000004</v>
      </c>
      <c r="VNS26">
        <v>-682479.13450000004</v>
      </c>
      <c r="VNT26">
        <v>-682479.13450000004</v>
      </c>
      <c r="VNU26">
        <v>-682479.13450000004</v>
      </c>
      <c r="VNV26">
        <v>-682479.13450000004</v>
      </c>
      <c r="VNW26">
        <v>-657294.55911599996</v>
      </c>
      <c r="VNX26">
        <v>-657294.55911599996</v>
      </c>
      <c r="VNY26">
        <v>-657294.55911599996</v>
      </c>
      <c r="VNZ26">
        <v>-657294.55911599996</v>
      </c>
      <c r="VOA26">
        <v>-657294.55911599996</v>
      </c>
      <c r="VOB26">
        <v>-657294.55911599996</v>
      </c>
      <c r="VOC26">
        <v>-657294.55911599996</v>
      </c>
      <c r="VOD26">
        <v>-657294.55911599996</v>
      </c>
      <c r="VOE26">
        <v>-657294.55911599996</v>
      </c>
      <c r="VOF26">
        <v>-657294.55911599996</v>
      </c>
      <c r="VOG26">
        <v>-657294.55911599996</v>
      </c>
      <c r="VOH26">
        <v>-2390863.0452299998</v>
      </c>
      <c r="VOI26">
        <v>-2390863.0452299998</v>
      </c>
      <c r="VOJ26">
        <v>-2390863.0452299998</v>
      </c>
      <c r="VOK26">
        <v>-2390863.0452299998</v>
      </c>
      <c r="VOL26">
        <v>-2390863.0452299998</v>
      </c>
      <c r="VOM26">
        <v>-2390863.0452299998</v>
      </c>
      <c r="VON26">
        <v>-2390863.0452299998</v>
      </c>
      <c r="VOO26">
        <v>-2390863.0452299998</v>
      </c>
      <c r="VOP26">
        <v>-2390863.0452299998</v>
      </c>
      <c r="VOQ26">
        <v>-2390863.0452299998</v>
      </c>
      <c r="VOR26">
        <v>-2390863.0452299998</v>
      </c>
      <c r="VOS26">
        <v>-2390323.83574</v>
      </c>
      <c r="VOT26">
        <v>-2390323.83574</v>
      </c>
      <c r="VOU26">
        <v>-2390323.83574</v>
      </c>
      <c r="VOV26">
        <v>-2390323.83574</v>
      </c>
      <c r="VOW26">
        <v>-2390323.83574</v>
      </c>
      <c r="VOX26">
        <v>-2390323.83574</v>
      </c>
      <c r="VOY26">
        <v>-2390323.83574</v>
      </c>
      <c r="VOZ26">
        <v>-2390323.83574</v>
      </c>
      <c r="VPA26">
        <v>-2390323.83574</v>
      </c>
      <c r="VPB26">
        <v>-2390323.83574</v>
      </c>
      <c r="VPC26">
        <v>-2390323.83574</v>
      </c>
      <c r="VPD26">
        <v>-2390863.0452299998</v>
      </c>
      <c r="VPE26">
        <v>-2390863.0452299998</v>
      </c>
      <c r="VPF26">
        <v>-2390863.0452299998</v>
      </c>
      <c r="VPG26">
        <v>-2390863.0452299998</v>
      </c>
      <c r="VPH26">
        <v>-2390863.0452299998</v>
      </c>
      <c r="VPI26">
        <v>-2390863.0452299998</v>
      </c>
      <c r="VPJ26">
        <v>-2390863.0452299998</v>
      </c>
      <c r="VPK26">
        <v>-2390863.0452299998</v>
      </c>
      <c r="VPL26">
        <v>-2390863.0452299998</v>
      </c>
      <c r="VPM26">
        <v>-2390863.0452299998</v>
      </c>
      <c r="VPN26">
        <v>-2390863.0452299998</v>
      </c>
      <c r="VPO26">
        <v>-2390323.83574</v>
      </c>
      <c r="VPP26">
        <v>-2390323.83574</v>
      </c>
      <c r="VPQ26">
        <v>-2390323.83574</v>
      </c>
      <c r="VPR26">
        <v>-2390323.83574</v>
      </c>
      <c r="VPS26">
        <v>-2390323.83574</v>
      </c>
      <c r="VPT26">
        <v>-2390323.83574</v>
      </c>
      <c r="VPU26">
        <v>-2390323.83574</v>
      </c>
      <c r="VPV26">
        <v>-2390323.83574</v>
      </c>
      <c r="VPW26">
        <v>-2390323.83574</v>
      </c>
      <c r="VPX26">
        <v>-2390323.83574</v>
      </c>
      <c r="VPY26">
        <v>-2390323.83574</v>
      </c>
      <c r="VPZ26">
        <v>-2574422.4486099998</v>
      </c>
      <c r="VQA26">
        <v>-2574422.4486099998</v>
      </c>
      <c r="VQB26">
        <v>-2574422.4486099998</v>
      </c>
      <c r="VQC26">
        <v>-2574422.4486099998</v>
      </c>
      <c r="VQD26">
        <v>-2574422.4486099998</v>
      </c>
      <c r="VQE26">
        <v>-2574422.4486099998</v>
      </c>
      <c r="VQF26">
        <v>-2574422.4486099998</v>
      </c>
      <c r="VQG26">
        <v>-2574422.4486099998</v>
      </c>
      <c r="VQH26">
        <v>-2574422.4486099998</v>
      </c>
      <c r="VQI26">
        <v>-2574422.4486099998</v>
      </c>
      <c r="VQJ26">
        <v>-2574422.4486099998</v>
      </c>
      <c r="VQK26">
        <v>-2573399.4689799999</v>
      </c>
      <c r="VQL26">
        <v>-2573399.4689799999</v>
      </c>
      <c r="VQM26">
        <v>-2573399.4689799999</v>
      </c>
      <c r="VQN26">
        <v>-2573399.4689799999</v>
      </c>
      <c r="VQO26">
        <v>-2573399.4689799999</v>
      </c>
      <c r="VQP26">
        <v>-2573399.4689799999</v>
      </c>
      <c r="VQQ26">
        <v>-2573399.4689799999</v>
      </c>
      <c r="VQR26">
        <v>-2573399.4689799999</v>
      </c>
      <c r="VQS26">
        <v>-2573399.4689799999</v>
      </c>
      <c r="VQT26">
        <v>-2573399.4689799999</v>
      </c>
      <c r="VQU26">
        <v>-2573399.4689799999</v>
      </c>
      <c r="VQV26">
        <v>-2574422.4486099998</v>
      </c>
      <c r="VQW26">
        <v>-2574422.4486099998</v>
      </c>
      <c r="VQX26">
        <v>-2574422.4486099998</v>
      </c>
      <c r="VQY26">
        <v>-2574422.4486099998</v>
      </c>
      <c r="VQZ26">
        <v>-2574422.4486099998</v>
      </c>
      <c r="VRA26">
        <v>-2574422.4486099998</v>
      </c>
      <c r="VRB26">
        <v>-2574422.4486099998</v>
      </c>
      <c r="VRC26">
        <v>-2574422.4486099998</v>
      </c>
      <c r="VRD26">
        <v>-2574422.4486099998</v>
      </c>
      <c r="VRE26">
        <v>-2574422.4486099998</v>
      </c>
      <c r="VRF26">
        <v>-2574422.4486099998</v>
      </c>
      <c r="VRG26">
        <v>-2573399.4689799999</v>
      </c>
      <c r="VRH26">
        <v>-2573399.4689799999</v>
      </c>
      <c r="VRI26">
        <v>-2573399.4689799999</v>
      </c>
      <c r="VRJ26">
        <v>-2573399.4689799999</v>
      </c>
      <c r="VRK26">
        <v>-2573399.4689799999</v>
      </c>
      <c r="VRL26">
        <v>-2573399.4689799999</v>
      </c>
      <c r="VRM26">
        <v>-2573399.4689799999</v>
      </c>
      <c r="VRN26">
        <v>-2573399.4689799999</v>
      </c>
      <c r="VRO26">
        <v>-2573399.4689799999</v>
      </c>
      <c r="VRP26">
        <v>-2573399.4689799999</v>
      </c>
      <c r="VRQ26">
        <v>-2573399.4689799999</v>
      </c>
      <c r="VRR26">
        <v>-2842870.2466000002</v>
      </c>
      <c r="VRS26">
        <v>-2842870.2466000002</v>
      </c>
      <c r="VRT26">
        <v>-2842870.2466000002</v>
      </c>
      <c r="VRU26">
        <v>-2842870.2466000002</v>
      </c>
      <c r="VRV26">
        <v>-2842870.2466000002</v>
      </c>
      <c r="VRW26">
        <v>-2842870.2466000002</v>
      </c>
      <c r="VRX26">
        <v>-2842870.2466000002</v>
      </c>
      <c r="VRY26">
        <v>-2842870.2466000002</v>
      </c>
      <c r="VRZ26">
        <v>-2842870.2466000002</v>
      </c>
      <c r="VSA26">
        <v>-2842870.2466000002</v>
      </c>
      <c r="VSB26">
        <v>-2842870.2466000002</v>
      </c>
      <c r="VSC26">
        <v>-2840879.7266799998</v>
      </c>
      <c r="VSD26">
        <v>-2840879.7266799998</v>
      </c>
      <c r="VSE26">
        <v>-2840879.7266799998</v>
      </c>
      <c r="VSF26">
        <v>-2840879.7266799998</v>
      </c>
      <c r="VSG26">
        <v>-2840879.7266799998</v>
      </c>
      <c r="VSH26">
        <v>-2840879.7266799998</v>
      </c>
      <c r="VSI26">
        <v>-2840879.7266799998</v>
      </c>
      <c r="VSJ26">
        <v>-2840879.7266799998</v>
      </c>
      <c r="VSK26">
        <v>-2840879.7266799998</v>
      </c>
      <c r="VSL26">
        <v>-2840879.7266799998</v>
      </c>
      <c r="VSM26">
        <v>-2840879.7266799998</v>
      </c>
      <c r="VSN26">
        <v>-2842870.2466000002</v>
      </c>
      <c r="VSO26">
        <v>-2842870.2466000002</v>
      </c>
      <c r="VSP26">
        <v>-2842870.2466000002</v>
      </c>
      <c r="VSQ26">
        <v>-2842870.2466000002</v>
      </c>
      <c r="VSR26">
        <v>-2842870.2466000002</v>
      </c>
      <c r="VSS26">
        <v>-2842870.2466000002</v>
      </c>
      <c r="VST26">
        <v>-2842870.2466000002</v>
      </c>
      <c r="VSU26">
        <v>-2842870.2466000002</v>
      </c>
      <c r="VSV26">
        <v>-2842870.2466000002</v>
      </c>
      <c r="VSW26">
        <v>-2842870.2466000002</v>
      </c>
      <c r="VSX26">
        <v>-2842870.2466000002</v>
      </c>
      <c r="VSY26">
        <v>-2840879.7266799998</v>
      </c>
      <c r="VSZ26">
        <v>-2840879.7266799998</v>
      </c>
      <c r="VTA26">
        <v>-2840879.7266799998</v>
      </c>
      <c r="VTB26">
        <v>-2840879.7266799998</v>
      </c>
      <c r="VTC26">
        <v>-2840879.7266799998</v>
      </c>
      <c r="VTD26">
        <v>-2840879.7266799998</v>
      </c>
      <c r="VTE26">
        <v>-2840879.7266799998</v>
      </c>
      <c r="VTF26">
        <v>-2840879.7266799998</v>
      </c>
      <c r="VTG26">
        <v>-2840879.7266799998</v>
      </c>
      <c r="VTH26">
        <v>-2840879.7266799998</v>
      </c>
      <c r="VTI26">
        <v>-2840879.7266799998</v>
      </c>
      <c r="VTJ26">
        <v>-39935810.040100001</v>
      </c>
      <c r="VTK26">
        <v>-39935810.040100001</v>
      </c>
      <c r="VTL26">
        <v>-39935810.040100001</v>
      </c>
      <c r="VTM26">
        <v>-39935810.040100001</v>
      </c>
      <c r="VTN26">
        <v>-39935810.040100001</v>
      </c>
      <c r="VTO26">
        <v>-39935810.040100001</v>
      </c>
      <c r="VTP26">
        <v>-39935810.040100001</v>
      </c>
      <c r="VTQ26">
        <v>-39935810.040100001</v>
      </c>
      <c r="VTR26">
        <v>-39935810.040100001</v>
      </c>
      <c r="VTS26">
        <v>-39935810.040100001</v>
      </c>
      <c r="VTT26">
        <v>-39935810.040100001</v>
      </c>
      <c r="VTU26">
        <v>-39935810.040100001</v>
      </c>
      <c r="VTV26">
        <v>-39935810.040100001</v>
      </c>
      <c r="VTW26">
        <v>-39935810.040100001</v>
      </c>
      <c r="VTX26">
        <v>-39935810.040100001</v>
      </c>
      <c r="VTY26">
        <v>-39935810.040100001</v>
      </c>
      <c r="VTZ26">
        <v>-39935810.040100001</v>
      </c>
      <c r="VUA26">
        <v>-39935810.040100001</v>
      </c>
      <c r="VUB26">
        <v>-39935810.040100001</v>
      </c>
      <c r="VUC26">
        <v>-39935810.040100001</v>
      </c>
      <c r="VUD26">
        <v>-39935810.040100001</v>
      </c>
      <c r="VUE26">
        <v>-39935810.040100001</v>
      </c>
      <c r="VUF26">
        <v>-39935810.040100001</v>
      </c>
      <c r="VUG26">
        <v>-39935810.040100001</v>
      </c>
      <c r="VUH26">
        <v>-39935810.040100001</v>
      </c>
      <c r="VUI26">
        <v>-39935810.040100001</v>
      </c>
      <c r="VUJ26">
        <v>-39935810.040100001</v>
      </c>
      <c r="VUK26">
        <v>-39935810.040100001</v>
      </c>
      <c r="VUL26">
        <v>-39935810.040100001</v>
      </c>
      <c r="VUM26">
        <v>-39935810.040100001</v>
      </c>
      <c r="VUN26">
        <v>-39935810.040100001</v>
      </c>
      <c r="VUO26">
        <v>-39935810.040100001</v>
      </c>
      <c r="VUP26">
        <v>-39935810.040100001</v>
      </c>
      <c r="VUQ26">
        <v>-39935810.040100001</v>
      </c>
      <c r="VUR26">
        <v>-39935810.040100001</v>
      </c>
      <c r="VUS26">
        <v>-39935810.040100001</v>
      </c>
      <c r="VUT26">
        <v>-39935810.040100001</v>
      </c>
      <c r="VUU26">
        <v>-39935810.040100001</v>
      </c>
      <c r="VUV26">
        <v>-39935810.040100001</v>
      </c>
      <c r="VUW26">
        <v>-39935810.040100001</v>
      </c>
      <c r="VUX26">
        <v>-39935810.040100001</v>
      </c>
      <c r="VUY26">
        <v>-39935810.040100001</v>
      </c>
      <c r="VUZ26">
        <v>-39935810.040100001</v>
      </c>
      <c r="VVA26">
        <v>-39935810.040100001</v>
      </c>
      <c r="VVB26">
        <v>-60532244.763999999</v>
      </c>
      <c r="VVC26">
        <v>-60532244.763999999</v>
      </c>
      <c r="VVD26">
        <v>-60532244.763999999</v>
      </c>
      <c r="VVE26">
        <v>-60532244.763999999</v>
      </c>
      <c r="VVF26">
        <v>-60532244.763999999</v>
      </c>
      <c r="VVG26">
        <v>-60532244.763999999</v>
      </c>
      <c r="VVH26">
        <v>-60532244.763999999</v>
      </c>
      <c r="VVI26">
        <v>-60532244.763999999</v>
      </c>
      <c r="VVJ26">
        <v>-60532244.763999999</v>
      </c>
      <c r="VVK26">
        <v>-60532244.763999999</v>
      </c>
      <c r="VVL26">
        <v>-60532244.763999999</v>
      </c>
      <c r="VVM26">
        <v>-60532244.763999999</v>
      </c>
      <c r="VVN26">
        <v>-60532244.763999999</v>
      </c>
      <c r="VVO26">
        <v>-60532244.763999999</v>
      </c>
      <c r="VVP26">
        <v>-60532244.763999999</v>
      </c>
      <c r="VVQ26">
        <v>-60532244.763999999</v>
      </c>
      <c r="VVR26">
        <v>-60532244.763999999</v>
      </c>
      <c r="VVS26">
        <v>-60532244.763999999</v>
      </c>
      <c r="VVT26">
        <v>-60532244.763999999</v>
      </c>
      <c r="VVU26">
        <v>-60532244.763999999</v>
      </c>
      <c r="VVV26">
        <v>-60532244.763999999</v>
      </c>
      <c r="VVW26">
        <v>-60532244.763999999</v>
      </c>
      <c r="VVX26">
        <v>-60532244.763999999</v>
      </c>
      <c r="VVY26">
        <v>-60532244.763999999</v>
      </c>
      <c r="VVZ26">
        <v>-60532244.763999999</v>
      </c>
      <c r="VWA26">
        <v>-60532244.763999999</v>
      </c>
      <c r="VWB26">
        <v>-60532244.763999999</v>
      </c>
      <c r="VWC26">
        <v>-60532244.763999999</v>
      </c>
      <c r="VWD26">
        <v>-60532244.763999999</v>
      </c>
      <c r="VWE26">
        <v>-60532244.763999999</v>
      </c>
      <c r="VWF26">
        <v>-60532244.763999999</v>
      </c>
      <c r="VWG26">
        <v>-60532244.763999999</v>
      </c>
      <c r="VWH26">
        <v>-60532244.763999999</v>
      </c>
      <c r="VWI26">
        <v>-60532244.763999999</v>
      </c>
      <c r="VWJ26">
        <v>-60532244.763999999</v>
      </c>
      <c r="VWK26">
        <v>-60532244.763999999</v>
      </c>
      <c r="VWL26">
        <v>-60532244.763999999</v>
      </c>
      <c r="VWM26">
        <v>-60532244.763999999</v>
      </c>
      <c r="VWN26">
        <v>-60532244.763999999</v>
      </c>
      <c r="VWO26">
        <v>-60532244.763999999</v>
      </c>
      <c r="VWP26">
        <v>-60532244.763999999</v>
      </c>
      <c r="VWQ26">
        <v>-60532244.763999999</v>
      </c>
      <c r="VWR26">
        <v>-60532244.763999999</v>
      </c>
      <c r="VWS26">
        <v>-60532244.763999999</v>
      </c>
      <c r="VWT26">
        <v>-91751752.137700006</v>
      </c>
      <c r="VWU26">
        <v>-91751752.137700006</v>
      </c>
      <c r="VWV26">
        <v>-91751752.137700006</v>
      </c>
      <c r="VWW26">
        <v>-91751752.137700006</v>
      </c>
      <c r="VWX26">
        <v>-91751752.137700006</v>
      </c>
      <c r="VWY26">
        <v>-91751752.137700006</v>
      </c>
      <c r="VWZ26">
        <v>-91751752.137700006</v>
      </c>
      <c r="VXA26">
        <v>-91751752.137700006</v>
      </c>
      <c r="VXB26">
        <v>-91751752.137700006</v>
      </c>
      <c r="VXC26">
        <v>-91751752.137700006</v>
      </c>
      <c r="VXD26">
        <v>-91751752.137700006</v>
      </c>
      <c r="VXE26">
        <v>-91751752.137700006</v>
      </c>
      <c r="VXF26">
        <v>-91751752.137700006</v>
      </c>
      <c r="VXG26">
        <v>-91751752.137700006</v>
      </c>
      <c r="VXH26">
        <v>-91751752.137700006</v>
      </c>
      <c r="VXI26">
        <v>-91751752.137700006</v>
      </c>
      <c r="VXJ26">
        <v>-91751752.137700006</v>
      </c>
      <c r="VXK26">
        <v>-91751752.137700006</v>
      </c>
      <c r="VXL26">
        <v>-91751752.137700006</v>
      </c>
      <c r="VXM26">
        <v>-91751752.137700006</v>
      </c>
      <c r="VXN26">
        <v>-91751752.137700006</v>
      </c>
      <c r="VXO26">
        <v>-91751752.137700006</v>
      </c>
      <c r="VXP26">
        <v>-91751752.137700006</v>
      </c>
      <c r="VXQ26">
        <v>-91751752.137700006</v>
      </c>
      <c r="VXR26">
        <v>-91751752.137700006</v>
      </c>
      <c r="VXS26">
        <v>-91751752.137700006</v>
      </c>
      <c r="VXT26">
        <v>-91751752.137700006</v>
      </c>
      <c r="VXU26">
        <v>-91751752.137700006</v>
      </c>
      <c r="VXV26">
        <v>-91751752.137700006</v>
      </c>
      <c r="VXW26">
        <v>-91751752.137700006</v>
      </c>
      <c r="VXX26">
        <v>-91751752.137700006</v>
      </c>
      <c r="VXY26">
        <v>-91751752.137700006</v>
      </c>
      <c r="VXZ26">
        <v>-91751752.137700006</v>
      </c>
      <c r="VYA26">
        <v>-91751752.137700006</v>
      </c>
      <c r="VYB26">
        <v>-91751752.137700006</v>
      </c>
      <c r="VYC26">
        <v>-91751752.137700006</v>
      </c>
      <c r="VYD26">
        <v>-91751752.137700006</v>
      </c>
      <c r="VYE26">
        <v>-91751752.137700006</v>
      </c>
      <c r="VYF26">
        <v>-91751752.137700006</v>
      </c>
      <c r="VYG26">
        <v>-91751752.137700006</v>
      </c>
      <c r="VYH26">
        <v>-91751752.137700006</v>
      </c>
      <c r="VYI26">
        <v>-91751752.137700006</v>
      </c>
      <c r="VYJ26">
        <v>-91751752.137700006</v>
      </c>
      <c r="VYK26">
        <v>-91751752.137700006</v>
      </c>
      <c r="VYL26">
        <v>-39935810.040100001</v>
      </c>
      <c r="VYM26">
        <v>-39935810.040100001</v>
      </c>
      <c r="VYN26">
        <v>-39935810.040100001</v>
      </c>
      <c r="VYO26">
        <v>-39935810.040100001</v>
      </c>
      <c r="VYP26">
        <v>-39935810.040100001</v>
      </c>
      <c r="VYQ26">
        <v>-39935810.040100001</v>
      </c>
      <c r="VYR26">
        <v>-39935810.040100001</v>
      </c>
      <c r="VYS26">
        <v>-39935810.040100001</v>
      </c>
      <c r="VYT26">
        <v>-39935810.040100001</v>
      </c>
      <c r="VYU26">
        <v>-39935810.040100001</v>
      </c>
      <c r="VYV26">
        <v>-39935810.040100001</v>
      </c>
      <c r="VYW26">
        <v>-39935810.040100001</v>
      </c>
      <c r="VYX26">
        <v>-39935810.040100001</v>
      </c>
      <c r="VYY26">
        <v>-39935810.040100001</v>
      </c>
      <c r="VYZ26">
        <v>-39935810.040100001</v>
      </c>
      <c r="VZA26">
        <v>-39935810.040100001</v>
      </c>
      <c r="VZB26">
        <v>-39935810.040100001</v>
      </c>
      <c r="VZC26">
        <v>-39935810.040100001</v>
      </c>
      <c r="VZD26">
        <v>-39935810.040100001</v>
      </c>
      <c r="VZE26">
        <v>-39935810.040100001</v>
      </c>
      <c r="VZF26">
        <v>-39935810.040100001</v>
      </c>
      <c r="VZG26">
        <v>-39935810.040100001</v>
      </c>
      <c r="VZH26">
        <v>-39935810.040100001</v>
      </c>
      <c r="VZI26">
        <v>-39935810.040100001</v>
      </c>
      <c r="VZJ26">
        <v>-39935810.040100001</v>
      </c>
      <c r="VZK26">
        <v>-39935810.040100001</v>
      </c>
      <c r="VZL26">
        <v>-39935810.040100001</v>
      </c>
      <c r="VZM26">
        <v>-39935810.040100001</v>
      </c>
      <c r="VZN26">
        <v>-39935810.040100001</v>
      </c>
      <c r="VZO26">
        <v>-39935810.040100001</v>
      </c>
      <c r="VZP26">
        <v>-39935810.040100001</v>
      </c>
      <c r="VZQ26">
        <v>-39935810.040100001</v>
      </c>
      <c r="VZR26">
        <v>-39935810.040100001</v>
      </c>
      <c r="VZS26">
        <v>-39935810.040100001</v>
      </c>
      <c r="VZT26">
        <v>-39935810.040100001</v>
      </c>
      <c r="VZU26">
        <v>-39935810.040100001</v>
      </c>
      <c r="VZV26">
        <v>-39935810.040100001</v>
      </c>
      <c r="VZW26">
        <v>-39935810.040100001</v>
      </c>
      <c r="VZX26">
        <v>-39935810.040100001</v>
      </c>
      <c r="VZY26">
        <v>-39935810.040100001</v>
      </c>
      <c r="VZZ26">
        <v>-39935810.040100001</v>
      </c>
      <c r="WAA26">
        <v>-39935810.040100001</v>
      </c>
      <c r="WAB26">
        <v>-39935810.040100001</v>
      </c>
      <c r="WAC26">
        <v>-39935810.040100001</v>
      </c>
      <c r="WAD26">
        <v>-60532244.763999999</v>
      </c>
      <c r="WAE26">
        <v>-60532244.763999999</v>
      </c>
      <c r="WAF26">
        <v>-60532244.763999999</v>
      </c>
      <c r="WAG26">
        <v>-60532244.763999999</v>
      </c>
      <c r="WAH26">
        <v>-60532244.763999999</v>
      </c>
      <c r="WAI26">
        <v>-60532244.763999999</v>
      </c>
      <c r="WAJ26">
        <v>-60532244.763999999</v>
      </c>
      <c r="WAK26">
        <v>-60532244.763999999</v>
      </c>
      <c r="WAL26">
        <v>-60532244.763999999</v>
      </c>
      <c r="WAM26">
        <v>-60532244.763999999</v>
      </c>
      <c r="WAN26">
        <v>-60532244.763999999</v>
      </c>
      <c r="WAO26">
        <v>-60532244.763999999</v>
      </c>
      <c r="WAP26">
        <v>-60532244.763999999</v>
      </c>
      <c r="WAQ26">
        <v>-60532244.763999999</v>
      </c>
      <c r="WAR26">
        <v>-60532244.763999999</v>
      </c>
      <c r="WAS26">
        <v>-60532244.763999999</v>
      </c>
      <c r="WAT26">
        <v>-60532244.763999999</v>
      </c>
      <c r="WAU26">
        <v>-60532244.763999999</v>
      </c>
      <c r="WAV26">
        <v>-60532244.763999999</v>
      </c>
      <c r="WAW26">
        <v>-60532244.763999999</v>
      </c>
      <c r="WAX26">
        <v>-60532244.763999999</v>
      </c>
      <c r="WAY26">
        <v>-60532244.763999999</v>
      </c>
      <c r="WAZ26">
        <v>-60532244.763999999</v>
      </c>
      <c r="WBA26">
        <v>-60532244.763999999</v>
      </c>
      <c r="WBB26">
        <v>-60532244.763999999</v>
      </c>
      <c r="WBC26">
        <v>-60532244.763999999</v>
      </c>
      <c r="WBD26">
        <v>-60532244.763999999</v>
      </c>
      <c r="WBE26">
        <v>-60532244.763999999</v>
      </c>
      <c r="WBF26">
        <v>-60532244.763999999</v>
      </c>
      <c r="WBG26">
        <v>-60532244.763999999</v>
      </c>
      <c r="WBH26">
        <v>-60532244.763999999</v>
      </c>
      <c r="WBI26">
        <v>-60532244.763999999</v>
      </c>
      <c r="WBJ26">
        <v>-60532244.763999999</v>
      </c>
      <c r="WBK26">
        <v>-60532244.763999999</v>
      </c>
      <c r="WBL26">
        <v>-60532244.763999999</v>
      </c>
      <c r="WBM26">
        <v>-60532244.763999999</v>
      </c>
      <c r="WBN26">
        <v>-60532244.763999999</v>
      </c>
      <c r="WBO26">
        <v>-60532244.763999999</v>
      </c>
      <c r="WBP26">
        <v>-60532244.763999999</v>
      </c>
      <c r="WBQ26">
        <v>-60532244.763999999</v>
      </c>
      <c r="WBR26">
        <v>-60532244.763999999</v>
      </c>
      <c r="WBS26">
        <v>-60532244.763999999</v>
      </c>
      <c r="WBT26">
        <v>-60532244.763999999</v>
      </c>
      <c r="WBU26">
        <v>-60532244.763999999</v>
      </c>
      <c r="WBV26">
        <v>-91751752.137700006</v>
      </c>
      <c r="WBW26">
        <v>-91751752.137700006</v>
      </c>
      <c r="WBX26">
        <v>-91751752.137700006</v>
      </c>
      <c r="WBY26">
        <v>-91751752.137700006</v>
      </c>
      <c r="WBZ26">
        <v>-91751752.137700006</v>
      </c>
      <c r="WCA26">
        <v>-91751752.137700006</v>
      </c>
      <c r="WCB26">
        <v>-91751752.137700006</v>
      </c>
      <c r="WCC26">
        <v>-91751752.137700006</v>
      </c>
      <c r="WCD26">
        <v>-91751752.137700006</v>
      </c>
      <c r="WCE26">
        <v>-91751752.137700006</v>
      </c>
      <c r="WCF26">
        <v>-91751752.137700006</v>
      </c>
      <c r="WCG26">
        <v>-91751752.137700006</v>
      </c>
      <c r="WCH26">
        <v>-91751752.137700006</v>
      </c>
      <c r="WCI26">
        <v>-91751752.137700006</v>
      </c>
      <c r="WCJ26">
        <v>-91751752.137700006</v>
      </c>
      <c r="WCK26">
        <v>-91751752.137700006</v>
      </c>
      <c r="WCL26">
        <v>-91751752.137700006</v>
      </c>
      <c r="WCM26">
        <v>-91751752.137700006</v>
      </c>
      <c r="WCN26">
        <v>-91751752.137700006</v>
      </c>
      <c r="WCO26">
        <v>-91751752.137700006</v>
      </c>
      <c r="WCP26">
        <v>-91751752.137700006</v>
      </c>
      <c r="WCQ26">
        <v>-91751752.137700006</v>
      </c>
      <c r="WCR26">
        <v>-91751752.137700006</v>
      </c>
      <c r="WCS26">
        <v>-91751752.137700006</v>
      </c>
      <c r="WCT26">
        <v>-91751752.137700006</v>
      </c>
      <c r="WCU26">
        <v>-91751752.137700006</v>
      </c>
      <c r="WCV26">
        <v>-91751752.137700006</v>
      </c>
      <c r="WCW26">
        <v>-91751752.137700006</v>
      </c>
      <c r="WCX26">
        <v>-91751752.137700006</v>
      </c>
      <c r="WCY26">
        <v>-91751752.137700006</v>
      </c>
      <c r="WCZ26">
        <v>-91751752.137700006</v>
      </c>
      <c r="WDA26">
        <v>-91751752.137700006</v>
      </c>
      <c r="WDB26">
        <v>-91751752.137700006</v>
      </c>
      <c r="WDC26">
        <v>-91751752.137700006</v>
      </c>
      <c r="WDD26">
        <v>-91751752.137700006</v>
      </c>
      <c r="WDE26">
        <v>-91751752.137700006</v>
      </c>
      <c r="WDF26">
        <v>-91751752.137700006</v>
      </c>
      <c r="WDG26">
        <v>-91751752.137700006</v>
      </c>
      <c r="WDH26">
        <v>-91751752.137700006</v>
      </c>
      <c r="WDI26">
        <v>-91751752.137700006</v>
      </c>
      <c r="WDJ26">
        <v>-91751752.137700006</v>
      </c>
      <c r="WDK26">
        <v>-91751752.137700006</v>
      </c>
      <c r="WDL26">
        <v>-91751752.137700006</v>
      </c>
      <c r="WDM26">
        <v>-91751752.137700006</v>
      </c>
      <c r="WDN26">
        <v>-576714.41571900004</v>
      </c>
      <c r="WDO26">
        <v>-540673.58458499995</v>
      </c>
      <c r="WDP26">
        <v>-516719.246483</v>
      </c>
      <c r="WDQ26">
        <v>-504518.66268299997</v>
      </c>
      <c r="WDR26">
        <v>-503597.92035500001</v>
      </c>
      <c r="WDS26">
        <v>-513162.38213300001</v>
      </c>
      <c r="WDT26">
        <v>-531868.13719000004</v>
      </c>
      <c r="WDU26">
        <v>-557586.33787399996</v>
      </c>
      <c r="WDV26">
        <v>-611590.484559</v>
      </c>
      <c r="WDW26">
        <v>-637694.34088100004</v>
      </c>
      <c r="WDX26">
        <v>-641882.63743700006</v>
      </c>
      <c r="WDY26">
        <v>-574142.61774200003</v>
      </c>
      <c r="WDZ26">
        <v>-537042.19121700001</v>
      </c>
      <c r="WEA26">
        <v>-511709.86826399999</v>
      </c>
      <c r="WEB26">
        <v>-497730.92314299999</v>
      </c>
      <c r="WEC26">
        <v>-494539.86366199999</v>
      </c>
      <c r="WED26">
        <v>-501251.76595600002</v>
      </c>
      <c r="WEE26">
        <v>-516455.37000499998</v>
      </c>
      <c r="WEF26">
        <v>-587475.83106700005</v>
      </c>
      <c r="WEG26">
        <v>-599852.62284199998</v>
      </c>
      <c r="WEH26">
        <v>-605214.94885599997</v>
      </c>
      <c r="WEI26">
        <v>-607498.50925</v>
      </c>
      <c r="WEJ26">
        <v>-491743.72331899998</v>
      </c>
      <c r="WEK26">
        <v>-487458.76960200001</v>
      </c>
      <c r="WEL26">
        <v>-506714.824678</v>
      </c>
      <c r="WEM26">
        <v>-531887.73062399996</v>
      </c>
      <c r="WEN26">
        <v>-556929.04110699997</v>
      </c>
      <c r="WEO26">
        <v>-579016.12277300004</v>
      </c>
      <c r="WEP26">
        <v>-596700.13112100004</v>
      </c>
      <c r="WEQ26">
        <v>-612069.76851700002</v>
      </c>
      <c r="WER26">
        <v>-629042.36408900004</v>
      </c>
      <c r="WES26">
        <v>-638525.20822899998</v>
      </c>
      <c r="WET26">
        <v>-641882.63743700006</v>
      </c>
      <c r="WEU26">
        <v>-483612.555567</v>
      </c>
      <c r="WEV26">
        <v>-477639.23991399998</v>
      </c>
      <c r="WEW26">
        <v>-493599.65486800001</v>
      </c>
      <c r="WEX26">
        <v>-518566.57339500001</v>
      </c>
      <c r="WEY26">
        <v>-540515.16712899995</v>
      </c>
      <c r="WEZ26">
        <v>-567005.86971600004</v>
      </c>
      <c r="WFA26">
        <v>-584463.66196399997</v>
      </c>
      <c r="WFB26">
        <v>-596829.23007399996</v>
      </c>
      <c r="WFC26">
        <v>-602754.31793999998</v>
      </c>
      <c r="WFD26">
        <v>-605931.57477599999</v>
      </c>
      <c r="WFE26">
        <v>-607498.50925</v>
      </c>
      <c r="WFF26">
        <v>-872968.86170699995</v>
      </c>
      <c r="WFG26">
        <v>-817851.28183300002</v>
      </c>
      <c r="WFH26">
        <v>-780905.539216</v>
      </c>
      <c r="WFI26">
        <v>-761589.13224800001</v>
      </c>
      <c r="WFJ26">
        <v>-759141.07910900004</v>
      </c>
      <c r="WFK26">
        <v>-772314.81553000002</v>
      </c>
      <c r="WFL26">
        <v>-799041.83268999995</v>
      </c>
      <c r="WFM26">
        <v>-836090.45290300006</v>
      </c>
      <c r="WFN26">
        <v>-913632.57536599995</v>
      </c>
      <c r="WFO26">
        <v>-951015.465967</v>
      </c>
      <c r="WFP26">
        <v>-956974.47273000004</v>
      </c>
      <c r="WFQ26">
        <v>-867825.26575499994</v>
      </c>
      <c r="WFR26">
        <v>-810588.49509800004</v>
      </c>
      <c r="WFS26">
        <v>-770886.78277799999</v>
      </c>
      <c r="WFT26">
        <v>-748013.65316800005</v>
      </c>
      <c r="WFU26">
        <v>-741024.965723</v>
      </c>
      <c r="WFV26">
        <v>-748493.58317600004</v>
      </c>
      <c r="WFW26">
        <v>-768216.29831999994</v>
      </c>
      <c r="WFX26">
        <v>-861760.73837399995</v>
      </c>
      <c r="WFY26">
        <v>-878236.28429600003</v>
      </c>
      <c r="WFZ26">
        <v>-885286.335204</v>
      </c>
      <c r="WGA26">
        <v>-888206.21635700006</v>
      </c>
      <c r="WGB26">
        <v>-742637.93620800006</v>
      </c>
      <c r="WGC26">
        <v>-734088.42812299996</v>
      </c>
      <c r="WGD26">
        <v>-761469.22340500006</v>
      </c>
      <c r="WGE26">
        <v>-797846.91483799997</v>
      </c>
      <c r="WGF26">
        <v>-834169.50758500001</v>
      </c>
      <c r="WGG26">
        <v>-866228.73097899999</v>
      </c>
      <c r="WGH26">
        <v>-891889.251743</v>
      </c>
      <c r="WGI26">
        <v>-914149.02106900001</v>
      </c>
      <c r="WGJ26">
        <v>-938601.26136899996</v>
      </c>
      <c r="WGK26">
        <v>-952197.61123599997</v>
      </c>
      <c r="WGL26">
        <v>-956974.47273000004</v>
      </c>
      <c r="WGM26">
        <v>-727237.30031600001</v>
      </c>
      <c r="WGN26">
        <v>-713876.445297</v>
      </c>
      <c r="WGO26">
        <v>-734451.54011599999</v>
      </c>
      <c r="WGP26">
        <v>-768049.87150300003</v>
      </c>
      <c r="WGQ26">
        <v>-797946.40637900005</v>
      </c>
      <c r="WGR26">
        <v>-833883.27059099998</v>
      </c>
      <c r="WGS26">
        <v>-857507.84129400004</v>
      </c>
      <c r="WGT26">
        <v>-874115.68948199996</v>
      </c>
      <c r="WGU26">
        <v>-882020.29265800002</v>
      </c>
      <c r="WGV26">
        <v>-886202.66845500004</v>
      </c>
      <c r="WGW26">
        <v>-888206.21635700006</v>
      </c>
      <c r="WGX26">
        <v>-1320853.5755100001</v>
      </c>
      <c r="WGY26">
        <v>-1236333.91239</v>
      </c>
      <c r="WGZ26">
        <v>-1179062.5059799999</v>
      </c>
      <c r="WHA26">
        <v>-1148140.88206</v>
      </c>
      <c r="WHB26">
        <v>-1142330.41628</v>
      </c>
      <c r="WHC26">
        <v>-1159657.5491599999</v>
      </c>
      <c r="WHD26">
        <v>-1196924.02119</v>
      </c>
      <c r="WHE26">
        <v>-1249221.56327</v>
      </c>
      <c r="WHF26">
        <v>-1358144.6666699999</v>
      </c>
      <c r="WHG26">
        <v>-1410448.4143999999</v>
      </c>
      <c r="WHH26">
        <v>-1418703.4783699999</v>
      </c>
      <c r="WHI26">
        <v>-1310566.3836000001</v>
      </c>
      <c r="WHJ26">
        <v>-1221808.3389300001</v>
      </c>
      <c r="WHK26">
        <v>-1159024.9931000001</v>
      </c>
      <c r="WHL26">
        <v>-1120989.9239000001</v>
      </c>
      <c r="WHM26">
        <v>-1106098.1895099999</v>
      </c>
      <c r="WHN26">
        <v>-1112015.08445</v>
      </c>
      <c r="WHO26">
        <v>-1135272.9524399999</v>
      </c>
      <c r="WHP26">
        <v>-1248882.3788099999</v>
      </c>
      <c r="WHQ26">
        <v>-1269290.56014</v>
      </c>
      <c r="WHR26">
        <v>-1277822.9805000001</v>
      </c>
      <c r="WHS26">
        <v>-1281166.9656199999</v>
      </c>
      <c r="WHT26">
        <v>-1120237.9371199999</v>
      </c>
      <c r="WHU26">
        <v>-1103179.45151</v>
      </c>
      <c r="WHV26">
        <v>-1141077.0863600001</v>
      </c>
      <c r="WHW26">
        <v>-1192668.3057899999</v>
      </c>
      <c r="WHX26">
        <v>-1244463.9334100001</v>
      </c>
      <c r="WHY26">
        <v>-1290225.30052</v>
      </c>
      <c r="WHZ26">
        <v>-1326837.0786600001</v>
      </c>
      <c r="WIA26">
        <v>-1358508.1441299999</v>
      </c>
      <c r="WIB26">
        <v>-1393028.8585900001</v>
      </c>
      <c r="WIC26">
        <v>-1412086.0665599999</v>
      </c>
      <c r="WID26">
        <v>-1418703.4783699999</v>
      </c>
      <c r="WIE26">
        <v>-1090743.2797399999</v>
      </c>
      <c r="WIF26">
        <v>-1061887.8078300001</v>
      </c>
      <c r="WIG26">
        <v>-1085848.85687</v>
      </c>
      <c r="WIH26">
        <v>-1128294.2882000001</v>
      </c>
      <c r="WII26">
        <v>-1166873.1093599999</v>
      </c>
      <c r="WIJ26">
        <v>-1212920.36772</v>
      </c>
      <c r="WIK26">
        <v>-1243060.95203</v>
      </c>
      <c r="WIL26">
        <v>-1263968.05308</v>
      </c>
      <c r="WIM26">
        <v>-1273798.8851699999</v>
      </c>
      <c r="WIN26">
        <v>-1278872.44992</v>
      </c>
      <c r="WIO26">
        <v>-1281166.9656199999</v>
      </c>
      <c r="WIP26">
        <v>-248417.01867300001</v>
      </c>
      <c r="WIQ26">
        <v>-248417.01867300001</v>
      </c>
      <c r="WIR26">
        <v>-248417.01867300001</v>
      </c>
      <c r="WIS26">
        <v>-248417.01867300001</v>
      </c>
      <c r="WIT26">
        <v>-248417.01867300001</v>
      </c>
      <c r="WIU26">
        <v>-248417.01867300001</v>
      </c>
      <c r="WIV26">
        <v>-248417.01867300001</v>
      </c>
      <c r="WIW26">
        <v>-248417.01867300001</v>
      </c>
      <c r="WIX26">
        <v>-248417.01867300001</v>
      </c>
      <c r="WIY26">
        <v>-248417.01867300001</v>
      </c>
      <c r="WIZ26">
        <v>-248417.01867300001</v>
      </c>
      <c r="WJA26">
        <v>-248096.173503</v>
      </c>
      <c r="WJB26">
        <v>-248096.173503</v>
      </c>
      <c r="WJC26">
        <v>-248096.173503</v>
      </c>
      <c r="WJD26">
        <v>-248096.173503</v>
      </c>
      <c r="WJE26">
        <v>-248096.173503</v>
      </c>
      <c r="WJF26">
        <v>-248096.173503</v>
      </c>
      <c r="WJG26">
        <v>-248096.173503</v>
      </c>
      <c r="WJH26">
        <v>-248096.173503</v>
      </c>
      <c r="WJI26">
        <v>-248096.173503</v>
      </c>
      <c r="WJJ26">
        <v>-248096.173503</v>
      </c>
      <c r="WJK26">
        <v>-248096.173503</v>
      </c>
      <c r="WJL26">
        <v>-248417.01867300001</v>
      </c>
      <c r="WJM26">
        <v>-248417.01867300001</v>
      </c>
      <c r="WJN26">
        <v>-248417.01867300001</v>
      </c>
      <c r="WJO26">
        <v>-248417.01867300001</v>
      </c>
      <c r="WJP26">
        <v>-248417.01867300001</v>
      </c>
      <c r="WJQ26">
        <v>-248417.01867300001</v>
      </c>
      <c r="WJR26">
        <v>-248417.01867300001</v>
      </c>
      <c r="WJS26">
        <v>-248417.01867300001</v>
      </c>
      <c r="WJT26">
        <v>-248417.01867300001</v>
      </c>
      <c r="WJU26">
        <v>-248417.01867300001</v>
      </c>
      <c r="WJV26">
        <v>-248417.01867300001</v>
      </c>
      <c r="WJW26">
        <v>-248096.173503</v>
      </c>
      <c r="WJX26">
        <v>-248096.173503</v>
      </c>
      <c r="WJY26">
        <v>-248096.173503</v>
      </c>
      <c r="WJZ26">
        <v>-248096.173503</v>
      </c>
      <c r="WKA26">
        <v>-248096.173503</v>
      </c>
      <c r="WKB26">
        <v>-248096.173503</v>
      </c>
      <c r="WKC26">
        <v>-248096.173503</v>
      </c>
      <c r="WKD26">
        <v>-248096.173503</v>
      </c>
      <c r="WKE26">
        <v>-248096.173503</v>
      </c>
      <c r="WKF26">
        <v>-248096.173503</v>
      </c>
      <c r="WKG26">
        <v>-248096.173503</v>
      </c>
      <c r="WKH26">
        <v>-364657.50318100001</v>
      </c>
      <c r="WKI26">
        <v>-364657.50318100001</v>
      </c>
      <c r="WKJ26">
        <v>-364657.50318100001</v>
      </c>
      <c r="WKK26">
        <v>-364657.50318100001</v>
      </c>
      <c r="WKL26">
        <v>-364657.50318100001</v>
      </c>
      <c r="WKM26">
        <v>-364657.50318100001</v>
      </c>
      <c r="WKN26">
        <v>-364657.50318100001</v>
      </c>
      <c r="WKO26">
        <v>-364657.50318100001</v>
      </c>
      <c r="WKP26">
        <v>-364657.50318100001</v>
      </c>
      <c r="WKQ26">
        <v>-364657.50318100001</v>
      </c>
      <c r="WKR26">
        <v>-364657.50318100001</v>
      </c>
      <c r="WKS26">
        <v>-364048.80085</v>
      </c>
      <c r="WKT26">
        <v>-364048.80085</v>
      </c>
      <c r="WKU26">
        <v>-364048.80085</v>
      </c>
      <c r="WKV26">
        <v>-364048.80085</v>
      </c>
      <c r="WKW26">
        <v>-364048.80085</v>
      </c>
      <c r="WKX26">
        <v>-364048.80085</v>
      </c>
      <c r="WKY26">
        <v>-364048.80085</v>
      </c>
      <c r="WKZ26">
        <v>-364048.80085</v>
      </c>
      <c r="WLA26">
        <v>-364048.80085</v>
      </c>
      <c r="WLB26">
        <v>-364048.80085</v>
      </c>
      <c r="WLC26">
        <v>-364048.80085</v>
      </c>
      <c r="WLD26">
        <v>-364657.50318100001</v>
      </c>
      <c r="WLE26">
        <v>-364657.50318100001</v>
      </c>
      <c r="WLF26">
        <v>-364657.50318100001</v>
      </c>
      <c r="WLG26">
        <v>-364657.50318100001</v>
      </c>
      <c r="WLH26">
        <v>-364657.50318100001</v>
      </c>
      <c r="WLI26">
        <v>-364657.50318100001</v>
      </c>
      <c r="WLJ26">
        <v>-364657.50318100001</v>
      </c>
      <c r="WLK26">
        <v>-364657.50318100001</v>
      </c>
      <c r="WLL26">
        <v>-364657.50318100001</v>
      </c>
      <c r="WLM26">
        <v>-364657.50318100001</v>
      </c>
      <c r="WLN26">
        <v>-364657.50318100001</v>
      </c>
      <c r="WLO26">
        <v>-364048.80085</v>
      </c>
      <c r="WLP26">
        <v>-364048.80085</v>
      </c>
      <c r="WLQ26">
        <v>-364048.80085</v>
      </c>
      <c r="WLR26">
        <v>-364048.80085</v>
      </c>
      <c r="WLS26">
        <v>-364048.80085</v>
      </c>
      <c r="WLT26">
        <v>-364048.80085</v>
      </c>
      <c r="WLU26">
        <v>-364048.80085</v>
      </c>
      <c r="WLV26">
        <v>-364048.80085</v>
      </c>
      <c r="WLW26">
        <v>-364048.80085</v>
      </c>
      <c r="WLX26">
        <v>-364048.80085</v>
      </c>
      <c r="WLY26">
        <v>-364048.80085</v>
      </c>
      <c r="WLZ26">
        <v>-527250.73628900002</v>
      </c>
      <c r="WMA26">
        <v>-527250.73628900002</v>
      </c>
      <c r="WMB26">
        <v>-527250.73628900002</v>
      </c>
      <c r="WMC26">
        <v>-527250.73628900002</v>
      </c>
      <c r="WMD26">
        <v>-527250.73628900002</v>
      </c>
      <c r="WME26">
        <v>-527250.73628900002</v>
      </c>
      <c r="WMF26">
        <v>-527250.73628900002</v>
      </c>
      <c r="WMG26">
        <v>-527250.73628900002</v>
      </c>
      <c r="WMH26">
        <v>-527250.73628900002</v>
      </c>
      <c r="WMI26">
        <v>-527250.73628900002</v>
      </c>
      <c r="WMJ26">
        <v>-527250.73628900002</v>
      </c>
      <c r="WMK26">
        <v>-526066.31963499996</v>
      </c>
      <c r="WML26">
        <v>-526066.31963499996</v>
      </c>
      <c r="WMM26">
        <v>-526066.31963499996</v>
      </c>
      <c r="WMN26">
        <v>-526066.31963499996</v>
      </c>
      <c r="WMO26">
        <v>-526066.31963499996</v>
      </c>
      <c r="WMP26">
        <v>-526066.31963499996</v>
      </c>
      <c r="WMQ26">
        <v>-526066.31963499996</v>
      </c>
      <c r="WMR26">
        <v>-526066.31963499996</v>
      </c>
      <c r="WMS26">
        <v>-526066.31963499996</v>
      </c>
      <c r="WMT26">
        <v>-526066.31963499996</v>
      </c>
      <c r="WMU26">
        <v>-526066.31963499996</v>
      </c>
      <c r="WMV26">
        <v>-527250.73628900002</v>
      </c>
      <c r="WMW26">
        <v>-527250.73628900002</v>
      </c>
      <c r="WMX26">
        <v>-527250.73628900002</v>
      </c>
      <c r="WMY26">
        <v>-527250.73628900002</v>
      </c>
      <c r="WMZ26">
        <v>-527250.73628900002</v>
      </c>
      <c r="WNA26">
        <v>-527250.73628900002</v>
      </c>
      <c r="WNB26">
        <v>-527250.73628900002</v>
      </c>
      <c r="WNC26">
        <v>-527250.73628900002</v>
      </c>
      <c r="WND26">
        <v>-527250.73628900002</v>
      </c>
      <c r="WNE26">
        <v>-527250.73628900002</v>
      </c>
      <c r="WNF26">
        <v>-527250.73628900002</v>
      </c>
      <c r="WNG26">
        <v>-526066.31963499996</v>
      </c>
      <c r="WNH26">
        <v>-526066.31963499996</v>
      </c>
      <c r="WNI26">
        <v>-526066.31963499996</v>
      </c>
      <c r="WNJ26">
        <v>-526066.31963499996</v>
      </c>
      <c r="WNK26">
        <v>-526066.31963499996</v>
      </c>
      <c r="WNL26">
        <v>-526066.31963499996</v>
      </c>
      <c r="WNM26">
        <v>-526066.31963499996</v>
      </c>
      <c r="WNN26">
        <v>-526066.31963499996</v>
      </c>
      <c r="WNO26">
        <v>-526066.31963499996</v>
      </c>
      <c r="WNP26">
        <v>-526066.31963499996</v>
      </c>
      <c r="WNQ26">
        <v>-526066.31963499996</v>
      </c>
      <c r="WNR26">
        <v>-32319.943095499999</v>
      </c>
      <c r="WNS26">
        <v>-32319.943095499999</v>
      </c>
      <c r="WNT26">
        <v>-32319.943095499999</v>
      </c>
      <c r="WNU26">
        <v>-32319.943095499999</v>
      </c>
      <c r="WNV26">
        <v>-32319.943095499999</v>
      </c>
      <c r="WNW26">
        <v>-32319.943095499999</v>
      </c>
      <c r="WNX26">
        <v>-32319.943095499999</v>
      </c>
      <c r="WNY26">
        <v>-32319.943095499999</v>
      </c>
      <c r="WNZ26">
        <v>-32319.943095499999</v>
      </c>
      <c r="WOA26">
        <v>-32319.943095499999</v>
      </c>
      <c r="WOB26">
        <v>-32319.943095499999</v>
      </c>
      <c r="WOC26">
        <v>-32319.943095499999</v>
      </c>
      <c r="WOD26">
        <v>-32319.943095499999</v>
      </c>
      <c r="WOE26">
        <v>-32319.943095499999</v>
      </c>
      <c r="WOF26">
        <v>-32319.943095499999</v>
      </c>
      <c r="WOG26">
        <v>-32319.943095499999</v>
      </c>
      <c r="WOH26">
        <v>-32319.943095499999</v>
      </c>
      <c r="WOI26">
        <v>-32319.943095499999</v>
      </c>
      <c r="WOJ26">
        <v>-32319.943095499999</v>
      </c>
      <c r="WOK26">
        <v>-32319.943095499999</v>
      </c>
      <c r="WOL26">
        <v>-32319.943095499999</v>
      </c>
      <c r="WOM26">
        <v>-32319.943095499999</v>
      </c>
      <c r="WON26">
        <v>-32319.943095499999</v>
      </c>
      <c r="WOO26">
        <v>-32319.943095499999</v>
      </c>
      <c r="WOP26">
        <v>-32319.943095499999</v>
      </c>
      <c r="WOQ26">
        <v>-32319.943095499999</v>
      </c>
      <c r="WOR26">
        <v>-32319.943095499999</v>
      </c>
      <c r="WOS26">
        <v>-32319.943095499999</v>
      </c>
      <c r="WOT26">
        <v>-32319.943095499999</v>
      </c>
      <c r="WOU26">
        <v>-32319.943095499999</v>
      </c>
      <c r="WOV26">
        <v>-32319.943095499999</v>
      </c>
      <c r="WOW26">
        <v>-32319.943095499999</v>
      </c>
      <c r="WOX26">
        <v>-32319.943095499999</v>
      </c>
      <c r="WOY26">
        <v>-32319.943095499999</v>
      </c>
      <c r="WOZ26">
        <v>-32319.943095499999</v>
      </c>
      <c r="WPA26">
        <v>-32319.943095499999</v>
      </c>
      <c r="WPB26">
        <v>-32319.943095499999</v>
      </c>
      <c r="WPC26">
        <v>-32319.943095499999</v>
      </c>
      <c r="WPD26">
        <v>-32319.943095499999</v>
      </c>
      <c r="WPE26">
        <v>-32319.943095499999</v>
      </c>
      <c r="WPF26">
        <v>-32319.943095499999</v>
      </c>
      <c r="WPG26">
        <v>-32319.943095499999</v>
      </c>
      <c r="WPH26">
        <v>-32319.943095499999</v>
      </c>
      <c r="WPI26">
        <v>-32319.943095499999</v>
      </c>
      <c r="WPJ26">
        <v>-62388.641781099999</v>
      </c>
      <c r="WPK26">
        <v>-62388.641781099999</v>
      </c>
      <c r="WPL26">
        <v>-62388.641781099999</v>
      </c>
      <c r="WPM26">
        <v>-62388.641781099999</v>
      </c>
      <c r="WPN26">
        <v>-62388.641781099999</v>
      </c>
      <c r="WPO26">
        <v>-62388.641781099999</v>
      </c>
      <c r="WPP26">
        <v>-62388.641781099999</v>
      </c>
      <c r="WPQ26">
        <v>-62388.641781099999</v>
      </c>
      <c r="WPR26">
        <v>-62388.641781099999</v>
      </c>
      <c r="WPS26">
        <v>-62388.641781099999</v>
      </c>
      <c r="WPT26">
        <v>-62388.641781099999</v>
      </c>
      <c r="WPU26">
        <v>-62388.641781099999</v>
      </c>
      <c r="WPV26">
        <v>-62388.641781099999</v>
      </c>
      <c r="WPW26">
        <v>-62388.641781099999</v>
      </c>
      <c r="WPX26">
        <v>-62388.641781099999</v>
      </c>
      <c r="WPY26">
        <v>-62388.641781099999</v>
      </c>
      <c r="WPZ26">
        <v>-62388.641781099999</v>
      </c>
      <c r="WQA26">
        <v>-62388.641781099999</v>
      </c>
      <c r="WQB26">
        <v>-62388.641781099999</v>
      </c>
      <c r="WQC26">
        <v>-62388.641781099999</v>
      </c>
      <c r="WQD26">
        <v>-62388.641781099999</v>
      </c>
      <c r="WQE26">
        <v>-62388.641781099999</v>
      </c>
      <c r="WQF26">
        <v>-62388.641781099999</v>
      </c>
      <c r="WQG26">
        <v>-62388.641781099999</v>
      </c>
      <c r="WQH26">
        <v>-62388.641781099999</v>
      </c>
      <c r="WQI26">
        <v>-62388.641781099999</v>
      </c>
      <c r="WQJ26">
        <v>-62388.641781099999</v>
      </c>
      <c r="WQK26">
        <v>-62388.641781099999</v>
      </c>
      <c r="WQL26">
        <v>-62388.641781099999</v>
      </c>
      <c r="WQM26">
        <v>-62388.641781099999</v>
      </c>
      <c r="WQN26">
        <v>-62388.641781099999</v>
      </c>
      <c r="WQO26">
        <v>-62388.641781099999</v>
      </c>
      <c r="WQP26">
        <v>-62388.641781099999</v>
      </c>
      <c r="WQQ26">
        <v>-62388.641781099999</v>
      </c>
      <c r="WQR26">
        <v>-62388.641781099999</v>
      </c>
      <c r="WQS26">
        <v>-62388.641781099999</v>
      </c>
      <c r="WQT26">
        <v>-62388.641781099999</v>
      </c>
      <c r="WQU26">
        <v>-62388.641781099999</v>
      </c>
      <c r="WQV26">
        <v>-62388.641781099999</v>
      </c>
      <c r="WQW26">
        <v>-62388.641781099999</v>
      </c>
      <c r="WQX26">
        <v>-62388.641781099999</v>
      </c>
      <c r="WQY26">
        <v>-62388.641781099999</v>
      </c>
      <c r="WQZ26">
        <v>-62388.641781099999</v>
      </c>
      <c r="WRA26">
        <v>-62388.641781099999</v>
      </c>
      <c r="WRB26">
        <v>-122526.039152</v>
      </c>
      <c r="WRC26">
        <v>-122526.039152</v>
      </c>
      <c r="WRD26">
        <v>-122526.039152</v>
      </c>
      <c r="WRE26">
        <v>-122526.039152</v>
      </c>
      <c r="WRF26">
        <v>-122526.039152</v>
      </c>
      <c r="WRG26">
        <v>-122526.039152</v>
      </c>
      <c r="WRH26">
        <v>-122526.039152</v>
      </c>
      <c r="WRI26">
        <v>-122526.039152</v>
      </c>
      <c r="WRJ26">
        <v>-122526.039152</v>
      </c>
      <c r="WRK26">
        <v>-122526.039152</v>
      </c>
      <c r="WRL26">
        <v>-122526.039152</v>
      </c>
      <c r="WRM26">
        <v>-122526.039152</v>
      </c>
      <c r="WRN26">
        <v>-122526.039152</v>
      </c>
      <c r="WRO26">
        <v>-122526.039152</v>
      </c>
      <c r="WRP26">
        <v>-122526.039152</v>
      </c>
      <c r="WRQ26">
        <v>-122526.039152</v>
      </c>
      <c r="WRR26">
        <v>-122526.039152</v>
      </c>
      <c r="WRS26">
        <v>-122526.039152</v>
      </c>
      <c r="WRT26">
        <v>-122526.039152</v>
      </c>
      <c r="WRU26">
        <v>-122526.039152</v>
      </c>
      <c r="WRV26">
        <v>-122526.039152</v>
      </c>
      <c r="WRW26">
        <v>-122526.039152</v>
      </c>
      <c r="WRX26">
        <v>-122526.039152</v>
      </c>
      <c r="WRY26">
        <v>-122526.039152</v>
      </c>
      <c r="WRZ26">
        <v>-122526.039152</v>
      </c>
      <c r="WSA26">
        <v>-122526.039152</v>
      </c>
      <c r="WSB26">
        <v>-122526.039152</v>
      </c>
      <c r="WSC26">
        <v>-122526.039152</v>
      </c>
      <c r="WSD26">
        <v>-122526.039152</v>
      </c>
      <c r="WSE26">
        <v>-122526.039152</v>
      </c>
      <c r="WSF26">
        <v>-122526.039152</v>
      </c>
      <c r="WSG26">
        <v>-122526.039152</v>
      </c>
      <c r="WSH26">
        <v>-122526.039152</v>
      </c>
      <c r="WSI26">
        <v>-122526.039152</v>
      </c>
      <c r="WSJ26">
        <v>-122526.039152</v>
      </c>
      <c r="WSK26">
        <v>-122526.039152</v>
      </c>
      <c r="WSL26">
        <v>-122526.039152</v>
      </c>
      <c r="WSM26">
        <v>-122526.039152</v>
      </c>
      <c r="WSN26">
        <v>-122526.039152</v>
      </c>
      <c r="WSO26">
        <v>-122526.039152</v>
      </c>
      <c r="WSP26">
        <v>-122526.039152</v>
      </c>
      <c r="WSQ26">
        <v>-122526.039152</v>
      </c>
      <c r="WSR26">
        <v>-122526.039152</v>
      </c>
      <c r="WSS26">
        <v>-122526.039152</v>
      </c>
      <c r="WST26">
        <v>-76321.147290399997</v>
      </c>
      <c r="WSU26">
        <v>-76321.147290399997</v>
      </c>
      <c r="WSV26">
        <v>-76321.147290399997</v>
      </c>
      <c r="WSW26">
        <v>-76321.147290399997</v>
      </c>
      <c r="WSX26">
        <v>-76321.147290399997</v>
      </c>
      <c r="WSY26">
        <v>-76321.147290399997</v>
      </c>
      <c r="WSZ26">
        <v>-76321.147290399997</v>
      </c>
      <c r="WTA26">
        <v>-76321.147290399997</v>
      </c>
      <c r="WTB26">
        <v>-76321.147290399997</v>
      </c>
      <c r="WTC26">
        <v>-76321.147290399997</v>
      </c>
      <c r="WTD26">
        <v>-76321.147290399997</v>
      </c>
      <c r="WTE26">
        <v>-76321.147290399997</v>
      </c>
      <c r="WTF26">
        <v>-76321.147290399997</v>
      </c>
      <c r="WTG26">
        <v>-76321.147290399997</v>
      </c>
      <c r="WTH26">
        <v>-76321.147290399997</v>
      </c>
      <c r="WTI26">
        <v>-76321.147290399997</v>
      </c>
      <c r="WTJ26">
        <v>-76321.147290399997</v>
      </c>
      <c r="WTK26">
        <v>-76321.147290399997</v>
      </c>
      <c r="WTL26">
        <v>-76321.147290399997</v>
      </c>
      <c r="WTM26">
        <v>-76321.147290399997</v>
      </c>
      <c r="WTN26">
        <v>-76321.147290399997</v>
      </c>
      <c r="WTO26">
        <v>-76321.147290399997</v>
      </c>
      <c r="WTP26">
        <v>-76321.147290399997</v>
      </c>
      <c r="WTQ26">
        <v>-76321.147290399997</v>
      </c>
      <c r="WTR26">
        <v>-76321.147290399997</v>
      </c>
      <c r="WTS26">
        <v>-76321.147290399997</v>
      </c>
      <c r="WTT26">
        <v>-76321.147290399997</v>
      </c>
      <c r="WTU26">
        <v>-76321.147290399997</v>
      </c>
      <c r="WTV26">
        <v>-76321.147290399997</v>
      </c>
      <c r="WTW26">
        <v>-76321.147290399997</v>
      </c>
      <c r="WTX26">
        <v>-76321.147290399997</v>
      </c>
      <c r="WTY26">
        <v>-76321.147290399997</v>
      </c>
      <c r="WTZ26">
        <v>-76321.147290399997</v>
      </c>
      <c r="WUA26">
        <v>-76321.147290399997</v>
      </c>
      <c r="WUB26">
        <v>-76321.147290399997</v>
      </c>
      <c r="WUC26">
        <v>-76321.147290399997</v>
      </c>
      <c r="WUD26">
        <v>-76321.147290399997</v>
      </c>
      <c r="WUE26">
        <v>-76321.147290399997</v>
      </c>
      <c r="WUF26">
        <v>-76321.147290399997</v>
      </c>
      <c r="WUG26">
        <v>-76321.147290399997</v>
      </c>
      <c r="WUH26">
        <v>-76321.147290399997</v>
      </c>
      <c r="WUI26">
        <v>-76321.147290399997</v>
      </c>
      <c r="WUJ26">
        <v>-76321.147290399997</v>
      </c>
      <c r="WUK26">
        <v>-76321.147290399997</v>
      </c>
      <c r="WUL26">
        <v>-147326.14796199999</v>
      </c>
      <c r="WUM26">
        <v>-147326.14796199999</v>
      </c>
      <c r="WUN26">
        <v>-147326.14796199999</v>
      </c>
      <c r="WUO26">
        <v>-147326.14796199999</v>
      </c>
      <c r="WUP26">
        <v>-147326.14796199999</v>
      </c>
      <c r="WUQ26">
        <v>-147326.14796199999</v>
      </c>
      <c r="WUR26">
        <v>-147326.14796199999</v>
      </c>
      <c r="WUS26">
        <v>-147326.14796199999</v>
      </c>
      <c r="WUT26">
        <v>-147326.14796199999</v>
      </c>
      <c r="WUU26">
        <v>-147326.14796199999</v>
      </c>
      <c r="WUV26">
        <v>-147326.14796199999</v>
      </c>
      <c r="WUW26">
        <v>-147326.14796199999</v>
      </c>
      <c r="WUX26">
        <v>-147326.14796199999</v>
      </c>
      <c r="WUY26">
        <v>-147326.14796199999</v>
      </c>
      <c r="WUZ26">
        <v>-147326.14796199999</v>
      </c>
      <c r="WVA26">
        <v>-147326.14796199999</v>
      </c>
      <c r="WVB26">
        <v>-147326.14796199999</v>
      </c>
      <c r="WVC26">
        <v>-147326.14796199999</v>
      </c>
      <c r="WVD26">
        <v>-147326.14796199999</v>
      </c>
      <c r="WVE26">
        <v>-147326.14796199999</v>
      </c>
      <c r="WVF26">
        <v>-147326.14796199999</v>
      </c>
      <c r="WVG26">
        <v>-147326.14796199999</v>
      </c>
      <c r="WVH26">
        <v>-147326.14796199999</v>
      </c>
      <c r="WVI26">
        <v>-147326.14796199999</v>
      </c>
      <c r="WVJ26">
        <v>-147326.14796199999</v>
      </c>
      <c r="WVK26">
        <v>-147326.14796199999</v>
      </c>
      <c r="WVL26">
        <v>-147326.14796199999</v>
      </c>
      <c r="WVM26">
        <v>-147326.14796199999</v>
      </c>
      <c r="WVN26">
        <v>-147326.14796199999</v>
      </c>
      <c r="WVO26">
        <v>-147326.14796199999</v>
      </c>
      <c r="WVP26">
        <v>-147326.14796199999</v>
      </c>
      <c r="WVQ26">
        <v>-147326.14796199999</v>
      </c>
      <c r="WVR26">
        <v>-147326.14796199999</v>
      </c>
      <c r="WVS26">
        <v>-147326.14796199999</v>
      </c>
      <c r="WVT26">
        <v>-147326.14796199999</v>
      </c>
      <c r="WVU26">
        <v>-147326.14796199999</v>
      </c>
      <c r="WVV26">
        <v>-147326.14796199999</v>
      </c>
      <c r="WVW26">
        <v>-147326.14796199999</v>
      </c>
      <c r="WVX26">
        <v>-147326.14796199999</v>
      </c>
      <c r="WVY26">
        <v>-147326.14796199999</v>
      </c>
      <c r="WVZ26">
        <v>-147326.14796199999</v>
      </c>
      <c r="WWA26">
        <v>-147326.14796199999</v>
      </c>
      <c r="WWB26">
        <v>-147326.14796199999</v>
      </c>
      <c r="WWC26">
        <v>-147326.14796199999</v>
      </c>
      <c r="WWD26">
        <v>-289336.14930699999</v>
      </c>
      <c r="WWE26">
        <v>-289336.14930699999</v>
      </c>
      <c r="WWF26">
        <v>-289336.14930699999</v>
      </c>
      <c r="WWG26">
        <v>-289336.14930699999</v>
      </c>
      <c r="WWH26">
        <v>-289336.14930699999</v>
      </c>
      <c r="WWI26">
        <v>-289336.14930699999</v>
      </c>
      <c r="WWJ26">
        <v>-289336.14930699999</v>
      </c>
      <c r="WWK26">
        <v>-289336.14930699999</v>
      </c>
      <c r="WWL26">
        <v>-289336.14930699999</v>
      </c>
      <c r="WWM26">
        <v>-289336.14930699999</v>
      </c>
      <c r="WWN26">
        <v>-289336.14930699999</v>
      </c>
      <c r="WWO26">
        <v>-289336.14930699999</v>
      </c>
      <c r="WWP26">
        <v>-289336.14930699999</v>
      </c>
      <c r="WWQ26">
        <v>-289336.14930699999</v>
      </c>
      <c r="WWR26">
        <v>-289336.14930699999</v>
      </c>
      <c r="WWS26">
        <v>-289336.14930699999</v>
      </c>
      <c r="WWT26">
        <v>-289336.14930699999</v>
      </c>
      <c r="WWU26">
        <v>-289336.14930699999</v>
      </c>
      <c r="WWV26">
        <v>-289336.14930699999</v>
      </c>
      <c r="WWW26">
        <v>-289336.14930699999</v>
      </c>
      <c r="WWX26">
        <v>-289336.14930699999</v>
      </c>
      <c r="WWY26">
        <v>-289336.14930699999</v>
      </c>
      <c r="WWZ26">
        <v>-289336.14930699999</v>
      </c>
      <c r="WXA26">
        <v>-289336.14930699999</v>
      </c>
      <c r="WXB26">
        <v>-289336.14930699999</v>
      </c>
      <c r="WXC26">
        <v>-289336.14930699999</v>
      </c>
      <c r="WXD26">
        <v>-289336.14930699999</v>
      </c>
      <c r="WXE26">
        <v>-289336.14930699999</v>
      </c>
      <c r="WXF26">
        <v>-289336.14930699999</v>
      </c>
      <c r="WXG26">
        <v>-289336.14930699999</v>
      </c>
      <c r="WXH26">
        <v>-289336.14930699999</v>
      </c>
      <c r="WXI26">
        <v>-289336.14930699999</v>
      </c>
      <c r="WXJ26">
        <v>-289336.14930699999</v>
      </c>
      <c r="WXK26">
        <v>-289336.14930699999</v>
      </c>
      <c r="WXL26">
        <v>-289336.14930699999</v>
      </c>
      <c r="WXM26">
        <v>-289336.14930699999</v>
      </c>
      <c r="WXN26">
        <v>-289336.14930699999</v>
      </c>
      <c r="WXO26">
        <v>-289336.14930699999</v>
      </c>
      <c r="WXP26">
        <v>-289336.14930699999</v>
      </c>
      <c r="WXQ26">
        <v>-289336.14930699999</v>
      </c>
      <c r="WXR26">
        <v>-289336.14930699999</v>
      </c>
      <c r="WXS26">
        <v>-289336.14930699999</v>
      </c>
      <c r="WXT26">
        <v>-289336.14930699999</v>
      </c>
      <c r="WXU26">
        <v>-289336.14930699999</v>
      </c>
      <c r="WXV26">
        <v>-136772.509272</v>
      </c>
      <c r="WXW26">
        <v>-136772.509272</v>
      </c>
      <c r="WXX26">
        <v>-136772.509272</v>
      </c>
      <c r="WXY26">
        <v>-136772.509272</v>
      </c>
      <c r="WXZ26">
        <v>-136772.509272</v>
      </c>
      <c r="WYA26">
        <v>-136772.509272</v>
      </c>
      <c r="WYB26">
        <v>-136772.509272</v>
      </c>
      <c r="WYC26">
        <v>-136772.509272</v>
      </c>
      <c r="WYD26">
        <v>-136772.509272</v>
      </c>
      <c r="WYE26">
        <v>-136772.509272</v>
      </c>
      <c r="WYF26">
        <v>-136772.509272</v>
      </c>
      <c r="WYG26">
        <v>-134321.62467799999</v>
      </c>
      <c r="WYH26">
        <v>-134321.62467799999</v>
      </c>
      <c r="WYI26">
        <v>-134321.62467799999</v>
      </c>
      <c r="WYJ26">
        <v>-134321.62467799999</v>
      </c>
      <c r="WYK26">
        <v>-134321.62467799999</v>
      </c>
      <c r="WYL26">
        <v>-134321.62467799999</v>
      </c>
      <c r="WYM26">
        <v>-134321.62467799999</v>
      </c>
      <c r="WYN26">
        <v>-134321.62467799999</v>
      </c>
      <c r="WYO26">
        <v>-134321.62467799999</v>
      </c>
      <c r="WYP26">
        <v>-134321.62467799999</v>
      </c>
      <c r="WYQ26">
        <v>-134321.62467799999</v>
      </c>
      <c r="WYR26">
        <v>-136772.509272</v>
      </c>
      <c r="WYS26">
        <v>-136772.509272</v>
      </c>
      <c r="WYT26">
        <v>-136772.509272</v>
      </c>
      <c r="WYU26">
        <v>-136772.509272</v>
      </c>
      <c r="WYV26">
        <v>-136772.509272</v>
      </c>
      <c r="WYW26">
        <v>-136772.509272</v>
      </c>
      <c r="WYX26">
        <v>-136772.509272</v>
      </c>
      <c r="WYY26">
        <v>-136772.509272</v>
      </c>
      <c r="WYZ26">
        <v>-136772.509272</v>
      </c>
      <c r="WZA26">
        <v>-136772.509272</v>
      </c>
      <c r="WZB26">
        <v>-136772.509272</v>
      </c>
      <c r="WZC26">
        <v>-134321.62467799999</v>
      </c>
      <c r="WZD26">
        <v>-134321.62467799999</v>
      </c>
      <c r="WZE26">
        <v>-134321.62467799999</v>
      </c>
      <c r="WZF26">
        <v>-134321.62467799999</v>
      </c>
      <c r="WZG26">
        <v>-134321.62467799999</v>
      </c>
      <c r="WZH26">
        <v>-134321.62467799999</v>
      </c>
      <c r="WZI26">
        <v>-134321.62467799999</v>
      </c>
      <c r="WZJ26">
        <v>-134321.62467799999</v>
      </c>
      <c r="WZK26">
        <v>-134321.62467799999</v>
      </c>
      <c r="WZL26">
        <v>-134321.62467799999</v>
      </c>
      <c r="WZM26">
        <v>-134321.62467799999</v>
      </c>
      <c r="WZN26">
        <v>-98047.122461399995</v>
      </c>
      <c r="WZO26">
        <v>-98047.122461399995</v>
      </c>
      <c r="WZP26">
        <v>-98047.122461399995</v>
      </c>
      <c r="WZQ26">
        <v>-98047.122461399995</v>
      </c>
      <c r="WZR26">
        <v>-98047.122461399995</v>
      </c>
      <c r="WZS26">
        <v>-98047.122461399995</v>
      </c>
      <c r="WZT26">
        <v>-98047.122461399995</v>
      </c>
      <c r="WZU26">
        <v>-98047.122461399995</v>
      </c>
      <c r="WZV26">
        <v>-98047.122461399995</v>
      </c>
      <c r="WZW26">
        <v>-98047.122461399995</v>
      </c>
      <c r="WZX26">
        <v>-98047.122461399995</v>
      </c>
      <c r="WZY26">
        <v>-93235.821583099998</v>
      </c>
      <c r="WZZ26">
        <v>-93235.821583099998</v>
      </c>
      <c r="XAA26">
        <v>-93235.821583099998</v>
      </c>
      <c r="XAB26">
        <v>-93235.821583099998</v>
      </c>
      <c r="XAC26">
        <v>-93235.821583099998</v>
      </c>
      <c r="XAD26">
        <v>-93235.821583099998</v>
      </c>
      <c r="XAE26">
        <v>-93235.821583099998</v>
      </c>
      <c r="XAF26">
        <v>-93235.821583099998</v>
      </c>
      <c r="XAG26">
        <v>-93235.821583099998</v>
      </c>
      <c r="XAH26">
        <v>-93235.821583099998</v>
      </c>
      <c r="XAI26">
        <v>-93235.821583099998</v>
      </c>
      <c r="XAJ26">
        <v>-98047.122461399995</v>
      </c>
      <c r="XAK26">
        <v>-98047.122461399995</v>
      </c>
      <c r="XAL26">
        <v>-98047.122461399995</v>
      </c>
      <c r="XAM26">
        <v>-98047.122461399995</v>
      </c>
      <c r="XAN26">
        <v>-98047.122461399995</v>
      </c>
      <c r="XAO26">
        <v>-98047.122461399995</v>
      </c>
      <c r="XAP26">
        <v>-98047.122461399995</v>
      </c>
      <c r="XAQ26">
        <v>-98047.122461399995</v>
      </c>
      <c r="XAR26">
        <v>-98047.122461399995</v>
      </c>
      <c r="XAS26">
        <v>-98047.122461399995</v>
      </c>
      <c r="XAT26">
        <v>-98047.122461399995</v>
      </c>
      <c r="XAU26">
        <v>-93235.821583099998</v>
      </c>
      <c r="XAV26">
        <v>-93235.821583099998</v>
      </c>
      <c r="XAW26">
        <v>-93235.821583099998</v>
      </c>
      <c r="XAX26">
        <v>-93235.821583099998</v>
      </c>
      <c r="XAY26">
        <v>-93235.821583099998</v>
      </c>
      <c r="XAZ26">
        <v>-93235.821583099998</v>
      </c>
      <c r="XBA26">
        <v>-93235.821583099998</v>
      </c>
      <c r="XBB26">
        <v>-93235.821583099998</v>
      </c>
      <c r="XBC26">
        <v>-93235.821583099998</v>
      </c>
      <c r="XBD26">
        <v>-93235.821583099998</v>
      </c>
      <c r="XBE26">
        <v>-93235.821583099998</v>
      </c>
      <c r="XBF26">
        <v>74888.959368299998</v>
      </c>
      <c r="XBG26">
        <v>74888.959368299998</v>
      </c>
      <c r="XBH26">
        <v>74888.959368299998</v>
      </c>
      <c r="XBI26">
        <v>74888.959368299998</v>
      </c>
      <c r="XBJ26">
        <v>74888.959368299998</v>
      </c>
      <c r="XBK26">
        <v>74888.959368299998</v>
      </c>
      <c r="XBL26">
        <v>74888.959368299998</v>
      </c>
      <c r="XBM26">
        <v>74888.959368299998</v>
      </c>
      <c r="XBN26">
        <v>74888.959368299998</v>
      </c>
      <c r="XBO26">
        <v>74888.959368299998</v>
      </c>
      <c r="XBP26">
        <v>74888.959368299998</v>
      </c>
      <c r="XBQ26">
        <v>84421.092816400007</v>
      </c>
      <c r="XBR26">
        <v>84421.092816400007</v>
      </c>
      <c r="XBS26">
        <v>84421.092816400007</v>
      </c>
      <c r="XBT26">
        <v>84421.092816400007</v>
      </c>
      <c r="XBU26">
        <v>84421.092816400007</v>
      </c>
      <c r="XBV26">
        <v>84421.092816400007</v>
      </c>
      <c r="XBW26">
        <v>84421.092816400007</v>
      </c>
      <c r="XBX26">
        <v>84421.092816400007</v>
      </c>
      <c r="XBY26">
        <v>84421.092816400007</v>
      </c>
      <c r="XBZ26">
        <v>84421.092816400007</v>
      </c>
      <c r="XCA26">
        <v>84421.092816400007</v>
      </c>
      <c r="XCB26">
        <v>74888.959368299998</v>
      </c>
      <c r="XCC26">
        <v>74888.959368299998</v>
      </c>
      <c r="XCD26">
        <v>74888.959368299998</v>
      </c>
      <c r="XCE26">
        <v>74888.959368299998</v>
      </c>
      <c r="XCF26">
        <v>74888.959368299998</v>
      </c>
      <c r="XCG26">
        <v>74888.959368299998</v>
      </c>
      <c r="XCH26">
        <v>74888.959368299998</v>
      </c>
      <c r="XCI26">
        <v>74888.959368299998</v>
      </c>
      <c r="XCJ26">
        <v>74888.959368299998</v>
      </c>
      <c r="XCK26">
        <v>74888.959368299998</v>
      </c>
      <c r="XCL26">
        <v>74888.959368299998</v>
      </c>
      <c r="XCM26">
        <v>84421.092816400007</v>
      </c>
      <c r="XCN26">
        <v>84421.092816400007</v>
      </c>
      <c r="XCO26">
        <v>84421.092816400007</v>
      </c>
      <c r="XCP26">
        <v>84421.092816400007</v>
      </c>
      <c r="XCQ26">
        <v>84421.092816400007</v>
      </c>
      <c r="XCR26">
        <v>84421.092816400007</v>
      </c>
      <c r="XCS26">
        <v>84421.092816400007</v>
      </c>
      <c r="XCT26">
        <v>84421.092816400007</v>
      </c>
      <c r="XCU26">
        <v>84421.092816400007</v>
      </c>
      <c r="XCV26">
        <v>84421.092816400007</v>
      </c>
      <c r="XCW26">
        <v>84421.092816400007</v>
      </c>
      <c r="XCX26">
        <v>-166803.85591799999</v>
      </c>
      <c r="XCY26">
        <v>-166803.85591799999</v>
      </c>
      <c r="XCZ26">
        <v>-166803.85591799999</v>
      </c>
      <c r="XDA26">
        <v>-166803.85591799999</v>
      </c>
      <c r="XDB26">
        <v>-166803.85591799999</v>
      </c>
      <c r="XDC26">
        <v>-166803.85591799999</v>
      </c>
      <c r="XDD26">
        <v>-166803.85591799999</v>
      </c>
      <c r="XDE26">
        <v>-166803.85591799999</v>
      </c>
      <c r="XDF26">
        <v>-166803.85591799999</v>
      </c>
      <c r="XDG26">
        <v>-166803.85591799999</v>
      </c>
      <c r="XDH26">
        <v>-166803.85591799999</v>
      </c>
      <c r="XDI26">
        <v>-71790.946201800005</v>
      </c>
      <c r="XDJ26">
        <v>-71790.946201800005</v>
      </c>
      <c r="XDK26">
        <v>-71790.946201800005</v>
      </c>
      <c r="XDL26">
        <v>-71790.946201800005</v>
      </c>
      <c r="XDM26">
        <v>-71790.946201800005</v>
      </c>
      <c r="XDN26">
        <v>-71790.946201800005</v>
      </c>
      <c r="XDO26">
        <v>-71790.946201800005</v>
      </c>
      <c r="XDP26">
        <v>-71790.946201800005</v>
      </c>
      <c r="XDQ26">
        <v>-71790.946201800005</v>
      </c>
      <c r="XDR26">
        <v>-71790.946201800005</v>
      </c>
      <c r="XDS26">
        <v>-71790.946201800005</v>
      </c>
      <c r="XDT26">
        <v>-166803.85591799999</v>
      </c>
      <c r="XDU26">
        <v>-166803.85591799999</v>
      </c>
      <c r="XDV26">
        <v>-166803.85591799999</v>
      </c>
      <c r="XDW26">
        <v>-166803.85591799999</v>
      </c>
      <c r="XDX26">
        <v>-166803.85591799999</v>
      </c>
      <c r="XDY26">
        <v>-166803.85591799999</v>
      </c>
      <c r="XDZ26">
        <v>-166803.85591799999</v>
      </c>
      <c r="XEA26">
        <v>-166803.85591799999</v>
      </c>
      <c r="XEB26">
        <v>-166803.85591799999</v>
      </c>
      <c r="XEC26">
        <v>-166803.85591799999</v>
      </c>
      <c r="XED26">
        <v>-166803.85591799999</v>
      </c>
      <c r="XEE26">
        <v>-71790.946201800005</v>
      </c>
      <c r="XEF26">
        <v>-71790.946201800005</v>
      </c>
      <c r="XEG26">
        <v>-71790.946201800005</v>
      </c>
      <c r="XEH26">
        <v>-71790.946201800005</v>
      </c>
      <c r="XEI26">
        <v>-71790.946201800005</v>
      </c>
      <c r="XEJ26">
        <v>-71790.946201800005</v>
      </c>
      <c r="XEK26">
        <v>-71790.946201800005</v>
      </c>
      <c r="XEL26">
        <v>-71790.946201800005</v>
      </c>
      <c r="XEM26">
        <v>-71790.946201800005</v>
      </c>
      <c r="XEN26">
        <v>-71790.946201800005</v>
      </c>
      <c r="XEO26">
        <v>-71790.946201800005</v>
      </c>
      <c r="XEP26">
        <v>-128242.556275</v>
      </c>
      <c r="XEQ26">
        <v>-128242.556275</v>
      </c>
      <c r="XER26">
        <v>-128242.556275</v>
      </c>
      <c r="XES26">
        <v>-128242.556275</v>
      </c>
      <c r="XET26">
        <v>-128242.556275</v>
      </c>
      <c r="XEU26">
        <v>-128242.556275</v>
      </c>
      <c r="XEV26">
        <v>-128242.556275</v>
      </c>
      <c r="XEW26">
        <v>-128242.556275</v>
      </c>
      <c r="XEX26">
        <v>-128242.556275</v>
      </c>
      <c r="XEY26">
        <v>-128242.556275</v>
      </c>
      <c r="XEZ26">
        <v>-128242.556275</v>
      </c>
      <c r="XFA26">
        <v>58276.097930700002</v>
      </c>
      <c r="XFB26">
        <v>58276.097930700002</v>
      </c>
      <c r="XFC26">
        <v>58276.097930700002</v>
      </c>
      <c r="XFD26">
        <v>58276.097930700002</v>
      </c>
    </row>
    <row r="27" spans="1:16384" x14ac:dyDescent="0.2">
      <c r="A27">
        <v>2040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70697808.244800001</v>
      </c>
      <c r="CM27">
        <v>70697808.244800001</v>
      </c>
      <c r="CN27">
        <v>70697808.244800001</v>
      </c>
      <c r="CO27">
        <v>70697808.244800001</v>
      </c>
      <c r="CP27">
        <v>70697808.244800001</v>
      </c>
      <c r="CQ27">
        <v>70697808.244800001</v>
      </c>
      <c r="CR27">
        <v>70697808.244800001</v>
      </c>
      <c r="CS27">
        <v>70697808.244800001</v>
      </c>
      <c r="CT27">
        <v>70697808.244800001</v>
      </c>
      <c r="CU27">
        <v>70697808.244800001</v>
      </c>
      <c r="CV27">
        <v>70697808.244800001</v>
      </c>
      <c r="CW27">
        <v>70287726.134800002</v>
      </c>
      <c r="CX27">
        <v>70287726.134800002</v>
      </c>
      <c r="CY27">
        <v>70287726.134800002</v>
      </c>
      <c r="CZ27">
        <v>70287726.134800002</v>
      </c>
      <c r="DA27">
        <v>70287726.134800002</v>
      </c>
      <c r="DB27">
        <v>70287726.134800002</v>
      </c>
      <c r="DC27">
        <v>70287726.134800002</v>
      </c>
      <c r="DD27">
        <v>70287726.134800002</v>
      </c>
      <c r="DE27">
        <v>70264159.9384</v>
      </c>
      <c r="DF27">
        <v>70195099.831400007</v>
      </c>
      <c r="DG27">
        <v>69991904.011500001</v>
      </c>
      <c r="DH27">
        <v>71529734.224299997</v>
      </c>
      <c r="DI27">
        <v>71529734.224299997</v>
      </c>
      <c r="DJ27">
        <v>71521632.107899994</v>
      </c>
      <c r="DK27">
        <v>71521632.107899994</v>
      </c>
      <c r="DL27">
        <v>71509849.0097</v>
      </c>
      <c r="DM27">
        <v>71496712.916999996</v>
      </c>
      <c r="DN27">
        <v>71482719.251599997</v>
      </c>
      <c r="DO27">
        <v>71482719.251599997</v>
      </c>
      <c r="DP27">
        <v>71481611.428900003</v>
      </c>
      <c r="DQ27">
        <v>71424881.794300005</v>
      </c>
      <c r="DR27">
        <v>71424881.794300005</v>
      </c>
      <c r="DS27">
        <v>71059493.412300006</v>
      </c>
      <c r="DT27">
        <v>71053601.863199994</v>
      </c>
      <c r="DU27">
        <v>71046970.161500007</v>
      </c>
      <c r="DV27">
        <v>71027887.517100006</v>
      </c>
      <c r="DW27">
        <v>71007389.460700005</v>
      </c>
      <c r="DX27">
        <v>71001497.911599994</v>
      </c>
      <c r="DY27">
        <v>70989714.8134</v>
      </c>
      <c r="DZ27">
        <v>70841296.252000004</v>
      </c>
      <c r="EA27">
        <v>70829513.153799996</v>
      </c>
      <c r="EB27">
        <v>70687551.898000002</v>
      </c>
      <c r="EC27">
        <v>70599486.518099993</v>
      </c>
      <c r="ED27">
        <v>23998533.800099999</v>
      </c>
      <c r="EE27">
        <v>23998533.800099999</v>
      </c>
      <c r="EF27">
        <v>23998533.800099999</v>
      </c>
      <c r="EG27">
        <v>23998533.800099999</v>
      </c>
      <c r="EH27">
        <v>23998533.800099999</v>
      </c>
      <c r="EI27">
        <v>23998533.800099999</v>
      </c>
      <c r="EJ27">
        <v>23998533.800099999</v>
      </c>
      <c r="EK27">
        <v>23998533.800099999</v>
      </c>
      <c r="EL27">
        <v>23998533.800099999</v>
      </c>
      <c r="EM27">
        <v>23798083.869600002</v>
      </c>
      <c r="EN27">
        <v>23798083.869600002</v>
      </c>
      <c r="EO27">
        <v>24946863.039000001</v>
      </c>
      <c r="EP27">
        <v>24946863.039000001</v>
      </c>
      <c r="EQ27">
        <v>24946863.039000001</v>
      </c>
      <c r="ER27">
        <v>24946863.039000001</v>
      </c>
      <c r="ES27">
        <v>24946863.039000001</v>
      </c>
      <c r="ET27">
        <v>24946863.039000001</v>
      </c>
      <c r="EU27">
        <v>24946863.039000001</v>
      </c>
      <c r="EV27">
        <v>24925052.824900001</v>
      </c>
      <c r="EW27">
        <v>24898593.063900001</v>
      </c>
      <c r="EX27">
        <v>24872133.302900001</v>
      </c>
      <c r="EY27">
        <v>24840197.103799999</v>
      </c>
      <c r="EZ27">
        <v>24562305.812800001</v>
      </c>
      <c r="FA27">
        <v>24559981.0394</v>
      </c>
      <c r="FB27">
        <v>24559981.0394</v>
      </c>
      <c r="FC27">
        <v>24555623.064300001</v>
      </c>
      <c r="FD27">
        <v>24555623.064300001</v>
      </c>
      <c r="FE27">
        <v>24555623.064300001</v>
      </c>
      <c r="FF27">
        <v>24555623.064300001</v>
      </c>
      <c r="FG27">
        <v>24555623.064300001</v>
      </c>
      <c r="FH27">
        <v>24511220.493099999</v>
      </c>
      <c r="FI27">
        <v>24276002.445700001</v>
      </c>
      <c r="FJ27">
        <v>24304300.2115</v>
      </c>
      <c r="FK27">
        <v>26712210.405000001</v>
      </c>
      <c r="FL27">
        <v>26706396.019900002</v>
      </c>
      <c r="FM27">
        <v>26705233.633200001</v>
      </c>
      <c r="FN27">
        <v>26705233.633200001</v>
      </c>
      <c r="FO27">
        <v>26702908.8598</v>
      </c>
      <c r="FP27">
        <v>26612650.705800001</v>
      </c>
      <c r="FQ27">
        <v>26514357.3827</v>
      </c>
      <c r="FR27">
        <v>26495526.600099999</v>
      </c>
      <c r="FS27">
        <v>26315118.122499999</v>
      </c>
      <c r="FT27">
        <v>25754427.598299999</v>
      </c>
      <c r="FU27">
        <v>25611303.501600001</v>
      </c>
      <c r="FV27">
        <v>36908581.543700002</v>
      </c>
      <c r="FW27">
        <v>36908581.543700002</v>
      </c>
      <c r="FX27">
        <v>36908581.543700002</v>
      </c>
      <c r="FY27">
        <v>36908581.543700002</v>
      </c>
      <c r="FZ27">
        <v>36908581.543700002</v>
      </c>
      <c r="GA27">
        <v>36908581.543700002</v>
      </c>
      <c r="GB27">
        <v>36908581.543700002</v>
      </c>
      <c r="GC27">
        <v>36908581.543700002</v>
      </c>
      <c r="GD27">
        <v>36864961.115400001</v>
      </c>
      <c r="GE27">
        <v>36864961.115400001</v>
      </c>
      <c r="GF27">
        <v>36507681.682700001</v>
      </c>
      <c r="GG27">
        <v>36369324.553300001</v>
      </c>
      <c r="GH27">
        <v>36369324.553300001</v>
      </c>
      <c r="GI27">
        <v>36369324.553300001</v>
      </c>
      <c r="GJ27">
        <v>36369324.553300001</v>
      </c>
      <c r="GK27">
        <v>36369324.553300001</v>
      </c>
      <c r="GL27">
        <v>36369324.553300001</v>
      </c>
      <c r="GM27">
        <v>36369324.553300001</v>
      </c>
      <c r="GN27">
        <v>36369324.553300001</v>
      </c>
      <c r="GO27">
        <v>35965549.652000003</v>
      </c>
      <c r="GP27">
        <v>35965549.652000003</v>
      </c>
      <c r="GQ27">
        <v>35919054.183499999</v>
      </c>
      <c r="GR27">
        <v>33104400.2553</v>
      </c>
      <c r="GS27">
        <v>33092776.3882</v>
      </c>
      <c r="GT27">
        <v>33092776.3882</v>
      </c>
      <c r="GU27">
        <v>33092776.3882</v>
      </c>
      <c r="GV27">
        <v>33092776.3882</v>
      </c>
      <c r="GW27">
        <v>33069528.653900001</v>
      </c>
      <c r="GX27">
        <v>33069528.653900001</v>
      </c>
      <c r="GY27">
        <v>33069528.653900001</v>
      </c>
      <c r="GZ27">
        <v>33069528.653900001</v>
      </c>
      <c r="HA27">
        <v>33069528.653900001</v>
      </c>
      <c r="HB27">
        <v>33047235.997699998</v>
      </c>
      <c r="HC27">
        <v>32021423.504900001</v>
      </c>
      <c r="HD27">
        <v>32021423.504900001</v>
      </c>
      <c r="HE27">
        <v>32009799.637800001</v>
      </c>
      <c r="HF27">
        <v>31998175.770599999</v>
      </c>
      <c r="HG27">
        <v>31998175.770599999</v>
      </c>
      <c r="HH27">
        <v>31998175.770599999</v>
      </c>
      <c r="HI27">
        <v>31974928.036400001</v>
      </c>
      <c r="HJ27">
        <v>31516470.7304</v>
      </c>
      <c r="HK27">
        <v>31336801.5823</v>
      </c>
      <c r="HL27">
        <v>31336801.5823</v>
      </c>
      <c r="HM27">
        <v>31281834.5156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112453.233704</v>
      </c>
      <c r="LG27">
        <v>1971788.02297</v>
      </c>
      <c r="LH27">
        <v>2980768.6979399999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1050648.3206799999</v>
      </c>
      <c r="LQ27">
        <v>2426674.4018100002</v>
      </c>
      <c r="LR27">
        <v>4782647.47695</v>
      </c>
      <c r="LS27">
        <v>6360137.4351000004</v>
      </c>
      <c r="LT27">
        <v>75775.452868099994</v>
      </c>
      <c r="LU27">
        <v>157314.49463599999</v>
      </c>
      <c r="LV27">
        <v>245412.68030599999</v>
      </c>
      <c r="LW27">
        <v>386022.58492200001</v>
      </c>
      <c r="LX27">
        <v>457952.89131799998</v>
      </c>
      <c r="LY27">
        <v>554383.98782000004</v>
      </c>
      <c r="LZ27">
        <v>603874.15903600003</v>
      </c>
      <c r="MA27">
        <v>610529.70584800001</v>
      </c>
      <c r="MB27">
        <v>1433332.9538499999</v>
      </c>
      <c r="MC27">
        <v>3410796.8973900001</v>
      </c>
      <c r="MD27">
        <v>3902809.1906300001</v>
      </c>
      <c r="ME27">
        <v>107620.13105500001</v>
      </c>
      <c r="MF27">
        <v>211512.54561</v>
      </c>
      <c r="MG27">
        <v>300418.99085599999</v>
      </c>
      <c r="MH27">
        <v>467986.29121599998</v>
      </c>
      <c r="MI27">
        <v>827653.74738399999</v>
      </c>
      <c r="MJ27">
        <v>1999086.5947400001</v>
      </c>
      <c r="MK27">
        <v>3038448.7951099998</v>
      </c>
      <c r="ML27">
        <v>5786849.2232900001</v>
      </c>
      <c r="MM27">
        <v>8430552.4088599999</v>
      </c>
      <c r="MN27">
        <v>12060130.9695</v>
      </c>
      <c r="MO27">
        <v>14861095.4519</v>
      </c>
      <c r="MP27">
        <v>68641262.2377</v>
      </c>
      <c r="MQ27">
        <v>68641262.2377</v>
      </c>
      <c r="MR27">
        <v>68641262.2377</v>
      </c>
      <c r="MS27">
        <v>68641262.2377</v>
      </c>
      <c r="MT27">
        <v>68641262.2377</v>
      </c>
      <c r="MU27">
        <v>68641262.2377</v>
      </c>
      <c r="MV27">
        <v>68641262.2377</v>
      </c>
      <c r="MW27">
        <v>68641262.2377</v>
      </c>
      <c r="MX27">
        <v>68641262.2377</v>
      </c>
      <c r="MY27">
        <v>68316803.958299994</v>
      </c>
      <c r="MZ27">
        <v>68238252.0097</v>
      </c>
      <c r="NA27">
        <v>68023351.056199998</v>
      </c>
      <c r="NB27">
        <v>68023351.056199998</v>
      </c>
      <c r="NC27">
        <v>68023351.056199998</v>
      </c>
      <c r="ND27">
        <v>68023351.056199998</v>
      </c>
      <c r="NE27">
        <v>68023351.056199998</v>
      </c>
      <c r="NF27">
        <v>68023351.056199998</v>
      </c>
      <c r="NG27">
        <v>68023674.402600005</v>
      </c>
      <c r="NH27">
        <v>67659778.475700006</v>
      </c>
      <c r="NI27">
        <v>67620340.828199998</v>
      </c>
      <c r="NJ27">
        <v>66845149.461599998</v>
      </c>
      <c r="NK27">
        <v>66682478.919</v>
      </c>
      <c r="NL27">
        <v>73767514.941599995</v>
      </c>
      <c r="NM27">
        <v>73765538.825499997</v>
      </c>
      <c r="NN27">
        <v>73723501.8266</v>
      </c>
      <c r="NO27">
        <v>73723501.8266</v>
      </c>
      <c r="NP27">
        <v>73703801.391200006</v>
      </c>
      <c r="NQ27">
        <v>73699858.217199996</v>
      </c>
      <c r="NR27">
        <v>73689348.967500001</v>
      </c>
      <c r="NS27">
        <v>73689348.967500001</v>
      </c>
      <c r="NT27">
        <v>73337449.592600003</v>
      </c>
      <c r="NU27">
        <v>73170863.665199995</v>
      </c>
      <c r="NV27">
        <v>73129681.2958</v>
      </c>
      <c r="NW27">
        <v>72248087.070299998</v>
      </c>
      <c r="NX27">
        <v>72216559.321099997</v>
      </c>
      <c r="NY27">
        <v>72212616.147100002</v>
      </c>
      <c r="NZ27">
        <v>72077734.834000006</v>
      </c>
      <c r="OA27">
        <v>72052773.160600007</v>
      </c>
      <c r="OB27">
        <v>71766497.097800002</v>
      </c>
      <c r="OC27">
        <v>71552853.921200007</v>
      </c>
      <c r="OD27">
        <v>71264857.371199995</v>
      </c>
      <c r="OE27">
        <v>70746716.154899999</v>
      </c>
      <c r="OF27">
        <v>70586425.091399997</v>
      </c>
      <c r="OG27">
        <v>69921053.733600006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112453.233704</v>
      </c>
      <c r="OQ27">
        <v>1190787.0625799999</v>
      </c>
      <c r="OR27">
        <v>1314704.23878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1050648.3206799999</v>
      </c>
      <c r="PA27">
        <v>1299782.5509500001</v>
      </c>
      <c r="PB27">
        <v>1559593.2235300001</v>
      </c>
      <c r="PC27">
        <v>1883283.02975</v>
      </c>
      <c r="PD27">
        <v>0</v>
      </c>
      <c r="PE27">
        <v>0</v>
      </c>
      <c r="PF27">
        <v>0</v>
      </c>
      <c r="PG27">
        <v>51283.850055700001</v>
      </c>
      <c r="PH27">
        <v>52816.862275699998</v>
      </c>
      <c r="PI27">
        <v>68890.639667800002</v>
      </c>
      <c r="PJ27">
        <v>69861.590628799997</v>
      </c>
      <c r="PK27">
        <v>70631.564107300001</v>
      </c>
      <c r="PL27">
        <v>71442.3480385</v>
      </c>
      <c r="PM27">
        <v>726233.27382300003</v>
      </c>
      <c r="PN27">
        <v>963574.33169300004</v>
      </c>
      <c r="PO27">
        <v>0</v>
      </c>
      <c r="PP27">
        <v>0</v>
      </c>
      <c r="PQ27">
        <v>16421.076561599999</v>
      </c>
      <c r="PR27">
        <v>51701.388590499999</v>
      </c>
      <c r="PS27">
        <v>287824.34700399998</v>
      </c>
      <c r="PT27">
        <v>819664.62751200004</v>
      </c>
      <c r="PU27">
        <v>1304818.00936</v>
      </c>
      <c r="PV27">
        <v>3083152.2847600002</v>
      </c>
      <c r="PW27">
        <v>3356528.42821</v>
      </c>
      <c r="PX27">
        <v>3779489.7790899999</v>
      </c>
      <c r="PY27">
        <v>4245961.9404899999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781000.96039599995</v>
      </c>
      <c r="QJ27">
        <v>1666064.4591699999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1126891.8508599999</v>
      </c>
      <c r="QT27">
        <v>3223054.25343</v>
      </c>
      <c r="QU27">
        <v>4476854.4053400001</v>
      </c>
      <c r="QV27">
        <v>75775.452868099994</v>
      </c>
      <c r="QW27">
        <v>157314.49463599999</v>
      </c>
      <c r="QX27">
        <v>245412.68030599999</v>
      </c>
      <c r="QY27">
        <v>334738.73486600001</v>
      </c>
      <c r="QZ27">
        <v>405136.02904200001</v>
      </c>
      <c r="RA27">
        <v>485493.34815199999</v>
      </c>
      <c r="RB27">
        <v>534012.56840700004</v>
      </c>
      <c r="RC27">
        <v>539898.141741</v>
      </c>
      <c r="RD27">
        <v>1361890.6058100001</v>
      </c>
      <c r="RE27">
        <v>2684563.6235699998</v>
      </c>
      <c r="RF27">
        <v>2939234.8589400002</v>
      </c>
      <c r="RG27">
        <v>107620.13105500001</v>
      </c>
      <c r="RH27">
        <v>211512.54561</v>
      </c>
      <c r="RI27">
        <v>283997.91429500002</v>
      </c>
      <c r="RJ27">
        <v>416284.90262499999</v>
      </c>
      <c r="RK27">
        <v>539829.400379</v>
      </c>
      <c r="RL27">
        <v>1179421.96722</v>
      </c>
      <c r="RM27">
        <v>1733630.78574</v>
      </c>
      <c r="RN27">
        <v>2703696.9385299999</v>
      </c>
      <c r="RO27">
        <v>5074023.9806599999</v>
      </c>
      <c r="RP27">
        <v>8280641.1904499996</v>
      </c>
      <c r="RQ27">
        <v>10615133.511399999</v>
      </c>
      <c r="RR27">
        <v>-3703.13318871</v>
      </c>
      <c r="RS27">
        <v>-3703.13318871</v>
      </c>
      <c r="RT27">
        <v>-3703.13318871</v>
      </c>
      <c r="RU27">
        <v>-3703.13318871</v>
      </c>
      <c r="RV27">
        <v>-3703.13318871</v>
      </c>
      <c r="RW27">
        <v>-3703.13318871</v>
      </c>
      <c r="RX27">
        <v>-3703.13318871</v>
      </c>
      <c r="RY27">
        <v>-3703.13318871</v>
      </c>
      <c r="RZ27">
        <v>-3703.13318871</v>
      </c>
      <c r="SA27">
        <v>-3703.13318871</v>
      </c>
      <c r="SB27">
        <v>-3703.13318871</v>
      </c>
      <c r="SC27">
        <v>-3703.13318871</v>
      </c>
      <c r="SD27">
        <v>-3703.13318871</v>
      </c>
      <c r="SE27">
        <v>-3703.13318871</v>
      </c>
      <c r="SF27">
        <v>-3703.13318871</v>
      </c>
      <c r="SG27">
        <v>-3703.13318871</v>
      </c>
      <c r="SH27">
        <v>-3703.13318871</v>
      </c>
      <c r="SI27">
        <v>-3703.13318871</v>
      </c>
      <c r="SJ27">
        <v>-3703.13318871</v>
      </c>
      <c r="SK27">
        <v>-3703.13318871</v>
      </c>
      <c r="SL27">
        <v>-3703.13318871</v>
      </c>
      <c r="SM27">
        <v>-3703.13318871</v>
      </c>
      <c r="SN27">
        <v>-3703.13318871</v>
      </c>
      <c r="SO27">
        <v>-3703.13318871</v>
      </c>
      <c r="SP27">
        <v>-3703.13318871</v>
      </c>
      <c r="SQ27">
        <v>-3703.13318871</v>
      </c>
      <c r="SR27">
        <v>-3703.13318871</v>
      </c>
      <c r="SS27">
        <v>-3703.13318871</v>
      </c>
      <c r="ST27">
        <v>-3703.13318871</v>
      </c>
      <c r="SU27">
        <v>-3703.13318871</v>
      </c>
      <c r="SV27">
        <v>-3703.13318871</v>
      </c>
      <c r="SW27">
        <v>-3703.13318871</v>
      </c>
      <c r="SX27">
        <v>-3703.13318871</v>
      </c>
      <c r="SY27">
        <v>-3703.13318871</v>
      </c>
      <c r="SZ27">
        <v>-3703.13318871</v>
      </c>
      <c r="TA27">
        <v>-3703.13318871</v>
      </c>
      <c r="TB27">
        <v>-3703.13318871</v>
      </c>
      <c r="TC27">
        <v>-3703.13318871</v>
      </c>
      <c r="TD27">
        <v>-3703.13318871</v>
      </c>
      <c r="TE27">
        <v>-3703.13318871</v>
      </c>
      <c r="TF27">
        <v>-3703.13318871</v>
      </c>
      <c r="TG27">
        <v>-3703.13318871</v>
      </c>
      <c r="TH27">
        <v>-3703.13318871</v>
      </c>
      <c r="TI27">
        <v>-3703.13318871</v>
      </c>
      <c r="TJ27">
        <v>-6136.7013749999996</v>
      </c>
      <c r="TK27">
        <v>-6136.7013749999996</v>
      </c>
      <c r="TL27">
        <v>-6136.7013749999996</v>
      </c>
      <c r="TM27">
        <v>-6136.7013749999996</v>
      </c>
      <c r="TN27">
        <v>-6136.7013749999996</v>
      </c>
      <c r="TO27">
        <v>-6136.7013749999996</v>
      </c>
      <c r="TP27">
        <v>-6136.7013749999996</v>
      </c>
      <c r="TQ27">
        <v>-6136.7013749999996</v>
      </c>
      <c r="TR27">
        <v>-6136.7013749999996</v>
      </c>
      <c r="TS27">
        <v>-6136.7013749999996</v>
      </c>
      <c r="TT27">
        <v>-6136.7013749999996</v>
      </c>
      <c r="TU27">
        <v>-6136.7013749999996</v>
      </c>
      <c r="TV27">
        <v>-6136.7013749999996</v>
      </c>
      <c r="TW27">
        <v>-6136.7013749999996</v>
      </c>
      <c r="TX27">
        <v>-6136.7013749999996</v>
      </c>
      <c r="TY27">
        <v>-6136.7013749999996</v>
      </c>
      <c r="TZ27">
        <v>-6136.7013749999996</v>
      </c>
      <c r="UA27">
        <v>-6136.7013749999996</v>
      </c>
      <c r="UB27">
        <v>-6136.7013749999996</v>
      </c>
      <c r="UC27">
        <v>-6136.7013749999996</v>
      </c>
      <c r="UD27">
        <v>-6136.7013749999996</v>
      </c>
      <c r="UE27">
        <v>-6136.7013749999996</v>
      </c>
      <c r="UF27">
        <v>-6136.7013749999996</v>
      </c>
      <c r="UG27">
        <v>-6136.7013749999996</v>
      </c>
      <c r="UH27">
        <v>-6136.7013749999996</v>
      </c>
      <c r="UI27">
        <v>-6136.7013749999996</v>
      </c>
      <c r="UJ27">
        <v>-6136.7013749999996</v>
      </c>
      <c r="UK27">
        <v>-6136.7013749999996</v>
      </c>
      <c r="UL27">
        <v>-6136.7013749999996</v>
      </c>
      <c r="UM27">
        <v>-6136.7013749999996</v>
      </c>
      <c r="UN27">
        <v>-6136.7013749999996</v>
      </c>
      <c r="UO27">
        <v>-6136.7013749999996</v>
      </c>
      <c r="UP27">
        <v>-6136.7013749999996</v>
      </c>
      <c r="UQ27">
        <v>-6136.7013749999996</v>
      </c>
      <c r="UR27">
        <v>-6136.7013749999996</v>
      </c>
      <c r="US27">
        <v>-6136.7013749999996</v>
      </c>
      <c r="UT27">
        <v>-6136.7013749999996</v>
      </c>
      <c r="UU27">
        <v>-6136.7013749999996</v>
      </c>
      <c r="UV27">
        <v>-6136.7013749999996</v>
      </c>
      <c r="UW27">
        <v>-6136.7013749999996</v>
      </c>
      <c r="UX27">
        <v>-6136.7013749999996</v>
      </c>
      <c r="UY27">
        <v>-6136.7013749999996</v>
      </c>
      <c r="UZ27">
        <v>-6136.7013749999996</v>
      </c>
      <c r="VA27">
        <v>-6136.7013749999996</v>
      </c>
      <c r="VB27">
        <v>-11003.837747600001</v>
      </c>
      <c r="VC27">
        <v>-11003.837747600001</v>
      </c>
      <c r="VD27">
        <v>-11003.837747600001</v>
      </c>
      <c r="VE27">
        <v>-11003.837747600001</v>
      </c>
      <c r="VF27">
        <v>-11003.837747600001</v>
      </c>
      <c r="VG27">
        <v>-11003.837747600001</v>
      </c>
      <c r="VH27">
        <v>-11003.837747600001</v>
      </c>
      <c r="VI27">
        <v>-11003.837747600001</v>
      </c>
      <c r="VJ27">
        <v>-11003.837747600001</v>
      </c>
      <c r="VK27">
        <v>-11003.837747600001</v>
      </c>
      <c r="VL27">
        <v>-11003.837747600001</v>
      </c>
      <c r="VM27">
        <v>-11003.837747600001</v>
      </c>
      <c r="VN27">
        <v>-11003.837747600001</v>
      </c>
      <c r="VO27">
        <v>-11003.837747600001</v>
      </c>
      <c r="VP27">
        <v>-11003.837747600001</v>
      </c>
      <c r="VQ27">
        <v>-11003.837747600001</v>
      </c>
      <c r="VR27">
        <v>-11003.837747600001</v>
      </c>
      <c r="VS27">
        <v>-11003.837747600001</v>
      </c>
      <c r="VT27">
        <v>-11003.837747600001</v>
      </c>
      <c r="VU27">
        <v>-11003.837747600001</v>
      </c>
      <c r="VV27">
        <v>-11003.837747600001</v>
      </c>
      <c r="VW27">
        <v>-11003.837747600001</v>
      </c>
      <c r="VX27">
        <v>-11003.837747600001</v>
      </c>
      <c r="VY27">
        <v>-11003.837747600001</v>
      </c>
      <c r="VZ27">
        <v>-11003.837747600001</v>
      </c>
      <c r="WA27">
        <v>-11003.837747600001</v>
      </c>
      <c r="WB27">
        <v>-11003.837747600001</v>
      </c>
      <c r="WC27">
        <v>-11003.837747600001</v>
      </c>
      <c r="WD27">
        <v>-11003.837747600001</v>
      </c>
      <c r="WE27">
        <v>-11003.837747600001</v>
      </c>
      <c r="WF27">
        <v>-11003.837747600001</v>
      </c>
      <c r="WG27">
        <v>-11003.837747600001</v>
      </c>
      <c r="WH27">
        <v>-11003.837747600001</v>
      </c>
      <c r="WI27">
        <v>-11003.837747600001</v>
      </c>
      <c r="WJ27">
        <v>-11003.837747600001</v>
      </c>
      <c r="WK27">
        <v>-11003.837747600001</v>
      </c>
      <c r="WL27">
        <v>-11003.837747600001</v>
      </c>
      <c r="WM27">
        <v>-11003.837747600001</v>
      </c>
      <c r="WN27">
        <v>-11003.837747600001</v>
      </c>
      <c r="WO27">
        <v>-11003.837747600001</v>
      </c>
      <c r="WP27">
        <v>-11003.837747600001</v>
      </c>
      <c r="WQ27">
        <v>-11003.837747600001</v>
      </c>
      <c r="WR27">
        <v>-11003.837747600001</v>
      </c>
      <c r="WS27">
        <v>-11003.837747600001</v>
      </c>
      <c r="WT27">
        <v>-242121.23593900001</v>
      </c>
      <c r="WU27">
        <v>-242121.23593900001</v>
      </c>
      <c r="WV27">
        <v>-242121.23593900001</v>
      </c>
      <c r="WW27">
        <v>-242121.23593900001</v>
      </c>
      <c r="WX27">
        <v>-242121.23593900001</v>
      </c>
      <c r="WY27">
        <v>-242121.23593900001</v>
      </c>
      <c r="WZ27">
        <v>-242121.23593900001</v>
      </c>
      <c r="XA27">
        <v>-242121.23593900001</v>
      </c>
      <c r="XB27">
        <v>-242121.23593900001</v>
      </c>
      <c r="XC27">
        <v>-242121.23593900001</v>
      </c>
      <c r="XD27">
        <v>-242121.23593900001</v>
      </c>
      <c r="XE27">
        <v>-242121.23593900001</v>
      </c>
      <c r="XF27">
        <v>-242121.23593900001</v>
      </c>
      <c r="XG27">
        <v>-242121.23593900001</v>
      </c>
      <c r="XH27">
        <v>-242121.23593900001</v>
      </c>
      <c r="XI27">
        <v>-242121.23593900001</v>
      </c>
      <c r="XJ27">
        <v>-242121.23593900001</v>
      </c>
      <c r="XK27">
        <v>-242121.23593900001</v>
      </c>
      <c r="XL27">
        <v>-242121.23593900001</v>
      </c>
      <c r="XM27">
        <v>-242121.23593900001</v>
      </c>
      <c r="XN27">
        <v>-242121.23593900001</v>
      </c>
      <c r="XO27">
        <v>-242121.23593900001</v>
      </c>
      <c r="XP27">
        <v>-242121.23593900001</v>
      </c>
      <c r="XQ27">
        <v>-242121.23593900001</v>
      </c>
      <c r="XR27">
        <v>-242121.23593900001</v>
      </c>
      <c r="XS27">
        <v>-242121.23593900001</v>
      </c>
      <c r="XT27">
        <v>-242121.23593900001</v>
      </c>
      <c r="XU27">
        <v>-242121.23593900001</v>
      </c>
      <c r="XV27">
        <v>-242121.23593900001</v>
      </c>
      <c r="XW27">
        <v>-242121.23593900001</v>
      </c>
      <c r="XX27">
        <v>-242121.23593900001</v>
      </c>
      <c r="XY27">
        <v>-242121.23593900001</v>
      </c>
      <c r="XZ27">
        <v>-242121.23593900001</v>
      </c>
      <c r="YA27">
        <v>-242121.23593900001</v>
      </c>
      <c r="YB27">
        <v>-242121.23593900001</v>
      </c>
      <c r="YC27">
        <v>-242121.23593900001</v>
      </c>
      <c r="YD27">
        <v>-242121.23593900001</v>
      </c>
      <c r="YE27">
        <v>-242121.23593900001</v>
      </c>
      <c r="YF27">
        <v>-242121.23593900001</v>
      </c>
      <c r="YG27">
        <v>-242121.23593900001</v>
      </c>
      <c r="YH27">
        <v>-242121.23593900001</v>
      </c>
      <c r="YI27">
        <v>-242121.23593900001</v>
      </c>
      <c r="YJ27">
        <v>-242121.23593900001</v>
      </c>
      <c r="YK27">
        <v>-242121.23593900001</v>
      </c>
      <c r="YL27">
        <v>-368435.86323100002</v>
      </c>
      <c r="YM27">
        <v>-368435.86323100002</v>
      </c>
      <c r="YN27">
        <v>-368435.86323100002</v>
      </c>
      <c r="YO27">
        <v>-368435.86323100002</v>
      </c>
      <c r="YP27">
        <v>-368435.86323100002</v>
      </c>
      <c r="YQ27">
        <v>-368435.86323100002</v>
      </c>
      <c r="YR27">
        <v>-368435.86323100002</v>
      </c>
      <c r="YS27">
        <v>-368435.86323100002</v>
      </c>
      <c r="YT27">
        <v>-368435.86323100002</v>
      </c>
      <c r="YU27">
        <v>-368435.86323100002</v>
      </c>
      <c r="YV27">
        <v>-368435.86323100002</v>
      </c>
      <c r="YW27">
        <v>-368435.86323100002</v>
      </c>
      <c r="YX27">
        <v>-368435.86323100002</v>
      </c>
      <c r="YY27">
        <v>-368435.86323100002</v>
      </c>
      <c r="YZ27">
        <v>-368435.86323100002</v>
      </c>
      <c r="ZA27">
        <v>-368435.86323100002</v>
      </c>
      <c r="ZB27">
        <v>-368435.86323100002</v>
      </c>
      <c r="ZC27">
        <v>-368435.86323100002</v>
      </c>
      <c r="ZD27">
        <v>-368435.86323100002</v>
      </c>
      <c r="ZE27">
        <v>-368435.86323100002</v>
      </c>
      <c r="ZF27">
        <v>-368435.86323100002</v>
      </c>
      <c r="ZG27">
        <v>-368435.86323100002</v>
      </c>
      <c r="ZH27">
        <v>-368435.86323100002</v>
      </c>
      <c r="ZI27">
        <v>-368435.86323100002</v>
      </c>
      <c r="ZJ27">
        <v>-368435.86323100002</v>
      </c>
      <c r="ZK27">
        <v>-368435.86323100002</v>
      </c>
      <c r="ZL27">
        <v>-368435.86323100002</v>
      </c>
      <c r="ZM27">
        <v>-368435.86323100002</v>
      </c>
      <c r="ZN27">
        <v>-368435.86323100002</v>
      </c>
      <c r="ZO27">
        <v>-368435.86323100002</v>
      </c>
      <c r="ZP27">
        <v>-368435.86323100002</v>
      </c>
      <c r="ZQ27">
        <v>-368435.86323100002</v>
      </c>
      <c r="ZR27">
        <v>-368435.86323100002</v>
      </c>
      <c r="ZS27">
        <v>-368435.86323100002</v>
      </c>
      <c r="ZT27">
        <v>-368435.86323100002</v>
      </c>
      <c r="ZU27">
        <v>-368435.86323100002</v>
      </c>
      <c r="ZV27">
        <v>-368435.86323100002</v>
      </c>
      <c r="ZW27">
        <v>-368435.86323100002</v>
      </c>
      <c r="ZX27">
        <v>-368435.86323100002</v>
      </c>
      <c r="ZY27">
        <v>-368435.86323100002</v>
      </c>
      <c r="ZZ27">
        <v>-368435.86323100002</v>
      </c>
      <c r="AAA27">
        <v>-368435.86323100002</v>
      </c>
      <c r="AAB27">
        <v>-368435.86323100002</v>
      </c>
      <c r="AAC27">
        <v>-368435.86323100002</v>
      </c>
      <c r="AAD27">
        <v>-563152.55656499998</v>
      </c>
      <c r="AAE27">
        <v>-563152.55656499998</v>
      </c>
      <c r="AAF27">
        <v>-563152.55656499998</v>
      </c>
      <c r="AAG27">
        <v>-563152.55656499998</v>
      </c>
      <c r="AAH27">
        <v>-563152.55656499998</v>
      </c>
      <c r="AAI27">
        <v>-563152.55656499998</v>
      </c>
      <c r="AAJ27">
        <v>-563152.55656499998</v>
      </c>
      <c r="AAK27">
        <v>-563152.55656499998</v>
      </c>
      <c r="AAL27">
        <v>-563152.55656499998</v>
      </c>
      <c r="AAM27">
        <v>-563152.55656499998</v>
      </c>
      <c r="AAN27">
        <v>-563152.55656499998</v>
      </c>
      <c r="AAO27">
        <v>-563152.55656499998</v>
      </c>
      <c r="AAP27">
        <v>-563152.55656499998</v>
      </c>
      <c r="AAQ27">
        <v>-563152.55656499998</v>
      </c>
      <c r="AAR27">
        <v>-563152.55656499998</v>
      </c>
      <c r="AAS27">
        <v>-563152.55656499998</v>
      </c>
      <c r="AAT27">
        <v>-563152.55656499998</v>
      </c>
      <c r="AAU27">
        <v>-563152.55656499998</v>
      </c>
      <c r="AAV27">
        <v>-563152.55656499998</v>
      </c>
      <c r="AAW27">
        <v>-563152.55656499998</v>
      </c>
      <c r="AAX27">
        <v>-563152.55656499998</v>
      </c>
      <c r="AAY27">
        <v>-563152.55656499998</v>
      </c>
      <c r="AAZ27">
        <v>-563152.55656499998</v>
      </c>
      <c r="ABA27">
        <v>-563152.55656499998</v>
      </c>
      <c r="ABB27">
        <v>-563152.55656499998</v>
      </c>
      <c r="ABC27">
        <v>-563152.55656499998</v>
      </c>
      <c r="ABD27">
        <v>-563152.55656499998</v>
      </c>
      <c r="ABE27">
        <v>-563152.55656499998</v>
      </c>
      <c r="ABF27">
        <v>-563152.55656499998</v>
      </c>
      <c r="ABG27">
        <v>-563152.55656499998</v>
      </c>
      <c r="ABH27">
        <v>-563152.55656499998</v>
      </c>
      <c r="ABI27">
        <v>-563152.55656499998</v>
      </c>
      <c r="ABJ27">
        <v>-563152.55656499998</v>
      </c>
      <c r="ABK27">
        <v>-563152.55656499998</v>
      </c>
      <c r="ABL27">
        <v>-563152.55656499998</v>
      </c>
      <c r="ABM27">
        <v>-563152.55656499998</v>
      </c>
      <c r="ABN27">
        <v>-563152.55656499998</v>
      </c>
      <c r="ABO27">
        <v>-563152.55656499998</v>
      </c>
      <c r="ABP27">
        <v>-563152.55656499998</v>
      </c>
      <c r="ABQ27">
        <v>-563152.55656499998</v>
      </c>
      <c r="ABR27">
        <v>-563152.55656499998</v>
      </c>
      <c r="ABS27">
        <v>-563152.55656499998</v>
      </c>
      <c r="ABT27">
        <v>-563152.55656499998</v>
      </c>
      <c r="ABU27">
        <v>-563152.55656499998</v>
      </c>
      <c r="ABV27">
        <v>109385.673471</v>
      </c>
      <c r="ABW27">
        <v>109385.673471</v>
      </c>
      <c r="ABX27">
        <v>109385.673471</v>
      </c>
      <c r="ABY27">
        <v>109385.673471</v>
      </c>
      <c r="ABZ27">
        <v>109385.673471</v>
      </c>
      <c r="ACA27">
        <v>109385.673471</v>
      </c>
      <c r="ACB27">
        <v>109385.673471</v>
      </c>
      <c r="ACC27">
        <v>109385.673471</v>
      </c>
      <c r="ACD27">
        <v>109385.673471</v>
      </c>
      <c r="ACE27">
        <v>109385.673471</v>
      </c>
      <c r="ACF27">
        <v>109385.673471</v>
      </c>
      <c r="ACG27">
        <v>109077.071889</v>
      </c>
      <c r="ACH27">
        <v>109077.071889</v>
      </c>
      <c r="ACI27">
        <v>109077.071889</v>
      </c>
      <c r="ACJ27">
        <v>109077.071889</v>
      </c>
      <c r="ACK27">
        <v>109077.071889</v>
      </c>
      <c r="ACL27">
        <v>109077.071889</v>
      </c>
      <c r="ACM27">
        <v>109077.071889</v>
      </c>
      <c r="ACN27">
        <v>109077.071889</v>
      </c>
      <c r="ACO27">
        <v>109077.071889</v>
      </c>
      <c r="ACP27">
        <v>109077.071889</v>
      </c>
      <c r="ACQ27">
        <v>109077.071889</v>
      </c>
      <c r="ACR27">
        <v>109385.673471</v>
      </c>
      <c r="ACS27">
        <v>109385.673471</v>
      </c>
      <c r="ACT27">
        <v>109385.673471</v>
      </c>
      <c r="ACU27">
        <v>109385.673471</v>
      </c>
      <c r="ACV27">
        <v>109385.673471</v>
      </c>
      <c r="ACW27">
        <v>109385.673471</v>
      </c>
      <c r="ACX27">
        <v>109385.673471</v>
      </c>
      <c r="ACY27">
        <v>109385.673471</v>
      </c>
      <c r="ACZ27">
        <v>109385.673471</v>
      </c>
      <c r="ADA27">
        <v>109385.673471</v>
      </c>
      <c r="ADB27">
        <v>109385.673471</v>
      </c>
      <c r="ADC27">
        <v>109077.071889</v>
      </c>
      <c r="ADD27">
        <v>109077.071889</v>
      </c>
      <c r="ADE27">
        <v>109077.071889</v>
      </c>
      <c r="ADF27">
        <v>109077.071889</v>
      </c>
      <c r="ADG27">
        <v>109077.071889</v>
      </c>
      <c r="ADH27">
        <v>109077.071889</v>
      </c>
      <c r="ADI27">
        <v>109077.071889</v>
      </c>
      <c r="ADJ27">
        <v>109077.071889</v>
      </c>
      <c r="ADK27">
        <v>109077.071889</v>
      </c>
      <c r="ADL27">
        <v>109077.071889</v>
      </c>
      <c r="ADM27">
        <v>109077.071889</v>
      </c>
      <c r="ADN27">
        <v>160099.83996700001</v>
      </c>
      <c r="ADO27">
        <v>160099.83996700001</v>
      </c>
      <c r="ADP27">
        <v>160099.83996700001</v>
      </c>
      <c r="ADQ27">
        <v>160099.83996700001</v>
      </c>
      <c r="ADR27">
        <v>160099.83996700001</v>
      </c>
      <c r="ADS27">
        <v>160099.83996700001</v>
      </c>
      <c r="ADT27">
        <v>160099.83996700001</v>
      </c>
      <c r="ADU27">
        <v>160099.83996700001</v>
      </c>
      <c r="ADV27">
        <v>160099.83996700001</v>
      </c>
      <c r="ADW27">
        <v>160099.83996700001</v>
      </c>
      <c r="ADX27">
        <v>160099.83996700001</v>
      </c>
      <c r="ADY27">
        <v>159558.63798299999</v>
      </c>
      <c r="ADZ27">
        <v>159558.63798299999</v>
      </c>
      <c r="AEA27">
        <v>159558.63798299999</v>
      </c>
      <c r="AEB27">
        <v>159558.63798299999</v>
      </c>
      <c r="AEC27">
        <v>159558.63798299999</v>
      </c>
      <c r="AED27">
        <v>159558.63798299999</v>
      </c>
      <c r="AEE27">
        <v>159558.63798299999</v>
      </c>
      <c r="AEF27">
        <v>159558.63798299999</v>
      </c>
      <c r="AEG27">
        <v>159558.63798299999</v>
      </c>
      <c r="AEH27">
        <v>159558.63798299999</v>
      </c>
      <c r="AEI27">
        <v>159558.63798299999</v>
      </c>
      <c r="AEJ27">
        <v>160099.83996700001</v>
      </c>
      <c r="AEK27">
        <v>160099.83996700001</v>
      </c>
      <c r="AEL27">
        <v>160099.83996700001</v>
      </c>
      <c r="AEM27">
        <v>160099.83996700001</v>
      </c>
      <c r="AEN27">
        <v>160099.83996700001</v>
      </c>
      <c r="AEO27">
        <v>160099.83996700001</v>
      </c>
      <c r="AEP27">
        <v>160099.83996700001</v>
      </c>
      <c r="AEQ27">
        <v>160099.83996700001</v>
      </c>
      <c r="AER27">
        <v>160099.83996700001</v>
      </c>
      <c r="AES27">
        <v>160099.83996700001</v>
      </c>
      <c r="AET27">
        <v>160099.83996700001</v>
      </c>
      <c r="AEU27">
        <v>159558.63798299999</v>
      </c>
      <c r="AEV27">
        <v>159558.63798299999</v>
      </c>
      <c r="AEW27">
        <v>159558.63798299999</v>
      </c>
      <c r="AEX27">
        <v>159558.63798299999</v>
      </c>
      <c r="AEY27">
        <v>159558.63798299999</v>
      </c>
      <c r="AEZ27">
        <v>159558.63798299999</v>
      </c>
      <c r="AFA27">
        <v>159558.63798299999</v>
      </c>
      <c r="AFB27">
        <v>159558.63798299999</v>
      </c>
      <c r="AFC27">
        <v>159558.63798299999</v>
      </c>
      <c r="AFD27">
        <v>159558.63798299999</v>
      </c>
      <c r="AFE27">
        <v>159558.63798299999</v>
      </c>
      <c r="AFF27">
        <v>227985.10345699999</v>
      </c>
      <c r="AFG27">
        <v>227985.10345699999</v>
      </c>
      <c r="AFH27">
        <v>227985.10345699999</v>
      </c>
      <c r="AFI27">
        <v>227985.10345699999</v>
      </c>
      <c r="AFJ27">
        <v>227985.10345699999</v>
      </c>
      <c r="AFK27">
        <v>227985.10345699999</v>
      </c>
      <c r="AFL27">
        <v>227985.10345699999</v>
      </c>
      <c r="AFM27">
        <v>227985.10345699999</v>
      </c>
      <c r="AFN27">
        <v>227985.10345699999</v>
      </c>
      <c r="AFO27">
        <v>227985.10345699999</v>
      </c>
      <c r="AFP27">
        <v>227985.10345699999</v>
      </c>
      <c r="AFQ27">
        <v>226978.70066900001</v>
      </c>
      <c r="AFR27">
        <v>226978.70066900001</v>
      </c>
      <c r="AFS27">
        <v>226978.70066900001</v>
      </c>
      <c r="AFT27">
        <v>226978.70066900001</v>
      </c>
      <c r="AFU27">
        <v>226978.70066900001</v>
      </c>
      <c r="AFV27">
        <v>226978.70066900001</v>
      </c>
      <c r="AFW27">
        <v>226978.70066900001</v>
      </c>
      <c r="AFX27">
        <v>226978.70066900001</v>
      </c>
      <c r="AFY27">
        <v>226978.70066900001</v>
      </c>
      <c r="AFZ27">
        <v>226978.70066900001</v>
      </c>
      <c r="AGA27">
        <v>226978.70066900001</v>
      </c>
      <c r="AGB27">
        <v>227985.10345699999</v>
      </c>
      <c r="AGC27">
        <v>227985.10345699999</v>
      </c>
      <c r="AGD27">
        <v>227985.10345699999</v>
      </c>
      <c r="AGE27">
        <v>227985.10345699999</v>
      </c>
      <c r="AGF27">
        <v>227985.10345699999</v>
      </c>
      <c r="AGG27">
        <v>227985.10345699999</v>
      </c>
      <c r="AGH27">
        <v>227985.10345699999</v>
      </c>
      <c r="AGI27">
        <v>227985.10345699999</v>
      </c>
      <c r="AGJ27">
        <v>227985.10345699999</v>
      </c>
      <c r="AGK27">
        <v>227985.10345699999</v>
      </c>
      <c r="AGL27">
        <v>227985.10345699999</v>
      </c>
      <c r="AGM27">
        <v>226978.70066900001</v>
      </c>
      <c r="AGN27">
        <v>226978.70066900001</v>
      </c>
      <c r="AGO27">
        <v>226978.70066900001</v>
      </c>
      <c r="AGP27">
        <v>226978.70066900001</v>
      </c>
      <c r="AGQ27">
        <v>226978.70066900001</v>
      </c>
      <c r="AGR27">
        <v>226978.70066900001</v>
      </c>
      <c r="AGS27">
        <v>226978.70066900001</v>
      </c>
      <c r="AGT27">
        <v>226978.70066900001</v>
      </c>
      <c r="AGU27">
        <v>226978.70066900001</v>
      </c>
      <c r="AGV27">
        <v>226978.70066900001</v>
      </c>
      <c r="AGW27">
        <v>226978.70066900001</v>
      </c>
      <c r="AGX27">
        <v>-435027.68990499998</v>
      </c>
      <c r="AGY27">
        <v>-435027.68990499998</v>
      </c>
      <c r="AGZ27">
        <v>-435027.68990499998</v>
      </c>
      <c r="AHA27">
        <v>-435027.68990499998</v>
      </c>
      <c r="AHB27">
        <v>-435027.68990499998</v>
      </c>
      <c r="AHC27">
        <v>-435027.68990499998</v>
      </c>
      <c r="AHD27">
        <v>-435027.68990499998</v>
      </c>
      <c r="AHE27">
        <v>-435027.68990499998</v>
      </c>
      <c r="AHF27">
        <v>-435027.68990499998</v>
      </c>
      <c r="AHG27">
        <v>-435027.68990499998</v>
      </c>
      <c r="AHH27">
        <v>-435027.68990499998</v>
      </c>
      <c r="AHI27">
        <v>-425648.66496299999</v>
      </c>
      <c r="AHJ27">
        <v>-425648.66496299999</v>
      </c>
      <c r="AHK27">
        <v>-425648.66496299999</v>
      </c>
      <c r="AHL27">
        <v>-425648.66496299999</v>
      </c>
      <c r="AHM27">
        <v>-425648.66496299999</v>
      </c>
      <c r="AHN27">
        <v>-425648.66496299999</v>
      </c>
      <c r="AHO27">
        <v>-425648.66496299999</v>
      </c>
      <c r="AHP27">
        <v>-425648.66496299999</v>
      </c>
      <c r="AHQ27">
        <v>-425648.66496299999</v>
      </c>
      <c r="AHR27">
        <v>-425648.66496299999</v>
      </c>
      <c r="AHS27">
        <v>-425648.66496299999</v>
      </c>
      <c r="AHT27">
        <v>-435027.68990499998</v>
      </c>
      <c r="AHU27">
        <v>-435027.68990499998</v>
      </c>
      <c r="AHV27">
        <v>-435027.68990499998</v>
      </c>
      <c r="AHW27">
        <v>-435027.68990499998</v>
      </c>
      <c r="AHX27">
        <v>-435027.68990499998</v>
      </c>
      <c r="AHY27">
        <v>-435027.68990499998</v>
      </c>
      <c r="AHZ27">
        <v>-435027.68990499998</v>
      </c>
      <c r="AIA27">
        <v>-435027.68990499998</v>
      </c>
      <c r="AIB27">
        <v>-435027.68990499998</v>
      </c>
      <c r="AIC27">
        <v>-435027.68990499998</v>
      </c>
      <c r="AID27">
        <v>-435027.68990499998</v>
      </c>
      <c r="AIE27">
        <v>-425648.66496299999</v>
      </c>
      <c r="AIF27">
        <v>-425648.66496299999</v>
      </c>
      <c r="AIG27">
        <v>-425648.66496299999</v>
      </c>
      <c r="AIH27">
        <v>-425648.66496299999</v>
      </c>
      <c r="AII27">
        <v>-425648.66496299999</v>
      </c>
      <c r="AIJ27">
        <v>-425648.66496299999</v>
      </c>
      <c r="AIK27">
        <v>-425648.66496299999</v>
      </c>
      <c r="AIL27">
        <v>-425648.66496299999</v>
      </c>
      <c r="AIM27">
        <v>-425648.66496299999</v>
      </c>
      <c r="AIN27">
        <v>-425648.66496299999</v>
      </c>
      <c r="AIO27">
        <v>-425648.66496299999</v>
      </c>
      <c r="AIP27">
        <v>-652847.17652700003</v>
      </c>
      <c r="AIQ27">
        <v>-652847.17652700003</v>
      </c>
      <c r="AIR27">
        <v>-652847.17652700003</v>
      </c>
      <c r="AIS27">
        <v>-652847.17652700003</v>
      </c>
      <c r="AIT27">
        <v>-652847.17652700003</v>
      </c>
      <c r="AIU27">
        <v>-652847.17652700003</v>
      </c>
      <c r="AIV27">
        <v>-652847.17652700003</v>
      </c>
      <c r="AIW27">
        <v>-652847.17652700003</v>
      </c>
      <c r="AIX27">
        <v>-652847.17652700003</v>
      </c>
      <c r="AIY27">
        <v>-652847.17652700003</v>
      </c>
      <c r="AIZ27">
        <v>-652847.17652700003</v>
      </c>
      <c r="AJA27">
        <v>-636398.95588799997</v>
      </c>
      <c r="AJB27">
        <v>-636398.95588799997</v>
      </c>
      <c r="AJC27">
        <v>-636398.95588799997</v>
      </c>
      <c r="AJD27">
        <v>-636398.95588799997</v>
      </c>
      <c r="AJE27">
        <v>-636398.95588799997</v>
      </c>
      <c r="AJF27">
        <v>-636398.95588799997</v>
      </c>
      <c r="AJG27">
        <v>-636398.95588799997</v>
      </c>
      <c r="AJH27">
        <v>-636398.95588799997</v>
      </c>
      <c r="AJI27">
        <v>-636398.95588799997</v>
      </c>
      <c r="AJJ27">
        <v>-636398.95588799997</v>
      </c>
      <c r="AJK27">
        <v>-636398.95588799997</v>
      </c>
      <c r="AJL27">
        <v>-652847.17652700003</v>
      </c>
      <c r="AJM27">
        <v>-652847.17652700003</v>
      </c>
      <c r="AJN27">
        <v>-652847.17652700003</v>
      </c>
      <c r="AJO27">
        <v>-652847.17652700003</v>
      </c>
      <c r="AJP27">
        <v>-652847.17652700003</v>
      </c>
      <c r="AJQ27">
        <v>-652847.17652700003</v>
      </c>
      <c r="AJR27">
        <v>-652847.17652700003</v>
      </c>
      <c r="AJS27">
        <v>-652847.17652700003</v>
      </c>
      <c r="AJT27">
        <v>-652847.17652700003</v>
      </c>
      <c r="AJU27">
        <v>-652847.17652700003</v>
      </c>
      <c r="AJV27">
        <v>-652847.17652700003</v>
      </c>
      <c r="AJW27">
        <v>-636398.95588799997</v>
      </c>
      <c r="AJX27">
        <v>-636398.95588799997</v>
      </c>
      <c r="AJY27">
        <v>-636398.95588799997</v>
      </c>
      <c r="AJZ27">
        <v>-636398.95588799997</v>
      </c>
      <c r="AKA27">
        <v>-636398.95588799997</v>
      </c>
      <c r="AKB27">
        <v>-636398.95588799997</v>
      </c>
      <c r="AKC27">
        <v>-636398.95588799997</v>
      </c>
      <c r="AKD27">
        <v>-636398.95588799997</v>
      </c>
      <c r="AKE27">
        <v>-636398.95588799997</v>
      </c>
      <c r="AKF27">
        <v>-636398.95588799997</v>
      </c>
      <c r="AKG27">
        <v>-636398.95588799997</v>
      </c>
      <c r="AKH27">
        <v>-972738.20958899998</v>
      </c>
      <c r="AKI27">
        <v>-972738.20958899998</v>
      </c>
      <c r="AKJ27">
        <v>-972738.20958899998</v>
      </c>
      <c r="AKK27">
        <v>-972738.20958899998</v>
      </c>
      <c r="AKL27">
        <v>-972738.20958899998</v>
      </c>
      <c r="AKM27">
        <v>-972738.20958899998</v>
      </c>
      <c r="AKN27">
        <v>-972738.20958899998</v>
      </c>
      <c r="AKO27">
        <v>-972738.20958899998</v>
      </c>
      <c r="AKP27">
        <v>-972738.20958899998</v>
      </c>
      <c r="AKQ27">
        <v>-972738.20958899998</v>
      </c>
      <c r="AKR27">
        <v>-972738.20958899998</v>
      </c>
      <c r="AKS27">
        <v>-942151.59755800001</v>
      </c>
      <c r="AKT27">
        <v>-942151.59755800001</v>
      </c>
      <c r="AKU27">
        <v>-942151.59755800001</v>
      </c>
      <c r="AKV27">
        <v>-942151.59755800001</v>
      </c>
      <c r="AKW27">
        <v>-942151.59755800001</v>
      </c>
      <c r="AKX27">
        <v>-942151.59755800001</v>
      </c>
      <c r="AKY27">
        <v>-942151.59755800001</v>
      </c>
      <c r="AKZ27">
        <v>-942151.59755800001</v>
      </c>
      <c r="ALA27">
        <v>-942151.59755800001</v>
      </c>
      <c r="ALB27">
        <v>-942151.59755800001</v>
      </c>
      <c r="ALC27">
        <v>-942151.59755800001</v>
      </c>
      <c r="ALD27">
        <v>-972738.20958899998</v>
      </c>
      <c r="ALE27">
        <v>-972738.20958899998</v>
      </c>
      <c r="ALF27">
        <v>-972738.20958899998</v>
      </c>
      <c r="ALG27">
        <v>-972738.20958899998</v>
      </c>
      <c r="ALH27">
        <v>-972738.20958899998</v>
      </c>
      <c r="ALI27">
        <v>-972738.20958899998</v>
      </c>
      <c r="ALJ27">
        <v>-972738.20958899998</v>
      </c>
      <c r="ALK27">
        <v>-972738.20958899998</v>
      </c>
      <c r="ALL27">
        <v>-972738.20958899998</v>
      </c>
      <c r="ALM27">
        <v>-972738.20958899998</v>
      </c>
      <c r="ALN27">
        <v>-972738.20958899998</v>
      </c>
      <c r="ALO27">
        <v>-942151.59755800001</v>
      </c>
      <c r="ALP27">
        <v>-942151.59755800001</v>
      </c>
      <c r="ALQ27">
        <v>-942151.59755800001</v>
      </c>
      <c r="ALR27">
        <v>-942151.59755800001</v>
      </c>
      <c r="ALS27">
        <v>-942151.59755800001</v>
      </c>
      <c r="ALT27">
        <v>-942151.59755800001</v>
      </c>
      <c r="ALU27">
        <v>-942151.59755800001</v>
      </c>
      <c r="ALV27">
        <v>-942151.59755800001</v>
      </c>
      <c r="ALW27">
        <v>-942151.59755800001</v>
      </c>
      <c r="ALX27">
        <v>-942151.59755800001</v>
      </c>
      <c r="ALY27">
        <v>-942151.59755800001</v>
      </c>
      <c r="ALZ27">
        <v>-2345525.8116000001</v>
      </c>
      <c r="AMA27">
        <v>-2345525.8116000001</v>
      </c>
      <c r="AMB27">
        <v>-2345525.8116000001</v>
      </c>
      <c r="AMC27">
        <v>-2345525.8116000001</v>
      </c>
      <c r="AMD27">
        <v>-2345525.8116000001</v>
      </c>
      <c r="AME27">
        <v>-2345525.8116000001</v>
      </c>
      <c r="AMF27">
        <v>-2345525.8116000001</v>
      </c>
      <c r="AMG27">
        <v>-2345525.8116000001</v>
      </c>
      <c r="AMH27">
        <v>-2345525.8116000001</v>
      </c>
      <c r="AMI27">
        <v>-2345525.8116000001</v>
      </c>
      <c r="AMJ27">
        <v>-2345525.8116000001</v>
      </c>
      <c r="AMK27">
        <v>-2344899.1504199998</v>
      </c>
      <c r="AML27">
        <v>-2344899.1504199998</v>
      </c>
      <c r="AMM27">
        <v>-2344899.1504199998</v>
      </c>
      <c r="AMN27">
        <v>-2344899.1504199998</v>
      </c>
      <c r="AMO27">
        <v>-2344899.1504199998</v>
      </c>
      <c r="AMP27">
        <v>-2344899.1504199998</v>
      </c>
      <c r="AMQ27">
        <v>-2344899.1504199998</v>
      </c>
      <c r="AMR27">
        <v>-2344899.1504199998</v>
      </c>
      <c r="AMS27">
        <v>-2344899.1504199998</v>
      </c>
      <c r="AMT27">
        <v>-2344899.1504199998</v>
      </c>
      <c r="AMU27">
        <v>-2344899.1504199998</v>
      </c>
      <c r="AMV27">
        <v>-2345525.8116000001</v>
      </c>
      <c r="AMW27">
        <v>-2345525.8116000001</v>
      </c>
      <c r="AMX27">
        <v>-2345525.8116000001</v>
      </c>
      <c r="AMY27">
        <v>-2345525.8116000001</v>
      </c>
      <c r="AMZ27">
        <v>-2345525.8116000001</v>
      </c>
      <c r="ANA27">
        <v>-2345525.8116000001</v>
      </c>
      <c r="ANB27">
        <v>-2345525.8116000001</v>
      </c>
      <c r="ANC27">
        <v>-2345525.8116000001</v>
      </c>
      <c r="AND27">
        <v>-2345525.8116000001</v>
      </c>
      <c r="ANE27">
        <v>-2345525.8116000001</v>
      </c>
      <c r="ANF27">
        <v>-2345525.8116000001</v>
      </c>
      <c r="ANG27">
        <v>-2344899.1504199998</v>
      </c>
      <c r="ANH27">
        <v>-2344899.1504199998</v>
      </c>
      <c r="ANI27">
        <v>-2344899.1504199998</v>
      </c>
      <c r="ANJ27">
        <v>-2344899.1504199998</v>
      </c>
      <c r="ANK27">
        <v>-2344899.1504199998</v>
      </c>
      <c r="ANL27">
        <v>-2344899.1504199998</v>
      </c>
      <c r="ANM27">
        <v>-2344899.1504199998</v>
      </c>
      <c r="ANN27">
        <v>-2344899.1504199998</v>
      </c>
      <c r="ANO27">
        <v>-2344899.1504199998</v>
      </c>
      <c r="ANP27">
        <v>-2344899.1504199998</v>
      </c>
      <c r="ANQ27">
        <v>-2344899.1504199998</v>
      </c>
      <c r="ANR27">
        <v>-2591649.8006699998</v>
      </c>
      <c r="ANS27">
        <v>-2591649.8006699998</v>
      </c>
      <c r="ANT27">
        <v>-2591649.8006699998</v>
      </c>
      <c r="ANU27">
        <v>-2591649.8006699998</v>
      </c>
      <c r="ANV27">
        <v>-2591649.8006699998</v>
      </c>
      <c r="ANW27">
        <v>-2591649.8006699998</v>
      </c>
      <c r="ANX27">
        <v>-2591649.8006699998</v>
      </c>
      <c r="ANY27">
        <v>-2591649.8006699998</v>
      </c>
      <c r="ANZ27">
        <v>-2591649.8006699998</v>
      </c>
      <c r="AOA27">
        <v>-2591649.8006699998</v>
      </c>
      <c r="AOB27">
        <v>-2591649.8006699998</v>
      </c>
      <c r="AOC27">
        <v>-2590550.8099500001</v>
      </c>
      <c r="AOD27">
        <v>-2590550.8099500001</v>
      </c>
      <c r="AOE27">
        <v>-2590550.8099500001</v>
      </c>
      <c r="AOF27">
        <v>-2590550.8099500001</v>
      </c>
      <c r="AOG27">
        <v>-2590550.8099500001</v>
      </c>
      <c r="AOH27">
        <v>-2590550.8099500001</v>
      </c>
      <c r="AOI27">
        <v>-2590550.8099500001</v>
      </c>
      <c r="AOJ27">
        <v>-2590550.8099500001</v>
      </c>
      <c r="AOK27">
        <v>-2590550.8099500001</v>
      </c>
      <c r="AOL27">
        <v>-2590550.8099500001</v>
      </c>
      <c r="AOM27">
        <v>-2590550.8099500001</v>
      </c>
      <c r="AON27">
        <v>-2591649.8006699998</v>
      </c>
      <c r="AOO27">
        <v>-2591649.8006699998</v>
      </c>
      <c r="AOP27">
        <v>-2591649.8006699998</v>
      </c>
      <c r="AOQ27">
        <v>-2591649.8006699998</v>
      </c>
      <c r="AOR27">
        <v>-2591649.8006699998</v>
      </c>
      <c r="AOS27">
        <v>-2591649.8006699998</v>
      </c>
      <c r="AOT27">
        <v>-2591649.8006699998</v>
      </c>
      <c r="AOU27">
        <v>-2591649.8006699998</v>
      </c>
      <c r="AOV27">
        <v>-2591649.8006699998</v>
      </c>
      <c r="AOW27">
        <v>-2591649.8006699998</v>
      </c>
      <c r="AOX27">
        <v>-2591649.8006699998</v>
      </c>
      <c r="AOY27">
        <v>-2590550.8099500001</v>
      </c>
      <c r="AOZ27">
        <v>-2590550.8099500001</v>
      </c>
      <c r="APA27">
        <v>-2590550.8099500001</v>
      </c>
      <c r="APB27">
        <v>-2590550.8099500001</v>
      </c>
      <c r="APC27">
        <v>-2590550.8099500001</v>
      </c>
      <c r="APD27">
        <v>-2590550.8099500001</v>
      </c>
      <c r="APE27">
        <v>-2590550.8099500001</v>
      </c>
      <c r="APF27">
        <v>-2590550.8099500001</v>
      </c>
      <c r="APG27">
        <v>-2590550.8099500001</v>
      </c>
      <c r="APH27">
        <v>-2590550.8099500001</v>
      </c>
      <c r="API27">
        <v>-2590550.8099500001</v>
      </c>
      <c r="APJ27">
        <v>-2953232.19521</v>
      </c>
      <c r="APK27">
        <v>-2953232.19521</v>
      </c>
      <c r="APL27">
        <v>-2953232.19521</v>
      </c>
      <c r="APM27">
        <v>-2953232.19521</v>
      </c>
      <c r="APN27">
        <v>-2953232.19521</v>
      </c>
      <c r="APO27">
        <v>-2953232.19521</v>
      </c>
      <c r="APP27">
        <v>-2953232.19521</v>
      </c>
      <c r="APQ27">
        <v>-2953232.19521</v>
      </c>
      <c r="APR27">
        <v>-2953232.19521</v>
      </c>
      <c r="APS27">
        <v>-2953232.19521</v>
      </c>
      <c r="APT27">
        <v>-2953232.19521</v>
      </c>
      <c r="APU27">
        <v>-2951188.5454099998</v>
      </c>
      <c r="APV27">
        <v>-2951188.5454099998</v>
      </c>
      <c r="APW27">
        <v>-2951188.5454099998</v>
      </c>
      <c r="APX27">
        <v>-2951188.5454099998</v>
      </c>
      <c r="APY27">
        <v>-2951188.5454099998</v>
      </c>
      <c r="APZ27">
        <v>-2951188.5454099998</v>
      </c>
      <c r="AQA27">
        <v>-2951188.5454099998</v>
      </c>
      <c r="AQB27">
        <v>-2951188.5454099998</v>
      </c>
      <c r="AQC27">
        <v>-2951188.5454099998</v>
      </c>
      <c r="AQD27">
        <v>-2951188.5454099998</v>
      </c>
      <c r="AQE27">
        <v>-2951188.5454099998</v>
      </c>
      <c r="AQF27">
        <v>-2953232.19521</v>
      </c>
      <c r="AQG27">
        <v>-2953232.19521</v>
      </c>
      <c r="AQH27">
        <v>-2953232.19521</v>
      </c>
      <c r="AQI27">
        <v>-2953232.19521</v>
      </c>
      <c r="AQJ27">
        <v>-2953232.19521</v>
      </c>
      <c r="AQK27">
        <v>-2953232.19521</v>
      </c>
      <c r="AQL27">
        <v>-2953232.19521</v>
      </c>
      <c r="AQM27">
        <v>-2953232.19521</v>
      </c>
      <c r="AQN27">
        <v>-2953232.19521</v>
      </c>
      <c r="AQO27">
        <v>-2953232.19521</v>
      </c>
      <c r="AQP27">
        <v>-2953232.19521</v>
      </c>
      <c r="AQQ27">
        <v>-2951188.5454099998</v>
      </c>
      <c r="AQR27">
        <v>-2951188.5454099998</v>
      </c>
      <c r="AQS27">
        <v>-2951188.5454099998</v>
      </c>
      <c r="AQT27">
        <v>-2951188.5454099998</v>
      </c>
      <c r="AQU27">
        <v>-2951188.5454099998</v>
      </c>
      <c r="AQV27">
        <v>-2951188.5454099998</v>
      </c>
      <c r="AQW27">
        <v>-2951188.5454099998</v>
      </c>
      <c r="AQX27">
        <v>-2951188.5454099998</v>
      </c>
      <c r="AQY27">
        <v>-2951188.5454099998</v>
      </c>
      <c r="AQZ27">
        <v>-2951188.5454099998</v>
      </c>
      <c r="ARA27">
        <v>-2951188.5454099998</v>
      </c>
      <c r="ARB27">
        <v>-36382944.993900001</v>
      </c>
      <c r="ARC27">
        <v>-36382944.993900001</v>
      </c>
      <c r="ARD27">
        <v>-36382944.993900001</v>
      </c>
      <c r="ARE27">
        <v>-36382944.993900001</v>
      </c>
      <c r="ARF27">
        <v>-36382944.993900001</v>
      </c>
      <c r="ARG27">
        <v>-36382944.993900001</v>
      </c>
      <c r="ARH27">
        <v>-36382944.993900001</v>
      </c>
      <c r="ARI27">
        <v>-36382944.993900001</v>
      </c>
      <c r="ARJ27">
        <v>-36382944.993900001</v>
      </c>
      <c r="ARK27">
        <v>-36382944.993900001</v>
      </c>
      <c r="ARL27">
        <v>-36382944.993900001</v>
      </c>
      <c r="ARM27">
        <v>-36382944.993900001</v>
      </c>
      <c r="ARN27">
        <v>-36382944.993900001</v>
      </c>
      <c r="ARO27">
        <v>-36382944.993900001</v>
      </c>
      <c r="ARP27">
        <v>-36382944.993900001</v>
      </c>
      <c r="ARQ27">
        <v>-36382944.993900001</v>
      </c>
      <c r="ARR27">
        <v>-36382944.993900001</v>
      </c>
      <c r="ARS27">
        <v>-36382944.993900001</v>
      </c>
      <c r="ART27">
        <v>-36382944.993900001</v>
      </c>
      <c r="ARU27">
        <v>-36382944.993900001</v>
      </c>
      <c r="ARV27">
        <v>-36382944.993900001</v>
      </c>
      <c r="ARW27">
        <v>-36382944.993900001</v>
      </c>
      <c r="ARX27">
        <v>-36382944.993900001</v>
      </c>
      <c r="ARY27">
        <v>-36382944.993900001</v>
      </c>
      <c r="ARZ27">
        <v>-36382944.993900001</v>
      </c>
      <c r="ASA27">
        <v>-36382944.993900001</v>
      </c>
      <c r="ASB27">
        <v>-36382944.993900001</v>
      </c>
      <c r="ASC27">
        <v>-36382944.993900001</v>
      </c>
      <c r="ASD27">
        <v>-36382944.993900001</v>
      </c>
      <c r="ASE27">
        <v>-36382944.993900001</v>
      </c>
      <c r="ASF27">
        <v>-36382944.993900001</v>
      </c>
      <c r="ASG27">
        <v>-36382944.993900001</v>
      </c>
      <c r="ASH27">
        <v>-36382944.993900001</v>
      </c>
      <c r="ASI27">
        <v>-36382944.993900001</v>
      </c>
      <c r="ASJ27">
        <v>-36382944.993900001</v>
      </c>
      <c r="ASK27">
        <v>-36382944.993900001</v>
      </c>
      <c r="ASL27">
        <v>-36382944.993900001</v>
      </c>
      <c r="ASM27">
        <v>-36382944.993900001</v>
      </c>
      <c r="ASN27">
        <v>-36382944.993900001</v>
      </c>
      <c r="ASO27">
        <v>-36382944.993900001</v>
      </c>
      <c r="ASP27">
        <v>-36382944.993900001</v>
      </c>
      <c r="ASQ27">
        <v>-36382944.993900001</v>
      </c>
      <c r="ASR27">
        <v>-36382944.993900001</v>
      </c>
      <c r="ASS27">
        <v>-36382944.993900001</v>
      </c>
      <c r="AST27">
        <v>-55146956.813100003</v>
      </c>
      <c r="ASU27">
        <v>-55146956.813100003</v>
      </c>
      <c r="ASV27">
        <v>-55146956.813100003</v>
      </c>
      <c r="ASW27">
        <v>-55146956.813100003</v>
      </c>
      <c r="ASX27">
        <v>-55146956.813100003</v>
      </c>
      <c r="ASY27">
        <v>-55146956.813100003</v>
      </c>
      <c r="ASZ27">
        <v>-55146956.813100003</v>
      </c>
      <c r="ATA27">
        <v>-55146956.813100003</v>
      </c>
      <c r="ATB27">
        <v>-55146956.813100003</v>
      </c>
      <c r="ATC27">
        <v>-55146956.813100003</v>
      </c>
      <c r="ATD27">
        <v>-55146956.813100003</v>
      </c>
      <c r="ATE27">
        <v>-55146956.813100003</v>
      </c>
      <c r="ATF27">
        <v>-55146956.813100003</v>
      </c>
      <c r="ATG27">
        <v>-55146956.813100003</v>
      </c>
      <c r="ATH27">
        <v>-55146956.813100003</v>
      </c>
      <c r="ATI27">
        <v>-55146956.813100003</v>
      </c>
      <c r="ATJ27">
        <v>-55146956.813100003</v>
      </c>
      <c r="ATK27">
        <v>-55146956.813100003</v>
      </c>
      <c r="ATL27">
        <v>-55146956.813100003</v>
      </c>
      <c r="ATM27">
        <v>-55146956.813100003</v>
      </c>
      <c r="ATN27">
        <v>-55146956.813100003</v>
      </c>
      <c r="ATO27">
        <v>-55146956.813100003</v>
      </c>
      <c r="ATP27">
        <v>-55146956.813100003</v>
      </c>
      <c r="ATQ27">
        <v>-55146956.813100003</v>
      </c>
      <c r="ATR27">
        <v>-55146956.813100003</v>
      </c>
      <c r="ATS27">
        <v>-55146956.813100003</v>
      </c>
      <c r="ATT27">
        <v>-55146956.813100003</v>
      </c>
      <c r="ATU27">
        <v>-55146956.813100003</v>
      </c>
      <c r="ATV27">
        <v>-55146956.813100003</v>
      </c>
      <c r="ATW27">
        <v>-55146956.813100003</v>
      </c>
      <c r="ATX27">
        <v>-55146956.813100003</v>
      </c>
      <c r="ATY27">
        <v>-55146956.813100003</v>
      </c>
      <c r="ATZ27">
        <v>-55146956.813100003</v>
      </c>
      <c r="AUA27">
        <v>-55146956.813100003</v>
      </c>
      <c r="AUB27">
        <v>-55146956.813100003</v>
      </c>
      <c r="AUC27">
        <v>-55146956.813100003</v>
      </c>
      <c r="AUD27">
        <v>-55146956.813100003</v>
      </c>
      <c r="AUE27">
        <v>-55146956.813100003</v>
      </c>
      <c r="AUF27">
        <v>-55146956.813100003</v>
      </c>
      <c r="AUG27">
        <v>-55146956.813100003</v>
      </c>
      <c r="AUH27">
        <v>-55146956.813100003</v>
      </c>
      <c r="AUI27">
        <v>-55146956.813100003</v>
      </c>
      <c r="AUJ27">
        <v>-55146956.813100003</v>
      </c>
      <c r="AUK27">
        <v>-55146956.813100003</v>
      </c>
      <c r="AUL27">
        <v>-83589510.141800001</v>
      </c>
      <c r="AUM27">
        <v>-83589510.141800001</v>
      </c>
      <c r="AUN27">
        <v>-83589510.141800001</v>
      </c>
      <c r="AUO27">
        <v>-83589510.141800001</v>
      </c>
      <c r="AUP27">
        <v>-83589510.141800001</v>
      </c>
      <c r="AUQ27">
        <v>-83589510.141800001</v>
      </c>
      <c r="AUR27">
        <v>-83589510.141800001</v>
      </c>
      <c r="AUS27">
        <v>-83589510.141800001</v>
      </c>
      <c r="AUT27">
        <v>-83589510.141800001</v>
      </c>
      <c r="AUU27">
        <v>-83589510.141800001</v>
      </c>
      <c r="AUV27">
        <v>-83589510.141800001</v>
      </c>
      <c r="AUW27">
        <v>-83589510.141800001</v>
      </c>
      <c r="AUX27">
        <v>-83589510.141800001</v>
      </c>
      <c r="AUY27">
        <v>-83589510.141800001</v>
      </c>
      <c r="AUZ27">
        <v>-83589510.141800001</v>
      </c>
      <c r="AVA27">
        <v>-83589510.141800001</v>
      </c>
      <c r="AVB27">
        <v>-83589510.141800001</v>
      </c>
      <c r="AVC27">
        <v>-83589510.141800001</v>
      </c>
      <c r="AVD27">
        <v>-83589510.141800001</v>
      </c>
      <c r="AVE27">
        <v>-83589510.141800001</v>
      </c>
      <c r="AVF27">
        <v>-83589510.141800001</v>
      </c>
      <c r="AVG27">
        <v>-83589510.141800001</v>
      </c>
      <c r="AVH27">
        <v>-83589510.141800001</v>
      </c>
      <c r="AVI27">
        <v>-83589510.141800001</v>
      </c>
      <c r="AVJ27">
        <v>-83589510.141800001</v>
      </c>
      <c r="AVK27">
        <v>-83589510.141800001</v>
      </c>
      <c r="AVL27">
        <v>-83589510.141800001</v>
      </c>
      <c r="AVM27">
        <v>-83589510.141800001</v>
      </c>
      <c r="AVN27">
        <v>-83589510.141800001</v>
      </c>
      <c r="AVO27">
        <v>-83589510.141800001</v>
      </c>
      <c r="AVP27">
        <v>-83589510.141800001</v>
      </c>
      <c r="AVQ27">
        <v>-83589510.141800001</v>
      </c>
      <c r="AVR27">
        <v>-83589510.141800001</v>
      </c>
      <c r="AVS27">
        <v>-83589510.141800001</v>
      </c>
      <c r="AVT27">
        <v>-83589510.141800001</v>
      </c>
      <c r="AVU27">
        <v>-83589510.141800001</v>
      </c>
      <c r="AVV27">
        <v>-83589510.141800001</v>
      </c>
      <c r="AVW27">
        <v>-83589510.141800001</v>
      </c>
      <c r="AVX27">
        <v>-83589510.141800001</v>
      </c>
      <c r="AVY27">
        <v>-83589510.141800001</v>
      </c>
      <c r="AVZ27">
        <v>-83589510.141800001</v>
      </c>
      <c r="AWA27">
        <v>-83589510.141800001</v>
      </c>
      <c r="AWB27">
        <v>-83589510.141800001</v>
      </c>
      <c r="AWC27">
        <v>-83589510.141800001</v>
      </c>
      <c r="AWD27">
        <v>-36382944.993900001</v>
      </c>
      <c r="AWE27">
        <v>-36382944.993900001</v>
      </c>
      <c r="AWF27">
        <v>-36382944.993900001</v>
      </c>
      <c r="AWG27">
        <v>-36382944.993900001</v>
      </c>
      <c r="AWH27">
        <v>-36382944.993900001</v>
      </c>
      <c r="AWI27">
        <v>-36382944.993900001</v>
      </c>
      <c r="AWJ27">
        <v>-36382944.993900001</v>
      </c>
      <c r="AWK27">
        <v>-36382944.993900001</v>
      </c>
      <c r="AWL27">
        <v>-36382944.993900001</v>
      </c>
      <c r="AWM27">
        <v>-36382944.993900001</v>
      </c>
      <c r="AWN27">
        <v>-36382944.993900001</v>
      </c>
      <c r="AWO27">
        <v>-36382944.993900001</v>
      </c>
      <c r="AWP27">
        <v>-36382944.993900001</v>
      </c>
      <c r="AWQ27">
        <v>-36382944.993900001</v>
      </c>
      <c r="AWR27">
        <v>-36382944.993900001</v>
      </c>
      <c r="AWS27">
        <v>-36382944.993900001</v>
      </c>
      <c r="AWT27">
        <v>-36382944.993900001</v>
      </c>
      <c r="AWU27">
        <v>-36382944.993900001</v>
      </c>
      <c r="AWV27">
        <v>-36382944.993900001</v>
      </c>
      <c r="AWW27">
        <v>-36382944.993900001</v>
      </c>
      <c r="AWX27">
        <v>-36382944.993900001</v>
      </c>
      <c r="AWY27">
        <v>-36382944.993900001</v>
      </c>
      <c r="AWZ27">
        <v>-36382944.993900001</v>
      </c>
      <c r="AXA27">
        <v>-36382944.993900001</v>
      </c>
      <c r="AXB27">
        <v>-36382944.993900001</v>
      </c>
      <c r="AXC27">
        <v>-36382944.993900001</v>
      </c>
      <c r="AXD27">
        <v>-36382944.993900001</v>
      </c>
      <c r="AXE27">
        <v>-36382944.993900001</v>
      </c>
      <c r="AXF27">
        <v>-36382944.993900001</v>
      </c>
      <c r="AXG27">
        <v>-36382944.993900001</v>
      </c>
      <c r="AXH27">
        <v>-36382944.993900001</v>
      </c>
      <c r="AXI27">
        <v>-36382944.993900001</v>
      </c>
      <c r="AXJ27">
        <v>-36382944.993900001</v>
      </c>
      <c r="AXK27">
        <v>-36382944.993900001</v>
      </c>
      <c r="AXL27">
        <v>-36382944.993900001</v>
      </c>
      <c r="AXM27">
        <v>-36382944.993900001</v>
      </c>
      <c r="AXN27">
        <v>-36382944.993900001</v>
      </c>
      <c r="AXO27">
        <v>-36382944.993900001</v>
      </c>
      <c r="AXP27">
        <v>-36382944.993900001</v>
      </c>
      <c r="AXQ27">
        <v>-36382944.993900001</v>
      </c>
      <c r="AXR27">
        <v>-36382944.993900001</v>
      </c>
      <c r="AXS27">
        <v>-36382944.993900001</v>
      </c>
      <c r="AXT27">
        <v>-36382944.993900001</v>
      </c>
      <c r="AXU27">
        <v>-36382944.993900001</v>
      </c>
      <c r="AXV27">
        <v>-55146956.813100003</v>
      </c>
      <c r="AXW27">
        <v>-55146956.813100003</v>
      </c>
      <c r="AXX27">
        <v>-55146956.813100003</v>
      </c>
      <c r="AXY27">
        <v>-55146956.813100003</v>
      </c>
      <c r="AXZ27">
        <v>-55146956.813100003</v>
      </c>
      <c r="AYA27">
        <v>-55146956.813100003</v>
      </c>
      <c r="AYB27">
        <v>-55146956.813100003</v>
      </c>
      <c r="AYC27">
        <v>-55146956.813100003</v>
      </c>
      <c r="AYD27">
        <v>-55146956.813100003</v>
      </c>
      <c r="AYE27">
        <v>-55146956.813100003</v>
      </c>
      <c r="AYF27">
        <v>-55146956.813100003</v>
      </c>
      <c r="AYG27">
        <v>-55146956.813100003</v>
      </c>
      <c r="AYH27">
        <v>-55146956.813100003</v>
      </c>
      <c r="AYI27">
        <v>-55146956.813100003</v>
      </c>
      <c r="AYJ27">
        <v>-55146956.813100003</v>
      </c>
      <c r="AYK27">
        <v>-55146956.813100003</v>
      </c>
      <c r="AYL27">
        <v>-55146956.813100003</v>
      </c>
      <c r="AYM27">
        <v>-55146956.813100003</v>
      </c>
      <c r="AYN27">
        <v>-55146956.813100003</v>
      </c>
      <c r="AYO27">
        <v>-55146956.813100003</v>
      </c>
      <c r="AYP27">
        <v>-55146956.813100003</v>
      </c>
      <c r="AYQ27">
        <v>-55146956.813100003</v>
      </c>
      <c r="AYR27">
        <v>-55146956.813100003</v>
      </c>
      <c r="AYS27">
        <v>-55146956.813100003</v>
      </c>
      <c r="AYT27">
        <v>-55146956.813100003</v>
      </c>
      <c r="AYU27">
        <v>-55146956.813100003</v>
      </c>
      <c r="AYV27">
        <v>-55146956.813100003</v>
      </c>
      <c r="AYW27">
        <v>-55146956.813100003</v>
      </c>
      <c r="AYX27">
        <v>-55146956.813100003</v>
      </c>
      <c r="AYY27">
        <v>-55146956.813100003</v>
      </c>
      <c r="AYZ27">
        <v>-55146956.813100003</v>
      </c>
      <c r="AZA27">
        <v>-55146956.813100003</v>
      </c>
      <c r="AZB27">
        <v>-55146956.813100003</v>
      </c>
      <c r="AZC27">
        <v>-55146956.813100003</v>
      </c>
      <c r="AZD27">
        <v>-55146956.813100003</v>
      </c>
      <c r="AZE27">
        <v>-55146956.813100003</v>
      </c>
      <c r="AZF27">
        <v>-55146956.813100003</v>
      </c>
      <c r="AZG27">
        <v>-55146956.813100003</v>
      </c>
      <c r="AZH27">
        <v>-55146956.813100003</v>
      </c>
      <c r="AZI27">
        <v>-55146956.813100003</v>
      </c>
      <c r="AZJ27">
        <v>-55146956.813100003</v>
      </c>
      <c r="AZK27">
        <v>-55146956.813100003</v>
      </c>
      <c r="AZL27">
        <v>-55146956.813100003</v>
      </c>
      <c r="AZM27">
        <v>-55146956.813100003</v>
      </c>
      <c r="AZN27">
        <v>-83589510.141800001</v>
      </c>
      <c r="AZO27">
        <v>-83589510.141800001</v>
      </c>
      <c r="AZP27">
        <v>-83589510.141800001</v>
      </c>
      <c r="AZQ27">
        <v>-83589510.141800001</v>
      </c>
      <c r="AZR27">
        <v>-83589510.141800001</v>
      </c>
      <c r="AZS27">
        <v>-83589510.141800001</v>
      </c>
      <c r="AZT27">
        <v>-83589510.141800001</v>
      </c>
      <c r="AZU27">
        <v>-83589510.141800001</v>
      </c>
      <c r="AZV27">
        <v>-83589510.141800001</v>
      </c>
      <c r="AZW27">
        <v>-83589510.141800001</v>
      </c>
      <c r="AZX27">
        <v>-83589510.141800001</v>
      </c>
      <c r="AZY27">
        <v>-83589510.141800001</v>
      </c>
      <c r="AZZ27">
        <v>-83589510.141800001</v>
      </c>
      <c r="BAA27">
        <v>-83589510.141800001</v>
      </c>
      <c r="BAB27">
        <v>-83589510.141800001</v>
      </c>
      <c r="BAC27">
        <v>-83589510.141800001</v>
      </c>
      <c r="BAD27">
        <v>-83589510.141800001</v>
      </c>
      <c r="BAE27">
        <v>-83589510.141800001</v>
      </c>
      <c r="BAF27">
        <v>-83589510.141800001</v>
      </c>
      <c r="BAG27">
        <v>-83589510.141800001</v>
      </c>
      <c r="BAH27">
        <v>-83589510.141800001</v>
      </c>
      <c r="BAI27">
        <v>-83589510.141800001</v>
      </c>
      <c r="BAJ27">
        <v>-83589510.141800001</v>
      </c>
      <c r="BAK27">
        <v>-83589510.141800001</v>
      </c>
      <c r="BAL27">
        <v>-83589510.141800001</v>
      </c>
      <c r="BAM27">
        <v>-83589510.141800001</v>
      </c>
      <c r="BAN27">
        <v>-83589510.141800001</v>
      </c>
      <c r="BAO27">
        <v>-83589510.141800001</v>
      </c>
      <c r="BAP27">
        <v>-83589510.141800001</v>
      </c>
      <c r="BAQ27">
        <v>-83589510.141800001</v>
      </c>
      <c r="BAR27">
        <v>-83589510.141800001</v>
      </c>
      <c r="BAS27">
        <v>-83589510.141800001</v>
      </c>
      <c r="BAT27">
        <v>-83589510.141800001</v>
      </c>
      <c r="BAU27">
        <v>-83589510.141800001</v>
      </c>
      <c r="BAV27">
        <v>-83589510.141800001</v>
      </c>
      <c r="BAW27">
        <v>-83589510.141800001</v>
      </c>
      <c r="BAX27">
        <v>-83589510.141800001</v>
      </c>
      <c r="BAY27">
        <v>-83589510.141800001</v>
      </c>
      <c r="BAZ27">
        <v>-83589510.141800001</v>
      </c>
      <c r="BBA27">
        <v>-83589510.141800001</v>
      </c>
      <c r="BBB27">
        <v>-83589510.141800001</v>
      </c>
      <c r="BBC27">
        <v>-83589510.141800001</v>
      </c>
      <c r="BBD27">
        <v>-83589510.141800001</v>
      </c>
      <c r="BBE27">
        <v>-83589510.141800001</v>
      </c>
      <c r="BBF27">
        <v>-346518.65654699999</v>
      </c>
      <c r="BBG27">
        <v>-330327.73166300001</v>
      </c>
      <c r="BBH27">
        <v>-322893.56031500001</v>
      </c>
      <c r="BBI27">
        <v>-324341.929986</v>
      </c>
      <c r="BBJ27">
        <v>-334678.76286000002</v>
      </c>
      <c r="BBK27">
        <v>-353597.09204399999</v>
      </c>
      <c r="BBL27">
        <v>-380212.623486</v>
      </c>
      <c r="BBM27">
        <v>-412768.41398800001</v>
      </c>
      <c r="BBN27">
        <v>-478238.03662299999</v>
      </c>
      <c r="BBO27">
        <v>-507616.70280700002</v>
      </c>
      <c r="BBP27">
        <v>-512285.571161</v>
      </c>
      <c r="BBQ27">
        <v>-343902.14831199998</v>
      </c>
      <c r="BBR27">
        <v>-326431.98802400002</v>
      </c>
      <c r="BBS27">
        <v>-317240.91552600003</v>
      </c>
      <c r="BBT27">
        <v>-316308.116163</v>
      </c>
      <c r="BBU27">
        <v>-323469.062057</v>
      </c>
      <c r="BBV27">
        <v>-338238.75651199999</v>
      </c>
      <c r="BBW27">
        <v>-359583.21636299998</v>
      </c>
      <c r="BBX27">
        <v>-441269.61160800001</v>
      </c>
      <c r="BBY27">
        <v>-453597.97096000001</v>
      </c>
      <c r="BBZ27">
        <v>-458909.57493499998</v>
      </c>
      <c r="BCA27">
        <v>-461166.82399300003</v>
      </c>
      <c r="BCB27">
        <v>-309970.09502100002</v>
      </c>
      <c r="BCC27">
        <v>-329113.67353700002</v>
      </c>
      <c r="BCD27">
        <v>-358230.02201800002</v>
      </c>
      <c r="BCE27">
        <v>-389711.94935200003</v>
      </c>
      <c r="BCF27">
        <v>-418371.69910199998</v>
      </c>
      <c r="BCG27">
        <v>-443103.43987399997</v>
      </c>
      <c r="BCH27">
        <v>-462593.63704200002</v>
      </c>
      <c r="BCI27">
        <v>-479421.15752399998</v>
      </c>
      <c r="BCJ27">
        <v>-498170.07882599998</v>
      </c>
      <c r="BCK27">
        <v>-508547.70908</v>
      </c>
      <c r="BCL27">
        <v>-512285.571161</v>
      </c>
      <c r="BCM27">
        <v>-302383.42031800002</v>
      </c>
      <c r="BCN27">
        <v>-317437.01161500002</v>
      </c>
      <c r="BCO27">
        <v>-340730.52223300003</v>
      </c>
      <c r="BCP27">
        <v>-369871.68401199998</v>
      </c>
      <c r="BCQ27">
        <v>-393776.39846699999</v>
      </c>
      <c r="BCR27">
        <v>-421505.73973099998</v>
      </c>
      <c r="BCS27">
        <v>-438614.68027200003</v>
      </c>
      <c r="BCT27">
        <v>-450706.81095399999</v>
      </c>
      <c r="BCU27">
        <v>-456501.55589000002</v>
      </c>
      <c r="BCV27">
        <v>-459622.69863900001</v>
      </c>
      <c r="BCW27">
        <v>-461166.82399300003</v>
      </c>
      <c r="BCX27">
        <v>-524011.570274</v>
      </c>
      <c r="BCY27">
        <v>-498872.42859600001</v>
      </c>
      <c r="BCZ27">
        <v>-486781.976799</v>
      </c>
      <c r="BDA27">
        <v>-487861.99113899999</v>
      </c>
      <c r="BDB27">
        <v>-502041.32524999999</v>
      </c>
      <c r="BDC27">
        <v>-528770.96379800001</v>
      </c>
      <c r="BDD27">
        <v>-566640.06567399995</v>
      </c>
      <c r="BDE27">
        <v>-612956.96990100003</v>
      </c>
      <c r="BDF27">
        <v>-705104.51645899995</v>
      </c>
      <c r="BDG27">
        <v>-746068.86645800003</v>
      </c>
      <c r="BDH27">
        <v>-752510.93225299998</v>
      </c>
      <c r="BDI27">
        <v>-518778.55380300002</v>
      </c>
      <c r="BDJ27">
        <v>-491080.94131899998</v>
      </c>
      <c r="BDK27">
        <v>-475476.68722099997</v>
      </c>
      <c r="BDL27">
        <v>-471794.36349199997</v>
      </c>
      <c r="BDM27">
        <v>-479621.92364400002</v>
      </c>
      <c r="BDN27">
        <v>-498054.29273400002</v>
      </c>
      <c r="BDO27">
        <v>-525381.25142700004</v>
      </c>
      <c r="BDP27">
        <v>-626419.69845699996</v>
      </c>
      <c r="BDQ27">
        <v>-641427.21022500005</v>
      </c>
      <c r="BDR27">
        <v>-647730.435145</v>
      </c>
      <c r="BDS27">
        <v>-650273.43791600002</v>
      </c>
      <c r="BDT27">
        <v>-466490.66220700002</v>
      </c>
      <c r="BDU27">
        <v>-492532.39518200001</v>
      </c>
      <c r="BDV27">
        <v>-533924.29494099994</v>
      </c>
      <c r="BDW27">
        <v>-578857.17322800006</v>
      </c>
      <c r="BDX27">
        <v>-619753.77522099996</v>
      </c>
      <c r="BDY27">
        <v>-654984.23994100001</v>
      </c>
      <c r="BDZ27">
        <v>-682693.52252100001</v>
      </c>
      <c r="BEA27">
        <v>-706532.26040300005</v>
      </c>
      <c r="BEB27">
        <v>-732879.47810199996</v>
      </c>
      <c r="BEC27">
        <v>-747353.83494900004</v>
      </c>
      <c r="BED27">
        <v>-752510.93225299998</v>
      </c>
      <c r="BEE27">
        <v>-451114.09268499998</v>
      </c>
      <c r="BEF27">
        <v>-467726.34794499999</v>
      </c>
      <c r="BEG27">
        <v>-497565.69128500001</v>
      </c>
      <c r="BEH27">
        <v>-535201.05368500005</v>
      </c>
      <c r="BEI27">
        <v>-566054.05234499997</v>
      </c>
      <c r="BEJ27">
        <v>-601304.187515</v>
      </c>
      <c r="BEK27">
        <v>-622818.15225699998</v>
      </c>
      <c r="BEL27">
        <v>-637766.68988099997</v>
      </c>
      <c r="BEM27">
        <v>-644826.79132800002</v>
      </c>
      <c r="BEN27">
        <v>-648534.509525</v>
      </c>
      <c r="BEO27">
        <v>-650273.43791600002</v>
      </c>
      <c r="BEP27">
        <v>-791858.92576699995</v>
      </c>
      <c r="BEQ27">
        <v>-752566.78569199995</v>
      </c>
      <c r="BER27">
        <v>-732606.87641100003</v>
      </c>
      <c r="BES27">
        <v>-732026.56140300003</v>
      </c>
      <c r="BET27">
        <v>-750558.35120399995</v>
      </c>
      <c r="BEU27">
        <v>-787203.16467199998</v>
      </c>
      <c r="BEV27">
        <v>-839681.911204</v>
      </c>
      <c r="BEW27">
        <v>-903857.432806</v>
      </c>
      <c r="BEX27">
        <v>-1029418.80375</v>
      </c>
      <c r="BEY27">
        <v>-1084408.8106</v>
      </c>
      <c r="BEZ27">
        <v>-1092909.2125599999</v>
      </c>
      <c r="BFA27">
        <v>-781392.89282499999</v>
      </c>
      <c r="BFB27">
        <v>-736983.81113799999</v>
      </c>
      <c r="BFC27">
        <v>-709996.29725399998</v>
      </c>
      <c r="BFD27">
        <v>-699891.30611</v>
      </c>
      <c r="BFE27">
        <v>-705719.54799200001</v>
      </c>
      <c r="BFF27">
        <v>-725769.822544</v>
      </c>
      <c r="BFG27">
        <v>-757164.28271099995</v>
      </c>
      <c r="BFH27">
        <v>-864861.80171999999</v>
      </c>
      <c r="BFI27">
        <v>-880266.96848499996</v>
      </c>
      <c r="BFJ27">
        <v>-886332.84583100001</v>
      </c>
      <c r="BFK27">
        <v>-888434.22388900002</v>
      </c>
      <c r="BFL27">
        <v>-700452.73731500003</v>
      </c>
      <c r="BFM27">
        <v>-734008.05613000004</v>
      </c>
      <c r="BFN27">
        <v>-791293.79186100001</v>
      </c>
      <c r="BFO27">
        <v>-853856.73891199997</v>
      </c>
      <c r="BFP27">
        <v>-910781.41793600004</v>
      </c>
      <c r="BFQ27">
        <v>-959689.85826000001</v>
      </c>
      <c r="BFR27">
        <v>-998041.157351</v>
      </c>
      <c r="BFS27">
        <v>-1030854.6941</v>
      </c>
      <c r="BFT27">
        <v>-1066665.8693599999</v>
      </c>
      <c r="BFU27">
        <v>-1086105.1649799999</v>
      </c>
      <c r="BFV27">
        <v>-1092909.2125599999</v>
      </c>
      <c r="BFW27">
        <v>-669393.89595699997</v>
      </c>
      <c r="BFX27">
        <v>-682196.93666500004</v>
      </c>
      <c r="BFY27">
        <v>-716518.062913</v>
      </c>
      <c r="BFZ27">
        <v>-760524.84360100003</v>
      </c>
      <c r="BGA27">
        <v>-796554.413268</v>
      </c>
      <c r="BGB27">
        <v>-836454.43138800003</v>
      </c>
      <c r="BGC27">
        <v>-860246.06570699997</v>
      </c>
      <c r="BGD27">
        <v>-876158.858152</v>
      </c>
      <c r="BGE27">
        <v>-883421.07380500005</v>
      </c>
      <c r="BGF27">
        <v>-886999.09235799999</v>
      </c>
      <c r="BGG27">
        <v>-888434.22388900002</v>
      </c>
      <c r="BGH27">
        <v>-374662.97305600002</v>
      </c>
      <c r="BGI27">
        <v>-374662.97305600002</v>
      </c>
      <c r="BGJ27">
        <v>-374662.97305600002</v>
      </c>
      <c r="BGK27">
        <v>-374662.97305600002</v>
      </c>
      <c r="BGL27">
        <v>-374662.97305600002</v>
      </c>
      <c r="BGM27">
        <v>-374662.97305600002</v>
      </c>
      <c r="BGN27">
        <v>-374662.97305600002</v>
      </c>
      <c r="BGO27">
        <v>-374662.97305600002</v>
      </c>
      <c r="BGP27">
        <v>-374662.97305600002</v>
      </c>
      <c r="BGQ27">
        <v>-374662.97305600002</v>
      </c>
      <c r="BGR27">
        <v>-374662.97305600002</v>
      </c>
      <c r="BGS27">
        <v>-374253.25224100001</v>
      </c>
      <c r="BGT27">
        <v>-374253.25224100001</v>
      </c>
      <c r="BGU27">
        <v>-374253.25224100001</v>
      </c>
      <c r="BGV27">
        <v>-374253.25224100001</v>
      </c>
      <c r="BGW27">
        <v>-374253.25224100001</v>
      </c>
      <c r="BGX27">
        <v>-374253.25224100001</v>
      </c>
      <c r="BGY27">
        <v>-374253.25224100001</v>
      </c>
      <c r="BGZ27">
        <v>-374253.25224100001</v>
      </c>
      <c r="BHA27">
        <v>-374253.25224100001</v>
      </c>
      <c r="BHB27">
        <v>-374253.25224100001</v>
      </c>
      <c r="BHC27">
        <v>-374253.25224100001</v>
      </c>
      <c r="BHD27">
        <v>-374662.97305600002</v>
      </c>
      <c r="BHE27">
        <v>-374662.97305600002</v>
      </c>
      <c r="BHF27">
        <v>-374662.97305600002</v>
      </c>
      <c r="BHG27">
        <v>-374662.97305600002</v>
      </c>
      <c r="BHH27">
        <v>-374662.97305600002</v>
      </c>
      <c r="BHI27">
        <v>-374662.97305600002</v>
      </c>
      <c r="BHJ27">
        <v>-374662.97305600002</v>
      </c>
      <c r="BHK27">
        <v>-374662.97305600002</v>
      </c>
      <c r="BHL27">
        <v>-374662.97305600002</v>
      </c>
      <c r="BHM27">
        <v>-374662.97305600002</v>
      </c>
      <c r="BHN27">
        <v>-374662.97305600002</v>
      </c>
      <c r="BHO27">
        <v>-374253.25224100001</v>
      </c>
      <c r="BHP27">
        <v>-374253.25224100001</v>
      </c>
      <c r="BHQ27">
        <v>-374253.25224100001</v>
      </c>
      <c r="BHR27">
        <v>-374253.25224100001</v>
      </c>
      <c r="BHS27">
        <v>-374253.25224100001</v>
      </c>
      <c r="BHT27">
        <v>-374253.25224100001</v>
      </c>
      <c r="BHU27">
        <v>-374253.25224100001</v>
      </c>
      <c r="BHV27">
        <v>-374253.25224100001</v>
      </c>
      <c r="BHW27">
        <v>-374253.25224100001</v>
      </c>
      <c r="BHX27">
        <v>-374253.25224100001</v>
      </c>
      <c r="BHY27">
        <v>-374253.25224100001</v>
      </c>
      <c r="BHZ27">
        <v>-557683.96053200006</v>
      </c>
      <c r="BIA27">
        <v>-557683.96053200006</v>
      </c>
      <c r="BIB27">
        <v>-557683.96053200006</v>
      </c>
      <c r="BIC27">
        <v>-557683.96053200006</v>
      </c>
      <c r="BID27">
        <v>-557683.96053200006</v>
      </c>
      <c r="BIE27">
        <v>-557683.96053200006</v>
      </c>
      <c r="BIF27">
        <v>-557683.96053200006</v>
      </c>
      <c r="BIG27">
        <v>-557683.96053200006</v>
      </c>
      <c r="BIH27">
        <v>-557683.96053200006</v>
      </c>
      <c r="BII27">
        <v>-557683.96053200006</v>
      </c>
      <c r="BIJ27">
        <v>-557683.96053200006</v>
      </c>
      <c r="BIK27">
        <v>-556965.423328</v>
      </c>
      <c r="BIL27">
        <v>-556965.423328</v>
      </c>
      <c r="BIM27">
        <v>-556965.423328</v>
      </c>
      <c r="BIN27">
        <v>-556965.423328</v>
      </c>
      <c r="BIO27">
        <v>-556965.423328</v>
      </c>
      <c r="BIP27">
        <v>-556965.423328</v>
      </c>
      <c r="BIQ27">
        <v>-556965.423328</v>
      </c>
      <c r="BIR27">
        <v>-556965.423328</v>
      </c>
      <c r="BIS27">
        <v>-556965.423328</v>
      </c>
      <c r="BIT27">
        <v>-556965.423328</v>
      </c>
      <c r="BIU27">
        <v>-556965.423328</v>
      </c>
      <c r="BIV27">
        <v>-557683.96053200006</v>
      </c>
      <c r="BIW27">
        <v>-557683.96053200006</v>
      </c>
      <c r="BIX27">
        <v>-557683.96053200006</v>
      </c>
      <c r="BIY27">
        <v>-557683.96053200006</v>
      </c>
      <c r="BIZ27">
        <v>-557683.96053200006</v>
      </c>
      <c r="BJA27">
        <v>-557683.96053200006</v>
      </c>
      <c r="BJB27">
        <v>-557683.96053200006</v>
      </c>
      <c r="BJC27">
        <v>-557683.96053200006</v>
      </c>
      <c r="BJD27">
        <v>-557683.96053200006</v>
      </c>
      <c r="BJE27">
        <v>-557683.96053200006</v>
      </c>
      <c r="BJF27">
        <v>-557683.96053200006</v>
      </c>
      <c r="BJG27">
        <v>-556965.423328</v>
      </c>
      <c r="BJH27">
        <v>-556965.423328</v>
      </c>
      <c r="BJI27">
        <v>-556965.423328</v>
      </c>
      <c r="BJJ27">
        <v>-556965.423328</v>
      </c>
      <c r="BJK27">
        <v>-556965.423328</v>
      </c>
      <c r="BJL27">
        <v>-556965.423328</v>
      </c>
      <c r="BJM27">
        <v>-556965.423328</v>
      </c>
      <c r="BJN27">
        <v>-556965.423328</v>
      </c>
      <c r="BJO27">
        <v>-556965.423328</v>
      </c>
      <c r="BJP27">
        <v>-556965.423328</v>
      </c>
      <c r="BJQ27">
        <v>-556965.423328</v>
      </c>
      <c r="BJR27">
        <v>-819205.86309999996</v>
      </c>
      <c r="BJS27">
        <v>-819205.86309999996</v>
      </c>
      <c r="BJT27">
        <v>-819205.86309999996</v>
      </c>
      <c r="BJU27">
        <v>-819205.86309999996</v>
      </c>
      <c r="BJV27">
        <v>-819205.86309999996</v>
      </c>
      <c r="BJW27">
        <v>-819205.86309999996</v>
      </c>
      <c r="BJX27">
        <v>-819205.86309999996</v>
      </c>
      <c r="BJY27">
        <v>-819205.86309999996</v>
      </c>
      <c r="BJZ27">
        <v>-819205.86309999996</v>
      </c>
      <c r="BKA27">
        <v>-819205.86309999996</v>
      </c>
      <c r="BKB27">
        <v>-819205.86309999996</v>
      </c>
      <c r="BKC27">
        <v>-817869.69311700005</v>
      </c>
      <c r="BKD27">
        <v>-817869.69311700005</v>
      </c>
      <c r="BKE27">
        <v>-817869.69311700005</v>
      </c>
      <c r="BKF27">
        <v>-817869.69311700005</v>
      </c>
      <c r="BKG27">
        <v>-817869.69311700005</v>
      </c>
      <c r="BKH27">
        <v>-817869.69311700005</v>
      </c>
      <c r="BKI27">
        <v>-817869.69311700005</v>
      </c>
      <c r="BKJ27">
        <v>-817869.69311700005</v>
      </c>
      <c r="BKK27">
        <v>-817869.69311700005</v>
      </c>
      <c r="BKL27">
        <v>-817869.69311700005</v>
      </c>
      <c r="BKM27">
        <v>-817869.69311700005</v>
      </c>
      <c r="BKN27">
        <v>-819205.86309999996</v>
      </c>
      <c r="BKO27">
        <v>-819205.86309999996</v>
      </c>
      <c r="BKP27">
        <v>-819205.86309999996</v>
      </c>
      <c r="BKQ27">
        <v>-819205.86309999996</v>
      </c>
      <c r="BKR27">
        <v>-819205.86309999996</v>
      </c>
      <c r="BKS27">
        <v>-819205.86309999996</v>
      </c>
      <c r="BKT27">
        <v>-819205.86309999996</v>
      </c>
      <c r="BKU27">
        <v>-819205.86309999996</v>
      </c>
      <c r="BKV27">
        <v>-819205.86309999996</v>
      </c>
      <c r="BKW27">
        <v>-819205.86309999996</v>
      </c>
      <c r="BKX27">
        <v>-819205.86309999996</v>
      </c>
      <c r="BKY27">
        <v>-817869.69311700005</v>
      </c>
      <c r="BKZ27">
        <v>-817869.69311700005</v>
      </c>
      <c r="BLA27">
        <v>-817869.69311700005</v>
      </c>
      <c r="BLB27">
        <v>-817869.69311700005</v>
      </c>
      <c r="BLC27">
        <v>-817869.69311700005</v>
      </c>
      <c r="BLD27">
        <v>-817869.69311700005</v>
      </c>
      <c r="BLE27">
        <v>-817869.69311700005</v>
      </c>
      <c r="BLF27">
        <v>-817869.69311700005</v>
      </c>
      <c r="BLG27">
        <v>-817869.69311700005</v>
      </c>
      <c r="BLH27">
        <v>-817869.69311700005</v>
      </c>
      <c r="BLI27">
        <v>-817869.69311700005</v>
      </c>
      <c r="BLJ27">
        <v>-40698.575949400001</v>
      </c>
      <c r="BLK27">
        <v>-40698.575949400001</v>
      </c>
      <c r="BLL27">
        <v>-40698.575949400001</v>
      </c>
      <c r="BLM27">
        <v>-40698.575949400001</v>
      </c>
      <c r="BLN27">
        <v>-40698.575949400001</v>
      </c>
      <c r="BLO27">
        <v>-40698.575949400001</v>
      </c>
      <c r="BLP27">
        <v>-40698.575949400001</v>
      </c>
      <c r="BLQ27">
        <v>-40698.575949400001</v>
      </c>
      <c r="BLR27">
        <v>-40698.575949400001</v>
      </c>
      <c r="BLS27">
        <v>-40698.575949400001</v>
      </c>
      <c r="BLT27">
        <v>-40698.575949400001</v>
      </c>
      <c r="BLU27">
        <v>-40698.575949400001</v>
      </c>
      <c r="BLV27">
        <v>-40698.575949400001</v>
      </c>
      <c r="BLW27">
        <v>-40698.575949400001</v>
      </c>
      <c r="BLX27">
        <v>-40698.575949400001</v>
      </c>
      <c r="BLY27">
        <v>-40698.575949400001</v>
      </c>
      <c r="BLZ27">
        <v>-40698.575949400001</v>
      </c>
      <c r="BMA27">
        <v>-40698.575949400001</v>
      </c>
      <c r="BMB27">
        <v>-40698.575949400001</v>
      </c>
      <c r="BMC27">
        <v>-40698.575949400001</v>
      </c>
      <c r="BMD27">
        <v>-40698.575949400001</v>
      </c>
      <c r="BME27">
        <v>-40698.575949400001</v>
      </c>
      <c r="BMF27">
        <v>-40698.575949400001</v>
      </c>
      <c r="BMG27">
        <v>-40698.575949400001</v>
      </c>
      <c r="BMH27">
        <v>-40698.575949400001</v>
      </c>
      <c r="BMI27">
        <v>-40698.575949400001</v>
      </c>
      <c r="BMJ27">
        <v>-40698.575949400001</v>
      </c>
      <c r="BMK27">
        <v>-40698.575949400001</v>
      </c>
      <c r="BML27">
        <v>-40698.575949400001</v>
      </c>
      <c r="BMM27">
        <v>-40698.575949400001</v>
      </c>
      <c r="BMN27">
        <v>-40698.575949400001</v>
      </c>
      <c r="BMO27">
        <v>-40698.575949400001</v>
      </c>
      <c r="BMP27">
        <v>-40698.575949400001</v>
      </c>
      <c r="BMQ27">
        <v>-40698.575949400001</v>
      </c>
      <c r="BMR27">
        <v>-40698.575949400001</v>
      </c>
      <c r="BMS27">
        <v>-40698.575949400001</v>
      </c>
      <c r="BMT27">
        <v>-40698.575949400001</v>
      </c>
      <c r="BMU27">
        <v>-40698.575949400001</v>
      </c>
      <c r="BMV27">
        <v>-40698.575949400001</v>
      </c>
      <c r="BMW27">
        <v>-40698.575949400001</v>
      </c>
      <c r="BMX27">
        <v>-40698.575949400001</v>
      </c>
      <c r="BMY27">
        <v>-40698.575949400001</v>
      </c>
      <c r="BMZ27">
        <v>-40698.575949400001</v>
      </c>
      <c r="BNA27">
        <v>-40698.575949400001</v>
      </c>
      <c r="BNB27">
        <v>-75049.3268866</v>
      </c>
      <c r="BNC27">
        <v>-75049.3268866</v>
      </c>
      <c r="BND27">
        <v>-75049.3268866</v>
      </c>
      <c r="BNE27">
        <v>-75049.3268866</v>
      </c>
      <c r="BNF27">
        <v>-75049.3268866</v>
      </c>
      <c r="BNG27">
        <v>-75049.3268866</v>
      </c>
      <c r="BNH27">
        <v>-75049.3268866</v>
      </c>
      <c r="BNI27">
        <v>-75049.3268866</v>
      </c>
      <c r="BNJ27">
        <v>-75049.3268866</v>
      </c>
      <c r="BNK27">
        <v>-75049.3268866</v>
      </c>
      <c r="BNL27">
        <v>-75049.3268866</v>
      </c>
      <c r="BNM27">
        <v>-75049.3268866</v>
      </c>
      <c r="BNN27">
        <v>-75049.3268866</v>
      </c>
      <c r="BNO27">
        <v>-75049.3268866</v>
      </c>
      <c r="BNP27">
        <v>-75049.3268866</v>
      </c>
      <c r="BNQ27">
        <v>-75049.3268866</v>
      </c>
      <c r="BNR27">
        <v>-75049.3268866</v>
      </c>
      <c r="BNS27">
        <v>-75049.3268866</v>
      </c>
      <c r="BNT27">
        <v>-75049.3268866</v>
      </c>
      <c r="BNU27">
        <v>-75049.3268866</v>
      </c>
      <c r="BNV27">
        <v>-75049.3268866</v>
      </c>
      <c r="BNW27">
        <v>-75049.3268866</v>
      </c>
      <c r="BNX27">
        <v>-75049.3268866</v>
      </c>
      <c r="BNY27">
        <v>-75049.3268866</v>
      </c>
      <c r="BNZ27">
        <v>-75049.3268866</v>
      </c>
      <c r="BOA27">
        <v>-75049.3268866</v>
      </c>
      <c r="BOB27">
        <v>-75049.3268866</v>
      </c>
      <c r="BOC27">
        <v>-75049.3268866</v>
      </c>
      <c r="BOD27">
        <v>-75049.3268866</v>
      </c>
      <c r="BOE27">
        <v>-75049.3268866</v>
      </c>
      <c r="BOF27">
        <v>-75049.3268866</v>
      </c>
      <c r="BOG27">
        <v>-75049.3268866</v>
      </c>
      <c r="BOH27">
        <v>-75049.3268866</v>
      </c>
      <c r="BOI27">
        <v>-75049.3268866</v>
      </c>
      <c r="BOJ27">
        <v>-75049.3268866</v>
      </c>
      <c r="BOK27">
        <v>-75049.3268866</v>
      </c>
      <c r="BOL27">
        <v>-75049.3268866</v>
      </c>
      <c r="BOM27">
        <v>-75049.3268866</v>
      </c>
      <c r="BON27">
        <v>-75049.3268866</v>
      </c>
      <c r="BOO27">
        <v>-75049.3268866</v>
      </c>
      <c r="BOP27">
        <v>-75049.3268866</v>
      </c>
      <c r="BOQ27">
        <v>-75049.3268866</v>
      </c>
      <c r="BOR27">
        <v>-75049.3268866</v>
      </c>
      <c r="BOS27">
        <v>-75049.3268866</v>
      </c>
      <c r="BOT27">
        <v>-143750.82876100001</v>
      </c>
      <c r="BOU27">
        <v>-143750.82876100001</v>
      </c>
      <c r="BOV27">
        <v>-143750.82876100001</v>
      </c>
      <c r="BOW27">
        <v>-143750.82876100001</v>
      </c>
      <c r="BOX27">
        <v>-143750.82876100001</v>
      </c>
      <c r="BOY27">
        <v>-143750.82876100001</v>
      </c>
      <c r="BOZ27">
        <v>-143750.82876100001</v>
      </c>
      <c r="BPA27">
        <v>-143750.82876100001</v>
      </c>
      <c r="BPB27">
        <v>-143750.82876100001</v>
      </c>
      <c r="BPC27">
        <v>-143750.82876100001</v>
      </c>
      <c r="BPD27">
        <v>-143750.82876100001</v>
      </c>
      <c r="BPE27">
        <v>-143750.82876100001</v>
      </c>
      <c r="BPF27">
        <v>-143750.82876100001</v>
      </c>
      <c r="BPG27">
        <v>-143750.82876100001</v>
      </c>
      <c r="BPH27">
        <v>-143750.82876100001</v>
      </c>
      <c r="BPI27">
        <v>-143750.82876100001</v>
      </c>
      <c r="BPJ27">
        <v>-143750.82876100001</v>
      </c>
      <c r="BPK27">
        <v>-143750.82876100001</v>
      </c>
      <c r="BPL27">
        <v>-143750.82876100001</v>
      </c>
      <c r="BPM27">
        <v>-143750.82876100001</v>
      </c>
      <c r="BPN27">
        <v>-143750.82876100001</v>
      </c>
      <c r="BPO27">
        <v>-143750.82876100001</v>
      </c>
      <c r="BPP27">
        <v>-143750.82876100001</v>
      </c>
      <c r="BPQ27">
        <v>-143750.82876100001</v>
      </c>
      <c r="BPR27">
        <v>-143750.82876100001</v>
      </c>
      <c r="BPS27">
        <v>-143750.82876100001</v>
      </c>
      <c r="BPT27">
        <v>-143750.82876100001</v>
      </c>
      <c r="BPU27">
        <v>-143750.82876100001</v>
      </c>
      <c r="BPV27">
        <v>-143750.82876100001</v>
      </c>
      <c r="BPW27">
        <v>-143750.82876100001</v>
      </c>
      <c r="BPX27">
        <v>-143750.82876100001</v>
      </c>
      <c r="BPY27">
        <v>-143750.82876100001</v>
      </c>
      <c r="BPZ27">
        <v>-143750.82876100001</v>
      </c>
      <c r="BQA27">
        <v>-143750.82876100001</v>
      </c>
      <c r="BQB27">
        <v>-143750.82876100001</v>
      </c>
      <c r="BQC27">
        <v>-143750.82876100001</v>
      </c>
      <c r="BQD27">
        <v>-143750.82876100001</v>
      </c>
      <c r="BQE27">
        <v>-143750.82876100001</v>
      </c>
      <c r="BQF27">
        <v>-143750.82876100001</v>
      </c>
      <c r="BQG27">
        <v>-143750.82876100001</v>
      </c>
      <c r="BQH27">
        <v>-143750.82876100001</v>
      </c>
      <c r="BQI27">
        <v>-143750.82876100001</v>
      </c>
      <c r="BQJ27">
        <v>-143750.82876100001</v>
      </c>
      <c r="BQK27">
        <v>-143750.82876100001</v>
      </c>
      <c r="BQL27">
        <v>-645424.69463799999</v>
      </c>
      <c r="BQM27">
        <v>-645424.69463799999</v>
      </c>
      <c r="BQN27">
        <v>-645424.69463799999</v>
      </c>
      <c r="BQO27">
        <v>-645424.69463799999</v>
      </c>
      <c r="BQP27">
        <v>-645424.69463799999</v>
      </c>
      <c r="BQQ27">
        <v>-645424.69463799999</v>
      </c>
      <c r="BQR27">
        <v>-645424.69463799999</v>
      </c>
      <c r="BQS27">
        <v>-645424.69463799999</v>
      </c>
      <c r="BQT27">
        <v>-645424.69463799999</v>
      </c>
      <c r="BQU27">
        <v>-645424.69463799999</v>
      </c>
      <c r="BQV27">
        <v>-645424.69463799999</v>
      </c>
      <c r="BQW27">
        <v>-645424.69463799999</v>
      </c>
      <c r="BQX27">
        <v>-645424.69463799999</v>
      </c>
      <c r="BQY27">
        <v>-645424.69463799999</v>
      </c>
      <c r="BQZ27">
        <v>-645424.69463799999</v>
      </c>
      <c r="BRA27">
        <v>-645424.69463799999</v>
      </c>
      <c r="BRB27">
        <v>-645424.69463799999</v>
      </c>
      <c r="BRC27">
        <v>-645424.69463799999</v>
      </c>
      <c r="BRD27">
        <v>-645424.69463799999</v>
      </c>
      <c r="BRE27">
        <v>-645424.69463799999</v>
      </c>
      <c r="BRF27">
        <v>-645424.69463799999</v>
      </c>
      <c r="BRG27">
        <v>-645424.69463799999</v>
      </c>
      <c r="BRH27">
        <v>-645424.69463799999</v>
      </c>
      <c r="BRI27">
        <v>-645424.69463799999</v>
      </c>
      <c r="BRJ27">
        <v>-645424.69463799999</v>
      </c>
      <c r="BRK27">
        <v>-645424.69463799999</v>
      </c>
      <c r="BRL27">
        <v>-645424.69463799999</v>
      </c>
      <c r="BRM27">
        <v>-645424.69463799999</v>
      </c>
      <c r="BRN27">
        <v>-645424.69463799999</v>
      </c>
      <c r="BRO27">
        <v>-645424.69463799999</v>
      </c>
      <c r="BRP27">
        <v>-645424.69463799999</v>
      </c>
      <c r="BRQ27">
        <v>-645424.69463799999</v>
      </c>
      <c r="BRR27">
        <v>-645424.69463799999</v>
      </c>
      <c r="BRS27">
        <v>-645424.69463799999</v>
      </c>
      <c r="BRT27">
        <v>-645424.69463799999</v>
      </c>
      <c r="BRU27">
        <v>-645424.69463799999</v>
      </c>
      <c r="BRV27">
        <v>-645424.69463799999</v>
      </c>
      <c r="BRW27">
        <v>-645424.69463799999</v>
      </c>
      <c r="BRX27">
        <v>-645424.69463799999</v>
      </c>
      <c r="BRY27">
        <v>-645424.69463799999</v>
      </c>
      <c r="BRZ27">
        <v>-645424.69463799999</v>
      </c>
      <c r="BSA27">
        <v>-645424.69463799999</v>
      </c>
      <c r="BSB27">
        <v>-645424.69463799999</v>
      </c>
      <c r="BSC27">
        <v>-645424.69463799999</v>
      </c>
      <c r="BSD27">
        <v>-1015236.15604</v>
      </c>
      <c r="BSE27">
        <v>-1015236.15604</v>
      </c>
      <c r="BSF27">
        <v>-1015236.15604</v>
      </c>
      <c r="BSG27">
        <v>-1015236.15604</v>
      </c>
      <c r="BSH27">
        <v>-1015236.15604</v>
      </c>
      <c r="BSI27">
        <v>-1015236.15604</v>
      </c>
      <c r="BSJ27">
        <v>-1015236.15604</v>
      </c>
      <c r="BSK27">
        <v>-1015236.15604</v>
      </c>
      <c r="BSL27">
        <v>-1015236.15604</v>
      </c>
      <c r="BSM27">
        <v>-1015236.15604</v>
      </c>
      <c r="BSN27">
        <v>-1015236.15604</v>
      </c>
      <c r="BSO27">
        <v>-1015236.15604</v>
      </c>
      <c r="BSP27">
        <v>-1015236.15604</v>
      </c>
      <c r="BSQ27">
        <v>-1015236.15604</v>
      </c>
      <c r="BSR27">
        <v>-1015236.15604</v>
      </c>
      <c r="BSS27">
        <v>-1015236.15604</v>
      </c>
      <c r="BST27">
        <v>-1015236.15604</v>
      </c>
      <c r="BSU27">
        <v>-1015236.15604</v>
      </c>
      <c r="BSV27">
        <v>-1015236.15604</v>
      </c>
      <c r="BSW27">
        <v>-1015236.15604</v>
      </c>
      <c r="BSX27">
        <v>-1015236.15604</v>
      </c>
      <c r="BSY27">
        <v>-1015236.15604</v>
      </c>
      <c r="BSZ27">
        <v>-1015236.15604</v>
      </c>
      <c r="BTA27">
        <v>-1015236.15604</v>
      </c>
      <c r="BTB27">
        <v>-1015236.15604</v>
      </c>
      <c r="BTC27">
        <v>-1015236.15604</v>
      </c>
      <c r="BTD27">
        <v>-1015236.15604</v>
      </c>
      <c r="BTE27">
        <v>-1015236.15604</v>
      </c>
      <c r="BTF27">
        <v>-1015236.15604</v>
      </c>
      <c r="BTG27">
        <v>-1015236.15604</v>
      </c>
      <c r="BTH27">
        <v>-1015236.15604</v>
      </c>
      <c r="BTI27">
        <v>-1015236.15604</v>
      </c>
      <c r="BTJ27">
        <v>-1015236.15604</v>
      </c>
      <c r="BTK27">
        <v>-1015236.15604</v>
      </c>
      <c r="BTL27">
        <v>-1015236.15604</v>
      </c>
      <c r="BTM27">
        <v>-1015236.15604</v>
      </c>
      <c r="BTN27">
        <v>-1015236.15604</v>
      </c>
      <c r="BTO27">
        <v>-1015236.15604</v>
      </c>
      <c r="BTP27">
        <v>-1015236.15604</v>
      </c>
      <c r="BTQ27">
        <v>-1015236.15604</v>
      </c>
      <c r="BTR27">
        <v>-1015236.15604</v>
      </c>
      <c r="BTS27">
        <v>-1015236.15604</v>
      </c>
      <c r="BTT27">
        <v>-1015236.15604</v>
      </c>
      <c r="BTU27">
        <v>-1015236.15604</v>
      </c>
      <c r="BTV27">
        <v>-1621774.89521</v>
      </c>
      <c r="BTW27">
        <v>-1621774.89521</v>
      </c>
      <c r="BTX27">
        <v>-1621774.89521</v>
      </c>
      <c r="BTY27">
        <v>-1621774.89521</v>
      </c>
      <c r="BTZ27">
        <v>-1621774.89521</v>
      </c>
      <c r="BUA27">
        <v>-1621774.89521</v>
      </c>
      <c r="BUB27">
        <v>-1621774.89521</v>
      </c>
      <c r="BUC27">
        <v>-1621774.89521</v>
      </c>
      <c r="BUD27">
        <v>-1621774.89521</v>
      </c>
      <c r="BUE27">
        <v>-1621774.89521</v>
      </c>
      <c r="BUF27">
        <v>-1621774.89521</v>
      </c>
      <c r="BUG27">
        <v>-1621774.89521</v>
      </c>
      <c r="BUH27">
        <v>-1621774.89521</v>
      </c>
      <c r="BUI27">
        <v>-1621774.89521</v>
      </c>
      <c r="BUJ27">
        <v>-1621774.89521</v>
      </c>
      <c r="BUK27">
        <v>-1621774.89521</v>
      </c>
      <c r="BUL27">
        <v>-1621774.89521</v>
      </c>
      <c r="BUM27">
        <v>-1621774.89521</v>
      </c>
      <c r="BUN27">
        <v>-1621774.89521</v>
      </c>
      <c r="BUO27">
        <v>-1621774.89521</v>
      </c>
      <c r="BUP27">
        <v>-1621774.89521</v>
      </c>
      <c r="BUQ27">
        <v>-1621774.89521</v>
      </c>
      <c r="BUR27">
        <v>-1621774.89521</v>
      </c>
      <c r="BUS27">
        <v>-1621774.89521</v>
      </c>
      <c r="BUT27">
        <v>-1621774.89521</v>
      </c>
      <c r="BUU27">
        <v>-1621774.89521</v>
      </c>
      <c r="BUV27">
        <v>-1621774.89521</v>
      </c>
      <c r="BUW27">
        <v>-1621774.89521</v>
      </c>
      <c r="BUX27">
        <v>-1621774.89521</v>
      </c>
      <c r="BUY27">
        <v>-1621774.89521</v>
      </c>
      <c r="BUZ27">
        <v>-1621774.89521</v>
      </c>
      <c r="BVA27">
        <v>-1621774.89521</v>
      </c>
      <c r="BVB27">
        <v>-1621774.89521</v>
      </c>
      <c r="BVC27">
        <v>-1621774.89521</v>
      </c>
      <c r="BVD27">
        <v>-1621774.89521</v>
      </c>
      <c r="BVE27">
        <v>-1621774.89521</v>
      </c>
      <c r="BVF27">
        <v>-1621774.89521</v>
      </c>
      <c r="BVG27">
        <v>-1621774.89521</v>
      </c>
      <c r="BVH27">
        <v>-1621774.89521</v>
      </c>
      <c r="BVI27">
        <v>-1621774.89521</v>
      </c>
      <c r="BVJ27">
        <v>-1621774.89521</v>
      </c>
      <c r="BVK27">
        <v>-1621774.89521</v>
      </c>
      <c r="BVL27">
        <v>-1621774.89521</v>
      </c>
      <c r="BVM27">
        <v>-1621774.89521</v>
      </c>
      <c r="BVN27">
        <v>-25478.0053907</v>
      </c>
      <c r="BVO27">
        <v>-25478.0053907</v>
      </c>
      <c r="BVP27">
        <v>-25478.0053907</v>
      </c>
      <c r="BVQ27">
        <v>-25478.0053907</v>
      </c>
      <c r="BVR27">
        <v>-25478.0053907</v>
      </c>
      <c r="BVS27">
        <v>-25478.0053907</v>
      </c>
      <c r="BVT27">
        <v>-25478.0053907</v>
      </c>
      <c r="BVU27">
        <v>-25478.0053907</v>
      </c>
      <c r="BVV27">
        <v>-25478.0053907</v>
      </c>
      <c r="BVW27">
        <v>-25478.0053907</v>
      </c>
      <c r="BVX27">
        <v>-25478.0053907</v>
      </c>
      <c r="BVY27">
        <v>-29141.255423499999</v>
      </c>
      <c r="BVZ27">
        <v>-29141.255423499999</v>
      </c>
      <c r="BWA27">
        <v>-29141.255423499999</v>
      </c>
      <c r="BWB27">
        <v>-29141.255423499999</v>
      </c>
      <c r="BWC27">
        <v>-29141.255423499999</v>
      </c>
      <c r="BWD27">
        <v>-29141.255423499999</v>
      </c>
      <c r="BWE27">
        <v>-29141.255423499999</v>
      </c>
      <c r="BWF27">
        <v>-29141.255423499999</v>
      </c>
      <c r="BWG27">
        <v>-29141.255423499999</v>
      </c>
      <c r="BWH27">
        <v>-29141.255423499999</v>
      </c>
      <c r="BWI27">
        <v>-29141.255423499999</v>
      </c>
      <c r="BWJ27">
        <v>-25478.0053907</v>
      </c>
      <c r="BWK27">
        <v>-25478.0053907</v>
      </c>
      <c r="BWL27">
        <v>-25478.0053907</v>
      </c>
      <c r="BWM27">
        <v>-25478.0053907</v>
      </c>
      <c r="BWN27">
        <v>-25478.0053907</v>
      </c>
      <c r="BWO27">
        <v>-25478.0053907</v>
      </c>
      <c r="BWP27">
        <v>-25478.0053907</v>
      </c>
      <c r="BWQ27">
        <v>-25478.0053907</v>
      </c>
      <c r="BWR27">
        <v>-25478.0053907</v>
      </c>
      <c r="BWS27">
        <v>-25478.0053907</v>
      </c>
      <c r="BWT27">
        <v>-25478.0053907</v>
      </c>
      <c r="BWU27">
        <v>-29141.255423499999</v>
      </c>
      <c r="BWV27">
        <v>-29141.255423499999</v>
      </c>
      <c r="BWW27">
        <v>-29141.255423499999</v>
      </c>
      <c r="BWX27">
        <v>-29141.255423499999</v>
      </c>
      <c r="BWY27">
        <v>-29141.255423499999</v>
      </c>
      <c r="BWZ27">
        <v>-29141.255423499999</v>
      </c>
      <c r="BXA27">
        <v>-29141.255423499999</v>
      </c>
      <c r="BXB27">
        <v>-29141.255423499999</v>
      </c>
      <c r="BXC27">
        <v>-29141.255423499999</v>
      </c>
      <c r="BXD27">
        <v>-29141.255423499999</v>
      </c>
      <c r="BXE27">
        <v>-29141.255423499999</v>
      </c>
      <c r="BXF27">
        <v>-148990.476012</v>
      </c>
      <c r="BXG27">
        <v>-148990.476012</v>
      </c>
      <c r="BXH27">
        <v>-148990.476012</v>
      </c>
      <c r="BXI27">
        <v>-148990.476012</v>
      </c>
      <c r="BXJ27">
        <v>-148990.476012</v>
      </c>
      <c r="BXK27">
        <v>-148990.476012</v>
      </c>
      <c r="BXL27">
        <v>-148990.476012</v>
      </c>
      <c r="BXM27">
        <v>-148990.476012</v>
      </c>
      <c r="BXN27">
        <v>-148990.476012</v>
      </c>
      <c r="BXO27">
        <v>-148990.476012</v>
      </c>
      <c r="BXP27">
        <v>-148990.476012</v>
      </c>
      <c r="BXQ27">
        <v>-155936.97018</v>
      </c>
      <c r="BXR27">
        <v>-155936.97018</v>
      </c>
      <c r="BXS27">
        <v>-155936.97018</v>
      </c>
      <c r="BXT27">
        <v>-155936.97018</v>
      </c>
      <c r="BXU27">
        <v>-155936.97018</v>
      </c>
      <c r="BXV27">
        <v>-155936.97018</v>
      </c>
      <c r="BXW27">
        <v>-155936.97018</v>
      </c>
      <c r="BXX27">
        <v>-155936.97018</v>
      </c>
      <c r="BXY27">
        <v>-155936.97018</v>
      </c>
      <c r="BXZ27">
        <v>-155936.97018</v>
      </c>
      <c r="BYA27">
        <v>-155936.97018</v>
      </c>
      <c r="BYB27">
        <v>-148990.476012</v>
      </c>
      <c r="BYC27">
        <v>-148990.476012</v>
      </c>
      <c r="BYD27">
        <v>-148990.476012</v>
      </c>
      <c r="BYE27">
        <v>-148990.476012</v>
      </c>
      <c r="BYF27">
        <v>-148990.476012</v>
      </c>
      <c r="BYG27">
        <v>-148990.476012</v>
      </c>
      <c r="BYH27">
        <v>-148990.476012</v>
      </c>
      <c r="BYI27">
        <v>-148990.476012</v>
      </c>
      <c r="BYJ27">
        <v>-148990.476012</v>
      </c>
      <c r="BYK27">
        <v>-148990.476012</v>
      </c>
      <c r="BYL27">
        <v>-148990.476012</v>
      </c>
      <c r="BYM27">
        <v>-155936.97018</v>
      </c>
      <c r="BYN27">
        <v>-155936.97018</v>
      </c>
      <c r="BYO27">
        <v>-155936.97018</v>
      </c>
      <c r="BYP27">
        <v>-155936.97018</v>
      </c>
      <c r="BYQ27">
        <v>-155936.97018</v>
      </c>
      <c r="BYR27">
        <v>-155936.97018</v>
      </c>
      <c r="BYS27">
        <v>-155936.97018</v>
      </c>
      <c r="BYT27">
        <v>-155936.97018</v>
      </c>
      <c r="BYU27">
        <v>-155936.97018</v>
      </c>
      <c r="BYV27">
        <v>-155936.97018</v>
      </c>
      <c r="BYW27">
        <v>-155936.97018</v>
      </c>
      <c r="BYX27">
        <v>-462999.421929</v>
      </c>
      <c r="BYY27">
        <v>-462999.421929</v>
      </c>
      <c r="BYZ27">
        <v>-462999.421929</v>
      </c>
      <c r="BZA27">
        <v>-462999.421929</v>
      </c>
      <c r="BZB27">
        <v>-462999.421929</v>
      </c>
      <c r="BZC27">
        <v>-462999.421929</v>
      </c>
      <c r="BZD27">
        <v>-462999.421929</v>
      </c>
      <c r="BZE27">
        <v>-462999.421929</v>
      </c>
      <c r="BZF27">
        <v>-462999.421929</v>
      </c>
      <c r="BZG27">
        <v>-462999.421929</v>
      </c>
      <c r="BZH27">
        <v>-462999.421929</v>
      </c>
      <c r="BZI27">
        <v>-476512.40436699998</v>
      </c>
      <c r="BZJ27">
        <v>-476512.40436699998</v>
      </c>
      <c r="BZK27">
        <v>-476512.40436699998</v>
      </c>
      <c r="BZL27">
        <v>-476512.40436699998</v>
      </c>
      <c r="BZM27">
        <v>-476512.40436699998</v>
      </c>
      <c r="BZN27">
        <v>-476512.40436699998</v>
      </c>
      <c r="BZO27">
        <v>-476512.40436699998</v>
      </c>
      <c r="BZP27">
        <v>-476512.40436699998</v>
      </c>
      <c r="BZQ27">
        <v>-476512.40436699998</v>
      </c>
      <c r="BZR27">
        <v>-476512.40436699998</v>
      </c>
      <c r="BZS27">
        <v>-476512.40436699998</v>
      </c>
      <c r="BZT27">
        <v>-462999.421929</v>
      </c>
      <c r="BZU27">
        <v>-462999.421929</v>
      </c>
      <c r="BZV27">
        <v>-462999.421929</v>
      </c>
      <c r="BZW27">
        <v>-462999.421929</v>
      </c>
      <c r="BZX27">
        <v>-462999.421929</v>
      </c>
      <c r="BZY27">
        <v>-462999.421929</v>
      </c>
      <c r="BZZ27">
        <v>-462999.421929</v>
      </c>
      <c r="CAA27">
        <v>-462999.421929</v>
      </c>
      <c r="CAB27">
        <v>-462999.421929</v>
      </c>
      <c r="CAC27">
        <v>-462999.421929</v>
      </c>
      <c r="CAD27">
        <v>-462999.421929</v>
      </c>
      <c r="CAE27">
        <v>-476512.40436699998</v>
      </c>
      <c r="CAF27">
        <v>-476512.40436699998</v>
      </c>
      <c r="CAG27">
        <v>-476512.40436699998</v>
      </c>
      <c r="CAH27">
        <v>-476512.40436699998</v>
      </c>
      <c r="CAI27">
        <v>-476512.40436699998</v>
      </c>
      <c r="CAJ27">
        <v>-476512.40436699998</v>
      </c>
      <c r="CAK27">
        <v>-476512.40436699998</v>
      </c>
      <c r="CAL27">
        <v>-476512.40436699998</v>
      </c>
      <c r="CAM27">
        <v>-476512.40436699998</v>
      </c>
      <c r="CAN27">
        <v>-476512.40436699998</v>
      </c>
      <c r="CAO27">
        <v>-476512.40436699998</v>
      </c>
      <c r="CAP27">
        <v>-510326.462382</v>
      </c>
      <c r="CAQ27">
        <v>-510326.462382</v>
      </c>
      <c r="CAR27">
        <v>-510326.462382</v>
      </c>
      <c r="CAS27">
        <v>-510326.462382</v>
      </c>
      <c r="CAT27">
        <v>-510326.462382</v>
      </c>
      <c r="CAU27">
        <v>-510326.462382</v>
      </c>
      <c r="CAV27">
        <v>-510326.462382</v>
      </c>
      <c r="CAW27">
        <v>-510326.462382</v>
      </c>
      <c r="CAX27">
        <v>-510326.462382</v>
      </c>
      <c r="CAY27">
        <v>-510326.462382</v>
      </c>
      <c r="CAZ27">
        <v>-510326.462382</v>
      </c>
      <c r="CBA27">
        <v>-398992.89997600002</v>
      </c>
      <c r="CBB27">
        <v>-398992.89997600002</v>
      </c>
      <c r="CBC27">
        <v>-398992.89997600002</v>
      </c>
      <c r="CBD27">
        <v>-398992.89997600002</v>
      </c>
      <c r="CBE27">
        <v>-398992.89997600002</v>
      </c>
      <c r="CBF27">
        <v>-398992.89997600002</v>
      </c>
      <c r="CBG27">
        <v>-398992.89997600002</v>
      </c>
      <c r="CBH27">
        <v>-398992.89997600002</v>
      </c>
      <c r="CBI27">
        <v>-398992.89997600002</v>
      </c>
      <c r="CBJ27">
        <v>-398992.89997600002</v>
      </c>
      <c r="CBK27">
        <v>-398992.89997600002</v>
      </c>
      <c r="CBL27">
        <v>-510326.462382</v>
      </c>
      <c r="CBM27">
        <v>-510326.462382</v>
      </c>
      <c r="CBN27">
        <v>-510326.462382</v>
      </c>
      <c r="CBO27">
        <v>-510326.462382</v>
      </c>
      <c r="CBP27">
        <v>-510326.462382</v>
      </c>
      <c r="CBQ27">
        <v>-510326.462382</v>
      </c>
      <c r="CBR27">
        <v>-510326.462382</v>
      </c>
      <c r="CBS27">
        <v>-510326.462382</v>
      </c>
      <c r="CBT27">
        <v>-510326.462382</v>
      </c>
      <c r="CBU27">
        <v>-510326.462382</v>
      </c>
      <c r="CBV27">
        <v>-510326.462382</v>
      </c>
      <c r="CBW27">
        <v>-398992.89997600002</v>
      </c>
      <c r="CBX27">
        <v>-398992.89997600002</v>
      </c>
      <c r="CBY27">
        <v>-398992.89997600002</v>
      </c>
      <c r="CBZ27">
        <v>-398992.89997600002</v>
      </c>
      <c r="CCA27">
        <v>-398992.89997600002</v>
      </c>
      <c r="CCB27">
        <v>-398992.89997600002</v>
      </c>
      <c r="CCC27">
        <v>-398992.89997600002</v>
      </c>
      <c r="CCD27">
        <v>-398992.89997600002</v>
      </c>
      <c r="CCE27">
        <v>-398992.89997600002</v>
      </c>
      <c r="CCF27">
        <v>-398992.89997600002</v>
      </c>
      <c r="CCG27">
        <v>-398992.89997600002</v>
      </c>
      <c r="CCH27">
        <v>-647314.60427000001</v>
      </c>
      <c r="CCI27">
        <v>-647314.60427000001</v>
      </c>
      <c r="CCJ27">
        <v>-647314.60427000001</v>
      </c>
      <c r="CCK27">
        <v>-647314.60427000001</v>
      </c>
      <c r="CCL27">
        <v>-647314.60427000001</v>
      </c>
      <c r="CCM27">
        <v>-647314.60427000001</v>
      </c>
      <c r="CCN27">
        <v>-647314.60427000001</v>
      </c>
      <c r="CCO27">
        <v>-647314.60427000001</v>
      </c>
      <c r="CCP27">
        <v>-647314.60427000001</v>
      </c>
      <c r="CCQ27">
        <v>-647314.60427000001</v>
      </c>
      <c r="CCR27">
        <v>-647314.60427000001</v>
      </c>
      <c r="CCS27">
        <v>-436196.62569100002</v>
      </c>
      <c r="CCT27">
        <v>-436196.62569100002</v>
      </c>
      <c r="CCU27">
        <v>-436196.62569100002</v>
      </c>
      <c r="CCV27">
        <v>-436196.62569100002</v>
      </c>
      <c r="CCW27">
        <v>-436196.62569100002</v>
      </c>
      <c r="CCX27">
        <v>-436196.62569100002</v>
      </c>
      <c r="CCY27">
        <v>-436196.62569100002</v>
      </c>
      <c r="CCZ27">
        <v>-436196.62569100002</v>
      </c>
      <c r="CDA27">
        <v>-436196.62569100002</v>
      </c>
      <c r="CDB27">
        <v>-436196.62569100002</v>
      </c>
      <c r="CDC27">
        <v>-436196.62569100002</v>
      </c>
      <c r="CDD27">
        <v>-647314.60427000001</v>
      </c>
      <c r="CDE27">
        <v>-647314.60427000001</v>
      </c>
      <c r="CDF27">
        <v>-647314.60427000001</v>
      </c>
      <c r="CDG27">
        <v>-647314.60427000001</v>
      </c>
      <c r="CDH27">
        <v>-647314.60427000001</v>
      </c>
      <c r="CDI27">
        <v>-647314.60427000001</v>
      </c>
      <c r="CDJ27">
        <v>-647314.60427000001</v>
      </c>
      <c r="CDK27">
        <v>-647314.60427000001</v>
      </c>
      <c r="CDL27">
        <v>-647314.60427000001</v>
      </c>
      <c r="CDM27">
        <v>-647314.60427000001</v>
      </c>
      <c r="CDN27">
        <v>-647314.60427000001</v>
      </c>
      <c r="CDO27">
        <v>-436196.62569100002</v>
      </c>
      <c r="CDP27">
        <v>-436196.62569100002</v>
      </c>
      <c r="CDQ27">
        <v>-436196.62569100002</v>
      </c>
      <c r="CDR27">
        <v>-436196.62569100002</v>
      </c>
      <c r="CDS27">
        <v>-436196.62569100002</v>
      </c>
      <c r="CDT27">
        <v>-436196.62569100002</v>
      </c>
      <c r="CDU27">
        <v>-436196.62569100002</v>
      </c>
      <c r="CDV27">
        <v>-436196.62569100002</v>
      </c>
      <c r="CDW27">
        <v>-436196.62569100002</v>
      </c>
      <c r="CDX27">
        <v>-436196.62569100002</v>
      </c>
      <c r="CDY27">
        <v>-436196.62569100002</v>
      </c>
      <c r="CDZ27">
        <v>-710103.77443200001</v>
      </c>
      <c r="CEA27">
        <v>-710103.77443200001</v>
      </c>
      <c r="CEB27">
        <v>-710103.77443200001</v>
      </c>
      <c r="CEC27">
        <v>-710103.77443200001</v>
      </c>
      <c r="CED27">
        <v>-710103.77443200001</v>
      </c>
      <c r="CEE27">
        <v>-710103.77443200001</v>
      </c>
      <c r="CEF27">
        <v>-710103.77443200001</v>
      </c>
      <c r="CEG27">
        <v>-710103.77443200001</v>
      </c>
      <c r="CEH27">
        <v>-710103.77443200001</v>
      </c>
      <c r="CEI27">
        <v>-710103.77443200001</v>
      </c>
      <c r="CEJ27">
        <v>-710103.77443200001</v>
      </c>
      <c r="CEK27">
        <v>-299416.96350900002</v>
      </c>
      <c r="CEL27">
        <v>-299416.96350900002</v>
      </c>
      <c r="CEM27">
        <v>-299416.96350900002</v>
      </c>
      <c r="CEN27">
        <v>-299416.96350900002</v>
      </c>
      <c r="CEO27">
        <v>-299416.96350900002</v>
      </c>
      <c r="CEP27">
        <v>-299416.96350900002</v>
      </c>
      <c r="CEQ27">
        <v>-299416.96350900002</v>
      </c>
      <c r="CER27">
        <v>-299416.96350900002</v>
      </c>
      <c r="CES27">
        <v>-299416.96350900002</v>
      </c>
      <c r="CET27">
        <v>-299416.96350900002</v>
      </c>
      <c r="CEU27">
        <v>-299416.96350900002</v>
      </c>
      <c r="CEV27">
        <v>-710103.77443200001</v>
      </c>
      <c r="CEW27">
        <v>-710103.77443200001</v>
      </c>
      <c r="CEX27">
        <v>-710103.77443200001</v>
      </c>
      <c r="CEY27">
        <v>-710103.77443200001</v>
      </c>
      <c r="CEZ27">
        <v>-710103.77443200001</v>
      </c>
      <c r="CFA27">
        <v>-710103.77443200001</v>
      </c>
      <c r="CFB27">
        <v>-710103.77443200001</v>
      </c>
      <c r="CFC27">
        <v>-710103.77443200001</v>
      </c>
      <c r="CFD27">
        <v>-710103.77443200001</v>
      </c>
      <c r="CFE27">
        <v>-710103.77443200001</v>
      </c>
      <c r="CFF27">
        <v>-710103.77443200001</v>
      </c>
      <c r="CFG27">
        <v>-299416.96350900002</v>
      </c>
      <c r="CFH27">
        <v>-299416.96350900002</v>
      </c>
      <c r="CFI27">
        <v>-299416.96350900002</v>
      </c>
      <c r="CFJ27">
        <v>-299416.96350900002</v>
      </c>
      <c r="CFK27">
        <v>-299416.96350900002</v>
      </c>
      <c r="CFL27">
        <v>-299416.96350900002</v>
      </c>
      <c r="CFM27">
        <v>-299416.96350900002</v>
      </c>
      <c r="CFN27">
        <v>-299416.96350900002</v>
      </c>
      <c r="CFO27">
        <v>-299416.96350900002</v>
      </c>
      <c r="CFP27">
        <v>-299416.96350900002</v>
      </c>
      <c r="CFQ27">
        <v>-299416.96350900002</v>
      </c>
      <c r="CFR27">
        <v>-2453237.4559800001</v>
      </c>
      <c r="CFS27">
        <v>-2453237.4559800001</v>
      </c>
      <c r="CFT27">
        <v>-2453237.4559800001</v>
      </c>
      <c r="CFU27">
        <v>-2453237.4559800001</v>
      </c>
      <c r="CFV27">
        <v>-2453237.4559800001</v>
      </c>
      <c r="CFW27">
        <v>-2453237.4559800001</v>
      </c>
      <c r="CFX27">
        <v>-2453237.4559800001</v>
      </c>
      <c r="CFY27">
        <v>-2453237.4559800001</v>
      </c>
      <c r="CFZ27">
        <v>-2453237.4559800001</v>
      </c>
      <c r="CGA27">
        <v>-2453237.4559800001</v>
      </c>
      <c r="CGB27">
        <v>-2453237.4559800001</v>
      </c>
      <c r="CGC27">
        <v>-2445798.6846599998</v>
      </c>
      <c r="CGD27">
        <v>-2445798.6846599998</v>
      </c>
      <c r="CGE27">
        <v>-2445798.6846599998</v>
      </c>
      <c r="CGF27">
        <v>-2445798.6846599998</v>
      </c>
      <c r="CGG27">
        <v>-2445798.6846599998</v>
      </c>
      <c r="CGH27">
        <v>-2445798.6846599998</v>
      </c>
      <c r="CGI27">
        <v>-2445798.6846599998</v>
      </c>
      <c r="CGJ27">
        <v>-2445798.6846599998</v>
      </c>
      <c r="CGK27">
        <v>-2445798.6846599998</v>
      </c>
      <c r="CGL27">
        <v>-2445798.6846599998</v>
      </c>
      <c r="CGM27">
        <v>-2445798.6846599998</v>
      </c>
      <c r="CGN27">
        <v>-2453237.4559800001</v>
      </c>
      <c r="CGO27">
        <v>-2453237.4559800001</v>
      </c>
      <c r="CGP27">
        <v>-2453237.4559800001</v>
      </c>
      <c r="CGQ27">
        <v>-2453237.4559800001</v>
      </c>
      <c r="CGR27">
        <v>-2453237.4559800001</v>
      </c>
      <c r="CGS27">
        <v>-2453237.4559800001</v>
      </c>
      <c r="CGT27">
        <v>-2453237.4559800001</v>
      </c>
      <c r="CGU27">
        <v>-2453237.4559800001</v>
      </c>
      <c r="CGV27">
        <v>-2453237.4559800001</v>
      </c>
      <c r="CGW27">
        <v>-2453237.4559800001</v>
      </c>
      <c r="CGX27">
        <v>-2453237.4559800001</v>
      </c>
      <c r="CGY27">
        <v>-2445798.6846599998</v>
      </c>
      <c r="CGZ27">
        <v>-2445798.6846599998</v>
      </c>
      <c r="CHA27">
        <v>-2445798.6846599998</v>
      </c>
      <c r="CHB27">
        <v>-2445798.6846599998</v>
      </c>
      <c r="CHC27">
        <v>-2445798.6846599998</v>
      </c>
      <c r="CHD27">
        <v>-2445798.6846599998</v>
      </c>
      <c r="CHE27">
        <v>-2445798.6846599998</v>
      </c>
      <c r="CHF27">
        <v>-2445798.6846599998</v>
      </c>
      <c r="CHG27">
        <v>-2445798.6846599998</v>
      </c>
      <c r="CHH27">
        <v>-2445798.6846599998</v>
      </c>
      <c r="CHI27">
        <v>-2445798.6846599998</v>
      </c>
      <c r="CHJ27">
        <v>-2621057.6009</v>
      </c>
      <c r="CHK27">
        <v>-2621057.6009</v>
      </c>
      <c r="CHL27">
        <v>-2621057.6009</v>
      </c>
      <c r="CHM27">
        <v>-2621057.6009</v>
      </c>
      <c r="CHN27">
        <v>-2621057.6009</v>
      </c>
      <c r="CHO27">
        <v>-2621057.6009</v>
      </c>
      <c r="CHP27">
        <v>-2621057.6009</v>
      </c>
      <c r="CHQ27">
        <v>-2621057.6009</v>
      </c>
      <c r="CHR27">
        <v>-2621057.6009</v>
      </c>
      <c r="CHS27">
        <v>-2621057.6009</v>
      </c>
      <c r="CHT27">
        <v>-2621057.6009</v>
      </c>
      <c r="CHU27">
        <v>-2606951.7164799999</v>
      </c>
      <c r="CHV27">
        <v>-2606951.7164799999</v>
      </c>
      <c r="CHW27">
        <v>-2606951.7164799999</v>
      </c>
      <c r="CHX27">
        <v>-2606951.7164799999</v>
      </c>
      <c r="CHY27">
        <v>-2606951.7164799999</v>
      </c>
      <c r="CHZ27">
        <v>-2606951.7164799999</v>
      </c>
      <c r="CIA27">
        <v>-2606951.7164799999</v>
      </c>
      <c r="CIB27">
        <v>-2606951.7164799999</v>
      </c>
      <c r="CIC27">
        <v>-2606951.7164799999</v>
      </c>
      <c r="CID27">
        <v>-2606951.7164799999</v>
      </c>
      <c r="CIE27">
        <v>-2606951.7164799999</v>
      </c>
      <c r="CIF27">
        <v>-2621057.6009</v>
      </c>
      <c r="CIG27">
        <v>-2621057.6009</v>
      </c>
      <c r="CIH27">
        <v>-2621057.6009</v>
      </c>
      <c r="CII27">
        <v>-2621057.6009</v>
      </c>
      <c r="CIJ27">
        <v>-2621057.6009</v>
      </c>
      <c r="CIK27">
        <v>-2621057.6009</v>
      </c>
      <c r="CIL27">
        <v>-2621057.6009</v>
      </c>
      <c r="CIM27">
        <v>-2621057.6009</v>
      </c>
      <c r="CIN27">
        <v>-2621057.6009</v>
      </c>
      <c r="CIO27">
        <v>-2621057.6009</v>
      </c>
      <c r="CIP27">
        <v>-2621057.6009</v>
      </c>
      <c r="CIQ27">
        <v>-2606951.7164799999</v>
      </c>
      <c r="CIR27">
        <v>-2606951.7164799999</v>
      </c>
      <c r="CIS27">
        <v>-2606951.7164799999</v>
      </c>
      <c r="CIT27">
        <v>-2606951.7164799999</v>
      </c>
      <c r="CIU27">
        <v>-2606951.7164799999</v>
      </c>
      <c r="CIV27">
        <v>-2606951.7164799999</v>
      </c>
      <c r="CIW27">
        <v>-2606951.7164799999</v>
      </c>
      <c r="CIX27">
        <v>-2606951.7164799999</v>
      </c>
      <c r="CIY27">
        <v>-2606951.7164799999</v>
      </c>
      <c r="CIZ27">
        <v>-2606951.7164799999</v>
      </c>
      <c r="CJA27">
        <v>-2606951.7164799999</v>
      </c>
      <c r="CJB27">
        <v>-2713496.3207</v>
      </c>
      <c r="CJC27">
        <v>-2713496.3207</v>
      </c>
      <c r="CJD27">
        <v>-2713496.3207</v>
      </c>
      <c r="CJE27">
        <v>-2713496.3207</v>
      </c>
      <c r="CJF27">
        <v>-2713496.3207</v>
      </c>
      <c r="CJG27">
        <v>-2713496.3207</v>
      </c>
      <c r="CJH27">
        <v>-2713496.3207</v>
      </c>
      <c r="CJI27">
        <v>-2713496.3207</v>
      </c>
      <c r="CJJ27">
        <v>-2713496.3207</v>
      </c>
      <c r="CJK27">
        <v>-2713496.3207</v>
      </c>
      <c r="CJL27">
        <v>-2713496.3207</v>
      </c>
      <c r="CJM27">
        <v>-2686056.21006</v>
      </c>
      <c r="CJN27">
        <v>-2686056.21006</v>
      </c>
      <c r="CJO27">
        <v>-2686056.21006</v>
      </c>
      <c r="CJP27">
        <v>-2686056.21006</v>
      </c>
      <c r="CJQ27">
        <v>-2686056.21006</v>
      </c>
      <c r="CJR27">
        <v>-2686056.21006</v>
      </c>
      <c r="CJS27">
        <v>-2686056.21006</v>
      </c>
      <c r="CJT27">
        <v>-2686056.21006</v>
      </c>
      <c r="CJU27">
        <v>-2686056.21006</v>
      </c>
      <c r="CJV27">
        <v>-2686056.21006</v>
      </c>
      <c r="CJW27">
        <v>-2686056.21006</v>
      </c>
      <c r="CJX27">
        <v>-2713496.3207</v>
      </c>
      <c r="CJY27">
        <v>-2713496.3207</v>
      </c>
      <c r="CJZ27">
        <v>-2713496.3207</v>
      </c>
      <c r="CKA27">
        <v>-2713496.3207</v>
      </c>
      <c r="CKB27">
        <v>-2713496.3207</v>
      </c>
      <c r="CKC27">
        <v>-2713496.3207</v>
      </c>
      <c r="CKD27">
        <v>-2713496.3207</v>
      </c>
      <c r="CKE27">
        <v>-2713496.3207</v>
      </c>
      <c r="CKF27">
        <v>-2713496.3207</v>
      </c>
      <c r="CKG27">
        <v>-2713496.3207</v>
      </c>
      <c r="CKH27">
        <v>-2713496.3207</v>
      </c>
      <c r="CKI27">
        <v>-2686056.21006</v>
      </c>
      <c r="CKJ27">
        <v>-2686056.21006</v>
      </c>
      <c r="CKK27">
        <v>-2686056.21006</v>
      </c>
      <c r="CKL27">
        <v>-2686056.21006</v>
      </c>
      <c r="CKM27">
        <v>-2686056.21006</v>
      </c>
      <c r="CKN27">
        <v>-2686056.21006</v>
      </c>
      <c r="CKO27">
        <v>-2686056.21006</v>
      </c>
      <c r="CKP27">
        <v>-2686056.21006</v>
      </c>
      <c r="CKQ27">
        <v>-2686056.21006</v>
      </c>
      <c r="CKR27">
        <v>-2686056.21006</v>
      </c>
      <c r="CKS27">
        <v>-2686056.21006</v>
      </c>
      <c r="CKT27">
        <v>-36748877.469999999</v>
      </c>
      <c r="CKU27">
        <v>-36748877.469999999</v>
      </c>
      <c r="CKV27">
        <v>-36748877.469999999</v>
      </c>
      <c r="CKW27">
        <v>-36748877.469999999</v>
      </c>
      <c r="CKX27">
        <v>-36748877.469999999</v>
      </c>
      <c r="CKY27">
        <v>-36748877.469999999</v>
      </c>
      <c r="CKZ27">
        <v>-36748877.469999999</v>
      </c>
      <c r="CLA27">
        <v>-36748877.469999999</v>
      </c>
      <c r="CLB27">
        <v>-36748877.469999999</v>
      </c>
      <c r="CLC27">
        <v>-36748877.469999999</v>
      </c>
      <c r="CLD27">
        <v>-36748877.469999999</v>
      </c>
      <c r="CLE27">
        <v>-36748877.469999999</v>
      </c>
      <c r="CLF27">
        <v>-36748877.469999999</v>
      </c>
      <c r="CLG27">
        <v>-36748877.469999999</v>
      </c>
      <c r="CLH27">
        <v>-36748877.469999999</v>
      </c>
      <c r="CLI27">
        <v>-36748877.469999999</v>
      </c>
      <c r="CLJ27">
        <v>-36748877.469999999</v>
      </c>
      <c r="CLK27">
        <v>-36748877.469999999</v>
      </c>
      <c r="CLL27">
        <v>-36748877.469999999</v>
      </c>
      <c r="CLM27">
        <v>-36748877.469999999</v>
      </c>
      <c r="CLN27">
        <v>-36748877.469999999</v>
      </c>
      <c r="CLO27">
        <v>-36748877.469999999</v>
      </c>
      <c r="CLP27">
        <v>-36748877.469999999</v>
      </c>
      <c r="CLQ27">
        <v>-36748877.469999999</v>
      </c>
      <c r="CLR27">
        <v>-36748877.469999999</v>
      </c>
      <c r="CLS27">
        <v>-36748877.469999999</v>
      </c>
      <c r="CLT27">
        <v>-36748877.469999999</v>
      </c>
      <c r="CLU27">
        <v>-36748877.469999999</v>
      </c>
      <c r="CLV27">
        <v>-36748877.469999999</v>
      </c>
      <c r="CLW27">
        <v>-36748877.469999999</v>
      </c>
      <c r="CLX27">
        <v>-36748877.469999999</v>
      </c>
      <c r="CLY27">
        <v>-36748877.469999999</v>
      </c>
      <c r="CLZ27">
        <v>-36748877.469999999</v>
      </c>
      <c r="CMA27">
        <v>-36748877.469999999</v>
      </c>
      <c r="CMB27">
        <v>-36748877.469999999</v>
      </c>
      <c r="CMC27">
        <v>-36748877.469999999</v>
      </c>
      <c r="CMD27">
        <v>-36748877.469999999</v>
      </c>
      <c r="CME27">
        <v>-36748877.469999999</v>
      </c>
      <c r="CMF27">
        <v>-36748877.469999999</v>
      </c>
      <c r="CMG27">
        <v>-36748877.469999999</v>
      </c>
      <c r="CMH27">
        <v>-36748877.469999999</v>
      </c>
      <c r="CMI27">
        <v>-36748877.469999999</v>
      </c>
      <c r="CMJ27">
        <v>-36748877.469999999</v>
      </c>
      <c r="CMK27">
        <v>-36748877.469999999</v>
      </c>
      <c r="CML27">
        <v>-55719360.0088</v>
      </c>
      <c r="CMM27">
        <v>-55719360.0088</v>
      </c>
      <c r="CMN27">
        <v>-55719360.0088</v>
      </c>
      <c r="CMO27">
        <v>-55719360.0088</v>
      </c>
      <c r="CMP27">
        <v>-55719360.0088</v>
      </c>
      <c r="CMQ27">
        <v>-55719360.0088</v>
      </c>
      <c r="CMR27">
        <v>-55719360.0088</v>
      </c>
      <c r="CMS27">
        <v>-55719360.0088</v>
      </c>
      <c r="CMT27">
        <v>-55719360.0088</v>
      </c>
      <c r="CMU27">
        <v>-55719360.0088</v>
      </c>
      <c r="CMV27">
        <v>-55719360.0088</v>
      </c>
      <c r="CMW27">
        <v>-55719360.0088</v>
      </c>
      <c r="CMX27">
        <v>-55719360.0088</v>
      </c>
      <c r="CMY27">
        <v>-55719360.0088</v>
      </c>
      <c r="CMZ27">
        <v>-55719360.0088</v>
      </c>
      <c r="CNA27">
        <v>-55719360.0088</v>
      </c>
      <c r="CNB27">
        <v>-55719360.0088</v>
      </c>
      <c r="CNC27">
        <v>-55719360.0088</v>
      </c>
      <c r="CND27">
        <v>-55719360.0088</v>
      </c>
      <c r="CNE27">
        <v>-55719360.0088</v>
      </c>
      <c r="CNF27">
        <v>-55719360.0088</v>
      </c>
      <c r="CNG27">
        <v>-55719360.0088</v>
      </c>
      <c r="CNH27">
        <v>-55719360.0088</v>
      </c>
      <c r="CNI27">
        <v>-55719360.0088</v>
      </c>
      <c r="CNJ27">
        <v>-55719360.0088</v>
      </c>
      <c r="CNK27">
        <v>-55719360.0088</v>
      </c>
      <c r="CNL27">
        <v>-55719360.0088</v>
      </c>
      <c r="CNM27">
        <v>-55719360.0088</v>
      </c>
      <c r="CNN27">
        <v>-55719360.0088</v>
      </c>
      <c r="CNO27">
        <v>-55719360.0088</v>
      </c>
      <c r="CNP27">
        <v>-55719360.0088</v>
      </c>
      <c r="CNQ27">
        <v>-55719360.0088</v>
      </c>
      <c r="CNR27">
        <v>-55719360.0088</v>
      </c>
      <c r="CNS27">
        <v>-55719360.0088</v>
      </c>
      <c r="CNT27">
        <v>-55719360.0088</v>
      </c>
      <c r="CNU27">
        <v>-55719360.0088</v>
      </c>
      <c r="CNV27">
        <v>-55719360.0088</v>
      </c>
      <c r="CNW27">
        <v>-55719360.0088</v>
      </c>
      <c r="CNX27">
        <v>-55719360.0088</v>
      </c>
      <c r="CNY27">
        <v>-55719360.0088</v>
      </c>
      <c r="CNZ27">
        <v>-55719360.0088</v>
      </c>
      <c r="COA27">
        <v>-55719360.0088</v>
      </c>
      <c r="COB27">
        <v>-55719360.0088</v>
      </c>
      <c r="COC27">
        <v>-55719360.0088</v>
      </c>
      <c r="COD27">
        <v>-84496239.357999995</v>
      </c>
      <c r="COE27">
        <v>-84496239.357999995</v>
      </c>
      <c r="COF27">
        <v>-84496239.357999995</v>
      </c>
      <c r="COG27">
        <v>-84496239.357999995</v>
      </c>
      <c r="COH27">
        <v>-84496239.357999995</v>
      </c>
      <c r="COI27">
        <v>-84496239.357999995</v>
      </c>
      <c r="COJ27">
        <v>-84496239.357999995</v>
      </c>
      <c r="COK27">
        <v>-84496239.357999995</v>
      </c>
      <c r="COL27">
        <v>-84496239.357999995</v>
      </c>
      <c r="COM27">
        <v>-84496239.357999995</v>
      </c>
      <c r="CON27">
        <v>-84496239.357999995</v>
      </c>
      <c r="COO27">
        <v>-84496239.357999995</v>
      </c>
      <c r="COP27">
        <v>-84496239.357999995</v>
      </c>
      <c r="COQ27">
        <v>-84496239.357999995</v>
      </c>
      <c r="COR27">
        <v>-84496239.357999995</v>
      </c>
      <c r="COS27">
        <v>-84496239.357999995</v>
      </c>
      <c r="COT27">
        <v>-84496239.357999995</v>
      </c>
      <c r="COU27">
        <v>-84496239.357999995</v>
      </c>
      <c r="COV27">
        <v>-84496239.357999995</v>
      </c>
      <c r="COW27">
        <v>-84496239.357999995</v>
      </c>
      <c r="COX27">
        <v>-84496239.357999995</v>
      </c>
      <c r="COY27">
        <v>-84496239.357999995</v>
      </c>
      <c r="COZ27">
        <v>-84496239.357999995</v>
      </c>
      <c r="CPA27">
        <v>-84496239.357999995</v>
      </c>
      <c r="CPB27">
        <v>-84496239.357999995</v>
      </c>
      <c r="CPC27">
        <v>-84496239.357999995</v>
      </c>
      <c r="CPD27">
        <v>-84496239.357999995</v>
      </c>
      <c r="CPE27">
        <v>-84496239.357999995</v>
      </c>
      <c r="CPF27">
        <v>-84496239.357999995</v>
      </c>
      <c r="CPG27">
        <v>-84496239.357999995</v>
      </c>
      <c r="CPH27">
        <v>-84496239.357999995</v>
      </c>
      <c r="CPI27">
        <v>-84496239.357999995</v>
      </c>
      <c r="CPJ27">
        <v>-84496239.357999995</v>
      </c>
      <c r="CPK27">
        <v>-84496239.357999995</v>
      </c>
      <c r="CPL27">
        <v>-84496239.357999995</v>
      </c>
      <c r="CPM27">
        <v>-84496239.357999995</v>
      </c>
      <c r="CPN27">
        <v>-84496239.357999995</v>
      </c>
      <c r="CPO27">
        <v>-84496239.357999995</v>
      </c>
      <c r="CPP27">
        <v>-84496239.357999995</v>
      </c>
      <c r="CPQ27">
        <v>-84496239.357999995</v>
      </c>
      <c r="CPR27">
        <v>-84496239.357999995</v>
      </c>
      <c r="CPS27">
        <v>-84496239.357999995</v>
      </c>
      <c r="CPT27">
        <v>-84496239.357999995</v>
      </c>
      <c r="CPU27">
        <v>-84496239.357999995</v>
      </c>
      <c r="CPV27">
        <v>-36748877.469999999</v>
      </c>
      <c r="CPW27">
        <v>-36748877.469999999</v>
      </c>
      <c r="CPX27">
        <v>-36748877.469999999</v>
      </c>
      <c r="CPY27">
        <v>-36748877.469999999</v>
      </c>
      <c r="CPZ27">
        <v>-36748877.469999999</v>
      </c>
      <c r="CQA27">
        <v>-36748877.469999999</v>
      </c>
      <c r="CQB27">
        <v>-36748877.469999999</v>
      </c>
      <c r="CQC27">
        <v>-36748877.469999999</v>
      </c>
      <c r="CQD27">
        <v>-36748877.469999999</v>
      </c>
      <c r="CQE27">
        <v>-36748877.469999999</v>
      </c>
      <c r="CQF27">
        <v>-36748877.469999999</v>
      </c>
      <c r="CQG27">
        <v>-36748877.469999999</v>
      </c>
      <c r="CQH27">
        <v>-36748877.469999999</v>
      </c>
      <c r="CQI27">
        <v>-36748877.469999999</v>
      </c>
      <c r="CQJ27">
        <v>-36748877.469999999</v>
      </c>
      <c r="CQK27">
        <v>-36748877.469999999</v>
      </c>
      <c r="CQL27">
        <v>-36748877.469999999</v>
      </c>
      <c r="CQM27">
        <v>-36748877.469999999</v>
      </c>
      <c r="CQN27">
        <v>-36748877.469999999</v>
      </c>
      <c r="CQO27">
        <v>-36748877.469999999</v>
      </c>
      <c r="CQP27">
        <v>-36748877.469999999</v>
      </c>
      <c r="CQQ27">
        <v>-36748877.469999999</v>
      </c>
      <c r="CQR27">
        <v>-36748877.469999999</v>
      </c>
      <c r="CQS27">
        <v>-36748877.469999999</v>
      </c>
      <c r="CQT27">
        <v>-36748877.469999999</v>
      </c>
      <c r="CQU27">
        <v>-36748877.469999999</v>
      </c>
      <c r="CQV27">
        <v>-36748877.469999999</v>
      </c>
      <c r="CQW27">
        <v>-36748877.469999999</v>
      </c>
      <c r="CQX27">
        <v>-36748877.469999999</v>
      </c>
      <c r="CQY27">
        <v>-36748877.469999999</v>
      </c>
      <c r="CQZ27">
        <v>-36748877.469999999</v>
      </c>
      <c r="CRA27">
        <v>-36748877.469999999</v>
      </c>
      <c r="CRB27">
        <v>-36748877.469999999</v>
      </c>
      <c r="CRC27">
        <v>-36748877.469999999</v>
      </c>
      <c r="CRD27">
        <v>-36748877.469999999</v>
      </c>
      <c r="CRE27">
        <v>-36748877.469999999</v>
      </c>
      <c r="CRF27">
        <v>-36748877.469999999</v>
      </c>
      <c r="CRG27">
        <v>-36748877.469999999</v>
      </c>
      <c r="CRH27">
        <v>-36748877.469999999</v>
      </c>
      <c r="CRI27">
        <v>-36748877.469999999</v>
      </c>
      <c r="CRJ27">
        <v>-36748877.469999999</v>
      </c>
      <c r="CRK27">
        <v>-36748877.469999999</v>
      </c>
      <c r="CRL27">
        <v>-36748877.469999999</v>
      </c>
      <c r="CRM27">
        <v>-36748877.469999999</v>
      </c>
      <c r="CRN27">
        <v>-55719360.0088</v>
      </c>
      <c r="CRO27">
        <v>-55719360.0088</v>
      </c>
      <c r="CRP27">
        <v>-55719360.0088</v>
      </c>
      <c r="CRQ27">
        <v>-55719360.0088</v>
      </c>
      <c r="CRR27">
        <v>-55719360.0088</v>
      </c>
      <c r="CRS27">
        <v>-55719360.0088</v>
      </c>
      <c r="CRT27">
        <v>-55719360.0088</v>
      </c>
      <c r="CRU27">
        <v>-55719360.0088</v>
      </c>
      <c r="CRV27">
        <v>-55719360.0088</v>
      </c>
      <c r="CRW27">
        <v>-55719360.0088</v>
      </c>
      <c r="CRX27">
        <v>-55719360.0088</v>
      </c>
      <c r="CRY27">
        <v>-55719360.0088</v>
      </c>
      <c r="CRZ27">
        <v>-55719360.0088</v>
      </c>
      <c r="CSA27">
        <v>-55719360.0088</v>
      </c>
      <c r="CSB27">
        <v>-55719360.0088</v>
      </c>
      <c r="CSC27">
        <v>-55719360.0088</v>
      </c>
      <c r="CSD27">
        <v>-55719360.0088</v>
      </c>
      <c r="CSE27">
        <v>-55719360.0088</v>
      </c>
      <c r="CSF27">
        <v>-55719360.0088</v>
      </c>
      <c r="CSG27">
        <v>-55719360.0088</v>
      </c>
      <c r="CSH27">
        <v>-55719360.0088</v>
      </c>
      <c r="CSI27">
        <v>-55719360.0088</v>
      </c>
      <c r="CSJ27">
        <v>-55719360.0088</v>
      </c>
      <c r="CSK27">
        <v>-55719360.0088</v>
      </c>
      <c r="CSL27">
        <v>-55719360.0088</v>
      </c>
      <c r="CSM27">
        <v>-55719360.0088</v>
      </c>
      <c r="CSN27">
        <v>-55719360.0088</v>
      </c>
      <c r="CSO27">
        <v>-55719360.0088</v>
      </c>
      <c r="CSP27">
        <v>-55719360.0088</v>
      </c>
      <c r="CSQ27">
        <v>-55719360.0088</v>
      </c>
      <c r="CSR27">
        <v>-55719360.0088</v>
      </c>
      <c r="CSS27">
        <v>-55719360.0088</v>
      </c>
      <c r="CST27">
        <v>-55719360.0088</v>
      </c>
      <c r="CSU27">
        <v>-55719360.0088</v>
      </c>
      <c r="CSV27">
        <v>-55719360.0088</v>
      </c>
      <c r="CSW27">
        <v>-55719360.0088</v>
      </c>
      <c r="CSX27">
        <v>-55719360.0088</v>
      </c>
      <c r="CSY27">
        <v>-55719360.0088</v>
      </c>
      <c r="CSZ27">
        <v>-55719360.0088</v>
      </c>
      <c r="CTA27">
        <v>-55719360.0088</v>
      </c>
      <c r="CTB27">
        <v>-55719360.0088</v>
      </c>
      <c r="CTC27">
        <v>-55719360.0088</v>
      </c>
      <c r="CTD27">
        <v>-55719360.0088</v>
      </c>
      <c r="CTE27">
        <v>-55719360.0088</v>
      </c>
      <c r="CTF27">
        <v>-84496239.357999995</v>
      </c>
      <c r="CTG27">
        <v>-84496239.357999995</v>
      </c>
      <c r="CTH27">
        <v>-84496239.357999995</v>
      </c>
      <c r="CTI27">
        <v>-84496239.357999995</v>
      </c>
      <c r="CTJ27">
        <v>-84496239.357999995</v>
      </c>
      <c r="CTK27">
        <v>-84496239.357999995</v>
      </c>
      <c r="CTL27">
        <v>-84496239.357999995</v>
      </c>
      <c r="CTM27">
        <v>-84496239.357999995</v>
      </c>
      <c r="CTN27">
        <v>-84496239.357999995</v>
      </c>
      <c r="CTO27">
        <v>-84496239.357999995</v>
      </c>
      <c r="CTP27">
        <v>-84496239.357999995</v>
      </c>
      <c r="CTQ27">
        <v>-84496239.357999995</v>
      </c>
      <c r="CTR27">
        <v>-84496239.357999995</v>
      </c>
      <c r="CTS27">
        <v>-84496239.357999995</v>
      </c>
      <c r="CTT27">
        <v>-84496239.357999995</v>
      </c>
      <c r="CTU27">
        <v>-84496239.357999995</v>
      </c>
      <c r="CTV27">
        <v>-84496239.357999995</v>
      </c>
      <c r="CTW27">
        <v>-84496239.357999995</v>
      </c>
      <c r="CTX27">
        <v>-84496239.357999995</v>
      </c>
      <c r="CTY27">
        <v>-84496239.357999995</v>
      </c>
      <c r="CTZ27">
        <v>-84496239.357999995</v>
      </c>
      <c r="CUA27">
        <v>-84496239.357999995</v>
      </c>
      <c r="CUB27">
        <v>-84496239.357999995</v>
      </c>
      <c r="CUC27">
        <v>-84496239.357999995</v>
      </c>
      <c r="CUD27">
        <v>-84496239.357999995</v>
      </c>
      <c r="CUE27">
        <v>-84496239.357999995</v>
      </c>
      <c r="CUF27">
        <v>-84496239.357999995</v>
      </c>
      <c r="CUG27">
        <v>-84496239.357999995</v>
      </c>
      <c r="CUH27">
        <v>-84496239.357999995</v>
      </c>
      <c r="CUI27">
        <v>-84496239.357999995</v>
      </c>
      <c r="CUJ27">
        <v>-84496239.357999995</v>
      </c>
      <c r="CUK27">
        <v>-84496239.357999995</v>
      </c>
      <c r="CUL27">
        <v>-84496239.357999995</v>
      </c>
      <c r="CUM27">
        <v>-84496239.357999995</v>
      </c>
      <c r="CUN27">
        <v>-84496239.357999995</v>
      </c>
      <c r="CUO27">
        <v>-84496239.357999995</v>
      </c>
      <c r="CUP27">
        <v>-84496239.357999995</v>
      </c>
      <c r="CUQ27">
        <v>-84496239.357999995</v>
      </c>
      <c r="CUR27">
        <v>-84496239.357999995</v>
      </c>
      <c r="CUS27">
        <v>-84496239.357999995</v>
      </c>
      <c r="CUT27">
        <v>-84496239.357999995</v>
      </c>
      <c r="CUU27">
        <v>-84496239.357999995</v>
      </c>
      <c r="CUV27">
        <v>-84496239.357999995</v>
      </c>
      <c r="CUW27">
        <v>-84496239.357999995</v>
      </c>
      <c r="CUX27">
        <v>-1675648.3093699999</v>
      </c>
      <c r="CUY27">
        <v>-1585973.4200899999</v>
      </c>
      <c r="CUZ27">
        <v>-1535253.70943</v>
      </c>
      <c r="CVA27">
        <v>-1522898.46251</v>
      </c>
      <c r="CVB27">
        <v>-1547532.3320200001</v>
      </c>
      <c r="CVC27">
        <v>-1606183.3443700001</v>
      </c>
      <c r="CVD27">
        <v>-1693283.00502</v>
      </c>
      <c r="CVE27">
        <v>-1799721.6890700001</v>
      </c>
      <c r="CVF27">
        <v>-1996269.16958</v>
      </c>
      <c r="CVG27">
        <v>-2077688.2610899999</v>
      </c>
      <c r="CVH27">
        <v>-2089434.4242499999</v>
      </c>
      <c r="CVI27">
        <v>-1640438.29721</v>
      </c>
      <c r="CVJ27">
        <v>-1533548.9029399999</v>
      </c>
      <c r="CVK27">
        <v>-1459186.8012300001</v>
      </c>
      <c r="CVL27">
        <v>-1414788.4712799999</v>
      </c>
      <c r="CVM27">
        <v>-1396684.8413800001</v>
      </c>
      <c r="CVN27">
        <v>-1399508.21395</v>
      </c>
      <c r="CVO27">
        <v>-1415675.7474499999</v>
      </c>
      <c r="CVP27">
        <v>-1415042.4758599999</v>
      </c>
      <c r="CVQ27">
        <v>-1410682.1971499999</v>
      </c>
      <c r="CVR27">
        <v>-1405939.4564499999</v>
      </c>
      <c r="CVS27">
        <v>-1401536.0698899999</v>
      </c>
      <c r="CVT27">
        <v>-1459714.03275</v>
      </c>
      <c r="CVU27">
        <v>-1501511.65598</v>
      </c>
      <c r="CVV27">
        <v>-1596180.3723200001</v>
      </c>
      <c r="CVW27">
        <v>-1701626.7111899999</v>
      </c>
      <c r="CVX27">
        <v>-1797459.8221100001</v>
      </c>
      <c r="CVY27">
        <v>-1879081.82755</v>
      </c>
      <c r="CVZ27">
        <v>-1942444.52562</v>
      </c>
      <c r="CWA27">
        <v>-1995658.44679</v>
      </c>
      <c r="CWB27">
        <v>-2051203.95105</v>
      </c>
      <c r="CWC27">
        <v>-2080037.1065799999</v>
      </c>
      <c r="CWD27">
        <v>-2089434.4242499999</v>
      </c>
      <c r="CWE27">
        <v>-1354075.80688</v>
      </c>
      <c r="CWF27">
        <v>-1318757.8770999999</v>
      </c>
      <c r="CWG27">
        <v>-1336702.58996</v>
      </c>
      <c r="CWH27">
        <v>-1364484.61436</v>
      </c>
      <c r="CWI27">
        <v>-1386913.93239</v>
      </c>
      <c r="CWJ27">
        <v>-1403430.8970300001</v>
      </c>
      <c r="CWK27">
        <v>-1409475.0334399999</v>
      </c>
      <c r="CWL27">
        <v>-1409222.04669</v>
      </c>
      <c r="CWM27">
        <v>-1407278.6879</v>
      </c>
      <c r="CWN27">
        <v>-1404560.1839399999</v>
      </c>
      <c r="CWO27">
        <v>-1401536.0698899999</v>
      </c>
      <c r="CWP27">
        <v>-2523789.4536199998</v>
      </c>
      <c r="CWQ27">
        <v>-2379896.2005699999</v>
      </c>
      <c r="CWR27">
        <v>-2292054.4026199998</v>
      </c>
      <c r="CWS27">
        <v>-2258447.06226</v>
      </c>
      <c r="CWT27">
        <v>-2275917.06629</v>
      </c>
      <c r="CWU27">
        <v>-2338838.17784</v>
      </c>
      <c r="CWV27">
        <v>-2437824.7626800002</v>
      </c>
      <c r="CWW27">
        <v>-2558682.9672699999</v>
      </c>
      <c r="CWX27">
        <v>-2761852.2039100002</v>
      </c>
      <c r="CWY27">
        <v>-2837574.9634600002</v>
      </c>
      <c r="CWZ27">
        <v>-2846889.85739</v>
      </c>
      <c r="CXA27">
        <v>-2453369.4293</v>
      </c>
      <c r="CXB27">
        <v>-2275047.1662599999</v>
      </c>
      <c r="CXC27">
        <v>-2139920.5862199999</v>
      </c>
      <c r="CXD27">
        <v>-2042227.0797900001</v>
      </c>
      <c r="CXE27">
        <v>-1974222.085</v>
      </c>
      <c r="CXF27">
        <v>-1925487.9169900001</v>
      </c>
      <c r="CXG27">
        <v>-1882610.24755</v>
      </c>
      <c r="CXH27">
        <v>-1576152.28309</v>
      </c>
      <c r="CXI27">
        <v>-1520188.85678</v>
      </c>
      <c r="CXJ27">
        <v>-1489552.51822</v>
      </c>
      <c r="CXK27">
        <v>-1471093.14867</v>
      </c>
      <c r="CXL27">
        <v>-2168172.1632099999</v>
      </c>
      <c r="CXM27">
        <v>-2191810.8110099998</v>
      </c>
      <c r="CXN27">
        <v>-2298694.9705699999</v>
      </c>
      <c r="CXO27">
        <v>-2421307.7598299999</v>
      </c>
      <c r="CXP27">
        <v>-2532567.4083799999</v>
      </c>
      <c r="CXQ27">
        <v>-2626126.5130500002</v>
      </c>
      <c r="CXR27">
        <v>-2697668.4758100002</v>
      </c>
      <c r="CXS27">
        <v>-2756035.5592700001</v>
      </c>
      <c r="CXT27">
        <v>-2812532.7235599998</v>
      </c>
      <c r="CXU27">
        <v>-2839447.4015799998</v>
      </c>
      <c r="CXV27">
        <v>-2846889.85739</v>
      </c>
      <c r="CXW27">
        <v>-1955900.3353299999</v>
      </c>
      <c r="CXX27">
        <v>-1819190.5568899999</v>
      </c>
      <c r="CXY27">
        <v>-1773082.7238</v>
      </c>
      <c r="CXZ27">
        <v>-1727558.98272</v>
      </c>
      <c r="CYA27">
        <v>-1689398.8661499999</v>
      </c>
      <c r="CYB27">
        <v>-1623491.51776</v>
      </c>
      <c r="CYC27">
        <v>-1573381.2170599999</v>
      </c>
      <c r="CYD27">
        <v>-1527656.90065</v>
      </c>
      <c r="CYE27">
        <v>-1501594.14108</v>
      </c>
      <c r="CYF27">
        <v>-1483747.76517</v>
      </c>
      <c r="CYG27">
        <v>-1471093.14867</v>
      </c>
      <c r="CYH27">
        <v>-3793467.1070699999</v>
      </c>
      <c r="CYI27">
        <v>-3559463.89726</v>
      </c>
      <c r="CYJ27">
        <v>-3404442.9396700002</v>
      </c>
      <c r="CYK27">
        <v>-3323809.6437499998</v>
      </c>
      <c r="CYL27">
        <v>-3310636.73624</v>
      </c>
      <c r="CYM27">
        <v>-3354156.0599799999</v>
      </c>
      <c r="CYN27">
        <v>-3438252.6468699998</v>
      </c>
      <c r="CYO27">
        <v>-3540639.6660099998</v>
      </c>
      <c r="CYP27">
        <v>-3659422.06348</v>
      </c>
      <c r="CYQ27">
        <v>-3678977.4169899998</v>
      </c>
      <c r="CYR27">
        <v>-3676144.66946</v>
      </c>
      <c r="CYS27">
        <v>-3652627.0584300002</v>
      </c>
      <c r="CYT27">
        <v>-3349765.8286299999</v>
      </c>
      <c r="CYU27">
        <v>-3100175.3068599999</v>
      </c>
      <c r="CYV27">
        <v>-2891369.67882</v>
      </c>
      <c r="CYW27">
        <v>-2707246.7736599999</v>
      </c>
      <c r="CYX27">
        <v>-2527455.5382699999</v>
      </c>
      <c r="CYY27">
        <v>-2327823.6166099999</v>
      </c>
      <c r="CYZ27">
        <v>-1252833.1044900001</v>
      </c>
      <c r="CZA27">
        <v>-1069377.4830199999</v>
      </c>
      <c r="CZB27">
        <v>-976082.58805100003</v>
      </c>
      <c r="CZC27">
        <v>-924551.25202500005</v>
      </c>
      <c r="CZD27">
        <v>-3197940.3314499999</v>
      </c>
      <c r="CZE27">
        <v>-3154502.6420499999</v>
      </c>
      <c r="CZF27">
        <v>-3243434.2267900002</v>
      </c>
      <c r="CZG27">
        <v>-3354987.7163</v>
      </c>
      <c r="CZH27">
        <v>-3455753.1025</v>
      </c>
      <c r="CZI27">
        <v>-3537352.39641</v>
      </c>
      <c r="CZJ27">
        <v>-3596876.6014899998</v>
      </c>
      <c r="CZK27">
        <v>-3640838.25092</v>
      </c>
      <c r="CZL27">
        <v>-3671173.4191200002</v>
      </c>
      <c r="CZM27">
        <v>-3678445.2738399999</v>
      </c>
      <c r="CZN27">
        <v>-3676144.66946</v>
      </c>
      <c r="CZO27">
        <v>-2771899.5765</v>
      </c>
      <c r="CZP27">
        <v>-2398495.7617000001</v>
      </c>
      <c r="CZQ27">
        <v>-2182131.3539800001</v>
      </c>
      <c r="CZR27">
        <v>-1938018.4188399999</v>
      </c>
      <c r="CZS27">
        <v>-1735988.8599400001</v>
      </c>
      <c r="CZT27">
        <v>-1454358.11845</v>
      </c>
      <c r="CZU27">
        <v>-1259958.3152000001</v>
      </c>
      <c r="CZV27">
        <v>-1100043.77431</v>
      </c>
      <c r="CZW27">
        <v>-1014342.0700900001</v>
      </c>
      <c r="CZX27">
        <v>-959861.57268900005</v>
      </c>
      <c r="CZY27">
        <v>-924551.25202500005</v>
      </c>
      <c r="CZZ27">
        <v>-269096.44558200001</v>
      </c>
      <c r="DAA27">
        <v>-269096.44558200001</v>
      </c>
      <c r="DAB27">
        <v>-269096.44558200001</v>
      </c>
      <c r="DAC27">
        <v>-269096.44558200001</v>
      </c>
      <c r="DAD27">
        <v>-269096.44558200001</v>
      </c>
      <c r="DAE27">
        <v>-269096.44558200001</v>
      </c>
      <c r="DAF27">
        <v>-269096.44558200001</v>
      </c>
      <c r="DAG27">
        <v>-269096.44558200001</v>
      </c>
      <c r="DAH27">
        <v>-269096.44558200001</v>
      </c>
      <c r="DAI27">
        <v>-269096.44558200001</v>
      </c>
      <c r="DAJ27">
        <v>-269096.44558200001</v>
      </c>
      <c r="DAK27">
        <v>-264232.86134399998</v>
      </c>
      <c r="DAL27">
        <v>-264232.86134399998</v>
      </c>
      <c r="DAM27">
        <v>-264232.86134399998</v>
      </c>
      <c r="DAN27">
        <v>-264232.86134399998</v>
      </c>
      <c r="DAO27">
        <v>-264232.86134399998</v>
      </c>
      <c r="DAP27">
        <v>-264232.86134399998</v>
      </c>
      <c r="DAQ27">
        <v>-264232.86134399998</v>
      </c>
      <c r="DAR27">
        <v>-264232.86134399998</v>
      </c>
      <c r="DAS27">
        <v>-264232.86134399998</v>
      </c>
      <c r="DAT27">
        <v>-264232.86134399998</v>
      </c>
      <c r="DAU27">
        <v>-264232.86134399998</v>
      </c>
      <c r="DAV27">
        <v>-269096.44558200001</v>
      </c>
      <c r="DAW27">
        <v>-269096.44558200001</v>
      </c>
      <c r="DAX27">
        <v>-269096.44558200001</v>
      </c>
      <c r="DAY27">
        <v>-269096.44558200001</v>
      </c>
      <c r="DAZ27">
        <v>-269096.44558200001</v>
      </c>
      <c r="DBA27">
        <v>-269096.44558200001</v>
      </c>
      <c r="DBB27">
        <v>-269096.44558200001</v>
      </c>
      <c r="DBC27">
        <v>-269096.44558200001</v>
      </c>
      <c r="DBD27">
        <v>-269096.44558200001</v>
      </c>
      <c r="DBE27">
        <v>-269096.44558200001</v>
      </c>
      <c r="DBF27">
        <v>-269096.44558200001</v>
      </c>
      <c r="DBG27">
        <v>-264232.86134399998</v>
      </c>
      <c r="DBH27">
        <v>-264232.86134399998</v>
      </c>
      <c r="DBI27">
        <v>-264232.86134399998</v>
      </c>
      <c r="DBJ27">
        <v>-264232.86134399998</v>
      </c>
      <c r="DBK27">
        <v>-264232.86134399998</v>
      </c>
      <c r="DBL27">
        <v>-264232.86134399998</v>
      </c>
      <c r="DBM27">
        <v>-264232.86134399998</v>
      </c>
      <c r="DBN27">
        <v>-264232.86134399998</v>
      </c>
      <c r="DBO27">
        <v>-264232.86134399998</v>
      </c>
      <c r="DBP27">
        <v>-264232.86134399998</v>
      </c>
      <c r="DBQ27">
        <v>-264232.86134399998</v>
      </c>
      <c r="DBR27">
        <v>-212072.001476</v>
      </c>
      <c r="DBS27">
        <v>-212072.001476</v>
      </c>
      <c r="DBT27">
        <v>-212072.001476</v>
      </c>
      <c r="DBU27">
        <v>-212072.001476</v>
      </c>
      <c r="DBV27">
        <v>-212072.001476</v>
      </c>
      <c r="DBW27">
        <v>-212072.001476</v>
      </c>
      <c r="DBX27">
        <v>-212072.001476</v>
      </c>
      <c r="DBY27">
        <v>-212072.001476</v>
      </c>
      <c r="DBZ27">
        <v>-212072.001476</v>
      </c>
      <c r="DCA27">
        <v>-212072.001476</v>
      </c>
      <c r="DCB27">
        <v>-212072.001476</v>
      </c>
      <c r="DCC27">
        <v>-202849.355125</v>
      </c>
      <c r="DCD27">
        <v>-202849.355125</v>
      </c>
      <c r="DCE27">
        <v>-202849.355125</v>
      </c>
      <c r="DCF27">
        <v>-202849.355125</v>
      </c>
      <c r="DCG27">
        <v>-202849.355125</v>
      </c>
      <c r="DCH27">
        <v>-202849.355125</v>
      </c>
      <c r="DCI27">
        <v>-202849.355125</v>
      </c>
      <c r="DCJ27">
        <v>-202849.355125</v>
      </c>
      <c r="DCK27">
        <v>-202849.355125</v>
      </c>
      <c r="DCL27">
        <v>-202849.355125</v>
      </c>
      <c r="DCM27">
        <v>-202849.355125</v>
      </c>
      <c r="DCN27">
        <v>-212072.001476</v>
      </c>
      <c r="DCO27">
        <v>-212072.001476</v>
      </c>
      <c r="DCP27">
        <v>-212072.001476</v>
      </c>
      <c r="DCQ27">
        <v>-212072.001476</v>
      </c>
      <c r="DCR27">
        <v>-212072.001476</v>
      </c>
      <c r="DCS27">
        <v>-212072.001476</v>
      </c>
      <c r="DCT27">
        <v>-212072.001476</v>
      </c>
      <c r="DCU27">
        <v>-212072.001476</v>
      </c>
      <c r="DCV27">
        <v>-212072.001476</v>
      </c>
      <c r="DCW27">
        <v>-212072.001476</v>
      </c>
      <c r="DCX27">
        <v>-212072.001476</v>
      </c>
      <c r="DCY27">
        <v>-202849.355125</v>
      </c>
      <c r="DCZ27">
        <v>-202849.355125</v>
      </c>
      <c r="DDA27">
        <v>-202849.355125</v>
      </c>
      <c r="DDB27">
        <v>-202849.355125</v>
      </c>
      <c r="DDC27">
        <v>-202849.355125</v>
      </c>
      <c r="DDD27">
        <v>-202849.355125</v>
      </c>
      <c r="DDE27">
        <v>-202849.355125</v>
      </c>
      <c r="DDF27">
        <v>-202849.355125</v>
      </c>
      <c r="DDG27">
        <v>-202849.355125</v>
      </c>
      <c r="DDH27">
        <v>-202849.355125</v>
      </c>
      <c r="DDI27">
        <v>-202849.355125</v>
      </c>
      <c r="DDJ27">
        <v>98598.460142099997</v>
      </c>
      <c r="DDK27">
        <v>98598.460142099997</v>
      </c>
      <c r="DDL27">
        <v>98598.460142099997</v>
      </c>
      <c r="DDM27">
        <v>98598.460142099997</v>
      </c>
      <c r="DDN27">
        <v>98598.460142099997</v>
      </c>
      <c r="DDO27">
        <v>98598.460142099997</v>
      </c>
      <c r="DDP27">
        <v>98598.460142099997</v>
      </c>
      <c r="DDQ27">
        <v>98598.460142099997</v>
      </c>
      <c r="DDR27">
        <v>98598.460142099997</v>
      </c>
      <c r="DDS27">
        <v>98598.460142099997</v>
      </c>
      <c r="DDT27">
        <v>98598.460142099997</v>
      </c>
      <c r="DDU27">
        <v>116539.23071800001</v>
      </c>
      <c r="DDV27">
        <v>116539.23071800001</v>
      </c>
      <c r="DDW27">
        <v>116539.23071800001</v>
      </c>
      <c r="DDX27">
        <v>116539.23071800001</v>
      </c>
      <c r="DDY27">
        <v>116539.23071800001</v>
      </c>
      <c r="DDZ27">
        <v>116539.23071800001</v>
      </c>
      <c r="DEA27">
        <v>116539.23071800001</v>
      </c>
      <c r="DEB27">
        <v>116539.23071800001</v>
      </c>
      <c r="DEC27">
        <v>116539.23071800001</v>
      </c>
      <c r="DED27">
        <v>116539.23071800001</v>
      </c>
      <c r="DEE27">
        <v>116539.23071800001</v>
      </c>
      <c r="DEF27">
        <v>98598.460142099997</v>
      </c>
      <c r="DEG27">
        <v>98598.460142099997</v>
      </c>
      <c r="DEH27">
        <v>98598.460142099997</v>
      </c>
      <c r="DEI27">
        <v>98598.460142099997</v>
      </c>
      <c r="DEJ27">
        <v>98598.460142099997</v>
      </c>
      <c r="DEK27">
        <v>98598.460142099997</v>
      </c>
      <c r="DEL27">
        <v>98598.460142099997</v>
      </c>
      <c r="DEM27">
        <v>98598.460142099997</v>
      </c>
      <c r="DEN27">
        <v>98598.460142099997</v>
      </c>
      <c r="DEO27">
        <v>98598.460142099997</v>
      </c>
      <c r="DEP27">
        <v>98598.460142099997</v>
      </c>
      <c r="DEQ27">
        <v>116539.23071800001</v>
      </c>
      <c r="DER27">
        <v>116539.23071800001</v>
      </c>
      <c r="DES27">
        <v>116539.23071800001</v>
      </c>
      <c r="DET27">
        <v>116539.23071800001</v>
      </c>
      <c r="DEU27">
        <v>116539.23071800001</v>
      </c>
      <c r="DEV27">
        <v>116539.23071800001</v>
      </c>
      <c r="DEW27">
        <v>116539.23071800001</v>
      </c>
      <c r="DEX27">
        <v>116539.23071800001</v>
      </c>
      <c r="DEY27">
        <v>116539.23071800001</v>
      </c>
      <c r="DEZ27">
        <v>116539.23071800001</v>
      </c>
      <c r="DFA27">
        <v>116539.23071800001</v>
      </c>
      <c r="DFB27">
        <v>-276585.07822000002</v>
      </c>
      <c r="DFC27">
        <v>-276585.07822000002</v>
      </c>
      <c r="DFD27">
        <v>-276585.07822000002</v>
      </c>
      <c r="DFE27">
        <v>-276585.07822000002</v>
      </c>
      <c r="DFF27">
        <v>-276585.07822000002</v>
      </c>
      <c r="DFG27">
        <v>-276585.07822000002</v>
      </c>
      <c r="DFH27">
        <v>-276585.07822000002</v>
      </c>
      <c r="DFI27">
        <v>-276585.07822000002</v>
      </c>
      <c r="DFJ27">
        <v>-276585.07822000002</v>
      </c>
      <c r="DFK27">
        <v>-276585.07822000002</v>
      </c>
      <c r="DFL27">
        <v>-276585.07822000002</v>
      </c>
      <c r="DFM27">
        <v>-276585.07822000002</v>
      </c>
      <c r="DFN27">
        <v>-276585.07822000002</v>
      </c>
      <c r="DFO27">
        <v>-276585.07822000002</v>
      </c>
      <c r="DFP27">
        <v>-276585.07822000002</v>
      </c>
      <c r="DFQ27">
        <v>-276585.07822000002</v>
      </c>
      <c r="DFR27">
        <v>-276585.07822000002</v>
      </c>
      <c r="DFS27">
        <v>-276585.07822000002</v>
      </c>
      <c r="DFT27">
        <v>-276585.07822000002</v>
      </c>
      <c r="DFU27">
        <v>-276585.07822000002</v>
      </c>
      <c r="DFV27">
        <v>-276585.07822000002</v>
      </c>
      <c r="DFW27">
        <v>-276585.07822000002</v>
      </c>
      <c r="DFX27">
        <v>-276585.07822000002</v>
      </c>
      <c r="DFY27">
        <v>-276585.07822000002</v>
      </c>
      <c r="DFZ27">
        <v>-276585.07822000002</v>
      </c>
      <c r="DGA27">
        <v>-276585.07822000002</v>
      </c>
      <c r="DGB27">
        <v>-276585.07822000002</v>
      </c>
      <c r="DGC27">
        <v>-276585.07822000002</v>
      </c>
      <c r="DGD27">
        <v>-276585.07822000002</v>
      </c>
      <c r="DGE27">
        <v>-276585.07822000002</v>
      </c>
      <c r="DGF27">
        <v>-276585.07822000002</v>
      </c>
      <c r="DGG27">
        <v>-276585.07822000002</v>
      </c>
      <c r="DGH27">
        <v>-276585.07822000002</v>
      </c>
      <c r="DGI27">
        <v>-276585.07822000002</v>
      </c>
      <c r="DGJ27">
        <v>-276585.07822000002</v>
      </c>
      <c r="DGK27">
        <v>-276585.07822000002</v>
      </c>
      <c r="DGL27">
        <v>-276585.07822000002</v>
      </c>
      <c r="DGM27">
        <v>-276585.07822000002</v>
      </c>
      <c r="DGN27">
        <v>-276585.07822000002</v>
      </c>
      <c r="DGO27">
        <v>-276585.07822000002</v>
      </c>
      <c r="DGP27">
        <v>-276585.07822000002</v>
      </c>
      <c r="DGQ27">
        <v>-276585.07822000002</v>
      </c>
      <c r="DGR27">
        <v>-276585.07822000002</v>
      </c>
      <c r="DGS27">
        <v>-276585.07822000002</v>
      </c>
      <c r="DGT27">
        <v>-518257.11887399998</v>
      </c>
      <c r="DGU27">
        <v>-518257.11887399998</v>
      </c>
      <c r="DGV27">
        <v>-518257.11887399998</v>
      </c>
      <c r="DGW27">
        <v>-518257.11887399998</v>
      </c>
      <c r="DGX27">
        <v>-518257.11887399998</v>
      </c>
      <c r="DGY27">
        <v>-518257.11887399998</v>
      </c>
      <c r="DGZ27">
        <v>-518257.11887399998</v>
      </c>
      <c r="DHA27">
        <v>-518257.11887399998</v>
      </c>
      <c r="DHB27">
        <v>-518257.11887399998</v>
      </c>
      <c r="DHC27">
        <v>-518257.11887399998</v>
      </c>
      <c r="DHD27">
        <v>-518257.11887399998</v>
      </c>
      <c r="DHE27">
        <v>-518257.11887399998</v>
      </c>
      <c r="DHF27">
        <v>-518257.11887399998</v>
      </c>
      <c r="DHG27">
        <v>-518257.11887399998</v>
      </c>
      <c r="DHH27">
        <v>-518257.11887399998</v>
      </c>
      <c r="DHI27">
        <v>-518257.11887399998</v>
      </c>
      <c r="DHJ27">
        <v>-518257.11887399998</v>
      </c>
      <c r="DHK27">
        <v>-518257.11887399998</v>
      </c>
      <c r="DHL27">
        <v>-518257.11887399998</v>
      </c>
      <c r="DHM27">
        <v>-518257.11887399998</v>
      </c>
      <c r="DHN27">
        <v>-518257.11887399998</v>
      </c>
      <c r="DHO27">
        <v>-518257.11887399998</v>
      </c>
      <c r="DHP27">
        <v>-518257.11887399998</v>
      </c>
      <c r="DHQ27">
        <v>-518257.11887399998</v>
      </c>
      <c r="DHR27">
        <v>-518257.11887399998</v>
      </c>
      <c r="DHS27">
        <v>-518257.11887399998</v>
      </c>
      <c r="DHT27">
        <v>-518257.11887399998</v>
      </c>
      <c r="DHU27">
        <v>-518257.11887399998</v>
      </c>
      <c r="DHV27">
        <v>-518257.11887399998</v>
      </c>
      <c r="DHW27">
        <v>-518257.11887399998</v>
      </c>
      <c r="DHX27">
        <v>-518257.11887399998</v>
      </c>
      <c r="DHY27">
        <v>-518257.11887399998</v>
      </c>
      <c r="DHZ27">
        <v>-518257.11887399998</v>
      </c>
      <c r="DIA27">
        <v>-518257.11887399998</v>
      </c>
      <c r="DIB27">
        <v>-518257.11887399998</v>
      </c>
      <c r="DIC27">
        <v>-518257.11887399998</v>
      </c>
      <c r="DID27">
        <v>-518257.11887399998</v>
      </c>
      <c r="DIE27">
        <v>-518257.11887399998</v>
      </c>
      <c r="DIF27">
        <v>-518257.11887399998</v>
      </c>
      <c r="DIG27">
        <v>-518257.11887399998</v>
      </c>
      <c r="DIH27">
        <v>-518257.11887399998</v>
      </c>
      <c r="DII27">
        <v>-518257.11887399998</v>
      </c>
      <c r="DIJ27">
        <v>-518257.11887399998</v>
      </c>
      <c r="DIK27">
        <v>-518257.11887399998</v>
      </c>
      <c r="DIL27">
        <v>-1001601.20018</v>
      </c>
      <c r="DIM27">
        <v>-1001601.20018</v>
      </c>
      <c r="DIN27">
        <v>-1001601.20018</v>
      </c>
      <c r="DIO27">
        <v>-1001601.20018</v>
      </c>
      <c r="DIP27">
        <v>-1001601.20018</v>
      </c>
      <c r="DIQ27">
        <v>-1001601.20018</v>
      </c>
      <c r="DIR27">
        <v>-1001601.20018</v>
      </c>
      <c r="DIS27">
        <v>-1001601.20018</v>
      </c>
      <c r="DIT27">
        <v>-1001601.20018</v>
      </c>
      <c r="DIU27">
        <v>-1001601.20018</v>
      </c>
      <c r="DIV27">
        <v>-1001601.20018</v>
      </c>
      <c r="DIW27">
        <v>-1001601.20018</v>
      </c>
      <c r="DIX27">
        <v>-1001601.20018</v>
      </c>
      <c r="DIY27">
        <v>-1001601.20018</v>
      </c>
      <c r="DIZ27">
        <v>-1001601.20018</v>
      </c>
      <c r="DJA27">
        <v>-1001601.20018</v>
      </c>
      <c r="DJB27">
        <v>-1001601.20018</v>
      </c>
      <c r="DJC27">
        <v>-1001601.20018</v>
      </c>
      <c r="DJD27">
        <v>-1001601.20018</v>
      </c>
      <c r="DJE27">
        <v>-1001601.20018</v>
      </c>
      <c r="DJF27">
        <v>-1001601.20018</v>
      </c>
      <c r="DJG27">
        <v>-1001601.20018</v>
      </c>
      <c r="DJH27">
        <v>-1001601.20018</v>
      </c>
      <c r="DJI27">
        <v>-1001601.20018</v>
      </c>
      <c r="DJJ27">
        <v>-1001601.20018</v>
      </c>
      <c r="DJK27">
        <v>-1001601.20018</v>
      </c>
      <c r="DJL27">
        <v>-1001601.20018</v>
      </c>
      <c r="DJM27">
        <v>-1001601.20018</v>
      </c>
      <c r="DJN27">
        <v>-1001601.20018</v>
      </c>
      <c r="DJO27">
        <v>-1001601.20018</v>
      </c>
      <c r="DJP27">
        <v>-1001601.20018</v>
      </c>
      <c r="DJQ27">
        <v>-1001601.20018</v>
      </c>
      <c r="DJR27">
        <v>-1001601.20018</v>
      </c>
      <c r="DJS27">
        <v>-1001601.20018</v>
      </c>
      <c r="DJT27">
        <v>-1001601.20018</v>
      </c>
      <c r="DJU27">
        <v>-1001601.20018</v>
      </c>
      <c r="DJV27">
        <v>-1001601.20018</v>
      </c>
      <c r="DJW27">
        <v>-1001601.20018</v>
      </c>
      <c r="DJX27">
        <v>-1001601.20018</v>
      </c>
      <c r="DJY27">
        <v>-1001601.20018</v>
      </c>
      <c r="DJZ27">
        <v>-1001601.20018</v>
      </c>
      <c r="DKA27">
        <v>-1001601.20018</v>
      </c>
      <c r="DKB27">
        <v>-1001601.20018</v>
      </c>
      <c r="DKC27">
        <v>-1001601.20018</v>
      </c>
      <c r="DKD27">
        <v>-3074347.8756300001</v>
      </c>
      <c r="DKE27">
        <v>-3074347.8756300001</v>
      </c>
      <c r="DKF27">
        <v>-3074347.8756300001</v>
      </c>
      <c r="DKG27">
        <v>-3074347.8756300001</v>
      </c>
      <c r="DKH27">
        <v>-3074347.8756300001</v>
      </c>
      <c r="DKI27">
        <v>-3074347.8756300001</v>
      </c>
      <c r="DKJ27">
        <v>-3074347.8756300001</v>
      </c>
      <c r="DKK27">
        <v>-3074347.8756300001</v>
      </c>
      <c r="DKL27">
        <v>-3074347.8756300001</v>
      </c>
      <c r="DKM27">
        <v>-3074347.8756300001</v>
      </c>
      <c r="DKN27">
        <v>-3074347.8756300001</v>
      </c>
      <c r="DKO27">
        <v>-3074347.8756300001</v>
      </c>
      <c r="DKP27">
        <v>-3074347.8756300001</v>
      </c>
      <c r="DKQ27">
        <v>-3074347.8756300001</v>
      </c>
      <c r="DKR27">
        <v>-3074347.8756300001</v>
      </c>
      <c r="DKS27">
        <v>-3074347.8756300001</v>
      </c>
      <c r="DKT27">
        <v>-3074347.8756300001</v>
      </c>
      <c r="DKU27">
        <v>-3074347.8756300001</v>
      </c>
      <c r="DKV27">
        <v>-3074347.8756300001</v>
      </c>
      <c r="DKW27">
        <v>-3074347.8756300001</v>
      </c>
      <c r="DKX27">
        <v>-3074347.8756300001</v>
      </c>
      <c r="DKY27">
        <v>-3074347.8756300001</v>
      </c>
      <c r="DKZ27">
        <v>-3074347.8756300001</v>
      </c>
      <c r="DLA27">
        <v>-3074347.8756300001</v>
      </c>
      <c r="DLB27">
        <v>-3074347.8756300001</v>
      </c>
      <c r="DLC27">
        <v>-3074347.8756300001</v>
      </c>
      <c r="DLD27">
        <v>-3074347.8756300001</v>
      </c>
      <c r="DLE27">
        <v>-3074347.8756300001</v>
      </c>
      <c r="DLF27">
        <v>-3074347.8756300001</v>
      </c>
      <c r="DLG27">
        <v>-3074347.8756300001</v>
      </c>
      <c r="DLH27">
        <v>-3074347.8756300001</v>
      </c>
      <c r="DLI27">
        <v>-3074347.8756300001</v>
      </c>
      <c r="DLJ27">
        <v>-3074347.8756300001</v>
      </c>
      <c r="DLK27">
        <v>-3074347.8756300001</v>
      </c>
      <c r="DLL27">
        <v>-3074347.8756300001</v>
      </c>
      <c r="DLM27">
        <v>-3074347.8756300001</v>
      </c>
      <c r="DLN27">
        <v>-3074347.8756300001</v>
      </c>
      <c r="DLO27">
        <v>-3074347.8756300001</v>
      </c>
      <c r="DLP27">
        <v>-3074347.8756300001</v>
      </c>
      <c r="DLQ27">
        <v>-3074347.8756300001</v>
      </c>
      <c r="DLR27">
        <v>-3074347.8756300001</v>
      </c>
      <c r="DLS27">
        <v>-3074347.8756300001</v>
      </c>
      <c r="DLT27">
        <v>-3074347.8756300001</v>
      </c>
      <c r="DLU27">
        <v>-3074347.8756300001</v>
      </c>
      <c r="DLV27">
        <v>-4933737.7340200003</v>
      </c>
      <c r="DLW27">
        <v>-4933737.7340200003</v>
      </c>
      <c r="DLX27">
        <v>-4933737.7340200003</v>
      </c>
      <c r="DLY27">
        <v>-4933737.7340200003</v>
      </c>
      <c r="DLZ27">
        <v>-4933737.7340200003</v>
      </c>
      <c r="DMA27">
        <v>-4933737.7340200003</v>
      </c>
      <c r="DMB27">
        <v>-4933737.7340200003</v>
      </c>
      <c r="DMC27">
        <v>-4933737.7340200003</v>
      </c>
      <c r="DMD27">
        <v>-4933737.7340200003</v>
      </c>
      <c r="DME27">
        <v>-4933737.7340200003</v>
      </c>
      <c r="DMF27">
        <v>-4933737.7340200003</v>
      </c>
      <c r="DMG27">
        <v>-4933737.7340200003</v>
      </c>
      <c r="DMH27">
        <v>-4933737.7340200003</v>
      </c>
      <c r="DMI27">
        <v>-4933737.7340200003</v>
      </c>
      <c r="DMJ27">
        <v>-4933737.7340200003</v>
      </c>
      <c r="DMK27">
        <v>-4933737.7340200003</v>
      </c>
      <c r="DML27">
        <v>-4933737.7340200003</v>
      </c>
      <c r="DMM27">
        <v>-4933737.7340200003</v>
      </c>
      <c r="DMN27">
        <v>-4933737.7340200003</v>
      </c>
      <c r="DMO27">
        <v>-4933737.7340200003</v>
      </c>
      <c r="DMP27">
        <v>-4933737.7340200003</v>
      </c>
      <c r="DMQ27">
        <v>-4933737.7340200003</v>
      </c>
      <c r="DMR27">
        <v>-4933737.7340200003</v>
      </c>
      <c r="DMS27">
        <v>-4933737.7340200003</v>
      </c>
      <c r="DMT27">
        <v>-4933737.7340200003</v>
      </c>
      <c r="DMU27">
        <v>-4933737.7340200003</v>
      </c>
      <c r="DMV27">
        <v>-4933737.7340200003</v>
      </c>
      <c r="DMW27">
        <v>-4933737.7340200003</v>
      </c>
      <c r="DMX27">
        <v>-4933737.7340200003</v>
      </c>
      <c r="DMY27">
        <v>-4933737.7340200003</v>
      </c>
      <c r="DMZ27">
        <v>-4933737.7340200003</v>
      </c>
      <c r="DNA27">
        <v>-4933737.7340200003</v>
      </c>
      <c r="DNB27">
        <v>-4933737.7340200003</v>
      </c>
      <c r="DNC27">
        <v>-4933737.7340200003</v>
      </c>
      <c r="DND27">
        <v>-4933737.7340200003</v>
      </c>
      <c r="DNE27">
        <v>-4933737.7340200003</v>
      </c>
      <c r="DNF27">
        <v>-4933737.7340200003</v>
      </c>
      <c r="DNG27">
        <v>-4933737.7340200003</v>
      </c>
      <c r="DNH27">
        <v>-4933737.7340200003</v>
      </c>
      <c r="DNI27">
        <v>-4933737.7340200003</v>
      </c>
      <c r="DNJ27">
        <v>-4933737.7340200003</v>
      </c>
      <c r="DNK27">
        <v>-4933737.7340200003</v>
      </c>
      <c r="DNL27">
        <v>-4933737.7340200003</v>
      </c>
      <c r="DNM27">
        <v>-4933737.7340200003</v>
      </c>
      <c r="DNN27">
        <v>-8075741.1705499999</v>
      </c>
      <c r="DNO27">
        <v>-8075741.1705499999</v>
      </c>
      <c r="DNP27">
        <v>-8075741.1705499999</v>
      </c>
      <c r="DNQ27">
        <v>-8075741.1705499999</v>
      </c>
      <c r="DNR27">
        <v>-8075741.1705499999</v>
      </c>
      <c r="DNS27">
        <v>-8075741.1705499999</v>
      </c>
      <c r="DNT27">
        <v>-8075741.1705499999</v>
      </c>
      <c r="DNU27">
        <v>-8075741.1705499999</v>
      </c>
      <c r="DNV27">
        <v>-8075741.1705499999</v>
      </c>
      <c r="DNW27">
        <v>-8075741.1705499999</v>
      </c>
      <c r="DNX27">
        <v>-8075741.1705499999</v>
      </c>
      <c r="DNY27">
        <v>-8075741.1705499999</v>
      </c>
      <c r="DNZ27">
        <v>-8075741.1705499999</v>
      </c>
      <c r="DOA27">
        <v>-8075741.1705499999</v>
      </c>
      <c r="DOB27">
        <v>-8075741.1705499999</v>
      </c>
      <c r="DOC27">
        <v>-8075741.1705499999</v>
      </c>
      <c r="DOD27">
        <v>-8075741.1705499999</v>
      </c>
      <c r="DOE27">
        <v>-8075741.1705499999</v>
      </c>
      <c r="DOF27">
        <v>-8075741.1705499999</v>
      </c>
      <c r="DOG27">
        <v>-8075741.1705499999</v>
      </c>
      <c r="DOH27">
        <v>-8075741.1705499999</v>
      </c>
      <c r="DOI27">
        <v>-8075741.1705499999</v>
      </c>
      <c r="DOJ27">
        <v>-8075741.1705499999</v>
      </c>
      <c r="DOK27">
        <v>-8075741.1705499999</v>
      </c>
      <c r="DOL27">
        <v>-8075741.1705499999</v>
      </c>
      <c r="DOM27">
        <v>-8075741.1705499999</v>
      </c>
      <c r="DON27">
        <v>-8075741.1705499999</v>
      </c>
      <c r="DOO27">
        <v>-8075741.1705499999</v>
      </c>
      <c r="DOP27">
        <v>-8075741.1705499999</v>
      </c>
      <c r="DOQ27">
        <v>-8075741.1705499999</v>
      </c>
      <c r="DOR27">
        <v>-8075741.1705499999</v>
      </c>
      <c r="DOS27">
        <v>-8075741.1705499999</v>
      </c>
      <c r="DOT27">
        <v>-8075741.1705499999</v>
      </c>
      <c r="DOU27">
        <v>-8075741.1705499999</v>
      </c>
      <c r="DOV27">
        <v>-8075741.1705499999</v>
      </c>
      <c r="DOW27">
        <v>-8075741.1705499999</v>
      </c>
      <c r="DOX27">
        <v>-8075741.1705499999</v>
      </c>
      <c r="DOY27">
        <v>-8075741.1705499999</v>
      </c>
      <c r="DOZ27">
        <v>-8075741.1705499999</v>
      </c>
      <c r="DPA27">
        <v>-8075741.1705499999</v>
      </c>
      <c r="DPB27">
        <v>-8075741.1705499999</v>
      </c>
      <c r="DPC27">
        <v>-8075741.1705499999</v>
      </c>
      <c r="DPD27">
        <v>-8075741.1705499999</v>
      </c>
      <c r="DPE27">
        <v>-8075741.1705499999</v>
      </c>
      <c r="DPF27">
        <v>-1308293.6576</v>
      </c>
      <c r="DPG27">
        <v>-1308293.6576</v>
      </c>
      <c r="DPH27">
        <v>-1308293.6576</v>
      </c>
      <c r="DPI27">
        <v>-1308293.6576</v>
      </c>
      <c r="DPJ27">
        <v>-1308293.6576</v>
      </c>
      <c r="DPK27">
        <v>-1308293.6576</v>
      </c>
      <c r="DPL27">
        <v>-1308293.6576</v>
      </c>
      <c r="DPM27">
        <v>-1308293.6576</v>
      </c>
      <c r="DPN27">
        <v>-1308293.6576</v>
      </c>
      <c r="DPO27">
        <v>-1308293.6576</v>
      </c>
      <c r="DPP27">
        <v>-1308293.6576</v>
      </c>
      <c r="DPQ27">
        <v>-1333482.69918</v>
      </c>
      <c r="DPR27">
        <v>-1333482.69918</v>
      </c>
      <c r="DPS27">
        <v>-1333482.69918</v>
      </c>
      <c r="DPT27">
        <v>-1333482.69918</v>
      </c>
      <c r="DPU27">
        <v>-1333482.69918</v>
      </c>
      <c r="DPV27">
        <v>-1333482.69918</v>
      </c>
      <c r="DPW27">
        <v>-1333482.69918</v>
      </c>
      <c r="DPX27">
        <v>-1333482.69918</v>
      </c>
      <c r="DPY27">
        <v>-1333482.69918</v>
      </c>
      <c r="DPZ27">
        <v>-1333482.69918</v>
      </c>
      <c r="DQA27">
        <v>-1333482.69918</v>
      </c>
      <c r="DQB27">
        <v>-1308293.6576</v>
      </c>
      <c r="DQC27">
        <v>-1308293.6576</v>
      </c>
      <c r="DQD27">
        <v>-1308293.6576</v>
      </c>
      <c r="DQE27">
        <v>-1308293.6576</v>
      </c>
      <c r="DQF27">
        <v>-1308293.6576</v>
      </c>
      <c r="DQG27">
        <v>-1308293.6576</v>
      </c>
      <c r="DQH27">
        <v>-1308293.6576</v>
      </c>
      <c r="DQI27">
        <v>-1308293.6576</v>
      </c>
      <c r="DQJ27">
        <v>-1308293.6576</v>
      </c>
      <c r="DQK27">
        <v>-1308293.6576</v>
      </c>
      <c r="DQL27">
        <v>-1308293.6576</v>
      </c>
      <c r="DQM27">
        <v>-1333482.69918</v>
      </c>
      <c r="DQN27">
        <v>-1333482.69918</v>
      </c>
      <c r="DQO27">
        <v>-1333482.69918</v>
      </c>
      <c r="DQP27">
        <v>-1333482.69918</v>
      </c>
      <c r="DQQ27">
        <v>-1333482.69918</v>
      </c>
      <c r="DQR27">
        <v>-1333482.69918</v>
      </c>
      <c r="DQS27">
        <v>-1333482.69918</v>
      </c>
      <c r="DQT27">
        <v>-1333482.69918</v>
      </c>
      <c r="DQU27">
        <v>-1333482.69918</v>
      </c>
      <c r="DQV27">
        <v>-1333482.69918</v>
      </c>
      <c r="DQW27">
        <v>-1333482.69918</v>
      </c>
      <c r="DQX27">
        <v>-2784744.1885099998</v>
      </c>
      <c r="DQY27">
        <v>-2784744.1885099998</v>
      </c>
      <c r="DQZ27">
        <v>-2784744.1885099998</v>
      </c>
      <c r="DRA27">
        <v>-2784744.1885099998</v>
      </c>
      <c r="DRB27">
        <v>-2784744.1885099998</v>
      </c>
      <c r="DRC27">
        <v>-2784744.1885099998</v>
      </c>
      <c r="DRD27">
        <v>-2784744.1885099998</v>
      </c>
      <c r="DRE27">
        <v>-2784744.1885099998</v>
      </c>
      <c r="DRF27">
        <v>-2784744.1885099998</v>
      </c>
      <c r="DRG27">
        <v>-2784744.1885099998</v>
      </c>
      <c r="DRH27">
        <v>-2784744.1885099998</v>
      </c>
      <c r="DRI27">
        <v>-2833032.23924</v>
      </c>
      <c r="DRJ27">
        <v>-2833032.23924</v>
      </c>
      <c r="DRK27">
        <v>-2833032.23924</v>
      </c>
      <c r="DRL27">
        <v>-2833032.23924</v>
      </c>
      <c r="DRM27">
        <v>-2833032.23924</v>
      </c>
      <c r="DRN27">
        <v>-2833032.23924</v>
      </c>
      <c r="DRO27">
        <v>-2833032.23924</v>
      </c>
      <c r="DRP27">
        <v>-2833032.23924</v>
      </c>
      <c r="DRQ27">
        <v>-2833032.23924</v>
      </c>
      <c r="DRR27">
        <v>-2833032.23924</v>
      </c>
      <c r="DRS27">
        <v>-2833032.23924</v>
      </c>
      <c r="DRT27">
        <v>-2784744.1885099998</v>
      </c>
      <c r="DRU27">
        <v>-2784744.1885099998</v>
      </c>
      <c r="DRV27">
        <v>-2784744.1885099998</v>
      </c>
      <c r="DRW27">
        <v>-2784744.1885099998</v>
      </c>
      <c r="DRX27">
        <v>-2784744.1885099998</v>
      </c>
      <c r="DRY27">
        <v>-2784744.1885099998</v>
      </c>
      <c r="DRZ27">
        <v>-2784744.1885099998</v>
      </c>
      <c r="DSA27">
        <v>-2784744.1885099998</v>
      </c>
      <c r="DSB27">
        <v>-2784744.1885099998</v>
      </c>
      <c r="DSC27">
        <v>-2784744.1885099998</v>
      </c>
      <c r="DSD27">
        <v>-2784744.1885099998</v>
      </c>
      <c r="DSE27">
        <v>-2833032.23924</v>
      </c>
      <c r="DSF27">
        <v>-2833032.23924</v>
      </c>
      <c r="DSG27">
        <v>-2833032.23924</v>
      </c>
      <c r="DSH27">
        <v>-2833032.23924</v>
      </c>
      <c r="DSI27">
        <v>-2833032.23924</v>
      </c>
      <c r="DSJ27">
        <v>-2833032.23924</v>
      </c>
      <c r="DSK27">
        <v>-2833032.23924</v>
      </c>
      <c r="DSL27">
        <v>-2833032.23924</v>
      </c>
      <c r="DSM27">
        <v>-2833032.23924</v>
      </c>
      <c r="DSN27">
        <v>-2833032.23924</v>
      </c>
      <c r="DSO27">
        <v>-2833032.23924</v>
      </c>
      <c r="DSP27">
        <v>-5914709.5734299999</v>
      </c>
      <c r="DSQ27">
        <v>-5914709.5734299999</v>
      </c>
      <c r="DSR27">
        <v>-5914709.5734299999</v>
      </c>
      <c r="DSS27">
        <v>-5914709.5734299999</v>
      </c>
      <c r="DST27">
        <v>-5914709.5734299999</v>
      </c>
      <c r="DSU27">
        <v>-5914709.5734299999</v>
      </c>
      <c r="DSV27">
        <v>-5914709.5734299999</v>
      </c>
      <c r="DSW27">
        <v>-5914709.5734299999</v>
      </c>
      <c r="DSX27">
        <v>-5914709.5734299999</v>
      </c>
      <c r="DSY27">
        <v>-5914709.5734299999</v>
      </c>
      <c r="DSZ27">
        <v>-5914709.5734299999</v>
      </c>
      <c r="DTA27">
        <v>-6009195.6424599998</v>
      </c>
      <c r="DTB27">
        <v>-6009195.6424599998</v>
      </c>
      <c r="DTC27">
        <v>-6009195.6424599998</v>
      </c>
      <c r="DTD27">
        <v>-6009195.6424599998</v>
      </c>
      <c r="DTE27">
        <v>-6009195.6424599998</v>
      </c>
      <c r="DTF27">
        <v>-6009195.6424599998</v>
      </c>
      <c r="DTG27">
        <v>-6009195.6424599998</v>
      </c>
      <c r="DTH27">
        <v>-6009195.6424599998</v>
      </c>
      <c r="DTI27">
        <v>-6009195.6424599998</v>
      </c>
      <c r="DTJ27">
        <v>-6009195.6424599998</v>
      </c>
      <c r="DTK27">
        <v>-6009195.6424599998</v>
      </c>
      <c r="DTL27">
        <v>-5914709.5734299999</v>
      </c>
      <c r="DTM27">
        <v>-5914709.5734299999</v>
      </c>
      <c r="DTN27">
        <v>-5914709.5734299999</v>
      </c>
      <c r="DTO27">
        <v>-5914709.5734299999</v>
      </c>
      <c r="DTP27">
        <v>-5914709.5734299999</v>
      </c>
      <c r="DTQ27">
        <v>-5914709.5734299999</v>
      </c>
      <c r="DTR27">
        <v>-5914709.5734299999</v>
      </c>
      <c r="DTS27">
        <v>-5914709.5734299999</v>
      </c>
      <c r="DTT27">
        <v>-5914709.5734299999</v>
      </c>
      <c r="DTU27">
        <v>-5914709.5734299999</v>
      </c>
      <c r="DTV27">
        <v>-5914709.5734299999</v>
      </c>
      <c r="DTW27">
        <v>-6009195.6424599998</v>
      </c>
      <c r="DTX27">
        <v>-6009195.6424599998</v>
      </c>
      <c r="DTY27">
        <v>-6009195.6424599998</v>
      </c>
      <c r="DTZ27">
        <v>-6009195.6424599998</v>
      </c>
      <c r="DUA27">
        <v>-6009195.6424599998</v>
      </c>
      <c r="DUB27">
        <v>-6009195.6424599998</v>
      </c>
      <c r="DUC27">
        <v>-6009195.6424599998</v>
      </c>
      <c r="DUD27">
        <v>-6009195.6424599998</v>
      </c>
      <c r="DUE27">
        <v>-6009195.6424599998</v>
      </c>
      <c r="DUF27">
        <v>-6009195.6424599998</v>
      </c>
      <c r="DUG27">
        <v>-6009195.6424599998</v>
      </c>
      <c r="DUH27">
        <v>-945267.74658200005</v>
      </c>
      <c r="DUI27">
        <v>-945267.74658200005</v>
      </c>
      <c r="DUJ27">
        <v>-945267.74658200005</v>
      </c>
      <c r="DUK27">
        <v>-945267.74658200005</v>
      </c>
      <c r="DUL27">
        <v>-945267.74658200005</v>
      </c>
      <c r="DUM27">
        <v>-945267.74658200005</v>
      </c>
      <c r="DUN27">
        <v>-945267.74658200005</v>
      </c>
      <c r="DUO27">
        <v>-945267.74658200005</v>
      </c>
      <c r="DUP27">
        <v>-945267.74658200005</v>
      </c>
      <c r="DUQ27">
        <v>-945267.74658200005</v>
      </c>
      <c r="DUR27">
        <v>-945267.74658200005</v>
      </c>
      <c r="DUS27">
        <v>-179721.931243</v>
      </c>
      <c r="DUT27">
        <v>-179721.931243</v>
      </c>
      <c r="DUU27">
        <v>-179721.931243</v>
      </c>
      <c r="DUV27">
        <v>-179721.931243</v>
      </c>
      <c r="DUW27">
        <v>-179721.931243</v>
      </c>
      <c r="DUX27">
        <v>-179721.931243</v>
      </c>
      <c r="DUY27">
        <v>-179721.931243</v>
      </c>
      <c r="DUZ27">
        <v>-179721.931243</v>
      </c>
      <c r="DVA27">
        <v>-179721.931243</v>
      </c>
      <c r="DVB27">
        <v>-179721.931243</v>
      </c>
      <c r="DVC27">
        <v>-179721.931243</v>
      </c>
      <c r="DVD27">
        <v>-945267.74658200005</v>
      </c>
      <c r="DVE27">
        <v>-945267.74658200005</v>
      </c>
      <c r="DVF27">
        <v>-945267.74658200005</v>
      </c>
      <c r="DVG27">
        <v>-945267.74658200005</v>
      </c>
      <c r="DVH27">
        <v>-945267.74658200005</v>
      </c>
      <c r="DVI27">
        <v>-945267.74658200005</v>
      </c>
      <c r="DVJ27">
        <v>-945267.74658200005</v>
      </c>
      <c r="DVK27">
        <v>-945267.74658200005</v>
      </c>
      <c r="DVL27">
        <v>-945267.74658200005</v>
      </c>
      <c r="DVM27">
        <v>-945267.74658200005</v>
      </c>
      <c r="DVN27">
        <v>-945267.74658200005</v>
      </c>
      <c r="DVO27">
        <v>-179721.931243</v>
      </c>
      <c r="DVP27">
        <v>-179721.931243</v>
      </c>
      <c r="DVQ27">
        <v>-179721.931243</v>
      </c>
      <c r="DVR27">
        <v>-179721.931243</v>
      </c>
      <c r="DVS27">
        <v>-179721.931243</v>
      </c>
      <c r="DVT27">
        <v>-179721.931243</v>
      </c>
      <c r="DVU27">
        <v>-179721.931243</v>
      </c>
      <c r="DVV27">
        <v>-179721.931243</v>
      </c>
      <c r="DVW27">
        <v>-179721.931243</v>
      </c>
      <c r="DVX27">
        <v>-179721.931243</v>
      </c>
      <c r="DVY27">
        <v>-179721.931243</v>
      </c>
      <c r="DVZ27">
        <v>-516281.97875399998</v>
      </c>
      <c r="DWA27">
        <v>-516281.97875399998</v>
      </c>
      <c r="DWB27">
        <v>-516281.97875399998</v>
      </c>
      <c r="DWC27">
        <v>-516281.97875399998</v>
      </c>
      <c r="DWD27">
        <v>-516281.97875399998</v>
      </c>
      <c r="DWE27">
        <v>-516281.97875399998</v>
      </c>
      <c r="DWF27">
        <v>-516281.97875399998</v>
      </c>
      <c r="DWG27">
        <v>-516281.97875399998</v>
      </c>
      <c r="DWH27">
        <v>-516281.97875399998</v>
      </c>
      <c r="DWI27">
        <v>-516281.97875399998</v>
      </c>
      <c r="DWJ27">
        <v>-516281.97875399998</v>
      </c>
      <c r="DWK27">
        <v>951289.34764199995</v>
      </c>
      <c r="DWL27">
        <v>951289.34764199995</v>
      </c>
      <c r="DWM27">
        <v>951289.34764199995</v>
      </c>
      <c r="DWN27">
        <v>951289.34764199995</v>
      </c>
      <c r="DWO27">
        <v>951289.34764199995</v>
      </c>
      <c r="DWP27">
        <v>951289.34764199995</v>
      </c>
      <c r="DWQ27">
        <v>951289.34764199995</v>
      </c>
      <c r="DWR27">
        <v>951289.34764199995</v>
      </c>
      <c r="DWS27">
        <v>951289.34764199995</v>
      </c>
      <c r="DWT27">
        <v>951289.34764199995</v>
      </c>
      <c r="DWU27">
        <v>951289.34764199995</v>
      </c>
      <c r="DWV27">
        <v>-516281.97875399998</v>
      </c>
      <c r="DWW27">
        <v>-516281.97875399998</v>
      </c>
      <c r="DWX27">
        <v>-516281.97875399998</v>
      </c>
      <c r="DWY27">
        <v>-516281.97875399998</v>
      </c>
      <c r="DWZ27">
        <v>-516281.97875399998</v>
      </c>
      <c r="DXA27">
        <v>-516281.97875399998</v>
      </c>
      <c r="DXB27">
        <v>-516281.97875399998</v>
      </c>
      <c r="DXC27">
        <v>-516281.97875399998</v>
      </c>
      <c r="DXD27">
        <v>-516281.97875399998</v>
      </c>
      <c r="DXE27">
        <v>-516281.97875399998</v>
      </c>
      <c r="DXF27">
        <v>-516281.97875399998</v>
      </c>
      <c r="DXG27">
        <v>951289.34764199995</v>
      </c>
      <c r="DXH27">
        <v>951289.34764199995</v>
      </c>
      <c r="DXI27">
        <v>951289.34764199995</v>
      </c>
      <c r="DXJ27">
        <v>951289.34764199995</v>
      </c>
      <c r="DXK27">
        <v>951289.34764199995</v>
      </c>
      <c r="DXL27">
        <v>951289.34764199995</v>
      </c>
      <c r="DXM27">
        <v>951289.34764199995</v>
      </c>
      <c r="DXN27">
        <v>951289.34764199995</v>
      </c>
      <c r="DXO27">
        <v>951289.34764199995</v>
      </c>
      <c r="DXP27">
        <v>951289.34764199995</v>
      </c>
      <c r="DXQ27">
        <v>951289.34764199995</v>
      </c>
      <c r="DXR27">
        <v>1152991.82339</v>
      </c>
      <c r="DXS27">
        <v>1152991.82339</v>
      </c>
      <c r="DXT27">
        <v>1152991.82339</v>
      </c>
      <c r="DXU27">
        <v>1152991.82339</v>
      </c>
      <c r="DXV27">
        <v>1152991.82339</v>
      </c>
      <c r="DXW27">
        <v>1152991.82339</v>
      </c>
      <c r="DXX27">
        <v>1152991.82339</v>
      </c>
      <c r="DXY27">
        <v>1152991.82339</v>
      </c>
      <c r="DXZ27">
        <v>1152991.82339</v>
      </c>
      <c r="DYA27">
        <v>1152991.82339</v>
      </c>
      <c r="DYB27">
        <v>1152991.82339</v>
      </c>
      <c r="DYC27">
        <v>4024614.1718899999</v>
      </c>
      <c r="DYD27">
        <v>4024614.1718899999</v>
      </c>
      <c r="DYE27">
        <v>4024614.1718899999</v>
      </c>
      <c r="DYF27">
        <v>4024614.1718899999</v>
      </c>
      <c r="DYG27">
        <v>4024614.1718899999</v>
      </c>
      <c r="DYH27">
        <v>4024614.1718899999</v>
      </c>
      <c r="DYI27">
        <v>4024614.1718899999</v>
      </c>
      <c r="DYJ27">
        <v>4024614.1718899999</v>
      </c>
      <c r="DYK27">
        <v>4024614.1718899999</v>
      </c>
      <c r="DYL27">
        <v>4024614.1718899999</v>
      </c>
      <c r="DYM27">
        <v>4024614.1718899999</v>
      </c>
      <c r="DYN27">
        <v>1152991.82339</v>
      </c>
      <c r="DYO27">
        <v>1152991.82339</v>
      </c>
      <c r="DYP27">
        <v>1152991.82339</v>
      </c>
      <c r="DYQ27">
        <v>1152991.82339</v>
      </c>
      <c r="DYR27">
        <v>1152991.82339</v>
      </c>
      <c r="DYS27">
        <v>1152991.82339</v>
      </c>
      <c r="DYT27">
        <v>1152991.82339</v>
      </c>
      <c r="DYU27">
        <v>1152991.82339</v>
      </c>
      <c r="DYV27">
        <v>1152991.82339</v>
      </c>
      <c r="DYW27">
        <v>1152991.82339</v>
      </c>
      <c r="DYX27">
        <v>1152991.82339</v>
      </c>
      <c r="DYY27">
        <v>4024614.1718899999</v>
      </c>
      <c r="DYZ27">
        <v>4024614.1718899999</v>
      </c>
      <c r="DZA27">
        <v>4024614.1718899999</v>
      </c>
      <c r="DZB27">
        <v>4024614.1718899999</v>
      </c>
      <c r="DZC27">
        <v>4024614.1718899999</v>
      </c>
      <c r="DZD27">
        <v>4024614.1718899999</v>
      </c>
      <c r="DZE27">
        <v>4024614.1718899999</v>
      </c>
      <c r="DZF27">
        <v>4024614.1718899999</v>
      </c>
      <c r="DZG27">
        <v>4024614.1718899999</v>
      </c>
      <c r="DZH27">
        <v>4024614.1718899999</v>
      </c>
      <c r="DZI27">
        <v>4024614.1718899999</v>
      </c>
      <c r="DZJ27">
        <v>-3132138.0898699998</v>
      </c>
      <c r="DZK27">
        <v>-3132138.0898699998</v>
      </c>
      <c r="DZL27">
        <v>-3132138.0898699998</v>
      </c>
      <c r="DZM27">
        <v>-3132138.0898699998</v>
      </c>
      <c r="DZN27">
        <v>-3132138.0898699998</v>
      </c>
      <c r="DZO27">
        <v>-3132138.0898699998</v>
      </c>
      <c r="DZP27">
        <v>-3132138.0898699998</v>
      </c>
      <c r="DZQ27">
        <v>-3132138.0898699998</v>
      </c>
      <c r="DZR27">
        <v>-3132138.0898699998</v>
      </c>
      <c r="DZS27">
        <v>-3132138.0898699998</v>
      </c>
      <c r="DZT27">
        <v>-3132138.0898699998</v>
      </c>
      <c r="DZU27">
        <v>-3080988.0131799998</v>
      </c>
      <c r="DZV27">
        <v>-3080988.0131799998</v>
      </c>
      <c r="DZW27">
        <v>-3080988.0131799998</v>
      </c>
      <c r="DZX27">
        <v>-3080988.0131799998</v>
      </c>
      <c r="DZY27">
        <v>-3080988.0131799998</v>
      </c>
      <c r="DZZ27">
        <v>-3080988.0131799998</v>
      </c>
      <c r="EAA27">
        <v>-3080988.0131799998</v>
      </c>
      <c r="EAB27">
        <v>-3080988.0131799998</v>
      </c>
      <c r="EAC27">
        <v>-3080988.0131799998</v>
      </c>
      <c r="EAD27">
        <v>-3080988.0131799998</v>
      </c>
      <c r="EAE27">
        <v>-3080988.0131799998</v>
      </c>
      <c r="EAF27">
        <v>-3132138.0898699998</v>
      </c>
      <c r="EAG27">
        <v>-3132138.0898699998</v>
      </c>
      <c r="EAH27">
        <v>-3132138.0898699998</v>
      </c>
      <c r="EAI27">
        <v>-3132138.0898699998</v>
      </c>
      <c r="EAJ27">
        <v>-3132138.0898699998</v>
      </c>
      <c r="EAK27">
        <v>-3132138.0898699998</v>
      </c>
      <c r="EAL27">
        <v>-3132138.0898699998</v>
      </c>
      <c r="EAM27">
        <v>-3132138.0898699998</v>
      </c>
      <c r="EAN27">
        <v>-3132138.0898699998</v>
      </c>
      <c r="EAO27">
        <v>-3132138.0898699998</v>
      </c>
      <c r="EAP27">
        <v>-3132138.0898699998</v>
      </c>
      <c r="EAQ27">
        <v>-3080988.0131799998</v>
      </c>
      <c r="EAR27">
        <v>-3080988.0131799998</v>
      </c>
      <c r="EAS27">
        <v>-3080988.0131799998</v>
      </c>
      <c r="EAT27">
        <v>-3080988.0131799998</v>
      </c>
      <c r="EAU27">
        <v>-3080988.0131799998</v>
      </c>
      <c r="EAV27">
        <v>-3080988.0131799998</v>
      </c>
      <c r="EAW27">
        <v>-3080988.0131799998</v>
      </c>
      <c r="EAX27">
        <v>-3080988.0131799998</v>
      </c>
      <c r="EAY27">
        <v>-3080988.0131799998</v>
      </c>
      <c r="EAZ27">
        <v>-3080988.0131799998</v>
      </c>
      <c r="EBA27">
        <v>-3080988.0131799998</v>
      </c>
      <c r="EBB27">
        <v>-2766169.8432900002</v>
      </c>
      <c r="EBC27">
        <v>-2766169.8432900002</v>
      </c>
      <c r="EBD27">
        <v>-2766169.8432900002</v>
      </c>
      <c r="EBE27">
        <v>-2766169.8432900002</v>
      </c>
      <c r="EBF27">
        <v>-2766169.8432900002</v>
      </c>
      <c r="EBG27">
        <v>-2766169.8432900002</v>
      </c>
      <c r="EBH27">
        <v>-2766169.8432900002</v>
      </c>
      <c r="EBI27">
        <v>-2766169.8432900002</v>
      </c>
      <c r="EBJ27">
        <v>-2766169.8432900002</v>
      </c>
      <c r="EBK27">
        <v>-2766169.8432900002</v>
      </c>
      <c r="EBL27">
        <v>-2766169.8432900002</v>
      </c>
      <c r="EBM27">
        <v>-2668113.8100800002</v>
      </c>
      <c r="EBN27">
        <v>-2668113.8100800002</v>
      </c>
      <c r="EBO27">
        <v>-2668113.8100800002</v>
      </c>
      <c r="EBP27">
        <v>-2668113.8100800002</v>
      </c>
      <c r="EBQ27">
        <v>-2668113.8100800002</v>
      </c>
      <c r="EBR27">
        <v>-2668113.8100800002</v>
      </c>
      <c r="EBS27">
        <v>-2668113.8100800002</v>
      </c>
      <c r="EBT27">
        <v>-2668113.8100800002</v>
      </c>
      <c r="EBU27">
        <v>-2668113.8100800002</v>
      </c>
      <c r="EBV27">
        <v>-2668113.8100800002</v>
      </c>
      <c r="EBW27">
        <v>-2668113.8100800002</v>
      </c>
      <c r="EBX27">
        <v>-2766169.8432900002</v>
      </c>
      <c r="EBY27">
        <v>-2766169.8432900002</v>
      </c>
      <c r="EBZ27">
        <v>-2766169.8432900002</v>
      </c>
      <c r="ECA27">
        <v>-2766169.8432900002</v>
      </c>
      <c r="ECB27">
        <v>-2766169.8432900002</v>
      </c>
      <c r="ECC27">
        <v>-2766169.8432900002</v>
      </c>
      <c r="ECD27">
        <v>-2766169.8432900002</v>
      </c>
      <c r="ECE27">
        <v>-2766169.8432900002</v>
      </c>
      <c r="ECF27">
        <v>-2766169.8432900002</v>
      </c>
      <c r="ECG27">
        <v>-2766169.8432900002</v>
      </c>
      <c r="ECH27">
        <v>-2766169.8432900002</v>
      </c>
      <c r="ECI27">
        <v>-2668113.8100800002</v>
      </c>
      <c r="ECJ27">
        <v>-2668113.8100800002</v>
      </c>
      <c r="ECK27">
        <v>-2668113.8100800002</v>
      </c>
      <c r="ECL27">
        <v>-2668113.8100800002</v>
      </c>
      <c r="ECM27">
        <v>-2668113.8100800002</v>
      </c>
      <c r="ECN27">
        <v>-2668113.8100800002</v>
      </c>
      <c r="ECO27">
        <v>-2668113.8100800002</v>
      </c>
      <c r="ECP27">
        <v>-2668113.8100800002</v>
      </c>
      <c r="ECQ27">
        <v>-2668113.8100800002</v>
      </c>
      <c r="ECR27">
        <v>-2668113.8100800002</v>
      </c>
      <c r="ECS27">
        <v>-2668113.8100800002</v>
      </c>
      <c r="ECT27">
        <v>-1072226.4241800001</v>
      </c>
      <c r="ECU27">
        <v>-1072226.4241800001</v>
      </c>
      <c r="ECV27">
        <v>-1072226.4241800001</v>
      </c>
      <c r="ECW27">
        <v>-1072226.4241800001</v>
      </c>
      <c r="ECX27">
        <v>-1072226.4241800001</v>
      </c>
      <c r="ECY27">
        <v>-1072226.4241800001</v>
      </c>
      <c r="ECZ27">
        <v>-1072226.4241800001</v>
      </c>
      <c r="EDA27">
        <v>-1072226.4241800001</v>
      </c>
      <c r="EDB27">
        <v>-1072226.4241800001</v>
      </c>
      <c r="EDC27">
        <v>-1072226.4241800001</v>
      </c>
      <c r="EDD27">
        <v>-1072226.4241800001</v>
      </c>
      <c r="EDE27">
        <v>-880358.47793399997</v>
      </c>
      <c r="EDF27">
        <v>-880358.47793399997</v>
      </c>
      <c r="EDG27">
        <v>-880358.47793399997</v>
      </c>
      <c r="EDH27">
        <v>-880358.47793399997</v>
      </c>
      <c r="EDI27">
        <v>-880358.47793399997</v>
      </c>
      <c r="EDJ27">
        <v>-880358.47793399997</v>
      </c>
      <c r="EDK27">
        <v>-880358.47793399997</v>
      </c>
      <c r="EDL27">
        <v>-880358.47793399997</v>
      </c>
      <c r="EDM27">
        <v>-880358.47793399997</v>
      </c>
      <c r="EDN27">
        <v>-880358.47793399997</v>
      </c>
      <c r="EDO27">
        <v>-880358.47793399997</v>
      </c>
      <c r="EDP27">
        <v>-1072226.4241800001</v>
      </c>
      <c r="EDQ27">
        <v>-1072226.4241800001</v>
      </c>
      <c r="EDR27">
        <v>-1072226.4241800001</v>
      </c>
      <c r="EDS27">
        <v>-1072226.4241800001</v>
      </c>
      <c r="EDT27">
        <v>-1072226.4241800001</v>
      </c>
      <c r="EDU27">
        <v>-1072226.4241800001</v>
      </c>
      <c r="EDV27">
        <v>-1072226.4241800001</v>
      </c>
      <c r="EDW27">
        <v>-1072226.4241800001</v>
      </c>
      <c r="EDX27">
        <v>-1072226.4241800001</v>
      </c>
      <c r="EDY27">
        <v>-1072226.4241800001</v>
      </c>
      <c r="EDZ27">
        <v>-1072226.4241800001</v>
      </c>
      <c r="EEA27">
        <v>-880358.47793399997</v>
      </c>
      <c r="EEB27">
        <v>-880358.47793399997</v>
      </c>
      <c r="EEC27">
        <v>-880358.47793399997</v>
      </c>
      <c r="EED27">
        <v>-880358.47793399997</v>
      </c>
      <c r="EEE27">
        <v>-880358.47793399997</v>
      </c>
      <c r="EEF27">
        <v>-880358.47793399997</v>
      </c>
      <c r="EEG27">
        <v>-880358.47793399997</v>
      </c>
      <c r="EEH27">
        <v>-880358.47793399997</v>
      </c>
      <c r="EEI27">
        <v>-880358.47793399997</v>
      </c>
      <c r="EEJ27">
        <v>-880358.47793399997</v>
      </c>
      <c r="EEK27">
        <v>-880358.47793399997</v>
      </c>
      <c r="EEL27">
        <v>-39675685.7267</v>
      </c>
      <c r="EEM27">
        <v>-39675685.7267</v>
      </c>
      <c r="EEN27">
        <v>-39675685.7267</v>
      </c>
      <c r="EEO27">
        <v>-39675685.7267</v>
      </c>
      <c r="EEP27">
        <v>-39675685.7267</v>
      </c>
      <c r="EEQ27">
        <v>-39675685.7267</v>
      </c>
      <c r="EER27">
        <v>-39675685.7267</v>
      </c>
      <c r="EES27">
        <v>-39675685.7267</v>
      </c>
      <c r="EET27">
        <v>-39675685.7267</v>
      </c>
      <c r="EEU27">
        <v>-39675685.7267</v>
      </c>
      <c r="EEV27">
        <v>-39675685.7267</v>
      </c>
      <c r="EEW27">
        <v>-39675685.7267</v>
      </c>
      <c r="EEX27">
        <v>-39675685.7267</v>
      </c>
      <c r="EEY27">
        <v>-39675685.7267</v>
      </c>
      <c r="EEZ27">
        <v>-39675685.7267</v>
      </c>
      <c r="EFA27">
        <v>-39675685.7267</v>
      </c>
      <c r="EFB27">
        <v>-39675685.7267</v>
      </c>
      <c r="EFC27">
        <v>-39675685.7267</v>
      </c>
      <c r="EFD27">
        <v>-39675685.7267</v>
      </c>
      <c r="EFE27">
        <v>-39675685.7267</v>
      </c>
      <c r="EFF27">
        <v>-39675685.7267</v>
      </c>
      <c r="EFG27">
        <v>-39675685.7267</v>
      </c>
      <c r="EFH27">
        <v>-39675685.7267</v>
      </c>
      <c r="EFI27">
        <v>-39675685.7267</v>
      </c>
      <c r="EFJ27">
        <v>-39675685.7267</v>
      </c>
      <c r="EFK27">
        <v>-39675685.7267</v>
      </c>
      <c r="EFL27">
        <v>-39675685.7267</v>
      </c>
      <c r="EFM27">
        <v>-39675685.7267</v>
      </c>
      <c r="EFN27">
        <v>-39675685.7267</v>
      </c>
      <c r="EFO27">
        <v>-39675685.7267</v>
      </c>
      <c r="EFP27">
        <v>-39675685.7267</v>
      </c>
      <c r="EFQ27">
        <v>-39675685.7267</v>
      </c>
      <c r="EFR27">
        <v>-39675685.7267</v>
      </c>
      <c r="EFS27">
        <v>-39675685.7267</v>
      </c>
      <c r="EFT27">
        <v>-39675685.7267</v>
      </c>
      <c r="EFU27">
        <v>-39675685.7267</v>
      </c>
      <c r="EFV27">
        <v>-39675685.7267</v>
      </c>
      <c r="EFW27">
        <v>-39675685.7267</v>
      </c>
      <c r="EFX27">
        <v>-39675685.7267</v>
      </c>
      <c r="EFY27">
        <v>-39675685.7267</v>
      </c>
      <c r="EFZ27">
        <v>-39675685.7267</v>
      </c>
      <c r="EGA27">
        <v>-39675685.7267</v>
      </c>
      <c r="EGB27">
        <v>-39675685.7267</v>
      </c>
      <c r="EGC27">
        <v>-39675685.7267</v>
      </c>
      <c r="EGD27">
        <v>-60274043.0075</v>
      </c>
      <c r="EGE27">
        <v>-60274043.0075</v>
      </c>
      <c r="EGF27">
        <v>-60274043.0075</v>
      </c>
      <c r="EGG27">
        <v>-60274043.0075</v>
      </c>
      <c r="EGH27">
        <v>-60274043.0075</v>
      </c>
      <c r="EGI27">
        <v>-60274043.0075</v>
      </c>
      <c r="EGJ27">
        <v>-60274043.0075</v>
      </c>
      <c r="EGK27">
        <v>-60274043.0075</v>
      </c>
      <c r="EGL27">
        <v>-60274043.0075</v>
      </c>
      <c r="EGM27">
        <v>-60274043.0075</v>
      </c>
      <c r="EGN27">
        <v>-60274043.0075</v>
      </c>
      <c r="EGO27">
        <v>-60274043.0075</v>
      </c>
      <c r="EGP27">
        <v>-60274043.0075</v>
      </c>
      <c r="EGQ27">
        <v>-60274043.0075</v>
      </c>
      <c r="EGR27">
        <v>-60274043.0075</v>
      </c>
      <c r="EGS27">
        <v>-60274043.0075</v>
      </c>
      <c r="EGT27">
        <v>-60274043.0075</v>
      </c>
      <c r="EGU27">
        <v>-60274043.0075</v>
      </c>
      <c r="EGV27">
        <v>-60274043.0075</v>
      </c>
      <c r="EGW27">
        <v>-60274043.0075</v>
      </c>
      <c r="EGX27">
        <v>-60274043.0075</v>
      </c>
      <c r="EGY27">
        <v>-60274043.0075</v>
      </c>
      <c r="EGZ27">
        <v>-60274043.0075</v>
      </c>
      <c r="EHA27">
        <v>-60274043.0075</v>
      </c>
      <c r="EHB27">
        <v>-60274043.0075</v>
      </c>
      <c r="EHC27">
        <v>-60274043.0075</v>
      </c>
      <c r="EHD27">
        <v>-60274043.0075</v>
      </c>
      <c r="EHE27">
        <v>-60274043.0075</v>
      </c>
      <c r="EHF27">
        <v>-60274043.0075</v>
      </c>
      <c r="EHG27">
        <v>-60274043.0075</v>
      </c>
      <c r="EHH27">
        <v>-60274043.0075</v>
      </c>
      <c r="EHI27">
        <v>-60274043.0075</v>
      </c>
      <c r="EHJ27">
        <v>-60274043.0075</v>
      </c>
      <c r="EHK27">
        <v>-60274043.0075</v>
      </c>
      <c r="EHL27">
        <v>-60274043.0075</v>
      </c>
      <c r="EHM27">
        <v>-60274043.0075</v>
      </c>
      <c r="EHN27">
        <v>-60274043.0075</v>
      </c>
      <c r="EHO27">
        <v>-60274043.0075</v>
      </c>
      <c r="EHP27">
        <v>-60274043.0075</v>
      </c>
      <c r="EHQ27">
        <v>-60274043.0075</v>
      </c>
      <c r="EHR27">
        <v>-60274043.0075</v>
      </c>
      <c r="EHS27">
        <v>-60274043.0075</v>
      </c>
      <c r="EHT27">
        <v>-60274043.0075</v>
      </c>
      <c r="EHU27">
        <v>-60274043.0075</v>
      </c>
      <c r="EHV27">
        <v>-91657162.093099996</v>
      </c>
      <c r="EHW27">
        <v>-91657162.093099996</v>
      </c>
      <c r="EHX27">
        <v>-91657162.093099996</v>
      </c>
      <c r="EHY27">
        <v>-91657162.093099996</v>
      </c>
      <c r="EHZ27">
        <v>-91657162.093099996</v>
      </c>
      <c r="EIA27">
        <v>-91657162.093099996</v>
      </c>
      <c r="EIB27">
        <v>-91657162.093099996</v>
      </c>
      <c r="EIC27">
        <v>-91657162.093099996</v>
      </c>
      <c r="EID27">
        <v>-91657162.093099996</v>
      </c>
      <c r="EIE27">
        <v>-91657162.093099996</v>
      </c>
      <c r="EIF27">
        <v>-91657162.093099996</v>
      </c>
      <c r="EIG27">
        <v>-91657162.093099996</v>
      </c>
      <c r="EIH27">
        <v>-91657162.093099996</v>
      </c>
      <c r="EII27">
        <v>-91657162.093099996</v>
      </c>
      <c r="EIJ27">
        <v>-91657162.093099996</v>
      </c>
      <c r="EIK27">
        <v>-91657162.093099996</v>
      </c>
      <c r="EIL27">
        <v>-91657162.093099996</v>
      </c>
      <c r="EIM27">
        <v>-91657162.093099996</v>
      </c>
      <c r="EIN27">
        <v>-91657162.093099996</v>
      </c>
      <c r="EIO27">
        <v>-91657162.093099996</v>
      </c>
      <c r="EIP27">
        <v>-91657162.093099996</v>
      </c>
      <c r="EIQ27">
        <v>-91657162.093099996</v>
      </c>
      <c r="EIR27">
        <v>-91657162.093099996</v>
      </c>
      <c r="EIS27">
        <v>-91657162.093099996</v>
      </c>
      <c r="EIT27">
        <v>-91657162.093099996</v>
      </c>
      <c r="EIU27">
        <v>-91657162.093099996</v>
      </c>
      <c r="EIV27">
        <v>-91657162.093099996</v>
      </c>
      <c r="EIW27">
        <v>-91657162.093099996</v>
      </c>
      <c r="EIX27">
        <v>-91657162.093099996</v>
      </c>
      <c r="EIY27">
        <v>-91657162.093099996</v>
      </c>
      <c r="EIZ27">
        <v>-91657162.093099996</v>
      </c>
      <c r="EJA27">
        <v>-91657162.093099996</v>
      </c>
      <c r="EJB27">
        <v>-91657162.093099996</v>
      </c>
      <c r="EJC27">
        <v>-91657162.093099996</v>
      </c>
      <c r="EJD27">
        <v>-91657162.093099996</v>
      </c>
      <c r="EJE27">
        <v>-91657162.093099996</v>
      </c>
      <c r="EJF27">
        <v>-91657162.093099996</v>
      </c>
      <c r="EJG27">
        <v>-91657162.093099996</v>
      </c>
      <c r="EJH27">
        <v>-91657162.093099996</v>
      </c>
      <c r="EJI27">
        <v>-91657162.093099996</v>
      </c>
      <c r="EJJ27">
        <v>-91657162.093099996</v>
      </c>
      <c r="EJK27">
        <v>-91657162.093099996</v>
      </c>
      <c r="EJL27">
        <v>-91657162.093099996</v>
      </c>
      <c r="EJM27">
        <v>-91657162.093099996</v>
      </c>
      <c r="EJN27">
        <v>-39675685.7267</v>
      </c>
      <c r="EJO27">
        <v>-39675685.7267</v>
      </c>
      <c r="EJP27">
        <v>-39675685.7267</v>
      </c>
      <c r="EJQ27">
        <v>-39675685.7267</v>
      </c>
      <c r="EJR27">
        <v>-39675685.7267</v>
      </c>
      <c r="EJS27">
        <v>-39675685.7267</v>
      </c>
      <c r="EJT27">
        <v>-39675685.7267</v>
      </c>
      <c r="EJU27">
        <v>-39675685.7267</v>
      </c>
      <c r="EJV27">
        <v>-39675685.7267</v>
      </c>
      <c r="EJW27">
        <v>-39675685.7267</v>
      </c>
      <c r="EJX27">
        <v>-39675685.7267</v>
      </c>
      <c r="EJY27">
        <v>-39675685.7267</v>
      </c>
      <c r="EJZ27">
        <v>-39675685.7267</v>
      </c>
      <c r="EKA27">
        <v>-39675685.7267</v>
      </c>
      <c r="EKB27">
        <v>-39675685.7267</v>
      </c>
      <c r="EKC27">
        <v>-39675685.7267</v>
      </c>
      <c r="EKD27">
        <v>-39675685.7267</v>
      </c>
      <c r="EKE27">
        <v>-39675685.7267</v>
      </c>
      <c r="EKF27">
        <v>-39675685.7267</v>
      </c>
      <c r="EKG27">
        <v>-39675685.7267</v>
      </c>
      <c r="EKH27">
        <v>-39675685.7267</v>
      </c>
      <c r="EKI27">
        <v>-39675685.7267</v>
      </c>
      <c r="EKJ27">
        <v>-39675685.7267</v>
      </c>
      <c r="EKK27">
        <v>-39675685.7267</v>
      </c>
      <c r="EKL27">
        <v>-39675685.7267</v>
      </c>
      <c r="EKM27">
        <v>-39675685.7267</v>
      </c>
      <c r="EKN27">
        <v>-39675685.7267</v>
      </c>
      <c r="EKO27">
        <v>-39675685.7267</v>
      </c>
      <c r="EKP27">
        <v>-39675685.7267</v>
      </c>
      <c r="EKQ27">
        <v>-39675685.7267</v>
      </c>
      <c r="EKR27">
        <v>-39675685.7267</v>
      </c>
      <c r="EKS27">
        <v>-39675685.7267</v>
      </c>
      <c r="EKT27">
        <v>-39675685.7267</v>
      </c>
      <c r="EKU27">
        <v>-39675685.7267</v>
      </c>
      <c r="EKV27">
        <v>-39675685.7267</v>
      </c>
      <c r="EKW27">
        <v>-39675685.7267</v>
      </c>
      <c r="EKX27">
        <v>-39675685.7267</v>
      </c>
      <c r="EKY27">
        <v>-39675685.7267</v>
      </c>
      <c r="EKZ27">
        <v>-39675685.7267</v>
      </c>
      <c r="ELA27">
        <v>-39675685.7267</v>
      </c>
      <c r="ELB27">
        <v>-39675685.7267</v>
      </c>
      <c r="ELC27">
        <v>-39675685.7267</v>
      </c>
      <c r="ELD27">
        <v>-39675685.7267</v>
      </c>
      <c r="ELE27">
        <v>-39675685.7267</v>
      </c>
      <c r="ELF27">
        <v>-60274043.0075</v>
      </c>
      <c r="ELG27">
        <v>-60274043.0075</v>
      </c>
      <c r="ELH27">
        <v>-60274043.0075</v>
      </c>
      <c r="ELI27">
        <v>-60274043.0075</v>
      </c>
      <c r="ELJ27">
        <v>-60274043.0075</v>
      </c>
      <c r="ELK27">
        <v>-60274043.0075</v>
      </c>
      <c r="ELL27">
        <v>-60274043.0075</v>
      </c>
      <c r="ELM27">
        <v>-60274043.0075</v>
      </c>
      <c r="ELN27">
        <v>-60274043.0075</v>
      </c>
      <c r="ELO27">
        <v>-60274043.0075</v>
      </c>
      <c r="ELP27">
        <v>-60274043.0075</v>
      </c>
      <c r="ELQ27">
        <v>-60274043.0075</v>
      </c>
      <c r="ELR27">
        <v>-60274043.0075</v>
      </c>
      <c r="ELS27">
        <v>-60274043.0075</v>
      </c>
      <c r="ELT27">
        <v>-60274043.0075</v>
      </c>
      <c r="ELU27">
        <v>-60274043.0075</v>
      </c>
      <c r="ELV27">
        <v>-60274043.0075</v>
      </c>
      <c r="ELW27">
        <v>-60274043.0075</v>
      </c>
      <c r="ELX27">
        <v>-60274043.0075</v>
      </c>
      <c r="ELY27">
        <v>-60274043.0075</v>
      </c>
      <c r="ELZ27">
        <v>-60274043.0075</v>
      </c>
      <c r="EMA27">
        <v>-60274043.0075</v>
      </c>
      <c r="EMB27">
        <v>-60274043.0075</v>
      </c>
      <c r="EMC27">
        <v>-60274043.0075</v>
      </c>
      <c r="EMD27">
        <v>-60274043.0075</v>
      </c>
      <c r="EME27">
        <v>-60274043.0075</v>
      </c>
      <c r="EMF27">
        <v>-60274043.0075</v>
      </c>
      <c r="EMG27">
        <v>-60274043.0075</v>
      </c>
      <c r="EMH27">
        <v>-60274043.0075</v>
      </c>
      <c r="EMI27">
        <v>-60274043.0075</v>
      </c>
      <c r="EMJ27">
        <v>-60274043.0075</v>
      </c>
      <c r="EMK27">
        <v>-60274043.0075</v>
      </c>
      <c r="EML27">
        <v>-60274043.0075</v>
      </c>
      <c r="EMM27">
        <v>-60274043.0075</v>
      </c>
      <c r="EMN27">
        <v>-60274043.0075</v>
      </c>
      <c r="EMO27">
        <v>-60274043.0075</v>
      </c>
      <c r="EMP27">
        <v>-60274043.0075</v>
      </c>
      <c r="EMQ27">
        <v>-60274043.0075</v>
      </c>
      <c r="EMR27">
        <v>-60274043.0075</v>
      </c>
      <c r="EMS27">
        <v>-60274043.0075</v>
      </c>
      <c r="EMT27">
        <v>-60274043.0075</v>
      </c>
      <c r="EMU27">
        <v>-60274043.0075</v>
      </c>
      <c r="EMV27">
        <v>-60274043.0075</v>
      </c>
      <c r="EMW27">
        <v>-60274043.0075</v>
      </c>
      <c r="EMX27">
        <v>-91657162.093099996</v>
      </c>
      <c r="EMY27">
        <v>-91657162.093099996</v>
      </c>
      <c r="EMZ27">
        <v>-91657162.093099996</v>
      </c>
      <c r="ENA27">
        <v>-91657162.093099996</v>
      </c>
      <c r="ENB27">
        <v>-91657162.093099996</v>
      </c>
      <c r="ENC27">
        <v>-91657162.093099996</v>
      </c>
      <c r="END27">
        <v>-91657162.093099996</v>
      </c>
      <c r="ENE27">
        <v>-91657162.093099996</v>
      </c>
      <c r="ENF27">
        <v>-91657162.093099996</v>
      </c>
      <c r="ENG27">
        <v>-91657162.093099996</v>
      </c>
      <c r="ENH27">
        <v>-91657162.093099996</v>
      </c>
      <c r="ENI27">
        <v>-91657162.093099996</v>
      </c>
      <c r="ENJ27">
        <v>-91657162.093099996</v>
      </c>
      <c r="ENK27">
        <v>-91657162.093099996</v>
      </c>
      <c r="ENL27">
        <v>-91657162.093099996</v>
      </c>
      <c r="ENM27">
        <v>-91657162.093099996</v>
      </c>
      <c r="ENN27">
        <v>-91657162.093099996</v>
      </c>
      <c r="ENO27">
        <v>-91657162.093099996</v>
      </c>
      <c r="ENP27">
        <v>-91657162.093099996</v>
      </c>
      <c r="ENQ27">
        <v>-91657162.093099996</v>
      </c>
      <c r="ENR27">
        <v>-91657162.093099996</v>
      </c>
      <c r="ENS27">
        <v>-91657162.093099996</v>
      </c>
      <c r="ENT27">
        <v>-91657162.093099996</v>
      </c>
      <c r="ENU27">
        <v>-91657162.093099996</v>
      </c>
      <c r="ENV27">
        <v>-91657162.093099996</v>
      </c>
      <c r="ENW27">
        <v>-91657162.093099996</v>
      </c>
      <c r="ENX27">
        <v>-91657162.093099996</v>
      </c>
      <c r="ENY27">
        <v>-91657162.093099996</v>
      </c>
      <c r="ENZ27">
        <v>-91657162.093099996</v>
      </c>
      <c r="EOA27">
        <v>-91657162.093099996</v>
      </c>
      <c r="EOB27">
        <v>-91657162.093099996</v>
      </c>
      <c r="EOC27">
        <v>-91657162.093099996</v>
      </c>
      <c r="EOD27">
        <v>-91657162.093099996</v>
      </c>
      <c r="EOE27">
        <v>-91657162.093099996</v>
      </c>
      <c r="EOF27">
        <v>-91657162.093099996</v>
      </c>
      <c r="EOG27">
        <v>-91657162.093099996</v>
      </c>
      <c r="EOH27">
        <v>-91657162.093099996</v>
      </c>
      <c r="EOI27">
        <v>-91657162.093099996</v>
      </c>
      <c r="EOJ27">
        <v>-91657162.093099996</v>
      </c>
      <c r="EOK27">
        <v>-91657162.093099996</v>
      </c>
      <c r="EOL27">
        <v>-91657162.093099996</v>
      </c>
      <c r="EOM27">
        <v>-91657162.093099996</v>
      </c>
      <c r="EON27">
        <v>-91657162.093099996</v>
      </c>
      <c r="EOO27">
        <v>-91657162.093099996</v>
      </c>
      <c r="EOP27">
        <v>-5279270.8112199996</v>
      </c>
      <c r="EOQ27">
        <v>-4928631.9919100003</v>
      </c>
      <c r="EOR27">
        <v>-4680414.4559399998</v>
      </c>
      <c r="EOS27">
        <v>-4525573.1149199996</v>
      </c>
      <c r="EOT27">
        <v>-4451361.8485099999</v>
      </c>
      <c r="EOU27">
        <v>-4439502.4062099997</v>
      </c>
      <c r="EOV27">
        <v>-4464704.6743700001</v>
      </c>
      <c r="EOW27">
        <v>-4494587.4442999996</v>
      </c>
      <c r="EOX27">
        <v>-4394634.9043300003</v>
      </c>
      <c r="EOY27">
        <v>-4287785.9119600002</v>
      </c>
      <c r="EOZ27">
        <v>-4259897.2512299996</v>
      </c>
      <c r="EPA27">
        <v>-5033004.6477300003</v>
      </c>
      <c r="EPB27">
        <v>-4561963.9926399998</v>
      </c>
      <c r="EPC27">
        <v>-4148386.6461499999</v>
      </c>
      <c r="EPD27">
        <v>-3769429.3040100001</v>
      </c>
      <c r="EPE27">
        <v>-3396303.0593900001</v>
      </c>
      <c r="EPF27">
        <v>-2993973.4688900001</v>
      </c>
      <c r="EPG27">
        <v>-2523061.6562199998</v>
      </c>
      <c r="EPH27">
        <v>-149011.11223</v>
      </c>
      <c r="EPI27">
        <v>248306.87650499999</v>
      </c>
      <c r="EPJ27">
        <v>445686.62306000001</v>
      </c>
      <c r="EPK27">
        <v>551407.21054700005</v>
      </c>
      <c r="EPL27">
        <v>-4364305.4723300003</v>
      </c>
      <c r="EPM27">
        <v>-4191906.8838499999</v>
      </c>
      <c r="EPN27">
        <v>-4213860.4010600001</v>
      </c>
      <c r="EPO27">
        <v>-4265783.3197299996</v>
      </c>
      <c r="EPP27">
        <v>-4311570.3647499997</v>
      </c>
      <c r="EPQ27">
        <v>-4341232.69735</v>
      </c>
      <c r="EPR27">
        <v>-4355821.7525599999</v>
      </c>
      <c r="EPS27">
        <v>-4354770.8026000001</v>
      </c>
      <c r="EPT27">
        <v>-4319362.2752</v>
      </c>
      <c r="EPU27">
        <v>-4282284.8474300001</v>
      </c>
      <c r="EPV27">
        <v>-4259897.2512299996</v>
      </c>
      <c r="EPW27">
        <v>-3617846.8913099999</v>
      </c>
      <c r="EPX27">
        <v>-2858495.9792800001</v>
      </c>
      <c r="EPY27">
        <v>-2347335.7360499999</v>
      </c>
      <c r="EPZ27">
        <v>-1756592.9005100001</v>
      </c>
      <c r="EQA27">
        <v>-1268690.9032000001</v>
      </c>
      <c r="EQB27">
        <v>-615817.71595999994</v>
      </c>
      <c r="EQC27">
        <v>-175063.09844</v>
      </c>
      <c r="EQD27">
        <v>177838.382121</v>
      </c>
      <c r="EQE27">
        <v>363621.172089</v>
      </c>
      <c r="EQF27">
        <v>478977.90824899997</v>
      </c>
      <c r="EQG27">
        <v>551407.21054700005</v>
      </c>
      <c r="EQH27">
        <v>-7890105.1047499999</v>
      </c>
      <c r="EQI27">
        <v>-7302951.7214700002</v>
      </c>
      <c r="EQJ27">
        <v>-6850121.5826899996</v>
      </c>
      <c r="EQK27">
        <v>-6511463.42411</v>
      </c>
      <c r="EQL27">
        <v>-6260161.6730699996</v>
      </c>
      <c r="EQM27">
        <v>-6060671.9056500001</v>
      </c>
      <c r="EQN27">
        <v>-5868052.2983100004</v>
      </c>
      <c r="EQO27">
        <v>-5630519.8204199998</v>
      </c>
      <c r="EQP27">
        <v>-4816922.4410199998</v>
      </c>
      <c r="EQQ27">
        <v>-4321706.4499199996</v>
      </c>
      <c r="EQR27">
        <v>-4220106.62182</v>
      </c>
      <c r="EQS27">
        <v>-7397572.7777800001</v>
      </c>
      <c r="EQT27">
        <v>-6569615.7229199996</v>
      </c>
      <c r="EQU27">
        <v>-5786065.9631200004</v>
      </c>
      <c r="EQV27">
        <v>-4999175.8022999996</v>
      </c>
      <c r="EQW27">
        <v>-4150044.0948299998</v>
      </c>
      <c r="EQX27">
        <v>-3169614.03101</v>
      </c>
      <c r="EQY27">
        <v>-1984766.2620000001</v>
      </c>
      <c r="EQZ27">
        <v>3749471.54935</v>
      </c>
      <c r="ERA27">
        <v>4696755.5886599999</v>
      </c>
      <c r="ERB27">
        <v>5159863.1963299997</v>
      </c>
      <c r="ERC27">
        <v>5402502.30174</v>
      </c>
      <c r="ERD27">
        <v>-6305411.8396699997</v>
      </c>
      <c r="ERE27">
        <v>-5766607.9116500001</v>
      </c>
      <c r="ERF27">
        <v>-5544084.6619199999</v>
      </c>
      <c r="ERG27">
        <v>-5362733.1365400003</v>
      </c>
      <c r="ERH27">
        <v>-5194560.7788000004</v>
      </c>
      <c r="ERI27">
        <v>-5028774.6592199998</v>
      </c>
      <c r="ERJ27">
        <v>-4879684.8463599999</v>
      </c>
      <c r="ERK27">
        <v>-4722316.0501600001</v>
      </c>
      <c r="ERL27">
        <v>-4475101.3177500004</v>
      </c>
      <c r="ERM27">
        <v>-4301572.9152199998</v>
      </c>
      <c r="ERN27">
        <v>-4220106.62182</v>
      </c>
      <c r="ERO27">
        <v>-4809234.5028499998</v>
      </c>
      <c r="ERP27">
        <v>-3076792.05584</v>
      </c>
      <c r="ERQ27">
        <v>-1789525.50862</v>
      </c>
      <c r="ERR27">
        <v>-281464.47066699999</v>
      </c>
      <c r="ERS27">
        <v>962524.48320200003</v>
      </c>
      <c r="ERT27">
        <v>2587908.1254599998</v>
      </c>
      <c r="ERU27">
        <v>3670360.51284</v>
      </c>
      <c r="ERV27">
        <v>4522259.4144799998</v>
      </c>
      <c r="ERW27">
        <v>4965477.8030899996</v>
      </c>
      <c r="ERX27">
        <v>5236291.3313899999</v>
      </c>
      <c r="ERY27">
        <v>5402502.30174</v>
      </c>
      <c r="ERZ27">
        <v>-11736466.6269</v>
      </c>
      <c r="ESA27">
        <v>-10735366.7774</v>
      </c>
      <c r="ESB27">
        <v>-9896087.9435099997</v>
      </c>
      <c r="ESC27">
        <v>-9175218.6701299995</v>
      </c>
      <c r="ESD27">
        <v>-8517138.3424299993</v>
      </c>
      <c r="ESE27">
        <v>-7852307.3023499995</v>
      </c>
      <c r="ESF27">
        <v>-7099397.7104000002</v>
      </c>
      <c r="ESG27">
        <v>-6174513.9167499999</v>
      </c>
      <c r="ESH27">
        <v>-3618881.7735899999</v>
      </c>
      <c r="ESI27">
        <v>-2202584.9728600001</v>
      </c>
      <c r="ESJ27">
        <v>-1930076.7696799999</v>
      </c>
      <c r="ESK27">
        <v>-10751401.972999999</v>
      </c>
      <c r="ESL27">
        <v>-9268694.7803399991</v>
      </c>
      <c r="ESM27">
        <v>-7767976.7043599999</v>
      </c>
      <c r="ESN27">
        <v>-6150643.4265099997</v>
      </c>
      <c r="ESO27">
        <v>-4296903.1859499998</v>
      </c>
      <c r="ESP27">
        <v>-2070191.55308</v>
      </c>
      <c r="ESQ27">
        <v>667174.36222899996</v>
      </c>
      <c r="ESR27">
        <v>13627553.648600001</v>
      </c>
      <c r="ESS27">
        <v>15753063.7574</v>
      </c>
      <c r="EST27">
        <v>16782674.665100001</v>
      </c>
      <c r="ESU27">
        <v>17315141.077399999</v>
      </c>
      <c r="ESV27">
        <v>-8939519.2720199991</v>
      </c>
      <c r="ESW27">
        <v>-7568744.4060199996</v>
      </c>
      <c r="ESX27">
        <v>-6720629.9281200003</v>
      </c>
      <c r="ESY27">
        <v>-5926392.1123299999</v>
      </c>
      <c r="ESZ27">
        <v>-5197003.5564599996</v>
      </c>
      <c r="ETA27">
        <v>-4524797.2542099999</v>
      </c>
      <c r="ETB27">
        <v>-3956868.9642699999</v>
      </c>
      <c r="ETC27">
        <v>-3407197.60512</v>
      </c>
      <c r="ETD27">
        <v>-2645892.2437800001</v>
      </c>
      <c r="ETE27">
        <v>-2148506.2280000001</v>
      </c>
      <c r="ETF27">
        <v>-1930076.7696799999</v>
      </c>
      <c r="ETG27">
        <v>-5942286.94637</v>
      </c>
      <c r="ETH27">
        <v>-2154339.7647899999</v>
      </c>
      <c r="ETI27">
        <v>821029.22196400003</v>
      </c>
      <c r="ETJ27">
        <v>4331294.5752100004</v>
      </c>
      <c r="ETK27">
        <v>7225085.2174300002</v>
      </c>
      <c r="ETL27">
        <v>10959502.114600001</v>
      </c>
      <c r="ETM27">
        <v>13428450.618799999</v>
      </c>
      <c r="ETN27">
        <v>15353290.900900001</v>
      </c>
      <c r="ETO27">
        <v>16348132.776900001</v>
      </c>
      <c r="ETP27">
        <v>16950422.787999999</v>
      </c>
      <c r="ETQ27">
        <v>17315141.077399999</v>
      </c>
      <c r="ETR27">
        <v>378684.97438600002</v>
      </c>
      <c r="ETS27">
        <v>378684.97438600002</v>
      </c>
      <c r="ETT27">
        <v>378684.97438600002</v>
      </c>
      <c r="ETU27">
        <v>378684.97438600002</v>
      </c>
      <c r="ETV27">
        <v>378684.97438600002</v>
      </c>
      <c r="ETW27">
        <v>378684.97438600002</v>
      </c>
      <c r="ETX27">
        <v>378684.97438600002</v>
      </c>
      <c r="ETY27">
        <v>378684.97438600002</v>
      </c>
      <c r="ETZ27">
        <v>378684.97438600002</v>
      </c>
      <c r="EUA27">
        <v>378684.97438600002</v>
      </c>
      <c r="EUB27">
        <v>378684.97438600002</v>
      </c>
      <c r="EUC27">
        <v>412127.68906100001</v>
      </c>
      <c r="EUD27">
        <v>412127.68906100001</v>
      </c>
      <c r="EUE27">
        <v>412127.68906100001</v>
      </c>
      <c r="EUF27">
        <v>412127.68906100001</v>
      </c>
      <c r="EUG27">
        <v>412127.68906100001</v>
      </c>
      <c r="EUH27">
        <v>412127.68906100001</v>
      </c>
      <c r="EUI27">
        <v>412127.68906100001</v>
      </c>
      <c r="EUJ27">
        <v>412127.68906100001</v>
      </c>
      <c r="EUK27">
        <v>412127.68906100001</v>
      </c>
      <c r="EUL27">
        <v>412127.68906100001</v>
      </c>
      <c r="EUM27">
        <v>412127.68906100001</v>
      </c>
      <c r="EUN27">
        <v>378684.97438600002</v>
      </c>
      <c r="EUO27">
        <v>378684.97438600002</v>
      </c>
      <c r="EUP27">
        <v>378684.97438600002</v>
      </c>
      <c r="EUQ27">
        <v>378684.97438600002</v>
      </c>
      <c r="EUR27">
        <v>378684.97438600002</v>
      </c>
      <c r="EUS27">
        <v>378684.97438600002</v>
      </c>
      <c r="EUT27">
        <v>378684.97438600002</v>
      </c>
      <c r="EUU27">
        <v>378684.97438600002</v>
      </c>
      <c r="EUV27">
        <v>378684.97438600002</v>
      </c>
      <c r="EUW27">
        <v>378684.97438600002</v>
      </c>
      <c r="EUX27">
        <v>378684.97438600002</v>
      </c>
      <c r="EUY27">
        <v>412127.68906100001</v>
      </c>
      <c r="EUZ27">
        <v>412127.68906100001</v>
      </c>
      <c r="EVA27">
        <v>412127.68906100001</v>
      </c>
      <c r="EVB27">
        <v>412127.68906100001</v>
      </c>
      <c r="EVC27">
        <v>412127.68906100001</v>
      </c>
      <c r="EVD27">
        <v>412127.68906100001</v>
      </c>
      <c r="EVE27">
        <v>412127.68906100001</v>
      </c>
      <c r="EVF27">
        <v>412127.68906100001</v>
      </c>
      <c r="EVG27">
        <v>412127.68906100001</v>
      </c>
      <c r="EVH27">
        <v>412127.68906100001</v>
      </c>
      <c r="EVI27">
        <v>412127.68906100001</v>
      </c>
      <c r="EVJ27">
        <v>1995189.12469</v>
      </c>
      <c r="EVK27">
        <v>1995189.12469</v>
      </c>
      <c r="EVL27">
        <v>1995189.12469</v>
      </c>
      <c r="EVM27">
        <v>1995189.12469</v>
      </c>
      <c r="EVN27">
        <v>1995189.12469</v>
      </c>
      <c r="EVO27">
        <v>1995189.12469</v>
      </c>
      <c r="EVP27">
        <v>1995189.12469</v>
      </c>
      <c r="EVQ27">
        <v>1995189.12469</v>
      </c>
      <c r="EVR27">
        <v>1995189.12469</v>
      </c>
      <c r="EVS27">
        <v>1995189.12469</v>
      </c>
      <c r="EVT27">
        <v>1995189.12469</v>
      </c>
      <c r="EVU27">
        <v>2059299.6823499999</v>
      </c>
      <c r="EVV27">
        <v>2059299.6823499999</v>
      </c>
      <c r="EVW27">
        <v>2059299.6823499999</v>
      </c>
      <c r="EVX27">
        <v>2059299.6823499999</v>
      </c>
      <c r="EVY27">
        <v>2059299.6823499999</v>
      </c>
      <c r="EVZ27">
        <v>2059299.6823499999</v>
      </c>
      <c r="EWA27">
        <v>2059299.6823499999</v>
      </c>
      <c r="EWB27">
        <v>2059299.6823499999</v>
      </c>
      <c r="EWC27">
        <v>2059299.6823499999</v>
      </c>
      <c r="EWD27">
        <v>2059299.6823499999</v>
      </c>
      <c r="EWE27">
        <v>2059299.6823499999</v>
      </c>
      <c r="EWF27">
        <v>1995189.12469</v>
      </c>
      <c r="EWG27">
        <v>1995189.12469</v>
      </c>
      <c r="EWH27">
        <v>1995189.12469</v>
      </c>
      <c r="EWI27">
        <v>1995189.12469</v>
      </c>
      <c r="EWJ27">
        <v>1995189.12469</v>
      </c>
      <c r="EWK27">
        <v>1995189.12469</v>
      </c>
      <c r="EWL27">
        <v>1995189.12469</v>
      </c>
      <c r="EWM27">
        <v>1995189.12469</v>
      </c>
      <c r="EWN27">
        <v>1995189.12469</v>
      </c>
      <c r="EWO27">
        <v>1995189.12469</v>
      </c>
      <c r="EWP27">
        <v>1995189.12469</v>
      </c>
      <c r="EWQ27">
        <v>2059299.6823499999</v>
      </c>
      <c r="EWR27">
        <v>2059299.6823499999</v>
      </c>
      <c r="EWS27">
        <v>2059299.6823499999</v>
      </c>
      <c r="EWT27">
        <v>2059299.6823499999</v>
      </c>
      <c r="EWU27">
        <v>2059299.6823499999</v>
      </c>
      <c r="EWV27">
        <v>2059299.6823499999</v>
      </c>
      <c r="EWW27">
        <v>2059299.6823499999</v>
      </c>
      <c r="EWX27">
        <v>2059299.6823499999</v>
      </c>
      <c r="EWY27">
        <v>2059299.6823499999</v>
      </c>
      <c r="EWZ27">
        <v>2059299.6823499999</v>
      </c>
      <c r="EXA27">
        <v>2059299.6823499999</v>
      </c>
      <c r="EXB27">
        <v>6022957.2341400003</v>
      </c>
      <c r="EXC27">
        <v>6022957.2341400003</v>
      </c>
      <c r="EXD27">
        <v>6022957.2341400003</v>
      </c>
      <c r="EXE27">
        <v>6022957.2341400003</v>
      </c>
      <c r="EXF27">
        <v>6022957.2341400003</v>
      </c>
      <c r="EXG27">
        <v>6022957.2341400003</v>
      </c>
      <c r="EXH27">
        <v>6022957.2341400003</v>
      </c>
      <c r="EXI27">
        <v>6022957.2341400003</v>
      </c>
      <c r="EXJ27">
        <v>6022957.2341400003</v>
      </c>
      <c r="EXK27">
        <v>6022957.2341400003</v>
      </c>
      <c r="EXL27">
        <v>6022957.2341400003</v>
      </c>
      <c r="EXM27">
        <v>6148403.4777600002</v>
      </c>
      <c r="EXN27">
        <v>6148403.4777600002</v>
      </c>
      <c r="EXO27">
        <v>6148403.4777600002</v>
      </c>
      <c r="EXP27">
        <v>6148403.4777600002</v>
      </c>
      <c r="EXQ27">
        <v>6148403.4777600002</v>
      </c>
      <c r="EXR27">
        <v>6148403.4777600002</v>
      </c>
      <c r="EXS27">
        <v>6148403.4777600002</v>
      </c>
      <c r="EXT27">
        <v>6148403.4777600002</v>
      </c>
      <c r="EXU27">
        <v>6148403.4777600002</v>
      </c>
      <c r="EXV27">
        <v>6148403.4777600002</v>
      </c>
      <c r="EXW27">
        <v>6148403.4777600002</v>
      </c>
      <c r="EXX27">
        <v>6022957.2341400003</v>
      </c>
      <c r="EXY27">
        <v>6022957.2341400003</v>
      </c>
      <c r="EXZ27">
        <v>6022957.2341400003</v>
      </c>
      <c r="EYA27">
        <v>6022957.2341400003</v>
      </c>
      <c r="EYB27">
        <v>6022957.2341400003</v>
      </c>
      <c r="EYC27">
        <v>6022957.2341400003</v>
      </c>
      <c r="EYD27">
        <v>6022957.2341400003</v>
      </c>
      <c r="EYE27">
        <v>6022957.2341400003</v>
      </c>
      <c r="EYF27">
        <v>6022957.2341400003</v>
      </c>
      <c r="EYG27">
        <v>6022957.2341400003</v>
      </c>
      <c r="EYH27">
        <v>6022957.2341400003</v>
      </c>
      <c r="EYI27">
        <v>6148403.4777600002</v>
      </c>
      <c r="EYJ27">
        <v>6148403.4777600002</v>
      </c>
      <c r="EYK27">
        <v>6148403.4777600002</v>
      </c>
      <c r="EYL27">
        <v>6148403.4777600002</v>
      </c>
      <c r="EYM27">
        <v>6148403.4777600002</v>
      </c>
      <c r="EYN27">
        <v>6148403.4777600002</v>
      </c>
      <c r="EYO27">
        <v>6148403.4777600002</v>
      </c>
      <c r="EYP27">
        <v>6148403.4777600002</v>
      </c>
      <c r="EYQ27">
        <v>6148403.4777600002</v>
      </c>
      <c r="EYR27">
        <v>6148403.4777600002</v>
      </c>
      <c r="EYS27">
        <v>6148403.4777600002</v>
      </c>
      <c r="EYT27">
        <v>-2266133.9729800001</v>
      </c>
      <c r="EYU27">
        <v>-2266133.9729800001</v>
      </c>
      <c r="EYV27">
        <v>-2266133.9729800001</v>
      </c>
      <c r="EYW27">
        <v>-2266133.9729800001</v>
      </c>
      <c r="EYX27">
        <v>-2266133.9729800001</v>
      </c>
      <c r="EYY27">
        <v>-2266133.9729800001</v>
      </c>
      <c r="EYZ27">
        <v>-2266133.9729800001</v>
      </c>
      <c r="EZA27">
        <v>-2266133.9729800001</v>
      </c>
      <c r="EZB27">
        <v>-2266133.9729800001</v>
      </c>
      <c r="EZC27">
        <v>-2266133.9729800001</v>
      </c>
      <c r="EZD27">
        <v>-2266133.9729800001</v>
      </c>
      <c r="EZE27">
        <v>-2266133.9729800001</v>
      </c>
      <c r="EZF27">
        <v>-2266133.9729800001</v>
      </c>
      <c r="EZG27">
        <v>-2266133.9729800001</v>
      </c>
      <c r="EZH27">
        <v>-2266133.9729800001</v>
      </c>
      <c r="EZI27">
        <v>-2266133.9729800001</v>
      </c>
      <c r="EZJ27">
        <v>-2266133.9729800001</v>
      </c>
      <c r="EZK27">
        <v>-2266133.9729800001</v>
      </c>
      <c r="EZL27">
        <v>-2266133.9729800001</v>
      </c>
      <c r="EZM27">
        <v>-2266133.9729800001</v>
      </c>
      <c r="EZN27">
        <v>-2266133.9729800001</v>
      </c>
      <c r="EZO27">
        <v>-2266133.9729800001</v>
      </c>
      <c r="EZP27">
        <v>-2266133.9729800001</v>
      </c>
      <c r="EZQ27">
        <v>-2266133.9729800001</v>
      </c>
      <c r="EZR27">
        <v>-2266133.9729800001</v>
      </c>
      <c r="EZS27">
        <v>-2266133.9729800001</v>
      </c>
      <c r="EZT27">
        <v>-2266133.9729800001</v>
      </c>
      <c r="EZU27">
        <v>-2266133.9729800001</v>
      </c>
      <c r="EZV27">
        <v>-2266133.9729800001</v>
      </c>
      <c r="EZW27">
        <v>-2266133.9729800001</v>
      </c>
      <c r="EZX27">
        <v>-2266133.9729800001</v>
      </c>
      <c r="EZY27">
        <v>-2266133.9729800001</v>
      </c>
      <c r="EZZ27">
        <v>-2266133.9729800001</v>
      </c>
      <c r="FAA27">
        <v>-2266133.9729800001</v>
      </c>
      <c r="FAB27">
        <v>-2266133.9729800001</v>
      </c>
      <c r="FAC27">
        <v>-2266133.9729800001</v>
      </c>
      <c r="FAD27">
        <v>-2266133.9729800001</v>
      </c>
      <c r="FAE27">
        <v>-2266133.9729800001</v>
      </c>
      <c r="FAF27">
        <v>-2266133.9729800001</v>
      </c>
      <c r="FAG27">
        <v>-2266133.9729800001</v>
      </c>
      <c r="FAH27">
        <v>-2266133.9729800001</v>
      </c>
      <c r="FAI27">
        <v>-2266133.9729800001</v>
      </c>
      <c r="FAJ27">
        <v>-2266133.9729800001</v>
      </c>
      <c r="FAK27">
        <v>-2266133.9729800001</v>
      </c>
      <c r="FAL27">
        <v>-4256137.5579300001</v>
      </c>
      <c r="FAM27">
        <v>-4256137.5579300001</v>
      </c>
      <c r="FAN27">
        <v>-4256137.5579300001</v>
      </c>
      <c r="FAO27">
        <v>-4256137.5579300001</v>
      </c>
      <c r="FAP27">
        <v>-4256137.5579300001</v>
      </c>
      <c r="FAQ27">
        <v>-4256137.5579300001</v>
      </c>
      <c r="FAR27">
        <v>-4256137.5579300001</v>
      </c>
      <c r="FAS27">
        <v>-4256137.5579300001</v>
      </c>
      <c r="FAT27">
        <v>-4256137.5579300001</v>
      </c>
      <c r="FAU27">
        <v>-4256137.5579300001</v>
      </c>
      <c r="FAV27">
        <v>-4256137.5579300001</v>
      </c>
      <c r="FAW27">
        <v>-4256137.5579300001</v>
      </c>
      <c r="FAX27">
        <v>-4256137.5579300001</v>
      </c>
      <c r="FAY27">
        <v>-4256137.5579300001</v>
      </c>
      <c r="FAZ27">
        <v>-4256137.5579300001</v>
      </c>
      <c r="FBA27">
        <v>-4256137.5579300001</v>
      </c>
      <c r="FBB27">
        <v>-4256137.5579300001</v>
      </c>
      <c r="FBC27">
        <v>-4256137.5579300001</v>
      </c>
      <c r="FBD27">
        <v>-4256137.5579300001</v>
      </c>
      <c r="FBE27">
        <v>-4256137.5579300001</v>
      </c>
      <c r="FBF27">
        <v>-4256137.5579300001</v>
      </c>
      <c r="FBG27">
        <v>-4256137.5579300001</v>
      </c>
      <c r="FBH27">
        <v>-4256137.5579300001</v>
      </c>
      <c r="FBI27">
        <v>-4256137.5579300001</v>
      </c>
      <c r="FBJ27">
        <v>-4256137.5579300001</v>
      </c>
      <c r="FBK27">
        <v>-4256137.5579300001</v>
      </c>
      <c r="FBL27">
        <v>-4256137.5579300001</v>
      </c>
      <c r="FBM27">
        <v>-4256137.5579300001</v>
      </c>
      <c r="FBN27">
        <v>-4256137.5579300001</v>
      </c>
      <c r="FBO27">
        <v>-4256137.5579300001</v>
      </c>
      <c r="FBP27">
        <v>-4256137.5579300001</v>
      </c>
      <c r="FBQ27">
        <v>-4256137.5579300001</v>
      </c>
      <c r="FBR27">
        <v>-4256137.5579300001</v>
      </c>
      <c r="FBS27">
        <v>-4256137.5579300001</v>
      </c>
      <c r="FBT27">
        <v>-4256137.5579300001</v>
      </c>
      <c r="FBU27">
        <v>-4256137.5579300001</v>
      </c>
      <c r="FBV27">
        <v>-4256137.5579300001</v>
      </c>
      <c r="FBW27">
        <v>-4256137.5579300001</v>
      </c>
      <c r="FBX27">
        <v>-4256137.5579300001</v>
      </c>
      <c r="FBY27">
        <v>-4256137.5579300001</v>
      </c>
      <c r="FBZ27">
        <v>-4256137.5579300001</v>
      </c>
      <c r="FCA27">
        <v>-4256137.5579300001</v>
      </c>
      <c r="FCB27">
        <v>-4256137.5579300001</v>
      </c>
      <c r="FCC27">
        <v>-4256137.5579300001</v>
      </c>
      <c r="FCD27">
        <v>-8236144.7278300002</v>
      </c>
      <c r="FCE27">
        <v>-8236144.7278300002</v>
      </c>
      <c r="FCF27">
        <v>-8236144.7278300002</v>
      </c>
      <c r="FCG27">
        <v>-8236144.7278300002</v>
      </c>
      <c r="FCH27">
        <v>-8236144.7278300002</v>
      </c>
      <c r="FCI27">
        <v>-8236144.7278300002</v>
      </c>
      <c r="FCJ27">
        <v>-8236144.7278300002</v>
      </c>
      <c r="FCK27">
        <v>-8236144.7278300002</v>
      </c>
      <c r="FCL27">
        <v>-8236144.7278300002</v>
      </c>
      <c r="FCM27">
        <v>-8236144.7278300002</v>
      </c>
      <c r="FCN27">
        <v>-8236144.7278300002</v>
      </c>
      <c r="FCO27">
        <v>-8236144.7278300002</v>
      </c>
      <c r="FCP27">
        <v>-8236144.7278300002</v>
      </c>
      <c r="FCQ27">
        <v>-8236144.7278300002</v>
      </c>
      <c r="FCR27">
        <v>-8236144.7278300002</v>
      </c>
      <c r="FCS27">
        <v>-8236144.7278300002</v>
      </c>
      <c r="FCT27">
        <v>-8236144.7278300002</v>
      </c>
      <c r="FCU27">
        <v>-8236144.7278300002</v>
      </c>
      <c r="FCV27">
        <v>-8236144.7278300002</v>
      </c>
      <c r="FCW27">
        <v>-8236144.7278300002</v>
      </c>
      <c r="FCX27">
        <v>-8236144.7278300002</v>
      </c>
      <c r="FCY27">
        <v>-8236144.7278300002</v>
      </c>
      <c r="FCZ27">
        <v>-8236144.7278300002</v>
      </c>
      <c r="FDA27">
        <v>-8236144.7278300002</v>
      </c>
      <c r="FDB27">
        <v>-8236144.7278300002</v>
      </c>
      <c r="FDC27">
        <v>-8236144.7278300002</v>
      </c>
      <c r="FDD27">
        <v>-8236144.7278300002</v>
      </c>
      <c r="FDE27">
        <v>-8236144.7278300002</v>
      </c>
      <c r="FDF27">
        <v>-8236144.7278300002</v>
      </c>
      <c r="FDG27">
        <v>-8236144.7278300002</v>
      </c>
      <c r="FDH27">
        <v>-8236144.7278300002</v>
      </c>
      <c r="FDI27">
        <v>-8236144.7278300002</v>
      </c>
      <c r="FDJ27">
        <v>-8236144.7278300002</v>
      </c>
      <c r="FDK27">
        <v>-8236144.7278300002</v>
      </c>
      <c r="FDL27">
        <v>-8236144.7278300002</v>
      </c>
      <c r="FDM27">
        <v>-8236144.7278300002</v>
      </c>
      <c r="FDN27">
        <v>-8236144.7278300002</v>
      </c>
      <c r="FDO27">
        <v>-8236144.7278300002</v>
      </c>
      <c r="FDP27">
        <v>-8236144.7278300002</v>
      </c>
      <c r="FDQ27">
        <v>-8236144.7278300002</v>
      </c>
      <c r="FDR27">
        <v>-8236144.7278300002</v>
      </c>
      <c r="FDS27">
        <v>-8236144.7278300002</v>
      </c>
      <c r="FDT27">
        <v>-8236144.7278300002</v>
      </c>
      <c r="FDU27">
        <v>-8236144.7278300002</v>
      </c>
      <c r="FDV27">
        <v>-18937608.685600001</v>
      </c>
      <c r="FDW27">
        <v>-18937608.685600001</v>
      </c>
      <c r="FDX27">
        <v>-18937608.685600001</v>
      </c>
      <c r="FDY27">
        <v>-18937608.685600001</v>
      </c>
      <c r="FDZ27">
        <v>-18937608.685600001</v>
      </c>
      <c r="FEA27">
        <v>-18937608.685600001</v>
      </c>
      <c r="FEB27">
        <v>-18937608.685600001</v>
      </c>
      <c r="FEC27">
        <v>-18937608.685600001</v>
      </c>
      <c r="FED27">
        <v>-18937608.685600001</v>
      </c>
      <c r="FEE27">
        <v>-18937608.685600001</v>
      </c>
      <c r="FEF27">
        <v>-18937608.685600001</v>
      </c>
      <c r="FEG27">
        <v>-18937608.685600001</v>
      </c>
      <c r="FEH27">
        <v>-18937608.685600001</v>
      </c>
      <c r="FEI27">
        <v>-18937608.685600001</v>
      </c>
      <c r="FEJ27">
        <v>-18937608.685600001</v>
      </c>
      <c r="FEK27">
        <v>-18937608.685600001</v>
      </c>
      <c r="FEL27">
        <v>-18937608.685600001</v>
      </c>
      <c r="FEM27">
        <v>-18937608.685600001</v>
      </c>
      <c r="FEN27">
        <v>-18937608.685600001</v>
      </c>
      <c r="FEO27">
        <v>-18937608.685600001</v>
      </c>
      <c r="FEP27">
        <v>-18937608.685600001</v>
      </c>
      <c r="FEQ27">
        <v>-18937608.685600001</v>
      </c>
      <c r="FER27">
        <v>-18937608.685600001</v>
      </c>
      <c r="FES27">
        <v>-18937608.685600001</v>
      </c>
      <c r="FET27">
        <v>-18937608.685600001</v>
      </c>
      <c r="FEU27">
        <v>-18937608.685600001</v>
      </c>
      <c r="FEV27">
        <v>-18937608.685600001</v>
      </c>
      <c r="FEW27">
        <v>-18937608.685600001</v>
      </c>
      <c r="FEX27">
        <v>-18937608.685600001</v>
      </c>
      <c r="FEY27">
        <v>-18937608.685600001</v>
      </c>
      <c r="FEZ27">
        <v>-18937608.685600001</v>
      </c>
      <c r="FFA27">
        <v>-18937608.685600001</v>
      </c>
      <c r="FFB27">
        <v>-18937608.685600001</v>
      </c>
      <c r="FFC27">
        <v>-18937608.685600001</v>
      </c>
      <c r="FFD27">
        <v>-18937608.685600001</v>
      </c>
      <c r="FFE27">
        <v>-18937608.685600001</v>
      </c>
      <c r="FFF27">
        <v>-18937608.685600001</v>
      </c>
      <c r="FFG27">
        <v>-18937608.685600001</v>
      </c>
      <c r="FFH27">
        <v>-18937608.685600001</v>
      </c>
      <c r="FFI27">
        <v>-18937608.685600001</v>
      </c>
      <c r="FFJ27">
        <v>-18937608.685600001</v>
      </c>
      <c r="FFK27">
        <v>-18937608.685600001</v>
      </c>
      <c r="FFL27">
        <v>-18937608.685600001</v>
      </c>
      <c r="FFM27">
        <v>-18937608.685600001</v>
      </c>
      <c r="FFN27">
        <v>-30975602.626600001</v>
      </c>
      <c r="FFO27">
        <v>-30975602.626600001</v>
      </c>
      <c r="FFP27">
        <v>-30975602.626600001</v>
      </c>
      <c r="FFQ27">
        <v>-30975602.626600001</v>
      </c>
      <c r="FFR27">
        <v>-30975602.626600001</v>
      </c>
      <c r="FFS27">
        <v>-30975602.626600001</v>
      </c>
      <c r="FFT27">
        <v>-30975602.626600001</v>
      </c>
      <c r="FFU27">
        <v>-30975602.626600001</v>
      </c>
      <c r="FFV27">
        <v>-30975602.626600001</v>
      </c>
      <c r="FFW27">
        <v>-30975602.626600001</v>
      </c>
      <c r="FFX27">
        <v>-30975602.626600001</v>
      </c>
      <c r="FFY27">
        <v>-30975602.626600001</v>
      </c>
      <c r="FFZ27">
        <v>-30975602.626600001</v>
      </c>
      <c r="FGA27">
        <v>-30975602.626600001</v>
      </c>
      <c r="FGB27">
        <v>-30975602.626600001</v>
      </c>
      <c r="FGC27">
        <v>-30975602.626600001</v>
      </c>
      <c r="FGD27">
        <v>-30975602.626600001</v>
      </c>
      <c r="FGE27">
        <v>-30975602.626600001</v>
      </c>
      <c r="FGF27">
        <v>-30975602.626600001</v>
      </c>
      <c r="FGG27">
        <v>-30975602.626600001</v>
      </c>
      <c r="FGH27">
        <v>-30975602.626600001</v>
      </c>
      <c r="FGI27">
        <v>-30975602.626600001</v>
      </c>
      <c r="FGJ27">
        <v>-30975602.626600001</v>
      </c>
      <c r="FGK27">
        <v>-30975602.626600001</v>
      </c>
      <c r="FGL27">
        <v>-30975602.626600001</v>
      </c>
      <c r="FGM27">
        <v>-30975602.626600001</v>
      </c>
      <c r="FGN27">
        <v>-30975602.626600001</v>
      </c>
      <c r="FGO27">
        <v>-30975602.626600001</v>
      </c>
      <c r="FGP27">
        <v>-30975602.626600001</v>
      </c>
      <c r="FGQ27">
        <v>-30975602.626600001</v>
      </c>
      <c r="FGR27">
        <v>-30975602.626600001</v>
      </c>
      <c r="FGS27">
        <v>-30975602.626600001</v>
      </c>
      <c r="FGT27">
        <v>-30975602.626600001</v>
      </c>
      <c r="FGU27">
        <v>-30975602.626600001</v>
      </c>
      <c r="FGV27">
        <v>-30975602.626600001</v>
      </c>
      <c r="FGW27">
        <v>-30975602.626600001</v>
      </c>
      <c r="FGX27">
        <v>-30975602.626600001</v>
      </c>
      <c r="FGY27">
        <v>-30975602.626600001</v>
      </c>
      <c r="FGZ27">
        <v>-30975602.626600001</v>
      </c>
      <c r="FHA27">
        <v>-30975602.626600001</v>
      </c>
      <c r="FHB27">
        <v>-30975602.626600001</v>
      </c>
      <c r="FHC27">
        <v>-30975602.626600001</v>
      </c>
      <c r="FHD27">
        <v>-30975602.626600001</v>
      </c>
      <c r="FHE27">
        <v>-30975602.626600001</v>
      </c>
      <c r="FHF27">
        <v>-51887199.393700004</v>
      </c>
      <c r="FHG27">
        <v>-51887199.393700004</v>
      </c>
      <c r="FHH27">
        <v>-51887199.393700004</v>
      </c>
      <c r="FHI27">
        <v>-51887199.393700004</v>
      </c>
      <c r="FHJ27">
        <v>-51887199.393700004</v>
      </c>
      <c r="FHK27">
        <v>-51887199.393700004</v>
      </c>
      <c r="FHL27">
        <v>-51887199.393700004</v>
      </c>
      <c r="FHM27">
        <v>-51887199.393700004</v>
      </c>
      <c r="FHN27">
        <v>-51887199.393700004</v>
      </c>
      <c r="FHO27">
        <v>-51887199.393700004</v>
      </c>
      <c r="FHP27">
        <v>-51887199.393700004</v>
      </c>
      <c r="FHQ27">
        <v>-51887199.393700004</v>
      </c>
      <c r="FHR27">
        <v>-51887199.393700004</v>
      </c>
      <c r="FHS27">
        <v>-51887199.393700004</v>
      </c>
      <c r="FHT27">
        <v>-51887199.393700004</v>
      </c>
      <c r="FHU27">
        <v>-51887199.393700004</v>
      </c>
      <c r="FHV27">
        <v>-51887199.393700004</v>
      </c>
      <c r="FHW27">
        <v>-51887199.393700004</v>
      </c>
      <c r="FHX27">
        <v>-51887199.393700004</v>
      </c>
      <c r="FHY27">
        <v>-51887199.393700004</v>
      </c>
      <c r="FHZ27">
        <v>-51887199.393700004</v>
      </c>
      <c r="FIA27">
        <v>-51887199.393700004</v>
      </c>
      <c r="FIB27">
        <v>-51887199.393700004</v>
      </c>
      <c r="FIC27">
        <v>-51887199.393700004</v>
      </c>
      <c r="FID27">
        <v>-51887199.393700004</v>
      </c>
      <c r="FIE27">
        <v>-51887199.393700004</v>
      </c>
      <c r="FIF27">
        <v>-51887199.393700004</v>
      </c>
      <c r="FIG27">
        <v>-51887199.393700004</v>
      </c>
      <c r="FIH27">
        <v>-51887199.393700004</v>
      </c>
      <c r="FII27">
        <v>-51887199.393700004</v>
      </c>
      <c r="FIJ27">
        <v>-51887199.393700004</v>
      </c>
      <c r="FIK27">
        <v>-51887199.393700004</v>
      </c>
      <c r="FIL27">
        <v>-51887199.393700004</v>
      </c>
      <c r="FIM27">
        <v>-51887199.393700004</v>
      </c>
      <c r="FIN27">
        <v>-51887199.393700004</v>
      </c>
      <c r="FIO27">
        <v>-51887199.393700004</v>
      </c>
      <c r="FIP27">
        <v>-51887199.393700004</v>
      </c>
      <c r="FIQ27">
        <v>-51887199.393700004</v>
      </c>
      <c r="FIR27">
        <v>-51887199.393700004</v>
      </c>
      <c r="FIS27">
        <v>-51887199.393700004</v>
      </c>
      <c r="FIT27">
        <v>-51887199.393700004</v>
      </c>
      <c r="FIU27">
        <v>-51887199.393700004</v>
      </c>
      <c r="FIV27">
        <v>-51887199.393700004</v>
      </c>
      <c r="FIW27">
        <v>-51887199.393700004</v>
      </c>
      <c r="FIX27">
        <v>-10713317.474099999</v>
      </c>
      <c r="FIY27">
        <v>-10713317.474099999</v>
      </c>
      <c r="FIZ27">
        <v>-10713317.474099999</v>
      </c>
      <c r="FJA27">
        <v>-10713317.474099999</v>
      </c>
      <c r="FJB27">
        <v>-10713317.474099999</v>
      </c>
      <c r="FJC27">
        <v>-10713317.474099999</v>
      </c>
      <c r="FJD27">
        <v>-10713317.474099999</v>
      </c>
      <c r="FJE27">
        <v>-10713317.474099999</v>
      </c>
      <c r="FJF27">
        <v>-10713317.474099999</v>
      </c>
      <c r="FJG27">
        <v>-10713317.474099999</v>
      </c>
      <c r="FJH27">
        <v>-10713317.474099999</v>
      </c>
      <c r="FJI27">
        <v>-10920052.236300001</v>
      </c>
      <c r="FJJ27">
        <v>-10920052.236300001</v>
      </c>
      <c r="FJK27">
        <v>-10920052.236300001</v>
      </c>
      <c r="FJL27">
        <v>-10920052.236300001</v>
      </c>
      <c r="FJM27">
        <v>-10920052.236300001</v>
      </c>
      <c r="FJN27">
        <v>-10920052.236300001</v>
      </c>
      <c r="FJO27">
        <v>-10920052.236300001</v>
      </c>
      <c r="FJP27">
        <v>-10920052.236300001</v>
      </c>
      <c r="FJQ27">
        <v>-10920052.236300001</v>
      </c>
      <c r="FJR27">
        <v>-10920052.236300001</v>
      </c>
      <c r="FJS27">
        <v>-10920052.236300001</v>
      </c>
      <c r="FJT27">
        <v>-10713317.474099999</v>
      </c>
      <c r="FJU27">
        <v>-10713317.474099999</v>
      </c>
      <c r="FJV27">
        <v>-10713317.474099999</v>
      </c>
      <c r="FJW27">
        <v>-10713317.474099999</v>
      </c>
      <c r="FJX27">
        <v>-10713317.474099999</v>
      </c>
      <c r="FJY27">
        <v>-10713317.474099999</v>
      </c>
      <c r="FJZ27">
        <v>-10713317.474099999</v>
      </c>
      <c r="FKA27">
        <v>-10713317.474099999</v>
      </c>
      <c r="FKB27">
        <v>-10713317.474099999</v>
      </c>
      <c r="FKC27">
        <v>-10713317.474099999</v>
      </c>
      <c r="FKD27">
        <v>-10713317.474099999</v>
      </c>
      <c r="FKE27">
        <v>-10920052.236300001</v>
      </c>
      <c r="FKF27">
        <v>-10920052.236300001</v>
      </c>
      <c r="FKG27">
        <v>-10920052.236300001</v>
      </c>
      <c r="FKH27">
        <v>-10920052.236300001</v>
      </c>
      <c r="FKI27">
        <v>-10920052.236300001</v>
      </c>
      <c r="FKJ27">
        <v>-10920052.236300001</v>
      </c>
      <c r="FKK27">
        <v>-10920052.236300001</v>
      </c>
      <c r="FKL27">
        <v>-10920052.236300001</v>
      </c>
      <c r="FKM27">
        <v>-10920052.236300001</v>
      </c>
      <c r="FKN27">
        <v>-10920052.236300001</v>
      </c>
      <c r="FKO27">
        <v>-10920052.236300001</v>
      </c>
      <c r="FKP27">
        <v>-22869528.727299999</v>
      </c>
      <c r="FKQ27">
        <v>-22869528.727299999</v>
      </c>
      <c r="FKR27">
        <v>-22869528.727299999</v>
      </c>
      <c r="FKS27">
        <v>-22869528.727299999</v>
      </c>
      <c r="FKT27">
        <v>-22869528.727299999</v>
      </c>
      <c r="FKU27">
        <v>-22869528.727299999</v>
      </c>
      <c r="FKV27">
        <v>-22869528.727299999</v>
      </c>
      <c r="FKW27">
        <v>-22869528.727299999</v>
      </c>
      <c r="FKX27">
        <v>-22869528.727299999</v>
      </c>
      <c r="FKY27">
        <v>-22869528.727299999</v>
      </c>
      <c r="FKZ27">
        <v>-22869528.727299999</v>
      </c>
      <c r="FLA27">
        <v>-23266467.995099999</v>
      </c>
      <c r="FLB27">
        <v>-23266467.995099999</v>
      </c>
      <c r="FLC27">
        <v>-23266467.995099999</v>
      </c>
      <c r="FLD27">
        <v>-23266467.995099999</v>
      </c>
      <c r="FLE27">
        <v>-23266467.995099999</v>
      </c>
      <c r="FLF27">
        <v>-23266467.995099999</v>
      </c>
      <c r="FLG27">
        <v>-23266467.995099999</v>
      </c>
      <c r="FLH27">
        <v>-23266467.995099999</v>
      </c>
      <c r="FLI27">
        <v>-23266467.995099999</v>
      </c>
      <c r="FLJ27">
        <v>-23266467.995099999</v>
      </c>
      <c r="FLK27">
        <v>-23266467.995099999</v>
      </c>
      <c r="FLL27">
        <v>-22869528.727299999</v>
      </c>
      <c r="FLM27">
        <v>-22869528.727299999</v>
      </c>
      <c r="FLN27">
        <v>-22869528.727299999</v>
      </c>
      <c r="FLO27">
        <v>-22869528.727299999</v>
      </c>
      <c r="FLP27">
        <v>-22869528.727299999</v>
      </c>
      <c r="FLQ27">
        <v>-22869528.727299999</v>
      </c>
      <c r="FLR27">
        <v>-22869528.727299999</v>
      </c>
      <c r="FLS27">
        <v>-22869528.727299999</v>
      </c>
      <c r="FLT27">
        <v>-22869528.727299999</v>
      </c>
      <c r="FLU27">
        <v>-22869528.727299999</v>
      </c>
      <c r="FLV27">
        <v>-22869528.727299999</v>
      </c>
      <c r="FLW27">
        <v>-23266467.995099999</v>
      </c>
      <c r="FLX27">
        <v>-23266467.995099999</v>
      </c>
      <c r="FLY27">
        <v>-23266467.995099999</v>
      </c>
      <c r="FLZ27">
        <v>-23266467.995099999</v>
      </c>
      <c r="FMA27">
        <v>-23266467.995099999</v>
      </c>
      <c r="FMB27">
        <v>-23266467.995099999</v>
      </c>
      <c r="FMC27">
        <v>-23266467.995099999</v>
      </c>
      <c r="FMD27">
        <v>-23266467.995099999</v>
      </c>
      <c r="FME27">
        <v>-23266467.995099999</v>
      </c>
      <c r="FMF27">
        <v>-23266467.995099999</v>
      </c>
      <c r="FMG27">
        <v>-23266467.995099999</v>
      </c>
      <c r="FMH27">
        <v>-48640606.7579</v>
      </c>
      <c r="FMI27">
        <v>-48640606.7579</v>
      </c>
      <c r="FMJ27">
        <v>-48640606.7579</v>
      </c>
      <c r="FMK27">
        <v>-48640606.7579</v>
      </c>
      <c r="FML27">
        <v>-48640606.7579</v>
      </c>
      <c r="FMM27">
        <v>-48640606.7579</v>
      </c>
      <c r="FMN27">
        <v>-48640606.7579</v>
      </c>
      <c r="FMO27">
        <v>-48640606.7579</v>
      </c>
      <c r="FMP27">
        <v>-48640606.7579</v>
      </c>
      <c r="FMQ27">
        <v>-48640606.7579</v>
      </c>
      <c r="FMR27">
        <v>-48640606.7579</v>
      </c>
      <c r="FMS27">
        <v>-49417955.036899999</v>
      </c>
      <c r="FMT27">
        <v>-49417955.036899999</v>
      </c>
      <c r="FMU27">
        <v>-49417955.036899999</v>
      </c>
      <c r="FMV27">
        <v>-49417955.036899999</v>
      </c>
      <c r="FMW27">
        <v>-49417955.036899999</v>
      </c>
      <c r="FMX27">
        <v>-49417955.036899999</v>
      </c>
      <c r="FMY27">
        <v>-49417955.036899999</v>
      </c>
      <c r="FMZ27">
        <v>-49417955.036899999</v>
      </c>
      <c r="FNA27">
        <v>-49417955.036899999</v>
      </c>
      <c r="FNB27">
        <v>-49417955.036899999</v>
      </c>
      <c r="FNC27">
        <v>-49417955.036899999</v>
      </c>
      <c r="FND27">
        <v>-48640606.7579</v>
      </c>
      <c r="FNE27">
        <v>-48640606.7579</v>
      </c>
      <c r="FNF27">
        <v>-48640606.7579</v>
      </c>
      <c r="FNG27">
        <v>-48640606.7579</v>
      </c>
      <c r="FNH27">
        <v>-48640606.7579</v>
      </c>
      <c r="FNI27">
        <v>-48640606.7579</v>
      </c>
      <c r="FNJ27">
        <v>-48640606.7579</v>
      </c>
      <c r="FNK27">
        <v>-48640606.7579</v>
      </c>
      <c r="FNL27">
        <v>-48640606.7579</v>
      </c>
      <c r="FNM27">
        <v>-48640606.7579</v>
      </c>
      <c r="FNN27">
        <v>-48640606.7579</v>
      </c>
      <c r="FNO27">
        <v>-49417955.036899999</v>
      </c>
      <c r="FNP27">
        <v>-49417955.036899999</v>
      </c>
      <c r="FNQ27">
        <v>-49417955.036899999</v>
      </c>
      <c r="FNR27">
        <v>-49417955.036899999</v>
      </c>
      <c r="FNS27">
        <v>-49417955.036899999</v>
      </c>
      <c r="FNT27">
        <v>-49417955.036899999</v>
      </c>
      <c r="FNU27">
        <v>-49417955.036899999</v>
      </c>
      <c r="FNV27">
        <v>-49417955.036899999</v>
      </c>
      <c r="FNW27">
        <v>-49417955.036899999</v>
      </c>
      <c r="FNX27">
        <v>-49417955.036899999</v>
      </c>
      <c r="FNY27">
        <v>-49417955.036899999</v>
      </c>
      <c r="FNZ27">
        <v>-919610.61387200002</v>
      </c>
      <c r="FOA27">
        <v>-919610.61387200002</v>
      </c>
      <c r="FOB27">
        <v>-919610.61387200002</v>
      </c>
      <c r="FOC27">
        <v>-919610.61387200002</v>
      </c>
      <c r="FOD27">
        <v>-919610.61387200002</v>
      </c>
      <c r="FOE27">
        <v>-919610.61387200002</v>
      </c>
      <c r="FOF27">
        <v>-919610.61387200002</v>
      </c>
      <c r="FOG27">
        <v>-919610.61387200002</v>
      </c>
      <c r="FOH27">
        <v>-919610.61387200002</v>
      </c>
      <c r="FOI27">
        <v>-919610.61387200002</v>
      </c>
      <c r="FOJ27">
        <v>-919610.61387200002</v>
      </c>
      <c r="FOK27">
        <v>5363476.0817299997</v>
      </c>
      <c r="FOL27">
        <v>5363476.0817299997</v>
      </c>
      <c r="FOM27">
        <v>5363476.0817299997</v>
      </c>
      <c r="FON27">
        <v>5363476.0817299997</v>
      </c>
      <c r="FOO27">
        <v>5363476.0817299997</v>
      </c>
      <c r="FOP27">
        <v>5363476.0817299997</v>
      </c>
      <c r="FOQ27">
        <v>5363476.0817299997</v>
      </c>
      <c r="FOR27">
        <v>5363476.0817299997</v>
      </c>
      <c r="FOS27">
        <v>5363476.0817299997</v>
      </c>
      <c r="FOT27">
        <v>5363476.0817299997</v>
      </c>
      <c r="FOU27">
        <v>5363476.0817299997</v>
      </c>
      <c r="FOV27">
        <v>-919610.61387200002</v>
      </c>
      <c r="FOW27">
        <v>-919610.61387200002</v>
      </c>
      <c r="FOX27">
        <v>-919610.61387200002</v>
      </c>
      <c r="FOY27">
        <v>-919610.61387200002</v>
      </c>
      <c r="FOZ27">
        <v>-919610.61387200002</v>
      </c>
      <c r="FPA27">
        <v>-919610.61387200002</v>
      </c>
      <c r="FPB27">
        <v>-919610.61387200002</v>
      </c>
      <c r="FPC27">
        <v>-919610.61387200002</v>
      </c>
      <c r="FPD27">
        <v>-919610.61387200002</v>
      </c>
      <c r="FPE27">
        <v>-919610.61387200002</v>
      </c>
      <c r="FPF27">
        <v>-919610.61387200002</v>
      </c>
      <c r="FPG27">
        <v>5363476.0817299997</v>
      </c>
      <c r="FPH27">
        <v>5363476.0817299997</v>
      </c>
      <c r="FPI27">
        <v>5363476.0817299997</v>
      </c>
      <c r="FPJ27">
        <v>5363476.0817299997</v>
      </c>
      <c r="FPK27">
        <v>5363476.0817299997</v>
      </c>
      <c r="FPL27">
        <v>5363476.0817299997</v>
      </c>
      <c r="FPM27">
        <v>5363476.0817299997</v>
      </c>
      <c r="FPN27">
        <v>5363476.0817299997</v>
      </c>
      <c r="FPO27">
        <v>5363476.0817299997</v>
      </c>
      <c r="FPP27">
        <v>5363476.0817299997</v>
      </c>
      <c r="FPQ27">
        <v>5363476.0817299997</v>
      </c>
      <c r="FPR27">
        <v>6186043.0435100002</v>
      </c>
      <c r="FPS27">
        <v>6186043.0435100002</v>
      </c>
      <c r="FPT27">
        <v>6186043.0435100002</v>
      </c>
      <c r="FPU27">
        <v>6186043.0435100002</v>
      </c>
      <c r="FPV27">
        <v>6186043.0435100002</v>
      </c>
      <c r="FPW27">
        <v>6186043.0435100002</v>
      </c>
      <c r="FPX27">
        <v>6186043.0435100002</v>
      </c>
      <c r="FPY27">
        <v>6186043.0435100002</v>
      </c>
      <c r="FPZ27">
        <v>6186043.0435100002</v>
      </c>
      <c r="FQA27">
        <v>6186043.0435100002</v>
      </c>
      <c r="FQB27">
        <v>6186043.0435100002</v>
      </c>
      <c r="FQC27">
        <v>18249828.573600002</v>
      </c>
      <c r="FQD27">
        <v>18249828.573600002</v>
      </c>
      <c r="FQE27">
        <v>18249828.573600002</v>
      </c>
      <c r="FQF27">
        <v>18249828.573600002</v>
      </c>
      <c r="FQG27">
        <v>18249828.573600002</v>
      </c>
      <c r="FQH27">
        <v>18249828.573600002</v>
      </c>
      <c r="FQI27">
        <v>18249828.573600002</v>
      </c>
      <c r="FQJ27">
        <v>18249828.573600002</v>
      </c>
      <c r="FQK27">
        <v>18249828.573600002</v>
      </c>
      <c r="FQL27">
        <v>18249828.573600002</v>
      </c>
      <c r="FQM27">
        <v>18249828.573600002</v>
      </c>
      <c r="FQN27">
        <v>6186043.0435100002</v>
      </c>
      <c r="FQO27">
        <v>6186043.0435100002</v>
      </c>
      <c r="FQP27">
        <v>6186043.0435100002</v>
      </c>
      <c r="FQQ27">
        <v>6186043.0435100002</v>
      </c>
      <c r="FQR27">
        <v>6186043.0435100002</v>
      </c>
      <c r="FQS27">
        <v>6186043.0435100002</v>
      </c>
      <c r="FQT27">
        <v>6186043.0435100002</v>
      </c>
      <c r="FQU27">
        <v>6186043.0435100002</v>
      </c>
      <c r="FQV27">
        <v>6186043.0435100002</v>
      </c>
      <c r="FQW27">
        <v>6186043.0435100002</v>
      </c>
      <c r="FQX27">
        <v>6186043.0435100002</v>
      </c>
      <c r="FQY27">
        <v>18249828.573600002</v>
      </c>
      <c r="FQZ27">
        <v>18249828.573600002</v>
      </c>
      <c r="FRA27">
        <v>18249828.573600002</v>
      </c>
      <c r="FRB27">
        <v>18249828.573600002</v>
      </c>
      <c r="FRC27">
        <v>18249828.573600002</v>
      </c>
      <c r="FRD27">
        <v>18249828.573600002</v>
      </c>
      <c r="FRE27">
        <v>18249828.573600002</v>
      </c>
      <c r="FRF27">
        <v>18249828.573600002</v>
      </c>
      <c r="FRG27">
        <v>18249828.573600002</v>
      </c>
      <c r="FRH27">
        <v>18249828.573600002</v>
      </c>
      <c r="FRI27">
        <v>18249828.573600002</v>
      </c>
      <c r="FRJ27">
        <v>25347402.6153</v>
      </c>
      <c r="FRK27">
        <v>25347402.6153</v>
      </c>
      <c r="FRL27">
        <v>25347402.6153</v>
      </c>
      <c r="FRM27">
        <v>25347402.6153</v>
      </c>
      <c r="FRN27">
        <v>25347402.6153</v>
      </c>
      <c r="FRO27">
        <v>25347402.6153</v>
      </c>
      <c r="FRP27">
        <v>25347402.6153</v>
      </c>
      <c r="FRQ27">
        <v>25347402.6153</v>
      </c>
      <c r="FRR27">
        <v>25347402.6153</v>
      </c>
      <c r="FRS27">
        <v>25347402.6153</v>
      </c>
      <c r="FRT27">
        <v>25347402.6153</v>
      </c>
      <c r="FRU27">
        <v>48972585.814300001</v>
      </c>
      <c r="FRV27">
        <v>48972585.814300001</v>
      </c>
      <c r="FRW27">
        <v>48972585.814300001</v>
      </c>
      <c r="FRX27">
        <v>48972585.814300001</v>
      </c>
      <c r="FRY27">
        <v>48972585.814300001</v>
      </c>
      <c r="FRZ27">
        <v>48972585.814300001</v>
      </c>
      <c r="FSA27">
        <v>48972585.814300001</v>
      </c>
      <c r="FSB27">
        <v>48972585.814300001</v>
      </c>
      <c r="FSC27">
        <v>48972585.814300001</v>
      </c>
      <c r="FSD27">
        <v>48972585.814300001</v>
      </c>
      <c r="FSE27">
        <v>48972585.814300001</v>
      </c>
      <c r="FSF27">
        <v>25347402.6153</v>
      </c>
      <c r="FSG27">
        <v>25347402.6153</v>
      </c>
      <c r="FSH27">
        <v>25347402.6153</v>
      </c>
      <c r="FSI27">
        <v>25347402.6153</v>
      </c>
      <c r="FSJ27">
        <v>25347402.6153</v>
      </c>
      <c r="FSK27">
        <v>25347402.6153</v>
      </c>
      <c r="FSL27">
        <v>25347402.6153</v>
      </c>
      <c r="FSM27">
        <v>25347402.6153</v>
      </c>
      <c r="FSN27">
        <v>25347402.6153</v>
      </c>
      <c r="FSO27">
        <v>25347402.6153</v>
      </c>
      <c r="FSP27">
        <v>25347402.6153</v>
      </c>
      <c r="FSQ27">
        <v>48972585.814300001</v>
      </c>
      <c r="FSR27">
        <v>48972585.814300001</v>
      </c>
      <c r="FSS27">
        <v>48972585.814300001</v>
      </c>
      <c r="FST27">
        <v>48972585.814300001</v>
      </c>
      <c r="FSU27">
        <v>48972585.814300001</v>
      </c>
      <c r="FSV27">
        <v>48972585.814300001</v>
      </c>
      <c r="FSW27">
        <v>48972585.814300001</v>
      </c>
      <c r="FSX27">
        <v>48972585.814300001</v>
      </c>
      <c r="FSY27">
        <v>48972585.814300001</v>
      </c>
      <c r="FSZ27">
        <v>48972585.814300001</v>
      </c>
      <c r="FTA27">
        <v>48972585.814300001</v>
      </c>
      <c r="FTB27">
        <v>-4594137.8409500001</v>
      </c>
      <c r="FTC27">
        <v>-4594137.8409500001</v>
      </c>
      <c r="FTD27">
        <v>-4594137.8409500001</v>
      </c>
      <c r="FTE27">
        <v>-4594137.8409500001</v>
      </c>
      <c r="FTF27">
        <v>-4594137.8409500001</v>
      </c>
      <c r="FTG27">
        <v>-4594137.8409500001</v>
      </c>
      <c r="FTH27">
        <v>-4594137.8409500001</v>
      </c>
      <c r="FTI27">
        <v>-4594137.8409500001</v>
      </c>
      <c r="FTJ27">
        <v>-4594137.8409500001</v>
      </c>
      <c r="FTK27">
        <v>-4594137.8409500001</v>
      </c>
      <c r="FTL27">
        <v>-4594137.8409500001</v>
      </c>
      <c r="FTM27">
        <v>-4174332.3115099999</v>
      </c>
      <c r="FTN27">
        <v>-4174332.3115099999</v>
      </c>
      <c r="FTO27">
        <v>-4174332.3115099999</v>
      </c>
      <c r="FTP27">
        <v>-4174332.3115099999</v>
      </c>
      <c r="FTQ27">
        <v>-4174332.3115099999</v>
      </c>
      <c r="FTR27">
        <v>-4174332.3115099999</v>
      </c>
      <c r="FTS27">
        <v>-4174332.3115099999</v>
      </c>
      <c r="FTT27">
        <v>-4174332.3115099999</v>
      </c>
      <c r="FTU27">
        <v>-4174332.3115099999</v>
      </c>
      <c r="FTV27">
        <v>-4174332.3115099999</v>
      </c>
      <c r="FTW27">
        <v>-4174332.3115099999</v>
      </c>
      <c r="FTX27">
        <v>-4594137.8409500001</v>
      </c>
      <c r="FTY27">
        <v>-4594137.8409500001</v>
      </c>
      <c r="FTZ27">
        <v>-4594137.8409500001</v>
      </c>
      <c r="FUA27">
        <v>-4594137.8409500001</v>
      </c>
      <c r="FUB27">
        <v>-4594137.8409500001</v>
      </c>
      <c r="FUC27">
        <v>-4594137.8409500001</v>
      </c>
      <c r="FUD27">
        <v>-4594137.8409500001</v>
      </c>
      <c r="FUE27">
        <v>-4594137.8409500001</v>
      </c>
      <c r="FUF27">
        <v>-4594137.8409500001</v>
      </c>
      <c r="FUG27">
        <v>-4594137.8409500001</v>
      </c>
      <c r="FUH27">
        <v>-4594137.8409500001</v>
      </c>
      <c r="FUI27">
        <v>-4174332.3115099999</v>
      </c>
      <c r="FUJ27">
        <v>-4174332.3115099999</v>
      </c>
      <c r="FUK27">
        <v>-4174332.3115099999</v>
      </c>
      <c r="FUL27">
        <v>-4174332.3115099999</v>
      </c>
      <c r="FUM27">
        <v>-4174332.3115099999</v>
      </c>
      <c r="FUN27">
        <v>-4174332.3115099999</v>
      </c>
      <c r="FUO27">
        <v>-4174332.3115099999</v>
      </c>
      <c r="FUP27">
        <v>-4174332.3115099999</v>
      </c>
      <c r="FUQ27">
        <v>-4174332.3115099999</v>
      </c>
      <c r="FUR27">
        <v>-4174332.3115099999</v>
      </c>
      <c r="FUS27">
        <v>-4174332.3115099999</v>
      </c>
      <c r="FUT27">
        <v>2470744.0973299998</v>
      </c>
      <c r="FUU27">
        <v>2470744.0973299998</v>
      </c>
      <c r="FUV27">
        <v>2470744.0973299998</v>
      </c>
      <c r="FUW27">
        <v>2470744.0973299998</v>
      </c>
      <c r="FUX27">
        <v>2470744.0973299998</v>
      </c>
      <c r="FUY27">
        <v>2470744.0973299998</v>
      </c>
      <c r="FUZ27">
        <v>2470744.0973299998</v>
      </c>
      <c r="FVA27">
        <v>2470744.0973299998</v>
      </c>
      <c r="FVB27">
        <v>2470744.0973299998</v>
      </c>
      <c r="FVC27">
        <v>2470744.0973299998</v>
      </c>
      <c r="FVD27">
        <v>2470744.0973299998</v>
      </c>
      <c r="FVE27">
        <v>3276788.0239599999</v>
      </c>
      <c r="FVF27">
        <v>3276788.0239599999</v>
      </c>
      <c r="FVG27">
        <v>3276788.0239599999</v>
      </c>
      <c r="FVH27">
        <v>3276788.0239599999</v>
      </c>
      <c r="FVI27">
        <v>3276788.0239599999</v>
      </c>
      <c r="FVJ27">
        <v>3276788.0239599999</v>
      </c>
      <c r="FVK27">
        <v>3276788.0239599999</v>
      </c>
      <c r="FVL27">
        <v>3276788.0239599999</v>
      </c>
      <c r="FVM27">
        <v>3276788.0239599999</v>
      </c>
      <c r="FVN27">
        <v>3276788.0239599999</v>
      </c>
      <c r="FVO27">
        <v>3276788.0239599999</v>
      </c>
      <c r="FVP27">
        <v>2470744.0973299998</v>
      </c>
      <c r="FVQ27">
        <v>2470744.0973299998</v>
      </c>
      <c r="FVR27">
        <v>2470744.0973299998</v>
      </c>
      <c r="FVS27">
        <v>2470744.0973299998</v>
      </c>
      <c r="FVT27">
        <v>2470744.0973299998</v>
      </c>
      <c r="FVU27">
        <v>2470744.0973299998</v>
      </c>
      <c r="FVV27">
        <v>2470744.0973299998</v>
      </c>
      <c r="FVW27">
        <v>2470744.0973299998</v>
      </c>
      <c r="FVX27">
        <v>2470744.0973299998</v>
      </c>
      <c r="FVY27">
        <v>2470744.0973299998</v>
      </c>
      <c r="FVZ27">
        <v>2470744.0973299998</v>
      </c>
      <c r="FWA27">
        <v>3276788.0239599999</v>
      </c>
      <c r="FWB27">
        <v>3276788.0239599999</v>
      </c>
      <c r="FWC27">
        <v>3276788.0239599999</v>
      </c>
      <c r="FWD27">
        <v>3276788.0239599999</v>
      </c>
      <c r="FWE27">
        <v>3276788.0239599999</v>
      </c>
      <c r="FWF27">
        <v>3276788.0239599999</v>
      </c>
      <c r="FWG27">
        <v>3276788.0239599999</v>
      </c>
      <c r="FWH27">
        <v>3276788.0239599999</v>
      </c>
      <c r="FWI27">
        <v>3276788.0239599999</v>
      </c>
      <c r="FWJ27">
        <v>3276788.0239599999</v>
      </c>
      <c r="FWK27">
        <v>3276788.0239599999</v>
      </c>
      <c r="FWL27">
        <v>22559957.237399999</v>
      </c>
      <c r="FWM27">
        <v>22559957.237399999</v>
      </c>
      <c r="FWN27">
        <v>22559957.237399999</v>
      </c>
      <c r="FWO27">
        <v>22559957.237399999</v>
      </c>
      <c r="FWP27">
        <v>22559957.237399999</v>
      </c>
      <c r="FWQ27">
        <v>22559957.237399999</v>
      </c>
      <c r="FWR27">
        <v>22559957.237399999</v>
      </c>
      <c r="FWS27">
        <v>22559957.237399999</v>
      </c>
      <c r="FWT27">
        <v>22559957.237399999</v>
      </c>
      <c r="FWU27">
        <v>22559957.237399999</v>
      </c>
      <c r="FWV27">
        <v>22559957.237399999</v>
      </c>
      <c r="FWW27">
        <v>24138477.9584</v>
      </c>
      <c r="FWX27">
        <v>24138477.9584</v>
      </c>
      <c r="FWY27">
        <v>24138477.9584</v>
      </c>
      <c r="FWZ27">
        <v>24138477.9584</v>
      </c>
      <c r="FXA27">
        <v>24138477.9584</v>
      </c>
      <c r="FXB27">
        <v>24138477.9584</v>
      </c>
      <c r="FXC27">
        <v>24138477.9584</v>
      </c>
      <c r="FXD27">
        <v>24138477.9584</v>
      </c>
      <c r="FXE27">
        <v>24138477.9584</v>
      </c>
      <c r="FXF27">
        <v>24138477.9584</v>
      </c>
      <c r="FXG27">
        <v>24138477.9584</v>
      </c>
      <c r="FXH27">
        <v>22559957.237399999</v>
      </c>
      <c r="FXI27">
        <v>22559957.237399999</v>
      </c>
      <c r="FXJ27">
        <v>22559957.237399999</v>
      </c>
      <c r="FXK27">
        <v>22559957.237399999</v>
      </c>
      <c r="FXL27">
        <v>22559957.237399999</v>
      </c>
      <c r="FXM27">
        <v>22559957.237399999</v>
      </c>
      <c r="FXN27">
        <v>22559957.237399999</v>
      </c>
      <c r="FXO27">
        <v>22559957.237399999</v>
      </c>
      <c r="FXP27">
        <v>22559957.237399999</v>
      </c>
      <c r="FXQ27">
        <v>22559957.237399999</v>
      </c>
      <c r="FXR27">
        <v>22559957.237399999</v>
      </c>
      <c r="FXS27">
        <v>24138477.9584</v>
      </c>
      <c r="FXT27">
        <v>24138477.9584</v>
      </c>
      <c r="FXU27">
        <v>24138477.9584</v>
      </c>
      <c r="FXV27">
        <v>24138477.9584</v>
      </c>
      <c r="FXW27">
        <v>24138477.9584</v>
      </c>
      <c r="FXX27">
        <v>24138477.9584</v>
      </c>
      <c r="FXY27">
        <v>24138477.9584</v>
      </c>
      <c r="FXZ27">
        <v>24138477.9584</v>
      </c>
      <c r="FYA27">
        <v>24138477.9584</v>
      </c>
      <c r="FYB27">
        <v>24138477.9584</v>
      </c>
      <c r="FYC27">
        <v>24138477.9584</v>
      </c>
      <c r="FYD27">
        <v>-55700190.220700003</v>
      </c>
      <c r="FYE27">
        <v>-55700190.220700003</v>
      </c>
      <c r="FYF27">
        <v>-55700190.220700003</v>
      </c>
      <c r="FYG27">
        <v>-55700190.220700003</v>
      </c>
      <c r="FYH27">
        <v>-55700190.220700003</v>
      </c>
      <c r="FYI27">
        <v>-55700190.220700003</v>
      </c>
      <c r="FYJ27">
        <v>-55700190.220700003</v>
      </c>
      <c r="FYK27">
        <v>-55700190.220700003</v>
      </c>
      <c r="FYL27">
        <v>-55700190.220700003</v>
      </c>
      <c r="FYM27">
        <v>-55700190.220700003</v>
      </c>
      <c r="FYN27">
        <v>-55700190.220700003</v>
      </c>
      <c r="FYO27">
        <v>-55700190.220700003</v>
      </c>
      <c r="FYP27">
        <v>-55700190.220700003</v>
      </c>
      <c r="FYQ27">
        <v>-55700190.220700003</v>
      </c>
      <c r="FYR27">
        <v>-55700190.220700003</v>
      </c>
      <c r="FYS27">
        <v>-55700190.220700003</v>
      </c>
      <c r="FYT27">
        <v>-55700190.220700003</v>
      </c>
      <c r="FYU27">
        <v>-55700190.220700003</v>
      </c>
      <c r="FYV27">
        <v>-55700190.220700003</v>
      </c>
      <c r="FYW27">
        <v>-55700190.220700003</v>
      </c>
      <c r="FYX27">
        <v>-55700190.220700003</v>
      </c>
      <c r="FYY27">
        <v>-55700190.220700003</v>
      </c>
      <c r="FYZ27">
        <v>-55700190.220700003</v>
      </c>
      <c r="FZA27">
        <v>-55700190.220700003</v>
      </c>
      <c r="FZB27">
        <v>-55700190.220700003</v>
      </c>
      <c r="FZC27">
        <v>-55700190.220700003</v>
      </c>
      <c r="FZD27">
        <v>-55700190.220700003</v>
      </c>
      <c r="FZE27">
        <v>-55700190.220700003</v>
      </c>
      <c r="FZF27">
        <v>-55700190.220700003</v>
      </c>
      <c r="FZG27">
        <v>-55700190.220700003</v>
      </c>
      <c r="FZH27">
        <v>-55700190.220700003</v>
      </c>
      <c r="FZI27">
        <v>-55700190.220700003</v>
      </c>
      <c r="FZJ27">
        <v>-55700190.220700003</v>
      </c>
      <c r="FZK27">
        <v>-55700190.220700003</v>
      </c>
      <c r="FZL27">
        <v>-55700190.220700003</v>
      </c>
      <c r="FZM27">
        <v>-55700190.220700003</v>
      </c>
      <c r="FZN27">
        <v>-55700190.220700003</v>
      </c>
      <c r="FZO27">
        <v>-55700190.220700003</v>
      </c>
      <c r="FZP27">
        <v>-55700190.220700003</v>
      </c>
      <c r="FZQ27">
        <v>-55700190.220700003</v>
      </c>
      <c r="FZR27">
        <v>-55700190.220700003</v>
      </c>
      <c r="FZS27">
        <v>-55700190.220700003</v>
      </c>
      <c r="FZT27">
        <v>-55700190.220700003</v>
      </c>
      <c r="FZU27">
        <v>-55700190.220700003</v>
      </c>
      <c r="FZV27">
        <v>-85561478.781200007</v>
      </c>
      <c r="FZW27">
        <v>-85561478.781200007</v>
      </c>
      <c r="FZX27">
        <v>-85561478.781200007</v>
      </c>
      <c r="FZY27">
        <v>-85561478.781200007</v>
      </c>
      <c r="FZZ27">
        <v>-85561478.781200007</v>
      </c>
      <c r="GAA27">
        <v>-85561478.781200007</v>
      </c>
      <c r="GAB27">
        <v>-85561478.781200007</v>
      </c>
      <c r="GAC27">
        <v>-85561478.781200007</v>
      </c>
      <c r="GAD27">
        <v>-85561478.781200007</v>
      </c>
      <c r="GAE27">
        <v>-85561478.781200007</v>
      </c>
      <c r="GAF27">
        <v>-85561478.781200007</v>
      </c>
      <c r="GAG27">
        <v>-85561478.781200007</v>
      </c>
      <c r="GAH27">
        <v>-85561478.781200007</v>
      </c>
      <c r="GAI27">
        <v>-85561478.781200007</v>
      </c>
      <c r="GAJ27">
        <v>-85561478.781200007</v>
      </c>
      <c r="GAK27">
        <v>-85561478.781200007</v>
      </c>
      <c r="GAL27">
        <v>-85561478.781200007</v>
      </c>
      <c r="GAM27">
        <v>-85561478.781200007</v>
      </c>
      <c r="GAN27">
        <v>-85561478.781200007</v>
      </c>
      <c r="GAO27">
        <v>-85561478.781200007</v>
      </c>
      <c r="GAP27">
        <v>-85561478.781200007</v>
      </c>
      <c r="GAQ27">
        <v>-85561478.781200007</v>
      </c>
      <c r="GAR27">
        <v>-85561478.781200007</v>
      </c>
      <c r="GAS27">
        <v>-85561478.781200007</v>
      </c>
      <c r="GAT27">
        <v>-85561478.781200007</v>
      </c>
      <c r="GAU27">
        <v>-85561478.781200007</v>
      </c>
      <c r="GAV27">
        <v>-85561478.781200007</v>
      </c>
      <c r="GAW27">
        <v>-85561478.781200007</v>
      </c>
      <c r="GAX27">
        <v>-85561478.781200007</v>
      </c>
      <c r="GAY27">
        <v>-85561478.781200007</v>
      </c>
      <c r="GAZ27">
        <v>-85561478.781200007</v>
      </c>
      <c r="GBA27">
        <v>-85561478.781200007</v>
      </c>
      <c r="GBB27">
        <v>-85561478.781200007</v>
      </c>
      <c r="GBC27">
        <v>-85561478.781200007</v>
      </c>
      <c r="GBD27">
        <v>-85561478.781200007</v>
      </c>
      <c r="GBE27">
        <v>-85561478.781200007</v>
      </c>
      <c r="GBF27">
        <v>-85561478.781200007</v>
      </c>
      <c r="GBG27">
        <v>-85561478.781200007</v>
      </c>
      <c r="GBH27">
        <v>-85561478.781200007</v>
      </c>
      <c r="GBI27">
        <v>-85561478.781200007</v>
      </c>
      <c r="GBJ27">
        <v>-85561478.781200007</v>
      </c>
      <c r="GBK27">
        <v>-85561478.781200007</v>
      </c>
      <c r="GBL27">
        <v>-85561478.781200007</v>
      </c>
      <c r="GBM27">
        <v>-85561478.781200007</v>
      </c>
      <c r="GBN27">
        <v>-132155433.51100001</v>
      </c>
      <c r="GBO27">
        <v>-132155433.51100001</v>
      </c>
      <c r="GBP27">
        <v>-132155433.51100001</v>
      </c>
      <c r="GBQ27">
        <v>-132155433.51100001</v>
      </c>
      <c r="GBR27">
        <v>-132155433.51100001</v>
      </c>
      <c r="GBS27">
        <v>-132155433.51100001</v>
      </c>
      <c r="GBT27">
        <v>-132155433.51100001</v>
      </c>
      <c r="GBU27">
        <v>-132155433.51100001</v>
      </c>
      <c r="GBV27">
        <v>-132155433.51100001</v>
      </c>
      <c r="GBW27">
        <v>-132155433.51100001</v>
      </c>
      <c r="GBX27">
        <v>-132155433.51100001</v>
      </c>
      <c r="GBY27">
        <v>-132155433.51100001</v>
      </c>
      <c r="GBZ27">
        <v>-132155433.51100001</v>
      </c>
      <c r="GCA27">
        <v>-132155433.51100001</v>
      </c>
      <c r="GCB27">
        <v>-132155433.51100001</v>
      </c>
      <c r="GCC27">
        <v>-132155433.51100001</v>
      </c>
      <c r="GCD27">
        <v>-132155433.51100001</v>
      </c>
      <c r="GCE27">
        <v>-132155433.51100001</v>
      </c>
      <c r="GCF27">
        <v>-132155433.51100001</v>
      </c>
      <c r="GCG27">
        <v>-132155433.51100001</v>
      </c>
      <c r="GCH27">
        <v>-132155433.51100001</v>
      </c>
      <c r="GCI27">
        <v>-132155433.51100001</v>
      </c>
      <c r="GCJ27">
        <v>-132155433.51100001</v>
      </c>
      <c r="GCK27">
        <v>-132155433.51100001</v>
      </c>
      <c r="GCL27">
        <v>-132155433.51100001</v>
      </c>
      <c r="GCM27">
        <v>-132155433.51100001</v>
      </c>
      <c r="GCN27">
        <v>-132155433.51100001</v>
      </c>
      <c r="GCO27">
        <v>-132155433.51100001</v>
      </c>
      <c r="GCP27">
        <v>-132155433.51100001</v>
      </c>
      <c r="GCQ27">
        <v>-132155433.51100001</v>
      </c>
      <c r="GCR27">
        <v>-132155433.51100001</v>
      </c>
      <c r="GCS27">
        <v>-132155433.51100001</v>
      </c>
      <c r="GCT27">
        <v>-132155433.51100001</v>
      </c>
      <c r="GCU27">
        <v>-132155433.51100001</v>
      </c>
      <c r="GCV27">
        <v>-132155433.51100001</v>
      </c>
      <c r="GCW27">
        <v>-132155433.51100001</v>
      </c>
      <c r="GCX27">
        <v>-132155433.51100001</v>
      </c>
      <c r="GCY27">
        <v>-132155433.51100001</v>
      </c>
      <c r="GCZ27">
        <v>-132155433.51100001</v>
      </c>
      <c r="GDA27">
        <v>-132155433.51100001</v>
      </c>
      <c r="GDB27">
        <v>-132155433.51100001</v>
      </c>
      <c r="GDC27">
        <v>-132155433.51100001</v>
      </c>
      <c r="GDD27">
        <v>-132155433.51100001</v>
      </c>
      <c r="GDE27">
        <v>-132155433.51100001</v>
      </c>
      <c r="GDF27">
        <v>-55700190.220700003</v>
      </c>
      <c r="GDG27">
        <v>-55700190.220700003</v>
      </c>
      <c r="GDH27">
        <v>-55700190.220700003</v>
      </c>
      <c r="GDI27">
        <v>-55700190.220700003</v>
      </c>
      <c r="GDJ27">
        <v>-55700190.220700003</v>
      </c>
      <c r="GDK27">
        <v>-55700190.220700003</v>
      </c>
      <c r="GDL27">
        <v>-55700190.220700003</v>
      </c>
      <c r="GDM27">
        <v>-55700190.220700003</v>
      </c>
      <c r="GDN27">
        <v>-55700190.220700003</v>
      </c>
      <c r="GDO27">
        <v>-55700190.220700003</v>
      </c>
      <c r="GDP27">
        <v>-55700190.220700003</v>
      </c>
      <c r="GDQ27">
        <v>-55700190.220700003</v>
      </c>
      <c r="GDR27">
        <v>-55700190.220700003</v>
      </c>
      <c r="GDS27">
        <v>-55700190.220700003</v>
      </c>
      <c r="GDT27">
        <v>-55700190.220700003</v>
      </c>
      <c r="GDU27">
        <v>-55700190.220700003</v>
      </c>
      <c r="GDV27">
        <v>-55700190.220700003</v>
      </c>
      <c r="GDW27">
        <v>-55700190.220700003</v>
      </c>
      <c r="GDX27">
        <v>-55700190.220700003</v>
      </c>
      <c r="GDY27">
        <v>-55700190.220700003</v>
      </c>
      <c r="GDZ27">
        <v>-55700190.220700003</v>
      </c>
      <c r="GEA27">
        <v>-55700190.220700003</v>
      </c>
      <c r="GEB27">
        <v>-55700190.220700003</v>
      </c>
      <c r="GEC27">
        <v>-55700190.220700003</v>
      </c>
      <c r="GED27">
        <v>-55700190.220700003</v>
      </c>
      <c r="GEE27">
        <v>-55700190.220700003</v>
      </c>
      <c r="GEF27">
        <v>-55700190.220700003</v>
      </c>
      <c r="GEG27">
        <v>-55700190.220700003</v>
      </c>
      <c r="GEH27">
        <v>-55700190.220700003</v>
      </c>
      <c r="GEI27">
        <v>-55700190.220700003</v>
      </c>
      <c r="GEJ27">
        <v>-55700190.220700003</v>
      </c>
      <c r="GEK27">
        <v>-55700190.220700003</v>
      </c>
      <c r="GEL27">
        <v>-55700190.220700003</v>
      </c>
      <c r="GEM27">
        <v>-55700190.220700003</v>
      </c>
      <c r="GEN27">
        <v>-55700190.220700003</v>
      </c>
      <c r="GEO27">
        <v>-55700190.220700003</v>
      </c>
      <c r="GEP27">
        <v>-55700190.220700003</v>
      </c>
      <c r="GEQ27">
        <v>-55700190.220700003</v>
      </c>
      <c r="GER27">
        <v>-55700190.220700003</v>
      </c>
      <c r="GES27">
        <v>-55700190.220700003</v>
      </c>
      <c r="GET27">
        <v>-55700190.220700003</v>
      </c>
      <c r="GEU27">
        <v>-55700190.220700003</v>
      </c>
      <c r="GEV27">
        <v>-55700190.220700003</v>
      </c>
      <c r="GEW27">
        <v>-55700190.220700003</v>
      </c>
      <c r="GEX27">
        <v>-85561478.781200007</v>
      </c>
      <c r="GEY27">
        <v>-85561478.781200007</v>
      </c>
      <c r="GEZ27">
        <v>-85561478.781200007</v>
      </c>
      <c r="GFA27">
        <v>-85561478.781200007</v>
      </c>
      <c r="GFB27">
        <v>-85561478.781200007</v>
      </c>
      <c r="GFC27">
        <v>-85561478.781200007</v>
      </c>
      <c r="GFD27">
        <v>-85561478.781200007</v>
      </c>
      <c r="GFE27">
        <v>-85561478.781200007</v>
      </c>
      <c r="GFF27">
        <v>-85561478.781200007</v>
      </c>
      <c r="GFG27">
        <v>-85561478.781200007</v>
      </c>
      <c r="GFH27">
        <v>-85561478.781200007</v>
      </c>
      <c r="GFI27">
        <v>-85561478.781200007</v>
      </c>
      <c r="GFJ27">
        <v>-85561478.781200007</v>
      </c>
      <c r="GFK27">
        <v>-85561478.781200007</v>
      </c>
      <c r="GFL27">
        <v>-85561478.781200007</v>
      </c>
      <c r="GFM27">
        <v>-85561478.781200007</v>
      </c>
      <c r="GFN27">
        <v>-85561478.781200007</v>
      </c>
      <c r="GFO27">
        <v>-85561478.781200007</v>
      </c>
      <c r="GFP27">
        <v>-85561478.781200007</v>
      </c>
      <c r="GFQ27">
        <v>-85561478.781200007</v>
      </c>
      <c r="GFR27">
        <v>-85561478.781200007</v>
      </c>
      <c r="GFS27">
        <v>-85561478.781200007</v>
      </c>
      <c r="GFT27">
        <v>-85561478.781200007</v>
      </c>
      <c r="GFU27">
        <v>-85561478.781200007</v>
      </c>
      <c r="GFV27">
        <v>-85561478.781200007</v>
      </c>
      <c r="GFW27">
        <v>-85561478.781200007</v>
      </c>
      <c r="GFX27">
        <v>-85561478.781200007</v>
      </c>
      <c r="GFY27">
        <v>-85561478.781200007</v>
      </c>
      <c r="GFZ27">
        <v>-85561478.781200007</v>
      </c>
      <c r="GGA27">
        <v>-85561478.781200007</v>
      </c>
      <c r="GGB27">
        <v>-85561478.781200007</v>
      </c>
      <c r="GGC27">
        <v>-85561478.781200007</v>
      </c>
      <c r="GGD27">
        <v>-85561478.781200007</v>
      </c>
      <c r="GGE27">
        <v>-85561478.781200007</v>
      </c>
      <c r="GGF27">
        <v>-85561478.781200007</v>
      </c>
      <c r="GGG27">
        <v>-85561478.781200007</v>
      </c>
      <c r="GGH27">
        <v>-85561478.781200007</v>
      </c>
      <c r="GGI27">
        <v>-85561478.781200007</v>
      </c>
      <c r="GGJ27">
        <v>-85561478.781200007</v>
      </c>
      <c r="GGK27">
        <v>-85561478.781200007</v>
      </c>
      <c r="GGL27">
        <v>-85561478.781200007</v>
      </c>
      <c r="GGM27">
        <v>-85561478.781200007</v>
      </c>
      <c r="GGN27">
        <v>-85561478.781200007</v>
      </c>
      <c r="GGO27">
        <v>-85561478.781200007</v>
      </c>
      <c r="GGP27">
        <v>-132155433.51100001</v>
      </c>
      <c r="GGQ27">
        <v>-132155433.51100001</v>
      </c>
      <c r="GGR27">
        <v>-132155433.51100001</v>
      </c>
      <c r="GGS27">
        <v>-132155433.51100001</v>
      </c>
      <c r="GGT27">
        <v>-132155433.51100001</v>
      </c>
      <c r="GGU27">
        <v>-132155433.51100001</v>
      </c>
      <c r="GGV27">
        <v>-132155433.51100001</v>
      </c>
      <c r="GGW27">
        <v>-132155433.51100001</v>
      </c>
      <c r="GGX27">
        <v>-132155433.51100001</v>
      </c>
      <c r="GGY27">
        <v>-132155433.51100001</v>
      </c>
      <c r="GGZ27">
        <v>-132155433.51100001</v>
      </c>
      <c r="GHA27">
        <v>-132155433.51100001</v>
      </c>
      <c r="GHB27">
        <v>-132155433.51100001</v>
      </c>
      <c r="GHC27">
        <v>-132155433.51100001</v>
      </c>
      <c r="GHD27">
        <v>-132155433.51100001</v>
      </c>
      <c r="GHE27">
        <v>-132155433.51100001</v>
      </c>
      <c r="GHF27">
        <v>-132155433.51100001</v>
      </c>
      <c r="GHG27">
        <v>-132155433.51100001</v>
      </c>
      <c r="GHH27">
        <v>-132155433.51100001</v>
      </c>
      <c r="GHI27">
        <v>-132155433.51100001</v>
      </c>
      <c r="GHJ27">
        <v>-132155433.51100001</v>
      </c>
      <c r="GHK27">
        <v>-132155433.51100001</v>
      </c>
      <c r="GHL27">
        <v>-132155433.51100001</v>
      </c>
      <c r="GHM27">
        <v>-132155433.51100001</v>
      </c>
      <c r="GHN27">
        <v>-132155433.51100001</v>
      </c>
      <c r="GHO27">
        <v>-132155433.51100001</v>
      </c>
      <c r="GHP27">
        <v>-132155433.51100001</v>
      </c>
      <c r="GHQ27">
        <v>-132155433.51100001</v>
      </c>
      <c r="GHR27">
        <v>-132155433.51100001</v>
      </c>
      <c r="GHS27">
        <v>-132155433.51100001</v>
      </c>
      <c r="GHT27">
        <v>-132155433.51100001</v>
      </c>
      <c r="GHU27">
        <v>-132155433.51100001</v>
      </c>
      <c r="GHV27">
        <v>-132155433.51100001</v>
      </c>
      <c r="GHW27">
        <v>-132155433.51100001</v>
      </c>
      <c r="GHX27">
        <v>-132155433.51100001</v>
      </c>
      <c r="GHY27">
        <v>-132155433.51100001</v>
      </c>
      <c r="GHZ27">
        <v>-132155433.51100001</v>
      </c>
      <c r="GIA27">
        <v>-132155433.51100001</v>
      </c>
      <c r="GIB27">
        <v>-132155433.51100001</v>
      </c>
      <c r="GIC27">
        <v>-132155433.51100001</v>
      </c>
      <c r="GID27">
        <v>-132155433.51100001</v>
      </c>
      <c r="GIE27">
        <v>-132155433.51100001</v>
      </c>
      <c r="GIF27">
        <v>-132155433.51100001</v>
      </c>
      <c r="GIG27">
        <v>-132155433.51100001</v>
      </c>
      <c r="GIH27">
        <v>-17639013.2775</v>
      </c>
      <c r="GII27">
        <v>-15862194.550899999</v>
      </c>
      <c r="GIJ27">
        <v>-14247045.427100001</v>
      </c>
      <c r="GIK27">
        <v>-12699486.535599999</v>
      </c>
      <c r="GIL27">
        <v>-11102147.0559</v>
      </c>
      <c r="GIM27">
        <v>-9314709.8044099994</v>
      </c>
      <c r="GIN27">
        <v>-7183815.8933499996</v>
      </c>
      <c r="GIO27">
        <v>-4568549.8635999998</v>
      </c>
      <c r="GIP27">
        <v>2158130.0642499998</v>
      </c>
      <c r="GIQ27">
        <v>5745055.7240599999</v>
      </c>
      <c r="GIR27">
        <v>6415092.5020199995</v>
      </c>
      <c r="GIS27">
        <v>-15612870.7863</v>
      </c>
      <c r="GIT27">
        <v>-12845452.0031</v>
      </c>
      <c r="GIU27">
        <v>-9869813.3436399996</v>
      </c>
      <c r="GIV27">
        <v>-6478351.3093900001</v>
      </c>
      <c r="GIW27">
        <v>-2421703.8597499998</v>
      </c>
      <c r="GIX27">
        <v>2578306.9243100001</v>
      </c>
      <c r="GIY27">
        <v>8790954.51767</v>
      </c>
      <c r="GIZ27">
        <v>37811051.031800002</v>
      </c>
      <c r="GJA27">
        <v>42548684.211800002</v>
      </c>
      <c r="GJB27">
        <v>44830079.441699997</v>
      </c>
      <c r="GJC27">
        <v>45999858.309</v>
      </c>
      <c r="GJD27">
        <v>-12496615.464600001</v>
      </c>
      <c r="GJE27">
        <v>-9217880.7296600007</v>
      </c>
      <c r="GJF27">
        <v>-6835302.4214500003</v>
      </c>
      <c r="GJG27">
        <v>-4517377.7493000003</v>
      </c>
      <c r="GJH27">
        <v>-2393595.83507</v>
      </c>
      <c r="GJI27">
        <v>-470568.99712800002</v>
      </c>
      <c r="GJJ27">
        <v>1125466.40695</v>
      </c>
      <c r="GJK27">
        <v>2628571.0724300002</v>
      </c>
      <c r="GJL27">
        <v>4617175.5756799998</v>
      </c>
      <c r="GJM27">
        <v>5878114.5358699998</v>
      </c>
      <c r="GJN27">
        <v>6415092.5020199995</v>
      </c>
      <c r="GJO27">
        <v>-6324793.7912499998</v>
      </c>
      <c r="GJP27">
        <v>1973658.8647100001</v>
      </c>
      <c r="GJQ27">
        <v>8728367.5993099995</v>
      </c>
      <c r="GJR27">
        <v>16732052.385500001</v>
      </c>
      <c r="GJS27">
        <v>23327966.718899999</v>
      </c>
      <c r="GJT27">
        <v>31776125.274099998</v>
      </c>
      <c r="GJU27">
        <v>37336460.297899999</v>
      </c>
      <c r="GJV27">
        <v>41645857.364299998</v>
      </c>
      <c r="GJW27">
        <v>43863812.844099998</v>
      </c>
      <c r="GJX27">
        <v>45198647.194399998</v>
      </c>
      <c r="GJY27">
        <v>45999858.309</v>
      </c>
      <c r="GJZ27">
        <v>-25816445.3675</v>
      </c>
      <c r="GKA27">
        <v>-22665234.232700001</v>
      </c>
      <c r="GKB27">
        <v>-19586985.821800001</v>
      </c>
      <c r="GKC27">
        <v>-16386111.0513</v>
      </c>
      <c r="GKD27">
        <v>-12823041.4365</v>
      </c>
      <c r="GKE27">
        <v>-8620600.0331999995</v>
      </c>
      <c r="GKF27">
        <v>-3491965.0228200001</v>
      </c>
      <c r="GKG27">
        <v>2798685.4617599999</v>
      </c>
      <c r="GKH27">
        <v>18441167.061000001</v>
      </c>
      <c r="GKI27">
        <v>26619532.2711</v>
      </c>
      <c r="GKJ27">
        <v>28123187.786800001</v>
      </c>
      <c r="GKK27">
        <v>-21764160.385299999</v>
      </c>
      <c r="GKL27">
        <v>-16631749.1371</v>
      </c>
      <c r="GKM27">
        <v>-10832521.654899999</v>
      </c>
      <c r="GKN27">
        <v>-3943840.5989700002</v>
      </c>
      <c r="GKO27">
        <v>4537844.9557699999</v>
      </c>
      <c r="GKP27">
        <v>15165433.4242</v>
      </c>
      <c r="GKQ27">
        <v>28457575.799199998</v>
      </c>
      <c r="GKR27">
        <v>90015399.655900002</v>
      </c>
      <c r="GKS27">
        <v>100035138.03300001</v>
      </c>
      <c r="GKT27">
        <v>104841787.756</v>
      </c>
      <c r="GKU27">
        <v>107292719.40099999</v>
      </c>
      <c r="GKV27">
        <v>-16394366.811899999</v>
      </c>
      <c r="GKW27">
        <v>-9141969.3471099995</v>
      </c>
      <c r="GKX27">
        <v>-3426363.7481</v>
      </c>
      <c r="GKY27">
        <v>2226247.5490899999</v>
      </c>
      <c r="GKZ27">
        <v>7399676.2268500002</v>
      </c>
      <c r="GLA27">
        <v>12048133.4882</v>
      </c>
      <c r="GLB27">
        <v>15875667.1383</v>
      </c>
      <c r="GLC27">
        <v>19435438.119899999</v>
      </c>
      <c r="GLD27">
        <v>24041805.3587</v>
      </c>
      <c r="GLE27">
        <v>26918247.9289</v>
      </c>
      <c r="GLF27">
        <v>28123187.786800001</v>
      </c>
      <c r="GLG27">
        <v>-4038631.9808999998</v>
      </c>
      <c r="GLH27">
        <v>13323252.027899999</v>
      </c>
      <c r="GLI27">
        <v>27777711.014899999</v>
      </c>
      <c r="GLJ27">
        <v>44949367.822099999</v>
      </c>
      <c r="GLK27">
        <v>59097141.347999997</v>
      </c>
      <c r="GLL27">
        <v>77132972.993499994</v>
      </c>
      <c r="GLM27">
        <v>88970072.998199999</v>
      </c>
      <c r="GLN27">
        <v>98109857.109300002</v>
      </c>
      <c r="GLO27">
        <v>102801332.39399999</v>
      </c>
      <c r="GLP27">
        <v>105614070.941</v>
      </c>
      <c r="GLQ27">
        <v>107292719.40099999</v>
      </c>
      <c r="GLR27">
        <v>-37298536.955899999</v>
      </c>
      <c r="GLS27">
        <v>-31607873.438099999</v>
      </c>
      <c r="GLT27">
        <v>-25684124.617800001</v>
      </c>
      <c r="GLU27">
        <v>-19124969.446600001</v>
      </c>
      <c r="GLV27">
        <v>-11444083.956900001</v>
      </c>
      <c r="GLW27">
        <v>-2092474.6968700001</v>
      </c>
      <c r="GLX27">
        <v>9473269.5249600001</v>
      </c>
      <c r="GLY27">
        <v>23655076.8013</v>
      </c>
      <c r="GLZ27">
        <v>58244317.232600003</v>
      </c>
      <c r="GMA27">
        <v>76116988.560599998</v>
      </c>
      <c r="GMB27">
        <v>79371093.611499995</v>
      </c>
      <c r="GMC27">
        <v>-29193966.9914</v>
      </c>
      <c r="GMD27">
        <v>-19540903.247000001</v>
      </c>
      <c r="GME27">
        <v>-8175196.2840900002</v>
      </c>
      <c r="GMF27">
        <v>5759571.4581199996</v>
      </c>
      <c r="GMG27">
        <v>23277688.8277</v>
      </c>
      <c r="GMH27">
        <v>45479592.218000002</v>
      </c>
      <c r="GMI27">
        <v>73372351.169</v>
      </c>
      <c r="GMJ27">
        <v>201797583.91999999</v>
      </c>
      <c r="GMK27">
        <v>222658931.618</v>
      </c>
      <c r="GML27">
        <v>232640265.417</v>
      </c>
      <c r="GMM27">
        <v>237710156.83899999</v>
      </c>
      <c r="GMN27">
        <v>-19767778.277600002</v>
      </c>
      <c r="GMO27">
        <v>-4216726.2543099998</v>
      </c>
      <c r="GMP27">
        <v>8649047.2045000009</v>
      </c>
      <c r="GMQ27">
        <v>21489511.516199999</v>
      </c>
      <c r="GMR27">
        <v>33234512.1655</v>
      </c>
      <c r="GMS27">
        <v>43743134.260300003</v>
      </c>
      <c r="GMT27">
        <v>52357784.635700002</v>
      </c>
      <c r="GMU27">
        <v>60313151.4278</v>
      </c>
      <c r="GMV27">
        <v>70475612.392299995</v>
      </c>
      <c r="GMW27">
        <v>76763600.309400007</v>
      </c>
      <c r="GMX27">
        <v>79371093.611499995</v>
      </c>
      <c r="GMY27">
        <v>4961513.6606999999</v>
      </c>
      <c r="GMZ27">
        <v>40837591.775200002</v>
      </c>
      <c r="GNA27">
        <v>71173014.835099995</v>
      </c>
      <c r="GNB27">
        <v>107274316.06</v>
      </c>
      <c r="GNC27">
        <v>137013429.14899999</v>
      </c>
      <c r="GND27">
        <v>174805709.82800001</v>
      </c>
      <c r="GNE27">
        <v>199561629.61199999</v>
      </c>
      <c r="GNF27">
        <v>218627726.648</v>
      </c>
      <c r="GNG27">
        <v>228396456.50099999</v>
      </c>
      <c r="GNH27">
        <v>234237858.68200001</v>
      </c>
      <c r="GNI27">
        <v>237710156.83899999</v>
      </c>
      <c r="GNJ27">
        <v>9984378.7358599994</v>
      </c>
      <c r="GNK27">
        <v>9984378.7358599994</v>
      </c>
      <c r="GNL27">
        <v>9984378.7358599994</v>
      </c>
      <c r="GNM27">
        <v>9984378.7358599994</v>
      </c>
      <c r="GNN27">
        <v>9984378.7358599994</v>
      </c>
      <c r="GNO27">
        <v>9984378.7358599994</v>
      </c>
      <c r="GNP27">
        <v>9984378.7358599994</v>
      </c>
      <c r="GNQ27">
        <v>9984378.7358599994</v>
      </c>
      <c r="GNR27">
        <v>9984378.7358599994</v>
      </c>
      <c r="GNS27">
        <v>9984378.7358599994</v>
      </c>
      <c r="GNT27">
        <v>9984378.7358599994</v>
      </c>
      <c r="GNU27">
        <v>10258854.112</v>
      </c>
      <c r="GNV27">
        <v>10258854.112</v>
      </c>
      <c r="GNW27">
        <v>10258854.112</v>
      </c>
      <c r="GNX27">
        <v>10258854.112</v>
      </c>
      <c r="GNY27">
        <v>10258854.112</v>
      </c>
      <c r="GNZ27">
        <v>10258854.112</v>
      </c>
      <c r="GOA27">
        <v>10258854.112</v>
      </c>
      <c r="GOB27">
        <v>10258854.112</v>
      </c>
      <c r="GOC27">
        <v>10258854.112</v>
      </c>
      <c r="GOD27">
        <v>10258854.112</v>
      </c>
      <c r="GOE27">
        <v>10258854.112</v>
      </c>
      <c r="GOF27">
        <v>9984378.7358599994</v>
      </c>
      <c r="GOG27">
        <v>9984378.7358599994</v>
      </c>
      <c r="GOH27">
        <v>9984378.7358599994</v>
      </c>
      <c r="GOI27">
        <v>9984378.7358599994</v>
      </c>
      <c r="GOJ27">
        <v>9984378.7358599994</v>
      </c>
      <c r="GOK27">
        <v>9984378.7358599994</v>
      </c>
      <c r="GOL27">
        <v>9984378.7358599994</v>
      </c>
      <c r="GOM27">
        <v>9984378.7358599994</v>
      </c>
      <c r="GON27">
        <v>9984378.7358599994</v>
      </c>
      <c r="GOO27">
        <v>9984378.7358599994</v>
      </c>
      <c r="GOP27">
        <v>9984378.7358599994</v>
      </c>
      <c r="GOQ27">
        <v>10258854.112</v>
      </c>
      <c r="GOR27">
        <v>10258854.112</v>
      </c>
      <c r="GOS27">
        <v>10258854.112</v>
      </c>
      <c r="GOT27">
        <v>10258854.112</v>
      </c>
      <c r="GOU27">
        <v>10258854.112</v>
      </c>
      <c r="GOV27">
        <v>10258854.112</v>
      </c>
      <c r="GOW27">
        <v>10258854.112</v>
      </c>
      <c r="GOX27">
        <v>10258854.112</v>
      </c>
      <c r="GOY27">
        <v>10258854.112</v>
      </c>
      <c r="GOZ27">
        <v>10258854.112</v>
      </c>
      <c r="GPA27">
        <v>10258854.112</v>
      </c>
      <c r="GPB27">
        <v>26887042.289099999</v>
      </c>
      <c r="GPC27">
        <v>26887042.289099999</v>
      </c>
      <c r="GPD27">
        <v>26887042.289099999</v>
      </c>
      <c r="GPE27">
        <v>26887042.289099999</v>
      </c>
      <c r="GPF27">
        <v>26887042.289099999</v>
      </c>
      <c r="GPG27">
        <v>26887042.289099999</v>
      </c>
      <c r="GPH27">
        <v>26887042.289099999</v>
      </c>
      <c r="GPI27">
        <v>26887042.289099999</v>
      </c>
      <c r="GPJ27">
        <v>26887042.289099999</v>
      </c>
      <c r="GPK27">
        <v>26887042.289099999</v>
      </c>
      <c r="GPL27">
        <v>26887042.289099999</v>
      </c>
      <c r="GPM27">
        <v>27414046.328899998</v>
      </c>
      <c r="GPN27">
        <v>27414046.328899998</v>
      </c>
      <c r="GPO27">
        <v>27414046.328899998</v>
      </c>
      <c r="GPP27">
        <v>27414046.328899998</v>
      </c>
      <c r="GPQ27">
        <v>27414046.328899998</v>
      </c>
      <c r="GPR27">
        <v>27414046.328899998</v>
      </c>
      <c r="GPS27">
        <v>27414046.328899998</v>
      </c>
      <c r="GPT27">
        <v>27414046.328899998</v>
      </c>
      <c r="GPU27">
        <v>27414046.328899998</v>
      </c>
      <c r="GPV27">
        <v>27414046.328899998</v>
      </c>
      <c r="GPW27">
        <v>27414046.328899998</v>
      </c>
      <c r="GPX27">
        <v>26887042.289099999</v>
      </c>
      <c r="GPY27">
        <v>26887042.289099999</v>
      </c>
      <c r="GPZ27">
        <v>26887042.289099999</v>
      </c>
      <c r="GQA27">
        <v>26887042.289099999</v>
      </c>
      <c r="GQB27">
        <v>26887042.289099999</v>
      </c>
      <c r="GQC27">
        <v>26887042.289099999</v>
      </c>
      <c r="GQD27">
        <v>26887042.289099999</v>
      </c>
      <c r="GQE27">
        <v>26887042.289099999</v>
      </c>
      <c r="GQF27">
        <v>26887042.289099999</v>
      </c>
      <c r="GQG27">
        <v>26887042.289099999</v>
      </c>
      <c r="GQH27">
        <v>26887042.289099999</v>
      </c>
      <c r="GQI27">
        <v>27414046.328899998</v>
      </c>
      <c r="GQJ27">
        <v>27414046.328899998</v>
      </c>
      <c r="GQK27">
        <v>27414046.328899998</v>
      </c>
      <c r="GQL27">
        <v>27414046.328899998</v>
      </c>
      <c r="GQM27">
        <v>27414046.328899998</v>
      </c>
      <c r="GQN27">
        <v>27414046.328899998</v>
      </c>
      <c r="GQO27">
        <v>27414046.328899998</v>
      </c>
      <c r="GQP27">
        <v>27414046.328899998</v>
      </c>
      <c r="GQQ27">
        <v>27414046.328899998</v>
      </c>
      <c r="GQR27">
        <v>27414046.328899998</v>
      </c>
      <c r="GQS27">
        <v>27414046.328899998</v>
      </c>
      <c r="GQT27">
        <v>65497193.301600002</v>
      </c>
      <c r="GQU27">
        <v>65497193.301600002</v>
      </c>
      <c r="GQV27">
        <v>65497193.301600002</v>
      </c>
      <c r="GQW27">
        <v>65497193.301600002</v>
      </c>
      <c r="GQX27">
        <v>65497193.301600002</v>
      </c>
      <c r="GQY27">
        <v>65497193.301600002</v>
      </c>
      <c r="GQZ27">
        <v>65497193.301600002</v>
      </c>
      <c r="GRA27">
        <v>65497193.301600002</v>
      </c>
      <c r="GRB27">
        <v>65497193.301600002</v>
      </c>
      <c r="GRC27">
        <v>65497193.301600002</v>
      </c>
      <c r="GRD27">
        <v>65497193.301600002</v>
      </c>
      <c r="GRE27">
        <v>66529254.668799996</v>
      </c>
      <c r="GRF27">
        <v>66529254.668799996</v>
      </c>
      <c r="GRG27">
        <v>66529254.668799996</v>
      </c>
      <c r="GRH27">
        <v>66529254.668799996</v>
      </c>
      <c r="GRI27">
        <v>66529254.668799996</v>
      </c>
      <c r="GRJ27">
        <v>66529254.668799996</v>
      </c>
      <c r="GRK27">
        <v>66529254.668799996</v>
      </c>
      <c r="GRL27">
        <v>66529254.668799996</v>
      </c>
      <c r="GRM27">
        <v>66529254.668799996</v>
      </c>
      <c r="GRN27">
        <v>66529254.668799996</v>
      </c>
      <c r="GRO27">
        <v>66529254.668799996</v>
      </c>
      <c r="GRP27">
        <v>65497193.301600002</v>
      </c>
      <c r="GRQ27">
        <v>65497193.301600002</v>
      </c>
      <c r="GRR27">
        <v>65497193.301600002</v>
      </c>
      <c r="GRS27">
        <v>65497193.301600002</v>
      </c>
      <c r="GRT27">
        <v>65497193.301600002</v>
      </c>
      <c r="GRU27">
        <v>65497193.301600002</v>
      </c>
      <c r="GRV27">
        <v>65497193.301600002</v>
      </c>
      <c r="GRW27">
        <v>65497193.301600002</v>
      </c>
      <c r="GRX27">
        <v>65497193.301600002</v>
      </c>
      <c r="GRY27">
        <v>65497193.301600002</v>
      </c>
      <c r="GRZ27">
        <v>65497193.301600002</v>
      </c>
      <c r="GSA27">
        <v>66529254.668799996</v>
      </c>
      <c r="GSB27">
        <v>66529254.668799996</v>
      </c>
      <c r="GSC27">
        <v>66529254.668799996</v>
      </c>
      <c r="GSD27">
        <v>66529254.668799996</v>
      </c>
      <c r="GSE27">
        <v>66529254.668799996</v>
      </c>
      <c r="GSF27">
        <v>66529254.668799996</v>
      </c>
      <c r="GSG27">
        <v>66529254.668799996</v>
      </c>
      <c r="GSH27">
        <v>66529254.668799996</v>
      </c>
      <c r="GSI27">
        <v>66529254.668799996</v>
      </c>
      <c r="GSJ27">
        <v>66529254.668799996</v>
      </c>
      <c r="GSK27">
        <v>66529254.668799996</v>
      </c>
      <c r="GSL27">
        <v>-4867.8949941700002</v>
      </c>
      <c r="GSM27">
        <v>-4867.8949941700002</v>
      </c>
      <c r="GSN27">
        <v>-4867.8949941700002</v>
      </c>
      <c r="GSO27">
        <v>-4867.8949941700002</v>
      </c>
      <c r="GSP27">
        <v>-4867.8949941700002</v>
      </c>
      <c r="GSQ27">
        <v>-4867.8949941700002</v>
      </c>
      <c r="GSR27">
        <v>-4867.8949941700002</v>
      </c>
      <c r="GSS27">
        <v>-4867.8949941700002</v>
      </c>
      <c r="GST27">
        <v>-4867.8949941700002</v>
      </c>
      <c r="GSU27">
        <v>-4867.8949941700002</v>
      </c>
      <c r="GSV27">
        <v>-4867.8949941700002</v>
      </c>
      <c r="GSW27">
        <v>-4867.8949941700002</v>
      </c>
      <c r="GSX27">
        <v>-4867.8949941700002</v>
      </c>
      <c r="GSY27">
        <v>-4867.8949941700002</v>
      </c>
      <c r="GSZ27">
        <v>-4867.8949941700002</v>
      </c>
      <c r="GTA27">
        <v>-4867.8949941700002</v>
      </c>
      <c r="GTB27">
        <v>-4867.8949941700002</v>
      </c>
      <c r="GTC27">
        <v>-4867.8949941700002</v>
      </c>
      <c r="GTD27">
        <v>-4867.8949941700002</v>
      </c>
      <c r="GTE27">
        <v>-4867.8949941700002</v>
      </c>
      <c r="GTF27">
        <v>-4867.8949941700002</v>
      </c>
      <c r="GTG27">
        <v>-4867.8949941700002</v>
      </c>
      <c r="GTH27">
        <v>-4867.8949941700002</v>
      </c>
      <c r="GTI27">
        <v>-4867.8949941700002</v>
      </c>
      <c r="GTJ27">
        <v>-4867.8949941700002</v>
      </c>
      <c r="GTK27">
        <v>-4867.8949941700002</v>
      </c>
      <c r="GTL27">
        <v>-4867.8949941700002</v>
      </c>
      <c r="GTM27">
        <v>-4867.8949941700002</v>
      </c>
      <c r="GTN27">
        <v>-4867.8949941700002</v>
      </c>
      <c r="GTO27">
        <v>-4867.8949941700002</v>
      </c>
      <c r="GTP27">
        <v>-4867.8949941700002</v>
      </c>
      <c r="GTQ27">
        <v>-4867.8949941700002</v>
      </c>
      <c r="GTR27">
        <v>-4867.8949941700002</v>
      </c>
      <c r="GTS27">
        <v>-4867.8949941700002</v>
      </c>
      <c r="GTT27">
        <v>-4867.8949941700002</v>
      </c>
      <c r="GTU27">
        <v>-4867.8949941700002</v>
      </c>
      <c r="GTV27">
        <v>-4867.8949941700002</v>
      </c>
      <c r="GTW27">
        <v>-4867.8949941700002</v>
      </c>
      <c r="GTX27">
        <v>-4867.8949941700002</v>
      </c>
      <c r="GTY27">
        <v>-4867.8949941700002</v>
      </c>
      <c r="GTZ27">
        <v>-4867.8949941700002</v>
      </c>
      <c r="GUA27">
        <v>-4867.8949941700002</v>
      </c>
      <c r="GUB27">
        <v>-4867.8949941700002</v>
      </c>
      <c r="GUC27">
        <v>-4867.8949941700002</v>
      </c>
      <c r="GUD27">
        <v>-8066.9034522299999</v>
      </c>
      <c r="GUE27">
        <v>-8066.9034522299999</v>
      </c>
      <c r="GUF27">
        <v>-8066.9034522299999</v>
      </c>
      <c r="GUG27">
        <v>-8066.9034522299999</v>
      </c>
      <c r="GUH27">
        <v>-8066.9034522299999</v>
      </c>
      <c r="GUI27">
        <v>-8066.9034522299999</v>
      </c>
      <c r="GUJ27">
        <v>-8066.9034522299999</v>
      </c>
      <c r="GUK27">
        <v>-8066.9034522299999</v>
      </c>
      <c r="GUL27">
        <v>-8066.9034522299999</v>
      </c>
      <c r="GUM27">
        <v>-8066.9034522299999</v>
      </c>
      <c r="GUN27">
        <v>-8066.9034522299999</v>
      </c>
      <c r="GUO27">
        <v>-8066.9034522299999</v>
      </c>
      <c r="GUP27">
        <v>-8066.9034522299999</v>
      </c>
      <c r="GUQ27">
        <v>-8066.9034522299999</v>
      </c>
      <c r="GUR27">
        <v>-8066.9034522299999</v>
      </c>
      <c r="GUS27">
        <v>-8066.9034522299999</v>
      </c>
      <c r="GUT27">
        <v>-8066.9034522299999</v>
      </c>
      <c r="GUU27">
        <v>-8066.9034522299999</v>
      </c>
      <c r="GUV27">
        <v>-8066.9034522299999</v>
      </c>
      <c r="GUW27">
        <v>-8066.9034522299999</v>
      </c>
      <c r="GUX27">
        <v>-8066.9034522299999</v>
      </c>
      <c r="GUY27">
        <v>-8066.9034522299999</v>
      </c>
      <c r="GUZ27">
        <v>-8066.9034522299999</v>
      </c>
      <c r="GVA27">
        <v>-8066.9034522299999</v>
      </c>
      <c r="GVB27">
        <v>-8066.9034522299999</v>
      </c>
      <c r="GVC27">
        <v>-8066.9034522299999</v>
      </c>
      <c r="GVD27">
        <v>-8066.9034522299999</v>
      </c>
      <c r="GVE27">
        <v>-8066.9034522299999</v>
      </c>
      <c r="GVF27">
        <v>-8066.9034522299999</v>
      </c>
      <c r="GVG27">
        <v>-8066.9034522299999</v>
      </c>
      <c r="GVH27">
        <v>-8066.9034522299999</v>
      </c>
      <c r="GVI27">
        <v>-8066.9034522299999</v>
      </c>
      <c r="GVJ27">
        <v>-8066.9034522299999</v>
      </c>
      <c r="GVK27">
        <v>-8066.9034522299999</v>
      </c>
      <c r="GVL27">
        <v>-8066.9034522299999</v>
      </c>
      <c r="GVM27">
        <v>-8066.9034522299999</v>
      </c>
      <c r="GVN27">
        <v>-8066.9034522299999</v>
      </c>
      <c r="GVO27">
        <v>-8066.9034522299999</v>
      </c>
      <c r="GVP27">
        <v>-8066.9034522299999</v>
      </c>
      <c r="GVQ27">
        <v>-8066.9034522299999</v>
      </c>
      <c r="GVR27">
        <v>-8066.9034522299999</v>
      </c>
      <c r="GVS27">
        <v>-8066.9034522299999</v>
      </c>
      <c r="GVT27">
        <v>-8066.9034522299999</v>
      </c>
      <c r="GVU27">
        <v>-8066.9034522299999</v>
      </c>
      <c r="GVV27">
        <v>-14464.9203683</v>
      </c>
      <c r="GVW27">
        <v>-14464.9203683</v>
      </c>
      <c r="GVX27">
        <v>-14464.9203683</v>
      </c>
      <c r="GVY27">
        <v>-14464.9203683</v>
      </c>
      <c r="GVZ27">
        <v>-14464.9203683</v>
      </c>
      <c r="GWA27">
        <v>-14464.9203683</v>
      </c>
      <c r="GWB27">
        <v>-14464.9203683</v>
      </c>
      <c r="GWC27">
        <v>-14464.9203683</v>
      </c>
      <c r="GWD27">
        <v>-14464.9203683</v>
      </c>
      <c r="GWE27">
        <v>-14464.9203683</v>
      </c>
      <c r="GWF27">
        <v>-14464.9203683</v>
      </c>
      <c r="GWG27">
        <v>-14464.9203683</v>
      </c>
      <c r="GWH27">
        <v>-14464.9203683</v>
      </c>
      <c r="GWI27">
        <v>-14464.9203683</v>
      </c>
      <c r="GWJ27">
        <v>-14464.9203683</v>
      </c>
      <c r="GWK27">
        <v>-14464.9203683</v>
      </c>
      <c r="GWL27">
        <v>-14464.9203683</v>
      </c>
      <c r="GWM27">
        <v>-14464.9203683</v>
      </c>
      <c r="GWN27">
        <v>-14464.9203683</v>
      </c>
      <c r="GWO27">
        <v>-14464.9203683</v>
      </c>
      <c r="GWP27">
        <v>-14464.9203683</v>
      </c>
      <c r="GWQ27">
        <v>-14464.9203683</v>
      </c>
      <c r="GWR27">
        <v>-14464.9203683</v>
      </c>
      <c r="GWS27">
        <v>-14464.9203683</v>
      </c>
      <c r="GWT27">
        <v>-14464.9203683</v>
      </c>
      <c r="GWU27">
        <v>-14464.9203683</v>
      </c>
      <c r="GWV27">
        <v>-14464.9203683</v>
      </c>
      <c r="GWW27">
        <v>-14464.9203683</v>
      </c>
      <c r="GWX27">
        <v>-14464.9203683</v>
      </c>
      <c r="GWY27">
        <v>-14464.9203683</v>
      </c>
      <c r="GWZ27">
        <v>-14464.9203683</v>
      </c>
      <c r="GXA27">
        <v>-14464.9203683</v>
      </c>
      <c r="GXB27">
        <v>-14464.9203683</v>
      </c>
      <c r="GXC27">
        <v>-14464.9203683</v>
      </c>
      <c r="GXD27">
        <v>-14464.9203683</v>
      </c>
      <c r="GXE27">
        <v>-14464.9203683</v>
      </c>
      <c r="GXF27">
        <v>-14464.9203683</v>
      </c>
      <c r="GXG27">
        <v>-14464.9203683</v>
      </c>
      <c r="GXH27">
        <v>-14464.9203683</v>
      </c>
      <c r="GXI27">
        <v>-14464.9203683</v>
      </c>
      <c r="GXJ27">
        <v>-14464.9203683</v>
      </c>
      <c r="GXK27">
        <v>-14464.9203683</v>
      </c>
      <c r="GXL27">
        <v>-14464.9203683</v>
      </c>
      <c r="GXM27">
        <v>-14464.9203683</v>
      </c>
      <c r="GXN27">
        <v>-11495.1728023</v>
      </c>
      <c r="GXO27">
        <v>-11495.1728023</v>
      </c>
      <c r="GXP27">
        <v>-11495.1728023</v>
      </c>
      <c r="GXQ27">
        <v>-11495.1728023</v>
      </c>
      <c r="GXR27">
        <v>-11495.1728023</v>
      </c>
      <c r="GXS27">
        <v>-11495.1728023</v>
      </c>
      <c r="GXT27">
        <v>-11495.1728023</v>
      </c>
      <c r="GXU27">
        <v>-11495.1728023</v>
      </c>
      <c r="GXV27">
        <v>-11495.1728023</v>
      </c>
      <c r="GXW27">
        <v>-11495.1728023</v>
      </c>
      <c r="GXX27">
        <v>-11495.1728023</v>
      </c>
      <c r="GXY27">
        <v>-11495.1728023</v>
      </c>
      <c r="GXZ27">
        <v>-11495.1728023</v>
      </c>
      <c r="GYA27">
        <v>-11495.1728023</v>
      </c>
      <c r="GYB27">
        <v>-11495.1728023</v>
      </c>
      <c r="GYC27">
        <v>-11495.1728023</v>
      </c>
      <c r="GYD27">
        <v>-11495.1728023</v>
      </c>
      <c r="GYE27">
        <v>-11495.1728023</v>
      </c>
      <c r="GYF27">
        <v>-11495.1728023</v>
      </c>
      <c r="GYG27">
        <v>-11495.1728023</v>
      </c>
      <c r="GYH27">
        <v>-11495.1728023</v>
      </c>
      <c r="GYI27">
        <v>-11495.1728023</v>
      </c>
      <c r="GYJ27">
        <v>-11495.1728023</v>
      </c>
      <c r="GYK27">
        <v>-11495.1728023</v>
      </c>
      <c r="GYL27">
        <v>-11495.1728023</v>
      </c>
      <c r="GYM27">
        <v>-11495.1728023</v>
      </c>
      <c r="GYN27">
        <v>-11495.1728023</v>
      </c>
      <c r="GYO27">
        <v>-11495.1728023</v>
      </c>
      <c r="GYP27">
        <v>-11495.1728023</v>
      </c>
      <c r="GYQ27">
        <v>-11495.1728023</v>
      </c>
      <c r="GYR27">
        <v>-11495.1728023</v>
      </c>
      <c r="GYS27">
        <v>-11495.1728023</v>
      </c>
      <c r="GYT27">
        <v>-11495.1728023</v>
      </c>
      <c r="GYU27">
        <v>-11495.1728023</v>
      </c>
      <c r="GYV27">
        <v>-11495.1728023</v>
      </c>
      <c r="GYW27">
        <v>-11495.1728023</v>
      </c>
      <c r="GYX27">
        <v>-11495.1728023</v>
      </c>
      <c r="GYY27">
        <v>-11495.1728023</v>
      </c>
      <c r="GYZ27">
        <v>-11495.1728023</v>
      </c>
      <c r="GZA27">
        <v>-11495.1728023</v>
      </c>
      <c r="GZB27">
        <v>-11495.1728023</v>
      </c>
      <c r="GZC27">
        <v>-11495.1728023</v>
      </c>
      <c r="GZD27">
        <v>-11495.1728023</v>
      </c>
      <c r="GZE27">
        <v>-11495.1728023</v>
      </c>
      <c r="GZF27">
        <v>-19049.393890799998</v>
      </c>
      <c r="GZG27">
        <v>-19049.393890799998</v>
      </c>
      <c r="GZH27">
        <v>-19049.393890799998</v>
      </c>
      <c r="GZI27">
        <v>-19049.393890799998</v>
      </c>
      <c r="GZJ27">
        <v>-19049.393890799998</v>
      </c>
      <c r="GZK27">
        <v>-19049.393890799998</v>
      </c>
      <c r="GZL27">
        <v>-19049.393890799998</v>
      </c>
      <c r="GZM27">
        <v>-19049.393890799998</v>
      </c>
      <c r="GZN27">
        <v>-19049.393890799998</v>
      </c>
      <c r="GZO27">
        <v>-19049.393890799998</v>
      </c>
      <c r="GZP27">
        <v>-19049.393890799998</v>
      </c>
      <c r="GZQ27">
        <v>-19049.393890799998</v>
      </c>
      <c r="GZR27">
        <v>-19049.393890799998</v>
      </c>
      <c r="GZS27">
        <v>-19049.393890799998</v>
      </c>
      <c r="GZT27">
        <v>-19049.393890799998</v>
      </c>
      <c r="GZU27">
        <v>-19049.393890799998</v>
      </c>
      <c r="GZV27">
        <v>-19049.393890799998</v>
      </c>
      <c r="GZW27">
        <v>-19049.393890799998</v>
      </c>
      <c r="GZX27">
        <v>-19049.393890799998</v>
      </c>
      <c r="GZY27">
        <v>-19049.393890799998</v>
      </c>
      <c r="GZZ27">
        <v>-19049.393890799998</v>
      </c>
      <c r="HAA27">
        <v>-19049.393890799998</v>
      </c>
      <c r="HAB27">
        <v>-19049.393890799998</v>
      </c>
      <c r="HAC27">
        <v>-19049.393890799998</v>
      </c>
      <c r="HAD27">
        <v>-19049.393890799998</v>
      </c>
      <c r="HAE27">
        <v>-19049.393890799998</v>
      </c>
      <c r="HAF27">
        <v>-19049.393890799998</v>
      </c>
      <c r="HAG27">
        <v>-19049.393890799998</v>
      </c>
      <c r="HAH27">
        <v>-19049.393890799998</v>
      </c>
      <c r="HAI27">
        <v>-19049.393890799998</v>
      </c>
      <c r="HAJ27">
        <v>-19049.393890799998</v>
      </c>
      <c r="HAK27">
        <v>-19049.393890799998</v>
      </c>
      <c r="HAL27">
        <v>-19049.393890799998</v>
      </c>
      <c r="HAM27">
        <v>-19049.393890799998</v>
      </c>
      <c r="HAN27">
        <v>-19049.393890799998</v>
      </c>
      <c r="HAO27">
        <v>-19049.393890799998</v>
      </c>
      <c r="HAP27">
        <v>-19049.393890799998</v>
      </c>
      <c r="HAQ27">
        <v>-19049.393890799998</v>
      </c>
      <c r="HAR27">
        <v>-19049.393890799998</v>
      </c>
      <c r="HAS27">
        <v>-19049.393890799998</v>
      </c>
      <c r="HAT27">
        <v>-19049.393890799998</v>
      </c>
      <c r="HAU27">
        <v>-19049.393890799998</v>
      </c>
      <c r="HAV27">
        <v>-19049.393890799998</v>
      </c>
      <c r="HAW27">
        <v>-19049.393890799998</v>
      </c>
      <c r="HAX27">
        <v>-34157.836067800003</v>
      </c>
      <c r="HAY27">
        <v>-34157.836067800003</v>
      </c>
      <c r="HAZ27">
        <v>-34157.836067800003</v>
      </c>
      <c r="HBA27">
        <v>-34157.836067800003</v>
      </c>
      <c r="HBB27">
        <v>-34157.836067800003</v>
      </c>
      <c r="HBC27">
        <v>-34157.836067800003</v>
      </c>
      <c r="HBD27">
        <v>-34157.836067800003</v>
      </c>
      <c r="HBE27">
        <v>-34157.836067800003</v>
      </c>
      <c r="HBF27">
        <v>-34157.836067800003</v>
      </c>
      <c r="HBG27">
        <v>-34157.836067800003</v>
      </c>
      <c r="HBH27">
        <v>-34157.836067800003</v>
      </c>
      <c r="HBI27">
        <v>-34157.836067800003</v>
      </c>
      <c r="HBJ27">
        <v>-34157.836067800003</v>
      </c>
      <c r="HBK27">
        <v>-34157.836067800003</v>
      </c>
      <c r="HBL27">
        <v>-34157.836067800003</v>
      </c>
      <c r="HBM27">
        <v>-34157.836067800003</v>
      </c>
      <c r="HBN27">
        <v>-34157.836067800003</v>
      </c>
      <c r="HBO27">
        <v>-34157.836067800003</v>
      </c>
      <c r="HBP27">
        <v>-34157.836067800003</v>
      </c>
      <c r="HBQ27">
        <v>-34157.836067800003</v>
      </c>
      <c r="HBR27">
        <v>-34157.836067800003</v>
      </c>
      <c r="HBS27">
        <v>-34157.836067800003</v>
      </c>
      <c r="HBT27">
        <v>-34157.836067800003</v>
      </c>
      <c r="HBU27">
        <v>-34157.836067800003</v>
      </c>
      <c r="HBV27">
        <v>-34157.836067800003</v>
      </c>
      <c r="HBW27">
        <v>-34157.836067800003</v>
      </c>
      <c r="HBX27">
        <v>-34157.836067800003</v>
      </c>
      <c r="HBY27">
        <v>-34157.836067800003</v>
      </c>
      <c r="HBZ27">
        <v>-34157.836067800003</v>
      </c>
      <c r="HCA27">
        <v>-34157.836067800003</v>
      </c>
      <c r="HCB27">
        <v>-34157.836067800003</v>
      </c>
      <c r="HCC27">
        <v>-34157.836067800003</v>
      </c>
      <c r="HCD27">
        <v>-34157.836067800003</v>
      </c>
      <c r="HCE27">
        <v>-34157.836067800003</v>
      </c>
      <c r="HCF27">
        <v>-34157.836067800003</v>
      </c>
      <c r="HCG27">
        <v>-34157.836067800003</v>
      </c>
      <c r="HCH27">
        <v>-34157.836067800003</v>
      </c>
      <c r="HCI27">
        <v>-34157.836067800003</v>
      </c>
      <c r="HCJ27">
        <v>-34157.836067800003</v>
      </c>
      <c r="HCK27">
        <v>-34157.836067800003</v>
      </c>
      <c r="HCL27">
        <v>-34157.836067800003</v>
      </c>
      <c r="HCM27">
        <v>-34157.836067800003</v>
      </c>
      <c r="HCN27">
        <v>-34157.836067800003</v>
      </c>
      <c r="HCO27">
        <v>-34157.836067800003</v>
      </c>
      <c r="HCP27">
        <v>69620.625196199995</v>
      </c>
      <c r="HCQ27">
        <v>69620.625196199995</v>
      </c>
      <c r="HCR27">
        <v>69620.625196199995</v>
      </c>
      <c r="HCS27">
        <v>69620.625196199995</v>
      </c>
      <c r="HCT27">
        <v>69620.625196199995</v>
      </c>
      <c r="HCU27">
        <v>69620.625196199995</v>
      </c>
      <c r="HCV27">
        <v>69620.625196199995</v>
      </c>
      <c r="HCW27">
        <v>69620.625196199995</v>
      </c>
      <c r="HCX27">
        <v>69620.625196199995</v>
      </c>
      <c r="HCY27">
        <v>69620.625196199995</v>
      </c>
      <c r="HCZ27">
        <v>69620.625196199995</v>
      </c>
      <c r="HDA27">
        <v>69274.2603715</v>
      </c>
      <c r="HDB27">
        <v>69274.2603715</v>
      </c>
      <c r="HDC27">
        <v>69274.2603715</v>
      </c>
      <c r="HDD27">
        <v>69274.2603715</v>
      </c>
      <c r="HDE27">
        <v>69274.2603715</v>
      </c>
      <c r="HDF27">
        <v>69274.2603715</v>
      </c>
      <c r="HDG27">
        <v>69274.2603715</v>
      </c>
      <c r="HDH27">
        <v>69274.2603715</v>
      </c>
      <c r="HDI27">
        <v>69274.2603715</v>
      </c>
      <c r="HDJ27">
        <v>69274.2603715</v>
      </c>
      <c r="HDK27">
        <v>69274.2603715</v>
      </c>
      <c r="HDL27">
        <v>69620.625196199995</v>
      </c>
      <c r="HDM27">
        <v>69620.625196199995</v>
      </c>
      <c r="HDN27">
        <v>69620.625196199995</v>
      </c>
      <c r="HDO27">
        <v>69620.625196199995</v>
      </c>
      <c r="HDP27">
        <v>69620.625196199995</v>
      </c>
      <c r="HDQ27">
        <v>69620.625196199995</v>
      </c>
      <c r="HDR27">
        <v>69620.625196199995</v>
      </c>
      <c r="HDS27">
        <v>69620.625196199995</v>
      </c>
      <c r="HDT27">
        <v>69620.625196199995</v>
      </c>
      <c r="HDU27">
        <v>69620.625196199995</v>
      </c>
      <c r="HDV27">
        <v>69620.625196199995</v>
      </c>
      <c r="HDW27">
        <v>69274.2603715</v>
      </c>
      <c r="HDX27">
        <v>69274.2603715</v>
      </c>
      <c r="HDY27">
        <v>69274.2603715</v>
      </c>
      <c r="HDZ27">
        <v>69274.2603715</v>
      </c>
      <c r="HEA27">
        <v>69274.2603715</v>
      </c>
      <c r="HEB27">
        <v>69274.2603715</v>
      </c>
      <c r="HEC27">
        <v>69274.2603715</v>
      </c>
      <c r="HED27">
        <v>69274.2603715</v>
      </c>
      <c r="HEE27">
        <v>69274.2603715</v>
      </c>
      <c r="HEF27">
        <v>69274.2603715</v>
      </c>
      <c r="HEG27">
        <v>69274.2603715</v>
      </c>
      <c r="HEH27">
        <v>99130.059294999999</v>
      </c>
      <c r="HEI27">
        <v>99130.059294999999</v>
      </c>
      <c r="HEJ27">
        <v>99130.059294999999</v>
      </c>
      <c r="HEK27">
        <v>99130.059294999999</v>
      </c>
      <c r="HEL27">
        <v>99130.059294999999</v>
      </c>
      <c r="HEM27">
        <v>99130.059294999999</v>
      </c>
      <c r="HEN27">
        <v>99130.059294999999</v>
      </c>
      <c r="HEO27">
        <v>99130.059294999999</v>
      </c>
      <c r="HEP27">
        <v>99130.059294999999</v>
      </c>
      <c r="HEQ27">
        <v>99130.059294999999</v>
      </c>
      <c r="HER27">
        <v>99130.059294999999</v>
      </c>
      <c r="HES27">
        <v>98522.631007599994</v>
      </c>
      <c r="HET27">
        <v>98522.631007599994</v>
      </c>
      <c r="HEU27">
        <v>98522.631007599994</v>
      </c>
      <c r="HEV27">
        <v>98522.631007599994</v>
      </c>
      <c r="HEW27">
        <v>98522.631007599994</v>
      </c>
      <c r="HEX27">
        <v>98522.631007599994</v>
      </c>
      <c r="HEY27">
        <v>98522.631007599994</v>
      </c>
      <c r="HEZ27">
        <v>98522.631007599994</v>
      </c>
      <c r="HFA27">
        <v>98522.631007599994</v>
      </c>
      <c r="HFB27">
        <v>98522.631007599994</v>
      </c>
      <c r="HFC27">
        <v>98522.631007599994</v>
      </c>
      <c r="HFD27">
        <v>99130.059294999999</v>
      </c>
      <c r="HFE27">
        <v>99130.059294999999</v>
      </c>
      <c r="HFF27">
        <v>99130.059294999999</v>
      </c>
      <c r="HFG27">
        <v>99130.059294999999</v>
      </c>
      <c r="HFH27">
        <v>99130.059294999999</v>
      </c>
      <c r="HFI27">
        <v>99130.059294999999</v>
      </c>
      <c r="HFJ27">
        <v>99130.059294999999</v>
      </c>
      <c r="HFK27">
        <v>99130.059294999999</v>
      </c>
      <c r="HFL27">
        <v>99130.059294999999</v>
      </c>
      <c r="HFM27">
        <v>99130.059294999999</v>
      </c>
      <c r="HFN27">
        <v>99130.059294999999</v>
      </c>
      <c r="HFO27">
        <v>98522.631007599994</v>
      </c>
      <c r="HFP27">
        <v>98522.631007599994</v>
      </c>
      <c r="HFQ27">
        <v>98522.631007599994</v>
      </c>
      <c r="HFR27">
        <v>98522.631007599994</v>
      </c>
      <c r="HFS27">
        <v>98522.631007599994</v>
      </c>
      <c r="HFT27">
        <v>98522.631007599994</v>
      </c>
      <c r="HFU27">
        <v>98522.631007599994</v>
      </c>
      <c r="HFV27">
        <v>98522.631007599994</v>
      </c>
      <c r="HFW27">
        <v>98522.631007599994</v>
      </c>
      <c r="HFX27">
        <v>98522.631007599994</v>
      </c>
      <c r="HFY27">
        <v>98522.631007599994</v>
      </c>
      <c r="HFZ27">
        <v>133775.71381300001</v>
      </c>
      <c r="HGA27">
        <v>133775.71381300001</v>
      </c>
      <c r="HGB27">
        <v>133775.71381300001</v>
      </c>
      <c r="HGC27">
        <v>133775.71381300001</v>
      </c>
      <c r="HGD27">
        <v>133775.71381300001</v>
      </c>
      <c r="HGE27">
        <v>133775.71381300001</v>
      </c>
      <c r="HGF27">
        <v>133775.71381300001</v>
      </c>
      <c r="HGG27">
        <v>133775.71381300001</v>
      </c>
      <c r="HGH27">
        <v>133775.71381300001</v>
      </c>
      <c r="HGI27">
        <v>133775.71381300001</v>
      </c>
      <c r="HGJ27">
        <v>133775.71381300001</v>
      </c>
      <c r="HGK27">
        <v>132646.1586</v>
      </c>
      <c r="HGL27">
        <v>132646.1586</v>
      </c>
      <c r="HGM27">
        <v>132646.1586</v>
      </c>
      <c r="HGN27">
        <v>132646.1586</v>
      </c>
      <c r="HGO27">
        <v>132646.1586</v>
      </c>
      <c r="HGP27">
        <v>132646.1586</v>
      </c>
      <c r="HGQ27">
        <v>132646.1586</v>
      </c>
      <c r="HGR27">
        <v>132646.1586</v>
      </c>
      <c r="HGS27">
        <v>132646.1586</v>
      </c>
      <c r="HGT27">
        <v>132646.1586</v>
      </c>
      <c r="HGU27">
        <v>132646.1586</v>
      </c>
      <c r="HGV27">
        <v>133775.71381300001</v>
      </c>
      <c r="HGW27">
        <v>133775.71381300001</v>
      </c>
      <c r="HGX27">
        <v>133775.71381300001</v>
      </c>
      <c r="HGY27">
        <v>133775.71381300001</v>
      </c>
      <c r="HGZ27">
        <v>133775.71381300001</v>
      </c>
      <c r="HHA27">
        <v>133775.71381300001</v>
      </c>
      <c r="HHB27">
        <v>133775.71381300001</v>
      </c>
      <c r="HHC27">
        <v>133775.71381300001</v>
      </c>
      <c r="HHD27">
        <v>133775.71381300001</v>
      </c>
      <c r="HHE27">
        <v>133775.71381300001</v>
      </c>
      <c r="HHF27">
        <v>133775.71381300001</v>
      </c>
      <c r="HHG27">
        <v>132646.1586</v>
      </c>
      <c r="HHH27">
        <v>132646.1586</v>
      </c>
      <c r="HHI27">
        <v>132646.1586</v>
      </c>
      <c r="HHJ27">
        <v>132646.1586</v>
      </c>
      <c r="HHK27">
        <v>132646.1586</v>
      </c>
      <c r="HHL27">
        <v>132646.1586</v>
      </c>
      <c r="HHM27">
        <v>132646.1586</v>
      </c>
      <c r="HHN27">
        <v>132646.1586</v>
      </c>
      <c r="HHO27">
        <v>132646.1586</v>
      </c>
      <c r="HHP27">
        <v>132646.1586</v>
      </c>
      <c r="HHQ27">
        <v>132646.1586</v>
      </c>
      <c r="HHR27">
        <v>-297431.155425</v>
      </c>
      <c r="HHS27">
        <v>-297431.155425</v>
      </c>
      <c r="HHT27">
        <v>-297431.155425</v>
      </c>
      <c r="HHU27">
        <v>-297431.155425</v>
      </c>
      <c r="HHV27">
        <v>-297431.155425</v>
      </c>
      <c r="HHW27">
        <v>-297431.155425</v>
      </c>
      <c r="HHX27">
        <v>-297431.155425</v>
      </c>
      <c r="HHY27">
        <v>-297431.155425</v>
      </c>
      <c r="HHZ27">
        <v>-297431.155425</v>
      </c>
      <c r="HIA27">
        <v>-297431.155425</v>
      </c>
      <c r="HIB27">
        <v>-297431.155425</v>
      </c>
      <c r="HIC27">
        <v>-286904.429298</v>
      </c>
      <c r="HID27">
        <v>-286904.429298</v>
      </c>
      <c r="HIE27">
        <v>-286904.429298</v>
      </c>
      <c r="HIF27">
        <v>-286904.429298</v>
      </c>
      <c r="HIG27">
        <v>-286904.429298</v>
      </c>
      <c r="HIH27">
        <v>-286904.429298</v>
      </c>
      <c r="HII27">
        <v>-286904.429298</v>
      </c>
      <c r="HIJ27">
        <v>-286904.429298</v>
      </c>
      <c r="HIK27">
        <v>-286904.429298</v>
      </c>
      <c r="HIL27">
        <v>-286904.429298</v>
      </c>
      <c r="HIM27">
        <v>-286904.429298</v>
      </c>
      <c r="HIN27">
        <v>-297431.155425</v>
      </c>
      <c r="HIO27">
        <v>-297431.155425</v>
      </c>
      <c r="HIP27">
        <v>-297431.155425</v>
      </c>
      <c r="HIQ27">
        <v>-297431.155425</v>
      </c>
      <c r="HIR27">
        <v>-297431.155425</v>
      </c>
      <c r="HIS27">
        <v>-297431.155425</v>
      </c>
      <c r="HIT27">
        <v>-297431.155425</v>
      </c>
      <c r="HIU27">
        <v>-297431.155425</v>
      </c>
      <c r="HIV27">
        <v>-297431.155425</v>
      </c>
      <c r="HIW27">
        <v>-297431.155425</v>
      </c>
      <c r="HIX27">
        <v>-297431.155425</v>
      </c>
      <c r="HIY27">
        <v>-286904.429298</v>
      </c>
      <c r="HIZ27">
        <v>-286904.429298</v>
      </c>
      <c r="HJA27">
        <v>-286904.429298</v>
      </c>
      <c r="HJB27">
        <v>-286904.429298</v>
      </c>
      <c r="HJC27">
        <v>-286904.429298</v>
      </c>
      <c r="HJD27">
        <v>-286904.429298</v>
      </c>
      <c r="HJE27">
        <v>-286904.429298</v>
      </c>
      <c r="HJF27">
        <v>-286904.429298</v>
      </c>
      <c r="HJG27">
        <v>-286904.429298</v>
      </c>
      <c r="HJH27">
        <v>-286904.429298</v>
      </c>
      <c r="HJI27">
        <v>-286904.429298</v>
      </c>
      <c r="HJJ27">
        <v>-443490.57710300002</v>
      </c>
      <c r="HJK27">
        <v>-443490.57710300002</v>
      </c>
      <c r="HJL27">
        <v>-443490.57710300002</v>
      </c>
      <c r="HJM27">
        <v>-443490.57710300002</v>
      </c>
      <c r="HJN27">
        <v>-443490.57710300002</v>
      </c>
      <c r="HJO27">
        <v>-443490.57710300002</v>
      </c>
      <c r="HJP27">
        <v>-443490.57710300002</v>
      </c>
      <c r="HJQ27">
        <v>-443490.57710300002</v>
      </c>
      <c r="HJR27">
        <v>-443490.57710300002</v>
      </c>
      <c r="HJS27">
        <v>-443490.57710300002</v>
      </c>
      <c r="HJT27">
        <v>-443490.57710300002</v>
      </c>
      <c r="HJU27">
        <v>-425029.605415</v>
      </c>
      <c r="HJV27">
        <v>-425029.605415</v>
      </c>
      <c r="HJW27">
        <v>-425029.605415</v>
      </c>
      <c r="HJX27">
        <v>-425029.605415</v>
      </c>
      <c r="HJY27">
        <v>-425029.605415</v>
      </c>
      <c r="HJZ27">
        <v>-425029.605415</v>
      </c>
      <c r="HKA27">
        <v>-425029.605415</v>
      </c>
      <c r="HKB27">
        <v>-425029.605415</v>
      </c>
      <c r="HKC27">
        <v>-425029.605415</v>
      </c>
      <c r="HKD27">
        <v>-425029.605415</v>
      </c>
      <c r="HKE27">
        <v>-425029.605415</v>
      </c>
      <c r="HKF27">
        <v>-443490.57710300002</v>
      </c>
      <c r="HKG27">
        <v>-443490.57710300002</v>
      </c>
      <c r="HKH27">
        <v>-443490.57710300002</v>
      </c>
      <c r="HKI27">
        <v>-443490.57710300002</v>
      </c>
      <c r="HKJ27">
        <v>-443490.57710300002</v>
      </c>
      <c r="HKK27">
        <v>-443490.57710300002</v>
      </c>
      <c r="HKL27">
        <v>-443490.57710300002</v>
      </c>
      <c r="HKM27">
        <v>-443490.57710300002</v>
      </c>
      <c r="HKN27">
        <v>-443490.57710300002</v>
      </c>
      <c r="HKO27">
        <v>-443490.57710300002</v>
      </c>
      <c r="HKP27">
        <v>-443490.57710300002</v>
      </c>
      <c r="HKQ27">
        <v>-425029.605415</v>
      </c>
      <c r="HKR27">
        <v>-425029.605415</v>
      </c>
      <c r="HKS27">
        <v>-425029.605415</v>
      </c>
      <c r="HKT27">
        <v>-425029.605415</v>
      </c>
      <c r="HKU27">
        <v>-425029.605415</v>
      </c>
      <c r="HKV27">
        <v>-425029.605415</v>
      </c>
      <c r="HKW27">
        <v>-425029.605415</v>
      </c>
      <c r="HKX27">
        <v>-425029.605415</v>
      </c>
      <c r="HKY27">
        <v>-425029.605415</v>
      </c>
      <c r="HKZ27">
        <v>-425029.605415</v>
      </c>
      <c r="HLA27">
        <v>-425029.605415</v>
      </c>
      <c r="HLB27">
        <v>-653357.99348499998</v>
      </c>
      <c r="HLC27">
        <v>-653357.99348499998</v>
      </c>
      <c r="HLD27">
        <v>-653357.99348499998</v>
      </c>
      <c r="HLE27">
        <v>-653357.99348499998</v>
      </c>
      <c r="HLF27">
        <v>-653357.99348499998</v>
      </c>
      <c r="HLG27">
        <v>-653357.99348499998</v>
      </c>
      <c r="HLH27">
        <v>-653357.99348499998</v>
      </c>
      <c r="HLI27">
        <v>-653357.99348499998</v>
      </c>
      <c r="HLJ27">
        <v>-653357.99348499998</v>
      </c>
      <c r="HLK27">
        <v>-653357.99348499998</v>
      </c>
      <c r="HLL27">
        <v>-653357.99348499998</v>
      </c>
      <c r="HLM27">
        <v>-619028.53067200002</v>
      </c>
      <c r="HLN27">
        <v>-619028.53067200002</v>
      </c>
      <c r="HLO27">
        <v>-619028.53067200002</v>
      </c>
      <c r="HLP27">
        <v>-619028.53067200002</v>
      </c>
      <c r="HLQ27">
        <v>-619028.53067200002</v>
      </c>
      <c r="HLR27">
        <v>-619028.53067200002</v>
      </c>
      <c r="HLS27">
        <v>-619028.53067200002</v>
      </c>
      <c r="HLT27">
        <v>-619028.53067200002</v>
      </c>
      <c r="HLU27">
        <v>-619028.53067200002</v>
      </c>
      <c r="HLV27">
        <v>-619028.53067200002</v>
      </c>
      <c r="HLW27">
        <v>-619028.53067200002</v>
      </c>
      <c r="HLX27">
        <v>-653357.99348499998</v>
      </c>
      <c r="HLY27">
        <v>-653357.99348499998</v>
      </c>
      <c r="HLZ27">
        <v>-653357.99348499998</v>
      </c>
      <c r="HMA27">
        <v>-653357.99348499998</v>
      </c>
      <c r="HMB27">
        <v>-653357.99348499998</v>
      </c>
      <c r="HMC27">
        <v>-653357.99348499998</v>
      </c>
      <c r="HMD27">
        <v>-653357.99348499998</v>
      </c>
      <c r="HME27">
        <v>-653357.99348499998</v>
      </c>
      <c r="HMF27">
        <v>-653357.99348499998</v>
      </c>
      <c r="HMG27">
        <v>-653357.99348499998</v>
      </c>
      <c r="HMH27">
        <v>-653357.99348499998</v>
      </c>
      <c r="HMI27">
        <v>-619028.53067200002</v>
      </c>
      <c r="HMJ27">
        <v>-619028.53067200002</v>
      </c>
      <c r="HMK27">
        <v>-619028.53067200002</v>
      </c>
      <c r="HML27">
        <v>-619028.53067200002</v>
      </c>
      <c r="HMM27">
        <v>-619028.53067200002</v>
      </c>
      <c r="HMN27">
        <v>-619028.53067200002</v>
      </c>
      <c r="HMO27">
        <v>-619028.53067200002</v>
      </c>
      <c r="HMP27">
        <v>-619028.53067200002</v>
      </c>
      <c r="HMQ27">
        <v>-619028.53067200002</v>
      </c>
      <c r="HMR27">
        <v>-619028.53067200002</v>
      </c>
      <c r="HMS27">
        <v>-619028.53067200002</v>
      </c>
      <c r="HMT27">
        <v>-2377864.53155</v>
      </c>
      <c r="HMU27">
        <v>-2377864.53155</v>
      </c>
      <c r="HMV27">
        <v>-2377864.53155</v>
      </c>
      <c r="HMW27">
        <v>-2377864.53155</v>
      </c>
      <c r="HMX27">
        <v>-2377864.53155</v>
      </c>
      <c r="HMY27">
        <v>-2377864.53155</v>
      </c>
      <c r="HMZ27">
        <v>-2377864.53155</v>
      </c>
      <c r="HNA27">
        <v>-2377864.53155</v>
      </c>
      <c r="HNB27">
        <v>-2377864.53155</v>
      </c>
      <c r="HNC27">
        <v>-2377864.53155</v>
      </c>
      <c r="HND27">
        <v>-2377864.53155</v>
      </c>
      <c r="HNE27">
        <v>-2377161.1865099999</v>
      </c>
      <c r="HNF27">
        <v>-2377161.1865099999</v>
      </c>
      <c r="HNG27">
        <v>-2377161.1865099999</v>
      </c>
      <c r="HNH27">
        <v>-2377161.1865099999</v>
      </c>
      <c r="HNI27">
        <v>-2377161.1865099999</v>
      </c>
      <c r="HNJ27">
        <v>-2377161.1865099999</v>
      </c>
      <c r="HNK27">
        <v>-2377161.1865099999</v>
      </c>
      <c r="HNL27">
        <v>-2377161.1865099999</v>
      </c>
      <c r="HNM27">
        <v>-2377161.1865099999</v>
      </c>
      <c r="HNN27">
        <v>-2377161.1865099999</v>
      </c>
      <c r="HNO27">
        <v>-2377161.1865099999</v>
      </c>
      <c r="HNP27">
        <v>-2377864.53155</v>
      </c>
      <c r="HNQ27">
        <v>-2377864.53155</v>
      </c>
      <c r="HNR27">
        <v>-2377864.53155</v>
      </c>
      <c r="HNS27">
        <v>-2377864.53155</v>
      </c>
      <c r="HNT27">
        <v>-2377864.53155</v>
      </c>
      <c r="HNU27">
        <v>-2377864.53155</v>
      </c>
      <c r="HNV27">
        <v>-2377864.53155</v>
      </c>
      <c r="HNW27">
        <v>-2377864.53155</v>
      </c>
      <c r="HNX27">
        <v>-2377864.53155</v>
      </c>
      <c r="HNY27">
        <v>-2377864.53155</v>
      </c>
      <c r="HNZ27">
        <v>-2377864.53155</v>
      </c>
      <c r="HOA27">
        <v>-2377161.1865099999</v>
      </c>
      <c r="HOB27">
        <v>-2377161.1865099999</v>
      </c>
      <c r="HOC27">
        <v>-2377161.1865099999</v>
      </c>
      <c r="HOD27">
        <v>-2377161.1865099999</v>
      </c>
      <c r="HOE27">
        <v>-2377161.1865099999</v>
      </c>
      <c r="HOF27">
        <v>-2377161.1865099999</v>
      </c>
      <c r="HOG27">
        <v>-2377161.1865099999</v>
      </c>
      <c r="HOH27">
        <v>-2377161.1865099999</v>
      </c>
      <c r="HOI27">
        <v>-2377161.1865099999</v>
      </c>
      <c r="HOJ27">
        <v>-2377161.1865099999</v>
      </c>
      <c r="HOK27">
        <v>-2377161.1865099999</v>
      </c>
      <c r="HOL27">
        <v>-2555024.0136500001</v>
      </c>
      <c r="HOM27">
        <v>-2555024.0136500001</v>
      </c>
      <c r="HON27">
        <v>-2555024.0136500001</v>
      </c>
      <c r="HOO27">
        <v>-2555024.0136500001</v>
      </c>
      <c r="HOP27">
        <v>-2555024.0136500001</v>
      </c>
      <c r="HOQ27">
        <v>-2555024.0136500001</v>
      </c>
      <c r="HOR27">
        <v>-2555024.0136500001</v>
      </c>
      <c r="HOS27">
        <v>-2555024.0136500001</v>
      </c>
      <c r="HOT27">
        <v>-2555024.0136500001</v>
      </c>
      <c r="HOU27">
        <v>-2555024.0136500001</v>
      </c>
      <c r="HOV27">
        <v>-2555024.0136500001</v>
      </c>
      <c r="HOW27">
        <v>-2553790.5406200001</v>
      </c>
      <c r="HOX27">
        <v>-2553790.5406200001</v>
      </c>
      <c r="HOY27">
        <v>-2553790.5406200001</v>
      </c>
      <c r="HOZ27">
        <v>-2553790.5406200001</v>
      </c>
      <c r="HPA27">
        <v>-2553790.5406200001</v>
      </c>
      <c r="HPB27">
        <v>-2553790.5406200001</v>
      </c>
      <c r="HPC27">
        <v>-2553790.5406200001</v>
      </c>
      <c r="HPD27">
        <v>-2553790.5406200001</v>
      </c>
      <c r="HPE27">
        <v>-2553790.5406200001</v>
      </c>
      <c r="HPF27">
        <v>-2553790.5406200001</v>
      </c>
      <c r="HPG27">
        <v>-2553790.5406200001</v>
      </c>
      <c r="HPH27">
        <v>-2555024.0136500001</v>
      </c>
      <c r="HPI27">
        <v>-2555024.0136500001</v>
      </c>
      <c r="HPJ27">
        <v>-2555024.0136500001</v>
      </c>
      <c r="HPK27">
        <v>-2555024.0136500001</v>
      </c>
      <c r="HPL27">
        <v>-2555024.0136500001</v>
      </c>
      <c r="HPM27">
        <v>-2555024.0136500001</v>
      </c>
      <c r="HPN27">
        <v>-2555024.0136500001</v>
      </c>
      <c r="HPO27">
        <v>-2555024.0136500001</v>
      </c>
      <c r="HPP27">
        <v>-2555024.0136500001</v>
      </c>
      <c r="HPQ27">
        <v>-2555024.0136500001</v>
      </c>
      <c r="HPR27">
        <v>-2555024.0136500001</v>
      </c>
      <c r="HPS27">
        <v>-2553790.5406200001</v>
      </c>
      <c r="HPT27">
        <v>-2553790.5406200001</v>
      </c>
      <c r="HPU27">
        <v>-2553790.5406200001</v>
      </c>
      <c r="HPV27">
        <v>-2553790.5406200001</v>
      </c>
      <c r="HPW27">
        <v>-2553790.5406200001</v>
      </c>
      <c r="HPX27">
        <v>-2553790.5406200001</v>
      </c>
      <c r="HPY27">
        <v>-2553790.5406200001</v>
      </c>
      <c r="HPZ27">
        <v>-2553790.5406200001</v>
      </c>
      <c r="HQA27">
        <v>-2553790.5406200001</v>
      </c>
      <c r="HQB27">
        <v>-2553790.5406200001</v>
      </c>
      <c r="HQC27">
        <v>-2553790.5406200001</v>
      </c>
      <c r="HQD27">
        <v>-2810671.9690700001</v>
      </c>
      <c r="HQE27">
        <v>-2810671.9690700001</v>
      </c>
      <c r="HQF27">
        <v>-2810671.9690700001</v>
      </c>
      <c r="HQG27">
        <v>-2810671.9690700001</v>
      </c>
      <c r="HQH27">
        <v>-2810671.9690700001</v>
      </c>
      <c r="HQI27">
        <v>-2810671.9690700001</v>
      </c>
      <c r="HQJ27">
        <v>-2810671.9690700001</v>
      </c>
      <c r="HQK27">
        <v>-2810671.9690700001</v>
      </c>
      <c r="HQL27">
        <v>-2810671.9690700001</v>
      </c>
      <c r="HQM27">
        <v>-2810671.9690700001</v>
      </c>
      <c r="HQN27">
        <v>-2810671.9690700001</v>
      </c>
      <c r="HQO27">
        <v>-2808378.2400400001</v>
      </c>
      <c r="HQP27">
        <v>-2808378.2400400001</v>
      </c>
      <c r="HQQ27">
        <v>-2808378.2400400001</v>
      </c>
      <c r="HQR27">
        <v>-2808378.2400400001</v>
      </c>
      <c r="HQS27">
        <v>-2808378.2400400001</v>
      </c>
      <c r="HQT27">
        <v>-2808378.2400400001</v>
      </c>
      <c r="HQU27">
        <v>-2808378.2400400001</v>
      </c>
      <c r="HQV27">
        <v>-2808378.2400400001</v>
      </c>
      <c r="HQW27">
        <v>-2808378.2400400001</v>
      </c>
      <c r="HQX27">
        <v>-2808378.2400400001</v>
      </c>
      <c r="HQY27">
        <v>-2808378.2400400001</v>
      </c>
      <c r="HQZ27">
        <v>-2810671.9690700001</v>
      </c>
      <c r="HRA27">
        <v>-2810671.9690700001</v>
      </c>
      <c r="HRB27">
        <v>-2810671.9690700001</v>
      </c>
      <c r="HRC27">
        <v>-2810671.9690700001</v>
      </c>
      <c r="HRD27">
        <v>-2810671.9690700001</v>
      </c>
      <c r="HRE27">
        <v>-2810671.9690700001</v>
      </c>
      <c r="HRF27">
        <v>-2810671.9690700001</v>
      </c>
      <c r="HRG27">
        <v>-2810671.9690700001</v>
      </c>
      <c r="HRH27">
        <v>-2810671.9690700001</v>
      </c>
      <c r="HRI27">
        <v>-2810671.9690700001</v>
      </c>
      <c r="HRJ27">
        <v>-2810671.9690700001</v>
      </c>
      <c r="HRK27">
        <v>-2808378.2400400001</v>
      </c>
      <c r="HRL27">
        <v>-2808378.2400400001</v>
      </c>
      <c r="HRM27">
        <v>-2808378.2400400001</v>
      </c>
      <c r="HRN27">
        <v>-2808378.2400400001</v>
      </c>
      <c r="HRO27">
        <v>-2808378.2400400001</v>
      </c>
      <c r="HRP27">
        <v>-2808378.2400400001</v>
      </c>
      <c r="HRQ27">
        <v>-2808378.2400400001</v>
      </c>
      <c r="HRR27">
        <v>-2808378.2400400001</v>
      </c>
      <c r="HRS27">
        <v>-2808378.2400400001</v>
      </c>
      <c r="HRT27">
        <v>-2808378.2400400001</v>
      </c>
      <c r="HRU27">
        <v>-2808378.2400400001</v>
      </c>
      <c r="HRV27">
        <v>-39938651.262599997</v>
      </c>
      <c r="HRW27">
        <v>-39938651.262599997</v>
      </c>
      <c r="HRX27">
        <v>-39938651.262599997</v>
      </c>
      <c r="HRY27">
        <v>-39938651.262599997</v>
      </c>
      <c r="HRZ27">
        <v>-39938651.262599997</v>
      </c>
      <c r="HSA27">
        <v>-39938651.262599997</v>
      </c>
      <c r="HSB27">
        <v>-39938651.262599997</v>
      </c>
      <c r="HSC27">
        <v>-39938651.262599997</v>
      </c>
      <c r="HSD27">
        <v>-39938651.262599997</v>
      </c>
      <c r="HSE27">
        <v>-39938651.262599997</v>
      </c>
      <c r="HSF27">
        <v>-39938651.262599997</v>
      </c>
      <c r="HSG27">
        <v>-39938651.262599997</v>
      </c>
      <c r="HSH27">
        <v>-39938651.262599997</v>
      </c>
      <c r="HSI27">
        <v>-39938651.262599997</v>
      </c>
      <c r="HSJ27">
        <v>-39938651.262599997</v>
      </c>
      <c r="HSK27">
        <v>-39938651.262599997</v>
      </c>
      <c r="HSL27">
        <v>-39938651.262599997</v>
      </c>
      <c r="HSM27">
        <v>-39938651.262599997</v>
      </c>
      <c r="HSN27">
        <v>-39938651.262599997</v>
      </c>
      <c r="HSO27">
        <v>-39938651.262599997</v>
      </c>
      <c r="HSP27">
        <v>-39938651.262599997</v>
      </c>
      <c r="HSQ27">
        <v>-39938651.262599997</v>
      </c>
      <c r="HSR27">
        <v>-39938651.262599997</v>
      </c>
      <c r="HSS27">
        <v>-39938651.262599997</v>
      </c>
      <c r="HST27">
        <v>-39938651.262599997</v>
      </c>
      <c r="HSU27">
        <v>-39938651.262599997</v>
      </c>
      <c r="HSV27">
        <v>-39938651.262599997</v>
      </c>
      <c r="HSW27">
        <v>-39938651.262599997</v>
      </c>
      <c r="HSX27">
        <v>-39938651.262599997</v>
      </c>
      <c r="HSY27">
        <v>-39938651.262599997</v>
      </c>
      <c r="HSZ27">
        <v>-39938651.262599997</v>
      </c>
      <c r="HTA27">
        <v>-39938651.262599997</v>
      </c>
      <c r="HTB27">
        <v>-39938651.262599997</v>
      </c>
      <c r="HTC27">
        <v>-39938651.262599997</v>
      </c>
      <c r="HTD27">
        <v>-39938651.262599997</v>
      </c>
      <c r="HTE27">
        <v>-39938651.262599997</v>
      </c>
      <c r="HTF27">
        <v>-39938651.262599997</v>
      </c>
      <c r="HTG27">
        <v>-39938651.262599997</v>
      </c>
      <c r="HTH27">
        <v>-39938651.262599997</v>
      </c>
      <c r="HTI27">
        <v>-39938651.262599997</v>
      </c>
      <c r="HTJ27">
        <v>-39938651.262599997</v>
      </c>
      <c r="HTK27">
        <v>-39938651.262599997</v>
      </c>
      <c r="HTL27">
        <v>-39938651.262599997</v>
      </c>
      <c r="HTM27">
        <v>-39938651.262599997</v>
      </c>
      <c r="HTN27">
        <v>-60536488.347900003</v>
      </c>
      <c r="HTO27">
        <v>-60536488.347900003</v>
      </c>
      <c r="HTP27">
        <v>-60536488.347900003</v>
      </c>
      <c r="HTQ27">
        <v>-60536488.347900003</v>
      </c>
      <c r="HTR27">
        <v>-60536488.347900003</v>
      </c>
      <c r="HTS27">
        <v>-60536488.347900003</v>
      </c>
      <c r="HTT27">
        <v>-60536488.347900003</v>
      </c>
      <c r="HTU27">
        <v>-60536488.347900003</v>
      </c>
      <c r="HTV27">
        <v>-60536488.347900003</v>
      </c>
      <c r="HTW27">
        <v>-60536488.347900003</v>
      </c>
      <c r="HTX27">
        <v>-60536488.347900003</v>
      </c>
      <c r="HTY27">
        <v>-60536488.347900003</v>
      </c>
      <c r="HTZ27">
        <v>-60536488.347900003</v>
      </c>
      <c r="HUA27">
        <v>-60536488.347900003</v>
      </c>
      <c r="HUB27">
        <v>-60536488.347900003</v>
      </c>
      <c r="HUC27">
        <v>-60536488.347900003</v>
      </c>
      <c r="HUD27">
        <v>-60536488.347900003</v>
      </c>
      <c r="HUE27">
        <v>-60536488.347900003</v>
      </c>
      <c r="HUF27">
        <v>-60536488.347900003</v>
      </c>
      <c r="HUG27">
        <v>-60536488.347900003</v>
      </c>
      <c r="HUH27">
        <v>-60536488.347900003</v>
      </c>
      <c r="HUI27">
        <v>-60536488.347900003</v>
      </c>
      <c r="HUJ27">
        <v>-60536488.347900003</v>
      </c>
      <c r="HUK27">
        <v>-60536488.347900003</v>
      </c>
      <c r="HUL27">
        <v>-60536488.347900003</v>
      </c>
      <c r="HUM27">
        <v>-60536488.347900003</v>
      </c>
      <c r="HUN27">
        <v>-60536488.347900003</v>
      </c>
      <c r="HUO27">
        <v>-60536488.347900003</v>
      </c>
      <c r="HUP27">
        <v>-60536488.347900003</v>
      </c>
      <c r="HUQ27">
        <v>-60536488.347900003</v>
      </c>
      <c r="HUR27">
        <v>-60536488.347900003</v>
      </c>
      <c r="HUS27">
        <v>-60536488.347900003</v>
      </c>
      <c r="HUT27">
        <v>-60536488.347900003</v>
      </c>
      <c r="HUU27">
        <v>-60536488.347900003</v>
      </c>
      <c r="HUV27">
        <v>-60536488.347900003</v>
      </c>
      <c r="HUW27">
        <v>-60536488.347900003</v>
      </c>
      <c r="HUX27">
        <v>-60536488.347900003</v>
      </c>
      <c r="HUY27">
        <v>-60536488.347900003</v>
      </c>
      <c r="HUZ27">
        <v>-60536488.347900003</v>
      </c>
      <c r="HVA27">
        <v>-60536488.347900003</v>
      </c>
      <c r="HVB27">
        <v>-60536488.347900003</v>
      </c>
      <c r="HVC27">
        <v>-60536488.347900003</v>
      </c>
      <c r="HVD27">
        <v>-60536488.347900003</v>
      </c>
      <c r="HVE27">
        <v>-60536488.347900003</v>
      </c>
      <c r="HVF27">
        <v>-91758800.444399998</v>
      </c>
      <c r="HVG27">
        <v>-91758800.444399998</v>
      </c>
      <c r="HVH27">
        <v>-91758800.444399998</v>
      </c>
      <c r="HVI27">
        <v>-91758800.444399998</v>
      </c>
      <c r="HVJ27">
        <v>-91758800.444399998</v>
      </c>
      <c r="HVK27">
        <v>-91758800.444399998</v>
      </c>
      <c r="HVL27">
        <v>-91758800.444399998</v>
      </c>
      <c r="HVM27">
        <v>-91758800.444399998</v>
      </c>
      <c r="HVN27">
        <v>-91758800.444399998</v>
      </c>
      <c r="HVO27">
        <v>-91758800.444399998</v>
      </c>
      <c r="HVP27">
        <v>-91758800.444399998</v>
      </c>
      <c r="HVQ27">
        <v>-91758800.444399998</v>
      </c>
      <c r="HVR27">
        <v>-91758800.444399998</v>
      </c>
      <c r="HVS27">
        <v>-91758800.444399998</v>
      </c>
      <c r="HVT27">
        <v>-91758800.444399998</v>
      </c>
      <c r="HVU27">
        <v>-91758800.444399998</v>
      </c>
      <c r="HVV27">
        <v>-91758800.444399998</v>
      </c>
      <c r="HVW27">
        <v>-91758800.444399998</v>
      </c>
      <c r="HVX27">
        <v>-91758800.444399998</v>
      </c>
      <c r="HVY27">
        <v>-91758800.444399998</v>
      </c>
      <c r="HVZ27">
        <v>-91758800.444399998</v>
      </c>
      <c r="HWA27">
        <v>-91758800.444399998</v>
      </c>
      <c r="HWB27">
        <v>-91758800.444399998</v>
      </c>
      <c r="HWC27">
        <v>-91758800.444399998</v>
      </c>
      <c r="HWD27">
        <v>-91758800.444399998</v>
      </c>
      <c r="HWE27">
        <v>-91758800.444399998</v>
      </c>
      <c r="HWF27">
        <v>-91758800.444399998</v>
      </c>
      <c r="HWG27">
        <v>-91758800.444399998</v>
      </c>
      <c r="HWH27">
        <v>-91758800.444399998</v>
      </c>
      <c r="HWI27">
        <v>-91758800.444399998</v>
      </c>
      <c r="HWJ27">
        <v>-91758800.444399998</v>
      </c>
      <c r="HWK27">
        <v>-91758800.444399998</v>
      </c>
      <c r="HWL27">
        <v>-91758800.444399998</v>
      </c>
      <c r="HWM27">
        <v>-91758800.444399998</v>
      </c>
      <c r="HWN27">
        <v>-91758800.444399998</v>
      </c>
      <c r="HWO27">
        <v>-91758800.444399998</v>
      </c>
      <c r="HWP27">
        <v>-91758800.444399998</v>
      </c>
      <c r="HWQ27">
        <v>-91758800.444399998</v>
      </c>
      <c r="HWR27">
        <v>-91758800.444399998</v>
      </c>
      <c r="HWS27">
        <v>-91758800.444399998</v>
      </c>
      <c r="HWT27">
        <v>-91758800.444399998</v>
      </c>
      <c r="HWU27">
        <v>-91758800.444399998</v>
      </c>
      <c r="HWV27">
        <v>-91758800.444399998</v>
      </c>
      <c r="HWW27">
        <v>-91758800.444399998</v>
      </c>
      <c r="HWX27">
        <v>-39938651.262599997</v>
      </c>
      <c r="HWY27">
        <v>-39938651.262599997</v>
      </c>
      <c r="HWZ27">
        <v>-39938651.262599997</v>
      </c>
      <c r="HXA27">
        <v>-39938651.262599997</v>
      </c>
      <c r="HXB27">
        <v>-39938651.262599997</v>
      </c>
      <c r="HXC27">
        <v>-39938651.262599997</v>
      </c>
      <c r="HXD27">
        <v>-39938651.262599997</v>
      </c>
      <c r="HXE27">
        <v>-39938651.262599997</v>
      </c>
      <c r="HXF27">
        <v>-39938651.262599997</v>
      </c>
      <c r="HXG27">
        <v>-39938651.262599997</v>
      </c>
      <c r="HXH27">
        <v>-39938651.262599997</v>
      </c>
      <c r="HXI27">
        <v>-39938651.262599997</v>
      </c>
      <c r="HXJ27">
        <v>-39938651.262599997</v>
      </c>
      <c r="HXK27">
        <v>-39938651.262599997</v>
      </c>
      <c r="HXL27">
        <v>-39938651.262599997</v>
      </c>
      <c r="HXM27">
        <v>-39938651.262599997</v>
      </c>
      <c r="HXN27">
        <v>-39938651.262599997</v>
      </c>
      <c r="HXO27">
        <v>-39938651.262599997</v>
      </c>
      <c r="HXP27">
        <v>-39938651.262599997</v>
      </c>
      <c r="HXQ27">
        <v>-39938651.262599997</v>
      </c>
      <c r="HXR27">
        <v>-39938651.262599997</v>
      </c>
      <c r="HXS27">
        <v>-39938651.262599997</v>
      </c>
      <c r="HXT27">
        <v>-39938651.262599997</v>
      </c>
      <c r="HXU27">
        <v>-39938651.262599997</v>
      </c>
      <c r="HXV27">
        <v>-39938651.262599997</v>
      </c>
      <c r="HXW27">
        <v>-39938651.262599997</v>
      </c>
      <c r="HXX27">
        <v>-39938651.262599997</v>
      </c>
      <c r="HXY27">
        <v>-39938651.262599997</v>
      </c>
      <c r="HXZ27">
        <v>-39938651.262599997</v>
      </c>
      <c r="HYA27">
        <v>-39938651.262599997</v>
      </c>
      <c r="HYB27">
        <v>-39938651.262599997</v>
      </c>
      <c r="HYC27">
        <v>-39938651.262599997</v>
      </c>
      <c r="HYD27">
        <v>-39938651.262599997</v>
      </c>
      <c r="HYE27">
        <v>-39938651.262599997</v>
      </c>
      <c r="HYF27">
        <v>-39938651.262599997</v>
      </c>
      <c r="HYG27">
        <v>-39938651.262599997</v>
      </c>
      <c r="HYH27">
        <v>-39938651.262599997</v>
      </c>
      <c r="HYI27">
        <v>-39938651.262599997</v>
      </c>
      <c r="HYJ27">
        <v>-39938651.262599997</v>
      </c>
      <c r="HYK27">
        <v>-39938651.262599997</v>
      </c>
      <c r="HYL27">
        <v>-39938651.262599997</v>
      </c>
      <c r="HYM27">
        <v>-39938651.262599997</v>
      </c>
      <c r="HYN27">
        <v>-39938651.262599997</v>
      </c>
      <c r="HYO27">
        <v>-39938651.262599997</v>
      </c>
      <c r="HYP27">
        <v>-60536488.347900003</v>
      </c>
      <c r="HYQ27">
        <v>-60536488.347900003</v>
      </c>
      <c r="HYR27">
        <v>-60536488.347900003</v>
      </c>
      <c r="HYS27">
        <v>-60536488.347900003</v>
      </c>
      <c r="HYT27">
        <v>-60536488.347900003</v>
      </c>
      <c r="HYU27">
        <v>-60536488.347900003</v>
      </c>
      <c r="HYV27">
        <v>-60536488.347900003</v>
      </c>
      <c r="HYW27">
        <v>-60536488.347900003</v>
      </c>
      <c r="HYX27">
        <v>-60536488.347900003</v>
      </c>
      <c r="HYY27">
        <v>-60536488.347900003</v>
      </c>
      <c r="HYZ27">
        <v>-60536488.347900003</v>
      </c>
      <c r="HZA27">
        <v>-60536488.347900003</v>
      </c>
      <c r="HZB27">
        <v>-60536488.347900003</v>
      </c>
      <c r="HZC27">
        <v>-60536488.347900003</v>
      </c>
      <c r="HZD27">
        <v>-60536488.347900003</v>
      </c>
      <c r="HZE27">
        <v>-60536488.347900003</v>
      </c>
      <c r="HZF27">
        <v>-60536488.347900003</v>
      </c>
      <c r="HZG27">
        <v>-60536488.347900003</v>
      </c>
      <c r="HZH27">
        <v>-60536488.347900003</v>
      </c>
      <c r="HZI27">
        <v>-60536488.347900003</v>
      </c>
      <c r="HZJ27">
        <v>-60536488.347900003</v>
      </c>
      <c r="HZK27">
        <v>-60536488.347900003</v>
      </c>
      <c r="HZL27">
        <v>-60536488.347900003</v>
      </c>
      <c r="HZM27">
        <v>-60536488.347900003</v>
      </c>
      <c r="HZN27">
        <v>-60536488.347900003</v>
      </c>
      <c r="HZO27">
        <v>-60536488.347900003</v>
      </c>
      <c r="HZP27">
        <v>-60536488.347900003</v>
      </c>
      <c r="HZQ27">
        <v>-60536488.347900003</v>
      </c>
      <c r="HZR27">
        <v>-60536488.347900003</v>
      </c>
      <c r="HZS27">
        <v>-60536488.347900003</v>
      </c>
      <c r="HZT27">
        <v>-60536488.347900003</v>
      </c>
      <c r="HZU27">
        <v>-60536488.347900003</v>
      </c>
      <c r="HZV27">
        <v>-60536488.347900003</v>
      </c>
      <c r="HZW27">
        <v>-60536488.347900003</v>
      </c>
      <c r="HZX27">
        <v>-60536488.347900003</v>
      </c>
      <c r="HZY27">
        <v>-60536488.347900003</v>
      </c>
      <c r="HZZ27">
        <v>-60536488.347900003</v>
      </c>
      <c r="IAA27">
        <v>-60536488.347900003</v>
      </c>
      <c r="IAB27">
        <v>-60536488.347900003</v>
      </c>
      <c r="IAC27">
        <v>-60536488.347900003</v>
      </c>
      <c r="IAD27">
        <v>-60536488.347900003</v>
      </c>
      <c r="IAE27">
        <v>-60536488.347900003</v>
      </c>
      <c r="IAF27">
        <v>-60536488.347900003</v>
      </c>
      <c r="IAG27">
        <v>-60536488.347900003</v>
      </c>
      <c r="IAH27">
        <v>-91758800.444399998</v>
      </c>
      <c r="IAI27">
        <v>-91758800.444399998</v>
      </c>
      <c r="IAJ27">
        <v>-91758800.444399998</v>
      </c>
      <c r="IAK27">
        <v>-91758800.444399998</v>
      </c>
      <c r="IAL27">
        <v>-91758800.444399998</v>
      </c>
      <c r="IAM27">
        <v>-91758800.444399998</v>
      </c>
      <c r="IAN27">
        <v>-91758800.444399998</v>
      </c>
      <c r="IAO27">
        <v>-91758800.444399998</v>
      </c>
      <c r="IAP27">
        <v>-91758800.444399998</v>
      </c>
      <c r="IAQ27">
        <v>-91758800.444399998</v>
      </c>
      <c r="IAR27">
        <v>-91758800.444399998</v>
      </c>
      <c r="IAS27">
        <v>-91758800.444399998</v>
      </c>
      <c r="IAT27">
        <v>-91758800.444399998</v>
      </c>
      <c r="IAU27">
        <v>-91758800.444399998</v>
      </c>
      <c r="IAV27">
        <v>-91758800.444399998</v>
      </c>
      <c r="IAW27">
        <v>-91758800.444399998</v>
      </c>
      <c r="IAX27">
        <v>-91758800.444399998</v>
      </c>
      <c r="IAY27">
        <v>-91758800.444399998</v>
      </c>
      <c r="IAZ27">
        <v>-91758800.444399998</v>
      </c>
      <c r="IBA27">
        <v>-91758800.444399998</v>
      </c>
      <c r="IBB27">
        <v>-91758800.444399998</v>
      </c>
      <c r="IBC27">
        <v>-91758800.444399998</v>
      </c>
      <c r="IBD27">
        <v>-91758800.444399998</v>
      </c>
      <c r="IBE27">
        <v>-91758800.444399998</v>
      </c>
      <c r="IBF27">
        <v>-91758800.444399998</v>
      </c>
      <c r="IBG27">
        <v>-91758800.444399998</v>
      </c>
      <c r="IBH27">
        <v>-91758800.444399998</v>
      </c>
      <c r="IBI27">
        <v>-91758800.444399998</v>
      </c>
      <c r="IBJ27">
        <v>-91758800.444399998</v>
      </c>
      <c r="IBK27">
        <v>-91758800.444399998</v>
      </c>
      <c r="IBL27">
        <v>-91758800.444399998</v>
      </c>
      <c r="IBM27">
        <v>-91758800.444399998</v>
      </c>
      <c r="IBN27">
        <v>-91758800.444399998</v>
      </c>
      <c r="IBO27">
        <v>-91758800.444399998</v>
      </c>
      <c r="IBP27">
        <v>-91758800.444399998</v>
      </c>
      <c r="IBQ27">
        <v>-91758800.444399998</v>
      </c>
      <c r="IBR27">
        <v>-91758800.444399998</v>
      </c>
      <c r="IBS27">
        <v>-91758800.444399998</v>
      </c>
      <c r="IBT27">
        <v>-91758800.444399998</v>
      </c>
      <c r="IBU27">
        <v>-91758800.444399998</v>
      </c>
      <c r="IBV27">
        <v>-91758800.444399998</v>
      </c>
      <c r="IBW27">
        <v>-91758800.444399998</v>
      </c>
      <c r="IBX27">
        <v>-91758800.444399998</v>
      </c>
      <c r="IBY27">
        <v>-91758800.444399998</v>
      </c>
      <c r="IBZ27">
        <v>-405184.08148599998</v>
      </c>
      <c r="ICA27">
        <v>-392671.33372300002</v>
      </c>
      <c r="ICB27">
        <v>-388514.61603799998</v>
      </c>
      <c r="ICC27">
        <v>-392657.34440599999</v>
      </c>
      <c r="ICD27">
        <v>-404893.43896</v>
      </c>
      <c r="ICE27">
        <v>-424690.76817300002</v>
      </c>
      <c r="ICF27">
        <v>-450963.71696400002</v>
      </c>
      <c r="ICG27">
        <v>-481838.71681200003</v>
      </c>
      <c r="ICH27">
        <v>-540536.26185999997</v>
      </c>
      <c r="ICI27">
        <v>-565929.70016100002</v>
      </c>
      <c r="ICJ27">
        <v>-569853.14377600001</v>
      </c>
      <c r="ICK27">
        <v>-400892.72426400002</v>
      </c>
      <c r="ICL27">
        <v>-386611.91292199999</v>
      </c>
      <c r="ICM27">
        <v>-380155.86018000002</v>
      </c>
      <c r="ICN27">
        <v>-381331.17673299997</v>
      </c>
      <c r="ICO27">
        <v>-389778.97142800002</v>
      </c>
      <c r="ICP27">
        <v>-404816.45874999999</v>
      </c>
      <c r="ICQ27">
        <v>-425245.64330900001</v>
      </c>
      <c r="ICR27">
        <v>-496053.660049</v>
      </c>
      <c r="ICS27">
        <v>-506395.05377200001</v>
      </c>
      <c r="ICT27">
        <v>-510732.82490800001</v>
      </c>
      <c r="ICU27">
        <v>-512479.05055599997</v>
      </c>
      <c r="ICV27">
        <v>-376332.75546900003</v>
      </c>
      <c r="ICW27">
        <v>-398543.166715</v>
      </c>
      <c r="ICX27">
        <v>-427817.213552</v>
      </c>
      <c r="ICY27">
        <v>-458209.84941600001</v>
      </c>
      <c r="ICZ27">
        <v>-485230.28706300003</v>
      </c>
      <c r="IDA27">
        <v>-508157.49652699998</v>
      </c>
      <c r="IDB27">
        <v>-526004.599345</v>
      </c>
      <c r="IDC27">
        <v>-541205.94339300005</v>
      </c>
      <c r="IDD27">
        <v>-557746.01771100005</v>
      </c>
      <c r="IDE27">
        <v>-566712.65495899995</v>
      </c>
      <c r="IDF27">
        <v>-569853.14377600001</v>
      </c>
      <c r="IDG27">
        <v>-365887.51416100003</v>
      </c>
      <c r="IDH27">
        <v>-382537.24420900003</v>
      </c>
      <c r="IDI27">
        <v>-405176.77712599997</v>
      </c>
      <c r="IDJ27">
        <v>-432331.28957800003</v>
      </c>
      <c r="IDK27">
        <v>-454097.73435799999</v>
      </c>
      <c r="IDL27">
        <v>-478655.802899</v>
      </c>
      <c r="IDM27">
        <v>-493548.91830100003</v>
      </c>
      <c r="IDN27">
        <v>-503865.70764099999</v>
      </c>
      <c r="IDO27">
        <v>-508732.25878999999</v>
      </c>
      <c r="IDP27">
        <v>-511284.81799700001</v>
      </c>
      <c r="IDQ27">
        <v>-512479.05055599997</v>
      </c>
      <c r="IDR27">
        <v>-612155.59650099999</v>
      </c>
      <c r="IDS27">
        <v>-592361.95690600004</v>
      </c>
      <c r="IDT27">
        <v>-584984.32458500005</v>
      </c>
      <c r="IDU27">
        <v>-589872.63838400005</v>
      </c>
      <c r="IDV27">
        <v>-606642.68867499998</v>
      </c>
      <c r="IDW27">
        <v>-634417.02512799995</v>
      </c>
      <c r="IDX27">
        <v>-671497.18803199998</v>
      </c>
      <c r="IDY27">
        <v>-715035.24040200002</v>
      </c>
      <c r="IDZ27">
        <v>-796640.43995200004</v>
      </c>
      <c r="IEA27">
        <v>-831524.15257000003</v>
      </c>
      <c r="IEB27">
        <v>-836834.02015300002</v>
      </c>
      <c r="IEC27">
        <v>-603572.88205699995</v>
      </c>
      <c r="IED27">
        <v>-580243.11530299997</v>
      </c>
      <c r="IEE27">
        <v>-568266.81286900002</v>
      </c>
      <c r="IEF27">
        <v>-567220.30303800001</v>
      </c>
      <c r="IEG27">
        <v>-576413.75361000001</v>
      </c>
      <c r="IEH27">
        <v>-594668.406281</v>
      </c>
      <c r="IEI27">
        <v>-620061.04072199995</v>
      </c>
      <c r="IEJ27">
        <v>-703536.08060800005</v>
      </c>
      <c r="IEK27">
        <v>-715500.00140299997</v>
      </c>
      <c r="IEL27">
        <v>-720320.19393299997</v>
      </c>
      <c r="IEM27">
        <v>-722085.83371300006</v>
      </c>
      <c r="IEN27">
        <v>-565623.96076000005</v>
      </c>
      <c r="IEO27">
        <v>-595753.40324300004</v>
      </c>
      <c r="IEP27">
        <v>-637050.51293299999</v>
      </c>
      <c r="IEQ27">
        <v>-680098.97006099997</v>
      </c>
      <c r="IER27">
        <v>-718363.459974</v>
      </c>
      <c r="IES27">
        <v>-750768.34021099994</v>
      </c>
      <c r="IET27">
        <v>-775936.72094599996</v>
      </c>
      <c r="IEU27">
        <v>-797279.45928800001</v>
      </c>
      <c r="IEV27">
        <v>-820255.15095699998</v>
      </c>
      <c r="IEW27">
        <v>-832584.12280000001</v>
      </c>
      <c r="IEX27">
        <v>-836834.02015300002</v>
      </c>
      <c r="IEY27">
        <v>-544306.46852600004</v>
      </c>
      <c r="IEZ27">
        <v>-562215.83125799999</v>
      </c>
      <c r="IFA27">
        <v>-590422.68381299998</v>
      </c>
      <c r="IFB27">
        <v>-624529.90509000001</v>
      </c>
      <c r="IFC27">
        <v>-651861.20700599998</v>
      </c>
      <c r="IFD27">
        <v>-682084.45253100002</v>
      </c>
      <c r="IFE27">
        <v>-700162.89047300001</v>
      </c>
      <c r="IFF27">
        <v>-712389.84765400004</v>
      </c>
      <c r="IFG27">
        <v>-718035.75856999995</v>
      </c>
      <c r="IFH27">
        <v>-720878.99659999995</v>
      </c>
      <c r="IFI27">
        <v>-722085.83371300006</v>
      </c>
      <c r="IFJ27">
        <v>-923927.80786199996</v>
      </c>
      <c r="IFK27">
        <v>-892280.75442500005</v>
      </c>
      <c r="IFL27">
        <v>-878956.42563800002</v>
      </c>
      <c r="IFM27">
        <v>-883599.27077299997</v>
      </c>
      <c r="IFN27">
        <v>-905483.74273900001</v>
      </c>
      <c r="IFO27">
        <v>-943138.53014599998</v>
      </c>
      <c r="IFP27">
        <v>-993883.50498700002</v>
      </c>
      <c r="IFQ27">
        <v>-1053385.48248</v>
      </c>
      <c r="IFR27">
        <v>-1162412.10885</v>
      </c>
      <c r="IFS27">
        <v>-1208104.6000699999</v>
      </c>
      <c r="IFT27">
        <v>-1214884.0650500001</v>
      </c>
      <c r="IFU27">
        <v>-906762.37897199998</v>
      </c>
      <c r="IFV27">
        <v>-868043.07122000004</v>
      </c>
      <c r="IFW27">
        <v>-845521.40220500005</v>
      </c>
      <c r="IFX27">
        <v>-838294.60008100001</v>
      </c>
      <c r="IFY27">
        <v>-845025.87260899995</v>
      </c>
      <c r="IFZ27">
        <v>-863641.29245199997</v>
      </c>
      <c r="IGA27">
        <v>-891011.21036699996</v>
      </c>
      <c r="IGB27">
        <v>-969938.64920800005</v>
      </c>
      <c r="IGC27">
        <v>-980666.41001700005</v>
      </c>
      <c r="IGD27">
        <v>-984470.27494799998</v>
      </c>
      <c r="IGE27">
        <v>-985387.69216600002</v>
      </c>
      <c r="IGF27">
        <v>-847828.36291499995</v>
      </c>
      <c r="IGG27">
        <v>-886461.67898099998</v>
      </c>
      <c r="IGH27">
        <v>-942937.95382000005</v>
      </c>
      <c r="IGI27">
        <v>-1002178.9597</v>
      </c>
      <c r="IGJ27">
        <v>-1054819.7860999999</v>
      </c>
      <c r="IGK27">
        <v>-1099264.6783400001</v>
      </c>
      <c r="IGL27">
        <v>-1133663.7211800001</v>
      </c>
      <c r="IGM27">
        <v>-1162631.47725</v>
      </c>
      <c r="IGN27">
        <v>-1193284.92395</v>
      </c>
      <c r="IGO27">
        <v>-1209458.7026200001</v>
      </c>
      <c r="IGP27">
        <v>-1214884.0650500001</v>
      </c>
      <c r="IGQ27">
        <v>-804548.81279899995</v>
      </c>
      <c r="IGR27">
        <v>-817077.09474299999</v>
      </c>
      <c r="IGS27">
        <v>-847643.05601399997</v>
      </c>
      <c r="IGT27">
        <v>-885269.36410500004</v>
      </c>
      <c r="IGU27">
        <v>-915400.01525399997</v>
      </c>
      <c r="IGV27">
        <v>-947240.35189299996</v>
      </c>
      <c r="IGW27">
        <v>-965670.49637299997</v>
      </c>
      <c r="IGX27">
        <v>-977396.49713499995</v>
      </c>
      <c r="IGY27">
        <v>-982500.38640700001</v>
      </c>
      <c r="IGZ27">
        <v>-984762.63936899998</v>
      </c>
      <c r="IHA27">
        <v>-985387.69216600002</v>
      </c>
      <c r="IHB27">
        <v>-230633.09047600001</v>
      </c>
      <c r="IHC27">
        <v>-230633.09047600001</v>
      </c>
      <c r="IHD27">
        <v>-230633.09047600001</v>
      </c>
      <c r="IHE27">
        <v>-230633.09047600001</v>
      </c>
      <c r="IHF27">
        <v>-230633.09047600001</v>
      </c>
      <c r="IHG27">
        <v>-230633.09047600001</v>
      </c>
      <c r="IHH27">
        <v>-230633.09047600001</v>
      </c>
      <c r="IHI27">
        <v>-230633.09047600001</v>
      </c>
      <c r="IHJ27">
        <v>-230633.09047600001</v>
      </c>
      <c r="IHK27">
        <v>-230633.09047600001</v>
      </c>
      <c r="IHL27">
        <v>-230633.09047600001</v>
      </c>
      <c r="IHM27">
        <v>-230173.232567</v>
      </c>
      <c r="IHN27">
        <v>-230173.232567</v>
      </c>
      <c r="IHO27">
        <v>-230173.232567</v>
      </c>
      <c r="IHP27">
        <v>-230173.232567</v>
      </c>
      <c r="IHQ27">
        <v>-230173.232567</v>
      </c>
      <c r="IHR27">
        <v>-230173.232567</v>
      </c>
      <c r="IHS27">
        <v>-230173.232567</v>
      </c>
      <c r="IHT27">
        <v>-230173.232567</v>
      </c>
      <c r="IHU27">
        <v>-230173.232567</v>
      </c>
      <c r="IHV27">
        <v>-230173.232567</v>
      </c>
      <c r="IHW27">
        <v>-230173.232567</v>
      </c>
      <c r="IHX27">
        <v>-230633.09047600001</v>
      </c>
      <c r="IHY27">
        <v>-230633.09047600001</v>
      </c>
      <c r="IHZ27">
        <v>-230633.09047600001</v>
      </c>
      <c r="IIA27">
        <v>-230633.09047600001</v>
      </c>
      <c r="IIB27">
        <v>-230633.09047600001</v>
      </c>
      <c r="IIC27">
        <v>-230633.09047600001</v>
      </c>
      <c r="IID27">
        <v>-230633.09047600001</v>
      </c>
      <c r="IIE27">
        <v>-230633.09047600001</v>
      </c>
      <c r="IIF27">
        <v>-230633.09047600001</v>
      </c>
      <c r="IIG27">
        <v>-230633.09047600001</v>
      </c>
      <c r="IIH27">
        <v>-230633.09047600001</v>
      </c>
      <c r="III27">
        <v>-230173.232567</v>
      </c>
      <c r="IIJ27">
        <v>-230173.232567</v>
      </c>
      <c r="IIK27">
        <v>-230173.232567</v>
      </c>
      <c r="IIL27">
        <v>-230173.232567</v>
      </c>
      <c r="IIM27">
        <v>-230173.232567</v>
      </c>
      <c r="IIN27">
        <v>-230173.232567</v>
      </c>
      <c r="IIO27">
        <v>-230173.232567</v>
      </c>
      <c r="IIP27">
        <v>-230173.232567</v>
      </c>
      <c r="IIQ27">
        <v>-230173.232567</v>
      </c>
      <c r="IIR27">
        <v>-230173.232567</v>
      </c>
      <c r="IIS27">
        <v>-230173.232567</v>
      </c>
      <c r="IIT27">
        <v>-338127.45123599999</v>
      </c>
      <c r="IIU27">
        <v>-338127.45123599999</v>
      </c>
      <c r="IIV27">
        <v>-338127.45123599999</v>
      </c>
      <c r="IIW27">
        <v>-338127.45123599999</v>
      </c>
      <c r="IIX27">
        <v>-338127.45123599999</v>
      </c>
      <c r="IIY27">
        <v>-338127.45123599999</v>
      </c>
      <c r="IIZ27">
        <v>-338127.45123599999</v>
      </c>
      <c r="IJA27">
        <v>-338127.45123599999</v>
      </c>
      <c r="IJB27">
        <v>-338127.45123599999</v>
      </c>
      <c r="IJC27">
        <v>-338127.45123599999</v>
      </c>
      <c r="IJD27">
        <v>-338127.45123599999</v>
      </c>
      <c r="IJE27">
        <v>-337320.98740799999</v>
      </c>
      <c r="IJF27">
        <v>-337320.98740799999</v>
      </c>
      <c r="IJG27">
        <v>-337320.98740799999</v>
      </c>
      <c r="IJH27">
        <v>-337320.98740799999</v>
      </c>
      <c r="IJI27">
        <v>-337320.98740799999</v>
      </c>
      <c r="IJJ27">
        <v>-337320.98740799999</v>
      </c>
      <c r="IJK27">
        <v>-337320.98740799999</v>
      </c>
      <c r="IJL27">
        <v>-337320.98740799999</v>
      </c>
      <c r="IJM27">
        <v>-337320.98740799999</v>
      </c>
      <c r="IJN27">
        <v>-337320.98740799999</v>
      </c>
      <c r="IJO27">
        <v>-337320.98740799999</v>
      </c>
      <c r="IJP27">
        <v>-338127.45123599999</v>
      </c>
      <c r="IJQ27">
        <v>-338127.45123599999</v>
      </c>
      <c r="IJR27">
        <v>-338127.45123599999</v>
      </c>
      <c r="IJS27">
        <v>-338127.45123599999</v>
      </c>
      <c r="IJT27">
        <v>-338127.45123599999</v>
      </c>
      <c r="IJU27">
        <v>-338127.45123599999</v>
      </c>
      <c r="IJV27">
        <v>-338127.45123599999</v>
      </c>
      <c r="IJW27">
        <v>-338127.45123599999</v>
      </c>
      <c r="IJX27">
        <v>-338127.45123599999</v>
      </c>
      <c r="IJY27">
        <v>-338127.45123599999</v>
      </c>
      <c r="IJZ27">
        <v>-338127.45123599999</v>
      </c>
      <c r="IKA27">
        <v>-337320.98740799999</v>
      </c>
      <c r="IKB27">
        <v>-337320.98740799999</v>
      </c>
      <c r="IKC27">
        <v>-337320.98740799999</v>
      </c>
      <c r="IKD27">
        <v>-337320.98740799999</v>
      </c>
      <c r="IKE27">
        <v>-337320.98740799999</v>
      </c>
      <c r="IKF27">
        <v>-337320.98740799999</v>
      </c>
      <c r="IKG27">
        <v>-337320.98740799999</v>
      </c>
      <c r="IKH27">
        <v>-337320.98740799999</v>
      </c>
      <c r="IKI27">
        <v>-337320.98740799999</v>
      </c>
      <c r="IKJ27">
        <v>-337320.98740799999</v>
      </c>
      <c r="IKK27">
        <v>-337320.98740799999</v>
      </c>
      <c r="IKL27">
        <v>-483228.43684799998</v>
      </c>
      <c r="IKM27">
        <v>-483228.43684799998</v>
      </c>
      <c r="IKN27">
        <v>-483228.43684799998</v>
      </c>
      <c r="IKO27">
        <v>-483228.43684799998</v>
      </c>
      <c r="IKP27">
        <v>-483228.43684799998</v>
      </c>
      <c r="IKQ27">
        <v>-483228.43684799998</v>
      </c>
      <c r="IKR27">
        <v>-483228.43684799998</v>
      </c>
      <c r="IKS27">
        <v>-483228.43684799998</v>
      </c>
      <c r="IKT27">
        <v>-483228.43684799998</v>
      </c>
      <c r="IKU27">
        <v>-483228.43684799998</v>
      </c>
      <c r="IKV27">
        <v>-483228.43684799998</v>
      </c>
      <c r="IKW27">
        <v>-481728.761183</v>
      </c>
      <c r="IKX27">
        <v>-481728.761183</v>
      </c>
      <c r="IKY27">
        <v>-481728.761183</v>
      </c>
      <c r="IKZ27">
        <v>-481728.761183</v>
      </c>
      <c r="ILA27">
        <v>-481728.761183</v>
      </c>
      <c r="ILB27">
        <v>-481728.761183</v>
      </c>
      <c r="ILC27">
        <v>-481728.761183</v>
      </c>
      <c r="ILD27">
        <v>-481728.761183</v>
      </c>
      <c r="ILE27">
        <v>-481728.761183</v>
      </c>
      <c r="ILF27">
        <v>-481728.761183</v>
      </c>
      <c r="ILG27">
        <v>-481728.761183</v>
      </c>
      <c r="ILH27">
        <v>-483228.43684799998</v>
      </c>
      <c r="ILI27">
        <v>-483228.43684799998</v>
      </c>
      <c r="ILJ27">
        <v>-483228.43684799998</v>
      </c>
      <c r="ILK27">
        <v>-483228.43684799998</v>
      </c>
      <c r="ILL27">
        <v>-483228.43684799998</v>
      </c>
      <c r="ILM27">
        <v>-483228.43684799998</v>
      </c>
      <c r="ILN27">
        <v>-483228.43684799998</v>
      </c>
      <c r="ILO27">
        <v>-483228.43684799998</v>
      </c>
      <c r="ILP27">
        <v>-483228.43684799998</v>
      </c>
      <c r="ILQ27">
        <v>-483228.43684799998</v>
      </c>
      <c r="ILR27">
        <v>-483228.43684799998</v>
      </c>
      <c r="ILS27">
        <v>-481728.761183</v>
      </c>
      <c r="ILT27">
        <v>-481728.761183</v>
      </c>
      <c r="ILU27">
        <v>-481728.761183</v>
      </c>
      <c r="ILV27">
        <v>-481728.761183</v>
      </c>
      <c r="ILW27">
        <v>-481728.761183</v>
      </c>
      <c r="ILX27">
        <v>-481728.761183</v>
      </c>
      <c r="ILY27">
        <v>-481728.761183</v>
      </c>
      <c r="ILZ27">
        <v>-481728.761183</v>
      </c>
      <c r="IMA27">
        <v>-481728.761183</v>
      </c>
      <c r="IMB27">
        <v>-481728.761183</v>
      </c>
      <c r="IMC27">
        <v>-481728.761183</v>
      </c>
      <c r="IMD27">
        <v>-53499.667453900001</v>
      </c>
      <c r="IME27">
        <v>-53499.667453900001</v>
      </c>
      <c r="IMF27">
        <v>-53499.667453900001</v>
      </c>
      <c r="IMG27">
        <v>-53499.667453900001</v>
      </c>
      <c r="IMH27">
        <v>-53499.667453900001</v>
      </c>
      <c r="IMI27">
        <v>-53499.667453900001</v>
      </c>
      <c r="IMJ27">
        <v>-53499.667453900001</v>
      </c>
      <c r="IMK27">
        <v>-53499.667453900001</v>
      </c>
      <c r="IML27">
        <v>-53499.667453900001</v>
      </c>
      <c r="IMM27">
        <v>-53499.667453900001</v>
      </c>
      <c r="IMN27">
        <v>-53499.667453900001</v>
      </c>
      <c r="IMO27">
        <v>-53499.667453900001</v>
      </c>
      <c r="IMP27">
        <v>-53499.667453900001</v>
      </c>
      <c r="IMQ27">
        <v>-53499.667453900001</v>
      </c>
      <c r="IMR27">
        <v>-53499.667453900001</v>
      </c>
      <c r="IMS27">
        <v>-53499.667453900001</v>
      </c>
      <c r="IMT27">
        <v>-53499.667453900001</v>
      </c>
      <c r="IMU27">
        <v>-53499.667453900001</v>
      </c>
      <c r="IMV27">
        <v>-53499.667453900001</v>
      </c>
      <c r="IMW27">
        <v>-53499.667453900001</v>
      </c>
      <c r="IMX27">
        <v>-53499.667453900001</v>
      </c>
      <c r="IMY27">
        <v>-53499.667453900001</v>
      </c>
      <c r="IMZ27">
        <v>-53499.667453900001</v>
      </c>
      <c r="INA27">
        <v>-53499.667453900001</v>
      </c>
      <c r="INB27">
        <v>-53499.667453900001</v>
      </c>
      <c r="INC27">
        <v>-53499.667453900001</v>
      </c>
      <c r="IND27">
        <v>-53499.667453900001</v>
      </c>
      <c r="INE27">
        <v>-53499.667453900001</v>
      </c>
      <c r="INF27">
        <v>-53499.667453900001</v>
      </c>
      <c r="ING27">
        <v>-53499.667453900001</v>
      </c>
      <c r="INH27">
        <v>-53499.667453900001</v>
      </c>
      <c r="INI27">
        <v>-53499.667453900001</v>
      </c>
      <c r="INJ27">
        <v>-53499.667453900001</v>
      </c>
      <c r="INK27">
        <v>-53499.667453900001</v>
      </c>
      <c r="INL27">
        <v>-53499.667453900001</v>
      </c>
      <c r="INM27">
        <v>-53499.667453900001</v>
      </c>
      <c r="INN27">
        <v>-53499.667453900001</v>
      </c>
      <c r="INO27">
        <v>-53499.667453900001</v>
      </c>
      <c r="INP27">
        <v>-53499.667453900001</v>
      </c>
      <c r="INQ27">
        <v>-53499.667453900001</v>
      </c>
      <c r="INR27">
        <v>-53499.667453900001</v>
      </c>
      <c r="INS27">
        <v>-53499.667453900001</v>
      </c>
      <c r="INT27">
        <v>-53499.667453900001</v>
      </c>
      <c r="INU27">
        <v>-53499.667453900001</v>
      </c>
      <c r="INV27">
        <v>-98654.902227300001</v>
      </c>
      <c r="INW27">
        <v>-98654.902227300001</v>
      </c>
      <c r="INX27">
        <v>-98654.902227300001</v>
      </c>
      <c r="INY27">
        <v>-98654.902227300001</v>
      </c>
      <c r="INZ27">
        <v>-98654.902227300001</v>
      </c>
      <c r="IOA27">
        <v>-98654.902227300001</v>
      </c>
      <c r="IOB27">
        <v>-98654.902227300001</v>
      </c>
      <c r="IOC27">
        <v>-98654.902227300001</v>
      </c>
      <c r="IOD27">
        <v>-98654.902227300001</v>
      </c>
      <c r="IOE27">
        <v>-98654.902227300001</v>
      </c>
      <c r="IOF27">
        <v>-98654.902227300001</v>
      </c>
      <c r="IOG27">
        <v>-98654.902227300001</v>
      </c>
      <c r="IOH27">
        <v>-98654.902227300001</v>
      </c>
      <c r="IOI27">
        <v>-98654.902227300001</v>
      </c>
      <c r="IOJ27">
        <v>-98654.902227300001</v>
      </c>
      <c r="IOK27">
        <v>-98654.902227300001</v>
      </c>
      <c r="IOL27">
        <v>-98654.902227300001</v>
      </c>
      <c r="IOM27">
        <v>-98654.902227300001</v>
      </c>
      <c r="ION27">
        <v>-98654.902227300001</v>
      </c>
      <c r="IOO27">
        <v>-98654.902227300001</v>
      </c>
      <c r="IOP27">
        <v>-98654.902227300001</v>
      </c>
      <c r="IOQ27">
        <v>-98654.902227300001</v>
      </c>
      <c r="IOR27">
        <v>-98654.902227300001</v>
      </c>
      <c r="IOS27">
        <v>-98654.902227300001</v>
      </c>
      <c r="IOT27">
        <v>-98654.902227300001</v>
      </c>
      <c r="IOU27">
        <v>-98654.902227300001</v>
      </c>
      <c r="IOV27">
        <v>-98654.902227300001</v>
      </c>
      <c r="IOW27">
        <v>-98654.902227300001</v>
      </c>
      <c r="IOX27">
        <v>-98654.902227300001</v>
      </c>
      <c r="IOY27">
        <v>-98654.902227300001</v>
      </c>
      <c r="IOZ27">
        <v>-98654.902227300001</v>
      </c>
      <c r="IPA27">
        <v>-98654.902227300001</v>
      </c>
      <c r="IPB27">
        <v>-98654.902227300001</v>
      </c>
      <c r="IPC27">
        <v>-98654.902227300001</v>
      </c>
      <c r="IPD27">
        <v>-98654.902227300001</v>
      </c>
      <c r="IPE27">
        <v>-98654.902227300001</v>
      </c>
      <c r="IPF27">
        <v>-98654.902227300001</v>
      </c>
      <c r="IPG27">
        <v>-98654.902227300001</v>
      </c>
      <c r="IPH27">
        <v>-98654.902227300001</v>
      </c>
      <c r="IPI27">
        <v>-98654.902227300001</v>
      </c>
      <c r="IPJ27">
        <v>-98654.902227300001</v>
      </c>
      <c r="IPK27">
        <v>-98654.902227300001</v>
      </c>
      <c r="IPL27">
        <v>-98654.902227300001</v>
      </c>
      <c r="IPM27">
        <v>-98654.902227300001</v>
      </c>
      <c r="IPN27">
        <v>-188965.371774</v>
      </c>
      <c r="IPO27">
        <v>-188965.371774</v>
      </c>
      <c r="IPP27">
        <v>-188965.371774</v>
      </c>
      <c r="IPQ27">
        <v>-188965.371774</v>
      </c>
      <c r="IPR27">
        <v>-188965.371774</v>
      </c>
      <c r="IPS27">
        <v>-188965.371774</v>
      </c>
      <c r="IPT27">
        <v>-188965.371774</v>
      </c>
      <c r="IPU27">
        <v>-188965.371774</v>
      </c>
      <c r="IPV27">
        <v>-188965.371774</v>
      </c>
      <c r="IPW27">
        <v>-188965.371774</v>
      </c>
      <c r="IPX27">
        <v>-188965.371774</v>
      </c>
      <c r="IPY27">
        <v>-188965.371774</v>
      </c>
      <c r="IPZ27">
        <v>-188965.371774</v>
      </c>
      <c r="IQA27">
        <v>-188965.371774</v>
      </c>
      <c r="IQB27">
        <v>-188965.371774</v>
      </c>
      <c r="IQC27">
        <v>-188965.371774</v>
      </c>
      <c r="IQD27">
        <v>-188965.371774</v>
      </c>
      <c r="IQE27">
        <v>-188965.371774</v>
      </c>
      <c r="IQF27">
        <v>-188965.371774</v>
      </c>
      <c r="IQG27">
        <v>-188965.371774</v>
      </c>
      <c r="IQH27">
        <v>-188965.371774</v>
      </c>
      <c r="IQI27">
        <v>-188965.371774</v>
      </c>
      <c r="IQJ27">
        <v>-188965.371774</v>
      </c>
      <c r="IQK27">
        <v>-188965.371774</v>
      </c>
      <c r="IQL27">
        <v>-188965.371774</v>
      </c>
      <c r="IQM27">
        <v>-188965.371774</v>
      </c>
      <c r="IQN27">
        <v>-188965.371774</v>
      </c>
      <c r="IQO27">
        <v>-188965.371774</v>
      </c>
      <c r="IQP27">
        <v>-188965.371774</v>
      </c>
      <c r="IQQ27">
        <v>-188965.371774</v>
      </c>
      <c r="IQR27">
        <v>-188965.371774</v>
      </c>
      <c r="IQS27">
        <v>-188965.371774</v>
      </c>
      <c r="IQT27">
        <v>-188965.371774</v>
      </c>
      <c r="IQU27">
        <v>-188965.371774</v>
      </c>
      <c r="IQV27">
        <v>-188965.371774</v>
      </c>
      <c r="IQW27">
        <v>-188965.371774</v>
      </c>
      <c r="IQX27">
        <v>-188965.371774</v>
      </c>
      <c r="IQY27">
        <v>-188965.371774</v>
      </c>
      <c r="IQZ27">
        <v>-188965.371774</v>
      </c>
      <c r="IRA27">
        <v>-188965.371774</v>
      </c>
      <c r="IRB27">
        <v>-188965.371774</v>
      </c>
      <c r="IRC27">
        <v>-188965.371774</v>
      </c>
      <c r="IRD27">
        <v>-188965.371774</v>
      </c>
      <c r="IRE27">
        <v>-188965.371774</v>
      </c>
      <c r="IRF27">
        <v>-126335.494703</v>
      </c>
      <c r="IRG27">
        <v>-126335.494703</v>
      </c>
      <c r="IRH27">
        <v>-126335.494703</v>
      </c>
      <c r="IRI27">
        <v>-126335.494703</v>
      </c>
      <c r="IRJ27">
        <v>-126335.494703</v>
      </c>
      <c r="IRK27">
        <v>-126335.494703</v>
      </c>
      <c r="IRL27">
        <v>-126335.494703</v>
      </c>
      <c r="IRM27">
        <v>-126335.494703</v>
      </c>
      <c r="IRN27">
        <v>-126335.494703</v>
      </c>
      <c r="IRO27">
        <v>-126335.494703</v>
      </c>
      <c r="IRP27">
        <v>-126335.494703</v>
      </c>
      <c r="IRQ27">
        <v>-126335.494703</v>
      </c>
      <c r="IRR27">
        <v>-126335.494703</v>
      </c>
      <c r="IRS27">
        <v>-126335.494703</v>
      </c>
      <c r="IRT27">
        <v>-126335.494703</v>
      </c>
      <c r="IRU27">
        <v>-126335.494703</v>
      </c>
      <c r="IRV27">
        <v>-126335.494703</v>
      </c>
      <c r="IRW27">
        <v>-126335.494703</v>
      </c>
      <c r="IRX27">
        <v>-126335.494703</v>
      </c>
      <c r="IRY27">
        <v>-126335.494703</v>
      </c>
      <c r="IRZ27">
        <v>-126335.494703</v>
      </c>
      <c r="ISA27">
        <v>-126335.494703</v>
      </c>
      <c r="ISB27">
        <v>-126335.494703</v>
      </c>
      <c r="ISC27">
        <v>-126335.494703</v>
      </c>
      <c r="ISD27">
        <v>-126335.494703</v>
      </c>
      <c r="ISE27">
        <v>-126335.494703</v>
      </c>
      <c r="ISF27">
        <v>-126335.494703</v>
      </c>
      <c r="ISG27">
        <v>-126335.494703</v>
      </c>
      <c r="ISH27">
        <v>-126335.494703</v>
      </c>
      <c r="ISI27">
        <v>-126335.494703</v>
      </c>
      <c r="ISJ27">
        <v>-126335.494703</v>
      </c>
      <c r="ISK27">
        <v>-126335.494703</v>
      </c>
      <c r="ISL27">
        <v>-126335.494703</v>
      </c>
      <c r="ISM27">
        <v>-126335.494703</v>
      </c>
      <c r="ISN27">
        <v>-126335.494703</v>
      </c>
      <c r="ISO27">
        <v>-126335.494703</v>
      </c>
      <c r="ISP27">
        <v>-126335.494703</v>
      </c>
      <c r="ISQ27">
        <v>-126335.494703</v>
      </c>
      <c r="ISR27">
        <v>-126335.494703</v>
      </c>
      <c r="ISS27">
        <v>-126335.494703</v>
      </c>
      <c r="IST27">
        <v>-126335.494703</v>
      </c>
      <c r="ISU27">
        <v>-126335.494703</v>
      </c>
      <c r="ISV27">
        <v>-126335.494703</v>
      </c>
      <c r="ISW27">
        <v>-126335.494703</v>
      </c>
      <c r="ISX27">
        <v>-232966.23083700001</v>
      </c>
      <c r="ISY27">
        <v>-232966.23083700001</v>
      </c>
      <c r="ISZ27">
        <v>-232966.23083700001</v>
      </c>
      <c r="ITA27">
        <v>-232966.23083700001</v>
      </c>
      <c r="ITB27">
        <v>-232966.23083700001</v>
      </c>
      <c r="ITC27">
        <v>-232966.23083700001</v>
      </c>
      <c r="ITD27">
        <v>-232966.23083700001</v>
      </c>
      <c r="ITE27">
        <v>-232966.23083700001</v>
      </c>
      <c r="ITF27">
        <v>-232966.23083700001</v>
      </c>
      <c r="ITG27">
        <v>-232966.23083700001</v>
      </c>
      <c r="ITH27">
        <v>-232966.23083700001</v>
      </c>
      <c r="ITI27">
        <v>-232966.23083700001</v>
      </c>
      <c r="ITJ27">
        <v>-232966.23083700001</v>
      </c>
      <c r="ITK27">
        <v>-232966.23083700001</v>
      </c>
      <c r="ITL27">
        <v>-232966.23083700001</v>
      </c>
      <c r="ITM27">
        <v>-232966.23083700001</v>
      </c>
      <c r="ITN27">
        <v>-232966.23083700001</v>
      </c>
      <c r="ITO27">
        <v>-232966.23083700001</v>
      </c>
      <c r="ITP27">
        <v>-232966.23083700001</v>
      </c>
      <c r="ITQ27">
        <v>-232966.23083700001</v>
      </c>
      <c r="ITR27">
        <v>-232966.23083700001</v>
      </c>
      <c r="ITS27">
        <v>-232966.23083700001</v>
      </c>
      <c r="ITT27">
        <v>-232966.23083700001</v>
      </c>
      <c r="ITU27">
        <v>-232966.23083700001</v>
      </c>
      <c r="ITV27">
        <v>-232966.23083700001</v>
      </c>
      <c r="ITW27">
        <v>-232966.23083700001</v>
      </c>
      <c r="ITX27">
        <v>-232966.23083700001</v>
      </c>
      <c r="ITY27">
        <v>-232966.23083700001</v>
      </c>
      <c r="ITZ27">
        <v>-232966.23083700001</v>
      </c>
      <c r="IUA27">
        <v>-232966.23083700001</v>
      </c>
      <c r="IUB27">
        <v>-232966.23083700001</v>
      </c>
      <c r="IUC27">
        <v>-232966.23083700001</v>
      </c>
      <c r="IUD27">
        <v>-232966.23083700001</v>
      </c>
      <c r="IUE27">
        <v>-232966.23083700001</v>
      </c>
      <c r="IUF27">
        <v>-232966.23083700001</v>
      </c>
      <c r="IUG27">
        <v>-232966.23083700001</v>
      </c>
      <c r="IUH27">
        <v>-232966.23083700001</v>
      </c>
      <c r="IUI27">
        <v>-232966.23083700001</v>
      </c>
      <c r="IUJ27">
        <v>-232966.23083700001</v>
      </c>
      <c r="IUK27">
        <v>-232966.23083700001</v>
      </c>
      <c r="IUL27">
        <v>-232966.23083700001</v>
      </c>
      <c r="IUM27">
        <v>-232966.23083700001</v>
      </c>
      <c r="IUN27">
        <v>-232966.23083700001</v>
      </c>
      <c r="IUO27">
        <v>-232966.23083700001</v>
      </c>
      <c r="IUP27">
        <v>-446227.70310400001</v>
      </c>
      <c r="IUQ27">
        <v>-446227.70310400001</v>
      </c>
      <c r="IUR27">
        <v>-446227.70310400001</v>
      </c>
      <c r="IUS27">
        <v>-446227.70310400001</v>
      </c>
      <c r="IUT27">
        <v>-446227.70310400001</v>
      </c>
      <c r="IUU27">
        <v>-446227.70310400001</v>
      </c>
      <c r="IUV27">
        <v>-446227.70310400001</v>
      </c>
      <c r="IUW27">
        <v>-446227.70310400001</v>
      </c>
      <c r="IUX27">
        <v>-446227.70310400001</v>
      </c>
      <c r="IUY27">
        <v>-446227.70310400001</v>
      </c>
      <c r="IUZ27">
        <v>-446227.70310400001</v>
      </c>
      <c r="IVA27">
        <v>-446227.70310400001</v>
      </c>
      <c r="IVB27">
        <v>-446227.70310400001</v>
      </c>
      <c r="IVC27">
        <v>-446227.70310400001</v>
      </c>
      <c r="IVD27">
        <v>-446227.70310400001</v>
      </c>
      <c r="IVE27">
        <v>-446227.70310400001</v>
      </c>
      <c r="IVF27">
        <v>-446227.70310400001</v>
      </c>
      <c r="IVG27">
        <v>-446227.70310400001</v>
      </c>
      <c r="IVH27">
        <v>-446227.70310400001</v>
      </c>
      <c r="IVI27">
        <v>-446227.70310400001</v>
      </c>
      <c r="IVJ27">
        <v>-446227.70310400001</v>
      </c>
      <c r="IVK27">
        <v>-446227.70310400001</v>
      </c>
      <c r="IVL27">
        <v>-446227.70310400001</v>
      </c>
      <c r="IVM27">
        <v>-446227.70310400001</v>
      </c>
      <c r="IVN27">
        <v>-446227.70310400001</v>
      </c>
      <c r="IVO27">
        <v>-446227.70310400001</v>
      </c>
      <c r="IVP27">
        <v>-446227.70310400001</v>
      </c>
      <c r="IVQ27">
        <v>-446227.70310400001</v>
      </c>
      <c r="IVR27">
        <v>-446227.70310400001</v>
      </c>
      <c r="IVS27">
        <v>-446227.70310400001</v>
      </c>
      <c r="IVT27">
        <v>-446227.70310400001</v>
      </c>
      <c r="IVU27">
        <v>-446227.70310400001</v>
      </c>
      <c r="IVV27">
        <v>-446227.70310400001</v>
      </c>
      <c r="IVW27">
        <v>-446227.70310400001</v>
      </c>
      <c r="IVX27">
        <v>-446227.70310400001</v>
      </c>
      <c r="IVY27">
        <v>-446227.70310400001</v>
      </c>
      <c r="IVZ27">
        <v>-446227.70310400001</v>
      </c>
      <c r="IWA27">
        <v>-446227.70310400001</v>
      </c>
      <c r="IWB27">
        <v>-446227.70310400001</v>
      </c>
      <c r="IWC27">
        <v>-446227.70310400001</v>
      </c>
      <c r="IWD27">
        <v>-446227.70310400001</v>
      </c>
      <c r="IWE27">
        <v>-446227.70310400001</v>
      </c>
      <c r="IWF27">
        <v>-446227.70310400001</v>
      </c>
      <c r="IWG27">
        <v>-446227.70310400001</v>
      </c>
      <c r="IWH27">
        <v>-186335.32637699999</v>
      </c>
      <c r="IWI27">
        <v>-186335.32637699999</v>
      </c>
      <c r="IWJ27">
        <v>-186335.32637699999</v>
      </c>
      <c r="IWK27">
        <v>-186335.32637699999</v>
      </c>
      <c r="IWL27">
        <v>-186335.32637699999</v>
      </c>
      <c r="IWM27">
        <v>-186335.32637699999</v>
      </c>
      <c r="IWN27">
        <v>-186335.32637699999</v>
      </c>
      <c r="IWO27">
        <v>-186335.32637699999</v>
      </c>
      <c r="IWP27">
        <v>-186335.32637699999</v>
      </c>
      <c r="IWQ27">
        <v>-186335.32637699999</v>
      </c>
      <c r="IWR27">
        <v>-186335.32637699999</v>
      </c>
      <c r="IWS27">
        <v>-190446.84437199999</v>
      </c>
      <c r="IWT27">
        <v>-190446.84437199999</v>
      </c>
      <c r="IWU27">
        <v>-190446.84437199999</v>
      </c>
      <c r="IWV27">
        <v>-190446.84437199999</v>
      </c>
      <c r="IWW27">
        <v>-190446.84437199999</v>
      </c>
      <c r="IWX27">
        <v>-190446.84437199999</v>
      </c>
      <c r="IWY27">
        <v>-190446.84437199999</v>
      </c>
      <c r="IWZ27">
        <v>-190446.84437199999</v>
      </c>
      <c r="IXA27">
        <v>-190446.84437199999</v>
      </c>
      <c r="IXB27">
        <v>-190446.84437199999</v>
      </c>
      <c r="IXC27">
        <v>-190446.84437199999</v>
      </c>
      <c r="IXD27">
        <v>-186335.32637699999</v>
      </c>
      <c r="IXE27">
        <v>-186335.32637699999</v>
      </c>
      <c r="IXF27">
        <v>-186335.32637699999</v>
      </c>
      <c r="IXG27">
        <v>-186335.32637699999</v>
      </c>
      <c r="IXH27">
        <v>-186335.32637699999</v>
      </c>
      <c r="IXI27">
        <v>-186335.32637699999</v>
      </c>
      <c r="IXJ27">
        <v>-186335.32637699999</v>
      </c>
      <c r="IXK27">
        <v>-186335.32637699999</v>
      </c>
      <c r="IXL27">
        <v>-186335.32637699999</v>
      </c>
      <c r="IXM27">
        <v>-186335.32637699999</v>
      </c>
      <c r="IXN27">
        <v>-186335.32637699999</v>
      </c>
      <c r="IXO27">
        <v>-190446.84437199999</v>
      </c>
      <c r="IXP27">
        <v>-190446.84437199999</v>
      </c>
      <c r="IXQ27">
        <v>-190446.84437199999</v>
      </c>
      <c r="IXR27">
        <v>-190446.84437199999</v>
      </c>
      <c r="IXS27">
        <v>-190446.84437199999</v>
      </c>
      <c r="IXT27">
        <v>-190446.84437199999</v>
      </c>
      <c r="IXU27">
        <v>-190446.84437199999</v>
      </c>
      <c r="IXV27">
        <v>-190446.84437199999</v>
      </c>
      <c r="IXW27">
        <v>-190446.84437199999</v>
      </c>
      <c r="IXX27">
        <v>-190446.84437199999</v>
      </c>
      <c r="IXY27">
        <v>-190446.84437199999</v>
      </c>
      <c r="IXZ27">
        <v>-406310.81248399999</v>
      </c>
      <c r="IYA27">
        <v>-406310.81248399999</v>
      </c>
      <c r="IYB27">
        <v>-406310.81248399999</v>
      </c>
      <c r="IYC27">
        <v>-406310.81248399999</v>
      </c>
      <c r="IYD27">
        <v>-406310.81248399999</v>
      </c>
      <c r="IYE27">
        <v>-406310.81248399999</v>
      </c>
      <c r="IYF27">
        <v>-406310.81248399999</v>
      </c>
      <c r="IYG27">
        <v>-406310.81248399999</v>
      </c>
      <c r="IYH27">
        <v>-406310.81248399999</v>
      </c>
      <c r="IYI27">
        <v>-406310.81248399999</v>
      </c>
      <c r="IYJ27">
        <v>-406310.81248399999</v>
      </c>
      <c r="IYK27">
        <v>-414107.34166400001</v>
      </c>
      <c r="IYL27">
        <v>-414107.34166400001</v>
      </c>
      <c r="IYM27">
        <v>-414107.34166400001</v>
      </c>
      <c r="IYN27">
        <v>-414107.34166400001</v>
      </c>
      <c r="IYO27">
        <v>-414107.34166400001</v>
      </c>
      <c r="IYP27">
        <v>-414107.34166400001</v>
      </c>
      <c r="IYQ27">
        <v>-414107.34166400001</v>
      </c>
      <c r="IYR27">
        <v>-414107.34166400001</v>
      </c>
      <c r="IYS27">
        <v>-414107.34166400001</v>
      </c>
      <c r="IYT27">
        <v>-414107.34166400001</v>
      </c>
      <c r="IYU27">
        <v>-414107.34166400001</v>
      </c>
      <c r="IYV27">
        <v>-406310.81248399999</v>
      </c>
      <c r="IYW27">
        <v>-406310.81248399999</v>
      </c>
      <c r="IYX27">
        <v>-406310.81248399999</v>
      </c>
      <c r="IYY27">
        <v>-406310.81248399999</v>
      </c>
      <c r="IYZ27">
        <v>-406310.81248399999</v>
      </c>
      <c r="IZA27">
        <v>-406310.81248399999</v>
      </c>
      <c r="IZB27">
        <v>-406310.81248399999</v>
      </c>
      <c r="IZC27">
        <v>-406310.81248399999</v>
      </c>
      <c r="IZD27">
        <v>-406310.81248399999</v>
      </c>
      <c r="IZE27">
        <v>-406310.81248399999</v>
      </c>
      <c r="IZF27">
        <v>-406310.81248399999</v>
      </c>
      <c r="IZG27">
        <v>-414107.34166400001</v>
      </c>
      <c r="IZH27">
        <v>-414107.34166400001</v>
      </c>
      <c r="IZI27">
        <v>-414107.34166400001</v>
      </c>
      <c r="IZJ27">
        <v>-414107.34166400001</v>
      </c>
      <c r="IZK27">
        <v>-414107.34166400001</v>
      </c>
      <c r="IZL27">
        <v>-414107.34166400001</v>
      </c>
      <c r="IZM27">
        <v>-414107.34166400001</v>
      </c>
      <c r="IZN27">
        <v>-414107.34166400001</v>
      </c>
      <c r="IZO27">
        <v>-414107.34166400001</v>
      </c>
      <c r="IZP27">
        <v>-414107.34166400001</v>
      </c>
      <c r="IZQ27">
        <v>-414107.34166400001</v>
      </c>
      <c r="IZR27">
        <v>-882046.61201000004</v>
      </c>
      <c r="IZS27">
        <v>-882046.61201000004</v>
      </c>
      <c r="IZT27">
        <v>-882046.61201000004</v>
      </c>
      <c r="IZU27">
        <v>-882046.61201000004</v>
      </c>
      <c r="IZV27">
        <v>-882046.61201000004</v>
      </c>
      <c r="IZW27">
        <v>-882046.61201000004</v>
      </c>
      <c r="IZX27">
        <v>-882046.61201000004</v>
      </c>
      <c r="IZY27">
        <v>-882046.61201000004</v>
      </c>
      <c r="IZZ27">
        <v>-882046.61201000004</v>
      </c>
      <c r="JAA27">
        <v>-882046.61201000004</v>
      </c>
      <c r="JAB27">
        <v>-882046.61201000004</v>
      </c>
      <c r="JAC27">
        <v>-897213.16356000002</v>
      </c>
      <c r="JAD27">
        <v>-897213.16356000002</v>
      </c>
      <c r="JAE27">
        <v>-897213.16356000002</v>
      </c>
      <c r="JAF27">
        <v>-897213.16356000002</v>
      </c>
      <c r="JAG27">
        <v>-897213.16356000002</v>
      </c>
      <c r="JAH27">
        <v>-897213.16356000002</v>
      </c>
      <c r="JAI27">
        <v>-897213.16356000002</v>
      </c>
      <c r="JAJ27">
        <v>-897213.16356000002</v>
      </c>
      <c r="JAK27">
        <v>-897213.16356000002</v>
      </c>
      <c r="JAL27">
        <v>-897213.16356000002</v>
      </c>
      <c r="JAM27">
        <v>-897213.16356000002</v>
      </c>
      <c r="JAN27">
        <v>-882046.61201000004</v>
      </c>
      <c r="JAO27">
        <v>-882046.61201000004</v>
      </c>
      <c r="JAP27">
        <v>-882046.61201000004</v>
      </c>
      <c r="JAQ27">
        <v>-882046.61201000004</v>
      </c>
      <c r="JAR27">
        <v>-882046.61201000004</v>
      </c>
      <c r="JAS27">
        <v>-882046.61201000004</v>
      </c>
      <c r="JAT27">
        <v>-882046.61201000004</v>
      </c>
      <c r="JAU27">
        <v>-882046.61201000004</v>
      </c>
      <c r="JAV27">
        <v>-882046.61201000004</v>
      </c>
      <c r="JAW27">
        <v>-882046.61201000004</v>
      </c>
      <c r="JAX27">
        <v>-882046.61201000004</v>
      </c>
      <c r="JAY27">
        <v>-897213.16356000002</v>
      </c>
      <c r="JAZ27">
        <v>-897213.16356000002</v>
      </c>
      <c r="JBA27">
        <v>-897213.16356000002</v>
      </c>
      <c r="JBB27">
        <v>-897213.16356000002</v>
      </c>
      <c r="JBC27">
        <v>-897213.16356000002</v>
      </c>
      <c r="JBD27">
        <v>-897213.16356000002</v>
      </c>
      <c r="JBE27">
        <v>-897213.16356000002</v>
      </c>
      <c r="JBF27">
        <v>-897213.16356000002</v>
      </c>
      <c r="JBG27">
        <v>-897213.16356000002</v>
      </c>
      <c r="JBH27">
        <v>-897213.16356000002</v>
      </c>
      <c r="JBI27">
        <v>-897213.16356000002</v>
      </c>
      <c r="JBJ27">
        <v>-70320.274785700007</v>
      </c>
      <c r="JBK27">
        <v>-70320.274785700007</v>
      </c>
      <c r="JBL27">
        <v>-70320.274785700007</v>
      </c>
      <c r="JBM27">
        <v>-70320.274785700007</v>
      </c>
      <c r="JBN27">
        <v>-70320.274785700007</v>
      </c>
      <c r="JBO27">
        <v>-70320.274785700007</v>
      </c>
      <c r="JBP27">
        <v>-70320.274785700007</v>
      </c>
      <c r="JBQ27">
        <v>-70320.274785700007</v>
      </c>
      <c r="JBR27">
        <v>-70320.274785700007</v>
      </c>
      <c r="JBS27">
        <v>-70320.274785700007</v>
      </c>
      <c r="JBT27">
        <v>-70320.274785700007</v>
      </c>
      <c r="JBU27">
        <v>54637.055779399998</v>
      </c>
      <c r="JBV27">
        <v>54637.055779399998</v>
      </c>
      <c r="JBW27">
        <v>54637.055779399998</v>
      </c>
      <c r="JBX27">
        <v>54637.055779399998</v>
      </c>
      <c r="JBY27">
        <v>54637.055779399998</v>
      </c>
      <c r="JBZ27">
        <v>54637.055779399998</v>
      </c>
      <c r="JCA27">
        <v>54637.055779399998</v>
      </c>
      <c r="JCB27">
        <v>54637.055779399998</v>
      </c>
      <c r="JCC27">
        <v>54637.055779399998</v>
      </c>
      <c r="JCD27">
        <v>54637.055779399998</v>
      </c>
      <c r="JCE27">
        <v>54637.055779399998</v>
      </c>
      <c r="JCF27">
        <v>-70320.274785700007</v>
      </c>
      <c r="JCG27">
        <v>-70320.274785700007</v>
      </c>
      <c r="JCH27">
        <v>-70320.274785700007</v>
      </c>
      <c r="JCI27">
        <v>-70320.274785700007</v>
      </c>
      <c r="JCJ27">
        <v>-70320.274785700007</v>
      </c>
      <c r="JCK27">
        <v>-70320.274785700007</v>
      </c>
      <c r="JCL27">
        <v>-70320.274785700007</v>
      </c>
      <c r="JCM27">
        <v>-70320.274785700007</v>
      </c>
      <c r="JCN27">
        <v>-70320.274785700007</v>
      </c>
      <c r="JCO27">
        <v>-70320.274785700007</v>
      </c>
      <c r="JCP27">
        <v>-70320.274785700007</v>
      </c>
      <c r="JCQ27">
        <v>54637.055779399998</v>
      </c>
      <c r="JCR27">
        <v>54637.055779399998</v>
      </c>
      <c r="JCS27">
        <v>54637.055779399998</v>
      </c>
      <c r="JCT27">
        <v>54637.055779399998</v>
      </c>
      <c r="JCU27">
        <v>54637.055779399998</v>
      </c>
      <c r="JCV27">
        <v>54637.055779399998</v>
      </c>
      <c r="JCW27">
        <v>54637.055779399998</v>
      </c>
      <c r="JCX27">
        <v>54637.055779399998</v>
      </c>
      <c r="JCY27">
        <v>54637.055779399998</v>
      </c>
      <c r="JCZ27">
        <v>54637.055779399998</v>
      </c>
      <c r="JDA27">
        <v>54637.055779399998</v>
      </c>
      <c r="JDB27">
        <v>35052.491789300002</v>
      </c>
      <c r="JDC27">
        <v>35052.491789300002</v>
      </c>
      <c r="JDD27">
        <v>35052.491789300002</v>
      </c>
      <c r="JDE27">
        <v>35052.491789300002</v>
      </c>
      <c r="JDF27">
        <v>35052.491789300002</v>
      </c>
      <c r="JDG27">
        <v>35052.491789300002</v>
      </c>
      <c r="JDH27">
        <v>35052.491789300002</v>
      </c>
      <c r="JDI27">
        <v>35052.491789300002</v>
      </c>
      <c r="JDJ27">
        <v>35052.491789300002</v>
      </c>
      <c r="JDK27">
        <v>35052.491789300002</v>
      </c>
      <c r="JDL27">
        <v>35052.491789300002</v>
      </c>
      <c r="JDM27">
        <v>272004.75009699998</v>
      </c>
      <c r="JDN27">
        <v>272004.75009699998</v>
      </c>
      <c r="JDO27">
        <v>272004.75009699998</v>
      </c>
      <c r="JDP27">
        <v>272004.75009699998</v>
      </c>
      <c r="JDQ27">
        <v>272004.75009699998</v>
      </c>
      <c r="JDR27">
        <v>272004.75009699998</v>
      </c>
      <c r="JDS27">
        <v>272004.75009699998</v>
      </c>
      <c r="JDT27">
        <v>272004.75009699998</v>
      </c>
      <c r="JDU27">
        <v>272004.75009699998</v>
      </c>
      <c r="JDV27">
        <v>272004.75009699998</v>
      </c>
      <c r="JDW27">
        <v>272004.75009699998</v>
      </c>
      <c r="JDX27">
        <v>35052.491789300002</v>
      </c>
      <c r="JDY27">
        <v>35052.491789300002</v>
      </c>
      <c r="JDZ27">
        <v>35052.491789300002</v>
      </c>
      <c r="JEA27">
        <v>35052.491789300002</v>
      </c>
      <c r="JEB27">
        <v>35052.491789300002</v>
      </c>
      <c r="JEC27">
        <v>35052.491789300002</v>
      </c>
      <c r="JED27">
        <v>35052.491789300002</v>
      </c>
      <c r="JEE27">
        <v>35052.491789300002</v>
      </c>
      <c r="JEF27">
        <v>35052.491789300002</v>
      </c>
      <c r="JEG27">
        <v>35052.491789300002</v>
      </c>
      <c r="JEH27">
        <v>35052.491789300002</v>
      </c>
      <c r="JEI27">
        <v>272004.75009699998</v>
      </c>
      <c r="JEJ27">
        <v>272004.75009699998</v>
      </c>
      <c r="JEK27">
        <v>272004.75009699998</v>
      </c>
      <c r="JEL27">
        <v>272004.75009699998</v>
      </c>
      <c r="JEM27">
        <v>272004.75009699998</v>
      </c>
      <c r="JEN27">
        <v>272004.75009699998</v>
      </c>
      <c r="JEO27">
        <v>272004.75009699998</v>
      </c>
      <c r="JEP27">
        <v>272004.75009699998</v>
      </c>
      <c r="JEQ27">
        <v>272004.75009699998</v>
      </c>
      <c r="JER27">
        <v>272004.75009699998</v>
      </c>
      <c r="JES27">
        <v>272004.75009699998</v>
      </c>
      <c r="JET27">
        <v>357338.41789400001</v>
      </c>
      <c r="JEU27">
        <v>357338.41789400001</v>
      </c>
      <c r="JEV27">
        <v>357338.41789400001</v>
      </c>
      <c r="JEW27">
        <v>357338.41789400001</v>
      </c>
      <c r="JEX27">
        <v>357338.41789400001</v>
      </c>
      <c r="JEY27">
        <v>357338.41789400001</v>
      </c>
      <c r="JEZ27">
        <v>357338.41789400001</v>
      </c>
      <c r="JFA27">
        <v>357338.41789400001</v>
      </c>
      <c r="JFB27">
        <v>357338.41789400001</v>
      </c>
      <c r="JFC27">
        <v>357338.41789400001</v>
      </c>
      <c r="JFD27">
        <v>357338.41789400001</v>
      </c>
      <c r="JFE27">
        <v>818280.53168599994</v>
      </c>
      <c r="JFF27">
        <v>818280.53168599994</v>
      </c>
      <c r="JFG27">
        <v>818280.53168599994</v>
      </c>
      <c r="JFH27">
        <v>818280.53168599994</v>
      </c>
      <c r="JFI27">
        <v>818280.53168599994</v>
      </c>
      <c r="JFJ27">
        <v>818280.53168599994</v>
      </c>
      <c r="JFK27">
        <v>818280.53168599994</v>
      </c>
      <c r="JFL27">
        <v>818280.53168599994</v>
      </c>
      <c r="JFM27">
        <v>818280.53168599994</v>
      </c>
      <c r="JFN27">
        <v>818280.53168599994</v>
      </c>
      <c r="JFO27">
        <v>818280.53168599994</v>
      </c>
      <c r="JFP27">
        <v>357338.41789400001</v>
      </c>
      <c r="JFQ27">
        <v>357338.41789400001</v>
      </c>
      <c r="JFR27">
        <v>357338.41789400001</v>
      </c>
      <c r="JFS27">
        <v>357338.41789400001</v>
      </c>
      <c r="JFT27">
        <v>357338.41789400001</v>
      </c>
      <c r="JFU27">
        <v>357338.41789400001</v>
      </c>
      <c r="JFV27">
        <v>357338.41789400001</v>
      </c>
      <c r="JFW27">
        <v>357338.41789400001</v>
      </c>
      <c r="JFX27">
        <v>357338.41789400001</v>
      </c>
      <c r="JFY27">
        <v>357338.41789400001</v>
      </c>
      <c r="JFZ27">
        <v>357338.41789400001</v>
      </c>
      <c r="JGA27">
        <v>818280.53168599994</v>
      </c>
      <c r="JGB27">
        <v>818280.53168599994</v>
      </c>
      <c r="JGC27">
        <v>818280.53168599994</v>
      </c>
      <c r="JGD27">
        <v>818280.53168599994</v>
      </c>
      <c r="JGE27">
        <v>818280.53168599994</v>
      </c>
      <c r="JGF27">
        <v>818280.53168599994</v>
      </c>
      <c r="JGG27">
        <v>818280.53168599994</v>
      </c>
      <c r="JGH27">
        <v>818280.53168599994</v>
      </c>
      <c r="JGI27">
        <v>818280.53168599994</v>
      </c>
      <c r="JGJ27">
        <v>818280.53168599994</v>
      </c>
      <c r="JGK27">
        <v>818280.53168599994</v>
      </c>
      <c r="JGL27">
        <v>-2186835.5683400002</v>
      </c>
      <c r="JGM27">
        <v>-2186835.5683400002</v>
      </c>
      <c r="JGN27">
        <v>-2186835.5683400002</v>
      </c>
      <c r="JGO27">
        <v>-2186835.5683400002</v>
      </c>
      <c r="JGP27">
        <v>-2186835.5683400002</v>
      </c>
      <c r="JGQ27">
        <v>-2186835.5683400002</v>
      </c>
      <c r="JGR27">
        <v>-2186835.5683400002</v>
      </c>
      <c r="JGS27">
        <v>-2186835.5683400002</v>
      </c>
      <c r="JGT27">
        <v>-2186835.5683400002</v>
      </c>
      <c r="JGU27">
        <v>-2186835.5683400002</v>
      </c>
      <c r="JGV27">
        <v>-2186835.5683400002</v>
      </c>
      <c r="JGW27">
        <v>-2178486.5225800001</v>
      </c>
      <c r="JGX27">
        <v>-2178486.5225800001</v>
      </c>
      <c r="JGY27">
        <v>-2178486.5225800001</v>
      </c>
      <c r="JGZ27">
        <v>-2178486.5225800001</v>
      </c>
      <c r="JHA27">
        <v>-2178486.5225800001</v>
      </c>
      <c r="JHB27">
        <v>-2178486.5225800001</v>
      </c>
      <c r="JHC27">
        <v>-2178486.5225800001</v>
      </c>
      <c r="JHD27">
        <v>-2178486.5225800001</v>
      </c>
      <c r="JHE27">
        <v>-2178486.5225800001</v>
      </c>
      <c r="JHF27">
        <v>-2178486.5225800001</v>
      </c>
      <c r="JHG27">
        <v>-2178486.5225800001</v>
      </c>
      <c r="JHH27">
        <v>-2186835.5683400002</v>
      </c>
      <c r="JHI27">
        <v>-2186835.5683400002</v>
      </c>
      <c r="JHJ27">
        <v>-2186835.5683400002</v>
      </c>
      <c r="JHK27">
        <v>-2186835.5683400002</v>
      </c>
      <c r="JHL27">
        <v>-2186835.5683400002</v>
      </c>
      <c r="JHM27">
        <v>-2186835.5683400002</v>
      </c>
      <c r="JHN27">
        <v>-2186835.5683400002</v>
      </c>
      <c r="JHO27">
        <v>-2186835.5683400002</v>
      </c>
      <c r="JHP27">
        <v>-2186835.5683400002</v>
      </c>
      <c r="JHQ27">
        <v>-2186835.5683400002</v>
      </c>
      <c r="JHR27">
        <v>-2186835.5683400002</v>
      </c>
      <c r="JHS27">
        <v>-2178486.5225800001</v>
      </c>
      <c r="JHT27">
        <v>-2178486.5225800001</v>
      </c>
      <c r="JHU27">
        <v>-2178486.5225800001</v>
      </c>
      <c r="JHV27">
        <v>-2178486.5225800001</v>
      </c>
      <c r="JHW27">
        <v>-2178486.5225800001</v>
      </c>
      <c r="JHX27">
        <v>-2178486.5225800001</v>
      </c>
      <c r="JHY27">
        <v>-2178486.5225800001</v>
      </c>
      <c r="JHZ27">
        <v>-2178486.5225800001</v>
      </c>
      <c r="JIA27">
        <v>-2178486.5225800001</v>
      </c>
      <c r="JIB27">
        <v>-2178486.5225800001</v>
      </c>
      <c r="JIC27">
        <v>-2178486.5225800001</v>
      </c>
      <c r="JID27">
        <v>-2115246.3366899998</v>
      </c>
      <c r="JIE27">
        <v>-2115246.3366899998</v>
      </c>
      <c r="JIF27">
        <v>-2115246.3366899998</v>
      </c>
      <c r="JIG27">
        <v>-2115246.3366899998</v>
      </c>
      <c r="JIH27">
        <v>-2115246.3366899998</v>
      </c>
      <c r="JII27">
        <v>-2115246.3366899998</v>
      </c>
      <c r="JIJ27">
        <v>-2115246.3366899998</v>
      </c>
      <c r="JIK27">
        <v>-2115246.3366899998</v>
      </c>
      <c r="JIL27">
        <v>-2115246.3366899998</v>
      </c>
      <c r="JIM27">
        <v>-2115246.3366899998</v>
      </c>
      <c r="JIN27">
        <v>-2115246.3366899998</v>
      </c>
      <c r="JIO27">
        <v>-2099414.3303700001</v>
      </c>
      <c r="JIP27">
        <v>-2099414.3303700001</v>
      </c>
      <c r="JIQ27">
        <v>-2099414.3303700001</v>
      </c>
      <c r="JIR27">
        <v>-2099414.3303700001</v>
      </c>
      <c r="JIS27">
        <v>-2099414.3303700001</v>
      </c>
      <c r="JIT27">
        <v>-2099414.3303700001</v>
      </c>
      <c r="JIU27">
        <v>-2099414.3303700001</v>
      </c>
      <c r="JIV27">
        <v>-2099414.3303700001</v>
      </c>
      <c r="JIW27">
        <v>-2099414.3303700001</v>
      </c>
      <c r="JIX27">
        <v>-2099414.3303700001</v>
      </c>
      <c r="JIY27">
        <v>-2099414.3303700001</v>
      </c>
      <c r="JIZ27">
        <v>-2115246.3366899998</v>
      </c>
      <c r="JJA27">
        <v>-2115246.3366899998</v>
      </c>
      <c r="JJB27">
        <v>-2115246.3366899998</v>
      </c>
      <c r="JJC27">
        <v>-2115246.3366899998</v>
      </c>
      <c r="JJD27">
        <v>-2115246.3366899998</v>
      </c>
      <c r="JJE27">
        <v>-2115246.3366899998</v>
      </c>
      <c r="JJF27">
        <v>-2115246.3366899998</v>
      </c>
      <c r="JJG27">
        <v>-2115246.3366899998</v>
      </c>
      <c r="JJH27">
        <v>-2115246.3366899998</v>
      </c>
      <c r="JJI27">
        <v>-2115246.3366899998</v>
      </c>
      <c r="JJJ27">
        <v>-2115246.3366899998</v>
      </c>
      <c r="JJK27">
        <v>-2099414.3303700001</v>
      </c>
      <c r="JJL27">
        <v>-2099414.3303700001</v>
      </c>
      <c r="JJM27">
        <v>-2099414.3303700001</v>
      </c>
      <c r="JJN27">
        <v>-2099414.3303700001</v>
      </c>
      <c r="JJO27">
        <v>-2099414.3303700001</v>
      </c>
      <c r="JJP27">
        <v>-2099414.3303700001</v>
      </c>
      <c r="JJQ27">
        <v>-2099414.3303700001</v>
      </c>
      <c r="JJR27">
        <v>-2099414.3303700001</v>
      </c>
      <c r="JJS27">
        <v>-2099414.3303700001</v>
      </c>
      <c r="JJT27">
        <v>-2099414.3303700001</v>
      </c>
      <c r="JJU27">
        <v>-2099414.3303700001</v>
      </c>
      <c r="JJV27">
        <v>-1824993.2142399999</v>
      </c>
      <c r="JJW27">
        <v>-1824993.2142399999</v>
      </c>
      <c r="JJX27">
        <v>-1824993.2142399999</v>
      </c>
      <c r="JJY27">
        <v>-1824993.2142399999</v>
      </c>
      <c r="JJZ27">
        <v>-1824993.2142399999</v>
      </c>
      <c r="JKA27">
        <v>-1824993.2142399999</v>
      </c>
      <c r="JKB27">
        <v>-1824993.2142399999</v>
      </c>
      <c r="JKC27">
        <v>-1824993.2142399999</v>
      </c>
      <c r="JKD27">
        <v>-1824993.2142399999</v>
      </c>
      <c r="JKE27">
        <v>-1824993.2142399999</v>
      </c>
      <c r="JKF27">
        <v>-1824993.2142399999</v>
      </c>
      <c r="JKG27">
        <v>-1794195.2867999999</v>
      </c>
      <c r="JKH27">
        <v>-1794195.2867999999</v>
      </c>
      <c r="JKI27">
        <v>-1794195.2867999999</v>
      </c>
      <c r="JKJ27">
        <v>-1794195.2867999999</v>
      </c>
      <c r="JKK27">
        <v>-1794195.2867999999</v>
      </c>
      <c r="JKL27">
        <v>-1794195.2867999999</v>
      </c>
      <c r="JKM27">
        <v>-1794195.2867999999</v>
      </c>
      <c r="JKN27">
        <v>-1794195.2867999999</v>
      </c>
      <c r="JKO27">
        <v>-1794195.2867999999</v>
      </c>
      <c r="JKP27">
        <v>-1794195.2867999999</v>
      </c>
      <c r="JKQ27">
        <v>-1794195.2867999999</v>
      </c>
      <c r="JKR27">
        <v>-1824993.2142399999</v>
      </c>
      <c r="JKS27">
        <v>-1824993.2142399999</v>
      </c>
      <c r="JKT27">
        <v>-1824993.2142399999</v>
      </c>
      <c r="JKU27">
        <v>-1824993.2142399999</v>
      </c>
      <c r="JKV27">
        <v>-1824993.2142399999</v>
      </c>
      <c r="JKW27">
        <v>-1824993.2142399999</v>
      </c>
      <c r="JKX27">
        <v>-1824993.2142399999</v>
      </c>
      <c r="JKY27">
        <v>-1824993.2142399999</v>
      </c>
      <c r="JKZ27">
        <v>-1824993.2142399999</v>
      </c>
      <c r="JLA27">
        <v>-1824993.2142399999</v>
      </c>
      <c r="JLB27">
        <v>-1824993.2142399999</v>
      </c>
      <c r="JLC27">
        <v>-1794195.2867999999</v>
      </c>
      <c r="JLD27">
        <v>-1794195.2867999999</v>
      </c>
      <c r="JLE27">
        <v>-1794195.2867999999</v>
      </c>
      <c r="JLF27">
        <v>-1794195.2867999999</v>
      </c>
      <c r="JLG27">
        <v>-1794195.2867999999</v>
      </c>
      <c r="JLH27">
        <v>-1794195.2867999999</v>
      </c>
      <c r="JLI27">
        <v>-1794195.2867999999</v>
      </c>
      <c r="JLJ27">
        <v>-1794195.2867999999</v>
      </c>
      <c r="JLK27">
        <v>-1794195.2867999999</v>
      </c>
      <c r="JLL27">
        <v>-1794195.2867999999</v>
      </c>
      <c r="JLM27">
        <v>-1794195.2867999999</v>
      </c>
      <c r="JLN27">
        <v>-40186454.317699999</v>
      </c>
      <c r="JLO27">
        <v>-40186454.317699999</v>
      </c>
      <c r="JLP27">
        <v>-40186454.317699999</v>
      </c>
      <c r="JLQ27">
        <v>-40186454.317699999</v>
      </c>
      <c r="JLR27">
        <v>-40186454.317699999</v>
      </c>
      <c r="JLS27">
        <v>-40186454.317699999</v>
      </c>
      <c r="JLT27">
        <v>-40186454.317699999</v>
      </c>
      <c r="JLU27">
        <v>-40186454.317699999</v>
      </c>
      <c r="JLV27">
        <v>-40186454.317699999</v>
      </c>
      <c r="JLW27">
        <v>-40186454.317699999</v>
      </c>
      <c r="JLX27">
        <v>-40186454.317699999</v>
      </c>
      <c r="JLY27">
        <v>-40186454.317699999</v>
      </c>
      <c r="JLZ27">
        <v>-40186454.317699999</v>
      </c>
      <c r="JMA27">
        <v>-40186454.317699999</v>
      </c>
      <c r="JMB27">
        <v>-40186454.317699999</v>
      </c>
      <c r="JMC27">
        <v>-40186454.317699999</v>
      </c>
      <c r="JMD27">
        <v>-40186454.317699999</v>
      </c>
      <c r="JME27">
        <v>-40186454.317699999</v>
      </c>
      <c r="JMF27">
        <v>-40186454.317699999</v>
      </c>
      <c r="JMG27">
        <v>-40186454.317699999</v>
      </c>
      <c r="JMH27">
        <v>-40186454.317699999</v>
      </c>
      <c r="JMI27">
        <v>-40186454.317699999</v>
      </c>
      <c r="JMJ27">
        <v>-40186454.317699999</v>
      </c>
      <c r="JMK27">
        <v>-40186454.317699999</v>
      </c>
      <c r="JML27">
        <v>-40186454.317699999</v>
      </c>
      <c r="JMM27">
        <v>-40186454.317699999</v>
      </c>
      <c r="JMN27">
        <v>-40186454.317699999</v>
      </c>
      <c r="JMO27">
        <v>-40186454.317699999</v>
      </c>
      <c r="JMP27">
        <v>-40186454.317699999</v>
      </c>
      <c r="JMQ27">
        <v>-40186454.317699999</v>
      </c>
      <c r="JMR27">
        <v>-40186454.317699999</v>
      </c>
      <c r="JMS27">
        <v>-40186454.317699999</v>
      </c>
      <c r="JMT27">
        <v>-40186454.317699999</v>
      </c>
      <c r="JMU27">
        <v>-40186454.317699999</v>
      </c>
      <c r="JMV27">
        <v>-40186454.317699999</v>
      </c>
      <c r="JMW27">
        <v>-40186454.317699999</v>
      </c>
      <c r="JMX27">
        <v>-40186454.317699999</v>
      </c>
      <c r="JMY27">
        <v>-40186454.317699999</v>
      </c>
      <c r="JMZ27">
        <v>-40186454.317699999</v>
      </c>
      <c r="JNA27">
        <v>-40186454.317699999</v>
      </c>
      <c r="JNB27">
        <v>-40186454.317699999</v>
      </c>
      <c r="JNC27">
        <v>-40186454.317699999</v>
      </c>
      <c r="JND27">
        <v>-40186454.317699999</v>
      </c>
      <c r="JNE27">
        <v>-40186454.317699999</v>
      </c>
      <c r="JNF27">
        <v>-60932013.273000002</v>
      </c>
      <c r="JNG27">
        <v>-60932013.273000002</v>
      </c>
      <c r="JNH27">
        <v>-60932013.273000002</v>
      </c>
      <c r="JNI27">
        <v>-60932013.273000002</v>
      </c>
      <c r="JNJ27">
        <v>-60932013.273000002</v>
      </c>
      <c r="JNK27">
        <v>-60932013.273000002</v>
      </c>
      <c r="JNL27">
        <v>-60932013.273000002</v>
      </c>
      <c r="JNM27">
        <v>-60932013.273000002</v>
      </c>
      <c r="JNN27">
        <v>-60932013.273000002</v>
      </c>
      <c r="JNO27">
        <v>-60932013.273000002</v>
      </c>
      <c r="JNP27">
        <v>-60932013.273000002</v>
      </c>
      <c r="JNQ27">
        <v>-60932013.273000002</v>
      </c>
      <c r="JNR27">
        <v>-60932013.273000002</v>
      </c>
      <c r="JNS27">
        <v>-60932013.273000002</v>
      </c>
      <c r="JNT27">
        <v>-60932013.273000002</v>
      </c>
      <c r="JNU27">
        <v>-60932013.273000002</v>
      </c>
      <c r="JNV27">
        <v>-60932013.273000002</v>
      </c>
      <c r="JNW27">
        <v>-60932013.273000002</v>
      </c>
      <c r="JNX27">
        <v>-60932013.273000002</v>
      </c>
      <c r="JNY27">
        <v>-60932013.273000002</v>
      </c>
      <c r="JNZ27">
        <v>-60932013.273000002</v>
      </c>
      <c r="JOA27">
        <v>-60932013.273000002</v>
      </c>
      <c r="JOB27">
        <v>-60932013.273000002</v>
      </c>
      <c r="JOC27">
        <v>-60932013.273000002</v>
      </c>
      <c r="JOD27">
        <v>-60932013.273000002</v>
      </c>
      <c r="JOE27">
        <v>-60932013.273000002</v>
      </c>
      <c r="JOF27">
        <v>-60932013.273000002</v>
      </c>
      <c r="JOG27">
        <v>-60932013.273000002</v>
      </c>
      <c r="JOH27">
        <v>-60932013.273000002</v>
      </c>
      <c r="JOI27">
        <v>-60932013.273000002</v>
      </c>
      <c r="JOJ27">
        <v>-60932013.273000002</v>
      </c>
      <c r="JOK27">
        <v>-60932013.273000002</v>
      </c>
      <c r="JOL27">
        <v>-60932013.273000002</v>
      </c>
      <c r="JOM27">
        <v>-60932013.273000002</v>
      </c>
      <c r="JON27">
        <v>-60932013.273000002</v>
      </c>
      <c r="JOO27">
        <v>-60932013.273000002</v>
      </c>
      <c r="JOP27">
        <v>-60932013.273000002</v>
      </c>
      <c r="JOQ27">
        <v>-60932013.273000002</v>
      </c>
      <c r="JOR27">
        <v>-60932013.273000002</v>
      </c>
      <c r="JOS27">
        <v>-60932013.273000002</v>
      </c>
      <c r="JOT27">
        <v>-60932013.273000002</v>
      </c>
      <c r="JOU27">
        <v>-60932013.273000002</v>
      </c>
      <c r="JOV27">
        <v>-60932013.273000002</v>
      </c>
      <c r="JOW27">
        <v>-60932013.273000002</v>
      </c>
      <c r="JOX27">
        <v>-92402220.412499994</v>
      </c>
      <c r="JOY27">
        <v>-92402220.412499994</v>
      </c>
      <c r="JOZ27">
        <v>-92402220.412499994</v>
      </c>
      <c r="JPA27">
        <v>-92402220.412499994</v>
      </c>
      <c r="JPB27">
        <v>-92402220.412499994</v>
      </c>
      <c r="JPC27">
        <v>-92402220.412499994</v>
      </c>
      <c r="JPD27">
        <v>-92402220.412499994</v>
      </c>
      <c r="JPE27">
        <v>-92402220.412499994</v>
      </c>
      <c r="JPF27">
        <v>-92402220.412499994</v>
      </c>
      <c r="JPG27">
        <v>-92402220.412499994</v>
      </c>
      <c r="JPH27">
        <v>-92402220.412499994</v>
      </c>
      <c r="JPI27">
        <v>-92402220.412499994</v>
      </c>
      <c r="JPJ27">
        <v>-92402220.412499994</v>
      </c>
      <c r="JPK27">
        <v>-92402220.412499994</v>
      </c>
      <c r="JPL27">
        <v>-92402220.412499994</v>
      </c>
      <c r="JPM27">
        <v>-92402220.412499994</v>
      </c>
      <c r="JPN27">
        <v>-92402220.412499994</v>
      </c>
      <c r="JPO27">
        <v>-92402220.412499994</v>
      </c>
      <c r="JPP27">
        <v>-92402220.412499994</v>
      </c>
      <c r="JPQ27">
        <v>-92402220.412499994</v>
      </c>
      <c r="JPR27">
        <v>-92402220.412499994</v>
      </c>
      <c r="JPS27">
        <v>-92402220.412499994</v>
      </c>
      <c r="JPT27">
        <v>-92402220.412499994</v>
      </c>
      <c r="JPU27">
        <v>-92402220.412499994</v>
      </c>
      <c r="JPV27">
        <v>-92402220.412499994</v>
      </c>
      <c r="JPW27">
        <v>-92402220.412499994</v>
      </c>
      <c r="JPX27">
        <v>-92402220.412499994</v>
      </c>
      <c r="JPY27">
        <v>-92402220.412499994</v>
      </c>
      <c r="JPZ27">
        <v>-92402220.412499994</v>
      </c>
      <c r="JQA27">
        <v>-92402220.412499994</v>
      </c>
      <c r="JQB27">
        <v>-92402220.412499994</v>
      </c>
      <c r="JQC27">
        <v>-92402220.412499994</v>
      </c>
      <c r="JQD27">
        <v>-92402220.412499994</v>
      </c>
      <c r="JQE27">
        <v>-92402220.412499994</v>
      </c>
      <c r="JQF27">
        <v>-92402220.412499994</v>
      </c>
      <c r="JQG27">
        <v>-92402220.412499994</v>
      </c>
      <c r="JQH27">
        <v>-92402220.412499994</v>
      </c>
      <c r="JQI27">
        <v>-92402220.412499994</v>
      </c>
      <c r="JQJ27">
        <v>-92402220.412499994</v>
      </c>
      <c r="JQK27">
        <v>-92402220.412499994</v>
      </c>
      <c r="JQL27">
        <v>-92402220.412499994</v>
      </c>
      <c r="JQM27">
        <v>-92402220.412499994</v>
      </c>
      <c r="JQN27">
        <v>-92402220.412499994</v>
      </c>
      <c r="JQO27">
        <v>-92402220.412499994</v>
      </c>
      <c r="JQP27">
        <v>-40186454.317699999</v>
      </c>
      <c r="JQQ27">
        <v>-40186454.317699999</v>
      </c>
      <c r="JQR27">
        <v>-40186454.317699999</v>
      </c>
      <c r="JQS27">
        <v>-40186454.317699999</v>
      </c>
      <c r="JQT27">
        <v>-40186454.317699999</v>
      </c>
      <c r="JQU27">
        <v>-40186454.317699999</v>
      </c>
      <c r="JQV27">
        <v>-40186454.317699999</v>
      </c>
      <c r="JQW27">
        <v>-40186454.317699999</v>
      </c>
      <c r="JQX27">
        <v>-40186454.317699999</v>
      </c>
      <c r="JQY27">
        <v>-40186454.317699999</v>
      </c>
      <c r="JQZ27">
        <v>-40186454.317699999</v>
      </c>
      <c r="JRA27">
        <v>-40186454.317699999</v>
      </c>
      <c r="JRB27">
        <v>-40186454.317699999</v>
      </c>
      <c r="JRC27">
        <v>-40186454.317699999</v>
      </c>
      <c r="JRD27">
        <v>-40186454.317699999</v>
      </c>
      <c r="JRE27">
        <v>-40186454.317699999</v>
      </c>
      <c r="JRF27">
        <v>-40186454.317699999</v>
      </c>
      <c r="JRG27">
        <v>-40186454.317699999</v>
      </c>
      <c r="JRH27">
        <v>-40186454.317699999</v>
      </c>
      <c r="JRI27">
        <v>-40186454.317699999</v>
      </c>
      <c r="JRJ27">
        <v>-40186454.317699999</v>
      </c>
      <c r="JRK27">
        <v>-40186454.317699999</v>
      </c>
      <c r="JRL27">
        <v>-40186454.317699999</v>
      </c>
      <c r="JRM27">
        <v>-40186454.317699999</v>
      </c>
      <c r="JRN27">
        <v>-40186454.317699999</v>
      </c>
      <c r="JRO27">
        <v>-40186454.317699999</v>
      </c>
      <c r="JRP27">
        <v>-40186454.317699999</v>
      </c>
      <c r="JRQ27">
        <v>-40186454.317699999</v>
      </c>
      <c r="JRR27">
        <v>-40186454.317699999</v>
      </c>
      <c r="JRS27">
        <v>-40186454.317699999</v>
      </c>
      <c r="JRT27">
        <v>-40186454.317699999</v>
      </c>
      <c r="JRU27">
        <v>-40186454.317699999</v>
      </c>
      <c r="JRV27">
        <v>-40186454.317699999</v>
      </c>
      <c r="JRW27">
        <v>-40186454.317699999</v>
      </c>
      <c r="JRX27">
        <v>-40186454.317699999</v>
      </c>
      <c r="JRY27">
        <v>-40186454.317699999</v>
      </c>
      <c r="JRZ27">
        <v>-40186454.317699999</v>
      </c>
      <c r="JSA27">
        <v>-40186454.317699999</v>
      </c>
      <c r="JSB27">
        <v>-40186454.317699999</v>
      </c>
      <c r="JSC27">
        <v>-40186454.317699999</v>
      </c>
      <c r="JSD27">
        <v>-40186454.317699999</v>
      </c>
      <c r="JSE27">
        <v>-40186454.317699999</v>
      </c>
      <c r="JSF27">
        <v>-40186454.317699999</v>
      </c>
      <c r="JSG27">
        <v>-40186454.317699999</v>
      </c>
      <c r="JSH27">
        <v>-60932013.273000002</v>
      </c>
      <c r="JSI27">
        <v>-60932013.273000002</v>
      </c>
      <c r="JSJ27">
        <v>-60932013.273000002</v>
      </c>
      <c r="JSK27">
        <v>-60932013.273000002</v>
      </c>
      <c r="JSL27">
        <v>-60932013.273000002</v>
      </c>
      <c r="JSM27">
        <v>-60932013.273000002</v>
      </c>
      <c r="JSN27">
        <v>-60932013.273000002</v>
      </c>
      <c r="JSO27">
        <v>-60932013.273000002</v>
      </c>
      <c r="JSP27">
        <v>-60932013.273000002</v>
      </c>
      <c r="JSQ27">
        <v>-60932013.273000002</v>
      </c>
      <c r="JSR27">
        <v>-60932013.273000002</v>
      </c>
      <c r="JSS27">
        <v>-60932013.273000002</v>
      </c>
      <c r="JST27">
        <v>-60932013.273000002</v>
      </c>
      <c r="JSU27">
        <v>-60932013.273000002</v>
      </c>
      <c r="JSV27">
        <v>-60932013.273000002</v>
      </c>
      <c r="JSW27">
        <v>-60932013.273000002</v>
      </c>
      <c r="JSX27">
        <v>-60932013.273000002</v>
      </c>
      <c r="JSY27">
        <v>-60932013.273000002</v>
      </c>
      <c r="JSZ27">
        <v>-60932013.273000002</v>
      </c>
      <c r="JTA27">
        <v>-60932013.273000002</v>
      </c>
      <c r="JTB27">
        <v>-60932013.273000002</v>
      </c>
      <c r="JTC27">
        <v>-60932013.273000002</v>
      </c>
      <c r="JTD27">
        <v>-60932013.273000002</v>
      </c>
      <c r="JTE27">
        <v>-60932013.273000002</v>
      </c>
      <c r="JTF27">
        <v>-60932013.273000002</v>
      </c>
      <c r="JTG27">
        <v>-60932013.273000002</v>
      </c>
      <c r="JTH27">
        <v>-60932013.273000002</v>
      </c>
      <c r="JTI27">
        <v>-60932013.273000002</v>
      </c>
      <c r="JTJ27">
        <v>-60932013.273000002</v>
      </c>
      <c r="JTK27">
        <v>-60932013.273000002</v>
      </c>
      <c r="JTL27">
        <v>-60932013.273000002</v>
      </c>
      <c r="JTM27">
        <v>-60932013.273000002</v>
      </c>
      <c r="JTN27">
        <v>-60932013.273000002</v>
      </c>
      <c r="JTO27">
        <v>-60932013.273000002</v>
      </c>
      <c r="JTP27">
        <v>-60932013.273000002</v>
      </c>
      <c r="JTQ27">
        <v>-60932013.273000002</v>
      </c>
      <c r="JTR27">
        <v>-60932013.273000002</v>
      </c>
      <c r="JTS27">
        <v>-60932013.273000002</v>
      </c>
      <c r="JTT27">
        <v>-60932013.273000002</v>
      </c>
      <c r="JTU27">
        <v>-60932013.273000002</v>
      </c>
      <c r="JTV27">
        <v>-60932013.273000002</v>
      </c>
      <c r="JTW27">
        <v>-60932013.273000002</v>
      </c>
      <c r="JTX27">
        <v>-60932013.273000002</v>
      </c>
      <c r="JTY27">
        <v>-60932013.273000002</v>
      </c>
      <c r="JTZ27">
        <v>-92402220.412499994</v>
      </c>
      <c r="JUA27">
        <v>-92402220.412499994</v>
      </c>
      <c r="JUB27">
        <v>-92402220.412499994</v>
      </c>
      <c r="JUC27">
        <v>-92402220.412499994</v>
      </c>
      <c r="JUD27">
        <v>-92402220.412499994</v>
      </c>
      <c r="JUE27">
        <v>-92402220.412499994</v>
      </c>
      <c r="JUF27">
        <v>-92402220.412499994</v>
      </c>
      <c r="JUG27">
        <v>-92402220.412499994</v>
      </c>
      <c r="JUH27">
        <v>-92402220.412499994</v>
      </c>
      <c r="JUI27">
        <v>-92402220.412499994</v>
      </c>
      <c r="JUJ27">
        <v>-92402220.412499994</v>
      </c>
      <c r="JUK27">
        <v>-92402220.412499994</v>
      </c>
      <c r="JUL27">
        <v>-92402220.412499994</v>
      </c>
      <c r="JUM27">
        <v>-92402220.412499994</v>
      </c>
      <c r="JUN27">
        <v>-92402220.412499994</v>
      </c>
      <c r="JUO27">
        <v>-92402220.412499994</v>
      </c>
      <c r="JUP27">
        <v>-92402220.412499994</v>
      </c>
      <c r="JUQ27">
        <v>-92402220.412499994</v>
      </c>
      <c r="JUR27">
        <v>-92402220.412499994</v>
      </c>
      <c r="JUS27">
        <v>-92402220.412499994</v>
      </c>
      <c r="JUT27">
        <v>-92402220.412499994</v>
      </c>
      <c r="JUU27">
        <v>-92402220.412499994</v>
      </c>
      <c r="JUV27">
        <v>-92402220.412499994</v>
      </c>
      <c r="JUW27">
        <v>-92402220.412499994</v>
      </c>
      <c r="JUX27">
        <v>-92402220.412499994</v>
      </c>
      <c r="JUY27">
        <v>-92402220.412499994</v>
      </c>
      <c r="JUZ27">
        <v>-92402220.412499994</v>
      </c>
      <c r="JVA27">
        <v>-92402220.412499994</v>
      </c>
      <c r="JVB27">
        <v>-92402220.412499994</v>
      </c>
      <c r="JVC27">
        <v>-92402220.412499994</v>
      </c>
      <c r="JVD27">
        <v>-92402220.412499994</v>
      </c>
      <c r="JVE27">
        <v>-92402220.412499994</v>
      </c>
      <c r="JVF27">
        <v>-92402220.412499994</v>
      </c>
      <c r="JVG27">
        <v>-92402220.412499994</v>
      </c>
      <c r="JVH27">
        <v>-92402220.412499994</v>
      </c>
      <c r="JVI27">
        <v>-92402220.412499994</v>
      </c>
      <c r="JVJ27">
        <v>-92402220.412499994</v>
      </c>
      <c r="JVK27">
        <v>-92402220.412499994</v>
      </c>
      <c r="JVL27">
        <v>-92402220.412499994</v>
      </c>
      <c r="JVM27">
        <v>-92402220.412499994</v>
      </c>
      <c r="JVN27">
        <v>-92402220.412499994</v>
      </c>
      <c r="JVO27">
        <v>-92402220.412499994</v>
      </c>
      <c r="JVP27">
        <v>-92402220.412499994</v>
      </c>
      <c r="JVQ27">
        <v>-92402220.412499994</v>
      </c>
      <c r="JVR27">
        <v>-1949538.87363</v>
      </c>
      <c r="JVS27">
        <v>-1873852.8311300001</v>
      </c>
      <c r="JVT27">
        <v>-1834714.12246</v>
      </c>
      <c r="JVU27">
        <v>-1830719.0899400001</v>
      </c>
      <c r="JVV27">
        <v>-1859598.96642</v>
      </c>
      <c r="JVW27">
        <v>-1917504.2265300001</v>
      </c>
      <c r="JVX27">
        <v>-1998187.6988900001</v>
      </c>
      <c r="JVY27">
        <v>-2092328.1261400001</v>
      </c>
      <c r="JVZ27">
        <v>-2250811.79238</v>
      </c>
      <c r="JWA27">
        <v>-2311996.77464</v>
      </c>
      <c r="JWB27">
        <v>-2320048.9544700002</v>
      </c>
      <c r="JWC27">
        <v>-1891790.6357499999</v>
      </c>
      <c r="JWD27">
        <v>-1792311.9908700001</v>
      </c>
      <c r="JWE27">
        <v>-1722231.4283799999</v>
      </c>
      <c r="JWF27">
        <v>-1678304.3197300001</v>
      </c>
      <c r="JWG27">
        <v>-1656205.53605</v>
      </c>
      <c r="JWH27">
        <v>-1650058.22083</v>
      </c>
      <c r="JWI27">
        <v>-1652102.9154300001</v>
      </c>
      <c r="JWJ27">
        <v>-1579227.0887500001</v>
      </c>
      <c r="JWK27">
        <v>-1564567.78312</v>
      </c>
      <c r="JWL27">
        <v>-1554930.0202200001</v>
      </c>
      <c r="JWM27">
        <v>-1547973.21915</v>
      </c>
      <c r="JWN27">
        <v>-1759416.5539500001</v>
      </c>
      <c r="JWO27">
        <v>-1806390.2986600001</v>
      </c>
      <c r="JWP27">
        <v>-1895967.3887799999</v>
      </c>
      <c r="JWQ27">
        <v>-1991976.50932</v>
      </c>
      <c r="JWR27">
        <v>-2077187.6419500001</v>
      </c>
      <c r="JWS27">
        <v>-2148378.4588000001</v>
      </c>
      <c r="JWT27">
        <v>-2202803.4723999999</v>
      </c>
      <c r="JWU27">
        <v>-2247500.9172499999</v>
      </c>
      <c r="JWV27">
        <v>-2291808.87463</v>
      </c>
      <c r="JWW27">
        <v>-2313609.69202</v>
      </c>
      <c r="JWX27">
        <v>-2320048.9544700002</v>
      </c>
      <c r="JWY27">
        <v>-1611361.69105</v>
      </c>
      <c r="JWZ27">
        <v>-1564092.49123</v>
      </c>
      <c r="JXA27">
        <v>-1567534.5443800001</v>
      </c>
      <c r="JXB27">
        <v>-1576473.8729000001</v>
      </c>
      <c r="JXC27">
        <v>-1583479.94273</v>
      </c>
      <c r="JXD27">
        <v>-1580578.3699399999</v>
      </c>
      <c r="JXE27">
        <v>-1574408.2695899999</v>
      </c>
      <c r="JXF27">
        <v>-1564915.21212</v>
      </c>
      <c r="JXG27">
        <v>-1558294.55119</v>
      </c>
      <c r="JXH27">
        <v>-1552742.78419</v>
      </c>
      <c r="JXI27">
        <v>-1547973.21915</v>
      </c>
      <c r="JXJ27">
        <v>-2928676.3752799998</v>
      </c>
      <c r="JXK27">
        <v>-2802915.8707499998</v>
      </c>
      <c r="JXL27">
        <v>-2729217.34057</v>
      </c>
      <c r="JXM27">
        <v>-2704592.7522100001</v>
      </c>
      <c r="JXN27">
        <v>-2724641.3042600001</v>
      </c>
      <c r="JXO27">
        <v>-2782578.4390199999</v>
      </c>
      <c r="JXP27">
        <v>-2868224.3189099999</v>
      </c>
      <c r="JXQ27">
        <v>-2967338.7005400001</v>
      </c>
      <c r="JXR27">
        <v>-3109076.2771000001</v>
      </c>
      <c r="JXS27">
        <v>-3153582.95523</v>
      </c>
      <c r="JXT27">
        <v>-3157265.76608</v>
      </c>
      <c r="JXU27">
        <v>-2813179.8995400001</v>
      </c>
      <c r="JXV27">
        <v>-2639834.1902100001</v>
      </c>
      <c r="JXW27">
        <v>-2504251.95242</v>
      </c>
      <c r="JXX27">
        <v>-2399763.2117900001</v>
      </c>
      <c r="JXY27">
        <v>-2317854.4435299998</v>
      </c>
      <c r="JXZ27">
        <v>-2247686.4276200002</v>
      </c>
      <c r="JYA27">
        <v>-2176054.7519899998</v>
      </c>
      <c r="JYB27">
        <v>-1745640.93701</v>
      </c>
      <c r="JYC27">
        <v>-1673634.2045499999</v>
      </c>
      <c r="JYD27">
        <v>-1635482.57158</v>
      </c>
      <c r="JYE27">
        <v>-1613114.2954299999</v>
      </c>
      <c r="JYF27">
        <v>-2603115.3682300001</v>
      </c>
      <c r="JYG27">
        <v>-2627089.11155</v>
      </c>
      <c r="JYH27">
        <v>-2721781.49009</v>
      </c>
      <c r="JYI27">
        <v>-2826959.7639199998</v>
      </c>
      <c r="JYJ27">
        <v>-2920140.5019200002</v>
      </c>
      <c r="JYK27">
        <v>-2996672.8924199999</v>
      </c>
      <c r="JYL27">
        <v>-3053988.21355</v>
      </c>
      <c r="JYM27">
        <v>-3099025.27067</v>
      </c>
      <c r="JYN27">
        <v>-3138169.15032</v>
      </c>
      <c r="JYO27">
        <v>-3154331.6510600001</v>
      </c>
      <c r="JYP27">
        <v>-3157265.76608</v>
      </c>
      <c r="JYQ27">
        <v>-2304914.5895500001</v>
      </c>
      <c r="JYR27">
        <v>-2135023.3480000002</v>
      </c>
      <c r="JYS27">
        <v>-2058321.0167100001</v>
      </c>
      <c r="JYT27">
        <v>-1977291.0279699999</v>
      </c>
      <c r="JYU27">
        <v>-1911979.8347499999</v>
      </c>
      <c r="JYV27">
        <v>-1813676.49278</v>
      </c>
      <c r="JYW27">
        <v>-1744014.5056499999</v>
      </c>
      <c r="JYX27">
        <v>-1683869.1551099999</v>
      </c>
      <c r="JYY27">
        <v>-1650616.6980300001</v>
      </c>
      <c r="JYZ27">
        <v>-1628438.81647</v>
      </c>
      <c r="JZA27">
        <v>-1613114.2954299999</v>
      </c>
      <c r="JZB27">
        <v>-4386752.74266</v>
      </c>
      <c r="JZC27">
        <v>-4174102.7056</v>
      </c>
      <c r="JZD27">
        <v>-4033708.5587499999</v>
      </c>
      <c r="JZE27">
        <v>-3959322.7762799999</v>
      </c>
      <c r="JZF27">
        <v>-3942353.5423599998</v>
      </c>
      <c r="JZG27">
        <v>-3970620.0244499999</v>
      </c>
      <c r="JZH27">
        <v>-4027271.7083000001</v>
      </c>
      <c r="JZI27">
        <v>-4090499.48661</v>
      </c>
      <c r="JZJ27">
        <v>-4108693.7821399998</v>
      </c>
      <c r="JZK27">
        <v>-4079837.2407800001</v>
      </c>
      <c r="JZL27">
        <v>-4068400.9777099998</v>
      </c>
      <c r="JZM27">
        <v>-4155759.7911700001</v>
      </c>
      <c r="JZN27">
        <v>-3847939.3445299999</v>
      </c>
      <c r="JZO27">
        <v>-3583777.7824499998</v>
      </c>
      <c r="JZP27">
        <v>-3349663.6954199998</v>
      </c>
      <c r="JZQ27">
        <v>-3128779.8209000002</v>
      </c>
      <c r="JZR27">
        <v>-2900836.00165</v>
      </c>
      <c r="JZS27">
        <v>-2642932.5744599998</v>
      </c>
      <c r="JZT27">
        <v>-1351150.92157</v>
      </c>
      <c r="JZU27">
        <v>-1142510.61338</v>
      </c>
      <c r="JZV27">
        <v>-1037632.0058</v>
      </c>
      <c r="JZW27">
        <v>-980098.03640800004</v>
      </c>
      <c r="JZX27">
        <v>-3818674.2763399999</v>
      </c>
      <c r="JZY27">
        <v>-3760741.9594899998</v>
      </c>
      <c r="JZZ27">
        <v>-3822254.8528200001</v>
      </c>
      <c r="KAA27">
        <v>-3901127.0002600001</v>
      </c>
      <c r="KAB27">
        <v>-3970534.0900300001</v>
      </c>
      <c r="KAC27">
        <v>-4023894.18407</v>
      </c>
      <c r="KAD27">
        <v>-4060495.06134</v>
      </c>
      <c r="KAE27">
        <v>-4083408.2504699999</v>
      </c>
      <c r="KAF27">
        <v>-4086798.2075200002</v>
      </c>
      <c r="KAG27">
        <v>-4077585.10574</v>
      </c>
      <c r="KAH27">
        <v>-4068400.9777099998</v>
      </c>
      <c r="KAI27">
        <v>-3219116.5749900001</v>
      </c>
      <c r="KAJ27">
        <v>-2765303.4511500001</v>
      </c>
      <c r="KAK27">
        <v>-2485349.9036500002</v>
      </c>
      <c r="KAL27">
        <v>-2173532.8230300001</v>
      </c>
      <c r="KAM27">
        <v>-1922804.0574</v>
      </c>
      <c r="KAN27">
        <v>-1586143.86494</v>
      </c>
      <c r="KAO27">
        <v>-1360031.1303399999</v>
      </c>
      <c r="KAP27">
        <v>-1177425.40337</v>
      </c>
      <c r="KAQ27">
        <v>-1080624.7356799999</v>
      </c>
      <c r="KAR27">
        <v>-1019504.13289</v>
      </c>
      <c r="KAS27">
        <v>-980098.03640800004</v>
      </c>
      <c r="KAT27">
        <v>199256.34125999999</v>
      </c>
      <c r="KAU27">
        <v>199256.34125999999</v>
      </c>
      <c r="KAV27">
        <v>199256.34125999999</v>
      </c>
      <c r="KAW27">
        <v>199256.34125999999</v>
      </c>
      <c r="KAX27">
        <v>199256.34125999999</v>
      </c>
      <c r="KAY27">
        <v>199256.34125999999</v>
      </c>
      <c r="KAZ27">
        <v>199256.34125999999</v>
      </c>
      <c r="KBA27">
        <v>199256.34125999999</v>
      </c>
      <c r="KBB27">
        <v>199256.34125999999</v>
      </c>
      <c r="KBC27">
        <v>199256.34125999999</v>
      </c>
      <c r="KBD27">
        <v>199256.34125999999</v>
      </c>
      <c r="KBE27">
        <v>204715.07706499999</v>
      </c>
      <c r="KBF27">
        <v>204715.07706499999</v>
      </c>
      <c r="KBG27">
        <v>204715.07706499999</v>
      </c>
      <c r="KBH27">
        <v>204715.07706499999</v>
      </c>
      <c r="KBI27">
        <v>204715.07706499999</v>
      </c>
      <c r="KBJ27">
        <v>204715.07706499999</v>
      </c>
      <c r="KBK27">
        <v>204715.07706499999</v>
      </c>
      <c r="KBL27">
        <v>204715.07706499999</v>
      </c>
      <c r="KBM27">
        <v>204715.07706499999</v>
      </c>
      <c r="KBN27">
        <v>204715.07706499999</v>
      </c>
      <c r="KBO27">
        <v>204715.07706499999</v>
      </c>
      <c r="KBP27">
        <v>199256.34125999999</v>
      </c>
      <c r="KBQ27">
        <v>199256.34125999999</v>
      </c>
      <c r="KBR27">
        <v>199256.34125999999</v>
      </c>
      <c r="KBS27">
        <v>199256.34125999999</v>
      </c>
      <c r="KBT27">
        <v>199256.34125999999</v>
      </c>
      <c r="KBU27">
        <v>199256.34125999999</v>
      </c>
      <c r="KBV27">
        <v>199256.34125999999</v>
      </c>
      <c r="KBW27">
        <v>199256.34125999999</v>
      </c>
      <c r="KBX27">
        <v>199256.34125999999</v>
      </c>
      <c r="KBY27">
        <v>199256.34125999999</v>
      </c>
      <c r="KBZ27">
        <v>199256.34125999999</v>
      </c>
      <c r="KCA27">
        <v>204715.07706499999</v>
      </c>
      <c r="KCB27">
        <v>204715.07706499999</v>
      </c>
      <c r="KCC27">
        <v>204715.07706499999</v>
      </c>
      <c r="KCD27">
        <v>204715.07706499999</v>
      </c>
      <c r="KCE27">
        <v>204715.07706499999</v>
      </c>
      <c r="KCF27">
        <v>204715.07706499999</v>
      </c>
      <c r="KCG27">
        <v>204715.07706499999</v>
      </c>
      <c r="KCH27">
        <v>204715.07706499999</v>
      </c>
      <c r="KCI27">
        <v>204715.07706499999</v>
      </c>
      <c r="KCJ27">
        <v>204715.07706499999</v>
      </c>
      <c r="KCK27">
        <v>204715.07706499999</v>
      </c>
      <c r="KCL27">
        <v>521778.14897899999</v>
      </c>
      <c r="KCM27">
        <v>521778.14897899999</v>
      </c>
      <c r="KCN27">
        <v>521778.14897899999</v>
      </c>
      <c r="KCO27">
        <v>521778.14897899999</v>
      </c>
      <c r="KCP27">
        <v>521778.14897899999</v>
      </c>
      <c r="KCQ27">
        <v>521778.14897899999</v>
      </c>
      <c r="KCR27">
        <v>521778.14897899999</v>
      </c>
      <c r="KCS27">
        <v>521778.14897899999</v>
      </c>
      <c r="KCT27">
        <v>521778.14897899999</v>
      </c>
      <c r="KCU27">
        <v>521778.14897899999</v>
      </c>
      <c r="KCV27">
        <v>521778.14897899999</v>
      </c>
      <c r="KCW27">
        <v>532129.36063400004</v>
      </c>
      <c r="KCX27">
        <v>532129.36063400004</v>
      </c>
      <c r="KCY27">
        <v>532129.36063400004</v>
      </c>
      <c r="KCZ27">
        <v>532129.36063400004</v>
      </c>
      <c r="KDA27">
        <v>532129.36063400004</v>
      </c>
      <c r="KDB27">
        <v>532129.36063400004</v>
      </c>
      <c r="KDC27">
        <v>532129.36063400004</v>
      </c>
      <c r="KDD27">
        <v>532129.36063400004</v>
      </c>
      <c r="KDE27">
        <v>532129.36063400004</v>
      </c>
      <c r="KDF27">
        <v>532129.36063400004</v>
      </c>
      <c r="KDG27">
        <v>532129.36063400004</v>
      </c>
      <c r="KDH27">
        <v>521778.14897899999</v>
      </c>
      <c r="KDI27">
        <v>521778.14897899999</v>
      </c>
      <c r="KDJ27">
        <v>521778.14897899999</v>
      </c>
      <c r="KDK27">
        <v>521778.14897899999</v>
      </c>
      <c r="KDL27">
        <v>521778.14897899999</v>
      </c>
      <c r="KDM27">
        <v>521778.14897899999</v>
      </c>
      <c r="KDN27">
        <v>521778.14897899999</v>
      </c>
      <c r="KDO27">
        <v>521778.14897899999</v>
      </c>
      <c r="KDP27">
        <v>521778.14897899999</v>
      </c>
      <c r="KDQ27">
        <v>521778.14897899999</v>
      </c>
      <c r="KDR27">
        <v>521778.14897899999</v>
      </c>
      <c r="KDS27">
        <v>532129.36063400004</v>
      </c>
      <c r="KDT27">
        <v>532129.36063400004</v>
      </c>
      <c r="KDU27">
        <v>532129.36063400004</v>
      </c>
      <c r="KDV27">
        <v>532129.36063400004</v>
      </c>
      <c r="KDW27">
        <v>532129.36063400004</v>
      </c>
      <c r="KDX27">
        <v>532129.36063400004</v>
      </c>
      <c r="KDY27">
        <v>532129.36063400004</v>
      </c>
      <c r="KDZ27">
        <v>532129.36063400004</v>
      </c>
      <c r="KEA27">
        <v>532129.36063400004</v>
      </c>
      <c r="KEB27">
        <v>532129.36063400004</v>
      </c>
      <c r="KEC27">
        <v>532129.36063400004</v>
      </c>
      <c r="KED27">
        <v>1262307.0726300001</v>
      </c>
      <c r="KEE27">
        <v>1262307.0726300001</v>
      </c>
      <c r="KEF27">
        <v>1262307.0726300001</v>
      </c>
      <c r="KEG27">
        <v>1262307.0726300001</v>
      </c>
      <c r="KEH27">
        <v>1262307.0726300001</v>
      </c>
      <c r="KEI27">
        <v>1262307.0726300001</v>
      </c>
      <c r="KEJ27">
        <v>1262307.0726300001</v>
      </c>
      <c r="KEK27">
        <v>1262307.0726300001</v>
      </c>
      <c r="KEL27">
        <v>1262307.0726300001</v>
      </c>
      <c r="KEM27">
        <v>1262307.0726300001</v>
      </c>
      <c r="KEN27">
        <v>1262307.0726300001</v>
      </c>
      <c r="KEO27">
        <v>1282443.2359800001</v>
      </c>
      <c r="KEP27">
        <v>1282443.2359800001</v>
      </c>
      <c r="KEQ27">
        <v>1282443.2359800001</v>
      </c>
      <c r="KER27">
        <v>1282443.2359800001</v>
      </c>
      <c r="KES27">
        <v>1282443.2359800001</v>
      </c>
      <c r="KET27">
        <v>1282443.2359800001</v>
      </c>
      <c r="KEU27">
        <v>1282443.2359800001</v>
      </c>
      <c r="KEV27">
        <v>1282443.2359800001</v>
      </c>
      <c r="KEW27">
        <v>1282443.2359800001</v>
      </c>
      <c r="KEX27">
        <v>1282443.2359800001</v>
      </c>
      <c r="KEY27">
        <v>1282443.2359800001</v>
      </c>
      <c r="KEZ27">
        <v>1262307.0726300001</v>
      </c>
      <c r="KFA27">
        <v>1262307.0726300001</v>
      </c>
      <c r="KFB27">
        <v>1262307.0726300001</v>
      </c>
      <c r="KFC27">
        <v>1262307.0726300001</v>
      </c>
      <c r="KFD27">
        <v>1262307.0726300001</v>
      </c>
      <c r="KFE27">
        <v>1262307.0726300001</v>
      </c>
      <c r="KFF27">
        <v>1262307.0726300001</v>
      </c>
      <c r="KFG27">
        <v>1262307.0726300001</v>
      </c>
      <c r="KFH27">
        <v>1262307.0726300001</v>
      </c>
      <c r="KFI27">
        <v>1262307.0726300001</v>
      </c>
      <c r="KFJ27">
        <v>1262307.0726300001</v>
      </c>
      <c r="KFK27">
        <v>1282443.2359800001</v>
      </c>
      <c r="KFL27">
        <v>1282443.2359800001</v>
      </c>
      <c r="KFM27">
        <v>1282443.2359800001</v>
      </c>
      <c r="KFN27">
        <v>1282443.2359800001</v>
      </c>
      <c r="KFO27">
        <v>1282443.2359800001</v>
      </c>
      <c r="KFP27">
        <v>1282443.2359800001</v>
      </c>
      <c r="KFQ27">
        <v>1282443.2359800001</v>
      </c>
      <c r="KFR27">
        <v>1282443.2359800001</v>
      </c>
      <c r="KFS27">
        <v>1282443.2359800001</v>
      </c>
      <c r="KFT27">
        <v>1282443.2359800001</v>
      </c>
      <c r="KFU27">
        <v>1282443.2359800001</v>
      </c>
      <c r="KFV27">
        <v>-363580.52738599997</v>
      </c>
      <c r="KFW27">
        <v>-363580.52738599997</v>
      </c>
      <c r="KFX27">
        <v>-363580.52738599997</v>
      </c>
      <c r="KFY27">
        <v>-363580.52738599997</v>
      </c>
      <c r="KFZ27">
        <v>-363580.52738599997</v>
      </c>
      <c r="KGA27">
        <v>-363580.52738599997</v>
      </c>
      <c r="KGB27">
        <v>-363580.52738599997</v>
      </c>
      <c r="KGC27">
        <v>-363580.52738599997</v>
      </c>
      <c r="KGD27">
        <v>-363580.52738599997</v>
      </c>
      <c r="KGE27">
        <v>-363580.52738599997</v>
      </c>
      <c r="KGF27">
        <v>-363580.52738599997</v>
      </c>
      <c r="KGG27">
        <v>-363580.52738599997</v>
      </c>
      <c r="KGH27">
        <v>-363580.52738599997</v>
      </c>
      <c r="KGI27">
        <v>-363580.52738599997</v>
      </c>
      <c r="KGJ27">
        <v>-363580.52738599997</v>
      </c>
      <c r="KGK27">
        <v>-363580.52738599997</v>
      </c>
      <c r="KGL27">
        <v>-363580.52738599997</v>
      </c>
      <c r="KGM27">
        <v>-363580.52738599997</v>
      </c>
      <c r="KGN27">
        <v>-363580.52738599997</v>
      </c>
      <c r="KGO27">
        <v>-363580.52738599997</v>
      </c>
      <c r="KGP27">
        <v>-363580.52738599997</v>
      </c>
      <c r="KGQ27">
        <v>-363580.52738599997</v>
      </c>
      <c r="KGR27">
        <v>-363580.52738599997</v>
      </c>
      <c r="KGS27">
        <v>-363580.52738599997</v>
      </c>
      <c r="KGT27">
        <v>-363580.52738599997</v>
      </c>
      <c r="KGU27">
        <v>-363580.52738599997</v>
      </c>
      <c r="KGV27">
        <v>-363580.52738599997</v>
      </c>
      <c r="KGW27">
        <v>-363580.52738599997</v>
      </c>
      <c r="KGX27">
        <v>-363580.52738599997</v>
      </c>
      <c r="KGY27">
        <v>-363580.52738599997</v>
      </c>
      <c r="KGZ27">
        <v>-363580.52738599997</v>
      </c>
      <c r="KHA27">
        <v>-363580.52738599997</v>
      </c>
      <c r="KHB27">
        <v>-363580.52738599997</v>
      </c>
      <c r="KHC27">
        <v>-363580.52738599997</v>
      </c>
      <c r="KHD27">
        <v>-363580.52738599997</v>
      </c>
      <c r="KHE27">
        <v>-363580.52738599997</v>
      </c>
      <c r="KHF27">
        <v>-363580.52738599997</v>
      </c>
      <c r="KHG27">
        <v>-363580.52738599997</v>
      </c>
      <c r="KHH27">
        <v>-363580.52738599997</v>
      </c>
      <c r="KHI27">
        <v>-363580.52738599997</v>
      </c>
      <c r="KHJ27">
        <v>-363580.52738599997</v>
      </c>
      <c r="KHK27">
        <v>-363580.52738599997</v>
      </c>
      <c r="KHL27">
        <v>-363580.52738599997</v>
      </c>
      <c r="KHM27">
        <v>-363580.52738599997</v>
      </c>
      <c r="KHN27">
        <v>-681266.67502800003</v>
      </c>
      <c r="KHO27">
        <v>-681266.67502800003</v>
      </c>
      <c r="KHP27">
        <v>-681266.67502800003</v>
      </c>
      <c r="KHQ27">
        <v>-681266.67502800003</v>
      </c>
      <c r="KHR27">
        <v>-681266.67502800003</v>
      </c>
      <c r="KHS27">
        <v>-681266.67502800003</v>
      </c>
      <c r="KHT27">
        <v>-681266.67502800003</v>
      </c>
      <c r="KHU27">
        <v>-681266.67502800003</v>
      </c>
      <c r="KHV27">
        <v>-681266.67502800003</v>
      </c>
      <c r="KHW27">
        <v>-681266.67502800003</v>
      </c>
      <c r="KHX27">
        <v>-681266.67502800003</v>
      </c>
      <c r="KHY27">
        <v>-681266.67502800003</v>
      </c>
      <c r="KHZ27">
        <v>-681266.67502800003</v>
      </c>
      <c r="KIA27">
        <v>-681266.67502800003</v>
      </c>
      <c r="KIB27">
        <v>-681266.67502800003</v>
      </c>
      <c r="KIC27">
        <v>-681266.67502800003</v>
      </c>
      <c r="KID27">
        <v>-681266.67502800003</v>
      </c>
      <c r="KIE27">
        <v>-681266.67502800003</v>
      </c>
      <c r="KIF27">
        <v>-681266.67502800003</v>
      </c>
      <c r="KIG27">
        <v>-681266.67502800003</v>
      </c>
      <c r="KIH27">
        <v>-681266.67502800003</v>
      </c>
      <c r="KII27">
        <v>-681266.67502800003</v>
      </c>
      <c r="KIJ27">
        <v>-681266.67502800003</v>
      </c>
      <c r="KIK27">
        <v>-681266.67502800003</v>
      </c>
      <c r="KIL27">
        <v>-681266.67502800003</v>
      </c>
      <c r="KIM27">
        <v>-681266.67502800003</v>
      </c>
      <c r="KIN27">
        <v>-681266.67502800003</v>
      </c>
      <c r="KIO27">
        <v>-681266.67502800003</v>
      </c>
      <c r="KIP27">
        <v>-681266.67502800003</v>
      </c>
      <c r="KIQ27">
        <v>-681266.67502800003</v>
      </c>
      <c r="KIR27">
        <v>-681266.67502800003</v>
      </c>
      <c r="KIS27">
        <v>-681266.67502800003</v>
      </c>
      <c r="KIT27">
        <v>-681266.67502800003</v>
      </c>
      <c r="KIU27">
        <v>-681266.67502800003</v>
      </c>
      <c r="KIV27">
        <v>-681266.67502800003</v>
      </c>
      <c r="KIW27">
        <v>-681266.67502800003</v>
      </c>
      <c r="KIX27">
        <v>-681266.67502800003</v>
      </c>
      <c r="KIY27">
        <v>-681266.67502800003</v>
      </c>
      <c r="KIZ27">
        <v>-681266.67502800003</v>
      </c>
      <c r="KJA27">
        <v>-681266.67502800003</v>
      </c>
      <c r="KJB27">
        <v>-681266.67502800003</v>
      </c>
      <c r="KJC27">
        <v>-681266.67502800003</v>
      </c>
      <c r="KJD27">
        <v>-681266.67502800003</v>
      </c>
      <c r="KJE27">
        <v>-681266.67502800003</v>
      </c>
      <c r="KJF27">
        <v>-1316638.97031</v>
      </c>
      <c r="KJG27">
        <v>-1316638.97031</v>
      </c>
      <c r="KJH27">
        <v>-1316638.97031</v>
      </c>
      <c r="KJI27">
        <v>-1316638.97031</v>
      </c>
      <c r="KJJ27">
        <v>-1316638.97031</v>
      </c>
      <c r="KJK27">
        <v>-1316638.97031</v>
      </c>
      <c r="KJL27">
        <v>-1316638.97031</v>
      </c>
      <c r="KJM27">
        <v>-1316638.97031</v>
      </c>
      <c r="KJN27">
        <v>-1316638.97031</v>
      </c>
      <c r="KJO27">
        <v>-1316638.97031</v>
      </c>
      <c r="KJP27">
        <v>-1316638.97031</v>
      </c>
      <c r="KJQ27">
        <v>-1316638.97031</v>
      </c>
      <c r="KJR27">
        <v>-1316638.97031</v>
      </c>
      <c r="KJS27">
        <v>-1316638.97031</v>
      </c>
      <c r="KJT27">
        <v>-1316638.97031</v>
      </c>
      <c r="KJU27">
        <v>-1316638.97031</v>
      </c>
      <c r="KJV27">
        <v>-1316638.97031</v>
      </c>
      <c r="KJW27">
        <v>-1316638.97031</v>
      </c>
      <c r="KJX27">
        <v>-1316638.97031</v>
      </c>
      <c r="KJY27">
        <v>-1316638.97031</v>
      </c>
      <c r="KJZ27">
        <v>-1316638.97031</v>
      </c>
      <c r="KKA27">
        <v>-1316638.97031</v>
      </c>
      <c r="KKB27">
        <v>-1316638.97031</v>
      </c>
      <c r="KKC27">
        <v>-1316638.97031</v>
      </c>
      <c r="KKD27">
        <v>-1316638.97031</v>
      </c>
      <c r="KKE27">
        <v>-1316638.97031</v>
      </c>
      <c r="KKF27">
        <v>-1316638.97031</v>
      </c>
      <c r="KKG27">
        <v>-1316638.97031</v>
      </c>
      <c r="KKH27">
        <v>-1316638.97031</v>
      </c>
      <c r="KKI27">
        <v>-1316638.97031</v>
      </c>
      <c r="KKJ27">
        <v>-1316638.97031</v>
      </c>
      <c r="KKK27">
        <v>-1316638.97031</v>
      </c>
      <c r="KKL27">
        <v>-1316638.97031</v>
      </c>
      <c r="KKM27">
        <v>-1316638.97031</v>
      </c>
      <c r="KKN27">
        <v>-1316638.97031</v>
      </c>
      <c r="KKO27">
        <v>-1316638.97031</v>
      </c>
      <c r="KKP27">
        <v>-1316638.97031</v>
      </c>
      <c r="KKQ27">
        <v>-1316638.97031</v>
      </c>
      <c r="KKR27">
        <v>-1316638.97031</v>
      </c>
      <c r="KKS27">
        <v>-1316638.97031</v>
      </c>
      <c r="KKT27">
        <v>-1316638.97031</v>
      </c>
      <c r="KKU27">
        <v>-1316638.97031</v>
      </c>
      <c r="KKV27">
        <v>-1316638.97031</v>
      </c>
      <c r="KKW27">
        <v>-1316638.97031</v>
      </c>
      <c r="KKX27">
        <v>-858568.43561100005</v>
      </c>
      <c r="KKY27">
        <v>-858568.43561100005</v>
      </c>
      <c r="KKZ27">
        <v>-858568.43561100005</v>
      </c>
      <c r="KLA27">
        <v>-858568.43561100005</v>
      </c>
      <c r="KLB27">
        <v>-858568.43561100005</v>
      </c>
      <c r="KLC27">
        <v>-858568.43561100005</v>
      </c>
      <c r="KLD27">
        <v>-858568.43561100005</v>
      </c>
      <c r="KLE27">
        <v>-858568.43561100005</v>
      </c>
      <c r="KLF27">
        <v>-858568.43561100005</v>
      </c>
      <c r="KLG27">
        <v>-858568.43561100005</v>
      </c>
      <c r="KLH27">
        <v>-858568.43561100005</v>
      </c>
      <c r="KLI27">
        <v>-858568.43561100005</v>
      </c>
      <c r="KLJ27">
        <v>-858568.43561100005</v>
      </c>
      <c r="KLK27">
        <v>-858568.43561100005</v>
      </c>
      <c r="KLL27">
        <v>-858568.43561100005</v>
      </c>
      <c r="KLM27">
        <v>-858568.43561100005</v>
      </c>
      <c r="KLN27">
        <v>-858568.43561100005</v>
      </c>
      <c r="KLO27">
        <v>-858568.43561100005</v>
      </c>
      <c r="KLP27">
        <v>-858568.43561100005</v>
      </c>
      <c r="KLQ27">
        <v>-858568.43561100005</v>
      </c>
      <c r="KLR27">
        <v>-858568.43561100005</v>
      </c>
      <c r="KLS27">
        <v>-858568.43561100005</v>
      </c>
      <c r="KLT27">
        <v>-858568.43561100005</v>
      </c>
      <c r="KLU27">
        <v>-858568.43561100005</v>
      </c>
      <c r="KLV27">
        <v>-858568.43561100005</v>
      </c>
      <c r="KLW27">
        <v>-858568.43561100005</v>
      </c>
      <c r="KLX27">
        <v>-858568.43561100005</v>
      </c>
      <c r="KLY27">
        <v>-858568.43561100005</v>
      </c>
      <c r="KLZ27">
        <v>-858568.43561100005</v>
      </c>
      <c r="KMA27">
        <v>-858568.43561100005</v>
      </c>
      <c r="KMB27">
        <v>-858568.43561100005</v>
      </c>
      <c r="KMC27">
        <v>-858568.43561100005</v>
      </c>
      <c r="KMD27">
        <v>-858568.43561100005</v>
      </c>
      <c r="KME27">
        <v>-858568.43561100005</v>
      </c>
      <c r="KMF27">
        <v>-858568.43561100005</v>
      </c>
      <c r="KMG27">
        <v>-858568.43561100005</v>
      </c>
      <c r="KMH27">
        <v>-858568.43561100005</v>
      </c>
      <c r="KMI27">
        <v>-858568.43561100005</v>
      </c>
      <c r="KMJ27">
        <v>-858568.43561100005</v>
      </c>
      <c r="KMK27">
        <v>-858568.43561100005</v>
      </c>
      <c r="KML27">
        <v>-858568.43561100005</v>
      </c>
      <c r="KMM27">
        <v>-858568.43561100005</v>
      </c>
      <c r="KMN27">
        <v>-858568.43561100005</v>
      </c>
      <c r="KMO27">
        <v>-858568.43561100005</v>
      </c>
      <c r="KMP27">
        <v>-1608760.69909</v>
      </c>
      <c r="KMQ27">
        <v>-1608760.69909</v>
      </c>
      <c r="KMR27">
        <v>-1608760.69909</v>
      </c>
      <c r="KMS27">
        <v>-1608760.69909</v>
      </c>
      <c r="KMT27">
        <v>-1608760.69909</v>
      </c>
      <c r="KMU27">
        <v>-1608760.69909</v>
      </c>
      <c r="KMV27">
        <v>-1608760.69909</v>
      </c>
      <c r="KMW27">
        <v>-1608760.69909</v>
      </c>
      <c r="KMX27">
        <v>-1608760.69909</v>
      </c>
      <c r="KMY27">
        <v>-1608760.69909</v>
      </c>
      <c r="KMZ27">
        <v>-1608760.69909</v>
      </c>
      <c r="KNA27">
        <v>-1608760.69909</v>
      </c>
      <c r="KNB27">
        <v>-1608760.69909</v>
      </c>
      <c r="KNC27">
        <v>-1608760.69909</v>
      </c>
      <c r="KND27">
        <v>-1608760.69909</v>
      </c>
      <c r="KNE27">
        <v>-1608760.69909</v>
      </c>
      <c r="KNF27">
        <v>-1608760.69909</v>
      </c>
      <c r="KNG27">
        <v>-1608760.69909</v>
      </c>
      <c r="KNH27">
        <v>-1608760.69909</v>
      </c>
      <c r="KNI27">
        <v>-1608760.69909</v>
      </c>
      <c r="KNJ27">
        <v>-1608760.69909</v>
      </c>
      <c r="KNK27">
        <v>-1608760.69909</v>
      </c>
      <c r="KNL27">
        <v>-1608760.69909</v>
      </c>
      <c r="KNM27">
        <v>-1608760.69909</v>
      </c>
      <c r="KNN27">
        <v>-1608760.69909</v>
      </c>
      <c r="KNO27">
        <v>-1608760.69909</v>
      </c>
      <c r="KNP27">
        <v>-1608760.69909</v>
      </c>
      <c r="KNQ27">
        <v>-1608760.69909</v>
      </c>
      <c r="KNR27">
        <v>-1608760.69909</v>
      </c>
      <c r="KNS27">
        <v>-1608760.69909</v>
      </c>
      <c r="KNT27">
        <v>-1608760.69909</v>
      </c>
      <c r="KNU27">
        <v>-1608760.69909</v>
      </c>
      <c r="KNV27">
        <v>-1608760.69909</v>
      </c>
      <c r="KNW27">
        <v>-1608760.69909</v>
      </c>
      <c r="KNX27">
        <v>-1608760.69909</v>
      </c>
      <c r="KNY27">
        <v>-1608760.69909</v>
      </c>
      <c r="KNZ27">
        <v>-1608760.69909</v>
      </c>
      <c r="KOA27">
        <v>-1608760.69909</v>
      </c>
      <c r="KOB27">
        <v>-1608760.69909</v>
      </c>
      <c r="KOC27">
        <v>-1608760.69909</v>
      </c>
      <c r="KOD27">
        <v>-1608760.69909</v>
      </c>
      <c r="KOE27">
        <v>-1608760.69909</v>
      </c>
      <c r="KOF27">
        <v>-1608760.69909</v>
      </c>
      <c r="KOG27">
        <v>-1608760.69909</v>
      </c>
      <c r="KOH27">
        <v>-3109145.2260500002</v>
      </c>
      <c r="KOI27">
        <v>-3109145.2260500002</v>
      </c>
      <c r="KOJ27">
        <v>-3109145.2260500002</v>
      </c>
      <c r="KOK27">
        <v>-3109145.2260500002</v>
      </c>
      <c r="KOL27">
        <v>-3109145.2260500002</v>
      </c>
      <c r="KOM27">
        <v>-3109145.2260500002</v>
      </c>
      <c r="KON27">
        <v>-3109145.2260500002</v>
      </c>
      <c r="KOO27">
        <v>-3109145.2260500002</v>
      </c>
      <c r="KOP27">
        <v>-3109145.2260500002</v>
      </c>
      <c r="KOQ27">
        <v>-3109145.2260500002</v>
      </c>
      <c r="KOR27">
        <v>-3109145.2260500002</v>
      </c>
      <c r="KOS27">
        <v>-3109145.2260500002</v>
      </c>
      <c r="KOT27">
        <v>-3109145.2260500002</v>
      </c>
      <c r="KOU27">
        <v>-3109145.2260500002</v>
      </c>
      <c r="KOV27">
        <v>-3109145.2260500002</v>
      </c>
      <c r="KOW27">
        <v>-3109145.2260500002</v>
      </c>
      <c r="KOX27">
        <v>-3109145.2260500002</v>
      </c>
      <c r="KOY27">
        <v>-3109145.2260500002</v>
      </c>
      <c r="KOZ27">
        <v>-3109145.2260500002</v>
      </c>
      <c r="KPA27">
        <v>-3109145.2260500002</v>
      </c>
      <c r="KPB27">
        <v>-3109145.2260500002</v>
      </c>
      <c r="KPC27">
        <v>-3109145.2260500002</v>
      </c>
      <c r="KPD27">
        <v>-3109145.2260500002</v>
      </c>
      <c r="KPE27">
        <v>-3109145.2260500002</v>
      </c>
      <c r="KPF27">
        <v>-3109145.2260500002</v>
      </c>
      <c r="KPG27">
        <v>-3109145.2260500002</v>
      </c>
      <c r="KPH27">
        <v>-3109145.2260500002</v>
      </c>
      <c r="KPI27">
        <v>-3109145.2260500002</v>
      </c>
      <c r="KPJ27">
        <v>-3109145.2260500002</v>
      </c>
      <c r="KPK27">
        <v>-3109145.2260500002</v>
      </c>
      <c r="KPL27">
        <v>-3109145.2260500002</v>
      </c>
      <c r="KPM27">
        <v>-3109145.2260500002</v>
      </c>
      <c r="KPN27">
        <v>-3109145.2260500002</v>
      </c>
      <c r="KPO27">
        <v>-3109145.2260500002</v>
      </c>
      <c r="KPP27">
        <v>-3109145.2260500002</v>
      </c>
      <c r="KPQ27">
        <v>-3109145.2260500002</v>
      </c>
      <c r="KPR27">
        <v>-3109145.2260500002</v>
      </c>
      <c r="KPS27">
        <v>-3109145.2260500002</v>
      </c>
      <c r="KPT27">
        <v>-3109145.2260500002</v>
      </c>
      <c r="KPU27">
        <v>-3109145.2260500002</v>
      </c>
      <c r="KPV27">
        <v>-3109145.2260500002</v>
      </c>
      <c r="KPW27">
        <v>-3109145.2260500002</v>
      </c>
      <c r="KPX27">
        <v>-3109145.2260500002</v>
      </c>
      <c r="KPY27">
        <v>-3109145.2260500002</v>
      </c>
      <c r="KPZ27">
        <v>-1847312.27049</v>
      </c>
      <c r="KQA27">
        <v>-1847312.27049</v>
      </c>
      <c r="KQB27">
        <v>-1847312.27049</v>
      </c>
      <c r="KQC27">
        <v>-1847312.27049</v>
      </c>
      <c r="KQD27">
        <v>-1847312.27049</v>
      </c>
      <c r="KQE27">
        <v>-1847312.27049</v>
      </c>
      <c r="KQF27">
        <v>-1847312.27049</v>
      </c>
      <c r="KQG27">
        <v>-1847312.27049</v>
      </c>
      <c r="KQH27">
        <v>-1847312.27049</v>
      </c>
      <c r="KQI27">
        <v>-1847312.27049</v>
      </c>
      <c r="KQJ27">
        <v>-1847312.27049</v>
      </c>
      <c r="KQK27">
        <v>-1875583.6679700001</v>
      </c>
      <c r="KQL27">
        <v>-1875583.6679700001</v>
      </c>
      <c r="KQM27">
        <v>-1875583.6679700001</v>
      </c>
      <c r="KQN27">
        <v>-1875583.6679700001</v>
      </c>
      <c r="KQO27">
        <v>-1875583.6679700001</v>
      </c>
      <c r="KQP27">
        <v>-1875583.6679700001</v>
      </c>
      <c r="KQQ27">
        <v>-1875583.6679700001</v>
      </c>
      <c r="KQR27">
        <v>-1875583.6679700001</v>
      </c>
      <c r="KQS27">
        <v>-1875583.6679700001</v>
      </c>
      <c r="KQT27">
        <v>-1875583.6679700001</v>
      </c>
      <c r="KQU27">
        <v>-1875583.6679700001</v>
      </c>
      <c r="KQV27">
        <v>-1847312.27049</v>
      </c>
      <c r="KQW27">
        <v>-1847312.27049</v>
      </c>
      <c r="KQX27">
        <v>-1847312.27049</v>
      </c>
      <c r="KQY27">
        <v>-1847312.27049</v>
      </c>
      <c r="KQZ27">
        <v>-1847312.27049</v>
      </c>
      <c r="KRA27">
        <v>-1847312.27049</v>
      </c>
      <c r="KRB27">
        <v>-1847312.27049</v>
      </c>
      <c r="KRC27">
        <v>-1847312.27049</v>
      </c>
      <c r="KRD27">
        <v>-1847312.27049</v>
      </c>
      <c r="KRE27">
        <v>-1847312.27049</v>
      </c>
      <c r="KRF27">
        <v>-1847312.27049</v>
      </c>
      <c r="KRG27">
        <v>-1875583.6679700001</v>
      </c>
      <c r="KRH27">
        <v>-1875583.6679700001</v>
      </c>
      <c r="KRI27">
        <v>-1875583.6679700001</v>
      </c>
      <c r="KRJ27">
        <v>-1875583.6679700001</v>
      </c>
      <c r="KRK27">
        <v>-1875583.6679700001</v>
      </c>
      <c r="KRL27">
        <v>-1875583.6679700001</v>
      </c>
      <c r="KRM27">
        <v>-1875583.6679700001</v>
      </c>
      <c r="KRN27">
        <v>-1875583.6679700001</v>
      </c>
      <c r="KRO27">
        <v>-1875583.6679700001</v>
      </c>
      <c r="KRP27">
        <v>-1875583.6679700001</v>
      </c>
      <c r="KRQ27">
        <v>-1875583.6679700001</v>
      </c>
      <c r="KRR27">
        <v>-3699851.9127500001</v>
      </c>
      <c r="KRS27">
        <v>-3699851.9127500001</v>
      </c>
      <c r="KRT27">
        <v>-3699851.9127500001</v>
      </c>
      <c r="KRU27">
        <v>-3699851.9127500001</v>
      </c>
      <c r="KRV27">
        <v>-3699851.9127500001</v>
      </c>
      <c r="KRW27">
        <v>-3699851.9127500001</v>
      </c>
      <c r="KRX27">
        <v>-3699851.9127500001</v>
      </c>
      <c r="KRY27">
        <v>-3699851.9127500001</v>
      </c>
      <c r="KRZ27">
        <v>-3699851.9127500001</v>
      </c>
      <c r="KSA27">
        <v>-3699851.9127500001</v>
      </c>
      <c r="KSB27">
        <v>-3699851.9127500001</v>
      </c>
      <c r="KSC27">
        <v>-3754048.92025</v>
      </c>
      <c r="KSD27">
        <v>-3754048.92025</v>
      </c>
      <c r="KSE27">
        <v>-3754048.92025</v>
      </c>
      <c r="KSF27">
        <v>-3754048.92025</v>
      </c>
      <c r="KSG27">
        <v>-3754048.92025</v>
      </c>
      <c r="KSH27">
        <v>-3754048.92025</v>
      </c>
      <c r="KSI27">
        <v>-3754048.92025</v>
      </c>
      <c r="KSJ27">
        <v>-3754048.92025</v>
      </c>
      <c r="KSK27">
        <v>-3754048.92025</v>
      </c>
      <c r="KSL27">
        <v>-3754048.92025</v>
      </c>
      <c r="KSM27">
        <v>-3754048.92025</v>
      </c>
      <c r="KSN27">
        <v>-3699851.9127500001</v>
      </c>
      <c r="KSO27">
        <v>-3699851.9127500001</v>
      </c>
      <c r="KSP27">
        <v>-3699851.9127500001</v>
      </c>
      <c r="KSQ27">
        <v>-3699851.9127500001</v>
      </c>
      <c r="KSR27">
        <v>-3699851.9127500001</v>
      </c>
      <c r="KSS27">
        <v>-3699851.9127500001</v>
      </c>
      <c r="KST27">
        <v>-3699851.9127500001</v>
      </c>
      <c r="KSU27">
        <v>-3699851.9127500001</v>
      </c>
      <c r="KSV27">
        <v>-3699851.9127500001</v>
      </c>
      <c r="KSW27">
        <v>-3699851.9127500001</v>
      </c>
      <c r="KSX27">
        <v>-3699851.9127500001</v>
      </c>
      <c r="KSY27">
        <v>-3754048.92025</v>
      </c>
      <c r="KSZ27">
        <v>-3754048.92025</v>
      </c>
      <c r="KTA27">
        <v>-3754048.92025</v>
      </c>
      <c r="KTB27">
        <v>-3754048.92025</v>
      </c>
      <c r="KTC27">
        <v>-3754048.92025</v>
      </c>
      <c r="KTD27">
        <v>-3754048.92025</v>
      </c>
      <c r="KTE27">
        <v>-3754048.92025</v>
      </c>
      <c r="KTF27">
        <v>-3754048.92025</v>
      </c>
      <c r="KTG27">
        <v>-3754048.92025</v>
      </c>
      <c r="KTH27">
        <v>-3754048.92025</v>
      </c>
      <c r="KTI27">
        <v>-3754048.92025</v>
      </c>
      <c r="KTJ27">
        <v>-7509025.2574899998</v>
      </c>
      <c r="KTK27">
        <v>-7509025.2574899998</v>
      </c>
      <c r="KTL27">
        <v>-7509025.2574899998</v>
      </c>
      <c r="KTM27">
        <v>-7509025.2574899998</v>
      </c>
      <c r="KTN27">
        <v>-7509025.2574899998</v>
      </c>
      <c r="KTO27">
        <v>-7509025.2574899998</v>
      </c>
      <c r="KTP27">
        <v>-7509025.2574899998</v>
      </c>
      <c r="KTQ27">
        <v>-7509025.2574899998</v>
      </c>
      <c r="KTR27">
        <v>-7509025.2574899998</v>
      </c>
      <c r="KTS27">
        <v>-7509025.2574899998</v>
      </c>
      <c r="KTT27">
        <v>-7509025.2574899998</v>
      </c>
      <c r="KTU27">
        <v>-7615073.4850500003</v>
      </c>
      <c r="KTV27">
        <v>-7615073.4850500003</v>
      </c>
      <c r="KTW27">
        <v>-7615073.4850500003</v>
      </c>
      <c r="KTX27">
        <v>-7615073.4850500003</v>
      </c>
      <c r="KTY27">
        <v>-7615073.4850500003</v>
      </c>
      <c r="KTZ27">
        <v>-7615073.4850500003</v>
      </c>
      <c r="KUA27">
        <v>-7615073.4850500003</v>
      </c>
      <c r="KUB27">
        <v>-7615073.4850500003</v>
      </c>
      <c r="KUC27">
        <v>-7615073.4850500003</v>
      </c>
      <c r="KUD27">
        <v>-7615073.4850500003</v>
      </c>
      <c r="KUE27">
        <v>-7615073.4850500003</v>
      </c>
      <c r="KUF27">
        <v>-7509025.2574899998</v>
      </c>
      <c r="KUG27">
        <v>-7509025.2574899998</v>
      </c>
      <c r="KUH27">
        <v>-7509025.2574899998</v>
      </c>
      <c r="KUI27">
        <v>-7509025.2574899998</v>
      </c>
      <c r="KUJ27">
        <v>-7509025.2574899998</v>
      </c>
      <c r="KUK27">
        <v>-7509025.2574899998</v>
      </c>
      <c r="KUL27">
        <v>-7509025.2574899998</v>
      </c>
      <c r="KUM27">
        <v>-7509025.2574899998</v>
      </c>
      <c r="KUN27">
        <v>-7509025.2574899998</v>
      </c>
      <c r="KUO27">
        <v>-7509025.2574899998</v>
      </c>
      <c r="KUP27">
        <v>-7509025.2574899998</v>
      </c>
      <c r="KUQ27">
        <v>-7615073.4850500003</v>
      </c>
      <c r="KUR27">
        <v>-7615073.4850500003</v>
      </c>
      <c r="KUS27">
        <v>-7615073.4850500003</v>
      </c>
      <c r="KUT27">
        <v>-7615073.4850500003</v>
      </c>
      <c r="KUU27">
        <v>-7615073.4850500003</v>
      </c>
      <c r="KUV27">
        <v>-7615073.4850500003</v>
      </c>
      <c r="KUW27">
        <v>-7615073.4850500003</v>
      </c>
      <c r="KUX27">
        <v>-7615073.4850500003</v>
      </c>
      <c r="KUY27">
        <v>-7615073.4850500003</v>
      </c>
      <c r="KUZ27">
        <v>-7615073.4850500003</v>
      </c>
      <c r="KVA27">
        <v>-7615073.4850500003</v>
      </c>
      <c r="KVB27">
        <v>1311553.4581899999</v>
      </c>
      <c r="KVC27">
        <v>1311553.4581899999</v>
      </c>
      <c r="KVD27">
        <v>1311553.4581899999</v>
      </c>
      <c r="KVE27">
        <v>1311553.4581899999</v>
      </c>
      <c r="KVF27">
        <v>1311553.4581899999</v>
      </c>
      <c r="KVG27">
        <v>1311553.4581899999</v>
      </c>
      <c r="KVH27">
        <v>1311553.4581899999</v>
      </c>
      <c r="KVI27">
        <v>1311553.4581899999</v>
      </c>
      <c r="KVJ27">
        <v>1311553.4581899999</v>
      </c>
      <c r="KVK27">
        <v>1311553.4581899999</v>
      </c>
      <c r="KVL27">
        <v>1311553.4581899999</v>
      </c>
      <c r="KVM27">
        <v>2170778.2906900002</v>
      </c>
      <c r="KVN27">
        <v>2170778.2906900002</v>
      </c>
      <c r="KVO27">
        <v>2170778.2906900002</v>
      </c>
      <c r="KVP27">
        <v>2170778.2906900002</v>
      </c>
      <c r="KVQ27">
        <v>2170778.2906900002</v>
      </c>
      <c r="KVR27">
        <v>2170778.2906900002</v>
      </c>
      <c r="KVS27">
        <v>2170778.2906900002</v>
      </c>
      <c r="KVT27">
        <v>2170778.2906900002</v>
      </c>
      <c r="KVU27">
        <v>2170778.2906900002</v>
      </c>
      <c r="KVV27">
        <v>2170778.2906900002</v>
      </c>
      <c r="KVW27">
        <v>2170778.2906900002</v>
      </c>
      <c r="KVX27">
        <v>1311553.4581899999</v>
      </c>
      <c r="KVY27">
        <v>1311553.4581899999</v>
      </c>
      <c r="KVZ27">
        <v>1311553.4581899999</v>
      </c>
      <c r="KWA27">
        <v>1311553.4581899999</v>
      </c>
      <c r="KWB27">
        <v>1311553.4581899999</v>
      </c>
      <c r="KWC27">
        <v>1311553.4581899999</v>
      </c>
      <c r="KWD27">
        <v>1311553.4581899999</v>
      </c>
      <c r="KWE27">
        <v>1311553.4581899999</v>
      </c>
      <c r="KWF27">
        <v>1311553.4581899999</v>
      </c>
      <c r="KWG27">
        <v>1311553.4581899999</v>
      </c>
      <c r="KWH27">
        <v>1311553.4581899999</v>
      </c>
      <c r="KWI27">
        <v>2170778.2906900002</v>
      </c>
      <c r="KWJ27">
        <v>2170778.2906900002</v>
      </c>
      <c r="KWK27">
        <v>2170778.2906900002</v>
      </c>
      <c r="KWL27">
        <v>2170778.2906900002</v>
      </c>
      <c r="KWM27">
        <v>2170778.2906900002</v>
      </c>
      <c r="KWN27">
        <v>2170778.2906900002</v>
      </c>
      <c r="KWO27">
        <v>2170778.2906900002</v>
      </c>
      <c r="KWP27">
        <v>2170778.2906900002</v>
      </c>
      <c r="KWQ27">
        <v>2170778.2906900002</v>
      </c>
      <c r="KWR27">
        <v>2170778.2906900002</v>
      </c>
      <c r="KWS27">
        <v>2170778.2906900002</v>
      </c>
      <c r="KWT27">
        <v>3016567.4908799999</v>
      </c>
      <c r="KWU27">
        <v>3016567.4908799999</v>
      </c>
      <c r="KWV27">
        <v>3016567.4908799999</v>
      </c>
      <c r="KWW27">
        <v>3016567.4908799999</v>
      </c>
      <c r="KWX27">
        <v>3016567.4908799999</v>
      </c>
      <c r="KWY27">
        <v>3016567.4908799999</v>
      </c>
      <c r="KWZ27">
        <v>3016567.4908799999</v>
      </c>
      <c r="KXA27">
        <v>3016567.4908799999</v>
      </c>
      <c r="KXB27">
        <v>3016567.4908799999</v>
      </c>
      <c r="KXC27">
        <v>3016567.4908799999</v>
      </c>
      <c r="KXD27">
        <v>3016567.4908799999</v>
      </c>
      <c r="KXE27">
        <v>4663723.9403600004</v>
      </c>
      <c r="KXF27">
        <v>4663723.9403600004</v>
      </c>
      <c r="KXG27">
        <v>4663723.9403600004</v>
      </c>
      <c r="KXH27">
        <v>4663723.9403600004</v>
      </c>
      <c r="KXI27">
        <v>4663723.9403600004</v>
      </c>
      <c r="KXJ27">
        <v>4663723.9403600004</v>
      </c>
      <c r="KXK27">
        <v>4663723.9403600004</v>
      </c>
      <c r="KXL27">
        <v>4663723.9403600004</v>
      </c>
      <c r="KXM27">
        <v>4663723.9403600004</v>
      </c>
      <c r="KXN27">
        <v>4663723.9403600004</v>
      </c>
      <c r="KXO27">
        <v>4663723.9403600004</v>
      </c>
      <c r="KXP27">
        <v>3016567.4908799999</v>
      </c>
      <c r="KXQ27">
        <v>3016567.4908799999</v>
      </c>
      <c r="KXR27">
        <v>3016567.4908799999</v>
      </c>
      <c r="KXS27">
        <v>3016567.4908799999</v>
      </c>
      <c r="KXT27">
        <v>3016567.4908799999</v>
      </c>
      <c r="KXU27">
        <v>3016567.4908799999</v>
      </c>
      <c r="KXV27">
        <v>3016567.4908799999</v>
      </c>
      <c r="KXW27">
        <v>3016567.4908799999</v>
      </c>
      <c r="KXX27">
        <v>3016567.4908799999</v>
      </c>
      <c r="KXY27">
        <v>3016567.4908799999</v>
      </c>
      <c r="KXZ27">
        <v>3016567.4908799999</v>
      </c>
      <c r="KYA27">
        <v>4663723.9403600004</v>
      </c>
      <c r="KYB27">
        <v>4663723.9403600004</v>
      </c>
      <c r="KYC27">
        <v>4663723.9403600004</v>
      </c>
      <c r="KYD27">
        <v>4663723.9403600004</v>
      </c>
      <c r="KYE27">
        <v>4663723.9403600004</v>
      </c>
      <c r="KYF27">
        <v>4663723.9403600004</v>
      </c>
      <c r="KYG27">
        <v>4663723.9403600004</v>
      </c>
      <c r="KYH27">
        <v>4663723.9403600004</v>
      </c>
      <c r="KYI27">
        <v>4663723.9403600004</v>
      </c>
      <c r="KYJ27">
        <v>4663723.9403600004</v>
      </c>
      <c r="KYK27">
        <v>4663723.9403600004</v>
      </c>
      <c r="KYL27">
        <v>6744638.8877699999</v>
      </c>
      <c r="KYM27">
        <v>6744638.8877699999</v>
      </c>
      <c r="KYN27">
        <v>6744638.8877699999</v>
      </c>
      <c r="KYO27">
        <v>6744638.8877699999</v>
      </c>
      <c r="KYP27">
        <v>6744638.8877699999</v>
      </c>
      <c r="KYQ27">
        <v>6744638.8877699999</v>
      </c>
      <c r="KYR27">
        <v>6744638.8877699999</v>
      </c>
      <c r="KYS27">
        <v>6744638.8877699999</v>
      </c>
      <c r="KYT27">
        <v>6744638.8877699999</v>
      </c>
      <c r="KYU27">
        <v>6744638.8877699999</v>
      </c>
      <c r="KYV27">
        <v>6744638.8877699999</v>
      </c>
      <c r="KYW27">
        <v>9967658.5712100007</v>
      </c>
      <c r="KYX27">
        <v>9967658.5712100007</v>
      </c>
      <c r="KYY27">
        <v>9967658.5712100007</v>
      </c>
      <c r="KYZ27">
        <v>9967658.5712100007</v>
      </c>
      <c r="KZA27">
        <v>9967658.5712100007</v>
      </c>
      <c r="KZB27">
        <v>9967658.5712100007</v>
      </c>
      <c r="KZC27">
        <v>9967658.5712100007</v>
      </c>
      <c r="KZD27">
        <v>9967658.5712100007</v>
      </c>
      <c r="KZE27">
        <v>9967658.5712100007</v>
      </c>
      <c r="KZF27">
        <v>9967658.5712100007</v>
      </c>
      <c r="KZG27">
        <v>9967658.5712100007</v>
      </c>
      <c r="KZH27">
        <v>6744638.8877699999</v>
      </c>
      <c r="KZI27">
        <v>6744638.8877699999</v>
      </c>
      <c r="KZJ27">
        <v>6744638.8877699999</v>
      </c>
      <c r="KZK27">
        <v>6744638.8877699999</v>
      </c>
      <c r="KZL27">
        <v>6744638.8877699999</v>
      </c>
      <c r="KZM27">
        <v>6744638.8877699999</v>
      </c>
      <c r="KZN27">
        <v>6744638.8877699999</v>
      </c>
      <c r="KZO27">
        <v>6744638.8877699999</v>
      </c>
      <c r="KZP27">
        <v>6744638.8877699999</v>
      </c>
      <c r="KZQ27">
        <v>6744638.8877699999</v>
      </c>
      <c r="KZR27">
        <v>6744638.8877699999</v>
      </c>
      <c r="KZS27">
        <v>9967658.5712100007</v>
      </c>
      <c r="KZT27">
        <v>9967658.5712100007</v>
      </c>
      <c r="KZU27">
        <v>9967658.5712100007</v>
      </c>
      <c r="KZV27">
        <v>9967658.5712100007</v>
      </c>
      <c r="KZW27">
        <v>9967658.5712100007</v>
      </c>
      <c r="KZX27">
        <v>9967658.5712100007</v>
      </c>
      <c r="KZY27">
        <v>9967658.5712100007</v>
      </c>
      <c r="KZZ27">
        <v>9967658.5712100007</v>
      </c>
      <c r="LAA27">
        <v>9967658.5712100007</v>
      </c>
      <c r="LAB27">
        <v>9967658.5712100007</v>
      </c>
      <c r="LAC27">
        <v>9967658.5712100007</v>
      </c>
      <c r="LAD27">
        <v>-1079148.78265</v>
      </c>
      <c r="LAE27">
        <v>-1079148.78265</v>
      </c>
      <c r="LAF27">
        <v>-1079148.78265</v>
      </c>
      <c r="LAG27">
        <v>-1079148.78265</v>
      </c>
      <c r="LAH27">
        <v>-1079148.78265</v>
      </c>
      <c r="LAI27">
        <v>-1079148.78265</v>
      </c>
      <c r="LAJ27">
        <v>-1079148.78265</v>
      </c>
      <c r="LAK27">
        <v>-1079148.78265</v>
      </c>
      <c r="LAL27">
        <v>-1079148.78265</v>
      </c>
      <c r="LAM27">
        <v>-1079148.78265</v>
      </c>
      <c r="LAN27">
        <v>-1079148.78265</v>
      </c>
      <c r="LAO27">
        <v>-1021739.52615</v>
      </c>
      <c r="LAP27">
        <v>-1021739.52615</v>
      </c>
      <c r="LAQ27">
        <v>-1021739.52615</v>
      </c>
      <c r="LAR27">
        <v>-1021739.52615</v>
      </c>
      <c r="LAS27">
        <v>-1021739.52615</v>
      </c>
      <c r="LAT27">
        <v>-1021739.52615</v>
      </c>
      <c r="LAU27">
        <v>-1021739.52615</v>
      </c>
      <c r="LAV27">
        <v>-1021739.52615</v>
      </c>
      <c r="LAW27">
        <v>-1021739.52615</v>
      </c>
      <c r="LAX27">
        <v>-1021739.52615</v>
      </c>
      <c r="LAY27">
        <v>-1021739.52615</v>
      </c>
      <c r="LAZ27">
        <v>-1079148.78265</v>
      </c>
      <c r="LBA27">
        <v>-1079148.78265</v>
      </c>
      <c r="LBB27">
        <v>-1079148.78265</v>
      </c>
      <c r="LBC27">
        <v>-1079148.78265</v>
      </c>
      <c r="LBD27">
        <v>-1079148.78265</v>
      </c>
      <c r="LBE27">
        <v>-1079148.78265</v>
      </c>
      <c r="LBF27">
        <v>-1079148.78265</v>
      </c>
      <c r="LBG27">
        <v>-1079148.78265</v>
      </c>
      <c r="LBH27">
        <v>-1079148.78265</v>
      </c>
      <c r="LBI27">
        <v>-1079148.78265</v>
      </c>
      <c r="LBJ27">
        <v>-1079148.78265</v>
      </c>
      <c r="LBK27">
        <v>-1021739.52615</v>
      </c>
      <c r="LBL27">
        <v>-1021739.52615</v>
      </c>
      <c r="LBM27">
        <v>-1021739.52615</v>
      </c>
      <c r="LBN27">
        <v>-1021739.52615</v>
      </c>
      <c r="LBO27">
        <v>-1021739.52615</v>
      </c>
      <c r="LBP27">
        <v>-1021739.52615</v>
      </c>
      <c r="LBQ27">
        <v>-1021739.52615</v>
      </c>
      <c r="LBR27">
        <v>-1021739.52615</v>
      </c>
      <c r="LBS27">
        <v>-1021739.52615</v>
      </c>
      <c r="LBT27">
        <v>-1021739.52615</v>
      </c>
      <c r="LBU27">
        <v>-1021739.52615</v>
      </c>
      <c r="LBV27">
        <v>555764.52566100005</v>
      </c>
      <c r="LBW27">
        <v>555764.52566100005</v>
      </c>
      <c r="LBX27">
        <v>555764.52566100005</v>
      </c>
      <c r="LBY27">
        <v>555764.52566100005</v>
      </c>
      <c r="LBZ27">
        <v>555764.52566100005</v>
      </c>
      <c r="LCA27">
        <v>555764.52566100005</v>
      </c>
      <c r="LCB27">
        <v>555764.52566100005</v>
      </c>
      <c r="LCC27">
        <v>555764.52566100005</v>
      </c>
      <c r="LCD27">
        <v>555764.52566100005</v>
      </c>
      <c r="LCE27">
        <v>555764.52566100005</v>
      </c>
      <c r="LCF27">
        <v>555764.52566100005</v>
      </c>
      <c r="LCG27">
        <v>665819.57007500005</v>
      </c>
      <c r="LCH27">
        <v>665819.57007500005</v>
      </c>
      <c r="LCI27">
        <v>665819.57007500005</v>
      </c>
      <c r="LCJ27">
        <v>665819.57007500005</v>
      </c>
      <c r="LCK27">
        <v>665819.57007500005</v>
      </c>
      <c r="LCL27">
        <v>665819.57007500005</v>
      </c>
      <c r="LCM27">
        <v>665819.57007500005</v>
      </c>
      <c r="LCN27">
        <v>665819.57007500005</v>
      </c>
      <c r="LCO27">
        <v>665819.57007500005</v>
      </c>
      <c r="LCP27">
        <v>665819.57007500005</v>
      </c>
      <c r="LCQ27">
        <v>665819.57007500005</v>
      </c>
      <c r="LCR27">
        <v>555764.52566100005</v>
      </c>
      <c r="LCS27">
        <v>555764.52566100005</v>
      </c>
      <c r="LCT27">
        <v>555764.52566100005</v>
      </c>
      <c r="LCU27">
        <v>555764.52566100005</v>
      </c>
      <c r="LCV27">
        <v>555764.52566100005</v>
      </c>
      <c r="LCW27">
        <v>555764.52566100005</v>
      </c>
      <c r="LCX27">
        <v>555764.52566100005</v>
      </c>
      <c r="LCY27">
        <v>555764.52566100005</v>
      </c>
      <c r="LCZ27">
        <v>555764.52566100005</v>
      </c>
      <c r="LDA27">
        <v>555764.52566100005</v>
      </c>
      <c r="LDB27">
        <v>555764.52566100005</v>
      </c>
      <c r="LDC27">
        <v>665819.57007500005</v>
      </c>
      <c r="LDD27">
        <v>665819.57007500005</v>
      </c>
      <c r="LDE27">
        <v>665819.57007500005</v>
      </c>
      <c r="LDF27">
        <v>665819.57007500005</v>
      </c>
      <c r="LDG27">
        <v>665819.57007500005</v>
      </c>
      <c r="LDH27">
        <v>665819.57007500005</v>
      </c>
      <c r="LDI27">
        <v>665819.57007500005</v>
      </c>
      <c r="LDJ27">
        <v>665819.57007500005</v>
      </c>
      <c r="LDK27">
        <v>665819.57007500005</v>
      </c>
      <c r="LDL27">
        <v>665819.57007500005</v>
      </c>
      <c r="LDM27">
        <v>665819.57007500005</v>
      </c>
      <c r="LDN27">
        <v>4312476.4815100003</v>
      </c>
      <c r="LDO27">
        <v>4312476.4815100003</v>
      </c>
      <c r="LDP27">
        <v>4312476.4815100003</v>
      </c>
      <c r="LDQ27">
        <v>4312476.4815100003</v>
      </c>
      <c r="LDR27">
        <v>4312476.4815100003</v>
      </c>
      <c r="LDS27">
        <v>4312476.4815100003</v>
      </c>
      <c r="LDT27">
        <v>4312476.4815100003</v>
      </c>
      <c r="LDU27">
        <v>4312476.4815100003</v>
      </c>
      <c r="LDV27">
        <v>4312476.4815100003</v>
      </c>
      <c r="LDW27">
        <v>4312476.4815100003</v>
      </c>
      <c r="LDX27">
        <v>4312476.4815100003</v>
      </c>
      <c r="LDY27">
        <v>4527823.1017500004</v>
      </c>
      <c r="LDZ27">
        <v>4527823.1017500004</v>
      </c>
      <c r="LEA27">
        <v>4527823.1017500004</v>
      </c>
      <c r="LEB27">
        <v>4527823.1017500004</v>
      </c>
      <c r="LEC27">
        <v>4527823.1017500004</v>
      </c>
      <c r="LED27">
        <v>4527823.1017500004</v>
      </c>
      <c r="LEE27">
        <v>4527823.1017500004</v>
      </c>
      <c r="LEF27">
        <v>4527823.1017500004</v>
      </c>
      <c r="LEG27">
        <v>4527823.1017500004</v>
      </c>
      <c r="LEH27">
        <v>4527823.1017500004</v>
      </c>
      <c r="LEI27">
        <v>4527823.1017500004</v>
      </c>
      <c r="LEJ27">
        <v>4312476.4815100003</v>
      </c>
      <c r="LEK27">
        <v>4312476.4815100003</v>
      </c>
      <c r="LEL27">
        <v>4312476.4815100003</v>
      </c>
      <c r="LEM27">
        <v>4312476.4815100003</v>
      </c>
      <c r="LEN27">
        <v>4312476.4815100003</v>
      </c>
      <c r="LEO27">
        <v>4312476.4815100003</v>
      </c>
      <c r="LEP27">
        <v>4312476.4815100003</v>
      </c>
      <c r="LEQ27">
        <v>4312476.4815100003</v>
      </c>
      <c r="LER27">
        <v>4312476.4815100003</v>
      </c>
      <c r="LES27">
        <v>4312476.4815100003</v>
      </c>
      <c r="LET27">
        <v>4312476.4815100003</v>
      </c>
      <c r="LEU27">
        <v>4527823.1017500004</v>
      </c>
      <c r="LEV27">
        <v>4527823.1017500004</v>
      </c>
      <c r="LEW27">
        <v>4527823.1017500004</v>
      </c>
      <c r="LEX27">
        <v>4527823.1017500004</v>
      </c>
      <c r="LEY27">
        <v>4527823.1017500004</v>
      </c>
      <c r="LEZ27">
        <v>4527823.1017500004</v>
      </c>
      <c r="LFA27">
        <v>4527823.1017500004</v>
      </c>
      <c r="LFB27">
        <v>4527823.1017500004</v>
      </c>
      <c r="LFC27">
        <v>4527823.1017500004</v>
      </c>
      <c r="LFD27">
        <v>4527823.1017500004</v>
      </c>
      <c r="LFE27">
        <v>4527823.1017500004</v>
      </c>
      <c r="LFF27">
        <v>-41668605.109700002</v>
      </c>
      <c r="LFG27">
        <v>-41668605.109700002</v>
      </c>
      <c r="LFH27">
        <v>-41668605.109700002</v>
      </c>
      <c r="LFI27">
        <v>-41668605.109700002</v>
      </c>
      <c r="LFJ27">
        <v>-41668605.109700002</v>
      </c>
      <c r="LFK27">
        <v>-41668605.109700002</v>
      </c>
      <c r="LFL27">
        <v>-41668605.109700002</v>
      </c>
      <c r="LFM27">
        <v>-41668605.109700002</v>
      </c>
      <c r="LFN27">
        <v>-41668605.109700002</v>
      </c>
      <c r="LFO27">
        <v>-41668605.109700002</v>
      </c>
      <c r="LFP27">
        <v>-41668605.109700002</v>
      </c>
      <c r="LFQ27">
        <v>-41668605.109700002</v>
      </c>
      <c r="LFR27">
        <v>-41668605.109700002</v>
      </c>
      <c r="LFS27">
        <v>-41668605.109700002</v>
      </c>
      <c r="LFT27">
        <v>-41668605.109700002</v>
      </c>
      <c r="LFU27">
        <v>-41668605.109700002</v>
      </c>
      <c r="LFV27">
        <v>-41668605.109700002</v>
      </c>
      <c r="LFW27">
        <v>-41668605.109700002</v>
      </c>
      <c r="LFX27">
        <v>-41668605.109700002</v>
      </c>
      <c r="LFY27">
        <v>-41668605.109700002</v>
      </c>
      <c r="LFZ27">
        <v>-41668605.109700002</v>
      </c>
      <c r="LGA27">
        <v>-41668605.109700002</v>
      </c>
      <c r="LGB27">
        <v>-41668605.109700002</v>
      </c>
      <c r="LGC27">
        <v>-41668605.109700002</v>
      </c>
      <c r="LGD27">
        <v>-41668605.109700002</v>
      </c>
      <c r="LGE27">
        <v>-41668605.109700002</v>
      </c>
      <c r="LGF27">
        <v>-41668605.109700002</v>
      </c>
      <c r="LGG27">
        <v>-41668605.109700002</v>
      </c>
      <c r="LGH27">
        <v>-41668605.109700002</v>
      </c>
      <c r="LGI27">
        <v>-41668605.109700002</v>
      </c>
      <c r="LGJ27">
        <v>-41668605.109700002</v>
      </c>
      <c r="LGK27">
        <v>-41668605.109700002</v>
      </c>
      <c r="LGL27">
        <v>-41668605.109700002</v>
      </c>
      <c r="LGM27">
        <v>-41668605.109700002</v>
      </c>
      <c r="LGN27">
        <v>-41668605.109700002</v>
      </c>
      <c r="LGO27">
        <v>-41668605.109700002</v>
      </c>
      <c r="LGP27">
        <v>-41668605.109700002</v>
      </c>
      <c r="LGQ27">
        <v>-41668605.109700002</v>
      </c>
      <c r="LGR27">
        <v>-41668605.109700002</v>
      </c>
      <c r="LGS27">
        <v>-41668605.109700002</v>
      </c>
      <c r="LGT27">
        <v>-41668605.109700002</v>
      </c>
      <c r="LGU27">
        <v>-41668605.109700002</v>
      </c>
      <c r="LGV27">
        <v>-41668605.109700002</v>
      </c>
      <c r="LGW27">
        <v>-41668605.109700002</v>
      </c>
      <c r="LGX27">
        <v>-63311502.217</v>
      </c>
      <c r="LGY27">
        <v>-63311502.217</v>
      </c>
      <c r="LGZ27">
        <v>-63311502.217</v>
      </c>
      <c r="LHA27">
        <v>-63311502.217</v>
      </c>
      <c r="LHB27">
        <v>-63311502.217</v>
      </c>
      <c r="LHC27">
        <v>-63311502.217</v>
      </c>
      <c r="LHD27">
        <v>-63311502.217</v>
      </c>
      <c r="LHE27">
        <v>-63311502.217</v>
      </c>
      <c r="LHF27">
        <v>-63311502.217</v>
      </c>
      <c r="LHG27">
        <v>-63311502.217</v>
      </c>
      <c r="LHH27">
        <v>-63311502.217</v>
      </c>
      <c r="LHI27">
        <v>-63311502.217</v>
      </c>
      <c r="LHJ27">
        <v>-63311502.217</v>
      </c>
      <c r="LHK27">
        <v>-63311502.217</v>
      </c>
      <c r="LHL27">
        <v>-63311502.217</v>
      </c>
      <c r="LHM27">
        <v>-63311502.217</v>
      </c>
      <c r="LHN27">
        <v>-63311502.217</v>
      </c>
      <c r="LHO27">
        <v>-63311502.217</v>
      </c>
      <c r="LHP27">
        <v>-63311502.217</v>
      </c>
      <c r="LHQ27">
        <v>-63311502.217</v>
      </c>
      <c r="LHR27">
        <v>-63311502.217</v>
      </c>
      <c r="LHS27">
        <v>-63311502.217</v>
      </c>
      <c r="LHT27">
        <v>-63311502.217</v>
      </c>
      <c r="LHU27">
        <v>-63311502.217</v>
      </c>
      <c r="LHV27">
        <v>-63311502.217</v>
      </c>
      <c r="LHW27">
        <v>-63311502.217</v>
      </c>
      <c r="LHX27">
        <v>-63311502.217</v>
      </c>
      <c r="LHY27">
        <v>-63311502.217</v>
      </c>
      <c r="LHZ27">
        <v>-63311502.217</v>
      </c>
      <c r="LIA27">
        <v>-63311502.217</v>
      </c>
      <c r="LIB27">
        <v>-63311502.217</v>
      </c>
      <c r="LIC27">
        <v>-63311502.217</v>
      </c>
      <c r="LID27">
        <v>-63311502.217</v>
      </c>
      <c r="LIE27">
        <v>-63311502.217</v>
      </c>
      <c r="LIF27">
        <v>-63311502.217</v>
      </c>
      <c r="LIG27">
        <v>-63311502.217</v>
      </c>
      <c r="LIH27">
        <v>-63311502.217</v>
      </c>
      <c r="LII27">
        <v>-63311502.217</v>
      </c>
      <c r="LIJ27">
        <v>-63311502.217</v>
      </c>
      <c r="LIK27">
        <v>-63311502.217</v>
      </c>
      <c r="LIL27">
        <v>-63311502.217</v>
      </c>
      <c r="LIM27">
        <v>-63311502.217</v>
      </c>
      <c r="LIN27">
        <v>-63311502.217</v>
      </c>
      <c r="LIO27">
        <v>-63311502.217</v>
      </c>
      <c r="LIP27">
        <v>-96297652.752399996</v>
      </c>
      <c r="LIQ27">
        <v>-96297652.752399996</v>
      </c>
      <c r="LIR27">
        <v>-96297652.752399996</v>
      </c>
      <c r="LIS27">
        <v>-96297652.752399996</v>
      </c>
      <c r="LIT27">
        <v>-96297652.752399996</v>
      </c>
      <c r="LIU27">
        <v>-96297652.752399996</v>
      </c>
      <c r="LIV27">
        <v>-96297652.752399996</v>
      </c>
      <c r="LIW27">
        <v>-96297652.752399996</v>
      </c>
      <c r="LIX27">
        <v>-96297652.752399996</v>
      </c>
      <c r="LIY27">
        <v>-96297652.752399996</v>
      </c>
      <c r="LIZ27">
        <v>-96297652.752399996</v>
      </c>
      <c r="LJA27">
        <v>-96297652.752399996</v>
      </c>
      <c r="LJB27">
        <v>-96297652.752399996</v>
      </c>
      <c r="LJC27">
        <v>-96297652.752399996</v>
      </c>
      <c r="LJD27">
        <v>-96297652.752399996</v>
      </c>
      <c r="LJE27">
        <v>-96297652.752399996</v>
      </c>
      <c r="LJF27">
        <v>-96297652.752399996</v>
      </c>
      <c r="LJG27">
        <v>-96297652.752399996</v>
      </c>
      <c r="LJH27">
        <v>-96297652.752399996</v>
      </c>
      <c r="LJI27">
        <v>-96297652.752399996</v>
      </c>
      <c r="LJJ27">
        <v>-96297652.752399996</v>
      </c>
      <c r="LJK27">
        <v>-96297652.752399996</v>
      </c>
      <c r="LJL27">
        <v>-96297652.752399996</v>
      </c>
      <c r="LJM27">
        <v>-96297652.752399996</v>
      </c>
      <c r="LJN27">
        <v>-96297652.752399996</v>
      </c>
      <c r="LJO27">
        <v>-96297652.752399996</v>
      </c>
      <c r="LJP27">
        <v>-96297652.752399996</v>
      </c>
      <c r="LJQ27">
        <v>-96297652.752399996</v>
      </c>
      <c r="LJR27">
        <v>-96297652.752399996</v>
      </c>
      <c r="LJS27">
        <v>-96297652.752399996</v>
      </c>
      <c r="LJT27">
        <v>-96297652.752399996</v>
      </c>
      <c r="LJU27">
        <v>-96297652.752399996</v>
      </c>
      <c r="LJV27">
        <v>-96297652.752399996</v>
      </c>
      <c r="LJW27">
        <v>-96297652.752399996</v>
      </c>
      <c r="LJX27">
        <v>-96297652.752399996</v>
      </c>
      <c r="LJY27">
        <v>-96297652.752399996</v>
      </c>
      <c r="LJZ27">
        <v>-96297652.752399996</v>
      </c>
      <c r="LKA27">
        <v>-96297652.752399996</v>
      </c>
      <c r="LKB27">
        <v>-96297652.752399996</v>
      </c>
      <c r="LKC27">
        <v>-96297652.752399996</v>
      </c>
      <c r="LKD27">
        <v>-96297652.752399996</v>
      </c>
      <c r="LKE27">
        <v>-96297652.752399996</v>
      </c>
      <c r="LKF27">
        <v>-96297652.752399996</v>
      </c>
      <c r="LKG27">
        <v>-96297652.752399996</v>
      </c>
      <c r="LKH27">
        <v>-41668605.109700002</v>
      </c>
      <c r="LKI27">
        <v>-41668605.109700002</v>
      </c>
      <c r="LKJ27">
        <v>-41668605.109700002</v>
      </c>
      <c r="LKK27">
        <v>-41668605.109700002</v>
      </c>
      <c r="LKL27">
        <v>-41668605.109700002</v>
      </c>
      <c r="LKM27">
        <v>-41668605.109700002</v>
      </c>
      <c r="LKN27">
        <v>-41668605.109700002</v>
      </c>
      <c r="LKO27">
        <v>-41668605.109700002</v>
      </c>
      <c r="LKP27">
        <v>-41668605.109700002</v>
      </c>
      <c r="LKQ27">
        <v>-41668605.109700002</v>
      </c>
      <c r="LKR27">
        <v>-41668605.109700002</v>
      </c>
      <c r="LKS27">
        <v>-41668605.109700002</v>
      </c>
      <c r="LKT27">
        <v>-41668605.109700002</v>
      </c>
      <c r="LKU27">
        <v>-41668605.109700002</v>
      </c>
      <c r="LKV27">
        <v>-41668605.109700002</v>
      </c>
      <c r="LKW27">
        <v>-41668605.109700002</v>
      </c>
      <c r="LKX27">
        <v>-41668605.109700002</v>
      </c>
      <c r="LKY27">
        <v>-41668605.109700002</v>
      </c>
      <c r="LKZ27">
        <v>-41668605.109700002</v>
      </c>
      <c r="LLA27">
        <v>-41668605.109700002</v>
      </c>
      <c r="LLB27">
        <v>-41668605.109700002</v>
      </c>
      <c r="LLC27">
        <v>-41668605.109700002</v>
      </c>
      <c r="LLD27">
        <v>-41668605.109700002</v>
      </c>
      <c r="LLE27">
        <v>-41668605.109700002</v>
      </c>
      <c r="LLF27">
        <v>-41668605.109700002</v>
      </c>
      <c r="LLG27">
        <v>-41668605.109700002</v>
      </c>
      <c r="LLH27">
        <v>-41668605.109700002</v>
      </c>
      <c r="LLI27">
        <v>-41668605.109700002</v>
      </c>
      <c r="LLJ27">
        <v>-41668605.109700002</v>
      </c>
      <c r="LLK27">
        <v>-41668605.109700002</v>
      </c>
      <c r="LLL27">
        <v>-41668605.109700002</v>
      </c>
      <c r="LLM27">
        <v>-41668605.109700002</v>
      </c>
      <c r="LLN27">
        <v>-41668605.109700002</v>
      </c>
      <c r="LLO27">
        <v>-41668605.109700002</v>
      </c>
      <c r="LLP27">
        <v>-41668605.109700002</v>
      </c>
      <c r="LLQ27">
        <v>-41668605.109700002</v>
      </c>
      <c r="LLR27">
        <v>-41668605.109700002</v>
      </c>
      <c r="LLS27">
        <v>-41668605.109700002</v>
      </c>
      <c r="LLT27">
        <v>-41668605.109700002</v>
      </c>
      <c r="LLU27">
        <v>-41668605.109700002</v>
      </c>
      <c r="LLV27">
        <v>-41668605.109700002</v>
      </c>
      <c r="LLW27">
        <v>-41668605.109700002</v>
      </c>
      <c r="LLX27">
        <v>-41668605.109700002</v>
      </c>
      <c r="LLY27">
        <v>-41668605.109700002</v>
      </c>
      <c r="LLZ27">
        <v>-63311502.217</v>
      </c>
      <c r="LMA27">
        <v>-63311502.217</v>
      </c>
      <c r="LMB27">
        <v>-63311502.217</v>
      </c>
      <c r="LMC27">
        <v>-63311502.217</v>
      </c>
      <c r="LMD27">
        <v>-63311502.217</v>
      </c>
      <c r="LME27">
        <v>-63311502.217</v>
      </c>
      <c r="LMF27">
        <v>-63311502.217</v>
      </c>
      <c r="LMG27">
        <v>-63311502.217</v>
      </c>
      <c r="LMH27">
        <v>-63311502.217</v>
      </c>
      <c r="LMI27">
        <v>-63311502.217</v>
      </c>
      <c r="LMJ27">
        <v>-63311502.217</v>
      </c>
      <c r="LMK27">
        <v>-63311502.217</v>
      </c>
      <c r="LML27">
        <v>-63311502.217</v>
      </c>
      <c r="LMM27">
        <v>-63311502.217</v>
      </c>
      <c r="LMN27">
        <v>-63311502.217</v>
      </c>
      <c r="LMO27">
        <v>-63311502.217</v>
      </c>
      <c r="LMP27">
        <v>-63311502.217</v>
      </c>
      <c r="LMQ27">
        <v>-63311502.217</v>
      </c>
      <c r="LMR27">
        <v>-63311502.217</v>
      </c>
      <c r="LMS27">
        <v>-63311502.217</v>
      </c>
      <c r="LMT27">
        <v>-63311502.217</v>
      </c>
      <c r="LMU27">
        <v>-63311502.217</v>
      </c>
      <c r="LMV27">
        <v>-63311502.217</v>
      </c>
      <c r="LMW27">
        <v>-63311502.217</v>
      </c>
      <c r="LMX27">
        <v>-63311502.217</v>
      </c>
      <c r="LMY27">
        <v>-63311502.217</v>
      </c>
      <c r="LMZ27">
        <v>-63311502.217</v>
      </c>
      <c r="LNA27">
        <v>-63311502.217</v>
      </c>
      <c r="LNB27">
        <v>-63311502.217</v>
      </c>
      <c r="LNC27">
        <v>-63311502.217</v>
      </c>
      <c r="LND27">
        <v>-63311502.217</v>
      </c>
      <c r="LNE27">
        <v>-63311502.217</v>
      </c>
      <c r="LNF27">
        <v>-63311502.217</v>
      </c>
      <c r="LNG27">
        <v>-63311502.217</v>
      </c>
      <c r="LNH27">
        <v>-63311502.217</v>
      </c>
      <c r="LNI27">
        <v>-63311502.217</v>
      </c>
      <c r="LNJ27">
        <v>-63311502.217</v>
      </c>
      <c r="LNK27">
        <v>-63311502.217</v>
      </c>
      <c r="LNL27">
        <v>-63311502.217</v>
      </c>
      <c r="LNM27">
        <v>-63311502.217</v>
      </c>
      <c r="LNN27">
        <v>-63311502.217</v>
      </c>
      <c r="LNO27">
        <v>-63311502.217</v>
      </c>
      <c r="LNP27">
        <v>-63311502.217</v>
      </c>
      <c r="LNQ27">
        <v>-63311502.217</v>
      </c>
      <c r="LNR27">
        <v>-96297652.752399996</v>
      </c>
      <c r="LNS27">
        <v>-96297652.752399996</v>
      </c>
      <c r="LNT27">
        <v>-96297652.752399996</v>
      </c>
      <c r="LNU27">
        <v>-96297652.752399996</v>
      </c>
      <c r="LNV27">
        <v>-96297652.752399996</v>
      </c>
      <c r="LNW27">
        <v>-96297652.752399996</v>
      </c>
      <c r="LNX27">
        <v>-96297652.752399996</v>
      </c>
      <c r="LNY27">
        <v>-96297652.752399996</v>
      </c>
      <c r="LNZ27">
        <v>-96297652.752399996</v>
      </c>
      <c r="LOA27">
        <v>-96297652.752399996</v>
      </c>
      <c r="LOB27">
        <v>-96297652.752399996</v>
      </c>
      <c r="LOC27">
        <v>-96297652.752399996</v>
      </c>
      <c r="LOD27">
        <v>-96297652.752399996</v>
      </c>
      <c r="LOE27">
        <v>-96297652.752399996</v>
      </c>
      <c r="LOF27">
        <v>-96297652.752399996</v>
      </c>
      <c r="LOG27">
        <v>-96297652.752399996</v>
      </c>
      <c r="LOH27">
        <v>-96297652.752399996</v>
      </c>
      <c r="LOI27">
        <v>-96297652.752399996</v>
      </c>
      <c r="LOJ27">
        <v>-96297652.752399996</v>
      </c>
      <c r="LOK27">
        <v>-96297652.752399996</v>
      </c>
      <c r="LOL27">
        <v>-96297652.752399996</v>
      </c>
      <c r="LOM27">
        <v>-96297652.752399996</v>
      </c>
      <c r="LON27">
        <v>-96297652.752399996</v>
      </c>
      <c r="LOO27">
        <v>-96297652.752399996</v>
      </c>
      <c r="LOP27">
        <v>-96297652.752399996</v>
      </c>
      <c r="LOQ27">
        <v>-96297652.752399996</v>
      </c>
      <c r="LOR27">
        <v>-96297652.752399996</v>
      </c>
      <c r="LOS27">
        <v>-96297652.752399996</v>
      </c>
      <c r="LOT27">
        <v>-96297652.752399996</v>
      </c>
      <c r="LOU27">
        <v>-96297652.752399996</v>
      </c>
      <c r="LOV27">
        <v>-96297652.752399996</v>
      </c>
      <c r="LOW27">
        <v>-96297652.752399996</v>
      </c>
      <c r="LOX27">
        <v>-96297652.752399996</v>
      </c>
      <c r="LOY27">
        <v>-96297652.752399996</v>
      </c>
      <c r="LOZ27">
        <v>-96297652.752399996</v>
      </c>
      <c r="LPA27">
        <v>-96297652.752399996</v>
      </c>
      <c r="LPB27">
        <v>-96297652.752399996</v>
      </c>
      <c r="LPC27">
        <v>-96297652.752399996</v>
      </c>
      <c r="LPD27">
        <v>-96297652.752399996</v>
      </c>
      <c r="LPE27">
        <v>-96297652.752399996</v>
      </c>
      <c r="LPF27">
        <v>-96297652.752399996</v>
      </c>
      <c r="LPG27">
        <v>-96297652.752399996</v>
      </c>
      <c r="LPH27">
        <v>-96297652.752399996</v>
      </c>
      <c r="LPI27">
        <v>-96297652.752399996</v>
      </c>
      <c r="LPJ27">
        <v>-6083672.3638199996</v>
      </c>
      <c r="LPK27">
        <v>-5754351.2075500004</v>
      </c>
      <c r="LPL27">
        <v>-5517046.5753499996</v>
      </c>
      <c r="LPM27">
        <v>-5360565.0430899998</v>
      </c>
      <c r="LPN27">
        <v>-5270134.97432</v>
      </c>
      <c r="LPO27">
        <v>-5225979.1431799997</v>
      </c>
      <c r="LPP27">
        <v>-5202435.9651800003</v>
      </c>
      <c r="LPQ27">
        <v>-5168568.91916</v>
      </c>
      <c r="LPR27">
        <v>-4916808.5670499997</v>
      </c>
      <c r="LPS27">
        <v>-4740427.7260699999</v>
      </c>
      <c r="LPT27">
        <v>-4700363.1764599998</v>
      </c>
      <c r="LPU27">
        <v>-5679769.1522899996</v>
      </c>
      <c r="LPV27">
        <v>-5184037.5760300001</v>
      </c>
      <c r="LPW27">
        <v>-4730319.1694099996</v>
      </c>
      <c r="LPX27">
        <v>-4294544.3740100004</v>
      </c>
      <c r="LPY27">
        <v>-3847558.9312100001</v>
      </c>
      <c r="LPZ27">
        <v>-3355406.0383700002</v>
      </c>
      <c r="LQA27">
        <v>-2781846.85886</v>
      </c>
      <c r="LQB27">
        <v>-62397.118682699998</v>
      </c>
      <c r="LQC27">
        <v>371516.15286199999</v>
      </c>
      <c r="LQD27">
        <v>585435.38765299995</v>
      </c>
      <c r="LQE27">
        <v>699695.43200200005</v>
      </c>
      <c r="LQF27">
        <v>-5181657.9599000001</v>
      </c>
      <c r="LQG27">
        <v>-4967705.8916199999</v>
      </c>
      <c r="LQH27">
        <v>-4938526.8152000001</v>
      </c>
      <c r="LQI27">
        <v>-4935719.6795800002</v>
      </c>
      <c r="LQJ27">
        <v>-4931883.63815</v>
      </c>
      <c r="LQK27">
        <v>-4918456.1109800003</v>
      </c>
      <c r="LQL27">
        <v>-4898934.0417900002</v>
      </c>
      <c r="LQM27">
        <v>-4867133.4638700001</v>
      </c>
      <c r="LQN27">
        <v>-4792979.3691999996</v>
      </c>
      <c r="LQO27">
        <v>-4732487.7639300004</v>
      </c>
      <c r="LQP27">
        <v>-4700363.1764599998</v>
      </c>
      <c r="LQQ27">
        <v>-4130019.5991500001</v>
      </c>
      <c r="LQR27">
        <v>-3215063.7116899998</v>
      </c>
      <c r="LQS27">
        <v>-2590205.0204500002</v>
      </c>
      <c r="LQT27">
        <v>-1884706.078</v>
      </c>
      <c r="LQU27">
        <v>-1317723.11769</v>
      </c>
      <c r="LQV27">
        <v>-579175.33019500005</v>
      </c>
      <c r="LQW27">
        <v>-90942.269756399997</v>
      </c>
      <c r="LQX27">
        <v>295004.101799</v>
      </c>
      <c r="LQY27">
        <v>496658.191628</v>
      </c>
      <c r="LQZ27">
        <v>621445.29026000004</v>
      </c>
      <c r="LRA27">
        <v>699695.43200200005</v>
      </c>
      <c r="LRB27">
        <v>-9037802.9455900006</v>
      </c>
      <c r="LRC27">
        <v>-8461502.9647799991</v>
      </c>
      <c r="LRD27">
        <v>-8001378.9502600003</v>
      </c>
      <c r="LRE27">
        <v>-7634450.6126100002</v>
      </c>
      <c r="LRF27">
        <v>-7331604.2801000001</v>
      </c>
      <c r="LRG27">
        <v>-7056224.1041000001</v>
      </c>
      <c r="LRH27">
        <v>-6764443.9879799997</v>
      </c>
      <c r="LRI27">
        <v>-6408588.4957600003</v>
      </c>
      <c r="LRJ27">
        <v>-5338751.7075399999</v>
      </c>
      <c r="LRK27">
        <v>-4734314.2549999999</v>
      </c>
      <c r="LRL27">
        <v>-4614026.74847</v>
      </c>
      <c r="LRM27">
        <v>-8229996.5225099996</v>
      </c>
      <c r="LRN27">
        <v>-7320875.7017299999</v>
      </c>
      <c r="LRO27">
        <v>-6427924.1383699998</v>
      </c>
      <c r="LRP27">
        <v>-5502409.2744500004</v>
      </c>
      <c r="LRQ27">
        <v>-4486452.1938699996</v>
      </c>
      <c r="LRR27">
        <v>-3315077.8944799998</v>
      </c>
      <c r="LRS27">
        <v>-1923265.77535</v>
      </c>
      <c r="LRT27">
        <v>4435605.0329900002</v>
      </c>
      <c r="LRU27">
        <v>5441387.9786400003</v>
      </c>
      <c r="LRV27">
        <v>5930236.70847</v>
      </c>
      <c r="LRW27">
        <v>6186090.46844</v>
      </c>
      <c r="LRX27">
        <v>-7409365.4125199998</v>
      </c>
      <c r="LRY27">
        <v>-6755079.8622599998</v>
      </c>
      <c r="LRZ27">
        <v>-6423775.5006999997</v>
      </c>
      <c r="LSA27">
        <v>-6137583.1028800001</v>
      </c>
      <c r="LSB27">
        <v>-5880358.4262499996</v>
      </c>
      <c r="LSC27">
        <v>-5640756.1807199996</v>
      </c>
      <c r="LSD27">
        <v>-5435209.1717800004</v>
      </c>
      <c r="LSE27">
        <v>-5228283.16732</v>
      </c>
      <c r="LSF27">
        <v>-4920097.3948999997</v>
      </c>
      <c r="LSG27">
        <v>-4710425.8492900003</v>
      </c>
      <c r="LSH27">
        <v>-4614026.74847</v>
      </c>
      <c r="LSI27">
        <v>-5299288.76291</v>
      </c>
      <c r="LSJ27">
        <v>-3225643.84479</v>
      </c>
      <c r="LSK27">
        <v>-1705819.1737800001</v>
      </c>
      <c r="LSL27">
        <v>24752.623193799998</v>
      </c>
      <c r="LSM27">
        <v>1414997.71306</v>
      </c>
      <c r="LSN27">
        <v>3190964.1094599999</v>
      </c>
      <c r="LSO27">
        <v>4352645.2638699999</v>
      </c>
      <c r="LSP27">
        <v>5257541.0693100002</v>
      </c>
      <c r="LSQ27">
        <v>5725518.5261599999</v>
      </c>
      <c r="LSR27">
        <v>6010886.2032899996</v>
      </c>
      <c r="LSS27">
        <v>6186090.46844</v>
      </c>
      <c r="LST27">
        <v>-13333501.4191</v>
      </c>
      <c r="LSU27">
        <v>-12305990.0076</v>
      </c>
      <c r="LSV27">
        <v>-11408041.912799999</v>
      </c>
      <c r="LSW27">
        <v>-10592810.5715</v>
      </c>
      <c r="LSX27">
        <v>-9802733.7564899996</v>
      </c>
      <c r="LSY27">
        <v>-8969045.7984999996</v>
      </c>
      <c r="LSZ27">
        <v>-8015322.96098</v>
      </c>
      <c r="LTA27">
        <v>-6867727.2303099995</v>
      </c>
      <c r="LTB27">
        <v>-3871426.8086799998</v>
      </c>
      <c r="LTC27">
        <v>-2281901.0339600001</v>
      </c>
      <c r="LTD27">
        <v>-1980598.40182</v>
      </c>
      <c r="LTE27">
        <v>-11717888.573000001</v>
      </c>
      <c r="LTF27">
        <v>-10024735.4815</v>
      </c>
      <c r="LTG27">
        <v>-8261132.2889799997</v>
      </c>
      <c r="LTH27">
        <v>-6328727.8951399997</v>
      </c>
      <c r="LTI27">
        <v>-4112429.58403</v>
      </c>
      <c r="LTJ27">
        <v>-1486753.3792600001</v>
      </c>
      <c r="LTK27">
        <v>1667033.46428</v>
      </c>
      <c r="LTL27">
        <v>15776368.6416</v>
      </c>
      <c r="LTM27">
        <v>17996617.966899998</v>
      </c>
      <c r="LTN27">
        <v>19066594.5119</v>
      </c>
      <c r="LTO27">
        <v>19619636.032000002</v>
      </c>
      <c r="LTP27">
        <v>-10343645.589199999</v>
      </c>
      <c r="LTQ27">
        <v>-8692937.5244299993</v>
      </c>
      <c r="LTR27">
        <v>-7617435.2969199996</v>
      </c>
      <c r="LTS27">
        <v>-6620545.65888</v>
      </c>
      <c r="LTT27">
        <v>-5728515.6244200002</v>
      </c>
      <c r="LTU27">
        <v>-4927419.2513600001</v>
      </c>
      <c r="LTV27">
        <v>-4264406.4092600001</v>
      </c>
      <c r="LTW27">
        <v>-3633715.92423</v>
      </c>
      <c r="LTX27">
        <v>-2775498.0732200001</v>
      </c>
      <c r="LTY27">
        <v>-2222013.7607200001</v>
      </c>
      <c r="LTZ27">
        <v>-1980598.40182</v>
      </c>
      <c r="LUA27">
        <v>-6113258.6736300001</v>
      </c>
      <c r="LUB27">
        <v>-1597544.4798699999</v>
      </c>
      <c r="LUC27">
        <v>1850716.4060899999</v>
      </c>
      <c r="LUD27">
        <v>5795361.4386999998</v>
      </c>
      <c r="LUE27">
        <v>8963608.9927999992</v>
      </c>
      <c r="LUF27">
        <v>12967717.0973</v>
      </c>
      <c r="LUG27">
        <v>15571291.385500001</v>
      </c>
      <c r="LUH27">
        <v>17582289.039799999</v>
      </c>
      <c r="LUI27">
        <v>18616069.242199998</v>
      </c>
      <c r="LUJ27">
        <v>19240943.3389</v>
      </c>
      <c r="LUK27">
        <v>19619636.032000002</v>
      </c>
      <c r="LUL27">
        <v>2796163.3699400001</v>
      </c>
      <c r="LUM27">
        <v>2796163.3699400001</v>
      </c>
      <c r="LUN27">
        <v>2796163.3699400001</v>
      </c>
      <c r="LUO27">
        <v>2796163.3699400001</v>
      </c>
      <c r="LUP27">
        <v>2796163.3699400001</v>
      </c>
      <c r="LUQ27">
        <v>2796163.3699400001</v>
      </c>
      <c r="LUR27">
        <v>2796163.3699400001</v>
      </c>
      <c r="LUS27">
        <v>2796163.3699400001</v>
      </c>
      <c r="LUT27">
        <v>2796163.3699400001</v>
      </c>
      <c r="LUU27">
        <v>2796163.3699400001</v>
      </c>
      <c r="LUV27">
        <v>2796163.3699400001</v>
      </c>
      <c r="LUW27">
        <v>2833698.4336100002</v>
      </c>
      <c r="LUX27">
        <v>2833698.4336100002</v>
      </c>
      <c r="LUY27">
        <v>2833698.4336100002</v>
      </c>
      <c r="LUZ27">
        <v>2833698.4336100002</v>
      </c>
      <c r="LVA27">
        <v>2833698.4336100002</v>
      </c>
      <c r="LVB27">
        <v>2833698.4336100002</v>
      </c>
      <c r="LVC27">
        <v>2833698.4336100002</v>
      </c>
      <c r="LVD27">
        <v>2833698.4336100002</v>
      </c>
      <c r="LVE27">
        <v>2833698.4336100002</v>
      </c>
      <c r="LVF27">
        <v>2833698.4336100002</v>
      </c>
      <c r="LVG27">
        <v>2833698.4336100002</v>
      </c>
      <c r="LVH27">
        <v>2796163.3699400001</v>
      </c>
      <c r="LVI27">
        <v>2796163.3699400001</v>
      </c>
      <c r="LVJ27">
        <v>2796163.3699400001</v>
      </c>
      <c r="LVK27">
        <v>2796163.3699400001</v>
      </c>
      <c r="LVL27">
        <v>2796163.3699400001</v>
      </c>
      <c r="LVM27">
        <v>2796163.3699400001</v>
      </c>
      <c r="LVN27">
        <v>2796163.3699400001</v>
      </c>
      <c r="LVO27">
        <v>2796163.3699400001</v>
      </c>
      <c r="LVP27">
        <v>2796163.3699400001</v>
      </c>
      <c r="LVQ27">
        <v>2796163.3699400001</v>
      </c>
      <c r="LVR27">
        <v>2796163.3699400001</v>
      </c>
      <c r="LVS27">
        <v>2833698.4336100002</v>
      </c>
      <c r="LVT27">
        <v>2833698.4336100002</v>
      </c>
      <c r="LVU27">
        <v>2833698.4336100002</v>
      </c>
      <c r="LVV27">
        <v>2833698.4336100002</v>
      </c>
      <c r="LVW27">
        <v>2833698.4336100002</v>
      </c>
      <c r="LVX27">
        <v>2833698.4336100002</v>
      </c>
      <c r="LVY27">
        <v>2833698.4336100002</v>
      </c>
      <c r="LVZ27">
        <v>2833698.4336100002</v>
      </c>
      <c r="LWA27">
        <v>2833698.4336100002</v>
      </c>
      <c r="LWB27">
        <v>2833698.4336100002</v>
      </c>
      <c r="LWC27">
        <v>2833698.4336100002</v>
      </c>
      <c r="LWD27">
        <v>5833313.1198500004</v>
      </c>
      <c r="LWE27">
        <v>5833313.1198500004</v>
      </c>
      <c r="LWF27">
        <v>5833313.1198500004</v>
      </c>
      <c r="LWG27">
        <v>5833313.1198500004</v>
      </c>
      <c r="LWH27">
        <v>5833313.1198500004</v>
      </c>
      <c r="LWI27">
        <v>5833313.1198500004</v>
      </c>
      <c r="LWJ27">
        <v>5833313.1198500004</v>
      </c>
      <c r="LWK27">
        <v>5833313.1198500004</v>
      </c>
      <c r="LWL27">
        <v>5833313.1198500004</v>
      </c>
      <c r="LWM27">
        <v>5833313.1198500004</v>
      </c>
      <c r="LWN27">
        <v>5833313.1198500004</v>
      </c>
      <c r="LWO27">
        <v>5905268.8174200002</v>
      </c>
      <c r="LWP27">
        <v>5905268.8174200002</v>
      </c>
      <c r="LWQ27">
        <v>5905268.8174200002</v>
      </c>
      <c r="LWR27">
        <v>5905268.8174200002</v>
      </c>
      <c r="LWS27">
        <v>5905268.8174200002</v>
      </c>
      <c r="LWT27">
        <v>5905268.8174200002</v>
      </c>
      <c r="LWU27">
        <v>5905268.8174200002</v>
      </c>
      <c r="LWV27">
        <v>5905268.8174200002</v>
      </c>
      <c r="LWW27">
        <v>5905268.8174200002</v>
      </c>
      <c r="LWX27">
        <v>5905268.8174200002</v>
      </c>
      <c r="LWY27">
        <v>5905268.8174200002</v>
      </c>
      <c r="LWZ27">
        <v>5833313.1198500004</v>
      </c>
      <c r="LXA27">
        <v>5833313.1198500004</v>
      </c>
      <c r="LXB27">
        <v>5833313.1198500004</v>
      </c>
      <c r="LXC27">
        <v>5833313.1198500004</v>
      </c>
      <c r="LXD27">
        <v>5833313.1198500004</v>
      </c>
      <c r="LXE27">
        <v>5833313.1198500004</v>
      </c>
      <c r="LXF27">
        <v>5833313.1198500004</v>
      </c>
      <c r="LXG27">
        <v>5833313.1198500004</v>
      </c>
      <c r="LXH27">
        <v>5833313.1198500004</v>
      </c>
      <c r="LXI27">
        <v>5833313.1198500004</v>
      </c>
      <c r="LXJ27">
        <v>5833313.1198500004</v>
      </c>
      <c r="LXK27">
        <v>5905268.8174200002</v>
      </c>
      <c r="LXL27">
        <v>5905268.8174200002</v>
      </c>
      <c r="LXM27">
        <v>5905268.8174200002</v>
      </c>
      <c r="LXN27">
        <v>5905268.8174200002</v>
      </c>
      <c r="LXO27">
        <v>5905268.8174200002</v>
      </c>
      <c r="LXP27">
        <v>5905268.8174200002</v>
      </c>
      <c r="LXQ27">
        <v>5905268.8174200002</v>
      </c>
      <c r="LXR27">
        <v>5905268.8174200002</v>
      </c>
      <c r="LXS27">
        <v>5905268.8174200002</v>
      </c>
      <c r="LXT27">
        <v>5905268.8174200002</v>
      </c>
      <c r="LXU27">
        <v>5905268.8174200002</v>
      </c>
      <c r="LXV27">
        <v>12207427.245999999</v>
      </c>
      <c r="LXW27">
        <v>12207427.245999999</v>
      </c>
      <c r="LXX27">
        <v>12207427.245999999</v>
      </c>
      <c r="LXY27">
        <v>12207427.245999999</v>
      </c>
      <c r="LXZ27">
        <v>12207427.245999999</v>
      </c>
      <c r="LYA27">
        <v>12207427.245999999</v>
      </c>
      <c r="LYB27">
        <v>12207427.245999999</v>
      </c>
      <c r="LYC27">
        <v>12207427.245999999</v>
      </c>
      <c r="LYD27">
        <v>12207427.245999999</v>
      </c>
      <c r="LYE27">
        <v>12207427.245999999</v>
      </c>
      <c r="LYF27">
        <v>12207427.245999999</v>
      </c>
      <c r="LYG27">
        <v>12348224.2114</v>
      </c>
      <c r="LYH27">
        <v>12348224.2114</v>
      </c>
      <c r="LYI27">
        <v>12348224.2114</v>
      </c>
      <c r="LYJ27">
        <v>12348224.2114</v>
      </c>
      <c r="LYK27">
        <v>12348224.2114</v>
      </c>
      <c r="LYL27">
        <v>12348224.2114</v>
      </c>
      <c r="LYM27">
        <v>12348224.2114</v>
      </c>
      <c r="LYN27">
        <v>12348224.2114</v>
      </c>
      <c r="LYO27">
        <v>12348224.2114</v>
      </c>
      <c r="LYP27">
        <v>12348224.2114</v>
      </c>
      <c r="LYQ27">
        <v>12348224.2114</v>
      </c>
      <c r="LYR27">
        <v>12207427.245999999</v>
      </c>
      <c r="LYS27">
        <v>12207427.245999999</v>
      </c>
      <c r="LYT27">
        <v>12207427.245999999</v>
      </c>
      <c r="LYU27">
        <v>12207427.245999999</v>
      </c>
      <c r="LYV27">
        <v>12207427.245999999</v>
      </c>
      <c r="LYW27">
        <v>12207427.245999999</v>
      </c>
      <c r="LYX27">
        <v>12207427.245999999</v>
      </c>
      <c r="LYY27">
        <v>12207427.245999999</v>
      </c>
      <c r="LYZ27">
        <v>12207427.245999999</v>
      </c>
      <c r="LZA27">
        <v>12207427.245999999</v>
      </c>
      <c r="LZB27">
        <v>12207427.245999999</v>
      </c>
      <c r="LZC27">
        <v>12348224.2114</v>
      </c>
      <c r="LZD27">
        <v>12348224.2114</v>
      </c>
      <c r="LZE27">
        <v>12348224.2114</v>
      </c>
      <c r="LZF27">
        <v>12348224.2114</v>
      </c>
      <c r="LZG27">
        <v>12348224.2114</v>
      </c>
      <c r="LZH27">
        <v>12348224.2114</v>
      </c>
      <c r="LZI27">
        <v>12348224.2114</v>
      </c>
      <c r="LZJ27">
        <v>12348224.2114</v>
      </c>
      <c r="LZK27">
        <v>12348224.2114</v>
      </c>
      <c r="LZL27">
        <v>12348224.2114</v>
      </c>
      <c r="LZM27">
        <v>12348224.2114</v>
      </c>
      <c r="LZN27">
        <v>-2978910.4687899998</v>
      </c>
      <c r="LZO27">
        <v>-2978910.4687899998</v>
      </c>
      <c r="LZP27">
        <v>-2978910.4687899998</v>
      </c>
      <c r="LZQ27">
        <v>-2978910.4687899998</v>
      </c>
      <c r="LZR27">
        <v>-2978910.4687899998</v>
      </c>
      <c r="LZS27">
        <v>-2978910.4687899998</v>
      </c>
      <c r="LZT27">
        <v>-2978910.4687899998</v>
      </c>
      <c r="LZU27">
        <v>-2978910.4687899998</v>
      </c>
      <c r="LZV27">
        <v>-2978910.4687899998</v>
      </c>
      <c r="LZW27">
        <v>-2978910.4687899998</v>
      </c>
      <c r="LZX27">
        <v>-2978910.4687899998</v>
      </c>
      <c r="LZY27">
        <v>-2978910.4687899998</v>
      </c>
      <c r="LZZ27">
        <v>-2978910.4687899998</v>
      </c>
      <c r="MAA27">
        <v>-2978910.4687899998</v>
      </c>
      <c r="MAB27">
        <v>-2978910.4687899998</v>
      </c>
      <c r="MAC27">
        <v>-2978910.4687899998</v>
      </c>
      <c r="MAD27">
        <v>-2978910.4687899998</v>
      </c>
      <c r="MAE27">
        <v>-2978910.4687899998</v>
      </c>
      <c r="MAF27">
        <v>-2978910.4687899998</v>
      </c>
      <c r="MAG27">
        <v>-2978910.4687899998</v>
      </c>
      <c r="MAH27">
        <v>-2978910.4687899998</v>
      </c>
      <c r="MAI27">
        <v>-2978910.4687899998</v>
      </c>
      <c r="MAJ27">
        <v>-2978910.4687899998</v>
      </c>
      <c r="MAK27">
        <v>-2978910.4687899998</v>
      </c>
      <c r="MAL27">
        <v>-2978910.4687899998</v>
      </c>
      <c r="MAM27">
        <v>-2978910.4687899998</v>
      </c>
      <c r="MAN27">
        <v>-2978910.4687899998</v>
      </c>
      <c r="MAO27">
        <v>-2978910.4687899998</v>
      </c>
      <c r="MAP27">
        <v>-2978910.4687899998</v>
      </c>
      <c r="MAQ27">
        <v>-2978910.4687899998</v>
      </c>
      <c r="MAR27">
        <v>-2978910.4687899998</v>
      </c>
      <c r="MAS27">
        <v>-2978910.4687899998</v>
      </c>
      <c r="MAT27">
        <v>-2978910.4687899998</v>
      </c>
      <c r="MAU27">
        <v>-2978910.4687899998</v>
      </c>
      <c r="MAV27">
        <v>-2978910.4687899998</v>
      </c>
      <c r="MAW27">
        <v>-2978910.4687899998</v>
      </c>
      <c r="MAX27">
        <v>-2978910.4687899998</v>
      </c>
      <c r="MAY27">
        <v>-2978910.4687899998</v>
      </c>
      <c r="MAZ27">
        <v>-2978910.4687899998</v>
      </c>
      <c r="MBA27">
        <v>-2978910.4687899998</v>
      </c>
      <c r="MBB27">
        <v>-2978910.4687899998</v>
      </c>
      <c r="MBC27">
        <v>-2978910.4687899998</v>
      </c>
      <c r="MBD27">
        <v>-2978910.4687899998</v>
      </c>
      <c r="MBE27">
        <v>-2978910.4687899998</v>
      </c>
      <c r="MBF27">
        <v>-5594838.1159699997</v>
      </c>
      <c r="MBG27">
        <v>-5594838.1159699997</v>
      </c>
      <c r="MBH27">
        <v>-5594838.1159699997</v>
      </c>
      <c r="MBI27">
        <v>-5594838.1159699997</v>
      </c>
      <c r="MBJ27">
        <v>-5594838.1159699997</v>
      </c>
      <c r="MBK27">
        <v>-5594838.1159699997</v>
      </c>
      <c r="MBL27">
        <v>-5594838.1159699997</v>
      </c>
      <c r="MBM27">
        <v>-5594838.1159699997</v>
      </c>
      <c r="MBN27">
        <v>-5594838.1159699997</v>
      </c>
      <c r="MBO27">
        <v>-5594838.1159699997</v>
      </c>
      <c r="MBP27">
        <v>-5594838.1159699997</v>
      </c>
      <c r="MBQ27">
        <v>-5594838.1159699997</v>
      </c>
      <c r="MBR27">
        <v>-5594838.1159699997</v>
      </c>
      <c r="MBS27">
        <v>-5594838.1159699997</v>
      </c>
      <c r="MBT27">
        <v>-5594838.1159699997</v>
      </c>
      <c r="MBU27">
        <v>-5594838.1159699997</v>
      </c>
      <c r="MBV27">
        <v>-5594838.1159699997</v>
      </c>
      <c r="MBW27">
        <v>-5594838.1159699997</v>
      </c>
      <c r="MBX27">
        <v>-5594838.1159699997</v>
      </c>
      <c r="MBY27">
        <v>-5594838.1159699997</v>
      </c>
      <c r="MBZ27">
        <v>-5594838.1159699997</v>
      </c>
      <c r="MCA27">
        <v>-5594838.1159699997</v>
      </c>
      <c r="MCB27">
        <v>-5594838.1159699997</v>
      </c>
      <c r="MCC27">
        <v>-5594838.1159699997</v>
      </c>
      <c r="MCD27">
        <v>-5594838.1159699997</v>
      </c>
      <c r="MCE27">
        <v>-5594838.1159699997</v>
      </c>
      <c r="MCF27">
        <v>-5594838.1159699997</v>
      </c>
      <c r="MCG27">
        <v>-5594838.1159699997</v>
      </c>
      <c r="MCH27">
        <v>-5594838.1159699997</v>
      </c>
      <c r="MCI27">
        <v>-5594838.1159699997</v>
      </c>
      <c r="MCJ27">
        <v>-5594838.1159699997</v>
      </c>
      <c r="MCK27">
        <v>-5594838.1159699997</v>
      </c>
      <c r="MCL27">
        <v>-5594838.1159699997</v>
      </c>
      <c r="MCM27">
        <v>-5594838.1159699997</v>
      </c>
      <c r="MCN27">
        <v>-5594838.1159699997</v>
      </c>
      <c r="MCO27">
        <v>-5594838.1159699997</v>
      </c>
      <c r="MCP27">
        <v>-5594838.1159699997</v>
      </c>
      <c r="MCQ27">
        <v>-5594838.1159699997</v>
      </c>
      <c r="MCR27">
        <v>-5594838.1159699997</v>
      </c>
      <c r="MCS27">
        <v>-5594838.1159699997</v>
      </c>
      <c r="MCT27">
        <v>-5594838.1159699997</v>
      </c>
      <c r="MCU27">
        <v>-5594838.1159699997</v>
      </c>
      <c r="MCV27">
        <v>-5594838.1159699997</v>
      </c>
      <c r="MCW27">
        <v>-5594838.1159699997</v>
      </c>
      <c r="MCX27">
        <v>-10826693.4103</v>
      </c>
      <c r="MCY27">
        <v>-10826693.4103</v>
      </c>
      <c r="MCZ27">
        <v>-10826693.4103</v>
      </c>
      <c r="MDA27">
        <v>-10826693.4103</v>
      </c>
      <c r="MDB27">
        <v>-10826693.4103</v>
      </c>
      <c r="MDC27">
        <v>-10826693.4103</v>
      </c>
      <c r="MDD27">
        <v>-10826693.4103</v>
      </c>
      <c r="MDE27">
        <v>-10826693.4103</v>
      </c>
      <c r="MDF27">
        <v>-10826693.4103</v>
      </c>
      <c r="MDG27">
        <v>-10826693.4103</v>
      </c>
      <c r="MDH27">
        <v>-10826693.4103</v>
      </c>
      <c r="MDI27">
        <v>-10826693.4103</v>
      </c>
      <c r="MDJ27">
        <v>-10826693.4103</v>
      </c>
      <c r="MDK27">
        <v>-10826693.4103</v>
      </c>
      <c r="MDL27">
        <v>-10826693.4103</v>
      </c>
      <c r="MDM27">
        <v>-10826693.4103</v>
      </c>
      <c r="MDN27">
        <v>-10826693.4103</v>
      </c>
      <c r="MDO27">
        <v>-10826693.4103</v>
      </c>
      <c r="MDP27">
        <v>-10826693.4103</v>
      </c>
      <c r="MDQ27">
        <v>-10826693.4103</v>
      </c>
      <c r="MDR27">
        <v>-10826693.4103</v>
      </c>
      <c r="MDS27">
        <v>-10826693.4103</v>
      </c>
      <c r="MDT27">
        <v>-10826693.4103</v>
      </c>
      <c r="MDU27">
        <v>-10826693.4103</v>
      </c>
      <c r="MDV27">
        <v>-10826693.4103</v>
      </c>
      <c r="MDW27">
        <v>-10826693.4103</v>
      </c>
      <c r="MDX27">
        <v>-10826693.4103</v>
      </c>
      <c r="MDY27">
        <v>-10826693.4103</v>
      </c>
      <c r="MDZ27">
        <v>-10826693.4103</v>
      </c>
      <c r="MEA27">
        <v>-10826693.4103</v>
      </c>
      <c r="MEB27">
        <v>-10826693.4103</v>
      </c>
      <c r="MEC27">
        <v>-10826693.4103</v>
      </c>
      <c r="MED27">
        <v>-10826693.4103</v>
      </c>
      <c r="MEE27">
        <v>-10826693.4103</v>
      </c>
      <c r="MEF27">
        <v>-10826693.4103</v>
      </c>
      <c r="MEG27">
        <v>-10826693.4103</v>
      </c>
      <c r="MEH27">
        <v>-10826693.4103</v>
      </c>
      <c r="MEI27">
        <v>-10826693.4103</v>
      </c>
      <c r="MEJ27">
        <v>-10826693.4103</v>
      </c>
      <c r="MEK27">
        <v>-10826693.4103</v>
      </c>
      <c r="MEL27">
        <v>-10826693.4103</v>
      </c>
      <c r="MEM27">
        <v>-10826693.4103</v>
      </c>
      <c r="MEN27">
        <v>-10826693.4103</v>
      </c>
      <c r="MEO27">
        <v>-10826693.4103</v>
      </c>
      <c r="MEP27">
        <v>-7034476.01939</v>
      </c>
      <c r="MEQ27">
        <v>-7034476.01939</v>
      </c>
      <c r="MER27">
        <v>-7034476.01939</v>
      </c>
      <c r="MES27">
        <v>-7034476.01939</v>
      </c>
      <c r="MET27">
        <v>-7034476.01939</v>
      </c>
      <c r="MEU27">
        <v>-7034476.01939</v>
      </c>
      <c r="MEV27">
        <v>-7034476.01939</v>
      </c>
      <c r="MEW27">
        <v>-7034476.01939</v>
      </c>
      <c r="MEX27">
        <v>-7034476.01939</v>
      </c>
      <c r="MEY27">
        <v>-7034476.01939</v>
      </c>
      <c r="MEZ27">
        <v>-7034476.01939</v>
      </c>
      <c r="MFA27">
        <v>-7034476.01939</v>
      </c>
      <c r="MFB27">
        <v>-7034476.01939</v>
      </c>
      <c r="MFC27">
        <v>-7034476.01939</v>
      </c>
      <c r="MFD27">
        <v>-7034476.01939</v>
      </c>
      <c r="MFE27">
        <v>-7034476.01939</v>
      </c>
      <c r="MFF27">
        <v>-7034476.01939</v>
      </c>
      <c r="MFG27">
        <v>-7034476.01939</v>
      </c>
      <c r="MFH27">
        <v>-7034476.01939</v>
      </c>
      <c r="MFI27">
        <v>-7034476.01939</v>
      </c>
      <c r="MFJ27">
        <v>-7034476.01939</v>
      </c>
      <c r="MFK27">
        <v>-7034476.01939</v>
      </c>
      <c r="MFL27">
        <v>-7034476.01939</v>
      </c>
      <c r="MFM27">
        <v>-7034476.01939</v>
      </c>
      <c r="MFN27">
        <v>-7034476.01939</v>
      </c>
      <c r="MFO27">
        <v>-7034476.01939</v>
      </c>
      <c r="MFP27">
        <v>-7034476.01939</v>
      </c>
      <c r="MFQ27">
        <v>-7034476.01939</v>
      </c>
      <c r="MFR27">
        <v>-7034476.01939</v>
      </c>
      <c r="MFS27">
        <v>-7034476.01939</v>
      </c>
      <c r="MFT27">
        <v>-7034476.01939</v>
      </c>
      <c r="MFU27">
        <v>-7034476.01939</v>
      </c>
      <c r="MFV27">
        <v>-7034476.01939</v>
      </c>
      <c r="MFW27">
        <v>-7034476.01939</v>
      </c>
      <c r="MFX27">
        <v>-7034476.01939</v>
      </c>
      <c r="MFY27">
        <v>-7034476.01939</v>
      </c>
      <c r="MFZ27">
        <v>-7034476.01939</v>
      </c>
      <c r="MGA27">
        <v>-7034476.01939</v>
      </c>
      <c r="MGB27">
        <v>-7034476.01939</v>
      </c>
      <c r="MGC27">
        <v>-7034476.01939</v>
      </c>
      <c r="MGD27">
        <v>-7034476.01939</v>
      </c>
      <c r="MGE27">
        <v>-7034476.01939</v>
      </c>
      <c r="MGF27">
        <v>-7034476.01939</v>
      </c>
      <c r="MGG27">
        <v>-7034476.01939</v>
      </c>
      <c r="MGH27">
        <v>-13211795.040999999</v>
      </c>
      <c r="MGI27">
        <v>-13211795.040999999</v>
      </c>
      <c r="MGJ27">
        <v>-13211795.040999999</v>
      </c>
      <c r="MGK27">
        <v>-13211795.040999999</v>
      </c>
      <c r="MGL27">
        <v>-13211795.040999999</v>
      </c>
      <c r="MGM27">
        <v>-13211795.040999999</v>
      </c>
      <c r="MGN27">
        <v>-13211795.040999999</v>
      </c>
      <c r="MGO27">
        <v>-13211795.040999999</v>
      </c>
      <c r="MGP27">
        <v>-13211795.040999999</v>
      </c>
      <c r="MGQ27">
        <v>-13211795.040999999</v>
      </c>
      <c r="MGR27">
        <v>-13211795.040999999</v>
      </c>
      <c r="MGS27">
        <v>-13211795.040999999</v>
      </c>
      <c r="MGT27">
        <v>-13211795.040999999</v>
      </c>
      <c r="MGU27">
        <v>-13211795.040999999</v>
      </c>
      <c r="MGV27">
        <v>-13211795.040999999</v>
      </c>
      <c r="MGW27">
        <v>-13211795.040999999</v>
      </c>
      <c r="MGX27">
        <v>-13211795.040999999</v>
      </c>
      <c r="MGY27">
        <v>-13211795.040999999</v>
      </c>
      <c r="MGZ27">
        <v>-13211795.040999999</v>
      </c>
      <c r="MHA27">
        <v>-13211795.040999999</v>
      </c>
      <c r="MHB27">
        <v>-13211795.040999999</v>
      </c>
      <c r="MHC27">
        <v>-13211795.040999999</v>
      </c>
      <c r="MHD27">
        <v>-13211795.040999999</v>
      </c>
      <c r="MHE27">
        <v>-13211795.040999999</v>
      </c>
      <c r="MHF27">
        <v>-13211795.040999999</v>
      </c>
      <c r="MHG27">
        <v>-13211795.040999999</v>
      </c>
      <c r="MHH27">
        <v>-13211795.040999999</v>
      </c>
      <c r="MHI27">
        <v>-13211795.040999999</v>
      </c>
      <c r="MHJ27">
        <v>-13211795.040999999</v>
      </c>
      <c r="MHK27">
        <v>-13211795.040999999</v>
      </c>
      <c r="MHL27">
        <v>-13211795.040999999</v>
      </c>
      <c r="MHM27">
        <v>-13211795.040999999</v>
      </c>
      <c r="MHN27">
        <v>-13211795.040999999</v>
      </c>
      <c r="MHO27">
        <v>-13211795.040999999</v>
      </c>
      <c r="MHP27">
        <v>-13211795.040999999</v>
      </c>
      <c r="MHQ27">
        <v>-13211795.040999999</v>
      </c>
      <c r="MHR27">
        <v>-13211795.040999999</v>
      </c>
      <c r="MHS27">
        <v>-13211795.040999999</v>
      </c>
      <c r="MHT27">
        <v>-13211795.040999999</v>
      </c>
      <c r="MHU27">
        <v>-13211795.040999999</v>
      </c>
      <c r="MHV27">
        <v>-13211795.040999999</v>
      </c>
      <c r="MHW27">
        <v>-13211795.040999999</v>
      </c>
      <c r="MHX27">
        <v>-13211795.040999999</v>
      </c>
      <c r="MHY27">
        <v>-13211795.040999999</v>
      </c>
      <c r="MHZ27">
        <v>-25566433.0843</v>
      </c>
      <c r="MIA27">
        <v>-25566433.0843</v>
      </c>
      <c r="MIB27">
        <v>-25566433.0843</v>
      </c>
      <c r="MIC27">
        <v>-25566433.0843</v>
      </c>
      <c r="MID27">
        <v>-25566433.0843</v>
      </c>
      <c r="MIE27">
        <v>-25566433.0843</v>
      </c>
      <c r="MIF27">
        <v>-25566433.0843</v>
      </c>
      <c r="MIG27">
        <v>-25566433.0843</v>
      </c>
      <c r="MIH27">
        <v>-25566433.0843</v>
      </c>
      <c r="MII27">
        <v>-25566433.0843</v>
      </c>
      <c r="MIJ27">
        <v>-25566433.0843</v>
      </c>
      <c r="MIK27">
        <v>-25566433.0843</v>
      </c>
      <c r="MIL27">
        <v>-25566433.0843</v>
      </c>
      <c r="MIM27">
        <v>-25566433.0843</v>
      </c>
      <c r="MIN27">
        <v>-25566433.0843</v>
      </c>
      <c r="MIO27">
        <v>-25566433.0843</v>
      </c>
      <c r="MIP27">
        <v>-25566433.0843</v>
      </c>
      <c r="MIQ27">
        <v>-25566433.0843</v>
      </c>
      <c r="MIR27">
        <v>-25566433.0843</v>
      </c>
      <c r="MIS27">
        <v>-25566433.0843</v>
      </c>
      <c r="MIT27">
        <v>-25566433.0843</v>
      </c>
      <c r="MIU27">
        <v>-25566433.0843</v>
      </c>
      <c r="MIV27">
        <v>-25566433.0843</v>
      </c>
      <c r="MIW27">
        <v>-25566433.0843</v>
      </c>
      <c r="MIX27">
        <v>-25566433.0843</v>
      </c>
      <c r="MIY27">
        <v>-25566433.0843</v>
      </c>
      <c r="MIZ27">
        <v>-25566433.0843</v>
      </c>
      <c r="MJA27">
        <v>-25566433.0843</v>
      </c>
      <c r="MJB27">
        <v>-25566433.0843</v>
      </c>
      <c r="MJC27">
        <v>-25566433.0843</v>
      </c>
      <c r="MJD27">
        <v>-25566433.0843</v>
      </c>
      <c r="MJE27">
        <v>-25566433.0843</v>
      </c>
      <c r="MJF27">
        <v>-25566433.0843</v>
      </c>
      <c r="MJG27">
        <v>-25566433.0843</v>
      </c>
      <c r="MJH27">
        <v>-25566433.0843</v>
      </c>
      <c r="MJI27">
        <v>-25566433.0843</v>
      </c>
      <c r="MJJ27">
        <v>-25566433.0843</v>
      </c>
      <c r="MJK27">
        <v>-25566433.0843</v>
      </c>
      <c r="MJL27">
        <v>-25566433.0843</v>
      </c>
      <c r="MJM27">
        <v>-25566433.0843</v>
      </c>
      <c r="MJN27">
        <v>-25566433.0843</v>
      </c>
      <c r="MJO27">
        <v>-25566433.0843</v>
      </c>
      <c r="MJP27">
        <v>-25566433.0843</v>
      </c>
      <c r="MJQ27">
        <v>-25566433.0843</v>
      </c>
      <c r="MJR27">
        <v>-14126491.596000001</v>
      </c>
      <c r="MJS27">
        <v>-14126491.596000001</v>
      </c>
      <c r="MJT27">
        <v>-14126491.596000001</v>
      </c>
      <c r="MJU27">
        <v>-14126491.596000001</v>
      </c>
      <c r="MJV27">
        <v>-14126491.596000001</v>
      </c>
      <c r="MJW27">
        <v>-14126491.596000001</v>
      </c>
      <c r="MJX27">
        <v>-14126491.596000001</v>
      </c>
      <c r="MJY27">
        <v>-14126491.596000001</v>
      </c>
      <c r="MJZ27">
        <v>-14126491.596000001</v>
      </c>
      <c r="MKA27">
        <v>-14126491.596000001</v>
      </c>
      <c r="MKB27">
        <v>-14126491.596000001</v>
      </c>
      <c r="MKC27">
        <v>-14358524.2684</v>
      </c>
      <c r="MKD27">
        <v>-14358524.2684</v>
      </c>
      <c r="MKE27">
        <v>-14358524.2684</v>
      </c>
      <c r="MKF27">
        <v>-14358524.2684</v>
      </c>
      <c r="MKG27">
        <v>-14358524.2684</v>
      </c>
      <c r="MKH27">
        <v>-14358524.2684</v>
      </c>
      <c r="MKI27">
        <v>-14358524.2684</v>
      </c>
      <c r="MKJ27">
        <v>-14358524.2684</v>
      </c>
      <c r="MKK27">
        <v>-14358524.2684</v>
      </c>
      <c r="MKL27">
        <v>-14358524.2684</v>
      </c>
      <c r="MKM27">
        <v>-14358524.2684</v>
      </c>
      <c r="MKN27">
        <v>-14126491.596000001</v>
      </c>
      <c r="MKO27">
        <v>-14126491.596000001</v>
      </c>
      <c r="MKP27">
        <v>-14126491.596000001</v>
      </c>
      <c r="MKQ27">
        <v>-14126491.596000001</v>
      </c>
      <c r="MKR27">
        <v>-14126491.596000001</v>
      </c>
      <c r="MKS27">
        <v>-14126491.596000001</v>
      </c>
      <c r="MKT27">
        <v>-14126491.596000001</v>
      </c>
      <c r="MKU27">
        <v>-14126491.596000001</v>
      </c>
      <c r="MKV27">
        <v>-14126491.596000001</v>
      </c>
      <c r="MKW27">
        <v>-14126491.596000001</v>
      </c>
      <c r="MKX27">
        <v>-14126491.596000001</v>
      </c>
      <c r="MKY27">
        <v>-14358524.2684</v>
      </c>
      <c r="MKZ27">
        <v>-14358524.2684</v>
      </c>
      <c r="MLA27">
        <v>-14358524.2684</v>
      </c>
      <c r="MLB27">
        <v>-14358524.2684</v>
      </c>
      <c r="MLC27">
        <v>-14358524.2684</v>
      </c>
      <c r="MLD27">
        <v>-14358524.2684</v>
      </c>
      <c r="MLE27">
        <v>-14358524.2684</v>
      </c>
      <c r="MLF27">
        <v>-14358524.2684</v>
      </c>
      <c r="MLG27">
        <v>-14358524.2684</v>
      </c>
      <c r="MLH27">
        <v>-14358524.2684</v>
      </c>
      <c r="MLI27">
        <v>-14358524.2684</v>
      </c>
      <c r="MLJ27">
        <v>-28854383.1494</v>
      </c>
      <c r="MLK27">
        <v>-28854383.1494</v>
      </c>
      <c r="MLL27">
        <v>-28854383.1494</v>
      </c>
      <c r="MLM27">
        <v>-28854383.1494</v>
      </c>
      <c r="MLN27">
        <v>-28854383.1494</v>
      </c>
      <c r="MLO27">
        <v>-28854383.1494</v>
      </c>
      <c r="MLP27">
        <v>-28854383.1494</v>
      </c>
      <c r="MLQ27">
        <v>-28854383.1494</v>
      </c>
      <c r="MLR27">
        <v>-28854383.1494</v>
      </c>
      <c r="MLS27">
        <v>-28854383.1494</v>
      </c>
      <c r="MLT27">
        <v>-28854383.1494</v>
      </c>
      <c r="MLU27">
        <v>-29299895.447999999</v>
      </c>
      <c r="MLV27">
        <v>-29299895.447999999</v>
      </c>
      <c r="MLW27">
        <v>-29299895.447999999</v>
      </c>
      <c r="MLX27">
        <v>-29299895.447999999</v>
      </c>
      <c r="MLY27">
        <v>-29299895.447999999</v>
      </c>
      <c r="MLZ27">
        <v>-29299895.447999999</v>
      </c>
      <c r="MMA27">
        <v>-29299895.447999999</v>
      </c>
      <c r="MMB27">
        <v>-29299895.447999999</v>
      </c>
      <c r="MMC27">
        <v>-29299895.447999999</v>
      </c>
      <c r="MMD27">
        <v>-29299895.447999999</v>
      </c>
      <c r="MME27">
        <v>-29299895.447999999</v>
      </c>
      <c r="MMF27">
        <v>-28854383.1494</v>
      </c>
      <c r="MMG27">
        <v>-28854383.1494</v>
      </c>
      <c r="MMH27">
        <v>-28854383.1494</v>
      </c>
      <c r="MMI27">
        <v>-28854383.1494</v>
      </c>
      <c r="MMJ27">
        <v>-28854383.1494</v>
      </c>
      <c r="MMK27">
        <v>-28854383.1494</v>
      </c>
      <c r="MML27">
        <v>-28854383.1494</v>
      </c>
      <c r="MMM27">
        <v>-28854383.1494</v>
      </c>
      <c r="MMN27">
        <v>-28854383.1494</v>
      </c>
      <c r="MMO27">
        <v>-28854383.1494</v>
      </c>
      <c r="MMP27">
        <v>-28854383.1494</v>
      </c>
      <c r="MMQ27">
        <v>-29299895.447999999</v>
      </c>
      <c r="MMR27">
        <v>-29299895.447999999</v>
      </c>
      <c r="MMS27">
        <v>-29299895.447999999</v>
      </c>
      <c r="MMT27">
        <v>-29299895.447999999</v>
      </c>
      <c r="MMU27">
        <v>-29299895.447999999</v>
      </c>
      <c r="MMV27">
        <v>-29299895.447999999</v>
      </c>
      <c r="MMW27">
        <v>-29299895.447999999</v>
      </c>
      <c r="MMX27">
        <v>-29299895.447999999</v>
      </c>
      <c r="MMY27">
        <v>-29299895.447999999</v>
      </c>
      <c r="MMZ27">
        <v>-29299895.447999999</v>
      </c>
      <c r="MNA27">
        <v>-29299895.447999999</v>
      </c>
      <c r="MNB27">
        <v>-59422285.901699997</v>
      </c>
      <c r="MNC27">
        <v>-59422285.901699997</v>
      </c>
      <c r="MND27">
        <v>-59422285.901699997</v>
      </c>
      <c r="MNE27">
        <v>-59422285.901699997</v>
      </c>
      <c r="MNF27">
        <v>-59422285.901699997</v>
      </c>
      <c r="MNG27">
        <v>-59422285.901699997</v>
      </c>
      <c r="MNH27">
        <v>-59422285.901699997</v>
      </c>
      <c r="MNI27">
        <v>-59422285.901699997</v>
      </c>
      <c r="MNJ27">
        <v>-59422285.901699997</v>
      </c>
      <c r="MNK27">
        <v>-59422285.901699997</v>
      </c>
      <c r="MNL27">
        <v>-59422285.901699997</v>
      </c>
      <c r="MNM27">
        <v>-60294757.452600002</v>
      </c>
      <c r="MNN27">
        <v>-60294757.452600002</v>
      </c>
      <c r="MNO27">
        <v>-60294757.452600002</v>
      </c>
      <c r="MNP27">
        <v>-60294757.452600002</v>
      </c>
      <c r="MNQ27">
        <v>-60294757.452600002</v>
      </c>
      <c r="MNR27">
        <v>-60294757.452600002</v>
      </c>
      <c r="MNS27">
        <v>-60294757.452600002</v>
      </c>
      <c r="MNT27">
        <v>-60294757.452600002</v>
      </c>
      <c r="MNU27">
        <v>-60294757.452600002</v>
      </c>
      <c r="MNV27">
        <v>-60294757.452600002</v>
      </c>
      <c r="MNW27">
        <v>-60294757.452600002</v>
      </c>
      <c r="MNX27">
        <v>-59422285.901699997</v>
      </c>
      <c r="MNY27">
        <v>-59422285.901699997</v>
      </c>
      <c r="MNZ27">
        <v>-59422285.901699997</v>
      </c>
      <c r="MOA27">
        <v>-59422285.901699997</v>
      </c>
      <c r="MOB27">
        <v>-59422285.901699997</v>
      </c>
      <c r="MOC27">
        <v>-59422285.901699997</v>
      </c>
      <c r="MOD27">
        <v>-59422285.901699997</v>
      </c>
      <c r="MOE27">
        <v>-59422285.901699997</v>
      </c>
      <c r="MOF27">
        <v>-59422285.901699997</v>
      </c>
      <c r="MOG27">
        <v>-59422285.901699997</v>
      </c>
      <c r="MOH27">
        <v>-59422285.901699997</v>
      </c>
      <c r="MOI27">
        <v>-60294757.452600002</v>
      </c>
      <c r="MOJ27">
        <v>-60294757.452600002</v>
      </c>
      <c r="MOK27">
        <v>-60294757.452600002</v>
      </c>
      <c r="MOL27">
        <v>-60294757.452600002</v>
      </c>
      <c r="MOM27">
        <v>-60294757.452600002</v>
      </c>
      <c r="MON27">
        <v>-60294757.452600002</v>
      </c>
      <c r="MOO27">
        <v>-60294757.452600002</v>
      </c>
      <c r="MOP27">
        <v>-60294757.452600002</v>
      </c>
      <c r="MOQ27">
        <v>-60294757.452600002</v>
      </c>
      <c r="MOR27">
        <v>-60294757.452600002</v>
      </c>
      <c r="MOS27">
        <v>-60294757.452600002</v>
      </c>
      <c r="MOT27">
        <v>12776530.896600001</v>
      </c>
      <c r="MOU27">
        <v>12776530.896600001</v>
      </c>
      <c r="MOV27">
        <v>12776530.896600001</v>
      </c>
      <c r="MOW27">
        <v>12776530.896600001</v>
      </c>
      <c r="MOX27">
        <v>12776530.896600001</v>
      </c>
      <c r="MOY27">
        <v>12776530.896600001</v>
      </c>
      <c r="MOZ27">
        <v>12776530.896600001</v>
      </c>
      <c r="MPA27">
        <v>12776530.896600001</v>
      </c>
      <c r="MPB27">
        <v>12776530.896600001</v>
      </c>
      <c r="MPC27">
        <v>12776530.896600001</v>
      </c>
      <c r="MPD27">
        <v>12776530.896600001</v>
      </c>
      <c r="MPE27">
        <v>19828472.146200001</v>
      </c>
      <c r="MPF27">
        <v>19828472.146200001</v>
      </c>
      <c r="MPG27">
        <v>19828472.146200001</v>
      </c>
      <c r="MPH27">
        <v>19828472.146200001</v>
      </c>
      <c r="MPI27">
        <v>19828472.146200001</v>
      </c>
      <c r="MPJ27">
        <v>19828472.146200001</v>
      </c>
      <c r="MPK27">
        <v>19828472.146200001</v>
      </c>
      <c r="MPL27">
        <v>19828472.146200001</v>
      </c>
      <c r="MPM27">
        <v>19828472.146200001</v>
      </c>
      <c r="MPN27">
        <v>19828472.146200001</v>
      </c>
      <c r="MPO27">
        <v>19828472.146200001</v>
      </c>
      <c r="MPP27">
        <v>12776530.896600001</v>
      </c>
      <c r="MPQ27">
        <v>12776530.896600001</v>
      </c>
      <c r="MPR27">
        <v>12776530.896600001</v>
      </c>
      <c r="MPS27">
        <v>12776530.896600001</v>
      </c>
      <c r="MPT27">
        <v>12776530.896600001</v>
      </c>
      <c r="MPU27">
        <v>12776530.896600001</v>
      </c>
      <c r="MPV27">
        <v>12776530.896600001</v>
      </c>
      <c r="MPW27">
        <v>12776530.896600001</v>
      </c>
      <c r="MPX27">
        <v>12776530.896600001</v>
      </c>
      <c r="MPY27">
        <v>12776530.896600001</v>
      </c>
      <c r="MPZ27">
        <v>12776530.896600001</v>
      </c>
      <c r="MQA27">
        <v>19828472.146200001</v>
      </c>
      <c r="MQB27">
        <v>19828472.146200001</v>
      </c>
      <c r="MQC27">
        <v>19828472.146200001</v>
      </c>
      <c r="MQD27">
        <v>19828472.146200001</v>
      </c>
      <c r="MQE27">
        <v>19828472.146200001</v>
      </c>
      <c r="MQF27">
        <v>19828472.146200001</v>
      </c>
      <c r="MQG27">
        <v>19828472.146200001</v>
      </c>
      <c r="MQH27">
        <v>19828472.146200001</v>
      </c>
      <c r="MQI27">
        <v>19828472.146200001</v>
      </c>
      <c r="MQJ27">
        <v>19828472.146200001</v>
      </c>
      <c r="MQK27">
        <v>19828472.146200001</v>
      </c>
      <c r="MQL27">
        <v>27873057.308899999</v>
      </c>
      <c r="MQM27">
        <v>27873057.308899999</v>
      </c>
      <c r="MQN27">
        <v>27873057.308899999</v>
      </c>
      <c r="MQO27">
        <v>27873057.308899999</v>
      </c>
      <c r="MQP27">
        <v>27873057.308899999</v>
      </c>
      <c r="MQQ27">
        <v>27873057.308899999</v>
      </c>
      <c r="MQR27">
        <v>27873057.308899999</v>
      </c>
      <c r="MQS27">
        <v>27873057.308899999</v>
      </c>
      <c r="MQT27">
        <v>27873057.308899999</v>
      </c>
      <c r="MQU27">
        <v>27873057.308899999</v>
      </c>
      <c r="MQV27">
        <v>27873057.308899999</v>
      </c>
      <c r="MQW27">
        <v>41413075.285300002</v>
      </c>
      <c r="MQX27">
        <v>41413075.285300002</v>
      </c>
      <c r="MQY27">
        <v>41413075.285300002</v>
      </c>
      <c r="MQZ27">
        <v>41413075.285300002</v>
      </c>
      <c r="MRA27">
        <v>41413075.285300002</v>
      </c>
      <c r="MRB27">
        <v>41413075.285300002</v>
      </c>
      <c r="MRC27">
        <v>41413075.285300002</v>
      </c>
      <c r="MRD27">
        <v>41413075.285300002</v>
      </c>
      <c r="MRE27">
        <v>41413075.285300002</v>
      </c>
      <c r="MRF27">
        <v>41413075.285300002</v>
      </c>
      <c r="MRG27">
        <v>41413075.285300002</v>
      </c>
      <c r="MRH27">
        <v>27873057.308899999</v>
      </c>
      <c r="MRI27">
        <v>27873057.308899999</v>
      </c>
      <c r="MRJ27">
        <v>27873057.308899999</v>
      </c>
      <c r="MRK27">
        <v>27873057.308899999</v>
      </c>
      <c r="MRL27">
        <v>27873057.308899999</v>
      </c>
      <c r="MRM27">
        <v>27873057.308899999</v>
      </c>
      <c r="MRN27">
        <v>27873057.308899999</v>
      </c>
      <c r="MRO27">
        <v>27873057.308899999</v>
      </c>
      <c r="MRP27">
        <v>27873057.308899999</v>
      </c>
      <c r="MRQ27">
        <v>27873057.308899999</v>
      </c>
      <c r="MRR27">
        <v>27873057.308899999</v>
      </c>
      <c r="MRS27">
        <v>41413075.285300002</v>
      </c>
      <c r="MRT27">
        <v>41413075.285300002</v>
      </c>
      <c r="MRU27">
        <v>41413075.285300002</v>
      </c>
      <c r="MRV27">
        <v>41413075.285300002</v>
      </c>
      <c r="MRW27">
        <v>41413075.285300002</v>
      </c>
      <c r="MRX27">
        <v>41413075.285300002</v>
      </c>
      <c r="MRY27">
        <v>41413075.285300002</v>
      </c>
      <c r="MRZ27">
        <v>41413075.285300002</v>
      </c>
      <c r="MSA27">
        <v>41413075.285300002</v>
      </c>
      <c r="MSB27">
        <v>41413075.285300002</v>
      </c>
      <c r="MSC27">
        <v>41413075.285300002</v>
      </c>
      <c r="MSD27">
        <v>60173137.524499997</v>
      </c>
      <c r="MSE27">
        <v>60173137.524499997</v>
      </c>
      <c r="MSF27">
        <v>60173137.524499997</v>
      </c>
      <c r="MSG27">
        <v>60173137.524499997</v>
      </c>
      <c r="MSH27">
        <v>60173137.524499997</v>
      </c>
      <c r="MSI27">
        <v>60173137.524499997</v>
      </c>
      <c r="MSJ27">
        <v>60173137.524499997</v>
      </c>
      <c r="MSK27">
        <v>60173137.524499997</v>
      </c>
      <c r="MSL27">
        <v>60173137.524499997</v>
      </c>
      <c r="MSM27">
        <v>60173137.524499997</v>
      </c>
      <c r="MSN27">
        <v>60173137.524499997</v>
      </c>
      <c r="MSO27">
        <v>86689308.954400003</v>
      </c>
      <c r="MSP27">
        <v>86689308.954400003</v>
      </c>
      <c r="MSQ27">
        <v>86689308.954400003</v>
      </c>
      <c r="MSR27">
        <v>86689308.954400003</v>
      </c>
      <c r="MSS27">
        <v>86689308.954400003</v>
      </c>
      <c r="MST27">
        <v>86689308.954400003</v>
      </c>
      <c r="MSU27">
        <v>86689308.954400003</v>
      </c>
      <c r="MSV27">
        <v>86689308.954400003</v>
      </c>
      <c r="MSW27">
        <v>86689308.954400003</v>
      </c>
      <c r="MSX27">
        <v>86689308.954400003</v>
      </c>
      <c r="MSY27">
        <v>86689308.954400003</v>
      </c>
      <c r="MSZ27">
        <v>60173137.524499997</v>
      </c>
      <c r="MTA27">
        <v>60173137.524499997</v>
      </c>
      <c r="MTB27">
        <v>60173137.524499997</v>
      </c>
      <c r="MTC27">
        <v>60173137.524499997</v>
      </c>
      <c r="MTD27">
        <v>60173137.524499997</v>
      </c>
      <c r="MTE27">
        <v>60173137.524499997</v>
      </c>
      <c r="MTF27">
        <v>60173137.524499997</v>
      </c>
      <c r="MTG27">
        <v>60173137.524499997</v>
      </c>
      <c r="MTH27">
        <v>60173137.524499997</v>
      </c>
      <c r="MTI27">
        <v>60173137.524499997</v>
      </c>
      <c r="MTJ27">
        <v>60173137.524499997</v>
      </c>
      <c r="MTK27">
        <v>86689308.954400003</v>
      </c>
      <c r="MTL27">
        <v>86689308.954400003</v>
      </c>
      <c r="MTM27">
        <v>86689308.954400003</v>
      </c>
      <c r="MTN27">
        <v>86689308.954400003</v>
      </c>
      <c r="MTO27">
        <v>86689308.954400003</v>
      </c>
      <c r="MTP27">
        <v>86689308.954400003</v>
      </c>
      <c r="MTQ27">
        <v>86689308.954400003</v>
      </c>
      <c r="MTR27">
        <v>86689308.954400003</v>
      </c>
      <c r="MTS27">
        <v>86689308.954400003</v>
      </c>
      <c r="MTT27">
        <v>86689308.954400003</v>
      </c>
      <c r="MTU27">
        <v>86689308.954400003</v>
      </c>
      <c r="MTV27">
        <v>8716470.2393299993</v>
      </c>
      <c r="MTW27">
        <v>8716470.2393299993</v>
      </c>
      <c r="MTX27">
        <v>8716470.2393299993</v>
      </c>
      <c r="MTY27">
        <v>8716470.2393299993</v>
      </c>
      <c r="MTZ27">
        <v>8716470.2393299993</v>
      </c>
      <c r="MUA27">
        <v>8716470.2393299993</v>
      </c>
      <c r="MUB27">
        <v>8716470.2393299993</v>
      </c>
      <c r="MUC27">
        <v>8716470.2393299993</v>
      </c>
      <c r="MUD27">
        <v>8716470.2393299993</v>
      </c>
      <c r="MUE27">
        <v>8716470.2393299993</v>
      </c>
      <c r="MUF27">
        <v>8716470.2393299993</v>
      </c>
      <c r="MUG27">
        <v>9187646.9193999991</v>
      </c>
      <c r="MUH27">
        <v>9187646.9193999991</v>
      </c>
      <c r="MUI27">
        <v>9187646.9193999991</v>
      </c>
      <c r="MUJ27">
        <v>9187646.9193999991</v>
      </c>
      <c r="MUK27">
        <v>9187646.9193999991</v>
      </c>
      <c r="MUL27">
        <v>9187646.9193999991</v>
      </c>
      <c r="MUM27">
        <v>9187646.9193999991</v>
      </c>
      <c r="MUN27">
        <v>9187646.9193999991</v>
      </c>
      <c r="MUO27">
        <v>9187646.9193999991</v>
      </c>
      <c r="MUP27">
        <v>9187646.9193999991</v>
      </c>
      <c r="MUQ27">
        <v>9187646.9193999991</v>
      </c>
      <c r="MUR27">
        <v>8716470.2393299993</v>
      </c>
      <c r="MUS27">
        <v>8716470.2393299993</v>
      </c>
      <c r="MUT27">
        <v>8716470.2393299993</v>
      </c>
      <c r="MUU27">
        <v>8716470.2393299993</v>
      </c>
      <c r="MUV27">
        <v>8716470.2393299993</v>
      </c>
      <c r="MUW27">
        <v>8716470.2393299993</v>
      </c>
      <c r="MUX27">
        <v>8716470.2393299993</v>
      </c>
      <c r="MUY27">
        <v>8716470.2393299993</v>
      </c>
      <c r="MUZ27">
        <v>8716470.2393299993</v>
      </c>
      <c r="MVA27">
        <v>8716470.2393299993</v>
      </c>
      <c r="MVB27">
        <v>8716470.2393299993</v>
      </c>
      <c r="MVC27">
        <v>9187646.9193999991</v>
      </c>
      <c r="MVD27">
        <v>9187646.9193999991</v>
      </c>
      <c r="MVE27">
        <v>9187646.9193999991</v>
      </c>
      <c r="MVF27">
        <v>9187646.9193999991</v>
      </c>
      <c r="MVG27">
        <v>9187646.9193999991</v>
      </c>
      <c r="MVH27">
        <v>9187646.9193999991</v>
      </c>
      <c r="MVI27">
        <v>9187646.9193999991</v>
      </c>
      <c r="MVJ27">
        <v>9187646.9193999991</v>
      </c>
      <c r="MVK27">
        <v>9187646.9193999991</v>
      </c>
      <c r="MVL27">
        <v>9187646.9193999991</v>
      </c>
      <c r="MVM27">
        <v>9187646.9193999991</v>
      </c>
      <c r="MVN27">
        <v>23768040.0097</v>
      </c>
      <c r="MVO27">
        <v>23768040.0097</v>
      </c>
      <c r="MVP27">
        <v>23768040.0097</v>
      </c>
      <c r="MVQ27">
        <v>23768040.0097</v>
      </c>
      <c r="MVR27">
        <v>23768040.0097</v>
      </c>
      <c r="MVS27">
        <v>23768040.0097</v>
      </c>
      <c r="MVT27">
        <v>23768040.0097</v>
      </c>
      <c r="MVU27">
        <v>23768040.0097</v>
      </c>
      <c r="MVV27">
        <v>23768040.0097</v>
      </c>
      <c r="MVW27">
        <v>23768040.0097</v>
      </c>
      <c r="MVX27">
        <v>23768040.0097</v>
      </c>
      <c r="MVY27">
        <v>24672718.663800001</v>
      </c>
      <c r="MVZ27">
        <v>24672718.663800001</v>
      </c>
      <c r="MWA27">
        <v>24672718.663800001</v>
      </c>
      <c r="MWB27">
        <v>24672718.663800001</v>
      </c>
      <c r="MWC27">
        <v>24672718.663800001</v>
      </c>
      <c r="MWD27">
        <v>24672718.663800001</v>
      </c>
      <c r="MWE27">
        <v>24672718.663800001</v>
      </c>
      <c r="MWF27">
        <v>24672718.663800001</v>
      </c>
      <c r="MWG27">
        <v>24672718.663800001</v>
      </c>
      <c r="MWH27">
        <v>24672718.663800001</v>
      </c>
      <c r="MWI27">
        <v>24672718.663800001</v>
      </c>
      <c r="MWJ27">
        <v>23768040.0097</v>
      </c>
      <c r="MWK27">
        <v>23768040.0097</v>
      </c>
      <c r="MWL27">
        <v>23768040.0097</v>
      </c>
      <c r="MWM27">
        <v>23768040.0097</v>
      </c>
      <c r="MWN27">
        <v>23768040.0097</v>
      </c>
      <c r="MWO27">
        <v>23768040.0097</v>
      </c>
      <c r="MWP27">
        <v>23768040.0097</v>
      </c>
      <c r="MWQ27">
        <v>23768040.0097</v>
      </c>
      <c r="MWR27">
        <v>23768040.0097</v>
      </c>
      <c r="MWS27">
        <v>23768040.0097</v>
      </c>
      <c r="MWT27">
        <v>23768040.0097</v>
      </c>
      <c r="MWU27">
        <v>24672718.663800001</v>
      </c>
      <c r="MWV27">
        <v>24672718.663800001</v>
      </c>
      <c r="MWW27">
        <v>24672718.663800001</v>
      </c>
      <c r="MWX27">
        <v>24672718.663800001</v>
      </c>
      <c r="MWY27">
        <v>24672718.663800001</v>
      </c>
      <c r="MWZ27">
        <v>24672718.663800001</v>
      </c>
      <c r="MXA27">
        <v>24672718.663800001</v>
      </c>
      <c r="MXB27">
        <v>24672718.663800001</v>
      </c>
      <c r="MXC27">
        <v>24672718.663800001</v>
      </c>
      <c r="MXD27">
        <v>24672718.663800001</v>
      </c>
      <c r="MXE27">
        <v>24672718.663800001</v>
      </c>
      <c r="MXF27">
        <v>57110733.278899997</v>
      </c>
      <c r="MXG27">
        <v>57110733.278899997</v>
      </c>
      <c r="MXH27">
        <v>57110733.278899997</v>
      </c>
      <c r="MXI27">
        <v>57110733.278899997</v>
      </c>
      <c r="MXJ27">
        <v>57110733.278899997</v>
      </c>
      <c r="MXK27">
        <v>57110733.278899997</v>
      </c>
      <c r="MXL27">
        <v>57110733.278899997</v>
      </c>
      <c r="MXM27">
        <v>57110733.278899997</v>
      </c>
      <c r="MXN27">
        <v>57110733.278899997</v>
      </c>
      <c r="MXO27">
        <v>57110733.278899997</v>
      </c>
      <c r="MXP27">
        <v>57110733.278899997</v>
      </c>
      <c r="MXQ27">
        <v>58882415.880900003</v>
      </c>
      <c r="MXR27">
        <v>58882415.880900003</v>
      </c>
      <c r="MXS27">
        <v>58882415.880900003</v>
      </c>
      <c r="MXT27">
        <v>58882415.880900003</v>
      </c>
      <c r="MXU27">
        <v>58882415.880900003</v>
      </c>
      <c r="MXV27">
        <v>58882415.880900003</v>
      </c>
      <c r="MXW27">
        <v>58882415.880900003</v>
      </c>
      <c r="MXX27">
        <v>58882415.880900003</v>
      </c>
      <c r="MXY27">
        <v>58882415.880900003</v>
      </c>
      <c r="MXZ27">
        <v>58882415.880900003</v>
      </c>
      <c r="MYA27">
        <v>58882415.880900003</v>
      </c>
      <c r="MYB27">
        <v>57110733.278899997</v>
      </c>
      <c r="MYC27">
        <v>57110733.278899997</v>
      </c>
      <c r="MYD27">
        <v>57110733.278899997</v>
      </c>
      <c r="MYE27">
        <v>57110733.278899997</v>
      </c>
      <c r="MYF27">
        <v>57110733.278899997</v>
      </c>
      <c r="MYG27">
        <v>57110733.278899997</v>
      </c>
      <c r="MYH27">
        <v>57110733.278899997</v>
      </c>
      <c r="MYI27">
        <v>57110733.278899997</v>
      </c>
      <c r="MYJ27">
        <v>57110733.278899997</v>
      </c>
      <c r="MYK27">
        <v>57110733.278899997</v>
      </c>
      <c r="MYL27">
        <v>57110733.278899997</v>
      </c>
      <c r="MYM27">
        <v>58882415.880900003</v>
      </c>
      <c r="MYN27">
        <v>58882415.880900003</v>
      </c>
      <c r="MYO27">
        <v>58882415.880900003</v>
      </c>
      <c r="MYP27">
        <v>58882415.880900003</v>
      </c>
      <c r="MYQ27">
        <v>58882415.880900003</v>
      </c>
      <c r="MYR27">
        <v>58882415.880900003</v>
      </c>
      <c r="MYS27">
        <v>58882415.880900003</v>
      </c>
      <c r="MYT27">
        <v>58882415.880900003</v>
      </c>
      <c r="MYU27">
        <v>58882415.880900003</v>
      </c>
      <c r="MYV27">
        <v>58882415.880900003</v>
      </c>
      <c r="MYW27">
        <v>58882415.880900003</v>
      </c>
      <c r="MYX27">
        <v>-49494507.792900003</v>
      </c>
      <c r="MYY27">
        <v>-49494507.792900003</v>
      </c>
      <c r="MYZ27">
        <v>-49494507.792900003</v>
      </c>
      <c r="MZA27">
        <v>-49494507.792900003</v>
      </c>
      <c r="MZB27">
        <v>-49494507.792900003</v>
      </c>
      <c r="MZC27">
        <v>-49494507.792900003</v>
      </c>
      <c r="MZD27">
        <v>-49494507.792900003</v>
      </c>
      <c r="MZE27">
        <v>-49494507.792900003</v>
      </c>
      <c r="MZF27">
        <v>-49494507.792900003</v>
      </c>
      <c r="MZG27">
        <v>-49494507.792900003</v>
      </c>
      <c r="MZH27">
        <v>-49494507.792900003</v>
      </c>
      <c r="MZI27">
        <v>-49494507.792900003</v>
      </c>
      <c r="MZJ27">
        <v>-49494507.792900003</v>
      </c>
      <c r="MZK27">
        <v>-49494507.792900003</v>
      </c>
      <c r="MZL27">
        <v>-49494507.792900003</v>
      </c>
      <c r="MZM27">
        <v>-49494507.792900003</v>
      </c>
      <c r="MZN27">
        <v>-49494507.792900003</v>
      </c>
      <c r="MZO27">
        <v>-49494507.792900003</v>
      </c>
      <c r="MZP27">
        <v>-49494507.792900003</v>
      </c>
      <c r="MZQ27">
        <v>-49494507.792900003</v>
      </c>
      <c r="MZR27">
        <v>-49494507.792900003</v>
      </c>
      <c r="MZS27">
        <v>-49494507.792900003</v>
      </c>
      <c r="MZT27">
        <v>-49494507.792900003</v>
      </c>
      <c r="MZU27">
        <v>-49494507.792900003</v>
      </c>
      <c r="MZV27">
        <v>-49494507.792900003</v>
      </c>
      <c r="MZW27">
        <v>-49494507.792900003</v>
      </c>
      <c r="MZX27">
        <v>-49494507.792900003</v>
      </c>
      <c r="MZY27">
        <v>-49494507.792900003</v>
      </c>
      <c r="MZZ27">
        <v>-49494507.792900003</v>
      </c>
      <c r="NAA27">
        <v>-49494507.792900003</v>
      </c>
      <c r="NAB27">
        <v>-49494507.792900003</v>
      </c>
      <c r="NAC27">
        <v>-49494507.792900003</v>
      </c>
      <c r="NAD27">
        <v>-49494507.792900003</v>
      </c>
      <c r="NAE27">
        <v>-49494507.792900003</v>
      </c>
      <c r="NAF27">
        <v>-49494507.792900003</v>
      </c>
      <c r="NAG27">
        <v>-49494507.792900003</v>
      </c>
      <c r="NAH27">
        <v>-49494507.792900003</v>
      </c>
      <c r="NAI27">
        <v>-49494507.792900003</v>
      </c>
      <c r="NAJ27">
        <v>-49494507.792900003</v>
      </c>
      <c r="NAK27">
        <v>-49494507.792900003</v>
      </c>
      <c r="NAL27">
        <v>-49494507.792900003</v>
      </c>
      <c r="NAM27">
        <v>-49494507.792900003</v>
      </c>
      <c r="NAN27">
        <v>-49494507.792900003</v>
      </c>
      <c r="NAO27">
        <v>-49494507.792900003</v>
      </c>
      <c r="NAP27">
        <v>-76294407.013899997</v>
      </c>
      <c r="NAQ27">
        <v>-76294407.013899997</v>
      </c>
      <c r="NAR27">
        <v>-76294407.013899997</v>
      </c>
      <c r="NAS27">
        <v>-76294407.013899997</v>
      </c>
      <c r="NAT27">
        <v>-76294407.013899997</v>
      </c>
      <c r="NAU27">
        <v>-76294407.013899997</v>
      </c>
      <c r="NAV27">
        <v>-76294407.013899997</v>
      </c>
      <c r="NAW27">
        <v>-76294407.013899997</v>
      </c>
      <c r="NAX27">
        <v>-76294407.013899997</v>
      </c>
      <c r="NAY27">
        <v>-76294407.013899997</v>
      </c>
      <c r="NAZ27">
        <v>-76294407.013899997</v>
      </c>
      <c r="NBA27">
        <v>-76294407.013899997</v>
      </c>
      <c r="NBB27">
        <v>-76294407.013899997</v>
      </c>
      <c r="NBC27">
        <v>-76294407.013899997</v>
      </c>
      <c r="NBD27">
        <v>-76294407.013899997</v>
      </c>
      <c r="NBE27">
        <v>-76294407.013899997</v>
      </c>
      <c r="NBF27">
        <v>-76294407.013899997</v>
      </c>
      <c r="NBG27">
        <v>-76294407.013899997</v>
      </c>
      <c r="NBH27">
        <v>-76294407.013899997</v>
      </c>
      <c r="NBI27">
        <v>-76294407.013899997</v>
      </c>
      <c r="NBJ27">
        <v>-76294407.013899997</v>
      </c>
      <c r="NBK27">
        <v>-76294407.013899997</v>
      </c>
      <c r="NBL27">
        <v>-76294407.013899997</v>
      </c>
      <c r="NBM27">
        <v>-76294407.013899997</v>
      </c>
      <c r="NBN27">
        <v>-76294407.013899997</v>
      </c>
      <c r="NBO27">
        <v>-76294407.013899997</v>
      </c>
      <c r="NBP27">
        <v>-76294407.013899997</v>
      </c>
      <c r="NBQ27">
        <v>-76294407.013899997</v>
      </c>
      <c r="NBR27">
        <v>-76294407.013899997</v>
      </c>
      <c r="NBS27">
        <v>-76294407.013899997</v>
      </c>
      <c r="NBT27">
        <v>-76294407.013899997</v>
      </c>
      <c r="NBU27">
        <v>-76294407.013899997</v>
      </c>
      <c r="NBV27">
        <v>-76294407.013899997</v>
      </c>
      <c r="NBW27">
        <v>-76294407.013899997</v>
      </c>
      <c r="NBX27">
        <v>-76294407.013899997</v>
      </c>
      <c r="NBY27">
        <v>-76294407.013899997</v>
      </c>
      <c r="NBZ27">
        <v>-76294407.013899997</v>
      </c>
      <c r="NCA27">
        <v>-76294407.013899997</v>
      </c>
      <c r="NCB27">
        <v>-76294407.013899997</v>
      </c>
      <c r="NCC27">
        <v>-76294407.013899997</v>
      </c>
      <c r="NCD27">
        <v>-76294407.013899997</v>
      </c>
      <c r="NCE27">
        <v>-76294407.013899997</v>
      </c>
      <c r="NCF27">
        <v>-76294407.013899997</v>
      </c>
      <c r="NCG27">
        <v>-76294407.013899997</v>
      </c>
      <c r="NCH27">
        <v>-118411244.877</v>
      </c>
      <c r="NCI27">
        <v>-118411244.877</v>
      </c>
      <c r="NCJ27">
        <v>-118411244.877</v>
      </c>
      <c r="NCK27">
        <v>-118411244.877</v>
      </c>
      <c r="NCL27">
        <v>-118411244.877</v>
      </c>
      <c r="NCM27">
        <v>-118411244.877</v>
      </c>
      <c r="NCN27">
        <v>-118411244.877</v>
      </c>
      <c r="NCO27">
        <v>-118411244.877</v>
      </c>
      <c r="NCP27">
        <v>-118411244.877</v>
      </c>
      <c r="NCQ27">
        <v>-118411244.877</v>
      </c>
      <c r="NCR27">
        <v>-118411244.877</v>
      </c>
      <c r="NCS27">
        <v>-118411244.877</v>
      </c>
      <c r="NCT27">
        <v>-118411244.877</v>
      </c>
      <c r="NCU27">
        <v>-118411244.877</v>
      </c>
      <c r="NCV27">
        <v>-118411244.877</v>
      </c>
      <c r="NCW27">
        <v>-118411244.877</v>
      </c>
      <c r="NCX27">
        <v>-118411244.877</v>
      </c>
      <c r="NCY27">
        <v>-118411244.877</v>
      </c>
      <c r="NCZ27">
        <v>-118411244.877</v>
      </c>
      <c r="NDA27">
        <v>-118411244.877</v>
      </c>
      <c r="NDB27">
        <v>-118411244.877</v>
      </c>
      <c r="NDC27">
        <v>-118411244.877</v>
      </c>
      <c r="NDD27">
        <v>-118411244.877</v>
      </c>
      <c r="NDE27">
        <v>-118411244.877</v>
      </c>
      <c r="NDF27">
        <v>-118411244.877</v>
      </c>
      <c r="NDG27">
        <v>-118411244.877</v>
      </c>
      <c r="NDH27">
        <v>-118411244.877</v>
      </c>
      <c r="NDI27">
        <v>-118411244.877</v>
      </c>
      <c r="NDJ27">
        <v>-118411244.877</v>
      </c>
      <c r="NDK27">
        <v>-118411244.877</v>
      </c>
      <c r="NDL27">
        <v>-118411244.877</v>
      </c>
      <c r="NDM27">
        <v>-118411244.877</v>
      </c>
      <c r="NDN27">
        <v>-118411244.877</v>
      </c>
      <c r="NDO27">
        <v>-118411244.877</v>
      </c>
      <c r="NDP27">
        <v>-118411244.877</v>
      </c>
      <c r="NDQ27">
        <v>-118411244.877</v>
      </c>
      <c r="NDR27">
        <v>-118411244.877</v>
      </c>
      <c r="NDS27">
        <v>-118411244.877</v>
      </c>
      <c r="NDT27">
        <v>-118411244.877</v>
      </c>
      <c r="NDU27">
        <v>-118411244.877</v>
      </c>
      <c r="NDV27">
        <v>-118411244.877</v>
      </c>
      <c r="NDW27">
        <v>-118411244.877</v>
      </c>
      <c r="NDX27">
        <v>-118411244.877</v>
      </c>
      <c r="NDY27">
        <v>-118411244.877</v>
      </c>
      <c r="NDZ27">
        <v>-49494507.792900003</v>
      </c>
      <c r="NEA27">
        <v>-49494507.792900003</v>
      </c>
      <c r="NEB27">
        <v>-49494507.792900003</v>
      </c>
      <c r="NEC27">
        <v>-49494507.792900003</v>
      </c>
      <c r="NED27">
        <v>-49494507.792900003</v>
      </c>
      <c r="NEE27">
        <v>-49494507.792900003</v>
      </c>
      <c r="NEF27">
        <v>-49494507.792900003</v>
      </c>
      <c r="NEG27">
        <v>-49494507.792900003</v>
      </c>
      <c r="NEH27">
        <v>-49494507.792900003</v>
      </c>
      <c r="NEI27">
        <v>-49494507.792900003</v>
      </c>
      <c r="NEJ27">
        <v>-49494507.792900003</v>
      </c>
      <c r="NEK27">
        <v>-49494507.792900003</v>
      </c>
      <c r="NEL27">
        <v>-49494507.792900003</v>
      </c>
      <c r="NEM27">
        <v>-49494507.792900003</v>
      </c>
      <c r="NEN27">
        <v>-49494507.792900003</v>
      </c>
      <c r="NEO27">
        <v>-49494507.792900003</v>
      </c>
      <c r="NEP27">
        <v>-49494507.792900003</v>
      </c>
      <c r="NEQ27">
        <v>-49494507.792900003</v>
      </c>
      <c r="NER27">
        <v>-49494507.792900003</v>
      </c>
      <c r="NES27">
        <v>-49494507.792900003</v>
      </c>
      <c r="NET27">
        <v>-49494507.792900003</v>
      </c>
      <c r="NEU27">
        <v>-49494507.792900003</v>
      </c>
      <c r="NEV27">
        <v>-49494507.792900003</v>
      </c>
      <c r="NEW27">
        <v>-49494507.792900003</v>
      </c>
      <c r="NEX27">
        <v>-49494507.792900003</v>
      </c>
      <c r="NEY27">
        <v>-49494507.792900003</v>
      </c>
      <c r="NEZ27">
        <v>-49494507.792900003</v>
      </c>
      <c r="NFA27">
        <v>-49494507.792900003</v>
      </c>
      <c r="NFB27">
        <v>-49494507.792900003</v>
      </c>
      <c r="NFC27">
        <v>-49494507.792900003</v>
      </c>
      <c r="NFD27">
        <v>-49494507.792900003</v>
      </c>
      <c r="NFE27">
        <v>-49494507.792900003</v>
      </c>
      <c r="NFF27">
        <v>-49494507.792900003</v>
      </c>
      <c r="NFG27">
        <v>-49494507.792900003</v>
      </c>
      <c r="NFH27">
        <v>-49494507.792900003</v>
      </c>
      <c r="NFI27">
        <v>-49494507.792900003</v>
      </c>
      <c r="NFJ27">
        <v>-49494507.792900003</v>
      </c>
      <c r="NFK27">
        <v>-49494507.792900003</v>
      </c>
      <c r="NFL27">
        <v>-49494507.792900003</v>
      </c>
      <c r="NFM27">
        <v>-49494507.792900003</v>
      </c>
      <c r="NFN27">
        <v>-49494507.792900003</v>
      </c>
      <c r="NFO27">
        <v>-49494507.792900003</v>
      </c>
      <c r="NFP27">
        <v>-49494507.792900003</v>
      </c>
      <c r="NFQ27">
        <v>-49494507.792900003</v>
      </c>
      <c r="NFR27">
        <v>-76294407.013899997</v>
      </c>
      <c r="NFS27">
        <v>-76294407.013899997</v>
      </c>
      <c r="NFT27">
        <v>-76294407.013899997</v>
      </c>
      <c r="NFU27">
        <v>-76294407.013899997</v>
      </c>
      <c r="NFV27">
        <v>-76294407.013899997</v>
      </c>
      <c r="NFW27">
        <v>-76294407.013899997</v>
      </c>
      <c r="NFX27">
        <v>-76294407.013899997</v>
      </c>
      <c r="NFY27">
        <v>-76294407.013899997</v>
      </c>
      <c r="NFZ27">
        <v>-76294407.013899997</v>
      </c>
      <c r="NGA27">
        <v>-76294407.013899997</v>
      </c>
      <c r="NGB27">
        <v>-76294407.013899997</v>
      </c>
      <c r="NGC27">
        <v>-76294407.013899997</v>
      </c>
      <c r="NGD27">
        <v>-76294407.013899997</v>
      </c>
      <c r="NGE27">
        <v>-76294407.013899997</v>
      </c>
      <c r="NGF27">
        <v>-76294407.013899997</v>
      </c>
      <c r="NGG27">
        <v>-76294407.013899997</v>
      </c>
      <c r="NGH27">
        <v>-76294407.013899997</v>
      </c>
      <c r="NGI27">
        <v>-76294407.013899997</v>
      </c>
      <c r="NGJ27">
        <v>-76294407.013899997</v>
      </c>
      <c r="NGK27">
        <v>-76294407.013899997</v>
      </c>
      <c r="NGL27">
        <v>-76294407.013899997</v>
      </c>
      <c r="NGM27">
        <v>-76294407.013899997</v>
      </c>
      <c r="NGN27">
        <v>-76294407.013899997</v>
      </c>
      <c r="NGO27">
        <v>-76294407.013899997</v>
      </c>
      <c r="NGP27">
        <v>-76294407.013899997</v>
      </c>
      <c r="NGQ27">
        <v>-76294407.013899997</v>
      </c>
      <c r="NGR27">
        <v>-76294407.013899997</v>
      </c>
      <c r="NGS27">
        <v>-76294407.013899997</v>
      </c>
      <c r="NGT27">
        <v>-76294407.013899997</v>
      </c>
      <c r="NGU27">
        <v>-76294407.013899997</v>
      </c>
      <c r="NGV27">
        <v>-76294407.013899997</v>
      </c>
      <c r="NGW27">
        <v>-76294407.013899997</v>
      </c>
      <c r="NGX27">
        <v>-76294407.013899997</v>
      </c>
      <c r="NGY27">
        <v>-76294407.013899997</v>
      </c>
      <c r="NGZ27">
        <v>-76294407.013899997</v>
      </c>
      <c r="NHA27">
        <v>-76294407.013899997</v>
      </c>
      <c r="NHB27">
        <v>-76294407.013899997</v>
      </c>
      <c r="NHC27">
        <v>-76294407.013899997</v>
      </c>
      <c r="NHD27">
        <v>-76294407.013899997</v>
      </c>
      <c r="NHE27">
        <v>-76294407.013899997</v>
      </c>
      <c r="NHF27">
        <v>-76294407.013899997</v>
      </c>
      <c r="NHG27">
        <v>-76294407.013899997</v>
      </c>
      <c r="NHH27">
        <v>-76294407.013899997</v>
      </c>
      <c r="NHI27">
        <v>-76294407.013899997</v>
      </c>
      <c r="NHJ27">
        <v>-118411244.877</v>
      </c>
      <c r="NHK27">
        <v>-118411244.877</v>
      </c>
      <c r="NHL27">
        <v>-118411244.877</v>
      </c>
      <c r="NHM27">
        <v>-118411244.877</v>
      </c>
      <c r="NHN27">
        <v>-118411244.877</v>
      </c>
      <c r="NHO27">
        <v>-118411244.877</v>
      </c>
      <c r="NHP27">
        <v>-118411244.877</v>
      </c>
      <c r="NHQ27">
        <v>-118411244.877</v>
      </c>
      <c r="NHR27">
        <v>-118411244.877</v>
      </c>
      <c r="NHS27">
        <v>-118411244.877</v>
      </c>
      <c r="NHT27">
        <v>-118411244.877</v>
      </c>
      <c r="NHU27">
        <v>-118411244.877</v>
      </c>
      <c r="NHV27">
        <v>-118411244.877</v>
      </c>
      <c r="NHW27">
        <v>-118411244.877</v>
      </c>
      <c r="NHX27">
        <v>-118411244.877</v>
      </c>
      <c r="NHY27">
        <v>-118411244.877</v>
      </c>
      <c r="NHZ27">
        <v>-118411244.877</v>
      </c>
      <c r="NIA27">
        <v>-118411244.877</v>
      </c>
      <c r="NIB27">
        <v>-118411244.877</v>
      </c>
      <c r="NIC27">
        <v>-118411244.877</v>
      </c>
      <c r="NID27">
        <v>-118411244.877</v>
      </c>
      <c r="NIE27">
        <v>-118411244.877</v>
      </c>
      <c r="NIF27">
        <v>-118411244.877</v>
      </c>
      <c r="NIG27">
        <v>-118411244.877</v>
      </c>
      <c r="NIH27">
        <v>-118411244.877</v>
      </c>
      <c r="NII27">
        <v>-118411244.877</v>
      </c>
      <c r="NIJ27">
        <v>-118411244.877</v>
      </c>
      <c r="NIK27">
        <v>-118411244.877</v>
      </c>
      <c r="NIL27">
        <v>-118411244.877</v>
      </c>
      <c r="NIM27">
        <v>-118411244.877</v>
      </c>
      <c r="NIN27">
        <v>-118411244.877</v>
      </c>
      <c r="NIO27">
        <v>-118411244.877</v>
      </c>
      <c r="NIP27">
        <v>-118411244.877</v>
      </c>
      <c r="NIQ27">
        <v>-118411244.877</v>
      </c>
      <c r="NIR27">
        <v>-118411244.877</v>
      </c>
      <c r="NIS27">
        <v>-118411244.877</v>
      </c>
      <c r="NIT27">
        <v>-118411244.877</v>
      </c>
      <c r="NIU27">
        <v>-118411244.877</v>
      </c>
      <c r="NIV27">
        <v>-118411244.877</v>
      </c>
      <c r="NIW27">
        <v>-118411244.877</v>
      </c>
      <c r="NIX27">
        <v>-118411244.877</v>
      </c>
      <c r="NIY27">
        <v>-118411244.877</v>
      </c>
      <c r="NIZ27">
        <v>-118411244.877</v>
      </c>
      <c r="NJA27">
        <v>-118411244.877</v>
      </c>
      <c r="NJB27">
        <v>-19806897.097600002</v>
      </c>
      <c r="NJC27">
        <v>-17899031.0988</v>
      </c>
      <c r="NJD27">
        <v>-16093011.7344</v>
      </c>
      <c r="NJE27">
        <v>-14291251.5953</v>
      </c>
      <c r="NJF27">
        <v>-12376627.807800001</v>
      </c>
      <c r="NJG27">
        <v>-10215066.5902</v>
      </c>
      <c r="NJH27">
        <v>-7667672.7510099998</v>
      </c>
      <c r="NJI27">
        <v>-4617127.1473700004</v>
      </c>
      <c r="NJJ27">
        <v>2900250.7608400001</v>
      </c>
      <c r="NJK27">
        <v>6770922.2659700001</v>
      </c>
      <c r="NJL27">
        <v>7486424.8357899999</v>
      </c>
      <c r="NJM27">
        <v>-16483803.711100001</v>
      </c>
      <c r="NJN27">
        <v>-13206804.3399</v>
      </c>
      <c r="NJO27">
        <v>-9620251.5161799993</v>
      </c>
      <c r="NJP27">
        <v>-5520620.0823600003</v>
      </c>
      <c r="NJQ27">
        <v>-672454.86335</v>
      </c>
      <c r="NJR27">
        <v>5174979.6783400001</v>
      </c>
      <c r="NJS27">
        <v>12247602.5448</v>
      </c>
      <c r="NJT27">
        <v>43469041.700999998</v>
      </c>
      <c r="NJU27">
        <v>48365828.929300003</v>
      </c>
      <c r="NJV27">
        <v>50712424.196000002</v>
      </c>
      <c r="NJW27">
        <v>51915135.8138</v>
      </c>
      <c r="NJX27">
        <v>-14099997.85</v>
      </c>
      <c r="NJY27">
        <v>-10168067.076199999</v>
      </c>
      <c r="NJZ27">
        <v>-7302695.8547700001</v>
      </c>
      <c r="NKA27">
        <v>-4579682.6735899998</v>
      </c>
      <c r="NKB27">
        <v>-2146454.8362099999</v>
      </c>
      <c r="NKC27">
        <v>11455.167699400001</v>
      </c>
      <c r="NKD27">
        <v>1774384.6403000001</v>
      </c>
      <c r="NKE27">
        <v>3415066.2595299999</v>
      </c>
      <c r="NKF27">
        <v>5562837.1754999999</v>
      </c>
      <c r="NKG27">
        <v>6913200.0672199996</v>
      </c>
      <c r="NKH27">
        <v>7486424.8357899999</v>
      </c>
      <c r="NKI27">
        <v>-5383254.8444100004</v>
      </c>
      <c r="NKJ27">
        <v>4483755.14016</v>
      </c>
      <c r="NKK27">
        <v>12222973.535</v>
      </c>
      <c r="NKL27">
        <v>21102544.3684</v>
      </c>
      <c r="NKM27">
        <v>28233756.0669</v>
      </c>
      <c r="NKN27">
        <v>37185958.969499998</v>
      </c>
      <c r="NKO27">
        <v>42984923.510899998</v>
      </c>
      <c r="NKP27">
        <v>47439707.990599997</v>
      </c>
      <c r="NKQ27">
        <v>49720788.671599999</v>
      </c>
      <c r="NKR27">
        <v>51091614.774800003</v>
      </c>
      <c r="NKS27">
        <v>51915135.8138</v>
      </c>
      <c r="NKT27">
        <v>-28513891.57</v>
      </c>
      <c r="NKU27">
        <v>-24987523.8145</v>
      </c>
      <c r="NKV27">
        <v>-21423891.262200002</v>
      </c>
      <c r="NKW27">
        <v>-17625602.1785</v>
      </c>
      <c r="NKX27">
        <v>-13359814.705</v>
      </c>
      <c r="NKY27">
        <v>-8368691.8053299999</v>
      </c>
      <c r="NKZ27">
        <v>-2400816.0056400001</v>
      </c>
      <c r="NLA27">
        <v>4728091.6175199999</v>
      </c>
      <c r="NLB27">
        <v>21784126.9441</v>
      </c>
      <c r="NLC27">
        <v>30424095.546799999</v>
      </c>
      <c r="NLD27">
        <v>31998578.589299999</v>
      </c>
      <c r="NLE27">
        <v>-21867704.796999998</v>
      </c>
      <c r="NLF27">
        <v>-15603070.296800001</v>
      </c>
      <c r="NLG27">
        <v>-8478370.8256800007</v>
      </c>
      <c r="NLH27">
        <v>-84339.152549199993</v>
      </c>
      <c r="NLI27">
        <v>10048531.183900001</v>
      </c>
      <c r="NLJ27">
        <v>22411400.731699999</v>
      </c>
      <c r="NLK27">
        <v>37429734.586000003</v>
      </c>
      <c r="NLL27">
        <v>103156004.104</v>
      </c>
      <c r="NLM27">
        <v>113441914.464</v>
      </c>
      <c r="NLN27">
        <v>118352919.361</v>
      </c>
      <c r="NLO27">
        <v>120856000.545</v>
      </c>
      <c r="NLP27">
        <v>-17714832.8904</v>
      </c>
      <c r="NLQ27">
        <v>-9040484.6498300005</v>
      </c>
      <c r="NLR27">
        <v>-2335777.21288</v>
      </c>
      <c r="NLS27">
        <v>4110885.97401</v>
      </c>
      <c r="NLT27">
        <v>9867192.2263799999</v>
      </c>
      <c r="NLU27">
        <v>14941632.0459</v>
      </c>
      <c r="NLV27">
        <v>19061247.3455</v>
      </c>
      <c r="NLW27">
        <v>22853814.7425</v>
      </c>
      <c r="NLX27">
        <v>27719897.122200001</v>
      </c>
      <c r="NLY27">
        <v>30737263.661699999</v>
      </c>
      <c r="NLZ27">
        <v>31998578.589299999</v>
      </c>
      <c r="NMA27">
        <v>-256635.174787</v>
      </c>
      <c r="NMB27">
        <v>20349458.718400002</v>
      </c>
      <c r="NMC27">
        <v>36791623.978200004</v>
      </c>
      <c r="NMD27">
        <v>55690497.164099999</v>
      </c>
      <c r="NME27">
        <v>70866763.598900005</v>
      </c>
      <c r="NMF27">
        <v>89837092.738600001</v>
      </c>
      <c r="NMG27">
        <v>102095661.86</v>
      </c>
      <c r="NMH27">
        <v>111479758.87199999</v>
      </c>
      <c r="NMI27">
        <v>116272697.206</v>
      </c>
      <c r="NMJ27">
        <v>119142132.624</v>
      </c>
      <c r="NMK27">
        <v>120856000.545</v>
      </c>
      <c r="NML27">
        <v>-40214500.951399997</v>
      </c>
      <c r="NMM27">
        <v>-33602581.388400003</v>
      </c>
      <c r="NMN27">
        <v>-26551410.2258</v>
      </c>
      <c r="NMO27">
        <v>-18662950.584899999</v>
      </c>
      <c r="NMP27">
        <v>-9473757.0781900007</v>
      </c>
      <c r="NMQ27">
        <v>1516122.1078699999</v>
      </c>
      <c r="NMR27">
        <v>14769503.389900001</v>
      </c>
      <c r="NMS27">
        <v>30578666.997099999</v>
      </c>
      <c r="NMT27">
        <v>67740600.781100005</v>
      </c>
      <c r="NMU27">
        <v>86376127.949599996</v>
      </c>
      <c r="NMV27">
        <v>89741449.547099993</v>
      </c>
      <c r="NMW27">
        <v>-26922127.405299999</v>
      </c>
      <c r="NMX27">
        <v>-14833674.353</v>
      </c>
      <c r="NMY27">
        <v>-660369.35268999997</v>
      </c>
      <c r="NMZ27">
        <v>16419575.467</v>
      </c>
      <c r="NNA27">
        <v>37342934.699699998</v>
      </c>
      <c r="NNB27">
        <v>63076307.181900002</v>
      </c>
      <c r="NNC27">
        <v>94430604.573100001</v>
      </c>
      <c r="NND27">
        <v>230837512.84200001</v>
      </c>
      <c r="NNE27">
        <v>252152258.41</v>
      </c>
      <c r="NNF27">
        <v>262302869.37</v>
      </c>
      <c r="NNG27">
        <v>267456293.45899999</v>
      </c>
      <c r="NNH27">
        <v>-19555056.641399998</v>
      </c>
      <c r="NNI27">
        <v>-985746.53015100001</v>
      </c>
      <c r="NNJ27">
        <v>13893472.6774</v>
      </c>
      <c r="NNK27">
        <v>28297374.4734</v>
      </c>
      <c r="NNL27">
        <v>41153446.623300001</v>
      </c>
      <c r="NNM27">
        <v>52447650.448299997</v>
      </c>
      <c r="NNN27">
        <v>61583269.831100002</v>
      </c>
      <c r="NNO27">
        <v>69940070.754800007</v>
      </c>
      <c r="NNP27">
        <v>80533194.803499997</v>
      </c>
      <c r="NNQ27">
        <v>87045610.186299995</v>
      </c>
      <c r="NNR27">
        <v>89741449.547099993</v>
      </c>
      <c r="NNS27">
        <v>15398216.2008</v>
      </c>
      <c r="NNT27">
        <v>57924264.2927</v>
      </c>
      <c r="NNU27">
        <v>92263049.867799997</v>
      </c>
      <c r="NNV27">
        <v>131781330.097</v>
      </c>
      <c r="NNW27">
        <v>163513538.98800001</v>
      </c>
      <c r="NNX27">
        <v>203063285.06099999</v>
      </c>
      <c r="NNY27">
        <v>228577641.64199999</v>
      </c>
      <c r="NNZ27">
        <v>248062009.84099999</v>
      </c>
      <c r="NOA27">
        <v>257996136.66800001</v>
      </c>
      <c r="NOB27">
        <v>263927788.77599999</v>
      </c>
      <c r="NOC27">
        <v>267456293.45899999</v>
      </c>
      <c r="NOD27">
        <v>25010930.779399998</v>
      </c>
      <c r="NOE27">
        <v>25010930.779399998</v>
      </c>
      <c r="NOF27">
        <v>25010930.779399998</v>
      </c>
      <c r="NOG27">
        <v>25010930.779399998</v>
      </c>
      <c r="NOH27">
        <v>25010930.779399998</v>
      </c>
      <c r="NOI27">
        <v>25010930.779399998</v>
      </c>
      <c r="NOJ27">
        <v>25010930.779399998</v>
      </c>
      <c r="NOK27">
        <v>25010930.779399998</v>
      </c>
      <c r="NOL27">
        <v>25010930.779399998</v>
      </c>
      <c r="NOM27">
        <v>25010930.779399998</v>
      </c>
      <c r="NON27">
        <v>25010930.779399998</v>
      </c>
      <c r="NOO27">
        <v>25318993.411899999</v>
      </c>
      <c r="NOP27">
        <v>25318993.411899999</v>
      </c>
      <c r="NOQ27">
        <v>25318993.411899999</v>
      </c>
      <c r="NOR27">
        <v>25318993.411899999</v>
      </c>
      <c r="NOS27">
        <v>25318993.411899999</v>
      </c>
      <c r="NOT27">
        <v>25318993.411899999</v>
      </c>
      <c r="NOU27">
        <v>25318993.411899999</v>
      </c>
      <c r="NOV27">
        <v>25318993.411899999</v>
      </c>
      <c r="NOW27">
        <v>25318993.411899999</v>
      </c>
      <c r="NOX27">
        <v>25318993.411899999</v>
      </c>
      <c r="NOY27">
        <v>25318993.411899999</v>
      </c>
      <c r="NOZ27">
        <v>25010930.779399998</v>
      </c>
      <c r="NPA27">
        <v>25010930.779399998</v>
      </c>
      <c r="NPB27">
        <v>25010930.779399998</v>
      </c>
      <c r="NPC27">
        <v>25010930.779399998</v>
      </c>
      <c r="NPD27">
        <v>25010930.779399998</v>
      </c>
      <c r="NPE27">
        <v>25010930.779399998</v>
      </c>
      <c r="NPF27">
        <v>25010930.779399998</v>
      </c>
      <c r="NPG27">
        <v>25010930.779399998</v>
      </c>
      <c r="NPH27">
        <v>25010930.779399998</v>
      </c>
      <c r="NPI27">
        <v>25010930.779399998</v>
      </c>
      <c r="NPJ27">
        <v>25010930.779399998</v>
      </c>
      <c r="NPK27">
        <v>25318993.411899999</v>
      </c>
      <c r="NPL27">
        <v>25318993.411899999</v>
      </c>
      <c r="NPM27">
        <v>25318993.411899999</v>
      </c>
      <c r="NPN27">
        <v>25318993.411899999</v>
      </c>
      <c r="NPO27">
        <v>25318993.411899999</v>
      </c>
      <c r="NPP27">
        <v>25318993.411899999</v>
      </c>
      <c r="NPQ27">
        <v>25318993.411899999</v>
      </c>
      <c r="NPR27">
        <v>25318993.411899999</v>
      </c>
      <c r="NPS27">
        <v>25318993.411899999</v>
      </c>
      <c r="NPT27">
        <v>25318993.411899999</v>
      </c>
      <c r="NPU27">
        <v>25318993.411899999</v>
      </c>
      <c r="NPV27">
        <v>51101305.9111</v>
      </c>
      <c r="NPW27">
        <v>51101305.9111</v>
      </c>
      <c r="NPX27">
        <v>51101305.9111</v>
      </c>
      <c r="NPY27">
        <v>51101305.9111</v>
      </c>
      <c r="NPZ27">
        <v>51101305.9111</v>
      </c>
      <c r="NQA27">
        <v>51101305.9111</v>
      </c>
      <c r="NQB27">
        <v>51101305.9111</v>
      </c>
      <c r="NQC27">
        <v>51101305.9111</v>
      </c>
      <c r="NQD27">
        <v>51101305.9111</v>
      </c>
      <c r="NQE27">
        <v>51101305.9111</v>
      </c>
      <c r="NQF27">
        <v>51101305.9111</v>
      </c>
      <c r="NQG27">
        <v>51692798.867899999</v>
      </c>
      <c r="NQH27">
        <v>51692798.867899999</v>
      </c>
      <c r="NQI27">
        <v>51692798.867899999</v>
      </c>
      <c r="NQJ27">
        <v>51692798.867899999</v>
      </c>
      <c r="NQK27">
        <v>51692798.867899999</v>
      </c>
      <c r="NQL27">
        <v>51692798.867899999</v>
      </c>
      <c r="NQM27">
        <v>51692798.867899999</v>
      </c>
      <c r="NQN27">
        <v>51692798.867899999</v>
      </c>
      <c r="NQO27">
        <v>51692798.867899999</v>
      </c>
      <c r="NQP27">
        <v>51692798.867899999</v>
      </c>
      <c r="NQQ27">
        <v>51692798.867899999</v>
      </c>
      <c r="NQR27">
        <v>51101305.9111</v>
      </c>
      <c r="NQS27">
        <v>51101305.9111</v>
      </c>
      <c r="NQT27">
        <v>51101305.9111</v>
      </c>
      <c r="NQU27">
        <v>51101305.9111</v>
      </c>
      <c r="NQV27">
        <v>51101305.9111</v>
      </c>
      <c r="NQW27">
        <v>51101305.9111</v>
      </c>
      <c r="NQX27">
        <v>51101305.9111</v>
      </c>
      <c r="NQY27">
        <v>51101305.9111</v>
      </c>
      <c r="NQZ27">
        <v>51101305.9111</v>
      </c>
      <c r="NRA27">
        <v>51101305.9111</v>
      </c>
      <c r="NRB27">
        <v>51101305.9111</v>
      </c>
      <c r="NRC27">
        <v>51692798.867899999</v>
      </c>
      <c r="NRD27">
        <v>51692798.867899999</v>
      </c>
      <c r="NRE27">
        <v>51692798.867899999</v>
      </c>
      <c r="NRF27">
        <v>51692798.867899999</v>
      </c>
      <c r="NRG27">
        <v>51692798.867899999</v>
      </c>
      <c r="NRH27">
        <v>51692798.867899999</v>
      </c>
      <c r="NRI27">
        <v>51692798.867899999</v>
      </c>
      <c r="NRJ27">
        <v>51692798.867899999</v>
      </c>
      <c r="NRK27">
        <v>51692798.867899999</v>
      </c>
      <c r="NRL27">
        <v>51692798.867899999</v>
      </c>
      <c r="NRM27">
        <v>51692798.867899999</v>
      </c>
      <c r="NRN27">
        <v>105227057.54000001</v>
      </c>
      <c r="NRO27">
        <v>105227057.54000001</v>
      </c>
      <c r="NRP27">
        <v>105227057.54000001</v>
      </c>
      <c r="NRQ27">
        <v>105227057.54000001</v>
      </c>
      <c r="NRR27">
        <v>105227057.54000001</v>
      </c>
      <c r="NRS27">
        <v>105227057.54000001</v>
      </c>
      <c r="NRT27">
        <v>105227057.54000001</v>
      </c>
      <c r="NRU27">
        <v>105227057.54000001</v>
      </c>
      <c r="NRV27">
        <v>105227057.54000001</v>
      </c>
      <c r="NRW27">
        <v>105227057.54000001</v>
      </c>
      <c r="NRX27">
        <v>105227057.54000001</v>
      </c>
      <c r="NRY27">
        <v>106385411.146</v>
      </c>
      <c r="NRZ27">
        <v>106385411.146</v>
      </c>
      <c r="NSA27">
        <v>106385411.146</v>
      </c>
      <c r="NSB27">
        <v>106385411.146</v>
      </c>
      <c r="NSC27">
        <v>106385411.146</v>
      </c>
      <c r="NSD27">
        <v>106385411.146</v>
      </c>
      <c r="NSE27">
        <v>106385411.146</v>
      </c>
      <c r="NSF27">
        <v>106385411.146</v>
      </c>
      <c r="NSG27">
        <v>106385411.146</v>
      </c>
      <c r="NSH27">
        <v>106385411.146</v>
      </c>
      <c r="NSI27">
        <v>106385411.146</v>
      </c>
      <c r="NSJ27">
        <v>105227057.54000001</v>
      </c>
      <c r="NSK27">
        <v>105227057.54000001</v>
      </c>
      <c r="NSL27">
        <v>105227057.54000001</v>
      </c>
      <c r="NSM27">
        <v>105227057.54000001</v>
      </c>
      <c r="NSN27">
        <v>105227057.54000001</v>
      </c>
      <c r="NSO27">
        <v>105227057.54000001</v>
      </c>
      <c r="NSP27">
        <v>105227057.54000001</v>
      </c>
      <c r="NSQ27">
        <v>105227057.54000001</v>
      </c>
      <c r="NSR27">
        <v>105227057.54000001</v>
      </c>
      <c r="NSS27">
        <v>105227057.54000001</v>
      </c>
      <c r="NST27">
        <v>105227057.54000001</v>
      </c>
      <c r="NSU27">
        <v>106385411.146</v>
      </c>
      <c r="NSV27">
        <v>106385411.146</v>
      </c>
      <c r="NSW27">
        <v>106385411.146</v>
      </c>
      <c r="NSX27">
        <v>106385411.146</v>
      </c>
      <c r="NSY27">
        <v>106385411.146</v>
      </c>
      <c r="NSZ27">
        <v>106385411.146</v>
      </c>
      <c r="NTA27">
        <v>106385411.146</v>
      </c>
      <c r="NTB27">
        <v>106385411.146</v>
      </c>
      <c r="NTC27">
        <v>106385411.146</v>
      </c>
      <c r="NTD27">
        <v>106385411.146</v>
      </c>
      <c r="NTE27">
        <v>106385411.146</v>
      </c>
      <c r="NTF27">
        <v>-1872.5516544699999</v>
      </c>
      <c r="NTG27">
        <v>-1872.5516544699999</v>
      </c>
      <c r="NTH27">
        <v>-1872.5516544699999</v>
      </c>
      <c r="NTI27">
        <v>-1872.5516544699999</v>
      </c>
      <c r="NTJ27">
        <v>-1872.5516544699999</v>
      </c>
      <c r="NTK27">
        <v>-1872.5516544699999</v>
      </c>
      <c r="NTL27">
        <v>-1872.5516544699999</v>
      </c>
      <c r="NTM27">
        <v>-1872.5516544699999</v>
      </c>
      <c r="NTN27">
        <v>-1872.5516544699999</v>
      </c>
      <c r="NTO27">
        <v>-1872.5516544699999</v>
      </c>
      <c r="NTP27">
        <v>-1872.5516544699999</v>
      </c>
      <c r="NTQ27">
        <v>-1872.5516544699999</v>
      </c>
      <c r="NTR27">
        <v>-1872.5516544699999</v>
      </c>
      <c r="NTS27">
        <v>-1872.5516544699999</v>
      </c>
      <c r="NTT27">
        <v>-1872.5516544699999</v>
      </c>
      <c r="NTU27">
        <v>-1872.5516544699999</v>
      </c>
      <c r="NTV27">
        <v>-1872.5516544699999</v>
      </c>
      <c r="NTW27">
        <v>-1872.5516544699999</v>
      </c>
      <c r="NTX27">
        <v>-1872.5516544699999</v>
      </c>
      <c r="NTY27">
        <v>-1872.5516544699999</v>
      </c>
      <c r="NTZ27">
        <v>-1872.5516544699999</v>
      </c>
      <c r="NUA27">
        <v>-1872.5516544699999</v>
      </c>
      <c r="NUB27">
        <v>-1872.5516544699999</v>
      </c>
      <c r="NUC27">
        <v>-1872.5516544699999</v>
      </c>
      <c r="NUD27">
        <v>-1872.5516544699999</v>
      </c>
      <c r="NUE27">
        <v>-1872.5516544699999</v>
      </c>
      <c r="NUF27">
        <v>-1872.5516544699999</v>
      </c>
      <c r="NUG27">
        <v>-1872.5516544699999</v>
      </c>
      <c r="NUH27">
        <v>-1872.5516544699999</v>
      </c>
      <c r="NUI27">
        <v>-1872.5516544699999</v>
      </c>
      <c r="NUJ27">
        <v>-1872.5516544699999</v>
      </c>
      <c r="NUK27">
        <v>-1872.5516544699999</v>
      </c>
      <c r="NUL27">
        <v>-1872.5516544699999</v>
      </c>
      <c r="NUM27">
        <v>-1872.5516544699999</v>
      </c>
      <c r="NUN27">
        <v>-1872.5516544699999</v>
      </c>
      <c r="NUO27">
        <v>-1872.5516544699999</v>
      </c>
      <c r="NUP27">
        <v>-1872.5516544699999</v>
      </c>
      <c r="NUQ27">
        <v>-1872.5516544699999</v>
      </c>
      <c r="NUR27">
        <v>-1872.5516544699999</v>
      </c>
      <c r="NUS27">
        <v>-1872.5516544699999</v>
      </c>
      <c r="NUT27">
        <v>-1872.5516544699999</v>
      </c>
      <c r="NUU27">
        <v>-1872.5516544699999</v>
      </c>
      <c r="NUV27">
        <v>-1872.5516544699999</v>
      </c>
      <c r="NUW27">
        <v>-1872.5516544699999</v>
      </c>
      <c r="NUX27">
        <v>-3402.5873795699999</v>
      </c>
      <c r="NUY27">
        <v>-3402.5873795699999</v>
      </c>
      <c r="NUZ27">
        <v>-3402.5873795699999</v>
      </c>
      <c r="NVA27">
        <v>-3402.5873795699999</v>
      </c>
      <c r="NVB27">
        <v>-3402.5873795699999</v>
      </c>
      <c r="NVC27">
        <v>-3402.5873795699999</v>
      </c>
      <c r="NVD27">
        <v>-3402.5873795699999</v>
      </c>
      <c r="NVE27">
        <v>-3402.5873795699999</v>
      </c>
      <c r="NVF27">
        <v>-3402.5873795699999</v>
      </c>
      <c r="NVG27">
        <v>-3402.5873795699999</v>
      </c>
      <c r="NVH27">
        <v>-3402.5873795699999</v>
      </c>
      <c r="NVI27">
        <v>-3402.5873795699999</v>
      </c>
      <c r="NVJ27">
        <v>-3402.5873795699999</v>
      </c>
      <c r="NVK27">
        <v>-3402.5873795699999</v>
      </c>
      <c r="NVL27">
        <v>-3402.5873795699999</v>
      </c>
      <c r="NVM27">
        <v>-3402.5873795699999</v>
      </c>
      <c r="NVN27">
        <v>-3402.5873795699999</v>
      </c>
      <c r="NVO27">
        <v>-3402.5873795699999</v>
      </c>
      <c r="NVP27">
        <v>-3402.5873795699999</v>
      </c>
      <c r="NVQ27">
        <v>-3402.5873795699999</v>
      </c>
      <c r="NVR27">
        <v>-3402.5873795699999</v>
      </c>
      <c r="NVS27">
        <v>-3402.5873795699999</v>
      </c>
      <c r="NVT27">
        <v>-3402.5873795699999</v>
      </c>
      <c r="NVU27">
        <v>-3402.5873795699999</v>
      </c>
      <c r="NVV27">
        <v>-3402.5873795699999</v>
      </c>
      <c r="NVW27">
        <v>-3402.5873795699999</v>
      </c>
      <c r="NVX27">
        <v>-3402.5873795699999</v>
      </c>
      <c r="NVY27">
        <v>-3402.5873795699999</v>
      </c>
      <c r="NVZ27">
        <v>-3402.5873795699999</v>
      </c>
      <c r="NWA27">
        <v>-3402.5873795699999</v>
      </c>
      <c r="NWB27">
        <v>-3402.5873795699999</v>
      </c>
      <c r="NWC27">
        <v>-3402.5873795699999</v>
      </c>
      <c r="NWD27">
        <v>-3402.5873795699999</v>
      </c>
      <c r="NWE27">
        <v>-3402.5873795699999</v>
      </c>
      <c r="NWF27">
        <v>-3402.5873795699999</v>
      </c>
      <c r="NWG27">
        <v>-3402.5873795699999</v>
      </c>
      <c r="NWH27">
        <v>-3402.5873795699999</v>
      </c>
      <c r="NWI27">
        <v>-3402.5873795699999</v>
      </c>
      <c r="NWJ27">
        <v>-3402.5873795699999</v>
      </c>
      <c r="NWK27">
        <v>-3402.5873795699999</v>
      </c>
      <c r="NWL27">
        <v>-3402.5873795699999</v>
      </c>
      <c r="NWM27">
        <v>-3402.5873795699999</v>
      </c>
      <c r="NWN27">
        <v>-3402.5873795699999</v>
      </c>
      <c r="NWO27">
        <v>-3402.5873795699999</v>
      </c>
      <c r="NWP27">
        <v>-6462.6588297600001</v>
      </c>
      <c r="NWQ27">
        <v>-6462.6588297600001</v>
      </c>
      <c r="NWR27">
        <v>-6462.6588297600001</v>
      </c>
      <c r="NWS27">
        <v>-6462.6588297600001</v>
      </c>
      <c r="NWT27">
        <v>-6462.6588297600001</v>
      </c>
      <c r="NWU27">
        <v>-6462.6588297600001</v>
      </c>
      <c r="NWV27">
        <v>-6462.6588297600001</v>
      </c>
      <c r="NWW27">
        <v>-6462.6588297600001</v>
      </c>
      <c r="NWX27">
        <v>-6462.6588297600001</v>
      </c>
      <c r="NWY27">
        <v>-6462.6588297600001</v>
      </c>
      <c r="NWZ27">
        <v>-6462.6588297600001</v>
      </c>
      <c r="NXA27">
        <v>-6462.6588297600001</v>
      </c>
      <c r="NXB27">
        <v>-6462.6588297600001</v>
      </c>
      <c r="NXC27">
        <v>-6462.6588297600001</v>
      </c>
      <c r="NXD27">
        <v>-6462.6588297600001</v>
      </c>
      <c r="NXE27">
        <v>-6462.6588297600001</v>
      </c>
      <c r="NXF27">
        <v>-6462.6588297600001</v>
      </c>
      <c r="NXG27">
        <v>-6462.6588297600001</v>
      </c>
      <c r="NXH27">
        <v>-6462.6588297600001</v>
      </c>
      <c r="NXI27">
        <v>-6462.6588297600001</v>
      </c>
      <c r="NXJ27">
        <v>-6462.6588297600001</v>
      </c>
      <c r="NXK27">
        <v>-6462.6588297600001</v>
      </c>
      <c r="NXL27">
        <v>-6462.6588297600001</v>
      </c>
      <c r="NXM27">
        <v>-6462.6588297600001</v>
      </c>
      <c r="NXN27">
        <v>-6462.6588297600001</v>
      </c>
      <c r="NXO27">
        <v>-6462.6588297600001</v>
      </c>
      <c r="NXP27">
        <v>-6462.6588297600001</v>
      </c>
      <c r="NXQ27">
        <v>-6462.6588297600001</v>
      </c>
      <c r="NXR27">
        <v>-6462.6588297600001</v>
      </c>
      <c r="NXS27">
        <v>-6462.6588297600001</v>
      </c>
      <c r="NXT27">
        <v>-6462.6588297600001</v>
      </c>
      <c r="NXU27">
        <v>-6462.6588297600001</v>
      </c>
      <c r="NXV27">
        <v>-6462.6588297600001</v>
      </c>
      <c r="NXW27">
        <v>-6462.6588297600001</v>
      </c>
      <c r="NXX27">
        <v>-6462.6588297600001</v>
      </c>
      <c r="NXY27">
        <v>-6462.6588297600001</v>
      </c>
      <c r="NXZ27">
        <v>-6462.6588297600001</v>
      </c>
      <c r="NYA27">
        <v>-6462.6588297600001</v>
      </c>
      <c r="NYB27">
        <v>-6462.6588297600001</v>
      </c>
      <c r="NYC27">
        <v>-6462.6588297600001</v>
      </c>
      <c r="NYD27">
        <v>-6462.6588297600001</v>
      </c>
      <c r="NYE27">
        <v>-6462.6588297600001</v>
      </c>
      <c r="NYF27">
        <v>-6462.6588297600001</v>
      </c>
      <c r="NYG27">
        <v>-6462.6588297600001</v>
      </c>
      <c r="NYH27">
        <v>-237058.332834</v>
      </c>
      <c r="NYI27">
        <v>-237058.332834</v>
      </c>
      <c r="NYJ27">
        <v>-237058.332834</v>
      </c>
      <c r="NYK27">
        <v>-237058.332834</v>
      </c>
      <c r="NYL27">
        <v>-237058.332834</v>
      </c>
      <c r="NYM27">
        <v>-237058.332834</v>
      </c>
      <c r="NYN27">
        <v>-237058.332834</v>
      </c>
      <c r="NYO27">
        <v>-237058.332834</v>
      </c>
      <c r="NYP27">
        <v>-237058.332834</v>
      </c>
      <c r="NYQ27">
        <v>-237058.332834</v>
      </c>
      <c r="NYR27">
        <v>-237058.332834</v>
      </c>
      <c r="NYS27">
        <v>-237058.332834</v>
      </c>
      <c r="NYT27">
        <v>-237058.332834</v>
      </c>
      <c r="NYU27">
        <v>-237058.332834</v>
      </c>
      <c r="NYV27">
        <v>-237058.332834</v>
      </c>
      <c r="NYW27">
        <v>-237058.332834</v>
      </c>
      <c r="NYX27">
        <v>-237058.332834</v>
      </c>
      <c r="NYY27">
        <v>-237058.332834</v>
      </c>
      <c r="NYZ27">
        <v>-237058.332834</v>
      </c>
      <c r="NZA27">
        <v>-237058.332834</v>
      </c>
      <c r="NZB27">
        <v>-237058.332834</v>
      </c>
      <c r="NZC27">
        <v>-237058.332834</v>
      </c>
      <c r="NZD27">
        <v>-237058.332834</v>
      </c>
      <c r="NZE27">
        <v>-237058.332834</v>
      </c>
      <c r="NZF27">
        <v>-237058.332834</v>
      </c>
      <c r="NZG27">
        <v>-237058.332834</v>
      </c>
      <c r="NZH27">
        <v>-237058.332834</v>
      </c>
      <c r="NZI27">
        <v>-237058.332834</v>
      </c>
      <c r="NZJ27">
        <v>-237058.332834</v>
      </c>
      <c r="NZK27">
        <v>-237058.332834</v>
      </c>
      <c r="NZL27">
        <v>-237058.332834</v>
      </c>
      <c r="NZM27">
        <v>-237058.332834</v>
      </c>
      <c r="NZN27">
        <v>-237058.332834</v>
      </c>
      <c r="NZO27">
        <v>-237058.332834</v>
      </c>
      <c r="NZP27">
        <v>-237058.332834</v>
      </c>
      <c r="NZQ27">
        <v>-237058.332834</v>
      </c>
      <c r="NZR27">
        <v>-237058.332834</v>
      </c>
      <c r="NZS27">
        <v>-237058.332834</v>
      </c>
      <c r="NZT27">
        <v>-237058.332834</v>
      </c>
      <c r="NZU27">
        <v>-237058.332834</v>
      </c>
      <c r="NZV27">
        <v>-237058.332834</v>
      </c>
      <c r="NZW27">
        <v>-237058.332834</v>
      </c>
      <c r="NZX27">
        <v>-237058.332834</v>
      </c>
      <c r="NZY27">
        <v>-237058.332834</v>
      </c>
      <c r="NZZ27">
        <v>-360874.02893099998</v>
      </c>
      <c r="OAA27">
        <v>-360874.02893099998</v>
      </c>
      <c r="OAB27">
        <v>-360874.02893099998</v>
      </c>
      <c r="OAC27">
        <v>-360874.02893099998</v>
      </c>
      <c r="OAD27">
        <v>-360874.02893099998</v>
      </c>
      <c r="OAE27">
        <v>-360874.02893099998</v>
      </c>
      <c r="OAF27">
        <v>-360874.02893099998</v>
      </c>
      <c r="OAG27">
        <v>-360874.02893099998</v>
      </c>
      <c r="OAH27">
        <v>-360874.02893099998</v>
      </c>
      <c r="OAI27">
        <v>-360874.02893099998</v>
      </c>
      <c r="OAJ27">
        <v>-360874.02893099998</v>
      </c>
      <c r="OAK27">
        <v>-360874.02893099998</v>
      </c>
      <c r="OAL27">
        <v>-360874.02893099998</v>
      </c>
      <c r="OAM27">
        <v>-360874.02893099998</v>
      </c>
      <c r="OAN27">
        <v>-360874.02893099998</v>
      </c>
      <c r="OAO27">
        <v>-360874.02893099998</v>
      </c>
      <c r="OAP27">
        <v>-360874.02893099998</v>
      </c>
      <c r="OAQ27">
        <v>-360874.02893099998</v>
      </c>
      <c r="OAR27">
        <v>-360874.02893099998</v>
      </c>
      <c r="OAS27">
        <v>-360874.02893099998</v>
      </c>
      <c r="OAT27">
        <v>-360874.02893099998</v>
      </c>
      <c r="OAU27">
        <v>-360874.02893099998</v>
      </c>
      <c r="OAV27">
        <v>-360874.02893099998</v>
      </c>
      <c r="OAW27">
        <v>-360874.02893099998</v>
      </c>
      <c r="OAX27">
        <v>-360874.02893099998</v>
      </c>
      <c r="OAY27">
        <v>-360874.02893099998</v>
      </c>
      <c r="OAZ27">
        <v>-360874.02893099998</v>
      </c>
      <c r="OBA27">
        <v>-360874.02893099998</v>
      </c>
      <c r="OBB27">
        <v>-360874.02893099998</v>
      </c>
      <c r="OBC27">
        <v>-360874.02893099998</v>
      </c>
      <c r="OBD27">
        <v>-360874.02893099998</v>
      </c>
      <c r="OBE27">
        <v>-360874.02893099998</v>
      </c>
      <c r="OBF27">
        <v>-360874.02893099998</v>
      </c>
      <c r="OBG27">
        <v>-360874.02893099998</v>
      </c>
      <c r="OBH27">
        <v>-360874.02893099998</v>
      </c>
      <c r="OBI27">
        <v>-360874.02893099998</v>
      </c>
      <c r="OBJ27">
        <v>-360874.02893099998</v>
      </c>
      <c r="OBK27">
        <v>-360874.02893099998</v>
      </c>
      <c r="OBL27">
        <v>-360874.02893099998</v>
      </c>
      <c r="OBM27">
        <v>-360874.02893099998</v>
      </c>
      <c r="OBN27">
        <v>-360874.02893099998</v>
      </c>
      <c r="OBO27">
        <v>-360874.02893099998</v>
      </c>
      <c r="OBP27">
        <v>-360874.02893099998</v>
      </c>
      <c r="OBQ27">
        <v>-360874.02893099998</v>
      </c>
      <c r="OBR27">
        <v>-550592.85987299995</v>
      </c>
      <c r="OBS27">
        <v>-550592.85987299995</v>
      </c>
      <c r="OBT27">
        <v>-550592.85987299995</v>
      </c>
      <c r="OBU27">
        <v>-550592.85987299995</v>
      </c>
      <c r="OBV27">
        <v>-550592.85987299995</v>
      </c>
      <c r="OBW27">
        <v>-550592.85987299995</v>
      </c>
      <c r="OBX27">
        <v>-550592.85987299995</v>
      </c>
      <c r="OBY27">
        <v>-550592.85987299995</v>
      </c>
      <c r="OBZ27">
        <v>-550592.85987299995</v>
      </c>
      <c r="OCA27">
        <v>-550592.85987299995</v>
      </c>
      <c r="OCB27">
        <v>-550592.85987299995</v>
      </c>
      <c r="OCC27">
        <v>-550592.85987299995</v>
      </c>
      <c r="OCD27">
        <v>-550592.85987299995</v>
      </c>
      <c r="OCE27">
        <v>-550592.85987299995</v>
      </c>
      <c r="OCF27">
        <v>-550592.85987299995</v>
      </c>
      <c r="OCG27">
        <v>-550592.85987299995</v>
      </c>
      <c r="OCH27">
        <v>-550592.85987299995</v>
      </c>
      <c r="OCI27">
        <v>-550592.85987299995</v>
      </c>
      <c r="OCJ27">
        <v>-550592.85987299995</v>
      </c>
      <c r="OCK27">
        <v>-550592.85987299995</v>
      </c>
      <c r="OCL27">
        <v>-550592.85987299995</v>
      </c>
      <c r="OCM27">
        <v>-550592.85987299995</v>
      </c>
      <c r="OCN27">
        <v>-550592.85987299995</v>
      </c>
      <c r="OCO27">
        <v>-550592.85987299995</v>
      </c>
      <c r="OCP27">
        <v>-550592.85987299995</v>
      </c>
      <c r="OCQ27">
        <v>-550592.85987299995</v>
      </c>
      <c r="OCR27">
        <v>-550592.85987299995</v>
      </c>
      <c r="OCS27">
        <v>-550592.85987299995</v>
      </c>
      <c r="OCT27">
        <v>-550592.85987299995</v>
      </c>
      <c r="OCU27">
        <v>-550592.85987299995</v>
      </c>
      <c r="OCV27">
        <v>-550592.85987299995</v>
      </c>
      <c r="OCW27">
        <v>-550592.85987299995</v>
      </c>
      <c r="OCX27">
        <v>-550592.85987299995</v>
      </c>
      <c r="OCY27">
        <v>-550592.85987299995</v>
      </c>
      <c r="OCZ27">
        <v>-550592.85987299995</v>
      </c>
      <c r="ODA27">
        <v>-550592.85987299995</v>
      </c>
      <c r="ODB27">
        <v>-550592.85987299995</v>
      </c>
      <c r="ODC27">
        <v>-550592.85987299995</v>
      </c>
      <c r="ODD27">
        <v>-550592.85987299995</v>
      </c>
      <c r="ODE27">
        <v>-550592.85987299995</v>
      </c>
      <c r="ODF27">
        <v>-550592.85987299995</v>
      </c>
      <c r="ODG27">
        <v>-550592.85987299995</v>
      </c>
      <c r="ODH27">
        <v>-550592.85987299995</v>
      </c>
      <c r="ODI27">
        <v>-550592.85987299995</v>
      </c>
      <c r="ODJ27">
        <v>-402729.55413300003</v>
      </c>
      <c r="ODK27">
        <v>-402729.55413300003</v>
      </c>
      <c r="ODL27">
        <v>-402729.55413300003</v>
      </c>
      <c r="ODM27">
        <v>-402729.55413300003</v>
      </c>
      <c r="ODN27">
        <v>-402729.55413300003</v>
      </c>
      <c r="ODO27">
        <v>-402729.55413300003</v>
      </c>
      <c r="ODP27">
        <v>-402729.55413300003</v>
      </c>
      <c r="ODQ27">
        <v>-402729.55413300003</v>
      </c>
      <c r="ODR27">
        <v>-402729.55413300003</v>
      </c>
      <c r="ODS27">
        <v>-402729.55413300003</v>
      </c>
      <c r="ODT27">
        <v>-402729.55413300003</v>
      </c>
      <c r="ODU27">
        <v>-402530.12638899998</v>
      </c>
      <c r="ODV27">
        <v>-402530.12638899998</v>
      </c>
      <c r="ODW27">
        <v>-402530.12638899998</v>
      </c>
      <c r="ODX27">
        <v>-402530.12638899998</v>
      </c>
      <c r="ODY27">
        <v>-402530.12638899998</v>
      </c>
      <c r="ODZ27">
        <v>-402530.12638899998</v>
      </c>
      <c r="OEA27">
        <v>-402530.12638899998</v>
      </c>
      <c r="OEB27">
        <v>-402530.12638899998</v>
      </c>
      <c r="OEC27">
        <v>-402530.12638899998</v>
      </c>
      <c r="OED27">
        <v>-402530.12638899998</v>
      </c>
      <c r="OEE27">
        <v>-402530.12638899998</v>
      </c>
      <c r="OEF27">
        <v>-402729.55413300003</v>
      </c>
      <c r="OEG27">
        <v>-402729.55413300003</v>
      </c>
      <c r="OEH27">
        <v>-402729.55413300003</v>
      </c>
      <c r="OEI27">
        <v>-402729.55413300003</v>
      </c>
      <c r="OEJ27">
        <v>-402729.55413300003</v>
      </c>
      <c r="OEK27">
        <v>-402729.55413300003</v>
      </c>
      <c r="OEL27">
        <v>-402729.55413300003</v>
      </c>
      <c r="OEM27">
        <v>-402729.55413300003</v>
      </c>
      <c r="OEN27">
        <v>-402729.55413300003</v>
      </c>
      <c r="OEO27">
        <v>-402729.55413300003</v>
      </c>
      <c r="OEP27">
        <v>-402729.55413300003</v>
      </c>
      <c r="OEQ27">
        <v>-402530.12638899998</v>
      </c>
      <c r="OER27">
        <v>-402530.12638899998</v>
      </c>
      <c r="OES27">
        <v>-402530.12638899998</v>
      </c>
      <c r="OET27">
        <v>-402530.12638899998</v>
      </c>
      <c r="OEU27">
        <v>-402530.12638899998</v>
      </c>
      <c r="OEV27">
        <v>-402530.12638899998</v>
      </c>
      <c r="OEW27">
        <v>-402530.12638899998</v>
      </c>
      <c r="OEX27">
        <v>-402530.12638899998</v>
      </c>
      <c r="OEY27">
        <v>-402530.12638899998</v>
      </c>
      <c r="OEZ27">
        <v>-402530.12638899998</v>
      </c>
      <c r="OFA27">
        <v>-402530.12638899998</v>
      </c>
      <c r="OFB27">
        <v>-604508.11179200001</v>
      </c>
      <c r="OFC27">
        <v>-604508.11179200001</v>
      </c>
      <c r="OFD27">
        <v>-604508.11179200001</v>
      </c>
      <c r="OFE27">
        <v>-604508.11179200001</v>
      </c>
      <c r="OFF27">
        <v>-604508.11179200001</v>
      </c>
      <c r="OFG27">
        <v>-604508.11179200001</v>
      </c>
      <c r="OFH27">
        <v>-604508.11179200001</v>
      </c>
      <c r="OFI27">
        <v>-604508.11179200001</v>
      </c>
      <c r="OFJ27">
        <v>-604508.11179200001</v>
      </c>
      <c r="OFK27">
        <v>-604508.11179200001</v>
      </c>
      <c r="OFL27">
        <v>-604508.11179200001</v>
      </c>
      <c r="OFM27">
        <v>-604129.76066300005</v>
      </c>
      <c r="OFN27">
        <v>-604129.76066300005</v>
      </c>
      <c r="OFO27">
        <v>-604129.76066300005</v>
      </c>
      <c r="OFP27">
        <v>-604129.76066300005</v>
      </c>
      <c r="OFQ27">
        <v>-604129.76066300005</v>
      </c>
      <c r="OFR27">
        <v>-604129.76066300005</v>
      </c>
      <c r="OFS27">
        <v>-604129.76066300005</v>
      </c>
      <c r="OFT27">
        <v>-604129.76066300005</v>
      </c>
      <c r="OFU27">
        <v>-604129.76066300005</v>
      </c>
      <c r="OFV27">
        <v>-604129.76066300005</v>
      </c>
      <c r="OFW27">
        <v>-604129.76066300005</v>
      </c>
      <c r="OFX27">
        <v>-604508.11179200001</v>
      </c>
      <c r="OFY27">
        <v>-604508.11179200001</v>
      </c>
      <c r="OFZ27">
        <v>-604508.11179200001</v>
      </c>
      <c r="OGA27">
        <v>-604508.11179200001</v>
      </c>
      <c r="OGB27">
        <v>-604508.11179200001</v>
      </c>
      <c r="OGC27">
        <v>-604508.11179200001</v>
      </c>
      <c r="OGD27">
        <v>-604508.11179200001</v>
      </c>
      <c r="OGE27">
        <v>-604508.11179200001</v>
      </c>
      <c r="OGF27">
        <v>-604508.11179200001</v>
      </c>
      <c r="OGG27">
        <v>-604508.11179200001</v>
      </c>
      <c r="OGH27">
        <v>-604508.11179200001</v>
      </c>
      <c r="OGI27">
        <v>-604129.76066300005</v>
      </c>
      <c r="OGJ27">
        <v>-604129.76066300005</v>
      </c>
      <c r="OGK27">
        <v>-604129.76066300005</v>
      </c>
      <c r="OGL27">
        <v>-604129.76066300005</v>
      </c>
      <c r="OGM27">
        <v>-604129.76066300005</v>
      </c>
      <c r="OGN27">
        <v>-604129.76066300005</v>
      </c>
      <c r="OGO27">
        <v>-604129.76066300005</v>
      </c>
      <c r="OGP27">
        <v>-604129.76066300005</v>
      </c>
      <c r="OGQ27">
        <v>-604129.76066300005</v>
      </c>
      <c r="OGR27">
        <v>-604129.76066300005</v>
      </c>
      <c r="OGS27">
        <v>-604129.76066300005</v>
      </c>
      <c r="OGT27">
        <v>-903545.15472800005</v>
      </c>
      <c r="OGU27">
        <v>-903545.15472800005</v>
      </c>
      <c r="OGV27">
        <v>-903545.15472800005</v>
      </c>
      <c r="OGW27">
        <v>-903545.15472800005</v>
      </c>
      <c r="OGX27">
        <v>-903545.15472800005</v>
      </c>
      <c r="OGY27">
        <v>-903545.15472800005</v>
      </c>
      <c r="OGZ27">
        <v>-903545.15472800005</v>
      </c>
      <c r="OHA27">
        <v>-903545.15472800005</v>
      </c>
      <c r="OHB27">
        <v>-903545.15472800005</v>
      </c>
      <c r="OHC27">
        <v>-903545.15472800005</v>
      </c>
      <c r="OHD27">
        <v>-903545.15472800005</v>
      </c>
      <c r="OHE27">
        <v>-902808.95682600001</v>
      </c>
      <c r="OHF27">
        <v>-902808.95682600001</v>
      </c>
      <c r="OHG27">
        <v>-902808.95682600001</v>
      </c>
      <c r="OHH27">
        <v>-902808.95682600001</v>
      </c>
      <c r="OHI27">
        <v>-902808.95682600001</v>
      </c>
      <c r="OHJ27">
        <v>-902808.95682600001</v>
      </c>
      <c r="OHK27">
        <v>-902808.95682600001</v>
      </c>
      <c r="OHL27">
        <v>-902808.95682600001</v>
      </c>
      <c r="OHM27">
        <v>-902808.95682600001</v>
      </c>
      <c r="OHN27">
        <v>-902808.95682600001</v>
      </c>
      <c r="OHO27">
        <v>-902808.95682600001</v>
      </c>
      <c r="OHP27">
        <v>-903545.15472800005</v>
      </c>
      <c r="OHQ27">
        <v>-903545.15472800005</v>
      </c>
      <c r="OHR27">
        <v>-903545.15472800005</v>
      </c>
      <c r="OHS27">
        <v>-903545.15472800005</v>
      </c>
      <c r="OHT27">
        <v>-903545.15472800005</v>
      </c>
      <c r="OHU27">
        <v>-903545.15472800005</v>
      </c>
      <c r="OHV27">
        <v>-903545.15472800005</v>
      </c>
      <c r="OHW27">
        <v>-903545.15472800005</v>
      </c>
      <c r="OHX27">
        <v>-903545.15472800005</v>
      </c>
      <c r="OHY27">
        <v>-903545.15472800005</v>
      </c>
      <c r="OHZ27">
        <v>-903545.15472800005</v>
      </c>
      <c r="OIA27">
        <v>-902808.95682600001</v>
      </c>
      <c r="OIB27">
        <v>-902808.95682600001</v>
      </c>
      <c r="OIC27">
        <v>-902808.95682600001</v>
      </c>
      <c r="OID27">
        <v>-902808.95682600001</v>
      </c>
      <c r="OIE27">
        <v>-902808.95682600001</v>
      </c>
      <c r="OIF27">
        <v>-902808.95682600001</v>
      </c>
      <c r="OIG27">
        <v>-902808.95682600001</v>
      </c>
      <c r="OIH27">
        <v>-902808.95682600001</v>
      </c>
      <c r="OII27">
        <v>-902808.95682600001</v>
      </c>
      <c r="OIJ27">
        <v>-902808.95682600001</v>
      </c>
      <c r="OIK27">
        <v>-902808.95682600001</v>
      </c>
      <c r="OIL27">
        <v>-445421.90831799997</v>
      </c>
      <c r="OIM27">
        <v>-445421.90831799997</v>
      </c>
      <c r="OIN27">
        <v>-445421.90831799997</v>
      </c>
      <c r="OIO27">
        <v>-445421.90831799997</v>
      </c>
      <c r="OIP27">
        <v>-445421.90831799997</v>
      </c>
      <c r="OIQ27">
        <v>-445421.90831799997</v>
      </c>
      <c r="OIR27">
        <v>-445421.90831799997</v>
      </c>
      <c r="OIS27">
        <v>-445421.90831799997</v>
      </c>
      <c r="OIT27">
        <v>-445421.90831799997</v>
      </c>
      <c r="OIU27">
        <v>-445421.90831799997</v>
      </c>
      <c r="OIV27">
        <v>-445421.90831799997</v>
      </c>
      <c r="OIW27">
        <v>-439360.89666500001</v>
      </c>
      <c r="OIX27">
        <v>-439360.89666500001</v>
      </c>
      <c r="OIY27">
        <v>-439360.89666500001</v>
      </c>
      <c r="OIZ27">
        <v>-439360.89666500001</v>
      </c>
      <c r="OJA27">
        <v>-439360.89666500001</v>
      </c>
      <c r="OJB27">
        <v>-439360.89666500001</v>
      </c>
      <c r="OJC27">
        <v>-439360.89666500001</v>
      </c>
      <c r="OJD27">
        <v>-439360.89666500001</v>
      </c>
      <c r="OJE27">
        <v>-439360.89666500001</v>
      </c>
      <c r="OJF27">
        <v>-439360.89666500001</v>
      </c>
      <c r="OJG27">
        <v>-439360.89666500001</v>
      </c>
      <c r="OJH27">
        <v>-445421.90831799997</v>
      </c>
      <c r="OJI27">
        <v>-445421.90831799997</v>
      </c>
      <c r="OJJ27">
        <v>-445421.90831799997</v>
      </c>
      <c r="OJK27">
        <v>-445421.90831799997</v>
      </c>
      <c r="OJL27">
        <v>-445421.90831799997</v>
      </c>
      <c r="OJM27">
        <v>-445421.90831799997</v>
      </c>
      <c r="OJN27">
        <v>-445421.90831799997</v>
      </c>
      <c r="OJO27">
        <v>-445421.90831799997</v>
      </c>
      <c r="OJP27">
        <v>-445421.90831799997</v>
      </c>
      <c r="OJQ27">
        <v>-445421.90831799997</v>
      </c>
      <c r="OJR27">
        <v>-445421.90831799997</v>
      </c>
      <c r="OJS27">
        <v>-439360.89666500001</v>
      </c>
      <c r="OJT27">
        <v>-439360.89666500001</v>
      </c>
      <c r="OJU27">
        <v>-439360.89666500001</v>
      </c>
      <c r="OJV27">
        <v>-439360.89666500001</v>
      </c>
      <c r="OJW27">
        <v>-439360.89666500001</v>
      </c>
      <c r="OJX27">
        <v>-439360.89666500001</v>
      </c>
      <c r="OJY27">
        <v>-439360.89666500001</v>
      </c>
      <c r="OJZ27">
        <v>-439360.89666500001</v>
      </c>
      <c r="OKA27">
        <v>-439360.89666500001</v>
      </c>
      <c r="OKB27">
        <v>-439360.89666500001</v>
      </c>
      <c r="OKC27">
        <v>-439360.89666500001</v>
      </c>
      <c r="OKD27">
        <v>-668354.15523100004</v>
      </c>
      <c r="OKE27">
        <v>-668354.15523100004</v>
      </c>
      <c r="OKF27">
        <v>-668354.15523100004</v>
      </c>
      <c r="OKG27">
        <v>-668354.15523100004</v>
      </c>
      <c r="OKH27">
        <v>-668354.15523100004</v>
      </c>
      <c r="OKI27">
        <v>-668354.15523100004</v>
      </c>
      <c r="OKJ27">
        <v>-668354.15523100004</v>
      </c>
      <c r="OKK27">
        <v>-668354.15523100004</v>
      </c>
      <c r="OKL27">
        <v>-668354.15523100004</v>
      </c>
      <c r="OKM27">
        <v>-668354.15523100004</v>
      </c>
      <c r="OKN27">
        <v>-668354.15523100004</v>
      </c>
      <c r="OKO27">
        <v>-656855.30073599995</v>
      </c>
      <c r="OKP27">
        <v>-656855.30073599995</v>
      </c>
      <c r="OKQ27">
        <v>-656855.30073599995</v>
      </c>
      <c r="OKR27">
        <v>-656855.30073599995</v>
      </c>
      <c r="OKS27">
        <v>-656855.30073599995</v>
      </c>
      <c r="OKT27">
        <v>-656855.30073599995</v>
      </c>
      <c r="OKU27">
        <v>-656855.30073599995</v>
      </c>
      <c r="OKV27">
        <v>-656855.30073599995</v>
      </c>
      <c r="OKW27">
        <v>-656855.30073599995</v>
      </c>
      <c r="OKX27">
        <v>-656855.30073599995</v>
      </c>
      <c r="OKY27">
        <v>-656855.30073599995</v>
      </c>
      <c r="OKZ27">
        <v>-668354.15523100004</v>
      </c>
      <c r="OLA27">
        <v>-668354.15523100004</v>
      </c>
      <c r="OLB27">
        <v>-668354.15523100004</v>
      </c>
      <c r="OLC27">
        <v>-668354.15523100004</v>
      </c>
      <c r="OLD27">
        <v>-668354.15523100004</v>
      </c>
      <c r="OLE27">
        <v>-668354.15523100004</v>
      </c>
      <c r="OLF27">
        <v>-668354.15523100004</v>
      </c>
      <c r="OLG27">
        <v>-668354.15523100004</v>
      </c>
      <c r="OLH27">
        <v>-668354.15523100004</v>
      </c>
      <c r="OLI27">
        <v>-668354.15523100004</v>
      </c>
      <c r="OLJ27">
        <v>-668354.15523100004</v>
      </c>
      <c r="OLK27">
        <v>-656855.30073599995</v>
      </c>
      <c r="OLL27">
        <v>-656855.30073599995</v>
      </c>
      <c r="OLM27">
        <v>-656855.30073599995</v>
      </c>
      <c r="OLN27">
        <v>-656855.30073599995</v>
      </c>
      <c r="OLO27">
        <v>-656855.30073599995</v>
      </c>
      <c r="OLP27">
        <v>-656855.30073599995</v>
      </c>
      <c r="OLQ27">
        <v>-656855.30073599995</v>
      </c>
      <c r="OLR27">
        <v>-656855.30073599995</v>
      </c>
      <c r="OLS27">
        <v>-656855.30073599995</v>
      </c>
      <c r="OLT27">
        <v>-656855.30073599995</v>
      </c>
      <c r="OLU27">
        <v>-656855.30073599995</v>
      </c>
      <c r="OLV27">
        <v>-998470.70887800003</v>
      </c>
      <c r="OLW27">
        <v>-998470.70887800003</v>
      </c>
      <c r="OLX27">
        <v>-998470.70887800003</v>
      </c>
      <c r="OLY27">
        <v>-998470.70887800003</v>
      </c>
      <c r="OLZ27">
        <v>-998470.70887800003</v>
      </c>
      <c r="OMA27">
        <v>-998470.70887800003</v>
      </c>
      <c r="OMB27">
        <v>-998470.70887800003</v>
      </c>
      <c r="OMC27">
        <v>-998470.70887800003</v>
      </c>
      <c r="OMD27">
        <v>-998470.70887800003</v>
      </c>
      <c r="OME27">
        <v>-998470.70887800003</v>
      </c>
      <c r="OMF27">
        <v>-998470.70887800003</v>
      </c>
      <c r="OMG27">
        <v>-976096.16869600001</v>
      </c>
      <c r="OMH27">
        <v>-976096.16869600001</v>
      </c>
      <c r="OMI27">
        <v>-976096.16869600001</v>
      </c>
      <c r="OMJ27">
        <v>-976096.16869600001</v>
      </c>
      <c r="OMK27">
        <v>-976096.16869600001</v>
      </c>
      <c r="OML27">
        <v>-976096.16869600001</v>
      </c>
      <c r="OMM27">
        <v>-976096.16869600001</v>
      </c>
      <c r="OMN27">
        <v>-976096.16869600001</v>
      </c>
      <c r="OMO27">
        <v>-976096.16869600001</v>
      </c>
      <c r="OMP27">
        <v>-976096.16869600001</v>
      </c>
      <c r="OMQ27">
        <v>-976096.16869600001</v>
      </c>
      <c r="OMR27">
        <v>-998470.70887800003</v>
      </c>
      <c r="OMS27">
        <v>-998470.70887800003</v>
      </c>
      <c r="OMT27">
        <v>-998470.70887800003</v>
      </c>
      <c r="OMU27">
        <v>-998470.70887800003</v>
      </c>
      <c r="OMV27">
        <v>-998470.70887800003</v>
      </c>
      <c r="OMW27">
        <v>-998470.70887800003</v>
      </c>
      <c r="OMX27">
        <v>-998470.70887800003</v>
      </c>
      <c r="OMY27">
        <v>-998470.70887800003</v>
      </c>
      <c r="OMZ27">
        <v>-998470.70887800003</v>
      </c>
      <c r="ONA27">
        <v>-998470.70887800003</v>
      </c>
      <c r="ONB27">
        <v>-998470.70887800003</v>
      </c>
      <c r="ONC27">
        <v>-976096.16869600001</v>
      </c>
      <c r="OND27">
        <v>-976096.16869600001</v>
      </c>
      <c r="ONE27">
        <v>-976096.16869600001</v>
      </c>
      <c r="ONF27">
        <v>-976096.16869600001</v>
      </c>
      <c r="ONG27">
        <v>-976096.16869600001</v>
      </c>
      <c r="ONH27">
        <v>-976096.16869600001</v>
      </c>
      <c r="ONI27">
        <v>-976096.16869600001</v>
      </c>
      <c r="ONJ27">
        <v>-976096.16869600001</v>
      </c>
      <c r="ONK27">
        <v>-976096.16869600001</v>
      </c>
      <c r="ONL27">
        <v>-976096.16869600001</v>
      </c>
      <c r="ONM27">
        <v>-976096.16869600001</v>
      </c>
      <c r="ONN27">
        <v>-2357092.9831099999</v>
      </c>
      <c r="ONO27">
        <v>-2357092.9831099999</v>
      </c>
      <c r="ONP27">
        <v>-2357092.9831099999</v>
      </c>
      <c r="ONQ27">
        <v>-2357092.9831099999</v>
      </c>
      <c r="ONR27">
        <v>-2357092.9831099999</v>
      </c>
      <c r="ONS27">
        <v>-2357092.9831099999</v>
      </c>
      <c r="ONT27">
        <v>-2357092.9831099999</v>
      </c>
      <c r="ONU27">
        <v>-2357092.9831099999</v>
      </c>
      <c r="ONV27">
        <v>-2357092.9831099999</v>
      </c>
      <c r="ONW27">
        <v>-2357092.9831099999</v>
      </c>
      <c r="ONX27">
        <v>-2357092.9831099999</v>
      </c>
      <c r="ONY27">
        <v>-2356688.0155600002</v>
      </c>
      <c r="ONZ27">
        <v>-2356688.0155600002</v>
      </c>
      <c r="OOA27">
        <v>-2356688.0155600002</v>
      </c>
      <c r="OOB27">
        <v>-2356688.0155600002</v>
      </c>
      <c r="OOC27">
        <v>-2356688.0155600002</v>
      </c>
      <c r="OOD27">
        <v>-2356688.0155600002</v>
      </c>
      <c r="OOE27">
        <v>-2356688.0155600002</v>
      </c>
      <c r="OOF27">
        <v>-2356688.0155600002</v>
      </c>
      <c r="OOG27">
        <v>-2356688.0155600002</v>
      </c>
      <c r="OOH27">
        <v>-2356688.0155600002</v>
      </c>
      <c r="OOI27">
        <v>-2356688.0155600002</v>
      </c>
      <c r="OOJ27">
        <v>-2357092.9831099999</v>
      </c>
      <c r="OOK27">
        <v>-2357092.9831099999</v>
      </c>
      <c r="OOL27">
        <v>-2357092.9831099999</v>
      </c>
      <c r="OOM27">
        <v>-2357092.9831099999</v>
      </c>
      <c r="OON27">
        <v>-2357092.9831099999</v>
      </c>
      <c r="OOO27">
        <v>-2357092.9831099999</v>
      </c>
      <c r="OOP27">
        <v>-2357092.9831099999</v>
      </c>
      <c r="OOQ27">
        <v>-2357092.9831099999</v>
      </c>
      <c r="OOR27">
        <v>-2357092.9831099999</v>
      </c>
      <c r="OOS27">
        <v>-2357092.9831099999</v>
      </c>
      <c r="OOT27">
        <v>-2357092.9831099999</v>
      </c>
      <c r="OOU27">
        <v>-2356688.0155600002</v>
      </c>
      <c r="OOV27">
        <v>-2356688.0155600002</v>
      </c>
      <c r="OOW27">
        <v>-2356688.0155600002</v>
      </c>
      <c r="OOX27">
        <v>-2356688.0155600002</v>
      </c>
      <c r="OOY27">
        <v>-2356688.0155600002</v>
      </c>
      <c r="OOZ27">
        <v>-2356688.0155600002</v>
      </c>
      <c r="OPA27">
        <v>-2356688.0155600002</v>
      </c>
      <c r="OPB27">
        <v>-2356688.0155600002</v>
      </c>
      <c r="OPC27">
        <v>-2356688.0155600002</v>
      </c>
      <c r="OPD27">
        <v>-2356688.0155600002</v>
      </c>
      <c r="OPE27">
        <v>-2356688.0155600002</v>
      </c>
      <c r="OPF27">
        <v>-2608906.4331</v>
      </c>
      <c r="OPG27">
        <v>-2608906.4331</v>
      </c>
      <c r="OPH27">
        <v>-2608906.4331</v>
      </c>
      <c r="OPI27">
        <v>-2608906.4331</v>
      </c>
      <c r="OPJ27">
        <v>-2608906.4331</v>
      </c>
      <c r="OPK27">
        <v>-2608906.4331</v>
      </c>
      <c r="OPL27">
        <v>-2608906.4331</v>
      </c>
      <c r="OPM27">
        <v>-2608906.4331</v>
      </c>
      <c r="OPN27">
        <v>-2608906.4331</v>
      </c>
      <c r="OPO27">
        <v>-2608906.4331</v>
      </c>
      <c r="OPP27">
        <v>-2608906.4331</v>
      </c>
      <c r="OPQ27">
        <v>-2608138.1351399999</v>
      </c>
      <c r="OPR27">
        <v>-2608138.1351399999</v>
      </c>
      <c r="OPS27">
        <v>-2608138.1351399999</v>
      </c>
      <c r="OPT27">
        <v>-2608138.1351399999</v>
      </c>
      <c r="OPU27">
        <v>-2608138.1351399999</v>
      </c>
      <c r="OPV27">
        <v>-2608138.1351399999</v>
      </c>
      <c r="OPW27">
        <v>-2608138.1351399999</v>
      </c>
      <c r="OPX27">
        <v>-2608138.1351399999</v>
      </c>
      <c r="OPY27">
        <v>-2608138.1351399999</v>
      </c>
      <c r="OPZ27">
        <v>-2608138.1351399999</v>
      </c>
      <c r="OQA27">
        <v>-2608138.1351399999</v>
      </c>
      <c r="OQB27">
        <v>-2608906.4331</v>
      </c>
      <c r="OQC27">
        <v>-2608906.4331</v>
      </c>
      <c r="OQD27">
        <v>-2608906.4331</v>
      </c>
      <c r="OQE27">
        <v>-2608906.4331</v>
      </c>
      <c r="OQF27">
        <v>-2608906.4331</v>
      </c>
      <c r="OQG27">
        <v>-2608906.4331</v>
      </c>
      <c r="OQH27">
        <v>-2608906.4331</v>
      </c>
      <c r="OQI27">
        <v>-2608906.4331</v>
      </c>
      <c r="OQJ27">
        <v>-2608906.4331</v>
      </c>
      <c r="OQK27">
        <v>-2608906.4331</v>
      </c>
      <c r="OQL27">
        <v>-2608906.4331</v>
      </c>
      <c r="OQM27">
        <v>-2608138.1351399999</v>
      </c>
      <c r="OQN27">
        <v>-2608138.1351399999</v>
      </c>
      <c r="OQO27">
        <v>-2608138.1351399999</v>
      </c>
      <c r="OQP27">
        <v>-2608138.1351399999</v>
      </c>
      <c r="OQQ27">
        <v>-2608138.1351399999</v>
      </c>
      <c r="OQR27">
        <v>-2608138.1351399999</v>
      </c>
      <c r="OQS27">
        <v>-2608138.1351399999</v>
      </c>
      <c r="OQT27">
        <v>-2608138.1351399999</v>
      </c>
      <c r="OQU27">
        <v>-2608138.1351399999</v>
      </c>
      <c r="OQV27">
        <v>-2608138.1351399999</v>
      </c>
      <c r="OQW27">
        <v>-2608138.1351399999</v>
      </c>
      <c r="OQX27">
        <v>-2981867.7494999999</v>
      </c>
      <c r="OQY27">
        <v>-2981867.7494999999</v>
      </c>
      <c r="OQZ27">
        <v>-2981867.7494999999</v>
      </c>
      <c r="ORA27">
        <v>-2981867.7494999999</v>
      </c>
      <c r="ORB27">
        <v>-2981867.7494999999</v>
      </c>
      <c r="ORC27">
        <v>-2981867.7494999999</v>
      </c>
      <c r="ORD27">
        <v>-2981867.7494999999</v>
      </c>
      <c r="ORE27">
        <v>-2981867.7494999999</v>
      </c>
      <c r="ORF27">
        <v>-2981867.7494999999</v>
      </c>
      <c r="ORG27">
        <v>-2981867.7494999999</v>
      </c>
      <c r="ORH27">
        <v>-2981867.7494999999</v>
      </c>
      <c r="ORI27">
        <v>-2980372.7907099999</v>
      </c>
      <c r="ORJ27">
        <v>-2980372.7907099999</v>
      </c>
      <c r="ORK27">
        <v>-2980372.7907099999</v>
      </c>
      <c r="ORL27">
        <v>-2980372.7907099999</v>
      </c>
      <c r="ORM27">
        <v>-2980372.7907099999</v>
      </c>
      <c r="ORN27">
        <v>-2980372.7907099999</v>
      </c>
      <c r="ORO27">
        <v>-2980372.7907099999</v>
      </c>
      <c r="ORP27">
        <v>-2980372.7907099999</v>
      </c>
      <c r="ORQ27">
        <v>-2980372.7907099999</v>
      </c>
      <c r="ORR27">
        <v>-2980372.7907099999</v>
      </c>
      <c r="ORS27">
        <v>-2980372.7907099999</v>
      </c>
      <c r="ORT27">
        <v>-2981867.7494999999</v>
      </c>
      <c r="ORU27">
        <v>-2981867.7494999999</v>
      </c>
      <c r="ORV27">
        <v>-2981867.7494999999</v>
      </c>
      <c r="ORW27">
        <v>-2981867.7494999999</v>
      </c>
      <c r="ORX27">
        <v>-2981867.7494999999</v>
      </c>
      <c r="ORY27">
        <v>-2981867.7494999999</v>
      </c>
      <c r="ORZ27">
        <v>-2981867.7494999999</v>
      </c>
      <c r="OSA27">
        <v>-2981867.7494999999</v>
      </c>
      <c r="OSB27">
        <v>-2981867.7494999999</v>
      </c>
      <c r="OSC27">
        <v>-2981867.7494999999</v>
      </c>
      <c r="OSD27">
        <v>-2981867.7494999999</v>
      </c>
      <c r="OSE27">
        <v>-2980372.7907099999</v>
      </c>
      <c r="OSF27">
        <v>-2980372.7907099999</v>
      </c>
      <c r="OSG27">
        <v>-2980372.7907099999</v>
      </c>
      <c r="OSH27">
        <v>-2980372.7907099999</v>
      </c>
      <c r="OSI27">
        <v>-2980372.7907099999</v>
      </c>
      <c r="OSJ27">
        <v>-2980372.7907099999</v>
      </c>
      <c r="OSK27">
        <v>-2980372.7907099999</v>
      </c>
      <c r="OSL27">
        <v>-2980372.7907099999</v>
      </c>
      <c r="OSM27">
        <v>-2980372.7907099999</v>
      </c>
      <c r="OSN27">
        <v>-2980372.7907099999</v>
      </c>
      <c r="OSO27">
        <v>-2980372.7907099999</v>
      </c>
      <c r="OSP27">
        <v>-36380413.542400002</v>
      </c>
      <c r="OSQ27">
        <v>-36380413.542400002</v>
      </c>
      <c r="OSR27">
        <v>-36380413.542400002</v>
      </c>
      <c r="OSS27">
        <v>-36380413.542400002</v>
      </c>
      <c r="OST27">
        <v>-36380413.542400002</v>
      </c>
      <c r="OSU27">
        <v>-36380413.542400002</v>
      </c>
      <c r="OSV27">
        <v>-36380413.542400002</v>
      </c>
      <c r="OSW27">
        <v>-36380413.542400002</v>
      </c>
      <c r="OSX27">
        <v>-36380413.542400002</v>
      </c>
      <c r="OSY27">
        <v>-36380413.542400002</v>
      </c>
      <c r="OSZ27">
        <v>-36380413.542400002</v>
      </c>
      <c r="OTA27">
        <v>-36380413.542400002</v>
      </c>
      <c r="OTB27">
        <v>-36380413.542400002</v>
      </c>
      <c r="OTC27">
        <v>-36380413.542400002</v>
      </c>
      <c r="OTD27">
        <v>-36380413.542400002</v>
      </c>
      <c r="OTE27">
        <v>-36380413.542400002</v>
      </c>
      <c r="OTF27">
        <v>-36380413.542400002</v>
      </c>
      <c r="OTG27">
        <v>-36380413.542400002</v>
      </c>
      <c r="OTH27">
        <v>-36380413.542400002</v>
      </c>
      <c r="OTI27">
        <v>-36380413.542400002</v>
      </c>
      <c r="OTJ27">
        <v>-36380413.542400002</v>
      </c>
      <c r="OTK27">
        <v>-36380413.542400002</v>
      </c>
      <c r="OTL27">
        <v>-36380413.542400002</v>
      </c>
      <c r="OTM27">
        <v>-36380413.542400002</v>
      </c>
      <c r="OTN27">
        <v>-36380413.542400002</v>
      </c>
      <c r="OTO27">
        <v>-36380413.542400002</v>
      </c>
      <c r="OTP27">
        <v>-36380413.542400002</v>
      </c>
      <c r="OTQ27">
        <v>-36380413.542400002</v>
      </c>
      <c r="OTR27">
        <v>-36380413.542400002</v>
      </c>
      <c r="OTS27">
        <v>-36380413.542400002</v>
      </c>
      <c r="OTT27">
        <v>-36380413.542400002</v>
      </c>
      <c r="OTU27">
        <v>-36380413.542400002</v>
      </c>
      <c r="OTV27">
        <v>-36380413.542400002</v>
      </c>
      <c r="OTW27">
        <v>-36380413.542400002</v>
      </c>
      <c r="OTX27">
        <v>-36380413.542400002</v>
      </c>
      <c r="OTY27">
        <v>-36380413.542400002</v>
      </c>
      <c r="OTZ27">
        <v>-36380413.542400002</v>
      </c>
      <c r="OUA27">
        <v>-36380413.542400002</v>
      </c>
      <c r="OUB27">
        <v>-36380413.542400002</v>
      </c>
      <c r="OUC27">
        <v>-36380413.542400002</v>
      </c>
      <c r="OUD27">
        <v>-36380413.542400002</v>
      </c>
      <c r="OUE27">
        <v>-36380413.542400002</v>
      </c>
      <c r="OUF27">
        <v>-36380413.542400002</v>
      </c>
      <c r="OUG27">
        <v>-36380413.542400002</v>
      </c>
      <c r="OUH27">
        <v>-55143175.895999998</v>
      </c>
      <c r="OUI27">
        <v>-55143175.895999998</v>
      </c>
      <c r="OUJ27">
        <v>-55143175.895999998</v>
      </c>
      <c r="OUK27">
        <v>-55143175.895999998</v>
      </c>
      <c r="OUL27">
        <v>-55143175.895999998</v>
      </c>
      <c r="OUM27">
        <v>-55143175.895999998</v>
      </c>
      <c r="OUN27">
        <v>-55143175.895999998</v>
      </c>
      <c r="OUO27">
        <v>-55143175.895999998</v>
      </c>
      <c r="OUP27">
        <v>-55143175.895999998</v>
      </c>
      <c r="OUQ27">
        <v>-55143175.895999998</v>
      </c>
      <c r="OUR27">
        <v>-55143175.895999998</v>
      </c>
      <c r="OUS27">
        <v>-55143175.895999998</v>
      </c>
      <c r="OUT27">
        <v>-55143175.895999998</v>
      </c>
      <c r="OUU27">
        <v>-55143175.895999998</v>
      </c>
      <c r="OUV27">
        <v>-55143175.895999998</v>
      </c>
      <c r="OUW27">
        <v>-55143175.895999998</v>
      </c>
      <c r="OUX27">
        <v>-55143175.895999998</v>
      </c>
      <c r="OUY27">
        <v>-55143175.895999998</v>
      </c>
      <c r="OUZ27">
        <v>-55143175.895999998</v>
      </c>
      <c r="OVA27">
        <v>-55143175.895999998</v>
      </c>
      <c r="OVB27">
        <v>-55143175.895999998</v>
      </c>
      <c r="OVC27">
        <v>-55143175.895999998</v>
      </c>
      <c r="OVD27">
        <v>-55143175.895999998</v>
      </c>
      <c r="OVE27">
        <v>-55143175.895999998</v>
      </c>
      <c r="OVF27">
        <v>-55143175.895999998</v>
      </c>
      <c r="OVG27">
        <v>-55143175.895999998</v>
      </c>
      <c r="OVH27">
        <v>-55143175.895999998</v>
      </c>
      <c r="OVI27">
        <v>-55143175.895999998</v>
      </c>
      <c r="OVJ27">
        <v>-55143175.895999998</v>
      </c>
      <c r="OVK27">
        <v>-55143175.895999998</v>
      </c>
      <c r="OVL27">
        <v>-55143175.895999998</v>
      </c>
      <c r="OVM27">
        <v>-55143175.895999998</v>
      </c>
      <c r="OVN27">
        <v>-55143175.895999998</v>
      </c>
      <c r="OVO27">
        <v>-55143175.895999998</v>
      </c>
      <c r="OVP27">
        <v>-55143175.895999998</v>
      </c>
      <c r="OVQ27">
        <v>-55143175.895999998</v>
      </c>
      <c r="OVR27">
        <v>-55143175.895999998</v>
      </c>
      <c r="OVS27">
        <v>-55143175.895999998</v>
      </c>
      <c r="OVT27">
        <v>-55143175.895999998</v>
      </c>
      <c r="OVU27">
        <v>-55143175.895999998</v>
      </c>
      <c r="OVV27">
        <v>-55143175.895999998</v>
      </c>
      <c r="OVW27">
        <v>-55143175.895999998</v>
      </c>
      <c r="OVX27">
        <v>-55143175.895999998</v>
      </c>
      <c r="OVY27">
        <v>-55143175.895999998</v>
      </c>
      <c r="OVZ27">
        <v>-83583230.293400005</v>
      </c>
      <c r="OWA27">
        <v>-83583230.293400005</v>
      </c>
      <c r="OWB27">
        <v>-83583230.293400005</v>
      </c>
      <c r="OWC27">
        <v>-83583230.293400005</v>
      </c>
      <c r="OWD27">
        <v>-83583230.293400005</v>
      </c>
      <c r="OWE27">
        <v>-83583230.293400005</v>
      </c>
      <c r="OWF27">
        <v>-83583230.293400005</v>
      </c>
      <c r="OWG27">
        <v>-83583230.293400005</v>
      </c>
      <c r="OWH27">
        <v>-83583230.293400005</v>
      </c>
      <c r="OWI27">
        <v>-83583230.293400005</v>
      </c>
      <c r="OWJ27">
        <v>-83583230.293400005</v>
      </c>
      <c r="OWK27">
        <v>-83583230.293400005</v>
      </c>
      <c r="OWL27">
        <v>-83583230.293400005</v>
      </c>
      <c r="OWM27">
        <v>-83583230.293400005</v>
      </c>
      <c r="OWN27">
        <v>-83583230.293400005</v>
      </c>
      <c r="OWO27">
        <v>-83583230.293400005</v>
      </c>
      <c r="OWP27">
        <v>-83583230.293400005</v>
      </c>
      <c r="OWQ27">
        <v>-83583230.293400005</v>
      </c>
      <c r="OWR27">
        <v>-83583230.293400005</v>
      </c>
      <c r="OWS27">
        <v>-83583230.293400005</v>
      </c>
      <c r="OWT27">
        <v>-83583230.293400005</v>
      </c>
      <c r="OWU27">
        <v>-83583230.293400005</v>
      </c>
      <c r="OWV27">
        <v>-83583230.293400005</v>
      </c>
      <c r="OWW27">
        <v>-83583230.293400005</v>
      </c>
      <c r="OWX27">
        <v>-83583230.293400005</v>
      </c>
      <c r="OWY27">
        <v>-83583230.293400005</v>
      </c>
      <c r="OWZ27">
        <v>-83583230.293400005</v>
      </c>
      <c r="OXA27">
        <v>-83583230.293400005</v>
      </c>
      <c r="OXB27">
        <v>-83583230.293400005</v>
      </c>
      <c r="OXC27">
        <v>-83583230.293400005</v>
      </c>
      <c r="OXD27">
        <v>-83583230.293400005</v>
      </c>
      <c r="OXE27">
        <v>-83583230.293400005</v>
      </c>
      <c r="OXF27">
        <v>-83583230.293400005</v>
      </c>
      <c r="OXG27">
        <v>-83583230.293400005</v>
      </c>
      <c r="OXH27">
        <v>-83583230.293400005</v>
      </c>
      <c r="OXI27">
        <v>-83583230.293400005</v>
      </c>
      <c r="OXJ27">
        <v>-83583230.293400005</v>
      </c>
      <c r="OXK27">
        <v>-83583230.293400005</v>
      </c>
      <c r="OXL27">
        <v>-83583230.293400005</v>
      </c>
      <c r="OXM27">
        <v>-83583230.293400005</v>
      </c>
      <c r="OXN27">
        <v>-83583230.293400005</v>
      </c>
      <c r="OXO27">
        <v>-83583230.293400005</v>
      </c>
      <c r="OXP27">
        <v>-83583230.293400005</v>
      </c>
      <c r="OXQ27">
        <v>-83583230.293400005</v>
      </c>
      <c r="OXR27">
        <v>-36380413.542400002</v>
      </c>
      <c r="OXS27">
        <v>-36380413.542400002</v>
      </c>
      <c r="OXT27">
        <v>-36380413.542400002</v>
      </c>
      <c r="OXU27">
        <v>-36380413.542400002</v>
      </c>
      <c r="OXV27">
        <v>-36380413.542400002</v>
      </c>
      <c r="OXW27">
        <v>-36380413.542400002</v>
      </c>
      <c r="OXX27">
        <v>-36380413.542400002</v>
      </c>
      <c r="OXY27">
        <v>-36380413.542400002</v>
      </c>
      <c r="OXZ27">
        <v>-36380413.542400002</v>
      </c>
      <c r="OYA27">
        <v>-36380413.542400002</v>
      </c>
      <c r="OYB27">
        <v>-36380413.542400002</v>
      </c>
      <c r="OYC27">
        <v>-36380413.542400002</v>
      </c>
      <c r="OYD27">
        <v>-36380413.542400002</v>
      </c>
      <c r="OYE27">
        <v>-36380413.542400002</v>
      </c>
      <c r="OYF27">
        <v>-36380413.542400002</v>
      </c>
      <c r="OYG27">
        <v>-36380413.542400002</v>
      </c>
      <c r="OYH27">
        <v>-36380413.542400002</v>
      </c>
      <c r="OYI27">
        <v>-36380413.542400002</v>
      </c>
      <c r="OYJ27">
        <v>-36380413.542400002</v>
      </c>
      <c r="OYK27">
        <v>-36380413.542400002</v>
      </c>
      <c r="OYL27">
        <v>-36380413.542400002</v>
      </c>
      <c r="OYM27">
        <v>-36380413.542400002</v>
      </c>
      <c r="OYN27">
        <v>-36380413.542400002</v>
      </c>
      <c r="OYO27">
        <v>-36380413.542400002</v>
      </c>
      <c r="OYP27">
        <v>-36380413.542400002</v>
      </c>
      <c r="OYQ27">
        <v>-36380413.542400002</v>
      </c>
      <c r="OYR27">
        <v>-36380413.542400002</v>
      </c>
      <c r="OYS27">
        <v>-36380413.542400002</v>
      </c>
      <c r="OYT27">
        <v>-36380413.542400002</v>
      </c>
      <c r="OYU27">
        <v>-36380413.542400002</v>
      </c>
      <c r="OYV27">
        <v>-36380413.542400002</v>
      </c>
      <c r="OYW27">
        <v>-36380413.542400002</v>
      </c>
      <c r="OYX27">
        <v>-36380413.542400002</v>
      </c>
      <c r="OYY27">
        <v>-36380413.542400002</v>
      </c>
      <c r="OYZ27">
        <v>-36380413.542400002</v>
      </c>
      <c r="OZA27">
        <v>-36380413.542400002</v>
      </c>
      <c r="OZB27">
        <v>-36380413.542400002</v>
      </c>
      <c r="OZC27">
        <v>-36380413.542400002</v>
      </c>
      <c r="OZD27">
        <v>-36380413.542400002</v>
      </c>
      <c r="OZE27">
        <v>-36380413.542400002</v>
      </c>
      <c r="OZF27">
        <v>-36380413.542400002</v>
      </c>
      <c r="OZG27">
        <v>-36380413.542400002</v>
      </c>
      <c r="OZH27">
        <v>-36380413.542400002</v>
      </c>
      <c r="OZI27">
        <v>-36380413.542400002</v>
      </c>
      <c r="OZJ27">
        <v>-55143175.895999998</v>
      </c>
      <c r="OZK27">
        <v>-55143175.895999998</v>
      </c>
      <c r="OZL27">
        <v>-55143175.895999998</v>
      </c>
      <c r="OZM27">
        <v>-55143175.895999998</v>
      </c>
      <c r="OZN27">
        <v>-55143175.895999998</v>
      </c>
      <c r="OZO27">
        <v>-55143175.895999998</v>
      </c>
      <c r="OZP27">
        <v>-55143175.895999998</v>
      </c>
      <c r="OZQ27">
        <v>-55143175.895999998</v>
      </c>
      <c r="OZR27">
        <v>-55143175.895999998</v>
      </c>
      <c r="OZS27">
        <v>-55143175.895999998</v>
      </c>
      <c r="OZT27">
        <v>-55143175.895999998</v>
      </c>
      <c r="OZU27">
        <v>-55143175.895999998</v>
      </c>
      <c r="OZV27">
        <v>-55143175.895999998</v>
      </c>
      <c r="OZW27">
        <v>-55143175.895999998</v>
      </c>
      <c r="OZX27">
        <v>-55143175.895999998</v>
      </c>
      <c r="OZY27">
        <v>-55143175.895999998</v>
      </c>
      <c r="OZZ27">
        <v>-55143175.895999998</v>
      </c>
      <c r="PAA27">
        <v>-55143175.895999998</v>
      </c>
      <c r="PAB27">
        <v>-55143175.895999998</v>
      </c>
      <c r="PAC27">
        <v>-55143175.895999998</v>
      </c>
      <c r="PAD27">
        <v>-55143175.895999998</v>
      </c>
      <c r="PAE27">
        <v>-55143175.895999998</v>
      </c>
      <c r="PAF27">
        <v>-55143175.895999998</v>
      </c>
      <c r="PAG27">
        <v>-55143175.895999998</v>
      </c>
      <c r="PAH27">
        <v>-55143175.895999998</v>
      </c>
      <c r="PAI27">
        <v>-55143175.895999998</v>
      </c>
      <c r="PAJ27">
        <v>-55143175.895999998</v>
      </c>
      <c r="PAK27">
        <v>-55143175.895999998</v>
      </c>
      <c r="PAL27">
        <v>-55143175.895999998</v>
      </c>
      <c r="PAM27">
        <v>-55143175.895999998</v>
      </c>
      <c r="PAN27">
        <v>-55143175.895999998</v>
      </c>
      <c r="PAO27">
        <v>-55143175.895999998</v>
      </c>
      <c r="PAP27">
        <v>-55143175.895999998</v>
      </c>
      <c r="PAQ27">
        <v>-55143175.895999998</v>
      </c>
      <c r="PAR27">
        <v>-55143175.895999998</v>
      </c>
      <c r="PAS27">
        <v>-55143175.895999998</v>
      </c>
      <c r="PAT27">
        <v>-55143175.895999998</v>
      </c>
      <c r="PAU27">
        <v>-55143175.895999998</v>
      </c>
      <c r="PAV27">
        <v>-55143175.895999998</v>
      </c>
      <c r="PAW27">
        <v>-55143175.895999998</v>
      </c>
      <c r="PAX27">
        <v>-55143175.895999998</v>
      </c>
      <c r="PAY27">
        <v>-55143175.895999998</v>
      </c>
      <c r="PAZ27">
        <v>-55143175.895999998</v>
      </c>
      <c r="PBA27">
        <v>-55143175.895999998</v>
      </c>
      <c r="PBB27">
        <v>-83583230.293400005</v>
      </c>
      <c r="PBC27">
        <v>-83583230.293400005</v>
      </c>
      <c r="PBD27">
        <v>-83583230.293400005</v>
      </c>
      <c r="PBE27">
        <v>-83583230.293400005</v>
      </c>
      <c r="PBF27">
        <v>-83583230.293400005</v>
      </c>
      <c r="PBG27">
        <v>-83583230.293400005</v>
      </c>
      <c r="PBH27">
        <v>-83583230.293400005</v>
      </c>
      <c r="PBI27">
        <v>-83583230.293400005</v>
      </c>
      <c r="PBJ27">
        <v>-83583230.293400005</v>
      </c>
      <c r="PBK27">
        <v>-83583230.293400005</v>
      </c>
      <c r="PBL27">
        <v>-83583230.293400005</v>
      </c>
      <c r="PBM27">
        <v>-83583230.293400005</v>
      </c>
      <c r="PBN27">
        <v>-83583230.293400005</v>
      </c>
      <c r="PBO27">
        <v>-83583230.293400005</v>
      </c>
      <c r="PBP27">
        <v>-83583230.293400005</v>
      </c>
      <c r="PBQ27">
        <v>-83583230.293400005</v>
      </c>
      <c r="PBR27">
        <v>-83583230.293400005</v>
      </c>
      <c r="PBS27">
        <v>-83583230.293400005</v>
      </c>
      <c r="PBT27">
        <v>-83583230.293400005</v>
      </c>
      <c r="PBU27">
        <v>-83583230.293400005</v>
      </c>
      <c r="PBV27">
        <v>-83583230.293400005</v>
      </c>
      <c r="PBW27">
        <v>-83583230.293400005</v>
      </c>
      <c r="PBX27">
        <v>-83583230.293400005</v>
      </c>
      <c r="PBY27">
        <v>-83583230.293400005</v>
      </c>
      <c r="PBZ27">
        <v>-83583230.293400005</v>
      </c>
      <c r="PCA27">
        <v>-83583230.293400005</v>
      </c>
      <c r="PCB27">
        <v>-83583230.293400005</v>
      </c>
      <c r="PCC27">
        <v>-83583230.293400005</v>
      </c>
      <c r="PCD27">
        <v>-83583230.293400005</v>
      </c>
      <c r="PCE27">
        <v>-83583230.293400005</v>
      </c>
      <c r="PCF27">
        <v>-83583230.293400005</v>
      </c>
      <c r="PCG27">
        <v>-83583230.293400005</v>
      </c>
      <c r="PCH27">
        <v>-83583230.293400005</v>
      </c>
      <c r="PCI27">
        <v>-83583230.293400005</v>
      </c>
      <c r="PCJ27">
        <v>-83583230.293400005</v>
      </c>
      <c r="PCK27">
        <v>-83583230.293400005</v>
      </c>
      <c r="PCL27">
        <v>-83583230.293400005</v>
      </c>
      <c r="PCM27">
        <v>-83583230.293400005</v>
      </c>
      <c r="PCN27">
        <v>-83583230.293400005</v>
      </c>
      <c r="PCO27">
        <v>-83583230.293400005</v>
      </c>
      <c r="PCP27">
        <v>-83583230.293400005</v>
      </c>
      <c r="PCQ27">
        <v>-83583230.293400005</v>
      </c>
      <c r="PCR27">
        <v>-83583230.293400005</v>
      </c>
      <c r="PCS27">
        <v>-83583230.293400005</v>
      </c>
      <c r="PCT27">
        <v>-521582.107563</v>
      </c>
      <c r="PCU27">
        <v>-480643.94251700002</v>
      </c>
      <c r="PCV27">
        <v>-452191.97138</v>
      </c>
      <c r="PCW27">
        <v>-436112.91811999999</v>
      </c>
      <c r="PCX27">
        <v>-432185.08769399999</v>
      </c>
      <c r="PCY27">
        <v>-439877.40692199999</v>
      </c>
      <c r="PCZ27">
        <v>-458077.76658200001</v>
      </c>
      <c r="PDA27">
        <v>-484790.55355499999</v>
      </c>
      <c r="PDB27">
        <v>-545249.52176899998</v>
      </c>
      <c r="PDC27">
        <v>-574602.51050700003</v>
      </c>
      <c r="PDD27">
        <v>-579381.300009</v>
      </c>
      <c r="PDE27">
        <v>-520004.89943300001</v>
      </c>
      <c r="PDF27">
        <v>-478295.62254900002</v>
      </c>
      <c r="PDG27">
        <v>-448784.60686499998</v>
      </c>
      <c r="PDH27">
        <v>-431270.20587499999</v>
      </c>
      <c r="PDI27">
        <v>-425427.97873700003</v>
      </c>
      <c r="PDJ27">
        <v>-430619.53747400001</v>
      </c>
      <c r="PDK27">
        <v>-445642.54158299998</v>
      </c>
      <c r="PDL27">
        <v>-525831.42280199996</v>
      </c>
      <c r="PDM27">
        <v>-539723.85225700005</v>
      </c>
      <c r="PDN27">
        <v>-545866.22452399996</v>
      </c>
      <c r="PDO27">
        <v>-548567.369251</v>
      </c>
      <c r="PDP27">
        <v>-422690.61720400001</v>
      </c>
      <c r="PDQ27">
        <v>-416215.25223300001</v>
      </c>
      <c r="PDR27">
        <v>-435451.58449199999</v>
      </c>
      <c r="PDS27">
        <v>-461681.06396599999</v>
      </c>
      <c r="PDT27">
        <v>-487658.818623</v>
      </c>
      <c r="PDU27">
        <v>-511008.896381</v>
      </c>
      <c r="PDV27">
        <v>-529851.06989699998</v>
      </c>
      <c r="PDW27">
        <v>-546366.67186300003</v>
      </c>
      <c r="PDX27">
        <v>-565049.32749199995</v>
      </c>
      <c r="PDY27">
        <v>-575552.95644500002</v>
      </c>
      <c r="PDZ27">
        <v>-579381.300009</v>
      </c>
      <c r="PEA27">
        <v>-415214.67103199998</v>
      </c>
      <c r="PEB27">
        <v>-408697.08244299999</v>
      </c>
      <c r="PEC27">
        <v>-425224.66187200003</v>
      </c>
      <c r="PED27">
        <v>-451537.51521099999</v>
      </c>
      <c r="PEE27">
        <v>-475309.96344800002</v>
      </c>
      <c r="PEF27">
        <v>-504389.39702500001</v>
      </c>
      <c r="PEG27">
        <v>-523011.817691</v>
      </c>
      <c r="PEH27">
        <v>-536511.90825700003</v>
      </c>
      <c r="PEI27">
        <v>-543099.49152499996</v>
      </c>
      <c r="PEJ27">
        <v>-546717.75168300001</v>
      </c>
      <c r="PEK27">
        <v>-548567.369251</v>
      </c>
      <c r="PEL27">
        <v>-789851.49148199998</v>
      </c>
      <c r="PEM27">
        <v>-727443.325984</v>
      </c>
      <c r="PEN27">
        <v>-683826.47978599998</v>
      </c>
      <c r="PEO27">
        <v>-658787.94556999998</v>
      </c>
      <c r="PEP27">
        <v>-651943.62462999998</v>
      </c>
      <c r="PEQ27">
        <v>-662438.29190499999</v>
      </c>
      <c r="PER27">
        <v>-688543.93940399995</v>
      </c>
      <c r="PES27">
        <v>-727218.48677600001</v>
      </c>
      <c r="PET27">
        <v>-814609.97018399998</v>
      </c>
      <c r="PEU27">
        <v>-856963.15281600005</v>
      </c>
      <c r="PEV27">
        <v>-863825.90995500004</v>
      </c>
      <c r="PEW27">
        <v>-786697.07522400003</v>
      </c>
      <c r="PEX27">
        <v>-722746.686048</v>
      </c>
      <c r="PEY27">
        <v>-677011.75075699994</v>
      </c>
      <c r="PEZ27">
        <v>-649102.52107999998</v>
      </c>
      <c r="PFA27">
        <v>-638429.40671600006</v>
      </c>
      <c r="PFB27">
        <v>-643922.55300900002</v>
      </c>
      <c r="PFC27">
        <v>-663673.48940700002</v>
      </c>
      <c r="PFD27">
        <v>-771527.20971600001</v>
      </c>
      <c r="PFE27">
        <v>-790372.58016100002</v>
      </c>
      <c r="PFF27">
        <v>-798631.97139299999</v>
      </c>
      <c r="PFG27">
        <v>-802198.04843900003</v>
      </c>
      <c r="PFH27">
        <v>-638689.96663799998</v>
      </c>
      <c r="PFI27">
        <v>-627094.46113499999</v>
      </c>
      <c r="PFJ27">
        <v>-654610.06025700003</v>
      </c>
      <c r="PFK27">
        <v>-692698.13005100004</v>
      </c>
      <c r="PFL27">
        <v>-730548.95728800003</v>
      </c>
      <c r="PFM27">
        <v>-764589.124557</v>
      </c>
      <c r="PFN27">
        <v>-792050.28704900004</v>
      </c>
      <c r="PFO27">
        <v>-816084.01437300001</v>
      </c>
      <c r="PFP27">
        <v>-843160.15151200001</v>
      </c>
      <c r="PFQ27">
        <v>-858328.10307099996</v>
      </c>
      <c r="PFR27">
        <v>-863825.90995500004</v>
      </c>
      <c r="PFS27">
        <v>-625022.21773999999</v>
      </c>
      <c r="PFT27">
        <v>-611415.78370300005</v>
      </c>
      <c r="PFU27">
        <v>-633181.75687299995</v>
      </c>
      <c r="PFV27">
        <v>-669137.48707999999</v>
      </c>
      <c r="PFW27">
        <v>-701936.28438700002</v>
      </c>
      <c r="PFX27">
        <v>-741937.18588200002</v>
      </c>
      <c r="PFY27">
        <v>-767507.46646599995</v>
      </c>
      <c r="PFZ27">
        <v>-785938.00970599998</v>
      </c>
      <c r="PGA27">
        <v>-794887.02038</v>
      </c>
      <c r="PGB27">
        <v>-799756.21234900004</v>
      </c>
      <c r="PGC27">
        <v>-802198.04843900003</v>
      </c>
      <c r="PGD27">
        <v>-1195761.0287599999</v>
      </c>
      <c r="PGE27">
        <v>-1100455.1433000001</v>
      </c>
      <c r="PGF27">
        <v>-1033363.75509</v>
      </c>
      <c r="PGG27">
        <v>-994081.52760499995</v>
      </c>
      <c r="PGH27">
        <v>-981930.29253700003</v>
      </c>
      <c r="PGI27">
        <v>-995513.38261299999</v>
      </c>
      <c r="PGJ27">
        <v>-1032126.99029</v>
      </c>
      <c r="PGK27">
        <v>-1087125.56492</v>
      </c>
      <c r="PGL27">
        <v>-1211109.06265</v>
      </c>
      <c r="PGM27">
        <v>-1271037.43423</v>
      </c>
      <c r="PGN27">
        <v>-1280679.7886699999</v>
      </c>
      <c r="PGO27">
        <v>-1189452.19624</v>
      </c>
      <c r="PGP27">
        <v>-1091061.8634299999</v>
      </c>
      <c r="PGQ27">
        <v>-1019734.29703</v>
      </c>
      <c r="PGR27">
        <v>-974710.67862499994</v>
      </c>
      <c r="PGS27">
        <v>-954901.85670899996</v>
      </c>
      <c r="PGT27">
        <v>-958481.90482000005</v>
      </c>
      <c r="PGU27">
        <v>-982386.09029700002</v>
      </c>
      <c r="PGV27">
        <v>-1118509.4406699999</v>
      </c>
      <c r="PGW27">
        <v>-1142654.6611500001</v>
      </c>
      <c r="PGX27">
        <v>-1153074.1176799999</v>
      </c>
      <c r="PGY27">
        <v>-1157424.0656399999</v>
      </c>
      <c r="PGZ27">
        <v>-964110.04168699996</v>
      </c>
      <c r="PHA27">
        <v>-942981.92014199996</v>
      </c>
      <c r="PHB27">
        <v>-981412.81611899997</v>
      </c>
      <c r="PHC27">
        <v>-1035814.05609</v>
      </c>
      <c r="PHD27">
        <v>-1090143.4671100001</v>
      </c>
      <c r="PHE27">
        <v>-1139040.44056</v>
      </c>
      <c r="PHF27">
        <v>-1178471.7789799999</v>
      </c>
      <c r="PHG27">
        <v>-1212905.6006</v>
      </c>
      <c r="PHH27">
        <v>-1251467.23967</v>
      </c>
      <c r="PHI27">
        <v>-1272955.2831300001</v>
      </c>
      <c r="PHJ27">
        <v>-1280679.7886699999</v>
      </c>
      <c r="PHK27">
        <v>-938721.56778000004</v>
      </c>
      <c r="PHL27">
        <v>-910651.74336600001</v>
      </c>
      <c r="PHM27">
        <v>-937079.81478000002</v>
      </c>
      <c r="PHN27">
        <v>-983732.67836500006</v>
      </c>
      <c r="PHO27">
        <v>-1026986.03393</v>
      </c>
      <c r="PHP27">
        <v>-1079473.64922</v>
      </c>
      <c r="PHQ27">
        <v>-1112924.0763600001</v>
      </c>
      <c r="PHR27">
        <v>-1136799.92099</v>
      </c>
      <c r="PHS27">
        <v>-1148294.25245</v>
      </c>
      <c r="PHT27">
        <v>-1154445.58901</v>
      </c>
      <c r="PHU27">
        <v>-1157424.0656399999</v>
      </c>
      <c r="PHV27">
        <v>-390508.36515600001</v>
      </c>
      <c r="PHW27">
        <v>-390508.36515600001</v>
      </c>
      <c r="PHX27">
        <v>-390508.36515600001</v>
      </c>
      <c r="PHY27">
        <v>-390508.36515600001</v>
      </c>
      <c r="PHZ27">
        <v>-390508.36515600001</v>
      </c>
      <c r="PIA27">
        <v>-390508.36515600001</v>
      </c>
      <c r="PIB27">
        <v>-390508.36515600001</v>
      </c>
      <c r="PIC27">
        <v>-390508.36515600001</v>
      </c>
      <c r="PID27">
        <v>-390508.36515600001</v>
      </c>
      <c r="PIE27">
        <v>-390508.36515600001</v>
      </c>
      <c r="PIF27">
        <v>-390508.36515600001</v>
      </c>
      <c r="PIG27">
        <v>-390243.59108300001</v>
      </c>
      <c r="PIH27">
        <v>-390243.59108300001</v>
      </c>
      <c r="PII27">
        <v>-390243.59108300001</v>
      </c>
      <c r="PIJ27">
        <v>-390243.59108300001</v>
      </c>
      <c r="PIK27">
        <v>-390243.59108300001</v>
      </c>
      <c r="PIL27">
        <v>-390243.59108300001</v>
      </c>
      <c r="PIM27">
        <v>-390243.59108300001</v>
      </c>
      <c r="PIN27">
        <v>-390243.59108300001</v>
      </c>
      <c r="PIO27">
        <v>-390243.59108300001</v>
      </c>
      <c r="PIP27">
        <v>-390243.59108300001</v>
      </c>
      <c r="PIQ27">
        <v>-390243.59108300001</v>
      </c>
      <c r="PIR27">
        <v>-390508.36515600001</v>
      </c>
      <c r="PIS27">
        <v>-390508.36515600001</v>
      </c>
      <c r="PIT27">
        <v>-390508.36515600001</v>
      </c>
      <c r="PIU27">
        <v>-390508.36515600001</v>
      </c>
      <c r="PIV27">
        <v>-390508.36515600001</v>
      </c>
      <c r="PIW27">
        <v>-390508.36515600001</v>
      </c>
      <c r="PIX27">
        <v>-390508.36515600001</v>
      </c>
      <c r="PIY27">
        <v>-390508.36515600001</v>
      </c>
      <c r="PIZ27">
        <v>-390508.36515600001</v>
      </c>
      <c r="PJA27">
        <v>-390508.36515600001</v>
      </c>
      <c r="PJB27">
        <v>-390508.36515600001</v>
      </c>
      <c r="PJC27">
        <v>-390243.59108300001</v>
      </c>
      <c r="PJD27">
        <v>-390243.59108300001</v>
      </c>
      <c r="PJE27">
        <v>-390243.59108300001</v>
      </c>
      <c r="PJF27">
        <v>-390243.59108300001</v>
      </c>
      <c r="PJG27">
        <v>-390243.59108300001</v>
      </c>
      <c r="PJH27">
        <v>-390243.59108300001</v>
      </c>
      <c r="PJI27">
        <v>-390243.59108300001</v>
      </c>
      <c r="PJJ27">
        <v>-390243.59108300001</v>
      </c>
      <c r="PJK27">
        <v>-390243.59108300001</v>
      </c>
      <c r="PJL27">
        <v>-390243.59108300001</v>
      </c>
      <c r="PJM27">
        <v>-390243.59108300001</v>
      </c>
      <c r="PJN27">
        <v>-581322.26727199997</v>
      </c>
      <c r="PJO27">
        <v>-581322.26727199997</v>
      </c>
      <c r="PJP27">
        <v>-581322.26727199997</v>
      </c>
      <c r="PJQ27">
        <v>-581322.26727199997</v>
      </c>
      <c r="PJR27">
        <v>-581322.26727199997</v>
      </c>
      <c r="PJS27">
        <v>-581322.26727199997</v>
      </c>
      <c r="PJT27">
        <v>-581322.26727199997</v>
      </c>
      <c r="PJU27">
        <v>-581322.26727199997</v>
      </c>
      <c r="PJV27">
        <v>-581322.26727199997</v>
      </c>
      <c r="PJW27">
        <v>-581322.26727199997</v>
      </c>
      <c r="PJX27">
        <v>-581322.26727199997</v>
      </c>
      <c r="PJY27">
        <v>-580819.94213099999</v>
      </c>
      <c r="PJZ27">
        <v>-580819.94213099999</v>
      </c>
      <c r="PKA27">
        <v>-580819.94213099999</v>
      </c>
      <c r="PKB27">
        <v>-580819.94213099999</v>
      </c>
      <c r="PKC27">
        <v>-580819.94213099999</v>
      </c>
      <c r="PKD27">
        <v>-580819.94213099999</v>
      </c>
      <c r="PKE27">
        <v>-580819.94213099999</v>
      </c>
      <c r="PKF27">
        <v>-580819.94213099999</v>
      </c>
      <c r="PKG27">
        <v>-580819.94213099999</v>
      </c>
      <c r="PKH27">
        <v>-580819.94213099999</v>
      </c>
      <c r="PKI27">
        <v>-580819.94213099999</v>
      </c>
      <c r="PKJ27">
        <v>-581322.26727199997</v>
      </c>
      <c r="PKK27">
        <v>-581322.26727199997</v>
      </c>
      <c r="PKL27">
        <v>-581322.26727199997</v>
      </c>
      <c r="PKM27">
        <v>-581322.26727199997</v>
      </c>
      <c r="PKN27">
        <v>-581322.26727199997</v>
      </c>
      <c r="PKO27">
        <v>-581322.26727199997</v>
      </c>
      <c r="PKP27">
        <v>-581322.26727199997</v>
      </c>
      <c r="PKQ27">
        <v>-581322.26727199997</v>
      </c>
      <c r="PKR27">
        <v>-581322.26727199997</v>
      </c>
      <c r="PKS27">
        <v>-581322.26727199997</v>
      </c>
      <c r="PKT27">
        <v>-581322.26727199997</v>
      </c>
      <c r="PKU27">
        <v>-580819.94213099999</v>
      </c>
      <c r="PKV27">
        <v>-580819.94213099999</v>
      </c>
      <c r="PKW27">
        <v>-580819.94213099999</v>
      </c>
      <c r="PKX27">
        <v>-580819.94213099999</v>
      </c>
      <c r="PKY27">
        <v>-580819.94213099999</v>
      </c>
      <c r="PKZ27">
        <v>-580819.94213099999</v>
      </c>
      <c r="PLA27">
        <v>-580819.94213099999</v>
      </c>
      <c r="PLB27">
        <v>-580819.94213099999</v>
      </c>
      <c r="PLC27">
        <v>-580819.94213099999</v>
      </c>
      <c r="PLD27">
        <v>-580819.94213099999</v>
      </c>
      <c r="PLE27">
        <v>-580819.94213099999</v>
      </c>
      <c r="PLF27">
        <v>-858429.99912099994</v>
      </c>
      <c r="PLG27">
        <v>-858429.99912099994</v>
      </c>
      <c r="PLH27">
        <v>-858429.99912099994</v>
      </c>
      <c r="PLI27">
        <v>-858429.99912099994</v>
      </c>
      <c r="PLJ27">
        <v>-858429.99912099994</v>
      </c>
      <c r="PLK27">
        <v>-858429.99912099994</v>
      </c>
      <c r="PLL27">
        <v>-858429.99912099994</v>
      </c>
      <c r="PLM27">
        <v>-858429.99912099994</v>
      </c>
      <c r="PLN27">
        <v>-858429.99912099994</v>
      </c>
      <c r="PLO27">
        <v>-858429.99912099994</v>
      </c>
      <c r="PLP27">
        <v>-858429.99912099994</v>
      </c>
      <c r="PLQ27">
        <v>-857452.571842</v>
      </c>
      <c r="PLR27">
        <v>-857452.571842</v>
      </c>
      <c r="PLS27">
        <v>-857452.571842</v>
      </c>
      <c r="PLT27">
        <v>-857452.571842</v>
      </c>
      <c r="PLU27">
        <v>-857452.571842</v>
      </c>
      <c r="PLV27">
        <v>-857452.571842</v>
      </c>
      <c r="PLW27">
        <v>-857452.571842</v>
      </c>
      <c r="PLX27">
        <v>-857452.571842</v>
      </c>
      <c r="PLY27">
        <v>-857452.571842</v>
      </c>
      <c r="PLZ27">
        <v>-857452.571842</v>
      </c>
      <c r="PMA27">
        <v>-857452.571842</v>
      </c>
      <c r="PMB27">
        <v>-858429.99912099994</v>
      </c>
      <c r="PMC27">
        <v>-858429.99912099994</v>
      </c>
      <c r="PMD27">
        <v>-858429.99912099994</v>
      </c>
      <c r="PME27">
        <v>-858429.99912099994</v>
      </c>
      <c r="PMF27">
        <v>-858429.99912099994</v>
      </c>
      <c r="PMG27">
        <v>-858429.99912099994</v>
      </c>
      <c r="PMH27">
        <v>-858429.99912099994</v>
      </c>
      <c r="PMI27">
        <v>-858429.99912099994</v>
      </c>
      <c r="PMJ27">
        <v>-858429.99912099994</v>
      </c>
      <c r="PMK27">
        <v>-858429.99912099994</v>
      </c>
      <c r="PML27">
        <v>-858429.99912099994</v>
      </c>
      <c r="PMM27">
        <v>-857452.571842</v>
      </c>
      <c r="PMN27">
        <v>-857452.571842</v>
      </c>
      <c r="PMO27">
        <v>-857452.571842</v>
      </c>
      <c r="PMP27">
        <v>-857452.571842</v>
      </c>
      <c r="PMQ27">
        <v>-857452.571842</v>
      </c>
      <c r="PMR27">
        <v>-857452.571842</v>
      </c>
      <c r="PMS27">
        <v>-857452.571842</v>
      </c>
      <c r="PMT27">
        <v>-857452.571842</v>
      </c>
      <c r="PMU27">
        <v>-857452.571842</v>
      </c>
      <c r="PMV27">
        <v>-857452.571842</v>
      </c>
      <c r="PMW27">
        <v>-857452.571842</v>
      </c>
      <c r="PMX27">
        <v>-24586.6137371</v>
      </c>
      <c r="PMY27">
        <v>-24586.6137371</v>
      </c>
      <c r="PMZ27">
        <v>-24586.6137371</v>
      </c>
      <c r="PNA27">
        <v>-24586.6137371</v>
      </c>
      <c r="PNB27">
        <v>-24586.6137371</v>
      </c>
      <c r="PNC27">
        <v>-24586.6137371</v>
      </c>
      <c r="PND27">
        <v>-24586.6137371</v>
      </c>
      <c r="PNE27">
        <v>-24586.6137371</v>
      </c>
      <c r="PNF27">
        <v>-24586.6137371</v>
      </c>
      <c r="PNG27">
        <v>-24586.6137371</v>
      </c>
      <c r="PNH27">
        <v>-24586.6137371</v>
      </c>
      <c r="PNI27">
        <v>-24586.6137371</v>
      </c>
      <c r="PNJ27">
        <v>-24586.6137371</v>
      </c>
      <c r="PNK27">
        <v>-24586.6137371</v>
      </c>
      <c r="PNL27">
        <v>-24586.6137371</v>
      </c>
      <c r="PNM27">
        <v>-24586.6137371</v>
      </c>
      <c r="PNN27">
        <v>-24586.6137371</v>
      </c>
      <c r="PNO27">
        <v>-24586.6137371</v>
      </c>
      <c r="PNP27">
        <v>-24586.6137371</v>
      </c>
      <c r="PNQ27">
        <v>-24586.6137371</v>
      </c>
      <c r="PNR27">
        <v>-24586.6137371</v>
      </c>
      <c r="PNS27">
        <v>-24586.6137371</v>
      </c>
      <c r="PNT27">
        <v>-24586.6137371</v>
      </c>
      <c r="PNU27">
        <v>-24586.6137371</v>
      </c>
      <c r="PNV27">
        <v>-24586.6137371</v>
      </c>
      <c r="PNW27">
        <v>-24586.6137371</v>
      </c>
      <c r="PNX27">
        <v>-24586.6137371</v>
      </c>
      <c r="PNY27">
        <v>-24586.6137371</v>
      </c>
      <c r="PNZ27">
        <v>-24586.6137371</v>
      </c>
      <c r="POA27">
        <v>-24586.6137371</v>
      </c>
      <c r="POB27">
        <v>-24586.6137371</v>
      </c>
      <c r="POC27">
        <v>-24586.6137371</v>
      </c>
      <c r="POD27">
        <v>-24586.6137371</v>
      </c>
      <c r="POE27">
        <v>-24586.6137371</v>
      </c>
      <c r="POF27">
        <v>-24586.6137371</v>
      </c>
      <c r="POG27">
        <v>-24586.6137371</v>
      </c>
      <c r="POH27">
        <v>-24586.6137371</v>
      </c>
      <c r="POI27">
        <v>-24586.6137371</v>
      </c>
      <c r="POJ27">
        <v>-24586.6137371</v>
      </c>
      <c r="POK27">
        <v>-24586.6137371</v>
      </c>
      <c r="POL27">
        <v>-24586.6137371</v>
      </c>
      <c r="POM27">
        <v>-24586.6137371</v>
      </c>
      <c r="PON27">
        <v>-24586.6137371</v>
      </c>
      <c r="POO27">
        <v>-24586.6137371</v>
      </c>
      <c r="POP27">
        <v>-47460.647827300003</v>
      </c>
      <c r="POQ27">
        <v>-47460.647827300003</v>
      </c>
      <c r="POR27">
        <v>-47460.647827300003</v>
      </c>
      <c r="POS27">
        <v>-47460.647827300003</v>
      </c>
      <c r="POT27">
        <v>-47460.647827300003</v>
      </c>
      <c r="POU27">
        <v>-47460.647827300003</v>
      </c>
      <c r="POV27">
        <v>-47460.647827300003</v>
      </c>
      <c r="POW27">
        <v>-47460.647827300003</v>
      </c>
      <c r="POX27">
        <v>-47460.647827300003</v>
      </c>
      <c r="POY27">
        <v>-47460.647827300003</v>
      </c>
      <c r="POZ27">
        <v>-47460.647827300003</v>
      </c>
      <c r="PPA27">
        <v>-47460.647827300003</v>
      </c>
      <c r="PPB27">
        <v>-47460.647827300003</v>
      </c>
      <c r="PPC27">
        <v>-47460.647827300003</v>
      </c>
      <c r="PPD27">
        <v>-47460.647827300003</v>
      </c>
      <c r="PPE27">
        <v>-47460.647827300003</v>
      </c>
      <c r="PPF27">
        <v>-47460.647827300003</v>
      </c>
      <c r="PPG27">
        <v>-47460.647827300003</v>
      </c>
      <c r="PPH27">
        <v>-47460.647827300003</v>
      </c>
      <c r="PPI27">
        <v>-47460.647827300003</v>
      </c>
      <c r="PPJ27">
        <v>-47460.647827300003</v>
      </c>
      <c r="PPK27">
        <v>-47460.647827300003</v>
      </c>
      <c r="PPL27">
        <v>-47460.647827300003</v>
      </c>
      <c r="PPM27">
        <v>-47460.647827300003</v>
      </c>
      <c r="PPN27">
        <v>-47460.647827300003</v>
      </c>
      <c r="PPO27">
        <v>-47460.647827300003</v>
      </c>
      <c r="PPP27">
        <v>-47460.647827300003</v>
      </c>
      <c r="PPQ27">
        <v>-47460.647827300003</v>
      </c>
      <c r="PPR27">
        <v>-47460.647827300003</v>
      </c>
      <c r="PPS27">
        <v>-47460.647827300003</v>
      </c>
      <c r="PPT27">
        <v>-47460.647827300003</v>
      </c>
      <c r="PPU27">
        <v>-47460.647827300003</v>
      </c>
      <c r="PPV27">
        <v>-47460.647827300003</v>
      </c>
      <c r="PPW27">
        <v>-47460.647827300003</v>
      </c>
      <c r="PPX27">
        <v>-47460.647827300003</v>
      </c>
      <c r="PPY27">
        <v>-47460.647827300003</v>
      </c>
      <c r="PPZ27">
        <v>-47460.647827300003</v>
      </c>
      <c r="PQA27">
        <v>-47460.647827300003</v>
      </c>
      <c r="PQB27">
        <v>-47460.647827300003</v>
      </c>
      <c r="PQC27">
        <v>-47460.647827300003</v>
      </c>
      <c r="PQD27">
        <v>-47460.647827300003</v>
      </c>
      <c r="PQE27">
        <v>-47460.647827300003</v>
      </c>
      <c r="PQF27">
        <v>-47460.647827300003</v>
      </c>
      <c r="PQG27">
        <v>-47460.647827300003</v>
      </c>
      <c r="PQH27">
        <v>-93208.716007700001</v>
      </c>
      <c r="PQI27">
        <v>-93208.716007700001</v>
      </c>
      <c r="PQJ27">
        <v>-93208.716007700001</v>
      </c>
      <c r="PQK27">
        <v>-93208.716007700001</v>
      </c>
      <c r="PQL27">
        <v>-93208.716007700001</v>
      </c>
      <c r="PQM27">
        <v>-93208.716007700001</v>
      </c>
      <c r="PQN27">
        <v>-93208.716007700001</v>
      </c>
      <c r="PQO27">
        <v>-93208.716007700001</v>
      </c>
      <c r="PQP27">
        <v>-93208.716007700001</v>
      </c>
      <c r="PQQ27">
        <v>-93208.716007700001</v>
      </c>
      <c r="PQR27">
        <v>-93208.716007700001</v>
      </c>
      <c r="PQS27">
        <v>-93208.716007700001</v>
      </c>
      <c r="PQT27">
        <v>-93208.716007700001</v>
      </c>
      <c r="PQU27">
        <v>-93208.716007700001</v>
      </c>
      <c r="PQV27">
        <v>-93208.716007700001</v>
      </c>
      <c r="PQW27">
        <v>-93208.716007700001</v>
      </c>
      <c r="PQX27">
        <v>-93208.716007700001</v>
      </c>
      <c r="PQY27">
        <v>-93208.716007700001</v>
      </c>
      <c r="PQZ27">
        <v>-93208.716007700001</v>
      </c>
      <c r="PRA27">
        <v>-93208.716007700001</v>
      </c>
      <c r="PRB27">
        <v>-93208.716007700001</v>
      </c>
      <c r="PRC27">
        <v>-93208.716007700001</v>
      </c>
      <c r="PRD27">
        <v>-93208.716007700001</v>
      </c>
      <c r="PRE27">
        <v>-93208.716007700001</v>
      </c>
      <c r="PRF27">
        <v>-93208.716007700001</v>
      </c>
      <c r="PRG27">
        <v>-93208.716007700001</v>
      </c>
      <c r="PRH27">
        <v>-93208.716007700001</v>
      </c>
      <c r="PRI27">
        <v>-93208.716007700001</v>
      </c>
      <c r="PRJ27">
        <v>-93208.716007700001</v>
      </c>
      <c r="PRK27">
        <v>-93208.716007700001</v>
      </c>
      <c r="PRL27">
        <v>-93208.716007700001</v>
      </c>
      <c r="PRM27">
        <v>-93208.716007700001</v>
      </c>
      <c r="PRN27">
        <v>-93208.716007700001</v>
      </c>
      <c r="PRO27">
        <v>-93208.716007700001</v>
      </c>
      <c r="PRP27">
        <v>-93208.716007700001</v>
      </c>
      <c r="PRQ27">
        <v>-93208.716007700001</v>
      </c>
      <c r="PRR27">
        <v>-93208.716007700001</v>
      </c>
      <c r="PRS27">
        <v>-93208.716007700001</v>
      </c>
      <c r="PRT27">
        <v>-93208.716007700001</v>
      </c>
      <c r="PRU27">
        <v>-93208.716007700001</v>
      </c>
      <c r="PRV27">
        <v>-93208.716007700001</v>
      </c>
      <c r="PRW27">
        <v>-93208.716007700001</v>
      </c>
      <c r="PRX27">
        <v>-93208.716007700001</v>
      </c>
      <c r="PRY27">
        <v>-93208.716007700001</v>
      </c>
      <c r="PRZ27">
        <v>-600863.27960400004</v>
      </c>
      <c r="PSA27">
        <v>-600863.27960400004</v>
      </c>
      <c r="PSB27">
        <v>-600863.27960400004</v>
      </c>
      <c r="PSC27">
        <v>-600863.27960400004</v>
      </c>
      <c r="PSD27">
        <v>-600863.27960400004</v>
      </c>
      <c r="PSE27">
        <v>-600863.27960400004</v>
      </c>
      <c r="PSF27">
        <v>-600863.27960400004</v>
      </c>
      <c r="PSG27">
        <v>-600863.27960400004</v>
      </c>
      <c r="PSH27">
        <v>-600863.27960400004</v>
      </c>
      <c r="PSI27">
        <v>-600863.27960400004</v>
      </c>
      <c r="PSJ27">
        <v>-600863.27960400004</v>
      </c>
      <c r="PSK27">
        <v>-600863.27960400004</v>
      </c>
      <c r="PSL27">
        <v>-600863.27960400004</v>
      </c>
      <c r="PSM27">
        <v>-600863.27960400004</v>
      </c>
      <c r="PSN27">
        <v>-600863.27960400004</v>
      </c>
      <c r="PSO27">
        <v>-600863.27960400004</v>
      </c>
      <c r="PSP27">
        <v>-600863.27960400004</v>
      </c>
      <c r="PSQ27">
        <v>-600863.27960400004</v>
      </c>
      <c r="PSR27">
        <v>-600863.27960400004</v>
      </c>
      <c r="PSS27">
        <v>-600863.27960400004</v>
      </c>
      <c r="PST27">
        <v>-600863.27960400004</v>
      </c>
      <c r="PSU27">
        <v>-600863.27960400004</v>
      </c>
      <c r="PSV27">
        <v>-600863.27960400004</v>
      </c>
      <c r="PSW27">
        <v>-600863.27960400004</v>
      </c>
      <c r="PSX27">
        <v>-600863.27960400004</v>
      </c>
      <c r="PSY27">
        <v>-600863.27960400004</v>
      </c>
      <c r="PSZ27">
        <v>-600863.27960400004</v>
      </c>
      <c r="PTA27">
        <v>-600863.27960400004</v>
      </c>
      <c r="PTB27">
        <v>-600863.27960400004</v>
      </c>
      <c r="PTC27">
        <v>-600863.27960400004</v>
      </c>
      <c r="PTD27">
        <v>-600863.27960400004</v>
      </c>
      <c r="PTE27">
        <v>-600863.27960400004</v>
      </c>
      <c r="PTF27">
        <v>-600863.27960400004</v>
      </c>
      <c r="PTG27">
        <v>-600863.27960400004</v>
      </c>
      <c r="PTH27">
        <v>-600863.27960400004</v>
      </c>
      <c r="PTI27">
        <v>-600863.27960400004</v>
      </c>
      <c r="PTJ27">
        <v>-600863.27960400004</v>
      </c>
      <c r="PTK27">
        <v>-600863.27960400004</v>
      </c>
      <c r="PTL27">
        <v>-600863.27960400004</v>
      </c>
      <c r="PTM27">
        <v>-600863.27960400004</v>
      </c>
      <c r="PTN27">
        <v>-600863.27960400004</v>
      </c>
      <c r="PTO27">
        <v>-600863.27960400004</v>
      </c>
      <c r="PTP27">
        <v>-600863.27960400004</v>
      </c>
      <c r="PTQ27">
        <v>-600863.27960400004</v>
      </c>
      <c r="PTR27">
        <v>-938933.18551400001</v>
      </c>
      <c r="PTS27">
        <v>-938933.18551400001</v>
      </c>
      <c r="PTT27">
        <v>-938933.18551400001</v>
      </c>
      <c r="PTU27">
        <v>-938933.18551400001</v>
      </c>
      <c r="PTV27">
        <v>-938933.18551400001</v>
      </c>
      <c r="PTW27">
        <v>-938933.18551400001</v>
      </c>
      <c r="PTX27">
        <v>-938933.18551400001</v>
      </c>
      <c r="PTY27">
        <v>-938933.18551400001</v>
      </c>
      <c r="PTZ27">
        <v>-938933.18551400001</v>
      </c>
      <c r="PUA27">
        <v>-938933.18551400001</v>
      </c>
      <c r="PUB27">
        <v>-938933.18551400001</v>
      </c>
      <c r="PUC27">
        <v>-938933.18551400001</v>
      </c>
      <c r="PUD27">
        <v>-938933.18551400001</v>
      </c>
      <c r="PUE27">
        <v>-938933.18551400001</v>
      </c>
      <c r="PUF27">
        <v>-938933.18551400001</v>
      </c>
      <c r="PUG27">
        <v>-938933.18551400001</v>
      </c>
      <c r="PUH27">
        <v>-938933.18551400001</v>
      </c>
      <c r="PUI27">
        <v>-938933.18551400001</v>
      </c>
      <c r="PUJ27">
        <v>-938933.18551400001</v>
      </c>
      <c r="PUK27">
        <v>-938933.18551400001</v>
      </c>
      <c r="PUL27">
        <v>-938933.18551400001</v>
      </c>
      <c r="PUM27">
        <v>-938933.18551400001</v>
      </c>
      <c r="PUN27">
        <v>-938933.18551400001</v>
      </c>
      <c r="PUO27">
        <v>-938933.18551400001</v>
      </c>
      <c r="PUP27">
        <v>-938933.18551400001</v>
      </c>
      <c r="PUQ27">
        <v>-938933.18551400001</v>
      </c>
      <c r="PUR27">
        <v>-938933.18551400001</v>
      </c>
      <c r="PUS27">
        <v>-938933.18551400001</v>
      </c>
      <c r="PUT27">
        <v>-938933.18551400001</v>
      </c>
      <c r="PUU27">
        <v>-938933.18551400001</v>
      </c>
      <c r="PUV27">
        <v>-938933.18551400001</v>
      </c>
      <c r="PUW27">
        <v>-938933.18551400001</v>
      </c>
      <c r="PUX27">
        <v>-938933.18551400001</v>
      </c>
      <c r="PUY27">
        <v>-938933.18551400001</v>
      </c>
      <c r="PUZ27">
        <v>-938933.18551400001</v>
      </c>
      <c r="PVA27">
        <v>-938933.18551400001</v>
      </c>
      <c r="PVB27">
        <v>-938933.18551400001</v>
      </c>
      <c r="PVC27">
        <v>-938933.18551400001</v>
      </c>
      <c r="PVD27">
        <v>-938933.18551400001</v>
      </c>
      <c r="PVE27">
        <v>-938933.18551400001</v>
      </c>
      <c r="PVF27">
        <v>-938933.18551400001</v>
      </c>
      <c r="PVG27">
        <v>-938933.18551400001</v>
      </c>
      <c r="PVH27">
        <v>-938933.18551400001</v>
      </c>
      <c r="PVI27">
        <v>-938933.18551400001</v>
      </c>
      <c r="PVJ27">
        <v>-1481988.8137000001</v>
      </c>
      <c r="PVK27">
        <v>-1481988.8137000001</v>
      </c>
      <c r="PVL27">
        <v>-1481988.8137000001</v>
      </c>
      <c r="PVM27">
        <v>-1481988.8137000001</v>
      </c>
      <c r="PVN27">
        <v>-1481988.8137000001</v>
      </c>
      <c r="PVO27">
        <v>-1481988.8137000001</v>
      </c>
      <c r="PVP27">
        <v>-1481988.8137000001</v>
      </c>
      <c r="PVQ27">
        <v>-1481988.8137000001</v>
      </c>
      <c r="PVR27">
        <v>-1481988.8137000001</v>
      </c>
      <c r="PVS27">
        <v>-1481988.8137000001</v>
      </c>
      <c r="PVT27">
        <v>-1481988.8137000001</v>
      </c>
      <c r="PVU27">
        <v>-1481988.8137000001</v>
      </c>
      <c r="PVV27">
        <v>-1481988.8137000001</v>
      </c>
      <c r="PVW27">
        <v>-1481988.8137000001</v>
      </c>
      <c r="PVX27">
        <v>-1481988.8137000001</v>
      </c>
      <c r="PVY27">
        <v>-1481988.8137000001</v>
      </c>
      <c r="PVZ27">
        <v>-1481988.8137000001</v>
      </c>
      <c r="PWA27">
        <v>-1481988.8137000001</v>
      </c>
      <c r="PWB27">
        <v>-1481988.8137000001</v>
      </c>
      <c r="PWC27">
        <v>-1481988.8137000001</v>
      </c>
      <c r="PWD27">
        <v>-1481988.8137000001</v>
      </c>
      <c r="PWE27">
        <v>-1481988.8137000001</v>
      </c>
      <c r="PWF27">
        <v>-1481988.8137000001</v>
      </c>
      <c r="PWG27">
        <v>-1481988.8137000001</v>
      </c>
      <c r="PWH27">
        <v>-1481988.8137000001</v>
      </c>
      <c r="PWI27">
        <v>-1481988.8137000001</v>
      </c>
      <c r="PWJ27">
        <v>-1481988.8137000001</v>
      </c>
      <c r="PWK27">
        <v>-1481988.8137000001</v>
      </c>
      <c r="PWL27">
        <v>-1481988.8137000001</v>
      </c>
      <c r="PWM27">
        <v>-1481988.8137000001</v>
      </c>
      <c r="PWN27">
        <v>-1481988.8137000001</v>
      </c>
      <c r="PWO27">
        <v>-1481988.8137000001</v>
      </c>
      <c r="PWP27">
        <v>-1481988.8137000001</v>
      </c>
      <c r="PWQ27">
        <v>-1481988.8137000001</v>
      </c>
      <c r="PWR27">
        <v>-1481988.8137000001</v>
      </c>
      <c r="PWS27">
        <v>-1481988.8137000001</v>
      </c>
      <c r="PWT27">
        <v>-1481988.8137000001</v>
      </c>
      <c r="PWU27">
        <v>-1481988.8137000001</v>
      </c>
      <c r="PWV27">
        <v>-1481988.8137000001</v>
      </c>
      <c r="PWW27">
        <v>-1481988.8137000001</v>
      </c>
      <c r="PWX27">
        <v>-1481988.8137000001</v>
      </c>
      <c r="PWY27">
        <v>-1481988.8137000001</v>
      </c>
      <c r="PWZ27">
        <v>-1481988.8137000001</v>
      </c>
      <c r="PXA27">
        <v>-1481988.8137000001</v>
      </c>
      <c r="PXB27">
        <v>-568689.12952199997</v>
      </c>
      <c r="PXC27">
        <v>-568689.12952199997</v>
      </c>
      <c r="PXD27">
        <v>-568689.12952199997</v>
      </c>
      <c r="PXE27">
        <v>-568689.12952199997</v>
      </c>
      <c r="PXF27">
        <v>-568689.12952199997</v>
      </c>
      <c r="PXG27">
        <v>-568689.12952199997</v>
      </c>
      <c r="PXH27">
        <v>-568689.12952199997</v>
      </c>
      <c r="PXI27">
        <v>-568689.12952199997</v>
      </c>
      <c r="PXJ27">
        <v>-568689.12952199997</v>
      </c>
      <c r="PXK27">
        <v>-568689.12952199997</v>
      </c>
      <c r="PXL27">
        <v>-568689.12952199997</v>
      </c>
      <c r="PXM27">
        <v>-565911.70311200002</v>
      </c>
      <c r="PXN27">
        <v>-565911.70311200002</v>
      </c>
      <c r="PXO27">
        <v>-565911.70311200002</v>
      </c>
      <c r="PXP27">
        <v>-565911.70311200002</v>
      </c>
      <c r="PXQ27">
        <v>-565911.70311200002</v>
      </c>
      <c r="PXR27">
        <v>-565911.70311200002</v>
      </c>
      <c r="PXS27">
        <v>-565911.70311200002</v>
      </c>
      <c r="PXT27">
        <v>-565911.70311200002</v>
      </c>
      <c r="PXU27">
        <v>-565911.70311200002</v>
      </c>
      <c r="PXV27">
        <v>-565911.70311200002</v>
      </c>
      <c r="PXW27">
        <v>-565911.70311200002</v>
      </c>
      <c r="PXX27">
        <v>-568689.12952199997</v>
      </c>
      <c r="PXY27">
        <v>-568689.12952199997</v>
      </c>
      <c r="PXZ27">
        <v>-568689.12952199997</v>
      </c>
      <c r="PYA27">
        <v>-568689.12952199997</v>
      </c>
      <c r="PYB27">
        <v>-568689.12952199997</v>
      </c>
      <c r="PYC27">
        <v>-568689.12952199997</v>
      </c>
      <c r="PYD27">
        <v>-568689.12952199997</v>
      </c>
      <c r="PYE27">
        <v>-568689.12952199997</v>
      </c>
      <c r="PYF27">
        <v>-568689.12952199997</v>
      </c>
      <c r="PYG27">
        <v>-568689.12952199997</v>
      </c>
      <c r="PYH27">
        <v>-568689.12952199997</v>
      </c>
      <c r="PYI27">
        <v>-565911.70311200002</v>
      </c>
      <c r="PYJ27">
        <v>-565911.70311200002</v>
      </c>
      <c r="PYK27">
        <v>-565911.70311200002</v>
      </c>
      <c r="PYL27">
        <v>-565911.70311200002</v>
      </c>
      <c r="PYM27">
        <v>-565911.70311200002</v>
      </c>
      <c r="PYN27">
        <v>-565911.70311200002</v>
      </c>
      <c r="PYO27">
        <v>-565911.70311200002</v>
      </c>
      <c r="PYP27">
        <v>-565911.70311200002</v>
      </c>
      <c r="PYQ27">
        <v>-565911.70311200002</v>
      </c>
      <c r="PYR27">
        <v>-565911.70311200002</v>
      </c>
      <c r="PYS27">
        <v>-565911.70311200002</v>
      </c>
      <c r="PYT27">
        <v>-764712.31488800002</v>
      </c>
      <c r="PYU27">
        <v>-764712.31488800002</v>
      </c>
      <c r="PYV27">
        <v>-764712.31488800002</v>
      </c>
      <c r="PYW27">
        <v>-764712.31488800002</v>
      </c>
      <c r="PYX27">
        <v>-764712.31488800002</v>
      </c>
      <c r="PYY27">
        <v>-764712.31488800002</v>
      </c>
      <c r="PYZ27">
        <v>-764712.31488800002</v>
      </c>
      <c r="PZA27">
        <v>-764712.31488800002</v>
      </c>
      <c r="PZB27">
        <v>-764712.31488800002</v>
      </c>
      <c r="PZC27">
        <v>-764712.31488800002</v>
      </c>
      <c r="PZD27">
        <v>-764712.31488800002</v>
      </c>
      <c r="PZE27">
        <v>-759259.98385600001</v>
      </c>
      <c r="PZF27">
        <v>-759259.98385600001</v>
      </c>
      <c r="PZG27">
        <v>-759259.98385600001</v>
      </c>
      <c r="PZH27">
        <v>-759259.98385600001</v>
      </c>
      <c r="PZI27">
        <v>-759259.98385600001</v>
      </c>
      <c r="PZJ27">
        <v>-759259.98385600001</v>
      </c>
      <c r="PZK27">
        <v>-759259.98385600001</v>
      </c>
      <c r="PZL27">
        <v>-759259.98385600001</v>
      </c>
      <c r="PZM27">
        <v>-759259.98385600001</v>
      </c>
      <c r="PZN27">
        <v>-759259.98385600001</v>
      </c>
      <c r="PZO27">
        <v>-759259.98385600001</v>
      </c>
      <c r="PZP27">
        <v>-764712.31488800002</v>
      </c>
      <c r="PZQ27">
        <v>-764712.31488800002</v>
      </c>
      <c r="PZR27">
        <v>-764712.31488800002</v>
      </c>
      <c r="PZS27">
        <v>-764712.31488800002</v>
      </c>
      <c r="PZT27">
        <v>-764712.31488800002</v>
      </c>
      <c r="PZU27">
        <v>-764712.31488800002</v>
      </c>
      <c r="PZV27">
        <v>-764712.31488800002</v>
      </c>
      <c r="PZW27">
        <v>-764712.31488800002</v>
      </c>
      <c r="PZX27">
        <v>-764712.31488800002</v>
      </c>
      <c r="PZY27">
        <v>-764712.31488800002</v>
      </c>
      <c r="PZZ27">
        <v>-764712.31488800002</v>
      </c>
      <c r="QAA27">
        <v>-759259.98385600001</v>
      </c>
      <c r="QAB27">
        <v>-759259.98385600001</v>
      </c>
      <c r="QAC27">
        <v>-759259.98385600001</v>
      </c>
      <c r="QAD27">
        <v>-759259.98385600001</v>
      </c>
      <c r="QAE27">
        <v>-759259.98385600001</v>
      </c>
      <c r="QAF27">
        <v>-759259.98385600001</v>
      </c>
      <c r="QAG27">
        <v>-759259.98385600001</v>
      </c>
      <c r="QAH27">
        <v>-759259.98385600001</v>
      </c>
      <c r="QAI27">
        <v>-759259.98385600001</v>
      </c>
      <c r="QAJ27">
        <v>-759259.98385600001</v>
      </c>
      <c r="QAK27">
        <v>-759259.98385600001</v>
      </c>
      <c r="QAL27">
        <v>-960137.11221399996</v>
      </c>
      <c r="QAM27">
        <v>-960137.11221399996</v>
      </c>
      <c r="QAN27">
        <v>-960137.11221399996</v>
      </c>
      <c r="QAO27">
        <v>-960137.11221399996</v>
      </c>
      <c r="QAP27">
        <v>-960137.11221399996</v>
      </c>
      <c r="QAQ27">
        <v>-960137.11221399996</v>
      </c>
      <c r="QAR27">
        <v>-960137.11221399996</v>
      </c>
      <c r="QAS27">
        <v>-960137.11221399996</v>
      </c>
      <c r="QAT27">
        <v>-960137.11221399996</v>
      </c>
      <c r="QAU27">
        <v>-960137.11221399996</v>
      </c>
      <c r="QAV27">
        <v>-960137.11221399996</v>
      </c>
      <c r="QAW27">
        <v>-949334.97193700005</v>
      </c>
      <c r="QAX27">
        <v>-949334.97193700005</v>
      </c>
      <c r="QAY27">
        <v>-949334.97193700005</v>
      </c>
      <c r="QAZ27">
        <v>-949334.97193700005</v>
      </c>
      <c r="QBA27">
        <v>-949334.97193700005</v>
      </c>
      <c r="QBB27">
        <v>-949334.97193700005</v>
      </c>
      <c r="QBC27">
        <v>-949334.97193700005</v>
      </c>
      <c r="QBD27">
        <v>-949334.97193700005</v>
      </c>
      <c r="QBE27">
        <v>-949334.97193700005</v>
      </c>
      <c r="QBF27">
        <v>-949334.97193700005</v>
      </c>
      <c r="QBG27">
        <v>-949334.97193700005</v>
      </c>
      <c r="QBH27">
        <v>-960137.11221399996</v>
      </c>
      <c r="QBI27">
        <v>-960137.11221399996</v>
      </c>
      <c r="QBJ27">
        <v>-960137.11221399996</v>
      </c>
      <c r="QBK27">
        <v>-960137.11221399996</v>
      </c>
      <c r="QBL27">
        <v>-960137.11221399996</v>
      </c>
      <c r="QBM27">
        <v>-960137.11221399996</v>
      </c>
      <c r="QBN27">
        <v>-960137.11221399996</v>
      </c>
      <c r="QBO27">
        <v>-960137.11221399996</v>
      </c>
      <c r="QBP27">
        <v>-960137.11221399996</v>
      </c>
      <c r="QBQ27">
        <v>-960137.11221399996</v>
      </c>
      <c r="QBR27">
        <v>-960137.11221399996</v>
      </c>
      <c r="QBS27">
        <v>-949334.97193700005</v>
      </c>
      <c r="QBT27">
        <v>-949334.97193700005</v>
      </c>
      <c r="QBU27">
        <v>-949334.97193700005</v>
      </c>
      <c r="QBV27">
        <v>-949334.97193700005</v>
      </c>
      <c r="QBW27">
        <v>-949334.97193700005</v>
      </c>
      <c r="QBX27">
        <v>-949334.97193700005</v>
      </c>
      <c r="QBY27">
        <v>-949334.97193700005</v>
      </c>
      <c r="QBZ27">
        <v>-949334.97193700005</v>
      </c>
      <c r="QCA27">
        <v>-949334.97193700005</v>
      </c>
      <c r="QCB27">
        <v>-949334.97193700005</v>
      </c>
      <c r="QCC27">
        <v>-949334.97193700005</v>
      </c>
      <c r="QCD27">
        <v>-595484.69947300002</v>
      </c>
      <c r="QCE27">
        <v>-595484.69947300002</v>
      </c>
      <c r="QCF27">
        <v>-595484.69947300002</v>
      </c>
      <c r="QCG27">
        <v>-595484.69947300002</v>
      </c>
      <c r="QCH27">
        <v>-595484.69947300002</v>
      </c>
      <c r="QCI27">
        <v>-595484.69947300002</v>
      </c>
      <c r="QCJ27">
        <v>-595484.69947300002</v>
      </c>
      <c r="QCK27">
        <v>-595484.69947300002</v>
      </c>
      <c r="QCL27">
        <v>-595484.69947300002</v>
      </c>
      <c r="QCM27">
        <v>-595484.69947300002</v>
      </c>
      <c r="QCN27">
        <v>-595484.69947300002</v>
      </c>
      <c r="QCO27">
        <v>-511073.104919</v>
      </c>
      <c r="QCP27">
        <v>-511073.104919</v>
      </c>
      <c r="QCQ27">
        <v>-511073.104919</v>
      </c>
      <c r="QCR27">
        <v>-511073.104919</v>
      </c>
      <c r="QCS27">
        <v>-511073.104919</v>
      </c>
      <c r="QCT27">
        <v>-511073.104919</v>
      </c>
      <c r="QCU27">
        <v>-511073.104919</v>
      </c>
      <c r="QCV27">
        <v>-511073.104919</v>
      </c>
      <c r="QCW27">
        <v>-511073.104919</v>
      </c>
      <c r="QCX27">
        <v>-511073.104919</v>
      </c>
      <c r="QCY27">
        <v>-511073.104919</v>
      </c>
      <c r="QCZ27">
        <v>-595484.69947300002</v>
      </c>
      <c r="QDA27">
        <v>-595484.69947300002</v>
      </c>
      <c r="QDB27">
        <v>-595484.69947300002</v>
      </c>
      <c r="QDC27">
        <v>-595484.69947300002</v>
      </c>
      <c r="QDD27">
        <v>-595484.69947300002</v>
      </c>
      <c r="QDE27">
        <v>-595484.69947300002</v>
      </c>
      <c r="QDF27">
        <v>-595484.69947300002</v>
      </c>
      <c r="QDG27">
        <v>-595484.69947300002</v>
      </c>
      <c r="QDH27">
        <v>-595484.69947300002</v>
      </c>
      <c r="QDI27">
        <v>-595484.69947300002</v>
      </c>
      <c r="QDJ27">
        <v>-595484.69947300002</v>
      </c>
      <c r="QDK27">
        <v>-511073.104919</v>
      </c>
      <c r="QDL27">
        <v>-511073.104919</v>
      </c>
      <c r="QDM27">
        <v>-511073.104919</v>
      </c>
      <c r="QDN27">
        <v>-511073.104919</v>
      </c>
      <c r="QDO27">
        <v>-511073.104919</v>
      </c>
      <c r="QDP27">
        <v>-511073.104919</v>
      </c>
      <c r="QDQ27">
        <v>-511073.104919</v>
      </c>
      <c r="QDR27">
        <v>-511073.104919</v>
      </c>
      <c r="QDS27">
        <v>-511073.104919</v>
      </c>
      <c r="QDT27">
        <v>-511073.104919</v>
      </c>
      <c r="QDU27">
        <v>-511073.104919</v>
      </c>
      <c r="QDV27">
        <v>-791223.78784899996</v>
      </c>
      <c r="QDW27">
        <v>-791223.78784899996</v>
      </c>
      <c r="QDX27">
        <v>-791223.78784899996</v>
      </c>
      <c r="QDY27">
        <v>-791223.78784899996</v>
      </c>
      <c r="QDZ27">
        <v>-791223.78784899996</v>
      </c>
      <c r="QEA27">
        <v>-791223.78784899996</v>
      </c>
      <c r="QEB27">
        <v>-791223.78784899996</v>
      </c>
      <c r="QEC27">
        <v>-791223.78784899996</v>
      </c>
      <c r="QED27">
        <v>-791223.78784899996</v>
      </c>
      <c r="QEE27">
        <v>-791223.78784899996</v>
      </c>
      <c r="QEF27">
        <v>-791223.78784899996</v>
      </c>
      <c r="QEG27">
        <v>-625516.44279100001</v>
      </c>
      <c r="QEH27">
        <v>-625516.44279100001</v>
      </c>
      <c r="QEI27">
        <v>-625516.44279100001</v>
      </c>
      <c r="QEJ27">
        <v>-625516.44279100001</v>
      </c>
      <c r="QEK27">
        <v>-625516.44279100001</v>
      </c>
      <c r="QEL27">
        <v>-625516.44279100001</v>
      </c>
      <c r="QEM27">
        <v>-625516.44279100001</v>
      </c>
      <c r="QEN27">
        <v>-625516.44279100001</v>
      </c>
      <c r="QEO27">
        <v>-625516.44279100001</v>
      </c>
      <c r="QEP27">
        <v>-625516.44279100001</v>
      </c>
      <c r="QEQ27">
        <v>-625516.44279100001</v>
      </c>
      <c r="QER27">
        <v>-791223.78784899996</v>
      </c>
      <c r="QES27">
        <v>-791223.78784899996</v>
      </c>
      <c r="QET27">
        <v>-791223.78784899996</v>
      </c>
      <c r="QEU27">
        <v>-791223.78784899996</v>
      </c>
      <c r="QEV27">
        <v>-791223.78784899996</v>
      </c>
      <c r="QEW27">
        <v>-791223.78784899996</v>
      </c>
      <c r="QEX27">
        <v>-791223.78784899996</v>
      </c>
      <c r="QEY27">
        <v>-791223.78784899996</v>
      </c>
      <c r="QEZ27">
        <v>-791223.78784899996</v>
      </c>
      <c r="QFA27">
        <v>-791223.78784899996</v>
      </c>
      <c r="QFB27">
        <v>-791223.78784899996</v>
      </c>
      <c r="QFC27">
        <v>-625516.44279100001</v>
      </c>
      <c r="QFD27">
        <v>-625516.44279100001</v>
      </c>
      <c r="QFE27">
        <v>-625516.44279100001</v>
      </c>
      <c r="QFF27">
        <v>-625516.44279100001</v>
      </c>
      <c r="QFG27">
        <v>-625516.44279100001</v>
      </c>
      <c r="QFH27">
        <v>-625516.44279100001</v>
      </c>
      <c r="QFI27">
        <v>-625516.44279100001</v>
      </c>
      <c r="QFJ27">
        <v>-625516.44279100001</v>
      </c>
      <c r="QFK27">
        <v>-625516.44279100001</v>
      </c>
      <c r="QFL27">
        <v>-625516.44279100001</v>
      </c>
      <c r="QFM27">
        <v>-625516.44279100001</v>
      </c>
      <c r="QFN27">
        <v>-971514.85098999995</v>
      </c>
      <c r="QFO27">
        <v>-971514.85098999995</v>
      </c>
      <c r="QFP27">
        <v>-971514.85098999995</v>
      </c>
      <c r="QFQ27">
        <v>-971514.85098999995</v>
      </c>
      <c r="QFR27">
        <v>-971514.85098999995</v>
      </c>
      <c r="QFS27">
        <v>-971514.85098999995</v>
      </c>
      <c r="QFT27">
        <v>-971514.85098999995</v>
      </c>
      <c r="QFU27">
        <v>-971514.85098999995</v>
      </c>
      <c r="QFV27">
        <v>-971514.85098999995</v>
      </c>
      <c r="QFW27">
        <v>-971514.85098999995</v>
      </c>
      <c r="QFX27">
        <v>-971514.85098999995</v>
      </c>
      <c r="QFY27">
        <v>-643216.00491999998</v>
      </c>
      <c r="QFZ27">
        <v>-643216.00491999998</v>
      </c>
      <c r="QGA27">
        <v>-643216.00491999998</v>
      </c>
      <c r="QGB27">
        <v>-643216.00491999998</v>
      </c>
      <c r="QGC27">
        <v>-643216.00491999998</v>
      </c>
      <c r="QGD27">
        <v>-643216.00491999998</v>
      </c>
      <c r="QGE27">
        <v>-643216.00491999998</v>
      </c>
      <c r="QGF27">
        <v>-643216.00491999998</v>
      </c>
      <c r="QGG27">
        <v>-643216.00491999998</v>
      </c>
      <c r="QGH27">
        <v>-643216.00491999998</v>
      </c>
      <c r="QGI27">
        <v>-643216.00491999998</v>
      </c>
      <c r="QGJ27">
        <v>-971514.85098999995</v>
      </c>
      <c r="QGK27">
        <v>-971514.85098999995</v>
      </c>
      <c r="QGL27">
        <v>-971514.85098999995</v>
      </c>
      <c r="QGM27">
        <v>-971514.85098999995</v>
      </c>
      <c r="QGN27">
        <v>-971514.85098999995</v>
      </c>
      <c r="QGO27">
        <v>-971514.85098999995</v>
      </c>
      <c r="QGP27">
        <v>-971514.85098999995</v>
      </c>
      <c r="QGQ27">
        <v>-971514.85098999995</v>
      </c>
      <c r="QGR27">
        <v>-971514.85098999995</v>
      </c>
      <c r="QGS27">
        <v>-971514.85098999995</v>
      </c>
      <c r="QGT27">
        <v>-971514.85098999995</v>
      </c>
      <c r="QGU27">
        <v>-643216.00491999998</v>
      </c>
      <c r="QGV27">
        <v>-643216.00491999998</v>
      </c>
      <c r="QGW27">
        <v>-643216.00491999998</v>
      </c>
      <c r="QGX27">
        <v>-643216.00491999998</v>
      </c>
      <c r="QGY27">
        <v>-643216.00491999998</v>
      </c>
      <c r="QGZ27">
        <v>-643216.00491999998</v>
      </c>
      <c r="QHA27">
        <v>-643216.00491999998</v>
      </c>
      <c r="QHB27">
        <v>-643216.00491999998</v>
      </c>
      <c r="QHC27">
        <v>-643216.00491999998</v>
      </c>
      <c r="QHD27">
        <v>-643216.00491999998</v>
      </c>
      <c r="QHE27">
        <v>-643216.00491999998</v>
      </c>
      <c r="QHF27">
        <v>-2547912.8958800002</v>
      </c>
      <c r="QHG27">
        <v>-2547912.8958800002</v>
      </c>
      <c r="QHH27">
        <v>-2547912.8958800002</v>
      </c>
      <c r="QHI27">
        <v>-2547912.8958800002</v>
      </c>
      <c r="QHJ27">
        <v>-2547912.8958800002</v>
      </c>
      <c r="QHK27">
        <v>-2547912.8958800002</v>
      </c>
      <c r="QHL27">
        <v>-2547912.8958800002</v>
      </c>
      <c r="QHM27">
        <v>-2547912.8958800002</v>
      </c>
      <c r="QHN27">
        <v>-2547912.8958800002</v>
      </c>
      <c r="QHO27">
        <v>-2547912.8958800002</v>
      </c>
      <c r="QHP27">
        <v>-2547912.8958800002</v>
      </c>
      <c r="QHQ27">
        <v>-2542272.9205200002</v>
      </c>
      <c r="QHR27">
        <v>-2542272.9205200002</v>
      </c>
      <c r="QHS27">
        <v>-2542272.9205200002</v>
      </c>
      <c r="QHT27">
        <v>-2542272.9205200002</v>
      </c>
      <c r="QHU27">
        <v>-2542272.9205200002</v>
      </c>
      <c r="QHV27">
        <v>-2542272.9205200002</v>
      </c>
      <c r="QHW27">
        <v>-2542272.9205200002</v>
      </c>
      <c r="QHX27">
        <v>-2542272.9205200002</v>
      </c>
      <c r="QHY27">
        <v>-2542272.9205200002</v>
      </c>
      <c r="QHZ27">
        <v>-2542272.9205200002</v>
      </c>
      <c r="QIA27">
        <v>-2542272.9205200002</v>
      </c>
      <c r="QIB27">
        <v>-2547912.8958800002</v>
      </c>
      <c r="QIC27">
        <v>-2547912.8958800002</v>
      </c>
      <c r="QID27">
        <v>-2547912.8958800002</v>
      </c>
      <c r="QIE27">
        <v>-2547912.8958800002</v>
      </c>
      <c r="QIF27">
        <v>-2547912.8958800002</v>
      </c>
      <c r="QIG27">
        <v>-2547912.8958800002</v>
      </c>
      <c r="QIH27">
        <v>-2547912.8958800002</v>
      </c>
      <c r="QII27">
        <v>-2547912.8958800002</v>
      </c>
      <c r="QIJ27">
        <v>-2547912.8958800002</v>
      </c>
      <c r="QIK27">
        <v>-2547912.8958800002</v>
      </c>
      <c r="QIL27">
        <v>-2547912.8958800002</v>
      </c>
      <c r="QIM27">
        <v>-2542272.9205200002</v>
      </c>
      <c r="QIN27">
        <v>-2542272.9205200002</v>
      </c>
      <c r="QIO27">
        <v>-2542272.9205200002</v>
      </c>
      <c r="QIP27">
        <v>-2542272.9205200002</v>
      </c>
      <c r="QIQ27">
        <v>-2542272.9205200002</v>
      </c>
      <c r="QIR27">
        <v>-2542272.9205200002</v>
      </c>
      <c r="QIS27">
        <v>-2542272.9205200002</v>
      </c>
      <c r="QIT27">
        <v>-2542272.9205200002</v>
      </c>
      <c r="QIU27">
        <v>-2542272.9205200002</v>
      </c>
      <c r="QIV27">
        <v>-2542272.9205200002</v>
      </c>
      <c r="QIW27">
        <v>-2542272.9205200002</v>
      </c>
      <c r="QIX27">
        <v>-2781019.9278299999</v>
      </c>
      <c r="QIY27">
        <v>-2781019.9278299999</v>
      </c>
      <c r="QIZ27">
        <v>-2781019.9278299999</v>
      </c>
      <c r="QJA27">
        <v>-2781019.9278299999</v>
      </c>
      <c r="QJB27">
        <v>-2781019.9278299999</v>
      </c>
      <c r="QJC27">
        <v>-2781019.9278299999</v>
      </c>
      <c r="QJD27">
        <v>-2781019.9278299999</v>
      </c>
      <c r="QJE27">
        <v>-2781019.9278299999</v>
      </c>
      <c r="QJF27">
        <v>-2781019.9278299999</v>
      </c>
      <c r="QJG27">
        <v>-2781019.9278299999</v>
      </c>
      <c r="QJH27">
        <v>-2781019.9278299999</v>
      </c>
      <c r="QJI27">
        <v>-2769948.1627699998</v>
      </c>
      <c r="QJJ27">
        <v>-2769948.1627699998</v>
      </c>
      <c r="QJK27">
        <v>-2769948.1627699998</v>
      </c>
      <c r="QJL27">
        <v>-2769948.1627699998</v>
      </c>
      <c r="QJM27">
        <v>-2769948.1627699998</v>
      </c>
      <c r="QJN27">
        <v>-2769948.1627699998</v>
      </c>
      <c r="QJO27">
        <v>-2769948.1627699998</v>
      </c>
      <c r="QJP27">
        <v>-2769948.1627699998</v>
      </c>
      <c r="QJQ27">
        <v>-2769948.1627699998</v>
      </c>
      <c r="QJR27">
        <v>-2769948.1627699998</v>
      </c>
      <c r="QJS27">
        <v>-2769948.1627699998</v>
      </c>
      <c r="QJT27">
        <v>-2781019.9278299999</v>
      </c>
      <c r="QJU27">
        <v>-2781019.9278299999</v>
      </c>
      <c r="QJV27">
        <v>-2781019.9278299999</v>
      </c>
      <c r="QJW27">
        <v>-2781019.9278299999</v>
      </c>
      <c r="QJX27">
        <v>-2781019.9278299999</v>
      </c>
      <c r="QJY27">
        <v>-2781019.9278299999</v>
      </c>
      <c r="QJZ27">
        <v>-2781019.9278299999</v>
      </c>
      <c r="QKA27">
        <v>-2781019.9278299999</v>
      </c>
      <c r="QKB27">
        <v>-2781019.9278299999</v>
      </c>
      <c r="QKC27">
        <v>-2781019.9278299999</v>
      </c>
      <c r="QKD27">
        <v>-2781019.9278299999</v>
      </c>
      <c r="QKE27">
        <v>-2769948.1627699998</v>
      </c>
      <c r="QKF27">
        <v>-2769948.1627699998</v>
      </c>
      <c r="QKG27">
        <v>-2769948.1627699998</v>
      </c>
      <c r="QKH27">
        <v>-2769948.1627699998</v>
      </c>
      <c r="QKI27">
        <v>-2769948.1627699998</v>
      </c>
      <c r="QKJ27">
        <v>-2769948.1627699998</v>
      </c>
      <c r="QKK27">
        <v>-2769948.1627699998</v>
      </c>
      <c r="QKL27">
        <v>-2769948.1627699998</v>
      </c>
      <c r="QKM27">
        <v>-2769948.1627699998</v>
      </c>
      <c r="QKN27">
        <v>-2769948.1627699998</v>
      </c>
      <c r="QKO27">
        <v>-2769948.1627699998</v>
      </c>
      <c r="QKP27">
        <v>-3004032.4216700001</v>
      </c>
      <c r="QKQ27">
        <v>-3004032.4216700001</v>
      </c>
      <c r="QKR27">
        <v>-3004032.4216700001</v>
      </c>
      <c r="QKS27">
        <v>-3004032.4216700001</v>
      </c>
      <c r="QKT27">
        <v>-3004032.4216700001</v>
      </c>
      <c r="QKU27">
        <v>-3004032.4216700001</v>
      </c>
      <c r="QKV27">
        <v>-3004032.4216700001</v>
      </c>
      <c r="QKW27">
        <v>-3004032.4216700001</v>
      </c>
      <c r="QKX27">
        <v>-3004032.4216700001</v>
      </c>
      <c r="QKY27">
        <v>-3004032.4216700001</v>
      </c>
      <c r="QKZ27">
        <v>-3004032.4216700001</v>
      </c>
      <c r="QLA27">
        <v>-2982097.0772199999</v>
      </c>
      <c r="QLB27">
        <v>-2982097.0772199999</v>
      </c>
      <c r="QLC27">
        <v>-2982097.0772199999</v>
      </c>
      <c r="QLD27">
        <v>-2982097.0772199999</v>
      </c>
      <c r="QLE27">
        <v>-2982097.0772199999</v>
      </c>
      <c r="QLF27">
        <v>-2982097.0772199999</v>
      </c>
      <c r="QLG27">
        <v>-2982097.0772199999</v>
      </c>
      <c r="QLH27">
        <v>-2982097.0772199999</v>
      </c>
      <c r="QLI27">
        <v>-2982097.0772199999</v>
      </c>
      <c r="QLJ27">
        <v>-2982097.0772199999</v>
      </c>
      <c r="QLK27">
        <v>-2982097.0772199999</v>
      </c>
      <c r="QLL27">
        <v>-3004032.4216700001</v>
      </c>
      <c r="QLM27">
        <v>-3004032.4216700001</v>
      </c>
      <c r="QLN27">
        <v>-3004032.4216700001</v>
      </c>
      <c r="QLO27">
        <v>-3004032.4216700001</v>
      </c>
      <c r="QLP27">
        <v>-3004032.4216700001</v>
      </c>
      <c r="QLQ27">
        <v>-3004032.4216700001</v>
      </c>
      <c r="QLR27">
        <v>-3004032.4216700001</v>
      </c>
      <c r="QLS27">
        <v>-3004032.4216700001</v>
      </c>
      <c r="QLT27">
        <v>-3004032.4216700001</v>
      </c>
      <c r="QLU27">
        <v>-3004032.4216700001</v>
      </c>
      <c r="QLV27">
        <v>-3004032.4216700001</v>
      </c>
      <c r="QLW27">
        <v>-2982097.0772199999</v>
      </c>
      <c r="QLX27">
        <v>-2982097.0772199999</v>
      </c>
      <c r="QLY27">
        <v>-2982097.0772199999</v>
      </c>
      <c r="QLZ27">
        <v>-2982097.0772199999</v>
      </c>
      <c r="QMA27">
        <v>-2982097.0772199999</v>
      </c>
      <c r="QMB27">
        <v>-2982097.0772199999</v>
      </c>
      <c r="QMC27">
        <v>-2982097.0772199999</v>
      </c>
      <c r="QMD27">
        <v>-2982097.0772199999</v>
      </c>
      <c r="QME27">
        <v>-2982097.0772199999</v>
      </c>
      <c r="QMF27">
        <v>-2982097.0772199999</v>
      </c>
      <c r="QMG27">
        <v>-2982097.0772199999</v>
      </c>
      <c r="QMH27">
        <v>-36726596.762400001</v>
      </c>
      <c r="QMI27">
        <v>-36726596.762400001</v>
      </c>
      <c r="QMJ27">
        <v>-36726596.762400001</v>
      </c>
      <c r="QMK27">
        <v>-36726596.762400001</v>
      </c>
      <c r="QML27">
        <v>-36726596.762400001</v>
      </c>
      <c r="QMM27">
        <v>-36726596.762400001</v>
      </c>
      <c r="QMN27">
        <v>-36726596.762400001</v>
      </c>
      <c r="QMO27">
        <v>-36726596.762400001</v>
      </c>
      <c r="QMP27">
        <v>-36726596.762400001</v>
      </c>
      <c r="QMQ27">
        <v>-36726596.762400001</v>
      </c>
      <c r="QMR27">
        <v>-36726596.762400001</v>
      </c>
      <c r="QMS27">
        <v>-36726596.762400001</v>
      </c>
      <c r="QMT27">
        <v>-36726596.762400001</v>
      </c>
      <c r="QMU27">
        <v>-36726596.762400001</v>
      </c>
      <c r="QMV27">
        <v>-36726596.762400001</v>
      </c>
      <c r="QMW27">
        <v>-36726596.762400001</v>
      </c>
      <c r="QMX27">
        <v>-36726596.762400001</v>
      </c>
      <c r="QMY27">
        <v>-36726596.762400001</v>
      </c>
      <c r="QMZ27">
        <v>-36726596.762400001</v>
      </c>
      <c r="QNA27">
        <v>-36726596.762400001</v>
      </c>
      <c r="QNB27">
        <v>-36726596.762400001</v>
      </c>
      <c r="QNC27">
        <v>-36726596.762400001</v>
      </c>
      <c r="QND27">
        <v>-36726596.762400001</v>
      </c>
      <c r="QNE27">
        <v>-36726596.762400001</v>
      </c>
      <c r="QNF27">
        <v>-36726596.762400001</v>
      </c>
      <c r="QNG27">
        <v>-36726596.762400001</v>
      </c>
      <c r="QNH27">
        <v>-36726596.762400001</v>
      </c>
      <c r="QNI27">
        <v>-36726596.762400001</v>
      </c>
      <c r="QNJ27">
        <v>-36726596.762400001</v>
      </c>
      <c r="QNK27">
        <v>-36726596.762400001</v>
      </c>
      <c r="QNL27">
        <v>-36726596.762400001</v>
      </c>
      <c r="QNM27">
        <v>-36726596.762400001</v>
      </c>
      <c r="QNN27">
        <v>-36726596.762400001</v>
      </c>
      <c r="QNO27">
        <v>-36726596.762400001</v>
      </c>
      <c r="QNP27">
        <v>-36726596.762400001</v>
      </c>
      <c r="QNQ27">
        <v>-36726596.762400001</v>
      </c>
      <c r="QNR27">
        <v>-36726596.762400001</v>
      </c>
      <c r="QNS27">
        <v>-36726596.762400001</v>
      </c>
      <c r="QNT27">
        <v>-36726596.762400001</v>
      </c>
      <c r="QNU27">
        <v>-36726596.762400001</v>
      </c>
      <c r="QNV27">
        <v>-36726596.762400001</v>
      </c>
      <c r="QNW27">
        <v>-36726596.762400001</v>
      </c>
      <c r="QNX27">
        <v>-36726596.762400001</v>
      </c>
      <c r="QNY27">
        <v>-36726596.762400001</v>
      </c>
      <c r="QNZ27">
        <v>-55681208.523599997</v>
      </c>
      <c r="QOA27">
        <v>-55681208.523599997</v>
      </c>
      <c r="QOB27">
        <v>-55681208.523599997</v>
      </c>
      <c r="QOC27">
        <v>-55681208.523599997</v>
      </c>
      <c r="QOD27">
        <v>-55681208.523599997</v>
      </c>
      <c r="QOE27">
        <v>-55681208.523599997</v>
      </c>
      <c r="QOF27">
        <v>-55681208.523599997</v>
      </c>
      <c r="QOG27">
        <v>-55681208.523599997</v>
      </c>
      <c r="QOH27">
        <v>-55681208.523599997</v>
      </c>
      <c r="QOI27">
        <v>-55681208.523599997</v>
      </c>
      <c r="QOJ27">
        <v>-55681208.523599997</v>
      </c>
      <c r="QOK27">
        <v>-55681208.523599997</v>
      </c>
      <c r="QOL27">
        <v>-55681208.523599997</v>
      </c>
      <c r="QOM27">
        <v>-55681208.523599997</v>
      </c>
      <c r="QON27">
        <v>-55681208.523599997</v>
      </c>
      <c r="QOO27">
        <v>-55681208.523599997</v>
      </c>
      <c r="QOP27">
        <v>-55681208.523599997</v>
      </c>
      <c r="QOQ27">
        <v>-55681208.523599997</v>
      </c>
      <c r="QOR27">
        <v>-55681208.523599997</v>
      </c>
      <c r="QOS27">
        <v>-55681208.523599997</v>
      </c>
      <c r="QOT27">
        <v>-55681208.523599997</v>
      </c>
      <c r="QOU27">
        <v>-55681208.523599997</v>
      </c>
      <c r="QOV27">
        <v>-55681208.523599997</v>
      </c>
      <c r="QOW27">
        <v>-55681208.523599997</v>
      </c>
      <c r="QOX27">
        <v>-55681208.523599997</v>
      </c>
      <c r="QOY27">
        <v>-55681208.523599997</v>
      </c>
      <c r="QOZ27">
        <v>-55681208.523599997</v>
      </c>
      <c r="QPA27">
        <v>-55681208.523599997</v>
      </c>
      <c r="QPB27">
        <v>-55681208.523599997</v>
      </c>
      <c r="QPC27">
        <v>-55681208.523599997</v>
      </c>
      <c r="QPD27">
        <v>-55681208.523599997</v>
      </c>
      <c r="QPE27">
        <v>-55681208.523599997</v>
      </c>
      <c r="QPF27">
        <v>-55681208.523599997</v>
      </c>
      <c r="QPG27">
        <v>-55681208.523599997</v>
      </c>
      <c r="QPH27">
        <v>-55681208.523599997</v>
      </c>
      <c r="QPI27">
        <v>-55681208.523599997</v>
      </c>
      <c r="QPJ27">
        <v>-55681208.523599997</v>
      </c>
      <c r="QPK27">
        <v>-55681208.523599997</v>
      </c>
      <c r="QPL27">
        <v>-55681208.523599997</v>
      </c>
      <c r="QPM27">
        <v>-55681208.523599997</v>
      </c>
      <c r="QPN27">
        <v>-55681208.523599997</v>
      </c>
      <c r="QPO27">
        <v>-55681208.523599997</v>
      </c>
      <c r="QPP27">
        <v>-55681208.523599997</v>
      </c>
      <c r="QPQ27">
        <v>-55681208.523599997</v>
      </c>
      <c r="QPR27">
        <v>-84426346.317300007</v>
      </c>
      <c r="QPS27">
        <v>-84426346.317300007</v>
      </c>
      <c r="QPT27">
        <v>-84426346.317300007</v>
      </c>
      <c r="QPU27">
        <v>-84426346.317300007</v>
      </c>
      <c r="QPV27">
        <v>-84426346.317300007</v>
      </c>
      <c r="QPW27">
        <v>-84426346.317300007</v>
      </c>
      <c r="QPX27">
        <v>-84426346.317300007</v>
      </c>
      <c r="QPY27">
        <v>-84426346.317300007</v>
      </c>
      <c r="QPZ27">
        <v>-84426346.317300007</v>
      </c>
      <c r="QQA27">
        <v>-84426346.317300007</v>
      </c>
      <c r="QQB27">
        <v>-84426346.317300007</v>
      </c>
      <c r="QQC27">
        <v>-84426346.317300007</v>
      </c>
      <c r="QQD27">
        <v>-84426346.317300007</v>
      </c>
      <c r="QQE27">
        <v>-84426346.317300007</v>
      </c>
      <c r="QQF27">
        <v>-84426346.317300007</v>
      </c>
      <c r="QQG27">
        <v>-84426346.317300007</v>
      </c>
      <c r="QQH27">
        <v>-84426346.317300007</v>
      </c>
      <c r="QQI27">
        <v>-84426346.317300007</v>
      </c>
      <c r="QQJ27">
        <v>-84426346.317300007</v>
      </c>
      <c r="QQK27">
        <v>-84426346.317300007</v>
      </c>
      <c r="QQL27">
        <v>-84426346.317300007</v>
      </c>
      <c r="QQM27">
        <v>-84426346.317300007</v>
      </c>
      <c r="QQN27">
        <v>-84426346.317300007</v>
      </c>
      <c r="QQO27">
        <v>-84426346.317300007</v>
      </c>
      <c r="QQP27">
        <v>-84426346.317300007</v>
      </c>
      <c r="QQQ27">
        <v>-84426346.317300007</v>
      </c>
      <c r="QQR27">
        <v>-84426346.317300007</v>
      </c>
      <c r="QQS27">
        <v>-84426346.317300007</v>
      </c>
      <c r="QQT27">
        <v>-84426346.317300007</v>
      </c>
      <c r="QQU27">
        <v>-84426346.317300007</v>
      </c>
      <c r="QQV27">
        <v>-84426346.317300007</v>
      </c>
      <c r="QQW27">
        <v>-84426346.317300007</v>
      </c>
      <c r="QQX27">
        <v>-84426346.317300007</v>
      </c>
      <c r="QQY27">
        <v>-84426346.317300007</v>
      </c>
      <c r="QQZ27">
        <v>-84426346.317300007</v>
      </c>
      <c r="QRA27">
        <v>-84426346.317300007</v>
      </c>
      <c r="QRB27">
        <v>-84426346.317300007</v>
      </c>
      <c r="QRC27">
        <v>-84426346.317300007</v>
      </c>
      <c r="QRD27">
        <v>-84426346.317300007</v>
      </c>
      <c r="QRE27">
        <v>-84426346.317300007</v>
      </c>
      <c r="QRF27">
        <v>-84426346.317300007</v>
      </c>
      <c r="QRG27">
        <v>-84426346.317300007</v>
      </c>
      <c r="QRH27">
        <v>-84426346.317300007</v>
      </c>
      <c r="QRI27">
        <v>-84426346.317300007</v>
      </c>
      <c r="QRJ27">
        <v>-36726596.762400001</v>
      </c>
      <c r="QRK27">
        <v>-36726596.762400001</v>
      </c>
      <c r="QRL27">
        <v>-36726596.762400001</v>
      </c>
      <c r="QRM27">
        <v>-36726596.762400001</v>
      </c>
      <c r="QRN27">
        <v>-36726596.762400001</v>
      </c>
      <c r="QRO27">
        <v>-36726596.762400001</v>
      </c>
      <c r="QRP27">
        <v>-36726596.762400001</v>
      </c>
      <c r="QRQ27">
        <v>-36726596.762400001</v>
      </c>
      <c r="QRR27">
        <v>-36726596.762400001</v>
      </c>
      <c r="QRS27">
        <v>-36726596.762400001</v>
      </c>
      <c r="QRT27">
        <v>-36726596.762400001</v>
      </c>
      <c r="QRU27">
        <v>-36726596.762400001</v>
      </c>
      <c r="QRV27">
        <v>-36726596.762400001</v>
      </c>
      <c r="QRW27">
        <v>-36726596.762400001</v>
      </c>
      <c r="QRX27">
        <v>-36726596.762400001</v>
      </c>
      <c r="QRY27">
        <v>-36726596.762400001</v>
      </c>
      <c r="QRZ27">
        <v>-36726596.762400001</v>
      </c>
      <c r="QSA27">
        <v>-36726596.762400001</v>
      </c>
      <c r="QSB27">
        <v>-36726596.762400001</v>
      </c>
      <c r="QSC27">
        <v>-36726596.762400001</v>
      </c>
      <c r="QSD27">
        <v>-36726596.762400001</v>
      </c>
      <c r="QSE27">
        <v>-36726596.762400001</v>
      </c>
      <c r="QSF27">
        <v>-36726596.762400001</v>
      </c>
      <c r="QSG27">
        <v>-36726596.762400001</v>
      </c>
      <c r="QSH27">
        <v>-36726596.762400001</v>
      </c>
      <c r="QSI27">
        <v>-36726596.762400001</v>
      </c>
      <c r="QSJ27">
        <v>-36726596.762400001</v>
      </c>
      <c r="QSK27">
        <v>-36726596.762400001</v>
      </c>
      <c r="QSL27">
        <v>-36726596.762400001</v>
      </c>
      <c r="QSM27">
        <v>-36726596.762400001</v>
      </c>
      <c r="QSN27">
        <v>-36726596.762400001</v>
      </c>
      <c r="QSO27">
        <v>-36726596.762400001</v>
      </c>
      <c r="QSP27">
        <v>-36726596.762400001</v>
      </c>
      <c r="QSQ27">
        <v>-36726596.762400001</v>
      </c>
      <c r="QSR27">
        <v>-36726596.762400001</v>
      </c>
      <c r="QSS27">
        <v>-36726596.762400001</v>
      </c>
      <c r="QST27">
        <v>-36726596.762400001</v>
      </c>
      <c r="QSU27">
        <v>-36726596.762400001</v>
      </c>
      <c r="QSV27">
        <v>-36726596.762400001</v>
      </c>
      <c r="QSW27">
        <v>-36726596.762400001</v>
      </c>
      <c r="QSX27">
        <v>-36726596.762400001</v>
      </c>
      <c r="QSY27">
        <v>-36726596.762400001</v>
      </c>
      <c r="QSZ27">
        <v>-36726596.762400001</v>
      </c>
      <c r="QTA27">
        <v>-36726596.762400001</v>
      </c>
      <c r="QTB27">
        <v>-55681208.523599997</v>
      </c>
      <c r="QTC27">
        <v>-55681208.523599997</v>
      </c>
      <c r="QTD27">
        <v>-55681208.523599997</v>
      </c>
      <c r="QTE27">
        <v>-55681208.523599997</v>
      </c>
      <c r="QTF27">
        <v>-55681208.523599997</v>
      </c>
      <c r="QTG27">
        <v>-55681208.523599997</v>
      </c>
      <c r="QTH27">
        <v>-55681208.523599997</v>
      </c>
      <c r="QTI27">
        <v>-55681208.523599997</v>
      </c>
      <c r="QTJ27">
        <v>-55681208.523599997</v>
      </c>
      <c r="QTK27">
        <v>-55681208.523599997</v>
      </c>
      <c r="QTL27">
        <v>-55681208.523599997</v>
      </c>
      <c r="QTM27">
        <v>-55681208.523599997</v>
      </c>
      <c r="QTN27">
        <v>-55681208.523599997</v>
      </c>
      <c r="QTO27">
        <v>-55681208.523599997</v>
      </c>
      <c r="QTP27">
        <v>-55681208.523599997</v>
      </c>
      <c r="QTQ27">
        <v>-55681208.523599997</v>
      </c>
      <c r="QTR27">
        <v>-55681208.523599997</v>
      </c>
      <c r="QTS27">
        <v>-55681208.523599997</v>
      </c>
      <c r="QTT27">
        <v>-55681208.523599997</v>
      </c>
      <c r="QTU27">
        <v>-55681208.523599997</v>
      </c>
      <c r="QTV27">
        <v>-55681208.523599997</v>
      </c>
      <c r="QTW27">
        <v>-55681208.523599997</v>
      </c>
      <c r="QTX27">
        <v>-55681208.523599997</v>
      </c>
      <c r="QTY27">
        <v>-55681208.523599997</v>
      </c>
      <c r="QTZ27">
        <v>-55681208.523599997</v>
      </c>
      <c r="QUA27">
        <v>-55681208.523599997</v>
      </c>
      <c r="QUB27">
        <v>-55681208.523599997</v>
      </c>
      <c r="QUC27">
        <v>-55681208.523599997</v>
      </c>
      <c r="QUD27">
        <v>-55681208.523599997</v>
      </c>
      <c r="QUE27">
        <v>-55681208.523599997</v>
      </c>
      <c r="QUF27">
        <v>-55681208.523599997</v>
      </c>
      <c r="QUG27">
        <v>-55681208.523599997</v>
      </c>
      <c r="QUH27">
        <v>-55681208.523599997</v>
      </c>
      <c r="QUI27">
        <v>-55681208.523599997</v>
      </c>
      <c r="QUJ27">
        <v>-55681208.523599997</v>
      </c>
      <c r="QUK27">
        <v>-55681208.523599997</v>
      </c>
      <c r="QUL27">
        <v>-55681208.523599997</v>
      </c>
      <c r="QUM27">
        <v>-55681208.523599997</v>
      </c>
      <c r="QUN27">
        <v>-55681208.523599997</v>
      </c>
      <c r="QUO27">
        <v>-55681208.523599997</v>
      </c>
      <c r="QUP27">
        <v>-55681208.523599997</v>
      </c>
      <c r="QUQ27">
        <v>-55681208.523599997</v>
      </c>
      <c r="QUR27">
        <v>-55681208.523599997</v>
      </c>
      <c r="QUS27">
        <v>-55681208.523599997</v>
      </c>
      <c r="QUT27">
        <v>-84426346.317300007</v>
      </c>
      <c r="QUU27">
        <v>-84426346.317300007</v>
      </c>
      <c r="QUV27">
        <v>-84426346.317300007</v>
      </c>
      <c r="QUW27">
        <v>-84426346.317300007</v>
      </c>
      <c r="QUX27">
        <v>-84426346.317300007</v>
      </c>
      <c r="QUY27">
        <v>-84426346.317300007</v>
      </c>
      <c r="QUZ27">
        <v>-84426346.317300007</v>
      </c>
      <c r="QVA27">
        <v>-84426346.317300007</v>
      </c>
      <c r="QVB27">
        <v>-84426346.317300007</v>
      </c>
      <c r="QVC27">
        <v>-84426346.317300007</v>
      </c>
      <c r="QVD27">
        <v>-84426346.317300007</v>
      </c>
      <c r="QVE27">
        <v>-84426346.317300007</v>
      </c>
      <c r="QVF27">
        <v>-84426346.317300007</v>
      </c>
      <c r="QVG27">
        <v>-84426346.317300007</v>
      </c>
      <c r="QVH27">
        <v>-84426346.317300007</v>
      </c>
      <c r="QVI27">
        <v>-84426346.317300007</v>
      </c>
      <c r="QVJ27">
        <v>-84426346.317300007</v>
      </c>
      <c r="QVK27">
        <v>-84426346.317300007</v>
      </c>
      <c r="QVL27">
        <v>-84426346.317300007</v>
      </c>
      <c r="QVM27">
        <v>-84426346.317300007</v>
      </c>
      <c r="QVN27">
        <v>-84426346.317300007</v>
      </c>
      <c r="QVO27">
        <v>-84426346.317300007</v>
      </c>
      <c r="QVP27">
        <v>-84426346.317300007</v>
      </c>
      <c r="QVQ27">
        <v>-84426346.317300007</v>
      </c>
      <c r="QVR27">
        <v>-84426346.317300007</v>
      </c>
      <c r="QVS27">
        <v>-84426346.317300007</v>
      </c>
      <c r="QVT27">
        <v>-84426346.317300007</v>
      </c>
      <c r="QVU27">
        <v>-84426346.317300007</v>
      </c>
      <c r="QVV27">
        <v>-84426346.317300007</v>
      </c>
      <c r="QVW27">
        <v>-84426346.317300007</v>
      </c>
      <c r="QVX27">
        <v>-84426346.317300007</v>
      </c>
      <c r="QVY27">
        <v>-84426346.317300007</v>
      </c>
      <c r="QVZ27">
        <v>-84426346.317300007</v>
      </c>
      <c r="QWA27">
        <v>-84426346.317300007</v>
      </c>
      <c r="QWB27">
        <v>-84426346.317300007</v>
      </c>
      <c r="QWC27">
        <v>-84426346.317300007</v>
      </c>
      <c r="QWD27">
        <v>-84426346.317300007</v>
      </c>
      <c r="QWE27">
        <v>-84426346.317300007</v>
      </c>
      <c r="QWF27">
        <v>-84426346.317300007</v>
      </c>
      <c r="QWG27">
        <v>-84426346.317300007</v>
      </c>
      <c r="QWH27">
        <v>-84426346.317300007</v>
      </c>
      <c r="QWI27">
        <v>-84426346.317300007</v>
      </c>
      <c r="QWJ27">
        <v>-84426346.317300007</v>
      </c>
      <c r="QWK27">
        <v>-84426346.317300007</v>
      </c>
      <c r="QWL27">
        <v>-2629051.3477500002</v>
      </c>
      <c r="QWM27">
        <v>-2414593.2769399998</v>
      </c>
      <c r="QWN27">
        <v>-2260771.6105999998</v>
      </c>
      <c r="QWO27">
        <v>-2166200.03737</v>
      </c>
      <c r="QWP27">
        <v>-2128809.6775099998</v>
      </c>
      <c r="QWQ27">
        <v>-2144920.2858799999</v>
      </c>
      <c r="QWR27">
        <v>-2208062.07602</v>
      </c>
      <c r="QWS27">
        <v>-2307780.4312999998</v>
      </c>
      <c r="QWT27">
        <v>-2530684.3704499998</v>
      </c>
      <c r="QWU27">
        <v>-2637409.5981299998</v>
      </c>
      <c r="QWV27">
        <v>-2654144.9380600001</v>
      </c>
      <c r="QWW27">
        <v>-2605979.4987499998</v>
      </c>
      <c r="QWX27">
        <v>-2380241.3846999998</v>
      </c>
      <c r="QWY27">
        <v>-2210927.7135899998</v>
      </c>
      <c r="QWZ27">
        <v>-2095359.4656199999</v>
      </c>
      <c r="QXA27">
        <v>-2029964.7663</v>
      </c>
      <c r="QXB27">
        <v>-2009493.5390900001</v>
      </c>
      <c r="QXC27">
        <v>-2026156.06877</v>
      </c>
      <c r="QXD27">
        <v>-2162849.4419</v>
      </c>
      <c r="QXE27">
        <v>-2189679.7038599998</v>
      </c>
      <c r="QXF27">
        <v>-2200106.26143</v>
      </c>
      <c r="QXG27">
        <v>-2203389.99694</v>
      </c>
      <c r="QXH27">
        <v>-2103015.4378599999</v>
      </c>
      <c r="QXI27">
        <v>-2035243.3237999999</v>
      </c>
      <c r="QXJ27">
        <v>-2100487.7747399998</v>
      </c>
      <c r="QXK27">
        <v>-2200628.4289699998</v>
      </c>
      <c r="QXL27">
        <v>-2302323.5560099999</v>
      </c>
      <c r="QXM27">
        <v>-2394082.56727</v>
      </c>
      <c r="QXN27">
        <v>-2467981.5965300002</v>
      </c>
      <c r="QXO27">
        <v>-2532034.6441899999</v>
      </c>
      <c r="QXP27">
        <v>-2602305.7627599998</v>
      </c>
      <c r="QXQ27">
        <v>-2640738.60891</v>
      </c>
      <c r="QXR27">
        <v>-2654144.9380600001</v>
      </c>
      <c r="QXS27">
        <v>-2019021.2024999999</v>
      </c>
      <c r="QXT27">
        <v>-1912601.6192600001</v>
      </c>
      <c r="QXU27">
        <v>-1931660.9685899999</v>
      </c>
      <c r="QXV27">
        <v>-1987655.77883</v>
      </c>
      <c r="QXW27">
        <v>-2044432.7039000001</v>
      </c>
      <c r="QXX27">
        <v>-2111516.4929300002</v>
      </c>
      <c r="QXY27">
        <v>-2153563.6422700002</v>
      </c>
      <c r="QXZ27">
        <v>-2181949.4310099999</v>
      </c>
      <c r="QYA27">
        <v>-2194924.2548400001</v>
      </c>
      <c r="QYB27">
        <v>-2201142.3737699999</v>
      </c>
      <c r="QYC27">
        <v>-2203389.99694</v>
      </c>
      <c r="QYD27">
        <v>-3974468.2828500001</v>
      </c>
      <c r="QYE27">
        <v>-3644205.3022799999</v>
      </c>
      <c r="QYF27">
        <v>-3403893.2973099998</v>
      </c>
      <c r="QYG27">
        <v>-3250828.30118</v>
      </c>
      <c r="QYH27">
        <v>-3181173.0281099998</v>
      </c>
      <c r="QYI27">
        <v>-3188615.55913</v>
      </c>
      <c r="QYJ27">
        <v>-3262730.8277599998</v>
      </c>
      <c r="QYK27">
        <v>-3387419.2939499998</v>
      </c>
      <c r="QYL27">
        <v>-3663337.6473699999</v>
      </c>
      <c r="QYM27">
        <v>-3793923.1127900002</v>
      </c>
      <c r="QYN27">
        <v>-3813738.2535399999</v>
      </c>
      <c r="QYO27">
        <v>-3928324.5848599998</v>
      </c>
      <c r="QYP27">
        <v>-3575501.51779</v>
      </c>
      <c r="QYQ27">
        <v>-3304205.5032899999</v>
      </c>
      <c r="QYR27">
        <v>-3109147.1576700001</v>
      </c>
      <c r="QYS27">
        <v>-2983483.2056700001</v>
      </c>
      <c r="QYT27">
        <v>-2917762.06556</v>
      </c>
      <c r="QYU27">
        <v>-2898918.8132500001</v>
      </c>
      <c r="QYV27">
        <v>-2906149.1072800001</v>
      </c>
      <c r="QYW27">
        <v>-2914510.26675</v>
      </c>
      <c r="QYX27">
        <v>-2914965.5859900001</v>
      </c>
      <c r="QYY27">
        <v>-2912228.3712900002</v>
      </c>
      <c r="QYZ27">
        <v>-3158646.7064</v>
      </c>
      <c r="QZA27">
        <v>-3029971.0790400002</v>
      </c>
      <c r="QZB27">
        <v>-3104937.1885600002</v>
      </c>
      <c r="QZC27">
        <v>-3232396.4857000001</v>
      </c>
      <c r="QZD27">
        <v>-3364313.5951999999</v>
      </c>
      <c r="QZE27">
        <v>-3483679.1938299998</v>
      </c>
      <c r="QZF27">
        <v>-3579672.92655</v>
      </c>
      <c r="QZG27">
        <v>-3662185.7799900002</v>
      </c>
      <c r="QZH27">
        <v>-3750589.34485</v>
      </c>
      <c r="QZI27">
        <v>-3797865.3438300001</v>
      </c>
      <c r="QZJ27">
        <v>-3813738.2535399999</v>
      </c>
      <c r="QZK27">
        <v>-2997165.5789700001</v>
      </c>
      <c r="QZL27">
        <v>-2781432.79262</v>
      </c>
      <c r="QZM27">
        <v>-2762345.69184</v>
      </c>
      <c r="QZN27">
        <v>-2789863.0581</v>
      </c>
      <c r="QZO27">
        <v>-2828693.4777899999</v>
      </c>
      <c r="QZP27">
        <v>-2870848.5445300001</v>
      </c>
      <c r="QZQ27">
        <v>-2895783.9166799998</v>
      </c>
      <c r="QZR27">
        <v>-2909130.2679499998</v>
      </c>
      <c r="QZS27">
        <v>-2913664.5733699999</v>
      </c>
      <c r="QZT27">
        <v>-2914104.7750599999</v>
      </c>
      <c r="QZU27">
        <v>-2912228.3712900002</v>
      </c>
      <c r="QZV27">
        <v>-6003352.3087600004</v>
      </c>
      <c r="QZW27">
        <v>-5492367.7078499999</v>
      </c>
      <c r="QZX27">
        <v>-5113813.0695000002</v>
      </c>
      <c r="QZY27">
        <v>-4862385.2636500001</v>
      </c>
      <c r="QZZ27">
        <v>-4730865.9526899997</v>
      </c>
      <c r="RAA27">
        <v>-4708221.3795699999</v>
      </c>
      <c r="RAB27">
        <v>-4777413.1605599998</v>
      </c>
      <c r="RAC27">
        <v>-4913532.2167800004</v>
      </c>
      <c r="RAD27">
        <v>-5207950.2121900003</v>
      </c>
      <c r="RAE27">
        <v>-5343562.34681</v>
      </c>
      <c r="RAF27">
        <v>-5362501.8330199998</v>
      </c>
      <c r="RAG27">
        <v>-5911064.9127700003</v>
      </c>
      <c r="RAH27">
        <v>-5354960.1388699999</v>
      </c>
      <c r="RAI27">
        <v>-4914437.4814600004</v>
      </c>
      <c r="RAJ27">
        <v>-4579022.9766300004</v>
      </c>
      <c r="RAK27">
        <v>-4335486.3078100001</v>
      </c>
      <c r="RAL27">
        <v>-4166514.3924400001</v>
      </c>
      <c r="RAM27">
        <v>-4049789.13154</v>
      </c>
      <c r="RAN27">
        <v>-3660969.3284300002</v>
      </c>
      <c r="RAO27">
        <v>-3609051.70199</v>
      </c>
      <c r="RAP27">
        <v>-3579054.90705</v>
      </c>
      <c r="RAQ27">
        <v>-3559482.0685100001</v>
      </c>
      <c r="RAR27">
        <v>-4729833.3114600005</v>
      </c>
      <c r="RAS27">
        <v>-4482936.6753500002</v>
      </c>
      <c r="RAT27">
        <v>-4548749.59454</v>
      </c>
      <c r="RAU27">
        <v>-4693327.1356199998</v>
      </c>
      <c r="RAV27">
        <v>-4848860.6095500002</v>
      </c>
      <c r="RAW27">
        <v>-4990382.8792000003</v>
      </c>
      <c r="RAX27">
        <v>-5103871.9878599998</v>
      </c>
      <c r="RAY27">
        <v>-5199811.2193499999</v>
      </c>
      <c r="RAZ27">
        <v>-5297615.08201</v>
      </c>
      <c r="RBA27">
        <v>-5347331.8601599997</v>
      </c>
      <c r="RBB27">
        <v>-5362501.8330199998</v>
      </c>
      <c r="RBC27">
        <v>-4416737.4766100002</v>
      </c>
      <c r="RBD27">
        <v>-3980930.5320700002</v>
      </c>
      <c r="RBE27">
        <v>-3856085.2067999998</v>
      </c>
      <c r="RBF27">
        <v>-3783125.7575500002</v>
      </c>
      <c r="RBG27">
        <v>-3747560.3942300002</v>
      </c>
      <c r="RBH27">
        <v>-3692446.3483299999</v>
      </c>
      <c r="RBI27">
        <v>-3652674.8831699998</v>
      </c>
      <c r="RBJ27">
        <v>-3613566.7522499999</v>
      </c>
      <c r="RBK27">
        <v>-3590185.5969199999</v>
      </c>
      <c r="RBL27">
        <v>-3572889.1666000001</v>
      </c>
      <c r="RBM27">
        <v>-3559482.0685100001</v>
      </c>
      <c r="RBN27">
        <v>-398484.861982</v>
      </c>
      <c r="RBO27">
        <v>-398484.861982</v>
      </c>
      <c r="RBP27">
        <v>-398484.861982</v>
      </c>
      <c r="RBQ27">
        <v>-398484.861982</v>
      </c>
      <c r="RBR27">
        <v>-398484.861982</v>
      </c>
      <c r="RBS27">
        <v>-398484.861982</v>
      </c>
      <c r="RBT27">
        <v>-398484.861982</v>
      </c>
      <c r="RBU27">
        <v>-398484.861982</v>
      </c>
      <c r="RBV27">
        <v>-398484.861982</v>
      </c>
      <c r="RBW27">
        <v>-398484.861982</v>
      </c>
      <c r="RBX27">
        <v>-398484.861982</v>
      </c>
      <c r="RBY27">
        <v>-394797.35848400003</v>
      </c>
      <c r="RBZ27">
        <v>-394797.35848400003</v>
      </c>
      <c r="RCA27">
        <v>-394797.35848400003</v>
      </c>
      <c r="RCB27">
        <v>-394797.35848400003</v>
      </c>
      <c r="RCC27">
        <v>-394797.35848400003</v>
      </c>
      <c r="RCD27">
        <v>-394797.35848400003</v>
      </c>
      <c r="RCE27">
        <v>-394797.35848400003</v>
      </c>
      <c r="RCF27">
        <v>-394797.35848400003</v>
      </c>
      <c r="RCG27">
        <v>-394797.35848400003</v>
      </c>
      <c r="RCH27">
        <v>-394797.35848400003</v>
      </c>
      <c r="RCI27">
        <v>-394797.35848400003</v>
      </c>
      <c r="RCJ27">
        <v>-398484.861982</v>
      </c>
      <c r="RCK27">
        <v>-398484.861982</v>
      </c>
      <c r="RCL27">
        <v>-398484.861982</v>
      </c>
      <c r="RCM27">
        <v>-398484.861982</v>
      </c>
      <c r="RCN27">
        <v>-398484.861982</v>
      </c>
      <c r="RCO27">
        <v>-398484.861982</v>
      </c>
      <c r="RCP27">
        <v>-398484.861982</v>
      </c>
      <c r="RCQ27">
        <v>-398484.861982</v>
      </c>
      <c r="RCR27">
        <v>-398484.861982</v>
      </c>
      <c r="RCS27">
        <v>-398484.861982</v>
      </c>
      <c r="RCT27">
        <v>-398484.861982</v>
      </c>
      <c r="RCU27">
        <v>-394797.35848400003</v>
      </c>
      <c r="RCV27">
        <v>-394797.35848400003</v>
      </c>
      <c r="RCW27">
        <v>-394797.35848400003</v>
      </c>
      <c r="RCX27">
        <v>-394797.35848400003</v>
      </c>
      <c r="RCY27">
        <v>-394797.35848400003</v>
      </c>
      <c r="RCZ27">
        <v>-394797.35848400003</v>
      </c>
      <c r="RDA27">
        <v>-394797.35848400003</v>
      </c>
      <c r="RDB27">
        <v>-394797.35848400003</v>
      </c>
      <c r="RDC27">
        <v>-394797.35848400003</v>
      </c>
      <c r="RDD27">
        <v>-394797.35848400003</v>
      </c>
      <c r="RDE27">
        <v>-394797.35848400003</v>
      </c>
      <c r="RDF27">
        <v>-430586.44697799999</v>
      </c>
      <c r="RDG27">
        <v>-430586.44697799999</v>
      </c>
      <c r="RDH27">
        <v>-430586.44697799999</v>
      </c>
      <c r="RDI27">
        <v>-430586.44697799999</v>
      </c>
      <c r="RDJ27">
        <v>-430586.44697799999</v>
      </c>
      <c r="RDK27">
        <v>-430586.44697799999</v>
      </c>
      <c r="RDL27">
        <v>-430586.44697799999</v>
      </c>
      <c r="RDM27">
        <v>-430586.44697799999</v>
      </c>
      <c r="RDN27">
        <v>-430586.44697799999</v>
      </c>
      <c r="RDO27">
        <v>-430586.44697799999</v>
      </c>
      <c r="RDP27">
        <v>-430586.44697799999</v>
      </c>
      <c r="RDQ27">
        <v>-423347.555001</v>
      </c>
      <c r="RDR27">
        <v>-423347.555001</v>
      </c>
      <c r="RDS27">
        <v>-423347.555001</v>
      </c>
      <c r="RDT27">
        <v>-423347.555001</v>
      </c>
      <c r="RDU27">
        <v>-423347.555001</v>
      </c>
      <c r="RDV27">
        <v>-423347.555001</v>
      </c>
      <c r="RDW27">
        <v>-423347.555001</v>
      </c>
      <c r="RDX27">
        <v>-423347.555001</v>
      </c>
      <c r="RDY27">
        <v>-423347.555001</v>
      </c>
      <c r="RDZ27">
        <v>-423347.555001</v>
      </c>
      <c r="REA27">
        <v>-423347.555001</v>
      </c>
      <c r="REB27">
        <v>-430586.44697799999</v>
      </c>
      <c r="REC27">
        <v>-430586.44697799999</v>
      </c>
      <c r="RED27">
        <v>-430586.44697799999</v>
      </c>
      <c r="REE27">
        <v>-430586.44697799999</v>
      </c>
      <c r="REF27">
        <v>-430586.44697799999</v>
      </c>
      <c r="REG27">
        <v>-430586.44697799999</v>
      </c>
      <c r="REH27">
        <v>-430586.44697799999</v>
      </c>
      <c r="REI27">
        <v>-430586.44697799999</v>
      </c>
      <c r="REJ27">
        <v>-430586.44697799999</v>
      </c>
      <c r="REK27">
        <v>-430586.44697799999</v>
      </c>
      <c r="REL27">
        <v>-430586.44697799999</v>
      </c>
      <c r="REM27">
        <v>-423347.555001</v>
      </c>
      <c r="REN27">
        <v>-423347.555001</v>
      </c>
      <c r="REO27">
        <v>-423347.555001</v>
      </c>
      <c r="REP27">
        <v>-423347.555001</v>
      </c>
      <c r="REQ27">
        <v>-423347.555001</v>
      </c>
      <c r="RER27">
        <v>-423347.555001</v>
      </c>
      <c r="RES27">
        <v>-423347.555001</v>
      </c>
      <c r="RET27">
        <v>-423347.555001</v>
      </c>
      <c r="REU27">
        <v>-423347.555001</v>
      </c>
      <c r="REV27">
        <v>-423347.555001</v>
      </c>
      <c r="REW27">
        <v>-423347.555001</v>
      </c>
      <c r="REX27">
        <v>-298168.04356399999</v>
      </c>
      <c r="REY27">
        <v>-298168.04356399999</v>
      </c>
      <c r="REZ27">
        <v>-298168.04356399999</v>
      </c>
      <c r="RFA27">
        <v>-298168.04356399999</v>
      </c>
      <c r="RFB27">
        <v>-298168.04356399999</v>
      </c>
      <c r="RFC27">
        <v>-298168.04356399999</v>
      </c>
      <c r="RFD27">
        <v>-298168.04356399999</v>
      </c>
      <c r="RFE27">
        <v>-298168.04356399999</v>
      </c>
      <c r="RFF27">
        <v>-298168.04356399999</v>
      </c>
      <c r="RFG27">
        <v>-298168.04356399999</v>
      </c>
      <c r="RFH27">
        <v>-298168.04356399999</v>
      </c>
      <c r="RFI27">
        <v>-283826.37462999998</v>
      </c>
      <c r="RFJ27">
        <v>-283826.37462999998</v>
      </c>
      <c r="RFK27">
        <v>-283826.37462999998</v>
      </c>
      <c r="RFL27">
        <v>-283826.37462999998</v>
      </c>
      <c r="RFM27">
        <v>-283826.37462999998</v>
      </c>
      <c r="RFN27">
        <v>-283826.37462999998</v>
      </c>
      <c r="RFO27">
        <v>-283826.37462999998</v>
      </c>
      <c r="RFP27">
        <v>-283826.37462999998</v>
      </c>
      <c r="RFQ27">
        <v>-283826.37462999998</v>
      </c>
      <c r="RFR27">
        <v>-283826.37462999998</v>
      </c>
      <c r="RFS27">
        <v>-283826.37462999998</v>
      </c>
      <c r="RFT27">
        <v>-298168.04356399999</v>
      </c>
      <c r="RFU27">
        <v>-298168.04356399999</v>
      </c>
      <c r="RFV27">
        <v>-298168.04356399999</v>
      </c>
      <c r="RFW27">
        <v>-298168.04356399999</v>
      </c>
      <c r="RFX27">
        <v>-298168.04356399999</v>
      </c>
      <c r="RFY27">
        <v>-298168.04356399999</v>
      </c>
      <c r="RFZ27">
        <v>-298168.04356399999</v>
      </c>
      <c r="RGA27">
        <v>-298168.04356399999</v>
      </c>
      <c r="RGB27">
        <v>-298168.04356399999</v>
      </c>
      <c r="RGC27">
        <v>-298168.04356399999</v>
      </c>
      <c r="RGD27">
        <v>-298168.04356399999</v>
      </c>
      <c r="RGE27">
        <v>-283826.37462999998</v>
      </c>
      <c r="RGF27">
        <v>-283826.37462999998</v>
      </c>
      <c r="RGG27">
        <v>-283826.37462999998</v>
      </c>
      <c r="RGH27">
        <v>-283826.37462999998</v>
      </c>
      <c r="RGI27">
        <v>-283826.37462999998</v>
      </c>
      <c r="RGJ27">
        <v>-283826.37462999998</v>
      </c>
      <c r="RGK27">
        <v>-283826.37462999998</v>
      </c>
      <c r="RGL27">
        <v>-283826.37462999998</v>
      </c>
      <c r="RGM27">
        <v>-283826.37462999998</v>
      </c>
      <c r="RGN27">
        <v>-283826.37462999998</v>
      </c>
      <c r="RGO27">
        <v>-283826.37462999998</v>
      </c>
      <c r="RGP27">
        <v>-208553.33767899999</v>
      </c>
      <c r="RGQ27">
        <v>-208553.33767899999</v>
      </c>
      <c r="RGR27">
        <v>-208553.33767899999</v>
      </c>
      <c r="RGS27">
        <v>-208553.33767899999</v>
      </c>
      <c r="RGT27">
        <v>-208553.33767899999</v>
      </c>
      <c r="RGU27">
        <v>-208553.33767899999</v>
      </c>
      <c r="RGV27">
        <v>-208553.33767899999</v>
      </c>
      <c r="RGW27">
        <v>-208553.33767899999</v>
      </c>
      <c r="RGX27">
        <v>-208553.33767899999</v>
      </c>
      <c r="RGY27">
        <v>-208553.33767899999</v>
      </c>
      <c r="RGZ27">
        <v>-208553.33767899999</v>
      </c>
      <c r="RHA27">
        <v>-208553.33767899999</v>
      </c>
      <c r="RHB27">
        <v>-208553.33767899999</v>
      </c>
      <c r="RHC27">
        <v>-208553.33767899999</v>
      </c>
      <c r="RHD27">
        <v>-208553.33767899999</v>
      </c>
      <c r="RHE27">
        <v>-208553.33767899999</v>
      </c>
      <c r="RHF27">
        <v>-208553.33767899999</v>
      </c>
      <c r="RHG27">
        <v>-208553.33767899999</v>
      </c>
      <c r="RHH27">
        <v>-208553.33767899999</v>
      </c>
      <c r="RHI27">
        <v>-208553.33767899999</v>
      </c>
      <c r="RHJ27">
        <v>-208553.33767899999</v>
      </c>
      <c r="RHK27">
        <v>-208553.33767899999</v>
      </c>
      <c r="RHL27">
        <v>-208553.33767899999</v>
      </c>
      <c r="RHM27">
        <v>-208553.33767899999</v>
      </c>
      <c r="RHN27">
        <v>-208553.33767899999</v>
      </c>
      <c r="RHO27">
        <v>-208553.33767899999</v>
      </c>
      <c r="RHP27">
        <v>-208553.33767899999</v>
      </c>
      <c r="RHQ27">
        <v>-208553.33767899999</v>
      </c>
      <c r="RHR27">
        <v>-208553.33767899999</v>
      </c>
      <c r="RHS27">
        <v>-208553.33767899999</v>
      </c>
      <c r="RHT27">
        <v>-208553.33767899999</v>
      </c>
      <c r="RHU27">
        <v>-208553.33767899999</v>
      </c>
      <c r="RHV27">
        <v>-208553.33767899999</v>
      </c>
      <c r="RHW27">
        <v>-208553.33767899999</v>
      </c>
      <c r="RHX27">
        <v>-208553.33767899999</v>
      </c>
      <c r="RHY27">
        <v>-208553.33767899999</v>
      </c>
      <c r="RHZ27">
        <v>-208553.33767899999</v>
      </c>
      <c r="RIA27">
        <v>-208553.33767899999</v>
      </c>
      <c r="RIB27">
        <v>-208553.33767899999</v>
      </c>
      <c r="RIC27">
        <v>-208553.33767899999</v>
      </c>
      <c r="RID27">
        <v>-208553.33767899999</v>
      </c>
      <c r="RIE27">
        <v>-208553.33767899999</v>
      </c>
      <c r="RIF27">
        <v>-208553.33767899999</v>
      </c>
      <c r="RIG27">
        <v>-208553.33767899999</v>
      </c>
      <c r="RIH27">
        <v>-407687.48729999998</v>
      </c>
      <c r="RII27">
        <v>-407687.48729999998</v>
      </c>
      <c r="RIJ27">
        <v>-407687.48729999998</v>
      </c>
      <c r="RIK27">
        <v>-407687.48729999998</v>
      </c>
      <c r="RIL27">
        <v>-407687.48729999998</v>
      </c>
      <c r="RIM27">
        <v>-407687.48729999998</v>
      </c>
      <c r="RIN27">
        <v>-407687.48729999998</v>
      </c>
      <c r="RIO27">
        <v>-407687.48729999998</v>
      </c>
      <c r="RIP27">
        <v>-407687.48729999998</v>
      </c>
      <c r="RIQ27">
        <v>-407687.48729999998</v>
      </c>
      <c r="RIR27">
        <v>-407687.48729999998</v>
      </c>
      <c r="RIS27">
        <v>-407687.48729999998</v>
      </c>
      <c r="RIT27">
        <v>-407687.48729999998</v>
      </c>
      <c r="RIU27">
        <v>-407687.48729999998</v>
      </c>
      <c r="RIV27">
        <v>-407687.48729999998</v>
      </c>
      <c r="RIW27">
        <v>-407687.48729999998</v>
      </c>
      <c r="RIX27">
        <v>-407687.48729999998</v>
      </c>
      <c r="RIY27">
        <v>-407687.48729999998</v>
      </c>
      <c r="RIZ27">
        <v>-407687.48729999998</v>
      </c>
      <c r="RJA27">
        <v>-407687.48729999998</v>
      </c>
      <c r="RJB27">
        <v>-407687.48729999998</v>
      </c>
      <c r="RJC27">
        <v>-407687.48729999998</v>
      </c>
      <c r="RJD27">
        <v>-407687.48729999998</v>
      </c>
      <c r="RJE27">
        <v>-407687.48729999998</v>
      </c>
      <c r="RJF27">
        <v>-407687.48729999998</v>
      </c>
      <c r="RJG27">
        <v>-407687.48729999998</v>
      </c>
      <c r="RJH27">
        <v>-407687.48729999998</v>
      </c>
      <c r="RJI27">
        <v>-407687.48729999998</v>
      </c>
      <c r="RJJ27">
        <v>-407687.48729999998</v>
      </c>
      <c r="RJK27">
        <v>-407687.48729999998</v>
      </c>
      <c r="RJL27">
        <v>-407687.48729999998</v>
      </c>
      <c r="RJM27">
        <v>-407687.48729999998</v>
      </c>
      <c r="RJN27">
        <v>-407687.48729999998</v>
      </c>
      <c r="RJO27">
        <v>-407687.48729999998</v>
      </c>
      <c r="RJP27">
        <v>-407687.48729999998</v>
      </c>
      <c r="RJQ27">
        <v>-407687.48729999998</v>
      </c>
      <c r="RJR27">
        <v>-407687.48729999998</v>
      </c>
      <c r="RJS27">
        <v>-407687.48729999998</v>
      </c>
      <c r="RJT27">
        <v>-407687.48729999998</v>
      </c>
      <c r="RJU27">
        <v>-407687.48729999998</v>
      </c>
      <c r="RJV27">
        <v>-407687.48729999998</v>
      </c>
      <c r="RJW27">
        <v>-407687.48729999998</v>
      </c>
      <c r="RJX27">
        <v>-407687.48729999998</v>
      </c>
      <c r="RJY27">
        <v>-407687.48729999998</v>
      </c>
      <c r="RJZ27">
        <v>-805955.78654300002</v>
      </c>
      <c r="RKA27">
        <v>-805955.78654300002</v>
      </c>
      <c r="RKB27">
        <v>-805955.78654300002</v>
      </c>
      <c r="RKC27">
        <v>-805955.78654300002</v>
      </c>
      <c r="RKD27">
        <v>-805955.78654300002</v>
      </c>
      <c r="RKE27">
        <v>-805955.78654300002</v>
      </c>
      <c r="RKF27">
        <v>-805955.78654300002</v>
      </c>
      <c r="RKG27">
        <v>-805955.78654300002</v>
      </c>
      <c r="RKH27">
        <v>-805955.78654300002</v>
      </c>
      <c r="RKI27">
        <v>-805955.78654300002</v>
      </c>
      <c r="RKJ27">
        <v>-805955.78654300002</v>
      </c>
      <c r="RKK27">
        <v>-805955.78654300002</v>
      </c>
      <c r="RKL27">
        <v>-805955.78654300002</v>
      </c>
      <c r="RKM27">
        <v>-805955.78654300002</v>
      </c>
      <c r="RKN27">
        <v>-805955.78654300002</v>
      </c>
      <c r="RKO27">
        <v>-805955.78654300002</v>
      </c>
      <c r="RKP27">
        <v>-805955.78654300002</v>
      </c>
      <c r="RKQ27">
        <v>-805955.78654300002</v>
      </c>
      <c r="RKR27">
        <v>-805955.78654300002</v>
      </c>
      <c r="RKS27">
        <v>-805955.78654300002</v>
      </c>
      <c r="RKT27">
        <v>-805955.78654300002</v>
      </c>
      <c r="RKU27">
        <v>-805955.78654300002</v>
      </c>
      <c r="RKV27">
        <v>-805955.78654300002</v>
      </c>
      <c r="RKW27">
        <v>-805955.78654300002</v>
      </c>
      <c r="RKX27">
        <v>-805955.78654300002</v>
      </c>
      <c r="RKY27">
        <v>-805955.78654300002</v>
      </c>
      <c r="RKZ27">
        <v>-805955.78654300002</v>
      </c>
      <c r="RLA27">
        <v>-805955.78654300002</v>
      </c>
      <c r="RLB27">
        <v>-805955.78654300002</v>
      </c>
      <c r="RLC27">
        <v>-805955.78654300002</v>
      </c>
      <c r="RLD27">
        <v>-805955.78654300002</v>
      </c>
      <c r="RLE27">
        <v>-805955.78654300002</v>
      </c>
      <c r="RLF27">
        <v>-805955.78654300002</v>
      </c>
      <c r="RLG27">
        <v>-805955.78654300002</v>
      </c>
      <c r="RLH27">
        <v>-805955.78654300002</v>
      </c>
      <c r="RLI27">
        <v>-805955.78654300002</v>
      </c>
      <c r="RLJ27">
        <v>-805955.78654300002</v>
      </c>
      <c r="RLK27">
        <v>-805955.78654300002</v>
      </c>
      <c r="RLL27">
        <v>-805955.78654300002</v>
      </c>
      <c r="RLM27">
        <v>-805955.78654300002</v>
      </c>
      <c r="RLN27">
        <v>-805955.78654300002</v>
      </c>
      <c r="RLO27">
        <v>-805955.78654300002</v>
      </c>
      <c r="RLP27">
        <v>-805955.78654300002</v>
      </c>
      <c r="RLQ27">
        <v>-805955.78654300002</v>
      </c>
      <c r="RLR27">
        <v>-2886190.1214200002</v>
      </c>
      <c r="RLS27">
        <v>-2886190.1214200002</v>
      </c>
      <c r="RLT27">
        <v>-2886190.1214200002</v>
      </c>
      <c r="RLU27">
        <v>-2886190.1214200002</v>
      </c>
      <c r="RLV27">
        <v>-2886190.1214200002</v>
      </c>
      <c r="RLW27">
        <v>-2886190.1214200002</v>
      </c>
      <c r="RLX27">
        <v>-2886190.1214200002</v>
      </c>
      <c r="RLY27">
        <v>-2886190.1214200002</v>
      </c>
      <c r="RLZ27">
        <v>-2886190.1214200002</v>
      </c>
      <c r="RMA27">
        <v>-2886190.1214200002</v>
      </c>
      <c r="RMB27">
        <v>-2886190.1214200002</v>
      </c>
      <c r="RMC27">
        <v>-2886190.1214200002</v>
      </c>
      <c r="RMD27">
        <v>-2886190.1214200002</v>
      </c>
      <c r="RME27">
        <v>-2886190.1214200002</v>
      </c>
      <c r="RMF27">
        <v>-2886190.1214200002</v>
      </c>
      <c r="RMG27">
        <v>-2886190.1214200002</v>
      </c>
      <c r="RMH27">
        <v>-2886190.1214200002</v>
      </c>
      <c r="RMI27">
        <v>-2886190.1214200002</v>
      </c>
      <c r="RMJ27">
        <v>-2886190.1214200002</v>
      </c>
      <c r="RMK27">
        <v>-2886190.1214200002</v>
      </c>
      <c r="RML27">
        <v>-2886190.1214200002</v>
      </c>
      <c r="RMM27">
        <v>-2886190.1214200002</v>
      </c>
      <c r="RMN27">
        <v>-2886190.1214200002</v>
      </c>
      <c r="RMO27">
        <v>-2886190.1214200002</v>
      </c>
      <c r="RMP27">
        <v>-2886190.1214200002</v>
      </c>
      <c r="RMQ27">
        <v>-2886190.1214200002</v>
      </c>
      <c r="RMR27">
        <v>-2886190.1214200002</v>
      </c>
      <c r="RMS27">
        <v>-2886190.1214200002</v>
      </c>
      <c r="RMT27">
        <v>-2886190.1214200002</v>
      </c>
      <c r="RMU27">
        <v>-2886190.1214200002</v>
      </c>
      <c r="RMV27">
        <v>-2886190.1214200002</v>
      </c>
      <c r="RMW27">
        <v>-2886190.1214200002</v>
      </c>
      <c r="RMX27">
        <v>-2886190.1214200002</v>
      </c>
      <c r="RMY27">
        <v>-2886190.1214200002</v>
      </c>
      <c r="RMZ27">
        <v>-2886190.1214200002</v>
      </c>
      <c r="RNA27">
        <v>-2886190.1214200002</v>
      </c>
      <c r="RNB27">
        <v>-2886190.1214200002</v>
      </c>
      <c r="RNC27">
        <v>-2886190.1214200002</v>
      </c>
      <c r="RND27">
        <v>-2886190.1214200002</v>
      </c>
      <c r="RNE27">
        <v>-2886190.1214200002</v>
      </c>
      <c r="RNF27">
        <v>-2886190.1214200002</v>
      </c>
      <c r="RNG27">
        <v>-2886190.1214200002</v>
      </c>
      <c r="RNH27">
        <v>-2886190.1214200002</v>
      </c>
      <c r="RNI27">
        <v>-2886190.1214200002</v>
      </c>
      <c r="RNJ27">
        <v>-4627931.45309</v>
      </c>
      <c r="RNK27">
        <v>-4627931.45309</v>
      </c>
      <c r="RNL27">
        <v>-4627931.45309</v>
      </c>
      <c r="RNM27">
        <v>-4627931.45309</v>
      </c>
      <c r="RNN27">
        <v>-4627931.45309</v>
      </c>
      <c r="RNO27">
        <v>-4627931.45309</v>
      </c>
      <c r="RNP27">
        <v>-4627931.45309</v>
      </c>
      <c r="RNQ27">
        <v>-4627931.45309</v>
      </c>
      <c r="RNR27">
        <v>-4627931.45309</v>
      </c>
      <c r="RNS27">
        <v>-4627931.45309</v>
      </c>
      <c r="RNT27">
        <v>-4627931.45309</v>
      </c>
      <c r="RNU27">
        <v>-4627931.45309</v>
      </c>
      <c r="RNV27">
        <v>-4627931.45309</v>
      </c>
      <c r="RNW27">
        <v>-4627931.45309</v>
      </c>
      <c r="RNX27">
        <v>-4627931.45309</v>
      </c>
      <c r="RNY27">
        <v>-4627931.45309</v>
      </c>
      <c r="RNZ27">
        <v>-4627931.45309</v>
      </c>
      <c r="ROA27">
        <v>-4627931.45309</v>
      </c>
      <c r="ROB27">
        <v>-4627931.45309</v>
      </c>
      <c r="ROC27">
        <v>-4627931.45309</v>
      </c>
      <c r="ROD27">
        <v>-4627931.45309</v>
      </c>
      <c r="ROE27">
        <v>-4627931.45309</v>
      </c>
      <c r="ROF27">
        <v>-4627931.45309</v>
      </c>
      <c r="ROG27">
        <v>-4627931.45309</v>
      </c>
      <c r="ROH27">
        <v>-4627931.45309</v>
      </c>
      <c r="ROI27">
        <v>-4627931.45309</v>
      </c>
      <c r="ROJ27">
        <v>-4627931.45309</v>
      </c>
      <c r="ROK27">
        <v>-4627931.45309</v>
      </c>
      <c r="ROL27">
        <v>-4627931.45309</v>
      </c>
      <c r="ROM27">
        <v>-4627931.45309</v>
      </c>
      <c r="RON27">
        <v>-4627931.45309</v>
      </c>
      <c r="ROO27">
        <v>-4627931.45309</v>
      </c>
      <c r="ROP27">
        <v>-4627931.45309</v>
      </c>
      <c r="ROQ27">
        <v>-4627931.45309</v>
      </c>
      <c r="ROR27">
        <v>-4627931.45309</v>
      </c>
      <c r="ROS27">
        <v>-4627931.45309</v>
      </c>
      <c r="ROT27">
        <v>-4627931.45309</v>
      </c>
      <c r="ROU27">
        <v>-4627931.45309</v>
      </c>
      <c r="ROV27">
        <v>-4627931.45309</v>
      </c>
      <c r="ROW27">
        <v>-4627931.45309</v>
      </c>
      <c r="ROX27">
        <v>-4627931.45309</v>
      </c>
      <c r="ROY27">
        <v>-4627931.45309</v>
      </c>
      <c r="ROZ27">
        <v>-4627931.45309</v>
      </c>
      <c r="RPA27">
        <v>-4627931.45309</v>
      </c>
      <c r="RPB27">
        <v>-7534637.8361600004</v>
      </c>
      <c r="RPC27">
        <v>-7534637.8361600004</v>
      </c>
      <c r="RPD27">
        <v>-7534637.8361600004</v>
      </c>
      <c r="RPE27">
        <v>-7534637.8361600004</v>
      </c>
      <c r="RPF27">
        <v>-7534637.8361600004</v>
      </c>
      <c r="RPG27">
        <v>-7534637.8361600004</v>
      </c>
      <c r="RPH27">
        <v>-7534637.8361600004</v>
      </c>
      <c r="RPI27">
        <v>-7534637.8361600004</v>
      </c>
      <c r="RPJ27">
        <v>-7534637.8361600004</v>
      </c>
      <c r="RPK27">
        <v>-7534637.8361600004</v>
      </c>
      <c r="RPL27">
        <v>-7534637.8361600004</v>
      </c>
      <c r="RPM27">
        <v>-7534637.8361600004</v>
      </c>
      <c r="RPN27">
        <v>-7534637.8361600004</v>
      </c>
      <c r="RPO27">
        <v>-7534637.8361600004</v>
      </c>
      <c r="RPP27">
        <v>-7534637.8361600004</v>
      </c>
      <c r="RPQ27">
        <v>-7534637.8361600004</v>
      </c>
      <c r="RPR27">
        <v>-7534637.8361600004</v>
      </c>
      <c r="RPS27">
        <v>-7534637.8361600004</v>
      </c>
      <c r="RPT27">
        <v>-7534637.8361600004</v>
      </c>
      <c r="RPU27">
        <v>-7534637.8361600004</v>
      </c>
      <c r="RPV27">
        <v>-7534637.8361600004</v>
      </c>
      <c r="RPW27">
        <v>-7534637.8361600004</v>
      </c>
      <c r="RPX27">
        <v>-7534637.8361600004</v>
      </c>
      <c r="RPY27">
        <v>-7534637.8361600004</v>
      </c>
      <c r="RPZ27">
        <v>-7534637.8361600004</v>
      </c>
      <c r="RQA27">
        <v>-7534637.8361600004</v>
      </c>
      <c r="RQB27">
        <v>-7534637.8361600004</v>
      </c>
      <c r="RQC27">
        <v>-7534637.8361600004</v>
      </c>
      <c r="RQD27">
        <v>-7534637.8361600004</v>
      </c>
      <c r="RQE27">
        <v>-7534637.8361600004</v>
      </c>
      <c r="RQF27">
        <v>-7534637.8361600004</v>
      </c>
      <c r="RQG27">
        <v>-7534637.8361600004</v>
      </c>
      <c r="RQH27">
        <v>-7534637.8361600004</v>
      </c>
      <c r="RQI27">
        <v>-7534637.8361600004</v>
      </c>
      <c r="RQJ27">
        <v>-7534637.8361600004</v>
      </c>
      <c r="RQK27">
        <v>-7534637.8361600004</v>
      </c>
      <c r="RQL27">
        <v>-7534637.8361600004</v>
      </c>
      <c r="RQM27">
        <v>-7534637.8361600004</v>
      </c>
      <c r="RQN27">
        <v>-7534637.8361600004</v>
      </c>
      <c r="RQO27">
        <v>-7534637.8361600004</v>
      </c>
      <c r="RQP27">
        <v>-7534637.8361600004</v>
      </c>
      <c r="RQQ27">
        <v>-7534637.8361600004</v>
      </c>
      <c r="RQR27">
        <v>-7534637.8361600004</v>
      </c>
      <c r="RQS27">
        <v>-7534637.8361600004</v>
      </c>
      <c r="RQT27">
        <v>-1306884.5890299999</v>
      </c>
      <c r="RQU27">
        <v>-1306884.5890299999</v>
      </c>
      <c r="RQV27">
        <v>-1306884.5890299999</v>
      </c>
      <c r="RQW27">
        <v>-1306884.5890299999</v>
      </c>
      <c r="RQX27">
        <v>-1306884.5890299999</v>
      </c>
      <c r="RQY27">
        <v>-1306884.5890299999</v>
      </c>
      <c r="RQZ27">
        <v>-1306884.5890299999</v>
      </c>
      <c r="RRA27">
        <v>-1306884.5890299999</v>
      </c>
      <c r="RRB27">
        <v>-1306884.5890299999</v>
      </c>
      <c r="RRC27">
        <v>-1306884.5890299999</v>
      </c>
      <c r="RRD27">
        <v>-1306884.5890299999</v>
      </c>
      <c r="RRE27">
        <v>-1283033.8404999999</v>
      </c>
      <c r="RRF27">
        <v>-1283033.8404999999</v>
      </c>
      <c r="RRG27">
        <v>-1283033.8404999999</v>
      </c>
      <c r="RRH27">
        <v>-1283033.8404999999</v>
      </c>
      <c r="RRI27">
        <v>-1283033.8404999999</v>
      </c>
      <c r="RRJ27">
        <v>-1283033.8404999999</v>
      </c>
      <c r="RRK27">
        <v>-1283033.8404999999</v>
      </c>
      <c r="RRL27">
        <v>-1283033.8404999999</v>
      </c>
      <c r="RRM27">
        <v>-1283033.8404999999</v>
      </c>
      <c r="RRN27">
        <v>-1283033.8404999999</v>
      </c>
      <c r="RRO27">
        <v>-1283033.8404999999</v>
      </c>
      <c r="RRP27">
        <v>-1306884.5890299999</v>
      </c>
      <c r="RRQ27">
        <v>-1306884.5890299999</v>
      </c>
      <c r="RRR27">
        <v>-1306884.5890299999</v>
      </c>
      <c r="RRS27">
        <v>-1306884.5890299999</v>
      </c>
      <c r="RRT27">
        <v>-1306884.5890299999</v>
      </c>
      <c r="RRU27">
        <v>-1306884.5890299999</v>
      </c>
      <c r="RRV27">
        <v>-1306884.5890299999</v>
      </c>
      <c r="RRW27">
        <v>-1306884.5890299999</v>
      </c>
      <c r="RRX27">
        <v>-1306884.5890299999</v>
      </c>
      <c r="RRY27">
        <v>-1306884.5890299999</v>
      </c>
      <c r="RRZ27">
        <v>-1306884.5890299999</v>
      </c>
      <c r="RSA27">
        <v>-1283033.8404999999</v>
      </c>
      <c r="RSB27">
        <v>-1283033.8404999999</v>
      </c>
      <c r="RSC27">
        <v>-1283033.8404999999</v>
      </c>
      <c r="RSD27">
        <v>-1283033.8404999999</v>
      </c>
      <c r="RSE27">
        <v>-1283033.8404999999</v>
      </c>
      <c r="RSF27">
        <v>-1283033.8404999999</v>
      </c>
      <c r="RSG27">
        <v>-1283033.8404999999</v>
      </c>
      <c r="RSH27">
        <v>-1283033.8404999999</v>
      </c>
      <c r="RSI27">
        <v>-1283033.8404999999</v>
      </c>
      <c r="RSJ27">
        <v>-1283033.8404999999</v>
      </c>
      <c r="RSK27">
        <v>-1283033.8404999999</v>
      </c>
      <c r="RSL27">
        <v>-1119952.20257</v>
      </c>
      <c r="RSM27">
        <v>-1119952.20257</v>
      </c>
      <c r="RSN27">
        <v>-1119952.20257</v>
      </c>
      <c r="RSO27">
        <v>-1119952.20257</v>
      </c>
      <c r="RSP27">
        <v>-1119952.20257</v>
      </c>
      <c r="RSQ27">
        <v>-1119952.20257</v>
      </c>
      <c r="RSR27">
        <v>-1119952.20257</v>
      </c>
      <c r="RSS27">
        <v>-1119952.20257</v>
      </c>
      <c r="RST27">
        <v>-1119952.20257</v>
      </c>
      <c r="RSU27">
        <v>-1119952.20257</v>
      </c>
      <c r="RSV27">
        <v>-1119952.20257</v>
      </c>
      <c r="RSW27">
        <v>-1072814.57534</v>
      </c>
      <c r="RSX27">
        <v>-1072814.57534</v>
      </c>
      <c r="RSY27">
        <v>-1072814.57534</v>
      </c>
      <c r="RSZ27">
        <v>-1072814.57534</v>
      </c>
      <c r="RTA27">
        <v>-1072814.57534</v>
      </c>
      <c r="RTB27">
        <v>-1072814.57534</v>
      </c>
      <c r="RTC27">
        <v>-1072814.57534</v>
      </c>
      <c r="RTD27">
        <v>-1072814.57534</v>
      </c>
      <c r="RTE27">
        <v>-1072814.57534</v>
      </c>
      <c r="RTF27">
        <v>-1072814.57534</v>
      </c>
      <c r="RTG27">
        <v>-1072814.57534</v>
      </c>
      <c r="RTH27">
        <v>-1119952.20257</v>
      </c>
      <c r="RTI27">
        <v>-1119952.20257</v>
      </c>
      <c r="RTJ27">
        <v>-1119952.20257</v>
      </c>
      <c r="RTK27">
        <v>-1119952.20257</v>
      </c>
      <c r="RTL27">
        <v>-1119952.20257</v>
      </c>
      <c r="RTM27">
        <v>-1119952.20257</v>
      </c>
      <c r="RTN27">
        <v>-1119952.20257</v>
      </c>
      <c r="RTO27">
        <v>-1119952.20257</v>
      </c>
      <c r="RTP27">
        <v>-1119952.20257</v>
      </c>
      <c r="RTQ27">
        <v>-1119952.20257</v>
      </c>
      <c r="RTR27">
        <v>-1119952.20257</v>
      </c>
      <c r="RTS27">
        <v>-1072814.57534</v>
      </c>
      <c r="RTT27">
        <v>-1072814.57534</v>
      </c>
      <c r="RTU27">
        <v>-1072814.57534</v>
      </c>
      <c r="RTV27">
        <v>-1072814.57534</v>
      </c>
      <c r="RTW27">
        <v>-1072814.57534</v>
      </c>
      <c r="RTX27">
        <v>-1072814.57534</v>
      </c>
      <c r="RTY27">
        <v>-1072814.57534</v>
      </c>
      <c r="RTZ27">
        <v>-1072814.57534</v>
      </c>
      <c r="RUA27">
        <v>-1072814.57534</v>
      </c>
      <c r="RUB27">
        <v>-1072814.57534</v>
      </c>
      <c r="RUC27">
        <v>-1072814.57534</v>
      </c>
      <c r="RUD27">
        <v>48672.379195499998</v>
      </c>
      <c r="RUE27">
        <v>48672.379195499998</v>
      </c>
      <c r="RUF27">
        <v>48672.379195499998</v>
      </c>
      <c r="RUG27">
        <v>48672.379195499998</v>
      </c>
      <c r="RUH27">
        <v>48672.379195499998</v>
      </c>
      <c r="RUI27">
        <v>48672.379195499998</v>
      </c>
      <c r="RUJ27">
        <v>48672.379195499998</v>
      </c>
      <c r="RUK27">
        <v>48672.379195499998</v>
      </c>
      <c r="RUL27">
        <v>48672.379195499998</v>
      </c>
      <c r="RUM27">
        <v>48672.379195499998</v>
      </c>
      <c r="RUN27">
        <v>48672.379195499998</v>
      </c>
      <c r="RUO27">
        <v>142383.763836</v>
      </c>
      <c r="RUP27">
        <v>142383.763836</v>
      </c>
      <c r="RUQ27">
        <v>142383.763836</v>
      </c>
      <c r="RUR27">
        <v>142383.763836</v>
      </c>
      <c r="RUS27">
        <v>142383.763836</v>
      </c>
      <c r="RUT27">
        <v>142383.763836</v>
      </c>
      <c r="RUU27">
        <v>142383.763836</v>
      </c>
      <c r="RUV27">
        <v>142383.763836</v>
      </c>
      <c r="RUW27">
        <v>142383.763836</v>
      </c>
      <c r="RUX27">
        <v>142383.763836</v>
      </c>
      <c r="RUY27">
        <v>142383.763836</v>
      </c>
      <c r="RUZ27">
        <v>48672.379195499998</v>
      </c>
      <c r="RVA27">
        <v>48672.379195499998</v>
      </c>
      <c r="RVB27">
        <v>48672.379195499998</v>
      </c>
      <c r="RVC27">
        <v>48672.379195499998</v>
      </c>
      <c r="RVD27">
        <v>48672.379195499998</v>
      </c>
      <c r="RVE27">
        <v>48672.379195499998</v>
      </c>
      <c r="RVF27">
        <v>48672.379195499998</v>
      </c>
      <c r="RVG27">
        <v>48672.379195499998</v>
      </c>
      <c r="RVH27">
        <v>48672.379195499998</v>
      </c>
      <c r="RVI27">
        <v>48672.379195499998</v>
      </c>
      <c r="RVJ27">
        <v>48672.379195499998</v>
      </c>
      <c r="RVK27">
        <v>142383.763836</v>
      </c>
      <c r="RVL27">
        <v>142383.763836</v>
      </c>
      <c r="RVM27">
        <v>142383.763836</v>
      </c>
      <c r="RVN27">
        <v>142383.763836</v>
      </c>
      <c r="RVO27">
        <v>142383.763836</v>
      </c>
      <c r="RVP27">
        <v>142383.763836</v>
      </c>
      <c r="RVQ27">
        <v>142383.763836</v>
      </c>
      <c r="RVR27">
        <v>142383.763836</v>
      </c>
      <c r="RVS27">
        <v>142383.763836</v>
      </c>
      <c r="RVT27">
        <v>142383.763836</v>
      </c>
      <c r="RVU27">
        <v>142383.763836</v>
      </c>
      <c r="RVV27">
        <v>-1102410.2300100001</v>
      </c>
      <c r="RVW27">
        <v>-1102410.2300100001</v>
      </c>
      <c r="RVX27">
        <v>-1102410.2300100001</v>
      </c>
      <c r="RVY27">
        <v>-1102410.2300100001</v>
      </c>
      <c r="RVZ27">
        <v>-1102410.2300100001</v>
      </c>
      <c r="RWA27">
        <v>-1102410.2300100001</v>
      </c>
      <c r="RWB27">
        <v>-1102410.2300100001</v>
      </c>
      <c r="RWC27">
        <v>-1102410.2300100001</v>
      </c>
      <c r="RWD27">
        <v>-1102410.2300100001</v>
      </c>
      <c r="RWE27">
        <v>-1102410.2300100001</v>
      </c>
      <c r="RWF27">
        <v>-1102410.2300100001</v>
      </c>
      <c r="RWG27">
        <v>-377537.841709</v>
      </c>
      <c r="RWH27">
        <v>-377537.841709</v>
      </c>
      <c r="RWI27">
        <v>-377537.841709</v>
      </c>
      <c r="RWJ27">
        <v>-377537.841709</v>
      </c>
      <c r="RWK27">
        <v>-377537.841709</v>
      </c>
      <c r="RWL27">
        <v>-377537.841709</v>
      </c>
      <c r="RWM27">
        <v>-377537.841709</v>
      </c>
      <c r="RWN27">
        <v>-377537.841709</v>
      </c>
      <c r="RWO27">
        <v>-377537.841709</v>
      </c>
      <c r="RWP27">
        <v>-377537.841709</v>
      </c>
      <c r="RWQ27">
        <v>-377537.841709</v>
      </c>
      <c r="RWR27">
        <v>-1102410.2300100001</v>
      </c>
      <c r="RWS27">
        <v>-1102410.2300100001</v>
      </c>
      <c r="RWT27">
        <v>-1102410.2300100001</v>
      </c>
      <c r="RWU27">
        <v>-1102410.2300100001</v>
      </c>
      <c r="RWV27">
        <v>-1102410.2300100001</v>
      </c>
      <c r="RWW27">
        <v>-1102410.2300100001</v>
      </c>
      <c r="RWX27">
        <v>-1102410.2300100001</v>
      </c>
      <c r="RWY27">
        <v>-1102410.2300100001</v>
      </c>
      <c r="RWZ27">
        <v>-1102410.2300100001</v>
      </c>
      <c r="RXA27">
        <v>-1102410.2300100001</v>
      </c>
      <c r="RXB27">
        <v>-1102410.2300100001</v>
      </c>
      <c r="RXC27">
        <v>-377537.841709</v>
      </c>
      <c r="RXD27">
        <v>-377537.841709</v>
      </c>
      <c r="RXE27">
        <v>-377537.841709</v>
      </c>
      <c r="RXF27">
        <v>-377537.841709</v>
      </c>
      <c r="RXG27">
        <v>-377537.841709</v>
      </c>
      <c r="RXH27">
        <v>-377537.841709</v>
      </c>
      <c r="RXI27">
        <v>-377537.841709</v>
      </c>
      <c r="RXJ27">
        <v>-377537.841709</v>
      </c>
      <c r="RXK27">
        <v>-377537.841709</v>
      </c>
      <c r="RXL27">
        <v>-377537.841709</v>
      </c>
      <c r="RXM27">
        <v>-377537.841709</v>
      </c>
      <c r="RXN27">
        <v>-685326.84730300005</v>
      </c>
      <c r="RXO27">
        <v>-685326.84730300005</v>
      </c>
      <c r="RXP27">
        <v>-685326.84730300005</v>
      </c>
      <c r="RXQ27">
        <v>-685326.84730300005</v>
      </c>
      <c r="RXR27">
        <v>-685326.84730300005</v>
      </c>
      <c r="RXS27">
        <v>-685326.84730300005</v>
      </c>
      <c r="RXT27">
        <v>-685326.84730300005</v>
      </c>
      <c r="RXU27">
        <v>-685326.84730300005</v>
      </c>
      <c r="RXV27">
        <v>-685326.84730300005</v>
      </c>
      <c r="RXW27">
        <v>-685326.84730300005</v>
      </c>
      <c r="RXX27">
        <v>-685326.84730300005</v>
      </c>
      <c r="RXY27">
        <v>747280.78703999997</v>
      </c>
      <c r="RXZ27">
        <v>747280.78703999997</v>
      </c>
      <c r="RYA27">
        <v>747280.78703999997</v>
      </c>
      <c r="RYB27">
        <v>747280.78703999997</v>
      </c>
      <c r="RYC27">
        <v>747280.78703999997</v>
      </c>
      <c r="RYD27">
        <v>747280.78703999997</v>
      </c>
      <c r="RYE27">
        <v>747280.78703999997</v>
      </c>
      <c r="RYF27">
        <v>747280.78703999997</v>
      </c>
      <c r="RYG27">
        <v>747280.78703999997</v>
      </c>
      <c r="RYH27">
        <v>747280.78703999997</v>
      </c>
      <c r="RYI27">
        <v>747280.78703999997</v>
      </c>
      <c r="RYJ27">
        <v>-685326.84730300005</v>
      </c>
      <c r="RYK27">
        <v>-685326.84730300005</v>
      </c>
      <c r="RYL27">
        <v>-685326.84730300005</v>
      </c>
      <c r="RYM27">
        <v>-685326.84730300005</v>
      </c>
      <c r="RYN27">
        <v>-685326.84730300005</v>
      </c>
      <c r="RYO27">
        <v>-685326.84730300005</v>
      </c>
      <c r="RYP27">
        <v>-685326.84730300005</v>
      </c>
      <c r="RYQ27">
        <v>-685326.84730300005</v>
      </c>
      <c r="RYR27">
        <v>-685326.84730300005</v>
      </c>
      <c r="RYS27">
        <v>-685326.84730300005</v>
      </c>
      <c r="RYT27">
        <v>-685326.84730300005</v>
      </c>
      <c r="RYU27">
        <v>747280.78703999997</v>
      </c>
      <c r="RYV27">
        <v>747280.78703999997</v>
      </c>
      <c r="RYW27">
        <v>747280.78703999997</v>
      </c>
      <c r="RYX27">
        <v>747280.78703999997</v>
      </c>
      <c r="RYY27">
        <v>747280.78703999997</v>
      </c>
      <c r="RYZ27">
        <v>747280.78703999997</v>
      </c>
      <c r="RZA27">
        <v>747280.78703999997</v>
      </c>
      <c r="RZB27">
        <v>747280.78703999997</v>
      </c>
      <c r="RZC27">
        <v>747280.78703999997</v>
      </c>
      <c r="RZD27">
        <v>747280.78703999997</v>
      </c>
      <c r="RZE27">
        <v>747280.78703999997</v>
      </c>
      <c r="RZF27">
        <v>960142.18459600001</v>
      </c>
      <c r="RZG27">
        <v>960142.18459600001</v>
      </c>
      <c r="RZH27">
        <v>960142.18459600001</v>
      </c>
      <c r="RZI27">
        <v>960142.18459600001</v>
      </c>
      <c r="RZJ27">
        <v>960142.18459600001</v>
      </c>
      <c r="RZK27">
        <v>960142.18459600001</v>
      </c>
      <c r="RZL27">
        <v>960142.18459600001</v>
      </c>
      <c r="RZM27">
        <v>960142.18459600001</v>
      </c>
      <c r="RZN27">
        <v>960142.18459600001</v>
      </c>
      <c r="RZO27">
        <v>960142.18459600001</v>
      </c>
      <c r="RZP27">
        <v>960142.18459600001</v>
      </c>
      <c r="RZQ27">
        <v>3808220.3110199999</v>
      </c>
      <c r="RZR27">
        <v>3808220.3110199999</v>
      </c>
      <c r="RZS27">
        <v>3808220.3110199999</v>
      </c>
      <c r="RZT27">
        <v>3808220.3110199999</v>
      </c>
      <c r="RZU27">
        <v>3808220.3110199999</v>
      </c>
      <c r="RZV27">
        <v>3808220.3110199999</v>
      </c>
      <c r="RZW27">
        <v>3808220.3110199999</v>
      </c>
      <c r="RZX27">
        <v>3808220.3110199999</v>
      </c>
      <c r="RZY27">
        <v>3808220.3110199999</v>
      </c>
      <c r="RZZ27">
        <v>3808220.3110199999</v>
      </c>
      <c r="SAA27">
        <v>3808220.3110199999</v>
      </c>
      <c r="SAB27">
        <v>960142.18459600001</v>
      </c>
      <c r="SAC27">
        <v>960142.18459600001</v>
      </c>
      <c r="SAD27">
        <v>960142.18459600001</v>
      </c>
      <c r="SAE27">
        <v>960142.18459600001</v>
      </c>
      <c r="SAF27">
        <v>960142.18459600001</v>
      </c>
      <c r="SAG27">
        <v>960142.18459600001</v>
      </c>
      <c r="SAH27">
        <v>960142.18459600001</v>
      </c>
      <c r="SAI27">
        <v>960142.18459600001</v>
      </c>
      <c r="SAJ27">
        <v>960142.18459600001</v>
      </c>
      <c r="SAK27">
        <v>960142.18459600001</v>
      </c>
      <c r="SAL27">
        <v>960142.18459600001</v>
      </c>
      <c r="SAM27">
        <v>3808220.3110199999</v>
      </c>
      <c r="SAN27">
        <v>3808220.3110199999</v>
      </c>
      <c r="SAO27">
        <v>3808220.3110199999</v>
      </c>
      <c r="SAP27">
        <v>3808220.3110199999</v>
      </c>
      <c r="SAQ27">
        <v>3808220.3110199999</v>
      </c>
      <c r="SAR27">
        <v>3808220.3110199999</v>
      </c>
      <c r="SAS27">
        <v>3808220.3110199999</v>
      </c>
      <c r="SAT27">
        <v>3808220.3110199999</v>
      </c>
      <c r="SAU27">
        <v>3808220.3110199999</v>
      </c>
      <c r="SAV27">
        <v>3808220.3110199999</v>
      </c>
      <c r="SAW27">
        <v>3808220.3110199999</v>
      </c>
      <c r="SAX27">
        <v>-3303659.0636200001</v>
      </c>
      <c r="SAY27">
        <v>-3303659.0636200001</v>
      </c>
      <c r="SAZ27">
        <v>-3303659.0636200001</v>
      </c>
      <c r="SBA27">
        <v>-3303659.0636200001</v>
      </c>
      <c r="SBB27">
        <v>-3303659.0636200001</v>
      </c>
      <c r="SBC27">
        <v>-3303659.0636200001</v>
      </c>
      <c r="SBD27">
        <v>-3303659.0636200001</v>
      </c>
      <c r="SBE27">
        <v>-3303659.0636200001</v>
      </c>
      <c r="SBF27">
        <v>-3303659.0636200001</v>
      </c>
      <c r="SBG27">
        <v>-3303659.0636200001</v>
      </c>
      <c r="SBH27">
        <v>-3303659.0636200001</v>
      </c>
      <c r="SBI27">
        <v>-3255226.5890299999</v>
      </c>
      <c r="SBJ27">
        <v>-3255226.5890299999</v>
      </c>
      <c r="SBK27">
        <v>-3255226.5890299999</v>
      </c>
      <c r="SBL27">
        <v>-3255226.5890299999</v>
      </c>
      <c r="SBM27">
        <v>-3255226.5890299999</v>
      </c>
      <c r="SBN27">
        <v>-3255226.5890299999</v>
      </c>
      <c r="SBO27">
        <v>-3255226.5890299999</v>
      </c>
      <c r="SBP27">
        <v>-3255226.5890299999</v>
      </c>
      <c r="SBQ27">
        <v>-3255226.5890299999</v>
      </c>
      <c r="SBR27">
        <v>-3255226.5890299999</v>
      </c>
      <c r="SBS27">
        <v>-3255226.5890299999</v>
      </c>
      <c r="SBT27">
        <v>-3303659.0636200001</v>
      </c>
      <c r="SBU27">
        <v>-3303659.0636200001</v>
      </c>
      <c r="SBV27">
        <v>-3303659.0636200001</v>
      </c>
      <c r="SBW27">
        <v>-3303659.0636200001</v>
      </c>
      <c r="SBX27">
        <v>-3303659.0636200001</v>
      </c>
      <c r="SBY27">
        <v>-3303659.0636200001</v>
      </c>
      <c r="SBZ27">
        <v>-3303659.0636200001</v>
      </c>
      <c r="SCA27">
        <v>-3303659.0636200001</v>
      </c>
      <c r="SCB27">
        <v>-3303659.0636200001</v>
      </c>
      <c r="SCC27">
        <v>-3303659.0636200001</v>
      </c>
      <c r="SCD27">
        <v>-3303659.0636200001</v>
      </c>
      <c r="SCE27">
        <v>-3255226.5890299999</v>
      </c>
      <c r="SCF27">
        <v>-3255226.5890299999</v>
      </c>
      <c r="SCG27">
        <v>-3255226.5890299999</v>
      </c>
      <c r="SCH27">
        <v>-3255226.5890299999</v>
      </c>
      <c r="SCI27">
        <v>-3255226.5890299999</v>
      </c>
      <c r="SCJ27">
        <v>-3255226.5890299999</v>
      </c>
      <c r="SCK27">
        <v>-3255226.5890299999</v>
      </c>
      <c r="SCL27">
        <v>-3255226.5890299999</v>
      </c>
      <c r="SCM27">
        <v>-3255226.5890299999</v>
      </c>
      <c r="SCN27">
        <v>-3255226.5890299999</v>
      </c>
      <c r="SCO27">
        <v>-3255226.5890299999</v>
      </c>
      <c r="SCP27">
        <v>-2947574.7499299999</v>
      </c>
      <c r="SCQ27">
        <v>-2947574.7499299999</v>
      </c>
      <c r="SCR27">
        <v>-2947574.7499299999</v>
      </c>
      <c r="SCS27">
        <v>-2947574.7499299999</v>
      </c>
      <c r="SCT27">
        <v>-2947574.7499299999</v>
      </c>
      <c r="SCU27">
        <v>-2947574.7499299999</v>
      </c>
      <c r="SCV27">
        <v>-2947574.7499299999</v>
      </c>
      <c r="SCW27">
        <v>-2947574.7499299999</v>
      </c>
      <c r="SCX27">
        <v>-2947574.7499299999</v>
      </c>
      <c r="SCY27">
        <v>-2947574.7499299999</v>
      </c>
      <c r="SCZ27">
        <v>-2947574.7499299999</v>
      </c>
      <c r="SDA27">
        <v>-2851854.8218899998</v>
      </c>
      <c r="SDB27">
        <v>-2851854.8218899998</v>
      </c>
      <c r="SDC27">
        <v>-2851854.8218899998</v>
      </c>
      <c r="SDD27">
        <v>-2851854.8218899998</v>
      </c>
      <c r="SDE27">
        <v>-2851854.8218899998</v>
      </c>
      <c r="SDF27">
        <v>-2851854.8218899998</v>
      </c>
      <c r="SDG27">
        <v>-2851854.8218899998</v>
      </c>
      <c r="SDH27">
        <v>-2851854.8218899998</v>
      </c>
      <c r="SDI27">
        <v>-2851854.8218899998</v>
      </c>
      <c r="SDJ27">
        <v>-2851854.8218899998</v>
      </c>
      <c r="SDK27">
        <v>-2851854.8218899998</v>
      </c>
      <c r="SDL27">
        <v>-2947574.7499299999</v>
      </c>
      <c r="SDM27">
        <v>-2947574.7499299999</v>
      </c>
      <c r="SDN27">
        <v>-2947574.7499299999</v>
      </c>
      <c r="SDO27">
        <v>-2947574.7499299999</v>
      </c>
      <c r="SDP27">
        <v>-2947574.7499299999</v>
      </c>
      <c r="SDQ27">
        <v>-2947574.7499299999</v>
      </c>
      <c r="SDR27">
        <v>-2947574.7499299999</v>
      </c>
      <c r="SDS27">
        <v>-2947574.7499299999</v>
      </c>
      <c r="SDT27">
        <v>-2947574.7499299999</v>
      </c>
      <c r="SDU27">
        <v>-2947574.7499299999</v>
      </c>
      <c r="SDV27">
        <v>-2947574.7499299999</v>
      </c>
      <c r="SDW27">
        <v>-2851854.8218899998</v>
      </c>
      <c r="SDX27">
        <v>-2851854.8218899998</v>
      </c>
      <c r="SDY27">
        <v>-2851854.8218899998</v>
      </c>
      <c r="SDZ27">
        <v>-2851854.8218899998</v>
      </c>
      <c r="SEA27">
        <v>-2851854.8218899998</v>
      </c>
      <c r="SEB27">
        <v>-2851854.8218899998</v>
      </c>
      <c r="SEC27">
        <v>-2851854.8218899998</v>
      </c>
      <c r="SED27">
        <v>-2851854.8218899998</v>
      </c>
      <c r="SEE27">
        <v>-2851854.8218899998</v>
      </c>
      <c r="SEF27">
        <v>-2851854.8218899998</v>
      </c>
      <c r="SEG27">
        <v>-2851854.8218899998</v>
      </c>
      <c r="SEH27">
        <v>-1273399.1966200001</v>
      </c>
      <c r="SEI27">
        <v>-1273399.1966200001</v>
      </c>
      <c r="SEJ27">
        <v>-1273399.1966200001</v>
      </c>
      <c r="SEK27">
        <v>-1273399.1966200001</v>
      </c>
      <c r="SEL27">
        <v>-1273399.1966200001</v>
      </c>
      <c r="SEM27">
        <v>-1273399.1966200001</v>
      </c>
      <c r="SEN27">
        <v>-1273399.1966200001</v>
      </c>
      <c r="SEO27">
        <v>-1273399.1966200001</v>
      </c>
      <c r="SEP27">
        <v>-1273399.1966200001</v>
      </c>
      <c r="SEQ27">
        <v>-1273399.1966200001</v>
      </c>
      <c r="SER27">
        <v>-1273399.1966200001</v>
      </c>
      <c r="SES27">
        <v>-1083104.3616599999</v>
      </c>
      <c r="SET27">
        <v>-1083104.3616599999</v>
      </c>
      <c r="SEU27">
        <v>-1083104.3616599999</v>
      </c>
      <c r="SEV27">
        <v>-1083104.3616599999</v>
      </c>
      <c r="SEW27">
        <v>-1083104.3616599999</v>
      </c>
      <c r="SEX27">
        <v>-1083104.3616599999</v>
      </c>
      <c r="SEY27">
        <v>-1083104.3616599999</v>
      </c>
      <c r="SEZ27">
        <v>-1083104.3616599999</v>
      </c>
      <c r="SFA27">
        <v>-1083104.3616599999</v>
      </c>
      <c r="SFB27">
        <v>-1083104.3616599999</v>
      </c>
      <c r="SFC27">
        <v>-1083104.3616599999</v>
      </c>
      <c r="SFD27">
        <v>-1273399.1966200001</v>
      </c>
      <c r="SFE27">
        <v>-1273399.1966200001</v>
      </c>
      <c r="SFF27">
        <v>-1273399.1966200001</v>
      </c>
      <c r="SFG27">
        <v>-1273399.1966200001</v>
      </c>
      <c r="SFH27">
        <v>-1273399.1966200001</v>
      </c>
      <c r="SFI27">
        <v>-1273399.1966200001</v>
      </c>
      <c r="SFJ27">
        <v>-1273399.1966200001</v>
      </c>
      <c r="SFK27">
        <v>-1273399.1966200001</v>
      </c>
      <c r="SFL27">
        <v>-1273399.1966200001</v>
      </c>
      <c r="SFM27">
        <v>-1273399.1966200001</v>
      </c>
      <c r="SFN27">
        <v>-1273399.1966200001</v>
      </c>
      <c r="SFO27">
        <v>-1083104.3616599999</v>
      </c>
      <c r="SFP27">
        <v>-1083104.3616599999</v>
      </c>
      <c r="SFQ27">
        <v>-1083104.3616599999</v>
      </c>
      <c r="SFR27">
        <v>-1083104.3616599999</v>
      </c>
      <c r="SFS27">
        <v>-1083104.3616599999</v>
      </c>
      <c r="SFT27">
        <v>-1083104.3616599999</v>
      </c>
      <c r="SFU27">
        <v>-1083104.3616599999</v>
      </c>
      <c r="SFV27">
        <v>-1083104.3616599999</v>
      </c>
      <c r="SFW27">
        <v>-1083104.3616599999</v>
      </c>
      <c r="SFX27">
        <v>-1083104.3616599999</v>
      </c>
      <c r="SFY27">
        <v>-1083104.3616599999</v>
      </c>
      <c r="SFZ27">
        <v>-39581606.847999997</v>
      </c>
      <c r="SGA27">
        <v>-39581606.847999997</v>
      </c>
      <c r="SGB27">
        <v>-39581606.847999997</v>
      </c>
      <c r="SGC27">
        <v>-39581606.847999997</v>
      </c>
      <c r="SGD27">
        <v>-39581606.847999997</v>
      </c>
      <c r="SGE27">
        <v>-39581606.847999997</v>
      </c>
      <c r="SGF27">
        <v>-39581606.847999997</v>
      </c>
      <c r="SGG27">
        <v>-39581606.847999997</v>
      </c>
      <c r="SGH27">
        <v>-39581606.847999997</v>
      </c>
      <c r="SGI27">
        <v>-39581606.847999997</v>
      </c>
      <c r="SGJ27">
        <v>-39581606.847999997</v>
      </c>
      <c r="SGK27">
        <v>-39581606.847999997</v>
      </c>
      <c r="SGL27">
        <v>-39581606.847999997</v>
      </c>
      <c r="SGM27">
        <v>-39581606.847999997</v>
      </c>
      <c r="SGN27">
        <v>-39581606.847999997</v>
      </c>
      <c r="SGO27">
        <v>-39581606.847999997</v>
      </c>
      <c r="SGP27">
        <v>-39581606.847999997</v>
      </c>
      <c r="SGQ27">
        <v>-39581606.847999997</v>
      </c>
      <c r="SGR27">
        <v>-39581606.847999997</v>
      </c>
      <c r="SGS27">
        <v>-39581606.847999997</v>
      </c>
      <c r="SGT27">
        <v>-39581606.847999997</v>
      </c>
      <c r="SGU27">
        <v>-39581606.847999997</v>
      </c>
      <c r="SGV27">
        <v>-39581606.847999997</v>
      </c>
      <c r="SGW27">
        <v>-39581606.847999997</v>
      </c>
      <c r="SGX27">
        <v>-39581606.847999997</v>
      </c>
      <c r="SGY27">
        <v>-39581606.847999997</v>
      </c>
      <c r="SGZ27">
        <v>-39581606.847999997</v>
      </c>
      <c r="SHA27">
        <v>-39581606.847999997</v>
      </c>
      <c r="SHB27">
        <v>-39581606.847999997</v>
      </c>
      <c r="SHC27">
        <v>-39581606.847999997</v>
      </c>
      <c r="SHD27">
        <v>-39581606.847999997</v>
      </c>
      <c r="SHE27">
        <v>-39581606.847999997</v>
      </c>
      <c r="SHF27">
        <v>-39581606.847999997</v>
      </c>
      <c r="SHG27">
        <v>-39581606.847999997</v>
      </c>
      <c r="SHH27">
        <v>-39581606.847999997</v>
      </c>
      <c r="SHI27">
        <v>-39581606.847999997</v>
      </c>
      <c r="SHJ27">
        <v>-39581606.847999997</v>
      </c>
      <c r="SHK27">
        <v>-39581606.847999997</v>
      </c>
      <c r="SHL27">
        <v>-39581606.847999997</v>
      </c>
      <c r="SHM27">
        <v>-39581606.847999997</v>
      </c>
      <c r="SHN27">
        <v>-39581606.847999997</v>
      </c>
      <c r="SHO27">
        <v>-39581606.847999997</v>
      </c>
      <c r="SHP27">
        <v>-39581606.847999997</v>
      </c>
      <c r="SHQ27">
        <v>-39581606.847999997</v>
      </c>
      <c r="SHR27">
        <v>-60121139.864600003</v>
      </c>
      <c r="SHS27">
        <v>-60121139.864600003</v>
      </c>
      <c r="SHT27">
        <v>-60121139.864600003</v>
      </c>
      <c r="SHU27">
        <v>-60121139.864600003</v>
      </c>
      <c r="SHV27">
        <v>-60121139.864600003</v>
      </c>
      <c r="SHW27">
        <v>-60121139.864600003</v>
      </c>
      <c r="SHX27">
        <v>-60121139.864600003</v>
      </c>
      <c r="SHY27">
        <v>-60121139.864600003</v>
      </c>
      <c r="SHZ27">
        <v>-60121139.864600003</v>
      </c>
      <c r="SIA27">
        <v>-60121139.864600003</v>
      </c>
      <c r="SIB27">
        <v>-60121139.864600003</v>
      </c>
      <c r="SIC27">
        <v>-60121139.864600003</v>
      </c>
      <c r="SID27">
        <v>-60121139.864600003</v>
      </c>
      <c r="SIE27">
        <v>-60121139.864600003</v>
      </c>
      <c r="SIF27">
        <v>-60121139.864600003</v>
      </c>
      <c r="SIG27">
        <v>-60121139.864600003</v>
      </c>
      <c r="SIH27">
        <v>-60121139.864600003</v>
      </c>
      <c r="SII27">
        <v>-60121139.864600003</v>
      </c>
      <c r="SIJ27">
        <v>-60121139.864600003</v>
      </c>
      <c r="SIK27">
        <v>-60121139.864600003</v>
      </c>
      <c r="SIL27">
        <v>-60121139.864600003</v>
      </c>
      <c r="SIM27">
        <v>-60121139.864600003</v>
      </c>
      <c r="SIN27">
        <v>-60121139.864600003</v>
      </c>
      <c r="SIO27">
        <v>-60121139.864600003</v>
      </c>
      <c r="SIP27">
        <v>-60121139.864600003</v>
      </c>
      <c r="SIQ27">
        <v>-60121139.864600003</v>
      </c>
      <c r="SIR27">
        <v>-60121139.864600003</v>
      </c>
      <c r="SIS27">
        <v>-60121139.864600003</v>
      </c>
      <c r="SIT27">
        <v>-60121139.864600003</v>
      </c>
      <c r="SIU27">
        <v>-60121139.864600003</v>
      </c>
      <c r="SIV27">
        <v>-60121139.864600003</v>
      </c>
      <c r="SIW27">
        <v>-60121139.864600003</v>
      </c>
      <c r="SIX27">
        <v>-60121139.864600003</v>
      </c>
      <c r="SIY27">
        <v>-60121139.864600003</v>
      </c>
      <c r="SIZ27">
        <v>-60121139.864600003</v>
      </c>
      <c r="SJA27">
        <v>-60121139.864600003</v>
      </c>
      <c r="SJB27">
        <v>-60121139.864600003</v>
      </c>
      <c r="SJC27">
        <v>-60121139.864600003</v>
      </c>
      <c r="SJD27">
        <v>-60121139.864600003</v>
      </c>
      <c r="SJE27">
        <v>-60121139.864600003</v>
      </c>
      <c r="SJF27">
        <v>-60121139.864600003</v>
      </c>
      <c r="SJG27">
        <v>-60121139.864600003</v>
      </c>
      <c r="SJH27">
        <v>-60121139.864600003</v>
      </c>
      <c r="SJI27">
        <v>-60121139.864600003</v>
      </c>
      <c r="SJJ27">
        <v>-91386610.422299996</v>
      </c>
      <c r="SJK27">
        <v>-91386610.422299996</v>
      </c>
      <c r="SJL27">
        <v>-91386610.422299996</v>
      </c>
      <c r="SJM27">
        <v>-91386610.422299996</v>
      </c>
      <c r="SJN27">
        <v>-91386610.422299996</v>
      </c>
      <c r="SJO27">
        <v>-91386610.422299996</v>
      </c>
      <c r="SJP27">
        <v>-91386610.422299996</v>
      </c>
      <c r="SJQ27">
        <v>-91386610.422299996</v>
      </c>
      <c r="SJR27">
        <v>-91386610.422299996</v>
      </c>
      <c r="SJS27">
        <v>-91386610.422299996</v>
      </c>
      <c r="SJT27">
        <v>-91386610.422299996</v>
      </c>
      <c r="SJU27">
        <v>-91386610.422299996</v>
      </c>
      <c r="SJV27">
        <v>-91386610.422299996</v>
      </c>
      <c r="SJW27">
        <v>-91386610.422299996</v>
      </c>
      <c r="SJX27">
        <v>-91386610.422299996</v>
      </c>
      <c r="SJY27">
        <v>-91386610.422299996</v>
      </c>
      <c r="SJZ27">
        <v>-91386610.422299996</v>
      </c>
      <c r="SKA27">
        <v>-91386610.422299996</v>
      </c>
      <c r="SKB27">
        <v>-91386610.422299996</v>
      </c>
      <c r="SKC27">
        <v>-91386610.422299996</v>
      </c>
      <c r="SKD27">
        <v>-91386610.422299996</v>
      </c>
      <c r="SKE27">
        <v>-91386610.422299996</v>
      </c>
      <c r="SKF27">
        <v>-91386610.422299996</v>
      </c>
      <c r="SKG27">
        <v>-91386610.422299996</v>
      </c>
      <c r="SKH27">
        <v>-91386610.422299996</v>
      </c>
      <c r="SKI27">
        <v>-91386610.422299996</v>
      </c>
      <c r="SKJ27">
        <v>-91386610.422299996</v>
      </c>
      <c r="SKK27">
        <v>-91386610.422299996</v>
      </c>
      <c r="SKL27">
        <v>-91386610.422299996</v>
      </c>
      <c r="SKM27">
        <v>-91386610.422299996</v>
      </c>
      <c r="SKN27">
        <v>-91386610.422299996</v>
      </c>
      <c r="SKO27">
        <v>-91386610.422299996</v>
      </c>
      <c r="SKP27">
        <v>-91386610.422299996</v>
      </c>
      <c r="SKQ27">
        <v>-91386610.422299996</v>
      </c>
      <c r="SKR27">
        <v>-91386610.422299996</v>
      </c>
      <c r="SKS27">
        <v>-91386610.422299996</v>
      </c>
      <c r="SKT27">
        <v>-91386610.422299996</v>
      </c>
      <c r="SKU27">
        <v>-91386610.422299996</v>
      </c>
      <c r="SKV27">
        <v>-91386610.422299996</v>
      </c>
      <c r="SKW27">
        <v>-91386610.422299996</v>
      </c>
      <c r="SKX27">
        <v>-91386610.422299996</v>
      </c>
      <c r="SKY27">
        <v>-91386610.422299996</v>
      </c>
      <c r="SKZ27">
        <v>-91386610.422299996</v>
      </c>
      <c r="SLA27">
        <v>-91386610.422299996</v>
      </c>
      <c r="SLB27">
        <v>-39581606.847999997</v>
      </c>
      <c r="SLC27">
        <v>-39581606.847999997</v>
      </c>
      <c r="SLD27">
        <v>-39581606.847999997</v>
      </c>
      <c r="SLE27">
        <v>-39581606.847999997</v>
      </c>
      <c r="SLF27">
        <v>-39581606.847999997</v>
      </c>
      <c r="SLG27">
        <v>-39581606.847999997</v>
      </c>
      <c r="SLH27">
        <v>-39581606.847999997</v>
      </c>
      <c r="SLI27">
        <v>-39581606.847999997</v>
      </c>
      <c r="SLJ27">
        <v>-39581606.847999997</v>
      </c>
      <c r="SLK27">
        <v>-39581606.847999997</v>
      </c>
      <c r="SLL27">
        <v>-39581606.847999997</v>
      </c>
      <c r="SLM27">
        <v>-39581606.847999997</v>
      </c>
      <c r="SLN27">
        <v>-39581606.847999997</v>
      </c>
      <c r="SLO27">
        <v>-39581606.847999997</v>
      </c>
      <c r="SLP27">
        <v>-39581606.847999997</v>
      </c>
      <c r="SLQ27">
        <v>-39581606.847999997</v>
      </c>
      <c r="SLR27">
        <v>-39581606.847999997</v>
      </c>
      <c r="SLS27">
        <v>-39581606.847999997</v>
      </c>
      <c r="SLT27">
        <v>-39581606.847999997</v>
      </c>
      <c r="SLU27">
        <v>-39581606.847999997</v>
      </c>
      <c r="SLV27">
        <v>-39581606.847999997</v>
      </c>
      <c r="SLW27">
        <v>-39581606.847999997</v>
      </c>
      <c r="SLX27">
        <v>-39581606.847999997</v>
      </c>
      <c r="SLY27">
        <v>-39581606.847999997</v>
      </c>
      <c r="SLZ27">
        <v>-39581606.847999997</v>
      </c>
      <c r="SMA27">
        <v>-39581606.847999997</v>
      </c>
      <c r="SMB27">
        <v>-39581606.847999997</v>
      </c>
      <c r="SMC27">
        <v>-39581606.847999997</v>
      </c>
      <c r="SMD27">
        <v>-39581606.847999997</v>
      </c>
      <c r="SME27">
        <v>-39581606.847999997</v>
      </c>
      <c r="SMF27">
        <v>-39581606.847999997</v>
      </c>
      <c r="SMG27">
        <v>-39581606.847999997</v>
      </c>
      <c r="SMH27">
        <v>-39581606.847999997</v>
      </c>
      <c r="SMI27">
        <v>-39581606.847999997</v>
      </c>
      <c r="SMJ27">
        <v>-39581606.847999997</v>
      </c>
      <c r="SMK27">
        <v>-39581606.847999997</v>
      </c>
      <c r="SML27">
        <v>-39581606.847999997</v>
      </c>
      <c r="SMM27">
        <v>-39581606.847999997</v>
      </c>
      <c r="SMN27">
        <v>-39581606.847999997</v>
      </c>
      <c r="SMO27">
        <v>-39581606.847999997</v>
      </c>
      <c r="SMP27">
        <v>-39581606.847999997</v>
      </c>
      <c r="SMQ27">
        <v>-39581606.847999997</v>
      </c>
      <c r="SMR27">
        <v>-39581606.847999997</v>
      </c>
      <c r="SMS27">
        <v>-39581606.847999997</v>
      </c>
      <c r="SMT27">
        <v>-60121139.864600003</v>
      </c>
      <c r="SMU27">
        <v>-60121139.864600003</v>
      </c>
      <c r="SMV27">
        <v>-60121139.864600003</v>
      </c>
      <c r="SMW27">
        <v>-60121139.864600003</v>
      </c>
      <c r="SMX27">
        <v>-60121139.864600003</v>
      </c>
      <c r="SMY27">
        <v>-60121139.864600003</v>
      </c>
      <c r="SMZ27">
        <v>-60121139.864600003</v>
      </c>
      <c r="SNA27">
        <v>-60121139.864600003</v>
      </c>
      <c r="SNB27">
        <v>-60121139.864600003</v>
      </c>
      <c r="SNC27">
        <v>-60121139.864600003</v>
      </c>
      <c r="SND27">
        <v>-60121139.864600003</v>
      </c>
      <c r="SNE27">
        <v>-60121139.864600003</v>
      </c>
      <c r="SNF27">
        <v>-60121139.864600003</v>
      </c>
      <c r="SNG27">
        <v>-60121139.864600003</v>
      </c>
      <c r="SNH27">
        <v>-60121139.864600003</v>
      </c>
      <c r="SNI27">
        <v>-60121139.864600003</v>
      </c>
      <c r="SNJ27">
        <v>-60121139.864600003</v>
      </c>
      <c r="SNK27">
        <v>-60121139.864600003</v>
      </c>
      <c r="SNL27">
        <v>-60121139.864600003</v>
      </c>
      <c r="SNM27">
        <v>-60121139.864600003</v>
      </c>
      <c r="SNN27">
        <v>-60121139.864600003</v>
      </c>
      <c r="SNO27">
        <v>-60121139.864600003</v>
      </c>
      <c r="SNP27">
        <v>-60121139.864600003</v>
      </c>
      <c r="SNQ27">
        <v>-60121139.864600003</v>
      </c>
      <c r="SNR27">
        <v>-60121139.864600003</v>
      </c>
      <c r="SNS27">
        <v>-60121139.864600003</v>
      </c>
      <c r="SNT27">
        <v>-60121139.864600003</v>
      </c>
      <c r="SNU27">
        <v>-60121139.864600003</v>
      </c>
      <c r="SNV27">
        <v>-60121139.864600003</v>
      </c>
      <c r="SNW27">
        <v>-60121139.864600003</v>
      </c>
      <c r="SNX27">
        <v>-60121139.864600003</v>
      </c>
      <c r="SNY27">
        <v>-60121139.864600003</v>
      </c>
      <c r="SNZ27">
        <v>-60121139.864600003</v>
      </c>
      <c r="SOA27">
        <v>-60121139.864600003</v>
      </c>
      <c r="SOB27">
        <v>-60121139.864600003</v>
      </c>
      <c r="SOC27">
        <v>-60121139.864600003</v>
      </c>
      <c r="SOD27">
        <v>-60121139.864600003</v>
      </c>
      <c r="SOE27">
        <v>-60121139.864600003</v>
      </c>
      <c r="SOF27">
        <v>-60121139.864600003</v>
      </c>
      <c r="SOG27">
        <v>-60121139.864600003</v>
      </c>
      <c r="SOH27">
        <v>-60121139.864600003</v>
      </c>
      <c r="SOI27">
        <v>-60121139.864600003</v>
      </c>
      <c r="SOJ27">
        <v>-60121139.864600003</v>
      </c>
      <c r="SOK27">
        <v>-60121139.864600003</v>
      </c>
      <c r="SOL27">
        <v>-91386610.422299996</v>
      </c>
      <c r="SOM27">
        <v>-91386610.422299996</v>
      </c>
      <c r="SON27">
        <v>-91386610.422299996</v>
      </c>
      <c r="SOO27">
        <v>-91386610.422299996</v>
      </c>
      <c r="SOP27">
        <v>-91386610.422299996</v>
      </c>
      <c r="SOQ27">
        <v>-91386610.422299996</v>
      </c>
      <c r="SOR27">
        <v>-91386610.422299996</v>
      </c>
      <c r="SOS27">
        <v>-91386610.422299996</v>
      </c>
      <c r="SOT27">
        <v>-91386610.422299996</v>
      </c>
      <c r="SOU27">
        <v>-91386610.422299996</v>
      </c>
      <c r="SOV27">
        <v>-91386610.422299996</v>
      </c>
      <c r="SOW27">
        <v>-91386610.422299996</v>
      </c>
      <c r="SOX27">
        <v>-91386610.422299996</v>
      </c>
      <c r="SOY27">
        <v>-91386610.422299996</v>
      </c>
      <c r="SOZ27">
        <v>-91386610.422299996</v>
      </c>
      <c r="SPA27">
        <v>-91386610.422299996</v>
      </c>
      <c r="SPB27">
        <v>-91386610.422299996</v>
      </c>
      <c r="SPC27">
        <v>-91386610.422299996</v>
      </c>
      <c r="SPD27">
        <v>-91386610.422299996</v>
      </c>
      <c r="SPE27">
        <v>-91386610.422299996</v>
      </c>
      <c r="SPF27">
        <v>-91386610.422299996</v>
      </c>
      <c r="SPG27">
        <v>-91386610.422299996</v>
      </c>
      <c r="SPH27">
        <v>-91386610.422299996</v>
      </c>
      <c r="SPI27">
        <v>-91386610.422299996</v>
      </c>
      <c r="SPJ27">
        <v>-91386610.422299996</v>
      </c>
      <c r="SPK27">
        <v>-91386610.422299996</v>
      </c>
      <c r="SPL27">
        <v>-91386610.422299996</v>
      </c>
      <c r="SPM27">
        <v>-91386610.422299996</v>
      </c>
      <c r="SPN27">
        <v>-91386610.422299996</v>
      </c>
      <c r="SPO27">
        <v>-91386610.422299996</v>
      </c>
      <c r="SPP27">
        <v>-91386610.422299996</v>
      </c>
      <c r="SPQ27">
        <v>-91386610.422299996</v>
      </c>
      <c r="SPR27">
        <v>-91386610.422299996</v>
      </c>
      <c r="SPS27">
        <v>-91386610.422299996</v>
      </c>
      <c r="SPT27">
        <v>-91386610.422299996</v>
      </c>
      <c r="SPU27">
        <v>-91386610.422299996</v>
      </c>
      <c r="SPV27">
        <v>-91386610.422299996</v>
      </c>
      <c r="SPW27">
        <v>-91386610.422299996</v>
      </c>
      <c r="SPX27">
        <v>-91386610.422299996</v>
      </c>
      <c r="SPY27">
        <v>-91386610.422299996</v>
      </c>
      <c r="SPZ27">
        <v>-91386610.422299996</v>
      </c>
      <c r="SQA27">
        <v>-91386610.422299996</v>
      </c>
      <c r="SQB27">
        <v>-91386610.422299996</v>
      </c>
      <c r="SQC27">
        <v>-91386610.422299996</v>
      </c>
      <c r="SQD27">
        <v>-9524011.31745</v>
      </c>
      <c r="SQE27">
        <v>-8684718.6177500002</v>
      </c>
      <c r="SQF27">
        <v>-8047375.9037899999</v>
      </c>
      <c r="SQG27">
        <v>-7600684.2884799996</v>
      </c>
      <c r="SQH27">
        <v>-7329824.43738</v>
      </c>
      <c r="SQI27">
        <v>-7213739.6047200002</v>
      </c>
      <c r="SQJ27">
        <v>-7222338.8635900002</v>
      </c>
      <c r="SQK27">
        <v>-7314702.21526</v>
      </c>
      <c r="SQL27">
        <v>-7492162.8523899997</v>
      </c>
      <c r="SQM27">
        <v>-7561386.8559600003</v>
      </c>
      <c r="SQN27">
        <v>-7565411.2065500002</v>
      </c>
      <c r="SQO27">
        <v>-9323972.4429100007</v>
      </c>
      <c r="SQP27">
        <v>-8386878.8623200003</v>
      </c>
      <c r="SQQ27">
        <v>-7615216.4760199999</v>
      </c>
      <c r="SQR27">
        <v>-6986478.2815399999</v>
      </c>
      <c r="SQS27">
        <v>-6472813.5928699998</v>
      </c>
      <c r="SQT27">
        <v>-6039554.8217399996</v>
      </c>
      <c r="SQU27">
        <v>-5645166.9183999998</v>
      </c>
      <c r="SQV27">
        <v>-4080647.2972200001</v>
      </c>
      <c r="SQW27">
        <v>-3845246.2916999999</v>
      </c>
      <c r="SQX27">
        <v>-3724905.6410599998</v>
      </c>
      <c r="SQY27">
        <v>-3657249.7443599999</v>
      </c>
      <c r="SQZ27">
        <v>-7406203.3428300004</v>
      </c>
      <c r="SRA27">
        <v>-6890262.82871</v>
      </c>
      <c r="SRB27">
        <v>-6882469.36876</v>
      </c>
      <c r="SRC27">
        <v>-6998367.4828700004</v>
      </c>
      <c r="SRD27">
        <v>-7141626.74749</v>
      </c>
      <c r="SRE27">
        <v>-7274360.3220899999</v>
      </c>
      <c r="SRF27">
        <v>-7379823.3319499996</v>
      </c>
      <c r="SRG27">
        <v>-7464098.91885</v>
      </c>
      <c r="SRH27">
        <v>-7534677.9117000001</v>
      </c>
      <c r="SRI27">
        <v>-7562193.4327299995</v>
      </c>
      <c r="SRJ27">
        <v>-7565411.2065500002</v>
      </c>
      <c r="SRK27">
        <v>-6745275.8042000001</v>
      </c>
      <c r="SRL27">
        <v>-5793334.1384199997</v>
      </c>
      <c r="SRM27">
        <v>-5367691.0065900004</v>
      </c>
      <c r="SRN27">
        <v>-4980463.5713400003</v>
      </c>
      <c r="SRO27">
        <v>-4700682.2270200001</v>
      </c>
      <c r="SRP27">
        <v>-4331625.9843499996</v>
      </c>
      <c r="SRQ27">
        <v>-4084941.6043699998</v>
      </c>
      <c r="SRR27">
        <v>-3882380.6657599998</v>
      </c>
      <c r="SRS27">
        <v>-3773613.6857599998</v>
      </c>
      <c r="SRT27">
        <v>-3703587.8189400001</v>
      </c>
      <c r="SRU27">
        <v>-3657249.7443599999</v>
      </c>
      <c r="SRV27">
        <v>-14345435.511</v>
      </c>
      <c r="SRW27">
        <v>-13028214.3408</v>
      </c>
      <c r="SRX27">
        <v>-12000138.611199999</v>
      </c>
      <c r="SRY27">
        <v>-11238859.422800001</v>
      </c>
      <c r="SRZ27">
        <v>-10715836.003900001</v>
      </c>
      <c r="SSA27">
        <v>-10392793.5266</v>
      </c>
      <c r="SSB27">
        <v>-10218760.0513</v>
      </c>
      <c r="SSC27">
        <v>-10129515.7718</v>
      </c>
      <c r="SSD27">
        <v>-9861762.3731999993</v>
      </c>
      <c r="SSE27">
        <v>-9696498.3986699991</v>
      </c>
      <c r="SSF27">
        <v>-9654496.2943999991</v>
      </c>
      <c r="SSG27">
        <v>-13945357.7619</v>
      </c>
      <c r="SSH27">
        <v>-12432534.83</v>
      </c>
      <c r="SSI27">
        <v>-11135819.7556</v>
      </c>
      <c r="SSJ27">
        <v>-10010447.4089</v>
      </c>
      <c r="SSK27">
        <v>-9001814.3148299996</v>
      </c>
      <c r="SSL27">
        <v>-8044423.9606400002</v>
      </c>
      <c r="SSM27">
        <v>-7064416.1609399999</v>
      </c>
      <c r="SSN27">
        <v>-2959855.9492000001</v>
      </c>
      <c r="SSO27">
        <v>-2323030.25037</v>
      </c>
      <c r="SSP27">
        <v>-2007589.0463099999</v>
      </c>
      <c r="SSQ27">
        <v>-1838173.3700300001</v>
      </c>
      <c r="SSR27">
        <v>-10975166.3058</v>
      </c>
      <c r="SSS27">
        <v>-9968291.69551</v>
      </c>
      <c r="SST27">
        <v>-9749170.1668200009</v>
      </c>
      <c r="SSU27">
        <v>-9714061.9062099997</v>
      </c>
      <c r="SSV27">
        <v>-9738632.2830699999</v>
      </c>
      <c r="SSW27">
        <v>-9768985.2355700005</v>
      </c>
      <c r="SSX27">
        <v>-9790052.9227200001</v>
      </c>
      <c r="SSY27">
        <v>-9791507.7246800009</v>
      </c>
      <c r="SSZ27">
        <v>-9741575.9008099996</v>
      </c>
      <c r="STA27">
        <v>-9688157.5268799998</v>
      </c>
      <c r="STB27">
        <v>-9654496.2943999991</v>
      </c>
      <c r="STC27">
        <v>-9677138.9359300006</v>
      </c>
      <c r="STD27">
        <v>-7762496.57455</v>
      </c>
      <c r="STE27">
        <v>-6701513.2805700004</v>
      </c>
      <c r="STF27">
        <v>-5617455.6633599997</v>
      </c>
      <c r="STG27">
        <v>-4784034.0396800004</v>
      </c>
      <c r="STH27">
        <v>-3708699.9274200001</v>
      </c>
      <c r="STI27">
        <v>-2998517.19466</v>
      </c>
      <c r="STJ27">
        <v>-2434242.8289000001</v>
      </c>
      <c r="STK27">
        <v>-2138221.3833699999</v>
      </c>
      <c r="STL27">
        <v>-1954203.1265199999</v>
      </c>
      <c r="STM27">
        <v>-1838173.3700300001</v>
      </c>
      <c r="STN27">
        <v>-21563311.094900001</v>
      </c>
      <c r="STO27">
        <v>-19476655.716800001</v>
      </c>
      <c r="STP27">
        <v>-17794372.557300001</v>
      </c>
      <c r="STQ27">
        <v>-16472145.115700001</v>
      </c>
      <c r="STR27">
        <v>-15454560.3533</v>
      </c>
      <c r="STS27">
        <v>-14670891.033299999</v>
      </c>
      <c r="STT27">
        <v>-14033155.4816</v>
      </c>
      <c r="STU27">
        <v>-13439620.5842</v>
      </c>
      <c r="STV27">
        <v>-11960786.577099999</v>
      </c>
      <c r="STW27">
        <v>-11170143.0759</v>
      </c>
      <c r="STX27">
        <v>-11010315.255899999</v>
      </c>
      <c r="STY27">
        <v>-20763155.596700002</v>
      </c>
      <c r="STZ27">
        <v>-18285296.695099998</v>
      </c>
      <c r="SUA27">
        <v>-16065734.8463</v>
      </c>
      <c r="SUB27">
        <v>-14015321.088</v>
      </c>
      <c r="SUC27">
        <v>-12026516.975299999</v>
      </c>
      <c r="SUD27">
        <v>-9974151.9013599996</v>
      </c>
      <c r="SUE27">
        <v>-7724467.7008499997</v>
      </c>
      <c r="SUF27">
        <v>1962510.5766400001</v>
      </c>
      <c r="SUG27">
        <v>3487691.0435899999</v>
      </c>
      <c r="SUH27">
        <v>4231834.1342000002</v>
      </c>
      <c r="SUI27">
        <v>4622330.5928600002</v>
      </c>
      <c r="SUJ27">
        <v>-16134589.694</v>
      </c>
      <c r="SUK27">
        <v>-14158983.831900001</v>
      </c>
      <c r="SUL27">
        <v>-13412446.336100001</v>
      </c>
      <c r="SUM27">
        <v>-12937878.876</v>
      </c>
      <c r="SUN27">
        <v>-12590158.038899999</v>
      </c>
      <c r="SUO27">
        <v>-12294651.263499999</v>
      </c>
      <c r="SUP27">
        <v>-12049137.967</v>
      </c>
      <c r="SUQ27">
        <v>-11798886.5933</v>
      </c>
      <c r="SUR27">
        <v>-11409517.9581</v>
      </c>
      <c r="SUS27">
        <v>-11138381.6609</v>
      </c>
      <c r="SUT27">
        <v>-11010315.255899999</v>
      </c>
      <c r="SUU27">
        <v>-13574668.231000001</v>
      </c>
      <c r="SUV27">
        <v>-9729320.8149699997</v>
      </c>
      <c r="SUW27">
        <v>-7289714.5624099998</v>
      </c>
      <c r="SUX27">
        <v>-4652559.2891899999</v>
      </c>
      <c r="SUY27">
        <v>-2570806.8801799999</v>
      </c>
      <c r="SUZ27">
        <v>90769.854954800001</v>
      </c>
      <c r="SVA27">
        <v>1839621.0954700001</v>
      </c>
      <c r="SVB27">
        <v>3209292.63319</v>
      </c>
      <c r="SVC27">
        <v>3920246.2807999998</v>
      </c>
      <c r="SVD27">
        <v>4354891.91823</v>
      </c>
      <c r="SVE27">
        <v>4622330.5928600002</v>
      </c>
      <c r="SVF27">
        <v>154719.999346</v>
      </c>
      <c r="SVG27">
        <v>154719.999346</v>
      </c>
      <c r="SVH27">
        <v>154719.999346</v>
      </c>
      <c r="SVI27">
        <v>154719.999346</v>
      </c>
      <c r="SVJ27">
        <v>154719.999346</v>
      </c>
      <c r="SVK27">
        <v>154719.999346</v>
      </c>
      <c r="SVL27">
        <v>154719.999346</v>
      </c>
      <c r="SVM27">
        <v>154719.999346</v>
      </c>
      <c r="SVN27">
        <v>154719.999346</v>
      </c>
      <c r="SVO27">
        <v>154719.999346</v>
      </c>
      <c r="SVP27">
        <v>154719.999346</v>
      </c>
      <c r="SVQ27">
        <v>186385.90355799999</v>
      </c>
      <c r="SVR27">
        <v>186385.90355799999</v>
      </c>
      <c r="SVS27">
        <v>186385.90355799999</v>
      </c>
      <c r="SVT27">
        <v>186385.90355799999</v>
      </c>
      <c r="SVU27">
        <v>186385.90355799999</v>
      </c>
      <c r="SVV27">
        <v>186385.90355799999</v>
      </c>
      <c r="SVW27">
        <v>186385.90355799999</v>
      </c>
      <c r="SVX27">
        <v>186385.90355799999</v>
      </c>
      <c r="SVY27">
        <v>186385.90355799999</v>
      </c>
      <c r="SVZ27">
        <v>186385.90355799999</v>
      </c>
      <c r="SWA27">
        <v>186385.90355799999</v>
      </c>
      <c r="SWB27">
        <v>154719.999346</v>
      </c>
      <c r="SWC27">
        <v>154719.999346</v>
      </c>
      <c r="SWD27">
        <v>154719.999346</v>
      </c>
      <c r="SWE27">
        <v>154719.999346</v>
      </c>
      <c r="SWF27">
        <v>154719.999346</v>
      </c>
      <c r="SWG27">
        <v>154719.999346</v>
      </c>
      <c r="SWH27">
        <v>154719.999346</v>
      </c>
      <c r="SWI27">
        <v>154719.999346</v>
      </c>
      <c r="SWJ27">
        <v>154719.999346</v>
      </c>
      <c r="SWK27">
        <v>154719.999346</v>
      </c>
      <c r="SWL27">
        <v>154719.999346</v>
      </c>
      <c r="SWM27">
        <v>186385.90355799999</v>
      </c>
      <c r="SWN27">
        <v>186385.90355799999</v>
      </c>
      <c r="SWO27">
        <v>186385.90355799999</v>
      </c>
      <c r="SWP27">
        <v>186385.90355799999</v>
      </c>
      <c r="SWQ27">
        <v>186385.90355799999</v>
      </c>
      <c r="SWR27">
        <v>186385.90355799999</v>
      </c>
      <c r="SWS27">
        <v>186385.90355799999</v>
      </c>
      <c r="SWT27">
        <v>186385.90355799999</v>
      </c>
      <c r="SWU27">
        <v>186385.90355799999</v>
      </c>
      <c r="SWV27">
        <v>186385.90355799999</v>
      </c>
      <c r="SWW27">
        <v>186385.90355799999</v>
      </c>
      <c r="SWX27">
        <v>1768702.3047499999</v>
      </c>
      <c r="SWY27">
        <v>1768702.3047499999</v>
      </c>
      <c r="SWZ27">
        <v>1768702.3047499999</v>
      </c>
      <c r="SXA27">
        <v>1768702.3047499999</v>
      </c>
      <c r="SXB27">
        <v>1768702.3047499999</v>
      </c>
      <c r="SXC27">
        <v>1768702.3047499999</v>
      </c>
      <c r="SXD27">
        <v>1768702.3047499999</v>
      </c>
      <c r="SXE27">
        <v>1768702.3047499999</v>
      </c>
      <c r="SXF27">
        <v>1768702.3047499999</v>
      </c>
      <c r="SXG27">
        <v>1768702.3047499999</v>
      </c>
      <c r="SXH27">
        <v>1768702.3047499999</v>
      </c>
      <c r="SXI27">
        <v>1831285.4805600001</v>
      </c>
      <c r="SXJ27">
        <v>1831285.4805600001</v>
      </c>
      <c r="SXK27">
        <v>1831285.4805600001</v>
      </c>
      <c r="SXL27">
        <v>1831285.4805600001</v>
      </c>
      <c r="SXM27">
        <v>1831285.4805600001</v>
      </c>
      <c r="SXN27">
        <v>1831285.4805600001</v>
      </c>
      <c r="SXO27">
        <v>1831285.4805600001</v>
      </c>
      <c r="SXP27">
        <v>1831285.4805600001</v>
      </c>
      <c r="SXQ27">
        <v>1831285.4805600001</v>
      </c>
      <c r="SXR27">
        <v>1831285.4805600001</v>
      </c>
      <c r="SXS27">
        <v>1831285.4805600001</v>
      </c>
      <c r="SXT27">
        <v>1768702.3047499999</v>
      </c>
      <c r="SXU27">
        <v>1768702.3047499999</v>
      </c>
      <c r="SXV27">
        <v>1768702.3047499999</v>
      </c>
      <c r="SXW27">
        <v>1768702.3047499999</v>
      </c>
      <c r="SXX27">
        <v>1768702.3047499999</v>
      </c>
      <c r="SXY27">
        <v>1768702.3047499999</v>
      </c>
      <c r="SXZ27">
        <v>1768702.3047499999</v>
      </c>
      <c r="SYA27">
        <v>1768702.3047499999</v>
      </c>
      <c r="SYB27">
        <v>1768702.3047499999</v>
      </c>
      <c r="SYC27">
        <v>1768702.3047499999</v>
      </c>
      <c r="SYD27">
        <v>1768702.3047499999</v>
      </c>
      <c r="SYE27">
        <v>1831285.4805600001</v>
      </c>
      <c r="SYF27">
        <v>1831285.4805600001</v>
      </c>
      <c r="SYG27">
        <v>1831285.4805600001</v>
      </c>
      <c r="SYH27">
        <v>1831285.4805600001</v>
      </c>
      <c r="SYI27">
        <v>1831285.4805600001</v>
      </c>
      <c r="SYJ27">
        <v>1831285.4805600001</v>
      </c>
      <c r="SYK27">
        <v>1831285.4805600001</v>
      </c>
      <c r="SYL27">
        <v>1831285.4805600001</v>
      </c>
      <c r="SYM27">
        <v>1831285.4805600001</v>
      </c>
      <c r="SYN27">
        <v>1831285.4805600001</v>
      </c>
      <c r="SYO27">
        <v>1831285.4805600001</v>
      </c>
      <c r="SYP27">
        <v>5791426.7243999997</v>
      </c>
      <c r="SYQ27">
        <v>5791426.7243999997</v>
      </c>
      <c r="SYR27">
        <v>5791426.7243999997</v>
      </c>
      <c r="SYS27">
        <v>5791426.7243999997</v>
      </c>
      <c r="SYT27">
        <v>5791426.7243999997</v>
      </c>
      <c r="SYU27">
        <v>5791426.7243999997</v>
      </c>
      <c r="SYV27">
        <v>5791426.7243999997</v>
      </c>
      <c r="SYW27">
        <v>5791426.7243999997</v>
      </c>
      <c r="SYX27">
        <v>5791426.7243999997</v>
      </c>
      <c r="SYY27">
        <v>5791426.7243999997</v>
      </c>
      <c r="SYZ27">
        <v>5791426.7243999997</v>
      </c>
      <c r="SZA27">
        <v>5915844.4434200004</v>
      </c>
      <c r="SZB27">
        <v>5915844.4434200004</v>
      </c>
      <c r="SZC27">
        <v>5915844.4434200004</v>
      </c>
      <c r="SZD27">
        <v>5915844.4434200004</v>
      </c>
      <c r="SZE27">
        <v>5915844.4434200004</v>
      </c>
      <c r="SZF27">
        <v>5915844.4434200004</v>
      </c>
      <c r="SZG27">
        <v>5915844.4434200004</v>
      </c>
      <c r="SZH27">
        <v>5915844.4434200004</v>
      </c>
      <c r="SZI27">
        <v>5915844.4434200004</v>
      </c>
      <c r="SZJ27">
        <v>5915844.4434200004</v>
      </c>
      <c r="SZK27">
        <v>5915844.4434200004</v>
      </c>
      <c r="SZL27">
        <v>5791426.7243999997</v>
      </c>
      <c r="SZM27">
        <v>5791426.7243999997</v>
      </c>
      <c r="SZN27">
        <v>5791426.7243999997</v>
      </c>
      <c r="SZO27">
        <v>5791426.7243999997</v>
      </c>
      <c r="SZP27">
        <v>5791426.7243999997</v>
      </c>
      <c r="SZQ27">
        <v>5791426.7243999997</v>
      </c>
      <c r="SZR27">
        <v>5791426.7243999997</v>
      </c>
      <c r="SZS27">
        <v>5791426.7243999997</v>
      </c>
      <c r="SZT27">
        <v>5791426.7243999997</v>
      </c>
      <c r="SZU27">
        <v>5791426.7243999997</v>
      </c>
      <c r="SZV27">
        <v>5791426.7243999997</v>
      </c>
      <c r="SZW27">
        <v>5915844.4434200004</v>
      </c>
      <c r="SZX27">
        <v>5915844.4434200004</v>
      </c>
      <c r="SZY27">
        <v>5915844.4434200004</v>
      </c>
      <c r="SZZ27">
        <v>5915844.4434200004</v>
      </c>
      <c r="TAA27">
        <v>5915844.4434200004</v>
      </c>
      <c r="TAB27">
        <v>5915844.4434200004</v>
      </c>
      <c r="TAC27">
        <v>5915844.4434200004</v>
      </c>
      <c r="TAD27">
        <v>5915844.4434200004</v>
      </c>
      <c r="TAE27">
        <v>5915844.4434200004</v>
      </c>
      <c r="TAF27">
        <v>5915844.4434200004</v>
      </c>
      <c r="TAG27">
        <v>5915844.4434200004</v>
      </c>
      <c r="TAH27">
        <v>-1719438.6226900001</v>
      </c>
      <c r="TAI27">
        <v>-1719438.6226900001</v>
      </c>
      <c r="TAJ27">
        <v>-1719438.6226900001</v>
      </c>
      <c r="TAK27">
        <v>-1719438.6226900001</v>
      </c>
      <c r="TAL27">
        <v>-1719438.6226900001</v>
      </c>
      <c r="TAM27">
        <v>-1719438.6226900001</v>
      </c>
      <c r="TAN27">
        <v>-1719438.6226900001</v>
      </c>
      <c r="TAO27">
        <v>-1719438.6226900001</v>
      </c>
      <c r="TAP27">
        <v>-1719438.6226900001</v>
      </c>
      <c r="TAQ27">
        <v>-1719438.6226900001</v>
      </c>
      <c r="TAR27">
        <v>-1719438.6226900001</v>
      </c>
      <c r="TAS27">
        <v>-1719438.6226900001</v>
      </c>
      <c r="TAT27">
        <v>-1719438.6226900001</v>
      </c>
      <c r="TAU27">
        <v>-1719438.6226900001</v>
      </c>
      <c r="TAV27">
        <v>-1719438.6226900001</v>
      </c>
      <c r="TAW27">
        <v>-1719438.6226900001</v>
      </c>
      <c r="TAX27">
        <v>-1719438.6226900001</v>
      </c>
      <c r="TAY27">
        <v>-1719438.6226900001</v>
      </c>
      <c r="TAZ27">
        <v>-1719438.6226900001</v>
      </c>
      <c r="TBA27">
        <v>-1719438.6226900001</v>
      </c>
      <c r="TBB27">
        <v>-1719438.6226900001</v>
      </c>
      <c r="TBC27">
        <v>-1719438.6226900001</v>
      </c>
      <c r="TBD27">
        <v>-1719438.6226900001</v>
      </c>
      <c r="TBE27">
        <v>-1719438.6226900001</v>
      </c>
      <c r="TBF27">
        <v>-1719438.6226900001</v>
      </c>
      <c r="TBG27">
        <v>-1719438.6226900001</v>
      </c>
      <c r="TBH27">
        <v>-1719438.6226900001</v>
      </c>
      <c r="TBI27">
        <v>-1719438.6226900001</v>
      </c>
      <c r="TBJ27">
        <v>-1719438.6226900001</v>
      </c>
      <c r="TBK27">
        <v>-1719438.6226900001</v>
      </c>
      <c r="TBL27">
        <v>-1719438.6226900001</v>
      </c>
      <c r="TBM27">
        <v>-1719438.6226900001</v>
      </c>
      <c r="TBN27">
        <v>-1719438.6226900001</v>
      </c>
      <c r="TBO27">
        <v>-1719438.6226900001</v>
      </c>
      <c r="TBP27">
        <v>-1719438.6226900001</v>
      </c>
      <c r="TBQ27">
        <v>-1719438.6226900001</v>
      </c>
      <c r="TBR27">
        <v>-1719438.6226900001</v>
      </c>
      <c r="TBS27">
        <v>-1719438.6226900001</v>
      </c>
      <c r="TBT27">
        <v>-1719438.6226900001</v>
      </c>
      <c r="TBU27">
        <v>-1719438.6226900001</v>
      </c>
      <c r="TBV27">
        <v>-1719438.6226900001</v>
      </c>
      <c r="TBW27">
        <v>-1719438.6226900001</v>
      </c>
      <c r="TBX27">
        <v>-1719438.6226900001</v>
      </c>
      <c r="TBY27">
        <v>-1719438.6226900001</v>
      </c>
      <c r="TBZ27">
        <v>-3364380.0307399998</v>
      </c>
      <c r="TCA27">
        <v>-3364380.0307399998</v>
      </c>
      <c r="TCB27">
        <v>-3364380.0307399998</v>
      </c>
      <c r="TCC27">
        <v>-3364380.0307399998</v>
      </c>
      <c r="TCD27">
        <v>-3364380.0307399998</v>
      </c>
      <c r="TCE27">
        <v>-3364380.0307399998</v>
      </c>
      <c r="TCF27">
        <v>-3364380.0307399998</v>
      </c>
      <c r="TCG27">
        <v>-3364380.0307399998</v>
      </c>
      <c r="TCH27">
        <v>-3364380.0307399998</v>
      </c>
      <c r="TCI27">
        <v>-3364380.0307399998</v>
      </c>
      <c r="TCJ27">
        <v>-3364380.0307399998</v>
      </c>
      <c r="TCK27">
        <v>-3364380.0307399998</v>
      </c>
      <c r="TCL27">
        <v>-3364380.0307399998</v>
      </c>
      <c r="TCM27">
        <v>-3364380.0307399998</v>
      </c>
      <c r="TCN27">
        <v>-3364380.0307399998</v>
      </c>
      <c r="TCO27">
        <v>-3364380.0307399998</v>
      </c>
      <c r="TCP27">
        <v>-3364380.0307399998</v>
      </c>
      <c r="TCQ27">
        <v>-3364380.0307399998</v>
      </c>
      <c r="TCR27">
        <v>-3364380.0307399998</v>
      </c>
      <c r="TCS27">
        <v>-3364380.0307399998</v>
      </c>
      <c r="TCT27">
        <v>-3364380.0307399998</v>
      </c>
      <c r="TCU27">
        <v>-3364380.0307399998</v>
      </c>
      <c r="TCV27">
        <v>-3364380.0307399998</v>
      </c>
      <c r="TCW27">
        <v>-3364380.0307399998</v>
      </c>
      <c r="TCX27">
        <v>-3364380.0307399998</v>
      </c>
      <c r="TCY27">
        <v>-3364380.0307399998</v>
      </c>
      <c r="TCZ27">
        <v>-3364380.0307399998</v>
      </c>
      <c r="TDA27">
        <v>-3364380.0307399998</v>
      </c>
      <c r="TDB27">
        <v>-3364380.0307399998</v>
      </c>
      <c r="TDC27">
        <v>-3364380.0307399998</v>
      </c>
      <c r="TDD27">
        <v>-3364380.0307399998</v>
      </c>
      <c r="TDE27">
        <v>-3364380.0307399998</v>
      </c>
      <c r="TDF27">
        <v>-3364380.0307399998</v>
      </c>
      <c r="TDG27">
        <v>-3364380.0307399998</v>
      </c>
      <c r="TDH27">
        <v>-3364380.0307399998</v>
      </c>
      <c r="TDI27">
        <v>-3364380.0307399998</v>
      </c>
      <c r="TDJ27">
        <v>-3364380.0307399998</v>
      </c>
      <c r="TDK27">
        <v>-3364380.0307399998</v>
      </c>
      <c r="TDL27">
        <v>-3364380.0307399998</v>
      </c>
      <c r="TDM27">
        <v>-3364380.0307399998</v>
      </c>
      <c r="TDN27">
        <v>-3364380.0307399998</v>
      </c>
      <c r="TDO27">
        <v>-3364380.0307399998</v>
      </c>
      <c r="TDP27">
        <v>-3364380.0307399998</v>
      </c>
      <c r="TDQ27">
        <v>-3364380.0307399998</v>
      </c>
      <c r="TDR27">
        <v>-6654262.8468500003</v>
      </c>
      <c r="TDS27">
        <v>-6654262.8468500003</v>
      </c>
      <c r="TDT27">
        <v>-6654262.8468500003</v>
      </c>
      <c r="TDU27">
        <v>-6654262.8468500003</v>
      </c>
      <c r="TDV27">
        <v>-6654262.8468500003</v>
      </c>
      <c r="TDW27">
        <v>-6654262.8468500003</v>
      </c>
      <c r="TDX27">
        <v>-6654262.8468500003</v>
      </c>
      <c r="TDY27">
        <v>-6654262.8468500003</v>
      </c>
      <c r="TDZ27">
        <v>-6654262.8468500003</v>
      </c>
      <c r="TEA27">
        <v>-6654262.8468500003</v>
      </c>
      <c r="TEB27">
        <v>-6654262.8468500003</v>
      </c>
      <c r="TEC27">
        <v>-6654262.8468500003</v>
      </c>
      <c r="TED27">
        <v>-6654262.8468500003</v>
      </c>
      <c r="TEE27">
        <v>-6654262.8468500003</v>
      </c>
      <c r="TEF27">
        <v>-6654262.8468500003</v>
      </c>
      <c r="TEG27">
        <v>-6654262.8468500003</v>
      </c>
      <c r="TEH27">
        <v>-6654262.8468500003</v>
      </c>
      <c r="TEI27">
        <v>-6654262.8468500003</v>
      </c>
      <c r="TEJ27">
        <v>-6654262.8468500003</v>
      </c>
      <c r="TEK27">
        <v>-6654262.8468500003</v>
      </c>
      <c r="TEL27">
        <v>-6654262.8468500003</v>
      </c>
      <c r="TEM27">
        <v>-6654262.8468500003</v>
      </c>
      <c r="TEN27">
        <v>-6654262.8468500003</v>
      </c>
      <c r="TEO27">
        <v>-6654262.8468500003</v>
      </c>
      <c r="TEP27">
        <v>-6654262.8468500003</v>
      </c>
      <c r="TEQ27">
        <v>-6654262.8468500003</v>
      </c>
      <c r="TER27">
        <v>-6654262.8468500003</v>
      </c>
      <c r="TES27">
        <v>-6654262.8468500003</v>
      </c>
      <c r="TET27">
        <v>-6654262.8468500003</v>
      </c>
      <c r="TEU27">
        <v>-6654262.8468500003</v>
      </c>
      <c r="TEV27">
        <v>-6654262.8468500003</v>
      </c>
      <c r="TEW27">
        <v>-6654262.8468500003</v>
      </c>
      <c r="TEX27">
        <v>-6654262.8468500003</v>
      </c>
      <c r="TEY27">
        <v>-6654262.8468500003</v>
      </c>
      <c r="TEZ27">
        <v>-6654262.8468500003</v>
      </c>
      <c r="TFA27">
        <v>-6654262.8468500003</v>
      </c>
      <c r="TFB27">
        <v>-6654262.8468500003</v>
      </c>
      <c r="TFC27">
        <v>-6654262.8468500003</v>
      </c>
      <c r="TFD27">
        <v>-6654262.8468500003</v>
      </c>
      <c r="TFE27">
        <v>-6654262.8468500003</v>
      </c>
      <c r="TFF27">
        <v>-6654262.8468500003</v>
      </c>
      <c r="TFG27">
        <v>-6654262.8468500003</v>
      </c>
      <c r="TFH27">
        <v>-6654262.8468500003</v>
      </c>
      <c r="TFI27">
        <v>-6654262.8468500003</v>
      </c>
      <c r="TFJ27">
        <v>-17425594.315200001</v>
      </c>
      <c r="TFK27">
        <v>-17425594.315200001</v>
      </c>
      <c r="TFL27">
        <v>-17425594.315200001</v>
      </c>
      <c r="TFM27">
        <v>-17425594.315200001</v>
      </c>
      <c r="TFN27">
        <v>-17425594.315200001</v>
      </c>
      <c r="TFO27">
        <v>-17425594.315200001</v>
      </c>
      <c r="TFP27">
        <v>-17425594.315200001</v>
      </c>
      <c r="TFQ27">
        <v>-17425594.315200001</v>
      </c>
      <c r="TFR27">
        <v>-17425594.315200001</v>
      </c>
      <c r="TFS27">
        <v>-17425594.315200001</v>
      </c>
      <c r="TFT27">
        <v>-17425594.315200001</v>
      </c>
      <c r="TFU27">
        <v>-17425594.315200001</v>
      </c>
      <c r="TFV27">
        <v>-17425594.315200001</v>
      </c>
      <c r="TFW27">
        <v>-17425594.315200001</v>
      </c>
      <c r="TFX27">
        <v>-17425594.315200001</v>
      </c>
      <c r="TFY27">
        <v>-17425594.315200001</v>
      </c>
      <c r="TFZ27">
        <v>-17425594.315200001</v>
      </c>
      <c r="TGA27">
        <v>-17425594.315200001</v>
      </c>
      <c r="TGB27">
        <v>-17425594.315200001</v>
      </c>
      <c r="TGC27">
        <v>-17425594.315200001</v>
      </c>
      <c r="TGD27">
        <v>-17425594.315200001</v>
      </c>
      <c r="TGE27">
        <v>-17425594.315200001</v>
      </c>
      <c r="TGF27">
        <v>-17425594.315200001</v>
      </c>
      <c r="TGG27">
        <v>-17425594.315200001</v>
      </c>
      <c r="TGH27">
        <v>-17425594.315200001</v>
      </c>
      <c r="TGI27">
        <v>-17425594.315200001</v>
      </c>
      <c r="TGJ27">
        <v>-17425594.315200001</v>
      </c>
      <c r="TGK27">
        <v>-17425594.315200001</v>
      </c>
      <c r="TGL27">
        <v>-17425594.315200001</v>
      </c>
      <c r="TGM27">
        <v>-17425594.315200001</v>
      </c>
      <c r="TGN27">
        <v>-17425594.315200001</v>
      </c>
      <c r="TGO27">
        <v>-17425594.315200001</v>
      </c>
      <c r="TGP27">
        <v>-17425594.315200001</v>
      </c>
      <c r="TGQ27">
        <v>-17425594.315200001</v>
      </c>
      <c r="TGR27">
        <v>-17425594.315200001</v>
      </c>
      <c r="TGS27">
        <v>-17425594.315200001</v>
      </c>
      <c r="TGT27">
        <v>-17425594.315200001</v>
      </c>
      <c r="TGU27">
        <v>-17425594.315200001</v>
      </c>
      <c r="TGV27">
        <v>-17425594.315200001</v>
      </c>
      <c r="TGW27">
        <v>-17425594.315200001</v>
      </c>
      <c r="TGX27">
        <v>-17425594.315200001</v>
      </c>
      <c r="TGY27">
        <v>-17425594.315200001</v>
      </c>
      <c r="TGZ27">
        <v>-17425594.315200001</v>
      </c>
      <c r="THA27">
        <v>-17425594.315200001</v>
      </c>
      <c r="THB27">
        <v>-28509237.775800001</v>
      </c>
      <c r="THC27">
        <v>-28509237.775800001</v>
      </c>
      <c r="THD27">
        <v>-28509237.775800001</v>
      </c>
      <c r="THE27">
        <v>-28509237.775800001</v>
      </c>
      <c r="THF27">
        <v>-28509237.775800001</v>
      </c>
      <c r="THG27">
        <v>-28509237.775800001</v>
      </c>
      <c r="THH27">
        <v>-28509237.775800001</v>
      </c>
      <c r="THI27">
        <v>-28509237.775800001</v>
      </c>
      <c r="THJ27">
        <v>-28509237.775800001</v>
      </c>
      <c r="THK27">
        <v>-28509237.775800001</v>
      </c>
      <c r="THL27">
        <v>-28509237.775800001</v>
      </c>
      <c r="THM27">
        <v>-28509237.775800001</v>
      </c>
      <c r="THN27">
        <v>-28509237.775800001</v>
      </c>
      <c r="THO27">
        <v>-28509237.775800001</v>
      </c>
      <c r="THP27">
        <v>-28509237.775800001</v>
      </c>
      <c r="THQ27">
        <v>-28509237.775800001</v>
      </c>
      <c r="THR27">
        <v>-28509237.775800001</v>
      </c>
      <c r="THS27">
        <v>-28509237.775800001</v>
      </c>
      <c r="THT27">
        <v>-28509237.775800001</v>
      </c>
      <c r="THU27">
        <v>-28509237.775800001</v>
      </c>
      <c r="THV27">
        <v>-28509237.775800001</v>
      </c>
      <c r="THW27">
        <v>-28509237.775800001</v>
      </c>
      <c r="THX27">
        <v>-28509237.775800001</v>
      </c>
      <c r="THY27">
        <v>-28509237.775800001</v>
      </c>
      <c r="THZ27">
        <v>-28509237.775800001</v>
      </c>
      <c r="TIA27">
        <v>-28509237.775800001</v>
      </c>
      <c r="TIB27">
        <v>-28509237.775800001</v>
      </c>
      <c r="TIC27">
        <v>-28509237.775800001</v>
      </c>
      <c r="TID27">
        <v>-28509237.775800001</v>
      </c>
      <c r="TIE27">
        <v>-28509237.775800001</v>
      </c>
      <c r="TIF27">
        <v>-28509237.775800001</v>
      </c>
      <c r="TIG27">
        <v>-28509237.775800001</v>
      </c>
      <c r="TIH27">
        <v>-28509237.775800001</v>
      </c>
      <c r="TII27">
        <v>-28509237.775800001</v>
      </c>
      <c r="TIJ27">
        <v>-28509237.775800001</v>
      </c>
      <c r="TIK27">
        <v>-28509237.775800001</v>
      </c>
      <c r="TIL27">
        <v>-28509237.775800001</v>
      </c>
      <c r="TIM27">
        <v>-28509237.775800001</v>
      </c>
      <c r="TIN27">
        <v>-28509237.775800001</v>
      </c>
      <c r="TIO27">
        <v>-28509237.775800001</v>
      </c>
      <c r="TIP27">
        <v>-28509237.775800001</v>
      </c>
      <c r="TIQ27">
        <v>-28509237.775800001</v>
      </c>
      <c r="TIR27">
        <v>-28509237.775800001</v>
      </c>
      <c r="TIS27">
        <v>-28509237.775800001</v>
      </c>
      <c r="TIT27">
        <v>-47512133.582099997</v>
      </c>
      <c r="TIU27">
        <v>-47512133.582099997</v>
      </c>
      <c r="TIV27">
        <v>-47512133.582099997</v>
      </c>
      <c r="TIW27">
        <v>-47512133.582099997</v>
      </c>
      <c r="TIX27">
        <v>-47512133.582099997</v>
      </c>
      <c r="TIY27">
        <v>-47512133.582099997</v>
      </c>
      <c r="TIZ27">
        <v>-47512133.582099997</v>
      </c>
      <c r="TJA27">
        <v>-47512133.582099997</v>
      </c>
      <c r="TJB27">
        <v>-47512133.582099997</v>
      </c>
      <c r="TJC27">
        <v>-47512133.582099997</v>
      </c>
      <c r="TJD27">
        <v>-47512133.582099997</v>
      </c>
      <c r="TJE27">
        <v>-47512133.582099997</v>
      </c>
      <c r="TJF27">
        <v>-47512133.582099997</v>
      </c>
      <c r="TJG27">
        <v>-47512133.582099997</v>
      </c>
      <c r="TJH27">
        <v>-47512133.582099997</v>
      </c>
      <c r="TJI27">
        <v>-47512133.582099997</v>
      </c>
      <c r="TJJ27">
        <v>-47512133.582099997</v>
      </c>
      <c r="TJK27">
        <v>-47512133.582099997</v>
      </c>
      <c r="TJL27">
        <v>-47512133.582099997</v>
      </c>
      <c r="TJM27">
        <v>-47512133.582099997</v>
      </c>
      <c r="TJN27">
        <v>-47512133.582099997</v>
      </c>
      <c r="TJO27">
        <v>-47512133.582099997</v>
      </c>
      <c r="TJP27">
        <v>-47512133.582099997</v>
      </c>
      <c r="TJQ27">
        <v>-47512133.582099997</v>
      </c>
      <c r="TJR27">
        <v>-47512133.582099997</v>
      </c>
      <c r="TJS27">
        <v>-47512133.582099997</v>
      </c>
      <c r="TJT27">
        <v>-47512133.582099997</v>
      </c>
      <c r="TJU27">
        <v>-47512133.582099997</v>
      </c>
      <c r="TJV27">
        <v>-47512133.582099997</v>
      </c>
      <c r="TJW27">
        <v>-47512133.582099997</v>
      </c>
      <c r="TJX27">
        <v>-47512133.582099997</v>
      </c>
      <c r="TJY27">
        <v>-47512133.582099997</v>
      </c>
      <c r="TJZ27">
        <v>-47512133.582099997</v>
      </c>
      <c r="TKA27">
        <v>-47512133.582099997</v>
      </c>
      <c r="TKB27">
        <v>-47512133.582099997</v>
      </c>
      <c r="TKC27">
        <v>-47512133.582099997</v>
      </c>
      <c r="TKD27">
        <v>-47512133.582099997</v>
      </c>
      <c r="TKE27">
        <v>-47512133.582099997</v>
      </c>
      <c r="TKF27">
        <v>-47512133.582099997</v>
      </c>
      <c r="TKG27">
        <v>-47512133.582099997</v>
      </c>
      <c r="TKH27">
        <v>-47512133.582099997</v>
      </c>
      <c r="TKI27">
        <v>-47512133.582099997</v>
      </c>
      <c r="TKJ27">
        <v>-47512133.582099997</v>
      </c>
      <c r="TKK27">
        <v>-47512133.582099997</v>
      </c>
      <c r="TKL27">
        <v>-3764063.7593800002</v>
      </c>
      <c r="TKM27">
        <v>-3764063.7593800002</v>
      </c>
      <c r="TKN27">
        <v>-3764063.7593800002</v>
      </c>
      <c r="TKO27">
        <v>-3764063.7593800002</v>
      </c>
      <c r="TKP27">
        <v>-3764063.7593800002</v>
      </c>
      <c r="TKQ27">
        <v>-3764063.7593800002</v>
      </c>
      <c r="TKR27">
        <v>-3764063.7593800002</v>
      </c>
      <c r="TKS27">
        <v>-3764063.7593800002</v>
      </c>
      <c r="TKT27">
        <v>-3764063.7593800002</v>
      </c>
      <c r="TKU27">
        <v>-3764063.7593800002</v>
      </c>
      <c r="TKV27">
        <v>-3764063.7593800002</v>
      </c>
      <c r="TKW27">
        <v>-3567243.5292199999</v>
      </c>
      <c r="TKX27">
        <v>-3567243.5292199999</v>
      </c>
      <c r="TKY27">
        <v>-3567243.5292199999</v>
      </c>
      <c r="TKZ27">
        <v>-3567243.5292199999</v>
      </c>
      <c r="TLA27">
        <v>-3567243.5292199999</v>
      </c>
      <c r="TLB27">
        <v>-3567243.5292199999</v>
      </c>
      <c r="TLC27">
        <v>-3567243.5292199999</v>
      </c>
      <c r="TLD27">
        <v>-3567243.5292199999</v>
      </c>
      <c r="TLE27">
        <v>-3567243.5292199999</v>
      </c>
      <c r="TLF27">
        <v>-3567243.5292199999</v>
      </c>
      <c r="TLG27">
        <v>-3567243.5292199999</v>
      </c>
      <c r="TLH27">
        <v>-3764063.7593800002</v>
      </c>
      <c r="TLI27">
        <v>-3764063.7593800002</v>
      </c>
      <c r="TLJ27">
        <v>-3764063.7593800002</v>
      </c>
      <c r="TLK27">
        <v>-3764063.7593800002</v>
      </c>
      <c r="TLL27">
        <v>-3764063.7593800002</v>
      </c>
      <c r="TLM27">
        <v>-3764063.7593800002</v>
      </c>
      <c r="TLN27">
        <v>-3764063.7593800002</v>
      </c>
      <c r="TLO27">
        <v>-3764063.7593800002</v>
      </c>
      <c r="TLP27">
        <v>-3764063.7593800002</v>
      </c>
      <c r="TLQ27">
        <v>-3764063.7593800002</v>
      </c>
      <c r="TLR27">
        <v>-3764063.7593800002</v>
      </c>
      <c r="TLS27">
        <v>-3567243.5292199999</v>
      </c>
      <c r="TLT27">
        <v>-3567243.5292199999</v>
      </c>
      <c r="TLU27">
        <v>-3567243.5292199999</v>
      </c>
      <c r="TLV27">
        <v>-3567243.5292199999</v>
      </c>
      <c r="TLW27">
        <v>-3567243.5292199999</v>
      </c>
      <c r="TLX27">
        <v>-3567243.5292199999</v>
      </c>
      <c r="TLY27">
        <v>-3567243.5292199999</v>
      </c>
      <c r="TLZ27">
        <v>-3567243.5292199999</v>
      </c>
      <c r="TMA27">
        <v>-3567243.5292199999</v>
      </c>
      <c r="TMB27">
        <v>-3567243.5292199999</v>
      </c>
      <c r="TMC27">
        <v>-3567243.5292199999</v>
      </c>
      <c r="TMD27">
        <v>1414867.16793</v>
      </c>
      <c r="TME27">
        <v>1414867.16793</v>
      </c>
      <c r="TMF27">
        <v>1414867.16793</v>
      </c>
      <c r="TMG27">
        <v>1414867.16793</v>
      </c>
      <c r="TMH27">
        <v>1414867.16793</v>
      </c>
      <c r="TMI27">
        <v>1414867.16793</v>
      </c>
      <c r="TMJ27">
        <v>1414867.16793</v>
      </c>
      <c r="TMK27">
        <v>1414867.16793</v>
      </c>
      <c r="TML27">
        <v>1414867.16793</v>
      </c>
      <c r="TMM27">
        <v>1414867.16793</v>
      </c>
      <c r="TMN27">
        <v>1414867.16793</v>
      </c>
      <c r="TMO27">
        <v>1804047.9305</v>
      </c>
      <c r="TMP27">
        <v>1804047.9305</v>
      </c>
      <c r="TMQ27">
        <v>1804047.9305</v>
      </c>
      <c r="TMR27">
        <v>1804047.9305</v>
      </c>
      <c r="TMS27">
        <v>1804047.9305</v>
      </c>
      <c r="TMT27">
        <v>1804047.9305</v>
      </c>
      <c r="TMU27">
        <v>1804047.9305</v>
      </c>
      <c r="TMV27">
        <v>1804047.9305</v>
      </c>
      <c r="TMW27">
        <v>1804047.9305</v>
      </c>
      <c r="TMX27">
        <v>1804047.9305</v>
      </c>
      <c r="TMY27">
        <v>1804047.9305</v>
      </c>
      <c r="TMZ27">
        <v>1414867.16793</v>
      </c>
      <c r="TNA27">
        <v>1414867.16793</v>
      </c>
      <c r="TNB27">
        <v>1414867.16793</v>
      </c>
      <c r="TNC27">
        <v>1414867.16793</v>
      </c>
      <c r="TND27">
        <v>1414867.16793</v>
      </c>
      <c r="TNE27">
        <v>1414867.16793</v>
      </c>
      <c r="TNF27">
        <v>1414867.16793</v>
      </c>
      <c r="TNG27">
        <v>1414867.16793</v>
      </c>
      <c r="TNH27">
        <v>1414867.16793</v>
      </c>
      <c r="TNI27">
        <v>1414867.16793</v>
      </c>
      <c r="TNJ27">
        <v>1414867.16793</v>
      </c>
      <c r="TNK27">
        <v>1804047.9305</v>
      </c>
      <c r="TNL27">
        <v>1804047.9305</v>
      </c>
      <c r="TNM27">
        <v>1804047.9305</v>
      </c>
      <c r="TNN27">
        <v>1804047.9305</v>
      </c>
      <c r="TNO27">
        <v>1804047.9305</v>
      </c>
      <c r="TNP27">
        <v>1804047.9305</v>
      </c>
      <c r="TNQ27">
        <v>1804047.9305</v>
      </c>
      <c r="TNR27">
        <v>1804047.9305</v>
      </c>
      <c r="TNS27">
        <v>1804047.9305</v>
      </c>
      <c r="TNT27">
        <v>1804047.9305</v>
      </c>
      <c r="TNU27">
        <v>1804047.9305</v>
      </c>
      <c r="TNV27">
        <v>16577552.9286</v>
      </c>
      <c r="TNW27">
        <v>16577552.9286</v>
      </c>
      <c r="TNX27">
        <v>16577552.9286</v>
      </c>
      <c r="TNY27">
        <v>16577552.9286</v>
      </c>
      <c r="TNZ27">
        <v>16577552.9286</v>
      </c>
      <c r="TOA27">
        <v>16577552.9286</v>
      </c>
      <c r="TOB27">
        <v>16577552.9286</v>
      </c>
      <c r="TOC27">
        <v>16577552.9286</v>
      </c>
      <c r="TOD27">
        <v>16577552.9286</v>
      </c>
      <c r="TOE27">
        <v>16577552.9286</v>
      </c>
      <c r="TOF27">
        <v>16577552.9286</v>
      </c>
      <c r="TOG27">
        <v>17351454.756000001</v>
      </c>
      <c r="TOH27">
        <v>17351454.756000001</v>
      </c>
      <c r="TOI27">
        <v>17351454.756000001</v>
      </c>
      <c r="TOJ27">
        <v>17351454.756000001</v>
      </c>
      <c r="TOK27">
        <v>17351454.756000001</v>
      </c>
      <c r="TOL27">
        <v>17351454.756000001</v>
      </c>
      <c r="TOM27">
        <v>17351454.756000001</v>
      </c>
      <c r="TON27">
        <v>17351454.756000001</v>
      </c>
      <c r="TOO27">
        <v>17351454.756000001</v>
      </c>
      <c r="TOP27">
        <v>17351454.756000001</v>
      </c>
      <c r="TOQ27">
        <v>17351454.756000001</v>
      </c>
      <c r="TOR27">
        <v>16577552.9286</v>
      </c>
      <c r="TOS27">
        <v>16577552.9286</v>
      </c>
      <c r="TOT27">
        <v>16577552.9286</v>
      </c>
      <c r="TOU27">
        <v>16577552.9286</v>
      </c>
      <c r="TOV27">
        <v>16577552.9286</v>
      </c>
      <c r="TOW27">
        <v>16577552.9286</v>
      </c>
      <c r="TOX27">
        <v>16577552.9286</v>
      </c>
      <c r="TOY27">
        <v>16577552.9286</v>
      </c>
      <c r="TOZ27">
        <v>16577552.9286</v>
      </c>
      <c r="TPA27">
        <v>16577552.9286</v>
      </c>
      <c r="TPB27">
        <v>16577552.9286</v>
      </c>
      <c r="TPC27">
        <v>17351454.756000001</v>
      </c>
      <c r="TPD27">
        <v>17351454.756000001</v>
      </c>
      <c r="TPE27">
        <v>17351454.756000001</v>
      </c>
      <c r="TPF27">
        <v>17351454.756000001</v>
      </c>
      <c r="TPG27">
        <v>17351454.756000001</v>
      </c>
      <c r="TPH27">
        <v>17351454.756000001</v>
      </c>
      <c r="TPI27">
        <v>17351454.756000001</v>
      </c>
      <c r="TPJ27">
        <v>17351454.756000001</v>
      </c>
      <c r="TPK27">
        <v>17351454.756000001</v>
      </c>
      <c r="TPL27">
        <v>17351454.756000001</v>
      </c>
      <c r="TPM27">
        <v>17351454.756000001</v>
      </c>
      <c r="TPN27">
        <v>-2111612.0728199999</v>
      </c>
      <c r="TPO27">
        <v>-2111612.0728199999</v>
      </c>
      <c r="TPP27">
        <v>-2111612.0728199999</v>
      </c>
      <c r="TPQ27">
        <v>-2111612.0728199999</v>
      </c>
      <c r="TPR27">
        <v>-2111612.0728199999</v>
      </c>
      <c r="TPS27">
        <v>-2111612.0728199999</v>
      </c>
      <c r="TPT27">
        <v>-2111612.0728199999</v>
      </c>
      <c r="TPU27">
        <v>-2111612.0728199999</v>
      </c>
      <c r="TPV27">
        <v>-2111612.0728199999</v>
      </c>
      <c r="TPW27">
        <v>-2111612.0728199999</v>
      </c>
      <c r="TPX27">
        <v>-2111612.0728199999</v>
      </c>
      <c r="TPY27">
        <v>3870151.9839599999</v>
      </c>
      <c r="TPZ27">
        <v>3870151.9839599999</v>
      </c>
      <c r="TQA27">
        <v>3870151.9839599999</v>
      </c>
      <c r="TQB27">
        <v>3870151.9839599999</v>
      </c>
      <c r="TQC27">
        <v>3870151.9839599999</v>
      </c>
      <c r="TQD27">
        <v>3870151.9839599999</v>
      </c>
      <c r="TQE27">
        <v>3870151.9839599999</v>
      </c>
      <c r="TQF27">
        <v>3870151.9839599999</v>
      </c>
      <c r="TQG27">
        <v>3870151.9839599999</v>
      </c>
      <c r="TQH27">
        <v>3870151.9839599999</v>
      </c>
      <c r="TQI27">
        <v>3870151.9839599999</v>
      </c>
      <c r="TQJ27">
        <v>-2111612.0728199999</v>
      </c>
      <c r="TQK27">
        <v>-2111612.0728199999</v>
      </c>
      <c r="TQL27">
        <v>-2111612.0728199999</v>
      </c>
      <c r="TQM27">
        <v>-2111612.0728199999</v>
      </c>
      <c r="TQN27">
        <v>-2111612.0728199999</v>
      </c>
      <c r="TQO27">
        <v>-2111612.0728199999</v>
      </c>
      <c r="TQP27">
        <v>-2111612.0728199999</v>
      </c>
      <c r="TQQ27">
        <v>-2111612.0728199999</v>
      </c>
      <c r="TQR27">
        <v>-2111612.0728199999</v>
      </c>
      <c r="TQS27">
        <v>-2111612.0728199999</v>
      </c>
      <c r="TQT27">
        <v>-2111612.0728199999</v>
      </c>
      <c r="TQU27">
        <v>3870151.9839599999</v>
      </c>
      <c r="TQV27">
        <v>3870151.9839599999</v>
      </c>
      <c r="TQW27">
        <v>3870151.9839599999</v>
      </c>
      <c r="TQX27">
        <v>3870151.9839599999</v>
      </c>
      <c r="TQY27">
        <v>3870151.9839599999</v>
      </c>
      <c r="TQZ27">
        <v>3870151.9839599999</v>
      </c>
      <c r="TRA27">
        <v>3870151.9839599999</v>
      </c>
      <c r="TRB27">
        <v>3870151.9839599999</v>
      </c>
      <c r="TRC27">
        <v>3870151.9839599999</v>
      </c>
      <c r="TRD27">
        <v>3870151.9839599999</v>
      </c>
      <c r="TRE27">
        <v>3870151.9839599999</v>
      </c>
      <c r="TRF27">
        <v>4950757.2667899998</v>
      </c>
      <c r="TRG27">
        <v>4950757.2667899998</v>
      </c>
      <c r="TRH27">
        <v>4950757.2667899998</v>
      </c>
      <c r="TRI27">
        <v>4950757.2667899998</v>
      </c>
      <c r="TRJ27">
        <v>4950757.2667899998</v>
      </c>
      <c r="TRK27">
        <v>4950757.2667899998</v>
      </c>
      <c r="TRL27">
        <v>4950757.2667899998</v>
      </c>
      <c r="TRM27">
        <v>4950757.2667899998</v>
      </c>
      <c r="TRN27">
        <v>4950757.2667899998</v>
      </c>
      <c r="TRO27">
        <v>4950757.2667899998</v>
      </c>
      <c r="TRP27">
        <v>4950757.2667899998</v>
      </c>
      <c r="TRQ27">
        <v>16778746.164299998</v>
      </c>
      <c r="TRR27">
        <v>16778746.164299998</v>
      </c>
      <c r="TRS27">
        <v>16778746.164299998</v>
      </c>
      <c r="TRT27">
        <v>16778746.164299998</v>
      </c>
      <c r="TRU27">
        <v>16778746.164299998</v>
      </c>
      <c r="TRV27">
        <v>16778746.164299998</v>
      </c>
      <c r="TRW27">
        <v>16778746.164299998</v>
      </c>
      <c r="TRX27">
        <v>16778746.164299998</v>
      </c>
      <c r="TRY27">
        <v>16778746.164299998</v>
      </c>
      <c r="TRZ27">
        <v>16778746.164299998</v>
      </c>
      <c r="TSA27">
        <v>16778746.164299998</v>
      </c>
      <c r="TSB27">
        <v>4950757.2667899998</v>
      </c>
      <c r="TSC27">
        <v>4950757.2667899998</v>
      </c>
      <c r="TSD27">
        <v>4950757.2667899998</v>
      </c>
      <c r="TSE27">
        <v>4950757.2667899998</v>
      </c>
      <c r="TSF27">
        <v>4950757.2667899998</v>
      </c>
      <c r="TSG27">
        <v>4950757.2667899998</v>
      </c>
      <c r="TSH27">
        <v>4950757.2667899998</v>
      </c>
      <c r="TSI27">
        <v>4950757.2667899998</v>
      </c>
      <c r="TSJ27">
        <v>4950757.2667899998</v>
      </c>
      <c r="TSK27">
        <v>4950757.2667899998</v>
      </c>
      <c r="TSL27">
        <v>4950757.2667899998</v>
      </c>
      <c r="TSM27">
        <v>16778746.164299998</v>
      </c>
      <c r="TSN27">
        <v>16778746.164299998</v>
      </c>
      <c r="TSO27">
        <v>16778746.164299998</v>
      </c>
      <c r="TSP27">
        <v>16778746.164299998</v>
      </c>
      <c r="TSQ27">
        <v>16778746.164299998</v>
      </c>
      <c r="TSR27">
        <v>16778746.164299998</v>
      </c>
      <c r="TSS27">
        <v>16778746.164299998</v>
      </c>
      <c r="TST27">
        <v>16778746.164299998</v>
      </c>
      <c r="TSU27">
        <v>16778746.164299998</v>
      </c>
      <c r="TSV27">
        <v>16778746.164299998</v>
      </c>
      <c r="TSW27">
        <v>16778746.164299998</v>
      </c>
      <c r="TSX27">
        <v>24025548.203000002</v>
      </c>
      <c r="TSY27">
        <v>24025548.203000002</v>
      </c>
      <c r="TSZ27">
        <v>24025548.203000002</v>
      </c>
      <c r="TTA27">
        <v>24025548.203000002</v>
      </c>
      <c r="TTB27">
        <v>24025548.203000002</v>
      </c>
      <c r="TTC27">
        <v>24025548.203000002</v>
      </c>
      <c r="TTD27">
        <v>24025548.203000002</v>
      </c>
      <c r="TTE27">
        <v>24025548.203000002</v>
      </c>
      <c r="TTF27">
        <v>24025548.203000002</v>
      </c>
      <c r="TTG27">
        <v>24025548.203000002</v>
      </c>
      <c r="TTH27">
        <v>24025548.203000002</v>
      </c>
      <c r="TTI27">
        <v>47545986.781999998</v>
      </c>
      <c r="TTJ27">
        <v>47545986.781999998</v>
      </c>
      <c r="TTK27">
        <v>47545986.781999998</v>
      </c>
      <c r="TTL27">
        <v>47545986.781999998</v>
      </c>
      <c r="TTM27">
        <v>47545986.781999998</v>
      </c>
      <c r="TTN27">
        <v>47545986.781999998</v>
      </c>
      <c r="TTO27">
        <v>47545986.781999998</v>
      </c>
      <c r="TTP27">
        <v>47545986.781999998</v>
      </c>
      <c r="TTQ27">
        <v>47545986.781999998</v>
      </c>
      <c r="TTR27">
        <v>47545986.781999998</v>
      </c>
      <c r="TTS27">
        <v>47545986.781999998</v>
      </c>
      <c r="TTT27">
        <v>24025548.203000002</v>
      </c>
      <c r="TTU27">
        <v>24025548.203000002</v>
      </c>
      <c r="TTV27">
        <v>24025548.203000002</v>
      </c>
      <c r="TTW27">
        <v>24025548.203000002</v>
      </c>
      <c r="TTX27">
        <v>24025548.203000002</v>
      </c>
      <c r="TTY27">
        <v>24025548.203000002</v>
      </c>
      <c r="TTZ27">
        <v>24025548.203000002</v>
      </c>
      <c r="TUA27">
        <v>24025548.203000002</v>
      </c>
      <c r="TUB27">
        <v>24025548.203000002</v>
      </c>
      <c r="TUC27">
        <v>24025548.203000002</v>
      </c>
      <c r="TUD27">
        <v>24025548.203000002</v>
      </c>
      <c r="TUE27">
        <v>47545986.781999998</v>
      </c>
      <c r="TUF27">
        <v>47545986.781999998</v>
      </c>
      <c r="TUG27">
        <v>47545986.781999998</v>
      </c>
      <c r="TUH27">
        <v>47545986.781999998</v>
      </c>
      <c r="TUI27">
        <v>47545986.781999998</v>
      </c>
      <c r="TUJ27">
        <v>47545986.781999998</v>
      </c>
      <c r="TUK27">
        <v>47545986.781999998</v>
      </c>
      <c r="TUL27">
        <v>47545986.781999998</v>
      </c>
      <c r="TUM27">
        <v>47545986.781999998</v>
      </c>
      <c r="TUN27">
        <v>47545986.781999998</v>
      </c>
      <c r="TUO27">
        <v>47545986.781999998</v>
      </c>
      <c r="TUP27">
        <v>-5892660.0669200001</v>
      </c>
      <c r="TUQ27">
        <v>-5892660.0669200001</v>
      </c>
      <c r="TUR27">
        <v>-5892660.0669200001</v>
      </c>
      <c r="TUS27">
        <v>-5892660.0669200001</v>
      </c>
      <c r="TUT27">
        <v>-5892660.0669200001</v>
      </c>
      <c r="TUU27">
        <v>-5892660.0669200001</v>
      </c>
      <c r="TUV27">
        <v>-5892660.0669200001</v>
      </c>
      <c r="TUW27">
        <v>-5892660.0669200001</v>
      </c>
      <c r="TUX27">
        <v>-5892660.0669200001</v>
      </c>
      <c r="TUY27">
        <v>-5892660.0669200001</v>
      </c>
      <c r="TUZ27">
        <v>-5892660.0669200001</v>
      </c>
      <c r="TVA27">
        <v>-5492987.46196</v>
      </c>
      <c r="TVB27">
        <v>-5492987.46196</v>
      </c>
      <c r="TVC27">
        <v>-5492987.46196</v>
      </c>
      <c r="TVD27">
        <v>-5492987.46196</v>
      </c>
      <c r="TVE27">
        <v>-5492987.46196</v>
      </c>
      <c r="TVF27">
        <v>-5492987.46196</v>
      </c>
      <c r="TVG27">
        <v>-5492987.46196</v>
      </c>
      <c r="TVH27">
        <v>-5492987.46196</v>
      </c>
      <c r="TVI27">
        <v>-5492987.46196</v>
      </c>
      <c r="TVJ27">
        <v>-5492987.46196</v>
      </c>
      <c r="TVK27">
        <v>-5492987.46196</v>
      </c>
      <c r="TVL27">
        <v>-5892660.0669200001</v>
      </c>
      <c r="TVM27">
        <v>-5892660.0669200001</v>
      </c>
      <c r="TVN27">
        <v>-5892660.0669200001</v>
      </c>
      <c r="TVO27">
        <v>-5892660.0669200001</v>
      </c>
      <c r="TVP27">
        <v>-5892660.0669200001</v>
      </c>
      <c r="TVQ27">
        <v>-5892660.0669200001</v>
      </c>
      <c r="TVR27">
        <v>-5892660.0669200001</v>
      </c>
      <c r="TVS27">
        <v>-5892660.0669200001</v>
      </c>
      <c r="TVT27">
        <v>-5892660.0669200001</v>
      </c>
      <c r="TVU27">
        <v>-5892660.0669200001</v>
      </c>
      <c r="TVV27">
        <v>-5892660.0669200001</v>
      </c>
      <c r="TVW27">
        <v>-5492987.46196</v>
      </c>
      <c r="TVX27">
        <v>-5492987.46196</v>
      </c>
      <c r="TVY27">
        <v>-5492987.46196</v>
      </c>
      <c r="TVZ27">
        <v>-5492987.46196</v>
      </c>
      <c r="TWA27">
        <v>-5492987.46196</v>
      </c>
      <c r="TWB27">
        <v>-5492987.46196</v>
      </c>
      <c r="TWC27">
        <v>-5492987.46196</v>
      </c>
      <c r="TWD27">
        <v>-5492987.46196</v>
      </c>
      <c r="TWE27">
        <v>-5492987.46196</v>
      </c>
      <c r="TWF27">
        <v>-5492987.46196</v>
      </c>
      <c r="TWG27">
        <v>-5492987.46196</v>
      </c>
      <c r="TWH27">
        <v>1152101.69576</v>
      </c>
      <c r="TWI27">
        <v>1152101.69576</v>
      </c>
      <c r="TWJ27">
        <v>1152101.69576</v>
      </c>
      <c r="TWK27">
        <v>1152101.69576</v>
      </c>
      <c r="TWL27">
        <v>1152101.69576</v>
      </c>
      <c r="TWM27">
        <v>1152101.69576</v>
      </c>
      <c r="TWN27">
        <v>1152101.69576</v>
      </c>
      <c r="TWO27">
        <v>1152101.69576</v>
      </c>
      <c r="TWP27">
        <v>1152101.69576</v>
      </c>
      <c r="TWQ27">
        <v>1152101.69576</v>
      </c>
      <c r="TWR27">
        <v>1152101.69576</v>
      </c>
      <c r="TWS27">
        <v>1942390.82941</v>
      </c>
      <c r="TWT27">
        <v>1942390.82941</v>
      </c>
      <c r="TWU27">
        <v>1942390.82941</v>
      </c>
      <c r="TWV27">
        <v>1942390.82941</v>
      </c>
      <c r="TWW27">
        <v>1942390.82941</v>
      </c>
      <c r="TWX27">
        <v>1942390.82941</v>
      </c>
      <c r="TWY27">
        <v>1942390.82941</v>
      </c>
      <c r="TWZ27">
        <v>1942390.82941</v>
      </c>
      <c r="TXA27">
        <v>1942390.82941</v>
      </c>
      <c r="TXB27">
        <v>1942390.82941</v>
      </c>
      <c r="TXC27">
        <v>1942390.82941</v>
      </c>
      <c r="TXD27">
        <v>1152101.69576</v>
      </c>
      <c r="TXE27">
        <v>1152101.69576</v>
      </c>
      <c r="TXF27">
        <v>1152101.69576</v>
      </c>
      <c r="TXG27">
        <v>1152101.69576</v>
      </c>
      <c r="TXH27">
        <v>1152101.69576</v>
      </c>
      <c r="TXI27">
        <v>1152101.69576</v>
      </c>
      <c r="TXJ27">
        <v>1152101.69576</v>
      </c>
      <c r="TXK27">
        <v>1152101.69576</v>
      </c>
      <c r="TXL27">
        <v>1152101.69576</v>
      </c>
      <c r="TXM27">
        <v>1152101.69576</v>
      </c>
      <c r="TXN27">
        <v>1152101.69576</v>
      </c>
      <c r="TXO27">
        <v>1942390.82941</v>
      </c>
      <c r="TXP27">
        <v>1942390.82941</v>
      </c>
      <c r="TXQ27">
        <v>1942390.82941</v>
      </c>
      <c r="TXR27">
        <v>1942390.82941</v>
      </c>
      <c r="TXS27">
        <v>1942390.82941</v>
      </c>
      <c r="TXT27">
        <v>1942390.82941</v>
      </c>
      <c r="TXU27">
        <v>1942390.82941</v>
      </c>
      <c r="TXV27">
        <v>1942390.82941</v>
      </c>
      <c r="TXW27">
        <v>1942390.82941</v>
      </c>
      <c r="TXX27">
        <v>1942390.82941</v>
      </c>
      <c r="TXY27">
        <v>1942390.82941</v>
      </c>
      <c r="TXZ27">
        <v>21201074.4846</v>
      </c>
      <c r="TYA27">
        <v>21201074.4846</v>
      </c>
      <c r="TYB27">
        <v>21201074.4846</v>
      </c>
      <c r="TYC27">
        <v>21201074.4846</v>
      </c>
      <c r="TYD27">
        <v>21201074.4846</v>
      </c>
      <c r="TYE27">
        <v>21201074.4846</v>
      </c>
      <c r="TYF27">
        <v>21201074.4846</v>
      </c>
      <c r="TYG27">
        <v>21201074.4846</v>
      </c>
      <c r="TYH27">
        <v>21201074.4846</v>
      </c>
      <c r="TYI27">
        <v>21201074.4846</v>
      </c>
      <c r="TYJ27">
        <v>21201074.4846</v>
      </c>
      <c r="TYK27">
        <v>22772596.6756</v>
      </c>
      <c r="TYL27">
        <v>22772596.6756</v>
      </c>
      <c r="TYM27">
        <v>22772596.6756</v>
      </c>
      <c r="TYN27">
        <v>22772596.6756</v>
      </c>
      <c r="TYO27">
        <v>22772596.6756</v>
      </c>
      <c r="TYP27">
        <v>22772596.6756</v>
      </c>
      <c r="TYQ27">
        <v>22772596.6756</v>
      </c>
      <c r="TYR27">
        <v>22772596.6756</v>
      </c>
      <c r="TYS27">
        <v>22772596.6756</v>
      </c>
      <c r="TYT27">
        <v>22772596.6756</v>
      </c>
      <c r="TYU27">
        <v>22772596.6756</v>
      </c>
      <c r="TYV27">
        <v>21201074.4846</v>
      </c>
      <c r="TYW27">
        <v>21201074.4846</v>
      </c>
      <c r="TYX27">
        <v>21201074.4846</v>
      </c>
      <c r="TYY27">
        <v>21201074.4846</v>
      </c>
      <c r="TYZ27">
        <v>21201074.4846</v>
      </c>
      <c r="TZA27">
        <v>21201074.4846</v>
      </c>
      <c r="TZB27">
        <v>21201074.4846</v>
      </c>
      <c r="TZC27">
        <v>21201074.4846</v>
      </c>
      <c r="TZD27">
        <v>21201074.4846</v>
      </c>
      <c r="TZE27">
        <v>21201074.4846</v>
      </c>
      <c r="TZF27">
        <v>21201074.4846</v>
      </c>
      <c r="TZG27">
        <v>22772596.6756</v>
      </c>
      <c r="TZH27">
        <v>22772596.6756</v>
      </c>
      <c r="TZI27">
        <v>22772596.6756</v>
      </c>
      <c r="TZJ27">
        <v>22772596.6756</v>
      </c>
      <c r="TZK27">
        <v>22772596.6756</v>
      </c>
      <c r="TZL27">
        <v>22772596.6756</v>
      </c>
      <c r="TZM27">
        <v>22772596.6756</v>
      </c>
      <c r="TZN27">
        <v>22772596.6756</v>
      </c>
      <c r="TZO27">
        <v>22772596.6756</v>
      </c>
      <c r="TZP27">
        <v>22772596.6756</v>
      </c>
      <c r="TZQ27">
        <v>22772596.6756</v>
      </c>
      <c r="TZR27">
        <v>-54944183.035499997</v>
      </c>
      <c r="TZS27">
        <v>-54944183.035499997</v>
      </c>
      <c r="TZT27">
        <v>-54944183.035499997</v>
      </c>
      <c r="TZU27">
        <v>-54944183.035499997</v>
      </c>
      <c r="TZV27">
        <v>-54944183.035499997</v>
      </c>
      <c r="TZW27">
        <v>-54944183.035499997</v>
      </c>
      <c r="TZX27">
        <v>-54944183.035499997</v>
      </c>
      <c r="TZY27">
        <v>-54944183.035499997</v>
      </c>
      <c r="TZZ27">
        <v>-54944183.035499997</v>
      </c>
      <c r="UAA27">
        <v>-54944183.035499997</v>
      </c>
      <c r="UAB27">
        <v>-54944183.035499997</v>
      </c>
      <c r="UAC27">
        <v>-54944183.035499997</v>
      </c>
      <c r="UAD27">
        <v>-54944183.035499997</v>
      </c>
      <c r="UAE27">
        <v>-54944183.035499997</v>
      </c>
      <c r="UAF27">
        <v>-54944183.035499997</v>
      </c>
      <c r="UAG27">
        <v>-54944183.035499997</v>
      </c>
      <c r="UAH27">
        <v>-54944183.035499997</v>
      </c>
      <c r="UAI27">
        <v>-54944183.035499997</v>
      </c>
      <c r="UAJ27">
        <v>-54944183.035499997</v>
      </c>
      <c r="UAK27">
        <v>-54944183.035499997</v>
      </c>
      <c r="UAL27">
        <v>-54944183.035499997</v>
      </c>
      <c r="UAM27">
        <v>-54944183.035499997</v>
      </c>
      <c r="UAN27">
        <v>-54944183.035499997</v>
      </c>
      <c r="UAO27">
        <v>-54944183.035499997</v>
      </c>
      <c r="UAP27">
        <v>-54944183.035499997</v>
      </c>
      <c r="UAQ27">
        <v>-54944183.035499997</v>
      </c>
      <c r="UAR27">
        <v>-54944183.035499997</v>
      </c>
      <c r="UAS27">
        <v>-54944183.035499997</v>
      </c>
      <c r="UAT27">
        <v>-54944183.035499997</v>
      </c>
      <c r="UAU27">
        <v>-54944183.035499997</v>
      </c>
      <c r="UAV27">
        <v>-54944183.035499997</v>
      </c>
      <c r="UAW27">
        <v>-54944183.035499997</v>
      </c>
      <c r="UAX27">
        <v>-54944183.035499997</v>
      </c>
      <c r="UAY27">
        <v>-54944183.035499997</v>
      </c>
      <c r="UAZ27">
        <v>-54944183.035499997</v>
      </c>
      <c r="UBA27">
        <v>-54944183.035499997</v>
      </c>
      <c r="UBB27">
        <v>-54944183.035499997</v>
      </c>
      <c r="UBC27">
        <v>-54944183.035499997</v>
      </c>
      <c r="UBD27">
        <v>-54944183.035499997</v>
      </c>
      <c r="UBE27">
        <v>-54944183.035499997</v>
      </c>
      <c r="UBF27">
        <v>-54944183.035499997</v>
      </c>
      <c r="UBG27">
        <v>-54944183.035499997</v>
      </c>
      <c r="UBH27">
        <v>-54944183.035499997</v>
      </c>
      <c r="UBI27">
        <v>-54944183.035499997</v>
      </c>
      <c r="UBJ27">
        <v>-84328296.355800003</v>
      </c>
      <c r="UBK27">
        <v>-84328296.355800003</v>
      </c>
      <c r="UBL27">
        <v>-84328296.355800003</v>
      </c>
      <c r="UBM27">
        <v>-84328296.355800003</v>
      </c>
      <c r="UBN27">
        <v>-84328296.355800003</v>
      </c>
      <c r="UBO27">
        <v>-84328296.355800003</v>
      </c>
      <c r="UBP27">
        <v>-84328296.355800003</v>
      </c>
      <c r="UBQ27">
        <v>-84328296.355800003</v>
      </c>
      <c r="UBR27">
        <v>-84328296.355800003</v>
      </c>
      <c r="UBS27">
        <v>-84328296.355800003</v>
      </c>
      <c r="UBT27">
        <v>-84328296.355800003</v>
      </c>
      <c r="UBU27">
        <v>-84328296.355800003</v>
      </c>
      <c r="UBV27">
        <v>-84328296.355800003</v>
      </c>
      <c r="UBW27">
        <v>-84328296.355800003</v>
      </c>
      <c r="UBX27">
        <v>-84328296.355800003</v>
      </c>
      <c r="UBY27">
        <v>-84328296.355800003</v>
      </c>
      <c r="UBZ27">
        <v>-84328296.355800003</v>
      </c>
      <c r="UCA27">
        <v>-84328296.355800003</v>
      </c>
      <c r="UCB27">
        <v>-84328296.355800003</v>
      </c>
      <c r="UCC27">
        <v>-84328296.355800003</v>
      </c>
      <c r="UCD27">
        <v>-84328296.355800003</v>
      </c>
      <c r="UCE27">
        <v>-84328296.355800003</v>
      </c>
      <c r="UCF27">
        <v>-84328296.355800003</v>
      </c>
      <c r="UCG27">
        <v>-84328296.355800003</v>
      </c>
      <c r="UCH27">
        <v>-84328296.355800003</v>
      </c>
      <c r="UCI27">
        <v>-84328296.355800003</v>
      </c>
      <c r="UCJ27">
        <v>-84328296.355800003</v>
      </c>
      <c r="UCK27">
        <v>-84328296.355800003</v>
      </c>
      <c r="UCL27">
        <v>-84328296.355800003</v>
      </c>
      <c r="UCM27">
        <v>-84328296.355800003</v>
      </c>
      <c r="UCN27">
        <v>-84328296.355800003</v>
      </c>
      <c r="UCO27">
        <v>-84328296.355800003</v>
      </c>
      <c r="UCP27">
        <v>-84328296.355800003</v>
      </c>
      <c r="UCQ27">
        <v>-84328296.355800003</v>
      </c>
      <c r="UCR27">
        <v>-84328296.355800003</v>
      </c>
      <c r="UCS27">
        <v>-84328296.355800003</v>
      </c>
      <c r="UCT27">
        <v>-84328296.355800003</v>
      </c>
      <c r="UCU27">
        <v>-84328296.355800003</v>
      </c>
      <c r="UCV27">
        <v>-84328296.355800003</v>
      </c>
      <c r="UCW27">
        <v>-84328296.355800003</v>
      </c>
      <c r="UCX27">
        <v>-84328296.355800003</v>
      </c>
      <c r="UCY27">
        <v>-84328296.355800003</v>
      </c>
      <c r="UCZ27">
        <v>-84328296.355800003</v>
      </c>
      <c r="UDA27">
        <v>-84328296.355800003</v>
      </c>
      <c r="UDB27">
        <v>-129967900.605</v>
      </c>
      <c r="UDC27">
        <v>-129967900.605</v>
      </c>
      <c r="UDD27">
        <v>-129967900.605</v>
      </c>
      <c r="UDE27">
        <v>-129967900.605</v>
      </c>
      <c r="UDF27">
        <v>-129967900.605</v>
      </c>
      <c r="UDG27">
        <v>-129967900.605</v>
      </c>
      <c r="UDH27">
        <v>-129967900.605</v>
      </c>
      <c r="UDI27">
        <v>-129967900.605</v>
      </c>
      <c r="UDJ27">
        <v>-129967900.605</v>
      </c>
      <c r="UDK27">
        <v>-129967900.605</v>
      </c>
      <c r="UDL27">
        <v>-129967900.605</v>
      </c>
      <c r="UDM27">
        <v>-129967900.605</v>
      </c>
      <c r="UDN27">
        <v>-129967900.605</v>
      </c>
      <c r="UDO27">
        <v>-129967900.605</v>
      </c>
      <c r="UDP27">
        <v>-129967900.605</v>
      </c>
      <c r="UDQ27">
        <v>-129967900.605</v>
      </c>
      <c r="UDR27">
        <v>-129967900.605</v>
      </c>
      <c r="UDS27">
        <v>-129967900.605</v>
      </c>
      <c r="UDT27">
        <v>-129967900.605</v>
      </c>
      <c r="UDU27">
        <v>-129967900.605</v>
      </c>
      <c r="UDV27">
        <v>-129967900.605</v>
      </c>
      <c r="UDW27">
        <v>-129967900.605</v>
      </c>
      <c r="UDX27">
        <v>-129967900.605</v>
      </c>
      <c r="UDY27">
        <v>-129967900.605</v>
      </c>
      <c r="UDZ27">
        <v>-129967900.605</v>
      </c>
      <c r="UEA27">
        <v>-129967900.605</v>
      </c>
      <c r="UEB27">
        <v>-129967900.605</v>
      </c>
      <c r="UEC27">
        <v>-129967900.605</v>
      </c>
      <c r="UED27">
        <v>-129967900.605</v>
      </c>
      <c r="UEE27">
        <v>-129967900.605</v>
      </c>
      <c r="UEF27">
        <v>-129967900.605</v>
      </c>
      <c r="UEG27">
        <v>-129967900.605</v>
      </c>
      <c r="UEH27">
        <v>-129967900.605</v>
      </c>
      <c r="UEI27">
        <v>-129967900.605</v>
      </c>
      <c r="UEJ27">
        <v>-129967900.605</v>
      </c>
      <c r="UEK27">
        <v>-129967900.605</v>
      </c>
      <c r="UEL27">
        <v>-129967900.605</v>
      </c>
      <c r="UEM27">
        <v>-129967900.605</v>
      </c>
      <c r="UEN27">
        <v>-129967900.605</v>
      </c>
      <c r="UEO27">
        <v>-129967900.605</v>
      </c>
      <c r="UEP27">
        <v>-129967900.605</v>
      </c>
      <c r="UEQ27">
        <v>-129967900.605</v>
      </c>
      <c r="UER27">
        <v>-129967900.605</v>
      </c>
      <c r="UES27">
        <v>-129967900.605</v>
      </c>
      <c r="UET27">
        <v>-54944183.035499997</v>
      </c>
      <c r="UEU27">
        <v>-54944183.035499997</v>
      </c>
      <c r="UEV27">
        <v>-54944183.035499997</v>
      </c>
      <c r="UEW27">
        <v>-54944183.035499997</v>
      </c>
      <c r="UEX27">
        <v>-54944183.035499997</v>
      </c>
      <c r="UEY27">
        <v>-54944183.035499997</v>
      </c>
      <c r="UEZ27">
        <v>-54944183.035499997</v>
      </c>
      <c r="UFA27">
        <v>-54944183.035499997</v>
      </c>
      <c r="UFB27">
        <v>-54944183.035499997</v>
      </c>
      <c r="UFC27">
        <v>-54944183.035499997</v>
      </c>
      <c r="UFD27">
        <v>-54944183.035499997</v>
      </c>
      <c r="UFE27">
        <v>-54944183.035499997</v>
      </c>
      <c r="UFF27">
        <v>-54944183.035499997</v>
      </c>
      <c r="UFG27">
        <v>-54944183.035499997</v>
      </c>
      <c r="UFH27">
        <v>-54944183.035499997</v>
      </c>
      <c r="UFI27">
        <v>-54944183.035499997</v>
      </c>
      <c r="UFJ27">
        <v>-54944183.035499997</v>
      </c>
      <c r="UFK27">
        <v>-54944183.035499997</v>
      </c>
      <c r="UFL27">
        <v>-54944183.035499997</v>
      </c>
      <c r="UFM27">
        <v>-54944183.035499997</v>
      </c>
      <c r="UFN27">
        <v>-54944183.035499997</v>
      </c>
      <c r="UFO27">
        <v>-54944183.035499997</v>
      </c>
      <c r="UFP27">
        <v>-54944183.035499997</v>
      </c>
      <c r="UFQ27">
        <v>-54944183.035499997</v>
      </c>
      <c r="UFR27">
        <v>-54944183.035499997</v>
      </c>
      <c r="UFS27">
        <v>-54944183.035499997</v>
      </c>
      <c r="UFT27">
        <v>-54944183.035499997</v>
      </c>
      <c r="UFU27">
        <v>-54944183.035499997</v>
      </c>
      <c r="UFV27">
        <v>-54944183.035499997</v>
      </c>
      <c r="UFW27">
        <v>-54944183.035499997</v>
      </c>
      <c r="UFX27">
        <v>-54944183.035499997</v>
      </c>
      <c r="UFY27">
        <v>-54944183.035499997</v>
      </c>
      <c r="UFZ27">
        <v>-54944183.035499997</v>
      </c>
      <c r="UGA27">
        <v>-54944183.035499997</v>
      </c>
      <c r="UGB27">
        <v>-54944183.035499997</v>
      </c>
      <c r="UGC27">
        <v>-54944183.035499997</v>
      </c>
      <c r="UGD27">
        <v>-54944183.035499997</v>
      </c>
      <c r="UGE27">
        <v>-54944183.035499997</v>
      </c>
      <c r="UGF27">
        <v>-54944183.035499997</v>
      </c>
      <c r="UGG27">
        <v>-54944183.035499997</v>
      </c>
      <c r="UGH27">
        <v>-54944183.035499997</v>
      </c>
      <c r="UGI27">
        <v>-54944183.035499997</v>
      </c>
      <c r="UGJ27">
        <v>-54944183.035499997</v>
      </c>
      <c r="UGK27">
        <v>-54944183.035499997</v>
      </c>
      <c r="UGL27">
        <v>-84328296.355800003</v>
      </c>
      <c r="UGM27">
        <v>-84328296.355800003</v>
      </c>
      <c r="UGN27">
        <v>-84328296.355800003</v>
      </c>
      <c r="UGO27">
        <v>-84328296.355800003</v>
      </c>
      <c r="UGP27">
        <v>-84328296.355800003</v>
      </c>
      <c r="UGQ27">
        <v>-84328296.355800003</v>
      </c>
      <c r="UGR27">
        <v>-84328296.355800003</v>
      </c>
      <c r="UGS27">
        <v>-84328296.355800003</v>
      </c>
      <c r="UGT27">
        <v>-84328296.355800003</v>
      </c>
      <c r="UGU27">
        <v>-84328296.355800003</v>
      </c>
      <c r="UGV27">
        <v>-84328296.355800003</v>
      </c>
      <c r="UGW27">
        <v>-84328296.355800003</v>
      </c>
      <c r="UGX27">
        <v>-84328296.355800003</v>
      </c>
      <c r="UGY27">
        <v>-84328296.355800003</v>
      </c>
      <c r="UGZ27">
        <v>-84328296.355800003</v>
      </c>
      <c r="UHA27">
        <v>-84328296.355800003</v>
      </c>
      <c r="UHB27">
        <v>-84328296.355800003</v>
      </c>
      <c r="UHC27">
        <v>-84328296.355800003</v>
      </c>
      <c r="UHD27">
        <v>-84328296.355800003</v>
      </c>
      <c r="UHE27">
        <v>-84328296.355800003</v>
      </c>
      <c r="UHF27">
        <v>-84328296.355800003</v>
      </c>
      <c r="UHG27">
        <v>-84328296.355800003</v>
      </c>
      <c r="UHH27">
        <v>-84328296.355800003</v>
      </c>
      <c r="UHI27">
        <v>-84328296.355800003</v>
      </c>
      <c r="UHJ27">
        <v>-84328296.355800003</v>
      </c>
      <c r="UHK27">
        <v>-84328296.355800003</v>
      </c>
      <c r="UHL27">
        <v>-84328296.355800003</v>
      </c>
      <c r="UHM27">
        <v>-84328296.355800003</v>
      </c>
      <c r="UHN27">
        <v>-84328296.355800003</v>
      </c>
      <c r="UHO27">
        <v>-84328296.355800003</v>
      </c>
      <c r="UHP27">
        <v>-84328296.355800003</v>
      </c>
      <c r="UHQ27">
        <v>-84328296.355800003</v>
      </c>
      <c r="UHR27">
        <v>-84328296.355800003</v>
      </c>
      <c r="UHS27">
        <v>-84328296.355800003</v>
      </c>
      <c r="UHT27">
        <v>-84328296.355800003</v>
      </c>
      <c r="UHU27">
        <v>-84328296.355800003</v>
      </c>
      <c r="UHV27">
        <v>-84328296.355800003</v>
      </c>
      <c r="UHW27">
        <v>-84328296.355800003</v>
      </c>
      <c r="UHX27">
        <v>-84328296.355800003</v>
      </c>
      <c r="UHY27">
        <v>-84328296.355800003</v>
      </c>
      <c r="UHZ27">
        <v>-84328296.355800003</v>
      </c>
      <c r="UIA27">
        <v>-84328296.355800003</v>
      </c>
      <c r="UIB27">
        <v>-84328296.355800003</v>
      </c>
      <c r="UIC27">
        <v>-84328296.355800003</v>
      </c>
      <c r="UID27">
        <v>-129967900.605</v>
      </c>
      <c r="UIE27">
        <v>-129967900.605</v>
      </c>
      <c r="UIF27">
        <v>-129967900.605</v>
      </c>
      <c r="UIG27">
        <v>-129967900.605</v>
      </c>
      <c r="UIH27">
        <v>-129967900.605</v>
      </c>
      <c r="UII27">
        <v>-129967900.605</v>
      </c>
      <c r="UIJ27">
        <v>-129967900.605</v>
      </c>
      <c r="UIK27">
        <v>-129967900.605</v>
      </c>
      <c r="UIL27">
        <v>-129967900.605</v>
      </c>
      <c r="UIM27">
        <v>-129967900.605</v>
      </c>
      <c r="UIN27">
        <v>-129967900.605</v>
      </c>
      <c r="UIO27">
        <v>-129967900.605</v>
      </c>
      <c r="UIP27">
        <v>-129967900.605</v>
      </c>
      <c r="UIQ27">
        <v>-129967900.605</v>
      </c>
      <c r="UIR27">
        <v>-129967900.605</v>
      </c>
      <c r="UIS27">
        <v>-129967900.605</v>
      </c>
      <c r="UIT27">
        <v>-129967900.605</v>
      </c>
      <c r="UIU27">
        <v>-129967900.605</v>
      </c>
      <c r="UIV27">
        <v>-129967900.605</v>
      </c>
      <c r="UIW27">
        <v>-129967900.605</v>
      </c>
      <c r="UIX27">
        <v>-129967900.605</v>
      </c>
      <c r="UIY27">
        <v>-129967900.605</v>
      </c>
      <c r="UIZ27">
        <v>-129967900.605</v>
      </c>
      <c r="UJA27">
        <v>-129967900.605</v>
      </c>
      <c r="UJB27">
        <v>-129967900.605</v>
      </c>
      <c r="UJC27">
        <v>-129967900.605</v>
      </c>
      <c r="UJD27">
        <v>-129967900.605</v>
      </c>
      <c r="UJE27">
        <v>-129967900.605</v>
      </c>
      <c r="UJF27">
        <v>-129967900.605</v>
      </c>
      <c r="UJG27">
        <v>-129967900.605</v>
      </c>
      <c r="UJH27">
        <v>-129967900.605</v>
      </c>
      <c r="UJI27">
        <v>-129967900.605</v>
      </c>
      <c r="UJJ27">
        <v>-129967900.605</v>
      </c>
      <c r="UJK27">
        <v>-129967900.605</v>
      </c>
      <c r="UJL27">
        <v>-129967900.605</v>
      </c>
      <c r="UJM27">
        <v>-129967900.605</v>
      </c>
      <c r="UJN27">
        <v>-129967900.605</v>
      </c>
      <c r="UJO27">
        <v>-129967900.605</v>
      </c>
      <c r="UJP27">
        <v>-129967900.605</v>
      </c>
      <c r="UJQ27">
        <v>-129967900.605</v>
      </c>
      <c r="UJR27">
        <v>-129967900.605</v>
      </c>
      <c r="UJS27">
        <v>-129967900.605</v>
      </c>
      <c r="UJT27">
        <v>-129967900.605</v>
      </c>
      <c r="UJU27">
        <v>-129967900.605</v>
      </c>
      <c r="UJV27">
        <v>-32934872.127500001</v>
      </c>
      <c r="UJW27">
        <v>-29518298.177900001</v>
      </c>
      <c r="UJX27">
        <v>-26654087.107000001</v>
      </c>
      <c r="UJY27">
        <v>-24251426.658</v>
      </c>
      <c r="UJZ27">
        <v>-22198692.966699999</v>
      </c>
      <c r="UKA27">
        <v>-20359393.675500002</v>
      </c>
      <c r="UKB27">
        <v>-18574623.998399999</v>
      </c>
      <c r="UKC27">
        <v>-16677757.135500001</v>
      </c>
      <c r="UKD27">
        <v>-12098181.223999999</v>
      </c>
      <c r="UKE27">
        <v>-9721264.3413200006</v>
      </c>
      <c r="UKF27">
        <v>-9268619.2765500005</v>
      </c>
      <c r="UKG27">
        <v>-31282950.0385</v>
      </c>
      <c r="UKH27">
        <v>-27058735.894900002</v>
      </c>
      <c r="UKI27">
        <v>-23085312.256000001</v>
      </c>
      <c r="UKJ27">
        <v>-19179310.188700002</v>
      </c>
      <c r="UKK27">
        <v>-15121492.8586</v>
      </c>
      <c r="UKL27">
        <v>-10662969.498</v>
      </c>
      <c r="UKM27">
        <v>-5550329.6939599998</v>
      </c>
      <c r="UKN27">
        <v>16839711.375999998</v>
      </c>
      <c r="UKO27">
        <v>20395623.963500001</v>
      </c>
      <c r="UKP27">
        <v>22115225.626800001</v>
      </c>
      <c r="UKQ27">
        <v>23004998.8462</v>
      </c>
      <c r="UKR27">
        <v>-23862515.777199998</v>
      </c>
      <c r="UKS27">
        <v>-19849388.521000002</v>
      </c>
      <c r="UKT27">
        <v>-17810033.244399998</v>
      </c>
      <c r="UKU27">
        <v>-16175935.6897</v>
      </c>
      <c r="UKV27">
        <v>-14815550.953500001</v>
      </c>
      <c r="UKW27">
        <v>-13628691.066299999</v>
      </c>
      <c r="UKX27">
        <v>-12656041.676100001</v>
      </c>
      <c r="UKY27">
        <v>-11729481.3487</v>
      </c>
      <c r="UKZ27">
        <v>-10456974.5055</v>
      </c>
      <c r="ULA27">
        <v>-9631294.5352899991</v>
      </c>
      <c r="ULB27">
        <v>-9268619.2765500005</v>
      </c>
      <c r="ULC27">
        <v>-18636540.9575</v>
      </c>
      <c r="ULD27">
        <v>-10675278.7203</v>
      </c>
      <c r="ULE27">
        <v>-5125320.7763400003</v>
      </c>
      <c r="ULF27">
        <v>1078167.1055099999</v>
      </c>
      <c r="ULG27">
        <v>6047714.3295</v>
      </c>
      <c r="ULH27">
        <v>12369766.8334</v>
      </c>
      <c r="ULI27">
        <v>16512148.9277</v>
      </c>
      <c r="ULJ27">
        <v>19730221.965599999</v>
      </c>
      <c r="ULK27">
        <v>21390489.940000001</v>
      </c>
      <c r="ULL27">
        <v>22395628.729800001</v>
      </c>
      <c r="ULM27">
        <v>23004998.8462</v>
      </c>
      <c r="ULN27">
        <v>-49174603.567199998</v>
      </c>
      <c r="ULO27">
        <v>-43623705.814199999</v>
      </c>
      <c r="ULP27">
        <v>-38770038.1822</v>
      </c>
      <c r="ULQ27">
        <v>-34432825.180699997</v>
      </c>
      <c r="ULR27">
        <v>-30392679.153499998</v>
      </c>
      <c r="ULS27">
        <v>-26390207.250300001</v>
      </c>
      <c r="ULT27">
        <v>-22140271.3116</v>
      </c>
      <c r="ULU27">
        <v>-17372171.804299999</v>
      </c>
      <c r="ULV27">
        <v>-5998672.6572200004</v>
      </c>
      <c r="ULW27">
        <v>-164816.687114</v>
      </c>
      <c r="ULX27">
        <v>918474.90599500004</v>
      </c>
      <c r="ULY27">
        <v>-45870759.389399998</v>
      </c>
      <c r="ULZ27">
        <v>-38704581.248099998</v>
      </c>
      <c r="UMA27">
        <v>-31632488.480099998</v>
      </c>
      <c r="UMB27">
        <v>-24288592.242199998</v>
      </c>
      <c r="UMC27">
        <v>-16238278.9373</v>
      </c>
      <c r="UMD27">
        <v>-6997358.8953299997</v>
      </c>
      <c r="UME27">
        <v>3908317.2974</v>
      </c>
      <c r="UMF27">
        <v>52157680.890900001</v>
      </c>
      <c r="UMG27">
        <v>59859834.215000004</v>
      </c>
      <c r="UMH27">
        <v>63564877.235399999</v>
      </c>
      <c r="UMI27">
        <v>65465711.151500002</v>
      </c>
      <c r="UMJ27">
        <v>-34100029.203900002</v>
      </c>
      <c r="UMK27">
        <v>-26160507.502700001</v>
      </c>
      <c r="UML27">
        <v>-21357547.406800002</v>
      </c>
      <c r="UMM27">
        <v>-17140201.2896</v>
      </c>
      <c r="UMN27">
        <v>-13488069.6358</v>
      </c>
      <c r="UMO27">
        <v>-10278443.4673</v>
      </c>
      <c r="UMP27">
        <v>-7658149.6544500003</v>
      </c>
      <c r="UMQ27">
        <v>-5210943.9603000004</v>
      </c>
      <c r="UMR27">
        <v>-1986477.08387</v>
      </c>
      <c r="UMS27">
        <v>50523.6515908</v>
      </c>
      <c r="UMT27">
        <v>918474.90599500004</v>
      </c>
      <c r="UMU27">
        <v>-23732517.343800001</v>
      </c>
      <c r="UMV27">
        <v>-7769730.0512899999</v>
      </c>
      <c r="UMW27">
        <v>4076270.60751</v>
      </c>
      <c r="UMX27">
        <v>17584215.4322</v>
      </c>
      <c r="UMY27">
        <v>28497001.878800001</v>
      </c>
      <c r="UMZ27">
        <v>42340065.833400004</v>
      </c>
      <c r="UNA27">
        <v>51395681.061300002</v>
      </c>
      <c r="UNB27">
        <v>58397691.882200003</v>
      </c>
      <c r="UNC27">
        <v>61997298.692299999</v>
      </c>
      <c r="UND27">
        <v>64163915.901900001</v>
      </c>
      <c r="UNE27">
        <v>65465711.151500002</v>
      </c>
      <c r="UNF27">
        <v>-73045919.226600006</v>
      </c>
      <c r="UNG27">
        <v>-63888135.651600003</v>
      </c>
      <c r="UNH27">
        <v>-55507296.3671</v>
      </c>
      <c r="UNI27">
        <v>-47543169.487199999</v>
      </c>
      <c r="UNJ27">
        <v>-39562865.312100001</v>
      </c>
      <c r="UNK27">
        <v>-31068231.921</v>
      </c>
      <c r="UNL27">
        <v>-21538534.049699999</v>
      </c>
      <c r="UNM27">
        <v>-10527181.1916</v>
      </c>
      <c r="UNN27">
        <v>15572413.994100001</v>
      </c>
      <c r="UNO27">
        <v>28875348.163699999</v>
      </c>
      <c r="UNP27">
        <v>31311420.8946</v>
      </c>
      <c r="UNQ27">
        <v>-66438230.870999999</v>
      </c>
      <c r="UNR27">
        <v>-54049886.519400001</v>
      </c>
      <c r="UNS27">
        <v>-41232196.963</v>
      </c>
      <c r="UNT27">
        <v>-27254703.610300001</v>
      </c>
      <c r="UNU27">
        <v>-11254064.8796</v>
      </c>
      <c r="UNV27">
        <v>7717464.7889</v>
      </c>
      <c r="UNW27">
        <v>30558643.168299999</v>
      </c>
      <c r="UNX27">
        <v>132309842.883</v>
      </c>
      <c r="UNY27">
        <v>148608003.935</v>
      </c>
      <c r="UNZ27">
        <v>156420599.40000001</v>
      </c>
      <c r="UOA27">
        <v>160405893.38600001</v>
      </c>
      <c r="UOB27">
        <v>-47551785.075800002</v>
      </c>
      <c r="UOC27">
        <v>-31806107.881099999</v>
      </c>
      <c r="UOD27">
        <v>-21104062.620700002</v>
      </c>
      <c r="UOE27">
        <v>-11232313.173699999</v>
      </c>
      <c r="UOF27">
        <v>-2517773.1422100002</v>
      </c>
      <c r="UOG27">
        <v>5167259.9255100004</v>
      </c>
      <c r="UOH27">
        <v>11429977.869999999</v>
      </c>
      <c r="UOI27">
        <v>17223985.681600001</v>
      </c>
      <c r="UOJ27">
        <v>24701725.961100001</v>
      </c>
      <c r="UOK27">
        <v>29359624.541299999</v>
      </c>
      <c r="UOL27">
        <v>31311420.8946</v>
      </c>
      <c r="UOM27">
        <v>-26944881.336599998</v>
      </c>
      <c r="UON27">
        <v>5039782.96423</v>
      </c>
      <c r="UOO27">
        <v>29861042.870499998</v>
      </c>
      <c r="UOP27">
        <v>58543870.684</v>
      </c>
      <c r="UOQ27">
        <v>81843834.435100004</v>
      </c>
      <c r="UOR27">
        <v>111345473.47</v>
      </c>
      <c r="UOS27">
        <v>130623966.55</v>
      </c>
      <c r="UOT27">
        <v>145484830.45300001</v>
      </c>
      <c r="UOU27">
        <v>153106609.10800001</v>
      </c>
      <c r="UOV27">
        <v>157676559.662</v>
      </c>
      <c r="UOW27">
        <v>160405893.38600001</v>
      </c>
      <c r="UOX27">
        <v>8297333.43695</v>
      </c>
      <c r="UOY27">
        <v>8297333.43695</v>
      </c>
      <c r="UOZ27">
        <v>8297333.43695</v>
      </c>
      <c r="UPA27">
        <v>8297333.43695</v>
      </c>
      <c r="UPB27">
        <v>8297333.43695</v>
      </c>
      <c r="UPC27">
        <v>8297333.43695</v>
      </c>
      <c r="UPD27">
        <v>8297333.43695</v>
      </c>
      <c r="UPE27">
        <v>8297333.43695</v>
      </c>
      <c r="UPF27">
        <v>8297333.43695</v>
      </c>
      <c r="UPG27">
        <v>8297333.43695</v>
      </c>
      <c r="UPH27">
        <v>8297333.43695</v>
      </c>
      <c r="UPI27">
        <v>8558645.5943700001</v>
      </c>
      <c r="UPJ27">
        <v>8558645.5943700001</v>
      </c>
      <c r="UPK27">
        <v>8558645.5943700001</v>
      </c>
      <c r="UPL27">
        <v>8558645.5943700001</v>
      </c>
      <c r="UPM27">
        <v>8558645.5943700001</v>
      </c>
      <c r="UPN27">
        <v>8558645.5943700001</v>
      </c>
      <c r="UPO27">
        <v>8558645.5943700001</v>
      </c>
      <c r="UPP27">
        <v>8558645.5943700001</v>
      </c>
      <c r="UPQ27">
        <v>8558645.5943700001</v>
      </c>
      <c r="UPR27">
        <v>8558645.5943700001</v>
      </c>
      <c r="UPS27">
        <v>8558645.5943700001</v>
      </c>
      <c r="UPT27">
        <v>8297333.43695</v>
      </c>
      <c r="UPU27">
        <v>8297333.43695</v>
      </c>
      <c r="UPV27">
        <v>8297333.43695</v>
      </c>
      <c r="UPW27">
        <v>8297333.43695</v>
      </c>
      <c r="UPX27">
        <v>8297333.43695</v>
      </c>
      <c r="UPY27">
        <v>8297333.43695</v>
      </c>
      <c r="UPZ27">
        <v>8297333.43695</v>
      </c>
      <c r="UQA27">
        <v>8297333.43695</v>
      </c>
      <c r="UQB27">
        <v>8297333.43695</v>
      </c>
      <c r="UQC27">
        <v>8297333.43695</v>
      </c>
      <c r="UQD27">
        <v>8297333.43695</v>
      </c>
      <c r="UQE27">
        <v>8558645.5943700001</v>
      </c>
      <c r="UQF27">
        <v>8558645.5943700001</v>
      </c>
      <c r="UQG27">
        <v>8558645.5943700001</v>
      </c>
      <c r="UQH27">
        <v>8558645.5943700001</v>
      </c>
      <c r="UQI27">
        <v>8558645.5943700001</v>
      </c>
      <c r="UQJ27">
        <v>8558645.5943700001</v>
      </c>
      <c r="UQK27">
        <v>8558645.5943700001</v>
      </c>
      <c r="UQL27">
        <v>8558645.5943700001</v>
      </c>
      <c r="UQM27">
        <v>8558645.5943700001</v>
      </c>
      <c r="UQN27">
        <v>8558645.5943700001</v>
      </c>
      <c r="UQO27">
        <v>8558645.5943700001</v>
      </c>
      <c r="UQP27">
        <v>25264365.538699999</v>
      </c>
      <c r="UQQ27">
        <v>25264365.538699999</v>
      </c>
      <c r="UQR27">
        <v>25264365.538699999</v>
      </c>
      <c r="UQS27">
        <v>25264365.538699999</v>
      </c>
      <c r="UQT27">
        <v>25264365.538699999</v>
      </c>
      <c r="UQU27">
        <v>25264365.538699999</v>
      </c>
      <c r="UQV27">
        <v>25264365.538699999</v>
      </c>
      <c r="UQW27">
        <v>25264365.538699999</v>
      </c>
      <c r="UQX27">
        <v>25264365.538699999</v>
      </c>
      <c r="UQY27">
        <v>25264365.538699999</v>
      </c>
      <c r="UQZ27">
        <v>25264365.538699999</v>
      </c>
      <c r="URA27">
        <v>25781068.850200001</v>
      </c>
      <c r="URB27">
        <v>25781068.850200001</v>
      </c>
      <c r="URC27">
        <v>25781068.850200001</v>
      </c>
      <c r="URD27">
        <v>25781068.850200001</v>
      </c>
      <c r="URE27">
        <v>25781068.850200001</v>
      </c>
      <c r="URF27">
        <v>25781068.850200001</v>
      </c>
      <c r="URG27">
        <v>25781068.850200001</v>
      </c>
      <c r="URH27">
        <v>25781068.850200001</v>
      </c>
      <c r="URI27">
        <v>25781068.850200001</v>
      </c>
      <c r="URJ27">
        <v>25781068.850200001</v>
      </c>
      <c r="URK27">
        <v>25781068.850200001</v>
      </c>
      <c r="URL27">
        <v>25264365.538699999</v>
      </c>
      <c r="URM27">
        <v>25264365.538699999</v>
      </c>
      <c r="URN27">
        <v>25264365.538699999</v>
      </c>
      <c r="URO27">
        <v>25264365.538699999</v>
      </c>
      <c r="URP27">
        <v>25264365.538699999</v>
      </c>
      <c r="URQ27">
        <v>25264365.538699999</v>
      </c>
      <c r="URR27">
        <v>25264365.538699999</v>
      </c>
      <c r="URS27">
        <v>25264365.538699999</v>
      </c>
      <c r="URT27">
        <v>25264365.538699999</v>
      </c>
      <c r="URU27">
        <v>25264365.538699999</v>
      </c>
      <c r="URV27">
        <v>25264365.538699999</v>
      </c>
      <c r="URW27">
        <v>25781068.850200001</v>
      </c>
      <c r="URX27">
        <v>25781068.850200001</v>
      </c>
      <c r="URY27">
        <v>25781068.850200001</v>
      </c>
      <c r="URZ27">
        <v>25781068.850200001</v>
      </c>
      <c r="USA27">
        <v>25781068.850200001</v>
      </c>
      <c r="USB27">
        <v>25781068.850200001</v>
      </c>
      <c r="USC27">
        <v>25781068.850200001</v>
      </c>
      <c r="USD27">
        <v>25781068.850200001</v>
      </c>
      <c r="USE27">
        <v>25781068.850200001</v>
      </c>
      <c r="USF27">
        <v>25781068.850200001</v>
      </c>
      <c r="USG27">
        <v>25781068.850200001</v>
      </c>
      <c r="USH27">
        <v>64003253.6483</v>
      </c>
      <c r="USI27">
        <v>64003253.6483</v>
      </c>
      <c r="USJ27">
        <v>64003253.6483</v>
      </c>
      <c r="USK27">
        <v>64003253.6483</v>
      </c>
      <c r="USL27">
        <v>64003253.6483</v>
      </c>
      <c r="USM27">
        <v>64003253.6483</v>
      </c>
      <c r="USN27">
        <v>64003253.6483</v>
      </c>
      <c r="USO27">
        <v>64003253.6483</v>
      </c>
      <c r="USP27">
        <v>64003253.6483</v>
      </c>
      <c r="USQ27">
        <v>64003253.6483</v>
      </c>
      <c r="USR27">
        <v>64003253.6483</v>
      </c>
      <c r="USS27">
        <v>65030739.267899998</v>
      </c>
      <c r="UST27">
        <v>65030739.267899998</v>
      </c>
      <c r="USU27">
        <v>65030739.267899998</v>
      </c>
      <c r="USV27">
        <v>65030739.267899998</v>
      </c>
      <c r="USW27">
        <v>65030739.267899998</v>
      </c>
      <c r="USX27">
        <v>65030739.267899998</v>
      </c>
      <c r="USY27">
        <v>65030739.267899998</v>
      </c>
      <c r="USZ27">
        <v>65030739.267899998</v>
      </c>
      <c r="UTA27">
        <v>65030739.267899998</v>
      </c>
      <c r="UTB27">
        <v>65030739.267899998</v>
      </c>
      <c r="UTC27">
        <v>65030739.267899998</v>
      </c>
      <c r="UTD27">
        <v>64003253.6483</v>
      </c>
      <c r="UTE27">
        <v>64003253.6483</v>
      </c>
      <c r="UTF27">
        <v>64003253.6483</v>
      </c>
      <c r="UTG27">
        <v>64003253.6483</v>
      </c>
      <c r="UTH27">
        <v>64003253.6483</v>
      </c>
      <c r="UTI27">
        <v>64003253.6483</v>
      </c>
      <c r="UTJ27">
        <v>64003253.6483</v>
      </c>
      <c r="UTK27">
        <v>64003253.6483</v>
      </c>
      <c r="UTL27">
        <v>64003253.6483</v>
      </c>
      <c r="UTM27">
        <v>64003253.6483</v>
      </c>
      <c r="UTN27">
        <v>64003253.6483</v>
      </c>
      <c r="UTO27">
        <v>65030739.267899998</v>
      </c>
      <c r="UTP27">
        <v>65030739.267899998</v>
      </c>
      <c r="UTQ27">
        <v>65030739.267899998</v>
      </c>
      <c r="UTR27">
        <v>65030739.267899998</v>
      </c>
      <c r="UTS27">
        <v>65030739.267899998</v>
      </c>
      <c r="UTT27">
        <v>65030739.267899998</v>
      </c>
      <c r="UTU27">
        <v>65030739.267899998</v>
      </c>
      <c r="UTV27">
        <v>65030739.267899998</v>
      </c>
      <c r="UTW27">
        <v>65030739.267899998</v>
      </c>
      <c r="UTX27">
        <v>65030739.267899998</v>
      </c>
      <c r="UTY27">
        <v>65030739.267899998</v>
      </c>
      <c r="UTZ27">
        <v>-2461.5330749899999</v>
      </c>
      <c r="UUA27">
        <v>-2461.5330749899999</v>
      </c>
      <c r="UUB27">
        <v>-2461.5330749899999</v>
      </c>
      <c r="UUC27">
        <v>-2461.5330749899999</v>
      </c>
      <c r="UUD27">
        <v>-2461.5330749899999</v>
      </c>
      <c r="UUE27">
        <v>-2461.5330749899999</v>
      </c>
      <c r="UUF27">
        <v>-2461.5330749899999</v>
      </c>
      <c r="UUG27">
        <v>-2461.5330749899999</v>
      </c>
      <c r="UUH27">
        <v>-2461.5330749899999</v>
      </c>
      <c r="UUI27">
        <v>-2461.5330749899999</v>
      </c>
      <c r="UUJ27">
        <v>-2461.5330749899999</v>
      </c>
      <c r="UUK27">
        <v>-2461.5330749899999</v>
      </c>
      <c r="UUL27">
        <v>-2461.5330749899999</v>
      </c>
      <c r="UUM27">
        <v>-2461.5330749899999</v>
      </c>
      <c r="UUN27">
        <v>-2461.5330749899999</v>
      </c>
      <c r="UUO27">
        <v>-2461.5330749899999</v>
      </c>
      <c r="UUP27">
        <v>-2461.5330749899999</v>
      </c>
      <c r="UUQ27">
        <v>-2461.5330749899999</v>
      </c>
      <c r="UUR27">
        <v>-2461.5330749899999</v>
      </c>
      <c r="UUS27">
        <v>-2461.5330749899999</v>
      </c>
      <c r="UUT27">
        <v>-2461.5330749899999</v>
      </c>
      <c r="UUU27">
        <v>-2461.5330749899999</v>
      </c>
      <c r="UUV27">
        <v>-2461.5330749899999</v>
      </c>
      <c r="UUW27">
        <v>-2461.5330749899999</v>
      </c>
      <c r="UUX27">
        <v>-2461.5330749899999</v>
      </c>
      <c r="UUY27">
        <v>-2461.5330749899999</v>
      </c>
      <c r="UUZ27">
        <v>-2461.5330749899999</v>
      </c>
      <c r="UVA27">
        <v>-2461.5330749899999</v>
      </c>
      <c r="UVB27">
        <v>-2461.5330749899999</v>
      </c>
      <c r="UVC27">
        <v>-2461.5330749899999</v>
      </c>
      <c r="UVD27">
        <v>-2461.5330749899999</v>
      </c>
      <c r="UVE27">
        <v>-2461.5330749899999</v>
      </c>
      <c r="UVF27">
        <v>-2461.5330749899999</v>
      </c>
      <c r="UVG27">
        <v>-2461.5330749899999</v>
      </c>
      <c r="UVH27">
        <v>-2461.5330749899999</v>
      </c>
      <c r="UVI27">
        <v>-2461.5330749899999</v>
      </c>
      <c r="UVJ27">
        <v>-2461.5330749899999</v>
      </c>
      <c r="UVK27">
        <v>-2461.5330749899999</v>
      </c>
      <c r="UVL27">
        <v>-2461.5330749899999</v>
      </c>
      <c r="UVM27">
        <v>-2461.5330749899999</v>
      </c>
      <c r="UVN27">
        <v>-2461.5330749899999</v>
      </c>
      <c r="UVO27">
        <v>-2461.5330749899999</v>
      </c>
      <c r="UVP27">
        <v>-2461.5330749899999</v>
      </c>
      <c r="UVQ27">
        <v>-2461.5330749899999</v>
      </c>
      <c r="UVR27">
        <v>-4472.8172680099997</v>
      </c>
      <c r="UVS27">
        <v>-4472.8172680099997</v>
      </c>
      <c r="UVT27">
        <v>-4472.8172680099997</v>
      </c>
      <c r="UVU27">
        <v>-4472.8172680099997</v>
      </c>
      <c r="UVV27">
        <v>-4472.8172680099997</v>
      </c>
      <c r="UVW27">
        <v>-4472.8172680099997</v>
      </c>
      <c r="UVX27">
        <v>-4472.8172680099997</v>
      </c>
      <c r="UVY27">
        <v>-4472.8172680099997</v>
      </c>
      <c r="UVZ27">
        <v>-4472.8172680099997</v>
      </c>
      <c r="UWA27">
        <v>-4472.8172680099997</v>
      </c>
      <c r="UWB27">
        <v>-4472.8172680099997</v>
      </c>
      <c r="UWC27">
        <v>-4472.8172680099997</v>
      </c>
      <c r="UWD27">
        <v>-4472.8172680099997</v>
      </c>
      <c r="UWE27">
        <v>-4472.8172680099997</v>
      </c>
      <c r="UWF27">
        <v>-4472.8172680099997</v>
      </c>
      <c r="UWG27">
        <v>-4472.8172680099997</v>
      </c>
      <c r="UWH27">
        <v>-4472.8172680099997</v>
      </c>
      <c r="UWI27">
        <v>-4472.8172680099997</v>
      </c>
      <c r="UWJ27">
        <v>-4472.8172680099997</v>
      </c>
      <c r="UWK27">
        <v>-4472.8172680099997</v>
      </c>
      <c r="UWL27">
        <v>-4472.8172680099997</v>
      </c>
      <c r="UWM27">
        <v>-4472.8172680099997</v>
      </c>
      <c r="UWN27">
        <v>-4472.8172680099997</v>
      </c>
      <c r="UWO27">
        <v>-4472.8172680099997</v>
      </c>
      <c r="UWP27">
        <v>-4472.8172680099997</v>
      </c>
      <c r="UWQ27">
        <v>-4472.8172680099997</v>
      </c>
      <c r="UWR27">
        <v>-4472.8172680099997</v>
      </c>
      <c r="UWS27">
        <v>-4472.8172680099997</v>
      </c>
      <c r="UWT27">
        <v>-4472.8172680099997</v>
      </c>
      <c r="UWU27">
        <v>-4472.8172680099997</v>
      </c>
      <c r="UWV27">
        <v>-4472.8172680099997</v>
      </c>
      <c r="UWW27">
        <v>-4472.8172680099997</v>
      </c>
      <c r="UWX27">
        <v>-4472.8172680099997</v>
      </c>
      <c r="UWY27">
        <v>-4472.8172680099997</v>
      </c>
      <c r="UWZ27">
        <v>-4472.8172680099997</v>
      </c>
      <c r="UXA27">
        <v>-4472.8172680099997</v>
      </c>
      <c r="UXB27">
        <v>-4472.8172680099997</v>
      </c>
      <c r="UXC27">
        <v>-4472.8172680099997</v>
      </c>
      <c r="UXD27">
        <v>-4472.8172680099997</v>
      </c>
      <c r="UXE27">
        <v>-4472.8172680099997</v>
      </c>
      <c r="UXF27">
        <v>-4472.8172680099997</v>
      </c>
      <c r="UXG27">
        <v>-4472.8172680099997</v>
      </c>
      <c r="UXH27">
        <v>-4472.8172680099997</v>
      </c>
      <c r="UXI27">
        <v>-4472.8172680099997</v>
      </c>
      <c r="UXJ27">
        <v>-8495.3856540500001</v>
      </c>
      <c r="UXK27">
        <v>-8495.3856540500001</v>
      </c>
      <c r="UXL27">
        <v>-8495.3856540500001</v>
      </c>
      <c r="UXM27">
        <v>-8495.3856540500001</v>
      </c>
      <c r="UXN27">
        <v>-8495.3856540500001</v>
      </c>
      <c r="UXO27">
        <v>-8495.3856540500001</v>
      </c>
      <c r="UXP27">
        <v>-8495.3856540500001</v>
      </c>
      <c r="UXQ27">
        <v>-8495.3856540500001</v>
      </c>
      <c r="UXR27">
        <v>-8495.3856540500001</v>
      </c>
      <c r="UXS27">
        <v>-8495.3856540500001</v>
      </c>
      <c r="UXT27">
        <v>-8495.3856540500001</v>
      </c>
      <c r="UXU27">
        <v>-8495.3856540500001</v>
      </c>
      <c r="UXV27">
        <v>-8495.3856540500001</v>
      </c>
      <c r="UXW27">
        <v>-8495.3856540500001</v>
      </c>
      <c r="UXX27">
        <v>-8495.3856540500001</v>
      </c>
      <c r="UXY27">
        <v>-8495.3856540500001</v>
      </c>
      <c r="UXZ27">
        <v>-8495.3856540500001</v>
      </c>
      <c r="UYA27">
        <v>-8495.3856540500001</v>
      </c>
      <c r="UYB27">
        <v>-8495.3856540500001</v>
      </c>
      <c r="UYC27">
        <v>-8495.3856540500001</v>
      </c>
      <c r="UYD27">
        <v>-8495.3856540500001</v>
      </c>
      <c r="UYE27">
        <v>-8495.3856540500001</v>
      </c>
      <c r="UYF27">
        <v>-8495.3856540500001</v>
      </c>
      <c r="UYG27">
        <v>-8495.3856540500001</v>
      </c>
      <c r="UYH27">
        <v>-8495.3856540500001</v>
      </c>
      <c r="UYI27">
        <v>-8495.3856540500001</v>
      </c>
      <c r="UYJ27">
        <v>-8495.3856540500001</v>
      </c>
      <c r="UYK27">
        <v>-8495.3856540500001</v>
      </c>
      <c r="UYL27">
        <v>-8495.3856540500001</v>
      </c>
      <c r="UYM27">
        <v>-8495.3856540500001</v>
      </c>
      <c r="UYN27">
        <v>-8495.3856540500001</v>
      </c>
      <c r="UYO27">
        <v>-8495.3856540500001</v>
      </c>
      <c r="UYP27">
        <v>-8495.3856540500001</v>
      </c>
      <c r="UYQ27">
        <v>-8495.3856540500001</v>
      </c>
      <c r="UYR27">
        <v>-8495.3856540500001</v>
      </c>
      <c r="UYS27">
        <v>-8495.3856540500001</v>
      </c>
      <c r="UYT27">
        <v>-8495.3856540500001</v>
      </c>
      <c r="UYU27">
        <v>-8495.3856540500001</v>
      </c>
      <c r="UYV27">
        <v>-8495.3856540500001</v>
      </c>
      <c r="UYW27">
        <v>-8495.3856540500001</v>
      </c>
      <c r="UYX27">
        <v>-8495.3856540500001</v>
      </c>
      <c r="UYY27">
        <v>-8495.3856540500001</v>
      </c>
      <c r="UYZ27">
        <v>-8495.3856540500001</v>
      </c>
      <c r="UZA27">
        <v>-8495.3856540500001</v>
      </c>
      <c r="UZB27">
        <v>-5812.7276963800005</v>
      </c>
      <c r="UZC27">
        <v>-5812.7276963800005</v>
      </c>
      <c r="UZD27">
        <v>-5812.7276963800005</v>
      </c>
      <c r="UZE27">
        <v>-5812.7276963800005</v>
      </c>
      <c r="UZF27">
        <v>-5812.7276963800005</v>
      </c>
      <c r="UZG27">
        <v>-5812.7276963800005</v>
      </c>
      <c r="UZH27">
        <v>-5812.7276963800005</v>
      </c>
      <c r="UZI27">
        <v>-5812.7276963800005</v>
      </c>
      <c r="UZJ27">
        <v>-5812.7276963800005</v>
      </c>
      <c r="UZK27">
        <v>-5812.7276963800005</v>
      </c>
      <c r="UZL27">
        <v>-5812.7276963800005</v>
      </c>
      <c r="UZM27">
        <v>-5812.7276963800005</v>
      </c>
      <c r="UZN27">
        <v>-5812.7276963800005</v>
      </c>
      <c r="UZO27">
        <v>-5812.7276963800005</v>
      </c>
      <c r="UZP27">
        <v>-5812.7276963800005</v>
      </c>
      <c r="UZQ27">
        <v>-5812.7276963800005</v>
      </c>
      <c r="UZR27">
        <v>-5812.7276963800005</v>
      </c>
      <c r="UZS27">
        <v>-5812.7276963800005</v>
      </c>
      <c r="UZT27">
        <v>-5812.7276963800005</v>
      </c>
      <c r="UZU27">
        <v>-5812.7276963800005</v>
      </c>
      <c r="UZV27">
        <v>-5812.7276963800005</v>
      </c>
      <c r="UZW27">
        <v>-5812.7276963800005</v>
      </c>
      <c r="UZX27">
        <v>-5812.7276963800005</v>
      </c>
      <c r="UZY27">
        <v>-5812.7276963800005</v>
      </c>
      <c r="UZZ27">
        <v>-5812.7276963800005</v>
      </c>
      <c r="VAA27">
        <v>-5812.7276963800005</v>
      </c>
      <c r="VAB27">
        <v>-5812.7276963800005</v>
      </c>
      <c r="VAC27">
        <v>-5812.7276963800005</v>
      </c>
      <c r="VAD27">
        <v>-5812.7276963800005</v>
      </c>
      <c r="VAE27">
        <v>-5812.7276963800005</v>
      </c>
      <c r="VAF27">
        <v>-5812.7276963800005</v>
      </c>
      <c r="VAG27">
        <v>-5812.7276963800005</v>
      </c>
      <c r="VAH27">
        <v>-5812.7276963800005</v>
      </c>
      <c r="VAI27">
        <v>-5812.7276963800005</v>
      </c>
      <c r="VAJ27">
        <v>-5812.7276963800005</v>
      </c>
      <c r="VAK27">
        <v>-5812.7276963800005</v>
      </c>
      <c r="VAL27">
        <v>-5812.7276963800005</v>
      </c>
      <c r="VAM27">
        <v>-5812.7276963800005</v>
      </c>
      <c r="VAN27">
        <v>-5812.7276963800005</v>
      </c>
      <c r="VAO27">
        <v>-5812.7276963800005</v>
      </c>
      <c r="VAP27">
        <v>-5812.7276963800005</v>
      </c>
      <c r="VAQ27">
        <v>-5812.7276963800005</v>
      </c>
      <c r="VAR27">
        <v>-5812.7276963800005</v>
      </c>
      <c r="VAS27">
        <v>-5812.7276963800005</v>
      </c>
      <c r="VAT27">
        <v>-10562.226069099999</v>
      </c>
      <c r="VAU27">
        <v>-10562.226069099999</v>
      </c>
      <c r="VAV27">
        <v>-10562.226069099999</v>
      </c>
      <c r="VAW27">
        <v>-10562.226069099999</v>
      </c>
      <c r="VAX27">
        <v>-10562.226069099999</v>
      </c>
      <c r="VAY27">
        <v>-10562.226069099999</v>
      </c>
      <c r="VAZ27">
        <v>-10562.226069099999</v>
      </c>
      <c r="VBA27">
        <v>-10562.226069099999</v>
      </c>
      <c r="VBB27">
        <v>-10562.226069099999</v>
      </c>
      <c r="VBC27">
        <v>-10562.226069099999</v>
      </c>
      <c r="VBD27">
        <v>-10562.226069099999</v>
      </c>
      <c r="VBE27">
        <v>-10562.226069099999</v>
      </c>
      <c r="VBF27">
        <v>-10562.226069099999</v>
      </c>
      <c r="VBG27">
        <v>-10562.226069099999</v>
      </c>
      <c r="VBH27">
        <v>-10562.226069099999</v>
      </c>
      <c r="VBI27">
        <v>-10562.226069099999</v>
      </c>
      <c r="VBJ27">
        <v>-10562.226069099999</v>
      </c>
      <c r="VBK27">
        <v>-10562.226069099999</v>
      </c>
      <c r="VBL27">
        <v>-10562.226069099999</v>
      </c>
      <c r="VBM27">
        <v>-10562.226069099999</v>
      </c>
      <c r="VBN27">
        <v>-10562.226069099999</v>
      </c>
      <c r="VBO27">
        <v>-10562.226069099999</v>
      </c>
      <c r="VBP27">
        <v>-10562.226069099999</v>
      </c>
      <c r="VBQ27">
        <v>-10562.226069099999</v>
      </c>
      <c r="VBR27">
        <v>-10562.226069099999</v>
      </c>
      <c r="VBS27">
        <v>-10562.226069099999</v>
      </c>
      <c r="VBT27">
        <v>-10562.226069099999</v>
      </c>
      <c r="VBU27">
        <v>-10562.226069099999</v>
      </c>
      <c r="VBV27">
        <v>-10562.226069099999</v>
      </c>
      <c r="VBW27">
        <v>-10562.226069099999</v>
      </c>
      <c r="VBX27">
        <v>-10562.226069099999</v>
      </c>
      <c r="VBY27">
        <v>-10562.226069099999</v>
      </c>
      <c r="VBZ27">
        <v>-10562.226069099999</v>
      </c>
      <c r="VCA27">
        <v>-10562.226069099999</v>
      </c>
      <c r="VCB27">
        <v>-10562.226069099999</v>
      </c>
      <c r="VCC27">
        <v>-10562.226069099999</v>
      </c>
      <c r="VCD27">
        <v>-10562.226069099999</v>
      </c>
      <c r="VCE27">
        <v>-10562.226069099999</v>
      </c>
      <c r="VCF27">
        <v>-10562.226069099999</v>
      </c>
      <c r="VCG27">
        <v>-10562.226069099999</v>
      </c>
      <c r="VCH27">
        <v>-10562.226069099999</v>
      </c>
      <c r="VCI27">
        <v>-10562.226069099999</v>
      </c>
      <c r="VCJ27">
        <v>-10562.226069099999</v>
      </c>
      <c r="VCK27">
        <v>-10562.226069099999</v>
      </c>
      <c r="VCL27">
        <v>-20061.222814500001</v>
      </c>
      <c r="VCM27">
        <v>-20061.222814500001</v>
      </c>
      <c r="VCN27">
        <v>-20061.222814500001</v>
      </c>
      <c r="VCO27">
        <v>-20061.222814500001</v>
      </c>
      <c r="VCP27">
        <v>-20061.222814500001</v>
      </c>
      <c r="VCQ27">
        <v>-20061.222814500001</v>
      </c>
      <c r="VCR27">
        <v>-20061.222814500001</v>
      </c>
      <c r="VCS27">
        <v>-20061.222814500001</v>
      </c>
      <c r="VCT27">
        <v>-20061.222814500001</v>
      </c>
      <c r="VCU27">
        <v>-20061.222814500001</v>
      </c>
      <c r="VCV27">
        <v>-20061.222814500001</v>
      </c>
      <c r="VCW27">
        <v>-20061.222814500001</v>
      </c>
      <c r="VCX27">
        <v>-20061.222814500001</v>
      </c>
      <c r="VCY27">
        <v>-20061.222814500001</v>
      </c>
      <c r="VCZ27">
        <v>-20061.222814500001</v>
      </c>
      <c r="VDA27">
        <v>-20061.222814500001</v>
      </c>
      <c r="VDB27">
        <v>-20061.222814500001</v>
      </c>
      <c r="VDC27">
        <v>-20061.222814500001</v>
      </c>
      <c r="VDD27">
        <v>-20061.222814500001</v>
      </c>
      <c r="VDE27">
        <v>-20061.222814500001</v>
      </c>
      <c r="VDF27">
        <v>-20061.222814500001</v>
      </c>
      <c r="VDG27">
        <v>-20061.222814500001</v>
      </c>
      <c r="VDH27">
        <v>-20061.222814500001</v>
      </c>
      <c r="VDI27">
        <v>-20061.222814500001</v>
      </c>
      <c r="VDJ27">
        <v>-20061.222814500001</v>
      </c>
      <c r="VDK27">
        <v>-20061.222814500001</v>
      </c>
      <c r="VDL27">
        <v>-20061.222814500001</v>
      </c>
      <c r="VDM27">
        <v>-20061.222814500001</v>
      </c>
      <c r="VDN27">
        <v>-20061.222814500001</v>
      </c>
      <c r="VDO27">
        <v>-20061.222814500001</v>
      </c>
      <c r="VDP27">
        <v>-20061.222814500001</v>
      </c>
      <c r="VDQ27">
        <v>-20061.222814500001</v>
      </c>
      <c r="VDR27">
        <v>-20061.222814500001</v>
      </c>
      <c r="VDS27">
        <v>-20061.222814500001</v>
      </c>
      <c r="VDT27">
        <v>-20061.222814500001</v>
      </c>
      <c r="VDU27">
        <v>-20061.222814500001</v>
      </c>
      <c r="VDV27">
        <v>-20061.222814500001</v>
      </c>
      <c r="VDW27">
        <v>-20061.222814500001</v>
      </c>
      <c r="VDX27">
        <v>-20061.222814500001</v>
      </c>
      <c r="VDY27">
        <v>-20061.222814500001</v>
      </c>
      <c r="VDZ27">
        <v>-20061.222814500001</v>
      </c>
      <c r="VEA27">
        <v>-20061.222814500001</v>
      </c>
      <c r="VEB27">
        <v>-20061.222814500001</v>
      </c>
      <c r="VEC27">
        <v>-20061.222814500001</v>
      </c>
      <c r="VED27">
        <v>-262134.14885999999</v>
      </c>
      <c r="VEE27">
        <v>-262134.14885999999</v>
      </c>
      <c r="VEF27">
        <v>-262134.14885999999</v>
      </c>
      <c r="VEG27">
        <v>-262134.14885999999</v>
      </c>
      <c r="VEH27">
        <v>-262134.14885999999</v>
      </c>
      <c r="VEI27">
        <v>-262134.14885999999</v>
      </c>
      <c r="VEJ27">
        <v>-262134.14885999999</v>
      </c>
      <c r="VEK27">
        <v>-262134.14885999999</v>
      </c>
      <c r="VEL27">
        <v>-262134.14885999999</v>
      </c>
      <c r="VEM27">
        <v>-262134.14885999999</v>
      </c>
      <c r="VEN27">
        <v>-262134.14885999999</v>
      </c>
      <c r="VEO27">
        <v>-261910.31735900001</v>
      </c>
      <c r="VEP27">
        <v>-261910.31735900001</v>
      </c>
      <c r="VEQ27">
        <v>-261910.31735900001</v>
      </c>
      <c r="VER27">
        <v>-261910.31735900001</v>
      </c>
      <c r="VES27">
        <v>-261910.31735900001</v>
      </c>
      <c r="VET27">
        <v>-261910.31735900001</v>
      </c>
      <c r="VEU27">
        <v>-261910.31735900001</v>
      </c>
      <c r="VEV27">
        <v>-261910.31735900001</v>
      </c>
      <c r="VEW27">
        <v>-261910.31735900001</v>
      </c>
      <c r="VEX27">
        <v>-261910.31735900001</v>
      </c>
      <c r="VEY27">
        <v>-261910.31735900001</v>
      </c>
      <c r="VEZ27">
        <v>-262134.14885999999</v>
      </c>
      <c r="VFA27">
        <v>-262134.14885999999</v>
      </c>
      <c r="VFB27">
        <v>-262134.14885999999</v>
      </c>
      <c r="VFC27">
        <v>-262134.14885999999</v>
      </c>
      <c r="VFD27">
        <v>-262134.14885999999</v>
      </c>
      <c r="VFE27">
        <v>-262134.14885999999</v>
      </c>
      <c r="VFF27">
        <v>-262134.14885999999</v>
      </c>
      <c r="VFG27">
        <v>-262134.14885999999</v>
      </c>
      <c r="VFH27">
        <v>-262134.14885999999</v>
      </c>
      <c r="VFI27">
        <v>-262134.14885999999</v>
      </c>
      <c r="VFJ27">
        <v>-262134.14885999999</v>
      </c>
      <c r="VFK27">
        <v>-261910.31735900001</v>
      </c>
      <c r="VFL27">
        <v>-261910.31735900001</v>
      </c>
      <c r="VFM27">
        <v>-261910.31735900001</v>
      </c>
      <c r="VFN27">
        <v>-261910.31735900001</v>
      </c>
      <c r="VFO27">
        <v>-261910.31735900001</v>
      </c>
      <c r="VFP27">
        <v>-261910.31735900001</v>
      </c>
      <c r="VFQ27">
        <v>-261910.31735900001</v>
      </c>
      <c r="VFR27">
        <v>-261910.31735900001</v>
      </c>
      <c r="VFS27">
        <v>-261910.31735900001</v>
      </c>
      <c r="VFT27">
        <v>-261910.31735900001</v>
      </c>
      <c r="VFU27">
        <v>-261910.31735900001</v>
      </c>
      <c r="VFV27">
        <v>-390681.42347199999</v>
      </c>
      <c r="VFW27">
        <v>-390681.42347199999</v>
      </c>
      <c r="VFX27">
        <v>-390681.42347199999</v>
      </c>
      <c r="VFY27">
        <v>-390681.42347199999</v>
      </c>
      <c r="VFZ27">
        <v>-390681.42347199999</v>
      </c>
      <c r="VGA27">
        <v>-390681.42347199999</v>
      </c>
      <c r="VGB27">
        <v>-390681.42347199999</v>
      </c>
      <c r="VGC27">
        <v>-390681.42347199999</v>
      </c>
      <c r="VGD27">
        <v>-390681.42347199999</v>
      </c>
      <c r="VGE27">
        <v>-390681.42347199999</v>
      </c>
      <c r="VGF27">
        <v>-390681.42347199999</v>
      </c>
      <c r="VGG27">
        <v>-390256.77392200002</v>
      </c>
      <c r="VGH27">
        <v>-390256.77392200002</v>
      </c>
      <c r="VGI27">
        <v>-390256.77392200002</v>
      </c>
      <c r="VGJ27">
        <v>-390256.77392200002</v>
      </c>
      <c r="VGK27">
        <v>-390256.77392200002</v>
      </c>
      <c r="VGL27">
        <v>-390256.77392200002</v>
      </c>
      <c r="VGM27">
        <v>-390256.77392200002</v>
      </c>
      <c r="VGN27">
        <v>-390256.77392200002</v>
      </c>
      <c r="VGO27">
        <v>-390256.77392200002</v>
      </c>
      <c r="VGP27">
        <v>-390256.77392200002</v>
      </c>
      <c r="VGQ27">
        <v>-390256.77392200002</v>
      </c>
      <c r="VGR27">
        <v>-390681.42347199999</v>
      </c>
      <c r="VGS27">
        <v>-390681.42347199999</v>
      </c>
      <c r="VGT27">
        <v>-390681.42347199999</v>
      </c>
      <c r="VGU27">
        <v>-390681.42347199999</v>
      </c>
      <c r="VGV27">
        <v>-390681.42347199999</v>
      </c>
      <c r="VGW27">
        <v>-390681.42347199999</v>
      </c>
      <c r="VGX27">
        <v>-390681.42347199999</v>
      </c>
      <c r="VGY27">
        <v>-390681.42347199999</v>
      </c>
      <c r="VGZ27">
        <v>-390681.42347199999</v>
      </c>
      <c r="VHA27">
        <v>-390681.42347199999</v>
      </c>
      <c r="VHB27">
        <v>-390681.42347199999</v>
      </c>
      <c r="VHC27">
        <v>-390256.77392200002</v>
      </c>
      <c r="VHD27">
        <v>-390256.77392200002</v>
      </c>
      <c r="VHE27">
        <v>-390256.77392200002</v>
      </c>
      <c r="VHF27">
        <v>-390256.77392200002</v>
      </c>
      <c r="VHG27">
        <v>-390256.77392200002</v>
      </c>
      <c r="VHH27">
        <v>-390256.77392200002</v>
      </c>
      <c r="VHI27">
        <v>-390256.77392200002</v>
      </c>
      <c r="VHJ27">
        <v>-390256.77392200002</v>
      </c>
      <c r="VHK27">
        <v>-390256.77392200002</v>
      </c>
      <c r="VHL27">
        <v>-390256.77392200002</v>
      </c>
      <c r="VHM27">
        <v>-390256.77392200002</v>
      </c>
      <c r="VHN27">
        <v>-577888.23678499996</v>
      </c>
      <c r="VHO27">
        <v>-577888.23678499996</v>
      </c>
      <c r="VHP27">
        <v>-577888.23678499996</v>
      </c>
      <c r="VHQ27">
        <v>-577888.23678499996</v>
      </c>
      <c r="VHR27">
        <v>-577888.23678499996</v>
      </c>
      <c r="VHS27">
        <v>-577888.23678499996</v>
      </c>
      <c r="VHT27">
        <v>-577888.23678499996</v>
      </c>
      <c r="VHU27">
        <v>-577888.23678499996</v>
      </c>
      <c r="VHV27">
        <v>-577888.23678499996</v>
      </c>
      <c r="VHW27">
        <v>-577888.23678499996</v>
      </c>
      <c r="VHX27">
        <v>-577888.23678499996</v>
      </c>
      <c r="VHY27">
        <v>-577061.95113900001</v>
      </c>
      <c r="VHZ27">
        <v>-577061.95113900001</v>
      </c>
      <c r="VIA27">
        <v>-577061.95113900001</v>
      </c>
      <c r="VIB27">
        <v>-577061.95113900001</v>
      </c>
      <c r="VIC27">
        <v>-577061.95113900001</v>
      </c>
      <c r="VID27">
        <v>-577061.95113900001</v>
      </c>
      <c r="VIE27">
        <v>-577061.95113900001</v>
      </c>
      <c r="VIF27">
        <v>-577061.95113900001</v>
      </c>
      <c r="VIG27">
        <v>-577061.95113900001</v>
      </c>
      <c r="VIH27">
        <v>-577061.95113900001</v>
      </c>
      <c r="VII27">
        <v>-577061.95113900001</v>
      </c>
      <c r="VIJ27">
        <v>-577888.23678499996</v>
      </c>
      <c r="VIK27">
        <v>-577888.23678499996</v>
      </c>
      <c r="VIL27">
        <v>-577888.23678499996</v>
      </c>
      <c r="VIM27">
        <v>-577888.23678499996</v>
      </c>
      <c r="VIN27">
        <v>-577888.23678499996</v>
      </c>
      <c r="VIO27">
        <v>-577888.23678499996</v>
      </c>
      <c r="VIP27">
        <v>-577888.23678499996</v>
      </c>
      <c r="VIQ27">
        <v>-577888.23678499996</v>
      </c>
      <c r="VIR27">
        <v>-577888.23678499996</v>
      </c>
      <c r="VIS27">
        <v>-577888.23678499996</v>
      </c>
      <c r="VIT27">
        <v>-577888.23678499996</v>
      </c>
      <c r="VIU27">
        <v>-577061.95113900001</v>
      </c>
      <c r="VIV27">
        <v>-577061.95113900001</v>
      </c>
      <c r="VIW27">
        <v>-577061.95113900001</v>
      </c>
      <c r="VIX27">
        <v>-577061.95113900001</v>
      </c>
      <c r="VIY27">
        <v>-577061.95113900001</v>
      </c>
      <c r="VIZ27">
        <v>-577061.95113900001</v>
      </c>
      <c r="VJA27">
        <v>-577061.95113900001</v>
      </c>
      <c r="VJB27">
        <v>-577061.95113900001</v>
      </c>
      <c r="VJC27">
        <v>-577061.95113900001</v>
      </c>
      <c r="VJD27">
        <v>-577061.95113900001</v>
      </c>
      <c r="VJE27">
        <v>-577061.95113900001</v>
      </c>
      <c r="VJF27">
        <v>-309097.30315300002</v>
      </c>
      <c r="VJG27">
        <v>-309097.30315300002</v>
      </c>
      <c r="VJH27">
        <v>-309097.30315300002</v>
      </c>
      <c r="VJI27">
        <v>-309097.30315300002</v>
      </c>
      <c r="VJJ27">
        <v>-309097.30315300002</v>
      </c>
      <c r="VJK27">
        <v>-309097.30315300002</v>
      </c>
      <c r="VJL27">
        <v>-309097.30315300002</v>
      </c>
      <c r="VJM27">
        <v>-309097.30315300002</v>
      </c>
      <c r="VJN27">
        <v>-309097.30315300002</v>
      </c>
      <c r="VJO27">
        <v>-309097.30315300002</v>
      </c>
      <c r="VJP27">
        <v>-309097.30315300002</v>
      </c>
      <c r="VJQ27">
        <v>-302294.61203100003</v>
      </c>
      <c r="VJR27">
        <v>-302294.61203100003</v>
      </c>
      <c r="VJS27">
        <v>-302294.61203100003</v>
      </c>
      <c r="VJT27">
        <v>-302294.61203100003</v>
      </c>
      <c r="VJU27">
        <v>-302294.61203100003</v>
      </c>
      <c r="VJV27">
        <v>-302294.61203100003</v>
      </c>
      <c r="VJW27">
        <v>-302294.61203100003</v>
      </c>
      <c r="VJX27">
        <v>-302294.61203100003</v>
      </c>
      <c r="VJY27">
        <v>-302294.61203100003</v>
      </c>
      <c r="VJZ27">
        <v>-302294.61203100003</v>
      </c>
      <c r="VKA27">
        <v>-302294.61203100003</v>
      </c>
      <c r="VKB27">
        <v>-309097.30315300002</v>
      </c>
      <c r="VKC27">
        <v>-309097.30315300002</v>
      </c>
      <c r="VKD27">
        <v>-309097.30315300002</v>
      </c>
      <c r="VKE27">
        <v>-309097.30315300002</v>
      </c>
      <c r="VKF27">
        <v>-309097.30315300002</v>
      </c>
      <c r="VKG27">
        <v>-309097.30315300002</v>
      </c>
      <c r="VKH27">
        <v>-309097.30315300002</v>
      </c>
      <c r="VKI27">
        <v>-309097.30315300002</v>
      </c>
      <c r="VKJ27">
        <v>-309097.30315300002</v>
      </c>
      <c r="VKK27">
        <v>-309097.30315300002</v>
      </c>
      <c r="VKL27">
        <v>-309097.30315300002</v>
      </c>
      <c r="VKM27">
        <v>-302294.61203100003</v>
      </c>
      <c r="VKN27">
        <v>-302294.61203100003</v>
      </c>
      <c r="VKO27">
        <v>-302294.61203100003</v>
      </c>
      <c r="VKP27">
        <v>-302294.61203100003</v>
      </c>
      <c r="VKQ27">
        <v>-302294.61203100003</v>
      </c>
      <c r="VKR27">
        <v>-302294.61203100003</v>
      </c>
      <c r="VKS27">
        <v>-302294.61203100003</v>
      </c>
      <c r="VKT27">
        <v>-302294.61203100003</v>
      </c>
      <c r="VKU27">
        <v>-302294.61203100003</v>
      </c>
      <c r="VKV27">
        <v>-302294.61203100003</v>
      </c>
      <c r="VKW27">
        <v>-302294.61203100003</v>
      </c>
      <c r="VKX27">
        <v>-460895.128096</v>
      </c>
      <c r="VKY27">
        <v>-460895.128096</v>
      </c>
      <c r="VKZ27">
        <v>-460895.128096</v>
      </c>
      <c r="VLA27">
        <v>-460895.128096</v>
      </c>
      <c r="VLB27">
        <v>-460895.128096</v>
      </c>
      <c r="VLC27">
        <v>-460895.128096</v>
      </c>
      <c r="VLD27">
        <v>-460895.128096</v>
      </c>
      <c r="VLE27">
        <v>-460895.128096</v>
      </c>
      <c r="VLF27">
        <v>-460895.128096</v>
      </c>
      <c r="VLG27">
        <v>-460895.128096</v>
      </c>
      <c r="VLH27">
        <v>-460895.128096</v>
      </c>
      <c r="VLI27">
        <v>-447989.171156</v>
      </c>
      <c r="VLJ27">
        <v>-447989.171156</v>
      </c>
      <c r="VLK27">
        <v>-447989.171156</v>
      </c>
      <c r="VLL27">
        <v>-447989.171156</v>
      </c>
      <c r="VLM27">
        <v>-447989.171156</v>
      </c>
      <c r="VLN27">
        <v>-447989.171156</v>
      </c>
      <c r="VLO27">
        <v>-447989.171156</v>
      </c>
      <c r="VLP27">
        <v>-447989.171156</v>
      </c>
      <c r="VLQ27">
        <v>-447989.171156</v>
      </c>
      <c r="VLR27">
        <v>-447989.171156</v>
      </c>
      <c r="VLS27">
        <v>-447989.171156</v>
      </c>
      <c r="VLT27">
        <v>-460895.128096</v>
      </c>
      <c r="VLU27">
        <v>-460895.128096</v>
      </c>
      <c r="VLV27">
        <v>-460895.128096</v>
      </c>
      <c r="VLW27">
        <v>-460895.128096</v>
      </c>
      <c r="VLX27">
        <v>-460895.128096</v>
      </c>
      <c r="VLY27">
        <v>-460895.128096</v>
      </c>
      <c r="VLZ27">
        <v>-460895.128096</v>
      </c>
      <c r="VMA27">
        <v>-460895.128096</v>
      </c>
      <c r="VMB27">
        <v>-460895.128096</v>
      </c>
      <c r="VMC27">
        <v>-460895.128096</v>
      </c>
      <c r="VMD27">
        <v>-460895.128096</v>
      </c>
      <c r="VME27">
        <v>-447989.171156</v>
      </c>
      <c r="VMF27">
        <v>-447989.171156</v>
      </c>
      <c r="VMG27">
        <v>-447989.171156</v>
      </c>
      <c r="VMH27">
        <v>-447989.171156</v>
      </c>
      <c r="VMI27">
        <v>-447989.171156</v>
      </c>
      <c r="VMJ27">
        <v>-447989.171156</v>
      </c>
      <c r="VMK27">
        <v>-447989.171156</v>
      </c>
      <c r="VML27">
        <v>-447989.171156</v>
      </c>
      <c r="VMM27">
        <v>-447989.171156</v>
      </c>
      <c r="VMN27">
        <v>-447989.171156</v>
      </c>
      <c r="VMO27">
        <v>-447989.171156</v>
      </c>
      <c r="VMP27">
        <v>-682239.35100599995</v>
      </c>
      <c r="VMQ27">
        <v>-682239.35100599995</v>
      </c>
      <c r="VMR27">
        <v>-682239.35100599995</v>
      </c>
      <c r="VMS27">
        <v>-682239.35100599995</v>
      </c>
      <c r="VMT27">
        <v>-682239.35100599995</v>
      </c>
      <c r="VMU27">
        <v>-682239.35100599995</v>
      </c>
      <c r="VMV27">
        <v>-682239.35100599995</v>
      </c>
      <c r="VMW27">
        <v>-682239.35100599995</v>
      </c>
      <c r="VMX27">
        <v>-682239.35100599995</v>
      </c>
      <c r="VMY27">
        <v>-682239.35100599995</v>
      </c>
      <c r="VMZ27">
        <v>-682239.35100599995</v>
      </c>
      <c r="VNA27">
        <v>-657126.86243199999</v>
      </c>
      <c r="VNB27">
        <v>-657126.86243199999</v>
      </c>
      <c r="VNC27">
        <v>-657126.86243199999</v>
      </c>
      <c r="VND27">
        <v>-657126.86243199999</v>
      </c>
      <c r="VNE27">
        <v>-657126.86243199999</v>
      </c>
      <c r="VNF27">
        <v>-657126.86243199999</v>
      </c>
      <c r="VNG27">
        <v>-657126.86243199999</v>
      </c>
      <c r="VNH27">
        <v>-657126.86243199999</v>
      </c>
      <c r="VNI27">
        <v>-657126.86243199999</v>
      </c>
      <c r="VNJ27">
        <v>-657126.86243199999</v>
      </c>
      <c r="VNK27">
        <v>-657126.86243199999</v>
      </c>
      <c r="VNL27">
        <v>-682239.35100599995</v>
      </c>
      <c r="VNM27">
        <v>-682239.35100599995</v>
      </c>
      <c r="VNN27">
        <v>-682239.35100599995</v>
      </c>
      <c r="VNO27">
        <v>-682239.35100599995</v>
      </c>
      <c r="VNP27">
        <v>-682239.35100599995</v>
      </c>
      <c r="VNQ27">
        <v>-682239.35100599995</v>
      </c>
      <c r="VNR27">
        <v>-682239.35100599995</v>
      </c>
      <c r="VNS27">
        <v>-682239.35100599995</v>
      </c>
      <c r="VNT27">
        <v>-682239.35100599995</v>
      </c>
      <c r="VNU27">
        <v>-682239.35100599995</v>
      </c>
      <c r="VNV27">
        <v>-682239.35100599995</v>
      </c>
      <c r="VNW27">
        <v>-657126.86243199999</v>
      </c>
      <c r="VNX27">
        <v>-657126.86243199999</v>
      </c>
      <c r="VNY27">
        <v>-657126.86243199999</v>
      </c>
      <c r="VNZ27">
        <v>-657126.86243199999</v>
      </c>
      <c r="VOA27">
        <v>-657126.86243199999</v>
      </c>
      <c r="VOB27">
        <v>-657126.86243199999</v>
      </c>
      <c r="VOC27">
        <v>-657126.86243199999</v>
      </c>
      <c r="VOD27">
        <v>-657126.86243199999</v>
      </c>
      <c r="VOE27">
        <v>-657126.86243199999</v>
      </c>
      <c r="VOF27">
        <v>-657126.86243199999</v>
      </c>
      <c r="VOG27">
        <v>-657126.86243199999</v>
      </c>
      <c r="VOH27">
        <v>-2390847.1653800001</v>
      </c>
      <c r="VOI27">
        <v>-2390847.1653800001</v>
      </c>
      <c r="VOJ27">
        <v>-2390847.1653800001</v>
      </c>
      <c r="VOK27">
        <v>-2390847.1653800001</v>
      </c>
      <c r="VOL27">
        <v>-2390847.1653800001</v>
      </c>
      <c r="VOM27">
        <v>-2390847.1653800001</v>
      </c>
      <c r="VON27">
        <v>-2390847.1653800001</v>
      </c>
      <c r="VOO27">
        <v>-2390847.1653800001</v>
      </c>
      <c r="VOP27">
        <v>-2390847.1653800001</v>
      </c>
      <c r="VOQ27">
        <v>-2390847.1653800001</v>
      </c>
      <c r="VOR27">
        <v>-2390847.1653800001</v>
      </c>
      <c r="VOS27">
        <v>-2390392.6423900002</v>
      </c>
      <c r="VOT27">
        <v>-2390392.6423900002</v>
      </c>
      <c r="VOU27">
        <v>-2390392.6423900002</v>
      </c>
      <c r="VOV27">
        <v>-2390392.6423900002</v>
      </c>
      <c r="VOW27">
        <v>-2390392.6423900002</v>
      </c>
      <c r="VOX27">
        <v>-2390392.6423900002</v>
      </c>
      <c r="VOY27">
        <v>-2390392.6423900002</v>
      </c>
      <c r="VOZ27">
        <v>-2390392.6423900002</v>
      </c>
      <c r="VPA27">
        <v>-2390392.6423900002</v>
      </c>
      <c r="VPB27">
        <v>-2390392.6423900002</v>
      </c>
      <c r="VPC27">
        <v>-2390392.6423900002</v>
      </c>
      <c r="VPD27">
        <v>-2390847.1653800001</v>
      </c>
      <c r="VPE27">
        <v>-2390847.1653800001</v>
      </c>
      <c r="VPF27">
        <v>-2390847.1653800001</v>
      </c>
      <c r="VPG27">
        <v>-2390847.1653800001</v>
      </c>
      <c r="VPH27">
        <v>-2390847.1653800001</v>
      </c>
      <c r="VPI27">
        <v>-2390847.1653800001</v>
      </c>
      <c r="VPJ27">
        <v>-2390847.1653800001</v>
      </c>
      <c r="VPK27">
        <v>-2390847.1653800001</v>
      </c>
      <c r="VPL27">
        <v>-2390847.1653800001</v>
      </c>
      <c r="VPM27">
        <v>-2390847.1653800001</v>
      </c>
      <c r="VPN27">
        <v>-2390847.1653800001</v>
      </c>
      <c r="VPO27">
        <v>-2390392.6423900002</v>
      </c>
      <c r="VPP27">
        <v>-2390392.6423900002</v>
      </c>
      <c r="VPQ27">
        <v>-2390392.6423900002</v>
      </c>
      <c r="VPR27">
        <v>-2390392.6423900002</v>
      </c>
      <c r="VPS27">
        <v>-2390392.6423900002</v>
      </c>
      <c r="VPT27">
        <v>-2390392.6423900002</v>
      </c>
      <c r="VPU27">
        <v>-2390392.6423900002</v>
      </c>
      <c r="VPV27">
        <v>-2390392.6423900002</v>
      </c>
      <c r="VPW27">
        <v>-2390392.6423900002</v>
      </c>
      <c r="VPX27">
        <v>-2390392.6423900002</v>
      </c>
      <c r="VPY27">
        <v>-2390392.6423900002</v>
      </c>
      <c r="VPZ27">
        <v>-2574392.32161</v>
      </c>
      <c r="VQA27">
        <v>-2574392.32161</v>
      </c>
      <c r="VQB27">
        <v>-2574392.32161</v>
      </c>
      <c r="VQC27">
        <v>-2574392.32161</v>
      </c>
      <c r="VQD27">
        <v>-2574392.32161</v>
      </c>
      <c r="VQE27">
        <v>-2574392.32161</v>
      </c>
      <c r="VQF27">
        <v>-2574392.32161</v>
      </c>
      <c r="VQG27">
        <v>-2574392.32161</v>
      </c>
      <c r="VQH27">
        <v>-2574392.32161</v>
      </c>
      <c r="VQI27">
        <v>-2574392.32161</v>
      </c>
      <c r="VQJ27">
        <v>-2574392.32161</v>
      </c>
      <c r="VQK27">
        <v>-2573530.0078500002</v>
      </c>
      <c r="VQL27">
        <v>-2573530.0078500002</v>
      </c>
      <c r="VQM27">
        <v>-2573530.0078500002</v>
      </c>
      <c r="VQN27">
        <v>-2573530.0078500002</v>
      </c>
      <c r="VQO27">
        <v>-2573530.0078500002</v>
      </c>
      <c r="VQP27">
        <v>-2573530.0078500002</v>
      </c>
      <c r="VQQ27">
        <v>-2573530.0078500002</v>
      </c>
      <c r="VQR27">
        <v>-2573530.0078500002</v>
      </c>
      <c r="VQS27">
        <v>-2573530.0078500002</v>
      </c>
      <c r="VQT27">
        <v>-2573530.0078500002</v>
      </c>
      <c r="VQU27">
        <v>-2573530.0078500002</v>
      </c>
      <c r="VQV27">
        <v>-2574392.32161</v>
      </c>
      <c r="VQW27">
        <v>-2574392.32161</v>
      </c>
      <c r="VQX27">
        <v>-2574392.32161</v>
      </c>
      <c r="VQY27">
        <v>-2574392.32161</v>
      </c>
      <c r="VQZ27">
        <v>-2574392.32161</v>
      </c>
      <c r="VRA27">
        <v>-2574392.32161</v>
      </c>
      <c r="VRB27">
        <v>-2574392.32161</v>
      </c>
      <c r="VRC27">
        <v>-2574392.32161</v>
      </c>
      <c r="VRD27">
        <v>-2574392.32161</v>
      </c>
      <c r="VRE27">
        <v>-2574392.32161</v>
      </c>
      <c r="VRF27">
        <v>-2574392.32161</v>
      </c>
      <c r="VRG27">
        <v>-2573530.0078500002</v>
      </c>
      <c r="VRH27">
        <v>-2573530.0078500002</v>
      </c>
      <c r="VRI27">
        <v>-2573530.0078500002</v>
      </c>
      <c r="VRJ27">
        <v>-2573530.0078500002</v>
      </c>
      <c r="VRK27">
        <v>-2573530.0078500002</v>
      </c>
      <c r="VRL27">
        <v>-2573530.0078500002</v>
      </c>
      <c r="VRM27">
        <v>-2573530.0078500002</v>
      </c>
      <c r="VRN27">
        <v>-2573530.0078500002</v>
      </c>
      <c r="VRO27">
        <v>-2573530.0078500002</v>
      </c>
      <c r="VRP27">
        <v>-2573530.0078500002</v>
      </c>
      <c r="VRQ27">
        <v>-2573530.0078500002</v>
      </c>
      <c r="VRR27">
        <v>-2842811.6253</v>
      </c>
      <c r="VRS27">
        <v>-2842811.6253</v>
      </c>
      <c r="VRT27">
        <v>-2842811.6253</v>
      </c>
      <c r="VRU27">
        <v>-2842811.6253</v>
      </c>
      <c r="VRV27">
        <v>-2842811.6253</v>
      </c>
      <c r="VRW27">
        <v>-2842811.6253</v>
      </c>
      <c r="VRX27">
        <v>-2842811.6253</v>
      </c>
      <c r="VRY27">
        <v>-2842811.6253</v>
      </c>
      <c r="VRZ27">
        <v>-2842811.6253</v>
      </c>
      <c r="VSA27">
        <v>-2842811.6253</v>
      </c>
      <c r="VSB27">
        <v>-2842811.6253</v>
      </c>
      <c r="VSC27">
        <v>-2841133.7300100001</v>
      </c>
      <c r="VSD27">
        <v>-2841133.7300100001</v>
      </c>
      <c r="VSE27">
        <v>-2841133.7300100001</v>
      </c>
      <c r="VSF27">
        <v>-2841133.7300100001</v>
      </c>
      <c r="VSG27">
        <v>-2841133.7300100001</v>
      </c>
      <c r="VSH27">
        <v>-2841133.7300100001</v>
      </c>
      <c r="VSI27">
        <v>-2841133.7300100001</v>
      </c>
      <c r="VSJ27">
        <v>-2841133.7300100001</v>
      </c>
      <c r="VSK27">
        <v>-2841133.7300100001</v>
      </c>
      <c r="VSL27">
        <v>-2841133.7300100001</v>
      </c>
      <c r="VSM27">
        <v>-2841133.7300100001</v>
      </c>
      <c r="VSN27">
        <v>-2842811.6253</v>
      </c>
      <c r="VSO27">
        <v>-2842811.6253</v>
      </c>
      <c r="VSP27">
        <v>-2842811.6253</v>
      </c>
      <c r="VSQ27">
        <v>-2842811.6253</v>
      </c>
      <c r="VSR27">
        <v>-2842811.6253</v>
      </c>
      <c r="VSS27">
        <v>-2842811.6253</v>
      </c>
      <c r="VST27">
        <v>-2842811.6253</v>
      </c>
      <c r="VSU27">
        <v>-2842811.6253</v>
      </c>
      <c r="VSV27">
        <v>-2842811.6253</v>
      </c>
      <c r="VSW27">
        <v>-2842811.6253</v>
      </c>
      <c r="VSX27">
        <v>-2842811.6253</v>
      </c>
      <c r="VSY27">
        <v>-2841133.7300100001</v>
      </c>
      <c r="VSZ27">
        <v>-2841133.7300100001</v>
      </c>
      <c r="VTA27">
        <v>-2841133.7300100001</v>
      </c>
      <c r="VTB27">
        <v>-2841133.7300100001</v>
      </c>
      <c r="VTC27">
        <v>-2841133.7300100001</v>
      </c>
      <c r="VTD27">
        <v>-2841133.7300100001</v>
      </c>
      <c r="VTE27">
        <v>-2841133.7300100001</v>
      </c>
      <c r="VTF27">
        <v>-2841133.7300100001</v>
      </c>
      <c r="VTG27">
        <v>-2841133.7300100001</v>
      </c>
      <c r="VTH27">
        <v>-2841133.7300100001</v>
      </c>
      <c r="VTI27">
        <v>-2841133.7300100001</v>
      </c>
      <c r="VTJ27">
        <v>-39935810.040100001</v>
      </c>
      <c r="VTK27">
        <v>-39935810.040100001</v>
      </c>
      <c r="VTL27">
        <v>-39935810.040100001</v>
      </c>
      <c r="VTM27">
        <v>-39935810.040100001</v>
      </c>
      <c r="VTN27">
        <v>-39935810.040100001</v>
      </c>
      <c r="VTO27">
        <v>-39935810.040100001</v>
      </c>
      <c r="VTP27">
        <v>-39935810.040100001</v>
      </c>
      <c r="VTQ27">
        <v>-39935810.040100001</v>
      </c>
      <c r="VTR27">
        <v>-39935810.040100001</v>
      </c>
      <c r="VTS27">
        <v>-39935810.040100001</v>
      </c>
      <c r="VTT27">
        <v>-39935810.040100001</v>
      </c>
      <c r="VTU27">
        <v>-39935810.040100001</v>
      </c>
      <c r="VTV27">
        <v>-39935810.040100001</v>
      </c>
      <c r="VTW27">
        <v>-39935810.040100001</v>
      </c>
      <c r="VTX27">
        <v>-39935810.040100001</v>
      </c>
      <c r="VTY27">
        <v>-39935810.040100001</v>
      </c>
      <c r="VTZ27">
        <v>-39935810.040100001</v>
      </c>
      <c r="VUA27">
        <v>-39935810.040100001</v>
      </c>
      <c r="VUB27">
        <v>-39935810.040100001</v>
      </c>
      <c r="VUC27">
        <v>-39935810.040100001</v>
      </c>
      <c r="VUD27">
        <v>-39935810.040100001</v>
      </c>
      <c r="VUE27">
        <v>-39935810.040100001</v>
      </c>
      <c r="VUF27">
        <v>-39935810.040100001</v>
      </c>
      <c r="VUG27">
        <v>-39935810.040100001</v>
      </c>
      <c r="VUH27">
        <v>-39935810.040100001</v>
      </c>
      <c r="VUI27">
        <v>-39935810.040100001</v>
      </c>
      <c r="VUJ27">
        <v>-39935810.040100001</v>
      </c>
      <c r="VUK27">
        <v>-39935810.040100001</v>
      </c>
      <c r="VUL27">
        <v>-39935810.040100001</v>
      </c>
      <c r="VUM27">
        <v>-39935810.040100001</v>
      </c>
      <c r="VUN27">
        <v>-39935810.040100001</v>
      </c>
      <c r="VUO27">
        <v>-39935810.040100001</v>
      </c>
      <c r="VUP27">
        <v>-39935810.040100001</v>
      </c>
      <c r="VUQ27">
        <v>-39935810.040100001</v>
      </c>
      <c r="VUR27">
        <v>-39935810.040100001</v>
      </c>
      <c r="VUS27">
        <v>-39935810.040100001</v>
      </c>
      <c r="VUT27">
        <v>-39935810.040100001</v>
      </c>
      <c r="VUU27">
        <v>-39935810.040100001</v>
      </c>
      <c r="VUV27">
        <v>-39935810.040100001</v>
      </c>
      <c r="VUW27">
        <v>-39935810.040100001</v>
      </c>
      <c r="VUX27">
        <v>-39935810.040100001</v>
      </c>
      <c r="VUY27">
        <v>-39935810.040100001</v>
      </c>
      <c r="VUZ27">
        <v>-39935810.040100001</v>
      </c>
      <c r="VVA27">
        <v>-39935810.040100001</v>
      </c>
      <c r="VVB27">
        <v>-60532244.763999999</v>
      </c>
      <c r="VVC27">
        <v>-60532244.763999999</v>
      </c>
      <c r="VVD27">
        <v>-60532244.763999999</v>
      </c>
      <c r="VVE27">
        <v>-60532244.763999999</v>
      </c>
      <c r="VVF27">
        <v>-60532244.763999999</v>
      </c>
      <c r="VVG27">
        <v>-60532244.763999999</v>
      </c>
      <c r="VVH27">
        <v>-60532244.763999999</v>
      </c>
      <c r="VVI27">
        <v>-60532244.763999999</v>
      </c>
      <c r="VVJ27">
        <v>-60532244.763999999</v>
      </c>
      <c r="VVK27">
        <v>-60532244.763999999</v>
      </c>
      <c r="VVL27">
        <v>-60532244.763999999</v>
      </c>
      <c r="VVM27">
        <v>-60532244.763999999</v>
      </c>
      <c r="VVN27">
        <v>-60532244.763999999</v>
      </c>
      <c r="VVO27">
        <v>-60532244.763999999</v>
      </c>
      <c r="VVP27">
        <v>-60532244.763999999</v>
      </c>
      <c r="VVQ27">
        <v>-60532244.763999999</v>
      </c>
      <c r="VVR27">
        <v>-60532244.763999999</v>
      </c>
      <c r="VVS27">
        <v>-60532244.763999999</v>
      </c>
      <c r="VVT27">
        <v>-60532244.763999999</v>
      </c>
      <c r="VVU27">
        <v>-60532244.763999999</v>
      </c>
      <c r="VVV27">
        <v>-60532244.763999999</v>
      </c>
      <c r="VVW27">
        <v>-60532244.763999999</v>
      </c>
      <c r="VVX27">
        <v>-60532244.763999999</v>
      </c>
      <c r="VVY27">
        <v>-60532244.763999999</v>
      </c>
      <c r="VVZ27">
        <v>-60532244.763999999</v>
      </c>
      <c r="VWA27">
        <v>-60532244.763999999</v>
      </c>
      <c r="VWB27">
        <v>-60532244.763999999</v>
      </c>
      <c r="VWC27">
        <v>-60532244.763999999</v>
      </c>
      <c r="VWD27">
        <v>-60532244.763999999</v>
      </c>
      <c r="VWE27">
        <v>-60532244.763999999</v>
      </c>
      <c r="VWF27">
        <v>-60532244.763999999</v>
      </c>
      <c r="VWG27">
        <v>-60532244.763999999</v>
      </c>
      <c r="VWH27">
        <v>-60532244.763999999</v>
      </c>
      <c r="VWI27">
        <v>-60532244.763999999</v>
      </c>
      <c r="VWJ27">
        <v>-60532244.763999999</v>
      </c>
      <c r="VWK27">
        <v>-60532244.763999999</v>
      </c>
      <c r="VWL27">
        <v>-60532244.763999999</v>
      </c>
      <c r="VWM27">
        <v>-60532244.763999999</v>
      </c>
      <c r="VWN27">
        <v>-60532244.763999999</v>
      </c>
      <c r="VWO27">
        <v>-60532244.763999999</v>
      </c>
      <c r="VWP27">
        <v>-60532244.763999999</v>
      </c>
      <c r="VWQ27">
        <v>-60532244.763999999</v>
      </c>
      <c r="VWR27">
        <v>-60532244.763999999</v>
      </c>
      <c r="VWS27">
        <v>-60532244.763999999</v>
      </c>
      <c r="VWT27">
        <v>-91751752.137700006</v>
      </c>
      <c r="VWU27">
        <v>-91751752.137700006</v>
      </c>
      <c r="VWV27">
        <v>-91751752.137700006</v>
      </c>
      <c r="VWW27">
        <v>-91751752.137700006</v>
      </c>
      <c r="VWX27">
        <v>-91751752.137700006</v>
      </c>
      <c r="VWY27">
        <v>-91751752.137700006</v>
      </c>
      <c r="VWZ27">
        <v>-91751752.137700006</v>
      </c>
      <c r="VXA27">
        <v>-91751752.137700006</v>
      </c>
      <c r="VXB27">
        <v>-91751752.137700006</v>
      </c>
      <c r="VXC27">
        <v>-91751752.137700006</v>
      </c>
      <c r="VXD27">
        <v>-91751752.137700006</v>
      </c>
      <c r="VXE27">
        <v>-91751752.137700006</v>
      </c>
      <c r="VXF27">
        <v>-91751752.137700006</v>
      </c>
      <c r="VXG27">
        <v>-91751752.137700006</v>
      </c>
      <c r="VXH27">
        <v>-91751752.137700006</v>
      </c>
      <c r="VXI27">
        <v>-91751752.137700006</v>
      </c>
      <c r="VXJ27">
        <v>-91751752.137700006</v>
      </c>
      <c r="VXK27">
        <v>-91751752.137700006</v>
      </c>
      <c r="VXL27">
        <v>-91751752.137700006</v>
      </c>
      <c r="VXM27">
        <v>-91751752.137700006</v>
      </c>
      <c r="VXN27">
        <v>-91751752.137700006</v>
      </c>
      <c r="VXO27">
        <v>-91751752.137700006</v>
      </c>
      <c r="VXP27">
        <v>-91751752.137700006</v>
      </c>
      <c r="VXQ27">
        <v>-91751752.137700006</v>
      </c>
      <c r="VXR27">
        <v>-91751752.137700006</v>
      </c>
      <c r="VXS27">
        <v>-91751752.137700006</v>
      </c>
      <c r="VXT27">
        <v>-91751752.137700006</v>
      </c>
      <c r="VXU27">
        <v>-91751752.137700006</v>
      </c>
      <c r="VXV27">
        <v>-91751752.137700006</v>
      </c>
      <c r="VXW27">
        <v>-91751752.137700006</v>
      </c>
      <c r="VXX27">
        <v>-91751752.137700006</v>
      </c>
      <c r="VXY27">
        <v>-91751752.137700006</v>
      </c>
      <c r="VXZ27">
        <v>-91751752.137700006</v>
      </c>
      <c r="VYA27">
        <v>-91751752.137700006</v>
      </c>
      <c r="VYB27">
        <v>-91751752.137700006</v>
      </c>
      <c r="VYC27">
        <v>-91751752.137700006</v>
      </c>
      <c r="VYD27">
        <v>-91751752.137700006</v>
      </c>
      <c r="VYE27">
        <v>-91751752.137700006</v>
      </c>
      <c r="VYF27">
        <v>-91751752.137700006</v>
      </c>
      <c r="VYG27">
        <v>-91751752.137700006</v>
      </c>
      <c r="VYH27">
        <v>-91751752.137700006</v>
      </c>
      <c r="VYI27">
        <v>-91751752.137700006</v>
      </c>
      <c r="VYJ27">
        <v>-91751752.137700006</v>
      </c>
      <c r="VYK27">
        <v>-91751752.137700006</v>
      </c>
      <c r="VYL27">
        <v>-39935810.040100001</v>
      </c>
      <c r="VYM27">
        <v>-39935810.040100001</v>
      </c>
      <c r="VYN27">
        <v>-39935810.040100001</v>
      </c>
      <c r="VYO27">
        <v>-39935810.040100001</v>
      </c>
      <c r="VYP27">
        <v>-39935810.040100001</v>
      </c>
      <c r="VYQ27">
        <v>-39935810.040100001</v>
      </c>
      <c r="VYR27">
        <v>-39935810.040100001</v>
      </c>
      <c r="VYS27">
        <v>-39935810.040100001</v>
      </c>
      <c r="VYT27">
        <v>-39935810.040100001</v>
      </c>
      <c r="VYU27">
        <v>-39935810.040100001</v>
      </c>
      <c r="VYV27">
        <v>-39935810.040100001</v>
      </c>
      <c r="VYW27">
        <v>-39935810.040100001</v>
      </c>
      <c r="VYX27">
        <v>-39935810.040100001</v>
      </c>
      <c r="VYY27">
        <v>-39935810.040100001</v>
      </c>
      <c r="VYZ27">
        <v>-39935810.040100001</v>
      </c>
      <c r="VZA27">
        <v>-39935810.040100001</v>
      </c>
      <c r="VZB27">
        <v>-39935810.040100001</v>
      </c>
      <c r="VZC27">
        <v>-39935810.040100001</v>
      </c>
      <c r="VZD27">
        <v>-39935810.040100001</v>
      </c>
      <c r="VZE27">
        <v>-39935810.040100001</v>
      </c>
      <c r="VZF27">
        <v>-39935810.040100001</v>
      </c>
      <c r="VZG27">
        <v>-39935810.040100001</v>
      </c>
      <c r="VZH27">
        <v>-39935810.040100001</v>
      </c>
      <c r="VZI27">
        <v>-39935810.040100001</v>
      </c>
      <c r="VZJ27">
        <v>-39935810.040100001</v>
      </c>
      <c r="VZK27">
        <v>-39935810.040100001</v>
      </c>
      <c r="VZL27">
        <v>-39935810.040100001</v>
      </c>
      <c r="VZM27">
        <v>-39935810.040100001</v>
      </c>
      <c r="VZN27">
        <v>-39935810.040100001</v>
      </c>
      <c r="VZO27">
        <v>-39935810.040100001</v>
      </c>
      <c r="VZP27">
        <v>-39935810.040100001</v>
      </c>
      <c r="VZQ27">
        <v>-39935810.040100001</v>
      </c>
      <c r="VZR27">
        <v>-39935810.040100001</v>
      </c>
      <c r="VZS27">
        <v>-39935810.040100001</v>
      </c>
      <c r="VZT27">
        <v>-39935810.040100001</v>
      </c>
      <c r="VZU27">
        <v>-39935810.040100001</v>
      </c>
      <c r="VZV27">
        <v>-39935810.040100001</v>
      </c>
      <c r="VZW27">
        <v>-39935810.040100001</v>
      </c>
      <c r="VZX27">
        <v>-39935810.040100001</v>
      </c>
      <c r="VZY27">
        <v>-39935810.040100001</v>
      </c>
      <c r="VZZ27">
        <v>-39935810.040100001</v>
      </c>
      <c r="WAA27">
        <v>-39935810.040100001</v>
      </c>
      <c r="WAB27">
        <v>-39935810.040100001</v>
      </c>
      <c r="WAC27">
        <v>-39935810.040100001</v>
      </c>
      <c r="WAD27">
        <v>-60532244.763999999</v>
      </c>
      <c r="WAE27">
        <v>-60532244.763999999</v>
      </c>
      <c r="WAF27">
        <v>-60532244.763999999</v>
      </c>
      <c r="WAG27">
        <v>-60532244.763999999</v>
      </c>
      <c r="WAH27">
        <v>-60532244.763999999</v>
      </c>
      <c r="WAI27">
        <v>-60532244.763999999</v>
      </c>
      <c r="WAJ27">
        <v>-60532244.763999999</v>
      </c>
      <c r="WAK27">
        <v>-60532244.763999999</v>
      </c>
      <c r="WAL27">
        <v>-60532244.763999999</v>
      </c>
      <c r="WAM27">
        <v>-60532244.763999999</v>
      </c>
      <c r="WAN27">
        <v>-60532244.763999999</v>
      </c>
      <c r="WAO27">
        <v>-60532244.763999999</v>
      </c>
      <c r="WAP27">
        <v>-60532244.763999999</v>
      </c>
      <c r="WAQ27">
        <v>-60532244.763999999</v>
      </c>
      <c r="WAR27">
        <v>-60532244.763999999</v>
      </c>
      <c r="WAS27">
        <v>-60532244.763999999</v>
      </c>
      <c r="WAT27">
        <v>-60532244.763999999</v>
      </c>
      <c r="WAU27">
        <v>-60532244.763999999</v>
      </c>
      <c r="WAV27">
        <v>-60532244.763999999</v>
      </c>
      <c r="WAW27">
        <v>-60532244.763999999</v>
      </c>
      <c r="WAX27">
        <v>-60532244.763999999</v>
      </c>
      <c r="WAY27">
        <v>-60532244.763999999</v>
      </c>
      <c r="WAZ27">
        <v>-60532244.763999999</v>
      </c>
      <c r="WBA27">
        <v>-60532244.763999999</v>
      </c>
      <c r="WBB27">
        <v>-60532244.763999999</v>
      </c>
      <c r="WBC27">
        <v>-60532244.763999999</v>
      </c>
      <c r="WBD27">
        <v>-60532244.763999999</v>
      </c>
      <c r="WBE27">
        <v>-60532244.763999999</v>
      </c>
      <c r="WBF27">
        <v>-60532244.763999999</v>
      </c>
      <c r="WBG27">
        <v>-60532244.763999999</v>
      </c>
      <c r="WBH27">
        <v>-60532244.763999999</v>
      </c>
      <c r="WBI27">
        <v>-60532244.763999999</v>
      </c>
      <c r="WBJ27">
        <v>-60532244.763999999</v>
      </c>
      <c r="WBK27">
        <v>-60532244.763999999</v>
      </c>
      <c r="WBL27">
        <v>-60532244.763999999</v>
      </c>
      <c r="WBM27">
        <v>-60532244.763999999</v>
      </c>
      <c r="WBN27">
        <v>-60532244.763999999</v>
      </c>
      <c r="WBO27">
        <v>-60532244.763999999</v>
      </c>
      <c r="WBP27">
        <v>-60532244.763999999</v>
      </c>
      <c r="WBQ27">
        <v>-60532244.763999999</v>
      </c>
      <c r="WBR27">
        <v>-60532244.763999999</v>
      </c>
      <c r="WBS27">
        <v>-60532244.763999999</v>
      </c>
      <c r="WBT27">
        <v>-60532244.763999999</v>
      </c>
      <c r="WBU27">
        <v>-60532244.763999999</v>
      </c>
      <c r="WBV27">
        <v>-91751752.137700006</v>
      </c>
      <c r="WBW27">
        <v>-91751752.137700006</v>
      </c>
      <c r="WBX27">
        <v>-91751752.137700006</v>
      </c>
      <c r="WBY27">
        <v>-91751752.137700006</v>
      </c>
      <c r="WBZ27">
        <v>-91751752.137700006</v>
      </c>
      <c r="WCA27">
        <v>-91751752.137700006</v>
      </c>
      <c r="WCB27">
        <v>-91751752.137700006</v>
      </c>
      <c r="WCC27">
        <v>-91751752.137700006</v>
      </c>
      <c r="WCD27">
        <v>-91751752.137700006</v>
      </c>
      <c r="WCE27">
        <v>-91751752.137700006</v>
      </c>
      <c r="WCF27">
        <v>-91751752.137700006</v>
      </c>
      <c r="WCG27">
        <v>-91751752.137700006</v>
      </c>
      <c r="WCH27">
        <v>-91751752.137700006</v>
      </c>
      <c r="WCI27">
        <v>-91751752.137700006</v>
      </c>
      <c r="WCJ27">
        <v>-91751752.137700006</v>
      </c>
      <c r="WCK27">
        <v>-91751752.137700006</v>
      </c>
      <c r="WCL27">
        <v>-91751752.137700006</v>
      </c>
      <c r="WCM27">
        <v>-91751752.137700006</v>
      </c>
      <c r="WCN27">
        <v>-91751752.137700006</v>
      </c>
      <c r="WCO27">
        <v>-91751752.137700006</v>
      </c>
      <c r="WCP27">
        <v>-91751752.137700006</v>
      </c>
      <c r="WCQ27">
        <v>-91751752.137700006</v>
      </c>
      <c r="WCR27">
        <v>-91751752.137700006</v>
      </c>
      <c r="WCS27">
        <v>-91751752.137700006</v>
      </c>
      <c r="WCT27">
        <v>-91751752.137700006</v>
      </c>
      <c r="WCU27">
        <v>-91751752.137700006</v>
      </c>
      <c r="WCV27">
        <v>-91751752.137700006</v>
      </c>
      <c r="WCW27">
        <v>-91751752.137700006</v>
      </c>
      <c r="WCX27">
        <v>-91751752.137700006</v>
      </c>
      <c r="WCY27">
        <v>-91751752.137700006</v>
      </c>
      <c r="WCZ27">
        <v>-91751752.137700006</v>
      </c>
      <c r="WDA27">
        <v>-91751752.137700006</v>
      </c>
      <c r="WDB27">
        <v>-91751752.137700006</v>
      </c>
      <c r="WDC27">
        <v>-91751752.137700006</v>
      </c>
      <c r="WDD27">
        <v>-91751752.137700006</v>
      </c>
      <c r="WDE27">
        <v>-91751752.137700006</v>
      </c>
      <c r="WDF27">
        <v>-91751752.137700006</v>
      </c>
      <c r="WDG27">
        <v>-91751752.137700006</v>
      </c>
      <c r="WDH27">
        <v>-91751752.137700006</v>
      </c>
      <c r="WDI27">
        <v>-91751752.137700006</v>
      </c>
      <c r="WDJ27">
        <v>-91751752.137700006</v>
      </c>
      <c r="WDK27">
        <v>-91751752.137700006</v>
      </c>
      <c r="WDL27">
        <v>-91751752.137700006</v>
      </c>
      <c r="WDM27">
        <v>-91751752.137700006</v>
      </c>
      <c r="WDN27">
        <v>-576688.08564199996</v>
      </c>
      <c r="WDO27">
        <v>-540636.40636599995</v>
      </c>
      <c r="WDP27">
        <v>-516667.96045100002</v>
      </c>
      <c r="WDQ27">
        <v>-504449.16978200001</v>
      </c>
      <c r="WDR27">
        <v>-503505.18393900001</v>
      </c>
      <c r="WDS27">
        <v>-513040.44120200002</v>
      </c>
      <c r="WDT27">
        <v>-531710.34122499998</v>
      </c>
      <c r="WDU27">
        <v>-557385.93328100001</v>
      </c>
      <c r="WDV27">
        <v>-611939.92030400003</v>
      </c>
      <c r="WDW27">
        <v>-637472.08269299997</v>
      </c>
      <c r="WDX27">
        <v>-641530.61261099996</v>
      </c>
      <c r="WDY27">
        <v>-574101.29328800004</v>
      </c>
      <c r="WDZ27">
        <v>-536983.84085299994</v>
      </c>
      <c r="WEA27">
        <v>-511629.37600799999</v>
      </c>
      <c r="WEB27">
        <v>-497621.855621</v>
      </c>
      <c r="WEC27">
        <v>-494394.31597400003</v>
      </c>
      <c r="WED27">
        <v>-501060.38244900003</v>
      </c>
      <c r="WEE27">
        <v>-516207.712841</v>
      </c>
      <c r="WEF27">
        <v>-587595.02630000003</v>
      </c>
      <c r="WEG27">
        <v>-599549.50340699998</v>
      </c>
      <c r="WEH27">
        <v>-604738.16203899996</v>
      </c>
      <c r="WEI27">
        <v>-606946.01432399999</v>
      </c>
      <c r="WEJ27">
        <v>-489480.51837599999</v>
      </c>
      <c r="WEK27">
        <v>-488199.88633100002</v>
      </c>
      <c r="WEL27">
        <v>-508522.18553999998</v>
      </c>
      <c r="WEM27">
        <v>-534179.038742</v>
      </c>
      <c r="WEN27">
        <v>-558777.95281599998</v>
      </c>
      <c r="WEO27">
        <v>-580452.40150399995</v>
      </c>
      <c r="WEP27">
        <v>-597706.51865900005</v>
      </c>
      <c r="WEQ27">
        <v>-612629.49260600004</v>
      </c>
      <c r="WER27">
        <v>-629155.81256700004</v>
      </c>
      <c r="WES27">
        <v>-638279.88025599997</v>
      </c>
      <c r="WET27">
        <v>-641530.61261099996</v>
      </c>
      <c r="WEU27">
        <v>-480655.48522099998</v>
      </c>
      <c r="WEV27">
        <v>-478241.82911499997</v>
      </c>
      <c r="WEW27">
        <v>-495234.569304</v>
      </c>
      <c r="WEX27">
        <v>-520336.21610299998</v>
      </c>
      <c r="WEY27">
        <v>-542317.94078099995</v>
      </c>
      <c r="WEZ27">
        <v>-568481.96892599994</v>
      </c>
      <c r="WFA27">
        <v>-584957.49383499997</v>
      </c>
      <c r="WFB27">
        <v>-596709.29329199996</v>
      </c>
      <c r="WFC27">
        <v>-602376.15413299995</v>
      </c>
      <c r="WFD27">
        <v>-605434.46239999996</v>
      </c>
      <c r="WFE27">
        <v>-606946.01432399999</v>
      </c>
      <c r="WFF27">
        <v>-872916.20155400003</v>
      </c>
      <c r="WFG27">
        <v>-817776.92539700004</v>
      </c>
      <c r="WFH27">
        <v>-780802.96715200006</v>
      </c>
      <c r="WFI27">
        <v>-761450.14644599997</v>
      </c>
      <c r="WFJ27">
        <v>-758955.60627600003</v>
      </c>
      <c r="WFK27">
        <v>-772070.93366900005</v>
      </c>
      <c r="WFL27">
        <v>-798726.24075999996</v>
      </c>
      <c r="WFM27">
        <v>-835689.64371700003</v>
      </c>
      <c r="WFN27">
        <v>-913963.41825900006</v>
      </c>
      <c r="WFO27">
        <v>-950500.84777899995</v>
      </c>
      <c r="WFP27">
        <v>-956270.42307899997</v>
      </c>
      <c r="WFQ27">
        <v>-867742.61684599996</v>
      </c>
      <c r="WFR27">
        <v>-810471.79437000002</v>
      </c>
      <c r="WFS27">
        <v>-770725.798266</v>
      </c>
      <c r="WFT27">
        <v>-747795.51812400005</v>
      </c>
      <c r="WFU27">
        <v>-740733.87034699996</v>
      </c>
      <c r="WFV27">
        <v>-748110.81616299995</v>
      </c>
      <c r="WFW27">
        <v>-767720.98399099999</v>
      </c>
      <c r="WFX27">
        <v>-861586.40624799998</v>
      </c>
      <c r="WFY27">
        <v>-877475.01734599995</v>
      </c>
      <c r="WFZ27">
        <v>-884284.56691299996</v>
      </c>
      <c r="WGA27">
        <v>-887101.22650400002</v>
      </c>
      <c r="WGB27">
        <v>-739057.75455199997</v>
      </c>
      <c r="WGC27">
        <v>-734999.37535500003</v>
      </c>
      <c r="WGD27">
        <v>-763960.47211500001</v>
      </c>
      <c r="WGE27">
        <v>-801040.32606300001</v>
      </c>
      <c r="WGF27">
        <v>-836712.55064499995</v>
      </c>
      <c r="WGG27">
        <v>-868158.46509199997</v>
      </c>
      <c r="WGH27">
        <v>-893182.14503500005</v>
      </c>
      <c r="WGI27">
        <v>-914783.03097399999</v>
      </c>
      <c r="WGJ27">
        <v>-938576.44397899997</v>
      </c>
      <c r="WGK27">
        <v>-951649.21401899995</v>
      </c>
      <c r="WGL27">
        <v>-956270.42307899997</v>
      </c>
      <c r="WGM27">
        <v>-722375.92431899998</v>
      </c>
      <c r="WGN27">
        <v>-714314.79887199996</v>
      </c>
      <c r="WGO27">
        <v>-736399.93963599997</v>
      </c>
      <c r="WGP27">
        <v>-770208.62374900002</v>
      </c>
      <c r="WGQ27">
        <v>-800124.12860499998</v>
      </c>
      <c r="WGR27">
        <v>-835573.37980899995</v>
      </c>
      <c r="WGS27">
        <v>-857843.07654200005</v>
      </c>
      <c r="WGT27">
        <v>-873605.10117200005</v>
      </c>
      <c r="WGU27">
        <v>-881154.07769900002</v>
      </c>
      <c r="WGV27">
        <v>-885172.88659000001</v>
      </c>
      <c r="WGW27">
        <v>-887101.22650400002</v>
      </c>
      <c r="WGX27">
        <v>-1320748.2552</v>
      </c>
      <c r="WGY27">
        <v>-1236185.19952</v>
      </c>
      <c r="WGZ27">
        <v>-1178857.36185</v>
      </c>
      <c r="WHA27">
        <v>-1147862.9104500001</v>
      </c>
      <c r="WHB27">
        <v>-1141959.47061</v>
      </c>
      <c r="WHC27">
        <v>-1159169.78544</v>
      </c>
      <c r="WHD27">
        <v>-1196292.83733</v>
      </c>
      <c r="WHE27">
        <v>-1248419.9449</v>
      </c>
      <c r="WHF27">
        <v>-1358248.7340899999</v>
      </c>
      <c r="WHG27">
        <v>-1409312.9649700001</v>
      </c>
      <c r="WHH27">
        <v>-1417295.3790599999</v>
      </c>
      <c r="WHI27">
        <v>-1310401.0857800001</v>
      </c>
      <c r="WHJ27">
        <v>-1221574.93747</v>
      </c>
      <c r="WHK27">
        <v>-1158703.0240799999</v>
      </c>
      <c r="WHL27">
        <v>-1120553.65381</v>
      </c>
      <c r="WHM27">
        <v>-1105515.99875</v>
      </c>
      <c r="WHN27">
        <v>-1111249.5504300001</v>
      </c>
      <c r="WHO27">
        <v>-1134282.3237900001</v>
      </c>
      <c r="WHP27">
        <v>-1247908.36408</v>
      </c>
      <c r="WHQ27">
        <v>-1267533.1336000001</v>
      </c>
      <c r="WHR27">
        <v>-1275746.42292</v>
      </c>
      <c r="WHS27">
        <v>-1278956.98591</v>
      </c>
      <c r="WHT27">
        <v>-1114512.3653599999</v>
      </c>
      <c r="WHU27">
        <v>-1104136.1476</v>
      </c>
      <c r="WHV27">
        <v>-1144357.46545</v>
      </c>
      <c r="WHW27">
        <v>-1196950.2618199999</v>
      </c>
      <c r="WHX27">
        <v>-1247800.3057800001</v>
      </c>
      <c r="WHY27">
        <v>-1292656.2033899999</v>
      </c>
      <c r="WHZ27">
        <v>-1328332.1047499999</v>
      </c>
      <c r="WIA27">
        <v>-1359040.6373000001</v>
      </c>
      <c r="WIB27">
        <v>-1392597.83617</v>
      </c>
      <c r="WIC27">
        <v>-1410901.78681</v>
      </c>
      <c r="WID27">
        <v>-1417295.3790599999</v>
      </c>
      <c r="WIE27">
        <v>-1082616.99398</v>
      </c>
      <c r="WIF27">
        <v>-1061603.06825</v>
      </c>
      <c r="WIG27">
        <v>-1087743.6028199999</v>
      </c>
      <c r="WIH27">
        <v>-1130520.0430900001</v>
      </c>
      <c r="WII27">
        <v>-1169065.1121</v>
      </c>
      <c r="WIJ27">
        <v>-1214388.25456</v>
      </c>
      <c r="WIK27">
        <v>-1242742.8605500001</v>
      </c>
      <c r="WIL27">
        <v>-1262536.69276</v>
      </c>
      <c r="WIM27">
        <v>-1271899.95799</v>
      </c>
      <c r="WIN27">
        <v>-1276759.0126499999</v>
      </c>
      <c r="WIO27">
        <v>-1278956.98591</v>
      </c>
      <c r="WIP27">
        <v>-248417.466147</v>
      </c>
      <c r="WIQ27">
        <v>-248417.466147</v>
      </c>
      <c r="WIR27">
        <v>-248417.466147</v>
      </c>
      <c r="WIS27">
        <v>-248417.466147</v>
      </c>
      <c r="WIT27">
        <v>-248417.466147</v>
      </c>
      <c r="WIU27">
        <v>-248417.466147</v>
      </c>
      <c r="WIV27">
        <v>-248417.466147</v>
      </c>
      <c r="WIW27">
        <v>-248417.466147</v>
      </c>
      <c r="WIX27">
        <v>-248417.466147</v>
      </c>
      <c r="WIY27">
        <v>-248417.466147</v>
      </c>
      <c r="WIZ27">
        <v>-248417.466147</v>
      </c>
      <c r="WJA27">
        <v>-248120.291956</v>
      </c>
      <c r="WJB27">
        <v>-248120.291956</v>
      </c>
      <c r="WJC27">
        <v>-248120.291956</v>
      </c>
      <c r="WJD27">
        <v>-248120.291956</v>
      </c>
      <c r="WJE27">
        <v>-248120.291956</v>
      </c>
      <c r="WJF27">
        <v>-248120.291956</v>
      </c>
      <c r="WJG27">
        <v>-248120.291956</v>
      </c>
      <c r="WJH27">
        <v>-248120.291956</v>
      </c>
      <c r="WJI27">
        <v>-248120.291956</v>
      </c>
      <c r="WJJ27">
        <v>-248120.291956</v>
      </c>
      <c r="WJK27">
        <v>-248120.291956</v>
      </c>
      <c r="WJL27">
        <v>-248417.466147</v>
      </c>
      <c r="WJM27">
        <v>-248417.466147</v>
      </c>
      <c r="WJN27">
        <v>-248417.466147</v>
      </c>
      <c r="WJO27">
        <v>-248417.466147</v>
      </c>
      <c r="WJP27">
        <v>-248417.466147</v>
      </c>
      <c r="WJQ27">
        <v>-248417.466147</v>
      </c>
      <c r="WJR27">
        <v>-248417.466147</v>
      </c>
      <c r="WJS27">
        <v>-248417.466147</v>
      </c>
      <c r="WJT27">
        <v>-248417.466147</v>
      </c>
      <c r="WJU27">
        <v>-248417.466147</v>
      </c>
      <c r="WJV27">
        <v>-248417.466147</v>
      </c>
      <c r="WJW27">
        <v>-248120.291956</v>
      </c>
      <c r="WJX27">
        <v>-248120.291956</v>
      </c>
      <c r="WJY27">
        <v>-248120.291956</v>
      </c>
      <c r="WJZ27">
        <v>-248120.291956</v>
      </c>
      <c r="WKA27">
        <v>-248120.291956</v>
      </c>
      <c r="WKB27">
        <v>-248120.291956</v>
      </c>
      <c r="WKC27">
        <v>-248120.291956</v>
      </c>
      <c r="WKD27">
        <v>-248120.291956</v>
      </c>
      <c r="WKE27">
        <v>-248120.291956</v>
      </c>
      <c r="WKF27">
        <v>-248120.291956</v>
      </c>
      <c r="WKG27">
        <v>-248120.291956</v>
      </c>
      <c r="WKH27">
        <v>-364658.35212200001</v>
      </c>
      <c r="WKI27">
        <v>-364658.35212200001</v>
      </c>
      <c r="WKJ27">
        <v>-364658.35212200001</v>
      </c>
      <c r="WKK27">
        <v>-364658.35212200001</v>
      </c>
      <c r="WKL27">
        <v>-364658.35212200001</v>
      </c>
      <c r="WKM27">
        <v>-364658.35212200001</v>
      </c>
      <c r="WKN27">
        <v>-364658.35212200001</v>
      </c>
      <c r="WKO27">
        <v>-364658.35212200001</v>
      </c>
      <c r="WKP27">
        <v>-364658.35212200001</v>
      </c>
      <c r="WKQ27">
        <v>-364658.35212200001</v>
      </c>
      <c r="WKR27">
        <v>-364658.35212200001</v>
      </c>
      <c r="WKS27">
        <v>-364094.55799300002</v>
      </c>
      <c r="WKT27">
        <v>-364094.55799300002</v>
      </c>
      <c r="WKU27">
        <v>-364094.55799300002</v>
      </c>
      <c r="WKV27">
        <v>-364094.55799300002</v>
      </c>
      <c r="WKW27">
        <v>-364094.55799300002</v>
      </c>
      <c r="WKX27">
        <v>-364094.55799300002</v>
      </c>
      <c r="WKY27">
        <v>-364094.55799300002</v>
      </c>
      <c r="WKZ27">
        <v>-364094.55799300002</v>
      </c>
      <c r="WLA27">
        <v>-364094.55799300002</v>
      </c>
      <c r="WLB27">
        <v>-364094.55799300002</v>
      </c>
      <c r="WLC27">
        <v>-364094.55799300002</v>
      </c>
      <c r="WLD27">
        <v>-364658.35212200001</v>
      </c>
      <c r="WLE27">
        <v>-364658.35212200001</v>
      </c>
      <c r="WLF27">
        <v>-364658.35212200001</v>
      </c>
      <c r="WLG27">
        <v>-364658.35212200001</v>
      </c>
      <c r="WLH27">
        <v>-364658.35212200001</v>
      </c>
      <c r="WLI27">
        <v>-364658.35212200001</v>
      </c>
      <c r="WLJ27">
        <v>-364658.35212200001</v>
      </c>
      <c r="WLK27">
        <v>-364658.35212200001</v>
      </c>
      <c r="WLL27">
        <v>-364658.35212200001</v>
      </c>
      <c r="WLM27">
        <v>-364658.35212200001</v>
      </c>
      <c r="WLN27">
        <v>-364658.35212200001</v>
      </c>
      <c r="WLO27">
        <v>-364094.55799300002</v>
      </c>
      <c r="WLP27">
        <v>-364094.55799300002</v>
      </c>
      <c r="WLQ27">
        <v>-364094.55799300002</v>
      </c>
      <c r="WLR27">
        <v>-364094.55799300002</v>
      </c>
      <c r="WLS27">
        <v>-364094.55799300002</v>
      </c>
      <c r="WLT27">
        <v>-364094.55799300002</v>
      </c>
      <c r="WLU27">
        <v>-364094.55799300002</v>
      </c>
      <c r="WLV27">
        <v>-364094.55799300002</v>
      </c>
      <c r="WLW27">
        <v>-364094.55799300002</v>
      </c>
      <c r="WLX27">
        <v>-364094.55799300002</v>
      </c>
      <c r="WLY27">
        <v>-364094.55799300002</v>
      </c>
      <c r="WLZ27">
        <v>-527252.38816199999</v>
      </c>
      <c r="WMA27">
        <v>-527252.38816199999</v>
      </c>
      <c r="WMB27">
        <v>-527252.38816199999</v>
      </c>
      <c r="WMC27">
        <v>-527252.38816199999</v>
      </c>
      <c r="WMD27">
        <v>-527252.38816199999</v>
      </c>
      <c r="WME27">
        <v>-527252.38816199999</v>
      </c>
      <c r="WMF27">
        <v>-527252.38816199999</v>
      </c>
      <c r="WMG27">
        <v>-527252.38816199999</v>
      </c>
      <c r="WMH27">
        <v>-527252.38816199999</v>
      </c>
      <c r="WMI27">
        <v>-527252.38816199999</v>
      </c>
      <c r="WMJ27">
        <v>-527252.38816199999</v>
      </c>
      <c r="WMK27">
        <v>-526155.35415899998</v>
      </c>
      <c r="WML27">
        <v>-526155.35415899998</v>
      </c>
      <c r="WMM27">
        <v>-526155.35415899998</v>
      </c>
      <c r="WMN27">
        <v>-526155.35415899998</v>
      </c>
      <c r="WMO27">
        <v>-526155.35415899998</v>
      </c>
      <c r="WMP27">
        <v>-526155.35415899998</v>
      </c>
      <c r="WMQ27">
        <v>-526155.35415899998</v>
      </c>
      <c r="WMR27">
        <v>-526155.35415899998</v>
      </c>
      <c r="WMS27">
        <v>-526155.35415899998</v>
      </c>
      <c r="WMT27">
        <v>-526155.35415899998</v>
      </c>
      <c r="WMU27">
        <v>-526155.35415899998</v>
      </c>
      <c r="WMV27">
        <v>-527252.38816199999</v>
      </c>
      <c r="WMW27">
        <v>-527252.38816199999</v>
      </c>
      <c r="WMX27">
        <v>-527252.38816199999</v>
      </c>
      <c r="WMY27">
        <v>-527252.38816199999</v>
      </c>
      <c r="WMZ27">
        <v>-527252.38816199999</v>
      </c>
      <c r="WNA27">
        <v>-527252.38816199999</v>
      </c>
      <c r="WNB27">
        <v>-527252.38816199999</v>
      </c>
      <c r="WNC27">
        <v>-527252.38816199999</v>
      </c>
      <c r="WND27">
        <v>-527252.38816199999</v>
      </c>
      <c r="WNE27">
        <v>-527252.38816199999</v>
      </c>
      <c r="WNF27">
        <v>-527252.38816199999</v>
      </c>
      <c r="WNG27">
        <v>-526155.35415899998</v>
      </c>
      <c r="WNH27">
        <v>-526155.35415899998</v>
      </c>
      <c r="WNI27">
        <v>-526155.35415899998</v>
      </c>
      <c r="WNJ27">
        <v>-526155.35415899998</v>
      </c>
      <c r="WNK27">
        <v>-526155.35415899998</v>
      </c>
      <c r="WNL27">
        <v>-526155.35415899998</v>
      </c>
      <c r="WNM27">
        <v>-526155.35415899998</v>
      </c>
      <c r="WNN27">
        <v>-526155.35415899998</v>
      </c>
      <c r="WNO27">
        <v>-526155.35415899998</v>
      </c>
      <c r="WNP27">
        <v>-526155.35415899998</v>
      </c>
      <c r="WNQ27">
        <v>-526155.35415899998</v>
      </c>
      <c r="WNR27">
        <v>-32319.943095499999</v>
      </c>
      <c r="WNS27">
        <v>-32319.943095499999</v>
      </c>
      <c r="WNT27">
        <v>-32319.943095499999</v>
      </c>
      <c r="WNU27">
        <v>-32319.943095499999</v>
      </c>
      <c r="WNV27">
        <v>-32319.943095499999</v>
      </c>
      <c r="WNW27">
        <v>-32319.943095499999</v>
      </c>
      <c r="WNX27">
        <v>-32319.943095499999</v>
      </c>
      <c r="WNY27">
        <v>-32319.943095499999</v>
      </c>
      <c r="WNZ27">
        <v>-32319.943095499999</v>
      </c>
      <c r="WOA27">
        <v>-32319.943095499999</v>
      </c>
      <c r="WOB27">
        <v>-32319.943095499999</v>
      </c>
      <c r="WOC27">
        <v>-32319.943095499999</v>
      </c>
      <c r="WOD27">
        <v>-32319.943095499999</v>
      </c>
      <c r="WOE27">
        <v>-32319.943095499999</v>
      </c>
      <c r="WOF27">
        <v>-32319.943095499999</v>
      </c>
      <c r="WOG27">
        <v>-32319.943095499999</v>
      </c>
      <c r="WOH27">
        <v>-32319.943095499999</v>
      </c>
      <c r="WOI27">
        <v>-32319.943095499999</v>
      </c>
      <c r="WOJ27">
        <v>-32319.943095499999</v>
      </c>
      <c r="WOK27">
        <v>-32319.943095499999</v>
      </c>
      <c r="WOL27">
        <v>-32319.943095499999</v>
      </c>
      <c r="WOM27">
        <v>-32319.943095499999</v>
      </c>
      <c r="WON27">
        <v>-32319.943095499999</v>
      </c>
      <c r="WOO27">
        <v>-32319.943095499999</v>
      </c>
      <c r="WOP27">
        <v>-32319.943095499999</v>
      </c>
      <c r="WOQ27">
        <v>-32319.943095499999</v>
      </c>
      <c r="WOR27">
        <v>-32319.943095499999</v>
      </c>
      <c r="WOS27">
        <v>-32319.943095499999</v>
      </c>
      <c r="WOT27">
        <v>-32319.943095499999</v>
      </c>
      <c r="WOU27">
        <v>-32319.943095499999</v>
      </c>
      <c r="WOV27">
        <v>-32319.943095499999</v>
      </c>
      <c r="WOW27">
        <v>-32319.943095499999</v>
      </c>
      <c r="WOX27">
        <v>-32319.943095499999</v>
      </c>
      <c r="WOY27">
        <v>-32319.943095499999</v>
      </c>
      <c r="WOZ27">
        <v>-32319.943095499999</v>
      </c>
      <c r="WPA27">
        <v>-32319.943095499999</v>
      </c>
      <c r="WPB27">
        <v>-32319.943095499999</v>
      </c>
      <c r="WPC27">
        <v>-32319.943095499999</v>
      </c>
      <c r="WPD27">
        <v>-32319.943095499999</v>
      </c>
      <c r="WPE27">
        <v>-32319.943095499999</v>
      </c>
      <c r="WPF27">
        <v>-32319.943095499999</v>
      </c>
      <c r="WPG27">
        <v>-32319.943095499999</v>
      </c>
      <c r="WPH27">
        <v>-32319.943095499999</v>
      </c>
      <c r="WPI27">
        <v>-32319.943095499999</v>
      </c>
      <c r="WPJ27">
        <v>-62388.641781099999</v>
      </c>
      <c r="WPK27">
        <v>-62388.641781099999</v>
      </c>
      <c r="WPL27">
        <v>-62388.641781099999</v>
      </c>
      <c r="WPM27">
        <v>-62388.641781099999</v>
      </c>
      <c r="WPN27">
        <v>-62388.641781099999</v>
      </c>
      <c r="WPO27">
        <v>-62388.641781099999</v>
      </c>
      <c r="WPP27">
        <v>-62388.641781099999</v>
      </c>
      <c r="WPQ27">
        <v>-62388.641781099999</v>
      </c>
      <c r="WPR27">
        <v>-62388.641781099999</v>
      </c>
      <c r="WPS27">
        <v>-62388.641781099999</v>
      </c>
      <c r="WPT27">
        <v>-62388.641781099999</v>
      </c>
      <c r="WPU27">
        <v>-62388.641781099999</v>
      </c>
      <c r="WPV27">
        <v>-62388.641781099999</v>
      </c>
      <c r="WPW27">
        <v>-62388.641781099999</v>
      </c>
      <c r="WPX27">
        <v>-62388.641781099999</v>
      </c>
      <c r="WPY27">
        <v>-62388.641781099999</v>
      </c>
      <c r="WPZ27">
        <v>-62388.641781099999</v>
      </c>
      <c r="WQA27">
        <v>-62388.641781099999</v>
      </c>
      <c r="WQB27">
        <v>-62388.641781099999</v>
      </c>
      <c r="WQC27">
        <v>-62388.641781099999</v>
      </c>
      <c r="WQD27">
        <v>-62388.641781099999</v>
      </c>
      <c r="WQE27">
        <v>-62388.641781099999</v>
      </c>
      <c r="WQF27">
        <v>-62388.641781099999</v>
      </c>
      <c r="WQG27">
        <v>-62388.641781099999</v>
      </c>
      <c r="WQH27">
        <v>-62388.641781099999</v>
      </c>
      <c r="WQI27">
        <v>-62388.641781099999</v>
      </c>
      <c r="WQJ27">
        <v>-62388.641781099999</v>
      </c>
      <c r="WQK27">
        <v>-62388.641781099999</v>
      </c>
      <c r="WQL27">
        <v>-62388.641781099999</v>
      </c>
      <c r="WQM27">
        <v>-62388.641781099999</v>
      </c>
      <c r="WQN27">
        <v>-62388.641781099999</v>
      </c>
      <c r="WQO27">
        <v>-62388.641781099999</v>
      </c>
      <c r="WQP27">
        <v>-62388.641781099999</v>
      </c>
      <c r="WQQ27">
        <v>-62388.641781099999</v>
      </c>
      <c r="WQR27">
        <v>-62388.641781099999</v>
      </c>
      <c r="WQS27">
        <v>-62388.641781099999</v>
      </c>
      <c r="WQT27">
        <v>-62388.641781099999</v>
      </c>
      <c r="WQU27">
        <v>-62388.641781099999</v>
      </c>
      <c r="WQV27">
        <v>-62388.641781099999</v>
      </c>
      <c r="WQW27">
        <v>-62388.641781099999</v>
      </c>
      <c r="WQX27">
        <v>-62388.641781099999</v>
      </c>
      <c r="WQY27">
        <v>-62388.641781099999</v>
      </c>
      <c r="WQZ27">
        <v>-62388.641781099999</v>
      </c>
      <c r="WRA27">
        <v>-62388.641781099999</v>
      </c>
      <c r="WRB27">
        <v>-122526.039152</v>
      </c>
      <c r="WRC27">
        <v>-122526.039152</v>
      </c>
      <c r="WRD27">
        <v>-122526.039152</v>
      </c>
      <c r="WRE27">
        <v>-122526.039152</v>
      </c>
      <c r="WRF27">
        <v>-122526.039152</v>
      </c>
      <c r="WRG27">
        <v>-122526.039152</v>
      </c>
      <c r="WRH27">
        <v>-122526.039152</v>
      </c>
      <c r="WRI27">
        <v>-122526.039152</v>
      </c>
      <c r="WRJ27">
        <v>-122526.039152</v>
      </c>
      <c r="WRK27">
        <v>-122526.039152</v>
      </c>
      <c r="WRL27">
        <v>-122526.039152</v>
      </c>
      <c r="WRM27">
        <v>-122526.039152</v>
      </c>
      <c r="WRN27">
        <v>-122526.039152</v>
      </c>
      <c r="WRO27">
        <v>-122526.039152</v>
      </c>
      <c r="WRP27">
        <v>-122526.039152</v>
      </c>
      <c r="WRQ27">
        <v>-122526.039152</v>
      </c>
      <c r="WRR27">
        <v>-122526.039152</v>
      </c>
      <c r="WRS27">
        <v>-122526.039152</v>
      </c>
      <c r="WRT27">
        <v>-122526.039152</v>
      </c>
      <c r="WRU27">
        <v>-122526.039152</v>
      </c>
      <c r="WRV27">
        <v>-122526.039152</v>
      </c>
      <c r="WRW27">
        <v>-122526.039152</v>
      </c>
      <c r="WRX27">
        <v>-122526.039152</v>
      </c>
      <c r="WRY27">
        <v>-122526.039152</v>
      </c>
      <c r="WRZ27">
        <v>-122526.039152</v>
      </c>
      <c r="WSA27">
        <v>-122526.039152</v>
      </c>
      <c r="WSB27">
        <v>-122526.039152</v>
      </c>
      <c r="WSC27">
        <v>-122526.039152</v>
      </c>
      <c r="WSD27">
        <v>-122526.039152</v>
      </c>
      <c r="WSE27">
        <v>-122526.039152</v>
      </c>
      <c r="WSF27">
        <v>-122526.039152</v>
      </c>
      <c r="WSG27">
        <v>-122526.039152</v>
      </c>
      <c r="WSH27">
        <v>-122526.039152</v>
      </c>
      <c r="WSI27">
        <v>-122526.039152</v>
      </c>
      <c r="WSJ27">
        <v>-122526.039152</v>
      </c>
      <c r="WSK27">
        <v>-122526.039152</v>
      </c>
      <c r="WSL27">
        <v>-122526.039152</v>
      </c>
      <c r="WSM27">
        <v>-122526.039152</v>
      </c>
      <c r="WSN27">
        <v>-122526.039152</v>
      </c>
      <c r="WSO27">
        <v>-122526.039152</v>
      </c>
      <c r="WSP27">
        <v>-122526.039152</v>
      </c>
      <c r="WSQ27">
        <v>-122526.039152</v>
      </c>
      <c r="WSR27">
        <v>-122526.039152</v>
      </c>
      <c r="WSS27">
        <v>-122526.039152</v>
      </c>
      <c r="WST27">
        <v>-76321.147290399997</v>
      </c>
      <c r="WSU27">
        <v>-76321.147290399997</v>
      </c>
      <c r="WSV27">
        <v>-76321.147290399997</v>
      </c>
      <c r="WSW27">
        <v>-76321.147290399997</v>
      </c>
      <c r="WSX27">
        <v>-76321.147290399997</v>
      </c>
      <c r="WSY27">
        <v>-76321.147290399997</v>
      </c>
      <c r="WSZ27">
        <v>-76321.147290399997</v>
      </c>
      <c r="WTA27">
        <v>-76321.147290399997</v>
      </c>
      <c r="WTB27">
        <v>-76321.147290399997</v>
      </c>
      <c r="WTC27">
        <v>-76321.147290399997</v>
      </c>
      <c r="WTD27">
        <v>-76321.147290399997</v>
      </c>
      <c r="WTE27">
        <v>-76321.147290399997</v>
      </c>
      <c r="WTF27">
        <v>-76321.147290399997</v>
      </c>
      <c r="WTG27">
        <v>-76321.147290399997</v>
      </c>
      <c r="WTH27">
        <v>-76321.147290399997</v>
      </c>
      <c r="WTI27">
        <v>-76321.147290399997</v>
      </c>
      <c r="WTJ27">
        <v>-76321.147290399997</v>
      </c>
      <c r="WTK27">
        <v>-76321.147290399997</v>
      </c>
      <c r="WTL27">
        <v>-76321.147290399997</v>
      </c>
      <c r="WTM27">
        <v>-76321.147290399997</v>
      </c>
      <c r="WTN27">
        <v>-76321.147290399997</v>
      </c>
      <c r="WTO27">
        <v>-76321.147290399997</v>
      </c>
      <c r="WTP27">
        <v>-76321.147290399997</v>
      </c>
      <c r="WTQ27">
        <v>-76321.147290399997</v>
      </c>
      <c r="WTR27">
        <v>-76321.147290399997</v>
      </c>
      <c r="WTS27">
        <v>-76321.147290399997</v>
      </c>
      <c r="WTT27">
        <v>-76321.147290399997</v>
      </c>
      <c r="WTU27">
        <v>-76321.147290399997</v>
      </c>
      <c r="WTV27">
        <v>-76321.147290399997</v>
      </c>
      <c r="WTW27">
        <v>-76321.147290399997</v>
      </c>
      <c r="WTX27">
        <v>-76321.147290399997</v>
      </c>
      <c r="WTY27">
        <v>-76321.147290399997</v>
      </c>
      <c r="WTZ27">
        <v>-76321.147290399997</v>
      </c>
      <c r="WUA27">
        <v>-76321.147290399997</v>
      </c>
      <c r="WUB27">
        <v>-76321.147290399997</v>
      </c>
      <c r="WUC27">
        <v>-76321.147290399997</v>
      </c>
      <c r="WUD27">
        <v>-76321.147290399997</v>
      </c>
      <c r="WUE27">
        <v>-76321.147290399997</v>
      </c>
      <c r="WUF27">
        <v>-76321.147290399997</v>
      </c>
      <c r="WUG27">
        <v>-76321.147290399997</v>
      </c>
      <c r="WUH27">
        <v>-76321.147290399997</v>
      </c>
      <c r="WUI27">
        <v>-76321.147290399997</v>
      </c>
      <c r="WUJ27">
        <v>-76321.147290399997</v>
      </c>
      <c r="WUK27">
        <v>-76321.147290399997</v>
      </c>
      <c r="WUL27">
        <v>-147326.14796199999</v>
      </c>
      <c r="WUM27">
        <v>-147326.14796199999</v>
      </c>
      <c r="WUN27">
        <v>-147326.14796199999</v>
      </c>
      <c r="WUO27">
        <v>-147326.14796199999</v>
      </c>
      <c r="WUP27">
        <v>-147326.14796199999</v>
      </c>
      <c r="WUQ27">
        <v>-147326.14796199999</v>
      </c>
      <c r="WUR27">
        <v>-147326.14796199999</v>
      </c>
      <c r="WUS27">
        <v>-147326.14796199999</v>
      </c>
      <c r="WUT27">
        <v>-147326.14796199999</v>
      </c>
      <c r="WUU27">
        <v>-147326.14796199999</v>
      </c>
      <c r="WUV27">
        <v>-147326.14796199999</v>
      </c>
      <c r="WUW27">
        <v>-147326.14796199999</v>
      </c>
      <c r="WUX27">
        <v>-147326.14796199999</v>
      </c>
      <c r="WUY27">
        <v>-147326.14796199999</v>
      </c>
      <c r="WUZ27">
        <v>-147326.14796199999</v>
      </c>
      <c r="WVA27">
        <v>-147326.14796199999</v>
      </c>
      <c r="WVB27">
        <v>-147326.14796199999</v>
      </c>
      <c r="WVC27">
        <v>-147326.14796199999</v>
      </c>
      <c r="WVD27">
        <v>-147326.14796199999</v>
      </c>
      <c r="WVE27">
        <v>-147326.14796199999</v>
      </c>
      <c r="WVF27">
        <v>-147326.14796199999</v>
      </c>
      <c r="WVG27">
        <v>-147326.14796199999</v>
      </c>
      <c r="WVH27">
        <v>-147326.14796199999</v>
      </c>
      <c r="WVI27">
        <v>-147326.14796199999</v>
      </c>
      <c r="WVJ27">
        <v>-147326.14796199999</v>
      </c>
      <c r="WVK27">
        <v>-147326.14796199999</v>
      </c>
      <c r="WVL27">
        <v>-147326.14796199999</v>
      </c>
      <c r="WVM27">
        <v>-147326.14796199999</v>
      </c>
      <c r="WVN27">
        <v>-147326.14796199999</v>
      </c>
      <c r="WVO27">
        <v>-147326.14796199999</v>
      </c>
      <c r="WVP27">
        <v>-147326.14796199999</v>
      </c>
      <c r="WVQ27">
        <v>-147326.14796199999</v>
      </c>
      <c r="WVR27">
        <v>-147326.14796199999</v>
      </c>
      <c r="WVS27">
        <v>-147326.14796199999</v>
      </c>
      <c r="WVT27">
        <v>-147326.14796199999</v>
      </c>
      <c r="WVU27">
        <v>-147326.14796199999</v>
      </c>
      <c r="WVV27">
        <v>-147326.14796199999</v>
      </c>
      <c r="WVW27">
        <v>-147326.14796199999</v>
      </c>
      <c r="WVX27">
        <v>-147326.14796199999</v>
      </c>
      <c r="WVY27">
        <v>-147326.14796199999</v>
      </c>
      <c r="WVZ27">
        <v>-147326.14796199999</v>
      </c>
      <c r="WWA27">
        <v>-147326.14796199999</v>
      </c>
      <c r="WWB27">
        <v>-147326.14796199999</v>
      </c>
      <c r="WWC27">
        <v>-147326.14796199999</v>
      </c>
      <c r="WWD27">
        <v>-289336.14930699999</v>
      </c>
      <c r="WWE27">
        <v>-289336.14930699999</v>
      </c>
      <c r="WWF27">
        <v>-289336.14930699999</v>
      </c>
      <c r="WWG27">
        <v>-289336.14930699999</v>
      </c>
      <c r="WWH27">
        <v>-289336.14930699999</v>
      </c>
      <c r="WWI27">
        <v>-289336.14930699999</v>
      </c>
      <c r="WWJ27">
        <v>-289336.14930699999</v>
      </c>
      <c r="WWK27">
        <v>-289336.14930699999</v>
      </c>
      <c r="WWL27">
        <v>-289336.14930699999</v>
      </c>
      <c r="WWM27">
        <v>-289336.14930699999</v>
      </c>
      <c r="WWN27">
        <v>-289336.14930699999</v>
      </c>
      <c r="WWO27">
        <v>-289336.14930699999</v>
      </c>
      <c r="WWP27">
        <v>-289336.14930699999</v>
      </c>
      <c r="WWQ27">
        <v>-289336.14930699999</v>
      </c>
      <c r="WWR27">
        <v>-289336.14930699999</v>
      </c>
      <c r="WWS27">
        <v>-289336.14930699999</v>
      </c>
      <c r="WWT27">
        <v>-289336.14930699999</v>
      </c>
      <c r="WWU27">
        <v>-289336.14930699999</v>
      </c>
      <c r="WWV27">
        <v>-289336.14930699999</v>
      </c>
      <c r="WWW27">
        <v>-289336.14930699999</v>
      </c>
      <c r="WWX27">
        <v>-289336.14930699999</v>
      </c>
      <c r="WWY27">
        <v>-289336.14930699999</v>
      </c>
      <c r="WWZ27">
        <v>-289336.14930699999</v>
      </c>
      <c r="WXA27">
        <v>-289336.14930699999</v>
      </c>
      <c r="WXB27">
        <v>-289336.14930699999</v>
      </c>
      <c r="WXC27">
        <v>-289336.14930699999</v>
      </c>
      <c r="WXD27">
        <v>-289336.14930699999</v>
      </c>
      <c r="WXE27">
        <v>-289336.14930699999</v>
      </c>
      <c r="WXF27">
        <v>-289336.14930699999</v>
      </c>
      <c r="WXG27">
        <v>-289336.14930699999</v>
      </c>
      <c r="WXH27">
        <v>-289336.14930699999</v>
      </c>
      <c r="WXI27">
        <v>-289336.14930699999</v>
      </c>
      <c r="WXJ27">
        <v>-289336.14930699999</v>
      </c>
      <c r="WXK27">
        <v>-289336.14930699999</v>
      </c>
      <c r="WXL27">
        <v>-289336.14930699999</v>
      </c>
      <c r="WXM27">
        <v>-289336.14930699999</v>
      </c>
      <c r="WXN27">
        <v>-289336.14930699999</v>
      </c>
      <c r="WXO27">
        <v>-289336.14930699999</v>
      </c>
      <c r="WXP27">
        <v>-289336.14930699999</v>
      </c>
      <c r="WXQ27">
        <v>-289336.14930699999</v>
      </c>
      <c r="WXR27">
        <v>-289336.14930699999</v>
      </c>
      <c r="WXS27">
        <v>-289336.14930699999</v>
      </c>
      <c r="WXT27">
        <v>-289336.14930699999</v>
      </c>
      <c r="WXU27">
        <v>-289336.14930699999</v>
      </c>
      <c r="WXV27">
        <v>-136997.17684299999</v>
      </c>
      <c r="WXW27">
        <v>-136997.17684299999</v>
      </c>
      <c r="WXX27">
        <v>-136997.17684299999</v>
      </c>
      <c r="WXY27">
        <v>-136997.17684299999</v>
      </c>
      <c r="WXZ27">
        <v>-136997.17684299999</v>
      </c>
      <c r="WYA27">
        <v>-136997.17684299999</v>
      </c>
      <c r="WYB27">
        <v>-136997.17684299999</v>
      </c>
      <c r="WYC27">
        <v>-136997.17684299999</v>
      </c>
      <c r="WYD27">
        <v>-136997.17684299999</v>
      </c>
      <c r="WYE27">
        <v>-136997.17684299999</v>
      </c>
      <c r="WYF27">
        <v>-136997.17684299999</v>
      </c>
      <c r="WYG27">
        <v>-133879.87975399999</v>
      </c>
      <c r="WYH27">
        <v>-133879.87975399999</v>
      </c>
      <c r="WYI27">
        <v>-133879.87975399999</v>
      </c>
      <c r="WYJ27">
        <v>-133879.87975399999</v>
      </c>
      <c r="WYK27">
        <v>-133879.87975399999</v>
      </c>
      <c r="WYL27">
        <v>-133879.87975399999</v>
      </c>
      <c r="WYM27">
        <v>-133879.87975399999</v>
      </c>
      <c r="WYN27">
        <v>-133879.87975399999</v>
      </c>
      <c r="WYO27">
        <v>-133879.87975399999</v>
      </c>
      <c r="WYP27">
        <v>-133879.87975399999</v>
      </c>
      <c r="WYQ27">
        <v>-133879.87975399999</v>
      </c>
      <c r="WYR27">
        <v>-136997.17684299999</v>
      </c>
      <c r="WYS27">
        <v>-136997.17684299999</v>
      </c>
      <c r="WYT27">
        <v>-136997.17684299999</v>
      </c>
      <c r="WYU27">
        <v>-136997.17684299999</v>
      </c>
      <c r="WYV27">
        <v>-136997.17684299999</v>
      </c>
      <c r="WYW27">
        <v>-136997.17684299999</v>
      </c>
      <c r="WYX27">
        <v>-136997.17684299999</v>
      </c>
      <c r="WYY27">
        <v>-136997.17684299999</v>
      </c>
      <c r="WYZ27">
        <v>-136997.17684299999</v>
      </c>
      <c r="WZA27">
        <v>-136997.17684299999</v>
      </c>
      <c r="WZB27">
        <v>-136997.17684299999</v>
      </c>
      <c r="WZC27">
        <v>-133879.87975399999</v>
      </c>
      <c r="WZD27">
        <v>-133879.87975399999</v>
      </c>
      <c r="WZE27">
        <v>-133879.87975399999</v>
      </c>
      <c r="WZF27">
        <v>-133879.87975399999</v>
      </c>
      <c r="WZG27">
        <v>-133879.87975399999</v>
      </c>
      <c r="WZH27">
        <v>-133879.87975399999</v>
      </c>
      <c r="WZI27">
        <v>-133879.87975399999</v>
      </c>
      <c r="WZJ27">
        <v>-133879.87975399999</v>
      </c>
      <c r="WZK27">
        <v>-133879.87975399999</v>
      </c>
      <c r="WZL27">
        <v>-133879.87975399999</v>
      </c>
      <c r="WZM27">
        <v>-133879.87975399999</v>
      </c>
      <c r="WZN27">
        <v>-98488.164559900004</v>
      </c>
      <c r="WZO27">
        <v>-98488.164559900004</v>
      </c>
      <c r="WZP27">
        <v>-98488.164559900004</v>
      </c>
      <c r="WZQ27">
        <v>-98488.164559900004</v>
      </c>
      <c r="WZR27">
        <v>-98488.164559900004</v>
      </c>
      <c r="WZS27">
        <v>-98488.164559900004</v>
      </c>
      <c r="WZT27">
        <v>-98488.164559900004</v>
      </c>
      <c r="WZU27">
        <v>-98488.164559900004</v>
      </c>
      <c r="WZV27">
        <v>-98488.164559900004</v>
      </c>
      <c r="WZW27">
        <v>-98488.164559900004</v>
      </c>
      <c r="WZX27">
        <v>-98488.164559900004</v>
      </c>
      <c r="WZY27">
        <v>-92368.637649800003</v>
      </c>
      <c r="WZZ27">
        <v>-92368.637649800003</v>
      </c>
      <c r="XAA27">
        <v>-92368.637649800003</v>
      </c>
      <c r="XAB27">
        <v>-92368.637649800003</v>
      </c>
      <c r="XAC27">
        <v>-92368.637649800003</v>
      </c>
      <c r="XAD27">
        <v>-92368.637649800003</v>
      </c>
      <c r="XAE27">
        <v>-92368.637649800003</v>
      </c>
      <c r="XAF27">
        <v>-92368.637649800003</v>
      </c>
      <c r="XAG27">
        <v>-92368.637649800003</v>
      </c>
      <c r="XAH27">
        <v>-92368.637649800003</v>
      </c>
      <c r="XAI27">
        <v>-92368.637649800003</v>
      </c>
      <c r="XAJ27">
        <v>-98488.164559900004</v>
      </c>
      <c r="XAK27">
        <v>-98488.164559900004</v>
      </c>
      <c r="XAL27">
        <v>-98488.164559900004</v>
      </c>
      <c r="XAM27">
        <v>-98488.164559900004</v>
      </c>
      <c r="XAN27">
        <v>-98488.164559900004</v>
      </c>
      <c r="XAO27">
        <v>-98488.164559900004</v>
      </c>
      <c r="XAP27">
        <v>-98488.164559900004</v>
      </c>
      <c r="XAQ27">
        <v>-98488.164559900004</v>
      </c>
      <c r="XAR27">
        <v>-98488.164559900004</v>
      </c>
      <c r="XAS27">
        <v>-98488.164559900004</v>
      </c>
      <c r="XAT27">
        <v>-98488.164559900004</v>
      </c>
      <c r="XAU27">
        <v>-92368.637649800003</v>
      </c>
      <c r="XAV27">
        <v>-92368.637649800003</v>
      </c>
      <c r="XAW27">
        <v>-92368.637649800003</v>
      </c>
      <c r="XAX27">
        <v>-92368.637649800003</v>
      </c>
      <c r="XAY27">
        <v>-92368.637649800003</v>
      </c>
      <c r="XAZ27">
        <v>-92368.637649800003</v>
      </c>
      <c r="XBA27">
        <v>-92368.637649800003</v>
      </c>
      <c r="XBB27">
        <v>-92368.637649800003</v>
      </c>
      <c r="XBC27">
        <v>-92368.637649800003</v>
      </c>
      <c r="XBD27">
        <v>-92368.637649800003</v>
      </c>
      <c r="XBE27">
        <v>-92368.637649800003</v>
      </c>
      <c r="XBF27">
        <v>74015.168215900005</v>
      </c>
      <c r="XBG27">
        <v>74015.168215900005</v>
      </c>
      <c r="XBH27">
        <v>74015.168215900005</v>
      </c>
      <c r="XBI27">
        <v>74015.168215900005</v>
      </c>
      <c r="XBJ27">
        <v>74015.168215900005</v>
      </c>
      <c r="XBK27">
        <v>74015.168215900005</v>
      </c>
      <c r="XBL27">
        <v>74015.168215900005</v>
      </c>
      <c r="XBM27">
        <v>74015.168215900005</v>
      </c>
      <c r="XBN27">
        <v>74015.168215900005</v>
      </c>
      <c r="XBO27">
        <v>74015.168215900005</v>
      </c>
      <c r="XBP27">
        <v>74015.168215900005</v>
      </c>
      <c r="XBQ27">
        <v>86139.154767800006</v>
      </c>
      <c r="XBR27">
        <v>86139.154767800006</v>
      </c>
      <c r="XBS27">
        <v>86139.154767800006</v>
      </c>
      <c r="XBT27">
        <v>86139.154767800006</v>
      </c>
      <c r="XBU27">
        <v>86139.154767800006</v>
      </c>
      <c r="XBV27">
        <v>86139.154767800006</v>
      </c>
      <c r="XBW27">
        <v>86139.154767800006</v>
      </c>
      <c r="XBX27">
        <v>86139.154767800006</v>
      </c>
      <c r="XBY27">
        <v>86139.154767800006</v>
      </c>
      <c r="XBZ27">
        <v>86139.154767800006</v>
      </c>
      <c r="XCA27">
        <v>86139.154767800006</v>
      </c>
      <c r="XCB27">
        <v>74015.168215900005</v>
      </c>
      <c r="XCC27">
        <v>74015.168215900005</v>
      </c>
      <c r="XCD27">
        <v>74015.168215900005</v>
      </c>
      <c r="XCE27">
        <v>74015.168215900005</v>
      </c>
      <c r="XCF27">
        <v>74015.168215900005</v>
      </c>
      <c r="XCG27">
        <v>74015.168215900005</v>
      </c>
      <c r="XCH27">
        <v>74015.168215900005</v>
      </c>
      <c r="XCI27">
        <v>74015.168215900005</v>
      </c>
      <c r="XCJ27">
        <v>74015.168215900005</v>
      </c>
      <c r="XCK27">
        <v>74015.168215900005</v>
      </c>
      <c r="XCL27">
        <v>74015.168215900005</v>
      </c>
      <c r="XCM27">
        <v>86139.154767800006</v>
      </c>
      <c r="XCN27">
        <v>86139.154767800006</v>
      </c>
      <c r="XCO27">
        <v>86139.154767800006</v>
      </c>
      <c r="XCP27">
        <v>86139.154767800006</v>
      </c>
      <c r="XCQ27">
        <v>86139.154767800006</v>
      </c>
      <c r="XCR27">
        <v>86139.154767800006</v>
      </c>
      <c r="XCS27">
        <v>86139.154767800006</v>
      </c>
      <c r="XCT27">
        <v>86139.154767800006</v>
      </c>
      <c r="XCU27">
        <v>86139.154767800006</v>
      </c>
      <c r="XCV27">
        <v>86139.154767800006</v>
      </c>
      <c r="XCW27">
        <v>86139.154767800006</v>
      </c>
      <c r="XCX27">
        <v>-165899.23366</v>
      </c>
      <c r="XCY27">
        <v>-165899.23366</v>
      </c>
      <c r="XCZ27">
        <v>-165899.23366</v>
      </c>
      <c r="XDA27">
        <v>-165899.23366</v>
      </c>
      <c r="XDB27">
        <v>-165899.23366</v>
      </c>
      <c r="XDC27">
        <v>-165899.23366</v>
      </c>
      <c r="XDD27">
        <v>-165899.23366</v>
      </c>
      <c r="XDE27">
        <v>-165899.23366</v>
      </c>
      <c r="XDF27">
        <v>-165899.23366</v>
      </c>
      <c r="XDG27">
        <v>-165899.23366</v>
      </c>
      <c r="XDH27">
        <v>-165899.23366</v>
      </c>
      <c r="XDI27">
        <v>-71158.2831668</v>
      </c>
      <c r="XDJ27">
        <v>-71158.2831668</v>
      </c>
      <c r="XDK27">
        <v>-71158.2831668</v>
      </c>
      <c r="XDL27">
        <v>-71158.2831668</v>
      </c>
      <c r="XDM27">
        <v>-71158.2831668</v>
      </c>
      <c r="XDN27">
        <v>-71158.2831668</v>
      </c>
      <c r="XDO27">
        <v>-71158.2831668</v>
      </c>
      <c r="XDP27">
        <v>-71158.2831668</v>
      </c>
      <c r="XDQ27">
        <v>-71158.2831668</v>
      </c>
      <c r="XDR27">
        <v>-71158.2831668</v>
      </c>
      <c r="XDS27">
        <v>-71158.2831668</v>
      </c>
      <c r="XDT27">
        <v>-165899.23366</v>
      </c>
      <c r="XDU27">
        <v>-165899.23366</v>
      </c>
      <c r="XDV27">
        <v>-165899.23366</v>
      </c>
      <c r="XDW27">
        <v>-165899.23366</v>
      </c>
      <c r="XDX27">
        <v>-165899.23366</v>
      </c>
      <c r="XDY27">
        <v>-165899.23366</v>
      </c>
      <c r="XDZ27">
        <v>-165899.23366</v>
      </c>
      <c r="XEA27">
        <v>-165899.23366</v>
      </c>
      <c r="XEB27">
        <v>-165899.23366</v>
      </c>
      <c r="XEC27">
        <v>-165899.23366</v>
      </c>
      <c r="XED27">
        <v>-165899.23366</v>
      </c>
      <c r="XEE27">
        <v>-71158.2831668</v>
      </c>
      <c r="XEF27">
        <v>-71158.2831668</v>
      </c>
      <c r="XEG27">
        <v>-71158.2831668</v>
      </c>
      <c r="XEH27">
        <v>-71158.2831668</v>
      </c>
      <c r="XEI27">
        <v>-71158.2831668</v>
      </c>
      <c r="XEJ27">
        <v>-71158.2831668</v>
      </c>
      <c r="XEK27">
        <v>-71158.2831668</v>
      </c>
      <c r="XEL27">
        <v>-71158.2831668</v>
      </c>
      <c r="XEM27">
        <v>-71158.2831668</v>
      </c>
      <c r="XEN27">
        <v>-71158.2831668</v>
      </c>
      <c r="XEO27">
        <v>-71158.2831668</v>
      </c>
      <c r="XEP27">
        <v>-126466.703639</v>
      </c>
      <c r="XEQ27">
        <v>-126466.703639</v>
      </c>
      <c r="XER27">
        <v>-126466.703639</v>
      </c>
      <c r="XES27">
        <v>-126466.703639</v>
      </c>
      <c r="XET27">
        <v>-126466.703639</v>
      </c>
      <c r="XEU27">
        <v>-126466.703639</v>
      </c>
      <c r="XEV27">
        <v>-126466.703639</v>
      </c>
      <c r="XEW27">
        <v>-126466.703639</v>
      </c>
      <c r="XEX27">
        <v>-126466.703639</v>
      </c>
      <c r="XEY27">
        <v>-126466.703639</v>
      </c>
      <c r="XEZ27">
        <v>-126466.703639</v>
      </c>
      <c r="XFA27">
        <v>59518.070818599997</v>
      </c>
      <c r="XFB27">
        <v>59518.070818599997</v>
      </c>
      <c r="XFC27">
        <v>59518.070818599997</v>
      </c>
      <c r="XFD27">
        <v>59518.070818599997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q4-mat study 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Tsiryapkina</dc:creator>
  <cp:lastModifiedBy>Irina Tsiryapkina</cp:lastModifiedBy>
  <dcterms:created xsi:type="dcterms:W3CDTF">2019-08-29T20:54:36Z</dcterms:created>
  <dcterms:modified xsi:type="dcterms:W3CDTF">2019-08-29T20:54:36Z</dcterms:modified>
</cp:coreProperties>
</file>